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D:\PAO SDTH\PERSONERIA 2022\PERSONERIA 2021\PLANIFICACIÓN DE  CAMBIOS 2021\Planificación de los cambios 2022\"/>
    </mc:Choice>
  </mc:AlternateContent>
  <xr:revisionPtr revIDLastSave="0" documentId="13_ncr:1_{B53F1F72-A75B-4B63-BE85-C49008142E52}" xr6:coauthVersionLast="47" xr6:coauthVersionMax="47" xr10:uidLastSave="{00000000-0000-0000-0000-000000000000}"/>
  <bookViews>
    <workbookView xWindow="-120" yWindow="-120" windowWidth="20730" windowHeight="11160" tabRatio="595" activeTab="3" xr2:uid="{00000000-000D-0000-FFFF-FFFF00000000}"/>
  </bookViews>
  <sheets>
    <sheet name="Hoja 1 ( Planificación camb (2)" sheetId="21" r:id="rId1"/>
    <sheet name="Hoja2" sheetId="14" state="hidden" r:id="rId2"/>
    <sheet name="Hoja 2 ( Reporte, monit 2022)" sheetId="23" r:id="rId3"/>
    <sheet name="Hoja 2 (Reporte, monitoreo)" sheetId="13" r:id="rId4"/>
    <sheet name="Esp Pescado Editable" sheetId="8" state="hidden" r:id="rId5"/>
    <sheet name="Hoja4" sheetId="16" state="hidden" r:id="rId6"/>
    <sheet name="Hoja6" sheetId="18" state="hidden" r:id="rId7"/>
    <sheet name="Hoja 3 (Arbol de Problemas) (2)" sheetId="22" r:id="rId8"/>
    <sheet name="Hoja 3 (Arbol de Problemas)" sheetId="19" r:id="rId9"/>
    <sheet name="Instrucciones" sheetId="15" r:id="rId10"/>
    <sheet name="Hoja7" sheetId="20" r:id="rId11"/>
    <sheet name="Hoja5" sheetId="17" state="hidden" r:id="rId12"/>
    <sheet name="Lista Desplegable" sheetId="10" state="hidden" r:id="rId13"/>
    <sheet name="Hoja3" sheetId="3" state="hidden" r:id="rId14"/>
    <sheet name="Hoja1" sheetId="5" state="hidden" r:id="rId15"/>
  </sheets>
  <externalReferences>
    <externalReference r:id="rId16"/>
    <externalReference r:id="rId17"/>
  </externalReferences>
  <definedNames>
    <definedName name="_xlnm._FilterDatabase" localSheetId="0" hidden="1">'Hoja 1 ( Planificación camb (2)'!#REF!</definedName>
    <definedName name="_xlnm._FilterDatabase" localSheetId="2" hidden="1">'Hoja 2 ( Reporte, monit 2022)'!$A$7:$BB$74</definedName>
    <definedName name="_xlnm._FilterDatabase" localSheetId="3" hidden="1">'Hoja 2 (Reporte, monitoreo)'!$A$7:$BB$74</definedName>
    <definedName name="_xlnm.Print_Area" localSheetId="0">'Hoja 1 ( Planificación camb (2)'!$A$1:$G$39</definedName>
    <definedName name="Externa">Hoja3!$B$2:$B$11</definedName>
    <definedName name="Interna">Hoja3!$A$2:$A$12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54" i="23" l="1"/>
  <c r="X54" i="23"/>
  <c r="P54" i="23"/>
  <c r="O54" i="23"/>
  <c r="O53" i="23" l="1"/>
  <c r="P53" i="23"/>
  <c r="J53" i="23"/>
  <c r="K53" i="23"/>
  <c r="L53" i="23"/>
  <c r="M53" i="23"/>
  <c r="N53" i="23"/>
  <c r="I53" i="23"/>
  <c r="J52" i="23"/>
  <c r="N52" i="23"/>
  <c r="M52" i="23"/>
  <c r="L52" i="23"/>
  <c r="K52" i="23"/>
  <c r="I52" i="23"/>
  <c r="P52" i="23" l="1"/>
  <c r="O52" i="23"/>
  <c r="H46" i="23" l="1"/>
  <c r="AQ49" i="23"/>
  <c r="AN49" i="23"/>
  <c r="AP49" i="23" s="1"/>
  <c r="AH49" i="23"/>
  <c r="AG49" i="23"/>
  <c r="AE49" i="23"/>
  <c r="AQ48" i="23"/>
  <c r="AN48" i="23"/>
  <c r="AP48" i="23" s="1"/>
  <c r="AH48" i="23"/>
  <c r="AE48" i="23"/>
  <c r="AG48" i="23" s="1"/>
  <c r="AQ47" i="23"/>
  <c r="AN47" i="23"/>
  <c r="AP47" i="23" s="1"/>
  <c r="AH47" i="23"/>
  <c r="AG47" i="23"/>
  <c r="AE47" i="23"/>
  <c r="X49" i="23"/>
  <c r="W49" i="23"/>
  <c r="V49" i="23"/>
  <c r="U49" i="23"/>
  <c r="T49" i="23"/>
  <c r="S49" i="23"/>
  <c r="Y49" i="23" s="1"/>
  <c r="R49" i="23"/>
  <c r="X48" i="23"/>
  <c r="W48" i="23"/>
  <c r="V48" i="23"/>
  <c r="U48" i="23"/>
  <c r="Y48" i="23" s="1"/>
  <c r="T48" i="23"/>
  <c r="S48" i="23"/>
  <c r="R48" i="23"/>
  <c r="X47" i="23"/>
  <c r="W47" i="23"/>
  <c r="V47" i="23"/>
  <c r="U47" i="23"/>
  <c r="Y47" i="23" s="1"/>
  <c r="T47" i="23"/>
  <c r="S47" i="23"/>
  <c r="R47" i="23"/>
  <c r="N49" i="23"/>
  <c r="P49" i="23" s="1"/>
  <c r="M49" i="23"/>
  <c r="O49" i="23" s="1"/>
  <c r="P48" i="23"/>
  <c r="O48" i="23"/>
  <c r="N48" i="23"/>
  <c r="M48" i="23"/>
  <c r="N47" i="23"/>
  <c r="P47" i="23" s="1"/>
  <c r="M47" i="23"/>
  <c r="O47" i="23" s="1"/>
  <c r="AQ46" i="23"/>
  <c r="AN46" i="23"/>
  <c r="AP46" i="23" s="1"/>
  <c r="AE46" i="23"/>
  <c r="X46" i="23"/>
  <c r="W46" i="23"/>
  <c r="V46" i="23"/>
  <c r="U46" i="23"/>
  <c r="T46" i="23"/>
  <c r="S46" i="23"/>
  <c r="Y46" i="23" s="1"/>
  <c r="R46" i="23"/>
  <c r="M46" i="23"/>
  <c r="N46" i="23"/>
  <c r="H49" i="23"/>
  <c r="H48" i="23"/>
  <c r="H47" i="23"/>
  <c r="B70" i="21"/>
  <c r="B69" i="21"/>
  <c r="B68" i="21"/>
  <c r="B67" i="21"/>
  <c r="X38" i="23"/>
  <c r="Y38" i="23"/>
  <c r="W38" i="23"/>
  <c r="V38" i="23"/>
  <c r="N38" i="23"/>
  <c r="M38" i="23"/>
  <c r="L38" i="23"/>
  <c r="K38" i="23"/>
  <c r="J38" i="23"/>
  <c r="I38" i="23"/>
  <c r="W37" i="23"/>
  <c r="V37" i="23"/>
  <c r="U37" i="23"/>
  <c r="Y37" i="23" s="1"/>
  <c r="T37" i="23"/>
  <c r="X37" i="23" s="1"/>
  <c r="S37" i="23"/>
  <c r="R37" i="23"/>
  <c r="N37" i="23"/>
  <c r="M37" i="23"/>
  <c r="L37" i="23"/>
  <c r="K37" i="23"/>
  <c r="J37" i="23"/>
  <c r="I37" i="23"/>
  <c r="W34" i="23"/>
  <c r="V34" i="23"/>
  <c r="U34" i="23"/>
  <c r="T34" i="23"/>
  <c r="S34" i="23"/>
  <c r="R34" i="23"/>
  <c r="X34" i="23" s="1"/>
  <c r="N34" i="23"/>
  <c r="M34" i="23"/>
  <c r="L34" i="23"/>
  <c r="K34" i="23"/>
  <c r="J34" i="23"/>
  <c r="I34" i="23"/>
  <c r="N40" i="23"/>
  <c r="M40" i="23"/>
  <c r="L40" i="23"/>
  <c r="K40" i="23"/>
  <c r="J40" i="23"/>
  <c r="I40" i="23"/>
  <c r="O37" i="23" l="1"/>
  <c r="Y34" i="23"/>
  <c r="P37" i="23"/>
  <c r="AK73" i="23"/>
  <c r="AQ73" i="23" s="1"/>
  <c r="AJ73" i="23"/>
  <c r="AP73" i="23" s="1"/>
  <c r="AF73" i="23"/>
  <c r="AE73" i="23"/>
  <c r="AD73" i="23"/>
  <c r="AC73" i="23"/>
  <c r="W73" i="23"/>
  <c r="V73" i="23"/>
  <c r="U73" i="23"/>
  <c r="T73" i="23"/>
  <c r="N73" i="23"/>
  <c r="P73" i="23" s="1"/>
  <c r="M73" i="23"/>
  <c r="O73" i="23" s="1"/>
  <c r="H73" i="23"/>
  <c r="AP72" i="23"/>
  <c r="AK72" i="23"/>
  <c r="AQ72" i="23" s="1"/>
  <c r="AJ72" i="23"/>
  <c r="AF72" i="23"/>
  <c r="AE72" i="23"/>
  <c r="AD72" i="23"/>
  <c r="AH72" i="23" s="1"/>
  <c r="AC72" i="23"/>
  <c r="N72" i="23"/>
  <c r="M72" i="23"/>
  <c r="L72" i="23"/>
  <c r="P72" i="23" s="1"/>
  <c r="K72" i="23"/>
  <c r="H72" i="23"/>
  <c r="AQ71" i="23"/>
  <c r="AF71" i="23"/>
  <c r="AE71" i="23"/>
  <c r="AD71" i="23"/>
  <c r="AC71" i="23"/>
  <c r="AB71" i="23"/>
  <c r="AA71" i="23"/>
  <c r="U71" i="23"/>
  <c r="Y71" i="23" s="1"/>
  <c r="T71" i="23"/>
  <c r="X71" i="23" s="1"/>
  <c r="L71" i="23"/>
  <c r="K71" i="23"/>
  <c r="J71" i="23"/>
  <c r="I71" i="23"/>
  <c r="H71" i="23"/>
  <c r="AK70" i="23"/>
  <c r="AQ70" i="23" s="1"/>
  <c r="AJ70" i="23"/>
  <c r="AP70" i="23" s="1"/>
  <c r="AF70" i="23"/>
  <c r="AE70" i="23"/>
  <c r="AD70" i="23"/>
  <c r="AC70" i="23"/>
  <c r="W70" i="23"/>
  <c r="V70" i="23"/>
  <c r="U70" i="23"/>
  <c r="T70" i="23"/>
  <c r="N70" i="23"/>
  <c r="P70" i="23" s="1"/>
  <c r="M70" i="23"/>
  <c r="O70" i="23" s="1"/>
  <c r="H70" i="23"/>
  <c r="AO69" i="23"/>
  <c r="AN69" i="23"/>
  <c r="AM69" i="23"/>
  <c r="AL69" i="23"/>
  <c r="AK69" i="23"/>
  <c r="AJ69" i="23"/>
  <c r="AF69" i="23"/>
  <c r="AE69" i="23"/>
  <c r="AD69" i="23"/>
  <c r="AC69" i="23"/>
  <c r="AG69" i="23" s="1"/>
  <c r="N69" i="23"/>
  <c r="M69" i="23"/>
  <c r="L69" i="23"/>
  <c r="K69" i="23"/>
  <c r="O69" i="23" s="1"/>
  <c r="H69" i="23"/>
  <c r="AQ68" i="23"/>
  <c r="AF68" i="23"/>
  <c r="AE68" i="23"/>
  <c r="AD68" i="23"/>
  <c r="AC68" i="23"/>
  <c r="AB68" i="23"/>
  <c r="AA68" i="23"/>
  <c r="AG68" i="23" s="1"/>
  <c r="U68" i="23"/>
  <c r="Y68" i="23" s="1"/>
  <c r="T68" i="23"/>
  <c r="X68" i="23" s="1"/>
  <c r="L68" i="23"/>
  <c r="K68" i="23"/>
  <c r="J68" i="23"/>
  <c r="P68" i="23" s="1"/>
  <c r="I68" i="23"/>
  <c r="H68" i="23"/>
  <c r="AO67" i="23"/>
  <c r="AN67" i="23"/>
  <c r="AM67" i="23"/>
  <c r="AL67" i="23"/>
  <c r="AK67" i="23"/>
  <c r="AJ67" i="23"/>
  <c r="AP67" i="23" s="1"/>
  <c r="AF67" i="23"/>
  <c r="AE67" i="23"/>
  <c r="AD67" i="23"/>
  <c r="AH67" i="23" s="1"/>
  <c r="AC67" i="23"/>
  <c r="AG67" i="23" s="1"/>
  <c r="W67" i="23"/>
  <c r="V67" i="23"/>
  <c r="U67" i="23"/>
  <c r="Y67" i="23" s="1"/>
  <c r="T67" i="23"/>
  <c r="X67" i="23" s="1"/>
  <c r="P67" i="23"/>
  <c r="N67" i="23"/>
  <c r="M67" i="23"/>
  <c r="O67" i="23" s="1"/>
  <c r="H67" i="23"/>
  <c r="AQ66" i="23"/>
  <c r="L66" i="23"/>
  <c r="P66" i="23" s="1"/>
  <c r="K66" i="23"/>
  <c r="O66" i="23" s="1"/>
  <c r="H66" i="23"/>
  <c r="AQ65" i="23"/>
  <c r="J65" i="23"/>
  <c r="P65" i="23" s="1"/>
  <c r="I65" i="23"/>
  <c r="O65" i="23" s="1"/>
  <c r="H65" i="23"/>
  <c r="AO64" i="23"/>
  <c r="AN64" i="23"/>
  <c r="AM64" i="23"/>
  <c r="AL64" i="23"/>
  <c r="AK64" i="23"/>
  <c r="AJ64" i="23"/>
  <c r="AF64" i="23"/>
  <c r="AE64" i="23"/>
  <c r="AD64" i="23"/>
  <c r="AC64" i="23"/>
  <c r="AB64" i="23"/>
  <c r="AA64" i="23"/>
  <c r="W64" i="23"/>
  <c r="V64" i="23"/>
  <c r="U64" i="23"/>
  <c r="T64" i="23"/>
  <c r="S64" i="23"/>
  <c r="R64" i="23"/>
  <c r="X64" i="23" s="1"/>
  <c r="N64" i="23"/>
  <c r="M64" i="23"/>
  <c r="L64" i="23"/>
  <c r="K64" i="23"/>
  <c r="J64" i="23"/>
  <c r="I64" i="23"/>
  <c r="H64" i="23"/>
  <c r="AO63" i="23"/>
  <c r="AN63" i="23"/>
  <c r="AM63" i="23"/>
  <c r="AL63" i="23"/>
  <c r="AK63" i="23"/>
  <c r="AQ63" i="23" s="1"/>
  <c r="AJ63" i="23"/>
  <c r="AF63" i="23"/>
  <c r="AE63" i="23"/>
  <c r="AD63" i="23"/>
  <c r="AC63" i="23"/>
  <c r="AB63" i="23"/>
  <c r="AA63" i="23"/>
  <c r="W63" i="23"/>
  <c r="V63" i="23"/>
  <c r="U63" i="23"/>
  <c r="T63" i="23"/>
  <c r="S63" i="23"/>
  <c r="R63" i="23"/>
  <c r="N63" i="23"/>
  <c r="M63" i="23"/>
  <c r="L63" i="23"/>
  <c r="K63" i="23"/>
  <c r="J63" i="23"/>
  <c r="I63" i="23"/>
  <c r="H63" i="23"/>
  <c r="AO62" i="23"/>
  <c r="AN62" i="23"/>
  <c r="AM62" i="23"/>
  <c r="AL62" i="23"/>
  <c r="AK62" i="23"/>
  <c r="AJ62" i="23"/>
  <c r="AF62" i="23"/>
  <c r="AE62" i="23"/>
  <c r="AD62" i="23"/>
  <c r="AC62" i="23"/>
  <c r="AB62" i="23"/>
  <c r="AA62" i="23"/>
  <c r="W62" i="23"/>
  <c r="V62" i="23"/>
  <c r="U62" i="23"/>
  <c r="T62" i="23"/>
  <c r="S62" i="23"/>
  <c r="R62" i="23"/>
  <c r="N62" i="23"/>
  <c r="M62" i="23"/>
  <c r="L62" i="23"/>
  <c r="K62" i="23"/>
  <c r="J62" i="23"/>
  <c r="I62" i="23"/>
  <c r="H62" i="23"/>
  <c r="AO61" i="23"/>
  <c r="AN61" i="23"/>
  <c r="AM61" i="23"/>
  <c r="AL61" i="23"/>
  <c r="AK61" i="23"/>
  <c r="AJ61" i="23"/>
  <c r="AF61" i="23"/>
  <c r="AE61" i="23"/>
  <c r="AD61" i="23"/>
  <c r="AC61" i="23"/>
  <c r="AB61" i="23"/>
  <c r="AA61" i="23"/>
  <c r="W61" i="23"/>
  <c r="V61" i="23"/>
  <c r="U61" i="23"/>
  <c r="T61" i="23"/>
  <c r="S61" i="23"/>
  <c r="R61" i="23"/>
  <c r="N61" i="23"/>
  <c r="M61" i="23"/>
  <c r="L61" i="23"/>
  <c r="P61" i="23" s="1"/>
  <c r="K61" i="23"/>
  <c r="J61" i="23"/>
  <c r="I61" i="23"/>
  <c r="H61" i="23"/>
  <c r="AO60" i="23"/>
  <c r="AN60" i="23"/>
  <c r="AM60" i="23"/>
  <c r="AL60" i="23"/>
  <c r="AK60" i="23"/>
  <c r="AJ60" i="23"/>
  <c r="AF60" i="23"/>
  <c r="AE60" i="23"/>
  <c r="AD60" i="23"/>
  <c r="AC60" i="23"/>
  <c r="AB60" i="23"/>
  <c r="AA60" i="23"/>
  <c r="AG60" i="23" s="1"/>
  <c r="W60" i="23"/>
  <c r="V60" i="23"/>
  <c r="U60" i="23"/>
  <c r="T60" i="23"/>
  <c r="S60" i="23"/>
  <c r="R60" i="23"/>
  <c r="N60" i="23"/>
  <c r="M60" i="23"/>
  <c r="L60" i="23"/>
  <c r="K60" i="23"/>
  <c r="J60" i="23"/>
  <c r="I60" i="23"/>
  <c r="O60" i="23" s="1"/>
  <c r="H60" i="23"/>
  <c r="AO59" i="23"/>
  <c r="AN59" i="23"/>
  <c r="AM59" i="23"/>
  <c r="AL59" i="23"/>
  <c r="AK59" i="23"/>
  <c r="AJ59" i="23"/>
  <c r="AF59" i="23"/>
  <c r="AE59" i="23"/>
  <c r="AD59" i="23"/>
  <c r="AC59" i="23"/>
  <c r="AB59" i="23"/>
  <c r="AA59" i="23"/>
  <c r="W59" i="23"/>
  <c r="V59" i="23"/>
  <c r="U59" i="23"/>
  <c r="Y59" i="23" s="1"/>
  <c r="T59" i="23"/>
  <c r="S59" i="23"/>
  <c r="R59" i="23"/>
  <c r="N59" i="23"/>
  <c r="M59" i="23"/>
  <c r="L59" i="23"/>
  <c r="K59" i="23"/>
  <c r="O59" i="23" s="1"/>
  <c r="J59" i="23"/>
  <c r="I59" i="23"/>
  <c r="H59" i="23"/>
  <c r="AQ58" i="23"/>
  <c r="AP58" i="23"/>
  <c r="AQ57" i="23"/>
  <c r="AP57" i="23"/>
  <c r="AQ56" i="23"/>
  <c r="AP56" i="23"/>
  <c r="AO55" i="23"/>
  <c r="AN55" i="23"/>
  <c r="AM55" i="23"/>
  <c r="AL55" i="23"/>
  <c r="AP55" i="23" s="1"/>
  <c r="AK55" i="23"/>
  <c r="AJ55" i="23"/>
  <c r="AF55" i="23"/>
  <c r="AE55" i="23"/>
  <c r="AD55" i="23"/>
  <c r="AC55" i="23"/>
  <c r="AB55" i="23"/>
  <c r="AH55" i="23" s="1"/>
  <c r="AA55" i="23"/>
  <c r="W55" i="23"/>
  <c r="V55" i="23"/>
  <c r="U55" i="23"/>
  <c r="T55" i="23"/>
  <c r="X55" i="23" s="1"/>
  <c r="S55" i="23"/>
  <c r="R55" i="23"/>
  <c r="AQ52" i="23"/>
  <c r="AP52" i="23"/>
  <c r="AQ51" i="23"/>
  <c r="AP51" i="23"/>
  <c r="AH51" i="23"/>
  <c r="AG51" i="23"/>
  <c r="Y51" i="23"/>
  <c r="X51" i="23"/>
  <c r="P51" i="23"/>
  <c r="O51" i="23"/>
  <c r="AQ50" i="23"/>
  <c r="AP50" i="23"/>
  <c r="AH50" i="23"/>
  <c r="AG50" i="23"/>
  <c r="Y50" i="23"/>
  <c r="X50" i="23"/>
  <c r="P50" i="23"/>
  <c r="O50" i="23"/>
  <c r="AH46" i="23"/>
  <c r="AG46" i="23"/>
  <c r="P46" i="23"/>
  <c r="O46" i="23"/>
  <c r="AQ45" i="23"/>
  <c r="AP45" i="23"/>
  <c r="AH45" i="23"/>
  <c r="AG45" i="23"/>
  <c r="Y45" i="23"/>
  <c r="X45" i="23"/>
  <c r="P45" i="23"/>
  <c r="O45" i="23"/>
  <c r="AO44" i="23"/>
  <c r="AN44" i="23"/>
  <c r="AM44" i="23"/>
  <c r="AL44" i="23"/>
  <c r="AP44" i="23" s="1"/>
  <c r="AK44" i="23"/>
  <c r="AJ44" i="23"/>
  <c r="AE44" i="23"/>
  <c r="AD44" i="23"/>
  <c r="AH44" i="23" s="1"/>
  <c r="AC44" i="23"/>
  <c r="AB44" i="23"/>
  <c r="AA44" i="23"/>
  <c r="W44" i="23"/>
  <c r="V44" i="23"/>
  <c r="U44" i="23"/>
  <c r="T44" i="23"/>
  <c r="X44" i="23" s="1"/>
  <c r="P44" i="23"/>
  <c r="O44" i="23"/>
  <c r="AO43" i="23"/>
  <c r="AN43" i="23"/>
  <c r="AM43" i="23"/>
  <c r="AL43" i="23"/>
  <c r="AK43" i="23"/>
  <c r="AJ43" i="23"/>
  <c r="AP43" i="23" s="1"/>
  <c r="AE43" i="23"/>
  <c r="AD43" i="23"/>
  <c r="AC43" i="23"/>
  <c r="AB43" i="23"/>
  <c r="AA43" i="23"/>
  <c r="W43" i="23"/>
  <c r="V43" i="23"/>
  <c r="U43" i="23"/>
  <c r="T43" i="23"/>
  <c r="P43" i="23"/>
  <c r="O43" i="23"/>
  <c r="AP42" i="23"/>
  <c r="AH42" i="23"/>
  <c r="AG42" i="23"/>
  <c r="W42" i="23"/>
  <c r="V42" i="23"/>
  <c r="U42" i="23"/>
  <c r="T42" i="23"/>
  <c r="S42" i="23"/>
  <c r="R42" i="23"/>
  <c r="N42" i="23"/>
  <c r="M42" i="23"/>
  <c r="J42" i="23"/>
  <c r="I42" i="23"/>
  <c r="AP41" i="23"/>
  <c r="AH41" i="23"/>
  <c r="AG41" i="23"/>
  <c r="W41" i="23"/>
  <c r="V41" i="23"/>
  <c r="U41" i="23"/>
  <c r="T41" i="23"/>
  <c r="S41" i="23"/>
  <c r="Y41" i="23" s="1"/>
  <c r="R41" i="23"/>
  <c r="X41" i="23" s="1"/>
  <c r="N41" i="23"/>
  <c r="M41" i="23"/>
  <c r="L41" i="23"/>
  <c r="K41" i="23"/>
  <c r="J41" i="23"/>
  <c r="I41" i="23"/>
  <c r="AP40" i="23"/>
  <c r="AH40" i="23"/>
  <c r="AG40" i="23"/>
  <c r="Y40" i="23"/>
  <c r="AP39" i="23"/>
  <c r="AH39" i="23"/>
  <c r="AG39" i="23"/>
  <c r="X39" i="23"/>
  <c r="W39" i="23"/>
  <c r="V39" i="23"/>
  <c r="U39" i="23"/>
  <c r="T39" i="23"/>
  <c r="S39" i="23"/>
  <c r="Y39" i="23" s="1"/>
  <c r="N39" i="23"/>
  <c r="M39" i="23"/>
  <c r="L39" i="23"/>
  <c r="K39" i="23"/>
  <c r="J39" i="23"/>
  <c r="I39" i="23"/>
  <c r="AP38" i="23"/>
  <c r="AH38" i="23"/>
  <c r="AG38" i="23"/>
  <c r="P38" i="23"/>
  <c r="AP37" i="23"/>
  <c r="AH37" i="23"/>
  <c r="AG37" i="23"/>
  <c r="AP36" i="23"/>
  <c r="AH36" i="23"/>
  <c r="AG36" i="23"/>
  <c r="W36" i="23"/>
  <c r="V36" i="23"/>
  <c r="U36" i="23"/>
  <c r="T36" i="23"/>
  <c r="S36" i="23"/>
  <c r="Y36" i="23" s="1"/>
  <c r="R36" i="23"/>
  <c r="N36" i="23"/>
  <c r="M36" i="23"/>
  <c r="L36" i="23"/>
  <c r="P36" i="23" s="1"/>
  <c r="K36" i="23"/>
  <c r="J36" i="23"/>
  <c r="I36" i="23"/>
  <c r="O36" i="23" s="1"/>
  <c r="AP35" i="23"/>
  <c r="AH35" i="23"/>
  <c r="AG35" i="23"/>
  <c r="W35" i="23"/>
  <c r="V35" i="23"/>
  <c r="U35" i="23"/>
  <c r="T35" i="23"/>
  <c r="S35" i="23"/>
  <c r="R35" i="23"/>
  <c r="N35" i="23"/>
  <c r="M35" i="23"/>
  <c r="J35" i="23"/>
  <c r="P35" i="23" s="1"/>
  <c r="I35" i="23"/>
  <c r="AP34" i="23"/>
  <c r="AH34" i="23"/>
  <c r="AG34" i="23"/>
  <c r="AQ33" i="23"/>
  <c r="AP33" i="23"/>
  <c r="AH33" i="23"/>
  <c r="AC33" i="23"/>
  <c r="AG33" i="23" s="1"/>
  <c r="Y33" i="23"/>
  <c r="T33" i="23"/>
  <c r="X33" i="23" s="1"/>
  <c r="P33" i="23"/>
  <c r="O33" i="23"/>
  <c r="AQ32" i="23"/>
  <c r="AP32" i="23"/>
  <c r="AH32" i="23"/>
  <c r="AG32" i="23"/>
  <c r="Y32" i="23"/>
  <c r="R32" i="23"/>
  <c r="X32" i="23" s="1"/>
  <c r="P32" i="23"/>
  <c r="O32" i="23"/>
  <c r="AQ31" i="23"/>
  <c r="AP31" i="23"/>
  <c r="AH31" i="23"/>
  <c r="AG31" i="23"/>
  <c r="Y31" i="23"/>
  <c r="X31" i="23"/>
  <c r="P31" i="23"/>
  <c r="O31" i="23"/>
  <c r="AP30" i="23"/>
  <c r="AH30" i="23"/>
  <c r="AG30" i="23"/>
  <c r="Y30" i="23"/>
  <c r="X30" i="23"/>
  <c r="P30" i="23"/>
  <c r="O30" i="23"/>
  <c r="AQ29" i="23"/>
  <c r="AP29" i="23"/>
  <c r="AH29" i="23"/>
  <c r="AG29" i="23"/>
  <c r="Y29" i="23"/>
  <c r="X29" i="23"/>
  <c r="P29" i="23"/>
  <c r="O29" i="23"/>
  <c r="AQ28" i="23"/>
  <c r="AP28" i="23"/>
  <c r="AH28" i="23"/>
  <c r="AG28" i="23"/>
  <c r="Y28" i="23"/>
  <c r="X28" i="23"/>
  <c r="P28" i="23"/>
  <c r="O28" i="23"/>
  <c r="F28" i="23"/>
  <c r="AQ27" i="23"/>
  <c r="AP27" i="23"/>
  <c r="AH27" i="23"/>
  <c r="AG27" i="23"/>
  <c r="Y27" i="23"/>
  <c r="X27" i="23"/>
  <c r="P27" i="23"/>
  <c r="O27" i="23"/>
  <c r="AQ26" i="23"/>
  <c r="AP26" i="23"/>
  <c r="AH26" i="23"/>
  <c r="AG26" i="23"/>
  <c r="Y26" i="23"/>
  <c r="X26" i="23"/>
  <c r="P26" i="23"/>
  <c r="O26" i="23"/>
  <c r="AQ25" i="23"/>
  <c r="AP25" i="23"/>
  <c r="AH25" i="23"/>
  <c r="AG25" i="23"/>
  <c r="Y25" i="23"/>
  <c r="X25" i="23"/>
  <c r="P25" i="23"/>
  <c r="O25" i="23"/>
  <c r="AO24" i="23"/>
  <c r="AN24" i="23"/>
  <c r="AM24" i="23"/>
  <c r="AL24" i="23"/>
  <c r="AK24" i="23"/>
  <c r="AQ24" i="23" s="1"/>
  <c r="AJ24" i="23"/>
  <c r="AF24" i="23"/>
  <c r="AE24" i="23"/>
  <c r="AD24" i="23"/>
  <c r="AC24" i="23"/>
  <c r="AB24" i="23"/>
  <c r="AA24" i="23"/>
  <c r="W24" i="23"/>
  <c r="Y24" i="23" s="1"/>
  <c r="V24" i="23"/>
  <c r="X24" i="23" s="1"/>
  <c r="P24" i="23"/>
  <c r="O24" i="23"/>
  <c r="AO23" i="23"/>
  <c r="AN23" i="23"/>
  <c r="AM23" i="23"/>
  <c r="AL23" i="23"/>
  <c r="AK23" i="23"/>
  <c r="AQ23" i="23" s="1"/>
  <c r="AJ23" i="23"/>
  <c r="AF23" i="23"/>
  <c r="AE23" i="23"/>
  <c r="AD23" i="23"/>
  <c r="AC23" i="23"/>
  <c r="AB23" i="23"/>
  <c r="AA23" i="23"/>
  <c r="Y23" i="23"/>
  <c r="W23" i="23"/>
  <c r="V23" i="23"/>
  <c r="X23" i="23" s="1"/>
  <c r="P23" i="23"/>
  <c r="O23" i="23"/>
  <c r="AO22" i="23"/>
  <c r="AN22" i="23"/>
  <c r="AM22" i="23"/>
  <c r="AL22" i="23"/>
  <c r="AK22" i="23"/>
  <c r="AJ22" i="23"/>
  <c r="AF22" i="23"/>
  <c r="AE22" i="23"/>
  <c r="AD22" i="23"/>
  <c r="AC22" i="23"/>
  <c r="AB22" i="23"/>
  <c r="AH22" i="23" s="1"/>
  <c r="AA22" i="23"/>
  <c r="W22" i="23"/>
  <c r="Y22" i="23" s="1"/>
  <c r="V22" i="23"/>
  <c r="X22" i="23" s="1"/>
  <c r="P22" i="23"/>
  <c r="O22" i="23"/>
  <c r="AO21" i="23"/>
  <c r="AN21" i="23"/>
  <c r="AM21" i="23"/>
  <c r="AQ21" i="23" s="1"/>
  <c r="AL21" i="23"/>
  <c r="AK21" i="23"/>
  <c r="AJ21" i="23"/>
  <c r="AF21" i="23"/>
  <c r="AE21" i="23"/>
  <c r="AD21" i="23"/>
  <c r="AC21" i="23"/>
  <c r="AB21" i="23"/>
  <c r="AA21" i="23"/>
  <c r="W21" i="23"/>
  <c r="Y21" i="23" s="1"/>
  <c r="V21" i="23"/>
  <c r="X21" i="23" s="1"/>
  <c r="P21" i="23"/>
  <c r="O21" i="23"/>
  <c r="AO20" i="23"/>
  <c r="AN20" i="23"/>
  <c r="AM20" i="23"/>
  <c r="AL20" i="23"/>
  <c r="AK20" i="23"/>
  <c r="AJ20" i="23"/>
  <c r="AP20" i="23" s="1"/>
  <c r="AF20" i="23"/>
  <c r="AE20" i="23"/>
  <c r="AD20" i="23"/>
  <c r="AC20" i="23"/>
  <c r="AB20" i="23"/>
  <c r="AA20" i="23"/>
  <c r="W20" i="23"/>
  <c r="Y20" i="23" s="1"/>
  <c r="V20" i="23"/>
  <c r="X20" i="23" s="1"/>
  <c r="P20" i="23"/>
  <c r="O20" i="23"/>
  <c r="AO19" i="23"/>
  <c r="AN19" i="23"/>
  <c r="AM19" i="23"/>
  <c r="AL19" i="23"/>
  <c r="AK19" i="23"/>
  <c r="AJ19" i="23"/>
  <c r="AF19" i="23"/>
  <c r="AE19" i="23"/>
  <c r="AD19" i="23"/>
  <c r="AC19" i="23"/>
  <c r="AG19" i="23" s="1"/>
  <c r="AB19" i="23"/>
  <c r="AA19" i="23"/>
  <c r="X19" i="23"/>
  <c r="W19" i="23"/>
  <c r="Y19" i="23" s="1"/>
  <c r="V19" i="23"/>
  <c r="P19" i="23"/>
  <c r="O19" i="23"/>
  <c r="AO18" i="23"/>
  <c r="AN18" i="23"/>
  <c r="AM18" i="23"/>
  <c r="AL18" i="23"/>
  <c r="AK18" i="23"/>
  <c r="AJ18" i="23"/>
  <c r="AF18" i="23"/>
  <c r="AE18" i="23"/>
  <c r="AD18" i="23"/>
  <c r="AC18" i="23"/>
  <c r="AB18" i="23"/>
  <c r="AA18" i="23"/>
  <c r="AG18" i="23" s="1"/>
  <c r="W18" i="23"/>
  <c r="Y18" i="23" s="1"/>
  <c r="V18" i="23"/>
  <c r="X18" i="23" s="1"/>
  <c r="P18" i="23"/>
  <c r="O18" i="23"/>
  <c r="AO17" i="23"/>
  <c r="AN17" i="23"/>
  <c r="AM17" i="23"/>
  <c r="AL17" i="23"/>
  <c r="AK17" i="23"/>
  <c r="AJ17" i="23"/>
  <c r="AF17" i="23"/>
  <c r="AE17" i="23"/>
  <c r="AD17" i="23"/>
  <c r="AC17" i="23"/>
  <c r="AB17" i="23"/>
  <c r="AA17" i="23"/>
  <c r="Y17" i="23"/>
  <c r="X17" i="23"/>
  <c r="W17" i="23"/>
  <c r="V17" i="23"/>
  <c r="P17" i="23"/>
  <c r="O17" i="23"/>
  <c r="AQ16" i="23"/>
  <c r="AP16" i="23"/>
  <c r="AH16" i="23"/>
  <c r="AG16" i="23"/>
  <c r="Y16" i="23"/>
  <c r="V16" i="23"/>
  <c r="X16" i="23" s="1"/>
  <c r="P16" i="23"/>
  <c r="O16" i="23"/>
  <c r="AQ15" i="23"/>
  <c r="AP15" i="23"/>
  <c r="AF15" i="23"/>
  <c r="AE15" i="23"/>
  <c r="AD15" i="23"/>
  <c r="AC15" i="23"/>
  <c r="Y15" i="23"/>
  <c r="X15" i="23"/>
  <c r="P15" i="23"/>
  <c r="O15" i="23"/>
  <c r="H15" i="23"/>
  <c r="AQ14" i="23"/>
  <c r="AP14" i="23"/>
  <c r="AF14" i="23"/>
  <c r="AE14" i="23"/>
  <c r="AD14" i="23"/>
  <c r="AC14" i="23"/>
  <c r="AB14" i="23"/>
  <c r="AA14" i="23"/>
  <c r="Y14" i="23"/>
  <c r="X14" i="23"/>
  <c r="P14" i="23"/>
  <c r="O14" i="23"/>
  <c r="H14" i="23"/>
  <c r="AQ13" i="23"/>
  <c r="AP13" i="23"/>
  <c r="AF13" i="23"/>
  <c r="AE13" i="23"/>
  <c r="AD13" i="23"/>
  <c r="AC13" i="23"/>
  <c r="Y13" i="23"/>
  <c r="X13" i="23"/>
  <c r="P13" i="23"/>
  <c r="O13" i="23"/>
  <c r="H13" i="23"/>
  <c r="AQ12" i="23"/>
  <c r="AP12" i="23"/>
  <c r="AD12" i="23"/>
  <c r="AH12" i="23" s="1"/>
  <c r="AC12" i="23"/>
  <c r="AG12" i="23" s="1"/>
  <c r="Y12" i="23"/>
  <c r="X12" i="23"/>
  <c r="P12" i="23"/>
  <c r="O12" i="23"/>
  <c r="H12" i="23"/>
  <c r="AO11" i="23"/>
  <c r="AN11" i="23"/>
  <c r="AM11" i="23"/>
  <c r="AL11" i="23"/>
  <c r="AK11" i="23"/>
  <c r="AJ11" i="23"/>
  <c r="AF11" i="23"/>
  <c r="AE11" i="23"/>
  <c r="AD11" i="23"/>
  <c r="AC11" i="23"/>
  <c r="AB11" i="23"/>
  <c r="AA11" i="23"/>
  <c r="W11" i="23"/>
  <c r="V11" i="23"/>
  <c r="U11" i="23"/>
  <c r="T11" i="23"/>
  <c r="S11" i="23"/>
  <c r="R11" i="23"/>
  <c r="N11" i="23"/>
  <c r="M11" i="23"/>
  <c r="L11" i="23"/>
  <c r="K11" i="23"/>
  <c r="J11" i="23"/>
  <c r="I11" i="23"/>
  <c r="H11" i="23"/>
  <c r="AQ10" i="23"/>
  <c r="AP10" i="23"/>
  <c r="AH10" i="23"/>
  <c r="AG10" i="23"/>
  <c r="Y10" i="23"/>
  <c r="X10" i="23"/>
  <c r="P10" i="23"/>
  <c r="O10" i="23"/>
  <c r="AQ9" i="23"/>
  <c r="AP9" i="23"/>
  <c r="AH9" i="23"/>
  <c r="AG9" i="23"/>
  <c r="U9" i="23"/>
  <c r="T9" i="23"/>
  <c r="S9" i="23"/>
  <c r="R9" i="23"/>
  <c r="P9" i="23"/>
  <c r="O9" i="23"/>
  <c r="AQ8" i="23"/>
  <c r="AP8" i="23"/>
  <c r="AH8" i="23"/>
  <c r="AG8" i="23"/>
  <c r="Y8" i="23"/>
  <c r="X8" i="23"/>
  <c r="P8" i="23"/>
  <c r="O8" i="23"/>
  <c r="AK73" i="13"/>
  <c r="AQ73" i="13" s="1"/>
  <c r="AQ71" i="13"/>
  <c r="AQ72" i="13"/>
  <c r="AK72" i="13"/>
  <c r="AO67" i="13"/>
  <c r="AN67" i="13"/>
  <c r="AM67" i="13"/>
  <c r="AL67" i="13"/>
  <c r="AP69" i="13"/>
  <c r="AO69" i="13"/>
  <c r="AN69" i="13"/>
  <c r="AM69" i="13"/>
  <c r="AL69" i="13"/>
  <c r="X9" i="23" l="1"/>
  <c r="Y11" i="23"/>
  <c r="AQ11" i="23"/>
  <c r="AH13" i="23"/>
  <c r="AH15" i="23"/>
  <c r="AQ17" i="23"/>
  <c r="AH18" i="23"/>
  <c r="AH19" i="23"/>
  <c r="AQ20" i="23"/>
  <c r="P39" i="23"/>
  <c r="AG43" i="23"/>
  <c r="AP64" i="23"/>
  <c r="Y9" i="23"/>
  <c r="X11" i="23"/>
  <c r="AP11" i="23"/>
  <c r="AG17" i="23"/>
  <c r="AP17" i="23"/>
  <c r="AP21" i="23"/>
  <c r="AG22" i="23"/>
  <c r="AG23" i="23"/>
  <c r="AP24" i="23"/>
  <c r="X42" i="23"/>
  <c r="AH43" i="23"/>
  <c r="X59" i="23"/>
  <c r="AP59" i="23"/>
  <c r="Y60" i="23"/>
  <c r="X61" i="23"/>
  <c r="AP61" i="23"/>
  <c r="Y62" i="23"/>
  <c r="AQ62" i="23"/>
  <c r="X63" i="23"/>
  <c r="AP63" i="23"/>
  <c r="Y64" i="23"/>
  <c r="AQ64" i="23"/>
  <c r="Y70" i="23"/>
  <c r="AH70" i="23"/>
  <c r="P71" i="23"/>
  <c r="AG71" i="23"/>
  <c r="AH61" i="23"/>
  <c r="O62" i="23"/>
  <c r="AG62" i="23"/>
  <c r="AQ69" i="23"/>
  <c r="AQ60" i="23"/>
  <c r="P11" i="23"/>
  <c r="AH11" i="23"/>
  <c r="AG14" i="23"/>
  <c r="AH17" i="23"/>
  <c r="AP18" i="23"/>
  <c r="AP19" i="23"/>
  <c r="AG20" i="23"/>
  <c r="AG21" i="23"/>
  <c r="AP22" i="23"/>
  <c r="AP23" i="23"/>
  <c r="AG24" i="23"/>
  <c r="P34" i="23"/>
  <c r="Y35" i="23"/>
  <c r="O38" i="23"/>
  <c r="O39" i="23"/>
  <c r="O40" i="23"/>
  <c r="O41" i="23"/>
  <c r="O42" i="23"/>
  <c r="X43" i="23"/>
  <c r="Y44" i="23"/>
  <c r="AQ44" i="23"/>
  <c r="AG55" i="23"/>
  <c r="P59" i="23"/>
  <c r="AG59" i="23"/>
  <c r="P60" i="23"/>
  <c r="AH60" i="23"/>
  <c r="O61" i="23"/>
  <c r="AG61" i="23"/>
  <c r="P62" i="23"/>
  <c r="AH62" i="23"/>
  <c r="P63" i="23"/>
  <c r="AH63" i="23"/>
  <c r="O64" i="23"/>
  <c r="AG64" i="23"/>
  <c r="AH68" i="23"/>
  <c r="P69" i="23"/>
  <c r="AH69" i="23"/>
  <c r="AH71" i="23"/>
  <c r="X73" i="23"/>
  <c r="AG73" i="23"/>
  <c r="Y63" i="23"/>
  <c r="O11" i="23"/>
  <c r="AG11" i="23"/>
  <c r="AG13" i="23"/>
  <c r="AH14" i="23"/>
  <c r="AG15" i="23"/>
  <c r="AQ18" i="23"/>
  <c r="AQ19" i="23"/>
  <c r="AH20" i="23"/>
  <c r="AH21" i="23"/>
  <c r="AQ22" i="23"/>
  <c r="AH23" i="23"/>
  <c r="AH24" i="23"/>
  <c r="O34" i="23"/>
  <c r="O35" i="23"/>
  <c r="X35" i="23"/>
  <c r="X36" i="23"/>
  <c r="P40" i="23"/>
  <c r="P41" i="23"/>
  <c r="P42" i="23"/>
  <c r="Y42" i="23"/>
  <c r="Y43" i="23"/>
  <c r="AQ43" i="23"/>
  <c r="AG44" i="23"/>
  <c r="Y55" i="23"/>
  <c r="AQ55" i="23"/>
  <c r="AH59" i="23"/>
  <c r="AQ59" i="23"/>
  <c r="X60" i="23"/>
  <c r="AP60" i="23"/>
  <c r="Y61" i="23"/>
  <c r="AQ61" i="23"/>
  <c r="X62" i="23"/>
  <c r="AP62" i="23"/>
  <c r="O63" i="23"/>
  <c r="AG63" i="23"/>
  <c r="P64" i="23"/>
  <c r="AH64" i="23"/>
  <c r="AQ67" i="23"/>
  <c r="O68" i="23"/>
  <c r="AP69" i="23"/>
  <c r="X70" i="23"/>
  <c r="AG70" i="23"/>
  <c r="O71" i="23"/>
  <c r="O72" i="23"/>
  <c r="AG72" i="23"/>
  <c r="Y73" i="23"/>
  <c r="AH73" i="23"/>
  <c r="AQ70" i="13"/>
  <c r="AQ68" i="13"/>
  <c r="AQ69" i="13"/>
  <c r="AK70" i="13"/>
  <c r="AK69" i="13"/>
  <c r="AQ65" i="13"/>
  <c r="AQ66" i="13"/>
  <c r="AQ67" i="13"/>
  <c r="AO64" i="13"/>
  <c r="AM64" i="13"/>
  <c r="AK64" i="13"/>
  <c r="AP67" i="13"/>
  <c r="AK67" i="13"/>
  <c r="AO63" i="13"/>
  <c r="AN63" i="13"/>
  <c r="AM63" i="13"/>
  <c r="AL63" i="13"/>
  <c r="AK63" i="13"/>
  <c r="AJ63" i="13"/>
  <c r="AP63" i="13" s="1"/>
  <c r="AO62" i="13"/>
  <c r="AN62" i="13"/>
  <c r="AM62" i="13"/>
  <c r="AL62" i="13"/>
  <c r="AK62" i="13"/>
  <c r="AJ62" i="13"/>
  <c r="AP62" i="13" s="1"/>
  <c r="AQ61" i="13"/>
  <c r="AO61" i="13"/>
  <c r="AM61" i="13"/>
  <c r="AK61" i="13"/>
  <c r="AO60" i="13"/>
  <c r="AM60" i="13"/>
  <c r="AK60" i="13"/>
  <c r="AO59" i="13"/>
  <c r="AM59" i="13"/>
  <c r="AK59" i="13"/>
  <c r="AP56" i="13"/>
  <c r="AP57" i="13"/>
  <c r="AP58" i="13"/>
  <c r="AQ58" i="13"/>
  <c r="AQ57" i="13"/>
  <c r="AQ56" i="13"/>
  <c r="AO55" i="13"/>
  <c r="AM55" i="13"/>
  <c r="AK55" i="13"/>
  <c r="AQ45" i="13" l="1"/>
  <c r="AQ46" i="13"/>
  <c r="AO45" i="13"/>
  <c r="AM45" i="13"/>
  <c r="AK45" i="13"/>
  <c r="AQ44" i="13"/>
  <c r="AP44" i="13"/>
  <c r="AO44" i="13"/>
  <c r="AM44" i="13"/>
  <c r="AK44" i="13"/>
  <c r="AP47" i="13" l="1"/>
  <c r="AP30" i="13" l="1"/>
  <c r="AQ28" i="13"/>
  <c r="AQ29" i="13"/>
  <c r="AQ31" i="13"/>
  <c r="AQ32" i="13"/>
  <c r="AQ33" i="13"/>
  <c r="AP31" i="13"/>
  <c r="AO24" i="13" l="1"/>
  <c r="AM24" i="13"/>
  <c r="AK24" i="13"/>
  <c r="AO23" i="13"/>
  <c r="AM23" i="13"/>
  <c r="AK23" i="13"/>
  <c r="AO22" i="13"/>
  <c r="AM22" i="13"/>
  <c r="AK22" i="13"/>
  <c r="AO21" i="13"/>
  <c r="AM21" i="13"/>
  <c r="AK21" i="13"/>
  <c r="AO20" i="13"/>
  <c r="AM20" i="13"/>
  <c r="AK20" i="13"/>
  <c r="AO19" i="13"/>
  <c r="AM19" i="13"/>
  <c r="AK19" i="13"/>
  <c r="AO18" i="13"/>
  <c r="AM18" i="13"/>
  <c r="AK18" i="13"/>
  <c r="AO17" i="13"/>
  <c r="AM17" i="13"/>
  <c r="AK17" i="13"/>
  <c r="AQ11" i="13"/>
  <c r="AO11" i="13"/>
  <c r="AM11" i="13"/>
  <c r="AK11" i="13"/>
  <c r="I13" i="20"/>
  <c r="I12" i="20"/>
  <c r="AP29" i="13"/>
  <c r="AP28" i="13"/>
  <c r="AQ52" i="13"/>
  <c r="AP52" i="13"/>
  <c r="AQ51" i="13"/>
  <c r="AP51" i="13"/>
  <c r="AH51" i="13"/>
  <c r="AG51" i="13"/>
  <c r="Y51" i="13"/>
  <c r="X51" i="13"/>
  <c r="P51" i="13"/>
  <c r="O51" i="13"/>
  <c r="AQ50" i="13"/>
  <c r="AP50" i="13"/>
  <c r="AH50" i="13"/>
  <c r="AG50" i="13"/>
  <c r="Y50" i="13"/>
  <c r="X50" i="13"/>
  <c r="P50" i="13"/>
  <c r="O50" i="13"/>
  <c r="Y35" i="13" l="1"/>
  <c r="X35" i="13"/>
  <c r="AQ16" i="13"/>
  <c r="AP16" i="13"/>
  <c r="AQ15" i="13"/>
  <c r="AP15" i="13"/>
  <c r="AQ14" i="13"/>
  <c r="AP14" i="13"/>
  <c r="AQ13" i="13"/>
  <c r="AP13" i="13"/>
  <c r="AQ12" i="13"/>
  <c r="AP12" i="13"/>
  <c r="U9" i="13"/>
  <c r="T9" i="13"/>
  <c r="S9" i="13"/>
  <c r="R9" i="13"/>
  <c r="Y8" i="13"/>
  <c r="X8" i="13"/>
  <c r="AQ43" i="13"/>
  <c r="AP43" i="13"/>
  <c r="AQ42" i="13"/>
  <c r="AP42" i="13"/>
  <c r="AQ41" i="13"/>
  <c r="AP41" i="13"/>
  <c r="AQ40" i="13"/>
  <c r="AP40" i="13"/>
  <c r="AQ39" i="13"/>
  <c r="AP39" i="13"/>
  <c r="AQ38" i="13"/>
  <c r="AP38" i="13"/>
  <c r="AQ37" i="13"/>
  <c r="AP37" i="13"/>
  <c r="AQ36" i="13"/>
  <c r="AP36" i="13"/>
  <c r="AQ35" i="13"/>
  <c r="AP35" i="13"/>
  <c r="AH43" i="13"/>
  <c r="AG43" i="13"/>
  <c r="AH42" i="13"/>
  <c r="AG42" i="13"/>
  <c r="AH41" i="13"/>
  <c r="AG41" i="13"/>
  <c r="AH40" i="13"/>
  <c r="AG40" i="13"/>
  <c r="AH39" i="13"/>
  <c r="AG39" i="13"/>
  <c r="AH38" i="13"/>
  <c r="AG38" i="13"/>
  <c r="AH37" i="13"/>
  <c r="AG37" i="13"/>
  <c r="AH36" i="13"/>
  <c r="AG36" i="13"/>
  <c r="AH35" i="13"/>
  <c r="AG35" i="13"/>
  <c r="W43" i="13"/>
  <c r="V43" i="13"/>
  <c r="U43" i="13"/>
  <c r="T43" i="13"/>
  <c r="S43" i="13"/>
  <c r="Y43" i="13" s="1"/>
  <c r="R43" i="13"/>
  <c r="X43" i="13" s="1"/>
  <c r="N43" i="13"/>
  <c r="M43" i="13"/>
  <c r="J43" i="13"/>
  <c r="I43" i="13"/>
  <c r="S42" i="13"/>
  <c r="Y42" i="13" s="1"/>
  <c r="R42" i="13"/>
  <c r="X42" i="13" s="1"/>
  <c r="S41" i="13"/>
  <c r="Y41" i="13" s="1"/>
  <c r="R41" i="13"/>
  <c r="X41" i="13" s="1"/>
  <c r="P43" i="13"/>
  <c r="W39" i="13"/>
  <c r="V39" i="13"/>
  <c r="U39" i="13"/>
  <c r="T39" i="13"/>
  <c r="S39" i="13"/>
  <c r="R39" i="13"/>
  <c r="W42" i="13"/>
  <c r="V42" i="13"/>
  <c r="U42" i="13"/>
  <c r="T42" i="13"/>
  <c r="N42" i="13"/>
  <c r="M42" i="13"/>
  <c r="L42" i="13"/>
  <c r="K42" i="13"/>
  <c r="J42" i="13"/>
  <c r="P42" i="13" s="1"/>
  <c r="I42" i="13"/>
  <c r="O42" i="13" s="1"/>
  <c r="W41" i="13"/>
  <c r="V41" i="13"/>
  <c r="U41" i="13"/>
  <c r="T41" i="13"/>
  <c r="X40" i="13"/>
  <c r="W40" i="13"/>
  <c r="V40" i="13"/>
  <c r="U40" i="13"/>
  <c r="T40" i="13"/>
  <c r="S40" i="13"/>
  <c r="N41" i="13"/>
  <c r="M41" i="13"/>
  <c r="L41" i="13"/>
  <c r="K41" i="13"/>
  <c r="J41" i="13"/>
  <c r="P41" i="13" s="1"/>
  <c r="I41" i="13"/>
  <c r="O41" i="13" s="1"/>
  <c r="N40" i="13"/>
  <c r="M40" i="13"/>
  <c r="L40" i="13"/>
  <c r="K40" i="13"/>
  <c r="J40" i="13"/>
  <c r="I40" i="13"/>
  <c r="N39" i="13"/>
  <c r="M39" i="13"/>
  <c r="L39" i="13"/>
  <c r="K39" i="13"/>
  <c r="J39" i="13"/>
  <c r="P39" i="13" s="1"/>
  <c r="I39" i="13"/>
  <c r="O39" i="13" s="1"/>
  <c r="W38" i="13"/>
  <c r="V38" i="13"/>
  <c r="S38" i="13"/>
  <c r="R38" i="13"/>
  <c r="P38" i="13"/>
  <c r="O38" i="13"/>
  <c r="N38" i="13"/>
  <c r="M38" i="13"/>
  <c r="L38" i="13"/>
  <c r="K38" i="13"/>
  <c r="J38" i="13"/>
  <c r="I38" i="13"/>
  <c r="I36" i="13"/>
  <c r="W37" i="13"/>
  <c r="V37" i="13"/>
  <c r="U37" i="13"/>
  <c r="T37" i="13"/>
  <c r="S37" i="13"/>
  <c r="R37" i="13"/>
  <c r="X37" i="13" s="1"/>
  <c r="N37" i="13"/>
  <c r="M37" i="13"/>
  <c r="L37" i="13"/>
  <c r="K37" i="13"/>
  <c r="J37" i="13"/>
  <c r="P37" i="13" s="1"/>
  <c r="I37" i="13"/>
  <c r="O37" i="13" s="1"/>
  <c r="W36" i="13"/>
  <c r="V36" i="13"/>
  <c r="U36" i="13"/>
  <c r="Y36" i="13" s="1"/>
  <c r="T36" i="13"/>
  <c r="S36" i="13"/>
  <c r="R36" i="13"/>
  <c r="X36" i="13" s="1"/>
  <c r="N36" i="13"/>
  <c r="M36" i="13"/>
  <c r="O36" i="13" s="1"/>
  <c r="J36" i="13"/>
  <c r="P36" i="13" s="1"/>
  <c r="N35" i="13"/>
  <c r="L35" i="13"/>
  <c r="J35" i="13"/>
  <c r="P35" i="13" s="1"/>
  <c r="M35" i="13"/>
  <c r="K35" i="13"/>
  <c r="I35" i="13"/>
  <c r="O35" i="13" s="1"/>
  <c r="Y37" i="13" l="1"/>
  <c r="O40" i="13"/>
  <c r="Y40" i="13"/>
  <c r="X39" i="13"/>
  <c r="P40" i="13"/>
  <c r="Y39" i="13"/>
  <c r="O43" i="13"/>
  <c r="X9" i="13"/>
  <c r="AJ73" i="13"/>
  <c r="AP73" i="13" s="1"/>
  <c r="AF73" i="13"/>
  <c r="AE73" i="13"/>
  <c r="AD73" i="13"/>
  <c r="AH73" i="13" s="1"/>
  <c r="AC73" i="13"/>
  <c r="AG73" i="13" s="1"/>
  <c r="W73" i="13"/>
  <c r="V73" i="13"/>
  <c r="U73" i="13"/>
  <c r="Y73" i="13" s="1"/>
  <c r="T73" i="13"/>
  <c r="X73" i="13" s="1"/>
  <c r="N73" i="13"/>
  <c r="P73" i="13" s="1"/>
  <c r="M73" i="13"/>
  <c r="O73" i="13" s="1"/>
  <c r="H73" i="13"/>
  <c r="AP72" i="13"/>
  <c r="AJ72" i="13"/>
  <c r="AF72" i="13"/>
  <c r="AE72" i="13"/>
  <c r="AD72" i="13"/>
  <c r="AC72" i="13"/>
  <c r="N72" i="13"/>
  <c r="M72" i="13"/>
  <c r="L72" i="13"/>
  <c r="K72" i="13"/>
  <c r="H72" i="13"/>
  <c r="AF71" i="13"/>
  <c r="AE71" i="13"/>
  <c r="AD71" i="13"/>
  <c r="AC71" i="13"/>
  <c r="AG71" i="13" s="1"/>
  <c r="AB71" i="13"/>
  <c r="AA71" i="13"/>
  <c r="X71" i="13"/>
  <c r="U71" i="13"/>
  <c r="Y71" i="13" s="1"/>
  <c r="T71" i="13"/>
  <c r="L71" i="13"/>
  <c r="K71" i="13"/>
  <c r="J71" i="13"/>
  <c r="P71" i="13" s="1"/>
  <c r="I71" i="13"/>
  <c r="H71" i="13"/>
  <c r="AP70" i="13"/>
  <c r="AJ70" i="13"/>
  <c r="AF70" i="13"/>
  <c r="AE70" i="13"/>
  <c r="AD70" i="13"/>
  <c r="AH70" i="13" s="1"/>
  <c r="AC70" i="13"/>
  <c r="AG70" i="13" s="1"/>
  <c r="W70" i="13"/>
  <c r="V70" i="13"/>
  <c r="U70" i="13"/>
  <c r="Y70" i="13" s="1"/>
  <c r="T70" i="13"/>
  <c r="X70" i="13" s="1"/>
  <c r="N70" i="13"/>
  <c r="P70" i="13" s="1"/>
  <c r="M70" i="13"/>
  <c r="O70" i="13" s="1"/>
  <c r="H70" i="13"/>
  <c r="AJ69" i="13"/>
  <c r="AF69" i="13"/>
  <c r="AE69" i="13"/>
  <c r="AD69" i="13"/>
  <c r="AC69" i="13"/>
  <c r="AG69" i="13" s="1"/>
  <c r="N69" i="13"/>
  <c r="M69" i="13"/>
  <c r="L69" i="13"/>
  <c r="K69" i="13"/>
  <c r="O69" i="13" s="1"/>
  <c r="H69" i="13"/>
  <c r="AF68" i="13"/>
  <c r="AE68" i="13"/>
  <c r="AD68" i="13"/>
  <c r="AH68" i="13" s="1"/>
  <c r="AC68" i="13"/>
  <c r="AB68" i="13"/>
  <c r="AA68" i="13"/>
  <c r="Y68" i="13"/>
  <c r="U68" i="13"/>
  <c r="T68" i="13"/>
  <c r="X68" i="13" s="1"/>
  <c r="L68" i="13"/>
  <c r="K68" i="13"/>
  <c r="J68" i="13"/>
  <c r="P68" i="13" s="1"/>
  <c r="I68" i="13"/>
  <c r="H68" i="13"/>
  <c r="AJ67" i="13"/>
  <c r="AF67" i="13"/>
  <c r="AE67" i="13"/>
  <c r="AD67" i="13"/>
  <c r="AC67" i="13"/>
  <c r="AG67" i="13" s="1"/>
  <c r="W67" i="13"/>
  <c r="V67" i="13"/>
  <c r="U67" i="13"/>
  <c r="T67" i="13"/>
  <c r="X67" i="13" s="1"/>
  <c r="N67" i="13"/>
  <c r="P67" i="13" s="1"/>
  <c r="M67" i="13"/>
  <c r="O67" i="13" s="1"/>
  <c r="H67" i="13"/>
  <c r="L66" i="13"/>
  <c r="P66" i="13" s="1"/>
  <c r="K66" i="13"/>
  <c r="O66" i="13" s="1"/>
  <c r="H66" i="13"/>
  <c r="J65" i="13"/>
  <c r="P65" i="13" s="1"/>
  <c r="I65" i="13"/>
  <c r="O65" i="13" s="1"/>
  <c r="H65" i="13"/>
  <c r="B93" i="21"/>
  <c r="B92" i="21"/>
  <c r="B91" i="21"/>
  <c r="B90" i="21"/>
  <c r="B89" i="21"/>
  <c r="B88" i="21"/>
  <c r="B87" i="21"/>
  <c r="B86" i="21"/>
  <c r="B85" i="21"/>
  <c r="Y67" i="13" l="1"/>
  <c r="P69" i="13"/>
  <c r="O72" i="13"/>
  <c r="AG72" i="13"/>
  <c r="AH67" i="13"/>
  <c r="AG68" i="13"/>
  <c r="AH69" i="13"/>
  <c r="AH71" i="13"/>
  <c r="O68" i="13"/>
  <c r="O71" i="13"/>
  <c r="P72" i="13"/>
  <c r="AH72" i="13"/>
  <c r="I59" i="13"/>
  <c r="O59" i="13" s="1"/>
  <c r="J59" i="13"/>
  <c r="K59" i="13"/>
  <c r="L59" i="13"/>
  <c r="P59" i="13" s="1"/>
  <c r="M59" i="13"/>
  <c r="N59" i="13"/>
  <c r="R59" i="13"/>
  <c r="S59" i="13"/>
  <c r="T59" i="13"/>
  <c r="U59" i="13"/>
  <c r="V59" i="13"/>
  <c r="W59" i="13"/>
  <c r="AA59" i="13"/>
  <c r="AB59" i="13"/>
  <c r="AC59" i="13"/>
  <c r="AD59" i="13"/>
  <c r="AE59" i="13"/>
  <c r="AF59" i="13"/>
  <c r="AJ59" i="13"/>
  <c r="AL59" i="13"/>
  <c r="AN59" i="13"/>
  <c r="AQ59" i="13"/>
  <c r="I60" i="13"/>
  <c r="O60" i="13" s="1"/>
  <c r="J60" i="13"/>
  <c r="K60" i="13"/>
  <c r="L60" i="13"/>
  <c r="M60" i="13"/>
  <c r="N60" i="13"/>
  <c r="R60" i="13"/>
  <c r="S60" i="13"/>
  <c r="T60" i="13"/>
  <c r="U60" i="13"/>
  <c r="V60" i="13"/>
  <c r="W60" i="13"/>
  <c r="AA60" i="13"/>
  <c r="AB60" i="13"/>
  <c r="AC60" i="13"/>
  <c r="AD60" i="13"/>
  <c r="AE60" i="13"/>
  <c r="AF60" i="13"/>
  <c r="AJ60" i="13"/>
  <c r="AL60" i="13"/>
  <c r="AN60" i="13"/>
  <c r="AQ60" i="13"/>
  <c r="I61" i="13"/>
  <c r="J61" i="13"/>
  <c r="K61" i="13"/>
  <c r="L61" i="13"/>
  <c r="M61" i="13"/>
  <c r="N61" i="13"/>
  <c r="R61" i="13"/>
  <c r="S61" i="13"/>
  <c r="T61" i="13"/>
  <c r="U61" i="13"/>
  <c r="V61" i="13"/>
  <c r="W61" i="13"/>
  <c r="AA61" i="13"/>
  <c r="AB61" i="13"/>
  <c r="AC61" i="13"/>
  <c r="AD61" i="13"/>
  <c r="AE61" i="13"/>
  <c r="AF61" i="13"/>
  <c r="AJ61" i="13"/>
  <c r="AL61" i="13"/>
  <c r="AN61" i="13"/>
  <c r="I62" i="13"/>
  <c r="J62" i="13"/>
  <c r="K62" i="13"/>
  <c r="L62" i="13"/>
  <c r="M62" i="13"/>
  <c r="N62" i="13"/>
  <c r="R62" i="13"/>
  <c r="S62" i="13"/>
  <c r="T62" i="13"/>
  <c r="U62" i="13"/>
  <c r="V62" i="13"/>
  <c r="W62" i="13"/>
  <c r="AA62" i="13"/>
  <c r="AB62" i="13"/>
  <c r="AC62" i="13"/>
  <c r="AD62" i="13"/>
  <c r="AE62" i="13"/>
  <c r="AF62" i="13"/>
  <c r="AQ62" i="13"/>
  <c r="I63" i="13"/>
  <c r="J63" i="13"/>
  <c r="K63" i="13"/>
  <c r="L63" i="13"/>
  <c r="M63" i="13"/>
  <c r="N63" i="13"/>
  <c r="O63" i="13"/>
  <c r="R63" i="13"/>
  <c r="S63" i="13"/>
  <c r="T63" i="13"/>
  <c r="X63" i="13" s="1"/>
  <c r="U63" i="13"/>
  <c r="V63" i="13"/>
  <c r="W63" i="13"/>
  <c r="AA63" i="13"/>
  <c r="AG63" i="13" s="1"/>
  <c r="AB63" i="13"/>
  <c r="AC63" i="13"/>
  <c r="AD63" i="13"/>
  <c r="AE63" i="13"/>
  <c r="AF63" i="13"/>
  <c r="AQ63" i="13"/>
  <c r="I64" i="13"/>
  <c r="O64" i="13" s="1"/>
  <c r="J64" i="13"/>
  <c r="K64" i="13"/>
  <c r="L64" i="13"/>
  <c r="M64" i="13"/>
  <c r="N64" i="13"/>
  <c r="R64" i="13"/>
  <c r="S64" i="13"/>
  <c r="T64" i="13"/>
  <c r="U64" i="13"/>
  <c r="V64" i="13"/>
  <c r="W64" i="13"/>
  <c r="X64" i="13"/>
  <c r="AA64" i="13"/>
  <c r="AB64" i="13"/>
  <c r="AC64" i="13"/>
  <c r="AD64" i="13"/>
  <c r="AE64" i="13"/>
  <c r="AF64" i="13"/>
  <c r="AJ64" i="13"/>
  <c r="AL64" i="13"/>
  <c r="AN64" i="13"/>
  <c r="AQ64" i="13"/>
  <c r="H64" i="13"/>
  <c r="H63" i="13"/>
  <c r="H62" i="13"/>
  <c r="H61" i="13"/>
  <c r="H60" i="13"/>
  <c r="H59" i="13"/>
  <c r="B84" i="21"/>
  <c r="B83" i="21"/>
  <c r="B82" i="21"/>
  <c r="B81" i="21"/>
  <c r="B80" i="21"/>
  <c r="B79" i="21"/>
  <c r="AH59" i="13" l="1"/>
  <c r="Y59" i="13"/>
  <c r="P63" i="13"/>
  <c r="Y63" i="13"/>
  <c r="AH63" i="13"/>
  <c r="AH62" i="13"/>
  <c r="AH60" i="13"/>
  <c r="X59" i="13"/>
  <c r="O62" i="13"/>
  <c r="AP61" i="13"/>
  <c r="X61" i="13"/>
  <c r="AG60" i="13"/>
  <c r="AG59" i="13"/>
  <c r="Y62" i="13"/>
  <c r="P62" i="13"/>
  <c r="AH61" i="13"/>
  <c r="AP59" i="13"/>
  <c r="AG64" i="13"/>
  <c r="X62" i="13"/>
  <c r="X60" i="13"/>
  <c r="P64" i="13"/>
  <c r="AP60" i="13"/>
  <c r="Y64" i="13"/>
  <c r="AG62" i="13"/>
  <c r="AG61" i="13"/>
  <c r="O61" i="13"/>
  <c r="P60" i="13"/>
  <c r="AP64" i="13"/>
  <c r="P61" i="13"/>
  <c r="AH64" i="13"/>
  <c r="Y61" i="13"/>
  <c r="Y60" i="13"/>
  <c r="AN55" i="13" l="1"/>
  <c r="AL55" i="13"/>
  <c r="AQ55" i="13"/>
  <c r="AJ55" i="13"/>
  <c r="AF55" i="13"/>
  <c r="AE55" i="13"/>
  <c r="AD55" i="13"/>
  <c r="AC55" i="13"/>
  <c r="AB55" i="13"/>
  <c r="AA55" i="13"/>
  <c r="W55" i="13"/>
  <c r="V55" i="13"/>
  <c r="U55" i="13"/>
  <c r="T55" i="13"/>
  <c r="S55" i="13"/>
  <c r="R55" i="13"/>
  <c r="AG55" i="13" l="1"/>
  <c r="Y55" i="13"/>
  <c r="X55" i="13"/>
  <c r="AH55" i="13"/>
  <c r="AP55" i="13"/>
  <c r="AQ34" i="13" l="1"/>
  <c r="AP34" i="13"/>
  <c r="AP33" i="13"/>
  <c r="AP32" i="13"/>
  <c r="AG32" i="13"/>
  <c r="AH16" i="13" l="1"/>
  <c r="AG16" i="13"/>
  <c r="Y15" i="13"/>
  <c r="X15" i="13"/>
  <c r="Y14" i="13"/>
  <c r="X14" i="13"/>
  <c r="Y13" i="13"/>
  <c r="X13" i="13"/>
  <c r="Y12" i="13"/>
  <c r="X12" i="13"/>
  <c r="P24" i="13"/>
  <c r="O24" i="13"/>
  <c r="P23" i="13"/>
  <c r="O23" i="13"/>
  <c r="P22" i="13"/>
  <c r="O22" i="13"/>
  <c r="P21" i="13"/>
  <c r="O21" i="13"/>
  <c r="P20" i="13"/>
  <c r="O20" i="13"/>
  <c r="P19" i="13"/>
  <c r="O19" i="13"/>
  <c r="P18" i="13"/>
  <c r="O18" i="13"/>
  <c r="P17" i="13"/>
  <c r="O17" i="13"/>
  <c r="P16" i="13"/>
  <c r="O16" i="13"/>
  <c r="P15" i="13"/>
  <c r="O15" i="13"/>
  <c r="P14" i="13"/>
  <c r="O14" i="13"/>
  <c r="P13" i="13"/>
  <c r="O13" i="13"/>
  <c r="P12" i="13"/>
  <c r="O12" i="13"/>
  <c r="AQ9" i="13"/>
  <c r="AP9" i="13"/>
  <c r="AQ8" i="13"/>
  <c r="AP8" i="13"/>
  <c r="AG9" i="13"/>
  <c r="AH8" i="13"/>
  <c r="AG8" i="13"/>
  <c r="Y10" i="13"/>
  <c r="X10" i="13"/>
  <c r="Y9" i="13"/>
  <c r="P10" i="13"/>
  <c r="O10" i="13"/>
  <c r="P9" i="13"/>
  <c r="O9" i="13"/>
  <c r="P8" i="13"/>
  <c r="O8" i="13"/>
  <c r="H11" i="13"/>
  <c r="AF15" i="13"/>
  <c r="AE15" i="13"/>
  <c r="AD15" i="13"/>
  <c r="AC15" i="13"/>
  <c r="H15" i="13"/>
  <c r="AF14" i="13"/>
  <c r="AE14" i="13"/>
  <c r="AD14" i="13"/>
  <c r="AC14" i="13"/>
  <c r="AB14" i="13"/>
  <c r="AA14" i="13"/>
  <c r="H14" i="13"/>
  <c r="AF13" i="13"/>
  <c r="AE13" i="13"/>
  <c r="AD13" i="13"/>
  <c r="AC13" i="13"/>
  <c r="H13" i="13"/>
  <c r="AD12" i="13"/>
  <c r="AH12" i="13" s="1"/>
  <c r="AC12" i="13"/>
  <c r="AG12" i="13" s="1"/>
  <c r="H12" i="13"/>
  <c r="AN11" i="13"/>
  <c r="AL11" i="13"/>
  <c r="AJ11" i="13"/>
  <c r="AF11" i="13"/>
  <c r="AE11" i="13"/>
  <c r="AD11" i="13"/>
  <c r="AC11" i="13"/>
  <c r="AB11" i="13"/>
  <c r="AA11" i="13"/>
  <c r="W11" i="13"/>
  <c r="V11" i="13"/>
  <c r="U11" i="13"/>
  <c r="T11" i="13"/>
  <c r="S11" i="13"/>
  <c r="R11" i="13"/>
  <c r="N11" i="13"/>
  <c r="M11" i="13"/>
  <c r="L11" i="13"/>
  <c r="K11" i="13"/>
  <c r="J11" i="13"/>
  <c r="I11" i="13"/>
  <c r="P11" i="13" l="1"/>
  <c r="O11" i="13"/>
  <c r="AG11" i="13"/>
  <c r="AG13" i="13"/>
  <c r="Y11" i="13"/>
  <c r="AP11" i="13"/>
  <c r="AH14" i="13"/>
  <c r="AG15" i="13"/>
  <c r="X11" i="13"/>
  <c r="AH13" i="13"/>
  <c r="AG14" i="13"/>
  <c r="AH15" i="13"/>
  <c r="AH11" i="13"/>
  <c r="B36" i="21"/>
  <c r="B35" i="21"/>
  <c r="B34" i="21"/>
  <c r="B33" i="21"/>
  <c r="B32" i="21"/>
  <c r="AH49" i="13" l="1"/>
  <c r="AG49" i="13"/>
  <c r="X49" i="13"/>
  <c r="P33" i="13"/>
  <c r="P34" i="13"/>
  <c r="P44" i="13"/>
  <c r="P45" i="13"/>
  <c r="P46" i="13"/>
  <c r="P47" i="13"/>
  <c r="P48" i="13"/>
  <c r="P49" i="13"/>
  <c r="O33" i="13"/>
  <c r="O34" i="13"/>
  <c r="O44" i="13"/>
  <c r="O45" i="13"/>
  <c r="O46" i="13"/>
  <c r="O47" i="13"/>
  <c r="O48" i="13"/>
  <c r="O49" i="13"/>
  <c r="X46" i="13"/>
  <c r="Y46" i="13"/>
  <c r="AQ48" i="13"/>
  <c r="AP48" i="13"/>
  <c r="AH48" i="13"/>
  <c r="AG48" i="13"/>
  <c r="Y48" i="13"/>
  <c r="X48" i="13"/>
  <c r="AQ47" i="13"/>
  <c r="AP49" i="13"/>
  <c r="AQ49" i="13"/>
  <c r="AH47" i="13"/>
  <c r="AG47" i="13"/>
  <c r="Y47" i="13"/>
  <c r="Y49" i="13"/>
  <c r="X47" i="13"/>
  <c r="H49" i="13"/>
  <c r="H48" i="13"/>
  <c r="H47" i="13"/>
  <c r="AP46" i="13"/>
  <c r="AH46" i="13"/>
  <c r="AN45" i="13"/>
  <c r="AL45" i="13"/>
  <c r="AJ45" i="13"/>
  <c r="AF45" i="13"/>
  <c r="AE45" i="13"/>
  <c r="AD45" i="13"/>
  <c r="AC45" i="13"/>
  <c r="AB45" i="13"/>
  <c r="AH45" i="13" s="1"/>
  <c r="AA45" i="13"/>
  <c r="W45" i="13"/>
  <c r="V45" i="13"/>
  <c r="X45" i="13" s="1"/>
  <c r="U45" i="13"/>
  <c r="T45" i="13"/>
  <c r="AN44" i="13"/>
  <c r="AL44" i="13"/>
  <c r="AJ44" i="13"/>
  <c r="AG46" i="13"/>
  <c r="AF44" i="13"/>
  <c r="AE44" i="13"/>
  <c r="AD44" i="13"/>
  <c r="AC44" i="13"/>
  <c r="AB44" i="13"/>
  <c r="AA44" i="13"/>
  <c r="W44" i="13"/>
  <c r="V44" i="13"/>
  <c r="U44" i="13"/>
  <c r="T44" i="13"/>
  <c r="X44" i="13" l="1"/>
  <c r="AG44" i="13"/>
  <c r="Y44" i="13"/>
  <c r="AH44" i="13"/>
  <c r="AG45" i="13"/>
  <c r="AP45" i="13"/>
  <c r="Y45" i="13"/>
  <c r="AH31" i="13"/>
  <c r="AG31" i="13"/>
  <c r="Y31" i="13"/>
  <c r="X31" i="13"/>
  <c r="P31" i="13"/>
  <c r="O31" i="13"/>
  <c r="AH30" i="13"/>
  <c r="AG30" i="13"/>
  <c r="Y30" i="13"/>
  <c r="X30" i="13"/>
  <c r="P30" i="13"/>
  <c r="O30" i="13"/>
  <c r="AH29" i="13" l="1"/>
  <c r="AG29" i="13"/>
  <c r="Y29" i="13"/>
  <c r="X29" i="13"/>
  <c r="P29" i="13"/>
  <c r="O29" i="13"/>
  <c r="AH28" i="13"/>
  <c r="AG28" i="13"/>
  <c r="Y28" i="13"/>
  <c r="X28" i="13"/>
  <c r="AQ27" i="13" l="1"/>
  <c r="AP27" i="13"/>
  <c r="AH27" i="13"/>
  <c r="AG27" i="13"/>
  <c r="Y27" i="13"/>
  <c r="X27" i="13"/>
  <c r="P27" i="13"/>
  <c r="O27" i="13"/>
  <c r="AQ26" i="13"/>
  <c r="AP26" i="13"/>
  <c r="AH26" i="13"/>
  <c r="AG26" i="13"/>
  <c r="Y26" i="13"/>
  <c r="X26" i="13"/>
  <c r="P26" i="13"/>
  <c r="O26" i="13"/>
  <c r="AQ25" i="13"/>
  <c r="AP25" i="13"/>
  <c r="AH25" i="13"/>
  <c r="AG25" i="13"/>
  <c r="Y25" i="13"/>
  <c r="X25" i="13"/>
  <c r="P25" i="13"/>
  <c r="O25" i="13"/>
  <c r="AH34" i="13" l="1"/>
  <c r="AC34" i="13"/>
  <c r="AG34" i="13" s="1"/>
  <c r="Y34" i="13"/>
  <c r="T34" i="13"/>
  <c r="X34" i="13" s="1"/>
  <c r="AH33" i="13"/>
  <c r="AC33" i="13"/>
  <c r="AG33" i="13" s="1"/>
  <c r="Y33" i="13"/>
  <c r="T33" i="13"/>
  <c r="X33" i="13" s="1"/>
  <c r="AH32" i="13"/>
  <c r="Y32" i="13"/>
  <c r="R32" i="13"/>
  <c r="X32" i="13" s="1"/>
  <c r="P32" i="13"/>
  <c r="O32" i="13"/>
  <c r="AH9" i="13" l="1"/>
  <c r="AG10" i="13"/>
  <c r="AH10" i="13"/>
  <c r="AP10" i="13"/>
  <c r="AQ10" i="13"/>
  <c r="V16" i="13"/>
  <c r="X16" i="13" s="1"/>
  <c r="Y16" i="13"/>
  <c r="V17" i="13"/>
  <c r="W17" i="13"/>
  <c r="X17" i="13"/>
  <c r="Y17" i="13"/>
  <c r="AA17" i="13"/>
  <c r="AB17" i="13"/>
  <c r="AC17" i="13"/>
  <c r="AD17" i="13"/>
  <c r="AE17" i="13"/>
  <c r="AF17" i="13"/>
  <c r="AJ17" i="13"/>
  <c r="AL17" i="13"/>
  <c r="AN17" i="13"/>
  <c r="AQ17" i="13"/>
  <c r="V18" i="13"/>
  <c r="X18" i="13" s="1"/>
  <c r="W18" i="13"/>
  <c r="Y18" i="13" s="1"/>
  <c r="AA18" i="13"/>
  <c r="AB18" i="13"/>
  <c r="AC18" i="13"/>
  <c r="AD18" i="13"/>
  <c r="AE18" i="13"/>
  <c r="AF18" i="13"/>
  <c r="AJ18" i="13"/>
  <c r="AL18" i="13"/>
  <c r="AN18" i="13"/>
  <c r="AQ18" i="13"/>
  <c r="V19" i="13"/>
  <c r="X19" i="13" s="1"/>
  <c r="W19" i="13"/>
  <c r="Y19" i="13" s="1"/>
  <c r="AA19" i="13"/>
  <c r="AB19" i="13"/>
  <c r="AC19" i="13"/>
  <c r="AD19" i="13"/>
  <c r="AH19" i="13" s="1"/>
  <c r="AE19" i="13"/>
  <c r="AF19" i="13"/>
  <c r="AJ19" i="13"/>
  <c r="AL19" i="13"/>
  <c r="AN19" i="13"/>
  <c r="AQ19" i="13"/>
  <c r="V20" i="13"/>
  <c r="X20" i="13" s="1"/>
  <c r="W20" i="13"/>
  <c r="Y20" i="13" s="1"/>
  <c r="AA20" i="13"/>
  <c r="AB20" i="13"/>
  <c r="AC20" i="13"/>
  <c r="AD20" i="13"/>
  <c r="AE20" i="13"/>
  <c r="AF20" i="13"/>
  <c r="AG20" i="13"/>
  <c r="AJ20" i="13"/>
  <c r="AP20" i="13" s="1"/>
  <c r="AL20" i="13"/>
  <c r="AN20" i="13"/>
  <c r="AQ20" i="13"/>
  <c r="V21" i="13"/>
  <c r="X21" i="13" s="1"/>
  <c r="W21" i="13"/>
  <c r="Y21" i="13" s="1"/>
  <c r="AA21" i="13"/>
  <c r="AB21" i="13"/>
  <c r="AC21" i="13"/>
  <c r="AD21" i="13"/>
  <c r="AE21" i="13"/>
  <c r="AF21" i="13"/>
  <c r="AG21" i="13"/>
  <c r="AJ21" i="13"/>
  <c r="AL21" i="13"/>
  <c r="AN21" i="13"/>
  <c r="AQ21" i="13"/>
  <c r="V22" i="13"/>
  <c r="X22" i="13" s="1"/>
  <c r="W22" i="13"/>
  <c r="Y22" i="13" s="1"/>
  <c r="AA22" i="13"/>
  <c r="AB22" i="13"/>
  <c r="AC22" i="13"/>
  <c r="AD22" i="13"/>
  <c r="AE22" i="13"/>
  <c r="AF22" i="13"/>
  <c r="AJ22" i="13"/>
  <c r="AL22" i="13"/>
  <c r="AN22" i="13"/>
  <c r="AQ22" i="13"/>
  <c r="V23" i="13"/>
  <c r="X23" i="13" s="1"/>
  <c r="W23" i="13"/>
  <c r="Y23" i="13" s="1"/>
  <c r="AA23" i="13"/>
  <c r="AB23" i="13"/>
  <c r="AC23" i="13"/>
  <c r="AD23" i="13"/>
  <c r="AE23" i="13"/>
  <c r="AF23" i="13"/>
  <c r="AJ23" i="13"/>
  <c r="AL23" i="13"/>
  <c r="AN23" i="13"/>
  <c r="AQ23" i="13"/>
  <c r="V24" i="13"/>
  <c r="X24" i="13" s="1"/>
  <c r="W24" i="13"/>
  <c r="Y24" i="13" s="1"/>
  <c r="AA24" i="13"/>
  <c r="AB24" i="13"/>
  <c r="AC24" i="13"/>
  <c r="AD24" i="13"/>
  <c r="AE24" i="13"/>
  <c r="AF24" i="13"/>
  <c r="AJ24" i="13"/>
  <c r="AL24" i="13"/>
  <c r="AN24" i="13"/>
  <c r="AQ24" i="13"/>
  <c r="F28" i="13"/>
  <c r="O28" i="13"/>
  <c r="P28" i="13"/>
  <c r="AH20" i="13" l="1"/>
  <c r="AH23" i="13"/>
  <c r="AG18" i="13"/>
  <c r="AP24" i="13"/>
  <c r="AP19" i="13"/>
  <c r="AG24" i="13"/>
  <c r="AP17" i="13"/>
  <c r="AH24" i="13"/>
  <c r="AP22" i="13"/>
  <c r="AG23" i="13"/>
  <c r="AH22" i="13"/>
  <c r="AP23" i="13"/>
  <c r="AG22" i="13"/>
  <c r="AH21" i="13"/>
  <c r="AG19" i="13"/>
  <c r="AH18" i="13"/>
  <c r="AG17" i="13"/>
  <c r="AP21" i="13"/>
  <c r="AP18" i="13"/>
  <c r="AH17" i="13"/>
  <c r="G16" i="20"/>
  <c r="H16" i="20"/>
  <c r="I18" i="20"/>
</calcChain>
</file>

<file path=xl/sharedStrings.xml><?xml version="1.0" encoding="utf-8"?>
<sst xmlns="http://schemas.openxmlformats.org/spreadsheetml/2006/main" count="51819" uniqueCount="751">
  <si>
    <t>01-Direccionamiento Estrategico</t>
  </si>
  <si>
    <t>Interna</t>
  </si>
  <si>
    <t>Externa</t>
  </si>
  <si>
    <t>02- Gestión del Conocimiento e Innovación</t>
  </si>
  <si>
    <t>Autoevaluaciones</t>
  </si>
  <si>
    <t xml:space="preserve">05- Promoción   y Defensa de los Derechos </t>
  </si>
  <si>
    <t>06- Prevención y Control a la Función Pública</t>
  </si>
  <si>
    <t>07- Potestad Disciplinaria</t>
  </si>
  <si>
    <t>08- Gestión Talento Humano</t>
  </si>
  <si>
    <t>09- Gestión Administrativa</t>
  </si>
  <si>
    <t>10- Gestión Financiera</t>
  </si>
  <si>
    <t>11- Gestión Contractual</t>
  </si>
  <si>
    <t>12- Gestión Documental</t>
  </si>
  <si>
    <t>16- Evaluación y Seguimiento</t>
  </si>
  <si>
    <t>Accidente de trabajo Grave o Mortal</t>
  </si>
  <si>
    <t>Auditoría Interna</t>
  </si>
  <si>
    <t>Auditoría Externa</t>
  </si>
  <si>
    <t>Cambios en los requisitos Legales y otros</t>
  </si>
  <si>
    <t>Incidentes</t>
  </si>
  <si>
    <t>Catástrofes naturales</t>
  </si>
  <si>
    <t>Evolución del conocimiento de SST( Cambios en el  conocimiento o en la información de riesgosy peligros)</t>
  </si>
  <si>
    <t>Infraestructura Técnologica</t>
  </si>
  <si>
    <t>Nuevas Necesidades  de los Ciudadanos</t>
  </si>
  <si>
    <t>Resultados de Revisión por la Dirección</t>
  </si>
  <si>
    <t>Problemas de orden Público</t>
  </si>
  <si>
    <t>Talento Humano</t>
  </si>
  <si>
    <t xml:space="preserve">Económicos </t>
  </si>
  <si>
    <t>Políticos</t>
  </si>
  <si>
    <t>Sociales y Culturales</t>
  </si>
  <si>
    <t>S.G.A</t>
  </si>
  <si>
    <t>S.G.C</t>
  </si>
  <si>
    <t>S.G.S.S.T</t>
  </si>
  <si>
    <t>S.G.S.I</t>
  </si>
  <si>
    <t>Cambios planificados en los equipos o instalaciones</t>
  </si>
  <si>
    <t>Cambios en el personal o proveedores externos (de gran impacto)</t>
  </si>
  <si>
    <t>Información nueva relacionada con los aspectos ambientales, impactos ambientales y tecnologías relacionada</t>
  </si>
  <si>
    <t>Cambios planificados en los productos, procesos, operaciones</t>
  </si>
  <si>
    <t>N/A</t>
  </si>
  <si>
    <t>1. INFORMACIÓN</t>
  </si>
  <si>
    <t>Todos los Sistemas</t>
  </si>
  <si>
    <t>03-Direccionamiento TIC</t>
  </si>
  <si>
    <t xml:space="preserve">04- Comunicación  Estratégico </t>
  </si>
  <si>
    <t>13-  Gestión Juridica</t>
  </si>
  <si>
    <t>14- Servicio al Usuario</t>
  </si>
  <si>
    <t>15.Control Interno Disciplinario</t>
  </si>
  <si>
    <t>Todos lo Procesos</t>
  </si>
  <si>
    <t>Problemas de Salud Pública</t>
  </si>
  <si>
    <t>OTROS</t>
  </si>
  <si>
    <t>Causa</t>
  </si>
  <si>
    <t>Efecto</t>
  </si>
  <si>
    <t>Externos</t>
  </si>
  <si>
    <t>Internos</t>
  </si>
  <si>
    <t>Revisón por la Dirección</t>
  </si>
  <si>
    <t>Resultados de auditorias</t>
  </si>
  <si>
    <t>Revisiones de las No Conformidades</t>
  </si>
  <si>
    <t>Análisis de Quejas</t>
  </si>
  <si>
    <t>Análisis del desempeño de los procesos</t>
  </si>
  <si>
    <t>Cambios en el Contexto</t>
  </si>
  <si>
    <t xml:space="preserve">Cambios de sedes </t>
  </si>
  <si>
    <t>Nuevas tecnologías de la información y las Comunicaciones TIC para un servicio o un proceso</t>
  </si>
  <si>
    <t>Cambios en los requisitos legales y en otros requisitos</t>
  </si>
  <si>
    <t>Sistema de Gestión Ambiental</t>
  </si>
  <si>
    <t>Sistema de Gestión de la Calidad</t>
  </si>
  <si>
    <t>Información nueva relacionada con los aspectos ambientales, impactos ambientales y tecnologías relacionadas</t>
  </si>
  <si>
    <t>Interno</t>
  </si>
  <si>
    <t>Externo</t>
  </si>
  <si>
    <t>Direccionamiento Estratégico</t>
  </si>
  <si>
    <t>Gestión del Conocimiento e Innovación</t>
  </si>
  <si>
    <t>Direccionamiento TIC</t>
  </si>
  <si>
    <t>Comunicación Estratégica</t>
  </si>
  <si>
    <t>Servicio al Usuario</t>
  </si>
  <si>
    <t>Promoción y Defensa de Derechos</t>
  </si>
  <si>
    <t>Prevención y Control a la Función Pública</t>
  </si>
  <si>
    <t>Potestad Disciplinaria</t>
  </si>
  <si>
    <t>Gestión del Talento Humano</t>
  </si>
  <si>
    <t>Gestión Administrativa</t>
  </si>
  <si>
    <t>Gestión Financiera</t>
  </si>
  <si>
    <t>Gestión Contractual</t>
  </si>
  <si>
    <t>Gestión Documental</t>
  </si>
  <si>
    <t>Gestión Jurídica</t>
  </si>
  <si>
    <t>Control Interno Disciplinario</t>
  </si>
  <si>
    <t>Evaluación y Seguimiento</t>
  </si>
  <si>
    <t>Todos los Procesos</t>
  </si>
  <si>
    <t>N.A.</t>
  </si>
  <si>
    <t>Necesidades cambiantes de los usuarios o otras partes interesadas pertinentes</t>
  </si>
  <si>
    <t>Sistema de Gestión de Seguridad y Salud en el Trabajo</t>
  </si>
  <si>
    <t>1 HOJA 1 - Formato Planificación y Gestión de Cambios</t>
  </si>
  <si>
    <t>Instrucciones De Diligenciamiento</t>
  </si>
  <si>
    <t>Item</t>
  </si>
  <si>
    <t>Descripción</t>
  </si>
  <si>
    <t>Se diligencia la fecha en la que se inicia la planificación y gestión del cambio en el formato DD/MM/AAAA..</t>
  </si>
  <si>
    <t>Se debe seleccionar de la lista desplegable el proceso que le aplica el cambio, cuando son varios procesos se escoge el proceso que lidera.</t>
  </si>
  <si>
    <t>Se debe seleccionar el sistema de gestión que le aplica el cambio.</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</si>
  <si>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</si>
  <si>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</si>
  <si>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Registre  para que se implementa el cambio, cual es el objetivo o que se pretende lograr para mitigar o evitar consecuencias o impactos negativos que puedan desintegrar el proceso(s) o sistema(s) de gestión.</t>
  </si>
  <si>
    <t>Registre  las oportunidades (aspectos positivos) identificadas que se se van a generar o se ha generado en la implementación del cambio, cuales son los efectos positivos, los resultados que aportan y fortalecen al proceso o sistema de gestión</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</si>
  <si>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</si>
  <si>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Describa la actividad principal a desarrollar iniciando con un verbo en infinitivo es decir terminados en ar, er, ir mas el complemento</t>
  </si>
  <si>
    <t>Ubicar la actividad en el ciclo PHVA (Planear-Hacer-Verificar-Actuar).</t>
  </si>
  <si>
    <t xml:space="preserve">Se debe registrar la letra inicial en mayúscula del tipo de recursos (humanos, tecnológicos, físicos y/o financieros) que se requieren para ejecutar la actividad orientada al cambio. Cuando es tecnológico se registra TC
</t>
  </si>
  <si>
    <t xml:space="preserve">Se debe registrar el cargo de la personaque ejecuta la actividad o el rol de la persona o contratista o grupo encargado de realizar la actividad </t>
  </si>
  <si>
    <t xml:space="preserve">Se registra la fecha que inicia la actividad DD/MM/AA
</t>
  </si>
  <si>
    <t xml:space="preserve">
Se registra la fecha que se proyecta terminar la actividad DD/MM/AA
</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</si>
  <si>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</si>
  <si>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</si>
  <si>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</si>
  <si>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</si>
  <si>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</si>
  <si>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</si>
  <si>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</si>
  <si>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</si>
  <si>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</si>
  <si>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</si>
  <si>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</si>
  <si>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</si>
  <si>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</si>
  <si>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</si>
  <si>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</si>
  <si>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</si>
  <si>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</si>
  <si>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</si>
  <si>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</si>
  <si>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</si>
  <si>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</si>
  <si>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</si>
  <si>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</si>
  <si>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</si>
  <si>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</si>
  <si>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</si>
  <si>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</si>
  <si>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</si>
  <si>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</si>
  <si>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</si>
  <si>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</si>
  <si>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</si>
  <si>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Sistemas de Gestión</t>
  </si>
  <si>
    <t>SGC</t>
  </si>
  <si>
    <t>SGA</t>
  </si>
  <si>
    <t>SGSST</t>
  </si>
  <si>
    <t>SGSI</t>
  </si>
  <si>
    <t xml:space="preserve">Tipo </t>
  </si>
  <si>
    <t xml:space="preserve">7.2 Surge de </t>
  </si>
  <si>
    <t>PERSONERÍA DE 
  BOGOTÁ, D. C.</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</si>
  <si>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</si>
  <si>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 xml:space="preserve">Interna </t>
  </si>
  <si>
    <t>N°</t>
  </si>
  <si>
    <t>P</t>
  </si>
  <si>
    <t>E</t>
  </si>
  <si>
    <t>ENE</t>
  </si>
  <si>
    <t>FEB</t>
  </si>
  <si>
    <t>MAR</t>
  </si>
  <si>
    <t>1ER TRIM</t>
  </si>
  <si>
    <t>2DO TRIM</t>
  </si>
  <si>
    <t>ABR</t>
  </si>
  <si>
    <t>MAY</t>
  </si>
  <si>
    <t>JUN</t>
  </si>
  <si>
    <t>JUL</t>
  </si>
  <si>
    <t>AGO</t>
  </si>
  <si>
    <t>SEP</t>
  </si>
  <si>
    <t>3ER TRIM</t>
  </si>
  <si>
    <t>OCT</t>
  </si>
  <si>
    <t>NOV</t>
  </si>
  <si>
    <t>DIC</t>
  </si>
  <si>
    <t>4TO TRIM</t>
  </si>
  <si>
    <t>No</t>
  </si>
  <si>
    <t>Si</t>
  </si>
  <si>
    <t>1.Sección Información</t>
  </si>
  <si>
    <t>Actividades (13)</t>
  </si>
  <si>
    <t>PHVA (14)</t>
  </si>
  <si>
    <t xml:space="preserve"> Recursos (15)</t>
  </si>
  <si>
    <t>Cargo responsable (16)</t>
  </si>
  <si>
    <t>Campo fecha de Inicio (17)</t>
  </si>
  <si>
    <t>Campo fecha de terminación (18)</t>
  </si>
  <si>
    <t>4. Cargo o Rol del Responsable</t>
  </si>
  <si>
    <t>En esta Hoja se encontrará el seguimiento y verificación de actividades descritas en la hoja 1</t>
  </si>
  <si>
    <t xml:space="preserve">7. Peso Porcentual  por Actividad </t>
  </si>
  <si>
    <t xml:space="preserve"> A. Implementación del Cambio</t>
  </si>
  <si>
    <t xml:space="preserve">B.Seguimiento </t>
  </si>
  <si>
    <t xml:space="preserve">Hoja 1: Formato Planificación y Gestión de Cambios </t>
  </si>
  <si>
    <t>En esta sección es en la que se registran las actividades de planificación a desarrollar para mitigar o eliminar los efectos negativos del cambio</t>
  </si>
  <si>
    <t>Sección   A. Implementación del Cambio</t>
  </si>
  <si>
    <t>Esta sección se registra  la programación de cada una de las actividad y el cumpliminento de cada de estas , en términos programado vs ejecutado
asi como también el avance cualitativo de cada una de estas.</t>
  </si>
  <si>
    <t>Registre el avance cualitatitvo de cada una de las actividades programadas.</t>
  </si>
  <si>
    <t xml:space="preserve">7. Peso Porcentual  por Actividad  </t>
  </si>
  <si>
    <t xml:space="preserve"> Elija en la lista desplegable SI o NO se ejecutaron las actividades programadas</t>
  </si>
  <si>
    <t xml:space="preserve"> Elija en la lista desplegable SI o NO se eliminaron las causas que justificaron el cambio.</t>
  </si>
  <si>
    <t xml:space="preserve"> Elija en la lista desplegable SI o NO  se cumplio con el propósito de cambio </t>
  </si>
  <si>
    <t xml:space="preserve">Registre  comentarios  que se tengan respecto al desarrollo de las actividades </t>
  </si>
  <si>
    <t>4.Cargo responsable</t>
  </si>
  <si>
    <t xml:space="preserve">5.Campo fecha de Inicio </t>
  </si>
  <si>
    <t xml:space="preserve">6.Campo fecha de terminación </t>
  </si>
  <si>
    <t>1. Proceso  Asociado</t>
  </si>
  <si>
    <t xml:space="preserve">2. Proposito de cambio  del proceso </t>
  </si>
  <si>
    <t xml:space="preserve">3. Actividad </t>
  </si>
  <si>
    <t xml:space="preserve">1. Proceso Asociado </t>
  </si>
  <si>
    <t xml:space="preserve">3. Actividades </t>
  </si>
  <si>
    <t>2.Proposito de Cambio</t>
  </si>
  <si>
    <t>5 Fecha de Inicio</t>
  </si>
  <si>
    <t>6 Fecha de Terminación</t>
  </si>
  <si>
    <t>2. Mapa de Riesgos Insitucionales</t>
  </si>
  <si>
    <t>3. Abordaje de Oportunidades</t>
  </si>
  <si>
    <t>5. Matriz de Comunicaciones</t>
  </si>
  <si>
    <t>2. NECESIDAD DEL CAMBIO - (DESCRIPCIÓN DEL CAMBIO A REALIZAR)</t>
  </si>
  <si>
    <t>6. CONSECUENCIAS POTENCIALES DEL CAMBIO A REALIZAR</t>
  </si>
  <si>
    <t>6.1 OPORTUNIDADES DEL CAMBIO - (EFECTOS POSITIVOS) Aporta</t>
  </si>
  <si>
    <t>6.2. CONSECUENCIAS DEL CAMBIO - (EFECTOS NEGATIVOS) Riesgos</t>
  </si>
  <si>
    <t>8. IMPLEMENTACION DEL CAMBIO (Recursos - Quién - Cuando)</t>
  </si>
  <si>
    <t>1.1 FECHA :</t>
  </si>
  <si>
    <t>1.2   PROCESO ASOCIADO</t>
  </si>
  <si>
    <t>1.3 SISTEMA DE GESTIÓN</t>
  </si>
  <si>
    <t>8.Avances Cualitativos</t>
  </si>
  <si>
    <t xml:space="preserve">1.1 .Fecha </t>
  </si>
  <si>
    <t>1.2 Proceso Asociado</t>
  </si>
  <si>
    <t xml:space="preserve">1.3 Sistema de Gestión 
</t>
  </si>
  <si>
    <t xml:space="preserve">2.Necesidad del Cambio </t>
  </si>
  <si>
    <t>3. Antecedente
 ( ¿Qué origina el cambio a realizar?)</t>
  </si>
  <si>
    <t>Registrar  a través del diagrama de Arbol de problemas  las causas y efectos  que justifican el cambio.</t>
  </si>
  <si>
    <t>5. Proposito de cambio (¿ Qué pretende  lograr con el cambio a realizar?)</t>
  </si>
  <si>
    <t>5. Análisis de Cambio ( ¿ Cómo esta lo que cambia ? análisis de causas)</t>
  </si>
  <si>
    <t xml:space="preserve">7.1.Oportunidad de Cambio </t>
  </si>
  <si>
    <t xml:space="preserve">7.2 Consecuencias del Cambio </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</si>
  <si>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</si>
  <si>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</si>
  <si>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8.Implementación de Cambio </t>
  </si>
  <si>
    <t>8.1Actividades</t>
  </si>
  <si>
    <t>8.  Avances  Cualitativo</t>
  </si>
  <si>
    <t xml:space="preserve">Hoja 2  Reporte  y  Monitoreo  de   Actividades </t>
  </si>
  <si>
    <t>Registre el  peso % que  le dará a cada una de las actividades, estimando que  el resultado de la sumatoria de estas actividades sea el 100%</t>
  </si>
  <si>
    <t>8.3 PHVA</t>
  </si>
  <si>
    <t>8.4 Recursos</t>
  </si>
  <si>
    <t>8.5 Cargo o Rol del Responsable</t>
  </si>
  <si>
    <t>8.6 Fecha de Inicio</t>
  </si>
  <si>
    <t>8.7Fecha de Terminación</t>
  </si>
  <si>
    <t>8.1Actividad</t>
  </si>
  <si>
    <t xml:space="preserve">8.3 PHVA </t>
  </si>
  <si>
    <t xml:space="preserve">8.4.Recursos </t>
  </si>
  <si>
    <t>8.2 Peso Porcentual  por Actividad</t>
  </si>
  <si>
    <t xml:space="preserve">8.5 Cargo responsable </t>
  </si>
  <si>
    <t xml:space="preserve">8.6 Campo fecha de Inicio </t>
  </si>
  <si>
    <t xml:space="preserve">8.7Campo fecha de terminación </t>
  </si>
  <si>
    <t>7. QUÉ ASPECTOS DEL SGC AFECTA EL CAMBIO( Seleccione Si o No)</t>
  </si>
  <si>
    <t xml:space="preserve">Nota: Si este documento se encuentra impreso se considera Copia no Controlada. La versión vigente está publicada en el repositorio oficial de la Personería de Bogotá, D. C. </t>
  </si>
  <si>
    <t xml:space="preserve"> ARBOL DE PROBLEMAS</t>
  </si>
  <si>
    <t xml:space="preserve"> PLANIFICACIÓN DE LOS CAMBIOS </t>
  </si>
  <si>
    <t>Desarrolle el análisis de causas en la  Hoja 3 (Arbol de problemas)</t>
  </si>
  <si>
    <t>5. ANALISIS DEL CAMBIO - ( COMO ESTÁ LO QUE CAMBIA - ANÁLISIS DE CAUSAS)</t>
  </si>
  <si>
    <t>8.2 Peso Porcentual por Actividad</t>
  </si>
  <si>
    <r>
      <rPr>
        <b/>
        <sz val="9"/>
        <color theme="1"/>
        <rFont val="Arial"/>
        <family val="2"/>
      </rPr>
      <t xml:space="preserve">Código: </t>
    </r>
    <r>
      <rPr>
        <sz val="9"/>
        <color theme="1"/>
        <rFont val="Arial"/>
        <family val="2"/>
      </rPr>
      <t>01-FR-27</t>
    </r>
  </si>
  <si>
    <r>
      <rPr>
        <b/>
        <sz val="9"/>
        <color theme="1"/>
        <rFont val="Arial"/>
        <family val="2"/>
      </rPr>
      <t xml:space="preserve">Vigente desde </t>
    </r>
    <r>
      <rPr>
        <sz val="9"/>
        <color theme="1"/>
        <rFont val="Arial"/>
        <family val="2"/>
      </rPr>
      <t>: 6-09-2021</t>
    </r>
  </si>
  <si>
    <r>
      <t>Código:</t>
    </r>
    <r>
      <rPr>
        <sz val="9"/>
        <color theme="1"/>
        <rFont val="Arial"/>
        <family val="2"/>
      </rPr>
      <t xml:space="preserve"> 01-FR-27</t>
    </r>
  </si>
  <si>
    <r>
      <t xml:space="preserve">Código: </t>
    </r>
    <r>
      <rPr>
        <sz val="9"/>
        <color theme="1"/>
        <rFont val="Arial"/>
        <family val="2"/>
      </rPr>
      <t>01-FR-27</t>
    </r>
  </si>
  <si>
    <r>
      <t xml:space="preserve">Versión: </t>
    </r>
    <r>
      <rPr>
        <sz val="9"/>
        <color theme="1"/>
        <rFont val="Arial"/>
        <family val="2"/>
      </rPr>
      <t>4</t>
    </r>
  </si>
  <si>
    <t xml:space="preserve"> PLANIFICACIÓN Y GESTIÓN  DE LOS CAMBIOS </t>
  </si>
  <si>
    <t>PLANIFICACIÓN   Y   GESTIÓN DE LOS CAMBIOS</t>
  </si>
  <si>
    <t xml:space="preserve"> PLANIFICACIÓN  Y  GESTIÓN DE LOS CAMBIOS</t>
  </si>
  <si>
    <r>
      <t xml:space="preserve">Página: </t>
    </r>
    <r>
      <rPr>
        <sz val="9"/>
        <color theme="1"/>
        <rFont val="Arial"/>
        <family val="2"/>
      </rPr>
      <t>1</t>
    </r>
    <r>
      <rPr>
        <b/>
        <sz val="9"/>
        <color theme="1"/>
        <rFont val="Arial"/>
        <family val="2"/>
      </rPr>
      <t xml:space="preserve"> </t>
    </r>
    <r>
      <rPr>
        <sz val="9"/>
        <color theme="1"/>
        <rFont val="Arial"/>
        <family val="2"/>
      </rPr>
      <t>de 4</t>
    </r>
  </si>
  <si>
    <r>
      <rPr>
        <b/>
        <sz val="9"/>
        <color theme="1"/>
        <rFont val="Arial"/>
        <family val="2"/>
      </rPr>
      <t>Página</t>
    </r>
    <r>
      <rPr>
        <sz val="9"/>
        <color theme="1"/>
        <rFont val="Arial"/>
        <family val="2"/>
      </rPr>
      <t>: 3 de 4</t>
    </r>
  </si>
  <si>
    <r>
      <t xml:space="preserve">Página: </t>
    </r>
    <r>
      <rPr>
        <sz val="9"/>
        <color theme="1"/>
        <rFont val="Arial"/>
        <family val="2"/>
      </rPr>
      <t>4 de 4</t>
    </r>
  </si>
  <si>
    <r>
      <t xml:space="preserve">Vigente desde: </t>
    </r>
    <r>
      <rPr>
        <sz val="9"/>
        <color theme="1"/>
        <rFont val="Arial"/>
        <family val="2"/>
      </rPr>
      <t>6/09/2021</t>
    </r>
  </si>
  <si>
    <t>3.ANTECEDENTES - (QUÉ  y POR QUÉ SE ORIGINA EL CAMBIO QUE SE DESEA REALIZAR)</t>
  </si>
  <si>
    <r>
      <t xml:space="preserve">Vigente desde: </t>
    </r>
    <r>
      <rPr>
        <sz val="9"/>
        <color theme="1"/>
        <rFont val="Arial"/>
        <family val="2"/>
      </rPr>
      <t>07/09/2021</t>
    </r>
  </si>
  <si>
    <t>Reporte de Actividades</t>
  </si>
  <si>
    <t>Monitoreo  y Revisión</t>
  </si>
  <si>
    <t xml:space="preserve"> D.Verificación  de Actividades</t>
  </si>
  <si>
    <t xml:space="preserve">    Sección B:   Reporte  Cumplimiento de Actividades </t>
  </si>
  <si>
    <t xml:space="preserve">Sección D:  Verificación  de Actividades </t>
  </si>
  <si>
    <t>9. I Trimestre.</t>
  </si>
  <si>
    <t xml:space="preserve"> Se registra el  avance realizado  de cada  unas de las actividades formuladas por el proceso el 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</si>
  <si>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</si>
  <si>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</si>
  <si>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</si>
  <si>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10.II Trimestre</t>
  </si>
  <si>
    <t>11. III Trimestre</t>
  </si>
  <si>
    <t>12. IV Trimestre</t>
  </si>
  <si>
    <t>13. ¿Se cumplieron las actividades planeadas?</t>
  </si>
  <si>
    <t>14.¿ Se eliminaron las causas  que justificaron el cambio?</t>
  </si>
  <si>
    <t>15¿ Se cumplió con el propósito de cambio  esperado?</t>
  </si>
  <si>
    <t>16 Observaciones</t>
  </si>
  <si>
    <t xml:space="preserve">Sección C:  Monitoreo  de  Actividades </t>
  </si>
  <si>
    <t>C. Monitoreo De  Actividades</t>
  </si>
  <si>
    <t>9. I Trimestre</t>
  </si>
  <si>
    <t>10. II Trimestre</t>
  </si>
  <si>
    <t>13.. ¿Se cumplieron las actividades planeadas?</t>
  </si>
  <si>
    <t>15.¿ Se cumplió con el propósito de cambio  esperado?</t>
  </si>
  <si>
    <t>16..Observaciones</t>
  </si>
  <si>
    <r>
      <t xml:space="preserve">Versión: </t>
    </r>
    <r>
      <rPr>
        <sz val="9"/>
        <color theme="1"/>
        <rFont val="Arial"/>
        <family val="2"/>
      </rPr>
      <t>5</t>
    </r>
  </si>
  <si>
    <r>
      <rPr>
        <b/>
        <sz val="9"/>
        <color theme="1"/>
        <rFont val="Arial"/>
        <family val="2"/>
      </rPr>
      <t>Versión</t>
    </r>
    <r>
      <rPr>
        <sz val="9"/>
        <color theme="1"/>
        <rFont val="Arial"/>
        <family val="2"/>
      </rPr>
      <t>: 5</t>
    </r>
  </si>
  <si>
    <t>4. PROPÓSITO DEL CAMBIO - (QUÉ SE PRETENDE ALCANZAR CON EL CAMBIO A REALIZAR)</t>
  </si>
  <si>
    <t>Realizar un registro de los casos positivos que se presenten en la dependencia o de situaciones por contacto directo, como tambien problemas respiratorios (gripas) para conocer las causas y evitar propagacion</t>
  </si>
  <si>
    <t>H y V</t>
  </si>
  <si>
    <t>Humanos 
Tecnologicos</t>
  </si>
  <si>
    <t>31/11/2021</t>
  </si>
  <si>
    <t>Descripción de las actividades que se hicieron y dieron origen al avance de la actividad</t>
  </si>
  <si>
    <t xml:space="preserve">Emitir vía actos administrativos disposiciones relacionadas con las modificaciones transitorias de la jornada laboral, de conformidad con lineamientos nacionales y distritales. </t>
  </si>
  <si>
    <t>Ajustar los lineamientos sobre la adopción de medidas sanitarias y acciones transitorias para la prevención y contención del Coronavirus COVID-19 en la Entidad, en atención a los cambios en disposiciones nacionales y distritales.</t>
  </si>
  <si>
    <t>Personero de Bogotá, D. C.</t>
  </si>
  <si>
    <t>Permanente</t>
  </si>
  <si>
    <t>Dirección Gestión de Conocimiento e Innovación
Profesional Universitario</t>
  </si>
  <si>
    <t>H- TC</t>
  </si>
  <si>
    <t>Actividad Permanente</t>
  </si>
  <si>
    <t>TC</t>
  </si>
  <si>
    <t>La forma de prestar, entregar los servicios y gestionar los procesos.</t>
  </si>
  <si>
    <t>1.Necesidades y Expectativas de partes Interesadas</t>
  </si>
  <si>
    <t>4.Mapa de Riesgos Institucionales</t>
  </si>
  <si>
    <t>6.Mapa de procesos( Documentación)</t>
  </si>
  <si>
    <t xml:space="preserve">Se impulsan los servicios de la Personería a través de canales virtuales con campañas por redes sociales y diseño de botones en la página Web para acceder a los servicios de tutela, pqr, copias de conciliación y Línea 143. </t>
  </si>
  <si>
    <t>H</t>
  </si>
  <si>
    <t>H - TC</t>
  </si>
  <si>
    <t>Oficina Asesora De Comunicaciones
Jefe de la OAC</t>
  </si>
  <si>
    <t>Cuando se requiera</t>
  </si>
  <si>
    <t>Difundir en página web, intranet y redes sociales, eventos virtuales, impulsar campañas de servicios y celebrar días especiales.</t>
  </si>
  <si>
    <t>H -TC</t>
  </si>
  <si>
    <t>Se reforzó la difusión de forma permanente de la gestión de la Personería a través de las redes sociales, especialmente en Twitter</t>
  </si>
  <si>
    <t>Teniendo en cuenta que muchas dependencias tienen metas que no pueden cumplir de forma presencial por la cuarentena, se brinda el apoyo técnico con la elaboración de presentaciones, plegables y volantes digitales para capacitar y orientar a los usuarios.</t>
  </si>
  <si>
    <t>Se coordina la asistencia excepcional de funcionarios para el desarrollo de actividades que deban adelantarse de manera presencial en las instalaciones de la Personería o fuera de ella</t>
  </si>
  <si>
    <t>P H</t>
  </si>
  <si>
    <t>20/03/20</t>
  </si>
  <si>
    <t>Se realizan reuniones virtuales utilizando las herramientas tecnológicas suministradas por la Entidad (Teams) y se participa en las capacitaciones institucionales programadas.</t>
  </si>
  <si>
    <t>P - H</t>
  </si>
  <si>
    <t>Se coordina con los proveedores la entrega de insumos y elementos, para que una persona del área de Diseño esté pendiente de recibir los materiales en la Entidad.</t>
  </si>
  <si>
    <t>Se recepcionan las solicitudes de trabajos vía correo electrónico, se asignan y programan para dar cumplimiento.</t>
  </si>
  <si>
    <t>Se asignan con anticipación vía correo electrónico las tareas semanales a cada integrante de la OAC.</t>
  </si>
  <si>
    <t>PHV</t>
  </si>
  <si>
    <t>Mediante las RS se ha promovido el acceso a los servicios de la Personería disponibles en la página web</t>
  </si>
  <si>
    <t>Se han difundido en los canales mencionados los eventos solicitados</t>
  </si>
  <si>
    <t>Se difunde a través de TW las acciones / actividades realizadas por la Personería de Bogotá, D. C.</t>
  </si>
  <si>
    <t xml:space="preserve">Se han generado productos digitales de comunicación interna y externa, por solicitud de las dependencias o por iniciativa de la OAC para divulgar las acciones / actividades de la Personería de Bogotá D. C. </t>
  </si>
  <si>
    <t xml:space="preserve"> Se ha coordinado la asistencia presencial de los colaboradores de la OAC para desarrollar sus actividades en las instalaciones de la Personería o fuera de ella.</t>
  </si>
  <si>
    <t>Se han organizado/realizado reuniones virtuales utilizando las herramientas tecnológicas suministradas por la Entidad (Teams).</t>
  </si>
  <si>
    <t>Se ha coordinado (generalmente vía telefónica) con los proveedores la entrega de insumos y elementos requeridos, en base a ello, se genera la programación para la asistencia presencial de los colaboradores de la OAC para la recepción de los mismos en los tiempos acordados.</t>
  </si>
  <si>
    <t>Se ha coordinado con los proveedores la entrega de insumos y elementos requeridos, en base a ello, se genera la programación para la asistencia presencial de los colaboradores de la OAC para la recepción de los mismos en los tiempos acordados.</t>
  </si>
  <si>
    <t xml:space="preserve">Se reciben las solicitudes en el correo destinado para tal fin: solicitudesOAC@personeriadebogota.gov.co </t>
  </si>
  <si>
    <t>Se envía al correo institucional de cada colaborador de la OAC, las actividades que debe desarrollar durante la semana.</t>
  </si>
  <si>
    <t>Definir los lineamientos o medidas necesarias, en concordancia con la normatividad vigente y el protocolo de bioseguridad, para garantizar la prestación del servicio y el cumplimiento de la misionalidad del proceso de Promoción y Defensa de Derechos.</t>
  </si>
  <si>
    <t>Prestar los servicios del proceso bajo un modelo de alternancia (trabajo en casa y presencial) y uso y fortalecimiento de los canales de atención diferentes al presencial.</t>
  </si>
  <si>
    <t>Cumplir con la misionalidad del proceso bajo un modelo de alternancia (trabajo en casa y presencial) y uso de herramientas tecnologicas que garanticen su continuidad.</t>
  </si>
  <si>
    <t>P.D. para la Coordinación del Ministerio Público y los Derechos Humanos, para la Gestión de las Personerías Locales y para la Prevención y Control a la Función Pública y sus dependencias adscritas</t>
  </si>
  <si>
    <t>* Humano
* Tecnologico</t>
  </si>
  <si>
    <t>* Humano
* Tecnologico
* Fisicos
*Financieros</t>
  </si>
  <si>
    <t>Diseño e implementación de un sistema propio misional de potestad disciplinaria</t>
  </si>
  <si>
    <t>* Humano
* Tecnológico</t>
  </si>
  <si>
    <t>P.D. para la Coordinación de Potestad Disciplinaria</t>
  </si>
  <si>
    <t>Implementar una herramiento de comunicación y reporte con las Oficinas de Control Interno del Distrito</t>
  </si>
  <si>
    <t>Se implemento I fase, se continua con la arquitectura para la II fase</t>
  </si>
  <si>
    <t xml:space="preserve">Se aplicó prueba piloto y se ajustó </t>
  </si>
  <si>
    <t xml:space="preserve">se efecturón últimos ajustes, se elaboro resolución y Circular para firmar por el señor personero se espera el lanzamiento el 26 de octubre de 2021 </t>
  </si>
  <si>
    <t xml:space="preserve">Diseñar e implementar un software que facilite la solicitud de inscripción y registro de veedurias ciudadanas. </t>
  </si>
  <si>
    <t>Diseñar e implementar un sofware que facilite el registro de las plataforma de juventudes</t>
  </si>
  <si>
    <t>* Humano
* TC</t>
  </si>
  <si>
    <t>P.D. para la Coordinación de gestión de las Personerías Locales</t>
  </si>
  <si>
    <t xml:space="preserve">Se hizo levantamiento de la información y se establecieron los parametros para el desarrollo de la aplicación. </t>
  </si>
  <si>
    <t xml:space="preserve">Desarrollo de la herramienta y etapa de validación por parte de los usuarios. </t>
  </si>
  <si>
    <t xml:space="preserve">Levantamiento de la información </t>
  </si>
  <si>
    <t>Actualización del documento con respecto a los cambios que afectan el SG-SST por causa de la Emergencia Sanitaria, de acuerdo a la normatividad vigente.</t>
  </si>
  <si>
    <t>Publicación del documento en la Intranet y divulgación a toda la Entidad por correo masivo.</t>
  </si>
  <si>
    <t>Documentar la planificación de cambios que afectan al Sistema de Gestión de la Calidad y realizar medición de eficacia, con respecto a la emergencia sanitaria-Salud Pública por causa del Coronavirus COVID-19</t>
  </si>
  <si>
    <t>P-V</t>
  </si>
  <si>
    <t>Humano
Tecnológico</t>
  </si>
  <si>
    <t>Subdirectora de Desarrollo del Talento Humano</t>
  </si>
  <si>
    <t>A</t>
  </si>
  <si>
    <t>Dirección de Planeación</t>
  </si>
  <si>
    <t>En cumplimiento al seguimiento trimestral al plan de acción del SGC-2021, se documentó la planificación de cambios que afectan al SGC debido a la  Emergencia sanitaria-Salud Pública por causa del Coronavirus COVID-19, y se remitió a la Direción de Planeación a través de la carpeta compartida para tal fin.</t>
  </si>
  <si>
    <t>Se actualizó y socializó el protocolo de bioseguridad para la prevención del COVID-19 (08-PC-03), en su versión no. 3, el día 12/05/2021</t>
  </si>
  <si>
    <t>Se actualizó y socializó el protocolo de bioseguridad para la prevención del COVID-19 (08-PC-03), en su versión no. 4, el día 25/08/2021</t>
  </si>
  <si>
    <t>Se publicó el protocolo de bioseguridad para la prevención del COVID-19 (08-PC-03), en su versión no. 3, el día 12/05/2021, en la intranet. De igual forma, se socializó el mismo día por correo masivo a todos los servidores de la entidad.</t>
  </si>
  <si>
    <t>Se publicó el protocolo de bioseguridad para la prevención del COVID-19 (08-PC-03), en su versión no. 4, el día 25/08/2021, en ISOLUCIÓN. De igual forma, se socializó el mismo día por correo masivo a todos los servidores de la entidad.</t>
  </si>
  <si>
    <t xml:space="preserve"> La actvidad se cumplio de acuerdo a lo programado , se documentó la planificación de cambios que afectan al SGC debido a la  Emergencia sanitaria-Salud Pública por causa del Coronavirus COVID-19, y se remitió a la Direción de Planeación a través de la carpeta compartida para tal fin.</t>
  </si>
  <si>
    <t>La actividad se cumplio de acuerdo a lo programado para el II trimestre, ya que se actualizó y socializó el protocolo de bioseguridad para la prevención del COVID-19 (08-PC-03), en su versión no. 3, el día 12/05/2021</t>
  </si>
  <si>
    <t>La actividad se cumplió de acuerdo III trimestre y se actualizó y socializó el protocolo de bioseguridad para la prevención del COVID-19 (08-PC-03), en su versión no. 4, el día 25/08/2021</t>
  </si>
  <si>
    <t>SI</t>
  </si>
  <si>
    <t>La actividad se cumplido de acuerdo a los programado en el II trimtestre, se publicó el protocolo de bioseguridad para la prevención del COVID-19 (08-PC-03), en su versión no. 3, el día 12/05/2021, en la intranet. De igual forma, se socializó el mismo día por correo masivo a todos los servidores de la entidad.</t>
  </si>
  <si>
    <t>La actividad se cumplido de acuerdo a los programado en el Ii trimtestre, se publicó el protocolo de bioseguridad para la prevención del COVID-19 (08-PC-03), en su versión no. 4, el día 25/08/2021, en ISOLUCIÓN. De igual forma, se socializó el mismo día por correo masivo a todos los servidores de la entidad.</t>
  </si>
  <si>
    <t>Se definieron desde la P.D. para la Coordinación del MP y los DDHH, los lineamientos para la atención de usuarios en el CAC y puntos de atención externos, cumpliendo con el protocolo de bioseguridad y aforo definido para cada sede. Adicionalmente, se definieron los lineamientos para la ejecución de las sensibilizaciones tanto presenciales como virtuales.</t>
  </si>
  <si>
    <t>Se definieron desde la P.D. para la Coordinación del MP y los DDHH, los lineamientos para la realización de ferias de servicios de manera presencial.</t>
  </si>
  <si>
    <t>No hay actividades ejecutadas, ya que estas fueron cumplidas en el 1er y 2do trimestre de 2021.</t>
  </si>
  <si>
    <t>No hay actividades ejecutadas, ya que estas fueron cumplidas en el 1er, 2do y 3er trimestre de 2021.</t>
  </si>
  <si>
    <t>Las actividades fueron cumplidas en su totalidad, prueba de ello es el incremento estadístico de las actividades misionales ejecutadas en todo el proceso de Promoción y Defensa de Derechos, en lo corrido del año 2021.</t>
  </si>
  <si>
    <t>Desde el proceso de Promoción y Defensa de Derechos se han implementado con el apoyo de la Dirección TIC, diferentes mecanismos para atender a la ciudadanía de forma virtual o remota tales como: chat institucional, whatsapp institucional, Línea 143, recepción de peticiones para elaboración de acciones constitucionales, elaboración de derechos de petición, recepción de solicitudes de conciliación, tutelas en línea, recepción de copias de expedientes, constancias y recepción de peticiones en general, incluso servicios para personas con discapacidad visual y auditiva. Así mismo, se realizaron ferias de servicio presenciales para acercar los servicios de la Entidad a las diferentes localidades de la Ciudad.</t>
  </si>
  <si>
    <t>Desde el proceso de Promoción y Defensa de Derechos se han realizado diferentes actividades misionales en garantía de los derechos de las personas tales como: Acompañamiento a movilizaciones o protestas, visitas administrativas a instituciones o entidades distritales, sensibilizaciones virtuales, congresos virtuales, participación en mesas, comités y consejos tanto virtuales como presenciales, ferias de servicio, audiencias virtuales con la participación de los agentes de Ministerio Público, entre otras.</t>
  </si>
  <si>
    <r>
      <rPr>
        <b/>
        <sz val="8"/>
        <color theme="1"/>
        <rFont val="Arial"/>
        <family val="2"/>
      </rPr>
      <t>Nota:</t>
    </r>
    <r>
      <rPr>
        <sz val="8"/>
        <color theme="1"/>
        <rFont val="Arial"/>
        <family val="2"/>
      </rPr>
      <t xml:space="preserve"> Si este documento se encuentra impreso se considera Copia no Controlada. La versión vigente está publicada en el repositorio oficial de la Personería de Bogotá, D. C. </t>
    </r>
  </si>
  <si>
    <t xml:space="preserve"> De acuerdo a los soportes  cargados en el  One Drive se  evidenció que se realizón las actividades de acuerdo a  lo programado  entre llas acitvidades realizadas se  destacan las  siguientes:   Mecanismos para atender a la ciudadanía de forma virtual o remota tales como: chat institucional, whatsapp institucional, Línea 143, recepción de peticiones para elaboración de acciones constitucionales, elaboración de derechos de petición, recepción de solicitudes de conciliación, tutelas en línea, recepción de copias de expedientes, constancias y recepción de peticiones en general, incluso servicios para personas con discapacidad visual y auditiva. </t>
  </si>
  <si>
    <t xml:space="preserve">De acuerdo a los soportes  cargados en el  One Drive,  se evidenció el avance en los lineamientos para la atención de usuarios en el CAC y puntos de atención externos, cumpliendo con el protocolo de ioseguridad y aforo definido para cada sede y lineamientos  ineamientos </t>
  </si>
  <si>
    <t>De acuerdo a los soportes  cargados en el  One Drive  se evidencio  la formulación de los lineamientos para la realización de ferias de servicios de manera presencial.</t>
  </si>
  <si>
    <t xml:space="preserve"> De acuerdo a los soportes  cargados en el  One Drive,  se evidenció el cumplimiento de las actividades programadas como lo son el Acompañamiento a movilizaciones o protestas, visitas administrativas a instituciones o entidades distritales, sensibilizaciones virtuales, congresos virtuales, participación en mesas, comités y consejos tanto virtuales como presenciales, ferias de servicio, audiencias virtuales con la participación de los agentes de Ministerio Público, entre otra</t>
  </si>
  <si>
    <t>Se realizó la I Fase de  diseñó la estratégia de comunicación</t>
  </si>
  <si>
    <t xml:space="preserve"> Se contrato un proveedor  para el diseño del  Sistema del Sistema de Informacióm.</t>
  </si>
  <si>
    <t xml:space="preserve"> De acuerdo a los soportes  cargados en el  One Drive,  se evidenció el cumplimiento de las actividad
 programada  se  entrega de insumos al Proveedor que continuará con el diseño del sistema de información misicional.</t>
  </si>
  <si>
    <t>Se diseñó la estratégia de comunicació</t>
  </si>
  <si>
    <t xml:space="preserve"> De acuerdo a los soportes  cargados en el  One Drive,  se cumplio con las actividad programada ,  diseña la herramienta de comuniación con OCDI</t>
  </si>
  <si>
    <t xml:space="preserve"> De acuerdo a los soportes  cargados en el  One Drive,  se evidenció el cumplimiento de las actividad
 programada, se efectuarón últimos ajustes, se elaboro resolución y Circular para firmar por el señor personero se espera el lanzamiento el 26 de octubre de 2021 ,</t>
  </si>
  <si>
    <t xml:space="preserve"> De acuerdo a los soportes  cargados en el  One Drive,  se evidenció el cumplimiento de las actividad
 programada , se continúa con el diseño de la II Fase.</t>
  </si>
  <si>
    <t xml:space="preserve"> De acuerdo a los soportes  cargados en el  One Drive,  se evidenció el cumplimiento de las actividades programadas
Desarrollo de la herramienta y etapa de validación por parte de los usuarios.
Levantamiento de la información </t>
  </si>
  <si>
    <t xml:space="preserve">Revisar de forma electrónica los documentos correspondientes a formatos y soportes de autorización de pago recibidos vía correo institucional y la documentación consignada a través de la plataforma transaccional “SECOP II” (sistema electrónico de contratación pública), para garantizar el cumplimiento de requisitos por parte de los proveedores y contratistas de la Entidad. </t>
  </si>
  <si>
    <t>Humanos - Tecnologicos</t>
  </si>
  <si>
    <t>Subdirector de Gestión Financiera</t>
  </si>
  <si>
    <t>Continuar con la comunicación del área en tiempo real por medio de la aplicación de mensajería instantánea “WhatsApp” lo que facilita los integrantes del área una información constante de los procesos y actividades.</t>
  </si>
  <si>
    <t>Realizar reuniones de grupo mediante la plataforma unificada de comunicación “Microsoft-Teams”, que permite al director de área, ejercer control y garantizar de esta forma el cumplimiento de las actividades.</t>
  </si>
  <si>
    <t>La revisión electrónica de los documentos correspondientes a cuentas por pagar de proveedores y contratistas ha permitido continuar las actividades de pagos sin alteraciones de tiempo ni de calidad en el proceso.</t>
  </si>
  <si>
    <t>La comunicación constante por medio del grupo del área financiera en aplicativo Whatsapp permite la interacción de ideas y transferencia de conocimiento entre los funcionarios del área.</t>
  </si>
  <si>
    <t>Las reuniones por medio de la plataforma unificada de Microsoft-teams, permite al director de área, ejercer control y garantizar de esta forma el cumplimiento de las actividades.</t>
  </si>
  <si>
    <t>La actividad se cumplido de acuerdo a los programado en el II trimtestre, de acuerdo a los soportes se realizó la revisión de la autorización de pagos recibo vía correo electronico.</t>
  </si>
  <si>
    <t>La actividad se cumplido de acuerdo a los programado en el II trimtestre, de acuerdo a los soportes se realizó  reuniones y se acordaron temas mediante vía whatsapp.</t>
  </si>
  <si>
    <t>La actividad se cumplido de acuerdo a los programado en el II trimtestre, de acuerdo a los soportes se realizó  reuniones y se acordaron temas mediante  “Microsoft-Teams”,</t>
  </si>
  <si>
    <t>La actividad se cumplido de acuerdo a los programado en el II trimtestre, de acuerdo a los soportes se realizó  reuniones mediante  “Microsoft-Teams”,</t>
  </si>
  <si>
    <t>Continuar con la suscripcion de documentos del Proceso Contractual de manera digital</t>
  </si>
  <si>
    <t xml:space="preserve">Subdirector de Gestión Contractual, Ordenadores del Gasto, Areas solicitantes de contratación , profesionales, personal de apoyo. </t>
  </si>
  <si>
    <t>Continuar con el tramite de la Gestion Contractual de manera virtual y en la plataforma transaccional secop II</t>
  </si>
  <si>
    <t>H-A</t>
  </si>
  <si>
    <t>Recepcionar las solicitudes de certificación contractual a través del formulario públicado en el portal web</t>
  </si>
  <si>
    <t>H-V-A</t>
  </si>
  <si>
    <t>Se continua con el sEtramite de la Gestion Contractual de manera virtual y en la plataforma transaccional secop II</t>
  </si>
  <si>
    <t xml:space="preserve">Continuar con la suscripcion de documentos del Proceso Contractual de manera digital </t>
  </si>
  <si>
    <t>La actividad se cumplido de acuerdo a los programado en el II trimtestre, de acuerdo a los soportes se realizó    suscripcion de documentos del Proceso Contractual de manera digital</t>
  </si>
  <si>
    <t>La actividad se cumplido de acuerdo a los programado en el II trimtestre, de acuerdo a los soportes se realizó   tramite de la Gestion Contractual de manera virtual y en la plataforma transaccional secop II,</t>
  </si>
  <si>
    <t>La actividad se cumplido de acuerdo a los programado en el II trimtestre, de acuerdo a los soportes se realizó     tramite de la Gestion Contractual de manera virtual y en la plataforma transaccional secop II,</t>
  </si>
  <si>
    <t xml:space="preserve">Se continua  r con la suscripcion de documentos del Proceso Contractual de manera digital </t>
  </si>
  <si>
    <t xml:space="preserve"> Se realiza la recepeción- de las solicitudes e certificación contractual a través del formulario públicado en el portal web</t>
  </si>
  <si>
    <t xml:space="preserve"> Se realiza la recepeción- de las solicitudes certificaciones contractual a través del formulario públicado en el portal web</t>
  </si>
  <si>
    <t>Publicación Política de Trabajo en Casa</t>
  </si>
  <si>
    <t xml:space="preserve">Ampliación de los recursos que soportan la página web www.personeriabogota.gov.co </t>
  </si>
  <si>
    <t>Poner en produccion nuevo módulo en linea  de solicitud  de elaboración de tutelas, impugnaciones y desacatos (anteriormente a través de formularios de FORMS, ahora sistematizado)</t>
  </si>
  <si>
    <t>Actualización del manual de la Política de Seguridad de la Información</t>
  </si>
  <si>
    <t>Configuración e instalación de VPN en maquinas de usuario final  (funcionarios o contratista)para acceder desde fuera de la entidad</t>
  </si>
  <si>
    <t>Lider seguridad de  la información</t>
  </si>
  <si>
    <t>Infraestructura</t>
  </si>
  <si>
    <t>Direccion TIC</t>
  </si>
  <si>
    <t>Lider de Seguridad de la información</t>
  </si>
  <si>
    <t>Se realizó la actividad de forma permanente y bajo demanda</t>
  </si>
  <si>
    <t>Se completo la tarea dentro de las fechas proyectadas.
Se  publica en los portales web de la entidad</t>
  </si>
  <si>
    <t>Se asignaron nuevos recusos al los portales web y se trasladaron a un nuevo ambiente para mejorar su rendimiento y disponibilidad</t>
  </si>
  <si>
    <t>Se desarrolló nuevo módulo de tutelas en linea,  el cual queda en producción  en el mes de octubre 2021</t>
  </si>
  <si>
    <t>Se aprobó por parte del comité institucionall de Gestion y Desempeño la actualización al manual dela politica de seguridad de la información. Sesion del 25 de agosto de 2021</t>
  </si>
  <si>
    <t>De acuerdo a los soportes  cargados en el  One Drive se realizó  el reporte  y seguimiento de casos covid 19  de los funcionarios(as) y contratistas de la Dirección de Gestión de Conocimiento e innovación.</t>
  </si>
  <si>
    <t>De acuerdo a los soportes  cargados en el  One Drive,  se evidenció el cumplimiento de las actividades programadas durante el I trimestre</t>
  </si>
  <si>
    <t>De acuerdo a los soportes  cargados en el  One Drive,  se evidenció el cumplimiento de las actividades programadas durante el III trimestre</t>
  </si>
  <si>
    <t>De acuerdo a los soportes  cargados en el  One Drive,  se evidenció el cumplimiento de las actividades programadas durante el II trimestre</t>
  </si>
  <si>
    <t>De acuerdo a los soportes  cargados en el  One Drive,  se evidenció el cumplimiento de las actividades programadas durante el III trimestre se desarrolló nuevo módulo de tutelas en linea,  el cual queda en producción  en el mes de octubre 2021</t>
  </si>
  <si>
    <t xml:space="preserve"> De acuerdo a los soportes  cargados en el  One Drive,  se evidenció el cumplimiento de las actividades programadas durante el III trimestre se asignaron nuevos recusos al los portales web y se trasladaron a un nuevo ambiente para mejorar su rendimiento y disponibilidad</t>
  </si>
  <si>
    <t xml:space="preserve"> De acuerdo a los soportes  cargados en el  One Drive,  se evidenció el cumplimiento de las actividades programadas durante el III trimestre se aprobó por parte del comité institucionall de Gestion y Desempeño la actualización al manual dela politica de seguridad de la información. Sesion del 25 de agosto de 2021</t>
  </si>
  <si>
    <t xml:space="preserve"> De acuerdo a los soportes  cargados en el  One Drive,  se evidenció el cumplimiento de las actividades programadas durante el III trimestre se impulsan los servicios de la Personería a través de canales virtuales con campañas por redes sociales y diseño de botones en la página Web para acceder a los servicios de tutela, pqr, copias de conciliación y Línea 143. </t>
  </si>
  <si>
    <t xml:space="preserve">  De acuerdo a los soportes  cargados en el  One Drive,  se evidenció el cumplimiento de las actividades programadas durante el III trimestreSe han difunfdido a través de  página web, intranet y redes sociales, eventos virtuales, impulsar campañas de servicios y celebrar días especiales. Se adjuntan pantalazzos de esto </t>
  </si>
  <si>
    <t xml:space="preserve">De acuerdo a los soportes  cargados en el  One Drive,  se evidenció el cumplimiento de las actividades programadas durante el III trimestre, 
se brinda el apoyo técnico con la elaboración de presentaciones, plegables y volantes digitales para capacitar y orientar a los usuarios.  Se adjuntan pantalazzos de esto </t>
  </si>
  <si>
    <t xml:space="preserve">De acuerdo a los soportes  cargados en el  One Drive,  se evidenció el cumplimiento de las actividades programadas durante el III trimestre, 
Se coordina la asistencia excepcional de funcionarios para el desarrollo de actividades que deban adelantarse de manera presencial en las instalaciones de la Personería o fuera de ella  Se adjuntan pantalazzos de esto </t>
  </si>
  <si>
    <t xml:space="preserve">De acuerdo a los soportes  cargados en el  One Drive,  se evidenció el cumplimiento de las actividades programadas durante el III trimestre, 
Se realizan reuniones virtuales utilizando las herramientas tecnológicas suministradas por la Entidad (Teams) y se participa en las capacitaciones institucionales programadas. Se adjuntan pantalazzos de esto </t>
  </si>
  <si>
    <t xml:space="preserve">De acuerdo a los soportes  cargados en el  One Drive,  se evidenció el cumplimiento de las actividades programadas durante el III trimestre,  Se coordina con los proveedores la entrega de insumos y elementos, para que una persona del área de Diseño esté pendiente de recibir los materiales en la Entidad.
 Se adjuntan pantalazzos de esto </t>
  </si>
  <si>
    <t>De acuerdo a los soportes  cargados en el  One Drive,  se evidenció el cumplimiento de las actividades programadas durante el III trimestre
Se recepcionan las solicitudes de trabajos vía correo electrónico, se asignan y programan para dar cumplimiento. Se adjuntan pantalazzos de esto</t>
  </si>
  <si>
    <t>De acuerdo a los soportes  cargados en el  One Drive,  se evidenció el cumplimiento de las actividades programadas durante el III trimestreS
Se asignan con anticipación vía correo electrónico las tareas semanales a cada integrante de la OAC. Se adjunta archivo con asignacion</t>
  </si>
  <si>
    <t xml:space="preserve"> De acuerdo a los soportes  cargados en el  One Drive,  se evidenció el cumplimiento de las actividades programadas durante el II trimestre se impulsan los servicios de la Personería a través de canales virtuales con campañas por redes sociales y diseño de botones en la página Web para acceder a los servicios de tutela, pqr, copias de conciliación y Línea 143. </t>
  </si>
  <si>
    <t xml:space="preserve"> De acuerdo a los soportes  cargados en el  One Drive,  se evidenció el cumplimiento de las actividades programadas durante el II trimestreSe han difunfdido a través de  página web, intranet y redes sociales, eventos virtuales, impulsar campañas de servicios y celebrar días especiales. Se adjuntan pantalazzos de esto </t>
  </si>
  <si>
    <t xml:space="preserve">De acuerdo a los soportes  cargados en el  One Drive,  se evidenció el cumplimiento de las actividades programadas durante el II trimestre, 
se brinda el apoyo técnico con la elaboración de presentaciones, plegables y volantes digitales para capacitar y orientar a los usuarios.  Se adjuntan pantalazzos de esto </t>
  </si>
  <si>
    <t xml:space="preserve">De acuerdo a los soportes  cargados en el  One Drive,  se evidenció el cumplimiento de las actividades programadas durante el II trimestre, 
Se coordina la asistencia excepcional de funcionarios para el desarrollo de actividades que deban adelantarse de manera presencial en las instalaciones de la Personería o fuera de ella  Se adjuntan pantalazzos de esto </t>
  </si>
  <si>
    <t xml:space="preserve">De acuerdo a los soportes  cargados en el  One Drive,  se evidenció el cumplimiento de las actividades programadas durante el II trimestre, 
Se realizan reuniones virtuales utilizando las herramientas tecnológicas suministradas por la Entidad (Teams) y se participa en las capacitaciones institucionales programadas. Se adjuntan pantalazzos de esto </t>
  </si>
  <si>
    <t xml:space="preserve">De acuerdo a los soportes  cargados en el  One Drive,  se evidenció el cumplimiento de las actividades programadas durante el II trimestre,  Se coordina con los proveedores la entrega de insumos y elementos, para que una persona del área de Diseño esté pendiente de recibir los materiales en la Entidad.
 Se adjuntan pantalazzos de esto </t>
  </si>
  <si>
    <t>De acuerdo a los soportes  cargados en el  One Drive,  se evidenció el cumplimiento de las actividades programadas durante el II trimestre
Se recepcionan las solicitudes de trabajos vía correo electrónico, se asignan y programan para dar cumplimiento. Se adjuntan pantalazzos de esto</t>
  </si>
  <si>
    <t>De acuerdo a los soportes  cargados en el  One Drive,  se evidenció el cumplimiento de las actividades programadas durante el II trimestreS
Se asignan con anticipación vía correo electrónico las tareas semanales a cada integrante de la OAC. Se adjunta archivo con asignacion</t>
  </si>
  <si>
    <t>La actividad de ejercer la representación judicial de la entidad a través de medios virtuales se realiza de manera constante.</t>
  </si>
  <si>
    <t xml:space="preserve">La actividad de ejercer la representación judicial de la entidad a través de medios virtuales se realiza de manera constante. Adicionalmente, el 24/09/2021 se realizó reunión para verificar el estado de la actividad, y se concluyó que esta permanece sin alteración, dado que no se han modificado las disposiciones legales que implementaron la atención judicial virtual. </t>
  </si>
  <si>
    <t>Ejercer la representación judicial de la entidad a través de medios virtuales, conforme a la normativa que sobre el particular rige.</t>
  </si>
  <si>
    <t>Profesionales y contratistas  de la Oficina Asesora Jurídica</t>
  </si>
  <si>
    <t>La actividad se cumplió de acuerdo a los  programado en el II trimestre,  se ejerciór la representación judicial de la entidad a través de medios virtuales se realiza de manera constante. Se adjunta  correo que evidencia el cumplimiento de la actividad</t>
  </si>
  <si>
    <t>La actividad se cumplió de acuerdo a los  programado en el III trimestre,  se ejerciór la representación judicial de la entidad a través de medios virtuales se realiza de manera constante. Se adjunta  correo que evidencia el cumplimiento de la actividad</t>
  </si>
  <si>
    <t>Determinar y analizar los riesgos y oportunidades del Proceso Servcio al Usuario de acuerdo con los cambios normativos y adaptaciones que se deben dar en ocasión al COVID-19</t>
  </si>
  <si>
    <t>Secretario General</t>
  </si>
  <si>
    <t>Ejecutar el plan operativo-POA del Proceso Servicio al Usuario de acuerdo con los cambios normativos que se deban dar en ocasión al COVID-19.
Realizar la medición, análisis y seguimiento a la satisfaccón de usuarios y partes interesadas, teniendo en cuenta la prestación intermitente del servicio presencial en la Entidad en ocasión a la situación actual por la pandemia COVID-19.</t>
  </si>
  <si>
    <t>H-TC</t>
  </si>
  <si>
    <t xml:space="preserve">Realizar seguimiento a la gestion del Proceso Servicio al Usuario en ocasión al COVID-19 </t>
  </si>
  <si>
    <t>V</t>
  </si>
  <si>
    <t xml:space="preserve">Humanos - </t>
  </si>
  <si>
    <t>Se envio el reporte y las evidencias del Mapa de Riesgos del Proceso Servicio al Usuario a corte primer trimestre de 2021</t>
  </si>
  <si>
    <t>Se envio el reporte y las evidencias del Mapa de Riesgos del Proceso Servicio al Usuario a corte segundo trimestre de 2021</t>
  </si>
  <si>
    <t>Se envio el reporte y las evidencias del Mapa de Riesgos del Proceso Servicio al Usuario a corte tercer trimestre de 2021</t>
  </si>
  <si>
    <t>Se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</si>
  <si>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Se realizó seguimiento mensual a la gestión del Proceso Servicio al Usuario en ocasión al COVID-19</t>
  </si>
  <si>
    <t>1.Organizar y socializar los turnos de asistencia presencial de los funcionarios de la OCID a partir de la normatividad que adopte la entidad para garantizar los protocolos de bioseguridad en el período de la emergencia sanitaria SARS COVID 19.</t>
  </si>
  <si>
    <t xml:space="preserve">
2.Realizar reuniones de coordinación de equipo de manera virtual en los casos que la jefatura así lo requiera, mediante la modalidad de trabajo en casa o turno presencial en la OCID.</t>
  </si>
  <si>
    <t>3.Procurar la realización de declaraciones, versiones libres y ampliaciones de queja a través de los medios virtuales, en este caso para la plataforma de uso de la entidad TEAMS, mediante la modalidad parcial de trabajo en casa o turno en la OCID, para tal efecto se considera pertinente que los profesionales de la Oficina al tener que realizar algún tipo de diligencia  se recomendarán unas instrucciones para el éxito de las mismas</t>
  </si>
  <si>
    <t xml:space="preserve">
4.Realizar la proyección, presentación, revisión y retroalimentación de proyectos de manera preferencial a través de medios virtuales, en este caso mediante la modalidad de trabajo en casa o turno en la OCID y por correo electrónico en el caso de los diferentes Actos Administrativos.</t>
  </si>
  <si>
    <t>5.Acciones de sostenibilidad del Sistema de Gestión Calidad (matriz de requisitos legales, actualización de caracterización, revisión de formatos controlados de la oficina, entre otros). Se adelantan con normalidad mediante la modalidad de trabajo en casa, con el uso de correo electrónico, Teams y el aplicativo de mesa de ayuda.                                                                                                                                                                                                                                                                                                          .</t>
  </si>
  <si>
    <t>6.Acciones de sostenibilidad del Sistema de Gestión Calidad (matriz de requisitos legales, actualización de caracterización, revisión de formatos controlados de la oficina, entre otros). Se adelantan con normalidad mediante la modalidad de trabajo en casa, con el uso de correo electrónico, Teams y el aplicativo de mesa de ayuda</t>
  </si>
  <si>
    <t>Jefe Oficina de control Interno Disciplinario</t>
  </si>
  <si>
    <t>PERMANENTE</t>
  </si>
  <si>
    <t xml:space="preserve">Atendiendo las instrucciones de la alta direccion, asi como las medidas de bioseguridad dada la emergencia sanitaria COVID 19, según el aforo la alternancia en la oficina.se organizaron turnos de una manera equitativa de acuerdo a las directrices dispuestas por la entidad en cumplimiento a la norma de emergencia sanitarias </t>
  </si>
  <si>
    <r>
      <t xml:space="preserve"> De acuerdo a los soportes  cargados en el  One Drive,  se evidenció el cumplimiento de las actividades programadas  S</t>
    </r>
    <r>
      <rPr>
        <b/>
        <sz val="9"/>
        <color theme="1"/>
        <rFont val="Arial"/>
        <family val="2"/>
      </rPr>
      <t>e Implementacion SINPROC II y ajustes</t>
    </r>
  </si>
  <si>
    <r>
      <t xml:space="preserve"> De acuerdo a los soportes  cargados en el  One Drive,  se evidenció el cumplimiento de las actividades programadas, s</t>
    </r>
    <r>
      <rPr>
        <b/>
        <sz val="9"/>
        <color theme="1"/>
        <rFont val="Arial"/>
        <family val="2"/>
      </rPr>
      <t xml:space="preserve">e efectuo prueba piloto con dos entidades del Distrito </t>
    </r>
  </si>
  <si>
    <r>
      <t xml:space="preserve"> De acuerdo a los soportes  cargados en el  One Drive,  se evidenció el cumplimiento de las actividades programadas, 
</t>
    </r>
    <r>
      <rPr>
        <b/>
        <sz val="9"/>
        <color theme="1"/>
        <rFont val="Arial"/>
        <family val="2"/>
      </rPr>
      <t xml:space="preserve">Se hizo levantamiento de la información y se establecieron los parametros para el desarrollo de la aplicación. </t>
    </r>
  </si>
  <si>
    <r>
      <t xml:space="preserve"> De acuerdo a los soportes  cargados en el  One Drive,  se evidenció el cumplimiento de las actividades programadas
</t>
    </r>
    <r>
      <rPr>
        <b/>
        <sz val="9"/>
        <color theme="1"/>
        <rFont val="Arial"/>
        <family val="2"/>
      </rPr>
      <t xml:space="preserve">Desarrollo de la herramienta y etapa de validación por parte de los usuarios. </t>
    </r>
  </si>
  <si>
    <t>Realizar la Planificación del Programa Anual de Auditorías</t>
  </si>
  <si>
    <t>Profesionales  de Control Interno</t>
  </si>
  <si>
    <t>Realizar la Planificación del Plan Operativo Anual</t>
  </si>
  <si>
    <t>Solicitar Información para ejecución de las auditorias internas.</t>
  </si>
  <si>
    <t>Solicitar Información para  realizar informes (Plan Anticorrupción,Mapa de Riesgos, Ley Transparencia, Informe sistema de control interno y otros informes).</t>
  </si>
  <si>
    <t>Solicitar información para realizar seguimiento a los planes de mejoramiento de la Entidad.</t>
  </si>
  <si>
    <t>Verificar Información para ejecución de las auditorias internas.</t>
  </si>
  <si>
    <t>Verificar Información para  realizar informes (Plan Anticorrupción,Mapa de Riesgos, Ley Transparencia, Informe sistema de control interno y otros informes).</t>
  </si>
  <si>
    <t>Verificar información para realizar seguimiento a los planes de mejoramiento de la Entidad.</t>
  </si>
  <si>
    <t>Establecer acciones de mejora y Planes de Mejoramiento.</t>
  </si>
  <si>
    <t>Se realizó el Programa Anual de Auditorías y se encuentra publicado en la pagina Web de la Entidad link de transparencia.</t>
  </si>
  <si>
    <t>Se realizó el Plan Operativo Anual POA del proceso Evaluación y Seguimiento, se encuentra publicado en la pagina Web de la Entidad link de transparencia.</t>
  </si>
  <si>
    <t>Durante el desarrrollo de las auditorías internas se solicitó información a los procesos auditados de Prevención y Control a la Función Pública, Potestad Disciplinaría y Promoción y Defensa de Derechos</t>
  </si>
  <si>
    <t>Durante el desarrrollo de las auditorías especiales se solicitó información a los procesos auditados de Gestión Juridica-Siprojweb, Gestión Contractual-Secop II, Gestión Administrativa-Plan Estratégico de Seguridad Víal.</t>
  </si>
  <si>
    <t>Durante el desarrrollo de las auditorías a los sistemas de gestión, se solicitó información a los procesos auditados  para el SGC y SGSST</t>
  </si>
  <si>
    <t>Durante el desarrrollo de las auditorías a los sistemas de gestión, se solicitó información al Proceso TIC-Sistema de Gestión de Seguridad de la Información-SGSI</t>
  </si>
  <si>
    <t>Se solicitó información para el seguimiento del Plan Anticorrupción, Riesgos de Corrupción, Gestión y Seguridad de la Información, informes contraloría,control interno contable, evaluación sistema control interno, QRSD y Derechos de Autor.</t>
  </si>
  <si>
    <t>Se solicitó información para el seguimiento del Plan Anticorrupción, Riesgos de Corrupción, Gestión y Seguridad de la Información</t>
  </si>
  <si>
    <t>Se solicitó información evaluación independiente del sistema de control interno, informe de seguimiento austeridad del gasto, informe de seguimiento QRSD, Informe plan anticorrupción y mapa de riesgos de corrupción y riesgos gestión y seguridad de la información</t>
  </si>
  <si>
    <t>Se solicitó  información para realizar seguimiento a los planes de mejoramiento de potestad disciplinaria, prevención y control a la función pública, auditorías internas especiales, gestión documental, gestión admon-caja menor.</t>
  </si>
  <si>
    <t>Se solicitó  información para realizar seguimiento a los planes de mejoramiento, contraloría, auditorías internas y especiales.</t>
  </si>
  <si>
    <t>Se verifico información y se desarrrollo  las auditorías internas  a los procesos auditados de Prevención y Control a la Función Pública, Potestad Disciplinaría y Promoción y Defensa de Derechos</t>
  </si>
  <si>
    <t>Se verificó la información y se desarrrollo  las auditorías especiales  a los procesos auditados de Gestión Juridica-Siprojweb, Gestión Contractual-Secop II, Gestión Administrativa-Plan Estratégico de Seguridad Víal.</t>
  </si>
  <si>
    <t>Se verificó información y se desarrrollaron  las auditorías a los sistemas de gestión, se solicitó información a los procesos auditados  para el SGC y SGSST</t>
  </si>
  <si>
    <t>Se  verificó la información para el seguimiento del Plan Anticorrupción, Riesgos de Corrupción, Gestión y Seguridad de la Información, informes contraloría,control interno contable, evaluación sistema control interno, QRSD y Derechos de Autor.</t>
  </si>
  <si>
    <t>Se verificó información para el seguimiento del Plan Anticorrupción, Riesgos de Corrupción, Gestión y Seguridad de la Información</t>
  </si>
  <si>
    <t>Se verificó información evaluación independiente del sistema de control interno, informe de seguimiento austeridad del gasto, informe de seguimiento QRSD, Informe plan anticorrupción y mapa de riesgos de corrupción y riesgos gestión y seguridad de la información</t>
  </si>
  <si>
    <t>Se verificaron las acciones de mejora de los planes de mejoramiento programados.</t>
  </si>
  <si>
    <t>Se aprobaron los planes de mejoramiento producto de las auditorias realizadas.</t>
  </si>
  <si>
    <t>Coordinar con los proveedores la entrega de insumos y elementos, programando una persona del área de Almacén que esté pendiente de recibir la mercancía en la Entidad.</t>
  </si>
  <si>
    <t>Realizar cronograma para desinfección por aspersión en todas las sedes de la Personería de Bogotá, D.C.</t>
  </si>
  <si>
    <t>Recepción de solicitudes de transporte vía correo electrónico y/o por comunicación telefónica, y programación inmediata para cumplir con todas las solicitudes</t>
  </si>
  <si>
    <t xml:space="preserve">Prestación de servicios de transporte inusuales, como recoger a funcionarios en sus hogares para atender funciones propias de la Entidad. </t>
  </si>
  <si>
    <t>Elaboración de protocolo para limpieza y desinfección de vehículos.</t>
  </si>
  <si>
    <t xml:space="preserve">Realizar labores inherentes la contratación como solicitudes de necesidades, de modificaciones contractuales, evaluación de proponentes, presentación de informes de supervisión para pago, recepción de facturas, entre otras, vía correo electrónico. </t>
  </si>
  <si>
    <t>Recibir solicitudes de caja menor a través de correo electrónico con la aprobación de la Ordenadora del gasto, y recepción de facturas de servicios públicos de las Personerías Locales a través de correo electrónico para pago.</t>
  </si>
  <si>
    <t>Capacitaciones virtuales a proveedores de servicios generales para el manejo de químicos y etiquetado</t>
  </si>
  <si>
    <t>Capacitaciones virtuales a los conductores en cumplimiento del PESV y sobre el COVID-19</t>
  </si>
  <si>
    <t>Subdirector de Gestión Documental y Recursos Físicos</t>
  </si>
  <si>
    <t>Hasta cuando termine la cuarentena</t>
  </si>
  <si>
    <t>12.5%</t>
  </si>
  <si>
    <t>Se coordinó con los provedores  la entrega de insumos y elementos, programando una persona del área de Almacén que esté pendiente de recibir la mercancía en la Entidad</t>
  </si>
  <si>
    <t xml:space="preserve">La actividad se cumplido de acuerdo a los programado en el I trimtestre, se Coordinór con los proveedores la entrega de insumos y elementos, programando una persona del área de Almacén que esté pendiente de recibir la mercancía en la Entidad se adjunta copia correo electronico </t>
  </si>
  <si>
    <t>Se realizó Cronograma  para desinfección por aspersión en todas las sedes de la Personería de Bogotá, D.C.</t>
  </si>
  <si>
    <t>La actividad se cumplido de acuerdo a los programado en el I trimtestre, se Coordinór con los proveedores la entrega de insumos y elementos, programando una persona del área de Almacén que esté pendiente de recibir la mercancía en la Entidad se adjunta copia de cronograma en Excel</t>
  </si>
  <si>
    <t>La actividad se cumplido de acuerdo a los programado en el I trimtestre, se Coordinór con los proveedores la entrega de insumos y elementos, programando una persona del área de Almacén que esté pendiente de recibir la mercancía en la Entidad se adjunta copia de cronograma en Excel pero no está se encuentra la programación del primer trimestre</t>
  </si>
  <si>
    <t>Se re cepcionó  solicitudes de transporte vía correo electrónico y/o por comunicación telefónica, y programación inmediata para cumplir con todas las solicitudes</t>
  </si>
  <si>
    <t>La actividad se cumplió de acuerdo a los programado para el I Trimetsre sin embargo no se evidencia soporte de  esta para el  II Trimestre, se  observa soporte de corre del mes de Agosto.</t>
  </si>
  <si>
    <t xml:space="preserve">Se re cepcionó  e servicios de transporte inusuales, como recoger a funcionarios en sus hogares para atender funciones propias de la Entidad. </t>
  </si>
  <si>
    <t xml:space="preserve">Se re cepcionó e servicios de transporte inusuales, como recoger a funcionarios en sus hogares para atender funciones propias de la Entidad. </t>
  </si>
  <si>
    <t>La actividad se cumplió de acuerdo a los programado para el I Trimetsre sin embargo no se evidencia soporte de  esta  actividad para el  primer Trimestre</t>
  </si>
  <si>
    <t>La actividad se cumplió de acuerdo a los programado para el I Trimetsre Se adjunta corrreo electronico como evidencia de esta solicitud.</t>
  </si>
  <si>
    <t>Se  elaboro el protocolo para  lo para limpieza y desinfección de vehículos. Vgencia 2020</t>
  </si>
  <si>
    <t>La actividad se cumplió de acuerdo a los programado para el I Trimetsre  se evidencia soporte con docuemnto de protocolo  09-PC-05  Protocolo de limpieza y desifencción  de las instalaciones de la personeróa v2</t>
  </si>
  <si>
    <t>La actividad se cumplió de acuerdo a los programado para el I ITrimetsre se evidencia soporte con docuemnto de protocolo  09-PC-05  Protocolo de limpieza y desifencción  de las instalaciones de la personeróa v2</t>
  </si>
  <si>
    <t xml:space="preserve">Se realizó labores  inherentes la contratación como solicitudes de necesidades, de modificaciones contractuales, evaluación de proponentes, presentación de informes de supervisión para pago, recepción de facturas, entre otras, vía correo electrónico. </t>
  </si>
  <si>
    <t xml:space="preserve">La actividad se cumplió de acuerdo a los programado para el I Trimetsre sin embargo no se evidencia soporte de  esta para el  II Trimestre, se  observa soporte de corre del mes de Junio </t>
  </si>
  <si>
    <t>La actividad se cumplió de acuerdo a los programado para el I Trimetsre sin embargo no se evidencia soporte de  esta  actividad para el  primer Trimestre se  observa soporte de corre del mes de Junio.</t>
  </si>
  <si>
    <t>Se realizó  olicitudes de caja menor a través de correo electrónico con la aprobación de la Ordenadora del gasto, y recepción de facturas de servicios públicos de las Personerías Locales a través de correo electrónico para pago.</t>
  </si>
  <si>
    <t>Se realizó capacitaciones Capacitaciones virtuales a los conductores en cumplimiento del PESV y sobre el COVID-19</t>
  </si>
  <si>
    <t xml:space="preserve">La actividad se cumplió de acuerdo a los programado para el I Trimetsre sin embargo no se evidencia soporte de  esta  actividad para el  primer Trimestre </t>
  </si>
  <si>
    <t>La actividad se cumplió de acuerdo a los programado para el I iTrimetsre  se adjunta correo del mes de Mayo</t>
  </si>
  <si>
    <t>La actividad se cumplió de acuerdo a los programado para el I Trimetsre sin embargo la evidencia no está tan clara</t>
  </si>
  <si>
    <t>La actividad se cumplió de acuerdo a los programado para el I ITrimetsre sin embargo la evidencia no está tan clara</t>
  </si>
  <si>
    <t>No hay actividades ejecutadas, ya que estas fueron cumplidas 3er trimestre de 2021.</t>
  </si>
  <si>
    <t>No hay actividades ejecutadas, ya que estas fueron cumplidas en el 2do r trimestre de 2021.</t>
  </si>
  <si>
    <t>No hay actividades ejecutadas, ya que estas fueron cumplidas 1er trimestre de 2021.</t>
  </si>
  <si>
    <t>No hay actividades ejecutadas, ya que estas fueron cumplidas en el 3er y 2do trimestre de 2021.</t>
  </si>
  <si>
    <t>No hay actividades ejecutadas, ya que estas fueron cumplidas en el3er y 2do trimestre de 2021.</t>
  </si>
  <si>
    <t>No hay actividades ejecutadas, ya que estas fueron cumplidas en el1er y 3ertrimestre de 2021.</t>
  </si>
  <si>
    <t> Se realiza según la necesidad de contratación</t>
  </si>
  <si>
    <t>Se emitió la resolución 214 de  20201" Por medio del cual se adopta el protocolo   para prevenir la proppagación  del COVID 19 de la Personeria De Bogotá D.C</t>
  </si>
  <si>
    <t>Se emitió la resolución 320 e  20201" Por medio del cual se adopta  la versión 4  protocolo   para prevenir la proppagación  del COVID 19 de la Personeria De Bogotá D.C</t>
  </si>
  <si>
    <t xml:space="preserve">Se emitió la circular  016 e 2021 del 25 de Agosto de 2021  asunto   retorno gradual y progresivo la presnecialidad de Bogotá.
El 25 de Agosto  se realizó la actualización   a la versió 4  del  Protocolo  de Bioseguridad  para la prevención del Covi 19. </t>
  </si>
  <si>
    <t xml:space="preserve">Se emitió la circular  008 de 2021 del 26 de Abril  asunto  medidas especiales  para la asistencias a las instalacionesde la entidad.
Se emitió circular 010 de 2021 del 15 de abril   asunto trabajo en casa.
El 12 de Mayo se realizó la actualización   a la versió 3  del Protocolo  de Bioseguridad  para la prevención del Covi 19. 
</t>
  </si>
  <si>
    <t>De acuerdo a los soportes  cargados en el  One Drive,  se evidenció el cumplimiento de las actividades programadas  el  III trimestre , se adjunta copia de resolución 320 e  20201" Por medio del cual se adopta  la versión 4  protocolo   para prevenir la proppagación  del COVID 19 de la Personeria De Bogotá D.C</t>
  </si>
  <si>
    <t>De acuerdo a los soportes  cargados en el  One Drive,  se evidenció el cumplimiento de las actividades programadas  el II trimestre ,  se adjunta copia dde la resolución 214 de  20201" Por medio del cual se adopta el protocolo   para prevenir la proppagación  del COVID 19 de la Personeria De Bogotá D.C y  Copia de correo masivo socializanco  esta resolución</t>
  </si>
  <si>
    <t xml:space="preserve">De acuerdo a los soportes  cargados en el  One Drive,  se evidenció el cumplimiento de las actividades programadas  el II trimestre ,  se adjunta copia   circular  008 de 2021 del 26 de Abril  asunto  medidas especiales  para la asistencias a las instalacionesde la entidad.
 circular 010 de 2021 del 15 de abril   asunto trabajo en casa  y documento Protocolo  de Bioseguridad  para la prevención del Covi 19 V3
</t>
  </si>
  <si>
    <t>De acuerdo a los soportes  cargados en el  One Drive,  se evidenció el cumplimiento de las actividades programadas  el  III trimestre , se adjunta copia   circular  016 e 2021 del 25 de Agosto de 2021  asunto   retorno gradual y progresivo la presnecialidad de Bogotá.
Documento   Protocolo  de Bioseguridad  para la prevención del Covi 19 V4  y copia de  correo masivo socializaicón  circular  016 e 2021 del 25 de Agosto de 2021</t>
  </si>
  <si>
    <t>No hay actividades ejecutadas, ya que estas fueron cumplidas  2do y 3er trimestre de 2021.</t>
  </si>
  <si>
    <t>No hay actividades ejecutadas, ya que estas fueron cumplidas en el 2do 3er trimestre de 2021.</t>
  </si>
  <si>
    <t>No hay actividades ejecutadas, ya que estas fueron cumplidas  3er trimestre de 2021.</t>
  </si>
  <si>
    <t>No hay actividades ejecutadas, ya que estas fueron cumplidas  y 2do trimestre y 3er trimestre de 2021.</t>
  </si>
  <si>
    <t>No hay actividades ejecutadas, ya que estas fueron cumplidas  y  1er trimestre de 2021.</t>
  </si>
  <si>
    <t>No hay actividades ejecutadas, ya que estas fueron cumplidas  en el 1er,2do y 3er trimestre</t>
  </si>
  <si>
    <t>La  actividad se cumplió  de acuerdo  a lo  programa en el I Trimestre , de acuerdo a los soportes se  evidencia Se envio el reporte y las evidencias del Mapa de Riesgos del Proceso Servicio al Usuario a corte primer trimestre de 2021 , Se adjnta  soportes mapa de riesgos  1er cuatrimestral</t>
  </si>
  <si>
    <t>La  actividad se cumplió  de acuerdo  a lo  programa en el I ITrimestre , de acuerdo a los soportes se  evidencia Se envio el reporte y las evidencias del Mapa de Riesgos del Proceso Servicio al Usuario a corte primer trimestre de 2021 , Se adjnta  soportes mapa de riesgos  2do  cuatrimestral.</t>
  </si>
  <si>
    <t>La  actividad se cumplió  de acuerdo  a lo  programa en el III Trimestre , de acuerdo a los soportes se  evidencia Se envio el reporte y las evidencias del Mapa de Riesgos del Proceso Servicio al Usuario a corte primer trimestre de 2021 , Se adjnta  soportes mapa de riesgos  3er cuatrimestral.</t>
  </si>
  <si>
    <t>La  actividad se cumplió  de acuerdo  a lo  programa en el I 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</si>
  <si>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La  actividad se cumplió  de acuerdo  a lo  programa en el I ITrimestre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</si>
  <si>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La  actividad se cumplió  de acuerdo  a lo  programa en el III 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</si>
  <si>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 xml:space="preserve">La actvidad se cumplió de  acuerdo a los programado en este trimestre, se observan soportes que evidencian el cumplimiento de la actividad. Se adjunta circular 010 de 2021 trabajo en casa </t>
  </si>
  <si>
    <t>La actvidad se cumplió de  acuerdo a los programado en este trimestre, se observan soportes que evidencian el cumplimiento de la actividad. Se adjunta  documentos correo con los turnos programados.</t>
  </si>
  <si>
    <t>La actividad se cumplio de acuerdo a los programado, se adjuntó autos de prueba .</t>
  </si>
  <si>
    <t>La  actividad se cumplió  de acuerdo a  lo programado, , sin embargo no están claros los soportes registrados en drive..</t>
  </si>
  <si>
    <t xml:space="preserve">La  actividad se cumplió  de acuerdo a  lo programado,   se observan soportes que evidencian el cumplimiento de la actividad. Se adjunta  documentos correo electronico con proyección de autos </t>
  </si>
  <si>
    <t>La  actividad se cumplió  de acuerdo a  lo programado,   se observan soportes que evidencian el cumplimiento de la actividad. Se adjunta  documentos correo electronico con proyección de autos.</t>
  </si>
  <si>
    <t>6.Participar en capacitaciones virtuales (istitucionales y/o academica s). Se adelanta con normalidad mediante la modalidad de trabajo en casa, con el uso de las plataformas autorizadas por DTICSD13:D15</t>
  </si>
  <si>
    <t>La  actividad se cumplió  de acuerdo a  lo  reportado por el proceso, , sin embargo no están claros los soportes registrados en drive..</t>
  </si>
  <si>
    <t xml:space="preserve">La  actividad se cumplió  de acuerdo a  lo  reportado por el proces, sin embargo solo se o observan los soportes correspondientes aal mes de abril </t>
  </si>
  <si>
    <t>La  actividad se cumplió  de acuerdo a  lo  reportado por el proces, sin  embargo no están claros los soportes registrados en el  drive.</t>
  </si>
  <si>
    <t>La  actividad se cumplió  de acuerdo a  lo  reportado por el proceso, sin embargo no están claros los soportes registrados en drive..</t>
  </si>
  <si>
    <t>La actividad se cumplio de acuerdo a los programado, se adjuntó Programa Anual de Auditorías y se encuentra publicado en la pagina Web de la Entidad link de transparencia.</t>
  </si>
  <si>
    <t>La actividad   se reallizó de acuerdo a  los programado en el I  trimestre Se adjunta el Plan Operativo Anual POA del proceso Evaluación y Seguimiento, se encuentra publicado en la pagina Web de la Entidad link de transparencia.</t>
  </si>
  <si>
    <t xml:space="preserve">
 La actividad   se reallizó de acuerdo a  los programado en el I  trimestre, Se adjunta  seguimiento del Plan Anticorrupción, Riesgos de Corrupción, Gestión y Seguridad de la Información, informes contraloría,control interno contable, evaluación sistema control interno, QRSD y Derechos de Autor.</t>
  </si>
  <si>
    <t xml:space="preserve"> 
 La actividad   se reallizó de acuerdo a  los programado en el I  trimestre,solicitó  información para realizar seguimiento a los planes de mejoramiento de potestad disciplinaria, prevención y control a la función pública, auditorías internas especiales, gestión documental, gestión admon-caja menor.</t>
  </si>
  <si>
    <t xml:space="preserve">
 La actividad   se reallizó de acuerdo a  los programado en el III  trimestre, se adjunta  seguimiento del Plan Anticorrupción, Riesgos de Corrupción, Gestión y Seguridad de la Información, informes contraloría,control interno contable, evaluación sistema control interno, QRSD y Derechos de Autor.</t>
  </si>
  <si>
    <t xml:space="preserve"> 
 La actividad   se reallizó de acuerdo a  los programado en el III  trimestre,  se solicitó  información para realizar seguimiento a los planes de mejoramiento de potestad disciplinaria, prevención y control a la función pública, auditorías internas especiales, gestión documental, gestión admon-caja menor.</t>
  </si>
  <si>
    <t xml:space="preserve">  
 La actividad   se reallizó de acuerdo a  los programado en el I  trimestre,  información y se desarrrollo  las auditorías internas  a los procesos auditados de Prevención y Control a la Función Pública, Potestad Disciplinaría y Promoción y Defensa de Derechos, se adjunta  seguimiento plan  de mejoramiento  de auditoria Interna.</t>
  </si>
  <si>
    <t>Diseñar o adoptar los lineamientos y/o herramientas tecnológicas para la gestión de la documentación electrónica que se produzca en el periodo de la cuarentena y para su incorporación a los expedientes y asuntos correspondientes.</t>
  </si>
  <si>
    <t>Difundir los lineamientos y/o herramientas tecnólogicas establecidas para la gestión documental electrónica producida durante la cuarentana y posterior a esta, con el fin de incorporarla a los asuntos y expedientes que correspondan, y acompañar a las dependencias en la aplicación de los mismos.</t>
  </si>
  <si>
    <t>Verificar la aplicación correcta de las medidas adoptadas para la gestión documental electrónica.</t>
  </si>
  <si>
    <t>Realizar los ajustes y mejoras a los lineamientos definidos para la gestión documental electrónica.</t>
  </si>
  <si>
    <t>H, TC</t>
  </si>
  <si>
    <t>Subdirección de Gestión Documental y Recursos Físicos</t>
  </si>
  <si>
    <t>Responsables y gestores(as) documentales de las dependencias
Subdirección de Gestión Documental y Recursos Físicos</t>
  </si>
  <si>
    <t>Solicitar a las dependencias las correcciones requeridas por aplicación inadecuada de los lineamientos definidos para la gestión documental electrónica.</t>
  </si>
  <si>
    <t>Se adoptó el aplicativo SIRIUS para la gestión del documento y creación de expedientes electrónicos bajo la clasificación y denominación de series documentales de las TRD</t>
  </si>
  <si>
    <t>Se identificaron las mejoras a adoptar para la herramienta tecnológica SIRIUS</t>
  </si>
  <si>
    <t>Se están implementando las mejoras identificadas a lo largo de 2021</t>
  </si>
  <si>
    <t>Se realizan acompañamientos y capacitaciones a usuarios del aplicativo para fortalecer competencias en relación con su manejo</t>
  </si>
  <si>
    <t xml:space="preserve"> Esta actividad inicia en el año 2022</t>
  </si>
  <si>
    <t>La actividad se cumplido de acuerdo a los programado en el I trimtestre, de acuerdo a los soportes  se  recepciona las solicitudes de certificación contractual a través del formulario públicado en el portal web</t>
  </si>
  <si>
    <t>La actividad se cumplió de acuerdo a los programado  en el I   trimestre de acuerdo a los  reportado por el procesos  se adoptó el aplicativo SIRIUS para la gestión del documento y creación de expedientes electrónicos bajo la clasificación y denominación de series documentales de las TRD</t>
  </si>
  <si>
    <t>La actividad se cumplió de acuerdo a los programado  en el III trimestre de acuerdo a los  reportado por el procesos  Se están implementando las mejoras identificadas a lo largo de 2021,  Se adjunta plan de  pruebas  mejoras funcionales. se adjunta memorando 2021IE0015161, propuesta capacitación SIRUS.</t>
  </si>
  <si>
    <t>La actividad se cumplió de acuerdo a los programado  en el II   trimestre de acuerdo a los  reportado por el procesos se identificaron las mejoras a adoptar para la herramienta tecnológica SIRIUS, se adjunta memorando 2021IE0015161, propuesta capacitación SIRUS.</t>
  </si>
  <si>
    <t>La actividad se cumplió de acuerdo a los programado  en el I   trimestre de acuerdo a los  reportado por el procesos Se realizan acompañamientos y capacitaciones a usuarios del aplicativo para fortalecer competencias en relación con su manejo</t>
  </si>
  <si>
    <t>La actividad se cumplió de acuerdo a los programado  en el II   trimestre de acuerdo a los  reportado por el proceso, Se realizan acompañamientos y capacitaciones a usuarios del aplicativo para fortalecer competencias en relación con su manejo</t>
  </si>
  <si>
    <t>La actividad se cumplió de acuerdo a los programado  en el III trimestre de acuerdo a los  reportado por el procesos  se realizan acompañamientos y capacitaciones a usuarios del aplicativo para fortalecer competencias en relación con su manejo</t>
  </si>
  <si>
    <t>1 Seguimiento: La actividad se  termina de cumplir en el III trimestre</t>
  </si>
  <si>
    <t>1  seguimiento : Las actividades fueron cumplidas en su totalidad, prueba de ello es el incremento estadístico de las actividades misionales ejecutadas en todo el proceso de Promoción y Defensa de Derechos, en lo corrido del año 2021.</t>
  </si>
  <si>
    <t>1  seguimiento : Las actividades fueron cumplidas en su totalidad</t>
  </si>
  <si>
    <t>1  seguimiento : Las actividades fueron cumplidas en su totalidad.
Se recomienda  cargar Soprtes de acuerdo al mes programad a realizar la actividad, con el fin de verificar con mayo precisión el cumplimiento de la actividad.</t>
  </si>
  <si>
    <t xml:space="preserve">1 Seguimiento: La actividad se  termina de cumplir en el IV trimestre
</t>
  </si>
  <si>
    <t>1 Seguimiento: La actividad se  termina de cumplir en el IV trimestre
Para este primer año solo se implementará un 20% del 50% del peso de cada actividad</t>
  </si>
  <si>
    <t xml:space="preserve">1 Seguimiento: La actividad se  termina de cumplir en el IV trimestre
Se recomienda cargar Soprtes de acuerdo al mes programad a realizar la actividad, con el fin de verificar con mayo precisión el cumplimiento de la actividad.
</t>
  </si>
  <si>
    <t>1 Seguimiento: La actividad se  termina de cumplir en el IV trimestre
 Cargar Soprtes de acuerdo al mes programad a realizar la actividad, con el fin de verificar con mayo precisión el cumplimiento de la actividad.</t>
  </si>
  <si>
    <t>1 Seguimiento: La actividad se  termina de cumplir en el IV trimestre
 Cargar Soprtes de acuerdo al mes programad a realizar la actividad, con el fin de verificar con mayo precisión el cumplimiento de la actividad.
No se encontraron soportes precisos   del I trimestre.</t>
  </si>
  <si>
    <t>1 Seguimiento: La actividad se  termina de cumplir en el IV trimestre
 Cargar Soprtes de acuerdo al mes programad a realizar la actividad, con el fin de verificar con mayo precisión el cumplimiento de la activida
No se encontraron soporttes precisos de la actividad</t>
  </si>
  <si>
    <t>1 Seguimiento: La actividad se  termina de cumplir en el IV trimestre</t>
  </si>
  <si>
    <t xml:space="preserve"> De acuerdo a los soportes  cargados en el  One Drive,  se evidenció el cumplimiento de las actividades programadas durante el II trimestre, Se reforzó la difusión de forma permanente de la gestión de la Personería a través de las redes sociales, especialmente en Twitter.  Se adjuntan pantalazzos de esto </t>
  </si>
  <si>
    <t xml:space="preserve"> De acuerdo a los soportes  cargados en el  One Drive,  se evidenció el cumplimiento de las actividades programadas durante el III trimestre, Se reforzó la difusión de forma permanente de la gestión de la Personería a través de las redes sociales, especialmente en Twitter.  Se adjuntan pantalazzos de esto </t>
  </si>
  <si>
    <t>Debido al alto nivel de contagio que genera el coronavirus covid-19, la entidad  se ve obligada a dar cumplimiento a la normatividad distrital y nacional, y al protocolo de bioseguridad establecido, dentro de los cuales se definen medidas para evitar la propagación del virus y cuidar la salud de los funcionarios, contratistas y usuarios, tales como cumplimiento de aforo presencial del 30%, trabajo en casa para mayores de 60 años y/o personas con comorbilidades, distanciamiento social que implica disminuir la capacidad instalada, no eventos masivos, entre otras.</t>
  </si>
  <si>
    <t>Cuidar la salud de los funcionarios, contratistas y usuarios, evitando la propagación del virus a través del cumplimiento de las medidas establecidas en la normatividad vigente y en el protocolo de bioseguridad adoptado por la entidad.</t>
  </si>
  <si>
    <t>* Creación y/o fortalecimiento de los canales de atención al público diferentes al presencial.
* Uso de nuevas herramientas virtuales o tecnológicas para el desarrollo de las actividades misionales.
* Aumento del bienestar en aquellos colaboradores que consideran positiva la modalidad de trabajo en casa, bien sea por disminución de sus gastos, seguridad pública, mayor tiempo con su familia, entre otros aspectos.
* La sistematización de procesos que normalmente se manejaban de forma fisica, tanto al interior de la entidad como por parte de los diferentes actores que intervienen en el ejercicio del ministerio público.</t>
  </si>
  <si>
    <t>* Disminución del número de usuarios que se acercan a la entidad a presentar peticiones o solicitar sus servicios.
* Disminución de la capacidad instalada y cobertura desde el ámbito presencial, debido al cumplimiento de medidas como aforo del 30%, el trabajo en casa de personal mayor a 60 años o con comorbilidades o el distanciamiento social.
* Deficiencias en la prestación del servicio que amerita recursos tecnológicos puestos por el colaborador que realiza trabajo en casa, con respecto a los recursos que se brindan en las instalaciones de la entidad.
* Aumento de riesgos psicosociales por el incremento de actividades en aquellos colaboradores que practican la modalidad de trabajo en casa o en los que realizan trabajo presencial, estos últimos por su exposición al virus.
* Las novedades que se presentan en el cumplimiento del horario laboral por causa del frecuente contagio y/o contacto estrecho con personas confirmadas positivas para covid-19.</t>
  </si>
  <si>
    <t>7.Plan Anticorrupción y Atención al Ciudadano</t>
  </si>
  <si>
    <t>8.Matriz de requisitos Legales</t>
  </si>
  <si>
    <t>9. Salidas No conformes</t>
  </si>
  <si>
    <t>10.Revisión por la Dirección</t>
  </si>
  <si>
    <t>11.Desempeño de Proveedores</t>
  </si>
  <si>
    <t>12. Satisfacción al Usuario</t>
  </si>
  <si>
    <t>13.Plan de Mejoramiento</t>
  </si>
  <si>
    <r>
      <t>Código:</t>
    </r>
    <r>
      <rPr>
        <sz val="12"/>
        <color theme="1"/>
        <rFont val="Arial"/>
        <family val="2"/>
      </rPr>
      <t xml:space="preserve"> 01-FR-27</t>
    </r>
  </si>
  <si>
    <r>
      <t xml:space="preserve">Versión: </t>
    </r>
    <r>
      <rPr>
        <sz val="12"/>
        <color theme="1"/>
        <rFont val="Arial"/>
        <family val="2"/>
      </rPr>
      <t>5</t>
    </r>
  </si>
  <si>
    <r>
      <rPr>
        <b/>
        <sz val="12"/>
        <color theme="1"/>
        <rFont val="Arial"/>
        <family val="2"/>
      </rPr>
      <t>Página</t>
    </r>
    <r>
      <rPr>
        <sz val="12"/>
        <color theme="1"/>
        <rFont val="Arial"/>
        <family val="2"/>
      </rPr>
      <t>: 2 de 4</t>
    </r>
  </si>
  <si>
    <t>Proceso Direccionamiento Estrategico 
Dirección de Planeación
Personero de Bogotá, D. C.</t>
  </si>
  <si>
    <t xml:space="preserve">
Proceso Gestión de Conocimiento e Innovación
Dirección Gestión de Conocimiento e Innovación
Profesional Universitario</t>
  </si>
  <si>
    <t xml:space="preserve">
Proceso Direccionamiento TIC
Direccion de Tecnologias de Informacion y Comunicacion DTIC
Lider equipo de Soporte</t>
  </si>
  <si>
    <t xml:space="preserve">
Proceso Direccionamiento TIC
Direccion de Tecnologias de Informacion y Comunicacion DTIC
Lider seguridad de  la información</t>
  </si>
  <si>
    <t xml:space="preserve">
Proceso Direccionamiento TIC
Direccion de Tecnologias de Informacion y Comunicacion DTIC
Infraestructura</t>
  </si>
  <si>
    <t xml:space="preserve">
Proceso Direccionamiento TIC
Direccion de Tecnologias de Informacion y Comunicacion DTIC</t>
  </si>
  <si>
    <t xml:space="preserve">
Proceso Direccionamiento TIC
Direccion de Tecnologias de Informacion y Comunicacion DTIC
Lider de Seguridad de la información</t>
  </si>
  <si>
    <t xml:space="preserve">
Proceso Comunicación Estratégica  
Oficina Asesora De Comunicaciones
Jefe de la OAC</t>
  </si>
  <si>
    <t xml:space="preserve">
Proceso Promoción y Defensa de los Derechos.
P.D. para la Coordinación del Ministerio Público y los Derechos Humanos, para la Gestión de las Personerías Locales y para la Prevención y Control a la Función Pública y sus dependencias adscritas</t>
  </si>
  <si>
    <t xml:space="preserve">
Proceso Promoción y Defensa de los Derechos.
P.D. para la Coordinación del Ministerio Público y los Derechos Humanos, para la Gestión de las Personerías Locales y para la Prevención y Control a la Función Pública y sus dependencias adscritas</t>
  </si>
  <si>
    <t>Proceso  Potestad Disciplinaros
P.D. para la Coordinación de Potestad Disciplinaria</t>
  </si>
  <si>
    <t xml:space="preserve">
Proceso  Prevención y Control  a la Función Pública
P.D. para la Coordinación de gestión de las Personerías Locales</t>
  </si>
  <si>
    <t xml:space="preserve">
Proceso Gestión De Talento Humano
Subdirectora de Desarrollo del Talento Humano</t>
  </si>
  <si>
    <t xml:space="preserve">
Proceso Gestión De Talento Humano
Dirección de Talento Humano
Subdirectora de Desarrollo del Talento Humano</t>
  </si>
  <si>
    <t xml:space="preserve">
Proceso Gestión De Talento Humano
Dirección de Planeación</t>
  </si>
  <si>
    <t xml:space="preserve">
Proceso Gestión Administrativa 
Direccion Administrativa y Financiera
Subdirector de Gestión Documental y Recursos Físicos</t>
  </si>
  <si>
    <t xml:space="preserve">
Proceso Gestión Administrativa 
Direccion Administrativa y Financiera
Subdirector de Gestión Documental y Recursos Físicos</t>
  </si>
  <si>
    <t xml:space="preserve">
Proceso Gestión Administrativa 
Direccion Administrativa y Financiera
Subdirector de Gestión Documental y Recursos Físicos</t>
  </si>
  <si>
    <t>Proceso Gestión Financiera 
Subdirector de Gestión Financiera</t>
  </si>
  <si>
    <t xml:space="preserve">Proceso Gestión Contractual
Subdirección de Gestión Contractual
Subdirector de Gestión Contractua, Ordenadores del Gasto, Areas solicitantes de contratación , profesionales, personal de apoyo. </t>
  </si>
  <si>
    <t xml:space="preserve">
Proceso Gestión Docuemental.
Subdirección de Gestión Documental y Recursos Físicos
Subdirección de Gestión Documental y Recursos Físicos</t>
  </si>
  <si>
    <t xml:space="preserve">
Proceso Servicio a Usuario
Secretario General</t>
  </si>
  <si>
    <t xml:space="preserve">
Proceso  control Interno Disciplinario
Jefe Oficina de control Interno Disciplinario</t>
  </si>
  <si>
    <t>Proceso Evaluación y Seguimiento
Profesionales  de Control Interno</t>
  </si>
  <si>
    <t>30/09/20021</t>
  </si>
  <si>
    <t>TODOS</t>
  </si>
  <si>
    <t>Se continúa con el reporte  seguimiento de casos covid 19  de los funcionarios(as) y contratistas de la Dirección de Gestión de Conocimiento e innovación.</t>
  </si>
  <si>
    <r>
      <rPr>
        <b/>
        <sz val="9"/>
        <color theme="1"/>
        <rFont val="Arial"/>
        <family val="2"/>
      </rPr>
      <t>1 Seguimiento:</t>
    </r>
    <r>
      <rPr>
        <sz val="9"/>
        <color theme="1"/>
        <rFont val="Arial"/>
        <family val="2"/>
      </rPr>
      <t xml:space="preserve"> La actividad se  termina de cumplir en el Iv trimestre
</t>
    </r>
    <r>
      <rPr>
        <b/>
        <sz val="9"/>
        <color theme="1"/>
        <rFont val="Arial"/>
        <family val="2"/>
      </rPr>
      <t>2 Seguimiento:</t>
    </r>
    <r>
      <rPr>
        <sz val="9"/>
        <color theme="1"/>
        <rFont val="Arial"/>
        <family val="2"/>
      </rPr>
      <t xml:space="preserve">   Las actividades fueron cumplidas en su totalidad</t>
    </r>
  </si>
  <si>
    <t xml:space="preserve">  De acuerdo a los soportes  cargados en el  One Drive,  se evidenció el cumplimiento de las actividades programadas durante el Iv trimestreSe han difunfdido a través de  página web, intranet y redes sociales, eventos virtuales, impulsar campañas de servicios y celebrar días especiales. Se adjuntan pantalazzos de esto </t>
  </si>
  <si>
    <t>1 Seguimiento: La actividad se  termina de cumplir en el IV trimestre
2 Seguimiento:   Las actividades fueron cumplidas en su totalidad.</t>
  </si>
  <si>
    <t xml:space="preserve">De acuerdo a los soportes  cargados en el  One Drive,  se evidenció el cumplimiento de las actividades programadas durante el Ivtrimestre, 
se brinda el apoyo técnico con la elaboración de presentaciones, plegables y volantes digitales para capacitar y orientar a los usuarios.  Se adjuntan pantalazzos de esto </t>
  </si>
  <si>
    <t xml:space="preserve">De acuerdo a los soportes  cargados en el  One Drive,  se evidenció el cumplimiento de las actividades programadas durante el IV trimestre, 
Se coordina la asistencia excepcional de funcionarios para el desarrollo de actividades que deban adelantarse de manera presencial en las instalaciones de la Personería o fuera de ella  Se adjuntan pantalazzos de esto </t>
  </si>
  <si>
    <t xml:space="preserve">De acuerdo a los soportes  cargados en el  One Drive,  se evidenció el cumplimiento de las actividades programadas durante el Ivtrimestre, 
Se realizan reuniones virtuales utilizando las herramientas tecnológicas suministradas por la Entidad (Teams) y se participa en las capacitaciones institucionales programadas. Se adjuntan pantalazzos de esto </t>
  </si>
  <si>
    <t xml:space="preserve">De acuerdo a los soportes  cargados en el  One Drive,  se evidenció el cumplimiento de las actividades programadas durante el IIvtrimestre,  Se coordina con los proveedores la entrega de insumos y elementos, para que una persona del área de Diseño esté pendiente de recibir los materiales en la Entidad.
 Se adjuntan pantalazzos de esto </t>
  </si>
  <si>
    <t>De acuerdo a los soportes  cargados en el  One Drive,  se evidenció el cumplimiento de las actividades programadas durante el Ivtrimestre
Se recepcionan las solicitudes de trabajos vía correo electrónico, se asignan y programan para dar cumplimiento. Se adjuntan pantalazzos de esto</t>
  </si>
  <si>
    <t>De acuerdo a los soportes  cargados en el  One Drive,  se evidenció el cumplimiento de las actividades programadas durante el IVtrimestreS
Se asignan con anticipación vía correo electrónico las tareas semanales a cada integrante de la OAC. Se adjunta archivo con asignacion</t>
  </si>
  <si>
    <t>Se esta ubicando la información historica de las veedurias cuidadanas  constituidas para poder poner en marcha el programa.</t>
  </si>
  <si>
    <t>Se sigue estableciendo los parametros para el diseño y desarrollo del programa, debido a la nueva conformación de las mesas locales de juventudes.</t>
  </si>
  <si>
    <t>Esta pendiente el cargue de los documentos historicos para poder entrar en producción el modulo de veedurias</t>
  </si>
  <si>
    <r>
      <t xml:space="preserve">1 Seguimiento: La actividad se  termina de cumplir en el IV trimestre
Se recomienda cargar Soprtes de acuerdo al mes programad a realizar la actividad, con el fin de verificar con mayo precisión el cumplimiento de la actividad.
2 Seguimiento:
La fecha de terminación se programa para el </t>
    </r>
    <r>
      <rPr>
        <b/>
        <sz val="9"/>
        <color theme="1"/>
        <rFont val="Arial"/>
        <family val="2"/>
      </rPr>
      <t xml:space="preserve">30/04/2022 </t>
    </r>
    <r>
      <rPr>
        <sz val="9"/>
        <color theme="1"/>
        <rFont val="Arial"/>
        <family val="2"/>
      </rPr>
      <t xml:space="preserve">por la complejidida de levantar y cargar los documentos historicos.
</t>
    </r>
  </si>
  <si>
    <r>
      <t xml:space="preserve"> Para este año solo se cumplira el 15%el 85% se  ejecutará el siguiente año
1 Seguimiento: La actividad se  termina de cumplir en el III trimestre
</t>
    </r>
    <r>
      <rPr>
        <b/>
        <sz val="9"/>
        <color theme="1"/>
        <rFont val="Arial"/>
        <family val="2"/>
      </rPr>
      <t>2 Seguimiento</t>
    </r>
    <r>
      <rPr>
        <sz val="9"/>
        <color theme="1"/>
        <rFont val="Arial"/>
        <family val="2"/>
      </rPr>
      <t>: La actividad se  termina de cumplir en el IV trimestre
Se recomienda cargar Soprtes de acuerdo al mes programad a realizar la actividad, con el fin de verificar con mayo precisión el cumplimiento de la actividad.</t>
    </r>
  </si>
  <si>
    <t>Se implemento la primera fase en la secretaria comun con reparto aleatorio de las quejas, se continua con el diseño para la segunda fase que la desarrollara un proveedor externo</t>
  </si>
  <si>
    <t>solo falta el lanzamiento ante todas las OCDI del Distrito, cumpliendo asi con cada una de las fases planeadas</t>
  </si>
  <si>
    <t xml:space="preserve"> De acuerdo a los soportes  cargados en el  One Drive,  se evidenció el cumplimiento de las actividad
 programada, se efectuarón últimos ajustes, se elaboró:
1) Resolución 451  por la cual se adopta  en la  personería de Bogotá D.C el aplicativo de reporte  sistematizado  para las oficinas  de control interno en el distrito capital
2) Circular 002  por la cual se informa  la directrices  resolución 451 de 2021.
3) Invitación VI encuentro de oficina de control disciplinario interno del distrito. 
4) 07-GU-02  Guia para el registro  en aplicativo de oficinas  de control disciplinario interno del distrito V1</t>
  </si>
  <si>
    <t>La actividad se cumplido de acuerdo a los programado en el Ivtrimtestre, de acuerdo a los soportes se realizó la revisión de la autorización de pagos recibo vía correo electronico.</t>
  </si>
  <si>
    <t>La actividad se cumplido de acuerdo a los programado en el Iv trimtestre, de acuerdo a los soportes se realizó  reuniones y se acordaron temas mediante vía whatsapp.</t>
  </si>
  <si>
    <t>La actividad se cumplido de acuerdo a los programado en el Iv trimtestre, de acuerdo a los soportes se realizó  reuniones mediante  “Microsoft-Teams”,</t>
  </si>
  <si>
    <t>1 Seguimiento: La actividad se  termina de cumplir en el IV trimestre
2 Seguimiento: Se cumplieron todas las actividades programadas</t>
  </si>
  <si>
    <t>La actividad se cumplido de acuerdo a los programado en el IV trimtestre, de acuerdo a los soportes se realizó    suscripcion de documentos del Proceso Contractual de manera digital</t>
  </si>
  <si>
    <t>La actividad se cumplido de acuerdo a los programado en el IV rimtestre, de acuerdo a los soportes se realizó     tramite de la Gestion Contractual de manera virtual y en la plataforma transaccional secop II,</t>
  </si>
  <si>
    <t>La actividad se cumplido de acuerdo a los programado en el IVtrimtestre, de acuerdo a los soportes se realizó   tramite de la Gestion Contractual de manera virtual y en la plataforma transaccional secop II,</t>
  </si>
  <si>
    <t>La actividad se cumplió de acuerdo a los programado  en el VI trimestre de acuerdo a los  reportado por el procesos  Se están implementando las mejoras identificadas a lo largo de 2021,  Se adjunta plan de  pruebas  mejoras funcionales. se adjunta memorando 2021IE0015161, propuesta capacitación SIRUS.</t>
  </si>
  <si>
    <t>1 Seguimiento: La actividad se  termina de cumplir en el IV trimestre
2 Seguimiento: Se cumplieron todas las actividades programadas</t>
  </si>
  <si>
    <t xml:space="preserve">1 Seguimiento: La actividad se  termina de cumplir en el IV trimestre
2 Seguimiento: Se cumplieron todas las actividades programadas
</t>
  </si>
  <si>
    <t xml:space="preserve">La actividad de ejercer la representación judicial de la entidad a través de medios virtuales se realiza de manera constante. No se han modificado las disposiciones legales que implementaron la atención judicial virtual. </t>
  </si>
  <si>
    <t>La actividad se cumplió de acuerdo a los  programado en el IIVtrimestre,  se ejerciór la representación judicial de la entidad a través de medios virtuales se realiza de manera constante. Se adjunta  correo que evidencia el cumplimiento de la actividad</t>
  </si>
  <si>
    <t xml:space="preserve">
1 Seguimiento: La actividad se realiza de manera constante, y no se han presentado cambios en la normativa que dispuso la implementación de la atención judicial virtual.</t>
  </si>
  <si>
    <t>Se envio el reporte y las evidencias del Mapa de Riesgos del Proceso Servicio al Usuario a corte cuarto trimestre de 2021</t>
  </si>
  <si>
    <t>Se realizó la ejecución mensual del Plan Operativo POA del Proceso Servicio al Usuario.
En el mes de noviembre de 2021, se realizaron dos (2) convenios interadministrativos marco de cooperación, uno con la Corte Interamericana de Derechos Humanos y otro con el Instituto Interamericano de Derechos Humanos, de forma virtula en ocasión a la situación actual por la pandemia al COVID-19</t>
  </si>
  <si>
    <t>La  actividad se cumplió  de acuerdo  a lo  programa en el IV Trimestre , de acuerdo a los soportes se  evidencia Se envio el reporte y las evidencias del Mapa de Riesgos del Proceso Servicio al Usuario a corte primer trimestre de 2021 , Se adjnta  soportes mapa de riesgos  3er cuatrimestral.</t>
  </si>
  <si>
    <t>La  actividad se cumplió  de acuerdo  a lo  programa en el IIVTrimestre , de acuerdo a los soportes se  evidencia  contestación tutela</t>
  </si>
  <si>
    <t xml:space="preserve">La  actividad se cumplió  de acuerdo  a lo  programa en el I ITrimestre , de acuerdo a los soportes se  evidencia </t>
  </si>
  <si>
    <t xml:space="preserve">La  actividad se cumplió  de acuerdo  a lo  programa en el III Trimestre , de acuerdo a los soportes se  evidencia </t>
  </si>
  <si>
    <t xml:space="preserve">La  actividad se cumplió  de acuerdo  a lo  programa en el I Trimestre , de acuerdo a los soportes se  evidencia
Se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 </t>
  </si>
  <si>
    <t>1  seguimiento : Las actividades fueron cumplidas en su totalidad.
 Cargar Soprtes de acuerdo al mes programad a realizar la actividad, con el fin de verificar con mayo precisión el cumplimiento de la actividad.
2 Seguimiento: Se cumplieron todas las actividades programadas</t>
  </si>
  <si>
    <t>1  seguimiento : Las actividades fueron cumplidas en su totalidad.
Se recomienda  cargar Soprtes de acuerdo al mes programad a realizar la actividad, con el fin de verificar con mayo precisión el cumplimiento de la actividad.
2 Seguimiento: Se cumplieron todas las actividades programadas</t>
  </si>
  <si>
    <t>Las reunciones de equipo y los asuntos a tratar con los diferentes abogados se han llevado a cabo en su mayoría de forma virtual p presencial de conformidad con el aforo permitido por la ARL</t>
  </si>
  <si>
    <t>Las diligencias decretadas dentro los expedientes disciplinarios fueron adelantadas en el trimestre de forma virtual.</t>
  </si>
  <si>
    <t>En su gran mayoría, el envío de la sustanciación de procesos disciplinarios se hace de manera virtual a través del correo electrónico institucional al igual que su retroalimentación y ajustes. Cuando el abogado está de turno presencial, se hace la entrega de la carpeta física</t>
  </si>
  <si>
    <t>El cumplimiento total de las acciones de sostenibilidad del SGC, se remitieron a la Jefatura para su revisión y aprobación a través de correo electrónico,</t>
  </si>
  <si>
    <t>Los funcionarios de la OCID participaron de manera virtual en capacitaciones de la Procuraduría General de la Nación y de la Personería Delegada para la Coordinación de Potestad Disciplinaria como el Encuentro de Oficinas de Control Interno Disciplinario.</t>
  </si>
  <si>
    <t xml:space="preserve">La actvidad se cumplió de  acuerdo a los programado en este trimestre, se observan soportes que evidencian el cumplimiento de la actividad. Se adjunta  circular  trabajo en casa , correo turnos. </t>
  </si>
  <si>
    <t>La  actividad se cumplió  de acuerdo a  lo  reportado por el proceso, , sin embargo se recomiendo organizar mejor los procesos.</t>
  </si>
  <si>
    <t>1 Seguimiento: La actividad se  termina de cumplir en el IV trimestre
2 Seguimiento:  Las actividades programadas se cumplieron en su totalidad.</t>
  </si>
  <si>
    <t>1 Seguimiento: La actividad se  termina de cumplir en el IV trimestre
2 Seguimiento:  Las actividades programadas se cumplieron en su totalidad.</t>
  </si>
  <si>
    <t>Se verificó información y se desarrrollaron  las auditorías a los sistemas de gestión, se solicitó información a los procesos auditados  para el SGC , SGSST y SGSI</t>
  </si>
  <si>
    <t xml:space="preserve">  
 La actividad   se reallizó de acuerdo a  los programado en el Iv  trim estre,  información y se desarrrollo  las auditorías a los sistemas de gestión, se solicitó información a los procesos auditados  para el SGC , SGSST y SGSI</t>
  </si>
  <si>
    <t>La actividad   se reallizó de acuerdo a  los programado en el IV trimestre Se adjunta el Plan Operativo Anual POA del proceso Evaluación y Seguimiento, se encuentra publicado en la pagina Web de la Entidad link de transparencia.</t>
  </si>
  <si>
    <t>Se aprobaron los planes de mejoramiento producto de las auditorias realizadas SGC, SGSST y SGSI.</t>
  </si>
  <si>
    <t>La actividad   se reallizó de acuerdo a  los programado en el IV trimestre Se adjunta el Plan Operativo Anual POA del proceso Evaluación y Seguimiento,</t>
  </si>
  <si>
    <t xml:space="preserve"> De acuerdo a los soportes  cargados en el  One Drive,  se evidenció el cumplimiento de las actividades programadas
Desarrollo de la herramienta y etapa de validación por parte de los usuarios.
Levantamiento de la información 
Se sigue estableciendo los parametros para el diseño y desarrollo del programa, debido a la nueva conformación de las mesas locales de juventudes.</t>
  </si>
  <si>
    <t>Se coordinó con los provedores  la entrega de insumos y elementos, programando una persona del área de Almacén que esté pendiente de recibir la mercancía en la Entidad.
Carpeta "1. ENTREGA DE ELEMENTOS"</t>
  </si>
  <si>
    <t>Se realizó Cronograma  para desinfección por aspersión en todas las sedes de la Personería de Bogotá, D.C. (25/02/2022)
Carpeta "2. FUMIGACION Y DESINFECCION"</t>
  </si>
  <si>
    <t>Se recepcionó las solicitudes de transporte vía correo electrónico y/o por comunicación telefónica, y programación inmediata para cumplir con todas las solicitudes.
Carpeta "3. VEHICULOS"</t>
  </si>
  <si>
    <t>No hubo solicitudes de trasnporte inusual durante el primer trimestre de 2022.</t>
  </si>
  <si>
    <t>Se  elaboro el protocolo para  limpieza y desinfección de vehículos. Vigencia 2020 el cual está vigente a la fecha.
Carpeta "4. PROTOCOLO"</t>
  </si>
  <si>
    <t>Se realizó labores  inherentes la contratación como solicitudes de necesidades, de modificaciones contractuales, evaluación de proponentes, presentación de informes de supervisión para pago, recepción de facturas, entre otras, vía correo electrónico. 
Carpeta "5. CONTRATACION"</t>
  </si>
  <si>
    <t>De acuerdo con la informacion solicitada a la cuentadante de la Entidad y en tanto que, este procedimiento cambio de la Subdirección de Gestión Documental  Recursos Físicos a la Subdirección de Gestión Financiera, se solicitó la información y la respuesta junto con los soportes se envian en el archivo adjunto.
Carpeta "6. CAJA MENOR"</t>
  </si>
  <si>
    <t>Capacitaciones virtuales a proveedores de servicios generales para el manejo de químicos y etiquetado.
Carpeta "7. CAPACITACIÓN RESIDUOS"</t>
  </si>
  <si>
    <t>Se realizó capacitaciones Capacitaciones virtual a los conductores en cumplimiento del PESV y sobre el COVID-19
Carpeta "8. CAPACITACION CONDUCTORES"</t>
  </si>
  <si>
    <t>Se  recibieron solicitudes en los meses de mayo y junio con ocasión de las jornadas electorales.
Carpeta "4. PROTOCOLO"</t>
  </si>
  <si>
    <t>Se  elaboro el protocolo para  lo para limpieza y desinfección de vehículos. Vgencia 2020
Se  elaboro el protocolo para  limpieza y desinfección de vehículos. Vigencia 2020 el cual está vigente a la fecha.
Carpeta "4. PROTOCOLO"</t>
  </si>
  <si>
    <t>Este procedimiento cambio al Proceso 10 - Gestión Financiera.</t>
  </si>
  <si>
    <t>Se realizó capacitaciones Capacitaciones virtuales a los conductores en cumplimiento del PESV y sobre el COVID-19
19
Carpeta "8. CAPACITACION CONDUCTORES"</t>
  </si>
  <si>
    <t>No se tenían actividades programdas para este periodo.</t>
  </si>
  <si>
    <t>Mejora al aplicativo SISCO</t>
  </si>
  <si>
    <t>Sharepoint:Se tiene un control por parte de la Subdirectora de Gestion Contractual y en el administrador del correo de contratos para radicacion de procesos a traves de las carpetas digitales.</t>
  </si>
  <si>
    <t xml:space="preserve">Secop II: Se realiza seguimiento en los flujos de aprobacion establecidos en Secop II, Control 2: Registro de verificacion de la base de datos del link de publicacion -  </t>
  </si>
  <si>
    <t xml:space="preserve">Se realiza seguimiento semanal a la accion con y se tienen establecido un control para el cumplimiento de terminos. </t>
  </si>
  <si>
    <t xml:space="preserve">Se tiene un punto de control en Sisco quien esta en permanente comunicacion con la Direccion de Tics para mantener la mejora continua del aplicativo, aplicativo que ya genera certificaciones contractuales, contratos, modificaciones y reportes. </t>
  </si>
  <si>
    <t>Se realizan aplicación correcta de las medidas adoptadas para la gestión documental electrónica.</t>
  </si>
  <si>
    <t>La actividad se cumplió de acuerdo a los programado  en el I   trimestre de acuerdo a los  reportado por el procesos Se realizan aplicación correcta de las medidas adoptadas para la gestión documental electrónica.</t>
  </si>
  <si>
    <t>Se envio el reporte y las evidencias del Mapa de Riesgos del Proceso Servicio al Usuario a corte segundo trimestre de 2022</t>
  </si>
  <si>
    <t>La  actividad se cumplió  de acuerdo  a lo  programa en el I ITrimestre , de acuerdo a los soportes se  evidencia Se envio el reporte y las evidencias del Mapa de Riesgos del Proceso Servicio al Usuario a corte segundo trimestre de 2022 Se adjnta  soportes mapa de riesgos  2do  cuatrimestral.</t>
  </si>
  <si>
    <t xml:space="preserve">1 Seguimiento: La actividad se  termina de cumplir en el IV trimestre
2 Seguimiento:
La actividad se  termina de cumplir en el IV trimestre
</t>
  </si>
  <si>
    <t>1 Seguimiento: La actividad se  termina de cumplir en el IV trimestre
 Cargar Soprtes de acuerdo al mes programad a realizar la actividad, con el fin de verificar con mayo precisión el cumplimiento de la actividad.
2 Seguimiento:
La actividad se  termina de cumplir en el IV trimestre</t>
  </si>
  <si>
    <t>En sesiones con usuarios de SIRIUS se brindan orientaciones sobre la forma adecuada de crear las carpetas electrónicas e incorporar los archivos  según las TRD. Igualmente, se indica la manera de gestionar documentos de apoyo en SIRIUS que no hacen parte de las TRD, para evitar su incorporación a UD que no correspondan. Se cuenta con proyecto de Circular para estos documentos.</t>
  </si>
  <si>
    <r>
      <t xml:space="preserve">Vigente desde: </t>
    </r>
    <r>
      <rPr>
        <sz val="12"/>
        <color theme="1"/>
        <rFont val="Arial"/>
        <family val="2"/>
      </rPr>
      <t>07/09/2021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</si>
</sst>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m/yyyy;@"/>
    <numFmt numFmtId="165" formatCode="dd/mm/yy;@"/>
    <numFmt numFmtId="166" formatCode="0.0%"/>
    <numFmt numFmtId="167" formatCode="0.000%"/>
    <numFmt numFmtId="168" formatCode="dd/mm/yyyy;@"/>
  </numFmts>
  <fonts count="30" x14ac:knownFonts="1">
    <font>
      <sz val="11"/>
      <color theme="1"/>
      <name val="Calibri"/>
      <family val="2"/>
      <scheme val="minor"/>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sz val="11"/>
      <color rgb="FF000000"/>
      <name val="Calibri"/>
      <family val="2"/>
      <scheme val="minor"/>
    </font>
    <font>
      <b/>
      <sz val="11"/>
      <color rgb="FF000000"/>
      <name val="Calibri"/>
      <family val="2"/>
      <scheme val="minor"/>
    </font>
    <font>
      <b/>
      <sz val="13"/>
      <color theme="1"/>
      <name val="Arial"/>
      <family val="2"/>
    </font>
    <font>
      <sz val="11"/>
      <color theme="1"/>
      <name val="Calibri"/>
      <family val="2"/>
      <scheme val="minor"/>
    </font>
    <font>
      <b/>
      <i/>
      <sz val="9"/>
      <color theme="4" tint="0.39997558519241921"/>
      <name val="Arial"/>
      <family val="2"/>
    </font>
    <font>
      <b/>
      <sz val="12"/>
      <color theme="1"/>
      <name val="Arial"/>
      <family val="2"/>
    </font>
    <font>
      <sz val="9"/>
      <name val="Arial"/>
      <family val="2"/>
    </font>
    <font>
      <sz val="8"/>
      <color theme="1"/>
      <name val="Arial"/>
      <family val="2"/>
    </font>
    <font>
      <b/>
      <sz val="8"/>
      <color theme="1"/>
      <name val="Arial"/>
      <family val="2"/>
    </font>
    <font>
      <sz val="7"/>
      <color theme="1"/>
      <name val="Arial"/>
      <family val="2"/>
    </font>
    <font>
      <i/>
      <sz val="9"/>
      <color theme="1"/>
      <name val="Arial"/>
      <family val="2"/>
    </font>
    <font>
      <b/>
      <sz val="14"/>
      <color theme="1"/>
      <name val="Arial"/>
      <family val="2"/>
    </font>
    <font>
      <sz val="12"/>
      <color theme="1"/>
      <name val="Arial"/>
      <family val="2"/>
    </font>
    <font>
      <sz val="10"/>
      <color rgb="FF000000"/>
      <name val="Arial"/>
      <family val="2"/>
    </font>
    <font>
      <sz val="11"/>
      <color rgb="FF000000"/>
      <name val="Arial"/>
      <family val="2"/>
    </font>
    <font>
      <sz val="8"/>
      <color rgb="FF000000"/>
      <name val="Arial"/>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s>
  <borders count="4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rgb="FFD4D4D4"/>
      </left>
      <right/>
      <top style="medium">
        <color rgb="FFD4D4D4"/>
      </top>
      <bottom style="medium">
        <color rgb="FFD4D4D4"/>
      </bottom>
      <diagonal/>
    </border>
    <border>
      <left style="thin">
        <color theme="1"/>
      </left>
      <right style="thin">
        <color theme="1"/>
      </right>
      <top/>
      <bottom style="thin">
        <color theme="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left>
      <right style="thin">
        <color theme="1"/>
      </right>
      <top style="thin">
        <color theme="1"/>
      </top>
      <bottom style="thin">
        <color theme="1"/>
      </bottom>
      <diagonal/>
    </border>
    <border>
      <left style="thin">
        <color theme="1"/>
      </left>
      <right/>
      <top/>
      <bottom style="thin">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theme="1"/>
      </left>
      <right/>
      <top style="thin">
        <color theme="1"/>
      </top>
      <bottom style="thin">
        <color theme="1"/>
      </bottom>
      <diagonal/>
    </border>
    <border>
      <left style="thin">
        <color rgb="FF000000"/>
      </left>
      <right/>
      <top style="thin">
        <color rgb="FF000000"/>
      </top>
      <bottom/>
      <diagonal/>
    </border>
    <border>
      <left style="thin">
        <color theme="1"/>
      </left>
      <right style="thin">
        <color theme="1"/>
      </right>
      <top/>
      <bottom/>
      <diagonal/>
    </border>
    <border>
      <left style="thin">
        <color theme="1"/>
      </left>
      <right/>
      <top/>
      <bottom/>
      <diagonal/>
    </border>
    <border>
      <left/>
      <right style="medium">
        <color indexed="64"/>
      </right>
      <top/>
      <bottom style="medium">
        <color indexed="64"/>
      </bottom>
      <diagonal/>
    </border>
    <border>
      <left/>
      <right style="thin">
        <color theme="1"/>
      </right>
      <top/>
      <bottom style="thin">
        <color theme="1"/>
      </bottom>
      <diagonal/>
    </border>
    <border>
      <left/>
      <right style="thin">
        <color theme="1"/>
      </right>
      <top style="thin">
        <color theme="1"/>
      </top>
      <bottom style="thin">
        <color theme="1"/>
      </bottom>
      <diagonal/>
    </border>
  </borders>
  <cellStyleXfs count="5">
    <xf numFmtId="0" fontId="0" fillId="0" borderId="0"/>
    <xf numFmtId="0" fontId="2" fillId="0" borderId="0"/>
    <xf numFmtId="0" fontId="6" fillId="0" borderId="0"/>
    <xf numFmtId="9" fontId="17" fillId="0" borderId="0" applyFont="0" applyFill="0" applyBorder="0" applyAlignment="0" applyProtection="0"/>
    <xf numFmtId="0" fontId="2" fillId="0" borderId="0"/>
  </cellStyleXfs>
  <cellXfs count="471">
    <xf numFmtId="0" fontId="0" fillId="0" borderId="0" xfId="0"/>
    <xf numFmtId="0" fontId="5" fillId="0" borderId="0" xfId="0" applyFont="1" applyProtection="1"/>
    <xf numFmtId="0" fontId="5" fillId="0" borderId="0" xfId="0" applyFont="1" applyAlignment="1" applyProtection="1">
      <alignment vertical="center"/>
    </xf>
    <xf numFmtId="0" fontId="0" fillId="0" borderId="0" xfId="0" applyAlignment="1">
      <alignment wrapText="1"/>
    </xf>
    <xf numFmtId="0" fontId="1" fillId="0" borderId="0" xfId="0" applyFont="1"/>
    <xf numFmtId="0" fontId="0" fillId="0" borderId="0" xfId="0" applyAlignment="1">
      <alignment vertical="center"/>
    </xf>
    <xf numFmtId="0" fontId="0" fillId="0" borderId="0" xfId="0" applyAlignment="1">
      <alignment vertical="center" wrapText="1"/>
    </xf>
    <xf numFmtId="0" fontId="5" fillId="0" borderId="0" xfId="0" applyFont="1"/>
    <xf numFmtId="0" fontId="1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4" fillId="8" borderId="13" xfId="0" applyFont="1" applyFill="1" applyBorder="1" applyAlignment="1">
      <alignment vertical="center" wrapText="1"/>
    </xf>
    <xf numFmtId="0" fontId="13" fillId="0" borderId="0" xfId="0" applyFont="1"/>
    <xf numFmtId="0" fontId="13" fillId="0" borderId="0" xfId="0" applyFont="1" applyAlignment="1">
      <alignment horizontal="center" vertical="center"/>
    </xf>
    <xf numFmtId="0" fontId="13" fillId="0" borderId="0" xfId="0" applyFont="1" applyAlignment="1">
      <alignment wrapText="1"/>
    </xf>
    <xf numFmtId="0" fontId="13" fillId="0" borderId="11" xfId="0" applyFont="1" applyFill="1" applyBorder="1" applyAlignment="1">
      <alignment horizontal="left" vertical="center" wrapText="1"/>
    </xf>
    <xf numFmtId="0" fontId="8" fillId="10" borderId="0" xfId="0" applyFont="1" applyFill="1" applyBorder="1"/>
    <xf numFmtId="0" fontId="5" fillId="0" borderId="0" xfId="0" applyFont="1" applyBorder="1"/>
    <xf numFmtId="0" fontId="8" fillId="11" borderId="0" xfId="0" applyFont="1" applyFill="1" applyBorder="1"/>
    <xf numFmtId="0" fontId="8" fillId="7" borderId="0" xfId="0" applyFont="1" applyFill="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xf numFmtId="0" fontId="8" fillId="7" borderId="0" xfId="0" applyFont="1" applyFill="1" applyBorder="1" applyAlignment="1">
      <alignment horizontal="center" wrapText="1"/>
    </xf>
    <xf numFmtId="0" fontId="8" fillId="0" borderId="0" xfId="0" applyFont="1" applyBorder="1" applyAlignment="1">
      <alignment horizontal="left" wrapText="1"/>
    </xf>
    <xf numFmtId="0" fontId="14" fillId="8" borderId="0" xfId="0" applyFont="1" applyFill="1" applyBorder="1" applyAlignment="1">
      <alignment vertical="center" wrapText="1"/>
    </xf>
    <xf numFmtId="0" fontId="15" fillId="8" borderId="0" xfId="0" applyFont="1" applyFill="1" applyBorder="1" applyAlignment="1">
      <alignment vertical="center" wrapText="1"/>
    </xf>
    <xf numFmtId="0" fontId="8" fillId="5" borderId="0" xfId="0" applyFont="1" applyFill="1" applyBorder="1"/>
    <xf numFmtId="0" fontId="8" fillId="9" borderId="0" xfId="0" applyFont="1" applyFill="1" applyBorder="1"/>
    <xf numFmtId="0" fontId="3" fillId="0" borderId="0" xfId="0" applyFont="1" applyProtection="1">
      <protection locked="0"/>
    </xf>
    <xf numFmtId="0" fontId="3" fillId="0" borderId="0" xfId="0" applyFont="1" applyAlignment="1" applyProtection="1">
      <alignment vertical="center"/>
      <protection locked="0"/>
    </xf>
    <xf numFmtId="0" fontId="0" fillId="0" borderId="0" xfId="0" applyProtection="1">
      <protection locked="0"/>
    </xf>
    <xf numFmtId="0" fontId="9" fillId="0" borderId="0" xfId="1" applyFont="1" applyProtection="1">
      <protection locked="0"/>
    </xf>
    <xf numFmtId="0" fontId="9" fillId="2" borderId="0" xfId="1" applyFont="1" applyFill="1" applyProtection="1">
      <protection locked="0"/>
    </xf>
    <xf numFmtId="0" fontId="3" fillId="0" borderId="4" xfId="0" applyFont="1" applyBorder="1" applyProtection="1">
      <protection locked="0"/>
    </xf>
    <xf numFmtId="0" fontId="7" fillId="0" borderId="4" xfId="1" applyFont="1" applyFill="1" applyBorder="1" applyAlignment="1" applyProtection="1">
      <alignment horizontal="left" vertical="center"/>
    </xf>
    <xf numFmtId="0" fontId="3" fillId="12" borderId="0" xfId="0" applyFont="1" applyFill="1" applyProtection="1">
      <protection locked="0"/>
    </xf>
    <xf numFmtId="0" fontId="7" fillId="3" borderId="9" xfId="2" applyFont="1" applyFill="1" applyBorder="1" applyAlignment="1" applyProtection="1">
      <alignment horizontal="center" vertical="center" wrapText="1"/>
      <protection locked="0"/>
    </xf>
    <xf numFmtId="0" fontId="13" fillId="0" borderId="0" xfId="0" applyFont="1" applyAlignment="1">
      <alignment horizontal="left"/>
    </xf>
    <xf numFmtId="0" fontId="13" fillId="0" borderId="8"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7" fillId="0" borderId="4" xfId="0" applyFont="1" applyFill="1" applyBorder="1" applyAlignment="1">
      <alignment horizontal="center" vertical="center"/>
    </xf>
    <xf numFmtId="0" fontId="13" fillId="2" borderId="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0" borderId="4" xfId="0" applyFont="1" applyBorder="1" applyAlignment="1">
      <alignment horizontal="left"/>
    </xf>
    <xf numFmtId="0" fontId="7" fillId="2" borderId="4"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4" xfId="0" applyFont="1" applyBorder="1" applyAlignment="1">
      <alignment horizontal="left" vertical="center"/>
    </xf>
    <xf numFmtId="0" fontId="7" fillId="0" borderId="4" xfId="0" applyFont="1" applyFill="1" applyBorder="1" applyAlignment="1">
      <alignment horizontal="left" vertical="center"/>
    </xf>
    <xf numFmtId="0" fontId="5" fillId="0" borderId="0" xfId="0" applyFont="1" applyAlignment="1">
      <alignment vertical="center"/>
    </xf>
    <xf numFmtId="0" fontId="3" fillId="2" borderId="0" xfId="0" applyFont="1" applyFill="1" applyProtection="1">
      <protection locked="0"/>
    </xf>
    <xf numFmtId="0" fontId="3" fillId="2" borderId="0" xfId="0" applyFont="1" applyFill="1" applyAlignment="1" applyProtection="1">
      <alignment vertical="center"/>
      <protection locked="0"/>
    </xf>
    <xf numFmtId="0" fontId="0" fillId="2" borderId="0" xfId="0" applyFill="1" applyProtection="1">
      <protection locked="0"/>
    </xf>
    <xf numFmtId="0" fontId="7" fillId="2" borderId="4" xfId="0" applyFont="1" applyFill="1" applyBorder="1" applyAlignment="1" applyProtection="1">
      <alignment horizontal="center" vertical="center" wrapText="1"/>
      <protection locked="0"/>
    </xf>
    <xf numFmtId="0" fontId="0" fillId="0" borderId="4" xfId="0" applyBorder="1" applyProtection="1">
      <protection locked="0"/>
    </xf>
    <xf numFmtId="0" fontId="0" fillId="2" borderId="0" xfId="0" applyFill="1"/>
    <xf numFmtId="0" fontId="13" fillId="0" borderId="4" xfId="0" applyFont="1" applyBorder="1"/>
    <xf numFmtId="0" fontId="3" fillId="2" borderId="0" xfId="0" applyFont="1" applyFill="1"/>
    <xf numFmtId="0" fontId="3" fillId="2" borderId="17" xfId="0" applyFont="1" applyFill="1" applyBorder="1"/>
    <xf numFmtId="0" fontId="3" fillId="2" borderId="0" xfId="0" applyFont="1" applyFill="1" applyBorder="1"/>
    <xf numFmtId="0" fontId="3" fillId="2" borderId="12" xfId="0" applyFont="1" applyFill="1" applyBorder="1"/>
    <xf numFmtId="0" fontId="7" fillId="3" borderId="12" xfId="0" applyFont="1" applyFill="1" applyBorder="1" applyAlignment="1" applyProtection="1">
      <alignment horizontal="left" vertical="center" wrapText="1"/>
      <protection locked="0"/>
    </xf>
    <xf numFmtId="0" fontId="7" fillId="3" borderId="9" xfId="0" applyFont="1" applyFill="1" applyBorder="1" applyAlignment="1" applyProtection="1">
      <alignment horizontal="left" vertical="center" wrapText="1"/>
      <protection locked="0"/>
    </xf>
    <xf numFmtId="0" fontId="7" fillId="3" borderId="9" xfId="0" applyFont="1" applyFill="1" applyBorder="1" applyAlignment="1" applyProtection="1">
      <alignment vertical="center" wrapText="1"/>
      <protection locked="0"/>
    </xf>
    <xf numFmtId="0" fontId="7" fillId="2" borderId="4"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3" fillId="0" borderId="0" xfId="0" applyFont="1"/>
    <xf numFmtId="0" fontId="7" fillId="0" borderId="17" xfId="1" applyFont="1" applyBorder="1" applyAlignment="1">
      <alignment horizontal="left" vertical="center"/>
    </xf>
    <xf numFmtId="0" fontId="7" fillId="0" borderId="4" xfId="1" applyFont="1" applyBorder="1" applyAlignment="1">
      <alignment horizontal="left" vertical="center"/>
    </xf>
    <xf numFmtId="0" fontId="13" fillId="0" borderId="9" xfId="0" applyFont="1" applyBorder="1" applyAlignment="1" applyProtection="1">
      <alignment vertical="center" wrapText="1"/>
      <protection locked="0"/>
    </xf>
    <xf numFmtId="0" fontId="13" fillId="0" borderId="9" xfId="0" applyFont="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0" fontId="3" fillId="0" borderId="4" xfId="0" applyFont="1" applyBorder="1" applyAlignment="1" applyProtection="1">
      <alignment horizontal="center"/>
      <protection locked="0"/>
    </xf>
    <xf numFmtId="0" fontId="22" fillId="2" borderId="0" xfId="0" applyFont="1" applyFill="1" applyBorder="1" applyAlignment="1" applyProtection="1">
      <alignment vertical="center"/>
    </xf>
    <xf numFmtId="0" fontId="21" fillId="2" borderId="0" xfId="0" applyFont="1" applyFill="1" applyBorder="1" applyProtection="1"/>
    <xf numFmtId="0" fontId="21" fillId="2" borderId="0" xfId="0" applyFont="1" applyFill="1" applyBorder="1" applyAlignment="1" applyProtection="1"/>
    <xf numFmtId="0" fontId="21" fillId="2" borderId="0" xfId="0" applyFont="1" applyFill="1" applyBorder="1" applyAlignment="1" applyProtection="1">
      <alignment vertical="center"/>
    </xf>
    <xf numFmtId="0" fontId="22" fillId="3" borderId="4" xfId="0" applyFont="1" applyFill="1" applyBorder="1" applyAlignment="1" applyProtection="1">
      <alignment horizontal="center" vertical="center"/>
    </xf>
    <xf numFmtId="0" fontId="21" fillId="2" borderId="0" xfId="0" applyFont="1" applyFill="1" applyBorder="1" applyProtection="1">
      <protection locked="0"/>
    </xf>
    <xf numFmtId="0" fontId="22" fillId="2" borderId="4" xfId="0" applyFont="1" applyFill="1" applyBorder="1" applyAlignment="1" applyProtection="1">
      <alignment horizontal="left" vertical="center" wrapText="1"/>
      <protection locked="0"/>
    </xf>
    <xf numFmtId="0" fontId="21" fillId="2" borderId="4" xfId="0" applyFont="1" applyFill="1" applyBorder="1" applyProtection="1">
      <protection locked="0"/>
    </xf>
    <xf numFmtId="9" fontId="13" fillId="2" borderId="9" xfId="3" applyFont="1" applyFill="1" applyBorder="1" applyAlignment="1" applyProtection="1">
      <alignment horizontal="center" vertical="center" wrapText="1"/>
      <protection locked="0"/>
    </xf>
    <xf numFmtId="0" fontId="21" fillId="2" borderId="4" xfId="0" applyFont="1" applyFill="1" applyBorder="1" applyAlignment="1" applyProtection="1">
      <alignment vertical="center" wrapText="1"/>
      <protection locked="0"/>
    </xf>
    <xf numFmtId="0" fontId="13" fillId="2" borderId="4" xfId="2" applyFont="1" applyFill="1" applyBorder="1" applyAlignment="1" applyProtection="1">
      <alignment horizontal="left" vertical="center" wrapText="1"/>
      <protection locked="0"/>
    </xf>
    <xf numFmtId="9" fontId="7" fillId="2" borderId="4" xfId="3" applyFont="1" applyFill="1" applyBorder="1" applyAlignment="1" applyProtection="1">
      <alignment horizontal="center" vertical="center" wrapText="1"/>
      <protection locked="0"/>
    </xf>
    <xf numFmtId="9" fontId="13" fillId="2" borderId="4" xfId="3" applyFont="1" applyFill="1" applyBorder="1" applyAlignment="1" applyProtection="1">
      <alignment horizontal="center" vertical="center" wrapText="1"/>
      <protection locked="0"/>
    </xf>
    <xf numFmtId="0" fontId="13" fillId="2" borderId="4" xfId="2"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protection locked="0"/>
    </xf>
    <xf numFmtId="0" fontId="13" fillId="2" borderId="4" xfId="2" applyFont="1" applyFill="1" applyBorder="1" applyAlignment="1">
      <alignment horizontal="justify" vertical="center" wrapText="1"/>
    </xf>
    <xf numFmtId="165" fontId="13" fillId="2" borderId="4" xfId="2" applyNumberFormat="1" applyFont="1" applyFill="1" applyBorder="1" applyAlignment="1" applyProtection="1">
      <alignment horizontal="center" vertical="center" wrapText="1"/>
      <protection locked="0"/>
    </xf>
    <xf numFmtId="166" fontId="13" fillId="2" borderId="4" xfId="3"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vertical="center"/>
      <protection locked="0"/>
    </xf>
    <xf numFmtId="9" fontId="7" fillId="2" borderId="4" xfId="0" applyNumberFormat="1" applyFont="1" applyFill="1" applyBorder="1" applyAlignment="1" applyProtection="1">
      <alignment horizontal="center" vertical="center"/>
    </xf>
    <xf numFmtId="9" fontId="13" fillId="2" borderId="4" xfId="3" applyFont="1" applyFill="1" applyBorder="1" applyAlignment="1" applyProtection="1">
      <alignment horizontal="center" vertical="center"/>
      <protection locked="0"/>
    </xf>
    <xf numFmtId="0" fontId="13" fillId="2" borderId="4" xfId="0" applyFont="1" applyFill="1" applyBorder="1" applyAlignment="1" applyProtection="1">
      <alignment horizontal="justify" vertical="center" wrapText="1"/>
      <protection locked="0"/>
    </xf>
    <xf numFmtId="0" fontId="13" fillId="2" borderId="4" xfId="0" applyFont="1" applyFill="1" applyBorder="1" applyAlignment="1" applyProtection="1">
      <alignment horizontal="justify" vertical="center"/>
      <protection locked="0"/>
    </xf>
    <xf numFmtId="0" fontId="13" fillId="2" borderId="4" xfId="0" applyFont="1" applyFill="1" applyBorder="1" applyAlignment="1" applyProtection="1">
      <alignment horizontal="center" vertical="center"/>
      <protection locked="0"/>
    </xf>
    <xf numFmtId="0" fontId="13" fillId="2" borderId="0" xfId="0" applyFont="1" applyFill="1" applyBorder="1" applyProtection="1">
      <protection locked="0"/>
    </xf>
    <xf numFmtId="0" fontId="13" fillId="2" borderId="4" xfId="0" applyFont="1" applyFill="1" applyBorder="1" applyProtection="1">
      <protection locked="0"/>
    </xf>
    <xf numFmtId="0" fontId="13" fillId="2" borderId="4" xfId="0" applyFont="1" applyFill="1" applyBorder="1" applyAlignment="1" applyProtection="1">
      <alignment horizontal="justify"/>
      <protection locked="0"/>
    </xf>
    <xf numFmtId="9" fontId="13" fillId="2" borderId="4" xfId="0" applyNumberFormat="1" applyFont="1" applyFill="1" applyBorder="1" applyAlignment="1" applyProtection="1">
      <alignment vertical="center"/>
      <protection locked="0"/>
    </xf>
    <xf numFmtId="9" fontId="7" fillId="2" borderId="4" xfId="3" applyFont="1" applyFill="1" applyBorder="1" applyAlignment="1" applyProtection="1">
      <alignment horizontal="center" vertical="center"/>
    </xf>
    <xf numFmtId="0" fontId="13" fillId="2" borderId="4" xfId="0" applyFont="1" applyFill="1" applyBorder="1" applyAlignment="1" applyProtection="1">
      <alignment vertical="center" wrapText="1"/>
      <protection locked="0"/>
    </xf>
    <xf numFmtId="0" fontId="13" fillId="2" borderId="4" xfId="2" applyFont="1" applyFill="1" applyBorder="1" applyAlignment="1">
      <alignment vertical="center" wrapText="1"/>
    </xf>
    <xf numFmtId="14" fontId="20" fillId="2" borderId="4"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xf>
    <xf numFmtId="0" fontId="20" fillId="2" borderId="4" xfId="0" applyFont="1" applyFill="1" applyBorder="1" applyAlignment="1" applyProtection="1">
      <alignment horizontal="left" vertical="center" wrapText="1"/>
      <protection locked="0"/>
    </xf>
    <xf numFmtId="9" fontId="13" fillId="2" borderId="4" xfId="3" applyFont="1" applyFill="1" applyBorder="1" applyAlignment="1">
      <alignment horizontal="center" vertical="center" wrapText="1"/>
    </xf>
    <xf numFmtId="10" fontId="13" fillId="2" borderId="4" xfId="3" applyNumberFormat="1" applyFont="1" applyFill="1" applyBorder="1" applyAlignment="1">
      <alignment horizontal="center" vertical="center" wrapText="1"/>
    </xf>
    <xf numFmtId="9" fontId="13" fillId="2" borderId="4" xfId="3" applyNumberFormat="1" applyFont="1" applyFill="1" applyBorder="1" applyAlignment="1">
      <alignment horizontal="center" vertical="center" wrapText="1"/>
    </xf>
    <xf numFmtId="167" fontId="13" fillId="2" borderId="4" xfId="3" applyNumberFormat="1" applyFont="1" applyFill="1" applyBorder="1" applyAlignment="1">
      <alignment vertical="center" wrapText="1"/>
    </xf>
    <xf numFmtId="167" fontId="13" fillId="2" borderId="4" xfId="3" applyNumberFormat="1" applyFont="1" applyFill="1" applyBorder="1" applyAlignment="1">
      <alignment horizontal="center" vertical="center" wrapText="1"/>
    </xf>
    <xf numFmtId="9" fontId="13" fillId="2" borderId="4" xfId="3" applyNumberFormat="1" applyFont="1" applyFill="1" applyBorder="1" applyAlignment="1">
      <alignment vertical="center" wrapText="1"/>
    </xf>
    <xf numFmtId="0" fontId="13" fillId="2" borderId="4" xfId="2" applyFont="1" applyFill="1" applyBorder="1" applyAlignment="1">
      <alignment horizontal="center" vertical="center" wrapText="1"/>
    </xf>
    <xf numFmtId="14" fontId="13" fillId="2" borderId="4" xfId="2" applyNumberFormat="1" applyFont="1" applyFill="1" applyBorder="1" applyAlignment="1" applyProtection="1">
      <alignment horizontal="center" vertical="center" wrapText="1"/>
      <protection locked="0"/>
    </xf>
    <xf numFmtId="9" fontId="13" fillId="2" borderId="4" xfId="3" applyNumberFormat="1" applyFont="1" applyFill="1" applyBorder="1" applyAlignment="1" applyProtection="1">
      <alignment vertical="center"/>
      <protection locked="0"/>
    </xf>
    <xf numFmtId="9" fontId="13" fillId="2" borderId="4" xfId="3" applyFont="1" applyFill="1" applyBorder="1" applyAlignment="1" applyProtection="1">
      <alignment vertical="center"/>
      <protection locked="0"/>
    </xf>
    <xf numFmtId="10" fontId="13" fillId="2" borderId="4" xfId="0" applyNumberFormat="1" applyFont="1" applyFill="1" applyBorder="1" applyAlignment="1" applyProtection="1">
      <alignment horizontal="center" vertical="center"/>
      <protection locked="0"/>
    </xf>
    <xf numFmtId="0" fontId="13" fillId="2" borderId="0" xfId="0" applyFont="1" applyFill="1" applyBorder="1" applyAlignment="1" applyProtection="1">
      <alignment vertical="center"/>
      <protection locked="0"/>
    </xf>
    <xf numFmtId="9" fontId="13" fillId="2" borderId="4" xfId="0" applyNumberFormat="1" applyFont="1" applyFill="1" applyBorder="1" applyAlignment="1" applyProtection="1">
      <alignment horizontal="center" vertical="center"/>
      <protection locked="0"/>
    </xf>
    <xf numFmtId="9" fontId="13" fillId="2" borderId="14" xfId="3" applyFont="1" applyFill="1" applyBorder="1" applyAlignment="1" applyProtection="1">
      <alignment horizontal="center" vertical="center"/>
      <protection locked="0"/>
    </xf>
    <xf numFmtId="9" fontId="13" fillId="2" borderId="14" xfId="0" applyNumberFormat="1" applyFont="1" applyFill="1" applyBorder="1" applyAlignment="1" applyProtection="1">
      <alignment horizontal="center" vertical="center"/>
      <protection locked="0"/>
    </xf>
    <xf numFmtId="0" fontId="20" fillId="2" borderId="4" xfId="0" applyFont="1" applyFill="1" applyBorder="1" applyAlignment="1" applyProtection="1">
      <alignment horizontal="center" vertical="center" wrapText="1"/>
      <protection locked="0"/>
    </xf>
    <xf numFmtId="9" fontId="13" fillId="2" borderId="30" xfId="3" applyFont="1" applyFill="1" applyBorder="1" applyAlignment="1" applyProtection="1">
      <alignment horizontal="center" vertical="center"/>
      <protection locked="0"/>
    </xf>
    <xf numFmtId="166" fontId="13" fillId="2" borderId="30" xfId="3" applyNumberFormat="1" applyFont="1" applyFill="1" applyBorder="1" applyAlignment="1" applyProtection="1">
      <alignment horizontal="center" vertical="center" wrapText="1"/>
      <protection locked="0"/>
    </xf>
    <xf numFmtId="10" fontId="13" fillId="2" borderId="4" xfId="3" applyNumberFormat="1" applyFont="1" applyFill="1" applyBorder="1" applyAlignment="1" applyProtection="1">
      <alignment vertical="center"/>
      <protection locked="0"/>
    </xf>
    <xf numFmtId="166" fontId="13" fillId="2" borderId="4" xfId="3" applyNumberFormat="1" applyFont="1" applyFill="1" applyBorder="1" applyAlignment="1" applyProtection="1">
      <alignment horizontal="center" vertical="center"/>
      <protection locked="0"/>
    </xf>
    <xf numFmtId="0" fontId="13" fillId="2" borderId="4" xfId="0" applyFont="1" applyFill="1" applyBorder="1" applyAlignment="1" applyProtection="1">
      <alignment horizontal="justify" wrapText="1"/>
      <protection locked="0"/>
    </xf>
    <xf numFmtId="0" fontId="13" fillId="2" borderId="30" xfId="0" applyFont="1" applyFill="1" applyBorder="1" applyProtection="1">
      <protection locked="0"/>
    </xf>
    <xf numFmtId="0" fontId="13" fillId="2" borderId="30" xfId="0" applyFont="1" applyFill="1" applyBorder="1" applyAlignment="1" applyProtection="1">
      <alignment horizontal="justify" vertical="center" wrapText="1"/>
      <protection locked="0"/>
    </xf>
    <xf numFmtId="9" fontId="13" fillId="2" borderId="30" xfId="3" applyFont="1" applyFill="1" applyBorder="1" applyAlignment="1" applyProtection="1">
      <alignment horizontal="center" vertical="center" wrapText="1"/>
      <protection locked="0"/>
    </xf>
    <xf numFmtId="167" fontId="13" fillId="2" borderId="30" xfId="3" applyNumberFormat="1" applyFont="1" applyFill="1" applyBorder="1" applyAlignment="1" applyProtection="1">
      <alignment horizontal="center" vertical="center" wrapText="1"/>
      <protection locked="0"/>
    </xf>
    <xf numFmtId="10" fontId="13" fillId="2" borderId="30" xfId="3" applyNumberFormat="1" applyFont="1" applyFill="1" applyBorder="1" applyAlignment="1" applyProtection="1">
      <alignment horizontal="center" vertical="center" wrapText="1"/>
      <protection locked="0"/>
    </xf>
    <xf numFmtId="0" fontId="13" fillId="2" borderId="30" xfId="0" applyFont="1" applyFill="1" applyBorder="1" applyAlignment="1" applyProtection="1">
      <alignment horizontal="center" vertical="center"/>
      <protection locked="0"/>
    </xf>
    <xf numFmtId="168" fontId="20" fillId="2" borderId="4" xfId="0" applyNumberFormat="1" applyFont="1" applyFill="1" applyBorder="1" applyAlignment="1" applyProtection="1">
      <alignment horizontal="center" vertical="center" wrapText="1"/>
      <protection locked="0"/>
    </xf>
    <xf numFmtId="10" fontId="13" fillId="2" borderId="4" xfId="3" applyNumberFormat="1" applyFont="1" applyFill="1" applyBorder="1" applyAlignment="1" applyProtection="1">
      <alignment horizontal="center" vertical="center" wrapText="1"/>
      <protection locked="0"/>
    </xf>
    <xf numFmtId="10" fontId="13" fillId="2" borderId="14" xfId="3" applyNumberFormat="1" applyFont="1" applyFill="1" applyBorder="1" applyAlignment="1" applyProtection="1">
      <alignment vertical="center"/>
      <protection locked="0"/>
    </xf>
    <xf numFmtId="0" fontId="13" fillId="2" borderId="7" xfId="0" applyFont="1" applyFill="1" applyBorder="1" applyAlignment="1" applyProtection="1">
      <alignment horizontal="justify" vertical="center" wrapText="1"/>
      <protection locked="0"/>
    </xf>
    <xf numFmtId="0" fontId="13" fillId="2" borderId="18" xfId="0" applyFont="1" applyFill="1" applyBorder="1" applyAlignment="1" applyProtection="1">
      <alignment horizontal="justify" vertical="center" wrapText="1"/>
      <protection locked="0"/>
    </xf>
    <xf numFmtId="0" fontId="13" fillId="2" borderId="9" xfId="0" applyFont="1" applyFill="1" applyBorder="1" applyProtection="1">
      <protection locked="0"/>
    </xf>
    <xf numFmtId="0" fontId="13" fillId="2" borderId="9" xfId="0" applyFont="1" applyFill="1" applyBorder="1" applyAlignment="1" applyProtection="1">
      <alignment horizontal="justify" vertical="center" wrapText="1"/>
      <protection locked="0"/>
    </xf>
    <xf numFmtId="0" fontId="13" fillId="2" borderId="9" xfId="2" applyFont="1" applyFill="1" applyBorder="1" applyAlignment="1" applyProtection="1">
      <alignment horizontal="left" vertical="center" wrapText="1"/>
      <protection locked="0"/>
    </xf>
    <xf numFmtId="9" fontId="7" fillId="2" borderId="9" xfId="3" applyFont="1" applyFill="1" applyBorder="1" applyAlignment="1" applyProtection="1">
      <alignment horizontal="center" vertical="center" wrapText="1"/>
      <protection locked="0"/>
    </xf>
    <xf numFmtId="9" fontId="7" fillId="2" borderId="30" xfId="3" applyFont="1" applyFill="1" applyBorder="1" applyAlignment="1" applyProtection="1">
      <alignment horizontal="center" vertical="center" wrapText="1"/>
      <protection locked="0"/>
    </xf>
    <xf numFmtId="167" fontId="13" fillId="2" borderId="14" xfId="3" applyNumberFormat="1" applyFont="1" applyFill="1" applyBorder="1" applyAlignment="1" applyProtection="1">
      <alignment vertical="center"/>
      <protection locked="0"/>
    </xf>
    <xf numFmtId="166" fontId="13" fillId="2" borderId="14" xfId="3" applyNumberFormat="1" applyFont="1" applyFill="1" applyBorder="1" applyAlignment="1" applyProtection="1">
      <alignment vertical="center"/>
      <protection locked="0"/>
    </xf>
    <xf numFmtId="0" fontId="13" fillId="2" borderId="7" xfId="0" applyFont="1" applyFill="1" applyBorder="1" applyAlignment="1" applyProtection="1">
      <alignment vertical="center" wrapText="1"/>
      <protection locked="0"/>
    </xf>
    <xf numFmtId="10" fontId="13" fillId="2" borderId="14" xfId="0" applyNumberFormat="1" applyFont="1" applyFill="1" applyBorder="1" applyAlignment="1" applyProtection="1">
      <alignment vertical="center"/>
      <protection locked="0"/>
    </xf>
    <xf numFmtId="0" fontId="13" fillId="2" borderId="26" xfId="0" applyFont="1" applyFill="1" applyBorder="1" applyAlignment="1" applyProtection="1">
      <alignment vertical="center"/>
      <protection locked="0"/>
    </xf>
    <xf numFmtId="0" fontId="13" fillId="2" borderId="18" xfId="0" applyFont="1" applyFill="1" applyBorder="1" applyProtection="1">
      <protection locked="0"/>
    </xf>
    <xf numFmtId="0" fontId="20" fillId="2" borderId="30" xfId="0" applyFont="1" applyFill="1" applyBorder="1" applyAlignment="1" applyProtection="1">
      <alignment horizontal="center" vertical="center" wrapText="1"/>
      <protection locked="0"/>
    </xf>
    <xf numFmtId="167" fontId="13" fillId="2" borderId="35" xfId="3" applyNumberFormat="1" applyFont="1" applyFill="1" applyBorder="1" applyAlignment="1" applyProtection="1">
      <alignment vertical="center"/>
      <protection locked="0"/>
    </xf>
    <xf numFmtId="166" fontId="13" fillId="2" borderId="35" xfId="3" applyNumberFormat="1" applyFont="1" applyFill="1" applyBorder="1" applyAlignment="1" applyProtection="1">
      <alignment vertical="center"/>
      <protection locked="0"/>
    </xf>
    <xf numFmtId="0" fontId="13" fillId="2" borderId="1" xfId="0" applyFont="1" applyFill="1" applyBorder="1" applyAlignment="1" applyProtection="1">
      <alignment horizontal="justify" vertical="center" wrapText="1"/>
      <protection locked="0"/>
    </xf>
    <xf numFmtId="0" fontId="13" fillId="2" borderId="1" xfId="0" applyFont="1" applyFill="1" applyBorder="1" applyAlignment="1" applyProtection="1">
      <alignment vertical="center" wrapText="1"/>
      <protection locked="0"/>
    </xf>
    <xf numFmtId="0" fontId="13" fillId="2" borderId="30" xfId="0" applyFont="1" applyFill="1" applyBorder="1" applyAlignment="1" applyProtection="1">
      <alignment vertical="center"/>
      <protection locked="0"/>
    </xf>
    <xf numFmtId="0" fontId="13" fillId="2" borderId="30" xfId="0" applyFont="1" applyFill="1" applyBorder="1" applyAlignment="1" applyProtection="1">
      <alignment horizontal="justify" vertical="center"/>
      <protection locked="0"/>
    </xf>
    <xf numFmtId="9" fontId="13" fillId="2" borderId="14" xfId="3" applyNumberFormat="1" applyFont="1" applyFill="1" applyBorder="1" applyAlignment="1" applyProtection="1">
      <alignment horizontal="center" vertical="center" wrapText="1"/>
      <protection locked="0"/>
    </xf>
    <xf numFmtId="10" fontId="13" fillId="2" borderId="4" xfId="0" applyNumberFormat="1" applyFont="1" applyFill="1" applyBorder="1" applyAlignment="1" applyProtection="1">
      <alignment vertical="center"/>
      <protection locked="0"/>
    </xf>
    <xf numFmtId="9" fontId="13" fillId="2" borderId="4" xfId="3" applyNumberFormat="1" applyFont="1" applyFill="1" applyBorder="1" applyAlignment="1" applyProtection="1">
      <alignment horizontal="center" vertical="center" wrapText="1"/>
      <protection locked="0"/>
    </xf>
    <xf numFmtId="10" fontId="13" fillId="2" borderId="14" xfId="3" applyNumberFormat="1" applyFont="1" applyFill="1" applyBorder="1" applyAlignment="1" applyProtection="1">
      <alignment horizontal="center" vertical="center" wrapText="1"/>
      <protection locked="0"/>
    </xf>
    <xf numFmtId="10" fontId="13" fillId="2" borderId="25" xfId="0" applyNumberFormat="1" applyFont="1" applyFill="1" applyBorder="1" applyAlignment="1" applyProtection="1">
      <alignment vertical="center"/>
      <protection locked="0"/>
    </xf>
    <xf numFmtId="10" fontId="13" fillId="2" borderId="33" xfId="0" applyNumberFormat="1" applyFont="1" applyFill="1" applyBorder="1" applyAlignment="1" applyProtection="1">
      <alignment vertical="center"/>
      <protection locked="0"/>
    </xf>
    <xf numFmtId="10" fontId="13" fillId="2" borderId="25" xfId="0" applyNumberFormat="1" applyFont="1" applyFill="1" applyBorder="1" applyAlignment="1" applyProtection="1">
      <alignment horizontal="center" vertical="center"/>
      <protection locked="0"/>
    </xf>
    <xf numFmtId="10" fontId="13" fillId="2" borderId="25" xfId="3" applyNumberFormat="1" applyFont="1" applyFill="1" applyBorder="1" applyAlignment="1" applyProtection="1">
      <alignment vertical="center"/>
      <protection locked="0"/>
    </xf>
    <xf numFmtId="10" fontId="13" fillId="2" borderId="25" xfId="3" applyNumberFormat="1" applyFont="1" applyFill="1" applyBorder="1" applyAlignment="1" applyProtection="1">
      <alignment horizontal="center" vertical="center"/>
      <protection locked="0"/>
    </xf>
    <xf numFmtId="10" fontId="13" fillId="2" borderId="4" xfId="3" applyNumberFormat="1" applyFont="1" applyFill="1" applyBorder="1" applyAlignment="1" applyProtection="1">
      <alignment horizontal="center" vertical="center"/>
      <protection locked="0"/>
    </xf>
    <xf numFmtId="10" fontId="13" fillId="2" borderId="7" xfId="0" applyNumberFormat="1" applyFont="1" applyFill="1" applyBorder="1" applyAlignment="1" applyProtection="1">
      <alignment horizontal="center" vertical="center"/>
      <protection locked="0"/>
    </xf>
    <xf numFmtId="0" fontId="21" fillId="2" borderId="7" xfId="0" applyFont="1" applyFill="1" applyBorder="1" applyProtection="1">
      <protection locked="0"/>
    </xf>
    <xf numFmtId="167" fontId="13" fillId="2" borderId="36" xfId="3" applyNumberFormat="1" applyFont="1" applyFill="1" applyBorder="1" applyAlignment="1" applyProtection="1">
      <alignment vertical="center"/>
      <protection locked="0"/>
    </xf>
    <xf numFmtId="10" fontId="13" fillId="2" borderId="14" xfId="0" applyNumberFormat="1" applyFont="1" applyFill="1" applyBorder="1" applyAlignment="1" applyProtection="1">
      <alignment horizontal="center" vertical="center"/>
      <protection locked="0"/>
    </xf>
    <xf numFmtId="10" fontId="13" fillId="2" borderId="26" xfId="0" applyNumberFormat="1" applyFont="1" applyFill="1" applyBorder="1" applyAlignment="1" applyProtection="1">
      <alignment horizontal="center" vertical="center"/>
      <protection locked="0"/>
    </xf>
    <xf numFmtId="0" fontId="7" fillId="3" borderId="4" xfId="2"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13" fillId="2" borderId="4" xfId="0" applyFont="1" applyFill="1" applyBorder="1" applyAlignment="1">
      <alignment horizontal="left" vertical="center" wrapText="1"/>
    </xf>
    <xf numFmtId="0" fontId="13" fillId="2" borderId="15" xfId="0" applyFont="1" applyFill="1" applyBorder="1" applyAlignment="1">
      <alignment horizontal="left" vertical="center" wrapText="1"/>
    </xf>
    <xf numFmtId="166" fontId="13" fillId="2" borderId="30" xfId="3" applyNumberFormat="1" applyFont="1" applyFill="1" applyBorder="1" applyAlignment="1" applyProtection="1">
      <alignment horizontal="center" vertical="center"/>
      <protection locked="0"/>
    </xf>
    <xf numFmtId="0" fontId="13" fillId="2" borderId="30" xfId="0" applyFont="1" applyFill="1" applyBorder="1" applyAlignment="1" applyProtection="1">
      <alignment horizontal="justify" wrapText="1"/>
      <protection locked="0"/>
    </xf>
    <xf numFmtId="0" fontId="13" fillId="2" borderId="30" xfId="0" applyFont="1" applyFill="1" applyBorder="1" applyAlignment="1" applyProtection="1">
      <alignment vertical="center" wrapText="1"/>
      <protection locked="0"/>
    </xf>
    <xf numFmtId="166" fontId="13" fillId="2" borderId="9" xfId="3"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wrapText="1"/>
      <protection locked="0"/>
    </xf>
    <xf numFmtId="0" fontId="13" fillId="2" borderId="0" xfId="0" applyFont="1" applyFill="1" applyProtection="1">
      <protection locked="0"/>
    </xf>
    <xf numFmtId="0" fontId="13" fillId="0" borderId="0" xfId="0" applyFont="1" applyProtection="1">
      <protection locked="0"/>
    </xf>
    <xf numFmtId="14" fontId="13" fillId="2" borderId="4" xfId="2" applyNumberFormat="1" applyFont="1" applyFill="1" applyBorder="1" applyAlignment="1">
      <alignment horizontal="center" vertical="center" wrapText="1"/>
    </xf>
    <xf numFmtId="0" fontId="13" fillId="2" borderId="4" xfId="2" applyFont="1" applyFill="1" applyBorder="1" applyAlignment="1" applyProtection="1">
      <alignment vertical="center" wrapText="1"/>
      <protection locked="0"/>
    </xf>
    <xf numFmtId="0" fontId="13" fillId="2" borderId="4" xfId="0" applyFont="1" applyFill="1" applyBorder="1" applyAlignment="1" applyProtection="1">
      <alignment horizontal="justify" vertical="top" wrapText="1"/>
      <protection locked="0"/>
    </xf>
    <xf numFmtId="0" fontId="21" fillId="2" borderId="4" xfId="0" applyFont="1" applyFill="1" applyBorder="1" applyAlignment="1" applyProtection="1">
      <alignment horizontal="justify" vertical="center" wrapText="1"/>
      <protection locked="0"/>
    </xf>
    <xf numFmtId="0" fontId="13" fillId="2" borderId="14" xfId="0" applyFont="1" applyFill="1" applyBorder="1" applyAlignment="1" applyProtection="1">
      <alignment horizontal="justify" vertical="center" wrapText="1"/>
      <protection locked="0"/>
    </xf>
    <xf numFmtId="0" fontId="13" fillId="2" borderId="6" xfId="0" applyFont="1" applyFill="1" applyBorder="1" applyAlignment="1" applyProtection="1">
      <alignment horizontal="justify" vertical="center" wrapText="1"/>
      <protection locked="0"/>
    </xf>
    <xf numFmtId="14" fontId="13" fillId="2" borderId="14" xfId="0" applyNumberFormat="1" applyFont="1" applyFill="1" applyBorder="1" applyAlignment="1" applyProtection="1">
      <alignment horizontal="center" vertical="center" wrapText="1"/>
      <protection locked="0"/>
    </xf>
    <xf numFmtId="10" fontId="13" fillId="2" borderId="9" xfId="3" applyNumberFormat="1" applyFont="1" applyFill="1" applyBorder="1" applyAlignment="1" applyProtection="1">
      <alignment horizontal="center" vertical="center" wrapText="1"/>
      <protection locked="0"/>
    </xf>
    <xf numFmtId="0" fontId="13" fillId="2" borderId="5" xfId="0" applyFont="1" applyFill="1" applyBorder="1" applyAlignment="1" applyProtection="1">
      <alignment horizontal="justify" vertical="center" wrapText="1"/>
      <protection locked="0"/>
    </xf>
    <xf numFmtId="0" fontId="13" fillId="2" borderId="9" xfId="0" applyFont="1" applyFill="1" applyBorder="1" applyAlignment="1" applyProtection="1">
      <alignment horizontal="justify" vertical="center"/>
      <protection locked="0"/>
    </xf>
    <xf numFmtId="0" fontId="13" fillId="2" borderId="9" xfId="0" applyFont="1" applyFill="1" applyBorder="1" applyAlignment="1" applyProtection="1">
      <alignment vertical="center"/>
      <protection locked="0"/>
    </xf>
    <xf numFmtId="9" fontId="13" fillId="2" borderId="4" xfId="3" applyFont="1" applyFill="1" applyBorder="1" applyAlignment="1" applyProtection="1">
      <alignment horizontal="justify" vertical="center" wrapText="1"/>
      <protection locked="0"/>
    </xf>
    <xf numFmtId="0" fontId="13" fillId="2" borderId="4" xfId="0" applyFont="1" applyFill="1" applyBorder="1" applyAlignment="1">
      <alignment vertical="center" wrapText="1"/>
    </xf>
    <xf numFmtId="0" fontId="23" fillId="2" borderId="4" xfId="2" applyFont="1" applyFill="1" applyBorder="1" applyAlignment="1" applyProtection="1">
      <alignment horizontal="center" vertical="center" wrapText="1"/>
      <protection locked="0"/>
    </xf>
    <xf numFmtId="10" fontId="13" fillId="2" borderId="7" xfId="0" applyNumberFormat="1" applyFont="1" applyFill="1" applyBorder="1" applyAlignment="1" applyProtection="1">
      <alignment vertical="center"/>
      <protection locked="0"/>
    </xf>
    <xf numFmtId="10" fontId="13" fillId="2" borderId="38" xfId="3" applyNumberFormat="1" applyFont="1" applyFill="1" applyBorder="1" applyAlignment="1" applyProtection="1">
      <alignment vertical="center"/>
      <protection locked="0"/>
    </xf>
    <xf numFmtId="10" fontId="13" fillId="2" borderId="35" xfId="3" applyNumberFormat="1" applyFont="1" applyFill="1" applyBorder="1" applyAlignment="1" applyProtection="1">
      <alignment vertical="center"/>
      <protection locked="0"/>
    </xf>
    <xf numFmtId="9" fontId="13" fillId="2" borderId="25" xfId="3" applyFont="1" applyFill="1" applyBorder="1" applyAlignment="1" applyProtection="1">
      <alignment horizontal="center" vertical="center"/>
      <protection locked="0"/>
    </xf>
    <xf numFmtId="9" fontId="13" fillId="2" borderId="39" xfId="3" applyFont="1" applyFill="1" applyBorder="1" applyAlignment="1" applyProtection="1">
      <alignment horizontal="center" vertical="center"/>
      <protection locked="0"/>
    </xf>
    <xf numFmtId="166" fontId="13" fillId="2" borderId="14" xfId="3" applyNumberFormat="1" applyFont="1" applyFill="1" applyBorder="1" applyAlignment="1" applyProtection="1">
      <alignment horizontal="center" vertical="center"/>
      <protection locked="0"/>
    </xf>
    <xf numFmtId="166" fontId="13" fillId="2" borderId="26" xfId="3" applyNumberFormat="1" applyFont="1" applyFill="1" applyBorder="1" applyAlignment="1" applyProtection="1">
      <alignment horizontal="center" vertical="center"/>
      <protection locked="0"/>
    </xf>
    <xf numFmtId="166" fontId="13" fillId="2" borderId="26" xfId="3" applyNumberFormat="1" applyFont="1" applyFill="1" applyBorder="1" applyAlignment="1" applyProtection="1">
      <alignment vertical="center"/>
      <protection locked="0"/>
    </xf>
    <xf numFmtId="9" fontId="13" fillId="2" borderId="26" xfId="3" applyFont="1" applyFill="1" applyBorder="1" applyAlignment="1" applyProtection="1">
      <alignment horizontal="center" vertical="center"/>
      <protection locked="0"/>
    </xf>
    <xf numFmtId="9" fontId="13" fillId="2" borderId="8" xfId="0" applyNumberFormat="1" applyFont="1" applyFill="1" applyBorder="1" applyAlignment="1" applyProtection="1">
      <alignment horizontal="center" vertical="center"/>
      <protection locked="0"/>
    </xf>
    <xf numFmtId="9" fontId="13" fillId="2" borderId="4" xfId="0" applyNumberFormat="1" applyFont="1" applyFill="1" applyBorder="1" applyAlignment="1" applyProtection="1">
      <alignment vertical="center" wrapText="1"/>
      <protection locked="0"/>
    </xf>
    <xf numFmtId="10" fontId="13" fillId="2" borderId="4" xfId="2" applyNumberFormat="1" applyFont="1" applyFill="1" applyBorder="1" applyAlignment="1" applyProtection="1">
      <alignment horizontal="center" vertical="center" wrapText="1"/>
      <protection locked="0"/>
    </xf>
    <xf numFmtId="9" fontId="13" fillId="2" borderId="8" xfId="3" applyFont="1" applyFill="1" applyBorder="1" applyAlignment="1" applyProtection="1">
      <alignment horizontal="center" vertical="center" wrapText="1"/>
      <protection locked="0"/>
    </xf>
    <xf numFmtId="9" fontId="13" fillId="2" borderId="7" xfId="3" applyFont="1" applyFill="1" applyBorder="1" applyAlignment="1" applyProtection="1">
      <alignment horizontal="center" vertical="center" wrapText="1"/>
      <protection locked="0"/>
    </xf>
    <xf numFmtId="9" fontId="13" fillId="2" borderId="4" xfId="0" applyNumberFormat="1" applyFont="1" applyFill="1" applyBorder="1" applyAlignment="1" applyProtection="1">
      <alignment horizontal="center" vertical="center" wrapText="1"/>
      <protection locked="0"/>
    </xf>
    <xf numFmtId="9" fontId="13" fillId="2" borderId="9" xfId="3" applyFont="1" applyFill="1" applyBorder="1" applyAlignment="1" applyProtection="1">
      <alignment horizontal="justify" vertical="center" wrapText="1"/>
      <protection locked="0"/>
    </xf>
    <xf numFmtId="14" fontId="13" fillId="2" borderId="9" xfId="2" applyNumberFormat="1" applyFont="1" applyFill="1" applyBorder="1" applyAlignment="1" applyProtection="1">
      <alignment horizontal="center" vertical="center" wrapText="1"/>
      <protection locked="0"/>
    </xf>
    <xf numFmtId="0" fontId="13" fillId="2" borderId="9" xfId="2" applyFont="1" applyFill="1" applyBorder="1" applyAlignment="1" applyProtection="1">
      <alignment horizontal="justify" vertical="center" wrapText="1"/>
      <protection locked="0"/>
    </xf>
    <xf numFmtId="10" fontId="13" fillId="2" borderId="18" xfId="3" applyNumberFormat="1" applyFont="1" applyFill="1" applyBorder="1" applyAlignment="1" applyProtection="1">
      <alignment horizontal="center" vertical="center" wrapText="1"/>
      <protection locked="0"/>
    </xf>
    <xf numFmtId="9" fontId="13" fillId="2" borderId="18" xfId="3" applyFont="1" applyFill="1" applyBorder="1" applyAlignment="1" applyProtection="1">
      <alignment horizontal="justify" vertical="center" wrapText="1"/>
      <protection locked="0"/>
    </xf>
    <xf numFmtId="0" fontId="13" fillId="2" borderId="30" xfId="2" applyFont="1" applyFill="1" applyBorder="1" applyAlignment="1" applyProtection="1">
      <alignment vertical="center" wrapText="1"/>
      <protection locked="0"/>
    </xf>
    <xf numFmtId="14" fontId="13" fillId="2" borderId="18" xfId="2" applyNumberFormat="1" applyFont="1" applyFill="1" applyBorder="1" applyAlignment="1" applyProtection="1">
      <alignment horizontal="center" vertical="center" wrapText="1"/>
      <protection locked="0"/>
    </xf>
    <xf numFmtId="14" fontId="13" fillId="2" borderId="30" xfId="2" applyNumberFormat="1" applyFont="1" applyFill="1" applyBorder="1" applyAlignment="1" applyProtection="1">
      <alignment horizontal="center" vertical="center" wrapText="1"/>
      <protection locked="0"/>
    </xf>
    <xf numFmtId="0" fontId="13" fillId="2" borderId="18" xfId="2" applyFont="1" applyFill="1" applyBorder="1" applyAlignment="1" applyProtection="1">
      <alignment horizontal="justify" vertical="center" wrapText="1"/>
      <protection locked="0"/>
    </xf>
    <xf numFmtId="168" fontId="20" fillId="2" borderId="9" xfId="0"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vertical="center" wrapText="1"/>
      <protection locked="0"/>
    </xf>
    <xf numFmtId="0" fontId="13" fillId="2" borderId="5" xfId="0" applyFont="1" applyFill="1" applyBorder="1" applyAlignment="1" applyProtection="1">
      <alignment vertical="center"/>
      <protection locked="0"/>
    </xf>
    <xf numFmtId="9" fontId="20" fillId="2" borderId="4" xfId="0" applyNumberFormat="1" applyFont="1" applyFill="1" applyBorder="1" applyAlignment="1" applyProtection="1">
      <alignment horizontal="center" vertical="center" wrapText="1"/>
      <protection locked="0"/>
    </xf>
    <xf numFmtId="0" fontId="13" fillId="2" borderId="7" xfId="0" applyFont="1" applyFill="1" applyBorder="1" applyAlignment="1" applyProtection="1">
      <alignment vertical="center"/>
      <protection locked="0"/>
    </xf>
    <xf numFmtId="10" fontId="13" fillId="2" borderId="28" xfId="3" applyNumberFormat="1" applyFont="1" applyFill="1" applyBorder="1" applyAlignment="1" applyProtection="1">
      <alignment vertical="center"/>
      <protection locked="0"/>
    </xf>
    <xf numFmtId="0" fontId="13" fillId="2" borderId="27" xfId="0" applyFont="1" applyFill="1" applyBorder="1" applyAlignment="1" applyProtection="1">
      <alignment horizontal="justify" vertical="center" wrapText="1"/>
      <protection locked="0"/>
    </xf>
    <xf numFmtId="0" fontId="13" fillId="2" borderId="15" xfId="0" applyNumberFormat="1" applyFont="1" applyFill="1" applyBorder="1" applyAlignment="1" applyProtection="1">
      <alignment horizontal="justify" vertical="center" wrapText="1"/>
      <protection locked="0"/>
    </xf>
    <xf numFmtId="14" fontId="13" fillId="2" borderId="27" xfId="0" applyNumberFormat="1" applyFont="1" applyFill="1" applyBorder="1" applyAlignment="1" applyProtection="1">
      <alignment horizontal="center" vertical="center" wrapText="1"/>
      <protection locked="0"/>
    </xf>
    <xf numFmtId="10" fontId="13" fillId="2" borderId="28" xfId="3" applyNumberFormat="1" applyFont="1" applyFill="1" applyBorder="1" applyAlignment="1" applyProtection="1">
      <alignment horizontal="center" vertical="center" wrapText="1"/>
      <protection locked="0"/>
    </xf>
    <xf numFmtId="10" fontId="13" fillId="2" borderId="28" xfId="0" applyNumberFormat="1" applyFont="1" applyFill="1" applyBorder="1" applyAlignment="1" applyProtection="1">
      <alignment vertical="center"/>
      <protection locked="0"/>
    </xf>
    <xf numFmtId="10" fontId="13" fillId="2" borderId="29" xfId="0" applyNumberFormat="1" applyFont="1" applyFill="1" applyBorder="1" applyAlignment="1" applyProtection="1">
      <alignment vertical="center"/>
      <protection locked="0"/>
    </xf>
    <xf numFmtId="0" fontId="13" fillId="2" borderId="31" xfId="0" applyFont="1" applyFill="1" applyBorder="1" applyAlignment="1" applyProtection="1">
      <alignment horizontal="justify" vertical="center" wrapText="1"/>
      <protection locked="0"/>
    </xf>
    <xf numFmtId="0" fontId="13" fillId="2" borderId="2" xfId="0" applyNumberFormat="1" applyFont="1" applyFill="1" applyBorder="1" applyAlignment="1" applyProtection="1">
      <alignment horizontal="justify" vertical="center" wrapText="1"/>
      <protection locked="0"/>
    </xf>
    <xf numFmtId="14" fontId="13" fillId="2" borderId="31" xfId="0" applyNumberFormat="1" applyFont="1" applyFill="1" applyBorder="1" applyAlignment="1" applyProtection="1">
      <alignment horizontal="center" vertical="center" wrapText="1"/>
      <protection locked="0"/>
    </xf>
    <xf numFmtId="10" fontId="13" fillId="2" borderId="32" xfId="3" applyNumberFormat="1" applyFont="1" applyFill="1" applyBorder="1" applyAlignment="1" applyProtection="1">
      <alignment horizontal="center" vertical="center" wrapText="1"/>
      <protection locked="0"/>
    </xf>
    <xf numFmtId="10" fontId="13" fillId="2" borderId="32" xfId="3" applyNumberFormat="1" applyFont="1" applyFill="1" applyBorder="1" applyAlignment="1" applyProtection="1">
      <alignment vertical="center"/>
      <protection locked="0"/>
    </xf>
    <xf numFmtId="10" fontId="13" fillId="2" borderId="32" xfId="0" applyNumberFormat="1" applyFont="1" applyFill="1" applyBorder="1" applyAlignment="1" applyProtection="1">
      <alignment vertical="center"/>
      <protection locked="0"/>
    </xf>
    <xf numFmtId="10" fontId="13" fillId="2" borderId="34" xfId="0" applyNumberFormat="1" applyFont="1" applyFill="1" applyBorder="1" applyAlignment="1" applyProtection="1">
      <alignment vertical="center"/>
      <protection locked="0"/>
    </xf>
    <xf numFmtId="10" fontId="13" fillId="2" borderId="30" xfId="0" applyNumberFormat="1" applyFont="1" applyFill="1" applyBorder="1" applyAlignment="1" applyProtection="1">
      <alignment vertical="center"/>
      <protection locked="0"/>
    </xf>
    <xf numFmtId="0" fontId="13" fillId="2" borderId="30" xfId="0" applyFont="1" applyFill="1" applyBorder="1" applyAlignment="1" applyProtection="1">
      <alignment wrapText="1"/>
      <protection locked="0"/>
    </xf>
    <xf numFmtId="0" fontId="13" fillId="2" borderId="4" xfId="0" applyNumberFormat="1" applyFont="1" applyFill="1" applyBorder="1" applyAlignment="1" applyProtection="1">
      <alignment horizontal="justify" vertical="center" wrapText="1"/>
      <protection locked="0"/>
    </xf>
    <xf numFmtId="14" fontId="13" fillId="2" borderId="4" xfId="0"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vertical="top" wrapText="1"/>
      <protection locked="0"/>
    </xf>
    <xf numFmtId="0" fontId="20" fillId="2" borderId="9" xfId="0" applyFont="1" applyFill="1" applyBorder="1" applyAlignment="1" applyProtection="1">
      <alignment horizontal="center" vertical="center" wrapText="1"/>
      <protection locked="0"/>
    </xf>
    <xf numFmtId="0" fontId="13" fillId="2" borderId="5" xfId="0" applyFont="1" applyFill="1" applyBorder="1" applyAlignment="1" applyProtection="1">
      <alignment vertical="center" wrapText="1"/>
      <protection locked="0"/>
    </xf>
    <xf numFmtId="9" fontId="13" fillId="2" borderId="28" xfId="3" applyFont="1" applyFill="1" applyBorder="1" applyAlignment="1" applyProtection="1">
      <alignment horizontal="center" vertical="center"/>
      <protection locked="0"/>
    </xf>
    <xf numFmtId="9" fontId="13" fillId="2" borderId="28" xfId="3" applyNumberFormat="1" applyFont="1" applyFill="1" applyBorder="1" applyAlignment="1" applyProtection="1">
      <alignment horizontal="center" vertical="center"/>
      <protection locked="0"/>
    </xf>
    <xf numFmtId="166" fontId="13" fillId="2" borderId="28" xfId="3" applyNumberFormat="1" applyFont="1" applyFill="1" applyBorder="1" applyAlignment="1" applyProtection="1">
      <alignment horizontal="center" vertical="center"/>
      <protection locked="0"/>
    </xf>
    <xf numFmtId="10" fontId="13" fillId="2" borderId="28" xfId="3" applyNumberFormat="1" applyFont="1" applyFill="1" applyBorder="1" applyAlignment="1" applyProtection="1">
      <alignment horizontal="center" vertical="center"/>
      <protection locked="0"/>
    </xf>
    <xf numFmtId="0" fontId="13" fillId="2" borderId="28" xfId="0" applyFont="1" applyFill="1" applyBorder="1" applyAlignment="1" applyProtection="1">
      <alignment horizontal="center" vertical="center"/>
      <protection locked="0"/>
    </xf>
    <xf numFmtId="9" fontId="24" fillId="2" borderId="4" xfId="3" applyFont="1" applyFill="1" applyBorder="1" applyAlignment="1" applyProtection="1">
      <alignment horizontal="center" vertical="center" wrapText="1"/>
      <protection locked="0"/>
    </xf>
    <xf numFmtId="165" fontId="13" fillId="2" borderId="4" xfId="0" applyNumberFormat="1" applyFont="1" applyFill="1" applyBorder="1" applyAlignment="1" applyProtection="1">
      <alignment horizontal="center" vertical="center" wrapText="1"/>
      <protection locked="0"/>
    </xf>
    <xf numFmtId="9" fontId="13" fillId="2" borderId="32" xfId="3" applyFont="1" applyFill="1" applyBorder="1" applyAlignment="1" applyProtection="1">
      <alignment horizontal="center" vertical="center"/>
      <protection locked="0"/>
    </xf>
    <xf numFmtId="14" fontId="13" fillId="2" borderId="30" xfId="0" applyNumberFormat="1" applyFont="1" applyFill="1" applyBorder="1" applyAlignment="1" applyProtection="1">
      <alignment horizontal="center" vertical="center" wrapText="1"/>
      <protection locked="0"/>
    </xf>
    <xf numFmtId="10" fontId="13" fillId="2" borderId="1" xfId="3" applyNumberFormat="1" applyFont="1" applyFill="1" applyBorder="1" applyAlignment="1" applyProtection="1">
      <alignment horizontal="center" vertical="center" wrapText="1"/>
      <protection locked="0"/>
    </xf>
    <xf numFmtId="14" fontId="21" fillId="2" borderId="4"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37" xfId="0" applyFont="1" applyFill="1" applyBorder="1" applyAlignment="1">
      <alignment vertical="center" wrapText="1"/>
    </xf>
    <xf numFmtId="0" fontId="13" fillId="2" borderId="28" xfId="0" applyFont="1" applyFill="1" applyBorder="1" applyAlignment="1" applyProtection="1">
      <alignment vertical="center" wrapText="1"/>
      <protection locked="0"/>
    </xf>
    <xf numFmtId="168" fontId="13" fillId="2" borderId="28" xfId="0" applyNumberFormat="1" applyFont="1" applyFill="1" applyBorder="1" applyAlignment="1" applyProtection="1">
      <alignment vertical="center" wrapText="1"/>
      <protection locked="0"/>
    </xf>
    <xf numFmtId="10" fontId="13" fillId="2" borderId="29" xfId="3" applyNumberFormat="1" applyFont="1" applyFill="1" applyBorder="1" applyAlignment="1" applyProtection="1">
      <alignment horizontal="center" vertical="center" wrapText="1"/>
      <protection locked="0"/>
    </xf>
    <xf numFmtId="9" fontId="13" fillId="2" borderId="9" xfId="3" applyFont="1" applyFill="1" applyBorder="1" applyAlignment="1" applyProtection="1">
      <alignment horizontal="center" vertical="center"/>
      <protection locked="0"/>
    </xf>
    <xf numFmtId="167" fontId="13" fillId="2" borderId="28" xfId="3" applyNumberFormat="1" applyFont="1" applyFill="1" applyBorder="1" applyAlignment="1" applyProtection="1">
      <alignment vertical="center"/>
      <protection locked="0"/>
    </xf>
    <xf numFmtId="0" fontId="13" fillId="2" borderId="31" xfId="0" applyFont="1" applyFill="1" applyBorder="1" applyAlignment="1" applyProtection="1">
      <alignment vertical="center" wrapText="1"/>
      <protection locked="0"/>
    </xf>
    <xf numFmtId="168" fontId="13" fillId="2" borderId="31" xfId="0" applyNumberFormat="1" applyFont="1" applyFill="1" applyBorder="1" applyAlignment="1" applyProtection="1">
      <alignment vertical="center" wrapText="1"/>
      <protection locked="0"/>
    </xf>
    <xf numFmtId="10" fontId="13" fillId="2" borderId="32" xfId="3" applyNumberFormat="1" applyFont="1" applyFill="1" applyBorder="1" applyAlignment="1" applyProtection="1">
      <alignment horizontal="center" vertical="center"/>
      <protection locked="0"/>
    </xf>
    <xf numFmtId="168" fontId="13" fillId="2" borderId="4" xfId="0" applyNumberFormat="1" applyFont="1" applyFill="1" applyBorder="1" applyAlignment="1" applyProtection="1">
      <alignment horizontal="center" vertical="center" wrapText="1"/>
      <protection locked="0"/>
    </xf>
    <xf numFmtId="166" fontId="13" fillId="2" borderId="4" xfId="3" applyNumberFormat="1" applyFont="1" applyFill="1" applyBorder="1" applyAlignment="1" applyProtection="1">
      <alignment vertical="center"/>
      <protection locked="0"/>
    </xf>
    <xf numFmtId="167" fontId="13" fillId="2" borderId="4" xfId="3" applyNumberFormat="1" applyFont="1" applyFill="1" applyBorder="1" applyAlignment="1" applyProtection="1">
      <alignment vertical="center"/>
      <protection locked="0"/>
    </xf>
    <xf numFmtId="166" fontId="13" fillId="2" borderId="9" xfId="3" applyNumberFormat="1" applyFont="1" applyFill="1" applyBorder="1" applyAlignment="1" applyProtection="1">
      <alignment vertical="center"/>
      <protection locked="0"/>
    </xf>
    <xf numFmtId="166" fontId="13" fillId="2" borderId="9" xfId="3" applyNumberFormat="1" applyFont="1" applyFill="1" applyBorder="1" applyAlignment="1" applyProtection="1">
      <alignment horizontal="center" vertical="center"/>
      <protection locked="0"/>
    </xf>
    <xf numFmtId="167" fontId="13" fillId="2" borderId="9" xfId="3" applyNumberFormat="1" applyFont="1" applyFill="1" applyBorder="1" applyAlignment="1" applyProtection="1">
      <alignment vertical="center"/>
      <protection locked="0"/>
    </xf>
    <xf numFmtId="166" fontId="13" fillId="2" borderId="30" xfId="3" applyNumberFormat="1" applyFont="1" applyFill="1" applyBorder="1" applyAlignment="1" applyProtection="1">
      <alignment vertical="center"/>
      <protection locked="0"/>
    </xf>
    <xf numFmtId="167" fontId="13" fillId="2" borderId="30" xfId="3" applyNumberFormat="1" applyFont="1" applyFill="1" applyBorder="1" applyAlignment="1" applyProtection="1">
      <alignment vertical="center"/>
      <protection locked="0"/>
    </xf>
    <xf numFmtId="0" fontId="13" fillId="2" borderId="9" xfId="0" applyFont="1" applyFill="1" applyBorder="1" applyAlignment="1">
      <alignment horizontal="left" vertical="center" wrapText="1"/>
    </xf>
    <xf numFmtId="0" fontId="13" fillId="2" borderId="6" xfId="0" applyFont="1" applyFill="1" applyBorder="1" applyAlignment="1">
      <alignment horizontal="left" vertical="center" wrapText="1"/>
    </xf>
    <xf numFmtId="168" fontId="13" fillId="2" borderId="9" xfId="0" applyNumberFormat="1" applyFont="1" applyFill="1" applyBorder="1" applyAlignment="1" applyProtection="1">
      <alignment horizontal="center" vertical="center" wrapText="1"/>
      <protection locked="0"/>
    </xf>
    <xf numFmtId="9" fontId="13" fillId="2" borderId="9" xfId="0" applyNumberFormat="1" applyFont="1" applyFill="1" applyBorder="1" applyAlignment="1" applyProtection="1">
      <alignment horizontal="center" vertical="center" wrapText="1"/>
      <protection locked="0"/>
    </xf>
    <xf numFmtId="0" fontId="21" fillId="2" borderId="4" xfId="0" applyFont="1" applyFill="1" applyBorder="1" applyAlignment="1">
      <alignment vertical="center" wrapText="1"/>
    </xf>
    <xf numFmtId="0" fontId="21" fillId="2" borderId="15" xfId="0" applyFont="1" applyFill="1" applyBorder="1" applyAlignment="1">
      <alignment horizontal="left" vertical="center" wrapText="1"/>
    </xf>
    <xf numFmtId="14" fontId="13" fillId="2" borderId="9" xfId="0"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wrapText="1"/>
      <protection locked="0"/>
    </xf>
    <xf numFmtId="0" fontId="13" fillId="2" borderId="30" xfId="0" applyFont="1" applyFill="1" applyBorder="1" applyAlignment="1" applyProtection="1">
      <alignment horizontal="left" vertical="center" wrapText="1"/>
      <protection locked="0"/>
    </xf>
    <xf numFmtId="0" fontId="13" fillId="2" borderId="30" xfId="0" applyFont="1" applyFill="1" applyBorder="1" applyAlignment="1" applyProtection="1">
      <alignment horizontal="center" vertical="center" wrapText="1"/>
      <protection locked="0"/>
    </xf>
    <xf numFmtId="9" fontId="13" fillId="2" borderId="7" xfId="3" applyFont="1" applyFill="1" applyBorder="1" applyAlignment="1" applyProtection="1">
      <alignment horizontal="center" vertical="center"/>
      <protection locked="0"/>
    </xf>
    <xf numFmtId="0" fontId="26" fillId="2" borderId="0" xfId="0" applyFont="1" applyFill="1" applyBorder="1" applyProtection="1"/>
    <xf numFmtId="9" fontId="13" fillId="2" borderId="14" xfId="3" applyFont="1" applyFill="1" applyBorder="1" applyAlignment="1" applyProtection="1">
      <alignment horizontal="center" vertical="center" wrapText="1"/>
      <protection locked="0"/>
    </xf>
    <xf numFmtId="14" fontId="13" fillId="2" borderId="4" xfId="0" applyNumberFormat="1" applyFont="1" applyFill="1" applyBorder="1" applyAlignment="1" applyProtection="1">
      <alignment horizontal="center" vertical="center"/>
      <protection locked="0"/>
    </xf>
    <xf numFmtId="14" fontId="13" fillId="2" borderId="4" xfId="0" applyNumberFormat="1" applyFont="1" applyFill="1" applyBorder="1" applyAlignment="1">
      <alignment horizontal="center" vertical="center" wrapText="1"/>
    </xf>
    <xf numFmtId="0" fontId="20" fillId="2" borderId="30" xfId="0" applyFont="1" applyFill="1" applyBorder="1" applyAlignment="1" applyProtection="1">
      <alignment horizontal="center" wrapText="1"/>
      <protection locked="0"/>
    </xf>
    <xf numFmtId="0" fontId="13" fillId="2" borderId="4" xfId="0"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13" fillId="2" borderId="15"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27" fillId="0" borderId="27" xfId="0" applyFont="1" applyBorder="1" applyAlignment="1">
      <alignment horizontal="center" vertical="center" wrapText="1"/>
    </xf>
    <xf numFmtId="0" fontId="28" fillId="0" borderId="4" xfId="0" applyFont="1" applyBorder="1" applyAlignment="1">
      <alignment horizontal="center" vertical="center" wrapText="1"/>
    </xf>
    <xf numFmtId="0" fontId="13" fillId="0" borderId="4" xfId="0" applyFont="1" applyBorder="1" applyAlignment="1" applyProtection="1">
      <alignment horizontal="justify" vertical="center"/>
      <protection locked="0"/>
    </xf>
    <xf numFmtId="0" fontId="13" fillId="0" borderId="4" xfId="0" applyFont="1" applyBorder="1" applyAlignment="1" applyProtection="1">
      <alignment horizontal="center" vertical="center" wrapText="1"/>
      <protection locked="0"/>
    </xf>
    <xf numFmtId="0" fontId="13" fillId="0" borderId="4" xfId="0" applyFont="1" applyBorder="1" applyAlignment="1" applyProtection="1">
      <alignment vertical="center" wrapText="1"/>
      <protection locked="0"/>
    </xf>
    <xf numFmtId="9" fontId="13" fillId="0" borderId="4" xfId="0" applyNumberFormat="1" applyFont="1" applyBorder="1" applyAlignment="1" applyProtection="1">
      <alignment vertical="center" wrapText="1"/>
      <protection locked="0"/>
    </xf>
    <xf numFmtId="9" fontId="13" fillId="0" borderId="4" xfId="0" applyNumberFormat="1" applyFont="1" applyBorder="1" applyAlignment="1" applyProtection="1">
      <alignment vertical="center"/>
      <protection locked="0"/>
    </xf>
    <xf numFmtId="9" fontId="13" fillId="0" borderId="14" xfId="0" applyNumberFormat="1" applyFont="1" applyBorder="1" applyAlignment="1" applyProtection="1">
      <alignment horizontal="center" vertical="center"/>
      <protection locked="0"/>
    </xf>
    <xf numFmtId="9" fontId="13" fillId="0" borderId="4" xfId="0" applyNumberFormat="1" applyFont="1" applyBorder="1" applyAlignment="1" applyProtection="1">
      <alignment horizontal="center" vertical="center" wrapText="1"/>
      <protection locked="0"/>
    </xf>
    <xf numFmtId="0" fontId="13" fillId="2" borderId="9" xfId="0" applyFont="1" applyFill="1" applyBorder="1" applyAlignment="1" applyProtection="1">
      <alignment horizontal="left" vertical="center" wrapText="1"/>
      <protection locked="0"/>
    </xf>
    <xf numFmtId="0" fontId="29" fillId="0" borderId="7" xfId="0" applyFont="1" applyBorder="1" applyAlignment="1">
      <alignment vertical="top" wrapText="1"/>
    </xf>
    <xf numFmtId="0" fontId="13" fillId="2" borderId="4" xfId="0" applyFont="1" applyFill="1" applyBorder="1" applyAlignment="1" applyProtection="1">
      <alignment horizontal="justify" vertical="top"/>
      <protection locked="0"/>
    </xf>
    <xf numFmtId="9" fontId="13" fillId="2" borderId="26" xfId="3" applyFont="1" applyFill="1" applyBorder="1" applyAlignment="1" applyProtection="1">
      <alignment vertical="center"/>
      <protection locked="0"/>
    </xf>
    <xf numFmtId="9" fontId="13" fillId="2" borderId="36" xfId="3" applyFont="1" applyFill="1" applyBorder="1" applyAlignment="1" applyProtection="1">
      <alignment vertical="center"/>
      <protection locked="0"/>
    </xf>
    <xf numFmtId="10" fontId="13" fillId="2" borderId="36" xfId="0" applyNumberFormat="1" applyFont="1" applyFill="1" applyBorder="1" applyAlignment="1" applyProtection="1">
      <alignment vertical="center"/>
      <protection locked="0"/>
    </xf>
    <xf numFmtId="0" fontId="13" fillId="2" borderId="4" xfId="0"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left" vertical="center" wrapText="1"/>
      <protection hidden="1"/>
    </xf>
    <xf numFmtId="14" fontId="13" fillId="3" borderId="9" xfId="2" applyNumberFormat="1" applyFont="1" applyFill="1" applyBorder="1" applyAlignment="1" applyProtection="1">
      <alignment horizontal="center" vertical="center" wrapText="1"/>
      <protection locked="0"/>
    </xf>
    <xf numFmtId="14" fontId="13" fillId="3" borderId="4" xfId="2"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21" fillId="2" borderId="9" xfId="2" applyFont="1" applyFill="1" applyBorder="1" applyAlignment="1" applyProtection="1">
      <alignment horizontal="justify" vertical="top" wrapText="1"/>
      <protection locked="0"/>
    </xf>
    <xf numFmtId="0" fontId="21" fillId="0" borderId="7" xfId="0" applyFont="1" applyBorder="1" applyAlignment="1" applyProtection="1">
      <alignment vertical="top" wrapText="1"/>
      <protection locked="0"/>
    </xf>
    <xf numFmtId="0" fontId="21" fillId="0" borderId="1" xfId="0" applyFont="1" applyBorder="1" applyAlignment="1" applyProtection="1">
      <alignment vertical="top" wrapText="1"/>
      <protection locked="0"/>
    </xf>
    <xf numFmtId="0" fontId="21" fillId="0" borderId="27" xfId="0" applyFont="1" applyBorder="1" applyAlignment="1" applyProtection="1">
      <alignment vertical="top" wrapText="1"/>
      <protection locked="0"/>
    </xf>
    <xf numFmtId="10" fontId="13" fillId="2" borderId="14" xfId="3" applyNumberFormat="1" applyFont="1" applyFill="1" applyBorder="1" applyAlignment="1" applyProtection="1">
      <alignment horizontal="center" vertical="center"/>
      <protection locked="0"/>
    </xf>
    <xf numFmtId="0" fontId="13" fillId="2" borderId="26" xfId="0" applyFont="1" applyFill="1" applyBorder="1" applyAlignment="1" applyProtection="1">
      <alignment horizontal="center" vertical="center"/>
      <protection locked="0"/>
    </xf>
    <xf numFmtId="10" fontId="13" fillId="0" borderId="4" xfId="0" applyNumberFormat="1" applyFont="1" applyBorder="1" applyAlignment="1" applyProtection="1">
      <alignment horizontal="center" vertical="center"/>
      <protection locked="0"/>
    </xf>
    <xf numFmtId="10" fontId="13" fillId="0" borderId="14" xfId="0" applyNumberFormat="1" applyFont="1" applyBorder="1" applyAlignment="1" applyProtection="1">
      <alignment horizontal="center" vertical="center"/>
      <protection locked="0"/>
    </xf>
    <xf numFmtId="9" fontId="13" fillId="0" borderId="26" xfId="3" applyFont="1" applyBorder="1" applyAlignment="1" applyProtection="1">
      <alignment horizontal="center" vertical="center"/>
      <protection locked="0"/>
    </xf>
    <xf numFmtId="166" fontId="13" fillId="0" borderId="14" xfId="0" applyNumberFormat="1" applyFont="1" applyBorder="1" applyAlignment="1" applyProtection="1">
      <alignment horizontal="center" vertical="center"/>
      <protection locked="0"/>
    </xf>
    <xf numFmtId="10" fontId="3" fillId="0" borderId="14" xfId="3" applyNumberFormat="1" applyFont="1" applyBorder="1" applyAlignment="1" applyProtection="1">
      <alignment vertical="center"/>
      <protection locked="0"/>
    </xf>
    <xf numFmtId="0" fontId="3" fillId="0" borderId="4" xfId="0" applyFont="1" applyBorder="1" applyAlignment="1" applyProtection="1">
      <alignment vertical="center"/>
      <protection locked="0"/>
    </xf>
    <xf numFmtId="10" fontId="3" fillId="0" borderId="4" xfId="0" applyNumberFormat="1" applyFont="1" applyBorder="1" applyAlignment="1" applyProtection="1">
      <alignment vertical="center"/>
      <protection locked="0"/>
    </xf>
    <xf numFmtId="10" fontId="3" fillId="0" borderId="7" xfId="0" applyNumberFormat="1" applyFont="1" applyBorder="1" applyAlignment="1" applyProtection="1">
      <alignment vertical="center"/>
      <protection locked="0"/>
    </xf>
    <xf numFmtId="0" fontId="13" fillId="2" borderId="8" xfId="0" applyFont="1" applyFill="1" applyBorder="1" applyAlignment="1" applyProtection="1">
      <alignment horizontal="center" vertical="center" wrapText="1"/>
      <protection locked="0"/>
    </xf>
    <xf numFmtId="14" fontId="13" fillId="2" borderId="8" xfId="0" applyNumberFormat="1" applyFont="1" applyFill="1" applyBorder="1" applyAlignment="1" applyProtection="1">
      <alignment horizontal="center" vertical="center" wrapText="1"/>
      <protection locked="0"/>
    </xf>
    <xf numFmtId="165" fontId="13" fillId="2" borderId="8" xfId="0" applyNumberFormat="1" applyFont="1" applyFill="1" applyBorder="1" applyAlignment="1" applyProtection="1">
      <alignment horizontal="center" vertical="center" wrapText="1"/>
      <protection locked="0"/>
    </xf>
    <xf numFmtId="0" fontId="13" fillId="2" borderId="9" xfId="2"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locked="0"/>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0" fontId="5" fillId="2" borderId="24" xfId="0" applyFont="1" applyFill="1" applyBorder="1" applyAlignment="1" applyProtection="1">
      <alignment horizontal="left" vertical="center" wrapText="1"/>
      <protection locked="0"/>
    </xf>
    <xf numFmtId="0" fontId="16" fillId="0" borderId="3" xfId="1" applyFont="1" applyBorder="1" applyAlignment="1">
      <alignment horizontal="left" vertical="center" wrapText="1"/>
    </xf>
    <xf numFmtId="0" fontId="16" fillId="0" borderId="12" xfId="1" applyFont="1" applyBorder="1" applyAlignment="1">
      <alignment horizontal="left" vertical="center" wrapText="1"/>
    </xf>
    <xf numFmtId="0" fontId="4" fillId="0" borderId="1"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17" xfId="1" applyFont="1" applyBorder="1" applyAlignment="1">
      <alignment horizontal="center" vertical="center" wrapText="1"/>
    </xf>
    <xf numFmtId="0" fontId="4" fillId="0" borderId="0" xfId="1" applyFont="1" applyAlignment="1">
      <alignment horizontal="center" vertical="center" wrapText="1"/>
    </xf>
    <xf numFmtId="0" fontId="4" fillId="0" borderId="12" xfId="1" applyFont="1" applyBorder="1" applyAlignment="1">
      <alignment horizontal="center" vertical="center" wrapText="1"/>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7" fillId="0" borderId="1" xfId="1" applyFont="1" applyBorder="1" applyAlignment="1">
      <alignment horizontal="left" vertical="center"/>
    </xf>
    <xf numFmtId="0" fontId="7" fillId="0" borderId="3" xfId="1" applyFont="1" applyBorder="1" applyAlignment="1">
      <alignment horizontal="left" vertical="center"/>
    </xf>
    <xf numFmtId="0" fontId="8" fillId="4" borderId="4" xfId="0" applyFont="1" applyFill="1" applyBorder="1" applyAlignment="1" applyProtection="1">
      <alignment horizontal="center" vertical="center" wrapText="1"/>
      <protection locked="0"/>
    </xf>
    <xf numFmtId="164" fontId="13" fillId="2" borderId="5" xfId="0" applyNumberFormat="1" applyFont="1" applyFill="1" applyBorder="1" applyAlignment="1" applyProtection="1">
      <alignment horizontal="center" vertical="center" wrapText="1"/>
      <protection locked="0"/>
    </xf>
    <xf numFmtId="164" fontId="13" fillId="2" borderId="16" xfId="0" applyNumberFormat="1" applyFont="1" applyFill="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5" fillId="2" borderId="19"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8" xfId="0" applyFont="1" applyFill="1" applyBorder="1" applyAlignment="1" applyProtection="1">
      <alignment horizontal="left" vertical="center" wrapText="1"/>
      <protection locked="0"/>
    </xf>
    <xf numFmtId="0" fontId="5" fillId="2" borderId="20" xfId="0" applyFont="1" applyFill="1" applyBorder="1" applyAlignment="1" applyProtection="1">
      <alignment horizontal="left" vertical="center" wrapText="1"/>
      <protection locked="0"/>
    </xf>
    <xf numFmtId="0" fontId="13" fillId="2" borderId="15"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left" vertical="center" wrapText="1"/>
      <protection locked="0"/>
    </xf>
    <xf numFmtId="0" fontId="7" fillId="12" borderId="2" xfId="0" applyFont="1" applyFill="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3" borderId="5" xfId="2" applyFont="1" applyFill="1" applyBorder="1" applyAlignment="1" applyProtection="1">
      <alignment horizontal="center" vertical="center" wrapText="1"/>
      <protection locked="0"/>
    </xf>
    <xf numFmtId="0" fontId="7" fillId="3" borderId="6" xfId="2" applyFont="1" applyFill="1" applyBorder="1" applyAlignment="1" applyProtection="1">
      <alignment horizontal="center" vertical="center" wrapText="1"/>
      <protection locked="0"/>
    </xf>
    <xf numFmtId="0" fontId="7" fillId="3" borderId="16" xfId="2" applyFont="1" applyFill="1" applyBorder="1" applyAlignment="1" applyProtection="1">
      <alignment horizontal="center" vertical="center" wrapText="1"/>
      <protection locked="0"/>
    </xf>
    <xf numFmtId="0" fontId="5" fillId="2" borderId="19"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8" xfId="0" applyFont="1" applyFill="1" applyBorder="1" applyAlignment="1" applyProtection="1">
      <alignment vertical="center" wrapText="1"/>
      <protection locked="0"/>
    </xf>
    <xf numFmtId="0" fontId="5" fillId="2" borderId="20" xfId="0" applyFont="1" applyFill="1" applyBorder="1" applyAlignment="1" applyProtection="1">
      <alignment vertical="center" wrapText="1"/>
      <protection locked="0"/>
    </xf>
    <xf numFmtId="0" fontId="7" fillId="3" borderId="4" xfId="2" applyFont="1" applyFill="1" applyBorder="1" applyAlignment="1" applyProtection="1">
      <alignment horizontal="center" vertical="center" wrapText="1"/>
      <protection locked="0"/>
    </xf>
    <xf numFmtId="0" fontId="13" fillId="0" borderId="4" xfId="0" applyFont="1" applyBorder="1" applyAlignment="1" applyProtection="1">
      <alignment horizontal="left" vertical="center"/>
      <protection locked="0"/>
    </xf>
    <xf numFmtId="0" fontId="13" fillId="2" borderId="7"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13" fillId="2" borderId="1" xfId="0" applyNumberFormat="1" applyFont="1" applyFill="1" applyBorder="1" applyAlignment="1" applyProtection="1">
      <alignment horizontal="center" vertical="center" wrapText="1"/>
      <protection locked="0"/>
    </xf>
    <xf numFmtId="0" fontId="13" fillId="2" borderId="17" xfId="0" applyNumberFormat="1" applyFont="1" applyFill="1" applyBorder="1" applyAlignment="1" applyProtection="1">
      <alignment horizontal="center" vertical="center" wrapText="1"/>
      <protection locked="0"/>
    </xf>
    <xf numFmtId="0" fontId="13" fillId="2" borderId="5" xfId="0" applyNumberFormat="1" applyFont="1" applyFill="1" applyBorder="1" applyAlignment="1" applyProtection="1">
      <alignment horizontal="center" vertical="center" wrapText="1"/>
      <protection locked="0"/>
    </xf>
    <xf numFmtId="0" fontId="21" fillId="2" borderId="17" xfId="0" applyFont="1" applyFill="1" applyBorder="1" applyAlignment="1" applyProtection="1">
      <alignment horizontal="left" vertical="center"/>
      <protection locked="0"/>
    </xf>
    <xf numFmtId="0" fontId="21" fillId="2" borderId="0" xfId="0" applyFont="1" applyFill="1" applyBorder="1" applyAlignment="1" applyProtection="1">
      <alignment horizontal="left" vertical="center"/>
      <protection locked="0"/>
    </xf>
    <xf numFmtId="0" fontId="21" fillId="2" borderId="9" xfId="0" applyFont="1" applyFill="1" applyBorder="1" applyAlignment="1" applyProtection="1">
      <alignment horizontal="left" vertical="center"/>
      <protection locked="0"/>
    </xf>
    <xf numFmtId="0" fontId="22" fillId="3" borderId="4" xfId="2" applyFont="1" applyFill="1" applyBorder="1" applyAlignment="1" applyProtection="1">
      <alignment horizontal="center" vertical="center" wrapText="1"/>
    </xf>
    <xf numFmtId="0" fontId="22" fillId="3" borderId="4" xfId="4" applyFont="1" applyFill="1" applyBorder="1" applyAlignment="1">
      <alignment horizontal="center" vertical="center" wrapText="1"/>
    </xf>
    <xf numFmtId="0" fontId="22" fillId="3" borderId="4" xfId="0" applyFont="1" applyFill="1" applyBorder="1" applyAlignment="1" applyProtection="1">
      <alignment horizontal="center" vertical="center"/>
      <protection locked="0"/>
    </xf>
    <xf numFmtId="0" fontId="19" fillId="12" borderId="4" xfId="4" applyFont="1" applyFill="1" applyBorder="1" applyAlignment="1">
      <alignment horizontal="center" vertical="center" wrapText="1"/>
    </xf>
    <xf numFmtId="0" fontId="25" fillId="0" borderId="4"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4" xfId="0" applyFont="1" applyBorder="1" applyAlignment="1" applyProtection="1">
      <alignment horizontal="left" vertical="center"/>
    </xf>
    <xf numFmtId="0" fontId="19" fillId="0" borderId="4" xfId="1" applyFont="1" applyFill="1" applyBorder="1" applyAlignment="1" applyProtection="1">
      <alignment horizontal="left" vertical="center"/>
    </xf>
    <xf numFmtId="0" fontId="26" fillId="0" borderId="4" xfId="0" applyFont="1" applyBorder="1" applyAlignment="1" applyProtection="1">
      <alignment horizontal="left" vertical="center"/>
    </xf>
    <xf numFmtId="0" fontId="10"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13" fillId="2" borderId="17" xfId="0" applyFont="1" applyFill="1" applyBorder="1" applyAlignment="1">
      <alignment horizontal="left"/>
    </xf>
    <xf numFmtId="0" fontId="13" fillId="2" borderId="0" xfId="0" applyFont="1" applyFill="1" applyAlignment="1">
      <alignment horizontal="left"/>
    </xf>
    <xf numFmtId="0" fontId="13" fillId="2" borderId="12" xfId="0" applyFont="1" applyFill="1" applyBorder="1" applyAlignment="1">
      <alignment horizontal="left"/>
    </xf>
    <xf numFmtId="0" fontId="13" fillId="2" borderId="5" xfId="0" applyFont="1" applyFill="1" applyBorder="1" applyAlignment="1">
      <alignment horizontal="left"/>
    </xf>
    <xf numFmtId="0" fontId="13" fillId="2" borderId="6" xfId="0" applyFont="1" applyFill="1" applyBorder="1" applyAlignment="1">
      <alignment horizontal="left"/>
    </xf>
    <xf numFmtId="0" fontId="13" fillId="2" borderId="16" xfId="0" applyFont="1" applyFill="1" applyBorder="1" applyAlignment="1">
      <alignment horizontal="left"/>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6"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6" xfId="0" applyFont="1" applyBorder="1" applyAlignment="1">
      <alignment horizontal="center" vertical="center" wrapText="1"/>
    </xf>
    <xf numFmtId="0" fontId="13" fillId="0" borderId="4" xfId="0" applyFont="1" applyBorder="1" applyAlignment="1">
      <alignment horizontal="left"/>
    </xf>
    <xf numFmtId="0" fontId="13" fillId="0" borderId="7" xfId="0" applyFont="1" applyBorder="1" applyAlignment="1">
      <alignment horizontal="left"/>
    </xf>
    <xf numFmtId="0" fontId="13" fillId="0" borderId="15" xfId="0" applyFont="1" applyBorder="1" applyAlignment="1">
      <alignment horizontal="left"/>
    </xf>
    <xf numFmtId="0" fontId="13" fillId="0" borderId="8" xfId="0" applyFont="1" applyBorder="1" applyAlignment="1">
      <alignment horizontal="left"/>
    </xf>
    <xf numFmtId="0" fontId="4" fillId="2" borderId="1" xfId="0" applyFont="1" applyFill="1" applyBorder="1" applyAlignment="1">
      <alignment horizontal="center" vertical="top"/>
    </xf>
    <xf numFmtId="0" fontId="4" fillId="2" borderId="2" xfId="0" applyFont="1" applyFill="1" applyBorder="1" applyAlignment="1">
      <alignment horizontal="center" vertical="top"/>
    </xf>
    <xf numFmtId="0" fontId="4" fillId="2" borderId="3" xfId="0" applyFont="1" applyFill="1" applyBorder="1" applyAlignment="1">
      <alignment horizontal="center" vertical="top"/>
    </xf>
    <xf numFmtId="0" fontId="4" fillId="2" borderId="17" xfId="0" applyFont="1" applyFill="1" applyBorder="1" applyAlignment="1">
      <alignment horizontal="center" vertical="top"/>
    </xf>
    <xf numFmtId="0" fontId="4" fillId="2" borderId="0" xfId="0" applyFont="1" applyFill="1" applyAlignment="1">
      <alignment horizontal="center" vertical="top"/>
    </xf>
    <xf numFmtId="0" fontId="4" fillId="2" borderId="12" xfId="0" applyFont="1" applyFill="1" applyBorder="1" applyAlignment="1">
      <alignment horizontal="center" vertical="top"/>
    </xf>
    <xf numFmtId="0" fontId="13" fillId="2" borderId="0" xfId="0" applyFont="1" applyFill="1" applyBorder="1" applyAlignment="1">
      <alignment horizontal="left"/>
    </xf>
    <xf numFmtId="0" fontId="19" fillId="0" borderId="0" xfId="0" applyFont="1" applyBorder="1" applyAlignment="1">
      <alignment horizontal="center" vertical="center" wrapText="1"/>
    </xf>
    <xf numFmtId="0" fontId="16" fillId="0" borderId="0" xfId="0" applyFont="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2" xfId="0" applyFont="1" applyFill="1" applyBorder="1" applyAlignment="1">
      <alignment horizontal="center" vertical="center"/>
    </xf>
    <xf numFmtId="0" fontId="7" fillId="6" borderId="4"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15"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0" borderId="7" xfId="0" applyFont="1" applyBorder="1" applyAlignment="1">
      <alignment horizontal="left" vertical="center" wrapText="1"/>
    </xf>
    <xf numFmtId="0" fontId="13" fillId="0" borderId="15" xfId="0" applyFont="1" applyBorder="1" applyAlignment="1">
      <alignment horizontal="left" vertical="center" wrapText="1"/>
    </xf>
    <xf numFmtId="0" fontId="13" fillId="0" borderId="8" xfId="0" applyFont="1" applyBorder="1" applyAlignment="1">
      <alignment horizontal="left" vertical="center" wrapText="1"/>
    </xf>
    <xf numFmtId="0" fontId="13" fillId="0" borderId="7" xfId="0" applyFont="1" applyBorder="1" applyAlignment="1">
      <alignment horizontal="justify" vertical="center" wrapText="1"/>
    </xf>
    <xf numFmtId="0" fontId="13" fillId="0" borderId="15" xfId="0" applyFont="1" applyBorder="1" applyAlignment="1">
      <alignment horizontal="justify" vertical="center" wrapText="1"/>
    </xf>
    <xf numFmtId="0" fontId="13" fillId="0" borderId="8" xfId="0" applyFont="1" applyBorder="1" applyAlignment="1">
      <alignment horizontal="justify" vertical="center" wrapText="1"/>
    </xf>
    <xf numFmtId="0" fontId="13" fillId="0" borderId="4" xfId="0" applyFont="1" applyBorder="1" applyAlignment="1">
      <alignment horizontal="justify" vertical="center" wrapText="1"/>
    </xf>
    <xf numFmtId="0" fontId="7" fillId="0" borderId="4" xfId="1" applyFont="1" applyFill="1" applyBorder="1" applyAlignment="1" applyProtection="1">
      <alignment horizontal="left" vertical="center" wrapText="1"/>
    </xf>
    <xf numFmtId="0" fontId="7" fillId="0" borderId="4" xfId="1" applyFont="1" applyFill="1" applyBorder="1" applyAlignment="1" applyProtection="1">
      <alignment horizontal="left" vertical="center"/>
    </xf>
    <xf numFmtId="0" fontId="8" fillId="0" borderId="4"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4" xfId="0" applyFont="1" applyBorder="1" applyAlignment="1">
      <alignment horizontal="center" vertical="center"/>
    </xf>
    <xf numFmtId="0" fontId="7" fillId="0" borderId="4" xfId="0" applyFont="1" applyFill="1" applyBorder="1" applyAlignment="1">
      <alignment horizontal="center" vertical="center"/>
    </xf>
    <xf numFmtId="0" fontId="13" fillId="2" borderId="4" xfId="0" applyFont="1" applyFill="1" applyBorder="1" applyAlignment="1">
      <alignment horizontal="justify" vertical="center" wrapText="1"/>
    </xf>
    <xf numFmtId="0" fontId="7" fillId="0" borderId="4" xfId="0" applyFont="1" applyFill="1" applyBorder="1" applyAlignment="1">
      <alignment horizontal="center" vertical="center" wrapText="1"/>
    </xf>
    <xf numFmtId="0" fontId="7" fillId="3" borderId="4" xfId="0" applyFont="1" applyFill="1" applyBorder="1" applyAlignment="1">
      <alignment horizontal="center" vertical="center"/>
    </xf>
    <xf numFmtId="0" fontId="13" fillId="2" borderId="4" xfId="0" applyFont="1" applyFill="1" applyBorder="1" applyAlignment="1">
      <alignment horizontal="justify" vertical="center"/>
    </xf>
    <xf numFmtId="0" fontId="13" fillId="2" borderId="7" xfId="0" applyFont="1" applyFill="1" applyBorder="1" applyAlignment="1">
      <alignment horizontal="justify" vertical="center" wrapText="1"/>
    </xf>
    <xf numFmtId="0" fontId="13" fillId="2" borderId="15" xfId="0" applyFont="1" applyFill="1" applyBorder="1" applyAlignment="1">
      <alignment horizontal="justify" vertical="center" wrapText="1"/>
    </xf>
    <xf numFmtId="0" fontId="13" fillId="2" borderId="8" xfId="0" applyFont="1" applyFill="1" applyBorder="1" applyAlignment="1">
      <alignment horizontal="justify" vertical="center" wrapText="1"/>
    </xf>
    <xf numFmtId="0" fontId="13" fillId="0" borderId="4" xfId="0" applyFont="1" applyBorder="1" applyAlignment="1">
      <alignment horizontal="left" vertical="center" wrapText="1"/>
    </xf>
    <xf numFmtId="0" fontId="13" fillId="0" borderId="10" xfId="0" applyFont="1" applyBorder="1" applyAlignment="1">
      <alignment horizontal="left" vertical="center" wrapText="1"/>
    </xf>
    <xf numFmtId="0" fontId="13" fillId="0" borderId="0" xfId="0" applyFont="1" applyBorder="1" applyAlignment="1" applyProtection="1">
      <alignment horizontal="left" vertical="center"/>
      <protection locked="0"/>
    </xf>
  </cellXfs>
  <cellStyles count="5">
    <cellStyle name="Normal" xfId="0" builtinId="0"/>
    <cellStyle name="Normal 2" xfId="1" xr:uid="{00000000-0005-0000-0000-000001000000}"/>
    <cellStyle name="Normal 3" xfId="4" xr:uid="{00000000-0005-0000-0000-000002000000}"/>
    <cellStyle name="Normal 9" xfId="2" xr:uid="{00000000-0005-0000-0000-000003000000}"/>
    <cellStyle name="Porcentaje" xfId="3" builtinId="5"/>
  </cellStyles>
  <dxfs count="0"/>
  <tableStyles count="0" defaultTableStyle="TableStyleMedium2" defaultPivotStyle="PivotStyleLight16"/>
  <colors>
    <mruColors>
      <color rgb="FFEEEEEE"/>
      <color rgb="FFF8CDB2"/>
      <color rgb="FFEAF3FA"/>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11</xdr:row>
      <xdr:rowOff>0</xdr:rowOff>
    </xdr:from>
    <xdr:ext cx="184731" cy="264560"/>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3648075" y="59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11</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3648075" y="59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3648075"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3648075"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3648075" y="909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3648075" y="909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3648075" y="1039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3648075" y="1039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3</xdr:col>
      <xdr:colOff>114299</xdr:colOff>
      <xdr:row>12</xdr:row>
      <xdr:rowOff>66674</xdr:rowOff>
    </xdr:from>
    <xdr:to>
      <xdr:col>6</xdr:col>
      <xdr:colOff>381000</xdr:colOff>
      <xdr:row>12</xdr:row>
      <xdr:rowOff>2143125</xdr:rowOff>
    </xdr:to>
    <xdr:pic>
      <xdr:nvPicPr>
        <xdr:cNvPr id="10" name="Imagen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1"/>
        <a:srcRect l="22064" t="22338" r="23286" b="22117"/>
        <a:stretch/>
      </xdr:blipFill>
      <xdr:spPr bwMode="auto">
        <a:xfrm>
          <a:off x="3762374" y="6372224"/>
          <a:ext cx="4181476" cy="2076451"/>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19049</xdr:colOff>
      <xdr:row>12</xdr:row>
      <xdr:rowOff>2066925</xdr:rowOff>
    </xdr:from>
    <xdr:to>
      <xdr:col>6</xdr:col>
      <xdr:colOff>895349</xdr:colOff>
      <xdr:row>12</xdr:row>
      <xdr:rowOff>2419350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3667124" y="8372475"/>
          <a:ext cx="47910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a:t>Fuente:</a:t>
          </a:r>
          <a:r>
            <a:rPr lang="es-CO" sz="600" b="1">
              <a:solidFill>
                <a:schemeClr val="dk1"/>
              </a:solidFill>
              <a:effectLst/>
              <a:latin typeface="+mn-lt"/>
              <a:ea typeface="+mn-ea"/>
              <a:cs typeface="+mn-cs"/>
            </a:rPr>
            <a:t>El árbol de problemas y la mejor forma de aplicarlo en nuestra vida Página web [https://arbol.cool/problemas/]</a:t>
          </a:r>
          <a:endParaRPr lang="es-CO" sz="600">
            <a:solidFill>
              <a:schemeClr val="dk1"/>
            </a:solidFill>
            <a:effectLst/>
            <a:latin typeface="+mn-lt"/>
            <a:ea typeface="+mn-ea"/>
            <a:cs typeface="+mn-cs"/>
          </a:endParaRPr>
        </a:p>
        <a:p>
          <a:r>
            <a:rPr lang="es-CO" sz="1100" b="1">
              <a:solidFill>
                <a:schemeClr val="dk1"/>
              </a:solidFill>
              <a:effectLst/>
              <a:latin typeface="+mn-lt"/>
              <a:ea typeface="+mn-ea"/>
              <a:cs typeface="+mn-cs"/>
            </a:rPr>
            <a:t> </a:t>
          </a:r>
          <a:endParaRPr lang="es-CO" sz="1100">
            <a:solidFill>
              <a:schemeClr val="dk1"/>
            </a:solidFill>
            <a:effectLst/>
            <a:latin typeface="+mn-lt"/>
            <a:ea typeface="+mn-ea"/>
            <a:cs typeface="+mn-cs"/>
          </a:endParaRPr>
        </a:p>
        <a:p>
          <a:endParaRPr lang="es-CO" sz="1100"/>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37</xdr:row>
          <xdr:rowOff>0</xdr:rowOff>
        </xdr:from>
        <xdr:to>
          <xdr:col>3</xdr:col>
          <xdr:colOff>190500</xdr:colOff>
          <xdr:row>37</xdr:row>
          <xdr:rowOff>581025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37</xdr:row>
          <xdr:rowOff>0</xdr:rowOff>
        </xdr:from>
        <xdr:to>
          <xdr:col>3</xdr:col>
          <xdr:colOff>762000</xdr:colOff>
          <xdr:row>37</xdr:row>
          <xdr:rowOff>533400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0</xdr:rowOff>
        </xdr:from>
        <xdr:to>
          <xdr:col>6</xdr:col>
          <xdr:colOff>190500</xdr:colOff>
          <xdr:row>37</xdr:row>
          <xdr:rowOff>581025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37</xdr:row>
          <xdr:rowOff>0</xdr:rowOff>
        </xdr:from>
        <xdr:to>
          <xdr:col>6</xdr:col>
          <xdr:colOff>762000</xdr:colOff>
          <xdr:row>37</xdr:row>
          <xdr:rowOff>533400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0</xdr:rowOff>
        </xdr:from>
        <xdr:to>
          <xdr:col>6</xdr:col>
          <xdr:colOff>190500</xdr:colOff>
          <xdr:row>37</xdr:row>
          <xdr:rowOff>800100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37</xdr:row>
          <xdr:rowOff>0</xdr:rowOff>
        </xdr:from>
        <xdr:to>
          <xdr:col>6</xdr:col>
          <xdr:colOff>762000</xdr:colOff>
          <xdr:row>37</xdr:row>
          <xdr:rowOff>790575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0</xdr:rowOff>
        </xdr:from>
        <xdr:to>
          <xdr:col>6</xdr:col>
          <xdr:colOff>190500</xdr:colOff>
          <xdr:row>37</xdr:row>
          <xdr:rowOff>800100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37</xdr:row>
          <xdr:rowOff>0</xdr:rowOff>
        </xdr:from>
        <xdr:to>
          <xdr:col>6</xdr:col>
          <xdr:colOff>762000</xdr:colOff>
          <xdr:row>37</xdr:row>
          <xdr:rowOff>790575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33</xdr:row>
          <xdr:rowOff>533400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2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33</xdr:row>
          <xdr:rowOff>790575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2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2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33</xdr:row>
          <xdr:rowOff>790575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2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16</xdr:row>
          <xdr:rowOff>533400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16</xdr:row>
          <xdr:rowOff>790575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16</xdr:row>
          <xdr:rowOff>790575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400-00000C000000}"/>
            </a:ext>
          </a:extLst>
        </xdr:cNvPr>
        <xdr:cNvGrpSpPr/>
      </xdr:nvGrpSpPr>
      <xdr:grpSpPr>
        <a:xfrm>
          <a:off x="685800" y="546100"/>
          <a:ext cx="16713200" cy="7467600"/>
          <a:chOff x="685800" y="546100"/>
          <a:chExt cx="16713200" cy="7467600"/>
        </a:xfrm>
      </xdr:grpSpPr>
      <xdr:grpSp>
        <xdr:nvGrpSpPr>
          <xdr:cNvPr id="224" name="Grupo 223">
            <a:extLst>
              <a:ext uri="{FF2B5EF4-FFF2-40B4-BE49-F238E27FC236}">
                <a16:creationId xmlns:a16="http://schemas.microsoft.com/office/drawing/2014/main" id="{00000000-0008-0000-04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4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4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4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4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4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4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4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4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4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4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4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4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4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4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4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4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4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4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4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4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4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4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4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4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4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4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4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4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4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4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4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4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4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4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4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4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4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4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4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4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4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4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6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6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6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6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6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6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6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6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6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6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6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6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6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6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38099</xdr:colOff>
      <xdr:row>4</xdr:row>
      <xdr:rowOff>9525</xdr:rowOff>
    </xdr:from>
    <xdr:to>
      <xdr:col>6</xdr:col>
      <xdr:colOff>514350</xdr:colOff>
      <xdr:row>9</xdr:row>
      <xdr:rowOff>95250</xdr:rowOff>
    </xdr:to>
    <xdr:sp macro="" textlink="">
      <xdr:nvSpPr>
        <xdr:cNvPr id="2" name="3 CuadroTexto">
          <a:extLst>
            <a:ext uri="{FF2B5EF4-FFF2-40B4-BE49-F238E27FC236}">
              <a16:creationId xmlns:a16="http://schemas.microsoft.com/office/drawing/2014/main" id="{00000000-0008-0000-0700-000002000000}"/>
            </a:ext>
          </a:extLst>
        </xdr:cNvPr>
        <xdr:cNvSpPr txBox="1"/>
      </xdr:nvSpPr>
      <xdr:spPr>
        <a:xfrm>
          <a:off x="1562099" y="781050"/>
          <a:ext cx="3524251" cy="1133475"/>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700" kern="1200">
              <a:solidFill>
                <a:schemeClr val="tx1"/>
              </a:solidFill>
              <a:effectLst/>
              <a:latin typeface="+mn-lt"/>
              <a:ea typeface="+mn-ea"/>
              <a:cs typeface="+mn-cs"/>
            </a:rPr>
            <a:t>* Creación y/o fortalecimiento de los canales de atención al público diferentes al presencial.</a:t>
          </a:r>
        </a:p>
        <a:p>
          <a:r>
            <a:rPr lang="es-CO" sz="700" kern="1200">
              <a:solidFill>
                <a:schemeClr val="tx1"/>
              </a:solidFill>
              <a:effectLst/>
              <a:latin typeface="+mn-lt"/>
              <a:ea typeface="+mn-ea"/>
              <a:cs typeface="+mn-cs"/>
            </a:rPr>
            <a:t>* Uso de nuevas herramientas virtuales o tecnológicas para el desarrollo de las actividades misionales.</a:t>
          </a:r>
        </a:p>
        <a:p>
          <a:r>
            <a:rPr lang="es-CO" sz="700" kern="1200">
              <a:solidFill>
                <a:schemeClr val="tx1"/>
              </a:solidFill>
              <a:effectLst/>
              <a:latin typeface="+mn-lt"/>
              <a:ea typeface="+mn-ea"/>
              <a:cs typeface="+mn-cs"/>
            </a:rPr>
            <a:t>* Aumento del bienestar en aquellos colaboradores que consideran positiva la modalidad de trabajo en casa, bien sea por disminución de sus gastos, seguridad pública, mayor tiempo con su familia, entre otros aspectos.</a:t>
          </a:r>
        </a:p>
        <a:p>
          <a:r>
            <a:rPr lang="es-CO" sz="700" kern="1200">
              <a:solidFill>
                <a:schemeClr val="tx1"/>
              </a:solidFill>
              <a:effectLst/>
              <a:latin typeface="+mn-lt"/>
              <a:ea typeface="+mn-ea"/>
              <a:cs typeface="+mn-cs"/>
            </a:rPr>
            <a:t>* La sistematización de procesos que normalmente se manejaban de forma física, tanto al interior de la entidad como por parte de los diferentes actores que intervienen en el ejercicio del ministerio público.</a:t>
          </a:r>
        </a:p>
      </xdr:txBody>
    </xdr:sp>
    <xdr:clientData/>
  </xdr:twoCellAnchor>
  <xdr:twoCellAnchor>
    <xdr:from>
      <xdr:col>4</xdr:col>
      <xdr:colOff>510411</xdr:colOff>
      <xdr:row>11</xdr:row>
      <xdr:rowOff>110941</xdr:rowOff>
    </xdr:from>
    <xdr:to>
      <xdr:col>9</xdr:col>
      <xdr:colOff>84787</xdr:colOff>
      <xdr:row>13</xdr:row>
      <xdr:rowOff>106653</xdr:rowOff>
    </xdr:to>
    <xdr:sp macro="" textlink="">
      <xdr:nvSpPr>
        <xdr:cNvPr id="3" name="4 CuadroTexto">
          <a:extLst>
            <a:ext uri="{FF2B5EF4-FFF2-40B4-BE49-F238E27FC236}">
              <a16:creationId xmlns:a16="http://schemas.microsoft.com/office/drawing/2014/main" id="{00000000-0008-0000-0700-000003000000}"/>
            </a:ext>
          </a:extLst>
        </xdr:cNvPr>
        <xdr:cNvSpPr txBox="1"/>
      </xdr:nvSpPr>
      <xdr:spPr>
        <a:xfrm>
          <a:off x="3558411" y="2292166"/>
          <a:ext cx="3384376"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La forma de prestar los servicios y cumplir la misionalidad </a:t>
          </a:r>
          <a:r>
            <a:rPr lang="es-CO" sz="900" baseline="0">
              <a:solidFill>
                <a:sysClr val="windowText" lastClr="000000"/>
              </a:solidFill>
              <a:latin typeface="Arial" panose="020B0604020202020204" pitchFamily="34" charset="0"/>
              <a:cs typeface="Arial" panose="020B0604020202020204" pitchFamily="34" charset="0"/>
            </a:rPr>
            <a:t> de la entidad </a:t>
          </a:r>
          <a:endParaRPr lang="es-CO"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704850</xdr:colOff>
      <xdr:row>16</xdr:row>
      <xdr:rowOff>144203</xdr:rowOff>
    </xdr:from>
    <xdr:to>
      <xdr:col>4</xdr:col>
      <xdr:colOff>419100</xdr:colOff>
      <xdr:row>20</xdr:row>
      <xdr:rowOff>60543</xdr:rowOff>
    </xdr:to>
    <xdr:sp macro="" textlink="">
      <xdr:nvSpPr>
        <xdr:cNvPr id="4" name="13 CuadroTexto">
          <a:extLst>
            <a:ext uri="{FF2B5EF4-FFF2-40B4-BE49-F238E27FC236}">
              <a16:creationId xmlns:a16="http://schemas.microsoft.com/office/drawing/2014/main" id="{00000000-0008-0000-0700-000004000000}"/>
            </a:ext>
          </a:extLst>
        </xdr:cNvPr>
        <xdr:cNvSpPr txBox="1"/>
      </xdr:nvSpPr>
      <xdr:spPr>
        <a:xfrm>
          <a:off x="2228850" y="3230303"/>
          <a:ext cx="1238250"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Deficiencias tecnologicas al interior de la Entidad y en las entidades públicas que se interactua para cumplir con la misionalidad del proceso</a:t>
          </a:r>
          <a:endParaRPr lang="es-CO" sz="700">
            <a:effectLst/>
          </a:endParaRPr>
        </a:p>
      </xdr:txBody>
    </xdr:sp>
    <xdr:clientData/>
  </xdr:twoCellAnchor>
  <xdr:twoCellAnchor>
    <xdr:from>
      <xdr:col>3</xdr:col>
      <xdr:colOff>635661</xdr:colOff>
      <xdr:row>15</xdr:row>
      <xdr:rowOff>38100</xdr:rowOff>
    </xdr:from>
    <xdr:to>
      <xdr:col>3</xdr:col>
      <xdr:colOff>635661</xdr:colOff>
      <xdr:row>16</xdr:row>
      <xdr:rowOff>125594</xdr:rowOff>
    </xdr:to>
    <xdr:cxnSp macro="">
      <xdr:nvCxnSpPr>
        <xdr:cNvPr id="5" name="44 Conector recto">
          <a:extLst>
            <a:ext uri="{FF2B5EF4-FFF2-40B4-BE49-F238E27FC236}">
              <a16:creationId xmlns:a16="http://schemas.microsoft.com/office/drawing/2014/main" id="{00000000-0008-0000-0700-000005000000}"/>
            </a:ext>
          </a:extLst>
        </xdr:cNvPr>
        <xdr:cNvCxnSpPr/>
      </xdr:nvCxnSpPr>
      <xdr:spPr>
        <a:xfrm>
          <a:off x="2921661" y="294322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209550</xdr:colOff>
      <xdr:row>15</xdr:row>
      <xdr:rowOff>45193</xdr:rowOff>
    </xdr:from>
    <xdr:to>
      <xdr:col>13</xdr:col>
      <xdr:colOff>314325</xdr:colOff>
      <xdr:row>15</xdr:row>
      <xdr:rowOff>47625</xdr:rowOff>
    </xdr:to>
    <xdr:cxnSp macro="">
      <xdr:nvCxnSpPr>
        <xdr:cNvPr id="6" name="Conector recto 5">
          <a:extLst>
            <a:ext uri="{FF2B5EF4-FFF2-40B4-BE49-F238E27FC236}">
              <a16:creationId xmlns:a16="http://schemas.microsoft.com/office/drawing/2014/main" id="{00000000-0008-0000-0700-000006000000}"/>
            </a:ext>
          </a:extLst>
        </xdr:cNvPr>
        <xdr:cNvCxnSpPr/>
      </xdr:nvCxnSpPr>
      <xdr:spPr>
        <a:xfrm flipV="1">
          <a:off x="1733550" y="2950318"/>
          <a:ext cx="8372475" cy="24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13</xdr:row>
      <xdr:rowOff>89261</xdr:rowOff>
    </xdr:from>
    <xdr:to>
      <xdr:col>6</xdr:col>
      <xdr:colOff>713133</xdr:colOff>
      <xdr:row>15</xdr:row>
      <xdr:rowOff>66675</xdr:rowOff>
    </xdr:to>
    <xdr:cxnSp macro="">
      <xdr:nvCxnSpPr>
        <xdr:cNvPr id="7" name="Conector recto 6">
          <a:extLst>
            <a:ext uri="{FF2B5EF4-FFF2-40B4-BE49-F238E27FC236}">
              <a16:creationId xmlns:a16="http://schemas.microsoft.com/office/drawing/2014/main" id="{00000000-0008-0000-0700-000007000000}"/>
            </a:ext>
          </a:extLst>
        </xdr:cNvPr>
        <xdr:cNvCxnSpPr>
          <a:cxnSpLocks/>
        </xdr:cNvCxnSpPr>
      </xdr:nvCxnSpPr>
      <xdr:spPr>
        <a:xfrm flipV="1">
          <a:off x="5285133" y="2632436"/>
          <a:ext cx="0" cy="339364"/>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707524</xdr:colOff>
      <xdr:row>14</xdr:row>
      <xdr:rowOff>161925</xdr:rowOff>
    </xdr:from>
    <xdr:to>
      <xdr:col>1</xdr:col>
      <xdr:colOff>152400</xdr:colOff>
      <xdr:row>26</xdr:row>
      <xdr:rowOff>177897</xdr:rowOff>
    </xdr:to>
    <xdr:sp macro="" textlink="">
      <xdr:nvSpPr>
        <xdr:cNvPr id="8" name="77 Abrir llave">
          <a:extLst>
            <a:ext uri="{FF2B5EF4-FFF2-40B4-BE49-F238E27FC236}">
              <a16:creationId xmlns:a16="http://schemas.microsoft.com/office/drawing/2014/main" id="{00000000-0008-0000-0700-000008000000}"/>
            </a:ext>
          </a:extLst>
        </xdr:cNvPr>
        <xdr:cNvSpPr/>
      </xdr:nvSpPr>
      <xdr:spPr>
        <a:xfrm>
          <a:off x="707524" y="2886075"/>
          <a:ext cx="206876" cy="218767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1</xdr:colOff>
      <xdr:row>19</xdr:row>
      <xdr:rowOff>6855</xdr:rowOff>
    </xdr:from>
    <xdr:to>
      <xdr:col>1</xdr:col>
      <xdr:colOff>19051</xdr:colOff>
      <xdr:row>24</xdr:row>
      <xdr:rowOff>54482</xdr:rowOff>
    </xdr:to>
    <xdr:sp macro="" textlink="">
      <xdr:nvSpPr>
        <xdr:cNvPr id="9" name="81 CuadroTexto">
          <a:extLst>
            <a:ext uri="{FF2B5EF4-FFF2-40B4-BE49-F238E27FC236}">
              <a16:creationId xmlns:a16="http://schemas.microsoft.com/office/drawing/2014/main" id="{00000000-0008-0000-0700-000009000000}"/>
            </a:ext>
          </a:extLst>
        </xdr:cNvPr>
        <xdr:cNvSpPr txBox="1"/>
      </xdr:nvSpPr>
      <xdr:spPr>
        <a:xfrm>
          <a:off x="1" y="3635880"/>
          <a:ext cx="78105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0</xdr:col>
      <xdr:colOff>688473</xdr:colOff>
      <xdr:row>11</xdr:row>
      <xdr:rowOff>19050</xdr:rowOff>
    </xdr:from>
    <xdr:to>
      <xdr:col>1</xdr:col>
      <xdr:colOff>161924</xdr:colOff>
      <xdr:row>14</xdr:row>
      <xdr:rowOff>0</xdr:rowOff>
    </xdr:to>
    <xdr:sp macro="" textlink="">
      <xdr:nvSpPr>
        <xdr:cNvPr id="10" name="77 Abrir llave">
          <a:extLst>
            <a:ext uri="{FF2B5EF4-FFF2-40B4-BE49-F238E27FC236}">
              <a16:creationId xmlns:a16="http://schemas.microsoft.com/office/drawing/2014/main" id="{00000000-0008-0000-0700-00000A000000}"/>
            </a:ext>
          </a:extLst>
        </xdr:cNvPr>
        <xdr:cNvSpPr/>
      </xdr:nvSpPr>
      <xdr:spPr>
        <a:xfrm>
          <a:off x="688473" y="2200275"/>
          <a:ext cx="235451" cy="5238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9526</xdr:colOff>
      <xdr:row>11</xdr:row>
      <xdr:rowOff>130680</xdr:rowOff>
    </xdr:from>
    <xdr:to>
      <xdr:col>1</xdr:col>
      <xdr:colOff>28576</xdr:colOff>
      <xdr:row>16</xdr:row>
      <xdr:rowOff>178307</xdr:rowOff>
    </xdr:to>
    <xdr:sp macro="" textlink="">
      <xdr:nvSpPr>
        <xdr:cNvPr id="11" name="81 CuadroTexto">
          <a:extLst>
            <a:ext uri="{FF2B5EF4-FFF2-40B4-BE49-F238E27FC236}">
              <a16:creationId xmlns:a16="http://schemas.microsoft.com/office/drawing/2014/main" id="{00000000-0008-0000-0700-00000B000000}"/>
            </a:ext>
          </a:extLst>
        </xdr:cNvPr>
        <xdr:cNvSpPr txBox="1"/>
      </xdr:nvSpPr>
      <xdr:spPr>
        <a:xfrm>
          <a:off x="9526" y="2311905"/>
          <a:ext cx="78105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12</xdr:col>
      <xdr:colOff>726574</xdr:colOff>
      <xdr:row>10</xdr:row>
      <xdr:rowOff>161924</xdr:rowOff>
    </xdr:from>
    <xdr:to>
      <xdr:col>13</xdr:col>
      <xdr:colOff>95250</xdr:colOff>
      <xdr:row>13</xdr:row>
      <xdr:rowOff>161924</xdr:rowOff>
    </xdr:to>
    <xdr:sp macro="" textlink="">
      <xdr:nvSpPr>
        <xdr:cNvPr id="12" name="77 Abrir llave">
          <a:extLst>
            <a:ext uri="{FF2B5EF4-FFF2-40B4-BE49-F238E27FC236}">
              <a16:creationId xmlns:a16="http://schemas.microsoft.com/office/drawing/2014/main" id="{00000000-0008-0000-0700-00000C000000}"/>
            </a:ext>
          </a:extLst>
        </xdr:cNvPr>
        <xdr:cNvSpPr/>
      </xdr:nvSpPr>
      <xdr:spPr>
        <a:xfrm rot="10800000">
          <a:off x="9756274" y="2162174"/>
          <a:ext cx="130676" cy="54292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14</xdr:col>
      <xdr:colOff>57149</xdr:colOff>
      <xdr:row>19</xdr:row>
      <xdr:rowOff>7639</xdr:rowOff>
    </xdr:from>
    <xdr:to>
      <xdr:col>16384</xdr:col>
      <xdr:colOff>0</xdr:colOff>
      <xdr:row>24</xdr:row>
      <xdr:rowOff>45741</xdr:rowOff>
    </xdr:to>
    <xdr:sp macro="" textlink="">
      <xdr:nvSpPr>
        <xdr:cNvPr id="13" name="81 CuadroTexto">
          <a:extLst>
            <a:ext uri="{FF2B5EF4-FFF2-40B4-BE49-F238E27FC236}">
              <a16:creationId xmlns:a16="http://schemas.microsoft.com/office/drawing/2014/main" id="{00000000-0008-0000-0700-00000D000000}"/>
            </a:ext>
          </a:extLst>
        </xdr:cNvPr>
        <xdr:cNvSpPr txBox="1"/>
      </xdr:nvSpPr>
      <xdr:spPr>
        <a:xfrm>
          <a:off x="10610849" y="3636664"/>
          <a:ext cx="1009651" cy="94297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13</xdr:col>
      <xdr:colOff>745622</xdr:colOff>
      <xdr:row>14</xdr:row>
      <xdr:rowOff>152400</xdr:rowOff>
    </xdr:from>
    <xdr:to>
      <xdr:col>14</xdr:col>
      <xdr:colOff>219074</xdr:colOff>
      <xdr:row>28</xdr:row>
      <xdr:rowOff>9524</xdr:rowOff>
    </xdr:to>
    <xdr:sp macro="" textlink="">
      <xdr:nvSpPr>
        <xdr:cNvPr id="14" name="77 Abrir llave">
          <a:extLst>
            <a:ext uri="{FF2B5EF4-FFF2-40B4-BE49-F238E27FC236}">
              <a16:creationId xmlns:a16="http://schemas.microsoft.com/office/drawing/2014/main" id="{00000000-0008-0000-0700-00000E000000}"/>
            </a:ext>
          </a:extLst>
        </xdr:cNvPr>
        <xdr:cNvSpPr/>
      </xdr:nvSpPr>
      <xdr:spPr>
        <a:xfrm rot="10800000">
          <a:off x="10537322" y="2876550"/>
          <a:ext cx="235452" cy="2390774"/>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3</xdr:row>
      <xdr:rowOff>171450</xdr:rowOff>
    </xdr:from>
    <xdr:to>
      <xdr:col>12</xdr:col>
      <xdr:colOff>209550</xdr:colOff>
      <xdr:row>9</xdr:row>
      <xdr:rowOff>152399</xdr:rowOff>
    </xdr:to>
    <xdr:sp macro="" textlink="">
      <xdr:nvSpPr>
        <xdr:cNvPr id="15" name="77 Abrir llave">
          <a:extLst>
            <a:ext uri="{FF2B5EF4-FFF2-40B4-BE49-F238E27FC236}">
              <a16:creationId xmlns:a16="http://schemas.microsoft.com/office/drawing/2014/main" id="{00000000-0008-0000-0700-00000F000000}"/>
            </a:ext>
          </a:extLst>
        </xdr:cNvPr>
        <xdr:cNvSpPr/>
      </xdr:nvSpPr>
      <xdr:spPr>
        <a:xfrm rot="10800000">
          <a:off x="9066954" y="762000"/>
          <a:ext cx="172296" cy="1209674"/>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7</xdr:col>
      <xdr:colOff>133350</xdr:colOff>
      <xdr:row>4</xdr:row>
      <xdr:rowOff>19051</xdr:rowOff>
    </xdr:from>
    <xdr:to>
      <xdr:col>12</xdr:col>
      <xdr:colOff>0</xdr:colOff>
      <xdr:row>9</xdr:row>
      <xdr:rowOff>114301</xdr:rowOff>
    </xdr:to>
    <xdr:sp macro="" textlink="">
      <xdr:nvSpPr>
        <xdr:cNvPr id="16" name="3 CuadroTexto">
          <a:extLst>
            <a:ext uri="{FF2B5EF4-FFF2-40B4-BE49-F238E27FC236}">
              <a16:creationId xmlns:a16="http://schemas.microsoft.com/office/drawing/2014/main" id="{00000000-0008-0000-0700-000010000000}"/>
            </a:ext>
          </a:extLst>
        </xdr:cNvPr>
        <xdr:cNvSpPr txBox="1"/>
      </xdr:nvSpPr>
      <xdr:spPr>
        <a:xfrm>
          <a:off x="5467350" y="790576"/>
          <a:ext cx="3562350" cy="1143000"/>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600" kern="1200">
              <a:solidFill>
                <a:schemeClr val="tx1"/>
              </a:solidFill>
              <a:effectLst/>
              <a:latin typeface="+mn-lt"/>
              <a:ea typeface="+mn-ea"/>
              <a:cs typeface="+mn-cs"/>
            </a:rPr>
            <a:t>* Disminución del número de usuarios que se acercan a la entidad a presentar peticiones o solicitar sus servicios.</a:t>
          </a:r>
          <a:br>
            <a:rPr lang="es-CO" sz="600" kern="1200">
              <a:solidFill>
                <a:schemeClr val="tx1"/>
              </a:solidFill>
              <a:effectLst/>
              <a:latin typeface="+mn-lt"/>
              <a:ea typeface="+mn-ea"/>
              <a:cs typeface="+mn-cs"/>
            </a:rPr>
          </a:br>
          <a:r>
            <a:rPr lang="es-CO" sz="600" kern="1200">
              <a:solidFill>
                <a:schemeClr val="tx1"/>
              </a:solidFill>
              <a:effectLst/>
              <a:latin typeface="+mn-lt"/>
              <a:ea typeface="+mn-ea"/>
              <a:cs typeface="+mn-cs"/>
            </a:rPr>
            <a:t>* disminución de la capacidad instalada y cobertura desde el ámbito presencial, debido al cumplimiento de medidas como aforo del 30%, el trabajo en casa de personal mayor a 60 años o con comorbilidades o el distanciamiento social.</a:t>
          </a:r>
        </a:p>
        <a:p>
          <a:r>
            <a:rPr lang="es-CO" sz="600" kern="1200">
              <a:solidFill>
                <a:schemeClr val="tx1"/>
              </a:solidFill>
              <a:effectLst/>
              <a:latin typeface="+mn-lt"/>
              <a:ea typeface="+mn-ea"/>
              <a:cs typeface="+mn-cs"/>
            </a:rPr>
            <a:t>* Deficiencias en la prestación del servicio que amerita recursos tecnológicos puestos por el colaborador que realiza trabajo en casa, con respecto a los recursos que se brindan en las instalaciones de la entidad.</a:t>
          </a:r>
          <a:br>
            <a:rPr lang="es-CO" sz="600" kern="1200">
              <a:solidFill>
                <a:schemeClr val="tx1"/>
              </a:solidFill>
              <a:effectLst/>
              <a:latin typeface="+mn-lt"/>
              <a:ea typeface="+mn-ea"/>
              <a:cs typeface="+mn-cs"/>
            </a:rPr>
          </a:br>
          <a:r>
            <a:rPr lang="es-CO" sz="600" kern="1200">
              <a:solidFill>
                <a:schemeClr val="tx1"/>
              </a:solidFill>
              <a:effectLst/>
              <a:latin typeface="+mn-lt"/>
              <a:ea typeface="+mn-ea"/>
              <a:cs typeface="+mn-cs"/>
            </a:rPr>
            <a:t>* Aumento de riesgos psicosociales por el incremento de actividades en aquellos colaboradores que practican la modalidad de trabajo en casa o en los que realizan trabajo presencial, estos últimos por su exposición al virus.</a:t>
          </a:r>
          <a:br>
            <a:rPr lang="es-CO" sz="600" kern="1200">
              <a:solidFill>
                <a:schemeClr val="tx1"/>
              </a:solidFill>
              <a:effectLst/>
              <a:latin typeface="+mn-lt"/>
              <a:ea typeface="+mn-ea"/>
              <a:cs typeface="+mn-cs"/>
            </a:rPr>
          </a:br>
          <a:r>
            <a:rPr lang="es-CO" sz="600" kern="1200">
              <a:solidFill>
                <a:schemeClr val="tx1"/>
              </a:solidFill>
              <a:effectLst/>
              <a:latin typeface="+mn-lt"/>
              <a:ea typeface="+mn-ea"/>
              <a:cs typeface="+mn-cs"/>
            </a:rPr>
            <a:t>* Las novedades que se presentan en el cumplimiento del horario laboral por causa del frecuente contagio y/o contacto estrecho con personas confirmadas positivas para covid-19.</a:t>
          </a:r>
        </a:p>
      </xdr:txBody>
    </xdr:sp>
    <xdr:clientData/>
  </xdr:twoCellAnchor>
  <xdr:twoCellAnchor>
    <xdr:from>
      <xdr:col>6</xdr:col>
      <xdr:colOff>713133</xdr:colOff>
      <xdr:row>10</xdr:row>
      <xdr:rowOff>57150</xdr:rowOff>
    </xdr:from>
    <xdr:to>
      <xdr:col>6</xdr:col>
      <xdr:colOff>713133</xdr:colOff>
      <xdr:row>11</xdr:row>
      <xdr:rowOff>121394</xdr:rowOff>
    </xdr:to>
    <xdr:cxnSp macro="">
      <xdr:nvCxnSpPr>
        <xdr:cNvPr id="17" name="Conector recto 16">
          <a:extLst>
            <a:ext uri="{FF2B5EF4-FFF2-40B4-BE49-F238E27FC236}">
              <a16:creationId xmlns:a16="http://schemas.microsoft.com/office/drawing/2014/main" id="{00000000-0008-0000-0700-000011000000}"/>
            </a:ext>
          </a:extLst>
        </xdr:cNvPr>
        <xdr:cNvCxnSpPr>
          <a:cxnSpLocks/>
        </xdr:cNvCxnSpPr>
      </xdr:nvCxnSpPr>
      <xdr:spPr>
        <a:xfrm flipV="1">
          <a:off x="5285133" y="2057400"/>
          <a:ext cx="0" cy="24521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10</xdr:row>
      <xdr:rowOff>66675</xdr:rowOff>
    </xdr:from>
    <xdr:to>
      <xdr:col>10</xdr:col>
      <xdr:colOff>133350</xdr:colOff>
      <xdr:row>10</xdr:row>
      <xdr:rowOff>66676</xdr:rowOff>
    </xdr:to>
    <xdr:cxnSp macro="">
      <xdr:nvCxnSpPr>
        <xdr:cNvPr id="18" name="Conector recto 17">
          <a:extLst>
            <a:ext uri="{FF2B5EF4-FFF2-40B4-BE49-F238E27FC236}">
              <a16:creationId xmlns:a16="http://schemas.microsoft.com/office/drawing/2014/main" id="{00000000-0008-0000-0700-000012000000}"/>
            </a:ext>
          </a:extLst>
        </xdr:cNvPr>
        <xdr:cNvCxnSpPr/>
      </xdr:nvCxnSpPr>
      <xdr:spPr>
        <a:xfrm flipV="1">
          <a:off x="2752725" y="2066925"/>
          <a:ext cx="5000625" cy="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475008</xdr:colOff>
      <xdr:row>9</xdr:row>
      <xdr:rowOff>95250</xdr:rowOff>
    </xdr:from>
    <xdr:to>
      <xdr:col>3</xdr:col>
      <xdr:colOff>475008</xdr:colOff>
      <xdr:row>10</xdr:row>
      <xdr:rowOff>73768</xdr:rowOff>
    </xdr:to>
    <xdr:cxnSp macro="">
      <xdr:nvCxnSpPr>
        <xdr:cNvPr id="19" name="Conector recto 18">
          <a:extLst>
            <a:ext uri="{FF2B5EF4-FFF2-40B4-BE49-F238E27FC236}">
              <a16:creationId xmlns:a16="http://schemas.microsoft.com/office/drawing/2014/main" id="{00000000-0008-0000-0700-000013000000}"/>
            </a:ext>
          </a:extLst>
        </xdr:cNvPr>
        <xdr:cNvCxnSpPr>
          <a:cxnSpLocks/>
        </xdr:cNvCxnSpPr>
      </xdr:nvCxnSpPr>
      <xdr:spPr>
        <a:xfrm flipV="1">
          <a:off x="2761008" y="1914525"/>
          <a:ext cx="0" cy="15949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122583</xdr:colOff>
      <xdr:row>9</xdr:row>
      <xdr:rowOff>123825</xdr:rowOff>
    </xdr:from>
    <xdr:to>
      <xdr:col>10</xdr:col>
      <xdr:colOff>122583</xdr:colOff>
      <xdr:row>10</xdr:row>
      <xdr:rowOff>73768</xdr:rowOff>
    </xdr:to>
    <xdr:cxnSp macro="">
      <xdr:nvCxnSpPr>
        <xdr:cNvPr id="20" name="Conector recto 19">
          <a:extLst>
            <a:ext uri="{FF2B5EF4-FFF2-40B4-BE49-F238E27FC236}">
              <a16:creationId xmlns:a16="http://schemas.microsoft.com/office/drawing/2014/main" id="{00000000-0008-0000-0700-000014000000}"/>
            </a:ext>
          </a:extLst>
        </xdr:cNvPr>
        <xdr:cNvCxnSpPr>
          <a:cxnSpLocks/>
        </xdr:cNvCxnSpPr>
      </xdr:nvCxnSpPr>
      <xdr:spPr>
        <a:xfrm flipV="1">
          <a:off x="7742583" y="1943100"/>
          <a:ext cx="0" cy="13091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211437</xdr:colOff>
      <xdr:row>10</xdr:row>
      <xdr:rowOff>17164</xdr:rowOff>
    </xdr:from>
    <xdr:to>
      <xdr:col>14</xdr:col>
      <xdr:colOff>876301</xdr:colOff>
      <xdr:row>13</xdr:row>
      <xdr:rowOff>123825</xdr:rowOff>
    </xdr:to>
    <xdr:sp macro="" textlink="">
      <xdr:nvSpPr>
        <xdr:cNvPr id="21" name="81 CuadroTexto">
          <a:extLst>
            <a:ext uri="{FF2B5EF4-FFF2-40B4-BE49-F238E27FC236}">
              <a16:creationId xmlns:a16="http://schemas.microsoft.com/office/drawing/2014/main" id="{00000000-0008-0000-0700-000015000000}"/>
            </a:ext>
          </a:extLst>
        </xdr:cNvPr>
        <xdr:cNvSpPr txBox="1"/>
      </xdr:nvSpPr>
      <xdr:spPr>
        <a:xfrm>
          <a:off x="10003137" y="2017414"/>
          <a:ext cx="1426864" cy="649586"/>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411460</xdr:colOff>
      <xdr:row>4</xdr:row>
      <xdr:rowOff>236239</xdr:rowOff>
    </xdr:from>
    <xdr:to>
      <xdr:col>14</xdr:col>
      <xdr:colOff>895350</xdr:colOff>
      <xdr:row>9</xdr:row>
      <xdr:rowOff>140991</xdr:rowOff>
    </xdr:to>
    <xdr:sp macro="" textlink="">
      <xdr:nvSpPr>
        <xdr:cNvPr id="22" name="81 CuadroTexto">
          <a:extLst>
            <a:ext uri="{FF2B5EF4-FFF2-40B4-BE49-F238E27FC236}">
              <a16:creationId xmlns:a16="http://schemas.microsoft.com/office/drawing/2014/main" id="{00000000-0008-0000-0700-000016000000}"/>
            </a:ext>
          </a:extLst>
        </xdr:cNvPr>
        <xdr:cNvSpPr txBox="1"/>
      </xdr:nvSpPr>
      <xdr:spPr>
        <a:xfrm>
          <a:off x="9441160" y="1007764"/>
          <a:ext cx="200789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0</xdr:col>
      <xdr:colOff>707524</xdr:colOff>
      <xdr:row>4</xdr:row>
      <xdr:rowOff>0</xdr:rowOff>
    </xdr:from>
    <xdr:to>
      <xdr:col>1</xdr:col>
      <xdr:colOff>152400</xdr:colOff>
      <xdr:row>9</xdr:row>
      <xdr:rowOff>133351</xdr:rowOff>
    </xdr:to>
    <xdr:sp macro="" textlink="">
      <xdr:nvSpPr>
        <xdr:cNvPr id="23" name="77 Abrir llave">
          <a:extLst>
            <a:ext uri="{FF2B5EF4-FFF2-40B4-BE49-F238E27FC236}">
              <a16:creationId xmlns:a16="http://schemas.microsoft.com/office/drawing/2014/main" id="{00000000-0008-0000-0700-000017000000}"/>
            </a:ext>
          </a:extLst>
        </xdr:cNvPr>
        <xdr:cNvSpPr/>
      </xdr:nvSpPr>
      <xdr:spPr>
        <a:xfrm>
          <a:off x="707524" y="771525"/>
          <a:ext cx="206876" cy="118110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38101</xdr:colOff>
      <xdr:row>5</xdr:row>
      <xdr:rowOff>83055</xdr:rowOff>
    </xdr:from>
    <xdr:to>
      <xdr:col>1</xdr:col>
      <xdr:colOff>57151</xdr:colOff>
      <xdr:row>10</xdr:row>
      <xdr:rowOff>130682</xdr:rowOff>
    </xdr:to>
    <xdr:sp macro="" textlink="">
      <xdr:nvSpPr>
        <xdr:cNvPr id="24" name="81 CuadroTexto">
          <a:extLst>
            <a:ext uri="{FF2B5EF4-FFF2-40B4-BE49-F238E27FC236}">
              <a16:creationId xmlns:a16="http://schemas.microsoft.com/office/drawing/2014/main" id="{00000000-0008-0000-0700-000018000000}"/>
            </a:ext>
          </a:extLst>
        </xdr:cNvPr>
        <xdr:cNvSpPr txBox="1"/>
      </xdr:nvSpPr>
      <xdr:spPr>
        <a:xfrm>
          <a:off x="38101" y="1178430"/>
          <a:ext cx="78105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4</xdr:col>
      <xdr:colOff>495301</xdr:colOff>
      <xdr:row>16</xdr:row>
      <xdr:rowOff>153728</xdr:rowOff>
    </xdr:from>
    <xdr:to>
      <xdr:col>5</xdr:col>
      <xdr:colOff>742951</xdr:colOff>
      <xdr:row>20</xdr:row>
      <xdr:rowOff>179649</xdr:rowOff>
    </xdr:to>
    <xdr:sp macro="" textlink="">
      <xdr:nvSpPr>
        <xdr:cNvPr id="25" name="13 CuadroTexto">
          <a:extLst>
            <a:ext uri="{FF2B5EF4-FFF2-40B4-BE49-F238E27FC236}">
              <a16:creationId xmlns:a16="http://schemas.microsoft.com/office/drawing/2014/main" id="{00000000-0008-0000-0700-000019000000}"/>
            </a:ext>
          </a:extLst>
        </xdr:cNvPr>
        <xdr:cNvSpPr txBox="1"/>
      </xdr:nvSpPr>
      <xdr:spPr>
        <a:xfrm>
          <a:off x="3543301" y="3239828"/>
          <a:ext cx="1009650" cy="749821"/>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Deficiencias tecnologicas en los puestos de trabajo que hacen parte de la modalidad de trabajo en casa</a:t>
          </a:r>
          <a:endParaRPr lang="es-CO" sz="700">
            <a:effectLst/>
          </a:endParaRPr>
        </a:p>
      </xdr:txBody>
    </xdr:sp>
    <xdr:clientData/>
  </xdr:twoCellAnchor>
  <xdr:twoCellAnchor>
    <xdr:from>
      <xdr:col>6</xdr:col>
      <xdr:colOff>63448</xdr:colOff>
      <xdr:row>16</xdr:row>
      <xdr:rowOff>144203</xdr:rowOff>
    </xdr:from>
    <xdr:to>
      <xdr:col>7</xdr:col>
      <xdr:colOff>247650</xdr:colOff>
      <xdr:row>20</xdr:row>
      <xdr:rowOff>60543</xdr:rowOff>
    </xdr:to>
    <xdr:sp macro="" textlink="">
      <xdr:nvSpPr>
        <xdr:cNvPr id="26" name="13 CuadroTexto">
          <a:extLst>
            <a:ext uri="{FF2B5EF4-FFF2-40B4-BE49-F238E27FC236}">
              <a16:creationId xmlns:a16="http://schemas.microsoft.com/office/drawing/2014/main" id="{00000000-0008-0000-0700-00001A000000}"/>
            </a:ext>
          </a:extLst>
        </xdr:cNvPr>
        <xdr:cNvSpPr txBox="1"/>
      </xdr:nvSpPr>
      <xdr:spPr>
        <a:xfrm>
          <a:off x="4635448" y="3230303"/>
          <a:ext cx="946202"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Bajo presupuesto para desarrollo de software y sistematización de procesos</a:t>
          </a:r>
          <a:endParaRPr lang="es-CO" sz="700">
            <a:effectLst/>
          </a:endParaRPr>
        </a:p>
      </xdr:txBody>
    </xdr:sp>
    <xdr:clientData/>
  </xdr:twoCellAnchor>
  <xdr:twoCellAnchor>
    <xdr:from>
      <xdr:col>7</xdr:col>
      <xdr:colOff>342900</xdr:colOff>
      <xdr:row>16</xdr:row>
      <xdr:rowOff>144203</xdr:rowOff>
    </xdr:from>
    <xdr:to>
      <xdr:col>8</xdr:col>
      <xdr:colOff>571500</xdr:colOff>
      <xdr:row>19</xdr:row>
      <xdr:rowOff>131936</xdr:rowOff>
    </xdr:to>
    <xdr:sp macro="" textlink="">
      <xdr:nvSpPr>
        <xdr:cNvPr id="27" name="13 CuadroTexto">
          <a:extLst>
            <a:ext uri="{FF2B5EF4-FFF2-40B4-BE49-F238E27FC236}">
              <a16:creationId xmlns:a16="http://schemas.microsoft.com/office/drawing/2014/main" id="{00000000-0008-0000-0700-00001B000000}"/>
            </a:ext>
          </a:extLst>
        </xdr:cNvPr>
        <xdr:cNvSpPr txBox="1"/>
      </xdr:nvSpPr>
      <xdr:spPr>
        <a:xfrm>
          <a:off x="5676900" y="3230303"/>
          <a:ext cx="990600"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Disminución del número de usuarios que solicitan los servicios de la Entidad</a:t>
          </a:r>
          <a:endParaRPr lang="es-CO" sz="700">
            <a:effectLst/>
          </a:endParaRPr>
        </a:p>
      </xdr:txBody>
    </xdr:sp>
    <xdr:clientData/>
  </xdr:twoCellAnchor>
  <xdr:twoCellAnchor>
    <xdr:from>
      <xdr:col>8</xdr:col>
      <xdr:colOff>638175</xdr:colOff>
      <xdr:row>16</xdr:row>
      <xdr:rowOff>144203</xdr:rowOff>
    </xdr:from>
    <xdr:to>
      <xdr:col>10</xdr:col>
      <xdr:colOff>342900</xdr:colOff>
      <xdr:row>19</xdr:row>
      <xdr:rowOff>131936</xdr:rowOff>
    </xdr:to>
    <xdr:sp macro="" textlink="">
      <xdr:nvSpPr>
        <xdr:cNvPr id="28" name="13 CuadroTexto">
          <a:extLst>
            <a:ext uri="{FF2B5EF4-FFF2-40B4-BE49-F238E27FC236}">
              <a16:creationId xmlns:a16="http://schemas.microsoft.com/office/drawing/2014/main" id="{00000000-0008-0000-0700-00001C000000}"/>
            </a:ext>
          </a:extLst>
        </xdr:cNvPr>
        <xdr:cNvSpPr txBox="1"/>
      </xdr:nvSpPr>
      <xdr:spPr>
        <a:xfrm>
          <a:off x="6734175" y="3230303"/>
          <a:ext cx="122872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No contar con personal suficiente para la prestación de los servicios de forma presencial</a:t>
          </a:r>
          <a:endParaRPr lang="es-CO" sz="700">
            <a:effectLst/>
          </a:endParaRPr>
        </a:p>
      </xdr:txBody>
    </xdr:sp>
    <xdr:clientData/>
  </xdr:twoCellAnchor>
  <xdr:twoCellAnchor>
    <xdr:from>
      <xdr:col>12</xdr:col>
      <xdr:colOff>400049</xdr:colOff>
      <xdr:row>16</xdr:row>
      <xdr:rowOff>134678</xdr:rowOff>
    </xdr:from>
    <xdr:to>
      <xdr:col>14</xdr:col>
      <xdr:colOff>0</xdr:colOff>
      <xdr:row>19</xdr:row>
      <xdr:rowOff>122411</xdr:rowOff>
    </xdr:to>
    <xdr:sp macro="" textlink="">
      <xdr:nvSpPr>
        <xdr:cNvPr id="29" name="13 CuadroTexto">
          <a:extLst>
            <a:ext uri="{FF2B5EF4-FFF2-40B4-BE49-F238E27FC236}">
              <a16:creationId xmlns:a16="http://schemas.microsoft.com/office/drawing/2014/main" id="{00000000-0008-0000-0700-00001D000000}"/>
            </a:ext>
          </a:extLst>
        </xdr:cNvPr>
        <xdr:cNvSpPr txBox="1"/>
      </xdr:nvSpPr>
      <xdr:spPr>
        <a:xfrm>
          <a:off x="9429749" y="3220778"/>
          <a:ext cx="1123951"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Caracteristicas sociodemograficas de los usuarios que solicitan los servicios de la Entidad</a:t>
          </a:r>
          <a:endParaRPr lang="es-CO" sz="700">
            <a:effectLst/>
          </a:endParaRPr>
        </a:p>
      </xdr:txBody>
    </xdr:sp>
    <xdr:clientData/>
  </xdr:twoCellAnchor>
  <xdr:twoCellAnchor>
    <xdr:from>
      <xdr:col>10</xdr:col>
      <xdr:colOff>406347</xdr:colOff>
      <xdr:row>16</xdr:row>
      <xdr:rowOff>144203</xdr:rowOff>
    </xdr:from>
    <xdr:to>
      <xdr:col>12</xdr:col>
      <xdr:colOff>333374</xdr:colOff>
      <xdr:row>20</xdr:row>
      <xdr:rowOff>60543</xdr:rowOff>
    </xdr:to>
    <xdr:sp macro="" textlink="">
      <xdr:nvSpPr>
        <xdr:cNvPr id="30" name="13 CuadroTexto">
          <a:extLst>
            <a:ext uri="{FF2B5EF4-FFF2-40B4-BE49-F238E27FC236}">
              <a16:creationId xmlns:a16="http://schemas.microsoft.com/office/drawing/2014/main" id="{00000000-0008-0000-0700-00001E000000}"/>
            </a:ext>
          </a:extLst>
        </xdr:cNvPr>
        <xdr:cNvSpPr txBox="1"/>
      </xdr:nvSpPr>
      <xdr:spPr>
        <a:xfrm>
          <a:off x="8026347" y="3230303"/>
          <a:ext cx="1336727"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Cumplimiento a las medidas sanitarias establecidas en la normatividad vigente y el protocolo de bioseguridad de la Entidad</a:t>
          </a:r>
          <a:endParaRPr lang="es-CO" sz="700">
            <a:effectLst/>
          </a:endParaRPr>
        </a:p>
      </xdr:txBody>
    </xdr:sp>
    <xdr:clientData/>
  </xdr:twoCellAnchor>
  <xdr:twoCellAnchor>
    <xdr:from>
      <xdr:col>5</xdr:col>
      <xdr:colOff>245136</xdr:colOff>
      <xdr:row>15</xdr:row>
      <xdr:rowOff>57150</xdr:rowOff>
    </xdr:from>
    <xdr:to>
      <xdr:col>5</xdr:col>
      <xdr:colOff>245136</xdr:colOff>
      <xdr:row>16</xdr:row>
      <xdr:rowOff>144644</xdr:rowOff>
    </xdr:to>
    <xdr:cxnSp macro="">
      <xdr:nvCxnSpPr>
        <xdr:cNvPr id="31" name="44 Conector recto">
          <a:extLst>
            <a:ext uri="{FF2B5EF4-FFF2-40B4-BE49-F238E27FC236}">
              <a16:creationId xmlns:a16="http://schemas.microsoft.com/office/drawing/2014/main" id="{00000000-0008-0000-0700-00001F000000}"/>
            </a:ext>
          </a:extLst>
        </xdr:cNvPr>
        <xdr:cNvCxnSpPr/>
      </xdr:nvCxnSpPr>
      <xdr:spPr>
        <a:xfrm>
          <a:off x="4055136"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540411</xdr:colOff>
      <xdr:row>15</xdr:row>
      <xdr:rowOff>57150</xdr:rowOff>
    </xdr:from>
    <xdr:to>
      <xdr:col>6</xdr:col>
      <xdr:colOff>540411</xdr:colOff>
      <xdr:row>16</xdr:row>
      <xdr:rowOff>144644</xdr:rowOff>
    </xdr:to>
    <xdr:cxnSp macro="">
      <xdr:nvCxnSpPr>
        <xdr:cNvPr id="32" name="44 Conector recto">
          <a:extLst>
            <a:ext uri="{FF2B5EF4-FFF2-40B4-BE49-F238E27FC236}">
              <a16:creationId xmlns:a16="http://schemas.microsoft.com/office/drawing/2014/main" id="{00000000-0008-0000-0700-000020000000}"/>
            </a:ext>
          </a:extLst>
        </xdr:cNvPr>
        <xdr:cNvCxnSpPr/>
      </xdr:nvCxnSpPr>
      <xdr:spPr>
        <a:xfrm>
          <a:off x="5112411"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83211</xdr:colOff>
      <xdr:row>15</xdr:row>
      <xdr:rowOff>57150</xdr:rowOff>
    </xdr:from>
    <xdr:to>
      <xdr:col>8</xdr:col>
      <xdr:colOff>83211</xdr:colOff>
      <xdr:row>16</xdr:row>
      <xdr:rowOff>144644</xdr:rowOff>
    </xdr:to>
    <xdr:cxnSp macro="">
      <xdr:nvCxnSpPr>
        <xdr:cNvPr id="33" name="44 Conector recto">
          <a:extLst>
            <a:ext uri="{FF2B5EF4-FFF2-40B4-BE49-F238E27FC236}">
              <a16:creationId xmlns:a16="http://schemas.microsoft.com/office/drawing/2014/main" id="{00000000-0008-0000-0700-000021000000}"/>
            </a:ext>
          </a:extLst>
        </xdr:cNvPr>
        <xdr:cNvCxnSpPr/>
      </xdr:nvCxnSpPr>
      <xdr:spPr>
        <a:xfrm>
          <a:off x="6179211"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273711</xdr:colOff>
      <xdr:row>15</xdr:row>
      <xdr:rowOff>47625</xdr:rowOff>
    </xdr:from>
    <xdr:to>
      <xdr:col>11</xdr:col>
      <xdr:colOff>273711</xdr:colOff>
      <xdr:row>16</xdr:row>
      <xdr:rowOff>135119</xdr:rowOff>
    </xdr:to>
    <xdr:cxnSp macro="">
      <xdr:nvCxnSpPr>
        <xdr:cNvPr id="34" name="44 Conector recto">
          <a:extLst>
            <a:ext uri="{FF2B5EF4-FFF2-40B4-BE49-F238E27FC236}">
              <a16:creationId xmlns:a16="http://schemas.microsoft.com/office/drawing/2014/main" id="{00000000-0008-0000-0700-000022000000}"/>
            </a:ext>
          </a:extLst>
        </xdr:cNvPr>
        <xdr:cNvCxnSpPr/>
      </xdr:nvCxnSpPr>
      <xdr:spPr>
        <a:xfrm>
          <a:off x="8655711" y="2952750"/>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302286</xdr:colOff>
      <xdr:row>15</xdr:row>
      <xdr:rowOff>38100</xdr:rowOff>
    </xdr:from>
    <xdr:to>
      <xdr:col>13</xdr:col>
      <xdr:colOff>302286</xdr:colOff>
      <xdr:row>16</xdr:row>
      <xdr:rowOff>125594</xdr:rowOff>
    </xdr:to>
    <xdr:cxnSp macro="">
      <xdr:nvCxnSpPr>
        <xdr:cNvPr id="35" name="44 Conector recto">
          <a:extLst>
            <a:ext uri="{FF2B5EF4-FFF2-40B4-BE49-F238E27FC236}">
              <a16:creationId xmlns:a16="http://schemas.microsoft.com/office/drawing/2014/main" id="{00000000-0008-0000-0700-000023000000}"/>
            </a:ext>
          </a:extLst>
        </xdr:cNvPr>
        <xdr:cNvCxnSpPr/>
      </xdr:nvCxnSpPr>
      <xdr:spPr>
        <a:xfrm>
          <a:off x="10093986" y="294322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476250</xdr:colOff>
      <xdr:row>15</xdr:row>
      <xdr:rowOff>57150</xdr:rowOff>
    </xdr:from>
    <xdr:to>
      <xdr:col>9</xdr:col>
      <xdr:colOff>476250</xdr:colOff>
      <xdr:row>16</xdr:row>
      <xdr:rowOff>144644</xdr:rowOff>
    </xdr:to>
    <xdr:cxnSp macro="">
      <xdr:nvCxnSpPr>
        <xdr:cNvPr id="36" name="44 Conector recto">
          <a:extLst>
            <a:ext uri="{FF2B5EF4-FFF2-40B4-BE49-F238E27FC236}">
              <a16:creationId xmlns:a16="http://schemas.microsoft.com/office/drawing/2014/main" id="{00000000-0008-0000-0700-000024000000}"/>
            </a:ext>
          </a:extLst>
        </xdr:cNvPr>
        <xdr:cNvCxnSpPr/>
      </xdr:nvCxnSpPr>
      <xdr:spPr>
        <a:xfrm>
          <a:off x="7334250"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590550</xdr:colOff>
      <xdr:row>16</xdr:row>
      <xdr:rowOff>144203</xdr:rowOff>
    </xdr:from>
    <xdr:to>
      <xdr:col>2</xdr:col>
      <xdr:colOff>619125</xdr:colOff>
      <xdr:row>19</xdr:row>
      <xdr:rowOff>131936</xdr:rowOff>
    </xdr:to>
    <xdr:sp macro="" textlink="">
      <xdr:nvSpPr>
        <xdr:cNvPr id="37" name="13 CuadroTexto">
          <a:extLst>
            <a:ext uri="{FF2B5EF4-FFF2-40B4-BE49-F238E27FC236}">
              <a16:creationId xmlns:a16="http://schemas.microsoft.com/office/drawing/2014/main" id="{00000000-0008-0000-0700-000025000000}"/>
            </a:ext>
          </a:extLst>
        </xdr:cNvPr>
        <xdr:cNvSpPr txBox="1"/>
      </xdr:nvSpPr>
      <xdr:spPr>
        <a:xfrm>
          <a:off x="1352550" y="3230303"/>
          <a:ext cx="79057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Aumento en los niveles de los riesgos psicosociales</a:t>
          </a:r>
          <a:endParaRPr lang="es-CO" sz="700">
            <a:effectLst/>
          </a:endParaRPr>
        </a:p>
      </xdr:txBody>
    </xdr:sp>
    <xdr:clientData/>
  </xdr:twoCellAnchor>
  <xdr:twoCellAnchor>
    <xdr:from>
      <xdr:col>2</xdr:col>
      <xdr:colOff>207036</xdr:colOff>
      <xdr:row>15</xdr:row>
      <xdr:rowOff>47625</xdr:rowOff>
    </xdr:from>
    <xdr:to>
      <xdr:col>2</xdr:col>
      <xdr:colOff>207036</xdr:colOff>
      <xdr:row>16</xdr:row>
      <xdr:rowOff>135119</xdr:rowOff>
    </xdr:to>
    <xdr:cxnSp macro="">
      <xdr:nvCxnSpPr>
        <xdr:cNvPr id="38" name="44 Conector recto">
          <a:extLst>
            <a:ext uri="{FF2B5EF4-FFF2-40B4-BE49-F238E27FC236}">
              <a16:creationId xmlns:a16="http://schemas.microsoft.com/office/drawing/2014/main" id="{00000000-0008-0000-0700-000026000000}"/>
            </a:ext>
          </a:extLst>
        </xdr:cNvPr>
        <xdr:cNvCxnSpPr/>
      </xdr:nvCxnSpPr>
      <xdr:spPr>
        <a:xfrm>
          <a:off x="1731036" y="2952750"/>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561975</xdr:colOff>
      <xdr:row>24</xdr:row>
      <xdr:rowOff>1328</xdr:rowOff>
    </xdr:from>
    <xdr:to>
      <xdr:col>12</xdr:col>
      <xdr:colOff>209550</xdr:colOff>
      <xdr:row>26</xdr:row>
      <xdr:rowOff>170036</xdr:rowOff>
    </xdr:to>
    <xdr:sp macro="" textlink="">
      <xdr:nvSpPr>
        <xdr:cNvPr id="39" name="13 CuadroTexto">
          <a:extLst>
            <a:ext uri="{FF2B5EF4-FFF2-40B4-BE49-F238E27FC236}">
              <a16:creationId xmlns:a16="http://schemas.microsoft.com/office/drawing/2014/main" id="{00000000-0008-0000-0700-000027000000}"/>
            </a:ext>
          </a:extLst>
        </xdr:cNvPr>
        <xdr:cNvSpPr txBox="1"/>
      </xdr:nvSpPr>
      <xdr:spPr>
        <a:xfrm>
          <a:off x="8181975" y="4535228"/>
          <a:ext cx="105727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Evitar la propagación del coronavirus COVID-19 al interior de la Entidad y sus usuarios</a:t>
          </a:r>
          <a:endParaRPr lang="es-CO" sz="700">
            <a:effectLst/>
          </a:endParaRPr>
        </a:p>
      </xdr:txBody>
    </xdr:sp>
    <xdr:clientData/>
  </xdr:twoCellAnchor>
  <xdr:twoCellAnchor>
    <xdr:from>
      <xdr:col>8</xdr:col>
      <xdr:colOff>695325</xdr:colOff>
      <xdr:row>23</xdr:row>
      <xdr:rowOff>87053</xdr:rowOff>
    </xdr:from>
    <xdr:to>
      <xdr:col>10</xdr:col>
      <xdr:colOff>323850</xdr:colOff>
      <xdr:row>27</xdr:row>
      <xdr:rowOff>3393</xdr:rowOff>
    </xdr:to>
    <xdr:sp macro="" textlink="">
      <xdr:nvSpPr>
        <xdr:cNvPr id="40" name="13 CuadroTexto">
          <a:extLst>
            <a:ext uri="{FF2B5EF4-FFF2-40B4-BE49-F238E27FC236}">
              <a16:creationId xmlns:a16="http://schemas.microsoft.com/office/drawing/2014/main" id="{00000000-0008-0000-0700-000028000000}"/>
            </a:ext>
          </a:extLst>
        </xdr:cNvPr>
        <xdr:cNvSpPr txBox="1"/>
      </xdr:nvSpPr>
      <xdr:spPr>
        <a:xfrm>
          <a:off x="6791325" y="4439978"/>
          <a:ext cx="1152525"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Alto número de colaboradores mayores de 60 años y con comorbilidades subyacentes a COVID-19</a:t>
          </a:r>
          <a:endParaRPr lang="es-CO" sz="700">
            <a:effectLst/>
          </a:endParaRPr>
        </a:p>
      </xdr:txBody>
    </xdr:sp>
    <xdr:clientData/>
  </xdr:twoCellAnchor>
  <xdr:twoCellAnchor>
    <xdr:from>
      <xdr:col>2</xdr:col>
      <xdr:colOff>207036</xdr:colOff>
      <xdr:row>19</xdr:row>
      <xdr:rowOff>133350</xdr:rowOff>
    </xdr:from>
    <xdr:to>
      <xdr:col>2</xdr:col>
      <xdr:colOff>207036</xdr:colOff>
      <xdr:row>22</xdr:row>
      <xdr:rowOff>104775</xdr:rowOff>
    </xdr:to>
    <xdr:cxnSp macro="">
      <xdr:nvCxnSpPr>
        <xdr:cNvPr id="41" name="44 Conector recto">
          <a:extLst>
            <a:ext uri="{FF2B5EF4-FFF2-40B4-BE49-F238E27FC236}">
              <a16:creationId xmlns:a16="http://schemas.microsoft.com/office/drawing/2014/main" id="{00000000-0008-0000-0700-000029000000}"/>
            </a:ext>
          </a:extLst>
        </xdr:cNvPr>
        <xdr:cNvCxnSpPr/>
      </xdr:nvCxnSpPr>
      <xdr:spPr>
        <a:xfrm>
          <a:off x="1731036" y="3762375"/>
          <a:ext cx="0" cy="51435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657225</xdr:colOff>
      <xdr:row>22</xdr:row>
      <xdr:rowOff>114302</xdr:rowOff>
    </xdr:from>
    <xdr:to>
      <xdr:col>3</xdr:col>
      <xdr:colOff>257175</xdr:colOff>
      <xdr:row>22</xdr:row>
      <xdr:rowOff>114302</xdr:rowOff>
    </xdr:to>
    <xdr:cxnSp macro="">
      <xdr:nvCxnSpPr>
        <xdr:cNvPr id="42" name="Conector recto 41">
          <a:extLst>
            <a:ext uri="{FF2B5EF4-FFF2-40B4-BE49-F238E27FC236}">
              <a16:creationId xmlns:a16="http://schemas.microsoft.com/office/drawing/2014/main" id="{00000000-0008-0000-0700-00002A000000}"/>
            </a:ext>
          </a:extLst>
        </xdr:cNvPr>
        <xdr:cNvCxnSpPr/>
      </xdr:nvCxnSpPr>
      <xdr:spPr>
        <a:xfrm>
          <a:off x="1419225" y="4286252"/>
          <a:ext cx="1123950"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24</xdr:row>
      <xdr:rowOff>10853</xdr:rowOff>
    </xdr:from>
    <xdr:to>
      <xdr:col>2</xdr:col>
      <xdr:colOff>409575</xdr:colOff>
      <xdr:row>26</xdr:row>
      <xdr:rowOff>69980</xdr:rowOff>
    </xdr:to>
    <xdr:sp macro="" textlink="">
      <xdr:nvSpPr>
        <xdr:cNvPr id="43" name="13 CuadroTexto">
          <a:extLst>
            <a:ext uri="{FF2B5EF4-FFF2-40B4-BE49-F238E27FC236}">
              <a16:creationId xmlns:a16="http://schemas.microsoft.com/office/drawing/2014/main" id="{00000000-0008-0000-0700-00002B000000}"/>
            </a:ext>
          </a:extLst>
        </xdr:cNvPr>
        <xdr:cNvSpPr txBox="1"/>
      </xdr:nvSpPr>
      <xdr:spPr>
        <a:xfrm>
          <a:off x="876300" y="4544753"/>
          <a:ext cx="1057275" cy="421077"/>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Aumento de actividades bajo la modalidad de trabajo en casa</a:t>
          </a:r>
          <a:endParaRPr lang="es-CO" sz="700">
            <a:effectLst/>
          </a:endParaRPr>
        </a:p>
      </xdr:txBody>
    </xdr:sp>
    <xdr:clientData/>
  </xdr:twoCellAnchor>
  <xdr:twoCellAnchor>
    <xdr:from>
      <xdr:col>2</xdr:col>
      <xdr:colOff>514350</xdr:colOff>
      <xdr:row>24</xdr:row>
      <xdr:rowOff>10853</xdr:rowOff>
    </xdr:from>
    <xdr:to>
      <xdr:col>4</xdr:col>
      <xdr:colOff>47625</xdr:colOff>
      <xdr:row>26</xdr:row>
      <xdr:rowOff>179561</xdr:rowOff>
    </xdr:to>
    <xdr:sp macro="" textlink="">
      <xdr:nvSpPr>
        <xdr:cNvPr id="44" name="13 CuadroTexto">
          <a:extLst>
            <a:ext uri="{FF2B5EF4-FFF2-40B4-BE49-F238E27FC236}">
              <a16:creationId xmlns:a16="http://schemas.microsoft.com/office/drawing/2014/main" id="{00000000-0008-0000-0700-00002C000000}"/>
            </a:ext>
          </a:extLst>
        </xdr:cNvPr>
        <xdr:cNvSpPr txBox="1"/>
      </xdr:nvSpPr>
      <xdr:spPr>
        <a:xfrm>
          <a:off x="2038350" y="4544753"/>
          <a:ext cx="105727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Incertidumbre al contagio durante la modalidad de trabajo presencial</a:t>
          </a:r>
          <a:endParaRPr lang="es-CO" sz="700">
            <a:effectLst/>
          </a:endParaRPr>
        </a:p>
      </xdr:txBody>
    </xdr:sp>
    <xdr:clientData/>
  </xdr:twoCellAnchor>
  <xdr:twoCellAnchor>
    <xdr:from>
      <xdr:col>1</xdr:col>
      <xdr:colOff>654711</xdr:colOff>
      <xdr:row>22</xdr:row>
      <xdr:rowOff>114300</xdr:rowOff>
    </xdr:from>
    <xdr:to>
      <xdr:col>1</xdr:col>
      <xdr:colOff>654711</xdr:colOff>
      <xdr:row>24</xdr:row>
      <xdr:rowOff>20819</xdr:rowOff>
    </xdr:to>
    <xdr:cxnSp macro="">
      <xdr:nvCxnSpPr>
        <xdr:cNvPr id="45" name="44 Conector recto">
          <a:extLst>
            <a:ext uri="{FF2B5EF4-FFF2-40B4-BE49-F238E27FC236}">
              <a16:creationId xmlns:a16="http://schemas.microsoft.com/office/drawing/2014/main" id="{00000000-0008-0000-0700-00002D000000}"/>
            </a:ext>
          </a:extLst>
        </xdr:cNvPr>
        <xdr:cNvCxnSpPr/>
      </xdr:nvCxnSpPr>
      <xdr:spPr>
        <a:xfrm>
          <a:off x="1416711" y="4286250"/>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245136</xdr:colOff>
      <xdr:row>22</xdr:row>
      <xdr:rowOff>104775</xdr:rowOff>
    </xdr:from>
    <xdr:to>
      <xdr:col>3</xdr:col>
      <xdr:colOff>245136</xdr:colOff>
      <xdr:row>24</xdr:row>
      <xdr:rowOff>11294</xdr:rowOff>
    </xdr:to>
    <xdr:cxnSp macro="">
      <xdr:nvCxnSpPr>
        <xdr:cNvPr id="46" name="44 Conector recto">
          <a:extLst>
            <a:ext uri="{FF2B5EF4-FFF2-40B4-BE49-F238E27FC236}">
              <a16:creationId xmlns:a16="http://schemas.microsoft.com/office/drawing/2014/main" id="{00000000-0008-0000-0700-00002E000000}"/>
            </a:ext>
          </a:extLst>
        </xdr:cNvPr>
        <xdr:cNvCxnSpPr/>
      </xdr:nvCxnSpPr>
      <xdr:spPr>
        <a:xfrm>
          <a:off x="2531136" y="427672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454686</xdr:colOff>
      <xdr:row>19</xdr:row>
      <xdr:rowOff>133350</xdr:rowOff>
    </xdr:from>
    <xdr:to>
      <xdr:col>9</xdr:col>
      <xdr:colOff>454686</xdr:colOff>
      <xdr:row>23</xdr:row>
      <xdr:rowOff>95250</xdr:rowOff>
    </xdr:to>
    <xdr:cxnSp macro="">
      <xdr:nvCxnSpPr>
        <xdr:cNvPr id="47" name="44 Conector recto">
          <a:extLst>
            <a:ext uri="{FF2B5EF4-FFF2-40B4-BE49-F238E27FC236}">
              <a16:creationId xmlns:a16="http://schemas.microsoft.com/office/drawing/2014/main" id="{00000000-0008-0000-0700-00002F000000}"/>
            </a:ext>
          </a:extLst>
        </xdr:cNvPr>
        <xdr:cNvCxnSpPr/>
      </xdr:nvCxnSpPr>
      <xdr:spPr>
        <a:xfrm>
          <a:off x="7312686" y="3762375"/>
          <a:ext cx="0" cy="6858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302286</xdr:colOff>
      <xdr:row>20</xdr:row>
      <xdr:rowOff>47625</xdr:rowOff>
    </xdr:from>
    <xdr:to>
      <xdr:col>11</xdr:col>
      <xdr:colOff>302286</xdr:colOff>
      <xdr:row>24</xdr:row>
      <xdr:rowOff>9525</xdr:rowOff>
    </xdr:to>
    <xdr:cxnSp macro="">
      <xdr:nvCxnSpPr>
        <xdr:cNvPr id="48" name="44 Conector recto">
          <a:extLst>
            <a:ext uri="{FF2B5EF4-FFF2-40B4-BE49-F238E27FC236}">
              <a16:creationId xmlns:a16="http://schemas.microsoft.com/office/drawing/2014/main" id="{00000000-0008-0000-0700-000030000000}"/>
            </a:ext>
          </a:extLst>
        </xdr:cNvPr>
        <xdr:cNvCxnSpPr/>
      </xdr:nvCxnSpPr>
      <xdr:spPr>
        <a:xfrm>
          <a:off x="8684286" y="3857625"/>
          <a:ext cx="0" cy="6858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332530</xdr:colOff>
      <xdr:row>6</xdr:row>
      <xdr:rowOff>66675</xdr:rowOff>
    </xdr:from>
    <xdr:to>
      <xdr:col>4</xdr:col>
      <xdr:colOff>723900</xdr:colOff>
      <xdr:row>8</xdr:row>
      <xdr:rowOff>120223</xdr:rowOff>
    </xdr:to>
    <xdr:sp macro="" textlink="">
      <xdr:nvSpPr>
        <xdr:cNvPr id="2" name="3 CuadroTexto">
          <a:extLst>
            <a:ext uri="{FF2B5EF4-FFF2-40B4-BE49-F238E27FC236}">
              <a16:creationId xmlns:a16="http://schemas.microsoft.com/office/drawing/2014/main" id="{00000000-0008-0000-0800-000002000000}"/>
            </a:ext>
          </a:extLst>
        </xdr:cNvPr>
        <xdr:cNvSpPr txBox="1"/>
      </xdr:nvSpPr>
      <xdr:spPr>
        <a:xfrm>
          <a:off x="1856530" y="1343025"/>
          <a:ext cx="1915370" cy="415498"/>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a:solidFill>
              <a:schemeClr val="bg2">
                <a:lumMod val="75000"/>
              </a:schemeClr>
            </a:solidFill>
            <a:latin typeface="Arial" panose="020B0604020202020204" pitchFamily="34" charset="0"/>
            <a:cs typeface="Arial" panose="020B0604020202020204" pitchFamily="34" charset="0"/>
          </a:endParaRPr>
        </a:p>
        <a:p>
          <a:pPr algn="ctr"/>
          <a:r>
            <a:rPr lang="es-CO" sz="900">
              <a:solidFill>
                <a:schemeClr val="bg2">
                  <a:lumMod val="75000"/>
                </a:schemeClr>
              </a:solidFill>
              <a:latin typeface="Arial" panose="020B0604020202020204" pitchFamily="34" charset="0"/>
              <a:cs typeface="Arial" panose="020B0604020202020204" pitchFamily="34" charset="0"/>
            </a:rPr>
            <a:t>Suspendieron</a:t>
          </a:r>
          <a:r>
            <a:rPr lang="es-CO" sz="900" baseline="0">
              <a:solidFill>
                <a:schemeClr val="bg2">
                  <a:lumMod val="75000"/>
                </a:schemeClr>
              </a:solidFill>
              <a:latin typeface="Arial" panose="020B0604020202020204" pitchFamily="34" charset="0"/>
              <a:cs typeface="Arial" panose="020B0604020202020204" pitchFamily="34" charset="0"/>
            </a:rPr>
            <a:t> algunos servicios misionales </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700911</xdr:colOff>
      <xdr:row>11</xdr:row>
      <xdr:rowOff>168091</xdr:rowOff>
    </xdr:from>
    <xdr:to>
      <xdr:col>9</xdr:col>
      <xdr:colOff>275287</xdr:colOff>
      <xdr:row>13</xdr:row>
      <xdr:rowOff>163803</xdr:rowOff>
    </xdr:to>
    <xdr:sp macro="" textlink="">
      <xdr:nvSpPr>
        <xdr:cNvPr id="3" name="4 CuadroTexto">
          <a:extLst>
            <a:ext uri="{FF2B5EF4-FFF2-40B4-BE49-F238E27FC236}">
              <a16:creationId xmlns:a16="http://schemas.microsoft.com/office/drawing/2014/main" id="{00000000-0008-0000-0800-000003000000}"/>
            </a:ext>
          </a:extLst>
        </xdr:cNvPr>
        <xdr:cNvSpPr txBox="1"/>
      </xdr:nvSpPr>
      <xdr:spPr>
        <a:xfrm>
          <a:off x="3748911" y="2349316"/>
          <a:ext cx="3384376"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Forma de prestar</a:t>
          </a:r>
          <a:r>
            <a:rPr lang="es-CO" sz="900" baseline="0">
              <a:solidFill>
                <a:schemeClr val="bg2">
                  <a:lumMod val="75000"/>
                </a:schemeClr>
              </a:solidFill>
              <a:latin typeface="Arial" panose="020B0604020202020204" pitchFamily="34" charset="0"/>
              <a:cs typeface="Arial" panose="020B0604020202020204" pitchFamily="34" charset="0"/>
            </a:rPr>
            <a:t> los servicios y Gestionar los procesos en la entidad</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730198</xdr:colOff>
      <xdr:row>18</xdr:row>
      <xdr:rowOff>163254</xdr:rowOff>
    </xdr:from>
    <xdr:to>
      <xdr:col>5</xdr:col>
      <xdr:colOff>697702</xdr:colOff>
      <xdr:row>20</xdr:row>
      <xdr:rowOff>158966</xdr:rowOff>
    </xdr:to>
    <xdr:sp macro="" textlink="">
      <xdr:nvSpPr>
        <xdr:cNvPr id="4" name="13 CuadroTexto">
          <a:extLst>
            <a:ext uri="{FF2B5EF4-FFF2-40B4-BE49-F238E27FC236}">
              <a16:creationId xmlns:a16="http://schemas.microsoft.com/office/drawing/2014/main" id="{00000000-0008-0000-0800-000004000000}"/>
            </a:ext>
          </a:extLst>
        </xdr:cNvPr>
        <xdr:cNvSpPr txBox="1"/>
      </xdr:nvSpPr>
      <xdr:spPr>
        <a:xfrm>
          <a:off x="2254198" y="3611304"/>
          <a:ext cx="225350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Nuevas disposiciones</a:t>
          </a:r>
          <a:r>
            <a:rPr lang="es-CO" sz="900" baseline="0">
              <a:solidFill>
                <a:schemeClr val="bg2">
                  <a:lumMod val="75000"/>
                </a:schemeClr>
              </a:solidFill>
              <a:latin typeface="Arial" panose="020B0604020202020204" pitchFamily="34" charset="0"/>
              <a:cs typeface="Arial" panose="020B0604020202020204" pitchFamily="34" charset="0"/>
            </a:rPr>
            <a:t> del gobierno  nacional originadas de la pandemia</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0</xdr:colOff>
      <xdr:row>22</xdr:row>
      <xdr:rowOff>117351</xdr:rowOff>
    </xdr:from>
    <xdr:to>
      <xdr:col>4</xdr:col>
      <xdr:colOff>151708</xdr:colOff>
      <xdr:row>24</xdr:row>
      <xdr:rowOff>123825</xdr:rowOff>
    </xdr:to>
    <xdr:sp macro="" textlink="">
      <xdr:nvSpPr>
        <xdr:cNvPr id="5" name="14 CuadroTexto">
          <a:extLst>
            <a:ext uri="{FF2B5EF4-FFF2-40B4-BE49-F238E27FC236}">
              <a16:creationId xmlns:a16="http://schemas.microsoft.com/office/drawing/2014/main" id="{00000000-0008-0000-0800-000005000000}"/>
            </a:ext>
          </a:extLst>
        </xdr:cNvPr>
        <xdr:cNvSpPr txBox="1"/>
      </xdr:nvSpPr>
      <xdr:spPr>
        <a:xfrm>
          <a:off x="1524000" y="4289301"/>
          <a:ext cx="1675708" cy="368424"/>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Cuarentenas Obligatorias</a:t>
          </a:r>
        </a:p>
      </xdr:txBody>
    </xdr:sp>
    <xdr:clientData/>
  </xdr:twoCellAnchor>
  <xdr:twoCellAnchor>
    <xdr:from>
      <xdr:col>4</xdr:col>
      <xdr:colOff>391167</xdr:colOff>
      <xdr:row>22</xdr:row>
      <xdr:rowOff>117351</xdr:rowOff>
    </xdr:from>
    <xdr:to>
      <xdr:col>7</xdr:col>
      <xdr:colOff>88431</xdr:colOff>
      <xdr:row>24</xdr:row>
      <xdr:rowOff>113063</xdr:rowOff>
    </xdr:to>
    <xdr:sp macro="" textlink="">
      <xdr:nvSpPr>
        <xdr:cNvPr id="6" name="15 CuadroTexto">
          <a:extLst>
            <a:ext uri="{FF2B5EF4-FFF2-40B4-BE49-F238E27FC236}">
              <a16:creationId xmlns:a16="http://schemas.microsoft.com/office/drawing/2014/main" id="{00000000-0008-0000-0800-000006000000}"/>
            </a:ext>
          </a:extLst>
        </xdr:cNvPr>
        <xdr:cNvSpPr txBox="1"/>
      </xdr:nvSpPr>
      <xdr:spPr>
        <a:xfrm>
          <a:off x="3439167" y="4289301"/>
          <a:ext cx="198326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Cambios fluctuantes en el nivel de contagio</a:t>
          </a:r>
        </a:p>
      </xdr:txBody>
    </xdr:sp>
    <xdr:clientData/>
  </xdr:twoCellAnchor>
  <xdr:twoCellAnchor>
    <xdr:from>
      <xdr:col>4</xdr:col>
      <xdr:colOff>207036</xdr:colOff>
      <xdr:row>15</xdr:row>
      <xdr:rowOff>12448</xdr:rowOff>
    </xdr:from>
    <xdr:to>
      <xdr:col>4</xdr:col>
      <xdr:colOff>207036</xdr:colOff>
      <xdr:row>18</xdr:row>
      <xdr:rowOff>154169</xdr:rowOff>
    </xdr:to>
    <xdr:cxnSp macro="">
      <xdr:nvCxnSpPr>
        <xdr:cNvPr id="7" name="44 Conector recto">
          <a:extLst>
            <a:ext uri="{FF2B5EF4-FFF2-40B4-BE49-F238E27FC236}">
              <a16:creationId xmlns:a16="http://schemas.microsoft.com/office/drawing/2014/main" id="{00000000-0008-0000-0800-000007000000}"/>
            </a:ext>
          </a:extLst>
        </xdr:cNvPr>
        <xdr:cNvCxnSpPr/>
      </xdr:nvCxnSpPr>
      <xdr:spPr>
        <a:xfrm>
          <a:off x="1731036" y="1536448"/>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5</xdr:col>
      <xdr:colOff>610914</xdr:colOff>
      <xdr:row>21</xdr:row>
      <xdr:rowOff>90086</xdr:rowOff>
    </xdr:to>
    <xdr:cxnSp macro="">
      <xdr:nvCxnSpPr>
        <xdr:cNvPr id="8" name="65 Conector recto">
          <a:extLst>
            <a:ext uri="{FF2B5EF4-FFF2-40B4-BE49-F238E27FC236}">
              <a16:creationId xmlns:a16="http://schemas.microsoft.com/office/drawing/2014/main" id="{00000000-0008-0000-0800-000008000000}"/>
            </a:ext>
          </a:extLst>
        </xdr:cNvPr>
        <xdr:cNvCxnSpPr/>
      </xdr:nvCxnSpPr>
      <xdr:spPr>
        <a:xfrm>
          <a:off x="646008" y="2757086"/>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621752</xdr:colOff>
      <xdr:row>21</xdr:row>
      <xdr:rowOff>90086</xdr:rowOff>
    </xdr:from>
    <xdr:to>
      <xdr:col>5</xdr:col>
      <xdr:colOff>621752</xdr:colOff>
      <xdr:row>22</xdr:row>
      <xdr:rowOff>118164</xdr:rowOff>
    </xdr:to>
    <xdr:cxnSp macro="">
      <xdr:nvCxnSpPr>
        <xdr:cNvPr id="9" name="66 Conector recto">
          <a:extLst>
            <a:ext uri="{FF2B5EF4-FFF2-40B4-BE49-F238E27FC236}">
              <a16:creationId xmlns:a16="http://schemas.microsoft.com/office/drawing/2014/main" id="{00000000-0008-0000-0800-000009000000}"/>
            </a:ext>
          </a:extLst>
        </xdr:cNvPr>
        <xdr:cNvCxnSpPr/>
      </xdr:nvCxnSpPr>
      <xdr:spPr>
        <a:xfrm>
          <a:off x="2907752"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2</xdr:col>
      <xdr:colOff>646008</xdr:colOff>
      <xdr:row>22</xdr:row>
      <xdr:rowOff>118164</xdr:rowOff>
    </xdr:to>
    <xdr:cxnSp macro="">
      <xdr:nvCxnSpPr>
        <xdr:cNvPr id="10" name="67 Conector recto">
          <a:extLst>
            <a:ext uri="{FF2B5EF4-FFF2-40B4-BE49-F238E27FC236}">
              <a16:creationId xmlns:a16="http://schemas.microsoft.com/office/drawing/2014/main" id="{00000000-0008-0000-0800-00000A000000}"/>
            </a:ext>
          </a:extLst>
        </xdr:cNvPr>
        <xdr:cNvCxnSpPr/>
      </xdr:nvCxnSpPr>
      <xdr:spPr>
        <a:xfrm>
          <a:off x="646008"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221652</xdr:colOff>
      <xdr:row>20</xdr:row>
      <xdr:rowOff>64562</xdr:rowOff>
    </xdr:from>
    <xdr:to>
      <xdr:col>4</xdr:col>
      <xdr:colOff>221652</xdr:colOff>
      <xdr:row>21</xdr:row>
      <xdr:rowOff>92640</xdr:rowOff>
    </xdr:to>
    <xdr:cxnSp macro="">
      <xdr:nvCxnSpPr>
        <xdr:cNvPr id="11" name="73 Conector recto">
          <a:extLst>
            <a:ext uri="{FF2B5EF4-FFF2-40B4-BE49-F238E27FC236}">
              <a16:creationId xmlns:a16="http://schemas.microsoft.com/office/drawing/2014/main" id="{00000000-0008-0000-0800-00000B000000}"/>
            </a:ext>
          </a:extLst>
        </xdr:cNvPr>
        <xdr:cNvCxnSpPr/>
      </xdr:nvCxnSpPr>
      <xdr:spPr>
        <a:xfrm>
          <a:off x="1745652" y="2541062"/>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111315</xdr:colOff>
      <xdr:row>18</xdr:row>
      <xdr:rowOff>154169</xdr:rowOff>
    </xdr:from>
    <xdr:to>
      <xdr:col>11</xdr:col>
      <xdr:colOff>78819</xdr:colOff>
      <xdr:row>20</xdr:row>
      <xdr:rowOff>149881</xdr:rowOff>
    </xdr:to>
    <xdr:sp macro="" textlink="">
      <xdr:nvSpPr>
        <xdr:cNvPr id="12" name="13 CuadroTexto">
          <a:extLst>
            <a:ext uri="{FF2B5EF4-FFF2-40B4-BE49-F238E27FC236}">
              <a16:creationId xmlns:a16="http://schemas.microsoft.com/office/drawing/2014/main" id="{00000000-0008-0000-0800-00000C000000}"/>
            </a:ext>
          </a:extLst>
        </xdr:cNvPr>
        <xdr:cNvSpPr txBox="1"/>
      </xdr:nvSpPr>
      <xdr:spPr>
        <a:xfrm>
          <a:off x="6207315" y="3602219"/>
          <a:ext cx="225350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Usuarios</a:t>
          </a:r>
          <a:r>
            <a:rPr lang="es-CO" sz="900" baseline="0">
              <a:solidFill>
                <a:schemeClr val="bg2">
                  <a:lumMod val="75000"/>
                </a:schemeClr>
              </a:solidFill>
              <a:latin typeface="Arial" panose="020B0604020202020204" pitchFamily="34" charset="0"/>
              <a:cs typeface="Arial" panose="020B0604020202020204" pitchFamily="34" charset="0"/>
            </a:rPr>
            <a:t> sin información para acceder a los servicios de la Personería</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7</xdr:col>
      <xdr:colOff>274932</xdr:colOff>
      <xdr:row>22</xdr:row>
      <xdr:rowOff>134315</xdr:rowOff>
    </xdr:from>
    <xdr:to>
      <xdr:col>9</xdr:col>
      <xdr:colOff>426640</xdr:colOff>
      <xdr:row>25</xdr:row>
      <xdr:rowOff>133350</xdr:rowOff>
    </xdr:to>
    <xdr:sp macro="" textlink="">
      <xdr:nvSpPr>
        <xdr:cNvPr id="13" name="14 CuadroTexto">
          <a:extLst>
            <a:ext uri="{FF2B5EF4-FFF2-40B4-BE49-F238E27FC236}">
              <a16:creationId xmlns:a16="http://schemas.microsoft.com/office/drawing/2014/main" id="{00000000-0008-0000-0800-00000D000000}"/>
            </a:ext>
          </a:extLst>
        </xdr:cNvPr>
        <xdr:cNvSpPr txBox="1"/>
      </xdr:nvSpPr>
      <xdr:spPr>
        <a:xfrm>
          <a:off x="5608932" y="4306265"/>
          <a:ext cx="1675708" cy="54196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No</a:t>
          </a:r>
          <a:r>
            <a:rPr lang="es-CO" sz="900" baseline="0">
              <a:solidFill>
                <a:schemeClr val="bg2">
                  <a:lumMod val="75000"/>
                </a:schemeClr>
              </a:solidFill>
            </a:rPr>
            <a:t> contar con el personal disponible para  la prestación de los servicios</a:t>
          </a:r>
          <a:endParaRPr lang="es-CO" sz="900">
            <a:solidFill>
              <a:schemeClr val="bg2">
                <a:lumMod val="75000"/>
              </a:schemeClr>
            </a:solidFill>
          </a:endParaRPr>
        </a:p>
      </xdr:txBody>
    </xdr:sp>
    <xdr:clientData/>
  </xdr:twoCellAnchor>
  <xdr:twoCellAnchor>
    <xdr:from>
      <xdr:col>9</xdr:col>
      <xdr:colOff>539516</xdr:colOff>
      <xdr:row>22</xdr:row>
      <xdr:rowOff>134315</xdr:rowOff>
    </xdr:from>
    <xdr:to>
      <xdr:col>12</xdr:col>
      <xdr:colOff>236780</xdr:colOff>
      <xdr:row>25</xdr:row>
      <xdr:rowOff>133350</xdr:rowOff>
    </xdr:to>
    <xdr:sp macro="" textlink="">
      <xdr:nvSpPr>
        <xdr:cNvPr id="14" name="15 CuadroTexto">
          <a:extLst>
            <a:ext uri="{FF2B5EF4-FFF2-40B4-BE49-F238E27FC236}">
              <a16:creationId xmlns:a16="http://schemas.microsoft.com/office/drawing/2014/main" id="{00000000-0008-0000-0800-00000E000000}"/>
            </a:ext>
          </a:extLst>
        </xdr:cNvPr>
        <xdr:cNvSpPr txBox="1"/>
      </xdr:nvSpPr>
      <xdr:spPr>
        <a:xfrm>
          <a:off x="7397516" y="4306265"/>
          <a:ext cx="1868964" cy="54196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No se cuenta con procedimientos,</a:t>
          </a:r>
          <a:r>
            <a:rPr lang="es-CO" sz="900" baseline="0">
              <a:solidFill>
                <a:schemeClr val="bg2">
                  <a:lumMod val="75000"/>
                </a:schemeClr>
              </a:solidFill>
            </a:rPr>
            <a:t> lineamientos acordes con la realidad del covid</a:t>
          </a:r>
          <a:endParaRPr lang="es-CO" sz="900">
            <a:solidFill>
              <a:schemeClr val="bg2">
                <a:lumMod val="75000"/>
              </a:schemeClr>
            </a:solidFill>
          </a:endParaRPr>
        </a:p>
      </xdr:txBody>
    </xdr:sp>
    <xdr:clientData/>
  </xdr:twoCellAnchor>
  <xdr:twoCellAnchor>
    <xdr:from>
      <xdr:col>8</xdr:col>
      <xdr:colOff>169778</xdr:colOff>
      <xdr:row>21</xdr:row>
      <xdr:rowOff>107050</xdr:rowOff>
    </xdr:from>
    <xdr:to>
      <xdr:col>11</xdr:col>
      <xdr:colOff>134684</xdr:colOff>
      <xdr:row>21</xdr:row>
      <xdr:rowOff>107050</xdr:rowOff>
    </xdr:to>
    <xdr:cxnSp macro="">
      <xdr:nvCxnSpPr>
        <xdr:cNvPr id="15" name="65 Conector recto">
          <a:extLst>
            <a:ext uri="{FF2B5EF4-FFF2-40B4-BE49-F238E27FC236}">
              <a16:creationId xmlns:a16="http://schemas.microsoft.com/office/drawing/2014/main" id="{00000000-0008-0000-0800-00000F000000}"/>
            </a:ext>
          </a:extLst>
        </xdr:cNvPr>
        <xdr:cNvCxnSpPr/>
      </xdr:nvCxnSpPr>
      <xdr:spPr>
        <a:xfrm>
          <a:off x="4741778" y="2774050"/>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134684</xdr:colOff>
      <xdr:row>21</xdr:row>
      <xdr:rowOff>107050</xdr:rowOff>
    </xdr:from>
    <xdr:to>
      <xdr:col>11</xdr:col>
      <xdr:colOff>134684</xdr:colOff>
      <xdr:row>22</xdr:row>
      <xdr:rowOff>135128</xdr:rowOff>
    </xdr:to>
    <xdr:cxnSp macro="">
      <xdr:nvCxnSpPr>
        <xdr:cNvPr id="16" name="66 Conector recto">
          <a:extLst>
            <a:ext uri="{FF2B5EF4-FFF2-40B4-BE49-F238E27FC236}">
              <a16:creationId xmlns:a16="http://schemas.microsoft.com/office/drawing/2014/main" id="{00000000-0008-0000-0800-000010000000}"/>
            </a:ext>
          </a:extLst>
        </xdr:cNvPr>
        <xdr:cNvCxnSpPr/>
      </xdr:nvCxnSpPr>
      <xdr:spPr>
        <a:xfrm>
          <a:off x="6992684" y="2774050"/>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158940</xdr:colOff>
      <xdr:row>21</xdr:row>
      <xdr:rowOff>107050</xdr:rowOff>
    </xdr:from>
    <xdr:to>
      <xdr:col>8</xdr:col>
      <xdr:colOff>158940</xdr:colOff>
      <xdr:row>22</xdr:row>
      <xdr:rowOff>135128</xdr:rowOff>
    </xdr:to>
    <xdr:cxnSp macro="">
      <xdr:nvCxnSpPr>
        <xdr:cNvPr id="17" name="67 Conector recto">
          <a:extLst>
            <a:ext uri="{FF2B5EF4-FFF2-40B4-BE49-F238E27FC236}">
              <a16:creationId xmlns:a16="http://schemas.microsoft.com/office/drawing/2014/main" id="{00000000-0008-0000-0800-000011000000}"/>
            </a:ext>
          </a:extLst>
        </xdr:cNvPr>
        <xdr:cNvCxnSpPr/>
      </xdr:nvCxnSpPr>
      <xdr:spPr>
        <a:xfrm>
          <a:off x="4730940" y="2774050"/>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496584</xdr:colOff>
      <xdr:row>20</xdr:row>
      <xdr:rowOff>81526</xdr:rowOff>
    </xdr:from>
    <xdr:to>
      <xdr:col>9</xdr:col>
      <xdr:colOff>496584</xdr:colOff>
      <xdr:row>21</xdr:row>
      <xdr:rowOff>109604</xdr:rowOff>
    </xdr:to>
    <xdr:cxnSp macro="">
      <xdr:nvCxnSpPr>
        <xdr:cNvPr id="18" name="73 Conector recto">
          <a:extLst>
            <a:ext uri="{FF2B5EF4-FFF2-40B4-BE49-F238E27FC236}">
              <a16:creationId xmlns:a16="http://schemas.microsoft.com/office/drawing/2014/main" id="{00000000-0008-0000-0800-000012000000}"/>
            </a:ext>
          </a:extLst>
        </xdr:cNvPr>
        <xdr:cNvCxnSpPr/>
      </xdr:nvCxnSpPr>
      <xdr:spPr>
        <a:xfrm>
          <a:off x="5830584" y="255802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488757</xdr:colOff>
      <xdr:row>15</xdr:row>
      <xdr:rowOff>4046</xdr:rowOff>
    </xdr:from>
    <xdr:to>
      <xdr:col>9</xdr:col>
      <xdr:colOff>488757</xdr:colOff>
      <xdr:row>18</xdr:row>
      <xdr:rowOff>145767</xdr:rowOff>
    </xdr:to>
    <xdr:cxnSp macro="">
      <xdr:nvCxnSpPr>
        <xdr:cNvPr id="19" name="44 Conector recto">
          <a:extLst>
            <a:ext uri="{FF2B5EF4-FFF2-40B4-BE49-F238E27FC236}">
              <a16:creationId xmlns:a16="http://schemas.microsoft.com/office/drawing/2014/main" id="{00000000-0008-0000-0800-000013000000}"/>
            </a:ext>
          </a:extLst>
        </xdr:cNvPr>
        <xdr:cNvCxnSpPr>
          <a:cxnSpLocks/>
        </xdr:cNvCxnSpPr>
      </xdr:nvCxnSpPr>
      <xdr:spPr>
        <a:xfrm>
          <a:off x="5822757" y="1528046"/>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216561</xdr:colOff>
      <xdr:row>15</xdr:row>
      <xdr:rowOff>16618</xdr:rowOff>
    </xdr:from>
    <xdr:to>
      <xdr:col>9</xdr:col>
      <xdr:colOff>491493</xdr:colOff>
      <xdr:row>15</xdr:row>
      <xdr:rowOff>16618</xdr:rowOff>
    </xdr:to>
    <xdr:cxnSp macro="">
      <xdr:nvCxnSpPr>
        <xdr:cNvPr id="20" name="Conector recto 19">
          <a:extLst>
            <a:ext uri="{FF2B5EF4-FFF2-40B4-BE49-F238E27FC236}">
              <a16:creationId xmlns:a16="http://schemas.microsoft.com/office/drawing/2014/main" id="{00000000-0008-0000-0800-000014000000}"/>
            </a:ext>
          </a:extLst>
        </xdr:cNvPr>
        <xdr:cNvCxnSpPr/>
      </xdr:nvCxnSpPr>
      <xdr:spPr>
        <a:xfrm>
          <a:off x="3264561" y="1731118"/>
          <a:ext cx="4084932"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722658</xdr:colOff>
      <xdr:row>13</xdr:row>
      <xdr:rowOff>79736</xdr:rowOff>
    </xdr:from>
    <xdr:to>
      <xdr:col>6</xdr:col>
      <xdr:colOff>722658</xdr:colOff>
      <xdr:row>14</xdr:row>
      <xdr:rowOff>188068</xdr:rowOff>
    </xdr:to>
    <xdr:cxnSp macro="">
      <xdr:nvCxnSpPr>
        <xdr:cNvPr id="21" name="Conector recto 20">
          <a:extLst>
            <a:ext uri="{FF2B5EF4-FFF2-40B4-BE49-F238E27FC236}">
              <a16:creationId xmlns:a16="http://schemas.microsoft.com/office/drawing/2014/main" id="{00000000-0008-0000-0800-000015000000}"/>
            </a:ext>
          </a:extLst>
        </xdr:cNvPr>
        <xdr:cNvCxnSpPr>
          <a:cxnSpLocks/>
        </xdr:cNvCxnSpPr>
      </xdr:nvCxnSpPr>
      <xdr:spPr>
        <a:xfrm flipV="1">
          <a:off x="5294658" y="14132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412249</xdr:colOff>
      <xdr:row>16</xdr:row>
      <xdr:rowOff>66675</xdr:rowOff>
    </xdr:from>
    <xdr:to>
      <xdr:col>1</xdr:col>
      <xdr:colOff>605412</xdr:colOff>
      <xdr:row>26</xdr:row>
      <xdr:rowOff>177897</xdr:rowOff>
    </xdr:to>
    <xdr:sp macro="" textlink="">
      <xdr:nvSpPr>
        <xdr:cNvPr id="23" name="77 Abrir llave">
          <a:extLst>
            <a:ext uri="{FF2B5EF4-FFF2-40B4-BE49-F238E27FC236}">
              <a16:creationId xmlns:a16="http://schemas.microsoft.com/office/drawing/2014/main" id="{00000000-0008-0000-0800-000017000000}"/>
            </a:ext>
          </a:extLst>
        </xdr:cNvPr>
        <xdr:cNvSpPr/>
      </xdr:nvSpPr>
      <xdr:spPr>
        <a:xfrm>
          <a:off x="1174249" y="1971675"/>
          <a:ext cx="193163" cy="201622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19</xdr:row>
      <xdr:rowOff>187830</xdr:rowOff>
    </xdr:from>
    <xdr:to>
      <xdr:col>1</xdr:col>
      <xdr:colOff>424855</xdr:colOff>
      <xdr:row>25</xdr:row>
      <xdr:rowOff>44957</xdr:rowOff>
    </xdr:to>
    <xdr:sp macro="" textlink="">
      <xdr:nvSpPr>
        <xdr:cNvPr id="24" name="81 CuadroTexto">
          <a:extLst>
            <a:ext uri="{FF2B5EF4-FFF2-40B4-BE49-F238E27FC236}">
              <a16:creationId xmlns:a16="http://schemas.microsoft.com/office/drawing/2014/main" id="{00000000-0008-0000-0800-000018000000}"/>
            </a:ext>
          </a:extLst>
        </xdr:cNvPr>
        <xdr:cNvSpPr txBox="1"/>
      </xdr:nvSpPr>
      <xdr:spPr>
        <a:xfrm>
          <a:off x="0" y="2664330"/>
          <a:ext cx="1186855"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1</xdr:col>
      <xdr:colOff>374149</xdr:colOff>
      <xdr:row>10</xdr:row>
      <xdr:rowOff>104775</xdr:rowOff>
    </xdr:from>
    <xdr:to>
      <xdr:col>1</xdr:col>
      <xdr:colOff>552450</xdr:colOff>
      <xdr:row>15</xdr:row>
      <xdr:rowOff>120746</xdr:rowOff>
    </xdr:to>
    <xdr:sp macro="" textlink="">
      <xdr:nvSpPr>
        <xdr:cNvPr id="25" name="77 Abrir llave">
          <a:extLst>
            <a:ext uri="{FF2B5EF4-FFF2-40B4-BE49-F238E27FC236}">
              <a16:creationId xmlns:a16="http://schemas.microsoft.com/office/drawing/2014/main" id="{00000000-0008-0000-0800-000019000000}"/>
            </a:ext>
          </a:extLst>
        </xdr:cNvPr>
        <xdr:cNvSpPr/>
      </xdr:nvSpPr>
      <xdr:spPr>
        <a:xfrm>
          <a:off x="1136149" y="866775"/>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12</xdr:row>
      <xdr:rowOff>130680</xdr:rowOff>
    </xdr:from>
    <xdr:to>
      <xdr:col>1</xdr:col>
      <xdr:colOff>424855</xdr:colOff>
      <xdr:row>17</xdr:row>
      <xdr:rowOff>178307</xdr:rowOff>
    </xdr:to>
    <xdr:sp macro="" textlink="">
      <xdr:nvSpPr>
        <xdr:cNvPr id="26" name="81 CuadroTexto">
          <a:extLst>
            <a:ext uri="{FF2B5EF4-FFF2-40B4-BE49-F238E27FC236}">
              <a16:creationId xmlns:a16="http://schemas.microsoft.com/office/drawing/2014/main" id="{00000000-0008-0000-0800-00001A000000}"/>
            </a:ext>
          </a:extLst>
        </xdr:cNvPr>
        <xdr:cNvSpPr txBox="1"/>
      </xdr:nvSpPr>
      <xdr:spPr>
        <a:xfrm>
          <a:off x="0" y="24928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10</xdr:col>
      <xdr:colOff>583699</xdr:colOff>
      <xdr:row>10</xdr:row>
      <xdr:rowOff>95250</xdr:rowOff>
    </xdr:from>
    <xdr:to>
      <xdr:col>11</xdr:col>
      <xdr:colOff>0</xdr:colOff>
      <xdr:row>15</xdr:row>
      <xdr:rowOff>111221</xdr:rowOff>
    </xdr:to>
    <xdr:sp macro="" textlink="">
      <xdr:nvSpPr>
        <xdr:cNvPr id="27" name="77 Abrir llave">
          <a:extLst>
            <a:ext uri="{FF2B5EF4-FFF2-40B4-BE49-F238E27FC236}">
              <a16:creationId xmlns:a16="http://schemas.microsoft.com/office/drawing/2014/main" id="{00000000-0008-0000-0800-00001B000000}"/>
            </a:ext>
          </a:extLst>
        </xdr:cNvPr>
        <xdr:cNvSpPr/>
      </xdr:nvSpPr>
      <xdr:spPr>
        <a:xfrm rot="10800000">
          <a:off x="8203699" y="85725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401936</xdr:colOff>
      <xdr:row>18</xdr:row>
      <xdr:rowOff>140989</xdr:rowOff>
    </xdr:from>
    <xdr:to>
      <xdr:col>14</xdr:col>
      <xdr:colOff>723900</xdr:colOff>
      <xdr:row>23</xdr:row>
      <xdr:rowOff>188616</xdr:rowOff>
    </xdr:to>
    <xdr:sp macro="" textlink="">
      <xdr:nvSpPr>
        <xdr:cNvPr id="29" name="81 CuadroTexto">
          <a:extLst>
            <a:ext uri="{FF2B5EF4-FFF2-40B4-BE49-F238E27FC236}">
              <a16:creationId xmlns:a16="http://schemas.microsoft.com/office/drawing/2014/main" id="{00000000-0008-0000-0800-00001D000000}"/>
            </a:ext>
          </a:extLst>
        </xdr:cNvPr>
        <xdr:cNvSpPr txBox="1"/>
      </xdr:nvSpPr>
      <xdr:spPr>
        <a:xfrm>
          <a:off x="9431636" y="3722389"/>
          <a:ext cx="1845964"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297949</xdr:colOff>
      <xdr:row>19</xdr:row>
      <xdr:rowOff>76200</xdr:rowOff>
    </xdr:from>
    <xdr:to>
      <xdr:col>12</xdr:col>
      <xdr:colOff>476250</xdr:colOff>
      <xdr:row>24</xdr:row>
      <xdr:rowOff>92171</xdr:rowOff>
    </xdr:to>
    <xdr:sp macro="" textlink="">
      <xdr:nvSpPr>
        <xdr:cNvPr id="30" name="77 Abrir llave">
          <a:extLst>
            <a:ext uri="{FF2B5EF4-FFF2-40B4-BE49-F238E27FC236}">
              <a16:creationId xmlns:a16="http://schemas.microsoft.com/office/drawing/2014/main" id="{00000000-0008-0000-0800-00001E000000}"/>
            </a:ext>
          </a:extLst>
        </xdr:cNvPr>
        <xdr:cNvSpPr/>
      </xdr:nvSpPr>
      <xdr:spPr>
        <a:xfrm rot="10800000">
          <a:off x="9327649" y="384810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6</xdr:row>
      <xdr:rowOff>85724</xdr:rowOff>
    </xdr:from>
    <xdr:to>
      <xdr:col>12</xdr:col>
      <xdr:colOff>228599</xdr:colOff>
      <xdr:row>9</xdr:row>
      <xdr:rowOff>152399</xdr:rowOff>
    </xdr:to>
    <xdr:sp macro="" textlink="">
      <xdr:nvSpPr>
        <xdr:cNvPr id="32" name="77 Abrir llave">
          <a:extLst>
            <a:ext uri="{FF2B5EF4-FFF2-40B4-BE49-F238E27FC236}">
              <a16:creationId xmlns:a16="http://schemas.microsoft.com/office/drawing/2014/main" id="{00000000-0008-0000-0800-000020000000}"/>
            </a:ext>
          </a:extLst>
        </xdr:cNvPr>
        <xdr:cNvSpPr/>
      </xdr:nvSpPr>
      <xdr:spPr>
        <a:xfrm rot="10800000">
          <a:off x="9181254" y="85724"/>
          <a:ext cx="191345" cy="6381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5</xdr:col>
      <xdr:colOff>523030</xdr:colOff>
      <xdr:row>6</xdr:row>
      <xdr:rowOff>66675</xdr:rowOff>
    </xdr:from>
    <xdr:to>
      <xdr:col>8</xdr:col>
      <xdr:colOff>152400</xdr:colOff>
      <xdr:row>8</xdr:row>
      <xdr:rowOff>59212</xdr:rowOff>
    </xdr:to>
    <xdr:sp macro="" textlink="">
      <xdr:nvSpPr>
        <xdr:cNvPr id="33" name="3 CuadroTexto">
          <a:extLst>
            <a:ext uri="{FF2B5EF4-FFF2-40B4-BE49-F238E27FC236}">
              <a16:creationId xmlns:a16="http://schemas.microsoft.com/office/drawing/2014/main" id="{00000000-0008-0000-0800-000021000000}"/>
            </a:ext>
          </a:extLst>
        </xdr:cNvPr>
        <xdr:cNvSpPr txBox="1"/>
      </xdr:nvSpPr>
      <xdr:spPr>
        <a:xfrm>
          <a:off x="4333030" y="1344613"/>
          <a:ext cx="1915370"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Incrementen</a:t>
          </a:r>
          <a:r>
            <a:rPr lang="es-CO" sz="900" baseline="0">
              <a:solidFill>
                <a:schemeClr val="bg2">
                  <a:lumMod val="75000"/>
                </a:schemeClr>
              </a:solidFill>
              <a:latin typeface="Arial" panose="020B0604020202020204" pitchFamily="34" charset="0"/>
              <a:cs typeface="Arial" panose="020B0604020202020204" pitchFamily="34" charset="0"/>
            </a:rPr>
            <a:t> la vulneración de los derechos de los ciudadanos</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8</xdr:col>
      <xdr:colOff>646855</xdr:colOff>
      <xdr:row>6</xdr:row>
      <xdr:rowOff>57150</xdr:rowOff>
    </xdr:from>
    <xdr:to>
      <xdr:col>11</xdr:col>
      <xdr:colOff>276225</xdr:colOff>
      <xdr:row>8</xdr:row>
      <xdr:rowOff>182352</xdr:rowOff>
    </xdr:to>
    <xdr:sp macro="" textlink="">
      <xdr:nvSpPr>
        <xdr:cNvPr id="34" name="3 CuadroTexto">
          <a:extLst>
            <a:ext uri="{FF2B5EF4-FFF2-40B4-BE49-F238E27FC236}">
              <a16:creationId xmlns:a16="http://schemas.microsoft.com/office/drawing/2014/main" id="{00000000-0008-0000-0800-000022000000}"/>
            </a:ext>
          </a:extLst>
        </xdr:cNvPr>
        <xdr:cNvSpPr txBox="1"/>
      </xdr:nvSpPr>
      <xdr:spPr>
        <a:xfrm>
          <a:off x="6742855" y="1335088"/>
          <a:ext cx="1915370" cy="490327"/>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Adquisición de competencias tecnológicas en el personal de la entidad</a:t>
          </a:r>
        </a:p>
      </xdr:txBody>
    </xdr:sp>
    <xdr:clientData/>
  </xdr:twoCellAnchor>
  <xdr:twoCellAnchor>
    <xdr:from>
      <xdr:col>6</xdr:col>
      <xdr:colOff>713133</xdr:colOff>
      <xdr:row>10</xdr:row>
      <xdr:rowOff>70211</xdr:rowOff>
    </xdr:from>
    <xdr:to>
      <xdr:col>6</xdr:col>
      <xdr:colOff>713133</xdr:colOff>
      <xdr:row>11</xdr:row>
      <xdr:rowOff>178543</xdr:rowOff>
    </xdr:to>
    <xdr:cxnSp macro="">
      <xdr:nvCxnSpPr>
        <xdr:cNvPr id="35" name="Conector recto 34">
          <a:extLst>
            <a:ext uri="{FF2B5EF4-FFF2-40B4-BE49-F238E27FC236}">
              <a16:creationId xmlns:a16="http://schemas.microsoft.com/office/drawing/2014/main" id="{00000000-0008-0000-0800-000023000000}"/>
            </a:ext>
          </a:extLst>
        </xdr:cNvPr>
        <xdr:cNvCxnSpPr>
          <a:cxnSpLocks/>
        </xdr:cNvCxnSpPr>
      </xdr:nvCxnSpPr>
      <xdr:spPr>
        <a:xfrm flipV="1">
          <a:off x="5285133" y="8322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10</xdr:row>
      <xdr:rowOff>57150</xdr:rowOff>
    </xdr:from>
    <xdr:to>
      <xdr:col>10</xdr:col>
      <xdr:colOff>133350</xdr:colOff>
      <xdr:row>10</xdr:row>
      <xdr:rowOff>57151</xdr:rowOff>
    </xdr:to>
    <xdr:cxnSp macro="">
      <xdr:nvCxnSpPr>
        <xdr:cNvPr id="36" name="Conector recto 35">
          <a:extLst>
            <a:ext uri="{FF2B5EF4-FFF2-40B4-BE49-F238E27FC236}">
              <a16:creationId xmlns:a16="http://schemas.microsoft.com/office/drawing/2014/main" id="{00000000-0008-0000-0800-000024000000}"/>
            </a:ext>
          </a:extLst>
        </xdr:cNvPr>
        <xdr:cNvCxnSpPr/>
      </xdr:nvCxnSpPr>
      <xdr:spPr>
        <a:xfrm flipV="1">
          <a:off x="2752725" y="819150"/>
          <a:ext cx="5000625" cy="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475008</xdr:colOff>
      <xdr:row>8</xdr:row>
      <xdr:rowOff>155936</xdr:rowOff>
    </xdr:from>
    <xdr:to>
      <xdr:col>3</xdr:col>
      <xdr:colOff>475008</xdr:colOff>
      <xdr:row>10</xdr:row>
      <xdr:rowOff>73768</xdr:rowOff>
    </xdr:to>
    <xdr:cxnSp macro="">
      <xdr:nvCxnSpPr>
        <xdr:cNvPr id="39" name="Conector recto 38">
          <a:extLst>
            <a:ext uri="{FF2B5EF4-FFF2-40B4-BE49-F238E27FC236}">
              <a16:creationId xmlns:a16="http://schemas.microsoft.com/office/drawing/2014/main" id="{00000000-0008-0000-0800-000027000000}"/>
            </a:ext>
          </a:extLst>
        </xdr:cNvPr>
        <xdr:cNvCxnSpPr>
          <a:cxnSpLocks/>
        </xdr:cNvCxnSpPr>
      </xdr:nvCxnSpPr>
      <xdr:spPr>
        <a:xfrm flipV="1">
          <a:off x="2761008" y="5369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8</xdr:row>
      <xdr:rowOff>146411</xdr:rowOff>
    </xdr:from>
    <xdr:to>
      <xdr:col>6</xdr:col>
      <xdr:colOff>713133</xdr:colOff>
      <xdr:row>10</xdr:row>
      <xdr:rowOff>64243</xdr:rowOff>
    </xdr:to>
    <xdr:cxnSp macro="">
      <xdr:nvCxnSpPr>
        <xdr:cNvPr id="40" name="Conector recto 39">
          <a:extLst>
            <a:ext uri="{FF2B5EF4-FFF2-40B4-BE49-F238E27FC236}">
              <a16:creationId xmlns:a16="http://schemas.microsoft.com/office/drawing/2014/main" id="{00000000-0008-0000-0800-000028000000}"/>
            </a:ext>
          </a:extLst>
        </xdr:cNvPr>
        <xdr:cNvCxnSpPr>
          <a:cxnSpLocks/>
        </xdr:cNvCxnSpPr>
      </xdr:nvCxnSpPr>
      <xdr:spPr>
        <a:xfrm flipV="1">
          <a:off x="5285133" y="5274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113058</xdr:colOff>
      <xdr:row>8</xdr:row>
      <xdr:rowOff>155936</xdr:rowOff>
    </xdr:from>
    <xdr:to>
      <xdr:col>10</xdr:col>
      <xdr:colOff>113058</xdr:colOff>
      <xdr:row>10</xdr:row>
      <xdr:rowOff>73768</xdr:rowOff>
    </xdr:to>
    <xdr:cxnSp macro="">
      <xdr:nvCxnSpPr>
        <xdr:cNvPr id="41" name="Conector recto 40">
          <a:extLst>
            <a:ext uri="{FF2B5EF4-FFF2-40B4-BE49-F238E27FC236}">
              <a16:creationId xmlns:a16="http://schemas.microsoft.com/office/drawing/2014/main" id="{00000000-0008-0000-0800-000029000000}"/>
            </a:ext>
          </a:extLst>
        </xdr:cNvPr>
        <xdr:cNvCxnSpPr>
          <a:cxnSpLocks/>
        </xdr:cNvCxnSpPr>
      </xdr:nvCxnSpPr>
      <xdr:spPr>
        <a:xfrm flipV="1">
          <a:off x="7733058" y="5369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173336</xdr:colOff>
      <xdr:row>11</xdr:row>
      <xdr:rowOff>7639</xdr:rowOff>
    </xdr:from>
    <xdr:to>
      <xdr:col>13</xdr:col>
      <xdr:colOff>581025</xdr:colOff>
      <xdr:row>16</xdr:row>
      <xdr:rowOff>55266</xdr:rowOff>
    </xdr:to>
    <xdr:sp macro="" textlink="">
      <xdr:nvSpPr>
        <xdr:cNvPr id="44" name="81 CuadroTexto">
          <a:extLst>
            <a:ext uri="{FF2B5EF4-FFF2-40B4-BE49-F238E27FC236}">
              <a16:creationId xmlns:a16="http://schemas.microsoft.com/office/drawing/2014/main" id="{00000000-0008-0000-0800-00002C000000}"/>
            </a:ext>
          </a:extLst>
        </xdr:cNvPr>
        <xdr:cNvSpPr txBox="1"/>
      </xdr:nvSpPr>
      <xdr:spPr>
        <a:xfrm>
          <a:off x="8555336" y="2255539"/>
          <a:ext cx="18173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440035</xdr:colOff>
      <xdr:row>6</xdr:row>
      <xdr:rowOff>74314</xdr:rowOff>
    </xdr:from>
    <xdr:to>
      <xdr:col>15</xdr:col>
      <xdr:colOff>47624</xdr:colOff>
      <xdr:row>11</xdr:row>
      <xdr:rowOff>121941</xdr:rowOff>
    </xdr:to>
    <xdr:sp macro="" textlink="">
      <xdr:nvSpPr>
        <xdr:cNvPr id="45" name="81 CuadroTexto">
          <a:extLst>
            <a:ext uri="{FF2B5EF4-FFF2-40B4-BE49-F238E27FC236}">
              <a16:creationId xmlns:a16="http://schemas.microsoft.com/office/drawing/2014/main" id="{00000000-0008-0000-0800-00002D000000}"/>
            </a:ext>
          </a:extLst>
        </xdr:cNvPr>
        <xdr:cNvSpPr txBox="1"/>
      </xdr:nvSpPr>
      <xdr:spPr>
        <a:xfrm>
          <a:off x="9584035" y="74314"/>
          <a:ext cx="18935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393199</xdr:colOff>
      <xdr:row>6</xdr:row>
      <xdr:rowOff>1</xdr:rowOff>
    </xdr:from>
    <xdr:to>
      <xdr:col>1</xdr:col>
      <xdr:colOff>571500</xdr:colOff>
      <xdr:row>9</xdr:row>
      <xdr:rowOff>133351</xdr:rowOff>
    </xdr:to>
    <xdr:sp macro="" textlink="">
      <xdr:nvSpPr>
        <xdr:cNvPr id="46" name="77 Abrir llave">
          <a:extLst>
            <a:ext uri="{FF2B5EF4-FFF2-40B4-BE49-F238E27FC236}">
              <a16:creationId xmlns:a16="http://schemas.microsoft.com/office/drawing/2014/main" id="{00000000-0008-0000-0800-00002E000000}"/>
            </a:ext>
          </a:extLst>
        </xdr:cNvPr>
        <xdr:cNvSpPr/>
      </xdr:nvSpPr>
      <xdr:spPr>
        <a:xfrm>
          <a:off x="1155199" y="1"/>
          <a:ext cx="178301" cy="704850"/>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9525</xdr:colOff>
      <xdr:row>7</xdr:row>
      <xdr:rowOff>44955</xdr:rowOff>
    </xdr:from>
    <xdr:to>
      <xdr:col>1</xdr:col>
      <xdr:colOff>434380</xdr:colOff>
      <xdr:row>12</xdr:row>
      <xdr:rowOff>92582</xdr:rowOff>
    </xdr:to>
    <xdr:sp macro="" textlink="">
      <xdr:nvSpPr>
        <xdr:cNvPr id="47" name="81 CuadroTexto">
          <a:extLst>
            <a:ext uri="{FF2B5EF4-FFF2-40B4-BE49-F238E27FC236}">
              <a16:creationId xmlns:a16="http://schemas.microsoft.com/office/drawing/2014/main" id="{00000000-0008-0000-0800-00002F000000}"/>
            </a:ext>
          </a:extLst>
        </xdr:cNvPr>
        <xdr:cNvSpPr txBox="1"/>
      </xdr:nvSpPr>
      <xdr:spPr>
        <a:xfrm>
          <a:off x="9525" y="15022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cuments\PAO%20SDTH\PERSONERIA%202021\PERSONERIA%202021\Documentaci&#243;n\Planificaci&#243;n%20de%20Cambios%20Septiembre\07.%20Potestad%20Disciplinaria\01FR27PlanificacinyGestindelosCambiosV5%20Potestad%20Disciplinaria%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ERSONERIA%202021\PERSONERIA%202021\Documentaci&#243;n%202\Documentaci&#243;n\Planificaci&#243;n%20de%20Cambios%20Septiembre\03.%20Direccionamiento%20TICS\01FR27PlanificacinyGestindelosCambios_COVID_DTIC_2021_V1%20Ajust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Planificación cambios)"/>
      <sheetName val="Hoja2"/>
      <sheetName val="Hoja 2 (Reporte, monitoreo)"/>
      <sheetName val="Esp Pescado Editable"/>
      <sheetName val="Hoja4"/>
      <sheetName val="Hoja6"/>
      <sheetName val="Hoja 3 (Arbol de Problemas)"/>
      <sheetName val="Instrucciones"/>
      <sheetName val="Hoja5"/>
      <sheetName val="Lista Desplegable"/>
      <sheetName val="Hoja3"/>
      <sheetName val="Hoja1"/>
    </sheetNames>
    <sheetDataSet>
      <sheetData sheetId="0">
        <row r="43">
          <cell r="F43"/>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Hoja 1 ( Planificación cambios)"/>
      <sheetName val="Hoja2"/>
      <sheetName val="Hoja 2 (Reporte, monitoreo)"/>
      <sheetName val="Esp Pescado Editable"/>
      <sheetName val="Hoja4"/>
      <sheetName val="Hoja6"/>
      <sheetName val="Hoja 3 (Arbol de Problemas)"/>
      <sheetName val="Instrucciones"/>
      <sheetName val="Lista Desplegable"/>
      <sheetName val="Hoja3"/>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26499-9DCC-477B-8233-D067BB27654C}">
  <sheetPr>
    <pageSetUpPr fitToPage="1"/>
  </sheetPr>
  <dimension ref="A1:XFC211"/>
  <sheetViews>
    <sheetView showGridLines="0" zoomScale="98" zoomScaleNormal="98" zoomScaleSheetLayoutView="90" workbookViewId="0">
      <selection activeCell="A6" sqref="A6:G6"/>
    </sheetView>
  </sheetViews>
  <sheetFormatPr baseColWidth="10" defaultColWidth="0" defaultRowHeight="60" customHeight="1" zeroHeight="1" x14ac:dyDescent="0.2"/>
  <cols>
    <col min="1" max="1" width="25.42578125" style="33" customWidth="1"/>
    <col min="2" max="2" width="14.42578125" style="33" customWidth="1"/>
    <col min="3" max="3" width="14.85546875" style="33" customWidth="1"/>
    <col min="4" max="4" width="18.28515625" style="33" customWidth="1"/>
    <col min="5" max="5" width="23.7109375" style="33" customWidth="1"/>
    <col min="6" max="6" width="16.7109375" style="71" customWidth="1"/>
    <col min="7" max="7" width="14.7109375" style="71" customWidth="1"/>
    <col min="8" max="8" width="14.85546875" style="49" hidden="1"/>
    <col min="9" max="9" width="24.85546875" style="49" hidden="1"/>
    <col min="10" max="34" width="15.85546875" style="49" hidden="1"/>
    <col min="35" max="16377" width="15.85546875" style="28" hidden="1"/>
    <col min="16378" max="16378" width="11" style="28" hidden="1"/>
    <col min="16379" max="16381" width="8.5703125" style="28" hidden="1"/>
    <col min="16382" max="16383" width="14.42578125" style="28" hidden="1"/>
    <col min="16384" max="16384" width="1.28515625" style="28" customWidth="1"/>
  </cols>
  <sheetData>
    <row r="1" spans="1:34" s="65" customFormat="1" ht="26.25" customHeight="1" x14ac:dyDescent="0.2">
      <c r="A1" s="342" t="s">
        <v>143</v>
      </c>
      <c r="B1" s="344" t="s">
        <v>255</v>
      </c>
      <c r="C1" s="345"/>
      <c r="D1" s="345"/>
      <c r="E1" s="346"/>
      <c r="F1" s="350" t="s">
        <v>251</v>
      </c>
      <c r="G1" s="351"/>
      <c r="H1" s="56"/>
      <c r="I1" s="56"/>
      <c r="J1" s="56"/>
      <c r="K1" s="56"/>
      <c r="L1" s="56"/>
      <c r="M1" s="56"/>
      <c r="N1" s="56"/>
      <c r="O1" s="56"/>
      <c r="P1" s="56"/>
      <c r="Q1" s="56"/>
      <c r="R1" s="56"/>
      <c r="S1" s="56"/>
      <c r="T1" s="56"/>
      <c r="U1" s="56"/>
      <c r="V1" s="56"/>
      <c r="W1" s="56"/>
      <c r="X1" s="56"/>
      <c r="Y1" s="56"/>
      <c r="Z1" s="56"/>
      <c r="AA1" s="56"/>
      <c r="AB1" s="56"/>
      <c r="AC1" s="56"/>
      <c r="AD1" s="56"/>
      <c r="AE1" s="56"/>
      <c r="AF1" s="56"/>
      <c r="AG1" s="56"/>
      <c r="AH1" s="56"/>
    </row>
    <row r="2" spans="1:34" s="65" customFormat="1" ht="26.25" customHeight="1" x14ac:dyDescent="0.2">
      <c r="A2" s="343"/>
      <c r="B2" s="347"/>
      <c r="C2" s="348"/>
      <c r="D2" s="348"/>
      <c r="E2" s="349"/>
      <c r="F2" s="66" t="s">
        <v>286</v>
      </c>
      <c r="G2" s="67" t="s">
        <v>256</v>
      </c>
      <c r="H2" s="56"/>
      <c r="I2" s="56"/>
      <c r="J2" s="56"/>
      <c r="K2" s="56"/>
      <c r="L2" s="56"/>
      <c r="M2" s="56"/>
      <c r="N2" s="56"/>
      <c r="O2" s="56"/>
      <c r="P2" s="56"/>
      <c r="Q2" s="56"/>
      <c r="R2" s="56"/>
      <c r="S2" s="56"/>
      <c r="T2" s="56"/>
      <c r="U2" s="56"/>
      <c r="V2" s="56"/>
      <c r="W2" s="56"/>
      <c r="X2" s="56"/>
      <c r="Y2" s="56"/>
      <c r="Z2" s="56"/>
      <c r="AA2" s="56"/>
      <c r="AB2" s="56"/>
      <c r="AC2" s="56"/>
      <c r="AD2" s="56"/>
      <c r="AE2" s="56"/>
      <c r="AF2" s="56"/>
      <c r="AG2" s="56"/>
      <c r="AH2" s="56"/>
    </row>
    <row r="3" spans="1:34" s="65" customFormat="1" ht="26.25" customHeight="1" x14ac:dyDescent="0.2">
      <c r="A3" s="343"/>
      <c r="B3" s="347"/>
      <c r="C3" s="348"/>
      <c r="D3" s="348"/>
      <c r="E3" s="349"/>
      <c r="F3" s="352" t="s">
        <v>261</v>
      </c>
      <c r="G3" s="353"/>
      <c r="H3" s="56"/>
      <c r="I3" s="56"/>
      <c r="J3" s="56"/>
      <c r="K3" s="56"/>
      <c r="L3" s="56"/>
      <c r="M3" s="56"/>
      <c r="N3" s="56"/>
      <c r="O3" s="56"/>
      <c r="P3" s="56"/>
      <c r="Q3" s="56"/>
      <c r="R3" s="56"/>
      <c r="S3" s="56"/>
      <c r="T3" s="56"/>
      <c r="U3" s="56"/>
      <c r="V3" s="56"/>
      <c r="W3" s="56"/>
      <c r="X3" s="56"/>
      <c r="Y3" s="56"/>
      <c r="Z3" s="56"/>
      <c r="AA3" s="56"/>
      <c r="AB3" s="56"/>
      <c r="AC3" s="56"/>
      <c r="AD3" s="56"/>
      <c r="AE3" s="56"/>
      <c r="AF3" s="56"/>
      <c r="AG3" s="56"/>
      <c r="AH3" s="56"/>
    </row>
    <row r="4" spans="1:34" ht="26.25" customHeight="1" x14ac:dyDescent="0.2">
      <c r="A4" s="354" t="s">
        <v>38</v>
      </c>
      <c r="B4" s="354"/>
      <c r="C4" s="354"/>
      <c r="D4" s="354"/>
      <c r="E4" s="354"/>
      <c r="F4" s="354"/>
      <c r="G4" s="354"/>
    </row>
    <row r="5" spans="1:34" ht="27.75" customHeight="1" x14ac:dyDescent="0.2">
      <c r="A5" s="60" t="s">
        <v>208</v>
      </c>
      <c r="B5" s="355">
        <v>44226</v>
      </c>
      <c r="C5" s="356"/>
      <c r="D5" s="61" t="s">
        <v>209</v>
      </c>
      <c r="E5" s="68" t="s">
        <v>668</v>
      </c>
      <c r="F5" s="62" t="s">
        <v>210</v>
      </c>
      <c r="G5" s="69" t="s">
        <v>137</v>
      </c>
    </row>
    <row r="6" spans="1:34" s="29" customFormat="1" ht="24.95" customHeight="1" x14ac:dyDescent="0.25">
      <c r="A6" s="357" t="s">
        <v>203</v>
      </c>
      <c r="B6" s="358"/>
      <c r="C6" s="358"/>
      <c r="D6" s="358"/>
      <c r="E6" s="358"/>
      <c r="F6" s="358"/>
      <c r="G6" s="359"/>
      <c r="H6" s="50"/>
      <c r="I6" s="50"/>
      <c r="J6" s="50"/>
      <c r="K6" s="50"/>
      <c r="L6" s="50"/>
      <c r="M6" s="50"/>
      <c r="N6" s="50"/>
      <c r="O6" s="50"/>
      <c r="P6" s="50"/>
      <c r="Q6" s="50"/>
      <c r="R6" s="50"/>
      <c r="S6" s="50"/>
      <c r="T6" s="50"/>
      <c r="U6" s="50"/>
      <c r="V6" s="50"/>
      <c r="W6" s="50"/>
      <c r="X6" s="50"/>
      <c r="Y6" s="50"/>
      <c r="Z6" s="50"/>
      <c r="AA6" s="50"/>
      <c r="AB6" s="50"/>
      <c r="AC6" s="50"/>
      <c r="AD6" s="50"/>
      <c r="AE6" s="50"/>
      <c r="AF6" s="50"/>
      <c r="AG6" s="50"/>
      <c r="AH6" s="50"/>
    </row>
    <row r="7" spans="1:34" ht="49.5" customHeight="1" x14ac:dyDescent="0.2">
      <c r="A7" s="360" t="s">
        <v>302</v>
      </c>
      <c r="B7" s="361"/>
      <c r="C7" s="362"/>
      <c r="D7" s="362"/>
      <c r="E7" s="362"/>
      <c r="F7" s="362"/>
      <c r="G7" s="363"/>
    </row>
    <row r="8" spans="1:34" s="29" customFormat="1" ht="24.95" customHeight="1" thickBot="1" x14ac:dyDescent="0.3">
      <c r="A8" s="358" t="s">
        <v>260</v>
      </c>
      <c r="B8" s="358"/>
      <c r="C8" s="358"/>
      <c r="D8" s="358"/>
      <c r="E8" s="358"/>
      <c r="F8" s="358"/>
      <c r="G8" s="359"/>
      <c r="H8" s="50"/>
      <c r="I8" s="50"/>
      <c r="J8" s="50"/>
      <c r="K8" s="50"/>
      <c r="L8" s="50"/>
      <c r="M8" s="50"/>
      <c r="N8" s="50"/>
      <c r="O8" s="50"/>
      <c r="P8" s="50"/>
      <c r="Q8" s="50"/>
      <c r="R8" s="50"/>
      <c r="S8" s="50"/>
      <c r="T8" s="50"/>
      <c r="U8" s="50"/>
      <c r="V8" s="50"/>
      <c r="W8" s="50"/>
      <c r="X8" s="50"/>
      <c r="Y8" s="50"/>
      <c r="Z8" s="50"/>
      <c r="AA8" s="50"/>
      <c r="AB8" s="50"/>
      <c r="AC8" s="50"/>
      <c r="AD8" s="50"/>
      <c r="AE8" s="50"/>
      <c r="AF8" s="50"/>
      <c r="AG8" s="50"/>
      <c r="AH8" s="50"/>
    </row>
    <row r="9" spans="1:34" ht="51.75" customHeight="1" thickBot="1" x14ac:dyDescent="0.25">
      <c r="A9" s="338" t="s">
        <v>629</v>
      </c>
      <c r="B9" s="339"/>
      <c r="C9" s="340"/>
      <c r="D9" s="340"/>
      <c r="E9" s="340"/>
      <c r="F9" s="340"/>
      <c r="G9" s="341"/>
    </row>
    <row r="10" spans="1:34" ht="24.95" customHeight="1" thickBot="1" x14ac:dyDescent="0.25">
      <c r="A10" s="358" t="s">
        <v>288</v>
      </c>
      <c r="B10" s="358"/>
      <c r="C10" s="358"/>
      <c r="D10" s="358"/>
      <c r="E10" s="358"/>
      <c r="F10" s="358"/>
      <c r="G10" s="359"/>
    </row>
    <row r="11" spans="1:34" ht="44.25" customHeight="1" thickBot="1" x14ac:dyDescent="0.25">
      <c r="A11" s="338" t="s">
        <v>630</v>
      </c>
      <c r="B11" s="339"/>
      <c r="C11" s="340"/>
      <c r="D11" s="340"/>
      <c r="E11" s="340"/>
      <c r="F11" s="340"/>
      <c r="G11" s="341"/>
    </row>
    <row r="12" spans="1:34" ht="29.25" customHeight="1" x14ac:dyDescent="0.2">
      <c r="A12" s="367" t="s">
        <v>246</v>
      </c>
      <c r="B12" s="367"/>
      <c r="C12" s="367"/>
      <c r="D12" s="358"/>
      <c r="E12" s="358"/>
      <c r="F12" s="358"/>
      <c r="G12" s="359"/>
    </row>
    <row r="13" spans="1:34" ht="193.5" customHeight="1" x14ac:dyDescent="0.2">
      <c r="A13" s="368" t="s">
        <v>245</v>
      </c>
      <c r="B13" s="368"/>
      <c r="C13" s="369"/>
      <c r="D13" s="370"/>
      <c r="E13" s="368"/>
      <c r="F13" s="368"/>
      <c r="G13" s="369"/>
    </row>
    <row r="14" spans="1:34" ht="26.25" customHeight="1" x14ac:dyDescent="0.2">
      <c r="A14" s="371" t="s">
        <v>204</v>
      </c>
      <c r="B14" s="371"/>
      <c r="C14" s="371"/>
      <c r="D14" s="371"/>
      <c r="E14" s="371"/>
      <c r="F14" s="371"/>
      <c r="G14" s="371"/>
    </row>
    <row r="15" spans="1:34" ht="26.25" customHeight="1" x14ac:dyDescent="0.2">
      <c r="A15" s="372" t="s">
        <v>205</v>
      </c>
      <c r="B15" s="373"/>
      <c r="C15" s="373"/>
      <c r="D15" s="373"/>
      <c r="E15" s="373"/>
      <c r="F15" s="373"/>
      <c r="G15" s="374"/>
    </row>
    <row r="16" spans="1:34" ht="75.75" customHeight="1" x14ac:dyDescent="0.2">
      <c r="A16" s="375" t="s">
        <v>631</v>
      </c>
      <c r="B16" s="376"/>
      <c r="C16" s="377"/>
      <c r="D16" s="377"/>
      <c r="E16" s="377"/>
      <c r="F16" s="377"/>
      <c r="G16" s="378"/>
    </row>
    <row r="17" spans="1:34" s="35" customFormat="1" ht="27.75" customHeight="1" x14ac:dyDescent="0.2">
      <c r="A17" s="379" t="s">
        <v>206</v>
      </c>
      <c r="B17" s="379"/>
      <c r="C17" s="379"/>
      <c r="D17" s="379"/>
      <c r="E17" s="379"/>
      <c r="F17" s="379"/>
      <c r="G17" s="37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row>
    <row r="18" spans="1:34" ht="119.25" customHeight="1" x14ac:dyDescent="0.2">
      <c r="A18" s="360" t="s">
        <v>632</v>
      </c>
      <c r="B18" s="361"/>
      <c r="C18" s="362"/>
      <c r="D18" s="362"/>
      <c r="E18" s="362"/>
      <c r="F18" s="362"/>
      <c r="G18" s="363"/>
    </row>
    <row r="19" spans="1:34" s="70" customFormat="1" ht="24.75" customHeight="1" x14ac:dyDescent="0.25">
      <c r="A19" s="358" t="s">
        <v>241</v>
      </c>
      <c r="B19" s="358"/>
      <c r="C19" s="358"/>
      <c r="D19" s="358"/>
      <c r="E19" s="358"/>
      <c r="F19" s="358"/>
      <c r="G19" s="359"/>
    </row>
    <row r="20" spans="1:34" s="70" customFormat="1" ht="26.25" customHeight="1" x14ac:dyDescent="0.25">
      <c r="A20" s="366" t="s">
        <v>303</v>
      </c>
      <c r="B20" s="366"/>
      <c r="C20" s="366"/>
      <c r="D20" s="52" t="s">
        <v>165</v>
      </c>
      <c r="E20" s="366" t="s">
        <v>634</v>
      </c>
      <c r="F20" s="366"/>
      <c r="G20" s="52" t="s">
        <v>165</v>
      </c>
    </row>
    <row r="21" spans="1:34" s="70" customFormat="1" ht="26.25" customHeight="1" x14ac:dyDescent="0.25">
      <c r="A21" s="364" t="s">
        <v>200</v>
      </c>
      <c r="B21" s="364"/>
      <c r="C21" s="365"/>
      <c r="D21" s="52" t="s">
        <v>165</v>
      </c>
      <c r="E21" s="366" t="s">
        <v>635</v>
      </c>
      <c r="F21" s="366"/>
      <c r="G21" s="52" t="s">
        <v>165</v>
      </c>
    </row>
    <row r="22" spans="1:34" s="70" customFormat="1" ht="26.25" customHeight="1" x14ac:dyDescent="0.25">
      <c r="A22" s="364" t="s">
        <v>201</v>
      </c>
      <c r="B22" s="364"/>
      <c r="C22" s="365"/>
      <c r="D22" s="52" t="s">
        <v>165</v>
      </c>
      <c r="E22" s="366" t="s">
        <v>636</v>
      </c>
      <c r="F22" s="366"/>
      <c r="G22" s="52" t="s">
        <v>165</v>
      </c>
    </row>
    <row r="23" spans="1:34" s="70" customFormat="1" ht="26.25" customHeight="1" x14ac:dyDescent="0.25">
      <c r="A23" s="364" t="s">
        <v>304</v>
      </c>
      <c r="B23" s="364"/>
      <c r="C23" s="365"/>
      <c r="D23" s="52" t="s">
        <v>165</v>
      </c>
      <c r="E23" s="380" t="s">
        <v>637</v>
      </c>
      <c r="F23" s="380"/>
      <c r="G23" s="52" t="s">
        <v>165</v>
      </c>
    </row>
    <row r="24" spans="1:34" s="70" customFormat="1" ht="26.25" customHeight="1" x14ac:dyDescent="0.25">
      <c r="A24" s="381" t="s">
        <v>202</v>
      </c>
      <c r="B24" s="364"/>
      <c r="C24" s="365"/>
      <c r="D24" s="52" t="s">
        <v>165</v>
      </c>
      <c r="E24" s="366" t="s">
        <v>638</v>
      </c>
      <c r="F24" s="366"/>
      <c r="G24" s="52" t="s">
        <v>166</v>
      </c>
    </row>
    <row r="25" spans="1:34" s="70" customFormat="1" ht="26.25" customHeight="1" x14ac:dyDescent="0.25">
      <c r="A25" s="381" t="s">
        <v>305</v>
      </c>
      <c r="B25" s="364"/>
      <c r="C25" s="365"/>
      <c r="D25" s="52" t="s">
        <v>166</v>
      </c>
      <c r="E25" s="381" t="s">
        <v>639</v>
      </c>
      <c r="F25" s="365"/>
      <c r="G25" s="52" t="s">
        <v>165</v>
      </c>
    </row>
    <row r="26" spans="1:34" s="70" customFormat="1" ht="26.25" customHeight="1" x14ac:dyDescent="0.25">
      <c r="A26" s="381" t="s">
        <v>633</v>
      </c>
      <c r="B26" s="364"/>
      <c r="C26" s="365"/>
      <c r="D26" s="52" t="s">
        <v>165</v>
      </c>
      <c r="E26" s="382"/>
      <c r="F26" s="382"/>
      <c r="G26" s="52"/>
    </row>
    <row r="27" spans="1:34" s="29" customFormat="1" ht="33.75" customHeight="1" x14ac:dyDescent="0.25">
      <c r="A27" s="358" t="s">
        <v>207</v>
      </c>
      <c r="B27" s="358"/>
      <c r="C27" s="358"/>
      <c r="D27" s="358"/>
      <c r="E27" s="358"/>
      <c r="F27" s="358"/>
      <c r="G27" s="359"/>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row>
    <row r="28" spans="1:34" ht="35.25" customHeight="1" x14ac:dyDescent="0.2">
      <c r="A28" s="36" t="s">
        <v>234</v>
      </c>
      <c r="B28" s="36" t="s">
        <v>247</v>
      </c>
      <c r="C28" s="36" t="s">
        <v>229</v>
      </c>
      <c r="D28" s="36" t="s">
        <v>230</v>
      </c>
      <c r="E28" s="36" t="s">
        <v>231</v>
      </c>
      <c r="F28" s="36" t="s">
        <v>232</v>
      </c>
      <c r="G28" s="171" t="s">
        <v>233</v>
      </c>
    </row>
    <row r="29" spans="1:34" s="182" customFormat="1" ht="120" customHeight="1" x14ac:dyDescent="0.2">
      <c r="A29" s="87" t="s">
        <v>294</v>
      </c>
      <c r="B29" s="288">
        <v>0.5</v>
      </c>
      <c r="C29" s="85" t="s">
        <v>147</v>
      </c>
      <c r="D29" s="85" t="s">
        <v>299</v>
      </c>
      <c r="E29" s="85" t="s">
        <v>643</v>
      </c>
      <c r="F29" s="88">
        <v>44198</v>
      </c>
      <c r="G29" s="88" t="s">
        <v>300</v>
      </c>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row>
    <row r="30" spans="1:34" s="182" customFormat="1" ht="120" customHeight="1" x14ac:dyDescent="0.2">
      <c r="A30" s="87" t="s">
        <v>295</v>
      </c>
      <c r="B30" s="288">
        <v>0.5</v>
      </c>
      <c r="C30" s="85" t="s">
        <v>147</v>
      </c>
      <c r="D30" s="85" t="s">
        <v>301</v>
      </c>
      <c r="E30" s="85" t="s">
        <v>643</v>
      </c>
      <c r="F30" s="88">
        <v>44328</v>
      </c>
      <c r="G30" s="88" t="s">
        <v>300</v>
      </c>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row>
    <row r="31" spans="1:34" s="182" customFormat="1" ht="120" customHeight="1" x14ac:dyDescent="0.2">
      <c r="A31" s="87" t="s">
        <v>289</v>
      </c>
      <c r="B31" s="211">
        <v>1</v>
      </c>
      <c r="C31" s="173" t="s">
        <v>290</v>
      </c>
      <c r="D31" s="173" t="s">
        <v>291</v>
      </c>
      <c r="E31" s="173" t="s">
        <v>644</v>
      </c>
      <c r="F31" s="243">
        <v>44348</v>
      </c>
      <c r="G31" s="173" t="s">
        <v>292</v>
      </c>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row>
    <row r="32" spans="1:34" s="182" customFormat="1" ht="120" customHeight="1" x14ac:dyDescent="0.2">
      <c r="A32" s="212" t="s">
        <v>423</v>
      </c>
      <c r="B32" s="80">
        <f>20/100</f>
        <v>0.2</v>
      </c>
      <c r="C32" s="95" t="s">
        <v>307</v>
      </c>
      <c r="D32" s="173" t="s">
        <v>394</v>
      </c>
      <c r="E32" s="80" t="s">
        <v>645</v>
      </c>
      <c r="F32" s="289">
        <v>44335</v>
      </c>
      <c r="G32" s="173" t="s">
        <v>300</v>
      </c>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row>
    <row r="33" spans="1:34" s="182" customFormat="1" ht="120" customHeight="1" x14ac:dyDescent="0.2">
      <c r="A33" s="212" t="s">
        <v>419</v>
      </c>
      <c r="B33" s="80">
        <f t="shared" ref="B33:B36" si="0">20/100</f>
        <v>0.2</v>
      </c>
      <c r="C33" s="95" t="s">
        <v>307</v>
      </c>
      <c r="D33" s="173" t="s">
        <v>394</v>
      </c>
      <c r="E33" s="80" t="s">
        <v>646</v>
      </c>
      <c r="F33" s="289">
        <v>44440</v>
      </c>
      <c r="G33" s="243">
        <v>44469</v>
      </c>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row>
    <row r="34" spans="1:34" s="182" customFormat="1" ht="120" customHeight="1" x14ac:dyDescent="0.2">
      <c r="A34" s="212" t="s">
        <v>420</v>
      </c>
      <c r="B34" s="80">
        <f t="shared" si="0"/>
        <v>0.2</v>
      </c>
      <c r="C34" s="95" t="s">
        <v>307</v>
      </c>
      <c r="D34" s="173" t="s">
        <v>394</v>
      </c>
      <c r="E34" s="80" t="s">
        <v>647</v>
      </c>
      <c r="F34" s="289">
        <v>44409</v>
      </c>
      <c r="G34" s="243">
        <v>44469</v>
      </c>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row>
    <row r="35" spans="1:34" s="182" customFormat="1" ht="120" customHeight="1" x14ac:dyDescent="0.2">
      <c r="A35" s="212" t="s">
        <v>421</v>
      </c>
      <c r="B35" s="80">
        <f t="shared" si="0"/>
        <v>0.2</v>
      </c>
      <c r="C35" s="95" t="s">
        <v>307</v>
      </c>
      <c r="D35" s="313" t="s">
        <v>394</v>
      </c>
      <c r="E35" s="80" t="s">
        <v>648</v>
      </c>
      <c r="F35" s="289">
        <v>44348</v>
      </c>
      <c r="G35" s="243">
        <v>44500</v>
      </c>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row>
    <row r="36" spans="1:34" s="182" customFormat="1" ht="120" customHeight="1" x14ac:dyDescent="0.2">
      <c r="A36" s="212" t="s">
        <v>422</v>
      </c>
      <c r="B36" s="80">
        <f t="shared" si="0"/>
        <v>0.2</v>
      </c>
      <c r="C36" s="95" t="s">
        <v>307</v>
      </c>
      <c r="D36" s="313" t="s">
        <v>394</v>
      </c>
      <c r="E36" s="80" t="s">
        <v>649</v>
      </c>
      <c r="F36" s="289">
        <v>44409</v>
      </c>
      <c r="G36" s="243">
        <v>44469</v>
      </c>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row>
    <row r="37" spans="1:34" s="182" customFormat="1" ht="120" customHeight="1" x14ac:dyDescent="0.2">
      <c r="A37" s="93" t="s">
        <v>306</v>
      </c>
      <c r="B37" s="84">
        <v>0.1</v>
      </c>
      <c r="C37" s="85" t="s">
        <v>307</v>
      </c>
      <c r="D37" s="85" t="s">
        <v>308</v>
      </c>
      <c r="E37" s="85" t="s">
        <v>650</v>
      </c>
      <c r="F37" s="113">
        <v>44348</v>
      </c>
      <c r="G37" s="88" t="s">
        <v>310</v>
      </c>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row>
    <row r="38" spans="1:34" s="182" customFormat="1" ht="120" customHeight="1" x14ac:dyDescent="0.2">
      <c r="A38" s="93" t="s">
        <v>311</v>
      </c>
      <c r="B38" s="84">
        <v>0.1</v>
      </c>
      <c r="C38" s="313" t="s">
        <v>307</v>
      </c>
      <c r="D38" s="333" t="s">
        <v>312</v>
      </c>
      <c r="E38" s="85" t="s">
        <v>650</v>
      </c>
      <c r="F38" s="334">
        <v>44348</v>
      </c>
      <c r="G38" s="253" t="s">
        <v>310</v>
      </c>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row>
    <row r="39" spans="1:34" s="182" customFormat="1" ht="120" customHeight="1" x14ac:dyDescent="0.2">
      <c r="A39" s="93" t="s">
        <v>313</v>
      </c>
      <c r="B39" s="84">
        <v>0.2</v>
      </c>
      <c r="C39" s="85" t="s">
        <v>307</v>
      </c>
      <c r="D39" s="85" t="s">
        <v>308</v>
      </c>
      <c r="E39" s="85" t="s">
        <v>650</v>
      </c>
      <c r="F39" s="113">
        <v>44348</v>
      </c>
      <c r="G39" s="88" t="s">
        <v>310</v>
      </c>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row>
    <row r="40" spans="1:34" s="182" customFormat="1" ht="120" customHeight="1" x14ac:dyDescent="0.2">
      <c r="A40" s="93" t="s">
        <v>314</v>
      </c>
      <c r="B40" s="84">
        <v>0.1</v>
      </c>
      <c r="C40" s="313" t="s">
        <v>307</v>
      </c>
      <c r="D40" s="333" t="s">
        <v>308</v>
      </c>
      <c r="E40" s="85" t="s">
        <v>650</v>
      </c>
      <c r="F40" s="334">
        <v>44348</v>
      </c>
      <c r="G40" s="253" t="s">
        <v>310</v>
      </c>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row>
    <row r="41" spans="1:34" s="182" customFormat="1" ht="120" customHeight="1" x14ac:dyDescent="0.2">
      <c r="A41" s="93" t="s">
        <v>315</v>
      </c>
      <c r="B41" s="84">
        <v>0.1</v>
      </c>
      <c r="C41" s="85" t="s">
        <v>316</v>
      </c>
      <c r="D41" s="85" t="s">
        <v>308</v>
      </c>
      <c r="E41" s="85" t="s">
        <v>650</v>
      </c>
      <c r="F41" s="88" t="s">
        <v>317</v>
      </c>
      <c r="G41" s="88" t="s">
        <v>310</v>
      </c>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row>
    <row r="42" spans="1:34" s="182" customFormat="1" ht="120" customHeight="1" x14ac:dyDescent="0.2">
      <c r="A42" s="93" t="s">
        <v>318</v>
      </c>
      <c r="B42" s="84">
        <v>0.1</v>
      </c>
      <c r="C42" s="313" t="s">
        <v>319</v>
      </c>
      <c r="D42" s="333" t="s">
        <v>308</v>
      </c>
      <c r="E42" s="85" t="s">
        <v>650</v>
      </c>
      <c r="F42" s="335">
        <v>43910</v>
      </c>
      <c r="G42" s="253" t="s">
        <v>310</v>
      </c>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row>
    <row r="43" spans="1:34" s="182" customFormat="1" ht="120" customHeight="1" x14ac:dyDescent="0.2">
      <c r="A43" s="93" t="s">
        <v>320</v>
      </c>
      <c r="B43" s="84">
        <v>0.1</v>
      </c>
      <c r="C43" s="85" t="s">
        <v>147</v>
      </c>
      <c r="D43" s="85" t="s">
        <v>307</v>
      </c>
      <c r="E43" s="85" t="s">
        <v>650</v>
      </c>
      <c r="F43" s="88" t="s">
        <v>317</v>
      </c>
      <c r="G43" s="88" t="s">
        <v>310</v>
      </c>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row>
    <row r="44" spans="1:34" s="182" customFormat="1" ht="120" customHeight="1" x14ac:dyDescent="0.2">
      <c r="A44" s="93" t="s">
        <v>321</v>
      </c>
      <c r="B44" s="84">
        <v>0.1</v>
      </c>
      <c r="C44" s="85" t="s">
        <v>307</v>
      </c>
      <c r="D44" s="85" t="s">
        <v>308</v>
      </c>
      <c r="E44" s="85" t="s">
        <v>650</v>
      </c>
      <c r="F44" s="88" t="s">
        <v>317</v>
      </c>
      <c r="G44" s="88" t="s">
        <v>310</v>
      </c>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row>
    <row r="45" spans="1:34" s="182" customFormat="1" ht="120" customHeight="1" x14ac:dyDescent="0.2">
      <c r="A45" s="93" t="s">
        <v>322</v>
      </c>
      <c r="B45" s="84">
        <v>0.1</v>
      </c>
      <c r="C45" s="85" t="s">
        <v>323</v>
      </c>
      <c r="D45" s="85" t="s">
        <v>308</v>
      </c>
      <c r="E45" s="85" t="s">
        <v>650</v>
      </c>
      <c r="F45" s="88" t="s">
        <v>317</v>
      </c>
      <c r="G45" s="88" t="s">
        <v>310</v>
      </c>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row>
    <row r="46" spans="1:34" s="182" customFormat="1" ht="120" customHeight="1" x14ac:dyDescent="0.2">
      <c r="A46" s="101" t="s">
        <v>334</v>
      </c>
      <c r="B46" s="84">
        <v>0.2</v>
      </c>
      <c r="C46" s="95" t="s">
        <v>147</v>
      </c>
      <c r="D46" s="313" t="s">
        <v>338</v>
      </c>
      <c r="E46" s="85" t="s">
        <v>651</v>
      </c>
      <c r="F46" s="113">
        <v>44228</v>
      </c>
      <c r="G46" s="113">
        <v>44316</v>
      </c>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row>
    <row r="47" spans="1:34" s="182" customFormat="1" ht="120" customHeight="1" x14ac:dyDescent="0.2">
      <c r="A47" s="101" t="s">
        <v>335</v>
      </c>
      <c r="B47" s="84">
        <v>0.5</v>
      </c>
      <c r="C47" s="95" t="s">
        <v>307</v>
      </c>
      <c r="D47" s="313" t="s">
        <v>339</v>
      </c>
      <c r="E47" s="85" t="s">
        <v>652</v>
      </c>
      <c r="F47" s="113">
        <v>44256</v>
      </c>
      <c r="G47" s="113">
        <v>44498</v>
      </c>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row>
    <row r="48" spans="1:34" s="182" customFormat="1" ht="120" customHeight="1" x14ac:dyDescent="0.2">
      <c r="A48" s="101" t="s">
        <v>336</v>
      </c>
      <c r="B48" s="84">
        <v>0.3</v>
      </c>
      <c r="C48" s="95" t="s">
        <v>307</v>
      </c>
      <c r="D48" s="313" t="s">
        <v>339</v>
      </c>
      <c r="E48" s="85" t="s">
        <v>651</v>
      </c>
      <c r="F48" s="113">
        <v>44256</v>
      </c>
      <c r="G48" s="113">
        <v>44498</v>
      </c>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row>
    <row r="49" spans="1:34" s="182" customFormat="1" ht="120" customHeight="1" x14ac:dyDescent="0.2">
      <c r="A49" s="101" t="s">
        <v>340</v>
      </c>
      <c r="B49" s="211">
        <v>0.3</v>
      </c>
      <c r="C49" s="313" t="s">
        <v>307</v>
      </c>
      <c r="D49" s="313" t="s">
        <v>341</v>
      </c>
      <c r="E49" s="42" t="s">
        <v>653</v>
      </c>
      <c r="F49" s="290">
        <v>44197</v>
      </c>
      <c r="G49" s="290">
        <v>45657</v>
      </c>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row>
    <row r="50" spans="1:34" s="182" customFormat="1" ht="120" customHeight="1" x14ac:dyDescent="0.2">
      <c r="A50" s="101" t="s">
        <v>343</v>
      </c>
      <c r="B50" s="211">
        <v>0.7</v>
      </c>
      <c r="C50" s="313" t="s">
        <v>307</v>
      </c>
      <c r="D50" s="313" t="s">
        <v>341</v>
      </c>
      <c r="E50" s="42" t="s">
        <v>653</v>
      </c>
      <c r="F50" s="290">
        <v>44197</v>
      </c>
      <c r="G50" s="290">
        <v>44561</v>
      </c>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row>
    <row r="51" spans="1:34" s="182" customFormat="1" ht="120" customHeight="1" x14ac:dyDescent="0.2">
      <c r="A51" s="101" t="s">
        <v>347</v>
      </c>
      <c r="B51" s="211">
        <v>0.5</v>
      </c>
      <c r="C51" s="313" t="s">
        <v>307</v>
      </c>
      <c r="D51" s="313" t="s">
        <v>349</v>
      </c>
      <c r="E51" s="42" t="s">
        <v>654</v>
      </c>
      <c r="F51" s="290">
        <v>44286</v>
      </c>
      <c r="G51" s="290">
        <v>44530</v>
      </c>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row>
    <row r="52" spans="1:34" s="182" customFormat="1" ht="120" customHeight="1" x14ac:dyDescent="0.2">
      <c r="A52" s="101" t="s">
        <v>348</v>
      </c>
      <c r="B52" s="211">
        <v>0.5</v>
      </c>
      <c r="C52" s="313" t="s">
        <v>307</v>
      </c>
      <c r="D52" s="313" t="s">
        <v>349</v>
      </c>
      <c r="E52" s="42" t="s">
        <v>654</v>
      </c>
      <c r="F52" s="290">
        <v>44377</v>
      </c>
      <c r="G52" s="290">
        <v>44650</v>
      </c>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row>
    <row r="53" spans="1:34" s="182" customFormat="1" ht="120" customHeight="1" x14ac:dyDescent="0.2">
      <c r="A53" s="314" t="s">
        <v>356</v>
      </c>
      <c r="B53" s="134">
        <v>0.33333333333333337</v>
      </c>
      <c r="C53" s="313" t="s">
        <v>357</v>
      </c>
      <c r="D53" s="313" t="s">
        <v>358</v>
      </c>
      <c r="E53" s="313" t="s">
        <v>655</v>
      </c>
      <c r="F53" s="243">
        <v>44287</v>
      </c>
      <c r="G53" s="243">
        <v>44347</v>
      </c>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row>
    <row r="54" spans="1:34" s="182" customFormat="1" ht="120" customHeight="1" x14ac:dyDescent="0.2">
      <c r="A54" s="314" t="s">
        <v>354</v>
      </c>
      <c r="B54" s="134">
        <v>0.33333333333333337</v>
      </c>
      <c r="C54" s="313" t="s">
        <v>307</v>
      </c>
      <c r="D54" s="313" t="s">
        <v>358</v>
      </c>
      <c r="E54" s="313" t="s">
        <v>656</v>
      </c>
      <c r="F54" s="243">
        <v>44197</v>
      </c>
      <c r="G54" s="243">
        <v>44561</v>
      </c>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row>
    <row r="55" spans="1:34" s="182" customFormat="1" ht="120" customHeight="1" x14ac:dyDescent="0.2">
      <c r="A55" s="314" t="s">
        <v>355</v>
      </c>
      <c r="B55" s="134">
        <v>0.33333333333333337</v>
      </c>
      <c r="C55" s="313" t="s">
        <v>360</v>
      </c>
      <c r="D55" s="313" t="s">
        <v>358</v>
      </c>
      <c r="E55" s="313" t="s">
        <v>657</v>
      </c>
      <c r="F55" s="243">
        <v>44197</v>
      </c>
      <c r="G55" s="243">
        <v>44561</v>
      </c>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row>
    <row r="56" spans="1:34" s="182" customFormat="1" ht="120" customHeight="1" x14ac:dyDescent="0.2">
      <c r="A56" s="195" t="s">
        <v>516</v>
      </c>
      <c r="B56" s="42" t="s">
        <v>527</v>
      </c>
      <c r="C56" s="42" t="s">
        <v>147</v>
      </c>
      <c r="D56" s="42" t="s">
        <v>307</v>
      </c>
      <c r="E56" s="42" t="s">
        <v>658</v>
      </c>
      <c r="F56" s="290">
        <v>43975</v>
      </c>
      <c r="G56" s="42" t="s">
        <v>526</v>
      </c>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row>
    <row r="57" spans="1:34" s="182" customFormat="1" ht="120" customHeight="1" x14ac:dyDescent="0.2">
      <c r="A57" s="195" t="s">
        <v>517</v>
      </c>
      <c r="B57" s="42" t="s">
        <v>527</v>
      </c>
      <c r="C57" s="42" t="s">
        <v>147</v>
      </c>
      <c r="D57" s="42" t="s">
        <v>307</v>
      </c>
      <c r="E57" s="42" t="s">
        <v>659</v>
      </c>
      <c r="F57" s="290">
        <v>43966</v>
      </c>
      <c r="G57" s="42" t="s">
        <v>310</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row>
    <row r="58" spans="1:34" s="182" customFormat="1" ht="120" customHeight="1" x14ac:dyDescent="0.2">
      <c r="A58" s="195" t="s">
        <v>518</v>
      </c>
      <c r="B58" s="42" t="s">
        <v>527</v>
      </c>
      <c r="C58" s="42" t="s">
        <v>147</v>
      </c>
      <c r="D58" s="42" t="s">
        <v>308</v>
      </c>
      <c r="E58" s="42" t="s">
        <v>659</v>
      </c>
      <c r="F58" s="290">
        <v>43914</v>
      </c>
      <c r="G58" s="42" t="s">
        <v>526</v>
      </c>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row>
    <row r="59" spans="1:34" s="182" customFormat="1" ht="120" customHeight="1" x14ac:dyDescent="0.2">
      <c r="A59" s="195" t="s">
        <v>519</v>
      </c>
      <c r="B59" s="42" t="s">
        <v>527</v>
      </c>
      <c r="C59" s="42" t="s">
        <v>307</v>
      </c>
      <c r="D59" s="42" t="s">
        <v>307</v>
      </c>
      <c r="E59" s="42" t="s">
        <v>660</v>
      </c>
      <c r="F59" s="290">
        <v>43914</v>
      </c>
      <c r="G59" s="42" t="s">
        <v>526</v>
      </c>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row>
    <row r="60" spans="1:34" s="182" customFormat="1" ht="120" customHeight="1" x14ac:dyDescent="0.2">
      <c r="A60" s="195" t="s">
        <v>520</v>
      </c>
      <c r="B60" s="42" t="s">
        <v>527</v>
      </c>
      <c r="C60" s="42" t="s">
        <v>307</v>
      </c>
      <c r="D60" s="42" t="s">
        <v>307</v>
      </c>
      <c r="E60" s="42" t="s">
        <v>660</v>
      </c>
      <c r="F60" s="290">
        <v>43921</v>
      </c>
      <c r="G60" s="42" t="s">
        <v>526</v>
      </c>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row>
    <row r="61" spans="1:34" s="182" customFormat="1" ht="120" customHeight="1" x14ac:dyDescent="0.2">
      <c r="A61" s="195" t="s">
        <v>521</v>
      </c>
      <c r="B61" s="42" t="s">
        <v>527</v>
      </c>
      <c r="C61" s="42" t="s">
        <v>307</v>
      </c>
      <c r="D61" s="42" t="s">
        <v>308</v>
      </c>
      <c r="E61" s="42" t="s">
        <v>660</v>
      </c>
      <c r="F61" s="290">
        <v>43981</v>
      </c>
      <c r="G61" s="195" t="s">
        <v>557</v>
      </c>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row>
    <row r="62" spans="1:34" s="182" customFormat="1" ht="120" customHeight="1" x14ac:dyDescent="0.2">
      <c r="A62" s="195" t="s">
        <v>522</v>
      </c>
      <c r="B62" s="42" t="s">
        <v>527</v>
      </c>
      <c r="C62" s="42" t="s">
        <v>307</v>
      </c>
      <c r="D62" s="42" t="s">
        <v>308</v>
      </c>
      <c r="E62" s="42" t="s">
        <v>660</v>
      </c>
      <c r="F62" s="290">
        <v>43920</v>
      </c>
      <c r="G62" s="42" t="s">
        <v>526</v>
      </c>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row>
    <row r="63" spans="1:34" s="182" customFormat="1" ht="120" customHeight="1" x14ac:dyDescent="0.2">
      <c r="A63" s="195" t="s">
        <v>523</v>
      </c>
      <c r="B63" s="42" t="s">
        <v>527</v>
      </c>
      <c r="C63" s="42" t="s">
        <v>307</v>
      </c>
      <c r="D63" s="42" t="s">
        <v>308</v>
      </c>
      <c r="E63" s="42" t="s">
        <v>660</v>
      </c>
      <c r="F63" s="290">
        <v>43956</v>
      </c>
      <c r="G63" s="42" t="s">
        <v>526</v>
      </c>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row>
    <row r="64" spans="1:34" s="182" customFormat="1" ht="120" customHeight="1" x14ac:dyDescent="0.2">
      <c r="A64" s="195" t="s">
        <v>524</v>
      </c>
      <c r="B64" s="42" t="s">
        <v>527</v>
      </c>
      <c r="C64" s="42" t="s">
        <v>307</v>
      </c>
      <c r="D64" s="42" t="s">
        <v>308</v>
      </c>
      <c r="E64" s="42" t="s">
        <v>660</v>
      </c>
      <c r="F64" s="290">
        <v>43950</v>
      </c>
      <c r="G64" s="42" t="s">
        <v>526</v>
      </c>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row>
    <row r="65" spans="1:34" s="182" customFormat="1" ht="120" hidden="1" customHeight="1" x14ac:dyDescent="0.2">
      <c r="A65" s="101" t="s">
        <v>396</v>
      </c>
      <c r="B65" s="211">
        <v>0.1</v>
      </c>
      <c r="C65" s="313" t="s">
        <v>307</v>
      </c>
      <c r="D65" s="313" t="s">
        <v>394</v>
      </c>
      <c r="E65" s="313" t="s">
        <v>661</v>
      </c>
      <c r="F65" s="243">
        <v>44317</v>
      </c>
      <c r="G65" s="243">
        <v>44561</v>
      </c>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row>
    <row r="66" spans="1:34" s="182" customFormat="1" ht="120" hidden="1" customHeight="1" x14ac:dyDescent="0.2">
      <c r="A66" s="101" t="s">
        <v>397</v>
      </c>
      <c r="B66" s="211">
        <v>0.05</v>
      </c>
      <c r="C66" s="313" t="s">
        <v>307</v>
      </c>
      <c r="D66" s="313" t="s">
        <v>394</v>
      </c>
      <c r="E66" s="313" t="s">
        <v>661</v>
      </c>
      <c r="F66" s="243">
        <v>44317</v>
      </c>
      <c r="G66" s="243">
        <v>44561</v>
      </c>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row>
    <row r="67" spans="1:34" s="182" customFormat="1" ht="120" customHeight="1" x14ac:dyDescent="0.2">
      <c r="A67" s="212" t="s">
        <v>405</v>
      </c>
      <c r="B67" s="80">
        <f>25/100</f>
        <v>0.25</v>
      </c>
      <c r="C67" s="336" t="s">
        <v>357</v>
      </c>
      <c r="D67" s="313" t="s">
        <v>394</v>
      </c>
      <c r="E67" s="336" t="s">
        <v>662</v>
      </c>
      <c r="F67" s="316">
        <v>44682</v>
      </c>
      <c r="G67" s="317">
        <v>44926</v>
      </c>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row>
    <row r="68" spans="1:34" s="182" customFormat="1" ht="120" customHeight="1" x14ac:dyDescent="0.2">
      <c r="A68" s="212" t="s">
        <v>407</v>
      </c>
      <c r="B68" s="80">
        <f>25/100</f>
        <v>0.25</v>
      </c>
      <c r="C68" s="336" t="s">
        <v>408</v>
      </c>
      <c r="D68" s="313" t="s">
        <v>394</v>
      </c>
      <c r="E68" s="336" t="s">
        <v>662</v>
      </c>
      <c r="F68" s="316">
        <v>44682</v>
      </c>
      <c r="G68" s="317">
        <v>44926</v>
      </c>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row>
    <row r="69" spans="1:34" s="182" customFormat="1" ht="120" customHeight="1" x14ac:dyDescent="0.2">
      <c r="A69" s="212" t="s">
        <v>409</v>
      </c>
      <c r="B69" s="80">
        <f>25/100</f>
        <v>0.25</v>
      </c>
      <c r="C69" s="336" t="s">
        <v>410</v>
      </c>
      <c r="D69" s="313" t="s">
        <v>394</v>
      </c>
      <c r="E69" s="336" t="s">
        <v>662</v>
      </c>
      <c r="F69" s="316">
        <v>44645</v>
      </c>
      <c r="G69" s="317">
        <v>44926</v>
      </c>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row>
    <row r="70" spans="1:34" s="182" customFormat="1" ht="120" customHeight="1" x14ac:dyDescent="0.2">
      <c r="A70" s="212" t="s">
        <v>738</v>
      </c>
      <c r="B70" s="80">
        <f>25/100</f>
        <v>0.25</v>
      </c>
      <c r="C70" s="336" t="s">
        <v>410</v>
      </c>
      <c r="D70" s="313" t="s">
        <v>394</v>
      </c>
      <c r="E70" s="336" t="s">
        <v>662</v>
      </c>
      <c r="F70" s="316">
        <v>44682</v>
      </c>
      <c r="G70" s="317">
        <v>44926</v>
      </c>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row>
    <row r="71" spans="1:34" s="182" customFormat="1" ht="120" customHeight="1" x14ac:dyDescent="0.2">
      <c r="A71" s="212" t="s">
        <v>596</v>
      </c>
      <c r="B71" s="224">
        <v>0.3</v>
      </c>
      <c r="C71" s="224" t="s">
        <v>147</v>
      </c>
      <c r="D71" s="196" t="s">
        <v>600</v>
      </c>
      <c r="E71" s="85" t="s">
        <v>663</v>
      </c>
      <c r="F71" s="133">
        <v>44102</v>
      </c>
      <c r="G71" s="221" t="s">
        <v>310</v>
      </c>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182" customFormat="1" ht="120" customHeight="1" x14ac:dyDescent="0.2">
      <c r="A72" s="212" t="s">
        <v>597</v>
      </c>
      <c r="B72" s="224">
        <v>0.05</v>
      </c>
      <c r="C72" s="224" t="s">
        <v>307</v>
      </c>
      <c r="D72" s="196" t="s">
        <v>600</v>
      </c>
      <c r="E72" s="85" t="s">
        <v>663</v>
      </c>
      <c r="F72" s="133">
        <v>44102</v>
      </c>
      <c r="G72" s="221" t="s">
        <v>310</v>
      </c>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row>
    <row r="73" spans="1:34" s="182" customFormat="1" ht="120" customHeight="1" x14ac:dyDescent="0.2">
      <c r="A73" s="212" t="s">
        <v>598</v>
      </c>
      <c r="B73" s="224">
        <v>0.15</v>
      </c>
      <c r="C73" s="224" t="s">
        <v>467</v>
      </c>
      <c r="D73" s="196" t="s">
        <v>600</v>
      </c>
      <c r="E73" s="85" t="s">
        <v>663</v>
      </c>
      <c r="F73" s="133">
        <v>44576</v>
      </c>
      <c r="G73" s="133">
        <v>44607</v>
      </c>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row>
    <row r="74" spans="1:34" s="182" customFormat="1" ht="120" customHeight="1" x14ac:dyDescent="0.2">
      <c r="A74" s="212" t="s">
        <v>599</v>
      </c>
      <c r="B74" s="224">
        <v>0.3</v>
      </c>
      <c r="C74" s="224" t="s">
        <v>360</v>
      </c>
      <c r="D74" s="196" t="s">
        <v>600</v>
      </c>
      <c r="E74" s="85" t="s">
        <v>663</v>
      </c>
      <c r="F74" s="133">
        <v>44607</v>
      </c>
      <c r="G74" s="133">
        <v>44651</v>
      </c>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row>
    <row r="75" spans="1:34" s="182" customFormat="1" ht="120" customHeight="1" x14ac:dyDescent="0.2">
      <c r="A75" s="212" t="s">
        <v>603</v>
      </c>
      <c r="B75" s="224">
        <v>0.2</v>
      </c>
      <c r="C75" s="224" t="s">
        <v>307</v>
      </c>
      <c r="D75" s="196" t="s">
        <v>600</v>
      </c>
      <c r="E75" s="85" t="s">
        <v>663</v>
      </c>
      <c r="F75" s="133">
        <v>44652</v>
      </c>
      <c r="G75" s="133">
        <v>44681</v>
      </c>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row>
    <row r="76" spans="1:34" s="182" customFormat="1" ht="120" customHeight="1" x14ac:dyDescent="0.2">
      <c r="A76" s="93" t="s">
        <v>462</v>
      </c>
      <c r="B76" s="211">
        <v>0.33329999999999999</v>
      </c>
      <c r="C76" s="173" t="s">
        <v>147</v>
      </c>
      <c r="D76" s="173" t="s">
        <v>394</v>
      </c>
      <c r="E76" s="173" t="s">
        <v>664</v>
      </c>
      <c r="F76" s="243">
        <v>44562</v>
      </c>
      <c r="G76" s="243">
        <v>44926</v>
      </c>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row>
    <row r="77" spans="1:34" s="182" customFormat="1" ht="120" customHeight="1" x14ac:dyDescent="0.2">
      <c r="A77" s="101" t="s">
        <v>464</v>
      </c>
      <c r="B77" s="211">
        <v>0.33329999999999999</v>
      </c>
      <c r="C77" s="173" t="s">
        <v>307</v>
      </c>
      <c r="D77" s="173" t="s">
        <v>468</v>
      </c>
      <c r="E77" s="173" t="s">
        <v>664</v>
      </c>
      <c r="F77" s="243">
        <v>44562</v>
      </c>
      <c r="G77" s="243">
        <v>44926</v>
      </c>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row>
    <row r="78" spans="1:34" s="182" customFormat="1" ht="120" customHeight="1" x14ac:dyDescent="0.2">
      <c r="A78" s="101" t="s">
        <v>466</v>
      </c>
      <c r="B78" s="211">
        <v>0.33329999999999999</v>
      </c>
      <c r="C78" s="173" t="s">
        <v>467</v>
      </c>
      <c r="D78" s="173" t="s">
        <v>468</v>
      </c>
      <c r="E78" s="173" t="s">
        <v>664</v>
      </c>
      <c r="F78" s="243">
        <v>44562</v>
      </c>
      <c r="G78" s="243">
        <v>44926</v>
      </c>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row>
    <row r="79" spans="1:34" s="182" customFormat="1" ht="120" hidden="1" customHeight="1" x14ac:dyDescent="0.2">
      <c r="A79" s="82" t="s">
        <v>474</v>
      </c>
      <c r="B79" s="84">
        <f>16.667/100</f>
        <v>0.16667000000000001</v>
      </c>
      <c r="C79" s="291" t="s">
        <v>147</v>
      </c>
      <c r="D79" s="85" t="s">
        <v>312</v>
      </c>
      <c r="E79" s="85" t="s">
        <v>665</v>
      </c>
      <c r="F79" s="103">
        <v>44198</v>
      </c>
      <c r="G79" s="88" t="s">
        <v>297</v>
      </c>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row>
    <row r="80" spans="1:34" s="182" customFormat="1" ht="120" hidden="1" customHeight="1" x14ac:dyDescent="0.2">
      <c r="A80" s="82" t="s">
        <v>475</v>
      </c>
      <c r="B80" s="84">
        <f t="shared" ref="B80:B84" si="1">16.667/100</f>
        <v>0.16667000000000001</v>
      </c>
      <c r="C80" s="149" t="s">
        <v>307</v>
      </c>
      <c r="D80" s="85" t="s">
        <v>312</v>
      </c>
      <c r="E80" s="85" t="s">
        <v>665</v>
      </c>
      <c r="F80" s="103">
        <v>44198</v>
      </c>
      <c r="G80" s="88" t="s">
        <v>297</v>
      </c>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row>
    <row r="81" spans="1:34" s="182" customFormat="1" ht="120" hidden="1" customHeight="1" x14ac:dyDescent="0.2">
      <c r="A81" s="82" t="s">
        <v>476</v>
      </c>
      <c r="B81" s="84">
        <f t="shared" si="1"/>
        <v>0.16667000000000001</v>
      </c>
      <c r="C81" s="149" t="s">
        <v>307</v>
      </c>
      <c r="D81" s="85" t="s">
        <v>312</v>
      </c>
      <c r="E81" s="85" t="s">
        <v>665</v>
      </c>
      <c r="F81" s="103">
        <v>44198</v>
      </c>
      <c r="G81" s="88" t="s">
        <v>297</v>
      </c>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row>
    <row r="82" spans="1:34" s="182" customFormat="1" ht="120" hidden="1" customHeight="1" x14ac:dyDescent="0.2">
      <c r="A82" s="105" t="s">
        <v>477</v>
      </c>
      <c r="B82" s="84">
        <f t="shared" si="1"/>
        <v>0.16667000000000001</v>
      </c>
      <c r="C82" s="121" t="s">
        <v>307</v>
      </c>
      <c r="D82" s="121" t="s">
        <v>312</v>
      </c>
      <c r="E82" s="85" t="s">
        <v>665</v>
      </c>
      <c r="F82" s="103">
        <v>44198</v>
      </c>
      <c r="G82" s="88" t="s">
        <v>297</v>
      </c>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row>
    <row r="83" spans="1:34" s="182" customFormat="1" ht="120" hidden="1" customHeight="1" x14ac:dyDescent="0.2">
      <c r="A83" s="105" t="s">
        <v>478</v>
      </c>
      <c r="B83" s="84">
        <f t="shared" si="1"/>
        <v>0.16667000000000001</v>
      </c>
      <c r="C83" s="121" t="s">
        <v>307</v>
      </c>
      <c r="D83" s="245" t="s">
        <v>312</v>
      </c>
      <c r="E83" s="85" t="s">
        <v>665</v>
      </c>
      <c r="F83" s="103">
        <v>44198</v>
      </c>
      <c r="G83" s="88" t="s">
        <v>297</v>
      </c>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row>
    <row r="84" spans="1:34" s="182" customFormat="1" ht="120" hidden="1" customHeight="1" x14ac:dyDescent="0.2">
      <c r="A84" s="105" t="s">
        <v>479</v>
      </c>
      <c r="B84" s="84">
        <f t="shared" si="1"/>
        <v>0.16667000000000001</v>
      </c>
      <c r="C84" s="121" t="s">
        <v>307</v>
      </c>
      <c r="D84" s="245" t="s">
        <v>312</v>
      </c>
      <c r="E84" s="85" t="s">
        <v>665</v>
      </c>
      <c r="F84" s="103">
        <v>44198</v>
      </c>
      <c r="G84" s="88" t="s">
        <v>297</v>
      </c>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row>
    <row r="85" spans="1:34" s="182" customFormat="1" ht="120" hidden="1" customHeight="1" x14ac:dyDescent="0.2">
      <c r="A85" s="102" t="s">
        <v>487</v>
      </c>
      <c r="B85" s="156">
        <f>11.11/100</f>
        <v>0.11109999999999999</v>
      </c>
      <c r="C85" s="85" t="s">
        <v>147</v>
      </c>
      <c r="D85" s="85" t="s">
        <v>465</v>
      </c>
      <c r="E85" s="85" t="s">
        <v>666</v>
      </c>
      <c r="F85" s="88">
        <v>44197</v>
      </c>
      <c r="G85" s="88" t="s">
        <v>297</v>
      </c>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row>
    <row r="86" spans="1:34" s="182" customFormat="1" ht="120" hidden="1" customHeight="1" x14ac:dyDescent="0.2">
      <c r="A86" s="102" t="s">
        <v>489</v>
      </c>
      <c r="B86" s="156">
        <f t="shared" ref="B86:B93" si="2">11.11/100</f>
        <v>0.11109999999999999</v>
      </c>
      <c r="C86" s="85" t="s">
        <v>147</v>
      </c>
      <c r="D86" s="85" t="s">
        <v>465</v>
      </c>
      <c r="E86" s="85" t="s">
        <v>666</v>
      </c>
      <c r="F86" s="88">
        <v>44197</v>
      </c>
      <c r="G86" s="88" t="s">
        <v>297</v>
      </c>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row>
    <row r="87" spans="1:34" s="182" customFormat="1" ht="120" hidden="1" customHeight="1" x14ac:dyDescent="0.2">
      <c r="A87" s="101" t="s">
        <v>490</v>
      </c>
      <c r="B87" s="156">
        <f t="shared" si="2"/>
        <v>0.11109999999999999</v>
      </c>
      <c r="C87" s="85" t="s">
        <v>307</v>
      </c>
      <c r="D87" s="85" t="s">
        <v>465</v>
      </c>
      <c r="E87" s="85" t="s">
        <v>666</v>
      </c>
      <c r="F87" s="88">
        <v>44197</v>
      </c>
      <c r="G87" s="88" t="s">
        <v>297</v>
      </c>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row>
    <row r="88" spans="1:34" s="182" customFormat="1" ht="120" hidden="1" customHeight="1" x14ac:dyDescent="0.2">
      <c r="A88" s="101" t="s">
        <v>491</v>
      </c>
      <c r="B88" s="156">
        <f t="shared" si="2"/>
        <v>0.11109999999999999</v>
      </c>
      <c r="C88" s="85" t="s">
        <v>307</v>
      </c>
      <c r="D88" s="85" t="s">
        <v>465</v>
      </c>
      <c r="E88" s="85" t="s">
        <v>666</v>
      </c>
      <c r="F88" s="88">
        <v>44197</v>
      </c>
      <c r="G88" s="88" t="s">
        <v>297</v>
      </c>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row>
    <row r="89" spans="1:34" s="182" customFormat="1" ht="120" hidden="1" customHeight="1" x14ac:dyDescent="0.2">
      <c r="A89" s="101" t="s">
        <v>492</v>
      </c>
      <c r="B89" s="156">
        <f t="shared" si="2"/>
        <v>0.11109999999999999</v>
      </c>
      <c r="C89" s="85" t="s">
        <v>307</v>
      </c>
      <c r="D89" s="85" t="s">
        <v>465</v>
      </c>
      <c r="E89" s="85" t="s">
        <v>666</v>
      </c>
      <c r="F89" s="88">
        <v>44197</v>
      </c>
      <c r="G89" s="88" t="s">
        <v>297</v>
      </c>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row>
    <row r="90" spans="1:34" s="182" customFormat="1" ht="120" hidden="1" customHeight="1" x14ac:dyDescent="0.2">
      <c r="A90" s="101" t="s">
        <v>493</v>
      </c>
      <c r="B90" s="156">
        <f t="shared" si="2"/>
        <v>0.11109999999999999</v>
      </c>
      <c r="C90" s="85" t="s">
        <v>467</v>
      </c>
      <c r="D90" s="85" t="s">
        <v>465</v>
      </c>
      <c r="E90" s="85" t="s">
        <v>666</v>
      </c>
      <c r="F90" s="88">
        <v>44197</v>
      </c>
      <c r="G90" s="88" t="s">
        <v>297</v>
      </c>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row>
    <row r="91" spans="1:34" s="182" customFormat="1" ht="120" hidden="1" customHeight="1" x14ac:dyDescent="0.2">
      <c r="A91" s="101" t="s">
        <v>494</v>
      </c>
      <c r="B91" s="156">
        <f t="shared" si="2"/>
        <v>0.11109999999999999</v>
      </c>
      <c r="C91" s="85" t="s">
        <v>467</v>
      </c>
      <c r="D91" s="85" t="s">
        <v>465</v>
      </c>
      <c r="E91" s="85" t="s">
        <v>666</v>
      </c>
      <c r="F91" s="88">
        <v>44197</v>
      </c>
      <c r="G91" s="88" t="s">
        <v>297</v>
      </c>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row>
    <row r="92" spans="1:34" s="182" customFormat="1" ht="120" hidden="1" customHeight="1" x14ac:dyDescent="0.2">
      <c r="A92" s="101" t="s">
        <v>495</v>
      </c>
      <c r="B92" s="156">
        <f t="shared" si="2"/>
        <v>0.11109999999999999</v>
      </c>
      <c r="C92" s="85" t="s">
        <v>467</v>
      </c>
      <c r="D92" s="85" t="s">
        <v>465</v>
      </c>
      <c r="E92" s="85" t="s">
        <v>666</v>
      </c>
      <c r="F92" s="88">
        <v>44197</v>
      </c>
      <c r="G92" s="88" t="s">
        <v>297</v>
      </c>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row>
    <row r="93" spans="1:34" s="182" customFormat="1" ht="120" hidden="1" customHeight="1" x14ac:dyDescent="0.2">
      <c r="A93" s="101" t="s">
        <v>496</v>
      </c>
      <c r="B93" s="156">
        <f t="shared" si="2"/>
        <v>0.11109999999999999</v>
      </c>
      <c r="C93" s="85" t="s">
        <v>360</v>
      </c>
      <c r="D93" s="85" t="s">
        <v>465</v>
      </c>
      <c r="E93" s="85" t="s">
        <v>666</v>
      </c>
      <c r="F93" s="88">
        <v>44197</v>
      </c>
      <c r="G93" s="88" t="s">
        <v>297</v>
      </c>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row>
    <row r="94" spans="1:34" s="30" customFormat="1" ht="28.5" customHeight="1" x14ac:dyDescent="0.25">
      <c r="A94" s="337" t="s">
        <v>242</v>
      </c>
      <c r="B94" s="337"/>
      <c r="C94" s="337"/>
      <c r="D94" s="337"/>
      <c r="E94" s="337"/>
      <c r="F94" s="337"/>
      <c r="G94" s="337"/>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row>
    <row r="95" spans="1:34" s="30" customFormat="1" ht="60" hidden="1" customHeight="1" x14ac:dyDescent="0.25">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row>
    <row r="96" spans="1:34" s="30" customFormat="1" ht="60" hidden="1" customHeight="1" x14ac:dyDescent="0.25">
      <c r="A96" s="53"/>
      <c r="B96" s="53"/>
      <c r="C96" s="53"/>
      <c r="D96" s="53"/>
      <c r="E96" s="53"/>
      <c r="F96" s="53"/>
      <c r="G96" s="53"/>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row>
    <row r="97" spans="1:34" s="30" customFormat="1" ht="60" hidden="1" customHeight="1" x14ac:dyDescent="0.25">
      <c r="A97" s="53"/>
      <c r="B97" s="53"/>
      <c r="C97" s="53"/>
      <c r="D97" s="53"/>
      <c r="E97" s="53"/>
      <c r="F97" s="53"/>
      <c r="G97" s="53"/>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row>
    <row r="98" spans="1:34" s="30" customFormat="1" ht="60" hidden="1" customHeight="1" x14ac:dyDescent="0.25">
      <c r="A98" s="53"/>
      <c r="B98" s="53"/>
      <c r="C98" s="53"/>
      <c r="D98" s="53"/>
      <c r="E98" s="53"/>
      <c r="F98" s="53"/>
      <c r="G98" s="53"/>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row>
    <row r="99" spans="1:34" s="30" customFormat="1" ht="60" hidden="1" customHeight="1" x14ac:dyDescent="0.25">
      <c r="A99" s="53"/>
      <c r="B99" s="53"/>
      <c r="C99" s="53"/>
      <c r="D99" s="53"/>
      <c r="E99" s="53"/>
      <c r="F99" s="53"/>
      <c r="G99" s="53"/>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row>
    <row r="100" spans="1:34" s="30" customFormat="1" ht="60" hidden="1" customHeight="1" x14ac:dyDescent="0.25">
      <c r="A100" s="53"/>
      <c r="B100" s="53"/>
      <c r="C100" s="53"/>
      <c r="D100" s="53"/>
      <c r="E100" s="53"/>
      <c r="F100" s="53"/>
      <c r="G100" s="53"/>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row>
    <row r="101" spans="1:34" s="30" customFormat="1" ht="60" hidden="1" customHeight="1" x14ac:dyDescent="0.25">
      <c r="A101" s="53"/>
      <c r="B101" s="53"/>
      <c r="C101" s="53"/>
      <c r="D101" s="53"/>
      <c r="E101" s="53"/>
      <c r="F101" s="53"/>
      <c r="G101" s="53"/>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row>
    <row r="102" spans="1:34" s="30" customFormat="1" ht="60" hidden="1" customHeight="1" x14ac:dyDescent="0.25">
      <c r="A102" s="53"/>
      <c r="B102" s="53"/>
      <c r="C102" s="53"/>
      <c r="D102" s="53"/>
      <c r="E102" s="53"/>
      <c r="F102" s="53"/>
      <c r="G102" s="53"/>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row>
    <row r="103" spans="1:34" s="30" customFormat="1" ht="60" hidden="1" customHeight="1" x14ac:dyDescent="0.25">
      <c r="A103" s="53"/>
      <c r="B103" s="53"/>
      <c r="C103" s="53"/>
      <c r="D103" s="53"/>
      <c r="E103" s="53"/>
      <c r="F103" s="53"/>
      <c r="G103" s="53"/>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row>
    <row r="104" spans="1:34" s="30" customFormat="1" ht="60" hidden="1" customHeight="1" x14ac:dyDescent="0.25">
      <c r="A104" s="53"/>
      <c r="B104" s="53"/>
      <c r="C104" s="53"/>
      <c r="D104" s="53"/>
      <c r="E104" s="53"/>
      <c r="F104" s="53"/>
      <c r="G104" s="53"/>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row>
    <row r="105" spans="1:34" s="30" customFormat="1" ht="60" hidden="1" customHeight="1" x14ac:dyDescent="0.25">
      <c r="A105" s="53"/>
      <c r="B105" s="53"/>
      <c r="C105" s="53"/>
      <c r="D105" s="53"/>
      <c r="E105" s="53"/>
      <c r="F105" s="53"/>
      <c r="G105" s="53"/>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row>
    <row r="106" spans="1:34" s="30" customFormat="1" ht="60" hidden="1" customHeight="1" x14ac:dyDescent="0.25">
      <c r="A106" s="53"/>
      <c r="B106" s="53"/>
      <c r="C106" s="53"/>
      <c r="D106" s="53"/>
      <c r="E106" s="53"/>
      <c r="F106" s="53"/>
      <c r="G106" s="53"/>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row>
    <row r="107" spans="1:34" s="30" customFormat="1" ht="60" hidden="1" customHeight="1" x14ac:dyDescent="0.25">
      <c r="A107" s="53"/>
      <c r="B107" s="53"/>
      <c r="C107" s="53"/>
      <c r="D107" s="53"/>
      <c r="E107" s="53"/>
      <c r="F107" s="53"/>
      <c r="G107" s="53"/>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row>
    <row r="108" spans="1:34" s="30" customFormat="1" ht="60" hidden="1" customHeight="1" x14ac:dyDescent="0.25">
      <c r="A108" s="53"/>
      <c r="B108" s="53"/>
      <c r="C108" s="53"/>
      <c r="D108" s="53"/>
      <c r="E108" s="53"/>
      <c r="F108" s="53"/>
      <c r="G108" s="53"/>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row>
    <row r="109" spans="1:34" s="30" customFormat="1" ht="60" hidden="1" customHeight="1" x14ac:dyDescent="0.25">
      <c r="A109" s="53"/>
      <c r="B109" s="53"/>
      <c r="C109" s="53"/>
      <c r="D109" s="53"/>
      <c r="E109" s="53"/>
      <c r="F109" s="53"/>
      <c r="G109" s="53"/>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row>
    <row r="110" spans="1:34" s="30" customFormat="1" ht="60" hidden="1" customHeight="1" x14ac:dyDescent="0.25">
      <c r="A110" s="53"/>
      <c r="B110" s="53"/>
      <c r="C110" s="53"/>
      <c r="D110" s="53"/>
      <c r="E110" s="53"/>
      <c r="F110" s="53"/>
      <c r="G110" s="53"/>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row>
    <row r="111" spans="1:34" s="30" customFormat="1" ht="60" hidden="1" customHeight="1" x14ac:dyDescent="0.25">
      <c r="A111" s="53"/>
      <c r="B111" s="53"/>
      <c r="C111" s="53"/>
      <c r="D111" s="53"/>
      <c r="E111" s="53"/>
      <c r="F111" s="53"/>
      <c r="G111" s="53"/>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row>
    <row r="112" spans="1:34" s="30" customFormat="1" ht="60" hidden="1" customHeight="1" x14ac:dyDescent="0.25">
      <c r="A112" s="53"/>
      <c r="B112" s="53"/>
      <c r="C112" s="53"/>
      <c r="D112" s="53"/>
      <c r="E112" s="53"/>
      <c r="F112" s="53"/>
      <c r="G112" s="53"/>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row>
    <row r="113" spans="1:34" s="30" customFormat="1" ht="60" hidden="1" customHeight="1" x14ac:dyDescent="0.25">
      <c r="A113" s="53"/>
      <c r="B113" s="53"/>
      <c r="C113" s="53"/>
      <c r="D113" s="53"/>
      <c r="E113" s="53"/>
      <c r="F113" s="53"/>
      <c r="G113" s="53"/>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row>
    <row r="114" spans="1:34" s="30" customFormat="1" ht="60" hidden="1" customHeight="1" x14ac:dyDescent="0.25">
      <c r="A114" s="53"/>
      <c r="B114" s="53"/>
      <c r="C114" s="53"/>
      <c r="D114" s="53"/>
      <c r="E114" s="53"/>
      <c r="F114" s="53"/>
      <c r="G114" s="53"/>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row>
    <row r="115" spans="1:34" s="30" customFormat="1" ht="60" hidden="1" customHeight="1" x14ac:dyDescent="0.25">
      <c r="A115" s="53"/>
      <c r="B115" s="53"/>
      <c r="C115" s="53"/>
      <c r="D115" s="53"/>
      <c r="E115" s="53"/>
      <c r="F115" s="53"/>
      <c r="G115" s="53"/>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row>
    <row r="116" spans="1:34" s="30" customFormat="1" ht="60" hidden="1" customHeight="1" x14ac:dyDescent="0.25">
      <c r="A116" s="53"/>
      <c r="B116" s="53"/>
      <c r="C116" s="53"/>
      <c r="D116" s="53"/>
      <c r="E116" s="53"/>
      <c r="F116" s="53"/>
      <c r="G116" s="53"/>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row>
    <row r="117" spans="1:34" s="30" customFormat="1" ht="60" hidden="1" customHeight="1" x14ac:dyDescent="0.25">
      <c r="A117" s="53"/>
      <c r="B117" s="53"/>
      <c r="C117" s="53"/>
      <c r="D117" s="53"/>
      <c r="E117" s="53"/>
      <c r="F117" s="53"/>
      <c r="G117" s="53"/>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row>
    <row r="118" spans="1:34" s="30" customFormat="1" ht="60" hidden="1" customHeight="1" x14ac:dyDescent="0.25">
      <c r="A118" s="53"/>
      <c r="B118" s="53"/>
      <c r="C118" s="53"/>
      <c r="D118" s="53"/>
      <c r="E118" s="53"/>
      <c r="F118" s="53"/>
      <c r="G118" s="53"/>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row>
    <row r="119" spans="1:34" s="30" customFormat="1" ht="60" hidden="1" customHeight="1" x14ac:dyDescent="0.25">
      <c r="A119" s="53"/>
      <c r="B119" s="53"/>
      <c r="C119" s="53"/>
      <c r="D119" s="53"/>
      <c r="E119" s="53"/>
      <c r="F119" s="53"/>
      <c r="G119" s="53"/>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row>
    <row r="120" spans="1:34" s="30" customFormat="1" ht="60" hidden="1" customHeight="1" x14ac:dyDescent="0.25">
      <c r="A120" s="53"/>
      <c r="B120" s="53"/>
      <c r="C120" s="53"/>
      <c r="D120" s="53"/>
      <c r="E120" s="53"/>
      <c r="F120" s="53"/>
      <c r="G120" s="53"/>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row>
    <row r="121" spans="1:34" s="30" customFormat="1" ht="60" hidden="1" customHeight="1" x14ac:dyDescent="0.25">
      <c r="A121" s="53"/>
      <c r="B121" s="53"/>
      <c r="C121" s="53"/>
      <c r="D121" s="53"/>
      <c r="E121" s="53"/>
      <c r="F121" s="53"/>
      <c r="G121" s="53"/>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row>
    <row r="122" spans="1:34" s="30" customFormat="1" ht="60" hidden="1" customHeight="1" x14ac:dyDescent="0.25">
      <c r="A122" s="53"/>
      <c r="B122" s="53"/>
      <c r="C122" s="53"/>
      <c r="D122" s="53"/>
      <c r="E122" s="53"/>
      <c r="F122" s="53"/>
      <c r="G122" s="53"/>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row>
    <row r="123" spans="1:34" s="30" customFormat="1" ht="60" hidden="1" customHeight="1" x14ac:dyDescent="0.25">
      <c r="A123" s="53"/>
      <c r="B123" s="53"/>
      <c r="C123" s="53"/>
      <c r="D123" s="53"/>
      <c r="E123" s="53"/>
      <c r="F123" s="53"/>
      <c r="G123" s="53"/>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row>
    <row r="124" spans="1:34" s="30" customFormat="1" ht="60" hidden="1" customHeight="1" x14ac:dyDescent="0.25">
      <c r="A124" s="53"/>
      <c r="B124" s="53"/>
      <c r="C124" s="53"/>
      <c r="D124" s="53"/>
      <c r="E124" s="53"/>
      <c r="F124" s="53"/>
      <c r="G124" s="53"/>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row>
    <row r="125" spans="1:34" s="30" customFormat="1" ht="60" hidden="1" customHeight="1" x14ac:dyDescent="0.25">
      <c r="A125" s="53"/>
      <c r="B125" s="53"/>
      <c r="C125" s="53"/>
      <c r="D125" s="53"/>
      <c r="E125" s="53"/>
      <c r="F125" s="53"/>
      <c r="G125" s="53"/>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row>
    <row r="126" spans="1:34" s="30" customFormat="1" ht="60" hidden="1" customHeight="1" x14ac:dyDescent="0.25">
      <c r="A126" s="53"/>
      <c r="B126" s="53"/>
      <c r="C126" s="53"/>
      <c r="D126" s="53"/>
      <c r="E126" s="53"/>
      <c r="F126" s="53"/>
      <c r="G126" s="53"/>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row>
    <row r="127" spans="1:34" s="30" customFormat="1" ht="60" hidden="1" customHeight="1" x14ac:dyDescent="0.25">
      <c r="A127" s="53"/>
      <c r="B127" s="53"/>
      <c r="C127" s="53"/>
      <c r="D127" s="53"/>
      <c r="E127" s="53"/>
      <c r="F127" s="53"/>
      <c r="G127" s="53"/>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row>
    <row r="128" spans="1:34" s="30" customFormat="1" ht="60" hidden="1" customHeight="1" x14ac:dyDescent="0.25">
      <c r="A128" s="53"/>
      <c r="B128" s="53"/>
      <c r="C128" s="53"/>
      <c r="D128" s="53"/>
      <c r="E128" s="53"/>
      <c r="F128" s="53"/>
      <c r="G128" s="53"/>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row>
    <row r="129" spans="1:34" s="30" customFormat="1" ht="60" hidden="1" customHeight="1" x14ac:dyDescent="0.25">
      <c r="A129" s="53"/>
      <c r="B129" s="53"/>
      <c r="C129" s="53"/>
      <c r="D129" s="53"/>
      <c r="E129" s="53"/>
      <c r="F129" s="53"/>
      <c r="G129" s="53"/>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row>
    <row r="130" spans="1:34" s="30" customFormat="1" ht="60" hidden="1" customHeight="1" x14ac:dyDescent="0.25">
      <c r="A130" s="53"/>
      <c r="B130" s="53"/>
      <c r="C130" s="53"/>
      <c r="D130" s="53"/>
      <c r="E130" s="53"/>
      <c r="F130" s="53"/>
      <c r="G130" s="53"/>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row>
    <row r="131" spans="1:34" s="30" customFormat="1" ht="60" hidden="1" customHeight="1" x14ac:dyDescent="0.25">
      <c r="A131" s="53"/>
      <c r="B131" s="53"/>
      <c r="C131" s="53"/>
      <c r="D131" s="53"/>
      <c r="E131" s="53"/>
      <c r="F131" s="53"/>
      <c r="G131" s="53"/>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row>
    <row r="132" spans="1:34" s="30" customFormat="1" ht="60" hidden="1" customHeight="1" x14ac:dyDescent="0.25">
      <c r="A132" s="53"/>
      <c r="B132" s="53"/>
      <c r="C132" s="53"/>
      <c r="D132" s="53"/>
      <c r="E132" s="53"/>
      <c r="F132" s="53"/>
      <c r="G132" s="53"/>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row>
    <row r="133" spans="1:34" s="30" customFormat="1" ht="60" hidden="1" customHeight="1" x14ac:dyDescent="0.25">
      <c r="A133" s="53"/>
      <c r="B133" s="53"/>
      <c r="C133" s="53"/>
      <c r="D133" s="53"/>
      <c r="E133" s="53"/>
      <c r="F133" s="53"/>
      <c r="G133" s="53"/>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row>
    <row r="134" spans="1:34" s="30" customFormat="1" ht="60" hidden="1" customHeight="1" x14ac:dyDescent="0.25">
      <c r="A134" s="53"/>
      <c r="B134" s="53"/>
      <c r="C134" s="53"/>
      <c r="D134" s="53"/>
      <c r="E134" s="53"/>
      <c r="F134" s="53"/>
      <c r="G134" s="53"/>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row>
    <row r="135" spans="1:34" s="30" customFormat="1" ht="60" hidden="1" customHeight="1" x14ac:dyDescent="0.25">
      <c r="A135" s="53"/>
      <c r="B135" s="53"/>
      <c r="C135" s="53"/>
      <c r="D135" s="53"/>
      <c r="E135" s="53"/>
      <c r="F135" s="53"/>
      <c r="G135" s="53"/>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row>
    <row r="136" spans="1:34" s="30" customFormat="1" ht="60" hidden="1" customHeight="1" x14ac:dyDescent="0.25">
      <c r="A136" s="53"/>
      <c r="B136" s="53"/>
      <c r="C136" s="53"/>
      <c r="D136" s="53"/>
      <c r="E136" s="53"/>
      <c r="F136" s="53"/>
      <c r="G136" s="53"/>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row>
    <row r="137" spans="1:34" s="30" customFormat="1" ht="60" hidden="1" customHeight="1" x14ac:dyDescent="0.25">
      <c r="A137" s="53"/>
      <c r="B137" s="53"/>
      <c r="C137" s="53"/>
      <c r="D137" s="53"/>
      <c r="E137" s="53"/>
      <c r="F137" s="53"/>
      <c r="G137" s="53"/>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row>
    <row r="138" spans="1:34" s="30" customFormat="1" ht="60" hidden="1" customHeight="1" x14ac:dyDescent="0.25">
      <c r="A138" s="53"/>
      <c r="B138" s="53"/>
      <c r="C138" s="53"/>
      <c r="D138" s="53"/>
      <c r="E138" s="53"/>
      <c r="F138" s="53"/>
      <c r="G138" s="53"/>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row>
    <row r="139" spans="1:34" s="30" customFormat="1" ht="60" hidden="1" customHeight="1" x14ac:dyDescent="0.25">
      <c r="A139" s="53"/>
      <c r="B139" s="53"/>
      <c r="C139" s="53"/>
      <c r="D139" s="53"/>
      <c r="E139" s="53"/>
      <c r="F139" s="53"/>
      <c r="G139" s="53"/>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row>
    <row r="140" spans="1:34" s="30" customFormat="1" ht="60" hidden="1" customHeight="1" x14ac:dyDescent="0.25">
      <c r="A140" s="53"/>
      <c r="B140" s="53"/>
      <c r="C140" s="53"/>
      <c r="D140" s="53"/>
      <c r="E140" s="53"/>
      <c r="F140" s="53"/>
      <c r="G140" s="53"/>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row>
    <row r="141" spans="1:34" s="30" customFormat="1" ht="60" hidden="1" customHeight="1" x14ac:dyDescent="0.25">
      <c r="A141" s="53"/>
      <c r="B141" s="53"/>
      <c r="C141" s="53"/>
      <c r="D141" s="53"/>
      <c r="E141" s="53"/>
      <c r="F141" s="53"/>
      <c r="G141" s="53"/>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row>
    <row r="142" spans="1:34" s="30" customFormat="1" ht="60" hidden="1" customHeight="1" x14ac:dyDescent="0.25">
      <c r="A142" s="53"/>
      <c r="B142" s="53"/>
      <c r="C142" s="53"/>
      <c r="D142" s="53"/>
      <c r="E142" s="53"/>
      <c r="F142" s="53"/>
      <c r="G142" s="53"/>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row>
    <row r="143" spans="1:34" s="30" customFormat="1" ht="60" hidden="1" customHeight="1" x14ac:dyDescent="0.25">
      <c r="A143" s="53"/>
      <c r="B143" s="53"/>
      <c r="C143" s="53"/>
      <c r="D143" s="53"/>
      <c r="E143" s="53"/>
      <c r="F143" s="53"/>
      <c r="G143" s="53"/>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row>
    <row r="144" spans="1:34" s="30" customFormat="1" ht="60" hidden="1" customHeight="1" x14ac:dyDescent="0.25">
      <c r="A144" s="53"/>
      <c r="B144" s="53"/>
      <c r="C144" s="53"/>
      <c r="D144" s="53"/>
      <c r="E144" s="53"/>
      <c r="F144" s="53"/>
      <c r="G144" s="53"/>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row>
    <row r="145" spans="1:34" s="30" customFormat="1" ht="60" hidden="1" customHeight="1" x14ac:dyDescent="0.25">
      <c r="A145" s="53"/>
      <c r="B145" s="53"/>
      <c r="C145" s="53"/>
      <c r="D145" s="53"/>
      <c r="E145" s="53"/>
      <c r="F145" s="53"/>
      <c r="G145" s="53"/>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row>
    <row r="146" spans="1:34" s="30" customFormat="1" ht="60" hidden="1" customHeight="1" x14ac:dyDescent="0.25">
      <c r="A146" s="53"/>
      <c r="B146" s="53"/>
      <c r="C146" s="53"/>
      <c r="D146" s="53"/>
      <c r="E146" s="53"/>
      <c r="F146" s="53"/>
      <c r="G146" s="53"/>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row>
    <row r="147" spans="1:34" s="30" customFormat="1" ht="60" hidden="1" customHeight="1" x14ac:dyDescent="0.25">
      <c r="A147" s="53"/>
      <c r="B147" s="53"/>
      <c r="C147" s="53"/>
      <c r="D147" s="53"/>
      <c r="E147" s="53"/>
      <c r="F147" s="53"/>
      <c r="G147" s="53"/>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row>
    <row r="148" spans="1:34" s="30" customFormat="1" ht="60" hidden="1" customHeight="1" x14ac:dyDescent="0.25">
      <c r="A148" s="53"/>
      <c r="B148" s="53"/>
      <c r="C148" s="53"/>
      <c r="D148" s="53"/>
      <c r="E148" s="53"/>
      <c r="F148" s="53"/>
      <c r="G148" s="53"/>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row>
    <row r="149" spans="1:34" s="30" customFormat="1" ht="60" hidden="1" customHeight="1" x14ac:dyDescent="0.25">
      <c r="A149" s="53"/>
      <c r="B149" s="53"/>
      <c r="C149" s="53"/>
      <c r="D149" s="53"/>
      <c r="E149" s="53"/>
      <c r="F149" s="53"/>
      <c r="G149" s="53"/>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row>
    <row r="150" spans="1:34" s="30" customFormat="1" ht="60" hidden="1" customHeight="1" x14ac:dyDescent="0.25">
      <c r="A150" s="53"/>
      <c r="B150" s="53"/>
      <c r="C150" s="53"/>
      <c r="D150" s="53"/>
      <c r="E150" s="53"/>
      <c r="F150" s="53"/>
      <c r="G150" s="53"/>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row>
    <row r="151" spans="1:34" s="30" customFormat="1" ht="60" hidden="1" customHeight="1" x14ac:dyDescent="0.25">
      <c r="A151" s="53"/>
      <c r="B151" s="53"/>
      <c r="C151" s="53"/>
      <c r="D151" s="53"/>
      <c r="E151" s="53"/>
      <c r="F151" s="53"/>
      <c r="G151" s="53"/>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row>
    <row r="152" spans="1:34" s="30" customFormat="1" ht="60" hidden="1" customHeight="1" x14ac:dyDescent="0.25">
      <c r="A152" s="53"/>
      <c r="B152" s="53"/>
      <c r="C152" s="53"/>
      <c r="D152" s="53"/>
      <c r="E152" s="53"/>
      <c r="F152" s="53"/>
      <c r="G152" s="53"/>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row>
    <row r="153" spans="1:34" s="30" customFormat="1" ht="60" hidden="1" customHeight="1" x14ac:dyDescent="0.25">
      <c r="A153" s="53"/>
      <c r="B153" s="53"/>
      <c r="C153" s="53"/>
      <c r="D153" s="53"/>
      <c r="E153" s="53"/>
      <c r="F153" s="53"/>
      <c r="G153" s="53"/>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row>
    <row r="154" spans="1:34" s="30" customFormat="1" ht="60" hidden="1" customHeight="1" x14ac:dyDescent="0.25">
      <c r="A154" s="53"/>
      <c r="B154" s="53"/>
      <c r="C154" s="53"/>
      <c r="D154" s="53"/>
      <c r="E154" s="53"/>
      <c r="F154" s="53"/>
      <c r="G154" s="53"/>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row>
    <row r="155" spans="1:34" s="30" customFormat="1" ht="60" hidden="1" customHeight="1" x14ac:dyDescent="0.25">
      <c r="A155" s="53"/>
      <c r="B155" s="53"/>
      <c r="C155" s="53"/>
      <c r="D155" s="53"/>
      <c r="E155" s="53"/>
      <c r="F155" s="53"/>
      <c r="G155" s="53"/>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row>
    <row r="156" spans="1:34" s="30" customFormat="1" ht="60" hidden="1" customHeight="1" x14ac:dyDescent="0.25">
      <c r="A156" s="53"/>
      <c r="B156" s="53"/>
      <c r="C156" s="53"/>
      <c r="D156" s="53"/>
      <c r="E156" s="53"/>
      <c r="F156" s="53"/>
      <c r="G156" s="53"/>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row>
    <row r="157" spans="1:34" s="30" customFormat="1" ht="60" hidden="1" customHeight="1" x14ac:dyDescent="0.25">
      <c r="A157" s="53"/>
      <c r="B157" s="53"/>
      <c r="C157" s="53"/>
      <c r="D157" s="53"/>
      <c r="E157" s="53"/>
      <c r="F157" s="53"/>
      <c r="G157" s="53"/>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row>
    <row r="158" spans="1:34" s="30" customFormat="1" ht="60" hidden="1" customHeight="1" x14ac:dyDescent="0.25">
      <c r="A158" s="53"/>
      <c r="B158" s="53"/>
      <c r="C158" s="53"/>
      <c r="D158" s="53"/>
      <c r="E158" s="53"/>
      <c r="F158" s="53"/>
      <c r="G158" s="53"/>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row>
    <row r="159" spans="1:34" s="30" customFormat="1" ht="60" hidden="1" customHeight="1" x14ac:dyDescent="0.25">
      <c r="A159" s="53"/>
      <c r="B159" s="53"/>
      <c r="C159" s="53"/>
      <c r="D159" s="53"/>
      <c r="E159" s="53"/>
      <c r="F159" s="53"/>
      <c r="G159" s="53"/>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row>
    <row r="160" spans="1:34" s="30" customFormat="1" ht="60" hidden="1" customHeight="1" x14ac:dyDescent="0.25">
      <c r="A160" s="53"/>
      <c r="B160" s="53"/>
      <c r="C160" s="53"/>
      <c r="D160" s="53"/>
      <c r="E160" s="53"/>
      <c r="F160" s="53"/>
      <c r="G160" s="53"/>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row>
    <row r="161" spans="1:34" s="30" customFormat="1" ht="60" hidden="1" customHeight="1" x14ac:dyDescent="0.25">
      <c r="A161" s="53"/>
      <c r="B161" s="53"/>
      <c r="C161" s="53"/>
      <c r="D161" s="53"/>
      <c r="E161" s="53"/>
      <c r="F161" s="53"/>
      <c r="G161" s="53"/>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row>
    <row r="162" spans="1:34" s="30" customFormat="1" ht="60" hidden="1" customHeight="1" x14ac:dyDescent="0.25">
      <c r="A162" s="53"/>
      <c r="B162" s="53"/>
      <c r="C162" s="53"/>
      <c r="D162" s="53"/>
      <c r="E162" s="53"/>
      <c r="F162" s="53"/>
      <c r="G162" s="53"/>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row>
    <row r="163" spans="1:34" s="30" customFormat="1" ht="60" hidden="1" customHeight="1" x14ac:dyDescent="0.25">
      <c r="A163" s="53"/>
      <c r="B163" s="53"/>
      <c r="C163" s="53"/>
      <c r="D163" s="53"/>
      <c r="E163" s="53"/>
      <c r="F163" s="53"/>
      <c r="G163" s="53"/>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row>
    <row r="164" spans="1:34" s="30" customFormat="1" ht="60" hidden="1" customHeight="1" x14ac:dyDescent="0.25">
      <c r="A164" s="53"/>
      <c r="B164" s="53"/>
      <c r="C164" s="53"/>
      <c r="D164" s="53"/>
      <c r="E164" s="53"/>
      <c r="F164" s="53"/>
      <c r="G164" s="53"/>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row>
    <row r="165" spans="1:34" s="30" customFormat="1" ht="60" hidden="1" customHeight="1" x14ac:dyDescent="0.25">
      <c r="A165" s="53"/>
      <c r="B165" s="53"/>
      <c r="C165" s="53"/>
      <c r="D165" s="53"/>
      <c r="E165" s="53"/>
      <c r="F165" s="53"/>
      <c r="G165" s="53"/>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row>
    <row r="166" spans="1:34" s="30" customFormat="1" ht="60" hidden="1" customHeight="1" x14ac:dyDescent="0.25">
      <c r="A166" s="53"/>
      <c r="B166" s="53"/>
      <c r="C166" s="53"/>
      <c r="D166" s="53"/>
      <c r="E166" s="53"/>
      <c r="F166" s="53"/>
      <c r="G166" s="53"/>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row>
    <row r="167" spans="1:34" s="30" customFormat="1" ht="60" hidden="1" customHeight="1" x14ac:dyDescent="0.25">
      <c r="A167" s="53"/>
      <c r="B167" s="53"/>
      <c r="C167" s="53"/>
      <c r="D167" s="53"/>
      <c r="E167" s="53"/>
      <c r="F167" s="53"/>
      <c r="G167" s="53"/>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row>
    <row r="168" spans="1:34" s="30" customFormat="1" ht="60" hidden="1" customHeight="1" x14ac:dyDescent="0.25">
      <c r="A168" s="53"/>
      <c r="B168" s="53"/>
      <c r="C168" s="53"/>
      <c r="D168" s="53"/>
      <c r="E168" s="53"/>
      <c r="F168" s="53"/>
      <c r="G168" s="53"/>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row>
    <row r="169" spans="1:34" s="30" customFormat="1" ht="60" hidden="1" customHeight="1" x14ac:dyDescent="0.25">
      <c r="A169" s="53"/>
      <c r="B169" s="53"/>
      <c r="C169" s="53"/>
      <c r="D169" s="53"/>
      <c r="E169" s="53"/>
      <c r="F169" s="53"/>
      <c r="G169" s="53"/>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row>
    <row r="170" spans="1:34" s="30" customFormat="1" ht="60" hidden="1" customHeight="1" x14ac:dyDescent="0.25">
      <c r="A170" s="53"/>
      <c r="B170" s="53"/>
      <c r="C170" s="53"/>
      <c r="D170" s="53"/>
      <c r="E170" s="53"/>
      <c r="F170" s="53"/>
      <c r="G170" s="53"/>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row>
    <row r="171" spans="1:34" s="30" customFormat="1" ht="60" hidden="1" customHeight="1" x14ac:dyDescent="0.25">
      <c r="A171" s="53"/>
      <c r="B171" s="53"/>
      <c r="C171" s="53"/>
      <c r="D171" s="53"/>
      <c r="E171" s="53"/>
      <c r="F171" s="53"/>
      <c r="G171" s="53"/>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row>
    <row r="172" spans="1:34" s="30" customFormat="1" ht="60" hidden="1" customHeight="1" x14ac:dyDescent="0.25">
      <c r="A172" s="53"/>
      <c r="B172" s="53"/>
      <c r="C172" s="53"/>
      <c r="D172" s="53"/>
      <c r="E172" s="53"/>
      <c r="F172" s="53"/>
      <c r="G172" s="53"/>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row>
    <row r="173" spans="1:34" s="30" customFormat="1" ht="60" hidden="1" customHeight="1" x14ac:dyDescent="0.25">
      <c r="A173" s="53"/>
      <c r="B173" s="53"/>
      <c r="C173" s="53"/>
      <c r="D173" s="53"/>
      <c r="E173" s="53"/>
      <c r="F173" s="53"/>
      <c r="G173" s="53"/>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row>
    <row r="174" spans="1:34" s="30" customFormat="1" ht="60" hidden="1" customHeight="1" x14ac:dyDescent="0.25">
      <c r="A174" s="53"/>
      <c r="B174" s="53"/>
      <c r="C174" s="53"/>
      <c r="D174" s="53"/>
      <c r="E174" s="53"/>
      <c r="F174" s="53"/>
      <c r="G174" s="53"/>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row>
    <row r="175" spans="1:34" s="30" customFormat="1" ht="60" hidden="1" customHeight="1" x14ac:dyDescent="0.25">
      <c r="A175" s="53"/>
      <c r="B175" s="53"/>
      <c r="C175" s="53"/>
      <c r="D175" s="53"/>
      <c r="E175" s="53"/>
      <c r="F175" s="53"/>
      <c r="G175" s="53"/>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row>
    <row r="176" spans="1:34" s="30" customFormat="1" ht="60" hidden="1" customHeight="1" x14ac:dyDescent="0.25">
      <c r="A176" s="53"/>
      <c r="B176" s="53"/>
      <c r="C176" s="53"/>
      <c r="D176" s="53"/>
      <c r="E176" s="53"/>
      <c r="F176" s="53"/>
      <c r="G176" s="53"/>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row>
    <row r="177" spans="1:34" s="30" customFormat="1" ht="60" hidden="1" customHeight="1" x14ac:dyDescent="0.25">
      <c r="A177" s="53"/>
      <c r="B177" s="53"/>
      <c r="C177" s="53"/>
      <c r="D177" s="53"/>
      <c r="E177" s="53"/>
      <c r="F177" s="53"/>
      <c r="G177" s="53"/>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row>
    <row r="178" spans="1:34" s="30" customFormat="1" ht="60" hidden="1" customHeight="1" x14ac:dyDescent="0.25">
      <c r="A178" s="53"/>
      <c r="B178" s="53"/>
      <c r="C178" s="53"/>
      <c r="D178" s="53"/>
      <c r="E178" s="53"/>
      <c r="F178" s="53"/>
      <c r="G178" s="53"/>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row>
    <row r="179" spans="1:34" s="30" customFormat="1" ht="60" hidden="1" customHeight="1" x14ac:dyDescent="0.25">
      <c r="A179" s="53"/>
      <c r="B179" s="53"/>
      <c r="C179" s="53"/>
      <c r="D179" s="53"/>
      <c r="E179" s="53"/>
      <c r="F179" s="53"/>
      <c r="G179" s="53"/>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row>
    <row r="180" spans="1:34" s="30" customFormat="1" ht="60" hidden="1" customHeight="1" x14ac:dyDescent="0.25">
      <c r="A180" s="53"/>
      <c r="B180" s="53"/>
      <c r="C180" s="53"/>
      <c r="D180" s="53"/>
      <c r="E180" s="53"/>
      <c r="F180" s="53"/>
      <c r="G180" s="53"/>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row>
    <row r="181" spans="1:34" s="30" customFormat="1" ht="60" hidden="1" customHeight="1" x14ac:dyDescent="0.25">
      <c r="A181" s="53"/>
      <c r="B181" s="53"/>
      <c r="C181" s="53"/>
      <c r="D181" s="53"/>
      <c r="E181" s="53"/>
      <c r="F181" s="53"/>
      <c r="G181" s="53"/>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row>
    <row r="182" spans="1:34" s="30" customFormat="1" ht="60" hidden="1" customHeight="1" x14ac:dyDescent="0.25">
      <c r="A182" s="53"/>
      <c r="B182" s="53"/>
      <c r="C182" s="53"/>
      <c r="D182" s="53"/>
      <c r="E182" s="53"/>
      <c r="F182" s="53"/>
      <c r="G182" s="53"/>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row>
    <row r="183" spans="1:34" s="30" customFormat="1" ht="60" hidden="1" customHeight="1" x14ac:dyDescent="0.25">
      <c r="A183" s="53"/>
      <c r="B183" s="53"/>
      <c r="C183" s="53"/>
      <c r="D183" s="53"/>
      <c r="E183" s="53"/>
      <c r="F183" s="53"/>
      <c r="G183" s="53"/>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row>
    <row r="184" spans="1:34" s="30" customFormat="1" ht="60" hidden="1" customHeight="1" x14ac:dyDescent="0.25">
      <c r="A184" s="53"/>
      <c r="B184" s="53"/>
      <c r="C184" s="53"/>
      <c r="D184" s="53"/>
      <c r="E184" s="53"/>
      <c r="F184" s="53"/>
      <c r="G184" s="53"/>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row>
    <row r="185" spans="1:34" s="30" customFormat="1" ht="60" hidden="1" customHeight="1" x14ac:dyDescent="0.25">
      <c r="A185" s="53"/>
      <c r="B185" s="53"/>
      <c r="C185" s="53"/>
      <c r="D185" s="53"/>
      <c r="E185" s="53"/>
      <c r="F185" s="53"/>
      <c r="G185" s="53"/>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row>
    <row r="186" spans="1:34" s="30" customFormat="1" ht="60" hidden="1" customHeight="1" x14ac:dyDescent="0.25">
      <c r="A186" s="53"/>
      <c r="B186" s="53"/>
      <c r="C186" s="53"/>
      <c r="D186" s="53"/>
      <c r="E186" s="53"/>
      <c r="F186" s="53"/>
      <c r="G186" s="53"/>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row>
    <row r="187" spans="1:34" s="30" customFormat="1" ht="60" hidden="1" customHeight="1" x14ac:dyDescent="0.25">
      <c r="A187" s="53"/>
      <c r="B187" s="53"/>
      <c r="C187" s="53"/>
      <c r="D187" s="53"/>
      <c r="E187" s="53"/>
      <c r="F187" s="53"/>
      <c r="G187" s="53"/>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row>
    <row r="188" spans="1:34" s="30" customFormat="1" ht="60" hidden="1" customHeight="1" x14ac:dyDescent="0.25">
      <c r="A188" s="53"/>
      <c r="B188" s="53"/>
      <c r="C188" s="53"/>
      <c r="D188" s="53"/>
      <c r="E188" s="53"/>
      <c r="F188" s="53"/>
      <c r="G188" s="53"/>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row>
    <row r="189" spans="1:34" s="30" customFormat="1" ht="60" hidden="1" customHeight="1" x14ac:dyDescent="0.25">
      <c r="A189" s="53"/>
      <c r="B189" s="53"/>
      <c r="C189" s="53"/>
      <c r="D189" s="53"/>
      <c r="E189" s="53"/>
      <c r="F189" s="53"/>
      <c r="G189" s="53"/>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row>
    <row r="190" spans="1:34" s="30" customFormat="1" ht="60" hidden="1" customHeight="1" x14ac:dyDescent="0.25">
      <c r="A190" s="53"/>
      <c r="B190" s="53"/>
      <c r="C190" s="53"/>
      <c r="D190" s="53"/>
      <c r="E190" s="53"/>
      <c r="F190" s="53"/>
      <c r="G190" s="53"/>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row>
    <row r="191" spans="1:34" s="30" customFormat="1" ht="60" hidden="1" customHeight="1" x14ac:dyDescent="0.25">
      <c r="A191" s="53"/>
      <c r="B191" s="53"/>
      <c r="C191" s="53"/>
      <c r="D191" s="53"/>
      <c r="E191" s="53"/>
      <c r="F191" s="53"/>
      <c r="G191" s="53"/>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row>
    <row r="192" spans="1:34" s="30" customFormat="1" ht="60" hidden="1" customHeight="1" x14ac:dyDescent="0.25">
      <c r="A192" s="53"/>
      <c r="B192" s="53"/>
      <c r="C192" s="53"/>
      <c r="D192" s="53"/>
      <c r="E192" s="53"/>
      <c r="F192" s="53"/>
      <c r="G192" s="53"/>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row>
    <row r="193" spans="1:34" s="30" customFormat="1" ht="60" hidden="1" customHeight="1" x14ac:dyDescent="0.25">
      <c r="A193" s="53"/>
      <c r="B193" s="53"/>
      <c r="C193" s="53"/>
      <c r="D193" s="53"/>
      <c r="E193" s="53"/>
      <c r="F193" s="53"/>
      <c r="G193" s="53"/>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row>
    <row r="194" spans="1:34" s="30" customFormat="1" ht="60" hidden="1" customHeight="1" x14ac:dyDescent="0.25">
      <c r="A194" s="53"/>
      <c r="B194" s="53"/>
      <c r="C194" s="53"/>
      <c r="D194" s="53"/>
      <c r="E194" s="53"/>
      <c r="F194" s="53"/>
      <c r="G194" s="53"/>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row>
    <row r="195" spans="1:34" s="30" customFormat="1" ht="60" hidden="1" customHeight="1" x14ac:dyDescent="0.25">
      <c r="A195" s="53"/>
      <c r="B195" s="53"/>
      <c r="C195" s="53"/>
      <c r="D195" s="53"/>
      <c r="E195" s="53"/>
      <c r="F195" s="53"/>
      <c r="G195" s="53"/>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row>
    <row r="196" spans="1:34" s="30" customFormat="1" ht="60" hidden="1" customHeight="1" x14ac:dyDescent="0.25">
      <c r="A196" s="53"/>
      <c r="B196" s="53"/>
      <c r="C196" s="53"/>
      <c r="D196" s="53"/>
      <c r="E196" s="53"/>
      <c r="F196" s="53"/>
      <c r="G196" s="53"/>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row>
    <row r="197" spans="1:34" s="30" customFormat="1" ht="60" hidden="1" customHeight="1" x14ac:dyDescent="0.25">
      <c r="A197" s="53"/>
      <c r="B197" s="53"/>
      <c r="C197" s="53"/>
      <c r="D197" s="53"/>
      <c r="E197" s="53"/>
      <c r="F197" s="53"/>
      <c r="G197" s="53"/>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row>
    <row r="198" spans="1:34" s="30" customFormat="1" ht="60" hidden="1" customHeight="1" x14ac:dyDescent="0.25">
      <c r="A198" s="53"/>
      <c r="B198" s="53"/>
      <c r="C198" s="53"/>
      <c r="D198" s="53"/>
      <c r="E198" s="53"/>
      <c r="F198" s="53"/>
      <c r="G198" s="53"/>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row>
    <row r="199" spans="1:34" s="30" customFormat="1" ht="60" hidden="1" customHeight="1" x14ac:dyDescent="0.25">
      <c r="A199" s="53"/>
      <c r="B199" s="53"/>
      <c r="C199" s="53"/>
      <c r="D199" s="53"/>
      <c r="E199" s="53"/>
      <c r="F199" s="53"/>
      <c r="G199" s="53"/>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row>
    <row r="200" spans="1:34" s="30" customFormat="1" ht="60" hidden="1" customHeight="1" x14ac:dyDescent="0.25">
      <c r="A200" s="53"/>
      <c r="B200" s="53"/>
      <c r="C200" s="53"/>
      <c r="D200" s="53"/>
      <c r="E200" s="53"/>
      <c r="F200" s="53"/>
      <c r="G200" s="53"/>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row>
    <row r="201" spans="1:34" s="30" customFormat="1" ht="60" hidden="1" customHeight="1" x14ac:dyDescent="0.25">
      <c r="A201" s="53"/>
      <c r="B201" s="53"/>
      <c r="C201" s="53"/>
      <c r="D201" s="53"/>
      <c r="E201" s="53"/>
      <c r="F201" s="53"/>
      <c r="G201" s="53"/>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row>
    <row r="202" spans="1:34" s="30" customFormat="1" ht="60" hidden="1" customHeight="1" x14ac:dyDescent="0.25">
      <c r="A202" s="53"/>
      <c r="B202" s="53"/>
      <c r="C202" s="53"/>
      <c r="D202" s="53"/>
      <c r="E202" s="53"/>
      <c r="F202" s="53"/>
      <c r="G202" s="53"/>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row>
    <row r="203" spans="1:34" s="30" customFormat="1" ht="60" hidden="1" customHeight="1" x14ac:dyDescent="0.25">
      <c r="A203" s="53"/>
      <c r="B203" s="53"/>
      <c r="C203" s="53"/>
      <c r="D203" s="53"/>
      <c r="E203" s="53"/>
      <c r="F203" s="53"/>
      <c r="G203" s="53"/>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row>
    <row r="204" spans="1:34" s="30" customFormat="1" ht="60" hidden="1" customHeight="1" x14ac:dyDescent="0.25">
      <c r="A204" s="53"/>
      <c r="B204" s="53"/>
      <c r="C204" s="53"/>
      <c r="D204" s="53"/>
      <c r="E204" s="53"/>
      <c r="F204" s="53"/>
      <c r="G204" s="53"/>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row>
    <row r="205" spans="1:34" s="30" customFormat="1" ht="60" hidden="1" customHeight="1" x14ac:dyDescent="0.25">
      <c r="A205" s="53"/>
      <c r="B205" s="53"/>
      <c r="C205" s="53"/>
      <c r="D205" s="53"/>
      <c r="E205" s="53"/>
      <c r="F205" s="53"/>
      <c r="G205" s="53"/>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row>
    <row r="206" spans="1:34" s="30" customFormat="1" ht="60" hidden="1" customHeight="1" x14ac:dyDescent="0.25">
      <c r="A206" s="53"/>
      <c r="B206" s="53"/>
      <c r="C206" s="53"/>
      <c r="D206" s="53"/>
      <c r="E206" s="53"/>
      <c r="F206" s="53"/>
      <c r="G206" s="53"/>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row>
    <row r="207" spans="1:34" s="30" customFormat="1" ht="60" hidden="1" customHeight="1" x14ac:dyDescent="0.25">
      <c r="A207" s="53"/>
      <c r="B207" s="53"/>
      <c r="C207" s="53"/>
      <c r="D207" s="53"/>
      <c r="E207" s="53"/>
      <c r="F207" s="53"/>
      <c r="G207" s="53"/>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row>
    <row r="208" spans="1:34" s="30" customFormat="1" ht="60" hidden="1" customHeight="1" x14ac:dyDescent="0.25">
      <c r="A208" s="53"/>
      <c r="B208" s="53"/>
      <c r="C208" s="53"/>
      <c r="D208" s="53"/>
      <c r="E208" s="53"/>
      <c r="F208" s="53"/>
      <c r="G208" s="53"/>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row>
    <row r="209" spans="1:34" s="30" customFormat="1" ht="60" hidden="1" customHeight="1" x14ac:dyDescent="0.25">
      <c r="A209" s="53"/>
      <c r="B209" s="53"/>
      <c r="C209" s="53"/>
      <c r="D209" s="53"/>
      <c r="E209" s="53"/>
      <c r="F209" s="53"/>
      <c r="G209" s="53"/>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row>
    <row r="210" spans="1:34" s="30" customFormat="1" ht="60" hidden="1" customHeight="1" x14ac:dyDescent="0.25">
      <c r="A210" s="53"/>
      <c r="B210" s="53"/>
      <c r="C210" s="53"/>
      <c r="D210" s="53"/>
      <c r="E210" s="53"/>
      <c r="F210" s="53"/>
      <c r="G210" s="53"/>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row>
    <row r="211" spans="1:34" s="30" customFormat="1" ht="60" hidden="1" customHeight="1" x14ac:dyDescent="0.25">
      <c r="A211" s="53"/>
      <c r="B211" s="53"/>
      <c r="C211" s="53"/>
      <c r="D211" s="53"/>
      <c r="E211" s="53"/>
      <c r="F211" s="53"/>
      <c r="G211" s="53"/>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row>
  </sheetData>
  <sheetProtection algorithmName="SHA-512" hashValue="iN5EuapNaASyFpfwk8oqwungWPjt2ScqhUpPOccZJBUM6y0Z6fA0TYn+F5ECVGVlLkewLxF7EQCRDUzFn6Szwg==" saltValue="XcOhvmFeLaBDK+EvdszCQw==" spinCount="100000" sheet="1" formatCells="0" formatRows="0"/>
  <dataConsolidate/>
  <mergeCells count="37">
    <mergeCell ref="A25:C25"/>
    <mergeCell ref="E25:F25"/>
    <mergeCell ref="A26:C26"/>
    <mergeCell ref="E26:F26"/>
    <mergeCell ref="A27:G27"/>
    <mergeCell ref="A22:C22"/>
    <mergeCell ref="E22:F22"/>
    <mergeCell ref="A23:C23"/>
    <mergeCell ref="E23:F23"/>
    <mergeCell ref="A24:C24"/>
    <mergeCell ref="E24:F24"/>
    <mergeCell ref="A17:G17"/>
    <mergeCell ref="A18:G18"/>
    <mergeCell ref="A19:G19"/>
    <mergeCell ref="A20:C20"/>
    <mergeCell ref="E20:F20"/>
    <mergeCell ref="A13:C13"/>
    <mergeCell ref="D13:G13"/>
    <mergeCell ref="A14:G14"/>
    <mergeCell ref="A15:G15"/>
    <mergeCell ref="A16:G16"/>
    <mergeCell ref="A94:G94"/>
    <mergeCell ref="A11:G11"/>
    <mergeCell ref="A1:A3"/>
    <mergeCell ref="B1:E3"/>
    <mergeCell ref="F1:G1"/>
    <mergeCell ref="F3:G3"/>
    <mergeCell ref="A4:G4"/>
    <mergeCell ref="B5:C5"/>
    <mergeCell ref="A6:G6"/>
    <mergeCell ref="A7:G7"/>
    <mergeCell ref="A8:G8"/>
    <mergeCell ref="A9:G9"/>
    <mergeCell ref="A10:G10"/>
    <mergeCell ref="A21:C21"/>
    <mergeCell ref="E21:F21"/>
    <mergeCell ref="A12:G12"/>
  </mergeCells>
  <dataValidations count="9">
    <dataValidation allowBlank="1" showInputMessage="1" showErrorMessage="1" prompt="Registre los efectos negativos  que pueden convertirse en un riesgo  de (los)proceso(s)  y/o  sistema(s) de Gestión." sqref="A18:G18" xr:uid="{F1FAB542-33D7-46BD-827B-0A81E4A82415}"/>
    <dataValidation allowBlank="1" showInputMessage="1" showErrorMessage="1" promptTitle="Justificación." prompt="Registre en este campo el por qué del cambio._x000a_" sqref="A9:G9" xr:uid="{F42CA934-19CB-4E8C-B5AC-FC5C2177C9E0}"/>
    <dataValidation allowBlank="1" showInputMessage="1" showErrorMessage="1" prompt="_x000a_Registre  la necesidad del cambio." sqref="A7:G7" xr:uid="{C56B7CE7-FE68-4C87-B363-E6F9551D3A9A}"/>
    <dataValidation allowBlank="1" showErrorMessage="1" sqref="A17 E83:G84 C37:G37 B37:B38 F39:G39 C43:D45 F43:G45 F41:G41 B40 B42:B48 C46:G48 A49:D52 A37:A48 A67:A68 A76:C78 A65:G66 D75:D78 A85:G93 A79:B84 C83:C84 A28:A34 E38:E45 B28:G36 A53:G55 E67:E70 A71:A75 B75:C75 C79:G82 B39:D39 B41:D41 B67:D74 F67:G75 E76:G78" xr:uid="{9ED8C774-9F85-4776-90DA-28C4E082504C}"/>
    <dataValidation allowBlank="1" showInputMessage="1" showErrorMessage="1" prompt="Despliegue la pestaña" sqref="D5 F5" xr:uid="{60406FA6-1782-4EDE-818D-FF21B7D4B528}"/>
    <dataValidation allowBlank="1" showErrorMessage="1" prompt="Registre el análisis de causas que dan lugar al cambio." sqref="A13" xr:uid="{8AEF6F9F-BDF7-48D6-9DB9-BA68EAB32932}"/>
    <dataValidation allowBlank="1" showInputMessage="1" showErrorMessage="1" prompt="En esta sección, resgistre  las diferetnes actividades que son necesarias  para  llevar a cabo el cambio propuesto del(los) proceso(s)  y/o Sistema(s) de gestión." sqref="A27:G27" xr:uid="{97A63881-1991-4747-820F-D09311D08982}"/>
    <dataValidation allowBlank="1" showErrorMessage="1" prompt="Registre las oportunidades originadas  del cambio  de (los)proceso(s)  y/o  sistema(s) de Gestión." sqref="A16:G16" xr:uid="{8CDA2E13-98F7-4E55-B232-A8A782A70302}"/>
    <dataValidation allowBlank="1" showInputMessage="1" showErrorMessage="1" prompt="Registre el cargo de la persona responsable de la actividad." sqref="E71:E75" xr:uid="{5A473226-55BB-4495-8586-6BCD017060E4}"/>
  </dataValidations>
  <printOptions horizontalCentered="1"/>
  <pageMargins left="0.23622047244094491" right="0.23622047244094491" top="0.74803149606299213" bottom="0.74803149606299213" header="0.31496062992125984" footer="0.31496062992125984"/>
  <pageSetup scale="63" orientation="portrait" r:id="rId1"/>
  <headerFooter>
    <oddFooter>&amp;C&amp;"-,Negrita"Nota: &amp;"-,Normal"Si este documento se encuentra impreso se considera Copia No Controlada. La versión vigente está publicada en la intranet de la Personería de Bogotá, D. C.</oddFooter>
  </headerFooter>
  <ignoredErrors>
    <ignoredError sqref="B79:B84 B85:B92 B32:B3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xdr:col>
                    <xdr:colOff>190500</xdr:colOff>
                    <xdr:row>37</xdr:row>
                    <xdr:rowOff>0</xdr:rowOff>
                  </from>
                  <to>
                    <xdr:col>3</xdr:col>
                    <xdr:colOff>190500</xdr:colOff>
                    <xdr:row>37</xdr:row>
                    <xdr:rowOff>581025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3</xdr:col>
                    <xdr:colOff>762000</xdr:colOff>
                    <xdr:row>37</xdr:row>
                    <xdr:rowOff>0</xdr:rowOff>
                  </from>
                  <to>
                    <xdr:col>3</xdr:col>
                    <xdr:colOff>762000</xdr:colOff>
                    <xdr:row>37</xdr:row>
                    <xdr:rowOff>533400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6</xdr:col>
                    <xdr:colOff>190500</xdr:colOff>
                    <xdr:row>37</xdr:row>
                    <xdr:rowOff>0</xdr:rowOff>
                  </from>
                  <to>
                    <xdr:col>6</xdr:col>
                    <xdr:colOff>190500</xdr:colOff>
                    <xdr:row>37</xdr:row>
                    <xdr:rowOff>581025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6</xdr:col>
                    <xdr:colOff>762000</xdr:colOff>
                    <xdr:row>37</xdr:row>
                    <xdr:rowOff>0</xdr:rowOff>
                  </from>
                  <to>
                    <xdr:col>6</xdr:col>
                    <xdr:colOff>762000</xdr:colOff>
                    <xdr:row>37</xdr:row>
                    <xdr:rowOff>533400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6</xdr:col>
                    <xdr:colOff>190500</xdr:colOff>
                    <xdr:row>37</xdr:row>
                    <xdr:rowOff>0</xdr:rowOff>
                  </from>
                  <to>
                    <xdr:col>6</xdr:col>
                    <xdr:colOff>190500</xdr:colOff>
                    <xdr:row>37</xdr:row>
                    <xdr:rowOff>800100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6</xdr:col>
                    <xdr:colOff>762000</xdr:colOff>
                    <xdr:row>37</xdr:row>
                    <xdr:rowOff>0</xdr:rowOff>
                  </from>
                  <to>
                    <xdr:col>6</xdr:col>
                    <xdr:colOff>762000</xdr:colOff>
                    <xdr:row>37</xdr:row>
                    <xdr:rowOff>790575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6</xdr:col>
                    <xdr:colOff>190500</xdr:colOff>
                    <xdr:row>37</xdr:row>
                    <xdr:rowOff>0</xdr:rowOff>
                  </from>
                  <to>
                    <xdr:col>6</xdr:col>
                    <xdr:colOff>190500</xdr:colOff>
                    <xdr:row>37</xdr:row>
                    <xdr:rowOff>800100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6</xdr:col>
                    <xdr:colOff>762000</xdr:colOff>
                    <xdr:row>37</xdr:row>
                    <xdr:rowOff>0</xdr:rowOff>
                  </from>
                  <to>
                    <xdr:col>6</xdr:col>
                    <xdr:colOff>762000</xdr:colOff>
                    <xdr:row>37</xdr:row>
                    <xdr:rowOff>790575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6"/>
  <sheetViews>
    <sheetView showGridLines="0" topLeftCell="A24" workbookViewId="0">
      <selection activeCell="A39" sqref="A39:D39"/>
    </sheetView>
  </sheetViews>
  <sheetFormatPr baseColWidth="10" defaultColWidth="0" defaultRowHeight="12" zeroHeight="1" x14ac:dyDescent="0.2"/>
  <cols>
    <col min="1" max="1" width="29.140625" style="13" customWidth="1"/>
    <col min="2" max="2" width="84" style="14" customWidth="1"/>
    <col min="3" max="3" width="13" style="12" customWidth="1"/>
    <col min="4" max="4" width="17.5703125" style="12" customWidth="1"/>
    <col min="5" max="5" width="0.42578125" style="12" customWidth="1"/>
    <col min="6" max="6" width="0" style="12" hidden="1" customWidth="1"/>
    <col min="7" max="16383" width="11.42578125" style="12" hidden="1"/>
    <col min="16384" max="16384" width="2.5703125" style="12" hidden="1"/>
  </cols>
  <sheetData>
    <row r="1" spans="1:4" ht="17.25" customHeight="1" x14ac:dyDescent="0.2">
      <c r="A1" s="458" t="s">
        <v>143</v>
      </c>
      <c r="B1" s="457" t="s">
        <v>244</v>
      </c>
      <c r="C1" s="455" t="s">
        <v>250</v>
      </c>
      <c r="D1" s="455"/>
    </row>
    <row r="2" spans="1:4" ht="17.25" customHeight="1" x14ac:dyDescent="0.2">
      <c r="A2" s="459"/>
      <c r="B2" s="457"/>
      <c r="C2" s="34" t="s">
        <v>252</v>
      </c>
      <c r="D2" s="34" t="s">
        <v>258</v>
      </c>
    </row>
    <row r="3" spans="1:4" ht="17.25" customHeight="1" x14ac:dyDescent="0.2">
      <c r="A3" s="459"/>
      <c r="B3" s="457"/>
      <c r="C3" s="456" t="s">
        <v>259</v>
      </c>
      <c r="D3" s="456"/>
    </row>
    <row r="4" spans="1:4" ht="15" customHeight="1" x14ac:dyDescent="0.2">
      <c r="A4" s="460" t="s">
        <v>87</v>
      </c>
      <c r="B4" s="460"/>
      <c r="C4" s="460"/>
      <c r="D4" s="460"/>
    </row>
    <row r="5" spans="1:4" ht="17.25" customHeight="1" x14ac:dyDescent="0.2">
      <c r="A5" s="443" t="s">
        <v>179</v>
      </c>
      <c r="B5" s="443"/>
      <c r="C5" s="443"/>
      <c r="D5" s="443"/>
    </row>
    <row r="6" spans="1:4" ht="17.25" customHeight="1" x14ac:dyDescent="0.2">
      <c r="A6" s="463" t="s">
        <v>167</v>
      </c>
      <c r="B6" s="463"/>
      <c r="C6" s="463"/>
      <c r="D6" s="463"/>
    </row>
    <row r="7" spans="1:4" ht="22.5" customHeight="1" x14ac:dyDescent="0.2">
      <c r="A7" s="40" t="s">
        <v>88</v>
      </c>
      <c r="B7" s="462" t="s">
        <v>89</v>
      </c>
      <c r="C7" s="462"/>
      <c r="D7" s="462"/>
    </row>
    <row r="8" spans="1:4" ht="22.5" customHeight="1" x14ac:dyDescent="0.2">
      <c r="A8" s="47" t="s">
        <v>212</v>
      </c>
      <c r="B8" s="461" t="s">
        <v>90</v>
      </c>
      <c r="C8" s="461"/>
      <c r="D8" s="461"/>
    </row>
    <row r="9" spans="1:4" ht="22.5" customHeight="1" x14ac:dyDescent="0.2">
      <c r="A9" s="47" t="s">
        <v>213</v>
      </c>
      <c r="B9" s="461" t="s">
        <v>91</v>
      </c>
      <c r="C9" s="461"/>
      <c r="D9" s="461"/>
    </row>
    <row r="10" spans="1:4" ht="22.5" customHeight="1" x14ac:dyDescent="0.2">
      <c r="A10" s="45" t="s">
        <v>214</v>
      </c>
      <c r="B10" s="461" t="s">
        <v>92</v>
      </c>
      <c r="C10" s="461"/>
      <c r="D10" s="461"/>
    </row>
    <row r="11" spans="1:4" ht="129" customHeight="1" x14ac:dyDescent="0.2">
      <c r="A11" s="45" t="s">
        <v>215</v>
      </c>
      <c r="B11" s="461" t="s">
        <v>94</v>
      </c>
      <c r="C11" s="461"/>
      <c r="D11" s="461"/>
    </row>
    <row r="12" spans="1:4" ht="48" customHeight="1" x14ac:dyDescent="0.2">
      <c r="A12" s="45" t="s">
        <v>216</v>
      </c>
      <c r="B12" s="454" t="s">
        <v>93</v>
      </c>
      <c r="C12" s="454"/>
      <c r="D12" s="454"/>
    </row>
    <row r="13" spans="1:4" ht="48" customHeight="1" x14ac:dyDescent="0.2">
      <c r="A13" s="45" t="s">
        <v>218</v>
      </c>
      <c r="B13" s="454" t="s">
        <v>95</v>
      </c>
      <c r="C13" s="454"/>
      <c r="D13" s="454"/>
    </row>
    <row r="14" spans="1:4" ht="48" customHeight="1" x14ac:dyDescent="0.2">
      <c r="A14" s="45" t="s">
        <v>219</v>
      </c>
      <c r="B14" s="451" t="s">
        <v>217</v>
      </c>
      <c r="C14" s="452"/>
      <c r="D14" s="453"/>
    </row>
    <row r="15" spans="1:4" ht="33" customHeight="1" x14ac:dyDescent="0.2">
      <c r="A15" s="45" t="s">
        <v>222</v>
      </c>
      <c r="B15" s="448" t="s">
        <v>223</v>
      </c>
      <c r="C15" s="449"/>
      <c r="D15" s="450"/>
    </row>
    <row r="16" spans="1:4" ht="48" customHeight="1" x14ac:dyDescent="0.2">
      <c r="A16" s="45" t="s">
        <v>220</v>
      </c>
      <c r="B16" s="454" t="s">
        <v>96</v>
      </c>
      <c r="C16" s="454"/>
      <c r="D16" s="454"/>
    </row>
    <row r="17" spans="1:16384" ht="48" customHeight="1" x14ac:dyDescent="0.2">
      <c r="A17" s="45" t="s">
        <v>221</v>
      </c>
      <c r="B17" s="454" t="s">
        <v>97</v>
      </c>
      <c r="C17" s="454"/>
      <c r="D17" s="454"/>
    </row>
    <row r="18" spans="1:16384" ht="30.75" customHeight="1" x14ac:dyDescent="0.2">
      <c r="A18" s="44" t="s">
        <v>224</v>
      </c>
      <c r="B18" s="465" t="s">
        <v>180</v>
      </c>
      <c r="C18" s="466"/>
      <c r="D18" s="467"/>
    </row>
    <row r="19" spans="1:16384" ht="30.75" customHeight="1" x14ac:dyDescent="0.2">
      <c r="A19" s="45" t="s">
        <v>225</v>
      </c>
      <c r="B19" s="454" t="s">
        <v>98</v>
      </c>
      <c r="C19" s="454"/>
      <c r="D19" s="454"/>
    </row>
    <row r="20" spans="1:16384" ht="30.75" customHeight="1" x14ac:dyDescent="0.2">
      <c r="A20" s="45" t="s">
        <v>237</v>
      </c>
      <c r="B20" s="448" t="s">
        <v>228</v>
      </c>
      <c r="C20" s="449"/>
      <c r="D20" s="450"/>
    </row>
    <row r="21" spans="1:16384" ht="30.75" customHeight="1" x14ac:dyDescent="0.2">
      <c r="A21" s="45" t="s">
        <v>235</v>
      </c>
      <c r="B21" s="454" t="s">
        <v>99</v>
      </c>
      <c r="C21" s="454"/>
      <c r="D21" s="454"/>
    </row>
    <row r="22" spans="1:16384" ht="33.75" customHeight="1" x14ac:dyDescent="0.2">
      <c r="A22" s="45" t="s">
        <v>236</v>
      </c>
      <c r="B22" s="454" t="s">
        <v>100</v>
      </c>
      <c r="C22" s="454"/>
      <c r="D22" s="454"/>
    </row>
    <row r="23" spans="1:16384" ht="30.75" customHeight="1" x14ac:dyDescent="0.2">
      <c r="A23" s="45" t="s">
        <v>238</v>
      </c>
      <c r="B23" s="454" t="s">
        <v>101</v>
      </c>
      <c r="C23" s="454"/>
      <c r="D23" s="454"/>
    </row>
    <row r="24" spans="1:16384" ht="30.75" customHeight="1" x14ac:dyDescent="0.2">
      <c r="A24" s="45" t="s">
        <v>239</v>
      </c>
      <c r="B24" s="454" t="s">
        <v>102</v>
      </c>
      <c r="C24" s="454"/>
      <c r="D24" s="454"/>
    </row>
    <row r="25" spans="1:16384" ht="30.75" customHeight="1" x14ac:dyDescent="0.2">
      <c r="A25" s="45" t="s">
        <v>240</v>
      </c>
      <c r="B25" s="454" t="s">
        <v>103</v>
      </c>
      <c r="C25" s="454"/>
      <c r="D25" s="454"/>
    </row>
    <row r="26" spans="1:16384" ht="23.25" customHeight="1" x14ac:dyDescent="0.2">
      <c r="A26" s="443" t="s">
        <v>227</v>
      </c>
      <c r="B26" s="443"/>
      <c r="C26" s="443"/>
      <c r="D26" s="443"/>
    </row>
    <row r="27" spans="1:16384" s="37" customFormat="1" ht="25.5" customHeight="1" x14ac:dyDescent="0.2">
      <c r="A27" s="447" t="s">
        <v>175</v>
      </c>
      <c r="B27" s="447"/>
      <c r="C27" s="447"/>
      <c r="D27" s="447"/>
    </row>
    <row r="28" spans="1:16384" s="42" customFormat="1" ht="21.75" customHeight="1" x14ac:dyDescent="0.25">
      <c r="A28" s="443" t="s">
        <v>181</v>
      </c>
      <c r="B28" s="44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443"/>
      <c r="AZ28" s="443"/>
      <c r="BA28" s="443"/>
      <c r="BB28" s="443"/>
      <c r="BC28" s="443"/>
      <c r="BD28" s="443"/>
      <c r="BE28" s="443"/>
      <c r="BF28" s="443"/>
      <c r="BG28" s="443"/>
      <c r="BH28" s="443"/>
      <c r="BI28" s="443"/>
      <c r="BJ28" s="443"/>
      <c r="BK28" s="443"/>
      <c r="BL28" s="443"/>
      <c r="BM28" s="443"/>
      <c r="BN28" s="443"/>
      <c r="BO28" s="443"/>
      <c r="BP28" s="443"/>
      <c r="BQ28" s="443"/>
      <c r="BR28" s="443"/>
      <c r="BS28" s="443"/>
      <c r="BT28" s="443"/>
      <c r="BU28" s="443"/>
      <c r="BV28" s="443"/>
      <c r="BW28" s="443"/>
      <c r="BX28" s="443"/>
      <c r="BY28" s="443"/>
      <c r="BZ28" s="443"/>
      <c r="CA28" s="443"/>
      <c r="CB28" s="443"/>
      <c r="CC28" s="443"/>
      <c r="CD28" s="443"/>
      <c r="CE28" s="443"/>
      <c r="CF28" s="443"/>
      <c r="CG28" s="443"/>
      <c r="CH28" s="443"/>
      <c r="CI28" s="443"/>
      <c r="CJ28" s="443"/>
      <c r="CK28" s="443"/>
      <c r="CL28" s="443"/>
      <c r="CM28" s="443"/>
      <c r="CN28" s="443"/>
      <c r="CO28" s="443"/>
      <c r="CP28" s="443"/>
      <c r="CQ28" s="443"/>
      <c r="CR28" s="443"/>
      <c r="CS28" s="443"/>
      <c r="CT28" s="443"/>
      <c r="CU28" s="443"/>
      <c r="CV28" s="443"/>
      <c r="CW28" s="443"/>
      <c r="CX28" s="443"/>
      <c r="CY28" s="443"/>
      <c r="CZ28" s="443"/>
      <c r="DA28" s="443"/>
      <c r="DB28" s="443"/>
      <c r="DC28" s="443"/>
      <c r="DD28" s="443"/>
      <c r="DE28" s="443"/>
      <c r="DF28" s="443"/>
      <c r="DG28" s="443"/>
      <c r="DH28" s="443"/>
      <c r="DI28" s="443"/>
      <c r="DJ28" s="443"/>
      <c r="DK28" s="443"/>
      <c r="DL28" s="443"/>
      <c r="DM28" s="443"/>
      <c r="DN28" s="443"/>
      <c r="DO28" s="443"/>
      <c r="DP28" s="443"/>
      <c r="DQ28" s="443"/>
      <c r="DR28" s="443"/>
      <c r="DS28" s="443"/>
      <c r="DT28" s="443"/>
      <c r="DU28" s="443"/>
      <c r="DV28" s="443"/>
      <c r="DW28" s="443"/>
      <c r="DX28" s="443"/>
      <c r="DY28" s="443"/>
      <c r="DZ28" s="443"/>
      <c r="EA28" s="443"/>
      <c r="EB28" s="443"/>
      <c r="EC28" s="443"/>
      <c r="ED28" s="443"/>
      <c r="EE28" s="443"/>
      <c r="EF28" s="443"/>
      <c r="EG28" s="443"/>
      <c r="EH28" s="443"/>
      <c r="EI28" s="443"/>
      <c r="EJ28" s="443"/>
      <c r="EK28" s="443"/>
      <c r="EL28" s="443"/>
      <c r="EM28" s="443"/>
      <c r="EN28" s="443"/>
      <c r="EO28" s="443"/>
      <c r="EP28" s="443"/>
      <c r="EQ28" s="443"/>
      <c r="ER28" s="443"/>
      <c r="ES28" s="443"/>
      <c r="ET28" s="443"/>
      <c r="EU28" s="443"/>
      <c r="EV28" s="443"/>
      <c r="EW28" s="443"/>
      <c r="EX28" s="443"/>
      <c r="EY28" s="443"/>
      <c r="EZ28" s="443"/>
      <c r="FA28" s="443"/>
      <c r="FB28" s="443"/>
      <c r="FC28" s="443"/>
      <c r="FD28" s="443"/>
      <c r="FE28" s="443"/>
      <c r="FF28" s="443"/>
      <c r="FG28" s="443"/>
      <c r="FH28" s="443"/>
      <c r="FI28" s="443"/>
      <c r="FJ28" s="443"/>
      <c r="FK28" s="443"/>
      <c r="FL28" s="443"/>
      <c r="FM28" s="443"/>
      <c r="FN28" s="443"/>
      <c r="FO28" s="443"/>
      <c r="FP28" s="443"/>
      <c r="FQ28" s="443"/>
      <c r="FR28" s="443"/>
      <c r="FS28" s="443"/>
      <c r="FT28" s="443"/>
      <c r="FU28" s="443"/>
      <c r="FV28" s="443"/>
      <c r="FW28" s="443"/>
      <c r="FX28" s="443"/>
      <c r="FY28" s="443"/>
      <c r="FZ28" s="443"/>
      <c r="GA28" s="443"/>
      <c r="GB28" s="443"/>
      <c r="GC28" s="443"/>
      <c r="GD28" s="443"/>
      <c r="GE28" s="443"/>
      <c r="GF28" s="443"/>
      <c r="GG28" s="443"/>
      <c r="GH28" s="443"/>
      <c r="GI28" s="443"/>
      <c r="GJ28" s="443"/>
      <c r="GK28" s="443"/>
      <c r="GL28" s="443"/>
      <c r="GM28" s="443"/>
      <c r="GN28" s="443"/>
      <c r="GO28" s="443"/>
      <c r="GP28" s="443"/>
      <c r="GQ28" s="443"/>
      <c r="GR28" s="443"/>
      <c r="GS28" s="443"/>
      <c r="GT28" s="443"/>
      <c r="GU28" s="443"/>
      <c r="GV28" s="443"/>
      <c r="GW28" s="443"/>
      <c r="GX28" s="443"/>
      <c r="GY28" s="443"/>
      <c r="GZ28" s="443"/>
      <c r="HA28" s="443"/>
      <c r="HB28" s="443"/>
      <c r="HC28" s="443"/>
      <c r="HD28" s="443"/>
      <c r="HE28" s="443"/>
      <c r="HF28" s="443"/>
      <c r="HG28" s="443"/>
      <c r="HH28" s="443"/>
      <c r="HI28" s="443"/>
      <c r="HJ28" s="443"/>
      <c r="HK28" s="443"/>
      <c r="HL28" s="443"/>
      <c r="HM28" s="443"/>
      <c r="HN28" s="443"/>
      <c r="HO28" s="443"/>
      <c r="HP28" s="443"/>
      <c r="HQ28" s="443"/>
      <c r="HR28" s="443"/>
      <c r="HS28" s="443"/>
      <c r="HT28" s="443"/>
      <c r="HU28" s="443"/>
      <c r="HV28" s="443"/>
      <c r="HW28" s="443"/>
      <c r="HX28" s="443"/>
      <c r="HY28" s="443"/>
      <c r="HZ28" s="443"/>
      <c r="IA28" s="443"/>
      <c r="IB28" s="443"/>
      <c r="IC28" s="443"/>
      <c r="ID28" s="443"/>
      <c r="IE28" s="443"/>
      <c r="IF28" s="443"/>
      <c r="IG28" s="443"/>
      <c r="IH28" s="443"/>
      <c r="II28" s="443"/>
      <c r="IJ28" s="443"/>
      <c r="IK28" s="443"/>
      <c r="IL28" s="443"/>
      <c r="IM28" s="443"/>
      <c r="IN28" s="443"/>
      <c r="IO28" s="443"/>
      <c r="IP28" s="443"/>
      <c r="IQ28" s="443"/>
      <c r="IR28" s="443"/>
      <c r="IS28" s="443"/>
      <c r="IT28" s="443"/>
      <c r="IU28" s="443"/>
      <c r="IV28" s="443"/>
      <c r="IW28" s="443"/>
      <c r="IX28" s="443"/>
      <c r="IY28" s="443"/>
      <c r="IZ28" s="443"/>
      <c r="JA28" s="443"/>
      <c r="JB28" s="443"/>
      <c r="JC28" s="443"/>
      <c r="JD28" s="443"/>
      <c r="JE28" s="443"/>
      <c r="JF28" s="443"/>
      <c r="JG28" s="443"/>
      <c r="JH28" s="443"/>
      <c r="JI28" s="443"/>
      <c r="JJ28" s="443"/>
      <c r="JK28" s="443"/>
      <c r="JL28" s="443"/>
      <c r="JM28" s="443"/>
      <c r="JN28" s="443"/>
      <c r="JO28" s="443"/>
      <c r="JP28" s="443"/>
      <c r="JQ28" s="443"/>
      <c r="JR28" s="443"/>
      <c r="JS28" s="443"/>
      <c r="JT28" s="443"/>
      <c r="JU28" s="443"/>
      <c r="JV28" s="443"/>
      <c r="JW28" s="443"/>
      <c r="JX28" s="443"/>
      <c r="JY28" s="443"/>
      <c r="JZ28" s="443"/>
      <c r="KA28" s="443"/>
      <c r="KB28" s="443"/>
      <c r="KC28" s="443"/>
      <c r="KD28" s="443"/>
      <c r="KE28" s="443"/>
      <c r="KF28" s="443"/>
      <c r="KG28" s="443"/>
      <c r="KH28" s="443"/>
      <c r="KI28" s="443"/>
      <c r="KJ28" s="443"/>
      <c r="KK28" s="443"/>
      <c r="KL28" s="443"/>
      <c r="KM28" s="443"/>
      <c r="KN28" s="443"/>
      <c r="KO28" s="443"/>
      <c r="KP28" s="443"/>
      <c r="KQ28" s="443"/>
      <c r="KR28" s="443"/>
      <c r="KS28" s="443"/>
      <c r="KT28" s="443"/>
      <c r="KU28" s="443"/>
      <c r="KV28" s="443"/>
      <c r="KW28" s="443"/>
      <c r="KX28" s="443"/>
      <c r="KY28" s="443"/>
      <c r="KZ28" s="443"/>
      <c r="LA28" s="443"/>
      <c r="LB28" s="443"/>
      <c r="LC28" s="443"/>
      <c r="LD28" s="443"/>
      <c r="LE28" s="443"/>
      <c r="LF28" s="443"/>
      <c r="LG28" s="443"/>
      <c r="LH28" s="443"/>
      <c r="LI28" s="443"/>
      <c r="LJ28" s="443"/>
      <c r="LK28" s="443"/>
      <c r="LL28" s="443"/>
      <c r="LM28" s="443"/>
      <c r="LN28" s="443"/>
      <c r="LO28" s="443"/>
      <c r="LP28" s="443"/>
      <c r="LQ28" s="443"/>
      <c r="LR28" s="443"/>
      <c r="LS28" s="443"/>
      <c r="LT28" s="443"/>
      <c r="LU28" s="443"/>
      <c r="LV28" s="443"/>
      <c r="LW28" s="443"/>
      <c r="LX28" s="443"/>
      <c r="LY28" s="443"/>
      <c r="LZ28" s="443"/>
      <c r="MA28" s="443"/>
      <c r="MB28" s="443"/>
      <c r="MC28" s="443"/>
      <c r="MD28" s="443"/>
      <c r="ME28" s="443"/>
      <c r="MF28" s="443"/>
      <c r="MG28" s="443"/>
      <c r="MH28" s="443"/>
      <c r="MI28" s="443"/>
      <c r="MJ28" s="443"/>
      <c r="MK28" s="443"/>
      <c r="ML28" s="443"/>
      <c r="MM28" s="443"/>
      <c r="MN28" s="443"/>
      <c r="MO28" s="443"/>
      <c r="MP28" s="443"/>
      <c r="MQ28" s="443"/>
      <c r="MR28" s="443"/>
      <c r="MS28" s="443"/>
      <c r="MT28" s="443"/>
      <c r="MU28" s="443"/>
      <c r="MV28" s="443"/>
      <c r="MW28" s="443"/>
      <c r="MX28" s="443"/>
      <c r="MY28" s="443"/>
      <c r="MZ28" s="443"/>
      <c r="NA28" s="443"/>
      <c r="NB28" s="443"/>
      <c r="NC28" s="443"/>
      <c r="ND28" s="443"/>
      <c r="NE28" s="443"/>
      <c r="NF28" s="443"/>
      <c r="NG28" s="443"/>
      <c r="NH28" s="443"/>
      <c r="NI28" s="443"/>
      <c r="NJ28" s="443"/>
      <c r="NK28" s="443"/>
      <c r="NL28" s="443"/>
      <c r="NM28" s="443"/>
      <c r="NN28" s="443"/>
      <c r="NO28" s="443"/>
      <c r="NP28" s="443"/>
      <c r="NQ28" s="443"/>
      <c r="NR28" s="443"/>
      <c r="NS28" s="443"/>
      <c r="NT28" s="443"/>
      <c r="NU28" s="443"/>
      <c r="NV28" s="443"/>
      <c r="NW28" s="443"/>
      <c r="NX28" s="443"/>
      <c r="NY28" s="443"/>
      <c r="NZ28" s="443"/>
      <c r="OA28" s="443"/>
      <c r="OB28" s="443"/>
      <c r="OC28" s="443"/>
      <c r="OD28" s="443"/>
      <c r="OE28" s="443"/>
      <c r="OF28" s="443"/>
      <c r="OG28" s="443"/>
      <c r="OH28" s="443"/>
      <c r="OI28" s="443"/>
      <c r="OJ28" s="443"/>
      <c r="OK28" s="443"/>
      <c r="OL28" s="443"/>
      <c r="OM28" s="443"/>
      <c r="ON28" s="443"/>
      <c r="OO28" s="443"/>
      <c r="OP28" s="443"/>
      <c r="OQ28" s="443"/>
      <c r="OR28" s="443"/>
      <c r="OS28" s="443"/>
      <c r="OT28" s="443"/>
      <c r="OU28" s="443"/>
      <c r="OV28" s="443"/>
      <c r="OW28" s="443"/>
      <c r="OX28" s="443"/>
      <c r="OY28" s="443"/>
      <c r="OZ28" s="443"/>
      <c r="PA28" s="443"/>
      <c r="PB28" s="443"/>
      <c r="PC28" s="443"/>
      <c r="PD28" s="443"/>
      <c r="PE28" s="443"/>
      <c r="PF28" s="443"/>
      <c r="PG28" s="443"/>
      <c r="PH28" s="443"/>
      <c r="PI28" s="443"/>
      <c r="PJ28" s="443"/>
      <c r="PK28" s="443"/>
      <c r="PL28" s="443"/>
      <c r="PM28" s="443"/>
      <c r="PN28" s="443"/>
      <c r="PO28" s="443"/>
      <c r="PP28" s="443"/>
      <c r="PQ28" s="443"/>
      <c r="PR28" s="443"/>
      <c r="PS28" s="443"/>
      <c r="PT28" s="443"/>
      <c r="PU28" s="443"/>
      <c r="PV28" s="443"/>
      <c r="PW28" s="443"/>
      <c r="PX28" s="443"/>
      <c r="PY28" s="443"/>
      <c r="PZ28" s="443"/>
      <c r="QA28" s="443"/>
      <c r="QB28" s="443"/>
      <c r="QC28" s="443"/>
      <c r="QD28" s="443"/>
      <c r="QE28" s="443"/>
      <c r="QF28" s="443"/>
      <c r="QG28" s="443"/>
      <c r="QH28" s="443"/>
      <c r="QI28" s="443"/>
      <c r="QJ28" s="443"/>
      <c r="QK28" s="443"/>
      <c r="QL28" s="443"/>
      <c r="QM28" s="443"/>
      <c r="QN28" s="443"/>
      <c r="QO28" s="443"/>
      <c r="QP28" s="443"/>
      <c r="QQ28" s="443"/>
      <c r="QR28" s="443"/>
      <c r="QS28" s="443"/>
      <c r="QT28" s="443"/>
      <c r="QU28" s="443"/>
      <c r="QV28" s="443"/>
      <c r="QW28" s="443"/>
      <c r="QX28" s="443"/>
      <c r="QY28" s="443"/>
      <c r="QZ28" s="443"/>
      <c r="RA28" s="443"/>
      <c r="RB28" s="443"/>
      <c r="RC28" s="443"/>
      <c r="RD28" s="443"/>
      <c r="RE28" s="443"/>
      <c r="RF28" s="443"/>
      <c r="RG28" s="443"/>
      <c r="RH28" s="443"/>
      <c r="RI28" s="443"/>
      <c r="RJ28" s="443"/>
      <c r="RK28" s="443"/>
      <c r="RL28" s="443"/>
      <c r="RM28" s="443"/>
      <c r="RN28" s="443"/>
      <c r="RO28" s="443"/>
      <c r="RP28" s="443"/>
      <c r="RQ28" s="443"/>
      <c r="RR28" s="443"/>
      <c r="RS28" s="443"/>
      <c r="RT28" s="443"/>
      <c r="RU28" s="443"/>
      <c r="RV28" s="443"/>
      <c r="RW28" s="443"/>
      <c r="RX28" s="443"/>
      <c r="RY28" s="443"/>
      <c r="RZ28" s="443"/>
      <c r="SA28" s="443"/>
      <c r="SB28" s="443"/>
      <c r="SC28" s="443"/>
      <c r="SD28" s="443"/>
      <c r="SE28" s="443"/>
      <c r="SF28" s="443"/>
      <c r="SG28" s="443"/>
      <c r="SH28" s="443"/>
      <c r="SI28" s="443"/>
      <c r="SJ28" s="443"/>
      <c r="SK28" s="443"/>
      <c r="SL28" s="443"/>
      <c r="SM28" s="443"/>
      <c r="SN28" s="443"/>
      <c r="SO28" s="443"/>
      <c r="SP28" s="443"/>
      <c r="SQ28" s="443"/>
      <c r="SR28" s="443"/>
      <c r="SS28" s="443"/>
      <c r="ST28" s="443"/>
      <c r="SU28" s="443"/>
      <c r="SV28" s="443"/>
      <c r="SW28" s="443"/>
      <c r="SX28" s="443"/>
      <c r="SY28" s="443"/>
      <c r="SZ28" s="443"/>
      <c r="TA28" s="443"/>
      <c r="TB28" s="443"/>
      <c r="TC28" s="443"/>
      <c r="TD28" s="443"/>
      <c r="TE28" s="443"/>
      <c r="TF28" s="443"/>
      <c r="TG28" s="443"/>
      <c r="TH28" s="443"/>
      <c r="TI28" s="443"/>
      <c r="TJ28" s="443"/>
      <c r="TK28" s="443"/>
      <c r="TL28" s="443"/>
      <c r="TM28" s="443"/>
      <c r="TN28" s="443"/>
      <c r="TO28" s="443"/>
      <c r="TP28" s="443"/>
      <c r="TQ28" s="443"/>
      <c r="TR28" s="443"/>
      <c r="TS28" s="443"/>
      <c r="TT28" s="443"/>
      <c r="TU28" s="443"/>
      <c r="TV28" s="443"/>
      <c r="TW28" s="443"/>
      <c r="TX28" s="443"/>
      <c r="TY28" s="443"/>
      <c r="TZ28" s="443"/>
      <c r="UA28" s="443"/>
      <c r="UB28" s="443"/>
      <c r="UC28" s="443"/>
      <c r="UD28" s="443"/>
      <c r="UE28" s="443"/>
      <c r="UF28" s="443"/>
      <c r="UG28" s="443"/>
      <c r="UH28" s="443"/>
      <c r="UI28" s="443"/>
      <c r="UJ28" s="443"/>
      <c r="UK28" s="443"/>
      <c r="UL28" s="443"/>
      <c r="UM28" s="443"/>
      <c r="UN28" s="443"/>
      <c r="UO28" s="443"/>
      <c r="UP28" s="443"/>
      <c r="UQ28" s="443"/>
      <c r="UR28" s="443"/>
      <c r="US28" s="443"/>
      <c r="UT28" s="443"/>
      <c r="UU28" s="443"/>
      <c r="UV28" s="443"/>
      <c r="UW28" s="443"/>
      <c r="UX28" s="443"/>
      <c r="UY28" s="443"/>
      <c r="UZ28" s="443"/>
      <c r="VA28" s="443"/>
      <c r="VB28" s="443"/>
      <c r="VC28" s="443"/>
      <c r="VD28" s="443"/>
      <c r="VE28" s="443"/>
      <c r="VF28" s="443"/>
      <c r="VG28" s="443"/>
      <c r="VH28" s="443"/>
      <c r="VI28" s="443"/>
      <c r="VJ28" s="443"/>
      <c r="VK28" s="443"/>
      <c r="VL28" s="443"/>
      <c r="VM28" s="443"/>
      <c r="VN28" s="443"/>
      <c r="VO28" s="443"/>
      <c r="VP28" s="443"/>
      <c r="VQ28" s="443"/>
      <c r="VR28" s="443"/>
      <c r="VS28" s="443"/>
      <c r="VT28" s="443"/>
      <c r="VU28" s="443"/>
      <c r="VV28" s="443"/>
      <c r="VW28" s="443"/>
      <c r="VX28" s="443"/>
      <c r="VY28" s="443"/>
      <c r="VZ28" s="443"/>
      <c r="WA28" s="443"/>
      <c r="WB28" s="443"/>
      <c r="WC28" s="443"/>
      <c r="WD28" s="443"/>
      <c r="WE28" s="443"/>
      <c r="WF28" s="443"/>
      <c r="WG28" s="443"/>
      <c r="WH28" s="443"/>
      <c r="WI28" s="443"/>
      <c r="WJ28" s="443"/>
      <c r="WK28" s="443"/>
      <c r="WL28" s="443"/>
      <c r="WM28" s="443"/>
      <c r="WN28" s="443"/>
      <c r="WO28" s="443"/>
      <c r="WP28" s="443"/>
      <c r="WQ28" s="443"/>
      <c r="WR28" s="443"/>
      <c r="WS28" s="443"/>
      <c r="WT28" s="443"/>
      <c r="WU28" s="443"/>
      <c r="WV28" s="443"/>
      <c r="WW28" s="443"/>
      <c r="WX28" s="443"/>
      <c r="WY28" s="443"/>
      <c r="WZ28" s="443"/>
      <c r="XA28" s="443"/>
      <c r="XB28" s="443"/>
      <c r="XC28" s="443"/>
      <c r="XD28" s="443"/>
      <c r="XE28" s="443"/>
      <c r="XF28" s="443"/>
      <c r="XG28" s="443"/>
      <c r="XH28" s="443"/>
      <c r="XI28" s="443"/>
      <c r="XJ28" s="443"/>
      <c r="XK28" s="443"/>
      <c r="XL28" s="443"/>
      <c r="XM28" s="443"/>
      <c r="XN28" s="443"/>
      <c r="XO28" s="443"/>
      <c r="XP28" s="443"/>
      <c r="XQ28" s="443"/>
      <c r="XR28" s="443"/>
      <c r="XS28" s="443"/>
      <c r="XT28" s="443"/>
      <c r="XU28" s="443"/>
      <c r="XV28" s="443"/>
      <c r="XW28" s="443"/>
      <c r="XX28" s="443"/>
      <c r="XY28" s="443"/>
      <c r="XZ28" s="443"/>
      <c r="YA28" s="443"/>
      <c r="YB28" s="443"/>
      <c r="YC28" s="443"/>
      <c r="YD28" s="443"/>
      <c r="YE28" s="443"/>
      <c r="YF28" s="443"/>
      <c r="YG28" s="443"/>
      <c r="YH28" s="443"/>
      <c r="YI28" s="443"/>
      <c r="YJ28" s="443"/>
      <c r="YK28" s="443"/>
      <c r="YL28" s="443"/>
      <c r="YM28" s="443"/>
      <c r="YN28" s="443"/>
      <c r="YO28" s="443"/>
      <c r="YP28" s="443"/>
      <c r="YQ28" s="443"/>
      <c r="YR28" s="443"/>
      <c r="YS28" s="443"/>
      <c r="YT28" s="443"/>
      <c r="YU28" s="443"/>
      <c r="YV28" s="443"/>
      <c r="YW28" s="443"/>
      <c r="YX28" s="443"/>
      <c r="YY28" s="443"/>
      <c r="YZ28" s="443"/>
      <c r="ZA28" s="443"/>
      <c r="ZB28" s="443"/>
      <c r="ZC28" s="443"/>
      <c r="ZD28" s="443"/>
      <c r="ZE28" s="443"/>
      <c r="ZF28" s="443"/>
      <c r="ZG28" s="443"/>
      <c r="ZH28" s="443"/>
      <c r="ZI28" s="443"/>
      <c r="ZJ28" s="443"/>
      <c r="ZK28" s="443"/>
      <c r="ZL28" s="443"/>
      <c r="ZM28" s="443"/>
      <c r="ZN28" s="443"/>
      <c r="ZO28" s="443"/>
      <c r="ZP28" s="443"/>
      <c r="ZQ28" s="443"/>
      <c r="ZR28" s="443"/>
      <c r="ZS28" s="443"/>
      <c r="ZT28" s="443"/>
      <c r="ZU28" s="443"/>
      <c r="ZV28" s="443"/>
      <c r="ZW28" s="443"/>
      <c r="ZX28" s="443"/>
      <c r="ZY28" s="443"/>
      <c r="ZZ28" s="443"/>
      <c r="AAA28" s="443"/>
      <c r="AAB28" s="443"/>
      <c r="AAC28" s="443"/>
      <c r="AAD28" s="443"/>
      <c r="AAE28" s="443"/>
      <c r="AAF28" s="443"/>
      <c r="AAG28" s="443"/>
      <c r="AAH28" s="443"/>
      <c r="AAI28" s="443"/>
      <c r="AAJ28" s="443"/>
      <c r="AAK28" s="443"/>
      <c r="AAL28" s="443"/>
      <c r="AAM28" s="443"/>
      <c r="AAN28" s="443"/>
      <c r="AAO28" s="443"/>
      <c r="AAP28" s="443"/>
      <c r="AAQ28" s="443"/>
      <c r="AAR28" s="443"/>
      <c r="AAS28" s="443"/>
      <c r="AAT28" s="443"/>
      <c r="AAU28" s="443"/>
      <c r="AAV28" s="443"/>
      <c r="AAW28" s="443"/>
      <c r="AAX28" s="443"/>
      <c r="AAY28" s="443"/>
      <c r="AAZ28" s="443"/>
      <c r="ABA28" s="443"/>
      <c r="ABB28" s="443"/>
      <c r="ABC28" s="443"/>
      <c r="ABD28" s="443"/>
      <c r="ABE28" s="443"/>
      <c r="ABF28" s="443"/>
      <c r="ABG28" s="443"/>
      <c r="ABH28" s="443"/>
      <c r="ABI28" s="443"/>
      <c r="ABJ28" s="443"/>
      <c r="ABK28" s="443"/>
      <c r="ABL28" s="443"/>
      <c r="ABM28" s="443"/>
      <c r="ABN28" s="443"/>
      <c r="ABO28" s="443"/>
      <c r="ABP28" s="443"/>
      <c r="ABQ28" s="443"/>
      <c r="ABR28" s="443"/>
      <c r="ABS28" s="443"/>
      <c r="ABT28" s="443"/>
      <c r="ABU28" s="443"/>
      <c r="ABV28" s="443"/>
      <c r="ABW28" s="443"/>
      <c r="ABX28" s="443"/>
      <c r="ABY28" s="443"/>
      <c r="ABZ28" s="443"/>
      <c r="ACA28" s="443"/>
      <c r="ACB28" s="443"/>
      <c r="ACC28" s="443"/>
      <c r="ACD28" s="443"/>
      <c r="ACE28" s="443"/>
      <c r="ACF28" s="443"/>
      <c r="ACG28" s="443"/>
      <c r="ACH28" s="443"/>
      <c r="ACI28" s="443"/>
      <c r="ACJ28" s="443"/>
      <c r="ACK28" s="443"/>
      <c r="ACL28" s="443"/>
      <c r="ACM28" s="443"/>
      <c r="ACN28" s="443"/>
      <c r="ACO28" s="443"/>
      <c r="ACP28" s="443"/>
      <c r="ACQ28" s="443"/>
      <c r="ACR28" s="443"/>
      <c r="ACS28" s="443"/>
      <c r="ACT28" s="443"/>
      <c r="ACU28" s="443"/>
      <c r="ACV28" s="443"/>
      <c r="ACW28" s="443"/>
      <c r="ACX28" s="443"/>
      <c r="ACY28" s="443"/>
      <c r="ACZ28" s="443"/>
      <c r="ADA28" s="443"/>
      <c r="ADB28" s="443"/>
      <c r="ADC28" s="443"/>
      <c r="ADD28" s="443"/>
      <c r="ADE28" s="443"/>
      <c r="ADF28" s="443"/>
      <c r="ADG28" s="443"/>
      <c r="ADH28" s="443"/>
      <c r="ADI28" s="443"/>
      <c r="ADJ28" s="443"/>
      <c r="ADK28" s="443"/>
      <c r="ADL28" s="443"/>
      <c r="ADM28" s="443"/>
      <c r="ADN28" s="443"/>
      <c r="ADO28" s="443"/>
      <c r="ADP28" s="443"/>
      <c r="ADQ28" s="443"/>
      <c r="ADR28" s="443"/>
      <c r="ADS28" s="443"/>
      <c r="ADT28" s="443"/>
      <c r="ADU28" s="443"/>
      <c r="ADV28" s="443"/>
      <c r="ADW28" s="443"/>
      <c r="ADX28" s="443"/>
      <c r="ADY28" s="443"/>
      <c r="ADZ28" s="443"/>
      <c r="AEA28" s="443"/>
      <c r="AEB28" s="443"/>
      <c r="AEC28" s="443"/>
      <c r="AED28" s="443"/>
      <c r="AEE28" s="443"/>
      <c r="AEF28" s="443"/>
      <c r="AEG28" s="443"/>
      <c r="AEH28" s="443"/>
      <c r="AEI28" s="443"/>
      <c r="AEJ28" s="443"/>
      <c r="AEK28" s="443"/>
      <c r="AEL28" s="443"/>
      <c r="AEM28" s="443"/>
      <c r="AEN28" s="443"/>
      <c r="AEO28" s="443"/>
      <c r="AEP28" s="443"/>
      <c r="AEQ28" s="443"/>
      <c r="AER28" s="443"/>
      <c r="AES28" s="443"/>
      <c r="AET28" s="443"/>
      <c r="AEU28" s="443"/>
      <c r="AEV28" s="443"/>
      <c r="AEW28" s="443"/>
      <c r="AEX28" s="443"/>
      <c r="AEY28" s="443"/>
      <c r="AEZ28" s="443"/>
      <c r="AFA28" s="443"/>
      <c r="AFB28" s="443"/>
      <c r="AFC28" s="443"/>
      <c r="AFD28" s="443"/>
      <c r="AFE28" s="443"/>
      <c r="AFF28" s="443"/>
      <c r="AFG28" s="443"/>
      <c r="AFH28" s="443"/>
      <c r="AFI28" s="443"/>
      <c r="AFJ28" s="443"/>
      <c r="AFK28" s="443"/>
      <c r="AFL28" s="443"/>
      <c r="AFM28" s="443"/>
      <c r="AFN28" s="443"/>
      <c r="AFO28" s="443"/>
      <c r="AFP28" s="443"/>
      <c r="AFQ28" s="443"/>
      <c r="AFR28" s="443"/>
      <c r="AFS28" s="443"/>
      <c r="AFT28" s="443"/>
      <c r="AFU28" s="443"/>
      <c r="AFV28" s="443"/>
      <c r="AFW28" s="443"/>
      <c r="AFX28" s="443"/>
      <c r="AFY28" s="443"/>
      <c r="AFZ28" s="443"/>
      <c r="AGA28" s="443"/>
      <c r="AGB28" s="443"/>
      <c r="AGC28" s="443"/>
      <c r="AGD28" s="443"/>
      <c r="AGE28" s="443"/>
      <c r="AGF28" s="443"/>
      <c r="AGG28" s="443"/>
      <c r="AGH28" s="443"/>
      <c r="AGI28" s="443"/>
      <c r="AGJ28" s="443"/>
      <c r="AGK28" s="443"/>
      <c r="AGL28" s="443"/>
      <c r="AGM28" s="443"/>
      <c r="AGN28" s="443"/>
      <c r="AGO28" s="443"/>
      <c r="AGP28" s="443"/>
      <c r="AGQ28" s="443"/>
      <c r="AGR28" s="443"/>
      <c r="AGS28" s="443"/>
      <c r="AGT28" s="443"/>
      <c r="AGU28" s="443"/>
      <c r="AGV28" s="443"/>
      <c r="AGW28" s="443"/>
      <c r="AGX28" s="443"/>
      <c r="AGY28" s="443"/>
      <c r="AGZ28" s="443"/>
      <c r="AHA28" s="443"/>
      <c r="AHB28" s="443"/>
      <c r="AHC28" s="443"/>
      <c r="AHD28" s="443"/>
      <c r="AHE28" s="443"/>
      <c r="AHF28" s="443"/>
      <c r="AHG28" s="443"/>
      <c r="AHH28" s="443"/>
      <c r="AHI28" s="443"/>
      <c r="AHJ28" s="443"/>
      <c r="AHK28" s="443"/>
      <c r="AHL28" s="443"/>
      <c r="AHM28" s="443"/>
      <c r="AHN28" s="443"/>
      <c r="AHO28" s="443"/>
      <c r="AHP28" s="443"/>
      <c r="AHQ28" s="443"/>
      <c r="AHR28" s="443"/>
      <c r="AHS28" s="443"/>
      <c r="AHT28" s="443"/>
      <c r="AHU28" s="443"/>
      <c r="AHV28" s="443"/>
      <c r="AHW28" s="443"/>
      <c r="AHX28" s="443"/>
      <c r="AHY28" s="443"/>
      <c r="AHZ28" s="443"/>
      <c r="AIA28" s="443"/>
      <c r="AIB28" s="443"/>
      <c r="AIC28" s="443"/>
      <c r="AID28" s="443"/>
      <c r="AIE28" s="443"/>
      <c r="AIF28" s="443"/>
      <c r="AIG28" s="443"/>
      <c r="AIH28" s="443"/>
      <c r="AII28" s="443"/>
      <c r="AIJ28" s="443"/>
      <c r="AIK28" s="443"/>
      <c r="AIL28" s="443"/>
      <c r="AIM28" s="443"/>
      <c r="AIN28" s="443"/>
      <c r="AIO28" s="443"/>
      <c r="AIP28" s="443"/>
      <c r="AIQ28" s="443"/>
      <c r="AIR28" s="443"/>
      <c r="AIS28" s="443"/>
      <c r="AIT28" s="443"/>
      <c r="AIU28" s="443"/>
      <c r="AIV28" s="443"/>
      <c r="AIW28" s="443"/>
      <c r="AIX28" s="443"/>
      <c r="AIY28" s="443"/>
      <c r="AIZ28" s="443"/>
      <c r="AJA28" s="443"/>
      <c r="AJB28" s="443"/>
      <c r="AJC28" s="443"/>
      <c r="AJD28" s="443"/>
      <c r="AJE28" s="443"/>
      <c r="AJF28" s="443"/>
      <c r="AJG28" s="443"/>
      <c r="AJH28" s="443"/>
      <c r="AJI28" s="443"/>
      <c r="AJJ28" s="443"/>
      <c r="AJK28" s="443"/>
      <c r="AJL28" s="443"/>
      <c r="AJM28" s="443"/>
      <c r="AJN28" s="443"/>
      <c r="AJO28" s="443"/>
      <c r="AJP28" s="443"/>
      <c r="AJQ28" s="443"/>
      <c r="AJR28" s="443"/>
      <c r="AJS28" s="443"/>
      <c r="AJT28" s="443"/>
      <c r="AJU28" s="443"/>
      <c r="AJV28" s="443"/>
      <c r="AJW28" s="443"/>
      <c r="AJX28" s="443"/>
      <c r="AJY28" s="443"/>
      <c r="AJZ28" s="443"/>
      <c r="AKA28" s="443"/>
      <c r="AKB28" s="443"/>
      <c r="AKC28" s="443"/>
      <c r="AKD28" s="443"/>
      <c r="AKE28" s="443"/>
      <c r="AKF28" s="443"/>
      <c r="AKG28" s="443"/>
      <c r="AKH28" s="443"/>
      <c r="AKI28" s="443"/>
      <c r="AKJ28" s="443"/>
      <c r="AKK28" s="443"/>
      <c r="AKL28" s="443"/>
      <c r="AKM28" s="443"/>
      <c r="AKN28" s="443"/>
      <c r="AKO28" s="443"/>
      <c r="AKP28" s="443"/>
      <c r="AKQ28" s="443"/>
      <c r="AKR28" s="443"/>
      <c r="AKS28" s="443"/>
      <c r="AKT28" s="443"/>
      <c r="AKU28" s="443"/>
      <c r="AKV28" s="443"/>
      <c r="AKW28" s="443"/>
      <c r="AKX28" s="443"/>
      <c r="AKY28" s="443"/>
      <c r="AKZ28" s="443"/>
      <c r="ALA28" s="443"/>
      <c r="ALB28" s="443"/>
      <c r="ALC28" s="443"/>
      <c r="ALD28" s="443"/>
      <c r="ALE28" s="443"/>
      <c r="ALF28" s="443"/>
      <c r="ALG28" s="443"/>
      <c r="ALH28" s="443"/>
      <c r="ALI28" s="443"/>
      <c r="ALJ28" s="443"/>
      <c r="ALK28" s="443"/>
      <c r="ALL28" s="443"/>
      <c r="ALM28" s="443"/>
      <c r="ALN28" s="443"/>
      <c r="ALO28" s="443"/>
      <c r="ALP28" s="443"/>
      <c r="ALQ28" s="443"/>
      <c r="ALR28" s="443"/>
      <c r="ALS28" s="443"/>
      <c r="ALT28" s="443"/>
      <c r="ALU28" s="443"/>
      <c r="ALV28" s="443"/>
      <c r="ALW28" s="443"/>
      <c r="ALX28" s="443"/>
      <c r="ALY28" s="443"/>
      <c r="ALZ28" s="443"/>
      <c r="AMA28" s="443"/>
      <c r="AMB28" s="443"/>
      <c r="AMC28" s="443"/>
      <c r="AMD28" s="443"/>
      <c r="AME28" s="443"/>
      <c r="AMF28" s="443"/>
      <c r="AMG28" s="443"/>
      <c r="AMH28" s="443"/>
      <c r="AMI28" s="443"/>
      <c r="AMJ28" s="443"/>
      <c r="AMK28" s="443"/>
      <c r="AML28" s="443"/>
      <c r="AMM28" s="443"/>
      <c r="AMN28" s="443"/>
      <c r="AMO28" s="443"/>
      <c r="AMP28" s="443"/>
      <c r="AMQ28" s="443"/>
      <c r="AMR28" s="443"/>
      <c r="AMS28" s="443"/>
      <c r="AMT28" s="443"/>
      <c r="AMU28" s="443"/>
      <c r="AMV28" s="443"/>
      <c r="AMW28" s="443"/>
      <c r="AMX28" s="443"/>
      <c r="AMY28" s="443"/>
      <c r="AMZ28" s="443"/>
      <c r="ANA28" s="443"/>
      <c r="ANB28" s="443"/>
      <c r="ANC28" s="443"/>
      <c r="AND28" s="443"/>
      <c r="ANE28" s="443"/>
      <c r="ANF28" s="443"/>
      <c r="ANG28" s="443"/>
      <c r="ANH28" s="443"/>
      <c r="ANI28" s="443"/>
      <c r="ANJ28" s="443"/>
      <c r="ANK28" s="443"/>
      <c r="ANL28" s="443"/>
      <c r="ANM28" s="443"/>
      <c r="ANN28" s="443"/>
      <c r="ANO28" s="443"/>
      <c r="ANP28" s="443"/>
      <c r="ANQ28" s="443"/>
      <c r="ANR28" s="443"/>
      <c r="ANS28" s="443"/>
      <c r="ANT28" s="443"/>
      <c r="ANU28" s="443"/>
      <c r="ANV28" s="443"/>
      <c r="ANW28" s="443"/>
      <c r="ANX28" s="443"/>
      <c r="ANY28" s="443"/>
      <c r="ANZ28" s="443"/>
      <c r="AOA28" s="443"/>
      <c r="AOB28" s="443"/>
      <c r="AOC28" s="443"/>
      <c r="AOD28" s="443"/>
      <c r="AOE28" s="443"/>
      <c r="AOF28" s="443"/>
      <c r="AOG28" s="443"/>
      <c r="AOH28" s="443"/>
      <c r="AOI28" s="443"/>
      <c r="AOJ28" s="443"/>
      <c r="AOK28" s="443"/>
      <c r="AOL28" s="443"/>
      <c r="AOM28" s="443"/>
      <c r="AON28" s="443"/>
      <c r="AOO28" s="443"/>
      <c r="AOP28" s="443"/>
      <c r="AOQ28" s="443"/>
      <c r="AOR28" s="443"/>
      <c r="AOS28" s="443"/>
      <c r="AOT28" s="443"/>
      <c r="AOU28" s="443"/>
      <c r="AOV28" s="443"/>
      <c r="AOW28" s="443"/>
      <c r="AOX28" s="443"/>
      <c r="AOY28" s="443"/>
      <c r="AOZ28" s="443"/>
      <c r="APA28" s="443"/>
      <c r="APB28" s="443"/>
      <c r="APC28" s="443"/>
      <c r="APD28" s="443"/>
      <c r="APE28" s="443"/>
      <c r="APF28" s="443"/>
      <c r="APG28" s="443"/>
      <c r="APH28" s="443"/>
      <c r="API28" s="443"/>
      <c r="APJ28" s="443"/>
      <c r="APK28" s="443"/>
      <c r="APL28" s="443"/>
      <c r="APM28" s="443"/>
      <c r="APN28" s="443"/>
      <c r="APO28" s="443"/>
      <c r="APP28" s="443"/>
      <c r="APQ28" s="443"/>
      <c r="APR28" s="443"/>
      <c r="APS28" s="443"/>
      <c r="APT28" s="443"/>
      <c r="APU28" s="443"/>
      <c r="APV28" s="443"/>
      <c r="APW28" s="443"/>
      <c r="APX28" s="443"/>
      <c r="APY28" s="443"/>
      <c r="APZ28" s="443"/>
      <c r="AQA28" s="443"/>
      <c r="AQB28" s="443"/>
      <c r="AQC28" s="443"/>
      <c r="AQD28" s="443"/>
      <c r="AQE28" s="443"/>
      <c r="AQF28" s="443"/>
      <c r="AQG28" s="443"/>
      <c r="AQH28" s="443"/>
      <c r="AQI28" s="443"/>
      <c r="AQJ28" s="443"/>
      <c r="AQK28" s="443"/>
      <c r="AQL28" s="443"/>
      <c r="AQM28" s="443"/>
      <c r="AQN28" s="443"/>
      <c r="AQO28" s="443"/>
      <c r="AQP28" s="443"/>
      <c r="AQQ28" s="443"/>
      <c r="AQR28" s="443"/>
      <c r="AQS28" s="443"/>
      <c r="AQT28" s="443"/>
      <c r="AQU28" s="443"/>
      <c r="AQV28" s="443"/>
      <c r="AQW28" s="443"/>
      <c r="AQX28" s="443"/>
      <c r="AQY28" s="443"/>
      <c r="AQZ28" s="443"/>
      <c r="ARA28" s="443"/>
      <c r="ARB28" s="443"/>
      <c r="ARC28" s="443"/>
      <c r="ARD28" s="443"/>
      <c r="ARE28" s="443"/>
      <c r="ARF28" s="443"/>
      <c r="ARG28" s="443"/>
      <c r="ARH28" s="443"/>
      <c r="ARI28" s="443"/>
      <c r="ARJ28" s="443"/>
      <c r="ARK28" s="443"/>
      <c r="ARL28" s="443"/>
      <c r="ARM28" s="443"/>
      <c r="ARN28" s="443"/>
      <c r="ARO28" s="443"/>
      <c r="ARP28" s="443"/>
      <c r="ARQ28" s="443"/>
      <c r="ARR28" s="443"/>
      <c r="ARS28" s="443"/>
      <c r="ART28" s="443"/>
      <c r="ARU28" s="443"/>
      <c r="ARV28" s="443"/>
      <c r="ARW28" s="443"/>
      <c r="ARX28" s="443"/>
      <c r="ARY28" s="443"/>
      <c r="ARZ28" s="443"/>
      <c r="ASA28" s="443"/>
      <c r="ASB28" s="443"/>
      <c r="ASC28" s="443"/>
      <c r="ASD28" s="443"/>
      <c r="ASE28" s="443"/>
      <c r="ASF28" s="443"/>
      <c r="ASG28" s="443"/>
      <c r="ASH28" s="443"/>
      <c r="ASI28" s="443"/>
      <c r="ASJ28" s="443"/>
      <c r="ASK28" s="443"/>
      <c r="ASL28" s="443"/>
      <c r="ASM28" s="443"/>
      <c r="ASN28" s="443"/>
      <c r="ASO28" s="443"/>
      <c r="ASP28" s="443"/>
      <c r="ASQ28" s="443"/>
      <c r="ASR28" s="443"/>
      <c r="ASS28" s="443"/>
      <c r="AST28" s="443"/>
      <c r="ASU28" s="443"/>
      <c r="ASV28" s="443"/>
      <c r="ASW28" s="443"/>
      <c r="ASX28" s="443"/>
      <c r="ASY28" s="443"/>
      <c r="ASZ28" s="443"/>
      <c r="ATA28" s="443"/>
      <c r="ATB28" s="443"/>
      <c r="ATC28" s="443"/>
      <c r="ATD28" s="443"/>
      <c r="ATE28" s="443"/>
      <c r="ATF28" s="443"/>
      <c r="ATG28" s="443"/>
      <c r="ATH28" s="443"/>
      <c r="ATI28" s="443"/>
      <c r="ATJ28" s="443"/>
      <c r="ATK28" s="443"/>
      <c r="ATL28" s="443"/>
      <c r="ATM28" s="443"/>
      <c r="ATN28" s="443"/>
      <c r="ATO28" s="443"/>
      <c r="ATP28" s="443"/>
      <c r="ATQ28" s="443"/>
      <c r="ATR28" s="443"/>
      <c r="ATS28" s="443"/>
      <c r="ATT28" s="443"/>
      <c r="ATU28" s="443"/>
      <c r="ATV28" s="443"/>
      <c r="ATW28" s="443"/>
      <c r="ATX28" s="443"/>
      <c r="ATY28" s="443"/>
      <c r="ATZ28" s="443"/>
      <c r="AUA28" s="443"/>
      <c r="AUB28" s="443"/>
      <c r="AUC28" s="443"/>
      <c r="AUD28" s="443"/>
      <c r="AUE28" s="443"/>
      <c r="AUF28" s="443"/>
      <c r="AUG28" s="443"/>
      <c r="AUH28" s="443"/>
      <c r="AUI28" s="443"/>
      <c r="AUJ28" s="443"/>
      <c r="AUK28" s="443"/>
      <c r="AUL28" s="443"/>
      <c r="AUM28" s="443"/>
      <c r="AUN28" s="443"/>
      <c r="AUO28" s="443"/>
      <c r="AUP28" s="443"/>
      <c r="AUQ28" s="443"/>
      <c r="AUR28" s="443"/>
      <c r="AUS28" s="443"/>
      <c r="AUT28" s="443"/>
      <c r="AUU28" s="443"/>
      <c r="AUV28" s="443"/>
      <c r="AUW28" s="443"/>
      <c r="AUX28" s="443"/>
      <c r="AUY28" s="443"/>
      <c r="AUZ28" s="443"/>
      <c r="AVA28" s="443"/>
      <c r="AVB28" s="443"/>
      <c r="AVC28" s="443"/>
      <c r="AVD28" s="443"/>
      <c r="AVE28" s="443"/>
      <c r="AVF28" s="443"/>
      <c r="AVG28" s="443"/>
      <c r="AVH28" s="443"/>
      <c r="AVI28" s="443"/>
      <c r="AVJ28" s="443"/>
      <c r="AVK28" s="443"/>
      <c r="AVL28" s="443"/>
      <c r="AVM28" s="443"/>
      <c r="AVN28" s="443"/>
      <c r="AVO28" s="443"/>
      <c r="AVP28" s="443"/>
      <c r="AVQ28" s="443"/>
      <c r="AVR28" s="443"/>
      <c r="AVS28" s="443"/>
      <c r="AVT28" s="443"/>
      <c r="AVU28" s="443"/>
      <c r="AVV28" s="443"/>
      <c r="AVW28" s="443"/>
      <c r="AVX28" s="443"/>
      <c r="AVY28" s="443"/>
      <c r="AVZ28" s="443"/>
      <c r="AWA28" s="443"/>
      <c r="AWB28" s="443"/>
      <c r="AWC28" s="443"/>
      <c r="AWD28" s="443"/>
      <c r="AWE28" s="443"/>
      <c r="AWF28" s="443"/>
      <c r="AWG28" s="443"/>
      <c r="AWH28" s="443"/>
      <c r="AWI28" s="443"/>
      <c r="AWJ28" s="443"/>
      <c r="AWK28" s="443"/>
      <c r="AWL28" s="443"/>
      <c r="AWM28" s="443"/>
      <c r="AWN28" s="443"/>
      <c r="AWO28" s="443"/>
      <c r="AWP28" s="443"/>
      <c r="AWQ28" s="443"/>
      <c r="AWR28" s="443"/>
      <c r="AWS28" s="443"/>
      <c r="AWT28" s="443"/>
      <c r="AWU28" s="443"/>
      <c r="AWV28" s="443"/>
      <c r="AWW28" s="443"/>
      <c r="AWX28" s="443"/>
      <c r="AWY28" s="443"/>
      <c r="AWZ28" s="443"/>
      <c r="AXA28" s="443"/>
      <c r="AXB28" s="443"/>
      <c r="AXC28" s="443"/>
      <c r="AXD28" s="443"/>
      <c r="AXE28" s="443"/>
      <c r="AXF28" s="443"/>
      <c r="AXG28" s="443"/>
      <c r="AXH28" s="443"/>
      <c r="AXI28" s="443"/>
      <c r="AXJ28" s="443"/>
      <c r="AXK28" s="443"/>
      <c r="AXL28" s="443"/>
      <c r="AXM28" s="443"/>
      <c r="AXN28" s="443"/>
      <c r="AXO28" s="443"/>
      <c r="AXP28" s="443"/>
      <c r="AXQ28" s="443"/>
      <c r="AXR28" s="443"/>
      <c r="AXS28" s="443"/>
      <c r="AXT28" s="443"/>
      <c r="AXU28" s="443"/>
      <c r="AXV28" s="443"/>
      <c r="AXW28" s="443"/>
      <c r="AXX28" s="443"/>
      <c r="AXY28" s="443"/>
      <c r="AXZ28" s="443"/>
      <c r="AYA28" s="443"/>
      <c r="AYB28" s="443"/>
      <c r="AYC28" s="443"/>
      <c r="AYD28" s="443"/>
      <c r="AYE28" s="443"/>
      <c r="AYF28" s="443"/>
      <c r="AYG28" s="443"/>
      <c r="AYH28" s="443"/>
      <c r="AYI28" s="443"/>
      <c r="AYJ28" s="443"/>
      <c r="AYK28" s="443"/>
      <c r="AYL28" s="443"/>
      <c r="AYM28" s="443"/>
      <c r="AYN28" s="443"/>
      <c r="AYO28" s="443"/>
      <c r="AYP28" s="443"/>
      <c r="AYQ28" s="443"/>
      <c r="AYR28" s="443"/>
      <c r="AYS28" s="443"/>
      <c r="AYT28" s="443"/>
      <c r="AYU28" s="443"/>
      <c r="AYV28" s="443"/>
      <c r="AYW28" s="443"/>
      <c r="AYX28" s="443"/>
      <c r="AYY28" s="443"/>
      <c r="AYZ28" s="443"/>
      <c r="AZA28" s="443"/>
      <c r="AZB28" s="443"/>
      <c r="AZC28" s="443"/>
      <c r="AZD28" s="443"/>
      <c r="AZE28" s="443"/>
      <c r="AZF28" s="443"/>
      <c r="AZG28" s="443"/>
      <c r="AZH28" s="443"/>
      <c r="AZI28" s="443"/>
      <c r="AZJ28" s="443"/>
      <c r="AZK28" s="443"/>
      <c r="AZL28" s="443"/>
      <c r="AZM28" s="443"/>
      <c r="AZN28" s="443"/>
      <c r="AZO28" s="443"/>
      <c r="AZP28" s="443"/>
      <c r="AZQ28" s="443"/>
      <c r="AZR28" s="443"/>
      <c r="AZS28" s="443"/>
      <c r="AZT28" s="443"/>
      <c r="AZU28" s="443"/>
      <c r="AZV28" s="443"/>
      <c r="AZW28" s="443"/>
      <c r="AZX28" s="443"/>
      <c r="AZY28" s="443"/>
      <c r="AZZ28" s="443"/>
      <c r="BAA28" s="443"/>
      <c r="BAB28" s="443"/>
      <c r="BAC28" s="443"/>
      <c r="BAD28" s="443"/>
      <c r="BAE28" s="443"/>
      <c r="BAF28" s="443"/>
      <c r="BAG28" s="443"/>
      <c r="BAH28" s="443"/>
      <c r="BAI28" s="443"/>
      <c r="BAJ28" s="443"/>
      <c r="BAK28" s="443"/>
      <c r="BAL28" s="443"/>
      <c r="BAM28" s="443"/>
      <c r="BAN28" s="443"/>
      <c r="BAO28" s="443"/>
      <c r="BAP28" s="443"/>
      <c r="BAQ28" s="443"/>
      <c r="BAR28" s="443"/>
      <c r="BAS28" s="443"/>
      <c r="BAT28" s="443"/>
      <c r="BAU28" s="443"/>
      <c r="BAV28" s="443"/>
      <c r="BAW28" s="443"/>
      <c r="BAX28" s="443"/>
      <c r="BAY28" s="443"/>
      <c r="BAZ28" s="443"/>
      <c r="BBA28" s="443"/>
      <c r="BBB28" s="443"/>
      <c r="BBC28" s="443"/>
      <c r="BBD28" s="443"/>
      <c r="BBE28" s="443"/>
      <c r="BBF28" s="443"/>
      <c r="BBG28" s="443"/>
      <c r="BBH28" s="443"/>
      <c r="BBI28" s="443"/>
      <c r="BBJ28" s="443"/>
      <c r="BBK28" s="443"/>
      <c r="BBL28" s="443"/>
      <c r="BBM28" s="443"/>
      <c r="BBN28" s="443"/>
      <c r="BBO28" s="443"/>
      <c r="BBP28" s="443"/>
      <c r="BBQ28" s="443"/>
      <c r="BBR28" s="443"/>
      <c r="BBS28" s="443"/>
      <c r="BBT28" s="443"/>
      <c r="BBU28" s="443"/>
      <c r="BBV28" s="443"/>
      <c r="BBW28" s="443"/>
      <c r="BBX28" s="443"/>
      <c r="BBY28" s="443"/>
      <c r="BBZ28" s="443"/>
      <c r="BCA28" s="443"/>
      <c r="BCB28" s="443"/>
      <c r="BCC28" s="443"/>
      <c r="BCD28" s="443"/>
      <c r="BCE28" s="443"/>
      <c r="BCF28" s="443"/>
      <c r="BCG28" s="443"/>
      <c r="BCH28" s="443"/>
      <c r="BCI28" s="443"/>
      <c r="BCJ28" s="443"/>
      <c r="BCK28" s="443"/>
      <c r="BCL28" s="443"/>
      <c r="BCM28" s="443"/>
      <c r="BCN28" s="443"/>
      <c r="BCO28" s="443"/>
      <c r="BCP28" s="443"/>
      <c r="BCQ28" s="443"/>
      <c r="BCR28" s="443"/>
      <c r="BCS28" s="443"/>
      <c r="BCT28" s="443"/>
      <c r="BCU28" s="443"/>
      <c r="BCV28" s="443"/>
      <c r="BCW28" s="443"/>
      <c r="BCX28" s="443"/>
      <c r="BCY28" s="443"/>
      <c r="BCZ28" s="443"/>
      <c r="BDA28" s="443"/>
      <c r="BDB28" s="443"/>
      <c r="BDC28" s="443"/>
      <c r="BDD28" s="443"/>
      <c r="BDE28" s="443"/>
      <c r="BDF28" s="443"/>
      <c r="BDG28" s="443"/>
      <c r="BDH28" s="443"/>
      <c r="BDI28" s="443"/>
      <c r="BDJ28" s="443"/>
      <c r="BDK28" s="443"/>
      <c r="BDL28" s="443"/>
      <c r="BDM28" s="443"/>
      <c r="BDN28" s="443"/>
      <c r="BDO28" s="443"/>
      <c r="BDP28" s="443"/>
      <c r="BDQ28" s="443"/>
      <c r="BDR28" s="443"/>
      <c r="BDS28" s="443"/>
      <c r="BDT28" s="443"/>
      <c r="BDU28" s="443"/>
      <c r="BDV28" s="443"/>
      <c r="BDW28" s="443"/>
      <c r="BDX28" s="443"/>
      <c r="BDY28" s="443"/>
      <c r="BDZ28" s="443"/>
      <c r="BEA28" s="443"/>
      <c r="BEB28" s="443"/>
      <c r="BEC28" s="443"/>
      <c r="BED28" s="443"/>
      <c r="BEE28" s="443"/>
      <c r="BEF28" s="443"/>
      <c r="BEG28" s="443"/>
      <c r="BEH28" s="443"/>
      <c r="BEI28" s="443"/>
      <c r="BEJ28" s="443"/>
      <c r="BEK28" s="443"/>
      <c r="BEL28" s="443"/>
      <c r="BEM28" s="443"/>
      <c r="BEN28" s="443"/>
      <c r="BEO28" s="443"/>
      <c r="BEP28" s="443"/>
      <c r="BEQ28" s="443"/>
      <c r="BER28" s="443"/>
      <c r="BES28" s="443"/>
      <c r="BET28" s="443"/>
      <c r="BEU28" s="443"/>
      <c r="BEV28" s="443"/>
      <c r="BEW28" s="443"/>
      <c r="BEX28" s="443"/>
      <c r="BEY28" s="443"/>
      <c r="BEZ28" s="443"/>
      <c r="BFA28" s="443"/>
      <c r="BFB28" s="443"/>
      <c r="BFC28" s="443"/>
      <c r="BFD28" s="443"/>
      <c r="BFE28" s="443"/>
      <c r="BFF28" s="443"/>
      <c r="BFG28" s="443"/>
      <c r="BFH28" s="443"/>
      <c r="BFI28" s="443"/>
      <c r="BFJ28" s="443"/>
      <c r="BFK28" s="443"/>
      <c r="BFL28" s="443"/>
      <c r="BFM28" s="443"/>
      <c r="BFN28" s="443"/>
      <c r="BFO28" s="443"/>
      <c r="BFP28" s="443"/>
      <c r="BFQ28" s="443"/>
      <c r="BFR28" s="443"/>
      <c r="BFS28" s="443"/>
      <c r="BFT28" s="443"/>
      <c r="BFU28" s="443"/>
      <c r="BFV28" s="443"/>
      <c r="BFW28" s="443"/>
      <c r="BFX28" s="443"/>
      <c r="BFY28" s="443"/>
      <c r="BFZ28" s="443"/>
      <c r="BGA28" s="443"/>
      <c r="BGB28" s="443"/>
      <c r="BGC28" s="443"/>
      <c r="BGD28" s="443"/>
      <c r="BGE28" s="443"/>
      <c r="BGF28" s="443"/>
      <c r="BGG28" s="443"/>
      <c r="BGH28" s="443"/>
      <c r="BGI28" s="443"/>
      <c r="BGJ28" s="443"/>
      <c r="BGK28" s="443"/>
      <c r="BGL28" s="443"/>
      <c r="BGM28" s="443"/>
      <c r="BGN28" s="443"/>
      <c r="BGO28" s="443"/>
      <c r="BGP28" s="443"/>
      <c r="BGQ28" s="443"/>
      <c r="BGR28" s="443"/>
      <c r="BGS28" s="443"/>
      <c r="BGT28" s="443"/>
      <c r="BGU28" s="443"/>
      <c r="BGV28" s="443"/>
      <c r="BGW28" s="443"/>
      <c r="BGX28" s="443"/>
      <c r="BGY28" s="443"/>
      <c r="BGZ28" s="443"/>
      <c r="BHA28" s="443"/>
      <c r="BHB28" s="443"/>
      <c r="BHC28" s="443"/>
      <c r="BHD28" s="443"/>
      <c r="BHE28" s="443"/>
      <c r="BHF28" s="443"/>
      <c r="BHG28" s="443"/>
      <c r="BHH28" s="443"/>
      <c r="BHI28" s="443"/>
      <c r="BHJ28" s="443"/>
      <c r="BHK28" s="443"/>
      <c r="BHL28" s="443"/>
      <c r="BHM28" s="443"/>
      <c r="BHN28" s="443"/>
      <c r="BHO28" s="443"/>
      <c r="BHP28" s="443"/>
      <c r="BHQ28" s="443"/>
      <c r="BHR28" s="443"/>
      <c r="BHS28" s="443"/>
      <c r="BHT28" s="443"/>
      <c r="BHU28" s="443"/>
      <c r="BHV28" s="443"/>
      <c r="BHW28" s="443"/>
      <c r="BHX28" s="443"/>
      <c r="BHY28" s="443"/>
      <c r="BHZ28" s="443"/>
      <c r="BIA28" s="443"/>
      <c r="BIB28" s="443"/>
      <c r="BIC28" s="443"/>
      <c r="BID28" s="443"/>
      <c r="BIE28" s="443"/>
      <c r="BIF28" s="443"/>
      <c r="BIG28" s="443"/>
      <c r="BIH28" s="443"/>
      <c r="BII28" s="443"/>
      <c r="BIJ28" s="443"/>
      <c r="BIK28" s="443"/>
      <c r="BIL28" s="443"/>
      <c r="BIM28" s="443"/>
      <c r="BIN28" s="443"/>
      <c r="BIO28" s="443"/>
      <c r="BIP28" s="443"/>
      <c r="BIQ28" s="443"/>
      <c r="BIR28" s="443"/>
      <c r="BIS28" s="443"/>
      <c r="BIT28" s="443"/>
      <c r="BIU28" s="443"/>
      <c r="BIV28" s="443"/>
      <c r="BIW28" s="443"/>
      <c r="BIX28" s="443"/>
      <c r="BIY28" s="443"/>
      <c r="BIZ28" s="443"/>
      <c r="BJA28" s="443"/>
      <c r="BJB28" s="443"/>
      <c r="BJC28" s="443"/>
      <c r="BJD28" s="443"/>
      <c r="BJE28" s="443"/>
      <c r="BJF28" s="443"/>
      <c r="BJG28" s="443"/>
      <c r="BJH28" s="443"/>
      <c r="BJI28" s="443"/>
      <c r="BJJ28" s="443"/>
      <c r="BJK28" s="443"/>
      <c r="BJL28" s="443"/>
      <c r="BJM28" s="443"/>
      <c r="BJN28" s="443"/>
      <c r="BJO28" s="443"/>
      <c r="BJP28" s="443"/>
      <c r="BJQ28" s="443"/>
      <c r="BJR28" s="443"/>
      <c r="BJS28" s="443"/>
      <c r="BJT28" s="443"/>
      <c r="BJU28" s="443"/>
      <c r="BJV28" s="443"/>
      <c r="BJW28" s="443"/>
      <c r="BJX28" s="443"/>
      <c r="BJY28" s="443"/>
      <c r="BJZ28" s="443"/>
      <c r="BKA28" s="443"/>
      <c r="BKB28" s="443"/>
      <c r="BKC28" s="443"/>
      <c r="BKD28" s="443"/>
      <c r="BKE28" s="443"/>
      <c r="BKF28" s="443"/>
      <c r="BKG28" s="443"/>
      <c r="BKH28" s="443"/>
      <c r="BKI28" s="443"/>
      <c r="BKJ28" s="443"/>
      <c r="BKK28" s="443"/>
      <c r="BKL28" s="443"/>
      <c r="BKM28" s="443"/>
      <c r="BKN28" s="443"/>
      <c r="BKO28" s="443"/>
      <c r="BKP28" s="443"/>
      <c r="BKQ28" s="443"/>
      <c r="BKR28" s="443"/>
      <c r="BKS28" s="443"/>
      <c r="BKT28" s="443"/>
      <c r="BKU28" s="443"/>
      <c r="BKV28" s="443"/>
      <c r="BKW28" s="443"/>
      <c r="BKX28" s="443"/>
      <c r="BKY28" s="443"/>
      <c r="BKZ28" s="443"/>
      <c r="BLA28" s="443"/>
      <c r="BLB28" s="443"/>
      <c r="BLC28" s="443"/>
      <c r="BLD28" s="443"/>
      <c r="BLE28" s="443"/>
      <c r="BLF28" s="443"/>
      <c r="BLG28" s="443"/>
      <c r="BLH28" s="443"/>
      <c r="BLI28" s="443"/>
      <c r="BLJ28" s="443"/>
      <c r="BLK28" s="443"/>
      <c r="BLL28" s="443"/>
      <c r="BLM28" s="443"/>
      <c r="BLN28" s="443"/>
      <c r="BLO28" s="443"/>
      <c r="BLP28" s="443"/>
      <c r="BLQ28" s="443"/>
      <c r="BLR28" s="443"/>
      <c r="BLS28" s="443"/>
      <c r="BLT28" s="443"/>
      <c r="BLU28" s="443"/>
      <c r="BLV28" s="443"/>
      <c r="BLW28" s="443"/>
      <c r="BLX28" s="443"/>
      <c r="BLY28" s="443"/>
      <c r="BLZ28" s="443"/>
      <c r="BMA28" s="443"/>
      <c r="BMB28" s="443"/>
      <c r="BMC28" s="443"/>
      <c r="BMD28" s="443"/>
      <c r="BME28" s="443"/>
      <c r="BMF28" s="443"/>
      <c r="BMG28" s="443"/>
      <c r="BMH28" s="443"/>
      <c r="BMI28" s="443"/>
      <c r="BMJ28" s="443"/>
      <c r="BMK28" s="443"/>
      <c r="BML28" s="443"/>
      <c r="BMM28" s="443"/>
      <c r="BMN28" s="443"/>
      <c r="BMO28" s="443"/>
      <c r="BMP28" s="443"/>
      <c r="BMQ28" s="443"/>
      <c r="BMR28" s="443"/>
      <c r="BMS28" s="443"/>
      <c r="BMT28" s="443"/>
      <c r="BMU28" s="443"/>
      <c r="BMV28" s="443"/>
      <c r="BMW28" s="443"/>
      <c r="BMX28" s="443"/>
      <c r="BMY28" s="443"/>
      <c r="BMZ28" s="443"/>
      <c r="BNA28" s="443"/>
      <c r="BNB28" s="443"/>
      <c r="BNC28" s="443"/>
      <c r="BND28" s="443"/>
      <c r="BNE28" s="443"/>
      <c r="BNF28" s="443"/>
      <c r="BNG28" s="443"/>
      <c r="BNH28" s="443"/>
      <c r="BNI28" s="443"/>
      <c r="BNJ28" s="443"/>
      <c r="BNK28" s="443"/>
      <c r="BNL28" s="443"/>
      <c r="BNM28" s="443"/>
      <c r="BNN28" s="443"/>
      <c r="BNO28" s="443"/>
      <c r="BNP28" s="443"/>
      <c r="BNQ28" s="443"/>
      <c r="BNR28" s="443"/>
      <c r="BNS28" s="443"/>
      <c r="BNT28" s="443"/>
      <c r="BNU28" s="443"/>
      <c r="BNV28" s="443"/>
      <c r="BNW28" s="443"/>
      <c r="BNX28" s="443"/>
      <c r="BNY28" s="443"/>
      <c r="BNZ28" s="443"/>
      <c r="BOA28" s="443"/>
      <c r="BOB28" s="443"/>
      <c r="BOC28" s="443"/>
      <c r="BOD28" s="443"/>
      <c r="BOE28" s="443"/>
      <c r="BOF28" s="443"/>
      <c r="BOG28" s="443"/>
      <c r="BOH28" s="443"/>
      <c r="BOI28" s="443"/>
      <c r="BOJ28" s="443"/>
      <c r="BOK28" s="443"/>
      <c r="BOL28" s="443"/>
      <c r="BOM28" s="443"/>
      <c r="BON28" s="443"/>
      <c r="BOO28" s="443"/>
      <c r="BOP28" s="443"/>
      <c r="BOQ28" s="443"/>
      <c r="BOR28" s="443"/>
      <c r="BOS28" s="443"/>
      <c r="BOT28" s="443"/>
      <c r="BOU28" s="443"/>
      <c r="BOV28" s="443"/>
      <c r="BOW28" s="443"/>
      <c r="BOX28" s="443"/>
      <c r="BOY28" s="443"/>
      <c r="BOZ28" s="443"/>
      <c r="BPA28" s="443"/>
      <c r="BPB28" s="443"/>
      <c r="BPC28" s="443"/>
      <c r="BPD28" s="443"/>
      <c r="BPE28" s="443"/>
      <c r="BPF28" s="443"/>
      <c r="BPG28" s="443"/>
      <c r="BPH28" s="443"/>
      <c r="BPI28" s="443"/>
      <c r="BPJ28" s="443"/>
      <c r="BPK28" s="443"/>
      <c r="BPL28" s="443"/>
      <c r="BPM28" s="443"/>
      <c r="BPN28" s="443"/>
      <c r="BPO28" s="443"/>
      <c r="BPP28" s="443"/>
      <c r="BPQ28" s="443"/>
      <c r="BPR28" s="443"/>
      <c r="BPS28" s="443"/>
      <c r="BPT28" s="443"/>
      <c r="BPU28" s="443"/>
      <c r="BPV28" s="443"/>
      <c r="BPW28" s="443"/>
      <c r="BPX28" s="443"/>
      <c r="BPY28" s="443"/>
      <c r="BPZ28" s="443"/>
      <c r="BQA28" s="443"/>
      <c r="BQB28" s="443"/>
      <c r="BQC28" s="443"/>
      <c r="BQD28" s="443"/>
      <c r="BQE28" s="443"/>
      <c r="BQF28" s="443"/>
      <c r="BQG28" s="443"/>
      <c r="BQH28" s="443"/>
      <c r="BQI28" s="443"/>
      <c r="BQJ28" s="443"/>
      <c r="BQK28" s="443"/>
      <c r="BQL28" s="443"/>
      <c r="BQM28" s="443"/>
      <c r="BQN28" s="443"/>
      <c r="BQO28" s="443"/>
      <c r="BQP28" s="443"/>
      <c r="BQQ28" s="443"/>
      <c r="BQR28" s="443"/>
      <c r="BQS28" s="443"/>
      <c r="BQT28" s="443"/>
      <c r="BQU28" s="443"/>
      <c r="BQV28" s="443"/>
      <c r="BQW28" s="443"/>
      <c r="BQX28" s="443"/>
      <c r="BQY28" s="443"/>
      <c r="BQZ28" s="443"/>
      <c r="BRA28" s="443"/>
      <c r="BRB28" s="443"/>
      <c r="BRC28" s="443"/>
      <c r="BRD28" s="443"/>
      <c r="BRE28" s="443"/>
      <c r="BRF28" s="443"/>
      <c r="BRG28" s="443"/>
      <c r="BRH28" s="443"/>
      <c r="BRI28" s="443"/>
      <c r="BRJ28" s="443"/>
      <c r="BRK28" s="443"/>
      <c r="BRL28" s="443"/>
      <c r="BRM28" s="443"/>
      <c r="BRN28" s="443"/>
      <c r="BRO28" s="443"/>
      <c r="BRP28" s="443"/>
      <c r="BRQ28" s="443"/>
      <c r="BRR28" s="443"/>
      <c r="BRS28" s="443"/>
      <c r="BRT28" s="443"/>
      <c r="BRU28" s="443"/>
      <c r="BRV28" s="443"/>
      <c r="BRW28" s="443"/>
      <c r="BRX28" s="443"/>
      <c r="BRY28" s="443"/>
      <c r="BRZ28" s="443"/>
      <c r="BSA28" s="443"/>
      <c r="BSB28" s="443"/>
      <c r="BSC28" s="443"/>
      <c r="BSD28" s="443"/>
      <c r="BSE28" s="443"/>
      <c r="BSF28" s="443"/>
      <c r="BSG28" s="443"/>
      <c r="BSH28" s="443"/>
      <c r="BSI28" s="443"/>
      <c r="BSJ28" s="443"/>
      <c r="BSK28" s="443"/>
      <c r="BSL28" s="443"/>
      <c r="BSM28" s="443"/>
      <c r="BSN28" s="443"/>
      <c r="BSO28" s="443"/>
      <c r="BSP28" s="443"/>
      <c r="BSQ28" s="443"/>
      <c r="BSR28" s="443"/>
      <c r="BSS28" s="443"/>
      <c r="BST28" s="443"/>
      <c r="BSU28" s="443"/>
      <c r="BSV28" s="443"/>
      <c r="BSW28" s="443"/>
      <c r="BSX28" s="443"/>
      <c r="BSY28" s="443"/>
      <c r="BSZ28" s="443"/>
      <c r="BTA28" s="443"/>
      <c r="BTB28" s="443"/>
      <c r="BTC28" s="443"/>
      <c r="BTD28" s="443"/>
      <c r="BTE28" s="443"/>
      <c r="BTF28" s="443"/>
      <c r="BTG28" s="443"/>
      <c r="BTH28" s="443"/>
      <c r="BTI28" s="443"/>
      <c r="BTJ28" s="443"/>
      <c r="BTK28" s="443"/>
      <c r="BTL28" s="443"/>
      <c r="BTM28" s="443"/>
      <c r="BTN28" s="443"/>
      <c r="BTO28" s="443"/>
      <c r="BTP28" s="443"/>
      <c r="BTQ28" s="443"/>
      <c r="BTR28" s="443"/>
      <c r="BTS28" s="443"/>
      <c r="BTT28" s="443"/>
      <c r="BTU28" s="443"/>
      <c r="BTV28" s="443"/>
      <c r="BTW28" s="443"/>
      <c r="BTX28" s="443"/>
      <c r="BTY28" s="443"/>
      <c r="BTZ28" s="443"/>
      <c r="BUA28" s="443"/>
      <c r="BUB28" s="443"/>
      <c r="BUC28" s="443"/>
      <c r="BUD28" s="443"/>
      <c r="BUE28" s="443"/>
      <c r="BUF28" s="443"/>
      <c r="BUG28" s="443"/>
      <c r="BUH28" s="443"/>
      <c r="BUI28" s="443"/>
      <c r="BUJ28" s="443"/>
      <c r="BUK28" s="443"/>
      <c r="BUL28" s="443"/>
      <c r="BUM28" s="443"/>
      <c r="BUN28" s="443"/>
      <c r="BUO28" s="443"/>
      <c r="BUP28" s="443"/>
      <c r="BUQ28" s="443"/>
      <c r="BUR28" s="443"/>
      <c r="BUS28" s="443"/>
      <c r="BUT28" s="443"/>
      <c r="BUU28" s="443"/>
      <c r="BUV28" s="443"/>
      <c r="BUW28" s="443"/>
      <c r="BUX28" s="443"/>
      <c r="BUY28" s="443"/>
      <c r="BUZ28" s="443"/>
      <c r="BVA28" s="443"/>
      <c r="BVB28" s="443"/>
      <c r="BVC28" s="443"/>
      <c r="BVD28" s="443"/>
      <c r="BVE28" s="443"/>
      <c r="BVF28" s="443"/>
      <c r="BVG28" s="443"/>
      <c r="BVH28" s="443"/>
      <c r="BVI28" s="443"/>
      <c r="BVJ28" s="443"/>
      <c r="BVK28" s="443"/>
      <c r="BVL28" s="443"/>
      <c r="BVM28" s="443"/>
      <c r="BVN28" s="443"/>
      <c r="BVO28" s="443"/>
      <c r="BVP28" s="443"/>
      <c r="BVQ28" s="443"/>
      <c r="BVR28" s="443"/>
      <c r="BVS28" s="443"/>
      <c r="BVT28" s="443"/>
      <c r="BVU28" s="443"/>
      <c r="BVV28" s="443"/>
      <c r="BVW28" s="443"/>
      <c r="BVX28" s="443"/>
      <c r="BVY28" s="443"/>
      <c r="BVZ28" s="443"/>
      <c r="BWA28" s="443"/>
      <c r="BWB28" s="443"/>
      <c r="BWC28" s="443"/>
      <c r="BWD28" s="443"/>
      <c r="BWE28" s="443"/>
      <c r="BWF28" s="443"/>
      <c r="BWG28" s="443"/>
      <c r="BWH28" s="443"/>
      <c r="BWI28" s="443"/>
      <c r="BWJ28" s="443"/>
      <c r="BWK28" s="443"/>
      <c r="BWL28" s="443"/>
      <c r="BWM28" s="443"/>
      <c r="BWN28" s="443"/>
      <c r="BWO28" s="443"/>
      <c r="BWP28" s="443"/>
      <c r="BWQ28" s="443"/>
      <c r="BWR28" s="443"/>
      <c r="BWS28" s="443"/>
      <c r="BWT28" s="443"/>
      <c r="BWU28" s="443"/>
      <c r="BWV28" s="443"/>
      <c r="BWW28" s="443"/>
      <c r="BWX28" s="443"/>
      <c r="BWY28" s="443"/>
      <c r="BWZ28" s="443"/>
      <c r="BXA28" s="443"/>
      <c r="BXB28" s="443"/>
      <c r="BXC28" s="443"/>
      <c r="BXD28" s="443"/>
      <c r="BXE28" s="443"/>
      <c r="BXF28" s="443"/>
      <c r="BXG28" s="443"/>
      <c r="BXH28" s="443"/>
      <c r="BXI28" s="443"/>
      <c r="BXJ28" s="443"/>
      <c r="BXK28" s="443"/>
      <c r="BXL28" s="443"/>
      <c r="BXM28" s="443"/>
      <c r="BXN28" s="443"/>
      <c r="BXO28" s="443"/>
      <c r="BXP28" s="443"/>
      <c r="BXQ28" s="443"/>
      <c r="BXR28" s="443"/>
      <c r="BXS28" s="443"/>
      <c r="BXT28" s="443"/>
      <c r="BXU28" s="443"/>
      <c r="BXV28" s="443"/>
      <c r="BXW28" s="443"/>
      <c r="BXX28" s="443"/>
      <c r="BXY28" s="443"/>
      <c r="BXZ28" s="443"/>
      <c r="BYA28" s="443"/>
      <c r="BYB28" s="443"/>
      <c r="BYC28" s="443"/>
      <c r="BYD28" s="443"/>
      <c r="BYE28" s="443"/>
      <c r="BYF28" s="443"/>
      <c r="BYG28" s="443"/>
      <c r="BYH28" s="443"/>
      <c r="BYI28" s="443"/>
      <c r="BYJ28" s="443"/>
      <c r="BYK28" s="443"/>
      <c r="BYL28" s="443"/>
      <c r="BYM28" s="443"/>
      <c r="BYN28" s="443"/>
      <c r="BYO28" s="443"/>
      <c r="BYP28" s="443"/>
      <c r="BYQ28" s="443"/>
      <c r="BYR28" s="443"/>
      <c r="BYS28" s="443"/>
      <c r="BYT28" s="443"/>
      <c r="BYU28" s="443"/>
      <c r="BYV28" s="443"/>
      <c r="BYW28" s="443"/>
      <c r="BYX28" s="443"/>
      <c r="BYY28" s="443"/>
      <c r="BYZ28" s="443"/>
      <c r="BZA28" s="443"/>
      <c r="BZB28" s="443"/>
      <c r="BZC28" s="443"/>
      <c r="BZD28" s="443"/>
      <c r="BZE28" s="443"/>
      <c r="BZF28" s="443"/>
      <c r="BZG28" s="443"/>
      <c r="BZH28" s="443"/>
      <c r="BZI28" s="443"/>
      <c r="BZJ28" s="443"/>
      <c r="BZK28" s="443"/>
      <c r="BZL28" s="443"/>
      <c r="BZM28" s="443"/>
      <c r="BZN28" s="443"/>
      <c r="BZO28" s="443"/>
      <c r="BZP28" s="443"/>
      <c r="BZQ28" s="443"/>
      <c r="BZR28" s="443"/>
      <c r="BZS28" s="443"/>
      <c r="BZT28" s="443"/>
      <c r="BZU28" s="443"/>
      <c r="BZV28" s="443"/>
      <c r="BZW28" s="443"/>
      <c r="BZX28" s="443"/>
      <c r="BZY28" s="443"/>
      <c r="BZZ28" s="443"/>
      <c r="CAA28" s="443"/>
      <c r="CAB28" s="443"/>
      <c r="CAC28" s="443"/>
      <c r="CAD28" s="443"/>
      <c r="CAE28" s="443"/>
      <c r="CAF28" s="443"/>
      <c r="CAG28" s="443"/>
      <c r="CAH28" s="443"/>
      <c r="CAI28" s="443"/>
      <c r="CAJ28" s="443"/>
      <c r="CAK28" s="443"/>
      <c r="CAL28" s="443"/>
      <c r="CAM28" s="443"/>
      <c r="CAN28" s="443"/>
      <c r="CAO28" s="443"/>
      <c r="CAP28" s="443"/>
      <c r="CAQ28" s="443"/>
      <c r="CAR28" s="443"/>
      <c r="CAS28" s="443"/>
      <c r="CAT28" s="443"/>
      <c r="CAU28" s="443"/>
      <c r="CAV28" s="443"/>
      <c r="CAW28" s="443"/>
      <c r="CAX28" s="443"/>
      <c r="CAY28" s="443"/>
      <c r="CAZ28" s="443"/>
      <c r="CBA28" s="443"/>
      <c r="CBB28" s="443"/>
      <c r="CBC28" s="443"/>
      <c r="CBD28" s="443"/>
      <c r="CBE28" s="443"/>
      <c r="CBF28" s="443"/>
      <c r="CBG28" s="443"/>
      <c r="CBH28" s="443"/>
      <c r="CBI28" s="443"/>
      <c r="CBJ28" s="443"/>
      <c r="CBK28" s="443"/>
      <c r="CBL28" s="443"/>
      <c r="CBM28" s="443"/>
      <c r="CBN28" s="443"/>
      <c r="CBO28" s="443"/>
      <c r="CBP28" s="443"/>
      <c r="CBQ28" s="443"/>
      <c r="CBR28" s="443"/>
      <c r="CBS28" s="443"/>
      <c r="CBT28" s="443"/>
      <c r="CBU28" s="443"/>
      <c r="CBV28" s="443"/>
      <c r="CBW28" s="443"/>
      <c r="CBX28" s="443"/>
      <c r="CBY28" s="443"/>
      <c r="CBZ28" s="443"/>
      <c r="CCA28" s="443"/>
      <c r="CCB28" s="443"/>
      <c r="CCC28" s="443"/>
      <c r="CCD28" s="443"/>
      <c r="CCE28" s="443"/>
      <c r="CCF28" s="443"/>
      <c r="CCG28" s="443"/>
      <c r="CCH28" s="443"/>
      <c r="CCI28" s="443"/>
      <c r="CCJ28" s="443"/>
      <c r="CCK28" s="443"/>
      <c r="CCL28" s="443"/>
      <c r="CCM28" s="443"/>
      <c r="CCN28" s="443"/>
      <c r="CCO28" s="443"/>
      <c r="CCP28" s="443"/>
      <c r="CCQ28" s="443"/>
      <c r="CCR28" s="443"/>
      <c r="CCS28" s="443"/>
      <c r="CCT28" s="443"/>
      <c r="CCU28" s="443"/>
      <c r="CCV28" s="443"/>
      <c r="CCW28" s="443"/>
      <c r="CCX28" s="443"/>
      <c r="CCY28" s="443"/>
      <c r="CCZ28" s="443"/>
      <c r="CDA28" s="443"/>
      <c r="CDB28" s="443"/>
      <c r="CDC28" s="443"/>
      <c r="CDD28" s="443"/>
      <c r="CDE28" s="443"/>
      <c r="CDF28" s="443"/>
      <c r="CDG28" s="443"/>
      <c r="CDH28" s="443"/>
      <c r="CDI28" s="443"/>
      <c r="CDJ28" s="443"/>
      <c r="CDK28" s="443"/>
      <c r="CDL28" s="443"/>
      <c r="CDM28" s="443"/>
      <c r="CDN28" s="443"/>
      <c r="CDO28" s="443"/>
      <c r="CDP28" s="443"/>
      <c r="CDQ28" s="443"/>
      <c r="CDR28" s="443"/>
      <c r="CDS28" s="443"/>
      <c r="CDT28" s="443"/>
      <c r="CDU28" s="443"/>
      <c r="CDV28" s="443"/>
      <c r="CDW28" s="443"/>
      <c r="CDX28" s="443"/>
      <c r="CDY28" s="443"/>
      <c r="CDZ28" s="443"/>
      <c r="CEA28" s="443"/>
      <c r="CEB28" s="443"/>
      <c r="CEC28" s="443"/>
      <c r="CED28" s="443"/>
      <c r="CEE28" s="443"/>
      <c r="CEF28" s="443"/>
      <c r="CEG28" s="443"/>
      <c r="CEH28" s="443"/>
      <c r="CEI28" s="443"/>
      <c r="CEJ28" s="443"/>
      <c r="CEK28" s="443"/>
      <c r="CEL28" s="443"/>
      <c r="CEM28" s="443"/>
      <c r="CEN28" s="443"/>
      <c r="CEO28" s="443"/>
      <c r="CEP28" s="443"/>
      <c r="CEQ28" s="443"/>
      <c r="CER28" s="443"/>
      <c r="CES28" s="443"/>
      <c r="CET28" s="443"/>
      <c r="CEU28" s="443"/>
      <c r="CEV28" s="443"/>
      <c r="CEW28" s="443"/>
      <c r="CEX28" s="443"/>
      <c r="CEY28" s="443"/>
      <c r="CEZ28" s="443"/>
      <c r="CFA28" s="443"/>
      <c r="CFB28" s="443"/>
      <c r="CFC28" s="443"/>
      <c r="CFD28" s="443"/>
      <c r="CFE28" s="443"/>
      <c r="CFF28" s="443"/>
      <c r="CFG28" s="443"/>
      <c r="CFH28" s="443"/>
      <c r="CFI28" s="443"/>
      <c r="CFJ28" s="443"/>
      <c r="CFK28" s="443"/>
      <c r="CFL28" s="443"/>
      <c r="CFM28" s="443"/>
      <c r="CFN28" s="443"/>
      <c r="CFO28" s="443"/>
      <c r="CFP28" s="443"/>
      <c r="CFQ28" s="443"/>
      <c r="CFR28" s="443"/>
      <c r="CFS28" s="443"/>
      <c r="CFT28" s="443"/>
      <c r="CFU28" s="443"/>
      <c r="CFV28" s="443"/>
      <c r="CFW28" s="443"/>
      <c r="CFX28" s="443"/>
      <c r="CFY28" s="443"/>
      <c r="CFZ28" s="443"/>
      <c r="CGA28" s="443"/>
      <c r="CGB28" s="443"/>
      <c r="CGC28" s="443"/>
      <c r="CGD28" s="443"/>
      <c r="CGE28" s="443"/>
      <c r="CGF28" s="443"/>
      <c r="CGG28" s="443"/>
      <c r="CGH28" s="443"/>
      <c r="CGI28" s="443"/>
      <c r="CGJ28" s="443"/>
      <c r="CGK28" s="443"/>
      <c r="CGL28" s="443"/>
      <c r="CGM28" s="443"/>
      <c r="CGN28" s="443"/>
      <c r="CGO28" s="443"/>
      <c r="CGP28" s="443"/>
      <c r="CGQ28" s="443"/>
      <c r="CGR28" s="443"/>
      <c r="CGS28" s="443"/>
      <c r="CGT28" s="443"/>
      <c r="CGU28" s="443"/>
      <c r="CGV28" s="443"/>
      <c r="CGW28" s="443"/>
      <c r="CGX28" s="443"/>
      <c r="CGY28" s="443"/>
      <c r="CGZ28" s="443"/>
      <c r="CHA28" s="443"/>
      <c r="CHB28" s="443"/>
      <c r="CHC28" s="443"/>
      <c r="CHD28" s="443"/>
      <c r="CHE28" s="443"/>
      <c r="CHF28" s="443"/>
      <c r="CHG28" s="443"/>
      <c r="CHH28" s="443"/>
      <c r="CHI28" s="443"/>
      <c r="CHJ28" s="443"/>
      <c r="CHK28" s="443"/>
      <c r="CHL28" s="443"/>
      <c r="CHM28" s="443"/>
      <c r="CHN28" s="443"/>
      <c r="CHO28" s="443"/>
      <c r="CHP28" s="443"/>
      <c r="CHQ28" s="443"/>
      <c r="CHR28" s="443"/>
      <c r="CHS28" s="443"/>
      <c r="CHT28" s="443"/>
      <c r="CHU28" s="443"/>
      <c r="CHV28" s="443"/>
      <c r="CHW28" s="443"/>
      <c r="CHX28" s="443"/>
      <c r="CHY28" s="443"/>
      <c r="CHZ28" s="443"/>
      <c r="CIA28" s="443"/>
      <c r="CIB28" s="443"/>
      <c r="CIC28" s="443"/>
      <c r="CID28" s="443"/>
      <c r="CIE28" s="443"/>
      <c r="CIF28" s="443"/>
      <c r="CIG28" s="443"/>
      <c r="CIH28" s="443"/>
      <c r="CII28" s="443"/>
      <c r="CIJ28" s="443"/>
      <c r="CIK28" s="443"/>
      <c r="CIL28" s="443"/>
      <c r="CIM28" s="443"/>
      <c r="CIN28" s="443"/>
      <c r="CIO28" s="443"/>
      <c r="CIP28" s="443"/>
      <c r="CIQ28" s="443"/>
      <c r="CIR28" s="443"/>
      <c r="CIS28" s="443"/>
      <c r="CIT28" s="443"/>
      <c r="CIU28" s="443"/>
      <c r="CIV28" s="443"/>
      <c r="CIW28" s="443"/>
      <c r="CIX28" s="443"/>
      <c r="CIY28" s="443"/>
      <c r="CIZ28" s="443"/>
      <c r="CJA28" s="443"/>
      <c r="CJB28" s="443"/>
      <c r="CJC28" s="443"/>
      <c r="CJD28" s="443"/>
      <c r="CJE28" s="443"/>
      <c r="CJF28" s="443"/>
      <c r="CJG28" s="443"/>
      <c r="CJH28" s="443"/>
      <c r="CJI28" s="443"/>
      <c r="CJJ28" s="443"/>
      <c r="CJK28" s="443"/>
      <c r="CJL28" s="443"/>
      <c r="CJM28" s="443"/>
      <c r="CJN28" s="443"/>
      <c r="CJO28" s="443"/>
      <c r="CJP28" s="443"/>
      <c r="CJQ28" s="443"/>
      <c r="CJR28" s="443"/>
      <c r="CJS28" s="443"/>
      <c r="CJT28" s="443"/>
      <c r="CJU28" s="443"/>
      <c r="CJV28" s="443"/>
      <c r="CJW28" s="443"/>
      <c r="CJX28" s="443"/>
      <c r="CJY28" s="443"/>
      <c r="CJZ28" s="443"/>
      <c r="CKA28" s="443"/>
      <c r="CKB28" s="443"/>
      <c r="CKC28" s="443"/>
      <c r="CKD28" s="443"/>
      <c r="CKE28" s="443"/>
      <c r="CKF28" s="443"/>
      <c r="CKG28" s="443"/>
      <c r="CKH28" s="443"/>
      <c r="CKI28" s="443"/>
      <c r="CKJ28" s="443"/>
      <c r="CKK28" s="443"/>
      <c r="CKL28" s="443"/>
      <c r="CKM28" s="443"/>
      <c r="CKN28" s="443"/>
      <c r="CKO28" s="443"/>
      <c r="CKP28" s="443"/>
      <c r="CKQ28" s="443"/>
      <c r="CKR28" s="443"/>
      <c r="CKS28" s="443"/>
      <c r="CKT28" s="443"/>
      <c r="CKU28" s="443"/>
      <c r="CKV28" s="443"/>
      <c r="CKW28" s="443"/>
      <c r="CKX28" s="443"/>
      <c r="CKY28" s="443"/>
      <c r="CKZ28" s="443"/>
      <c r="CLA28" s="443"/>
      <c r="CLB28" s="443"/>
      <c r="CLC28" s="443"/>
      <c r="CLD28" s="443"/>
      <c r="CLE28" s="443"/>
      <c r="CLF28" s="443"/>
      <c r="CLG28" s="443"/>
      <c r="CLH28" s="443"/>
      <c r="CLI28" s="443"/>
      <c r="CLJ28" s="443"/>
      <c r="CLK28" s="443"/>
      <c r="CLL28" s="443"/>
      <c r="CLM28" s="443"/>
      <c r="CLN28" s="443"/>
      <c r="CLO28" s="443"/>
      <c r="CLP28" s="443"/>
      <c r="CLQ28" s="443"/>
      <c r="CLR28" s="443"/>
      <c r="CLS28" s="443"/>
      <c r="CLT28" s="443"/>
      <c r="CLU28" s="443"/>
      <c r="CLV28" s="443"/>
      <c r="CLW28" s="443"/>
      <c r="CLX28" s="443"/>
      <c r="CLY28" s="443"/>
      <c r="CLZ28" s="443"/>
      <c r="CMA28" s="443"/>
      <c r="CMB28" s="443"/>
      <c r="CMC28" s="443"/>
      <c r="CMD28" s="443"/>
      <c r="CME28" s="443"/>
      <c r="CMF28" s="443"/>
      <c r="CMG28" s="443"/>
      <c r="CMH28" s="443"/>
      <c r="CMI28" s="443"/>
      <c r="CMJ28" s="443"/>
      <c r="CMK28" s="443"/>
      <c r="CML28" s="443"/>
      <c r="CMM28" s="443"/>
      <c r="CMN28" s="443"/>
      <c r="CMO28" s="443"/>
      <c r="CMP28" s="443"/>
      <c r="CMQ28" s="443"/>
      <c r="CMR28" s="443"/>
      <c r="CMS28" s="443"/>
      <c r="CMT28" s="443"/>
      <c r="CMU28" s="443"/>
      <c r="CMV28" s="443"/>
      <c r="CMW28" s="443"/>
      <c r="CMX28" s="443"/>
      <c r="CMY28" s="443"/>
      <c r="CMZ28" s="443"/>
      <c r="CNA28" s="443"/>
      <c r="CNB28" s="443"/>
      <c r="CNC28" s="443"/>
      <c r="CND28" s="443"/>
      <c r="CNE28" s="443"/>
      <c r="CNF28" s="443"/>
      <c r="CNG28" s="443"/>
      <c r="CNH28" s="443"/>
      <c r="CNI28" s="443"/>
      <c r="CNJ28" s="443"/>
      <c r="CNK28" s="443"/>
      <c r="CNL28" s="443"/>
      <c r="CNM28" s="443"/>
      <c r="CNN28" s="443"/>
      <c r="CNO28" s="443"/>
      <c r="CNP28" s="443"/>
      <c r="CNQ28" s="443"/>
      <c r="CNR28" s="443"/>
      <c r="CNS28" s="443"/>
      <c r="CNT28" s="443"/>
      <c r="CNU28" s="443"/>
      <c r="CNV28" s="443"/>
      <c r="CNW28" s="443"/>
      <c r="CNX28" s="443"/>
      <c r="CNY28" s="443"/>
      <c r="CNZ28" s="443"/>
      <c r="COA28" s="443"/>
      <c r="COB28" s="443"/>
      <c r="COC28" s="443"/>
      <c r="COD28" s="443"/>
      <c r="COE28" s="443"/>
      <c r="COF28" s="443"/>
      <c r="COG28" s="443"/>
      <c r="COH28" s="443"/>
      <c r="COI28" s="443"/>
      <c r="COJ28" s="443"/>
      <c r="COK28" s="443"/>
      <c r="COL28" s="443"/>
      <c r="COM28" s="443"/>
      <c r="CON28" s="443"/>
      <c r="COO28" s="443"/>
      <c r="COP28" s="443"/>
      <c r="COQ28" s="443"/>
      <c r="COR28" s="443"/>
      <c r="COS28" s="443"/>
      <c r="COT28" s="443"/>
      <c r="COU28" s="443"/>
      <c r="COV28" s="443"/>
      <c r="COW28" s="443"/>
      <c r="COX28" s="443"/>
      <c r="COY28" s="443"/>
      <c r="COZ28" s="443"/>
      <c r="CPA28" s="443"/>
      <c r="CPB28" s="443"/>
      <c r="CPC28" s="443"/>
      <c r="CPD28" s="443"/>
      <c r="CPE28" s="443"/>
      <c r="CPF28" s="443"/>
      <c r="CPG28" s="443"/>
      <c r="CPH28" s="443"/>
      <c r="CPI28" s="443"/>
      <c r="CPJ28" s="443"/>
      <c r="CPK28" s="443"/>
      <c r="CPL28" s="443"/>
      <c r="CPM28" s="443"/>
      <c r="CPN28" s="443"/>
      <c r="CPO28" s="443"/>
      <c r="CPP28" s="443"/>
      <c r="CPQ28" s="443"/>
      <c r="CPR28" s="443"/>
      <c r="CPS28" s="443"/>
      <c r="CPT28" s="443"/>
      <c r="CPU28" s="443"/>
      <c r="CPV28" s="443"/>
      <c r="CPW28" s="443"/>
      <c r="CPX28" s="443"/>
      <c r="CPY28" s="443"/>
      <c r="CPZ28" s="443"/>
      <c r="CQA28" s="443"/>
      <c r="CQB28" s="443"/>
      <c r="CQC28" s="443"/>
      <c r="CQD28" s="443"/>
      <c r="CQE28" s="443"/>
      <c r="CQF28" s="443"/>
      <c r="CQG28" s="443"/>
      <c r="CQH28" s="443"/>
      <c r="CQI28" s="443"/>
      <c r="CQJ28" s="443"/>
      <c r="CQK28" s="443"/>
      <c r="CQL28" s="443"/>
      <c r="CQM28" s="443"/>
      <c r="CQN28" s="443"/>
      <c r="CQO28" s="443"/>
      <c r="CQP28" s="443"/>
      <c r="CQQ28" s="443"/>
      <c r="CQR28" s="443"/>
      <c r="CQS28" s="443"/>
      <c r="CQT28" s="443"/>
      <c r="CQU28" s="443"/>
      <c r="CQV28" s="443"/>
      <c r="CQW28" s="443"/>
      <c r="CQX28" s="443"/>
      <c r="CQY28" s="443"/>
      <c r="CQZ28" s="443"/>
      <c r="CRA28" s="443"/>
      <c r="CRB28" s="443"/>
      <c r="CRC28" s="443"/>
      <c r="CRD28" s="443"/>
      <c r="CRE28" s="443"/>
      <c r="CRF28" s="443"/>
      <c r="CRG28" s="443"/>
      <c r="CRH28" s="443"/>
      <c r="CRI28" s="443"/>
      <c r="CRJ28" s="443"/>
      <c r="CRK28" s="443"/>
      <c r="CRL28" s="443"/>
      <c r="CRM28" s="443"/>
      <c r="CRN28" s="443"/>
      <c r="CRO28" s="443"/>
      <c r="CRP28" s="443"/>
      <c r="CRQ28" s="443"/>
      <c r="CRR28" s="443"/>
      <c r="CRS28" s="443"/>
      <c r="CRT28" s="443"/>
      <c r="CRU28" s="443"/>
      <c r="CRV28" s="443"/>
      <c r="CRW28" s="443"/>
      <c r="CRX28" s="443"/>
      <c r="CRY28" s="443"/>
      <c r="CRZ28" s="443"/>
      <c r="CSA28" s="443"/>
      <c r="CSB28" s="443"/>
      <c r="CSC28" s="443"/>
      <c r="CSD28" s="443"/>
      <c r="CSE28" s="443"/>
      <c r="CSF28" s="443"/>
      <c r="CSG28" s="443"/>
      <c r="CSH28" s="443"/>
      <c r="CSI28" s="443"/>
      <c r="CSJ28" s="443"/>
      <c r="CSK28" s="443"/>
      <c r="CSL28" s="443"/>
      <c r="CSM28" s="443"/>
      <c r="CSN28" s="443"/>
      <c r="CSO28" s="443"/>
      <c r="CSP28" s="443"/>
      <c r="CSQ28" s="443"/>
      <c r="CSR28" s="443"/>
      <c r="CSS28" s="443"/>
      <c r="CST28" s="443"/>
      <c r="CSU28" s="443"/>
      <c r="CSV28" s="443"/>
      <c r="CSW28" s="443"/>
      <c r="CSX28" s="443"/>
      <c r="CSY28" s="443"/>
      <c r="CSZ28" s="443"/>
      <c r="CTA28" s="443"/>
      <c r="CTB28" s="443"/>
      <c r="CTC28" s="443"/>
      <c r="CTD28" s="443"/>
      <c r="CTE28" s="443"/>
      <c r="CTF28" s="443"/>
      <c r="CTG28" s="443"/>
      <c r="CTH28" s="443"/>
      <c r="CTI28" s="443"/>
      <c r="CTJ28" s="443"/>
      <c r="CTK28" s="443"/>
      <c r="CTL28" s="443"/>
      <c r="CTM28" s="443"/>
      <c r="CTN28" s="443"/>
      <c r="CTO28" s="443"/>
      <c r="CTP28" s="443"/>
      <c r="CTQ28" s="443"/>
      <c r="CTR28" s="443"/>
      <c r="CTS28" s="443"/>
      <c r="CTT28" s="443"/>
      <c r="CTU28" s="443"/>
      <c r="CTV28" s="443"/>
      <c r="CTW28" s="443"/>
      <c r="CTX28" s="443"/>
      <c r="CTY28" s="443"/>
      <c r="CTZ28" s="443"/>
      <c r="CUA28" s="443"/>
      <c r="CUB28" s="443"/>
      <c r="CUC28" s="443"/>
      <c r="CUD28" s="443"/>
      <c r="CUE28" s="443"/>
      <c r="CUF28" s="443"/>
      <c r="CUG28" s="443"/>
      <c r="CUH28" s="443"/>
      <c r="CUI28" s="443"/>
      <c r="CUJ28" s="443"/>
      <c r="CUK28" s="443"/>
      <c r="CUL28" s="443"/>
      <c r="CUM28" s="443"/>
      <c r="CUN28" s="443"/>
      <c r="CUO28" s="443"/>
      <c r="CUP28" s="443"/>
      <c r="CUQ28" s="443"/>
      <c r="CUR28" s="443"/>
      <c r="CUS28" s="443"/>
      <c r="CUT28" s="443"/>
      <c r="CUU28" s="443"/>
      <c r="CUV28" s="443"/>
      <c r="CUW28" s="443"/>
      <c r="CUX28" s="443"/>
      <c r="CUY28" s="443"/>
      <c r="CUZ28" s="443"/>
      <c r="CVA28" s="443"/>
      <c r="CVB28" s="443"/>
      <c r="CVC28" s="443"/>
      <c r="CVD28" s="443"/>
      <c r="CVE28" s="443"/>
      <c r="CVF28" s="443"/>
      <c r="CVG28" s="443"/>
      <c r="CVH28" s="443"/>
      <c r="CVI28" s="443"/>
      <c r="CVJ28" s="443"/>
      <c r="CVK28" s="443"/>
      <c r="CVL28" s="443"/>
      <c r="CVM28" s="443"/>
      <c r="CVN28" s="443"/>
      <c r="CVO28" s="443"/>
      <c r="CVP28" s="443"/>
      <c r="CVQ28" s="443"/>
      <c r="CVR28" s="443"/>
      <c r="CVS28" s="443"/>
      <c r="CVT28" s="443"/>
      <c r="CVU28" s="443"/>
      <c r="CVV28" s="443"/>
      <c r="CVW28" s="443"/>
      <c r="CVX28" s="443"/>
      <c r="CVY28" s="443"/>
      <c r="CVZ28" s="443"/>
      <c r="CWA28" s="443"/>
      <c r="CWB28" s="443"/>
      <c r="CWC28" s="443"/>
      <c r="CWD28" s="443"/>
      <c r="CWE28" s="443"/>
      <c r="CWF28" s="443"/>
      <c r="CWG28" s="443"/>
      <c r="CWH28" s="443"/>
      <c r="CWI28" s="443"/>
      <c r="CWJ28" s="443"/>
      <c r="CWK28" s="443"/>
      <c r="CWL28" s="443"/>
      <c r="CWM28" s="443"/>
      <c r="CWN28" s="443"/>
      <c r="CWO28" s="443"/>
      <c r="CWP28" s="443"/>
      <c r="CWQ28" s="443"/>
      <c r="CWR28" s="443"/>
      <c r="CWS28" s="443"/>
      <c r="CWT28" s="443"/>
      <c r="CWU28" s="443"/>
      <c r="CWV28" s="443"/>
      <c r="CWW28" s="443"/>
      <c r="CWX28" s="443"/>
      <c r="CWY28" s="443"/>
      <c r="CWZ28" s="443"/>
      <c r="CXA28" s="443"/>
      <c r="CXB28" s="443"/>
      <c r="CXC28" s="443"/>
      <c r="CXD28" s="443"/>
      <c r="CXE28" s="443"/>
      <c r="CXF28" s="443"/>
      <c r="CXG28" s="443"/>
      <c r="CXH28" s="443"/>
      <c r="CXI28" s="443"/>
      <c r="CXJ28" s="443"/>
      <c r="CXK28" s="443"/>
      <c r="CXL28" s="443"/>
      <c r="CXM28" s="443"/>
      <c r="CXN28" s="443"/>
      <c r="CXO28" s="443"/>
      <c r="CXP28" s="443"/>
      <c r="CXQ28" s="443"/>
      <c r="CXR28" s="443"/>
      <c r="CXS28" s="443"/>
      <c r="CXT28" s="443"/>
      <c r="CXU28" s="443"/>
      <c r="CXV28" s="443"/>
      <c r="CXW28" s="443"/>
      <c r="CXX28" s="443"/>
      <c r="CXY28" s="443"/>
      <c r="CXZ28" s="443"/>
      <c r="CYA28" s="443"/>
      <c r="CYB28" s="443"/>
      <c r="CYC28" s="443"/>
      <c r="CYD28" s="443"/>
      <c r="CYE28" s="443"/>
      <c r="CYF28" s="443"/>
      <c r="CYG28" s="443"/>
      <c r="CYH28" s="443"/>
      <c r="CYI28" s="443"/>
      <c r="CYJ28" s="443"/>
      <c r="CYK28" s="443"/>
      <c r="CYL28" s="443"/>
      <c r="CYM28" s="443"/>
      <c r="CYN28" s="443"/>
      <c r="CYO28" s="443"/>
      <c r="CYP28" s="443"/>
      <c r="CYQ28" s="443"/>
      <c r="CYR28" s="443"/>
      <c r="CYS28" s="443"/>
      <c r="CYT28" s="443"/>
      <c r="CYU28" s="443"/>
      <c r="CYV28" s="443"/>
      <c r="CYW28" s="443"/>
      <c r="CYX28" s="443"/>
      <c r="CYY28" s="443"/>
      <c r="CYZ28" s="443"/>
      <c r="CZA28" s="443"/>
      <c r="CZB28" s="443"/>
      <c r="CZC28" s="443"/>
      <c r="CZD28" s="443"/>
      <c r="CZE28" s="443"/>
      <c r="CZF28" s="443"/>
      <c r="CZG28" s="443"/>
      <c r="CZH28" s="443"/>
      <c r="CZI28" s="443"/>
      <c r="CZJ28" s="443"/>
      <c r="CZK28" s="443"/>
      <c r="CZL28" s="443"/>
      <c r="CZM28" s="443"/>
      <c r="CZN28" s="443"/>
      <c r="CZO28" s="443"/>
      <c r="CZP28" s="443"/>
      <c r="CZQ28" s="443"/>
      <c r="CZR28" s="443"/>
      <c r="CZS28" s="443"/>
      <c r="CZT28" s="443"/>
      <c r="CZU28" s="443"/>
      <c r="CZV28" s="443"/>
      <c r="CZW28" s="443"/>
      <c r="CZX28" s="443"/>
      <c r="CZY28" s="443"/>
      <c r="CZZ28" s="443"/>
      <c r="DAA28" s="443"/>
      <c r="DAB28" s="443"/>
      <c r="DAC28" s="443"/>
      <c r="DAD28" s="443"/>
      <c r="DAE28" s="443"/>
      <c r="DAF28" s="443"/>
      <c r="DAG28" s="443"/>
      <c r="DAH28" s="443"/>
      <c r="DAI28" s="443"/>
      <c r="DAJ28" s="443"/>
      <c r="DAK28" s="443"/>
      <c r="DAL28" s="443"/>
      <c r="DAM28" s="443"/>
      <c r="DAN28" s="443"/>
      <c r="DAO28" s="443"/>
      <c r="DAP28" s="443"/>
      <c r="DAQ28" s="443"/>
      <c r="DAR28" s="443"/>
      <c r="DAS28" s="443"/>
      <c r="DAT28" s="443"/>
      <c r="DAU28" s="443"/>
      <c r="DAV28" s="443"/>
      <c r="DAW28" s="443"/>
      <c r="DAX28" s="443"/>
      <c r="DAY28" s="443"/>
      <c r="DAZ28" s="443"/>
      <c r="DBA28" s="443"/>
      <c r="DBB28" s="443"/>
      <c r="DBC28" s="443"/>
      <c r="DBD28" s="443"/>
      <c r="DBE28" s="443"/>
      <c r="DBF28" s="443"/>
      <c r="DBG28" s="443"/>
      <c r="DBH28" s="443"/>
      <c r="DBI28" s="443"/>
      <c r="DBJ28" s="443"/>
      <c r="DBK28" s="443"/>
      <c r="DBL28" s="443"/>
      <c r="DBM28" s="443"/>
      <c r="DBN28" s="443"/>
      <c r="DBO28" s="443"/>
      <c r="DBP28" s="443"/>
      <c r="DBQ28" s="443"/>
      <c r="DBR28" s="443"/>
      <c r="DBS28" s="443"/>
      <c r="DBT28" s="443"/>
      <c r="DBU28" s="443"/>
      <c r="DBV28" s="443"/>
      <c r="DBW28" s="443"/>
      <c r="DBX28" s="443"/>
      <c r="DBY28" s="443"/>
      <c r="DBZ28" s="443"/>
      <c r="DCA28" s="443"/>
      <c r="DCB28" s="443"/>
      <c r="DCC28" s="443"/>
      <c r="DCD28" s="443"/>
      <c r="DCE28" s="443"/>
      <c r="DCF28" s="443"/>
      <c r="DCG28" s="443"/>
      <c r="DCH28" s="443"/>
      <c r="DCI28" s="443"/>
      <c r="DCJ28" s="443"/>
      <c r="DCK28" s="443"/>
      <c r="DCL28" s="443"/>
      <c r="DCM28" s="443"/>
      <c r="DCN28" s="443"/>
      <c r="DCO28" s="443"/>
      <c r="DCP28" s="443"/>
      <c r="DCQ28" s="443"/>
      <c r="DCR28" s="443"/>
      <c r="DCS28" s="443"/>
      <c r="DCT28" s="443"/>
      <c r="DCU28" s="443"/>
      <c r="DCV28" s="443"/>
      <c r="DCW28" s="443"/>
      <c r="DCX28" s="443"/>
      <c r="DCY28" s="443"/>
      <c r="DCZ28" s="443"/>
      <c r="DDA28" s="443"/>
      <c r="DDB28" s="443"/>
      <c r="DDC28" s="443"/>
      <c r="DDD28" s="443"/>
      <c r="DDE28" s="443"/>
      <c r="DDF28" s="443"/>
      <c r="DDG28" s="443"/>
      <c r="DDH28" s="443"/>
      <c r="DDI28" s="443"/>
      <c r="DDJ28" s="443"/>
      <c r="DDK28" s="443"/>
      <c r="DDL28" s="443"/>
      <c r="DDM28" s="443"/>
      <c r="DDN28" s="443"/>
      <c r="DDO28" s="443"/>
      <c r="DDP28" s="443"/>
      <c r="DDQ28" s="443"/>
      <c r="DDR28" s="443"/>
      <c r="DDS28" s="443"/>
      <c r="DDT28" s="443"/>
      <c r="DDU28" s="443"/>
      <c r="DDV28" s="443"/>
      <c r="DDW28" s="443"/>
      <c r="DDX28" s="443"/>
      <c r="DDY28" s="443"/>
      <c r="DDZ28" s="443"/>
      <c r="DEA28" s="443"/>
      <c r="DEB28" s="443"/>
      <c r="DEC28" s="443"/>
      <c r="DED28" s="443"/>
      <c r="DEE28" s="443"/>
      <c r="DEF28" s="443"/>
      <c r="DEG28" s="443"/>
      <c r="DEH28" s="443"/>
      <c r="DEI28" s="443"/>
      <c r="DEJ28" s="443"/>
      <c r="DEK28" s="443"/>
      <c r="DEL28" s="443"/>
      <c r="DEM28" s="443"/>
      <c r="DEN28" s="443"/>
      <c r="DEO28" s="443"/>
      <c r="DEP28" s="443"/>
      <c r="DEQ28" s="443"/>
      <c r="DER28" s="443"/>
      <c r="DES28" s="443"/>
      <c r="DET28" s="443"/>
      <c r="DEU28" s="443"/>
      <c r="DEV28" s="443"/>
      <c r="DEW28" s="443"/>
      <c r="DEX28" s="443"/>
      <c r="DEY28" s="443"/>
      <c r="DEZ28" s="443"/>
      <c r="DFA28" s="443"/>
      <c r="DFB28" s="443"/>
      <c r="DFC28" s="443"/>
      <c r="DFD28" s="443"/>
      <c r="DFE28" s="443"/>
      <c r="DFF28" s="443"/>
      <c r="DFG28" s="443"/>
      <c r="DFH28" s="443"/>
      <c r="DFI28" s="443"/>
      <c r="DFJ28" s="443"/>
      <c r="DFK28" s="443"/>
      <c r="DFL28" s="443"/>
      <c r="DFM28" s="443"/>
      <c r="DFN28" s="443"/>
      <c r="DFO28" s="443"/>
      <c r="DFP28" s="443"/>
      <c r="DFQ28" s="443"/>
      <c r="DFR28" s="443"/>
      <c r="DFS28" s="443"/>
      <c r="DFT28" s="443"/>
      <c r="DFU28" s="443"/>
      <c r="DFV28" s="443"/>
      <c r="DFW28" s="443"/>
      <c r="DFX28" s="443"/>
      <c r="DFY28" s="443"/>
      <c r="DFZ28" s="443"/>
      <c r="DGA28" s="443"/>
      <c r="DGB28" s="443"/>
      <c r="DGC28" s="443"/>
      <c r="DGD28" s="443"/>
      <c r="DGE28" s="443"/>
      <c r="DGF28" s="443"/>
      <c r="DGG28" s="443"/>
      <c r="DGH28" s="443"/>
      <c r="DGI28" s="443"/>
      <c r="DGJ28" s="443"/>
      <c r="DGK28" s="443"/>
      <c r="DGL28" s="443"/>
      <c r="DGM28" s="443"/>
      <c r="DGN28" s="443"/>
      <c r="DGO28" s="443"/>
      <c r="DGP28" s="443"/>
      <c r="DGQ28" s="443"/>
      <c r="DGR28" s="443"/>
      <c r="DGS28" s="443"/>
      <c r="DGT28" s="443"/>
      <c r="DGU28" s="443"/>
      <c r="DGV28" s="443"/>
      <c r="DGW28" s="443"/>
      <c r="DGX28" s="443"/>
      <c r="DGY28" s="443"/>
      <c r="DGZ28" s="443"/>
      <c r="DHA28" s="443"/>
      <c r="DHB28" s="443"/>
      <c r="DHC28" s="443"/>
      <c r="DHD28" s="443"/>
      <c r="DHE28" s="443"/>
      <c r="DHF28" s="443"/>
      <c r="DHG28" s="443"/>
      <c r="DHH28" s="443"/>
      <c r="DHI28" s="443"/>
      <c r="DHJ28" s="443"/>
      <c r="DHK28" s="443"/>
      <c r="DHL28" s="443"/>
      <c r="DHM28" s="443"/>
      <c r="DHN28" s="443"/>
      <c r="DHO28" s="443"/>
      <c r="DHP28" s="443"/>
      <c r="DHQ28" s="443"/>
      <c r="DHR28" s="443"/>
      <c r="DHS28" s="443"/>
      <c r="DHT28" s="443"/>
      <c r="DHU28" s="443"/>
      <c r="DHV28" s="443"/>
      <c r="DHW28" s="443"/>
      <c r="DHX28" s="443"/>
      <c r="DHY28" s="443"/>
      <c r="DHZ28" s="443"/>
      <c r="DIA28" s="443"/>
      <c r="DIB28" s="443"/>
      <c r="DIC28" s="443"/>
      <c r="DID28" s="443"/>
      <c r="DIE28" s="443"/>
      <c r="DIF28" s="443"/>
      <c r="DIG28" s="443"/>
      <c r="DIH28" s="443"/>
      <c r="DII28" s="443"/>
      <c r="DIJ28" s="443"/>
      <c r="DIK28" s="443"/>
      <c r="DIL28" s="443"/>
      <c r="DIM28" s="443"/>
      <c r="DIN28" s="443"/>
      <c r="DIO28" s="443"/>
      <c r="DIP28" s="443"/>
      <c r="DIQ28" s="443"/>
      <c r="DIR28" s="443"/>
      <c r="DIS28" s="443"/>
      <c r="DIT28" s="443"/>
      <c r="DIU28" s="443"/>
      <c r="DIV28" s="443"/>
      <c r="DIW28" s="443"/>
      <c r="DIX28" s="443"/>
      <c r="DIY28" s="443"/>
      <c r="DIZ28" s="443"/>
      <c r="DJA28" s="443"/>
      <c r="DJB28" s="443"/>
      <c r="DJC28" s="443"/>
      <c r="DJD28" s="443"/>
      <c r="DJE28" s="443"/>
      <c r="DJF28" s="443"/>
      <c r="DJG28" s="443"/>
      <c r="DJH28" s="443"/>
      <c r="DJI28" s="443"/>
      <c r="DJJ28" s="443"/>
      <c r="DJK28" s="443"/>
      <c r="DJL28" s="443"/>
      <c r="DJM28" s="443"/>
      <c r="DJN28" s="443"/>
      <c r="DJO28" s="443"/>
      <c r="DJP28" s="443"/>
      <c r="DJQ28" s="443"/>
      <c r="DJR28" s="443"/>
      <c r="DJS28" s="443"/>
      <c r="DJT28" s="443"/>
      <c r="DJU28" s="443"/>
      <c r="DJV28" s="443"/>
      <c r="DJW28" s="443"/>
      <c r="DJX28" s="443"/>
      <c r="DJY28" s="443"/>
      <c r="DJZ28" s="443"/>
      <c r="DKA28" s="443"/>
      <c r="DKB28" s="443"/>
      <c r="DKC28" s="443"/>
      <c r="DKD28" s="443"/>
      <c r="DKE28" s="443"/>
      <c r="DKF28" s="443"/>
      <c r="DKG28" s="443"/>
      <c r="DKH28" s="443"/>
      <c r="DKI28" s="443"/>
      <c r="DKJ28" s="443"/>
      <c r="DKK28" s="443"/>
      <c r="DKL28" s="443"/>
      <c r="DKM28" s="443"/>
      <c r="DKN28" s="443"/>
      <c r="DKO28" s="443"/>
      <c r="DKP28" s="443"/>
      <c r="DKQ28" s="443"/>
      <c r="DKR28" s="443"/>
      <c r="DKS28" s="443"/>
      <c r="DKT28" s="443"/>
      <c r="DKU28" s="443"/>
      <c r="DKV28" s="443"/>
      <c r="DKW28" s="443"/>
      <c r="DKX28" s="443"/>
      <c r="DKY28" s="443"/>
      <c r="DKZ28" s="443"/>
      <c r="DLA28" s="443"/>
      <c r="DLB28" s="443"/>
      <c r="DLC28" s="443"/>
      <c r="DLD28" s="443"/>
      <c r="DLE28" s="443"/>
      <c r="DLF28" s="443"/>
      <c r="DLG28" s="443"/>
      <c r="DLH28" s="443"/>
      <c r="DLI28" s="443"/>
      <c r="DLJ28" s="443"/>
      <c r="DLK28" s="443"/>
      <c r="DLL28" s="443"/>
      <c r="DLM28" s="443"/>
      <c r="DLN28" s="443"/>
      <c r="DLO28" s="443"/>
      <c r="DLP28" s="443"/>
      <c r="DLQ28" s="443"/>
      <c r="DLR28" s="443"/>
      <c r="DLS28" s="443"/>
      <c r="DLT28" s="443"/>
      <c r="DLU28" s="443"/>
      <c r="DLV28" s="443"/>
      <c r="DLW28" s="443"/>
      <c r="DLX28" s="443"/>
      <c r="DLY28" s="443"/>
      <c r="DLZ28" s="443"/>
      <c r="DMA28" s="443"/>
      <c r="DMB28" s="443"/>
      <c r="DMC28" s="443"/>
      <c r="DMD28" s="443"/>
      <c r="DME28" s="443"/>
      <c r="DMF28" s="443"/>
      <c r="DMG28" s="443"/>
      <c r="DMH28" s="443"/>
      <c r="DMI28" s="443"/>
      <c r="DMJ28" s="443"/>
      <c r="DMK28" s="443"/>
      <c r="DML28" s="443"/>
      <c r="DMM28" s="443"/>
      <c r="DMN28" s="443"/>
      <c r="DMO28" s="443"/>
      <c r="DMP28" s="443"/>
      <c r="DMQ28" s="443"/>
      <c r="DMR28" s="443"/>
      <c r="DMS28" s="443"/>
      <c r="DMT28" s="443"/>
      <c r="DMU28" s="443"/>
      <c r="DMV28" s="443"/>
      <c r="DMW28" s="443"/>
      <c r="DMX28" s="443"/>
      <c r="DMY28" s="443"/>
      <c r="DMZ28" s="443"/>
      <c r="DNA28" s="443"/>
      <c r="DNB28" s="443"/>
      <c r="DNC28" s="443"/>
      <c r="DND28" s="443"/>
      <c r="DNE28" s="443"/>
      <c r="DNF28" s="443"/>
      <c r="DNG28" s="443"/>
      <c r="DNH28" s="443"/>
      <c r="DNI28" s="443"/>
      <c r="DNJ28" s="443"/>
      <c r="DNK28" s="443"/>
      <c r="DNL28" s="443"/>
      <c r="DNM28" s="443"/>
      <c r="DNN28" s="443"/>
      <c r="DNO28" s="443"/>
      <c r="DNP28" s="443"/>
      <c r="DNQ28" s="443"/>
      <c r="DNR28" s="443"/>
      <c r="DNS28" s="443"/>
      <c r="DNT28" s="443"/>
      <c r="DNU28" s="443"/>
      <c r="DNV28" s="443"/>
      <c r="DNW28" s="443"/>
      <c r="DNX28" s="443"/>
      <c r="DNY28" s="443"/>
      <c r="DNZ28" s="443"/>
      <c r="DOA28" s="443"/>
      <c r="DOB28" s="443"/>
      <c r="DOC28" s="443"/>
      <c r="DOD28" s="443"/>
      <c r="DOE28" s="443"/>
      <c r="DOF28" s="443"/>
      <c r="DOG28" s="443"/>
      <c r="DOH28" s="443"/>
      <c r="DOI28" s="443"/>
      <c r="DOJ28" s="443"/>
      <c r="DOK28" s="443"/>
      <c r="DOL28" s="443"/>
      <c r="DOM28" s="443"/>
      <c r="DON28" s="443"/>
      <c r="DOO28" s="443"/>
      <c r="DOP28" s="443"/>
      <c r="DOQ28" s="443"/>
      <c r="DOR28" s="443"/>
      <c r="DOS28" s="443"/>
      <c r="DOT28" s="443"/>
      <c r="DOU28" s="443"/>
      <c r="DOV28" s="443"/>
      <c r="DOW28" s="443"/>
      <c r="DOX28" s="443"/>
      <c r="DOY28" s="443"/>
      <c r="DOZ28" s="443"/>
      <c r="DPA28" s="443"/>
      <c r="DPB28" s="443"/>
      <c r="DPC28" s="443"/>
      <c r="DPD28" s="443"/>
      <c r="DPE28" s="443"/>
      <c r="DPF28" s="443"/>
      <c r="DPG28" s="443"/>
      <c r="DPH28" s="443"/>
      <c r="DPI28" s="443"/>
      <c r="DPJ28" s="443"/>
      <c r="DPK28" s="443"/>
      <c r="DPL28" s="443"/>
      <c r="DPM28" s="443"/>
      <c r="DPN28" s="443"/>
      <c r="DPO28" s="443"/>
      <c r="DPP28" s="443"/>
      <c r="DPQ28" s="443"/>
      <c r="DPR28" s="443"/>
      <c r="DPS28" s="443"/>
      <c r="DPT28" s="443"/>
      <c r="DPU28" s="443"/>
      <c r="DPV28" s="443"/>
      <c r="DPW28" s="443"/>
      <c r="DPX28" s="443"/>
      <c r="DPY28" s="443"/>
      <c r="DPZ28" s="443"/>
      <c r="DQA28" s="443"/>
      <c r="DQB28" s="443"/>
      <c r="DQC28" s="443"/>
      <c r="DQD28" s="443"/>
      <c r="DQE28" s="443"/>
      <c r="DQF28" s="443"/>
      <c r="DQG28" s="443"/>
      <c r="DQH28" s="443"/>
      <c r="DQI28" s="443"/>
      <c r="DQJ28" s="443"/>
      <c r="DQK28" s="443"/>
      <c r="DQL28" s="443"/>
      <c r="DQM28" s="443"/>
      <c r="DQN28" s="443"/>
      <c r="DQO28" s="443"/>
      <c r="DQP28" s="443"/>
      <c r="DQQ28" s="443"/>
      <c r="DQR28" s="443"/>
      <c r="DQS28" s="443"/>
      <c r="DQT28" s="443"/>
      <c r="DQU28" s="443"/>
      <c r="DQV28" s="443"/>
      <c r="DQW28" s="443"/>
      <c r="DQX28" s="443"/>
      <c r="DQY28" s="443"/>
      <c r="DQZ28" s="443"/>
      <c r="DRA28" s="443"/>
      <c r="DRB28" s="443"/>
      <c r="DRC28" s="443"/>
      <c r="DRD28" s="443"/>
      <c r="DRE28" s="443"/>
      <c r="DRF28" s="443"/>
      <c r="DRG28" s="443"/>
      <c r="DRH28" s="443"/>
      <c r="DRI28" s="443"/>
      <c r="DRJ28" s="443"/>
      <c r="DRK28" s="443"/>
      <c r="DRL28" s="443"/>
      <c r="DRM28" s="443"/>
      <c r="DRN28" s="443"/>
      <c r="DRO28" s="443"/>
      <c r="DRP28" s="443"/>
      <c r="DRQ28" s="443"/>
      <c r="DRR28" s="443"/>
      <c r="DRS28" s="443"/>
      <c r="DRT28" s="443"/>
      <c r="DRU28" s="443"/>
      <c r="DRV28" s="443"/>
      <c r="DRW28" s="443"/>
      <c r="DRX28" s="443"/>
      <c r="DRY28" s="443"/>
      <c r="DRZ28" s="443"/>
      <c r="DSA28" s="443"/>
      <c r="DSB28" s="443"/>
      <c r="DSC28" s="443"/>
      <c r="DSD28" s="443"/>
      <c r="DSE28" s="443"/>
      <c r="DSF28" s="443"/>
      <c r="DSG28" s="443"/>
      <c r="DSH28" s="443"/>
      <c r="DSI28" s="443"/>
      <c r="DSJ28" s="443"/>
      <c r="DSK28" s="443"/>
      <c r="DSL28" s="443"/>
      <c r="DSM28" s="443"/>
      <c r="DSN28" s="443"/>
      <c r="DSO28" s="443"/>
      <c r="DSP28" s="443"/>
      <c r="DSQ28" s="443"/>
      <c r="DSR28" s="443"/>
      <c r="DSS28" s="443"/>
      <c r="DST28" s="443"/>
      <c r="DSU28" s="443"/>
      <c r="DSV28" s="443"/>
      <c r="DSW28" s="443"/>
      <c r="DSX28" s="443"/>
      <c r="DSY28" s="443"/>
      <c r="DSZ28" s="443"/>
      <c r="DTA28" s="443"/>
      <c r="DTB28" s="443"/>
      <c r="DTC28" s="443"/>
      <c r="DTD28" s="443"/>
      <c r="DTE28" s="443"/>
      <c r="DTF28" s="443"/>
      <c r="DTG28" s="443"/>
      <c r="DTH28" s="443"/>
      <c r="DTI28" s="443"/>
      <c r="DTJ28" s="443"/>
      <c r="DTK28" s="443"/>
      <c r="DTL28" s="443"/>
      <c r="DTM28" s="443"/>
      <c r="DTN28" s="443"/>
      <c r="DTO28" s="443"/>
      <c r="DTP28" s="443"/>
      <c r="DTQ28" s="443"/>
      <c r="DTR28" s="443"/>
      <c r="DTS28" s="443"/>
      <c r="DTT28" s="443"/>
      <c r="DTU28" s="443"/>
      <c r="DTV28" s="443"/>
      <c r="DTW28" s="443"/>
      <c r="DTX28" s="443"/>
      <c r="DTY28" s="443"/>
      <c r="DTZ28" s="443"/>
      <c r="DUA28" s="443"/>
      <c r="DUB28" s="443"/>
      <c r="DUC28" s="443"/>
      <c r="DUD28" s="443"/>
      <c r="DUE28" s="443"/>
      <c r="DUF28" s="443"/>
      <c r="DUG28" s="443"/>
      <c r="DUH28" s="443"/>
      <c r="DUI28" s="443"/>
      <c r="DUJ28" s="443"/>
      <c r="DUK28" s="443"/>
      <c r="DUL28" s="443"/>
      <c r="DUM28" s="443"/>
      <c r="DUN28" s="443"/>
      <c r="DUO28" s="443"/>
      <c r="DUP28" s="443"/>
      <c r="DUQ28" s="443"/>
      <c r="DUR28" s="443"/>
      <c r="DUS28" s="443"/>
      <c r="DUT28" s="443"/>
      <c r="DUU28" s="443"/>
      <c r="DUV28" s="443"/>
      <c r="DUW28" s="443"/>
      <c r="DUX28" s="443"/>
      <c r="DUY28" s="443"/>
      <c r="DUZ28" s="443"/>
      <c r="DVA28" s="443"/>
      <c r="DVB28" s="443"/>
      <c r="DVC28" s="443"/>
      <c r="DVD28" s="443"/>
      <c r="DVE28" s="443"/>
      <c r="DVF28" s="443"/>
      <c r="DVG28" s="443"/>
      <c r="DVH28" s="443"/>
      <c r="DVI28" s="443"/>
      <c r="DVJ28" s="443"/>
      <c r="DVK28" s="443"/>
      <c r="DVL28" s="443"/>
      <c r="DVM28" s="443"/>
      <c r="DVN28" s="443"/>
      <c r="DVO28" s="443"/>
      <c r="DVP28" s="443"/>
      <c r="DVQ28" s="443"/>
      <c r="DVR28" s="443"/>
      <c r="DVS28" s="443"/>
      <c r="DVT28" s="443"/>
      <c r="DVU28" s="443"/>
      <c r="DVV28" s="443"/>
      <c r="DVW28" s="443"/>
      <c r="DVX28" s="443"/>
      <c r="DVY28" s="443"/>
      <c r="DVZ28" s="443"/>
      <c r="DWA28" s="443"/>
      <c r="DWB28" s="443"/>
      <c r="DWC28" s="443"/>
      <c r="DWD28" s="443"/>
      <c r="DWE28" s="443"/>
      <c r="DWF28" s="443"/>
      <c r="DWG28" s="443"/>
      <c r="DWH28" s="443"/>
      <c r="DWI28" s="443"/>
      <c r="DWJ28" s="443"/>
      <c r="DWK28" s="443"/>
      <c r="DWL28" s="443"/>
      <c r="DWM28" s="443"/>
      <c r="DWN28" s="443"/>
      <c r="DWO28" s="443"/>
      <c r="DWP28" s="443"/>
      <c r="DWQ28" s="443"/>
      <c r="DWR28" s="443"/>
      <c r="DWS28" s="443"/>
      <c r="DWT28" s="443"/>
      <c r="DWU28" s="443"/>
      <c r="DWV28" s="443"/>
      <c r="DWW28" s="443"/>
      <c r="DWX28" s="443"/>
      <c r="DWY28" s="443"/>
      <c r="DWZ28" s="443"/>
      <c r="DXA28" s="443"/>
      <c r="DXB28" s="443"/>
      <c r="DXC28" s="443"/>
      <c r="DXD28" s="443"/>
      <c r="DXE28" s="443"/>
      <c r="DXF28" s="443"/>
      <c r="DXG28" s="443"/>
      <c r="DXH28" s="443"/>
      <c r="DXI28" s="443"/>
      <c r="DXJ28" s="443"/>
      <c r="DXK28" s="443"/>
      <c r="DXL28" s="443"/>
      <c r="DXM28" s="443"/>
      <c r="DXN28" s="443"/>
      <c r="DXO28" s="443"/>
      <c r="DXP28" s="443"/>
      <c r="DXQ28" s="443"/>
      <c r="DXR28" s="443"/>
      <c r="DXS28" s="443"/>
      <c r="DXT28" s="443"/>
      <c r="DXU28" s="443"/>
      <c r="DXV28" s="443"/>
      <c r="DXW28" s="443"/>
      <c r="DXX28" s="443"/>
      <c r="DXY28" s="443"/>
      <c r="DXZ28" s="443"/>
      <c r="DYA28" s="443"/>
      <c r="DYB28" s="443"/>
      <c r="DYC28" s="443"/>
      <c r="DYD28" s="443"/>
      <c r="DYE28" s="443"/>
      <c r="DYF28" s="443"/>
      <c r="DYG28" s="443"/>
      <c r="DYH28" s="443"/>
      <c r="DYI28" s="443"/>
      <c r="DYJ28" s="443"/>
      <c r="DYK28" s="443"/>
      <c r="DYL28" s="443"/>
      <c r="DYM28" s="443"/>
      <c r="DYN28" s="443"/>
      <c r="DYO28" s="443"/>
      <c r="DYP28" s="443"/>
      <c r="DYQ28" s="443"/>
      <c r="DYR28" s="443"/>
      <c r="DYS28" s="443"/>
      <c r="DYT28" s="443"/>
      <c r="DYU28" s="443"/>
      <c r="DYV28" s="443"/>
      <c r="DYW28" s="443"/>
      <c r="DYX28" s="443"/>
      <c r="DYY28" s="443"/>
      <c r="DYZ28" s="443"/>
      <c r="DZA28" s="443"/>
      <c r="DZB28" s="443"/>
      <c r="DZC28" s="443"/>
      <c r="DZD28" s="443"/>
      <c r="DZE28" s="443"/>
      <c r="DZF28" s="443"/>
      <c r="DZG28" s="443"/>
      <c r="DZH28" s="443"/>
      <c r="DZI28" s="443"/>
      <c r="DZJ28" s="443"/>
      <c r="DZK28" s="443"/>
      <c r="DZL28" s="443"/>
      <c r="DZM28" s="443"/>
      <c r="DZN28" s="443"/>
      <c r="DZO28" s="443"/>
      <c r="DZP28" s="443"/>
      <c r="DZQ28" s="443"/>
      <c r="DZR28" s="443"/>
      <c r="DZS28" s="443"/>
      <c r="DZT28" s="443"/>
      <c r="DZU28" s="443"/>
      <c r="DZV28" s="443"/>
      <c r="DZW28" s="443"/>
      <c r="DZX28" s="443"/>
      <c r="DZY28" s="443"/>
      <c r="DZZ28" s="443"/>
      <c r="EAA28" s="443"/>
      <c r="EAB28" s="443"/>
      <c r="EAC28" s="443"/>
      <c r="EAD28" s="443"/>
      <c r="EAE28" s="443"/>
      <c r="EAF28" s="443"/>
      <c r="EAG28" s="443"/>
      <c r="EAH28" s="443"/>
      <c r="EAI28" s="443"/>
      <c r="EAJ28" s="443"/>
      <c r="EAK28" s="443"/>
      <c r="EAL28" s="443"/>
      <c r="EAM28" s="443"/>
      <c r="EAN28" s="443"/>
      <c r="EAO28" s="443"/>
      <c r="EAP28" s="443"/>
      <c r="EAQ28" s="443"/>
      <c r="EAR28" s="443"/>
      <c r="EAS28" s="443"/>
      <c r="EAT28" s="443"/>
      <c r="EAU28" s="443"/>
      <c r="EAV28" s="443"/>
      <c r="EAW28" s="443"/>
      <c r="EAX28" s="443"/>
      <c r="EAY28" s="443"/>
      <c r="EAZ28" s="443"/>
      <c r="EBA28" s="443"/>
      <c r="EBB28" s="443"/>
      <c r="EBC28" s="443"/>
      <c r="EBD28" s="443"/>
      <c r="EBE28" s="443"/>
      <c r="EBF28" s="443"/>
      <c r="EBG28" s="443"/>
      <c r="EBH28" s="443"/>
      <c r="EBI28" s="443"/>
      <c r="EBJ28" s="443"/>
      <c r="EBK28" s="443"/>
      <c r="EBL28" s="443"/>
      <c r="EBM28" s="443"/>
      <c r="EBN28" s="443"/>
      <c r="EBO28" s="443"/>
      <c r="EBP28" s="443"/>
      <c r="EBQ28" s="443"/>
      <c r="EBR28" s="443"/>
      <c r="EBS28" s="443"/>
      <c r="EBT28" s="443"/>
      <c r="EBU28" s="443"/>
      <c r="EBV28" s="443"/>
      <c r="EBW28" s="443"/>
      <c r="EBX28" s="443"/>
      <c r="EBY28" s="443"/>
      <c r="EBZ28" s="443"/>
      <c r="ECA28" s="443"/>
      <c r="ECB28" s="443"/>
      <c r="ECC28" s="443"/>
      <c r="ECD28" s="443"/>
      <c r="ECE28" s="443"/>
      <c r="ECF28" s="443"/>
      <c r="ECG28" s="443"/>
      <c r="ECH28" s="443"/>
      <c r="ECI28" s="443"/>
      <c r="ECJ28" s="443"/>
      <c r="ECK28" s="443"/>
      <c r="ECL28" s="443"/>
      <c r="ECM28" s="443"/>
      <c r="ECN28" s="443"/>
      <c r="ECO28" s="443"/>
      <c r="ECP28" s="443"/>
      <c r="ECQ28" s="443"/>
      <c r="ECR28" s="443"/>
      <c r="ECS28" s="443"/>
      <c r="ECT28" s="443"/>
      <c r="ECU28" s="443"/>
      <c r="ECV28" s="443"/>
      <c r="ECW28" s="443"/>
      <c r="ECX28" s="443"/>
      <c r="ECY28" s="443"/>
      <c r="ECZ28" s="443"/>
      <c r="EDA28" s="443"/>
      <c r="EDB28" s="443"/>
      <c r="EDC28" s="443"/>
      <c r="EDD28" s="443"/>
      <c r="EDE28" s="443"/>
      <c r="EDF28" s="443"/>
      <c r="EDG28" s="443"/>
      <c r="EDH28" s="443"/>
      <c r="EDI28" s="443"/>
      <c r="EDJ28" s="443"/>
      <c r="EDK28" s="443"/>
      <c r="EDL28" s="443"/>
      <c r="EDM28" s="443"/>
      <c r="EDN28" s="443"/>
      <c r="EDO28" s="443"/>
      <c r="EDP28" s="443"/>
      <c r="EDQ28" s="443"/>
      <c r="EDR28" s="443"/>
      <c r="EDS28" s="443"/>
      <c r="EDT28" s="443"/>
      <c r="EDU28" s="443"/>
      <c r="EDV28" s="443"/>
      <c r="EDW28" s="443"/>
      <c r="EDX28" s="443"/>
      <c r="EDY28" s="443"/>
      <c r="EDZ28" s="443"/>
      <c r="EEA28" s="443"/>
      <c r="EEB28" s="443"/>
      <c r="EEC28" s="443"/>
      <c r="EED28" s="443"/>
      <c r="EEE28" s="443"/>
      <c r="EEF28" s="443"/>
      <c r="EEG28" s="443"/>
      <c r="EEH28" s="443"/>
      <c r="EEI28" s="443"/>
      <c r="EEJ28" s="443"/>
      <c r="EEK28" s="443"/>
      <c r="EEL28" s="443"/>
      <c r="EEM28" s="443"/>
      <c r="EEN28" s="443"/>
      <c r="EEO28" s="443"/>
      <c r="EEP28" s="443"/>
      <c r="EEQ28" s="443"/>
      <c r="EER28" s="443"/>
      <c r="EES28" s="443"/>
      <c r="EET28" s="443"/>
      <c r="EEU28" s="443"/>
      <c r="EEV28" s="443"/>
      <c r="EEW28" s="443"/>
      <c r="EEX28" s="443"/>
      <c r="EEY28" s="443"/>
      <c r="EEZ28" s="443"/>
      <c r="EFA28" s="443"/>
      <c r="EFB28" s="443"/>
      <c r="EFC28" s="443"/>
      <c r="EFD28" s="443"/>
      <c r="EFE28" s="443"/>
      <c r="EFF28" s="443"/>
      <c r="EFG28" s="443"/>
      <c r="EFH28" s="443"/>
      <c r="EFI28" s="443"/>
      <c r="EFJ28" s="443"/>
      <c r="EFK28" s="443"/>
      <c r="EFL28" s="443"/>
      <c r="EFM28" s="443"/>
      <c r="EFN28" s="443"/>
      <c r="EFO28" s="443"/>
      <c r="EFP28" s="443"/>
      <c r="EFQ28" s="443"/>
      <c r="EFR28" s="443"/>
      <c r="EFS28" s="443"/>
      <c r="EFT28" s="443"/>
      <c r="EFU28" s="443"/>
      <c r="EFV28" s="443"/>
      <c r="EFW28" s="443"/>
      <c r="EFX28" s="443"/>
      <c r="EFY28" s="443"/>
      <c r="EFZ28" s="443"/>
      <c r="EGA28" s="443"/>
      <c r="EGB28" s="443"/>
      <c r="EGC28" s="443"/>
      <c r="EGD28" s="443"/>
      <c r="EGE28" s="443"/>
      <c r="EGF28" s="443"/>
      <c r="EGG28" s="443"/>
      <c r="EGH28" s="443"/>
      <c r="EGI28" s="443"/>
      <c r="EGJ28" s="443"/>
      <c r="EGK28" s="443"/>
      <c r="EGL28" s="443"/>
      <c r="EGM28" s="443"/>
      <c r="EGN28" s="443"/>
      <c r="EGO28" s="443"/>
      <c r="EGP28" s="443"/>
      <c r="EGQ28" s="443"/>
      <c r="EGR28" s="443"/>
      <c r="EGS28" s="443"/>
      <c r="EGT28" s="443"/>
      <c r="EGU28" s="443"/>
      <c r="EGV28" s="443"/>
      <c r="EGW28" s="443"/>
      <c r="EGX28" s="443"/>
      <c r="EGY28" s="443"/>
      <c r="EGZ28" s="443"/>
      <c r="EHA28" s="443"/>
      <c r="EHB28" s="443"/>
      <c r="EHC28" s="443"/>
      <c r="EHD28" s="443"/>
      <c r="EHE28" s="443"/>
      <c r="EHF28" s="443"/>
      <c r="EHG28" s="443"/>
      <c r="EHH28" s="443"/>
      <c r="EHI28" s="443"/>
      <c r="EHJ28" s="443"/>
      <c r="EHK28" s="443"/>
      <c r="EHL28" s="443"/>
      <c r="EHM28" s="443"/>
      <c r="EHN28" s="443"/>
      <c r="EHO28" s="443"/>
      <c r="EHP28" s="443"/>
      <c r="EHQ28" s="443"/>
      <c r="EHR28" s="443"/>
      <c r="EHS28" s="443"/>
      <c r="EHT28" s="443"/>
      <c r="EHU28" s="443"/>
      <c r="EHV28" s="443"/>
      <c r="EHW28" s="443"/>
      <c r="EHX28" s="443"/>
      <c r="EHY28" s="443"/>
      <c r="EHZ28" s="443"/>
      <c r="EIA28" s="443"/>
      <c r="EIB28" s="443"/>
      <c r="EIC28" s="443"/>
      <c r="EID28" s="443"/>
      <c r="EIE28" s="443"/>
      <c r="EIF28" s="443"/>
      <c r="EIG28" s="443"/>
      <c r="EIH28" s="443"/>
      <c r="EII28" s="443"/>
      <c r="EIJ28" s="443"/>
      <c r="EIK28" s="443"/>
      <c r="EIL28" s="443"/>
      <c r="EIM28" s="443"/>
      <c r="EIN28" s="443"/>
      <c r="EIO28" s="443"/>
      <c r="EIP28" s="443"/>
      <c r="EIQ28" s="443"/>
      <c r="EIR28" s="443"/>
      <c r="EIS28" s="443"/>
      <c r="EIT28" s="443"/>
      <c r="EIU28" s="443"/>
      <c r="EIV28" s="443"/>
      <c r="EIW28" s="443"/>
      <c r="EIX28" s="443"/>
      <c r="EIY28" s="443"/>
      <c r="EIZ28" s="443"/>
      <c r="EJA28" s="443"/>
      <c r="EJB28" s="443"/>
      <c r="EJC28" s="443"/>
      <c r="EJD28" s="443"/>
      <c r="EJE28" s="443"/>
      <c r="EJF28" s="443"/>
      <c r="EJG28" s="443"/>
      <c r="EJH28" s="443"/>
      <c r="EJI28" s="443"/>
      <c r="EJJ28" s="443"/>
      <c r="EJK28" s="443"/>
      <c r="EJL28" s="443"/>
      <c r="EJM28" s="443"/>
      <c r="EJN28" s="443"/>
      <c r="EJO28" s="443"/>
      <c r="EJP28" s="443"/>
      <c r="EJQ28" s="443"/>
      <c r="EJR28" s="443"/>
      <c r="EJS28" s="443"/>
      <c r="EJT28" s="443"/>
      <c r="EJU28" s="443"/>
      <c r="EJV28" s="443"/>
      <c r="EJW28" s="443"/>
      <c r="EJX28" s="443"/>
      <c r="EJY28" s="443"/>
      <c r="EJZ28" s="443"/>
      <c r="EKA28" s="443"/>
      <c r="EKB28" s="443"/>
      <c r="EKC28" s="443"/>
      <c r="EKD28" s="443"/>
      <c r="EKE28" s="443"/>
      <c r="EKF28" s="443"/>
      <c r="EKG28" s="443"/>
      <c r="EKH28" s="443"/>
      <c r="EKI28" s="443"/>
      <c r="EKJ28" s="443"/>
      <c r="EKK28" s="443"/>
      <c r="EKL28" s="443"/>
      <c r="EKM28" s="443"/>
      <c r="EKN28" s="443"/>
      <c r="EKO28" s="443"/>
      <c r="EKP28" s="443"/>
      <c r="EKQ28" s="443"/>
      <c r="EKR28" s="443"/>
      <c r="EKS28" s="443"/>
      <c r="EKT28" s="443"/>
      <c r="EKU28" s="443"/>
      <c r="EKV28" s="443"/>
      <c r="EKW28" s="443"/>
      <c r="EKX28" s="443"/>
      <c r="EKY28" s="443"/>
      <c r="EKZ28" s="443"/>
      <c r="ELA28" s="443"/>
      <c r="ELB28" s="443"/>
      <c r="ELC28" s="443"/>
      <c r="ELD28" s="443"/>
      <c r="ELE28" s="443"/>
      <c r="ELF28" s="443"/>
      <c r="ELG28" s="443"/>
      <c r="ELH28" s="443"/>
      <c r="ELI28" s="443"/>
      <c r="ELJ28" s="443"/>
      <c r="ELK28" s="443"/>
      <c r="ELL28" s="443"/>
      <c r="ELM28" s="443"/>
      <c r="ELN28" s="443"/>
      <c r="ELO28" s="443"/>
      <c r="ELP28" s="443"/>
      <c r="ELQ28" s="443"/>
      <c r="ELR28" s="443"/>
      <c r="ELS28" s="443"/>
      <c r="ELT28" s="443"/>
      <c r="ELU28" s="443"/>
      <c r="ELV28" s="443"/>
      <c r="ELW28" s="443"/>
      <c r="ELX28" s="443"/>
      <c r="ELY28" s="443"/>
      <c r="ELZ28" s="443"/>
      <c r="EMA28" s="443"/>
      <c r="EMB28" s="443"/>
      <c r="EMC28" s="443"/>
      <c r="EMD28" s="443"/>
      <c r="EME28" s="443"/>
      <c r="EMF28" s="443"/>
      <c r="EMG28" s="443"/>
      <c r="EMH28" s="443"/>
      <c r="EMI28" s="443"/>
      <c r="EMJ28" s="443"/>
      <c r="EMK28" s="443"/>
      <c r="EML28" s="443"/>
      <c r="EMM28" s="443"/>
      <c r="EMN28" s="443"/>
      <c r="EMO28" s="443"/>
      <c r="EMP28" s="443"/>
      <c r="EMQ28" s="443"/>
      <c r="EMR28" s="443"/>
      <c r="EMS28" s="443"/>
      <c r="EMT28" s="443"/>
      <c r="EMU28" s="443"/>
      <c r="EMV28" s="443"/>
      <c r="EMW28" s="443"/>
      <c r="EMX28" s="443"/>
      <c r="EMY28" s="443"/>
      <c r="EMZ28" s="443"/>
      <c r="ENA28" s="443"/>
      <c r="ENB28" s="443"/>
      <c r="ENC28" s="443"/>
      <c r="END28" s="443"/>
      <c r="ENE28" s="443"/>
      <c r="ENF28" s="443"/>
      <c r="ENG28" s="443"/>
      <c r="ENH28" s="443"/>
      <c r="ENI28" s="443"/>
      <c r="ENJ28" s="443"/>
      <c r="ENK28" s="443"/>
      <c r="ENL28" s="443"/>
      <c r="ENM28" s="443"/>
      <c r="ENN28" s="443"/>
      <c r="ENO28" s="443"/>
      <c r="ENP28" s="443"/>
      <c r="ENQ28" s="443"/>
      <c r="ENR28" s="443"/>
      <c r="ENS28" s="443"/>
      <c r="ENT28" s="443"/>
      <c r="ENU28" s="443"/>
      <c r="ENV28" s="443"/>
      <c r="ENW28" s="443"/>
      <c r="ENX28" s="443"/>
      <c r="ENY28" s="443"/>
      <c r="ENZ28" s="443"/>
      <c r="EOA28" s="443"/>
      <c r="EOB28" s="443"/>
      <c r="EOC28" s="443"/>
      <c r="EOD28" s="443"/>
      <c r="EOE28" s="443"/>
      <c r="EOF28" s="443"/>
      <c r="EOG28" s="443"/>
      <c r="EOH28" s="443"/>
      <c r="EOI28" s="443"/>
      <c r="EOJ28" s="443"/>
      <c r="EOK28" s="443"/>
      <c r="EOL28" s="443"/>
      <c r="EOM28" s="443"/>
      <c r="EON28" s="443"/>
      <c r="EOO28" s="443"/>
      <c r="EOP28" s="443"/>
      <c r="EOQ28" s="443"/>
      <c r="EOR28" s="443"/>
      <c r="EOS28" s="443"/>
      <c r="EOT28" s="443"/>
      <c r="EOU28" s="443"/>
      <c r="EOV28" s="443"/>
      <c r="EOW28" s="443"/>
      <c r="EOX28" s="443"/>
      <c r="EOY28" s="443"/>
      <c r="EOZ28" s="443"/>
      <c r="EPA28" s="443"/>
      <c r="EPB28" s="443"/>
      <c r="EPC28" s="443"/>
      <c r="EPD28" s="443"/>
      <c r="EPE28" s="443"/>
      <c r="EPF28" s="443"/>
      <c r="EPG28" s="443"/>
      <c r="EPH28" s="443"/>
      <c r="EPI28" s="443"/>
      <c r="EPJ28" s="443"/>
      <c r="EPK28" s="443"/>
      <c r="EPL28" s="443"/>
      <c r="EPM28" s="443"/>
      <c r="EPN28" s="443"/>
      <c r="EPO28" s="443"/>
      <c r="EPP28" s="443"/>
      <c r="EPQ28" s="443"/>
      <c r="EPR28" s="443"/>
      <c r="EPS28" s="443"/>
      <c r="EPT28" s="443"/>
      <c r="EPU28" s="443"/>
      <c r="EPV28" s="443"/>
      <c r="EPW28" s="443"/>
      <c r="EPX28" s="443"/>
      <c r="EPY28" s="443"/>
      <c r="EPZ28" s="443"/>
      <c r="EQA28" s="443"/>
      <c r="EQB28" s="443"/>
      <c r="EQC28" s="443"/>
      <c r="EQD28" s="443"/>
      <c r="EQE28" s="443"/>
      <c r="EQF28" s="443"/>
      <c r="EQG28" s="443"/>
      <c r="EQH28" s="443"/>
      <c r="EQI28" s="443"/>
      <c r="EQJ28" s="443"/>
      <c r="EQK28" s="443"/>
      <c r="EQL28" s="443"/>
      <c r="EQM28" s="443"/>
      <c r="EQN28" s="443"/>
      <c r="EQO28" s="443"/>
      <c r="EQP28" s="443"/>
      <c r="EQQ28" s="443"/>
      <c r="EQR28" s="443"/>
      <c r="EQS28" s="443"/>
      <c r="EQT28" s="443"/>
      <c r="EQU28" s="443"/>
      <c r="EQV28" s="443"/>
      <c r="EQW28" s="443"/>
      <c r="EQX28" s="443"/>
      <c r="EQY28" s="443"/>
      <c r="EQZ28" s="443"/>
      <c r="ERA28" s="443"/>
      <c r="ERB28" s="443"/>
      <c r="ERC28" s="443"/>
      <c r="ERD28" s="443"/>
      <c r="ERE28" s="443"/>
      <c r="ERF28" s="443"/>
      <c r="ERG28" s="443"/>
      <c r="ERH28" s="443"/>
      <c r="ERI28" s="443"/>
      <c r="ERJ28" s="443"/>
      <c r="ERK28" s="443"/>
      <c r="ERL28" s="443"/>
      <c r="ERM28" s="443"/>
      <c r="ERN28" s="443"/>
      <c r="ERO28" s="443"/>
      <c r="ERP28" s="443"/>
      <c r="ERQ28" s="443"/>
      <c r="ERR28" s="443"/>
      <c r="ERS28" s="443"/>
      <c r="ERT28" s="443"/>
      <c r="ERU28" s="443"/>
      <c r="ERV28" s="443"/>
      <c r="ERW28" s="443"/>
      <c r="ERX28" s="443"/>
      <c r="ERY28" s="443"/>
      <c r="ERZ28" s="443"/>
      <c r="ESA28" s="443"/>
      <c r="ESB28" s="443"/>
      <c r="ESC28" s="443"/>
      <c r="ESD28" s="443"/>
      <c r="ESE28" s="443"/>
      <c r="ESF28" s="443"/>
      <c r="ESG28" s="443"/>
      <c r="ESH28" s="443"/>
      <c r="ESI28" s="443"/>
      <c r="ESJ28" s="443"/>
      <c r="ESK28" s="443"/>
      <c r="ESL28" s="443"/>
      <c r="ESM28" s="443"/>
      <c r="ESN28" s="443"/>
      <c r="ESO28" s="443"/>
      <c r="ESP28" s="443"/>
      <c r="ESQ28" s="443"/>
      <c r="ESR28" s="443"/>
      <c r="ESS28" s="443"/>
      <c r="EST28" s="443"/>
      <c r="ESU28" s="443"/>
      <c r="ESV28" s="443"/>
      <c r="ESW28" s="443"/>
      <c r="ESX28" s="443"/>
      <c r="ESY28" s="443"/>
      <c r="ESZ28" s="443"/>
      <c r="ETA28" s="443"/>
      <c r="ETB28" s="443"/>
      <c r="ETC28" s="443"/>
      <c r="ETD28" s="443"/>
      <c r="ETE28" s="443"/>
      <c r="ETF28" s="443"/>
      <c r="ETG28" s="443"/>
      <c r="ETH28" s="443"/>
      <c r="ETI28" s="443"/>
      <c r="ETJ28" s="443"/>
      <c r="ETK28" s="443"/>
      <c r="ETL28" s="443"/>
      <c r="ETM28" s="443"/>
      <c r="ETN28" s="443"/>
      <c r="ETO28" s="443"/>
      <c r="ETP28" s="443"/>
      <c r="ETQ28" s="443"/>
      <c r="ETR28" s="443"/>
      <c r="ETS28" s="443"/>
      <c r="ETT28" s="443"/>
      <c r="ETU28" s="443"/>
      <c r="ETV28" s="443"/>
      <c r="ETW28" s="443"/>
      <c r="ETX28" s="443"/>
      <c r="ETY28" s="443"/>
      <c r="ETZ28" s="443"/>
      <c r="EUA28" s="443"/>
      <c r="EUB28" s="443"/>
      <c r="EUC28" s="443"/>
      <c r="EUD28" s="443"/>
      <c r="EUE28" s="443"/>
      <c r="EUF28" s="443"/>
      <c r="EUG28" s="443"/>
      <c r="EUH28" s="443"/>
      <c r="EUI28" s="443"/>
      <c r="EUJ28" s="443"/>
      <c r="EUK28" s="443"/>
      <c r="EUL28" s="443"/>
      <c r="EUM28" s="443"/>
      <c r="EUN28" s="443"/>
      <c r="EUO28" s="443"/>
      <c r="EUP28" s="443"/>
      <c r="EUQ28" s="443"/>
      <c r="EUR28" s="443"/>
      <c r="EUS28" s="443"/>
      <c r="EUT28" s="443"/>
      <c r="EUU28" s="443"/>
      <c r="EUV28" s="443"/>
      <c r="EUW28" s="443"/>
      <c r="EUX28" s="443"/>
      <c r="EUY28" s="443"/>
      <c r="EUZ28" s="443"/>
      <c r="EVA28" s="443"/>
      <c r="EVB28" s="443"/>
      <c r="EVC28" s="443"/>
      <c r="EVD28" s="443"/>
      <c r="EVE28" s="443"/>
      <c r="EVF28" s="443"/>
      <c r="EVG28" s="443"/>
      <c r="EVH28" s="443"/>
      <c r="EVI28" s="443"/>
      <c r="EVJ28" s="443"/>
      <c r="EVK28" s="443"/>
      <c r="EVL28" s="443"/>
      <c r="EVM28" s="443"/>
      <c r="EVN28" s="443"/>
      <c r="EVO28" s="443"/>
      <c r="EVP28" s="443"/>
      <c r="EVQ28" s="443"/>
      <c r="EVR28" s="443"/>
      <c r="EVS28" s="443"/>
      <c r="EVT28" s="443"/>
      <c r="EVU28" s="443"/>
      <c r="EVV28" s="443"/>
      <c r="EVW28" s="443"/>
      <c r="EVX28" s="443"/>
      <c r="EVY28" s="443"/>
      <c r="EVZ28" s="443"/>
      <c r="EWA28" s="443"/>
      <c r="EWB28" s="443"/>
      <c r="EWC28" s="443"/>
      <c r="EWD28" s="443"/>
      <c r="EWE28" s="443"/>
      <c r="EWF28" s="443"/>
      <c r="EWG28" s="443"/>
      <c r="EWH28" s="443"/>
      <c r="EWI28" s="443"/>
      <c r="EWJ28" s="443"/>
      <c r="EWK28" s="443"/>
      <c r="EWL28" s="443"/>
      <c r="EWM28" s="443"/>
      <c r="EWN28" s="443"/>
      <c r="EWO28" s="443"/>
      <c r="EWP28" s="443"/>
      <c r="EWQ28" s="443"/>
      <c r="EWR28" s="443"/>
      <c r="EWS28" s="443"/>
      <c r="EWT28" s="443"/>
      <c r="EWU28" s="443"/>
      <c r="EWV28" s="443"/>
      <c r="EWW28" s="443"/>
      <c r="EWX28" s="443"/>
      <c r="EWY28" s="443"/>
      <c r="EWZ28" s="443"/>
      <c r="EXA28" s="443"/>
      <c r="EXB28" s="443"/>
      <c r="EXC28" s="443"/>
      <c r="EXD28" s="443"/>
      <c r="EXE28" s="443"/>
      <c r="EXF28" s="443"/>
      <c r="EXG28" s="443"/>
      <c r="EXH28" s="443"/>
      <c r="EXI28" s="443"/>
      <c r="EXJ28" s="443"/>
      <c r="EXK28" s="443"/>
      <c r="EXL28" s="443"/>
      <c r="EXM28" s="443"/>
      <c r="EXN28" s="443"/>
      <c r="EXO28" s="443"/>
      <c r="EXP28" s="443"/>
      <c r="EXQ28" s="443"/>
      <c r="EXR28" s="443"/>
      <c r="EXS28" s="443"/>
      <c r="EXT28" s="443"/>
      <c r="EXU28" s="443"/>
      <c r="EXV28" s="443"/>
      <c r="EXW28" s="443"/>
      <c r="EXX28" s="443"/>
      <c r="EXY28" s="443"/>
      <c r="EXZ28" s="443"/>
      <c r="EYA28" s="443"/>
      <c r="EYB28" s="443"/>
      <c r="EYC28" s="443"/>
      <c r="EYD28" s="443"/>
      <c r="EYE28" s="443"/>
      <c r="EYF28" s="443"/>
      <c r="EYG28" s="443"/>
      <c r="EYH28" s="443"/>
      <c r="EYI28" s="443"/>
      <c r="EYJ28" s="443"/>
      <c r="EYK28" s="443"/>
      <c r="EYL28" s="443"/>
      <c r="EYM28" s="443"/>
      <c r="EYN28" s="443"/>
      <c r="EYO28" s="443"/>
      <c r="EYP28" s="443"/>
      <c r="EYQ28" s="443"/>
      <c r="EYR28" s="443"/>
      <c r="EYS28" s="443"/>
      <c r="EYT28" s="443"/>
      <c r="EYU28" s="443"/>
      <c r="EYV28" s="443"/>
      <c r="EYW28" s="443"/>
      <c r="EYX28" s="443"/>
      <c r="EYY28" s="443"/>
      <c r="EYZ28" s="443"/>
      <c r="EZA28" s="443"/>
      <c r="EZB28" s="443"/>
      <c r="EZC28" s="443"/>
      <c r="EZD28" s="443"/>
      <c r="EZE28" s="443"/>
      <c r="EZF28" s="443"/>
      <c r="EZG28" s="443"/>
      <c r="EZH28" s="443"/>
      <c r="EZI28" s="443"/>
      <c r="EZJ28" s="443"/>
      <c r="EZK28" s="443"/>
      <c r="EZL28" s="443"/>
      <c r="EZM28" s="443"/>
      <c r="EZN28" s="443"/>
      <c r="EZO28" s="443"/>
      <c r="EZP28" s="443"/>
      <c r="EZQ28" s="443"/>
      <c r="EZR28" s="443"/>
      <c r="EZS28" s="443"/>
      <c r="EZT28" s="443"/>
      <c r="EZU28" s="443"/>
      <c r="EZV28" s="443"/>
      <c r="EZW28" s="443"/>
      <c r="EZX28" s="443"/>
      <c r="EZY28" s="443"/>
      <c r="EZZ28" s="443"/>
      <c r="FAA28" s="443"/>
      <c r="FAB28" s="443"/>
      <c r="FAC28" s="443"/>
      <c r="FAD28" s="443"/>
      <c r="FAE28" s="443"/>
      <c r="FAF28" s="443"/>
      <c r="FAG28" s="443"/>
      <c r="FAH28" s="443"/>
      <c r="FAI28" s="443"/>
      <c r="FAJ28" s="443"/>
      <c r="FAK28" s="443"/>
      <c r="FAL28" s="443"/>
      <c r="FAM28" s="443"/>
      <c r="FAN28" s="443"/>
      <c r="FAO28" s="443"/>
      <c r="FAP28" s="443"/>
      <c r="FAQ28" s="443"/>
      <c r="FAR28" s="443"/>
      <c r="FAS28" s="443"/>
      <c r="FAT28" s="443"/>
      <c r="FAU28" s="443"/>
      <c r="FAV28" s="443"/>
      <c r="FAW28" s="443"/>
      <c r="FAX28" s="443"/>
      <c r="FAY28" s="443"/>
      <c r="FAZ28" s="443"/>
      <c r="FBA28" s="443"/>
      <c r="FBB28" s="443"/>
      <c r="FBC28" s="443"/>
      <c r="FBD28" s="443"/>
      <c r="FBE28" s="443"/>
      <c r="FBF28" s="443"/>
      <c r="FBG28" s="443"/>
      <c r="FBH28" s="443"/>
      <c r="FBI28" s="443"/>
      <c r="FBJ28" s="443"/>
      <c r="FBK28" s="443"/>
      <c r="FBL28" s="443"/>
      <c r="FBM28" s="443"/>
      <c r="FBN28" s="443"/>
      <c r="FBO28" s="443"/>
      <c r="FBP28" s="443"/>
      <c r="FBQ28" s="443"/>
      <c r="FBR28" s="443"/>
      <c r="FBS28" s="443"/>
      <c r="FBT28" s="443"/>
      <c r="FBU28" s="443"/>
      <c r="FBV28" s="443"/>
      <c r="FBW28" s="443"/>
      <c r="FBX28" s="443"/>
      <c r="FBY28" s="443"/>
      <c r="FBZ28" s="443"/>
      <c r="FCA28" s="443"/>
      <c r="FCB28" s="443"/>
      <c r="FCC28" s="443"/>
      <c r="FCD28" s="443"/>
      <c r="FCE28" s="443"/>
      <c r="FCF28" s="443"/>
      <c r="FCG28" s="443"/>
      <c r="FCH28" s="443"/>
      <c r="FCI28" s="443"/>
      <c r="FCJ28" s="443"/>
      <c r="FCK28" s="443"/>
      <c r="FCL28" s="443"/>
      <c r="FCM28" s="443"/>
      <c r="FCN28" s="443"/>
      <c r="FCO28" s="443"/>
      <c r="FCP28" s="443"/>
      <c r="FCQ28" s="443"/>
      <c r="FCR28" s="443"/>
      <c r="FCS28" s="443"/>
      <c r="FCT28" s="443"/>
      <c r="FCU28" s="443"/>
      <c r="FCV28" s="443"/>
      <c r="FCW28" s="443"/>
      <c r="FCX28" s="443"/>
      <c r="FCY28" s="443"/>
      <c r="FCZ28" s="443"/>
      <c r="FDA28" s="443"/>
      <c r="FDB28" s="443"/>
      <c r="FDC28" s="443"/>
      <c r="FDD28" s="443"/>
      <c r="FDE28" s="443"/>
      <c r="FDF28" s="443"/>
      <c r="FDG28" s="443"/>
      <c r="FDH28" s="443"/>
      <c r="FDI28" s="443"/>
      <c r="FDJ28" s="443"/>
      <c r="FDK28" s="443"/>
      <c r="FDL28" s="443"/>
      <c r="FDM28" s="443"/>
      <c r="FDN28" s="443"/>
      <c r="FDO28" s="443"/>
      <c r="FDP28" s="443"/>
      <c r="FDQ28" s="443"/>
      <c r="FDR28" s="443"/>
      <c r="FDS28" s="443"/>
      <c r="FDT28" s="443"/>
      <c r="FDU28" s="443"/>
      <c r="FDV28" s="443"/>
      <c r="FDW28" s="443"/>
      <c r="FDX28" s="443"/>
      <c r="FDY28" s="443"/>
      <c r="FDZ28" s="443"/>
      <c r="FEA28" s="443"/>
      <c r="FEB28" s="443"/>
      <c r="FEC28" s="443"/>
      <c r="FED28" s="443"/>
      <c r="FEE28" s="443"/>
      <c r="FEF28" s="443"/>
      <c r="FEG28" s="443"/>
      <c r="FEH28" s="443"/>
      <c r="FEI28" s="443"/>
      <c r="FEJ28" s="443"/>
      <c r="FEK28" s="443"/>
      <c r="FEL28" s="443"/>
      <c r="FEM28" s="443"/>
      <c r="FEN28" s="443"/>
      <c r="FEO28" s="443"/>
      <c r="FEP28" s="443"/>
      <c r="FEQ28" s="443"/>
      <c r="FER28" s="443"/>
      <c r="FES28" s="443"/>
      <c r="FET28" s="443"/>
      <c r="FEU28" s="443"/>
      <c r="FEV28" s="443"/>
      <c r="FEW28" s="443"/>
      <c r="FEX28" s="443"/>
      <c r="FEY28" s="443"/>
      <c r="FEZ28" s="443"/>
      <c r="FFA28" s="443"/>
      <c r="FFB28" s="443"/>
      <c r="FFC28" s="443"/>
      <c r="FFD28" s="443"/>
      <c r="FFE28" s="443"/>
      <c r="FFF28" s="443"/>
      <c r="FFG28" s="443"/>
      <c r="FFH28" s="443"/>
      <c r="FFI28" s="443"/>
      <c r="FFJ28" s="443"/>
      <c r="FFK28" s="443"/>
      <c r="FFL28" s="443"/>
      <c r="FFM28" s="443"/>
      <c r="FFN28" s="443"/>
      <c r="FFO28" s="443"/>
      <c r="FFP28" s="443"/>
      <c r="FFQ28" s="443"/>
      <c r="FFR28" s="443"/>
      <c r="FFS28" s="443"/>
      <c r="FFT28" s="443"/>
      <c r="FFU28" s="443"/>
      <c r="FFV28" s="443"/>
      <c r="FFW28" s="443"/>
      <c r="FFX28" s="443"/>
      <c r="FFY28" s="443"/>
      <c r="FFZ28" s="443"/>
      <c r="FGA28" s="443"/>
      <c r="FGB28" s="443"/>
      <c r="FGC28" s="443"/>
      <c r="FGD28" s="443"/>
      <c r="FGE28" s="443"/>
      <c r="FGF28" s="443"/>
      <c r="FGG28" s="443"/>
      <c r="FGH28" s="443"/>
      <c r="FGI28" s="443"/>
      <c r="FGJ28" s="443"/>
      <c r="FGK28" s="443"/>
      <c r="FGL28" s="443"/>
      <c r="FGM28" s="443"/>
      <c r="FGN28" s="443"/>
      <c r="FGO28" s="443"/>
      <c r="FGP28" s="443"/>
      <c r="FGQ28" s="443"/>
      <c r="FGR28" s="443"/>
      <c r="FGS28" s="443"/>
      <c r="FGT28" s="443"/>
      <c r="FGU28" s="443"/>
      <c r="FGV28" s="443"/>
      <c r="FGW28" s="443"/>
      <c r="FGX28" s="443"/>
      <c r="FGY28" s="443"/>
      <c r="FGZ28" s="443"/>
      <c r="FHA28" s="443"/>
      <c r="FHB28" s="443"/>
      <c r="FHC28" s="443"/>
      <c r="FHD28" s="443"/>
      <c r="FHE28" s="443"/>
      <c r="FHF28" s="443"/>
      <c r="FHG28" s="443"/>
      <c r="FHH28" s="443"/>
      <c r="FHI28" s="443"/>
      <c r="FHJ28" s="443"/>
      <c r="FHK28" s="443"/>
      <c r="FHL28" s="443"/>
      <c r="FHM28" s="443"/>
      <c r="FHN28" s="443"/>
      <c r="FHO28" s="443"/>
      <c r="FHP28" s="443"/>
      <c r="FHQ28" s="443"/>
      <c r="FHR28" s="443"/>
      <c r="FHS28" s="443"/>
      <c r="FHT28" s="443"/>
      <c r="FHU28" s="443"/>
      <c r="FHV28" s="443"/>
      <c r="FHW28" s="443"/>
      <c r="FHX28" s="443"/>
      <c r="FHY28" s="443"/>
      <c r="FHZ28" s="443"/>
      <c r="FIA28" s="443"/>
      <c r="FIB28" s="443"/>
      <c r="FIC28" s="443"/>
      <c r="FID28" s="443"/>
      <c r="FIE28" s="443"/>
      <c r="FIF28" s="443"/>
      <c r="FIG28" s="443"/>
      <c r="FIH28" s="443"/>
      <c r="FII28" s="443"/>
      <c r="FIJ28" s="443"/>
      <c r="FIK28" s="443"/>
      <c r="FIL28" s="443"/>
      <c r="FIM28" s="443"/>
      <c r="FIN28" s="443"/>
      <c r="FIO28" s="443"/>
      <c r="FIP28" s="443"/>
      <c r="FIQ28" s="443"/>
      <c r="FIR28" s="443"/>
      <c r="FIS28" s="443"/>
      <c r="FIT28" s="443"/>
      <c r="FIU28" s="443"/>
      <c r="FIV28" s="443"/>
      <c r="FIW28" s="443"/>
      <c r="FIX28" s="443"/>
      <c r="FIY28" s="443"/>
      <c r="FIZ28" s="443"/>
      <c r="FJA28" s="443"/>
      <c r="FJB28" s="443"/>
      <c r="FJC28" s="443"/>
      <c r="FJD28" s="443"/>
      <c r="FJE28" s="443"/>
      <c r="FJF28" s="443"/>
      <c r="FJG28" s="443"/>
      <c r="FJH28" s="443"/>
      <c r="FJI28" s="443"/>
      <c r="FJJ28" s="443"/>
      <c r="FJK28" s="443"/>
      <c r="FJL28" s="443"/>
      <c r="FJM28" s="443"/>
      <c r="FJN28" s="443"/>
      <c r="FJO28" s="443"/>
      <c r="FJP28" s="443"/>
      <c r="FJQ28" s="443"/>
      <c r="FJR28" s="443"/>
      <c r="FJS28" s="443"/>
      <c r="FJT28" s="443"/>
      <c r="FJU28" s="443"/>
      <c r="FJV28" s="443"/>
      <c r="FJW28" s="443"/>
      <c r="FJX28" s="443"/>
      <c r="FJY28" s="443"/>
      <c r="FJZ28" s="443"/>
      <c r="FKA28" s="443"/>
      <c r="FKB28" s="443"/>
      <c r="FKC28" s="443"/>
      <c r="FKD28" s="443"/>
      <c r="FKE28" s="443"/>
      <c r="FKF28" s="443"/>
      <c r="FKG28" s="443"/>
      <c r="FKH28" s="443"/>
      <c r="FKI28" s="443"/>
      <c r="FKJ28" s="443"/>
      <c r="FKK28" s="443"/>
      <c r="FKL28" s="443"/>
      <c r="FKM28" s="443"/>
      <c r="FKN28" s="443"/>
      <c r="FKO28" s="443"/>
      <c r="FKP28" s="443"/>
      <c r="FKQ28" s="443"/>
      <c r="FKR28" s="443"/>
      <c r="FKS28" s="443"/>
      <c r="FKT28" s="443"/>
      <c r="FKU28" s="443"/>
      <c r="FKV28" s="443"/>
      <c r="FKW28" s="443"/>
      <c r="FKX28" s="443"/>
      <c r="FKY28" s="443"/>
      <c r="FKZ28" s="443"/>
      <c r="FLA28" s="443"/>
      <c r="FLB28" s="443"/>
      <c r="FLC28" s="443"/>
      <c r="FLD28" s="443"/>
      <c r="FLE28" s="443"/>
      <c r="FLF28" s="443"/>
      <c r="FLG28" s="443"/>
      <c r="FLH28" s="443"/>
      <c r="FLI28" s="443"/>
      <c r="FLJ28" s="443"/>
      <c r="FLK28" s="443"/>
      <c r="FLL28" s="443"/>
      <c r="FLM28" s="443"/>
      <c r="FLN28" s="443"/>
      <c r="FLO28" s="443"/>
      <c r="FLP28" s="443"/>
      <c r="FLQ28" s="443"/>
      <c r="FLR28" s="443"/>
      <c r="FLS28" s="443"/>
      <c r="FLT28" s="443"/>
      <c r="FLU28" s="443"/>
      <c r="FLV28" s="443"/>
      <c r="FLW28" s="443"/>
      <c r="FLX28" s="443"/>
      <c r="FLY28" s="443"/>
      <c r="FLZ28" s="443"/>
      <c r="FMA28" s="443"/>
      <c r="FMB28" s="443"/>
      <c r="FMC28" s="443"/>
      <c r="FMD28" s="443"/>
      <c r="FME28" s="443"/>
      <c r="FMF28" s="443"/>
      <c r="FMG28" s="443"/>
      <c r="FMH28" s="443"/>
      <c r="FMI28" s="443"/>
      <c r="FMJ28" s="443"/>
      <c r="FMK28" s="443"/>
      <c r="FML28" s="443"/>
      <c r="FMM28" s="443"/>
      <c r="FMN28" s="443"/>
      <c r="FMO28" s="443"/>
      <c r="FMP28" s="443"/>
      <c r="FMQ28" s="443"/>
      <c r="FMR28" s="443"/>
      <c r="FMS28" s="443"/>
      <c r="FMT28" s="443"/>
      <c r="FMU28" s="443"/>
      <c r="FMV28" s="443"/>
      <c r="FMW28" s="443"/>
      <c r="FMX28" s="443"/>
      <c r="FMY28" s="443"/>
      <c r="FMZ28" s="443"/>
      <c r="FNA28" s="443"/>
      <c r="FNB28" s="443"/>
      <c r="FNC28" s="443"/>
      <c r="FND28" s="443"/>
      <c r="FNE28" s="443"/>
      <c r="FNF28" s="443"/>
      <c r="FNG28" s="443"/>
      <c r="FNH28" s="443"/>
      <c r="FNI28" s="443"/>
      <c r="FNJ28" s="443"/>
      <c r="FNK28" s="443"/>
      <c r="FNL28" s="443"/>
      <c r="FNM28" s="443"/>
      <c r="FNN28" s="443"/>
      <c r="FNO28" s="443"/>
      <c r="FNP28" s="443"/>
      <c r="FNQ28" s="443"/>
      <c r="FNR28" s="443"/>
      <c r="FNS28" s="443"/>
      <c r="FNT28" s="443"/>
      <c r="FNU28" s="443"/>
      <c r="FNV28" s="443"/>
      <c r="FNW28" s="443"/>
      <c r="FNX28" s="443"/>
      <c r="FNY28" s="443"/>
      <c r="FNZ28" s="443"/>
      <c r="FOA28" s="443"/>
      <c r="FOB28" s="443"/>
      <c r="FOC28" s="443"/>
      <c r="FOD28" s="443"/>
      <c r="FOE28" s="443"/>
      <c r="FOF28" s="443"/>
      <c r="FOG28" s="443"/>
      <c r="FOH28" s="443"/>
      <c r="FOI28" s="443"/>
      <c r="FOJ28" s="443"/>
      <c r="FOK28" s="443"/>
      <c r="FOL28" s="443"/>
      <c r="FOM28" s="443"/>
      <c r="FON28" s="443"/>
      <c r="FOO28" s="443"/>
      <c r="FOP28" s="443"/>
      <c r="FOQ28" s="443"/>
      <c r="FOR28" s="443"/>
      <c r="FOS28" s="443"/>
      <c r="FOT28" s="443"/>
      <c r="FOU28" s="443"/>
      <c r="FOV28" s="443"/>
      <c r="FOW28" s="443"/>
      <c r="FOX28" s="443"/>
      <c r="FOY28" s="443"/>
      <c r="FOZ28" s="443"/>
      <c r="FPA28" s="443"/>
      <c r="FPB28" s="443"/>
      <c r="FPC28" s="443"/>
      <c r="FPD28" s="443"/>
      <c r="FPE28" s="443"/>
      <c r="FPF28" s="443"/>
      <c r="FPG28" s="443"/>
      <c r="FPH28" s="443"/>
      <c r="FPI28" s="443"/>
      <c r="FPJ28" s="443"/>
      <c r="FPK28" s="443"/>
      <c r="FPL28" s="443"/>
      <c r="FPM28" s="443"/>
      <c r="FPN28" s="443"/>
      <c r="FPO28" s="443"/>
      <c r="FPP28" s="443"/>
      <c r="FPQ28" s="443"/>
      <c r="FPR28" s="443"/>
      <c r="FPS28" s="443"/>
      <c r="FPT28" s="443"/>
      <c r="FPU28" s="443"/>
      <c r="FPV28" s="443"/>
      <c r="FPW28" s="443"/>
      <c r="FPX28" s="443"/>
      <c r="FPY28" s="443"/>
      <c r="FPZ28" s="443"/>
      <c r="FQA28" s="443"/>
      <c r="FQB28" s="443"/>
      <c r="FQC28" s="443"/>
      <c r="FQD28" s="443"/>
      <c r="FQE28" s="443"/>
      <c r="FQF28" s="443"/>
      <c r="FQG28" s="443"/>
      <c r="FQH28" s="443"/>
      <c r="FQI28" s="443"/>
      <c r="FQJ28" s="443"/>
      <c r="FQK28" s="443"/>
      <c r="FQL28" s="443"/>
      <c r="FQM28" s="443"/>
      <c r="FQN28" s="443"/>
      <c r="FQO28" s="443"/>
      <c r="FQP28" s="443"/>
      <c r="FQQ28" s="443"/>
      <c r="FQR28" s="443"/>
      <c r="FQS28" s="443"/>
      <c r="FQT28" s="443"/>
      <c r="FQU28" s="443"/>
      <c r="FQV28" s="443"/>
      <c r="FQW28" s="443"/>
      <c r="FQX28" s="443"/>
      <c r="FQY28" s="443"/>
      <c r="FQZ28" s="443"/>
      <c r="FRA28" s="443"/>
      <c r="FRB28" s="443"/>
      <c r="FRC28" s="443"/>
      <c r="FRD28" s="443"/>
      <c r="FRE28" s="443"/>
      <c r="FRF28" s="443"/>
      <c r="FRG28" s="443"/>
      <c r="FRH28" s="443"/>
      <c r="FRI28" s="443"/>
      <c r="FRJ28" s="443"/>
      <c r="FRK28" s="443"/>
      <c r="FRL28" s="443"/>
      <c r="FRM28" s="443"/>
      <c r="FRN28" s="443"/>
      <c r="FRO28" s="443"/>
      <c r="FRP28" s="443"/>
      <c r="FRQ28" s="443"/>
      <c r="FRR28" s="443"/>
      <c r="FRS28" s="443"/>
      <c r="FRT28" s="443"/>
      <c r="FRU28" s="443"/>
      <c r="FRV28" s="443"/>
      <c r="FRW28" s="443"/>
      <c r="FRX28" s="443"/>
      <c r="FRY28" s="443"/>
      <c r="FRZ28" s="443"/>
      <c r="FSA28" s="443"/>
      <c r="FSB28" s="443"/>
      <c r="FSC28" s="443"/>
      <c r="FSD28" s="443"/>
      <c r="FSE28" s="443"/>
      <c r="FSF28" s="443"/>
      <c r="FSG28" s="443"/>
      <c r="FSH28" s="443"/>
      <c r="FSI28" s="443"/>
      <c r="FSJ28" s="443"/>
      <c r="FSK28" s="443"/>
      <c r="FSL28" s="443"/>
      <c r="FSM28" s="443"/>
      <c r="FSN28" s="443"/>
      <c r="FSO28" s="443"/>
      <c r="FSP28" s="443"/>
      <c r="FSQ28" s="443"/>
      <c r="FSR28" s="443"/>
      <c r="FSS28" s="443"/>
      <c r="FST28" s="443"/>
      <c r="FSU28" s="443"/>
      <c r="FSV28" s="443"/>
      <c r="FSW28" s="443"/>
      <c r="FSX28" s="443"/>
      <c r="FSY28" s="443"/>
      <c r="FSZ28" s="443"/>
      <c r="FTA28" s="443"/>
      <c r="FTB28" s="443"/>
      <c r="FTC28" s="443"/>
      <c r="FTD28" s="443"/>
      <c r="FTE28" s="443"/>
      <c r="FTF28" s="443"/>
      <c r="FTG28" s="443"/>
      <c r="FTH28" s="443"/>
      <c r="FTI28" s="443"/>
      <c r="FTJ28" s="443"/>
      <c r="FTK28" s="443"/>
      <c r="FTL28" s="443"/>
      <c r="FTM28" s="443"/>
      <c r="FTN28" s="443"/>
      <c r="FTO28" s="443"/>
      <c r="FTP28" s="443"/>
      <c r="FTQ28" s="443"/>
      <c r="FTR28" s="443"/>
      <c r="FTS28" s="443"/>
      <c r="FTT28" s="443"/>
      <c r="FTU28" s="443"/>
      <c r="FTV28" s="443"/>
      <c r="FTW28" s="443"/>
      <c r="FTX28" s="443"/>
      <c r="FTY28" s="443"/>
      <c r="FTZ28" s="443"/>
      <c r="FUA28" s="443"/>
      <c r="FUB28" s="443"/>
      <c r="FUC28" s="443"/>
      <c r="FUD28" s="443"/>
      <c r="FUE28" s="443"/>
      <c r="FUF28" s="443"/>
      <c r="FUG28" s="443"/>
      <c r="FUH28" s="443"/>
      <c r="FUI28" s="443"/>
      <c r="FUJ28" s="443"/>
      <c r="FUK28" s="443"/>
      <c r="FUL28" s="443"/>
      <c r="FUM28" s="443"/>
      <c r="FUN28" s="443"/>
      <c r="FUO28" s="443"/>
      <c r="FUP28" s="443"/>
      <c r="FUQ28" s="443"/>
      <c r="FUR28" s="443"/>
      <c r="FUS28" s="443"/>
      <c r="FUT28" s="443"/>
      <c r="FUU28" s="443"/>
      <c r="FUV28" s="443"/>
      <c r="FUW28" s="443"/>
      <c r="FUX28" s="443"/>
      <c r="FUY28" s="443"/>
      <c r="FUZ28" s="443"/>
      <c r="FVA28" s="443"/>
      <c r="FVB28" s="443"/>
      <c r="FVC28" s="443"/>
      <c r="FVD28" s="443"/>
      <c r="FVE28" s="443"/>
      <c r="FVF28" s="443"/>
      <c r="FVG28" s="443"/>
      <c r="FVH28" s="443"/>
      <c r="FVI28" s="443"/>
      <c r="FVJ28" s="443"/>
      <c r="FVK28" s="443"/>
      <c r="FVL28" s="443"/>
      <c r="FVM28" s="443"/>
      <c r="FVN28" s="443"/>
      <c r="FVO28" s="443"/>
      <c r="FVP28" s="443"/>
      <c r="FVQ28" s="443"/>
      <c r="FVR28" s="443"/>
      <c r="FVS28" s="443"/>
      <c r="FVT28" s="443"/>
      <c r="FVU28" s="443"/>
      <c r="FVV28" s="443"/>
      <c r="FVW28" s="443"/>
      <c r="FVX28" s="443"/>
      <c r="FVY28" s="443"/>
      <c r="FVZ28" s="443"/>
      <c r="FWA28" s="443"/>
      <c r="FWB28" s="443"/>
      <c r="FWC28" s="443"/>
      <c r="FWD28" s="443"/>
      <c r="FWE28" s="443"/>
      <c r="FWF28" s="443"/>
      <c r="FWG28" s="443"/>
      <c r="FWH28" s="443"/>
      <c r="FWI28" s="443"/>
      <c r="FWJ28" s="443"/>
      <c r="FWK28" s="443"/>
      <c r="FWL28" s="443"/>
      <c r="FWM28" s="443"/>
      <c r="FWN28" s="443"/>
      <c r="FWO28" s="443"/>
      <c r="FWP28" s="443"/>
      <c r="FWQ28" s="443"/>
      <c r="FWR28" s="443"/>
      <c r="FWS28" s="443"/>
      <c r="FWT28" s="443"/>
      <c r="FWU28" s="443"/>
      <c r="FWV28" s="443"/>
      <c r="FWW28" s="443"/>
      <c r="FWX28" s="443"/>
      <c r="FWY28" s="443"/>
      <c r="FWZ28" s="443"/>
      <c r="FXA28" s="443"/>
      <c r="FXB28" s="443"/>
      <c r="FXC28" s="443"/>
      <c r="FXD28" s="443"/>
      <c r="FXE28" s="443"/>
      <c r="FXF28" s="443"/>
      <c r="FXG28" s="443"/>
      <c r="FXH28" s="443"/>
      <c r="FXI28" s="443"/>
      <c r="FXJ28" s="443"/>
      <c r="FXK28" s="443"/>
      <c r="FXL28" s="443"/>
      <c r="FXM28" s="443"/>
      <c r="FXN28" s="443"/>
      <c r="FXO28" s="443"/>
      <c r="FXP28" s="443"/>
      <c r="FXQ28" s="443"/>
      <c r="FXR28" s="443"/>
      <c r="FXS28" s="443"/>
      <c r="FXT28" s="443"/>
      <c r="FXU28" s="443"/>
      <c r="FXV28" s="443"/>
      <c r="FXW28" s="443"/>
      <c r="FXX28" s="443"/>
      <c r="FXY28" s="443"/>
      <c r="FXZ28" s="443"/>
      <c r="FYA28" s="443"/>
      <c r="FYB28" s="443"/>
      <c r="FYC28" s="443"/>
      <c r="FYD28" s="443"/>
      <c r="FYE28" s="443"/>
      <c r="FYF28" s="443"/>
      <c r="FYG28" s="443"/>
      <c r="FYH28" s="443"/>
      <c r="FYI28" s="443"/>
      <c r="FYJ28" s="443"/>
      <c r="FYK28" s="443"/>
      <c r="FYL28" s="443"/>
      <c r="FYM28" s="443"/>
      <c r="FYN28" s="443"/>
      <c r="FYO28" s="443"/>
      <c r="FYP28" s="443"/>
      <c r="FYQ28" s="443"/>
      <c r="FYR28" s="443"/>
      <c r="FYS28" s="443"/>
      <c r="FYT28" s="443"/>
      <c r="FYU28" s="443"/>
      <c r="FYV28" s="443"/>
      <c r="FYW28" s="443"/>
      <c r="FYX28" s="443"/>
      <c r="FYY28" s="443"/>
      <c r="FYZ28" s="443"/>
      <c r="FZA28" s="443"/>
      <c r="FZB28" s="443"/>
      <c r="FZC28" s="443"/>
      <c r="FZD28" s="443"/>
      <c r="FZE28" s="443"/>
      <c r="FZF28" s="443"/>
      <c r="FZG28" s="443"/>
      <c r="FZH28" s="443"/>
      <c r="FZI28" s="443"/>
      <c r="FZJ28" s="443"/>
      <c r="FZK28" s="443"/>
      <c r="FZL28" s="443"/>
      <c r="FZM28" s="443"/>
      <c r="FZN28" s="443"/>
      <c r="FZO28" s="443"/>
      <c r="FZP28" s="443"/>
      <c r="FZQ28" s="443"/>
      <c r="FZR28" s="443"/>
      <c r="FZS28" s="443"/>
      <c r="FZT28" s="443"/>
      <c r="FZU28" s="443"/>
      <c r="FZV28" s="443"/>
      <c r="FZW28" s="443"/>
      <c r="FZX28" s="443"/>
      <c r="FZY28" s="443"/>
      <c r="FZZ28" s="443"/>
      <c r="GAA28" s="443"/>
      <c r="GAB28" s="443"/>
      <c r="GAC28" s="443"/>
      <c r="GAD28" s="443"/>
      <c r="GAE28" s="443"/>
      <c r="GAF28" s="443"/>
      <c r="GAG28" s="443"/>
      <c r="GAH28" s="443"/>
      <c r="GAI28" s="443"/>
      <c r="GAJ28" s="443"/>
      <c r="GAK28" s="443"/>
      <c r="GAL28" s="443"/>
      <c r="GAM28" s="443"/>
      <c r="GAN28" s="443"/>
      <c r="GAO28" s="443"/>
      <c r="GAP28" s="443"/>
      <c r="GAQ28" s="443"/>
      <c r="GAR28" s="443"/>
      <c r="GAS28" s="443"/>
      <c r="GAT28" s="443"/>
      <c r="GAU28" s="443"/>
      <c r="GAV28" s="443"/>
      <c r="GAW28" s="443"/>
      <c r="GAX28" s="443"/>
      <c r="GAY28" s="443"/>
      <c r="GAZ28" s="443"/>
      <c r="GBA28" s="443"/>
      <c r="GBB28" s="443"/>
      <c r="GBC28" s="443"/>
      <c r="GBD28" s="443"/>
      <c r="GBE28" s="443"/>
      <c r="GBF28" s="443"/>
      <c r="GBG28" s="443"/>
      <c r="GBH28" s="443"/>
      <c r="GBI28" s="443"/>
      <c r="GBJ28" s="443"/>
      <c r="GBK28" s="443"/>
      <c r="GBL28" s="443"/>
      <c r="GBM28" s="443"/>
      <c r="GBN28" s="443"/>
      <c r="GBO28" s="443"/>
      <c r="GBP28" s="443"/>
      <c r="GBQ28" s="443"/>
      <c r="GBR28" s="443"/>
      <c r="GBS28" s="443"/>
      <c r="GBT28" s="443"/>
      <c r="GBU28" s="443"/>
      <c r="GBV28" s="443"/>
      <c r="GBW28" s="443"/>
      <c r="GBX28" s="443"/>
      <c r="GBY28" s="443"/>
      <c r="GBZ28" s="443"/>
      <c r="GCA28" s="443"/>
      <c r="GCB28" s="443"/>
      <c r="GCC28" s="443"/>
      <c r="GCD28" s="443"/>
      <c r="GCE28" s="443"/>
      <c r="GCF28" s="443"/>
      <c r="GCG28" s="443"/>
      <c r="GCH28" s="443"/>
      <c r="GCI28" s="443"/>
      <c r="GCJ28" s="443"/>
      <c r="GCK28" s="443"/>
      <c r="GCL28" s="443"/>
      <c r="GCM28" s="443"/>
      <c r="GCN28" s="443"/>
      <c r="GCO28" s="443"/>
      <c r="GCP28" s="443"/>
      <c r="GCQ28" s="443"/>
      <c r="GCR28" s="443"/>
      <c r="GCS28" s="443"/>
      <c r="GCT28" s="443"/>
      <c r="GCU28" s="443"/>
      <c r="GCV28" s="443"/>
      <c r="GCW28" s="443"/>
      <c r="GCX28" s="443"/>
      <c r="GCY28" s="443"/>
      <c r="GCZ28" s="443"/>
      <c r="GDA28" s="443"/>
      <c r="GDB28" s="443"/>
      <c r="GDC28" s="443"/>
      <c r="GDD28" s="443"/>
      <c r="GDE28" s="443"/>
      <c r="GDF28" s="443"/>
      <c r="GDG28" s="443"/>
      <c r="GDH28" s="443"/>
      <c r="GDI28" s="443"/>
      <c r="GDJ28" s="443"/>
      <c r="GDK28" s="443"/>
      <c r="GDL28" s="443"/>
      <c r="GDM28" s="443"/>
      <c r="GDN28" s="443"/>
      <c r="GDO28" s="443"/>
      <c r="GDP28" s="443"/>
      <c r="GDQ28" s="443"/>
      <c r="GDR28" s="443"/>
      <c r="GDS28" s="443"/>
      <c r="GDT28" s="443"/>
      <c r="GDU28" s="443"/>
      <c r="GDV28" s="443"/>
      <c r="GDW28" s="443"/>
      <c r="GDX28" s="443"/>
      <c r="GDY28" s="443"/>
      <c r="GDZ28" s="443"/>
      <c r="GEA28" s="443"/>
      <c r="GEB28" s="443"/>
      <c r="GEC28" s="443"/>
      <c r="GED28" s="443"/>
      <c r="GEE28" s="443"/>
      <c r="GEF28" s="443"/>
      <c r="GEG28" s="443"/>
      <c r="GEH28" s="443"/>
      <c r="GEI28" s="443"/>
      <c r="GEJ28" s="443"/>
      <c r="GEK28" s="443"/>
      <c r="GEL28" s="443"/>
      <c r="GEM28" s="443"/>
      <c r="GEN28" s="443"/>
      <c r="GEO28" s="443"/>
      <c r="GEP28" s="443"/>
      <c r="GEQ28" s="443"/>
      <c r="GER28" s="443"/>
      <c r="GES28" s="443"/>
      <c r="GET28" s="443"/>
      <c r="GEU28" s="443"/>
      <c r="GEV28" s="443"/>
      <c r="GEW28" s="443"/>
      <c r="GEX28" s="443"/>
      <c r="GEY28" s="443"/>
      <c r="GEZ28" s="443"/>
      <c r="GFA28" s="443"/>
      <c r="GFB28" s="443"/>
      <c r="GFC28" s="443"/>
      <c r="GFD28" s="443"/>
      <c r="GFE28" s="443"/>
      <c r="GFF28" s="443"/>
      <c r="GFG28" s="443"/>
      <c r="GFH28" s="443"/>
      <c r="GFI28" s="443"/>
      <c r="GFJ28" s="443"/>
      <c r="GFK28" s="443"/>
      <c r="GFL28" s="443"/>
      <c r="GFM28" s="443"/>
      <c r="GFN28" s="443"/>
      <c r="GFO28" s="443"/>
      <c r="GFP28" s="443"/>
      <c r="GFQ28" s="443"/>
      <c r="GFR28" s="443"/>
      <c r="GFS28" s="443"/>
      <c r="GFT28" s="443"/>
      <c r="GFU28" s="443"/>
      <c r="GFV28" s="443"/>
      <c r="GFW28" s="443"/>
      <c r="GFX28" s="443"/>
      <c r="GFY28" s="443"/>
      <c r="GFZ28" s="443"/>
      <c r="GGA28" s="443"/>
      <c r="GGB28" s="443"/>
      <c r="GGC28" s="443"/>
      <c r="GGD28" s="443"/>
      <c r="GGE28" s="443"/>
      <c r="GGF28" s="443"/>
      <c r="GGG28" s="443"/>
      <c r="GGH28" s="443"/>
      <c r="GGI28" s="443"/>
      <c r="GGJ28" s="443"/>
      <c r="GGK28" s="443"/>
      <c r="GGL28" s="443"/>
      <c r="GGM28" s="443"/>
      <c r="GGN28" s="443"/>
      <c r="GGO28" s="443"/>
      <c r="GGP28" s="443"/>
      <c r="GGQ28" s="443"/>
      <c r="GGR28" s="443"/>
      <c r="GGS28" s="443"/>
      <c r="GGT28" s="443"/>
      <c r="GGU28" s="443"/>
      <c r="GGV28" s="443"/>
      <c r="GGW28" s="443"/>
      <c r="GGX28" s="443"/>
      <c r="GGY28" s="443"/>
      <c r="GGZ28" s="443"/>
      <c r="GHA28" s="443"/>
      <c r="GHB28" s="443"/>
      <c r="GHC28" s="443"/>
      <c r="GHD28" s="443"/>
      <c r="GHE28" s="443"/>
      <c r="GHF28" s="443"/>
      <c r="GHG28" s="443"/>
      <c r="GHH28" s="443"/>
      <c r="GHI28" s="443"/>
      <c r="GHJ28" s="443"/>
      <c r="GHK28" s="443"/>
      <c r="GHL28" s="443"/>
      <c r="GHM28" s="443"/>
      <c r="GHN28" s="443"/>
      <c r="GHO28" s="443"/>
      <c r="GHP28" s="443"/>
      <c r="GHQ28" s="443"/>
      <c r="GHR28" s="443"/>
      <c r="GHS28" s="443"/>
      <c r="GHT28" s="443"/>
      <c r="GHU28" s="443"/>
      <c r="GHV28" s="443"/>
      <c r="GHW28" s="443"/>
      <c r="GHX28" s="443"/>
      <c r="GHY28" s="443"/>
      <c r="GHZ28" s="443"/>
      <c r="GIA28" s="443"/>
      <c r="GIB28" s="443"/>
      <c r="GIC28" s="443"/>
      <c r="GID28" s="443"/>
      <c r="GIE28" s="443"/>
      <c r="GIF28" s="443"/>
      <c r="GIG28" s="443"/>
      <c r="GIH28" s="443"/>
      <c r="GII28" s="443"/>
      <c r="GIJ28" s="443"/>
      <c r="GIK28" s="443"/>
      <c r="GIL28" s="443"/>
      <c r="GIM28" s="443"/>
      <c r="GIN28" s="443"/>
      <c r="GIO28" s="443"/>
      <c r="GIP28" s="443"/>
      <c r="GIQ28" s="443"/>
      <c r="GIR28" s="443"/>
      <c r="GIS28" s="443"/>
      <c r="GIT28" s="443"/>
      <c r="GIU28" s="443"/>
      <c r="GIV28" s="443"/>
      <c r="GIW28" s="443"/>
      <c r="GIX28" s="443"/>
      <c r="GIY28" s="443"/>
      <c r="GIZ28" s="443"/>
      <c r="GJA28" s="443"/>
      <c r="GJB28" s="443"/>
      <c r="GJC28" s="443"/>
      <c r="GJD28" s="443"/>
      <c r="GJE28" s="443"/>
      <c r="GJF28" s="443"/>
      <c r="GJG28" s="443"/>
      <c r="GJH28" s="443"/>
      <c r="GJI28" s="443"/>
      <c r="GJJ28" s="443"/>
      <c r="GJK28" s="443"/>
      <c r="GJL28" s="443"/>
      <c r="GJM28" s="443"/>
      <c r="GJN28" s="443"/>
      <c r="GJO28" s="443"/>
      <c r="GJP28" s="443"/>
      <c r="GJQ28" s="443"/>
      <c r="GJR28" s="443"/>
      <c r="GJS28" s="443"/>
      <c r="GJT28" s="443"/>
      <c r="GJU28" s="443"/>
      <c r="GJV28" s="443"/>
      <c r="GJW28" s="443"/>
      <c r="GJX28" s="443"/>
      <c r="GJY28" s="443"/>
      <c r="GJZ28" s="443"/>
      <c r="GKA28" s="443"/>
      <c r="GKB28" s="443"/>
      <c r="GKC28" s="443"/>
      <c r="GKD28" s="443"/>
      <c r="GKE28" s="443"/>
      <c r="GKF28" s="443"/>
      <c r="GKG28" s="443"/>
      <c r="GKH28" s="443"/>
      <c r="GKI28" s="443"/>
      <c r="GKJ28" s="443"/>
      <c r="GKK28" s="443"/>
      <c r="GKL28" s="443"/>
      <c r="GKM28" s="443"/>
      <c r="GKN28" s="443"/>
      <c r="GKO28" s="443"/>
      <c r="GKP28" s="443"/>
      <c r="GKQ28" s="443"/>
      <c r="GKR28" s="443"/>
      <c r="GKS28" s="443"/>
      <c r="GKT28" s="443"/>
      <c r="GKU28" s="443"/>
      <c r="GKV28" s="443"/>
      <c r="GKW28" s="443"/>
      <c r="GKX28" s="443"/>
      <c r="GKY28" s="443"/>
      <c r="GKZ28" s="443"/>
      <c r="GLA28" s="443"/>
      <c r="GLB28" s="443"/>
      <c r="GLC28" s="443"/>
      <c r="GLD28" s="443"/>
      <c r="GLE28" s="443"/>
      <c r="GLF28" s="443"/>
      <c r="GLG28" s="443"/>
      <c r="GLH28" s="443"/>
      <c r="GLI28" s="443"/>
      <c r="GLJ28" s="443"/>
      <c r="GLK28" s="443"/>
      <c r="GLL28" s="443"/>
      <c r="GLM28" s="443"/>
      <c r="GLN28" s="443"/>
      <c r="GLO28" s="443"/>
      <c r="GLP28" s="443"/>
      <c r="GLQ28" s="443"/>
      <c r="GLR28" s="443"/>
      <c r="GLS28" s="443"/>
      <c r="GLT28" s="443"/>
      <c r="GLU28" s="443"/>
      <c r="GLV28" s="443"/>
      <c r="GLW28" s="443"/>
      <c r="GLX28" s="443"/>
      <c r="GLY28" s="443"/>
      <c r="GLZ28" s="443"/>
      <c r="GMA28" s="443"/>
      <c r="GMB28" s="443"/>
      <c r="GMC28" s="443"/>
      <c r="GMD28" s="443"/>
      <c r="GME28" s="443"/>
      <c r="GMF28" s="443"/>
      <c r="GMG28" s="443"/>
      <c r="GMH28" s="443"/>
      <c r="GMI28" s="443"/>
      <c r="GMJ28" s="443"/>
      <c r="GMK28" s="443"/>
      <c r="GML28" s="443"/>
      <c r="GMM28" s="443"/>
      <c r="GMN28" s="443"/>
      <c r="GMO28" s="443"/>
      <c r="GMP28" s="443"/>
      <c r="GMQ28" s="443"/>
      <c r="GMR28" s="443"/>
      <c r="GMS28" s="443"/>
      <c r="GMT28" s="443"/>
      <c r="GMU28" s="443"/>
      <c r="GMV28" s="443"/>
      <c r="GMW28" s="443"/>
      <c r="GMX28" s="443"/>
      <c r="GMY28" s="443"/>
      <c r="GMZ28" s="443"/>
      <c r="GNA28" s="443"/>
      <c r="GNB28" s="443"/>
      <c r="GNC28" s="443"/>
      <c r="GND28" s="443"/>
      <c r="GNE28" s="443"/>
      <c r="GNF28" s="443"/>
      <c r="GNG28" s="443"/>
      <c r="GNH28" s="443"/>
      <c r="GNI28" s="443"/>
      <c r="GNJ28" s="443"/>
      <c r="GNK28" s="443"/>
      <c r="GNL28" s="443"/>
      <c r="GNM28" s="443"/>
      <c r="GNN28" s="443"/>
      <c r="GNO28" s="443"/>
      <c r="GNP28" s="443"/>
      <c r="GNQ28" s="443"/>
      <c r="GNR28" s="443"/>
      <c r="GNS28" s="443"/>
      <c r="GNT28" s="443"/>
      <c r="GNU28" s="443"/>
      <c r="GNV28" s="443"/>
      <c r="GNW28" s="443"/>
      <c r="GNX28" s="443"/>
      <c r="GNY28" s="443"/>
      <c r="GNZ28" s="443"/>
      <c r="GOA28" s="443"/>
      <c r="GOB28" s="443"/>
      <c r="GOC28" s="443"/>
      <c r="GOD28" s="443"/>
      <c r="GOE28" s="443"/>
      <c r="GOF28" s="443"/>
      <c r="GOG28" s="443"/>
      <c r="GOH28" s="443"/>
      <c r="GOI28" s="443"/>
      <c r="GOJ28" s="443"/>
      <c r="GOK28" s="443"/>
      <c r="GOL28" s="443"/>
      <c r="GOM28" s="443"/>
      <c r="GON28" s="443"/>
      <c r="GOO28" s="443"/>
      <c r="GOP28" s="443"/>
      <c r="GOQ28" s="443"/>
      <c r="GOR28" s="443"/>
      <c r="GOS28" s="443"/>
      <c r="GOT28" s="443"/>
      <c r="GOU28" s="443"/>
      <c r="GOV28" s="443"/>
      <c r="GOW28" s="443"/>
      <c r="GOX28" s="443"/>
      <c r="GOY28" s="443"/>
      <c r="GOZ28" s="443"/>
      <c r="GPA28" s="443"/>
      <c r="GPB28" s="443"/>
      <c r="GPC28" s="443"/>
      <c r="GPD28" s="443"/>
      <c r="GPE28" s="443"/>
      <c r="GPF28" s="443"/>
      <c r="GPG28" s="443"/>
      <c r="GPH28" s="443"/>
      <c r="GPI28" s="443"/>
      <c r="GPJ28" s="443"/>
      <c r="GPK28" s="443"/>
      <c r="GPL28" s="443"/>
      <c r="GPM28" s="443"/>
      <c r="GPN28" s="443"/>
      <c r="GPO28" s="443"/>
      <c r="GPP28" s="443"/>
      <c r="GPQ28" s="443"/>
      <c r="GPR28" s="443"/>
      <c r="GPS28" s="443"/>
      <c r="GPT28" s="443"/>
      <c r="GPU28" s="443"/>
      <c r="GPV28" s="443"/>
      <c r="GPW28" s="443"/>
      <c r="GPX28" s="443"/>
      <c r="GPY28" s="443"/>
      <c r="GPZ28" s="443"/>
      <c r="GQA28" s="443"/>
      <c r="GQB28" s="443"/>
      <c r="GQC28" s="443"/>
      <c r="GQD28" s="443"/>
      <c r="GQE28" s="443"/>
      <c r="GQF28" s="443"/>
      <c r="GQG28" s="443"/>
      <c r="GQH28" s="443"/>
      <c r="GQI28" s="443"/>
      <c r="GQJ28" s="443"/>
      <c r="GQK28" s="443"/>
      <c r="GQL28" s="443"/>
      <c r="GQM28" s="443"/>
      <c r="GQN28" s="443"/>
      <c r="GQO28" s="443"/>
      <c r="GQP28" s="443"/>
      <c r="GQQ28" s="443"/>
      <c r="GQR28" s="443"/>
      <c r="GQS28" s="443"/>
      <c r="GQT28" s="443"/>
      <c r="GQU28" s="443"/>
      <c r="GQV28" s="443"/>
      <c r="GQW28" s="443"/>
      <c r="GQX28" s="443"/>
      <c r="GQY28" s="443"/>
      <c r="GQZ28" s="443"/>
      <c r="GRA28" s="443"/>
      <c r="GRB28" s="443"/>
      <c r="GRC28" s="443"/>
      <c r="GRD28" s="443"/>
      <c r="GRE28" s="443"/>
      <c r="GRF28" s="443"/>
      <c r="GRG28" s="443"/>
      <c r="GRH28" s="443"/>
      <c r="GRI28" s="443"/>
      <c r="GRJ28" s="443"/>
      <c r="GRK28" s="443"/>
      <c r="GRL28" s="443"/>
      <c r="GRM28" s="443"/>
      <c r="GRN28" s="443"/>
      <c r="GRO28" s="443"/>
      <c r="GRP28" s="443"/>
      <c r="GRQ28" s="443"/>
      <c r="GRR28" s="443"/>
      <c r="GRS28" s="443"/>
      <c r="GRT28" s="443"/>
      <c r="GRU28" s="443"/>
      <c r="GRV28" s="443"/>
      <c r="GRW28" s="443"/>
      <c r="GRX28" s="443"/>
      <c r="GRY28" s="443"/>
      <c r="GRZ28" s="443"/>
      <c r="GSA28" s="443"/>
      <c r="GSB28" s="443"/>
      <c r="GSC28" s="443"/>
      <c r="GSD28" s="443"/>
      <c r="GSE28" s="443"/>
      <c r="GSF28" s="443"/>
      <c r="GSG28" s="443"/>
      <c r="GSH28" s="443"/>
      <c r="GSI28" s="443"/>
      <c r="GSJ28" s="443"/>
      <c r="GSK28" s="443"/>
      <c r="GSL28" s="443"/>
      <c r="GSM28" s="443"/>
      <c r="GSN28" s="443"/>
      <c r="GSO28" s="443"/>
      <c r="GSP28" s="443"/>
      <c r="GSQ28" s="443"/>
      <c r="GSR28" s="443"/>
      <c r="GSS28" s="443"/>
      <c r="GST28" s="443"/>
      <c r="GSU28" s="443"/>
      <c r="GSV28" s="443"/>
      <c r="GSW28" s="443"/>
      <c r="GSX28" s="443"/>
      <c r="GSY28" s="443"/>
      <c r="GSZ28" s="443"/>
      <c r="GTA28" s="443"/>
      <c r="GTB28" s="443"/>
      <c r="GTC28" s="443"/>
      <c r="GTD28" s="443"/>
      <c r="GTE28" s="443"/>
      <c r="GTF28" s="443"/>
      <c r="GTG28" s="443"/>
      <c r="GTH28" s="443"/>
      <c r="GTI28" s="443"/>
      <c r="GTJ28" s="443"/>
      <c r="GTK28" s="443"/>
      <c r="GTL28" s="443"/>
      <c r="GTM28" s="443"/>
      <c r="GTN28" s="443"/>
      <c r="GTO28" s="443"/>
      <c r="GTP28" s="443"/>
      <c r="GTQ28" s="443"/>
      <c r="GTR28" s="443"/>
      <c r="GTS28" s="443"/>
      <c r="GTT28" s="443"/>
      <c r="GTU28" s="443"/>
      <c r="GTV28" s="443"/>
      <c r="GTW28" s="443"/>
      <c r="GTX28" s="443"/>
      <c r="GTY28" s="443"/>
      <c r="GTZ28" s="443"/>
      <c r="GUA28" s="443"/>
      <c r="GUB28" s="443"/>
      <c r="GUC28" s="443"/>
      <c r="GUD28" s="443"/>
      <c r="GUE28" s="443"/>
      <c r="GUF28" s="443"/>
      <c r="GUG28" s="443"/>
      <c r="GUH28" s="443"/>
      <c r="GUI28" s="443"/>
      <c r="GUJ28" s="443"/>
      <c r="GUK28" s="443"/>
      <c r="GUL28" s="443"/>
      <c r="GUM28" s="443"/>
      <c r="GUN28" s="443"/>
      <c r="GUO28" s="443"/>
      <c r="GUP28" s="443"/>
      <c r="GUQ28" s="443"/>
      <c r="GUR28" s="443"/>
      <c r="GUS28" s="443"/>
      <c r="GUT28" s="443"/>
      <c r="GUU28" s="443"/>
      <c r="GUV28" s="443"/>
      <c r="GUW28" s="443"/>
      <c r="GUX28" s="443"/>
      <c r="GUY28" s="443"/>
      <c r="GUZ28" s="443"/>
      <c r="GVA28" s="443"/>
      <c r="GVB28" s="443"/>
      <c r="GVC28" s="443"/>
      <c r="GVD28" s="443"/>
      <c r="GVE28" s="443"/>
      <c r="GVF28" s="443"/>
      <c r="GVG28" s="443"/>
      <c r="GVH28" s="443"/>
      <c r="GVI28" s="443"/>
      <c r="GVJ28" s="443"/>
      <c r="GVK28" s="443"/>
      <c r="GVL28" s="443"/>
      <c r="GVM28" s="443"/>
      <c r="GVN28" s="443"/>
      <c r="GVO28" s="443"/>
      <c r="GVP28" s="443"/>
      <c r="GVQ28" s="443"/>
      <c r="GVR28" s="443"/>
      <c r="GVS28" s="443"/>
      <c r="GVT28" s="443"/>
      <c r="GVU28" s="443"/>
      <c r="GVV28" s="443"/>
      <c r="GVW28" s="443"/>
      <c r="GVX28" s="443"/>
      <c r="GVY28" s="443"/>
      <c r="GVZ28" s="443"/>
      <c r="GWA28" s="443"/>
      <c r="GWB28" s="443"/>
      <c r="GWC28" s="443"/>
      <c r="GWD28" s="443"/>
      <c r="GWE28" s="443"/>
      <c r="GWF28" s="443"/>
      <c r="GWG28" s="443"/>
      <c r="GWH28" s="443"/>
      <c r="GWI28" s="443"/>
      <c r="GWJ28" s="443"/>
      <c r="GWK28" s="443"/>
      <c r="GWL28" s="443"/>
      <c r="GWM28" s="443"/>
      <c r="GWN28" s="443"/>
      <c r="GWO28" s="443"/>
      <c r="GWP28" s="443"/>
      <c r="GWQ28" s="443"/>
      <c r="GWR28" s="443"/>
      <c r="GWS28" s="443"/>
      <c r="GWT28" s="443"/>
      <c r="GWU28" s="443"/>
      <c r="GWV28" s="443"/>
      <c r="GWW28" s="443"/>
      <c r="GWX28" s="443"/>
      <c r="GWY28" s="443"/>
      <c r="GWZ28" s="443"/>
      <c r="GXA28" s="443"/>
      <c r="GXB28" s="443"/>
      <c r="GXC28" s="443"/>
      <c r="GXD28" s="443"/>
      <c r="GXE28" s="443"/>
      <c r="GXF28" s="443"/>
      <c r="GXG28" s="443"/>
      <c r="GXH28" s="443"/>
      <c r="GXI28" s="443"/>
      <c r="GXJ28" s="443"/>
      <c r="GXK28" s="443"/>
      <c r="GXL28" s="443"/>
      <c r="GXM28" s="443"/>
      <c r="GXN28" s="443"/>
      <c r="GXO28" s="443"/>
      <c r="GXP28" s="443"/>
      <c r="GXQ28" s="443"/>
      <c r="GXR28" s="443"/>
      <c r="GXS28" s="443"/>
      <c r="GXT28" s="443"/>
      <c r="GXU28" s="443"/>
      <c r="GXV28" s="443"/>
      <c r="GXW28" s="443"/>
      <c r="GXX28" s="443"/>
      <c r="GXY28" s="443"/>
      <c r="GXZ28" s="443"/>
      <c r="GYA28" s="443"/>
      <c r="GYB28" s="443"/>
      <c r="GYC28" s="443"/>
      <c r="GYD28" s="443"/>
      <c r="GYE28" s="443"/>
      <c r="GYF28" s="443"/>
      <c r="GYG28" s="443"/>
      <c r="GYH28" s="443"/>
      <c r="GYI28" s="443"/>
      <c r="GYJ28" s="443"/>
      <c r="GYK28" s="443"/>
      <c r="GYL28" s="443"/>
      <c r="GYM28" s="443"/>
      <c r="GYN28" s="443"/>
      <c r="GYO28" s="443"/>
      <c r="GYP28" s="443"/>
      <c r="GYQ28" s="443"/>
      <c r="GYR28" s="443"/>
      <c r="GYS28" s="443"/>
      <c r="GYT28" s="443"/>
      <c r="GYU28" s="443"/>
      <c r="GYV28" s="443"/>
      <c r="GYW28" s="443"/>
      <c r="GYX28" s="443"/>
      <c r="GYY28" s="443"/>
      <c r="GYZ28" s="443"/>
      <c r="GZA28" s="443"/>
      <c r="GZB28" s="443"/>
      <c r="GZC28" s="443"/>
      <c r="GZD28" s="443"/>
      <c r="GZE28" s="443"/>
      <c r="GZF28" s="443"/>
      <c r="GZG28" s="443"/>
      <c r="GZH28" s="443"/>
      <c r="GZI28" s="443"/>
      <c r="GZJ28" s="443"/>
      <c r="GZK28" s="443"/>
      <c r="GZL28" s="443"/>
      <c r="GZM28" s="443"/>
      <c r="GZN28" s="443"/>
      <c r="GZO28" s="443"/>
      <c r="GZP28" s="443"/>
      <c r="GZQ28" s="443"/>
      <c r="GZR28" s="443"/>
      <c r="GZS28" s="443"/>
      <c r="GZT28" s="443"/>
      <c r="GZU28" s="443"/>
      <c r="GZV28" s="443"/>
      <c r="GZW28" s="443"/>
      <c r="GZX28" s="443"/>
      <c r="GZY28" s="443"/>
      <c r="GZZ28" s="443"/>
      <c r="HAA28" s="443"/>
      <c r="HAB28" s="443"/>
      <c r="HAC28" s="443"/>
      <c r="HAD28" s="443"/>
      <c r="HAE28" s="443"/>
      <c r="HAF28" s="443"/>
      <c r="HAG28" s="443"/>
      <c r="HAH28" s="443"/>
      <c r="HAI28" s="443"/>
      <c r="HAJ28" s="443"/>
      <c r="HAK28" s="443"/>
      <c r="HAL28" s="443"/>
      <c r="HAM28" s="443"/>
      <c r="HAN28" s="443"/>
      <c r="HAO28" s="443"/>
      <c r="HAP28" s="443"/>
      <c r="HAQ28" s="443"/>
      <c r="HAR28" s="443"/>
      <c r="HAS28" s="443"/>
      <c r="HAT28" s="443"/>
      <c r="HAU28" s="443"/>
      <c r="HAV28" s="443"/>
      <c r="HAW28" s="443"/>
      <c r="HAX28" s="443"/>
      <c r="HAY28" s="443"/>
      <c r="HAZ28" s="443"/>
      <c r="HBA28" s="443"/>
      <c r="HBB28" s="443"/>
      <c r="HBC28" s="443"/>
      <c r="HBD28" s="443"/>
      <c r="HBE28" s="443"/>
      <c r="HBF28" s="443"/>
      <c r="HBG28" s="443"/>
      <c r="HBH28" s="443"/>
      <c r="HBI28" s="443"/>
      <c r="HBJ28" s="443"/>
      <c r="HBK28" s="443"/>
      <c r="HBL28" s="443"/>
      <c r="HBM28" s="443"/>
      <c r="HBN28" s="443"/>
      <c r="HBO28" s="443"/>
      <c r="HBP28" s="443"/>
      <c r="HBQ28" s="443"/>
      <c r="HBR28" s="443"/>
      <c r="HBS28" s="443"/>
      <c r="HBT28" s="443"/>
      <c r="HBU28" s="443"/>
      <c r="HBV28" s="443"/>
      <c r="HBW28" s="443"/>
      <c r="HBX28" s="443"/>
      <c r="HBY28" s="443"/>
      <c r="HBZ28" s="443"/>
      <c r="HCA28" s="443"/>
      <c r="HCB28" s="443"/>
      <c r="HCC28" s="443"/>
      <c r="HCD28" s="443"/>
      <c r="HCE28" s="443"/>
      <c r="HCF28" s="443"/>
      <c r="HCG28" s="443"/>
      <c r="HCH28" s="443"/>
      <c r="HCI28" s="443"/>
      <c r="HCJ28" s="443"/>
      <c r="HCK28" s="443"/>
      <c r="HCL28" s="443"/>
      <c r="HCM28" s="443"/>
      <c r="HCN28" s="443"/>
      <c r="HCO28" s="443"/>
      <c r="HCP28" s="443"/>
      <c r="HCQ28" s="443"/>
      <c r="HCR28" s="443"/>
      <c r="HCS28" s="443"/>
      <c r="HCT28" s="443"/>
      <c r="HCU28" s="443"/>
      <c r="HCV28" s="443"/>
      <c r="HCW28" s="443"/>
      <c r="HCX28" s="443"/>
      <c r="HCY28" s="443"/>
      <c r="HCZ28" s="443"/>
      <c r="HDA28" s="443"/>
      <c r="HDB28" s="443"/>
      <c r="HDC28" s="443"/>
      <c r="HDD28" s="443"/>
      <c r="HDE28" s="443"/>
      <c r="HDF28" s="443"/>
      <c r="HDG28" s="443"/>
      <c r="HDH28" s="443"/>
      <c r="HDI28" s="443"/>
      <c r="HDJ28" s="443"/>
      <c r="HDK28" s="443"/>
      <c r="HDL28" s="443"/>
      <c r="HDM28" s="443"/>
      <c r="HDN28" s="443"/>
      <c r="HDO28" s="443"/>
      <c r="HDP28" s="443"/>
      <c r="HDQ28" s="443"/>
      <c r="HDR28" s="443"/>
      <c r="HDS28" s="443"/>
      <c r="HDT28" s="443"/>
      <c r="HDU28" s="443"/>
      <c r="HDV28" s="443"/>
      <c r="HDW28" s="443"/>
      <c r="HDX28" s="443"/>
      <c r="HDY28" s="443"/>
      <c r="HDZ28" s="443"/>
      <c r="HEA28" s="443"/>
      <c r="HEB28" s="443"/>
      <c r="HEC28" s="443"/>
      <c r="HED28" s="443"/>
      <c r="HEE28" s="443"/>
      <c r="HEF28" s="443"/>
      <c r="HEG28" s="443"/>
      <c r="HEH28" s="443"/>
      <c r="HEI28" s="443"/>
      <c r="HEJ28" s="443"/>
      <c r="HEK28" s="443"/>
      <c r="HEL28" s="443"/>
      <c r="HEM28" s="443"/>
      <c r="HEN28" s="443"/>
      <c r="HEO28" s="443"/>
      <c r="HEP28" s="443"/>
      <c r="HEQ28" s="443"/>
      <c r="HER28" s="443"/>
      <c r="HES28" s="443"/>
      <c r="HET28" s="443"/>
      <c r="HEU28" s="443"/>
      <c r="HEV28" s="443"/>
      <c r="HEW28" s="443"/>
      <c r="HEX28" s="443"/>
      <c r="HEY28" s="443"/>
      <c r="HEZ28" s="443"/>
      <c r="HFA28" s="443"/>
      <c r="HFB28" s="443"/>
      <c r="HFC28" s="443"/>
      <c r="HFD28" s="443"/>
      <c r="HFE28" s="443"/>
      <c r="HFF28" s="443"/>
      <c r="HFG28" s="443"/>
      <c r="HFH28" s="443"/>
      <c r="HFI28" s="443"/>
      <c r="HFJ28" s="443"/>
      <c r="HFK28" s="443"/>
      <c r="HFL28" s="443"/>
      <c r="HFM28" s="443"/>
      <c r="HFN28" s="443"/>
      <c r="HFO28" s="443"/>
      <c r="HFP28" s="443"/>
      <c r="HFQ28" s="443"/>
      <c r="HFR28" s="443"/>
      <c r="HFS28" s="443"/>
      <c r="HFT28" s="443"/>
      <c r="HFU28" s="443"/>
      <c r="HFV28" s="443"/>
      <c r="HFW28" s="443"/>
      <c r="HFX28" s="443"/>
      <c r="HFY28" s="443"/>
      <c r="HFZ28" s="443"/>
      <c r="HGA28" s="443"/>
      <c r="HGB28" s="443"/>
      <c r="HGC28" s="443"/>
      <c r="HGD28" s="443"/>
      <c r="HGE28" s="443"/>
      <c r="HGF28" s="443"/>
      <c r="HGG28" s="443"/>
      <c r="HGH28" s="443"/>
      <c r="HGI28" s="443"/>
      <c r="HGJ28" s="443"/>
      <c r="HGK28" s="443"/>
      <c r="HGL28" s="443"/>
      <c r="HGM28" s="443"/>
      <c r="HGN28" s="443"/>
      <c r="HGO28" s="443"/>
      <c r="HGP28" s="443"/>
      <c r="HGQ28" s="443"/>
      <c r="HGR28" s="443"/>
      <c r="HGS28" s="443"/>
      <c r="HGT28" s="443"/>
      <c r="HGU28" s="443"/>
      <c r="HGV28" s="443"/>
      <c r="HGW28" s="443"/>
      <c r="HGX28" s="443"/>
      <c r="HGY28" s="443"/>
      <c r="HGZ28" s="443"/>
      <c r="HHA28" s="443"/>
      <c r="HHB28" s="443"/>
      <c r="HHC28" s="443"/>
      <c r="HHD28" s="443"/>
      <c r="HHE28" s="443"/>
      <c r="HHF28" s="443"/>
      <c r="HHG28" s="443"/>
      <c r="HHH28" s="443"/>
      <c r="HHI28" s="443"/>
      <c r="HHJ28" s="443"/>
      <c r="HHK28" s="443"/>
      <c r="HHL28" s="443"/>
      <c r="HHM28" s="443"/>
      <c r="HHN28" s="443"/>
      <c r="HHO28" s="443"/>
      <c r="HHP28" s="443"/>
      <c r="HHQ28" s="443"/>
      <c r="HHR28" s="443"/>
      <c r="HHS28" s="443"/>
      <c r="HHT28" s="443"/>
      <c r="HHU28" s="443"/>
      <c r="HHV28" s="443"/>
      <c r="HHW28" s="443"/>
      <c r="HHX28" s="443"/>
      <c r="HHY28" s="443"/>
      <c r="HHZ28" s="443"/>
      <c r="HIA28" s="443"/>
      <c r="HIB28" s="443"/>
      <c r="HIC28" s="443"/>
      <c r="HID28" s="443"/>
      <c r="HIE28" s="443"/>
      <c r="HIF28" s="443"/>
      <c r="HIG28" s="443"/>
      <c r="HIH28" s="443"/>
      <c r="HII28" s="443"/>
      <c r="HIJ28" s="443"/>
      <c r="HIK28" s="443"/>
      <c r="HIL28" s="443"/>
      <c r="HIM28" s="443"/>
      <c r="HIN28" s="443"/>
      <c r="HIO28" s="443"/>
      <c r="HIP28" s="443"/>
      <c r="HIQ28" s="443"/>
      <c r="HIR28" s="443"/>
      <c r="HIS28" s="443"/>
      <c r="HIT28" s="443"/>
      <c r="HIU28" s="443"/>
      <c r="HIV28" s="443"/>
      <c r="HIW28" s="443"/>
      <c r="HIX28" s="443"/>
      <c r="HIY28" s="443"/>
      <c r="HIZ28" s="443"/>
      <c r="HJA28" s="443"/>
      <c r="HJB28" s="443"/>
      <c r="HJC28" s="443"/>
      <c r="HJD28" s="443"/>
      <c r="HJE28" s="443"/>
      <c r="HJF28" s="443"/>
      <c r="HJG28" s="443"/>
      <c r="HJH28" s="443"/>
      <c r="HJI28" s="443"/>
      <c r="HJJ28" s="443"/>
      <c r="HJK28" s="443"/>
      <c r="HJL28" s="443"/>
      <c r="HJM28" s="443"/>
      <c r="HJN28" s="443"/>
      <c r="HJO28" s="443"/>
      <c r="HJP28" s="443"/>
      <c r="HJQ28" s="443"/>
      <c r="HJR28" s="443"/>
      <c r="HJS28" s="443"/>
      <c r="HJT28" s="443"/>
      <c r="HJU28" s="443"/>
      <c r="HJV28" s="443"/>
      <c r="HJW28" s="443"/>
      <c r="HJX28" s="443"/>
      <c r="HJY28" s="443"/>
      <c r="HJZ28" s="443"/>
      <c r="HKA28" s="443"/>
      <c r="HKB28" s="443"/>
      <c r="HKC28" s="443"/>
      <c r="HKD28" s="443"/>
      <c r="HKE28" s="443"/>
      <c r="HKF28" s="443"/>
      <c r="HKG28" s="443"/>
      <c r="HKH28" s="443"/>
      <c r="HKI28" s="443"/>
      <c r="HKJ28" s="443"/>
      <c r="HKK28" s="443"/>
      <c r="HKL28" s="443"/>
      <c r="HKM28" s="443"/>
      <c r="HKN28" s="443"/>
      <c r="HKO28" s="443"/>
      <c r="HKP28" s="443"/>
      <c r="HKQ28" s="443"/>
      <c r="HKR28" s="443"/>
      <c r="HKS28" s="443"/>
      <c r="HKT28" s="443"/>
      <c r="HKU28" s="443"/>
      <c r="HKV28" s="443"/>
      <c r="HKW28" s="443"/>
      <c r="HKX28" s="443"/>
      <c r="HKY28" s="443"/>
      <c r="HKZ28" s="443"/>
      <c r="HLA28" s="443"/>
      <c r="HLB28" s="443"/>
      <c r="HLC28" s="443"/>
      <c r="HLD28" s="443"/>
      <c r="HLE28" s="443"/>
      <c r="HLF28" s="443"/>
      <c r="HLG28" s="443"/>
      <c r="HLH28" s="443"/>
      <c r="HLI28" s="443"/>
      <c r="HLJ28" s="443"/>
      <c r="HLK28" s="443"/>
      <c r="HLL28" s="443"/>
      <c r="HLM28" s="443"/>
      <c r="HLN28" s="443"/>
      <c r="HLO28" s="443"/>
      <c r="HLP28" s="443"/>
      <c r="HLQ28" s="443"/>
      <c r="HLR28" s="443"/>
      <c r="HLS28" s="443"/>
      <c r="HLT28" s="443"/>
      <c r="HLU28" s="443"/>
      <c r="HLV28" s="443"/>
      <c r="HLW28" s="443"/>
      <c r="HLX28" s="443"/>
      <c r="HLY28" s="443"/>
      <c r="HLZ28" s="443"/>
      <c r="HMA28" s="443"/>
      <c r="HMB28" s="443"/>
      <c r="HMC28" s="443"/>
      <c r="HMD28" s="443"/>
      <c r="HME28" s="443"/>
      <c r="HMF28" s="443"/>
      <c r="HMG28" s="443"/>
      <c r="HMH28" s="443"/>
      <c r="HMI28" s="443"/>
      <c r="HMJ28" s="443"/>
      <c r="HMK28" s="443"/>
      <c r="HML28" s="443"/>
      <c r="HMM28" s="443"/>
      <c r="HMN28" s="443"/>
      <c r="HMO28" s="443"/>
      <c r="HMP28" s="443"/>
      <c r="HMQ28" s="443"/>
      <c r="HMR28" s="443"/>
      <c r="HMS28" s="443"/>
      <c r="HMT28" s="443"/>
      <c r="HMU28" s="443"/>
      <c r="HMV28" s="443"/>
      <c r="HMW28" s="443"/>
      <c r="HMX28" s="443"/>
      <c r="HMY28" s="443"/>
      <c r="HMZ28" s="443"/>
      <c r="HNA28" s="443"/>
      <c r="HNB28" s="443"/>
      <c r="HNC28" s="443"/>
      <c r="HND28" s="443"/>
      <c r="HNE28" s="443"/>
      <c r="HNF28" s="443"/>
      <c r="HNG28" s="443"/>
      <c r="HNH28" s="443"/>
      <c r="HNI28" s="443"/>
      <c r="HNJ28" s="443"/>
      <c r="HNK28" s="443"/>
      <c r="HNL28" s="443"/>
      <c r="HNM28" s="443"/>
      <c r="HNN28" s="443"/>
      <c r="HNO28" s="443"/>
      <c r="HNP28" s="443"/>
      <c r="HNQ28" s="443"/>
      <c r="HNR28" s="443"/>
      <c r="HNS28" s="443"/>
      <c r="HNT28" s="443"/>
      <c r="HNU28" s="443"/>
      <c r="HNV28" s="443"/>
      <c r="HNW28" s="443"/>
      <c r="HNX28" s="443"/>
      <c r="HNY28" s="443"/>
      <c r="HNZ28" s="443"/>
      <c r="HOA28" s="443"/>
      <c r="HOB28" s="443"/>
      <c r="HOC28" s="443"/>
      <c r="HOD28" s="443"/>
      <c r="HOE28" s="443"/>
      <c r="HOF28" s="443"/>
      <c r="HOG28" s="443"/>
      <c r="HOH28" s="443"/>
      <c r="HOI28" s="443"/>
      <c r="HOJ28" s="443"/>
      <c r="HOK28" s="443"/>
      <c r="HOL28" s="443"/>
      <c r="HOM28" s="443"/>
      <c r="HON28" s="443"/>
      <c r="HOO28" s="443"/>
      <c r="HOP28" s="443"/>
      <c r="HOQ28" s="443"/>
      <c r="HOR28" s="443"/>
      <c r="HOS28" s="443"/>
      <c r="HOT28" s="443"/>
      <c r="HOU28" s="443"/>
      <c r="HOV28" s="443"/>
      <c r="HOW28" s="443"/>
      <c r="HOX28" s="443"/>
      <c r="HOY28" s="443"/>
      <c r="HOZ28" s="443"/>
      <c r="HPA28" s="443"/>
      <c r="HPB28" s="443"/>
      <c r="HPC28" s="443"/>
      <c r="HPD28" s="443"/>
      <c r="HPE28" s="443"/>
      <c r="HPF28" s="443"/>
      <c r="HPG28" s="443"/>
      <c r="HPH28" s="443"/>
      <c r="HPI28" s="443"/>
      <c r="HPJ28" s="443"/>
      <c r="HPK28" s="443"/>
      <c r="HPL28" s="443"/>
      <c r="HPM28" s="443"/>
      <c r="HPN28" s="443"/>
      <c r="HPO28" s="443"/>
      <c r="HPP28" s="443"/>
      <c r="HPQ28" s="443"/>
      <c r="HPR28" s="443"/>
      <c r="HPS28" s="443"/>
      <c r="HPT28" s="443"/>
      <c r="HPU28" s="443"/>
      <c r="HPV28" s="443"/>
      <c r="HPW28" s="443"/>
      <c r="HPX28" s="443"/>
      <c r="HPY28" s="443"/>
      <c r="HPZ28" s="443"/>
      <c r="HQA28" s="443"/>
      <c r="HQB28" s="443"/>
      <c r="HQC28" s="443"/>
      <c r="HQD28" s="443"/>
      <c r="HQE28" s="443"/>
      <c r="HQF28" s="443"/>
      <c r="HQG28" s="443"/>
      <c r="HQH28" s="443"/>
      <c r="HQI28" s="443"/>
      <c r="HQJ28" s="443"/>
      <c r="HQK28" s="443"/>
      <c r="HQL28" s="443"/>
      <c r="HQM28" s="443"/>
      <c r="HQN28" s="443"/>
      <c r="HQO28" s="443"/>
      <c r="HQP28" s="443"/>
      <c r="HQQ28" s="443"/>
      <c r="HQR28" s="443"/>
      <c r="HQS28" s="443"/>
      <c r="HQT28" s="443"/>
      <c r="HQU28" s="443"/>
      <c r="HQV28" s="443"/>
      <c r="HQW28" s="443"/>
      <c r="HQX28" s="443"/>
      <c r="HQY28" s="443"/>
      <c r="HQZ28" s="443"/>
      <c r="HRA28" s="443"/>
      <c r="HRB28" s="443"/>
      <c r="HRC28" s="443"/>
      <c r="HRD28" s="443"/>
      <c r="HRE28" s="443"/>
      <c r="HRF28" s="443"/>
      <c r="HRG28" s="443"/>
      <c r="HRH28" s="443"/>
      <c r="HRI28" s="443"/>
      <c r="HRJ28" s="443"/>
      <c r="HRK28" s="443"/>
      <c r="HRL28" s="443"/>
      <c r="HRM28" s="443"/>
      <c r="HRN28" s="443"/>
      <c r="HRO28" s="443"/>
      <c r="HRP28" s="443"/>
      <c r="HRQ28" s="443"/>
      <c r="HRR28" s="443"/>
      <c r="HRS28" s="443"/>
      <c r="HRT28" s="443"/>
      <c r="HRU28" s="443"/>
      <c r="HRV28" s="443"/>
      <c r="HRW28" s="443"/>
      <c r="HRX28" s="443"/>
      <c r="HRY28" s="443"/>
      <c r="HRZ28" s="443"/>
      <c r="HSA28" s="443"/>
      <c r="HSB28" s="443"/>
      <c r="HSC28" s="443"/>
      <c r="HSD28" s="443"/>
      <c r="HSE28" s="443"/>
      <c r="HSF28" s="443"/>
      <c r="HSG28" s="443"/>
      <c r="HSH28" s="443"/>
      <c r="HSI28" s="443"/>
      <c r="HSJ28" s="443"/>
      <c r="HSK28" s="443"/>
      <c r="HSL28" s="443"/>
      <c r="HSM28" s="443"/>
      <c r="HSN28" s="443"/>
      <c r="HSO28" s="443"/>
      <c r="HSP28" s="443"/>
      <c r="HSQ28" s="443"/>
      <c r="HSR28" s="443"/>
      <c r="HSS28" s="443"/>
      <c r="HST28" s="443"/>
      <c r="HSU28" s="443"/>
      <c r="HSV28" s="443"/>
      <c r="HSW28" s="443"/>
      <c r="HSX28" s="443"/>
      <c r="HSY28" s="443"/>
      <c r="HSZ28" s="443"/>
      <c r="HTA28" s="443"/>
      <c r="HTB28" s="443"/>
      <c r="HTC28" s="443"/>
      <c r="HTD28" s="443"/>
      <c r="HTE28" s="443"/>
      <c r="HTF28" s="443"/>
      <c r="HTG28" s="443"/>
      <c r="HTH28" s="443"/>
      <c r="HTI28" s="443"/>
      <c r="HTJ28" s="443"/>
      <c r="HTK28" s="443"/>
      <c r="HTL28" s="443"/>
      <c r="HTM28" s="443"/>
      <c r="HTN28" s="443"/>
      <c r="HTO28" s="443"/>
      <c r="HTP28" s="443"/>
      <c r="HTQ28" s="443"/>
      <c r="HTR28" s="443"/>
      <c r="HTS28" s="443"/>
      <c r="HTT28" s="443"/>
      <c r="HTU28" s="443"/>
      <c r="HTV28" s="443"/>
      <c r="HTW28" s="443"/>
      <c r="HTX28" s="443"/>
      <c r="HTY28" s="443"/>
      <c r="HTZ28" s="443"/>
      <c r="HUA28" s="443"/>
      <c r="HUB28" s="443"/>
      <c r="HUC28" s="443"/>
      <c r="HUD28" s="443"/>
      <c r="HUE28" s="443"/>
      <c r="HUF28" s="443"/>
      <c r="HUG28" s="443"/>
      <c r="HUH28" s="443"/>
      <c r="HUI28" s="443"/>
      <c r="HUJ28" s="443"/>
      <c r="HUK28" s="443"/>
      <c r="HUL28" s="443"/>
      <c r="HUM28" s="443"/>
      <c r="HUN28" s="443"/>
      <c r="HUO28" s="443"/>
      <c r="HUP28" s="443"/>
      <c r="HUQ28" s="443"/>
      <c r="HUR28" s="443"/>
      <c r="HUS28" s="443"/>
      <c r="HUT28" s="443"/>
      <c r="HUU28" s="443"/>
      <c r="HUV28" s="443"/>
      <c r="HUW28" s="443"/>
      <c r="HUX28" s="443"/>
      <c r="HUY28" s="443"/>
      <c r="HUZ28" s="443"/>
      <c r="HVA28" s="443"/>
      <c r="HVB28" s="443"/>
      <c r="HVC28" s="443"/>
      <c r="HVD28" s="443"/>
      <c r="HVE28" s="443"/>
      <c r="HVF28" s="443"/>
      <c r="HVG28" s="443"/>
      <c r="HVH28" s="443"/>
      <c r="HVI28" s="443"/>
      <c r="HVJ28" s="443"/>
      <c r="HVK28" s="443"/>
      <c r="HVL28" s="443"/>
      <c r="HVM28" s="443"/>
      <c r="HVN28" s="443"/>
      <c r="HVO28" s="443"/>
      <c r="HVP28" s="443"/>
      <c r="HVQ28" s="443"/>
      <c r="HVR28" s="443"/>
      <c r="HVS28" s="443"/>
      <c r="HVT28" s="443"/>
      <c r="HVU28" s="443"/>
      <c r="HVV28" s="443"/>
      <c r="HVW28" s="443"/>
      <c r="HVX28" s="443"/>
      <c r="HVY28" s="443"/>
      <c r="HVZ28" s="443"/>
      <c r="HWA28" s="443"/>
      <c r="HWB28" s="443"/>
      <c r="HWC28" s="443"/>
      <c r="HWD28" s="443"/>
      <c r="HWE28" s="443"/>
      <c r="HWF28" s="443"/>
      <c r="HWG28" s="443"/>
      <c r="HWH28" s="443"/>
      <c r="HWI28" s="443"/>
      <c r="HWJ28" s="443"/>
      <c r="HWK28" s="443"/>
      <c r="HWL28" s="443"/>
      <c r="HWM28" s="443"/>
      <c r="HWN28" s="443"/>
      <c r="HWO28" s="443"/>
      <c r="HWP28" s="443"/>
      <c r="HWQ28" s="443"/>
      <c r="HWR28" s="443"/>
      <c r="HWS28" s="443"/>
      <c r="HWT28" s="443"/>
      <c r="HWU28" s="443"/>
      <c r="HWV28" s="443"/>
      <c r="HWW28" s="443"/>
      <c r="HWX28" s="443"/>
      <c r="HWY28" s="443"/>
      <c r="HWZ28" s="443"/>
      <c r="HXA28" s="443"/>
      <c r="HXB28" s="443"/>
      <c r="HXC28" s="443"/>
      <c r="HXD28" s="443"/>
      <c r="HXE28" s="443"/>
      <c r="HXF28" s="443"/>
      <c r="HXG28" s="443"/>
      <c r="HXH28" s="443"/>
      <c r="HXI28" s="443"/>
      <c r="HXJ28" s="443"/>
      <c r="HXK28" s="443"/>
      <c r="HXL28" s="443"/>
      <c r="HXM28" s="443"/>
      <c r="HXN28" s="443"/>
      <c r="HXO28" s="443"/>
      <c r="HXP28" s="443"/>
      <c r="HXQ28" s="443"/>
      <c r="HXR28" s="443"/>
      <c r="HXS28" s="443"/>
      <c r="HXT28" s="443"/>
      <c r="HXU28" s="443"/>
      <c r="HXV28" s="443"/>
      <c r="HXW28" s="443"/>
      <c r="HXX28" s="443"/>
      <c r="HXY28" s="443"/>
      <c r="HXZ28" s="443"/>
      <c r="HYA28" s="443"/>
      <c r="HYB28" s="443"/>
      <c r="HYC28" s="443"/>
      <c r="HYD28" s="443"/>
      <c r="HYE28" s="443"/>
      <c r="HYF28" s="443"/>
      <c r="HYG28" s="443"/>
      <c r="HYH28" s="443"/>
      <c r="HYI28" s="443"/>
      <c r="HYJ28" s="443"/>
      <c r="HYK28" s="443"/>
      <c r="HYL28" s="443"/>
      <c r="HYM28" s="443"/>
      <c r="HYN28" s="443"/>
      <c r="HYO28" s="443"/>
      <c r="HYP28" s="443"/>
      <c r="HYQ28" s="443"/>
      <c r="HYR28" s="443"/>
      <c r="HYS28" s="443"/>
      <c r="HYT28" s="443"/>
      <c r="HYU28" s="443"/>
      <c r="HYV28" s="443"/>
      <c r="HYW28" s="443"/>
      <c r="HYX28" s="443"/>
      <c r="HYY28" s="443"/>
      <c r="HYZ28" s="443"/>
      <c r="HZA28" s="443"/>
      <c r="HZB28" s="443"/>
      <c r="HZC28" s="443"/>
      <c r="HZD28" s="443"/>
      <c r="HZE28" s="443"/>
      <c r="HZF28" s="443"/>
      <c r="HZG28" s="443"/>
      <c r="HZH28" s="443"/>
      <c r="HZI28" s="443"/>
      <c r="HZJ28" s="443"/>
      <c r="HZK28" s="443"/>
      <c r="HZL28" s="443"/>
      <c r="HZM28" s="443"/>
      <c r="HZN28" s="443"/>
      <c r="HZO28" s="443"/>
      <c r="HZP28" s="443"/>
      <c r="HZQ28" s="443"/>
      <c r="HZR28" s="443"/>
      <c r="HZS28" s="443"/>
      <c r="HZT28" s="443"/>
      <c r="HZU28" s="443"/>
      <c r="HZV28" s="443"/>
      <c r="HZW28" s="443"/>
      <c r="HZX28" s="443"/>
      <c r="HZY28" s="443"/>
      <c r="HZZ28" s="443"/>
      <c r="IAA28" s="443"/>
      <c r="IAB28" s="443"/>
      <c r="IAC28" s="443"/>
      <c r="IAD28" s="443"/>
      <c r="IAE28" s="443"/>
      <c r="IAF28" s="443"/>
      <c r="IAG28" s="443"/>
      <c r="IAH28" s="443"/>
      <c r="IAI28" s="443"/>
      <c r="IAJ28" s="443"/>
      <c r="IAK28" s="443"/>
      <c r="IAL28" s="443"/>
      <c r="IAM28" s="443"/>
      <c r="IAN28" s="443"/>
      <c r="IAO28" s="443"/>
      <c r="IAP28" s="443"/>
      <c r="IAQ28" s="443"/>
      <c r="IAR28" s="443"/>
      <c r="IAS28" s="443"/>
      <c r="IAT28" s="443"/>
      <c r="IAU28" s="443"/>
      <c r="IAV28" s="443"/>
      <c r="IAW28" s="443"/>
      <c r="IAX28" s="443"/>
      <c r="IAY28" s="443"/>
      <c r="IAZ28" s="443"/>
      <c r="IBA28" s="443"/>
      <c r="IBB28" s="443"/>
      <c r="IBC28" s="443"/>
      <c r="IBD28" s="443"/>
      <c r="IBE28" s="443"/>
      <c r="IBF28" s="443"/>
      <c r="IBG28" s="443"/>
      <c r="IBH28" s="443"/>
      <c r="IBI28" s="443"/>
      <c r="IBJ28" s="443"/>
      <c r="IBK28" s="443"/>
      <c r="IBL28" s="443"/>
      <c r="IBM28" s="443"/>
      <c r="IBN28" s="443"/>
      <c r="IBO28" s="443"/>
      <c r="IBP28" s="443"/>
      <c r="IBQ28" s="443"/>
      <c r="IBR28" s="443"/>
      <c r="IBS28" s="443"/>
      <c r="IBT28" s="443"/>
      <c r="IBU28" s="443"/>
      <c r="IBV28" s="443"/>
      <c r="IBW28" s="443"/>
      <c r="IBX28" s="443"/>
      <c r="IBY28" s="443"/>
      <c r="IBZ28" s="443"/>
      <c r="ICA28" s="443"/>
      <c r="ICB28" s="443"/>
      <c r="ICC28" s="443"/>
      <c r="ICD28" s="443"/>
      <c r="ICE28" s="443"/>
      <c r="ICF28" s="443"/>
      <c r="ICG28" s="443"/>
      <c r="ICH28" s="443"/>
      <c r="ICI28" s="443"/>
      <c r="ICJ28" s="443"/>
      <c r="ICK28" s="443"/>
      <c r="ICL28" s="443"/>
      <c r="ICM28" s="443"/>
      <c r="ICN28" s="443"/>
      <c r="ICO28" s="443"/>
      <c r="ICP28" s="443"/>
      <c r="ICQ28" s="443"/>
      <c r="ICR28" s="443"/>
      <c r="ICS28" s="443"/>
      <c r="ICT28" s="443"/>
      <c r="ICU28" s="443"/>
      <c r="ICV28" s="443"/>
      <c r="ICW28" s="443"/>
      <c r="ICX28" s="443"/>
      <c r="ICY28" s="443"/>
      <c r="ICZ28" s="443"/>
      <c r="IDA28" s="443"/>
      <c r="IDB28" s="443"/>
      <c r="IDC28" s="443"/>
      <c r="IDD28" s="443"/>
      <c r="IDE28" s="443"/>
      <c r="IDF28" s="443"/>
      <c r="IDG28" s="443"/>
      <c r="IDH28" s="443"/>
      <c r="IDI28" s="443"/>
      <c r="IDJ28" s="443"/>
      <c r="IDK28" s="443"/>
      <c r="IDL28" s="443"/>
      <c r="IDM28" s="443"/>
      <c r="IDN28" s="443"/>
      <c r="IDO28" s="443"/>
      <c r="IDP28" s="443"/>
      <c r="IDQ28" s="443"/>
      <c r="IDR28" s="443"/>
      <c r="IDS28" s="443"/>
      <c r="IDT28" s="443"/>
      <c r="IDU28" s="443"/>
      <c r="IDV28" s="443"/>
      <c r="IDW28" s="443"/>
      <c r="IDX28" s="443"/>
      <c r="IDY28" s="443"/>
      <c r="IDZ28" s="443"/>
      <c r="IEA28" s="443"/>
      <c r="IEB28" s="443"/>
      <c r="IEC28" s="443"/>
      <c r="IED28" s="443"/>
      <c r="IEE28" s="443"/>
      <c r="IEF28" s="443"/>
      <c r="IEG28" s="443"/>
      <c r="IEH28" s="443"/>
      <c r="IEI28" s="443"/>
      <c r="IEJ28" s="443"/>
      <c r="IEK28" s="443"/>
      <c r="IEL28" s="443"/>
      <c r="IEM28" s="443"/>
      <c r="IEN28" s="443"/>
      <c r="IEO28" s="443"/>
      <c r="IEP28" s="443"/>
      <c r="IEQ28" s="443"/>
      <c r="IER28" s="443"/>
      <c r="IES28" s="443"/>
      <c r="IET28" s="443"/>
      <c r="IEU28" s="443"/>
      <c r="IEV28" s="443"/>
      <c r="IEW28" s="443"/>
      <c r="IEX28" s="443"/>
      <c r="IEY28" s="443"/>
      <c r="IEZ28" s="443"/>
      <c r="IFA28" s="443"/>
      <c r="IFB28" s="443"/>
      <c r="IFC28" s="443"/>
      <c r="IFD28" s="443"/>
      <c r="IFE28" s="443"/>
      <c r="IFF28" s="443"/>
      <c r="IFG28" s="443"/>
      <c r="IFH28" s="443"/>
      <c r="IFI28" s="443"/>
      <c r="IFJ28" s="443"/>
      <c r="IFK28" s="443"/>
      <c r="IFL28" s="443"/>
      <c r="IFM28" s="443"/>
      <c r="IFN28" s="443"/>
      <c r="IFO28" s="443"/>
      <c r="IFP28" s="443"/>
      <c r="IFQ28" s="443"/>
      <c r="IFR28" s="443"/>
      <c r="IFS28" s="443"/>
      <c r="IFT28" s="443"/>
      <c r="IFU28" s="443"/>
      <c r="IFV28" s="443"/>
      <c r="IFW28" s="443"/>
      <c r="IFX28" s="443"/>
      <c r="IFY28" s="443"/>
      <c r="IFZ28" s="443"/>
      <c r="IGA28" s="443"/>
      <c r="IGB28" s="443"/>
      <c r="IGC28" s="443"/>
      <c r="IGD28" s="443"/>
      <c r="IGE28" s="443"/>
      <c r="IGF28" s="443"/>
      <c r="IGG28" s="443"/>
      <c r="IGH28" s="443"/>
      <c r="IGI28" s="443"/>
      <c r="IGJ28" s="443"/>
      <c r="IGK28" s="443"/>
      <c r="IGL28" s="443"/>
      <c r="IGM28" s="443"/>
      <c r="IGN28" s="443"/>
      <c r="IGO28" s="443"/>
      <c r="IGP28" s="443"/>
      <c r="IGQ28" s="443"/>
      <c r="IGR28" s="443"/>
      <c r="IGS28" s="443"/>
      <c r="IGT28" s="443"/>
      <c r="IGU28" s="443"/>
      <c r="IGV28" s="443"/>
      <c r="IGW28" s="443"/>
      <c r="IGX28" s="443"/>
      <c r="IGY28" s="443"/>
      <c r="IGZ28" s="443"/>
      <c r="IHA28" s="443"/>
      <c r="IHB28" s="443"/>
      <c r="IHC28" s="443"/>
      <c r="IHD28" s="443"/>
      <c r="IHE28" s="443"/>
      <c r="IHF28" s="443"/>
      <c r="IHG28" s="443"/>
      <c r="IHH28" s="443"/>
      <c r="IHI28" s="443"/>
      <c r="IHJ28" s="443"/>
      <c r="IHK28" s="443"/>
      <c r="IHL28" s="443"/>
      <c r="IHM28" s="443"/>
      <c r="IHN28" s="443"/>
      <c r="IHO28" s="443"/>
      <c r="IHP28" s="443"/>
      <c r="IHQ28" s="443"/>
      <c r="IHR28" s="443"/>
      <c r="IHS28" s="443"/>
      <c r="IHT28" s="443"/>
      <c r="IHU28" s="443"/>
      <c r="IHV28" s="443"/>
      <c r="IHW28" s="443"/>
      <c r="IHX28" s="443"/>
      <c r="IHY28" s="443"/>
      <c r="IHZ28" s="443"/>
      <c r="IIA28" s="443"/>
      <c r="IIB28" s="443"/>
      <c r="IIC28" s="443"/>
      <c r="IID28" s="443"/>
      <c r="IIE28" s="443"/>
      <c r="IIF28" s="443"/>
      <c r="IIG28" s="443"/>
      <c r="IIH28" s="443"/>
      <c r="III28" s="443"/>
      <c r="IIJ28" s="443"/>
      <c r="IIK28" s="443"/>
      <c r="IIL28" s="443"/>
      <c r="IIM28" s="443"/>
      <c r="IIN28" s="443"/>
      <c r="IIO28" s="443"/>
      <c r="IIP28" s="443"/>
      <c r="IIQ28" s="443"/>
      <c r="IIR28" s="443"/>
      <c r="IIS28" s="443"/>
      <c r="IIT28" s="443"/>
      <c r="IIU28" s="443"/>
      <c r="IIV28" s="443"/>
      <c r="IIW28" s="443"/>
      <c r="IIX28" s="443"/>
      <c r="IIY28" s="443"/>
      <c r="IIZ28" s="443"/>
      <c r="IJA28" s="443"/>
      <c r="IJB28" s="443"/>
      <c r="IJC28" s="443"/>
      <c r="IJD28" s="443"/>
      <c r="IJE28" s="443"/>
      <c r="IJF28" s="443"/>
      <c r="IJG28" s="443"/>
      <c r="IJH28" s="443"/>
      <c r="IJI28" s="443"/>
      <c r="IJJ28" s="443"/>
      <c r="IJK28" s="443"/>
      <c r="IJL28" s="443"/>
      <c r="IJM28" s="443"/>
      <c r="IJN28" s="443"/>
      <c r="IJO28" s="443"/>
      <c r="IJP28" s="443"/>
      <c r="IJQ28" s="443"/>
      <c r="IJR28" s="443"/>
      <c r="IJS28" s="443"/>
      <c r="IJT28" s="443"/>
      <c r="IJU28" s="443"/>
      <c r="IJV28" s="443"/>
      <c r="IJW28" s="443"/>
      <c r="IJX28" s="443"/>
      <c r="IJY28" s="443"/>
      <c r="IJZ28" s="443"/>
      <c r="IKA28" s="443"/>
      <c r="IKB28" s="443"/>
      <c r="IKC28" s="443"/>
      <c r="IKD28" s="443"/>
      <c r="IKE28" s="443"/>
      <c r="IKF28" s="443"/>
      <c r="IKG28" s="443"/>
      <c r="IKH28" s="443"/>
      <c r="IKI28" s="443"/>
      <c r="IKJ28" s="443"/>
      <c r="IKK28" s="443"/>
      <c r="IKL28" s="443"/>
      <c r="IKM28" s="443"/>
      <c r="IKN28" s="443"/>
      <c r="IKO28" s="443"/>
      <c r="IKP28" s="443"/>
      <c r="IKQ28" s="443"/>
      <c r="IKR28" s="443"/>
      <c r="IKS28" s="443"/>
      <c r="IKT28" s="443"/>
      <c r="IKU28" s="443"/>
      <c r="IKV28" s="443"/>
      <c r="IKW28" s="443"/>
      <c r="IKX28" s="443"/>
      <c r="IKY28" s="443"/>
      <c r="IKZ28" s="443"/>
      <c r="ILA28" s="443"/>
      <c r="ILB28" s="443"/>
      <c r="ILC28" s="443"/>
      <c r="ILD28" s="443"/>
      <c r="ILE28" s="443"/>
      <c r="ILF28" s="443"/>
      <c r="ILG28" s="443"/>
      <c r="ILH28" s="443"/>
      <c r="ILI28" s="443"/>
      <c r="ILJ28" s="443"/>
      <c r="ILK28" s="443"/>
      <c r="ILL28" s="443"/>
      <c r="ILM28" s="443"/>
      <c r="ILN28" s="443"/>
      <c r="ILO28" s="443"/>
      <c r="ILP28" s="443"/>
      <c r="ILQ28" s="443"/>
      <c r="ILR28" s="443"/>
      <c r="ILS28" s="443"/>
      <c r="ILT28" s="443"/>
      <c r="ILU28" s="443"/>
      <c r="ILV28" s="443"/>
      <c r="ILW28" s="443"/>
      <c r="ILX28" s="443"/>
      <c r="ILY28" s="443"/>
      <c r="ILZ28" s="443"/>
      <c r="IMA28" s="443"/>
      <c r="IMB28" s="443"/>
      <c r="IMC28" s="443"/>
      <c r="IMD28" s="443"/>
      <c r="IME28" s="443"/>
      <c r="IMF28" s="443"/>
      <c r="IMG28" s="443"/>
      <c r="IMH28" s="443"/>
      <c r="IMI28" s="443"/>
      <c r="IMJ28" s="443"/>
      <c r="IMK28" s="443"/>
      <c r="IML28" s="443"/>
      <c r="IMM28" s="443"/>
      <c r="IMN28" s="443"/>
      <c r="IMO28" s="443"/>
      <c r="IMP28" s="443"/>
      <c r="IMQ28" s="443"/>
      <c r="IMR28" s="443"/>
      <c r="IMS28" s="443"/>
      <c r="IMT28" s="443"/>
      <c r="IMU28" s="443"/>
      <c r="IMV28" s="443"/>
      <c r="IMW28" s="443"/>
      <c r="IMX28" s="443"/>
      <c r="IMY28" s="443"/>
      <c r="IMZ28" s="443"/>
      <c r="INA28" s="443"/>
      <c r="INB28" s="443"/>
      <c r="INC28" s="443"/>
      <c r="IND28" s="443"/>
      <c r="INE28" s="443"/>
      <c r="INF28" s="443"/>
      <c r="ING28" s="443"/>
      <c r="INH28" s="443"/>
      <c r="INI28" s="443"/>
      <c r="INJ28" s="443"/>
      <c r="INK28" s="443"/>
      <c r="INL28" s="443"/>
      <c r="INM28" s="443"/>
      <c r="INN28" s="443"/>
      <c r="INO28" s="443"/>
      <c r="INP28" s="443"/>
      <c r="INQ28" s="443"/>
      <c r="INR28" s="443"/>
      <c r="INS28" s="443"/>
      <c r="INT28" s="443"/>
      <c r="INU28" s="443"/>
      <c r="INV28" s="443"/>
      <c r="INW28" s="443"/>
      <c r="INX28" s="443"/>
      <c r="INY28" s="443"/>
      <c r="INZ28" s="443"/>
      <c r="IOA28" s="443"/>
      <c r="IOB28" s="443"/>
      <c r="IOC28" s="443"/>
      <c r="IOD28" s="443"/>
      <c r="IOE28" s="443"/>
      <c r="IOF28" s="443"/>
      <c r="IOG28" s="443"/>
      <c r="IOH28" s="443"/>
      <c r="IOI28" s="443"/>
      <c r="IOJ28" s="443"/>
      <c r="IOK28" s="443"/>
      <c r="IOL28" s="443"/>
      <c r="IOM28" s="443"/>
      <c r="ION28" s="443"/>
      <c r="IOO28" s="443"/>
      <c r="IOP28" s="443"/>
      <c r="IOQ28" s="443"/>
      <c r="IOR28" s="443"/>
      <c r="IOS28" s="443"/>
      <c r="IOT28" s="443"/>
      <c r="IOU28" s="443"/>
      <c r="IOV28" s="443"/>
      <c r="IOW28" s="443"/>
      <c r="IOX28" s="443"/>
      <c r="IOY28" s="443"/>
      <c r="IOZ28" s="443"/>
      <c r="IPA28" s="443"/>
      <c r="IPB28" s="443"/>
      <c r="IPC28" s="443"/>
      <c r="IPD28" s="443"/>
      <c r="IPE28" s="443"/>
      <c r="IPF28" s="443"/>
      <c r="IPG28" s="443"/>
      <c r="IPH28" s="443"/>
      <c r="IPI28" s="443"/>
      <c r="IPJ28" s="443"/>
      <c r="IPK28" s="443"/>
      <c r="IPL28" s="443"/>
      <c r="IPM28" s="443"/>
      <c r="IPN28" s="443"/>
      <c r="IPO28" s="443"/>
      <c r="IPP28" s="443"/>
      <c r="IPQ28" s="443"/>
      <c r="IPR28" s="443"/>
      <c r="IPS28" s="443"/>
      <c r="IPT28" s="443"/>
      <c r="IPU28" s="443"/>
      <c r="IPV28" s="443"/>
      <c r="IPW28" s="443"/>
      <c r="IPX28" s="443"/>
      <c r="IPY28" s="443"/>
      <c r="IPZ28" s="443"/>
      <c r="IQA28" s="443"/>
      <c r="IQB28" s="443"/>
      <c r="IQC28" s="443"/>
      <c r="IQD28" s="443"/>
      <c r="IQE28" s="443"/>
      <c r="IQF28" s="443"/>
      <c r="IQG28" s="443"/>
      <c r="IQH28" s="443"/>
      <c r="IQI28" s="443"/>
      <c r="IQJ28" s="443"/>
      <c r="IQK28" s="443"/>
      <c r="IQL28" s="443"/>
      <c r="IQM28" s="443"/>
      <c r="IQN28" s="443"/>
      <c r="IQO28" s="443"/>
      <c r="IQP28" s="443"/>
      <c r="IQQ28" s="443"/>
      <c r="IQR28" s="443"/>
      <c r="IQS28" s="443"/>
      <c r="IQT28" s="443"/>
      <c r="IQU28" s="443"/>
      <c r="IQV28" s="443"/>
      <c r="IQW28" s="443"/>
      <c r="IQX28" s="443"/>
      <c r="IQY28" s="443"/>
      <c r="IQZ28" s="443"/>
      <c r="IRA28" s="443"/>
      <c r="IRB28" s="443"/>
      <c r="IRC28" s="443"/>
      <c r="IRD28" s="443"/>
      <c r="IRE28" s="443"/>
      <c r="IRF28" s="443"/>
      <c r="IRG28" s="443"/>
      <c r="IRH28" s="443"/>
      <c r="IRI28" s="443"/>
      <c r="IRJ28" s="443"/>
      <c r="IRK28" s="443"/>
      <c r="IRL28" s="443"/>
      <c r="IRM28" s="443"/>
      <c r="IRN28" s="443"/>
      <c r="IRO28" s="443"/>
      <c r="IRP28" s="443"/>
      <c r="IRQ28" s="443"/>
      <c r="IRR28" s="443"/>
      <c r="IRS28" s="443"/>
      <c r="IRT28" s="443"/>
      <c r="IRU28" s="443"/>
      <c r="IRV28" s="443"/>
      <c r="IRW28" s="443"/>
      <c r="IRX28" s="443"/>
      <c r="IRY28" s="443"/>
      <c r="IRZ28" s="443"/>
      <c r="ISA28" s="443"/>
      <c r="ISB28" s="443"/>
      <c r="ISC28" s="443"/>
      <c r="ISD28" s="443"/>
      <c r="ISE28" s="443"/>
      <c r="ISF28" s="443"/>
      <c r="ISG28" s="443"/>
      <c r="ISH28" s="443"/>
      <c r="ISI28" s="443"/>
      <c r="ISJ28" s="443"/>
      <c r="ISK28" s="443"/>
      <c r="ISL28" s="443"/>
      <c r="ISM28" s="443"/>
      <c r="ISN28" s="443"/>
      <c r="ISO28" s="443"/>
      <c r="ISP28" s="443"/>
      <c r="ISQ28" s="443"/>
      <c r="ISR28" s="443"/>
      <c r="ISS28" s="443"/>
      <c r="IST28" s="443"/>
      <c r="ISU28" s="443"/>
      <c r="ISV28" s="443"/>
      <c r="ISW28" s="443"/>
      <c r="ISX28" s="443"/>
      <c r="ISY28" s="443"/>
      <c r="ISZ28" s="443"/>
      <c r="ITA28" s="443"/>
      <c r="ITB28" s="443"/>
      <c r="ITC28" s="443"/>
      <c r="ITD28" s="443"/>
      <c r="ITE28" s="443"/>
      <c r="ITF28" s="443"/>
      <c r="ITG28" s="443"/>
      <c r="ITH28" s="443"/>
      <c r="ITI28" s="443"/>
      <c r="ITJ28" s="443"/>
      <c r="ITK28" s="443"/>
      <c r="ITL28" s="443"/>
      <c r="ITM28" s="443"/>
      <c r="ITN28" s="443"/>
      <c r="ITO28" s="443"/>
      <c r="ITP28" s="443"/>
      <c r="ITQ28" s="443"/>
      <c r="ITR28" s="443"/>
      <c r="ITS28" s="443"/>
      <c r="ITT28" s="443"/>
      <c r="ITU28" s="443"/>
      <c r="ITV28" s="443"/>
      <c r="ITW28" s="443"/>
      <c r="ITX28" s="443"/>
      <c r="ITY28" s="443"/>
      <c r="ITZ28" s="443"/>
      <c r="IUA28" s="443"/>
      <c r="IUB28" s="443"/>
      <c r="IUC28" s="443"/>
      <c r="IUD28" s="443"/>
      <c r="IUE28" s="443"/>
      <c r="IUF28" s="443"/>
      <c r="IUG28" s="443"/>
      <c r="IUH28" s="443"/>
      <c r="IUI28" s="443"/>
      <c r="IUJ28" s="443"/>
      <c r="IUK28" s="443"/>
      <c r="IUL28" s="443"/>
      <c r="IUM28" s="443"/>
      <c r="IUN28" s="443"/>
      <c r="IUO28" s="443"/>
      <c r="IUP28" s="443"/>
      <c r="IUQ28" s="443"/>
      <c r="IUR28" s="443"/>
      <c r="IUS28" s="443"/>
      <c r="IUT28" s="443"/>
      <c r="IUU28" s="443"/>
      <c r="IUV28" s="443"/>
      <c r="IUW28" s="443"/>
      <c r="IUX28" s="443"/>
      <c r="IUY28" s="443"/>
      <c r="IUZ28" s="443"/>
      <c r="IVA28" s="443"/>
      <c r="IVB28" s="443"/>
      <c r="IVC28" s="443"/>
      <c r="IVD28" s="443"/>
      <c r="IVE28" s="443"/>
      <c r="IVF28" s="443"/>
      <c r="IVG28" s="443"/>
      <c r="IVH28" s="443"/>
      <c r="IVI28" s="443"/>
      <c r="IVJ28" s="443"/>
      <c r="IVK28" s="443"/>
      <c r="IVL28" s="443"/>
      <c r="IVM28" s="443"/>
      <c r="IVN28" s="443"/>
      <c r="IVO28" s="443"/>
      <c r="IVP28" s="443"/>
      <c r="IVQ28" s="443"/>
      <c r="IVR28" s="443"/>
      <c r="IVS28" s="443"/>
      <c r="IVT28" s="443"/>
      <c r="IVU28" s="443"/>
      <c r="IVV28" s="443"/>
      <c r="IVW28" s="443"/>
      <c r="IVX28" s="443"/>
      <c r="IVY28" s="443"/>
      <c r="IVZ28" s="443"/>
      <c r="IWA28" s="443"/>
      <c r="IWB28" s="443"/>
      <c r="IWC28" s="443"/>
      <c r="IWD28" s="443"/>
      <c r="IWE28" s="443"/>
      <c r="IWF28" s="443"/>
      <c r="IWG28" s="443"/>
      <c r="IWH28" s="443"/>
      <c r="IWI28" s="443"/>
      <c r="IWJ28" s="443"/>
      <c r="IWK28" s="443"/>
      <c r="IWL28" s="443"/>
      <c r="IWM28" s="443"/>
      <c r="IWN28" s="443"/>
      <c r="IWO28" s="443"/>
      <c r="IWP28" s="443"/>
      <c r="IWQ28" s="443"/>
      <c r="IWR28" s="443"/>
      <c r="IWS28" s="443"/>
      <c r="IWT28" s="443"/>
      <c r="IWU28" s="443"/>
      <c r="IWV28" s="443"/>
      <c r="IWW28" s="443"/>
      <c r="IWX28" s="443"/>
      <c r="IWY28" s="443"/>
      <c r="IWZ28" s="443"/>
      <c r="IXA28" s="443"/>
      <c r="IXB28" s="443"/>
      <c r="IXC28" s="443"/>
      <c r="IXD28" s="443"/>
      <c r="IXE28" s="443"/>
      <c r="IXF28" s="443"/>
      <c r="IXG28" s="443"/>
      <c r="IXH28" s="443"/>
      <c r="IXI28" s="443"/>
      <c r="IXJ28" s="443"/>
      <c r="IXK28" s="443"/>
      <c r="IXL28" s="443"/>
      <c r="IXM28" s="443"/>
      <c r="IXN28" s="443"/>
      <c r="IXO28" s="443"/>
      <c r="IXP28" s="443"/>
      <c r="IXQ28" s="443"/>
      <c r="IXR28" s="443"/>
      <c r="IXS28" s="443"/>
      <c r="IXT28" s="443"/>
      <c r="IXU28" s="443"/>
      <c r="IXV28" s="443"/>
      <c r="IXW28" s="443"/>
      <c r="IXX28" s="443"/>
      <c r="IXY28" s="443"/>
      <c r="IXZ28" s="443"/>
      <c r="IYA28" s="443"/>
      <c r="IYB28" s="443"/>
      <c r="IYC28" s="443"/>
      <c r="IYD28" s="443"/>
      <c r="IYE28" s="443"/>
      <c r="IYF28" s="443"/>
      <c r="IYG28" s="443"/>
      <c r="IYH28" s="443"/>
      <c r="IYI28" s="443"/>
      <c r="IYJ28" s="443"/>
      <c r="IYK28" s="443"/>
      <c r="IYL28" s="443"/>
      <c r="IYM28" s="443"/>
      <c r="IYN28" s="443"/>
      <c r="IYO28" s="443"/>
      <c r="IYP28" s="443"/>
      <c r="IYQ28" s="443"/>
      <c r="IYR28" s="443"/>
      <c r="IYS28" s="443"/>
      <c r="IYT28" s="443"/>
      <c r="IYU28" s="443"/>
      <c r="IYV28" s="443"/>
      <c r="IYW28" s="443"/>
      <c r="IYX28" s="443"/>
      <c r="IYY28" s="443"/>
      <c r="IYZ28" s="443"/>
      <c r="IZA28" s="443"/>
      <c r="IZB28" s="443"/>
      <c r="IZC28" s="443"/>
      <c r="IZD28" s="443"/>
      <c r="IZE28" s="443"/>
      <c r="IZF28" s="443"/>
      <c r="IZG28" s="443"/>
      <c r="IZH28" s="443"/>
      <c r="IZI28" s="443"/>
      <c r="IZJ28" s="443"/>
      <c r="IZK28" s="443"/>
      <c r="IZL28" s="443"/>
      <c r="IZM28" s="443"/>
      <c r="IZN28" s="443"/>
      <c r="IZO28" s="443"/>
      <c r="IZP28" s="443"/>
      <c r="IZQ28" s="443"/>
      <c r="IZR28" s="443"/>
      <c r="IZS28" s="443"/>
      <c r="IZT28" s="443"/>
      <c r="IZU28" s="443"/>
      <c r="IZV28" s="443"/>
      <c r="IZW28" s="443"/>
      <c r="IZX28" s="443"/>
      <c r="IZY28" s="443"/>
      <c r="IZZ28" s="443"/>
      <c r="JAA28" s="443"/>
      <c r="JAB28" s="443"/>
      <c r="JAC28" s="443"/>
      <c r="JAD28" s="443"/>
      <c r="JAE28" s="443"/>
      <c r="JAF28" s="443"/>
      <c r="JAG28" s="443"/>
      <c r="JAH28" s="443"/>
      <c r="JAI28" s="443"/>
      <c r="JAJ28" s="443"/>
      <c r="JAK28" s="443"/>
      <c r="JAL28" s="443"/>
      <c r="JAM28" s="443"/>
      <c r="JAN28" s="443"/>
      <c r="JAO28" s="443"/>
      <c r="JAP28" s="443"/>
      <c r="JAQ28" s="443"/>
      <c r="JAR28" s="443"/>
      <c r="JAS28" s="443"/>
      <c r="JAT28" s="443"/>
      <c r="JAU28" s="443"/>
      <c r="JAV28" s="443"/>
      <c r="JAW28" s="443"/>
      <c r="JAX28" s="443"/>
      <c r="JAY28" s="443"/>
      <c r="JAZ28" s="443"/>
      <c r="JBA28" s="443"/>
      <c r="JBB28" s="443"/>
      <c r="JBC28" s="443"/>
      <c r="JBD28" s="443"/>
      <c r="JBE28" s="443"/>
      <c r="JBF28" s="443"/>
      <c r="JBG28" s="443"/>
      <c r="JBH28" s="443"/>
      <c r="JBI28" s="443"/>
      <c r="JBJ28" s="443"/>
      <c r="JBK28" s="443"/>
      <c r="JBL28" s="443"/>
      <c r="JBM28" s="443"/>
      <c r="JBN28" s="443"/>
      <c r="JBO28" s="443"/>
      <c r="JBP28" s="443"/>
      <c r="JBQ28" s="443"/>
      <c r="JBR28" s="443"/>
      <c r="JBS28" s="443"/>
      <c r="JBT28" s="443"/>
      <c r="JBU28" s="443"/>
      <c r="JBV28" s="443"/>
      <c r="JBW28" s="443"/>
      <c r="JBX28" s="443"/>
      <c r="JBY28" s="443"/>
      <c r="JBZ28" s="443"/>
      <c r="JCA28" s="443"/>
      <c r="JCB28" s="443"/>
      <c r="JCC28" s="443"/>
      <c r="JCD28" s="443"/>
      <c r="JCE28" s="443"/>
      <c r="JCF28" s="443"/>
      <c r="JCG28" s="443"/>
      <c r="JCH28" s="443"/>
      <c r="JCI28" s="443"/>
      <c r="JCJ28" s="443"/>
      <c r="JCK28" s="443"/>
      <c r="JCL28" s="443"/>
      <c r="JCM28" s="443"/>
      <c r="JCN28" s="443"/>
      <c r="JCO28" s="443"/>
      <c r="JCP28" s="443"/>
      <c r="JCQ28" s="443"/>
      <c r="JCR28" s="443"/>
      <c r="JCS28" s="443"/>
      <c r="JCT28" s="443"/>
      <c r="JCU28" s="443"/>
      <c r="JCV28" s="443"/>
      <c r="JCW28" s="443"/>
      <c r="JCX28" s="443"/>
      <c r="JCY28" s="443"/>
      <c r="JCZ28" s="443"/>
      <c r="JDA28" s="443"/>
      <c r="JDB28" s="443"/>
      <c r="JDC28" s="443"/>
      <c r="JDD28" s="443"/>
      <c r="JDE28" s="443"/>
      <c r="JDF28" s="443"/>
      <c r="JDG28" s="443"/>
      <c r="JDH28" s="443"/>
      <c r="JDI28" s="443"/>
      <c r="JDJ28" s="443"/>
      <c r="JDK28" s="443"/>
      <c r="JDL28" s="443"/>
      <c r="JDM28" s="443"/>
      <c r="JDN28" s="443"/>
      <c r="JDO28" s="443"/>
      <c r="JDP28" s="443"/>
      <c r="JDQ28" s="443"/>
      <c r="JDR28" s="443"/>
      <c r="JDS28" s="443"/>
      <c r="JDT28" s="443"/>
      <c r="JDU28" s="443"/>
      <c r="JDV28" s="443"/>
      <c r="JDW28" s="443"/>
      <c r="JDX28" s="443"/>
      <c r="JDY28" s="443"/>
      <c r="JDZ28" s="443"/>
      <c r="JEA28" s="443"/>
      <c r="JEB28" s="443"/>
      <c r="JEC28" s="443"/>
      <c r="JED28" s="443"/>
      <c r="JEE28" s="443"/>
      <c r="JEF28" s="443"/>
      <c r="JEG28" s="443"/>
      <c r="JEH28" s="443"/>
      <c r="JEI28" s="443"/>
      <c r="JEJ28" s="443"/>
      <c r="JEK28" s="443"/>
      <c r="JEL28" s="443"/>
      <c r="JEM28" s="443"/>
      <c r="JEN28" s="443"/>
      <c r="JEO28" s="443"/>
      <c r="JEP28" s="443"/>
      <c r="JEQ28" s="443"/>
      <c r="JER28" s="443"/>
      <c r="JES28" s="443"/>
      <c r="JET28" s="443"/>
      <c r="JEU28" s="443"/>
      <c r="JEV28" s="443"/>
      <c r="JEW28" s="443"/>
      <c r="JEX28" s="443"/>
      <c r="JEY28" s="443"/>
      <c r="JEZ28" s="443"/>
      <c r="JFA28" s="443"/>
      <c r="JFB28" s="443"/>
      <c r="JFC28" s="443"/>
      <c r="JFD28" s="443"/>
      <c r="JFE28" s="443"/>
      <c r="JFF28" s="443"/>
      <c r="JFG28" s="443"/>
      <c r="JFH28" s="443"/>
      <c r="JFI28" s="443"/>
      <c r="JFJ28" s="443"/>
      <c r="JFK28" s="443"/>
      <c r="JFL28" s="443"/>
      <c r="JFM28" s="443"/>
      <c r="JFN28" s="443"/>
      <c r="JFO28" s="443"/>
      <c r="JFP28" s="443"/>
      <c r="JFQ28" s="443"/>
      <c r="JFR28" s="443"/>
      <c r="JFS28" s="443"/>
      <c r="JFT28" s="443"/>
      <c r="JFU28" s="443"/>
      <c r="JFV28" s="443"/>
      <c r="JFW28" s="443"/>
      <c r="JFX28" s="443"/>
      <c r="JFY28" s="443"/>
      <c r="JFZ28" s="443"/>
      <c r="JGA28" s="443"/>
      <c r="JGB28" s="443"/>
      <c r="JGC28" s="443"/>
      <c r="JGD28" s="443"/>
      <c r="JGE28" s="443"/>
      <c r="JGF28" s="443"/>
      <c r="JGG28" s="443"/>
      <c r="JGH28" s="443"/>
      <c r="JGI28" s="443"/>
      <c r="JGJ28" s="443"/>
      <c r="JGK28" s="443"/>
      <c r="JGL28" s="443"/>
      <c r="JGM28" s="443"/>
      <c r="JGN28" s="443"/>
      <c r="JGO28" s="443"/>
      <c r="JGP28" s="443"/>
      <c r="JGQ28" s="443"/>
      <c r="JGR28" s="443"/>
      <c r="JGS28" s="443"/>
      <c r="JGT28" s="443"/>
      <c r="JGU28" s="443"/>
      <c r="JGV28" s="443"/>
      <c r="JGW28" s="443"/>
      <c r="JGX28" s="443"/>
      <c r="JGY28" s="443"/>
      <c r="JGZ28" s="443"/>
      <c r="JHA28" s="443"/>
      <c r="JHB28" s="443"/>
      <c r="JHC28" s="443"/>
      <c r="JHD28" s="443"/>
      <c r="JHE28" s="443"/>
      <c r="JHF28" s="443"/>
      <c r="JHG28" s="443"/>
      <c r="JHH28" s="443"/>
      <c r="JHI28" s="443"/>
      <c r="JHJ28" s="443"/>
      <c r="JHK28" s="443"/>
      <c r="JHL28" s="443"/>
      <c r="JHM28" s="443"/>
      <c r="JHN28" s="443"/>
      <c r="JHO28" s="443"/>
      <c r="JHP28" s="443"/>
      <c r="JHQ28" s="443"/>
      <c r="JHR28" s="443"/>
      <c r="JHS28" s="443"/>
      <c r="JHT28" s="443"/>
      <c r="JHU28" s="443"/>
      <c r="JHV28" s="443"/>
      <c r="JHW28" s="443"/>
      <c r="JHX28" s="443"/>
      <c r="JHY28" s="443"/>
      <c r="JHZ28" s="443"/>
      <c r="JIA28" s="443"/>
      <c r="JIB28" s="443"/>
      <c r="JIC28" s="443"/>
      <c r="JID28" s="443"/>
      <c r="JIE28" s="443"/>
      <c r="JIF28" s="443"/>
      <c r="JIG28" s="443"/>
      <c r="JIH28" s="443"/>
      <c r="JII28" s="443"/>
      <c r="JIJ28" s="443"/>
      <c r="JIK28" s="443"/>
      <c r="JIL28" s="443"/>
      <c r="JIM28" s="443"/>
      <c r="JIN28" s="443"/>
      <c r="JIO28" s="443"/>
      <c r="JIP28" s="443"/>
      <c r="JIQ28" s="443"/>
      <c r="JIR28" s="443"/>
      <c r="JIS28" s="443"/>
      <c r="JIT28" s="443"/>
      <c r="JIU28" s="443"/>
      <c r="JIV28" s="443"/>
      <c r="JIW28" s="443"/>
      <c r="JIX28" s="443"/>
      <c r="JIY28" s="443"/>
      <c r="JIZ28" s="443"/>
      <c r="JJA28" s="443"/>
      <c r="JJB28" s="443"/>
      <c r="JJC28" s="443"/>
      <c r="JJD28" s="443"/>
      <c r="JJE28" s="443"/>
      <c r="JJF28" s="443"/>
      <c r="JJG28" s="443"/>
      <c r="JJH28" s="443"/>
      <c r="JJI28" s="443"/>
      <c r="JJJ28" s="443"/>
      <c r="JJK28" s="443"/>
      <c r="JJL28" s="443"/>
      <c r="JJM28" s="443"/>
      <c r="JJN28" s="443"/>
      <c r="JJO28" s="443"/>
      <c r="JJP28" s="443"/>
      <c r="JJQ28" s="443"/>
      <c r="JJR28" s="443"/>
      <c r="JJS28" s="443"/>
      <c r="JJT28" s="443"/>
      <c r="JJU28" s="443"/>
      <c r="JJV28" s="443"/>
      <c r="JJW28" s="443"/>
      <c r="JJX28" s="443"/>
      <c r="JJY28" s="443"/>
      <c r="JJZ28" s="443"/>
      <c r="JKA28" s="443"/>
      <c r="JKB28" s="443"/>
      <c r="JKC28" s="443"/>
      <c r="JKD28" s="443"/>
      <c r="JKE28" s="443"/>
      <c r="JKF28" s="443"/>
      <c r="JKG28" s="443"/>
      <c r="JKH28" s="443"/>
      <c r="JKI28" s="443"/>
      <c r="JKJ28" s="443"/>
      <c r="JKK28" s="443"/>
      <c r="JKL28" s="443"/>
      <c r="JKM28" s="443"/>
      <c r="JKN28" s="443"/>
      <c r="JKO28" s="443"/>
      <c r="JKP28" s="443"/>
      <c r="JKQ28" s="443"/>
      <c r="JKR28" s="443"/>
      <c r="JKS28" s="443"/>
      <c r="JKT28" s="443"/>
      <c r="JKU28" s="443"/>
      <c r="JKV28" s="443"/>
      <c r="JKW28" s="443"/>
      <c r="JKX28" s="443"/>
      <c r="JKY28" s="443"/>
      <c r="JKZ28" s="443"/>
      <c r="JLA28" s="443"/>
      <c r="JLB28" s="443"/>
      <c r="JLC28" s="443"/>
      <c r="JLD28" s="443"/>
      <c r="JLE28" s="443"/>
      <c r="JLF28" s="443"/>
      <c r="JLG28" s="443"/>
      <c r="JLH28" s="443"/>
      <c r="JLI28" s="443"/>
      <c r="JLJ28" s="443"/>
      <c r="JLK28" s="443"/>
      <c r="JLL28" s="443"/>
      <c r="JLM28" s="443"/>
      <c r="JLN28" s="443"/>
      <c r="JLO28" s="443"/>
      <c r="JLP28" s="443"/>
      <c r="JLQ28" s="443"/>
      <c r="JLR28" s="443"/>
      <c r="JLS28" s="443"/>
      <c r="JLT28" s="443"/>
      <c r="JLU28" s="443"/>
      <c r="JLV28" s="443"/>
      <c r="JLW28" s="443"/>
      <c r="JLX28" s="443"/>
      <c r="JLY28" s="443"/>
      <c r="JLZ28" s="443"/>
      <c r="JMA28" s="443"/>
      <c r="JMB28" s="443"/>
      <c r="JMC28" s="443"/>
      <c r="JMD28" s="443"/>
      <c r="JME28" s="443"/>
      <c r="JMF28" s="443"/>
      <c r="JMG28" s="443"/>
      <c r="JMH28" s="443"/>
      <c r="JMI28" s="443"/>
      <c r="JMJ28" s="443"/>
      <c r="JMK28" s="443"/>
      <c r="JML28" s="443"/>
      <c r="JMM28" s="443"/>
      <c r="JMN28" s="443"/>
      <c r="JMO28" s="443"/>
      <c r="JMP28" s="443"/>
      <c r="JMQ28" s="443"/>
      <c r="JMR28" s="443"/>
      <c r="JMS28" s="443"/>
      <c r="JMT28" s="443"/>
      <c r="JMU28" s="443"/>
      <c r="JMV28" s="443"/>
      <c r="JMW28" s="443"/>
      <c r="JMX28" s="443"/>
      <c r="JMY28" s="443"/>
      <c r="JMZ28" s="443"/>
      <c r="JNA28" s="443"/>
      <c r="JNB28" s="443"/>
      <c r="JNC28" s="443"/>
      <c r="JND28" s="443"/>
      <c r="JNE28" s="443"/>
      <c r="JNF28" s="443"/>
      <c r="JNG28" s="443"/>
      <c r="JNH28" s="443"/>
      <c r="JNI28" s="443"/>
      <c r="JNJ28" s="443"/>
      <c r="JNK28" s="443"/>
      <c r="JNL28" s="443"/>
      <c r="JNM28" s="443"/>
      <c r="JNN28" s="443"/>
      <c r="JNO28" s="443"/>
      <c r="JNP28" s="443"/>
      <c r="JNQ28" s="443"/>
      <c r="JNR28" s="443"/>
      <c r="JNS28" s="443"/>
      <c r="JNT28" s="443"/>
      <c r="JNU28" s="443"/>
      <c r="JNV28" s="443"/>
      <c r="JNW28" s="443"/>
      <c r="JNX28" s="443"/>
      <c r="JNY28" s="443"/>
      <c r="JNZ28" s="443"/>
      <c r="JOA28" s="443"/>
      <c r="JOB28" s="443"/>
      <c r="JOC28" s="443"/>
      <c r="JOD28" s="443"/>
      <c r="JOE28" s="443"/>
      <c r="JOF28" s="443"/>
      <c r="JOG28" s="443"/>
      <c r="JOH28" s="443"/>
      <c r="JOI28" s="443"/>
      <c r="JOJ28" s="443"/>
      <c r="JOK28" s="443"/>
      <c r="JOL28" s="443"/>
      <c r="JOM28" s="443"/>
      <c r="JON28" s="443"/>
      <c r="JOO28" s="443"/>
      <c r="JOP28" s="443"/>
      <c r="JOQ28" s="443"/>
      <c r="JOR28" s="443"/>
      <c r="JOS28" s="443"/>
      <c r="JOT28" s="443"/>
      <c r="JOU28" s="443"/>
      <c r="JOV28" s="443"/>
      <c r="JOW28" s="443"/>
      <c r="JOX28" s="443"/>
      <c r="JOY28" s="443"/>
      <c r="JOZ28" s="443"/>
      <c r="JPA28" s="443"/>
      <c r="JPB28" s="443"/>
      <c r="JPC28" s="443"/>
      <c r="JPD28" s="443"/>
      <c r="JPE28" s="443"/>
      <c r="JPF28" s="443"/>
      <c r="JPG28" s="443"/>
      <c r="JPH28" s="443"/>
      <c r="JPI28" s="443"/>
      <c r="JPJ28" s="443"/>
      <c r="JPK28" s="443"/>
      <c r="JPL28" s="443"/>
      <c r="JPM28" s="443"/>
      <c r="JPN28" s="443"/>
      <c r="JPO28" s="443"/>
      <c r="JPP28" s="443"/>
      <c r="JPQ28" s="443"/>
      <c r="JPR28" s="443"/>
      <c r="JPS28" s="443"/>
      <c r="JPT28" s="443"/>
      <c r="JPU28" s="443"/>
      <c r="JPV28" s="443"/>
      <c r="JPW28" s="443"/>
      <c r="JPX28" s="443"/>
      <c r="JPY28" s="443"/>
      <c r="JPZ28" s="443"/>
      <c r="JQA28" s="443"/>
      <c r="JQB28" s="443"/>
      <c r="JQC28" s="443"/>
      <c r="JQD28" s="443"/>
      <c r="JQE28" s="443"/>
      <c r="JQF28" s="443"/>
      <c r="JQG28" s="443"/>
      <c r="JQH28" s="443"/>
      <c r="JQI28" s="443"/>
      <c r="JQJ28" s="443"/>
      <c r="JQK28" s="443"/>
      <c r="JQL28" s="443"/>
      <c r="JQM28" s="443"/>
      <c r="JQN28" s="443"/>
      <c r="JQO28" s="443"/>
      <c r="JQP28" s="443"/>
      <c r="JQQ28" s="443"/>
      <c r="JQR28" s="443"/>
      <c r="JQS28" s="443"/>
      <c r="JQT28" s="443"/>
      <c r="JQU28" s="443"/>
      <c r="JQV28" s="443"/>
      <c r="JQW28" s="443"/>
      <c r="JQX28" s="443"/>
      <c r="JQY28" s="443"/>
      <c r="JQZ28" s="443"/>
      <c r="JRA28" s="443"/>
      <c r="JRB28" s="443"/>
      <c r="JRC28" s="443"/>
      <c r="JRD28" s="443"/>
      <c r="JRE28" s="443"/>
      <c r="JRF28" s="443"/>
      <c r="JRG28" s="443"/>
      <c r="JRH28" s="443"/>
      <c r="JRI28" s="443"/>
      <c r="JRJ28" s="443"/>
      <c r="JRK28" s="443"/>
      <c r="JRL28" s="443"/>
      <c r="JRM28" s="443"/>
      <c r="JRN28" s="443"/>
      <c r="JRO28" s="443"/>
      <c r="JRP28" s="443"/>
      <c r="JRQ28" s="443"/>
      <c r="JRR28" s="443"/>
      <c r="JRS28" s="443"/>
      <c r="JRT28" s="443"/>
      <c r="JRU28" s="443"/>
      <c r="JRV28" s="443"/>
      <c r="JRW28" s="443"/>
      <c r="JRX28" s="443"/>
      <c r="JRY28" s="443"/>
      <c r="JRZ28" s="443"/>
      <c r="JSA28" s="443"/>
      <c r="JSB28" s="443"/>
      <c r="JSC28" s="443"/>
      <c r="JSD28" s="443"/>
      <c r="JSE28" s="443"/>
      <c r="JSF28" s="443"/>
      <c r="JSG28" s="443"/>
      <c r="JSH28" s="443"/>
      <c r="JSI28" s="443"/>
      <c r="JSJ28" s="443"/>
      <c r="JSK28" s="443"/>
      <c r="JSL28" s="443"/>
      <c r="JSM28" s="443"/>
      <c r="JSN28" s="443"/>
      <c r="JSO28" s="443"/>
      <c r="JSP28" s="443"/>
      <c r="JSQ28" s="443"/>
      <c r="JSR28" s="443"/>
      <c r="JSS28" s="443"/>
      <c r="JST28" s="443"/>
      <c r="JSU28" s="443"/>
      <c r="JSV28" s="443"/>
      <c r="JSW28" s="443"/>
      <c r="JSX28" s="443"/>
      <c r="JSY28" s="443"/>
      <c r="JSZ28" s="443"/>
      <c r="JTA28" s="443"/>
      <c r="JTB28" s="443"/>
      <c r="JTC28" s="443"/>
      <c r="JTD28" s="443"/>
      <c r="JTE28" s="443"/>
      <c r="JTF28" s="443"/>
      <c r="JTG28" s="443"/>
      <c r="JTH28" s="443"/>
      <c r="JTI28" s="443"/>
      <c r="JTJ28" s="443"/>
      <c r="JTK28" s="443"/>
      <c r="JTL28" s="443"/>
      <c r="JTM28" s="443"/>
      <c r="JTN28" s="443"/>
      <c r="JTO28" s="443"/>
      <c r="JTP28" s="443"/>
      <c r="JTQ28" s="443"/>
      <c r="JTR28" s="443"/>
      <c r="JTS28" s="443"/>
      <c r="JTT28" s="443"/>
      <c r="JTU28" s="443"/>
      <c r="JTV28" s="443"/>
      <c r="JTW28" s="443"/>
      <c r="JTX28" s="443"/>
      <c r="JTY28" s="443"/>
      <c r="JTZ28" s="443"/>
      <c r="JUA28" s="443"/>
      <c r="JUB28" s="443"/>
      <c r="JUC28" s="443"/>
      <c r="JUD28" s="443"/>
      <c r="JUE28" s="443"/>
      <c r="JUF28" s="443"/>
      <c r="JUG28" s="443"/>
      <c r="JUH28" s="443"/>
      <c r="JUI28" s="443"/>
      <c r="JUJ28" s="443"/>
      <c r="JUK28" s="443"/>
      <c r="JUL28" s="443"/>
      <c r="JUM28" s="443"/>
      <c r="JUN28" s="443"/>
      <c r="JUO28" s="443"/>
      <c r="JUP28" s="443"/>
      <c r="JUQ28" s="443"/>
      <c r="JUR28" s="443"/>
      <c r="JUS28" s="443"/>
      <c r="JUT28" s="443"/>
      <c r="JUU28" s="443"/>
      <c r="JUV28" s="443"/>
      <c r="JUW28" s="443"/>
      <c r="JUX28" s="443"/>
      <c r="JUY28" s="443"/>
      <c r="JUZ28" s="443"/>
      <c r="JVA28" s="443"/>
      <c r="JVB28" s="443"/>
      <c r="JVC28" s="443"/>
      <c r="JVD28" s="443"/>
      <c r="JVE28" s="443"/>
      <c r="JVF28" s="443"/>
      <c r="JVG28" s="443"/>
      <c r="JVH28" s="443"/>
      <c r="JVI28" s="443"/>
      <c r="JVJ28" s="443"/>
      <c r="JVK28" s="443"/>
      <c r="JVL28" s="443"/>
      <c r="JVM28" s="443"/>
      <c r="JVN28" s="443"/>
      <c r="JVO28" s="443"/>
      <c r="JVP28" s="443"/>
      <c r="JVQ28" s="443"/>
      <c r="JVR28" s="443"/>
      <c r="JVS28" s="443"/>
      <c r="JVT28" s="443"/>
      <c r="JVU28" s="443"/>
      <c r="JVV28" s="443"/>
      <c r="JVW28" s="443"/>
      <c r="JVX28" s="443"/>
      <c r="JVY28" s="443"/>
      <c r="JVZ28" s="443"/>
      <c r="JWA28" s="443"/>
      <c r="JWB28" s="443"/>
      <c r="JWC28" s="443"/>
      <c r="JWD28" s="443"/>
      <c r="JWE28" s="443"/>
      <c r="JWF28" s="443"/>
      <c r="JWG28" s="443"/>
      <c r="JWH28" s="443"/>
      <c r="JWI28" s="443"/>
      <c r="JWJ28" s="443"/>
      <c r="JWK28" s="443"/>
      <c r="JWL28" s="443"/>
      <c r="JWM28" s="443"/>
      <c r="JWN28" s="443"/>
      <c r="JWO28" s="443"/>
      <c r="JWP28" s="443"/>
      <c r="JWQ28" s="443"/>
      <c r="JWR28" s="443"/>
      <c r="JWS28" s="443"/>
      <c r="JWT28" s="443"/>
      <c r="JWU28" s="443"/>
      <c r="JWV28" s="443"/>
      <c r="JWW28" s="443"/>
      <c r="JWX28" s="443"/>
      <c r="JWY28" s="443"/>
      <c r="JWZ28" s="443"/>
      <c r="JXA28" s="443"/>
      <c r="JXB28" s="443"/>
      <c r="JXC28" s="443"/>
      <c r="JXD28" s="443"/>
      <c r="JXE28" s="443"/>
      <c r="JXF28" s="443"/>
      <c r="JXG28" s="443"/>
      <c r="JXH28" s="443"/>
      <c r="JXI28" s="443"/>
      <c r="JXJ28" s="443"/>
      <c r="JXK28" s="443"/>
      <c r="JXL28" s="443"/>
      <c r="JXM28" s="443"/>
      <c r="JXN28" s="443"/>
      <c r="JXO28" s="443"/>
      <c r="JXP28" s="443"/>
      <c r="JXQ28" s="443"/>
      <c r="JXR28" s="443"/>
      <c r="JXS28" s="443"/>
      <c r="JXT28" s="443"/>
      <c r="JXU28" s="443"/>
      <c r="JXV28" s="443"/>
      <c r="JXW28" s="443"/>
      <c r="JXX28" s="443"/>
      <c r="JXY28" s="443"/>
      <c r="JXZ28" s="443"/>
      <c r="JYA28" s="443"/>
      <c r="JYB28" s="443"/>
      <c r="JYC28" s="443"/>
      <c r="JYD28" s="443"/>
      <c r="JYE28" s="443"/>
      <c r="JYF28" s="443"/>
      <c r="JYG28" s="443"/>
      <c r="JYH28" s="443"/>
      <c r="JYI28" s="443"/>
      <c r="JYJ28" s="443"/>
      <c r="JYK28" s="443"/>
      <c r="JYL28" s="443"/>
      <c r="JYM28" s="443"/>
      <c r="JYN28" s="443"/>
      <c r="JYO28" s="443"/>
      <c r="JYP28" s="443"/>
      <c r="JYQ28" s="443"/>
      <c r="JYR28" s="443"/>
      <c r="JYS28" s="443"/>
      <c r="JYT28" s="443"/>
      <c r="JYU28" s="443"/>
      <c r="JYV28" s="443"/>
      <c r="JYW28" s="443"/>
      <c r="JYX28" s="443"/>
      <c r="JYY28" s="443"/>
      <c r="JYZ28" s="443"/>
      <c r="JZA28" s="443"/>
      <c r="JZB28" s="443"/>
      <c r="JZC28" s="443"/>
      <c r="JZD28" s="443"/>
      <c r="JZE28" s="443"/>
      <c r="JZF28" s="443"/>
      <c r="JZG28" s="443"/>
      <c r="JZH28" s="443"/>
      <c r="JZI28" s="443"/>
      <c r="JZJ28" s="443"/>
      <c r="JZK28" s="443"/>
      <c r="JZL28" s="443"/>
      <c r="JZM28" s="443"/>
      <c r="JZN28" s="443"/>
      <c r="JZO28" s="443"/>
      <c r="JZP28" s="443"/>
      <c r="JZQ28" s="443"/>
      <c r="JZR28" s="443"/>
      <c r="JZS28" s="443"/>
      <c r="JZT28" s="443"/>
      <c r="JZU28" s="443"/>
      <c r="JZV28" s="443"/>
      <c r="JZW28" s="443"/>
      <c r="JZX28" s="443"/>
      <c r="JZY28" s="443"/>
      <c r="JZZ28" s="443"/>
      <c r="KAA28" s="443"/>
      <c r="KAB28" s="443"/>
      <c r="KAC28" s="443"/>
      <c r="KAD28" s="443"/>
      <c r="KAE28" s="443"/>
      <c r="KAF28" s="443"/>
      <c r="KAG28" s="443"/>
      <c r="KAH28" s="443"/>
      <c r="KAI28" s="443"/>
      <c r="KAJ28" s="443"/>
      <c r="KAK28" s="443"/>
      <c r="KAL28" s="443"/>
      <c r="KAM28" s="443"/>
      <c r="KAN28" s="443"/>
      <c r="KAO28" s="443"/>
      <c r="KAP28" s="443"/>
      <c r="KAQ28" s="443"/>
      <c r="KAR28" s="443"/>
      <c r="KAS28" s="443"/>
      <c r="KAT28" s="443"/>
      <c r="KAU28" s="443"/>
      <c r="KAV28" s="443"/>
      <c r="KAW28" s="443"/>
      <c r="KAX28" s="443"/>
      <c r="KAY28" s="443"/>
      <c r="KAZ28" s="443"/>
      <c r="KBA28" s="443"/>
      <c r="KBB28" s="443"/>
      <c r="KBC28" s="443"/>
      <c r="KBD28" s="443"/>
      <c r="KBE28" s="443"/>
      <c r="KBF28" s="443"/>
      <c r="KBG28" s="443"/>
      <c r="KBH28" s="443"/>
      <c r="KBI28" s="443"/>
      <c r="KBJ28" s="443"/>
      <c r="KBK28" s="443"/>
      <c r="KBL28" s="443"/>
      <c r="KBM28" s="443"/>
      <c r="KBN28" s="443"/>
      <c r="KBO28" s="443"/>
      <c r="KBP28" s="443"/>
      <c r="KBQ28" s="443"/>
      <c r="KBR28" s="443"/>
      <c r="KBS28" s="443"/>
      <c r="KBT28" s="443"/>
      <c r="KBU28" s="443"/>
      <c r="KBV28" s="443"/>
      <c r="KBW28" s="443"/>
      <c r="KBX28" s="443"/>
      <c r="KBY28" s="443"/>
      <c r="KBZ28" s="443"/>
      <c r="KCA28" s="443"/>
      <c r="KCB28" s="443"/>
      <c r="KCC28" s="443"/>
      <c r="KCD28" s="443"/>
      <c r="KCE28" s="443"/>
      <c r="KCF28" s="443"/>
      <c r="KCG28" s="443"/>
      <c r="KCH28" s="443"/>
      <c r="KCI28" s="443"/>
      <c r="KCJ28" s="443"/>
      <c r="KCK28" s="443"/>
      <c r="KCL28" s="443"/>
      <c r="KCM28" s="443"/>
      <c r="KCN28" s="443"/>
      <c r="KCO28" s="443"/>
      <c r="KCP28" s="443"/>
      <c r="KCQ28" s="443"/>
      <c r="KCR28" s="443"/>
      <c r="KCS28" s="443"/>
      <c r="KCT28" s="443"/>
      <c r="KCU28" s="443"/>
      <c r="KCV28" s="443"/>
      <c r="KCW28" s="443"/>
      <c r="KCX28" s="443"/>
      <c r="KCY28" s="443"/>
      <c r="KCZ28" s="443"/>
      <c r="KDA28" s="443"/>
      <c r="KDB28" s="443"/>
      <c r="KDC28" s="443"/>
      <c r="KDD28" s="443"/>
      <c r="KDE28" s="443"/>
      <c r="KDF28" s="443"/>
      <c r="KDG28" s="443"/>
      <c r="KDH28" s="443"/>
      <c r="KDI28" s="443"/>
      <c r="KDJ28" s="443"/>
      <c r="KDK28" s="443"/>
      <c r="KDL28" s="443"/>
      <c r="KDM28" s="443"/>
      <c r="KDN28" s="443"/>
      <c r="KDO28" s="443"/>
      <c r="KDP28" s="443"/>
      <c r="KDQ28" s="443"/>
      <c r="KDR28" s="443"/>
      <c r="KDS28" s="443"/>
      <c r="KDT28" s="443"/>
      <c r="KDU28" s="443"/>
      <c r="KDV28" s="443"/>
      <c r="KDW28" s="443"/>
      <c r="KDX28" s="443"/>
      <c r="KDY28" s="443"/>
      <c r="KDZ28" s="443"/>
      <c r="KEA28" s="443"/>
      <c r="KEB28" s="443"/>
      <c r="KEC28" s="443"/>
      <c r="KED28" s="443"/>
      <c r="KEE28" s="443"/>
      <c r="KEF28" s="443"/>
      <c r="KEG28" s="443"/>
      <c r="KEH28" s="443"/>
      <c r="KEI28" s="443"/>
      <c r="KEJ28" s="443"/>
      <c r="KEK28" s="443"/>
      <c r="KEL28" s="443"/>
      <c r="KEM28" s="443"/>
      <c r="KEN28" s="443"/>
      <c r="KEO28" s="443"/>
      <c r="KEP28" s="443"/>
      <c r="KEQ28" s="443"/>
      <c r="KER28" s="443"/>
      <c r="KES28" s="443"/>
      <c r="KET28" s="443"/>
      <c r="KEU28" s="443"/>
      <c r="KEV28" s="443"/>
      <c r="KEW28" s="443"/>
      <c r="KEX28" s="443"/>
      <c r="KEY28" s="443"/>
      <c r="KEZ28" s="443"/>
      <c r="KFA28" s="443"/>
      <c r="KFB28" s="443"/>
      <c r="KFC28" s="443"/>
      <c r="KFD28" s="443"/>
      <c r="KFE28" s="443"/>
      <c r="KFF28" s="443"/>
      <c r="KFG28" s="443"/>
      <c r="KFH28" s="443"/>
      <c r="KFI28" s="443"/>
      <c r="KFJ28" s="443"/>
      <c r="KFK28" s="443"/>
      <c r="KFL28" s="443"/>
      <c r="KFM28" s="443"/>
      <c r="KFN28" s="443"/>
      <c r="KFO28" s="443"/>
      <c r="KFP28" s="443"/>
      <c r="KFQ28" s="443"/>
      <c r="KFR28" s="443"/>
      <c r="KFS28" s="443"/>
      <c r="KFT28" s="443"/>
      <c r="KFU28" s="443"/>
      <c r="KFV28" s="443"/>
      <c r="KFW28" s="443"/>
      <c r="KFX28" s="443"/>
      <c r="KFY28" s="443"/>
      <c r="KFZ28" s="443"/>
      <c r="KGA28" s="443"/>
      <c r="KGB28" s="443"/>
      <c r="KGC28" s="443"/>
      <c r="KGD28" s="443"/>
      <c r="KGE28" s="443"/>
      <c r="KGF28" s="443"/>
      <c r="KGG28" s="443"/>
      <c r="KGH28" s="443"/>
      <c r="KGI28" s="443"/>
      <c r="KGJ28" s="443"/>
      <c r="KGK28" s="443"/>
      <c r="KGL28" s="443"/>
      <c r="KGM28" s="443"/>
      <c r="KGN28" s="443"/>
      <c r="KGO28" s="443"/>
      <c r="KGP28" s="443"/>
      <c r="KGQ28" s="443"/>
      <c r="KGR28" s="443"/>
      <c r="KGS28" s="443"/>
      <c r="KGT28" s="443"/>
      <c r="KGU28" s="443"/>
      <c r="KGV28" s="443"/>
      <c r="KGW28" s="443"/>
      <c r="KGX28" s="443"/>
      <c r="KGY28" s="443"/>
      <c r="KGZ28" s="443"/>
      <c r="KHA28" s="443"/>
      <c r="KHB28" s="443"/>
      <c r="KHC28" s="443"/>
      <c r="KHD28" s="443"/>
      <c r="KHE28" s="443"/>
      <c r="KHF28" s="443"/>
      <c r="KHG28" s="443"/>
      <c r="KHH28" s="443"/>
      <c r="KHI28" s="443"/>
      <c r="KHJ28" s="443"/>
      <c r="KHK28" s="443"/>
      <c r="KHL28" s="443"/>
      <c r="KHM28" s="443"/>
      <c r="KHN28" s="443"/>
      <c r="KHO28" s="443"/>
      <c r="KHP28" s="443"/>
      <c r="KHQ28" s="443"/>
      <c r="KHR28" s="443"/>
      <c r="KHS28" s="443"/>
      <c r="KHT28" s="443"/>
      <c r="KHU28" s="443"/>
      <c r="KHV28" s="443"/>
      <c r="KHW28" s="443"/>
      <c r="KHX28" s="443"/>
      <c r="KHY28" s="443"/>
      <c r="KHZ28" s="443"/>
      <c r="KIA28" s="443"/>
      <c r="KIB28" s="443"/>
      <c r="KIC28" s="443"/>
      <c r="KID28" s="443"/>
      <c r="KIE28" s="443"/>
      <c r="KIF28" s="443"/>
      <c r="KIG28" s="443"/>
      <c r="KIH28" s="443"/>
      <c r="KII28" s="443"/>
      <c r="KIJ28" s="443"/>
      <c r="KIK28" s="443"/>
      <c r="KIL28" s="443"/>
      <c r="KIM28" s="443"/>
      <c r="KIN28" s="443"/>
      <c r="KIO28" s="443"/>
      <c r="KIP28" s="443"/>
      <c r="KIQ28" s="443"/>
      <c r="KIR28" s="443"/>
      <c r="KIS28" s="443"/>
      <c r="KIT28" s="443"/>
      <c r="KIU28" s="443"/>
      <c r="KIV28" s="443"/>
      <c r="KIW28" s="443"/>
      <c r="KIX28" s="443"/>
      <c r="KIY28" s="443"/>
      <c r="KIZ28" s="443"/>
      <c r="KJA28" s="443"/>
      <c r="KJB28" s="443"/>
      <c r="KJC28" s="443"/>
      <c r="KJD28" s="443"/>
      <c r="KJE28" s="443"/>
      <c r="KJF28" s="443"/>
      <c r="KJG28" s="443"/>
      <c r="KJH28" s="443"/>
      <c r="KJI28" s="443"/>
      <c r="KJJ28" s="443"/>
      <c r="KJK28" s="443"/>
      <c r="KJL28" s="443"/>
      <c r="KJM28" s="443"/>
      <c r="KJN28" s="443"/>
      <c r="KJO28" s="443"/>
      <c r="KJP28" s="443"/>
      <c r="KJQ28" s="443"/>
      <c r="KJR28" s="443"/>
      <c r="KJS28" s="443"/>
      <c r="KJT28" s="443"/>
      <c r="KJU28" s="443"/>
      <c r="KJV28" s="443"/>
      <c r="KJW28" s="443"/>
      <c r="KJX28" s="443"/>
      <c r="KJY28" s="443"/>
      <c r="KJZ28" s="443"/>
      <c r="KKA28" s="443"/>
      <c r="KKB28" s="443"/>
      <c r="KKC28" s="443"/>
      <c r="KKD28" s="443"/>
      <c r="KKE28" s="443"/>
      <c r="KKF28" s="443"/>
      <c r="KKG28" s="443"/>
      <c r="KKH28" s="443"/>
      <c r="KKI28" s="443"/>
      <c r="KKJ28" s="443"/>
      <c r="KKK28" s="443"/>
      <c r="KKL28" s="443"/>
      <c r="KKM28" s="443"/>
      <c r="KKN28" s="443"/>
      <c r="KKO28" s="443"/>
      <c r="KKP28" s="443"/>
      <c r="KKQ28" s="443"/>
      <c r="KKR28" s="443"/>
      <c r="KKS28" s="443"/>
      <c r="KKT28" s="443"/>
      <c r="KKU28" s="443"/>
      <c r="KKV28" s="443"/>
      <c r="KKW28" s="443"/>
      <c r="KKX28" s="443"/>
      <c r="KKY28" s="443"/>
      <c r="KKZ28" s="443"/>
      <c r="KLA28" s="443"/>
      <c r="KLB28" s="443"/>
      <c r="KLC28" s="443"/>
      <c r="KLD28" s="443"/>
      <c r="KLE28" s="443"/>
      <c r="KLF28" s="443"/>
      <c r="KLG28" s="443"/>
      <c r="KLH28" s="443"/>
      <c r="KLI28" s="443"/>
      <c r="KLJ28" s="443"/>
      <c r="KLK28" s="443"/>
      <c r="KLL28" s="443"/>
      <c r="KLM28" s="443"/>
      <c r="KLN28" s="443"/>
      <c r="KLO28" s="443"/>
      <c r="KLP28" s="443"/>
      <c r="KLQ28" s="443"/>
      <c r="KLR28" s="443"/>
      <c r="KLS28" s="443"/>
      <c r="KLT28" s="443"/>
      <c r="KLU28" s="443"/>
      <c r="KLV28" s="443"/>
      <c r="KLW28" s="443"/>
      <c r="KLX28" s="443"/>
      <c r="KLY28" s="443"/>
      <c r="KLZ28" s="443"/>
      <c r="KMA28" s="443"/>
      <c r="KMB28" s="443"/>
      <c r="KMC28" s="443"/>
      <c r="KMD28" s="443"/>
      <c r="KME28" s="443"/>
      <c r="KMF28" s="443"/>
      <c r="KMG28" s="443"/>
      <c r="KMH28" s="443"/>
      <c r="KMI28" s="443"/>
      <c r="KMJ28" s="443"/>
      <c r="KMK28" s="443"/>
      <c r="KML28" s="443"/>
      <c r="KMM28" s="443"/>
      <c r="KMN28" s="443"/>
      <c r="KMO28" s="443"/>
      <c r="KMP28" s="443"/>
      <c r="KMQ28" s="443"/>
      <c r="KMR28" s="443"/>
      <c r="KMS28" s="443"/>
      <c r="KMT28" s="443"/>
      <c r="KMU28" s="443"/>
      <c r="KMV28" s="443"/>
      <c r="KMW28" s="443"/>
      <c r="KMX28" s="443"/>
      <c r="KMY28" s="443"/>
      <c r="KMZ28" s="443"/>
      <c r="KNA28" s="443"/>
      <c r="KNB28" s="443"/>
      <c r="KNC28" s="443"/>
      <c r="KND28" s="443"/>
      <c r="KNE28" s="443"/>
      <c r="KNF28" s="443"/>
      <c r="KNG28" s="443"/>
      <c r="KNH28" s="443"/>
      <c r="KNI28" s="443"/>
      <c r="KNJ28" s="443"/>
      <c r="KNK28" s="443"/>
      <c r="KNL28" s="443"/>
      <c r="KNM28" s="443"/>
      <c r="KNN28" s="443"/>
      <c r="KNO28" s="443"/>
      <c r="KNP28" s="443"/>
      <c r="KNQ28" s="443"/>
      <c r="KNR28" s="443"/>
      <c r="KNS28" s="443"/>
      <c r="KNT28" s="443"/>
      <c r="KNU28" s="443"/>
      <c r="KNV28" s="443"/>
      <c r="KNW28" s="443"/>
      <c r="KNX28" s="443"/>
      <c r="KNY28" s="443"/>
      <c r="KNZ28" s="443"/>
      <c r="KOA28" s="443"/>
      <c r="KOB28" s="443"/>
      <c r="KOC28" s="443"/>
      <c r="KOD28" s="443"/>
      <c r="KOE28" s="443"/>
      <c r="KOF28" s="443"/>
      <c r="KOG28" s="443"/>
      <c r="KOH28" s="443"/>
      <c r="KOI28" s="443"/>
      <c r="KOJ28" s="443"/>
      <c r="KOK28" s="443"/>
      <c r="KOL28" s="443"/>
      <c r="KOM28" s="443"/>
      <c r="KON28" s="443"/>
      <c r="KOO28" s="443"/>
      <c r="KOP28" s="443"/>
      <c r="KOQ28" s="443"/>
      <c r="KOR28" s="443"/>
      <c r="KOS28" s="443"/>
      <c r="KOT28" s="443"/>
      <c r="KOU28" s="443"/>
      <c r="KOV28" s="443"/>
      <c r="KOW28" s="443"/>
      <c r="KOX28" s="443"/>
      <c r="KOY28" s="443"/>
      <c r="KOZ28" s="443"/>
      <c r="KPA28" s="443"/>
      <c r="KPB28" s="443"/>
      <c r="KPC28" s="443"/>
      <c r="KPD28" s="443"/>
      <c r="KPE28" s="443"/>
      <c r="KPF28" s="443"/>
      <c r="KPG28" s="443"/>
      <c r="KPH28" s="443"/>
      <c r="KPI28" s="443"/>
      <c r="KPJ28" s="443"/>
      <c r="KPK28" s="443"/>
      <c r="KPL28" s="443"/>
      <c r="KPM28" s="443"/>
      <c r="KPN28" s="443"/>
      <c r="KPO28" s="443"/>
      <c r="KPP28" s="443"/>
      <c r="KPQ28" s="443"/>
      <c r="KPR28" s="443"/>
      <c r="KPS28" s="443"/>
      <c r="KPT28" s="443"/>
      <c r="KPU28" s="443"/>
      <c r="KPV28" s="443"/>
      <c r="KPW28" s="443"/>
      <c r="KPX28" s="443"/>
      <c r="KPY28" s="443"/>
      <c r="KPZ28" s="443"/>
      <c r="KQA28" s="443"/>
      <c r="KQB28" s="443"/>
      <c r="KQC28" s="443"/>
      <c r="KQD28" s="443"/>
      <c r="KQE28" s="443"/>
      <c r="KQF28" s="443"/>
      <c r="KQG28" s="443"/>
      <c r="KQH28" s="443"/>
      <c r="KQI28" s="443"/>
      <c r="KQJ28" s="443"/>
      <c r="KQK28" s="443"/>
      <c r="KQL28" s="443"/>
      <c r="KQM28" s="443"/>
      <c r="KQN28" s="443"/>
      <c r="KQO28" s="443"/>
      <c r="KQP28" s="443"/>
      <c r="KQQ28" s="443"/>
      <c r="KQR28" s="443"/>
      <c r="KQS28" s="443"/>
      <c r="KQT28" s="443"/>
      <c r="KQU28" s="443"/>
      <c r="KQV28" s="443"/>
      <c r="KQW28" s="443"/>
      <c r="KQX28" s="443"/>
      <c r="KQY28" s="443"/>
      <c r="KQZ28" s="443"/>
      <c r="KRA28" s="443"/>
      <c r="KRB28" s="443"/>
      <c r="KRC28" s="443"/>
      <c r="KRD28" s="443"/>
      <c r="KRE28" s="443"/>
      <c r="KRF28" s="443"/>
      <c r="KRG28" s="443"/>
      <c r="KRH28" s="443"/>
      <c r="KRI28" s="443"/>
      <c r="KRJ28" s="443"/>
      <c r="KRK28" s="443"/>
      <c r="KRL28" s="443"/>
      <c r="KRM28" s="443"/>
      <c r="KRN28" s="443"/>
      <c r="KRO28" s="443"/>
      <c r="KRP28" s="443"/>
      <c r="KRQ28" s="443"/>
      <c r="KRR28" s="443"/>
      <c r="KRS28" s="443"/>
      <c r="KRT28" s="443"/>
      <c r="KRU28" s="443"/>
      <c r="KRV28" s="443"/>
      <c r="KRW28" s="443"/>
      <c r="KRX28" s="443"/>
      <c r="KRY28" s="443"/>
      <c r="KRZ28" s="443"/>
      <c r="KSA28" s="443"/>
      <c r="KSB28" s="443"/>
      <c r="KSC28" s="443"/>
      <c r="KSD28" s="443"/>
      <c r="KSE28" s="443"/>
      <c r="KSF28" s="443"/>
      <c r="KSG28" s="443"/>
      <c r="KSH28" s="443"/>
      <c r="KSI28" s="443"/>
      <c r="KSJ28" s="443"/>
      <c r="KSK28" s="443"/>
      <c r="KSL28" s="443"/>
      <c r="KSM28" s="443"/>
      <c r="KSN28" s="443"/>
      <c r="KSO28" s="443"/>
      <c r="KSP28" s="443"/>
      <c r="KSQ28" s="443"/>
      <c r="KSR28" s="443"/>
      <c r="KSS28" s="443"/>
      <c r="KST28" s="443"/>
      <c r="KSU28" s="443"/>
      <c r="KSV28" s="443"/>
      <c r="KSW28" s="443"/>
      <c r="KSX28" s="443"/>
      <c r="KSY28" s="443"/>
      <c r="KSZ28" s="443"/>
      <c r="KTA28" s="443"/>
      <c r="KTB28" s="443"/>
      <c r="KTC28" s="443"/>
      <c r="KTD28" s="443"/>
      <c r="KTE28" s="443"/>
      <c r="KTF28" s="443"/>
      <c r="KTG28" s="443"/>
      <c r="KTH28" s="443"/>
      <c r="KTI28" s="443"/>
      <c r="KTJ28" s="443"/>
      <c r="KTK28" s="443"/>
      <c r="KTL28" s="443"/>
      <c r="KTM28" s="443"/>
      <c r="KTN28" s="443"/>
      <c r="KTO28" s="443"/>
      <c r="KTP28" s="443"/>
      <c r="KTQ28" s="443"/>
      <c r="KTR28" s="443"/>
      <c r="KTS28" s="443"/>
      <c r="KTT28" s="443"/>
      <c r="KTU28" s="443"/>
      <c r="KTV28" s="443"/>
      <c r="KTW28" s="443"/>
      <c r="KTX28" s="443"/>
      <c r="KTY28" s="443"/>
      <c r="KTZ28" s="443"/>
      <c r="KUA28" s="443"/>
      <c r="KUB28" s="443"/>
      <c r="KUC28" s="443"/>
      <c r="KUD28" s="443"/>
      <c r="KUE28" s="443"/>
      <c r="KUF28" s="443"/>
      <c r="KUG28" s="443"/>
      <c r="KUH28" s="443"/>
      <c r="KUI28" s="443"/>
      <c r="KUJ28" s="443"/>
      <c r="KUK28" s="443"/>
      <c r="KUL28" s="443"/>
      <c r="KUM28" s="443"/>
      <c r="KUN28" s="443"/>
      <c r="KUO28" s="443"/>
      <c r="KUP28" s="443"/>
      <c r="KUQ28" s="443"/>
      <c r="KUR28" s="443"/>
      <c r="KUS28" s="443"/>
      <c r="KUT28" s="443"/>
      <c r="KUU28" s="443"/>
      <c r="KUV28" s="443"/>
      <c r="KUW28" s="443"/>
      <c r="KUX28" s="443"/>
      <c r="KUY28" s="443"/>
      <c r="KUZ28" s="443"/>
      <c r="KVA28" s="443"/>
      <c r="KVB28" s="443"/>
      <c r="KVC28" s="443"/>
      <c r="KVD28" s="443"/>
      <c r="KVE28" s="443"/>
      <c r="KVF28" s="443"/>
      <c r="KVG28" s="443"/>
      <c r="KVH28" s="443"/>
      <c r="KVI28" s="443"/>
      <c r="KVJ28" s="443"/>
      <c r="KVK28" s="443"/>
      <c r="KVL28" s="443"/>
      <c r="KVM28" s="443"/>
      <c r="KVN28" s="443"/>
      <c r="KVO28" s="443"/>
      <c r="KVP28" s="443"/>
      <c r="KVQ28" s="443"/>
      <c r="KVR28" s="443"/>
      <c r="KVS28" s="443"/>
      <c r="KVT28" s="443"/>
      <c r="KVU28" s="443"/>
      <c r="KVV28" s="443"/>
      <c r="KVW28" s="443"/>
      <c r="KVX28" s="443"/>
      <c r="KVY28" s="443"/>
      <c r="KVZ28" s="443"/>
      <c r="KWA28" s="443"/>
      <c r="KWB28" s="443"/>
      <c r="KWC28" s="443"/>
      <c r="KWD28" s="443"/>
      <c r="KWE28" s="443"/>
      <c r="KWF28" s="443"/>
      <c r="KWG28" s="443"/>
      <c r="KWH28" s="443"/>
      <c r="KWI28" s="443"/>
      <c r="KWJ28" s="443"/>
      <c r="KWK28" s="443"/>
      <c r="KWL28" s="443"/>
      <c r="KWM28" s="443"/>
      <c r="KWN28" s="443"/>
      <c r="KWO28" s="443"/>
      <c r="KWP28" s="443"/>
      <c r="KWQ28" s="443"/>
      <c r="KWR28" s="443"/>
      <c r="KWS28" s="443"/>
      <c r="KWT28" s="443"/>
      <c r="KWU28" s="443"/>
      <c r="KWV28" s="443"/>
      <c r="KWW28" s="443"/>
      <c r="KWX28" s="443"/>
      <c r="KWY28" s="443"/>
      <c r="KWZ28" s="443"/>
      <c r="KXA28" s="443"/>
      <c r="KXB28" s="443"/>
      <c r="KXC28" s="443"/>
      <c r="KXD28" s="443"/>
      <c r="KXE28" s="443"/>
      <c r="KXF28" s="443"/>
      <c r="KXG28" s="443"/>
      <c r="KXH28" s="443"/>
      <c r="KXI28" s="443"/>
      <c r="KXJ28" s="443"/>
      <c r="KXK28" s="443"/>
      <c r="KXL28" s="443"/>
      <c r="KXM28" s="443"/>
      <c r="KXN28" s="443"/>
      <c r="KXO28" s="443"/>
      <c r="KXP28" s="443"/>
      <c r="KXQ28" s="443"/>
      <c r="KXR28" s="443"/>
      <c r="KXS28" s="443"/>
      <c r="KXT28" s="443"/>
      <c r="KXU28" s="443"/>
      <c r="KXV28" s="443"/>
      <c r="KXW28" s="443"/>
      <c r="KXX28" s="443"/>
      <c r="KXY28" s="443"/>
      <c r="KXZ28" s="443"/>
      <c r="KYA28" s="443"/>
      <c r="KYB28" s="443"/>
      <c r="KYC28" s="443"/>
      <c r="KYD28" s="443"/>
      <c r="KYE28" s="443"/>
      <c r="KYF28" s="443"/>
      <c r="KYG28" s="443"/>
      <c r="KYH28" s="443"/>
      <c r="KYI28" s="443"/>
      <c r="KYJ28" s="443"/>
      <c r="KYK28" s="443"/>
      <c r="KYL28" s="443"/>
      <c r="KYM28" s="443"/>
      <c r="KYN28" s="443"/>
      <c r="KYO28" s="443"/>
      <c r="KYP28" s="443"/>
      <c r="KYQ28" s="443"/>
      <c r="KYR28" s="443"/>
      <c r="KYS28" s="443"/>
      <c r="KYT28" s="443"/>
      <c r="KYU28" s="443"/>
      <c r="KYV28" s="443"/>
      <c r="KYW28" s="443"/>
      <c r="KYX28" s="443"/>
      <c r="KYY28" s="443"/>
      <c r="KYZ28" s="443"/>
      <c r="KZA28" s="443"/>
      <c r="KZB28" s="443"/>
      <c r="KZC28" s="443"/>
      <c r="KZD28" s="443"/>
      <c r="KZE28" s="443"/>
      <c r="KZF28" s="443"/>
      <c r="KZG28" s="443"/>
      <c r="KZH28" s="443"/>
      <c r="KZI28" s="443"/>
      <c r="KZJ28" s="443"/>
      <c r="KZK28" s="443"/>
      <c r="KZL28" s="443"/>
      <c r="KZM28" s="443"/>
      <c r="KZN28" s="443"/>
      <c r="KZO28" s="443"/>
      <c r="KZP28" s="443"/>
      <c r="KZQ28" s="443"/>
      <c r="KZR28" s="443"/>
      <c r="KZS28" s="443"/>
      <c r="KZT28" s="443"/>
      <c r="KZU28" s="443"/>
      <c r="KZV28" s="443"/>
      <c r="KZW28" s="443"/>
      <c r="KZX28" s="443"/>
      <c r="KZY28" s="443"/>
      <c r="KZZ28" s="443"/>
      <c r="LAA28" s="443"/>
      <c r="LAB28" s="443"/>
      <c r="LAC28" s="443"/>
      <c r="LAD28" s="443"/>
      <c r="LAE28" s="443"/>
      <c r="LAF28" s="443"/>
      <c r="LAG28" s="443"/>
      <c r="LAH28" s="443"/>
      <c r="LAI28" s="443"/>
      <c r="LAJ28" s="443"/>
      <c r="LAK28" s="443"/>
      <c r="LAL28" s="443"/>
      <c r="LAM28" s="443"/>
      <c r="LAN28" s="443"/>
      <c r="LAO28" s="443"/>
      <c r="LAP28" s="443"/>
      <c r="LAQ28" s="443"/>
      <c r="LAR28" s="443"/>
      <c r="LAS28" s="443"/>
      <c r="LAT28" s="443"/>
      <c r="LAU28" s="443"/>
      <c r="LAV28" s="443"/>
      <c r="LAW28" s="443"/>
      <c r="LAX28" s="443"/>
      <c r="LAY28" s="443"/>
      <c r="LAZ28" s="443"/>
      <c r="LBA28" s="443"/>
      <c r="LBB28" s="443"/>
      <c r="LBC28" s="443"/>
      <c r="LBD28" s="443"/>
      <c r="LBE28" s="443"/>
      <c r="LBF28" s="443"/>
      <c r="LBG28" s="443"/>
      <c r="LBH28" s="443"/>
      <c r="LBI28" s="443"/>
      <c r="LBJ28" s="443"/>
      <c r="LBK28" s="443"/>
      <c r="LBL28" s="443"/>
      <c r="LBM28" s="443"/>
      <c r="LBN28" s="443"/>
      <c r="LBO28" s="443"/>
      <c r="LBP28" s="443"/>
      <c r="LBQ28" s="443"/>
      <c r="LBR28" s="443"/>
      <c r="LBS28" s="443"/>
      <c r="LBT28" s="443"/>
      <c r="LBU28" s="443"/>
      <c r="LBV28" s="443"/>
      <c r="LBW28" s="443"/>
      <c r="LBX28" s="443"/>
      <c r="LBY28" s="443"/>
      <c r="LBZ28" s="443"/>
      <c r="LCA28" s="443"/>
      <c r="LCB28" s="443"/>
      <c r="LCC28" s="443"/>
      <c r="LCD28" s="443"/>
      <c r="LCE28" s="443"/>
      <c r="LCF28" s="443"/>
      <c r="LCG28" s="443"/>
      <c r="LCH28" s="443"/>
      <c r="LCI28" s="443"/>
      <c r="LCJ28" s="443"/>
      <c r="LCK28" s="443"/>
      <c r="LCL28" s="443"/>
      <c r="LCM28" s="443"/>
      <c r="LCN28" s="443"/>
      <c r="LCO28" s="443"/>
      <c r="LCP28" s="443"/>
      <c r="LCQ28" s="443"/>
      <c r="LCR28" s="443"/>
      <c r="LCS28" s="443"/>
      <c r="LCT28" s="443"/>
      <c r="LCU28" s="443"/>
      <c r="LCV28" s="443"/>
      <c r="LCW28" s="443"/>
      <c r="LCX28" s="443"/>
      <c r="LCY28" s="443"/>
      <c r="LCZ28" s="443"/>
      <c r="LDA28" s="443"/>
      <c r="LDB28" s="443"/>
      <c r="LDC28" s="443"/>
      <c r="LDD28" s="443"/>
      <c r="LDE28" s="443"/>
      <c r="LDF28" s="443"/>
      <c r="LDG28" s="443"/>
      <c r="LDH28" s="443"/>
      <c r="LDI28" s="443"/>
      <c r="LDJ28" s="443"/>
      <c r="LDK28" s="443"/>
      <c r="LDL28" s="443"/>
      <c r="LDM28" s="443"/>
      <c r="LDN28" s="443"/>
      <c r="LDO28" s="443"/>
      <c r="LDP28" s="443"/>
      <c r="LDQ28" s="443"/>
      <c r="LDR28" s="443"/>
      <c r="LDS28" s="443"/>
      <c r="LDT28" s="443"/>
      <c r="LDU28" s="443"/>
      <c r="LDV28" s="443"/>
      <c r="LDW28" s="443"/>
      <c r="LDX28" s="443"/>
      <c r="LDY28" s="443"/>
      <c r="LDZ28" s="443"/>
      <c r="LEA28" s="443"/>
      <c r="LEB28" s="443"/>
      <c r="LEC28" s="443"/>
      <c r="LED28" s="443"/>
      <c r="LEE28" s="443"/>
      <c r="LEF28" s="443"/>
      <c r="LEG28" s="443"/>
      <c r="LEH28" s="443"/>
      <c r="LEI28" s="443"/>
      <c r="LEJ28" s="443"/>
      <c r="LEK28" s="443"/>
      <c r="LEL28" s="443"/>
      <c r="LEM28" s="443"/>
      <c r="LEN28" s="443"/>
      <c r="LEO28" s="443"/>
      <c r="LEP28" s="443"/>
      <c r="LEQ28" s="443"/>
      <c r="LER28" s="443"/>
      <c r="LES28" s="443"/>
      <c r="LET28" s="443"/>
      <c r="LEU28" s="443"/>
      <c r="LEV28" s="443"/>
      <c r="LEW28" s="443"/>
      <c r="LEX28" s="443"/>
      <c r="LEY28" s="443"/>
      <c r="LEZ28" s="443"/>
      <c r="LFA28" s="443"/>
      <c r="LFB28" s="443"/>
      <c r="LFC28" s="443"/>
      <c r="LFD28" s="443"/>
      <c r="LFE28" s="443"/>
      <c r="LFF28" s="443"/>
      <c r="LFG28" s="443"/>
      <c r="LFH28" s="443"/>
      <c r="LFI28" s="443"/>
      <c r="LFJ28" s="443"/>
      <c r="LFK28" s="443"/>
      <c r="LFL28" s="443"/>
      <c r="LFM28" s="443"/>
      <c r="LFN28" s="443"/>
      <c r="LFO28" s="443"/>
      <c r="LFP28" s="443"/>
      <c r="LFQ28" s="443"/>
      <c r="LFR28" s="443"/>
      <c r="LFS28" s="443"/>
      <c r="LFT28" s="443"/>
      <c r="LFU28" s="443"/>
      <c r="LFV28" s="443"/>
      <c r="LFW28" s="443"/>
      <c r="LFX28" s="443"/>
      <c r="LFY28" s="443"/>
      <c r="LFZ28" s="443"/>
      <c r="LGA28" s="443"/>
      <c r="LGB28" s="443"/>
      <c r="LGC28" s="443"/>
      <c r="LGD28" s="443"/>
      <c r="LGE28" s="443"/>
      <c r="LGF28" s="443"/>
      <c r="LGG28" s="443"/>
      <c r="LGH28" s="443"/>
      <c r="LGI28" s="443"/>
      <c r="LGJ28" s="443"/>
      <c r="LGK28" s="443"/>
      <c r="LGL28" s="443"/>
      <c r="LGM28" s="443"/>
      <c r="LGN28" s="443"/>
      <c r="LGO28" s="443"/>
      <c r="LGP28" s="443"/>
      <c r="LGQ28" s="443"/>
      <c r="LGR28" s="443"/>
      <c r="LGS28" s="443"/>
      <c r="LGT28" s="443"/>
      <c r="LGU28" s="443"/>
      <c r="LGV28" s="443"/>
      <c r="LGW28" s="443"/>
      <c r="LGX28" s="443"/>
      <c r="LGY28" s="443"/>
      <c r="LGZ28" s="443"/>
      <c r="LHA28" s="443"/>
      <c r="LHB28" s="443"/>
      <c r="LHC28" s="443"/>
      <c r="LHD28" s="443"/>
      <c r="LHE28" s="443"/>
      <c r="LHF28" s="443"/>
      <c r="LHG28" s="443"/>
      <c r="LHH28" s="443"/>
      <c r="LHI28" s="443"/>
      <c r="LHJ28" s="443"/>
      <c r="LHK28" s="443"/>
      <c r="LHL28" s="443"/>
      <c r="LHM28" s="443"/>
      <c r="LHN28" s="443"/>
      <c r="LHO28" s="443"/>
      <c r="LHP28" s="443"/>
      <c r="LHQ28" s="443"/>
      <c r="LHR28" s="443"/>
      <c r="LHS28" s="443"/>
      <c r="LHT28" s="443"/>
      <c r="LHU28" s="443"/>
      <c r="LHV28" s="443"/>
      <c r="LHW28" s="443"/>
      <c r="LHX28" s="443"/>
      <c r="LHY28" s="443"/>
      <c r="LHZ28" s="443"/>
      <c r="LIA28" s="443"/>
      <c r="LIB28" s="443"/>
      <c r="LIC28" s="443"/>
      <c r="LID28" s="443"/>
      <c r="LIE28" s="443"/>
      <c r="LIF28" s="443"/>
      <c r="LIG28" s="443"/>
      <c r="LIH28" s="443"/>
      <c r="LII28" s="443"/>
      <c r="LIJ28" s="443"/>
      <c r="LIK28" s="443"/>
      <c r="LIL28" s="443"/>
      <c r="LIM28" s="443"/>
      <c r="LIN28" s="443"/>
      <c r="LIO28" s="443"/>
      <c r="LIP28" s="443"/>
      <c r="LIQ28" s="443"/>
      <c r="LIR28" s="443"/>
      <c r="LIS28" s="443"/>
      <c r="LIT28" s="443"/>
      <c r="LIU28" s="443"/>
      <c r="LIV28" s="443"/>
      <c r="LIW28" s="443"/>
      <c r="LIX28" s="443"/>
      <c r="LIY28" s="443"/>
      <c r="LIZ28" s="443"/>
      <c r="LJA28" s="443"/>
      <c r="LJB28" s="443"/>
      <c r="LJC28" s="443"/>
      <c r="LJD28" s="443"/>
      <c r="LJE28" s="443"/>
      <c r="LJF28" s="443"/>
      <c r="LJG28" s="443"/>
      <c r="LJH28" s="443"/>
      <c r="LJI28" s="443"/>
      <c r="LJJ28" s="443"/>
      <c r="LJK28" s="443"/>
      <c r="LJL28" s="443"/>
      <c r="LJM28" s="443"/>
      <c r="LJN28" s="443"/>
      <c r="LJO28" s="443"/>
      <c r="LJP28" s="443"/>
      <c r="LJQ28" s="443"/>
      <c r="LJR28" s="443"/>
      <c r="LJS28" s="443"/>
      <c r="LJT28" s="443"/>
      <c r="LJU28" s="443"/>
      <c r="LJV28" s="443"/>
      <c r="LJW28" s="443"/>
      <c r="LJX28" s="443"/>
      <c r="LJY28" s="443"/>
      <c r="LJZ28" s="443"/>
      <c r="LKA28" s="443"/>
      <c r="LKB28" s="443"/>
      <c r="LKC28" s="443"/>
      <c r="LKD28" s="443"/>
      <c r="LKE28" s="443"/>
      <c r="LKF28" s="443"/>
      <c r="LKG28" s="443"/>
      <c r="LKH28" s="443"/>
      <c r="LKI28" s="443"/>
      <c r="LKJ28" s="443"/>
      <c r="LKK28" s="443"/>
      <c r="LKL28" s="443"/>
      <c r="LKM28" s="443"/>
      <c r="LKN28" s="443"/>
      <c r="LKO28" s="443"/>
      <c r="LKP28" s="443"/>
      <c r="LKQ28" s="443"/>
      <c r="LKR28" s="443"/>
      <c r="LKS28" s="443"/>
      <c r="LKT28" s="443"/>
      <c r="LKU28" s="443"/>
      <c r="LKV28" s="443"/>
      <c r="LKW28" s="443"/>
      <c r="LKX28" s="443"/>
      <c r="LKY28" s="443"/>
      <c r="LKZ28" s="443"/>
      <c r="LLA28" s="443"/>
      <c r="LLB28" s="443"/>
      <c r="LLC28" s="443"/>
      <c r="LLD28" s="443"/>
      <c r="LLE28" s="443"/>
      <c r="LLF28" s="443"/>
      <c r="LLG28" s="443"/>
      <c r="LLH28" s="443"/>
      <c r="LLI28" s="443"/>
      <c r="LLJ28" s="443"/>
      <c r="LLK28" s="443"/>
      <c r="LLL28" s="443"/>
      <c r="LLM28" s="443"/>
      <c r="LLN28" s="443"/>
      <c r="LLO28" s="443"/>
      <c r="LLP28" s="443"/>
      <c r="LLQ28" s="443"/>
      <c r="LLR28" s="443"/>
      <c r="LLS28" s="443"/>
      <c r="LLT28" s="443"/>
      <c r="LLU28" s="443"/>
      <c r="LLV28" s="443"/>
      <c r="LLW28" s="443"/>
      <c r="LLX28" s="443"/>
      <c r="LLY28" s="443"/>
      <c r="LLZ28" s="443"/>
      <c r="LMA28" s="443"/>
      <c r="LMB28" s="443"/>
      <c r="LMC28" s="443"/>
      <c r="LMD28" s="443"/>
      <c r="LME28" s="443"/>
      <c r="LMF28" s="443"/>
      <c r="LMG28" s="443"/>
      <c r="LMH28" s="443"/>
      <c r="LMI28" s="443"/>
      <c r="LMJ28" s="443"/>
      <c r="LMK28" s="443"/>
      <c r="LML28" s="443"/>
      <c r="LMM28" s="443"/>
      <c r="LMN28" s="443"/>
      <c r="LMO28" s="443"/>
      <c r="LMP28" s="443"/>
      <c r="LMQ28" s="443"/>
      <c r="LMR28" s="443"/>
      <c r="LMS28" s="443"/>
      <c r="LMT28" s="443"/>
      <c r="LMU28" s="443"/>
      <c r="LMV28" s="443"/>
      <c r="LMW28" s="443"/>
      <c r="LMX28" s="443"/>
      <c r="LMY28" s="443"/>
      <c r="LMZ28" s="443"/>
      <c r="LNA28" s="443"/>
      <c r="LNB28" s="443"/>
      <c r="LNC28" s="443"/>
      <c r="LND28" s="443"/>
      <c r="LNE28" s="443"/>
      <c r="LNF28" s="443"/>
      <c r="LNG28" s="443"/>
      <c r="LNH28" s="443"/>
      <c r="LNI28" s="443"/>
      <c r="LNJ28" s="443"/>
      <c r="LNK28" s="443"/>
      <c r="LNL28" s="443"/>
      <c r="LNM28" s="443"/>
      <c r="LNN28" s="443"/>
      <c r="LNO28" s="443"/>
      <c r="LNP28" s="443"/>
      <c r="LNQ28" s="443"/>
      <c r="LNR28" s="443"/>
      <c r="LNS28" s="443"/>
      <c r="LNT28" s="443"/>
      <c r="LNU28" s="443"/>
      <c r="LNV28" s="443"/>
      <c r="LNW28" s="443"/>
      <c r="LNX28" s="443"/>
      <c r="LNY28" s="443"/>
      <c r="LNZ28" s="443"/>
      <c r="LOA28" s="443"/>
      <c r="LOB28" s="443"/>
      <c r="LOC28" s="443"/>
      <c r="LOD28" s="443"/>
      <c r="LOE28" s="443"/>
      <c r="LOF28" s="443"/>
      <c r="LOG28" s="443"/>
      <c r="LOH28" s="443"/>
      <c r="LOI28" s="443"/>
      <c r="LOJ28" s="443"/>
      <c r="LOK28" s="443"/>
      <c r="LOL28" s="443"/>
      <c r="LOM28" s="443"/>
      <c r="LON28" s="443"/>
      <c r="LOO28" s="443"/>
      <c r="LOP28" s="443"/>
      <c r="LOQ28" s="443"/>
      <c r="LOR28" s="443"/>
      <c r="LOS28" s="443"/>
      <c r="LOT28" s="443"/>
      <c r="LOU28" s="443"/>
      <c r="LOV28" s="443"/>
      <c r="LOW28" s="443"/>
      <c r="LOX28" s="443"/>
      <c r="LOY28" s="443"/>
      <c r="LOZ28" s="443"/>
      <c r="LPA28" s="443"/>
      <c r="LPB28" s="443"/>
      <c r="LPC28" s="443"/>
      <c r="LPD28" s="443"/>
      <c r="LPE28" s="443"/>
      <c r="LPF28" s="443"/>
      <c r="LPG28" s="443"/>
      <c r="LPH28" s="443"/>
      <c r="LPI28" s="443"/>
      <c r="LPJ28" s="443"/>
      <c r="LPK28" s="443"/>
      <c r="LPL28" s="443"/>
      <c r="LPM28" s="443"/>
      <c r="LPN28" s="443"/>
      <c r="LPO28" s="443"/>
      <c r="LPP28" s="443"/>
      <c r="LPQ28" s="443"/>
      <c r="LPR28" s="443"/>
      <c r="LPS28" s="443"/>
      <c r="LPT28" s="443"/>
      <c r="LPU28" s="443"/>
      <c r="LPV28" s="443"/>
      <c r="LPW28" s="443"/>
      <c r="LPX28" s="443"/>
      <c r="LPY28" s="443"/>
      <c r="LPZ28" s="443"/>
      <c r="LQA28" s="443"/>
      <c r="LQB28" s="443"/>
      <c r="LQC28" s="443"/>
      <c r="LQD28" s="443"/>
      <c r="LQE28" s="443"/>
      <c r="LQF28" s="443"/>
      <c r="LQG28" s="443"/>
      <c r="LQH28" s="443"/>
      <c r="LQI28" s="443"/>
      <c r="LQJ28" s="443"/>
      <c r="LQK28" s="443"/>
      <c r="LQL28" s="443"/>
      <c r="LQM28" s="443"/>
      <c r="LQN28" s="443"/>
      <c r="LQO28" s="443"/>
      <c r="LQP28" s="443"/>
      <c r="LQQ28" s="443"/>
      <c r="LQR28" s="443"/>
      <c r="LQS28" s="443"/>
      <c r="LQT28" s="443"/>
      <c r="LQU28" s="443"/>
      <c r="LQV28" s="443"/>
      <c r="LQW28" s="443"/>
      <c r="LQX28" s="443"/>
      <c r="LQY28" s="443"/>
      <c r="LQZ28" s="443"/>
      <c r="LRA28" s="443"/>
      <c r="LRB28" s="443"/>
      <c r="LRC28" s="443"/>
      <c r="LRD28" s="443"/>
      <c r="LRE28" s="443"/>
      <c r="LRF28" s="443"/>
      <c r="LRG28" s="443"/>
      <c r="LRH28" s="443"/>
      <c r="LRI28" s="443"/>
      <c r="LRJ28" s="443"/>
      <c r="LRK28" s="443"/>
      <c r="LRL28" s="443"/>
      <c r="LRM28" s="443"/>
      <c r="LRN28" s="443"/>
      <c r="LRO28" s="443"/>
      <c r="LRP28" s="443"/>
      <c r="LRQ28" s="443"/>
      <c r="LRR28" s="443"/>
      <c r="LRS28" s="443"/>
      <c r="LRT28" s="443"/>
      <c r="LRU28" s="443"/>
      <c r="LRV28" s="443"/>
      <c r="LRW28" s="443"/>
      <c r="LRX28" s="443"/>
      <c r="LRY28" s="443"/>
      <c r="LRZ28" s="443"/>
      <c r="LSA28" s="443"/>
      <c r="LSB28" s="443"/>
      <c r="LSC28" s="443"/>
      <c r="LSD28" s="443"/>
      <c r="LSE28" s="443"/>
      <c r="LSF28" s="443"/>
      <c r="LSG28" s="443"/>
      <c r="LSH28" s="443"/>
      <c r="LSI28" s="443"/>
      <c r="LSJ28" s="443"/>
      <c r="LSK28" s="443"/>
      <c r="LSL28" s="443"/>
      <c r="LSM28" s="443"/>
      <c r="LSN28" s="443"/>
      <c r="LSO28" s="443"/>
      <c r="LSP28" s="443"/>
      <c r="LSQ28" s="443"/>
      <c r="LSR28" s="443"/>
      <c r="LSS28" s="443"/>
      <c r="LST28" s="443"/>
      <c r="LSU28" s="443"/>
      <c r="LSV28" s="443"/>
      <c r="LSW28" s="443"/>
      <c r="LSX28" s="443"/>
      <c r="LSY28" s="443"/>
      <c r="LSZ28" s="443"/>
      <c r="LTA28" s="443"/>
      <c r="LTB28" s="443"/>
      <c r="LTC28" s="443"/>
      <c r="LTD28" s="443"/>
      <c r="LTE28" s="443"/>
      <c r="LTF28" s="443"/>
      <c r="LTG28" s="443"/>
      <c r="LTH28" s="443"/>
      <c r="LTI28" s="443"/>
      <c r="LTJ28" s="443"/>
      <c r="LTK28" s="443"/>
      <c r="LTL28" s="443"/>
      <c r="LTM28" s="443"/>
      <c r="LTN28" s="443"/>
      <c r="LTO28" s="443"/>
      <c r="LTP28" s="443"/>
      <c r="LTQ28" s="443"/>
      <c r="LTR28" s="443"/>
      <c r="LTS28" s="443"/>
      <c r="LTT28" s="443"/>
      <c r="LTU28" s="443"/>
      <c r="LTV28" s="443"/>
      <c r="LTW28" s="443"/>
      <c r="LTX28" s="443"/>
      <c r="LTY28" s="443"/>
      <c r="LTZ28" s="443"/>
      <c r="LUA28" s="443"/>
      <c r="LUB28" s="443"/>
      <c r="LUC28" s="443"/>
      <c r="LUD28" s="443"/>
      <c r="LUE28" s="443"/>
      <c r="LUF28" s="443"/>
      <c r="LUG28" s="443"/>
      <c r="LUH28" s="443"/>
      <c r="LUI28" s="443"/>
      <c r="LUJ28" s="443"/>
      <c r="LUK28" s="443"/>
      <c r="LUL28" s="443"/>
      <c r="LUM28" s="443"/>
      <c r="LUN28" s="443"/>
      <c r="LUO28" s="443"/>
      <c r="LUP28" s="443"/>
      <c r="LUQ28" s="443"/>
      <c r="LUR28" s="443"/>
      <c r="LUS28" s="443"/>
      <c r="LUT28" s="443"/>
      <c r="LUU28" s="443"/>
      <c r="LUV28" s="443"/>
      <c r="LUW28" s="443"/>
      <c r="LUX28" s="443"/>
      <c r="LUY28" s="443"/>
      <c r="LUZ28" s="443"/>
      <c r="LVA28" s="443"/>
      <c r="LVB28" s="443"/>
      <c r="LVC28" s="443"/>
      <c r="LVD28" s="443"/>
      <c r="LVE28" s="443"/>
      <c r="LVF28" s="443"/>
      <c r="LVG28" s="443"/>
      <c r="LVH28" s="443"/>
      <c r="LVI28" s="443"/>
      <c r="LVJ28" s="443"/>
      <c r="LVK28" s="443"/>
      <c r="LVL28" s="443"/>
      <c r="LVM28" s="443"/>
      <c r="LVN28" s="443"/>
      <c r="LVO28" s="443"/>
      <c r="LVP28" s="443"/>
      <c r="LVQ28" s="443"/>
      <c r="LVR28" s="443"/>
      <c r="LVS28" s="443"/>
      <c r="LVT28" s="443"/>
      <c r="LVU28" s="443"/>
      <c r="LVV28" s="443"/>
      <c r="LVW28" s="443"/>
      <c r="LVX28" s="443"/>
      <c r="LVY28" s="443"/>
      <c r="LVZ28" s="443"/>
      <c r="LWA28" s="443"/>
      <c r="LWB28" s="443"/>
      <c r="LWC28" s="443"/>
      <c r="LWD28" s="443"/>
      <c r="LWE28" s="443"/>
      <c r="LWF28" s="443"/>
      <c r="LWG28" s="443"/>
      <c r="LWH28" s="443"/>
      <c r="LWI28" s="443"/>
      <c r="LWJ28" s="443"/>
      <c r="LWK28" s="443"/>
      <c r="LWL28" s="443"/>
      <c r="LWM28" s="443"/>
      <c r="LWN28" s="443"/>
      <c r="LWO28" s="443"/>
      <c r="LWP28" s="443"/>
      <c r="LWQ28" s="443"/>
      <c r="LWR28" s="443"/>
      <c r="LWS28" s="443"/>
      <c r="LWT28" s="443"/>
      <c r="LWU28" s="443"/>
      <c r="LWV28" s="443"/>
      <c r="LWW28" s="443"/>
      <c r="LWX28" s="443"/>
      <c r="LWY28" s="443"/>
      <c r="LWZ28" s="443"/>
      <c r="LXA28" s="443"/>
      <c r="LXB28" s="443"/>
      <c r="LXC28" s="443"/>
      <c r="LXD28" s="443"/>
      <c r="LXE28" s="443"/>
      <c r="LXF28" s="443"/>
      <c r="LXG28" s="443"/>
      <c r="LXH28" s="443"/>
      <c r="LXI28" s="443"/>
      <c r="LXJ28" s="443"/>
      <c r="LXK28" s="443"/>
      <c r="LXL28" s="443"/>
      <c r="LXM28" s="443"/>
      <c r="LXN28" s="443"/>
      <c r="LXO28" s="443"/>
      <c r="LXP28" s="443"/>
      <c r="LXQ28" s="443"/>
      <c r="LXR28" s="443"/>
      <c r="LXS28" s="443"/>
      <c r="LXT28" s="443"/>
      <c r="LXU28" s="443"/>
      <c r="LXV28" s="443"/>
      <c r="LXW28" s="443"/>
      <c r="LXX28" s="443"/>
      <c r="LXY28" s="443"/>
      <c r="LXZ28" s="443"/>
      <c r="LYA28" s="443"/>
      <c r="LYB28" s="443"/>
      <c r="LYC28" s="443"/>
      <c r="LYD28" s="443"/>
      <c r="LYE28" s="443"/>
      <c r="LYF28" s="443"/>
      <c r="LYG28" s="443"/>
      <c r="LYH28" s="443"/>
      <c r="LYI28" s="443"/>
      <c r="LYJ28" s="443"/>
      <c r="LYK28" s="443"/>
      <c r="LYL28" s="443"/>
      <c r="LYM28" s="443"/>
      <c r="LYN28" s="443"/>
      <c r="LYO28" s="443"/>
      <c r="LYP28" s="443"/>
      <c r="LYQ28" s="443"/>
      <c r="LYR28" s="443"/>
      <c r="LYS28" s="443"/>
      <c r="LYT28" s="443"/>
      <c r="LYU28" s="443"/>
      <c r="LYV28" s="443"/>
      <c r="LYW28" s="443"/>
      <c r="LYX28" s="443"/>
      <c r="LYY28" s="443"/>
      <c r="LYZ28" s="443"/>
      <c r="LZA28" s="443"/>
      <c r="LZB28" s="443"/>
      <c r="LZC28" s="443"/>
      <c r="LZD28" s="443"/>
      <c r="LZE28" s="443"/>
      <c r="LZF28" s="443"/>
      <c r="LZG28" s="443"/>
      <c r="LZH28" s="443"/>
      <c r="LZI28" s="443"/>
      <c r="LZJ28" s="443"/>
      <c r="LZK28" s="443"/>
      <c r="LZL28" s="443"/>
      <c r="LZM28" s="443"/>
      <c r="LZN28" s="443"/>
      <c r="LZO28" s="443"/>
      <c r="LZP28" s="443"/>
      <c r="LZQ28" s="443"/>
      <c r="LZR28" s="443"/>
      <c r="LZS28" s="443"/>
      <c r="LZT28" s="443"/>
      <c r="LZU28" s="443"/>
      <c r="LZV28" s="443"/>
      <c r="LZW28" s="443"/>
      <c r="LZX28" s="443"/>
      <c r="LZY28" s="443"/>
      <c r="LZZ28" s="443"/>
      <c r="MAA28" s="443"/>
      <c r="MAB28" s="443"/>
      <c r="MAC28" s="443"/>
      <c r="MAD28" s="443"/>
      <c r="MAE28" s="443"/>
      <c r="MAF28" s="443"/>
      <c r="MAG28" s="443"/>
      <c r="MAH28" s="443"/>
      <c r="MAI28" s="443"/>
      <c r="MAJ28" s="443"/>
      <c r="MAK28" s="443"/>
      <c r="MAL28" s="443"/>
      <c r="MAM28" s="443"/>
      <c r="MAN28" s="443"/>
      <c r="MAO28" s="443"/>
      <c r="MAP28" s="443"/>
      <c r="MAQ28" s="443"/>
      <c r="MAR28" s="443"/>
      <c r="MAS28" s="443"/>
      <c r="MAT28" s="443"/>
      <c r="MAU28" s="443"/>
      <c r="MAV28" s="443"/>
      <c r="MAW28" s="443"/>
      <c r="MAX28" s="443"/>
      <c r="MAY28" s="443"/>
      <c r="MAZ28" s="443"/>
      <c r="MBA28" s="443"/>
      <c r="MBB28" s="443"/>
      <c r="MBC28" s="443"/>
      <c r="MBD28" s="443"/>
      <c r="MBE28" s="443"/>
      <c r="MBF28" s="443"/>
      <c r="MBG28" s="443"/>
      <c r="MBH28" s="443"/>
      <c r="MBI28" s="443"/>
      <c r="MBJ28" s="443"/>
      <c r="MBK28" s="443"/>
      <c r="MBL28" s="443"/>
      <c r="MBM28" s="443"/>
      <c r="MBN28" s="443"/>
      <c r="MBO28" s="443"/>
      <c r="MBP28" s="443"/>
      <c r="MBQ28" s="443"/>
      <c r="MBR28" s="443"/>
      <c r="MBS28" s="443"/>
      <c r="MBT28" s="443"/>
      <c r="MBU28" s="443"/>
      <c r="MBV28" s="443"/>
      <c r="MBW28" s="443"/>
      <c r="MBX28" s="443"/>
      <c r="MBY28" s="443"/>
      <c r="MBZ28" s="443"/>
      <c r="MCA28" s="443"/>
      <c r="MCB28" s="443"/>
      <c r="MCC28" s="443"/>
      <c r="MCD28" s="443"/>
      <c r="MCE28" s="443"/>
      <c r="MCF28" s="443"/>
      <c r="MCG28" s="443"/>
      <c r="MCH28" s="443"/>
      <c r="MCI28" s="443"/>
      <c r="MCJ28" s="443"/>
      <c r="MCK28" s="443"/>
      <c r="MCL28" s="443"/>
      <c r="MCM28" s="443"/>
      <c r="MCN28" s="443"/>
      <c r="MCO28" s="443"/>
      <c r="MCP28" s="443"/>
      <c r="MCQ28" s="443"/>
      <c r="MCR28" s="443"/>
      <c r="MCS28" s="443"/>
      <c r="MCT28" s="443"/>
      <c r="MCU28" s="443"/>
      <c r="MCV28" s="443"/>
      <c r="MCW28" s="443"/>
      <c r="MCX28" s="443"/>
      <c r="MCY28" s="443"/>
      <c r="MCZ28" s="443"/>
      <c r="MDA28" s="443"/>
      <c r="MDB28" s="443"/>
      <c r="MDC28" s="443"/>
      <c r="MDD28" s="443"/>
      <c r="MDE28" s="443"/>
      <c r="MDF28" s="443"/>
      <c r="MDG28" s="443"/>
      <c r="MDH28" s="443"/>
      <c r="MDI28" s="443"/>
      <c r="MDJ28" s="443"/>
      <c r="MDK28" s="443"/>
      <c r="MDL28" s="443"/>
      <c r="MDM28" s="443"/>
      <c r="MDN28" s="443"/>
      <c r="MDO28" s="443"/>
      <c r="MDP28" s="443"/>
      <c r="MDQ28" s="443"/>
      <c r="MDR28" s="443"/>
      <c r="MDS28" s="443"/>
      <c r="MDT28" s="443"/>
      <c r="MDU28" s="443"/>
      <c r="MDV28" s="443"/>
      <c r="MDW28" s="443"/>
      <c r="MDX28" s="443"/>
      <c r="MDY28" s="443"/>
      <c r="MDZ28" s="443"/>
      <c r="MEA28" s="443"/>
      <c r="MEB28" s="443"/>
      <c r="MEC28" s="443"/>
      <c r="MED28" s="443"/>
      <c r="MEE28" s="443"/>
      <c r="MEF28" s="443"/>
      <c r="MEG28" s="443"/>
      <c r="MEH28" s="443"/>
      <c r="MEI28" s="443"/>
      <c r="MEJ28" s="443"/>
      <c r="MEK28" s="443"/>
      <c r="MEL28" s="443"/>
      <c r="MEM28" s="443"/>
      <c r="MEN28" s="443"/>
      <c r="MEO28" s="443"/>
      <c r="MEP28" s="443"/>
      <c r="MEQ28" s="443"/>
      <c r="MER28" s="443"/>
      <c r="MES28" s="443"/>
      <c r="MET28" s="443"/>
      <c r="MEU28" s="443"/>
      <c r="MEV28" s="443"/>
      <c r="MEW28" s="443"/>
      <c r="MEX28" s="443"/>
      <c r="MEY28" s="443"/>
      <c r="MEZ28" s="443"/>
      <c r="MFA28" s="443"/>
      <c r="MFB28" s="443"/>
      <c r="MFC28" s="443"/>
      <c r="MFD28" s="443"/>
      <c r="MFE28" s="443"/>
      <c r="MFF28" s="443"/>
      <c r="MFG28" s="443"/>
      <c r="MFH28" s="443"/>
      <c r="MFI28" s="443"/>
      <c r="MFJ28" s="443"/>
      <c r="MFK28" s="443"/>
      <c r="MFL28" s="443"/>
      <c r="MFM28" s="443"/>
      <c r="MFN28" s="443"/>
      <c r="MFO28" s="443"/>
      <c r="MFP28" s="443"/>
      <c r="MFQ28" s="443"/>
      <c r="MFR28" s="443"/>
      <c r="MFS28" s="443"/>
      <c r="MFT28" s="443"/>
      <c r="MFU28" s="443"/>
      <c r="MFV28" s="443"/>
      <c r="MFW28" s="443"/>
      <c r="MFX28" s="443"/>
      <c r="MFY28" s="443"/>
      <c r="MFZ28" s="443"/>
      <c r="MGA28" s="443"/>
      <c r="MGB28" s="443"/>
      <c r="MGC28" s="443"/>
      <c r="MGD28" s="443"/>
      <c r="MGE28" s="443"/>
      <c r="MGF28" s="443"/>
      <c r="MGG28" s="443"/>
      <c r="MGH28" s="443"/>
      <c r="MGI28" s="443"/>
      <c r="MGJ28" s="443"/>
      <c r="MGK28" s="443"/>
      <c r="MGL28" s="443"/>
      <c r="MGM28" s="443"/>
      <c r="MGN28" s="443"/>
      <c r="MGO28" s="443"/>
      <c r="MGP28" s="443"/>
      <c r="MGQ28" s="443"/>
      <c r="MGR28" s="443"/>
      <c r="MGS28" s="443"/>
      <c r="MGT28" s="443"/>
      <c r="MGU28" s="443"/>
      <c r="MGV28" s="443"/>
      <c r="MGW28" s="443"/>
      <c r="MGX28" s="443"/>
      <c r="MGY28" s="443"/>
      <c r="MGZ28" s="443"/>
      <c r="MHA28" s="443"/>
      <c r="MHB28" s="443"/>
      <c r="MHC28" s="443"/>
      <c r="MHD28" s="443"/>
      <c r="MHE28" s="443"/>
      <c r="MHF28" s="443"/>
      <c r="MHG28" s="443"/>
      <c r="MHH28" s="443"/>
      <c r="MHI28" s="443"/>
      <c r="MHJ28" s="443"/>
      <c r="MHK28" s="443"/>
      <c r="MHL28" s="443"/>
      <c r="MHM28" s="443"/>
      <c r="MHN28" s="443"/>
      <c r="MHO28" s="443"/>
      <c r="MHP28" s="443"/>
      <c r="MHQ28" s="443"/>
      <c r="MHR28" s="443"/>
      <c r="MHS28" s="443"/>
      <c r="MHT28" s="443"/>
      <c r="MHU28" s="443"/>
      <c r="MHV28" s="443"/>
      <c r="MHW28" s="443"/>
      <c r="MHX28" s="443"/>
      <c r="MHY28" s="443"/>
      <c r="MHZ28" s="443"/>
      <c r="MIA28" s="443"/>
      <c r="MIB28" s="443"/>
      <c r="MIC28" s="443"/>
      <c r="MID28" s="443"/>
      <c r="MIE28" s="443"/>
      <c r="MIF28" s="443"/>
      <c r="MIG28" s="443"/>
      <c r="MIH28" s="443"/>
      <c r="MII28" s="443"/>
      <c r="MIJ28" s="443"/>
      <c r="MIK28" s="443"/>
      <c r="MIL28" s="443"/>
      <c r="MIM28" s="443"/>
      <c r="MIN28" s="443"/>
      <c r="MIO28" s="443"/>
      <c r="MIP28" s="443"/>
      <c r="MIQ28" s="443"/>
      <c r="MIR28" s="443"/>
      <c r="MIS28" s="443"/>
      <c r="MIT28" s="443"/>
      <c r="MIU28" s="443"/>
      <c r="MIV28" s="443"/>
      <c r="MIW28" s="443"/>
      <c r="MIX28" s="443"/>
      <c r="MIY28" s="443"/>
      <c r="MIZ28" s="443"/>
      <c r="MJA28" s="443"/>
      <c r="MJB28" s="443"/>
      <c r="MJC28" s="443"/>
      <c r="MJD28" s="443"/>
      <c r="MJE28" s="443"/>
      <c r="MJF28" s="443"/>
      <c r="MJG28" s="443"/>
      <c r="MJH28" s="443"/>
      <c r="MJI28" s="443"/>
      <c r="MJJ28" s="443"/>
      <c r="MJK28" s="443"/>
      <c r="MJL28" s="443"/>
      <c r="MJM28" s="443"/>
      <c r="MJN28" s="443"/>
      <c r="MJO28" s="443"/>
      <c r="MJP28" s="443"/>
      <c r="MJQ28" s="443"/>
      <c r="MJR28" s="443"/>
      <c r="MJS28" s="443"/>
      <c r="MJT28" s="443"/>
      <c r="MJU28" s="443"/>
      <c r="MJV28" s="443"/>
      <c r="MJW28" s="443"/>
      <c r="MJX28" s="443"/>
      <c r="MJY28" s="443"/>
      <c r="MJZ28" s="443"/>
      <c r="MKA28" s="443"/>
      <c r="MKB28" s="443"/>
      <c r="MKC28" s="443"/>
      <c r="MKD28" s="443"/>
      <c r="MKE28" s="443"/>
      <c r="MKF28" s="443"/>
      <c r="MKG28" s="443"/>
      <c r="MKH28" s="443"/>
      <c r="MKI28" s="443"/>
      <c r="MKJ28" s="443"/>
      <c r="MKK28" s="443"/>
      <c r="MKL28" s="443"/>
      <c r="MKM28" s="443"/>
      <c r="MKN28" s="443"/>
      <c r="MKO28" s="443"/>
      <c r="MKP28" s="443"/>
      <c r="MKQ28" s="443"/>
      <c r="MKR28" s="443"/>
      <c r="MKS28" s="443"/>
      <c r="MKT28" s="443"/>
      <c r="MKU28" s="443"/>
      <c r="MKV28" s="443"/>
      <c r="MKW28" s="443"/>
      <c r="MKX28" s="443"/>
      <c r="MKY28" s="443"/>
      <c r="MKZ28" s="443"/>
      <c r="MLA28" s="443"/>
      <c r="MLB28" s="443"/>
      <c r="MLC28" s="443"/>
      <c r="MLD28" s="443"/>
      <c r="MLE28" s="443"/>
      <c r="MLF28" s="443"/>
      <c r="MLG28" s="443"/>
      <c r="MLH28" s="443"/>
      <c r="MLI28" s="443"/>
      <c r="MLJ28" s="443"/>
      <c r="MLK28" s="443"/>
      <c r="MLL28" s="443"/>
      <c r="MLM28" s="443"/>
      <c r="MLN28" s="443"/>
      <c r="MLO28" s="443"/>
      <c r="MLP28" s="443"/>
      <c r="MLQ28" s="443"/>
      <c r="MLR28" s="443"/>
      <c r="MLS28" s="443"/>
      <c r="MLT28" s="443"/>
      <c r="MLU28" s="443"/>
      <c r="MLV28" s="443"/>
      <c r="MLW28" s="443"/>
      <c r="MLX28" s="443"/>
      <c r="MLY28" s="443"/>
      <c r="MLZ28" s="443"/>
      <c r="MMA28" s="443"/>
      <c r="MMB28" s="443"/>
      <c r="MMC28" s="443"/>
      <c r="MMD28" s="443"/>
      <c r="MME28" s="443"/>
      <c r="MMF28" s="443"/>
      <c r="MMG28" s="443"/>
      <c r="MMH28" s="443"/>
      <c r="MMI28" s="443"/>
      <c r="MMJ28" s="443"/>
      <c r="MMK28" s="443"/>
      <c r="MML28" s="443"/>
      <c r="MMM28" s="443"/>
      <c r="MMN28" s="443"/>
      <c r="MMO28" s="443"/>
      <c r="MMP28" s="443"/>
      <c r="MMQ28" s="443"/>
      <c r="MMR28" s="443"/>
      <c r="MMS28" s="443"/>
      <c r="MMT28" s="443"/>
      <c r="MMU28" s="443"/>
      <c r="MMV28" s="443"/>
      <c r="MMW28" s="443"/>
      <c r="MMX28" s="443"/>
      <c r="MMY28" s="443"/>
      <c r="MMZ28" s="443"/>
      <c r="MNA28" s="443"/>
      <c r="MNB28" s="443"/>
      <c r="MNC28" s="443"/>
      <c r="MND28" s="443"/>
      <c r="MNE28" s="443"/>
      <c r="MNF28" s="443"/>
      <c r="MNG28" s="443"/>
      <c r="MNH28" s="443"/>
      <c r="MNI28" s="443"/>
      <c r="MNJ28" s="443"/>
      <c r="MNK28" s="443"/>
      <c r="MNL28" s="443"/>
      <c r="MNM28" s="443"/>
      <c r="MNN28" s="443"/>
      <c r="MNO28" s="443"/>
      <c r="MNP28" s="443"/>
      <c r="MNQ28" s="443"/>
      <c r="MNR28" s="443"/>
      <c r="MNS28" s="443"/>
      <c r="MNT28" s="443"/>
      <c r="MNU28" s="443"/>
      <c r="MNV28" s="443"/>
      <c r="MNW28" s="443"/>
      <c r="MNX28" s="443"/>
      <c r="MNY28" s="443"/>
      <c r="MNZ28" s="443"/>
      <c r="MOA28" s="443"/>
      <c r="MOB28" s="443"/>
      <c r="MOC28" s="443"/>
      <c r="MOD28" s="443"/>
      <c r="MOE28" s="443"/>
      <c r="MOF28" s="443"/>
      <c r="MOG28" s="443"/>
      <c r="MOH28" s="443"/>
      <c r="MOI28" s="443"/>
      <c r="MOJ28" s="443"/>
      <c r="MOK28" s="443"/>
      <c r="MOL28" s="443"/>
      <c r="MOM28" s="443"/>
      <c r="MON28" s="443"/>
      <c r="MOO28" s="443"/>
      <c r="MOP28" s="443"/>
      <c r="MOQ28" s="443"/>
      <c r="MOR28" s="443"/>
      <c r="MOS28" s="443"/>
      <c r="MOT28" s="443"/>
      <c r="MOU28" s="443"/>
      <c r="MOV28" s="443"/>
      <c r="MOW28" s="443"/>
      <c r="MOX28" s="443"/>
      <c r="MOY28" s="443"/>
      <c r="MOZ28" s="443"/>
      <c r="MPA28" s="443"/>
      <c r="MPB28" s="443"/>
      <c r="MPC28" s="443"/>
      <c r="MPD28" s="443"/>
      <c r="MPE28" s="443"/>
      <c r="MPF28" s="443"/>
      <c r="MPG28" s="443"/>
      <c r="MPH28" s="443"/>
      <c r="MPI28" s="443"/>
      <c r="MPJ28" s="443"/>
      <c r="MPK28" s="443"/>
      <c r="MPL28" s="443"/>
      <c r="MPM28" s="443"/>
      <c r="MPN28" s="443"/>
      <c r="MPO28" s="443"/>
      <c r="MPP28" s="443"/>
      <c r="MPQ28" s="443"/>
      <c r="MPR28" s="443"/>
      <c r="MPS28" s="443"/>
      <c r="MPT28" s="443"/>
      <c r="MPU28" s="443"/>
      <c r="MPV28" s="443"/>
      <c r="MPW28" s="443"/>
      <c r="MPX28" s="443"/>
      <c r="MPY28" s="443"/>
      <c r="MPZ28" s="443"/>
      <c r="MQA28" s="443"/>
      <c r="MQB28" s="443"/>
      <c r="MQC28" s="443"/>
      <c r="MQD28" s="443"/>
      <c r="MQE28" s="443"/>
      <c r="MQF28" s="443"/>
      <c r="MQG28" s="443"/>
      <c r="MQH28" s="443"/>
      <c r="MQI28" s="443"/>
      <c r="MQJ28" s="443"/>
      <c r="MQK28" s="443"/>
      <c r="MQL28" s="443"/>
      <c r="MQM28" s="443"/>
      <c r="MQN28" s="443"/>
      <c r="MQO28" s="443"/>
      <c r="MQP28" s="443"/>
      <c r="MQQ28" s="443"/>
      <c r="MQR28" s="443"/>
      <c r="MQS28" s="443"/>
      <c r="MQT28" s="443"/>
      <c r="MQU28" s="443"/>
      <c r="MQV28" s="443"/>
      <c r="MQW28" s="443"/>
      <c r="MQX28" s="443"/>
      <c r="MQY28" s="443"/>
      <c r="MQZ28" s="443"/>
      <c r="MRA28" s="443"/>
      <c r="MRB28" s="443"/>
      <c r="MRC28" s="443"/>
      <c r="MRD28" s="443"/>
      <c r="MRE28" s="443"/>
      <c r="MRF28" s="443"/>
      <c r="MRG28" s="443"/>
      <c r="MRH28" s="443"/>
      <c r="MRI28" s="443"/>
      <c r="MRJ28" s="443"/>
      <c r="MRK28" s="443"/>
      <c r="MRL28" s="443"/>
      <c r="MRM28" s="443"/>
      <c r="MRN28" s="443"/>
      <c r="MRO28" s="443"/>
      <c r="MRP28" s="443"/>
      <c r="MRQ28" s="443"/>
      <c r="MRR28" s="443"/>
      <c r="MRS28" s="443"/>
      <c r="MRT28" s="443"/>
      <c r="MRU28" s="443"/>
      <c r="MRV28" s="443"/>
      <c r="MRW28" s="443"/>
      <c r="MRX28" s="443"/>
      <c r="MRY28" s="443"/>
      <c r="MRZ28" s="443"/>
      <c r="MSA28" s="443"/>
      <c r="MSB28" s="443"/>
      <c r="MSC28" s="443"/>
      <c r="MSD28" s="443"/>
      <c r="MSE28" s="443"/>
      <c r="MSF28" s="443"/>
      <c r="MSG28" s="443"/>
      <c r="MSH28" s="443"/>
      <c r="MSI28" s="443"/>
      <c r="MSJ28" s="443"/>
      <c r="MSK28" s="443"/>
      <c r="MSL28" s="443"/>
      <c r="MSM28" s="443"/>
      <c r="MSN28" s="443"/>
      <c r="MSO28" s="443"/>
      <c r="MSP28" s="443"/>
      <c r="MSQ28" s="443"/>
      <c r="MSR28" s="443"/>
      <c r="MSS28" s="443"/>
      <c r="MST28" s="443"/>
      <c r="MSU28" s="443"/>
      <c r="MSV28" s="443"/>
      <c r="MSW28" s="443"/>
      <c r="MSX28" s="443"/>
      <c r="MSY28" s="443"/>
      <c r="MSZ28" s="443"/>
      <c r="MTA28" s="443"/>
      <c r="MTB28" s="443"/>
      <c r="MTC28" s="443"/>
      <c r="MTD28" s="443"/>
      <c r="MTE28" s="443"/>
      <c r="MTF28" s="443"/>
      <c r="MTG28" s="443"/>
      <c r="MTH28" s="443"/>
      <c r="MTI28" s="443"/>
      <c r="MTJ28" s="443"/>
      <c r="MTK28" s="443"/>
      <c r="MTL28" s="443"/>
      <c r="MTM28" s="443"/>
      <c r="MTN28" s="443"/>
      <c r="MTO28" s="443"/>
      <c r="MTP28" s="443"/>
      <c r="MTQ28" s="443"/>
      <c r="MTR28" s="443"/>
      <c r="MTS28" s="443"/>
      <c r="MTT28" s="443"/>
      <c r="MTU28" s="443"/>
      <c r="MTV28" s="443"/>
      <c r="MTW28" s="443"/>
      <c r="MTX28" s="443"/>
      <c r="MTY28" s="443"/>
      <c r="MTZ28" s="443"/>
      <c r="MUA28" s="443"/>
      <c r="MUB28" s="443"/>
      <c r="MUC28" s="443"/>
      <c r="MUD28" s="443"/>
      <c r="MUE28" s="443"/>
      <c r="MUF28" s="443"/>
      <c r="MUG28" s="443"/>
      <c r="MUH28" s="443"/>
      <c r="MUI28" s="443"/>
      <c r="MUJ28" s="443"/>
      <c r="MUK28" s="443"/>
      <c r="MUL28" s="443"/>
      <c r="MUM28" s="443"/>
      <c r="MUN28" s="443"/>
      <c r="MUO28" s="443"/>
      <c r="MUP28" s="443"/>
      <c r="MUQ28" s="443"/>
      <c r="MUR28" s="443"/>
      <c r="MUS28" s="443"/>
      <c r="MUT28" s="443"/>
      <c r="MUU28" s="443"/>
      <c r="MUV28" s="443"/>
      <c r="MUW28" s="443"/>
      <c r="MUX28" s="443"/>
      <c r="MUY28" s="443"/>
      <c r="MUZ28" s="443"/>
      <c r="MVA28" s="443"/>
      <c r="MVB28" s="443"/>
      <c r="MVC28" s="443"/>
      <c r="MVD28" s="443"/>
      <c r="MVE28" s="443"/>
      <c r="MVF28" s="443"/>
      <c r="MVG28" s="443"/>
      <c r="MVH28" s="443"/>
      <c r="MVI28" s="443"/>
      <c r="MVJ28" s="443"/>
      <c r="MVK28" s="443"/>
      <c r="MVL28" s="443"/>
      <c r="MVM28" s="443"/>
      <c r="MVN28" s="443"/>
      <c r="MVO28" s="443"/>
      <c r="MVP28" s="443"/>
      <c r="MVQ28" s="443"/>
      <c r="MVR28" s="443"/>
      <c r="MVS28" s="443"/>
      <c r="MVT28" s="443"/>
      <c r="MVU28" s="443"/>
      <c r="MVV28" s="443"/>
      <c r="MVW28" s="443"/>
      <c r="MVX28" s="443"/>
      <c r="MVY28" s="443"/>
      <c r="MVZ28" s="443"/>
      <c r="MWA28" s="443"/>
      <c r="MWB28" s="443"/>
      <c r="MWC28" s="443"/>
      <c r="MWD28" s="443"/>
      <c r="MWE28" s="443"/>
      <c r="MWF28" s="443"/>
      <c r="MWG28" s="443"/>
      <c r="MWH28" s="443"/>
      <c r="MWI28" s="443"/>
      <c r="MWJ28" s="443"/>
      <c r="MWK28" s="443"/>
      <c r="MWL28" s="443"/>
      <c r="MWM28" s="443"/>
      <c r="MWN28" s="443"/>
      <c r="MWO28" s="443"/>
      <c r="MWP28" s="443"/>
      <c r="MWQ28" s="443"/>
      <c r="MWR28" s="443"/>
      <c r="MWS28" s="443"/>
      <c r="MWT28" s="443"/>
      <c r="MWU28" s="443"/>
      <c r="MWV28" s="443"/>
      <c r="MWW28" s="443"/>
      <c r="MWX28" s="443"/>
      <c r="MWY28" s="443"/>
      <c r="MWZ28" s="443"/>
      <c r="MXA28" s="443"/>
      <c r="MXB28" s="443"/>
      <c r="MXC28" s="443"/>
      <c r="MXD28" s="443"/>
      <c r="MXE28" s="443"/>
      <c r="MXF28" s="443"/>
      <c r="MXG28" s="443"/>
      <c r="MXH28" s="443"/>
      <c r="MXI28" s="443"/>
      <c r="MXJ28" s="443"/>
      <c r="MXK28" s="443"/>
      <c r="MXL28" s="443"/>
      <c r="MXM28" s="443"/>
      <c r="MXN28" s="443"/>
      <c r="MXO28" s="443"/>
      <c r="MXP28" s="443"/>
      <c r="MXQ28" s="443"/>
      <c r="MXR28" s="443"/>
      <c r="MXS28" s="443"/>
      <c r="MXT28" s="443"/>
      <c r="MXU28" s="443"/>
      <c r="MXV28" s="443"/>
      <c r="MXW28" s="443"/>
      <c r="MXX28" s="443"/>
      <c r="MXY28" s="443"/>
      <c r="MXZ28" s="443"/>
      <c r="MYA28" s="443"/>
      <c r="MYB28" s="443"/>
      <c r="MYC28" s="443"/>
      <c r="MYD28" s="443"/>
      <c r="MYE28" s="443"/>
      <c r="MYF28" s="443"/>
      <c r="MYG28" s="443"/>
      <c r="MYH28" s="443"/>
      <c r="MYI28" s="443"/>
      <c r="MYJ28" s="443"/>
      <c r="MYK28" s="443"/>
      <c r="MYL28" s="443"/>
      <c r="MYM28" s="443"/>
      <c r="MYN28" s="443"/>
      <c r="MYO28" s="443"/>
      <c r="MYP28" s="443"/>
      <c r="MYQ28" s="443"/>
      <c r="MYR28" s="443"/>
      <c r="MYS28" s="443"/>
      <c r="MYT28" s="443"/>
      <c r="MYU28" s="443"/>
      <c r="MYV28" s="443"/>
      <c r="MYW28" s="443"/>
      <c r="MYX28" s="443"/>
      <c r="MYY28" s="443"/>
      <c r="MYZ28" s="443"/>
      <c r="MZA28" s="443"/>
      <c r="MZB28" s="443"/>
      <c r="MZC28" s="443"/>
      <c r="MZD28" s="443"/>
      <c r="MZE28" s="443"/>
      <c r="MZF28" s="443"/>
      <c r="MZG28" s="443"/>
      <c r="MZH28" s="443"/>
      <c r="MZI28" s="443"/>
      <c r="MZJ28" s="443"/>
      <c r="MZK28" s="443"/>
      <c r="MZL28" s="443"/>
      <c r="MZM28" s="443"/>
      <c r="MZN28" s="443"/>
      <c r="MZO28" s="443"/>
      <c r="MZP28" s="443"/>
      <c r="MZQ28" s="443"/>
      <c r="MZR28" s="443"/>
      <c r="MZS28" s="443"/>
      <c r="MZT28" s="443"/>
      <c r="MZU28" s="443"/>
      <c r="MZV28" s="443"/>
      <c r="MZW28" s="443"/>
      <c r="MZX28" s="443"/>
      <c r="MZY28" s="443"/>
      <c r="MZZ28" s="443"/>
      <c r="NAA28" s="443"/>
      <c r="NAB28" s="443"/>
      <c r="NAC28" s="443"/>
      <c r="NAD28" s="443"/>
      <c r="NAE28" s="443"/>
      <c r="NAF28" s="443"/>
      <c r="NAG28" s="443"/>
      <c r="NAH28" s="443"/>
      <c r="NAI28" s="443"/>
      <c r="NAJ28" s="443"/>
      <c r="NAK28" s="443"/>
      <c r="NAL28" s="443"/>
      <c r="NAM28" s="443"/>
      <c r="NAN28" s="443"/>
      <c r="NAO28" s="443"/>
      <c r="NAP28" s="443"/>
      <c r="NAQ28" s="443"/>
      <c r="NAR28" s="443"/>
      <c r="NAS28" s="443"/>
      <c r="NAT28" s="443"/>
      <c r="NAU28" s="443"/>
      <c r="NAV28" s="443"/>
      <c r="NAW28" s="443"/>
      <c r="NAX28" s="443"/>
      <c r="NAY28" s="443"/>
      <c r="NAZ28" s="443"/>
      <c r="NBA28" s="443"/>
      <c r="NBB28" s="443"/>
      <c r="NBC28" s="443"/>
      <c r="NBD28" s="443"/>
      <c r="NBE28" s="443"/>
      <c r="NBF28" s="443"/>
      <c r="NBG28" s="443"/>
      <c r="NBH28" s="443"/>
      <c r="NBI28" s="443"/>
      <c r="NBJ28" s="443"/>
      <c r="NBK28" s="443"/>
      <c r="NBL28" s="443"/>
      <c r="NBM28" s="443"/>
      <c r="NBN28" s="443"/>
      <c r="NBO28" s="443"/>
      <c r="NBP28" s="443"/>
      <c r="NBQ28" s="443"/>
      <c r="NBR28" s="443"/>
      <c r="NBS28" s="443"/>
      <c r="NBT28" s="443"/>
      <c r="NBU28" s="443"/>
      <c r="NBV28" s="443"/>
      <c r="NBW28" s="443"/>
      <c r="NBX28" s="443"/>
      <c r="NBY28" s="443"/>
      <c r="NBZ28" s="443"/>
      <c r="NCA28" s="443"/>
      <c r="NCB28" s="443"/>
      <c r="NCC28" s="443"/>
      <c r="NCD28" s="443"/>
      <c r="NCE28" s="443"/>
      <c r="NCF28" s="443"/>
      <c r="NCG28" s="443"/>
      <c r="NCH28" s="443"/>
      <c r="NCI28" s="443"/>
      <c r="NCJ28" s="443"/>
      <c r="NCK28" s="443"/>
      <c r="NCL28" s="443"/>
      <c r="NCM28" s="443"/>
      <c r="NCN28" s="443"/>
      <c r="NCO28" s="443"/>
      <c r="NCP28" s="443"/>
      <c r="NCQ28" s="443"/>
      <c r="NCR28" s="443"/>
      <c r="NCS28" s="443"/>
      <c r="NCT28" s="443"/>
      <c r="NCU28" s="443"/>
      <c r="NCV28" s="443"/>
      <c r="NCW28" s="443"/>
      <c r="NCX28" s="443"/>
      <c r="NCY28" s="443"/>
      <c r="NCZ28" s="443"/>
      <c r="NDA28" s="443"/>
      <c r="NDB28" s="443"/>
      <c r="NDC28" s="443"/>
      <c r="NDD28" s="443"/>
      <c r="NDE28" s="443"/>
      <c r="NDF28" s="443"/>
      <c r="NDG28" s="443"/>
      <c r="NDH28" s="443"/>
      <c r="NDI28" s="443"/>
      <c r="NDJ28" s="443"/>
      <c r="NDK28" s="443"/>
      <c r="NDL28" s="443"/>
      <c r="NDM28" s="443"/>
      <c r="NDN28" s="443"/>
      <c r="NDO28" s="443"/>
      <c r="NDP28" s="443"/>
      <c r="NDQ28" s="443"/>
      <c r="NDR28" s="443"/>
      <c r="NDS28" s="443"/>
      <c r="NDT28" s="443"/>
      <c r="NDU28" s="443"/>
      <c r="NDV28" s="443"/>
      <c r="NDW28" s="443"/>
      <c r="NDX28" s="443"/>
      <c r="NDY28" s="443"/>
      <c r="NDZ28" s="443"/>
      <c r="NEA28" s="443"/>
      <c r="NEB28" s="443"/>
      <c r="NEC28" s="443"/>
      <c r="NED28" s="443"/>
      <c r="NEE28" s="443"/>
      <c r="NEF28" s="443"/>
      <c r="NEG28" s="443"/>
      <c r="NEH28" s="443"/>
      <c r="NEI28" s="443"/>
      <c r="NEJ28" s="443"/>
      <c r="NEK28" s="443"/>
      <c r="NEL28" s="443"/>
      <c r="NEM28" s="443"/>
      <c r="NEN28" s="443"/>
      <c r="NEO28" s="443"/>
      <c r="NEP28" s="443"/>
      <c r="NEQ28" s="443"/>
      <c r="NER28" s="443"/>
      <c r="NES28" s="443"/>
      <c r="NET28" s="443"/>
      <c r="NEU28" s="443"/>
      <c r="NEV28" s="443"/>
      <c r="NEW28" s="443"/>
      <c r="NEX28" s="443"/>
      <c r="NEY28" s="443"/>
      <c r="NEZ28" s="443"/>
      <c r="NFA28" s="443"/>
      <c r="NFB28" s="443"/>
      <c r="NFC28" s="443"/>
      <c r="NFD28" s="443"/>
      <c r="NFE28" s="443"/>
      <c r="NFF28" s="443"/>
      <c r="NFG28" s="443"/>
      <c r="NFH28" s="443"/>
      <c r="NFI28" s="443"/>
      <c r="NFJ28" s="443"/>
      <c r="NFK28" s="443"/>
      <c r="NFL28" s="443"/>
      <c r="NFM28" s="443"/>
      <c r="NFN28" s="443"/>
      <c r="NFO28" s="443"/>
      <c r="NFP28" s="443"/>
      <c r="NFQ28" s="443"/>
      <c r="NFR28" s="443"/>
      <c r="NFS28" s="443"/>
      <c r="NFT28" s="443"/>
      <c r="NFU28" s="443"/>
      <c r="NFV28" s="443"/>
      <c r="NFW28" s="443"/>
      <c r="NFX28" s="443"/>
      <c r="NFY28" s="443"/>
      <c r="NFZ28" s="443"/>
      <c r="NGA28" s="443"/>
      <c r="NGB28" s="443"/>
      <c r="NGC28" s="443"/>
      <c r="NGD28" s="443"/>
      <c r="NGE28" s="443"/>
      <c r="NGF28" s="443"/>
      <c r="NGG28" s="443"/>
      <c r="NGH28" s="443"/>
      <c r="NGI28" s="443"/>
      <c r="NGJ28" s="443"/>
      <c r="NGK28" s="443"/>
      <c r="NGL28" s="443"/>
      <c r="NGM28" s="443"/>
      <c r="NGN28" s="443"/>
      <c r="NGO28" s="443"/>
      <c r="NGP28" s="443"/>
      <c r="NGQ28" s="443"/>
      <c r="NGR28" s="443"/>
      <c r="NGS28" s="443"/>
      <c r="NGT28" s="443"/>
      <c r="NGU28" s="443"/>
      <c r="NGV28" s="443"/>
      <c r="NGW28" s="443"/>
      <c r="NGX28" s="443"/>
      <c r="NGY28" s="443"/>
      <c r="NGZ28" s="443"/>
      <c r="NHA28" s="443"/>
      <c r="NHB28" s="443"/>
      <c r="NHC28" s="443"/>
      <c r="NHD28" s="443"/>
      <c r="NHE28" s="443"/>
      <c r="NHF28" s="443"/>
      <c r="NHG28" s="443"/>
      <c r="NHH28" s="443"/>
      <c r="NHI28" s="443"/>
      <c r="NHJ28" s="443"/>
      <c r="NHK28" s="443"/>
      <c r="NHL28" s="443"/>
      <c r="NHM28" s="443"/>
      <c r="NHN28" s="443"/>
      <c r="NHO28" s="443"/>
      <c r="NHP28" s="443"/>
      <c r="NHQ28" s="443"/>
      <c r="NHR28" s="443"/>
      <c r="NHS28" s="443"/>
      <c r="NHT28" s="443"/>
      <c r="NHU28" s="443"/>
      <c r="NHV28" s="443"/>
      <c r="NHW28" s="443"/>
      <c r="NHX28" s="443"/>
      <c r="NHY28" s="443"/>
      <c r="NHZ28" s="443"/>
      <c r="NIA28" s="443"/>
      <c r="NIB28" s="443"/>
      <c r="NIC28" s="443"/>
      <c r="NID28" s="443"/>
      <c r="NIE28" s="443"/>
      <c r="NIF28" s="443"/>
      <c r="NIG28" s="443"/>
      <c r="NIH28" s="443"/>
      <c r="NII28" s="443"/>
      <c r="NIJ28" s="443"/>
      <c r="NIK28" s="443"/>
      <c r="NIL28" s="443"/>
      <c r="NIM28" s="443"/>
      <c r="NIN28" s="443"/>
      <c r="NIO28" s="443"/>
      <c r="NIP28" s="443"/>
      <c r="NIQ28" s="443"/>
      <c r="NIR28" s="443"/>
      <c r="NIS28" s="443"/>
      <c r="NIT28" s="443"/>
      <c r="NIU28" s="443"/>
      <c r="NIV28" s="443"/>
      <c r="NIW28" s="443"/>
      <c r="NIX28" s="443"/>
      <c r="NIY28" s="443"/>
      <c r="NIZ28" s="443"/>
      <c r="NJA28" s="443"/>
      <c r="NJB28" s="443"/>
      <c r="NJC28" s="443"/>
      <c r="NJD28" s="443"/>
      <c r="NJE28" s="443"/>
      <c r="NJF28" s="443"/>
      <c r="NJG28" s="443"/>
      <c r="NJH28" s="443"/>
      <c r="NJI28" s="443"/>
      <c r="NJJ28" s="443"/>
      <c r="NJK28" s="443"/>
      <c r="NJL28" s="443"/>
      <c r="NJM28" s="443"/>
      <c r="NJN28" s="443"/>
      <c r="NJO28" s="443"/>
      <c r="NJP28" s="443"/>
      <c r="NJQ28" s="443"/>
      <c r="NJR28" s="443"/>
      <c r="NJS28" s="443"/>
      <c r="NJT28" s="443"/>
      <c r="NJU28" s="443"/>
      <c r="NJV28" s="443"/>
      <c r="NJW28" s="443"/>
      <c r="NJX28" s="443"/>
      <c r="NJY28" s="443"/>
      <c r="NJZ28" s="443"/>
      <c r="NKA28" s="443"/>
      <c r="NKB28" s="443"/>
      <c r="NKC28" s="443"/>
      <c r="NKD28" s="443"/>
      <c r="NKE28" s="443"/>
      <c r="NKF28" s="443"/>
      <c r="NKG28" s="443"/>
      <c r="NKH28" s="443"/>
      <c r="NKI28" s="443"/>
      <c r="NKJ28" s="443"/>
      <c r="NKK28" s="443"/>
      <c r="NKL28" s="443"/>
      <c r="NKM28" s="443"/>
      <c r="NKN28" s="443"/>
      <c r="NKO28" s="443"/>
      <c r="NKP28" s="443"/>
      <c r="NKQ28" s="443"/>
      <c r="NKR28" s="443"/>
      <c r="NKS28" s="443"/>
      <c r="NKT28" s="443"/>
      <c r="NKU28" s="443"/>
      <c r="NKV28" s="443"/>
      <c r="NKW28" s="443"/>
      <c r="NKX28" s="443"/>
      <c r="NKY28" s="443"/>
      <c r="NKZ28" s="443"/>
      <c r="NLA28" s="443"/>
      <c r="NLB28" s="443"/>
      <c r="NLC28" s="443"/>
      <c r="NLD28" s="443"/>
      <c r="NLE28" s="443"/>
      <c r="NLF28" s="443"/>
      <c r="NLG28" s="443"/>
      <c r="NLH28" s="443"/>
      <c r="NLI28" s="443"/>
      <c r="NLJ28" s="443"/>
      <c r="NLK28" s="443"/>
      <c r="NLL28" s="443"/>
      <c r="NLM28" s="443"/>
      <c r="NLN28" s="443"/>
      <c r="NLO28" s="443"/>
      <c r="NLP28" s="443"/>
      <c r="NLQ28" s="443"/>
      <c r="NLR28" s="443"/>
      <c r="NLS28" s="443"/>
      <c r="NLT28" s="443"/>
      <c r="NLU28" s="443"/>
      <c r="NLV28" s="443"/>
      <c r="NLW28" s="443"/>
      <c r="NLX28" s="443"/>
      <c r="NLY28" s="443"/>
      <c r="NLZ28" s="443"/>
      <c r="NMA28" s="443"/>
      <c r="NMB28" s="443"/>
      <c r="NMC28" s="443"/>
      <c r="NMD28" s="443"/>
      <c r="NME28" s="443"/>
      <c r="NMF28" s="443"/>
      <c r="NMG28" s="443"/>
      <c r="NMH28" s="443"/>
      <c r="NMI28" s="443"/>
      <c r="NMJ28" s="443"/>
      <c r="NMK28" s="443"/>
      <c r="NML28" s="443"/>
      <c r="NMM28" s="443"/>
      <c r="NMN28" s="443"/>
      <c r="NMO28" s="443"/>
      <c r="NMP28" s="443"/>
      <c r="NMQ28" s="443"/>
      <c r="NMR28" s="443"/>
      <c r="NMS28" s="443"/>
      <c r="NMT28" s="443"/>
      <c r="NMU28" s="443"/>
      <c r="NMV28" s="443"/>
      <c r="NMW28" s="443"/>
      <c r="NMX28" s="443"/>
      <c r="NMY28" s="443"/>
      <c r="NMZ28" s="443"/>
      <c r="NNA28" s="443"/>
      <c r="NNB28" s="443"/>
      <c r="NNC28" s="443"/>
      <c r="NND28" s="443"/>
      <c r="NNE28" s="443"/>
      <c r="NNF28" s="443"/>
      <c r="NNG28" s="443"/>
      <c r="NNH28" s="443"/>
      <c r="NNI28" s="443"/>
      <c r="NNJ28" s="443"/>
      <c r="NNK28" s="443"/>
      <c r="NNL28" s="443"/>
      <c r="NNM28" s="443"/>
      <c r="NNN28" s="443"/>
      <c r="NNO28" s="443"/>
      <c r="NNP28" s="443"/>
      <c r="NNQ28" s="443"/>
      <c r="NNR28" s="443"/>
      <c r="NNS28" s="443"/>
      <c r="NNT28" s="443"/>
      <c r="NNU28" s="443"/>
      <c r="NNV28" s="443"/>
      <c r="NNW28" s="443"/>
      <c r="NNX28" s="443"/>
      <c r="NNY28" s="443"/>
      <c r="NNZ28" s="443"/>
      <c r="NOA28" s="443"/>
      <c r="NOB28" s="443"/>
      <c r="NOC28" s="443"/>
      <c r="NOD28" s="443"/>
      <c r="NOE28" s="443"/>
      <c r="NOF28" s="443"/>
      <c r="NOG28" s="443"/>
      <c r="NOH28" s="443"/>
      <c r="NOI28" s="443"/>
      <c r="NOJ28" s="443"/>
      <c r="NOK28" s="443"/>
      <c r="NOL28" s="443"/>
      <c r="NOM28" s="443"/>
      <c r="NON28" s="443"/>
      <c r="NOO28" s="443"/>
      <c r="NOP28" s="443"/>
      <c r="NOQ28" s="443"/>
      <c r="NOR28" s="443"/>
      <c r="NOS28" s="443"/>
      <c r="NOT28" s="443"/>
      <c r="NOU28" s="443"/>
      <c r="NOV28" s="443"/>
      <c r="NOW28" s="443"/>
      <c r="NOX28" s="443"/>
      <c r="NOY28" s="443"/>
      <c r="NOZ28" s="443"/>
      <c r="NPA28" s="443"/>
      <c r="NPB28" s="443"/>
      <c r="NPC28" s="443"/>
      <c r="NPD28" s="443"/>
      <c r="NPE28" s="443"/>
      <c r="NPF28" s="443"/>
      <c r="NPG28" s="443"/>
      <c r="NPH28" s="443"/>
      <c r="NPI28" s="443"/>
      <c r="NPJ28" s="443"/>
      <c r="NPK28" s="443"/>
      <c r="NPL28" s="443"/>
      <c r="NPM28" s="443"/>
      <c r="NPN28" s="443"/>
      <c r="NPO28" s="443"/>
      <c r="NPP28" s="443"/>
      <c r="NPQ28" s="443"/>
      <c r="NPR28" s="443"/>
      <c r="NPS28" s="443"/>
      <c r="NPT28" s="443"/>
      <c r="NPU28" s="443"/>
      <c r="NPV28" s="443"/>
      <c r="NPW28" s="443"/>
      <c r="NPX28" s="443"/>
      <c r="NPY28" s="443"/>
      <c r="NPZ28" s="443"/>
      <c r="NQA28" s="443"/>
      <c r="NQB28" s="443"/>
      <c r="NQC28" s="443"/>
      <c r="NQD28" s="443"/>
      <c r="NQE28" s="443"/>
      <c r="NQF28" s="443"/>
      <c r="NQG28" s="443"/>
      <c r="NQH28" s="443"/>
      <c r="NQI28" s="443"/>
      <c r="NQJ28" s="443"/>
      <c r="NQK28" s="443"/>
      <c r="NQL28" s="443"/>
      <c r="NQM28" s="443"/>
      <c r="NQN28" s="443"/>
      <c r="NQO28" s="443"/>
      <c r="NQP28" s="443"/>
      <c r="NQQ28" s="443"/>
      <c r="NQR28" s="443"/>
      <c r="NQS28" s="443"/>
      <c r="NQT28" s="443"/>
      <c r="NQU28" s="443"/>
      <c r="NQV28" s="443"/>
      <c r="NQW28" s="443"/>
      <c r="NQX28" s="443"/>
      <c r="NQY28" s="443"/>
      <c r="NQZ28" s="443"/>
      <c r="NRA28" s="443"/>
      <c r="NRB28" s="443"/>
      <c r="NRC28" s="443"/>
      <c r="NRD28" s="443"/>
      <c r="NRE28" s="443"/>
      <c r="NRF28" s="443"/>
      <c r="NRG28" s="443"/>
      <c r="NRH28" s="443"/>
      <c r="NRI28" s="443"/>
      <c r="NRJ28" s="443"/>
      <c r="NRK28" s="443"/>
      <c r="NRL28" s="443"/>
      <c r="NRM28" s="443"/>
      <c r="NRN28" s="443"/>
      <c r="NRO28" s="443"/>
      <c r="NRP28" s="443"/>
      <c r="NRQ28" s="443"/>
      <c r="NRR28" s="443"/>
      <c r="NRS28" s="443"/>
      <c r="NRT28" s="443"/>
      <c r="NRU28" s="443"/>
      <c r="NRV28" s="443"/>
      <c r="NRW28" s="443"/>
      <c r="NRX28" s="443"/>
      <c r="NRY28" s="443"/>
      <c r="NRZ28" s="443"/>
      <c r="NSA28" s="443"/>
      <c r="NSB28" s="443"/>
      <c r="NSC28" s="443"/>
      <c r="NSD28" s="443"/>
      <c r="NSE28" s="443"/>
      <c r="NSF28" s="443"/>
      <c r="NSG28" s="443"/>
      <c r="NSH28" s="443"/>
      <c r="NSI28" s="443"/>
      <c r="NSJ28" s="443"/>
      <c r="NSK28" s="443"/>
      <c r="NSL28" s="443"/>
      <c r="NSM28" s="443"/>
      <c r="NSN28" s="443"/>
      <c r="NSO28" s="443"/>
      <c r="NSP28" s="443"/>
      <c r="NSQ28" s="443"/>
      <c r="NSR28" s="443"/>
      <c r="NSS28" s="443"/>
      <c r="NST28" s="443"/>
      <c r="NSU28" s="443"/>
      <c r="NSV28" s="443"/>
      <c r="NSW28" s="443"/>
      <c r="NSX28" s="443"/>
      <c r="NSY28" s="443"/>
      <c r="NSZ28" s="443"/>
      <c r="NTA28" s="443"/>
      <c r="NTB28" s="443"/>
      <c r="NTC28" s="443"/>
      <c r="NTD28" s="443"/>
      <c r="NTE28" s="443"/>
      <c r="NTF28" s="443"/>
      <c r="NTG28" s="443"/>
      <c r="NTH28" s="443"/>
      <c r="NTI28" s="443"/>
      <c r="NTJ28" s="443"/>
      <c r="NTK28" s="443"/>
      <c r="NTL28" s="443"/>
      <c r="NTM28" s="443"/>
      <c r="NTN28" s="443"/>
      <c r="NTO28" s="443"/>
      <c r="NTP28" s="443"/>
      <c r="NTQ28" s="443"/>
      <c r="NTR28" s="443"/>
      <c r="NTS28" s="443"/>
      <c r="NTT28" s="443"/>
      <c r="NTU28" s="443"/>
      <c r="NTV28" s="443"/>
      <c r="NTW28" s="443"/>
      <c r="NTX28" s="443"/>
      <c r="NTY28" s="443"/>
      <c r="NTZ28" s="443"/>
      <c r="NUA28" s="443"/>
      <c r="NUB28" s="443"/>
      <c r="NUC28" s="443"/>
      <c r="NUD28" s="443"/>
      <c r="NUE28" s="443"/>
      <c r="NUF28" s="443"/>
      <c r="NUG28" s="443"/>
      <c r="NUH28" s="443"/>
      <c r="NUI28" s="443"/>
      <c r="NUJ28" s="443"/>
      <c r="NUK28" s="443"/>
      <c r="NUL28" s="443"/>
      <c r="NUM28" s="443"/>
      <c r="NUN28" s="443"/>
      <c r="NUO28" s="443"/>
      <c r="NUP28" s="443"/>
      <c r="NUQ28" s="443"/>
      <c r="NUR28" s="443"/>
      <c r="NUS28" s="443"/>
      <c r="NUT28" s="443"/>
      <c r="NUU28" s="443"/>
      <c r="NUV28" s="443"/>
      <c r="NUW28" s="443"/>
      <c r="NUX28" s="443"/>
      <c r="NUY28" s="443"/>
      <c r="NUZ28" s="443"/>
      <c r="NVA28" s="443"/>
      <c r="NVB28" s="443"/>
      <c r="NVC28" s="443"/>
      <c r="NVD28" s="443"/>
      <c r="NVE28" s="443"/>
      <c r="NVF28" s="443"/>
      <c r="NVG28" s="443"/>
      <c r="NVH28" s="443"/>
      <c r="NVI28" s="443"/>
      <c r="NVJ28" s="443"/>
      <c r="NVK28" s="443"/>
      <c r="NVL28" s="443"/>
      <c r="NVM28" s="443"/>
      <c r="NVN28" s="443"/>
      <c r="NVO28" s="443"/>
      <c r="NVP28" s="443"/>
      <c r="NVQ28" s="443"/>
      <c r="NVR28" s="443"/>
      <c r="NVS28" s="443"/>
      <c r="NVT28" s="443"/>
      <c r="NVU28" s="443"/>
      <c r="NVV28" s="443"/>
      <c r="NVW28" s="443"/>
      <c r="NVX28" s="443"/>
      <c r="NVY28" s="443"/>
      <c r="NVZ28" s="443"/>
      <c r="NWA28" s="443"/>
      <c r="NWB28" s="443"/>
      <c r="NWC28" s="443"/>
      <c r="NWD28" s="443"/>
      <c r="NWE28" s="443"/>
      <c r="NWF28" s="443"/>
      <c r="NWG28" s="443"/>
      <c r="NWH28" s="443"/>
      <c r="NWI28" s="443"/>
      <c r="NWJ28" s="443"/>
      <c r="NWK28" s="443"/>
      <c r="NWL28" s="443"/>
      <c r="NWM28" s="443"/>
      <c r="NWN28" s="443"/>
      <c r="NWO28" s="443"/>
      <c r="NWP28" s="443"/>
      <c r="NWQ28" s="443"/>
      <c r="NWR28" s="443"/>
      <c r="NWS28" s="443"/>
      <c r="NWT28" s="443"/>
      <c r="NWU28" s="443"/>
      <c r="NWV28" s="443"/>
      <c r="NWW28" s="443"/>
      <c r="NWX28" s="443"/>
      <c r="NWY28" s="443"/>
      <c r="NWZ28" s="443"/>
      <c r="NXA28" s="443"/>
      <c r="NXB28" s="443"/>
      <c r="NXC28" s="443"/>
      <c r="NXD28" s="443"/>
      <c r="NXE28" s="443"/>
      <c r="NXF28" s="443"/>
      <c r="NXG28" s="443"/>
      <c r="NXH28" s="443"/>
      <c r="NXI28" s="443"/>
      <c r="NXJ28" s="443"/>
      <c r="NXK28" s="443"/>
      <c r="NXL28" s="443"/>
      <c r="NXM28" s="443"/>
      <c r="NXN28" s="443"/>
      <c r="NXO28" s="443"/>
      <c r="NXP28" s="443"/>
      <c r="NXQ28" s="443"/>
      <c r="NXR28" s="443"/>
      <c r="NXS28" s="443"/>
      <c r="NXT28" s="443"/>
      <c r="NXU28" s="443"/>
      <c r="NXV28" s="443"/>
      <c r="NXW28" s="443"/>
      <c r="NXX28" s="443"/>
      <c r="NXY28" s="443"/>
      <c r="NXZ28" s="443"/>
      <c r="NYA28" s="443"/>
      <c r="NYB28" s="443"/>
      <c r="NYC28" s="443"/>
      <c r="NYD28" s="443"/>
      <c r="NYE28" s="443"/>
      <c r="NYF28" s="443"/>
      <c r="NYG28" s="443"/>
      <c r="NYH28" s="443"/>
      <c r="NYI28" s="443"/>
      <c r="NYJ28" s="443"/>
      <c r="NYK28" s="443"/>
      <c r="NYL28" s="443"/>
      <c r="NYM28" s="443"/>
      <c r="NYN28" s="443"/>
      <c r="NYO28" s="443"/>
      <c r="NYP28" s="443"/>
      <c r="NYQ28" s="443"/>
      <c r="NYR28" s="443"/>
      <c r="NYS28" s="443"/>
      <c r="NYT28" s="443"/>
      <c r="NYU28" s="443"/>
      <c r="NYV28" s="443"/>
      <c r="NYW28" s="443"/>
      <c r="NYX28" s="443"/>
      <c r="NYY28" s="443"/>
      <c r="NYZ28" s="443"/>
      <c r="NZA28" s="443"/>
      <c r="NZB28" s="443"/>
      <c r="NZC28" s="443"/>
      <c r="NZD28" s="443"/>
      <c r="NZE28" s="443"/>
      <c r="NZF28" s="443"/>
      <c r="NZG28" s="443"/>
      <c r="NZH28" s="443"/>
      <c r="NZI28" s="443"/>
      <c r="NZJ28" s="443"/>
      <c r="NZK28" s="443"/>
      <c r="NZL28" s="443"/>
      <c r="NZM28" s="443"/>
      <c r="NZN28" s="443"/>
      <c r="NZO28" s="443"/>
      <c r="NZP28" s="443"/>
      <c r="NZQ28" s="443"/>
      <c r="NZR28" s="443"/>
      <c r="NZS28" s="443"/>
      <c r="NZT28" s="443"/>
      <c r="NZU28" s="443"/>
      <c r="NZV28" s="443"/>
      <c r="NZW28" s="443"/>
      <c r="NZX28" s="443"/>
      <c r="NZY28" s="443"/>
      <c r="NZZ28" s="443"/>
      <c r="OAA28" s="443"/>
      <c r="OAB28" s="443"/>
      <c r="OAC28" s="443"/>
      <c r="OAD28" s="443"/>
      <c r="OAE28" s="443"/>
      <c r="OAF28" s="443"/>
      <c r="OAG28" s="443"/>
      <c r="OAH28" s="443"/>
      <c r="OAI28" s="443"/>
      <c r="OAJ28" s="443"/>
      <c r="OAK28" s="443"/>
      <c r="OAL28" s="443"/>
      <c r="OAM28" s="443"/>
      <c r="OAN28" s="443"/>
      <c r="OAO28" s="443"/>
      <c r="OAP28" s="443"/>
      <c r="OAQ28" s="443"/>
      <c r="OAR28" s="443"/>
      <c r="OAS28" s="443"/>
      <c r="OAT28" s="443"/>
      <c r="OAU28" s="443"/>
      <c r="OAV28" s="443"/>
      <c r="OAW28" s="443"/>
      <c r="OAX28" s="443"/>
      <c r="OAY28" s="443"/>
      <c r="OAZ28" s="443"/>
      <c r="OBA28" s="443"/>
      <c r="OBB28" s="443"/>
      <c r="OBC28" s="443"/>
      <c r="OBD28" s="443"/>
      <c r="OBE28" s="443"/>
      <c r="OBF28" s="443"/>
      <c r="OBG28" s="443"/>
      <c r="OBH28" s="443"/>
      <c r="OBI28" s="443"/>
      <c r="OBJ28" s="443"/>
      <c r="OBK28" s="443"/>
      <c r="OBL28" s="443"/>
      <c r="OBM28" s="443"/>
      <c r="OBN28" s="443"/>
      <c r="OBO28" s="443"/>
      <c r="OBP28" s="443"/>
      <c r="OBQ28" s="443"/>
      <c r="OBR28" s="443"/>
      <c r="OBS28" s="443"/>
      <c r="OBT28" s="443"/>
      <c r="OBU28" s="443"/>
      <c r="OBV28" s="443"/>
      <c r="OBW28" s="443"/>
      <c r="OBX28" s="443"/>
      <c r="OBY28" s="443"/>
      <c r="OBZ28" s="443"/>
      <c r="OCA28" s="443"/>
      <c r="OCB28" s="443"/>
      <c r="OCC28" s="443"/>
      <c r="OCD28" s="443"/>
      <c r="OCE28" s="443"/>
      <c r="OCF28" s="443"/>
      <c r="OCG28" s="443"/>
      <c r="OCH28" s="443"/>
      <c r="OCI28" s="443"/>
      <c r="OCJ28" s="443"/>
      <c r="OCK28" s="443"/>
      <c r="OCL28" s="443"/>
      <c r="OCM28" s="443"/>
      <c r="OCN28" s="443"/>
      <c r="OCO28" s="443"/>
      <c r="OCP28" s="443"/>
      <c r="OCQ28" s="443"/>
      <c r="OCR28" s="443"/>
      <c r="OCS28" s="443"/>
      <c r="OCT28" s="443"/>
      <c r="OCU28" s="443"/>
      <c r="OCV28" s="443"/>
      <c r="OCW28" s="443"/>
      <c r="OCX28" s="443"/>
      <c r="OCY28" s="443"/>
      <c r="OCZ28" s="443"/>
      <c r="ODA28" s="443"/>
      <c r="ODB28" s="443"/>
      <c r="ODC28" s="443"/>
      <c r="ODD28" s="443"/>
      <c r="ODE28" s="443"/>
      <c r="ODF28" s="443"/>
      <c r="ODG28" s="443"/>
      <c r="ODH28" s="443"/>
      <c r="ODI28" s="443"/>
      <c r="ODJ28" s="443"/>
      <c r="ODK28" s="443"/>
      <c r="ODL28" s="443"/>
      <c r="ODM28" s="443"/>
      <c r="ODN28" s="443"/>
      <c r="ODO28" s="443"/>
      <c r="ODP28" s="443"/>
      <c r="ODQ28" s="443"/>
      <c r="ODR28" s="443"/>
      <c r="ODS28" s="443"/>
      <c r="ODT28" s="443"/>
      <c r="ODU28" s="443"/>
      <c r="ODV28" s="443"/>
      <c r="ODW28" s="443"/>
      <c r="ODX28" s="443"/>
      <c r="ODY28" s="443"/>
      <c r="ODZ28" s="443"/>
      <c r="OEA28" s="443"/>
      <c r="OEB28" s="443"/>
      <c r="OEC28" s="443"/>
      <c r="OED28" s="443"/>
      <c r="OEE28" s="443"/>
      <c r="OEF28" s="443"/>
      <c r="OEG28" s="443"/>
      <c r="OEH28" s="443"/>
      <c r="OEI28" s="443"/>
      <c r="OEJ28" s="443"/>
      <c r="OEK28" s="443"/>
      <c r="OEL28" s="443"/>
      <c r="OEM28" s="443"/>
      <c r="OEN28" s="443"/>
      <c r="OEO28" s="443"/>
      <c r="OEP28" s="443"/>
      <c r="OEQ28" s="443"/>
      <c r="OER28" s="443"/>
      <c r="OES28" s="443"/>
      <c r="OET28" s="443"/>
      <c r="OEU28" s="443"/>
      <c r="OEV28" s="443"/>
      <c r="OEW28" s="443"/>
      <c r="OEX28" s="443"/>
      <c r="OEY28" s="443"/>
      <c r="OEZ28" s="443"/>
      <c r="OFA28" s="443"/>
      <c r="OFB28" s="443"/>
      <c r="OFC28" s="443"/>
      <c r="OFD28" s="443"/>
      <c r="OFE28" s="443"/>
      <c r="OFF28" s="443"/>
      <c r="OFG28" s="443"/>
      <c r="OFH28" s="443"/>
      <c r="OFI28" s="443"/>
      <c r="OFJ28" s="443"/>
      <c r="OFK28" s="443"/>
      <c r="OFL28" s="443"/>
      <c r="OFM28" s="443"/>
      <c r="OFN28" s="443"/>
      <c r="OFO28" s="443"/>
      <c r="OFP28" s="443"/>
      <c r="OFQ28" s="443"/>
      <c r="OFR28" s="443"/>
      <c r="OFS28" s="443"/>
      <c r="OFT28" s="443"/>
      <c r="OFU28" s="443"/>
      <c r="OFV28" s="443"/>
      <c r="OFW28" s="443"/>
      <c r="OFX28" s="443"/>
      <c r="OFY28" s="443"/>
      <c r="OFZ28" s="443"/>
      <c r="OGA28" s="443"/>
      <c r="OGB28" s="443"/>
      <c r="OGC28" s="443"/>
      <c r="OGD28" s="443"/>
      <c r="OGE28" s="443"/>
      <c r="OGF28" s="443"/>
      <c r="OGG28" s="443"/>
      <c r="OGH28" s="443"/>
      <c r="OGI28" s="443"/>
      <c r="OGJ28" s="443"/>
      <c r="OGK28" s="443"/>
      <c r="OGL28" s="443"/>
      <c r="OGM28" s="443"/>
      <c r="OGN28" s="443"/>
      <c r="OGO28" s="443"/>
      <c r="OGP28" s="443"/>
      <c r="OGQ28" s="443"/>
      <c r="OGR28" s="443"/>
      <c r="OGS28" s="443"/>
      <c r="OGT28" s="443"/>
      <c r="OGU28" s="443"/>
      <c r="OGV28" s="443"/>
      <c r="OGW28" s="443"/>
      <c r="OGX28" s="443"/>
      <c r="OGY28" s="443"/>
      <c r="OGZ28" s="443"/>
      <c r="OHA28" s="443"/>
      <c r="OHB28" s="443"/>
      <c r="OHC28" s="443"/>
      <c r="OHD28" s="443"/>
      <c r="OHE28" s="443"/>
      <c r="OHF28" s="443"/>
      <c r="OHG28" s="443"/>
      <c r="OHH28" s="443"/>
      <c r="OHI28" s="443"/>
      <c r="OHJ28" s="443"/>
      <c r="OHK28" s="443"/>
      <c r="OHL28" s="443"/>
      <c r="OHM28" s="443"/>
      <c r="OHN28" s="443"/>
      <c r="OHO28" s="443"/>
      <c r="OHP28" s="443"/>
      <c r="OHQ28" s="443"/>
      <c r="OHR28" s="443"/>
      <c r="OHS28" s="443"/>
      <c r="OHT28" s="443"/>
      <c r="OHU28" s="443"/>
      <c r="OHV28" s="443"/>
      <c r="OHW28" s="443"/>
      <c r="OHX28" s="443"/>
      <c r="OHY28" s="443"/>
      <c r="OHZ28" s="443"/>
      <c r="OIA28" s="443"/>
      <c r="OIB28" s="443"/>
      <c r="OIC28" s="443"/>
      <c r="OID28" s="443"/>
      <c r="OIE28" s="443"/>
      <c r="OIF28" s="443"/>
      <c r="OIG28" s="443"/>
      <c r="OIH28" s="443"/>
      <c r="OII28" s="443"/>
      <c r="OIJ28" s="443"/>
      <c r="OIK28" s="443"/>
      <c r="OIL28" s="443"/>
      <c r="OIM28" s="443"/>
      <c r="OIN28" s="443"/>
      <c r="OIO28" s="443"/>
      <c r="OIP28" s="443"/>
      <c r="OIQ28" s="443"/>
      <c r="OIR28" s="443"/>
      <c r="OIS28" s="443"/>
      <c r="OIT28" s="443"/>
      <c r="OIU28" s="443"/>
      <c r="OIV28" s="443"/>
      <c r="OIW28" s="443"/>
      <c r="OIX28" s="443"/>
      <c r="OIY28" s="443"/>
      <c r="OIZ28" s="443"/>
      <c r="OJA28" s="443"/>
      <c r="OJB28" s="443"/>
      <c r="OJC28" s="443"/>
      <c r="OJD28" s="443"/>
      <c r="OJE28" s="443"/>
      <c r="OJF28" s="443"/>
      <c r="OJG28" s="443"/>
      <c r="OJH28" s="443"/>
      <c r="OJI28" s="443"/>
      <c r="OJJ28" s="443"/>
      <c r="OJK28" s="443"/>
      <c r="OJL28" s="443"/>
      <c r="OJM28" s="443"/>
      <c r="OJN28" s="443"/>
      <c r="OJO28" s="443"/>
      <c r="OJP28" s="443"/>
      <c r="OJQ28" s="443"/>
      <c r="OJR28" s="443"/>
      <c r="OJS28" s="443"/>
      <c r="OJT28" s="443"/>
      <c r="OJU28" s="443"/>
      <c r="OJV28" s="443"/>
      <c r="OJW28" s="443"/>
      <c r="OJX28" s="443"/>
      <c r="OJY28" s="443"/>
      <c r="OJZ28" s="443"/>
      <c r="OKA28" s="443"/>
      <c r="OKB28" s="443"/>
      <c r="OKC28" s="443"/>
      <c r="OKD28" s="443"/>
      <c r="OKE28" s="443"/>
      <c r="OKF28" s="443"/>
      <c r="OKG28" s="443"/>
      <c r="OKH28" s="443"/>
      <c r="OKI28" s="443"/>
      <c r="OKJ28" s="443"/>
      <c r="OKK28" s="443"/>
      <c r="OKL28" s="443"/>
      <c r="OKM28" s="443"/>
      <c r="OKN28" s="443"/>
      <c r="OKO28" s="443"/>
      <c r="OKP28" s="443"/>
      <c r="OKQ28" s="443"/>
      <c r="OKR28" s="443"/>
      <c r="OKS28" s="443"/>
      <c r="OKT28" s="443"/>
      <c r="OKU28" s="443"/>
      <c r="OKV28" s="443"/>
      <c r="OKW28" s="443"/>
      <c r="OKX28" s="443"/>
      <c r="OKY28" s="443"/>
      <c r="OKZ28" s="443"/>
      <c r="OLA28" s="443"/>
      <c r="OLB28" s="443"/>
      <c r="OLC28" s="443"/>
      <c r="OLD28" s="443"/>
      <c r="OLE28" s="443"/>
      <c r="OLF28" s="443"/>
      <c r="OLG28" s="443"/>
      <c r="OLH28" s="443"/>
      <c r="OLI28" s="443"/>
      <c r="OLJ28" s="443"/>
      <c r="OLK28" s="443"/>
      <c r="OLL28" s="443"/>
      <c r="OLM28" s="443"/>
      <c r="OLN28" s="443"/>
      <c r="OLO28" s="443"/>
      <c r="OLP28" s="443"/>
      <c r="OLQ28" s="443"/>
      <c r="OLR28" s="443"/>
      <c r="OLS28" s="443"/>
      <c r="OLT28" s="443"/>
      <c r="OLU28" s="443"/>
      <c r="OLV28" s="443"/>
      <c r="OLW28" s="443"/>
      <c r="OLX28" s="443"/>
      <c r="OLY28" s="443"/>
      <c r="OLZ28" s="443"/>
      <c r="OMA28" s="443"/>
      <c r="OMB28" s="443"/>
      <c r="OMC28" s="443"/>
      <c r="OMD28" s="443"/>
      <c r="OME28" s="443"/>
      <c r="OMF28" s="443"/>
      <c r="OMG28" s="443"/>
      <c r="OMH28" s="443"/>
      <c r="OMI28" s="443"/>
      <c r="OMJ28" s="443"/>
      <c r="OMK28" s="443"/>
      <c r="OML28" s="443"/>
      <c r="OMM28" s="443"/>
      <c r="OMN28" s="443"/>
      <c r="OMO28" s="443"/>
      <c r="OMP28" s="443"/>
      <c r="OMQ28" s="443"/>
      <c r="OMR28" s="443"/>
      <c r="OMS28" s="443"/>
      <c r="OMT28" s="443"/>
      <c r="OMU28" s="443"/>
      <c r="OMV28" s="443"/>
      <c r="OMW28" s="443"/>
      <c r="OMX28" s="443"/>
      <c r="OMY28" s="443"/>
      <c r="OMZ28" s="443"/>
      <c r="ONA28" s="443"/>
      <c r="ONB28" s="443"/>
      <c r="ONC28" s="443"/>
      <c r="OND28" s="443"/>
      <c r="ONE28" s="443"/>
      <c r="ONF28" s="443"/>
      <c r="ONG28" s="443"/>
      <c r="ONH28" s="443"/>
      <c r="ONI28" s="443"/>
      <c r="ONJ28" s="443"/>
      <c r="ONK28" s="443"/>
      <c r="ONL28" s="443"/>
      <c r="ONM28" s="443"/>
      <c r="ONN28" s="443"/>
      <c r="ONO28" s="443"/>
      <c r="ONP28" s="443"/>
      <c r="ONQ28" s="443"/>
      <c r="ONR28" s="443"/>
      <c r="ONS28" s="443"/>
      <c r="ONT28" s="443"/>
      <c r="ONU28" s="443"/>
      <c r="ONV28" s="443"/>
      <c r="ONW28" s="443"/>
      <c r="ONX28" s="443"/>
      <c r="ONY28" s="443"/>
      <c r="ONZ28" s="443"/>
      <c r="OOA28" s="443"/>
      <c r="OOB28" s="443"/>
      <c r="OOC28" s="443"/>
      <c r="OOD28" s="443"/>
      <c r="OOE28" s="443"/>
      <c r="OOF28" s="443"/>
      <c r="OOG28" s="443"/>
      <c r="OOH28" s="443"/>
      <c r="OOI28" s="443"/>
      <c r="OOJ28" s="443"/>
      <c r="OOK28" s="443"/>
      <c r="OOL28" s="443"/>
      <c r="OOM28" s="443"/>
      <c r="OON28" s="443"/>
      <c r="OOO28" s="443"/>
      <c r="OOP28" s="443"/>
      <c r="OOQ28" s="443"/>
      <c r="OOR28" s="443"/>
      <c r="OOS28" s="443"/>
      <c r="OOT28" s="443"/>
      <c r="OOU28" s="443"/>
      <c r="OOV28" s="443"/>
      <c r="OOW28" s="443"/>
      <c r="OOX28" s="443"/>
      <c r="OOY28" s="443"/>
      <c r="OOZ28" s="443"/>
      <c r="OPA28" s="443"/>
      <c r="OPB28" s="443"/>
      <c r="OPC28" s="443"/>
      <c r="OPD28" s="443"/>
      <c r="OPE28" s="443"/>
      <c r="OPF28" s="443"/>
      <c r="OPG28" s="443"/>
      <c r="OPH28" s="443"/>
      <c r="OPI28" s="443"/>
      <c r="OPJ28" s="443"/>
      <c r="OPK28" s="443"/>
      <c r="OPL28" s="443"/>
      <c r="OPM28" s="443"/>
      <c r="OPN28" s="443"/>
      <c r="OPO28" s="443"/>
      <c r="OPP28" s="443"/>
      <c r="OPQ28" s="443"/>
      <c r="OPR28" s="443"/>
      <c r="OPS28" s="443"/>
      <c r="OPT28" s="443"/>
      <c r="OPU28" s="443"/>
      <c r="OPV28" s="443"/>
      <c r="OPW28" s="443"/>
      <c r="OPX28" s="443"/>
      <c r="OPY28" s="443"/>
      <c r="OPZ28" s="443"/>
      <c r="OQA28" s="443"/>
      <c r="OQB28" s="443"/>
      <c r="OQC28" s="443"/>
      <c r="OQD28" s="443"/>
      <c r="OQE28" s="443"/>
      <c r="OQF28" s="443"/>
      <c r="OQG28" s="443"/>
      <c r="OQH28" s="443"/>
      <c r="OQI28" s="443"/>
      <c r="OQJ28" s="443"/>
      <c r="OQK28" s="443"/>
      <c r="OQL28" s="443"/>
      <c r="OQM28" s="443"/>
      <c r="OQN28" s="443"/>
      <c r="OQO28" s="443"/>
      <c r="OQP28" s="443"/>
      <c r="OQQ28" s="443"/>
      <c r="OQR28" s="443"/>
      <c r="OQS28" s="443"/>
      <c r="OQT28" s="443"/>
      <c r="OQU28" s="443"/>
      <c r="OQV28" s="443"/>
      <c r="OQW28" s="443"/>
      <c r="OQX28" s="443"/>
      <c r="OQY28" s="443"/>
      <c r="OQZ28" s="443"/>
      <c r="ORA28" s="443"/>
      <c r="ORB28" s="443"/>
      <c r="ORC28" s="443"/>
      <c r="ORD28" s="443"/>
      <c r="ORE28" s="443"/>
      <c r="ORF28" s="443"/>
      <c r="ORG28" s="443"/>
      <c r="ORH28" s="443"/>
      <c r="ORI28" s="443"/>
      <c r="ORJ28" s="443"/>
      <c r="ORK28" s="443"/>
      <c r="ORL28" s="443"/>
      <c r="ORM28" s="443"/>
      <c r="ORN28" s="443"/>
      <c r="ORO28" s="443"/>
      <c r="ORP28" s="443"/>
      <c r="ORQ28" s="443"/>
      <c r="ORR28" s="443"/>
      <c r="ORS28" s="443"/>
      <c r="ORT28" s="443"/>
      <c r="ORU28" s="443"/>
      <c r="ORV28" s="443"/>
      <c r="ORW28" s="443"/>
      <c r="ORX28" s="443"/>
      <c r="ORY28" s="443"/>
      <c r="ORZ28" s="443"/>
      <c r="OSA28" s="443"/>
      <c r="OSB28" s="443"/>
      <c r="OSC28" s="443"/>
      <c r="OSD28" s="443"/>
      <c r="OSE28" s="443"/>
      <c r="OSF28" s="443"/>
      <c r="OSG28" s="443"/>
      <c r="OSH28" s="443"/>
      <c r="OSI28" s="443"/>
      <c r="OSJ28" s="443"/>
      <c r="OSK28" s="443"/>
      <c r="OSL28" s="443"/>
      <c r="OSM28" s="443"/>
      <c r="OSN28" s="443"/>
      <c r="OSO28" s="443"/>
      <c r="OSP28" s="443"/>
      <c r="OSQ28" s="443"/>
      <c r="OSR28" s="443"/>
      <c r="OSS28" s="443"/>
      <c r="OST28" s="443"/>
      <c r="OSU28" s="443"/>
      <c r="OSV28" s="443"/>
      <c r="OSW28" s="443"/>
      <c r="OSX28" s="443"/>
      <c r="OSY28" s="443"/>
      <c r="OSZ28" s="443"/>
      <c r="OTA28" s="443"/>
      <c r="OTB28" s="443"/>
      <c r="OTC28" s="443"/>
      <c r="OTD28" s="443"/>
      <c r="OTE28" s="443"/>
      <c r="OTF28" s="443"/>
      <c r="OTG28" s="443"/>
      <c r="OTH28" s="443"/>
      <c r="OTI28" s="443"/>
      <c r="OTJ28" s="443"/>
      <c r="OTK28" s="443"/>
      <c r="OTL28" s="443"/>
      <c r="OTM28" s="443"/>
      <c r="OTN28" s="443"/>
      <c r="OTO28" s="443"/>
      <c r="OTP28" s="443"/>
      <c r="OTQ28" s="443"/>
      <c r="OTR28" s="443"/>
      <c r="OTS28" s="443"/>
      <c r="OTT28" s="443"/>
      <c r="OTU28" s="443"/>
      <c r="OTV28" s="443"/>
      <c r="OTW28" s="443"/>
      <c r="OTX28" s="443"/>
      <c r="OTY28" s="443"/>
      <c r="OTZ28" s="443"/>
      <c r="OUA28" s="443"/>
      <c r="OUB28" s="443"/>
      <c r="OUC28" s="443"/>
      <c r="OUD28" s="443"/>
      <c r="OUE28" s="443"/>
      <c r="OUF28" s="443"/>
      <c r="OUG28" s="443"/>
      <c r="OUH28" s="443"/>
      <c r="OUI28" s="443"/>
      <c r="OUJ28" s="443"/>
      <c r="OUK28" s="443"/>
      <c r="OUL28" s="443"/>
      <c r="OUM28" s="443"/>
      <c r="OUN28" s="443"/>
      <c r="OUO28" s="443"/>
      <c r="OUP28" s="443"/>
      <c r="OUQ28" s="443"/>
      <c r="OUR28" s="443"/>
      <c r="OUS28" s="443"/>
      <c r="OUT28" s="443"/>
      <c r="OUU28" s="443"/>
      <c r="OUV28" s="443"/>
      <c r="OUW28" s="443"/>
      <c r="OUX28" s="443"/>
      <c r="OUY28" s="443"/>
      <c r="OUZ28" s="443"/>
      <c r="OVA28" s="443"/>
      <c r="OVB28" s="443"/>
      <c r="OVC28" s="443"/>
      <c r="OVD28" s="443"/>
      <c r="OVE28" s="443"/>
      <c r="OVF28" s="443"/>
      <c r="OVG28" s="443"/>
      <c r="OVH28" s="443"/>
      <c r="OVI28" s="443"/>
      <c r="OVJ28" s="443"/>
      <c r="OVK28" s="443"/>
      <c r="OVL28" s="443"/>
      <c r="OVM28" s="443"/>
      <c r="OVN28" s="443"/>
      <c r="OVO28" s="443"/>
      <c r="OVP28" s="443"/>
      <c r="OVQ28" s="443"/>
      <c r="OVR28" s="443"/>
      <c r="OVS28" s="443"/>
      <c r="OVT28" s="443"/>
      <c r="OVU28" s="443"/>
      <c r="OVV28" s="443"/>
      <c r="OVW28" s="443"/>
      <c r="OVX28" s="443"/>
      <c r="OVY28" s="443"/>
      <c r="OVZ28" s="443"/>
      <c r="OWA28" s="443"/>
      <c r="OWB28" s="443"/>
      <c r="OWC28" s="443"/>
      <c r="OWD28" s="443"/>
      <c r="OWE28" s="443"/>
      <c r="OWF28" s="443"/>
      <c r="OWG28" s="443"/>
      <c r="OWH28" s="443"/>
      <c r="OWI28" s="443"/>
      <c r="OWJ28" s="443"/>
      <c r="OWK28" s="443"/>
      <c r="OWL28" s="443"/>
      <c r="OWM28" s="443"/>
      <c r="OWN28" s="443"/>
      <c r="OWO28" s="443"/>
      <c r="OWP28" s="443"/>
      <c r="OWQ28" s="443"/>
      <c r="OWR28" s="443"/>
      <c r="OWS28" s="443"/>
      <c r="OWT28" s="443"/>
      <c r="OWU28" s="443"/>
      <c r="OWV28" s="443"/>
      <c r="OWW28" s="443"/>
      <c r="OWX28" s="443"/>
      <c r="OWY28" s="443"/>
      <c r="OWZ28" s="443"/>
      <c r="OXA28" s="443"/>
      <c r="OXB28" s="443"/>
      <c r="OXC28" s="443"/>
      <c r="OXD28" s="443"/>
      <c r="OXE28" s="443"/>
      <c r="OXF28" s="443"/>
      <c r="OXG28" s="443"/>
      <c r="OXH28" s="443"/>
      <c r="OXI28" s="443"/>
      <c r="OXJ28" s="443"/>
      <c r="OXK28" s="443"/>
      <c r="OXL28" s="443"/>
      <c r="OXM28" s="443"/>
      <c r="OXN28" s="443"/>
      <c r="OXO28" s="443"/>
      <c r="OXP28" s="443"/>
      <c r="OXQ28" s="443"/>
      <c r="OXR28" s="443"/>
      <c r="OXS28" s="443"/>
      <c r="OXT28" s="443"/>
      <c r="OXU28" s="443"/>
      <c r="OXV28" s="443"/>
      <c r="OXW28" s="443"/>
      <c r="OXX28" s="443"/>
      <c r="OXY28" s="443"/>
      <c r="OXZ28" s="443"/>
      <c r="OYA28" s="443"/>
      <c r="OYB28" s="443"/>
      <c r="OYC28" s="443"/>
      <c r="OYD28" s="443"/>
      <c r="OYE28" s="443"/>
      <c r="OYF28" s="443"/>
      <c r="OYG28" s="443"/>
      <c r="OYH28" s="443"/>
      <c r="OYI28" s="443"/>
      <c r="OYJ28" s="443"/>
      <c r="OYK28" s="443"/>
      <c r="OYL28" s="443"/>
      <c r="OYM28" s="443"/>
      <c r="OYN28" s="443"/>
      <c r="OYO28" s="443"/>
      <c r="OYP28" s="443"/>
      <c r="OYQ28" s="443"/>
      <c r="OYR28" s="443"/>
      <c r="OYS28" s="443"/>
      <c r="OYT28" s="443"/>
      <c r="OYU28" s="443"/>
      <c r="OYV28" s="443"/>
      <c r="OYW28" s="443"/>
      <c r="OYX28" s="443"/>
      <c r="OYY28" s="443"/>
      <c r="OYZ28" s="443"/>
      <c r="OZA28" s="443"/>
      <c r="OZB28" s="443"/>
      <c r="OZC28" s="443"/>
      <c r="OZD28" s="443"/>
      <c r="OZE28" s="443"/>
      <c r="OZF28" s="443"/>
      <c r="OZG28" s="443"/>
      <c r="OZH28" s="443"/>
      <c r="OZI28" s="443"/>
      <c r="OZJ28" s="443"/>
      <c r="OZK28" s="443"/>
      <c r="OZL28" s="443"/>
      <c r="OZM28" s="443"/>
      <c r="OZN28" s="443"/>
      <c r="OZO28" s="443"/>
      <c r="OZP28" s="443"/>
      <c r="OZQ28" s="443"/>
      <c r="OZR28" s="443"/>
      <c r="OZS28" s="443"/>
      <c r="OZT28" s="443"/>
      <c r="OZU28" s="443"/>
      <c r="OZV28" s="443"/>
      <c r="OZW28" s="443"/>
      <c r="OZX28" s="443"/>
      <c r="OZY28" s="443"/>
      <c r="OZZ28" s="443"/>
      <c r="PAA28" s="443"/>
      <c r="PAB28" s="443"/>
      <c r="PAC28" s="443"/>
      <c r="PAD28" s="443"/>
      <c r="PAE28" s="443"/>
      <c r="PAF28" s="443"/>
      <c r="PAG28" s="443"/>
      <c r="PAH28" s="443"/>
      <c r="PAI28" s="443"/>
      <c r="PAJ28" s="443"/>
      <c r="PAK28" s="443"/>
      <c r="PAL28" s="443"/>
      <c r="PAM28" s="443"/>
      <c r="PAN28" s="443"/>
      <c r="PAO28" s="443"/>
      <c r="PAP28" s="443"/>
      <c r="PAQ28" s="443"/>
      <c r="PAR28" s="443"/>
      <c r="PAS28" s="443"/>
      <c r="PAT28" s="443"/>
      <c r="PAU28" s="443"/>
      <c r="PAV28" s="443"/>
      <c r="PAW28" s="443"/>
      <c r="PAX28" s="443"/>
      <c r="PAY28" s="443"/>
      <c r="PAZ28" s="443"/>
      <c r="PBA28" s="443"/>
      <c r="PBB28" s="443"/>
      <c r="PBC28" s="443"/>
      <c r="PBD28" s="443"/>
      <c r="PBE28" s="443"/>
      <c r="PBF28" s="443"/>
      <c r="PBG28" s="443"/>
      <c r="PBH28" s="443"/>
      <c r="PBI28" s="443"/>
      <c r="PBJ28" s="443"/>
      <c r="PBK28" s="443"/>
      <c r="PBL28" s="443"/>
      <c r="PBM28" s="443"/>
      <c r="PBN28" s="443"/>
      <c r="PBO28" s="443"/>
      <c r="PBP28" s="443"/>
      <c r="PBQ28" s="443"/>
      <c r="PBR28" s="443"/>
      <c r="PBS28" s="443"/>
      <c r="PBT28" s="443"/>
      <c r="PBU28" s="443"/>
      <c r="PBV28" s="443"/>
      <c r="PBW28" s="443"/>
      <c r="PBX28" s="443"/>
      <c r="PBY28" s="443"/>
      <c r="PBZ28" s="443"/>
      <c r="PCA28" s="443"/>
      <c r="PCB28" s="443"/>
      <c r="PCC28" s="443"/>
      <c r="PCD28" s="443"/>
      <c r="PCE28" s="443"/>
      <c r="PCF28" s="443"/>
      <c r="PCG28" s="443"/>
      <c r="PCH28" s="443"/>
      <c r="PCI28" s="443"/>
      <c r="PCJ28" s="443"/>
      <c r="PCK28" s="443"/>
      <c r="PCL28" s="443"/>
      <c r="PCM28" s="443"/>
      <c r="PCN28" s="443"/>
      <c r="PCO28" s="443"/>
      <c r="PCP28" s="443"/>
      <c r="PCQ28" s="443"/>
      <c r="PCR28" s="443"/>
      <c r="PCS28" s="443"/>
      <c r="PCT28" s="443"/>
      <c r="PCU28" s="443"/>
      <c r="PCV28" s="443"/>
      <c r="PCW28" s="443"/>
      <c r="PCX28" s="443"/>
      <c r="PCY28" s="443"/>
      <c r="PCZ28" s="443"/>
      <c r="PDA28" s="443"/>
      <c r="PDB28" s="443"/>
      <c r="PDC28" s="443"/>
      <c r="PDD28" s="443"/>
      <c r="PDE28" s="443"/>
      <c r="PDF28" s="443"/>
      <c r="PDG28" s="443"/>
      <c r="PDH28" s="443"/>
      <c r="PDI28" s="443"/>
      <c r="PDJ28" s="443"/>
      <c r="PDK28" s="443"/>
      <c r="PDL28" s="443"/>
      <c r="PDM28" s="443"/>
      <c r="PDN28" s="443"/>
      <c r="PDO28" s="443"/>
      <c r="PDP28" s="443"/>
      <c r="PDQ28" s="443"/>
      <c r="PDR28" s="443"/>
      <c r="PDS28" s="443"/>
      <c r="PDT28" s="443"/>
      <c r="PDU28" s="443"/>
      <c r="PDV28" s="443"/>
      <c r="PDW28" s="443"/>
      <c r="PDX28" s="443"/>
      <c r="PDY28" s="443"/>
      <c r="PDZ28" s="443"/>
      <c r="PEA28" s="443"/>
      <c r="PEB28" s="443"/>
      <c r="PEC28" s="443"/>
      <c r="PED28" s="443"/>
      <c r="PEE28" s="443"/>
      <c r="PEF28" s="443"/>
      <c r="PEG28" s="443"/>
      <c r="PEH28" s="443"/>
      <c r="PEI28" s="443"/>
      <c r="PEJ28" s="443"/>
      <c r="PEK28" s="443"/>
      <c r="PEL28" s="443"/>
      <c r="PEM28" s="443"/>
      <c r="PEN28" s="443"/>
      <c r="PEO28" s="443"/>
      <c r="PEP28" s="443"/>
      <c r="PEQ28" s="443"/>
      <c r="PER28" s="443"/>
      <c r="PES28" s="443"/>
      <c r="PET28" s="443"/>
      <c r="PEU28" s="443"/>
      <c r="PEV28" s="443"/>
      <c r="PEW28" s="443"/>
      <c r="PEX28" s="443"/>
      <c r="PEY28" s="443"/>
      <c r="PEZ28" s="443"/>
      <c r="PFA28" s="443"/>
      <c r="PFB28" s="443"/>
      <c r="PFC28" s="443"/>
      <c r="PFD28" s="443"/>
      <c r="PFE28" s="443"/>
      <c r="PFF28" s="443"/>
      <c r="PFG28" s="443"/>
      <c r="PFH28" s="443"/>
      <c r="PFI28" s="443"/>
      <c r="PFJ28" s="443"/>
      <c r="PFK28" s="443"/>
      <c r="PFL28" s="443"/>
      <c r="PFM28" s="443"/>
      <c r="PFN28" s="443"/>
      <c r="PFO28" s="443"/>
      <c r="PFP28" s="443"/>
      <c r="PFQ28" s="443"/>
      <c r="PFR28" s="443"/>
      <c r="PFS28" s="443"/>
      <c r="PFT28" s="443"/>
      <c r="PFU28" s="443"/>
      <c r="PFV28" s="443"/>
      <c r="PFW28" s="443"/>
      <c r="PFX28" s="443"/>
      <c r="PFY28" s="443"/>
      <c r="PFZ28" s="443"/>
      <c r="PGA28" s="443"/>
      <c r="PGB28" s="443"/>
      <c r="PGC28" s="443"/>
      <c r="PGD28" s="443"/>
      <c r="PGE28" s="443"/>
      <c r="PGF28" s="443"/>
      <c r="PGG28" s="443"/>
      <c r="PGH28" s="443"/>
      <c r="PGI28" s="443"/>
      <c r="PGJ28" s="443"/>
      <c r="PGK28" s="443"/>
      <c r="PGL28" s="443"/>
      <c r="PGM28" s="443"/>
      <c r="PGN28" s="443"/>
      <c r="PGO28" s="443"/>
      <c r="PGP28" s="443"/>
      <c r="PGQ28" s="443"/>
      <c r="PGR28" s="443"/>
      <c r="PGS28" s="443"/>
      <c r="PGT28" s="443"/>
      <c r="PGU28" s="443"/>
      <c r="PGV28" s="443"/>
      <c r="PGW28" s="443"/>
      <c r="PGX28" s="443"/>
      <c r="PGY28" s="443"/>
      <c r="PGZ28" s="443"/>
      <c r="PHA28" s="443"/>
      <c r="PHB28" s="443"/>
      <c r="PHC28" s="443"/>
      <c r="PHD28" s="443"/>
      <c r="PHE28" s="443"/>
      <c r="PHF28" s="443"/>
      <c r="PHG28" s="443"/>
      <c r="PHH28" s="443"/>
      <c r="PHI28" s="443"/>
      <c r="PHJ28" s="443"/>
      <c r="PHK28" s="443"/>
      <c r="PHL28" s="443"/>
      <c r="PHM28" s="443"/>
      <c r="PHN28" s="443"/>
      <c r="PHO28" s="443"/>
      <c r="PHP28" s="443"/>
      <c r="PHQ28" s="443"/>
      <c r="PHR28" s="443"/>
      <c r="PHS28" s="443"/>
      <c r="PHT28" s="443"/>
      <c r="PHU28" s="443"/>
      <c r="PHV28" s="443"/>
      <c r="PHW28" s="443"/>
      <c r="PHX28" s="443"/>
      <c r="PHY28" s="443"/>
      <c r="PHZ28" s="443"/>
      <c r="PIA28" s="443"/>
      <c r="PIB28" s="443"/>
      <c r="PIC28" s="443"/>
      <c r="PID28" s="443"/>
      <c r="PIE28" s="443"/>
      <c r="PIF28" s="443"/>
      <c r="PIG28" s="443"/>
      <c r="PIH28" s="443"/>
      <c r="PII28" s="443"/>
      <c r="PIJ28" s="443"/>
      <c r="PIK28" s="443"/>
      <c r="PIL28" s="443"/>
      <c r="PIM28" s="443"/>
      <c r="PIN28" s="443"/>
      <c r="PIO28" s="443"/>
      <c r="PIP28" s="443"/>
      <c r="PIQ28" s="443"/>
      <c r="PIR28" s="443"/>
      <c r="PIS28" s="443"/>
      <c r="PIT28" s="443"/>
      <c r="PIU28" s="443"/>
      <c r="PIV28" s="443"/>
      <c r="PIW28" s="443"/>
      <c r="PIX28" s="443"/>
      <c r="PIY28" s="443"/>
      <c r="PIZ28" s="443"/>
      <c r="PJA28" s="443"/>
      <c r="PJB28" s="443"/>
      <c r="PJC28" s="443"/>
      <c r="PJD28" s="443"/>
      <c r="PJE28" s="443"/>
      <c r="PJF28" s="443"/>
      <c r="PJG28" s="443"/>
      <c r="PJH28" s="443"/>
      <c r="PJI28" s="443"/>
      <c r="PJJ28" s="443"/>
      <c r="PJK28" s="443"/>
      <c r="PJL28" s="443"/>
      <c r="PJM28" s="443"/>
      <c r="PJN28" s="443"/>
      <c r="PJO28" s="443"/>
      <c r="PJP28" s="443"/>
      <c r="PJQ28" s="443"/>
      <c r="PJR28" s="443"/>
      <c r="PJS28" s="443"/>
      <c r="PJT28" s="443"/>
      <c r="PJU28" s="443"/>
      <c r="PJV28" s="443"/>
      <c r="PJW28" s="443"/>
      <c r="PJX28" s="443"/>
      <c r="PJY28" s="443"/>
      <c r="PJZ28" s="443"/>
      <c r="PKA28" s="443"/>
      <c r="PKB28" s="443"/>
      <c r="PKC28" s="443"/>
      <c r="PKD28" s="443"/>
      <c r="PKE28" s="443"/>
      <c r="PKF28" s="443"/>
      <c r="PKG28" s="443"/>
      <c r="PKH28" s="443"/>
      <c r="PKI28" s="443"/>
      <c r="PKJ28" s="443"/>
      <c r="PKK28" s="443"/>
      <c r="PKL28" s="443"/>
      <c r="PKM28" s="443"/>
      <c r="PKN28" s="443"/>
      <c r="PKO28" s="443"/>
      <c r="PKP28" s="443"/>
      <c r="PKQ28" s="443"/>
      <c r="PKR28" s="443"/>
      <c r="PKS28" s="443"/>
      <c r="PKT28" s="443"/>
      <c r="PKU28" s="443"/>
      <c r="PKV28" s="443"/>
      <c r="PKW28" s="443"/>
      <c r="PKX28" s="443"/>
      <c r="PKY28" s="443"/>
      <c r="PKZ28" s="443"/>
      <c r="PLA28" s="443"/>
      <c r="PLB28" s="443"/>
      <c r="PLC28" s="443"/>
      <c r="PLD28" s="443"/>
      <c r="PLE28" s="443"/>
      <c r="PLF28" s="443"/>
      <c r="PLG28" s="443"/>
      <c r="PLH28" s="443"/>
      <c r="PLI28" s="443"/>
      <c r="PLJ28" s="443"/>
      <c r="PLK28" s="443"/>
      <c r="PLL28" s="443"/>
      <c r="PLM28" s="443"/>
      <c r="PLN28" s="443"/>
      <c r="PLO28" s="443"/>
      <c r="PLP28" s="443"/>
      <c r="PLQ28" s="443"/>
      <c r="PLR28" s="443"/>
      <c r="PLS28" s="443"/>
      <c r="PLT28" s="443"/>
      <c r="PLU28" s="443"/>
      <c r="PLV28" s="443"/>
      <c r="PLW28" s="443"/>
      <c r="PLX28" s="443"/>
      <c r="PLY28" s="443"/>
      <c r="PLZ28" s="443"/>
      <c r="PMA28" s="443"/>
      <c r="PMB28" s="443"/>
      <c r="PMC28" s="443"/>
      <c r="PMD28" s="443"/>
      <c r="PME28" s="443"/>
      <c r="PMF28" s="443"/>
      <c r="PMG28" s="443"/>
      <c r="PMH28" s="443"/>
      <c r="PMI28" s="443"/>
      <c r="PMJ28" s="443"/>
      <c r="PMK28" s="443"/>
      <c r="PML28" s="443"/>
      <c r="PMM28" s="443"/>
      <c r="PMN28" s="443"/>
      <c r="PMO28" s="443"/>
      <c r="PMP28" s="443"/>
      <c r="PMQ28" s="443"/>
      <c r="PMR28" s="443"/>
      <c r="PMS28" s="443"/>
      <c r="PMT28" s="443"/>
      <c r="PMU28" s="443"/>
      <c r="PMV28" s="443"/>
      <c r="PMW28" s="443"/>
      <c r="PMX28" s="443"/>
      <c r="PMY28" s="443"/>
      <c r="PMZ28" s="443"/>
      <c r="PNA28" s="443"/>
      <c r="PNB28" s="443"/>
      <c r="PNC28" s="443"/>
      <c r="PND28" s="443"/>
      <c r="PNE28" s="443"/>
      <c r="PNF28" s="443"/>
      <c r="PNG28" s="443"/>
      <c r="PNH28" s="443"/>
      <c r="PNI28" s="443"/>
      <c r="PNJ28" s="443"/>
      <c r="PNK28" s="443"/>
      <c r="PNL28" s="443"/>
      <c r="PNM28" s="443"/>
      <c r="PNN28" s="443"/>
      <c r="PNO28" s="443"/>
      <c r="PNP28" s="443"/>
      <c r="PNQ28" s="443"/>
      <c r="PNR28" s="443"/>
      <c r="PNS28" s="443"/>
      <c r="PNT28" s="443"/>
      <c r="PNU28" s="443"/>
      <c r="PNV28" s="443"/>
      <c r="PNW28" s="443"/>
      <c r="PNX28" s="443"/>
      <c r="PNY28" s="443"/>
      <c r="PNZ28" s="443"/>
      <c r="POA28" s="443"/>
      <c r="POB28" s="443"/>
      <c r="POC28" s="443"/>
      <c r="POD28" s="443"/>
      <c r="POE28" s="443"/>
      <c r="POF28" s="443"/>
      <c r="POG28" s="443"/>
      <c r="POH28" s="443"/>
      <c r="POI28" s="443"/>
      <c r="POJ28" s="443"/>
      <c r="POK28" s="443"/>
      <c r="POL28" s="443"/>
      <c r="POM28" s="443"/>
      <c r="PON28" s="443"/>
      <c r="POO28" s="443"/>
      <c r="POP28" s="443"/>
      <c r="POQ28" s="443"/>
      <c r="POR28" s="443"/>
      <c r="POS28" s="443"/>
      <c r="POT28" s="443"/>
      <c r="POU28" s="443"/>
      <c r="POV28" s="443"/>
      <c r="POW28" s="443"/>
      <c r="POX28" s="443"/>
      <c r="POY28" s="443"/>
      <c r="POZ28" s="443"/>
      <c r="PPA28" s="443"/>
      <c r="PPB28" s="443"/>
      <c r="PPC28" s="443"/>
      <c r="PPD28" s="443"/>
      <c r="PPE28" s="443"/>
      <c r="PPF28" s="443"/>
      <c r="PPG28" s="443"/>
      <c r="PPH28" s="443"/>
      <c r="PPI28" s="443"/>
      <c r="PPJ28" s="443"/>
      <c r="PPK28" s="443"/>
      <c r="PPL28" s="443"/>
      <c r="PPM28" s="443"/>
      <c r="PPN28" s="443"/>
      <c r="PPO28" s="443"/>
      <c r="PPP28" s="443"/>
      <c r="PPQ28" s="443"/>
      <c r="PPR28" s="443"/>
      <c r="PPS28" s="443"/>
      <c r="PPT28" s="443"/>
      <c r="PPU28" s="443"/>
      <c r="PPV28" s="443"/>
      <c r="PPW28" s="443"/>
      <c r="PPX28" s="443"/>
      <c r="PPY28" s="443"/>
      <c r="PPZ28" s="443"/>
      <c r="PQA28" s="443"/>
      <c r="PQB28" s="443"/>
      <c r="PQC28" s="443"/>
      <c r="PQD28" s="443"/>
      <c r="PQE28" s="443"/>
      <c r="PQF28" s="443"/>
      <c r="PQG28" s="443"/>
      <c r="PQH28" s="443"/>
      <c r="PQI28" s="443"/>
      <c r="PQJ28" s="443"/>
      <c r="PQK28" s="443"/>
      <c r="PQL28" s="443"/>
      <c r="PQM28" s="443"/>
      <c r="PQN28" s="443"/>
      <c r="PQO28" s="443"/>
      <c r="PQP28" s="443"/>
      <c r="PQQ28" s="443"/>
      <c r="PQR28" s="443"/>
      <c r="PQS28" s="443"/>
      <c r="PQT28" s="443"/>
      <c r="PQU28" s="443"/>
      <c r="PQV28" s="443"/>
      <c r="PQW28" s="443"/>
      <c r="PQX28" s="443"/>
      <c r="PQY28" s="443"/>
      <c r="PQZ28" s="443"/>
      <c r="PRA28" s="443"/>
      <c r="PRB28" s="443"/>
      <c r="PRC28" s="443"/>
      <c r="PRD28" s="443"/>
      <c r="PRE28" s="443"/>
      <c r="PRF28" s="443"/>
      <c r="PRG28" s="443"/>
      <c r="PRH28" s="443"/>
      <c r="PRI28" s="443"/>
      <c r="PRJ28" s="443"/>
      <c r="PRK28" s="443"/>
      <c r="PRL28" s="443"/>
      <c r="PRM28" s="443"/>
      <c r="PRN28" s="443"/>
      <c r="PRO28" s="443"/>
      <c r="PRP28" s="443"/>
      <c r="PRQ28" s="443"/>
      <c r="PRR28" s="443"/>
      <c r="PRS28" s="443"/>
      <c r="PRT28" s="443"/>
      <c r="PRU28" s="443"/>
      <c r="PRV28" s="443"/>
      <c r="PRW28" s="443"/>
      <c r="PRX28" s="443"/>
      <c r="PRY28" s="443"/>
      <c r="PRZ28" s="443"/>
      <c r="PSA28" s="443"/>
      <c r="PSB28" s="443"/>
      <c r="PSC28" s="443"/>
      <c r="PSD28" s="443"/>
      <c r="PSE28" s="443"/>
      <c r="PSF28" s="443"/>
      <c r="PSG28" s="443"/>
      <c r="PSH28" s="443"/>
      <c r="PSI28" s="443"/>
      <c r="PSJ28" s="443"/>
      <c r="PSK28" s="443"/>
      <c r="PSL28" s="443"/>
      <c r="PSM28" s="443"/>
      <c r="PSN28" s="443"/>
      <c r="PSO28" s="443"/>
      <c r="PSP28" s="443"/>
      <c r="PSQ28" s="443"/>
      <c r="PSR28" s="443"/>
      <c r="PSS28" s="443"/>
      <c r="PST28" s="443"/>
      <c r="PSU28" s="443"/>
      <c r="PSV28" s="443"/>
      <c r="PSW28" s="443"/>
      <c r="PSX28" s="443"/>
      <c r="PSY28" s="443"/>
      <c r="PSZ28" s="443"/>
      <c r="PTA28" s="443"/>
      <c r="PTB28" s="443"/>
      <c r="PTC28" s="443"/>
      <c r="PTD28" s="443"/>
      <c r="PTE28" s="443"/>
      <c r="PTF28" s="443"/>
      <c r="PTG28" s="443"/>
      <c r="PTH28" s="443"/>
      <c r="PTI28" s="443"/>
      <c r="PTJ28" s="443"/>
      <c r="PTK28" s="443"/>
      <c r="PTL28" s="443"/>
      <c r="PTM28" s="443"/>
      <c r="PTN28" s="443"/>
      <c r="PTO28" s="443"/>
      <c r="PTP28" s="443"/>
      <c r="PTQ28" s="443"/>
      <c r="PTR28" s="443"/>
      <c r="PTS28" s="443"/>
      <c r="PTT28" s="443"/>
      <c r="PTU28" s="443"/>
      <c r="PTV28" s="443"/>
      <c r="PTW28" s="443"/>
      <c r="PTX28" s="443"/>
      <c r="PTY28" s="443"/>
      <c r="PTZ28" s="443"/>
      <c r="PUA28" s="443"/>
      <c r="PUB28" s="443"/>
      <c r="PUC28" s="443"/>
      <c r="PUD28" s="443"/>
      <c r="PUE28" s="443"/>
      <c r="PUF28" s="443"/>
      <c r="PUG28" s="443"/>
      <c r="PUH28" s="443"/>
      <c r="PUI28" s="443"/>
      <c r="PUJ28" s="443"/>
      <c r="PUK28" s="443"/>
      <c r="PUL28" s="443"/>
      <c r="PUM28" s="443"/>
      <c r="PUN28" s="443"/>
      <c r="PUO28" s="443"/>
      <c r="PUP28" s="443"/>
      <c r="PUQ28" s="443"/>
      <c r="PUR28" s="443"/>
      <c r="PUS28" s="443"/>
      <c r="PUT28" s="443"/>
      <c r="PUU28" s="443"/>
      <c r="PUV28" s="443"/>
      <c r="PUW28" s="443"/>
      <c r="PUX28" s="443"/>
      <c r="PUY28" s="443"/>
      <c r="PUZ28" s="443"/>
      <c r="PVA28" s="443"/>
      <c r="PVB28" s="443"/>
      <c r="PVC28" s="443"/>
      <c r="PVD28" s="443"/>
      <c r="PVE28" s="443"/>
      <c r="PVF28" s="443"/>
      <c r="PVG28" s="443"/>
      <c r="PVH28" s="443"/>
      <c r="PVI28" s="443"/>
      <c r="PVJ28" s="443"/>
      <c r="PVK28" s="443"/>
      <c r="PVL28" s="443"/>
      <c r="PVM28" s="443"/>
      <c r="PVN28" s="443"/>
      <c r="PVO28" s="443"/>
      <c r="PVP28" s="443"/>
      <c r="PVQ28" s="443"/>
      <c r="PVR28" s="443"/>
      <c r="PVS28" s="443"/>
      <c r="PVT28" s="443"/>
      <c r="PVU28" s="443"/>
      <c r="PVV28" s="443"/>
      <c r="PVW28" s="443"/>
      <c r="PVX28" s="443"/>
      <c r="PVY28" s="443"/>
      <c r="PVZ28" s="443"/>
      <c r="PWA28" s="443"/>
      <c r="PWB28" s="443"/>
      <c r="PWC28" s="443"/>
      <c r="PWD28" s="443"/>
      <c r="PWE28" s="443"/>
      <c r="PWF28" s="443"/>
      <c r="PWG28" s="443"/>
      <c r="PWH28" s="443"/>
      <c r="PWI28" s="443"/>
      <c r="PWJ28" s="443"/>
      <c r="PWK28" s="443"/>
      <c r="PWL28" s="443"/>
      <c r="PWM28" s="443"/>
      <c r="PWN28" s="443"/>
      <c r="PWO28" s="443"/>
      <c r="PWP28" s="443"/>
      <c r="PWQ28" s="443"/>
      <c r="PWR28" s="443"/>
      <c r="PWS28" s="443"/>
      <c r="PWT28" s="443"/>
      <c r="PWU28" s="443"/>
      <c r="PWV28" s="443"/>
      <c r="PWW28" s="443"/>
      <c r="PWX28" s="443"/>
      <c r="PWY28" s="443"/>
      <c r="PWZ28" s="443"/>
      <c r="PXA28" s="443"/>
      <c r="PXB28" s="443"/>
      <c r="PXC28" s="443"/>
      <c r="PXD28" s="443"/>
      <c r="PXE28" s="443"/>
      <c r="PXF28" s="443"/>
      <c r="PXG28" s="443"/>
      <c r="PXH28" s="443"/>
      <c r="PXI28" s="443"/>
      <c r="PXJ28" s="443"/>
      <c r="PXK28" s="443"/>
      <c r="PXL28" s="443"/>
      <c r="PXM28" s="443"/>
      <c r="PXN28" s="443"/>
      <c r="PXO28" s="443"/>
      <c r="PXP28" s="443"/>
      <c r="PXQ28" s="443"/>
      <c r="PXR28" s="443"/>
      <c r="PXS28" s="443"/>
      <c r="PXT28" s="443"/>
      <c r="PXU28" s="443"/>
      <c r="PXV28" s="443"/>
      <c r="PXW28" s="443"/>
      <c r="PXX28" s="443"/>
      <c r="PXY28" s="443"/>
      <c r="PXZ28" s="443"/>
      <c r="PYA28" s="443"/>
      <c r="PYB28" s="443"/>
      <c r="PYC28" s="443"/>
      <c r="PYD28" s="443"/>
      <c r="PYE28" s="443"/>
      <c r="PYF28" s="443"/>
      <c r="PYG28" s="443"/>
      <c r="PYH28" s="443"/>
      <c r="PYI28" s="443"/>
      <c r="PYJ28" s="443"/>
      <c r="PYK28" s="443"/>
      <c r="PYL28" s="443"/>
      <c r="PYM28" s="443"/>
      <c r="PYN28" s="443"/>
      <c r="PYO28" s="443"/>
      <c r="PYP28" s="443"/>
      <c r="PYQ28" s="443"/>
      <c r="PYR28" s="443"/>
      <c r="PYS28" s="443"/>
      <c r="PYT28" s="443"/>
      <c r="PYU28" s="443"/>
      <c r="PYV28" s="443"/>
      <c r="PYW28" s="443"/>
      <c r="PYX28" s="443"/>
      <c r="PYY28" s="443"/>
      <c r="PYZ28" s="443"/>
      <c r="PZA28" s="443"/>
      <c r="PZB28" s="443"/>
      <c r="PZC28" s="443"/>
      <c r="PZD28" s="443"/>
      <c r="PZE28" s="443"/>
      <c r="PZF28" s="443"/>
      <c r="PZG28" s="443"/>
      <c r="PZH28" s="443"/>
      <c r="PZI28" s="443"/>
      <c r="PZJ28" s="443"/>
      <c r="PZK28" s="443"/>
      <c r="PZL28" s="443"/>
      <c r="PZM28" s="443"/>
      <c r="PZN28" s="443"/>
      <c r="PZO28" s="443"/>
      <c r="PZP28" s="443"/>
      <c r="PZQ28" s="443"/>
      <c r="PZR28" s="443"/>
      <c r="PZS28" s="443"/>
      <c r="PZT28" s="443"/>
      <c r="PZU28" s="443"/>
      <c r="PZV28" s="443"/>
      <c r="PZW28" s="443"/>
      <c r="PZX28" s="443"/>
      <c r="PZY28" s="443"/>
      <c r="PZZ28" s="443"/>
      <c r="QAA28" s="443"/>
      <c r="QAB28" s="443"/>
      <c r="QAC28" s="443"/>
      <c r="QAD28" s="443"/>
      <c r="QAE28" s="443"/>
      <c r="QAF28" s="443"/>
      <c r="QAG28" s="443"/>
      <c r="QAH28" s="443"/>
      <c r="QAI28" s="443"/>
      <c r="QAJ28" s="443"/>
      <c r="QAK28" s="443"/>
      <c r="QAL28" s="443"/>
      <c r="QAM28" s="443"/>
      <c r="QAN28" s="443"/>
      <c r="QAO28" s="443"/>
      <c r="QAP28" s="443"/>
      <c r="QAQ28" s="443"/>
      <c r="QAR28" s="443"/>
      <c r="QAS28" s="443"/>
      <c r="QAT28" s="443"/>
      <c r="QAU28" s="443"/>
      <c r="QAV28" s="443"/>
      <c r="QAW28" s="443"/>
      <c r="QAX28" s="443"/>
      <c r="QAY28" s="443"/>
      <c r="QAZ28" s="443"/>
      <c r="QBA28" s="443"/>
      <c r="QBB28" s="443"/>
      <c r="QBC28" s="443"/>
      <c r="QBD28" s="443"/>
      <c r="QBE28" s="443"/>
      <c r="QBF28" s="443"/>
      <c r="QBG28" s="443"/>
      <c r="QBH28" s="443"/>
      <c r="QBI28" s="443"/>
      <c r="QBJ28" s="443"/>
      <c r="QBK28" s="443"/>
      <c r="QBL28" s="443"/>
      <c r="QBM28" s="443"/>
      <c r="QBN28" s="443"/>
      <c r="QBO28" s="443"/>
      <c r="QBP28" s="443"/>
      <c r="QBQ28" s="443"/>
      <c r="QBR28" s="443"/>
      <c r="QBS28" s="443"/>
      <c r="QBT28" s="443"/>
      <c r="QBU28" s="443"/>
      <c r="QBV28" s="443"/>
      <c r="QBW28" s="443"/>
      <c r="QBX28" s="443"/>
      <c r="QBY28" s="443"/>
      <c r="QBZ28" s="443"/>
      <c r="QCA28" s="443"/>
      <c r="QCB28" s="443"/>
      <c r="QCC28" s="443"/>
      <c r="QCD28" s="443"/>
      <c r="QCE28" s="443"/>
      <c r="QCF28" s="443"/>
      <c r="QCG28" s="443"/>
      <c r="QCH28" s="443"/>
      <c r="QCI28" s="443"/>
      <c r="QCJ28" s="443"/>
      <c r="QCK28" s="443"/>
      <c r="QCL28" s="443"/>
      <c r="QCM28" s="443"/>
      <c r="QCN28" s="443"/>
      <c r="QCO28" s="443"/>
      <c r="QCP28" s="443"/>
      <c r="QCQ28" s="443"/>
      <c r="QCR28" s="443"/>
      <c r="QCS28" s="443"/>
      <c r="QCT28" s="443"/>
      <c r="QCU28" s="443"/>
      <c r="QCV28" s="443"/>
      <c r="QCW28" s="443"/>
      <c r="QCX28" s="443"/>
      <c r="QCY28" s="443"/>
      <c r="QCZ28" s="443"/>
      <c r="QDA28" s="443"/>
      <c r="QDB28" s="443"/>
      <c r="QDC28" s="443"/>
      <c r="QDD28" s="443"/>
      <c r="QDE28" s="443"/>
      <c r="QDF28" s="443"/>
      <c r="QDG28" s="443"/>
      <c r="QDH28" s="443"/>
      <c r="QDI28" s="443"/>
      <c r="QDJ28" s="443"/>
      <c r="QDK28" s="443"/>
      <c r="QDL28" s="443"/>
      <c r="QDM28" s="443"/>
      <c r="QDN28" s="443"/>
      <c r="QDO28" s="443"/>
      <c r="QDP28" s="443"/>
      <c r="QDQ28" s="443"/>
      <c r="QDR28" s="443"/>
      <c r="QDS28" s="443"/>
      <c r="QDT28" s="443"/>
      <c r="QDU28" s="443"/>
      <c r="QDV28" s="443"/>
      <c r="QDW28" s="443"/>
      <c r="QDX28" s="443"/>
      <c r="QDY28" s="443"/>
      <c r="QDZ28" s="443"/>
      <c r="QEA28" s="443"/>
      <c r="QEB28" s="443"/>
      <c r="QEC28" s="443"/>
      <c r="QED28" s="443"/>
      <c r="QEE28" s="443"/>
      <c r="QEF28" s="443"/>
      <c r="QEG28" s="443"/>
      <c r="QEH28" s="443"/>
      <c r="QEI28" s="443"/>
      <c r="QEJ28" s="443"/>
      <c r="QEK28" s="443"/>
      <c r="QEL28" s="443"/>
      <c r="QEM28" s="443"/>
      <c r="QEN28" s="443"/>
      <c r="QEO28" s="443"/>
      <c r="QEP28" s="443"/>
      <c r="QEQ28" s="443"/>
      <c r="QER28" s="443"/>
      <c r="QES28" s="443"/>
      <c r="QET28" s="443"/>
      <c r="QEU28" s="443"/>
      <c r="QEV28" s="443"/>
      <c r="QEW28" s="443"/>
      <c r="QEX28" s="443"/>
      <c r="QEY28" s="443"/>
      <c r="QEZ28" s="443"/>
      <c r="QFA28" s="443"/>
      <c r="QFB28" s="443"/>
      <c r="QFC28" s="443"/>
      <c r="QFD28" s="443"/>
      <c r="QFE28" s="443"/>
      <c r="QFF28" s="443"/>
      <c r="QFG28" s="443"/>
      <c r="QFH28" s="443"/>
      <c r="QFI28" s="443"/>
      <c r="QFJ28" s="443"/>
      <c r="QFK28" s="443"/>
      <c r="QFL28" s="443"/>
      <c r="QFM28" s="443"/>
      <c r="QFN28" s="443"/>
      <c r="QFO28" s="443"/>
      <c r="QFP28" s="443"/>
      <c r="QFQ28" s="443"/>
      <c r="QFR28" s="443"/>
      <c r="QFS28" s="443"/>
      <c r="QFT28" s="443"/>
      <c r="QFU28" s="443"/>
      <c r="QFV28" s="443"/>
      <c r="QFW28" s="443"/>
      <c r="QFX28" s="443"/>
      <c r="QFY28" s="443"/>
      <c r="QFZ28" s="443"/>
      <c r="QGA28" s="443"/>
      <c r="QGB28" s="443"/>
      <c r="QGC28" s="443"/>
      <c r="QGD28" s="443"/>
      <c r="QGE28" s="443"/>
      <c r="QGF28" s="443"/>
      <c r="QGG28" s="443"/>
      <c r="QGH28" s="443"/>
      <c r="QGI28" s="443"/>
      <c r="QGJ28" s="443"/>
      <c r="QGK28" s="443"/>
      <c r="QGL28" s="443"/>
      <c r="QGM28" s="443"/>
      <c r="QGN28" s="443"/>
      <c r="QGO28" s="443"/>
      <c r="QGP28" s="443"/>
      <c r="QGQ28" s="443"/>
      <c r="QGR28" s="443"/>
      <c r="QGS28" s="443"/>
      <c r="QGT28" s="443"/>
      <c r="QGU28" s="443"/>
      <c r="QGV28" s="443"/>
      <c r="QGW28" s="443"/>
      <c r="QGX28" s="443"/>
      <c r="QGY28" s="443"/>
      <c r="QGZ28" s="443"/>
      <c r="QHA28" s="443"/>
      <c r="QHB28" s="443"/>
      <c r="QHC28" s="443"/>
      <c r="QHD28" s="443"/>
      <c r="QHE28" s="443"/>
      <c r="QHF28" s="443"/>
      <c r="QHG28" s="443"/>
      <c r="QHH28" s="443"/>
      <c r="QHI28" s="443"/>
      <c r="QHJ28" s="443"/>
      <c r="QHK28" s="443"/>
      <c r="QHL28" s="443"/>
      <c r="QHM28" s="443"/>
      <c r="QHN28" s="443"/>
      <c r="QHO28" s="443"/>
      <c r="QHP28" s="443"/>
      <c r="QHQ28" s="443"/>
      <c r="QHR28" s="443"/>
      <c r="QHS28" s="443"/>
      <c r="QHT28" s="443"/>
      <c r="QHU28" s="443"/>
      <c r="QHV28" s="443"/>
      <c r="QHW28" s="443"/>
      <c r="QHX28" s="443"/>
      <c r="QHY28" s="443"/>
      <c r="QHZ28" s="443"/>
      <c r="QIA28" s="443"/>
      <c r="QIB28" s="443"/>
      <c r="QIC28" s="443"/>
      <c r="QID28" s="443"/>
      <c r="QIE28" s="443"/>
      <c r="QIF28" s="443"/>
      <c r="QIG28" s="443"/>
      <c r="QIH28" s="443"/>
      <c r="QII28" s="443"/>
      <c r="QIJ28" s="443"/>
      <c r="QIK28" s="443"/>
      <c r="QIL28" s="443"/>
      <c r="QIM28" s="443"/>
      <c r="QIN28" s="443"/>
      <c r="QIO28" s="443"/>
      <c r="QIP28" s="443"/>
      <c r="QIQ28" s="443"/>
      <c r="QIR28" s="443"/>
      <c r="QIS28" s="443"/>
      <c r="QIT28" s="443"/>
      <c r="QIU28" s="443"/>
      <c r="QIV28" s="443"/>
      <c r="QIW28" s="443"/>
      <c r="QIX28" s="443"/>
      <c r="QIY28" s="443"/>
      <c r="QIZ28" s="443"/>
      <c r="QJA28" s="443"/>
      <c r="QJB28" s="443"/>
      <c r="QJC28" s="443"/>
      <c r="QJD28" s="443"/>
      <c r="QJE28" s="443"/>
      <c r="QJF28" s="443"/>
      <c r="QJG28" s="443"/>
      <c r="QJH28" s="443"/>
      <c r="QJI28" s="443"/>
      <c r="QJJ28" s="443"/>
      <c r="QJK28" s="443"/>
      <c r="QJL28" s="443"/>
      <c r="QJM28" s="443"/>
      <c r="QJN28" s="443"/>
      <c r="QJO28" s="443"/>
      <c r="QJP28" s="443"/>
      <c r="QJQ28" s="443"/>
      <c r="QJR28" s="443"/>
      <c r="QJS28" s="443"/>
      <c r="QJT28" s="443"/>
      <c r="QJU28" s="443"/>
      <c r="QJV28" s="443"/>
      <c r="QJW28" s="443"/>
      <c r="QJX28" s="443"/>
      <c r="QJY28" s="443"/>
      <c r="QJZ28" s="443"/>
      <c r="QKA28" s="443"/>
      <c r="QKB28" s="443"/>
      <c r="QKC28" s="443"/>
      <c r="QKD28" s="443"/>
      <c r="QKE28" s="443"/>
      <c r="QKF28" s="443"/>
      <c r="QKG28" s="443"/>
      <c r="QKH28" s="443"/>
      <c r="QKI28" s="443"/>
      <c r="QKJ28" s="443"/>
      <c r="QKK28" s="443"/>
      <c r="QKL28" s="443"/>
      <c r="QKM28" s="443"/>
      <c r="QKN28" s="443"/>
      <c r="QKO28" s="443"/>
      <c r="QKP28" s="443"/>
      <c r="QKQ28" s="443"/>
      <c r="QKR28" s="443"/>
      <c r="QKS28" s="443"/>
      <c r="QKT28" s="443"/>
      <c r="QKU28" s="443"/>
      <c r="QKV28" s="443"/>
      <c r="QKW28" s="443"/>
      <c r="QKX28" s="443"/>
      <c r="QKY28" s="443"/>
      <c r="QKZ28" s="443"/>
      <c r="QLA28" s="443"/>
      <c r="QLB28" s="443"/>
      <c r="QLC28" s="443"/>
      <c r="QLD28" s="443"/>
      <c r="QLE28" s="443"/>
      <c r="QLF28" s="443"/>
      <c r="QLG28" s="443"/>
      <c r="QLH28" s="443"/>
      <c r="QLI28" s="443"/>
      <c r="QLJ28" s="443"/>
      <c r="QLK28" s="443"/>
      <c r="QLL28" s="443"/>
      <c r="QLM28" s="443"/>
      <c r="QLN28" s="443"/>
      <c r="QLO28" s="443"/>
      <c r="QLP28" s="443"/>
      <c r="QLQ28" s="443"/>
      <c r="QLR28" s="443"/>
      <c r="QLS28" s="443"/>
      <c r="QLT28" s="443"/>
      <c r="QLU28" s="443"/>
      <c r="QLV28" s="443"/>
      <c r="QLW28" s="443"/>
      <c r="QLX28" s="443"/>
      <c r="QLY28" s="443"/>
      <c r="QLZ28" s="443"/>
      <c r="QMA28" s="443"/>
      <c r="QMB28" s="443"/>
      <c r="QMC28" s="443"/>
      <c r="QMD28" s="443"/>
      <c r="QME28" s="443"/>
      <c r="QMF28" s="443"/>
      <c r="QMG28" s="443"/>
      <c r="QMH28" s="443"/>
      <c r="QMI28" s="443"/>
      <c r="QMJ28" s="443"/>
      <c r="QMK28" s="443"/>
      <c r="QML28" s="443"/>
      <c r="QMM28" s="443"/>
      <c r="QMN28" s="443"/>
      <c r="QMO28" s="443"/>
      <c r="QMP28" s="443"/>
      <c r="QMQ28" s="443"/>
      <c r="QMR28" s="443"/>
      <c r="QMS28" s="443"/>
      <c r="QMT28" s="443"/>
      <c r="QMU28" s="443"/>
      <c r="QMV28" s="443"/>
      <c r="QMW28" s="443"/>
      <c r="QMX28" s="443"/>
      <c r="QMY28" s="443"/>
      <c r="QMZ28" s="443"/>
      <c r="QNA28" s="443"/>
      <c r="QNB28" s="443"/>
      <c r="QNC28" s="443"/>
      <c r="QND28" s="443"/>
      <c r="QNE28" s="443"/>
      <c r="QNF28" s="443"/>
      <c r="QNG28" s="443"/>
      <c r="QNH28" s="443"/>
      <c r="QNI28" s="443"/>
      <c r="QNJ28" s="443"/>
      <c r="QNK28" s="443"/>
      <c r="QNL28" s="443"/>
      <c r="QNM28" s="443"/>
      <c r="QNN28" s="443"/>
      <c r="QNO28" s="443"/>
      <c r="QNP28" s="443"/>
      <c r="QNQ28" s="443"/>
      <c r="QNR28" s="443"/>
      <c r="QNS28" s="443"/>
      <c r="QNT28" s="443"/>
      <c r="QNU28" s="443"/>
      <c r="QNV28" s="443"/>
      <c r="QNW28" s="443"/>
      <c r="QNX28" s="443"/>
      <c r="QNY28" s="443"/>
      <c r="QNZ28" s="443"/>
      <c r="QOA28" s="443"/>
      <c r="QOB28" s="443"/>
      <c r="QOC28" s="443"/>
      <c r="QOD28" s="443"/>
      <c r="QOE28" s="443"/>
      <c r="QOF28" s="443"/>
      <c r="QOG28" s="443"/>
      <c r="QOH28" s="443"/>
      <c r="QOI28" s="443"/>
      <c r="QOJ28" s="443"/>
      <c r="QOK28" s="443"/>
      <c r="QOL28" s="443"/>
      <c r="QOM28" s="443"/>
      <c r="QON28" s="443"/>
      <c r="QOO28" s="443"/>
      <c r="QOP28" s="443"/>
      <c r="QOQ28" s="443"/>
      <c r="QOR28" s="443"/>
      <c r="QOS28" s="443"/>
      <c r="QOT28" s="443"/>
      <c r="QOU28" s="443"/>
      <c r="QOV28" s="443"/>
      <c r="QOW28" s="443"/>
      <c r="QOX28" s="443"/>
      <c r="QOY28" s="443"/>
      <c r="QOZ28" s="443"/>
      <c r="QPA28" s="443"/>
      <c r="QPB28" s="443"/>
      <c r="QPC28" s="443"/>
      <c r="QPD28" s="443"/>
      <c r="QPE28" s="443"/>
      <c r="QPF28" s="443"/>
      <c r="QPG28" s="443"/>
      <c r="QPH28" s="443"/>
      <c r="QPI28" s="443"/>
      <c r="QPJ28" s="443"/>
      <c r="QPK28" s="443"/>
      <c r="QPL28" s="443"/>
      <c r="QPM28" s="443"/>
      <c r="QPN28" s="443"/>
      <c r="QPO28" s="443"/>
      <c r="QPP28" s="443"/>
      <c r="QPQ28" s="443"/>
      <c r="QPR28" s="443"/>
      <c r="QPS28" s="443"/>
      <c r="QPT28" s="443"/>
      <c r="QPU28" s="443"/>
      <c r="QPV28" s="443"/>
      <c r="QPW28" s="443"/>
      <c r="QPX28" s="443"/>
      <c r="QPY28" s="443"/>
      <c r="QPZ28" s="443"/>
      <c r="QQA28" s="443"/>
      <c r="QQB28" s="443"/>
      <c r="QQC28" s="443"/>
      <c r="QQD28" s="443"/>
      <c r="QQE28" s="443"/>
      <c r="QQF28" s="443"/>
      <c r="QQG28" s="443"/>
      <c r="QQH28" s="443"/>
      <c r="QQI28" s="443"/>
      <c r="QQJ28" s="443"/>
      <c r="QQK28" s="443"/>
      <c r="QQL28" s="443"/>
      <c r="QQM28" s="443"/>
      <c r="QQN28" s="443"/>
      <c r="QQO28" s="443"/>
      <c r="QQP28" s="443"/>
      <c r="QQQ28" s="443"/>
      <c r="QQR28" s="443"/>
      <c r="QQS28" s="443"/>
      <c r="QQT28" s="443"/>
      <c r="QQU28" s="443"/>
      <c r="QQV28" s="443"/>
      <c r="QQW28" s="443"/>
      <c r="QQX28" s="443"/>
      <c r="QQY28" s="443"/>
      <c r="QQZ28" s="443"/>
      <c r="QRA28" s="443"/>
      <c r="QRB28" s="443"/>
      <c r="QRC28" s="443"/>
      <c r="QRD28" s="443"/>
      <c r="QRE28" s="443"/>
      <c r="QRF28" s="443"/>
      <c r="QRG28" s="443"/>
      <c r="QRH28" s="443"/>
      <c r="QRI28" s="443"/>
      <c r="QRJ28" s="443"/>
      <c r="QRK28" s="443"/>
      <c r="QRL28" s="443"/>
      <c r="QRM28" s="443"/>
      <c r="QRN28" s="443"/>
      <c r="QRO28" s="443"/>
      <c r="QRP28" s="443"/>
      <c r="QRQ28" s="443"/>
      <c r="QRR28" s="443"/>
      <c r="QRS28" s="443"/>
      <c r="QRT28" s="443"/>
      <c r="QRU28" s="443"/>
      <c r="QRV28" s="443"/>
      <c r="QRW28" s="443"/>
      <c r="QRX28" s="443"/>
      <c r="QRY28" s="443"/>
      <c r="QRZ28" s="443"/>
      <c r="QSA28" s="443"/>
      <c r="QSB28" s="443"/>
      <c r="QSC28" s="443"/>
      <c r="QSD28" s="443"/>
      <c r="QSE28" s="443"/>
      <c r="QSF28" s="443"/>
      <c r="QSG28" s="443"/>
      <c r="QSH28" s="443"/>
      <c r="QSI28" s="443"/>
      <c r="QSJ28" s="443"/>
      <c r="QSK28" s="443"/>
      <c r="QSL28" s="443"/>
      <c r="QSM28" s="443"/>
      <c r="QSN28" s="443"/>
      <c r="QSO28" s="443"/>
      <c r="QSP28" s="443"/>
      <c r="QSQ28" s="443"/>
      <c r="QSR28" s="443"/>
      <c r="QSS28" s="443"/>
      <c r="QST28" s="443"/>
      <c r="QSU28" s="443"/>
      <c r="QSV28" s="443"/>
      <c r="QSW28" s="443"/>
      <c r="QSX28" s="443"/>
      <c r="QSY28" s="443"/>
      <c r="QSZ28" s="443"/>
      <c r="QTA28" s="443"/>
      <c r="QTB28" s="443"/>
      <c r="QTC28" s="443"/>
      <c r="QTD28" s="443"/>
      <c r="QTE28" s="443"/>
      <c r="QTF28" s="443"/>
      <c r="QTG28" s="443"/>
      <c r="QTH28" s="443"/>
      <c r="QTI28" s="443"/>
      <c r="QTJ28" s="443"/>
      <c r="QTK28" s="443"/>
      <c r="QTL28" s="443"/>
      <c r="QTM28" s="443"/>
      <c r="QTN28" s="443"/>
      <c r="QTO28" s="443"/>
      <c r="QTP28" s="443"/>
      <c r="QTQ28" s="443"/>
      <c r="QTR28" s="443"/>
      <c r="QTS28" s="443"/>
      <c r="QTT28" s="443"/>
      <c r="QTU28" s="443"/>
      <c r="QTV28" s="443"/>
      <c r="QTW28" s="443"/>
      <c r="QTX28" s="443"/>
      <c r="QTY28" s="443"/>
      <c r="QTZ28" s="443"/>
      <c r="QUA28" s="443"/>
      <c r="QUB28" s="443"/>
      <c r="QUC28" s="443"/>
      <c r="QUD28" s="443"/>
      <c r="QUE28" s="443"/>
      <c r="QUF28" s="443"/>
      <c r="QUG28" s="443"/>
      <c r="QUH28" s="443"/>
      <c r="QUI28" s="443"/>
      <c r="QUJ28" s="443"/>
      <c r="QUK28" s="443"/>
      <c r="QUL28" s="443"/>
      <c r="QUM28" s="443"/>
      <c r="QUN28" s="443"/>
      <c r="QUO28" s="443"/>
      <c r="QUP28" s="443"/>
      <c r="QUQ28" s="443"/>
      <c r="QUR28" s="443"/>
      <c r="QUS28" s="443"/>
      <c r="QUT28" s="443"/>
      <c r="QUU28" s="443"/>
      <c r="QUV28" s="443"/>
      <c r="QUW28" s="443"/>
      <c r="QUX28" s="443"/>
      <c r="QUY28" s="443"/>
      <c r="QUZ28" s="443"/>
      <c r="QVA28" s="443"/>
      <c r="QVB28" s="443"/>
      <c r="QVC28" s="443"/>
      <c r="QVD28" s="443"/>
      <c r="QVE28" s="443"/>
      <c r="QVF28" s="443"/>
      <c r="QVG28" s="443"/>
      <c r="QVH28" s="443"/>
      <c r="QVI28" s="443"/>
      <c r="QVJ28" s="443"/>
      <c r="QVK28" s="443"/>
      <c r="QVL28" s="443"/>
      <c r="QVM28" s="443"/>
      <c r="QVN28" s="443"/>
      <c r="QVO28" s="443"/>
      <c r="QVP28" s="443"/>
      <c r="QVQ28" s="443"/>
      <c r="QVR28" s="443"/>
      <c r="QVS28" s="443"/>
      <c r="QVT28" s="443"/>
      <c r="QVU28" s="443"/>
      <c r="QVV28" s="443"/>
      <c r="QVW28" s="443"/>
      <c r="QVX28" s="443"/>
      <c r="QVY28" s="443"/>
      <c r="QVZ28" s="443"/>
      <c r="QWA28" s="443"/>
      <c r="QWB28" s="443"/>
      <c r="QWC28" s="443"/>
      <c r="QWD28" s="443"/>
      <c r="QWE28" s="443"/>
      <c r="QWF28" s="443"/>
      <c r="QWG28" s="443"/>
      <c r="QWH28" s="443"/>
      <c r="QWI28" s="443"/>
      <c r="QWJ28" s="443"/>
      <c r="QWK28" s="443"/>
      <c r="QWL28" s="443"/>
      <c r="QWM28" s="443"/>
      <c r="QWN28" s="443"/>
      <c r="QWO28" s="443"/>
      <c r="QWP28" s="443"/>
      <c r="QWQ28" s="443"/>
      <c r="QWR28" s="443"/>
      <c r="QWS28" s="443"/>
      <c r="QWT28" s="443"/>
      <c r="QWU28" s="443"/>
      <c r="QWV28" s="443"/>
      <c r="QWW28" s="443"/>
      <c r="QWX28" s="443"/>
      <c r="QWY28" s="443"/>
      <c r="QWZ28" s="443"/>
      <c r="QXA28" s="443"/>
      <c r="QXB28" s="443"/>
      <c r="QXC28" s="443"/>
      <c r="QXD28" s="443"/>
      <c r="QXE28" s="443"/>
      <c r="QXF28" s="443"/>
      <c r="QXG28" s="443"/>
      <c r="QXH28" s="443"/>
      <c r="QXI28" s="443"/>
      <c r="QXJ28" s="443"/>
      <c r="QXK28" s="443"/>
      <c r="QXL28" s="443"/>
      <c r="QXM28" s="443"/>
      <c r="QXN28" s="443"/>
      <c r="QXO28" s="443"/>
      <c r="QXP28" s="443"/>
      <c r="QXQ28" s="443"/>
      <c r="QXR28" s="443"/>
      <c r="QXS28" s="443"/>
      <c r="QXT28" s="443"/>
      <c r="QXU28" s="443"/>
      <c r="QXV28" s="443"/>
      <c r="QXW28" s="443"/>
      <c r="QXX28" s="443"/>
      <c r="QXY28" s="443"/>
      <c r="QXZ28" s="443"/>
      <c r="QYA28" s="443"/>
      <c r="QYB28" s="443"/>
      <c r="QYC28" s="443"/>
      <c r="QYD28" s="443"/>
      <c r="QYE28" s="443"/>
      <c r="QYF28" s="443"/>
      <c r="QYG28" s="443"/>
      <c r="QYH28" s="443"/>
      <c r="QYI28" s="443"/>
      <c r="QYJ28" s="443"/>
      <c r="QYK28" s="443"/>
      <c r="QYL28" s="443"/>
      <c r="QYM28" s="443"/>
      <c r="QYN28" s="443"/>
      <c r="QYO28" s="443"/>
      <c r="QYP28" s="443"/>
      <c r="QYQ28" s="443"/>
      <c r="QYR28" s="443"/>
      <c r="QYS28" s="443"/>
      <c r="QYT28" s="443"/>
      <c r="QYU28" s="443"/>
      <c r="QYV28" s="443"/>
      <c r="QYW28" s="443"/>
      <c r="QYX28" s="443"/>
      <c r="QYY28" s="443"/>
      <c r="QYZ28" s="443"/>
      <c r="QZA28" s="443"/>
      <c r="QZB28" s="443"/>
      <c r="QZC28" s="443"/>
      <c r="QZD28" s="443"/>
      <c r="QZE28" s="443"/>
      <c r="QZF28" s="443"/>
      <c r="QZG28" s="443"/>
      <c r="QZH28" s="443"/>
      <c r="QZI28" s="443"/>
      <c r="QZJ28" s="443"/>
      <c r="QZK28" s="443"/>
      <c r="QZL28" s="443"/>
      <c r="QZM28" s="443"/>
      <c r="QZN28" s="443"/>
      <c r="QZO28" s="443"/>
      <c r="QZP28" s="443"/>
      <c r="QZQ28" s="443"/>
      <c r="QZR28" s="443"/>
      <c r="QZS28" s="443"/>
      <c r="QZT28" s="443"/>
      <c r="QZU28" s="443"/>
      <c r="QZV28" s="443"/>
      <c r="QZW28" s="443"/>
      <c r="QZX28" s="443"/>
      <c r="QZY28" s="443"/>
      <c r="QZZ28" s="443"/>
      <c r="RAA28" s="443"/>
      <c r="RAB28" s="443"/>
      <c r="RAC28" s="443"/>
      <c r="RAD28" s="443"/>
      <c r="RAE28" s="443"/>
      <c r="RAF28" s="443"/>
      <c r="RAG28" s="443"/>
      <c r="RAH28" s="443"/>
      <c r="RAI28" s="443"/>
      <c r="RAJ28" s="443"/>
      <c r="RAK28" s="443"/>
      <c r="RAL28" s="443"/>
      <c r="RAM28" s="443"/>
      <c r="RAN28" s="443"/>
      <c r="RAO28" s="443"/>
      <c r="RAP28" s="443"/>
      <c r="RAQ28" s="443"/>
      <c r="RAR28" s="443"/>
      <c r="RAS28" s="443"/>
      <c r="RAT28" s="443"/>
      <c r="RAU28" s="443"/>
      <c r="RAV28" s="443"/>
      <c r="RAW28" s="443"/>
      <c r="RAX28" s="443"/>
      <c r="RAY28" s="443"/>
      <c r="RAZ28" s="443"/>
      <c r="RBA28" s="443"/>
      <c r="RBB28" s="443"/>
      <c r="RBC28" s="443"/>
      <c r="RBD28" s="443"/>
      <c r="RBE28" s="443"/>
      <c r="RBF28" s="443"/>
      <c r="RBG28" s="443"/>
      <c r="RBH28" s="443"/>
      <c r="RBI28" s="443"/>
      <c r="RBJ28" s="443"/>
      <c r="RBK28" s="443"/>
      <c r="RBL28" s="443"/>
      <c r="RBM28" s="443"/>
      <c r="RBN28" s="443"/>
      <c r="RBO28" s="443"/>
      <c r="RBP28" s="443"/>
      <c r="RBQ28" s="443"/>
      <c r="RBR28" s="443"/>
      <c r="RBS28" s="443"/>
      <c r="RBT28" s="443"/>
      <c r="RBU28" s="443"/>
      <c r="RBV28" s="443"/>
      <c r="RBW28" s="443"/>
      <c r="RBX28" s="443"/>
      <c r="RBY28" s="443"/>
      <c r="RBZ28" s="443"/>
      <c r="RCA28" s="443"/>
      <c r="RCB28" s="443"/>
      <c r="RCC28" s="443"/>
      <c r="RCD28" s="443"/>
      <c r="RCE28" s="443"/>
      <c r="RCF28" s="443"/>
      <c r="RCG28" s="443"/>
      <c r="RCH28" s="443"/>
      <c r="RCI28" s="443"/>
      <c r="RCJ28" s="443"/>
      <c r="RCK28" s="443"/>
      <c r="RCL28" s="443"/>
      <c r="RCM28" s="443"/>
      <c r="RCN28" s="443"/>
      <c r="RCO28" s="443"/>
      <c r="RCP28" s="443"/>
      <c r="RCQ28" s="443"/>
      <c r="RCR28" s="443"/>
      <c r="RCS28" s="443"/>
      <c r="RCT28" s="443"/>
      <c r="RCU28" s="443"/>
      <c r="RCV28" s="443"/>
      <c r="RCW28" s="443"/>
      <c r="RCX28" s="443"/>
      <c r="RCY28" s="443"/>
      <c r="RCZ28" s="443"/>
      <c r="RDA28" s="443"/>
      <c r="RDB28" s="443"/>
      <c r="RDC28" s="443"/>
      <c r="RDD28" s="443"/>
      <c r="RDE28" s="443"/>
      <c r="RDF28" s="443"/>
      <c r="RDG28" s="443"/>
      <c r="RDH28" s="443"/>
      <c r="RDI28" s="443"/>
      <c r="RDJ28" s="443"/>
      <c r="RDK28" s="443"/>
      <c r="RDL28" s="443"/>
      <c r="RDM28" s="443"/>
      <c r="RDN28" s="443"/>
      <c r="RDO28" s="443"/>
      <c r="RDP28" s="443"/>
      <c r="RDQ28" s="443"/>
      <c r="RDR28" s="443"/>
      <c r="RDS28" s="443"/>
      <c r="RDT28" s="443"/>
      <c r="RDU28" s="443"/>
      <c r="RDV28" s="443"/>
      <c r="RDW28" s="443"/>
      <c r="RDX28" s="443"/>
      <c r="RDY28" s="443"/>
      <c r="RDZ28" s="443"/>
      <c r="REA28" s="443"/>
      <c r="REB28" s="443"/>
      <c r="REC28" s="443"/>
      <c r="RED28" s="443"/>
      <c r="REE28" s="443"/>
      <c r="REF28" s="443"/>
      <c r="REG28" s="443"/>
      <c r="REH28" s="443"/>
      <c r="REI28" s="443"/>
      <c r="REJ28" s="443"/>
      <c r="REK28" s="443"/>
      <c r="REL28" s="443"/>
      <c r="REM28" s="443"/>
      <c r="REN28" s="443"/>
      <c r="REO28" s="443"/>
      <c r="REP28" s="443"/>
      <c r="REQ28" s="443"/>
      <c r="RER28" s="443"/>
      <c r="RES28" s="443"/>
      <c r="RET28" s="443"/>
      <c r="REU28" s="443"/>
      <c r="REV28" s="443"/>
      <c r="REW28" s="443"/>
      <c r="REX28" s="443"/>
      <c r="REY28" s="443"/>
      <c r="REZ28" s="443"/>
      <c r="RFA28" s="443"/>
      <c r="RFB28" s="443"/>
      <c r="RFC28" s="443"/>
      <c r="RFD28" s="443"/>
      <c r="RFE28" s="443"/>
      <c r="RFF28" s="443"/>
      <c r="RFG28" s="443"/>
      <c r="RFH28" s="443"/>
      <c r="RFI28" s="443"/>
      <c r="RFJ28" s="443"/>
      <c r="RFK28" s="443"/>
      <c r="RFL28" s="443"/>
      <c r="RFM28" s="443"/>
      <c r="RFN28" s="443"/>
      <c r="RFO28" s="443"/>
      <c r="RFP28" s="443"/>
      <c r="RFQ28" s="443"/>
      <c r="RFR28" s="443"/>
      <c r="RFS28" s="443"/>
      <c r="RFT28" s="443"/>
      <c r="RFU28" s="443"/>
      <c r="RFV28" s="443"/>
      <c r="RFW28" s="443"/>
      <c r="RFX28" s="443"/>
      <c r="RFY28" s="443"/>
      <c r="RFZ28" s="443"/>
      <c r="RGA28" s="443"/>
      <c r="RGB28" s="443"/>
      <c r="RGC28" s="443"/>
      <c r="RGD28" s="443"/>
      <c r="RGE28" s="443"/>
      <c r="RGF28" s="443"/>
      <c r="RGG28" s="443"/>
      <c r="RGH28" s="443"/>
      <c r="RGI28" s="443"/>
      <c r="RGJ28" s="443"/>
      <c r="RGK28" s="443"/>
      <c r="RGL28" s="443"/>
      <c r="RGM28" s="443"/>
      <c r="RGN28" s="443"/>
      <c r="RGO28" s="443"/>
      <c r="RGP28" s="443"/>
      <c r="RGQ28" s="443"/>
      <c r="RGR28" s="443"/>
      <c r="RGS28" s="443"/>
      <c r="RGT28" s="443"/>
      <c r="RGU28" s="443"/>
      <c r="RGV28" s="443"/>
      <c r="RGW28" s="443"/>
      <c r="RGX28" s="443"/>
      <c r="RGY28" s="443"/>
      <c r="RGZ28" s="443"/>
      <c r="RHA28" s="443"/>
      <c r="RHB28" s="443"/>
      <c r="RHC28" s="443"/>
      <c r="RHD28" s="443"/>
      <c r="RHE28" s="443"/>
      <c r="RHF28" s="443"/>
      <c r="RHG28" s="443"/>
      <c r="RHH28" s="443"/>
      <c r="RHI28" s="443"/>
      <c r="RHJ28" s="443"/>
      <c r="RHK28" s="443"/>
      <c r="RHL28" s="443"/>
      <c r="RHM28" s="443"/>
      <c r="RHN28" s="443"/>
      <c r="RHO28" s="443"/>
      <c r="RHP28" s="443"/>
      <c r="RHQ28" s="443"/>
      <c r="RHR28" s="443"/>
      <c r="RHS28" s="443"/>
      <c r="RHT28" s="443"/>
      <c r="RHU28" s="443"/>
      <c r="RHV28" s="443"/>
      <c r="RHW28" s="443"/>
      <c r="RHX28" s="443"/>
      <c r="RHY28" s="443"/>
      <c r="RHZ28" s="443"/>
      <c r="RIA28" s="443"/>
      <c r="RIB28" s="443"/>
      <c r="RIC28" s="443"/>
      <c r="RID28" s="443"/>
      <c r="RIE28" s="443"/>
      <c r="RIF28" s="443"/>
      <c r="RIG28" s="443"/>
      <c r="RIH28" s="443"/>
      <c r="RII28" s="443"/>
      <c r="RIJ28" s="443"/>
      <c r="RIK28" s="443"/>
      <c r="RIL28" s="443"/>
      <c r="RIM28" s="443"/>
      <c r="RIN28" s="443"/>
      <c r="RIO28" s="443"/>
      <c r="RIP28" s="443"/>
      <c r="RIQ28" s="443"/>
      <c r="RIR28" s="443"/>
      <c r="RIS28" s="443"/>
      <c r="RIT28" s="443"/>
      <c r="RIU28" s="443"/>
      <c r="RIV28" s="443"/>
      <c r="RIW28" s="443"/>
      <c r="RIX28" s="443"/>
      <c r="RIY28" s="443"/>
      <c r="RIZ28" s="443"/>
      <c r="RJA28" s="443"/>
      <c r="RJB28" s="443"/>
      <c r="RJC28" s="443"/>
      <c r="RJD28" s="443"/>
      <c r="RJE28" s="443"/>
      <c r="RJF28" s="443"/>
      <c r="RJG28" s="443"/>
      <c r="RJH28" s="443"/>
      <c r="RJI28" s="443"/>
      <c r="RJJ28" s="443"/>
      <c r="RJK28" s="443"/>
      <c r="RJL28" s="443"/>
      <c r="RJM28" s="443"/>
      <c r="RJN28" s="443"/>
      <c r="RJO28" s="443"/>
      <c r="RJP28" s="443"/>
      <c r="RJQ28" s="443"/>
      <c r="RJR28" s="443"/>
      <c r="RJS28" s="443"/>
      <c r="RJT28" s="443"/>
      <c r="RJU28" s="443"/>
      <c r="RJV28" s="443"/>
      <c r="RJW28" s="443"/>
      <c r="RJX28" s="443"/>
      <c r="RJY28" s="443"/>
      <c r="RJZ28" s="443"/>
      <c r="RKA28" s="443"/>
      <c r="RKB28" s="443"/>
      <c r="RKC28" s="443"/>
      <c r="RKD28" s="443"/>
      <c r="RKE28" s="443"/>
      <c r="RKF28" s="443"/>
      <c r="RKG28" s="443"/>
      <c r="RKH28" s="443"/>
      <c r="RKI28" s="443"/>
      <c r="RKJ28" s="443"/>
      <c r="RKK28" s="443"/>
      <c r="RKL28" s="443"/>
      <c r="RKM28" s="443"/>
      <c r="RKN28" s="443"/>
      <c r="RKO28" s="443"/>
      <c r="RKP28" s="443"/>
      <c r="RKQ28" s="443"/>
      <c r="RKR28" s="443"/>
      <c r="RKS28" s="443"/>
      <c r="RKT28" s="443"/>
      <c r="RKU28" s="443"/>
      <c r="RKV28" s="443"/>
      <c r="RKW28" s="443"/>
      <c r="RKX28" s="443"/>
      <c r="RKY28" s="443"/>
      <c r="RKZ28" s="443"/>
      <c r="RLA28" s="443"/>
      <c r="RLB28" s="443"/>
      <c r="RLC28" s="443"/>
      <c r="RLD28" s="443"/>
      <c r="RLE28" s="443"/>
      <c r="RLF28" s="443"/>
      <c r="RLG28" s="443"/>
      <c r="RLH28" s="443"/>
      <c r="RLI28" s="443"/>
      <c r="RLJ28" s="443"/>
      <c r="RLK28" s="443"/>
      <c r="RLL28" s="443"/>
      <c r="RLM28" s="443"/>
      <c r="RLN28" s="443"/>
      <c r="RLO28" s="443"/>
      <c r="RLP28" s="443"/>
      <c r="RLQ28" s="443"/>
      <c r="RLR28" s="443"/>
      <c r="RLS28" s="443"/>
      <c r="RLT28" s="443"/>
      <c r="RLU28" s="443"/>
      <c r="RLV28" s="443"/>
      <c r="RLW28" s="443"/>
      <c r="RLX28" s="443"/>
      <c r="RLY28" s="443"/>
      <c r="RLZ28" s="443"/>
      <c r="RMA28" s="443"/>
      <c r="RMB28" s="443"/>
      <c r="RMC28" s="443"/>
      <c r="RMD28" s="443"/>
      <c r="RME28" s="443"/>
      <c r="RMF28" s="443"/>
      <c r="RMG28" s="443"/>
      <c r="RMH28" s="443"/>
      <c r="RMI28" s="443"/>
      <c r="RMJ28" s="443"/>
      <c r="RMK28" s="443"/>
      <c r="RML28" s="443"/>
      <c r="RMM28" s="443"/>
      <c r="RMN28" s="443"/>
      <c r="RMO28" s="443"/>
      <c r="RMP28" s="443"/>
      <c r="RMQ28" s="443"/>
      <c r="RMR28" s="443"/>
      <c r="RMS28" s="443"/>
      <c r="RMT28" s="443"/>
      <c r="RMU28" s="443"/>
      <c r="RMV28" s="443"/>
      <c r="RMW28" s="443"/>
      <c r="RMX28" s="443"/>
      <c r="RMY28" s="443"/>
      <c r="RMZ28" s="443"/>
      <c r="RNA28" s="443"/>
      <c r="RNB28" s="443"/>
      <c r="RNC28" s="443"/>
      <c r="RND28" s="443"/>
      <c r="RNE28" s="443"/>
      <c r="RNF28" s="443"/>
      <c r="RNG28" s="443"/>
      <c r="RNH28" s="443"/>
      <c r="RNI28" s="443"/>
      <c r="RNJ28" s="443"/>
      <c r="RNK28" s="443"/>
      <c r="RNL28" s="443"/>
      <c r="RNM28" s="443"/>
      <c r="RNN28" s="443"/>
      <c r="RNO28" s="443"/>
      <c r="RNP28" s="443"/>
      <c r="RNQ28" s="443"/>
      <c r="RNR28" s="443"/>
      <c r="RNS28" s="443"/>
      <c r="RNT28" s="443"/>
      <c r="RNU28" s="443"/>
      <c r="RNV28" s="443"/>
      <c r="RNW28" s="443"/>
      <c r="RNX28" s="443"/>
      <c r="RNY28" s="443"/>
      <c r="RNZ28" s="443"/>
      <c r="ROA28" s="443"/>
      <c r="ROB28" s="443"/>
      <c r="ROC28" s="443"/>
      <c r="ROD28" s="443"/>
      <c r="ROE28" s="443"/>
      <c r="ROF28" s="443"/>
      <c r="ROG28" s="443"/>
      <c r="ROH28" s="443"/>
      <c r="ROI28" s="443"/>
      <c r="ROJ28" s="443"/>
      <c r="ROK28" s="443"/>
      <c r="ROL28" s="443"/>
      <c r="ROM28" s="443"/>
      <c r="RON28" s="443"/>
      <c r="ROO28" s="443"/>
      <c r="ROP28" s="443"/>
      <c r="ROQ28" s="443"/>
      <c r="ROR28" s="443"/>
      <c r="ROS28" s="443"/>
      <c r="ROT28" s="443"/>
      <c r="ROU28" s="443"/>
      <c r="ROV28" s="443"/>
      <c r="ROW28" s="443"/>
      <c r="ROX28" s="443"/>
      <c r="ROY28" s="443"/>
      <c r="ROZ28" s="443"/>
      <c r="RPA28" s="443"/>
      <c r="RPB28" s="443"/>
      <c r="RPC28" s="443"/>
      <c r="RPD28" s="443"/>
      <c r="RPE28" s="443"/>
      <c r="RPF28" s="443"/>
      <c r="RPG28" s="443"/>
      <c r="RPH28" s="443"/>
      <c r="RPI28" s="443"/>
      <c r="RPJ28" s="443"/>
      <c r="RPK28" s="443"/>
      <c r="RPL28" s="443"/>
      <c r="RPM28" s="443"/>
      <c r="RPN28" s="443"/>
      <c r="RPO28" s="443"/>
      <c r="RPP28" s="443"/>
      <c r="RPQ28" s="443"/>
      <c r="RPR28" s="443"/>
      <c r="RPS28" s="443"/>
      <c r="RPT28" s="443"/>
      <c r="RPU28" s="443"/>
      <c r="RPV28" s="443"/>
      <c r="RPW28" s="443"/>
      <c r="RPX28" s="443"/>
      <c r="RPY28" s="443"/>
      <c r="RPZ28" s="443"/>
      <c r="RQA28" s="443"/>
      <c r="RQB28" s="443"/>
      <c r="RQC28" s="443"/>
      <c r="RQD28" s="443"/>
      <c r="RQE28" s="443"/>
      <c r="RQF28" s="443"/>
      <c r="RQG28" s="443"/>
      <c r="RQH28" s="443"/>
      <c r="RQI28" s="443"/>
      <c r="RQJ28" s="443"/>
      <c r="RQK28" s="443"/>
      <c r="RQL28" s="443"/>
      <c r="RQM28" s="443"/>
      <c r="RQN28" s="443"/>
      <c r="RQO28" s="443"/>
      <c r="RQP28" s="443"/>
      <c r="RQQ28" s="443"/>
      <c r="RQR28" s="443"/>
      <c r="RQS28" s="443"/>
      <c r="RQT28" s="443"/>
      <c r="RQU28" s="443"/>
      <c r="RQV28" s="443"/>
      <c r="RQW28" s="443"/>
      <c r="RQX28" s="443"/>
      <c r="RQY28" s="443"/>
      <c r="RQZ28" s="443"/>
      <c r="RRA28" s="443"/>
      <c r="RRB28" s="443"/>
      <c r="RRC28" s="443"/>
      <c r="RRD28" s="443"/>
      <c r="RRE28" s="443"/>
      <c r="RRF28" s="443"/>
      <c r="RRG28" s="443"/>
      <c r="RRH28" s="443"/>
      <c r="RRI28" s="443"/>
      <c r="RRJ28" s="443"/>
      <c r="RRK28" s="443"/>
      <c r="RRL28" s="443"/>
      <c r="RRM28" s="443"/>
      <c r="RRN28" s="443"/>
      <c r="RRO28" s="443"/>
      <c r="RRP28" s="443"/>
      <c r="RRQ28" s="443"/>
      <c r="RRR28" s="443"/>
      <c r="RRS28" s="443"/>
      <c r="RRT28" s="443"/>
      <c r="RRU28" s="443"/>
      <c r="RRV28" s="443"/>
      <c r="RRW28" s="443"/>
      <c r="RRX28" s="443"/>
      <c r="RRY28" s="443"/>
      <c r="RRZ28" s="443"/>
      <c r="RSA28" s="443"/>
      <c r="RSB28" s="443"/>
      <c r="RSC28" s="443"/>
      <c r="RSD28" s="443"/>
      <c r="RSE28" s="443"/>
      <c r="RSF28" s="443"/>
      <c r="RSG28" s="443"/>
      <c r="RSH28" s="443"/>
      <c r="RSI28" s="443"/>
      <c r="RSJ28" s="443"/>
      <c r="RSK28" s="443"/>
      <c r="RSL28" s="443"/>
      <c r="RSM28" s="443"/>
      <c r="RSN28" s="443"/>
      <c r="RSO28" s="443"/>
      <c r="RSP28" s="443"/>
      <c r="RSQ28" s="443"/>
      <c r="RSR28" s="443"/>
      <c r="RSS28" s="443"/>
      <c r="RST28" s="443"/>
      <c r="RSU28" s="443"/>
      <c r="RSV28" s="443"/>
      <c r="RSW28" s="443"/>
      <c r="RSX28" s="443"/>
      <c r="RSY28" s="443"/>
      <c r="RSZ28" s="443"/>
      <c r="RTA28" s="443"/>
      <c r="RTB28" s="443"/>
      <c r="RTC28" s="443"/>
      <c r="RTD28" s="443"/>
      <c r="RTE28" s="443"/>
      <c r="RTF28" s="443"/>
      <c r="RTG28" s="443"/>
      <c r="RTH28" s="443"/>
      <c r="RTI28" s="443"/>
      <c r="RTJ28" s="443"/>
      <c r="RTK28" s="443"/>
      <c r="RTL28" s="443"/>
      <c r="RTM28" s="443"/>
      <c r="RTN28" s="443"/>
      <c r="RTO28" s="443"/>
      <c r="RTP28" s="443"/>
      <c r="RTQ28" s="443"/>
      <c r="RTR28" s="443"/>
      <c r="RTS28" s="443"/>
      <c r="RTT28" s="443"/>
      <c r="RTU28" s="443"/>
      <c r="RTV28" s="443"/>
      <c r="RTW28" s="443"/>
      <c r="RTX28" s="443"/>
      <c r="RTY28" s="443"/>
      <c r="RTZ28" s="443"/>
      <c r="RUA28" s="443"/>
      <c r="RUB28" s="443"/>
      <c r="RUC28" s="443"/>
      <c r="RUD28" s="443"/>
      <c r="RUE28" s="443"/>
      <c r="RUF28" s="443"/>
      <c r="RUG28" s="443"/>
      <c r="RUH28" s="443"/>
      <c r="RUI28" s="443"/>
      <c r="RUJ28" s="443"/>
      <c r="RUK28" s="443"/>
      <c r="RUL28" s="443"/>
      <c r="RUM28" s="443"/>
      <c r="RUN28" s="443"/>
      <c r="RUO28" s="443"/>
      <c r="RUP28" s="443"/>
      <c r="RUQ28" s="443"/>
      <c r="RUR28" s="443"/>
      <c r="RUS28" s="443"/>
      <c r="RUT28" s="443"/>
      <c r="RUU28" s="443"/>
      <c r="RUV28" s="443"/>
      <c r="RUW28" s="443"/>
      <c r="RUX28" s="443"/>
      <c r="RUY28" s="443"/>
      <c r="RUZ28" s="443"/>
      <c r="RVA28" s="443"/>
      <c r="RVB28" s="443"/>
      <c r="RVC28" s="443"/>
      <c r="RVD28" s="443"/>
      <c r="RVE28" s="443"/>
      <c r="RVF28" s="443"/>
      <c r="RVG28" s="443"/>
      <c r="RVH28" s="443"/>
      <c r="RVI28" s="443"/>
      <c r="RVJ28" s="443"/>
      <c r="RVK28" s="443"/>
      <c r="RVL28" s="443"/>
      <c r="RVM28" s="443"/>
      <c r="RVN28" s="443"/>
      <c r="RVO28" s="443"/>
      <c r="RVP28" s="443"/>
      <c r="RVQ28" s="443"/>
      <c r="RVR28" s="443"/>
      <c r="RVS28" s="443"/>
      <c r="RVT28" s="443"/>
      <c r="RVU28" s="443"/>
      <c r="RVV28" s="443"/>
      <c r="RVW28" s="443"/>
      <c r="RVX28" s="443"/>
      <c r="RVY28" s="443"/>
      <c r="RVZ28" s="443"/>
      <c r="RWA28" s="443"/>
      <c r="RWB28" s="443"/>
      <c r="RWC28" s="443"/>
      <c r="RWD28" s="443"/>
      <c r="RWE28" s="443"/>
      <c r="RWF28" s="443"/>
      <c r="RWG28" s="443"/>
      <c r="RWH28" s="443"/>
      <c r="RWI28" s="443"/>
      <c r="RWJ28" s="443"/>
      <c r="RWK28" s="443"/>
      <c r="RWL28" s="443"/>
      <c r="RWM28" s="443"/>
      <c r="RWN28" s="443"/>
      <c r="RWO28" s="443"/>
      <c r="RWP28" s="443"/>
      <c r="RWQ28" s="443"/>
      <c r="RWR28" s="443"/>
      <c r="RWS28" s="443"/>
      <c r="RWT28" s="443"/>
      <c r="RWU28" s="443"/>
      <c r="RWV28" s="443"/>
      <c r="RWW28" s="443"/>
      <c r="RWX28" s="443"/>
      <c r="RWY28" s="443"/>
      <c r="RWZ28" s="443"/>
      <c r="RXA28" s="443"/>
      <c r="RXB28" s="443"/>
      <c r="RXC28" s="443"/>
      <c r="RXD28" s="443"/>
      <c r="RXE28" s="443"/>
      <c r="RXF28" s="443"/>
      <c r="RXG28" s="443"/>
      <c r="RXH28" s="443"/>
      <c r="RXI28" s="443"/>
      <c r="RXJ28" s="443"/>
      <c r="RXK28" s="443"/>
      <c r="RXL28" s="443"/>
      <c r="RXM28" s="443"/>
      <c r="RXN28" s="443"/>
      <c r="RXO28" s="443"/>
      <c r="RXP28" s="443"/>
      <c r="RXQ28" s="443"/>
      <c r="RXR28" s="443"/>
      <c r="RXS28" s="443"/>
      <c r="RXT28" s="443"/>
      <c r="RXU28" s="443"/>
      <c r="RXV28" s="443"/>
      <c r="RXW28" s="443"/>
      <c r="RXX28" s="443"/>
      <c r="RXY28" s="443"/>
      <c r="RXZ28" s="443"/>
      <c r="RYA28" s="443"/>
      <c r="RYB28" s="443"/>
      <c r="RYC28" s="443"/>
      <c r="RYD28" s="443"/>
      <c r="RYE28" s="443"/>
      <c r="RYF28" s="443"/>
      <c r="RYG28" s="443"/>
      <c r="RYH28" s="443"/>
      <c r="RYI28" s="443"/>
      <c r="RYJ28" s="443"/>
      <c r="RYK28" s="443"/>
      <c r="RYL28" s="443"/>
      <c r="RYM28" s="443"/>
      <c r="RYN28" s="443"/>
      <c r="RYO28" s="443"/>
      <c r="RYP28" s="443"/>
      <c r="RYQ28" s="443"/>
      <c r="RYR28" s="443"/>
      <c r="RYS28" s="443"/>
      <c r="RYT28" s="443"/>
      <c r="RYU28" s="443"/>
      <c r="RYV28" s="443"/>
      <c r="RYW28" s="443"/>
      <c r="RYX28" s="443"/>
      <c r="RYY28" s="443"/>
      <c r="RYZ28" s="443"/>
      <c r="RZA28" s="443"/>
      <c r="RZB28" s="443"/>
      <c r="RZC28" s="443"/>
      <c r="RZD28" s="443"/>
      <c r="RZE28" s="443"/>
      <c r="RZF28" s="443"/>
      <c r="RZG28" s="443"/>
      <c r="RZH28" s="443"/>
      <c r="RZI28" s="443"/>
      <c r="RZJ28" s="443"/>
      <c r="RZK28" s="443"/>
      <c r="RZL28" s="443"/>
      <c r="RZM28" s="443"/>
      <c r="RZN28" s="443"/>
      <c r="RZO28" s="443"/>
      <c r="RZP28" s="443"/>
      <c r="RZQ28" s="443"/>
      <c r="RZR28" s="443"/>
      <c r="RZS28" s="443"/>
      <c r="RZT28" s="443"/>
      <c r="RZU28" s="443"/>
      <c r="RZV28" s="443"/>
      <c r="RZW28" s="443"/>
      <c r="RZX28" s="443"/>
      <c r="RZY28" s="443"/>
      <c r="RZZ28" s="443"/>
      <c r="SAA28" s="443"/>
      <c r="SAB28" s="443"/>
      <c r="SAC28" s="443"/>
      <c r="SAD28" s="443"/>
      <c r="SAE28" s="443"/>
      <c r="SAF28" s="443"/>
      <c r="SAG28" s="443"/>
      <c r="SAH28" s="443"/>
      <c r="SAI28" s="443"/>
      <c r="SAJ28" s="443"/>
      <c r="SAK28" s="443"/>
      <c r="SAL28" s="443"/>
      <c r="SAM28" s="443"/>
      <c r="SAN28" s="443"/>
      <c r="SAO28" s="443"/>
      <c r="SAP28" s="443"/>
      <c r="SAQ28" s="443"/>
      <c r="SAR28" s="443"/>
      <c r="SAS28" s="443"/>
      <c r="SAT28" s="443"/>
      <c r="SAU28" s="443"/>
      <c r="SAV28" s="443"/>
      <c r="SAW28" s="443"/>
      <c r="SAX28" s="443"/>
      <c r="SAY28" s="443"/>
      <c r="SAZ28" s="443"/>
      <c r="SBA28" s="443"/>
      <c r="SBB28" s="443"/>
      <c r="SBC28" s="443"/>
      <c r="SBD28" s="443"/>
      <c r="SBE28" s="443"/>
      <c r="SBF28" s="443"/>
      <c r="SBG28" s="443"/>
      <c r="SBH28" s="443"/>
      <c r="SBI28" s="443"/>
      <c r="SBJ28" s="443"/>
      <c r="SBK28" s="443"/>
      <c r="SBL28" s="443"/>
      <c r="SBM28" s="443"/>
      <c r="SBN28" s="443"/>
      <c r="SBO28" s="443"/>
      <c r="SBP28" s="443"/>
      <c r="SBQ28" s="443"/>
      <c r="SBR28" s="443"/>
      <c r="SBS28" s="443"/>
      <c r="SBT28" s="443"/>
      <c r="SBU28" s="443"/>
      <c r="SBV28" s="443"/>
      <c r="SBW28" s="443"/>
      <c r="SBX28" s="443"/>
      <c r="SBY28" s="443"/>
      <c r="SBZ28" s="443"/>
      <c r="SCA28" s="443"/>
      <c r="SCB28" s="443"/>
      <c r="SCC28" s="443"/>
      <c r="SCD28" s="443"/>
      <c r="SCE28" s="443"/>
      <c r="SCF28" s="443"/>
      <c r="SCG28" s="443"/>
      <c r="SCH28" s="443"/>
      <c r="SCI28" s="443"/>
      <c r="SCJ28" s="443"/>
      <c r="SCK28" s="443"/>
      <c r="SCL28" s="443"/>
      <c r="SCM28" s="443"/>
      <c r="SCN28" s="443"/>
      <c r="SCO28" s="443"/>
      <c r="SCP28" s="443"/>
      <c r="SCQ28" s="443"/>
      <c r="SCR28" s="443"/>
      <c r="SCS28" s="443"/>
      <c r="SCT28" s="443"/>
      <c r="SCU28" s="443"/>
      <c r="SCV28" s="443"/>
      <c r="SCW28" s="443"/>
      <c r="SCX28" s="443"/>
      <c r="SCY28" s="443"/>
      <c r="SCZ28" s="443"/>
      <c r="SDA28" s="443"/>
      <c r="SDB28" s="443"/>
      <c r="SDC28" s="443"/>
      <c r="SDD28" s="443"/>
      <c r="SDE28" s="443"/>
      <c r="SDF28" s="443"/>
      <c r="SDG28" s="443"/>
      <c r="SDH28" s="443"/>
      <c r="SDI28" s="443"/>
      <c r="SDJ28" s="443"/>
      <c r="SDK28" s="443"/>
      <c r="SDL28" s="443"/>
      <c r="SDM28" s="443"/>
      <c r="SDN28" s="443"/>
      <c r="SDO28" s="443"/>
      <c r="SDP28" s="443"/>
      <c r="SDQ28" s="443"/>
      <c r="SDR28" s="443"/>
      <c r="SDS28" s="443"/>
      <c r="SDT28" s="443"/>
      <c r="SDU28" s="443"/>
      <c r="SDV28" s="443"/>
      <c r="SDW28" s="443"/>
      <c r="SDX28" s="443"/>
      <c r="SDY28" s="443"/>
      <c r="SDZ28" s="443"/>
      <c r="SEA28" s="443"/>
      <c r="SEB28" s="443"/>
      <c r="SEC28" s="443"/>
      <c r="SED28" s="443"/>
      <c r="SEE28" s="443"/>
      <c r="SEF28" s="443"/>
      <c r="SEG28" s="443"/>
      <c r="SEH28" s="443"/>
      <c r="SEI28" s="443"/>
      <c r="SEJ28" s="443"/>
      <c r="SEK28" s="443"/>
      <c r="SEL28" s="443"/>
      <c r="SEM28" s="443"/>
      <c r="SEN28" s="443"/>
      <c r="SEO28" s="443"/>
      <c r="SEP28" s="443"/>
      <c r="SEQ28" s="443"/>
      <c r="SER28" s="443"/>
      <c r="SES28" s="443"/>
      <c r="SET28" s="443"/>
      <c r="SEU28" s="443"/>
      <c r="SEV28" s="443"/>
      <c r="SEW28" s="443"/>
      <c r="SEX28" s="443"/>
      <c r="SEY28" s="443"/>
      <c r="SEZ28" s="443"/>
      <c r="SFA28" s="443"/>
      <c r="SFB28" s="443"/>
      <c r="SFC28" s="443"/>
      <c r="SFD28" s="443"/>
      <c r="SFE28" s="443"/>
      <c r="SFF28" s="443"/>
      <c r="SFG28" s="443"/>
      <c r="SFH28" s="443"/>
      <c r="SFI28" s="443"/>
      <c r="SFJ28" s="443"/>
      <c r="SFK28" s="443"/>
      <c r="SFL28" s="443"/>
      <c r="SFM28" s="443"/>
      <c r="SFN28" s="443"/>
      <c r="SFO28" s="443"/>
      <c r="SFP28" s="443"/>
      <c r="SFQ28" s="443"/>
      <c r="SFR28" s="443"/>
      <c r="SFS28" s="443"/>
      <c r="SFT28" s="443"/>
      <c r="SFU28" s="443"/>
      <c r="SFV28" s="443"/>
      <c r="SFW28" s="443"/>
      <c r="SFX28" s="443"/>
      <c r="SFY28" s="443"/>
      <c r="SFZ28" s="443"/>
      <c r="SGA28" s="443"/>
      <c r="SGB28" s="443"/>
      <c r="SGC28" s="443"/>
      <c r="SGD28" s="443"/>
      <c r="SGE28" s="443"/>
      <c r="SGF28" s="443"/>
      <c r="SGG28" s="443"/>
      <c r="SGH28" s="443"/>
      <c r="SGI28" s="443"/>
      <c r="SGJ28" s="443"/>
      <c r="SGK28" s="443"/>
      <c r="SGL28" s="443"/>
      <c r="SGM28" s="443"/>
      <c r="SGN28" s="443"/>
      <c r="SGO28" s="443"/>
      <c r="SGP28" s="443"/>
      <c r="SGQ28" s="443"/>
      <c r="SGR28" s="443"/>
      <c r="SGS28" s="443"/>
      <c r="SGT28" s="443"/>
      <c r="SGU28" s="443"/>
      <c r="SGV28" s="443"/>
      <c r="SGW28" s="443"/>
      <c r="SGX28" s="443"/>
      <c r="SGY28" s="443"/>
      <c r="SGZ28" s="443"/>
      <c r="SHA28" s="443"/>
      <c r="SHB28" s="443"/>
      <c r="SHC28" s="443"/>
      <c r="SHD28" s="443"/>
      <c r="SHE28" s="443"/>
      <c r="SHF28" s="443"/>
      <c r="SHG28" s="443"/>
      <c r="SHH28" s="443"/>
      <c r="SHI28" s="443"/>
      <c r="SHJ28" s="443"/>
      <c r="SHK28" s="443"/>
      <c r="SHL28" s="443"/>
      <c r="SHM28" s="443"/>
      <c r="SHN28" s="443"/>
      <c r="SHO28" s="443"/>
      <c r="SHP28" s="443"/>
      <c r="SHQ28" s="443"/>
      <c r="SHR28" s="443"/>
      <c r="SHS28" s="443"/>
      <c r="SHT28" s="443"/>
      <c r="SHU28" s="443"/>
      <c r="SHV28" s="443"/>
      <c r="SHW28" s="443"/>
      <c r="SHX28" s="443"/>
      <c r="SHY28" s="443"/>
      <c r="SHZ28" s="443"/>
      <c r="SIA28" s="443"/>
      <c r="SIB28" s="443"/>
      <c r="SIC28" s="443"/>
      <c r="SID28" s="443"/>
      <c r="SIE28" s="443"/>
      <c r="SIF28" s="443"/>
      <c r="SIG28" s="443"/>
      <c r="SIH28" s="443"/>
      <c r="SII28" s="443"/>
      <c r="SIJ28" s="443"/>
      <c r="SIK28" s="443"/>
      <c r="SIL28" s="443"/>
      <c r="SIM28" s="443"/>
      <c r="SIN28" s="443"/>
      <c r="SIO28" s="443"/>
      <c r="SIP28" s="443"/>
      <c r="SIQ28" s="443"/>
      <c r="SIR28" s="443"/>
      <c r="SIS28" s="443"/>
      <c r="SIT28" s="443"/>
      <c r="SIU28" s="443"/>
      <c r="SIV28" s="443"/>
      <c r="SIW28" s="443"/>
      <c r="SIX28" s="443"/>
      <c r="SIY28" s="443"/>
      <c r="SIZ28" s="443"/>
      <c r="SJA28" s="443"/>
      <c r="SJB28" s="443"/>
      <c r="SJC28" s="443"/>
      <c r="SJD28" s="443"/>
      <c r="SJE28" s="443"/>
      <c r="SJF28" s="443"/>
      <c r="SJG28" s="443"/>
      <c r="SJH28" s="443"/>
      <c r="SJI28" s="443"/>
      <c r="SJJ28" s="443"/>
      <c r="SJK28" s="443"/>
      <c r="SJL28" s="443"/>
      <c r="SJM28" s="443"/>
      <c r="SJN28" s="443"/>
      <c r="SJO28" s="443"/>
      <c r="SJP28" s="443"/>
      <c r="SJQ28" s="443"/>
      <c r="SJR28" s="443"/>
      <c r="SJS28" s="443"/>
      <c r="SJT28" s="443"/>
      <c r="SJU28" s="443"/>
      <c r="SJV28" s="443"/>
      <c r="SJW28" s="443"/>
      <c r="SJX28" s="443"/>
      <c r="SJY28" s="443"/>
      <c r="SJZ28" s="443"/>
      <c r="SKA28" s="443"/>
      <c r="SKB28" s="443"/>
      <c r="SKC28" s="443"/>
      <c r="SKD28" s="443"/>
      <c r="SKE28" s="443"/>
      <c r="SKF28" s="443"/>
      <c r="SKG28" s="443"/>
      <c r="SKH28" s="443"/>
      <c r="SKI28" s="443"/>
      <c r="SKJ28" s="443"/>
      <c r="SKK28" s="443"/>
      <c r="SKL28" s="443"/>
      <c r="SKM28" s="443"/>
      <c r="SKN28" s="443"/>
      <c r="SKO28" s="443"/>
      <c r="SKP28" s="443"/>
      <c r="SKQ28" s="443"/>
      <c r="SKR28" s="443"/>
      <c r="SKS28" s="443"/>
      <c r="SKT28" s="443"/>
      <c r="SKU28" s="443"/>
      <c r="SKV28" s="443"/>
      <c r="SKW28" s="443"/>
      <c r="SKX28" s="443"/>
      <c r="SKY28" s="443"/>
      <c r="SKZ28" s="443"/>
      <c r="SLA28" s="443"/>
      <c r="SLB28" s="443"/>
      <c r="SLC28" s="443"/>
      <c r="SLD28" s="443"/>
      <c r="SLE28" s="443"/>
      <c r="SLF28" s="443"/>
      <c r="SLG28" s="443"/>
      <c r="SLH28" s="443"/>
      <c r="SLI28" s="443"/>
      <c r="SLJ28" s="443"/>
      <c r="SLK28" s="443"/>
      <c r="SLL28" s="443"/>
      <c r="SLM28" s="443"/>
      <c r="SLN28" s="443"/>
      <c r="SLO28" s="443"/>
      <c r="SLP28" s="443"/>
      <c r="SLQ28" s="443"/>
      <c r="SLR28" s="443"/>
      <c r="SLS28" s="443"/>
      <c r="SLT28" s="443"/>
      <c r="SLU28" s="443"/>
      <c r="SLV28" s="443"/>
      <c r="SLW28" s="443"/>
      <c r="SLX28" s="443"/>
      <c r="SLY28" s="443"/>
      <c r="SLZ28" s="443"/>
      <c r="SMA28" s="443"/>
      <c r="SMB28" s="443"/>
      <c r="SMC28" s="443"/>
      <c r="SMD28" s="443"/>
      <c r="SME28" s="443"/>
      <c r="SMF28" s="443"/>
      <c r="SMG28" s="443"/>
      <c r="SMH28" s="443"/>
      <c r="SMI28" s="443"/>
      <c r="SMJ28" s="443"/>
      <c r="SMK28" s="443"/>
      <c r="SML28" s="443"/>
      <c r="SMM28" s="443"/>
      <c r="SMN28" s="443"/>
      <c r="SMO28" s="443"/>
      <c r="SMP28" s="443"/>
      <c r="SMQ28" s="443"/>
      <c r="SMR28" s="443"/>
      <c r="SMS28" s="443"/>
      <c r="SMT28" s="443"/>
      <c r="SMU28" s="443"/>
      <c r="SMV28" s="443"/>
      <c r="SMW28" s="443"/>
      <c r="SMX28" s="443"/>
      <c r="SMY28" s="443"/>
      <c r="SMZ28" s="443"/>
      <c r="SNA28" s="443"/>
      <c r="SNB28" s="443"/>
      <c r="SNC28" s="443"/>
      <c r="SND28" s="443"/>
      <c r="SNE28" s="443"/>
      <c r="SNF28" s="443"/>
      <c r="SNG28" s="443"/>
      <c r="SNH28" s="443"/>
      <c r="SNI28" s="443"/>
      <c r="SNJ28" s="443"/>
      <c r="SNK28" s="443"/>
      <c r="SNL28" s="443"/>
      <c r="SNM28" s="443"/>
      <c r="SNN28" s="443"/>
      <c r="SNO28" s="443"/>
      <c r="SNP28" s="443"/>
      <c r="SNQ28" s="443"/>
      <c r="SNR28" s="443"/>
      <c r="SNS28" s="443"/>
      <c r="SNT28" s="443"/>
      <c r="SNU28" s="443"/>
      <c r="SNV28" s="443"/>
      <c r="SNW28" s="443"/>
      <c r="SNX28" s="443"/>
      <c r="SNY28" s="443"/>
      <c r="SNZ28" s="443"/>
      <c r="SOA28" s="443"/>
      <c r="SOB28" s="443"/>
      <c r="SOC28" s="443"/>
      <c r="SOD28" s="443"/>
      <c r="SOE28" s="443"/>
      <c r="SOF28" s="443"/>
      <c r="SOG28" s="443"/>
      <c r="SOH28" s="443"/>
      <c r="SOI28" s="443"/>
      <c r="SOJ28" s="443"/>
      <c r="SOK28" s="443"/>
      <c r="SOL28" s="443"/>
      <c r="SOM28" s="443"/>
      <c r="SON28" s="443"/>
      <c r="SOO28" s="443"/>
      <c r="SOP28" s="443"/>
      <c r="SOQ28" s="443"/>
      <c r="SOR28" s="443"/>
      <c r="SOS28" s="443"/>
      <c r="SOT28" s="443"/>
      <c r="SOU28" s="443"/>
      <c r="SOV28" s="443"/>
      <c r="SOW28" s="443"/>
      <c r="SOX28" s="443"/>
      <c r="SOY28" s="443"/>
      <c r="SOZ28" s="443"/>
      <c r="SPA28" s="443"/>
      <c r="SPB28" s="443"/>
      <c r="SPC28" s="443"/>
      <c r="SPD28" s="443"/>
      <c r="SPE28" s="443"/>
      <c r="SPF28" s="443"/>
      <c r="SPG28" s="443"/>
      <c r="SPH28" s="443"/>
      <c r="SPI28" s="443"/>
      <c r="SPJ28" s="443"/>
      <c r="SPK28" s="443"/>
      <c r="SPL28" s="443"/>
      <c r="SPM28" s="443"/>
      <c r="SPN28" s="443"/>
      <c r="SPO28" s="443"/>
      <c r="SPP28" s="443"/>
      <c r="SPQ28" s="443"/>
      <c r="SPR28" s="443"/>
      <c r="SPS28" s="443"/>
      <c r="SPT28" s="443"/>
      <c r="SPU28" s="443"/>
      <c r="SPV28" s="443"/>
      <c r="SPW28" s="443"/>
      <c r="SPX28" s="443"/>
      <c r="SPY28" s="443"/>
      <c r="SPZ28" s="443"/>
      <c r="SQA28" s="443"/>
      <c r="SQB28" s="443"/>
      <c r="SQC28" s="443"/>
      <c r="SQD28" s="443"/>
      <c r="SQE28" s="443"/>
      <c r="SQF28" s="443"/>
      <c r="SQG28" s="443"/>
      <c r="SQH28" s="443"/>
      <c r="SQI28" s="443"/>
      <c r="SQJ28" s="443"/>
      <c r="SQK28" s="443"/>
      <c r="SQL28" s="443"/>
      <c r="SQM28" s="443"/>
      <c r="SQN28" s="443"/>
      <c r="SQO28" s="443"/>
      <c r="SQP28" s="443"/>
      <c r="SQQ28" s="443"/>
      <c r="SQR28" s="443"/>
      <c r="SQS28" s="443"/>
      <c r="SQT28" s="443"/>
      <c r="SQU28" s="443"/>
      <c r="SQV28" s="443"/>
      <c r="SQW28" s="443"/>
      <c r="SQX28" s="443"/>
      <c r="SQY28" s="443"/>
      <c r="SQZ28" s="443"/>
      <c r="SRA28" s="443"/>
      <c r="SRB28" s="443"/>
      <c r="SRC28" s="443"/>
      <c r="SRD28" s="443"/>
      <c r="SRE28" s="443"/>
      <c r="SRF28" s="443"/>
      <c r="SRG28" s="443"/>
      <c r="SRH28" s="443"/>
      <c r="SRI28" s="443"/>
      <c r="SRJ28" s="443"/>
      <c r="SRK28" s="443"/>
      <c r="SRL28" s="443"/>
      <c r="SRM28" s="443"/>
      <c r="SRN28" s="443"/>
      <c r="SRO28" s="443"/>
      <c r="SRP28" s="443"/>
      <c r="SRQ28" s="443"/>
      <c r="SRR28" s="443"/>
      <c r="SRS28" s="443"/>
      <c r="SRT28" s="443"/>
      <c r="SRU28" s="443"/>
      <c r="SRV28" s="443"/>
      <c r="SRW28" s="443"/>
      <c r="SRX28" s="443"/>
      <c r="SRY28" s="443"/>
      <c r="SRZ28" s="443"/>
      <c r="SSA28" s="443"/>
      <c r="SSB28" s="443"/>
      <c r="SSC28" s="443"/>
      <c r="SSD28" s="443"/>
      <c r="SSE28" s="443"/>
      <c r="SSF28" s="443"/>
      <c r="SSG28" s="443"/>
      <c r="SSH28" s="443"/>
      <c r="SSI28" s="443"/>
      <c r="SSJ28" s="443"/>
      <c r="SSK28" s="443"/>
      <c r="SSL28" s="443"/>
      <c r="SSM28" s="443"/>
      <c r="SSN28" s="443"/>
      <c r="SSO28" s="443"/>
      <c r="SSP28" s="443"/>
      <c r="SSQ28" s="443"/>
      <c r="SSR28" s="443"/>
      <c r="SSS28" s="443"/>
      <c r="SST28" s="443"/>
      <c r="SSU28" s="443"/>
      <c r="SSV28" s="443"/>
      <c r="SSW28" s="443"/>
      <c r="SSX28" s="443"/>
      <c r="SSY28" s="443"/>
      <c r="SSZ28" s="443"/>
      <c r="STA28" s="443"/>
      <c r="STB28" s="443"/>
      <c r="STC28" s="443"/>
      <c r="STD28" s="443"/>
      <c r="STE28" s="443"/>
      <c r="STF28" s="443"/>
      <c r="STG28" s="443"/>
      <c r="STH28" s="443"/>
      <c r="STI28" s="443"/>
      <c r="STJ28" s="443"/>
      <c r="STK28" s="443"/>
      <c r="STL28" s="443"/>
      <c r="STM28" s="443"/>
      <c r="STN28" s="443"/>
      <c r="STO28" s="443"/>
      <c r="STP28" s="443"/>
      <c r="STQ28" s="443"/>
      <c r="STR28" s="443"/>
      <c r="STS28" s="443"/>
      <c r="STT28" s="443"/>
      <c r="STU28" s="443"/>
      <c r="STV28" s="443"/>
      <c r="STW28" s="443"/>
      <c r="STX28" s="443"/>
      <c r="STY28" s="443"/>
      <c r="STZ28" s="443"/>
      <c r="SUA28" s="443"/>
      <c r="SUB28" s="443"/>
      <c r="SUC28" s="443"/>
      <c r="SUD28" s="443"/>
      <c r="SUE28" s="443"/>
      <c r="SUF28" s="443"/>
      <c r="SUG28" s="443"/>
      <c r="SUH28" s="443"/>
      <c r="SUI28" s="443"/>
      <c r="SUJ28" s="443"/>
      <c r="SUK28" s="443"/>
      <c r="SUL28" s="443"/>
      <c r="SUM28" s="443"/>
      <c r="SUN28" s="443"/>
      <c r="SUO28" s="443"/>
      <c r="SUP28" s="443"/>
      <c r="SUQ28" s="443"/>
      <c r="SUR28" s="443"/>
      <c r="SUS28" s="443"/>
      <c r="SUT28" s="443"/>
      <c r="SUU28" s="443"/>
      <c r="SUV28" s="443"/>
      <c r="SUW28" s="443"/>
      <c r="SUX28" s="443"/>
      <c r="SUY28" s="443"/>
      <c r="SUZ28" s="443"/>
      <c r="SVA28" s="443"/>
      <c r="SVB28" s="443"/>
      <c r="SVC28" s="443"/>
      <c r="SVD28" s="443"/>
      <c r="SVE28" s="443"/>
      <c r="SVF28" s="443"/>
      <c r="SVG28" s="443"/>
      <c r="SVH28" s="443"/>
      <c r="SVI28" s="443"/>
      <c r="SVJ28" s="443"/>
      <c r="SVK28" s="443"/>
      <c r="SVL28" s="443"/>
      <c r="SVM28" s="443"/>
      <c r="SVN28" s="443"/>
      <c r="SVO28" s="443"/>
      <c r="SVP28" s="443"/>
      <c r="SVQ28" s="443"/>
      <c r="SVR28" s="443"/>
      <c r="SVS28" s="443"/>
      <c r="SVT28" s="443"/>
      <c r="SVU28" s="443"/>
      <c r="SVV28" s="443"/>
      <c r="SVW28" s="443"/>
      <c r="SVX28" s="443"/>
      <c r="SVY28" s="443"/>
      <c r="SVZ28" s="443"/>
      <c r="SWA28" s="443"/>
      <c r="SWB28" s="443"/>
      <c r="SWC28" s="443"/>
      <c r="SWD28" s="443"/>
      <c r="SWE28" s="443"/>
      <c r="SWF28" s="443"/>
      <c r="SWG28" s="443"/>
      <c r="SWH28" s="443"/>
      <c r="SWI28" s="443"/>
      <c r="SWJ28" s="443"/>
      <c r="SWK28" s="443"/>
      <c r="SWL28" s="443"/>
      <c r="SWM28" s="443"/>
      <c r="SWN28" s="443"/>
      <c r="SWO28" s="443"/>
      <c r="SWP28" s="443"/>
      <c r="SWQ28" s="443"/>
      <c r="SWR28" s="443"/>
      <c r="SWS28" s="443"/>
      <c r="SWT28" s="443"/>
      <c r="SWU28" s="443"/>
      <c r="SWV28" s="443"/>
      <c r="SWW28" s="443"/>
      <c r="SWX28" s="443"/>
      <c r="SWY28" s="443"/>
      <c r="SWZ28" s="443"/>
      <c r="SXA28" s="443"/>
      <c r="SXB28" s="443"/>
      <c r="SXC28" s="443"/>
      <c r="SXD28" s="443"/>
      <c r="SXE28" s="443"/>
      <c r="SXF28" s="443"/>
      <c r="SXG28" s="443"/>
      <c r="SXH28" s="443"/>
      <c r="SXI28" s="443"/>
      <c r="SXJ28" s="443"/>
      <c r="SXK28" s="443"/>
      <c r="SXL28" s="443"/>
      <c r="SXM28" s="443"/>
      <c r="SXN28" s="443"/>
      <c r="SXO28" s="443"/>
      <c r="SXP28" s="443"/>
      <c r="SXQ28" s="443"/>
      <c r="SXR28" s="443"/>
      <c r="SXS28" s="443"/>
      <c r="SXT28" s="443"/>
      <c r="SXU28" s="443"/>
      <c r="SXV28" s="443"/>
      <c r="SXW28" s="443"/>
      <c r="SXX28" s="443"/>
      <c r="SXY28" s="443"/>
      <c r="SXZ28" s="443"/>
      <c r="SYA28" s="443"/>
      <c r="SYB28" s="443"/>
      <c r="SYC28" s="443"/>
      <c r="SYD28" s="443"/>
      <c r="SYE28" s="443"/>
      <c r="SYF28" s="443"/>
      <c r="SYG28" s="443"/>
      <c r="SYH28" s="443"/>
      <c r="SYI28" s="443"/>
      <c r="SYJ28" s="443"/>
      <c r="SYK28" s="443"/>
      <c r="SYL28" s="443"/>
      <c r="SYM28" s="443"/>
      <c r="SYN28" s="443"/>
      <c r="SYO28" s="443"/>
      <c r="SYP28" s="443"/>
      <c r="SYQ28" s="443"/>
      <c r="SYR28" s="443"/>
      <c r="SYS28" s="443"/>
      <c r="SYT28" s="443"/>
      <c r="SYU28" s="443"/>
      <c r="SYV28" s="443"/>
      <c r="SYW28" s="443"/>
      <c r="SYX28" s="443"/>
      <c r="SYY28" s="443"/>
      <c r="SYZ28" s="443"/>
      <c r="SZA28" s="443"/>
      <c r="SZB28" s="443"/>
      <c r="SZC28" s="443"/>
      <c r="SZD28" s="443"/>
      <c r="SZE28" s="443"/>
      <c r="SZF28" s="443"/>
      <c r="SZG28" s="443"/>
      <c r="SZH28" s="443"/>
      <c r="SZI28" s="443"/>
      <c r="SZJ28" s="443"/>
      <c r="SZK28" s="443"/>
      <c r="SZL28" s="443"/>
      <c r="SZM28" s="443"/>
      <c r="SZN28" s="443"/>
      <c r="SZO28" s="443"/>
      <c r="SZP28" s="443"/>
      <c r="SZQ28" s="443"/>
      <c r="SZR28" s="443"/>
      <c r="SZS28" s="443"/>
      <c r="SZT28" s="443"/>
      <c r="SZU28" s="443"/>
      <c r="SZV28" s="443"/>
      <c r="SZW28" s="443"/>
      <c r="SZX28" s="443"/>
      <c r="SZY28" s="443"/>
      <c r="SZZ28" s="443"/>
      <c r="TAA28" s="443"/>
      <c r="TAB28" s="443"/>
      <c r="TAC28" s="443"/>
      <c r="TAD28" s="443"/>
      <c r="TAE28" s="443"/>
      <c r="TAF28" s="443"/>
      <c r="TAG28" s="443"/>
      <c r="TAH28" s="443"/>
      <c r="TAI28" s="443"/>
      <c r="TAJ28" s="443"/>
      <c r="TAK28" s="443"/>
      <c r="TAL28" s="443"/>
      <c r="TAM28" s="443"/>
      <c r="TAN28" s="443"/>
      <c r="TAO28" s="443"/>
      <c r="TAP28" s="443"/>
      <c r="TAQ28" s="443"/>
      <c r="TAR28" s="443"/>
      <c r="TAS28" s="443"/>
      <c r="TAT28" s="443"/>
      <c r="TAU28" s="443"/>
      <c r="TAV28" s="443"/>
      <c r="TAW28" s="443"/>
      <c r="TAX28" s="443"/>
      <c r="TAY28" s="443"/>
      <c r="TAZ28" s="443"/>
      <c r="TBA28" s="443"/>
      <c r="TBB28" s="443"/>
      <c r="TBC28" s="443"/>
      <c r="TBD28" s="443"/>
      <c r="TBE28" s="443"/>
      <c r="TBF28" s="443"/>
      <c r="TBG28" s="443"/>
      <c r="TBH28" s="443"/>
      <c r="TBI28" s="443"/>
      <c r="TBJ28" s="443"/>
      <c r="TBK28" s="443"/>
      <c r="TBL28" s="443"/>
      <c r="TBM28" s="443"/>
      <c r="TBN28" s="443"/>
      <c r="TBO28" s="443"/>
      <c r="TBP28" s="443"/>
      <c r="TBQ28" s="443"/>
      <c r="TBR28" s="443"/>
      <c r="TBS28" s="443"/>
      <c r="TBT28" s="443"/>
      <c r="TBU28" s="443"/>
      <c r="TBV28" s="443"/>
      <c r="TBW28" s="443"/>
      <c r="TBX28" s="443"/>
      <c r="TBY28" s="443"/>
      <c r="TBZ28" s="443"/>
      <c r="TCA28" s="443"/>
      <c r="TCB28" s="443"/>
      <c r="TCC28" s="443"/>
      <c r="TCD28" s="443"/>
      <c r="TCE28" s="443"/>
      <c r="TCF28" s="443"/>
      <c r="TCG28" s="443"/>
      <c r="TCH28" s="443"/>
      <c r="TCI28" s="443"/>
      <c r="TCJ28" s="443"/>
      <c r="TCK28" s="443"/>
      <c r="TCL28" s="443"/>
      <c r="TCM28" s="443"/>
      <c r="TCN28" s="443"/>
      <c r="TCO28" s="443"/>
      <c r="TCP28" s="443"/>
      <c r="TCQ28" s="443"/>
      <c r="TCR28" s="443"/>
      <c r="TCS28" s="443"/>
      <c r="TCT28" s="443"/>
      <c r="TCU28" s="443"/>
      <c r="TCV28" s="443"/>
      <c r="TCW28" s="443"/>
      <c r="TCX28" s="443"/>
      <c r="TCY28" s="443"/>
      <c r="TCZ28" s="443"/>
      <c r="TDA28" s="443"/>
      <c r="TDB28" s="443"/>
      <c r="TDC28" s="443"/>
      <c r="TDD28" s="443"/>
      <c r="TDE28" s="443"/>
      <c r="TDF28" s="443"/>
      <c r="TDG28" s="443"/>
      <c r="TDH28" s="443"/>
      <c r="TDI28" s="443"/>
      <c r="TDJ28" s="443"/>
      <c r="TDK28" s="443"/>
      <c r="TDL28" s="443"/>
      <c r="TDM28" s="443"/>
      <c r="TDN28" s="443"/>
      <c r="TDO28" s="443"/>
      <c r="TDP28" s="443"/>
      <c r="TDQ28" s="443"/>
      <c r="TDR28" s="443"/>
      <c r="TDS28" s="443"/>
      <c r="TDT28" s="443"/>
      <c r="TDU28" s="443"/>
      <c r="TDV28" s="443"/>
      <c r="TDW28" s="443"/>
      <c r="TDX28" s="443"/>
      <c r="TDY28" s="443"/>
      <c r="TDZ28" s="443"/>
      <c r="TEA28" s="443"/>
      <c r="TEB28" s="443"/>
      <c r="TEC28" s="443"/>
      <c r="TED28" s="443"/>
      <c r="TEE28" s="443"/>
      <c r="TEF28" s="443"/>
      <c r="TEG28" s="443"/>
      <c r="TEH28" s="443"/>
      <c r="TEI28" s="443"/>
      <c r="TEJ28" s="443"/>
      <c r="TEK28" s="443"/>
      <c r="TEL28" s="443"/>
      <c r="TEM28" s="443"/>
      <c r="TEN28" s="443"/>
      <c r="TEO28" s="443"/>
      <c r="TEP28" s="443"/>
      <c r="TEQ28" s="443"/>
      <c r="TER28" s="443"/>
      <c r="TES28" s="443"/>
      <c r="TET28" s="443"/>
      <c r="TEU28" s="443"/>
      <c r="TEV28" s="443"/>
      <c r="TEW28" s="443"/>
      <c r="TEX28" s="443"/>
      <c r="TEY28" s="443"/>
      <c r="TEZ28" s="443"/>
      <c r="TFA28" s="443"/>
      <c r="TFB28" s="443"/>
      <c r="TFC28" s="443"/>
      <c r="TFD28" s="443"/>
      <c r="TFE28" s="443"/>
      <c r="TFF28" s="443"/>
      <c r="TFG28" s="443"/>
      <c r="TFH28" s="443"/>
      <c r="TFI28" s="443"/>
      <c r="TFJ28" s="443"/>
      <c r="TFK28" s="443"/>
      <c r="TFL28" s="443"/>
      <c r="TFM28" s="443"/>
      <c r="TFN28" s="443"/>
      <c r="TFO28" s="443"/>
      <c r="TFP28" s="443"/>
      <c r="TFQ28" s="443"/>
      <c r="TFR28" s="443"/>
      <c r="TFS28" s="443"/>
      <c r="TFT28" s="443"/>
      <c r="TFU28" s="443"/>
      <c r="TFV28" s="443"/>
      <c r="TFW28" s="443"/>
      <c r="TFX28" s="443"/>
      <c r="TFY28" s="443"/>
      <c r="TFZ28" s="443"/>
      <c r="TGA28" s="443"/>
      <c r="TGB28" s="443"/>
      <c r="TGC28" s="443"/>
      <c r="TGD28" s="443"/>
      <c r="TGE28" s="443"/>
      <c r="TGF28" s="443"/>
      <c r="TGG28" s="443"/>
      <c r="TGH28" s="443"/>
      <c r="TGI28" s="443"/>
      <c r="TGJ28" s="443"/>
      <c r="TGK28" s="443"/>
      <c r="TGL28" s="443"/>
      <c r="TGM28" s="443"/>
      <c r="TGN28" s="443"/>
      <c r="TGO28" s="443"/>
      <c r="TGP28" s="443"/>
      <c r="TGQ28" s="443"/>
      <c r="TGR28" s="443"/>
      <c r="TGS28" s="443"/>
      <c r="TGT28" s="443"/>
      <c r="TGU28" s="443"/>
      <c r="TGV28" s="443"/>
      <c r="TGW28" s="443"/>
      <c r="TGX28" s="443"/>
      <c r="TGY28" s="443"/>
      <c r="TGZ28" s="443"/>
      <c r="THA28" s="443"/>
      <c r="THB28" s="443"/>
      <c r="THC28" s="443"/>
      <c r="THD28" s="443"/>
      <c r="THE28" s="443"/>
      <c r="THF28" s="443"/>
      <c r="THG28" s="443"/>
      <c r="THH28" s="443"/>
      <c r="THI28" s="443"/>
      <c r="THJ28" s="443"/>
      <c r="THK28" s="443"/>
      <c r="THL28" s="443"/>
      <c r="THM28" s="443"/>
      <c r="THN28" s="443"/>
      <c r="THO28" s="443"/>
      <c r="THP28" s="443"/>
      <c r="THQ28" s="443"/>
      <c r="THR28" s="443"/>
      <c r="THS28" s="443"/>
      <c r="THT28" s="443"/>
      <c r="THU28" s="443"/>
      <c r="THV28" s="443"/>
      <c r="THW28" s="443"/>
      <c r="THX28" s="443"/>
      <c r="THY28" s="443"/>
      <c r="THZ28" s="443"/>
      <c r="TIA28" s="443"/>
      <c r="TIB28" s="443"/>
      <c r="TIC28" s="443"/>
      <c r="TID28" s="443"/>
      <c r="TIE28" s="443"/>
      <c r="TIF28" s="443"/>
      <c r="TIG28" s="443"/>
      <c r="TIH28" s="443"/>
      <c r="TII28" s="443"/>
      <c r="TIJ28" s="443"/>
      <c r="TIK28" s="443"/>
      <c r="TIL28" s="443"/>
      <c r="TIM28" s="443"/>
      <c r="TIN28" s="443"/>
      <c r="TIO28" s="443"/>
      <c r="TIP28" s="443"/>
      <c r="TIQ28" s="443"/>
      <c r="TIR28" s="443"/>
      <c r="TIS28" s="443"/>
      <c r="TIT28" s="443"/>
      <c r="TIU28" s="443"/>
      <c r="TIV28" s="443"/>
      <c r="TIW28" s="443"/>
      <c r="TIX28" s="443"/>
      <c r="TIY28" s="443"/>
      <c r="TIZ28" s="443"/>
      <c r="TJA28" s="443"/>
      <c r="TJB28" s="443"/>
      <c r="TJC28" s="443"/>
      <c r="TJD28" s="443"/>
      <c r="TJE28" s="443"/>
      <c r="TJF28" s="443"/>
      <c r="TJG28" s="443"/>
      <c r="TJH28" s="443"/>
      <c r="TJI28" s="443"/>
      <c r="TJJ28" s="443"/>
      <c r="TJK28" s="443"/>
      <c r="TJL28" s="443"/>
      <c r="TJM28" s="443"/>
      <c r="TJN28" s="443"/>
      <c r="TJO28" s="443"/>
      <c r="TJP28" s="443"/>
      <c r="TJQ28" s="443"/>
      <c r="TJR28" s="443"/>
      <c r="TJS28" s="443"/>
      <c r="TJT28" s="443"/>
      <c r="TJU28" s="443"/>
      <c r="TJV28" s="443"/>
      <c r="TJW28" s="443"/>
      <c r="TJX28" s="443"/>
      <c r="TJY28" s="443"/>
      <c r="TJZ28" s="443"/>
      <c r="TKA28" s="443"/>
      <c r="TKB28" s="443"/>
      <c r="TKC28" s="443"/>
      <c r="TKD28" s="443"/>
      <c r="TKE28" s="443"/>
      <c r="TKF28" s="443"/>
      <c r="TKG28" s="443"/>
      <c r="TKH28" s="443"/>
      <c r="TKI28" s="443"/>
      <c r="TKJ28" s="443"/>
      <c r="TKK28" s="443"/>
      <c r="TKL28" s="443"/>
      <c r="TKM28" s="443"/>
      <c r="TKN28" s="443"/>
      <c r="TKO28" s="443"/>
      <c r="TKP28" s="443"/>
      <c r="TKQ28" s="443"/>
      <c r="TKR28" s="443"/>
      <c r="TKS28" s="443"/>
      <c r="TKT28" s="443"/>
      <c r="TKU28" s="443"/>
      <c r="TKV28" s="443"/>
      <c r="TKW28" s="443"/>
      <c r="TKX28" s="443"/>
      <c r="TKY28" s="443"/>
      <c r="TKZ28" s="443"/>
      <c r="TLA28" s="443"/>
      <c r="TLB28" s="443"/>
      <c r="TLC28" s="443"/>
      <c r="TLD28" s="443"/>
      <c r="TLE28" s="443"/>
      <c r="TLF28" s="443"/>
      <c r="TLG28" s="443"/>
      <c r="TLH28" s="443"/>
      <c r="TLI28" s="443"/>
      <c r="TLJ28" s="443"/>
      <c r="TLK28" s="443"/>
      <c r="TLL28" s="443"/>
      <c r="TLM28" s="443"/>
      <c r="TLN28" s="443"/>
      <c r="TLO28" s="443"/>
      <c r="TLP28" s="443"/>
      <c r="TLQ28" s="443"/>
      <c r="TLR28" s="443"/>
      <c r="TLS28" s="443"/>
      <c r="TLT28" s="443"/>
      <c r="TLU28" s="443"/>
      <c r="TLV28" s="443"/>
      <c r="TLW28" s="443"/>
      <c r="TLX28" s="443"/>
      <c r="TLY28" s="443"/>
      <c r="TLZ28" s="443"/>
      <c r="TMA28" s="443"/>
      <c r="TMB28" s="443"/>
      <c r="TMC28" s="443"/>
      <c r="TMD28" s="443"/>
      <c r="TME28" s="443"/>
      <c r="TMF28" s="443"/>
      <c r="TMG28" s="443"/>
      <c r="TMH28" s="443"/>
      <c r="TMI28" s="443"/>
      <c r="TMJ28" s="443"/>
      <c r="TMK28" s="443"/>
      <c r="TML28" s="443"/>
      <c r="TMM28" s="443"/>
      <c r="TMN28" s="443"/>
      <c r="TMO28" s="443"/>
      <c r="TMP28" s="443"/>
      <c r="TMQ28" s="443"/>
      <c r="TMR28" s="443"/>
      <c r="TMS28" s="443"/>
      <c r="TMT28" s="443"/>
      <c r="TMU28" s="443"/>
      <c r="TMV28" s="443"/>
      <c r="TMW28" s="443"/>
      <c r="TMX28" s="443"/>
      <c r="TMY28" s="443"/>
      <c r="TMZ28" s="443"/>
      <c r="TNA28" s="443"/>
      <c r="TNB28" s="443"/>
      <c r="TNC28" s="443"/>
      <c r="TND28" s="443"/>
      <c r="TNE28" s="443"/>
      <c r="TNF28" s="443"/>
      <c r="TNG28" s="443"/>
      <c r="TNH28" s="443"/>
      <c r="TNI28" s="443"/>
      <c r="TNJ28" s="443"/>
      <c r="TNK28" s="443"/>
      <c r="TNL28" s="443"/>
      <c r="TNM28" s="443"/>
      <c r="TNN28" s="443"/>
      <c r="TNO28" s="443"/>
      <c r="TNP28" s="443"/>
      <c r="TNQ28" s="443"/>
      <c r="TNR28" s="443"/>
      <c r="TNS28" s="443"/>
      <c r="TNT28" s="443"/>
      <c r="TNU28" s="443"/>
      <c r="TNV28" s="443"/>
      <c r="TNW28" s="443"/>
      <c r="TNX28" s="443"/>
      <c r="TNY28" s="443"/>
      <c r="TNZ28" s="443"/>
      <c r="TOA28" s="443"/>
      <c r="TOB28" s="443"/>
      <c r="TOC28" s="443"/>
      <c r="TOD28" s="443"/>
      <c r="TOE28" s="443"/>
      <c r="TOF28" s="443"/>
      <c r="TOG28" s="443"/>
      <c r="TOH28" s="443"/>
      <c r="TOI28" s="443"/>
      <c r="TOJ28" s="443"/>
      <c r="TOK28" s="443"/>
      <c r="TOL28" s="443"/>
      <c r="TOM28" s="443"/>
      <c r="TON28" s="443"/>
      <c r="TOO28" s="443"/>
      <c r="TOP28" s="443"/>
      <c r="TOQ28" s="443"/>
      <c r="TOR28" s="443"/>
      <c r="TOS28" s="443"/>
      <c r="TOT28" s="443"/>
      <c r="TOU28" s="443"/>
      <c r="TOV28" s="443"/>
      <c r="TOW28" s="443"/>
      <c r="TOX28" s="443"/>
      <c r="TOY28" s="443"/>
      <c r="TOZ28" s="443"/>
      <c r="TPA28" s="443"/>
      <c r="TPB28" s="443"/>
      <c r="TPC28" s="443"/>
      <c r="TPD28" s="443"/>
      <c r="TPE28" s="443"/>
      <c r="TPF28" s="443"/>
      <c r="TPG28" s="443"/>
      <c r="TPH28" s="443"/>
      <c r="TPI28" s="443"/>
      <c r="TPJ28" s="443"/>
      <c r="TPK28" s="443"/>
      <c r="TPL28" s="443"/>
      <c r="TPM28" s="443"/>
      <c r="TPN28" s="443"/>
      <c r="TPO28" s="443"/>
      <c r="TPP28" s="443"/>
      <c r="TPQ28" s="443"/>
      <c r="TPR28" s="443"/>
      <c r="TPS28" s="443"/>
      <c r="TPT28" s="443"/>
      <c r="TPU28" s="443"/>
      <c r="TPV28" s="443"/>
      <c r="TPW28" s="443"/>
      <c r="TPX28" s="443"/>
      <c r="TPY28" s="443"/>
      <c r="TPZ28" s="443"/>
      <c r="TQA28" s="443"/>
      <c r="TQB28" s="443"/>
      <c r="TQC28" s="443"/>
      <c r="TQD28" s="443"/>
      <c r="TQE28" s="443"/>
      <c r="TQF28" s="443"/>
      <c r="TQG28" s="443"/>
      <c r="TQH28" s="443"/>
      <c r="TQI28" s="443"/>
      <c r="TQJ28" s="443"/>
      <c r="TQK28" s="443"/>
      <c r="TQL28" s="443"/>
      <c r="TQM28" s="443"/>
      <c r="TQN28" s="443"/>
      <c r="TQO28" s="443"/>
      <c r="TQP28" s="443"/>
      <c r="TQQ28" s="443"/>
      <c r="TQR28" s="443"/>
      <c r="TQS28" s="443"/>
      <c r="TQT28" s="443"/>
      <c r="TQU28" s="443"/>
      <c r="TQV28" s="443"/>
      <c r="TQW28" s="443"/>
      <c r="TQX28" s="443"/>
      <c r="TQY28" s="443"/>
      <c r="TQZ28" s="443"/>
      <c r="TRA28" s="443"/>
      <c r="TRB28" s="443"/>
      <c r="TRC28" s="443"/>
      <c r="TRD28" s="443"/>
      <c r="TRE28" s="443"/>
      <c r="TRF28" s="443"/>
      <c r="TRG28" s="443"/>
      <c r="TRH28" s="443"/>
      <c r="TRI28" s="443"/>
      <c r="TRJ28" s="443"/>
      <c r="TRK28" s="443"/>
      <c r="TRL28" s="443"/>
      <c r="TRM28" s="443"/>
      <c r="TRN28" s="443"/>
      <c r="TRO28" s="443"/>
      <c r="TRP28" s="443"/>
      <c r="TRQ28" s="443"/>
      <c r="TRR28" s="443"/>
      <c r="TRS28" s="443"/>
      <c r="TRT28" s="443"/>
      <c r="TRU28" s="443"/>
      <c r="TRV28" s="443"/>
      <c r="TRW28" s="443"/>
      <c r="TRX28" s="443"/>
      <c r="TRY28" s="443"/>
      <c r="TRZ28" s="443"/>
      <c r="TSA28" s="443"/>
      <c r="TSB28" s="443"/>
      <c r="TSC28" s="443"/>
      <c r="TSD28" s="443"/>
      <c r="TSE28" s="443"/>
      <c r="TSF28" s="443"/>
      <c r="TSG28" s="443"/>
      <c r="TSH28" s="443"/>
      <c r="TSI28" s="443"/>
      <c r="TSJ28" s="443"/>
      <c r="TSK28" s="443"/>
      <c r="TSL28" s="443"/>
      <c r="TSM28" s="443"/>
      <c r="TSN28" s="443"/>
      <c r="TSO28" s="443"/>
      <c r="TSP28" s="443"/>
      <c r="TSQ28" s="443"/>
      <c r="TSR28" s="443"/>
      <c r="TSS28" s="443"/>
      <c r="TST28" s="443"/>
      <c r="TSU28" s="443"/>
      <c r="TSV28" s="443"/>
      <c r="TSW28" s="443"/>
      <c r="TSX28" s="443"/>
      <c r="TSY28" s="443"/>
      <c r="TSZ28" s="443"/>
      <c r="TTA28" s="443"/>
      <c r="TTB28" s="443"/>
      <c r="TTC28" s="443"/>
      <c r="TTD28" s="443"/>
      <c r="TTE28" s="443"/>
      <c r="TTF28" s="443"/>
      <c r="TTG28" s="443"/>
      <c r="TTH28" s="443"/>
      <c r="TTI28" s="443"/>
      <c r="TTJ28" s="443"/>
      <c r="TTK28" s="443"/>
      <c r="TTL28" s="443"/>
      <c r="TTM28" s="443"/>
      <c r="TTN28" s="443"/>
      <c r="TTO28" s="443"/>
      <c r="TTP28" s="443"/>
      <c r="TTQ28" s="443"/>
      <c r="TTR28" s="443"/>
      <c r="TTS28" s="443"/>
      <c r="TTT28" s="443"/>
      <c r="TTU28" s="443"/>
      <c r="TTV28" s="443"/>
      <c r="TTW28" s="443"/>
      <c r="TTX28" s="443"/>
      <c r="TTY28" s="443"/>
      <c r="TTZ28" s="443"/>
      <c r="TUA28" s="443"/>
      <c r="TUB28" s="443"/>
      <c r="TUC28" s="443"/>
      <c r="TUD28" s="443"/>
      <c r="TUE28" s="443"/>
      <c r="TUF28" s="443"/>
      <c r="TUG28" s="443"/>
      <c r="TUH28" s="443"/>
      <c r="TUI28" s="443"/>
      <c r="TUJ28" s="443"/>
      <c r="TUK28" s="443"/>
      <c r="TUL28" s="443"/>
      <c r="TUM28" s="443"/>
      <c r="TUN28" s="443"/>
      <c r="TUO28" s="443"/>
      <c r="TUP28" s="443"/>
      <c r="TUQ28" s="443"/>
      <c r="TUR28" s="443"/>
      <c r="TUS28" s="443"/>
      <c r="TUT28" s="443"/>
      <c r="TUU28" s="443"/>
      <c r="TUV28" s="443"/>
      <c r="TUW28" s="443"/>
      <c r="TUX28" s="443"/>
      <c r="TUY28" s="443"/>
      <c r="TUZ28" s="443"/>
      <c r="TVA28" s="443"/>
      <c r="TVB28" s="443"/>
      <c r="TVC28" s="443"/>
      <c r="TVD28" s="443"/>
      <c r="TVE28" s="443"/>
      <c r="TVF28" s="443"/>
      <c r="TVG28" s="443"/>
      <c r="TVH28" s="443"/>
      <c r="TVI28" s="443"/>
      <c r="TVJ28" s="443"/>
      <c r="TVK28" s="443"/>
      <c r="TVL28" s="443"/>
      <c r="TVM28" s="443"/>
      <c r="TVN28" s="443"/>
      <c r="TVO28" s="443"/>
      <c r="TVP28" s="443"/>
      <c r="TVQ28" s="443"/>
      <c r="TVR28" s="443"/>
      <c r="TVS28" s="443"/>
      <c r="TVT28" s="443"/>
      <c r="TVU28" s="443"/>
      <c r="TVV28" s="443"/>
      <c r="TVW28" s="443"/>
      <c r="TVX28" s="443"/>
      <c r="TVY28" s="443"/>
      <c r="TVZ28" s="443"/>
      <c r="TWA28" s="443"/>
      <c r="TWB28" s="443"/>
      <c r="TWC28" s="443"/>
      <c r="TWD28" s="443"/>
      <c r="TWE28" s="443"/>
      <c r="TWF28" s="443"/>
      <c r="TWG28" s="443"/>
      <c r="TWH28" s="443"/>
      <c r="TWI28" s="443"/>
      <c r="TWJ28" s="443"/>
      <c r="TWK28" s="443"/>
      <c r="TWL28" s="443"/>
      <c r="TWM28" s="443"/>
      <c r="TWN28" s="443"/>
      <c r="TWO28" s="443"/>
      <c r="TWP28" s="443"/>
      <c r="TWQ28" s="443"/>
      <c r="TWR28" s="443"/>
      <c r="TWS28" s="443"/>
      <c r="TWT28" s="443"/>
      <c r="TWU28" s="443"/>
      <c r="TWV28" s="443"/>
      <c r="TWW28" s="443"/>
      <c r="TWX28" s="443"/>
      <c r="TWY28" s="443"/>
      <c r="TWZ28" s="443"/>
      <c r="TXA28" s="443"/>
      <c r="TXB28" s="443"/>
      <c r="TXC28" s="443"/>
      <c r="TXD28" s="443"/>
      <c r="TXE28" s="443"/>
      <c r="TXF28" s="443"/>
      <c r="TXG28" s="443"/>
      <c r="TXH28" s="443"/>
      <c r="TXI28" s="443"/>
      <c r="TXJ28" s="443"/>
      <c r="TXK28" s="443"/>
      <c r="TXL28" s="443"/>
      <c r="TXM28" s="443"/>
      <c r="TXN28" s="443"/>
      <c r="TXO28" s="443"/>
      <c r="TXP28" s="443"/>
      <c r="TXQ28" s="443"/>
      <c r="TXR28" s="443"/>
      <c r="TXS28" s="443"/>
      <c r="TXT28" s="443"/>
      <c r="TXU28" s="443"/>
      <c r="TXV28" s="443"/>
      <c r="TXW28" s="443"/>
      <c r="TXX28" s="443"/>
      <c r="TXY28" s="443"/>
      <c r="TXZ28" s="443"/>
      <c r="TYA28" s="443"/>
      <c r="TYB28" s="443"/>
      <c r="TYC28" s="443"/>
      <c r="TYD28" s="443"/>
      <c r="TYE28" s="443"/>
      <c r="TYF28" s="443"/>
      <c r="TYG28" s="443"/>
      <c r="TYH28" s="443"/>
      <c r="TYI28" s="443"/>
      <c r="TYJ28" s="443"/>
      <c r="TYK28" s="443"/>
      <c r="TYL28" s="443"/>
      <c r="TYM28" s="443"/>
      <c r="TYN28" s="443"/>
      <c r="TYO28" s="443"/>
      <c r="TYP28" s="443"/>
      <c r="TYQ28" s="443"/>
      <c r="TYR28" s="443"/>
      <c r="TYS28" s="443"/>
      <c r="TYT28" s="443"/>
      <c r="TYU28" s="443"/>
      <c r="TYV28" s="443"/>
      <c r="TYW28" s="443"/>
      <c r="TYX28" s="443"/>
      <c r="TYY28" s="443"/>
      <c r="TYZ28" s="443"/>
      <c r="TZA28" s="443"/>
      <c r="TZB28" s="443"/>
      <c r="TZC28" s="443"/>
      <c r="TZD28" s="443"/>
      <c r="TZE28" s="443"/>
      <c r="TZF28" s="443"/>
      <c r="TZG28" s="443"/>
      <c r="TZH28" s="443"/>
      <c r="TZI28" s="443"/>
      <c r="TZJ28" s="443"/>
      <c r="TZK28" s="443"/>
      <c r="TZL28" s="443"/>
      <c r="TZM28" s="443"/>
      <c r="TZN28" s="443"/>
      <c r="TZO28" s="443"/>
      <c r="TZP28" s="443"/>
      <c r="TZQ28" s="443"/>
      <c r="TZR28" s="443"/>
      <c r="TZS28" s="443"/>
      <c r="TZT28" s="443"/>
      <c r="TZU28" s="443"/>
      <c r="TZV28" s="443"/>
      <c r="TZW28" s="443"/>
      <c r="TZX28" s="443"/>
      <c r="TZY28" s="443"/>
      <c r="TZZ28" s="443"/>
      <c r="UAA28" s="443"/>
      <c r="UAB28" s="443"/>
      <c r="UAC28" s="443"/>
      <c r="UAD28" s="443"/>
      <c r="UAE28" s="443"/>
      <c r="UAF28" s="443"/>
      <c r="UAG28" s="443"/>
      <c r="UAH28" s="443"/>
      <c r="UAI28" s="443"/>
      <c r="UAJ28" s="443"/>
      <c r="UAK28" s="443"/>
      <c r="UAL28" s="443"/>
      <c r="UAM28" s="443"/>
      <c r="UAN28" s="443"/>
      <c r="UAO28" s="443"/>
      <c r="UAP28" s="443"/>
      <c r="UAQ28" s="443"/>
      <c r="UAR28" s="443"/>
      <c r="UAS28" s="443"/>
      <c r="UAT28" s="443"/>
      <c r="UAU28" s="443"/>
      <c r="UAV28" s="443"/>
      <c r="UAW28" s="443"/>
      <c r="UAX28" s="443"/>
      <c r="UAY28" s="443"/>
      <c r="UAZ28" s="443"/>
      <c r="UBA28" s="443"/>
      <c r="UBB28" s="443"/>
      <c r="UBC28" s="443"/>
      <c r="UBD28" s="443"/>
      <c r="UBE28" s="443"/>
      <c r="UBF28" s="443"/>
      <c r="UBG28" s="443"/>
      <c r="UBH28" s="443"/>
      <c r="UBI28" s="443"/>
      <c r="UBJ28" s="443"/>
      <c r="UBK28" s="443"/>
      <c r="UBL28" s="443"/>
      <c r="UBM28" s="443"/>
      <c r="UBN28" s="443"/>
      <c r="UBO28" s="443"/>
      <c r="UBP28" s="443"/>
      <c r="UBQ28" s="443"/>
      <c r="UBR28" s="443"/>
      <c r="UBS28" s="443"/>
      <c r="UBT28" s="443"/>
      <c r="UBU28" s="443"/>
      <c r="UBV28" s="443"/>
      <c r="UBW28" s="443"/>
      <c r="UBX28" s="443"/>
      <c r="UBY28" s="443"/>
      <c r="UBZ28" s="443"/>
      <c r="UCA28" s="443"/>
      <c r="UCB28" s="443"/>
      <c r="UCC28" s="443"/>
      <c r="UCD28" s="443"/>
      <c r="UCE28" s="443"/>
      <c r="UCF28" s="443"/>
      <c r="UCG28" s="443"/>
      <c r="UCH28" s="443"/>
      <c r="UCI28" s="443"/>
      <c r="UCJ28" s="443"/>
      <c r="UCK28" s="443"/>
      <c r="UCL28" s="443"/>
      <c r="UCM28" s="443"/>
      <c r="UCN28" s="443"/>
      <c r="UCO28" s="443"/>
      <c r="UCP28" s="443"/>
      <c r="UCQ28" s="443"/>
      <c r="UCR28" s="443"/>
      <c r="UCS28" s="443"/>
      <c r="UCT28" s="443"/>
      <c r="UCU28" s="443"/>
      <c r="UCV28" s="443"/>
      <c r="UCW28" s="443"/>
      <c r="UCX28" s="443"/>
      <c r="UCY28" s="443"/>
      <c r="UCZ28" s="443"/>
      <c r="UDA28" s="443"/>
      <c r="UDB28" s="443"/>
      <c r="UDC28" s="443"/>
      <c r="UDD28" s="443"/>
      <c r="UDE28" s="443"/>
      <c r="UDF28" s="443"/>
      <c r="UDG28" s="443"/>
      <c r="UDH28" s="443"/>
      <c r="UDI28" s="443"/>
      <c r="UDJ28" s="443"/>
      <c r="UDK28" s="443"/>
      <c r="UDL28" s="443"/>
      <c r="UDM28" s="443"/>
      <c r="UDN28" s="443"/>
      <c r="UDO28" s="443"/>
      <c r="UDP28" s="443"/>
      <c r="UDQ28" s="443"/>
      <c r="UDR28" s="443"/>
      <c r="UDS28" s="443"/>
      <c r="UDT28" s="443"/>
      <c r="UDU28" s="443"/>
      <c r="UDV28" s="443"/>
      <c r="UDW28" s="443"/>
      <c r="UDX28" s="443"/>
      <c r="UDY28" s="443"/>
      <c r="UDZ28" s="443"/>
      <c r="UEA28" s="443"/>
      <c r="UEB28" s="443"/>
      <c r="UEC28" s="443"/>
      <c r="UED28" s="443"/>
      <c r="UEE28" s="443"/>
      <c r="UEF28" s="443"/>
      <c r="UEG28" s="443"/>
      <c r="UEH28" s="443"/>
      <c r="UEI28" s="443"/>
      <c r="UEJ28" s="443"/>
      <c r="UEK28" s="443"/>
      <c r="UEL28" s="443"/>
      <c r="UEM28" s="443"/>
      <c r="UEN28" s="443"/>
      <c r="UEO28" s="443"/>
      <c r="UEP28" s="443"/>
      <c r="UEQ28" s="443"/>
      <c r="UER28" s="443"/>
      <c r="UES28" s="443"/>
      <c r="UET28" s="443"/>
      <c r="UEU28" s="443"/>
      <c r="UEV28" s="443"/>
      <c r="UEW28" s="443"/>
      <c r="UEX28" s="443"/>
      <c r="UEY28" s="443"/>
      <c r="UEZ28" s="443"/>
      <c r="UFA28" s="443"/>
      <c r="UFB28" s="443"/>
      <c r="UFC28" s="443"/>
      <c r="UFD28" s="443"/>
      <c r="UFE28" s="443"/>
      <c r="UFF28" s="443"/>
      <c r="UFG28" s="443"/>
      <c r="UFH28" s="443"/>
      <c r="UFI28" s="443"/>
      <c r="UFJ28" s="443"/>
      <c r="UFK28" s="443"/>
      <c r="UFL28" s="443"/>
      <c r="UFM28" s="443"/>
      <c r="UFN28" s="443"/>
      <c r="UFO28" s="443"/>
      <c r="UFP28" s="443"/>
      <c r="UFQ28" s="443"/>
      <c r="UFR28" s="443"/>
      <c r="UFS28" s="443"/>
      <c r="UFT28" s="443"/>
      <c r="UFU28" s="443"/>
      <c r="UFV28" s="443"/>
      <c r="UFW28" s="443"/>
      <c r="UFX28" s="443"/>
      <c r="UFY28" s="443"/>
      <c r="UFZ28" s="443"/>
      <c r="UGA28" s="443"/>
      <c r="UGB28" s="443"/>
      <c r="UGC28" s="443"/>
      <c r="UGD28" s="443"/>
      <c r="UGE28" s="443"/>
      <c r="UGF28" s="443"/>
      <c r="UGG28" s="443"/>
      <c r="UGH28" s="443"/>
      <c r="UGI28" s="443"/>
      <c r="UGJ28" s="443"/>
      <c r="UGK28" s="443"/>
      <c r="UGL28" s="443"/>
      <c r="UGM28" s="443"/>
      <c r="UGN28" s="443"/>
      <c r="UGO28" s="443"/>
      <c r="UGP28" s="443"/>
      <c r="UGQ28" s="443"/>
      <c r="UGR28" s="443"/>
      <c r="UGS28" s="443"/>
      <c r="UGT28" s="443"/>
      <c r="UGU28" s="443"/>
      <c r="UGV28" s="443"/>
      <c r="UGW28" s="443"/>
      <c r="UGX28" s="443"/>
      <c r="UGY28" s="443"/>
      <c r="UGZ28" s="443"/>
      <c r="UHA28" s="443"/>
      <c r="UHB28" s="443"/>
      <c r="UHC28" s="443"/>
      <c r="UHD28" s="443"/>
      <c r="UHE28" s="443"/>
      <c r="UHF28" s="443"/>
      <c r="UHG28" s="443"/>
      <c r="UHH28" s="443"/>
      <c r="UHI28" s="443"/>
      <c r="UHJ28" s="443"/>
      <c r="UHK28" s="443"/>
      <c r="UHL28" s="443"/>
      <c r="UHM28" s="443"/>
      <c r="UHN28" s="443"/>
      <c r="UHO28" s="443"/>
      <c r="UHP28" s="443"/>
      <c r="UHQ28" s="443"/>
      <c r="UHR28" s="443"/>
      <c r="UHS28" s="443"/>
      <c r="UHT28" s="443"/>
      <c r="UHU28" s="443"/>
      <c r="UHV28" s="443"/>
      <c r="UHW28" s="443"/>
      <c r="UHX28" s="443"/>
      <c r="UHY28" s="443"/>
      <c r="UHZ28" s="443"/>
      <c r="UIA28" s="443"/>
      <c r="UIB28" s="443"/>
      <c r="UIC28" s="443"/>
      <c r="UID28" s="443"/>
      <c r="UIE28" s="443"/>
      <c r="UIF28" s="443"/>
      <c r="UIG28" s="443"/>
      <c r="UIH28" s="443"/>
      <c r="UII28" s="443"/>
      <c r="UIJ28" s="443"/>
      <c r="UIK28" s="443"/>
      <c r="UIL28" s="443"/>
      <c r="UIM28" s="443"/>
      <c r="UIN28" s="443"/>
      <c r="UIO28" s="443"/>
      <c r="UIP28" s="443"/>
      <c r="UIQ28" s="443"/>
      <c r="UIR28" s="443"/>
      <c r="UIS28" s="443"/>
      <c r="UIT28" s="443"/>
      <c r="UIU28" s="443"/>
      <c r="UIV28" s="443"/>
      <c r="UIW28" s="443"/>
      <c r="UIX28" s="443"/>
      <c r="UIY28" s="443"/>
      <c r="UIZ28" s="443"/>
      <c r="UJA28" s="443"/>
      <c r="UJB28" s="443"/>
      <c r="UJC28" s="443"/>
      <c r="UJD28" s="443"/>
      <c r="UJE28" s="443"/>
      <c r="UJF28" s="443"/>
      <c r="UJG28" s="443"/>
      <c r="UJH28" s="443"/>
      <c r="UJI28" s="443"/>
      <c r="UJJ28" s="443"/>
      <c r="UJK28" s="443"/>
      <c r="UJL28" s="443"/>
      <c r="UJM28" s="443"/>
      <c r="UJN28" s="443"/>
      <c r="UJO28" s="443"/>
      <c r="UJP28" s="443"/>
      <c r="UJQ28" s="443"/>
      <c r="UJR28" s="443"/>
      <c r="UJS28" s="443"/>
      <c r="UJT28" s="443"/>
      <c r="UJU28" s="443"/>
      <c r="UJV28" s="443"/>
      <c r="UJW28" s="443"/>
      <c r="UJX28" s="443"/>
      <c r="UJY28" s="443"/>
      <c r="UJZ28" s="443"/>
      <c r="UKA28" s="443"/>
      <c r="UKB28" s="443"/>
      <c r="UKC28" s="443"/>
      <c r="UKD28" s="443"/>
      <c r="UKE28" s="443"/>
      <c r="UKF28" s="443"/>
      <c r="UKG28" s="443"/>
      <c r="UKH28" s="443"/>
      <c r="UKI28" s="443"/>
      <c r="UKJ28" s="443"/>
      <c r="UKK28" s="443"/>
      <c r="UKL28" s="443"/>
      <c r="UKM28" s="443"/>
      <c r="UKN28" s="443"/>
      <c r="UKO28" s="443"/>
      <c r="UKP28" s="443"/>
      <c r="UKQ28" s="443"/>
      <c r="UKR28" s="443"/>
      <c r="UKS28" s="443"/>
      <c r="UKT28" s="443"/>
      <c r="UKU28" s="443"/>
      <c r="UKV28" s="443"/>
      <c r="UKW28" s="443"/>
      <c r="UKX28" s="443"/>
      <c r="UKY28" s="443"/>
      <c r="UKZ28" s="443"/>
      <c r="ULA28" s="443"/>
      <c r="ULB28" s="443"/>
      <c r="ULC28" s="443"/>
      <c r="ULD28" s="443"/>
      <c r="ULE28" s="443"/>
      <c r="ULF28" s="443"/>
      <c r="ULG28" s="443"/>
      <c r="ULH28" s="443"/>
      <c r="ULI28" s="443"/>
      <c r="ULJ28" s="443"/>
      <c r="ULK28" s="443"/>
      <c r="ULL28" s="443"/>
      <c r="ULM28" s="443"/>
      <c r="ULN28" s="443"/>
      <c r="ULO28" s="443"/>
      <c r="ULP28" s="443"/>
      <c r="ULQ28" s="443"/>
      <c r="ULR28" s="443"/>
      <c r="ULS28" s="443"/>
      <c r="ULT28" s="443"/>
      <c r="ULU28" s="443"/>
      <c r="ULV28" s="443"/>
      <c r="ULW28" s="443"/>
      <c r="ULX28" s="443"/>
      <c r="ULY28" s="443"/>
      <c r="ULZ28" s="443"/>
      <c r="UMA28" s="443"/>
      <c r="UMB28" s="443"/>
      <c r="UMC28" s="443"/>
      <c r="UMD28" s="443"/>
      <c r="UME28" s="443"/>
      <c r="UMF28" s="443"/>
      <c r="UMG28" s="443"/>
      <c r="UMH28" s="443"/>
      <c r="UMI28" s="443"/>
      <c r="UMJ28" s="443"/>
      <c r="UMK28" s="443"/>
      <c r="UML28" s="443"/>
      <c r="UMM28" s="443"/>
      <c r="UMN28" s="443"/>
      <c r="UMO28" s="443"/>
      <c r="UMP28" s="443"/>
      <c r="UMQ28" s="443"/>
      <c r="UMR28" s="443"/>
      <c r="UMS28" s="443"/>
      <c r="UMT28" s="443"/>
      <c r="UMU28" s="443"/>
      <c r="UMV28" s="443"/>
      <c r="UMW28" s="443"/>
      <c r="UMX28" s="443"/>
      <c r="UMY28" s="443"/>
      <c r="UMZ28" s="443"/>
      <c r="UNA28" s="443"/>
      <c r="UNB28" s="443"/>
      <c r="UNC28" s="443"/>
      <c r="UND28" s="443"/>
      <c r="UNE28" s="443"/>
      <c r="UNF28" s="443"/>
      <c r="UNG28" s="443"/>
      <c r="UNH28" s="443"/>
      <c r="UNI28" s="443"/>
      <c r="UNJ28" s="443"/>
      <c r="UNK28" s="443"/>
      <c r="UNL28" s="443"/>
      <c r="UNM28" s="443"/>
      <c r="UNN28" s="443"/>
      <c r="UNO28" s="443"/>
      <c r="UNP28" s="443"/>
      <c r="UNQ28" s="443"/>
      <c r="UNR28" s="443"/>
      <c r="UNS28" s="443"/>
      <c r="UNT28" s="443"/>
      <c r="UNU28" s="443"/>
      <c r="UNV28" s="443"/>
      <c r="UNW28" s="443"/>
      <c r="UNX28" s="443"/>
      <c r="UNY28" s="443"/>
      <c r="UNZ28" s="443"/>
      <c r="UOA28" s="443"/>
      <c r="UOB28" s="443"/>
      <c r="UOC28" s="443"/>
      <c r="UOD28" s="443"/>
      <c r="UOE28" s="443"/>
      <c r="UOF28" s="443"/>
      <c r="UOG28" s="443"/>
      <c r="UOH28" s="443"/>
      <c r="UOI28" s="443"/>
      <c r="UOJ28" s="443"/>
      <c r="UOK28" s="443"/>
      <c r="UOL28" s="443"/>
      <c r="UOM28" s="443"/>
      <c r="UON28" s="443"/>
      <c r="UOO28" s="443"/>
      <c r="UOP28" s="443"/>
      <c r="UOQ28" s="443"/>
      <c r="UOR28" s="443"/>
      <c r="UOS28" s="443"/>
      <c r="UOT28" s="443"/>
      <c r="UOU28" s="443"/>
      <c r="UOV28" s="443"/>
      <c r="UOW28" s="443"/>
      <c r="UOX28" s="443"/>
      <c r="UOY28" s="443"/>
      <c r="UOZ28" s="443"/>
      <c r="UPA28" s="443"/>
      <c r="UPB28" s="443"/>
      <c r="UPC28" s="443"/>
      <c r="UPD28" s="443"/>
      <c r="UPE28" s="443"/>
      <c r="UPF28" s="443"/>
      <c r="UPG28" s="443"/>
      <c r="UPH28" s="443"/>
      <c r="UPI28" s="443"/>
      <c r="UPJ28" s="443"/>
      <c r="UPK28" s="443"/>
      <c r="UPL28" s="443"/>
      <c r="UPM28" s="443"/>
      <c r="UPN28" s="443"/>
      <c r="UPO28" s="443"/>
      <c r="UPP28" s="443"/>
      <c r="UPQ28" s="443"/>
      <c r="UPR28" s="443"/>
      <c r="UPS28" s="443"/>
      <c r="UPT28" s="443"/>
      <c r="UPU28" s="443"/>
      <c r="UPV28" s="443"/>
      <c r="UPW28" s="443"/>
      <c r="UPX28" s="443"/>
      <c r="UPY28" s="443"/>
      <c r="UPZ28" s="443"/>
      <c r="UQA28" s="443"/>
      <c r="UQB28" s="443"/>
      <c r="UQC28" s="443"/>
      <c r="UQD28" s="443"/>
      <c r="UQE28" s="443"/>
      <c r="UQF28" s="443"/>
      <c r="UQG28" s="443"/>
      <c r="UQH28" s="443"/>
      <c r="UQI28" s="443"/>
      <c r="UQJ28" s="443"/>
      <c r="UQK28" s="443"/>
      <c r="UQL28" s="443"/>
      <c r="UQM28" s="443"/>
      <c r="UQN28" s="443"/>
      <c r="UQO28" s="443"/>
      <c r="UQP28" s="443"/>
      <c r="UQQ28" s="443"/>
      <c r="UQR28" s="443"/>
      <c r="UQS28" s="443"/>
      <c r="UQT28" s="443"/>
      <c r="UQU28" s="443"/>
      <c r="UQV28" s="443"/>
      <c r="UQW28" s="443"/>
      <c r="UQX28" s="443"/>
      <c r="UQY28" s="443"/>
      <c r="UQZ28" s="443"/>
      <c r="URA28" s="443"/>
      <c r="URB28" s="443"/>
      <c r="URC28" s="443"/>
      <c r="URD28" s="443"/>
      <c r="URE28" s="443"/>
      <c r="URF28" s="443"/>
      <c r="URG28" s="443"/>
      <c r="URH28" s="443"/>
      <c r="URI28" s="443"/>
      <c r="URJ28" s="443"/>
      <c r="URK28" s="443"/>
      <c r="URL28" s="443"/>
      <c r="URM28" s="443"/>
      <c r="URN28" s="443"/>
      <c r="URO28" s="443"/>
      <c r="URP28" s="443"/>
      <c r="URQ28" s="443"/>
      <c r="URR28" s="443"/>
      <c r="URS28" s="443"/>
      <c r="URT28" s="443"/>
      <c r="URU28" s="443"/>
      <c r="URV28" s="443"/>
      <c r="URW28" s="443"/>
      <c r="URX28" s="443"/>
      <c r="URY28" s="443"/>
      <c r="URZ28" s="443"/>
      <c r="USA28" s="443"/>
      <c r="USB28" s="443"/>
      <c r="USC28" s="443"/>
      <c r="USD28" s="443"/>
      <c r="USE28" s="443"/>
      <c r="USF28" s="443"/>
      <c r="USG28" s="443"/>
      <c r="USH28" s="443"/>
      <c r="USI28" s="443"/>
      <c r="USJ28" s="443"/>
      <c r="USK28" s="443"/>
      <c r="USL28" s="443"/>
      <c r="USM28" s="443"/>
      <c r="USN28" s="443"/>
      <c r="USO28" s="443"/>
      <c r="USP28" s="443"/>
      <c r="USQ28" s="443"/>
      <c r="USR28" s="443"/>
      <c r="USS28" s="443"/>
      <c r="UST28" s="443"/>
      <c r="USU28" s="443"/>
      <c r="USV28" s="443"/>
      <c r="USW28" s="443"/>
      <c r="USX28" s="443"/>
      <c r="USY28" s="443"/>
      <c r="USZ28" s="443"/>
      <c r="UTA28" s="443"/>
      <c r="UTB28" s="443"/>
      <c r="UTC28" s="443"/>
      <c r="UTD28" s="443"/>
      <c r="UTE28" s="443"/>
      <c r="UTF28" s="443"/>
      <c r="UTG28" s="443"/>
      <c r="UTH28" s="443"/>
      <c r="UTI28" s="443"/>
      <c r="UTJ28" s="443"/>
      <c r="UTK28" s="443"/>
      <c r="UTL28" s="443"/>
      <c r="UTM28" s="443"/>
      <c r="UTN28" s="443"/>
      <c r="UTO28" s="443"/>
      <c r="UTP28" s="443"/>
      <c r="UTQ28" s="443"/>
      <c r="UTR28" s="443"/>
      <c r="UTS28" s="443"/>
      <c r="UTT28" s="443"/>
      <c r="UTU28" s="443"/>
      <c r="UTV28" s="443"/>
      <c r="UTW28" s="443"/>
      <c r="UTX28" s="443"/>
      <c r="UTY28" s="443"/>
      <c r="UTZ28" s="443"/>
      <c r="UUA28" s="443"/>
      <c r="UUB28" s="443"/>
      <c r="UUC28" s="443"/>
      <c r="UUD28" s="443"/>
      <c r="UUE28" s="443"/>
      <c r="UUF28" s="443"/>
      <c r="UUG28" s="443"/>
      <c r="UUH28" s="443"/>
      <c r="UUI28" s="443"/>
      <c r="UUJ28" s="443"/>
      <c r="UUK28" s="443"/>
      <c r="UUL28" s="443"/>
      <c r="UUM28" s="443"/>
      <c r="UUN28" s="443"/>
      <c r="UUO28" s="443"/>
      <c r="UUP28" s="443"/>
      <c r="UUQ28" s="443"/>
      <c r="UUR28" s="443"/>
      <c r="UUS28" s="443"/>
      <c r="UUT28" s="443"/>
      <c r="UUU28" s="443"/>
      <c r="UUV28" s="443"/>
      <c r="UUW28" s="443"/>
      <c r="UUX28" s="443"/>
      <c r="UUY28" s="443"/>
      <c r="UUZ28" s="443"/>
      <c r="UVA28" s="443"/>
      <c r="UVB28" s="443"/>
      <c r="UVC28" s="443"/>
      <c r="UVD28" s="443"/>
      <c r="UVE28" s="443"/>
      <c r="UVF28" s="443"/>
      <c r="UVG28" s="443"/>
      <c r="UVH28" s="443"/>
      <c r="UVI28" s="443"/>
      <c r="UVJ28" s="443"/>
      <c r="UVK28" s="443"/>
      <c r="UVL28" s="443"/>
      <c r="UVM28" s="443"/>
      <c r="UVN28" s="443"/>
      <c r="UVO28" s="443"/>
      <c r="UVP28" s="443"/>
      <c r="UVQ28" s="443"/>
      <c r="UVR28" s="443"/>
      <c r="UVS28" s="443"/>
      <c r="UVT28" s="443"/>
      <c r="UVU28" s="443"/>
      <c r="UVV28" s="443"/>
      <c r="UVW28" s="443"/>
      <c r="UVX28" s="443"/>
      <c r="UVY28" s="443"/>
      <c r="UVZ28" s="443"/>
      <c r="UWA28" s="443"/>
      <c r="UWB28" s="443"/>
      <c r="UWC28" s="443"/>
      <c r="UWD28" s="443"/>
      <c r="UWE28" s="443"/>
      <c r="UWF28" s="443"/>
      <c r="UWG28" s="443"/>
      <c r="UWH28" s="443"/>
      <c r="UWI28" s="443"/>
      <c r="UWJ28" s="443"/>
      <c r="UWK28" s="443"/>
      <c r="UWL28" s="443"/>
      <c r="UWM28" s="443"/>
      <c r="UWN28" s="443"/>
      <c r="UWO28" s="443"/>
      <c r="UWP28" s="443"/>
      <c r="UWQ28" s="443"/>
      <c r="UWR28" s="443"/>
      <c r="UWS28" s="443"/>
      <c r="UWT28" s="443"/>
      <c r="UWU28" s="443"/>
      <c r="UWV28" s="443"/>
      <c r="UWW28" s="443"/>
      <c r="UWX28" s="443"/>
      <c r="UWY28" s="443"/>
      <c r="UWZ28" s="443"/>
      <c r="UXA28" s="443"/>
      <c r="UXB28" s="443"/>
      <c r="UXC28" s="443"/>
      <c r="UXD28" s="443"/>
      <c r="UXE28" s="443"/>
      <c r="UXF28" s="443"/>
      <c r="UXG28" s="443"/>
      <c r="UXH28" s="443"/>
      <c r="UXI28" s="443"/>
      <c r="UXJ28" s="443"/>
      <c r="UXK28" s="443"/>
      <c r="UXL28" s="443"/>
      <c r="UXM28" s="443"/>
      <c r="UXN28" s="443"/>
      <c r="UXO28" s="443"/>
      <c r="UXP28" s="443"/>
      <c r="UXQ28" s="443"/>
      <c r="UXR28" s="443"/>
      <c r="UXS28" s="443"/>
      <c r="UXT28" s="443"/>
      <c r="UXU28" s="443"/>
      <c r="UXV28" s="443"/>
      <c r="UXW28" s="443"/>
      <c r="UXX28" s="443"/>
      <c r="UXY28" s="443"/>
      <c r="UXZ28" s="443"/>
      <c r="UYA28" s="443"/>
      <c r="UYB28" s="443"/>
      <c r="UYC28" s="443"/>
      <c r="UYD28" s="443"/>
      <c r="UYE28" s="443"/>
      <c r="UYF28" s="443"/>
      <c r="UYG28" s="443"/>
      <c r="UYH28" s="443"/>
      <c r="UYI28" s="443"/>
      <c r="UYJ28" s="443"/>
      <c r="UYK28" s="443"/>
      <c r="UYL28" s="443"/>
      <c r="UYM28" s="443"/>
      <c r="UYN28" s="443"/>
      <c r="UYO28" s="443"/>
      <c r="UYP28" s="443"/>
      <c r="UYQ28" s="443"/>
      <c r="UYR28" s="443"/>
      <c r="UYS28" s="443"/>
      <c r="UYT28" s="443"/>
      <c r="UYU28" s="443"/>
      <c r="UYV28" s="443"/>
      <c r="UYW28" s="443"/>
      <c r="UYX28" s="443"/>
      <c r="UYY28" s="443"/>
      <c r="UYZ28" s="443"/>
      <c r="UZA28" s="443"/>
      <c r="UZB28" s="443"/>
      <c r="UZC28" s="443"/>
      <c r="UZD28" s="443"/>
      <c r="UZE28" s="443"/>
      <c r="UZF28" s="443"/>
      <c r="UZG28" s="443"/>
      <c r="UZH28" s="443"/>
      <c r="UZI28" s="443"/>
      <c r="UZJ28" s="443"/>
      <c r="UZK28" s="443"/>
      <c r="UZL28" s="443"/>
      <c r="UZM28" s="443"/>
      <c r="UZN28" s="443"/>
      <c r="UZO28" s="443"/>
      <c r="UZP28" s="443"/>
      <c r="UZQ28" s="443"/>
      <c r="UZR28" s="443"/>
      <c r="UZS28" s="443"/>
      <c r="UZT28" s="443"/>
      <c r="UZU28" s="443"/>
      <c r="UZV28" s="443"/>
      <c r="UZW28" s="443"/>
      <c r="UZX28" s="443"/>
      <c r="UZY28" s="443"/>
      <c r="UZZ28" s="443"/>
      <c r="VAA28" s="443"/>
      <c r="VAB28" s="443"/>
      <c r="VAC28" s="443"/>
      <c r="VAD28" s="443"/>
      <c r="VAE28" s="443"/>
      <c r="VAF28" s="443"/>
      <c r="VAG28" s="443"/>
      <c r="VAH28" s="443"/>
      <c r="VAI28" s="443"/>
      <c r="VAJ28" s="443"/>
      <c r="VAK28" s="443"/>
      <c r="VAL28" s="443"/>
      <c r="VAM28" s="443"/>
      <c r="VAN28" s="443"/>
      <c r="VAO28" s="443"/>
      <c r="VAP28" s="443"/>
      <c r="VAQ28" s="443"/>
      <c r="VAR28" s="443"/>
      <c r="VAS28" s="443"/>
      <c r="VAT28" s="443"/>
      <c r="VAU28" s="443"/>
      <c r="VAV28" s="443"/>
      <c r="VAW28" s="443"/>
      <c r="VAX28" s="443"/>
      <c r="VAY28" s="443"/>
      <c r="VAZ28" s="443"/>
      <c r="VBA28" s="443"/>
      <c r="VBB28" s="443"/>
      <c r="VBC28" s="443"/>
      <c r="VBD28" s="443"/>
      <c r="VBE28" s="443"/>
      <c r="VBF28" s="443"/>
      <c r="VBG28" s="443"/>
      <c r="VBH28" s="443"/>
      <c r="VBI28" s="443"/>
      <c r="VBJ28" s="443"/>
      <c r="VBK28" s="443"/>
      <c r="VBL28" s="443"/>
      <c r="VBM28" s="443"/>
      <c r="VBN28" s="443"/>
      <c r="VBO28" s="443"/>
      <c r="VBP28" s="443"/>
      <c r="VBQ28" s="443"/>
      <c r="VBR28" s="443"/>
      <c r="VBS28" s="443"/>
      <c r="VBT28" s="443"/>
      <c r="VBU28" s="443"/>
      <c r="VBV28" s="443"/>
      <c r="VBW28" s="443"/>
      <c r="VBX28" s="443"/>
      <c r="VBY28" s="443"/>
      <c r="VBZ28" s="443"/>
      <c r="VCA28" s="443"/>
      <c r="VCB28" s="443"/>
      <c r="VCC28" s="443"/>
      <c r="VCD28" s="443"/>
      <c r="VCE28" s="443"/>
      <c r="VCF28" s="443"/>
      <c r="VCG28" s="443"/>
      <c r="VCH28" s="443"/>
      <c r="VCI28" s="443"/>
      <c r="VCJ28" s="443"/>
      <c r="VCK28" s="443"/>
      <c r="VCL28" s="443"/>
      <c r="VCM28" s="443"/>
      <c r="VCN28" s="443"/>
      <c r="VCO28" s="443"/>
      <c r="VCP28" s="443"/>
      <c r="VCQ28" s="443"/>
      <c r="VCR28" s="443"/>
      <c r="VCS28" s="443"/>
      <c r="VCT28" s="443"/>
      <c r="VCU28" s="443"/>
      <c r="VCV28" s="443"/>
      <c r="VCW28" s="443"/>
      <c r="VCX28" s="443"/>
      <c r="VCY28" s="443"/>
      <c r="VCZ28" s="443"/>
      <c r="VDA28" s="443"/>
      <c r="VDB28" s="443"/>
      <c r="VDC28" s="443"/>
      <c r="VDD28" s="443"/>
      <c r="VDE28" s="443"/>
      <c r="VDF28" s="443"/>
      <c r="VDG28" s="443"/>
      <c r="VDH28" s="443"/>
      <c r="VDI28" s="443"/>
      <c r="VDJ28" s="443"/>
      <c r="VDK28" s="443"/>
      <c r="VDL28" s="443"/>
      <c r="VDM28" s="443"/>
      <c r="VDN28" s="443"/>
      <c r="VDO28" s="443"/>
      <c r="VDP28" s="443"/>
      <c r="VDQ28" s="443"/>
      <c r="VDR28" s="443"/>
      <c r="VDS28" s="443"/>
      <c r="VDT28" s="443"/>
      <c r="VDU28" s="443"/>
      <c r="VDV28" s="443"/>
      <c r="VDW28" s="443"/>
      <c r="VDX28" s="443"/>
      <c r="VDY28" s="443"/>
      <c r="VDZ28" s="443"/>
      <c r="VEA28" s="443"/>
      <c r="VEB28" s="443"/>
      <c r="VEC28" s="443"/>
      <c r="VED28" s="443"/>
      <c r="VEE28" s="443"/>
      <c r="VEF28" s="443"/>
      <c r="VEG28" s="443"/>
      <c r="VEH28" s="443"/>
      <c r="VEI28" s="443"/>
      <c r="VEJ28" s="443"/>
      <c r="VEK28" s="443"/>
      <c r="VEL28" s="443"/>
      <c r="VEM28" s="443"/>
      <c r="VEN28" s="443"/>
      <c r="VEO28" s="443"/>
      <c r="VEP28" s="443"/>
      <c r="VEQ28" s="443"/>
      <c r="VER28" s="443"/>
      <c r="VES28" s="443"/>
      <c r="VET28" s="443"/>
      <c r="VEU28" s="443"/>
      <c r="VEV28" s="443"/>
      <c r="VEW28" s="443"/>
      <c r="VEX28" s="443"/>
      <c r="VEY28" s="443"/>
      <c r="VEZ28" s="443"/>
      <c r="VFA28" s="443"/>
      <c r="VFB28" s="443"/>
      <c r="VFC28" s="443"/>
      <c r="VFD28" s="443"/>
      <c r="VFE28" s="443"/>
      <c r="VFF28" s="443"/>
      <c r="VFG28" s="443"/>
      <c r="VFH28" s="443"/>
      <c r="VFI28" s="443"/>
      <c r="VFJ28" s="443"/>
      <c r="VFK28" s="443"/>
      <c r="VFL28" s="443"/>
      <c r="VFM28" s="443"/>
      <c r="VFN28" s="443"/>
      <c r="VFO28" s="443"/>
      <c r="VFP28" s="443"/>
      <c r="VFQ28" s="443"/>
      <c r="VFR28" s="443"/>
      <c r="VFS28" s="443"/>
      <c r="VFT28" s="443"/>
      <c r="VFU28" s="443"/>
      <c r="VFV28" s="443"/>
      <c r="VFW28" s="443"/>
      <c r="VFX28" s="443"/>
      <c r="VFY28" s="443"/>
      <c r="VFZ28" s="443"/>
      <c r="VGA28" s="443"/>
      <c r="VGB28" s="443"/>
      <c r="VGC28" s="443"/>
      <c r="VGD28" s="443"/>
      <c r="VGE28" s="443"/>
      <c r="VGF28" s="443"/>
      <c r="VGG28" s="443"/>
      <c r="VGH28" s="443"/>
      <c r="VGI28" s="443"/>
      <c r="VGJ28" s="443"/>
      <c r="VGK28" s="443"/>
      <c r="VGL28" s="443"/>
      <c r="VGM28" s="443"/>
      <c r="VGN28" s="443"/>
      <c r="VGO28" s="443"/>
      <c r="VGP28" s="443"/>
      <c r="VGQ28" s="443"/>
      <c r="VGR28" s="443"/>
      <c r="VGS28" s="443"/>
      <c r="VGT28" s="443"/>
      <c r="VGU28" s="443"/>
      <c r="VGV28" s="443"/>
      <c r="VGW28" s="443"/>
      <c r="VGX28" s="443"/>
      <c r="VGY28" s="443"/>
      <c r="VGZ28" s="443"/>
      <c r="VHA28" s="443"/>
      <c r="VHB28" s="443"/>
      <c r="VHC28" s="443"/>
      <c r="VHD28" s="443"/>
      <c r="VHE28" s="443"/>
      <c r="VHF28" s="443"/>
      <c r="VHG28" s="443"/>
      <c r="VHH28" s="443"/>
      <c r="VHI28" s="443"/>
      <c r="VHJ28" s="443"/>
      <c r="VHK28" s="443"/>
      <c r="VHL28" s="443"/>
      <c r="VHM28" s="443"/>
      <c r="VHN28" s="443"/>
      <c r="VHO28" s="443"/>
      <c r="VHP28" s="443"/>
      <c r="VHQ28" s="443"/>
      <c r="VHR28" s="443"/>
      <c r="VHS28" s="443"/>
      <c r="VHT28" s="443"/>
      <c r="VHU28" s="443"/>
      <c r="VHV28" s="443"/>
      <c r="VHW28" s="443"/>
      <c r="VHX28" s="443"/>
      <c r="VHY28" s="443"/>
      <c r="VHZ28" s="443"/>
      <c r="VIA28" s="443"/>
      <c r="VIB28" s="443"/>
      <c r="VIC28" s="443"/>
      <c r="VID28" s="443"/>
      <c r="VIE28" s="443"/>
      <c r="VIF28" s="443"/>
      <c r="VIG28" s="443"/>
      <c r="VIH28" s="443"/>
      <c r="VII28" s="443"/>
      <c r="VIJ28" s="443"/>
      <c r="VIK28" s="443"/>
      <c r="VIL28" s="443"/>
      <c r="VIM28" s="443"/>
      <c r="VIN28" s="443"/>
      <c r="VIO28" s="443"/>
      <c r="VIP28" s="443"/>
      <c r="VIQ28" s="443"/>
      <c r="VIR28" s="443"/>
      <c r="VIS28" s="443"/>
      <c r="VIT28" s="443"/>
      <c r="VIU28" s="443"/>
      <c r="VIV28" s="443"/>
      <c r="VIW28" s="443"/>
      <c r="VIX28" s="443"/>
      <c r="VIY28" s="443"/>
      <c r="VIZ28" s="443"/>
      <c r="VJA28" s="443"/>
      <c r="VJB28" s="443"/>
      <c r="VJC28" s="443"/>
      <c r="VJD28" s="443"/>
      <c r="VJE28" s="443"/>
      <c r="VJF28" s="443"/>
      <c r="VJG28" s="443"/>
      <c r="VJH28" s="443"/>
      <c r="VJI28" s="443"/>
      <c r="VJJ28" s="443"/>
      <c r="VJK28" s="443"/>
      <c r="VJL28" s="443"/>
      <c r="VJM28" s="443"/>
      <c r="VJN28" s="443"/>
      <c r="VJO28" s="443"/>
      <c r="VJP28" s="443"/>
      <c r="VJQ28" s="443"/>
      <c r="VJR28" s="443"/>
      <c r="VJS28" s="443"/>
      <c r="VJT28" s="443"/>
      <c r="VJU28" s="443"/>
      <c r="VJV28" s="443"/>
      <c r="VJW28" s="443"/>
      <c r="VJX28" s="443"/>
      <c r="VJY28" s="443"/>
      <c r="VJZ28" s="443"/>
      <c r="VKA28" s="443"/>
      <c r="VKB28" s="443"/>
      <c r="VKC28" s="443"/>
      <c r="VKD28" s="443"/>
      <c r="VKE28" s="443"/>
      <c r="VKF28" s="443"/>
      <c r="VKG28" s="443"/>
      <c r="VKH28" s="443"/>
      <c r="VKI28" s="443"/>
      <c r="VKJ28" s="443"/>
      <c r="VKK28" s="443"/>
      <c r="VKL28" s="443"/>
      <c r="VKM28" s="443"/>
      <c r="VKN28" s="443"/>
      <c r="VKO28" s="443"/>
      <c r="VKP28" s="443"/>
      <c r="VKQ28" s="443"/>
      <c r="VKR28" s="443"/>
      <c r="VKS28" s="443"/>
      <c r="VKT28" s="443"/>
      <c r="VKU28" s="443"/>
      <c r="VKV28" s="443"/>
      <c r="VKW28" s="443"/>
      <c r="VKX28" s="443"/>
      <c r="VKY28" s="443"/>
      <c r="VKZ28" s="443"/>
      <c r="VLA28" s="443"/>
      <c r="VLB28" s="443"/>
      <c r="VLC28" s="443"/>
      <c r="VLD28" s="443"/>
      <c r="VLE28" s="443"/>
      <c r="VLF28" s="443"/>
      <c r="VLG28" s="443"/>
      <c r="VLH28" s="443"/>
      <c r="VLI28" s="443"/>
      <c r="VLJ28" s="443"/>
      <c r="VLK28" s="443"/>
      <c r="VLL28" s="443"/>
      <c r="VLM28" s="443"/>
      <c r="VLN28" s="443"/>
      <c r="VLO28" s="443"/>
      <c r="VLP28" s="443"/>
      <c r="VLQ28" s="443"/>
      <c r="VLR28" s="443"/>
      <c r="VLS28" s="443"/>
      <c r="VLT28" s="443"/>
      <c r="VLU28" s="443"/>
      <c r="VLV28" s="443"/>
      <c r="VLW28" s="443"/>
      <c r="VLX28" s="443"/>
      <c r="VLY28" s="443"/>
      <c r="VLZ28" s="443"/>
      <c r="VMA28" s="443"/>
      <c r="VMB28" s="443"/>
      <c r="VMC28" s="443"/>
      <c r="VMD28" s="443"/>
      <c r="VME28" s="443"/>
      <c r="VMF28" s="443"/>
      <c r="VMG28" s="443"/>
      <c r="VMH28" s="443"/>
      <c r="VMI28" s="443"/>
      <c r="VMJ28" s="443"/>
      <c r="VMK28" s="443"/>
      <c r="VML28" s="443"/>
      <c r="VMM28" s="443"/>
      <c r="VMN28" s="443"/>
      <c r="VMO28" s="443"/>
      <c r="VMP28" s="443"/>
      <c r="VMQ28" s="443"/>
      <c r="VMR28" s="443"/>
      <c r="VMS28" s="443"/>
      <c r="VMT28" s="443"/>
      <c r="VMU28" s="443"/>
      <c r="VMV28" s="443"/>
      <c r="VMW28" s="443"/>
      <c r="VMX28" s="443"/>
      <c r="VMY28" s="443"/>
      <c r="VMZ28" s="443"/>
      <c r="VNA28" s="443"/>
      <c r="VNB28" s="443"/>
      <c r="VNC28" s="443"/>
      <c r="VND28" s="443"/>
      <c r="VNE28" s="443"/>
      <c r="VNF28" s="443"/>
      <c r="VNG28" s="443"/>
      <c r="VNH28" s="443"/>
      <c r="VNI28" s="443"/>
      <c r="VNJ28" s="443"/>
      <c r="VNK28" s="443"/>
      <c r="VNL28" s="443"/>
      <c r="VNM28" s="443"/>
      <c r="VNN28" s="443"/>
      <c r="VNO28" s="443"/>
      <c r="VNP28" s="443"/>
      <c r="VNQ28" s="443"/>
      <c r="VNR28" s="443"/>
      <c r="VNS28" s="443"/>
      <c r="VNT28" s="443"/>
      <c r="VNU28" s="443"/>
      <c r="VNV28" s="443"/>
      <c r="VNW28" s="443"/>
      <c r="VNX28" s="443"/>
      <c r="VNY28" s="443"/>
      <c r="VNZ28" s="443"/>
      <c r="VOA28" s="443"/>
      <c r="VOB28" s="443"/>
      <c r="VOC28" s="443"/>
      <c r="VOD28" s="443"/>
      <c r="VOE28" s="443"/>
      <c r="VOF28" s="443"/>
      <c r="VOG28" s="443"/>
      <c r="VOH28" s="443"/>
      <c r="VOI28" s="443"/>
      <c r="VOJ28" s="443"/>
      <c r="VOK28" s="443"/>
      <c r="VOL28" s="443"/>
      <c r="VOM28" s="443"/>
      <c r="VON28" s="443"/>
      <c r="VOO28" s="443"/>
      <c r="VOP28" s="443"/>
      <c r="VOQ28" s="443"/>
      <c r="VOR28" s="443"/>
      <c r="VOS28" s="443"/>
      <c r="VOT28" s="443"/>
      <c r="VOU28" s="443"/>
      <c r="VOV28" s="443"/>
      <c r="VOW28" s="443"/>
      <c r="VOX28" s="443"/>
      <c r="VOY28" s="443"/>
      <c r="VOZ28" s="443"/>
      <c r="VPA28" s="443"/>
      <c r="VPB28" s="443"/>
      <c r="VPC28" s="443"/>
      <c r="VPD28" s="443"/>
      <c r="VPE28" s="443"/>
      <c r="VPF28" s="443"/>
      <c r="VPG28" s="443"/>
      <c r="VPH28" s="443"/>
      <c r="VPI28" s="443"/>
      <c r="VPJ28" s="443"/>
      <c r="VPK28" s="443"/>
      <c r="VPL28" s="443"/>
      <c r="VPM28" s="443"/>
      <c r="VPN28" s="443"/>
      <c r="VPO28" s="443"/>
      <c r="VPP28" s="443"/>
      <c r="VPQ28" s="443"/>
      <c r="VPR28" s="443"/>
      <c r="VPS28" s="443"/>
      <c r="VPT28" s="443"/>
      <c r="VPU28" s="443"/>
      <c r="VPV28" s="443"/>
      <c r="VPW28" s="443"/>
      <c r="VPX28" s="443"/>
      <c r="VPY28" s="443"/>
      <c r="VPZ28" s="443"/>
      <c r="VQA28" s="443"/>
      <c r="VQB28" s="443"/>
      <c r="VQC28" s="443"/>
      <c r="VQD28" s="443"/>
      <c r="VQE28" s="443"/>
      <c r="VQF28" s="443"/>
      <c r="VQG28" s="443"/>
      <c r="VQH28" s="443"/>
      <c r="VQI28" s="443"/>
      <c r="VQJ28" s="443"/>
      <c r="VQK28" s="443"/>
      <c r="VQL28" s="443"/>
      <c r="VQM28" s="443"/>
      <c r="VQN28" s="443"/>
      <c r="VQO28" s="443"/>
      <c r="VQP28" s="443"/>
      <c r="VQQ28" s="443"/>
      <c r="VQR28" s="443"/>
      <c r="VQS28" s="443"/>
      <c r="VQT28" s="443"/>
      <c r="VQU28" s="443"/>
      <c r="VQV28" s="443"/>
      <c r="VQW28" s="443"/>
      <c r="VQX28" s="443"/>
      <c r="VQY28" s="443"/>
      <c r="VQZ28" s="443"/>
      <c r="VRA28" s="443"/>
      <c r="VRB28" s="443"/>
      <c r="VRC28" s="443"/>
      <c r="VRD28" s="443"/>
      <c r="VRE28" s="443"/>
      <c r="VRF28" s="443"/>
      <c r="VRG28" s="443"/>
      <c r="VRH28" s="443"/>
      <c r="VRI28" s="443"/>
      <c r="VRJ28" s="443"/>
      <c r="VRK28" s="443"/>
      <c r="VRL28" s="443"/>
      <c r="VRM28" s="443"/>
      <c r="VRN28" s="443"/>
      <c r="VRO28" s="443"/>
      <c r="VRP28" s="443"/>
      <c r="VRQ28" s="443"/>
      <c r="VRR28" s="443"/>
      <c r="VRS28" s="443"/>
      <c r="VRT28" s="443"/>
      <c r="VRU28" s="443"/>
      <c r="VRV28" s="443"/>
      <c r="VRW28" s="443"/>
      <c r="VRX28" s="443"/>
      <c r="VRY28" s="443"/>
      <c r="VRZ28" s="443"/>
      <c r="VSA28" s="443"/>
      <c r="VSB28" s="443"/>
      <c r="VSC28" s="443"/>
      <c r="VSD28" s="443"/>
      <c r="VSE28" s="443"/>
      <c r="VSF28" s="443"/>
      <c r="VSG28" s="443"/>
      <c r="VSH28" s="443"/>
      <c r="VSI28" s="443"/>
      <c r="VSJ28" s="443"/>
      <c r="VSK28" s="443"/>
      <c r="VSL28" s="443"/>
      <c r="VSM28" s="443"/>
      <c r="VSN28" s="443"/>
      <c r="VSO28" s="443"/>
      <c r="VSP28" s="443"/>
      <c r="VSQ28" s="443"/>
      <c r="VSR28" s="443"/>
      <c r="VSS28" s="443"/>
      <c r="VST28" s="443"/>
      <c r="VSU28" s="443"/>
      <c r="VSV28" s="443"/>
      <c r="VSW28" s="443"/>
      <c r="VSX28" s="443"/>
      <c r="VSY28" s="443"/>
      <c r="VSZ28" s="443"/>
      <c r="VTA28" s="443"/>
      <c r="VTB28" s="443"/>
      <c r="VTC28" s="443"/>
      <c r="VTD28" s="443"/>
      <c r="VTE28" s="443"/>
      <c r="VTF28" s="443"/>
      <c r="VTG28" s="443"/>
      <c r="VTH28" s="443"/>
      <c r="VTI28" s="443"/>
      <c r="VTJ28" s="443"/>
      <c r="VTK28" s="443"/>
      <c r="VTL28" s="443"/>
      <c r="VTM28" s="443"/>
      <c r="VTN28" s="443"/>
      <c r="VTO28" s="443"/>
      <c r="VTP28" s="443"/>
      <c r="VTQ28" s="443"/>
      <c r="VTR28" s="443"/>
      <c r="VTS28" s="443"/>
      <c r="VTT28" s="443"/>
      <c r="VTU28" s="443"/>
      <c r="VTV28" s="443"/>
      <c r="VTW28" s="443"/>
      <c r="VTX28" s="443"/>
      <c r="VTY28" s="443"/>
      <c r="VTZ28" s="443"/>
      <c r="VUA28" s="443"/>
      <c r="VUB28" s="443"/>
      <c r="VUC28" s="443"/>
      <c r="VUD28" s="443"/>
      <c r="VUE28" s="443"/>
      <c r="VUF28" s="443"/>
      <c r="VUG28" s="443"/>
      <c r="VUH28" s="443"/>
      <c r="VUI28" s="443"/>
      <c r="VUJ28" s="443"/>
      <c r="VUK28" s="443"/>
      <c r="VUL28" s="443"/>
      <c r="VUM28" s="443"/>
      <c r="VUN28" s="443"/>
      <c r="VUO28" s="443"/>
      <c r="VUP28" s="443"/>
      <c r="VUQ28" s="443"/>
      <c r="VUR28" s="443"/>
      <c r="VUS28" s="443"/>
      <c r="VUT28" s="443"/>
      <c r="VUU28" s="443"/>
      <c r="VUV28" s="443"/>
      <c r="VUW28" s="443"/>
      <c r="VUX28" s="443"/>
      <c r="VUY28" s="443"/>
      <c r="VUZ28" s="443"/>
      <c r="VVA28" s="443"/>
      <c r="VVB28" s="443"/>
      <c r="VVC28" s="443"/>
      <c r="VVD28" s="443"/>
      <c r="VVE28" s="443"/>
      <c r="VVF28" s="443"/>
      <c r="VVG28" s="443"/>
      <c r="VVH28" s="443"/>
      <c r="VVI28" s="443"/>
      <c r="VVJ28" s="443"/>
      <c r="VVK28" s="443"/>
      <c r="VVL28" s="443"/>
      <c r="VVM28" s="443"/>
      <c r="VVN28" s="443"/>
      <c r="VVO28" s="443"/>
      <c r="VVP28" s="443"/>
      <c r="VVQ28" s="443"/>
      <c r="VVR28" s="443"/>
      <c r="VVS28" s="443"/>
      <c r="VVT28" s="443"/>
      <c r="VVU28" s="443"/>
      <c r="VVV28" s="443"/>
      <c r="VVW28" s="443"/>
      <c r="VVX28" s="443"/>
      <c r="VVY28" s="443"/>
      <c r="VVZ28" s="443"/>
      <c r="VWA28" s="443"/>
      <c r="VWB28" s="443"/>
      <c r="VWC28" s="443"/>
      <c r="VWD28" s="443"/>
      <c r="VWE28" s="443"/>
      <c r="VWF28" s="443"/>
      <c r="VWG28" s="443"/>
      <c r="VWH28" s="443"/>
      <c r="VWI28" s="443"/>
      <c r="VWJ28" s="443"/>
      <c r="VWK28" s="443"/>
      <c r="VWL28" s="443"/>
      <c r="VWM28" s="443"/>
      <c r="VWN28" s="443"/>
      <c r="VWO28" s="443"/>
      <c r="VWP28" s="443"/>
      <c r="VWQ28" s="443"/>
      <c r="VWR28" s="443"/>
      <c r="VWS28" s="443"/>
      <c r="VWT28" s="443"/>
      <c r="VWU28" s="443"/>
      <c r="VWV28" s="443"/>
      <c r="VWW28" s="443"/>
      <c r="VWX28" s="443"/>
      <c r="VWY28" s="443"/>
      <c r="VWZ28" s="443"/>
      <c r="VXA28" s="443"/>
      <c r="VXB28" s="443"/>
      <c r="VXC28" s="443"/>
      <c r="VXD28" s="443"/>
      <c r="VXE28" s="443"/>
      <c r="VXF28" s="443"/>
      <c r="VXG28" s="443"/>
      <c r="VXH28" s="443"/>
      <c r="VXI28" s="443"/>
      <c r="VXJ28" s="443"/>
      <c r="VXK28" s="443"/>
      <c r="VXL28" s="443"/>
      <c r="VXM28" s="443"/>
      <c r="VXN28" s="443"/>
      <c r="VXO28" s="443"/>
      <c r="VXP28" s="443"/>
      <c r="VXQ28" s="443"/>
      <c r="VXR28" s="443"/>
      <c r="VXS28" s="443"/>
      <c r="VXT28" s="443"/>
      <c r="VXU28" s="443"/>
      <c r="VXV28" s="443"/>
      <c r="VXW28" s="443"/>
      <c r="VXX28" s="443"/>
      <c r="VXY28" s="443"/>
      <c r="VXZ28" s="443"/>
      <c r="VYA28" s="443"/>
      <c r="VYB28" s="443"/>
      <c r="VYC28" s="443"/>
      <c r="VYD28" s="443"/>
      <c r="VYE28" s="443"/>
      <c r="VYF28" s="443"/>
      <c r="VYG28" s="443"/>
      <c r="VYH28" s="443"/>
      <c r="VYI28" s="443"/>
      <c r="VYJ28" s="443"/>
      <c r="VYK28" s="443"/>
      <c r="VYL28" s="443"/>
      <c r="VYM28" s="443"/>
      <c r="VYN28" s="443"/>
      <c r="VYO28" s="443"/>
      <c r="VYP28" s="443"/>
      <c r="VYQ28" s="443"/>
      <c r="VYR28" s="443"/>
      <c r="VYS28" s="443"/>
      <c r="VYT28" s="443"/>
      <c r="VYU28" s="443"/>
      <c r="VYV28" s="443"/>
      <c r="VYW28" s="443"/>
      <c r="VYX28" s="443"/>
      <c r="VYY28" s="443"/>
      <c r="VYZ28" s="443"/>
      <c r="VZA28" s="443"/>
      <c r="VZB28" s="443"/>
      <c r="VZC28" s="443"/>
      <c r="VZD28" s="443"/>
      <c r="VZE28" s="443"/>
      <c r="VZF28" s="443"/>
      <c r="VZG28" s="443"/>
      <c r="VZH28" s="443"/>
      <c r="VZI28" s="443"/>
      <c r="VZJ28" s="443"/>
      <c r="VZK28" s="443"/>
      <c r="VZL28" s="443"/>
      <c r="VZM28" s="443"/>
      <c r="VZN28" s="443"/>
      <c r="VZO28" s="443"/>
      <c r="VZP28" s="443"/>
      <c r="VZQ28" s="443"/>
      <c r="VZR28" s="443"/>
      <c r="VZS28" s="443"/>
      <c r="VZT28" s="443"/>
      <c r="VZU28" s="443"/>
      <c r="VZV28" s="443"/>
      <c r="VZW28" s="443"/>
      <c r="VZX28" s="443"/>
      <c r="VZY28" s="443"/>
      <c r="VZZ28" s="443"/>
      <c r="WAA28" s="443"/>
      <c r="WAB28" s="443"/>
      <c r="WAC28" s="443"/>
      <c r="WAD28" s="443"/>
      <c r="WAE28" s="443"/>
      <c r="WAF28" s="443"/>
      <c r="WAG28" s="443"/>
      <c r="WAH28" s="443"/>
      <c r="WAI28" s="443"/>
      <c r="WAJ28" s="443"/>
      <c r="WAK28" s="443"/>
      <c r="WAL28" s="443"/>
      <c r="WAM28" s="443"/>
      <c r="WAN28" s="443"/>
      <c r="WAO28" s="443"/>
      <c r="WAP28" s="443"/>
      <c r="WAQ28" s="443"/>
      <c r="WAR28" s="443"/>
      <c r="WAS28" s="443"/>
      <c r="WAT28" s="443"/>
      <c r="WAU28" s="443"/>
      <c r="WAV28" s="443"/>
      <c r="WAW28" s="443"/>
      <c r="WAX28" s="443"/>
      <c r="WAY28" s="443"/>
      <c r="WAZ28" s="443"/>
      <c r="WBA28" s="443"/>
      <c r="WBB28" s="443"/>
      <c r="WBC28" s="443"/>
      <c r="WBD28" s="443"/>
      <c r="WBE28" s="443"/>
      <c r="WBF28" s="443"/>
      <c r="WBG28" s="443"/>
      <c r="WBH28" s="443"/>
      <c r="WBI28" s="443"/>
      <c r="WBJ28" s="443"/>
      <c r="WBK28" s="443"/>
      <c r="WBL28" s="443"/>
      <c r="WBM28" s="443"/>
      <c r="WBN28" s="443"/>
      <c r="WBO28" s="443"/>
      <c r="WBP28" s="443"/>
      <c r="WBQ28" s="443"/>
      <c r="WBR28" s="443"/>
      <c r="WBS28" s="443"/>
      <c r="WBT28" s="443"/>
      <c r="WBU28" s="443"/>
      <c r="WBV28" s="443"/>
      <c r="WBW28" s="443"/>
      <c r="WBX28" s="443"/>
      <c r="WBY28" s="443"/>
      <c r="WBZ28" s="443"/>
      <c r="WCA28" s="443"/>
      <c r="WCB28" s="443"/>
      <c r="WCC28" s="443"/>
      <c r="WCD28" s="443"/>
      <c r="WCE28" s="443"/>
      <c r="WCF28" s="443"/>
      <c r="WCG28" s="443"/>
      <c r="WCH28" s="443"/>
      <c r="WCI28" s="443"/>
      <c r="WCJ28" s="443"/>
      <c r="WCK28" s="443"/>
      <c r="WCL28" s="443"/>
      <c r="WCM28" s="443"/>
      <c r="WCN28" s="443"/>
      <c r="WCO28" s="443"/>
      <c r="WCP28" s="443"/>
      <c r="WCQ28" s="443"/>
      <c r="WCR28" s="443"/>
      <c r="WCS28" s="443"/>
      <c r="WCT28" s="443"/>
      <c r="WCU28" s="443"/>
      <c r="WCV28" s="443"/>
      <c r="WCW28" s="443"/>
      <c r="WCX28" s="443"/>
      <c r="WCY28" s="443"/>
      <c r="WCZ28" s="443"/>
      <c r="WDA28" s="443"/>
      <c r="WDB28" s="443"/>
      <c r="WDC28" s="443"/>
      <c r="WDD28" s="443"/>
      <c r="WDE28" s="443"/>
      <c r="WDF28" s="443"/>
      <c r="WDG28" s="443"/>
      <c r="WDH28" s="443"/>
      <c r="WDI28" s="443"/>
      <c r="WDJ28" s="443"/>
      <c r="WDK28" s="443"/>
      <c r="WDL28" s="443"/>
      <c r="WDM28" s="443"/>
      <c r="WDN28" s="443"/>
      <c r="WDO28" s="443"/>
      <c r="WDP28" s="443"/>
      <c r="WDQ28" s="443"/>
      <c r="WDR28" s="443"/>
      <c r="WDS28" s="443"/>
      <c r="WDT28" s="443"/>
      <c r="WDU28" s="443"/>
      <c r="WDV28" s="443"/>
      <c r="WDW28" s="443"/>
      <c r="WDX28" s="443"/>
      <c r="WDY28" s="443"/>
      <c r="WDZ28" s="443"/>
      <c r="WEA28" s="443"/>
      <c r="WEB28" s="443"/>
      <c r="WEC28" s="443"/>
      <c r="WED28" s="443"/>
      <c r="WEE28" s="443"/>
      <c r="WEF28" s="443"/>
      <c r="WEG28" s="443"/>
      <c r="WEH28" s="443"/>
      <c r="WEI28" s="443"/>
      <c r="WEJ28" s="443"/>
      <c r="WEK28" s="443"/>
      <c r="WEL28" s="443"/>
      <c r="WEM28" s="443"/>
      <c r="WEN28" s="443"/>
      <c r="WEO28" s="443"/>
      <c r="WEP28" s="443"/>
      <c r="WEQ28" s="443"/>
      <c r="WER28" s="443"/>
      <c r="WES28" s="443"/>
      <c r="WET28" s="443"/>
      <c r="WEU28" s="443"/>
      <c r="WEV28" s="443"/>
      <c r="WEW28" s="443"/>
      <c r="WEX28" s="443"/>
      <c r="WEY28" s="443"/>
      <c r="WEZ28" s="443"/>
      <c r="WFA28" s="443"/>
      <c r="WFB28" s="443"/>
      <c r="WFC28" s="443"/>
      <c r="WFD28" s="443"/>
      <c r="WFE28" s="443"/>
      <c r="WFF28" s="443"/>
      <c r="WFG28" s="443"/>
      <c r="WFH28" s="443"/>
      <c r="WFI28" s="443"/>
      <c r="WFJ28" s="443"/>
      <c r="WFK28" s="443"/>
      <c r="WFL28" s="443"/>
      <c r="WFM28" s="443"/>
      <c r="WFN28" s="443"/>
      <c r="WFO28" s="443"/>
      <c r="WFP28" s="443"/>
      <c r="WFQ28" s="443"/>
      <c r="WFR28" s="443"/>
      <c r="WFS28" s="443"/>
      <c r="WFT28" s="443"/>
      <c r="WFU28" s="443"/>
      <c r="WFV28" s="443"/>
      <c r="WFW28" s="443"/>
      <c r="WFX28" s="443"/>
      <c r="WFY28" s="443"/>
      <c r="WFZ28" s="443"/>
      <c r="WGA28" s="443"/>
      <c r="WGB28" s="443"/>
      <c r="WGC28" s="443"/>
      <c r="WGD28" s="443"/>
      <c r="WGE28" s="443"/>
      <c r="WGF28" s="443"/>
      <c r="WGG28" s="443"/>
      <c r="WGH28" s="443"/>
      <c r="WGI28" s="443"/>
      <c r="WGJ28" s="443"/>
      <c r="WGK28" s="443"/>
      <c r="WGL28" s="443"/>
      <c r="WGM28" s="443"/>
      <c r="WGN28" s="443"/>
      <c r="WGO28" s="443"/>
      <c r="WGP28" s="443"/>
      <c r="WGQ28" s="443"/>
      <c r="WGR28" s="443"/>
      <c r="WGS28" s="443"/>
      <c r="WGT28" s="443"/>
      <c r="WGU28" s="443"/>
      <c r="WGV28" s="443"/>
      <c r="WGW28" s="443"/>
      <c r="WGX28" s="443"/>
      <c r="WGY28" s="443"/>
      <c r="WGZ28" s="443"/>
      <c r="WHA28" s="443"/>
      <c r="WHB28" s="443"/>
      <c r="WHC28" s="443"/>
      <c r="WHD28" s="443"/>
      <c r="WHE28" s="443"/>
      <c r="WHF28" s="443"/>
      <c r="WHG28" s="443"/>
      <c r="WHH28" s="443"/>
      <c r="WHI28" s="443"/>
      <c r="WHJ28" s="443"/>
      <c r="WHK28" s="443"/>
      <c r="WHL28" s="443"/>
      <c r="WHM28" s="443"/>
      <c r="WHN28" s="443"/>
      <c r="WHO28" s="443"/>
      <c r="WHP28" s="443"/>
      <c r="WHQ28" s="443"/>
      <c r="WHR28" s="443"/>
      <c r="WHS28" s="443"/>
      <c r="WHT28" s="443"/>
      <c r="WHU28" s="443"/>
      <c r="WHV28" s="443"/>
      <c r="WHW28" s="443"/>
      <c r="WHX28" s="443"/>
      <c r="WHY28" s="443"/>
      <c r="WHZ28" s="443"/>
      <c r="WIA28" s="443"/>
      <c r="WIB28" s="443"/>
      <c r="WIC28" s="443"/>
      <c r="WID28" s="443"/>
      <c r="WIE28" s="443"/>
      <c r="WIF28" s="443"/>
      <c r="WIG28" s="443"/>
      <c r="WIH28" s="443"/>
      <c r="WII28" s="443"/>
      <c r="WIJ28" s="443"/>
      <c r="WIK28" s="443"/>
      <c r="WIL28" s="443"/>
      <c r="WIM28" s="443"/>
      <c r="WIN28" s="443"/>
      <c r="WIO28" s="443"/>
      <c r="WIP28" s="443"/>
      <c r="WIQ28" s="443"/>
      <c r="WIR28" s="443"/>
      <c r="WIS28" s="443"/>
      <c r="WIT28" s="443"/>
      <c r="WIU28" s="443"/>
      <c r="WIV28" s="443"/>
      <c r="WIW28" s="443"/>
      <c r="WIX28" s="443"/>
      <c r="WIY28" s="443"/>
      <c r="WIZ28" s="443"/>
      <c r="WJA28" s="443"/>
      <c r="WJB28" s="443"/>
      <c r="WJC28" s="443"/>
      <c r="WJD28" s="443"/>
      <c r="WJE28" s="443"/>
      <c r="WJF28" s="443"/>
      <c r="WJG28" s="443"/>
      <c r="WJH28" s="443"/>
      <c r="WJI28" s="443"/>
      <c r="WJJ28" s="443"/>
      <c r="WJK28" s="443"/>
      <c r="WJL28" s="443"/>
      <c r="WJM28" s="443"/>
      <c r="WJN28" s="443"/>
      <c r="WJO28" s="443"/>
      <c r="WJP28" s="443"/>
      <c r="WJQ28" s="443"/>
      <c r="WJR28" s="443"/>
      <c r="WJS28" s="443"/>
      <c r="WJT28" s="443"/>
      <c r="WJU28" s="443"/>
      <c r="WJV28" s="443"/>
      <c r="WJW28" s="443"/>
      <c r="WJX28" s="443"/>
      <c r="WJY28" s="443"/>
      <c r="WJZ28" s="443"/>
      <c r="WKA28" s="443"/>
      <c r="WKB28" s="443"/>
      <c r="WKC28" s="443"/>
      <c r="WKD28" s="443"/>
      <c r="WKE28" s="443"/>
      <c r="WKF28" s="443"/>
      <c r="WKG28" s="443"/>
      <c r="WKH28" s="443"/>
      <c r="WKI28" s="443"/>
      <c r="WKJ28" s="443"/>
      <c r="WKK28" s="443"/>
      <c r="WKL28" s="443"/>
      <c r="WKM28" s="443"/>
      <c r="WKN28" s="443"/>
      <c r="WKO28" s="443"/>
      <c r="WKP28" s="443"/>
      <c r="WKQ28" s="443"/>
      <c r="WKR28" s="443"/>
      <c r="WKS28" s="443"/>
      <c r="WKT28" s="443"/>
      <c r="WKU28" s="443"/>
      <c r="WKV28" s="443"/>
      <c r="WKW28" s="443"/>
      <c r="WKX28" s="443"/>
      <c r="WKY28" s="443"/>
      <c r="WKZ28" s="443"/>
      <c r="WLA28" s="443"/>
      <c r="WLB28" s="443"/>
      <c r="WLC28" s="443"/>
      <c r="WLD28" s="443"/>
      <c r="WLE28" s="443"/>
      <c r="WLF28" s="443"/>
      <c r="WLG28" s="443"/>
      <c r="WLH28" s="443"/>
      <c r="WLI28" s="443"/>
      <c r="WLJ28" s="443"/>
      <c r="WLK28" s="443"/>
      <c r="WLL28" s="443"/>
      <c r="WLM28" s="443"/>
      <c r="WLN28" s="443"/>
      <c r="WLO28" s="443"/>
      <c r="WLP28" s="443"/>
      <c r="WLQ28" s="443"/>
      <c r="WLR28" s="443"/>
      <c r="WLS28" s="443"/>
      <c r="WLT28" s="443"/>
      <c r="WLU28" s="443"/>
      <c r="WLV28" s="443"/>
      <c r="WLW28" s="443"/>
      <c r="WLX28" s="443"/>
      <c r="WLY28" s="443"/>
      <c r="WLZ28" s="443"/>
      <c r="WMA28" s="443"/>
      <c r="WMB28" s="443"/>
      <c r="WMC28" s="443"/>
      <c r="WMD28" s="443"/>
      <c r="WME28" s="443"/>
      <c r="WMF28" s="443"/>
      <c r="WMG28" s="443"/>
      <c r="WMH28" s="443"/>
      <c r="WMI28" s="443"/>
      <c r="WMJ28" s="443"/>
      <c r="WMK28" s="443"/>
      <c r="WML28" s="443"/>
      <c r="WMM28" s="443"/>
      <c r="WMN28" s="443"/>
      <c r="WMO28" s="443"/>
      <c r="WMP28" s="443"/>
      <c r="WMQ28" s="443"/>
      <c r="WMR28" s="443"/>
      <c r="WMS28" s="443"/>
      <c r="WMT28" s="443"/>
      <c r="WMU28" s="443"/>
      <c r="WMV28" s="443"/>
      <c r="WMW28" s="443"/>
      <c r="WMX28" s="443"/>
      <c r="WMY28" s="443"/>
      <c r="WMZ28" s="443"/>
      <c r="WNA28" s="443"/>
      <c r="WNB28" s="443"/>
      <c r="WNC28" s="443"/>
      <c r="WND28" s="443"/>
      <c r="WNE28" s="443"/>
      <c r="WNF28" s="443"/>
      <c r="WNG28" s="443"/>
      <c r="WNH28" s="443"/>
      <c r="WNI28" s="443"/>
      <c r="WNJ28" s="443"/>
      <c r="WNK28" s="443"/>
      <c r="WNL28" s="443"/>
      <c r="WNM28" s="443"/>
      <c r="WNN28" s="443"/>
      <c r="WNO28" s="443"/>
      <c r="WNP28" s="443"/>
      <c r="WNQ28" s="443"/>
      <c r="WNR28" s="443"/>
      <c r="WNS28" s="443"/>
      <c r="WNT28" s="443"/>
      <c r="WNU28" s="443"/>
      <c r="WNV28" s="443"/>
      <c r="WNW28" s="443"/>
      <c r="WNX28" s="443"/>
      <c r="WNY28" s="443"/>
      <c r="WNZ28" s="443"/>
      <c r="WOA28" s="443"/>
      <c r="WOB28" s="443"/>
      <c r="WOC28" s="443"/>
      <c r="WOD28" s="443"/>
      <c r="WOE28" s="443"/>
      <c r="WOF28" s="443"/>
      <c r="WOG28" s="443"/>
      <c r="WOH28" s="443"/>
      <c r="WOI28" s="443"/>
      <c r="WOJ28" s="443"/>
      <c r="WOK28" s="443"/>
      <c r="WOL28" s="443"/>
      <c r="WOM28" s="443"/>
      <c r="WON28" s="443"/>
      <c r="WOO28" s="443"/>
      <c r="WOP28" s="443"/>
      <c r="WOQ28" s="443"/>
      <c r="WOR28" s="443"/>
      <c r="WOS28" s="443"/>
      <c r="WOT28" s="443"/>
      <c r="WOU28" s="443"/>
      <c r="WOV28" s="443"/>
      <c r="WOW28" s="443"/>
      <c r="WOX28" s="443"/>
      <c r="WOY28" s="443"/>
      <c r="WOZ28" s="443"/>
      <c r="WPA28" s="443"/>
      <c r="WPB28" s="443"/>
      <c r="WPC28" s="443"/>
      <c r="WPD28" s="443"/>
      <c r="WPE28" s="443"/>
      <c r="WPF28" s="443"/>
      <c r="WPG28" s="443"/>
      <c r="WPH28" s="443"/>
      <c r="WPI28" s="443"/>
      <c r="WPJ28" s="443"/>
      <c r="WPK28" s="443"/>
      <c r="WPL28" s="443"/>
      <c r="WPM28" s="443"/>
      <c r="WPN28" s="443"/>
      <c r="WPO28" s="443"/>
      <c r="WPP28" s="443"/>
      <c r="WPQ28" s="443"/>
      <c r="WPR28" s="443"/>
      <c r="WPS28" s="443"/>
      <c r="WPT28" s="443"/>
      <c r="WPU28" s="443"/>
      <c r="WPV28" s="443"/>
      <c r="WPW28" s="443"/>
      <c r="WPX28" s="443"/>
      <c r="WPY28" s="443"/>
      <c r="WPZ28" s="443"/>
      <c r="WQA28" s="443"/>
      <c r="WQB28" s="443"/>
      <c r="WQC28" s="443"/>
      <c r="WQD28" s="443"/>
      <c r="WQE28" s="443"/>
      <c r="WQF28" s="443"/>
      <c r="WQG28" s="443"/>
      <c r="WQH28" s="443"/>
      <c r="WQI28" s="443"/>
      <c r="WQJ28" s="443"/>
      <c r="WQK28" s="443"/>
      <c r="WQL28" s="443"/>
      <c r="WQM28" s="443"/>
      <c r="WQN28" s="443"/>
      <c r="WQO28" s="443"/>
      <c r="WQP28" s="443"/>
      <c r="WQQ28" s="443"/>
      <c r="WQR28" s="443"/>
      <c r="WQS28" s="443"/>
      <c r="WQT28" s="443"/>
      <c r="WQU28" s="443"/>
      <c r="WQV28" s="443"/>
      <c r="WQW28" s="443"/>
      <c r="WQX28" s="443"/>
      <c r="WQY28" s="443"/>
      <c r="WQZ28" s="443"/>
      <c r="WRA28" s="443"/>
      <c r="WRB28" s="443"/>
      <c r="WRC28" s="443"/>
      <c r="WRD28" s="443"/>
      <c r="WRE28" s="443"/>
      <c r="WRF28" s="443"/>
      <c r="WRG28" s="443"/>
      <c r="WRH28" s="443"/>
      <c r="WRI28" s="443"/>
      <c r="WRJ28" s="443"/>
      <c r="WRK28" s="443"/>
      <c r="WRL28" s="443"/>
      <c r="WRM28" s="443"/>
      <c r="WRN28" s="443"/>
      <c r="WRO28" s="443"/>
      <c r="WRP28" s="443"/>
      <c r="WRQ28" s="443"/>
      <c r="WRR28" s="443"/>
      <c r="WRS28" s="443"/>
      <c r="WRT28" s="443"/>
      <c r="WRU28" s="443"/>
      <c r="WRV28" s="443"/>
      <c r="WRW28" s="443"/>
      <c r="WRX28" s="443"/>
      <c r="WRY28" s="443"/>
      <c r="WRZ28" s="443"/>
      <c r="WSA28" s="443"/>
      <c r="WSB28" s="443"/>
      <c r="WSC28" s="443"/>
      <c r="WSD28" s="443"/>
      <c r="WSE28" s="443"/>
      <c r="WSF28" s="443"/>
      <c r="WSG28" s="443"/>
      <c r="WSH28" s="443"/>
      <c r="WSI28" s="443"/>
      <c r="WSJ28" s="443"/>
      <c r="WSK28" s="443"/>
      <c r="WSL28" s="443"/>
      <c r="WSM28" s="443"/>
      <c r="WSN28" s="443"/>
      <c r="WSO28" s="443"/>
      <c r="WSP28" s="443"/>
      <c r="WSQ28" s="443"/>
      <c r="WSR28" s="443"/>
      <c r="WSS28" s="443"/>
      <c r="WST28" s="443"/>
      <c r="WSU28" s="443"/>
      <c r="WSV28" s="443"/>
      <c r="WSW28" s="443"/>
      <c r="WSX28" s="443"/>
      <c r="WSY28" s="443"/>
      <c r="WSZ28" s="443"/>
      <c r="WTA28" s="443"/>
      <c r="WTB28" s="443"/>
      <c r="WTC28" s="443"/>
      <c r="WTD28" s="443"/>
      <c r="WTE28" s="443"/>
      <c r="WTF28" s="443"/>
      <c r="WTG28" s="443"/>
      <c r="WTH28" s="443"/>
      <c r="WTI28" s="443"/>
      <c r="WTJ28" s="443"/>
      <c r="WTK28" s="443"/>
      <c r="WTL28" s="443"/>
      <c r="WTM28" s="443"/>
      <c r="WTN28" s="443"/>
      <c r="WTO28" s="443"/>
      <c r="WTP28" s="443"/>
      <c r="WTQ28" s="443"/>
      <c r="WTR28" s="443"/>
      <c r="WTS28" s="443"/>
      <c r="WTT28" s="443"/>
      <c r="WTU28" s="443"/>
      <c r="WTV28" s="443"/>
      <c r="WTW28" s="443"/>
      <c r="WTX28" s="443"/>
      <c r="WTY28" s="443"/>
      <c r="WTZ28" s="443"/>
      <c r="WUA28" s="443"/>
      <c r="WUB28" s="443"/>
      <c r="WUC28" s="443"/>
      <c r="WUD28" s="443"/>
      <c r="WUE28" s="443"/>
      <c r="WUF28" s="443"/>
      <c r="WUG28" s="443"/>
      <c r="WUH28" s="443"/>
      <c r="WUI28" s="443"/>
      <c r="WUJ28" s="443"/>
      <c r="WUK28" s="443"/>
      <c r="WUL28" s="443"/>
      <c r="WUM28" s="443"/>
      <c r="WUN28" s="443"/>
      <c r="WUO28" s="443"/>
      <c r="WUP28" s="443"/>
      <c r="WUQ28" s="443"/>
      <c r="WUR28" s="443"/>
      <c r="WUS28" s="443"/>
      <c r="WUT28" s="443"/>
      <c r="WUU28" s="443"/>
      <c r="WUV28" s="443"/>
      <c r="WUW28" s="443"/>
      <c r="WUX28" s="443"/>
      <c r="WUY28" s="443"/>
      <c r="WUZ28" s="443"/>
      <c r="WVA28" s="443"/>
      <c r="WVB28" s="443"/>
      <c r="WVC28" s="443"/>
      <c r="WVD28" s="443"/>
      <c r="WVE28" s="443"/>
      <c r="WVF28" s="443"/>
      <c r="WVG28" s="443"/>
      <c r="WVH28" s="443"/>
      <c r="WVI28" s="443"/>
      <c r="WVJ28" s="443"/>
      <c r="WVK28" s="443"/>
      <c r="WVL28" s="443"/>
      <c r="WVM28" s="443"/>
      <c r="WVN28" s="443"/>
      <c r="WVO28" s="443"/>
      <c r="WVP28" s="443"/>
      <c r="WVQ28" s="443"/>
      <c r="WVR28" s="443"/>
      <c r="WVS28" s="443"/>
      <c r="WVT28" s="443"/>
      <c r="WVU28" s="443"/>
      <c r="WVV28" s="443"/>
      <c r="WVW28" s="443"/>
      <c r="WVX28" s="443"/>
      <c r="WVY28" s="443"/>
      <c r="WVZ28" s="443"/>
      <c r="WWA28" s="443"/>
      <c r="WWB28" s="443"/>
      <c r="WWC28" s="443"/>
      <c r="WWD28" s="443"/>
      <c r="WWE28" s="443"/>
      <c r="WWF28" s="443"/>
      <c r="WWG28" s="443"/>
      <c r="WWH28" s="443"/>
      <c r="WWI28" s="443"/>
      <c r="WWJ28" s="443"/>
      <c r="WWK28" s="443"/>
      <c r="WWL28" s="443"/>
      <c r="WWM28" s="443"/>
      <c r="WWN28" s="443"/>
      <c r="WWO28" s="443"/>
      <c r="WWP28" s="443"/>
      <c r="WWQ28" s="443"/>
      <c r="WWR28" s="443"/>
      <c r="WWS28" s="443"/>
      <c r="WWT28" s="443"/>
      <c r="WWU28" s="443"/>
      <c r="WWV28" s="443"/>
      <c r="WWW28" s="443"/>
      <c r="WWX28" s="443"/>
      <c r="WWY28" s="443"/>
      <c r="WWZ28" s="443"/>
      <c r="WXA28" s="443"/>
      <c r="WXB28" s="443"/>
      <c r="WXC28" s="443"/>
      <c r="WXD28" s="443"/>
      <c r="WXE28" s="443"/>
      <c r="WXF28" s="443"/>
      <c r="WXG28" s="443"/>
      <c r="WXH28" s="443"/>
      <c r="WXI28" s="443"/>
      <c r="WXJ28" s="443"/>
      <c r="WXK28" s="443"/>
      <c r="WXL28" s="443"/>
      <c r="WXM28" s="443"/>
      <c r="WXN28" s="443"/>
      <c r="WXO28" s="443"/>
      <c r="WXP28" s="443"/>
      <c r="WXQ28" s="443"/>
      <c r="WXR28" s="443"/>
      <c r="WXS28" s="443"/>
      <c r="WXT28" s="443"/>
      <c r="WXU28" s="443"/>
      <c r="WXV28" s="443"/>
      <c r="WXW28" s="443"/>
      <c r="WXX28" s="443"/>
      <c r="WXY28" s="443"/>
      <c r="WXZ28" s="443"/>
      <c r="WYA28" s="443"/>
      <c r="WYB28" s="443"/>
      <c r="WYC28" s="443"/>
      <c r="WYD28" s="443"/>
      <c r="WYE28" s="443"/>
      <c r="WYF28" s="443"/>
      <c r="WYG28" s="443"/>
      <c r="WYH28" s="443"/>
      <c r="WYI28" s="443"/>
      <c r="WYJ28" s="443"/>
      <c r="WYK28" s="443"/>
      <c r="WYL28" s="443"/>
      <c r="WYM28" s="443"/>
      <c r="WYN28" s="443"/>
      <c r="WYO28" s="443"/>
      <c r="WYP28" s="443"/>
      <c r="WYQ28" s="443"/>
      <c r="WYR28" s="443"/>
      <c r="WYS28" s="443"/>
      <c r="WYT28" s="443"/>
      <c r="WYU28" s="443"/>
      <c r="WYV28" s="443"/>
      <c r="WYW28" s="443"/>
      <c r="WYX28" s="443"/>
      <c r="WYY28" s="443"/>
      <c r="WYZ28" s="443"/>
      <c r="WZA28" s="443"/>
      <c r="WZB28" s="443"/>
      <c r="WZC28" s="443"/>
      <c r="WZD28" s="443"/>
      <c r="WZE28" s="443"/>
      <c r="WZF28" s="443"/>
      <c r="WZG28" s="443"/>
      <c r="WZH28" s="443"/>
      <c r="WZI28" s="443"/>
      <c r="WZJ28" s="443"/>
      <c r="WZK28" s="443"/>
      <c r="WZL28" s="443"/>
      <c r="WZM28" s="443"/>
      <c r="WZN28" s="443"/>
      <c r="WZO28" s="443"/>
      <c r="WZP28" s="443"/>
      <c r="WZQ28" s="443"/>
      <c r="WZR28" s="443"/>
      <c r="WZS28" s="443"/>
      <c r="WZT28" s="443"/>
      <c r="WZU28" s="443"/>
      <c r="WZV28" s="443"/>
      <c r="WZW28" s="443"/>
      <c r="WZX28" s="443"/>
      <c r="WZY28" s="443"/>
      <c r="WZZ28" s="443"/>
      <c r="XAA28" s="443"/>
      <c r="XAB28" s="443"/>
      <c r="XAC28" s="443"/>
      <c r="XAD28" s="443"/>
      <c r="XAE28" s="443"/>
      <c r="XAF28" s="443"/>
      <c r="XAG28" s="443"/>
      <c r="XAH28" s="443"/>
      <c r="XAI28" s="443"/>
      <c r="XAJ28" s="443"/>
      <c r="XAK28" s="443"/>
      <c r="XAL28" s="443"/>
      <c r="XAM28" s="443"/>
      <c r="XAN28" s="443"/>
      <c r="XAO28" s="443"/>
      <c r="XAP28" s="443"/>
      <c r="XAQ28" s="443"/>
      <c r="XAR28" s="443"/>
      <c r="XAS28" s="443"/>
      <c r="XAT28" s="443"/>
      <c r="XAU28" s="443"/>
      <c r="XAV28" s="443"/>
      <c r="XAW28" s="443"/>
      <c r="XAX28" s="443"/>
      <c r="XAY28" s="443"/>
      <c r="XAZ28" s="443"/>
      <c r="XBA28" s="443"/>
      <c r="XBB28" s="443"/>
      <c r="XBC28" s="443"/>
      <c r="XBD28" s="443"/>
      <c r="XBE28" s="443"/>
      <c r="XBF28" s="443"/>
      <c r="XBG28" s="443"/>
      <c r="XBH28" s="443"/>
      <c r="XBI28" s="443"/>
      <c r="XBJ28" s="443"/>
      <c r="XBK28" s="443"/>
      <c r="XBL28" s="443"/>
      <c r="XBM28" s="443"/>
      <c r="XBN28" s="443"/>
      <c r="XBO28" s="443"/>
      <c r="XBP28" s="443"/>
      <c r="XBQ28" s="443"/>
      <c r="XBR28" s="443"/>
      <c r="XBS28" s="443"/>
      <c r="XBT28" s="443"/>
      <c r="XBU28" s="443"/>
      <c r="XBV28" s="443"/>
      <c r="XBW28" s="443"/>
      <c r="XBX28" s="443"/>
      <c r="XBY28" s="443"/>
      <c r="XBZ28" s="443"/>
      <c r="XCA28" s="443"/>
      <c r="XCB28" s="443"/>
      <c r="XCC28" s="443"/>
      <c r="XCD28" s="443"/>
      <c r="XCE28" s="443"/>
      <c r="XCF28" s="443"/>
      <c r="XCG28" s="443"/>
      <c r="XCH28" s="443"/>
      <c r="XCI28" s="443"/>
      <c r="XCJ28" s="443"/>
      <c r="XCK28" s="443"/>
      <c r="XCL28" s="443"/>
      <c r="XCM28" s="443"/>
      <c r="XCN28" s="443"/>
      <c r="XCO28" s="443"/>
      <c r="XCP28" s="443"/>
      <c r="XCQ28" s="443"/>
      <c r="XCR28" s="443"/>
      <c r="XCS28" s="443"/>
      <c r="XCT28" s="443"/>
      <c r="XCU28" s="443"/>
      <c r="XCV28" s="443"/>
      <c r="XCW28" s="443"/>
      <c r="XCX28" s="443"/>
      <c r="XCY28" s="443"/>
      <c r="XCZ28" s="443"/>
      <c r="XDA28" s="443"/>
      <c r="XDB28" s="443"/>
      <c r="XDC28" s="443"/>
      <c r="XDD28" s="443"/>
      <c r="XDE28" s="443"/>
      <c r="XDF28" s="443"/>
      <c r="XDG28" s="443"/>
      <c r="XDH28" s="443"/>
      <c r="XDI28" s="443"/>
      <c r="XDJ28" s="443"/>
      <c r="XDK28" s="443"/>
      <c r="XDL28" s="443"/>
      <c r="XDM28" s="443"/>
      <c r="XDN28" s="443"/>
      <c r="XDO28" s="443"/>
      <c r="XDP28" s="443"/>
      <c r="XDQ28" s="443"/>
      <c r="XDR28" s="443"/>
      <c r="XDS28" s="443"/>
      <c r="XDT28" s="443"/>
      <c r="XDU28" s="443"/>
      <c r="XDV28" s="443"/>
      <c r="XDW28" s="443"/>
      <c r="XDX28" s="443"/>
      <c r="XDY28" s="443"/>
      <c r="XDZ28" s="443"/>
      <c r="XEA28" s="443"/>
      <c r="XEB28" s="443"/>
      <c r="XEC28" s="443"/>
      <c r="XED28" s="443"/>
      <c r="XEE28" s="443"/>
      <c r="XEF28" s="443"/>
      <c r="XEG28" s="443"/>
      <c r="XEH28" s="443"/>
      <c r="XEI28" s="443"/>
      <c r="XEJ28" s="443"/>
      <c r="XEK28" s="443"/>
      <c r="XEL28" s="443"/>
      <c r="XEM28" s="443"/>
      <c r="XEN28" s="443"/>
      <c r="XEO28" s="443"/>
      <c r="XEP28" s="443"/>
      <c r="XEQ28" s="443"/>
      <c r="XER28" s="443"/>
      <c r="XES28" s="443"/>
      <c r="XET28" s="443"/>
      <c r="XEU28" s="443"/>
      <c r="XEV28" s="443"/>
      <c r="XEW28" s="443"/>
      <c r="XEX28" s="443"/>
      <c r="XEY28" s="443"/>
      <c r="XEZ28" s="443"/>
      <c r="XFA28" s="443"/>
      <c r="XFB28" s="443"/>
      <c r="XFC28" s="443"/>
      <c r="XFD28" s="443"/>
    </row>
    <row r="29" spans="1:16384" s="37" customFormat="1" ht="38.25" customHeight="1" x14ac:dyDescent="0.2">
      <c r="A29" s="45" t="s">
        <v>195</v>
      </c>
      <c r="B29" s="447" t="s">
        <v>91</v>
      </c>
      <c r="C29" s="447"/>
      <c r="D29" s="447"/>
      <c r="E29" s="38" t="s">
        <v>168</v>
      </c>
      <c r="F29" s="468" t="s">
        <v>98</v>
      </c>
      <c r="G29" s="468"/>
      <c r="H29" s="469"/>
      <c r="I29" s="15" t="s">
        <v>168</v>
      </c>
      <c r="J29" s="468" t="s">
        <v>98</v>
      </c>
      <c r="K29" s="468"/>
      <c r="L29" s="469"/>
      <c r="M29" s="15" t="s">
        <v>168</v>
      </c>
      <c r="N29" s="468" t="s">
        <v>98</v>
      </c>
      <c r="O29" s="468"/>
      <c r="P29" s="469"/>
      <c r="Q29" s="15" t="s">
        <v>168</v>
      </c>
      <c r="R29" s="468" t="s">
        <v>98</v>
      </c>
      <c r="S29" s="468"/>
      <c r="T29" s="469"/>
      <c r="U29" s="15" t="s">
        <v>168</v>
      </c>
      <c r="V29" s="468" t="s">
        <v>98</v>
      </c>
      <c r="W29" s="468"/>
      <c r="X29" s="469"/>
      <c r="Y29" s="15" t="s">
        <v>168</v>
      </c>
      <c r="Z29" s="468" t="s">
        <v>98</v>
      </c>
      <c r="AA29" s="468"/>
      <c r="AB29" s="469"/>
      <c r="AC29" s="15" t="s">
        <v>168</v>
      </c>
      <c r="AD29" s="468" t="s">
        <v>98</v>
      </c>
      <c r="AE29" s="468"/>
      <c r="AF29" s="469"/>
      <c r="AG29" s="15" t="s">
        <v>168</v>
      </c>
      <c r="AH29" s="468" t="s">
        <v>98</v>
      </c>
      <c r="AI29" s="468"/>
      <c r="AJ29" s="469"/>
      <c r="AK29" s="15" t="s">
        <v>168</v>
      </c>
      <c r="AL29" s="468" t="s">
        <v>98</v>
      </c>
      <c r="AM29" s="468"/>
      <c r="AN29" s="469"/>
      <c r="AO29" s="15" t="s">
        <v>168</v>
      </c>
      <c r="AP29" s="468" t="s">
        <v>98</v>
      </c>
      <c r="AQ29" s="468"/>
      <c r="AR29" s="469"/>
      <c r="AS29" s="15" t="s">
        <v>168</v>
      </c>
      <c r="AT29" s="468" t="s">
        <v>98</v>
      </c>
      <c r="AU29" s="468"/>
      <c r="AV29" s="469"/>
      <c r="AW29" s="15" t="s">
        <v>168</v>
      </c>
      <c r="AX29" s="468" t="s">
        <v>98</v>
      </c>
      <c r="AY29" s="468"/>
      <c r="AZ29" s="469"/>
      <c r="BA29" s="15" t="s">
        <v>168</v>
      </c>
      <c r="BB29" s="468" t="s">
        <v>98</v>
      </c>
      <c r="BC29" s="468"/>
      <c r="BD29" s="469"/>
      <c r="BE29" s="15" t="s">
        <v>168</v>
      </c>
      <c r="BF29" s="468" t="s">
        <v>98</v>
      </c>
      <c r="BG29" s="468"/>
      <c r="BH29" s="469"/>
      <c r="BI29" s="15" t="s">
        <v>168</v>
      </c>
      <c r="BJ29" s="468" t="s">
        <v>98</v>
      </c>
      <c r="BK29" s="468"/>
      <c r="BL29" s="469"/>
      <c r="BM29" s="15" t="s">
        <v>168</v>
      </c>
      <c r="BN29" s="468" t="s">
        <v>98</v>
      </c>
      <c r="BO29" s="468"/>
      <c r="BP29" s="469"/>
      <c r="BQ29" s="15" t="s">
        <v>168</v>
      </c>
      <c r="BR29" s="468" t="s">
        <v>98</v>
      </c>
      <c r="BS29" s="468"/>
      <c r="BT29" s="469"/>
      <c r="BU29" s="15" t="s">
        <v>168</v>
      </c>
      <c r="BV29" s="468" t="s">
        <v>98</v>
      </c>
      <c r="BW29" s="468"/>
      <c r="BX29" s="469"/>
      <c r="BY29" s="15" t="s">
        <v>168</v>
      </c>
      <c r="BZ29" s="468" t="s">
        <v>98</v>
      </c>
      <c r="CA29" s="468"/>
      <c r="CB29" s="469"/>
      <c r="CC29" s="15" t="s">
        <v>168</v>
      </c>
      <c r="CD29" s="468" t="s">
        <v>98</v>
      </c>
      <c r="CE29" s="468"/>
      <c r="CF29" s="469"/>
      <c r="CG29" s="15" t="s">
        <v>168</v>
      </c>
      <c r="CH29" s="468" t="s">
        <v>98</v>
      </c>
      <c r="CI29" s="468"/>
      <c r="CJ29" s="469"/>
      <c r="CK29" s="15" t="s">
        <v>168</v>
      </c>
      <c r="CL29" s="468" t="s">
        <v>98</v>
      </c>
      <c r="CM29" s="468"/>
      <c r="CN29" s="469"/>
      <c r="CO29" s="15" t="s">
        <v>168</v>
      </c>
      <c r="CP29" s="468" t="s">
        <v>98</v>
      </c>
      <c r="CQ29" s="468"/>
      <c r="CR29" s="469"/>
      <c r="CS29" s="15" t="s">
        <v>168</v>
      </c>
      <c r="CT29" s="468" t="s">
        <v>98</v>
      </c>
      <c r="CU29" s="468"/>
      <c r="CV29" s="469"/>
      <c r="CW29" s="15" t="s">
        <v>168</v>
      </c>
      <c r="CX29" s="468" t="s">
        <v>98</v>
      </c>
      <c r="CY29" s="468"/>
      <c r="CZ29" s="469"/>
      <c r="DA29" s="15" t="s">
        <v>168</v>
      </c>
      <c r="DB29" s="468" t="s">
        <v>98</v>
      </c>
      <c r="DC29" s="468"/>
      <c r="DD29" s="469"/>
      <c r="DE29" s="15" t="s">
        <v>168</v>
      </c>
      <c r="DF29" s="468" t="s">
        <v>98</v>
      </c>
      <c r="DG29" s="468"/>
      <c r="DH29" s="469"/>
      <c r="DI29" s="15" t="s">
        <v>168</v>
      </c>
      <c r="DJ29" s="468" t="s">
        <v>98</v>
      </c>
      <c r="DK29" s="468"/>
      <c r="DL29" s="469"/>
      <c r="DM29" s="15" t="s">
        <v>168</v>
      </c>
      <c r="DN29" s="468" t="s">
        <v>98</v>
      </c>
      <c r="DO29" s="468"/>
      <c r="DP29" s="469"/>
      <c r="DQ29" s="15" t="s">
        <v>168</v>
      </c>
      <c r="DR29" s="468" t="s">
        <v>98</v>
      </c>
      <c r="DS29" s="468"/>
      <c r="DT29" s="469"/>
      <c r="DU29" s="15" t="s">
        <v>168</v>
      </c>
      <c r="DV29" s="468" t="s">
        <v>98</v>
      </c>
      <c r="DW29" s="468"/>
      <c r="DX29" s="469"/>
      <c r="DY29" s="15" t="s">
        <v>168</v>
      </c>
      <c r="DZ29" s="468" t="s">
        <v>98</v>
      </c>
      <c r="EA29" s="468"/>
      <c r="EB29" s="469"/>
      <c r="EC29" s="15" t="s">
        <v>168</v>
      </c>
      <c r="ED29" s="468" t="s">
        <v>98</v>
      </c>
      <c r="EE29" s="468"/>
      <c r="EF29" s="469"/>
      <c r="EG29" s="15" t="s">
        <v>168</v>
      </c>
      <c r="EH29" s="468" t="s">
        <v>98</v>
      </c>
      <c r="EI29" s="468"/>
      <c r="EJ29" s="469"/>
      <c r="EK29" s="15" t="s">
        <v>168</v>
      </c>
      <c r="EL29" s="468" t="s">
        <v>98</v>
      </c>
      <c r="EM29" s="468"/>
      <c r="EN29" s="469"/>
      <c r="EO29" s="15" t="s">
        <v>168</v>
      </c>
      <c r="EP29" s="468" t="s">
        <v>98</v>
      </c>
      <c r="EQ29" s="468"/>
      <c r="ER29" s="469"/>
      <c r="ES29" s="15" t="s">
        <v>168</v>
      </c>
      <c r="ET29" s="468" t="s">
        <v>98</v>
      </c>
      <c r="EU29" s="468"/>
      <c r="EV29" s="469"/>
      <c r="EW29" s="15" t="s">
        <v>168</v>
      </c>
      <c r="EX29" s="468" t="s">
        <v>98</v>
      </c>
      <c r="EY29" s="468"/>
      <c r="EZ29" s="469"/>
      <c r="FA29" s="15" t="s">
        <v>168</v>
      </c>
      <c r="FB29" s="468" t="s">
        <v>98</v>
      </c>
      <c r="FC29" s="468"/>
      <c r="FD29" s="469"/>
      <c r="FE29" s="15" t="s">
        <v>168</v>
      </c>
      <c r="FF29" s="468" t="s">
        <v>98</v>
      </c>
      <c r="FG29" s="468"/>
      <c r="FH29" s="469"/>
      <c r="FI29" s="15" t="s">
        <v>168</v>
      </c>
      <c r="FJ29" s="468" t="s">
        <v>98</v>
      </c>
      <c r="FK29" s="468"/>
      <c r="FL29" s="469"/>
      <c r="FM29" s="15" t="s">
        <v>168</v>
      </c>
      <c r="FN29" s="468" t="s">
        <v>98</v>
      </c>
      <c r="FO29" s="468"/>
      <c r="FP29" s="469"/>
      <c r="FQ29" s="15" t="s">
        <v>168</v>
      </c>
      <c r="FR29" s="468" t="s">
        <v>98</v>
      </c>
      <c r="FS29" s="468"/>
      <c r="FT29" s="469"/>
      <c r="FU29" s="15" t="s">
        <v>168</v>
      </c>
      <c r="FV29" s="468" t="s">
        <v>98</v>
      </c>
      <c r="FW29" s="468"/>
      <c r="FX29" s="469"/>
      <c r="FY29" s="15" t="s">
        <v>168</v>
      </c>
      <c r="FZ29" s="468" t="s">
        <v>98</v>
      </c>
      <c r="GA29" s="468"/>
      <c r="GB29" s="469"/>
      <c r="GC29" s="15" t="s">
        <v>168</v>
      </c>
      <c r="GD29" s="468" t="s">
        <v>98</v>
      </c>
      <c r="GE29" s="468"/>
      <c r="GF29" s="469"/>
      <c r="GG29" s="15" t="s">
        <v>168</v>
      </c>
      <c r="GH29" s="468" t="s">
        <v>98</v>
      </c>
      <c r="GI29" s="468"/>
      <c r="GJ29" s="469"/>
      <c r="GK29" s="15" t="s">
        <v>168</v>
      </c>
      <c r="GL29" s="468" t="s">
        <v>98</v>
      </c>
      <c r="GM29" s="468"/>
      <c r="GN29" s="469"/>
      <c r="GO29" s="15" t="s">
        <v>168</v>
      </c>
      <c r="GP29" s="468" t="s">
        <v>98</v>
      </c>
      <c r="GQ29" s="468"/>
      <c r="GR29" s="469"/>
      <c r="GS29" s="15" t="s">
        <v>168</v>
      </c>
      <c r="GT29" s="468" t="s">
        <v>98</v>
      </c>
      <c r="GU29" s="468"/>
      <c r="GV29" s="469"/>
      <c r="GW29" s="15" t="s">
        <v>168</v>
      </c>
      <c r="GX29" s="468" t="s">
        <v>98</v>
      </c>
      <c r="GY29" s="468"/>
      <c r="GZ29" s="469"/>
      <c r="HA29" s="15" t="s">
        <v>168</v>
      </c>
      <c r="HB29" s="468" t="s">
        <v>98</v>
      </c>
      <c r="HC29" s="468"/>
      <c r="HD29" s="469"/>
      <c r="HE29" s="15" t="s">
        <v>168</v>
      </c>
      <c r="HF29" s="468" t="s">
        <v>98</v>
      </c>
      <c r="HG29" s="468"/>
      <c r="HH29" s="469"/>
      <c r="HI29" s="15" t="s">
        <v>168</v>
      </c>
      <c r="HJ29" s="468" t="s">
        <v>98</v>
      </c>
      <c r="HK29" s="468"/>
      <c r="HL29" s="469"/>
      <c r="HM29" s="15" t="s">
        <v>168</v>
      </c>
      <c r="HN29" s="468" t="s">
        <v>98</v>
      </c>
      <c r="HO29" s="468"/>
      <c r="HP29" s="469"/>
      <c r="HQ29" s="15" t="s">
        <v>168</v>
      </c>
      <c r="HR29" s="468" t="s">
        <v>98</v>
      </c>
      <c r="HS29" s="468"/>
      <c r="HT29" s="469"/>
      <c r="HU29" s="15" t="s">
        <v>168</v>
      </c>
      <c r="HV29" s="468" t="s">
        <v>98</v>
      </c>
      <c r="HW29" s="468"/>
      <c r="HX29" s="469"/>
      <c r="HY29" s="15" t="s">
        <v>168</v>
      </c>
      <c r="HZ29" s="468" t="s">
        <v>98</v>
      </c>
      <c r="IA29" s="468"/>
      <c r="IB29" s="469"/>
      <c r="IC29" s="15" t="s">
        <v>168</v>
      </c>
      <c r="ID29" s="468" t="s">
        <v>98</v>
      </c>
      <c r="IE29" s="468"/>
      <c r="IF29" s="469"/>
      <c r="IG29" s="15" t="s">
        <v>168</v>
      </c>
      <c r="IH29" s="468" t="s">
        <v>98</v>
      </c>
      <c r="II29" s="468"/>
      <c r="IJ29" s="469"/>
      <c r="IK29" s="15" t="s">
        <v>168</v>
      </c>
      <c r="IL29" s="468" t="s">
        <v>98</v>
      </c>
      <c r="IM29" s="468"/>
      <c r="IN29" s="469"/>
      <c r="IO29" s="15" t="s">
        <v>168</v>
      </c>
      <c r="IP29" s="468" t="s">
        <v>98</v>
      </c>
      <c r="IQ29" s="468"/>
      <c r="IR29" s="469"/>
      <c r="IS29" s="15" t="s">
        <v>168</v>
      </c>
      <c r="IT29" s="468" t="s">
        <v>98</v>
      </c>
      <c r="IU29" s="468"/>
      <c r="IV29" s="469"/>
      <c r="IW29" s="15" t="s">
        <v>168</v>
      </c>
      <c r="IX29" s="468" t="s">
        <v>98</v>
      </c>
      <c r="IY29" s="468"/>
      <c r="IZ29" s="469"/>
      <c r="JA29" s="15" t="s">
        <v>168</v>
      </c>
      <c r="JB29" s="468" t="s">
        <v>98</v>
      </c>
      <c r="JC29" s="468"/>
      <c r="JD29" s="469"/>
      <c r="JE29" s="15" t="s">
        <v>168</v>
      </c>
      <c r="JF29" s="468" t="s">
        <v>98</v>
      </c>
      <c r="JG29" s="468"/>
      <c r="JH29" s="469"/>
      <c r="JI29" s="15" t="s">
        <v>168</v>
      </c>
      <c r="JJ29" s="468" t="s">
        <v>98</v>
      </c>
      <c r="JK29" s="468"/>
      <c r="JL29" s="469"/>
      <c r="JM29" s="15" t="s">
        <v>168</v>
      </c>
      <c r="JN29" s="468" t="s">
        <v>98</v>
      </c>
      <c r="JO29" s="468"/>
      <c r="JP29" s="469"/>
      <c r="JQ29" s="15" t="s">
        <v>168</v>
      </c>
      <c r="JR29" s="468" t="s">
        <v>98</v>
      </c>
      <c r="JS29" s="468"/>
      <c r="JT29" s="469"/>
      <c r="JU29" s="15" t="s">
        <v>168</v>
      </c>
      <c r="JV29" s="468" t="s">
        <v>98</v>
      </c>
      <c r="JW29" s="468"/>
      <c r="JX29" s="469"/>
      <c r="JY29" s="15" t="s">
        <v>168</v>
      </c>
      <c r="JZ29" s="468" t="s">
        <v>98</v>
      </c>
      <c r="KA29" s="468"/>
      <c r="KB29" s="469"/>
      <c r="KC29" s="15" t="s">
        <v>168</v>
      </c>
      <c r="KD29" s="468" t="s">
        <v>98</v>
      </c>
      <c r="KE29" s="468"/>
      <c r="KF29" s="469"/>
      <c r="KG29" s="15" t="s">
        <v>168</v>
      </c>
      <c r="KH29" s="468" t="s">
        <v>98</v>
      </c>
      <c r="KI29" s="468"/>
      <c r="KJ29" s="469"/>
      <c r="KK29" s="15" t="s">
        <v>168</v>
      </c>
      <c r="KL29" s="468" t="s">
        <v>98</v>
      </c>
      <c r="KM29" s="468"/>
      <c r="KN29" s="469"/>
      <c r="KO29" s="15" t="s">
        <v>168</v>
      </c>
      <c r="KP29" s="468" t="s">
        <v>98</v>
      </c>
      <c r="KQ29" s="468"/>
      <c r="KR29" s="469"/>
      <c r="KS29" s="15" t="s">
        <v>168</v>
      </c>
      <c r="KT29" s="468" t="s">
        <v>98</v>
      </c>
      <c r="KU29" s="468"/>
      <c r="KV29" s="469"/>
      <c r="KW29" s="15" t="s">
        <v>168</v>
      </c>
      <c r="KX29" s="468" t="s">
        <v>98</v>
      </c>
      <c r="KY29" s="468"/>
      <c r="KZ29" s="469"/>
      <c r="LA29" s="15" t="s">
        <v>168</v>
      </c>
      <c r="LB29" s="468" t="s">
        <v>98</v>
      </c>
      <c r="LC29" s="468"/>
      <c r="LD29" s="469"/>
      <c r="LE29" s="15" t="s">
        <v>168</v>
      </c>
      <c r="LF29" s="468" t="s">
        <v>98</v>
      </c>
      <c r="LG29" s="468"/>
      <c r="LH29" s="469"/>
      <c r="LI29" s="15" t="s">
        <v>168</v>
      </c>
      <c r="LJ29" s="468" t="s">
        <v>98</v>
      </c>
      <c r="LK29" s="468"/>
      <c r="LL29" s="469"/>
      <c r="LM29" s="15" t="s">
        <v>168</v>
      </c>
      <c r="LN29" s="468" t="s">
        <v>98</v>
      </c>
      <c r="LO29" s="468"/>
      <c r="LP29" s="469"/>
      <c r="LQ29" s="15" t="s">
        <v>168</v>
      </c>
      <c r="LR29" s="468" t="s">
        <v>98</v>
      </c>
      <c r="LS29" s="468"/>
      <c r="LT29" s="469"/>
      <c r="LU29" s="15" t="s">
        <v>168</v>
      </c>
      <c r="LV29" s="468" t="s">
        <v>98</v>
      </c>
      <c r="LW29" s="468"/>
      <c r="LX29" s="469"/>
      <c r="LY29" s="15" t="s">
        <v>168</v>
      </c>
      <c r="LZ29" s="468" t="s">
        <v>98</v>
      </c>
      <c r="MA29" s="468"/>
      <c r="MB29" s="469"/>
      <c r="MC29" s="15" t="s">
        <v>168</v>
      </c>
      <c r="MD29" s="468" t="s">
        <v>98</v>
      </c>
      <c r="ME29" s="468"/>
      <c r="MF29" s="469"/>
      <c r="MG29" s="15" t="s">
        <v>168</v>
      </c>
      <c r="MH29" s="468" t="s">
        <v>98</v>
      </c>
      <c r="MI29" s="468"/>
      <c r="MJ29" s="469"/>
      <c r="MK29" s="15" t="s">
        <v>168</v>
      </c>
      <c r="ML29" s="468" t="s">
        <v>98</v>
      </c>
      <c r="MM29" s="468"/>
      <c r="MN29" s="469"/>
      <c r="MO29" s="15" t="s">
        <v>168</v>
      </c>
      <c r="MP29" s="468" t="s">
        <v>98</v>
      </c>
      <c r="MQ29" s="468"/>
      <c r="MR29" s="469"/>
      <c r="MS29" s="15" t="s">
        <v>168</v>
      </c>
      <c r="MT29" s="468" t="s">
        <v>98</v>
      </c>
      <c r="MU29" s="468"/>
      <c r="MV29" s="469"/>
      <c r="MW29" s="15" t="s">
        <v>168</v>
      </c>
      <c r="MX29" s="468" t="s">
        <v>98</v>
      </c>
      <c r="MY29" s="468"/>
      <c r="MZ29" s="469"/>
      <c r="NA29" s="15" t="s">
        <v>168</v>
      </c>
      <c r="NB29" s="468" t="s">
        <v>98</v>
      </c>
      <c r="NC29" s="468"/>
      <c r="ND29" s="469"/>
      <c r="NE29" s="15" t="s">
        <v>168</v>
      </c>
      <c r="NF29" s="468" t="s">
        <v>98</v>
      </c>
      <c r="NG29" s="468"/>
      <c r="NH29" s="469"/>
      <c r="NI29" s="15" t="s">
        <v>168</v>
      </c>
      <c r="NJ29" s="468" t="s">
        <v>98</v>
      </c>
      <c r="NK29" s="468"/>
      <c r="NL29" s="469"/>
      <c r="NM29" s="15" t="s">
        <v>168</v>
      </c>
      <c r="NN29" s="468" t="s">
        <v>98</v>
      </c>
      <c r="NO29" s="468"/>
      <c r="NP29" s="469"/>
      <c r="NQ29" s="15" t="s">
        <v>168</v>
      </c>
      <c r="NR29" s="468" t="s">
        <v>98</v>
      </c>
      <c r="NS29" s="468"/>
      <c r="NT29" s="469"/>
      <c r="NU29" s="15" t="s">
        <v>168</v>
      </c>
      <c r="NV29" s="468" t="s">
        <v>98</v>
      </c>
      <c r="NW29" s="468"/>
      <c r="NX29" s="469"/>
      <c r="NY29" s="15" t="s">
        <v>168</v>
      </c>
      <c r="NZ29" s="468" t="s">
        <v>98</v>
      </c>
      <c r="OA29" s="468"/>
      <c r="OB29" s="469"/>
      <c r="OC29" s="15" t="s">
        <v>168</v>
      </c>
      <c r="OD29" s="468" t="s">
        <v>98</v>
      </c>
      <c r="OE29" s="468"/>
      <c r="OF29" s="469"/>
      <c r="OG29" s="15" t="s">
        <v>168</v>
      </c>
      <c r="OH29" s="468" t="s">
        <v>98</v>
      </c>
      <c r="OI29" s="468"/>
      <c r="OJ29" s="469"/>
      <c r="OK29" s="15" t="s">
        <v>168</v>
      </c>
      <c r="OL29" s="468" t="s">
        <v>98</v>
      </c>
      <c r="OM29" s="468"/>
      <c r="ON29" s="469"/>
      <c r="OO29" s="15" t="s">
        <v>168</v>
      </c>
      <c r="OP29" s="468" t="s">
        <v>98</v>
      </c>
      <c r="OQ29" s="468"/>
      <c r="OR29" s="469"/>
      <c r="OS29" s="15" t="s">
        <v>168</v>
      </c>
      <c r="OT29" s="468" t="s">
        <v>98</v>
      </c>
      <c r="OU29" s="468"/>
      <c r="OV29" s="469"/>
      <c r="OW29" s="15" t="s">
        <v>168</v>
      </c>
      <c r="OX29" s="468" t="s">
        <v>98</v>
      </c>
      <c r="OY29" s="468"/>
      <c r="OZ29" s="469"/>
      <c r="PA29" s="15" t="s">
        <v>168</v>
      </c>
      <c r="PB29" s="468" t="s">
        <v>98</v>
      </c>
      <c r="PC29" s="468"/>
      <c r="PD29" s="469"/>
      <c r="PE29" s="15" t="s">
        <v>168</v>
      </c>
      <c r="PF29" s="468" t="s">
        <v>98</v>
      </c>
      <c r="PG29" s="468"/>
      <c r="PH29" s="469"/>
      <c r="PI29" s="15" t="s">
        <v>168</v>
      </c>
      <c r="PJ29" s="468" t="s">
        <v>98</v>
      </c>
      <c r="PK29" s="468"/>
      <c r="PL29" s="469"/>
      <c r="PM29" s="15" t="s">
        <v>168</v>
      </c>
      <c r="PN29" s="468" t="s">
        <v>98</v>
      </c>
      <c r="PO29" s="468"/>
      <c r="PP29" s="469"/>
      <c r="PQ29" s="15" t="s">
        <v>168</v>
      </c>
      <c r="PR29" s="468" t="s">
        <v>98</v>
      </c>
      <c r="PS29" s="468"/>
      <c r="PT29" s="469"/>
      <c r="PU29" s="15" t="s">
        <v>168</v>
      </c>
      <c r="PV29" s="468" t="s">
        <v>98</v>
      </c>
      <c r="PW29" s="468"/>
      <c r="PX29" s="469"/>
      <c r="PY29" s="15" t="s">
        <v>168</v>
      </c>
      <c r="PZ29" s="468" t="s">
        <v>98</v>
      </c>
      <c r="QA29" s="468"/>
      <c r="QB29" s="469"/>
      <c r="QC29" s="15" t="s">
        <v>168</v>
      </c>
      <c r="QD29" s="468" t="s">
        <v>98</v>
      </c>
      <c r="QE29" s="468"/>
      <c r="QF29" s="469"/>
      <c r="QG29" s="15" t="s">
        <v>168</v>
      </c>
      <c r="QH29" s="468" t="s">
        <v>98</v>
      </c>
      <c r="QI29" s="468"/>
      <c r="QJ29" s="469"/>
      <c r="QK29" s="15" t="s">
        <v>168</v>
      </c>
      <c r="QL29" s="468" t="s">
        <v>98</v>
      </c>
      <c r="QM29" s="468"/>
      <c r="QN29" s="469"/>
      <c r="QO29" s="15" t="s">
        <v>168</v>
      </c>
      <c r="QP29" s="468" t="s">
        <v>98</v>
      </c>
      <c r="QQ29" s="468"/>
      <c r="QR29" s="469"/>
      <c r="QS29" s="15" t="s">
        <v>168</v>
      </c>
      <c r="QT29" s="468" t="s">
        <v>98</v>
      </c>
      <c r="QU29" s="468"/>
      <c r="QV29" s="469"/>
      <c r="QW29" s="15" t="s">
        <v>168</v>
      </c>
      <c r="QX29" s="468" t="s">
        <v>98</v>
      </c>
      <c r="QY29" s="468"/>
      <c r="QZ29" s="469"/>
      <c r="RA29" s="15" t="s">
        <v>168</v>
      </c>
      <c r="RB29" s="468" t="s">
        <v>98</v>
      </c>
      <c r="RC29" s="468"/>
      <c r="RD29" s="469"/>
      <c r="RE29" s="15" t="s">
        <v>168</v>
      </c>
      <c r="RF29" s="468" t="s">
        <v>98</v>
      </c>
      <c r="RG29" s="468"/>
      <c r="RH29" s="469"/>
      <c r="RI29" s="15" t="s">
        <v>168</v>
      </c>
      <c r="RJ29" s="468" t="s">
        <v>98</v>
      </c>
      <c r="RK29" s="468"/>
      <c r="RL29" s="469"/>
      <c r="RM29" s="15" t="s">
        <v>168</v>
      </c>
      <c r="RN29" s="468" t="s">
        <v>98</v>
      </c>
      <c r="RO29" s="468"/>
      <c r="RP29" s="469"/>
      <c r="RQ29" s="15" t="s">
        <v>168</v>
      </c>
      <c r="RR29" s="468" t="s">
        <v>98</v>
      </c>
      <c r="RS29" s="468"/>
      <c r="RT29" s="469"/>
      <c r="RU29" s="15" t="s">
        <v>168</v>
      </c>
      <c r="RV29" s="468" t="s">
        <v>98</v>
      </c>
      <c r="RW29" s="468"/>
      <c r="RX29" s="469"/>
      <c r="RY29" s="15" t="s">
        <v>168</v>
      </c>
      <c r="RZ29" s="468" t="s">
        <v>98</v>
      </c>
      <c r="SA29" s="468"/>
      <c r="SB29" s="469"/>
      <c r="SC29" s="15" t="s">
        <v>168</v>
      </c>
      <c r="SD29" s="468" t="s">
        <v>98</v>
      </c>
      <c r="SE29" s="468"/>
      <c r="SF29" s="469"/>
      <c r="SG29" s="15" t="s">
        <v>168</v>
      </c>
      <c r="SH29" s="468" t="s">
        <v>98</v>
      </c>
      <c r="SI29" s="468"/>
      <c r="SJ29" s="469"/>
      <c r="SK29" s="15" t="s">
        <v>168</v>
      </c>
      <c r="SL29" s="468" t="s">
        <v>98</v>
      </c>
      <c r="SM29" s="468"/>
      <c r="SN29" s="469"/>
      <c r="SO29" s="15" t="s">
        <v>168</v>
      </c>
      <c r="SP29" s="468" t="s">
        <v>98</v>
      </c>
      <c r="SQ29" s="468"/>
      <c r="SR29" s="469"/>
      <c r="SS29" s="15" t="s">
        <v>168</v>
      </c>
      <c r="ST29" s="468" t="s">
        <v>98</v>
      </c>
      <c r="SU29" s="468"/>
      <c r="SV29" s="469"/>
      <c r="SW29" s="15" t="s">
        <v>168</v>
      </c>
      <c r="SX29" s="468" t="s">
        <v>98</v>
      </c>
      <c r="SY29" s="468"/>
      <c r="SZ29" s="469"/>
      <c r="TA29" s="15" t="s">
        <v>168</v>
      </c>
      <c r="TB29" s="468" t="s">
        <v>98</v>
      </c>
      <c r="TC29" s="468"/>
      <c r="TD29" s="469"/>
      <c r="TE29" s="15" t="s">
        <v>168</v>
      </c>
      <c r="TF29" s="468" t="s">
        <v>98</v>
      </c>
      <c r="TG29" s="468"/>
      <c r="TH29" s="469"/>
      <c r="TI29" s="15" t="s">
        <v>168</v>
      </c>
      <c r="TJ29" s="468" t="s">
        <v>98</v>
      </c>
      <c r="TK29" s="468"/>
      <c r="TL29" s="469"/>
      <c r="TM29" s="15" t="s">
        <v>168</v>
      </c>
      <c r="TN29" s="468" t="s">
        <v>98</v>
      </c>
      <c r="TO29" s="468"/>
      <c r="TP29" s="469"/>
      <c r="TQ29" s="15" t="s">
        <v>168</v>
      </c>
      <c r="TR29" s="468" t="s">
        <v>98</v>
      </c>
      <c r="TS29" s="468"/>
      <c r="TT29" s="469"/>
      <c r="TU29" s="15" t="s">
        <v>168</v>
      </c>
      <c r="TV29" s="468" t="s">
        <v>98</v>
      </c>
      <c r="TW29" s="468"/>
      <c r="TX29" s="469"/>
      <c r="TY29" s="15" t="s">
        <v>168</v>
      </c>
      <c r="TZ29" s="468" t="s">
        <v>98</v>
      </c>
      <c r="UA29" s="468"/>
      <c r="UB29" s="469"/>
      <c r="UC29" s="15" t="s">
        <v>168</v>
      </c>
      <c r="UD29" s="468" t="s">
        <v>98</v>
      </c>
      <c r="UE29" s="468"/>
      <c r="UF29" s="469"/>
      <c r="UG29" s="15" t="s">
        <v>168</v>
      </c>
      <c r="UH29" s="468" t="s">
        <v>98</v>
      </c>
      <c r="UI29" s="468"/>
      <c r="UJ29" s="469"/>
      <c r="UK29" s="15" t="s">
        <v>168</v>
      </c>
      <c r="UL29" s="468" t="s">
        <v>98</v>
      </c>
      <c r="UM29" s="468"/>
      <c r="UN29" s="469"/>
      <c r="UO29" s="15" t="s">
        <v>168</v>
      </c>
      <c r="UP29" s="468" t="s">
        <v>98</v>
      </c>
      <c r="UQ29" s="468"/>
      <c r="UR29" s="469"/>
      <c r="US29" s="15" t="s">
        <v>168</v>
      </c>
      <c r="UT29" s="468" t="s">
        <v>98</v>
      </c>
      <c r="UU29" s="468"/>
      <c r="UV29" s="469"/>
      <c r="UW29" s="15" t="s">
        <v>168</v>
      </c>
      <c r="UX29" s="468" t="s">
        <v>98</v>
      </c>
      <c r="UY29" s="468"/>
      <c r="UZ29" s="469"/>
      <c r="VA29" s="15" t="s">
        <v>168</v>
      </c>
      <c r="VB29" s="468" t="s">
        <v>98</v>
      </c>
      <c r="VC29" s="468"/>
      <c r="VD29" s="469"/>
      <c r="VE29" s="15" t="s">
        <v>168</v>
      </c>
      <c r="VF29" s="468" t="s">
        <v>98</v>
      </c>
      <c r="VG29" s="468"/>
      <c r="VH29" s="469"/>
      <c r="VI29" s="15" t="s">
        <v>168</v>
      </c>
      <c r="VJ29" s="468" t="s">
        <v>98</v>
      </c>
      <c r="VK29" s="468"/>
      <c r="VL29" s="469"/>
      <c r="VM29" s="15" t="s">
        <v>168</v>
      </c>
      <c r="VN29" s="468" t="s">
        <v>98</v>
      </c>
      <c r="VO29" s="468"/>
      <c r="VP29" s="469"/>
      <c r="VQ29" s="15" t="s">
        <v>168</v>
      </c>
      <c r="VR29" s="468" t="s">
        <v>98</v>
      </c>
      <c r="VS29" s="468"/>
      <c r="VT29" s="469"/>
      <c r="VU29" s="15" t="s">
        <v>168</v>
      </c>
      <c r="VV29" s="468" t="s">
        <v>98</v>
      </c>
      <c r="VW29" s="468"/>
      <c r="VX29" s="469"/>
      <c r="VY29" s="15" t="s">
        <v>168</v>
      </c>
      <c r="VZ29" s="468" t="s">
        <v>98</v>
      </c>
      <c r="WA29" s="468"/>
      <c r="WB29" s="469"/>
      <c r="WC29" s="15" t="s">
        <v>168</v>
      </c>
      <c r="WD29" s="468" t="s">
        <v>98</v>
      </c>
      <c r="WE29" s="468"/>
      <c r="WF29" s="469"/>
      <c r="WG29" s="15" t="s">
        <v>168</v>
      </c>
      <c r="WH29" s="468" t="s">
        <v>98</v>
      </c>
      <c r="WI29" s="468"/>
      <c r="WJ29" s="469"/>
      <c r="WK29" s="15" t="s">
        <v>168</v>
      </c>
      <c r="WL29" s="468" t="s">
        <v>98</v>
      </c>
      <c r="WM29" s="468"/>
      <c r="WN29" s="469"/>
      <c r="WO29" s="15" t="s">
        <v>168</v>
      </c>
      <c r="WP29" s="468" t="s">
        <v>98</v>
      </c>
      <c r="WQ29" s="468"/>
      <c r="WR29" s="469"/>
      <c r="WS29" s="15" t="s">
        <v>168</v>
      </c>
      <c r="WT29" s="468" t="s">
        <v>98</v>
      </c>
      <c r="WU29" s="468"/>
      <c r="WV29" s="469"/>
      <c r="WW29" s="15" t="s">
        <v>168</v>
      </c>
      <c r="WX29" s="468" t="s">
        <v>98</v>
      </c>
      <c r="WY29" s="468"/>
      <c r="WZ29" s="469"/>
      <c r="XA29" s="15" t="s">
        <v>168</v>
      </c>
      <c r="XB29" s="468" t="s">
        <v>98</v>
      </c>
      <c r="XC29" s="468"/>
      <c r="XD29" s="469"/>
      <c r="XE29" s="15" t="s">
        <v>168</v>
      </c>
      <c r="XF29" s="468" t="s">
        <v>98</v>
      </c>
      <c r="XG29" s="468"/>
      <c r="XH29" s="469"/>
      <c r="XI29" s="15" t="s">
        <v>168</v>
      </c>
      <c r="XJ29" s="468" t="s">
        <v>98</v>
      </c>
      <c r="XK29" s="468"/>
      <c r="XL29" s="469"/>
      <c r="XM29" s="15" t="s">
        <v>168</v>
      </c>
      <c r="XN29" s="468" t="s">
        <v>98</v>
      </c>
      <c r="XO29" s="468"/>
      <c r="XP29" s="469"/>
      <c r="XQ29" s="15" t="s">
        <v>168</v>
      </c>
      <c r="XR29" s="468" t="s">
        <v>98</v>
      </c>
      <c r="XS29" s="468"/>
      <c r="XT29" s="469"/>
      <c r="XU29" s="15" t="s">
        <v>168</v>
      </c>
      <c r="XV29" s="468" t="s">
        <v>98</v>
      </c>
      <c r="XW29" s="468"/>
      <c r="XX29" s="469"/>
      <c r="XY29" s="15" t="s">
        <v>168</v>
      </c>
      <c r="XZ29" s="468" t="s">
        <v>98</v>
      </c>
      <c r="YA29" s="468"/>
      <c r="YB29" s="469"/>
      <c r="YC29" s="15" t="s">
        <v>168</v>
      </c>
      <c r="YD29" s="468" t="s">
        <v>98</v>
      </c>
      <c r="YE29" s="468"/>
      <c r="YF29" s="469"/>
      <c r="YG29" s="15" t="s">
        <v>168</v>
      </c>
      <c r="YH29" s="468" t="s">
        <v>98</v>
      </c>
      <c r="YI29" s="468"/>
      <c r="YJ29" s="469"/>
      <c r="YK29" s="15" t="s">
        <v>168</v>
      </c>
      <c r="YL29" s="468" t="s">
        <v>98</v>
      </c>
      <c r="YM29" s="468"/>
      <c r="YN29" s="469"/>
      <c r="YO29" s="15" t="s">
        <v>168</v>
      </c>
      <c r="YP29" s="468" t="s">
        <v>98</v>
      </c>
      <c r="YQ29" s="468"/>
      <c r="YR29" s="469"/>
      <c r="YS29" s="15" t="s">
        <v>168</v>
      </c>
      <c r="YT29" s="468" t="s">
        <v>98</v>
      </c>
      <c r="YU29" s="468"/>
      <c r="YV29" s="469"/>
      <c r="YW29" s="15" t="s">
        <v>168</v>
      </c>
      <c r="YX29" s="468" t="s">
        <v>98</v>
      </c>
      <c r="YY29" s="468"/>
      <c r="YZ29" s="469"/>
      <c r="ZA29" s="15" t="s">
        <v>168</v>
      </c>
      <c r="ZB29" s="468" t="s">
        <v>98</v>
      </c>
      <c r="ZC29" s="468"/>
      <c r="ZD29" s="469"/>
      <c r="ZE29" s="15" t="s">
        <v>168</v>
      </c>
      <c r="ZF29" s="468" t="s">
        <v>98</v>
      </c>
      <c r="ZG29" s="468"/>
      <c r="ZH29" s="469"/>
      <c r="ZI29" s="15" t="s">
        <v>168</v>
      </c>
      <c r="ZJ29" s="468" t="s">
        <v>98</v>
      </c>
      <c r="ZK29" s="468"/>
      <c r="ZL29" s="469"/>
      <c r="ZM29" s="15" t="s">
        <v>168</v>
      </c>
      <c r="ZN29" s="468" t="s">
        <v>98</v>
      </c>
      <c r="ZO29" s="468"/>
      <c r="ZP29" s="469"/>
      <c r="ZQ29" s="15" t="s">
        <v>168</v>
      </c>
      <c r="ZR29" s="468" t="s">
        <v>98</v>
      </c>
      <c r="ZS29" s="468"/>
      <c r="ZT29" s="469"/>
      <c r="ZU29" s="15" t="s">
        <v>168</v>
      </c>
      <c r="ZV29" s="468" t="s">
        <v>98</v>
      </c>
      <c r="ZW29" s="468"/>
      <c r="ZX29" s="469"/>
      <c r="ZY29" s="15" t="s">
        <v>168</v>
      </c>
      <c r="ZZ29" s="468" t="s">
        <v>98</v>
      </c>
      <c r="AAA29" s="468"/>
      <c r="AAB29" s="469"/>
      <c r="AAC29" s="15" t="s">
        <v>168</v>
      </c>
      <c r="AAD29" s="468" t="s">
        <v>98</v>
      </c>
      <c r="AAE29" s="468"/>
      <c r="AAF29" s="469"/>
      <c r="AAG29" s="15" t="s">
        <v>168</v>
      </c>
      <c r="AAH29" s="468" t="s">
        <v>98</v>
      </c>
      <c r="AAI29" s="468"/>
      <c r="AAJ29" s="469"/>
      <c r="AAK29" s="15" t="s">
        <v>168</v>
      </c>
      <c r="AAL29" s="468" t="s">
        <v>98</v>
      </c>
      <c r="AAM29" s="468"/>
      <c r="AAN29" s="469"/>
      <c r="AAO29" s="15" t="s">
        <v>168</v>
      </c>
      <c r="AAP29" s="468" t="s">
        <v>98</v>
      </c>
      <c r="AAQ29" s="468"/>
      <c r="AAR29" s="469"/>
      <c r="AAS29" s="15" t="s">
        <v>168</v>
      </c>
      <c r="AAT29" s="468" t="s">
        <v>98</v>
      </c>
      <c r="AAU29" s="468"/>
      <c r="AAV29" s="469"/>
      <c r="AAW29" s="15" t="s">
        <v>168</v>
      </c>
      <c r="AAX29" s="468" t="s">
        <v>98</v>
      </c>
      <c r="AAY29" s="468"/>
      <c r="AAZ29" s="469"/>
      <c r="ABA29" s="15" t="s">
        <v>168</v>
      </c>
      <c r="ABB29" s="468" t="s">
        <v>98</v>
      </c>
      <c r="ABC29" s="468"/>
      <c r="ABD29" s="469"/>
      <c r="ABE29" s="15" t="s">
        <v>168</v>
      </c>
      <c r="ABF29" s="468" t="s">
        <v>98</v>
      </c>
      <c r="ABG29" s="468"/>
      <c r="ABH29" s="469"/>
      <c r="ABI29" s="15" t="s">
        <v>168</v>
      </c>
      <c r="ABJ29" s="468" t="s">
        <v>98</v>
      </c>
      <c r="ABK29" s="468"/>
      <c r="ABL29" s="469"/>
      <c r="ABM29" s="15" t="s">
        <v>168</v>
      </c>
      <c r="ABN29" s="468" t="s">
        <v>98</v>
      </c>
      <c r="ABO29" s="468"/>
      <c r="ABP29" s="469"/>
      <c r="ABQ29" s="15" t="s">
        <v>168</v>
      </c>
      <c r="ABR29" s="468" t="s">
        <v>98</v>
      </c>
      <c r="ABS29" s="468"/>
      <c r="ABT29" s="469"/>
      <c r="ABU29" s="15" t="s">
        <v>168</v>
      </c>
      <c r="ABV29" s="468" t="s">
        <v>98</v>
      </c>
      <c r="ABW29" s="468"/>
      <c r="ABX29" s="469"/>
      <c r="ABY29" s="15" t="s">
        <v>168</v>
      </c>
      <c r="ABZ29" s="468" t="s">
        <v>98</v>
      </c>
      <c r="ACA29" s="468"/>
      <c r="ACB29" s="469"/>
      <c r="ACC29" s="15" t="s">
        <v>168</v>
      </c>
      <c r="ACD29" s="468" t="s">
        <v>98</v>
      </c>
      <c r="ACE29" s="468"/>
      <c r="ACF29" s="469"/>
      <c r="ACG29" s="15" t="s">
        <v>168</v>
      </c>
      <c r="ACH29" s="468" t="s">
        <v>98</v>
      </c>
      <c r="ACI29" s="468"/>
      <c r="ACJ29" s="469"/>
      <c r="ACK29" s="15" t="s">
        <v>168</v>
      </c>
      <c r="ACL29" s="468" t="s">
        <v>98</v>
      </c>
      <c r="ACM29" s="468"/>
      <c r="ACN29" s="469"/>
      <c r="ACO29" s="15" t="s">
        <v>168</v>
      </c>
      <c r="ACP29" s="468" t="s">
        <v>98</v>
      </c>
      <c r="ACQ29" s="468"/>
      <c r="ACR29" s="469"/>
      <c r="ACS29" s="15" t="s">
        <v>168</v>
      </c>
      <c r="ACT29" s="468" t="s">
        <v>98</v>
      </c>
      <c r="ACU29" s="468"/>
      <c r="ACV29" s="469"/>
      <c r="ACW29" s="15" t="s">
        <v>168</v>
      </c>
      <c r="ACX29" s="468" t="s">
        <v>98</v>
      </c>
      <c r="ACY29" s="468"/>
      <c r="ACZ29" s="469"/>
      <c r="ADA29" s="15" t="s">
        <v>168</v>
      </c>
      <c r="ADB29" s="468" t="s">
        <v>98</v>
      </c>
      <c r="ADC29" s="468"/>
      <c r="ADD29" s="469"/>
      <c r="ADE29" s="15" t="s">
        <v>168</v>
      </c>
      <c r="ADF29" s="468" t="s">
        <v>98</v>
      </c>
      <c r="ADG29" s="468"/>
      <c r="ADH29" s="469"/>
      <c r="ADI29" s="15" t="s">
        <v>168</v>
      </c>
      <c r="ADJ29" s="468" t="s">
        <v>98</v>
      </c>
      <c r="ADK29" s="468"/>
      <c r="ADL29" s="469"/>
      <c r="ADM29" s="15" t="s">
        <v>168</v>
      </c>
      <c r="ADN29" s="468" t="s">
        <v>98</v>
      </c>
      <c r="ADO29" s="468"/>
      <c r="ADP29" s="469"/>
      <c r="ADQ29" s="15" t="s">
        <v>168</v>
      </c>
      <c r="ADR29" s="468" t="s">
        <v>98</v>
      </c>
      <c r="ADS29" s="468"/>
      <c r="ADT29" s="469"/>
      <c r="ADU29" s="15" t="s">
        <v>168</v>
      </c>
      <c r="ADV29" s="468" t="s">
        <v>98</v>
      </c>
      <c r="ADW29" s="468"/>
      <c r="ADX29" s="469"/>
      <c r="ADY29" s="15" t="s">
        <v>168</v>
      </c>
      <c r="ADZ29" s="468" t="s">
        <v>98</v>
      </c>
      <c r="AEA29" s="468"/>
      <c r="AEB29" s="469"/>
      <c r="AEC29" s="15" t="s">
        <v>168</v>
      </c>
      <c r="AED29" s="468" t="s">
        <v>98</v>
      </c>
      <c r="AEE29" s="468"/>
      <c r="AEF29" s="469"/>
      <c r="AEG29" s="15" t="s">
        <v>168</v>
      </c>
      <c r="AEH29" s="468" t="s">
        <v>98</v>
      </c>
      <c r="AEI29" s="468"/>
      <c r="AEJ29" s="469"/>
      <c r="AEK29" s="15" t="s">
        <v>168</v>
      </c>
      <c r="AEL29" s="468" t="s">
        <v>98</v>
      </c>
      <c r="AEM29" s="468"/>
      <c r="AEN29" s="469"/>
      <c r="AEO29" s="15" t="s">
        <v>168</v>
      </c>
      <c r="AEP29" s="468" t="s">
        <v>98</v>
      </c>
      <c r="AEQ29" s="468"/>
      <c r="AER29" s="469"/>
      <c r="AES29" s="15" t="s">
        <v>168</v>
      </c>
      <c r="AET29" s="468" t="s">
        <v>98</v>
      </c>
      <c r="AEU29" s="468"/>
      <c r="AEV29" s="469"/>
      <c r="AEW29" s="15" t="s">
        <v>168</v>
      </c>
      <c r="AEX29" s="468" t="s">
        <v>98</v>
      </c>
      <c r="AEY29" s="468"/>
      <c r="AEZ29" s="469"/>
      <c r="AFA29" s="15" t="s">
        <v>168</v>
      </c>
      <c r="AFB29" s="468" t="s">
        <v>98</v>
      </c>
      <c r="AFC29" s="468"/>
      <c r="AFD29" s="469"/>
      <c r="AFE29" s="15" t="s">
        <v>168</v>
      </c>
      <c r="AFF29" s="468" t="s">
        <v>98</v>
      </c>
      <c r="AFG29" s="468"/>
      <c r="AFH29" s="469"/>
      <c r="AFI29" s="15" t="s">
        <v>168</v>
      </c>
      <c r="AFJ29" s="468" t="s">
        <v>98</v>
      </c>
      <c r="AFK29" s="468"/>
      <c r="AFL29" s="469"/>
      <c r="AFM29" s="15" t="s">
        <v>168</v>
      </c>
      <c r="AFN29" s="468" t="s">
        <v>98</v>
      </c>
      <c r="AFO29" s="468"/>
      <c r="AFP29" s="469"/>
      <c r="AFQ29" s="15" t="s">
        <v>168</v>
      </c>
      <c r="AFR29" s="468" t="s">
        <v>98</v>
      </c>
      <c r="AFS29" s="468"/>
      <c r="AFT29" s="469"/>
      <c r="AFU29" s="15" t="s">
        <v>168</v>
      </c>
      <c r="AFV29" s="468" t="s">
        <v>98</v>
      </c>
      <c r="AFW29" s="468"/>
      <c r="AFX29" s="469"/>
      <c r="AFY29" s="15" t="s">
        <v>168</v>
      </c>
      <c r="AFZ29" s="468" t="s">
        <v>98</v>
      </c>
      <c r="AGA29" s="468"/>
      <c r="AGB29" s="469"/>
      <c r="AGC29" s="15" t="s">
        <v>168</v>
      </c>
      <c r="AGD29" s="468" t="s">
        <v>98</v>
      </c>
      <c r="AGE29" s="468"/>
      <c r="AGF29" s="469"/>
      <c r="AGG29" s="15" t="s">
        <v>168</v>
      </c>
      <c r="AGH29" s="468" t="s">
        <v>98</v>
      </c>
      <c r="AGI29" s="468"/>
      <c r="AGJ29" s="469"/>
      <c r="AGK29" s="15" t="s">
        <v>168</v>
      </c>
      <c r="AGL29" s="468" t="s">
        <v>98</v>
      </c>
      <c r="AGM29" s="468"/>
      <c r="AGN29" s="469"/>
      <c r="AGO29" s="15" t="s">
        <v>168</v>
      </c>
      <c r="AGP29" s="468" t="s">
        <v>98</v>
      </c>
      <c r="AGQ29" s="468"/>
      <c r="AGR29" s="469"/>
      <c r="AGS29" s="15" t="s">
        <v>168</v>
      </c>
      <c r="AGT29" s="468" t="s">
        <v>98</v>
      </c>
      <c r="AGU29" s="468"/>
      <c r="AGV29" s="469"/>
      <c r="AGW29" s="15" t="s">
        <v>168</v>
      </c>
      <c r="AGX29" s="468" t="s">
        <v>98</v>
      </c>
      <c r="AGY29" s="468"/>
      <c r="AGZ29" s="469"/>
      <c r="AHA29" s="15" t="s">
        <v>168</v>
      </c>
      <c r="AHB29" s="468" t="s">
        <v>98</v>
      </c>
      <c r="AHC29" s="468"/>
      <c r="AHD29" s="469"/>
      <c r="AHE29" s="15" t="s">
        <v>168</v>
      </c>
      <c r="AHF29" s="468" t="s">
        <v>98</v>
      </c>
      <c r="AHG29" s="468"/>
      <c r="AHH29" s="469"/>
      <c r="AHI29" s="15" t="s">
        <v>168</v>
      </c>
      <c r="AHJ29" s="468" t="s">
        <v>98</v>
      </c>
      <c r="AHK29" s="468"/>
      <c r="AHL29" s="469"/>
      <c r="AHM29" s="15" t="s">
        <v>168</v>
      </c>
      <c r="AHN29" s="468" t="s">
        <v>98</v>
      </c>
      <c r="AHO29" s="468"/>
      <c r="AHP29" s="469"/>
      <c r="AHQ29" s="15" t="s">
        <v>168</v>
      </c>
      <c r="AHR29" s="468" t="s">
        <v>98</v>
      </c>
      <c r="AHS29" s="468"/>
      <c r="AHT29" s="469"/>
      <c r="AHU29" s="15" t="s">
        <v>168</v>
      </c>
      <c r="AHV29" s="468" t="s">
        <v>98</v>
      </c>
      <c r="AHW29" s="468"/>
      <c r="AHX29" s="469"/>
      <c r="AHY29" s="15" t="s">
        <v>168</v>
      </c>
      <c r="AHZ29" s="468" t="s">
        <v>98</v>
      </c>
      <c r="AIA29" s="468"/>
      <c r="AIB29" s="469"/>
      <c r="AIC29" s="15" t="s">
        <v>168</v>
      </c>
      <c r="AID29" s="468" t="s">
        <v>98</v>
      </c>
      <c r="AIE29" s="468"/>
      <c r="AIF29" s="469"/>
      <c r="AIG29" s="15" t="s">
        <v>168</v>
      </c>
      <c r="AIH29" s="468" t="s">
        <v>98</v>
      </c>
      <c r="AII29" s="468"/>
      <c r="AIJ29" s="469"/>
      <c r="AIK29" s="15" t="s">
        <v>168</v>
      </c>
      <c r="AIL29" s="468" t="s">
        <v>98</v>
      </c>
      <c r="AIM29" s="468"/>
      <c r="AIN29" s="469"/>
      <c r="AIO29" s="15" t="s">
        <v>168</v>
      </c>
      <c r="AIP29" s="468" t="s">
        <v>98</v>
      </c>
      <c r="AIQ29" s="468"/>
      <c r="AIR29" s="469"/>
      <c r="AIS29" s="15" t="s">
        <v>168</v>
      </c>
      <c r="AIT29" s="468" t="s">
        <v>98</v>
      </c>
      <c r="AIU29" s="468"/>
      <c r="AIV29" s="469"/>
      <c r="AIW29" s="15" t="s">
        <v>168</v>
      </c>
      <c r="AIX29" s="468" t="s">
        <v>98</v>
      </c>
      <c r="AIY29" s="468"/>
      <c r="AIZ29" s="469"/>
      <c r="AJA29" s="15" t="s">
        <v>168</v>
      </c>
      <c r="AJB29" s="468" t="s">
        <v>98</v>
      </c>
      <c r="AJC29" s="468"/>
      <c r="AJD29" s="469"/>
      <c r="AJE29" s="15" t="s">
        <v>168</v>
      </c>
      <c r="AJF29" s="468" t="s">
        <v>98</v>
      </c>
      <c r="AJG29" s="468"/>
      <c r="AJH29" s="469"/>
      <c r="AJI29" s="15" t="s">
        <v>168</v>
      </c>
      <c r="AJJ29" s="468" t="s">
        <v>98</v>
      </c>
      <c r="AJK29" s="468"/>
      <c r="AJL29" s="469"/>
      <c r="AJM29" s="15" t="s">
        <v>168</v>
      </c>
      <c r="AJN29" s="468" t="s">
        <v>98</v>
      </c>
      <c r="AJO29" s="468"/>
      <c r="AJP29" s="469"/>
      <c r="AJQ29" s="15" t="s">
        <v>168</v>
      </c>
      <c r="AJR29" s="468" t="s">
        <v>98</v>
      </c>
      <c r="AJS29" s="468"/>
      <c r="AJT29" s="469"/>
      <c r="AJU29" s="15" t="s">
        <v>168</v>
      </c>
      <c r="AJV29" s="468" t="s">
        <v>98</v>
      </c>
      <c r="AJW29" s="468"/>
      <c r="AJX29" s="469"/>
      <c r="AJY29" s="15" t="s">
        <v>168</v>
      </c>
      <c r="AJZ29" s="468" t="s">
        <v>98</v>
      </c>
      <c r="AKA29" s="468"/>
      <c r="AKB29" s="469"/>
      <c r="AKC29" s="15" t="s">
        <v>168</v>
      </c>
      <c r="AKD29" s="468" t="s">
        <v>98</v>
      </c>
      <c r="AKE29" s="468"/>
      <c r="AKF29" s="469"/>
      <c r="AKG29" s="15" t="s">
        <v>168</v>
      </c>
      <c r="AKH29" s="468" t="s">
        <v>98</v>
      </c>
      <c r="AKI29" s="468"/>
      <c r="AKJ29" s="469"/>
      <c r="AKK29" s="15" t="s">
        <v>168</v>
      </c>
      <c r="AKL29" s="468" t="s">
        <v>98</v>
      </c>
      <c r="AKM29" s="468"/>
      <c r="AKN29" s="469"/>
      <c r="AKO29" s="15" t="s">
        <v>168</v>
      </c>
      <c r="AKP29" s="468" t="s">
        <v>98</v>
      </c>
      <c r="AKQ29" s="468"/>
      <c r="AKR29" s="469"/>
      <c r="AKS29" s="15" t="s">
        <v>168</v>
      </c>
      <c r="AKT29" s="468" t="s">
        <v>98</v>
      </c>
      <c r="AKU29" s="468"/>
      <c r="AKV29" s="469"/>
      <c r="AKW29" s="15" t="s">
        <v>168</v>
      </c>
      <c r="AKX29" s="468" t="s">
        <v>98</v>
      </c>
      <c r="AKY29" s="468"/>
      <c r="AKZ29" s="469"/>
      <c r="ALA29" s="15" t="s">
        <v>168</v>
      </c>
      <c r="ALB29" s="468" t="s">
        <v>98</v>
      </c>
      <c r="ALC29" s="468"/>
      <c r="ALD29" s="469"/>
      <c r="ALE29" s="15" t="s">
        <v>168</v>
      </c>
      <c r="ALF29" s="468" t="s">
        <v>98</v>
      </c>
      <c r="ALG29" s="468"/>
      <c r="ALH29" s="469"/>
      <c r="ALI29" s="15" t="s">
        <v>168</v>
      </c>
      <c r="ALJ29" s="468" t="s">
        <v>98</v>
      </c>
      <c r="ALK29" s="468"/>
      <c r="ALL29" s="469"/>
      <c r="ALM29" s="15" t="s">
        <v>168</v>
      </c>
      <c r="ALN29" s="468" t="s">
        <v>98</v>
      </c>
      <c r="ALO29" s="468"/>
      <c r="ALP29" s="469"/>
      <c r="ALQ29" s="15" t="s">
        <v>168</v>
      </c>
      <c r="ALR29" s="468" t="s">
        <v>98</v>
      </c>
      <c r="ALS29" s="468"/>
      <c r="ALT29" s="469"/>
      <c r="ALU29" s="15" t="s">
        <v>168</v>
      </c>
      <c r="ALV29" s="468" t="s">
        <v>98</v>
      </c>
      <c r="ALW29" s="468"/>
      <c r="ALX29" s="469"/>
      <c r="ALY29" s="15" t="s">
        <v>168</v>
      </c>
      <c r="ALZ29" s="468" t="s">
        <v>98</v>
      </c>
      <c r="AMA29" s="468"/>
      <c r="AMB29" s="469"/>
      <c r="AMC29" s="15" t="s">
        <v>168</v>
      </c>
      <c r="AMD29" s="468" t="s">
        <v>98</v>
      </c>
      <c r="AME29" s="468"/>
      <c r="AMF29" s="469"/>
      <c r="AMG29" s="15" t="s">
        <v>168</v>
      </c>
      <c r="AMH29" s="468" t="s">
        <v>98</v>
      </c>
      <c r="AMI29" s="468"/>
      <c r="AMJ29" s="469"/>
      <c r="AMK29" s="15" t="s">
        <v>168</v>
      </c>
      <c r="AML29" s="468" t="s">
        <v>98</v>
      </c>
      <c r="AMM29" s="468"/>
      <c r="AMN29" s="469"/>
      <c r="AMO29" s="15" t="s">
        <v>168</v>
      </c>
      <c r="AMP29" s="468" t="s">
        <v>98</v>
      </c>
      <c r="AMQ29" s="468"/>
      <c r="AMR29" s="469"/>
      <c r="AMS29" s="15" t="s">
        <v>168</v>
      </c>
      <c r="AMT29" s="468" t="s">
        <v>98</v>
      </c>
      <c r="AMU29" s="468"/>
      <c r="AMV29" s="469"/>
      <c r="AMW29" s="15" t="s">
        <v>168</v>
      </c>
      <c r="AMX29" s="468" t="s">
        <v>98</v>
      </c>
      <c r="AMY29" s="468"/>
      <c r="AMZ29" s="469"/>
      <c r="ANA29" s="15" t="s">
        <v>168</v>
      </c>
      <c r="ANB29" s="468" t="s">
        <v>98</v>
      </c>
      <c r="ANC29" s="468"/>
      <c r="AND29" s="469"/>
      <c r="ANE29" s="15" t="s">
        <v>168</v>
      </c>
      <c r="ANF29" s="468" t="s">
        <v>98</v>
      </c>
      <c r="ANG29" s="468"/>
      <c r="ANH29" s="469"/>
      <c r="ANI29" s="15" t="s">
        <v>168</v>
      </c>
      <c r="ANJ29" s="468" t="s">
        <v>98</v>
      </c>
      <c r="ANK29" s="468"/>
      <c r="ANL29" s="469"/>
      <c r="ANM29" s="15" t="s">
        <v>168</v>
      </c>
      <c r="ANN29" s="468" t="s">
        <v>98</v>
      </c>
      <c r="ANO29" s="468"/>
      <c r="ANP29" s="469"/>
      <c r="ANQ29" s="15" t="s">
        <v>168</v>
      </c>
      <c r="ANR29" s="468" t="s">
        <v>98</v>
      </c>
      <c r="ANS29" s="468"/>
      <c r="ANT29" s="469"/>
      <c r="ANU29" s="15" t="s">
        <v>168</v>
      </c>
      <c r="ANV29" s="468" t="s">
        <v>98</v>
      </c>
      <c r="ANW29" s="468"/>
      <c r="ANX29" s="469"/>
      <c r="ANY29" s="15" t="s">
        <v>168</v>
      </c>
      <c r="ANZ29" s="468" t="s">
        <v>98</v>
      </c>
      <c r="AOA29" s="468"/>
      <c r="AOB29" s="469"/>
      <c r="AOC29" s="15" t="s">
        <v>168</v>
      </c>
      <c r="AOD29" s="468" t="s">
        <v>98</v>
      </c>
      <c r="AOE29" s="468"/>
      <c r="AOF29" s="469"/>
      <c r="AOG29" s="15" t="s">
        <v>168</v>
      </c>
      <c r="AOH29" s="468" t="s">
        <v>98</v>
      </c>
      <c r="AOI29" s="468"/>
      <c r="AOJ29" s="469"/>
      <c r="AOK29" s="15" t="s">
        <v>168</v>
      </c>
      <c r="AOL29" s="468" t="s">
        <v>98</v>
      </c>
      <c r="AOM29" s="468"/>
      <c r="AON29" s="469"/>
      <c r="AOO29" s="15" t="s">
        <v>168</v>
      </c>
      <c r="AOP29" s="468" t="s">
        <v>98</v>
      </c>
      <c r="AOQ29" s="468"/>
      <c r="AOR29" s="469"/>
      <c r="AOS29" s="15" t="s">
        <v>168</v>
      </c>
      <c r="AOT29" s="468" t="s">
        <v>98</v>
      </c>
      <c r="AOU29" s="468"/>
      <c r="AOV29" s="469"/>
      <c r="AOW29" s="15" t="s">
        <v>168</v>
      </c>
      <c r="AOX29" s="468" t="s">
        <v>98</v>
      </c>
      <c r="AOY29" s="468"/>
      <c r="AOZ29" s="469"/>
      <c r="APA29" s="15" t="s">
        <v>168</v>
      </c>
      <c r="APB29" s="468" t="s">
        <v>98</v>
      </c>
      <c r="APC29" s="468"/>
      <c r="APD29" s="469"/>
      <c r="APE29" s="15" t="s">
        <v>168</v>
      </c>
      <c r="APF29" s="468" t="s">
        <v>98</v>
      </c>
      <c r="APG29" s="468"/>
      <c r="APH29" s="469"/>
      <c r="API29" s="15" t="s">
        <v>168</v>
      </c>
      <c r="APJ29" s="468" t="s">
        <v>98</v>
      </c>
      <c r="APK29" s="468"/>
      <c r="APL29" s="469"/>
      <c r="APM29" s="15" t="s">
        <v>168</v>
      </c>
      <c r="APN29" s="468" t="s">
        <v>98</v>
      </c>
      <c r="APO29" s="468"/>
      <c r="APP29" s="469"/>
      <c r="APQ29" s="15" t="s">
        <v>168</v>
      </c>
      <c r="APR29" s="468" t="s">
        <v>98</v>
      </c>
      <c r="APS29" s="468"/>
      <c r="APT29" s="469"/>
      <c r="APU29" s="15" t="s">
        <v>168</v>
      </c>
      <c r="APV29" s="468" t="s">
        <v>98</v>
      </c>
      <c r="APW29" s="468"/>
      <c r="APX29" s="469"/>
      <c r="APY29" s="15" t="s">
        <v>168</v>
      </c>
      <c r="APZ29" s="468" t="s">
        <v>98</v>
      </c>
      <c r="AQA29" s="468"/>
      <c r="AQB29" s="469"/>
      <c r="AQC29" s="15" t="s">
        <v>168</v>
      </c>
      <c r="AQD29" s="468" t="s">
        <v>98</v>
      </c>
      <c r="AQE29" s="468"/>
      <c r="AQF29" s="469"/>
      <c r="AQG29" s="15" t="s">
        <v>168</v>
      </c>
      <c r="AQH29" s="468" t="s">
        <v>98</v>
      </c>
      <c r="AQI29" s="468"/>
      <c r="AQJ29" s="469"/>
      <c r="AQK29" s="15" t="s">
        <v>168</v>
      </c>
      <c r="AQL29" s="468" t="s">
        <v>98</v>
      </c>
      <c r="AQM29" s="468"/>
      <c r="AQN29" s="469"/>
      <c r="AQO29" s="15" t="s">
        <v>168</v>
      </c>
      <c r="AQP29" s="468" t="s">
        <v>98</v>
      </c>
      <c r="AQQ29" s="468"/>
      <c r="AQR29" s="469"/>
      <c r="AQS29" s="15" t="s">
        <v>168</v>
      </c>
      <c r="AQT29" s="468" t="s">
        <v>98</v>
      </c>
      <c r="AQU29" s="468"/>
      <c r="AQV29" s="469"/>
      <c r="AQW29" s="15" t="s">
        <v>168</v>
      </c>
      <c r="AQX29" s="468" t="s">
        <v>98</v>
      </c>
      <c r="AQY29" s="468"/>
      <c r="AQZ29" s="469"/>
      <c r="ARA29" s="15" t="s">
        <v>168</v>
      </c>
      <c r="ARB29" s="468" t="s">
        <v>98</v>
      </c>
      <c r="ARC29" s="468"/>
      <c r="ARD29" s="469"/>
      <c r="ARE29" s="15" t="s">
        <v>168</v>
      </c>
      <c r="ARF29" s="468" t="s">
        <v>98</v>
      </c>
      <c r="ARG29" s="468"/>
      <c r="ARH29" s="469"/>
      <c r="ARI29" s="15" t="s">
        <v>168</v>
      </c>
      <c r="ARJ29" s="468" t="s">
        <v>98</v>
      </c>
      <c r="ARK29" s="468"/>
      <c r="ARL29" s="469"/>
      <c r="ARM29" s="15" t="s">
        <v>168</v>
      </c>
      <c r="ARN29" s="468" t="s">
        <v>98</v>
      </c>
      <c r="ARO29" s="468"/>
      <c r="ARP29" s="469"/>
      <c r="ARQ29" s="15" t="s">
        <v>168</v>
      </c>
      <c r="ARR29" s="468" t="s">
        <v>98</v>
      </c>
      <c r="ARS29" s="468"/>
      <c r="ART29" s="469"/>
      <c r="ARU29" s="15" t="s">
        <v>168</v>
      </c>
      <c r="ARV29" s="468" t="s">
        <v>98</v>
      </c>
      <c r="ARW29" s="468"/>
      <c r="ARX29" s="469"/>
      <c r="ARY29" s="15" t="s">
        <v>168</v>
      </c>
      <c r="ARZ29" s="468" t="s">
        <v>98</v>
      </c>
      <c r="ASA29" s="468"/>
      <c r="ASB29" s="469"/>
      <c r="ASC29" s="15" t="s">
        <v>168</v>
      </c>
      <c r="ASD29" s="468" t="s">
        <v>98</v>
      </c>
      <c r="ASE29" s="468"/>
      <c r="ASF29" s="469"/>
      <c r="ASG29" s="15" t="s">
        <v>168</v>
      </c>
      <c r="ASH29" s="468" t="s">
        <v>98</v>
      </c>
      <c r="ASI29" s="468"/>
      <c r="ASJ29" s="469"/>
      <c r="ASK29" s="15" t="s">
        <v>168</v>
      </c>
      <c r="ASL29" s="468" t="s">
        <v>98</v>
      </c>
      <c r="ASM29" s="468"/>
      <c r="ASN29" s="469"/>
      <c r="ASO29" s="15" t="s">
        <v>168</v>
      </c>
      <c r="ASP29" s="468" t="s">
        <v>98</v>
      </c>
      <c r="ASQ29" s="468"/>
      <c r="ASR29" s="469"/>
      <c r="ASS29" s="15" t="s">
        <v>168</v>
      </c>
      <c r="AST29" s="468" t="s">
        <v>98</v>
      </c>
      <c r="ASU29" s="468"/>
      <c r="ASV29" s="469"/>
      <c r="ASW29" s="15" t="s">
        <v>168</v>
      </c>
      <c r="ASX29" s="468" t="s">
        <v>98</v>
      </c>
      <c r="ASY29" s="468"/>
      <c r="ASZ29" s="469"/>
      <c r="ATA29" s="15" t="s">
        <v>168</v>
      </c>
      <c r="ATB29" s="468" t="s">
        <v>98</v>
      </c>
      <c r="ATC29" s="468"/>
      <c r="ATD29" s="469"/>
      <c r="ATE29" s="15" t="s">
        <v>168</v>
      </c>
      <c r="ATF29" s="468" t="s">
        <v>98</v>
      </c>
      <c r="ATG29" s="468"/>
      <c r="ATH29" s="469"/>
      <c r="ATI29" s="15" t="s">
        <v>168</v>
      </c>
      <c r="ATJ29" s="468" t="s">
        <v>98</v>
      </c>
      <c r="ATK29" s="468"/>
      <c r="ATL29" s="469"/>
      <c r="ATM29" s="15" t="s">
        <v>168</v>
      </c>
      <c r="ATN29" s="468" t="s">
        <v>98</v>
      </c>
      <c r="ATO29" s="468"/>
      <c r="ATP29" s="469"/>
      <c r="ATQ29" s="15" t="s">
        <v>168</v>
      </c>
      <c r="ATR29" s="468" t="s">
        <v>98</v>
      </c>
      <c r="ATS29" s="468"/>
      <c r="ATT29" s="469"/>
      <c r="ATU29" s="15" t="s">
        <v>168</v>
      </c>
      <c r="ATV29" s="468" t="s">
        <v>98</v>
      </c>
      <c r="ATW29" s="468"/>
      <c r="ATX29" s="469"/>
      <c r="ATY29" s="15" t="s">
        <v>168</v>
      </c>
      <c r="ATZ29" s="468" t="s">
        <v>98</v>
      </c>
      <c r="AUA29" s="468"/>
      <c r="AUB29" s="469"/>
      <c r="AUC29" s="15" t="s">
        <v>168</v>
      </c>
      <c r="AUD29" s="468" t="s">
        <v>98</v>
      </c>
      <c r="AUE29" s="468"/>
      <c r="AUF29" s="469"/>
      <c r="AUG29" s="15" t="s">
        <v>168</v>
      </c>
      <c r="AUH29" s="468" t="s">
        <v>98</v>
      </c>
      <c r="AUI29" s="468"/>
      <c r="AUJ29" s="469"/>
      <c r="AUK29" s="15" t="s">
        <v>168</v>
      </c>
      <c r="AUL29" s="468" t="s">
        <v>98</v>
      </c>
      <c r="AUM29" s="468"/>
      <c r="AUN29" s="469"/>
      <c r="AUO29" s="15" t="s">
        <v>168</v>
      </c>
      <c r="AUP29" s="468" t="s">
        <v>98</v>
      </c>
      <c r="AUQ29" s="468"/>
      <c r="AUR29" s="469"/>
      <c r="AUS29" s="15" t="s">
        <v>168</v>
      </c>
      <c r="AUT29" s="468" t="s">
        <v>98</v>
      </c>
      <c r="AUU29" s="468"/>
      <c r="AUV29" s="469"/>
      <c r="AUW29" s="15" t="s">
        <v>168</v>
      </c>
      <c r="AUX29" s="468" t="s">
        <v>98</v>
      </c>
      <c r="AUY29" s="468"/>
      <c r="AUZ29" s="469"/>
      <c r="AVA29" s="15" t="s">
        <v>168</v>
      </c>
      <c r="AVB29" s="468" t="s">
        <v>98</v>
      </c>
      <c r="AVC29" s="468"/>
      <c r="AVD29" s="469"/>
      <c r="AVE29" s="15" t="s">
        <v>168</v>
      </c>
      <c r="AVF29" s="468" t="s">
        <v>98</v>
      </c>
      <c r="AVG29" s="468"/>
      <c r="AVH29" s="469"/>
      <c r="AVI29" s="15" t="s">
        <v>168</v>
      </c>
      <c r="AVJ29" s="468" t="s">
        <v>98</v>
      </c>
      <c r="AVK29" s="468"/>
      <c r="AVL29" s="469"/>
      <c r="AVM29" s="15" t="s">
        <v>168</v>
      </c>
      <c r="AVN29" s="468" t="s">
        <v>98</v>
      </c>
      <c r="AVO29" s="468"/>
      <c r="AVP29" s="469"/>
      <c r="AVQ29" s="15" t="s">
        <v>168</v>
      </c>
      <c r="AVR29" s="468" t="s">
        <v>98</v>
      </c>
      <c r="AVS29" s="468"/>
      <c r="AVT29" s="469"/>
      <c r="AVU29" s="15" t="s">
        <v>168</v>
      </c>
      <c r="AVV29" s="468" t="s">
        <v>98</v>
      </c>
      <c r="AVW29" s="468"/>
      <c r="AVX29" s="469"/>
      <c r="AVY29" s="15" t="s">
        <v>168</v>
      </c>
      <c r="AVZ29" s="468" t="s">
        <v>98</v>
      </c>
      <c r="AWA29" s="468"/>
      <c r="AWB29" s="469"/>
      <c r="AWC29" s="15" t="s">
        <v>168</v>
      </c>
      <c r="AWD29" s="468" t="s">
        <v>98</v>
      </c>
      <c r="AWE29" s="468"/>
      <c r="AWF29" s="469"/>
      <c r="AWG29" s="15" t="s">
        <v>168</v>
      </c>
      <c r="AWH29" s="468" t="s">
        <v>98</v>
      </c>
      <c r="AWI29" s="468"/>
      <c r="AWJ29" s="469"/>
      <c r="AWK29" s="15" t="s">
        <v>168</v>
      </c>
      <c r="AWL29" s="468" t="s">
        <v>98</v>
      </c>
      <c r="AWM29" s="468"/>
      <c r="AWN29" s="469"/>
      <c r="AWO29" s="15" t="s">
        <v>168</v>
      </c>
      <c r="AWP29" s="468" t="s">
        <v>98</v>
      </c>
      <c r="AWQ29" s="468"/>
      <c r="AWR29" s="469"/>
      <c r="AWS29" s="15" t="s">
        <v>168</v>
      </c>
      <c r="AWT29" s="468" t="s">
        <v>98</v>
      </c>
      <c r="AWU29" s="468"/>
      <c r="AWV29" s="469"/>
      <c r="AWW29" s="15" t="s">
        <v>168</v>
      </c>
      <c r="AWX29" s="468" t="s">
        <v>98</v>
      </c>
      <c r="AWY29" s="468"/>
      <c r="AWZ29" s="469"/>
      <c r="AXA29" s="15" t="s">
        <v>168</v>
      </c>
      <c r="AXB29" s="468" t="s">
        <v>98</v>
      </c>
      <c r="AXC29" s="468"/>
      <c r="AXD29" s="469"/>
      <c r="AXE29" s="15" t="s">
        <v>168</v>
      </c>
      <c r="AXF29" s="468" t="s">
        <v>98</v>
      </c>
      <c r="AXG29" s="468"/>
      <c r="AXH29" s="469"/>
      <c r="AXI29" s="15" t="s">
        <v>168</v>
      </c>
      <c r="AXJ29" s="468" t="s">
        <v>98</v>
      </c>
      <c r="AXK29" s="468"/>
      <c r="AXL29" s="469"/>
      <c r="AXM29" s="15" t="s">
        <v>168</v>
      </c>
      <c r="AXN29" s="468" t="s">
        <v>98</v>
      </c>
      <c r="AXO29" s="468"/>
      <c r="AXP29" s="469"/>
      <c r="AXQ29" s="15" t="s">
        <v>168</v>
      </c>
      <c r="AXR29" s="468" t="s">
        <v>98</v>
      </c>
      <c r="AXS29" s="468"/>
      <c r="AXT29" s="469"/>
      <c r="AXU29" s="15" t="s">
        <v>168</v>
      </c>
      <c r="AXV29" s="468" t="s">
        <v>98</v>
      </c>
      <c r="AXW29" s="468"/>
      <c r="AXX29" s="469"/>
      <c r="AXY29" s="15" t="s">
        <v>168</v>
      </c>
      <c r="AXZ29" s="468" t="s">
        <v>98</v>
      </c>
      <c r="AYA29" s="468"/>
      <c r="AYB29" s="469"/>
      <c r="AYC29" s="15" t="s">
        <v>168</v>
      </c>
      <c r="AYD29" s="468" t="s">
        <v>98</v>
      </c>
      <c r="AYE29" s="468"/>
      <c r="AYF29" s="469"/>
      <c r="AYG29" s="15" t="s">
        <v>168</v>
      </c>
      <c r="AYH29" s="468" t="s">
        <v>98</v>
      </c>
      <c r="AYI29" s="468"/>
      <c r="AYJ29" s="469"/>
      <c r="AYK29" s="15" t="s">
        <v>168</v>
      </c>
      <c r="AYL29" s="468" t="s">
        <v>98</v>
      </c>
      <c r="AYM29" s="468"/>
      <c r="AYN29" s="469"/>
      <c r="AYO29" s="15" t="s">
        <v>168</v>
      </c>
      <c r="AYP29" s="468" t="s">
        <v>98</v>
      </c>
      <c r="AYQ29" s="468"/>
      <c r="AYR29" s="469"/>
      <c r="AYS29" s="15" t="s">
        <v>168</v>
      </c>
      <c r="AYT29" s="468" t="s">
        <v>98</v>
      </c>
      <c r="AYU29" s="468"/>
      <c r="AYV29" s="469"/>
      <c r="AYW29" s="15" t="s">
        <v>168</v>
      </c>
      <c r="AYX29" s="468" t="s">
        <v>98</v>
      </c>
      <c r="AYY29" s="468"/>
      <c r="AYZ29" s="469"/>
      <c r="AZA29" s="15" t="s">
        <v>168</v>
      </c>
      <c r="AZB29" s="468" t="s">
        <v>98</v>
      </c>
      <c r="AZC29" s="468"/>
      <c r="AZD29" s="469"/>
      <c r="AZE29" s="15" t="s">
        <v>168</v>
      </c>
      <c r="AZF29" s="468" t="s">
        <v>98</v>
      </c>
      <c r="AZG29" s="468"/>
      <c r="AZH29" s="469"/>
      <c r="AZI29" s="15" t="s">
        <v>168</v>
      </c>
      <c r="AZJ29" s="468" t="s">
        <v>98</v>
      </c>
      <c r="AZK29" s="468"/>
      <c r="AZL29" s="469"/>
      <c r="AZM29" s="15" t="s">
        <v>168</v>
      </c>
      <c r="AZN29" s="468" t="s">
        <v>98</v>
      </c>
      <c r="AZO29" s="468"/>
      <c r="AZP29" s="469"/>
      <c r="AZQ29" s="15" t="s">
        <v>168</v>
      </c>
      <c r="AZR29" s="468" t="s">
        <v>98</v>
      </c>
      <c r="AZS29" s="468"/>
      <c r="AZT29" s="469"/>
      <c r="AZU29" s="15" t="s">
        <v>168</v>
      </c>
      <c r="AZV29" s="468" t="s">
        <v>98</v>
      </c>
      <c r="AZW29" s="468"/>
      <c r="AZX29" s="469"/>
      <c r="AZY29" s="15" t="s">
        <v>168</v>
      </c>
      <c r="AZZ29" s="468" t="s">
        <v>98</v>
      </c>
      <c r="BAA29" s="468"/>
      <c r="BAB29" s="469"/>
      <c r="BAC29" s="15" t="s">
        <v>168</v>
      </c>
      <c r="BAD29" s="468" t="s">
        <v>98</v>
      </c>
      <c r="BAE29" s="468"/>
      <c r="BAF29" s="469"/>
      <c r="BAG29" s="15" t="s">
        <v>168</v>
      </c>
      <c r="BAH29" s="468" t="s">
        <v>98</v>
      </c>
      <c r="BAI29" s="468"/>
      <c r="BAJ29" s="469"/>
      <c r="BAK29" s="15" t="s">
        <v>168</v>
      </c>
      <c r="BAL29" s="468" t="s">
        <v>98</v>
      </c>
      <c r="BAM29" s="468"/>
      <c r="BAN29" s="469"/>
      <c r="BAO29" s="15" t="s">
        <v>168</v>
      </c>
      <c r="BAP29" s="468" t="s">
        <v>98</v>
      </c>
      <c r="BAQ29" s="468"/>
      <c r="BAR29" s="469"/>
      <c r="BAS29" s="15" t="s">
        <v>168</v>
      </c>
      <c r="BAT29" s="468" t="s">
        <v>98</v>
      </c>
      <c r="BAU29" s="468"/>
      <c r="BAV29" s="469"/>
      <c r="BAW29" s="15" t="s">
        <v>168</v>
      </c>
      <c r="BAX29" s="468" t="s">
        <v>98</v>
      </c>
      <c r="BAY29" s="468"/>
      <c r="BAZ29" s="469"/>
      <c r="BBA29" s="15" t="s">
        <v>168</v>
      </c>
      <c r="BBB29" s="468" t="s">
        <v>98</v>
      </c>
      <c r="BBC29" s="468"/>
      <c r="BBD29" s="469"/>
      <c r="BBE29" s="15" t="s">
        <v>168</v>
      </c>
      <c r="BBF29" s="468" t="s">
        <v>98</v>
      </c>
      <c r="BBG29" s="468"/>
      <c r="BBH29" s="469"/>
      <c r="BBI29" s="15" t="s">
        <v>168</v>
      </c>
      <c r="BBJ29" s="468" t="s">
        <v>98</v>
      </c>
      <c r="BBK29" s="468"/>
      <c r="BBL29" s="469"/>
      <c r="BBM29" s="15" t="s">
        <v>168</v>
      </c>
      <c r="BBN29" s="468" t="s">
        <v>98</v>
      </c>
      <c r="BBO29" s="468"/>
      <c r="BBP29" s="469"/>
      <c r="BBQ29" s="15" t="s">
        <v>168</v>
      </c>
      <c r="BBR29" s="468" t="s">
        <v>98</v>
      </c>
      <c r="BBS29" s="468"/>
      <c r="BBT29" s="469"/>
      <c r="BBU29" s="15" t="s">
        <v>168</v>
      </c>
      <c r="BBV29" s="468" t="s">
        <v>98</v>
      </c>
      <c r="BBW29" s="468"/>
      <c r="BBX29" s="469"/>
      <c r="BBY29" s="15" t="s">
        <v>168</v>
      </c>
      <c r="BBZ29" s="468" t="s">
        <v>98</v>
      </c>
      <c r="BCA29" s="468"/>
      <c r="BCB29" s="469"/>
      <c r="BCC29" s="15" t="s">
        <v>168</v>
      </c>
      <c r="BCD29" s="468" t="s">
        <v>98</v>
      </c>
      <c r="BCE29" s="468"/>
      <c r="BCF29" s="469"/>
      <c r="BCG29" s="15" t="s">
        <v>168</v>
      </c>
      <c r="BCH29" s="468" t="s">
        <v>98</v>
      </c>
      <c r="BCI29" s="468"/>
      <c r="BCJ29" s="469"/>
      <c r="BCK29" s="15" t="s">
        <v>168</v>
      </c>
      <c r="BCL29" s="468" t="s">
        <v>98</v>
      </c>
      <c r="BCM29" s="468"/>
      <c r="BCN29" s="469"/>
      <c r="BCO29" s="15" t="s">
        <v>168</v>
      </c>
      <c r="BCP29" s="468" t="s">
        <v>98</v>
      </c>
      <c r="BCQ29" s="468"/>
      <c r="BCR29" s="469"/>
      <c r="BCS29" s="15" t="s">
        <v>168</v>
      </c>
      <c r="BCT29" s="468" t="s">
        <v>98</v>
      </c>
      <c r="BCU29" s="468"/>
      <c r="BCV29" s="469"/>
      <c r="BCW29" s="15" t="s">
        <v>168</v>
      </c>
      <c r="BCX29" s="468" t="s">
        <v>98</v>
      </c>
      <c r="BCY29" s="468"/>
      <c r="BCZ29" s="469"/>
      <c r="BDA29" s="15" t="s">
        <v>168</v>
      </c>
      <c r="BDB29" s="468" t="s">
        <v>98</v>
      </c>
      <c r="BDC29" s="468"/>
      <c r="BDD29" s="469"/>
      <c r="BDE29" s="15" t="s">
        <v>168</v>
      </c>
      <c r="BDF29" s="468" t="s">
        <v>98</v>
      </c>
      <c r="BDG29" s="468"/>
      <c r="BDH29" s="469"/>
      <c r="BDI29" s="15" t="s">
        <v>168</v>
      </c>
      <c r="BDJ29" s="468" t="s">
        <v>98</v>
      </c>
      <c r="BDK29" s="468"/>
      <c r="BDL29" s="469"/>
      <c r="BDM29" s="15" t="s">
        <v>168</v>
      </c>
      <c r="BDN29" s="468" t="s">
        <v>98</v>
      </c>
      <c r="BDO29" s="468"/>
      <c r="BDP29" s="469"/>
      <c r="BDQ29" s="15" t="s">
        <v>168</v>
      </c>
      <c r="BDR29" s="468" t="s">
        <v>98</v>
      </c>
      <c r="BDS29" s="468"/>
      <c r="BDT29" s="469"/>
      <c r="BDU29" s="15" t="s">
        <v>168</v>
      </c>
      <c r="BDV29" s="468" t="s">
        <v>98</v>
      </c>
      <c r="BDW29" s="468"/>
      <c r="BDX29" s="469"/>
      <c r="BDY29" s="15" t="s">
        <v>168</v>
      </c>
      <c r="BDZ29" s="468" t="s">
        <v>98</v>
      </c>
      <c r="BEA29" s="468"/>
      <c r="BEB29" s="469"/>
      <c r="BEC29" s="15" t="s">
        <v>168</v>
      </c>
      <c r="BED29" s="468" t="s">
        <v>98</v>
      </c>
      <c r="BEE29" s="468"/>
      <c r="BEF29" s="469"/>
      <c r="BEG29" s="15" t="s">
        <v>168</v>
      </c>
      <c r="BEH29" s="468" t="s">
        <v>98</v>
      </c>
      <c r="BEI29" s="468"/>
      <c r="BEJ29" s="469"/>
      <c r="BEK29" s="15" t="s">
        <v>168</v>
      </c>
      <c r="BEL29" s="468" t="s">
        <v>98</v>
      </c>
      <c r="BEM29" s="468"/>
      <c r="BEN29" s="469"/>
      <c r="BEO29" s="15" t="s">
        <v>168</v>
      </c>
      <c r="BEP29" s="468" t="s">
        <v>98</v>
      </c>
      <c r="BEQ29" s="468"/>
      <c r="BER29" s="469"/>
      <c r="BES29" s="15" t="s">
        <v>168</v>
      </c>
      <c r="BET29" s="468" t="s">
        <v>98</v>
      </c>
      <c r="BEU29" s="468"/>
      <c r="BEV29" s="469"/>
      <c r="BEW29" s="15" t="s">
        <v>168</v>
      </c>
      <c r="BEX29" s="468" t="s">
        <v>98</v>
      </c>
      <c r="BEY29" s="468"/>
      <c r="BEZ29" s="469"/>
      <c r="BFA29" s="15" t="s">
        <v>168</v>
      </c>
      <c r="BFB29" s="468" t="s">
        <v>98</v>
      </c>
      <c r="BFC29" s="468"/>
      <c r="BFD29" s="469"/>
      <c r="BFE29" s="15" t="s">
        <v>168</v>
      </c>
      <c r="BFF29" s="468" t="s">
        <v>98</v>
      </c>
      <c r="BFG29" s="468"/>
      <c r="BFH29" s="469"/>
      <c r="BFI29" s="15" t="s">
        <v>168</v>
      </c>
      <c r="BFJ29" s="468" t="s">
        <v>98</v>
      </c>
      <c r="BFK29" s="468"/>
      <c r="BFL29" s="469"/>
      <c r="BFM29" s="15" t="s">
        <v>168</v>
      </c>
      <c r="BFN29" s="468" t="s">
        <v>98</v>
      </c>
      <c r="BFO29" s="468"/>
      <c r="BFP29" s="469"/>
      <c r="BFQ29" s="15" t="s">
        <v>168</v>
      </c>
      <c r="BFR29" s="468" t="s">
        <v>98</v>
      </c>
      <c r="BFS29" s="468"/>
      <c r="BFT29" s="469"/>
      <c r="BFU29" s="15" t="s">
        <v>168</v>
      </c>
      <c r="BFV29" s="468" t="s">
        <v>98</v>
      </c>
      <c r="BFW29" s="468"/>
      <c r="BFX29" s="469"/>
      <c r="BFY29" s="15" t="s">
        <v>168</v>
      </c>
      <c r="BFZ29" s="468" t="s">
        <v>98</v>
      </c>
      <c r="BGA29" s="468"/>
      <c r="BGB29" s="469"/>
      <c r="BGC29" s="15" t="s">
        <v>168</v>
      </c>
      <c r="BGD29" s="468" t="s">
        <v>98</v>
      </c>
      <c r="BGE29" s="468"/>
      <c r="BGF29" s="469"/>
      <c r="BGG29" s="15" t="s">
        <v>168</v>
      </c>
      <c r="BGH29" s="468" t="s">
        <v>98</v>
      </c>
      <c r="BGI29" s="468"/>
      <c r="BGJ29" s="469"/>
      <c r="BGK29" s="15" t="s">
        <v>168</v>
      </c>
      <c r="BGL29" s="468" t="s">
        <v>98</v>
      </c>
      <c r="BGM29" s="468"/>
      <c r="BGN29" s="469"/>
      <c r="BGO29" s="15" t="s">
        <v>168</v>
      </c>
      <c r="BGP29" s="468" t="s">
        <v>98</v>
      </c>
      <c r="BGQ29" s="468"/>
      <c r="BGR29" s="469"/>
      <c r="BGS29" s="15" t="s">
        <v>168</v>
      </c>
      <c r="BGT29" s="468" t="s">
        <v>98</v>
      </c>
      <c r="BGU29" s="468"/>
      <c r="BGV29" s="469"/>
      <c r="BGW29" s="15" t="s">
        <v>168</v>
      </c>
      <c r="BGX29" s="468" t="s">
        <v>98</v>
      </c>
      <c r="BGY29" s="468"/>
      <c r="BGZ29" s="469"/>
      <c r="BHA29" s="15" t="s">
        <v>168</v>
      </c>
      <c r="BHB29" s="468" t="s">
        <v>98</v>
      </c>
      <c r="BHC29" s="468"/>
      <c r="BHD29" s="469"/>
      <c r="BHE29" s="15" t="s">
        <v>168</v>
      </c>
      <c r="BHF29" s="468" t="s">
        <v>98</v>
      </c>
      <c r="BHG29" s="468"/>
      <c r="BHH29" s="469"/>
      <c r="BHI29" s="15" t="s">
        <v>168</v>
      </c>
      <c r="BHJ29" s="468" t="s">
        <v>98</v>
      </c>
      <c r="BHK29" s="468"/>
      <c r="BHL29" s="469"/>
      <c r="BHM29" s="15" t="s">
        <v>168</v>
      </c>
      <c r="BHN29" s="468" t="s">
        <v>98</v>
      </c>
      <c r="BHO29" s="468"/>
      <c r="BHP29" s="469"/>
      <c r="BHQ29" s="15" t="s">
        <v>168</v>
      </c>
      <c r="BHR29" s="468" t="s">
        <v>98</v>
      </c>
      <c r="BHS29" s="468"/>
      <c r="BHT29" s="469"/>
      <c r="BHU29" s="15" t="s">
        <v>168</v>
      </c>
      <c r="BHV29" s="468" t="s">
        <v>98</v>
      </c>
      <c r="BHW29" s="468"/>
      <c r="BHX29" s="469"/>
      <c r="BHY29" s="15" t="s">
        <v>168</v>
      </c>
      <c r="BHZ29" s="468" t="s">
        <v>98</v>
      </c>
      <c r="BIA29" s="468"/>
      <c r="BIB29" s="469"/>
      <c r="BIC29" s="15" t="s">
        <v>168</v>
      </c>
      <c r="BID29" s="468" t="s">
        <v>98</v>
      </c>
      <c r="BIE29" s="468"/>
      <c r="BIF29" s="469"/>
      <c r="BIG29" s="15" t="s">
        <v>168</v>
      </c>
      <c r="BIH29" s="468" t="s">
        <v>98</v>
      </c>
      <c r="BII29" s="468"/>
      <c r="BIJ29" s="469"/>
      <c r="BIK29" s="15" t="s">
        <v>168</v>
      </c>
      <c r="BIL29" s="468" t="s">
        <v>98</v>
      </c>
      <c r="BIM29" s="468"/>
      <c r="BIN29" s="469"/>
      <c r="BIO29" s="15" t="s">
        <v>168</v>
      </c>
      <c r="BIP29" s="468" t="s">
        <v>98</v>
      </c>
      <c r="BIQ29" s="468"/>
      <c r="BIR29" s="469"/>
      <c r="BIS29" s="15" t="s">
        <v>168</v>
      </c>
      <c r="BIT29" s="468" t="s">
        <v>98</v>
      </c>
      <c r="BIU29" s="468"/>
      <c r="BIV29" s="469"/>
      <c r="BIW29" s="15" t="s">
        <v>168</v>
      </c>
      <c r="BIX29" s="468" t="s">
        <v>98</v>
      </c>
      <c r="BIY29" s="468"/>
      <c r="BIZ29" s="469"/>
      <c r="BJA29" s="15" t="s">
        <v>168</v>
      </c>
      <c r="BJB29" s="468" t="s">
        <v>98</v>
      </c>
      <c r="BJC29" s="468"/>
      <c r="BJD29" s="469"/>
      <c r="BJE29" s="15" t="s">
        <v>168</v>
      </c>
      <c r="BJF29" s="468" t="s">
        <v>98</v>
      </c>
      <c r="BJG29" s="468"/>
      <c r="BJH29" s="469"/>
      <c r="BJI29" s="15" t="s">
        <v>168</v>
      </c>
      <c r="BJJ29" s="468" t="s">
        <v>98</v>
      </c>
      <c r="BJK29" s="468"/>
      <c r="BJL29" s="469"/>
      <c r="BJM29" s="15" t="s">
        <v>168</v>
      </c>
      <c r="BJN29" s="468" t="s">
        <v>98</v>
      </c>
      <c r="BJO29" s="468"/>
      <c r="BJP29" s="469"/>
      <c r="BJQ29" s="15" t="s">
        <v>168</v>
      </c>
      <c r="BJR29" s="468" t="s">
        <v>98</v>
      </c>
      <c r="BJS29" s="468"/>
      <c r="BJT29" s="469"/>
      <c r="BJU29" s="15" t="s">
        <v>168</v>
      </c>
      <c r="BJV29" s="468" t="s">
        <v>98</v>
      </c>
      <c r="BJW29" s="468"/>
      <c r="BJX29" s="469"/>
      <c r="BJY29" s="15" t="s">
        <v>168</v>
      </c>
      <c r="BJZ29" s="468" t="s">
        <v>98</v>
      </c>
      <c r="BKA29" s="468"/>
      <c r="BKB29" s="469"/>
      <c r="BKC29" s="15" t="s">
        <v>168</v>
      </c>
      <c r="BKD29" s="468" t="s">
        <v>98</v>
      </c>
      <c r="BKE29" s="468"/>
      <c r="BKF29" s="469"/>
      <c r="BKG29" s="15" t="s">
        <v>168</v>
      </c>
      <c r="BKH29" s="468" t="s">
        <v>98</v>
      </c>
      <c r="BKI29" s="468"/>
      <c r="BKJ29" s="469"/>
      <c r="BKK29" s="15" t="s">
        <v>168</v>
      </c>
      <c r="BKL29" s="468" t="s">
        <v>98</v>
      </c>
      <c r="BKM29" s="468"/>
      <c r="BKN29" s="469"/>
      <c r="BKO29" s="15" t="s">
        <v>168</v>
      </c>
      <c r="BKP29" s="468" t="s">
        <v>98</v>
      </c>
      <c r="BKQ29" s="468"/>
      <c r="BKR29" s="469"/>
      <c r="BKS29" s="15" t="s">
        <v>168</v>
      </c>
      <c r="BKT29" s="468" t="s">
        <v>98</v>
      </c>
      <c r="BKU29" s="468"/>
      <c r="BKV29" s="469"/>
      <c r="BKW29" s="15" t="s">
        <v>168</v>
      </c>
      <c r="BKX29" s="468" t="s">
        <v>98</v>
      </c>
      <c r="BKY29" s="468"/>
      <c r="BKZ29" s="469"/>
      <c r="BLA29" s="15" t="s">
        <v>168</v>
      </c>
      <c r="BLB29" s="468" t="s">
        <v>98</v>
      </c>
      <c r="BLC29" s="468"/>
      <c r="BLD29" s="469"/>
      <c r="BLE29" s="15" t="s">
        <v>168</v>
      </c>
      <c r="BLF29" s="468" t="s">
        <v>98</v>
      </c>
      <c r="BLG29" s="468"/>
      <c r="BLH29" s="469"/>
      <c r="BLI29" s="15" t="s">
        <v>168</v>
      </c>
      <c r="BLJ29" s="468" t="s">
        <v>98</v>
      </c>
      <c r="BLK29" s="468"/>
      <c r="BLL29" s="469"/>
      <c r="BLM29" s="15" t="s">
        <v>168</v>
      </c>
      <c r="BLN29" s="468" t="s">
        <v>98</v>
      </c>
      <c r="BLO29" s="468"/>
      <c r="BLP29" s="469"/>
      <c r="BLQ29" s="15" t="s">
        <v>168</v>
      </c>
      <c r="BLR29" s="468" t="s">
        <v>98</v>
      </c>
      <c r="BLS29" s="468"/>
      <c r="BLT29" s="469"/>
      <c r="BLU29" s="15" t="s">
        <v>168</v>
      </c>
      <c r="BLV29" s="468" t="s">
        <v>98</v>
      </c>
      <c r="BLW29" s="468"/>
      <c r="BLX29" s="469"/>
      <c r="BLY29" s="15" t="s">
        <v>168</v>
      </c>
      <c r="BLZ29" s="468" t="s">
        <v>98</v>
      </c>
      <c r="BMA29" s="468"/>
      <c r="BMB29" s="469"/>
      <c r="BMC29" s="15" t="s">
        <v>168</v>
      </c>
      <c r="BMD29" s="468" t="s">
        <v>98</v>
      </c>
      <c r="BME29" s="468"/>
      <c r="BMF29" s="469"/>
      <c r="BMG29" s="15" t="s">
        <v>168</v>
      </c>
      <c r="BMH29" s="468" t="s">
        <v>98</v>
      </c>
      <c r="BMI29" s="468"/>
      <c r="BMJ29" s="469"/>
      <c r="BMK29" s="15" t="s">
        <v>168</v>
      </c>
      <c r="BML29" s="468" t="s">
        <v>98</v>
      </c>
      <c r="BMM29" s="468"/>
      <c r="BMN29" s="469"/>
      <c r="BMO29" s="15" t="s">
        <v>168</v>
      </c>
      <c r="BMP29" s="468" t="s">
        <v>98</v>
      </c>
      <c r="BMQ29" s="468"/>
      <c r="BMR29" s="469"/>
      <c r="BMS29" s="15" t="s">
        <v>168</v>
      </c>
      <c r="BMT29" s="468" t="s">
        <v>98</v>
      </c>
      <c r="BMU29" s="468"/>
      <c r="BMV29" s="469"/>
      <c r="BMW29" s="15" t="s">
        <v>168</v>
      </c>
      <c r="BMX29" s="468" t="s">
        <v>98</v>
      </c>
      <c r="BMY29" s="468"/>
      <c r="BMZ29" s="469"/>
      <c r="BNA29" s="15" t="s">
        <v>168</v>
      </c>
      <c r="BNB29" s="468" t="s">
        <v>98</v>
      </c>
      <c r="BNC29" s="468"/>
      <c r="BND29" s="469"/>
      <c r="BNE29" s="15" t="s">
        <v>168</v>
      </c>
      <c r="BNF29" s="468" t="s">
        <v>98</v>
      </c>
      <c r="BNG29" s="468"/>
      <c r="BNH29" s="469"/>
      <c r="BNI29" s="15" t="s">
        <v>168</v>
      </c>
      <c r="BNJ29" s="468" t="s">
        <v>98</v>
      </c>
      <c r="BNK29" s="468"/>
      <c r="BNL29" s="469"/>
      <c r="BNM29" s="15" t="s">
        <v>168</v>
      </c>
      <c r="BNN29" s="468" t="s">
        <v>98</v>
      </c>
      <c r="BNO29" s="468"/>
      <c r="BNP29" s="469"/>
      <c r="BNQ29" s="15" t="s">
        <v>168</v>
      </c>
      <c r="BNR29" s="468" t="s">
        <v>98</v>
      </c>
      <c r="BNS29" s="468"/>
      <c r="BNT29" s="469"/>
      <c r="BNU29" s="15" t="s">
        <v>168</v>
      </c>
      <c r="BNV29" s="468" t="s">
        <v>98</v>
      </c>
      <c r="BNW29" s="468"/>
      <c r="BNX29" s="469"/>
      <c r="BNY29" s="15" t="s">
        <v>168</v>
      </c>
      <c r="BNZ29" s="468" t="s">
        <v>98</v>
      </c>
      <c r="BOA29" s="468"/>
      <c r="BOB29" s="469"/>
      <c r="BOC29" s="15" t="s">
        <v>168</v>
      </c>
      <c r="BOD29" s="468" t="s">
        <v>98</v>
      </c>
      <c r="BOE29" s="468"/>
      <c r="BOF29" s="469"/>
      <c r="BOG29" s="15" t="s">
        <v>168</v>
      </c>
      <c r="BOH29" s="468" t="s">
        <v>98</v>
      </c>
      <c r="BOI29" s="468"/>
      <c r="BOJ29" s="469"/>
      <c r="BOK29" s="15" t="s">
        <v>168</v>
      </c>
      <c r="BOL29" s="468" t="s">
        <v>98</v>
      </c>
      <c r="BOM29" s="468"/>
      <c r="BON29" s="469"/>
      <c r="BOO29" s="15" t="s">
        <v>168</v>
      </c>
      <c r="BOP29" s="468" t="s">
        <v>98</v>
      </c>
      <c r="BOQ29" s="468"/>
      <c r="BOR29" s="469"/>
      <c r="BOS29" s="15" t="s">
        <v>168</v>
      </c>
      <c r="BOT29" s="468" t="s">
        <v>98</v>
      </c>
      <c r="BOU29" s="468"/>
      <c r="BOV29" s="469"/>
      <c r="BOW29" s="15" t="s">
        <v>168</v>
      </c>
      <c r="BOX29" s="468" t="s">
        <v>98</v>
      </c>
      <c r="BOY29" s="468"/>
      <c r="BOZ29" s="469"/>
      <c r="BPA29" s="15" t="s">
        <v>168</v>
      </c>
      <c r="BPB29" s="468" t="s">
        <v>98</v>
      </c>
      <c r="BPC29" s="468"/>
      <c r="BPD29" s="469"/>
      <c r="BPE29" s="15" t="s">
        <v>168</v>
      </c>
      <c r="BPF29" s="468" t="s">
        <v>98</v>
      </c>
      <c r="BPG29" s="468"/>
      <c r="BPH29" s="469"/>
      <c r="BPI29" s="15" t="s">
        <v>168</v>
      </c>
      <c r="BPJ29" s="468" t="s">
        <v>98</v>
      </c>
      <c r="BPK29" s="468"/>
      <c r="BPL29" s="469"/>
      <c r="BPM29" s="15" t="s">
        <v>168</v>
      </c>
      <c r="BPN29" s="468" t="s">
        <v>98</v>
      </c>
      <c r="BPO29" s="468"/>
      <c r="BPP29" s="469"/>
      <c r="BPQ29" s="15" t="s">
        <v>168</v>
      </c>
      <c r="BPR29" s="468" t="s">
        <v>98</v>
      </c>
      <c r="BPS29" s="468"/>
      <c r="BPT29" s="469"/>
      <c r="BPU29" s="15" t="s">
        <v>168</v>
      </c>
      <c r="BPV29" s="468" t="s">
        <v>98</v>
      </c>
      <c r="BPW29" s="468"/>
      <c r="BPX29" s="469"/>
      <c r="BPY29" s="15" t="s">
        <v>168</v>
      </c>
      <c r="BPZ29" s="468" t="s">
        <v>98</v>
      </c>
      <c r="BQA29" s="468"/>
      <c r="BQB29" s="469"/>
      <c r="BQC29" s="15" t="s">
        <v>168</v>
      </c>
      <c r="BQD29" s="468" t="s">
        <v>98</v>
      </c>
      <c r="BQE29" s="468"/>
      <c r="BQF29" s="469"/>
      <c r="BQG29" s="15" t="s">
        <v>168</v>
      </c>
      <c r="BQH29" s="468" t="s">
        <v>98</v>
      </c>
      <c r="BQI29" s="468"/>
      <c r="BQJ29" s="469"/>
      <c r="BQK29" s="15" t="s">
        <v>168</v>
      </c>
      <c r="BQL29" s="468" t="s">
        <v>98</v>
      </c>
      <c r="BQM29" s="468"/>
      <c r="BQN29" s="469"/>
      <c r="BQO29" s="15" t="s">
        <v>168</v>
      </c>
      <c r="BQP29" s="468" t="s">
        <v>98</v>
      </c>
      <c r="BQQ29" s="468"/>
      <c r="BQR29" s="469"/>
      <c r="BQS29" s="15" t="s">
        <v>168</v>
      </c>
      <c r="BQT29" s="468" t="s">
        <v>98</v>
      </c>
      <c r="BQU29" s="468"/>
      <c r="BQV29" s="469"/>
      <c r="BQW29" s="15" t="s">
        <v>168</v>
      </c>
      <c r="BQX29" s="468" t="s">
        <v>98</v>
      </c>
      <c r="BQY29" s="468"/>
      <c r="BQZ29" s="469"/>
      <c r="BRA29" s="15" t="s">
        <v>168</v>
      </c>
      <c r="BRB29" s="468" t="s">
        <v>98</v>
      </c>
      <c r="BRC29" s="468"/>
      <c r="BRD29" s="469"/>
      <c r="BRE29" s="15" t="s">
        <v>168</v>
      </c>
      <c r="BRF29" s="468" t="s">
        <v>98</v>
      </c>
      <c r="BRG29" s="468"/>
      <c r="BRH29" s="469"/>
      <c r="BRI29" s="15" t="s">
        <v>168</v>
      </c>
      <c r="BRJ29" s="468" t="s">
        <v>98</v>
      </c>
      <c r="BRK29" s="468"/>
      <c r="BRL29" s="469"/>
      <c r="BRM29" s="15" t="s">
        <v>168</v>
      </c>
      <c r="BRN29" s="468" t="s">
        <v>98</v>
      </c>
      <c r="BRO29" s="468"/>
      <c r="BRP29" s="469"/>
      <c r="BRQ29" s="15" t="s">
        <v>168</v>
      </c>
      <c r="BRR29" s="468" t="s">
        <v>98</v>
      </c>
      <c r="BRS29" s="468"/>
      <c r="BRT29" s="469"/>
      <c r="BRU29" s="15" t="s">
        <v>168</v>
      </c>
      <c r="BRV29" s="468" t="s">
        <v>98</v>
      </c>
      <c r="BRW29" s="468"/>
      <c r="BRX29" s="469"/>
      <c r="BRY29" s="15" t="s">
        <v>168</v>
      </c>
      <c r="BRZ29" s="468" t="s">
        <v>98</v>
      </c>
      <c r="BSA29" s="468"/>
      <c r="BSB29" s="469"/>
      <c r="BSC29" s="15" t="s">
        <v>168</v>
      </c>
      <c r="BSD29" s="468" t="s">
        <v>98</v>
      </c>
      <c r="BSE29" s="468"/>
      <c r="BSF29" s="469"/>
      <c r="BSG29" s="15" t="s">
        <v>168</v>
      </c>
      <c r="BSH29" s="468" t="s">
        <v>98</v>
      </c>
      <c r="BSI29" s="468"/>
      <c r="BSJ29" s="469"/>
      <c r="BSK29" s="15" t="s">
        <v>168</v>
      </c>
      <c r="BSL29" s="468" t="s">
        <v>98</v>
      </c>
      <c r="BSM29" s="468"/>
      <c r="BSN29" s="469"/>
      <c r="BSO29" s="15" t="s">
        <v>168</v>
      </c>
      <c r="BSP29" s="468" t="s">
        <v>98</v>
      </c>
      <c r="BSQ29" s="468"/>
      <c r="BSR29" s="469"/>
      <c r="BSS29" s="15" t="s">
        <v>168</v>
      </c>
      <c r="BST29" s="468" t="s">
        <v>98</v>
      </c>
      <c r="BSU29" s="468"/>
      <c r="BSV29" s="469"/>
      <c r="BSW29" s="15" t="s">
        <v>168</v>
      </c>
      <c r="BSX29" s="468" t="s">
        <v>98</v>
      </c>
      <c r="BSY29" s="468"/>
      <c r="BSZ29" s="469"/>
      <c r="BTA29" s="15" t="s">
        <v>168</v>
      </c>
      <c r="BTB29" s="468" t="s">
        <v>98</v>
      </c>
      <c r="BTC29" s="468"/>
      <c r="BTD29" s="469"/>
      <c r="BTE29" s="15" t="s">
        <v>168</v>
      </c>
      <c r="BTF29" s="468" t="s">
        <v>98</v>
      </c>
      <c r="BTG29" s="468"/>
      <c r="BTH29" s="469"/>
      <c r="BTI29" s="15" t="s">
        <v>168</v>
      </c>
      <c r="BTJ29" s="468" t="s">
        <v>98</v>
      </c>
      <c r="BTK29" s="468"/>
      <c r="BTL29" s="469"/>
      <c r="BTM29" s="15" t="s">
        <v>168</v>
      </c>
      <c r="BTN29" s="468" t="s">
        <v>98</v>
      </c>
      <c r="BTO29" s="468"/>
      <c r="BTP29" s="469"/>
      <c r="BTQ29" s="15" t="s">
        <v>168</v>
      </c>
      <c r="BTR29" s="468" t="s">
        <v>98</v>
      </c>
      <c r="BTS29" s="468"/>
      <c r="BTT29" s="469"/>
      <c r="BTU29" s="15" t="s">
        <v>168</v>
      </c>
      <c r="BTV29" s="468" t="s">
        <v>98</v>
      </c>
      <c r="BTW29" s="468"/>
      <c r="BTX29" s="469"/>
      <c r="BTY29" s="15" t="s">
        <v>168</v>
      </c>
      <c r="BTZ29" s="468" t="s">
        <v>98</v>
      </c>
      <c r="BUA29" s="468"/>
      <c r="BUB29" s="469"/>
      <c r="BUC29" s="15" t="s">
        <v>168</v>
      </c>
      <c r="BUD29" s="468" t="s">
        <v>98</v>
      </c>
      <c r="BUE29" s="468"/>
      <c r="BUF29" s="469"/>
      <c r="BUG29" s="15" t="s">
        <v>168</v>
      </c>
      <c r="BUH29" s="468" t="s">
        <v>98</v>
      </c>
      <c r="BUI29" s="468"/>
      <c r="BUJ29" s="469"/>
      <c r="BUK29" s="15" t="s">
        <v>168</v>
      </c>
      <c r="BUL29" s="468" t="s">
        <v>98</v>
      </c>
      <c r="BUM29" s="468"/>
      <c r="BUN29" s="469"/>
      <c r="BUO29" s="15" t="s">
        <v>168</v>
      </c>
      <c r="BUP29" s="468" t="s">
        <v>98</v>
      </c>
      <c r="BUQ29" s="468"/>
      <c r="BUR29" s="469"/>
      <c r="BUS29" s="15" t="s">
        <v>168</v>
      </c>
      <c r="BUT29" s="468" t="s">
        <v>98</v>
      </c>
      <c r="BUU29" s="468"/>
      <c r="BUV29" s="469"/>
      <c r="BUW29" s="15" t="s">
        <v>168</v>
      </c>
      <c r="BUX29" s="468" t="s">
        <v>98</v>
      </c>
      <c r="BUY29" s="468"/>
      <c r="BUZ29" s="469"/>
      <c r="BVA29" s="15" t="s">
        <v>168</v>
      </c>
      <c r="BVB29" s="468" t="s">
        <v>98</v>
      </c>
      <c r="BVC29" s="468"/>
      <c r="BVD29" s="469"/>
      <c r="BVE29" s="15" t="s">
        <v>168</v>
      </c>
      <c r="BVF29" s="468" t="s">
        <v>98</v>
      </c>
      <c r="BVG29" s="468"/>
      <c r="BVH29" s="469"/>
      <c r="BVI29" s="15" t="s">
        <v>168</v>
      </c>
      <c r="BVJ29" s="468" t="s">
        <v>98</v>
      </c>
      <c r="BVK29" s="468"/>
      <c r="BVL29" s="469"/>
      <c r="BVM29" s="15" t="s">
        <v>168</v>
      </c>
      <c r="BVN29" s="468" t="s">
        <v>98</v>
      </c>
      <c r="BVO29" s="468"/>
      <c r="BVP29" s="469"/>
      <c r="BVQ29" s="15" t="s">
        <v>168</v>
      </c>
      <c r="BVR29" s="468" t="s">
        <v>98</v>
      </c>
      <c r="BVS29" s="468"/>
      <c r="BVT29" s="469"/>
      <c r="BVU29" s="15" t="s">
        <v>168</v>
      </c>
      <c r="BVV29" s="468" t="s">
        <v>98</v>
      </c>
      <c r="BVW29" s="468"/>
      <c r="BVX29" s="469"/>
      <c r="BVY29" s="15" t="s">
        <v>168</v>
      </c>
      <c r="BVZ29" s="468" t="s">
        <v>98</v>
      </c>
      <c r="BWA29" s="468"/>
      <c r="BWB29" s="469"/>
      <c r="BWC29" s="15" t="s">
        <v>168</v>
      </c>
      <c r="BWD29" s="468" t="s">
        <v>98</v>
      </c>
      <c r="BWE29" s="468"/>
      <c r="BWF29" s="469"/>
      <c r="BWG29" s="15" t="s">
        <v>168</v>
      </c>
      <c r="BWH29" s="468" t="s">
        <v>98</v>
      </c>
      <c r="BWI29" s="468"/>
      <c r="BWJ29" s="469"/>
      <c r="BWK29" s="15" t="s">
        <v>168</v>
      </c>
      <c r="BWL29" s="468" t="s">
        <v>98</v>
      </c>
      <c r="BWM29" s="468"/>
      <c r="BWN29" s="469"/>
      <c r="BWO29" s="15" t="s">
        <v>168</v>
      </c>
      <c r="BWP29" s="468" t="s">
        <v>98</v>
      </c>
      <c r="BWQ29" s="468"/>
      <c r="BWR29" s="469"/>
      <c r="BWS29" s="15" t="s">
        <v>168</v>
      </c>
      <c r="BWT29" s="468" t="s">
        <v>98</v>
      </c>
      <c r="BWU29" s="468"/>
      <c r="BWV29" s="469"/>
      <c r="BWW29" s="15" t="s">
        <v>168</v>
      </c>
      <c r="BWX29" s="468" t="s">
        <v>98</v>
      </c>
      <c r="BWY29" s="468"/>
      <c r="BWZ29" s="469"/>
      <c r="BXA29" s="15" t="s">
        <v>168</v>
      </c>
      <c r="BXB29" s="468" t="s">
        <v>98</v>
      </c>
      <c r="BXC29" s="468"/>
      <c r="BXD29" s="469"/>
      <c r="BXE29" s="15" t="s">
        <v>168</v>
      </c>
      <c r="BXF29" s="468" t="s">
        <v>98</v>
      </c>
      <c r="BXG29" s="468"/>
      <c r="BXH29" s="469"/>
      <c r="BXI29" s="15" t="s">
        <v>168</v>
      </c>
      <c r="BXJ29" s="468" t="s">
        <v>98</v>
      </c>
      <c r="BXK29" s="468"/>
      <c r="BXL29" s="469"/>
      <c r="BXM29" s="15" t="s">
        <v>168</v>
      </c>
      <c r="BXN29" s="468" t="s">
        <v>98</v>
      </c>
      <c r="BXO29" s="468"/>
      <c r="BXP29" s="469"/>
      <c r="BXQ29" s="15" t="s">
        <v>168</v>
      </c>
      <c r="BXR29" s="468" t="s">
        <v>98</v>
      </c>
      <c r="BXS29" s="468"/>
      <c r="BXT29" s="469"/>
      <c r="BXU29" s="15" t="s">
        <v>168</v>
      </c>
      <c r="BXV29" s="468" t="s">
        <v>98</v>
      </c>
      <c r="BXW29" s="468"/>
      <c r="BXX29" s="469"/>
      <c r="BXY29" s="15" t="s">
        <v>168</v>
      </c>
      <c r="BXZ29" s="468" t="s">
        <v>98</v>
      </c>
      <c r="BYA29" s="468"/>
      <c r="BYB29" s="469"/>
      <c r="BYC29" s="15" t="s">
        <v>168</v>
      </c>
      <c r="BYD29" s="468" t="s">
        <v>98</v>
      </c>
      <c r="BYE29" s="468"/>
      <c r="BYF29" s="469"/>
      <c r="BYG29" s="15" t="s">
        <v>168</v>
      </c>
      <c r="BYH29" s="468" t="s">
        <v>98</v>
      </c>
      <c r="BYI29" s="468"/>
      <c r="BYJ29" s="469"/>
      <c r="BYK29" s="15" t="s">
        <v>168</v>
      </c>
      <c r="BYL29" s="468" t="s">
        <v>98</v>
      </c>
      <c r="BYM29" s="468"/>
      <c r="BYN29" s="469"/>
      <c r="BYO29" s="15" t="s">
        <v>168</v>
      </c>
      <c r="BYP29" s="468" t="s">
        <v>98</v>
      </c>
      <c r="BYQ29" s="468"/>
      <c r="BYR29" s="469"/>
      <c r="BYS29" s="15" t="s">
        <v>168</v>
      </c>
      <c r="BYT29" s="468" t="s">
        <v>98</v>
      </c>
      <c r="BYU29" s="468"/>
      <c r="BYV29" s="469"/>
      <c r="BYW29" s="15" t="s">
        <v>168</v>
      </c>
      <c r="BYX29" s="468" t="s">
        <v>98</v>
      </c>
      <c r="BYY29" s="468"/>
      <c r="BYZ29" s="469"/>
      <c r="BZA29" s="15" t="s">
        <v>168</v>
      </c>
      <c r="BZB29" s="468" t="s">
        <v>98</v>
      </c>
      <c r="BZC29" s="468"/>
      <c r="BZD29" s="469"/>
      <c r="BZE29" s="15" t="s">
        <v>168</v>
      </c>
      <c r="BZF29" s="468" t="s">
        <v>98</v>
      </c>
      <c r="BZG29" s="468"/>
      <c r="BZH29" s="469"/>
      <c r="BZI29" s="15" t="s">
        <v>168</v>
      </c>
      <c r="BZJ29" s="468" t="s">
        <v>98</v>
      </c>
      <c r="BZK29" s="468"/>
      <c r="BZL29" s="469"/>
      <c r="BZM29" s="15" t="s">
        <v>168</v>
      </c>
      <c r="BZN29" s="468" t="s">
        <v>98</v>
      </c>
      <c r="BZO29" s="468"/>
      <c r="BZP29" s="469"/>
      <c r="BZQ29" s="15" t="s">
        <v>168</v>
      </c>
      <c r="BZR29" s="468" t="s">
        <v>98</v>
      </c>
      <c r="BZS29" s="468"/>
      <c r="BZT29" s="469"/>
      <c r="BZU29" s="15" t="s">
        <v>168</v>
      </c>
      <c r="BZV29" s="468" t="s">
        <v>98</v>
      </c>
      <c r="BZW29" s="468"/>
      <c r="BZX29" s="469"/>
      <c r="BZY29" s="15" t="s">
        <v>168</v>
      </c>
      <c r="BZZ29" s="468" t="s">
        <v>98</v>
      </c>
      <c r="CAA29" s="468"/>
      <c r="CAB29" s="469"/>
      <c r="CAC29" s="15" t="s">
        <v>168</v>
      </c>
      <c r="CAD29" s="468" t="s">
        <v>98</v>
      </c>
      <c r="CAE29" s="468"/>
      <c r="CAF29" s="469"/>
      <c r="CAG29" s="15" t="s">
        <v>168</v>
      </c>
      <c r="CAH29" s="468" t="s">
        <v>98</v>
      </c>
      <c r="CAI29" s="468"/>
      <c r="CAJ29" s="469"/>
      <c r="CAK29" s="15" t="s">
        <v>168</v>
      </c>
      <c r="CAL29" s="468" t="s">
        <v>98</v>
      </c>
      <c r="CAM29" s="468"/>
      <c r="CAN29" s="469"/>
      <c r="CAO29" s="15" t="s">
        <v>168</v>
      </c>
      <c r="CAP29" s="468" t="s">
        <v>98</v>
      </c>
      <c r="CAQ29" s="468"/>
      <c r="CAR29" s="469"/>
      <c r="CAS29" s="15" t="s">
        <v>168</v>
      </c>
      <c r="CAT29" s="468" t="s">
        <v>98</v>
      </c>
      <c r="CAU29" s="468"/>
      <c r="CAV29" s="469"/>
      <c r="CAW29" s="15" t="s">
        <v>168</v>
      </c>
      <c r="CAX29" s="468" t="s">
        <v>98</v>
      </c>
      <c r="CAY29" s="468"/>
      <c r="CAZ29" s="469"/>
      <c r="CBA29" s="15" t="s">
        <v>168</v>
      </c>
      <c r="CBB29" s="468" t="s">
        <v>98</v>
      </c>
      <c r="CBC29" s="468"/>
      <c r="CBD29" s="469"/>
      <c r="CBE29" s="15" t="s">
        <v>168</v>
      </c>
      <c r="CBF29" s="468" t="s">
        <v>98</v>
      </c>
      <c r="CBG29" s="468"/>
      <c r="CBH29" s="469"/>
      <c r="CBI29" s="15" t="s">
        <v>168</v>
      </c>
      <c r="CBJ29" s="468" t="s">
        <v>98</v>
      </c>
      <c r="CBK29" s="468"/>
      <c r="CBL29" s="469"/>
      <c r="CBM29" s="15" t="s">
        <v>168</v>
      </c>
      <c r="CBN29" s="468" t="s">
        <v>98</v>
      </c>
      <c r="CBO29" s="468"/>
      <c r="CBP29" s="469"/>
      <c r="CBQ29" s="15" t="s">
        <v>168</v>
      </c>
      <c r="CBR29" s="468" t="s">
        <v>98</v>
      </c>
      <c r="CBS29" s="468"/>
      <c r="CBT29" s="469"/>
      <c r="CBU29" s="15" t="s">
        <v>168</v>
      </c>
      <c r="CBV29" s="468" t="s">
        <v>98</v>
      </c>
      <c r="CBW29" s="468"/>
      <c r="CBX29" s="469"/>
      <c r="CBY29" s="15" t="s">
        <v>168</v>
      </c>
      <c r="CBZ29" s="468" t="s">
        <v>98</v>
      </c>
      <c r="CCA29" s="468"/>
      <c r="CCB29" s="469"/>
      <c r="CCC29" s="15" t="s">
        <v>168</v>
      </c>
      <c r="CCD29" s="468" t="s">
        <v>98</v>
      </c>
      <c r="CCE29" s="468"/>
      <c r="CCF29" s="469"/>
      <c r="CCG29" s="15" t="s">
        <v>168</v>
      </c>
      <c r="CCH29" s="468" t="s">
        <v>98</v>
      </c>
      <c r="CCI29" s="468"/>
      <c r="CCJ29" s="469"/>
      <c r="CCK29" s="15" t="s">
        <v>168</v>
      </c>
      <c r="CCL29" s="468" t="s">
        <v>98</v>
      </c>
      <c r="CCM29" s="468"/>
      <c r="CCN29" s="469"/>
      <c r="CCO29" s="15" t="s">
        <v>168</v>
      </c>
      <c r="CCP29" s="468" t="s">
        <v>98</v>
      </c>
      <c r="CCQ29" s="468"/>
      <c r="CCR29" s="469"/>
      <c r="CCS29" s="15" t="s">
        <v>168</v>
      </c>
      <c r="CCT29" s="468" t="s">
        <v>98</v>
      </c>
      <c r="CCU29" s="468"/>
      <c r="CCV29" s="469"/>
      <c r="CCW29" s="15" t="s">
        <v>168</v>
      </c>
      <c r="CCX29" s="468" t="s">
        <v>98</v>
      </c>
      <c r="CCY29" s="468"/>
      <c r="CCZ29" s="469"/>
      <c r="CDA29" s="15" t="s">
        <v>168</v>
      </c>
      <c r="CDB29" s="468" t="s">
        <v>98</v>
      </c>
      <c r="CDC29" s="468"/>
      <c r="CDD29" s="469"/>
      <c r="CDE29" s="15" t="s">
        <v>168</v>
      </c>
      <c r="CDF29" s="468" t="s">
        <v>98</v>
      </c>
      <c r="CDG29" s="468"/>
      <c r="CDH29" s="469"/>
      <c r="CDI29" s="15" t="s">
        <v>168</v>
      </c>
      <c r="CDJ29" s="468" t="s">
        <v>98</v>
      </c>
      <c r="CDK29" s="468"/>
      <c r="CDL29" s="469"/>
      <c r="CDM29" s="15" t="s">
        <v>168</v>
      </c>
      <c r="CDN29" s="468" t="s">
        <v>98</v>
      </c>
      <c r="CDO29" s="468"/>
      <c r="CDP29" s="469"/>
      <c r="CDQ29" s="15" t="s">
        <v>168</v>
      </c>
      <c r="CDR29" s="468" t="s">
        <v>98</v>
      </c>
      <c r="CDS29" s="468"/>
      <c r="CDT29" s="469"/>
      <c r="CDU29" s="15" t="s">
        <v>168</v>
      </c>
      <c r="CDV29" s="468" t="s">
        <v>98</v>
      </c>
      <c r="CDW29" s="468"/>
      <c r="CDX29" s="469"/>
      <c r="CDY29" s="15" t="s">
        <v>168</v>
      </c>
      <c r="CDZ29" s="468" t="s">
        <v>98</v>
      </c>
      <c r="CEA29" s="468"/>
      <c r="CEB29" s="469"/>
      <c r="CEC29" s="15" t="s">
        <v>168</v>
      </c>
      <c r="CED29" s="468" t="s">
        <v>98</v>
      </c>
      <c r="CEE29" s="468"/>
      <c r="CEF29" s="469"/>
      <c r="CEG29" s="15" t="s">
        <v>168</v>
      </c>
      <c r="CEH29" s="468" t="s">
        <v>98</v>
      </c>
      <c r="CEI29" s="468"/>
      <c r="CEJ29" s="469"/>
      <c r="CEK29" s="15" t="s">
        <v>168</v>
      </c>
      <c r="CEL29" s="468" t="s">
        <v>98</v>
      </c>
      <c r="CEM29" s="468"/>
      <c r="CEN29" s="469"/>
      <c r="CEO29" s="15" t="s">
        <v>168</v>
      </c>
      <c r="CEP29" s="468" t="s">
        <v>98</v>
      </c>
      <c r="CEQ29" s="468"/>
      <c r="CER29" s="469"/>
      <c r="CES29" s="15" t="s">
        <v>168</v>
      </c>
      <c r="CET29" s="468" t="s">
        <v>98</v>
      </c>
      <c r="CEU29" s="468"/>
      <c r="CEV29" s="469"/>
      <c r="CEW29" s="15" t="s">
        <v>168</v>
      </c>
      <c r="CEX29" s="468" t="s">
        <v>98</v>
      </c>
      <c r="CEY29" s="468"/>
      <c r="CEZ29" s="469"/>
      <c r="CFA29" s="15" t="s">
        <v>168</v>
      </c>
      <c r="CFB29" s="468" t="s">
        <v>98</v>
      </c>
      <c r="CFC29" s="468"/>
      <c r="CFD29" s="469"/>
      <c r="CFE29" s="15" t="s">
        <v>168</v>
      </c>
      <c r="CFF29" s="468" t="s">
        <v>98</v>
      </c>
      <c r="CFG29" s="468"/>
      <c r="CFH29" s="469"/>
      <c r="CFI29" s="15" t="s">
        <v>168</v>
      </c>
      <c r="CFJ29" s="468" t="s">
        <v>98</v>
      </c>
      <c r="CFK29" s="468"/>
      <c r="CFL29" s="469"/>
      <c r="CFM29" s="15" t="s">
        <v>168</v>
      </c>
      <c r="CFN29" s="468" t="s">
        <v>98</v>
      </c>
      <c r="CFO29" s="468"/>
      <c r="CFP29" s="469"/>
      <c r="CFQ29" s="15" t="s">
        <v>168</v>
      </c>
      <c r="CFR29" s="468" t="s">
        <v>98</v>
      </c>
      <c r="CFS29" s="468"/>
      <c r="CFT29" s="469"/>
      <c r="CFU29" s="15" t="s">
        <v>168</v>
      </c>
      <c r="CFV29" s="468" t="s">
        <v>98</v>
      </c>
      <c r="CFW29" s="468"/>
      <c r="CFX29" s="469"/>
      <c r="CFY29" s="15" t="s">
        <v>168</v>
      </c>
      <c r="CFZ29" s="468" t="s">
        <v>98</v>
      </c>
      <c r="CGA29" s="468"/>
      <c r="CGB29" s="469"/>
      <c r="CGC29" s="15" t="s">
        <v>168</v>
      </c>
      <c r="CGD29" s="468" t="s">
        <v>98</v>
      </c>
      <c r="CGE29" s="468"/>
      <c r="CGF29" s="469"/>
      <c r="CGG29" s="15" t="s">
        <v>168</v>
      </c>
      <c r="CGH29" s="468" t="s">
        <v>98</v>
      </c>
      <c r="CGI29" s="468"/>
      <c r="CGJ29" s="469"/>
      <c r="CGK29" s="15" t="s">
        <v>168</v>
      </c>
      <c r="CGL29" s="468" t="s">
        <v>98</v>
      </c>
      <c r="CGM29" s="468"/>
      <c r="CGN29" s="469"/>
      <c r="CGO29" s="15" t="s">
        <v>168</v>
      </c>
      <c r="CGP29" s="468" t="s">
        <v>98</v>
      </c>
      <c r="CGQ29" s="468"/>
      <c r="CGR29" s="469"/>
      <c r="CGS29" s="15" t="s">
        <v>168</v>
      </c>
      <c r="CGT29" s="468" t="s">
        <v>98</v>
      </c>
      <c r="CGU29" s="468"/>
      <c r="CGV29" s="469"/>
      <c r="CGW29" s="15" t="s">
        <v>168</v>
      </c>
      <c r="CGX29" s="468" t="s">
        <v>98</v>
      </c>
      <c r="CGY29" s="468"/>
      <c r="CGZ29" s="469"/>
      <c r="CHA29" s="15" t="s">
        <v>168</v>
      </c>
      <c r="CHB29" s="468" t="s">
        <v>98</v>
      </c>
      <c r="CHC29" s="468"/>
      <c r="CHD29" s="469"/>
      <c r="CHE29" s="15" t="s">
        <v>168</v>
      </c>
      <c r="CHF29" s="468" t="s">
        <v>98</v>
      </c>
      <c r="CHG29" s="468"/>
      <c r="CHH29" s="469"/>
      <c r="CHI29" s="15" t="s">
        <v>168</v>
      </c>
      <c r="CHJ29" s="468" t="s">
        <v>98</v>
      </c>
      <c r="CHK29" s="468"/>
      <c r="CHL29" s="469"/>
      <c r="CHM29" s="15" t="s">
        <v>168</v>
      </c>
      <c r="CHN29" s="468" t="s">
        <v>98</v>
      </c>
      <c r="CHO29" s="468"/>
      <c r="CHP29" s="469"/>
      <c r="CHQ29" s="15" t="s">
        <v>168</v>
      </c>
      <c r="CHR29" s="468" t="s">
        <v>98</v>
      </c>
      <c r="CHS29" s="468"/>
      <c r="CHT29" s="469"/>
      <c r="CHU29" s="15" t="s">
        <v>168</v>
      </c>
      <c r="CHV29" s="468" t="s">
        <v>98</v>
      </c>
      <c r="CHW29" s="468"/>
      <c r="CHX29" s="469"/>
      <c r="CHY29" s="15" t="s">
        <v>168</v>
      </c>
      <c r="CHZ29" s="468" t="s">
        <v>98</v>
      </c>
      <c r="CIA29" s="468"/>
      <c r="CIB29" s="469"/>
      <c r="CIC29" s="15" t="s">
        <v>168</v>
      </c>
      <c r="CID29" s="468" t="s">
        <v>98</v>
      </c>
      <c r="CIE29" s="468"/>
      <c r="CIF29" s="469"/>
      <c r="CIG29" s="15" t="s">
        <v>168</v>
      </c>
      <c r="CIH29" s="468" t="s">
        <v>98</v>
      </c>
      <c r="CII29" s="468"/>
      <c r="CIJ29" s="469"/>
      <c r="CIK29" s="15" t="s">
        <v>168</v>
      </c>
      <c r="CIL29" s="468" t="s">
        <v>98</v>
      </c>
      <c r="CIM29" s="468"/>
      <c r="CIN29" s="469"/>
      <c r="CIO29" s="15" t="s">
        <v>168</v>
      </c>
      <c r="CIP29" s="468" t="s">
        <v>98</v>
      </c>
      <c r="CIQ29" s="468"/>
      <c r="CIR29" s="469"/>
      <c r="CIS29" s="15" t="s">
        <v>168</v>
      </c>
      <c r="CIT29" s="468" t="s">
        <v>98</v>
      </c>
      <c r="CIU29" s="468"/>
      <c r="CIV29" s="469"/>
      <c r="CIW29" s="15" t="s">
        <v>168</v>
      </c>
      <c r="CIX29" s="468" t="s">
        <v>98</v>
      </c>
      <c r="CIY29" s="468"/>
      <c r="CIZ29" s="469"/>
      <c r="CJA29" s="15" t="s">
        <v>168</v>
      </c>
      <c r="CJB29" s="468" t="s">
        <v>98</v>
      </c>
      <c r="CJC29" s="468"/>
      <c r="CJD29" s="469"/>
      <c r="CJE29" s="15" t="s">
        <v>168</v>
      </c>
      <c r="CJF29" s="468" t="s">
        <v>98</v>
      </c>
      <c r="CJG29" s="468"/>
      <c r="CJH29" s="469"/>
      <c r="CJI29" s="15" t="s">
        <v>168</v>
      </c>
      <c r="CJJ29" s="468" t="s">
        <v>98</v>
      </c>
      <c r="CJK29" s="468"/>
      <c r="CJL29" s="469"/>
      <c r="CJM29" s="15" t="s">
        <v>168</v>
      </c>
      <c r="CJN29" s="468" t="s">
        <v>98</v>
      </c>
      <c r="CJO29" s="468"/>
      <c r="CJP29" s="469"/>
      <c r="CJQ29" s="15" t="s">
        <v>168</v>
      </c>
      <c r="CJR29" s="468" t="s">
        <v>98</v>
      </c>
      <c r="CJS29" s="468"/>
      <c r="CJT29" s="469"/>
      <c r="CJU29" s="15" t="s">
        <v>168</v>
      </c>
      <c r="CJV29" s="468" t="s">
        <v>98</v>
      </c>
      <c r="CJW29" s="468"/>
      <c r="CJX29" s="469"/>
      <c r="CJY29" s="15" t="s">
        <v>168</v>
      </c>
      <c r="CJZ29" s="468" t="s">
        <v>98</v>
      </c>
      <c r="CKA29" s="468"/>
      <c r="CKB29" s="469"/>
      <c r="CKC29" s="15" t="s">
        <v>168</v>
      </c>
      <c r="CKD29" s="468" t="s">
        <v>98</v>
      </c>
      <c r="CKE29" s="468"/>
      <c r="CKF29" s="469"/>
      <c r="CKG29" s="15" t="s">
        <v>168</v>
      </c>
      <c r="CKH29" s="468" t="s">
        <v>98</v>
      </c>
      <c r="CKI29" s="468"/>
      <c r="CKJ29" s="469"/>
      <c r="CKK29" s="15" t="s">
        <v>168</v>
      </c>
      <c r="CKL29" s="468" t="s">
        <v>98</v>
      </c>
      <c r="CKM29" s="468"/>
      <c r="CKN29" s="469"/>
      <c r="CKO29" s="15" t="s">
        <v>168</v>
      </c>
      <c r="CKP29" s="468" t="s">
        <v>98</v>
      </c>
      <c r="CKQ29" s="468"/>
      <c r="CKR29" s="469"/>
      <c r="CKS29" s="15" t="s">
        <v>168</v>
      </c>
      <c r="CKT29" s="468" t="s">
        <v>98</v>
      </c>
      <c r="CKU29" s="468"/>
      <c r="CKV29" s="469"/>
      <c r="CKW29" s="15" t="s">
        <v>168</v>
      </c>
      <c r="CKX29" s="468" t="s">
        <v>98</v>
      </c>
      <c r="CKY29" s="468"/>
      <c r="CKZ29" s="469"/>
      <c r="CLA29" s="15" t="s">
        <v>168</v>
      </c>
      <c r="CLB29" s="468" t="s">
        <v>98</v>
      </c>
      <c r="CLC29" s="468"/>
      <c r="CLD29" s="469"/>
      <c r="CLE29" s="15" t="s">
        <v>168</v>
      </c>
      <c r="CLF29" s="468" t="s">
        <v>98</v>
      </c>
      <c r="CLG29" s="468"/>
      <c r="CLH29" s="469"/>
      <c r="CLI29" s="15" t="s">
        <v>168</v>
      </c>
      <c r="CLJ29" s="468" t="s">
        <v>98</v>
      </c>
      <c r="CLK29" s="468"/>
      <c r="CLL29" s="469"/>
      <c r="CLM29" s="15" t="s">
        <v>168</v>
      </c>
      <c r="CLN29" s="468" t="s">
        <v>98</v>
      </c>
      <c r="CLO29" s="468"/>
      <c r="CLP29" s="469"/>
      <c r="CLQ29" s="15" t="s">
        <v>168</v>
      </c>
      <c r="CLR29" s="468" t="s">
        <v>98</v>
      </c>
      <c r="CLS29" s="468"/>
      <c r="CLT29" s="469"/>
      <c r="CLU29" s="15" t="s">
        <v>168</v>
      </c>
      <c r="CLV29" s="468" t="s">
        <v>98</v>
      </c>
      <c r="CLW29" s="468"/>
      <c r="CLX29" s="469"/>
      <c r="CLY29" s="15" t="s">
        <v>168</v>
      </c>
      <c r="CLZ29" s="468" t="s">
        <v>98</v>
      </c>
      <c r="CMA29" s="468"/>
      <c r="CMB29" s="469"/>
      <c r="CMC29" s="15" t="s">
        <v>168</v>
      </c>
      <c r="CMD29" s="468" t="s">
        <v>98</v>
      </c>
      <c r="CME29" s="468"/>
      <c r="CMF29" s="469"/>
      <c r="CMG29" s="15" t="s">
        <v>168</v>
      </c>
      <c r="CMH29" s="468" t="s">
        <v>98</v>
      </c>
      <c r="CMI29" s="468"/>
      <c r="CMJ29" s="469"/>
      <c r="CMK29" s="15" t="s">
        <v>168</v>
      </c>
      <c r="CML29" s="468" t="s">
        <v>98</v>
      </c>
      <c r="CMM29" s="468"/>
      <c r="CMN29" s="469"/>
      <c r="CMO29" s="15" t="s">
        <v>168</v>
      </c>
      <c r="CMP29" s="468" t="s">
        <v>98</v>
      </c>
      <c r="CMQ29" s="468"/>
      <c r="CMR29" s="469"/>
      <c r="CMS29" s="15" t="s">
        <v>168</v>
      </c>
      <c r="CMT29" s="468" t="s">
        <v>98</v>
      </c>
      <c r="CMU29" s="468"/>
      <c r="CMV29" s="469"/>
      <c r="CMW29" s="15" t="s">
        <v>168</v>
      </c>
      <c r="CMX29" s="468" t="s">
        <v>98</v>
      </c>
      <c r="CMY29" s="468"/>
      <c r="CMZ29" s="469"/>
      <c r="CNA29" s="15" t="s">
        <v>168</v>
      </c>
      <c r="CNB29" s="468" t="s">
        <v>98</v>
      </c>
      <c r="CNC29" s="468"/>
      <c r="CND29" s="469"/>
      <c r="CNE29" s="15" t="s">
        <v>168</v>
      </c>
      <c r="CNF29" s="468" t="s">
        <v>98</v>
      </c>
      <c r="CNG29" s="468"/>
      <c r="CNH29" s="469"/>
      <c r="CNI29" s="15" t="s">
        <v>168</v>
      </c>
      <c r="CNJ29" s="468" t="s">
        <v>98</v>
      </c>
      <c r="CNK29" s="468"/>
      <c r="CNL29" s="469"/>
      <c r="CNM29" s="15" t="s">
        <v>168</v>
      </c>
      <c r="CNN29" s="468" t="s">
        <v>98</v>
      </c>
      <c r="CNO29" s="468"/>
      <c r="CNP29" s="469"/>
      <c r="CNQ29" s="15" t="s">
        <v>168</v>
      </c>
      <c r="CNR29" s="468" t="s">
        <v>98</v>
      </c>
      <c r="CNS29" s="468"/>
      <c r="CNT29" s="469"/>
      <c r="CNU29" s="15" t="s">
        <v>168</v>
      </c>
      <c r="CNV29" s="468" t="s">
        <v>98</v>
      </c>
      <c r="CNW29" s="468"/>
      <c r="CNX29" s="469"/>
      <c r="CNY29" s="15" t="s">
        <v>168</v>
      </c>
      <c r="CNZ29" s="468" t="s">
        <v>98</v>
      </c>
      <c r="COA29" s="468"/>
      <c r="COB29" s="469"/>
      <c r="COC29" s="15" t="s">
        <v>168</v>
      </c>
      <c r="COD29" s="468" t="s">
        <v>98</v>
      </c>
      <c r="COE29" s="468"/>
      <c r="COF29" s="469"/>
      <c r="COG29" s="15" t="s">
        <v>168</v>
      </c>
      <c r="COH29" s="468" t="s">
        <v>98</v>
      </c>
      <c r="COI29" s="468"/>
      <c r="COJ29" s="469"/>
      <c r="COK29" s="15" t="s">
        <v>168</v>
      </c>
      <c r="COL29" s="468" t="s">
        <v>98</v>
      </c>
      <c r="COM29" s="468"/>
      <c r="CON29" s="469"/>
      <c r="COO29" s="15" t="s">
        <v>168</v>
      </c>
      <c r="COP29" s="468" t="s">
        <v>98</v>
      </c>
      <c r="COQ29" s="468"/>
      <c r="COR29" s="469"/>
      <c r="COS29" s="15" t="s">
        <v>168</v>
      </c>
      <c r="COT29" s="468" t="s">
        <v>98</v>
      </c>
      <c r="COU29" s="468"/>
      <c r="COV29" s="469"/>
      <c r="COW29" s="15" t="s">
        <v>168</v>
      </c>
      <c r="COX29" s="468" t="s">
        <v>98</v>
      </c>
      <c r="COY29" s="468"/>
      <c r="COZ29" s="469"/>
      <c r="CPA29" s="15" t="s">
        <v>168</v>
      </c>
      <c r="CPB29" s="468" t="s">
        <v>98</v>
      </c>
      <c r="CPC29" s="468"/>
      <c r="CPD29" s="469"/>
      <c r="CPE29" s="15" t="s">
        <v>168</v>
      </c>
      <c r="CPF29" s="468" t="s">
        <v>98</v>
      </c>
      <c r="CPG29" s="468"/>
      <c r="CPH29" s="469"/>
      <c r="CPI29" s="15" t="s">
        <v>168</v>
      </c>
      <c r="CPJ29" s="468" t="s">
        <v>98</v>
      </c>
      <c r="CPK29" s="468"/>
      <c r="CPL29" s="469"/>
      <c r="CPM29" s="15" t="s">
        <v>168</v>
      </c>
      <c r="CPN29" s="468" t="s">
        <v>98</v>
      </c>
      <c r="CPO29" s="468"/>
      <c r="CPP29" s="469"/>
      <c r="CPQ29" s="15" t="s">
        <v>168</v>
      </c>
      <c r="CPR29" s="468" t="s">
        <v>98</v>
      </c>
      <c r="CPS29" s="468"/>
      <c r="CPT29" s="469"/>
      <c r="CPU29" s="15" t="s">
        <v>168</v>
      </c>
      <c r="CPV29" s="468" t="s">
        <v>98</v>
      </c>
      <c r="CPW29" s="468"/>
      <c r="CPX29" s="469"/>
      <c r="CPY29" s="15" t="s">
        <v>168</v>
      </c>
      <c r="CPZ29" s="468" t="s">
        <v>98</v>
      </c>
      <c r="CQA29" s="468"/>
      <c r="CQB29" s="469"/>
      <c r="CQC29" s="15" t="s">
        <v>168</v>
      </c>
      <c r="CQD29" s="468" t="s">
        <v>98</v>
      </c>
      <c r="CQE29" s="468"/>
      <c r="CQF29" s="469"/>
      <c r="CQG29" s="15" t="s">
        <v>168</v>
      </c>
      <c r="CQH29" s="468" t="s">
        <v>98</v>
      </c>
      <c r="CQI29" s="468"/>
      <c r="CQJ29" s="469"/>
      <c r="CQK29" s="15" t="s">
        <v>168</v>
      </c>
      <c r="CQL29" s="468" t="s">
        <v>98</v>
      </c>
      <c r="CQM29" s="468"/>
      <c r="CQN29" s="469"/>
      <c r="CQO29" s="15" t="s">
        <v>168</v>
      </c>
      <c r="CQP29" s="468" t="s">
        <v>98</v>
      </c>
      <c r="CQQ29" s="468"/>
      <c r="CQR29" s="469"/>
      <c r="CQS29" s="15" t="s">
        <v>168</v>
      </c>
      <c r="CQT29" s="468" t="s">
        <v>98</v>
      </c>
      <c r="CQU29" s="468"/>
      <c r="CQV29" s="469"/>
      <c r="CQW29" s="15" t="s">
        <v>168</v>
      </c>
      <c r="CQX29" s="468" t="s">
        <v>98</v>
      </c>
      <c r="CQY29" s="468"/>
      <c r="CQZ29" s="469"/>
      <c r="CRA29" s="15" t="s">
        <v>168</v>
      </c>
      <c r="CRB29" s="468" t="s">
        <v>98</v>
      </c>
      <c r="CRC29" s="468"/>
      <c r="CRD29" s="469"/>
      <c r="CRE29" s="15" t="s">
        <v>168</v>
      </c>
      <c r="CRF29" s="468" t="s">
        <v>98</v>
      </c>
      <c r="CRG29" s="468"/>
      <c r="CRH29" s="469"/>
      <c r="CRI29" s="15" t="s">
        <v>168</v>
      </c>
      <c r="CRJ29" s="468" t="s">
        <v>98</v>
      </c>
      <c r="CRK29" s="468"/>
      <c r="CRL29" s="469"/>
      <c r="CRM29" s="15" t="s">
        <v>168</v>
      </c>
      <c r="CRN29" s="468" t="s">
        <v>98</v>
      </c>
      <c r="CRO29" s="468"/>
      <c r="CRP29" s="469"/>
      <c r="CRQ29" s="15" t="s">
        <v>168</v>
      </c>
      <c r="CRR29" s="468" t="s">
        <v>98</v>
      </c>
      <c r="CRS29" s="468"/>
      <c r="CRT29" s="469"/>
      <c r="CRU29" s="15" t="s">
        <v>168</v>
      </c>
      <c r="CRV29" s="468" t="s">
        <v>98</v>
      </c>
      <c r="CRW29" s="468"/>
      <c r="CRX29" s="469"/>
      <c r="CRY29" s="15" t="s">
        <v>168</v>
      </c>
      <c r="CRZ29" s="468" t="s">
        <v>98</v>
      </c>
      <c r="CSA29" s="468"/>
      <c r="CSB29" s="469"/>
      <c r="CSC29" s="15" t="s">
        <v>168</v>
      </c>
      <c r="CSD29" s="468" t="s">
        <v>98</v>
      </c>
      <c r="CSE29" s="468"/>
      <c r="CSF29" s="469"/>
      <c r="CSG29" s="15" t="s">
        <v>168</v>
      </c>
      <c r="CSH29" s="468" t="s">
        <v>98</v>
      </c>
      <c r="CSI29" s="468"/>
      <c r="CSJ29" s="469"/>
      <c r="CSK29" s="15" t="s">
        <v>168</v>
      </c>
      <c r="CSL29" s="468" t="s">
        <v>98</v>
      </c>
      <c r="CSM29" s="468"/>
      <c r="CSN29" s="469"/>
      <c r="CSO29" s="15" t="s">
        <v>168</v>
      </c>
      <c r="CSP29" s="468" t="s">
        <v>98</v>
      </c>
      <c r="CSQ29" s="468"/>
      <c r="CSR29" s="469"/>
      <c r="CSS29" s="15" t="s">
        <v>168</v>
      </c>
      <c r="CST29" s="468" t="s">
        <v>98</v>
      </c>
      <c r="CSU29" s="468"/>
      <c r="CSV29" s="469"/>
      <c r="CSW29" s="15" t="s">
        <v>168</v>
      </c>
      <c r="CSX29" s="468" t="s">
        <v>98</v>
      </c>
      <c r="CSY29" s="468"/>
      <c r="CSZ29" s="469"/>
      <c r="CTA29" s="15" t="s">
        <v>168</v>
      </c>
      <c r="CTB29" s="468" t="s">
        <v>98</v>
      </c>
      <c r="CTC29" s="468"/>
      <c r="CTD29" s="469"/>
      <c r="CTE29" s="15" t="s">
        <v>168</v>
      </c>
      <c r="CTF29" s="468" t="s">
        <v>98</v>
      </c>
      <c r="CTG29" s="468"/>
      <c r="CTH29" s="469"/>
      <c r="CTI29" s="15" t="s">
        <v>168</v>
      </c>
      <c r="CTJ29" s="468" t="s">
        <v>98</v>
      </c>
      <c r="CTK29" s="468"/>
      <c r="CTL29" s="469"/>
      <c r="CTM29" s="15" t="s">
        <v>168</v>
      </c>
      <c r="CTN29" s="468" t="s">
        <v>98</v>
      </c>
      <c r="CTO29" s="468"/>
      <c r="CTP29" s="469"/>
      <c r="CTQ29" s="15" t="s">
        <v>168</v>
      </c>
      <c r="CTR29" s="468" t="s">
        <v>98</v>
      </c>
      <c r="CTS29" s="468"/>
      <c r="CTT29" s="469"/>
      <c r="CTU29" s="15" t="s">
        <v>168</v>
      </c>
      <c r="CTV29" s="468" t="s">
        <v>98</v>
      </c>
      <c r="CTW29" s="468"/>
      <c r="CTX29" s="469"/>
      <c r="CTY29" s="15" t="s">
        <v>168</v>
      </c>
      <c r="CTZ29" s="468" t="s">
        <v>98</v>
      </c>
      <c r="CUA29" s="468"/>
      <c r="CUB29" s="469"/>
      <c r="CUC29" s="15" t="s">
        <v>168</v>
      </c>
      <c r="CUD29" s="468" t="s">
        <v>98</v>
      </c>
      <c r="CUE29" s="468"/>
      <c r="CUF29" s="469"/>
      <c r="CUG29" s="15" t="s">
        <v>168</v>
      </c>
      <c r="CUH29" s="468" t="s">
        <v>98</v>
      </c>
      <c r="CUI29" s="468"/>
      <c r="CUJ29" s="469"/>
      <c r="CUK29" s="15" t="s">
        <v>168</v>
      </c>
      <c r="CUL29" s="468" t="s">
        <v>98</v>
      </c>
      <c r="CUM29" s="468"/>
      <c r="CUN29" s="469"/>
      <c r="CUO29" s="15" t="s">
        <v>168</v>
      </c>
      <c r="CUP29" s="468" t="s">
        <v>98</v>
      </c>
      <c r="CUQ29" s="468"/>
      <c r="CUR29" s="469"/>
      <c r="CUS29" s="15" t="s">
        <v>168</v>
      </c>
      <c r="CUT29" s="468" t="s">
        <v>98</v>
      </c>
      <c r="CUU29" s="468"/>
      <c r="CUV29" s="469"/>
      <c r="CUW29" s="15" t="s">
        <v>168</v>
      </c>
      <c r="CUX29" s="468" t="s">
        <v>98</v>
      </c>
      <c r="CUY29" s="468"/>
      <c r="CUZ29" s="469"/>
      <c r="CVA29" s="15" t="s">
        <v>168</v>
      </c>
      <c r="CVB29" s="468" t="s">
        <v>98</v>
      </c>
      <c r="CVC29" s="468"/>
      <c r="CVD29" s="469"/>
      <c r="CVE29" s="15" t="s">
        <v>168</v>
      </c>
      <c r="CVF29" s="468" t="s">
        <v>98</v>
      </c>
      <c r="CVG29" s="468"/>
      <c r="CVH29" s="469"/>
      <c r="CVI29" s="15" t="s">
        <v>168</v>
      </c>
      <c r="CVJ29" s="468" t="s">
        <v>98</v>
      </c>
      <c r="CVK29" s="468"/>
      <c r="CVL29" s="469"/>
      <c r="CVM29" s="15" t="s">
        <v>168</v>
      </c>
      <c r="CVN29" s="468" t="s">
        <v>98</v>
      </c>
      <c r="CVO29" s="468"/>
      <c r="CVP29" s="469"/>
      <c r="CVQ29" s="15" t="s">
        <v>168</v>
      </c>
      <c r="CVR29" s="468" t="s">
        <v>98</v>
      </c>
      <c r="CVS29" s="468"/>
      <c r="CVT29" s="469"/>
      <c r="CVU29" s="15" t="s">
        <v>168</v>
      </c>
      <c r="CVV29" s="468" t="s">
        <v>98</v>
      </c>
      <c r="CVW29" s="468"/>
      <c r="CVX29" s="469"/>
      <c r="CVY29" s="15" t="s">
        <v>168</v>
      </c>
      <c r="CVZ29" s="468" t="s">
        <v>98</v>
      </c>
      <c r="CWA29" s="468"/>
      <c r="CWB29" s="469"/>
      <c r="CWC29" s="15" t="s">
        <v>168</v>
      </c>
      <c r="CWD29" s="468" t="s">
        <v>98</v>
      </c>
      <c r="CWE29" s="468"/>
      <c r="CWF29" s="469"/>
      <c r="CWG29" s="15" t="s">
        <v>168</v>
      </c>
      <c r="CWH29" s="468" t="s">
        <v>98</v>
      </c>
      <c r="CWI29" s="468"/>
      <c r="CWJ29" s="469"/>
      <c r="CWK29" s="15" t="s">
        <v>168</v>
      </c>
      <c r="CWL29" s="468" t="s">
        <v>98</v>
      </c>
      <c r="CWM29" s="468"/>
      <c r="CWN29" s="469"/>
      <c r="CWO29" s="15" t="s">
        <v>168</v>
      </c>
      <c r="CWP29" s="468" t="s">
        <v>98</v>
      </c>
      <c r="CWQ29" s="468"/>
      <c r="CWR29" s="469"/>
      <c r="CWS29" s="15" t="s">
        <v>168</v>
      </c>
      <c r="CWT29" s="468" t="s">
        <v>98</v>
      </c>
      <c r="CWU29" s="468"/>
      <c r="CWV29" s="469"/>
      <c r="CWW29" s="15" t="s">
        <v>168</v>
      </c>
      <c r="CWX29" s="468" t="s">
        <v>98</v>
      </c>
      <c r="CWY29" s="468"/>
      <c r="CWZ29" s="469"/>
      <c r="CXA29" s="15" t="s">
        <v>168</v>
      </c>
      <c r="CXB29" s="468" t="s">
        <v>98</v>
      </c>
      <c r="CXC29" s="468"/>
      <c r="CXD29" s="469"/>
      <c r="CXE29" s="15" t="s">
        <v>168</v>
      </c>
      <c r="CXF29" s="468" t="s">
        <v>98</v>
      </c>
      <c r="CXG29" s="468"/>
      <c r="CXH29" s="469"/>
      <c r="CXI29" s="15" t="s">
        <v>168</v>
      </c>
      <c r="CXJ29" s="468" t="s">
        <v>98</v>
      </c>
      <c r="CXK29" s="468"/>
      <c r="CXL29" s="469"/>
      <c r="CXM29" s="15" t="s">
        <v>168</v>
      </c>
      <c r="CXN29" s="468" t="s">
        <v>98</v>
      </c>
      <c r="CXO29" s="468"/>
      <c r="CXP29" s="469"/>
      <c r="CXQ29" s="15" t="s">
        <v>168</v>
      </c>
      <c r="CXR29" s="468" t="s">
        <v>98</v>
      </c>
      <c r="CXS29" s="468"/>
      <c r="CXT29" s="469"/>
      <c r="CXU29" s="15" t="s">
        <v>168</v>
      </c>
      <c r="CXV29" s="468" t="s">
        <v>98</v>
      </c>
      <c r="CXW29" s="468"/>
      <c r="CXX29" s="469"/>
      <c r="CXY29" s="15" t="s">
        <v>168</v>
      </c>
      <c r="CXZ29" s="468" t="s">
        <v>98</v>
      </c>
      <c r="CYA29" s="468"/>
      <c r="CYB29" s="469"/>
      <c r="CYC29" s="15" t="s">
        <v>168</v>
      </c>
      <c r="CYD29" s="468" t="s">
        <v>98</v>
      </c>
      <c r="CYE29" s="468"/>
      <c r="CYF29" s="469"/>
      <c r="CYG29" s="15" t="s">
        <v>168</v>
      </c>
      <c r="CYH29" s="468" t="s">
        <v>98</v>
      </c>
      <c r="CYI29" s="468"/>
      <c r="CYJ29" s="469"/>
      <c r="CYK29" s="15" t="s">
        <v>168</v>
      </c>
      <c r="CYL29" s="468" t="s">
        <v>98</v>
      </c>
      <c r="CYM29" s="468"/>
      <c r="CYN29" s="469"/>
      <c r="CYO29" s="15" t="s">
        <v>168</v>
      </c>
      <c r="CYP29" s="468" t="s">
        <v>98</v>
      </c>
      <c r="CYQ29" s="468"/>
      <c r="CYR29" s="469"/>
      <c r="CYS29" s="15" t="s">
        <v>168</v>
      </c>
      <c r="CYT29" s="468" t="s">
        <v>98</v>
      </c>
      <c r="CYU29" s="468"/>
      <c r="CYV29" s="469"/>
      <c r="CYW29" s="15" t="s">
        <v>168</v>
      </c>
      <c r="CYX29" s="468" t="s">
        <v>98</v>
      </c>
      <c r="CYY29" s="468"/>
      <c r="CYZ29" s="469"/>
      <c r="CZA29" s="15" t="s">
        <v>168</v>
      </c>
      <c r="CZB29" s="468" t="s">
        <v>98</v>
      </c>
      <c r="CZC29" s="468"/>
      <c r="CZD29" s="469"/>
      <c r="CZE29" s="15" t="s">
        <v>168</v>
      </c>
      <c r="CZF29" s="468" t="s">
        <v>98</v>
      </c>
      <c r="CZG29" s="468"/>
      <c r="CZH29" s="469"/>
      <c r="CZI29" s="15" t="s">
        <v>168</v>
      </c>
      <c r="CZJ29" s="468" t="s">
        <v>98</v>
      </c>
      <c r="CZK29" s="468"/>
      <c r="CZL29" s="469"/>
      <c r="CZM29" s="15" t="s">
        <v>168</v>
      </c>
      <c r="CZN29" s="468" t="s">
        <v>98</v>
      </c>
      <c r="CZO29" s="468"/>
      <c r="CZP29" s="469"/>
      <c r="CZQ29" s="15" t="s">
        <v>168</v>
      </c>
      <c r="CZR29" s="468" t="s">
        <v>98</v>
      </c>
      <c r="CZS29" s="468"/>
      <c r="CZT29" s="469"/>
      <c r="CZU29" s="15" t="s">
        <v>168</v>
      </c>
      <c r="CZV29" s="468" t="s">
        <v>98</v>
      </c>
      <c r="CZW29" s="468"/>
      <c r="CZX29" s="469"/>
      <c r="CZY29" s="15" t="s">
        <v>168</v>
      </c>
      <c r="CZZ29" s="468" t="s">
        <v>98</v>
      </c>
      <c r="DAA29" s="468"/>
      <c r="DAB29" s="469"/>
      <c r="DAC29" s="15" t="s">
        <v>168</v>
      </c>
      <c r="DAD29" s="468" t="s">
        <v>98</v>
      </c>
      <c r="DAE29" s="468"/>
      <c r="DAF29" s="469"/>
      <c r="DAG29" s="15" t="s">
        <v>168</v>
      </c>
      <c r="DAH29" s="468" t="s">
        <v>98</v>
      </c>
      <c r="DAI29" s="468"/>
      <c r="DAJ29" s="469"/>
      <c r="DAK29" s="15" t="s">
        <v>168</v>
      </c>
      <c r="DAL29" s="468" t="s">
        <v>98</v>
      </c>
      <c r="DAM29" s="468"/>
      <c r="DAN29" s="469"/>
      <c r="DAO29" s="15" t="s">
        <v>168</v>
      </c>
      <c r="DAP29" s="468" t="s">
        <v>98</v>
      </c>
      <c r="DAQ29" s="468"/>
      <c r="DAR29" s="469"/>
      <c r="DAS29" s="15" t="s">
        <v>168</v>
      </c>
      <c r="DAT29" s="468" t="s">
        <v>98</v>
      </c>
      <c r="DAU29" s="468"/>
      <c r="DAV29" s="469"/>
      <c r="DAW29" s="15" t="s">
        <v>168</v>
      </c>
      <c r="DAX29" s="468" t="s">
        <v>98</v>
      </c>
      <c r="DAY29" s="468"/>
      <c r="DAZ29" s="469"/>
      <c r="DBA29" s="15" t="s">
        <v>168</v>
      </c>
      <c r="DBB29" s="468" t="s">
        <v>98</v>
      </c>
      <c r="DBC29" s="468"/>
      <c r="DBD29" s="469"/>
      <c r="DBE29" s="15" t="s">
        <v>168</v>
      </c>
      <c r="DBF29" s="468" t="s">
        <v>98</v>
      </c>
      <c r="DBG29" s="468"/>
      <c r="DBH29" s="469"/>
      <c r="DBI29" s="15" t="s">
        <v>168</v>
      </c>
      <c r="DBJ29" s="468" t="s">
        <v>98</v>
      </c>
      <c r="DBK29" s="468"/>
      <c r="DBL29" s="469"/>
      <c r="DBM29" s="15" t="s">
        <v>168</v>
      </c>
      <c r="DBN29" s="468" t="s">
        <v>98</v>
      </c>
      <c r="DBO29" s="468"/>
      <c r="DBP29" s="469"/>
      <c r="DBQ29" s="15" t="s">
        <v>168</v>
      </c>
      <c r="DBR29" s="468" t="s">
        <v>98</v>
      </c>
      <c r="DBS29" s="468"/>
      <c r="DBT29" s="469"/>
      <c r="DBU29" s="15" t="s">
        <v>168</v>
      </c>
      <c r="DBV29" s="468" t="s">
        <v>98</v>
      </c>
      <c r="DBW29" s="468"/>
      <c r="DBX29" s="469"/>
      <c r="DBY29" s="15" t="s">
        <v>168</v>
      </c>
      <c r="DBZ29" s="468" t="s">
        <v>98</v>
      </c>
      <c r="DCA29" s="468"/>
      <c r="DCB29" s="469"/>
      <c r="DCC29" s="15" t="s">
        <v>168</v>
      </c>
      <c r="DCD29" s="468" t="s">
        <v>98</v>
      </c>
      <c r="DCE29" s="468"/>
      <c r="DCF29" s="469"/>
      <c r="DCG29" s="15" t="s">
        <v>168</v>
      </c>
      <c r="DCH29" s="468" t="s">
        <v>98</v>
      </c>
      <c r="DCI29" s="468"/>
      <c r="DCJ29" s="469"/>
      <c r="DCK29" s="15" t="s">
        <v>168</v>
      </c>
      <c r="DCL29" s="468" t="s">
        <v>98</v>
      </c>
      <c r="DCM29" s="468"/>
      <c r="DCN29" s="469"/>
      <c r="DCO29" s="15" t="s">
        <v>168</v>
      </c>
      <c r="DCP29" s="468" t="s">
        <v>98</v>
      </c>
      <c r="DCQ29" s="468"/>
      <c r="DCR29" s="469"/>
      <c r="DCS29" s="15" t="s">
        <v>168</v>
      </c>
      <c r="DCT29" s="468" t="s">
        <v>98</v>
      </c>
      <c r="DCU29" s="468"/>
      <c r="DCV29" s="469"/>
      <c r="DCW29" s="15" t="s">
        <v>168</v>
      </c>
      <c r="DCX29" s="468" t="s">
        <v>98</v>
      </c>
      <c r="DCY29" s="468"/>
      <c r="DCZ29" s="469"/>
      <c r="DDA29" s="15" t="s">
        <v>168</v>
      </c>
      <c r="DDB29" s="468" t="s">
        <v>98</v>
      </c>
      <c r="DDC29" s="468"/>
      <c r="DDD29" s="469"/>
      <c r="DDE29" s="15" t="s">
        <v>168</v>
      </c>
      <c r="DDF29" s="468" t="s">
        <v>98</v>
      </c>
      <c r="DDG29" s="468"/>
      <c r="DDH29" s="469"/>
      <c r="DDI29" s="15" t="s">
        <v>168</v>
      </c>
      <c r="DDJ29" s="468" t="s">
        <v>98</v>
      </c>
      <c r="DDK29" s="468"/>
      <c r="DDL29" s="469"/>
      <c r="DDM29" s="15" t="s">
        <v>168</v>
      </c>
      <c r="DDN29" s="468" t="s">
        <v>98</v>
      </c>
      <c r="DDO29" s="468"/>
      <c r="DDP29" s="469"/>
      <c r="DDQ29" s="15" t="s">
        <v>168</v>
      </c>
      <c r="DDR29" s="468" t="s">
        <v>98</v>
      </c>
      <c r="DDS29" s="468"/>
      <c r="DDT29" s="469"/>
      <c r="DDU29" s="15" t="s">
        <v>168</v>
      </c>
      <c r="DDV29" s="468" t="s">
        <v>98</v>
      </c>
      <c r="DDW29" s="468"/>
      <c r="DDX29" s="469"/>
      <c r="DDY29" s="15" t="s">
        <v>168</v>
      </c>
      <c r="DDZ29" s="468" t="s">
        <v>98</v>
      </c>
      <c r="DEA29" s="468"/>
      <c r="DEB29" s="469"/>
      <c r="DEC29" s="15" t="s">
        <v>168</v>
      </c>
      <c r="DED29" s="468" t="s">
        <v>98</v>
      </c>
      <c r="DEE29" s="468"/>
      <c r="DEF29" s="469"/>
      <c r="DEG29" s="15" t="s">
        <v>168</v>
      </c>
      <c r="DEH29" s="468" t="s">
        <v>98</v>
      </c>
      <c r="DEI29" s="468"/>
      <c r="DEJ29" s="469"/>
      <c r="DEK29" s="15" t="s">
        <v>168</v>
      </c>
      <c r="DEL29" s="468" t="s">
        <v>98</v>
      </c>
      <c r="DEM29" s="468"/>
      <c r="DEN29" s="469"/>
      <c r="DEO29" s="15" t="s">
        <v>168</v>
      </c>
      <c r="DEP29" s="468" t="s">
        <v>98</v>
      </c>
      <c r="DEQ29" s="468"/>
      <c r="DER29" s="469"/>
      <c r="DES29" s="15" t="s">
        <v>168</v>
      </c>
      <c r="DET29" s="468" t="s">
        <v>98</v>
      </c>
      <c r="DEU29" s="468"/>
      <c r="DEV29" s="469"/>
      <c r="DEW29" s="15" t="s">
        <v>168</v>
      </c>
      <c r="DEX29" s="468" t="s">
        <v>98</v>
      </c>
      <c r="DEY29" s="468"/>
      <c r="DEZ29" s="469"/>
      <c r="DFA29" s="15" t="s">
        <v>168</v>
      </c>
      <c r="DFB29" s="468" t="s">
        <v>98</v>
      </c>
      <c r="DFC29" s="468"/>
      <c r="DFD29" s="469"/>
      <c r="DFE29" s="15" t="s">
        <v>168</v>
      </c>
      <c r="DFF29" s="468" t="s">
        <v>98</v>
      </c>
      <c r="DFG29" s="468"/>
      <c r="DFH29" s="469"/>
      <c r="DFI29" s="15" t="s">
        <v>168</v>
      </c>
      <c r="DFJ29" s="468" t="s">
        <v>98</v>
      </c>
      <c r="DFK29" s="468"/>
      <c r="DFL29" s="469"/>
      <c r="DFM29" s="15" t="s">
        <v>168</v>
      </c>
      <c r="DFN29" s="468" t="s">
        <v>98</v>
      </c>
      <c r="DFO29" s="468"/>
      <c r="DFP29" s="469"/>
      <c r="DFQ29" s="15" t="s">
        <v>168</v>
      </c>
      <c r="DFR29" s="468" t="s">
        <v>98</v>
      </c>
      <c r="DFS29" s="468"/>
      <c r="DFT29" s="469"/>
      <c r="DFU29" s="15" t="s">
        <v>168</v>
      </c>
      <c r="DFV29" s="468" t="s">
        <v>98</v>
      </c>
      <c r="DFW29" s="468"/>
      <c r="DFX29" s="469"/>
      <c r="DFY29" s="15" t="s">
        <v>168</v>
      </c>
      <c r="DFZ29" s="468" t="s">
        <v>98</v>
      </c>
      <c r="DGA29" s="468"/>
      <c r="DGB29" s="469"/>
      <c r="DGC29" s="15" t="s">
        <v>168</v>
      </c>
      <c r="DGD29" s="468" t="s">
        <v>98</v>
      </c>
      <c r="DGE29" s="468"/>
      <c r="DGF29" s="469"/>
      <c r="DGG29" s="15" t="s">
        <v>168</v>
      </c>
      <c r="DGH29" s="468" t="s">
        <v>98</v>
      </c>
      <c r="DGI29" s="468"/>
      <c r="DGJ29" s="469"/>
      <c r="DGK29" s="15" t="s">
        <v>168</v>
      </c>
      <c r="DGL29" s="468" t="s">
        <v>98</v>
      </c>
      <c r="DGM29" s="468"/>
      <c r="DGN29" s="469"/>
      <c r="DGO29" s="15" t="s">
        <v>168</v>
      </c>
      <c r="DGP29" s="468" t="s">
        <v>98</v>
      </c>
      <c r="DGQ29" s="468"/>
      <c r="DGR29" s="469"/>
      <c r="DGS29" s="15" t="s">
        <v>168</v>
      </c>
      <c r="DGT29" s="468" t="s">
        <v>98</v>
      </c>
      <c r="DGU29" s="468"/>
      <c r="DGV29" s="469"/>
      <c r="DGW29" s="15" t="s">
        <v>168</v>
      </c>
      <c r="DGX29" s="468" t="s">
        <v>98</v>
      </c>
      <c r="DGY29" s="468"/>
      <c r="DGZ29" s="469"/>
      <c r="DHA29" s="15" t="s">
        <v>168</v>
      </c>
      <c r="DHB29" s="468" t="s">
        <v>98</v>
      </c>
      <c r="DHC29" s="468"/>
      <c r="DHD29" s="469"/>
      <c r="DHE29" s="15" t="s">
        <v>168</v>
      </c>
      <c r="DHF29" s="468" t="s">
        <v>98</v>
      </c>
      <c r="DHG29" s="468"/>
      <c r="DHH29" s="469"/>
      <c r="DHI29" s="15" t="s">
        <v>168</v>
      </c>
      <c r="DHJ29" s="468" t="s">
        <v>98</v>
      </c>
      <c r="DHK29" s="468"/>
      <c r="DHL29" s="469"/>
      <c r="DHM29" s="15" t="s">
        <v>168</v>
      </c>
      <c r="DHN29" s="468" t="s">
        <v>98</v>
      </c>
      <c r="DHO29" s="468"/>
      <c r="DHP29" s="469"/>
      <c r="DHQ29" s="15" t="s">
        <v>168</v>
      </c>
      <c r="DHR29" s="468" t="s">
        <v>98</v>
      </c>
      <c r="DHS29" s="468"/>
      <c r="DHT29" s="469"/>
      <c r="DHU29" s="15" t="s">
        <v>168</v>
      </c>
      <c r="DHV29" s="468" t="s">
        <v>98</v>
      </c>
      <c r="DHW29" s="468"/>
      <c r="DHX29" s="469"/>
      <c r="DHY29" s="15" t="s">
        <v>168</v>
      </c>
      <c r="DHZ29" s="468" t="s">
        <v>98</v>
      </c>
      <c r="DIA29" s="468"/>
      <c r="DIB29" s="469"/>
      <c r="DIC29" s="15" t="s">
        <v>168</v>
      </c>
      <c r="DID29" s="468" t="s">
        <v>98</v>
      </c>
      <c r="DIE29" s="468"/>
      <c r="DIF29" s="469"/>
      <c r="DIG29" s="15" t="s">
        <v>168</v>
      </c>
      <c r="DIH29" s="468" t="s">
        <v>98</v>
      </c>
      <c r="DII29" s="468"/>
      <c r="DIJ29" s="469"/>
      <c r="DIK29" s="15" t="s">
        <v>168</v>
      </c>
      <c r="DIL29" s="468" t="s">
        <v>98</v>
      </c>
      <c r="DIM29" s="468"/>
      <c r="DIN29" s="469"/>
      <c r="DIO29" s="15" t="s">
        <v>168</v>
      </c>
      <c r="DIP29" s="468" t="s">
        <v>98</v>
      </c>
      <c r="DIQ29" s="468"/>
      <c r="DIR29" s="469"/>
      <c r="DIS29" s="15" t="s">
        <v>168</v>
      </c>
      <c r="DIT29" s="468" t="s">
        <v>98</v>
      </c>
      <c r="DIU29" s="468"/>
      <c r="DIV29" s="469"/>
      <c r="DIW29" s="15" t="s">
        <v>168</v>
      </c>
      <c r="DIX29" s="468" t="s">
        <v>98</v>
      </c>
      <c r="DIY29" s="468"/>
      <c r="DIZ29" s="469"/>
      <c r="DJA29" s="15" t="s">
        <v>168</v>
      </c>
      <c r="DJB29" s="468" t="s">
        <v>98</v>
      </c>
      <c r="DJC29" s="468"/>
      <c r="DJD29" s="469"/>
      <c r="DJE29" s="15" t="s">
        <v>168</v>
      </c>
      <c r="DJF29" s="468" t="s">
        <v>98</v>
      </c>
      <c r="DJG29" s="468"/>
      <c r="DJH29" s="469"/>
      <c r="DJI29" s="15" t="s">
        <v>168</v>
      </c>
      <c r="DJJ29" s="468" t="s">
        <v>98</v>
      </c>
      <c r="DJK29" s="468"/>
      <c r="DJL29" s="469"/>
      <c r="DJM29" s="15" t="s">
        <v>168</v>
      </c>
      <c r="DJN29" s="468" t="s">
        <v>98</v>
      </c>
      <c r="DJO29" s="468"/>
      <c r="DJP29" s="469"/>
      <c r="DJQ29" s="15" t="s">
        <v>168</v>
      </c>
      <c r="DJR29" s="468" t="s">
        <v>98</v>
      </c>
      <c r="DJS29" s="468"/>
      <c r="DJT29" s="469"/>
      <c r="DJU29" s="15" t="s">
        <v>168</v>
      </c>
      <c r="DJV29" s="468" t="s">
        <v>98</v>
      </c>
      <c r="DJW29" s="468"/>
      <c r="DJX29" s="469"/>
      <c r="DJY29" s="15" t="s">
        <v>168</v>
      </c>
      <c r="DJZ29" s="468" t="s">
        <v>98</v>
      </c>
      <c r="DKA29" s="468"/>
      <c r="DKB29" s="469"/>
      <c r="DKC29" s="15" t="s">
        <v>168</v>
      </c>
      <c r="DKD29" s="468" t="s">
        <v>98</v>
      </c>
      <c r="DKE29" s="468"/>
      <c r="DKF29" s="469"/>
      <c r="DKG29" s="15" t="s">
        <v>168</v>
      </c>
      <c r="DKH29" s="468" t="s">
        <v>98</v>
      </c>
      <c r="DKI29" s="468"/>
      <c r="DKJ29" s="469"/>
      <c r="DKK29" s="15" t="s">
        <v>168</v>
      </c>
      <c r="DKL29" s="468" t="s">
        <v>98</v>
      </c>
      <c r="DKM29" s="468"/>
      <c r="DKN29" s="469"/>
      <c r="DKO29" s="15" t="s">
        <v>168</v>
      </c>
      <c r="DKP29" s="468" t="s">
        <v>98</v>
      </c>
      <c r="DKQ29" s="468"/>
      <c r="DKR29" s="469"/>
      <c r="DKS29" s="15" t="s">
        <v>168</v>
      </c>
      <c r="DKT29" s="468" t="s">
        <v>98</v>
      </c>
      <c r="DKU29" s="468"/>
      <c r="DKV29" s="469"/>
      <c r="DKW29" s="15" t="s">
        <v>168</v>
      </c>
      <c r="DKX29" s="468" t="s">
        <v>98</v>
      </c>
      <c r="DKY29" s="468"/>
      <c r="DKZ29" s="469"/>
      <c r="DLA29" s="15" t="s">
        <v>168</v>
      </c>
      <c r="DLB29" s="468" t="s">
        <v>98</v>
      </c>
      <c r="DLC29" s="468"/>
      <c r="DLD29" s="469"/>
      <c r="DLE29" s="15" t="s">
        <v>168</v>
      </c>
      <c r="DLF29" s="468" t="s">
        <v>98</v>
      </c>
      <c r="DLG29" s="468"/>
      <c r="DLH29" s="469"/>
      <c r="DLI29" s="15" t="s">
        <v>168</v>
      </c>
      <c r="DLJ29" s="468" t="s">
        <v>98</v>
      </c>
      <c r="DLK29" s="468"/>
      <c r="DLL29" s="469"/>
      <c r="DLM29" s="15" t="s">
        <v>168</v>
      </c>
      <c r="DLN29" s="468" t="s">
        <v>98</v>
      </c>
      <c r="DLO29" s="468"/>
      <c r="DLP29" s="469"/>
      <c r="DLQ29" s="15" t="s">
        <v>168</v>
      </c>
      <c r="DLR29" s="468" t="s">
        <v>98</v>
      </c>
      <c r="DLS29" s="468"/>
      <c r="DLT29" s="469"/>
      <c r="DLU29" s="15" t="s">
        <v>168</v>
      </c>
      <c r="DLV29" s="468" t="s">
        <v>98</v>
      </c>
      <c r="DLW29" s="468"/>
      <c r="DLX29" s="469"/>
      <c r="DLY29" s="15" t="s">
        <v>168</v>
      </c>
      <c r="DLZ29" s="468" t="s">
        <v>98</v>
      </c>
      <c r="DMA29" s="468"/>
      <c r="DMB29" s="469"/>
      <c r="DMC29" s="15" t="s">
        <v>168</v>
      </c>
      <c r="DMD29" s="468" t="s">
        <v>98</v>
      </c>
      <c r="DME29" s="468"/>
      <c r="DMF29" s="469"/>
      <c r="DMG29" s="15" t="s">
        <v>168</v>
      </c>
      <c r="DMH29" s="468" t="s">
        <v>98</v>
      </c>
      <c r="DMI29" s="468"/>
      <c r="DMJ29" s="469"/>
      <c r="DMK29" s="15" t="s">
        <v>168</v>
      </c>
      <c r="DML29" s="468" t="s">
        <v>98</v>
      </c>
      <c r="DMM29" s="468"/>
      <c r="DMN29" s="469"/>
      <c r="DMO29" s="15" t="s">
        <v>168</v>
      </c>
      <c r="DMP29" s="468" t="s">
        <v>98</v>
      </c>
      <c r="DMQ29" s="468"/>
      <c r="DMR29" s="469"/>
      <c r="DMS29" s="15" t="s">
        <v>168</v>
      </c>
      <c r="DMT29" s="468" t="s">
        <v>98</v>
      </c>
      <c r="DMU29" s="468"/>
      <c r="DMV29" s="469"/>
      <c r="DMW29" s="15" t="s">
        <v>168</v>
      </c>
      <c r="DMX29" s="468" t="s">
        <v>98</v>
      </c>
      <c r="DMY29" s="468"/>
      <c r="DMZ29" s="469"/>
      <c r="DNA29" s="15" t="s">
        <v>168</v>
      </c>
      <c r="DNB29" s="468" t="s">
        <v>98</v>
      </c>
      <c r="DNC29" s="468"/>
      <c r="DND29" s="469"/>
      <c r="DNE29" s="15" t="s">
        <v>168</v>
      </c>
      <c r="DNF29" s="468" t="s">
        <v>98</v>
      </c>
      <c r="DNG29" s="468"/>
      <c r="DNH29" s="469"/>
      <c r="DNI29" s="15" t="s">
        <v>168</v>
      </c>
      <c r="DNJ29" s="468" t="s">
        <v>98</v>
      </c>
      <c r="DNK29" s="468"/>
      <c r="DNL29" s="469"/>
      <c r="DNM29" s="15" t="s">
        <v>168</v>
      </c>
      <c r="DNN29" s="468" t="s">
        <v>98</v>
      </c>
      <c r="DNO29" s="468"/>
      <c r="DNP29" s="469"/>
      <c r="DNQ29" s="15" t="s">
        <v>168</v>
      </c>
      <c r="DNR29" s="468" t="s">
        <v>98</v>
      </c>
      <c r="DNS29" s="468"/>
      <c r="DNT29" s="469"/>
      <c r="DNU29" s="15" t="s">
        <v>168</v>
      </c>
      <c r="DNV29" s="468" t="s">
        <v>98</v>
      </c>
      <c r="DNW29" s="468"/>
      <c r="DNX29" s="469"/>
      <c r="DNY29" s="15" t="s">
        <v>168</v>
      </c>
      <c r="DNZ29" s="468" t="s">
        <v>98</v>
      </c>
      <c r="DOA29" s="468"/>
      <c r="DOB29" s="469"/>
      <c r="DOC29" s="15" t="s">
        <v>168</v>
      </c>
      <c r="DOD29" s="468" t="s">
        <v>98</v>
      </c>
      <c r="DOE29" s="468"/>
      <c r="DOF29" s="469"/>
      <c r="DOG29" s="15" t="s">
        <v>168</v>
      </c>
      <c r="DOH29" s="468" t="s">
        <v>98</v>
      </c>
      <c r="DOI29" s="468"/>
      <c r="DOJ29" s="469"/>
      <c r="DOK29" s="15" t="s">
        <v>168</v>
      </c>
      <c r="DOL29" s="468" t="s">
        <v>98</v>
      </c>
      <c r="DOM29" s="468"/>
      <c r="DON29" s="469"/>
      <c r="DOO29" s="15" t="s">
        <v>168</v>
      </c>
      <c r="DOP29" s="468" t="s">
        <v>98</v>
      </c>
      <c r="DOQ29" s="468"/>
      <c r="DOR29" s="469"/>
      <c r="DOS29" s="15" t="s">
        <v>168</v>
      </c>
      <c r="DOT29" s="468" t="s">
        <v>98</v>
      </c>
      <c r="DOU29" s="468"/>
      <c r="DOV29" s="469"/>
      <c r="DOW29" s="15" t="s">
        <v>168</v>
      </c>
      <c r="DOX29" s="468" t="s">
        <v>98</v>
      </c>
      <c r="DOY29" s="468"/>
      <c r="DOZ29" s="469"/>
      <c r="DPA29" s="15" t="s">
        <v>168</v>
      </c>
      <c r="DPB29" s="468" t="s">
        <v>98</v>
      </c>
      <c r="DPC29" s="468"/>
      <c r="DPD29" s="469"/>
      <c r="DPE29" s="15" t="s">
        <v>168</v>
      </c>
      <c r="DPF29" s="468" t="s">
        <v>98</v>
      </c>
      <c r="DPG29" s="468"/>
      <c r="DPH29" s="469"/>
      <c r="DPI29" s="15" t="s">
        <v>168</v>
      </c>
      <c r="DPJ29" s="468" t="s">
        <v>98</v>
      </c>
      <c r="DPK29" s="468"/>
      <c r="DPL29" s="469"/>
      <c r="DPM29" s="15" t="s">
        <v>168</v>
      </c>
      <c r="DPN29" s="468" t="s">
        <v>98</v>
      </c>
      <c r="DPO29" s="468"/>
      <c r="DPP29" s="469"/>
      <c r="DPQ29" s="15" t="s">
        <v>168</v>
      </c>
      <c r="DPR29" s="468" t="s">
        <v>98</v>
      </c>
      <c r="DPS29" s="468"/>
      <c r="DPT29" s="469"/>
      <c r="DPU29" s="15" t="s">
        <v>168</v>
      </c>
      <c r="DPV29" s="468" t="s">
        <v>98</v>
      </c>
      <c r="DPW29" s="468"/>
      <c r="DPX29" s="469"/>
      <c r="DPY29" s="15" t="s">
        <v>168</v>
      </c>
      <c r="DPZ29" s="468" t="s">
        <v>98</v>
      </c>
      <c r="DQA29" s="468"/>
      <c r="DQB29" s="469"/>
      <c r="DQC29" s="15" t="s">
        <v>168</v>
      </c>
      <c r="DQD29" s="468" t="s">
        <v>98</v>
      </c>
      <c r="DQE29" s="468"/>
      <c r="DQF29" s="469"/>
      <c r="DQG29" s="15" t="s">
        <v>168</v>
      </c>
      <c r="DQH29" s="468" t="s">
        <v>98</v>
      </c>
      <c r="DQI29" s="468"/>
      <c r="DQJ29" s="469"/>
      <c r="DQK29" s="15" t="s">
        <v>168</v>
      </c>
      <c r="DQL29" s="468" t="s">
        <v>98</v>
      </c>
      <c r="DQM29" s="468"/>
      <c r="DQN29" s="469"/>
      <c r="DQO29" s="15" t="s">
        <v>168</v>
      </c>
      <c r="DQP29" s="468" t="s">
        <v>98</v>
      </c>
      <c r="DQQ29" s="468"/>
      <c r="DQR29" s="469"/>
      <c r="DQS29" s="15" t="s">
        <v>168</v>
      </c>
      <c r="DQT29" s="468" t="s">
        <v>98</v>
      </c>
      <c r="DQU29" s="468"/>
      <c r="DQV29" s="469"/>
      <c r="DQW29" s="15" t="s">
        <v>168</v>
      </c>
      <c r="DQX29" s="468" t="s">
        <v>98</v>
      </c>
      <c r="DQY29" s="468"/>
      <c r="DQZ29" s="469"/>
      <c r="DRA29" s="15" t="s">
        <v>168</v>
      </c>
      <c r="DRB29" s="468" t="s">
        <v>98</v>
      </c>
      <c r="DRC29" s="468"/>
      <c r="DRD29" s="469"/>
      <c r="DRE29" s="15" t="s">
        <v>168</v>
      </c>
      <c r="DRF29" s="468" t="s">
        <v>98</v>
      </c>
      <c r="DRG29" s="468"/>
      <c r="DRH29" s="469"/>
      <c r="DRI29" s="15" t="s">
        <v>168</v>
      </c>
      <c r="DRJ29" s="468" t="s">
        <v>98</v>
      </c>
      <c r="DRK29" s="468"/>
      <c r="DRL29" s="469"/>
      <c r="DRM29" s="15" t="s">
        <v>168</v>
      </c>
      <c r="DRN29" s="468" t="s">
        <v>98</v>
      </c>
      <c r="DRO29" s="468"/>
      <c r="DRP29" s="469"/>
      <c r="DRQ29" s="15" t="s">
        <v>168</v>
      </c>
      <c r="DRR29" s="468" t="s">
        <v>98</v>
      </c>
      <c r="DRS29" s="468"/>
      <c r="DRT29" s="469"/>
      <c r="DRU29" s="15" t="s">
        <v>168</v>
      </c>
      <c r="DRV29" s="468" t="s">
        <v>98</v>
      </c>
      <c r="DRW29" s="468"/>
      <c r="DRX29" s="469"/>
      <c r="DRY29" s="15" t="s">
        <v>168</v>
      </c>
      <c r="DRZ29" s="468" t="s">
        <v>98</v>
      </c>
      <c r="DSA29" s="468"/>
      <c r="DSB29" s="469"/>
      <c r="DSC29" s="15" t="s">
        <v>168</v>
      </c>
      <c r="DSD29" s="468" t="s">
        <v>98</v>
      </c>
      <c r="DSE29" s="468"/>
      <c r="DSF29" s="469"/>
      <c r="DSG29" s="15" t="s">
        <v>168</v>
      </c>
      <c r="DSH29" s="468" t="s">
        <v>98</v>
      </c>
      <c r="DSI29" s="468"/>
      <c r="DSJ29" s="469"/>
      <c r="DSK29" s="15" t="s">
        <v>168</v>
      </c>
      <c r="DSL29" s="468" t="s">
        <v>98</v>
      </c>
      <c r="DSM29" s="468"/>
      <c r="DSN29" s="469"/>
      <c r="DSO29" s="15" t="s">
        <v>168</v>
      </c>
      <c r="DSP29" s="468" t="s">
        <v>98</v>
      </c>
      <c r="DSQ29" s="468"/>
      <c r="DSR29" s="469"/>
      <c r="DSS29" s="15" t="s">
        <v>168</v>
      </c>
      <c r="DST29" s="468" t="s">
        <v>98</v>
      </c>
      <c r="DSU29" s="468"/>
      <c r="DSV29" s="469"/>
      <c r="DSW29" s="15" t="s">
        <v>168</v>
      </c>
      <c r="DSX29" s="468" t="s">
        <v>98</v>
      </c>
      <c r="DSY29" s="468"/>
      <c r="DSZ29" s="469"/>
      <c r="DTA29" s="15" t="s">
        <v>168</v>
      </c>
      <c r="DTB29" s="468" t="s">
        <v>98</v>
      </c>
      <c r="DTC29" s="468"/>
      <c r="DTD29" s="469"/>
      <c r="DTE29" s="15" t="s">
        <v>168</v>
      </c>
      <c r="DTF29" s="468" t="s">
        <v>98</v>
      </c>
      <c r="DTG29" s="468"/>
      <c r="DTH29" s="469"/>
      <c r="DTI29" s="15" t="s">
        <v>168</v>
      </c>
      <c r="DTJ29" s="468" t="s">
        <v>98</v>
      </c>
      <c r="DTK29" s="468"/>
      <c r="DTL29" s="469"/>
      <c r="DTM29" s="15" t="s">
        <v>168</v>
      </c>
      <c r="DTN29" s="468" t="s">
        <v>98</v>
      </c>
      <c r="DTO29" s="468"/>
      <c r="DTP29" s="469"/>
      <c r="DTQ29" s="15" t="s">
        <v>168</v>
      </c>
      <c r="DTR29" s="468" t="s">
        <v>98</v>
      </c>
      <c r="DTS29" s="468"/>
      <c r="DTT29" s="469"/>
      <c r="DTU29" s="15" t="s">
        <v>168</v>
      </c>
      <c r="DTV29" s="468" t="s">
        <v>98</v>
      </c>
      <c r="DTW29" s="468"/>
      <c r="DTX29" s="469"/>
      <c r="DTY29" s="15" t="s">
        <v>168</v>
      </c>
      <c r="DTZ29" s="468" t="s">
        <v>98</v>
      </c>
      <c r="DUA29" s="468"/>
      <c r="DUB29" s="469"/>
      <c r="DUC29" s="15" t="s">
        <v>168</v>
      </c>
      <c r="DUD29" s="468" t="s">
        <v>98</v>
      </c>
      <c r="DUE29" s="468"/>
      <c r="DUF29" s="469"/>
      <c r="DUG29" s="15" t="s">
        <v>168</v>
      </c>
      <c r="DUH29" s="468" t="s">
        <v>98</v>
      </c>
      <c r="DUI29" s="468"/>
      <c r="DUJ29" s="469"/>
      <c r="DUK29" s="15" t="s">
        <v>168</v>
      </c>
      <c r="DUL29" s="468" t="s">
        <v>98</v>
      </c>
      <c r="DUM29" s="468"/>
      <c r="DUN29" s="469"/>
      <c r="DUO29" s="15" t="s">
        <v>168</v>
      </c>
      <c r="DUP29" s="468" t="s">
        <v>98</v>
      </c>
      <c r="DUQ29" s="468"/>
      <c r="DUR29" s="469"/>
      <c r="DUS29" s="15" t="s">
        <v>168</v>
      </c>
      <c r="DUT29" s="468" t="s">
        <v>98</v>
      </c>
      <c r="DUU29" s="468"/>
      <c r="DUV29" s="469"/>
      <c r="DUW29" s="15" t="s">
        <v>168</v>
      </c>
      <c r="DUX29" s="468" t="s">
        <v>98</v>
      </c>
      <c r="DUY29" s="468"/>
      <c r="DUZ29" s="469"/>
      <c r="DVA29" s="15" t="s">
        <v>168</v>
      </c>
      <c r="DVB29" s="468" t="s">
        <v>98</v>
      </c>
      <c r="DVC29" s="468"/>
      <c r="DVD29" s="469"/>
      <c r="DVE29" s="15" t="s">
        <v>168</v>
      </c>
      <c r="DVF29" s="468" t="s">
        <v>98</v>
      </c>
      <c r="DVG29" s="468"/>
      <c r="DVH29" s="469"/>
      <c r="DVI29" s="15" t="s">
        <v>168</v>
      </c>
      <c r="DVJ29" s="468" t="s">
        <v>98</v>
      </c>
      <c r="DVK29" s="468"/>
      <c r="DVL29" s="469"/>
      <c r="DVM29" s="15" t="s">
        <v>168</v>
      </c>
      <c r="DVN29" s="468" t="s">
        <v>98</v>
      </c>
      <c r="DVO29" s="468"/>
      <c r="DVP29" s="469"/>
      <c r="DVQ29" s="15" t="s">
        <v>168</v>
      </c>
      <c r="DVR29" s="468" t="s">
        <v>98</v>
      </c>
      <c r="DVS29" s="468"/>
      <c r="DVT29" s="469"/>
      <c r="DVU29" s="15" t="s">
        <v>168</v>
      </c>
      <c r="DVV29" s="468" t="s">
        <v>98</v>
      </c>
      <c r="DVW29" s="468"/>
      <c r="DVX29" s="469"/>
      <c r="DVY29" s="15" t="s">
        <v>168</v>
      </c>
      <c r="DVZ29" s="468" t="s">
        <v>98</v>
      </c>
      <c r="DWA29" s="468"/>
      <c r="DWB29" s="469"/>
      <c r="DWC29" s="15" t="s">
        <v>168</v>
      </c>
      <c r="DWD29" s="468" t="s">
        <v>98</v>
      </c>
      <c r="DWE29" s="468"/>
      <c r="DWF29" s="469"/>
      <c r="DWG29" s="15" t="s">
        <v>168</v>
      </c>
      <c r="DWH29" s="468" t="s">
        <v>98</v>
      </c>
      <c r="DWI29" s="468"/>
      <c r="DWJ29" s="469"/>
      <c r="DWK29" s="15" t="s">
        <v>168</v>
      </c>
      <c r="DWL29" s="468" t="s">
        <v>98</v>
      </c>
      <c r="DWM29" s="468"/>
      <c r="DWN29" s="469"/>
      <c r="DWO29" s="15" t="s">
        <v>168</v>
      </c>
      <c r="DWP29" s="468" t="s">
        <v>98</v>
      </c>
      <c r="DWQ29" s="468"/>
      <c r="DWR29" s="469"/>
      <c r="DWS29" s="15" t="s">
        <v>168</v>
      </c>
      <c r="DWT29" s="468" t="s">
        <v>98</v>
      </c>
      <c r="DWU29" s="468"/>
      <c r="DWV29" s="469"/>
      <c r="DWW29" s="15" t="s">
        <v>168</v>
      </c>
      <c r="DWX29" s="468" t="s">
        <v>98</v>
      </c>
      <c r="DWY29" s="468"/>
      <c r="DWZ29" s="469"/>
      <c r="DXA29" s="15" t="s">
        <v>168</v>
      </c>
      <c r="DXB29" s="468" t="s">
        <v>98</v>
      </c>
      <c r="DXC29" s="468"/>
      <c r="DXD29" s="469"/>
      <c r="DXE29" s="15" t="s">
        <v>168</v>
      </c>
      <c r="DXF29" s="468" t="s">
        <v>98</v>
      </c>
      <c r="DXG29" s="468"/>
      <c r="DXH29" s="469"/>
      <c r="DXI29" s="15" t="s">
        <v>168</v>
      </c>
      <c r="DXJ29" s="468" t="s">
        <v>98</v>
      </c>
      <c r="DXK29" s="468"/>
      <c r="DXL29" s="469"/>
      <c r="DXM29" s="15" t="s">
        <v>168</v>
      </c>
      <c r="DXN29" s="468" t="s">
        <v>98</v>
      </c>
      <c r="DXO29" s="468"/>
      <c r="DXP29" s="469"/>
      <c r="DXQ29" s="15" t="s">
        <v>168</v>
      </c>
      <c r="DXR29" s="468" t="s">
        <v>98</v>
      </c>
      <c r="DXS29" s="468"/>
      <c r="DXT29" s="469"/>
      <c r="DXU29" s="15" t="s">
        <v>168</v>
      </c>
      <c r="DXV29" s="468" t="s">
        <v>98</v>
      </c>
      <c r="DXW29" s="468"/>
      <c r="DXX29" s="469"/>
      <c r="DXY29" s="15" t="s">
        <v>168</v>
      </c>
      <c r="DXZ29" s="468" t="s">
        <v>98</v>
      </c>
      <c r="DYA29" s="468"/>
      <c r="DYB29" s="469"/>
      <c r="DYC29" s="15" t="s">
        <v>168</v>
      </c>
      <c r="DYD29" s="468" t="s">
        <v>98</v>
      </c>
      <c r="DYE29" s="468"/>
      <c r="DYF29" s="469"/>
      <c r="DYG29" s="15" t="s">
        <v>168</v>
      </c>
      <c r="DYH29" s="468" t="s">
        <v>98</v>
      </c>
      <c r="DYI29" s="468"/>
      <c r="DYJ29" s="469"/>
      <c r="DYK29" s="15" t="s">
        <v>168</v>
      </c>
      <c r="DYL29" s="468" t="s">
        <v>98</v>
      </c>
      <c r="DYM29" s="468"/>
      <c r="DYN29" s="469"/>
      <c r="DYO29" s="15" t="s">
        <v>168</v>
      </c>
      <c r="DYP29" s="468" t="s">
        <v>98</v>
      </c>
      <c r="DYQ29" s="468"/>
      <c r="DYR29" s="469"/>
      <c r="DYS29" s="15" t="s">
        <v>168</v>
      </c>
      <c r="DYT29" s="468" t="s">
        <v>98</v>
      </c>
      <c r="DYU29" s="468"/>
      <c r="DYV29" s="469"/>
      <c r="DYW29" s="15" t="s">
        <v>168</v>
      </c>
      <c r="DYX29" s="468" t="s">
        <v>98</v>
      </c>
      <c r="DYY29" s="468"/>
      <c r="DYZ29" s="469"/>
      <c r="DZA29" s="15" t="s">
        <v>168</v>
      </c>
      <c r="DZB29" s="468" t="s">
        <v>98</v>
      </c>
      <c r="DZC29" s="468"/>
      <c r="DZD29" s="469"/>
      <c r="DZE29" s="15" t="s">
        <v>168</v>
      </c>
      <c r="DZF29" s="468" t="s">
        <v>98</v>
      </c>
      <c r="DZG29" s="468"/>
      <c r="DZH29" s="469"/>
      <c r="DZI29" s="15" t="s">
        <v>168</v>
      </c>
      <c r="DZJ29" s="468" t="s">
        <v>98</v>
      </c>
      <c r="DZK29" s="468"/>
      <c r="DZL29" s="469"/>
      <c r="DZM29" s="15" t="s">
        <v>168</v>
      </c>
      <c r="DZN29" s="468" t="s">
        <v>98</v>
      </c>
      <c r="DZO29" s="468"/>
      <c r="DZP29" s="469"/>
      <c r="DZQ29" s="15" t="s">
        <v>168</v>
      </c>
      <c r="DZR29" s="468" t="s">
        <v>98</v>
      </c>
      <c r="DZS29" s="468"/>
      <c r="DZT29" s="469"/>
      <c r="DZU29" s="15" t="s">
        <v>168</v>
      </c>
      <c r="DZV29" s="468" t="s">
        <v>98</v>
      </c>
      <c r="DZW29" s="468"/>
      <c r="DZX29" s="469"/>
      <c r="DZY29" s="15" t="s">
        <v>168</v>
      </c>
      <c r="DZZ29" s="468" t="s">
        <v>98</v>
      </c>
      <c r="EAA29" s="468"/>
      <c r="EAB29" s="469"/>
      <c r="EAC29" s="15" t="s">
        <v>168</v>
      </c>
      <c r="EAD29" s="468" t="s">
        <v>98</v>
      </c>
      <c r="EAE29" s="468"/>
      <c r="EAF29" s="469"/>
      <c r="EAG29" s="15" t="s">
        <v>168</v>
      </c>
      <c r="EAH29" s="468" t="s">
        <v>98</v>
      </c>
      <c r="EAI29" s="468"/>
      <c r="EAJ29" s="469"/>
      <c r="EAK29" s="15" t="s">
        <v>168</v>
      </c>
      <c r="EAL29" s="468" t="s">
        <v>98</v>
      </c>
      <c r="EAM29" s="468"/>
      <c r="EAN29" s="469"/>
      <c r="EAO29" s="15" t="s">
        <v>168</v>
      </c>
      <c r="EAP29" s="468" t="s">
        <v>98</v>
      </c>
      <c r="EAQ29" s="468"/>
      <c r="EAR29" s="469"/>
      <c r="EAS29" s="15" t="s">
        <v>168</v>
      </c>
      <c r="EAT29" s="468" t="s">
        <v>98</v>
      </c>
      <c r="EAU29" s="468"/>
      <c r="EAV29" s="469"/>
      <c r="EAW29" s="15" t="s">
        <v>168</v>
      </c>
      <c r="EAX29" s="468" t="s">
        <v>98</v>
      </c>
      <c r="EAY29" s="468"/>
      <c r="EAZ29" s="469"/>
      <c r="EBA29" s="15" t="s">
        <v>168</v>
      </c>
      <c r="EBB29" s="468" t="s">
        <v>98</v>
      </c>
      <c r="EBC29" s="468"/>
      <c r="EBD29" s="469"/>
      <c r="EBE29" s="15" t="s">
        <v>168</v>
      </c>
      <c r="EBF29" s="468" t="s">
        <v>98</v>
      </c>
      <c r="EBG29" s="468"/>
      <c r="EBH29" s="469"/>
      <c r="EBI29" s="15" t="s">
        <v>168</v>
      </c>
      <c r="EBJ29" s="468" t="s">
        <v>98</v>
      </c>
      <c r="EBK29" s="468"/>
      <c r="EBL29" s="469"/>
      <c r="EBM29" s="15" t="s">
        <v>168</v>
      </c>
      <c r="EBN29" s="468" t="s">
        <v>98</v>
      </c>
      <c r="EBO29" s="468"/>
      <c r="EBP29" s="469"/>
      <c r="EBQ29" s="15" t="s">
        <v>168</v>
      </c>
      <c r="EBR29" s="468" t="s">
        <v>98</v>
      </c>
      <c r="EBS29" s="468"/>
      <c r="EBT29" s="469"/>
      <c r="EBU29" s="15" t="s">
        <v>168</v>
      </c>
      <c r="EBV29" s="468" t="s">
        <v>98</v>
      </c>
      <c r="EBW29" s="468"/>
      <c r="EBX29" s="469"/>
      <c r="EBY29" s="15" t="s">
        <v>168</v>
      </c>
      <c r="EBZ29" s="468" t="s">
        <v>98</v>
      </c>
      <c r="ECA29" s="468"/>
      <c r="ECB29" s="469"/>
      <c r="ECC29" s="15" t="s">
        <v>168</v>
      </c>
      <c r="ECD29" s="468" t="s">
        <v>98</v>
      </c>
      <c r="ECE29" s="468"/>
      <c r="ECF29" s="469"/>
      <c r="ECG29" s="15" t="s">
        <v>168</v>
      </c>
      <c r="ECH29" s="468" t="s">
        <v>98</v>
      </c>
      <c r="ECI29" s="468"/>
      <c r="ECJ29" s="469"/>
      <c r="ECK29" s="15" t="s">
        <v>168</v>
      </c>
      <c r="ECL29" s="468" t="s">
        <v>98</v>
      </c>
      <c r="ECM29" s="468"/>
      <c r="ECN29" s="469"/>
      <c r="ECO29" s="15" t="s">
        <v>168</v>
      </c>
      <c r="ECP29" s="468" t="s">
        <v>98</v>
      </c>
      <c r="ECQ29" s="468"/>
      <c r="ECR29" s="469"/>
      <c r="ECS29" s="15" t="s">
        <v>168</v>
      </c>
      <c r="ECT29" s="468" t="s">
        <v>98</v>
      </c>
      <c r="ECU29" s="468"/>
      <c r="ECV29" s="469"/>
      <c r="ECW29" s="15" t="s">
        <v>168</v>
      </c>
      <c r="ECX29" s="468" t="s">
        <v>98</v>
      </c>
      <c r="ECY29" s="468"/>
      <c r="ECZ29" s="469"/>
      <c r="EDA29" s="15" t="s">
        <v>168</v>
      </c>
      <c r="EDB29" s="468" t="s">
        <v>98</v>
      </c>
      <c r="EDC29" s="468"/>
      <c r="EDD29" s="469"/>
      <c r="EDE29" s="15" t="s">
        <v>168</v>
      </c>
      <c r="EDF29" s="468" t="s">
        <v>98</v>
      </c>
      <c r="EDG29" s="468"/>
      <c r="EDH29" s="469"/>
      <c r="EDI29" s="15" t="s">
        <v>168</v>
      </c>
      <c r="EDJ29" s="468" t="s">
        <v>98</v>
      </c>
      <c r="EDK29" s="468"/>
      <c r="EDL29" s="469"/>
      <c r="EDM29" s="15" t="s">
        <v>168</v>
      </c>
      <c r="EDN29" s="468" t="s">
        <v>98</v>
      </c>
      <c r="EDO29" s="468"/>
      <c r="EDP29" s="469"/>
      <c r="EDQ29" s="15" t="s">
        <v>168</v>
      </c>
      <c r="EDR29" s="468" t="s">
        <v>98</v>
      </c>
      <c r="EDS29" s="468"/>
      <c r="EDT29" s="469"/>
      <c r="EDU29" s="15" t="s">
        <v>168</v>
      </c>
      <c r="EDV29" s="468" t="s">
        <v>98</v>
      </c>
      <c r="EDW29" s="468"/>
      <c r="EDX29" s="469"/>
      <c r="EDY29" s="15" t="s">
        <v>168</v>
      </c>
      <c r="EDZ29" s="468" t="s">
        <v>98</v>
      </c>
      <c r="EEA29" s="468"/>
      <c r="EEB29" s="469"/>
      <c r="EEC29" s="15" t="s">
        <v>168</v>
      </c>
      <c r="EED29" s="468" t="s">
        <v>98</v>
      </c>
      <c r="EEE29" s="468"/>
      <c r="EEF29" s="469"/>
      <c r="EEG29" s="15" t="s">
        <v>168</v>
      </c>
      <c r="EEH29" s="468" t="s">
        <v>98</v>
      </c>
      <c r="EEI29" s="468"/>
      <c r="EEJ29" s="469"/>
      <c r="EEK29" s="15" t="s">
        <v>168</v>
      </c>
      <c r="EEL29" s="468" t="s">
        <v>98</v>
      </c>
      <c r="EEM29" s="468"/>
      <c r="EEN29" s="469"/>
      <c r="EEO29" s="15" t="s">
        <v>168</v>
      </c>
      <c r="EEP29" s="468" t="s">
        <v>98</v>
      </c>
      <c r="EEQ29" s="468"/>
      <c r="EER29" s="469"/>
      <c r="EES29" s="15" t="s">
        <v>168</v>
      </c>
      <c r="EET29" s="468" t="s">
        <v>98</v>
      </c>
      <c r="EEU29" s="468"/>
      <c r="EEV29" s="469"/>
      <c r="EEW29" s="15" t="s">
        <v>168</v>
      </c>
      <c r="EEX29" s="468" t="s">
        <v>98</v>
      </c>
      <c r="EEY29" s="468"/>
      <c r="EEZ29" s="469"/>
      <c r="EFA29" s="15" t="s">
        <v>168</v>
      </c>
      <c r="EFB29" s="468" t="s">
        <v>98</v>
      </c>
      <c r="EFC29" s="468"/>
      <c r="EFD29" s="469"/>
      <c r="EFE29" s="15" t="s">
        <v>168</v>
      </c>
      <c r="EFF29" s="468" t="s">
        <v>98</v>
      </c>
      <c r="EFG29" s="468"/>
      <c r="EFH29" s="469"/>
      <c r="EFI29" s="15" t="s">
        <v>168</v>
      </c>
      <c r="EFJ29" s="468" t="s">
        <v>98</v>
      </c>
      <c r="EFK29" s="468"/>
      <c r="EFL29" s="469"/>
      <c r="EFM29" s="15" t="s">
        <v>168</v>
      </c>
      <c r="EFN29" s="468" t="s">
        <v>98</v>
      </c>
      <c r="EFO29" s="468"/>
      <c r="EFP29" s="469"/>
      <c r="EFQ29" s="15" t="s">
        <v>168</v>
      </c>
      <c r="EFR29" s="468" t="s">
        <v>98</v>
      </c>
      <c r="EFS29" s="468"/>
      <c r="EFT29" s="469"/>
      <c r="EFU29" s="15" t="s">
        <v>168</v>
      </c>
      <c r="EFV29" s="468" t="s">
        <v>98</v>
      </c>
      <c r="EFW29" s="468"/>
      <c r="EFX29" s="469"/>
      <c r="EFY29" s="15" t="s">
        <v>168</v>
      </c>
      <c r="EFZ29" s="468" t="s">
        <v>98</v>
      </c>
      <c r="EGA29" s="468"/>
      <c r="EGB29" s="469"/>
      <c r="EGC29" s="15" t="s">
        <v>168</v>
      </c>
      <c r="EGD29" s="468" t="s">
        <v>98</v>
      </c>
      <c r="EGE29" s="468"/>
      <c r="EGF29" s="469"/>
      <c r="EGG29" s="15" t="s">
        <v>168</v>
      </c>
      <c r="EGH29" s="468" t="s">
        <v>98</v>
      </c>
      <c r="EGI29" s="468"/>
      <c r="EGJ29" s="469"/>
      <c r="EGK29" s="15" t="s">
        <v>168</v>
      </c>
      <c r="EGL29" s="468" t="s">
        <v>98</v>
      </c>
      <c r="EGM29" s="468"/>
      <c r="EGN29" s="469"/>
      <c r="EGO29" s="15" t="s">
        <v>168</v>
      </c>
      <c r="EGP29" s="468" t="s">
        <v>98</v>
      </c>
      <c r="EGQ29" s="468"/>
      <c r="EGR29" s="469"/>
      <c r="EGS29" s="15" t="s">
        <v>168</v>
      </c>
      <c r="EGT29" s="468" t="s">
        <v>98</v>
      </c>
      <c r="EGU29" s="468"/>
      <c r="EGV29" s="469"/>
      <c r="EGW29" s="15" t="s">
        <v>168</v>
      </c>
      <c r="EGX29" s="468" t="s">
        <v>98</v>
      </c>
      <c r="EGY29" s="468"/>
      <c r="EGZ29" s="469"/>
      <c r="EHA29" s="15" t="s">
        <v>168</v>
      </c>
      <c r="EHB29" s="468" t="s">
        <v>98</v>
      </c>
      <c r="EHC29" s="468"/>
      <c r="EHD29" s="469"/>
      <c r="EHE29" s="15" t="s">
        <v>168</v>
      </c>
      <c r="EHF29" s="468" t="s">
        <v>98</v>
      </c>
      <c r="EHG29" s="468"/>
      <c r="EHH29" s="469"/>
      <c r="EHI29" s="15" t="s">
        <v>168</v>
      </c>
      <c r="EHJ29" s="468" t="s">
        <v>98</v>
      </c>
      <c r="EHK29" s="468"/>
      <c r="EHL29" s="469"/>
      <c r="EHM29" s="15" t="s">
        <v>168</v>
      </c>
      <c r="EHN29" s="468" t="s">
        <v>98</v>
      </c>
      <c r="EHO29" s="468"/>
      <c r="EHP29" s="469"/>
      <c r="EHQ29" s="15" t="s">
        <v>168</v>
      </c>
      <c r="EHR29" s="468" t="s">
        <v>98</v>
      </c>
      <c r="EHS29" s="468"/>
      <c r="EHT29" s="469"/>
      <c r="EHU29" s="15" t="s">
        <v>168</v>
      </c>
      <c r="EHV29" s="468" t="s">
        <v>98</v>
      </c>
      <c r="EHW29" s="468"/>
      <c r="EHX29" s="469"/>
      <c r="EHY29" s="15" t="s">
        <v>168</v>
      </c>
      <c r="EHZ29" s="468" t="s">
        <v>98</v>
      </c>
      <c r="EIA29" s="468"/>
      <c r="EIB29" s="469"/>
      <c r="EIC29" s="15" t="s">
        <v>168</v>
      </c>
      <c r="EID29" s="468" t="s">
        <v>98</v>
      </c>
      <c r="EIE29" s="468"/>
      <c r="EIF29" s="469"/>
      <c r="EIG29" s="15" t="s">
        <v>168</v>
      </c>
      <c r="EIH29" s="468" t="s">
        <v>98</v>
      </c>
      <c r="EII29" s="468"/>
      <c r="EIJ29" s="469"/>
      <c r="EIK29" s="15" t="s">
        <v>168</v>
      </c>
      <c r="EIL29" s="468" t="s">
        <v>98</v>
      </c>
      <c r="EIM29" s="468"/>
      <c r="EIN29" s="469"/>
      <c r="EIO29" s="15" t="s">
        <v>168</v>
      </c>
      <c r="EIP29" s="468" t="s">
        <v>98</v>
      </c>
      <c r="EIQ29" s="468"/>
      <c r="EIR29" s="469"/>
      <c r="EIS29" s="15" t="s">
        <v>168</v>
      </c>
      <c r="EIT29" s="468" t="s">
        <v>98</v>
      </c>
      <c r="EIU29" s="468"/>
      <c r="EIV29" s="469"/>
      <c r="EIW29" s="15" t="s">
        <v>168</v>
      </c>
      <c r="EIX29" s="468" t="s">
        <v>98</v>
      </c>
      <c r="EIY29" s="468"/>
      <c r="EIZ29" s="469"/>
      <c r="EJA29" s="15" t="s">
        <v>168</v>
      </c>
      <c r="EJB29" s="468" t="s">
        <v>98</v>
      </c>
      <c r="EJC29" s="468"/>
      <c r="EJD29" s="469"/>
      <c r="EJE29" s="15" t="s">
        <v>168</v>
      </c>
      <c r="EJF29" s="468" t="s">
        <v>98</v>
      </c>
      <c r="EJG29" s="468"/>
      <c r="EJH29" s="469"/>
      <c r="EJI29" s="15" t="s">
        <v>168</v>
      </c>
      <c r="EJJ29" s="468" t="s">
        <v>98</v>
      </c>
      <c r="EJK29" s="468"/>
      <c r="EJL29" s="469"/>
      <c r="EJM29" s="15" t="s">
        <v>168</v>
      </c>
      <c r="EJN29" s="468" t="s">
        <v>98</v>
      </c>
      <c r="EJO29" s="468"/>
      <c r="EJP29" s="469"/>
      <c r="EJQ29" s="15" t="s">
        <v>168</v>
      </c>
      <c r="EJR29" s="468" t="s">
        <v>98</v>
      </c>
      <c r="EJS29" s="468"/>
      <c r="EJT29" s="469"/>
      <c r="EJU29" s="15" t="s">
        <v>168</v>
      </c>
      <c r="EJV29" s="468" t="s">
        <v>98</v>
      </c>
      <c r="EJW29" s="468"/>
      <c r="EJX29" s="469"/>
      <c r="EJY29" s="15" t="s">
        <v>168</v>
      </c>
      <c r="EJZ29" s="468" t="s">
        <v>98</v>
      </c>
      <c r="EKA29" s="468"/>
      <c r="EKB29" s="469"/>
      <c r="EKC29" s="15" t="s">
        <v>168</v>
      </c>
      <c r="EKD29" s="468" t="s">
        <v>98</v>
      </c>
      <c r="EKE29" s="468"/>
      <c r="EKF29" s="469"/>
      <c r="EKG29" s="15" t="s">
        <v>168</v>
      </c>
      <c r="EKH29" s="468" t="s">
        <v>98</v>
      </c>
      <c r="EKI29" s="468"/>
      <c r="EKJ29" s="469"/>
      <c r="EKK29" s="15" t="s">
        <v>168</v>
      </c>
      <c r="EKL29" s="468" t="s">
        <v>98</v>
      </c>
      <c r="EKM29" s="468"/>
      <c r="EKN29" s="469"/>
      <c r="EKO29" s="15" t="s">
        <v>168</v>
      </c>
      <c r="EKP29" s="468" t="s">
        <v>98</v>
      </c>
      <c r="EKQ29" s="468"/>
      <c r="EKR29" s="469"/>
      <c r="EKS29" s="15" t="s">
        <v>168</v>
      </c>
      <c r="EKT29" s="468" t="s">
        <v>98</v>
      </c>
      <c r="EKU29" s="468"/>
      <c r="EKV29" s="469"/>
      <c r="EKW29" s="15" t="s">
        <v>168</v>
      </c>
      <c r="EKX29" s="468" t="s">
        <v>98</v>
      </c>
      <c r="EKY29" s="468"/>
      <c r="EKZ29" s="469"/>
      <c r="ELA29" s="15" t="s">
        <v>168</v>
      </c>
      <c r="ELB29" s="468" t="s">
        <v>98</v>
      </c>
      <c r="ELC29" s="468"/>
      <c r="ELD29" s="469"/>
      <c r="ELE29" s="15" t="s">
        <v>168</v>
      </c>
      <c r="ELF29" s="468" t="s">
        <v>98</v>
      </c>
      <c r="ELG29" s="468"/>
      <c r="ELH29" s="469"/>
      <c r="ELI29" s="15" t="s">
        <v>168</v>
      </c>
      <c r="ELJ29" s="468" t="s">
        <v>98</v>
      </c>
      <c r="ELK29" s="468"/>
      <c r="ELL29" s="469"/>
      <c r="ELM29" s="15" t="s">
        <v>168</v>
      </c>
      <c r="ELN29" s="468" t="s">
        <v>98</v>
      </c>
      <c r="ELO29" s="468"/>
      <c r="ELP29" s="469"/>
      <c r="ELQ29" s="15" t="s">
        <v>168</v>
      </c>
      <c r="ELR29" s="468" t="s">
        <v>98</v>
      </c>
      <c r="ELS29" s="468"/>
      <c r="ELT29" s="469"/>
      <c r="ELU29" s="15" t="s">
        <v>168</v>
      </c>
      <c r="ELV29" s="468" t="s">
        <v>98</v>
      </c>
      <c r="ELW29" s="468"/>
      <c r="ELX29" s="469"/>
      <c r="ELY29" s="15" t="s">
        <v>168</v>
      </c>
      <c r="ELZ29" s="468" t="s">
        <v>98</v>
      </c>
      <c r="EMA29" s="468"/>
      <c r="EMB29" s="469"/>
      <c r="EMC29" s="15" t="s">
        <v>168</v>
      </c>
      <c r="EMD29" s="468" t="s">
        <v>98</v>
      </c>
      <c r="EME29" s="468"/>
      <c r="EMF29" s="469"/>
      <c r="EMG29" s="15" t="s">
        <v>168</v>
      </c>
      <c r="EMH29" s="468" t="s">
        <v>98</v>
      </c>
      <c r="EMI29" s="468"/>
      <c r="EMJ29" s="469"/>
      <c r="EMK29" s="15" t="s">
        <v>168</v>
      </c>
      <c r="EML29" s="468" t="s">
        <v>98</v>
      </c>
      <c r="EMM29" s="468"/>
      <c r="EMN29" s="469"/>
      <c r="EMO29" s="15" t="s">
        <v>168</v>
      </c>
      <c r="EMP29" s="468" t="s">
        <v>98</v>
      </c>
      <c r="EMQ29" s="468"/>
      <c r="EMR29" s="469"/>
      <c r="EMS29" s="15" t="s">
        <v>168</v>
      </c>
      <c r="EMT29" s="468" t="s">
        <v>98</v>
      </c>
      <c r="EMU29" s="468"/>
      <c r="EMV29" s="469"/>
      <c r="EMW29" s="15" t="s">
        <v>168</v>
      </c>
      <c r="EMX29" s="468" t="s">
        <v>98</v>
      </c>
      <c r="EMY29" s="468"/>
      <c r="EMZ29" s="469"/>
      <c r="ENA29" s="15" t="s">
        <v>168</v>
      </c>
      <c r="ENB29" s="468" t="s">
        <v>98</v>
      </c>
      <c r="ENC29" s="468"/>
      <c r="END29" s="469"/>
      <c r="ENE29" s="15" t="s">
        <v>168</v>
      </c>
      <c r="ENF29" s="468" t="s">
        <v>98</v>
      </c>
      <c r="ENG29" s="468"/>
      <c r="ENH29" s="469"/>
      <c r="ENI29" s="15" t="s">
        <v>168</v>
      </c>
      <c r="ENJ29" s="468" t="s">
        <v>98</v>
      </c>
      <c r="ENK29" s="468"/>
      <c r="ENL29" s="469"/>
      <c r="ENM29" s="15" t="s">
        <v>168</v>
      </c>
      <c r="ENN29" s="468" t="s">
        <v>98</v>
      </c>
      <c r="ENO29" s="468"/>
      <c r="ENP29" s="469"/>
      <c r="ENQ29" s="15" t="s">
        <v>168</v>
      </c>
      <c r="ENR29" s="468" t="s">
        <v>98</v>
      </c>
      <c r="ENS29" s="468"/>
      <c r="ENT29" s="469"/>
      <c r="ENU29" s="15" t="s">
        <v>168</v>
      </c>
      <c r="ENV29" s="468" t="s">
        <v>98</v>
      </c>
      <c r="ENW29" s="468"/>
      <c r="ENX29" s="469"/>
      <c r="ENY29" s="15" t="s">
        <v>168</v>
      </c>
      <c r="ENZ29" s="468" t="s">
        <v>98</v>
      </c>
      <c r="EOA29" s="468"/>
      <c r="EOB29" s="469"/>
      <c r="EOC29" s="15" t="s">
        <v>168</v>
      </c>
      <c r="EOD29" s="468" t="s">
        <v>98</v>
      </c>
      <c r="EOE29" s="468"/>
      <c r="EOF29" s="469"/>
      <c r="EOG29" s="15" t="s">
        <v>168</v>
      </c>
      <c r="EOH29" s="468" t="s">
        <v>98</v>
      </c>
      <c r="EOI29" s="468"/>
      <c r="EOJ29" s="469"/>
      <c r="EOK29" s="15" t="s">
        <v>168</v>
      </c>
      <c r="EOL29" s="468" t="s">
        <v>98</v>
      </c>
      <c r="EOM29" s="468"/>
      <c r="EON29" s="469"/>
      <c r="EOO29" s="15" t="s">
        <v>168</v>
      </c>
      <c r="EOP29" s="468" t="s">
        <v>98</v>
      </c>
      <c r="EOQ29" s="468"/>
      <c r="EOR29" s="469"/>
      <c r="EOS29" s="15" t="s">
        <v>168</v>
      </c>
      <c r="EOT29" s="468" t="s">
        <v>98</v>
      </c>
      <c r="EOU29" s="468"/>
      <c r="EOV29" s="469"/>
      <c r="EOW29" s="15" t="s">
        <v>168</v>
      </c>
      <c r="EOX29" s="468" t="s">
        <v>98</v>
      </c>
      <c r="EOY29" s="468"/>
      <c r="EOZ29" s="469"/>
      <c r="EPA29" s="15" t="s">
        <v>168</v>
      </c>
      <c r="EPB29" s="468" t="s">
        <v>98</v>
      </c>
      <c r="EPC29" s="468"/>
      <c r="EPD29" s="469"/>
      <c r="EPE29" s="15" t="s">
        <v>168</v>
      </c>
      <c r="EPF29" s="468" t="s">
        <v>98</v>
      </c>
      <c r="EPG29" s="468"/>
      <c r="EPH29" s="469"/>
      <c r="EPI29" s="15" t="s">
        <v>168</v>
      </c>
      <c r="EPJ29" s="468" t="s">
        <v>98</v>
      </c>
      <c r="EPK29" s="468"/>
      <c r="EPL29" s="469"/>
      <c r="EPM29" s="15" t="s">
        <v>168</v>
      </c>
      <c r="EPN29" s="468" t="s">
        <v>98</v>
      </c>
      <c r="EPO29" s="468"/>
      <c r="EPP29" s="469"/>
      <c r="EPQ29" s="15" t="s">
        <v>168</v>
      </c>
      <c r="EPR29" s="468" t="s">
        <v>98</v>
      </c>
      <c r="EPS29" s="468"/>
      <c r="EPT29" s="469"/>
      <c r="EPU29" s="15" t="s">
        <v>168</v>
      </c>
      <c r="EPV29" s="468" t="s">
        <v>98</v>
      </c>
      <c r="EPW29" s="468"/>
      <c r="EPX29" s="469"/>
      <c r="EPY29" s="15" t="s">
        <v>168</v>
      </c>
      <c r="EPZ29" s="468" t="s">
        <v>98</v>
      </c>
      <c r="EQA29" s="468"/>
      <c r="EQB29" s="469"/>
      <c r="EQC29" s="15" t="s">
        <v>168</v>
      </c>
      <c r="EQD29" s="468" t="s">
        <v>98</v>
      </c>
      <c r="EQE29" s="468"/>
      <c r="EQF29" s="469"/>
      <c r="EQG29" s="15" t="s">
        <v>168</v>
      </c>
      <c r="EQH29" s="468" t="s">
        <v>98</v>
      </c>
      <c r="EQI29" s="468"/>
      <c r="EQJ29" s="469"/>
      <c r="EQK29" s="15" t="s">
        <v>168</v>
      </c>
      <c r="EQL29" s="468" t="s">
        <v>98</v>
      </c>
      <c r="EQM29" s="468"/>
      <c r="EQN29" s="469"/>
      <c r="EQO29" s="15" t="s">
        <v>168</v>
      </c>
      <c r="EQP29" s="468" t="s">
        <v>98</v>
      </c>
      <c r="EQQ29" s="468"/>
      <c r="EQR29" s="469"/>
      <c r="EQS29" s="15" t="s">
        <v>168</v>
      </c>
      <c r="EQT29" s="468" t="s">
        <v>98</v>
      </c>
      <c r="EQU29" s="468"/>
      <c r="EQV29" s="469"/>
      <c r="EQW29" s="15" t="s">
        <v>168</v>
      </c>
      <c r="EQX29" s="468" t="s">
        <v>98</v>
      </c>
      <c r="EQY29" s="468"/>
      <c r="EQZ29" s="469"/>
      <c r="ERA29" s="15" t="s">
        <v>168</v>
      </c>
      <c r="ERB29" s="468" t="s">
        <v>98</v>
      </c>
      <c r="ERC29" s="468"/>
      <c r="ERD29" s="469"/>
      <c r="ERE29" s="15" t="s">
        <v>168</v>
      </c>
      <c r="ERF29" s="468" t="s">
        <v>98</v>
      </c>
      <c r="ERG29" s="468"/>
      <c r="ERH29" s="469"/>
      <c r="ERI29" s="15" t="s">
        <v>168</v>
      </c>
      <c r="ERJ29" s="468" t="s">
        <v>98</v>
      </c>
      <c r="ERK29" s="468"/>
      <c r="ERL29" s="469"/>
      <c r="ERM29" s="15" t="s">
        <v>168</v>
      </c>
      <c r="ERN29" s="468" t="s">
        <v>98</v>
      </c>
      <c r="ERO29" s="468"/>
      <c r="ERP29" s="469"/>
      <c r="ERQ29" s="15" t="s">
        <v>168</v>
      </c>
      <c r="ERR29" s="468" t="s">
        <v>98</v>
      </c>
      <c r="ERS29" s="468"/>
      <c r="ERT29" s="469"/>
      <c r="ERU29" s="15" t="s">
        <v>168</v>
      </c>
      <c r="ERV29" s="468" t="s">
        <v>98</v>
      </c>
      <c r="ERW29" s="468"/>
      <c r="ERX29" s="469"/>
      <c r="ERY29" s="15" t="s">
        <v>168</v>
      </c>
      <c r="ERZ29" s="468" t="s">
        <v>98</v>
      </c>
      <c r="ESA29" s="468"/>
      <c r="ESB29" s="469"/>
      <c r="ESC29" s="15" t="s">
        <v>168</v>
      </c>
      <c r="ESD29" s="468" t="s">
        <v>98</v>
      </c>
      <c r="ESE29" s="468"/>
      <c r="ESF29" s="469"/>
      <c r="ESG29" s="15" t="s">
        <v>168</v>
      </c>
      <c r="ESH29" s="468" t="s">
        <v>98</v>
      </c>
      <c r="ESI29" s="468"/>
      <c r="ESJ29" s="469"/>
      <c r="ESK29" s="15" t="s">
        <v>168</v>
      </c>
      <c r="ESL29" s="468" t="s">
        <v>98</v>
      </c>
      <c r="ESM29" s="468"/>
      <c r="ESN29" s="469"/>
      <c r="ESO29" s="15" t="s">
        <v>168</v>
      </c>
      <c r="ESP29" s="468" t="s">
        <v>98</v>
      </c>
      <c r="ESQ29" s="468"/>
      <c r="ESR29" s="469"/>
      <c r="ESS29" s="15" t="s">
        <v>168</v>
      </c>
      <c r="EST29" s="468" t="s">
        <v>98</v>
      </c>
      <c r="ESU29" s="468"/>
      <c r="ESV29" s="469"/>
      <c r="ESW29" s="15" t="s">
        <v>168</v>
      </c>
      <c r="ESX29" s="468" t="s">
        <v>98</v>
      </c>
      <c r="ESY29" s="468"/>
      <c r="ESZ29" s="469"/>
      <c r="ETA29" s="15" t="s">
        <v>168</v>
      </c>
      <c r="ETB29" s="468" t="s">
        <v>98</v>
      </c>
      <c r="ETC29" s="468"/>
      <c r="ETD29" s="469"/>
      <c r="ETE29" s="15" t="s">
        <v>168</v>
      </c>
      <c r="ETF29" s="468" t="s">
        <v>98</v>
      </c>
      <c r="ETG29" s="468"/>
      <c r="ETH29" s="469"/>
      <c r="ETI29" s="15" t="s">
        <v>168</v>
      </c>
      <c r="ETJ29" s="468" t="s">
        <v>98</v>
      </c>
      <c r="ETK29" s="468"/>
      <c r="ETL29" s="469"/>
      <c r="ETM29" s="15" t="s">
        <v>168</v>
      </c>
      <c r="ETN29" s="468" t="s">
        <v>98</v>
      </c>
      <c r="ETO29" s="468"/>
      <c r="ETP29" s="469"/>
      <c r="ETQ29" s="15" t="s">
        <v>168</v>
      </c>
      <c r="ETR29" s="468" t="s">
        <v>98</v>
      </c>
      <c r="ETS29" s="468"/>
      <c r="ETT29" s="469"/>
      <c r="ETU29" s="15" t="s">
        <v>168</v>
      </c>
      <c r="ETV29" s="468" t="s">
        <v>98</v>
      </c>
      <c r="ETW29" s="468"/>
      <c r="ETX29" s="469"/>
      <c r="ETY29" s="15" t="s">
        <v>168</v>
      </c>
      <c r="ETZ29" s="468" t="s">
        <v>98</v>
      </c>
      <c r="EUA29" s="468"/>
      <c r="EUB29" s="469"/>
      <c r="EUC29" s="15" t="s">
        <v>168</v>
      </c>
      <c r="EUD29" s="468" t="s">
        <v>98</v>
      </c>
      <c r="EUE29" s="468"/>
      <c r="EUF29" s="469"/>
      <c r="EUG29" s="15" t="s">
        <v>168</v>
      </c>
      <c r="EUH29" s="468" t="s">
        <v>98</v>
      </c>
      <c r="EUI29" s="468"/>
      <c r="EUJ29" s="469"/>
      <c r="EUK29" s="15" t="s">
        <v>168</v>
      </c>
      <c r="EUL29" s="468" t="s">
        <v>98</v>
      </c>
      <c r="EUM29" s="468"/>
      <c r="EUN29" s="469"/>
      <c r="EUO29" s="15" t="s">
        <v>168</v>
      </c>
      <c r="EUP29" s="468" t="s">
        <v>98</v>
      </c>
      <c r="EUQ29" s="468"/>
      <c r="EUR29" s="469"/>
      <c r="EUS29" s="15" t="s">
        <v>168</v>
      </c>
      <c r="EUT29" s="468" t="s">
        <v>98</v>
      </c>
      <c r="EUU29" s="468"/>
      <c r="EUV29" s="469"/>
      <c r="EUW29" s="15" t="s">
        <v>168</v>
      </c>
      <c r="EUX29" s="468" t="s">
        <v>98</v>
      </c>
      <c r="EUY29" s="468"/>
      <c r="EUZ29" s="469"/>
      <c r="EVA29" s="15" t="s">
        <v>168</v>
      </c>
      <c r="EVB29" s="468" t="s">
        <v>98</v>
      </c>
      <c r="EVC29" s="468"/>
      <c r="EVD29" s="469"/>
      <c r="EVE29" s="15" t="s">
        <v>168</v>
      </c>
      <c r="EVF29" s="468" t="s">
        <v>98</v>
      </c>
      <c r="EVG29" s="468"/>
      <c r="EVH29" s="469"/>
      <c r="EVI29" s="15" t="s">
        <v>168</v>
      </c>
      <c r="EVJ29" s="468" t="s">
        <v>98</v>
      </c>
      <c r="EVK29" s="468"/>
      <c r="EVL29" s="469"/>
      <c r="EVM29" s="15" t="s">
        <v>168</v>
      </c>
      <c r="EVN29" s="468" t="s">
        <v>98</v>
      </c>
      <c r="EVO29" s="468"/>
      <c r="EVP29" s="469"/>
      <c r="EVQ29" s="15" t="s">
        <v>168</v>
      </c>
      <c r="EVR29" s="468" t="s">
        <v>98</v>
      </c>
      <c r="EVS29" s="468"/>
      <c r="EVT29" s="469"/>
      <c r="EVU29" s="15" t="s">
        <v>168</v>
      </c>
      <c r="EVV29" s="468" t="s">
        <v>98</v>
      </c>
      <c r="EVW29" s="468"/>
      <c r="EVX29" s="469"/>
      <c r="EVY29" s="15" t="s">
        <v>168</v>
      </c>
      <c r="EVZ29" s="468" t="s">
        <v>98</v>
      </c>
      <c r="EWA29" s="468"/>
      <c r="EWB29" s="469"/>
      <c r="EWC29" s="15" t="s">
        <v>168</v>
      </c>
      <c r="EWD29" s="468" t="s">
        <v>98</v>
      </c>
      <c r="EWE29" s="468"/>
      <c r="EWF29" s="469"/>
      <c r="EWG29" s="15" t="s">
        <v>168</v>
      </c>
      <c r="EWH29" s="468" t="s">
        <v>98</v>
      </c>
      <c r="EWI29" s="468"/>
      <c r="EWJ29" s="469"/>
      <c r="EWK29" s="15" t="s">
        <v>168</v>
      </c>
      <c r="EWL29" s="468" t="s">
        <v>98</v>
      </c>
      <c r="EWM29" s="468"/>
      <c r="EWN29" s="469"/>
      <c r="EWO29" s="15" t="s">
        <v>168</v>
      </c>
      <c r="EWP29" s="468" t="s">
        <v>98</v>
      </c>
      <c r="EWQ29" s="468"/>
      <c r="EWR29" s="469"/>
      <c r="EWS29" s="15" t="s">
        <v>168</v>
      </c>
      <c r="EWT29" s="468" t="s">
        <v>98</v>
      </c>
      <c r="EWU29" s="468"/>
      <c r="EWV29" s="469"/>
      <c r="EWW29" s="15" t="s">
        <v>168</v>
      </c>
      <c r="EWX29" s="468" t="s">
        <v>98</v>
      </c>
      <c r="EWY29" s="468"/>
      <c r="EWZ29" s="469"/>
      <c r="EXA29" s="15" t="s">
        <v>168</v>
      </c>
      <c r="EXB29" s="468" t="s">
        <v>98</v>
      </c>
      <c r="EXC29" s="468"/>
      <c r="EXD29" s="469"/>
      <c r="EXE29" s="15" t="s">
        <v>168</v>
      </c>
      <c r="EXF29" s="468" t="s">
        <v>98</v>
      </c>
      <c r="EXG29" s="468"/>
      <c r="EXH29" s="469"/>
      <c r="EXI29" s="15" t="s">
        <v>168</v>
      </c>
      <c r="EXJ29" s="468" t="s">
        <v>98</v>
      </c>
      <c r="EXK29" s="468"/>
      <c r="EXL29" s="469"/>
      <c r="EXM29" s="15" t="s">
        <v>168</v>
      </c>
      <c r="EXN29" s="468" t="s">
        <v>98</v>
      </c>
      <c r="EXO29" s="468"/>
      <c r="EXP29" s="469"/>
      <c r="EXQ29" s="15" t="s">
        <v>168</v>
      </c>
      <c r="EXR29" s="468" t="s">
        <v>98</v>
      </c>
      <c r="EXS29" s="468"/>
      <c r="EXT29" s="469"/>
      <c r="EXU29" s="15" t="s">
        <v>168</v>
      </c>
      <c r="EXV29" s="468" t="s">
        <v>98</v>
      </c>
      <c r="EXW29" s="468"/>
      <c r="EXX29" s="469"/>
      <c r="EXY29" s="15" t="s">
        <v>168</v>
      </c>
      <c r="EXZ29" s="468" t="s">
        <v>98</v>
      </c>
      <c r="EYA29" s="468"/>
      <c r="EYB29" s="469"/>
      <c r="EYC29" s="15" t="s">
        <v>168</v>
      </c>
      <c r="EYD29" s="468" t="s">
        <v>98</v>
      </c>
      <c r="EYE29" s="468"/>
      <c r="EYF29" s="469"/>
      <c r="EYG29" s="15" t="s">
        <v>168</v>
      </c>
      <c r="EYH29" s="468" t="s">
        <v>98</v>
      </c>
      <c r="EYI29" s="468"/>
      <c r="EYJ29" s="469"/>
      <c r="EYK29" s="15" t="s">
        <v>168</v>
      </c>
      <c r="EYL29" s="468" t="s">
        <v>98</v>
      </c>
      <c r="EYM29" s="468"/>
      <c r="EYN29" s="469"/>
      <c r="EYO29" s="15" t="s">
        <v>168</v>
      </c>
      <c r="EYP29" s="468" t="s">
        <v>98</v>
      </c>
      <c r="EYQ29" s="468"/>
      <c r="EYR29" s="469"/>
      <c r="EYS29" s="15" t="s">
        <v>168</v>
      </c>
      <c r="EYT29" s="468" t="s">
        <v>98</v>
      </c>
      <c r="EYU29" s="468"/>
      <c r="EYV29" s="469"/>
      <c r="EYW29" s="15" t="s">
        <v>168</v>
      </c>
      <c r="EYX29" s="468" t="s">
        <v>98</v>
      </c>
      <c r="EYY29" s="468"/>
      <c r="EYZ29" s="469"/>
      <c r="EZA29" s="15" t="s">
        <v>168</v>
      </c>
      <c r="EZB29" s="468" t="s">
        <v>98</v>
      </c>
      <c r="EZC29" s="468"/>
      <c r="EZD29" s="469"/>
      <c r="EZE29" s="15" t="s">
        <v>168</v>
      </c>
      <c r="EZF29" s="468" t="s">
        <v>98</v>
      </c>
      <c r="EZG29" s="468"/>
      <c r="EZH29" s="469"/>
      <c r="EZI29" s="15" t="s">
        <v>168</v>
      </c>
      <c r="EZJ29" s="468" t="s">
        <v>98</v>
      </c>
      <c r="EZK29" s="468"/>
      <c r="EZL29" s="469"/>
      <c r="EZM29" s="15" t="s">
        <v>168</v>
      </c>
      <c r="EZN29" s="468" t="s">
        <v>98</v>
      </c>
      <c r="EZO29" s="468"/>
      <c r="EZP29" s="469"/>
      <c r="EZQ29" s="15" t="s">
        <v>168</v>
      </c>
      <c r="EZR29" s="468" t="s">
        <v>98</v>
      </c>
      <c r="EZS29" s="468"/>
      <c r="EZT29" s="469"/>
      <c r="EZU29" s="15" t="s">
        <v>168</v>
      </c>
      <c r="EZV29" s="468" t="s">
        <v>98</v>
      </c>
      <c r="EZW29" s="468"/>
      <c r="EZX29" s="469"/>
      <c r="EZY29" s="15" t="s">
        <v>168</v>
      </c>
      <c r="EZZ29" s="468" t="s">
        <v>98</v>
      </c>
      <c r="FAA29" s="468"/>
      <c r="FAB29" s="469"/>
      <c r="FAC29" s="15" t="s">
        <v>168</v>
      </c>
      <c r="FAD29" s="468" t="s">
        <v>98</v>
      </c>
      <c r="FAE29" s="468"/>
      <c r="FAF29" s="469"/>
      <c r="FAG29" s="15" t="s">
        <v>168</v>
      </c>
      <c r="FAH29" s="468" t="s">
        <v>98</v>
      </c>
      <c r="FAI29" s="468"/>
      <c r="FAJ29" s="469"/>
      <c r="FAK29" s="15" t="s">
        <v>168</v>
      </c>
      <c r="FAL29" s="468" t="s">
        <v>98</v>
      </c>
      <c r="FAM29" s="468"/>
      <c r="FAN29" s="469"/>
      <c r="FAO29" s="15" t="s">
        <v>168</v>
      </c>
      <c r="FAP29" s="468" t="s">
        <v>98</v>
      </c>
      <c r="FAQ29" s="468"/>
      <c r="FAR29" s="469"/>
      <c r="FAS29" s="15" t="s">
        <v>168</v>
      </c>
      <c r="FAT29" s="468" t="s">
        <v>98</v>
      </c>
      <c r="FAU29" s="468"/>
      <c r="FAV29" s="469"/>
      <c r="FAW29" s="15" t="s">
        <v>168</v>
      </c>
      <c r="FAX29" s="468" t="s">
        <v>98</v>
      </c>
      <c r="FAY29" s="468"/>
      <c r="FAZ29" s="469"/>
      <c r="FBA29" s="15" t="s">
        <v>168</v>
      </c>
      <c r="FBB29" s="468" t="s">
        <v>98</v>
      </c>
      <c r="FBC29" s="468"/>
      <c r="FBD29" s="469"/>
      <c r="FBE29" s="15" t="s">
        <v>168</v>
      </c>
      <c r="FBF29" s="468" t="s">
        <v>98</v>
      </c>
      <c r="FBG29" s="468"/>
      <c r="FBH29" s="469"/>
      <c r="FBI29" s="15" t="s">
        <v>168</v>
      </c>
      <c r="FBJ29" s="468" t="s">
        <v>98</v>
      </c>
      <c r="FBK29" s="468"/>
      <c r="FBL29" s="469"/>
      <c r="FBM29" s="15" t="s">
        <v>168</v>
      </c>
      <c r="FBN29" s="468" t="s">
        <v>98</v>
      </c>
      <c r="FBO29" s="468"/>
      <c r="FBP29" s="469"/>
      <c r="FBQ29" s="15" t="s">
        <v>168</v>
      </c>
      <c r="FBR29" s="468" t="s">
        <v>98</v>
      </c>
      <c r="FBS29" s="468"/>
      <c r="FBT29" s="469"/>
      <c r="FBU29" s="15" t="s">
        <v>168</v>
      </c>
      <c r="FBV29" s="468" t="s">
        <v>98</v>
      </c>
      <c r="FBW29" s="468"/>
      <c r="FBX29" s="469"/>
      <c r="FBY29" s="15" t="s">
        <v>168</v>
      </c>
      <c r="FBZ29" s="468" t="s">
        <v>98</v>
      </c>
      <c r="FCA29" s="468"/>
      <c r="FCB29" s="469"/>
      <c r="FCC29" s="15" t="s">
        <v>168</v>
      </c>
      <c r="FCD29" s="468" t="s">
        <v>98</v>
      </c>
      <c r="FCE29" s="468"/>
      <c r="FCF29" s="469"/>
      <c r="FCG29" s="15" t="s">
        <v>168</v>
      </c>
      <c r="FCH29" s="468" t="s">
        <v>98</v>
      </c>
      <c r="FCI29" s="468"/>
      <c r="FCJ29" s="469"/>
      <c r="FCK29" s="15" t="s">
        <v>168</v>
      </c>
      <c r="FCL29" s="468" t="s">
        <v>98</v>
      </c>
      <c r="FCM29" s="468"/>
      <c r="FCN29" s="469"/>
      <c r="FCO29" s="15" t="s">
        <v>168</v>
      </c>
      <c r="FCP29" s="468" t="s">
        <v>98</v>
      </c>
      <c r="FCQ29" s="468"/>
      <c r="FCR29" s="469"/>
      <c r="FCS29" s="15" t="s">
        <v>168</v>
      </c>
      <c r="FCT29" s="468" t="s">
        <v>98</v>
      </c>
      <c r="FCU29" s="468"/>
      <c r="FCV29" s="469"/>
      <c r="FCW29" s="15" t="s">
        <v>168</v>
      </c>
      <c r="FCX29" s="468" t="s">
        <v>98</v>
      </c>
      <c r="FCY29" s="468"/>
      <c r="FCZ29" s="469"/>
      <c r="FDA29" s="15" t="s">
        <v>168</v>
      </c>
      <c r="FDB29" s="468" t="s">
        <v>98</v>
      </c>
      <c r="FDC29" s="468"/>
      <c r="FDD29" s="469"/>
      <c r="FDE29" s="15" t="s">
        <v>168</v>
      </c>
      <c r="FDF29" s="468" t="s">
        <v>98</v>
      </c>
      <c r="FDG29" s="468"/>
      <c r="FDH29" s="469"/>
      <c r="FDI29" s="15" t="s">
        <v>168</v>
      </c>
      <c r="FDJ29" s="468" t="s">
        <v>98</v>
      </c>
      <c r="FDK29" s="468"/>
      <c r="FDL29" s="469"/>
      <c r="FDM29" s="15" t="s">
        <v>168</v>
      </c>
      <c r="FDN29" s="468" t="s">
        <v>98</v>
      </c>
      <c r="FDO29" s="468"/>
      <c r="FDP29" s="469"/>
      <c r="FDQ29" s="15" t="s">
        <v>168</v>
      </c>
      <c r="FDR29" s="468" t="s">
        <v>98</v>
      </c>
      <c r="FDS29" s="468"/>
      <c r="FDT29" s="469"/>
      <c r="FDU29" s="15" t="s">
        <v>168</v>
      </c>
      <c r="FDV29" s="468" t="s">
        <v>98</v>
      </c>
      <c r="FDW29" s="468"/>
      <c r="FDX29" s="469"/>
      <c r="FDY29" s="15" t="s">
        <v>168</v>
      </c>
      <c r="FDZ29" s="468" t="s">
        <v>98</v>
      </c>
      <c r="FEA29" s="468"/>
      <c r="FEB29" s="469"/>
      <c r="FEC29" s="15" t="s">
        <v>168</v>
      </c>
      <c r="FED29" s="468" t="s">
        <v>98</v>
      </c>
      <c r="FEE29" s="468"/>
      <c r="FEF29" s="469"/>
      <c r="FEG29" s="15" t="s">
        <v>168</v>
      </c>
      <c r="FEH29" s="468" t="s">
        <v>98</v>
      </c>
      <c r="FEI29" s="468"/>
      <c r="FEJ29" s="469"/>
      <c r="FEK29" s="15" t="s">
        <v>168</v>
      </c>
      <c r="FEL29" s="468" t="s">
        <v>98</v>
      </c>
      <c r="FEM29" s="468"/>
      <c r="FEN29" s="469"/>
      <c r="FEO29" s="15" t="s">
        <v>168</v>
      </c>
      <c r="FEP29" s="468" t="s">
        <v>98</v>
      </c>
      <c r="FEQ29" s="468"/>
      <c r="FER29" s="469"/>
      <c r="FES29" s="15" t="s">
        <v>168</v>
      </c>
      <c r="FET29" s="468" t="s">
        <v>98</v>
      </c>
      <c r="FEU29" s="468"/>
      <c r="FEV29" s="469"/>
      <c r="FEW29" s="15" t="s">
        <v>168</v>
      </c>
      <c r="FEX29" s="468" t="s">
        <v>98</v>
      </c>
      <c r="FEY29" s="468"/>
      <c r="FEZ29" s="469"/>
      <c r="FFA29" s="15" t="s">
        <v>168</v>
      </c>
      <c r="FFB29" s="468" t="s">
        <v>98</v>
      </c>
      <c r="FFC29" s="468"/>
      <c r="FFD29" s="469"/>
      <c r="FFE29" s="15" t="s">
        <v>168</v>
      </c>
      <c r="FFF29" s="468" t="s">
        <v>98</v>
      </c>
      <c r="FFG29" s="468"/>
      <c r="FFH29" s="469"/>
      <c r="FFI29" s="15" t="s">
        <v>168</v>
      </c>
      <c r="FFJ29" s="468" t="s">
        <v>98</v>
      </c>
      <c r="FFK29" s="468"/>
      <c r="FFL29" s="469"/>
      <c r="FFM29" s="15" t="s">
        <v>168</v>
      </c>
      <c r="FFN29" s="468" t="s">
        <v>98</v>
      </c>
      <c r="FFO29" s="468"/>
      <c r="FFP29" s="469"/>
      <c r="FFQ29" s="15" t="s">
        <v>168</v>
      </c>
      <c r="FFR29" s="468" t="s">
        <v>98</v>
      </c>
      <c r="FFS29" s="468"/>
      <c r="FFT29" s="469"/>
      <c r="FFU29" s="15" t="s">
        <v>168</v>
      </c>
      <c r="FFV29" s="468" t="s">
        <v>98</v>
      </c>
      <c r="FFW29" s="468"/>
      <c r="FFX29" s="469"/>
      <c r="FFY29" s="15" t="s">
        <v>168</v>
      </c>
      <c r="FFZ29" s="468" t="s">
        <v>98</v>
      </c>
      <c r="FGA29" s="468"/>
      <c r="FGB29" s="469"/>
      <c r="FGC29" s="15" t="s">
        <v>168</v>
      </c>
      <c r="FGD29" s="468" t="s">
        <v>98</v>
      </c>
      <c r="FGE29" s="468"/>
      <c r="FGF29" s="469"/>
      <c r="FGG29" s="15" t="s">
        <v>168</v>
      </c>
      <c r="FGH29" s="468" t="s">
        <v>98</v>
      </c>
      <c r="FGI29" s="468"/>
      <c r="FGJ29" s="469"/>
      <c r="FGK29" s="15" t="s">
        <v>168</v>
      </c>
      <c r="FGL29" s="468" t="s">
        <v>98</v>
      </c>
      <c r="FGM29" s="468"/>
      <c r="FGN29" s="469"/>
      <c r="FGO29" s="15" t="s">
        <v>168</v>
      </c>
      <c r="FGP29" s="468" t="s">
        <v>98</v>
      </c>
      <c r="FGQ29" s="468"/>
      <c r="FGR29" s="469"/>
      <c r="FGS29" s="15" t="s">
        <v>168</v>
      </c>
      <c r="FGT29" s="468" t="s">
        <v>98</v>
      </c>
      <c r="FGU29" s="468"/>
      <c r="FGV29" s="469"/>
      <c r="FGW29" s="15" t="s">
        <v>168</v>
      </c>
      <c r="FGX29" s="468" t="s">
        <v>98</v>
      </c>
      <c r="FGY29" s="468"/>
      <c r="FGZ29" s="469"/>
      <c r="FHA29" s="15" t="s">
        <v>168</v>
      </c>
      <c r="FHB29" s="468" t="s">
        <v>98</v>
      </c>
      <c r="FHC29" s="468"/>
      <c r="FHD29" s="469"/>
      <c r="FHE29" s="15" t="s">
        <v>168</v>
      </c>
      <c r="FHF29" s="468" t="s">
        <v>98</v>
      </c>
      <c r="FHG29" s="468"/>
      <c r="FHH29" s="469"/>
      <c r="FHI29" s="15" t="s">
        <v>168</v>
      </c>
      <c r="FHJ29" s="468" t="s">
        <v>98</v>
      </c>
      <c r="FHK29" s="468"/>
      <c r="FHL29" s="469"/>
      <c r="FHM29" s="15" t="s">
        <v>168</v>
      </c>
      <c r="FHN29" s="468" t="s">
        <v>98</v>
      </c>
      <c r="FHO29" s="468"/>
      <c r="FHP29" s="469"/>
      <c r="FHQ29" s="15" t="s">
        <v>168</v>
      </c>
      <c r="FHR29" s="468" t="s">
        <v>98</v>
      </c>
      <c r="FHS29" s="468"/>
      <c r="FHT29" s="469"/>
      <c r="FHU29" s="15" t="s">
        <v>168</v>
      </c>
      <c r="FHV29" s="468" t="s">
        <v>98</v>
      </c>
      <c r="FHW29" s="468"/>
      <c r="FHX29" s="469"/>
      <c r="FHY29" s="15" t="s">
        <v>168</v>
      </c>
      <c r="FHZ29" s="468" t="s">
        <v>98</v>
      </c>
      <c r="FIA29" s="468"/>
      <c r="FIB29" s="469"/>
      <c r="FIC29" s="15" t="s">
        <v>168</v>
      </c>
      <c r="FID29" s="468" t="s">
        <v>98</v>
      </c>
      <c r="FIE29" s="468"/>
      <c r="FIF29" s="469"/>
      <c r="FIG29" s="15" t="s">
        <v>168</v>
      </c>
      <c r="FIH29" s="468" t="s">
        <v>98</v>
      </c>
      <c r="FII29" s="468"/>
      <c r="FIJ29" s="469"/>
      <c r="FIK29" s="15" t="s">
        <v>168</v>
      </c>
      <c r="FIL29" s="468" t="s">
        <v>98</v>
      </c>
      <c r="FIM29" s="468"/>
      <c r="FIN29" s="469"/>
      <c r="FIO29" s="15" t="s">
        <v>168</v>
      </c>
      <c r="FIP29" s="468" t="s">
        <v>98</v>
      </c>
      <c r="FIQ29" s="468"/>
      <c r="FIR29" s="469"/>
      <c r="FIS29" s="15" t="s">
        <v>168</v>
      </c>
      <c r="FIT29" s="468" t="s">
        <v>98</v>
      </c>
      <c r="FIU29" s="468"/>
      <c r="FIV29" s="469"/>
      <c r="FIW29" s="15" t="s">
        <v>168</v>
      </c>
      <c r="FIX29" s="468" t="s">
        <v>98</v>
      </c>
      <c r="FIY29" s="468"/>
      <c r="FIZ29" s="469"/>
      <c r="FJA29" s="15" t="s">
        <v>168</v>
      </c>
      <c r="FJB29" s="468" t="s">
        <v>98</v>
      </c>
      <c r="FJC29" s="468"/>
      <c r="FJD29" s="469"/>
      <c r="FJE29" s="15" t="s">
        <v>168</v>
      </c>
      <c r="FJF29" s="468" t="s">
        <v>98</v>
      </c>
      <c r="FJG29" s="468"/>
      <c r="FJH29" s="469"/>
      <c r="FJI29" s="15" t="s">
        <v>168</v>
      </c>
      <c r="FJJ29" s="468" t="s">
        <v>98</v>
      </c>
      <c r="FJK29" s="468"/>
      <c r="FJL29" s="469"/>
      <c r="FJM29" s="15" t="s">
        <v>168</v>
      </c>
      <c r="FJN29" s="468" t="s">
        <v>98</v>
      </c>
      <c r="FJO29" s="468"/>
      <c r="FJP29" s="469"/>
      <c r="FJQ29" s="15" t="s">
        <v>168</v>
      </c>
      <c r="FJR29" s="468" t="s">
        <v>98</v>
      </c>
      <c r="FJS29" s="468"/>
      <c r="FJT29" s="469"/>
      <c r="FJU29" s="15" t="s">
        <v>168</v>
      </c>
      <c r="FJV29" s="468" t="s">
        <v>98</v>
      </c>
      <c r="FJW29" s="468"/>
      <c r="FJX29" s="469"/>
      <c r="FJY29" s="15" t="s">
        <v>168</v>
      </c>
      <c r="FJZ29" s="468" t="s">
        <v>98</v>
      </c>
      <c r="FKA29" s="468"/>
      <c r="FKB29" s="469"/>
      <c r="FKC29" s="15" t="s">
        <v>168</v>
      </c>
      <c r="FKD29" s="468" t="s">
        <v>98</v>
      </c>
      <c r="FKE29" s="468"/>
      <c r="FKF29" s="469"/>
      <c r="FKG29" s="15" t="s">
        <v>168</v>
      </c>
      <c r="FKH29" s="468" t="s">
        <v>98</v>
      </c>
      <c r="FKI29" s="468"/>
      <c r="FKJ29" s="469"/>
      <c r="FKK29" s="15" t="s">
        <v>168</v>
      </c>
      <c r="FKL29" s="468" t="s">
        <v>98</v>
      </c>
      <c r="FKM29" s="468"/>
      <c r="FKN29" s="469"/>
      <c r="FKO29" s="15" t="s">
        <v>168</v>
      </c>
      <c r="FKP29" s="468" t="s">
        <v>98</v>
      </c>
      <c r="FKQ29" s="468"/>
      <c r="FKR29" s="469"/>
      <c r="FKS29" s="15" t="s">
        <v>168</v>
      </c>
      <c r="FKT29" s="468" t="s">
        <v>98</v>
      </c>
      <c r="FKU29" s="468"/>
      <c r="FKV29" s="469"/>
      <c r="FKW29" s="15" t="s">
        <v>168</v>
      </c>
      <c r="FKX29" s="468" t="s">
        <v>98</v>
      </c>
      <c r="FKY29" s="468"/>
      <c r="FKZ29" s="469"/>
      <c r="FLA29" s="15" t="s">
        <v>168</v>
      </c>
      <c r="FLB29" s="468" t="s">
        <v>98</v>
      </c>
      <c r="FLC29" s="468"/>
      <c r="FLD29" s="469"/>
      <c r="FLE29" s="15" t="s">
        <v>168</v>
      </c>
      <c r="FLF29" s="468" t="s">
        <v>98</v>
      </c>
      <c r="FLG29" s="468"/>
      <c r="FLH29" s="469"/>
      <c r="FLI29" s="15" t="s">
        <v>168</v>
      </c>
      <c r="FLJ29" s="468" t="s">
        <v>98</v>
      </c>
      <c r="FLK29" s="468"/>
      <c r="FLL29" s="469"/>
      <c r="FLM29" s="15" t="s">
        <v>168</v>
      </c>
      <c r="FLN29" s="468" t="s">
        <v>98</v>
      </c>
      <c r="FLO29" s="468"/>
      <c r="FLP29" s="469"/>
      <c r="FLQ29" s="15" t="s">
        <v>168</v>
      </c>
      <c r="FLR29" s="468" t="s">
        <v>98</v>
      </c>
      <c r="FLS29" s="468"/>
      <c r="FLT29" s="469"/>
      <c r="FLU29" s="15" t="s">
        <v>168</v>
      </c>
      <c r="FLV29" s="468" t="s">
        <v>98</v>
      </c>
      <c r="FLW29" s="468"/>
      <c r="FLX29" s="469"/>
      <c r="FLY29" s="15" t="s">
        <v>168</v>
      </c>
      <c r="FLZ29" s="468" t="s">
        <v>98</v>
      </c>
      <c r="FMA29" s="468"/>
      <c r="FMB29" s="469"/>
      <c r="FMC29" s="15" t="s">
        <v>168</v>
      </c>
      <c r="FMD29" s="468" t="s">
        <v>98</v>
      </c>
      <c r="FME29" s="468"/>
      <c r="FMF29" s="469"/>
      <c r="FMG29" s="15" t="s">
        <v>168</v>
      </c>
      <c r="FMH29" s="468" t="s">
        <v>98</v>
      </c>
      <c r="FMI29" s="468"/>
      <c r="FMJ29" s="469"/>
      <c r="FMK29" s="15" t="s">
        <v>168</v>
      </c>
      <c r="FML29" s="468" t="s">
        <v>98</v>
      </c>
      <c r="FMM29" s="468"/>
      <c r="FMN29" s="469"/>
      <c r="FMO29" s="15" t="s">
        <v>168</v>
      </c>
      <c r="FMP29" s="468" t="s">
        <v>98</v>
      </c>
      <c r="FMQ29" s="468"/>
      <c r="FMR29" s="469"/>
      <c r="FMS29" s="15" t="s">
        <v>168</v>
      </c>
      <c r="FMT29" s="468" t="s">
        <v>98</v>
      </c>
      <c r="FMU29" s="468"/>
      <c r="FMV29" s="469"/>
      <c r="FMW29" s="15" t="s">
        <v>168</v>
      </c>
      <c r="FMX29" s="468" t="s">
        <v>98</v>
      </c>
      <c r="FMY29" s="468"/>
      <c r="FMZ29" s="469"/>
      <c r="FNA29" s="15" t="s">
        <v>168</v>
      </c>
      <c r="FNB29" s="468" t="s">
        <v>98</v>
      </c>
      <c r="FNC29" s="468"/>
      <c r="FND29" s="469"/>
      <c r="FNE29" s="15" t="s">
        <v>168</v>
      </c>
      <c r="FNF29" s="468" t="s">
        <v>98</v>
      </c>
      <c r="FNG29" s="468"/>
      <c r="FNH29" s="469"/>
      <c r="FNI29" s="15" t="s">
        <v>168</v>
      </c>
      <c r="FNJ29" s="468" t="s">
        <v>98</v>
      </c>
      <c r="FNK29" s="468"/>
      <c r="FNL29" s="469"/>
      <c r="FNM29" s="15" t="s">
        <v>168</v>
      </c>
      <c r="FNN29" s="468" t="s">
        <v>98</v>
      </c>
      <c r="FNO29" s="468"/>
      <c r="FNP29" s="469"/>
      <c r="FNQ29" s="15" t="s">
        <v>168</v>
      </c>
      <c r="FNR29" s="468" t="s">
        <v>98</v>
      </c>
      <c r="FNS29" s="468"/>
      <c r="FNT29" s="469"/>
      <c r="FNU29" s="15" t="s">
        <v>168</v>
      </c>
      <c r="FNV29" s="468" t="s">
        <v>98</v>
      </c>
      <c r="FNW29" s="468"/>
      <c r="FNX29" s="469"/>
      <c r="FNY29" s="15" t="s">
        <v>168</v>
      </c>
      <c r="FNZ29" s="468" t="s">
        <v>98</v>
      </c>
      <c r="FOA29" s="468"/>
      <c r="FOB29" s="469"/>
      <c r="FOC29" s="15" t="s">
        <v>168</v>
      </c>
      <c r="FOD29" s="468" t="s">
        <v>98</v>
      </c>
      <c r="FOE29" s="468"/>
      <c r="FOF29" s="469"/>
      <c r="FOG29" s="15" t="s">
        <v>168</v>
      </c>
      <c r="FOH29" s="468" t="s">
        <v>98</v>
      </c>
      <c r="FOI29" s="468"/>
      <c r="FOJ29" s="469"/>
      <c r="FOK29" s="15" t="s">
        <v>168</v>
      </c>
      <c r="FOL29" s="468" t="s">
        <v>98</v>
      </c>
      <c r="FOM29" s="468"/>
      <c r="FON29" s="469"/>
      <c r="FOO29" s="15" t="s">
        <v>168</v>
      </c>
      <c r="FOP29" s="468" t="s">
        <v>98</v>
      </c>
      <c r="FOQ29" s="468"/>
      <c r="FOR29" s="469"/>
      <c r="FOS29" s="15" t="s">
        <v>168</v>
      </c>
      <c r="FOT29" s="468" t="s">
        <v>98</v>
      </c>
      <c r="FOU29" s="468"/>
      <c r="FOV29" s="469"/>
      <c r="FOW29" s="15" t="s">
        <v>168</v>
      </c>
      <c r="FOX29" s="468" t="s">
        <v>98</v>
      </c>
      <c r="FOY29" s="468"/>
      <c r="FOZ29" s="469"/>
      <c r="FPA29" s="15" t="s">
        <v>168</v>
      </c>
      <c r="FPB29" s="468" t="s">
        <v>98</v>
      </c>
      <c r="FPC29" s="468"/>
      <c r="FPD29" s="469"/>
      <c r="FPE29" s="15" t="s">
        <v>168</v>
      </c>
      <c r="FPF29" s="468" t="s">
        <v>98</v>
      </c>
      <c r="FPG29" s="468"/>
      <c r="FPH29" s="469"/>
      <c r="FPI29" s="15" t="s">
        <v>168</v>
      </c>
      <c r="FPJ29" s="468" t="s">
        <v>98</v>
      </c>
      <c r="FPK29" s="468"/>
      <c r="FPL29" s="469"/>
      <c r="FPM29" s="15" t="s">
        <v>168</v>
      </c>
      <c r="FPN29" s="468" t="s">
        <v>98</v>
      </c>
      <c r="FPO29" s="468"/>
      <c r="FPP29" s="469"/>
      <c r="FPQ29" s="15" t="s">
        <v>168</v>
      </c>
      <c r="FPR29" s="468" t="s">
        <v>98</v>
      </c>
      <c r="FPS29" s="468"/>
      <c r="FPT29" s="469"/>
      <c r="FPU29" s="15" t="s">
        <v>168</v>
      </c>
      <c r="FPV29" s="468" t="s">
        <v>98</v>
      </c>
      <c r="FPW29" s="468"/>
      <c r="FPX29" s="469"/>
      <c r="FPY29" s="15" t="s">
        <v>168</v>
      </c>
      <c r="FPZ29" s="468" t="s">
        <v>98</v>
      </c>
      <c r="FQA29" s="468"/>
      <c r="FQB29" s="469"/>
      <c r="FQC29" s="15" t="s">
        <v>168</v>
      </c>
      <c r="FQD29" s="468" t="s">
        <v>98</v>
      </c>
      <c r="FQE29" s="468"/>
      <c r="FQF29" s="469"/>
      <c r="FQG29" s="15" t="s">
        <v>168</v>
      </c>
      <c r="FQH29" s="468" t="s">
        <v>98</v>
      </c>
      <c r="FQI29" s="468"/>
      <c r="FQJ29" s="469"/>
      <c r="FQK29" s="15" t="s">
        <v>168</v>
      </c>
      <c r="FQL29" s="468" t="s">
        <v>98</v>
      </c>
      <c r="FQM29" s="468"/>
      <c r="FQN29" s="469"/>
      <c r="FQO29" s="15" t="s">
        <v>168</v>
      </c>
      <c r="FQP29" s="468" t="s">
        <v>98</v>
      </c>
      <c r="FQQ29" s="468"/>
      <c r="FQR29" s="469"/>
      <c r="FQS29" s="15" t="s">
        <v>168</v>
      </c>
      <c r="FQT29" s="468" t="s">
        <v>98</v>
      </c>
      <c r="FQU29" s="468"/>
      <c r="FQV29" s="469"/>
      <c r="FQW29" s="15" t="s">
        <v>168</v>
      </c>
      <c r="FQX29" s="468" t="s">
        <v>98</v>
      </c>
      <c r="FQY29" s="468"/>
      <c r="FQZ29" s="469"/>
      <c r="FRA29" s="15" t="s">
        <v>168</v>
      </c>
      <c r="FRB29" s="468" t="s">
        <v>98</v>
      </c>
      <c r="FRC29" s="468"/>
      <c r="FRD29" s="469"/>
      <c r="FRE29" s="15" t="s">
        <v>168</v>
      </c>
      <c r="FRF29" s="468" t="s">
        <v>98</v>
      </c>
      <c r="FRG29" s="468"/>
      <c r="FRH29" s="469"/>
      <c r="FRI29" s="15" t="s">
        <v>168</v>
      </c>
      <c r="FRJ29" s="468" t="s">
        <v>98</v>
      </c>
      <c r="FRK29" s="468"/>
      <c r="FRL29" s="469"/>
      <c r="FRM29" s="15" t="s">
        <v>168</v>
      </c>
      <c r="FRN29" s="468" t="s">
        <v>98</v>
      </c>
      <c r="FRO29" s="468"/>
      <c r="FRP29" s="469"/>
      <c r="FRQ29" s="15" t="s">
        <v>168</v>
      </c>
      <c r="FRR29" s="468" t="s">
        <v>98</v>
      </c>
      <c r="FRS29" s="468"/>
      <c r="FRT29" s="469"/>
      <c r="FRU29" s="15" t="s">
        <v>168</v>
      </c>
      <c r="FRV29" s="468" t="s">
        <v>98</v>
      </c>
      <c r="FRW29" s="468"/>
      <c r="FRX29" s="469"/>
      <c r="FRY29" s="15" t="s">
        <v>168</v>
      </c>
      <c r="FRZ29" s="468" t="s">
        <v>98</v>
      </c>
      <c r="FSA29" s="468"/>
      <c r="FSB29" s="469"/>
      <c r="FSC29" s="15" t="s">
        <v>168</v>
      </c>
      <c r="FSD29" s="468" t="s">
        <v>98</v>
      </c>
      <c r="FSE29" s="468"/>
      <c r="FSF29" s="469"/>
      <c r="FSG29" s="15" t="s">
        <v>168</v>
      </c>
      <c r="FSH29" s="468" t="s">
        <v>98</v>
      </c>
      <c r="FSI29" s="468"/>
      <c r="FSJ29" s="469"/>
      <c r="FSK29" s="15" t="s">
        <v>168</v>
      </c>
      <c r="FSL29" s="468" t="s">
        <v>98</v>
      </c>
      <c r="FSM29" s="468"/>
      <c r="FSN29" s="469"/>
      <c r="FSO29" s="15" t="s">
        <v>168</v>
      </c>
      <c r="FSP29" s="468" t="s">
        <v>98</v>
      </c>
      <c r="FSQ29" s="468"/>
      <c r="FSR29" s="469"/>
      <c r="FSS29" s="15" t="s">
        <v>168</v>
      </c>
      <c r="FST29" s="468" t="s">
        <v>98</v>
      </c>
      <c r="FSU29" s="468"/>
      <c r="FSV29" s="469"/>
      <c r="FSW29" s="15" t="s">
        <v>168</v>
      </c>
      <c r="FSX29" s="468" t="s">
        <v>98</v>
      </c>
      <c r="FSY29" s="468"/>
      <c r="FSZ29" s="469"/>
      <c r="FTA29" s="15" t="s">
        <v>168</v>
      </c>
      <c r="FTB29" s="468" t="s">
        <v>98</v>
      </c>
      <c r="FTC29" s="468"/>
      <c r="FTD29" s="469"/>
      <c r="FTE29" s="15" t="s">
        <v>168</v>
      </c>
      <c r="FTF29" s="468" t="s">
        <v>98</v>
      </c>
      <c r="FTG29" s="468"/>
      <c r="FTH29" s="469"/>
      <c r="FTI29" s="15" t="s">
        <v>168</v>
      </c>
      <c r="FTJ29" s="468" t="s">
        <v>98</v>
      </c>
      <c r="FTK29" s="468"/>
      <c r="FTL29" s="469"/>
      <c r="FTM29" s="15" t="s">
        <v>168</v>
      </c>
      <c r="FTN29" s="468" t="s">
        <v>98</v>
      </c>
      <c r="FTO29" s="468"/>
      <c r="FTP29" s="469"/>
      <c r="FTQ29" s="15" t="s">
        <v>168</v>
      </c>
      <c r="FTR29" s="468" t="s">
        <v>98</v>
      </c>
      <c r="FTS29" s="468"/>
      <c r="FTT29" s="469"/>
      <c r="FTU29" s="15" t="s">
        <v>168</v>
      </c>
      <c r="FTV29" s="468" t="s">
        <v>98</v>
      </c>
      <c r="FTW29" s="468"/>
      <c r="FTX29" s="469"/>
      <c r="FTY29" s="15" t="s">
        <v>168</v>
      </c>
      <c r="FTZ29" s="468" t="s">
        <v>98</v>
      </c>
      <c r="FUA29" s="468"/>
      <c r="FUB29" s="469"/>
      <c r="FUC29" s="15" t="s">
        <v>168</v>
      </c>
      <c r="FUD29" s="468" t="s">
        <v>98</v>
      </c>
      <c r="FUE29" s="468"/>
      <c r="FUF29" s="469"/>
      <c r="FUG29" s="15" t="s">
        <v>168</v>
      </c>
      <c r="FUH29" s="468" t="s">
        <v>98</v>
      </c>
      <c r="FUI29" s="468"/>
      <c r="FUJ29" s="469"/>
      <c r="FUK29" s="15" t="s">
        <v>168</v>
      </c>
      <c r="FUL29" s="468" t="s">
        <v>98</v>
      </c>
      <c r="FUM29" s="468"/>
      <c r="FUN29" s="469"/>
      <c r="FUO29" s="15" t="s">
        <v>168</v>
      </c>
      <c r="FUP29" s="468" t="s">
        <v>98</v>
      </c>
      <c r="FUQ29" s="468"/>
      <c r="FUR29" s="469"/>
      <c r="FUS29" s="15" t="s">
        <v>168</v>
      </c>
      <c r="FUT29" s="468" t="s">
        <v>98</v>
      </c>
      <c r="FUU29" s="468"/>
      <c r="FUV29" s="469"/>
      <c r="FUW29" s="15" t="s">
        <v>168</v>
      </c>
      <c r="FUX29" s="468" t="s">
        <v>98</v>
      </c>
      <c r="FUY29" s="468"/>
      <c r="FUZ29" s="469"/>
      <c r="FVA29" s="15" t="s">
        <v>168</v>
      </c>
      <c r="FVB29" s="468" t="s">
        <v>98</v>
      </c>
      <c r="FVC29" s="468"/>
      <c r="FVD29" s="469"/>
      <c r="FVE29" s="15" t="s">
        <v>168</v>
      </c>
      <c r="FVF29" s="468" t="s">
        <v>98</v>
      </c>
      <c r="FVG29" s="468"/>
      <c r="FVH29" s="469"/>
      <c r="FVI29" s="15" t="s">
        <v>168</v>
      </c>
      <c r="FVJ29" s="468" t="s">
        <v>98</v>
      </c>
      <c r="FVK29" s="468"/>
      <c r="FVL29" s="469"/>
      <c r="FVM29" s="15" t="s">
        <v>168</v>
      </c>
      <c r="FVN29" s="468" t="s">
        <v>98</v>
      </c>
      <c r="FVO29" s="468"/>
      <c r="FVP29" s="469"/>
      <c r="FVQ29" s="15" t="s">
        <v>168</v>
      </c>
      <c r="FVR29" s="468" t="s">
        <v>98</v>
      </c>
      <c r="FVS29" s="468"/>
      <c r="FVT29" s="469"/>
      <c r="FVU29" s="15" t="s">
        <v>168</v>
      </c>
      <c r="FVV29" s="468" t="s">
        <v>98</v>
      </c>
      <c r="FVW29" s="468"/>
      <c r="FVX29" s="469"/>
      <c r="FVY29" s="15" t="s">
        <v>168</v>
      </c>
      <c r="FVZ29" s="468" t="s">
        <v>98</v>
      </c>
      <c r="FWA29" s="468"/>
      <c r="FWB29" s="469"/>
      <c r="FWC29" s="15" t="s">
        <v>168</v>
      </c>
      <c r="FWD29" s="468" t="s">
        <v>98</v>
      </c>
      <c r="FWE29" s="468"/>
      <c r="FWF29" s="469"/>
      <c r="FWG29" s="15" t="s">
        <v>168</v>
      </c>
      <c r="FWH29" s="468" t="s">
        <v>98</v>
      </c>
      <c r="FWI29" s="468"/>
      <c r="FWJ29" s="469"/>
      <c r="FWK29" s="15" t="s">
        <v>168</v>
      </c>
      <c r="FWL29" s="468" t="s">
        <v>98</v>
      </c>
      <c r="FWM29" s="468"/>
      <c r="FWN29" s="469"/>
      <c r="FWO29" s="15" t="s">
        <v>168</v>
      </c>
      <c r="FWP29" s="468" t="s">
        <v>98</v>
      </c>
      <c r="FWQ29" s="468"/>
      <c r="FWR29" s="469"/>
      <c r="FWS29" s="15" t="s">
        <v>168</v>
      </c>
      <c r="FWT29" s="468" t="s">
        <v>98</v>
      </c>
      <c r="FWU29" s="468"/>
      <c r="FWV29" s="469"/>
      <c r="FWW29" s="15" t="s">
        <v>168</v>
      </c>
      <c r="FWX29" s="468" t="s">
        <v>98</v>
      </c>
      <c r="FWY29" s="468"/>
      <c r="FWZ29" s="469"/>
      <c r="FXA29" s="15" t="s">
        <v>168</v>
      </c>
      <c r="FXB29" s="468" t="s">
        <v>98</v>
      </c>
      <c r="FXC29" s="468"/>
      <c r="FXD29" s="469"/>
      <c r="FXE29" s="15" t="s">
        <v>168</v>
      </c>
      <c r="FXF29" s="468" t="s">
        <v>98</v>
      </c>
      <c r="FXG29" s="468"/>
      <c r="FXH29" s="469"/>
      <c r="FXI29" s="15" t="s">
        <v>168</v>
      </c>
      <c r="FXJ29" s="468" t="s">
        <v>98</v>
      </c>
      <c r="FXK29" s="468"/>
      <c r="FXL29" s="469"/>
      <c r="FXM29" s="15" t="s">
        <v>168</v>
      </c>
      <c r="FXN29" s="468" t="s">
        <v>98</v>
      </c>
      <c r="FXO29" s="468"/>
      <c r="FXP29" s="469"/>
      <c r="FXQ29" s="15" t="s">
        <v>168</v>
      </c>
      <c r="FXR29" s="468" t="s">
        <v>98</v>
      </c>
      <c r="FXS29" s="468"/>
      <c r="FXT29" s="469"/>
      <c r="FXU29" s="15" t="s">
        <v>168</v>
      </c>
      <c r="FXV29" s="468" t="s">
        <v>98</v>
      </c>
      <c r="FXW29" s="468"/>
      <c r="FXX29" s="469"/>
      <c r="FXY29" s="15" t="s">
        <v>168</v>
      </c>
      <c r="FXZ29" s="468" t="s">
        <v>98</v>
      </c>
      <c r="FYA29" s="468"/>
      <c r="FYB29" s="469"/>
      <c r="FYC29" s="15" t="s">
        <v>168</v>
      </c>
      <c r="FYD29" s="468" t="s">
        <v>98</v>
      </c>
      <c r="FYE29" s="468"/>
      <c r="FYF29" s="469"/>
      <c r="FYG29" s="15" t="s">
        <v>168</v>
      </c>
      <c r="FYH29" s="468" t="s">
        <v>98</v>
      </c>
      <c r="FYI29" s="468"/>
      <c r="FYJ29" s="469"/>
      <c r="FYK29" s="15" t="s">
        <v>168</v>
      </c>
      <c r="FYL29" s="468" t="s">
        <v>98</v>
      </c>
      <c r="FYM29" s="468"/>
      <c r="FYN29" s="469"/>
      <c r="FYO29" s="15" t="s">
        <v>168</v>
      </c>
      <c r="FYP29" s="468" t="s">
        <v>98</v>
      </c>
      <c r="FYQ29" s="468"/>
      <c r="FYR29" s="469"/>
      <c r="FYS29" s="15" t="s">
        <v>168</v>
      </c>
      <c r="FYT29" s="468" t="s">
        <v>98</v>
      </c>
      <c r="FYU29" s="468"/>
      <c r="FYV29" s="469"/>
      <c r="FYW29" s="15" t="s">
        <v>168</v>
      </c>
      <c r="FYX29" s="468" t="s">
        <v>98</v>
      </c>
      <c r="FYY29" s="468"/>
      <c r="FYZ29" s="469"/>
      <c r="FZA29" s="15" t="s">
        <v>168</v>
      </c>
      <c r="FZB29" s="468" t="s">
        <v>98</v>
      </c>
      <c r="FZC29" s="468"/>
      <c r="FZD29" s="469"/>
      <c r="FZE29" s="15" t="s">
        <v>168</v>
      </c>
      <c r="FZF29" s="468" t="s">
        <v>98</v>
      </c>
      <c r="FZG29" s="468"/>
      <c r="FZH29" s="469"/>
      <c r="FZI29" s="15" t="s">
        <v>168</v>
      </c>
      <c r="FZJ29" s="468" t="s">
        <v>98</v>
      </c>
      <c r="FZK29" s="468"/>
      <c r="FZL29" s="469"/>
      <c r="FZM29" s="15" t="s">
        <v>168</v>
      </c>
      <c r="FZN29" s="468" t="s">
        <v>98</v>
      </c>
      <c r="FZO29" s="468"/>
      <c r="FZP29" s="469"/>
      <c r="FZQ29" s="15" t="s">
        <v>168</v>
      </c>
      <c r="FZR29" s="468" t="s">
        <v>98</v>
      </c>
      <c r="FZS29" s="468"/>
      <c r="FZT29" s="469"/>
      <c r="FZU29" s="15" t="s">
        <v>168</v>
      </c>
      <c r="FZV29" s="468" t="s">
        <v>98</v>
      </c>
      <c r="FZW29" s="468"/>
      <c r="FZX29" s="469"/>
      <c r="FZY29" s="15" t="s">
        <v>168</v>
      </c>
      <c r="FZZ29" s="468" t="s">
        <v>98</v>
      </c>
      <c r="GAA29" s="468"/>
      <c r="GAB29" s="469"/>
      <c r="GAC29" s="15" t="s">
        <v>168</v>
      </c>
      <c r="GAD29" s="468" t="s">
        <v>98</v>
      </c>
      <c r="GAE29" s="468"/>
      <c r="GAF29" s="469"/>
      <c r="GAG29" s="15" t="s">
        <v>168</v>
      </c>
      <c r="GAH29" s="468" t="s">
        <v>98</v>
      </c>
      <c r="GAI29" s="468"/>
      <c r="GAJ29" s="469"/>
      <c r="GAK29" s="15" t="s">
        <v>168</v>
      </c>
      <c r="GAL29" s="468" t="s">
        <v>98</v>
      </c>
      <c r="GAM29" s="468"/>
      <c r="GAN29" s="469"/>
      <c r="GAO29" s="15" t="s">
        <v>168</v>
      </c>
      <c r="GAP29" s="468" t="s">
        <v>98</v>
      </c>
      <c r="GAQ29" s="468"/>
      <c r="GAR29" s="469"/>
      <c r="GAS29" s="15" t="s">
        <v>168</v>
      </c>
      <c r="GAT29" s="468" t="s">
        <v>98</v>
      </c>
      <c r="GAU29" s="468"/>
      <c r="GAV29" s="469"/>
      <c r="GAW29" s="15" t="s">
        <v>168</v>
      </c>
      <c r="GAX29" s="468" t="s">
        <v>98</v>
      </c>
      <c r="GAY29" s="468"/>
      <c r="GAZ29" s="469"/>
      <c r="GBA29" s="15" t="s">
        <v>168</v>
      </c>
      <c r="GBB29" s="468" t="s">
        <v>98</v>
      </c>
      <c r="GBC29" s="468"/>
      <c r="GBD29" s="469"/>
      <c r="GBE29" s="15" t="s">
        <v>168</v>
      </c>
      <c r="GBF29" s="468" t="s">
        <v>98</v>
      </c>
      <c r="GBG29" s="468"/>
      <c r="GBH29" s="469"/>
      <c r="GBI29" s="15" t="s">
        <v>168</v>
      </c>
      <c r="GBJ29" s="468" t="s">
        <v>98</v>
      </c>
      <c r="GBK29" s="468"/>
      <c r="GBL29" s="469"/>
      <c r="GBM29" s="15" t="s">
        <v>168</v>
      </c>
      <c r="GBN29" s="468" t="s">
        <v>98</v>
      </c>
      <c r="GBO29" s="468"/>
      <c r="GBP29" s="469"/>
      <c r="GBQ29" s="15" t="s">
        <v>168</v>
      </c>
      <c r="GBR29" s="468" t="s">
        <v>98</v>
      </c>
      <c r="GBS29" s="468"/>
      <c r="GBT29" s="469"/>
      <c r="GBU29" s="15" t="s">
        <v>168</v>
      </c>
      <c r="GBV29" s="468" t="s">
        <v>98</v>
      </c>
      <c r="GBW29" s="468"/>
      <c r="GBX29" s="469"/>
      <c r="GBY29" s="15" t="s">
        <v>168</v>
      </c>
      <c r="GBZ29" s="468" t="s">
        <v>98</v>
      </c>
      <c r="GCA29" s="468"/>
      <c r="GCB29" s="469"/>
      <c r="GCC29" s="15" t="s">
        <v>168</v>
      </c>
      <c r="GCD29" s="468" t="s">
        <v>98</v>
      </c>
      <c r="GCE29" s="468"/>
      <c r="GCF29" s="469"/>
      <c r="GCG29" s="15" t="s">
        <v>168</v>
      </c>
      <c r="GCH29" s="468" t="s">
        <v>98</v>
      </c>
      <c r="GCI29" s="468"/>
      <c r="GCJ29" s="469"/>
      <c r="GCK29" s="15" t="s">
        <v>168</v>
      </c>
      <c r="GCL29" s="468" t="s">
        <v>98</v>
      </c>
      <c r="GCM29" s="468"/>
      <c r="GCN29" s="469"/>
      <c r="GCO29" s="15" t="s">
        <v>168</v>
      </c>
      <c r="GCP29" s="468" t="s">
        <v>98</v>
      </c>
      <c r="GCQ29" s="468"/>
      <c r="GCR29" s="469"/>
      <c r="GCS29" s="15" t="s">
        <v>168</v>
      </c>
      <c r="GCT29" s="468" t="s">
        <v>98</v>
      </c>
      <c r="GCU29" s="468"/>
      <c r="GCV29" s="469"/>
      <c r="GCW29" s="15" t="s">
        <v>168</v>
      </c>
      <c r="GCX29" s="468" t="s">
        <v>98</v>
      </c>
      <c r="GCY29" s="468"/>
      <c r="GCZ29" s="469"/>
      <c r="GDA29" s="15" t="s">
        <v>168</v>
      </c>
      <c r="GDB29" s="468" t="s">
        <v>98</v>
      </c>
      <c r="GDC29" s="468"/>
      <c r="GDD29" s="469"/>
      <c r="GDE29" s="15" t="s">
        <v>168</v>
      </c>
      <c r="GDF29" s="468" t="s">
        <v>98</v>
      </c>
      <c r="GDG29" s="468"/>
      <c r="GDH29" s="469"/>
      <c r="GDI29" s="15" t="s">
        <v>168</v>
      </c>
      <c r="GDJ29" s="468" t="s">
        <v>98</v>
      </c>
      <c r="GDK29" s="468"/>
      <c r="GDL29" s="469"/>
      <c r="GDM29" s="15" t="s">
        <v>168</v>
      </c>
      <c r="GDN29" s="468" t="s">
        <v>98</v>
      </c>
      <c r="GDO29" s="468"/>
      <c r="GDP29" s="469"/>
      <c r="GDQ29" s="15" t="s">
        <v>168</v>
      </c>
      <c r="GDR29" s="468" t="s">
        <v>98</v>
      </c>
      <c r="GDS29" s="468"/>
      <c r="GDT29" s="469"/>
      <c r="GDU29" s="15" t="s">
        <v>168</v>
      </c>
      <c r="GDV29" s="468" t="s">
        <v>98</v>
      </c>
      <c r="GDW29" s="468"/>
      <c r="GDX29" s="469"/>
      <c r="GDY29" s="15" t="s">
        <v>168</v>
      </c>
      <c r="GDZ29" s="468" t="s">
        <v>98</v>
      </c>
      <c r="GEA29" s="468"/>
      <c r="GEB29" s="469"/>
      <c r="GEC29" s="15" t="s">
        <v>168</v>
      </c>
      <c r="GED29" s="468" t="s">
        <v>98</v>
      </c>
      <c r="GEE29" s="468"/>
      <c r="GEF29" s="469"/>
      <c r="GEG29" s="15" t="s">
        <v>168</v>
      </c>
      <c r="GEH29" s="468" t="s">
        <v>98</v>
      </c>
      <c r="GEI29" s="468"/>
      <c r="GEJ29" s="469"/>
      <c r="GEK29" s="15" t="s">
        <v>168</v>
      </c>
      <c r="GEL29" s="468" t="s">
        <v>98</v>
      </c>
      <c r="GEM29" s="468"/>
      <c r="GEN29" s="469"/>
      <c r="GEO29" s="15" t="s">
        <v>168</v>
      </c>
      <c r="GEP29" s="468" t="s">
        <v>98</v>
      </c>
      <c r="GEQ29" s="468"/>
      <c r="GER29" s="469"/>
      <c r="GES29" s="15" t="s">
        <v>168</v>
      </c>
      <c r="GET29" s="468" t="s">
        <v>98</v>
      </c>
      <c r="GEU29" s="468"/>
      <c r="GEV29" s="469"/>
      <c r="GEW29" s="15" t="s">
        <v>168</v>
      </c>
      <c r="GEX29" s="468" t="s">
        <v>98</v>
      </c>
      <c r="GEY29" s="468"/>
      <c r="GEZ29" s="469"/>
      <c r="GFA29" s="15" t="s">
        <v>168</v>
      </c>
      <c r="GFB29" s="468" t="s">
        <v>98</v>
      </c>
      <c r="GFC29" s="468"/>
      <c r="GFD29" s="469"/>
      <c r="GFE29" s="15" t="s">
        <v>168</v>
      </c>
      <c r="GFF29" s="468" t="s">
        <v>98</v>
      </c>
      <c r="GFG29" s="468"/>
      <c r="GFH29" s="469"/>
      <c r="GFI29" s="15" t="s">
        <v>168</v>
      </c>
      <c r="GFJ29" s="468" t="s">
        <v>98</v>
      </c>
      <c r="GFK29" s="468"/>
      <c r="GFL29" s="469"/>
      <c r="GFM29" s="15" t="s">
        <v>168</v>
      </c>
      <c r="GFN29" s="468" t="s">
        <v>98</v>
      </c>
      <c r="GFO29" s="468"/>
      <c r="GFP29" s="469"/>
      <c r="GFQ29" s="15" t="s">
        <v>168</v>
      </c>
      <c r="GFR29" s="468" t="s">
        <v>98</v>
      </c>
      <c r="GFS29" s="468"/>
      <c r="GFT29" s="469"/>
      <c r="GFU29" s="15" t="s">
        <v>168</v>
      </c>
      <c r="GFV29" s="468" t="s">
        <v>98</v>
      </c>
      <c r="GFW29" s="468"/>
      <c r="GFX29" s="469"/>
      <c r="GFY29" s="15" t="s">
        <v>168</v>
      </c>
      <c r="GFZ29" s="468" t="s">
        <v>98</v>
      </c>
      <c r="GGA29" s="468"/>
      <c r="GGB29" s="469"/>
      <c r="GGC29" s="15" t="s">
        <v>168</v>
      </c>
      <c r="GGD29" s="468" t="s">
        <v>98</v>
      </c>
      <c r="GGE29" s="468"/>
      <c r="GGF29" s="469"/>
      <c r="GGG29" s="15" t="s">
        <v>168</v>
      </c>
      <c r="GGH29" s="468" t="s">
        <v>98</v>
      </c>
      <c r="GGI29" s="468"/>
      <c r="GGJ29" s="469"/>
      <c r="GGK29" s="15" t="s">
        <v>168</v>
      </c>
      <c r="GGL29" s="468" t="s">
        <v>98</v>
      </c>
      <c r="GGM29" s="468"/>
      <c r="GGN29" s="469"/>
      <c r="GGO29" s="15" t="s">
        <v>168</v>
      </c>
      <c r="GGP29" s="468" t="s">
        <v>98</v>
      </c>
      <c r="GGQ29" s="468"/>
      <c r="GGR29" s="469"/>
      <c r="GGS29" s="15" t="s">
        <v>168</v>
      </c>
      <c r="GGT29" s="468" t="s">
        <v>98</v>
      </c>
      <c r="GGU29" s="468"/>
      <c r="GGV29" s="469"/>
      <c r="GGW29" s="15" t="s">
        <v>168</v>
      </c>
      <c r="GGX29" s="468" t="s">
        <v>98</v>
      </c>
      <c r="GGY29" s="468"/>
      <c r="GGZ29" s="469"/>
      <c r="GHA29" s="15" t="s">
        <v>168</v>
      </c>
      <c r="GHB29" s="468" t="s">
        <v>98</v>
      </c>
      <c r="GHC29" s="468"/>
      <c r="GHD29" s="469"/>
      <c r="GHE29" s="15" t="s">
        <v>168</v>
      </c>
      <c r="GHF29" s="468" t="s">
        <v>98</v>
      </c>
      <c r="GHG29" s="468"/>
      <c r="GHH29" s="469"/>
      <c r="GHI29" s="15" t="s">
        <v>168</v>
      </c>
      <c r="GHJ29" s="468" t="s">
        <v>98</v>
      </c>
      <c r="GHK29" s="468"/>
      <c r="GHL29" s="469"/>
      <c r="GHM29" s="15" t="s">
        <v>168</v>
      </c>
      <c r="GHN29" s="468" t="s">
        <v>98</v>
      </c>
      <c r="GHO29" s="468"/>
      <c r="GHP29" s="469"/>
      <c r="GHQ29" s="15" t="s">
        <v>168</v>
      </c>
      <c r="GHR29" s="468" t="s">
        <v>98</v>
      </c>
      <c r="GHS29" s="468"/>
      <c r="GHT29" s="469"/>
      <c r="GHU29" s="15" t="s">
        <v>168</v>
      </c>
      <c r="GHV29" s="468" t="s">
        <v>98</v>
      </c>
      <c r="GHW29" s="468"/>
      <c r="GHX29" s="469"/>
      <c r="GHY29" s="15" t="s">
        <v>168</v>
      </c>
      <c r="GHZ29" s="468" t="s">
        <v>98</v>
      </c>
      <c r="GIA29" s="468"/>
      <c r="GIB29" s="469"/>
      <c r="GIC29" s="15" t="s">
        <v>168</v>
      </c>
      <c r="GID29" s="468" t="s">
        <v>98</v>
      </c>
      <c r="GIE29" s="468"/>
      <c r="GIF29" s="469"/>
      <c r="GIG29" s="15" t="s">
        <v>168</v>
      </c>
      <c r="GIH29" s="468" t="s">
        <v>98</v>
      </c>
      <c r="GII29" s="468"/>
      <c r="GIJ29" s="469"/>
      <c r="GIK29" s="15" t="s">
        <v>168</v>
      </c>
      <c r="GIL29" s="468" t="s">
        <v>98</v>
      </c>
      <c r="GIM29" s="468"/>
      <c r="GIN29" s="469"/>
      <c r="GIO29" s="15" t="s">
        <v>168</v>
      </c>
      <c r="GIP29" s="468" t="s">
        <v>98</v>
      </c>
      <c r="GIQ29" s="468"/>
      <c r="GIR29" s="469"/>
      <c r="GIS29" s="15" t="s">
        <v>168</v>
      </c>
      <c r="GIT29" s="468" t="s">
        <v>98</v>
      </c>
      <c r="GIU29" s="468"/>
      <c r="GIV29" s="469"/>
      <c r="GIW29" s="15" t="s">
        <v>168</v>
      </c>
      <c r="GIX29" s="468" t="s">
        <v>98</v>
      </c>
      <c r="GIY29" s="468"/>
      <c r="GIZ29" s="469"/>
      <c r="GJA29" s="15" t="s">
        <v>168</v>
      </c>
      <c r="GJB29" s="468" t="s">
        <v>98</v>
      </c>
      <c r="GJC29" s="468"/>
      <c r="GJD29" s="469"/>
      <c r="GJE29" s="15" t="s">
        <v>168</v>
      </c>
      <c r="GJF29" s="468" t="s">
        <v>98</v>
      </c>
      <c r="GJG29" s="468"/>
      <c r="GJH29" s="469"/>
      <c r="GJI29" s="15" t="s">
        <v>168</v>
      </c>
      <c r="GJJ29" s="468" t="s">
        <v>98</v>
      </c>
      <c r="GJK29" s="468"/>
      <c r="GJL29" s="469"/>
      <c r="GJM29" s="15" t="s">
        <v>168</v>
      </c>
      <c r="GJN29" s="468" t="s">
        <v>98</v>
      </c>
      <c r="GJO29" s="468"/>
      <c r="GJP29" s="469"/>
      <c r="GJQ29" s="15" t="s">
        <v>168</v>
      </c>
      <c r="GJR29" s="468" t="s">
        <v>98</v>
      </c>
      <c r="GJS29" s="468"/>
      <c r="GJT29" s="469"/>
      <c r="GJU29" s="15" t="s">
        <v>168</v>
      </c>
      <c r="GJV29" s="468" t="s">
        <v>98</v>
      </c>
      <c r="GJW29" s="468"/>
      <c r="GJX29" s="469"/>
      <c r="GJY29" s="15" t="s">
        <v>168</v>
      </c>
      <c r="GJZ29" s="468" t="s">
        <v>98</v>
      </c>
      <c r="GKA29" s="468"/>
      <c r="GKB29" s="469"/>
      <c r="GKC29" s="15" t="s">
        <v>168</v>
      </c>
      <c r="GKD29" s="468" t="s">
        <v>98</v>
      </c>
      <c r="GKE29" s="468"/>
      <c r="GKF29" s="469"/>
      <c r="GKG29" s="15" t="s">
        <v>168</v>
      </c>
      <c r="GKH29" s="468" t="s">
        <v>98</v>
      </c>
      <c r="GKI29" s="468"/>
      <c r="GKJ29" s="469"/>
      <c r="GKK29" s="15" t="s">
        <v>168</v>
      </c>
      <c r="GKL29" s="468" t="s">
        <v>98</v>
      </c>
      <c r="GKM29" s="468"/>
      <c r="GKN29" s="469"/>
      <c r="GKO29" s="15" t="s">
        <v>168</v>
      </c>
      <c r="GKP29" s="468" t="s">
        <v>98</v>
      </c>
      <c r="GKQ29" s="468"/>
      <c r="GKR29" s="469"/>
      <c r="GKS29" s="15" t="s">
        <v>168</v>
      </c>
      <c r="GKT29" s="468" t="s">
        <v>98</v>
      </c>
      <c r="GKU29" s="468"/>
      <c r="GKV29" s="469"/>
      <c r="GKW29" s="15" t="s">
        <v>168</v>
      </c>
      <c r="GKX29" s="468" t="s">
        <v>98</v>
      </c>
      <c r="GKY29" s="468"/>
      <c r="GKZ29" s="469"/>
      <c r="GLA29" s="15" t="s">
        <v>168</v>
      </c>
      <c r="GLB29" s="468" t="s">
        <v>98</v>
      </c>
      <c r="GLC29" s="468"/>
      <c r="GLD29" s="469"/>
      <c r="GLE29" s="15" t="s">
        <v>168</v>
      </c>
      <c r="GLF29" s="468" t="s">
        <v>98</v>
      </c>
      <c r="GLG29" s="468"/>
      <c r="GLH29" s="469"/>
      <c r="GLI29" s="15" t="s">
        <v>168</v>
      </c>
      <c r="GLJ29" s="468" t="s">
        <v>98</v>
      </c>
      <c r="GLK29" s="468"/>
      <c r="GLL29" s="469"/>
      <c r="GLM29" s="15" t="s">
        <v>168</v>
      </c>
      <c r="GLN29" s="468" t="s">
        <v>98</v>
      </c>
      <c r="GLO29" s="468"/>
      <c r="GLP29" s="469"/>
      <c r="GLQ29" s="15" t="s">
        <v>168</v>
      </c>
      <c r="GLR29" s="468" t="s">
        <v>98</v>
      </c>
      <c r="GLS29" s="468"/>
      <c r="GLT29" s="469"/>
      <c r="GLU29" s="15" t="s">
        <v>168</v>
      </c>
      <c r="GLV29" s="468" t="s">
        <v>98</v>
      </c>
      <c r="GLW29" s="468"/>
      <c r="GLX29" s="469"/>
      <c r="GLY29" s="15" t="s">
        <v>168</v>
      </c>
      <c r="GLZ29" s="468" t="s">
        <v>98</v>
      </c>
      <c r="GMA29" s="468"/>
      <c r="GMB29" s="469"/>
      <c r="GMC29" s="15" t="s">
        <v>168</v>
      </c>
      <c r="GMD29" s="468" t="s">
        <v>98</v>
      </c>
      <c r="GME29" s="468"/>
      <c r="GMF29" s="469"/>
      <c r="GMG29" s="15" t="s">
        <v>168</v>
      </c>
      <c r="GMH29" s="468" t="s">
        <v>98</v>
      </c>
      <c r="GMI29" s="468"/>
      <c r="GMJ29" s="469"/>
      <c r="GMK29" s="15" t="s">
        <v>168</v>
      </c>
      <c r="GML29" s="468" t="s">
        <v>98</v>
      </c>
      <c r="GMM29" s="468"/>
      <c r="GMN29" s="469"/>
      <c r="GMO29" s="15" t="s">
        <v>168</v>
      </c>
      <c r="GMP29" s="468" t="s">
        <v>98</v>
      </c>
      <c r="GMQ29" s="468"/>
      <c r="GMR29" s="469"/>
      <c r="GMS29" s="15" t="s">
        <v>168</v>
      </c>
      <c r="GMT29" s="468" t="s">
        <v>98</v>
      </c>
      <c r="GMU29" s="468"/>
      <c r="GMV29" s="469"/>
      <c r="GMW29" s="15" t="s">
        <v>168</v>
      </c>
      <c r="GMX29" s="468" t="s">
        <v>98</v>
      </c>
      <c r="GMY29" s="468"/>
      <c r="GMZ29" s="469"/>
      <c r="GNA29" s="15" t="s">
        <v>168</v>
      </c>
      <c r="GNB29" s="468" t="s">
        <v>98</v>
      </c>
      <c r="GNC29" s="468"/>
      <c r="GND29" s="469"/>
      <c r="GNE29" s="15" t="s">
        <v>168</v>
      </c>
      <c r="GNF29" s="468" t="s">
        <v>98</v>
      </c>
      <c r="GNG29" s="468"/>
      <c r="GNH29" s="469"/>
      <c r="GNI29" s="15" t="s">
        <v>168</v>
      </c>
      <c r="GNJ29" s="468" t="s">
        <v>98</v>
      </c>
      <c r="GNK29" s="468"/>
      <c r="GNL29" s="469"/>
      <c r="GNM29" s="15" t="s">
        <v>168</v>
      </c>
      <c r="GNN29" s="468" t="s">
        <v>98</v>
      </c>
      <c r="GNO29" s="468"/>
      <c r="GNP29" s="469"/>
      <c r="GNQ29" s="15" t="s">
        <v>168</v>
      </c>
      <c r="GNR29" s="468" t="s">
        <v>98</v>
      </c>
      <c r="GNS29" s="468"/>
      <c r="GNT29" s="469"/>
      <c r="GNU29" s="15" t="s">
        <v>168</v>
      </c>
      <c r="GNV29" s="468" t="s">
        <v>98</v>
      </c>
      <c r="GNW29" s="468"/>
      <c r="GNX29" s="469"/>
      <c r="GNY29" s="15" t="s">
        <v>168</v>
      </c>
      <c r="GNZ29" s="468" t="s">
        <v>98</v>
      </c>
      <c r="GOA29" s="468"/>
      <c r="GOB29" s="469"/>
      <c r="GOC29" s="15" t="s">
        <v>168</v>
      </c>
      <c r="GOD29" s="468" t="s">
        <v>98</v>
      </c>
      <c r="GOE29" s="468"/>
      <c r="GOF29" s="469"/>
      <c r="GOG29" s="15" t="s">
        <v>168</v>
      </c>
      <c r="GOH29" s="468" t="s">
        <v>98</v>
      </c>
      <c r="GOI29" s="468"/>
      <c r="GOJ29" s="469"/>
      <c r="GOK29" s="15" t="s">
        <v>168</v>
      </c>
      <c r="GOL29" s="468" t="s">
        <v>98</v>
      </c>
      <c r="GOM29" s="468"/>
      <c r="GON29" s="469"/>
      <c r="GOO29" s="15" t="s">
        <v>168</v>
      </c>
      <c r="GOP29" s="468" t="s">
        <v>98</v>
      </c>
      <c r="GOQ29" s="468"/>
      <c r="GOR29" s="469"/>
      <c r="GOS29" s="15" t="s">
        <v>168</v>
      </c>
      <c r="GOT29" s="468" t="s">
        <v>98</v>
      </c>
      <c r="GOU29" s="468"/>
      <c r="GOV29" s="469"/>
      <c r="GOW29" s="15" t="s">
        <v>168</v>
      </c>
      <c r="GOX29" s="468" t="s">
        <v>98</v>
      </c>
      <c r="GOY29" s="468"/>
      <c r="GOZ29" s="469"/>
      <c r="GPA29" s="15" t="s">
        <v>168</v>
      </c>
      <c r="GPB29" s="468" t="s">
        <v>98</v>
      </c>
      <c r="GPC29" s="468"/>
      <c r="GPD29" s="469"/>
      <c r="GPE29" s="15" t="s">
        <v>168</v>
      </c>
      <c r="GPF29" s="468" t="s">
        <v>98</v>
      </c>
      <c r="GPG29" s="468"/>
      <c r="GPH29" s="469"/>
      <c r="GPI29" s="15" t="s">
        <v>168</v>
      </c>
      <c r="GPJ29" s="468" t="s">
        <v>98</v>
      </c>
      <c r="GPK29" s="468"/>
      <c r="GPL29" s="469"/>
      <c r="GPM29" s="15" t="s">
        <v>168</v>
      </c>
      <c r="GPN29" s="468" t="s">
        <v>98</v>
      </c>
      <c r="GPO29" s="468"/>
      <c r="GPP29" s="469"/>
      <c r="GPQ29" s="15" t="s">
        <v>168</v>
      </c>
      <c r="GPR29" s="468" t="s">
        <v>98</v>
      </c>
      <c r="GPS29" s="468"/>
      <c r="GPT29" s="469"/>
      <c r="GPU29" s="15" t="s">
        <v>168</v>
      </c>
      <c r="GPV29" s="468" t="s">
        <v>98</v>
      </c>
      <c r="GPW29" s="468"/>
      <c r="GPX29" s="469"/>
      <c r="GPY29" s="15" t="s">
        <v>168</v>
      </c>
      <c r="GPZ29" s="468" t="s">
        <v>98</v>
      </c>
      <c r="GQA29" s="468"/>
      <c r="GQB29" s="469"/>
      <c r="GQC29" s="15" t="s">
        <v>168</v>
      </c>
      <c r="GQD29" s="468" t="s">
        <v>98</v>
      </c>
      <c r="GQE29" s="468"/>
      <c r="GQF29" s="469"/>
      <c r="GQG29" s="15" t="s">
        <v>168</v>
      </c>
      <c r="GQH29" s="468" t="s">
        <v>98</v>
      </c>
      <c r="GQI29" s="468"/>
      <c r="GQJ29" s="469"/>
      <c r="GQK29" s="15" t="s">
        <v>168</v>
      </c>
      <c r="GQL29" s="468" t="s">
        <v>98</v>
      </c>
      <c r="GQM29" s="468"/>
      <c r="GQN29" s="469"/>
      <c r="GQO29" s="15" t="s">
        <v>168</v>
      </c>
      <c r="GQP29" s="468" t="s">
        <v>98</v>
      </c>
      <c r="GQQ29" s="468"/>
      <c r="GQR29" s="469"/>
      <c r="GQS29" s="15" t="s">
        <v>168</v>
      </c>
      <c r="GQT29" s="468" t="s">
        <v>98</v>
      </c>
      <c r="GQU29" s="468"/>
      <c r="GQV29" s="469"/>
      <c r="GQW29" s="15" t="s">
        <v>168</v>
      </c>
      <c r="GQX29" s="468" t="s">
        <v>98</v>
      </c>
      <c r="GQY29" s="468"/>
      <c r="GQZ29" s="469"/>
      <c r="GRA29" s="15" t="s">
        <v>168</v>
      </c>
      <c r="GRB29" s="468" t="s">
        <v>98</v>
      </c>
      <c r="GRC29" s="468"/>
      <c r="GRD29" s="469"/>
      <c r="GRE29" s="15" t="s">
        <v>168</v>
      </c>
      <c r="GRF29" s="468" t="s">
        <v>98</v>
      </c>
      <c r="GRG29" s="468"/>
      <c r="GRH29" s="469"/>
      <c r="GRI29" s="15" t="s">
        <v>168</v>
      </c>
      <c r="GRJ29" s="468" t="s">
        <v>98</v>
      </c>
      <c r="GRK29" s="468"/>
      <c r="GRL29" s="469"/>
      <c r="GRM29" s="15" t="s">
        <v>168</v>
      </c>
      <c r="GRN29" s="468" t="s">
        <v>98</v>
      </c>
      <c r="GRO29" s="468"/>
      <c r="GRP29" s="469"/>
      <c r="GRQ29" s="15" t="s">
        <v>168</v>
      </c>
      <c r="GRR29" s="468" t="s">
        <v>98</v>
      </c>
      <c r="GRS29" s="468"/>
      <c r="GRT29" s="469"/>
      <c r="GRU29" s="15" t="s">
        <v>168</v>
      </c>
      <c r="GRV29" s="468" t="s">
        <v>98</v>
      </c>
      <c r="GRW29" s="468"/>
      <c r="GRX29" s="469"/>
      <c r="GRY29" s="15" t="s">
        <v>168</v>
      </c>
      <c r="GRZ29" s="468" t="s">
        <v>98</v>
      </c>
      <c r="GSA29" s="468"/>
      <c r="GSB29" s="469"/>
      <c r="GSC29" s="15" t="s">
        <v>168</v>
      </c>
      <c r="GSD29" s="468" t="s">
        <v>98</v>
      </c>
      <c r="GSE29" s="468"/>
      <c r="GSF29" s="469"/>
      <c r="GSG29" s="15" t="s">
        <v>168</v>
      </c>
      <c r="GSH29" s="468" t="s">
        <v>98</v>
      </c>
      <c r="GSI29" s="468"/>
      <c r="GSJ29" s="469"/>
      <c r="GSK29" s="15" t="s">
        <v>168</v>
      </c>
      <c r="GSL29" s="468" t="s">
        <v>98</v>
      </c>
      <c r="GSM29" s="468"/>
      <c r="GSN29" s="469"/>
      <c r="GSO29" s="15" t="s">
        <v>168</v>
      </c>
      <c r="GSP29" s="468" t="s">
        <v>98</v>
      </c>
      <c r="GSQ29" s="468"/>
      <c r="GSR29" s="469"/>
      <c r="GSS29" s="15" t="s">
        <v>168</v>
      </c>
      <c r="GST29" s="468" t="s">
        <v>98</v>
      </c>
      <c r="GSU29" s="468"/>
      <c r="GSV29" s="469"/>
      <c r="GSW29" s="15" t="s">
        <v>168</v>
      </c>
      <c r="GSX29" s="468" t="s">
        <v>98</v>
      </c>
      <c r="GSY29" s="468"/>
      <c r="GSZ29" s="469"/>
      <c r="GTA29" s="15" t="s">
        <v>168</v>
      </c>
      <c r="GTB29" s="468" t="s">
        <v>98</v>
      </c>
      <c r="GTC29" s="468"/>
      <c r="GTD29" s="469"/>
      <c r="GTE29" s="15" t="s">
        <v>168</v>
      </c>
      <c r="GTF29" s="468" t="s">
        <v>98</v>
      </c>
      <c r="GTG29" s="468"/>
      <c r="GTH29" s="469"/>
      <c r="GTI29" s="15" t="s">
        <v>168</v>
      </c>
      <c r="GTJ29" s="468" t="s">
        <v>98</v>
      </c>
      <c r="GTK29" s="468"/>
      <c r="GTL29" s="469"/>
      <c r="GTM29" s="15" t="s">
        <v>168</v>
      </c>
      <c r="GTN29" s="468" t="s">
        <v>98</v>
      </c>
      <c r="GTO29" s="468"/>
      <c r="GTP29" s="469"/>
      <c r="GTQ29" s="15" t="s">
        <v>168</v>
      </c>
      <c r="GTR29" s="468" t="s">
        <v>98</v>
      </c>
      <c r="GTS29" s="468"/>
      <c r="GTT29" s="469"/>
      <c r="GTU29" s="15" t="s">
        <v>168</v>
      </c>
      <c r="GTV29" s="468" t="s">
        <v>98</v>
      </c>
      <c r="GTW29" s="468"/>
      <c r="GTX29" s="469"/>
      <c r="GTY29" s="15" t="s">
        <v>168</v>
      </c>
      <c r="GTZ29" s="468" t="s">
        <v>98</v>
      </c>
      <c r="GUA29" s="468"/>
      <c r="GUB29" s="469"/>
      <c r="GUC29" s="15" t="s">
        <v>168</v>
      </c>
      <c r="GUD29" s="468" t="s">
        <v>98</v>
      </c>
      <c r="GUE29" s="468"/>
      <c r="GUF29" s="469"/>
      <c r="GUG29" s="15" t="s">
        <v>168</v>
      </c>
      <c r="GUH29" s="468" t="s">
        <v>98</v>
      </c>
      <c r="GUI29" s="468"/>
      <c r="GUJ29" s="469"/>
      <c r="GUK29" s="15" t="s">
        <v>168</v>
      </c>
      <c r="GUL29" s="468" t="s">
        <v>98</v>
      </c>
      <c r="GUM29" s="468"/>
      <c r="GUN29" s="469"/>
      <c r="GUO29" s="15" t="s">
        <v>168</v>
      </c>
      <c r="GUP29" s="468" t="s">
        <v>98</v>
      </c>
      <c r="GUQ29" s="468"/>
      <c r="GUR29" s="469"/>
      <c r="GUS29" s="15" t="s">
        <v>168</v>
      </c>
      <c r="GUT29" s="468" t="s">
        <v>98</v>
      </c>
      <c r="GUU29" s="468"/>
      <c r="GUV29" s="469"/>
      <c r="GUW29" s="15" t="s">
        <v>168</v>
      </c>
      <c r="GUX29" s="468" t="s">
        <v>98</v>
      </c>
      <c r="GUY29" s="468"/>
      <c r="GUZ29" s="469"/>
      <c r="GVA29" s="15" t="s">
        <v>168</v>
      </c>
      <c r="GVB29" s="468" t="s">
        <v>98</v>
      </c>
      <c r="GVC29" s="468"/>
      <c r="GVD29" s="469"/>
      <c r="GVE29" s="15" t="s">
        <v>168</v>
      </c>
      <c r="GVF29" s="468" t="s">
        <v>98</v>
      </c>
      <c r="GVG29" s="468"/>
      <c r="GVH29" s="469"/>
      <c r="GVI29" s="15" t="s">
        <v>168</v>
      </c>
      <c r="GVJ29" s="468" t="s">
        <v>98</v>
      </c>
      <c r="GVK29" s="468"/>
      <c r="GVL29" s="469"/>
      <c r="GVM29" s="15" t="s">
        <v>168</v>
      </c>
      <c r="GVN29" s="468" t="s">
        <v>98</v>
      </c>
      <c r="GVO29" s="468"/>
      <c r="GVP29" s="469"/>
      <c r="GVQ29" s="15" t="s">
        <v>168</v>
      </c>
      <c r="GVR29" s="468" t="s">
        <v>98</v>
      </c>
      <c r="GVS29" s="468"/>
      <c r="GVT29" s="469"/>
      <c r="GVU29" s="15" t="s">
        <v>168</v>
      </c>
      <c r="GVV29" s="468" t="s">
        <v>98</v>
      </c>
      <c r="GVW29" s="468"/>
      <c r="GVX29" s="469"/>
      <c r="GVY29" s="15" t="s">
        <v>168</v>
      </c>
      <c r="GVZ29" s="468" t="s">
        <v>98</v>
      </c>
      <c r="GWA29" s="468"/>
      <c r="GWB29" s="469"/>
      <c r="GWC29" s="15" t="s">
        <v>168</v>
      </c>
      <c r="GWD29" s="468" t="s">
        <v>98</v>
      </c>
      <c r="GWE29" s="468"/>
      <c r="GWF29" s="469"/>
      <c r="GWG29" s="15" t="s">
        <v>168</v>
      </c>
      <c r="GWH29" s="468" t="s">
        <v>98</v>
      </c>
      <c r="GWI29" s="468"/>
      <c r="GWJ29" s="469"/>
      <c r="GWK29" s="15" t="s">
        <v>168</v>
      </c>
      <c r="GWL29" s="468" t="s">
        <v>98</v>
      </c>
      <c r="GWM29" s="468"/>
      <c r="GWN29" s="469"/>
      <c r="GWO29" s="15" t="s">
        <v>168</v>
      </c>
      <c r="GWP29" s="468" t="s">
        <v>98</v>
      </c>
      <c r="GWQ29" s="468"/>
      <c r="GWR29" s="469"/>
      <c r="GWS29" s="15" t="s">
        <v>168</v>
      </c>
      <c r="GWT29" s="468" t="s">
        <v>98</v>
      </c>
      <c r="GWU29" s="468"/>
      <c r="GWV29" s="469"/>
      <c r="GWW29" s="15" t="s">
        <v>168</v>
      </c>
      <c r="GWX29" s="468" t="s">
        <v>98</v>
      </c>
      <c r="GWY29" s="468"/>
      <c r="GWZ29" s="469"/>
      <c r="GXA29" s="15" t="s">
        <v>168</v>
      </c>
      <c r="GXB29" s="468" t="s">
        <v>98</v>
      </c>
      <c r="GXC29" s="468"/>
      <c r="GXD29" s="469"/>
      <c r="GXE29" s="15" t="s">
        <v>168</v>
      </c>
      <c r="GXF29" s="468" t="s">
        <v>98</v>
      </c>
      <c r="GXG29" s="468"/>
      <c r="GXH29" s="469"/>
      <c r="GXI29" s="15" t="s">
        <v>168</v>
      </c>
      <c r="GXJ29" s="468" t="s">
        <v>98</v>
      </c>
      <c r="GXK29" s="468"/>
      <c r="GXL29" s="469"/>
      <c r="GXM29" s="15" t="s">
        <v>168</v>
      </c>
      <c r="GXN29" s="468" t="s">
        <v>98</v>
      </c>
      <c r="GXO29" s="468"/>
      <c r="GXP29" s="469"/>
      <c r="GXQ29" s="15" t="s">
        <v>168</v>
      </c>
      <c r="GXR29" s="468" t="s">
        <v>98</v>
      </c>
      <c r="GXS29" s="468"/>
      <c r="GXT29" s="469"/>
      <c r="GXU29" s="15" t="s">
        <v>168</v>
      </c>
      <c r="GXV29" s="468" t="s">
        <v>98</v>
      </c>
      <c r="GXW29" s="468"/>
      <c r="GXX29" s="469"/>
      <c r="GXY29" s="15" t="s">
        <v>168</v>
      </c>
      <c r="GXZ29" s="468" t="s">
        <v>98</v>
      </c>
      <c r="GYA29" s="468"/>
      <c r="GYB29" s="469"/>
      <c r="GYC29" s="15" t="s">
        <v>168</v>
      </c>
      <c r="GYD29" s="468" t="s">
        <v>98</v>
      </c>
      <c r="GYE29" s="468"/>
      <c r="GYF29" s="469"/>
      <c r="GYG29" s="15" t="s">
        <v>168</v>
      </c>
      <c r="GYH29" s="468" t="s">
        <v>98</v>
      </c>
      <c r="GYI29" s="468"/>
      <c r="GYJ29" s="469"/>
      <c r="GYK29" s="15" t="s">
        <v>168</v>
      </c>
      <c r="GYL29" s="468" t="s">
        <v>98</v>
      </c>
      <c r="GYM29" s="468"/>
      <c r="GYN29" s="469"/>
      <c r="GYO29" s="15" t="s">
        <v>168</v>
      </c>
      <c r="GYP29" s="468" t="s">
        <v>98</v>
      </c>
      <c r="GYQ29" s="468"/>
      <c r="GYR29" s="469"/>
      <c r="GYS29" s="15" t="s">
        <v>168</v>
      </c>
      <c r="GYT29" s="468" t="s">
        <v>98</v>
      </c>
      <c r="GYU29" s="468"/>
      <c r="GYV29" s="469"/>
      <c r="GYW29" s="15" t="s">
        <v>168</v>
      </c>
      <c r="GYX29" s="468" t="s">
        <v>98</v>
      </c>
      <c r="GYY29" s="468"/>
      <c r="GYZ29" s="469"/>
      <c r="GZA29" s="15" t="s">
        <v>168</v>
      </c>
      <c r="GZB29" s="468" t="s">
        <v>98</v>
      </c>
      <c r="GZC29" s="468"/>
      <c r="GZD29" s="469"/>
      <c r="GZE29" s="15" t="s">
        <v>168</v>
      </c>
      <c r="GZF29" s="468" t="s">
        <v>98</v>
      </c>
      <c r="GZG29" s="468"/>
      <c r="GZH29" s="469"/>
      <c r="GZI29" s="15" t="s">
        <v>168</v>
      </c>
      <c r="GZJ29" s="468" t="s">
        <v>98</v>
      </c>
      <c r="GZK29" s="468"/>
      <c r="GZL29" s="469"/>
      <c r="GZM29" s="15" t="s">
        <v>168</v>
      </c>
      <c r="GZN29" s="468" t="s">
        <v>98</v>
      </c>
      <c r="GZO29" s="468"/>
      <c r="GZP29" s="469"/>
      <c r="GZQ29" s="15" t="s">
        <v>168</v>
      </c>
      <c r="GZR29" s="468" t="s">
        <v>98</v>
      </c>
      <c r="GZS29" s="468"/>
      <c r="GZT29" s="469"/>
      <c r="GZU29" s="15" t="s">
        <v>168</v>
      </c>
      <c r="GZV29" s="468" t="s">
        <v>98</v>
      </c>
      <c r="GZW29" s="468"/>
      <c r="GZX29" s="469"/>
      <c r="GZY29" s="15" t="s">
        <v>168</v>
      </c>
      <c r="GZZ29" s="468" t="s">
        <v>98</v>
      </c>
      <c r="HAA29" s="468"/>
      <c r="HAB29" s="469"/>
      <c r="HAC29" s="15" t="s">
        <v>168</v>
      </c>
      <c r="HAD29" s="468" t="s">
        <v>98</v>
      </c>
      <c r="HAE29" s="468"/>
      <c r="HAF29" s="469"/>
      <c r="HAG29" s="15" t="s">
        <v>168</v>
      </c>
      <c r="HAH29" s="468" t="s">
        <v>98</v>
      </c>
      <c r="HAI29" s="468"/>
      <c r="HAJ29" s="469"/>
      <c r="HAK29" s="15" t="s">
        <v>168</v>
      </c>
      <c r="HAL29" s="468" t="s">
        <v>98</v>
      </c>
      <c r="HAM29" s="468"/>
      <c r="HAN29" s="469"/>
      <c r="HAO29" s="15" t="s">
        <v>168</v>
      </c>
      <c r="HAP29" s="468" t="s">
        <v>98</v>
      </c>
      <c r="HAQ29" s="468"/>
      <c r="HAR29" s="469"/>
      <c r="HAS29" s="15" t="s">
        <v>168</v>
      </c>
      <c r="HAT29" s="468" t="s">
        <v>98</v>
      </c>
      <c r="HAU29" s="468"/>
      <c r="HAV29" s="469"/>
      <c r="HAW29" s="15" t="s">
        <v>168</v>
      </c>
      <c r="HAX29" s="468" t="s">
        <v>98</v>
      </c>
      <c r="HAY29" s="468"/>
      <c r="HAZ29" s="469"/>
      <c r="HBA29" s="15" t="s">
        <v>168</v>
      </c>
      <c r="HBB29" s="468" t="s">
        <v>98</v>
      </c>
      <c r="HBC29" s="468"/>
      <c r="HBD29" s="469"/>
      <c r="HBE29" s="15" t="s">
        <v>168</v>
      </c>
      <c r="HBF29" s="468" t="s">
        <v>98</v>
      </c>
      <c r="HBG29" s="468"/>
      <c r="HBH29" s="469"/>
      <c r="HBI29" s="15" t="s">
        <v>168</v>
      </c>
      <c r="HBJ29" s="468" t="s">
        <v>98</v>
      </c>
      <c r="HBK29" s="468"/>
      <c r="HBL29" s="469"/>
      <c r="HBM29" s="15" t="s">
        <v>168</v>
      </c>
      <c r="HBN29" s="468" t="s">
        <v>98</v>
      </c>
      <c r="HBO29" s="468"/>
      <c r="HBP29" s="469"/>
      <c r="HBQ29" s="15" t="s">
        <v>168</v>
      </c>
      <c r="HBR29" s="468" t="s">
        <v>98</v>
      </c>
      <c r="HBS29" s="468"/>
      <c r="HBT29" s="469"/>
      <c r="HBU29" s="15" t="s">
        <v>168</v>
      </c>
      <c r="HBV29" s="468" t="s">
        <v>98</v>
      </c>
      <c r="HBW29" s="468"/>
      <c r="HBX29" s="469"/>
      <c r="HBY29" s="15" t="s">
        <v>168</v>
      </c>
      <c r="HBZ29" s="468" t="s">
        <v>98</v>
      </c>
      <c r="HCA29" s="468"/>
      <c r="HCB29" s="469"/>
      <c r="HCC29" s="15" t="s">
        <v>168</v>
      </c>
      <c r="HCD29" s="468" t="s">
        <v>98</v>
      </c>
      <c r="HCE29" s="468"/>
      <c r="HCF29" s="469"/>
      <c r="HCG29" s="15" t="s">
        <v>168</v>
      </c>
      <c r="HCH29" s="468" t="s">
        <v>98</v>
      </c>
      <c r="HCI29" s="468"/>
      <c r="HCJ29" s="469"/>
      <c r="HCK29" s="15" t="s">
        <v>168</v>
      </c>
      <c r="HCL29" s="468" t="s">
        <v>98</v>
      </c>
      <c r="HCM29" s="468"/>
      <c r="HCN29" s="469"/>
      <c r="HCO29" s="15" t="s">
        <v>168</v>
      </c>
      <c r="HCP29" s="468" t="s">
        <v>98</v>
      </c>
      <c r="HCQ29" s="468"/>
      <c r="HCR29" s="469"/>
      <c r="HCS29" s="15" t="s">
        <v>168</v>
      </c>
      <c r="HCT29" s="468" t="s">
        <v>98</v>
      </c>
      <c r="HCU29" s="468"/>
      <c r="HCV29" s="469"/>
      <c r="HCW29" s="15" t="s">
        <v>168</v>
      </c>
      <c r="HCX29" s="468" t="s">
        <v>98</v>
      </c>
      <c r="HCY29" s="468"/>
      <c r="HCZ29" s="469"/>
      <c r="HDA29" s="15" t="s">
        <v>168</v>
      </c>
      <c r="HDB29" s="468" t="s">
        <v>98</v>
      </c>
      <c r="HDC29" s="468"/>
      <c r="HDD29" s="469"/>
      <c r="HDE29" s="15" t="s">
        <v>168</v>
      </c>
      <c r="HDF29" s="468" t="s">
        <v>98</v>
      </c>
      <c r="HDG29" s="468"/>
      <c r="HDH29" s="469"/>
      <c r="HDI29" s="15" t="s">
        <v>168</v>
      </c>
      <c r="HDJ29" s="468" t="s">
        <v>98</v>
      </c>
      <c r="HDK29" s="468"/>
      <c r="HDL29" s="469"/>
      <c r="HDM29" s="15" t="s">
        <v>168</v>
      </c>
      <c r="HDN29" s="468" t="s">
        <v>98</v>
      </c>
      <c r="HDO29" s="468"/>
      <c r="HDP29" s="469"/>
      <c r="HDQ29" s="15" t="s">
        <v>168</v>
      </c>
      <c r="HDR29" s="468" t="s">
        <v>98</v>
      </c>
      <c r="HDS29" s="468"/>
      <c r="HDT29" s="469"/>
      <c r="HDU29" s="15" t="s">
        <v>168</v>
      </c>
      <c r="HDV29" s="468" t="s">
        <v>98</v>
      </c>
      <c r="HDW29" s="468"/>
      <c r="HDX29" s="469"/>
      <c r="HDY29" s="15" t="s">
        <v>168</v>
      </c>
      <c r="HDZ29" s="468" t="s">
        <v>98</v>
      </c>
      <c r="HEA29" s="468"/>
      <c r="HEB29" s="469"/>
      <c r="HEC29" s="15" t="s">
        <v>168</v>
      </c>
      <c r="HED29" s="468" t="s">
        <v>98</v>
      </c>
      <c r="HEE29" s="468"/>
      <c r="HEF29" s="469"/>
      <c r="HEG29" s="15" t="s">
        <v>168</v>
      </c>
      <c r="HEH29" s="468" t="s">
        <v>98</v>
      </c>
      <c r="HEI29" s="468"/>
      <c r="HEJ29" s="469"/>
      <c r="HEK29" s="15" t="s">
        <v>168</v>
      </c>
      <c r="HEL29" s="468" t="s">
        <v>98</v>
      </c>
      <c r="HEM29" s="468"/>
      <c r="HEN29" s="469"/>
      <c r="HEO29" s="15" t="s">
        <v>168</v>
      </c>
      <c r="HEP29" s="468" t="s">
        <v>98</v>
      </c>
      <c r="HEQ29" s="468"/>
      <c r="HER29" s="469"/>
      <c r="HES29" s="15" t="s">
        <v>168</v>
      </c>
      <c r="HET29" s="468" t="s">
        <v>98</v>
      </c>
      <c r="HEU29" s="468"/>
      <c r="HEV29" s="469"/>
      <c r="HEW29" s="15" t="s">
        <v>168</v>
      </c>
      <c r="HEX29" s="468" t="s">
        <v>98</v>
      </c>
      <c r="HEY29" s="468"/>
      <c r="HEZ29" s="469"/>
      <c r="HFA29" s="15" t="s">
        <v>168</v>
      </c>
      <c r="HFB29" s="468" t="s">
        <v>98</v>
      </c>
      <c r="HFC29" s="468"/>
      <c r="HFD29" s="469"/>
      <c r="HFE29" s="15" t="s">
        <v>168</v>
      </c>
      <c r="HFF29" s="468" t="s">
        <v>98</v>
      </c>
      <c r="HFG29" s="468"/>
      <c r="HFH29" s="469"/>
      <c r="HFI29" s="15" t="s">
        <v>168</v>
      </c>
      <c r="HFJ29" s="468" t="s">
        <v>98</v>
      </c>
      <c r="HFK29" s="468"/>
      <c r="HFL29" s="469"/>
      <c r="HFM29" s="15" t="s">
        <v>168</v>
      </c>
      <c r="HFN29" s="468" t="s">
        <v>98</v>
      </c>
      <c r="HFO29" s="468"/>
      <c r="HFP29" s="469"/>
      <c r="HFQ29" s="15" t="s">
        <v>168</v>
      </c>
      <c r="HFR29" s="468" t="s">
        <v>98</v>
      </c>
      <c r="HFS29" s="468"/>
      <c r="HFT29" s="469"/>
      <c r="HFU29" s="15" t="s">
        <v>168</v>
      </c>
      <c r="HFV29" s="468" t="s">
        <v>98</v>
      </c>
      <c r="HFW29" s="468"/>
      <c r="HFX29" s="469"/>
      <c r="HFY29" s="15" t="s">
        <v>168</v>
      </c>
      <c r="HFZ29" s="468" t="s">
        <v>98</v>
      </c>
      <c r="HGA29" s="468"/>
      <c r="HGB29" s="469"/>
      <c r="HGC29" s="15" t="s">
        <v>168</v>
      </c>
      <c r="HGD29" s="468" t="s">
        <v>98</v>
      </c>
      <c r="HGE29" s="468"/>
      <c r="HGF29" s="469"/>
      <c r="HGG29" s="15" t="s">
        <v>168</v>
      </c>
      <c r="HGH29" s="468" t="s">
        <v>98</v>
      </c>
      <c r="HGI29" s="468"/>
      <c r="HGJ29" s="469"/>
      <c r="HGK29" s="15" t="s">
        <v>168</v>
      </c>
      <c r="HGL29" s="468" t="s">
        <v>98</v>
      </c>
      <c r="HGM29" s="468"/>
      <c r="HGN29" s="469"/>
      <c r="HGO29" s="15" t="s">
        <v>168</v>
      </c>
      <c r="HGP29" s="468" t="s">
        <v>98</v>
      </c>
      <c r="HGQ29" s="468"/>
      <c r="HGR29" s="469"/>
      <c r="HGS29" s="15" t="s">
        <v>168</v>
      </c>
      <c r="HGT29" s="468" t="s">
        <v>98</v>
      </c>
      <c r="HGU29" s="468"/>
      <c r="HGV29" s="469"/>
      <c r="HGW29" s="15" t="s">
        <v>168</v>
      </c>
      <c r="HGX29" s="468" t="s">
        <v>98</v>
      </c>
      <c r="HGY29" s="468"/>
      <c r="HGZ29" s="469"/>
      <c r="HHA29" s="15" t="s">
        <v>168</v>
      </c>
      <c r="HHB29" s="468" t="s">
        <v>98</v>
      </c>
      <c r="HHC29" s="468"/>
      <c r="HHD29" s="469"/>
      <c r="HHE29" s="15" t="s">
        <v>168</v>
      </c>
      <c r="HHF29" s="468" t="s">
        <v>98</v>
      </c>
      <c r="HHG29" s="468"/>
      <c r="HHH29" s="469"/>
      <c r="HHI29" s="15" t="s">
        <v>168</v>
      </c>
      <c r="HHJ29" s="468" t="s">
        <v>98</v>
      </c>
      <c r="HHK29" s="468"/>
      <c r="HHL29" s="469"/>
      <c r="HHM29" s="15" t="s">
        <v>168</v>
      </c>
      <c r="HHN29" s="468" t="s">
        <v>98</v>
      </c>
      <c r="HHO29" s="468"/>
      <c r="HHP29" s="469"/>
      <c r="HHQ29" s="15" t="s">
        <v>168</v>
      </c>
      <c r="HHR29" s="468" t="s">
        <v>98</v>
      </c>
      <c r="HHS29" s="468"/>
      <c r="HHT29" s="469"/>
      <c r="HHU29" s="15" t="s">
        <v>168</v>
      </c>
      <c r="HHV29" s="468" t="s">
        <v>98</v>
      </c>
      <c r="HHW29" s="468"/>
      <c r="HHX29" s="469"/>
      <c r="HHY29" s="15" t="s">
        <v>168</v>
      </c>
      <c r="HHZ29" s="468" t="s">
        <v>98</v>
      </c>
      <c r="HIA29" s="468"/>
      <c r="HIB29" s="469"/>
      <c r="HIC29" s="15" t="s">
        <v>168</v>
      </c>
      <c r="HID29" s="468" t="s">
        <v>98</v>
      </c>
      <c r="HIE29" s="468"/>
      <c r="HIF29" s="469"/>
      <c r="HIG29" s="15" t="s">
        <v>168</v>
      </c>
      <c r="HIH29" s="468" t="s">
        <v>98</v>
      </c>
      <c r="HII29" s="468"/>
      <c r="HIJ29" s="469"/>
      <c r="HIK29" s="15" t="s">
        <v>168</v>
      </c>
      <c r="HIL29" s="468" t="s">
        <v>98</v>
      </c>
      <c r="HIM29" s="468"/>
      <c r="HIN29" s="469"/>
      <c r="HIO29" s="15" t="s">
        <v>168</v>
      </c>
      <c r="HIP29" s="468" t="s">
        <v>98</v>
      </c>
      <c r="HIQ29" s="468"/>
      <c r="HIR29" s="469"/>
      <c r="HIS29" s="15" t="s">
        <v>168</v>
      </c>
      <c r="HIT29" s="468" t="s">
        <v>98</v>
      </c>
      <c r="HIU29" s="468"/>
      <c r="HIV29" s="469"/>
      <c r="HIW29" s="15" t="s">
        <v>168</v>
      </c>
      <c r="HIX29" s="468" t="s">
        <v>98</v>
      </c>
      <c r="HIY29" s="468"/>
      <c r="HIZ29" s="469"/>
      <c r="HJA29" s="15" t="s">
        <v>168</v>
      </c>
      <c r="HJB29" s="468" t="s">
        <v>98</v>
      </c>
      <c r="HJC29" s="468"/>
      <c r="HJD29" s="469"/>
      <c r="HJE29" s="15" t="s">
        <v>168</v>
      </c>
      <c r="HJF29" s="468" t="s">
        <v>98</v>
      </c>
      <c r="HJG29" s="468"/>
      <c r="HJH29" s="469"/>
      <c r="HJI29" s="15" t="s">
        <v>168</v>
      </c>
      <c r="HJJ29" s="468" t="s">
        <v>98</v>
      </c>
      <c r="HJK29" s="468"/>
      <c r="HJL29" s="469"/>
      <c r="HJM29" s="15" t="s">
        <v>168</v>
      </c>
      <c r="HJN29" s="468" t="s">
        <v>98</v>
      </c>
      <c r="HJO29" s="468"/>
      <c r="HJP29" s="469"/>
      <c r="HJQ29" s="15" t="s">
        <v>168</v>
      </c>
      <c r="HJR29" s="468" t="s">
        <v>98</v>
      </c>
      <c r="HJS29" s="468"/>
      <c r="HJT29" s="469"/>
      <c r="HJU29" s="15" t="s">
        <v>168</v>
      </c>
      <c r="HJV29" s="468" t="s">
        <v>98</v>
      </c>
      <c r="HJW29" s="468"/>
      <c r="HJX29" s="469"/>
      <c r="HJY29" s="15" t="s">
        <v>168</v>
      </c>
      <c r="HJZ29" s="468" t="s">
        <v>98</v>
      </c>
      <c r="HKA29" s="468"/>
      <c r="HKB29" s="469"/>
      <c r="HKC29" s="15" t="s">
        <v>168</v>
      </c>
      <c r="HKD29" s="468" t="s">
        <v>98</v>
      </c>
      <c r="HKE29" s="468"/>
      <c r="HKF29" s="469"/>
      <c r="HKG29" s="15" t="s">
        <v>168</v>
      </c>
      <c r="HKH29" s="468" t="s">
        <v>98</v>
      </c>
      <c r="HKI29" s="468"/>
      <c r="HKJ29" s="469"/>
      <c r="HKK29" s="15" t="s">
        <v>168</v>
      </c>
      <c r="HKL29" s="468" t="s">
        <v>98</v>
      </c>
      <c r="HKM29" s="468"/>
      <c r="HKN29" s="469"/>
      <c r="HKO29" s="15" t="s">
        <v>168</v>
      </c>
      <c r="HKP29" s="468" t="s">
        <v>98</v>
      </c>
      <c r="HKQ29" s="468"/>
      <c r="HKR29" s="469"/>
      <c r="HKS29" s="15" t="s">
        <v>168</v>
      </c>
      <c r="HKT29" s="468" t="s">
        <v>98</v>
      </c>
      <c r="HKU29" s="468"/>
      <c r="HKV29" s="469"/>
      <c r="HKW29" s="15" t="s">
        <v>168</v>
      </c>
      <c r="HKX29" s="468" t="s">
        <v>98</v>
      </c>
      <c r="HKY29" s="468"/>
      <c r="HKZ29" s="469"/>
      <c r="HLA29" s="15" t="s">
        <v>168</v>
      </c>
      <c r="HLB29" s="468" t="s">
        <v>98</v>
      </c>
      <c r="HLC29" s="468"/>
      <c r="HLD29" s="469"/>
      <c r="HLE29" s="15" t="s">
        <v>168</v>
      </c>
      <c r="HLF29" s="468" t="s">
        <v>98</v>
      </c>
      <c r="HLG29" s="468"/>
      <c r="HLH29" s="469"/>
      <c r="HLI29" s="15" t="s">
        <v>168</v>
      </c>
      <c r="HLJ29" s="468" t="s">
        <v>98</v>
      </c>
      <c r="HLK29" s="468"/>
      <c r="HLL29" s="469"/>
      <c r="HLM29" s="15" t="s">
        <v>168</v>
      </c>
      <c r="HLN29" s="468" t="s">
        <v>98</v>
      </c>
      <c r="HLO29" s="468"/>
      <c r="HLP29" s="469"/>
      <c r="HLQ29" s="15" t="s">
        <v>168</v>
      </c>
      <c r="HLR29" s="468" t="s">
        <v>98</v>
      </c>
      <c r="HLS29" s="468"/>
      <c r="HLT29" s="469"/>
      <c r="HLU29" s="15" t="s">
        <v>168</v>
      </c>
      <c r="HLV29" s="468" t="s">
        <v>98</v>
      </c>
      <c r="HLW29" s="468"/>
      <c r="HLX29" s="469"/>
      <c r="HLY29" s="15" t="s">
        <v>168</v>
      </c>
      <c r="HLZ29" s="468" t="s">
        <v>98</v>
      </c>
      <c r="HMA29" s="468"/>
      <c r="HMB29" s="469"/>
      <c r="HMC29" s="15" t="s">
        <v>168</v>
      </c>
      <c r="HMD29" s="468" t="s">
        <v>98</v>
      </c>
      <c r="HME29" s="468"/>
      <c r="HMF29" s="469"/>
      <c r="HMG29" s="15" t="s">
        <v>168</v>
      </c>
      <c r="HMH29" s="468" t="s">
        <v>98</v>
      </c>
      <c r="HMI29" s="468"/>
      <c r="HMJ29" s="469"/>
      <c r="HMK29" s="15" t="s">
        <v>168</v>
      </c>
      <c r="HML29" s="468" t="s">
        <v>98</v>
      </c>
      <c r="HMM29" s="468"/>
      <c r="HMN29" s="469"/>
      <c r="HMO29" s="15" t="s">
        <v>168</v>
      </c>
      <c r="HMP29" s="468" t="s">
        <v>98</v>
      </c>
      <c r="HMQ29" s="468"/>
      <c r="HMR29" s="469"/>
      <c r="HMS29" s="15" t="s">
        <v>168</v>
      </c>
      <c r="HMT29" s="468" t="s">
        <v>98</v>
      </c>
      <c r="HMU29" s="468"/>
      <c r="HMV29" s="469"/>
      <c r="HMW29" s="15" t="s">
        <v>168</v>
      </c>
      <c r="HMX29" s="468" t="s">
        <v>98</v>
      </c>
      <c r="HMY29" s="468"/>
      <c r="HMZ29" s="469"/>
      <c r="HNA29" s="15" t="s">
        <v>168</v>
      </c>
      <c r="HNB29" s="468" t="s">
        <v>98</v>
      </c>
      <c r="HNC29" s="468"/>
      <c r="HND29" s="469"/>
      <c r="HNE29" s="15" t="s">
        <v>168</v>
      </c>
      <c r="HNF29" s="468" t="s">
        <v>98</v>
      </c>
      <c r="HNG29" s="468"/>
      <c r="HNH29" s="469"/>
      <c r="HNI29" s="15" t="s">
        <v>168</v>
      </c>
      <c r="HNJ29" s="468" t="s">
        <v>98</v>
      </c>
      <c r="HNK29" s="468"/>
      <c r="HNL29" s="469"/>
      <c r="HNM29" s="15" t="s">
        <v>168</v>
      </c>
      <c r="HNN29" s="468" t="s">
        <v>98</v>
      </c>
      <c r="HNO29" s="468"/>
      <c r="HNP29" s="469"/>
      <c r="HNQ29" s="15" t="s">
        <v>168</v>
      </c>
      <c r="HNR29" s="468" t="s">
        <v>98</v>
      </c>
      <c r="HNS29" s="468"/>
      <c r="HNT29" s="469"/>
      <c r="HNU29" s="15" t="s">
        <v>168</v>
      </c>
      <c r="HNV29" s="468" t="s">
        <v>98</v>
      </c>
      <c r="HNW29" s="468"/>
      <c r="HNX29" s="469"/>
      <c r="HNY29" s="15" t="s">
        <v>168</v>
      </c>
      <c r="HNZ29" s="468" t="s">
        <v>98</v>
      </c>
      <c r="HOA29" s="468"/>
      <c r="HOB29" s="469"/>
      <c r="HOC29" s="15" t="s">
        <v>168</v>
      </c>
      <c r="HOD29" s="468" t="s">
        <v>98</v>
      </c>
      <c r="HOE29" s="468"/>
      <c r="HOF29" s="469"/>
      <c r="HOG29" s="15" t="s">
        <v>168</v>
      </c>
      <c r="HOH29" s="468" t="s">
        <v>98</v>
      </c>
      <c r="HOI29" s="468"/>
      <c r="HOJ29" s="469"/>
      <c r="HOK29" s="15" t="s">
        <v>168</v>
      </c>
      <c r="HOL29" s="468" t="s">
        <v>98</v>
      </c>
      <c r="HOM29" s="468"/>
      <c r="HON29" s="469"/>
      <c r="HOO29" s="15" t="s">
        <v>168</v>
      </c>
      <c r="HOP29" s="468" t="s">
        <v>98</v>
      </c>
      <c r="HOQ29" s="468"/>
      <c r="HOR29" s="469"/>
      <c r="HOS29" s="15" t="s">
        <v>168</v>
      </c>
      <c r="HOT29" s="468" t="s">
        <v>98</v>
      </c>
      <c r="HOU29" s="468"/>
      <c r="HOV29" s="469"/>
      <c r="HOW29" s="15" t="s">
        <v>168</v>
      </c>
      <c r="HOX29" s="468" t="s">
        <v>98</v>
      </c>
      <c r="HOY29" s="468"/>
      <c r="HOZ29" s="469"/>
      <c r="HPA29" s="15" t="s">
        <v>168</v>
      </c>
      <c r="HPB29" s="468" t="s">
        <v>98</v>
      </c>
      <c r="HPC29" s="468"/>
      <c r="HPD29" s="469"/>
      <c r="HPE29" s="15" t="s">
        <v>168</v>
      </c>
      <c r="HPF29" s="468" t="s">
        <v>98</v>
      </c>
      <c r="HPG29" s="468"/>
      <c r="HPH29" s="469"/>
      <c r="HPI29" s="15" t="s">
        <v>168</v>
      </c>
      <c r="HPJ29" s="468" t="s">
        <v>98</v>
      </c>
      <c r="HPK29" s="468"/>
      <c r="HPL29" s="469"/>
      <c r="HPM29" s="15" t="s">
        <v>168</v>
      </c>
      <c r="HPN29" s="468" t="s">
        <v>98</v>
      </c>
      <c r="HPO29" s="468"/>
      <c r="HPP29" s="469"/>
      <c r="HPQ29" s="15" t="s">
        <v>168</v>
      </c>
      <c r="HPR29" s="468" t="s">
        <v>98</v>
      </c>
      <c r="HPS29" s="468"/>
      <c r="HPT29" s="469"/>
      <c r="HPU29" s="15" t="s">
        <v>168</v>
      </c>
      <c r="HPV29" s="468" t="s">
        <v>98</v>
      </c>
      <c r="HPW29" s="468"/>
      <c r="HPX29" s="469"/>
      <c r="HPY29" s="15" t="s">
        <v>168</v>
      </c>
      <c r="HPZ29" s="468" t="s">
        <v>98</v>
      </c>
      <c r="HQA29" s="468"/>
      <c r="HQB29" s="469"/>
      <c r="HQC29" s="15" t="s">
        <v>168</v>
      </c>
      <c r="HQD29" s="468" t="s">
        <v>98</v>
      </c>
      <c r="HQE29" s="468"/>
      <c r="HQF29" s="469"/>
      <c r="HQG29" s="15" t="s">
        <v>168</v>
      </c>
      <c r="HQH29" s="468" t="s">
        <v>98</v>
      </c>
      <c r="HQI29" s="468"/>
      <c r="HQJ29" s="469"/>
      <c r="HQK29" s="15" t="s">
        <v>168</v>
      </c>
      <c r="HQL29" s="468" t="s">
        <v>98</v>
      </c>
      <c r="HQM29" s="468"/>
      <c r="HQN29" s="469"/>
      <c r="HQO29" s="15" t="s">
        <v>168</v>
      </c>
      <c r="HQP29" s="468" t="s">
        <v>98</v>
      </c>
      <c r="HQQ29" s="468"/>
      <c r="HQR29" s="469"/>
      <c r="HQS29" s="15" t="s">
        <v>168</v>
      </c>
      <c r="HQT29" s="468" t="s">
        <v>98</v>
      </c>
      <c r="HQU29" s="468"/>
      <c r="HQV29" s="469"/>
      <c r="HQW29" s="15" t="s">
        <v>168</v>
      </c>
      <c r="HQX29" s="468" t="s">
        <v>98</v>
      </c>
      <c r="HQY29" s="468"/>
      <c r="HQZ29" s="469"/>
      <c r="HRA29" s="15" t="s">
        <v>168</v>
      </c>
      <c r="HRB29" s="468" t="s">
        <v>98</v>
      </c>
      <c r="HRC29" s="468"/>
      <c r="HRD29" s="469"/>
      <c r="HRE29" s="15" t="s">
        <v>168</v>
      </c>
      <c r="HRF29" s="468" t="s">
        <v>98</v>
      </c>
      <c r="HRG29" s="468"/>
      <c r="HRH29" s="469"/>
      <c r="HRI29" s="15" t="s">
        <v>168</v>
      </c>
      <c r="HRJ29" s="468" t="s">
        <v>98</v>
      </c>
      <c r="HRK29" s="468"/>
      <c r="HRL29" s="469"/>
      <c r="HRM29" s="15" t="s">
        <v>168</v>
      </c>
      <c r="HRN29" s="468" t="s">
        <v>98</v>
      </c>
      <c r="HRO29" s="468"/>
      <c r="HRP29" s="469"/>
      <c r="HRQ29" s="15" t="s">
        <v>168</v>
      </c>
      <c r="HRR29" s="468" t="s">
        <v>98</v>
      </c>
      <c r="HRS29" s="468"/>
      <c r="HRT29" s="469"/>
      <c r="HRU29" s="15" t="s">
        <v>168</v>
      </c>
      <c r="HRV29" s="468" t="s">
        <v>98</v>
      </c>
      <c r="HRW29" s="468"/>
      <c r="HRX29" s="469"/>
      <c r="HRY29" s="15" t="s">
        <v>168</v>
      </c>
      <c r="HRZ29" s="468" t="s">
        <v>98</v>
      </c>
      <c r="HSA29" s="468"/>
      <c r="HSB29" s="469"/>
      <c r="HSC29" s="15" t="s">
        <v>168</v>
      </c>
      <c r="HSD29" s="468" t="s">
        <v>98</v>
      </c>
      <c r="HSE29" s="468"/>
      <c r="HSF29" s="469"/>
      <c r="HSG29" s="15" t="s">
        <v>168</v>
      </c>
      <c r="HSH29" s="468" t="s">
        <v>98</v>
      </c>
      <c r="HSI29" s="468"/>
      <c r="HSJ29" s="469"/>
      <c r="HSK29" s="15" t="s">
        <v>168</v>
      </c>
      <c r="HSL29" s="468" t="s">
        <v>98</v>
      </c>
      <c r="HSM29" s="468"/>
      <c r="HSN29" s="469"/>
      <c r="HSO29" s="15" t="s">
        <v>168</v>
      </c>
      <c r="HSP29" s="468" t="s">
        <v>98</v>
      </c>
      <c r="HSQ29" s="468"/>
      <c r="HSR29" s="469"/>
      <c r="HSS29" s="15" t="s">
        <v>168</v>
      </c>
      <c r="HST29" s="468" t="s">
        <v>98</v>
      </c>
      <c r="HSU29" s="468"/>
      <c r="HSV29" s="469"/>
      <c r="HSW29" s="15" t="s">
        <v>168</v>
      </c>
      <c r="HSX29" s="468" t="s">
        <v>98</v>
      </c>
      <c r="HSY29" s="468"/>
      <c r="HSZ29" s="469"/>
      <c r="HTA29" s="15" t="s">
        <v>168</v>
      </c>
      <c r="HTB29" s="468" t="s">
        <v>98</v>
      </c>
      <c r="HTC29" s="468"/>
      <c r="HTD29" s="469"/>
      <c r="HTE29" s="15" t="s">
        <v>168</v>
      </c>
      <c r="HTF29" s="468" t="s">
        <v>98</v>
      </c>
      <c r="HTG29" s="468"/>
      <c r="HTH29" s="469"/>
      <c r="HTI29" s="15" t="s">
        <v>168</v>
      </c>
      <c r="HTJ29" s="468" t="s">
        <v>98</v>
      </c>
      <c r="HTK29" s="468"/>
      <c r="HTL29" s="469"/>
      <c r="HTM29" s="15" t="s">
        <v>168</v>
      </c>
      <c r="HTN29" s="468" t="s">
        <v>98</v>
      </c>
      <c r="HTO29" s="468"/>
      <c r="HTP29" s="469"/>
      <c r="HTQ29" s="15" t="s">
        <v>168</v>
      </c>
      <c r="HTR29" s="468" t="s">
        <v>98</v>
      </c>
      <c r="HTS29" s="468"/>
      <c r="HTT29" s="469"/>
      <c r="HTU29" s="15" t="s">
        <v>168</v>
      </c>
      <c r="HTV29" s="468" t="s">
        <v>98</v>
      </c>
      <c r="HTW29" s="468"/>
      <c r="HTX29" s="469"/>
      <c r="HTY29" s="15" t="s">
        <v>168</v>
      </c>
      <c r="HTZ29" s="468" t="s">
        <v>98</v>
      </c>
      <c r="HUA29" s="468"/>
      <c r="HUB29" s="469"/>
      <c r="HUC29" s="15" t="s">
        <v>168</v>
      </c>
      <c r="HUD29" s="468" t="s">
        <v>98</v>
      </c>
      <c r="HUE29" s="468"/>
      <c r="HUF29" s="469"/>
      <c r="HUG29" s="15" t="s">
        <v>168</v>
      </c>
      <c r="HUH29" s="468" t="s">
        <v>98</v>
      </c>
      <c r="HUI29" s="468"/>
      <c r="HUJ29" s="469"/>
      <c r="HUK29" s="15" t="s">
        <v>168</v>
      </c>
      <c r="HUL29" s="468" t="s">
        <v>98</v>
      </c>
      <c r="HUM29" s="468"/>
      <c r="HUN29" s="469"/>
      <c r="HUO29" s="15" t="s">
        <v>168</v>
      </c>
      <c r="HUP29" s="468" t="s">
        <v>98</v>
      </c>
      <c r="HUQ29" s="468"/>
      <c r="HUR29" s="469"/>
      <c r="HUS29" s="15" t="s">
        <v>168</v>
      </c>
      <c r="HUT29" s="468" t="s">
        <v>98</v>
      </c>
      <c r="HUU29" s="468"/>
      <c r="HUV29" s="469"/>
      <c r="HUW29" s="15" t="s">
        <v>168</v>
      </c>
      <c r="HUX29" s="468" t="s">
        <v>98</v>
      </c>
      <c r="HUY29" s="468"/>
      <c r="HUZ29" s="469"/>
      <c r="HVA29" s="15" t="s">
        <v>168</v>
      </c>
      <c r="HVB29" s="468" t="s">
        <v>98</v>
      </c>
      <c r="HVC29" s="468"/>
      <c r="HVD29" s="469"/>
      <c r="HVE29" s="15" t="s">
        <v>168</v>
      </c>
      <c r="HVF29" s="468" t="s">
        <v>98</v>
      </c>
      <c r="HVG29" s="468"/>
      <c r="HVH29" s="469"/>
      <c r="HVI29" s="15" t="s">
        <v>168</v>
      </c>
      <c r="HVJ29" s="468" t="s">
        <v>98</v>
      </c>
      <c r="HVK29" s="468"/>
      <c r="HVL29" s="469"/>
      <c r="HVM29" s="15" t="s">
        <v>168</v>
      </c>
      <c r="HVN29" s="468" t="s">
        <v>98</v>
      </c>
      <c r="HVO29" s="468"/>
      <c r="HVP29" s="469"/>
      <c r="HVQ29" s="15" t="s">
        <v>168</v>
      </c>
      <c r="HVR29" s="468" t="s">
        <v>98</v>
      </c>
      <c r="HVS29" s="468"/>
      <c r="HVT29" s="469"/>
      <c r="HVU29" s="15" t="s">
        <v>168</v>
      </c>
      <c r="HVV29" s="468" t="s">
        <v>98</v>
      </c>
      <c r="HVW29" s="468"/>
      <c r="HVX29" s="469"/>
      <c r="HVY29" s="15" t="s">
        <v>168</v>
      </c>
      <c r="HVZ29" s="468" t="s">
        <v>98</v>
      </c>
      <c r="HWA29" s="468"/>
      <c r="HWB29" s="469"/>
      <c r="HWC29" s="15" t="s">
        <v>168</v>
      </c>
      <c r="HWD29" s="468" t="s">
        <v>98</v>
      </c>
      <c r="HWE29" s="468"/>
      <c r="HWF29" s="469"/>
      <c r="HWG29" s="15" t="s">
        <v>168</v>
      </c>
      <c r="HWH29" s="468" t="s">
        <v>98</v>
      </c>
      <c r="HWI29" s="468"/>
      <c r="HWJ29" s="469"/>
      <c r="HWK29" s="15" t="s">
        <v>168</v>
      </c>
      <c r="HWL29" s="468" t="s">
        <v>98</v>
      </c>
      <c r="HWM29" s="468"/>
      <c r="HWN29" s="469"/>
      <c r="HWO29" s="15" t="s">
        <v>168</v>
      </c>
      <c r="HWP29" s="468" t="s">
        <v>98</v>
      </c>
      <c r="HWQ29" s="468"/>
      <c r="HWR29" s="469"/>
      <c r="HWS29" s="15" t="s">
        <v>168</v>
      </c>
      <c r="HWT29" s="468" t="s">
        <v>98</v>
      </c>
      <c r="HWU29" s="468"/>
      <c r="HWV29" s="469"/>
      <c r="HWW29" s="15" t="s">
        <v>168</v>
      </c>
      <c r="HWX29" s="468" t="s">
        <v>98</v>
      </c>
      <c r="HWY29" s="468"/>
      <c r="HWZ29" s="469"/>
      <c r="HXA29" s="15" t="s">
        <v>168</v>
      </c>
      <c r="HXB29" s="468" t="s">
        <v>98</v>
      </c>
      <c r="HXC29" s="468"/>
      <c r="HXD29" s="469"/>
      <c r="HXE29" s="15" t="s">
        <v>168</v>
      </c>
      <c r="HXF29" s="468" t="s">
        <v>98</v>
      </c>
      <c r="HXG29" s="468"/>
      <c r="HXH29" s="469"/>
      <c r="HXI29" s="15" t="s">
        <v>168</v>
      </c>
      <c r="HXJ29" s="468" t="s">
        <v>98</v>
      </c>
      <c r="HXK29" s="468"/>
      <c r="HXL29" s="469"/>
      <c r="HXM29" s="15" t="s">
        <v>168</v>
      </c>
      <c r="HXN29" s="468" t="s">
        <v>98</v>
      </c>
      <c r="HXO29" s="468"/>
      <c r="HXP29" s="469"/>
      <c r="HXQ29" s="15" t="s">
        <v>168</v>
      </c>
      <c r="HXR29" s="468" t="s">
        <v>98</v>
      </c>
      <c r="HXS29" s="468"/>
      <c r="HXT29" s="469"/>
      <c r="HXU29" s="15" t="s">
        <v>168</v>
      </c>
      <c r="HXV29" s="468" t="s">
        <v>98</v>
      </c>
      <c r="HXW29" s="468"/>
      <c r="HXX29" s="469"/>
      <c r="HXY29" s="15" t="s">
        <v>168</v>
      </c>
      <c r="HXZ29" s="468" t="s">
        <v>98</v>
      </c>
      <c r="HYA29" s="468"/>
      <c r="HYB29" s="469"/>
      <c r="HYC29" s="15" t="s">
        <v>168</v>
      </c>
      <c r="HYD29" s="468" t="s">
        <v>98</v>
      </c>
      <c r="HYE29" s="468"/>
      <c r="HYF29" s="469"/>
      <c r="HYG29" s="15" t="s">
        <v>168</v>
      </c>
      <c r="HYH29" s="468" t="s">
        <v>98</v>
      </c>
      <c r="HYI29" s="468"/>
      <c r="HYJ29" s="469"/>
      <c r="HYK29" s="15" t="s">
        <v>168</v>
      </c>
      <c r="HYL29" s="468" t="s">
        <v>98</v>
      </c>
      <c r="HYM29" s="468"/>
      <c r="HYN29" s="469"/>
      <c r="HYO29" s="15" t="s">
        <v>168</v>
      </c>
      <c r="HYP29" s="468" t="s">
        <v>98</v>
      </c>
      <c r="HYQ29" s="468"/>
      <c r="HYR29" s="469"/>
      <c r="HYS29" s="15" t="s">
        <v>168</v>
      </c>
      <c r="HYT29" s="468" t="s">
        <v>98</v>
      </c>
      <c r="HYU29" s="468"/>
      <c r="HYV29" s="469"/>
      <c r="HYW29" s="15" t="s">
        <v>168</v>
      </c>
      <c r="HYX29" s="468" t="s">
        <v>98</v>
      </c>
      <c r="HYY29" s="468"/>
      <c r="HYZ29" s="469"/>
      <c r="HZA29" s="15" t="s">
        <v>168</v>
      </c>
      <c r="HZB29" s="468" t="s">
        <v>98</v>
      </c>
      <c r="HZC29" s="468"/>
      <c r="HZD29" s="469"/>
      <c r="HZE29" s="15" t="s">
        <v>168</v>
      </c>
      <c r="HZF29" s="468" t="s">
        <v>98</v>
      </c>
      <c r="HZG29" s="468"/>
      <c r="HZH29" s="469"/>
      <c r="HZI29" s="15" t="s">
        <v>168</v>
      </c>
      <c r="HZJ29" s="468" t="s">
        <v>98</v>
      </c>
      <c r="HZK29" s="468"/>
      <c r="HZL29" s="469"/>
      <c r="HZM29" s="15" t="s">
        <v>168</v>
      </c>
      <c r="HZN29" s="468" t="s">
        <v>98</v>
      </c>
      <c r="HZO29" s="468"/>
      <c r="HZP29" s="469"/>
      <c r="HZQ29" s="15" t="s">
        <v>168</v>
      </c>
      <c r="HZR29" s="468" t="s">
        <v>98</v>
      </c>
      <c r="HZS29" s="468"/>
      <c r="HZT29" s="469"/>
      <c r="HZU29" s="15" t="s">
        <v>168</v>
      </c>
      <c r="HZV29" s="468" t="s">
        <v>98</v>
      </c>
      <c r="HZW29" s="468"/>
      <c r="HZX29" s="469"/>
      <c r="HZY29" s="15" t="s">
        <v>168</v>
      </c>
      <c r="HZZ29" s="468" t="s">
        <v>98</v>
      </c>
      <c r="IAA29" s="468"/>
      <c r="IAB29" s="469"/>
      <c r="IAC29" s="15" t="s">
        <v>168</v>
      </c>
      <c r="IAD29" s="468" t="s">
        <v>98</v>
      </c>
      <c r="IAE29" s="468"/>
      <c r="IAF29" s="469"/>
      <c r="IAG29" s="15" t="s">
        <v>168</v>
      </c>
      <c r="IAH29" s="468" t="s">
        <v>98</v>
      </c>
      <c r="IAI29" s="468"/>
      <c r="IAJ29" s="469"/>
      <c r="IAK29" s="15" t="s">
        <v>168</v>
      </c>
      <c r="IAL29" s="468" t="s">
        <v>98</v>
      </c>
      <c r="IAM29" s="468"/>
      <c r="IAN29" s="469"/>
      <c r="IAO29" s="15" t="s">
        <v>168</v>
      </c>
      <c r="IAP29" s="468" t="s">
        <v>98</v>
      </c>
      <c r="IAQ29" s="468"/>
      <c r="IAR29" s="469"/>
      <c r="IAS29" s="15" t="s">
        <v>168</v>
      </c>
      <c r="IAT29" s="468" t="s">
        <v>98</v>
      </c>
      <c r="IAU29" s="468"/>
      <c r="IAV29" s="469"/>
      <c r="IAW29" s="15" t="s">
        <v>168</v>
      </c>
      <c r="IAX29" s="468" t="s">
        <v>98</v>
      </c>
      <c r="IAY29" s="468"/>
      <c r="IAZ29" s="469"/>
      <c r="IBA29" s="15" t="s">
        <v>168</v>
      </c>
      <c r="IBB29" s="468" t="s">
        <v>98</v>
      </c>
      <c r="IBC29" s="468"/>
      <c r="IBD29" s="469"/>
      <c r="IBE29" s="15" t="s">
        <v>168</v>
      </c>
      <c r="IBF29" s="468" t="s">
        <v>98</v>
      </c>
      <c r="IBG29" s="468"/>
      <c r="IBH29" s="469"/>
      <c r="IBI29" s="15" t="s">
        <v>168</v>
      </c>
      <c r="IBJ29" s="468" t="s">
        <v>98</v>
      </c>
      <c r="IBK29" s="468"/>
      <c r="IBL29" s="469"/>
      <c r="IBM29" s="15" t="s">
        <v>168</v>
      </c>
      <c r="IBN29" s="468" t="s">
        <v>98</v>
      </c>
      <c r="IBO29" s="468"/>
      <c r="IBP29" s="469"/>
      <c r="IBQ29" s="15" t="s">
        <v>168</v>
      </c>
      <c r="IBR29" s="468" t="s">
        <v>98</v>
      </c>
      <c r="IBS29" s="468"/>
      <c r="IBT29" s="469"/>
      <c r="IBU29" s="15" t="s">
        <v>168</v>
      </c>
      <c r="IBV29" s="468" t="s">
        <v>98</v>
      </c>
      <c r="IBW29" s="468"/>
      <c r="IBX29" s="469"/>
      <c r="IBY29" s="15" t="s">
        <v>168</v>
      </c>
      <c r="IBZ29" s="468" t="s">
        <v>98</v>
      </c>
      <c r="ICA29" s="468"/>
      <c r="ICB29" s="469"/>
      <c r="ICC29" s="15" t="s">
        <v>168</v>
      </c>
      <c r="ICD29" s="468" t="s">
        <v>98</v>
      </c>
      <c r="ICE29" s="468"/>
      <c r="ICF29" s="469"/>
      <c r="ICG29" s="15" t="s">
        <v>168</v>
      </c>
      <c r="ICH29" s="468" t="s">
        <v>98</v>
      </c>
      <c r="ICI29" s="468"/>
      <c r="ICJ29" s="469"/>
      <c r="ICK29" s="15" t="s">
        <v>168</v>
      </c>
      <c r="ICL29" s="468" t="s">
        <v>98</v>
      </c>
      <c r="ICM29" s="468"/>
      <c r="ICN29" s="469"/>
      <c r="ICO29" s="15" t="s">
        <v>168</v>
      </c>
      <c r="ICP29" s="468" t="s">
        <v>98</v>
      </c>
      <c r="ICQ29" s="468"/>
      <c r="ICR29" s="469"/>
      <c r="ICS29" s="15" t="s">
        <v>168</v>
      </c>
      <c r="ICT29" s="468" t="s">
        <v>98</v>
      </c>
      <c r="ICU29" s="468"/>
      <c r="ICV29" s="469"/>
      <c r="ICW29" s="15" t="s">
        <v>168</v>
      </c>
      <c r="ICX29" s="468" t="s">
        <v>98</v>
      </c>
      <c r="ICY29" s="468"/>
      <c r="ICZ29" s="469"/>
      <c r="IDA29" s="15" t="s">
        <v>168</v>
      </c>
      <c r="IDB29" s="468" t="s">
        <v>98</v>
      </c>
      <c r="IDC29" s="468"/>
      <c r="IDD29" s="469"/>
      <c r="IDE29" s="15" t="s">
        <v>168</v>
      </c>
      <c r="IDF29" s="468" t="s">
        <v>98</v>
      </c>
      <c r="IDG29" s="468"/>
      <c r="IDH29" s="469"/>
      <c r="IDI29" s="15" t="s">
        <v>168</v>
      </c>
      <c r="IDJ29" s="468" t="s">
        <v>98</v>
      </c>
      <c r="IDK29" s="468"/>
      <c r="IDL29" s="469"/>
      <c r="IDM29" s="15" t="s">
        <v>168</v>
      </c>
      <c r="IDN29" s="468" t="s">
        <v>98</v>
      </c>
      <c r="IDO29" s="468"/>
      <c r="IDP29" s="469"/>
      <c r="IDQ29" s="15" t="s">
        <v>168</v>
      </c>
      <c r="IDR29" s="468" t="s">
        <v>98</v>
      </c>
      <c r="IDS29" s="468"/>
      <c r="IDT29" s="469"/>
      <c r="IDU29" s="15" t="s">
        <v>168</v>
      </c>
      <c r="IDV29" s="468" t="s">
        <v>98</v>
      </c>
      <c r="IDW29" s="468"/>
      <c r="IDX29" s="469"/>
      <c r="IDY29" s="15" t="s">
        <v>168</v>
      </c>
      <c r="IDZ29" s="468" t="s">
        <v>98</v>
      </c>
      <c r="IEA29" s="468"/>
      <c r="IEB29" s="469"/>
      <c r="IEC29" s="15" t="s">
        <v>168</v>
      </c>
      <c r="IED29" s="468" t="s">
        <v>98</v>
      </c>
      <c r="IEE29" s="468"/>
      <c r="IEF29" s="469"/>
      <c r="IEG29" s="15" t="s">
        <v>168</v>
      </c>
      <c r="IEH29" s="468" t="s">
        <v>98</v>
      </c>
      <c r="IEI29" s="468"/>
      <c r="IEJ29" s="469"/>
      <c r="IEK29" s="15" t="s">
        <v>168</v>
      </c>
      <c r="IEL29" s="468" t="s">
        <v>98</v>
      </c>
      <c r="IEM29" s="468"/>
      <c r="IEN29" s="469"/>
      <c r="IEO29" s="15" t="s">
        <v>168</v>
      </c>
      <c r="IEP29" s="468" t="s">
        <v>98</v>
      </c>
      <c r="IEQ29" s="468"/>
      <c r="IER29" s="469"/>
      <c r="IES29" s="15" t="s">
        <v>168</v>
      </c>
      <c r="IET29" s="468" t="s">
        <v>98</v>
      </c>
      <c r="IEU29" s="468"/>
      <c r="IEV29" s="469"/>
      <c r="IEW29" s="15" t="s">
        <v>168</v>
      </c>
      <c r="IEX29" s="468" t="s">
        <v>98</v>
      </c>
      <c r="IEY29" s="468"/>
      <c r="IEZ29" s="469"/>
      <c r="IFA29" s="15" t="s">
        <v>168</v>
      </c>
      <c r="IFB29" s="468" t="s">
        <v>98</v>
      </c>
      <c r="IFC29" s="468"/>
      <c r="IFD29" s="469"/>
      <c r="IFE29" s="15" t="s">
        <v>168</v>
      </c>
      <c r="IFF29" s="468" t="s">
        <v>98</v>
      </c>
      <c r="IFG29" s="468"/>
      <c r="IFH29" s="469"/>
      <c r="IFI29" s="15" t="s">
        <v>168</v>
      </c>
      <c r="IFJ29" s="468" t="s">
        <v>98</v>
      </c>
      <c r="IFK29" s="468"/>
      <c r="IFL29" s="469"/>
      <c r="IFM29" s="15" t="s">
        <v>168</v>
      </c>
      <c r="IFN29" s="468" t="s">
        <v>98</v>
      </c>
      <c r="IFO29" s="468"/>
      <c r="IFP29" s="469"/>
      <c r="IFQ29" s="15" t="s">
        <v>168</v>
      </c>
      <c r="IFR29" s="468" t="s">
        <v>98</v>
      </c>
      <c r="IFS29" s="468"/>
      <c r="IFT29" s="469"/>
      <c r="IFU29" s="15" t="s">
        <v>168</v>
      </c>
      <c r="IFV29" s="468" t="s">
        <v>98</v>
      </c>
      <c r="IFW29" s="468"/>
      <c r="IFX29" s="469"/>
      <c r="IFY29" s="15" t="s">
        <v>168</v>
      </c>
      <c r="IFZ29" s="468" t="s">
        <v>98</v>
      </c>
      <c r="IGA29" s="468"/>
      <c r="IGB29" s="469"/>
      <c r="IGC29" s="15" t="s">
        <v>168</v>
      </c>
      <c r="IGD29" s="468" t="s">
        <v>98</v>
      </c>
      <c r="IGE29" s="468"/>
      <c r="IGF29" s="469"/>
      <c r="IGG29" s="15" t="s">
        <v>168</v>
      </c>
      <c r="IGH29" s="468" t="s">
        <v>98</v>
      </c>
      <c r="IGI29" s="468"/>
      <c r="IGJ29" s="469"/>
      <c r="IGK29" s="15" t="s">
        <v>168</v>
      </c>
      <c r="IGL29" s="468" t="s">
        <v>98</v>
      </c>
      <c r="IGM29" s="468"/>
      <c r="IGN29" s="469"/>
      <c r="IGO29" s="15" t="s">
        <v>168</v>
      </c>
      <c r="IGP29" s="468" t="s">
        <v>98</v>
      </c>
      <c r="IGQ29" s="468"/>
      <c r="IGR29" s="469"/>
      <c r="IGS29" s="15" t="s">
        <v>168</v>
      </c>
      <c r="IGT29" s="468" t="s">
        <v>98</v>
      </c>
      <c r="IGU29" s="468"/>
      <c r="IGV29" s="469"/>
      <c r="IGW29" s="15" t="s">
        <v>168</v>
      </c>
      <c r="IGX29" s="468" t="s">
        <v>98</v>
      </c>
      <c r="IGY29" s="468"/>
      <c r="IGZ29" s="469"/>
      <c r="IHA29" s="15" t="s">
        <v>168</v>
      </c>
      <c r="IHB29" s="468" t="s">
        <v>98</v>
      </c>
      <c r="IHC29" s="468"/>
      <c r="IHD29" s="469"/>
      <c r="IHE29" s="15" t="s">
        <v>168</v>
      </c>
      <c r="IHF29" s="468" t="s">
        <v>98</v>
      </c>
      <c r="IHG29" s="468"/>
      <c r="IHH29" s="469"/>
      <c r="IHI29" s="15" t="s">
        <v>168</v>
      </c>
      <c r="IHJ29" s="468" t="s">
        <v>98</v>
      </c>
      <c r="IHK29" s="468"/>
      <c r="IHL29" s="469"/>
      <c r="IHM29" s="15" t="s">
        <v>168</v>
      </c>
      <c r="IHN29" s="468" t="s">
        <v>98</v>
      </c>
      <c r="IHO29" s="468"/>
      <c r="IHP29" s="469"/>
      <c r="IHQ29" s="15" t="s">
        <v>168</v>
      </c>
      <c r="IHR29" s="468" t="s">
        <v>98</v>
      </c>
      <c r="IHS29" s="468"/>
      <c r="IHT29" s="469"/>
      <c r="IHU29" s="15" t="s">
        <v>168</v>
      </c>
      <c r="IHV29" s="468" t="s">
        <v>98</v>
      </c>
      <c r="IHW29" s="468"/>
      <c r="IHX29" s="469"/>
      <c r="IHY29" s="15" t="s">
        <v>168</v>
      </c>
      <c r="IHZ29" s="468" t="s">
        <v>98</v>
      </c>
      <c r="IIA29" s="468"/>
      <c r="IIB29" s="469"/>
      <c r="IIC29" s="15" t="s">
        <v>168</v>
      </c>
      <c r="IID29" s="468" t="s">
        <v>98</v>
      </c>
      <c r="IIE29" s="468"/>
      <c r="IIF29" s="469"/>
      <c r="IIG29" s="15" t="s">
        <v>168</v>
      </c>
      <c r="IIH29" s="468" t="s">
        <v>98</v>
      </c>
      <c r="III29" s="468"/>
      <c r="IIJ29" s="469"/>
      <c r="IIK29" s="15" t="s">
        <v>168</v>
      </c>
      <c r="IIL29" s="468" t="s">
        <v>98</v>
      </c>
      <c r="IIM29" s="468"/>
      <c r="IIN29" s="469"/>
      <c r="IIO29" s="15" t="s">
        <v>168</v>
      </c>
      <c r="IIP29" s="468" t="s">
        <v>98</v>
      </c>
      <c r="IIQ29" s="468"/>
      <c r="IIR29" s="469"/>
      <c r="IIS29" s="15" t="s">
        <v>168</v>
      </c>
      <c r="IIT29" s="468" t="s">
        <v>98</v>
      </c>
      <c r="IIU29" s="468"/>
      <c r="IIV29" s="469"/>
      <c r="IIW29" s="15" t="s">
        <v>168</v>
      </c>
      <c r="IIX29" s="468" t="s">
        <v>98</v>
      </c>
      <c r="IIY29" s="468"/>
      <c r="IIZ29" s="469"/>
      <c r="IJA29" s="15" t="s">
        <v>168</v>
      </c>
      <c r="IJB29" s="468" t="s">
        <v>98</v>
      </c>
      <c r="IJC29" s="468"/>
      <c r="IJD29" s="469"/>
      <c r="IJE29" s="15" t="s">
        <v>168</v>
      </c>
      <c r="IJF29" s="468" t="s">
        <v>98</v>
      </c>
      <c r="IJG29" s="468"/>
      <c r="IJH29" s="469"/>
      <c r="IJI29" s="15" t="s">
        <v>168</v>
      </c>
      <c r="IJJ29" s="468" t="s">
        <v>98</v>
      </c>
      <c r="IJK29" s="468"/>
      <c r="IJL29" s="469"/>
      <c r="IJM29" s="15" t="s">
        <v>168</v>
      </c>
      <c r="IJN29" s="468" t="s">
        <v>98</v>
      </c>
      <c r="IJO29" s="468"/>
      <c r="IJP29" s="469"/>
      <c r="IJQ29" s="15" t="s">
        <v>168</v>
      </c>
      <c r="IJR29" s="468" t="s">
        <v>98</v>
      </c>
      <c r="IJS29" s="468"/>
      <c r="IJT29" s="469"/>
      <c r="IJU29" s="15" t="s">
        <v>168</v>
      </c>
      <c r="IJV29" s="468" t="s">
        <v>98</v>
      </c>
      <c r="IJW29" s="468"/>
      <c r="IJX29" s="469"/>
      <c r="IJY29" s="15" t="s">
        <v>168</v>
      </c>
      <c r="IJZ29" s="468" t="s">
        <v>98</v>
      </c>
      <c r="IKA29" s="468"/>
      <c r="IKB29" s="469"/>
      <c r="IKC29" s="15" t="s">
        <v>168</v>
      </c>
      <c r="IKD29" s="468" t="s">
        <v>98</v>
      </c>
      <c r="IKE29" s="468"/>
      <c r="IKF29" s="469"/>
      <c r="IKG29" s="15" t="s">
        <v>168</v>
      </c>
      <c r="IKH29" s="468" t="s">
        <v>98</v>
      </c>
      <c r="IKI29" s="468"/>
      <c r="IKJ29" s="469"/>
      <c r="IKK29" s="15" t="s">
        <v>168</v>
      </c>
      <c r="IKL29" s="468" t="s">
        <v>98</v>
      </c>
      <c r="IKM29" s="468"/>
      <c r="IKN29" s="469"/>
      <c r="IKO29" s="15" t="s">
        <v>168</v>
      </c>
      <c r="IKP29" s="468" t="s">
        <v>98</v>
      </c>
      <c r="IKQ29" s="468"/>
      <c r="IKR29" s="469"/>
      <c r="IKS29" s="15" t="s">
        <v>168</v>
      </c>
      <c r="IKT29" s="468" t="s">
        <v>98</v>
      </c>
      <c r="IKU29" s="468"/>
      <c r="IKV29" s="469"/>
      <c r="IKW29" s="15" t="s">
        <v>168</v>
      </c>
      <c r="IKX29" s="468" t="s">
        <v>98</v>
      </c>
      <c r="IKY29" s="468"/>
      <c r="IKZ29" s="469"/>
      <c r="ILA29" s="15" t="s">
        <v>168</v>
      </c>
      <c r="ILB29" s="468" t="s">
        <v>98</v>
      </c>
      <c r="ILC29" s="468"/>
      <c r="ILD29" s="469"/>
      <c r="ILE29" s="15" t="s">
        <v>168</v>
      </c>
      <c r="ILF29" s="468" t="s">
        <v>98</v>
      </c>
      <c r="ILG29" s="468"/>
      <c r="ILH29" s="469"/>
      <c r="ILI29" s="15" t="s">
        <v>168</v>
      </c>
      <c r="ILJ29" s="468" t="s">
        <v>98</v>
      </c>
      <c r="ILK29" s="468"/>
      <c r="ILL29" s="469"/>
      <c r="ILM29" s="15" t="s">
        <v>168</v>
      </c>
      <c r="ILN29" s="468" t="s">
        <v>98</v>
      </c>
      <c r="ILO29" s="468"/>
      <c r="ILP29" s="469"/>
      <c r="ILQ29" s="15" t="s">
        <v>168</v>
      </c>
      <c r="ILR29" s="468" t="s">
        <v>98</v>
      </c>
      <c r="ILS29" s="468"/>
      <c r="ILT29" s="469"/>
      <c r="ILU29" s="15" t="s">
        <v>168</v>
      </c>
      <c r="ILV29" s="468" t="s">
        <v>98</v>
      </c>
      <c r="ILW29" s="468"/>
      <c r="ILX29" s="469"/>
      <c r="ILY29" s="15" t="s">
        <v>168</v>
      </c>
      <c r="ILZ29" s="468" t="s">
        <v>98</v>
      </c>
      <c r="IMA29" s="468"/>
      <c r="IMB29" s="469"/>
      <c r="IMC29" s="15" t="s">
        <v>168</v>
      </c>
      <c r="IMD29" s="468" t="s">
        <v>98</v>
      </c>
      <c r="IME29" s="468"/>
      <c r="IMF29" s="469"/>
      <c r="IMG29" s="15" t="s">
        <v>168</v>
      </c>
      <c r="IMH29" s="468" t="s">
        <v>98</v>
      </c>
      <c r="IMI29" s="468"/>
      <c r="IMJ29" s="469"/>
      <c r="IMK29" s="15" t="s">
        <v>168</v>
      </c>
      <c r="IML29" s="468" t="s">
        <v>98</v>
      </c>
      <c r="IMM29" s="468"/>
      <c r="IMN29" s="469"/>
      <c r="IMO29" s="15" t="s">
        <v>168</v>
      </c>
      <c r="IMP29" s="468" t="s">
        <v>98</v>
      </c>
      <c r="IMQ29" s="468"/>
      <c r="IMR29" s="469"/>
      <c r="IMS29" s="15" t="s">
        <v>168</v>
      </c>
      <c r="IMT29" s="468" t="s">
        <v>98</v>
      </c>
      <c r="IMU29" s="468"/>
      <c r="IMV29" s="469"/>
      <c r="IMW29" s="15" t="s">
        <v>168</v>
      </c>
      <c r="IMX29" s="468" t="s">
        <v>98</v>
      </c>
      <c r="IMY29" s="468"/>
      <c r="IMZ29" s="469"/>
      <c r="INA29" s="15" t="s">
        <v>168</v>
      </c>
      <c r="INB29" s="468" t="s">
        <v>98</v>
      </c>
      <c r="INC29" s="468"/>
      <c r="IND29" s="469"/>
      <c r="INE29" s="15" t="s">
        <v>168</v>
      </c>
      <c r="INF29" s="468" t="s">
        <v>98</v>
      </c>
      <c r="ING29" s="468"/>
      <c r="INH29" s="469"/>
      <c r="INI29" s="15" t="s">
        <v>168</v>
      </c>
      <c r="INJ29" s="468" t="s">
        <v>98</v>
      </c>
      <c r="INK29" s="468"/>
      <c r="INL29" s="469"/>
      <c r="INM29" s="15" t="s">
        <v>168</v>
      </c>
      <c r="INN29" s="468" t="s">
        <v>98</v>
      </c>
      <c r="INO29" s="468"/>
      <c r="INP29" s="469"/>
      <c r="INQ29" s="15" t="s">
        <v>168</v>
      </c>
      <c r="INR29" s="468" t="s">
        <v>98</v>
      </c>
      <c r="INS29" s="468"/>
      <c r="INT29" s="469"/>
      <c r="INU29" s="15" t="s">
        <v>168</v>
      </c>
      <c r="INV29" s="468" t="s">
        <v>98</v>
      </c>
      <c r="INW29" s="468"/>
      <c r="INX29" s="469"/>
      <c r="INY29" s="15" t="s">
        <v>168</v>
      </c>
      <c r="INZ29" s="468" t="s">
        <v>98</v>
      </c>
      <c r="IOA29" s="468"/>
      <c r="IOB29" s="469"/>
      <c r="IOC29" s="15" t="s">
        <v>168</v>
      </c>
      <c r="IOD29" s="468" t="s">
        <v>98</v>
      </c>
      <c r="IOE29" s="468"/>
      <c r="IOF29" s="469"/>
      <c r="IOG29" s="15" t="s">
        <v>168</v>
      </c>
      <c r="IOH29" s="468" t="s">
        <v>98</v>
      </c>
      <c r="IOI29" s="468"/>
      <c r="IOJ29" s="469"/>
      <c r="IOK29" s="15" t="s">
        <v>168</v>
      </c>
      <c r="IOL29" s="468" t="s">
        <v>98</v>
      </c>
      <c r="IOM29" s="468"/>
      <c r="ION29" s="469"/>
      <c r="IOO29" s="15" t="s">
        <v>168</v>
      </c>
      <c r="IOP29" s="468" t="s">
        <v>98</v>
      </c>
      <c r="IOQ29" s="468"/>
      <c r="IOR29" s="469"/>
      <c r="IOS29" s="15" t="s">
        <v>168</v>
      </c>
      <c r="IOT29" s="468" t="s">
        <v>98</v>
      </c>
      <c r="IOU29" s="468"/>
      <c r="IOV29" s="469"/>
      <c r="IOW29" s="15" t="s">
        <v>168</v>
      </c>
      <c r="IOX29" s="468" t="s">
        <v>98</v>
      </c>
      <c r="IOY29" s="468"/>
      <c r="IOZ29" s="469"/>
      <c r="IPA29" s="15" t="s">
        <v>168</v>
      </c>
      <c r="IPB29" s="468" t="s">
        <v>98</v>
      </c>
      <c r="IPC29" s="468"/>
      <c r="IPD29" s="469"/>
      <c r="IPE29" s="15" t="s">
        <v>168</v>
      </c>
      <c r="IPF29" s="468" t="s">
        <v>98</v>
      </c>
      <c r="IPG29" s="468"/>
      <c r="IPH29" s="469"/>
      <c r="IPI29" s="15" t="s">
        <v>168</v>
      </c>
      <c r="IPJ29" s="468" t="s">
        <v>98</v>
      </c>
      <c r="IPK29" s="468"/>
      <c r="IPL29" s="469"/>
      <c r="IPM29" s="15" t="s">
        <v>168</v>
      </c>
      <c r="IPN29" s="468" t="s">
        <v>98</v>
      </c>
      <c r="IPO29" s="468"/>
      <c r="IPP29" s="469"/>
      <c r="IPQ29" s="15" t="s">
        <v>168</v>
      </c>
      <c r="IPR29" s="468" t="s">
        <v>98</v>
      </c>
      <c r="IPS29" s="468"/>
      <c r="IPT29" s="469"/>
      <c r="IPU29" s="15" t="s">
        <v>168</v>
      </c>
      <c r="IPV29" s="468" t="s">
        <v>98</v>
      </c>
      <c r="IPW29" s="468"/>
      <c r="IPX29" s="469"/>
      <c r="IPY29" s="15" t="s">
        <v>168</v>
      </c>
      <c r="IPZ29" s="468" t="s">
        <v>98</v>
      </c>
      <c r="IQA29" s="468"/>
      <c r="IQB29" s="469"/>
      <c r="IQC29" s="15" t="s">
        <v>168</v>
      </c>
      <c r="IQD29" s="468" t="s">
        <v>98</v>
      </c>
      <c r="IQE29" s="468"/>
      <c r="IQF29" s="469"/>
      <c r="IQG29" s="15" t="s">
        <v>168</v>
      </c>
      <c r="IQH29" s="468" t="s">
        <v>98</v>
      </c>
      <c r="IQI29" s="468"/>
      <c r="IQJ29" s="469"/>
      <c r="IQK29" s="15" t="s">
        <v>168</v>
      </c>
      <c r="IQL29" s="468" t="s">
        <v>98</v>
      </c>
      <c r="IQM29" s="468"/>
      <c r="IQN29" s="469"/>
      <c r="IQO29" s="15" t="s">
        <v>168</v>
      </c>
      <c r="IQP29" s="468" t="s">
        <v>98</v>
      </c>
      <c r="IQQ29" s="468"/>
      <c r="IQR29" s="469"/>
      <c r="IQS29" s="15" t="s">
        <v>168</v>
      </c>
      <c r="IQT29" s="468" t="s">
        <v>98</v>
      </c>
      <c r="IQU29" s="468"/>
      <c r="IQV29" s="469"/>
      <c r="IQW29" s="15" t="s">
        <v>168</v>
      </c>
      <c r="IQX29" s="468" t="s">
        <v>98</v>
      </c>
      <c r="IQY29" s="468"/>
      <c r="IQZ29" s="469"/>
      <c r="IRA29" s="15" t="s">
        <v>168</v>
      </c>
      <c r="IRB29" s="468" t="s">
        <v>98</v>
      </c>
      <c r="IRC29" s="468"/>
      <c r="IRD29" s="469"/>
      <c r="IRE29" s="15" t="s">
        <v>168</v>
      </c>
      <c r="IRF29" s="468" t="s">
        <v>98</v>
      </c>
      <c r="IRG29" s="468"/>
      <c r="IRH29" s="469"/>
      <c r="IRI29" s="15" t="s">
        <v>168</v>
      </c>
      <c r="IRJ29" s="468" t="s">
        <v>98</v>
      </c>
      <c r="IRK29" s="468"/>
      <c r="IRL29" s="469"/>
      <c r="IRM29" s="15" t="s">
        <v>168</v>
      </c>
      <c r="IRN29" s="468" t="s">
        <v>98</v>
      </c>
      <c r="IRO29" s="468"/>
      <c r="IRP29" s="469"/>
      <c r="IRQ29" s="15" t="s">
        <v>168</v>
      </c>
      <c r="IRR29" s="468" t="s">
        <v>98</v>
      </c>
      <c r="IRS29" s="468"/>
      <c r="IRT29" s="469"/>
      <c r="IRU29" s="15" t="s">
        <v>168</v>
      </c>
      <c r="IRV29" s="468" t="s">
        <v>98</v>
      </c>
      <c r="IRW29" s="468"/>
      <c r="IRX29" s="469"/>
      <c r="IRY29" s="15" t="s">
        <v>168</v>
      </c>
      <c r="IRZ29" s="468" t="s">
        <v>98</v>
      </c>
      <c r="ISA29" s="468"/>
      <c r="ISB29" s="469"/>
      <c r="ISC29" s="15" t="s">
        <v>168</v>
      </c>
      <c r="ISD29" s="468" t="s">
        <v>98</v>
      </c>
      <c r="ISE29" s="468"/>
      <c r="ISF29" s="469"/>
      <c r="ISG29" s="15" t="s">
        <v>168</v>
      </c>
      <c r="ISH29" s="468" t="s">
        <v>98</v>
      </c>
      <c r="ISI29" s="468"/>
      <c r="ISJ29" s="469"/>
      <c r="ISK29" s="15" t="s">
        <v>168</v>
      </c>
      <c r="ISL29" s="468" t="s">
        <v>98</v>
      </c>
      <c r="ISM29" s="468"/>
      <c r="ISN29" s="469"/>
      <c r="ISO29" s="15" t="s">
        <v>168</v>
      </c>
      <c r="ISP29" s="468" t="s">
        <v>98</v>
      </c>
      <c r="ISQ29" s="468"/>
      <c r="ISR29" s="469"/>
      <c r="ISS29" s="15" t="s">
        <v>168</v>
      </c>
      <c r="IST29" s="468" t="s">
        <v>98</v>
      </c>
      <c r="ISU29" s="468"/>
      <c r="ISV29" s="469"/>
      <c r="ISW29" s="15" t="s">
        <v>168</v>
      </c>
      <c r="ISX29" s="468" t="s">
        <v>98</v>
      </c>
      <c r="ISY29" s="468"/>
      <c r="ISZ29" s="469"/>
      <c r="ITA29" s="15" t="s">
        <v>168</v>
      </c>
      <c r="ITB29" s="468" t="s">
        <v>98</v>
      </c>
      <c r="ITC29" s="468"/>
      <c r="ITD29" s="469"/>
      <c r="ITE29" s="15" t="s">
        <v>168</v>
      </c>
      <c r="ITF29" s="468" t="s">
        <v>98</v>
      </c>
      <c r="ITG29" s="468"/>
      <c r="ITH29" s="469"/>
      <c r="ITI29" s="15" t="s">
        <v>168</v>
      </c>
      <c r="ITJ29" s="468" t="s">
        <v>98</v>
      </c>
      <c r="ITK29" s="468"/>
      <c r="ITL29" s="469"/>
      <c r="ITM29" s="15" t="s">
        <v>168</v>
      </c>
      <c r="ITN29" s="468" t="s">
        <v>98</v>
      </c>
      <c r="ITO29" s="468"/>
      <c r="ITP29" s="469"/>
      <c r="ITQ29" s="15" t="s">
        <v>168</v>
      </c>
      <c r="ITR29" s="468" t="s">
        <v>98</v>
      </c>
      <c r="ITS29" s="468"/>
      <c r="ITT29" s="469"/>
      <c r="ITU29" s="15" t="s">
        <v>168</v>
      </c>
      <c r="ITV29" s="468" t="s">
        <v>98</v>
      </c>
      <c r="ITW29" s="468"/>
      <c r="ITX29" s="469"/>
      <c r="ITY29" s="15" t="s">
        <v>168</v>
      </c>
      <c r="ITZ29" s="468" t="s">
        <v>98</v>
      </c>
      <c r="IUA29" s="468"/>
      <c r="IUB29" s="469"/>
      <c r="IUC29" s="15" t="s">
        <v>168</v>
      </c>
      <c r="IUD29" s="468" t="s">
        <v>98</v>
      </c>
      <c r="IUE29" s="468"/>
      <c r="IUF29" s="469"/>
      <c r="IUG29" s="15" t="s">
        <v>168</v>
      </c>
      <c r="IUH29" s="468" t="s">
        <v>98</v>
      </c>
      <c r="IUI29" s="468"/>
      <c r="IUJ29" s="469"/>
      <c r="IUK29" s="15" t="s">
        <v>168</v>
      </c>
      <c r="IUL29" s="468" t="s">
        <v>98</v>
      </c>
      <c r="IUM29" s="468"/>
      <c r="IUN29" s="469"/>
      <c r="IUO29" s="15" t="s">
        <v>168</v>
      </c>
      <c r="IUP29" s="468" t="s">
        <v>98</v>
      </c>
      <c r="IUQ29" s="468"/>
      <c r="IUR29" s="469"/>
      <c r="IUS29" s="15" t="s">
        <v>168</v>
      </c>
      <c r="IUT29" s="468" t="s">
        <v>98</v>
      </c>
      <c r="IUU29" s="468"/>
      <c r="IUV29" s="469"/>
      <c r="IUW29" s="15" t="s">
        <v>168</v>
      </c>
      <c r="IUX29" s="468" t="s">
        <v>98</v>
      </c>
      <c r="IUY29" s="468"/>
      <c r="IUZ29" s="469"/>
      <c r="IVA29" s="15" t="s">
        <v>168</v>
      </c>
      <c r="IVB29" s="468" t="s">
        <v>98</v>
      </c>
      <c r="IVC29" s="468"/>
      <c r="IVD29" s="469"/>
      <c r="IVE29" s="15" t="s">
        <v>168</v>
      </c>
      <c r="IVF29" s="468" t="s">
        <v>98</v>
      </c>
      <c r="IVG29" s="468"/>
      <c r="IVH29" s="469"/>
      <c r="IVI29" s="15" t="s">
        <v>168</v>
      </c>
      <c r="IVJ29" s="468" t="s">
        <v>98</v>
      </c>
      <c r="IVK29" s="468"/>
      <c r="IVL29" s="469"/>
      <c r="IVM29" s="15" t="s">
        <v>168</v>
      </c>
      <c r="IVN29" s="468" t="s">
        <v>98</v>
      </c>
      <c r="IVO29" s="468"/>
      <c r="IVP29" s="469"/>
      <c r="IVQ29" s="15" t="s">
        <v>168</v>
      </c>
      <c r="IVR29" s="468" t="s">
        <v>98</v>
      </c>
      <c r="IVS29" s="468"/>
      <c r="IVT29" s="469"/>
      <c r="IVU29" s="15" t="s">
        <v>168</v>
      </c>
      <c r="IVV29" s="468" t="s">
        <v>98</v>
      </c>
      <c r="IVW29" s="468"/>
      <c r="IVX29" s="469"/>
      <c r="IVY29" s="15" t="s">
        <v>168</v>
      </c>
      <c r="IVZ29" s="468" t="s">
        <v>98</v>
      </c>
      <c r="IWA29" s="468"/>
      <c r="IWB29" s="469"/>
      <c r="IWC29" s="15" t="s">
        <v>168</v>
      </c>
      <c r="IWD29" s="468" t="s">
        <v>98</v>
      </c>
      <c r="IWE29" s="468"/>
      <c r="IWF29" s="469"/>
      <c r="IWG29" s="15" t="s">
        <v>168</v>
      </c>
      <c r="IWH29" s="468" t="s">
        <v>98</v>
      </c>
      <c r="IWI29" s="468"/>
      <c r="IWJ29" s="469"/>
      <c r="IWK29" s="15" t="s">
        <v>168</v>
      </c>
      <c r="IWL29" s="468" t="s">
        <v>98</v>
      </c>
      <c r="IWM29" s="468"/>
      <c r="IWN29" s="469"/>
      <c r="IWO29" s="15" t="s">
        <v>168</v>
      </c>
      <c r="IWP29" s="468" t="s">
        <v>98</v>
      </c>
      <c r="IWQ29" s="468"/>
      <c r="IWR29" s="469"/>
      <c r="IWS29" s="15" t="s">
        <v>168</v>
      </c>
      <c r="IWT29" s="468" t="s">
        <v>98</v>
      </c>
      <c r="IWU29" s="468"/>
      <c r="IWV29" s="469"/>
      <c r="IWW29" s="15" t="s">
        <v>168</v>
      </c>
      <c r="IWX29" s="468" t="s">
        <v>98</v>
      </c>
      <c r="IWY29" s="468"/>
      <c r="IWZ29" s="469"/>
      <c r="IXA29" s="15" t="s">
        <v>168</v>
      </c>
      <c r="IXB29" s="468" t="s">
        <v>98</v>
      </c>
      <c r="IXC29" s="468"/>
      <c r="IXD29" s="469"/>
      <c r="IXE29" s="15" t="s">
        <v>168</v>
      </c>
      <c r="IXF29" s="468" t="s">
        <v>98</v>
      </c>
      <c r="IXG29" s="468"/>
      <c r="IXH29" s="469"/>
      <c r="IXI29" s="15" t="s">
        <v>168</v>
      </c>
      <c r="IXJ29" s="468" t="s">
        <v>98</v>
      </c>
      <c r="IXK29" s="468"/>
      <c r="IXL29" s="469"/>
      <c r="IXM29" s="15" t="s">
        <v>168</v>
      </c>
      <c r="IXN29" s="468" t="s">
        <v>98</v>
      </c>
      <c r="IXO29" s="468"/>
      <c r="IXP29" s="469"/>
      <c r="IXQ29" s="15" t="s">
        <v>168</v>
      </c>
      <c r="IXR29" s="468" t="s">
        <v>98</v>
      </c>
      <c r="IXS29" s="468"/>
      <c r="IXT29" s="469"/>
      <c r="IXU29" s="15" t="s">
        <v>168</v>
      </c>
      <c r="IXV29" s="468" t="s">
        <v>98</v>
      </c>
      <c r="IXW29" s="468"/>
      <c r="IXX29" s="469"/>
      <c r="IXY29" s="15" t="s">
        <v>168</v>
      </c>
      <c r="IXZ29" s="468" t="s">
        <v>98</v>
      </c>
      <c r="IYA29" s="468"/>
      <c r="IYB29" s="469"/>
      <c r="IYC29" s="15" t="s">
        <v>168</v>
      </c>
      <c r="IYD29" s="468" t="s">
        <v>98</v>
      </c>
      <c r="IYE29" s="468"/>
      <c r="IYF29" s="469"/>
      <c r="IYG29" s="15" t="s">
        <v>168</v>
      </c>
      <c r="IYH29" s="468" t="s">
        <v>98</v>
      </c>
      <c r="IYI29" s="468"/>
      <c r="IYJ29" s="469"/>
      <c r="IYK29" s="15" t="s">
        <v>168</v>
      </c>
      <c r="IYL29" s="468" t="s">
        <v>98</v>
      </c>
      <c r="IYM29" s="468"/>
      <c r="IYN29" s="469"/>
      <c r="IYO29" s="15" t="s">
        <v>168</v>
      </c>
      <c r="IYP29" s="468" t="s">
        <v>98</v>
      </c>
      <c r="IYQ29" s="468"/>
      <c r="IYR29" s="469"/>
      <c r="IYS29" s="15" t="s">
        <v>168</v>
      </c>
      <c r="IYT29" s="468" t="s">
        <v>98</v>
      </c>
      <c r="IYU29" s="468"/>
      <c r="IYV29" s="469"/>
      <c r="IYW29" s="15" t="s">
        <v>168</v>
      </c>
      <c r="IYX29" s="468" t="s">
        <v>98</v>
      </c>
      <c r="IYY29" s="468"/>
      <c r="IYZ29" s="469"/>
      <c r="IZA29" s="15" t="s">
        <v>168</v>
      </c>
      <c r="IZB29" s="468" t="s">
        <v>98</v>
      </c>
      <c r="IZC29" s="468"/>
      <c r="IZD29" s="469"/>
      <c r="IZE29" s="15" t="s">
        <v>168</v>
      </c>
      <c r="IZF29" s="468" t="s">
        <v>98</v>
      </c>
      <c r="IZG29" s="468"/>
      <c r="IZH29" s="469"/>
      <c r="IZI29" s="15" t="s">
        <v>168</v>
      </c>
      <c r="IZJ29" s="468" t="s">
        <v>98</v>
      </c>
      <c r="IZK29" s="468"/>
      <c r="IZL29" s="469"/>
      <c r="IZM29" s="15" t="s">
        <v>168</v>
      </c>
      <c r="IZN29" s="468" t="s">
        <v>98</v>
      </c>
      <c r="IZO29" s="468"/>
      <c r="IZP29" s="469"/>
      <c r="IZQ29" s="15" t="s">
        <v>168</v>
      </c>
      <c r="IZR29" s="468" t="s">
        <v>98</v>
      </c>
      <c r="IZS29" s="468"/>
      <c r="IZT29" s="469"/>
      <c r="IZU29" s="15" t="s">
        <v>168</v>
      </c>
      <c r="IZV29" s="468" t="s">
        <v>98</v>
      </c>
      <c r="IZW29" s="468"/>
      <c r="IZX29" s="469"/>
      <c r="IZY29" s="15" t="s">
        <v>168</v>
      </c>
      <c r="IZZ29" s="468" t="s">
        <v>98</v>
      </c>
      <c r="JAA29" s="468"/>
      <c r="JAB29" s="469"/>
      <c r="JAC29" s="15" t="s">
        <v>168</v>
      </c>
      <c r="JAD29" s="468" t="s">
        <v>98</v>
      </c>
      <c r="JAE29" s="468"/>
      <c r="JAF29" s="469"/>
      <c r="JAG29" s="15" t="s">
        <v>168</v>
      </c>
      <c r="JAH29" s="468" t="s">
        <v>98</v>
      </c>
      <c r="JAI29" s="468"/>
      <c r="JAJ29" s="469"/>
      <c r="JAK29" s="15" t="s">
        <v>168</v>
      </c>
      <c r="JAL29" s="468" t="s">
        <v>98</v>
      </c>
      <c r="JAM29" s="468"/>
      <c r="JAN29" s="469"/>
      <c r="JAO29" s="15" t="s">
        <v>168</v>
      </c>
      <c r="JAP29" s="468" t="s">
        <v>98</v>
      </c>
      <c r="JAQ29" s="468"/>
      <c r="JAR29" s="469"/>
      <c r="JAS29" s="15" t="s">
        <v>168</v>
      </c>
      <c r="JAT29" s="468" t="s">
        <v>98</v>
      </c>
      <c r="JAU29" s="468"/>
      <c r="JAV29" s="469"/>
      <c r="JAW29" s="15" t="s">
        <v>168</v>
      </c>
      <c r="JAX29" s="468" t="s">
        <v>98</v>
      </c>
      <c r="JAY29" s="468"/>
      <c r="JAZ29" s="469"/>
      <c r="JBA29" s="15" t="s">
        <v>168</v>
      </c>
      <c r="JBB29" s="468" t="s">
        <v>98</v>
      </c>
      <c r="JBC29" s="468"/>
      <c r="JBD29" s="469"/>
      <c r="JBE29" s="15" t="s">
        <v>168</v>
      </c>
      <c r="JBF29" s="468" t="s">
        <v>98</v>
      </c>
      <c r="JBG29" s="468"/>
      <c r="JBH29" s="469"/>
      <c r="JBI29" s="15" t="s">
        <v>168</v>
      </c>
      <c r="JBJ29" s="468" t="s">
        <v>98</v>
      </c>
      <c r="JBK29" s="468"/>
      <c r="JBL29" s="469"/>
      <c r="JBM29" s="15" t="s">
        <v>168</v>
      </c>
      <c r="JBN29" s="468" t="s">
        <v>98</v>
      </c>
      <c r="JBO29" s="468"/>
      <c r="JBP29" s="469"/>
      <c r="JBQ29" s="15" t="s">
        <v>168</v>
      </c>
      <c r="JBR29" s="468" t="s">
        <v>98</v>
      </c>
      <c r="JBS29" s="468"/>
      <c r="JBT29" s="469"/>
      <c r="JBU29" s="15" t="s">
        <v>168</v>
      </c>
      <c r="JBV29" s="468" t="s">
        <v>98</v>
      </c>
      <c r="JBW29" s="468"/>
      <c r="JBX29" s="469"/>
      <c r="JBY29" s="15" t="s">
        <v>168</v>
      </c>
      <c r="JBZ29" s="468" t="s">
        <v>98</v>
      </c>
      <c r="JCA29" s="468"/>
      <c r="JCB29" s="469"/>
      <c r="JCC29" s="15" t="s">
        <v>168</v>
      </c>
      <c r="JCD29" s="468" t="s">
        <v>98</v>
      </c>
      <c r="JCE29" s="468"/>
      <c r="JCF29" s="469"/>
      <c r="JCG29" s="15" t="s">
        <v>168</v>
      </c>
      <c r="JCH29" s="468" t="s">
        <v>98</v>
      </c>
      <c r="JCI29" s="468"/>
      <c r="JCJ29" s="469"/>
      <c r="JCK29" s="15" t="s">
        <v>168</v>
      </c>
      <c r="JCL29" s="468" t="s">
        <v>98</v>
      </c>
      <c r="JCM29" s="468"/>
      <c r="JCN29" s="469"/>
      <c r="JCO29" s="15" t="s">
        <v>168</v>
      </c>
      <c r="JCP29" s="468" t="s">
        <v>98</v>
      </c>
      <c r="JCQ29" s="468"/>
      <c r="JCR29" s="469"/>
      <c r="JCS29" s="15" t="s">
        <v>168</v>
      </c>
      <c r="JCT29" s="468" t="s">
        <v>98</v>
      </c>
      <c r="JCU29" s="468"/>
      <c r="JCV29" s="469"/>
      <c r="JCW29" s="15" t="s">
        <v>168</v>
      </c>
      <c r="JCX29" s="468" t="s">
        <v>98</v>
      </c>
      <c r="JCY29" s="468"/>
      <c r="JCZ29" s="469"/>
      <c r="JDA29" s="15" t="s">
        <v>168</v>
      </c>
      <c r="JDB29" s="468" t="s">
        <v>98</v>
      </c>
      <c r="JDC29" s="468"/>
      <c r="JDD29" s="469"/>
      <c r="JDE29" s="15" t="s">
        <v>168</v>
      </c>
      <c r="JDF29" s="468" t="s">
        <v>98</v>
      </c>
      <c r="JDG29" s="468"/>
      <c r="JDH29" s="469"/>
      <c r="JDI29" s="15" t="s">
        <v>168</v>
      </c>
      <c r="JDJ29" s="468" t="s">
        <v>98</v>
      </c>
      <c r="JDK29" s="468"/>
      <c r="JDL29" s="469"/>
      <c r="JDM29" s="15" t="s">
        <v>168</v>
      </c>
      <c r="JDN29" s="468" t="s">
        <v>98</v>
      </c>
      <c r="JDO29" s="468"/>
      <c r="JDP29" s="469"/>
      <c r="JDQ29" s="15" t="s">
        <v>168</v>
      </c>
      <c r="JDR29" s="468" t="s">
        <v>98</v>
      </c>
      <c r="JDS29" s="468"/>
      <c r="JDT29" s="469"/>
      <c r="JDU29" s="15" t="s">
        <v>168</v>
      </c>
      <c r="JDV29" s="468" t="s">
        <v>98</v>
      </c>
      <c r="JDW29" s="468"/>
      <c r="JDX29" s="469"/>
      <c r="JDY29" s="15" t="s">
        <v>168</v>
      </c>
      <c r="JDZ29" s="468" t="s">
        <v>98</v>
      </c>
      <c r="JEA29" s="468"/>
      <c r="JEB29" s="469"/>
      <c r="JEC29" s="15" t="s">
        <v>168</v>
      </c>
      <c r="JED29" s="468" t="s">
        <v>98</v>
      </c>
      <c r="JEE29" s="468"/>
      <c r="JEF29" s="469"/>
      <c r="JEG29" s="15" t="s">
        <v>168</v>
      </c>
      <c r="JEH29" s="468" t="s">
        <v>98</v>
      </c>
      <c r="JEI29" s="468"/>
      <c r="JEJ29" s="469"/>
      <c r="JEK29" s="15" t="s">
        <v>168</v>
      </c>
      <c r="JEL29" s="468" t="s">
        <v>98</v>
      </c>
      <c r="JEM29" s="468"/>
      <c r="JEN29" s="469"/>
      <c r="JEO29" s="15" t="s">
        <v>168</v>
      </c>
      <c r="JEP29" s="468" t="s">
        <v>98</v>
      </c>
      <c r="JEQ29" s="468"/>
      <c r="JER29" s="469"/>
      <c r="JES29" s="15" t="s">
        <v>168</v>
      </c>
      <c r="JET29" s="468" t="s">
        <v>98</v>
      </c>
      <c r="JEU29" s="468"/>
      <c r="JEV29" s="469"/>
      <c r="JEW29" s="15" t="s">
        <v>168</v>
      </c>
      <c r="JEX29" s="468" t="s">
        <v>98</v>
      </c>
      <c r="JEY29" s="468"/>
      <c r="JEZ29" s="469"/>
      <c r="JFA29" s="15" t="s">
        <v>168</v>
      </c>
      <c r="JFB29" s="468" t="s">
        <v>98</v>
      </c>
      <c r="JFC29" s="468"/>
      <c r="JFD29" s="469"/>
      <c r="JFE29" s="15" t="s">
        <v>168</v>
      </c>
      <c r="JFF29" s="468" t="s">
        <v>98</v>
      </c>
      <c r="JFG29" s="468"/>
      <c r="JFH29" s="469"/>
      <c r="JFI29" s="15" t="s">
        <v>168</v>
      </c>
      <c r="JFJ29" s="468" t="s">
        <v>98</v>
      </c>
      <c r="JFK29" s="468"/>
      <c r="JFL29" s="469"/>
      <c r="JFM29" s="15" t="s">
        <v>168</v>
      </c>
      <c r="JFN29" s="468" t="s">
        <v>98</v>
      </c>
      <c r="JFO29" s="468"/>
      <c r="JFP29" s="469"/>
      <c r="JFQ29" s="15" t="s">
        <v>168</v>
      </c>
      <c r="JFR29" s="468" t="s">
        <v>98</v>
      </c>
      <c r="JFS29" s="468"/>
      <c r="JFT29" s="469"/>
      <c r="JFU29" s="15" t="s">
        <v>168</v>
      </c>
      <c r="JFV29" s="468" t="s">
        <v>98</v>
      </c>
      <c r="JFW29" s="468"/>
      <c r="JFX29" s="469"/>
      <c r="JFY29" s="15" t="s">
        <v>168</v>
      </c>
      <c r="JFZ29" s="468" t="s">
        <v>98</v>
      </c>
      <c r="JGA29" s="468"/>
      <c r="JGB29" s="469"/>
      <c r="JGC29" s="15" t="s">
        <v>168</v>
      </c>
      <c r="JGD29" s="468" t="s">
        <v>98</v>
      </c>
      <c r="JGE29" s="468"/>
      <c r="JGF29" s="469"/>
      <c r="JGG29" s="15" t="s">
        <v>168</v>
      </c>
      <c r="JGH29" s="468" t="s">
        <v>98</v>
      </c>
      <c r="JGI29" s="468"/>
      <c r="JGJ29" s="469"/>
      <c r="JGK29" s="15" t="s">
        <v>168</v>
      </c>
      <c r="JGL29" s="468" t="s">
        <v>98</v>
      </c>
      <c r="JGM29" s="468"/>
      <c r="JGN29" s="469"/>
      <c r="JGO29" s="15" t="s">
        <v>168</v>
      </c>
      <c r="JGP29" s="468" t="s">
        <v>98</v>
      </c>
      <c r="JGQ29" s="468"/>
      <c r="JGR29" s="469"/>
      <c r="JGS29" s="15" t="s">
        <v>168</v>
      </c>
      <c r="JGT29" s="468" t="s">
        <v>98</v>
      </c>
      <c r="JGU29" s="468"/>
      <c r="JGV29" s="469"/>
      <c r="JGW29" s="15" t="s">
        <v>168</v>
      </c>
      <c r="JGX29" s="468" t="s">
        <v>98</v>
      </c>
      <c r="JGY29" s="468"/>
      <c r="JGZ29" s="469"/>
      <c r="JHA29" s="15" t="s">
        <v>168</v>
      </c>
      <c r="JHB29" s="468" t="s">
        <v>98</v>
      </c>
      <c r="JHC29" s="468"/>
      <c r="JHD29" s="469"/>
      <c r="JHE29" s="15" t="s">
        <v>168</v>
      </c>
      <c r="JHF29" s="468" t="s">
        <v>98</v>
      </c>
      <c r="JHG29" s="468"/>
      <c r="JHH29" s="469"/>
      <c r="JHI29" s="15" t="s">
        <v>168</v>
      </c>
      <c r="JHJ29" s="468" t="s">
        <v>98</v>
      </c>
      <c r="JHK29" s="468"/>
      <c r="JHL29" s="469"/>
      <c r="JHM29" s="15" t="s">
        <v>168</v>
      </c>
      <c r="JHN29" s="468" t="s">
        <v>98</v>
      </c>
      <c r="JHO29" s="468"/>
      <c r="JHP29" s="469"/>
      <c r="JHQ29" s="15" t="s">
        <v>168</v>
      </c>
      <c r="JHR29" s="468" t="s">
        <v>98</v>
      </c>
      <c r="JHS29" s="468"/>
      <c r="JHT29" s="469"/>
      <c r="JHU29" s="15" t="s">
        <v>168</v>
      </c>
      <c r="JHV29" s="468" t="s">
        <v>98</v>
      </c>
      <c r="JHW29" s="468"/>
      <c r="JHX29" s="469"/>
      <c r="JHY29" s="15" t="s">
        <v>168</v>
      </c>
      <c r="JHZ29" s="468" t="s">
        <v>98</v>
      </c>
      <c r="JIA29" s="468"/>
      <c r="JIB29" s="469"/>
      <c r="JIC29" s="15" t="s">
        <v>168</v>
      </c>
      <c r="JID29" s="468" t="s">
        <v>98</v>
      </c>
      <c r="JIE29" s="468"/>
      <c r="JIF29" s="469"/>
      <c r="JIG29" s="15" t="s">
        <v>168</v>
      </c>
      <c r="JIH29" s="468" t="s">
        <v>98</v>
      </c>
      <c r="JII29" s="468"/>
      <c r="JIJ29" s="469"/>
      <c r="JIK29" s="15" t="s">
        <v>168</v>
      </c>
      <c r="JIL29" s="468" t="s">
        <v>98</v>
      </c>
      <c r="JIM29" s="468"/>
      <c r="JIN29" s="469"/>
      <c r="JIO29" s="15" t="s">
        <v>168</v>
      </c>
      <c r="JIP29" s="468" t="s">
        <v>98</v>
      </c>
      <c r="JIQ29" s="468"/>
      <c r="JIR29" s="469"/>
      <c r="JIS29" s="15" t="s">
        <v>168</v>
      </c>
      <c r="JIT29" s="468" t="s">
        <v>98</v>
      </c>
      <c r="JIU29" s="468"/>
      <c r="JIV29" s="469"/>
      <c r="JIW29" s="15" t="s">
        <v>168</v>
      </c>
      <c r="JIX29" s="468" t="s">
        <v>98</v>
      </c>
      <c r="JIY29" s="468"/>
      <c r="JIZ29" s="469"/>
      <c r="JJA29" s="15" t="s">
        <v>168</v>
      </c>
      <c r="JJB29" s="468" t="s">
        <v>98</v>
      </c>
      <c r="JJC29" s="468"/>
      <c r="JJD29" s="469"/>
      <c r="JJE29" s="15" t="s">
        <v>168</v>
      </c>
      <c r="JJF29" s="468" t="s">
        <v>98</v>
      </c>
      <c r="JJG29" s="468"/>
      <c r="JJH29" s="469"/>
      <c r="JJI29" s="15" t="s">
        <v>168</v>
      </c>
      <c r="JJJ29" s="468" t="s">
        <v>98</v>
      </c>
      <c r="JJK29" s="468"/>
      <c r="JJL29" s="469"/>
      <c r="JJM29" s="15" t="s">
        <v>168</v>
      </c>
      <c r="JJN29" s="468" t="s">
        <v>98</v>
      </c>
      <c r="JJO29" s="468"/>
      <c r="JJP29" s="469"/>
      <c r="JJQ29" s="15" t="s">
        <v>168</v>
      </c>
      <c r="JJR29" s="468" t="s">
        <v>98</v>
      </c>
      <c r="JJS29" s="468"/>
      <c r="JJT29" s="469"/>
      <c r="JJU29" s="15" t="s">
        <v>168</v>
      </c>
      <c r="JJV29" s="468" t="s">
        <v>98</v>
      </c>
      <c r="JJW29" s="468"/>
      <c r="JJX29" s="469"/>
      <c r="JJY29" s="15" t="s">
        <v>168</v>
      </c>
      <c r="JJZ29" s="468" t="s">
        <v>98</v>
      </c>
      <c r="JKA29" s="468"/>
      <c r="JKB29" s="469"/>
      <c r="JKC29" s="15" t="s">
        <v>168</v>
      </c>
      <c r="JKD29" s="468" t="s">
        <v>98</v>
      </c>
      <c r="JKE29" s="468"/>
      <c r="JKF29" s="469"/>
      <c r="JKG29" s="15" t="s">
        <v>168</v>
      </c>
      <c r="JKH29" s="468" t="s">
        <v>98</v>
      </c>
      <c r="JKI29" s="468"/>
      <c r="JKJ29" s="469"/>
      <c r="JKK29" s="15" t="s">
        <v>168</v>
      </c>
      <c r="JKL29" s="468" t="s">
        <v>98</v>
      </c>
      <c r="JKM29" s="468"/>
      <c r="JKN29" s="469"/>
      <c r="JKO29" s="15" t="s">
        <v>168</v>
      </c>
      <c r="JKP29" s="468" t="s">
        <v>98</v>
      </c>
      <c r="JKQ29" s="468"/>
      <c r="JKR29" s="469"/>
      <c r="JKS29" s="15" t="s">
        <v>168</v>
      </c>
      <c r="JKT29" s="468" t="s">
        <v>98</v>
      </c>
      <c r="JKU29" s="468"/>
      <c r="JKV29" s="469"/>
      <c r="JKW29" s="15" t="s">
        <v>168</v>
      </c>
      <c r="JKX29" s="468" t="s">
        <v>98</v>
      </c>
      <c r="JKY29" s="468"/>
      <c r="JKZ29" s="469"/>
      <c r="JLA29" s="15" t="s">
        <v>168</v>
      </c>
      <c r="JLB29" s="468" t="s">
        <v>98</v>
      </c>
      <c r="JLC29" s="468"/>
      <c r="JLD29" s="469"/>
      <c r="JLE29" s="15" t="s">
        <v>168</v>
      </c>
      <c r="JLF29" s="468" t="s">
        <v>98</v>
      </c>
      <c r="JLG29" s="468"/>
      <c r="JLH29" s="469"/>
      <c r="JLI29" s="15" t="s">
        <v>168</v>
      </c>
      <c r="JLJ29" s="468" t="s">
        <v>98</v>
      </c>
      <c r="JLK29" s="468"/>
      <c r="JLL29" s="469"/>
      <c r="JLM29" s="15" t="s">
        <v>168</v>
      </c>
      <c r="JLN29" s="468" t="s">
        <v>98</v>
      </c>
      <c r="JLO29" s="468"/>
      <c r="JLP29" s="469"/>
      <c r="JLQ29" s="15" t="s">
        <v>168</v>
      </c>
      <c r="JLR29" s="468" t="s">
        <v>98</v>
      </c>
      <c r="JLS29" s="468"/>
      <c r="JLT29" s="469"/>
      <c r="JLU29" s="15" t="s">
        <v>168</v>
      </c>
      <c r="JLV29" s="468" t="s">
        <v>98</v>
      </c>
      <c r="JLW29" s="468"/>
      <c r="JLX29" s="469"/>
      <c r="JLY29" s="15" t="s">
        <v>168</v>
      </c>
      <c r="JLZ29" s="468" t="s">
        <v>98</v>
      </c>
      <c r="JMA29" s="468"/>
      <c r="JMB29" s="469"/>
      <c r="JMC29" s="15" t="s">
        <v>168</v>
      </c>
      <c r="JMD29" s="468" t="s">
        <v>98</v>
      </c>
      <c r="JME29" s="468"/>
      <c r="JMF29" s="469"/>
      <c r="JMG29" s="15" t="s">
        <v>168</v>
      </c>
      <c r="JMH29" s="468" t="s">
        <v>98</v>
      </c>
      <c r="JMI29" s="468"/>
      <c r="JMJ29" s="469"/>
      <c r="JMK29" s="15" t="s">
        <v>168</v>
      </c>
      <c r="JML29" s="468" t="s">
        <v>98</v>
      </c>
      <c r="JMM29" s="468"/>
      <c r="JMN29" s="469"/>
      <c r="JMO29" s="15" t="s">
        <v>168</v>
      </c>
      <c r="JMP29" s="468" t="s">
        <v>98</v>
      </c>
      <c r="JMQ29" s="468"/>
      <c r="JMR29" s="469"/>
      <c r="JMS29" s="15" t="s">
        <v>168</v>
      </c>
      <c r="JMT29" s="468" t="s">
        <v>98</v>
      </c>
      <c r="JMU29" s="468"/>
      <c r="JMV29" s="469"/>
      <c r="JMW29" s="15" t="s">
        <v>168</v>
      </c>
      <c r="JMX29" s="468" t="s">
        <v>98</v>
      </c>
      <c r="JMY29" s="468"/>
      <c r="JMZ29" s="469"/>
      <c r="JNA29" s="15" t="s">
        <v>168</v>
      </c>
      <c r="JNB29" s="468" t="s">
        <v>98</v>
      </c>
      <c r="JNC29" s="468"/>
      <c r="JND29" s="469"/>
      <c r="JNE29" s="15" t="s">
        <v>168</v>
      </c>
      <c r="JNF29" s="468" t="s">
        <v>98</v>
      </c>
      <c r="JNG29" s="468"/>
      <c r="JNH29" s="469"/>
      <c r="JNI29" s="15" t="s">
        <v>168</v>
      </c>
      <c r="JNJ29" s="468" t="s">
        <v>98</v>
      </c>
      <c r="JNK29" s="468"/>
      <c r="JNL29" s="469"/>
      <c r="JNM29" s="15" t="s">
        <v>168</v>
      </c>
      <c r="JNN29" s="468" t="s">
        <v>98</v>
      </c>
      <c r="JNO29" s="468"/>
      <c r="JNP29" s="469"/>
      <c r="JNQ29" s="15" t="s">
        <v>168</v>
      </c>
      <c r="JNR29" s="468" t="s">
        <v>98</v>
      </c>
      <c r="JNS29" s="468"/>
      <c r="JNT29" s="469"/>
      <c r="JNU29" s="15" t="s">
        <v>168</v>
      </c>
      <c r="JNV29" s="468" t="s">
        <v>98</v>
      </c>
      <c r="JNW29" s="468"/>
      <c r="JNX29" s="469"/>
      <c r="JNY29" s="15" t="s">
        <v>168</v>
      </c>
      <c r="JNZ29" s="468" t="s">
        <v>98</v>
      </c>
      <c r="JOA29" s="468"/>
      <c r="JOB29" s="469"/>
      <c r="JOC29" s="15" t="s">
        <v>168</v>
      </c>
      <c r="JOD29" s="468" t="s">
        <v>98</v>
      </c>
      <c r="JOE29" s="468"/>
      <c r="JOF29" s="469"/>
      <c r="JOG29" s="15" t="s">
        <v>168</v>
      </c>
      <c r="JOH29" s="468" t="s">
        <v>98</v>
      </c>
      <c r="JOI29" s="468"/>
      <c r="JOJ29" s="469"/>
      <c r="JOK29" s="15" t="s">
        <v>168</v>
      </c>
      <c r="JOL29" s="468" t="s">
        <v>98</v>
      </c>
      <c r="JOM29" s="468"/>
      <c r="JON29" s="469"/>
      <c r="JOO29" s="15" t="s">
        <v>168</v>
      </c>
      <c r="JOP29" s="468" t="s">
        <v>98</v>
      </c>
      <c r="JOQ29" s="468"/>
      <c r="JOR29" s="469"/>
      <c r="JOS29" s="15" t="s">
        <v>168</v>
      </c>
      <c r="JOT29" s="468" t="s">
        <v>98</v>
      </c>
      <c r="JOU29" s="468"/>
      <c r="JOV29" s="469"/>
      <c r="JOW29" s="15" t="s">
        <v>168</v>
      </c>
      <c r="JOX29" s="468" t="s">
        <v>98</v>
      </c>
      <c r="JOY29" s="468"/>
      <c r="JOZ29" s="469"/>
      <c r="JPA29" s="15" t="s">
        <v>168</v>
      </c>
      <c r="JPB29" s="468" t="s">
        <v>98</v>
      </c>
      <c r="JPC29" s="468"/>
      <c r="JPD29" s="469"/>
      <c r="JPE29" s="15" t="s">
        <v>168</v>
      </c>
      <c r="JPF29" s="468" t="s">
        <v>98</v>
      </c>
      <c r="JPG29" s="468"/>
      <c r="JPH29" s="469"/>
      <c r="JPI29" s="15" t="s">
        <v>168</v>
      </c>
      <c r="JPJ29" s="468" t="s">
        <v>98</v>
      </c>
      <c r="JPK29" s="468"/>
      <c r="JPL29" s="469"/>
      <c r="JPM29" s="15" t="s">
        <v>168</v>
      </c>
      <c r="JPN29" s="468" t="s">
        <v>98</v>
      </c>
      <c r="JPO29" s="468"/>
      <c r="JPP29" s="469"/>
      <c r="JPQ29" s="15" t="s">
        <v>168</v>
      </c>
      <c r="JPR29" s="468" t="s">
        <v>98</v>
      </c>
      <c r="JPS29" s="468"/>
      <c r="JPT29" s="469"/>
      <c r="JPU29" s="15" t="s">
        <v>168</v>
      </c>
      <c r="JPV29" s="468" t="s">
        <v>98</v>
      </c>
      <c r="JPW29" s="468"/>
      <c r="JPX29" s="469"/>
      <c r="JPY29" s="15" t="s">
        <v>168</v>
      </c>
      <c r="JPZ29" s="468" t="s">
        <v>98</v>
      </c>
      <c r="JQA29" s="468"/>
      <c r="JQB29" s="469"/>
      <c r="JQC29" s="15" t="s">
        <v>168</v>
      </c>
      <c r="JQD29" s="468" t="s">
        <v>98</v>
      </c>
      <c r="JQE29" s="468"/>
      <c r="JQF29" s="469"/>
      <c r="JQG29" s="15" t="s">
        <v>168</v>
      </c>
      <c r="JQH29" s="468" t="s">
        <v>98</v>
      </c>
      <c r="JQI29" s="468"/>
      <c r="JQJ29" s="469"/>
      <c r="JQK29" s="15" t="s">
        <v>168</v>
      </c>
      <c r="JQL29" s="468" t="s">
        <v>98</v>
      </c>
      <c r="JQM29" s="468"/>
      <c r="JQN29" s="469"/>
      <c r="JQO29" s="15" t="s">
        <v>168</v>
      </c>
      <c r="JQP29" s="468" t="s">
        <v>98</v>
      </c>
      <c r="JQQ29" s="468"/>
      <c r="JQR29" s="469"/>
      <c r="JQS29" s="15" t="s">
        <v>168</v>
      </c>
      <c r="JQT29" s="468" t="s">
        <v>98</v>
      </c>
      <c r="JQU29" s="468"/>
      <c r="JQV29" s="469"/>
      <c r="JQW29" s="15" t="s">
        <v>168</v>
      </c>
      <c r="JQX29" s="468" t="s">
        <v>98</v>
      </c>
      <c r="JQY29" s="468"/>
      <c r="JQZ29" s="469"/>
      <c r="JRA29" s="15" t="s">
        <v>168</v>
      </c>
      <c r="JRB29" s="468" t="s">
        <v>98</v>
      </c>
      <c r="JRC29" s="468"/>
      <c r="JRD29" s="469"/>
      <c r="JRE29" s="15" t="s">
        <v>168</v>
      </c>
      <c r="JRF29" s="468" t="s">
        <v>98</v>
      </c>
      <c r="JRG29" s="468"/>
      <c r="JRH29" s="469"/>
      <c r="JRI29" s="15" t="s">
        <v>168</v>
      </c>
      <c r="JRJ29" s="468" t="s">
        <v>98</v>
      </c>
      <c r="JRK29" s="468"/>
      <c r="JRL29" s="469"/>
      <c r="JRM29" s="15" t="s">
        <v>168</v>
      </c>
      <c r="JRN29" s="468" t="s">
        <v>98</v>
      </c>
      <c r="JRO29" s="468"/>
      <c r="JRP29" s="469"/>
      <c r="JRQ29" s="15" t="s">
        <v>168</v>
      </c>
      <c r="JRR29" s="468" t="s">
        <v>98</v>
      </c>
      <c r="JRS29" s="468"/>
      <c r="JRT29" s="469"/>
      <c r="JRU29" s="15" t="s">
        <v>168</v>
      </c>
      <c r="JRV29" s="468" t="s">
        <v>98</v>
      </c>
      <c r="JRW29" s="468"/>
      <c r="JRX29" s="469"/>
      <c r="JRY29" s="15" t="s">
        <v>168</v>
      </c>
      <c r="JRZ29" s="468" t="s">
        <v>98</v>
      </c>
      <c r="JSA29" s="468"/>
      <c r="JSB29" s="469"/>
      <c r="JSC29" s="15" t="s">
        <v>168</v>
      </c>
      <c r="JSD29" s="468" t="s">
        <v>98</v>
      </c>
      <c r="JSE29" s="468"/>
      <c r="JSF29" s="469"/>
      <c r="JSG29" s="15" t="s">
        <v>168</v>
      </c>
      <c r="JSH29" s="468" t="s">
        <v>98</v>
      </c>
      <c r="JSI29" s="468"/>
      <c r="JSJ29" s="469"/>
      <c r="JSK29" s="15" t="s">
        <v>168</v>
      </c>
      <c r="JSL29" s="468" t="s">
        <v>98</v>
      </c>
      <c r="JSM29" s="468"/>
      <c r="JSN29" s="469"/>
      <c r="JSO29" s="15" t="s">
        <v>168</v>
      </c>
      <c r="JSP29" s="468" t="s">
        <v>98</v>
      </c>
      <c r="JSQ29" s="468"/>
      <c r="JSR29" s="469"/>
      <c r="JSS29" s="15" t="s">
        <v>168</v>
      </c>
      <c r="JST29" s="468" t="s">
        <v>98</v>
      </c>
      <c r="JSU29" s="468"/>
      <c r="JSV29" s="469"/>
      <c r="JSW29" s="15" t="s">
        <v>168</v>
      </c>
      <c r="JSX29" s="468" t="s">
        <v>98</v>
      </c>
      <c r="JSY29" s="468"/>
      <c r="JSZ29" s="469"/>
      <c r="JTA29" s="15" t="s">
        <v>168</v>
      </c>
      <c r="JTB29" s="468" t="s">
        <v>98</v>
      </c>
      <c r="JTC29" s="468"/>
      <c r="JTD29" s="469"/>
      <c r="JTE29" s="15" t="s">
        <v>168</v>
      </c>
      <c r="JTF29" s="468" t="s">
        <v>98</v>
      </c>
      <c r="JTG29" s="468"/>
      <c r="JTH29" s="469"/>
      <c r="JTI29" s="15" t="s">
        <v>168</v>
      </c>
      <c r="JTJ29" s="468" t="s">
        <v>98</v>
      </c>
      <c r="JTK29" s="468"/>
      <c r="JTL29" s="469"/>
      <c r="JTM29" s="15" t="s">
        <v>168</v>
      </c>
      <c r="JTN29" s="468" t="s">
        <v>98</v>
      </c>
      <c r="JTO29" s="468"/>
      <c r="JTP29" s="469"/>
      <c r="JTQ29" s="15" t="s">
        <v>168</v>
      </c>
      <c r="JTR29" s="468" t="s">
        <v>98</v>
      </c>
      <c r="JTS29" s="468"/>
      <c r="JTT29" s="469"/>
      <c r="JTU29" s="15" t="s">
        <v>168</v>
      </c>
      <c r="JTV29" s="468" t="s">
        <v>98</v>
      </c>
      <c r="JTW29" s="468"/>
      <c r="JTX29" s="469"/>
      <c r="JTY29" s="15" t="s">
        <v>168</v>
      </c>
      <c r="JTZ29" s="468" t="s">
        <v>98</v>
      </c>
      <c r="JUA29" s="468"/>
      <c r="JUB29" s="469"/>
      <c r="JUC29" s="15" t="s">
        <v>168</v>
      </c>
      <c r="JUD29" s="468" t="s">
        <v>98</v>
      </c>
      <c r="JUE29" s="468"/>
      <c r="JUF29" s="469"/>
      <c r="JUG29" s="15" t="s">
        <v>168</v>
      </c>
      <c r="JUH29" s="468" t="s">
        <v>98</v>
      </c>
      <c r="JUI29" s="468"/>
      <c r="JUJ29" s="469"/>
      <c r="JUK29" s="15" t="s">
        <v>168</v>
      </c>
      <c r="JUL29" s="468" t="s">
        <v>98</v>
      </c>
      <c r="JUM29" s="468"/>
      <c r="JUN29" s="469"/>
      <c r="JUO29" s="15" t="s">
        <v>168</v>
      </c>
      <c r="JUP29" s="468" t="s">
        <v>98</v>
      </c>
      <c r="JUQ29" s="468"/>
      <c r="JUR29" s="469"/>
      <c r="JUS29" s="15" t="s">
        <v>168</v>
      </c>
      <c r="JUT29" s="468" t="s">
        <v>98</v>
      </c>
      <c r="JUU29" s="468"/>
      <c r="JUV29" s="469"/>
      <c r="JUW29" s="15" t="s">
        <v>168</v>
      </c>
      <c r="JUX29" s="468" t="s">
        <v>98</v>
      </c>
      <c r="JUY29" s="468"/>
      <c r="JUZ29" s="469"/>
      <c r="JVA29" s="15" t="s">
        <v>168</v>
      </c>
      <c r="JVB29" s="468" t="s">
        <v>98</v>
      </c>
      <c r="JVC29" s="468"/>
      <c r="JVD29" s="469"/>
      <c r="JVE29" s="15" t="s">
        <v>168</v>
      </c>
      <c r="JVF29" s="468" t="s">
        <v>98</v>
      </c>
      <c r="JVG29" s="468"/>
      <c r="JVH29" s="469"/>
      <c r="JVI29" s="15" t="s">
        <v>168</v>
      </c>
      <c r="JVJ29" s="468" t="s">
        <v>98</v>
      </c>
      <c r="JVK29" s="468"/>
      <c r="JVL29" s="469"/>
      <c r="JVM29" s="15" t="s">
        <v>168</v>
      </c>
      <c r="JVN29" s="468" t="s">
        <v>98</v>
      </c>
      <c r="JVO29" s="468"/>
      <c r="JVP29" s="469"/>
      <c r="JVQ29" s="15" t="s">
        <v>168</v>
      </c>
      <c r="JVR29" s="468" t="s">
        <v>98</v>
      </c>
      <c r="JVS29" s="468"/>
      <c r="JVT29" s="469"/>
      <c r="JVU29" s="15" t="s">
        <v>168</v>
      </c>
      <c r="JVV29" s="468" t="s">
        <v>98</v>
      </c>
      <c r="JVW29" s="468"/>
      <c r="JVX29" s="469"/>
      <c r="JVY29" s="15" t="s">
        <v>168</v>
      </c>
      <c r="JVZ29" s="468" t="s">
        <v>98</v>
      </c>
      <c r="JWA29" s="468"/>
      <c r="JWB29" s="469"/>
      <c r="JWC29" s="15" t="s">
        <v>168</v>
      </c>
      <c r="JWD29" s="468" t="s">
        <v>98</v>
      </c>
      <c r="JWE29" s="468"/>
      <c r="JWF29" s="469"/>
      <c r="JWG29" s="15" t="s">
        <v>168</v>
      </c>
      <c r="JWH29" s="468" t="s">
        <v>98</v>
      </c>
      <c r="JWI29" s="468"/>
      <c r="JWJ29" s="469"/>
      <c r="JWK29" s="15" t="s">
        <v>168</v>
      </c>
      <c r="JWL29" s="468" t="s">
        <v>98</v>
      </c>
      <c r="JWM29" s="468"/>
      <c r="JWN29" s="469"/>
      <c r="JWO29" s="15" t="s">
        <v>168</v>
      </c>
      <c r="JWP29" s="468" t="s">
        <v>98</v>
      </c>
      <c r="JWQ29" s="468"/>
      <c r="JWR29" s="469"/>
      <c r="JWS29" s="15" t="s">
        <v>168</v>
      </c>
      <c r="JWT29" s="468" t="s">
        <v>98</v>
      </c>
      <c r="JWU29" s="468"/>
      <c r="JWV29" s="469"/>
      <c r="JWW29" s="15" t="s">
        <v>168</v>
      </c>
      <c r="JWX29" s="468" t="s">
        <v>98</v>
      </c>
      <c r="JWY29" s="468"/>
      <c r="JWZ29" s="469"/>
      <c r="JXA29" s="15" t="s">
        <v>168</v>
      </c>
      <c r="JXB29" s="468" t="s">
        <v>98</v>
      </c>
      <c r="JXC29" s="468"/>
      <c r="JXD29" s="469"/>
      <c r="JXE29" s="15" t="s">
        <v>168</v>
      </c>
      <c r="JXF29" s="468" t="s">
        <v>98</v>
      </c>
      <c r="JXG29" s="468"/>
      <c r="JXH29" s="469"/>
      <c r="JXI29" s="15" t="s">
        <v>168</v>
      </c>
      <c r="JXJ29" s="468" t="s">
        <v>98</v>
      </c>
      <c r="JXK29" s="468"/>
      <c r="JXL29" s="469"/>
      <c r="JXM29" s="15" t="s">
        <v>168</v>
      </c>
      <c r="JXN29" s="468" t="s">
        <v>98</v>
      </c>
      <c r="JXO29" s="468"/>
      <c r="JXP29" s="469"/>
      <c r="JXQ29" s="15" t="s">
        <v>168</v>
      </c>
      <c r="JXR29" s="468" t="s">
        <v>98</v>
      </c>
      <c r="JXS29" s="468"/>
      <c r="JXT29" s="469"/>
      <c r="JXU29" s="15" t="s">
        <v>168</v>
      </c>
      <c r="JXV29" s="468" t="s">
        <v>98</v>
      </c>
      <c r="JXW29" s="468"/>
      <c r="JXX29" s="469"/>
      <c r="JXY29" s="15" t="s">
        <v>168</v>
      </c>
      <c r="JXZ29" s="468" t="s">
        <v>98</v>
      </c>
      <c r="JYA29" s="468"/>
      <c r="JYB29" s="469"/>
      <c r="JYC29" s="15" t="s">
        <v>168</v>
      </c>
      <c r="JYD29" s="468" t="s">
        <v>98</v>
      </c>
      <c r="JYE29" s="468"/>
      <c r="JYF29" s="469"/>
      <c r="JYG29" s="15" t="s">
        <v>168</v>
      </c>
      <c r="JYH29" s="468" t="s">
        <v>98</v>
      </c>
      <c r="JYI29" s="468"/>
      <c r="JYJ29" s="469"/>
      <c r="JYK29" s="15" t="s">
        <v>168</v>
      </c>
      <c r="JYL29" s="468" t="s">
        <v>98</v>
      </c>
      <c r="JYM29" s="468"/>
      <c r="JYN29" s="469"/>
      <c r="JYO29" s="15" t="s">
        <v>168</v>
      </c>
      <c r="JYP29" s="468" t="s">
        <v>98</v>
      </c>
      <c r="JYQ29" s="468"/>
      <c r="JYR29" s="469"/>
      <c r="JYS29" s="15" t="s">
        <v>168</v>
      </c>
      <c r="JYT29" s="468" t="s">
        <v>98</v>
      </c>
      <c r="JYU29" s="468"/>
      <c r="JYV29" s="469"/>
      <c r="JYW29" s="15" t="s">
        <v>168</v>
      </c>
      <c r="JYX29" s="468" t="s">
        <v>98</v>
      </c>
      <c r="JYY29" s="468"/>
      <c r="JYZ29" s="469"/>
      <c r="JZA29" s="15" t="s">
        <v>168</v>
      </c>
      <c r="JZB29" s="468" t="s">
        <v>98</v>
      </c>
      <c r="JZC29" s="468"/>
      <c r="JZD29" s="469"/>
      <c r="JZE29" s="15" t="s">
        <v>168</v>
      </c>
      <c r="JZF29" s="468" t="s">
        <v>98</v>
      </c>
      <c r="JZG29" s="468"/>
      <c r="JZH29" s="469"/>
      <c r="JZI29" s="15" t="s">
        <v>168</v>
      </c>
      <c r="JZJ29" s="468" t="s">
        <v>98</v>
      </c>
      <c r="JZK29" s="468"/>
      <c r="JZL29" s="469"/>
      <c r="JZM29" s="15" t="s">
        <v>168</v>
      </c>
      <c r="JZN29" s="468" t="s">
        <v>98</v>
      </c>
      <c r="JZO29" s="468"/>
      <c r="JZP29" s="469"/>
      <c r="JZQ29" s="15" t="s">
        <v>168</v>
      </c>
      <c r="JZR29" s="468" t="s">
        <v>98</v>
      </c>
      <c r="JZS29" s="468"/>
      <c r="JZT29" s="469"/>
      <c r="JZU29" s="15" t="s">
        <v>168</v>
      </c>
      <c r="JZV29" s="468" t="s">
        <v>98</v>
      </c>
      <c r="JZW29" s="468"/>
      <c r="JZX29" s="469"/>
      <c r="JZY29" s="15" t="s">
        <v>168</v>
      </c>
      <c r="JZZ29" s="468" t="s">
        <v>98</v>
      </c>
      <c r="KAA29" s="468"/>
      <c r="KAB29" s="469"/>
      <c r="KAC29" s="15" t="s">
        <v>168</v>
      </c>
      <c r="KAD29" s="468" t="s">
        <v>98</v>
      </c>
      <c r="KAE29" s="468"/>
      <c r="KAF29" s="469"/>
      <c r="KAG29" s="15" t="s">
        <v>168</v>
      </c>
      <c r="KAH29" s="468" t="s">
        <v>98</v>
      </c>
      <c r="KAI29" s="468"/>
      <c r="KAJ29" s="469"/>
      <c r="KAK29" s="15" t="s">
        <v>168</v>
      </c>
      <c r="KAL29" s="468" t="s">
        <v>98</v>
      </c>
      <c r="KAM29" s="468"/>
      <c r="KAN29" s="469"/>
      <c r="KAO29" s="15" t="s">
        <v>168</v>
      </c>
      <c r="KAP29" s="468" t="s">
        <v>98</v>
      </c>
      <c r="KAQ29" s="468"/>
      <c r="KAR29" s="469"/>
      <c r="KAS29" s="15" t="s">
        <v>168</v>
      </c>
      <c r="KAT29" s="468" t="s">
        <v>98</v>
      </c>
      <c r="KAU29" s="468"/>
      <c r="KAV29" s="469"/>
      <c r="KAW29" s="15" t="s">
        <v>168</v>
      </c>
      <c r="KAX29" s="468" t="s">
        <v>98</v>
      </c>
      <c r="KAY29" s="468"/>
      <c r="KAZ29" s="469"/>
      <c r="KBA29" s="15" t="s">
        <v>168</v>
      </c>
      <c r="KBB29" s="468" t="s">
        <v>98</v>
      </c>
      <c r="KBC29" s="468"/>
      <c r="KBD29" s="469"/>
      <c r="KBE29" s="15" t="s">
        <v>168</v>
      </c>
      <c r="KBF29" s="468" t="s">
        <v>98</v>
      </c>
      <c r="KBG29" s="468"/>
      <c r="KBH29" s="469"/>
      <c r="KBI29" s="15" t="s">
        <v>168</v>
      </c>
      <c r="KBJ29" s="468" t="s">
        <v>98</v>
      </c>
      <c r="KBK29" s="468"/>
      <c r="KBL29" s="469"/>
      <c r="KBM29" s="15" t="s">
        <v>168</v>
      </c>
      <c r="KBN29" s="468" t="s">
        <v>98</v>
      </c>
      <c r="KBO29" s="468"/>
      <c r="KBP29" s="469"/>
      <c r="KBQ29" s="15" t="s">
        <v>168</v>
      </c>
      <c r="KBR29" s="468" t="s">
        <v>98</v>
      </c>
      <c r="KBS29" s="468"/>
      <c r="KBT29" s="469"/>
      <c r="KBU29" s="15" t="s">
        <v>168</v>
      </c>
      <c r="KBV29" s="468" t="s">
        <v>98</v>
      </c>
      <c r="KBW29" s="468"/>
      <c r="KBX29" s="469"/>
      <c r="KBY29" s="15" t="s">
        <v>168</v>
      </c>
      <c r="KBZ29" s="468" t="s">
        <v>98</v>
      </c>
      <c r="KCA29" s="468"/>
      <c r="KCB29" s="469"/>
      <c r="KCC29" s="15" t="s">
        <v>168</v>
      </c>
      <c r="KCD29" s="468" t="s">
        <v>98</v>
      </c>
      <c r="KCE29" s="468"/>
      <c r="KCF29" s="469"/>
      <c r="KCG29" s="15" t="s">
        <v>168</v>
      </c>
      <c r="KCH29" s="468" t="s">
        <v>98</v>
      </c>
      <c r="KCI29" s="468"/>
      <c r="KCJ29" s="469"/>
      <c r="KCK29" s="15" t="s">
        <v>168</v>
      </c>
      <c r="KCL29" s="468" t="s">
        <v>98</v>
      </c>
      <c r="KCM29" s="468"/>
      <c r="KCN29" s="469"/>
      <c r="KCO29" s="15" t="s">
        <v>168</v>
      </c>
      <c r="KCP29" s="468" t="s">
        <v>98</v>
      </c>
      <c r="KCQ29" s="468"/>
      <c r="KCR29" s="469"/>
      <c r="KCS29" s="15" t="s">
        <v>168</v>
      </c>
      <c r="KCT29" s="468" t="s">
        <v>98</v>
      </c>
      <c r="KCU29" s="468"/>
      <c r="KCV29" s="469"/>
      <c r="KCW29" s="15" t="s">
        <v>168</v>
      </c>
      <c r="KCX29" s="468" t="s">
        <v>98</v>
      </c>
      <c r="KCY29" s="468"/>
      <c r="KCZ29" s="469"/>
      <c r="KDA29" s="15" t="s">
        <v>168</v>
      </c>
      <c r="KDB29" s="468" t="s">
        <v>98</v>
      </c>
      <c r="KDC29" s="468"/>
      <c r="KDD29" s="469"/>
      <c r="KDE29" s="15" t="s">
        <v>168</v>
      </c>
      <c r="KDF29" s="468" t="s">
        <v>98</v>
      </c>
      <c r="KDG29" s="468"/>
      <c r="KDH29" s="469"/>
      <c r="KDI29" s="15" t="s">
        <v>168</v>
      </c>
      <c r="KDJ29" s="468" t="s">
        <v>98</v>
      </c>
      <c r="KDK29" s="468"/>
      <c r="KDL29" s="469"/>
      <c r="KDM29" s="15" t="s">
        <v>168</v>
      </c>
      <c r="KDN29" s="468" t="s">
        <v>98</v>
      </c>
      <c r="KDO29" s="468"/>
      <c r="KDP29" s="469"/>
      <c r="KDQ29" s="15" t="s">
        <v>168</v>
      </c>
      <c r="KDR29" s="468" t="s">
        <v>98</v>
      </c>
      <c r="KDS29" s="468"/>
      <c r="KDT29" s="469"/>
      <c r="KDU29" s="15" t="s">
        <v>168</v>
      </c>
      <c r="KDV29" s="468" t="s">
        <v>98</v>
      </c>
      <c r="KDW29" s="468"/>
      <c r="KDX29" s="469"/>
      <c r="KDY29" s="15" t="s">
        <v>168</v>
      </c>
      <c r="KDZ29" s="468" t="s">
        <v>98</v>
      </c>
      <c r="KEA29" s="468"/>
      <c r="KEB29" s="469"/>
      <c r="KEC29" s="15" t="s">
        <v>168</v>
      </c>
      <c r="KED29" s="468" t="s">
        <v>98</v>
      </c>
      <c r="KEE29" s="468"/>
      <c r="KEF29" s="469"/>
      <c r="KEG29" s="15" t="s">
        <v>168</v>
      </c>
      <c r="KEH29" s="468" t="s">
        <v>98</v>
      </c>
      <c r="KEI29" s="468"/>
      <c r="KEJ29" s="469"/>
      <c r="KEK29" s="15" t="s">
        <v>168</v>
      </c>
      <c r="KEL29" s="468" t="s">
        <v>98</v>
      </c>
      <c r="KEM29" s="468"/>
      <c r="KEN29" s="469"/>
      <c r="KEO29" s="15" t="s">
        <v>168</v>
      </c>
      <c r="KEP29" s="468" t="s">
        <v>98</v>
      </c>
      <c r="KEQ29" s="468"/>
      <c r="KER29" s="469"/>
      <c r="KES29" s="15" t="s">
        <v>168</v>
      </c>
      <c r="KET29" s="468" t="s">
        <v>98</v>
      </c>
      <c r="KEU29" s="468"/>
      <c r="KEV29" s="469"/>
      <c r="KEW29" s="15" t="s">
        <v>168</v>
      </c>
      <c r="KEX29" s="468" t="s">
        <v>98</v>
      </c>
      <c r="KEY29" s="468"/>
      <c r="KEZ29" s="469"/>
      <c r="KFA29" s="15" t="s">
        <v>168</v>
      </c>
      <c r="KFB29" s="468" t="s">
        <v>98</v>
      </c>
      <c r="KFC29" s="468"/>
      <c r="KFD29" s="469"/>
      <c r="KFE29" s="15" t="s">
        <v>168</v>
      </c>
      <c r="KFF29" s="468" t="s">
        <v>98</v>
      </c>
      <c r="KFG29" s="468"/>
      <c r="KFH29" s="469"/>
      <c r="KFI29" s="15" t="s">
        <v>168</v>
      </c>
      <c r="KFJ29" s="468" t="s">
        <v>98</v>
      </c>
      <c r="KFK29" s="468"/>
      <c r="KFL29" s="469"/>
      <c r="KFM29" s="15" t="s">
        <v>168</v>
      </c>
      <c r="KFN29" s="468" t="s">
        <v>98</v>
      </c>
      <c r="KFO29" s="468"/>
      <c r="KFP29" s="469"/>
      <c r="KFQ29" s="15" t="s">
        <v>168</v>
      </c>
      <c r="KFR29" s="468" t="s">
        <v>98</v>
      </c>
      <c r="KFS29" s="468"/>
      <c r="KFT29" s="469"/>
      <c r="KFU29" s="15" t="s">
        <v>168</v>
      </c>
      <c r="KFV29" s="468" t="s">
        <v>98</v>
      </c>
      <c r="KFW29" s="468"/>
      <c r="KFX29" s="469"/>
      <c r="KFY29" s="15" t="s">
        <v>168</v>
      </c>
      <c r="KFZ29" s="468" t="s">
        <v>98</v>
      </c>
      <c r="KGA29" s="468"/>
      <c r="KGB29" s="469"/>
      <c r="KGC29" s="15" t="s">
        <v>168</v>
      </c>
      <c r="KGD29" s="468" t="s">
        <v>98</v>
      </c>
      <c r="KGE29" s="468"/>
      <c r="KGF29" s="469"/>
      <c r="KGG29" s="15" t="s">
        <v>168</v>
      </c>
      <c r="KGH29" s="468" t="s">
        <v>98</v>
      </c>
      <c r="KGI29" s="468"/>
      <c r="KGJ29" s="469"/>
      <c r="KGK29" s="15" t="s">
        <v>168</v>
      </c>
      <c r="KGL29" s="468" t="s">
        <v>98</v>
      </c>
      <c r="KGM29" s="468"/>
      <c r="KGN29" s="469"/>
      <c r="KGO29" s="15" t="s">
        <v>168</v>
      </c>
      <c r="KGP29" s="468" t="s">
        <v>98</v>
      </c>
      <c r="KGQ29" s="468"/>
      <c r="KGR29" s="469"/>
      <c r="KGS29" s="15" t="s">
        <v>168</v>
      </c>
      <c r="KGT29" s="468" t="s">
        <v>98</v>
      </c>
      <c r="KGU29" s="468"/>
      <c r="KGV29" s="469"/>
      <c r="KGW29" s="15" t="s">
        <v>168</v>
      </c>
      <c r="KGX29" s="468" t="s">
        <v>98</v>
      </c>
      <c r="KGY29" s="468"/>
      <c r="KGZ29" s="469"/>
      <c r="KHA29" s="15" t="s">
        <v>168</v>
      </c>
      <c r="KHB29" s="468" t="s">
        <v>98</v>
      </c>
      <c r="KHC29" s="468"/>
      <c r="KHD29" s="469"/>
      <c r="KHE29" s="15" t="s">
        <v>168</v>
      </c>
      <c r="KHF29" s="468" t="s">
        <v>98</v>
      </c>
      <c r="KHG29" s="468"/>
      <c r="KHH29" s="469"/>
      <c r="KHI29" s="15" t="s">
        <v>168</v>
      </c>
      <c r="KHJ29" s="468" t="s">
        <v>98</v>
      </c>
      <c r="KHK29" s="468"/>
      <c r="KHL29" s="469"/>
      <c r="KHM29" s="15" t="s">
        <v>168</v>
      </c>
      <c r="KHN29" s="468" t="s">
        <v>98</v>
      </c>
      <c r="KHO29" s="468"/>
      <c r="KHP29" s="469"/>
      <c r="KHQ29" s="15" t="s">
        <v>168</v>
      </c>
      <c r="KHR29" s="468" t="s">
        <v>98</v>
      </c>
      <c r="KHS29" s="468"/>
      <c r="KHT29" s="469"/>
      <c r="KHU29" s="15" t="s">
        <v>168</v>
      </c>
      <c r="KHV29" s="468" t="s">
        <v>98</v>
      </c>
      <c r="KHW29" s="468"/>
      <c r="KHX29" s="469"/>
      <c r="KHY29" s="15" t="s">
        <v>168</v>
      </c>
      <c r="KHZ29" s="468" t="s">
        <v>98</v>
      </c>
      <c r="KIA29" s="468"/>
      <c r="KIB29" s="469"/>
      <c r="KIC29" s="15" t="s">
        <v>168</v>
      </c>
      <c r="KID29" s="468" t="s">
        <v>98</v>
      </c>
      <c r="KIE29" s="468"/>
      <c r="KIF29" s="469"/>
      <c r="KIG29" s="15" t="s">
        <v>168</v>
      </c>
      <c r="KIH29" s="468" t="s">
        <v>98</v>
      </c>
      <c r="KII29" s="468"/>
      <c r="KIJ29" s="469"/>
      <c r="KIK29" s="15" t="s">
        <v>168</v>
      </c>
      <c r="KIL29" s="468" t="s">
        <v>98</v>
      </c>
      <c r="KIM29" s="468"/>
      <c r="KIN29" s="469"/>
      <c r="KIO29" s="15" t="s">
        <v>168</v>
      </c>
      <c r="KIP29" s="468" t="s">
        <v>98</v>
      </c>
      <c r="KIQ29" s="468"/>
      <c r="KIR29" s="469"/>
      <c r="KIS29" s="15" t="s">
        <v>168</v>
      </c>
      <c r="KIT29" s="468" t="s">
        <v>98</v>
      </c>
      <c r="KIU29" s="468"/>
      <c r="KIV29" s="469"/>
      <c r="KIW29" s="15" t="s">
        <v>168</v>
      </c>
      <c r="KIX29" s="468" t="s">
        <v>98</v>
      </c>
      <c r="KIY29" s="468"/>
      <c r="KIZ29" s="469"/>
      <c r="KJA29" s="15" t="s">
        <v>168</v>
      </c>
      <c r="KJB29" s="468" t="s">
        <v>98</v>
      </c>
      <c r="KJC29" s="468"/>
      <c r="KJD29" s="469"/>
      <c r="KJE29" s="15" t="s">
        <v>168</v>
      </c>
      <c r="KJF29" s="468" t="s">
        <v>98</v>
      </c>
      <c r="KJG29" s="468"/>
      <c r="KJH29" s="469"/>
      <c r="KJI29" s="15" t="s">
        <v>168</v>
      </c>
      <c r="KJJ29" s="468" t="s">
        <v>98</v>
      </c>
      <c r="KJK29" s="468"/>
      <c r="KJL29" s="469"/>
      <c r="KJM29" s="15" t="s">
        <v>168</v>
      </c>
      <c r="KJN29" s="468" t="s">
        <v>98</v>
      </c>
      <c r="KJO29" s="468"/>
      <c r="KJP29" s="469"/>
      <c r="KJQ29" s="15" t="s">
        <v>168</v>
      </c>
      <c r="KJR29" s="468" t="s">
        <v>98</v>
      </c>
      <c r="KJS29" s="468"/>
      <c r="KJT29" s="469"/>
      <c r="KJU29" s="15" t="s">
        <v>168</v>
      </c>
      <c r="KJV29" s="468" t="s">
        <v>98</v>
      </c>
      <c r="KJW29" s="468"/>
      <c r="KJX29" s="469"/>
      <c r="KJY29" s="15" t="s">
        <v>168</v>
      </c>
      <c r="KJZ29" s="468" t="s">
        <v>98</v>
      </c>
      <c r="KKA29" s="468"/>
      <c r="KKB29" s="469"/>
      <c r="KKC29" s="15" t="s">
        <v>168</v>
      </c>
      <c r="KKD29" s="468" t="s">
        <v>98</v>
      </c>
      <c r="KKE29" s="468"/>
      <c r="KKF29" s="469"/>
      <c r="KKG29" s="15" t="s">
        <v>168</v>
      </c>
      <c r="KKH29" s="468" t="s">
        <v>98</v>
      </c>
      <c r="KKI29" s="468"/>
      <c r="KKJ29" s="469"/>
      <c r="KKK29" s="15" t="s">
        <v>168</v>
      </c>
      <c r="KKL29" s="468" t="s">
        <v>98</v>
      </c>
      <c r="KKM29" s="468"/>
      <c r="KKN29" s="469"/>
      <c r="KKO29" s="15" t="s">
        <v>168</v>
      </c>
      <c r="KKP29" s="468" t="s">
        <v>98</v>
      </c>
      <c r="KKQ29" s="468"/>
      <c r="KKR29" s="469"/>
      <c r="KKS29" s="15" t="s">
        <v>168</v>
      </c>
      <c r="KKT29" s="468" t="s">
        <v>98</v>
      </c>
      <c r="KKU29" s="468"/>
      <c r="KKV29" s="469"/>
      <c r="KKW29" s="15" t="s">
        <v>168</v>
      </c>
      <c r="KKX29" s="468" t="s">
        <v>98</v>
      </c>
      <c r="KKY29" s="468"/>
      <c r="KKZ29" s="469"/>
      <c r="KLA29" s="15" t="s">
        <v>168</v>
      </c>
      <c r="KLB29" s="468" t="s">
        <v>98</v>
      </c>
      <c r="KLC29" s="468"/>
      <c r="KLD29" s="469"/>
      <c r="KLE29" s="15" t="s">
        <v>168</v>
      </c>
      <c r="KLF29" s="468" t="s">
        <v>98</v>
      </c>
      <c r="KLG29" s="468"/>
      <c r="KLH29" s="469"/>
      <c r="KLI29" s="15" t="s">
        <v>168</v>
      </c>
      <c r="KLJ29" s="468" t="s">
        <v>98</v>
      </c>
      <c r="KLK29" s="468"/>
      <c r="KLL29" s="469"/>
      <c r="KLM29" s="15" t="s">
        <v>168</v>
      </c>
      <c r="KLN29" s="468" t="s">
        <v>98</v>
      </c>
      <c r="KLO29" s="468"/>
      <c r="KLP29" s="469"/>
      <c r="KLQ29" s="15" t="s">
        <v>168</v>
      </c>
      <c r="KLR29" s="468" t="s">
        <v>98</v>
      </c>
      <c r="KLS29" s="468"/>
      <c r="KLT29" s="469"/>
      <c r="KLU29" s="15" t="s">
        <v>168</v>
      </c>
      <c r="KLV29" s="468" t="s">
        <v>98</v>
      </c>
      <c r="KLW29" s="468"/>
      <c r="KLX29" s="469"/>
      <c r="KLY29" s="15" t="s">
        <v>168</v>
      </c>
      <c r="KLZ29" s="468" t="s">
        <v>98</v>
      </c>
      <c r="KMA29" s="468"/>
      <c r="KMB29" s="469"/>
      <c r="KMC29" s="15" t="s">
        <v>168</v>
      </c>
      <c r="KMD29" s="468" t="s">
        <v>98</v>
      </c>
      <c r="KME29" s="468"/>
      <c r="KMF29" s="469"/>
      <c r="KMG29" s="15" t="s">
        <v>168</v>
      </c>
      <c r="KMH29" s="468" t="s">
        <v>98</v>
      </c>
      <c r="KMI29" s="468"/>
      <c r="KMJ29" s="469"/>
      <c r="KMK29" s="15" t="s">
        <v>168</v>
      </c>
      <c r="KML29" s="468" t="s">
        <v>98</v>
      </c>
      <c r="KMM29" s="468"/>
      <c r="KMN29" s="469"/>
      <c r="KMO29" s="15" t="s">
        <v>168</v>
      </c>
      <c r="KMP29" s="468" t="s">
        <v>98</v>
      </c>
      <c r="KMQ29" s="468"/>
      <c r="KMR29" s="469"/>
      <c r="KMS29" s="15" t="s">
        <v>168</v>
      </c>
      <c r="KMT29" s="468" t="s">
        <v>98</v>
      </c>
      <c r="KMU29" s="468"/>
      <c r="KMV29" s="469"/>
      <c r="KMW29" s="15" t="s">
        <v>168</v>
      </c>
      <c r="KMX29" s="468" t="s">
        <v>98</v>
      </c>
      <c r="KMY29" s="468"/>
      <c r="KMZ29" s="469"/>
      <c r="KNA29" s="15" t="s">
        <v>168</v>
      </c>
      <c r="KNB29" s="468" t="s">
        <v>98</v>
      </c>
      <c r="KNC29" s="468"/>
      <c r="KND29" s="469"/>
      <c r="KNE29" s="15" t="s">
        <v>168</v>
      </c>
      <c r="KNF29" s="468" t="s">
        <v>98</v>
      </c>
      <c r="KNG29" s="468"/>
      <c r="KNH29" s="469"/>
      <c r="KNI29" s="15" t="s">
        <v>168</v>
      </c>
      <c r="KNJ29" s="468" t="s">
        <v>98</v>
      </c>
      <c r="KNK29" s="468"/>
      <c r="KNL29" s="469"/>
      <c r="KNM29" s="15" t="s">
        <v>168</v>
      </c>
      <c r="KNN29" s="468" t="s">
        <v>98</v>
      </c>
      <c r="KNO29" s="468"/>
      <c r="KNP29" s="469"/>
      <c r="KNQ29" s="15" t="s">
        <v>168</v>
      </c>
      <c r="KNR29" s="468" t="s">
        <v>98</v>
      </c>
      <c r="KNS29" s="468"/>
      <c r="KNT29" s="469"/>
      <c r="KNU29" s="15" t="s">
        <v>168</v>
      </c>
      <c r="KNV29" s="468" t="s">
        <v>98</v>
      </c>
      <c r="KNW29" s="468"/>
      <c r="KNX29" s="469"/>
      <c r="KNY29" s="15" t="s">
        <v>168</v>
      </c>
      <c r="KNZ29" s="468" t="s">
        <v>98</v>
      </c>
      <c r="KOA29" s="468"/>
      <c r="KOB29" s="469"/>
      <c r="KOC29" s="15" t="s">
        <v>168</v>
      </c>
      <c r="KOD29" s="468" t="s">
        <v>98</v>
      </c>
      <c r="KOE29" s="468"/>
      <c r="KOF29" s="469"/>
      <c r="KOG29" s="15" t="s">
        <v>168</v>
      </c>
      <c r="KOH29" s="468" t="s">
        <v>98</v>
      </c>
      <c r="KOI29" s="468"/>
      <c r="KOJ29" s="469"/>
      <c r="KOK29" s="15" t="s">
        <v>168</v>
      </c>
      <c r="KOL29" s="468" t="s">
        <v>98</v>
      </c>
      <c r="KOM29" s="468"/>
      <c r="KON29" s="469"/>
      <c r="KOO29" s="15" t="s">
        <v>168</v>
      </c>
      <c r="KOP29" s="468" t="s">
        <v>98</v>
      </c>
      <c r="KOQ29" s="468"/>
      <c r="KOR29" s="469"/>
      <c r="KOS29" s="15" t="s">
        <v>168</v>
      </c>
      <c r="KOT29" s="468" t="s">
        <v>98</v>
      </c>
      <c r="KOU29" s="468"/>
      <c r="KOV29" s="469"/>
      <c r="KOW29" s="15" t="s">
        <v>168</v>
      </c>
      <c r="KOX29" s="468" t="s">
        <v>98</v>
      </c>
      <c r="KOY29" s="468"/>
      <c r="KOZ29" s="469"/>
      <c r="KPA29" s="15" t="s">
        <v>168</v>
      </c>
      <c r="KPB29" s="468" t="s">
        <v>98</v>
      </c>
      <c r="KPC29" s="468"/>
      <c r="KPD29" s="469"/>
      <c r="KPE29" s="15" t="s">
        <v>168</v>
      </c>
      <c r="KPF29" s="468" t="s">
        <v>98</v>
      </c>
      <c r="KPG29" s="468"/>
      <c r="KPH29" s="469"/>
      <c r="KPI29" s="15" t="s">
        <v>168</v>
      </c>
      <c r="KPJ29" s="468" t="s">
        <v>98</v>
      </c>
      <c r="KPK29" s="468"/>
      <c r="KPL29" s="469"/>
      <c r="KPM29" s="15" t="s">
        <v>168</v>
      </c>
      <c r="KPN29" s="468" t="s">
        <v>98</v>
      </c>
      <c r="KPO29" s="468"/>
      <c r="KPP29" s="469"/>
      <c r="KPQ29" s="15" t="s">
        <v>168</v>
      </c>
      <c r="KPR29" s="468" t="s">
        <v>98</v>
      </c>
      <c r="KPS29" s="468"/>
      <c r="KPT29" s="469"/>
      <c r="KPU29" s="15" t="s">
        <v>168</v>
      </c>
      <c r="KPV29" s="468" t="s">
        <v>98</v>
      </c>
      <c r="KPW29" s="468"/>
      <c r="KPX29" s="469"/>
      <c r="KPY29" s="15" t="s">
        <v>168</v>
      </c>
      <c r="KPZ29" s="468" t="s">
        <v>98</v>
      </c>
      <c r="KQA29" s="468"/>
      <c r="KQB29" s="469"/>
      <c r="KQC29" s="15" t="s">
        <v>168</v>
      </c>
      <c r="KQD29" s="468" t="s">
        <v>98</v>
      </c>
      <c r="KQE29" s="468"/>
      <c r="KQF29" s="469"/>
      <c r="KQG29" s="15" t="s">
        <v>168</v>
      </c>
      <c r="KQH29" s="468" t="s">
        <v>98</v>
      </c>
      <c r="KQI29" s="468"/>
      <c r="KQJ29" s="469"/>
      <c r="KQK29" s="15" t="s">
        <v>168</v>
      </c>
      <c r="KQL29" s="468" t="s">
        <v>98</v>
      </c>
      <c r="KQM29" s="468"/>
      <c r="KQN29" s="469"/>
      <c r="KQO29" s="15" t="s">
        <v>168</v>
      </c>
      <c r="KQP29" s="468" t="s">
        <v>98</v>
      </c>
      <c r="KQQ29" s="468"/>
      <c r="KQR29" s="469"/>
      <c r="KQS29" s="15" t="s">
        <v>168</v>
      </c>
      <c r="KQT29" s="468" t="s">
        <v>98</v>
      </c>
      <c r="KQU29" s="468"/>
      <c r="KQV29" s="469"/>
      <c r="KQW29" s="15" t="s">
        <v>168</v>
      </c>
      <c r="KQX29" s="468" t="s">
        <v>98</v>
      </c>
      <c r="KQY29" s="468"/>
      <c r="KQZ29" s="469"/>
      <c r="KRA29" s="15" t="s">
        <v>168</v>
      </c>
      <c r="KRB29" s="468" t="s">
        <v>98</v>
      </c>
      <c r="KRC29" s="468"/>
      <c r="KRD29" s="469"/>
      <c r="KRE29" s="15" t="s">
        <v>168</v>
      </c>
      <c r="KRF29" s="468" t="s">
        <v>98</v>
      </c>
      <c r="KRG29" s="468"/>
      <c r="KRH29" s="469"/>
      <c r="KRI29" s="15" t="s">
        <v>168</v>
      </c>
      <c r="KRJ29" s="468" t="s">
        <v>98</v>
      </c>
      <c r="KRK29" s="468"/>
      <c r="KRL29" s="469"/>
      <c r="KRM29" s="15" t="s">
        <v>168</v>
      </c>
      <c r="KRN29" s="468" t="s">
        <v>98</v>
      </c>
      <c r="KRO29" s="468"/>
      <c r="KRP29" s="469"/>
      <c r="KRQ29" s="15" t="s">
        <v>168</v>
      </c>
      <c r="KRR29" s="468" t="s">
        <v>98</v>
      </c>
      <c r="KRS29" s="468"/>
      <c r="KRT29" s="469"/>
      <c r="KRU29" s="15" t="s">
        <v>168</v>
      </c>
      <c r="KRV29" s="468" t="s">
        <v>98</v>
      </c>
      <c r="KRW29" s="468"/>
      <c r="KRX29" s="469"/>
      <c r="KRY29" s="15" t="s">
        <v>168</v>
      </c>
      <c r="KRZ29" s="468" t="s">
        <v>98</v>
      </c>
      <c r="KSA29" s="468"/>
      <c r="KSB29" s="469"/>
      <c r="KSC29" s="15" t="s">
        <v>168</v>
      </c>
      <c r="KSD29" s="468" t="s">
        <v>98</v>
      </c>
      <c r="KSE29" s="468"/>
      <c r="KSF29" s="469"/>
      <c r="KSG29" s="15" t="s">
        <v>168</v>
      </c>
      <c r="KSH29" s="468" t="s">
        <v>98</v>
      </c>
      <c r="KSI29" s="468"/>
      <c r="KSJ29" s="469"/>
      <c r="KSK29" s="15" t="s">
        <v>168</v>
      </c>
      <c r="KSL29" s="468" t="s">
        <v>98</v>
      </c>
      <c r="KSM29" s="468"/>
      <c r="KSN29" s="469"/>
      <c r="KSO29" s="15" t="s">
        <v>168</v>
      </c>
      <c r="KSP29" s="468" t="s">
        <v>98</v>
      </c>
      <c r="KSQ29" s="468"/>
      <c r="KSR29" s="469"/>
      <c r="KSS29" s="15" t="s">
        <v>168</v>
      </c>
      <c r="KST29" s="468" t="s">
        <v>98</v>
      </c>
      <c r="KSU29" s="468"/>
      <c r="KSV29" s="469"/>
      <c r="KSW29" s="15" t="s">
        <v>168</v>
      </c>
      <c r="KSX29" s="468" t="s">
        <v>98</v>
      </c>
      <c r="KSY29" s="468"/>
      <c r="KSZ29" s="469"/>
      <c r="KTA29" s="15" t="s">
        <v>168</v>
      </c>
      <c r="KTB29" s="468" t="s">
        <v>98</v>
      </c>
      <c r="KTC29" s="468"/>
      <c r="KTD29" s="469"/>
      <c r="KTE29" s="15" t="s">
        <v>168</v>
      </c>
      <c r="KTF29" s="468" t="s">
        <v>98</v>
      </c>
      <c r="KTG29" s="468"/>
      <c r="KTH29" s="469"/>
      <c r="KTI29" s="15" t="s">
        <v>168</v>
      </c>
      <c r="KTJ29" s="468" t="s">
        <v>98</v>
      </c>
      <c r="KTK29" s="468"/>
      <c r="KTL29" s="469"/>
      <c r="KTM29" s="15" t="s">
        <v>168</v>
      </c>
      <c r="KTN29" s="468" t="s">
        <v>98</v>
      </c>
      <c r="KTO29" s="468"/>
      <c r="KTP29" s="469"/>
      <c r="KTQ29" s="15" t="s">
        <v>168</v>
      </c>
      <c r="KTR29" s="468" t="s">
        <v>98</v>
      </c>
      <c r="KTS29" s="468"/>
      <c r="KTT29" s="469"/>
      <c r="KTU29" s="15" t="s">
        <v>168</v>
      </c>
      <c r="KTV29" s="468" t="s">
        <v>98</v>
      </c>
      <c r="KTW29" s="468"/>
      <c r="KTX29" s="469"/>
      <c r="KTY29" s="15" t="s">
        <v>168</v>
      </c>
      <c r="KTZ29" s="468" t="s">
        <v>98</v>
      </c>
      <c r="KUA29" s="468"/>
      <c r="KUB29" s="469"/>
      <c r="KUC29" s="15" t="s">
        <v>168</v>
      </c>
      <c r="KUD29" s="468" t="s">
        <v>98</v>
      </c>
      <c r="KUE29" s="468"/>
      <c r="KUF29" s="469"/>
      <c r="KUG29" s="15" t="s">
        <v>168</v>
      </c>
      <c r="KUH29" s="468" t="s">
        <v>98</v>
      </c>
      <c r="KUI29" s="468"/>
      <c r="KUJ29" s="469"/>
      <c r="KUK29" s="15" t="s">
        <v>168</v>
      </c>
      <c r="KUL29" s="468" t="s">
        <v>98</v>
      </c>
      <c r="KUM29" s="468"/>
      <c r="KUN29" s="469"/>
      <c r="KUO29" s="15" t="s">
        <v>168</v>
      </c>
      <c r="KUP29" s="468" t="s">
        <v>98</v>
      </c>
      <c r="KUQ29" s="468"/>
      <c r="KUR29" s="469"/>
      <c r="KUS29" s="15" t="s">
        <v>168</v>
      </c>
      <c r="KUT29" s="468" t="s">
        <v>98</v>
      </c>
      <c r="KUU29" s="468"/>
      <c r="KUV29" s="469"/>
      <c r="KUW29" s="15" t="s">
        <v>168</v>
      </c>
      <c r="KUX29" s="468" t="s">
        <v>98</v>
      </c>
      <c r="KUY29" s="468"/>
      <c r="KUZ29" s="469"/>
      <c r="KVA29" s="15" t="s">
        <v>168</v>
      </c>
      <c r="KVB29" s="468" t="s">
        <v>98</v>
      </c>
      <c r="KVC29" s="468"/>
      <c r="KVD29" s="469"/>
      <c r="KVE29" s="15" t="s">
        <v>168</v>
      </c>
      <c r="KVF29" s="468" t="s">
        <v>98</v>
      </c>
      <c r="KVG29" s="468"/>
      <c r="KVH29" s="469"/>
      <c r="KVI29" s="15" t="s">
        <v>168</v>
      </c>
      <c r="KVJ29" s="468" t="s">
        <v>98</v>
      </c>
      <c r="KVK29" s="468"/>
      <c r="KVL29" s="469"/>
      <c r="KVM29" s="15" t="s">
        <v>168</v>
      </c>
      <c r="KVN29" s="468" t="s">
        <v>98</v>
      </c>
      <c r="KVO29" s="468"/>
      <c r="KVP29" s="469"/>
      <c r="KVQ29" s="15" t="s">
        <v>168</v>
      </c>
      <c r="KVR29" s="468" t="s">
        <v>98</v>
      </c>
      <c r="KVS29" s="468"/>
      <c r="KVT29" s="469"/>
      <c r="KVU29" s="15" t="s">
        <v>168</v>
      </c>
      <c r="KVV29" s="468" t="s">
        <v>98</v>
      </c>
      <c r="KVW29" s="468"/>
      <c r="KVX29" s="469"/>
      <c r="KVY29" s="15" t="s">
        <v>168</v>
      </c>
      <c r="KVZ29" s="468" t="s">
        <v>98</v>
      </c>
      <c r="KWA29" s="468"/>
      <c r="KWB29" s="469"/>
      <c r="KWC29" s="15" t="s">
        <v>168</v>
      </c>
      <c r="KWD29" s="468" t="s">
        <v>98</v>
      </c>
      <c r="KWE29" s="468"/>
      <c r="KWF29" s="469"/>
      <c r="KWG29" s="15" t="s">
        <v>168</v>
      </c>
      <c r="KWH29" s="468" t="s">
        <v>98</v>
      </c>
      <c r="KWI29" s="468"/>
      <c r="KWJ29" s="469"/>
      <c r="KWK29" s="15" t="s">
        <v>168</v>
      </c>
      <c r="KWL29" s="468" t="s">
        <v>98</v>
      </c>
      <c r="KWM29" s="468"/>
      <c r="KWN29" s="469"/>
      <c r="KWO29" s="15" t="s">
        <v>168</v>
      </c>
      <c r="KWP29" s="468" t="s">
        <v>98</v>
      </c>
      <c r="KWQ29" s="468"/>
      <c r="KWR29" s="469"/>
      <c r="KWS29" s="15" t="s">
        <v>168</v>
      </c>
      <c r="KWT29" s="468" t="s">
        <v>98</v>
      </c>
      <c r="KWU29" s="468"/>
      <c r="KWV29" s="469"/>
      <c r="KWW29" s="15" t="s">
        <v>168</v>
      </c>
      <c r="KWX29" s="468" t="s">
        <v>98</v>
      </c>
      <c r="KWY29" s="468"/>
      <c r="KWZ29" s="469"/>
      <c r="KXA29" s="15" t="s">
        <v>168</v>
      </c>
      <c r="KXB29" s="468" t="s">
        <v>98</v>
      </c>
      <c r="KXC29" s="468"/>
      <c r="KXD29" s="469"/>
      <c r="KXE29" s="15" t="s">
        <v>168</v>
      </c>
      <c r="KXF29" s="468" t="s">
        <v>98</v>
      </c>
      <c r="KXG29" s="468"/>
      <c r="KXH29" s="469"/>
      <c r="KXI29" s="15" t="s">
        <v>168</v>
      </c>
      <c r="KXJ29" s="468" t="s">
        <v>98</v>
      </c>
      <c r="KXK29" s="468"/>
      <c r="KXL29" s="469"/>
      <c r="KXM29" s="15" t="s">
        <v>168</v>
      </c>
      <c r="KXN29" s="468" t="s">
        <v>98</v>
      </c>
      <c r="KXO29" s="468"/>
      <c r="KXP29" s="469"/>
      <c r="KXQ29" s="15" t="s">
        <v>168</v>
      </c>
      <c r="KXR29" s="468" t="s">
        <v>98</v>
      </c>
      <c r="KXS29" s="468"/>
      <c r="KXT29" s="469"/>
      <c r="KXU29" s="15" t="s">
        <v>168</v>
      </c>
      <c r="KXV29" s="468" t="s">
        <v>98</v>
      </c>
      <c r="KXW29" s="468"/>
      <c r="KXX29" s="469"/>
      <c r="KXY29" s="15" t="s">
        <v>168</v>
      </c>
      <c r="KXZ29" s="468" t="s">
        <v>98</v>
      </c>
      <c r="KYA29" s="468"/>
      <c r="KYB29" s="469"/>
      <c r="KYC29" s="15" t="s">
        <v>168</v>
      </c>
      <c r="KYD29" s="468" t="s">
        <v>98</v>
      </c>
      <c r="KYE29" s="468"/>
      <c r="KYF29" s="469"/>
      <c r="KYG29" s="15" t="s">
        <v>168</v>
      </c>
      <c r="KYH29" s="468" t="s">
        <v>98</v>
      </c>
      <c r="KYI29" s="468"/>
      <c r="KYJ29" s="469"/>
      <c r="KYK29" s="15" t="s">
        <v>168</v>
      </c>
      <c r="KYL29" s="468" t="s">
        <v>98</v>
      </c>
      <c r="KYM29" s="468"/>
      <c r="KYN29" s="469"/>
      <c r="KYO29" s="15" t="s">
        <v>168</v>
      </c>
      <c r="KYP29" s="468" t="s">
        <v>98</v>
      </c>
      <c r="KYQ29" s="468"/>
      <c r="KYR29" s="469"/>
      <c r="KYS29" s="15" t="s">
        <v>168</v>
      </c>
      <c r="KYT29" s="468" t="s">
        <v>98</v>
      </c>
      <c r="KYU29" s="468"/>
      <c r="KYV29" s="469"/>
      <c r="KYW29" s="15" t="s">
        <v>168</v>
      </c>
      <c r="KYX29" s="468" t="s">
        <v>98</v>
      </c>
      <c r="KYY29" s="468"/>
      <c r="KYZ29" s="469"/>
      <c r="KZA29" s="15" t="s">
        <v>168</v>
      </c>
      <c r="KZB29" s="468" t="s">
        <v>98</v>
      </c>
      <c r="KZC29" s="468"/>
      <c r="KZD29" s="469"/>
      <c r="KZE29" s="15" t="s">
        <v>168</v>
      </c>
      <c r="KZF29" s="468" t="s">
        <v>98</v>
      </c>
      <c r="KZG29" s="468"/>
      <c r="KZH29" s="469"/>
      <c r="KZI29" s="15" t="s">
        <v>168</v>
      </c>
      <c r="KZJ29" s="468" t="s">
        <v>98</v>
      </c>
      <c r="KZK29" s="468"/>
      <c r="KZL29" s="469"/>
      <c r="KZM29" s="15" t="s">
        <v>168</v>
      </c>
      <c r="KZN29" s="468" t="s">
        <v>98</v>
      </c>
      <c r="KZO29" s="468"/>
      <c r="KZP29" s="469"/>
      <c r="KZQ29" s="15" t="s">
        <v>168</v>
      </c>
      <c r="KZR29" s="468" t="s">
        <v>98</v>
      </c>
      <c r="KZS29" s="468"/>
      <c r="KZT29" s="469"/>
      <c r="KZU29" s="15" t="s">
        <v>168</v>
      </c>
      <c r="KZV29" s="468" t="s">
        <v>98</v>
      </c>
      <c r="KZW29" s="468"/>
      <c r="KZX29" s="469"/>
      <c r="KZY29" s="15" t="s">
        <v>168</v>
      </c>
      <c r="KZZ29" s="468" t="s">
        <v>98</v>
      </c>
      <c r="LAA29" s="468"/>
      <c r="LAB29" s="469"/>
      <c r="LAC29" s="15" t="s">
        <v>168</v>
      </c>
      <c r="LAD29" s="468" t="s">
        <v>98</v>
      </c>
      <c r="LAE29" s="468"/>
      <c r="LAF29" s="469"/>
      <c r="LAG29" s="15" t="s">
        <v>168</v>
      </c>
      <c r="LAH29" s="468" t="s">
        <v>98</v>
      </c>
      <c r="LAI29" s="468"/>
      <c r="LAJ29" s="469"/>
      <c r="LAK29" s="15" t="s">
        <v>168</v>
      </c>
      <c r="LAL29" s="468" t="s">
        <v>98</v>
      </c>
      <c r="LAM29" s="468"/>
      <c r="LAN29" s="469"/>
      <c r="LAO29" s="15" t="s">
        <v>168</v>
      </c>
      <c r="LAP29" s="468" t="s">
        <v>98</v>
      </c>
      <c r="LAQ29" s="468"/>
      <c r="LAR29" s="469"/>
      <c r="LAS29" s="15" t="s">
        <v>168</v>
      </c>
      <c r="LAT29" s="468" t="s">
        <v>98</v>
      </c>
      <c r="LAU29" s="468"/>
      <c r="LAV29" s="469"/>
      <c r="LAW29" s="15" t="s">
        <v>168</v>
      </c>
      <c r="LAX29" s="468" t="s">
        <v>98</v>
      </c>
      <c r="LAY29" s="468"/>
      <c r="LAZ29" s="469"/>
      <c r="LBA29" s="15" t="s">
        <v>168</v>
      </c>
      <c r="LBB29" s="468" t="s">
        <v>98</v>
      </c>
      <c r="LBC29" s="468"/>
      <c r="LBD29" s="469"/>
      <c r="LBE29" s="15" t="s">
        <v>168</v>
      </c>
      <c r="LBF29" s="468" t="s">
        <v>98</v>
      </c>
      <c r="LBG29" s="468"/>
      <c r="LBH29" s="469"/>
      <c r="LBI29" s="15" t="s">
        <v>168</v>
      </c>
      <c r="LBJ29" s="468" t="s">
        <v>98</v>
      </c>
      <c r="LBK29" s="468"/>
      <c r="LBL29" s="469"/>
      <c r="LBM29" s="15" t="s">
        <v>168</v>
      </c>
      <c r="LBN29" s="468" t="s">
        <v>98</v>
      </c>
      <c r="LBO29" s="468"/>
      <c r="LBP29" s="469"/>
      <c r="LBQ29" s="15" t="s">
        <v>168</v>
      </c>
      <c r="LBR29" s="468" t="s">
        <v>98</v>
      </c>
      <c r="LBS29" s="468"/>
      <c r="LBT29" s="469"/>
      <c r="LBU29" s="15" t="s">
        <v>168</v>
      </c>
      <c r="LBV29" s="468" t="s">
        <v>98</v>
      </c>
      <c r="LBW29" s="468"/>
      <c r="LBX29" s="469"/>
      <c r="LBY29" s="15" t="s">
        <v>168</v>
      </c>
      <c r="LBZ29" s="468" t="s">
        <v>98</v>
      </c>
      <c r="LCA29" s="468"/>
      <c r="LCB29" s="469"/>
      <c r="LCC29" s="15" t="s">
        <v>168</v>
      </c>
      <c r="LCD29" s="468" t="s">
        <v>98</v>
      </c>
      <c r="LCE29" s="468"/>
      <c r="LCF29" s="469"/>
      <c r="LCG29" s="15" t="s">
        <v>168</v>
      </c>
      <c r="LCH29" s="468" t="s">
        <v>98</v>
      </c>
      <c r="LCI29" s="468"/>
      <c r="LCJ29" s="469"/>
      <c r="LCK29" s="15" t="s">
        <v>168</v>
      </c>
      <c r="LCL29" s="468" t="s">
        <v>98</v>
      </c>
      <c r="LCM29" s="468"/>
      <c r="LCN29" s="469"/>
      <c r="LCO29" s="15" t="s">
        <v>168</v>
      </c>
      <c r="LCP29" s="468" t="s">
        <v>98</v>
      </c>
      <c r="LCQ29" s="468"/>
      <c r="LCR29" s="469"/>
      <c r="LCS29" s="15" t="s">
        <v>168</v>
      </c>
      <c r="LCT29" s="468" t="s">
        <v>98</v>
      </c>
      <c r="LCU29" s="468"/>
      <c r="LCV29" s="469"/>
      <c r="LCW29" s="15" t="s">
        <v>168</v>
      </c>
      <c r="LCX29" s="468" t="s">
        <v>98</v>
      </c>
      <c r="LCY29" s="468"/>
      <c r="LCZ29" s="469"/>
      <c r="LDA29" s="15" t="s">
        <v>168</v>
      </c>
      <c r="LDB29" s="468" t="s">
        <v>98</v>
      </c>
      <c r="LDC29" s="468"/>
      <c r="LDD29" s="469"/>
      <c r="LDE29" s="15" t="s">
        <v>168</v>
      </c>
      <c r="LDF29" s="468" t="s">
        <v>98</v>
      </c>
      <c r="LDG29" s="468"/>
      <c r="LDH29" s="469"/>
      <c r="LDI29" s="15" t="s">
        <v>168</v>
      </c>
      <c r="LDJ29" s="468" t="s">
        <v>98</v>
      </c>
      <c r="LDK29" s="468"/>
      <c r="LDL29" s="469"/>
      <c r="LDM29" s="15" t="s">
        <v>168</v>
      </c>
      <c r="LDN29" s="468" t="s">
        <v>98</v>
      </c>
      <c r="LDO29" s="468"/>
      <c r="LDP29" s="469"/>
      <c r="LDQ29" s="15" t="s">
        <v>168</v>
      </c>
      <c r="LDR29" s="468" t="s">
        <v>98</v>
      </c>
      <c r="LDS29" s="468"/>
      <c r="LDT29" s="469"/>
      <c r="LDU29" s="15" t="s">
        <v>168</v>
      </c>
      <c r="LDV29" s="468" t="s">
        <v>98</v>
      </c>
      <c r="LDW29" s="468"/>
      <c r="LDX29" s="469"/>
      <c r="LDY29" s="15" t="s">
        <v>168</v>
      </c>
      <c r="LDZ29" s="468" t="s">
        <v>98</v>
      </c>
      <c r="LEA29" s="468"/>
      <c r="LEB29" s="469"/>
      <c r="LEC29" s="15" t="s">
        <v>168</v>
      </c>
      <c r="LED29" s="468" t="s">
        <v>98</v>
      </c>
      <c r="LEE29" s="468"/>
      <c r="LEF29" s="469"/>
      <c r="LEG29" s="15" t="s">
        <v>168</v>
      </c>
      <c r="LEH29" s="468" t="s">
        <v>98</v>
      </c>
      <c r="LEI29" s="468"/>
      <c r="LEJ29" s="469"/>
      <c r="LEK29" s="15" t="s">
        <v>168</v>
      </c>
      <c r="LEL29" s="468" t="s">
        <v>98</v>
      </c>
      <c r="LEM29" s="468"/>
      <c r="LEN29" s="469"/>
      <c r="LEO29" s="15" t="s">
        <v>168</v>
      </c>
      <c r="LEP29" s="468" t="s">
        <v>98</v>
      </c>
      <c r="LEQ29" s="468"/>
      <c r="LER29" s="469"/>
      <c r="LES29" s="15" t="s">
        <v>168</v>
      </c>
      <c r="LET29" s="468" t="s">
        <v>98</v>
      </c>
      <c r="LEU29" s="468"/>
      <c r="LEV29" s="469"/>
      <c r="LEW29" s="15" t="s">
        <v>168</v>
      </c>
      <c r="LEX29" s="468" t="s">
        <v>98</v>
      </c>
      <c r="LEY29" s="468"/>
      <c r="LEZ29" s="469"/>
      <c r="LFA29" s="15" t="s">
        <v>168</v>
      </c>
      <c r="LFB29" s="468" t="s">
        <v>98</v>
      </c>
      <c r="LFC29" s="468"/>
      <c r="LFD29" s="469"/>
      <c r="LFE29" s="15" t="s">
        <v>168</v>
      </c>
      <c r="LFF29" s="468" t="s">
        <v>98</v>
      </c>
      <c r="LFG29" s="468"/>
      <c r="LFH29" s="469"/>
      <c r="LFI29" s="15" t="s">
        <v>168</v>
      </c>
      <c r="LFJ29" s="468" t="s">
        <v>98</v>
      </c>
      <c r="LFK29" s="468"/>
      <c r="LFL29" s="469"/>
      <c r="LFM29" s="15" t="s">
        <v>168</v>
      </c>
      <c r="LFN29" s="468" t="s">
        <v>98</v>
      </c>
      <c r="LFO29" s="468"/>
      <c r="LFP29" s="469"/>
      <c r="LFQ29" s="15" t="s">
        <v>168</v>
      </c>
      <c r="LFR29" s="468" t="s">
        <v>98</v>
      </c>
      <c r="LFS29" s="468"/>
      <c r="LFT29" s="469"/>
      <c r="LFU29" s="15" t="s">
        <v>168</v>
      </c>
      <c r="LFV29" s="468" t="s">
        <v>98</v>
      </c>
      <c r="LFW29" s="468"/>
      <c r="LFX29" s="469"/>
      <c r="LFY29" s="15" t="s">
        <v>168</v>
      </c>
      <c r="LFZ29" s="468" t="s">
        <v>98</v>
      </c>
      <c r="LGA29" s="468"/>
      <c r="LGB29" s="469"/>
      <c r="LGC29" s="15" t="s">
        <v>168</v>
      </c>
      <c r="LGD29" s="468" t="s">
        <v>98</v>
      </c>
      <c r="LGE29" s="468"/>
      <c r="LGF29" s="469"/>
      <c r="LGG29" s="15" t="s">
        <v>168</v>
      </c>
      <c r="LGH29" s="468" t="s">
        <v>98</v>
      </c>
      <c r="LGI29" s="468"/>
      <c r="LGJ29" s="469"/>
      <c r="LGK29" s="15" t="s">
        <v>168</v>
      </c>
      <c r="LGL29" s="468" t="s">
        <v>98</v>
      </c>
      <c r="LGM29" s="468"/>
      <c r="LGN29" s="469"/>
      <c r="LGO29" s="15" t="s">
        <v>168</v>
      </c>
      <c r="LGP29" s="468" t="s">
        <v>98</v>
      </c>
      <c r="LGQ29" s="468"/>
      <c r="LGR29" s="469"/>
      <c r="LGS29" s="15" t="s">
        <v>168</v>
      </c>
      <c r="LGT29" s="468" t="s">
        <v>98</v>
      </c>
      <c r="LGU29" s="468"/>
      <c r="LGV29" s="469"/>
      <c r="LGW29" s="15" t="s">
        <v>168</v>
      </c>
      <c r="LGX29" s="468" t="s">
        <v>98</v>
      </c>
      <c r="LGY29" s="468"/>
      <c r="LGZ29" s="469"/>
      <c r="LHA29" s="15" t="s">
        <v>168</v>
      </c>
      <c r="LHB29" s="468" t="s">
        <v>98</v>
      </c>
      <c r="LHC29" s="468"/>
      <c r="LHD29" s="469"/>
      <c r="LHE29" s="15" t="s">
        <v>168</v>
      </c>
      <c r="LHF29" s="468" t="s">
        <v>98</v>
      </c>
      <c r="LHG29" s="468"/>
      <c r="LHH29" s="469"/>
      <c r="LHI29" s="15" t="s">
        <v>168</v>
      </c>
      <c r="LHJ29" s="468" t="s">
        <v>98</v>
      </c>
      <c r="LHK29" s="468"/>
      <c r="LHL29" s="469"/>
      <c r="LHM29" s="15" t="s">
        <v>168</v>
      </c>
      <c r="LHN29" s="468" t="s">
        <v>98</v>
      </c>
      <c r="LHO29" s="468"/>
      <c r="LHP29" s="469"/>
      <c r="LHQ29" s="15" t="s">
        <v>168</v>
      </c>
      <c r="LHR29" s="468" t="s">
        <v>98</v>
      </c>
      <c r="LHS29" s="468"/>
      <c r="LHT29" s="469"/>
      <c r="LHU29" s="15" t="s">
        <v>168</v>
      </c>
      <c r="LHV29" s="468" t="s">
        <v>98</v>
      </c>
      <c r="LHW29" s="468"/>
      <c r="LHX29" s="469"/>
      <c r="LHY29" s="15" t="s">
        <v>168</v>
      </c>
      <c r="LHZ29" s="468" t="s">
        <v>98</v>
      </c>
      <c r="LIA29" s="468"/>
      <c r="LIB29" s="469"/>
      <c r="LIC29" s="15" t="s">
        <v>168</v>
      </c>
      <c r="LID29" s="468" t="s">
        <v>98</v>
      </c>
      <c r="LIE29" s="468"/>
      <c r="LIF29" s="469"/>
      <c r="LIG29" s="15" t="s">
        <v>168</v>
      </c>
      <c r="LIH29" s="468" t="s">
        <v>98</v>
      </c>
      <c r="LII29" s="468"/>
      <c r="LIJ29" s="469"/>
      <c r="LIK29" s="15" t="s">
        <v>168</v>
      </c>
      <c r="LIL29" s="468" t="s">
        <v>98</v>
      </c>
      <c r="LIM29" s="468"/>
      <c r="LIN29" s="469"/>
      <c r="LIO29" s="15" t="s">
        <v>168</v>
      </c>
      <c r="LIP29" s="468" t="s">
        <v>98</v>
      </c>
      <c r="LIQ29" s="468"/>
      <c r="LIR29" s="469"/>
      <c r="LIS29" s="15" t="s">
        <v>168</v>
      </c>
      <c r="LIT29" s="468" t="s">
        <v>98</v>
      </c>
      <c r="LIU29" s="468"/>
      <c r="LIV29" s="469"/>
      <c r="LIW29" s="15" t="s">
        <v>168</v>
      </c>
      <c r="LIX29" s="468" t="s">
        <v>98</v>
      </c>
      <c r="LIY29" s="468"/>
      <c r="LIZ29" s="469"/>
      <c r="LJA29" s="15" t="s">
        <v>168</v>
      </c>
      <c r="LJB29" s="468" t="s">
        <v>98</v>
      </c>
      <c r="LJC29" s="468"/>
      <c r="LJD29" s="469"/>
      <c r="LJE29" s="15" t="s">
        <v>168</v>
      </c>
      <c r="LJF29" s="468" t="s">
        <v>98</v>
      </c>
      <c r="LJG29" s="468"/>
      <c r="LJH29" s="469"/>
      <c r="LJI29" s="15" t="s">
        <v>168</v>
      </c>
      <c r="LJJ29" s="468" t="s">
        <v>98</v>
      </c>
      <c r="LJK29" s="468"/>
      <c r="LJL29" s="469"/>
      <c r="LJM29" s="15" t="s">
        <v>168</v>
      </c>
      <c r="LJN29" s="468" t="s">
        <v>98</v>
      </c>
      <c r="LJO29" s="468"/>
      <c r="LJP29" s="469"/>
      <c r="LJQ29" s="15" t="s">
        <v>168</v>
      </c>
      <c r="LJR29" s="468" t="s">
        <v>98</v>
      </c>
      <c r="LJS29" s="468"/>
      <c r="LJT29" s="469"/>
      <c r="LJU29" s="15" t="s">
        <v>168</v>
      </c>
      <c r="LJV29" s="468" t="s">
        <v>98</v>
      </c>
      <c r="LJW29" s="468"/>
      <c r="LJX29" s="469"/>
      <c r="LJY29" s="15" t="s">
        <v>168</v>
      </c>
      <c r="LJZ29" s="468" t="s">
        <v>98</v>
      </c>
      <c r="LKA29" s="468"/>
      <c r="LKB29" s="469"/>
      <c r="LKC29" s="15" t="s">
        <v>168</v>
      </c>
      <c r="LKD29" s="468" t="s">
        <v>98</v>
      </c>
      <c r="LKE29" s="468"/>
      <c r="LKF29" s="469"/>
      <c r="LKG29" s="15" t="s">
        <v>168</v>
      </c>
      <c r="LKH29" s="468" t="s">
        <v>98</v>
      </c>
      <c r="LKI29" s="468"/>
      <c r="LKJ29" s="469"/>
      <c r="LKK29" s="15" t="s">
        <v>168</v>
      </c>
      <c r="LKL29" s="468" t="s">
        <v>98</v>
      </c>
      <c r="LKM29" s="468"/>
      <c r="LKN29" s="469"/>
      <c r="LKO29" s="15" t="s">
        <v>168</v>
      </c>
      <c r="LKP29" s="468" t="s">
        <v>98</v>
      </c>
      <c r="LKQ29" s="468"/>
      <c r="LKR29" s="469"/>
      <c r="LKS29" s="15" t="s">
        <v>168</v>
      </c>
      <c r="LKT29" s="468" t="s">
        <v>98</v>
      </c>
      <c r="LKU29" s="468"/>
      <c r="LKV29" s="469"/>
      <c r="LKW29" s="15" t="s">
        <v>168</v>
      </c>
      <c r="LKX29" s="468" t="s">
        <v>98</v>
      </c>
      <c r="LKY29" s="468"/>
      <c r="LKZ29" s="469"/>
      <c r="LLA29" s="15" t="s">
        <v>168</v>
      </c>
      <c r="LLB29" s="468" t="s">
        <v>98</v>
      </c>
      <c r="LLC29" s="468"/>
      <c r="LLD29" s="469"/>
      <c r="LLE29" s="15" t="s">
        <v>168</v>
      </c>
      <c r="LLF29" s="468" t="s">
        <v>98</v>
      </c>
      <c r="LLG29" s="468"/>
      <c r="LLH29" s="469"/>
      <c r="LLI29" s="15" t="s">
        <v>168</v>
      </c>
      <c r="LLJ29" s="468" t="s">
        <v>98</v>
      </c>
      <c r="LLK29" s="468"/>
      <c r="LLL29" s="469"/>
      <c r="LLM29" s="15" t="s">
        <v>168</v>
      </c>
      <c r="LLN29" s="468" t="s">
        <v>98</v>
      </c>
      <c r="LLO29" s="468"/>
      <c r="LLP29" s="469"/>
      <c r="LLQ29" s="15" t="s">
        <v>168</v>
      </c>
      <c r="LLR29" s="468" t="s">
        <v>98</v>
      </c>
      <c r="LLS29" s="468"/>
      <c r="LLT29" s="469"/>
      <c r="LLU29" s="15" t="s">
        <v>168</v>
      </c>
      <c r="LLV29" s="468" t="s">
        <v>98</v>
      </c>
      <c r="LLW29" s="468"/>
      <c r="LLX29" s="469"/>
      <c r="LLY29" s="15" t="s">
        <v>168</v>
      </c>
      <c r="LLZ29" s="468" t="s">
        <v>98</v>
      </c>
      <c r="LMA29" s="468"/>
      <c r="LMB29" s="469"/>
      <c r="LMC29" s="15" t="s">
        <v>168</v>
      </c>
      <c r="LMD29" s="468" t="s">
        <v>98</v>
      </c>
      <c r="LME29" s="468"/>
      <c r="LMF29" s="469"/>
      <c r="LMG29" s="15" t="s">
        <v>168</v>
      </c>
      <c r="LMH29" s="468" t="s">
        <v>98</v>
      </c>
      <c r="LMI29" s="468"/>
      <c r="LMJ29" s="469"/>
      <c r="LMK29" s="15" t="s">
        <v>168</v>
      </c>
      <c r="LML29" s="468" t="s">
        <v>98</v>
      </c>
      <c r="LMM29" s="468"/>
      <c r="LMN29" s="469"/>
      <c r="LMO29" s="15" t="s">
        <v>168</v>
      </c>
      <c r="LMP29" s="468" t="s">
        <v>98</v>
      </c>
      <c r="LMQ29" s="468"/>
      <c r="LMR29" s="469"/>
      <c r="LMS29" s="15" t="s">
        <v>168</v>
      </c>
      <c r="LMT29" s="468" t="s">
        <v>98</v>
      </c>
      <c r="LMU29" s="468"/>
      <c r="LMV29" s="469"/>
      <c r="LMW29" s="15" t="s">
        <v>168</v>
      </c>
      <c r="LMX29" s="468" t="s">
        <v>98</v>
      </c>
      <c r="LMY29" s="468"/>
      <c r="LMZ29" s="469"/>
      <c r="LNA29" s="15" t="s">
        <v>168</v>
      </c>
      <c r="LNB29" s="468" t="s">
        <v>98</v>
      </c>
      <c r="LNC29" s="468"/>
      <c r="LND29" s="469"/>
      <c r="LNE29" s="15" t="s">
        <v>168</v>
      </c>
      <c r="LNF29" s="468" t="s">
        <v>98</v>
      </c>
      <c r="LNG29" s="468"/>
      <c r="LNH29" s="469"/>
      <c r="LNI29" s="15" t="s">
        <v>168</v>
      </c>
      <c r="LNJ29" s="468" t="s">
        <v>98</v>
      </c>
      <c r="LNK29" s="468"/>
      <c r="LNL29" s="469"/>
      <c r="LNM29" s="15" t="s">
        <v>168</v>
      </c>
      <c r="LNN29" s="468" t="s">
        <v>98</v>
      </c>
      <c r="LNO29" s="468"/>
      <c r="LNP29" s="469"/>
      <c r="LNQ29" s="15" t="s">
        <v>168</v>
      </c>
      <c r="LNR29" s="468" t="s">
        <v>98</v>
      </c>
      <c r="LNS29" s="468"/>
      <c r="LNT29" s="469"/>
      <c r="LNU29" s="15" t="s">
        <v>168</v>
      </c>
      <c r="LNV29" s="468" t="s">
        <v>98</v>
      </c>
      <c r="LNW29" s="468"/>
      <c r="LNX29" s="469"/>
      <c r="LNY29" s="15" t="s">
        <v>168</v>
      </c>
      <c r="LNZ29" s="468" t="s">
        <v>98</v>
      </c>
      <c r="LOA29" s="468"/>
      <c r="LOB29" s="469"/>
      <c r="LOC29" s="15" t="s">
        <v>168</v>
      </c>
      <c r="LOD29" s="468" t="s">
        <v>98</v>
      </c>
      <c r="LOE29" s="468"/>
      <c r="LOF29" s="469"/>
      <c r="LOG29" s="15" t="s">
        <v>168</v>
      </c>
      <c r="LOH29" s="468" t="s">
        <v>98</v>
      </c>
      <c r="LOI29" s="468"/>
      <c r="LOJ29" s="469"/>
      <c r="LOK29" s="15" t="s">
        <v>168</v>
      </c>
      <c r="LOL29" s="468" t="s">
        <v>98</v>
      </c>
      <c r="LOM29" s="468"/>
      <c r="LON29" s="469"/>
      <c r="LOO29" s="15" t="s">
        <v>168</v>
      </c>
      <c r="LOP29" s="468" t="s">
        <v>98</v>
      </c>
      <c r="LOQ29" s="468"/>
      <c r="LOR29" s="469"/>
      <c r="LOS29" s="15" t="s">
        <v>168</v>
      </c>
      <c r="LOT29" s="468" t="s">
        <v>98</v>
      </c>
      <c r="LOU29" s="468"/>
      <c r="LOV29" s="469"/>
      <c r="LOW29" s="15" t="s">
        <v>168</v>
      </c>
      <c r="LOX29" s="468" t="s">
        <v>98</v>
      </c>
      <c r="LOY29" s="468"/>
      <c r="LOZ29" s="469"/>
      <c r="LPA29" s="15" t="s">
        <v>168</v>
      </c>
      <c r="LPB29" s="468" t="s">
        <v>98</v>
      </c>
      <c r="LPC29" s="468"/>
      <c r="LPD29" s="469"/>
      <c r="LPE29" s="15" t="s">
        <v>168</v>
      </c>
      <c r="LPF29" s="468" t="s">
        <v>98</v>
      </c>
      <c r="LPG29" s="468"/>
      <c r="LPH29" s="469"/>
      <c r="LPI29" s="15" t="s">
        <v>168</v>
      </c>
      <c r="LPJ29" s="468" t="s">
        <v>98</v>
      </c>
      <c r="LPK29" s="468"/>
      <c r="LPL29" s="469"/>
      <c r="LPM29" s="15" t="s">
        <v>168</v>
      </c>
      <c r="LPN29" s="468" t="s">
        <v>98</v>
      </c>
      <c r="LPO29" s="468"/>
      <c r="LPP29" s="469"/>
      <c r="LPQ29" s="15" t="s">
        <v>168</v>
      </c>
      <c r="LPR29" s="468" t="s">
        <v>98</v>
      </c>
      <c r="LPS29" s="468"/>
      <c r="LPT29" s="469"/>
      <c r="LPU29" s="15" t="s">
        <v>168</v>
      </c>
      <c r="LPV29" s="468" t="s">
        <v>98</v>
      </c>
      <c r="LPW29" s="468"/>
      <c r="LPX29" s="469"/>
      <c r="LPY29" s="15" t="s">
        <v>168</v>
      </c>
      <c r="LPZ29" s="468" t="s">
        <v>98</v>
      </c>
      <c r="LQA29" s="468"/>
      <c r="LQB29" s="469"/>
      <c r="LQC29" s="15" t="s">
        <v>168</v>
      </c>
      <c r="LQD29" s="468" t="s">
        <v>98</v>
      </c>
      <c r="LQE29" s="468"/>
      <c r="LQF29" s="469"/>
      <c r="LQG29" s="15" t="s">
        <v>168</v>
      </c>
      <c r="LQH29" s="468" t="s">
        <v>98</v>
      </c>
      <c r="LQI29" s="468"/>
      <c r="LQJ29" s="469"/>
      <c r="LQK29" s="15" t="s">
        <v>168</v>
      </c>
      <c r="LQL29" s="468" t="s">
        <v>98</v>
      </c>
      <c r="LQM29" s="468"/>
      <c r="LQN29" s="469"/>
      <c r="LQO29" s="15" t="s">
        <v>168</v>
      </c>
      <c r="LQP29" s="468" t="s">
        <v>98</v>
      </c>
      <c r="LQQ29" s="468"/>
      <c r="LQR29" s="469"/>
      <c r="LQS29" s="15" t="s">
        <v>168</v>
      </c>
      <c r="LQT29" s="468" t="s">
        <v>98</v>
      </c>
      <c r="LQU29" s="468"/>
      <c r="LQV29" s="469"/>
      <c r="LQW29" s="15" t="s">
        <v>168</v>
      </c>
      <c r="LQX29" s="468" t="s">
        <v>98</v>
      </c>
      <c r="LQY29" s="468"/>
      <c r="LQZ29" s="469"/>
      <c r="LRA29" s="15" t="s">
        <v>168</v>
      </c>
      <c r="LRB29" s="468" t="s">
        <v>98</v>
      </c>
      <c r="LRC29" s="468"/>
      <c r="LRD29" s="469"/>
      <c r="LRE29" s="15" t="s">
        <v>168</v>
      </c>
      <c r="LRF29" s="468" t="s">
        <v>98</v>
      </c>
      <c r="LRG29" s="468"/>
      <c r="LRH29" s="469"/>
      <c r="LRI29" s="15" t="s">
        <v>168</v>
      </c>
      <c r="LRJ29" s="468" t="s">
        <v>98</v>
      </c>
      <c r="LRK29" s="468"/>
      <c r="LRL29" s="469"/>
      <c r="LRM29" s="15" t="s">
        <v>168</v>
      </c>
      <c r="LRN29" s="468" t="s">
        <v>98</v>
      </c>
      <c r="LRO29" s="468"/>
      <c r="LRP29" s="469"/>
      <c r="LRQ29" s="15" t="s">
        <v>168</v>
      </c>
      <c r="LRR29" s="468" t="s">
        <v>98</v>
      </c>
      <c r="LRS29" s="468"/>
      <c r="LRT29" s="469"/>
      <c r="LRU29" s="15" t="s">
        <v>168</v>
      </c>
      <c r="LRV29" s="468" t="s">
        <v>98</v>
      </c>
      <c r="LRW29" s="468"/>
      <c r="LRX29" s="469"/>
      <c r="LRY29" s="15" t="s">
        <v>168</v>
      </c>
      <c r="LRZ29" s="468" t="s">
        <v>98</v>
      </c>
      <c r="LSA29" s="468"/>
      <c r="LSB29" s="469"/>
      <c r="LSC29" s="15" t="s">
        <v>168</v>
      </c>
      <c r="LSD29" s="468" t="s">
        <v>98</v>
      </c>
      <c r="LSE29" s="468"/>
      <c r="LSF29" s="469"/>
      <c r="LSG29" s="15" t="s">
        <v>168</v>
      </c>
      <c r="LSH29" s="468" t="s">
        <v>98</v>
      </c>
      <c r="LSI29" s="468"/>
      <c r="LSJ29" s="469"/>
      <c r="LSK29" s="15" t="s">
        <v>168</v>
      </c>
      <c r="LSL29" s="468" t="s">
        <v>98</v>
      </c>
      <c r="LSM29" s="468"/>
      <c r="LSN29" s="469"/>
      <c r="LSO29" s="15" t="s">
        <v>168</v>
      </c>
      <c r="LSP29" s="468" t="s">
        <v>98</v>
      </c>
      <c r="LSQ29" s="468"/>
      <c r="LSR29" s="469"/>
      <c r="LSS29" s="15" t="s">
        <v>168</v>
      </c>
      <c r="LST29" s="468" t="s">
        <v>98</v>
      </c>
      <c r="LSU29" s="468"/>
      <c r="LSV29" s="469"/>
      <c r="LSW29" s="15" t="s">
        <v>168</v>
      </c>
      <c r="LSX29" s="468" t="s">
        <v>98</v>
      </c>
      <c r="LSY29" s="468"/>
      <c r="LSZ29" s="469"/>
      <c r="LTA29" s="15" t="s">
        <v>168</v>
      </c>
      <c r="LTB29" s="468" t="s">
        <v>98</v>
      </c>
      <c r="LTC29" s="468"/>
      <c r="LTD29" s="469"/>
      <c r="LTE29" s="15" t="s">
        <v>168</v>
      </c>
      <c r="LTF29" s="468" t="s">
        <v>98</v>
      </c>
      <c r="LTG29" s="468"/>
      <c r="LTH29" s="469"/>
      <c r="LTI29" s="15" t="s">
        <v>168</v>
      </c>
      <c r="LTJ29" s="468" t="s">
        <v>98</v>
      </c>
      <c r="LTK29" s="468"/>
      <c r="LTL29" s="469"/>
      <c r="LTM29" s="15" t="s">
        <v>168</v>
      </c>
      <c r="LTN29" s="468" t="s">
        <v>98</v>
      </c>
      <c r="LTO29" s="468"/>
      <c r="LTP29" s="469"/>
      <c r="LTQ29" s="15" t="s">
        <v>168</v>
      </c>
      <c r="LTR29" s="468" t="s">
        <v>98</v>
      </c>
      <c r="LTS29" s="468"/>
      <c r="LTT29" s="469"/>
      <c r="LTU29" s="15" t="s">
        <v>168</v>
      </c>
      <c r="LTV29" s="468" t="s">
        <v>98</v>
      </c>
      <c r="LTW29" s="468"/>
      <c r="LTX29" s="469"/>
      <c r="LTY29" s="15" t="s">
        <v>168</v>
      </c>
      <c r="LTZ29" s="468" t="s">
        <v>98</v>
      </c>
      <c r="LUA29" s="468"/>
      <c r="LUB29" s="469"/>
      <c r="LUC29" s="15" t="s">
        <v>168</v>
      </c>
      <c r="LUD29" s="468" t="s">
        <v>98</v>
      </c>
      <c r="LUE29" s="468"/>
      <c r="LUF29" s="469"/>
      <c r="LUG29" s="15" t="s">
        <v>168</v>
      </c>
      <c r="LUH29" s="468" t="s">
        <v>98</v>
      </c>
      <c r="LUI29" s="468"/>
      <c r="LUJ29" s="469"/>
      <c r="LUK29" s="15" t="s">
        <v>168</v>
      </c>
      <c r="LUL29" s="468" t="s">
        <v>98</v>
      </c>
      <c r="LUM29" s="468"/>
      <c r="LUN29" s="469"/>
      <c r="LUO29" s="15" t="s">
        <v>168</v>
      </c>
      <c r="LUP29" s="468" t="s">
        <v>98</v>
      </c>
      <c r="LUQ29" s="468"/>
      <c r="LUR29" s="469"/>
      <c r="LUS29" s="15" t="s">
        <v>168</v>
      </c>
      <c r="LUT29" s="468" t="s">
        <v>98</v>
      </c>
      <c r="LUU29" s="468"/>
      <c r="LUV29" s="469"/>
      <c r="LUW29" s="15" t="s">
        <v>168</v>
      </c>
      <c r="LUX29" s="468" t="s">
        <v>98</v>
      </c>
      <c r="LUY29" s="468"/>
      <c r="LUZ29" s="469"/>
      <c r="LVA29" s="15" t="s">
        <v>168</v>
      </c>
      <c r="LVB29" s="468" t="s">
        <v>98</v>
      </c>
      <c r="LVC29" s="468"/>
      <c r="LVD29" s="469"/>
      <c r="LVE29" s="15" t="s">
        <v>168</v>
      </c>
      <c r="LVF29" s="468" t="s">
        <v>98</v>
      </c>
      <c r="LVG29" s="468"/>
      <c r="LVH29" s="469"/>
      <c r="LVI29" s="15" t="s">
        <v>168</v>
      </c>
      <c r="LVJ29" s="468" t="s">
        <v>98</v>
      </c>
      <c r="LVK29" s="468"/>
      <c r="LVL29" s="469"/>
      <c r="LVM29" s="15" t="s">
        <v>168</v>
      </c>
      <c r="LVN29" s="468" t="s">
        <v>98</v>
      </c>
      <c r="LVO29" s="468"/>
      <c r="LVP29" s="469"/>
      <c r="LVQ29" s="15" t="s">
        <v>168</v>
      </c>
      <c r="LVR29" s="468" t="s">
        <v>98</v>
      </c>
      <c r="LVS29" s="468"/>
      <c r="LVT29" s="469"/>
      <c r="LVU29" s="15" t="s">
        <v>168</v>
      </c>
      <c r="LVV29" s="468" t="s">
        <v>98</v>
      </c>
      <c r="LVW29" s="468"/>
      <c r="LVX29" s="469"/>
      <c r="LVY29" s="15" t="s">
        <v>168</v>
      </c>
      <c r="LVZ29" s="468" t="s">
        <v>98</v>
      </c>
      <c r="LWA29" s="468"/>
      <c r="LWB29" s="469"/>
      <c r="LWC29" s="15" t="s">
        <v>168</v>
      </c>
      <c r="LWD29" s="468" t="s">
        <v>98</v>
      </c>
      <c r="LWE29" s="468"/>
      <c r="LWF29" s="469"/>
      <c r="LWG29" s="15" t="s">
        <v>168</v>
      </c>
      <c r="LWH29" s="468" t="s">
        <v>98</v>
      </c>
      <c r="LWI29" s="468"/>
      <c r="LWJ29" s="469"/>
      <c r="LWK29" s="15" t="s">
        <v>168</v>
      </c>
      <c r="LWL29" s="468" t="s">
        <v>98</v>
      </c>
      <c r="LWM29" s="468"/>
      <c r="LWN29" s="469"/>
      <c r="LWO29" s="15" t="s">
        <v>168</v>
      </c>
      <c r="LWP29" s="468" t="s">
        <v>98</v>
      </c>
      <c r="LWQ29" s="468"/>
      <c r="LWR29" s="469"/>
      <c r="LWS29" s="15" t="s">
        <v>168</v>
      </c>
      <c r="LWT29" s="468" t="s">
        <v>98</v>
      </c>
      <c r="LWU29" s="468"/>
      <c r="LWV29" s="469"/>
      <c r="LWW29" s="15" t="s">
        <v>168</v>
      </c>
      <c r="LWX29" s="468" t="s">
        <v>98</v>
      </c>
      <c r="LWY29" s="468"/>
      <c r="LWZ29" s="469"/>
      <c r="LXA29" s="15" t="s">
        <v>168</v>
      </c>
      <c r="LXB29" s="468" t="s">
        <v>98</v>
      </c>
      <c r="LXC29" s="468"/>
      <c r="LXD29" s="469"/>
      <c r="LXE29" s="15" t="s">
        <v>168</v>
      </c>
      <c r="LXF29" s="468" t="s">
        <v>98</v>
      </c>
      <c r="LXG29" s="468"/>
      <c r="LXH29" s="469"/>
      <c r="LXI29" s="15" t="s">
        <v>168</v>
      </c>
      <c r="LXJ29" s="468" t="s">
        <v>98</v>
      </c>
      <c r="LXK29" s="468"/>
      <c r="LXL29" s="469"/>
      <c r="LXM29" s="15" t="s">
        <v>168</v>
      </c>
      <c r="LXN29" s="468" t="s">
        <v>98</v>
      </c>
      <c r="LXO29" s="468"/>
      <c r="LXP29" s="469"/>
      <c r="LXQ29" s="15" t="s">
        <v>168</v>
      </c>
      <c r="LXR29" s="468" t="s">
        <v>98</v>
      </c>
      <c r="LXS29" s="468"/>
      <c r="LXT29" s="469"/>
      <c r="LXU29" s="15" t="s">
        <v>168</v>
      </c>
      <c r="LXV29" s="468" t="s">
        <v>98</v>
      </c>
      <c r="LXW29" s="468"/>
      <c r="LXX29" s="469"/>
      <c r="LXY29" s="15" t="s">
        <v>168</v>
      </c>
      <c r="LXZ29" s="468" t="s">
        <v>98</v>
      </c>
      <c r="LYA29" s="468"/>
      <c r="LYB29" s="469"/>
      <c r="LYC29" s="15" t="s">
        <v>168</v>
      </c>
      <c r="LYD29" s="468" t="s">
        <v>98</v>
      </c>
      <c r="LYE29" s="468"/>
      <c r="LYF29" s="469"/>
      <c r="LYG29" s="15" t="s">
        <v>168</v>
      </c>
      <c r="LYH29" s="468" t="s">
        <v>98</v>
      </c>
      <c r="LYI29" s="468"/>
      <c r="LYJ29" s="469"/>
      <c r="LYK29" s="15" t="s">
        <v>168</v>
      </c>
      <c r="LYL29" s="468" t="s">
        <v>98</v>
      </c>
      <c r="LYM29" s="468"/>
      <c r="LYN29" s="469"/>
      <c r="LYO29" s="15" t="s">
        <v>168</v>
      </c>
      <c r="LYP29" s="468" t="s">
        <v>98</v>
      </c>
      <c r="LYQ29" s="468"/>
      <c r="LYR29" s="469"/>
      <c r="LYS29" s="15" t="s">
        <v>168</v>
      </c>
      <c r="LYT29" s="468" t="s">
        <v>98</v>
      </c>
      <c r="LYU29" s="468"/>
      <c r="LYV29" s="469"/>
      <c r="LYW29" s="15" t="s">
        <v>168</v>
      </c>
      <c r="LYX29" s="468" t="s">
        <v>98</v>
      </c>
      <c r="LYY29" s="468"/>
      <c r="LYZ29" s="469"/>
      <c r="LZA29" s="15" t="s">
        <v>168</v>
      </c>
      <c r="LZB29" s="468" t="s">
        <v>98</v>
      </c>
      <c r="LZC29" s="468"/>
      <c r="LZD29" s="469"/>
      <c r="LZE29" s="15" t="s">
        <v>168</v>
      </c>
      <c r="LZF29" s="468" t="s">
        <v>98</v>
      </c>
      <c r="LZG29" s="468"/>
      <c r="LZH29" s="469"/>
      <c r="LZI29" s="15" t="s">
        <v>168</v>
      </c>
      <c r="LZJ29" s="468" t="s">
        <v>98</v>
      </c>
      <c r="LZK29" s="468"/>
      <c r="LZL29" s="469"/>
      <c r="LZM29" s="15" t="s">
        <v>168</v>
      </c>
      <c r="LZN29" s="468" t="s">
        <v>98</v>
      </c>
      <c r="LZO29" s="468"/>
      <c r="LZP29" s="469"/>
      <c r="LZQ29" s="15" t="s">
        <v>168</v>
      </c>
      <c r="LZR29" s="468" t="s">
        <v>98</v>
      </c>
      <c r="LZS29" s="468"/>
      <c r="LZT29" s="469"/>
      <c r="LZU29" s="15" t="s">
        <v>168</v>
      </c>
      <c r="LZV29" s="468" t="s">
        <v>98</v>
      </c>
      <c r="LZW29" s="468"/>
      <c r="LZX29" s="469"/>
      <c r="LZY29" s="15" t="s">
        <v>168</v>
      </c>
      <c r="LZZ29" s="468" t="s">
        <v>98</v>
      </c>
      <c r="MAA29" s="468"/>
      <c r="MAB29" s="469"/>
      <c r="MAC29" s="15" t="s">
        <v>168</v>
      </c>
      <c r="MAD29" s="468" t="s">
        <v>98</v>
      </c>
      <c r="MAE29" s="468"/>
      <c r="MAF29" s="469"/>
      <c r="MAG29" s="15" t="s">
        <v>168</v>
      </c>
      <c r="MAH29" s="468" t="s">
        <v>98</v>
      </c>
      <c r="MAI29" s="468"/>
      <c r="MAJ29" s="469"/>
      <c r="MAK29" s="15" t="s">
        <v>168</v>
      </c>
      <c r="MAL29" s="468" t="s">
        <v>98</v>
      </c>
      <c r="MAM29" s="468"/>
      <c r="MAN29" s="469"/>
      <c r="MAO29" s="15" t="s">
        <v>168</v>
      </c>
      <c r="MAP29" s="468" t="s">
        <v>98</v>
      </c>
      <c r="MAQ29" s="468"/>
      <c r="MAR29" s="469"/>
      <c r="MAS29" s="15" t="s">
        <v>168</v>
      </c>
      <c r="MAT29" s="468" t="s">
        <v>98</v>
      </c>
      <c r="MAU29" s="468"/>
      <c r="MAV29" s="469"/>
      <c r="MAW29" s="15" t="s">
        <v>168</v>
      </c>
      <c r="MAX29" s="468" t="s">
        <v>98</v>
      </c>
      <c r="MAY29" s="468"/>
      <c r="MAZ29" s="469"/>
      <c r="MBA29" s="15" t="s">
        <v>168</v>
      </c>
      <c r="MBB29" s="468" t="s">
        <v>98</v>
      </c>
      <c r="MBC29" s="468"/>
      <c r="MBD29" s="469"/>
      <c r="MBE29" s="15" t="s">
        <v>168</v>
      </c>
      <c r="MBF29" s="468" t="s">
        <v>98</v>
      </c>
      <c r="MBG29" s="468"/>
      <c r="MBH29" s="469"/>
      <c r="MBI29" s="15" t="s">
        <v>168</v>
      </c>
      <c r="MBJ29" s="468" t="s">
        <v>98</v>
      </c>
      <c r="MBK29" s="468"/>
      <c r="MBL29" s="469"/>
      <c r="MBM29" s="15" t="s">
        <v>168</v>
      </c>
      <c r="MBN29" s="468" t="s">
        <v>98</v>
      </c>
      <c r="MBO29" s="468"/>
      <c r="MBP29" s="469"/>
      <c r="MBQ29" s="15" t="s">
        <v>168</v>
      </c>
      <c r="MBR29" s="468" t="s">
        <v>98</v>
      </c>
      <c r="MBS29" s="468"/>
      <c r="MBT29" s="469"/>
      <c r="MBU29" s="15" t="s">
        <v>168</v>
      </c>
      <c r="MBV29" s="468" t="s">
        <v>98</v>
      </c>
      <c r="MBW29" s="468"/>
      <c r="MBX29" s="469"/>
      <c r="MBY29" s="15" t="s">
        <v>168</v>
      </c>
      <c r="MBZ29" s="468" t="s">
        <v>98</v>
      </c>
      <c r="MCA29" s="468"/>
      <c r="MCB29" s="469"/>
      <c r="MCC29" s="15" t="s">
        <v>168</v>
      </c>
      <c r="MCD29" s="468" t="s">
        <v>98</v>
      </c>
      <c r="MCE29" s="468"/>
      <c r="MCF29" s="469"/>
      <c r="MCG29" s="15" t="s">
        <v>168</v>
      </c>
      <c r="MCH29" s="468" t="s">
        <v>98</v>
      </c>
      <c r="MCI29" s="468"/>
      <c r="MCJ29" s="469"/>
      <c r="MCK29" s="15" t="s">
        <v>168</v>
      </c>
      <c r="MCL29" s="468" t="s">
        <v>98</v>
      </c>
      <c r="MCM29" s="468"/>
      <c r="MCN29" s="469"/>
      <c r="MCO29" s="15" t="s">
        <v>168</v>
      </c>
      <c r="MCP29" s="468" t="s">
        <v>98</v>
      </c>
      <c r="MCQ29" s="468"/>
      <c r="MCR29" s="469"/>
      <c r="MCS29" s="15" t="s">
        <v>168</v>
      </c>
      <c r="MCT29" s="468" t="s">
        <v>98</v>
      </c>
      <c r="MCU29" s="468"/>
      <c r="MCV29" s="469"/>
      <c r="MCW29" s="15" t="s">
        <v>168</v>
      </c>
      <c r="MCX29" s="468" t="s">
        <v>98</v>
      </c>
      <c r="MCY29" s="468"/>
      <c r="MCZ29" s="469"/>
      <c r="MDA29" s="15" t="s">
        <v>168</v>
      </c>
      <c r="MDB29" s="468" t="s">
        <v>98</v>
      </c>
      <c r="MDC29" s="468"/>
      <c r="MDD29" s="469"/>
      <c r="MDE29" s="15" t="s">
        <v>168</v>
      </c>
      <c r="MDF29" s="468" t="s">
        <v>98</v>
      </c>
      <c r="MDG29" s="468"/>
      <c r="MDH29" s="469"/>
      <c r="MDI29" s="15" t="s">
        <v>168</v>
      </c>
      <c r="MDJ29" s="468" t="s">
        <v>98</v>
      </c>
      <c r="MDK29" s="468"/>
      <c r="MDL29" s="469"/>
      <c r="MDM29" s="15" t="s">
        <v>168</v>
      </c>
      <c r="MDN29" s="468" t="s">
        <v>98</v>
      </c>
      <c r="MDO29" s="468"/>
      <c r="MDP29" s="469"/>
      <c r="MDQ29" s="15" t="s">
        <v>168</v>
      </c>
      <c r="MDR29" s="468" t="s">
        <v>98</v>
      </c>
      <c r="MDS29" s="468"/>
      <c r="MDT29" s="469"/>
      <c r="MDU29" s="15" t="s">
        <v>168</v>
      </c>
      <c r="MDV29" s="468" t="s">
        <v>98</v>
      </c>
      <c r="MDW29" s="468"/>
      <c r="MDX29" s="469"/>
      <c r="MDY29" s="15" t="s">
        <v>168</v>
      </c>
      <c r="MDZ29" s="468" t="s">
        <v>98</v>
      </c>
      <c r="MEA29" s="468"/>
      <c r="MEB29" s="469"/>
      <c r="MEC29" s="15" t="s">
        <v>168</v>
      </c>
      <c r="MED29" s="468" t="s">
        <v>98</v>
      </c>
      <c r="MEE29" s="468"/>
      <c r="MEF29" s="469"/>
      <c r="MEG29" s="15" t="s">
        <v>168</v>
      </c>
      <c r="MEH29" s="468" t="s">
        <v>98</v>
      </c>
      <c r="MEI29" s="468"/>
      <c r="MEJ29" s="469"/>
      <c r="MEK29" s="15" t="s">
        <v>168</v>
      </c>
      <c r="MEL29" s="468" t="s">
        <v>98</v>
      </c>
      <c r="MEM29" s="468"/>
      <c r="MEN29" s="469"/>
      <c r="MEO29" s="15" t="s">
        <v>168</v>
      </c>
      <c r="MEP29" s="468" t="s">
        <v>98</v>
      </c>
      <c r="MEQ29" s="468"/>
      <c r="MER29" s="469"/>
      <c r="MES29" s="15" t="s">
        <v>168</v>
      </c>
      <c r="MET29" s="468" t="s">
        <v>98</v>
      </c>
      <c r="MEU29" s="468"/>
      <c r="MEV29" s="469"/>
      <c r="MEW29" s="15" t="s">
        <v>168</v>
      </c>
      <c r="MEX29" s="468" t="s">
        <v>98</v>
      </c>
      <c r="MEY29" s="468"/>
      <c r="MEZ29" s="469"/>
      <c r="MFA29" s="15" t="s">
        <v>168</v>
      </c>
      <c r="MFB29" s="468" t="s">
        <v>98</v>
      </c>
      <c r="MFC29" s="468"/>
      <c r="MFD29" s="469"/>
      <c r="MFE29" s="15" t="s">
        <v>168</v>
      </c>
      <c r="MFF29" s="468" t="s">
        <v>98</v>
      </c>
      <c r="MFG29" s="468"/>
      <c r="MFH29" s="469"/>
      <c r="MFI29" s="15" t="s">
        <v>168</v>
      </c>
      <c r="MFJ29" s="468" t="s">
        <v>98</v>
      </c>
      <c r="MFK29" s="468"/>
      <c r="MFL29" s="469"/>
      <c r="MFM29" s="15" t="s">
        <v>168</v>
      </c>
      <c r="MFN29" s="468" t="s">
        <v>98</v>
      </c>
      <c r="MFO29" s="468"/>
      <c r="MFP29" s="469"/>
      <c r="MFQ29" s="15" t="s">
        <v>168</v>
      </c>
      <c r="MFR29" s="468" t="s">
        <v>98</v>
      </c>
      <c r="MFS29" s="468"/>
      <c r="MFT29" s="469"/>
      <c r="MFU29" s="15" t="s">
        <v>168</v>
      </c>
      <c r="MFV29" s="468" t="s">
        <v>98</v>
      </c>
      <c r="MFW29" s="468"/>
      <c r="MFX29" s="469"/>
      <c r="MFY29" s="15" t="s">
        <v>168</v>
      </c>
      <c r="MFZ29" s="468" t="s">
        <v>98</v>
      </c>
      <c r="MGA29" s="468"/>
      <c r="MGB29" s="469"/>
      <c r="MGC29" s="15" t="s">
        <v>168</v>
      </c>
      <c r="MGD29" s="468" t="s">
        <v>98</v>
      </c>
      <c r="MGE29" s="468"/>
      <c r="MGF29" s="469"/>
      <c r="MGG29" s="15" t="s">
        <v>168</v>
      </c>
      <c r="MGH29" s="468" t="s">
        <v>98</v>
      </c>
      <c r="MGI29" s="468"/>
      <c r="MGJ29" s="469"/>
      <c r="MGK29" s="15" t="s">
        <v>168</v>
      </c>
      <c r="MGL29" s="468" t="s">
        <v>98</v>
      </c>
      <c r="MGM29" s="468"/>
      <c r="MGN29" s="469"/>
      <c r="MGO29" s="15" t="s">
        <v>168</v>
      </c>
      <c r="MGP29" s="468" t="s">
        <v>98</v>
      </c>
      <c r="MGQ29" s="468"/>
      <c r="MGR29" s="469"/>
      <c r="MGS29" s="15" t="s">
        <v>168</v>
      </c>
      <c r="MGT29" s="468" t="s">
        <v>98</v>
      </c>
      <c r="MGU29" s="468"/>
      <c r="MGV29" s="469"/>
      <c r="MGW29" s="15" t="s">
        <v>168</v>
      </c>
      <c r="MGX29" s="468" t="s">
        <v>98</v>
      </c>
      <c r="MGY29" s="468"/>
      <c r="MGZ29" s="469"/>
      <c r="MHA29" s="15" t="s">
        <v>168</v>
      </c>
      <c r="MHB29" s="468" t="s">
        <v>98</v>
      </c>
      <c r="MHC29" s="468"/>
      <c r="MHD29" s="469"/>
      <c r="MHE29" s="15" t="s">
        <v>168</v>
      </c>
      <c r="MHF29" s="468" t="s">
        <v>98</v>
      </c>
      <c r="MHG29" s="468"/>
      <c r="MHH29" s="469"/>
      <c r="MHI29" s="15" t="s">
        <v>168</v>
      </c>
      <c r="MHJ29" s="468" t="s">
        <v>98</v>
      </c>
      <c r="MHK29" s="468"/>
      <c r="MHL29" s="469"/>
      <c r="MHM29" s="15" t="s">
        <v>168</v>
      </c>
      <c r="MHN29" s="468" t="s">
        <v>98</v>
      </c>
      <c r="MHO29" s="468"/>
      <c r="MHP29" s="469"/>
      <c r="MHQ29" s="15" t="s">
        <v>168</v>
      </c>
      <c r="MHR29" s="468" t="s">
        <v>98</v>
      </c>
      <c r="MHS29" s="468"/>
      <c r="MHT29" s="469"/>
      <c r="MHU29" s="15" t="s">
        <v>168</v>
      </c>
      <c r="MHV29" s="468" t="s">
        <v>98</v>
      </c>
      <c r="MHW29" s="468"/>
      <c r="MHX29" s="469"/>
      <c r="MHY29" s="15" t="s">
        <v>168</v>
      </c>
      <c r="MHZ29" s="468" t="s">
        <v>98</v>
      </c>
      <c r="MIA29" s="468"/>
      <c r="MIB29" s="469"/>
      <c r="MIC29" s="15" t="s">
        <v>168</v>
      </c>
      <c r="MID29" s="468" t="s">
        <v>98</v>
      </c>
      <c r="MIE29" s="468"/>
      <c r="MIF29" s="469"/>
      <c r="MIG29" s="15" t="s">
        <v>168</v>
      </c>
      <c r="MIH29" s="468" t="s">
        <v>98</v>
      </c>
      <c r="MII29" s="468"/>
      <c r="MIJ29" s="469"/>
      <c r="MIK29" s="15" t="s">
        <v>168</v>
      </c>
      <c r="MIL29" s="468" t="s">
        <v>98</v>
      </c>
      <c r="MIM29" s="468"/>
      <c r="MIN29" s="469"/>
      <c r="MIO29" s="15" t="s">
        <v>168</v>
      </c>
      <c r="MIP29" s="468" t="s">
        <v>98</v>
      </c>
      <c r="MIQ29" s="468"/>
      <c r="MIR29" s="469"/>
      <c r="MIS29" s="15" t="s">
        <v>168</v>
      </c>
      <c r="MIT29" s="468" t="s">
        <v>98</v>
      </c>
      <c r="MIU29" s="468"/>
      <c r="MIV29" s="469"/>
      <c r="MIW29" s="15" t="s">
        <v>168</v>
      </c>
      <c r="MIX29" s="468" t="s">
        <v>98</v>
      </c>
      <c r="MIY29" s="468"/>
      <c r="MIZ29" s="469"/>
      <c r="MJA29" s="15" t="s">
        <v>168</v>
      </c>
      <c r="MJB29" s="468" t="s">
        <v>98</v>
      </c>
      <c r="MJC29" s="468"/>
      <c r="MJD29" s="469"/>
      <c r="MJE29" s="15" t="s">
        <v>168</v>
      </c>
      <c r="MJF29" s="468" t="s">
        <v>98</v>
      </c>
      <c r="MJG29" s="468"/>
      <c r="MJH29" s="469"/>
      <c r="MJI29" s="15" t="s">
        <v>168</v>
      </c>
      <c r="MJJ29" s="468" t="s">
        <v>98</v>
      </c>
      <c r="MJK29" s="468"/>
      <c r="MJL29" s="469"/>
      <c r="MJM29" s="15" t="s">
        <v>168</v>
      </c>
      <c r="MJN29" s="468" t="s">
        <v>98</v>
      </c>
      <c r="MJO29" s="468"/>
      <c r="MJP29" s="469"/>
      <c r="MJQ29" s="15" t="s">
        <v>168</v>
      </c>
      <c r="MJR29" s="468" t="s">
        <v>98</v>
      </c>
      <c r="MJS29" s="468"/>
      <c r="MJT29" s="469"/>
      <c r="MJU29" s="15" t="s">
        <v>168</v>
      </c>
      <c r="MJV29" s="468" t="s">
        <v>98</v>
      </c>
      <c r="MJW29" s="468"/>
      <c r="MJX29" s="469"/>
      <c r="MJY29" s="15" t="s">
        <v>168</v>
      </c>
      <c r="MJZ29" s="468" t="s">
        <v>98</v>
      </c>
      <c r="MKA29" s="468"/>
      <c r="MKB29" s="469"/>
      <c r="MKC29" s="15" t="s">
        <v>168</v>
      </c>
      <c r="MKD29" s="468" t="s">
        <v>98</v>
      </c>
      <c r="MKE29" s="468"/>
      <c r="MKF29" s="469"/>
      <c r="MKG29" s="15" t="s">
        <v>168</v>
      </c>
      <c r="MKH29" s="468" t="s">
        <v>98</v>
      </c>
      <c r="MKI29" s="468"/>
      <c r="MKJ29" s="469"/>
      <c r="MKK29" s="15" t="s">
        <v>168</v>
      </c>
      <c r="MKL29" s="468" t="s">
        <v>98</v>
      </c>
      <c r="MKM29" s="468"/>
      <c r="MKN29" s="469"/>
      <c r="MKO29" s="15" t="s">
        <v>168</v>
      </c>
      <c r="MKP29" s="468" t="s">
        <v>98</v>
      </c>
      <c r="MKQ29" s="468"/>
      <c r="MKR29" s="469"/>
      <c r="MKS29" s="15" t="s">
        <v>168</v>
      </c>
      <c r="MKT29" s="468" t="s">
        <v>98</v>
      </c>
      <c r="MKU29" s="468"/>
      <c r="MKV29" s="469"/>
      <c r="MKW29" s="15" t="s">
        <v>168</v>
      </c>
      <c r="MKX29" s="468" t="s">
        <v>98</v>
      </c>
      <c r="MKY29" s="468"/>
      <c r="MKZ29" s="469"/>
      <c r="MLA29" s="15" t="s">
        <v>168</v>
      </c>
      <c r="MLB29" s="468" t="s">
        <v>98</v>
      </c>
      <c r="MLC29" s="468"/>
      <c r="MLD29" s="469"/>
      <c r="MLE29" s="15" t="s">
        <v>168</v>
      </c>
      <c r="MLF29" s="468" t="s">
        <v>98</v>
      </c>
      <c r="MLG29" s="468"/>
      <c r="MLH29" s="469"/>
      <c r="MLI29" s="15" t="s">
        <v>168</v>
      </c>
      <c r="MLJ29" s="468" t="s">
        <v>98</v>
      </c>
      <c r="MLK29" s="468"/>
      <c r="MLL29" s="469"/>
      <c r="MLM29" s="15" t="s">
        <v>168</v>
      </c>
      <c r="MLN29" s="468" t="s">
        <v>98</v>
      </c>
      <c r="MLO29" s="468"/>
      <c r="MLP29" s="469"/>
      <c r="MLQ29" s="15" t="s">
        <v>168</v>
      </c>
      <c r="MLR29" s="468" t="s">
        <v>98</v>
      </c>
      <c r="MLS29" s="468"/>
      <c r="MLT29" s="469"/>
      <c r="MLU29" s="15" t="s">
        <v>168</v>
      </c>
      <c r="MLV29" s="468" t="s">
        <v>98</v>
      </c>
      <c r="MLW29" s="468"/>
      <c r="MLX29" s="469"/>
      <c r="MLY29" s="15" t="s">
        <v>168</v>
      </c>
      <c r="MLZ29" s="468" t="s">
        <v>98</v>
      </c>
      <c r="MMA29" s="468"/>
      <c r="MMB29" s="469"/>
      <c r="MMC29" s="15" t="s">
        <v>168</v>
      </c>
      <c r="MMD29" s="468" t="s">
        <v>98</v>
      </c>
      <c r="MME29" s="468"/>
      <c r="MMF29" s="469"/>
      <c r="MMG29" s="15" t="s">
        <v>168</v>
      </c>
      <c r="MMH29" s="468" t="s">
        <v>98</v>
      </c>
      <c r="MMI29" s="468"/>
      <c r="MMJ29" s="469"/>
      <c r="MMK29" s="15" t="s">
        <v>168</v>
      </c>
      <c r="MML29" s="468" t="s">
        <v>98</v>
      </c>
      <c r="MMM29" s="468"/>
      <c r="MMN29" s="469"/>
      <c r="MMO29" s="15" t="s">
        <v>168</v>
      </c>
      <c r="MMP29" s="468" t="s">
        <v>98</v>
      </c>
      <c r="MMQ29" s="468"/>
      <c r="MMR29" s="469"/>
      <c r="MMS29" s="15" t="s">
        <v>168</v>
      </c>
      <c r="MMT29" s="468" t="s">
        <v>98</v>
      </c>
      <c r="MMU29" s="468"/>
      <c r="MMV29" s="469"/>
      <c r="MMW29" s="15" t="s">
        <v>168</v>
      </c>
      <c r="MMX29" s="468" t="s">
        <v>98</v>
      </c>
      <c r="MMY29" s="468"/>
      <c r="MMZ29" s="469"/>
      <c r="MNA29" s="15" t="s">
        <v>168</v>
      </c>
      <c r="MNB29" s="468" t="s">
        <v>98</v>
      </c>
      <c r="MNC29" s="468"/>
      <c r="MND29" s="469"/>
      <c r="MNE29" s="15" t="s">
        <v>168</v>
      </c>
      <c r="MNF29" s="468" t="s">
        <v>98</v>
      </c>
      <c r="MNG29" s="468"/>
      <c r="MNH29" s="469"/>
      <c r="MNI29" s="15" t="s">
        <v>168</v>
      </c>
      <c r="MNJ29" s="468" t="s">
        <v>98</v>
      </c>
      <c r="MNK29" s="468"/>
      <c r="MNL29" s="469"/>
      <c r="MNM29" s="15" t="s">
        <v>168</v>
      </c>
      <c r="MNN29" s="468" t="s">
        <v>98</v>
      </c>
      <c r="MNO29" s="468"/>
      <c r="MNP29" s="469"/>
      <c r="MNQ29" s="15" t="s">
        <v>168</v>
      </c>
      <c r="MNR29" s="468" t="s">
        <v>98</v>
      </c>
      <c r="MNS29" s="468"/>
      <c r="MNT29" s="469"/>
      <c r="MNU29" s="15" t="s">
        <v>168</v>
      </c>
      <c r="MNV29" s="468" t="s">
        <v>98</v>
      </c>
      <c r="MNW29" s="468"/>
      <c r="MNX29" s="469"/>
      <c r="MNY29" s="15" t="s">
        <v>168</v>
      </c>
      <c r="MNZ29" s="468" t="s">
        <v>98</v>
      </c>
      <c r="MOA29" s="468"/>
      <c r="MOB29" s="469"/>
      <c r="MOC29" s="15" t="s">
        <v>168</v>
      </c>
      <c r="MOD29" s="468" t="s">
        <v>98</v>
      </c>
      <c r="MOE29" s="468"/>
      <c r="MOF29" s="469"/>
      <c r="MOG29" s="15" t="s">
        <v>168</v>
      </c>
      <c r="MOH29" s="468" t="s">
        <v>98</v>
      </c>
      <c r="MOI29" s="468"/>
      <c r="MOJ29" s="469"/>
      <c r="MOK29" s="15" t="s">
        <v>168</v>
      </c>
      <c r="MOL29" s="468" t="s">
        <v>98</v>
      </c>
      <c r="MOM29" s="468"/>
      <c r="MON29" s="469"/>
      <c r="MOO29" s="15" t="s">
        <v>168</v>
      </c>
      <c r="MOP29" s="468" t="s">
        <v>98</v>
      </c>
      <c r="MOQ29" s="468"/>
      <c r="MOR29" s="469"/>
      <c r="MOS29" s="15" t="s">
        <v>168</v>
      </c>
      <c r="MOT29" s="468" t="s">
        <v>98</v>
      </c>
      <c r="MOU29" s="468"/>
      <c r="MOV29" s="469"/>
      <c r="MOW29" s="15" t="s">
        <v>168</v>
      </c>
      <c r="MOX29" s="468" t="s">
        <v>98</v>
      </c>
      <c r="MOY29" s="468"/>
      <c r="MOZ29" s="469"/>
      <c r="MPA29" s="15" t="s">
        <v>168</v>
      </c>
      <c r="MPB29" s="468" t="s">
        <v>98</v>
      </c>
      <c r="MPC29" s="468"/>
      <c r="MPD29" s="469"/>
      <c r="MPE29" s="15" t="s">
        <v>168</v>
      </c>
      <c r="MPF29" s="468" t="s">
        <v>98</v>
      </c>
      <c r="MPG29" s="468"/>
      <c r="MPH29" s="469"/>
      <c r="MPI29" s="15" t="s">
        <v>168</v>
      </c>
      <c r="MPJ29" s="468" t="s">
        <v>98</v>
      </c>
      <c r="MPK29" s="468"/>
      <c r="MPL29" s="469"/>
      <c r="MPM29" s="15" t="s">
        <v>168</v>
      </c>
      <c r="MPN29" s="468" t="s">
        <v>98</v>
      </c>
      <c r="MPO29" s="468"/>
      <c r="MPP29" s="469"/>
      <c r="MPQ29" s="15" t="s">
        <v>168</v>
      </c>
      <c r="MPR29" s="468" t="s">
        <v>98</v>
      </c>
      <c r="MPS29" s="468"/>
      <c r="MPT29" s="469"/>
      <c r="MPU29" s="15" t="s">
        <v>168</v>
      </c>
      <c r="MPV29" s="468" t="s">
        <v>98</v>
      </c>
      <c r="MPW29" s="468"/>
      <c r="MPX29" s="469"/>
      <c r="MPY29" s="15" t="s">
        <v>168</v>
      </c>
      <c r="MPZ29" s="468" t="s">
        <v>98</v>
      </c>
      <c r="MQA29" s="468"/>
      <c r="MQB29" s="469"/>
      <c r="MQC29" s="15" t="s">
        <v>168</v>
      </c>
      <c r="MQD29" s="468" t="s">
        <v>98</v>
      </c>
      <c r="MQE29" s="468"/>
      <c r="MQF29" s="469"/>
      <c r="MQG29" s="15" t="s">
        <v>168</v>
      </c>
      <c r="MQH29" s="468" t="s">
        <v>98</v>
      </c>
      <c r="MQI29" s="468"/>
      <c r="MQJ29" s="469"/>
      <c r="MQK29" s="15" t="s">
        <v>168</v>
      </c>
      <c r="MQL29" s="468" t="s">
        <v>98</v>
      </c>
      <c r="MQM29" s="468"/>
      <c r="MQN29" s="469"/>
      <c r="MQO29" s="15" t="s">
        <v>168</v>
      </c>
      <c r="MQP29" s="468" t="s">
        <v>98</v>
      </c>
      <c r="MQQ29" s="468"/>
      <c r="MQR29" s="469"/>
      <c r="MQS29" s="15" t="s">
        <v>168</v>
      </c>
      <c r="MQT29" s="468" t="s">
        <v>98</v>
      </c>
      <c r="MQU29" s="468"/>
      <c r="MQV29" s="469"/>
      <c r="MQW29" s="15" t="s">
        <v>168</v>
      </c>
      <c r="MQX29" s="468" t="s">
        <v>98</v>
      </c>
      <c r="MQY29" s="468"/>
      <c r="MQZ29" s="469"/>
      <c r="MRA29" s="15" t="s">
        <v>168</v>
      </c>
      <c r="MRB29" s="468" t="s">
        <v>98</v>
      </c>
      <c r="MRC29" s="468"/>
      <c r="MRD29" s="469"/>
      <c r="MRE29" s="15" t="s">
        <v>168</v>
      </c>
      <c r="MRF29" s="468" t="s">
        <v>98</v>
      </c>
      <c r="MRG29" s="468"/>
      <c r="MRH29" s="469"/>
      <c r="MRI29" s="15" t="s">
        <v>168</v>
      </c>
      <c r="MRJ29" s="468" t="s">
        <v>98</v>
      </c>
      <c r="MRK29" s="468"/>
      <c r="MRL29" s="469"/>
      <c r="MRM29" s="15" t="s">
        <v>168</v>
      </c>
      <c r="MRN29" s="468" t="s">
        <v>98</v>
      </c>
      <c r="MRO29" s="468"/>
      <c r="MRP29" s="469"/>
      <c r="MRQ29" s="15" t="s">
        <v>168</v>
      </c>
      <c r="MRR29" s="468" t="s">
        <v>98</v>
      </c>
      <c r="MRS29" s="468"/>
      <c r="MRT29" s="469"/>
      <c r="MRU29" s="15" t="s">
        <v>168</v>
      </c>
      <c r="MRV29" s="468" t="s">
        <v>98</v>
      </c>
      <c r="MRW29" s="468"/>
      <c r="MRX29" s="469"/>
      <c r="MRY29" s="15" t="s">
        <v>168</v>
      </c>
      <c r="MRZ29" s="468" t="s">
        <v>98</v>
      </c>
      <c r="MSA29" s="468"/>
      <c r="MSB29" s="469"/>
      <c r="MSC29" s="15" t="s">
        <v>168</v>
      </c>
      <c r="MSD29" s="468" t="s">
        <v>98</v>
      </c>
      <c r="MSE29" s="468"/>
      <c r="MSF29" s="469"/>
      <c r="MSG29" s="15" t="s">
        <v>168</v>
      </c>
      <c r="MSH29" s="468" t="s">
        <v>98</v>
      </c>
      <c r="MSI29" s="468"/>
      <c r="MSJ29" s="469"/>
      <c r="MSK29" s="15" t="s">
        <v>168</v>
      </c>
      <c r="MSL29" s="468" t="s">
        <v>98</v>
      </c>
      <c r="MSM29" s="468"/>
      <c r="MSN29" s="469"/>
      <c r="MSO29" s="15" t="s">
        <v>168</v>
      </c>
      <c r="MSP29" s="468" t="s">
        <v>98</v>
      </c>
      <c r="MSQ29" s="468"/>
      <c r="MSR29" s="469"/>
      <c r="MSS29" s="15" t="s">
        <v>168</v>
      </c>
      <c r="MST29" s="468" t="s">
        <v>98</v>
      </c>
      <c r="MSU29" s="468"/>
      <c r="MSV29" s="469"/>
      <c r="MSW29" s="15" t="s">
        <v>168</v>
      </c>
      <c r="MSX29" s="468" t="s">
        <v>98</v>
      </c>
      <c r="MSY29" s="468"/>
      <c r="MSZ29" s="469"/>
      <c r="MTA29" s="15" t="s">
        <v>168</v>
      </c>
      <c r="MTB29" s="468" t="s">
        <v>98</v>
      </c>
      <c r="MTC29" s="468"/>
      <c r="MTD29" s="469"/>
      <c r="MTE29" s="15" t="s">
        <v>168</v>
      </c>
      <c r="MTF29" s="468" t="s">
        <v>98</v>
      </c>
      <c r="MTG29" s="468"/>
      <c r="MTH29" s="469"/>
      <c r="MTI29" s="15" t="s">
        <v>168</v>
      </c>
      <c r="MTJ29" s="468" t="s">
        <v>98</v>
      </c>
      <c r="MTK29" s="468"/>
      <c r="MTL29" s="469"/>
      <c r="MTM29" s="15" t="s">
        <v>168</v>
      </c>
      <c r="MTN29" s="468" t="s">
        <v>98</v>
      </c>
      <c r="MTO29" s="468"/>
      <c r="MTP29" s="469"/>
      <c r="MTQ29" s="15" t="s">
        <v>168</v>
      </c>
      <c r="MTR29" s="468" t="s">
        <v>98</v>
      </c>
      <c r="MTS29" s="468"/>
      <c r="MTT29" s="469"/>
      <c r="MTU29" s="15" t="s">
        <v>168</v>
      </c>
      <c r="MTV29" s="468" t="s">
        <v>98</v>
      </c>
      <c r="MTW29" s="468"/>
      <c r="MTX29" s="469"/>
      <c r="MTY29" s="15" t="s">
        <v>168</v>
      </c>
      <c r="MTZ29" s="468" t="s">
        <v>98</v>
      </c>
      <c r="MUA29" s="468"/>
      <c r="MUB29" s="469"/>
      <c r="MUC29" s="15" t="s">
        <v>168</v>
      </c>
      <c r="MUD29" s="468" t="s">
        <v>98</v>
      </c>
      <c r="MUE29" s="468"/>
      <c r="MUF29" s="469"/>
      <c r="MUG29" s="15" t="s">
        <v>168</v>
      </c>
      <c r="MUH29" s="468" t="s">
        <v>98</v>
      </c>
      <c r="MUI29" s="468"/>
      <c r="MUJ29" s="469"/>
      <c r="MUK29" s="15" t="s">
        <v>168</v>
      </c>
      <c r="MUL29" s="468" t="s">
        <v>98</v>
      </c>
      <c r="MUM29" s="468"/>
      <c r="MUN29" s="469"/>
      <c r="MUO29" s="15" t="s">
        <v>168</v>
      </c>
      <c r="MUP29" s="468" t="s">
        <v>98</v>
      </c>
      <c r="MUQ29" s="468"/>
      <c r="MUR29" s="469"/>
      <c r="MUS29" s="15" t="s">
        <v>168</v>
      </c>
      <c r="MUT29" s="468" t="s">
        <v>98</v>
      </c>
      <c r="MUU29" s="468"/>
      <c r="MUV29" s="469"/>
      <c r="MUW29" s="15" t="s">
        <v>168</v>
      </c>
      <c r="MUX29" s="468" t="s">
        <v>98</v>
      </c>
      <c r="MUY29" s="468"/>
      <c r="MUZ29" s="469"/>
      <c r="MVA29" s="15" t="s">
        <v>168</v>
      </c>
      <c r="MVB29" s="468" t="s">
        <v>98</v>
      </c>
      <c r="MVC29" s="468"/>
      <c r="MVD29" s="469"/>
      <c r="MVE29" s="15" t="s">
        <v>168</v>
      </c>
      <c r="MVF29" s="468" t="s">
        <v>98</v>
      </c>
      <c r="MVG29" s="468"/>
      <c r="MVH29" s="469"/>
      <c r="MVI29" s="15" t="s">
        <v>168</v>
      </c>
      <c r="MVJ29" s="468" t="s">
        <v>98</v>
      </c>
      <c r="MVK29" s="468"/>
      <c r="MVL29" s="469"/>
      <c r="MVM29" s="15" t="s">
        <v>168</v>
      </c>
      <c r="MVN29" s="468" t="s">
        <v>98</v>
      </c>
      <c r="MVO29" s="468"/>
      <c r="MVP29" s="469"/>
      <c r="MVQ29" s="15" t="s">
        <v>168</v>
      </c>
      <c r="MVR29" s="468" t="s">
        <v>98</v>
      </c>
      <c r="MVS29" s="468"/>
      <c r="MVT29" s="469"/>
      <c r="MVU29" s="15" t="s">
        <v>168</v>
      </c>
      <c r="MVV29" s="468" t="s">
        <v>98</v>
      </c>
      <c r="MVW29" s="468"/>
      <c r="MVX29" s="469"/>
      <c r="MVY29" s="15" t="s">
        <v>168</v>
      </c>
      <c r="MVZ29" s="468" t="s">
        <v>98</v>
      </c>
      <c r="MWA29" s="468"/>
      <c r="MWB29" s="469"/>
      <c r="MWC29" s="15" t="s">
        <v>168</v>
      </c>
      <c r="MWD29" s="468" t="s">
        <v>98</v>
      </c>
      <c r="MWE29" s="468"/>
      <c r="MWF29" s="469"/>
      <c r="MWG29" s="15" t="s">
        <v>168</v>
      </c>
      <c r="MWH29" s="468" t="s">
        <v>98</v>
      </c>
      <c r="MWI29" s="468"/>
      <c r="MWJ29" s="469"/>
      <c r="MWK29" s="15" t="s">
        <v>168</v>
      </c>
      <c r="MWL29" s="468" t="s">
        <v>98</v>
      </c>
      <c r="MWM29" s="468"/>
      <c r="MWN29" s="469"/>
      <c r="MWO29" s="15" t="s">
        <v>168</v>
      </c>
      <c r="MWP29" s="468" t="s">
        <v>98</v>
      </c>
      <c r="MWQ29" s="468"/>
      <c r="MWR29" s="469"/>
      <c r="MWS29" s="15" t="s">
        <v>168</v>
      </c>
      <c r="MWT29" s="468" t="s">
        <v>98</v>
      </c>
      <c r="MWU29" s="468"/>
      <c r="MWV29" s="469"/>
      <c r="MWW29" s="15" t="s">
        <v>168</v>
      </c>
      <c r="MWX29" s="468" t="s">
        <v>98</v>
      </c>
      <c r="MWY29" s="468"/>
      <c r="MWZ29" s="469"/>
      <c r="MXA29" s="15" t="s">
        <v>168</v>
      </c>
      <c r="MXB29" s="468" t="s">
        <v>98</v>
      </c>
      <c r="MXC29" s="468"/>
      <c r="MXD29" s="469"/>
      <c r="MXE29" s="15" t="s">
        <v>168</v>
      </c>
      <c r="MXF29" s="468" t="s">
        <v>98</v>
      </c>
      <c r="MXG29" s="468"/>
      <c r="MXH29" s="469"/>
      <c r="MXI29" s="15" t="s">
        <v>168</v>
      </c>
      <c r="MXJ29" s="468" t="s">
        <v>98</v>
      </c>
      <c r="MXK29" s="468"/>
      <c r="MXL29" s="469"/>
      <c r="MXM29" s="15" t="s">
        <v>168</v>
      </c>
      <c r="MXN29" s="468" t="s">
        <v>98</v>
      </c>
      <c r="MXO29" s="468"/>
      <c r="MXP29" s="469"/>
      <c r="MXQ29" s="15" t="s">
        <v>168</v>
      </c>
      <c r="MXR29" s="468" t="s">
        <v>98</v>
      </c>
      <c r="MXS29" s="468"/>
      <c r="MXT29" s="469"/>
      <c r="MXU29" s="15" t="s">
        <v>168</v>
      </c>
      <c r="MXV29" s="468" t="s">
        <v>98</v>
      </c>
      <c r="MXW29" s="468"/>
      <c r="MXX29" s="469"/>
      <c r="MXY29" s="15" t="s">
        <v>168</v>
      </c>
      <c r="MXZ29" s="468" t="s">
        <v>98</v>
      </c>
      <c r="MYA29" s="468"/>
      <c r="MYB29" s="469"/>
      <c r="MYC29" s="15" t="s">
        <v>168</v>
      </c>
      <c r="MYD29" s="468" t="s">
        <v>98</v>
      </c>
      <c r="MYE29" s="468"/>
      <c r="MYF29" s="469"/>
      <c r="MYG29" s="15" t="s">
        <v>168</v>
      </c>
      <c r="MYH29" s="468" t="s">
        <v>98</v>
      </c>
      <c r="MYI29" s="468"/>
      <c r="MYJ29" s="469"/>
      <c r="MYK29" s="15" t="s">
        <v>168</v>
      </c>
      <c r="MYL29" s="468" t="s">
        <v>98</v>
      </c>
      <c r="MYM29" s="468"/>
      <c r="MYN29" s="469"/>
      <c r="MYO29" s="15" t="s">
        <v>168</v>
      </c>
      <c r="MYP29" s="468" t="s">
        <v>98</v>
      </c>
      <c r="MYQ29" s="468"/>
      <c r="MYR29" s="469"/>
      <c r="MYS29" s="15" t="s">
        <v>168</v>
      </c>
      <c r="MYT29" s="468" t="s">
        <v>98</v>
      </c>
      <c r="MYU29" s="468"/>
      <c r="MYV29" s="469"/>
      <c r="MYW29" s="15" t="s">
        <v>168</v>
      </c>
      <c r="MYX29" s="468" t="s">
        <v>98</v>
      </c>
      <c r="MYY29" s="468"/>
      <c r="MYZ29" s="469"/>
      <c r="MZA29" s="15" t="s">
        <v>168</v>
      </c>
      <c r="MZB29" s="468" t="s">
        <v>98</v>
      </c>
      <c r="MZC29" s="468"/>
      <c r="MZD29" s="469"/>
      <c r="MZE29" s="15" t="s">
        <v>168</v>
      </c>
      <c r="MZF29" s="468" t="s">
        <v>98</v>
      </c>
      <c r="MZG29" s="468"/>
      <c r="MZH29" s="469"/>
      <c r="MZI29" s="15" t="s">
        <v>168</v>
      </c>
      <c r="MZJ29" s="468" t="s">
        <v>98</v>
      </c>
      <c r="MZK29" s="468"/>
      <c r="MZL29" s="469"/>
      <c r="MZM29" s="15" t="s">
        <v>168</v>
      </c>
      <c r="MZN29" s="468" t="s">
        <v>98</v>
      </c>
      <c r="MZO29" s="468"/>
      <c r="MZP29" s="469"/>
      <c r="MZQ29" s="15" t="s">
        <v>168</v>
      </c>
      <c r="MZR29" s="468" t="s">
        <v>98</v>
      </c>
      <c r="MZS29" s="468"/>
      <c r="MZT29" s="469"/>
      <c r="MZU29" s="15" t="s">
        <v>168</v>
      </c>
      <c r="MZV29" s="468" t="s">
        <v>98</v>
      </c>
      <c r="MZW29" s="468"/>
      <c r="MZX29" s="469"/>
      <c r="MZY29" s="15" t="s">
        <v>168</v>
      </c>
      <c r="MZZ29" s="468" t="s">
        <v>98</v>
      </c>
      <c r="NAA29" s="468"/>
      <c r="NAB29" s="469"/>
      <c r="NAC29" s="15" t="s">
        <v>168</v>
      </c>
      <c r="NAD29" s="468" t="s">
        <v>98</v>
      </c>
      <c r="NAE29" s="468"/>
      <c r="NAF29" s="469"/>
      <c r="NAG29" s="15" t="s">
        <v>168</v>
      </c>
      <c r="NAH29" s="468" t="s">
        <v>98</v>
      </c>
      <c r="NAI29" s="468"/>
      <c r="NAJ29" s="469"/>
      <c r="NAK29" s="15" t="s">
        <v>168</v>
      </c>
      <c r="NAL29" s="468" t="s">
        <v>98</v>
      </c>
      <c r="NAM29" s="468"/>
      <c r="NAN29" s="469"/>
      <c r="NAO29" s="15" t="s">
        <v>168</v>
      </c>
      <c r="NAP29" s="468" t="s">
        <v>98</v>
      </c>
      <c r="NAQ29" s="468"/>
      <c r="NAR29" s="469"/>
      <c r="NAS29" s="15" t="s">
        <v>168</v>
      </c>
      <c r="NAT29" s="468" t="s">
        <v>98</v>
      </c>
      <c r="NAU29" s="468"/>
      <c r="NAV29" s="469"/>
      <c r="NAW29" s="15" t="s">
        <v>168</v>
      </c>
      <c r="NAX29" s="468" t="s">
        <v>98</v>
      </c>
      <c r="NAY29" s="468"/>
      <c r="NAZ29" s="469"/>
      <c r="NBA29" s="15" t="s">
        <v>168</v>
      </c>
      <c r="NBB29" s="468" t="s">
        <v>98</v>
      </c>
      <c r="NBC29" s="468"/>
      <c r="NBD29" s="469"/>
      <c r="NBE29" s="15" t="s">
        <v>168</v>
      </c>
      <c r="NBF29" s="468" t="s">
        <v>98</v>
      </c>
      <c r="NBG29" s="468"/>
      <c r="NBH29" s="469"/>
      <c r="NBI29" s="15" t="s">
        <v>168</v>
      </c>
      <c r="NBJ29" s="468" t="s">
        <v>98</v>
      </c>
      <c r="NBK29" s="468"/>
      <c r="NBL29" s="469"/>
      <c r="NBM29" s="15" t="s">
        <v>168</v>
      </c>
      <c r="NBN29" s="468" t="s">
        <v>98</v>
      </c>
      <c r="NBO29" s="468"/>
      <c r="NBP29" s="469"/>
      <c r="NBQ29" s="15" t="s">
        <v>168</v>
      </c>
      <c r="NBR29" s="468" t="s">
        <v>98</v>
      </c>
      <c r="NBS29" s="468"/>
      <c r="NBT29" s="469"/>
      <c r="NBU29" s="15" t="s">
        <v>168</v>
      </c>
      <c r="NBV29" s="468" t="s">
        <v>98</v>
      </c>
      <c r="NBW29" s="468"/>
      <c r="NBX29" s="469"/>
      <c r="NBY29" s="15" t="s">
        <v>168</v>
      </c>
      <c r="NBZ29" s="468" t="s">
        <v>98</v>
      </c>
      <c r="NCA29" s="468"/>
      <c r="NCB29" s="469"/>
      <c r="NCC29" s="15" t="s">
        <v>168</v>
      </c>
      <c r="NCD29" s="468" t="s">
        <v>98</v>
      </c>
      <c r="NCE29" s="468"/>
      <c r="NCF29" s="469"/>
      <c r="NCG29" s="15" t="s">
        <v>168</v>
      </c>
      <c r="NCH29" s="468" t="s">
        <v>98</v>
      </c>
      <c r="NCI29" s="468"/>
      <c r="NCJ29" s="469"/>
      <c r="NCK29" s="15" t="s">
        <v>168</v>
      </c>
      <c r="NCL29" s="468" t="s">
        <v>98</v>
      </c>
      <c r="NCM29" s="468"/>
      <c r="NCN29" s="469"/>
      <c r="NCO29" s="15" t="s">
        <v>168</v>
      </c>
      <c r="NCP29" s="468" t="s">
        <v>98</v>
      </c>
      <c r="NCQ29" s="468"/>
      <c r="NCR29" s="469"/>
      <c r="NCS29" s="15" t="s">
        <v>168</v>
      </c>
      <c r="NCT29" s="468" t="s">
        <v>98</v>
      </c>
      <c r="NCU29" s="468"/>
      <c r="NCV29" s="469"/>
      <c r="NCW29" s="15" t="s">
        <v>168</v>
      </c>
      <c r="NCX29" s="468" t="s">
        <v>98</v>
      </c>
      <c r="NCY29" s="468"/>
      <c r="NCZ29" s="469"/>
      <c r="NDA29" s="15" t="s">
        <v>168</v>
      </c>
      <c r="NDB29" s="468" t="s">
        <v>98</v>
      </c>
      <c r="NDC29" s="468"/>
      <c r="NDD29" s="469"/>
      <c r="NDE29" s="15" t="s">
        <v>168</v>
      </c>
      <c r="NDF29" s="468" t="s">
        <v>98</v>
      </c>
      <c r="NDG29" s="468"/>
      <c r="NDH29" s="469"/>
      <c r="NDI29" s="15" t="s">
        <v>168</v>
      </c>
      <c r="NDJ29" s="468" t="s">
        <v>98</v>
      </c>
      <c r="NDK29" s="468"/>
      <c r="NDL29" s="469"/>
      <c r="NDM29" s="15" t="s">
        <v>168</v>
      </c>
      <c r="NDN29" s="468" t="s">
        <v>98</v>
      </c>
      <c r="NDO29" s="468"/>
      <c r="NDP29" s="469"/>
      <c r="NDQ29" s="15" t="s">
        <v>168</v>
      </c>
      <c r="NDR29" s="468" t="s">
        <v>98</v>
      </c>
      <c r="NDS29" s="468"/>
      <c r="NDT29" s="469"/>
      <c r="NDU29" s="15" t="s">
        <v>168</v>
      </c>
      <c r="NDV29" s="468" t="s">
        <v>98</v>
      </c>
      <c r="NDW29" s="468"/>
      <c r="NDX29" s="469"/>
      <c r="NDY29" s="15" t="s">
        <v>168</v>
      </c>
      <c r="NDZ29" s="468" t="s">
        <v>98</v>
      </c>
      <c r="NEA29" s="468"/>
      <c r="NEB29" s="469"/>
      <c r="NEC29" s="15" t="s">
        <v>168</v>
      </c>
      <c r="NED29" s="468" t="s">
        <v>98</v>
      </c>
      <c r="NEE29" s="468"/>
      <c r="NEF29" s="469"/>
      <c r="NEG29" s="15" t="s">
        <v>168</v>
      </c>
      <c r="NEH29" s="468" t="s">
        <v>98</v>
      </c>
      <c r="NEI29" s="468"/>
      <c r="NEJ29" s="469"/>
      <c r="NEK29" s="15" t="s">
        <v>168</v>
      </c>
      <c r="NEL29" s="468" t="s">
        <v>98</v>
      </c>
      <c r="NEM29" s="468"/>
      <c r="NEN29" s="469"/>
      <c r="NEO29" s="15" t="s">
        <v>168</v>
      </c>
      <c r="NEP29" s="468" t="s">
        <v>98</v>
      </c>
      <c r="NEQ29" s="468"/>
      <c r="NER29" s="469"/>
      <c r="NES29" s="15" t="s">
        <v>168</v>
      </c>
      <c r="NET29" s="468" t="s">
        <v>98</v>
      </c>
      <c r="NEU29" s="468"/>
      <c r="NEV29" s="469"/>
      <c r="NEW29" s="15" t="s">
        <v>168</v>
      </c>
      <c r="NEX29" s="468" t="s">
        <v>98</v>
      </c>
      <c r="NEY29" s="468"/>
      <c r="NEZ29" s="469"/>
      <c r="NFA29" s="15" t="s">
        <v>168</v>
      </c>
      <c r="NFB29" s="468" t="s">
        <v>98</v>
      </c>
      <c r="NFC29" s="468"/>
      <c r="NFD29" s="469"/>
      <c r="NFE29" s="15" t="s">
        <v>168</v>
      </c>
      <c r="NFF29" s="468" t="s">
        <v>98</v>
      </c>
      <c r="NFG29" s="468"/>
      <c r="NFH29" s="469"/>
      <c r="NFI29" s="15" t="s">
        <v>168</v>
      </c>
      <c r="NFJ29" s="468" t="s">
        <v>98</v>
      </c>
      <c r="NFK29" s="468"/>
      <c r="NFL29" s="469"/>
      <c r="NFM29" s="15" t="s">
        <v>168</v>
      </c>
      <c r="NFN29" s="468" t="s">
        <v>98</v>
      </c>
      <c r="NFO29" s="468"/>
      <c r="NFP29" s="469"/>
      <c r="NFQ29" s="15" t="s">
        <v>168</v>
      </c>
      <c r="NFR29" s="468" t="s">
        <v>98</v>
      </c>
      <c r="NFS29" s="468"/>
      <c r="NFT29" s="469"/>
      <c r="NFU29" s="15" t="s">
        <v>168</v>
      </c>
      <c r="NFV29" s="468" t="s">
        <v>98</v>
      </c>
      <c r="NFW29" s="468"/>
      <c r="NFX29" s="469"/>
      <c r="NFY29" s="15" t="s">
        <v>168</v>
      </c>
      <c r="NFZ29" s="468" t="s">
        <v>98</v>
      </c>
      <c r="NGA29" s="468"/>
      <c r="NGB29" s="469"/>
      <c r="NGC29" s="15" t="s">
        <v>168</v>
      </c>
      <c r="NGD29" s="468" t="s">
        <v>98</v>
      </c>
      <c r="NGE29" s="468"/>
      <c r="NGF29" s="469"/>
      <c r="NGG29" s="15" t="s">
        <v>168</v>
      </c>
      <c r="NGH29" s="468" t="s">
        <v>98</v>
      </c>
      <c r="NGI29" s="468"/>
      <c r="NGJ29" s="469"/>
      <c r="NGK29" s="15" t="s">
        <v>168</v>
      </c>
      <c r="NGL29" s="468" t="s">
        <v>98</v>
      </c>
      <c r="NGM29" s="468"/>
      <c r="NGN29" s="469"/>
      <c r="NGO29" s="15" t="s">
        <v>168</v>
      </c>
      <c r="NGP29" s="468" t="s">
        <v>98</v>
      </c>
      <c r="NGQ29" s="468"/>
      <c r="NGR29" s="469"/>
      <c r="NGS29" s="15" t="s">
        <v>168</v>
      </c>
      <c r="NGT29" s="468" t="s">
        <v>98</v>
      </c>
      <c r="NGU29" s="468"/>
      <c r="NGV29" s="469"/>
      <c r="NGW29" s="15" t="s">
        <v>168</v>
      </c>
      <c r="NGX29" s="468" t="s">
        <v>98</v>
      </c>
      <c r="NGY29" s="468"/>
      <c r="NGZ29" s="469"/>
      <c r="NHA29" s="15" t="s">
        <v>168</v>
      </c>
      <c r="NHB29" s="468" t="s">
        <v>98</v>
      </c>
      <c r="NHC29" s="468"/>
      <c r="NHD29" s="469"/>
      <c r="NHE29" s="15" t="s">
        <v>168</v>
      </c>
      <c r="NHF29" s="468" t="s">
        <v>98</v>
      </c>
      <c r="NHG29" s="468"/>
      <c r="NHH29" s="469"/>
      <c r="NHI29" s="15" t="s">
        <v>168</v>
      </c>
      <c r="NHJ29" s="468" t="s">
        <v>98</v>
      </c>
      <c r="NHK29" s="468"/>
      <c r="NHL29" s="469"/>
      <c r="NHM29" s="15" t="s">
        <v>168</v>
      </c>
      <c r="NHN29" s="468" t="s">
        <v>98</v>
      </c>
      <c r="NHO29" s="468"/>
      <c r="NHP29" s="469"/>
      <c r="NHQ29" s="15" t="s">
        <v>168</v>
      </c>
      <c r="NHR29" s="468" t="s">
        <v>98</v>
      </c>
      <c r="NHS29" s="468"/>
      <c r="NHT29" s="469"/>
      <c r="NHU29" s="15" t="s">
        <v>168</v>
      </c>
      <c r="NHV29" s="468" t="s">
        <v>98</v>
      </c>
      <c r="NHW29" s="468"/>
      <c r="NHX29" s="469"/>
      <c r="NHY29" s="15" t="s">
        <v>168</v>
      </c>
      <c r="NHZ29" s="468" t="s">
        <v>98</v>
      </c>
      <c r="NIA29" s="468"/>
      <c r="NIB29" s="469"/>
      <c r="NIC29" s="15" t="s">
        <v>168</v>
      </c>
      <c r="NID29" s="468" t="s">
        <v>98</v>
      </c>
      <c r="NIE29" s="468"/>
      <c r="NIF29" s="469"/>
      <c r="NIG29" s="15" t="s">
        <v>168</v>
      </c>
      <c r="NIH29" s="468" t="s">
        <v>98</v>
      </c>
      <c r="NII29" s="468"/>
      <c r="NIJ29" s="469"/>
      <c r="NIK29" s="15" t="s">
        <v>168</v>
      </c>
      <c r="NIL29" s="468" t="s">
        <v>98</v>
      </c>
      <c r="NIM29" s="468"/>
      <c r="NIN29" s="469"/>
      <c r="NIO29" s="15" t="s">
        <v>168</v>
      </c>
      <c r="NIP29" s="468" t="s">
        <v>98</v>
      </c>
      <c r="NIQ29" s="468"/>
      <c r="NIR29" s="469"/>
      <c r="NIS29" s="15" t="s">
        <v>168</v>
      </c>
      <c r="NIT29" s="468" t="s">
        <v>98</v>
      </c>
      <c r="NIU29" s="468"/>
      <c r="NIV29" s="469"/>
      <c r="NIW29" s="15" t="s">
        <v>168</v>
      </c>
      <c r="NIX29" s="468" t="s">
        <v>98</v>
      </c>
      <c r="NIY29" s="468"/>
      <c r="NIZ29" s="469"/>
      <c r="NJA29" s="15" t="s">
        <v>168</v>
      </c>
      <c r="NJB29" s="468" t="s">
        <v>98</v>
      </c>
      <c r="NJC29" s="468"/>
      <c r="NJD29" s="469"/>
      <c r="NJE29" s="15" t="s">
        <v>168</v>
      </c>
      <c r="NJF29" s="468" t="s">
        <v>98</v>
      </c>
      <c r="NJG29" s="468"/>
      <c r="NJH29" s="469"/>
      <c r="NJI29" s="15" t="s">
        <v>168</v>
      </c>
      <c r="NJJ29" s="468" t="s">
        <v>98</v>
      </c>
      <c r="NJK29" s="468"/>
      <c r="NJL29" s="469"/>
      <c r="NJM29" s="15" t="s">
        <v>168</v>
      </c>
      <c r="NJN29" s="468" t="s">
        <v>98</v>
      </c>
      <c r="NJO29" s="468"/>
      <c r="NJP29" s="469"/>
      <c r="NJQ29" s="15" t="s">
        <v>168</v>
      </c>
      <c r="NJR29" s="468" t="s">
        <v>98</v>
      </c>
      <c r="NJS29" s="468"/>
      <c r="NJT29" s="469"/>
      <c r="NJU29" s="15" t="s">
        <v>168</v>
      </c>
      <c r="NJV29" s="468" t="s">
        <v>98</v>
      </c>
      <c r="NJW29" s="468"/>
      <c r="NJX29" s="469"/>
      <c r="NJY29" s="15" t="s">
        <v>168</v>
      </c>
      <c r="NJZ29" s="468" t="s">
        <v>98</v>
      </c>
      <c r="NKA29" s="468"/>
      <c r="NKB29" s="469"/>
      <c r="NKC29" s="15" t="s">
        <v>168</v>
      </c>
      <c r="NKD29" s="468" t="s">
        <v>98</v>
      </c>
      <c r="NKE29" s="468"/>
      <c r="NKF29" s="469"/>
      <c r="NKG29" s="15" t="s">
        <v>168</v>
      </c>
      <c r="NKH29" s="468" t="s">
        <v>98</v>
      </c>
      <c r="NKI29" s="468"/>
      <c r="NKJ29" s="469"/>
      <c r="NKK29" s="15" t="s">
        <v>168</v>
      </c>
      <c r="NKL29" s="468" t="s">
        <v>98</v>
      </c>
      <c r="NKM29" s="468"/>
      <c r="NKN29" s="469"/>
      <c r="NKO29" s="15" t="s">
        <v>168</v>
      </c>
      <c r="NKP29" s="468" t="s">
        <v>98</v>
      </c>
      <c r="NKQ29" s="468"/>
      <c r="NKR29" s="469"/>
      <c r="NKS29" s="15" t="s">
        <v>168</v>
      </c>
      <c r="NKT29" s="468" t="s">
        <v>98</v>
      </c>
      <c r="NKU29" s="468"/>
      <c r="NKV29" s="469"/>
      <c r="NKW29" s="15" t="s">
        <v>168</v>
      </c>
      <c r="NKX29" s="468" t="s">
        <v>98</v>
      </c>
      <c r="NKY29" s="468"/>
      <c r="NKZ29" s="469"/>
      <c r="NLA29" s="15" t="s">
        <v>168</v>
      </c>
      <c r="NLB29" s="468" t="s">
        <v>98</v>
      </c>
      <c r="NLC29" s="468"/>
      <c r="NLD29" s="469"/>
      <c r="NLE29" s="15" t="s">
        <v>168</v>
      </c>
      <c r="NLF29" s="468" t="s">
        <v>98</v>
      </c>
      <c r="NLG29" s="468"/>
      <c r="NLH29" s="469"/>
      <c r="NLI29" s="15" t="s">
        <v>168</v>
      </c>
      <c r="NLJ29" s="468" t="s">
        <v>98</v>
      </c>
      <c r="NLK29" s="468"/>
      <c r="NLL29" s="469"/>
      <c r="NLM29" s="15" t="s">
        <v>168</v>
      </c>
      <c r="NLN29" s="468" t="s">
        <v>98</v>
      </c>
      <c r="NLO29" s="468"/>
      <c r="NLP29" s="469"/>
      <c r="NLQ29" s="15" t="s">
        <v>168</v>
      </c>
      <c r="NLR29" s="468" t="s">
        <v>98</v>
      </c>
      <c r="NLS29" s="468"/>
      <c r="NLT29" s="469"/>
      <c r="NLU29" s="15" t="s">
        <v>168</v>
      </c>
      <c r="NLV29" s="468" t="s">
        <v>98</v>
      </c>
      <c r="NLW29" s="468"/>
      <c r="NLX29" s="469"/>
      <c r="NLY29" s="15" t="s">
        <v>168</v>
      </c>
      <c r="NLZ29" s="468" t="s">
        <v>98</v>
      </c>
      <c r="NMA29" s="468"/>
      <c r="NMB29" s="469"/>
      <c r="NMC29" s="15" t="s">
        <v>168</v>
      </c>
      <c r="NMD29" s="468" t="s">
        <v>98</v>
      </c>
      <c r="NME29" s="468"/>
      <c r="NMF29" s="469"/>
      <c r="NMG29" s="15" t="s">
        <v>168</v>
      </c>
      <c r="NMH29" s="468" t="s">
        <v>98</v>
      </c>
      <c r="NMI29" s="468"/>
      <c r="NMJ29" s="469"/>
      <c r="NMK29" s="15" t="s">
        <v>168</v>
      </c>
      <c r="NML29" s="468" t="s">
        <v>98</v>
      </c>
      <c r="NMM29" s="468"/>
      <c r="NMN29" s="469"/>
      <c r="NMO29" s="15" t="s">
        <v>168</v>
      </c>
      <c r="NMP29" s="468" t="s">
        <v>98</v>
      </c>
      <c r="NMQ29" s="468"/>
      <c r="NMR29" s="469"/>
      <c r="NMS29" s="15" t="s">
        <v>168</v>
      </c>
      <c r="NMT29" s="468" t="s">
        <v>98</v>
      </c>
      <c r="NMU29" s="468"/>
      <c r="NMV29" s="469"/>
      <c r="NMW29" s="15" t="s">
        <v>168</v>
      </c>
      <c r="NMX29" s="468" t="s">
        <v>98</v>
      </c>
      <c r="NMY29" s="468"/>
      <c r="NMZ29" s="469"/>
      <c r="NNA29" s="15" t="s">
        <v>168</v>
      </c>
      <c r="NNB29" s="468" t="s">
        <v>98</v>
      </c>
      <c r="NNC29" s="468"/>
      <c r="NND29" s="469"/>
      <c r="NNE29" s="15" t="s">
        <v>168</v>
      </c>
      <c r="NNF29" s="468" t="s">
        <v>98</v>
      </c>
      <c r="NNG29" s="468"/>
      <c r="NNH29" s="469"/>
      <c r="NNI29" s="15" t="s">
        <v>168</v>
      </c>
      <c r="NNJ29" s="468" t="s">
        <v>98</v>
      </c>
      <c r="NNK29" s="468"/>
      <c r="NNL29" s="469"/>
      <c r="NNM29" s="15" t="s">
        <v>168</v>
      </c>
      <c r="NNN29" s="468" t="s">
        <v>98</v>
      </c>
      <c r="NNO29" s="468"/>
      <c r="NNP29" s="469"/>
      <c r="NNQ29" s="15" t="s">
        <v>168</v>
      </c>
      <c r="NNR29" s="468" t="s">
        <v>98</v>
      </c>
      <c r="NNS29" s="468"/>
      <c r="NNT29" s="469"/>
      <c r="NNU29" s="15" t="s">
        <v>168</v>
      </c>
      <c r="NNV29" s="468" t="s">
        <v>98</v>
      </c>
      <c r="NNW29" s="468"/>
      <c r="NNX29" s="469"/>
      <c r="NNY29" s="15" t="s">
        <v>168</v>
      </c>
      <c r="NNZ29" s="468" t="s">
        <v>98</v>
      </c>
      <c r="NOA29" s="468"/>
      <c r="NOB29" s="469"/>
      <c r="NOC29" s="15" t="s">
        <v>168</v>
      </c>
      <c r="NOD29" s="468" t="s">
        <v>98</v>
      </c>
      <c r="NOE29" s="468"/>
      <c r="NOF29" s="469"/>
      <c r="NOG29" s="15" t="s">
        <v>168</v>
      </c>
      <c r="NOH29" s="468" t="s">
        <v>98</v>
      </c>
      <c r="NOI29" s="468"/>
      <c r="NOJ29" s="469"/>
      <c r="NOK29" s="15" t="s">
        <v>168</v>
      </c>
      <c r="NOL29" s="468" t="s">
        <v>98</v>
      </c>
      <c r="NOM29" s="468"/>
      <c r="NON29" s="469"/>
      <c r="NOO29" s="15" t="s">
        <v>168</v>
      </c>
      <c r="NOP29" s="468" t="s">
        <v>98</v>
      </c>
      <c r="NOQ29" s="468"/>
      <c r="NOR29" s="469"/>
      <c r="NOS29" s="15" t="s">
        <v>168</v>
      </c>
      <c r="NOT29" s="468" t="s">
        <v>98</v>
      </c>
      <c r="NOU29" s="468"/>
      <c r="NOV29" s="469"/>
      <c r="NOW29" s="15" t="s">
        <v>168</v>
      </c>
      <c r="NOX29" s="468" t="s">
        <v>98</v>
      </c>
      <c r="NOY29" s="468"/>
      <c r="NOZ29" s="469"/>
      <c r="NPA29" s="15" t="s">
        <v>168</v>
      </c>
      <c r="NPB29" s="468" t="s">
        <v>98</v>
      </c>
      <c r="NPC29" s="468"/>
      <c r="NPD29" s="469"/>
      <c r="NPE29" s="15" t="s">
        <v>168</v>
      </c>
      <c r="NPF29" s="468" t="s">
        <v>98</v>
      </c>
      <c r="NPG29" s="468"/>
      <c r="NPH29" s="469"/>
      <c r="NPI29" s="15" t="s">
        <v>168</v>
      </c>
      <c r="NPJ29" s="468" t="s">
        <v>98</v>
      </c>
      <c r="NPK29" s="468"/>
      <c r="NPL29" s="469"/>
      <c r="NPM29" s="15" t="s">
        <v>168</v>
      </c>
      <c r="NPN29" s="468" t="s">
        <v>98</v>
      </c>
      <c r="NPO29" s="468"/>
      <c r="NPP29" s="469"/>
      <c r="NPQ29" s="15" t="s">
        <v>168</v>
      </c>
      <c r="NPR29" s="468" t="s">
        <v>98</v>
      </c>
      <c r="NPS29" s="468"/>
      <c r="NPT29" s="469"/>
      <c r="NPU29" s="15" t="s">
        <v>168</v>
      </c>
      <c r="NPV29" s="468" t="s">
        <v>98</v>
      </c>
      <c r="NPW29" s="468"/>
      <c r="NPX29" s="469"/>
      <c r="NPY29" s="15" t="s">
        <v>168</v>
      </c>
      <c r="NPZ29" s="468" t="s">
        <v>98</v>
      </c>
      <c r="NQA29" s="468"/>
      <c r="NQB29" s="469"/>
      <c r="NQC29" s="15" t="s">
        <v>168</v>
      </c>
      <c r="NQD29" s="468" t="s">
        <v>98</v>
      </c>
      <c r="NQE29" s="468"/>
      <c r="NQF29" s="469"/>
      <c r="NQG29" s="15" t="s">
        <v>168</v>
      </c>
      <c r="NQH29" s="468" t="s">
        <v>98</v>
      </c>
      <c r="NQI29" s="468"/>
      <c r="NQJ29" s="469"/>
      <c r="NQK29" s="15" t="s">
        <v>168</v>
      </c>
      <c r="NQL29" s="468" t="s">
        <v>98</v>
      </c>
      <c r="NQM29" s="468"/>
      <c r="NQN29" s="469"/>
      <c r="NQO29" s="15" t="s">
        <v>168</v>
      </c>
      <c r="NQP29" s="468" t="s">
        <v>98</v>
      </c>
      <c r="NQQ29" s="468"/>
      <c r="NQR29" s="469"/>
      <c r="NQS29" s="15" t="s">
        <v>168</v>
      </c>
      <c r="NQT29" s="468" t="s">
        <v>98</v>
      </c>
      <c r="NQU29" s="468"/>
      <c r="NQV29" s="469"/>
      <c r="NQW29" s="15" t="s">
        <v>168</v>
      </c>
      <c r="NQX29" s="468" t="s">
        <v>98</v>
      </c>
      <c r="NQY29" s="468"/>
      <c r="NQZ29" s="469"/>
      <c r="NRA29" s="15" t="s">
        <v>168</v>
      </c>
      <c r="NRB29" s="468" t="s">
        <v>98</v>
      </c>
      <c r="NRC29" s="468"/>
      <c r="NRD29" s="469"/>
      <c r="NRE29" s="15" t="s">
        <v>168</v>
      </c>
      <c r="NRF29" s="468" t="s">
        <v>98</v>
      </c>
      <c r="NRG29" s="468"/>
      <c r="NRH29" s="469"/>
      <c r="NRI29" s="15" t="s">
        <v>168</v>
      </c>
      <c r="NRJ29" s="468" t="s">
        <v>98</v>
      </c>
      <c r="NRK29" s="468"/>
      <c r="NRL29" s="469"/>
      <c r="NRM29" s="15" t="s">
        <v>168</v>
      </c>
      <c r="NRN29" s="468" t="s">
        <v>98</v>
      </c>
      <c r="NRO29" s="468"/>
      <c r="NRP29" s="469"/>
      <c r="NRQ29" s="15" t="s">
        <v>168</v>
      </c>
      <c r="NRR29" s="468" t="s">
        <v>98</v>
      </c>
      <c r="NRS29" s="468"/>
      <c r="NRT29" s="469"/>
      <c r="NRU29" s="15" t="s">
        <v>168</v>
      </c>
      <c r="NRV29" s="468" t="s">
        <v>98</v>
      </c>
      <c r="NRW29" s="468"/>
      <c r="NRX29" s="469"/>
      <c r="NRY29" s="15" t="s">
        <v>168</v>
      </c>
      <c r="NRZ29" s="468" t="s">
        <v>98</v>
      </c>
      <c r="NSA29" s="468"/>
      <c r="NSB29" s="469"/>
      <c r="NSC29" s="15" t="s">
        <v>168</v>
      </c>
      <c r="NSD29" s="468" t="s">
        <v>98</v>
      </c>
      <c r="NSE29" s="468"/>
      <c r="NSF29" s="469"/>
      <c r="NSG29" s="15" t="s">
        <v>168</v>
      </c>
      <c r="NSH29" s="468" t="s">
        <v>98</v>
      </c>
      <c r="NSI29" s="468"/>
      <c r="NSJ29" s="469"/>
      <c r="NSK29" s="15" t="s">
        <v>168</v>
      </c>
      <c r="NSL29" s="468" t="s">
        <v>98</v>
      </c>
      <c r="NSM29" s="468"/>
      <c r="NSN29" s="469"/>
      <c r="NSO29" s="15" t="s">
        <v>168</v>
      </c>
      <c r="NSP29" s="468" t="s">
        <v>98</v>
      </c>
      <c r="NSQ29" s="468"/>
      <c r="NSR29" s="469"/>
      <c r="NSS29" s="15" t="s">
        <v>168</v>
      </c>
      <c r="NST29" s="468" t="s">
        <v>98</v>
      </c>
      <c r="NSU29" s="468"/>
      <c r="NSV29" s="469"/>
      <c r="NSW29" s="15" t="s">
        <v>168</v>
      </c>
      <c r="NSX29" s="468" t="s">
        <v>98</v>
      </c>
      <c r="NSY29" s="468"/>
      <c r="NSZ29" s="469"/>
      <c r="NTA29" s="15" t="s">
        <v>168</v>
      </c>
      <c r="NTB29" s="468" t="s">
        <v>98</v>
      </c>
      <c r="NTC29" s="468"/>
      <c r="NTD29" s="469"/>
      <c r="NTE29" s="15" t="s">
        <v>168</v>
      </c>
      <c r="NTF29" s="468" t="s">
        <v>98</v>
      </c>
      <c r="NTG29" s="468"/>
      <c r="NTH29" s="469"/>
      <c r="NTI29" s="15" t="s">
        <v>168</v>
      </c>
      <c r="NTJ29" s="468" t="s">
        <v>98</v>
      </c>
      <c r="NTK29" s="468"/>
      <c r="NTL29" s="469"/>
      <c r="NTM29" s="15" t="s">
        <v>168</v>
      </c>
      <c r="NTN29" s="468" t="s">
        <v>98</v>
      </c>
      <c r="NTO29" s="468"/>
      <c r="NTP29" s="469"/>
      <c r="NTQ29" s="15" t="s">
        <v>168</v>
      </c>
      <c r="NTR29" s="468" t="s">
        <v>98</v>
      </c>
      <c r="NTS29" s="468"/>
      <c r="NTT29" s="469"/>
      <c r="NTU29" s="15" t="s">
        <v>168</v>
      </c>
      <c r="NTV29" s="468" t="s">
        <v>98</v>
      </c>
      <c r="NTW29" s="468"/>
      <c r="NTX29" s="469"/>
      <c r="NTY29" s="15" t="s">
        <v>168</v>
      </c>
      <c r="NTZ29" s="468" t="s">
        <v>98</v>
      </c>
      <c r="NUA29" s="468"/>
      <c r="NUB29" s="469"/>
      <c r="NUC29" s="15" t="s">
        <v>168</v>
      </c>
      <c r="NUD29" s="468" t="s">
        <v>98</v>
      </c>
      <c r="NUE29" s="468"/>
      <c r="NUF29" s="469"/>
      <c r="NUG29" s="15" t="s">
        <v>168</v>
      </c>
      <c r="NUH29" s="468" t="s">
        <v>98</v>
      </c>
      <c r="NUI29" s="468"/>
      <c r="NUJ29" s="469"/>
      <c r="NUK29" s="15" t="s">
        <v>168</v>
      </c>
      <c r="NUL29" s="468" t="s">
        <v>98</v>
      </c>
      <c r="NUM29" s="468"/>
      <c r="NUN29" s="469"/>
      <c r="NUO29" s="15" t="s">
        <v>168</v>
      </c>
      <c r="NUP29" s="468" t="s">
        <v>98</v>
      </c>
      <c r="NUQ29" s="468"/>
      <c r="NUR29" s="469"/>
      <c r="NUS29" s="15" t="s">
        <v>168</v>
      </c>
      <c r="NUT29" s="468" t="s">
        <v>98</v>
      </c>
      <c r="NUU29" s="468"/>
      <c r="NUV29" s="469"/>
      <c r="NUW29" s="15" t="s">
        <v>168</v>
      </c>
      <c r="NUX29" s="468" t="s">
        <v>98</v>
      </c>
      <c r="NUY29" s="468"/>
      <c r="NUZ29" s="469"/>
      <c r="NVA29" s="15" t="s">
        <v>168</v>
      </c>
      <c r="NVB29" s="468" t="s">
        <v>98</v>
      </c>
      <c r="NVC29" s="468"/>
      <c r="NVD29" s="469"/>
      <c r="NVE29" s="15" t="s">
        <v>168</v>
      </c>
      <c r="NVF29" s="468" t="s">
        <v>98</v>
      </c>
      <c r="NVG29" s="468"/>
      <c r="NVH29" s="469"/>
      <c r="NVI29" s="15" t="s">
        <v>168</v>
      </c>
      <c r="NVJ29" s="468" t="s">
        <v>98</v>
      </c>
      <c r="NVK29" s="468"/>
      <c r="NVL29" s="469"/>
      <c r="NVM29" s="15" t="s">
        <v>168</v>
      </c>
      <c r="NVN29" s="468" t="s">
        <v>98</v>
      </c>
      <c r="NVO29" s="468"/>
      <c r="NVP29" s="469"/>
      <c r="NVQ29" s="15" t="s">
        <v>168</v>
      </c>
      <c r="NVR29" s="468" t="s">
        <v>98</v>
      </c>
      <c r="NVS29" s="468"/>
      <c r="NVT29" s="469"/>
      <c r="NVU29" s="15" t="s">
        <v>168</v>
      </c>
      <c r="NVV29" s="468" t="s">
        <v>98</v>
      </c>
      <c r="NVW29" s="468"/>
      <c r="NVX29" s="469"/>
      <c r="NVY29" s="15" t="s">
        <v>168</v>
      </c>
      <c r="NVZ29" s="468" t="s">
        <v>98</v>
      </c>
      <c r="NWA29" s="468"/>
      <c r="NWB29" s="469"/>
      <c r="NWC29" s="15" t="s">
        <v>168</v>
      </c>
      <c r="NWD29" s="468" t="s">
        <v>98</v>
      </c>
      <c r="NWE29" s="468"/>
      <c r="NWF29" s="469"/>
      <c r="NWG29" s="15" t="s">
        <v>168</v>
      </c>
      <c r="NWH29" s="468" t="s">
        <v>98</v>
      </c>
      <c r="NWI29" s="468"/>
      <c r="NWJ29" s="469"/>
      <c r="NWK29" s="15" t="s">
        <v>168</v>
      </c>
      <c r="NWL29" s="468" t="s">
        <v>98</v>
      </c>
      <c r="NWM29" s="468"/>
      <c r="NWN29" s="469"/>
      <c r="NWO29" s="15" t="s">
        <v>168</v>
      </c>
      <c r="NWP29" s="468" t="s">
        <v>98</v>
      </c>
      <c r="NWQ29" s="468"/>
      <c r="NWR29" s="469"/>
      <c r="NWS29" s="15" t="s">
        <v>168</v>
      </c>
      <c r="NWT29" s="468" t="s">
        <v>98</v>
      </c>
      <c r="NWU29" s="468"/>
      <c r="NWV29" s="469"/>
      <c r="NWW29" s="15" t="s">
        <v>168</v>
      </c>
      <c r="NWX29" s="468" t="s">
        <v>98</v>
      </c>
      <c r="NWY29" s="468"/>
      <c r="NWZ29" s="469"/>
      <c r="NXA29" s="15" t="s">
        <v>168</v>
      </c>
      <c r="NXB29" s="468" t="s">
        <v>98</v>
      </c>
      <c r="NXC29" s="468"/>
      <c r="NXD29" s="469"/>
      <c r="NXE29" s="15" t="s">
        <v>168</v>
      </c>
      <c r="NXF29" s="468" t="s">
        <v>98</v>
      </c>
      <c r="NXG29" s="468"/>
      <c r="NXH29" s="469"/>
      <c r="NXI29" s="15" t="s">
        <v>168</v>
      </c>
      <c r="NXJ29" s="468" t="s">
        <v>98</v>
      </c>
      <c r="NXK29" s="468"/>
      <c r="NXL29" s="469"/>
      <c r="NXM29" s="15" t="s">
        <v>168</v>
      </c>
      <c r="NXN29" s="468" t="s">
        <v>98</v>
      </c>
      <c r="NXO29" s="468"/>
      <c r="NXP29" s="469"/>
      <c r="NXQ29" s="15" t="s">
        <v>168</v>
      </c>
      <c r="NXR29" s="468" t="s">
        <v>98</v>
      </c>
      <c r="NXS29" s="468"/>
      <c r="NXT29" s="469"/>
      <c r="NXU29" s="15" t="s">
        <v>168</v>
      </c>
      <c r="NXV29" s="468" t="s">
        <v>98</v>
      </c>
      <c r="NXW29" s="468"/>
      <c r="NXX29" s="469"/>
      <c r="NXY29" s="15" t="s">
        <v>168</v>
      </c>
      <c r="NXZ29" s="468" t="s">
        <v>98</v>
      </c>
      <c r="NYA29" s="468"/>
      <c r="NYB29" s="469"/>
      <c r="NYC29" s="15" t="s">
        <v>168</v>
      </c>
      <c r="NYD29" s="468" t="s">
        <v>98</v>
      </c>
      <c r="NYE29" s="468"/>
      <c r="NYF29" s="469"/>
      <c r="NYG29" s="15" t="s">
        <v>168</v>
      </c>
      <c r="NYH29" s="468" t="s">
        <v>98</v>
      </c>
      <c r="NYI29" s="468"/>
      <c r="NYJ29" s="469"/>
      <c r="NYK29" s="15" t="s">
        <v>168</v>
      </c>
      <c r="NYL29" s="468" t="s">
        <v>98</v>
      </c>
      <c r="NYM29" s="468"/>
      <c r="NYN29" s="469"/>
      <c r="NYO29" s="15" t="s">
        <v>168</v>
      </c>
      <c r="NYP29" s="468" t="s">
        <v>98</v>
      </c>
      <c r="NYQ29" s="468"/>
      <c r="NYR29" s="469"/>
      <c r="NYS29" s="15" t="s">
        <v>168</v>
      </c>
      <c r="NYT29" s="468" t="s">
        <v>98</v>
      </c>
      <c r="NYU29" s="468"/>
      <c r="NYV29" s="469"/>
      <c r="NYW29" s="15" t="s">
        <v>168</v>
      </c>
      <c r="NYX29" s="468" t="s">
        <v>98</v>
      </c>
      <c r="NYY29" s="468"/>
      <c r="NYZ29" s="469"/>
      <c r="NZA29" s="15" t="s">
        <v>168</v>
      </c>
      <c r="NZB29" s="468" t="s">
        <v>98</v>
      </c>
      <c r="NZC29" s="468"/>
      <c r="NZD29" s="469"/>
      <c r="NZE29" s="15" t="s">
        <v>168</v>
      </c>
      <c r="NZF29" s="468" t="s">
        <v>98</v>
      </c>
      <c r="NZG29" s="468"/>
      <c r="NZH29" s="469"/>
      <c r="NZI29" s="15" t="s">
        <v>168</v>
      </c>
      <c r="NZJ29" s="468" t="s">
        <v>98</v>
      </c>
      <c r="NZK29" s="468"/>
      <c r="NZL29" s="469"/>
      <c r="NZM29" s="15" t="s">
        <v>168</v>
      </c>
      <c r="NZN29" s="468" t="s">
        <v>98</v>
      </c>
      <c r="NZO29" s="468"/>
      <c r="NZP29" s="469"/>
      <c r="NZQ29" s="15" t="s">
        <v>168</v>
      </c>
      <c r="NZR29" s="468" t="s">
        <v>98</v>
      </c>
      <c r="NZS29" s="468"/>
      <c r="NZT29" s="469"/>
      <c r="NZU29" s="15" t="s">
        <v>168</v>
      </c>
      <c r="NZV29" s="468" t="s">
        <v>98</v>
      </c>
      <c r="NZW29" s="468"/>
      <c r="NZX29" s="469"/>
      <c r="NZY29" s="15" t="s">
        <v>168</v>
      </c>
      <c r="NZZ29" s="468" t="s">
        <v>98</v>
      </c>
      <c r="OAA29" s="468"/>
      <c r="OAB29" s="469"/>
      <c r="OAC29" s="15" t="s">
        <v>168</v>
      </c>
      <c r="OAD29" s="468" t="s">
        <v>98</v>
      </c>
      <c r="OAE29" s="468"/>
      <c r="OAF29" s="469"/>
      <c r="OAG29" s="15" t="s">
        <v>168</v>
      </c>
      <c r="OAH29" s="468" t="s">
        <v>98</v>
      </c>
      <c r="OAI29" s="468"/>
      <c r="OAJ29" s="469"/>
      <c r="OAK29" s="15" t="s">
        <v>168</v>
      </c>
      <c r="OAL29" s="468" t="s">
        <v>98</v>
      </c>
      <c r="OAM29" s="468"/>
      <c r="OAN29" s="469"/>
      <c r="OAO29" s="15" t="s">
        <v>168</v>
      </c>
      <c r="OAP29" s="468" t="s">
        <v>98</v>
      </c>
      <c r="OAQ29" s="468"/>
      <c r="OAR29" s="469"/>
      <c r="OAS29" s="15" t="s">
        <v>168</v>
      </c>
      <c r="OAT29" s="468" t="s">
        <v>98</v>
      </c>
      <c r="OAU29" s="468"/>
      <c r="OAV29" s="469"/>
      <c r="OAW29" s="15" t="s">
        <v>168</v>
      </c>
      <c r="OAX29" s="468" t="s">
        <v>98</v>
      </c>
      <c r="OAY29" s="468"/>
      <c r="OAZ29" s="469"/>
      <c r="OBA29" s="15" t="s">
        <v>168</v>
      </c>
      <c r="OBB29" s="468" t="s">
        <v>98</v>
      </c>
      <c r="OBC29" s="468"/>
      <c r="OBD29" s="469"/>
      <c r="OBE29" s="15" t="s">
        <v>168</v>
      </c>
      <c r="OBF29" s="468" t="s">
        <v>98</v>
      </c>
      <c r="OBG29" s="468"/>
      <c r="OBH29" s="469"/>
      <c r="OBI29" s="15" t="s">
        <v>168</v>
      </c>
      <c r="OBJ29" s="468" t="s">
        <v>98</v>
      </c>
      <c r="OBK29" s="468"/>
      <c r="OBL29" s="469"/>
      <c r="OBM29" s="15" t="s">
        <v>168</v>
      </c>
      <c r="OBN29" s="468" t="s">
        <v>98</v>
      </c>
      <c r="OBO29" s="468"/>
      <c r="OBP29" s="469"/>
      <c r="OBQ29" s="15" t="s">
        <v>168</v>
      </c>
      <c r="OBR29" s="468" t="s">
        <v>98</v>
      </c>
      <c r="OBS29" s="468"/>
      <c r="OBT29" s="469"/>
      <c r="OBU29" s="15" t="s">
        <v>168</v>
      </c>
      <c r="OBV29" s="468" t="s">
        <v>98</v>
      </c>
      <c r="OBW29" s="468"/>
      <c r="OBX29" s="469"/>
      <c r="OBY29" s="15" t="s">
        <v>168</v>
      </c>
      <c r="OBZ29" s="468" t="s">
        <v>98</v>
      </c>
      <c r="OCA29" s="468"/>
      <c r="OCB29" s="469"/>
      <c r="OCC29" s="15" t="s">
        <v>168</v>
      </c>
      <c r="OCD29" s="468" t="s">
        <v>98</v>
      </c>
      <c r="OCE29" s="468"/>
      <c r="OCF29" s="469"/>
      <c r="OCG29" s="15" t="s">
        <v>168</v>
      </c>
      <c r="OCH29" s="468" t="s">
        <v>98</v>
      </c>
      <c r="OCI29" s="468"/>
      <c r="OCJ29" s="469"/>
      <c r="OCK29" s="15" t="s">
        <v>168</v>
      </c>
      <c r="OCL29" s="468" t="s">
        <v>98</v>
      </c>
      <c r="OCM29" s="468"/>
      <c r="OCN29" s="469"/>
      <c r="OCO29" s="15" t="s">
        <v>168</v>
      </c>
      <c r="OCP29" s="468" t="s">
        <v>98</v>
      </c>
      <c r="OCQ29" s="468"/>
      <c r="OCR29" s="469"/>
      <c r="OCS29" s="15" t="s">
        <v>168</v>
      </c>
      <c r="OCT29" s="468" t="s">
        <v>98</v>
      </c>
      <c r="OCU29" s="468"/>
      <c r="OCV29" s="469"/>
      <c r="OCW29" s="15" t="s">
        <v>168</v>
      </c>
      <c r="OCX29" s="468" t="s">
        <v>98</v>
      </c>
      <c r="OCY29" s="468"/>
      <c r="OCZ29" s="469"/>
      <c r="ODA29" s="15" t="s">
        <v>168</v>
      </c>
      <c r="ODB29" s="468" t="s">
        <v>98</v>
      </c>
      <c r="ODC29" s="468"/>
      <c r="ODD29" s="469"/>
      <c r="ODE29" s="15" t="s">
        <v>168</v>
      </c>
      <c r="ODF29" s="468" t="s">
        <v>98</v>
      </c>
      <c r="ODG29" s="468"/>
      <c r="ODH29" s="469"/>
      <c r="ODI29" s="15" t="s">
        <v>168</v>
      </c>
      <c r="ODJ29" s="468" t="s">
        <v>98</v>
      </c>
      <c r="ODK29" s="468"/>
      <c r="ODL29" s="469"/>
      <c r="ODM29" s="15" t="s">
        <v>168</v>
      </c>
      <c r="ODN29" s="468" t="s">
        <v>98</v>
      </c>
      <c r="ODO29" s="468"/>
      <c r="ODP29" s="469"/>
      <c r="ODQ29" s="15" t="s">
        <v>168</v>
      </c>
      <c r="ODR29" s="468" t="s">
        <v>98</v>
      </c>
      <c r="ODS29" s="468"/>
      <c r="ODT29" s="469"/>
      <c r="ODU29" s="15" t="s">
        <v>168</v>
      </c>
      <c r="ODV29" s="468" t="s">
        <v>98</v>
      </c>
      <c r="ODW29" s="468"/>
      <c r="ODX29" s="469"/>
      <c r="ODY29" s="15" t="s">
        <v>168</v>
      </c>
      <c r="ODZ29" s="468" t="s">
        <v>98</v>
      </c>
      <c r="OEA29" s="468"/>
      <c r="OEB29" s="469"/>
      <c r="OEC29" s="15" t="s">
        <v>168</v>
      </c>
      <c r="OED29" s="468" t="s">
        <v>98</v>
      </c>
      <c r="OEE29" s="468"/>
      <c r="OEF29" s="469"/>
      <c r="OEG29" s="15" t="s">
        <v>168</v>
      </c>
      <c r="OEH29" s="468" t="s">
        <v>98</v>
      </c>
      <c r="OEI29" s="468"/>
      <c r="OEJ29" s="469"/>
      <c r="OEK29" s="15" t="s">
        <v>168</v>
      </c>
      <c r="OEL29" s="468" t="s">
        <v>98</v>
      </c>
      <c r="OEM29" s="468"/>
      <c r="OEN29" s="469"/>
      <c r="OEO29" s="15" t="s">
        <v>168</v>
      </c>
      <c r="OEP29" s="468" t="s">
        <v>98</v>
      </c>
      <c r="OEQ29" s="468"/>
      <c r="OER29" s="469"/>
      <c r="OES29" s="15" t="s">
        <v>168</v>
      </c>
      <c r="OET29" s="468" t="s">
        <v>98</v>
      </c>
      <c r="OEU29" s="468"/>
      <c r="OEV29" s="469"/>
      <c r="OEW29" s="15" t="s">
        <v>168</v>
      </c>
      <c r="OEX29" s="468" t="s">
        <v>98</v>
      </c>
      <c r="OEY29" s="468"/>
      <c r="OEZ29" s="469"/>
      <c r="OFA29" s="15" t="s">
        <v>168</v>
      </c>
      <c r="OFB29" s="468" t="s">
        <v>98</v>
      </c>
      <c r="OFC29" s="468"/>
      <c r="OFD29" s="469"/>
      <c r="OFE29" s="15" t="s">
        <v>168</v>
      </c>
      <c r="OFF29" s="468" t="s">
        <v>98</v>
      </c>
      <c r="OFG29" s="468"/>
      <c r="OFH29" s="469"/>
      <c r="OFI29" s="15" t="s">
        <v>168</v>
      </c>
      <c r="OFJ29" s="468" t="s">
        <v>98</v>
      </c>
      <c r="OFK29" s="468"/>
      <c r="OFL29" s="469"/>
      <c r="OFM29" s="15" t="s">
        <v>168</v>
      </c>
      <c r="OFN29" s="468" t="s">
        <v>98</v>
      </c>
      <c r="OFO29" s="468"/>
      <c r="OFP29" s="469"/>
      <c r="OFQ29" s="15" t="s">
        <v>168</v>
      </c>
      <c r="OFR29" s="468" t="s">
        <v>98</v>
      </c>
      <c r="OFS29" s="468"/>
      <c r="OFT29" s="469"/>
      <c r="OFU29" s="15" t="s">
        <v>168</v>
      </c>
      <c r="OFV29" s="468" t="s">
        <v>98</v>
      </c>
      <c r="OFW29" s="468"/>
      <c r="OFX29" s="469"/>
      <c r="OFY29" s="15" t="s">
        <v>168</v>
      </c>
      <c r="OFZ29" s="468" t="s">
        <v>98</v>
      </c>
      <c r="OGA29" s="468"/>
      <c r="OGB29" s="469"/>
      <c r="OGC29" s="15" t="s">
        <v>168</v>
      </c>
      <c r="OGD29" s="468" t="s">
        <v>98</v>
      </c>
      <c r="OGE29" s="468"/>
      <c r="OGF29" s="469"/>
      <c r="OGG29" s="15" t="s">
        <v>168</v>
      </c>
      <c r="OGH29" s="468" t="s">
        <v>98</v>
      </c>
      <c r="OGI29" s="468"/>
      <c r="OGJ29" s="469"/>
      <c r="OGK29" s="15" t="s">
        <v>168</v>
      </c>
      <c r="OGL29" s="468" t="s">
        <v>98</v>
      </c>
      <c r="OGM29" s="468"/>
      <c r="OGN29" s="469"/>
      <c r="OGO29" s="15" t="s">
        <v>168</v>
      </c>
      <c r="OGP29" s="468" t="s">
        <v>98</v>
      </c>
      <c r="OGQ29" s="468"/>
      <c r="OGR29" s="469"/>
      <c r="OGS29" s="15" t="s">
        <v>168</v>
      </c>
      <c r="OGT29" s="468" t="s">
        <v>98</v>
      </c>
      <c r="OGU29" s="468"/>
      <c r="OGV29" s="469"/>
      <c r="OGW29" s="15" t="s">
        <v>168</v>
      </c>
      <c r="OGX29" s="468" t="s">
        <v>98</v>
      </c>
      <c r="OGY29" s="468"/>
      <c r="OGZ29" s="469"/>
      <c r="OHA29" s="15" t="s">
        <v>168</v>
      </c>
      <c r="OHB29" s="468" t="s">
        <v>98</v>
      </c>
      <c r="OHC29" s="468"/>
      <c r="OHD29" s="469"/>
      <c r="OHE29" s="15" t="s">
        <v>168</v>
      </c>
      <c r="OHF29" s="468" t="s">
        <v>98</v>
      </c>
      <c r="OHG29" s="468"/>
      <c r="OHH29" s="469"/>
      <c r="OHI29" s="15" t="s">
        <v>168</v>
      </c>
      <c r="OHJ29" s="468" t="s">
        <v>98</v>
      </c>
      <c r="OHK29" s="468"/>
      <c r="OHL29" s="469"/>
      <c r="OHM29" s="15" t="s">
        <v>168</v>
      </c>
      <c r="OHN29" s="468" t="s">
        <v>98</v>
      </c>
      <c r="OHO29" s="468"/>
      <c r="OHP29" s="469"/>
      <c r="OHQ29" s="15" t="s">
        <v>168</v>
      </c>
      <c r="OHR29" s="468" t="s">
        <v>98</v>
      </c>
      <c r="OHS29" s="468"/>
      <c r="OHT29" s="469"/>
      <c r="OHU29" s="15" t="s">
        <v>168</v>
      </c>
      <c r="OHV29" s="468" t="s">
        <v>98</v>
      </c>
      <c r="OHW29" s="468"/>
      <c r="OHX29" s="469"/>
      <c r="OHY29" s="15" t="s">
        <v>168</v>
      </c>
      <c r="OHZ29" s="468" t="s">
        <v>98</v>
      </c>
      <c r="OIA29" s="468"/>
      <c r="OIB29" s="469"/>
      <c r="OIC29" s="15" t="s">
        <v>168</v>
      </c>
      <c r="OID29" s="468" t="s">
        <v>98</v>
      </c>
      <c r="OIE29" s="468"/>
      <c r="OIF29" s="469"/>
      <c r="OIG29" s="15" t="s">
        <v>168</v>
      </c>
      <c r="OIH29" s="468" t="s">
        <v>98</v>
      </c>
      <c r="OII29" s="468"/>
      <c r="OIJ29" s="469"/>
      <c r="OIK29" s="15" t="s">
        <v>168</v>
      </c>
      <c r="OIL29" s="468" t="s">
        <v>98</v>
      </c>
      <c r="OIM29" s="468"/>
      <c r="OIN29" s="469"/>
      <c r="OIO29" s="15" t="s">
        <v>168</v>
      </c>
      <c r="OIP29" s="468" t="s">
        <v>98</v>
      </c>
      <c r="OIQ29" s="468"/>
      <c r="OIR29" s="469"/>
      <c r="OIS29" s="15" t="s">
        <v>168</v>
      </c>
      <c r="OIT29" s="468" t="s">
        <v>98</v>
      </c>
      <c r="OIU29" s="468"/>
      <c r="OIV29" s="469"/>
      <c r="OIW29" s="15" t="s">
        <v>168</v>
      </c>
      <c r="OIX29" s="468" t="s">
        <v>98</v>
      </c>
      <c r="OIY29" s="468"/>
      <c r="OIZ29" s="469"/>
      <c r="OJA29" s="15" t="s">
        <v>168</v>
      </c>
      <c r="OJB29" s="468" t="s">
        <v>98</v>
      </c>
      <c r="OJC29" s="468"/>
      <c r="OJD29" s="469"/>
      <c r="OJE29" s="15" t="s">
        <v>168</v>
      </c>
      <c r="OJF29" s="468" t="s">
        <v>98</v>
      </c>
      <c r="OJG29" s="468"/>
      <c r="OJH29" s="469"/>
      <c r="OJI29" s="15" t="s">
        <v>168</v>
      </c>
      <c r="OJJ29" s="468" t="s">
        <v>98</v>
      </c>
      <c r="OJK29" s="468"/>
      <c r="OJL29" s="469"/>
      <c r="OJM29" s="15" t="s">
        <v>168</v>
      </c>
      <c r="OJN29" s="468" t="s">
        <v>98</v>
      </c>
      <c r="OJO29" s="468"/>
      <c r="OJP29" s="469"/>
      <c r="OJQ29" s="15" t="s">
        <v>168</v>
      </c>
      <c r="OJR29" s="468" t="s">
        <v>98</v>
      </c>
      <c r="OJS29" s="468"/>
      <c r="OJT29" s="469"/>
      <c r="OJU29" s="15" t="s">
        <v>168</v>
      </c>
      <c r="OJV29" s="468" t="s">
        <v>98</v>
      </c>
      <c r="OJW29" s="468"/>
      <c r="OJX29" s="469"/>
      <c r="OJY29" s="15" t="s">
        <v>168</v>
      </c>
      <c r="OJZ29" s="468" t="s">
        <v>98</v>
      </c>
      <c r="OKA29" s="468"/>
      <c r="OKB29" s="469"/>
      <c r="OKC29" s="15" t="s">
        <v>168</v>
      </c>
      <c r="OKD29" s="468" t="s">
        <v>98</v>
      </c>
      <c r="OKE29" s="468"/>
      <c r="OKF29" s="469"/>
      <c r="OKG29" s="15" t="s">
        <v>168</v>
      </c>
      <c r="OKH29" s="468" t="s">
        <v>98</v>
      </c>
      <c r="OKI29" s="468"/>
      <c r="OKJ29" s="469"/>
      <c r="OKK29" s="15" t="s">
        <v>168</v>
      </c>
      <c r="OKL29" s="468" t="s">
        <v>98</v>
      </c>
      <c r="OKM29" s="468"/>
      <c r="OKN29" s="469"/>
      <c r="OKO29" s="15" t="s">
        <v>168</v>
      </c>
      <c r="OKP29" s="468" t="s">
        <v>98</v>
      </c>
      <c r="OKQ29" s="468"/>
      <c r="OKR29" s="469"/>
      <c r="OKS29" s="15" t="s">
        <v>168</v>
      </c>
      <c r="OKT29" s="468" t="s">
        <v>98</v>
      </c>
      <c r="OKU29" s="468"/>
      <c r="OKV29" s="469"/>
      <c r="OKW29" s="15" t="s">
        <v>168</v>
      </c>
      <c r="OKX29" s="468" t="s">
        <v>98</v>
      </c>
      <c r="OKY29" s="468"/>
      <c r="OKZ29" s="469"/>
      <c r="OLA29" s="15" t="s">
        <v>168</v>
      </c>
      <c r="OLB29" s="468" t="s">
        <v>98</v>
      </c>
      <c r="OLC29" s="468"/>
      <c r="OLD29" s="469"/>
      <c r="OLE29" s="15" t="s">
        <v>168</v>
      </c>
      <c r="OLF29" s="468" t="s">
        <v>98</v>
      </c>
      <c r="OLG29" s="468"/>
      <c r="OLH29" s="469"/>
      <c r="OLI29" s="15" t="s">
        <v>168</v>
      </c>
      <c r="OLJ29" s="468" t="s">
        <v>98</v>
      </c>
      <c r="OLK29" s="468"/>
      <c r="OLL29" s="469"/>
      <c r="OLM29" s="15" t="s">
        <v>168</v>
      </c>
      <c r="OLN29" s="468" t="s">
        <v>98</v>
      </c>
      <c r="OLO29" s="468"/>
      <c r="OLP29" s="469"/>
      <c r="OLQ29" s="15" t="s">
        <v>168</v>
      </c>
      <c r="OLR29" s="468" t="s">
        <v>98</v>
      </c>
      <c r="OLS29" s="468"/>
      <c r="OLT29" s="469"/>
      <c r="OLU29" s="15" t="s">
        <v>168</v>
      </c>
      <c r="OLV29" s="468" t="s">
        <v>98</v>
      </c>
      <c r="OLW29" s="468"/>
      <c r="OLX29" s="469"/>
      <c r="OLY29" s="15" t="s">
        <v>168</v>
      </c>
      <c r="OLZ29" s="468" t="s">
        <v>98</v>
      </c>
      <c r="OMA29" s="468"/>
      <c r="OMB29" s="469"/>
      <c r="OMC29" s="15" t="s">
        <v>168</v>
      </c>
      <c r="OMD29" s="468" t="s">
        <v>98</v>
      </c>
      <c r="OME29" s="468"/>
      <c r="OMF29" s="469"/>
      <c r="OMG29" s="15" t="s">
        <v>168</v>
      </c>
      <c r="OMH29" s="468" t="s">
        <v>98</v>
      </c>
      <c r="OMI29" s="468"/>
      <c r="OMJ29" s="469"/>
      <c r="OMK29" s="15" t="s">
        <v>168</v>
      </c>
      <c r="OML29" s="468" t="s">
        <v>98</v>
      </c>
      <c r="OMM29" s="468"/>
      <c r="OMN29" s="469"/>
      <c r="OMO29" s="15" t="s">
        <v>168</v>
      </c>
      <c r="OMP29" s="468" t="s">
        <v>98</v>
      </c>
      <c r="OMQ29" s="468"/>
      <c r="OMR29" s="469"/>
      <c r="OMS29" s="15" t="s">
        <v>168</v>
      </c>
      <c r="OMT29" s="468" t="s">
        <v>98</v>
      </c>
      <c r="OMU29" s="468"/>
      <c r="OMV29" s="469"/>
      <c r="OMW29" s="15" t="s">
        <v>168</v>
      </c>
      <c r="OMX29" s="468" t="s">
        <v>98</v>
      </c>
      <c r="OMY29" s="468"/>
      <c r="OMZ29" s="469"/>
      <c r="ONA29" s="15" t="s">
        <v>168</v>
      </c>
      <c r="ONB29" s="468" t="s">
        <v>98</v>
      </c>
      <c r="ONC29" s="468"/>
      <c r="OND29" s="469"/>
      <c r="ONE29" s="15" t="s">
        <v>168</v>
      </c>
      <c r="ONF29" s="468" t="s">
        <v>98</v>
      </c>
      <c r="ONG29" s="468"/>
      <c r="ONH29" s="469"/>
      <c r="ONI29" s="15" t="s">
        <v>168</v>
      </c>
      <c r="ONJ29" s="468" t="s">
        <v>98</v>
      </c>
      <c r="ONK29" s="468"/>
      <c r="ONL29" s="469"/>
      <c r="ONM29" s="15" t="s">
        <v>168</v>
      </c>
      <c r="ONN29" s="468" t="s">
        <v>98</v>
      </c>
      <c r="ONO29" s="468"/>
      <c r="ONP29" s="469"/>
      <c r="ONQ29" s="15" t="s">
        <v>168</v>
      </c>
      <c r="ONR29" s="468" t="s">
        <v>98</v>
      </c>
      <c r="ONS29" s="468"/>
      <c r="ONT29" s="469"/>
      <c r="ONU29" s="15" t="s">
        <v>168</v>
      </c>
      <c r="ONV29" s="468" t="s">
        <v>98</v>
      </c>
      <c r="ONW29" s="468"/>
      <c r="ONX29" s="469"/>
      <c r="ONY29" s="15" t="s">
        <v>168</v>
      </c>
      <c r="ONZ29" s="468" t="s">
        <v>98</v>
      </c>
      <c r="OOA29" s="468"/>
      <c r="OOB29" s="469"/>
      <c r="OOC29" s="15" t="s">
        <v>168</v>
      </c>
      <c r="OOD29" s="468" t="s">
        <v>98</v>
      </c>
      <c r="OOE29" s="468"/>
      <c r="OOF29" s="469"/>
      <c r="OOG29" s="15" t="s">
        <v>168</v>
      </c>
      <c r="OOH29" s="468" t="s">
        <v>98</v>
      </c>
      <c r="OOI29" s="468"/>
      <c r="OOJ29" s="469"/>
      <c r="OOK29" s="15" t="s">
        <v>168</v>
      </c>
      <c r="OOL29" s="468" t="s">
        <v>98</v>
      </c>
      <c r="OOM29" s="468"/>
      <c r="OON29" s="469"/>
      <c r="OOO29" s="15" t="s">
        <v>168</v>
      </c>
      <c r="OOP29" s="468" t="s">
        <v>98</v>
      </c>
      <c r="OOQ29" s="468"/>
      <c r="OOR29" s="469"/>
      <c r="OOS29" s="15" t="s">
        <v>168</v>
      </c>
      <c r="OOT29" s="468" t="s">
        <v>98</v>
      </c>
      <c r="OOU29" s="468"/>
      <c r="OOV29" s="469"/>
      <c r="OOW29" s="15" t="s">
        <v>168</v>
      </c>
      <c r="OOX29" s="468" t="s">
        <v>98</v>
      </c>
      <c r="OOY29" s="468"/>
      <c r="OOZ29" s="469"/>
      <c r="OPA29" s="15" t="s">
        <v>168</v>
      </c>
      <c r="OPB29" s="468" t="s">
        <v>98</v>
      </c>
      <c r="OPC29" s="468"/>
      <c r="OPD29" s="469"/>
      <c r="OPE29" s="15" t="s">
        <v>168</v>
      </c>
      <c r="OPF29" s="468" t="s">
        <v>98</v>
      </c>
      <c r="OPG29" s="468"/>
      <c r="OPH29" s="469"/>
      <c r="OPI29" s="15" t="s">
        <v>168</v>
      </c>
      <c r="OPJ29" s="468" t="s">
        <v>98</v>
      </c>
      <c r="OPK29" s="468"/>
      <c r="OPL29" s="469"/>
      <c r="OPM29" s="15" t="s">
        <v>168</v>
      </c>
      <c r="OPN29" s="468" t="s">
        <v>98</v>
      </c>
      <c r="OPO29" s="468"/>
      <c r="OPP29" s="469"/>
      <c r="OPQ29" s="15" t="s">
        <v>168</v>
      </c>
      <c r="OPR29" s="468" t="s">
        <v>98</v>
      </c>
      <c r="OPS29" s="468"/>
      <c r="OPT29" s="469"/>
      <c r="OPU29" s="15" t="s">
        <v>168</v>
      </c>
      <c r="OPV29" s="468" t="s">
        <v>98</v>
      </c>
      <c r="OPW29" s="468"/>
      <c r="OPX29" s="469"/>
      <c r="OPY29" s="15" t="s">
        <v>168</v>
      </c>
      <c r="OPZ29" s="468" t="s">
        <v>98</v>
      </c>
      <c r="OQA29" s="468"/>
      <c r="OQB29" s="469"/>
      <c r="OQC29" s="15" t="s">
        <v>168</v>
      </c>
      <c r="OQD29" s="468" t="s">
        <v>98</v>
      </c>
      <c r="OQE29" s="468"/>
      <c r="OQF29" s="469"/>
      <c r="OQG29" s="15" t="s">
        <v>168</v>
      </c>
      <c r="OQH29" s="468" t="s">
        <v>98</v>
      </c>
      <c r="OQI29" s="468"/>
      <c r="OQJ29" s="469"/>
      <c r="OQK29" s="15" t="s">
        <v>168</v>
      </c>
      <c r="OQL29" s="468" t="s">
        <v>98</v>
      </c>
      <c r="OQM29" s="468"/>
      <c r="OQN29" s="469"/>
      <c r="OQO29" s="15" t="s">
        <v>168</v>
      </c>
      <c r="OQP29" s="468" t="s">
        <v>98</v>
      </c>
      <c r="OQQ29" s="468"/>
      <c r="OQR29" s="469"/>
      <c r="OQS29" s="15" t="s">
        <v>168</v>
      </c>
      <c r="OQT29" s="468" t="s">
        <v>98</v>
      </c>
      <c r="OQU29" s="468"/>
      <c r="OQV29" s="469"/>
      <c r="OQW29" s="15" t="s">
        <v>168</v>
      </c>
      <c r="OQX29" s="468" t="s">
        <v>98</v>
      </c>
      <c r="OQY29" s="468"/>
      <c r="OQZ29" s="469"/>
      <c r="ORA29" s="15" t="s">
        <v>168</v>
      </c>
      <c r="ORB29" s="468" t="s">
        <v>98</v>
      </c>
      <c r="ORC29" s="468"/>
      <c r="ORD29" s="469"/>
      <c r="ORE29" s="15" t="s">
        <v>168</v>
      </c>
      <c r="ORF29" s="468" t="s">
        <v>98</v>
      </c>
      <c r="ORG29" s="468"/>
      <c r="ORH29" s="469"/>
      <c r="ORI29" s="15" t="s">
        <v>168</v>
      </c>
      <c r="ORJ29" s="468" t="s">
        <v>98</v>
      </c>
      <c r="ORK29" s="468"/>
      <c r="ORL29" s="469"/>
      <c r="ORM29" s="15" t="s">
        <v>168</v>
      </c>
      <c r="ORN29" s="468" t="s">
        <v>98</v>
      </c>
      <c r="ORO29" s="468"/>
      <c r="ORP29" s="469"/>
      <c r="ORQ29" s="15" t="s">
        <v>168</v>
      </c>
      <c r="ORR29" s="468" t="s">
        <v>98</v>
      </c>
      <c r="ORS29" s="468"/>
      <c r="ORT29" s="469"/>
      <c r="ORU29" s="15" t="s">
        <v>168</v>
      </c>
      <c r="ORV29" s="468" t="s">
        <v>98</v>
      </c>
      <c r="ORW29" s="468"/>
      <c r="ORX29" s="469"/>
      <c r="ORY29" s="15" t="s">
        <v>168</v>
      </c>
      <c r="ORZ29" s="468" t="s">
        <v>98</v>
      </c>
      <c r="OSA29" s="468"/>
      <c r="OSB29" s="469"/>
      <c r="OSC29" s="15" t="s">
        <v>168</v>
      </c>
      <c r="OSD29" s="468" t="s">
        <v>98</v>
      </c>
      <c r="OSE29" s="468"/>
      <c r="OSF29" s="469"/>
      <c r="OSG29" s="15" t="s">
        <v>168</v>
      </c>
      <c r="OSH29" s="468" t="s">
        <v>98</v>
      </c>
      <c r="OSI29" s="468"/>
      <c r="OSJ29" s="469"/>
      <c r="OSK29" s="15" t="s">
        <v>168</v>
      </c>
      <c r="OSL29" s="468" t="s">
        <v>98</v>
      </c>
      <c r="OSM29" s="468"/>
      <c r="OSN29" s="469"/>
      <c r="OSO29" s="15" t="s">
        <v>168</v>
      </c>
      <c r="OSP29" s="468" t="s">
        <v>98</v>
      </c>
      <c r="OSQ29" s="468"/>
      <c r="OSR29" s="469"/>
      <c r="OSS29" s="15" t="s">
        <v>168</v>
      </c>
      <c r="OST29" s="468" t="s">
        <v>98</v>
      </c>
      <c r="OSU29" s="468"/>
      <c r="OSV29" s="469"/>
      <c r="OSW29" s="15" t="s">
        <v>168</v>
      </c>
      <c r="OSX29" s="468" t="s">
        <v>98</v>
      </c>
      <c r="OSY29" s="468"/>
      <c r="OSZ29" s="469"/>
      <c r="OTA29" s="15" t="s">
        <v>168</v>
      </c>
      <c r="OTB29" s="468" t="s">
        <v>98</v>
      </c>
      <c r="OTC29" s="468"/>
      <c r="OTD29" s="469"/>
      <c r="OTE29" s="15" t="s">
        <v>168</v>
      </c>
      <c r="OTF29" s="468" t="s">
        <v>98</v>
      </c>
      <c r="OTG29" s="468"/>
      <c r="OTH29" s="469"/>
      <c r="OTI29" s="15" t="s">
        <v>168</v>
      </c>
      <c r="OTJ29" s="468" t="s">
        <v>98</v>
      </c>
      <c r="OTK29" s="468"/>
      <c r="OTL29" s="469"/>
      <c r="OTM29" s="15" t="s">
        <v>168</v>
      </c>
      <c r="OTN29" s="468" t="s">
        <v>98</v>
      </c>
      <c r="OTO29" s="468"/>
      <c r="OTP29" s="469"/>
      <c r="OTQ29" s="15" t="s">
        <v>168</v>
      </c>
      <c r="OTR29" s="468" t="s">
        <v>98</v>
      </c>
      <c r="OTS29" s="468"/>
      <c r="OTT29" s="469"/>
      <c r="OTU29" s="15" t="s">
        <v>168</v>
      </c>
      <c r="OTV29" s="468" t="s">
        <v>98</v>
      </c>
      <c r="OTW29" s="468"/>
      <c r="OTX29" s="469"/>
      <c r="OTY29" s="15" t="s">
        <v>168</v>
      </c>
      <c r="OTZ29" s="468" t="s">
        <v>98</v>
      </c>
      <c r="OUA29" s="468"/>
      <c r="OUB29" s="469"/>
      <c r="OUC29" s="15" t="s">
        <v>168</v>
      </c>
      <c r="OUD29" s="468" t="s">
        <v>98</v>
      </c>
      <c r="OUE29" s="468"/>
      <c r="OUF29" s="469"/>
      <c r="OUG29" s="15" t="s">
        <v>168</v>
      </c>
      <c r="OUH29" s="468" t="s">
        <v>98</v>
      </c>
      <c r="OUI29" s="468"/>
      <c r="OUJ29" s="469"/>
      <c r="OUK29" s="15" t="s">
        <v>168</v>
      </c>
      <c r="OUL29" s="468" t="s">
        <v>98</v>
      </c>
      <c r="OUM29" s="468"/>
      <c r="OUN29" s="469"/>
      <c r="OUO29" s="15" t="s">
        <v>168</v>
      </c>
      <c r="OUP29" s="468" t="s">
        <v>98</v>
      </c>
      <c r="OUQ29" s="468"/>
      <c r="OUR29" s="469"/>
      <c r="OUS29" s="15" t="s">
        <v>168</v>
      </c>
      <c r="OUT29" s="468" t="s">
        <v>98</v>
      </c>
      <c r="OUU29" s="468"/>
      <c r="OUV29" s="469"/>
      <c r="OUW29" s="15" t="s">
        <v>168</v>
      </c>
      <c r="OUX29" s="468" t="s">
        <v>98</v>
      </c>
      <c r="OUY29" s="468"/>
      <c r="OUZ29" s="469"/>
      <c r="OVA29" s="15" t="s">
        <v>168</v>
      </c>
      <c r="OVB29" s="468" t="s">
        <v>98</v>
      </c>
      <c r="OVC29" s="468"/>
      <c r="OVD29" s="469"/>
      <c r="OVE29" s="15" t="s">
        <v>168</v>
      </c>
      <c r="OVF29" s="468" t="s">
        <v>98</v>
      </c>
      <c r="OVG29" s="468"/>
      <c r="OVH29" s="469"/>
      <c r="OVI29" s="15" t="s">
        <v>168</v>
      </c>
      <c r="OVJ29" s="468" t="s">
        <v>98</v>
      </c>
      <c r="OVK29" s="468"/>
      <c r="OVL29" s="469"/>
      <c r="OVM29" s="15" t="s">
        <v>168</v>
      </c>
      <c r="OVN29" s="468" t="s">
        <v>98</v>
      </c>
      <c r="OVO29" s="468"/>
      <c r="OVP29" s="469"/>
      <c r="OVQ29" s="15" t="s">
        <v>168</v>
      </c>
      <c r="OVR29" s="468" t="s">
        <v>98</v>
      </c>
      <c r="OVS29" s="468"/>
      <c r="OVT29" s="469"/>
      <c r="OVU29" s="15" t="s">
        <v>168</v>
      </c>
      <c r="OVV29" s="468" t="s">
        <v>98</v>
      </c>
      <c r="OVW29" s="468"/>
      <c r="OVX29" s="469"/>
      <c r="OVY29" s="15" t="s">
        <v>168</v>
      </c>
      <c r="OVZ29" s="468" t="s">
        <v>98</v>
      </c>
      <c r="OWA29" s="468"/>
      <c r="OWB29" s="469"/>
      <c r="OWC29" s="15" t="s">
        <v>168</v>
      </c>
      <c r="OWD29" s="468" t="s">
        <v>98</v>
      </c>
      <c r="OWE29" s="468"/>
      <c r="OWF29" s="469"/>
      <c r="OWG29" s="15" t="s">
        <v>168</v>
      </c>
      <c r="OWH29" s="468" t="s">
        <v>98</v>
      </c>
      <c r="OWI29" s="468"/>
      <c r="OWJ29" s="469"/>
      <c r="OWK29" s="15" t="s">
        <v>168</v>
      </c>
      <c r="OWL29" s="468" t="s">
        <v>98</v>
      </c>
      <c r="OWM29" s="468"/>
      <c r="OWN29" s="469"/>
      <c r="OWO29" s="15" t="s">
        <v>168</v>
      </c>
      <c r="OWP29" s="468" t="s">
        <v>98</v>
      </c>
      <c r="OWQ29" s="468"/>
      <c r="OWR29" s="469"/>
      <c r="OWS29" s="15" t="s">
        <v>168</v>
      </c>
      <c r="OWT29" s="468" t="s">
        <v>98</v>
      </c>
      <c r="OWU29" s="468"/>
      <c r="OWV29" s="469"/>
      <c r="OWW29" s="15" t="s">
        <v>168</v>
      </c>
      <c r="OWX29" s="468" t="s">
        <v>98</v>
      </c>
      <c r="OWY29" s="468"/>
      <c r="OWZ29" s="469"/>
      <c r="OXA29" s="15" t="s">
        <v>168</v>
      </c>
      <c r="OXB29" s="468" t="s">
        <v>98</v>
      </c>
      <c r="OXC29" s="468"/>
      <c r="OXD29" s="469"/>
      <c r="OXE29" s="15" t="s">
        <v>168</v>
      </c>
      <c r="OXF29" s="468" t="s">
        <v>98</v>
      </c>
      <c r="OXG29" s="468"/>
      <c r="OXH29" s="469"/>
      <c r="OXI29" s="15" t="s">
        <v>168</v>
      </c>
      <c r="OXJ29" s="468" t="s">
        <v>98</v>
      </c>
      <c r="OXK29" s="468"/>
      <c r="OXL29" s="469"/>
      <c r="OXM29" s="15" t="s">
        <v>168</v>
      </c>
      <c r="OXN29" s="468" t="s">
        <v>98</v>
      </c>
      <c r="OXO29" s="468"/>
      <c r="OXP29" s="469"/>
      <c r="OXQ29" s="15" t="s">
        <v>168</v>
      </c>
      <c r="OXR29" s="468" t="s">
        <v>98</v>
      </c>
      <c r="OXS29" s="468"/>
      <c r="OXT29" s="469"/>
      <c r="OXU29" s="15" t="s">
        <v>168</v>
      </c>
      <c r="OXV29" s="468" t="s">
        <v>98</v>
      </c>
      <c r="OXW29" s="468"/>
      <c r="OXX29" s="469"/>
      <c r="OXY29" s="15" t="s">
        <v>168</v>
      </c>
      <c r="OXZ29" s="468" t="s">
        <v>98</v>
      </c>
      <c r="OYA29" s="468"/>
      <c r="OYB29" s="469"/>
      <c r="OYC29" s="15" t="s">
        <v>168</v>
      </c>
      <c r="OYD29" s="468" t="s">
        <v>98</v>
      </c>
      <c r="OYE29" s="468"/>
      <c r="OYF29" s="469"/>
      <c r="OYG29" s="15" t="s">
        <v>168</v>
      </c>
      <c r="OYH29" s="468" t="s">
        <v>98</v>
      </c>
      <c r="OYI29" s="468"/>
      <c r="OYJ29" s="469"/>
      <c r="OYK29" s="15" t="s">
        <v>168</v>
      </c>
      <c r="OYL29" s="468" t="s">
        <v>98</v>
      </c>
      <c r="OYM29" s="468"/>
      <c r="OYN29" s="469"/>
      <c r="OYO29" s="15" t="s">
        <v>168</v>
      </c>
      <c r="OYP29" s="468" t="s">
        <v>98</v>
      </c>
      <c r="OYQ29" s="468"/>
      <c r="OYR29" s="469"/>
      <c r="OYS29" s="15" t="s">
        <v>168</v>
      </c>
      <c r="OYT29" s="468" t="s">
        <v>98</v>
      </c>
      <c r="OYU29" s="468"/>
      <c r="OYV29" s="469"/>
      <c r="OYW29" s="15" t="s">
        <v>168</v>
      </c>
      <c r="OYX29" s="468" t="s">
        <v>98</v>
      </c>
      <c r="OYY29" s="468"/>
      <c r="OYZ29" s="469"/>
      <c r="OZA29" s="15" t="s">
        <v>168</v>
      </c>
      <c r="OZB29" s="468" t="s">
        <v>98</v>
      </c>
      <c r="OZC29" s="468"/>
      <c r="OZD29" s="469"/>
      <c r="OZE29" s="15" t="s">
        <v>168</v>
      </c>
      <c r="OZF29" s="468" t="s">
        <v>98</v>
      </c>
      <c r="OZG29" s="468"/>
      <c r="OZH29" s="469"/>
      <c r="OZI29" s="15" t="s">
        <v>168</v>
      </c>
      <c r="OZJ29" s="468" t="s">
        <v>98</v>
      </c>
      <c r="OZK29" s="468"/>
      <c r="OZL29" s="469"/>
      <c r="OZM29" s="15" t="s">
        <v>168</v>
      </c>
      <c r="OZN29" s="468" t="s">
        <v>98</v>
      </c>
      <c r="OZO29" s="468"/>
      <c r="OZP29" s="469"/>
      <c r="OZQ29" s="15" t="s">
        <v>168</v>
      </c>
      <c r="OZR29" s="468" t="s">
        <v>98</v>
      </c>
      <c r="OZS29" s="468"/>
      <c r="OZT29" s="469"/>
      <c r="OZU29" s="15" t="s">
        <v>168</v>
      </c>
      <c r="OZV29" s="468" t="s">
        <v>98</v>
      </c>
      <c r="OZW29" s="468"/>
      <c r="OZX29" s="469"/>
      <c r="OZY29" s="15" t="s">
        <v>168</v>
      </c>
      <c r="OZZ29" s="468" t="s">
        <v>98</v>
      </c>
      <c r="PAA29" s="468"/>
      <c r="PAB29" s="469"/>
      <c r="PAC29" s="15" t="s">
        <v>168</v>
      </c>
      <c r="PAD29" s="468" t="s">
        <v>98</v>
      </c>
      <c r="PAE29" s="468"/>
      <c r="PAF29" s="469"/>
      <c r="PAG29" s="15" t="s">
        <v>168</v>
      </c>
      <c r="PAH29" s="468" t="s">
        <v>98</v>
      </c>
      <c r="PAI29" s="468"/>
      <c r="PAJ29" s="469"/>
      <c r="PAK29" s="15" t="s">
        <v>168</v>
      </c>
      <c r="PAL29" s="468" t="s">
        <v>98</v>
      </c>
      <c r="PAM29" s="468"/>
      <c r="PAN29" s="469"/>
      <c r="PAO29" s="15" t="s">
        <v>168</v>
      </c>
      <c r="PAP29" s="468" t="s">
        <v>98</v>
      </c>
      <c r="PAQ29" s="468"/>
      <c r="PAR29" s="469"/>
      <c r="PAS29" s="15" t="s">
        <v>168</v>
      </c>
      <c r="PAT29" s="468" t="s">
        <v>98</v>
      </c>
      <c r="PAU29" s="468"/>
      <c r="PAV29" s="469"/>
      <c r="PAW29" s="15" t="s">
        <v>168</v>
      </c>
      <c r="PAX29" s="468" t="s">
        <v>98</v>
      </c>
      <c r="PAY29" s="468"/>
      <c r="PAZ29" s="469"/>
      <c r="PBA29" s="15" t="s">
        <v>168</v>
      </c>
      <c r="PBB29" s="468" t="s">
        <v>98</v>
      </c>
      <c r="PBC29" s="468"/>
      <c r="PBD29" s="469"/>
      <c r="PBE29" s="15" t="s">
        <v>168</v>
      </c>
      <c r="PBF29" s="468" t="s">
        <v>98</v>
      </c>
      <c r="PBG29" s="468"/>
      <c r="PBH29" s="469"/>
      <c r="PBI29" s="15" t="s">
        <v>168</v>
      </c>
      <c r="PBJ29" s="468" t="s">
        <v>98</v>
      </c>
      <c r="PBK29" s="468"/>
      <c r="PBL29" s="469"/>
      <c r="PBM29" s="15" t="s">
        <v>168</v>
      </c>
      <c r="PBN29" s="468" t="s">
        <v>98</v>
      </c>
      <c r="PBO29" s="468"/>
      <c r="PBP29" s="469"/>
      <c r="PBQ29" s="15" t="s">
        <v>168</v>
      </c>
      <c r="PBR29" s="468" t="s">
        <v>98</v>
      </c>
      <c r="PBS29" s="468"/>
      <c r="PBT29" s="469"/>
      <c r="PBU29" s="15" t="s">
        <v>168</v>
      </c>
      <c r="PBV29" s="468" t="s">
        <v>98</v>
      </c>
      <c r="PBW29" s="468"/>
      <c r="PBX29" s="469"/>
      <c r="PBY29" s="15" t="s">
        <v>168</v>
      </c>
      <c r="PBZ29" s="468" t="s">
        <v>98</v>
      </c>
      <c r="PCA29" s="468"/>
      <c r="PCB29" s="469"/>
      <c r="PCC29" s="15" t="s">
        <v>168</v>
      </c>
      <c r="PCD29" s="468" t="s">
        <v>98</v>
      </c>
      <c r="PCE29" s="468"/>
      <c r="PCF29" s="469"/>
      <c r="PCG29" s="15" t="s">
        <v>168</v>
      </c>
      <c r="PCH29" s="468" t="s">
        <v>98</v>
      </c>
      <c r="PCI29" s="468"/>
      <c r="PCJ29" s="469"/>
      <c r="PCK29" s="15" t="s">
        <v>168</v>
      </c>
      <c r="PCL29" s="468" t="s">
        <v>98</v>
      </c>
      <c r="PCM29" s="468"/>
      <c r="PCN29" s="469"/>
      <c r="PCO29" s="15" t="s">
        <v>168</v>
      </c>
      <c r="PCP29" s="468" t="s">
        <v>98</v>
      </c>
      <c r="PCQ29" s="468"/>
      <c r="PCR29" s="469"/>
      <c r="PCS29" s="15" t="s">
        <v>168</v>
      </c>
      <c r="PCT29" s="468" t="s">
        <v>98</v>
      </c>
      <c r="PCU29" s="468"/>
      <c r="PCV29" s="469"/>
      <c r="PCW29" s="15" t="s">
        <v>168</v>
      </c>
      <c r="PCX29" s="468" t="s">
        <v>98</v>
      </c>
      <c r="PCY29" s="468"/>
      <c r="PCZ29" s="469"/>
      <c r="PDA29" s="15" t="s">
        <v>168</v>
      </c>
      <c r="PDB29" s="468" t="s">
        <v>98</v>
      </c>
      <c r="PDC29" s="468"/>
      <c r="PDD29" s="469"/>
      <c r="PDE29" s="15" t="s">
        <v>168</v>
      </c>
      <c r="PDF29" s="468" t="s">
        <v>98</v>
      </c>
      <c r="PDG29" s="468"/>
      <c r="PDH29" s="469"/>
      <c r="PDI29" s="15" t="s">
        <v>168</v>
      </c>
      <c r="PDJ29" s="468" t="s">
        <v>98</v>
      </c>
      <c r="PDK29" s="468"/>
      <c r="PDL29" s="469"/>
      <c r="PDM29" s="15" t="s">
        <v>168</v>
      </c>
      <c r="PDN29" s="468" t="s">
        <v>98</v>
      </c>
      <c r="PDO29" s="468"/>
      <c r="PDP29" s="469"/>
      <c r="PDQ29" s="15" t="s">
        <v>168</v>
      </c>
      <c r="PDR29" s="468" t="s">
        <v>98</v>
      </c>
      <c r="PDS29" s="468"/>
      <c r="PDT29" s="469"/>
      <c r="PDU29" s="15" t="s">
        <v>168</v>
      </c>
      <c r="PDV29" s="468" t="s">
        <v>98</v>
      </c>
      <c r="PDW29" s="468"/>
      <c r="PDX29" s="469"/>
      <c r="PDY29" s="15" t="s">
        <v>168</v>
      </c>
      <c r="PDZ29" s="468" t="s">
        <v>98</v>
      </c>
      <c r="PEA29" s="468"/>
      <c r="PEB29" s="469"/>
      <c r="PEC29" s="15" t="s">
        <v>168</v>
      </c>
      <c r="PED29" s="468" t="s">
        <v>98</v>
      </c>
      <c r="PEE29" s="468"/>
      <c r="PEF29" s="469"/>
      <c r="PEG29" s="15" t="s">
        <v>168</v>
      </c>
      <c r="PEH29" s="468" t="s">
        <v>98</v>
      </c>
      <c r="PEI29" s="468"/>
      <c r="PEJ29" s="469"/>
      <c r="PEK29" s="15" t="s">
        <v>168</v>
      </c>
      <c r="PEL29" s="468" t="s">
        <v>98</v>
      </c>
      <c r="PEM29" s="468"/>
      <c r="PEN29" s="469"/>
      <c r="PEO29" s="15" t="s">
        <v>168</v>
      </c>
      <c r="PEP29" s="468" t="s">
        <v>98</v>
      </c>
      <c r="PEQ29" s="468"/>
      <c r="PER29" s="469"/>
      <c r="PES29" s="15" t="s">
        <v>168</v>
      </c>
      <c r="PET29" s="468" t="s">
        <v>98</v>
      </c>
      <c r="PEU29" s="468"/>
      <c r="PEV29" s="469"/>
      <c r="PEW29" s="15" t="s">
        <v>168</v>
      </c>
      <c r="PEX29" s="468" t="s">
        <v>98</v>
      </c>
      <c r="PEY29" s="468"/>
      <c r="PEZ29" s="469"/>
      <c r="PFA29" s="15" t="s">
        <v>168</v>
      </c>
      <c r="PFB29" s="468" t="s">
        <v>98</v>
      </c>
      <c r="PFC29" s="468"/>
      <c r="PFD29" s="469"/>
      <c r="PFE29" s="15" t="s">
        <v>168</v>
      </c>
      <c r="PFF29" s="468" t="s">
        <v>98</v>
      </c>
      <c r="PFG29" s="468"/>
      <c r="PFH29" s="469"/>
      <c r="PFI29" s="15" t="s">
        <v>168</v>
      </c>
      <c r="PFJ29" s="468" t="s">
        <v>98</v>
      </c>
      <c r="PFK29" s="468"/>
      <c r="PFL29" s="469"/>
      <c r="PFM29" s="15" t="s">
        <v>168</v>
      </c>
      <c r="PFN29" s="468" t="s">
        <v>98</v>
      </c>
      <c r="PFO29" s="468"/>
      <c r="PFP29" s="469"/>
      <c r="PFQ29" s="15" t="s">
        <v>168</v>
      </c>
      <c r="PFR29" s="468" t="s">
        <v>98</v>
      </c>
      <c r="PFS29" s="468"/>
      <c r="PFT29" s="469"/>
      <c r="PFU29" s="15" t="s">
        <v>168</v>
      </c>
      <c r="PFV29" s="468" t="s">
        <v>98</v>
      </c>
      <c r="PFW29" s="468"/>
      <c r="PFX29" s="469"/>
      <c r="PFY29" s="15" t="s">
        <v>168</v>
      </c>
      <c r="PFZ29" s="468" t="s">
        <v>98</v>
      </c>
      <c r="PGA29" s="468"/>
      <c r="PGB29" s="469"/>
      <c r="PGC29" s="15" t="s">
        <v>168</v>
      </c>
      <c r="PGD29" s="468" t="s">
        <v>98</v>
      </c>
      <c r="PGE29" s="468"/>
      <c r="PGF29" s="469"/>
      <c r="PGG29" s="15" t="s">
        <v>168</v>
      </c>
      <c r="PGH29" s="468" t="s">
        <v>98</v>
      </c>
      <c r="PGI29" s="468"/>
      <c r="PGJ29" s="469"/>
      <c r="PGK29" s="15" t="s">
        <v>168</v>
      </c>
      <c r="PGL29" s="468" t="s">
        <v>98</v>
      </c>
      <c r="PGM29" s="468"/>
      <c r="PGN29" s="469"/>
      <c r="PGO29" s="15" t="s">
        <v>168</v>
      </c>
      <c r="PGP29" s="468" t="s">
        <v>98</v>
      </c>
      <c r="PGQ29" s="468"/>
      <c r="PGR29" s="469"/>
      <c r="PGS29" s="15" t="s">
        <v>168</v>
      </c>
      <c r="PGT29" s="468" t="s">
        <v>98</v>
      </c>
      <c r="PGU29" s="468"/>
      <c r="PGV29" s="469"/>
      <c r="PGW29" s="15" t="s">
        <v>168</v>
      </c>
      <c r="PGX29" s="468" t="s">
        <v>98</v>
      </c>
      <c r="PGY29" s="468"/>
      <c r="PGZ29" s="469"/>
      <c r="PHA29" s="15" t="s">
        <v>168</v>
      </c>
      <c r="PHB29" s="468" t="s">
        <v>98</v>
      </c>
      <c r="PHC29" s="468"/>
      <c r="PHD29" s="469"/>
      <c r="PHE29" s="15" t="s">
        <v>168</v>
      </c>
      <c r="PHF29" s="468" t="s">
        <v>98</v>
      </c>
      <c r="PHG29" s="468"/>
      <c r="PHH29" s="469"/>
      <c r="PHI29" s="15" t="s">
        <v>168</v>
      </c>
      <c r="PHJ29" s="468" t="s">
        <v>98</v>
      </c>
      <c r="PHK29" s="468"/>
      <c r="PHL29" s="469"/>
      <c r="PHM29" s="15" t="s">
        <v>168</v>
      </c>
      <c r="PHN29" s="468" t="s">
        <v>98</v>
      </c>
      <c r="PHO29" s="468"/>
      <c r="PHP29" s="469"/>
      <c r="PHQ29" s="15" t="s">
        <v>168</v>
      </c>
      <c r="PHR29" s="468" t="s">
        <v>98</v>
      </c>
      <c r="PHS29" s="468"/>
      <c r="PHT29" s="469"/>
      <c r="PHU29" s="15" t="s">
        <v>168</v>
      </c>
      <c r="PHV29" s="468" t="s">
        <v>98</v>
      </c>
      <c r="PHW29" s="468"/>
      <c r="PHX29" s="469"/>
      <c r="PHY29" s="15" t="s">
        <v>168</v>
      </c>
      <c r="PHZ29" s="468" t="s">
        <v>98</v>
      </c>
      <c r="PIA29" s="468"/>
      <c r="PIB29" s="469"/>
      <c r="PIC29" s="15" t="s">
        <v>168</v>
      </c>
      <c r="PID29" s="468" t="s">
        <v>98</v>
      </c>
      <c r="PIE29" s="468"/>
      <c r="PIF29" s="469"/>
      <c r="PIG29" s="15" t="s">
        <v>168</v>
      </c>
      <c r="PIH29" s="468" t="s">
        <v>98</v>
      </c>
      <c r="PII29" s="468"/>
      <c r="PIJ29" s="469"/>
      <c r="PIK29" s="15" t="s">
        <v>168</v>
      </c>
      <c r="PIL29" s="468" t="s">
        <v>98</v>
      </c>
      <c r="PIM29" s="468"/>
      <c r="PIN29" s="469"/>
      <c r="PIO29" s="15" t="s">
        <v>168</v>
      </c>
      <c r="PIP29" s="468" t="s">
        <v>98</v>
      </c>
      <c r="PIQ29" s="468"/>
      <c r="PIR29" s="469"/>
      <c r="PIS29" s="15" t="s">
        <v>168</v>
      </c>
      <c r="PIT29" s="468" t="s">
        <v>98</v>
      </c>
      <c r="PIU29" s="468"/>
      <c r="PIV29" s="469"/>
      <c r="PIW29" s="15" t="s">
        <v>168</v>
      </c>
      <c r="PIX29" s="468" t="s">
        <v>98</v>
      </c>
      <c r="PIY29" s="468"/>
      <c r="PIZ29" s="469"/>
      <c r="PJA29" s="15" t="s">
        <v>168</v>
      </c>
      <c r="PJB29" s="468" t="s">
        <v>98</v>
      </c>
      <c r="PJC29" s="468"/>
      <c r="PJD29" s="469"/>
      <c r="PJE29" s="15" t="s">
        <v>168</v>
      </c>
      <c r="PJF29" s="468" t="s">
        <v>98</v>
      </c>
      <c r="PJG29" s="468"/>
      <c r="PJH29" s="469"/>
      <c r="PJI29" s="15" t="s">
        <v>168</v>
      </c>
      <c r="PJJ29" s="468" t="s">
        <v>98</v>
      </c>
      <c r="PJK29" s="468"/>
      <c r="PJL29" s="469"/>
      <c r="PJM29" s="15" t="s">
        <v>168</v>
      </c>
      <c r="PJN29" s="468" t="s">
        <v>98</v>
      </c>
      <c r="PJO29" s="468"/>
      <c r="PJP29" s="469"/>
      <c r="PJQ29" s="15" t="s">
        <v>168</v>
      </c>
      <c r="PJR29" s="468" t="s">
        <v>98</v>
      </c>
      <c r="PJS29" s="468"/>
      <c r="PJT29" s="469"/>
      <c r="PJU29" s="15" t="s">
        <v>168</v>
      </c>
      <c r="PJV29" s="468" t="s">
        <v>98</v>
      </c>
      <c r="PJW29" s="468"/>
      <c r="PJX29" s="469"/>
      <c r="PJY29" s="15" t="s">
        <v>168</v>
      </c>
      <c r="PJZ29" s="468" t="s">
        <v>98</v>
      </c>
      <c r="PKA29" s="468"/>
      <c r="PKB29" s="469"/>
      <c r="PKC29" s="15" t="s">
        <v>168</v>
      </c>
      <c r="PKD29" s="468" t="s">
        <v>98</v>
      </c>
      <c r="PKE29" s="468"/>
      <c r="PKF29" s="469"/>
      <c r="PKG29" s="15" t="s">
        <v>168</v>
      </c>
      <c r="PKH29" s="468" t="s">
        <v>98</v>
      </c>
      <c r="PKI29" s="468"/>
      <c r="PKJ29" s="469"/>
      <c r="PKK29" s="15" t="s">
        <v>168</v>
      </c>
      <c r="PKL29" s="468" t="s">
        <v>98</v>
      </c>
      <c r="PKM29" s="468"/>
      <c r="PKN29" s="469"/>
      <c r="PKO29" s="15" t="s">
        <v>168</v>
      </c>
      <c r="PKP29" s="468" t="s">
        <v>98</v>
      </c>
      <c r="PKQ29" s="468"/>
      <c r="PKR29" s="469"/>
      <c r="PKS29" s="15" t="s">
        <v>168</v>
      </c>
      <c r="PKT29" s="468" t="s">
        <v>98</v>
      </c>
      <c r="PKU29" s="468"/>
      <c r="PKV29" s="469"/>
      <c r="PKW29" s="15" t="s">
        <v>168</v>
      </c>
      <c r="PKX29" s="468" t="s">
        <v>98</v>
      </c>
      <c r="PKY29" s="468"/>
      <c r="PKZ29" s="469"/>
      <c r="PLA29" s="15" t="s">
        <v>168</v>
      </c>
      <c r="PLB29" s="468" t="s">
        <v>98</v>
      </c>
      <c r="PLC29" s="468"/>
      <c r="PLD29" s="469"/>
      <c r="PLE29" s="15" t="s">
        <v>168</v>
      </c>
      <c r="PLF29" s="468" t="s">
        <v>98</v>
      </c>
      <c r="PLG29" s="468"/>
      <c r="PLH29" s="469"/>
      <c r="PLI29" s="15" t="s">
        <v>168</v>
      </c>
      <c r="PLJ29" s="468" t="s">
        <v>98</v>
      </c>
      <c r="PLK29" s="468"/>
      <c r="PLL29" s="469"/>
      <c r="PLM29" s="15" t="s">
        <v>168</v>
      </c>
      <c r="PLN29" s="468" t="s">
        <v>98</v>
      </c>
      <c r="PLO29" s="468"/>
      <c r="PLP29" s="469"/>
      <c r="PLQ29" s="15" t="s">
        <v>168</v>
      </c>
      <c r="PLR29" s="468" t="s">
        <v>98</v>
      </c>
      <c r="PLS29" s="468"/>
      <c r="PLT29" s="469"/>
      <c r="PLU29" s="15" t="s">
        <v>168</v>
      </c>
      <c r="PLV29" s="468" t="s">
        <v>98</v>
      </c>
      <c r="PLW29" s="468"/>
      <c r="PLX29" s="469"/>
      <c r="PLY29" s="15" t="s">
        <v>168</v>
      </c>
      <c r="PLZ29" s="468" t="s">
        <v>98</v>
      </c>
      <c r="PMA29" s="468"/>
      <c r="PMB29" s="469"/>
      <c r="PMC29" s="15" t="s">
        <v>168</v>
      </c>
      <c r="PMD29" s="468" t="s">
        <v>98</v>
      </c>
      <c r="PME29" s="468"/>
      <c r="PMF29" s="469"/>
      <c r="PMG29" s="15" t="s">
        <v>168</v>
      </c>
      <c r="PMH29" s="468" t="s">
        <v>98</v>
      </c>
      <c r="PMI29" s="468"/>
      <c r="PMJ29" s="469"/>
      <c r="PMK29" s="15" t="s">
        <v>168</v>
      </c>
      <c r="PML29" s="468" t="s">
        <v>98</v>
      </c>
      <c r="PMM29" s="468"/>
      <c r="PMN29" s="469"/>
      <c r="PMO29" s="15" t="s">
        <v>168</v>
      </c>
      <c r="PMP29" s="468" t="s">
        <v>98</v>
      </c>
      <c r="PMQ29" s="468"/>
      <c r="PMR29" s="469"/>
      <c r="PMS29" s="15" t="s">
        <v>168</v>
      </c>
      <c r="PMT29" s="468" t="s">
        <v>98</v>
      </c>
      <c r="PMU29" s="468"/>
      <c r="PMV29" s="469"/>
      <c r="PMW29" s="15" t="s">
        <v>168</v>
      </c>
      <c r="PMX29" s="468" t="s">
        <v>98</v>
      </c>
      <c r="PMY29" s="468"/>
      <c r="PMZ29" s="469"/>
      <c r="PNA29" s="15" t="s">
        <v>168</v>
      </c>
      <c r="PNB29" s="468" t="s">
        <v>98</v>
      </c>
      <c r="PNC29" s="468"/>
      <c r="PND29" s="469"/>
      <c r="PNE29" s="15" t="s">
        <v>168</v>
      </c>
      <c r="PNF29" s="468" t="s">
        <v>98</v>
      </c>
      <c r="PNG29" s="468"/>
      <c r="PNH29" s="469"/>
      <c r="PNI29" s="15" t="s">
        <v>168</v>
      </c>
      <c r="PNJ29" s="468" t="s">
        <v>98</v>
      </c>
      <c r="PNK29" s="468"/>
      <c r="PNL29" s="469"/>
      <c r="PNM29" s="15" t="s">
        <v>168</v>
      </c>
      <c r="PNN29" s="468" t="s">
        <v>98</v>
      </c>
      <c r="PNO29" s="468"/>
      <c r="PNP29" s="469"/>
      <c r="PNQ29" s="15" t="s">
        <v>168</v>
      </c>
      <c r="PNR29" s="468" t="s">
        <v>98</v>
      </c>
      <c r="PNS29" s="468"/>
      <c r="PNT29" s="469"/>
      <c r="PNU29" s="15" t="s">
        <v>168</v>
      </c>
      <c r="PNV29" s="468" t="s">
        <v>98</v>
      </c>
      <c r="PNW29" s="468"/>
      <c r="PNX29" s="469"/>
      <c r="PNY29" s="15" t="s">
        <v>168</v>
      </c>
      <c r="PNZ29" s="468" t="s">
        <v>98</v>
      </c>
      <c r="POA29" s="468"/>
      <c r="POB29" s="469"/>
      <c r="POC29" s="15" t="s">
        <v>168</v>
      </c>
      <c r="POD29" s="468" t="s">
        <v>98</v>
      </c>
      <c r="POE29" s="468"/>
      <c r="POF29" s="469"/>
      <c r="POG29" s="15" t="s">
        <v>168</v>
      </c>
      <c r="POH29" s="468" t="s">
        <v>98</v>
      </c>
      <c r="POI29" s="468"/>
      <c r="POJ29" s="469"/>
      <c r="POK29" s="15" t="s">
        <v>168</v>
      </c>
      <c r="POL29" s="468" t="s">
        <v>98</v>
      </c>
      <c r="POM29" s="468"/>
      <c r="PON29" s="469"/>
      <c r="POO29" s="15" t="s">
        <v>168</v>
      </c>
      <c r="POP29" s="468" t="s">
        <v>98</v>
      </c>
      <c r="POQ29" s="468"/>
      <c r="POR29" s="469"/>
      <c r="POS29" s="15" t="s">
        <v>168</v>
      </c>
      <c r="POT29" s="468" t="s">
        <v>98</v>
      </c>
      <c r="POU29" s="468"/>
      <c r="POV29" s="469"/>
      <c r="POW29" s="15" t="s">
        <v>168</v>
      </c>
      <c r="POX29" s="468" t="s">
        <v>98</v>
      </c>
      <c r="POY29" s="468"/>
      <c r="POZ29" s="469"/>
      <c r="PPA29" s="15" t="s">
        <v>168</v>
      </c>
      <c r="PPB29" s="468" t="s">
        <v>98</v>
      </c>
      <c r="PPC29" s="468"/>
      <c r="PPD29" s="469"/>
      <c r="PPE29" s="15" t="s">
        <v>168</v>
      </c>
      <c r="PPF29" s="468" t="s">
        <v>98</v>
      </c>
      <c r="PPG29" s="468"/>
      <c r="PPH29" s="469"/>
      <c r="PPI29" s="15" t="s">
        <v>168</v>
      </c>
      <c r="PPJ29" s="468" t="s">
        <v>98</v>
      </c>
      <c r="PPK29" s="468"/>
      <c r="PPL29" s="469"/>
      <c r="PPM29" s="15" t="s">
        <v>168</v>
      </c>
      <c r="PPN29" s="468" t="s">
        <v>98</v>
      </c>
      <c r="PPO29" s="468"/>
      <c r="PPP29" s="469"/>
      <c r="PPQ29" s="15" t="s">
        <v>168</v>
      </c>
      <c r="PPR29" s="468" t="s">
        <v>98</v>
      </c>
      <c r="PPS29" s="468"/>
      <c r="PPT29" s="469"/>
      <c r="PPU29" s="15" t="s">
        <v>168</v>
      </c>
      <c r="PPV29" s="468" t="s">
        <v>98</v>
      </c>
      <c r="PPW29" s="468"/>
      <c r="PPX29" s="469"/>
      <c r="PPY29" s="15" t="s">
        <v>168</v>
      </c>
      <c r="PPZ29" s="468" t="s">
        <v>98</v>
      </c>
      <c r="PQA29" s="468"/>
      <c r="PQB29" s="469"/>
      <c r="PQC29" s="15" t="s">
        <v>168</v>
      </c>
      <c r="PQD29" s="468" t="s">
        <v>98</v>
      </c>
      <c r="PQE29" s="468"/>
      <c r="PQF29" s="469"/>
      <c r="PQG29" s="15" t="s">
        <v>168</v>
      </c>
      <c r="PQH29" s="468" t="s">
        <v>98</v>
      </c>
      <c r="PQI29" s="468"/>
      <c r="PQJ29" s="469"/>
      <c r="PQK29" s="15" t="s">
        <v>168</v>
      </c>
      <c r="PQL29" s="468" t="s">
        <v>98</v>
      </c>
      <c r="PQM29" s="468"/>
      <c r="PQN29" s="469"/>
      <c r="PQO29" s="15" t="s">
        <v>168</v>
      </c>
      <c r="PQP29" s="468" t="s">
        <v>98</v>
      </c>
      <c r="PQQ29" s="468"/>
      <c r="PQR29" s="469"/>
      <c r="PQS29" s="15" t="s">
        <v>168</v>
      </c>
      <c r="PQT29" s="468" t="s">
        <v>98</v>
      </c>
      <c r="PQU29" s="468"/>
      <c r="PQV29" s="469"/>
      <c r="PQW29" s="15" t="s">
        <v>168</v>
      </c>
      <c r="PQX29" s="468" t="s">
        <v>98</v>
      </c>
      <c r="PQY29" s="468"/>
      <c r="PQZ29" s="469"/>
      <c r="PRA29" s="15" t="s">
        <v>168</v>
      </c>
      <c r="PRB29" s="468" t="s">
        <v>98</v>
      </c>
      <c r="PRC29" s="468"/>
      <c r="PRD29" s="469"/>
      <c r="PRE29" s="15" t="s">
        <v>168</v>
      </c>
      <c r="PRF29" s="468" t="s">
        <v>98</v>
      </c>
      <c r="PRG29" s="468"/>
      <c r="PRH29" s="469"/>
      <c r="PRI29" s="15" t="s">
        <v>168</v>
      </c>
      <c r="PRJ29" s="468" t="s">
        <v>98</v>
      </c>
      <c r="PRK29" s="468"/>
      <c r="PRL29" s="469"/>
      <c r="PRM29" s="15" t="s">
        <v>168</v>
      </c>
      <c r="PRN29" s="468" t="s">
        <v>98</v>
      </c>
      <c r="PRO29" s="468"/>
      <c r="PRP29" s="469"/>
      <c r="PRQ29" s="15" t="s">
        <v>168</v>
      </c>
      <c r="PRR29" s="468" t="s">
        <v>98</v>
      </c>
      <c r="PRS29" s="468"/>
      <c r="PRT29" s="469"/>
      <c r="PRU29" s="15" t="s">
        <v>168</v>
      </c>
      <c r="PRV29" s="468" t="s">
        <v>98</v>
      </c>
      <c r="PRW29" s="468"/>
      <c r="PRX29" s="469"/>
      <c r="PRY29" s="15" t="s">
        <v>168</v>
      </c>
      <c r="PRZ29" s="468" t="s">
        <v>98</v>
      </c>
      <c r="PSA29" s="468"/>
      <c r="PSB29" s="469"/>
      <c r="PSC29" s="15" t="s">
        <v>168</v>
      </c>
      <c r="PSD29" s="468" t="s">
        <v>98</v>
      </c>
      <c r="PSE29" s="468"/>
      <c r="PSF29" s="469"/>
      <c r="PSG29" s="15" t="s">
        <v>168</v>
      </c>
      <c r="PSH29" s="468" t="s">
        <v>98</v>
      </c>
      <c r="PSI29" s="468"/>
      <c r="PSJ29" s="469"/>
      <c r="PSK29" s="15" t="s">
        <v>168</v>
      </c>
      <c r="PSL29" s="468" t="s">
        <v>98</v>
      </c>
      <c r="PSM29" s="468"/>
      <c r="PSN29" s="469"/>
      <c r="PSO29" s="15" t="s">
        <v>168</v>
      </c>
      <c r="PSP29" s="468" t="s">
        <v>98</v>
      </c>
      <c r="PSQ29" s="468"/>
      <c r="PSR29" s="469"/>
      <c r="PSS29" s="15" t="s">
        <v>168</v>
      </c>
      <c r="PST29" s="468" t="s">
        <v>98</v>
      </c>
      <c r="PSU29" s="468"/>
      <c r="PSV29" s="469"/>
      <c r="PSW29" s="15" t="s">
        <v>168</v>
      </c>
      <c r="PSX29" s="468" t="s">
        <v>98</v>
      </c>
      <c r="PSY29" s="468"/>
      <c r="PSZ29" s="469"/>
      <c r="PTA29" s="15" t="s">
        <v>168</v>
      </c>
      <c r="PTB29" s="468" t="s">
        <v>98</v>
      </c>
      <c r="PTC29" s="468"/>
      <c r="PTD29" s="469"/>
      <c r="PTE29" s="15" t="s">
        <v>168</v>
      </c>
      <c r="PTF29" s="468" t="s">
        <v>98</v>
      </c>
      <c r="PTG29" s="468"/>
      <c r="PTH29" s="469"/>
      <c r="PTI29" s="15" t="s">
        <v>168</v>
      </c>
      <c r="PTJ29" s="468" t="s">
        <v>98</v>
      </c>
      <c r="PTK29" s="468"/>
      <c r="PTL29" s="469"/>
      <c r="PTM29" s="15" t="s">
        <v>168</v>
      </c>
      <c r="PTN29" s="468" t="s">
        <v>98</v>
      </c>
      <c r="PTO29" s="468"/>
      <c r="PTP29" s="469"/>
      <c r="PTQ29" s="15" t="s">
        <v>168</v>
      </c>
      <c r="PTR29" s="468" t="s">
        <v>98</v>
      </c>
      <c r="PTS29" s="468"/>
      <c r="PTT29" s="469"/>
      <c r="PTU29" s="15" t="s">
        <v>168</v>
      </c>
      <c r="PTV29" s="468" t="s">
        <v>98</v>
      </c>
      <c r="PTW29" s="468"/>
      <c r="PTX29" s="469"/>
      <c r="PTY29" s="15" t="s">
        <v>168</v>
      </c>
      <c r="PTZ29" s="468" t="s">
        <v>98</v>
      </c>
      <c r="PUA29" s="468"/>
      <c r="PUB29" s="469"/>
      <c r="PUC29" s="15" t="s">
        <v>168</v>
      </c>
      <c r="PUD29" s="468" t="s">
        <v>98</v>
      </c>
      <c r="PUE29" s="468"/>
      <c r="PUF29" s="469"/>
      <c r="PUG29" s="15" t="s">
        <v>168</v>
      </c>
      <c r="PUH29" s="468" t="s">
        <v>98</v>
      </c>
      <c r="PUI29" s="468"/>
      <c r="PUJ29" s="469"/>
      <c r="PUK29" s="15" t="s">
        <v>168</v>
      </c>
      <c r="PUL29" s="468" t="s">
        <v>98</v>
      </c>
      <c r="PUM29" s="468"/>
      <c r="PUN29" s="469"/>
      <c r="PUO29" s="15" t="s">
        <v>168</v>
      </c>
      <c r="PUP29" s="468" t="s">
        <v>98</v>
      </c>
      <c r="PUQ29" s="468"/>
      <c r="PUR29" s="469"/>
      <c r="PUS29" s="15" t="s">
        <v>168</v>
      </c>
      <c r="PUT29" s="468" t="s">
        <v>98</v>
      </c>
      <c r="PUU29" s="468"/>
      <c r="PUV29" s="469"/>
      <c r="PUW29" s="15" t="s">
        <v>168</v>
      </c>
      <c r="PUX29" s="468" t="s">
        <v>98</v>
      </c>
      <c r="PUY29" s="468"/>
      <c r="PUZ29" s="469"/>
      <c r="PVA29" s="15" t="s">
        <v>168</v>
      </c>
      <c r="PVB29" s="468" t="s">
        <v>98</v>
      </c>
      <c r="PVC29" s="468"/>
      <c r="PVD29" s="469"/>
      <c r="PVE29" s="15" t="s">
        <v>168</v>
      </c>
      <c r="PVF29" s="468" t="s">
        <v>98</v>
      </c>
      <c r="PVG29" s="468"/>
      <c r="PVH29" s="469"/>
      <c r="PVI29" s="15" t="s">
        <v>168</v>
      </c>
      <c r="PVJ29" s="468" t="s">
        <v>98</v>
      </c>
      <c r="PVK29" s="468"/>
      <c r="PVL29" s="469"/>
      <c r="PVM29" s="15" t="s">
        <v>168</v>
      </c>
      <c r="PVN29" s="468" t="s">
        <v>98</v>
      </c>
      <c r="PVO29" s="468"/>
      <c r="PVP29" s="469"/>
      <c r="PVQ29" s="15" t="s">
        <v>168</v>
      </c>
      <c r="PVR29" s="468" t="s">
        <v>98</v>
      </c>
      <c r="PVS29" s="468"/>
      <c r="PVT29" s="469"/>
      <c r="PVU29" s="15" t="s">
        <v>168</v>
      </c>
      <c r="PVV29" s="468" t="s">
        <v>98</v>
      </c>
      <c r="PVW29" s="468"/>
      <c r="PVX29" s="469"/>
      <c r="PVY29" s="15" t="s">
        <v>168</v>
      </c>
      <c r="PVZ29" s="468" t="s">
        <v>98</v>
      </c>
      <c r="PWA29" s="468"/>
      <c r="PWB29" s="469"/>
      <c r="PWC29" s="15" t="s">
        <v>168</v>
      </c>
      <c r="PWD29" s="468" t="s">
        <v>98</v>
      </c>
      <c r="PWE29" s="468"/>
      <c r="PWF29" s="469"/>
      <c r="PWG29" s="15" t="s">
        <v>168</v>
      </c>
      <c r="PWH29" s="468" t="s">
        <v>98</v>
      </c>
      <c r="PWI29" s="468"/>
      <c r="PWJ29" s="469"/>
      <c r="PWK29" s="15" t="s">
        <v>168</v>
      </c>
      <c r="PWL29" s="468" t="s">
        <v>98</v>
      </c>
      <c r="PWM29" s="468"/>
      <c r="PWN29" s="469"/>
      <c r="PWO29" s="15" t="s">
        <v>168</v>
      </c>
      <c r="PWP29" s="468" t="s">
        <v>98</v>
      </c>
      <c r="PWQ29" s="468"/>
      <c r="PWR29" s="469"/>
      <c r="PWS29" s="15" t="s">
        <v>168</v>
      </c>
      <c r="PWT29" s="468" t="s">
        <v>98</v>
      </c>
      <c r="PWU29" s="468"/>
      <c r="PWV29" s="469"/>
      <c r="PWW29" s="15" t="s">
        <v>168</v>
      </c>
      <c r="PWX29" s="468" t="s">
        <v>98</v>
      </c>
      <c r="PWY29" s="468"/>
      <c r="PWZ29" s="469"/>
      <c r="PXA29" s="15" t="s">
        <v>168</v>
      </c>
      <c r="PXB29" s="468" t="s">
        <v>98</v>
      </c>
      <c r="PXC29" s="468"/>
      <c r="PXD29" s="469"/>
      <c r="PXE29" s="15" t="s">
        <v>168</v>
      </c>
      <c r="PXF29" s="468" t="s">
        <v>98</v>
      </c>
      <c r="PXG29" s="468"/>
      <c r="PXH29" s="469"/>
      <c r="PXI29" s="15" t="s">
        <v>168</v>
      </c>
      <c r="PXJ29" s="468" t="s">
        <v>98</v>
      </c>
      <c r="PXK29" s="468"/>
      <c r="PXL29" s="469"/>
      <c r="PXM29" s="15" t="s">
        <v>168</v>
      </c>
      <c r="PXN29" s="468" t="s">
        <v>98</v>
      </c>
      <c r="PXO29" s="468"/>
      <c r="PXP29" s="469"/>
      <c r="PXQ29" s="15" t="s">
        <v>168</v>
      </c>
      <c r="PXR29" s="468" t="s">
        <v>98</v>
      </c>
      <c r="PXS29" s="468"/>
      <c r="PXT29" s="469"/>
      <c r="PXU29" s="15" t="s">
        <v>168</v>
      </c>
      <c r="PXV29" s="468" t="s">
        <v>98</v>
      </c>
      <c r="PXW29" s="468"/>
      <c r="PXX29" s="469"/>
      <c r="PXY29" s="15" t="s">
        <v>168</v>
      </c>
      <c r="PXZ29" s="468" t="s">
        <v>98</v>
      </c>
      <c r="PYA29" s="468"/>
      <c r="PYB29" s="469"/>
      <c r="PYC29" s="15" t="s">
        <v>168</v>
      </c>
      <c r="PYD29" s="468" t="s">
        <v>98</v>
      </c>
      <c r="PYE29" s="468"/>
      <c r="PYF29" s="469"/>
      <c r="PYG29" s="15" t="s">
        <v>168</v>
      </c>
      <c r="PYH29" s="468" t="s">
        <v>98</v>
      </c>
      <c r="PYI29" s="468"/>
      <c r="PYJ29" s="469"/>
      <c r="PYK29" s="15" t="s">
        <v>168</v>
      </c>
      <c r="PYL29" s="468" t="s">
        <v>98</v>
      </c>
      <c r="PYM29" s="468"/>
      <c r="PYN29" s="469"/>
      <c r="PYO29" s="15" t="s">
        <v>168</v>
      </c>
      <c r="PYP29" s="468" t="s">
        <v>98</v>
      </c>
      <c r="PYQ29" s="468"/>
      <c r="PYR29" s="469"/>
      <c r="PYS29" s="15" t="s">
        <v>168</v>
      </c>
      <c r="PYT29" s="468" t="s">
        <v>98</v>
      </c>
      <c r="PYU29" s="468"/>
      <c r="PYV29" s="469"/>
      <c r="PYW29" s="15" t="s">
        <v>168</v>
      </c>
      <c r="PYX29" s="468" t="s">
        <v>98</v>
      </c>
      <c r="PYY29" s="468"/>
      <c r="PYZ29" s="469"/>
      <c r="PZA29" s="15" t="s">
        <v>168</v>
      </c>
      <c r="PZB29" s="468" t="s">
        <v>98</v>
      </c>
      <c r="PZC29" s="468"/>
      <c r="PZD29" s="469"/>
      <c r="PZE29" s="15" t="s">
        <v>168</v>
      </c>
      <c r="PZF29" s="468" t="s">
        <v>98</v>
      </c>
      <c r="PZG29" s="468"/>
      <c r="PZH29" s="469"/>
      <c r="PZI29" s="15" t="s">
        <v>168</v>
      </c>
      <c r="PZJ29" s="468" t="s">
        <v>98</v>
      </c>
      <c r="PZK29" s="468"/>
      <c r="PZL29" s="469"/>
      <c r="PZM29" s="15" t="s">
        <v>168</v>
      </c>
      <c r="PZN29" s="468" t="s">
        <v>98</v>
      </c>
      <c r="PZO29" s="468"/>
      <c r="PZP29" s="469"/>
      <c r="PZQ29" s="15" t="s">
        <v>168</v>
      </c>
      <c r="PZR29" s="468" t="s">
        <v>98</v>
      </c>
      <c r="PZS29" s="468"/>
      <c r="PZT29" s="469"/>
      <c r="PZU29" s="15" t="s">
        <v>168</v>
      </c>
      <c r="PZV29" s="468" t="s">
        <v>98</v>
      </c>
      <c r="PZW29" s="468"/>
      <c r="PZX29" s="469"/>
      <c r="PZY29" s="15" t="s">
        <v>168</v>
      </c>
      <c r="PZZ29" s="468" t="s">
        <v>98</v>
      </c>
      <c r="QAA29" s="468"/>
      <c r="QAB29" s="469"/>
      <c r="QAC29" s="15" t="s">
        <v>168</v>
      </c>
      <c r="QAD29" s="468" t="s">
        <v>98</v>
      </c>
      <c r="QAE29" s="468"/>
      <c r="QAF29" s="469"/>
      <c r="QAG29" s="15" t="s">
        <v>168</v>
      </c>
      <c r="QAH29" s="468" t="s">
        <v>98</v>
      </c>
      <c r="QAI29" s="468"/>
      <c r="QAJ29" s="469"/>
      <c r="QAK29" s="15" t="s">
        <v>168</v>
      </c>
      <c r="QAL29" s="468" t="s">
        <v>98</v>
      </c>
      <c r="QAM29" s="468"/>
      <c r="QAN29" s="469"/>
      <c r="QAO29" s="15" t="s">
        <v>168</v>
      </c>
      <c r="QAP29" s="468" t="s">
        <v>98</v>
      </c>
      <c r="QAQ29" s="468"/>
      <c r="QAR29" s="469"/>
      <c r="QAS29" s="15" t="s">
        <v>168</v>
      </c>
      <c r="QAT29" s="468" t="s">
        <v>98</v>
      </c>
      <c r="QAU29" s="468"/>
      <c r="QAV29" s="469"/>
      <c r="QAW29" s="15" t="s">
        <v>168</v>
      </c>
      <c r="QAX29" s="468" t="s">
        <v>98</v>
      </c>
      <c r="QAY29" s="468"/>
      <c r="QAZ29" s="469"/>
      <c r="QBA29" s="15" t="s">
        <v>168</v>
      </c>
      <c r="QBB29" s="468" t="s">
        <v>98</v>
      </c>
      <c r="QBC29" s="468"/>
      <c r="QBD29" s="469"/>
      <c r="QBE29" s="15" t="s">
        <v>168</v>
      </c>
      <c r="QBF29" s="468" t="s">
        <v>98</v>
      </c>
      <c r="QBG29" s="468"/>
      <c r="QBH29" s="469"/>
      <c r="QBI29" s="15" t="s">
        <v>168</v>
      </c>
      <c r="QBJ29" s="468" t="s">
        <v>98</v>
      </c>
      <c r="QBK29" s="468"/>
      <c r="QBL29" s="469"/>
      <c r="QBM29" s="15" t="s">
        <v>168</v>
      </c>
      <c r="QBN29" s="468" t="s">
        <v>98</v>
      </c>
      <c r="QBO29" s="468"/>
      <c r="QBP29" s="469"/>
      <c r="QBQ29" s="15" t="s">
        <v>168</v>
      </c>
      <c r="QBR29" s="468" t="s">
        <v>98</v>
      </c>
      <c r="QBS29" s="468"/>
      <c r="QBT29" s="469"/>
      <c r="QBU29" s="15" t="s">
        <v>168</v>
      </c>
      <c r="QBV29" s="468" t="s">
        <v>98</v>
      </c>
      <c r="QBW29" s="468"/>
      <c r="QBX29" s="469"/>
      <c r="QBY29" s="15" t="s">
        <v>168</v>
      </c>
      <c r="QBZ29" s="468" t="s">
        <v>98</v>
      </c>
      <c r="QCA29" s="468"/>
      <c r="QCB29" s="469"/>
      <c r="QCC29" s="15" t="s">
        <v>168</v>
      </c>
      <c r="QCD29" s="468" t="s">
        <v>98</v>
      </c>
      <c r="QCE29" s="468"/>
      <c r="QCF29" s="469"/>
      <c r="QCG29" s="15" t="s">
        <v>168</v>
      </c>
      <c r="QCH29" s="468" t="s">
        <v>98</v>
      </c>
      <c r="QCI29" s="468"/>
      <c r="QCJ29" s="469"/>
      <c r="QCK29" s="15" t="s">
        <v>168</v>
      </c>
      <c r="QCL29" s="468" t="s">
        <v>98</v>
      </c>
      <c r="QCM29" s="468"/>
      <c r="QCN29" s="469"/>
      <c r="QCO29" s="15" t="s">
        <v>168</v>
      </c>
      <c r="QCP29" s="468" t="s">
        <v>98</v>
      </c>
      <c r="QCQ29" s="468"/>
      <c r="QCR29" s="469"/>
      <c r="QCS29" s="15" t="s">
        <v>168</v>
      </c>
      <c r="QCT29" s="468" t="s">
        <v>98</v>
      </c>
      <c r="QCU29" s="468"/>
      <c r="QCV29" s="469"/>
      <c r="QCW29" s="15" t="s">
        <v>168</v>
      </c>
      <c r="QCX29" s="468" t="s">
        <v>98</v>
      </c>
      <c r="QCY29" s="468"/>
      <c r="QCZ29" s="469"/>
      <c r="QDA29" s="15" t="s">
        <v>168</v>
      </c>
      <c r="QDB29" s="468" t="s">
        <v>98</v>
      </c>
      <c r="QDC29" s="468"/>
      <c r="QDD29" s="469"/>
      <c r="QDE29" s="15" t="s">
        <v>168</v>
      </c>
      <c r="QDF29" s="468" t="s">
        <v>98</v>
      </c>
      <c r="QDG29" s="468"/>
      <c r="QDH29" s="469"/>
      <c r="QDI29" s="15" t="s">
        <v>168</v>
      </c>
      <c r="QDJ29" s="468" t="s">
        <v>98</v>
      </c>
      <c r="QDK29" s="468"/>
      <c r="QDL29" s="469"/>
      <c r="QDM29" s="15" t="s">
        <v>168</v>
      </c>
      <c r="QDN29" s="468" t="s">
        <v>98</v>
      </c>
      <c r="QDO29" s="468"/>
      <c r="QDP29" s="469"/>
      <c r="QDQ29" s="15" t="s">
        <v>168</v>
      </c>
      <c r="QDR29" s="468" t="s">
        <v>98</v>
      </c>
      <c r="QDS29" s="468"/>
      <c r="QDT29" s="469"/>
      <c r="QDU29" s="15" t="s">
        <v>168</v>
      </c>
      <c r="QDV29" s="468" t="s">
        <v>98</v>
      </c>
      <c r="QDW29" s="468"/>
      <c r="QDX29" s="469"/>
      <c r="QDY29" s="15" t="s">
        <v>168</v>
      </c>
      <c r="QDZ29" s="468" t="s">
        <v>98</v>
      </c>
      <c r="QEA29" s="468"/>
      <c r="QEB29" s="469"/>
      <c r="QEC29" s="15" t="s">
        <v>168</v>
      </c>
      <c r="QED29" s="468" t="s">
        <v>98</v>
      </c>
      <c r="QEE29" s="468"/>
      <c r="QEF29" s="469"/>
      <c r="QEG29" s="15" t="s">
        <v>168</v>
      </c>
      <c r="QEH29" s="468" t="s">
        <v>98</v>
      </c>
      <c r="QEI29" s="468"/>
      <c r="QEJ29" s="469"/>
      <c r="QEK29" s="15" t="s">
        <v>168</v>
      </c>
      <c r="QEL29" s="468" t="s">
        <v>98</v>
      </c>
      <c r="QEM29" s="468"/>
      <c r="QEN29" s="469"/>
      <c r="QEO29" s="15" t="s">
        <v>168</v>
      </c>
      <c r="QEP29" s="468" t="s">
        <v>98</v>
      </c>
      <c r="QEQ29" s="468"/>
      <c r="QER29" s="469"/>
      <c r="QES29" s="15" t="s">
        <v>168</v>
      </c>
      <c r="QET29" s="468" t="s">
        <v>98</v>
      </c>
      <c r="QEU29" s="468"/>
      <c r="QEV29" s="469"/>
      <c r="QEW29" s="15" t="s">
        <v>168</v>
      </c>
      <c r="QEX29" s="468" t="s">
        <v>98</v>
      </c>
      <c r="QEY29" s="468"/>
      <c r="QEZ29" s="469"/>
      <c r="QFA29" s="15" t="s">
        <v>168</v>
      </c>
      <c r="QFB29" s="468" t="s">
        <v>98</v>
      </c>
      <c r="QFC29" s="468"/>
      <c r="QFD29" s="469"/>
      <c r="QFE29" s="15" t="s">
        <v>168</v>
      </c>
      <c r="QFF29" s="468" t="s">
        <v>98</v>
      </c>
      <c r="QFG29" s="468"/>
      <c r="QFH29" s="469"/>
      <c r="QFI29" s="15" t="s">
        <v>168</v>
      </c>
      <c r="QFJ29" s="468" t="s">
        <v>98</v>
      </c>
      <c r="QFK29" s="468"/>
      <c r="QFL29" s="469"/>
      <c r="QFM29" s="15" t="s">
        <v>168</v>
      </c>
      <c r="QFN29" s="468" t="s">
        <v>98</v>
      </c>
      <c r="QFO29" s="468"/>
      <c r="QFP29" s="469"/>
      <c r="QFQ29" s="15" t="s">
        <v>168</v>
      </c>
      <c r="QFR29" s="468" t="s">
        <v>98</v>
      </c>
      <c r="QFS29" s="468"/>
      <c r="QFT29" s="469"/>
      <c r="QFU29" s="15" t="s">
        <v>168</v>
      </c>
      <c r="QFV29" s="468" t="s">
        <v>98</v>
      </c>
      <c r="QFW29" s="468"/>
      <c r="QFX29" s="469"/>
      <c r="QFY29" s="15" t="s">
        <v>168</v>
      </c>
      <c r="QFZ29" s="468" t="s">
        <v>98</v>
      </c>
      <c r="QGA29" s="468"/>
      <c r="QGB29" s="469"/>
      <c r="QGC29" s="15" t="s">
        <v>168</v>
      </c>
      <c r="QGD29" s="468" t="s">
        <v>98</v>
      </c>
      <c r="QGE29" s="468"/>
      <c r="QGF29" s="469"/>
      <c r="QGG29" s="15" t="s">
        <v>168</v>
      </c>
      <c r="QGH29" s="468" t="s">
        <v>98</v>
      </c>
      <c r="QGI29" s="468"/>
      <c r="QGJ29" s="469"/>
      <c r="QGK29" s="15" t="s">
        <v>168</v>
      </c>
      <c r="QGL29" s="468" t="s">
        <v>98</v>
      </c>
      <c r="QGM29" s="468"/>
      <c r="QGN29" s="469"/>
      <c r="QGO29" s="15" t="s">
        <v>168</v>
      </c>
      <c r="QGP29" s="468" t="s">
        <v>98</v>
      </c>
      <c r="QGQ29" s="468"/>
      <c r="QGR29" s="469"/>
      <c r="QGS29" s="15" t="s">
        <v>168</v>
      </c>
      <c r="QGT29" s="468" t="s">
        <v>98</v>
      </c>
      <c r="QGU29" s="468"/>
      <c r="QGV29" s="469"/>
      <c r="QGW29" s="15" t="s">
        <v>168</v>
      </c>
      <c r="QGX29" s="468" t="s">
        <v>98</v>
      </c>
      <c r="QGY29" s="468"/>
      <c r="QGZ29" s="469"/>
      <c r="QHA29" s="15" t="s">
        <v>168</v>
      </c>
      <c r="QHB29" s="468" t="s">
        <v>98</v>
      </c>
      <c r="QHC29" s="468"/>
      <c r="QHD29" s="469"/>
      <c r="QHE29" s="15" t="s">
        <v>168</v>
      </c>
      <c r="QHF29" s="468" t="s">
        <v>98</v>
      </c>
      <c r="QHG29" s="468"/>
      <c r="QHH29" s="469"/>
      <c r="QHI29" s="15" t="s">
        <v>168</v>
      </c>
      <c r="QHJ29" s="468" t="s">
        <v>98</v>
      </c>
      <c r="QHK29" s="468"/>
      <c r="QHL29" s="469"/>
      <c r="QHM29" s="15" t="s">
        <v>168</v>
      </c>
      <c r="QHN29" s="468" t="s">
        <v>98</v>
      </c>
      <c r="QHO29" s="468"/>
      <c r="QHP29" s="469"/>
      <c r="QHQ29" s="15" t="s">
        <v>168</v>
      </c>
      <c r="QHR29" s="468" t="s">
        <v>98</v>
      </c>
      <c r="QHS29" s="468"/>
      <c r="QHT29" s="469"/>
      <c r="QHU29" s="15" t="s">
        <v>168</v>
      </c>
      <c r="QHV29" s="468" t="s">
        <v>98</v>
      </c>
      <c r="QHW29" s="468"/>
      <c r="QHX29" s="469"/>
      <c r="QHY29" s="15" t="s">
        <v>168</v>
      </c>
      <c r="QHZ29" s="468" t="s">
        <v>98</v>
      </c>
      <c r="QIA29" s="468"/>
      <c r="QIB29" s="469"/>
      <c r="QIC29" s="15" t="s">
        <v>168</v>
      </c>
      <c r="QID29" s="468" t="s">
        <v>98</v>
      </c>
      <c r="QIE29" s="468"/>
      <c r="QIF29" s="469"/>
      <c r="QIG29" s="15" t="s">
        <v>168</v>
      </c>
      <c r="QIH29" s="468" t="s">
        <v>98</v>
      </c>
      <c r="QII29" s="468"/>
      <c r="QIJ29" s="469"/>
      <c r="QIK29" s="15" t="s">
        <v>168</v>
      </c>
      <c r="QIL29" s="468" t="s">
        <v>98</v>
      </c>
      <c r="QIM29" s="468"/>
      <c r="QIN29" s="469"/>
      <c r="QIO29" s="15" t="s">
        <v>168</v>
      </c>
      <c r="QIP29" s="468" t="s">
        <v>98</v>
      </c>
      <c r="QIQ29" s="468"/>
      <c r="QIR29" s="469"/>
      <c r="QIS29" s="15" t="s">
        <v>168</v>
      </c>
      <c r="QIT29" s="468" t="s">
        <v>98</v>
      </c>
      <c r="QIU29" s="468"/>
      <c r="QIV29" s="469"/>
      <c r="QIW29" s="15" t="s">
        <v>168</v>
      </c>
      <c r="QIX29" s="468" t="s">
        <v>98</v>
      </c>
      <c r="QIY29" s="468"/>
      <c r="QIZ29" s="469"/>
      <c r="QJA29" s="15" t="s">
        <v>168</v>
      </c>
      <c r="QJB29" s="468" t="s">
        <v>98</v>
      </c>
      <c r="QJC29" s="468"/>
      <c r="QJD29" s="469"/>
      <c r="QJE29" s="15" t="s">
        <v>168</v>
      </c>
      <c r="QJF29" s="468" t="s">
        <v>98</v>
      </c>
      <c r="QJG29" s="468"/>
      <c r="QJH29" s="469"/>
      <c r="QJI29" s="15" t="s">
        <v>168</v>
      </c>
      <c r="QJJ29" s="468" t="s">
        <v>98</v>
      </c>
      <c r="QJK29" s="468"/>
      <c r="QJL29" s="469"/>
      <c r="QJM29" s="15" t="s">
        <v>168</v>
      </c>
      <c r="QJN29" s="468" t="s">
        <v>98</v>
      </c>
      <c r="QJO29" s="468"/>
      <c r="QJP29" s="469"/>
      <c r="QJQ29" s="15" t="s">
        <v>168</v>
      </c>
      <c r="QJR29" s="468" t="s">
        <v>98</v>
      </c>
      <c r="QJS29" s="468"/>
      <c r="QJT29" s="469"/>
      <c r="QJU29" s="15" t="s">
        <v>168</v>
      </c>
      <c r="QJV29" s="468" t="s">
        <v>98</v>
      </c>
      <c r="QJW29" s="468"/>
      <c r="QJX29" s="469"/>
      <c r="QJY29" s="15" t="s">
        <v>168</v>
      </c>
      <c r="QJZ29" s="468" t="s">
        <v>98</v>
      </c>
      <c r="QKA29" s="468"/>
      <c r="QKB29" s="469"/>
      <c r="QKC29" s="15" t="s">
        <v>168</v>
      </c>
      <c r="QKD29" s="468" t="s">
        <v>98</v>
      </c>
      <c r="QKE29" s="468"/>
      <c r="QKF29" s="469"/>
      <c r="QKG29" s="15" t="s">
        <v>168</v>
      </c>
      <c r="QKH29" s="468" t="s">
        <v>98</v>
      </c>
      <c r="QKI29" s="468"/>
      <c r="QKJ29" s="469"/>
      <c r="QKK29" s="15" t="s">
        <v>168</v>
      </c>
      <c r="QKL29" s="468" t="s">
        <v>98</v>
      </c>
      <c r="QKM29" s="468"/>
      <c r="QKN29" s="469"/>
      <c r="QKO29" s="15" t="s">
        <v>168</v>
      </c>
      <c r="QKP29" s="468" t="s">
        <v>98</v>
      </c>
      <c r="QKQ29" s="468"/>
      <c r="QKR29" s="469"/>
      <c r="QKS29" s="15" t="s">
        <v>168</v>
      </c>
      <c r="QKT29" s="468" t="s">
        <v>98</v>
      </c>
      <c r="QKU29" s="468"/>
      <c r="QKV29" s="469"/>
      <c r="QKW29" s="15" t="s">
        <v>168</v>
      </c>
      <c r="QKX29" s="468" t="s">
        <v>98</v>
      </c>
      <c r="QKY29" s="468"/>
      <c r="QKZ29" s="469"/>
      <c r="QLA29" s="15" t="s">
        <v>168</v>
      </c>
      <c r="QLB29" s="468" t="s">
        <v>98</v>
      </c>
      <c r="QLC29" s="468"/>
      <c r="QLD29" s="469"/>
      <c r="QLE29" s="15" t="s">
        <v>168</v>
      </c>
      <c r="QLF29" s="468" t="s">
        <v>98</v>
      </c>
      <c r="QLG29" s="468"/>
      <c r="QLH29" s="469"/>
      <c r="QLI29" s="15" t="s">
        <v>168</v>
      </c>
      <c r="QLJ29" s="468" t="s">
        <v>98</v>
      </c>
      <c r="QLK29" s="468"/>
      <c r="QLL29" s="469"/>
      <c r="QLM29" s="15" t="s">
        <v>168</v>
      </c>
      <c r="QLN29" s="468" t="s">
        <v>98</v>
      </c>
      <c r="QLO29" s="468"/>
      <c r="QLP29" s="469"/>
      <c r="QLQ29" s="15" t="s">
        <v>168</v>
      </c>
      <c r="QLR29" s="468" t="s">
        <v>98</v>
      </c>
      <c r="QLS29" s="468"/>
      <c r="QLT29" s="469"/>
      <c r="QLU29" s="15" t="s">
        <v>168</v>
      </c>
      <c r="QLV29" s="468" t="s">
        <v>98</v>
      </c>
      <c r="QLW29" s="468"/>
      <c r="QLX29" s="469"/>
      <c r="QLY29" s="15" t="s">
        <v>168</v>
      </c>
      <c r="QLZ29" s="468" t="s">
        <v>98</v>
      </c>
      <c r="QMA29" s="468"/>
      <c r="QMB29" s="469"/>
      <c r="QMC29" s="15" t="s">
        <v>168</v>
      </c>
      <c r="QMD29" s="468" t="s">
        <v>98</v>
      </c>
      <c r="QME29" s="468"/>
      <c r="QMF29" s="469"/>
      <c r="QMG29" s="15" t="s">
        <v>168</v>
      </c>
      <c r="QMH29" s="468" t="s">
        <v>98</v>
      </c>
      <c r="QMI29" s="468"/>
      <c r="QMJ29" s="469"/>
      <c r="QMK29" s="15" t="s">
        <v>168</v>
      </c>
      <c r="QML29" s="468" t="s">
        <v>98</v>
      </c>
      <c r="QMM29" s="468"/>
      <c r="QMN29" s="469"/>
      <c r="QMO29" s="15" t="s">
        <v>168</v>
      </c>
      <c r="QMP29" s="468" t="s">
        <v>98</v>
      </c>
      <c r="QMQ29" s="468"/>
      <c r="QMR29" s="469"/>
      <c r="QMS29" s="15" t="s">
        <v>168</v>
      </c>
      <c r="QMT29" s="468" t="s">
        <v>98</v>
      </c>
      <c r="QMU29" s="468"/>
      <c r="QMV29" s="469"/>
      <c r="QMW29" s="15" t="s">
        <v>168</v>
      </c>
      <c r="QMX29" s="468" t="s">
        <v>98</v>
      </c>
      <c r="QMY29" s="468"/>
      <c r="QMZ29" s="469"/>
      <c r="QNA29" s="15" t="s">
        <v>168</v>
      </c>
      <c r="QNB29" s="468" t="s">
        <v>98</v>
      </c>
      <c r="QNC29" s="468"/>
      <c r="QND29" s="469"/>
      <c r="QNE29" s="15" t="s">
        <v>168</v>
      </c>
      <c r="QNF29" s="468" t="s">
        <v>98</v>
      </c>
      <c r="QNG29" s="468"/>
      <c r="QNH29" s="469"/>
      <c r="QNI29" s="15" t="s">
        <v>168</v>
      </c>
      <c r="QNJ29" s="468" t="s">
        <v>98</v>
      </c>
      <c r="QNK29" s="468"/>
      <c r="QNL29" s="469"/>
      <c r="QNM29" s="15" t="s">
        <v>168</v>
      </c>
      <c r="QNN29" s="468" t="s">
        <v>98</v>
      </c>
      <c r="QNO29" s="468"/>
      <c r="QNP29" s="469"/>
      <c r="QNQ29" s="15" t="s">
        <v>168</v>
      </c>
      <c r="QNR29" s="468" t="s">
        <v>98</v>
      </c>
      <c r="QNS29" s="468"/>
      <c r="QNT29" s="469"/>
      <c r="QNU29" s="15" t="s">
        <v>168</v>
      </c>
      <c r="QNV29" s="468" t="s">
        <v>98</v>
      </c>
      <c r="QNW29" s="468"/>
      <c r="QNX29" s="469"/>
      <c r="QNY29" s="15" t="s">
        <v>168</v>
      </c>
      <c r="QNZ29" s="468" t="s">
        <v>98</v>
      </c>
      <c r="QOA29" s="468"/>
      <c r="QOB29" s="469"/>
      <c r="QOC29" s="15" t="s">
        <v>168</v>
      </c>
      <c r="QOD29" s="468" t="s">
        <v>98</v>
      </c>
      <c r="QOE29" s="468"/>
      <c r="QOF29" s="469"/>
      <c r="QOG29" s="15" t="s">
        <v>168</v>
      </c>
      <c r="QOH29" s="468" t="s">
        <v>98</v>
      </c>
      <c r="QOI29" s="468"/>
      <c r="QOJ29" s="469"/>
      <c r="QOK29" s="15" t="s">
        <v>168</v>
      </c>
      <c r="QOL29" s="468" t="s">
        <v>98</v>
      </c>
      <c r="QOM29" s="468"/>
      <c r="QON29" s="469"/>
      <c r="QOO29" s="15" t="s">
        <v>168</v>
      </c>
      <c r="QOP29" s="468" t="s">
        <v>98</v>
      </c>
      <c r="QOQ29" s="468"/>
      <c r="QOR29" s="469"/>
      <c r="QOS29" s="15" t="s">
        <v>168</v>
      </c>
      <c r="QOT29" s="468" t="s">
        <v>98</v>
      </c>
      <c r="QOU29" s="468"/>
      <c r="QOV29" s="469"/>
      <c r="QOW29" s="15" t="s">
        <v>168</v>
      </c>
      <c r="QOX29" s="468" t="s">
        <v>98</v>
      </c>
      <c r="QOY29" s="468"/>
      <c r="QOZ29" s="469"/>
      <c r="QPA29" s="15" t="s">
        <v>168</v>
      </c>
      <c r="QPB29" s="468" t="s">
        <v>98</v>
      </c>
      <c r="QPC29" s="468"/>
      <c r="QPD29" s="469"/>
      <c r="QPE29" s="15" t="s">
        <v>168</v>
      </c>
      <c r="QPF29" s="468" t="s">
        <v>98</v>
      </c>
      <c r="QPG29" s="468"/>
      <c r="QPH29" s="469"/>
      <c r="QPI29" s="15" t="s">
        <v>168</v>
      </c>
      <c r="QPJ29" s="468" t="s">
        <v>98</v>
      </c>
      <c r="QPK29" s="468"/>
      <c r="QPL29" s="469"/>
      <c r="QPM29" s="15" t="s">
        <v>168</v>
      </c>
      <c r="QPN29" s="468" t="s">
        <v>98</v>
      </c>
      <c r="QPO29" s="468"/>
      <c r="QPP29" s="469"/>
      <c r="QPQ29" s="15" t="s">
        <v>168</v>
      </c>
      <c r="QPR29" s="468" t="s">
        <v>98</v>
      </c>
      <c r="QPS29" s="468"/>
      <c r="QPT29" s="469"/>
      <c r="QPU29" s="15" t="s">
        <v>168</v>
      </c>
      <c r="QPV29" s="468" t="s">
        <v>98</v>
      </c>
      <c r="QPW29" s="468"/>
      <c r="QPX29" s="469"/>
      <c r="QPY29" s="15" t="s">
        <v>168</v>
      </c>
      <c r="QPZ29" s="468" t="s">
        <v>98</v>
      </c>
      <c r="QQA29" s="468"/>
      <c r="QQB29" s="469"/>
      <c r="QQC29" s="15" t="s">
        <v>168</v>
      </c>
      <c r="QQD29" s="468" t="s">
        <v>98</v>
      </c>
      <c r="QQE29" s="468"/>
      <c r="QQF29" s="469"/>
      <c r="QQG29" s="15" t="s">
        <v>168</v>
      </c>
      <c r="QQH29" s="468" t="s">
        <v>98</v>
      </c>
      <c r="QQI29" s="468"/>
      <c r="QQJ29" s="469"/>
      <c r="QQK29" s="15" t="s">
        <v>168</v>
      </c>
      <c r="QQL29" s="468" t="s">
        <v>98</v>
      </c>
      <c r="QQM29" s="468"/>
      <c r="QQN29" s="469"/>
      <c r="QQO29" s="15" t="s">
        <v>168</v>
      </c>
      <c r="QQP29" s="468" t="s">
        <v>98</v>
      </c>
      <c r="QQQ29" s="468"/>
      <c r="QQR29" s="469"/>
      <c r="QQS29" s="15" t="s">
        <v>168</v>
      </c>
      <c r="QQT29" s="468" t="s">
        <v>98</v>
      </c>
      <c r="QQU29" s="468"/>
      <c r="QQV29" s="469"/>
      <c r="QQW29" s="15" t="s">
        <v>168</v>
      </c>
      <c r="QQX29" s="468" t="s">
        <v>98</v>
      </c>
      <c r="QQY29" s="468"/>
      <c r="QQZ29" s="469"/>
      <c r="QRA29" s="15" t="s">
        <v>168</v>
      </c>
      <c r="QRB29" s="468" t="s">
        <v>98</v>
      </c>
      <c r="QRC29" s="468"/>
      <c r="QRD29" s="469"/>
      <c r="QRE29" s="15" t="s">
        <v>168</v>
      </c>
      <c r="QRF29" s="468" t="s">
        <v>98</v>
      </c>
      <c r="QRG29" s="468"/>
      <c r="QRH29" s="469"/>
      <c r="QRI29" s="15" t="s">
        <v>168</v>
      </c>
      <c r="QRJ29" s="468" t="s">
        <v>98</v>
      </c>
      <c r="QRK29" s="468"/>
      <c r="QRL29" s="469"/>
      <c r="QRM29" s="15" t="s">
        <v>168</v>
      </c>
      <c r="QRN29" s="468" t="s">
        <v>98</v>
      </c>
      <c r="QRO29" s="468"/>
      <c r="QRP29" s="469"/>
      <c r="QRQ29" s="15" t="s">
        <v>168</v>
      </c>
      <c r="QRR29" s="468" t="s">
        <v>98</v>
      </c>
      <c r="QRS29" s="468"/>
      <c r="QRT29" s="469"/>
      <c r="QRU29" s="15" t="s">
        <v>168</v>
      </c>
      <c r="QRV29" s="468" t="s">
        <v>98</v>
      </c>
      <c r="QRW29" s="468"/>
      <c r="QRX29" s="469"/>
      <c r="QRY29" s="15" t="s">
        <v>168</v>
      </c>
      <c r="QRZ29" s="468" t="s">
        <v>98</v>
      </c>
      <c r="QSA29" s="468"/>
      <c r="QSB29" s="469"/>
      <c r="QSC29" s="15" t="s">
        <v>168</v>
      </c>
      <c r="QSD29" s="468" t="s">
        <v>98</v>
      </c>
      <c r="QSE29" s="468"/>
      <c r="QSF29" s="469"/>
      <c r="QSG29" s="15" t="s">
        <v>168</v>
      </c>
      <c r="QSH29" s="468" t="s">
        <v>98</v>
      </c>
      <c r="QSI29" s="468"/>
      <c r="QSJ29" s="469"/>
      <c r="QSK29" s="15" t="s">
        <v>168</v>
      </c>
      <c r="QSL29" s="468" t="s">
        <v>98</v>
      </c>
      <c r="QSM29" s="468"/>
      <c r="QSN29" s="469"/>
      <c r="QSO29" s="15" t="s">
        <v>168</v>
      </c>
      <c r="QSP29" s="468" t="s">
        <v>98</v>
      </c>
      <c r="QSQ29" s="468"/>
      <c r="QSR29" s="469"/>
      <c r="QSS29" s="15" t="s">
        <v>168</v>
      </c>
      <c r="QST29" s="468" t="s">
        <v>98</v>
      </c>
      <c r="QSU29" s="468"/>
      <c r="QSV29" s="469"/>
      <c r="QSW29" s="15" t="s">
        <v>168</v>
      </c>
      <c r="QSX29" s="468" t="s">
        <v>98</v>
      </c>
      <c r="QSY29" s="468"/>
      <c r="QSZ29" s="469"/>
      <c r="QTA29" s="15" t="s">
        <v>168</v>
      </c>
      <c r="QTB29" s="468" t="s">
        <v>98</v>
      </c>
      <c r="QTC29" s="468"/>
      <c r="QTD29" s="469"/>
      <c r="QTE29" s="15" t="s">
        <v>168</v>
      </c>
      <c r="QTF29" s="468" t="s">
        <v>98</v>
      </c>
      <c r="QTG29" s="468"/>
      <c r="QTH29" s="469"/>
      <c r="QTI29" s="15" t="s">
        <v>168</v>
      </c>
      <c r="QTJ29" s="468" t="s">
        <v>98</v>
      </c>
      <c r="QTK29" s="468"/>
      <c r="QTL29" s="469"/>
      <c r="QTM29" s="15" t="s">
        <v>168</v>
      </c>
      <c r="QTN29" s="468" t="s">
        <v>98</v>
      </c>
      <c r="QTO29" s="468"/>
      <c r="QTP29" s="469"/>
      <c r="QTQ29" s="15" t="s">
        <v>168</v>
      </c>
      <c r="QTR29" s="468" t="s">
        <v>98</v>
      </c>
      <c r="QTS29" s="468"/>
      <c r="QTT29" s="469"/>
      <c r="QTU29" s="15" t="s">
        <v>168</v>
      </c>
      <c r="QTV29" s="468" t="s">
        <v>98</v>
      </c>
      <c r="QTW29" s="468"/>
      <c r="QTX29" s="469"/>
      <c r="QTY29" s="15" t="s">
        <v>168</v>
      </c>
      <c r="QTZ29" s="468" t="s">
        <v>98</v>
      </c>
      <c r="QUA29" s="468"/>
      <c r="QUB29" s="469"/>
      <c r="QUC29" s="15" t="s">
        <v>168</v>
      </c>
      <c r="QUD29" s="468" t="s">
        <v>98</v>
      </c>
      <c r="QUE29" s="468"/>
      <c r="QUF29" s="469"/>
      <c r="QUG29" s="15" t="s">
        <v>168</v>
      </c>
      <c r="QUH29" s="468" t="s">
        <v>98</v>
      </c>
      <c r="QUI29" s="468"/>
      <c r="QUJ29" s="469"/>
      <c r="QUK29" s="15" t="s">
        <v>168</v>
      </c>
      <c r="QUL29" s="468" t="s">
        <v>98</v>
      </c>
      <c r="QUM29" s="468"/>
      <c r="QUN29" s="469"/>
      <c r="QUO29" s="15" t="s">
        <v>168</v>
      </c>
      <c r="QUP29" s="468" t="s">
        <v>98</v>
      </c>
      <c r="QUQ29" s="468"/>
      <c r="QUR29" s="469"/>
      <c r="QUS29" s="15" t="s">
        <v>168</v>
      </c>
      <c r="QUT29" s="468" t="s">
        <v>98</v>
      </c>
      <c r="QUU29" s="468"/>
      <c r="QUV29" s="469"/>
      <c r="QUW29" s="15" t="s">
        <v>168</v>
      </c>
      <c r="QUX29" s="468" t="s">
        <v>98</v>
      </c>
      <c r="QUY29" s="468"/>
      <c r="QUZ29" s="469"/>
      <c r="QVA29" s="15" t="s">
        <v>168</v>
      </c>
      <c r="QVB29" s="468" t="s">
        <v>98</v>
      </c>
      <c r="QVC29" s="468"/>
      <c r="QVD29" s="469"/>
      <c r="QVE29" s="15" t="s">
        <v>168</v>
      </c>
      <c r="QVF29" s="468" t="s">
        <v>98</v>
      </c>
      <c r="QVG29" s="468"/>
      <c r="QVH29" s="469"/>
      <c r="QVI29" s="15" t="s">
        <v>168</v>
      </c>
      <c r="QVJ29" s="468" t="s">
        <v>98</v>
      </c>
      <c r="QVK29" s="468"/>
      <c r="QVL29" s="469"/>
      <c r="QVM29" s="15" t="s">
        <v>168</v>
      </c>
      <c r="QVN29" s="468" t="s">
        <v>98</v>
      </c>
      <c r="QVO29" s="468"/>
      <c r="QVP29" s="469"/>
      <c r="QVQ29" s="15" t="s">
        <v>168</v>
      </c>
      <c r="QVR29" s="468" t="s">
        <v>98</v>
      </c>
      <c r="QVS29" s="468"/>
      <c r="QVT29" s="469"/>
      <c r="QVU29" s="15" t="s">
        <v>168</v>
      </c>
      <c r="QVV29" s="468" t="s">
        <v>98</v>
      </c>
      <c r="QVW29" s="468"/>
      <c r="QVX29" s="469"/>
      <c r="QVY29" s="15" t="s">
        <v>168</v>
      </c>
      <c r="QVZ29" s="468" t="s">
        <v>98</v>
      </c>
      <c r="QWA29" s="468"/>
      <c r="QWB29" s="469"/>
      <c r="QWC29" s="15" t="s">
        <v>168</v>
      </c>
      <c r="QWD29" s="468" t="s">
        <v>98</v>
      </c>
      <c r="QWE29" s="468"/>
      <c r="QWF29" s="469"/>
      <c r="QWG29" s="15" t="s">
        <v>168</v>
      </c>
      <c r="QWH29" s="468" t="s">
        <v>98</v>
      </c>
      <c r="QWI29" s="468"/>
      <c r="QWJ29" s="469"/>
      <c r="QWK29" s="15" t="s">
        <v>168</v>
      </c>
      <c r="QWL29" s="468" t="s">
        <v>98</v>
      </c>
      <c r="QWM29" s="468"/>
      <c r="QWN29" s="469"/>
      <c r="QWO29" s="15" t="s">
        <v>168</v>
      </c>
      <c r="QWP29" s="468" t="s">
        <v>98</v>
      </c>
      <c r="QWQ29" s="468"/>
      <c r="QWR29" s="469"/>
      <c r="QWS29" s="15" t="s">
        <v>168</v>
      </c>
      <c r="QWT29" s="468" t="s">
        <v>98</v>
      </c>
      <c r="QWU29" s="468"/>
      <c r="QWV29" s="469"/>
      <c r="QWW29" s="15" t="s">
        <v>168</v>
      </c>
      <c r="QWX29" s="468" t="s">
        <v>98</v>
      </c>
      <c r="QWY29" s="468"/>
      <c r="QWZ29" s="469"/>
      <c r="QXA29" s="15" t="s">
        <v>168</v>
      </c>
      <c r="QXB29" s="468" t="s">
        <v>98</v>
      </c>
      <c r="QXC29" s="468"/>
      <c r="QXD29" s="469"/>
      <c r="QXE29" s="15" t="s">
        <v>168</v>
      </c>
      <c r="QXF29" s="468" t="s">
        <v>98</v>
      </c>
      <c r="QXG29" s="468"/>
      <c r="QXH29" s="469"/>
      <c r="QXI29" s="15" t="s">
        <v>168</v>
      </c>
      <c r="QXJ29" s="468" t="s">
        <v>98</v>
      </c>
      <c r="QXK29" s="468"/>
      <c r="QXL29" s="469"/>
      <c r="QXM29" s="15" t="s">
        <v>168</v>
      </c>
      <c r="QXN29" s="468" t="s">
        <v>98</v>
      </c>
      <c r="QXO29" s="468"/>
      <c r="QXP29" s="469"/>
      <c r="QXQ29" s="15" t="s">
        <v>168</v>
      </c>
      <c r="QXR29" s="468" t="s">
        <v>98</v>
      </c>
      <c r="QXS29" s="468"/>
      <c r="QXT29" s="469"/>
      <c r="QXU29" s="15" t="s">
        <v>168</v>
      </c>
      <c r="QXV29" s="468" t="s">
        <v>98</v>
      </c>
      <c r="QXW29" s="468"/>
      <c r="QXX29" s="469"/>
      <c r="QXY29" s="15" t="s">
        <v>168</v>
      </c>
      <c r="QXZ29" s="468" t="s">
        <v>98</v>
      </c>
      <c r="QYA29" s="468"/>
      <c r="QYB29" s="469"/>
      <c r="QYC29" s="15" t="s">
        <v>168</v>
      </c>
      <c r="QYD29" s="468" t="s">
        <v>98</v>
      </c>
      <c r="QYE29" s="468"/>
      <c r="QYF29" s="469"/>
      <c r="QYG29" s="15" t="s">
        <v>168</v>
      </c>
      <c r="QYH29" s="468" t="s">
        <v>98</v>
      </c>
      <c r="QYI29" s="468"/>
      <c r="QYJ29" s="469"/>
      <c r="QYK29" s="15" t="s">
        <v>168</v>
      </c>
      <c r="QYL29" s="468" t="s">
        <v>98</v>
      </c>
      <c r="QYM29" s="468"/>
      <c r="QYN29" s="469"/>
      <c r="QYO29" s="15" t="s">
        <v>168</v>
      </c>
      <c r="QYP29" s="468" t="s">
        <v>98</v>
      </c>
      <c r="QYQ29" s="468"/>
      <c r="QYR29" s="469"/>
      <c r="QYS29" s="15" t="s">
        <v>168</v>
      </c>
      <c r="QYT29" s="468" t="s">
        <v>98</v>
      </c>
      <c r="QYU29" s="468"/>
      <c r="QYV29" s="469"/>
      <c r="QYW29" s="15" t="s">
        <v>168</v>
      </c>
      <c r="QYX29" s="468" t="s">
        <v>98</v>
      </c>
      <c r="QYY29" s="468"/>
      <c r="QYZ29" s="469"/>
      <c r="QZA29" s="15" t="s">
        <v>168</v>
      </c>
      <c r="QZB29" s="468" t="s">
        <v>98</v>
      </c>
      <c r="QZC29" s="468"/>
      <c r="QZD29" s="469"/>
      <c r="QZE29" s="15" t="s">
        <v>168</v>
      </c>
      <c r="QZF29" s="468" t="s">
        <v>98</v>
      </c>
      <c r="QZG29" s="468"/>
      <c r="QZH29" s="469"/>
      <c r="QZI29" s="15" t="s">
        <v>168</v>
      </c>
      <c r="QZJ29" s="468" t="s">
        <v>98</v>
      </c>
      <c r="QZK29" s="468"/>
      <c r="QZL29" s="469"/>
      <c r="QZM29" s="15" t="s">
        <v>168</v>
      </c>
      <c r="QZN29" s="468" t="s">
        <v>98</v>
      </c>
      <c r="QZO29" s="468"/>
      <c r="QZP29" s="469"/>
      <c r="QZQ29" s="15" t="s">
        <v>168</v>
      </c>
      <c r="QZR29" s="468" t="s">
        <v>98</v>
      </c>
      <c r="QZS29" s="468"/>
      <c r="QZT29" s="469"/>
      <c r="QZU29" s="15" t="s">
        <v>168</v>
      </c>
      <c r="QZV29" s="468" t="s">
        <v>98</v>
      </c>
      <c r="QZW29" s="468"/>
      <c r="QZX29" s="469"/>
      <c r="QZY29" s="15" t="s">
        <v>168</v>
      </c>
      <c r="QZZ29" s="468" t="s">
        <v>98</v>
      </c>
      <c r="RAA29" s="468"/>
      <c r="RAB29" s="469"/>
      <c r="RAC29" s="15" t="s">
        <v>168</v>
      </c>
      <c r="RAD29" s="468" t="s">
        <v>98</v>
      </c>
      <c r="RAE29" s="468"/>
      <c r="RAF29" s="469"/>
      <c r="RAG29" s="15" t="s">
        <v>168</v>
      </c>
      <c r="RAH29" s="468" t="s">
        <v>98</v>
      </c>
      <c r="RAI29" s="468"/>
      <c r="RAJ29" s="469"/>
      <c r="RAK29" s="15" t="s">
        <v>168</v>
      </c>
      <c r="RAL29" s="468" t="s">
        <v>98</v>
      </c>
      <c r="RAM29" s="468"/>
      <c r="RAN29" s="469"/>
      <c r="RAO29" s="15" t="s">
        <v>168</v>
      </c>
      <c r="RAP29" s="468" t="s">
        <v>98</v>
      </c>
      <c r="RAQ29" s="468"/>
      <c r="RAR29" s="469"/>
      <c r="RAS29" s="15" t="s">
        <v>168</v>
      </c>
      <c r="RAT29" s="468" t="s">
        <v>98</v>
      </c>
      <c r="RAU29" s="468"/>
      <c r="RAV29" s="469"/>
      <c r="RAW29" s="15" t="s">
        <v>168</v>
      </c>
      <c r="RAX29" s="468" t="s">
        <v>98</v>
      </c>
      <c r="RAY29" s="468"/>
      <c r="RAZ29" s="469"/>
      <c r="RBA29" s="15" t="s">
        <v>168</v>
      </c>
      <c r="RBB29" s="468" t="s">
        <v>98</v>
      </c>
      <c r="RBC29" s="468"/>
      <c r="RBD29" s="469"/>
      <c r="RBE29" s="15" t="s">
        <v>168</v>
      </c>
      <c r="RBF29" s="468" t="s">
        <v>98</v>
      </c>
      <c r="RBG29" s="468"/>
      <c r="RBH29" s="469"/>
      <c r="RBI29" s="15" t="s">
        <v>168</v>
      </c>
      <c r="RBJ29" s="468" t="s">
        <v>98</v>
      </c>
      <c r="RBK29" s="468"/>
      <c r="RBL29" s="469"/>
      <c r="RBM29" s="15" t="s">
        <v>168</v>
      </c>
      <c r="RBN29" s="468" t="s">
        <v>98</v>
      </c>
      <c r="RBO29" s="468"/>
      <c r="RBP29" s="469"/>
      <c r="RBQ29" s="15" t="s">
        <v>168</v>
      </c>
      <c r="RBR29" s="468" t="s">
        <v>98</v>
      </c>
      <c r="RBS29" s="468"/>
      <c r="RBT29" s="469"/>
      <c r="RBU29" s="15" t="s">
        <v>168</v>
      </c>
      <c r="RBV29" s="468" t="s">
        <v>98</v>
      </c>
      <c r="RBW29" s="468"/>
      <c r="RBX29" s="469"/>
      <c r="RBY29" s="15" t="s">
        <v>168</v>
      </c>
      <c r="RBZ29" s="468" t="s">
        <v>98</v>
      </c>
      <c r="RCA29" s="468"/>
      <c r="RCB29" s="469"/>
      <c r="RCC29" s="15" t="s">
        <v>168</v>
      </c>
      <c r="RCD29" s="468" t="s">
        <v>98</v>
      </c>
      <c r="RCE29" s="468"/>
      <c r="RCF29" s="469"/>
      <c r="RCG29" s="15" t="s">
        <v>168</v>
      </c>
      <c r="RCH29" s="468" t="s">
        <v>98</v>
      </c>
      <c r="RCI29" s="468"/>
      <c r="RCJ29" s="469"/>
      <c r="RCK29" s="15" t="s">
        <v>168</v>
      </c>
      <c r="RCL29" s="468" t="s">
        <v>98</v>
      </c>
      <c r="RCM29" s="468"/>
      <c r="RCN29" s="469"/>
      <c r="RCO29" s="15" t="s">
        <v>168</v>
      </c>
      <c r="RCP29" s="468" t="s">
        <v>98</v>
      </c>
      <c r="RCQ29" s="468"/>
      <c r="RCR29" s="469"/>
      <c r="RCS29" s="15" t="s">
        <v>168</v>
      </c>
      <c r="RCT29" s="468" t="s">
        <v>98</v>
      </c>
      <c r="RCU29" s="468"/>
      <c r="RCV29" s="469"/>
      <c r="RCW29" s="15" t="s">
        <v>168</v>
      </c>
      <c r="RCX29" s="468" t="s">
        <v>98</v>
      </c>
      <c r="RCY29" s="468"/>
      <c r="RCZ29" s="469"/>
      <c r="RDA29" s="15" t="s">
        <v>168</v>
      </c>
      <c r="RDB29" s="468" t="s">
        <v>98</v>
      </c>
      <c r="RDC29" s="468"/>
      <c r="RDD29" s="469"/>
      <c r="RDE29" s="15" t="s">
        <v>168</v>
      </c>
      <c r="RDF29" s="468" t="s">
        <v>98</v>
      </c>
      <c r="RDG29" s="468"/>
      <c r="RDH29" s="469"/>
      <c r="RDI29" s="15" t="s">
        <v>168</v>
      </c>
      <c r="RDJ29" s="468" t="s">
        <v>98</v>
      </c>
      <c r="RDK29" s="468"/>
      <c r="RDL29" s="469"/>
      <c r="RDM29" s="15" t="s">
        <v>168</v>
      </c>
      <c r="RDN29" s="468" t="s">
        <v>98</v>
      </c>
      <c r="RDO29" s="468"/>
      <c r="RDP29" s="469"/>
      <c r="RDQ29" s="15" t="s">
        <v>168</v>
      </c>
      <c r="RDR29" s="468" t="s">
        <v>98</v>
      </c>
      <c r="RDS29" s="468"/>
      <c r="RDT29" s="469"/>
      <c r="RDU29" s="15" t="s">
        <v>168</v>
      </c>
      <c r="RDV29" s="468" t="s">
        <v>98</v>
      </c>
      <c r="RDW29" s="468"/>
      <c r="RDX29" s="469"/>
      <c r="RDY29" s="15" t="s">
        <v>168</v>
      </c>
      <c r="RDZ29" s="468" t="s">
        <v>98</v>
      </c>
      <c r="REA29" s="468"/>
      <c r="REB29" s="469"/>
      <c r="REC29" s="15" t="s">
        <v>168</v>
      </c>
      <c r="RED29" s="468" t="s">
        <v>98</v>
      </c>
      <c r="REE29" s="468"/>
      <c r="REF29" s="469"/>
      <c r="REG29" s="15" t="s">
        <v>168</v>
      </c>
      <c r="REH29" s="468" t="s">
        <v>98</v>
      </c>
      <c r="REI29" s="468"/>
      <c r="REJ29" s="469"/>
      <c r="REK29" s="15" t="s">
        <v>168</v>
      </c>
      <c r="REL29" s="468" t="s">
        <v>98</v>
      </c>
      <c r="REM29" s="468"/>
      <c r="REN29" s="469"/>
      <c r="REO29" s="15" t="s">
        <v>168</v>
      </c>
      <c r="REP29" s="468" t="s">
        <v>98</v>
      </c>
      <c r="REQ29" s="468"/>
      <c r="RER29" s="469"/>
      <c r="RES29" s="15" t="s">
        <v>168</v>
      </c>
      <c r="RET29" s="468" t="s">
        <v>98</v>
      </c>
      <c r="REU29" s="468"/>
      <c r="REV29" s="469"/>
      <c r="REW29" s="15" t="s">
        <v>168</v>
      </c>
      <c r="REX29" s="468" t="s">
        <v>98</v>
      </c>
      <c r="REY29" s="468"/>
      <c r="REZ29" s="469"/>
      <c r="RFA29" s="15" t="s">
        <v>168</v>
      </c>
      <c r="RFB29" s="468" t="s">
        <v>98</v>
      </c>
      <c r="RFC29" s="468"/>
      <c r="RFD29" s="469"/>
      <c r="RFE29" s="15" t="s">
        <v>168</v>
      </c>
      <c r="RFF29" s="468" t="s">
        <v>98</v>
      </c>
      <c r="RFG29" s="468"/>
      <c r="RFH29" s="469"/>
      <c r="RFI29" s="15" t="s">
        <v>168</v>
      </c>
      <c r="RFJ29" s="468" t="s">
        <v>98</v>
      </c>
      <c r="RFK29" s="468"/>
      <c r="RFL29" s="469"/>
      <c r="RFM29" s="15" t="s">
        <v>168</v>
      </c>
      <c r="RFN29" s="468" t="s">
        <v>98</v>
      </c>
      <c r="RFO29" s="468"/>
      <c r="RFP29" s="469"/>
      <c r="RFQ29" s="15" t="s">
        <v>168</v>
      </c>
      <c r="RFR29" s="468" t="s">
        <v>98</v>
      </c>
      <c r="RFS29" s="468"/>
      <c r="RFT29" s="469"/>
      <c r="RFU29" s="15" t="s">
        <v>168</v>
      </c>
      <c r="RFV29" s="468" t="s">
        <v>98</v>
      </c>
      <c r="RFW29" s="468"/>
      <c r="RFX29" s="469"/>
      <c r="RFY29" s="15" t="s">
        <v>168</v>
      </c>
      <c r="RFZ29" s="468" t="s">
        <v>98</v>
      </c>
      <c r="RGA29" s="468"/>
      <c r="RGB29" s="469"/>
      <c r="RGC29" s="15" t="s">
        <v>168</v>
      </c>
      <c r="RGD29" s="468" t="s">
        <v>98</v>
      </c>
      <c r="RGE29" s="468"/>
      <c r="RGF29" s="469"/>
      <c r="RGG29" s="15" t="s">
        <v>168</v>
      </c>
      <c r="RGH29" s="468" t="s">
        <v>98</v>
      </c>
      <c r="RGI29" s="468"/>
      <c r="RGJ29" s="469"/>
      <c r="RGK29" s="15" t="s">
        <v>168</v>
      </c>
      <c r="RGL29" s="468" t="s">
        <v>98</v>
      </c>
      <c r="RGM29" s="468"/>
      <c r="RGN29" s="469"/>
      <c r="RGO29" s="15" t="s">
        <v>168</v>
      </c>
      <c r="RGP29" s="468" t="s">
        <v>98</v>
      </c>
      <c r="RGQ29" s="468"/>
      <c r="RGR29" s="469"/>
      <c r="RGS29" s="15" t="s">
        <v>168</v>
      </c>
      <c r="RGT29" s="468" t="s">
        <v>98</v>
      </c>
      <c r="RGU29" s="468"/>
      <c r="RGV29" s="469"/>
      <c r="RGW29" s="15" t="s">
        <v>168</v>
      </c>
      <c r="RGX29" s="468" t="s">
        <v>98</v>
      </c>
      <c r="RGY29" s="468"/>
      <c r="RGZ29" s="469"/>
      <c r="RHA29" s="15" t="s">
        <v>168</v>
      </c>
      <c r="RHB29" s="468" t="s">
        <v>98</v>
      </c>
      <c r="RHC29" s="468"/>
      <c r="RHD29" s="469"/>
      <c r="RHE29" s="15" t="s">
        <v>168</v>
      </c>
      <c r="RHF29" s="468" t="s">
        <v>98</v>
      </c>
      <c r="RHG29" s="468"/>
      <c r="RHH29" s="469"/>
      <c r="RHI29" s="15" t="s">
        <v>168</v>
      </c>
      <c r="RHJ29" s="468" t="s">
        <v>98</v>
      </c>
      <c r="RHK29" s="468"/>
      <c r="RHL29" s="469"/>
      <c r="RHM29" s="15" t="s">
        <v>168</v>
      </c>
      <c r="RHN29" s="468" t="s">
        <v>98</v>
      </c>
      <c r="RHO29" s="468"/>
      <c r="RHP29" s="469"/>
      <c r="RHQ29" s="15" t="s">
        <v>168</v>
      </c>
      <c r="RHR29" s="468" t="s">
        <v>98</v>
      </c>
      <c r="RHS29" s="468"/>
      <c r="RHT29" s="469"/>
      <c r="RHU29" s="15" t="s">
        <v>168</v>
      </c>
      <c r="RHV29" s="468" t="s">
        <v>98</v>
      </c>
      <c r="RHW29" s="468"/>
      <c r="RHX29" s="469"/>
      <c r="RHY29" s="15" t="s">
        <v>168</v>
      </c>
      <c r="RHZ29" s="468" t="s">
        <v>98</v>
      </c>
      <c r="RIA29" s="468"/>
      <c r="RIB29" s="469"/>
      <c r="RIC29" s="15" t="s">
        <v>168</v>
      </c>
      <c r="RID29" s="468" t="s">
        <v>98</v>
      </c>
      <c r="RIE29" s="468"/>
      <c r="RIF29" s="469"/>
      <c r="RIG29" s="15" t="s">
        <v>168</v>
      </c>
      <c r="RIH29" s="468" t="s">
        <v>98</v>
      </c>
      <c r="RII29" s="468"/>
      <c r="RIJ29" s="469"/>
      <c r="RIK29" s="15" t="s">
        <v>168</v>
      </c>
      <c r="RIL29" s="468" t="s">
        <v>98</v>
      </c>
      <c r="RIM29" s="468"/>
      <c r="RIN29" s="469"/>
      <c r="RIO29" s="15" t="s">
        <v>168</v>
      </c>
      <c r="RIP29" s="468" t="s">
        <v>98</v>
      </c>
      <c r="RIQ29" s="468"/>
      <c r="RIR29" s="469"/>
      <c r="RIS29" s="15" t="s">
        <v>168</v>
      </c>
      <c r="RIT29" s="468" t="s">
        <v>98</v>
      </c>
      <c r="RIU29" s="468"/>
      <c r="RIV29" s="469"/>
      <c r="RIW29" s="15" t="s">
        <v>168</v>
      </c>
      <c r="RIX29" s="468" t="s">
        <v>98</v>
      </c>
      <c r="RIY29" s="468"/>
      <c r="RIZ29" s="469"/>
      <c r="RJA29" s="15" t="s">
        <v>168</v>
      </c>
      <c r="RJB29" s="468" t="s">
        <v>98</v>
      </c>
      <c r="RJC29" s="468"/>
      <c r="RJD29" s="469"/>
      <c r="RJE29" s="15" t="s">
        <v>168</v>
      </c>
      <c r="RJF29" s="468" t="s">
        <v>98</v>
      </c>
      <c r="RJG29" s="468"/>
      <c r="RJH29" s="469"/>
      <c r="RJI29" s="15" t="s">
        <v>168</v>
      </c>
      <c r="RJJ29" s="468" t="s">
        <v>98</v>
      </c>
      <c r="RJK29" s="468"/>
      <c r="RJL29" s="469"/>
      <c r="RJM29" s="15" t="s">
        <v>168</v>
      </c>
      <c r="RJN29" s="468" t="s">
        <v>98</v>
      </c>
      <c r="RJO29" s="468"/>
      <c r="RJP29" s="469"/>
      <c r="RJQ29" s="15" t="s">
        <v>168</v>
      </c>
      <c r="RJR29" s="468" t="s">
        <v>98</v>
      </c>
      <c r="RJS29" s="468"/>
      <c r="RJT29" s="469"/>
      <c r="RJU29" s="15" t="s">
        <v>168</v>
      </c>
      <c r="RJV29" s="468" t="s">
        <v>98</v>
      </c>
      <c r="RJW29" s="468"/>
      <c r="RJX29" s="469"/>
      <c r="RJY29" s="15" t="s">
        <v>168</v>
      </c>
      <c r="RJZ29" s="468" t="s">
        <v>98</v>
      </c>
      <c r="RKA29" s="468"/>
      <c r="RKB29" s="469"/>
      <c r="RKC29" s="15" t="s">
        <v>168</v>
      </c>
      <c r="RKD29" s="468" t="s">
        <v>98</v>
      </c>
      <c r="RKE29" s="468"/>
      <c r="RKF29" s="469"/>
      <c r="RKG29" s="15" t="s">
        <v>168</v>
      </c>
      <c r="RKH29" s="468" t="s">
        <v>98</v>
      </c>
      <c r="RKI29" s="468"/>
      <c r="RKJ29" s="469"/>
      <c r="RKK29" s="15" t="s">
        <v>168</v>
      </c>
      <c r="RKL29" s="468" t="s">
        <v>98</v>
      </c>
      <c r="RKM29" s="468"/>
      <c r="RKN29" s="469"/>
      <c r="RKO29" s="15" t="s">
        <v>168</v>
      </c>
      <c r="RKP29" s="468" t="s">
        <v>98</v>
      </c>
      <c r="RKQ29" s="468"/>
      <c r="RKR29" s="469"/>
      <c r="RKS29" s="15" t="s">
        <v>168</v>
      </c>
      <c r="RKT29" s="468" t="s">
        <v>98</v>
      </c>
      <c r="RKU29" s="468"/>
      <c r="RKV29" s="469"/>
      <c r="RKW29" s="15" t="s">
        <v>168</v>
      </c>
      <c r="RKX29" s="468" t="s">
        <v>98</v>
      </c>
      <c r="RKY29" s="468"/>
      <c r="RKZ29" s="469"/>
      <c r="RLA29" s="15" t="s">
        <v>168</v>
      </c>
      <c r="RLB29" s="468" t="s">
        <v>98</v>
      </c>
      <c r="RLC29" s="468"/>
      <c r="RLD29" s="469"/>
      <c r="RLE29" s="15" t="s">
        <v>168</v>
      </c>
      <c r="RLF29" s="468" t="s">
        <v>98</v>
      </c>
      <c r="RLG29" s="468"/>
      <c r="RLH29" s="469"/>
      <c r="RLI29" s="15" t="s">
        <v>168</v>
      </c>
      <c r="RLJ29" s="468" t="s">
        <v>98</v>
      </c>
      <c r="RLK29" s="468"/>
      <c r="RLL29" s="469"/>
      <c r="RLM29" s="15" t="s">
        <v>168</v>
      </c>
      <c r="RLN29" s="468" t="s">
        <v>98</v>
      </c>
      <c r="RLO29" s="468"/>
      <c r="RLP29" s="469"/>
      <c r="RLQ29" s="15" t="s">
        <v>168</v>
      </c>
      <c r="RLR29" s="468" t="s">
        <v>98</v>
      </c>
      <c r="RLS29" s="468"/>
      <c r="RLT29" s="469"/>
      <c r="RLU29" s="15" t="s">
        <v>168</v>
      </c>
      <c r="RLV29" s="468" t="s">
        <v>98</v>
      </c>
      <c r="RLW29" s="468"/>
      <c r="RLX29" s="469"/>
      <c r="RLY29" s="15" t="s">
        <v>168</v>
      </c>
      <c r="RLZ29" s="468" t="s">
        <v>98</v>
      </c>
      <c r="RMA29" s="468"/>
      <c r="RMB29" s="469"/>
      <c r="RMC29" s="15" t="s">
        <v>168</v>
      </c>
      <c r="RMD29" s="468" t="s">
        <v>98</v>
      </c>
      <c r="RME29" s="468"/>
      <c r="RMF29" s="469"/>
      <c r="RMG29" s="15" t="s">
        <v>168</v>
      </c>
      <c r="RMH29" s="468" t="s">
        <v>98</v>
      </c>
      <c r="RMI29" s="468"/>
      <c r="RMJ29" s="469"/>
      <c r="RMK29" s="15" t="s">
        <v>168</v>
      </c>
      <c r="RML29" s="468" t="s">
        <v>98</v>
      </c>
      <c r="RMM29" s="468"/>
      <c r="RMN29" s="469"/>
      <c r="RMO29" s="15" t="s">
        <v>168</v>
      </c>
      <c r="RMP29" s="468" t="s">
        <v>98</v>
      </c>
      <c r="RMQ29" s="468"/>
      <c r="RMR29" s="469"/>
      <c r="RMS29" s="15" t="s">
        <v>168</v>
      </c>
      <c r="RMT29" s="468" t="s">
        <v>98</v>
      </c>
      <c r="RMU29" s="468"/>
      <c r="RMV29" s="469"/>
      <c r="RMW29" s="15" t="s">
        <v>168</v>
      </c>
      <c r="RMX29" s="468" t="s">
        <v>98</v>
      </c>
      <c r="RMY29" s="468"/>
      <c r="RMZ29" s="469"/>
      <c r="RNA29" s="15" t="s">
        <v>168</v>
      </c>
      <c r="RNB29" s="468" t="s">
        <v>98</v>
      </c>
      <c r="RNC29" s="468"/>
      <c r="RND29" s="469"/>
      <c r="RNE29" s="15" t="s">
        <v>168</v>
      </c>
      <c r="RNF29" s="468" t="s">
        <v>98</v>
      </c>
      <c r="RNG29" s="468"/>
      <c r="RNH29" s="469"/>
      <c r="RNI29" s="15" t="s">
        <v>168</v>
      </c>
      <c r="RNJ29" s="468" t="s">
        <v>98</v>
      </c>
      <c r="RNK29" s="468"/>
      <c r="RNL29" s="469"/>
      <c r="RNM29" s="15" t="s">
        <v>168</v>
      </c>
      <c r="RNN29" s="468" t="s">
        <v>98</v>
      </c>
      <c r="RNO29" s="468"/>
      <c r="RNP29" s="469"/>
      <c r="RNQ29" s="15" t="s">
        <v>168</v>
      </c>
      <c r="RNR29" s="468" t="s">
        <v>98</v>
      </c>
      <c r="RNS29" s="468"/>
      <c r="RNT29" s="469"/>
      <c r="RNU29" s="15" t="s">
        <v>168</v>
      </c>
      <c r="RNV29" s="468" t="s">
        <v>98</v>
      </c>
      <c r="RNW29" s="468"/>
      <c r="RNX29" s="469"/>
      <c r="RNY29" s="15" t="s">
        <v>168</v>
      </c>
      <c r="RNZ29" s="468" t="s">
        <v>98</v>
      </c>
      <c r="ROA29" s="468"/>
      <c r="ROB29" s="469"/>
      <c r="ROC29" s="15" t="s">
        <v>168</v>
      </c>
      <c r="ROD29" s="468" t="s">
        <v>98</v>
      </c>
      <c r="ROE29" s="468"/>
      <c r="ROF29" s="469"/>
      <c r="ROG29" s="15" t="s">
        <v>168</v>
      </c>
      <c r="ROH29" s="468" t="s">
        <v>98</v>
      </c>
      <c r="ROI29" s="468"/>
      <c r="ROJ29" s="469"/>
      <c r="ROK29" s="15" t="s">
        <v>168</v>
      </c>
      <c r="ROL29" s="468" t="s">
        <v>98</v>
      </c>
      <c r="ROM29" s="468"/>
      <c r="RON29" s="469"/>
      <c r="ROO29" s="15" t="s">
        <v>168</v>
      </c>
      <c r="ROP29" s="468" t="s">
        <v>98</v>
      </c>
      <c r="ROQ29" s="468"/>
      <c r="ROR29" s="469"/>
      <c r="ROS29" s="15" t="s">
        <v>168</v>
      </c>
      <c r="ROT29" s="468" t="s">
        <v>98</v>
      </c>
      <c r="ROU29" s="468"/>
      <c r="ROV29" s="469"/>
      <c r="ROW29" s="15" t="s">
        <v>168</v>
      </c>
      <c r="ROX29" s="468" t="s">
        <v>98</v>
      </c>
      <c r="ROY29" s="468"/>
      <c r="ROZ29" s="469"/>
      <c r="RPA29" s="15" t="s">
        <v>168</v>
      </c>
      <c r="RPB29" s="468" t="s">
        <v>98</v>
      </c>
      <c r="RPC29" s="468"/>
      <c r="RPD29" s="469"/>
      <c r="RPE29" s="15" t="s">
        <v>168</v>
      </c>
      <c r="RPF29" s="468" t="s">
        <v>98</v>
      </c>
      <c r="RPG29" s="468"/>
      <c r="RPH29" s="469"/>
      <c r="RPI29" s="15" t="s">
        <v>168</v>
      </c>
      <c r="RPJ29" s="468" t="s">
        <v>98</v>
      </c>
      <c r="RPK29" s="468"/>
      <c r="RPL29" s="469"/>
      <c r="RPM29" s="15" t="s">
        <v>168</v>
      </c>
      <c r="RPN29" s="468" t="s">
        <v>98</v>
      </c>
      <c r="RPO29" s="468"/>
      <c r="RPP29" s="469"/>
      <c r="RPQ29" s="15" t="s">
        <v>168</v>
      </c>
      <c r="RPR29" s="468" t="s">
        <v>98</v>
      </c>
      <c r="RPS29" s="468"/>
      <c r="RPT29" s="469"/>
      <c r="RPU29" s="15" t="s">
        <v>168</v>
      </c>
      <c r="RPV29" s="468" t="s">
        <v>98</v>
      </c>
      <c r="RPW29" s="468"/>
      <c r="RPX29" s="469"/>
      <c r="RPY29" s="15" t="s">
        <v>168</v>
      </c>
      <c r="RPZ29" s="468" t="s">
        <v>98</v>
      </c>
      <c r="RQA29" s="468"/>
      <c r="RQB29" s="469"/>
      <c r="RQC29" s="15" t="s">
        <v>168</v>
      </c>
      <c r="RQD29" s="468" t="s">
        <v>98</v>
      </c>
      <c r="RQE29" s="468"/>
      <c r="RQF29" s="469"/>
      <c r="RQG29" s="15" t="s">
        <v>168</v>
      </c>
      <c r="RQH29" s="468" t="s">
        <v>98</v>
      </c>
      <c r="RQI29" s="468"/>
      <c r="RQJ29" s="469"/>
      <c r="RQK29" s="15" t="s">
        <v>168</v>
      </c>
      <c r="RQL29" s="468" t="s">
        <v>98</v>
      </c>
      <c r="RQM29" s="468"/>
      <c r="RQN29" s="469"/>
      <c r="RQO29" s="15" t="s">
        <v>168</v>
      </c>
      <c r="RQP29" s="468" t="s">
        <v>98</v>
      </c>
      <c r="RQQ29" s="468"/>
      <c r="RQR29" s="469"/>
      <c r="RQS29" s="15" t="s">
        <v>168</v>
      </c>
      <c r="RQT29" s="468" t="s">
        <v>98</v>
      </c>
      <c r="RQU29" s="468"/>
      <c r="RQV29" s="469"/>
      <c r="RQW29" s="15" t="s">
        <v>168</v>
      </c>
      <c r="RQX29" s="468" t="s">
        <v>98</v>
      </c>
      <c r="RQY29" s="468"/>
      <c r="RQZ29" s="469"/>
      <c r="RRA29" s="15" t="s">
        <v>168</v>
      </c>
      <c r="RRB29" s="468" t="s">
        <v>98</v>
      </c>
      <c r="RRC29" s="468"/>
      <c r="RRD29" s="469"/>
      <c r="RRE29" s="15" t="s">
        <v>168</v>
      </c>
      <c r="RRF29" s="468" t="s">
        <v>98</v>
      </c>
      <c r="RRG29" s="468"/>
      <c r="RRH29" s="469"/>
      <c r="RRI29" s="15" t="s">
        <v>168</v>
      </c>
      <c r="RRJ29" s="468" t="s">
        <v>98</v>
      </c>
      <c r="RRK29" s="468"/>
      <c r="RRL29" s="469"/>
      <c r="RRM29" s="15" t="s">
        <v>168</v>
      </c>
      <c r="RRN29" s="468" t="s">
        <v>98</v>
      </c>
      <c r="RRO29" s="468"/>
      <c r="RRP29" s="469"/>
      <c r="RRQ29" s="15" t="s">
        <v>168</v>
      </c>
      <c r="RRR29" s="468" t="s">
        <v>98</v>
      </c>
      <c r="RRS29" s="468"/>
      <c r="RRT29" s="469"/>
      <c r="RRU29" s="15" t="s">
        <v>168</v>
      </c>
      <c r="RRV29" s="468" t="s">
        <v>98</v>
      </c>
      <c r="RRW29" s="468"/>
      <c r="RRX29" s="469"/>
      <c r="RRY29" s="15" t="s">
        <v>168</v>
      </c>
      <c r="RRZ29" s="468" t="s">
        <v>98</v>
      </c>
      <c r="RSA29" s="468"/>
      <c r="RSB29" s="469"/>
      <c r="RSC29" s="15" t="s">
        <v>168</v>
      </c>
      <c r="RSD29" s="468" t="s">
        <v>98</v>
      </c>
      <c r="RSE29" s="468"/>
      <c r="RSF29" s="469"/>
      <c r="RSG29" s="15" t="s">
        <v>168</v>
      </c>
      <c r="RSH29" s="468" t="s">
        <v>98</v>
      </c>
      <c r="RSI29" s="468"/>
      <c r="RSJ29" s="469"/>
      <c r="RSK29" s="15" t="s">
        <v>168</v>
      </c>
      <c r="RSL29" s="468" t="s">
        <v>98</v>
      </c>
      <c r="RSM29" s="468"/>
      <c r="RSN29" s="469"/>
      <c r="RSO29" s="15" t="s">
        <v>168</v>
      </c>
      <c r="RSP29" s="468" t="s">
        <v>98</v>
      </c>
      <c r="RSQ29" s="468"/>
      <c r="RSR29" s="469"/>
      <c r="RSS29" s="15" t="s">
        <v>168</v>
      </c>
      <c r="RST29" s="468" t="s">
        <v>98</v>
      </c>
      <c r="RSU29" s="468"/>
      <c r="RSV29" s="469"/>
      <c r="RSW29" s="15" t="s">
        <v>168</v>
      </c>
      <c r="RSX29" s="468" t="s">
        <v>98</v>
      </c>
      <c r="RSY29" s="468"/>
      <c r="RSZ29" s="469"/>
      <c r="RTA29" s="15" t="s">
        <v>168</v>
      </c>
      <c r="RTB29" s="468" t="s">
        <v>98</v>
      </c>
      <c r="RTC29" s="468"/>
      <c r="RTD29" s="469"/>
      <c r="RTE29" s="15" t="s">
        <v>168</v>
      </c>
      <c r="RTF29" s="468" t="s">
        <v>98</v>
      </c>
      <c r="RTG29" s="468"/>
      <c r="RTH29" s="469"/>
      <c r="RTI29" s="15" t="s">
        <v>168</v>
      </c>
      <c r="RTJ29" s="468" t="s">
        <v>98</v>
      </c>
      <c r="RTK29" s="468"/>
      <c r="RTL29" s="469"/>
      <c r="RTM29" s="15" t="s">
        <v>168</v>
      </c>
      <c r="RTN29" s="468" t="s">
        <v>98</v>
      </c>
      <c r="RTO29" s="468"/>
      <c r="RTP29" s="469"/>
      <c r="RTQ29" s="15" t="s">
        <v>168</v>
      </c>
      <c r="RTR29" s="468" t="s">
        <v>98</v>
      </c>
      <c r="RTS29" s="468"/>
      <c r="RTT29" s="469"/>
      <c r="RTU29" s="15" t="s">
        <v>168</v>
      </c>
      <c r="RTV29" s="468" t="s">
        <v>98</v>
      </c>
      <c r="RTW29" s="468"/>
      <c r="RTX29" s="469"/>
      <c r="RTY29" s="15" t="s">
        <v>168</v>
      </c>
      <c r="RTZ29" s="468" t="s">
        <v>98</v>
      </c>
      <c r="RUA29" s="468"/>
      <c r="RUB29" s="469"/>
      <c r="RUC29" s="15" t="s">
        <v>168</v>
      </c>
      <c r="RUD29" s="468" t="s">
        <v>98</v>
      </c>
      <c r="RUE29" s="468"/>
      <c r="RUF29" s="469"/>
      <c r="RUG29" s="15" t="s">
        <v>168</v>
      </c>
      <c r="RUH29" s="468" t="s">
        <v>98</v>
      </c>
      <c r="RUI29" s="468"/>
      <c r="RUJ29" s="469"/>
      <c r="RUK29" s="15" t="s">
        <v>168</v>
      </c>
      <c r="RUL29" s="468" t="s">
        <v>98</v>
      </c>
      <c r="RUM29" s="468"/>
      <c r="RUN29" s="469"/>
      <c r="RUO29" s="15" t="s">
        <v>168</v>
      </c>
      <c r="RUP29" s="468" t="s">
        <v>98</v>
      </c>
      <c r="RUQ29" s="468"/>
      <c r="RUR29" s="469"/>
      <c r="RUS29" s="15" t="s">
        <v>168</v>
      </c>
      <c r="RUT29" s="468" t="s">
        <v>98</v>
      </c>
      <c r="RUU29" s="468"/>
      <c r="RUV29" s="469"/>
      <c r="RUW29" s="15" t="s">
        <v>168</v>
      </c>
      <c r="RUX29" s="468" t="s">
        <v>98</v>
      </c>
      <c r="RUY29" s="468"/>
      <c r="RUZ29" s="469"/>
      <c r="RVA29" s="15" t="s">
        <v>168</v>
      </c>
      <c r="RVB29" s="468" t="s">
        <v>98</v>
      </c>
      <c r="RVC29" s="468"/>
      <c r="RVD29" s="469"/>
      <c r="RVE29" s="15" t="s">
        <v>168</v>
      </c>
      <c r="RVF29" s="468" t="s">
        <v>98</v>
      </c>
      <c r="RVG29" s="468"/>
      <c r="RVH29" s="469"/>
      <c r="RVI29" s="15" t="s">
        <v>168</v>
      </c>
      <c r="RVJ29" s="468" t="s">
        <v>98</v>
      </c>
      <c r="RVK29" s="468"/>
      <c r="RVL29" s="469"/>
      <c r="RVM29" s="15" t="s">
        <v>168</v>
      </c>
      <c r="RVN29" s="468" t="s">
        <v>98</v>
      </c>
      <c r="RVO29" s="468"/>
      <c r="RVP29" s="469"/>
      <c r="RVQ29" s="15" t="s">
        <v>168</v>
      </c>
      <c r="RVR29" s="468" t="s">
        <v>98</v>
      </c>
      <c r="RVS29" s="468"/>
      <c r="RVT29" s="469"/>
      <c r="RVU29" s="15" t="s">
        <v>168</v>
      </c>
      <c r="RVV29" s="468" t="s">
        <v>98</v>
      </c>
      <c r="RVW29" s="468"/>
      <c r="RVX29" s="469"/>
      <c r="RVY29" s="15" t="s">
        <v>168</v>
      </c>
      <c r="RVZ29" s="468" t="s">
        <v>98</v>
      </c>
      <c r="RWA29" s="468"/>
      <c r="RWB29" s="469"/>
      <c r="RWC29" s="15" t="s">
        <v>168</v>
      </c>
      <c r="RWD29" s="468" t="s">
        <v>98</v>
      </c>
      <c r="RWE29" s="468"/>
      <c r="RWF29" s="469"/>
      <c r="RWG29" s="15" t="s">
        <v>168</v>
      </c>
      <c r="RWH29" s="468" t="s">
        <v>98</v>
      </c>
      <c r="RWI29" s="468"/>
      <c r="RWJ29" s="469"/>
      <c r="RWK29" s="15" t="s">
        <v>168</v>
      </c>
      <c r="RWL29" s="468" t="s">
        <v>98</v>
      </c>
      <c r="RWM29" s="468"/>
      <c r="RWN29" s="469"/>
      <c r="RWO29" s="15" t="s">
        <v>168</v>
      </c>
      <c r="RWP29" s="468" t="s">
        <v>98</v>
      </c>
      <c r="RWQ29" s="468"/>
      <c r="RWR29" s="469"/>
      <c r="RWS29" s="15" t="s">
        <v>168</v>
      </c>
      <c r="RWT29" s="468" t="s">
        <v>98</v>
      </c>
      <c r="RWU29" s="468"/>
      <c r="RWV29" s="469"/>
      <c r="RWW29" s="15" t="s">
        <v>168</v>
      </c>
      <c r="RWX29" s="468" t="s">
        <v>98</v>
      </c>
      <c r="RWY29" s="468"/>
      <c r="RWZ29" s="469"/>
      <c r="RXA29" s="15" t="s">
        <v>168</v>
      </c>
      <c r="RXB29" s="468" t="s">
        <v>98</v>
      </c>
      <c r="RXC29" s="468"/>
      <c r="RXD29" s="469"/>
      <c r="RXE29" s="15" t="s">
        <v>168</v>
      </c>
      <c r="RXF29" s="468" t="s">
        <v>98</v>
      </c>
      <c r="RXG29" s="468"/>
      <c r="RXH29" s="469"/>
      <c r="RXI29" s="15" t="s">
        <v>168</v>
      </c>
      <c r="RXJ29" s="468" t="s">
        <v>98</v>
      </c>
      <c r="RXK29" s="468"/>
      <c r="RXL29" s="469"/>
      <c r="RXM29" s="15" t="s">
        <v>168</v>
      </c>
      <c r="RXN29" s="468" t="s">
        <v>98</v>
      </c>
      <c r="RXO29" s="468"/>
      <c r="RXP29" s="469"/>
      <c r="RXQ29" s="15" t="s">
        <v>168</v>
      </c>
      <c r="RXR29" s="468" t="s">
        <v>98</v>
      </c>
      <c r="RXS29" s="468"/>
      <c r="RXT29" s="469"/>
      <c r="RXU29" s="15" t="s">
        <v>168</v>
      </c>
      <c r="RXV29" s="468" t="s">
        <v>98</v>
      </c>
      <c r="RXW29" s="468"/>
      <c r="RXX29" s="469"/>
      <c r="RXY29" s="15" t="s">
        <v>168</v>
      </c>
      <c r="RXZ29" s="468" t="s">
        <v>98</v>
      </c>
      <c r="RYA29" s="468"/>
      <c r="RYB29" s="469"/>
      <c r="RYC29" s="15" t="s">
        <v>168</v>
      </c>
      <c r="RYD29" s="468" t="s">
        <v>98</v>
      </c>
      <c r="RYE29" s="468"/>
      <c r="RYF29" s="469"/>
      <c r="RYG29" s="15" t="s">
        <v>168</v>
      </c>
      <c r="RYH29" s="468" t="s">
        <v>98</v>
      </c>
      <c r="RYI29" s="468"/>
      <c r="RYJ29" s="469"/>
      <c r="RYK29" s="15" t="s">
        <v>168</v>
      </c>
      <c r="RYL29" s="468" t="s">
        <v>98</v>
      </c>
      <c r="RYM29" s="468"/>
      <c r="RYN29" s="469"/>
      <c r="RYO29" s="15" t="s">
        <v>168</v>
      </c>
      <c r="RYP29" s="468" t="s">
        <v>98</v>
      </c>
      <c r="RYQ29" s="468"/>
      <c r="RYR29" s="469"/>
      <c r="RYS29" s="15" t="s">
        <v>168</v>
      </c>
      <c r="RYT29" s="468" t="s">
        <v>98</v>
      </c>
      <c r="RYU29" s="468"/>
      <c r="RYV29" s="469"/>
      <c r="RYW29" s="15" t="s">
        <v>168</v>
      </c>
      <c r="RYX29" s="468" t="s">
        <v>98</v>
      </c>
      <c r="RYY29" s="468"/>
      <c r="RYZ29" s="469"/>
      <c r="RZA29" s="15" t="s">
        <v>168</v>
      </c>
      <c r="RZB29" s="468" t="s">
        <v>98</v>
      </c>
      <c r="RZC29" s="468"/>
      <c r="RZD29" s="469"/>
      <c r="RZE29" s="15" t="s">
        <v>168</v>
      </c>
      <c r="RZF29" s="468" t="s">
        <v>98</v>
      </c>
      <c r="RZG29" s="468"/>
      <c r="RZH29" s="469"/>
      <c r="RZI29" s="15" t="s">
        <v>168</v>
      </c>
      <c r="RZJ29" s="468" t="s">
        <v>98</v>
      </c>
      <c r="RZK29" s="468"/>
      <c r="RZL29" s="469"/>
      <c r="RZM29" s="15" t="s">
        <v>168</v>
      </c>
      <c r="RZN29" s="468" t="s">
        <v>98</v>
      </c>
      <c r="RZO29" s="468"/>
      <c r="RZP29" s="469"/>
      <c r="RZQ29" s="15" t="s">
        <v>168</v>
      </c>
      <c r="RZR29" s="468" t="s">
        <v>98</v>
      </c>
      <c r="RZS29" s="468"/>
      <c r="RZT29" s="469"/>
      <c r="RZU29" s="15" t="s">
        <v>168</v>
      </c>
      <c r="RZV29" s="468" t="s">
        <v>98</v>
      </c>
      <c r="RZW29" s="468"/>
      <c r="RZX29" s="469"/>
      <c r="RZY29" s="15" t="s">
        <v>168</v>
      </c>
      <c r="RZZ29" s="468" t="s">
        <v>98</v>
      </c>
      <c r="SAA29" s="468"/>
      <c r="SAB29" s="469"/>
      <c r="SAC29" s="15" t="s">
        <v>168</v>
      </c>
      <c r="SAD29" s="468" t="s">
        <v>98</v>
      </c>
      <c r="SAE29" s="468"/>
      <c r="SAF29" s="469"/>
      <c r="SAG29" s="15" t="s">
        <v>168</v>
      </c>
      <c r="SAH29" s="468" t="s">
        <v>98</v>
      </c>
      <c r="SAI29" s="468"/>
      <c r="SAJ29" s="469"/>
      <c r="SAK29" s="15" t="s">
        <v>168</v>
      </c>
      <c r="SAL29" s="468" t="s">
        <v>98</v>
      </c>
      <c r="SAM29" s="468"/>
      <c r="SAN29" s="469"/>
      <c r="SAO29" s="15" t="s">
        <v>168</v>
      </c>
      <c r="SAP29" s="468" t="s">
        <v>98</v>
      </c>
      <c r="SAQ29" s="468"/>
      <c r="SAR29" s="469"/>
      <c r="SAS29" s="15" t="s">
        <v>168</v>
      </c>
      <c r="SAT29" s="468" t="s">
        <v>98</v>
      </c>
      <c r="SAU29" s="468"/>
      <c r="SAV29" s="469"/>
      <c r="SAW29" s="15" t="s">
        <v>168</v>
      </c>
      <c r="SAX29" s="468" t="s">
        <v>98</v>
      </c>
      <c r="SAY29" s="468"/>
      <c r="SAZ29" s="469"/>
      <c r="SBA29" s="15" t="s">
        <v>168</v>
      </c>
      <c r="SBB29" s="468" t="s">
        <v>98</v>
      </c>
      <c r="SBC29" s="468"/>
      <c r="SBD29" s="469"/>
      <c r="SBE29" s="15" t="s">
        <v>168</v>
      </c>
      <c r="SBF29" s="468" t="s">
        <v>98</v>
      </c>
      <c r="SBG29" s="468"/>
      <c r="SBH29" s="469"/>
      <c r="SBI29" s="15" t="s">
        <v>168</v>
      </c>
      <c r="SBJ29" s="468" t="s">
        <v>98</v>
      </c>
      <c r="SBK29" s="468"/>
      <c r="SBL29" s="469"/>
      <c r="SBM29" s="15" t="s">
        <v>168</v>
      </c>
      <c r="SBN29" s="468" t="s">
        <v>98</v>
      </c>
      <c r="SBO29" s="468"/>
      <c r="SBP29" s="469"/>
      <c r="SBQ29" s="15" t="s">
        <v>168</v>
      </c>
      <c r="SBR29" s="468" t="s">
        <v>98</v>
      </c>
      <c r="SBS29" s="468"/>
      <c r="SBT29" s="469"/>
      <c r="SBU29" s="15" t="s">
        <v>168</v>
      </c>
      <c r="SBV29" s="468" t="s">
        <v>98</v>
      </c>
      <c r="SBW29" s="468"/>
      <c r="SBX29" s="469"/>
      <c r="SBY29" s="15" t="s">
        <v>168</v>
      </c>
      <c r="SBZ29" s="468" t="s">
        <v>98</v>
      </c>
      <c r="SCA29" s="468"/>
      <c r="SCB29" s="469"/>
      <c r="SCC29" s="15" t="s">
        <v>168</v>
      </c>
      <c r="SCD29" s="468" t="s">
        <v>98</v>
      </c>
      <c r="SCE29" s="468"/>
      <c r="SCF29" s="469"/>
      <c r="SCG29" s="15" t="s">
        <v>168</v>
      </c>
      <c r="SCH29" s="468" t="s">
        <v>98</v>
      </c>
      <c r="SCI29" s="468"/>
      <c r="SCJ29" s="469"/>
      <c r="SCK29" s="15" t="s">
        <v>168</v>
      </c>
      <c r="SCL29" s="468" t="s">
        <v>98</v>
      </c>
      <c r="SCM29" s="468"/>
      <c r="SCN29" s="469"/>
      <c r="SCO29" s="15" t="s">
        <v>168</v>
      </c>
      <c r="SCP29" s="468" t="s">
        <v>98</v>
      </c>
      <c r="SCQ29" s="468"/>
      <c r="SCR29" s="469"/>
      <c r="SCS29" s="15" t="s">
        <v>168</v>
      </c>
      <c r="SCT29" s="468" t="s">
        <v>98</v>
      </c>
      <c r="SCU29" s="468"/>
      <c r="SCV29" s="469"/>
      <c r="SCW29" s="15" t="s">
        <v>168</v>
      </c>
      <c r="SCX29" s="468" t="s">
        <v>98</v>
      </c>
      <c r="SCY29" s="468"/>
      <c r="SCZ29" s="469"/>
      <c r="SDA29" s="15" t="s">
        <v>168</v>
      </c>
      <c r="SDB29" s="468" t="s">
        <v>98</v>
      </c>
      <c r="SDC29" s="468"/>
      <c r="SDD29" s="469"/>
      <c r="SDE29" s="15" t="s">
        <v>168</v>
      </c>
      <c r="SDF29" s="468" t="s">
        <v>98</v>
      </c>
      <c r="SDG29" s="468"/>
      <c r="SDH29" s="469"/>
      <c r="SDI29" s="15" t="s">
        <v>168</v>
      </c>
      <c r="SDJ29" s="468" t="s">
        <v>98</v>
      </c>
      <c r="SDK29" s="468"/>
      <c r="SDL29" s="469"/>
      <c r="SDM29" s="15" t="s">
        <v>168</v>
      </c>
      <c r="SDN29" s="468" t="s">
        <v>98</v>
      </c>
      <c r="SDO29" s="468"/>
      <c r="SDP29" s="469"/>
      <c r="SDQ29" s="15" t="s">
        <v>168</v>
      </c>
      <c r="SDR29" s="468" t="s">
        <v>98</v>
      </c>
      <c r="SDS29" s="468"/>
      <c r="SDT29" s="469"/>
      <c r="SDU29" s="15" t="s">
        <v>168</v>
      </c>
      <c r="SDV29" s="468" t="s">
        <v>98</v>
      </c>
      <c r="SDW29" s="468"/>
      <c r="SDX29" s="469"/>
      <c r="SDY29" s="15" t="s">
        <v>168</v>
      </c>
      <c r="SDZ29" s="468" t="s">
        <v>98</v>
      </c>
      <c r="SEA29" s="468"/>
      <c r="SEB29" s="469"/>
      <c r="SEC29" s="15" t="s">
        <v>168</v>
      </c>
      <c r="SED29" s="468" t="s">
        <v>98</v>
      </c>
      <c r="SEE29" s="468"/>
      <c r="SEF29" s="469"/>
      <c r="SEG29" s="15" t="s">
        <v>168</v>
      </c>
      <c r="SEH29" s="468" t="s">
        <v>98</v>
      </c>
      <c r="SEI29" s="468"/>
      <c r="SEJ29" s="469"/>
      <c r="SEK29" s="15" t="s">
        <v>168</v>
      </c>
      <c r="SEL29" s="468" t="s">
        <v>98</v>
      </c>
      <c r="SEM29" s="468"/>
      <c r="SEN29" s="469"/>
      <c r="SEO29" s="15" t="s">
        <v>168</v>
      </c>
      <c r="SEP29" s="468" t="s">
        <v>98</v>
      </c>
      <c r="SEQ29" s="468"/>
      <c r="SER29" s="469"/>
      <c r="SES29" s="15" t="s">
        <v>168</v>
      </c>
      <c r="SET29" s="468" t="s">
        <v>98</v>
      </c>
      <c r="SEU29" s="468"/>
      <c r="SEV29" s="469"/>
      <c r="SEW29" s="15" t="s">
        <v>168</v>
      </c>
      <c r="SEX29" s="468" t="s">
        <v>98</v>
      </c>
      <c r="SEY29" s="468"/>
      <c r="SEZ29" s="469"/>
      <c r="SFA29" s="15" t="s">
        <v>168</v>
      </c>
      <c r="SFB29" s="468" t="s">
        <v>98</v>
      </c>
      <c r="SFC29" s="468"/>
      <c r="SFD29" s="469"/>
      <c r="SFE29" s="15" t="s">
        <v>168</v>
      </c>
      <c r="SFF29" s="468" t="s">
        <v>98</v>
      </c>
      <c r="SFG29" s="468"/>
      <c r="SFH29" s="469"/>
      <c r="SFI29" s="15" t="s">
        <v>168</v>
      </c>
      <c r="SFJ29" s="468" t="s">
        <v>98</v>
      </c>
      <c r="SFK29" s="468"/>
      <c r="SFL29" s="469"/>
      <c r="SFM29" s="15" t="s">
        <v>168</v>
      </c>
      <c r="SFN29" s="468" t="s">
        <v>98</v>
      </c>
      <c r="SFO29" s="468"/>
      <c r="SFP29" s="469"/>
      <c r="SFQ29" s="15" t="s">
        <v>168</v>
      </c>
      <c r="SFR29" s="468" t="s">
        <v>98</v>
      </c>
      <c r="SFS29" s="468"/>
      <c r="SFT29" s="469"/>
      <c r="SFU29" s="15" t="s">
        <v>168</v>
      </c>
      <c r="SFV29" s="468" t="s">
        <v>98</v>
      </c>
      <c r="SFW29" s="468"/>
      <c r="SFX29" s="469"/>
      <c r="SFY29" s="15" t="s">
        <v>168</v>
      </c>
      <c r="SFZ29" s="468" t="s">
        <v>98</v>
      </c>
      <c r="SGA29" s="468"/>
      <c r="SGB29" s="469"/>
      <c r="SGC29" s="15" t="s">
        <v>168</v>
      </c>
      <c r="SGD29" s="468" t="s">
        <v>98</v>
      </c>
      <c r="SGE29" s="468"/>
      <c r="SGF29" s="469"/>
      <c r="SGG29" s="15" t="s">
        <v>168</v>
      </c>
      <c r="SGH29" s="468" t="s">
        <v>98</v>
      </c>
      <c r="SGI29" s="468"/>
      <c r="SGJ29" s="469"/>
      <c r="SGK29" s="15" t="s">
        <v>168</v>
      </c>
      <c r="SGL29" s="468" t="s">
        <v>98</v>
      </c>
      <c r="SGM29" s="468"/>
      <c r="SGN29" s="469"/>
      <c r="SGO29" s="15" t="s">
        <v>168</v>
      </c>
      <c r="SGP29" s="468" t="s">
        <v>98</v>
      </c>
      <c r="SGQ29" s="468"/>
      <c r="SGR29" s="469"/>
      <c r="SGS29" s="15" t="s">
        <v>168</v>
      </c>
      <c r="SGT29" s="468" t="s">
        <v>98</v>
      </c>
      <c r="SGU29" s="468"/>
      <c r="SGV29" s="469"/>
      <c r="SGW29" s="15" t="s">
        <v>168</v>
      </c>
      <c r="SGX29" s="468" t="s">
        <v>98</v>
      </c>
      <c r="SGY29" s="468"/>
      <c r="SGZ29" s="469"/>
      <c r="SHA29" s="15" t="s">
        <v>168</v>
      </c>
      <c r="SHB29" s="468" t="s">
        <v>98</v>
      </c>
      <c r="SHC29" s="468"/>
      <c r="SHD29" s="469"/>
      <c r="SHE29" s="15" t="s">
        <v>168</v>
      </c>
      <c r="SHF29" s="468" t="s">
        <v>98</v>
      </c>
      <c r="SHG29" s="468"/>
      <c r="SHH29" s="469"/>
      <c r="SHI29" s="15" t="s">
        <v>168</v>
      </c>
      <c r="SHJ29" s="468" t="s">
        <v>98</v>
      </c>
      <c r="SHK29" s="468"/>
      <c r="SHL29" s="469"/>
      <c r="SHM29" s="15" t="s">
        <v>168</v>
      </c>
      <c r="SHN29" s="468" t="s">
        <v>98</v>
      </c>
      <c r="SHO29" s="468"/>
      <c r="SHP29" s="469"/>
      <c r="SHQ29" s="15" t="s">
        <v>168</v>
      </c>
      <c r="SHR29" s="468" t="s">
        <v>98</v>
      </c>
      <c r="SHS29" s="468"/>
      <c r="SHT29" s="469"/>
      <c r="SHU29" s="15" t="s">
        <v>168</v>
      </c>
      <c r="SHV29" s="468" t="s">
        <v>98</v>
      </c>
      <c r="SHW29" s="468"/>
      <c r="SHX29" s="469"/>
      <c r="SHY29" s="15" t="s">
        <v>168</v>
      </c>
      <c r="SHZ29" s="468" t="s">
        <v>98</v>
      </c>
      <c r="SIA29" s="468"/>
      <c r="SIB29" s="469"/>
      <c r="SIC29" s="15" t="s">
        <v>168</v>
      </c>
      <c r="SID29" s="468" t="s">
        <v>98</v>
      </c>
      <c r="SIE29" s="468"/>
      <c r="SIF29" s="469"/>
      <c r="SIG29" s="15" t="s">
        <v>168</v>
      </c>
      <c r="SIH29" s="468" t="s">
        <v>98</v>
      </c>
      <c r="SII29" s="468"/>
      <c r="SIJ29" s="469"/>
      <c r="SIK29" s="15" t="s">
        <v>168</v>
      </c>
      <c r="SIL29" s="468" t="s">
        <v>98</v>
      </c>
      <c r="SIM29" s="468"/>
      <c r="SIN29" s="469"/>
      <c r="SIO29" s="15" t="s">
        <v>168</v>
      </c>
      <c r="SIP29" s="468" t="s">
        <v>98</v>
      </c>
      <c r="SIQ29" s="468"/>
      <c r="SIR29" s="469"/>
      <c r="SIS29" s="15" t="s">
        <v>168</v>
      </c>
      <c r="SIT29" s="468" t="s">
        <v>98</v>
      </c>
      <c r="SIU29" s="468"/>
      <c r="SIV29" s="469"/>
      <c r="SIW29" s="15" t="s">
        <v>168</v>
      </c>
      <c r="SIX29" s="468" t="s">
        <v>98</v>
      </c>
      <c r="SIY29" s="468"/>
      <c r="SIZ29" s="469"/>
      <c r="SJA29" s="15" t="s">
        <v>168</v>
      </c>
      <c r="SJB29" s="468" t="s">
        <v>98</v>
      </c>
      <c r="SJC29" s="468"/>
      <c r="SJD29" s="469"/>
      <c r="SJE29" s="15" t="s">
        <v>168</v>
      </c>
      <c r="SJF29" s="468" t="s">
        <v>98</v>
      </c>
      <c r="SJG29" s="468"/>
      <c r="SJH29" s="469"/>
      <c r="SJI29" s="15" t="s">
        <v>168</v>
      </c>
      <c r="SJJ29" s="468" t="s">
        <v>98</v>
      </c>
      <c r="SJK29" s="468"/>
      <c r="SJL29" s="469"/>
      <c r="SJM29" s="15" t="s">
        <v>168</v>
      </c>
      <c r="SJN29" s="468" t="s">
        <v>98</v>
      </c>
      <c r="SJO29" s="468"/>
      <c r="SJP29" s="469"/>
      <c r="SJQ29" s="15" t="s">
        <v>168</v>
      </c>
      <c r="SJR29" s="468" t="s">
        <v>98</v>
      </c>
      <c r="SJS29" s="468"/>
      <c r="SJT29" s="469"/>
      <c r="SJU29" s="15" t="s">
        <v>168</v>
      </c>
      <c r="SJV29" s="468" t="s">
        <v>98</v>
      </c>
      <c r="SJW29" s="468"/>
      <c r="SJX29" s="469"/>
      <c r="SJY29" s="15" t="s">
        <v>168</v>
      </c>
      <c r="SJZ29" s="468" t="s">
        <v>98</v>
      </c>
      <c r="SKA29" s="468"/>
      <c r="SKB29" s="469"/>
      <c r="SKC29" s="15" t="s">
        <v>168</v>
      </c>
      <c r="SKD29" s="468" t="s">
        <v>98</v>
      </c>
      <c r="SKE29" s="468"/>
      <c r="SKF29" s="469"/>
      <c r="SKG29" s="15" t="s">
        <v>168</v>
      </c>
      <c r="SKH29" s="468" t="s">
        <v>98</v>
      </c>
      <c r="SKI29" s="468"/>
      <c r="SKJ29" s="469"/>
      <c r="SKK29" s="15" t="s">
        <v>168</v>
      </c>
      <c r="SKL29" s="468" t="s">
        <v>98</v>
      </c>
      <c r="SKM29" s="468"/>
      <c r="SKN29" s="469"/>
      <c r="SKO29" s="15" t="s">
        <v>168</v>
      </c>
      <c r="SKP29" s="468" t="s">
        <v>98</v>
      </c>
      <c r="SKQ29" s="468"/>
      <c r="SKR29" s="469"/>
      <c r="SKS29" s="15" t="s">
        <v>168</v>
      </c>
      <c r="SKT29" s="468" t="s">
        <v>98</v>
      </c>
      <c r="SKU29" s="468"/>
      <c r="SKV29" s="469"/>
      <c r="SKW29" s="15" t="s">
        <v>168</v>
      </c>
      <c r="SKX29" s="468" t="s">
        <v>98</v>
      </c>
      <c r="SKY29" s="468"/>
      <c r="SKZ29" s="469"/>
      <c r="SLA29" s="15" t="s">
        <v>168</v>
      </c>
      <c r="SLB29" s="468" t="s">
        <v>98</v>
      </c>
      <c r="SLC29" s="468"/>
      <c r="SLD29" s="469"/>
      <c r="SLE29" s="15" t="s">
        <v>168</v>
      </c>
      <c r="SLF29" s="468" t="s">
        <v>98</v>
      </c>
      <c r="SLG29" s="468"/>
      <c r="SLH29" s="469"/>
      <c r="SLI29" s="15" t="s">
        <v>168</v>
      </c>
      <c r="SLJ29" s="468" t="s">
        <v>98</v>
      </c>
      <c r="SLK29" s="468"/>
      <c r="SLL29" s="469"/>
      <c r="SLM29" s="15" t="s">
        <v>168</v>
      </c>
      <c r="SLN29" s="468" t="s">
        <v>98</v>
      </c>
      <c r="SLO29" s="468"/>
      <c r="SLP29" s="469"/>
      <c r="SLQ29" s="15" t="s">
        <v>168</v>
      </c>
      <c r="SLR29" s="468" t="s">
        <v>98</v>
      </c>
      <c r="SLS29" s="468"/>
      <c r="SLT29" s="469"/>
      <c r="SLU29" s="15" t="s">
        <v>168</v>
      </c>
      <c r="SLV29" s="468" t="s">
        <v>98</v>
      </c>
      <c r="SLW29" s="468"/>
      <c r="SLX29" s="469"/>
      <c r="SLY29" s="15" t="s">
        <v>168</v>
      </c>
      <c r="SLZ29" s="468" t="s">
        <v>98</v>
      </c>
      <c r="SMA29" s="468"/>
      <c r="SMB29" s="469"/>
      <c r="SMC29" s="15" t="s">
        <v>168</v>
      </c>
      <c r="SMD29" s="468" t="s">
        <v>98</v>
      </c>
      <c r="SME29" s="468"/>
      <c r="SMF29" s="469"/>
      <c r="SMG29" s="15" t="s">
        <v>168</v>
      </c>
      <c r="SMH29" s="468" t="s">
        <v>98</v>
      </c>
      <c r="SMI29" s="468"/>
      <c r="SMJ29" s="469"/>
      <c r="SMK29" s="15" t="s">
        <v>168</v>
      </c>
      <c r="SML29" s="468" t="s">
        <v>98</v>
      </c>
      <c r="SMM29" s="468"/>
      <c r="SMN29" s="469"/>
      <c r="SMO29" s="15" t="s">
        <v>168</v>
      </c>
      <c r="SMP29" s="468" t="s">
        <v>98</v>
      </c>
      <c r="SMQ29" s="468"/>
      <c r="SMR29" s="469"/>
      <c r="SMS29" s="15" t="s">
        <v>168</v>
      </c>
      <c r="SMT29" s="468" t="s">
        <v>98</v>
      </c>
      <c r="SMU29" s="468"/>
      <c r="SMV29" s="469"/>
      <c r="SMW29" s="15" t="s">
        <v>168</v>
      </c>
      <c r="SMX29" s="468" t="s">
        <v>98</v>
      </c>
      <c r="SMY29" s="468"/>
      <c r="SMZ29" s="469"/>
      <c r="SNA29" s="15" t="s">
        <v>168</v>
      </c>
      <c r="SNB29" s="468" t="s">
        <v>98</v>
      </c>
      <c r="SNC29" s="468"/>
      <c r="SND29" s="469"/>
      <c r="SNE29" s="15" t="s">
        <v>168</v>
      </c>
      <c r="SNF29" s="468" t="s">
        <v>98</v>
      </c>
      <c r="SNG29" s="468"/>
      <c r="SNH29" s="469"/>
      <c r="SNI29" s="15" t="s">
        <v>168</v>
      </c>
      <c r="SNJ29" s="468" t="s">
        <v>98</v>
      </c>
      <c r="SNK29" s="468"/>
      <c r="SNL29" s="469"/>
      <c r="SNM29" s="15" t="s">
        <v>168</v>
      </c>
      <c r="SNN29" s="468" t="s">
        <v>98</v>
      </c>
      <c r="SNO29" s="468"/>
      <c r="SNP29" s="469"/>
      <c r="SNQ29" s="15" t="s">
        <v>168</v>
      </c>
      <c r="SNR29" s="468" t="s">
        <v>98</v>
      </c>
      <c r="SNS29" s="468"/>
      <c r="SNT29" s="469"/>
      <c r="SNU29" s="15" t="s">
        <v>168</v>
      </c>
      <c r="SNV29" s="468" t="s">
        <v>98</v>
      </c>
      <c r="SNW29" s="468"/>
      <c r="SNX29" s="469"/>
      <c r="SNY29" s="15" t="s">
        <v>168</v>
      </c>
      <c r="SNZ29" s="468" t="s">
        <v>98</v>
      </c>
      <c r="SOA29" s="468"/>
      <c r="SOB29" s="469"/>
      <c r="SOC29" s="15" t="s">
        <v>168</v>
      </c>
      <c r="SOD29" s="468" t="s">
        <v>98</v>
      </c>
      <c r="SOE29" s="468"/>
      <c r="SOF29" s="469"/>
      <c r="SOG29" s="15" t="s">
        <v>168</v>
      </c>
      <c r="SOH29" s="468" t="s">
        <v>98</v>
      </c>
      <c r="SOI29" s="468"/>
      <c r="SOJ29" s="469"/>
      <c r="SOK29" s="15" t="s">
        <v>168</v>
      </c>
      <c r="SOL29" s="468" t="s">
        <v>98</v>
      </c>
      <c r="SOM29" s="468"/>
      <c r="SON29" s="469"/>
      <c r="SOO29" s="15" t="s">
        <v>168</v>
      </c>
      <c r="SOP29" s="468" t="s">
        <v>98</v>
      </c>
      <c r="SOQ29" s="468"/>
      <c r="SOR29" s="469"/>
      <c r="SOS29" s="15" t="s">
        <v>168</v>
      </c>
      <c r="SOT29" s="468" t="s">
        <v>98</v>
      </c>
      <c r="SOU29" s="468"/>
      <c r="SOV29" s="469"/>
      <c r="SOW29" s="15" t="s">
        <v>168</v>
      </c>
      <c r="SOX29" s="468" t="s">
        <v>98</v>
      </c>
      <c r="SOY29" s="468"/>
      <c r="SOZ29" s="469"/>
      <c r="SPA29" s="15" t="s">
        <v>168</v>
      </c>
      <c r="SPB29" s="468" t="s">
        <v>98</v>
      </c>
      <c r="SPC29" s="468"/>
      <c r="SPD29" s="469"/>
      <c r="SPE29" s="15" t="s">
        <v>168</v>
      </c>
      <c r="SPF29" s="468" t="s">
        <v>98</v>
      </c>
      <c r="SPG29" s="468"/>
      <c r="SPH29" s="469"/>
      <c r="SPI29" s="15" t="s">
        <v>168</v>
      </c>
      <c r="SPJ29" s="468" t="s">
        <v>98</v>
      </c>
      <c r="SPK29" s="468"/>
      <c r="SPL29" s="469"/>
      <c r="SPM29" s="15" t="s">
        <v>168</v>
      </c>
      <c r="SPN29" s="468" t="s">
        <v>98</v>
      </c>
      <c r="SPO29" s="468"/>
      <c r="SPP29" s="469"/>
      <c r="SPQ29" s="15" t="s">
        <v>168</v>
      </c>
      <c r="SPR29" s="468" t="s">
        <v>98</v>
      </c>
      <c r="SPS29" s="468"/>
      <c r="SPT29" s="469"/>
      <c r="SPU29" s="15" t="s">
        <v>168</v>
      </c>
      <c r="SPV29" s="468" t="s">
        <v>98</v>
      </c>
      <c r="SPW29" s="468"/>
      <c r="SPX29" s="469"/>
      <c r="SPY29" s="15" t="s">
        <v>168</v>
      </c>
      <c r="SPZ29" s="468" t="s">
        <v>98</v>
      </c>
      <c r="SQA29" s="468"/>
      <c r="SQB29" s="469"/>
      <c r="SQC29" s="15" t="s">
        <v>168</v>
      </c>
      <c r="SQD29" s="468" t="s">
        <v>98</v>
      </c>
      <c r="SQE29" s="468"/>
      <c r="SQF29" s="469"/>
      <c r="SQG29" s="15" t="s">
        <v>168</v>
      </c>
      <c r="SQH29" s="468" t="s">
        <v>98</v>
      </c>
      <c r="SQI29" s="468"/>
      <c r="SQJ29" s="469"/>
      <c r="SQK29" s="15" t="s">
        <v>168</v>
      </c>
      <c r="SQL29" s="468" t="s">
        <v>98</v>
      </c>
      <c r="SQM29" s="468"/>
      <c r="SQN29" s="469"/>
      <c r="SQO29" s="15" t="s">
        <v>168</v>
      </c>
      <c r="SQP29" s="468" t="s">
        <v>98</v>
      </c>
      <c r="SQQ29" s="468"/>
      <c r="SQR29" s="469"/>
      <c r="SQS29" s="15" t="s">
        <v>168</v>
      </c>
      <c r="SQT29" s="468" t="s">
        <v>98</v>
      </c>
      <c r="SQU29" s="468"/>
      <c r="SQV29" s="469"/>
      <c r="SQW29" s="15" t="s">
        <v>168</v>
      </c>
      <c r="SQX29" s="468" t="s">
        <v>98</v>
      </c>
      <c r="SQY29" s="468"/>
      <c r="SQZ29" s="469"/>
      <c r="SRA29" s="15" t="s">
        <v>168</v>
      </c>
      <c r="SRB29" s="468" t="s">
        <v>98</v>
      </c>
      <c r="SRC29" s="468"/>
      <c r="SRD29" s="469"/>
      <c r="SRE29" s="15" t="s">
        <v>168</v>
      </c>
      <c r="SRF29" s="468" t="s">
        <v>98</v>
      </c>
      <c r="SRG29" s="468"/>
      <c r="SRH29" s="469"/>
      <c r="SRI29" s="15" t="s">
        <v>168</v>
      </c>
      <c r="SRJ29" s="468" t="s">
        <v>98</v>
      </c>
      <c r="SRK29" s="468"/>
      <c r="SRL29" s="469"/>
      <c r="SRM29" s="15" t="s">
        <v>168</v>
      </c>
      <c r="SRN29" s="468" t="s">
        <v>98</v>
      </c>
      <c r="SRO29" s="468"/>
      <c r="SRP29" s="469"/>
      <c r="SRQ29" s="15" t="s">
        <v>168</v>
      </c>
      <c r="SRR29" s="468" t="s">
        <v>98</v>
      </c>
      <c r="SRS29" s="468"/>
      <c r="SRT29" s="469"/>
      <c r="SRU29" s="15" t="s">
        <v>168</v>
      </c>
      <c r="SRV29" s="468" t="s">
        <v>98</v>
      </c>
      <c r="SRW29" s="468"/>
      <c r="SRX29" s="469"/>
      <c r="SRY29" s="15" t="s">
        <v>168</v>
      </c>
      <c r="SRZ29" s="468" t="s">
        <v>98</v>
      </c>
      <c r="SSA29" s="468"/>
      <c r="SSB29" s="469"/>
      <c r="SSC29" s="15" t="s">
        <v>168</v>
      </c>
      <c r="SSD29" s="468" t="s">
        <v>98</v>
      </c>
      <c r="SSE29" s="468"/>
      <c r="SSF29" s="469"/>
      <c r="SSG29" s="15" t="s">
        <v>168</v>
      </c>
      <c r="SSH29" s="468" t="s">
        <v>98</v>
      </c>
      <c r="SSI29" s="468"/>
      <c r="SSJ29" s="469"/>
      <c r="SSK29" s="15" t="s">
        <v>168</v>
      </c>
      <c r="SSL29" s="468" t="s">
        <v>98</v>
      </c>
      <c r="SSM29" s="468"/>
      <c r="SSN29" s="469"/>
      <c r="SSO29" s="15" t="s">
        <v>168</v>
      </c>
      <c r="SSP29" s="468" t="s">
        <v>98</v>
      </c>
      <c r="SSQ29" s="468"/>
      <c r="SSR29" s="469"/>
      <c r="SSS29" s="15" t="s">
        <v>168</v>
      </c>
      <c r="SST29" s="468" t="s">
        <v>98</v>
      </c>
      <c r="SSU29" s="468"/>
      <c r="SSV29" s="469"/>
      <c r="SSW29" s="15" t="s">
        <v>168</v>
      </c>
      <c r="SSX29" s="468" t="s">
        <v>98</v>
      </c>
      <c r="SSY29" s="468"/>
      <c r="SSZ29" s="469"/>
      <c r="STA29" s="15" t="s">
        <v>168</v>
      </c>
      <c r="STB29" s="468" t="s">
        <v>98</v>
      </c>
      <c r="STC29" s="468"/>
      <c r="STD29" s="469"/>
      <c r="STE29" s="15" t="s">
        <v>168</v>
      </c>
      <c r="STF29" s="468" t="s">
        <v>98</v>
      </c>
      <c r="STG29" s="468"/>
      <c r="STH29" s="469"/>
      <c r="STI29" s="15" t="s">
        <v>168</v>
      </c>
      <c r="STJ29" s="468" t="s">
        <v>98</v>
      </c>
      <c r="STK29" s="468"/>
      <c r="STL29" s="469"/>
      <c r="STM29" s="15" t="s">
        <v>168</v>
      </c>
      <c r="STN29" s="468" t="s">
        <v>98</v>
      </c>
      <c r="STO29" s="468"/>
      <c r="STP29" s="469"/>
      <c r="STQ29" s="15" t="s">
        <v>168</v>
      </c>
      <c r="STR29" s="468" t="s">
        <v>98</v>
      </c>
      <c r="STS29" s="468"/>
      <c r="STT29" s="469"/>
      <c r="STU29" s="15" t="s">
        <v>168</v>
      </c>
      <c r="STV29" s="468" t="s">
        <v>98</v>
      </c>
      <c r="STW29" s="468"/>
      <c r="STX29" s="469"/>
      <c r="STY29" s="15" t="s">
        <v>168</v>
      </c>
      <c r="STZ29" s="468" t="s">
        <v>98</v>
      </c>
      <c r="SUA29" s="468"/>
      <c r="SUB29" s="469"/>
      <c r="SUC29" s="15" t="s">
        <v>168</v>
      </c>
      <c r="SUD29" s="468" t="s">
        <v>98</v>
      </c>
      <c r="SUE29" s="468"/>
      <c r="SUF29" s="469"/>
      <c r="SUG29" s="15" t="s">
        <v>168</v>
      </c>
      <c r="SUH29" s="468" t="s">
        <v>98</v>
      </c>
      <c r="SUI29" s="468"/>
      <c r="SUJ29" s="469"/>
      <c r="SUK29" s="15" t="s">
        <v>168</v>
      </c>
      <c r="SUL29" s="468" t="s">
        <v>98</v>
      </c>
      <c r="SUM29" s="468"/>
      <c r="SUN29" s="469"/>
      <c r="SUO29" s="15" t="s">
        <v>168</v>
      </c>
      <c r="SUP29" s="468" t="s">
        <v>98</v>
      </c>
      <c r="SUQ29" s="468"/>
      <c r="SUR29" s="469"/>
      <c r="SUS29" s="15" t="s">
        <v>168</v>
      </c>
      <c r="SUT29" s="468" t="s">
        <v>98</v>
      </c>
      <c r="SUU29" s="468"/>
      <c r="SUV29" s="469"/>
      <c r="SUW29" s="15" t="s">
        <v>168</v>
      </c>
      <c r="SUX29" s="468" t="s">
        <v>98</v>
      </c>
      <c r="SUY29" s="468"/>
      <c r="SUZ29" s="469"/>
      <c r="SVA29" s="15" t="s">
        <v>168</v>
      </c>
      <c r="SVB29" s="468" t="s">
        <v>98</v>
      </c>
      <c r="SVC29" s="468"/>
      <c r="SVD29" s="469"/>
      <c r="SVE29" s="15" t="s">
        <v>168</v>
      </c>
      <c r="SVF29" s="468" t="s">
        <v>98</v>
      </c>
      <c r="SVG29" s="468"/>
      <c r="SVH29" s="469"/>
      <c r="SVI29" s="15" t="s">
        <v>168</v>
      </c>
      <c r="SVJ29" s="468" t="s">
        <v>98</v>
      </c>
      <c r="SVK29" s="468"/>
      <c r="SVL29" s="469"/>
      <c r="SVM29" s="15" t="s">
        <v>168</v>
      </c>
      <c r="SVN29" s="468" t="s">
        <v>98</v>
      </c>
      <c r="SVO29" s="468"/>
      <c r="SVP29" s="469"/>
      <c r="SVQ29" s="15" t="s">
        <v>168</v>
      </c>
      <c r="SVR29" s="468" t="s">
        <v>98</v>
      </c>
      <c r="SVS29" s="468"/>
      <c r="SVT29" s="469"/>
      <c r="SVU29" s="15" t="s">
        <v>168</v>
      </c>
      <c r="SVV29" s="468" t="s">
        <v>98</v>
      </c>
      <c r="SVW29" s="468"/>
      <c r="SVX29" s="469"/>
      <c r="SVY29" s="15" t="s">
        <v>168</v>
      </c>
      <c r="SVZ29" s="468" t="s">
        <v>98</v>
      </c>
      <c r="SWA29" s="468"/>
      <c r="SWB29" s="469"/>
      <c r="SWC29" s="15" t="s">
        <v>168</v>
      </c>
      <c r="SWD29" s="468" t="s">
        <v>98</v>
      </c>
      <c r="SWE29" s="468"/>
      <c r="SWF29" s="469"/>
      <c r="SWG29" s="15" t="s">
        <v>168</v>
      </c>
      <c r="SWH29" s="468" t="s">
        <v>98</v>
      </c>
      <c r="SWI29" s="468"/>
      <c r="SWJ29" s="469"/>
      <c r="SWK29" s="15" t="s">
        <v>168</v>
      </c>
      <c r="SWL29" s="468" t="s">
        <v>98</v>
      </c>
      <c r="SWM29" s="468"/>
      <c r="SWN29" s="469"/>
      <c r="SWO29" s="15" t="s">
        <v>168</v>
      </c>
      <c r="SWP29" s="468" t="s">
        <v>98</v>
      </c>
      <c r="SWQ29" s="468"/>
      <c r="SWR29" s="469"/>
      <c r="SWS29" s="15" t="s">
        <v>168</v>
      </c>
      <c r="SWT29" s="468" t="s">
        <v>98</v>
      </c>
      <c r="SWU29" s="468"/>
      <c r="SWV29" s="469"/>
      <c r="SWW29" s="15" t="s">
        <v>168</v>
      </c>
      <c r="SWX29" s="468" t="s">
        <v>98</v>
      </c>
      <c r="SWY29" s="468"/>
      <c r="SWZ29" s="469"/>
      <c r="SXA29" s="15" t="s">
        <v>168</v>
      </c>
      <c r="SXB29" s="468" t="s">
        <v>98</v>
      </c>
      <c r="SXC29" s="468"/>
      <c r="SXD29" s="469"/>
      <c r="SXE29" s="15" t="s">
        <v>168</v>
      </c>
      <c r="SXF29" s="468" t="s">
        <v>98</v>
      </c>
      <c r="SXG29" s="468"/>
      <c r="SXH29" s="469"/>
      <c r="SXI29" s="15" t="s">
        <v>168</v>
      </c>
      <c r="SXJ29" s="468" t="s">
        <v>98</v>
      </c>
      <c r="SXK29" s="468"/>
      <c r="SXL29" s="469"/>
      <c r="SXM29" s="15" t="s">
        <v>168</v>
      </c>
      <c r="SXN29" s="468" t="s">
        <v>98</v>
      </c>
      <c r="SXO29" s="468"/>
      <c r="SXP29" s="469"/>
      <c r="SXQ29" s="15" t="s">
        <v>168</v>
      </c>
      <c r="SXR29" s="468" t="s">
        <v>98</v>
      </c>
      <c r="SXS29" s="468"/>
      <c r="SXT29" s="469"/>
      <c r="SXU29" s="15" t="s">
        <v>168</v>
      </c>
      <c r="SXV29" s="468" t="s">
        <v>98</v>
      </c>
      <c r="SXW29" s="468"/>
      <c r="SXX29" s="469"/>
      <c r="SXY29" s="15" t="s">
        <v>168</v>
      </c>
      <c r="SXZ29" s="468" t="s">
        <v>98</v>
      </c>
      <c r="SYA29" s="468"/>
      <c r="SYB29" s="469"/>
      <c r="SYC29" s="15" t="s">
        <v>168</v>
      </c>
      <c r="SYD29" s="468" t="s">
        <v>98</v>
      </c>
      <c r="SYE29" s="468"/>
      <c r="SYF29" s="469"/>
      <c r="SYG29" s="15" t="s">
        <v>168</v>
      </c>
      <c r="SYH29" s="468" t="s">
        <v>98</v>
      </c>
      <c r="SYI29" s="468"/>
      <c r="SYJ29" s="469"/>
      <c r="SYK29" s="15" t="s">
        <v>168</v>
      </c>
      <c r="SYL29" s="468" t="s">
        <v>98</v>
      </c>
      <c r="SYM29" s="468"/>
      <c r="SYN29" s="469"/>
      <c r="SYO29" s="15" t="s">
        <v>168</v>
      </c>
      <c r="SYP29" s="468" t="s">
        <v>98</v>
      </c>
      <c r="SYQ29" s="468"/>
      <c r="SYR29" s="469"/>
      <c r="SYS29" s="15" t="s">
        <v>168</v>
      </c>
      <c r="SYT29" s="468" t="s">
        <v>98</v>
      </c>
      <c r="SYU29" s="468"/>
      <c r="SYV29" s="469"/>
      <c r="SYW29" s="15" t="s">
        <v>168</v>
      </c>
      <c r="SYX29" s="468" t="s">
        <v>98</v>
      </c>
      <c r="SYY29" s="468"/>
      <c r="SYZ29" s="469"/>
      <c r="SZA29" s="15" t="s">
        <v>168</v>
      </c>
      <c r="SZB29" s="468" t="s">
        <v>98</v>
      </c>
      <c r="SZC29" s="468"/>
      <c r="SZD29" s="469"/>
      <c r="SZE29" s="15" t="s">
        <v>168</v>
      </c>
      <c r="SZF29" s="468" t="s">
        <v>98</v>
      </c>
      <c r="SZG29" s="468"/>
      <c r="SZH29" s="469"/>
      <c r="SZI29" s="15" t="s">
        <v>168</v>
      </c>
      <c r="SZJ29" s="468" t="s">
        <v>98</v>
      </c>
      <c r="SZK29" s="468"/>
      <c r="SZL29" s="469"/>
      <c r="SZM29" s="15" t="s">
        <v>168</v>
      </c>
      <c r="SZN29" s="468" t="s">
        <v>98</v>
      </c>
      <c r="SZO29" s="468"/>
      <c r="SZP29" s="469"/>
      <c r="SZQ29" s="15" t="s">
        <v>168</v>
      </c>
      <c r="SZR29" s="468" t="s">
        <v>98</v>
      </c>
      <c r="SZS29" s="468"/>
      <c r="SZT29" s="469"/>
      <c r="SZU29" s="15" t="s">
        <v>168</v>
      </c>
      <c r="SZV29" s="468" t="s">
        <v>98</v>
      </c>
      <c r="SZW29" s="468"/>
      <c r="SZX29" s="469"/>
      <c r="SZY29" s="15" t="s">
        <v>168</v>
      </c>
      <c r="SZZ29" s="468" t="s">
        <v>98</v>
      </c>
      <c r="TAA29" s="468"/>
      <c r="TAB29" s="469"/>
      <c r="TAC29" s="15" t="s">
        <v>168</v>
      </c>
      <c r="TAD29" s="468" t="s">
        <v>98</v>
      </c>
      <c r="TAE29" s="468"/>
      <c r="TAF29" s="469"/>
      <c r="TAG29" s="15" t="s">
        <v>168</v>
      </c>
      <c r="TAH29" s="468" t="s">
        <v>98</v>
      </c>
      <c r="TAI29" s="468"/>
      <c r="TAJ29" s="469"/>
      <c r="TAK29" s="15" t="s">
        <v>168</v>
      </c>
      <c r="TAL29" s="468" t="s">
        <v>98</v>
      </c>
      <c r="TAM29" s="468"/>
      <c r="TAN29" s="469"/>
      <c r="TAO29" s="15" t="s">
        <v>168</v>
      </c>
      <c r="TAP29" s="468" t="s">
        <v>98</v>
      </c>
      <c r="TAQ29" s="468"/>
      <c r="TAR29" s="469"/>
      <c r="TAS29" s="15" t="s">
        <v>168</v>
      </c>
      <c r="TAT29" s="468" t="s">
        <v>98</v>
      </c>
      <c r="TAU29" s="468"/>
      <c r="TAV29" s="469"/>
      <c r="TAW29" s="15" t="s">
        <v>168</v>
      </c>
      <c r="TAX29" s="468" t="s">
        <v>98</v>
      </c>
      <c r="TAY29" s="468"/>
      <c r="TAZ29" s="469"/>
      <c r="TBA29" s="15" t="s">
        <v>168</v>
      </c>
      <c r="TBB29" s="468" t="s">
        <v>98</v>
      </c>
      <c r="TBC29" s="468"/>
      <c r="TBD29" s="469"/>
      <c r="TBE29" s="15" t="s">
        <v>168</v>
      </c>
      <c r="TBF29" s="468" t="s">
        <v>98</v>
      </c>
      <c r="TBG29" s="468"/>
      <c r="TBH29" s="469"/>
      <c r="TBI29" s="15" t="s">
        <v>168</v>
      </c>
      <c r="TBJ29" s="468" t="s">
        <v>98</v>
      </c>
      <c r="TBK29" s="468"/>
      <c r="TBL29" s="469"/>
      <c r="TBM29" s="15" t="s">
        <v>168</v>
      </c>
      <c r="TBN29" s="468" t="s">
        <v>98</v>
      </c>
      <c r="TBO29" s="468"/>
      <c r="TBP29" s="469"/>
      <c r="TBQ29" s="15" t="s">
        <v>168</v>
      </c>
      <c r="TBR29" s="468" t="s">
        <v>98</v>
      </c>
      <c r="TBS29" s="468"/>
      <c r="TBT29" s="469"/>
      <c r="TBU29" s="15" t="s">
        <v>168</v>
      </c>
      <c r="TBV29" s="468" t="s">
        <v>98</v>
      </c>
      <c r="TBW29" s="468"/>
      <c r="TBX29" s="469"/>
      <c r="TBY29" s="15" t="s">
        <v>168</v>
      </c>
      <c r="TBZ29" s="468" t="s">
        <v>98</v>
      </c>
      <c r="TCA29" s="468"/>
      <c r="TCB29" s="469"/>
      <c r="TCC29" s="15" t="s">
        <v>168</v>
      </c>
      <c r="TCD29" s="468" t="s">
        <v>98</v>
      </c>
      <c r="TCE29" s="468"/>
      <c r="TCF29" s="469"/>
      <c r="TCG29" s="15" t="s">
        <v>168</v>
      </c>
      <c r="TCH29" s="468" t="s">
        <v>98</v>
      </c>
      <c r="TCI29" s="468"/>
      <c r="TCJ29" s="469"/>
      <c r="TCK29" s="15" t="s">
        <v>168</v>
      </c>
      <c r="TCL29" s="468" t="s">
        <v>98</v>
      </c>
      <c r="TCM29" s="468"/>
      <c r="TCN29" s="469"/>
      <c r="TCO29" s="15" t="s">
        <v>168</v>
      </c>
      <c r="TCP29" s="468" t="s">
        <v>98</v>
      </c>
      <c r="TCQ29" s="468"/>
      <c r="TCR29" s="469"/>
      <c r="TCS29" s="15" t="s">
        <v>168</v>
      </c>
      <c r="TCT29" s="468" t="s">
        <v>98</v>
      </c>
      <c r="TCU29" s="468"/>
      <c r="TCV29" s="469"/>
      <c r="TCW29" s="15" t="s">
        <v>168</v>
      </c>
      <c r="TCX29" s="468" t="s">
        <v>98</v>
      </c>
      <c r="TCY29" s="468"/>
      <c r="TCZ29" s="469"/>
      <c r="TDA29" s="15" t="s">
        <v>168</v>
      </c>
      <c r="TDB29" s="468" t="s">
        <v>98</v>
      </c>
      <c r="TDC29" s="468"/>
      <c r="TDD29" s="469"/>
      <c r="TDE29" s="15" t="s">
        <v>168</v>
      </c>
      <c r="TDF29" s="468" t="s">
        <v>98</v>
      </c>
      <c r="TDG29" s="468"/>
      <c r="TDH29" s="469"/>
      <c r="TDI29" s="15" t="s">
        <v>168</v>
      </c>
      <c r="TDJ29" s="468" t="s">
        <v>98</v>
      </c>
      <c r="TDK29" s="468"/>
      <c r="TDL29" s="469"/>
      <c r="TDM29" s="15" t="s">
        <v>168</v>
      </c>
      <c r="TDN29" s="468" t="s">
        <v>98</v>
      </c>
      <c r="TDO29" s="468"/>
      <c r="TDP29" s="469"/>
      <c r="TDQ29" s="15" t="s">
        <v>168</v>
      </c>
      <c r="TDR29" s="468" t="s">
        <v>98</v>
      </c>
      <c r="TDS29" s="468"/>
      <c r="TDT29" s="469"/>
      <c r="TDU29" s="15" t="s">
        <v>168</v>
      </c>
      <c r="TDV29" s="468" t="s">
        <v>98</v>
      </c>
      <c r="TDW29" s="468"/>
      <c r="TDX29" s="469"/>
      <c r="TDY29" s="15" t="s">
        <v>168</v>
      </c>
      <c r="TDZ29" s="468" t="s">
        <v>98</v>
      </c>
      <c r="TEA29" s="468"/>
      <c r="TEB29" s="469"/>
      <c r="TEC29" s="15" t="s">
        <v>168</v>
      </c>
      <c r="TED29" s="468" t="s">
        <v>98</v>
      </c>
      <c r="TEE29" s="468"/>
      <c r="TEF29" s="469"/>
      <c r="TEG29" s="15" t="s">
        <v>168</v>
      </c>
      <c r="TEH29" s="468" t="s">
        <v>98</v>
      </c>
      <c r="TEI29" s="468"/>
      <c r="TEJ29" s="469"/>
      <c r="TEK29" s="15" t="s">
        <v>168</v>
      </c>
      <c r="TEL29" s="468" t="s">
        <v>98</v>
      </c>
      <c r="TEM29" s="468"/>
      <c r="TEN29" s="469"/>
      <c r="TEO29" s="15" t="s">
        <v>168</v>
      </c>
      <c r="TEP29" s="468" t="s">
        <v>98</v>
      </c>
      <c r="TEQ29" s="468"/>
      <c r="TER29" s="469"/>
      <c r="TES29" s="15" t="s">
        <v>168</v>
      </c>
      <c r="TET29" s="468" t="s">
        <v>98</v>
      </c>
      <c r="TEU29" s="468"/>
      <c r="TEV29" s="469"/>
      <c r="TEW29" s="15" t="s">
        <v>168</v>
      </c>
      <c r="TEX29" s="468" t="s">
        <v>98</v>
      </c>
      <c r="TEY29" s="468"/>
      <c r="TEZ29" s="469"/>
      <c r="TFA29" s="15" t="s">
        <v>168</v>
      </c>
      <c r="TFB29" s="468" t="s">
        <v>98</v>
      </c>
      <c r="TFC29" s="468"/>
      <c r="TFD29" s="469"/>
      <c r="TFE29" s="15" t="s">
        <v>168</v>
      </c>
      <c r="TFF29" s="468" t="s">
        <v>98</v>
      </c>
      <c r="TFG29" s="468"/>
      <c r="TFH29" s="469"/>
      <c r="TFI29" s="15" t="s">
        <v>168</v>
      </c>
      <c r="TFJ29" s="468" t="s">
        <v>98</v>
      </c>
      <c r="TFK29" s="468"/>
      <c r="TFL29" s="469"/>
      <c r="TFM29" s="15" t="s">
        <v>168</v>
      </c>
      <c r="TFN29" s="468" t="s">
        <v>98</v>
      </c>
      <c r="TFO29" s="468"/>
      <c r="TFP29" s="469"/>
      <c r="TFQ29" s="15" t="s">
        <v>168</v>
      </c>
      <c r="TFR29" s="468" t="s">
        <v>98</v>
      </c>
      <c r="TFS29" s="468"/>
      <c r="TFT29" s="469"/>
      <c r="TFU29" s="15" t="s">
        <v>168</v>
      </c>
      <c r="TFV29" s="468" t="s">
        <v>98</v>
      </c>
      <c r="TFW29" s="468"/>
      <c r="TFX29" s="469"/>
      <c r="TFY29" s="15" t="s">
        <v>168</v>
      </c>
      <c r="TFZ29" s="468" t="s">
        <v>98</v>
      </c>
      <c r="TGA29" s="468"/>
      <c r="TGB29" s="469"/>
      <c r="TGC29" s="15" t="s">
        <v>168</v>
      </c>
      <c r="TGD29" s="468" t="s">
        <v>98</v>
      </c>
      <c r="TGE29" s="468"/>
      <c r="TGF29" s="469"/>
      <c r="TGG29" s="15" t="s">
        <v>168</v>
      </c>
      <c r="TGH29" s="468" t="s">
        <v>98</v>
      </c>
      <c r="TGI29" s="468"/>
      <c r="TGJ29" s="469"/>
      <c r="TGK29" s="15" t="s">
        <v>168</v>
      </c>
      <c r="TGL29" s="468" t="s">
        <v>98</v>
      </c>
      <c r="TGM29" s="468"/>
      <c r="TGN29" s="469"/>
      <c r="TGO29" s="15" t="s">
        <v>168</v>
      </c>
      <c r="TGP29" s="468" t="s">
        <v>98</v>
      </c>
      <c r="TGQ29" s="468"/>
      <c r="TGR29" s="469"/>
      <c r="TGS29" s="15" t="s">
        <v>168</v>
      </c>
      <c r="TGT29" s="468" t="s">
        <v>98</v>
      </c>
      <c r="TGU29" s="468"/>
      <c r="TGV29" s="469"/>
      <c r="TGW29" s="15" t="s">
        <v>168</v>
      </c>
      <c r="TGX29" s="468" t="s">
        <v>98</v>
      </c>
      <c r="TGY29" s="468"/>
      <c r="TGZ29" s="469"/>
      <c r="THA29" s="15" t="s">
        <v>168</v>
      </c>
      <c r="THB29" s="468" t="s">
        <v>98</v>
      </c>
      <c r="THC29" s="468"/>
      <c r="THD29" s="469"/>
      <c r="THE29" s="15" t="s">
        <v>168</v>
      </c>
      <c r="THF29" s="468" t="s">
        <v>98</v>
      </c>
      <c r="THG29" s="468"/>
      <c r="THH29" s="469"/>
      <c r="THI29" s="15" t="s">
        <v>168</v>
      </c>
      <c r="THJ29" s="468" t="s">
        <v>98</v>
      </c>
      <c r="THK29" s="468"/>
      <c r="THL29" s="469"/>
      <c r="THM29" s="15" t="s">
        <v>168</v>
      </c>
      <c r="THN29" s="468" t="s">
        <v>98</v>
      </c>
      <c r="THO29" s="468"/>
      <c r="THP29" s="469"/>
      <c r="THQ29" s="15" t="s">
        <v>168</v>
      </c>
      <c r="THR29" s="468" t="s">
        <v>98</v>
      </c>
      <c r="THS29" s="468"/>
      <c r="THT29" s="469"/>
      <c r="THU29" s="15" t="s">
        <v>168</v>
      </c>
      <c r="THV29" s="468" t="s">
        <v>98</v>
      </c>
      <c r="THW29" s="468"/>
      <c r="THX29" s="469"/>
      <c r="THY29" s="15" t="s">
        <v>168</v>
      </c>
      <c r="THZ29" s="468" t="s">
        <v>98</v>
      </c>
      <c r="TIA29" s="468"/>
      <c r="TIB29" s="469"/>
      <c r="TIC29" s="15" t="s">
        <v>168</v>
      </c>
      <c r="TID29" s="468" t="s">
        <v>98</v>
      </c>
      <c r="TIE29" s="468"/>
      <c r="TIF29" s="469"/>
      <c r="TIG29" s="15" t="s">
        <v>168</v>
      </c>
      <c r="TIH29" s="468" t="s">
        <v>98</v>
      </c>
      <c r="TII29" s="468"/>
      <c r="TIJ29" s="469"/>
      <c r="TIK29" s="15" t="s">
        <v>168</v>
      </c>
      <c r="TIL29" s="468" t="s">
        <v>98</v>
      </c>
      <c r="TIM29" s="468"/>
      <c r="TIN29" s="469"/>
      <c r="TIO29" s="15" t="s">
        <v>168</v>
      </c>
      <c r="TIP29" s="468" t="s">
        <v>98</v>
      </c>
      <c r="TIQ29" s="468"/>
      <c r="TIR29" s="469"/>
      <c r="TIS29" s="15" t="s">
        <v>168</v>
      </c>
      <c r="TIT29" s="468" t="s">
        <v>98</v>
      </c>
      <c r="TIU29" s="468"/>
      <c r="TIV29" s="469"/>
      <c r="TIW29" s="15" t="s">
        <v>168</v>
      </c>
      <c r="TIX29" s="468" t="s">
        <v>98</v>
      </c>
      <c r="TIY29" s="468"/>
      <c r="TIZ29" s="469"/>
      <c r="TJA29" s="15" t="s">
        <v>168</v>
      </c>
      <c r="TJB29" s="468" t="s">
        <v>98</v>
      </c>
      <c r="TJC29" s="468"/>
      <c r="TJD29" s="469"/>
      <c r="TJE29" s="15" t="s">
        <v>168</v>
      </c>
      <c r="TJF29" s="468" t="s">
        <v>98</v>
      </c>
      <c r="TJG29" s="468"/>
      <c r="TJH29" s="469"/>
      <c r="TJI29" s="15" t="s">
        <v>168</v>
      </c>
      <c r="TJJ29" s="468" t="s">
        <v>98</v>
      </c>
      <c r="TJK29" s="468"/>
      <c r="TJL29" s="469"/>
      <c r="TJM29" s="15" t="s">
        <v>168</v>
      </c>
      <c r="TJN29" s="468" t="s">
        <v>98</v>
      </c>
      <c r="TJO29" s="468"/>
      <c r="TJP29" s="469"/>
      <c r="TJQ29" s="15" t="s">
        <v>168</v>
      </c>
      <c r="TJR29" s="468" t="s">
        <v>98</v>
      </c>
      <c r="TJS29" s="468"/>
      <c r="TJT29" s="469"/>
      <c r="TJU29" s="15" t="s">
        <v>168</v>
      </c>
      <c r="TJV29" s="468" t="s">
        <v>98</v>
      </c>
      <c r="TJW29" s="468"/>
      <c r="TJX29" s="469"/>
      <c r="TJY29" s="15" t="s">
        <v>168</v>
      </c>
      <c r="TJZ29" s="468" t="s">
        <v>98</v>
      </c>
      <c r="TKA29" s="468"/>
      <c r="TKB29" s="469"/>
      <c r="TKC29" s="15" t="s">
        <v>168</v>
      </c>
      <c r="TKD29" s="468" t="s">
        <v>98</v>
      </c>
      <c r="TKE29" s="468"/>
      <c r="TKF29" s="469"/>
      <c r="TKG29" s="15" t="s">
        <v>168</v>
      </c>
      <c r="TKH29" s="468" t="s">
        <v>98</v>
      </c>
      <c r="TKI29" s="468"/>
      <c r="TKJ29" s="469"/>
      <c r="TKK29" s="15" t="s">
        <v>168</v>
      </c>
      <c r="TKL29" s="468" t="s">
        <v>98</v>
      </c>
      <c r="TKM29" s="468"/>
      <c r="TKN29" s="469"/>
      <c r="TKO29" s="15" t="s">
        <v>168</v>
      </c>
      <c r="TKP29" s="468" t="s">
        <v>98</v>
      </c>
      <c r="TKQ29" s="468"/>
      <c r="TKR29" s="469"/>
      <c r="TKS29" s="15" t="s">
        <v>168</v>
      </c>
      <c r="TKT29" s="468" t="s">
        <v>98</v>
      </c>
      <c r="TKU29" s="468"/>
      <c r="TKV29" s="469"/>
      <c r="TKW29" s="15" t="s">
        <v>168</v>
      </c>
      <c r="TKX29" s="468" t="s">
        <v>98</v>
      </c>
      <c r="TKY29" s="468"/>
      <c r="TKZ29" s="469"/>
      <c r="TLA29" s="15" t="s">
        <v>168</v>
      </c>
      <c r="TLB29" s="468" t="s">
        <v>98</v>
      </c>
      <c r="TLC29" s="468"/>
      <c r="TLD29" s="469"/>
      <c r="TLE29" s="15" t="s">
        <v>168</v>
      </c>
      <c r="TLF29" s="468" t="s">
        <v>98</v>
      </c>
      <c r="TLG29" s="468"/>
      <c r="TLH29" s="469"/>
      <c r="TLI29" s="15" t="s">
        <v>168</v>
      </c>
      <c r="TLJ29" s="468" t="s">
        <v>98</v>
      </c>
      <c r="TLK29" s="468"/>
      <c r="TLL29" s="469"/>
      <c r="TLM29" s="15" t="s">
        <v>168</v>
      </c>
      <c r="TLN29" s="468" t="s">
        <v>98</v>
      </c>
      <c r="TLO29" s="468"/>
      <c r="TLP29" s="469"/>
      <c r="TLQ29" s="15" t="s">
        <v>168</v>
      </c>
      <c r="TLR29" s="468" t="s">
        <v>98</v>
      </c>
      <c r="TLS29" s="468"/>
      <c r="TLT29" s="469"/>
      <c r="TLU29" s="15" t="s">
        <v>168</v>
      </c>
      <c r="TLV29" s="468" t="s">
        <v>98</v>
      </c>
      <c r="TLW29" s="468"/>
      <c r="TLX29" s="469"/>
      <c r="TLY29" s="15" t="s">
        <v>168</v>
      </c>
      <c r="TLZ29" s="468" t="s">
        <v>98</v>
      </c>
      <c r="TMA29" s="468"/>
      <c r="TMB29" s="469"/>
      <c r="TMC29" s="15" t="s">
        <v>168</v>
      </c>
      <c r="TMD29" s="468" t="s">
        <v>98</v>
      </c>
      <c r="TME29" s="468"/>
      <c r="TMF29" s="469"/>
      <c r="TMG29" s="15" t="s">
        <v>168</v>
      </c>
      <c r="TMH29" s="468" t="s">
        <v>98</v>
      </c>
      <c r="TMI29" s="468"/>
      <c r="TMJ29" s="469"/>
      <c r="TMK29" s="15" t="s">
        <v>168</v>
      </c>
      <c r="TML29" s="468" t="s">
        <v>98</v>
      </c>
      <c r="TMM29" s="468"/>
      <c r="TMN29" s="469"/>
      <c r="TMO29" s="15" t="s">
        <v>168</v>
      </c>
      <c r="TMP29" s="468" t="s">
        <v>98</v>
      </c>
      <c r="TMQ29" s="468"/>
      <c r="TMR29" s="469"/>
      <c r="TMS29" s="15" t="s">
        <v>168</v>
      </c>
      <c r="TMT29" s="468" t="s">
        <v>98</v>
      </c>
      <c r="TMU29" s="468"/>
      <c r="TMV29" s="469"/>
      <c r="TMW29" s="15" t="s">
        <v>168</v>
      </c>
      <c r="TMX29" s="468" t="s">
        <v>98</v>
      </c>
      <c r="TMY29" s="468"/>
      <c r="TMZ29" s="469"/>
      <c r="TNA29" s="15" t="s">
        <v>168</v>
      </c>
      <c r="TNB29" s="468" t="s">
        <v>98</v>
      </c>
      <c r="TNC29" s="468"/>
      <c r="TND29" s="469"/>
      <c r="TNE29" s="15" t="s">
        <v>168</v>
      </c>
      <c r="TNF29" s="468" t="s">
        <v>98</v>
      </c>
      <c r="TNG29" s="468"/>
      <c r="TNH29" s="469"/>
      <c r="TNI29" s="15" t="s">
        <v>168</v>
      </c>
      <c r="TNJ29" s="468" t="s">
        <v>98</v>
      </c>
      <c r="TNK29" s="468"/>
      <c r="TNL29" s="469"/>
      <c r="TNM29" s="15" t="s">
        <v>168</v>
      </c>
      <c r="TNN29" s="468" t="s">
        <v>98</v>
      </c>
      <c r="TNO29" s="468"/>
      <c r="TNP29" s="469"/>
      <c r="TNQ29" s="15" t="s">
        <v>168</v>
      </c>
      <c r="TNR29" s="468" t="s">
        <v>98</v>
      </c>
      <c r="TNS29" s="468"/>
      <c r="TNT29" s="469"/>
      <c r="TNU29" s="15" t="s">
        <v>168</v>
      </c>
      <c r="TNV29" s="468" t="s">
        <v>98</v>
      </c>
      <c r="TNW29" s="468"/>
      <c r="TNX29" s="469"/>
      <c r="TNY29" s="15" t="s">
        <v>168</v>
      </c>
      <c r="TNZ29" s="468" t="s">
        <v>98</v>
      </c>
      <c r="TOA29" s="468"/>
      <c r="TOB29" s="469"/>
      <c r="TOC29" s="15" t="s">
        <v>168</v>
      </c>
      <c r="TOD29" s="468" t="s">
        <v>98</v>
      </c>
      <c r="TOE29" s="468"/>
      <c r="TOF29" s="469"/>
      <c r="TOG29" s="15" t="s">
        <v>168</v>
      </c>
      <c r="TOH29" s="468" t="s">
        <v>98</v>
      </c>
      <c r="TOI29" s="468"/>
      <c r="TOJ29" s="469"/>
      <c r="TOK29" s="15" t="s">
        <v>168</v>
      </c>
      <c r="TOL29" s="468" t="s">
        <v>98</v>
      </c>
      <c r="TOM29" s="468"/>
      <c r="TON29" s="469"/>
      <c r="TOO29" s="15" t="s">
        <v>168</v>
      </c>
      <c r="TOP29" s="468" t="s">
        <v>98</v>
      </c>
      <c r="TOQ29" s="468"/>
      <c r="TOR29" s="469"/>
      <c r="TOS29" s="15" t="s">
        <v>168</v>
      </c>
      <c r="TOT29" s="468" t="s">
        <v>98</v>
      </c>
      <c r="TOU29" s="468"/>
      <c r="TOV29" s="469"/>
      <c r="TOW29" s="15" t="s">
        <v>168</v>
      </c>
      <c r="TOX29" s="468" t="s">
        <v>98</v>
      </c>
      <c r="TOY29" s="468"/>
      <c r="TOZ29" s="469"/>
      <c r="TPA29" s="15" t="s">
        <v>168</v>
      </c>
      <c r="TPB29" s="468" t="s">
        <v>98</v>
      </c>
      <c r="TPC29" s="468"/>
      <c r="TPD29" s="469"/>
      <c r="TPE29" s="15" t="s">
        <v>168</v>
      </c>
      <c r="TPF29" s="468" t="s">
        <v>98</v>
      </c>
      <c r="TPG29" s="468"/>
      <c r="TPH29" s="469"/>
      <c r="TPI29" s="15" t="s">
        <v>168</v>
      </c>
      <c r="TPJ29" s="468" t="s">
        <v>98</v>
      </c>
      <c r="TPK29" s="468"/>
      <c r="TPL29" s="469"/>
      <c r="TPM29" s="15" t="s">
        <v>168</v>
      </c>
      <c r="TPN29" s="468" t="s">
        <v>98</v>
      </c>
      <c r="TPO29" s="468"/>
      <c r="TPP29" s="469"/>
      <c r="TPQ29" s="15" t="s">
        <v>168</v>
      </c>
      <c r="TPR29" s="468" t="s">
        <v>98</v>
      </c>
      <c r="TPS29" s="468"/>
      <c r="TPT29" s="469"/>
      <c r="TPU29" s="15" t="s">
        <v>168</v>
      </c>
      <c r="TPV29" s="468" t="s">
        <v>98</v>
      </c>
      <c r="TPW29" s="468"/>
      <c r="TPX29" s="469"/>
      <c r="TPY29" s="15" t="s">
        <v>168</v>
      </c>
      <c r="TPZ29" s="468" t="s">
        <v>98</v>
      </c>
      <c r="TQA29" s="468"/>
      <c r="TQB29" s="469"/>
      <c r="TQC29" s="15" t="s">
        <v>168</v>
      </c>
      <c r="TQD29" s="468" t="s">
        <v>98</v>
      </c>
      <c r="TQE29" s="468"/>
      <c r="TQF29" s="469"/>
      <c r="TQG29" s="15" t="s">
        <v>168</v>
      </c>
      <c r="TQH29" s="468" t="s">
        <v>98</v>
      </c>
      <c r="TQI29" s="468"/>
      <c r="TQJ29" s="469"/>
      <c r="TQK29" s="15" t="s">
        <v>168</v>
      </c>
      <c r="TQL29" s="468" t="s">
        <v>98</v>
      </c>
      <c r="TQM29" s="468"/>
      <c r="TQN29" s="469"/>
      <c r="TQO29" s="15" t="s">
        <v>168</v>
      </c>
      <c r="TQP29" s="468" t="s">
        <v>98</v>
      </c>
      <c r="TQQ29" s="468"/>
      <c r="TQR29" s="469"/>
      <c r="TQS29" s="15" t="s">
        <v>168</v>
      </c>
      <c r="TQT29" s="468" t="s">
        <v>98</v>
      </c>
      <c r="TQU29" s="468"/>
      <c r="TQV29" s="469"/>
      <c r="TQW29" s="15" t="s">
        <v>168</v>
      </c>
      <c r="TQX29" s="468" t="s">
        <v>98</v>
      </c>
      <c r="TQY29" s="468"/>
      <c r="TQZ29" s="469"/>
      <c r="TRA29" s="15" t="s">
        <v>168</v>
      </c>
      <c r="TRB29" s="468" t="s">
        <v>98</v>
      </c>
      <c r="TRC29" s="468"/>
      <c r="TRD29" s="469"/>
      <c r="TRE29" s="15" t="s">
        <v>168</v>
      </c>
      <c r="TRF29" s="468" t="s">
        <v>98</v>
      </c>
      <c r="TRG29" s="468"/>
      <c r="TRH29" s="469"/>
      <c r="TRI29" s="15" t="s">
        <v>168</v>
      </c>
      <c r="TRJ29" s="468" t="s">
        <v>98</v>
      </c>
      <c r="TRK29" s="468"/>
      <c r="TRL29" s="469"/>
      <c r="TRM29" s="15" t="s">
        <v>168</v>
      </c>
      <c r="TRN29" s="468" t="s">
        <v>98</v>
      </c>
      <c r="TRO29" s="468"/>
      <c r="TRP29" s="469"/>
      <c r="TRQ29" s="15" t="s">
        <v>168</v>
      </c>
      <c r="TRR29" s="468" t="s">
        <v>98</v>
      </c>
      <c r="TRS29" s="468"/>
      <c r="TRT29" s="469"/>
      <c r="TRU29" s="15" t="s">
        <v>168</v>
      </c>
      <c r="TRV29" s="468" t="s">
        <v>98</v>
      </c>
      <c r="TRW29" s="468"/>
      <c r="TRX29" s="469"/>
      <c r="TRY29" s="15" t="s">
        <v>168</v>
      </c>
      <c r="TRZ29" s="468" t="s">
        <v>98</v>
      </c>
      <c r="TSA29" s="468"/>
      <c r="TSB29" s="469"/>
      <c r="TSC29" s="15" t="s">
        <v>168</v>
      </c>
      <c r="TSD29" s="468" t="s">
        <v>98</v>
      </c>
      <c r="TSE29" s="468"/>
      <c r="TSF29" s="469"/>
      <c r="TSG29" s="15" t="s">
        <v>168</v>
      </c>
      <c r="TSH29" s="468" t="s">
        <v>98</v>
      </c>
      <c r="TSI29" s="468"/>
      <c r="TSJ29" s="469"/>
      <c r="TSK29" s="15" t="s">
        <v>168</v>
      </c>
      <c r="TSL29" s="468" t="s">
        <v>98</v>
      </c>
      <c r="TSM29" s="468"/>
      <c r="TSN29" s="469"/>
      <c r="TSO29" s="15" t="s">
        <v>168</v>
      </c>
      <c r="TSP29" s="468" t="s">
        <v>98</v>
      </c>
      <c r="TSQ29" s="468"/>
      <c r="TSR29" s="469"/>
      <c r="TSS29" s="15" t="s">
        <v>168</v>
      </c>
      <c r="TST29" s="468" t="s">
        <v>98</v>
      </c>
      <c r="TSU29" s="468"/>
      <c r="TSV29" s="469"/>
      <c r="TSW29" s="15" t="s">
        <v>168</v>
      </c>
      <c r="TSX29" s="468" t="s">
        <v>98</v>
      </c>
      <c r="TSY29" s="468"/>
      <c r="TSZ29" s="469"/>
      <c r="TTA29" s="15" t="s">
        <v>168</v>
      </c>
      <c r="TTB29" s="468" t="s">
        <v>98</v>
      </c>
      <c r="TTC29" s="468"/>
      <c r="TTD29" s="469"/>
      <c r="TTE29" s="15" t="s">
        <v>168</v>
      </c>
      <c r="TTF29" s="468" t="s">
        <v>98</v>
      </c>
      <c r="TTG29" s="468"/>
      <c r="TTH29" s="469"/>
      <c r="TTI29" s="15" t="s">
        <v>168</v>
      </c>
      <c r="TTJ29" s="468" t="s">
        <v>98</v>
      </c>
      <c r="TTK29" s="468"/>
      <c r="TTL29" s="469"/>
      <c r="TTM29" s="15" t="s">
        <v>168</v>
      </c>
      <c r="TTN29" s="468" t="s">
        <v>98</v>
      </c>
      <c r="TTO29" s="468"/>
      <c r="TTP29" s="469"/>
      <c r="TTQ29" s="15" t="s">
        <v>168</v>
      </c>
      <c r="TTR29" s="468" t="s">
        <v>98</v>
      </c>
      <c r="TTS29" s="468"/>
      <c r="TTT29" s="469"/>
      <c r="TTU29" s="15" t="s">
        <v>168</v>
      </c>
      <c r="TTV29" s="468" t="s">
        <v>98</v>
      </c>
      <c r="TTW29" s="468"/>
      <c r="TTX29" s="469"/>
      <c r="TTY29" s="15" t="s">
        <v>168</v>
      </c>
      <c r="TTZ29" s="468" t="s">
        <v>98</v>
      </c>
      <c r="TUA29" s="468"/>
      <c r="TUB29" s="469"/>
      <c r="TUC29" s="15" t="s">
        <v>168</v>
      </c>
      <c r="TUD29" s="468" t="s">
        <v>98</v>
      </c>
      <c r="TUE29" s="468"/>
      <c r="TUF29" s="469"/>
      <c r="TUG29" s="15" t="s">
        <v>168</v>
      </c>
      <c r="TUH29" s="468" t="s">
        <v>98</v>
      </c>
      <c r="TUI29" s="468"/>
      <c r="TUJ29" s="469"/>
      <c r="TUK29" s="15" t="s">
        <v>168</v>
      </c>
      <c r="TUL29" s="468" t="s">
        <v>98</v>
      </c>
      <c r="TUM29" s="468"/>
      <c r="TUN29" s="469"/>
      <c r="TUO29" s="15" t="s">
        <v>168</v>
      </c>
      <c r="TUP29" s="468" t="s">
        <v>98</v>
      </c>
      <c r="TUQ29" s="468"/>
      <c r="TUR29" s="469"/>
      <c r="TUS29" s="15" t="s">
        <v>168</v>
      </c>
      <c r="TUT29" s="468" t="s">
        <v>98</v>
      </c>
      <c r="TUU29" s="468"/>
      <c r="TUV29" s="469"/>
      <c r="TUW29" s="15" t="s">
        <v>168</v>
      </c>
      <c r="TUX29" s="468" t="s">
        <v>98</v>
      </c>
      <c r="TUY29" s="468"/>
      <c r="TUZ29" s="469"/>
      <c r="TVA29" s="15" t="s">
        <v>168</v>
      </c>
      <c r="TVB29" s="468" t="s">
        <v>98</v>
      </c>
      <c r="TVC29" s="468"/>
      <c r="TVD29" s="469"/>
      <c r="TVE29" s="15" t="s">
        <v>168</v>
      </c>
      <c r="TVF29" s="468" t="s">
        <v>98</v>
      </c>
      <c r="TVG29" s="468"/>
      <c r="TVH29" s="469"/>
      <c r="TVI29" s="15" t="s">
        <v>168</v>
      </c>
      <c r="TVJ29" s="468" t="s">
        <v>98</v>
      </c>
      <c r="TVK29" s="468"/>
      <c r="TVL29" s="469"/>
      <c r="TVM29" s="15" t="s">
        <v>168</v>
      </c>
      <c r="TVN29" s="468" t="s">
        <v>98</v>
      </c>
      <c r="TVO29" s="468"/>
      <c r="TVP29" s="469"/>
      <c r="TVQ29" s="15" t="s">
        <v>168</v>
      </c>
      <c r="TVR29" s="468" t="s">
        <v>98</v>
      </c>
      <c r="TVS29" s="468"/>
      <c r="TVT29" s="469"/>
      <c r="TVU29" s="15" t="s">
        <v>168</v>
      </c>
      <c r="TVV29" s="468" t="s">
        <v>98</v>
      </c>
      <c r="TVW29" s="468"/>
      <c r="TVX29" s="469"/>
      <c r="TVY29" s="15" t="s">
        <v>168</v>
      </c>
      <c r="TVZ29" s="468" t="s">
        <v>98</v>
      </c>
      <c r="TWA29" s="468"/>
      <c r="TWB29" s="469"/>
      <c r="TWC29" s="15" t="s">
        <v>168</v>
      </c>
      <c r="TWD29" s="468" t="s">
        <v>98</v>
      </c>
      <c r="TWE29" s="468"/>
      <c r="TWF29" s="469"/>
      <c r="TWG29" s="15" t="s">
        <v>168</v>
      </c>
      <c r="TWH29" s="468" t="s">
        <v>98</v>
      </c>
      <c r="TWI29" s="468"/>
      <c r="TWJ29" s="469"/>
      <c r="TWK29" s="15" t="s">
        <v>168</v>
      </c>
      <c r="TWL29" s="468" t="s">
        <v>98</v>
      </c>
      <c r="TWM29" s="468"/>
      <c r="TWN29" s="469"/>
      <c r="TWO29" s="15" t="s">
        <v>168</v>
      </c>
      <c r="TWP29" s="468" t="s">
        <v>98</v>
      </c>
      <c r="TWQ29" s="468"/>
      <c r="TWR29" s="469"/>
      <c r="TWS29" s="15" t="s">
        <v>168</v>
      </c>
      <c r="TWT29" s="468" t="s">
        <v>98</v>
      </c>
      <c r="TWU29" s="468"/>
      <c r="TWV29" s="469"/>
      <c r="TWW29" s="15" t="s">
        <v>168</v>
      </c>
      <c r="TWX29" s="468" t="s">
        <v>98</v>
      </c>
      <c r="TWY29" s="468"/>
      <c r="TWZ29" s="469"/>
      <c r="TXA29" s="15" t="s">
        <v>168</v>
      </c>
      <c r="TXB29" s="468" t="s">
        <v>98</v>
      </c>
      <c r="TXC29" s="468"/>
      <c r="TXD29" s="469"/>
      <c r="TXE29" s="15" t="s">
        <v>168</v>
      </c>
      <c r="TXF29" s="468" t="s">
        <v>98</v>
      </c>
      <c r="TXG29" s="468"/>
      <c r="TXH29" s="469"/>
      <c r="TXI29" s="15" t="s">
        <v>168</v>
      </c>
      <c r="TXJ29" s="468" t="s">
        <v>98</v>
      </c>
      <c r="TXK29" s="468"/>
      <c r="TXL29" s="469"/>
      <c r="TXM29" s="15" t="s">
        <v>168</v>
      </c>
      <c r="TXN29" s="468" t="s">
        <v>98</v>
      </c>
      <c r="TXO29" s="468"/>
      <c r="TXP29" s="469"/>
      <c r="TXQ29" s="15" t="s">
        <v>168</v>
      </c>
      <c r="TXR29" s="468" t="s">
        <v>98</v>
      </c>
      <c r="TXS29" s="468"/>
      <c r="TXT29" s="469"/>
      <c r="TXU29" s="15" t="s">
        <v>168</v>
      </c>
      <c r="TXV29" s="468" t="s">
        <v>98</v>
      </c>
      <c r="TXW29" s="468"/>
      <c r="TXX29" s="469"/>
      <c r="TXY29" s="15" t="s">
        <v>168</v>
      </c>
      <c r="TXZ29" s="468" t="s">
        <v>98</v>
      </c>
      <c r="TYA29" s="468"/>
      <c r="TYB29" s="469"/>
      <c r="TYC29" s="15" t="s">
        <v>168</v>
      </c>
      <c r="TYD29" s="468" t="s">
        <v>98</v>
      </c>
      <c r="TYE29" s="468"/>
      <c r="TYF29" s="469"/>
      <c r="TYG29" s="15" t="s">
        <v>168</v>
      </c>
      <c r="TYH29" s="468" t="s">
        <v>98</v>
      </c>
      <c r="TYI29" s="468"/>
      <c r="TYJ29" s="469"/>
      <c r="TYK29" s="15" t="s">
        <v>168</v>
      </c>
      <c r="TYL29" s="468" t="s">
        <v>98</v>
      </c>
      <c r="TYM29" s="468"/>
      <c r="TYN29" s="469"/>
      <c r="TYO29" s="15" t="s">
        <v>168</v>
      </c>
      <c r="TYP29" s="468" t="s">
        <v>98</v>
      </c>
      <c r="TYQ29" s="468"/>
      <c r="TYR29" s="469"/>
      <c r="TYS29" s="15" t="s">
        <v>168</v>
      </c>
      <c r="TYT29" s="468" t="s">
        <v>98</v>
      </c>
      <c r="TYU29" s="468"/>
      <c r="TYV29" s="469"/>
      <c r="TYW29" s="15" t="s">
        <v>168</v>
      </c>
      <c r="TYX29" s="468" t="s">
        <v>98</v>
      </c>
      <c r="TYY29" s="468"/>
      <c r="TYZ29" s="469"/>
      <c r="TZA29" s="15" t="s">
        <v>168</v>
      </c>
      <c r="TZB29" s="468" t="s">
        <v>98</v>
      </c>
      <c r="TZC29" s="468"/>
      <c r="TZD29" s="469"/>
      <c r="TZE29" s="15" t="s">
        <v>168</v>
      </c>
      <c r="TZF29" s="468" t="s">
        <v>98</v>
      </c>
      <c r="TZG29" s="468"/>
      <c r="TZH29" s="469"/>
      <c r="TZI29" s="15" t="s">
        <v>168</v>
      </c>
      <c r="TZJ29" s="468" t="s">
        <v>98</v>
      </c>
      <c r="TZK29" s="468"/>
      <c r="TZL29" s="469"/>
      <c r="TZM29" s="15" t="s">
        <v>168</v>
      </c>
      <c r="TZN29" s="468" t="s">
        <v>98</v>
      </c>
      <c r="TZO29" s="468"/>
      <c r="TZP29" s="469"/>
      <c r="TZQ29" s="15" t="s">
        <v>168</v>
      </c>
      <c r="TZR29" s="468" t="s">
        <v>98</v>
      </c>
      <c r="TZS29" s="468"/>
      <c r="TZT29" s="469"/>
      <c r="TZU29" s="15" t="s">
        <v>168</v>
      </c>
      <c r="TZV29" s="468" t="s">
        <v>98</v>
      </c>
      <c r="TZW29" s="468"/>
      <c r="TZX29" s="469"/>
      <c r="TZY29" s="15" t="s">
        <v>168</v>
      </c>
      <c r="TZZ29" s="468" t="s">
        <v>98</v>
      </c>
      <c r="UAA29" s="468"/>
      <c r="UAB29" s="469"/>
      <c r="UAC29" s="15" t="s">
        <v>168</v>
      </c>
      <c r="UAD29" s="468" t="s">
        <v>98</v>
      </c>
      <c r="UAE29" s="468"/>
      <c r="UAF29" s="469"/>
      <c r="UAG29" s="15" t="s">
        <v>168</v>
      </c>
      <c r="UAH29" s="468" t="s">
        <v>98</v>
      </c>
      <c r="UAI29" s="468"/>
      <c r="UAJ29" s="469"/>
      <c r="UAK29" s="15" t="s">
        <v>168</v>
      </c>
      <c r="UAL29" s="468" t="s">
        <v>98</v>
      </c>
      <c r="UAM29" s="468"/>
      <c r="UAN29" s="469"/>
      <c r="UAO29" s="15" t="s">
        <v>168</v>
      </c>
      <c r="UAP29" s="468" t="s">
        <v>98</v>
      </c>
      <c r="UAQ29" s="468"/>
      <c r="UAR29" s="469"/>
      <c r="UAS29" s="15" t="s">
        <v>168</v>
      </c>
      <c r="UAT29" s="468" t="s">
        <v>98</v>
      </c>
      <c r="UAU29" s="468"/>
      <c r="UAV29" s="469"/>
      <c r="UAW29" s="15" t="s">
        <v>168</v>
      </c>
      <c r="UAX29" s="468" t="s">
        <v>98</v>
      </c>
      <c r="UAY29" s="468"/>
      <c r="UAZ29" s="469"/>
      <c r="UBA29" s="15" t="s">
        <v>168</v>
      </c>
      <c r="UBB29" s="468" t="s">
        <v>98</v>
      </c>
      <c r="UBC29" s="468"/>
      <c r="UBD29" s="469"/>
      <c r="UBE29" s="15" t="s">
        <v>168</v>
      </c>
      <c r="UBF29" s="468" t="s">
        <v>98</v>
      </c>
      <c r="UBG29" s="468"/>
      <c r="UBH29" s="469"/>
      <c r="UBI29" s="15" t="s">
        <v>168</v>
      </c>
      <c r="UBJ29" s="468" t="s">
        <v>98</v>
      </c>
      <c r="UBK29" s="468"/>
      <c r="UBL29" s="469"/>
      <c r="UBM29" s="15" t="s">
        <v>168</v>
      </c>
      <c r="UBN29" s="468" t="s">
        <v>98</v>
      </c>
      <c r="UBO29" s="468"/>
      <c r="UBP29" s="469"/>
      <c r="UBQ29" s="15" t="s">
        <v>168</v>
      </c>
      <c r="UBR29" s="468" t="s">
        <v>98</v>
      </c>
      <c r="UBS29" s="468"/>
      <c r="UBT29" s="469"/>
      <c r="UBU29" s="15" t="s">
        <v>168</v>
      </c>
      <c r="UBV29" s="468" t="s">
        <v>98</v>
      </c>
      <c r="UBW29" s="468"/>
      <c r="UBX29" s="469"/>
      <c r="UBY29" s="15" t="s">
        <v>168</v>
      </c>
      <c r="UBZ29" s="468" t="s">
        <v>98</v>
      </c>
      <c r="UCA29" s="468"/>
      <c r="UCB29" s="469"/>
      <c r="UCC29" s="15" t="s">
        <v>168</v>
      </c>
      <c r="UCD29" s="468" t="s">
        <v>98</v>
      </c>
      <c r="UCE29" s="468"/>
      <c r="UCF29" s="469"/>
      <c r="UCG29" s="15" t="s">
        <v>168</v>
      </c>
      <c r="UCH29" s="468" t="s">
        <v>98</v>
      </c>
      <c r="UCI29" s="468"/>
      <c r="UCJ29" s="469"/>
      <c r="UCK29" s="15" t="s">
        <v>168</v>
      </c>
      <c r="UCL29" s="468" t="s">
        <v>98</v>
      </c>
      <c r="UCM29" s="468"/>
      <c r="UCN29" s="469"/>
      <c r="UCO29" s="15" t="s">
        <v>168</v>
      </c>
      <c r="UCP29" s="468" t="s">
        <v>98</v>
      </c>
      <c r="UCQ29" s="468"/>
      <c r="UCR29" s="469"/>
      <c r="UCS29" s="15" t="s">
        <v>168</v>
      </c>
      <c r="UCT29" s="468" t="s">
        <v>98</v>
      </c>
      <c r="UCU29" s="468"/>
      <c r="UCV29" s="469"/>
      <c r="UCW29" s="15" t="s">
        <v>168</v>
      </c>
      <c r="UCX29" s="468" t="s">
        <v>98</v>
      </c>
      <c r="UCY29" s="468"/>
      <c r="UCZ29" s="469"/>
      <c r="UDA29" s="15" t="s">
        <v>168</v>
      </c>
      <c r="UDB29" s="468" t="s">
        <v>98</v>
      </c>
      <c r="UDC29" s="468"/>
      <c r="UDD29" s="469"/>
      <c r="UDE29" s="15" t="s">
        <v>168</v>
      </c>
      <c r="UDF29" s="468" t="s">
        <v>98</v>
      </c>
      <c r="UDG29" s="468"/>
      <c r="UDH29" s="469"/>
      <c r="UDI29" s="15" t="s">
        <v>168</v>
      </c>
      <c r="UDJ29" s="468" t="s">
        <v>98</v>
      </c>
      <c r="UDK29" s="468"/>
      <c r="UDL29" s="469"/>
      <c r="UDM29" s="15" t="s">
        <v>168</v>
      </c>
      <c r="UDN29" s="468" t="s">
        <v>98</v>
      </c>
      <c r="UDO29" s="468"/>
      <c r="UDP29" s="469"/>
      <c r="UDQ29" s="15" t="s">
        <v>168</v>
      </c>
      <c r="UDR29" s="468" t="s">
        <v>98</v>
      </c>
      <c r="UDS29" s="468"/>
      <c r="UDT29" s="469"/>
      <c r="UDU29" s="15" t="s">
        <v>168</v>
      </c>
      <c r="UDV29" s="468" t="s">
        <v>98</v>
      </c>
      <c r="UDW29" s="468"/>
      <c r="UDX29" s="469"/>
      <c r="UDY29" s="15" t="s">
        <v>168</v>
      </c>
      <c r="UDZ29" s="468" t="s">
        <v>98</v>
      </c>
      <c r="UEA29" s="468"/>
      <c r="UEB29" s="469"/>
      <c r="UEC29" s="15" t="s">
        <v>168</v>
      </c>
      <c r="UED29" s="468" t="s">
        <v>98</v>
      </c>
      <c r="UEE29" s="468"/>
      <c r="UEF29" s="469"/>
      <c r="UEG29" s="15" t="s">
        <v>168</v>
      </c>
      <c r="UEH29" s="468" t="s">
        <v>98</v>
      </c>
      <c r="UEI29" s="468"/>
      <c r="UEJ29" s="469"/>
      <c r="UEK29" s="15" t="s">
        <v>168</v>
      </c>
      <c r="UEL29" s="468" t="s">
        <v>98</v>
      </c>
      <c r="UEM29" s="468"/>
      <c r="UEN29" s="469"/>
      <c r="UEO29" s="15" t="s">
        <v>168</v>
      </c>
      <c r="UEP29" s="468" t="s">
        <v>98</v>
      </c>
      <c r="UEQ29" s="468"/>
      <c r="UER29" s="469"/>
      <c r="UES29" s="15" t="s">
        <v>168</v>
      </c>
      <c r="UET29" s="468" t="s">
        <v>98</v>
      </c>
      <c r="UEU29" s="468"/>
      <c r="UEV29" s="469"/>
      <c r="UEW29" s="15" t="s">
        <v>168</v>
      </c>
      <c r="UEX29" s="468" t="s">
        <v>98</v>
      </c>
      <c r="UEY29" s="468"/>
      <c r="UEZ29" s="469"/>
      <c r="UFA29" s="15" t="s">
        <v>168</v>
      </c>
      <c r="UFB29" s="468" t="s">
        <v>98</v>
      </c>
      <c r="UFC29" s="468"/>
      <c r="UFD29" s="469"/>
      <c r="UFE29" s="15" t="s">
        <v>168</v>
      </c>
      <c r="UFF29" s="468" t="s">
        <v>98</v>
      </c>
      <c r="UFG29" s="468"/>
      <c r="UFH29" s="469"/>
      <c r="UFI29" s="15" t="s">
        <v>168</v>
      </c>
      <c r="UFJ29" s="468" t="s">
        <v>98</v>
      </c>
      <c r="UFK29" s="468"/>
      <c r="UFL29" s="469"/>
      <c r="UFM29" s="15" t="s">
        <v>168</v>
      </c>
      <c r="UFN29" s="468" t="s">
        <v>98</v>
      </c>
      <c r="UFO29" s="468"/>
      <c r="UFP29" s="469"/>
      <c r="UFQ29" s="15" t="s">
        <v>168</v>
      </c>
      <c r="UFR29" s="468" t="s">
        <v>98</v>
      </c>
      <c r="UFS29" s="468"/>
      <c r="UFT29" s="469"/>
      <c r="UFU29" s="15" t="s">
        <v>168</v>
      </c>
      <c r="UFV29" s="468" t="s">
        <v>98</v>
      </c>
      <c r="UFW29" s="468"/>
      <c r="UFX29" s="469"/>
      <c r="UFY29" s="15" t="s">
        <v>168</v>
      </c>
      <c r="UFZ29" s="468" t="s">
        <v>98</v>
      </c>
      <c r="UGA29" s="468"/>
      <c r="UGB29" s="469"/>
      <c r="UGC29" s="15" t="s">
        <v>168</v>
      </c>
      <c r="UGD29" s="468" t="s">
        <v>98</v>
      </c>
      <c r="UGE29" s="468"/>
      <c r="UGF29" s="469"/>
      <c r="UGG29" s="15" t="s">
        <v>168</v>
      </c>
      <c r="UGH29" s="468" t="s">
        <v>98</v>
      </c>
      <c r="UGI29" s="468"/>
      <c r="UGJ29" s="469"/>
      <c r="UGK29" s="15" t="s">
        <v>168</v>
      </c>
      <c r="UGL29" s="468" t="s">
        <v>98</v>
      </c>
      <c r="UGM29" s="468"/>
      <c r="UGN29" s="469"/>
      <c r="UGO29" s="15" t="s">
        <v>168</v>
      </c>
      <c r="UGP29" s="468" t="s">
        <v>98</v>
      </c>
      <c r="UGQ29" s="468"/>
      <c r="UGR29" s="469"/>
      <c r="UGS29" s="15" t="s">
        <v>168</v>
      </c>
      <c r="UGT29" s="468" t="s">
        <v>98</v>
      </c>
      <c r="UGU29" s="468"/>
      <c r="UGV29" s="469"/>
      <c r="UGW29" s="15" t="s">
        <v>168</v>
      </c>
      <c r="UGX29" s="468" t="s">
        <v>98</v>
      </c>
      <c r="UGY29" s="468"/>
      <c r="UGZ29" s="469"/>
      <c r="UHA29" s="15" t="s">
        <v>168</v>
      </c>
      <c r="UHB29" s="468" t="s">
        <v>98</v>
      </c>
      <c r="UHC29" s="468"/>
      <c r="UHD29" s="469"/>
      <c r="UHE29" s="15" t="s">
        <v>168</v>
      </c>
      <c r="UHF29" s="468" t="s">
        <v>98</v>
      </c>
      <c r="UHG29" s="468"/>
      <c r="UHH29" s="469"/>
      <c r="UHI29" s="15" t="s">
        <v>168</v>
      </c>
      <c r="UHJ29" s="468" t="s">
        <v>98</v>
      </c>
      <c r="UHK29" s="468"/>
      <c r="UHL29" s="469"/>
      <c r="UHM29" s="15" t="s">
        <v>168</v>
      </c>
      <c r="UHN29" s="468" t="s">
        <v>98</v>
      </c>
      <c r="UHO29" s="468"/>
      <c r="UHP29" s="469"/>
      <c r="UHQ29" s="15" t="s">
        <v>168</v>
      </c>
      <c r="UHR29" s="468" t="s">
        <v>98</v>
      </c>
      <c r="UHS29" s="468"/>
      <c r="UHT29" s="469"/>
      <c r="UHU29" s="15" t="s">
        <v>168</v>
      </c>
      <c r="UHV29" s="468" t="s">
        <v>98</v>
      </c>
      <c r="UHW29" s="468"/>
      <c r="UHX29" s="469"/>
      <c r="UHY29" s="15" t="s">
        <v>168</v>
      </c>
      <c r="UHZ29" s="468" t="s">
        <v>98</v>
      </c>
      <c r="UIA29" s="468"/>
      <c r="UIB29" s="469"/>
      <c r="UIC29" s="15" t="s">
        <v>168</v>
      </c>
      <c r="UID29" s="468" t="s">
        <v>98</v>
      </c>
      <c r="UIE29" s="468"/>
      <c r="UIF29" s="469"/>
      <c r="UIG29" s="15" t="s">
        <v>168</v>
      </c>
      <c r="UIH29" s="468" t="s">
        <v>98</v>
      </c>
      <c r="UII29" s="468"/>
      <c r="UIJ29" s="469"/>
      <c r="UIK29" s="15" t="s">
        <v>168</v>
      </c>
      <c r="UIL29" s="468" t="s">
        <v>98</v>
      </c>
      <c r="UIM29" s="468"/>
      <c r="UIN29" s="469"/>
      <c r="UIO29" s="15" t="s">
        <v>168</v>
      </c>
      <c r="UIP29" s="468" t="s">
        <v>98</v>
      </c>
      <c r="UIQ29" s="468"/>
      <c r="UIR29" s="469"/>
      <c r="UIS29" s="15" t="s">
        <v>168</v>
      </c>
      <c r="UIT29" s="468" t="s">
        <v>98</v>
      </c>
      <c r="UIU29" s="468"/>
      <c r="UIV29" s="469"/>
      <c r="UIW29" s="15" t="s">
        <v>168</v>
      </c>
      <c r="UIX29" s="468" t="s">
        <v>98</v>
      </c>
      <c r="UIY29" s="468"/>
      <c r="UIZ29" s="469"/>
      <c r="UJA29" s="15" t="s">
        <v>168</v>
      </c>
      <c r="UJB29" s="468" t="s">
        <v>98</v>
      </c>
      <c r="UJC29" s="468"/>
      <c r="UJD29" s="469"/>
      <c r="UJE29" s="15" t="s">
        <v>168</v>
      </c>
      <c r="UJF29" s="468" t="s">
        <v>98</v>
      </c>
      <c r="UJG29" s="468"/>
      <c r="UJH29" s="469"/>
      <c r="UJI29" s="15" t="s">
        <v>168</v>
      </c>
      <c r="UJJ29" s="468" t="s">
        <v>98</v>
      </c>
      <c r="UJK29" s="468"/>
      <c r="UJL29" s="469"/>
      <c r="UJM29" s="15" t="s">
        <v>168</v>
      </c>
      <c r="UJN29" s="468" t="s">
        <v>98</v>
      </c>
      <c r="UJO29" s="468"/>
      <c r="UJP29" s="469"/>
      <c r="UJQ29" s="15" t="s">
        <v>168</v>
      </c>
      <c r="UJR29" s="468" t="s">
        <v>98</v>
      </c>
      <c r="UJS29" s="468"/>
      <c r="UJT29" s="469"/>
      <c r="UJU29" s="15" t="s">
        <v>168</v>
      </c>
      <c r="UJV29" s="468" t="s">
        <v>98</v>
      </c>
      <c r="UJW29" s="468"/>
      <c r="UJX29" s="469"/>
      <c r="UJY29" s="15" t="s">
        <v>168</v>
      </c>
      <c r="UJZ29" s="468" t="s">
        <v>98</v>
      </c>
      <c r="UKA29" s="468"/>
      <c r="UKB29" s="469"/>
      <c r="UKC29" s="15" t="s">
        <v>168</v>
      </c>
      <c r="UKD29" s="468" t="s">
        <v>98</v>
      </c>
      <c r="UKE29" s="468"/>
      <c r="UKF29" s="469"/>
      <c r="UKG29" s="15" t="s">
        <v>168</v>
      </c>
      <c r="UKH29" s="468" t="s">
        <v>98</v>
      </c>
      <c r="UKI29" s="468"/>
      <c r="UKJ29" s="469"/>
      <c r="UKK29" s="15" t="s">
        <v>168</v>
      </c>
      <c r="UKL29" s="468" t="s">
        <v>98</v>
      </c>
      <c r="UKM29" s="468"/>
      <c r="UKN29" s="469"/>
      <c r="UKO29" s="15" t="s">
        <v>168</v>
      </c>
      <c r="UKP29" s="468" t="s">
        <v>98</v>
      </c>
      <c r="UKQ29" s="468"/>
      <c r="UKR29" s="469"/>
      <c r="UKS29" s="15" t="s">
        <v>168</v>
      </c>
      <c r="UKT29" s="468" t="s">
        <v>98</v>
      </c>
      <c r="UKU29" s="468"/>
      <c r="UKV29" s="469"/>
      <c r="UKW29" s="15" t="s">
        <v>168</v>
      </c>
      <c r="UKX29" s="468" t="s">
        <v>98</v>
      </c>
      <c r="UKY29" s="468"/>
      <c r="UKZ29" s="469"/>
      <c r="ULA29" s="15" t="s">
        <v>168</v>
      </c>
      <c r="ULB29" s="468" t="s">
        <v>98</v>
      </c>
      <c r="ULC29" s="468"/>
      <c r="ULD29" s="469"/>
      <c r="ULE29" s="15" t="s">
        <v>168</v>
      </c>
      <c r="ULF29" s="468" t="s">
        <v>98</v>
      </c>
      <c r="ULG29" s="468"/>
      <c r="ULH29" s="469"/>
      <c r="ULI29" s="15" t="s">
        <v>168</v>
      </c>
      <c r="ULJ29" s="468" t="s">
        <v>98</v>
      </c>
      <c r="ULK29" s="468"/>
      <c r="ULL29" s="469"/>
      <c r="ULM29" s="15" t="s">
        <v>168</v>
      </c>
      <c r="ULN29" s="468" t="s">
        <v>98</v>
      </c>
      <c r="ULO29" s="468"/>
      <c r="ULP29" s="469"/>
      <c r="ULQ29" s="15" t="s">
        <v>168</v>
      </c>
      <c r="ULR29" s="468" t="s">
        <v>98</v>
      </c>
      <c r="ULS29" s="468"/>
      <c r="ULT29" s="469"/>
      <c r="ULU29" s="15" t="s">
        <v>168</v>
      </c>
      <c r="ULV29" s="468" t="s">
        <v>98</v>
      </c>
      <c r="ULW29" s="468"/>
      <c r="ULX29" s="469"/>
      <c r="ULY29" s="15" t="s">
        <v>168</v>
      </c>
      <c r="ULZ29" s="468" t="s">
        <v>98</v>
      </c>
      <c r="UMA29" s="468"/>
      <c r="UMB29" s="469"/>
      <c r="UMC29" s="15" t="s">
        <v>168</v>
      </c>
      <c r="UMD29" s="468" t="s">
        <v>98</v>
      </c>
      <c r="UME29" s="468"/>
      <c r="UMF29" s="469"/>
      <c r="UMG29" s="15" t="s">
        <v>168</v>
      </c>
      <c r="UMH29" s="468" t="s">
        <v>98</v>
      </c>
      <c r="UMI29" s="468"/>
      <c r="UMJ29" s="469"/>
      <c r="UMK29" s="15" t="s">
        <v>168</v>
      </c>
      <c r="UML29" s="468" t="s">
        <v>98</v>
      </c>
      <c r="UMM29" s="468"/>
      <c r="UMN29" s="469"/>
      <c r="UMO29" s="15" t="s">
        <v>168</v>
      </c>
      <c r="UMP29" s="468" t="s">
        <v>98</v>
      </c>
      <c r="UMQ29" s="468"/>
      <c r="UMR29" s="469"/>
      <c r="UMS29" s="15" t="s">
        <v>168</v>
      </c>
      <c r="UMT29" s="468" t="s">
        <v>98</v>
      </c>
      <c r="UMU29" s="468"/>
      <c r="UMV29" s="469"/>
      <c r="UMW29" s="15" t="s">
        <v>168</v>
      </c>
      <c r="UMX29" s="468" t="s">
        <v>98</v>
      </c>
      <c r="UMY29" s="468"/>
      <c r="UMZ29" s="469"/>
      <c r="UNA29" s="15" t="s">
        <v>168</v>
      </c>
      <c r="UNB29" s="468" t="s">
        <v>98</v>
      </c>
      <c r="UNC29" s="468"/>
      <c r="UND29" s="469"/>
      <c r="UNE29" s="15" t="s">
        <v>168</v>
      </c>
      <c r="UNF29" s="468" t="s">
        <v>98</v>
      </c>
      <c r="UNG29" s="468"/>
      <c r="UNH29" s="469"/>
      <c r="UNI29" s="15" t="s">
        <v>168</v>
      </c>
      <c r="UNJ29" s="468" t="s">
        <v>98</v>
      </c>
      <c r="UNK29" s="468"/>
      <c r="UNL29" s="469"/>
      <c r="UNM29" s="15" t="s">
        <v>168</v>
      </c>
      <c r="UNN29" s="468" t="s">
        <v>98</v>
      </c>
      <c r="UNO29" s="468"/>
      <c r="UNP29" s="469"/>
      <c r="UNQ29" s="15" t="s">
        <v>168</v>
      </c>
      <c r="UNR29" s="468" t="s">
        <v>98</v>
      </c>
      <c r="UNS29" s="468"/>
      <c r="UNT29" s="469"/>
      <c r="UNU29" s="15" t="s">
        <v>168</v>
      </c>
      <c r="UNV29" s="468" t="s">
        <v>98</v>
      </c>
      <c r="UNW29" s="468"/>
      <c r="UNX29" s="469"/>
      <c r="UNY29" s="15" t="s">
        <v>168</v>
      </c>
      <c r="UNZ29" s="468" t="s">
        <v>98</v>
      </c>
      <c r="UOA29" s="468"/>
      <c r="UOB29" s="469"/>
      <c r="UOC29" s="15" t="s">
        <v>168</v>
      </c>
      <c r="UOD29" s="468" t="s">
        <v>98</v>
      </c>
      <c r="UOE29" s="468"/>
      <c r="UOF29" s="469"/>
      <c r="UOG29" s="15" t="s">
        <v>168</v>
      </c>
      <c r="UOH29" s="468" t="s">
        <v>98</v>
      </c>
      <c r="UOI29" s="468"/>
      <c r="UOJ29" s="469"/>
      <c r="UOK29" s="15" t="s">
        <v>168</v>
      </c>
      <c r="UOL29" s="468" t="s">
        <v>98</v>
      </c>
      <c r="UOM29" s="468"/>
      <c r="UON29" s="469"/>
      <c r="UOO29" s="15" t="s">
        <v>168</v>
      </c>
      <c r="UOP29" s="468" t="s">
        <v>98</v>
      </c>
      <c r="UOQ29" s="468"/>
      <c r="UOR29" s="469"/>
      <c r="UOS29" s="15" t="s">
        <v>168</v>
      </c>
      <c r="UOT29" s="468" t="s">
        <v>98</v>
      </c>
      <c r="UOU29" s="468"/>
      <c r="UOV29" s="469"/>
      <c r="UOW29" s="15" t="s">
        <v>168</v>
      </c>
      <c r="UOX29" s="468" t="s">
        <v>98</v>
      </c>
      <c r="UOY29" s="468"/>
      <c r="UOZ29" s="469"/>
      <c r="UPA29" s="15" t="s">
        <v>168</v>
      </c>
      <c r="UPB29" s="468" t="s">
        <v>98</v>
      </c>
      <c r="UPC29" s="468"/>
      <c r="UPD29" s="469"/>
      <c r="UPE29" s="15" t="s">
        <v>168</v>
      </c>
      <c r="UPF29" s="468" t="s">
        <v>98</v>
      </c>
      <c r="UPG29" s="468"/>
      <c r="UPH29" s="469"/>
      <c r="UPI29" s="15" t="s">
        <v>168</v>
      </c>
      <c r="UPJ29" s="468" t="s">
        <v>98</v>
      </c>
      <c r="UPK29" s="468"/>
      <c r="UPL29" s="469"/>
      <c r="UPM29" s="15" t="s">
        <v>168</v>
      </c>
      <c r="UPN29" s="468" t="s">
        <v>98</v>
      </c>
      <c r="UPO29" s="468"/>
      <c r="UPP29" s="469"/>
      <c r="UPQ29" s="15" t="s">
        <v>168</v>
      </c>
      <c r="UPR29" s="468" t="s">
        <v>98</v>
      </c>
      <c r="UPS29" s="468"/>
      <c r="UPT29" s="469"/>
      <c r="UPU29" s="15" t="s">
        <v>168</v>
      </c>
      <c r="UPV29" s="468" t="s">
        <v>98</v>
      </c>
      <c r="UPW29" s="468"/>
      <c r="UPX29" s="469"/>
      <c r="UPY29" s="15" t="s">
        <v>168</v>
      </c>
      <c r="UPZ29" s="468" t="s">
        <v>98</v>
      </c>
      <c r="UQA29" s="468"/>
      <c r="UQB29" s="469"/>
      <c r="UQC29" s="15" t="s">
        <v>168</v>
      </c>
      <c r="UQD29" s="468" t="s">
        <v>98</v>
      </c>
      <c r="UQE29" s="468"/>
      <c r="UQF29" s="469"/>
      <c r="UQG29" s="15" t="s">
        <v>168</v>
      </c>
      <c r="UQH29" s="468" t="s">
        <v>98</v>
      </c>
      <c r="UQI29" s="468"/>
      <c r="UQJ29" s="469"/>
      <c r="UQK29" s="15" t="s">
        <v>168</v>
      </c>
      <c r="UQL29" s="468" t="s">
        <v>98</v>
      </c>
      <c r="UQM29" s="468"/>
      <c r="UQN29" s="469"/>
      <c r="UQO29" s="15" t="s">
        <v>168</v>
      </c>
      <c r="UQP29" s="468" t="s">
        <v>98</v>
      </c>
      <c r="UQQ29" s="468"/>
      <c r="UQR29" s="469"/>
      <c r="UQS29" s="15" t="s">
        <v>168</v>
      </c>
      <c r="UQT29" s="468" t="s">
        <v>98</v>
      </c>
      <c r="UQU29" s="468"/>
      <c r="UQV29" s="469"/>
      <c r="UQW29" s="15" t="s">
        <v>168</v>
      </c>
      <c r="UQX29" s="468" t="s">
        <v>98</v>
      </c>
      <c r="UQY29" s="468"/>
      <c r="UQZ29" s="469"/>
      <c r="URA29" s="15" t="s">
        <v>168</v>
      </c>
      <c r="URB29" s="468" t="s">
        <v>98</v>
      </c>
      <c r="URC29" s="468"/>
      <c r="URD29" s="469"/>
      <c r="URE29" s="15" t="s">
        <v>168</v>
      </c>
      <c r="URF29" s="468" t="s">
        <v>98</v>
      </c>
      <c r="URG29" s="468"/>
      <c r="URH29" s="469"/>
      <c r="URI29" s="15" t="s">
        <v>168</v>
      </c>
      <c r="URJ29" s="468" t="s">
        <v>98</v>
      </c>
      <c r="URK29" s="468"/>
      <c r="URL29" s="469"/>
      <c r="URM29" s="15" t="s">
        <v>168</v>
      </c>
      <c r="URN29" s="468" t="s">
        <v>98</v>
      </c>
      <c r="URO29" s="468"/>
      <c r="URP29" s="469"/>
      <c r="URQ29" s="15" t="s">
        <v>168</v>
      </c>
      <c r="URR29" s="468" t="s">
        <v>98</v>
      </c>
      <c r="URS29" s="468"/>
      <c r="URT29" s="469"/>
      <c r="URU29" s="15" t="s">
        <v>168</v>
      </c>
      <c r="URV29" s="468" t="s">
        <v>98</v>
      </c>
      <c r="URW29" s="468"/>
      <c r="URX29" s="469"/>
      <c r="URY29" s="15" t="s">
        <v>168</v>
      </c>
      <c r="URZ29" s="468" t="s">
        <v>98</v>
      </c>
      <c r="USA29" s="468"/>
      <c r="USB29" s="469"/>
      <c r="USC29" s="15" t="s">
        <v>168</v>
      </c>
      <c r="USD29" s="468" t="s">
        <v>98</v>
      </c>
      <c r="USE29" s="468"/>
      <c r="USF29" s="469"/>
      <c r="USG29" s="15" t="s">
        <v>168</v>
      </c>
      <c r="USH29" s="468" t="s">
        <v>98</v>
      </c>
      <c r="USI29" s="468"/>
      <c r="USJ29" s="469"/>
      <c r="USK29" s="15" t="s">
        <v>168</v>
      </c>
      <c r="USL29" s="468" t="s">
        <v>98</v>
      </c>
      <c r="USM29" s="468"/>
      <c r="USN29" s="469"/>
      <c r="USO29" s="15" t="s">
        <v>168</v>
      </c>
      <c r="USP29" s="468" t="s">
        <v>98</v>
      </c>
      <c r="USQ29" s="468"/>
      <c r="USR29" s="469"/>
      <c r="USS29" s="15" t="s">
        <v>168</v>
      </c>
      <c r="UST29" s="468" t="s">
        <v>98</v>
      </c>
      <c r="USU29" s="468"/>
      <c r="USV29" s="469"/>
      <c r="USW29" s="15" t="s">
        <v>168</v>
      </c>
      <c r="USX29" s="468" t="s">
        <v>98</v>
      </c>
      <c r="USY29" s="468"/>
      <c r="USZ29" s="469"/>
      <c r="UTA29" s="15" t="s">
        <v>168</v>
      </c>
      <c r="UTB29" s="468" t="s">
        <v>98</v>
      </c>
      <c r="UTC29" s="468"/>
      <c r="UTD29" s="469"/>
      <c r="UTE29" s="15" t="s">
        <v>168</v>
      </c>
      <c r="UTF29" s="468" t="s">
        <v>98</v>
      </c>
      <c r="UTG29" s="468"/>
      <c r="UTH29" s="469"/>
      <c r="UTI29" s="15" t="s">
        <v>168</v>
      </c>
      <c r="UTJ29" s="468" t="s">
        <v>98</v>
      </c>
      <c r="UTK29" s="468"/>
      <c r="UTL29" s="469"/>
      <c r="UTM29" s="15" t="s">
        <v>168</v>
      </c>
      <c r="UTN29" s="468" t="s">
        <v>98</v>
      </c>
      <c r="UTO29" s="468"/>
      <c r="UTP29" s="469"/>
      <c r="UTQ29" s="15" t="s">
        <v>168</v>
      </c>
      <c r="UTR29" s="468" t="s">
        <v>98</v>
      </c>
      <c r="UTS29" s="468"/>
      <c r="UTT29" s="469"/>
      <c r="UTU29" s="15" t="s">
        <v>168</v>
      </c>
      <c r="UTV29" s="468" t="s">
        <v>98</v>
      </c>
      <c r="UTW29" s="468"/>
      <c r="UTX29" s="469"/>
      <c r="UTY29" s="15" t="s">
        <v>168</v>
      </c>
      <c r="UTZ29" s="468" t="s">
        <v>98</v>
      </c>
      <c r="UUA29" s="468"/>
      <c r="UUB29" s="469"/>
      <c r="UUC29" s="15" t="s">
        <v>168</v>
      </c>
      <c r="UUD29" s="468" t="s">
        <v>98</v>
      </c>
      <c r="UUE29" s="468"/>
      <c r="UUF29" s="469"/>
      <c r="UUG29" s="15" t="s">
        <v>168</v>
      </c>
      <c r="UUH29" s="468" t="s">
        <v>98</v>
      </c>
      <c r="UUI29" s="468"/>
      <c r="UUJ29" s="469"/>
      <c r="UUK29" s="15" t="s">
        <v>168</v>
      </c>
      <c r="UUL29" s="468" t="s">
        <v>98</v>
      </c>
      <c r="UUM29" s="468"/>
      <c r="UUN29" s="469"/>
      <c r="UUO29" s="15" t="s">
        <v>168</v>
      </c>
      <c r="UUP29" s="468" t="s">
        <v>98</v>
      </c>
      <c r="UUQ29" s="468"/>
      <c r="UUR29" s="469"/>
      <c r="UUS29" s="15" t="s">
        <v>168</v>
      </c>
      <c r="UUT29" s="468" t="s">
        <v>98</v>
      </c>
      <c r="UUU29" s="468"/>
      <c r="UUV29" s="469"/>
      <c r="UUW29" s="15" t="s">
        <v>168</v>
      </c>
      <c r="UUX29" s="468" t="s">
        <v>98</v>
      </c>
      <c r="UUY29" s="468"/>
      <c r="UUZ29" s="469"/>
      <c r="UVA29" s="15" t="s">
        <v>168</v>
      </c>
      <c r="UVB29" s="468" t="s">
        <v>98</v>
      </c>
      <c r="UVC29" s="468"/>
      <c r="UVD29" s="469"/>
      <c r="UVE29" s="15" t="s">
        <v>168</v>
      </c>
      <c r="UVF29" s="468" t="s">
        <v>98</v>
      </c>
      <c r="UVG29" s="468"/>
      <c r="UVH29" s="469"/>
      <c r="UVI29" s="15" t="s">
        <v>168</v>
      </c>
      <c r="UVJ29" s="468" t="s">
        <v>98</v>
      </c>
      <c r="UVK29" s="468"/>
      <c r="UVL29" s="469"/>
      <c r="UVM29" s="15" t="s">
        <v>168</v>
      </c>
      <c r="UVN29" s="468" t="s">
        <v>98</v>
      </c>
      <c r="UVO29" s="468"/>
      <c r="UVP29" s="469"/>
      <c r="UVQ29" s="15" t="s">
        <v>168</v>
      </c>
      <c r="UVR29" s="468" t="s">
        <v>98</v>
      </c>
      <c r="UVS29" s="468"/>
      <c r="UVT29" s="469"/>
      <c r="UVU29" s="15" t="s">
        <v>168</v>
      </c>
      <c r="UVV29" s="468" t="s">
        <v>98</v>
      </c>
      <c r="UVW29" s="468"/>
      <c r="UVX29" s="469"/>
      <c r="UVY29" s="15" t="s">
        <v>168</v>
      </c>
      <c r="UVZ29" s="468" t="s">
        <v>98</v>
      </c>
      <c r="UWA29" s="468"/>
      <c r="UWB29" s="469"/>
      <c r="UWC29" s="15" t="s">
        <v>168</v>
      </c>
      <c r="UWD29" s="468" t="s">
        <v>98</v>
      </c>
      <c r="UWE29" s="468"/>
      <c r="UWF29" s="469"/>
      <c r="UWG29" s="15" t="s">
        <v>168</v>
      </c>
      <c r="UWH29" s="468" t="s">
        <v>98</v>
      </c>
      <c r="UWI29" s="468"/>
      <c r="UWJ29" s="469"/>
      <c r="UWK29" s="15" t="s">
        <v>168</v>
      </c>
      <c r="UWL29" s="468" t="s">
        <v>98</v>
      </c>
      <c r="UWM29" s="468"/>
      <c r="UWN29" s="469"/>
      <c r="UWO29" s="15" t="s">
        <v>168</v>
      </c>
      <c r="UWP29" s="468" t="s">
        <v>98</v>
      </c>
      <c r="UWQ29" s="468"/>
      <c r="UWR29" s="469"/>
      <c r="UWS29" s="15" t="s">
        <v>168</v>
      </c>
      <c r="UWT29" s="468" t="s">
        <v>98</v>
      </c>
      <c r="UWU29" s="468"/>
      <c r="UWV29" s="469"/>
      <c r="UWW29" s="15" t="s">
        <v>168</v>
      </c>
      <c r="UWX29" s="468" t="s">
        <v>98</v>
      </c>
      <c r="UWY29" s="468"/>
      <c r="UWZ29" s="469"/>
      <c r="UXA29" s="15" t="s">
        <v>168</v>
      </c>
      <c r="UXB29" s="468" t="s">
        <v>98</v>
      </c>
      <c r="UXC29" s="468"/>
      <c r="UXD29" s="469"/>
      <c r="UXE29" s="15" t="s">
        <v>168</v>
      </c>
      <c r="UXF29" s="468" t="s">
        <v>98</v>
      </c>
      <c r="UXG29" s="468"/>
      <c r="UXH29" s="469"/>
      <c r="UXI29" s="15" t="s">
        <v>168</v>
      </c>
      <c r="UXJ29" s="468" t="s">
        <v>98</v>
      </c>
      <c r="UXK29" s="468"/>
      <c r="UXL29" s="469"/>
      <c r="UXM29" s="15" t="s">
        <v>168</v>
      </c>
      <c r="UXN29" s="468" t="s">
        <v>98</v>
      </c>
      <c r="UXO29" s="468"/>
      <c r="UXP29" s="469"/>
      <c r="UXQ29" s="15" t="s">
        <v>168</v>
      </c>
      <c r="UXR29" s="468" t="s">
        <v>98</v>
      </c>
      <c r="UXS29" s="468"/>
      <c r="UXT29" s="469"/>
      <c r="UXU29" s="15" t="s">
        <v>168</v>
      </c>
      <c r="UXV29" s="468" t="s">
        <v>98</v>
      </c>
      <c r="UXW29" s="468"/>
      <c r="UXX29" s="469"/>
      <c r="UXY29" s="15" t="s">
        <v>168</v>
      </c>
      <c r="UXZ29" s="468" t="s">
        <v>98</v>
      </c>
      <c r="UYA29" s="468"/>
      <c r="UYB29" s="469"/>
      <c r="UYC29" s="15" t="s">
        <v>168</v>
      </c>
      <c r="UYD29" s="468" t="s">
        <v>98</v>
      </c>
      <c r="UYE29" s="468"/>
      <c r="UYF29" s="469"/>
      <c r="UYG29" s="15" t="s">
        <v>168</v>
      </c>
      <c r="UYH29" s="468" t="s">
        <v>98</v>
      </c>
      <c r="UYI29" s="468"/>
      <c r="UYJ29" s="469"/>
      <c r="UYK29" s="15" t="s">
        <v>168</v>
      </c>
      <c r="UYL29" s="468" t="s">
        <v>98</v>
      </c>
      <c r="UYM29" s="468"/>
      <c r="UYN29" s="469"/>
      <c r="UYO29" s="15" t="s">
        <v>168</v>
      </c>
      <c r="UYP29" s="468" t="s">
        <v>98</v>
      </c>
      <c r="UYQ29" s="468"/>
      <c r="UYR29" s="469"/>
      <c r="UYS29" s="15" t="s">
        <v>168</v>
      </c>
      <c r="UYT29" s="468" t="s">
        <v>98</v>
      </c>
      <c r="UYU29" s="468"/>
      <c r="UYV29" s="469"/>
      <c r="UYW29" s="15" t="s">
        <v>168</v>
      </c>
      <c r="UYX29" s="468" t="s">
        <v>98</v>
      </c>
      <c r="UYY29" s="468"/>
      <c r="UYZ29" s="469"/>
      <c r="UZA29" s="15" t="s">
        <v>168</v>
      </c>
      <c r="UZB29" s="468" t="s">
        <v>98</v>
      </c>
      <c r="UZC29" s="468"/>
      <c r="UZD29" s="469"/>
      <c r="UZE29" s="15" t="s">
        <v>168</v>
      </c>
      <c r="UZF29" s="468" t="s">
        <v>98</v>
      </c>
      <c r="UZG29" s="468"/>
      <c r="UZH29" s="469"/>
      <c r="UZI29" s="15" t="s">
        <v>168</v>
      </c>
      <c r="UZJ29" s="468" t="s">
        <v>98</v>
      </c>
      <c r="UZK29" s="468"/>
      <c r="UZL29" s="469"/>
      <c r="UZM29" s="15" t="s">
        <v>168</v>
      </c>
      <c r="UZN29" s="468" t="s">
        <v>98</v>
      </c>
      <c r="UZO29" s="468"/>
      <c r="UZP29" s="469"/>
      <c r="UZQ29" s="15" t="s">
        <v>168</v>
      </c>
      <c r="UZR29" s="468" t="s">
        <v>98</v>
      </c>
      <c r="UZS29" s="468"/>
      <c r="UZT29" s="469"/>
      <c r="UZU29" s="15" t="s">
        <v>168</v>
      </c>
      <c r="UZV29" s="468" t="s">
        <v>98</v>
      </c>
      <c r="UZW29" s="468"/>
      <c r="UZX29" s="469"/>
      <c r="UZY29" s="15" t="s">
        <v>168</v>
      </c>
      <c r="UZZ29" s="468" t="s">
        <v>98</v>
      </c>
      <c r="VAA29" s="468"/>
      <c r="VAB29" s="469"/>
      <c r="VAC29" s="15" t="s">
        <v>168</v>
      </c>
      <c r="VAD29" s="468" t="s">
        <v>98</v>
      </c>
      <c r="VAE29" s="468"/>
      <c r="VAF29" s="469"/>
      <c r="VAG29" s="15" t="s">
        <v>168</v>
      </c>
      <c r="VAH29" s="468" t="s">
        <v>98</v>
      </c>
      <c r="VAI29" s="468"/>
      <c r="VAJ29" s="469"/>
      <c r="VAK29" s="15" t="s">
        <v>168</v>
      </c>
      <c r="VAL29" s="468" t="s">
        <v>98</v>
      </c>
      <c r="VAM29" s="468"/>
      <c r="VAN29" s="469"/>
      <c r="VAO29" s="15" t="s">
        <v>168</v>
      </c>
      <c r="VAP29" s="468" t="s">
        <v>98</v>
      </c>
      <c r="VAQ29" s="468"/>
      <c r="VAR29" s="469"/>
      <c r="VAS29" s="15" t="s">
        <v>168</v>
      </c>
      <c r="VAT29" s="468" t="s">
        <v>98</v>
      </c>
      <c r="VAU29" s="468"/>
      <c r="VAV29" s="469"/>
      <c r="VAW29" s="15" t="s">
        <v>168</v>
      </c>
      <c r="VAX29" s="468" t="s">
        <v>98</v>
      </c>
      <c r="VAY29" s="468"/>
      <c r="VAZ29" s="469"/>
      <c r="VBA29" s="15" t="s">
        <v>168</v>
      </c>
      <c r="VBB29" s="468" t="s">
        <v>98</v>
      </c>
      <c r="VBC29" s="468"/>
      <c r="VBD29" s="469"/>
      <c r="VBE29" s="15" t="s">
        <v>168</v>
      </c>
      <c r="VBF29" s="468" t="s">
        <v>98</v>
      </c>
      <c r="VBG29" s="468"/>
      <c r="VBH29" s="469"/>
      <c r="VBI29" s="15" t="s">
        <v>168</v>
      </c>
      <c r="VBJ29" s="468" t="s">
        <v>98</v>
      </c>
      <c r="VBK29" s="468"/>
      <c r="VBL29" s="469"/>
      <c r="VBM29" s="15" t="s">
        <v>168</v>
      </c>
      <c r="VBN29" s="468" t="s">
        <v>98</v>
      </c>
      <c r="VBO29" s="468"/>
      <c r="VBP29" s="469"/>
      <c r="VBQ29" s="15" t="s">
        <v>168</v>
      </c>
      <c r="VBR29" s="468" t="s">
        <v>98</v>
      </c>
      <c r="VBS29" s="468"/>
      <c r="VBT29" s="469"/>
      <c r="VBU29" s="15" t="s">
        <v>168</v>
      </c>
      <c r="VBV29" s="468" t="s">
        <v>98</v>
      </c>
      <c r="VBW29" s="468"/>
      <c r="VBX29" s="469"/>
      <c r="VBY29" s="15" t="s">
        <v>168</v>
      </c>
      <c r="VBZ29" s="468" t="s">
        <v>98</v>
      </c>
      <c r="VCA29" s="468"/>
      <c r="VCB29" s="469"/>
      <c r="VCC29" s="15" t="s">
        <v>168</v>
      </c>
      <c r="VCD29" s="468" t="s">
        <v>98</v>
      </c>
      <c r="VCE29" s="468"/>
      <c r="VCF29" s="469"/>
      <c r="VCG29" s="15" t="s">
        <v>168</v>
      </c>
      <c r="VCH29" s="468" t="s">
        <v>98</v>
      </c>
      <c r="VCI29" s="468"/>
      <c r="VCJ29" s="469"/>
      <c r="VCK29" s="15" t="s">
        <v>168</v>
      </c>
      <c r="VCL29" s="468" t="s">
        <v>98</v>
      </c>
      <c r="VCM29" s="468"/>
      <c r="VCN29" s="469"/>
      <c r="VCO29" s="15" t="s">
        <v>168</v>
      </c>
      <c r="VCP29" s="468" t="s">
        <v>98</v>
      </c>
      <c r="VCQ29" s="468"/>
      <c r="VCR29" s="469"/>
      <c r="VCS29" s="15" t="s">
        <v>168</v>
      </c>
      <c r="VCT29" s="468" t="s">
        <v>98</v>
      </c>
      <c r="VCU29" s="468"/>
      <c r="VCV29" s="469"/>
      <c r="VCW29" s="15" t="s">
        <v>168</v>
      </c>
      <c r="VCX29" s="468" t="s">
        <v>98</v>
      </c>
      <c r="VCY29" s="468"/>
      <c r="VCZ29" s="469"/>
      <c r="VDA29" s="15" t="s">
        <v>168</v>
      </c>
      <c r="VDB29" s="468" t="s">
        <v>98</v>
      </c>
      <c r="VDC29" s="468"/>
      <c r="VDD29" s="469"/>
      <c r="VDE29" s="15" t="s">
        <v>168</v>
      </c>
      <c r="VDF29" s="468" t="s">
        <v>98</v>
      </c>
      <c r="VDG29" s="468"/>
      <c r="VDH29" s="469"/>
      <c r="VDI29" s="15" t="s">
        <v>168</v>
      </c>
      <c r="VDJ29" s="468" t="s">
        <v>98</v>
      </c>
      <c r="VDK29" s="468"/>
      <c r="VDL29" s="469"/>
      <c r="VDM29" s="15" t="s">
        <v>168</v>
      </c>
      <c r="VDN29" s="468" t="s">
        <v>98</v>
      </c>
      <c r="VDO29" s="468"/>
      <c r="VDP29" s="469"/>
      <c r="VDQ29" s="15" t="s">
        <v>168</v>
      </c>
      <c r="VDR29" s="468" t="s">
        <v>98</v>
      </c>
      <c r="VDS29" s="468"/>
      <c r="VDT29" s="469"/>
      <c r="VDU29" s="15" t="s">
        <v>168</v>
      </c>
      <c r="VDV29" s="468" t="s">
        <v>98</v>
      </c>
      <c r="VDW29" s="468"/>
      <c r="VDX29" s="469"/>
      <c r="VDY29" s="15" t="s">
        <v>168</v>
      </c>
      <c r="VDZ29" s="468" t="s">
        <v>98</v>
      </c>
      <c r="VEA29" s="468"/>
      <c r="VEB29" s="469"/>
      <c r="VEC29" s="15" t="s">
        <v>168</v>
      </c>
      <c r="VED29" s="468" t="s">
        <v>98</v>
      </c>
      <c r="VEE29" s="468"/>
      <c r="VEF29" s="469"/>
      <c r="VEG29" s="15" t="s">
        <v>168</v>
      </c>
      <c r="VEH29" s="468" t="s">
        <v>98</v>
      </c>
      <c r="VEI29" s="468"/>
      <c r="VEJ29" s="469"/>
      <c r="VEK29" s="15" t="s">
        <v>168</v>
      </c>
      <c r="VEL29" s="468" t="s">
        <v>98</v>
      </c>
      <c r="VEM29" s="468"/>
      <c r="VEN29" s="469"/>
      <c r="VEO29" s="15" t="s">
        <v>168</v>
      </c>
      <c r="VEP29" s="468" t="s">
        <v>98</v>
      </c>
      <c r="VEQ29" s="468"/>
      <c r="VER29" s="469"/>
      <c r="VES29" s="15" t="s">
        <v>168</v>
      </c>
      <c r="VET29" s="468" t="s">
        <v>98</v>
      </c>
      <c r="VEU29" s="468"/>
      <c r="VEV29" s="469"/>
      <c r="VEW29" s="15" t="s">
        <v>168</v>
      </c>
      <c r="VEX29" s="468" t="s">
        <v>98</v>
      </c>
      <c r="VEY29" s="468"/>
      <c r="VEZ29" s="469"/>
      <c r="VFA29" s="15" t="s">
        <v>168</v>
      </c>
      <c r="VFB29" s="468" t="s">
        <v>98</v>
      </c>
      <c r="VFC29" s="468"/>
      <c r="VFD29" s="469"/>
      <c r="VFE29" s="15" t="s">
        <v>168</v>
      </c>
      <c r="VFF29" s="468" t="s">
        <v>98</v>
      </c>
      <c r="VFG29" s="468"/>
      <c r="VFH29" s="469"/>
      <c r="VFI29" s="15" t="s">
        <v>168</v>
      </c>
      <c r="VFJ29" s="468" t="s">
        <v>98</v>
      </c>
      <c r="VFK29" s="468"/>
      <c r="VFL29" s="469"/>
      <c r="VFM29" s="15" t="s">
        <v>168</v>
      </c>
      <c r="VFN29" s="468" t="s">
        <v>98</v>
      </c>
      <c r="VFO29" s="468"/>
      <c r="VFP29" s="469"/>
      <c r="VFQ29" s="15" t="s">
        <v>168</v>
      </c>
      <c r="VFR29" s="468" t="s">
        <v>98</v>
      </c>
      <c r="VFS29" s="468"/>
      <c r="VFT29" s="469"/>
      <c r="VFU29" s="15" t="s">
        <v>168</v>
      </c>
      <c r="VFV29" s="468" t="s">
        <v>98</v>
      </c>
      <c r="VFW29" s="468"/>
      <c r="VFX29" s="469"/>
      <c r="VFY29" s="15" t="s">
        <v>168</v>
      </c>
      <c r="VFZ29" s="468" t="s">
        <v>98</v>
      </c>
      <c r="VGA29" s="468"/>
      <c r="VGB29" s="469"/>
      <c r="VGC29" s="15" t="s">
        <v>168</v>
      </c>
      <c r="VGD29" s="468" t="s">
        <v>98</v>
      </c>
      <c r="VGE29" s="468"/>
      <c r="VGF29" s="469"/>
      <c r="VGG29" s="15" t="s">
        <v>168</v>
      </c>
      <c r="VGH29" s="468" t="s">
        <v>98</v>
      </c>
      <c r="VGI29" s="468"/>
      <c r="VGJ29" s="469"/>
      <c r="VGK29" s="15" t="s">
        <v>168</v>
      </c>
      <c r="VGL29" s="468" t="s">
        <v>98</v>
      </c>
      <c r="VGM29" s="468"/>
      <c r="VGN29" s="469"/>
      <c r="VGO29" s="15" t="s">
        <v>168</v>
      </c>
      <c r="VGP29" s="468" t="s">
        <v>98</v>
      </c>
      <c r="VGQ29" s="468"/>
      <c r="VGR29" s="469"/>
      <c r="VGS29" s="15" t="s">
        <v>168</v>
      </c>
      <c r="VGT29" s="468" t="s">
        <v>98</v>
      </c>
      <c r="VGU29" s="468"/>
      <c r="VGV29" s="469"/>
      <c r="VGW29" s="15" t="s">
        <v>168</v>
      </c>
      <c r="VGX29" s="468" t="s">
        <v>98</v>
      </c>
      <c r="VGY29" s="468"/>
      <c r="VGZ29" s="469"/>
      <c r="VHA29" s="15" t="s">
        <v>168</v>
      </c>
      <c r="VHB29" s="468" t="s">
        <v>98</v>
      </c>
      <c r="VHC29" s="468"/>
      <c r="VHD29" s="469"/>
      <c r="VHE29" s="15" t="s">
        <v>168</v>
      </c>
      <c r="VHF29" s="468" t="s">
        <v>98</v>
      </c>
      <c r="VHG29" s="468"/>
      <c r="VHH29" s="469"/>
      <c r="VHI29" s="15" t="s">
        <v>168</v>
      </c>
      <c r="VHJ29" s="468" t="s">
        <v>98</v>
      </c>
      <c r="VHK29" s="468"/>
      <c r="VHL29" s="469"/>
      <c r="VHM29" s="15" t="s">
        <v>168</v>
      </c>
      <c r="VHN29" s="468" t="s">
        <v>98</v>
      </c>
      <c r="VHO29" s="468"/>
      <c r="VHP29" s="469"/>
      <c r="VHQ29" s="15" t="s">
        <v>168</v>
      </c>
      <c r="VHR29" s="468" t="s">
        <v>98</v>
      </c>
      <c r="VHS29" s="468"/>
      <c r="VHT29" s="469"/>
      <c r="VHU29" s="15" t="s">
        <v>168</v>
      </c>
      <c r="VHV29" s="468" t="s">
        <v>98</v>
      </c>
      <c r="VHW29" s="468"/>
      <c r="VHX29" s="469"/>
      <c r="VHY29" s="15" t="s">
        <v>168</v>
      </c>
      <c r="VHZ29" s="468" t="s">
        <v>98</v>
      </c>
      <c r="VIA29" s="468"/>
      <c r="VIB29" s="469"/>
      <c r="VIC29" s="15" t="s">
        <v>168</v>
      </c>
      <c r="VID29" s="468" t="s">
        <v>98</v>
      </c>
      <c r="VIE29" s="468"/>
      <c r="VIF29" s="469"/>
      <c r="VIG29" s="15" t="s">
        <v>168</v>
      </c>
      <c r="VIH29" s="468" t="s">
        <v>98</v>
      </c>
      <c r="VII29" s="468"/>
      <c r="VIJ29" s="469"/>
      <c r="VIK29" s="15" t="s">
        <v>168</v>
      </c>
      <c r="VIL29" s="468" t="s">
        <v>98</v>
      </c>
      <c r="VIM29" s="468"/>
      <c r="VIN29" s="469"/>
      <c r="VIO29" s="15" t="s">
        <v>168</v>
      </c>
      <c r="VIP29" s="468" t="s">
        <v>98</v>
      </c>
      <c r="VIQ29" s="468"/>
      <c r="VIR29" s="469"/>
      <c r="VIS29" s="15" t="s">
        <v>168</v>
      </c>
      <c r="VIT29" s="468" t="s">
        <v>98</v>
      </c>
      <c r="VIU29" s="468"/>
      <c r="VIV29" s="469"/>
      <c r="VIW29" s="15" t="s">
        <v>168</v>
      </c>
      <c r="VIX29" s="468" t="s">
        <v>98</v>
      </c>
      <c r="VIY29" s="468"/>
      <c r="VIZ29" s="469"/>
      <c r="VJA29" s="15" t="s">
        <v>168</v>
      </c>
      <c r="VJB29" s="468" t="s">
        <v>98</v>
      </c>
      <c r="VJC29" s="468"/>
      <c r="VJD29" s="469"/>
      <c r="VJE29" s="15" t="s">
        <v>168</v>
      </c>
      <c r="VJF29" s="468" t="s">
        <v>98</v>
      </c>
      <c r="VJG29" s="468"/>
      <c r="VJH29" s="469"/>
      <c r="VJI29" s="15" t="s">
        <v>168</v>
      </c>
      <c r="VJJ29" s="468" t="s">
        <v>98</v>
      </c>
      <c r="VJK29" s="468"/>
      <c r="VJL29" s="469"/>
      <c r="VJM29" s="15" t="s">
        <v>168</v>
      </c>
      <c r="VJN29" s="468" t="s">
        <v>98</v>
      </c>
      <c r="VJO29" s="468"/>
      <c r="VJP29" s="469"/>
      <c r="VJQ29" s="15" t="s">
        <v>168</v>
      </c>
      <c r="VJR29" s="468" t="s">
        <v>98</v>
      </c>
      <c r="VJS29" s="468"/>
      <c r="VJT29" s="469"/>
      <c r="VJU29" s="15" t="s">
        <v>168</v>
      </c>
      <c r="VJV29" s="468" t="s">
        <v>98</v>
      </c>
      <c r="VJW29" s="468"/>
      <c r="VJX29" s="469"/>
      <c r="VJY29" s="15" t="s">
        <v>168</v>
      </c>
      <c r="VJZ29" s="468" t="s">
        <v>98</v>
      </c>
      <c r="VKA29" s="468"/>
      <c r="VKB29" s="469"/>
      <c r="VKC29" s="15" t="s">
        <v>168</v>
      </c>
      <c r="VKD29" s="468" t="s">
        <v>98</v>
      </c>
      <c r="VKE29" s="468"/>
      <c r="VKF29" s="469"/>
      <c r="VKG29" s="15" t="s">
        <v>168</v>
      </c>
      <c r="VKH29" s="468" t="s">
        <v>98</v>
      </c>
      <c r="VKI29" s="468"/>
      <c r="VKJ29" s="469"/>
      <c r="VKK29" s="15" t="s">
        <v>168</v>
      </c>
      <c r="VKL29" s="468" t="s">
        <v>98</v>
      </c>
      <c r="VKM29" s="468"/>
      <c r="VKN29" s="469"/>
      <c r="VKO29" s="15" t="s">
        <v>168</v>
      </c>
      <c r="VKP29" s="468" t="s">
        <v>98</v>
      </c>
      <c r="VKQ29" s="468"/>
      <c r="VKR29" s="469"/>
      <c r="VKS29" s="15" t="s">
        <v>168</v>
      </c>
      <c r="VKT29" s="468" t="s">
        <v>98</v>
      </c>
      <c r="VKU29" s="468"/>
      <c r="VKV29" s="469"/>
      <c r="VKW29" s="15" t="s">
        <v>168</v>
      </c>
      <c r="VKX29" s="468" t="s">
        <v>98</v>
      </c>
      <c r="VKY29" s="468"/>
      <c r="VKZ29" s="469"/>
      <c r="VLA29" s="15" t="s">
        <v>168</v>
      </c>
      <c r="VLB29" s="468" t="s">
        <v>98</v>
      </c>
      <c r="VLC29" s="468"/>
      <c r="VLD29" s="469"/>
      <c r="VLE29" s="15" t="s">
        <v>168</v>
      </c>
      <c r="VLF29" s="468" t="s">
        <v>98</v>
      </c>
      <c r="VLG29" s="468"/>
      <c r="VLH29" s="469"/>
      <c r="VLI29" s="15" t="s">
        <v>168</v>
      </c>
      <c r="VLJ29" s="468" t="s">
        <v>98</v>
      </c>
      <c r="VLK29" s="468"/>
      <c r="VLL29" s="469"/>
      <c r="VLM29" s="15" t="s">
        <v>168</v>
      </c>
      <c r="VLN29" s="468" t="s">
        <v>98</v>
      </c>
      <c r="VLO29" s="468"/>
      <c r="VLP29" s="469"/>
      <c r="VLQ29" s="15" t="s">
        <v>168</v>
      </c>
      <c r="VLR29" s="468" t="s">
        <v>98</v>
      </c>
      <c r="VLS29" s="468"/>
      <c r="VLT29" s="469"/>
      <c r="VLU29" s="15" t="s">
        <v>168</v>
      </c>
      <c r="VLV29" s="468" t="s">
        <v>98</v>
      </c>
      <c r="VLW29" s="468"/>
      <c r="VLX29" s="469"/>
      <c r="VLY29" s="15" t="s">
        <v>168</v>
      </c>
      <c r="VLZ29" s="468" t="s">
        <v>98</v>
      </c>
      <c r="VMA29" s="468"/>
      <c r="VMB29" s="469"/>
      <c r="VMC29" s="15" t="s">
        <v>168</v>
      </c>
      <c r="VMD29" s="468" t="s">
        <v>98</v>
      </c>
      <c r="VME29" s="468"/>
      <c r="VMF29" s="469"/>
      <c r="VMG29" s="15" t="s">
        <v>168</v>
      </c>
      <c r="VMH29" s="468" t="s">
        <v>98</v>
      </c>
      <c r="VMI29" s="468"/>
      <c r="VMJ29" s="469"/>
      <c r="VMK29" s="15" t="s">
        <v>168</v>
      </c>
      <c r="VML29" s="468" t="s">
        <v>98</v>
      </c>
      <c r="VMM29" s="468"/>
      <c r="VMN29" s="469"/>
      <c r="VMO29" s="15" t="s">
        <v>168</v>
      </c>
      <c r="VMP29" s="468" t="s">
        <v>98</v>
      </c>
      <c r="VMQ29" s="468"/>
      <c r="VMR29" s="469"/>
      <c r="VMS29" s="15" t="s">
        <v>168</v>
      </c>
      <c r="VMT29" s="468" t="s">
        <v>98</v>
      </c>
      <c r="VMU29" s="468"/>
      <c r="VMV29" s="469"/>
      <c r="VMW29" s="15" t="s">
        <v>168</v>
      </c>
      <c r="VMX29" s="468" t="s">
        <v>98</v>
      </c>
      <c r="VMY29" s="468"/>
      <c r="VMZ29" s="469"/>
      <c r="VNA29" s="15" t="s">
        <v>168</v>
      </c>
      <c r="VNB29" s="468" t="s">
        <v>98</v>
      </c>
      <c r="VNC29" s="468"/>
      <c r="VND29" s="469"/>
      <c r="VNE29" s="15" t="s">
        <v>168</v>
      </c>
      <c r="VNF29" s="468" t="s">
        <v>98</v>
      </c>
      <c r="VNG29" s="468"/>
      <c r="VNH29" s="469"/>
      <c r="VNI29" s="15" t="s">
        <v>168</v>
      </c>
      <c r="VNJ29" s="468" t="s">
        <v>98</v>
      </c>
      <c r="VNK29" s="468"/>
      <c r="VNL29" s="469"/>
      <c r="VNM29" s="15" t="s">
        <v>168</v>
      </c>
      <c r="VNN29" s="468" t="s">
        <v>98</v>
      </c>
      <c r="VNO29" s="468"/>
      <c r="VNP29" s="469"/>
      <c r="VNQ29" s="15" t="s">
        <v>168</v>
      </c>
      <c r="VNR29" s="468" t="s">
        <v>98</v>
      </c>
      <c r="VNS29" s="468"/>
      <c r="VNT29" s="469"/>
      <c r="VNU29" s="15" t="s">
        <v>168</v>
      </c>
      <c r="VNV29" s="468" t="s">
        <v>98</v>
      </c>
      <c r="VNW29" s="468"/>
      <c r="VNX29" s="469"/>
      <c r="VNY29" s="15" t="s">
        <v>168</v>
      </c>
      <c r="VNZ29" s="468" t="s">
        <v>98</v>
      </c>
      <c r="VOA29" s="468"/>
      <c r="VOB29" s="469"/>
      <c r="VOC29" s="15" t="s">
        <v>168</v>
      </c>
      <c r="VOD29" s="468" t="s">
        <v>98</v>
      </c>
      <c r="VOE29" s="468"/>
      <c r="VOF29" s="469"/>
      <c r="VOG29" s="15" t="s">
        <v>168</v>
      </c>
      <c r="VOH29" s="468" t="s">
        <v>98</v>
      </c>
      <c r="VOI29" s="468"/>
      <c r="VOJ29" s="469"/>
      <c r="VOK29" s="15" t="s">
        <v>168</v>
      </c>
      <c r="VOL29" s="468" t="s">
        <v>98</v>
      </c>
      <c r="VOM29" s="468"/>
      <c r="VON29" s="469"/>
      <c r="VOO29" s="15" t="s">
        <v>168</v>
      </c>
      <c r="VOP29" s="468" t="s">
        <v>98</v>
      </c>
      <c r="VOQ29" s="468"/>
      <c r="VOR29" s="469"/>
      <c r="VOS29" s="15" t="s">
        <v>168</v>
      </c>
      <c r="VOT29" s="468" t="s">
        <v>98</v>
      </c>
      <c r="VOU29" s="468"/>
      <c r="VOV29" s="469"/>
      <c r="VOW29" s="15" t="s">
        <v>168</v>
      </c>
      <c r="VOX29" s="468" t="s">
        <v>98</v>
      </c>
      <c r="VOY29" s="468"/>
      <c r="VOZ29" s="469"/>
      <c r="VPA29" s="15" t="s">
        <v>168</v>
      </c>
      <c r="VPB29" s="468" t="s">
        <v>98</v>
      </c>
      <c r="VPC29" s="468"/>
      <c r="VPD29" s="469"/>
      <c r="VPE29" s="15" t="s">
        <v>168</v>
      </c>
      <c r="VPF29" s="468" t="s">
        <v>98</v>
      </c>
      <c r="VPG29" s="468"/>
      <c r="VPH29" s="469"/>
      <c r="VPI29" s="15" t="s">
        <v>168</v>
      </c>
      <c r="VPJ29" s="468" t="s">
        <v>98</v>
      </c>
      <c r="VPK29" s="468"/>
      <c r="VPL29" s="469"/>
      <c r="VPM29" s="15" t="s">
        <v>168</v>
      </c>
      <c r="VPN29" s="468" t="s">
        <v>98</v>
      </c>
      <c r="VPO29" s="468"/>
      <c r="VPP29" s="469"/>
      <c r="VPQ29" s="15" t="s">
        <v>168</v>
      </c>
      <c r="VPR29" s="468" t="s">
        <v>98</v>
      </c>
      <c r="VPS29" s="468"/>
      <c r="VPT29" s="469"/>
      <c r="VPU29" s="15" t="s">
        <v>168</v>
      </c>
      <c r="VPV29" s="468" t="s">
        <v>98</v>
      </c>
      <c r="VPW29" s="468"/>
      <c r="VPX29" s="469"/>
      <c r="VPY29" s="15" t="s">
        <v>168</v>
      </c>
      <c r="VPZ29" s="468" t="s">
        <v>98</v>
      </c>
      <c r="VQA29" s="468"/>
      <c r="VQB29" s="469"/>
      <c r="VQC29" s="15" t="s">
        <v>168</v>
      </c>
      <c r="VQD29" s="468" t="s">
        <v>98</v>
      </c>
      <c r="VQE29" s="468"/>
      <c r="VQF29" s="469"/>
      <c r="VQG29" s="15" t="s">
        <v>168</v>
      </c>
      <c r="VQH29" s="468" t="s">
        <v>98</v>
      </c>
      <c r="VQI29" s="468"/>
      <c r="VQJ29" s="469"/>
      <c r="VQK29" s="15" t="s">
        <v>168</v>
      </c>
      <c r="VQL29" s="468" t="s">
        <v>98</v>
      </c>
      <c r="VQM29" s="468"/>
      <c r="VQN29" s="469"/>
      <c r="VQO29" s="15" t="s">
        <v>168</v>
      </c>
      <c r="VQP29" s="468" t="s">
        <v>98</v>
      </c>
      <c r="VQQ29" s="468"/>
      <c r="VQR29" s="469"/>
      <c r="VQS29" s="15" t="s">
        <v>168</v>
      </c>
      <c r="VQT29" s="468" t="s">
        <v>98</v>
      </c>
      <c r="VQU29" s="468"/>
      <c r="VQV29" s="469"/>
      <c r="VQW29" s="15" t="s">
        <v>168</v>
      </c>
      <c r="VQX29" s="468" t="s">
        <v>98</v>
      </c>
      <c r="VQY29" s="468"/>
      <c r="VQZ29" s="469"/>
      <c r="VRA29" s="15" t="s">
        <v>168</v>
      </c>
      <c r="VRB29" s="468" t="s">
        <v>98</v>
      </c>
      <c r="VRC29" s="468"/>
      <c r="VRD29" s="469"/>
      <c r="VRE29" s="15" t="s">
        <v>168</v>
      </c>
      <c r="VRF29" s="468" t="s">
        <v>98</v>
      </c>
      <c r="VRG29" s="468"/>
      <c r="VRH29" s="469"/>
      <c r="VRI29" s="15" t="s">
        <v>168</v>
      </c>
      <c r="VRJ29" s="468" t="s">
        <v>98</v>
      </c>
      <c r="VRK29" s="468"/>
      <c r="VRL29" s="469"/>
      <c r="VRM29" s="15" t="s">
        <v>168</v>
      </c>
      <c r="VRN29" s="468" t="s">
        <v>98</v>
      </c>
      <c r="VRO29" s="468"/>
      <c r="VRP29" s="469"/>
      <c r="VRQ29" s="15" t="s">
        <v>168</v>
      </c>
      <c r="VRR29" s="468" t="s">
        <v>98</v>
      </c>
      <c r="VRS29" s="468"/>
      <c r="VRT29" s="469"/>
      <c r="VRU29" s="15" t="s">
        <v>168</v>
      </c>
      <c r="VRV29" s="468" t="s">
        <v>98</v>
      </c>
      <c r="VRW29" s="468"/>
      <c r="VRX29" s="469"/>
      <c r="VRY29" s="15" t="s">
        <v>168</v>
      </c>
      <c r="VRZ29" s="468" t="s">
        <v>98</v>
      </c>
      <c r="VSA29" s="468"/>
      <c r="VSB29" s="469"/>
      <c r="VSC29" s="15" t="s">
        <v>168</v>
      </c>
      <c r="VSD29" s="468" t="s">
        <v>98</v>
      </c>
      <c r="VSE29" s="468"/>
      <c r="VSF29" s="469"/>
      <c r="VSG29" s="15" t="s">
        <v>168</v>
      </c>
      <c r="VSH29" s="468" t="s">
        <v>98</v>
      </c>
      <c r="VSI29" s="468"/>
      <c r="VSJ29" s="469"/>
      <c r="VSK29" s="15" t="s">
        <v>168</v>
      </c>
      <c r="VSL29" s="468" t="s">
        <v>98</v>
      </c>
      <c r="VSM29" s="468"/>
      <c r="VSN29" s="469"/>
      <c r="VSO29" s="15" t="s">
        <v>168</v>
      </c>
      <c r="VSP29" s="468" t="s">
        <v>98</v>
      </c>
      <c r="VSQ29" s="468"/>
      <c r="VSR29" s="469"/>
      <c r="VSS29" s="15" t="s">
        <v>168</v>
      </c>
      <c r="VST29" s="468" t="s">
        <v>98</v>
      </c>
      <c r="VSU29" s="468"/>
      <c r="VSV29" s="469"/>
      <c r="VSW29" s="15" t="s">
        <v>168</v>
      </c>
      <c r="VSX29" s="468" t="s">
        <v>98</v>
      </c>
      <c r="VSY29" s="468"/>
      <c r="VSZ29" s="469"/>
      <c r="VTA29" s="15" t="s">
        <v>168</v>
      </c>
      <c r="VTB29" s="468" t="s">
        <v>98</v>
      </c>
      <c r="VTC29" s="468"/>
      <c r="VTD29" s="469"/>
      <c r="VTE29" s="15" t="s">
        <v>168</v>
      </c>
      <c r="VTF29" s="468" t="s">
        <v>98</v>
      </c>
      <c r="VTG29" s="468"/>
      <c r="VTH29" s="469"/>
      <c r="VTI29" s="15" t="s">
        <v>168</v>
      </c>
      <c r="VTJ29" s="468" t="s">
        <v>98</v>
      </c>
      <c r="VTK29" s="468"/>
      <c r="VTL29" s="469"/>
      <c r="VTM29" s="15" t="s">
        <v>168</v>
      </c>
      <c r="VTN29" s="468" t="s">
        <v>98</v>
      </c>
      <c r="VTO29" s="468"/>
      <c r="VTP29" s="469"/>
      <c r="VTQ29" s="15" t="s">
        <v>168</v>
      </c>
      <c r="VTR29" s="468" t="s">
        <v>98</v>
      </c>
      <c r="VTS29" s="468"/>
      <c r="VTT29" s="469"/>
      <c r="VTU29" s="15" t="s">
        <v>168</v>
      </c>
      <c r="VTV29" s="468" t="s">
        <v>98</v>
      </c>
      <c r="VTW29" s="468"/>
      <c r="VTX29" s="469"/>
      <c r="VTY29" s="15" t="s">
        <v>168</v>
      </c>
      <c r="VTZ29" s="468" t="s">
        <v>98</v>
      </c>
      <c r="VUA29" s="468"/>
      <c r="VUB29" s="469"/>
      <c r="VUC29" s="15" t="s">
        <v>168</v>
      </c>
      <c r="VUD29" s="468" t="s">
        <v>98</v>
      </c>
      <c r="VUE29" s="468"/>
      <c r="VUF29" s="469"/>
      <c r="VUG29" s="15" t="s">
        <v>168</v>
      </c>
      <c r="VUH29" s="468" t="s">
        <v>98</v>
      </c>
      <c r="VUI29" s="468"/>
      <c r="VUJ29" s="469"/>
      <c r="VUK29" s="15" t="s">
        <v>168</v>
      </c>
      <c r="VUL29" s="468" t="s">
        <v>98</v>
      </c>
      <c r="VUM29" s="468"/>
      <c r="VUN29" s="469"/>
      <c r="VUO29" s="15" t="s">
        <v>168</v>
      </c>
      <c r="VUP29" s="468" t="s">
        <v>98</v>
      </c>
      <c r="VUQ29" s="468"/>
      <c r="VUR29" s="469"/>
      <c r="VUS29" s="15" t="s">
        <v>168</v>
      </c>
      <c r="VUT29" s="468" t="s">
        <v>98</v>
      </c>
      <c r="VUU29" s="468"/>
      <c r="VUV29" s="469"/>
      <c r="VUW29" s="15" t="s">
        <v>168</v>
      </c>
      <c r="VUX29" s="468" t="s">
        <v>98</v>
      </c>
      <c r="VUY29" s="468"/>
      <c r="VUZ29" s="469"/>
      <c r="VVA29" s="15" t="s">
        <v>168</v>
      </c>
      <c r="VVB29" s="468" t="s">
        <v>98</v>
      </c>
      <c r="VVC29" s="468"/>
      <c r="VVD29" s="469"/>
      <c r="VVE29" s="15" t="s">
        <v>168</v>
      </c>
      <c r="VVF29" s="468" t="s">
        <v>98</v>
      </c>
      <c r="VVG29" s="468"/>
      <c r="VVH29" s="469"/>
      <c r="VVI29" s="15" t="s">
        <v>168</v>
      </c>
      <c r="VVJ29" s="468" t="s">
        <v>98</v>
      </c>
      <c r="VVK29" s="468"/>
      <c r="VVL29" s="469"/>
      <c r="VVM29" s="15" t="s">
        <v>168</v>
      </c>
      <c r="VVN29" s="468" t="s">
        <v>98</v>
      </c>
      <c r="VVO29" s="468"/>
      <c r="VVP29" s="469"/>
      <c r="VVQ29" s="15" t="s">
        <v>168</v>
      </c>
      <c r="VVR29" s="468" t="s">
        <v>98</v>
      </c>
      <c r="VVS29" s="468"/>
      <c r="VVT29" s="469"/>
      <c r="VVU29" s="15" t="s">
        <v>168</v>
      </c>
      <c r="VVV29" s="468" t="s">
        <v>98</v>
      </c>
      <c r="VVW29" s="468"/>
      <c r="VVX29" s="469"/>
      <c r="VVY29" s="15" t="s">
        <v>168</v>
      </c>
      <c r="VVZ29" s="468" t="s">
        <v>98</v>
      </c>
      <c r="VWA29" s="468"/>
      <c r="VWB29" s="469"/>
      <c r="VWC29" s="15" t="s">
        <v>168</v>
      </c>
      <c r="VWD29" s="468" t="s">
        <v>98</v>
      </c>
      <c r="VWE29" s="468"/>
      <c r="VWF29" s="469"/>
      <c r="VWG29" s="15" t="s">
        <v>168</v>
      </c>
      <c r="VWH29" s="468" t="s">
        <v>98</v>
      </c>
      <c r="VWI29" s="468"/>
      <c r="VWJ29" s="469"/>
      <c r="VWK29" s="15" t="s">
        <v>168</v>
      </c>
      <c r="VWL29" s="468" t="s">
        <v>98</v>
      </c>
      <c r="VWM29" s="468"/>
      <c r="VWN29" s="469"/>
      <c r="VWO29" s="15" t="s">
        <v>168</v>
      </c>
      <c r="VWP29" s="468" t="s">
        <v>98</v>
      </c>
      <c r="VWQ29" s="468"/>
      <c r="VWR29" s="469"/>
      <c r="VWS29" s="15" t="s">
        <v>168</v>
      </c>
      <c r="VWT29" s="468" t="s">
        <v>98</v>
      </c>
      <c r="VWU29" s="468"/>
      <c r="VWV29" s="469"/>
      <c r="VWW29" s="15" t="s">
        <v>168</v>
      </c>
      <c r="VWX29" s="468" t="s">
        <v>98</v>
      </c>
      <c r="VWY29" s="468"/>
      <c r="VWZ29" s="469"/>
      <c r="VXA29" s="15" t="s">
        <v>168</v>
      </c>
      <c r="VXB29" s="468" t="s">
        <v>98</v>
      </c>
      <c r="VXC29" s="468"/>
      <c r="VXD29" s="469"/>
      <c r="VXE29" s="15" t="s">
        <v>168</v>
      </c>
      <c r="VXF29" s="468" t="s">
        <v>98</v>
      </c>
      <c r="VXG29" s="468"/>
      <c r="VXH29" s="469"/>
      <c r="VXI29" s="15" t="s">
        <v>168</v>
      </c>
      <c r="VXJ29" s="468" t="s">
        <v>98</v>
      </c>
      <c r="VXK29" s="468"/>
      <c r="VXL29" s="469"/>
      <c r="VXM29" s="15" t="s">
        <v>168</v>
      </c>
      <c r="VXN29" s="468" t="s">
        <v>98</v>
      </c>
      <c r="VXO29" s="468"/>
      <c r="VXP29" s="469"/>
      <c r="VXQ29" s="15" t="s">
        <v>168</v>
      </c>
      <c r="VXR29" s="468" t="s">
        <v>98</v>
      </c>
      <c r="VXS29" s="468"/>
      <c r="VXT29" s="469"/>
      <c r="VXU29" s="15" t="s">
        <v>168</v>
      </c>
      <c r="VXV29" s="468" t="s">
        <v>98</v>
      </c>
      <c r="VXW29" s="468"/>
      <c r="VXX29" s="469"/>
      <c r="VXY29" s="15" t="s">
        <v>168</v>
      </c>
      <c r="VXZ29" s="468" t="s">
        <v>98</v>
      </c>
      <c r="VYA29" s="468"/>
      <c r="VYB29" s="469"/>
      <c r="VYC29" s="15" t="s">
        <v>168</v>
      </c>
      <c r="VYD29" s="468" t="s">
        <v>98</v>
      </c>
      <c r="VYE29" s="468"/>
      <c r="VYF29" s="469"/>
      <c r="VYG29" s="15" t="s">
        <v>168</v>
      </c>
      <c r="VYH29" s="468" t="s">
        <v>98</v>
      </c>
      <c r="VYI29" s="468"/>
      <c r="VYJ29" s="469"/>
      <c r="VYK29" s="15" t="s">
        <v>168</v>
      </c>
      <c r="VYL29" s="468" t="s">
        <v>98</v>
      </c>
      <c r="VYM29" s="468"/>
      <c r="VYN29" s="469"/>
      <c r="VYO29" s="15" t="s">
        <v>168</v>
      </c>
      <c r="VYP29" s="468" t="s">
        <v>98</v>
      </c>
      <c r="VYQ29" s="468"/>
      <c r="VYR29" s="469"/>
      <c r="VYS29" s="15" t="s">
        <v>168</v>
      </c>
      <c r="VYT29" s="468" t="s">
        <v>98</v>
      </c>
      <c r="VYU29" s="468"/>
      <c r="VYV29" s="469"/>
      <c r="VYW29" s="15" t="s">
        <v>168</v>
      </c>
      <c r="VYX29" s="468" t="s">
        <v>98</v>
      </c>
      <c r="VYY29" s="468"/>
      <c r="VYZ29" s="469"/>
      <c r="VZA29" s="15" t="s">
        <v>168</v>
      </c>
      <c r="VZB29" s="468" t="s">
        <v>98</v>
      </c>
      <c r="VZC29" s="468"/>
      <c r="VZD29" s="469"/>
      <c r="VZE29" s="15" t="s">
        <v>168</v>
      </c>
      <c r="VZF29" s="468" t="s">
        <v>98</v>
      </c>
      <c r="VZG29" s="468"/>
      <c r="VZH29" s="469"/>
      <c r="VZI29" s="15" t="s">
        <v>168</v>
      </c>
      <c r="VZJ29" s="468" t="s">
        <v>98</v>
      </c>
      <c r="VZK29" s="468"/>
      <c r="VZL29" s="469"/>
      <c r="VZM29" s="15" t="s">
        <v>168</v>
      </c>
      <c r="VZN29" s="468" t="s">
        <v>98</v>
      </c>
      <c r="VZO29" s="468"/>
      <c r="VZP29" s="469"/>
      <c r="VZQ29" s="15" t="s">
        <v>168</v>
      </c>
      <c r="VZR29" s="468" t="s">
        <v>98</v>
      </c>
      <c r="VZS29" s="468"/>
      <c r="VZT29" s="469"/>
      <c r="VZU29" s="15" t="s">
        <v>168</v>
      </c>
      <c r="VZV29" s="468" t="s">
        <v>98</v>
      </c>
      <c r="VZW29" s="468"/>
      <c r="VZX29" s="469"/>
      <c r="VZY29" s="15" t="s">
        <v>168</v>
      </c>
      <c r="VZZ29" s="468" t="s">
        <v>98</v>
      </c>
      <c r="WAA29" s="468"/>
      <c r="WAB29" s="469"/>
      <c r="WAC29" s="15" t="s">
        <v>168</v>
      </c>
      <c r="WAD29" s="468" t="s">
        <v>98</v>
      </c>
      <c r="WAE29" s="468"/>
      <c r="WAF29" s="469"/>
      <c r="WAG29" s="15" t="s">
        <v>168</v>
      </c>
      <c r="WAH29" s="468" t="s">
        <v>98</v>
      </c>
      <c r="WAI29" s="468"/>
      <c r="WAJ29" s="469"/>
      <c r="WAK29" s="15" t="s">
        <v>168</v>
      </c>
      <c r="WAL29" s="468" t="s">
        <v>98</v>
      </c>
      <c r="WAM29" s="468"/>
      <c r="WAN29" s="469"/>
      <c r="WAO29" s="15" t="s">
        <v>168</v>
      </c>
      <c r="WAP29" s="468" t="s">
        <v>98</v>
      </c>
      <c r="WAQ29" s="468"/>
      <c r="WAR29" s="469"/>
      <c r="WAS29" s="15" t="s">
        <v>168</v>
      </c>
      <c r="WAT29" s="468" t="s">
        <v>98</v>
      </c>
      <c r="WAU29" s="468"/>
      <c r="WAV29" s="469"/>
      <c r="WAW29" s="15" t="s">
        <v>168</v>
      </c>
      <c r="WAX29" s="468" t="s">
        <v>98</v>
      </c>
      <c r="WAY29" s="468"/>
      <c r="WAZ29" s="469"/>
      <c r="WBA29" s="15" t="s">
        <v>168</v>
      </c>
      <c r="WBB29" s="468" t="s">
        <v>98</v>
      </c>
      <c r="WBC29" s="468"/>
      <c r="WBD29" s="469"/>
      <c r="WBE29" s="15" t="s">
        <v>168</v>
      </c>
      <c r="WBF29" s="468" t="s">
        <v>98</v>
      </c>
      <c r="WBG29" s="468"/>
      <c r="WBH29" s="469"/>
      <c r="WBI29" s="15" t="s">
        <v>168</v>
      </c>
      <c r="WBJ29" s="468" t="s">
        <v>98</v>
      </c>
      <c r="WBK29" s="468"/>
      <c r="WBL29" s="469"/>
      <c r="WBM29" s="15" t="s">
        <v>168</v>
      </c>
      <c r="WBN29" s="468" t="s">
        <v>98</v>
      </c>
      <c r="WBO29" s="468"/>
      <c r="WBP29" s="469"/>
      <c r="WBQ29" s="15" t="s">
        <v>168</v>
      </c>
      <c r="WBR29" s="468" t="s">
        <v>98</v>
      </c>
      <c r="WBS29" s="468"/>
      <c r="WBT29" s="469"/>
      <c r="WBU29" s="15" t="s">
        <v>168</v>
      </c>
      <c r="WBV29" s="468" t="s">
        <v>98</v>
      </c>
      <c r="WBW29" s="468"/>
      <c r="WBX29" s="469"/>
      <c r="WBY29" s="15" t="s">
        <v>168</v>
      </c>
      <c r="WBZ29" s="468" t="s">
        <v>98</v>
      </c>
      <c r="WCA29" s="468"/>
      <c r="WCB29" s="469"/>
      <c r="WCC29" s="15" t="s">
        <v>168</v>
      </c>
      <c r="WCD29" s="468" t="s">
        <v>98</v>
      </c>
      <c r="WCE29" s="468"/>
      <c r="WCF29" s="469"/>
      <c r="WCG29" s="15" t="s">
        <v>168</v>
      </c>
      <c r="WCH29" s="468" t="s">
        <v>98</v>
      </c>
      <c r="WCI29" s="468"/>
      <c r="WCJ29" s="469"/>
      <c r="WCK29" s="15" t="s">
        <v>168</v>
      </c>
      <c r="WCL29" s="468" t="s">
        <v>98</v>
      </c>
      <c r="WCM29" s="468"/>
      <c r="WCN29" s="469"/>
      <c r="WCO29" s="15" t="s">
        <v>168</v>
      </c>
      <c r="WCP29" s="468" t="s">
        <v>98</v>
      </c>
      <c r="WCQ29" s="468"/>
      <c r="WCR29" s="469"/>
      <c r="WCS29" s="15" t="s">
        <v>168</v>
      </c>
      <c r="WCT29" s="468" t="s">
        <v>98</v>
      </c>
      <c r="WCU29" s="468"/>
      <c r="WCV29" s="469"/>
      <c r="WCW29" s="15" t="s">
        <v>168</v>
      </c>
      <c r="WCX29" s="468" t="s">
        <v>98</v>
      </c>
      <c r="WCY29" s="468"/>
      <c r="WCZ29" s="469"/>
      <c r="WDA29" s="15" t="s">
        <v>168</v>
      </c>
      <c r="WDB29" s="468" t="s">
        <v>98</v>
      </c>
      <c r="WDC29" s="468"/>
      <c r="WDD29" s="469"/>
      <c r="WDE29" s="15" t="s">
        <v>168</v>
      </c>
      <c r="WDF29" s="468" t="s">
        <v>98</v>
      </c>
      <c r="WDG29" s="468"/>
      <c r="WDH29" s="469"/>
      <c r="WDI29" s="15" t="s">
        <v>168</v>
      </c>
      <c r="WDJ29" s="468" t="s">
        <v>98</v>
      </c>
      <c r="WDK29" s="468"/>
      <c r="WDL29" s="469"/>
      <c r="WDM29" s="15" t="s">
        <v>168</v>
      </c>
      <c r="WDN29" s="468" t="s">
        <v>98</v>
      </c>
      <c r="WDO29" s="468"/>
      <c r="WDP29" s="469"/>
      <c r="WDQ29" s="15" t="s">
        <v>168</v>
      </c>
      <c r="WDR29" s="468" t="s">
        <v>98</v>
      </c>
      <c r="WDS29" s="468"/>
      <c r="WDT29" s="469"/>
      <c r="WDU29" s="15" t="s">
        <v>168</v>
      </c>
      <c r="WDV29" s="468" t="s">
        <v>98</v>
      </c>
      <c r="WDW29" s="468"/>
      <c r="WDX29" s="469"/>
      <c r="WDY29" s="15" t="s">
        <v>168</v>
      </c>
      <c r="WDZ29" s="468" t="s">
        <v>98</v>
      </c>
      <c r="WEA29" s="468"/>
      <c r="WEB29" s="469"/>
      <c r="WEC29" s="15" t="s">
        <v>168</v>
      </c>
      <c r="WED29" s="468" t="s">
        <v>98</v>
      </c>
      <c r="WEE29" s="468"/>
      <c r="WEF29" s="469"/>
      <c r="WEG29" s="15" t="s">
        <v>168</v>
      </c>
      <c r="WEH29" s="468" t="s">
        <v>98</v>
      </c>
      <c r="WEI29" s="468"/>
      <c r="WEJ29" s="469"/>
      <c r="WEK29" s="15" t="s">
        <v>168</v>
      </c>
      <c r="WEL29" s="468" t="s">
        <v>98</v>
      </c>
      <c r="WEM29" s="468"/>
      <c r="WEN29" s="469"/>
      <c r="WEO29" s="15" t="s">
        <v>168</v>
      </c>
      <c r="WEP29" s="468" t="s">
        <v>98</v>
      </c>
      <c r="WEQ29" s="468"/>
      <c r="WER29" s="469"/>
      <c r="WES29" s="15" t="s">
        <v>168</v>
      </c>
      <c r="WET29" s="468" t="s">
        <v>98</v>
      </c>
      <c r="WEU29" s="468"/>
      <c r="WEV29" s="469"/>
      <c r="WEW29" s="15" t="s">
        <v>168</v>
      </c>
      <c r="WEX29" s="468" t="s">
        <v>98</v>
      </c>
      <c r="WEY29" s="468"/>
      <c r="WEZ29" s="469"/>
      <c r="WFA29" s="15" t="s">
        <v>168</v>
      </c>
      <c r="WFB29" s="468" t="s">
        <v>98</v>
      </c>
      <c r="WFC29" s="468"/>
      <c r="WFD29" s="469"/>
      <c r="WFE29" s="15" t="s">
        <v>168</v>
      </c>
      <c r="WFF29" s="468" t="s">
        <v>98</v>
      </c>
      <c r="WFG29" s="468"/>
      <c r="WFH29" s="469"/>
      <c r="WFI29" s="15" t="s">
        <v>168</v>
      </c>
      <c r="WFJ29" s="468" t="s">
        <v>98</v>
      </c>
      <c r="WFK29" s="468"/>
      <c r="WFL29" s="469"/>
      <c r="WFM29" s="15" t="s">
        <v>168</v>
      </c>
      <c r="WFN29" s="468" t="s">
        <v>98</v>
      </c>
      <c r="WFO29" s="468"/>
      <c r="WFP29" s="469"/>
      <c r="WFQ29" s="15" t="s">
        <v>168</v>
      </c>
      <c r="WFR29" s="468" t="s">
        <v>98</v>
      </c>
      <c r="WFS29" s="468"/>
      <c r="WFT29" s="469"/>
      <c r="WFU29" s="15" t="s">
        <v>168</v>
      </c>
      <c r="WFV29" s="468" t="s">
        <v>98</v>
      </c>
      <c r="WFW29" s="468"/>
      <c r="WFX29" s="469"/>
      <c r="WFY29" s="15" t="s">
        <v>168</v>
      </c>
      <c r="WFZ29" s="468" t="s">
        <v>98</v>
      </c>
      <c r="WGA29" s="468"/>
      <c r="WGB29" s="469"/>
      <c r="WGC29" s="15" t="s">
        <v>168</v>
      </c>
      <c r="WGD29" s="468" t="s">
        <v>98</v>
      </c>
      <c r="WGE29" s="468"/>
      <c r="WGF29" s="469"/>
      <c r="WGG29" s="15" t="s">
        <v>168</v>
      </c>
      <c r="WGH29" s="468" t="s">
        <v>98</v>
      </c>
      <c r="WGI29" s="468"/>
      <c r="WGJ29" s="469"/>
      <c r="WGK29" s="15" t="s">
        <v>168</v>
      </c>
      <c r="WGL29" s="468" t="s">
        <v>98</v>
      </c>
      <c r="WGM29" s="468"/>
      <c r="WGN29" s="469"/>
      <c r="WGO29" s="15" t="s">
        <v>168</v>
      </c>
      <c r="WGP29" s="468" t="s">
        <v>98</v>
      </c>
      <c r="WGQ29" s="468"/>
      <c r="WGR29" s="469"/>
      <c r="WGS29" s="15" t="s">
        <v>168</v>
      </c>
      <c r="WGT29" s="468" t="s">
        <v>98</v>
      </c>
      <c r="WGU29" s="468"/>
      <c r="WGV29" s="469"/>
      <c r="WGW29" s="15" t="s">
        <v>168</v>
      </c>
      <c r="WGX29" s="468" t="s">
        <v>98</v>
      </c>
      <c r="WGY29" s="468"/>
      <c r="WGZ29" s="469"/>
      <c r="WHA29" s="15" t="s">
        <v>168</v>
      </c>
      <c r="WHB29" s="468" t="s">
        <v>98</v>
      </c>
      <c r="WHC29" s="468"/>
      <c r="WHD29" s="469"/>
      <c r="WHE29" s="15" t="s">
        <v>168</v>
      </c>
      <c r="WHF29" s="468" t="s">
        <v>98</v>
      </c>
      <c r="WHG29" s="468"/>
      <c r="WHH29" s="469"/>
      <c r="WHI29" s="15" t="s">
        <v>168</v>
      </c>
      <c r="WHJ29" s="468" t="s">
        <v>98</v>
      </c>
      <c r="WHK29" s="468"/>
      <c r="WHL29" s="469"/>
      <c r="WHM29" s="15" t="s">
        <v>168</v>
      </c>
      <c r="WHN29" s="468" t="s">
        <v>98</v>
      </c>
      <c r="WHO29" s="468"/>
      <c r="WHP29" s="469"/>
      <c r="WHQ29" s="15" t="s">
        <v>168</v>
      </c>
      <c r="WHR29" s="468" t="s">
        <v>98</v>
      </c>
      <c r="WHS29" s="468"/>
      <c r="WHT29" s="469"/>
      <c r="WHU29" s="15" t="s">
        <v>168</v>
      </c>
      <c r="WHV29" s="468" t="s">
        <v>98</v>
      </c>
      <c r="WHW29" s="468"/>
      <c r="WHX29" s="469"/>
      <c r="WHY29" s="15" t="s">
        <v>168</v>
      </c>
      <c r="WHZ29" s="468" t="s">
        <v>98</v>
      </c>
      <c r="WIA29" s="468"/>
      <c r="WIB29" s="469"/>
      <c r="WIC29" s="15" t="s">
        <v>168</v>
      </c>
      <c r="WID29" s="468" t="s">
        <v>98</v>
      </c>
      <c r="WIE29" s="468"/>
      <c r="WIF29" s="469"/>
      <c r="WIG29" s="15" t="s">
        <v>168</v>
      </c>
      <c r="WIH29" s="468" t="s">
        <v>98</v>
      </c>
      <c r="WII29" s="468"/>
      <c r="WIJ29" s="469"/>
      <c r="WIK29" s="15" t="s">
        <v>168</v>
      </c>
      <c r="WIL29" s="468" t="s">
        <v>98</v>
      </c>
      <c r="WIM29" s="468"/>
      <c r="WIN29" s="469"/>
      <c r="WIO29" s="15" t="s">
        <v>168</v>
      </c>
      <c r="WIP29" s="468" t="s">
        <v>98</v>
      </c>
      <c r="WIQ29" s="468"/>
      <c r="WIR29" s="469"/>
      <c r="WIS29" s="15" t="s">
        <v>168</v>
      </c>
      <c r="WIT29" s="468" t="s">
        <v>98</v>
      </c>
      <c r="WIU29" s="468"/>
      <c r="WIV29" s="469"/>
      <c r="WIW29" s="15" t="s">
        <v>168</v>
      </c>
      <c r="WIX29" s="468" t="s">
        <v>98</v>
      </c>
      <c r="WIY29" s="468"/>
      <c r="WIZ29" s="469"/>
      <c r="WJA29" s="15" t="s">
        <v>168</v>
      </c>
      <c r="WJB29" s="468" t="s">
        <v>98</v>
      </c>
      <c r="WJC29" s="468"/>
      <c r="WJD29" s="469"/>
      <c r="WJE29" s="15" t="s">
        <v>168</v>
      </c>
      <c r="WJF29" s="468" t="s">
        <v>98</v>
      </c>
      <c r="WJG29" s="468"/>
      <c r="WJH29" s="469"/>
      <c r="WJI29" s="15" t="s">
        <v>168</v>
      </c>
      <c r="WJJ29" s="468" t="s">
        <v>98</v>
      </c>
      <c r="WJK29" s="468"/>
      <c r="WJL29" s="469"/>
      <c r="WJM29" s="15" t="s">
        <v>168</v>
      </c>
      <c r="WJN29" s="468" t="s">
        <v>98</v>
      </c>
      <c r="WJO29" s="468"/>
      <c r="WJP29" s="469"/>
      <c r="WJQ29" s="15" t="s">
        <v>168</v>
      </c>
      <c r="WJR29" s="468" t="s">
        <v>98</v>
      </c>
      <c r="WJS29" s="468"/>
      <c r="WJT29" s="469"/>
      <c r="WJU29" s="15" t="s">
        <v>168</v>
      </c>
      <c r="WJV29" s="468" t="s">
        <v>98</v>
      </c>
      <c r="WJW29" s="468"/>
      <c r="WJX29" s="469"/>
      <c r="WJY29" s="15" t="s">
        <v>168</v>
      </c>
      <c r="WJZ29" s="468" t="s">
        <v>98</v>
      </c>
      <c r="WKA29" s="468"/>
      <c r="WKB29" s="469"/>
      <c r="WKC29" s="15" t="s">
        <v>168</v>
      </c>
      <c r="WKD29" s="468" t="s">
        <v>98</v>
      </c>
      <c r="WKE29" s="468"/>
      <c r="WKF29" s="469"/>
      <c r="WKG29" s="15" t="s">
        <v>168</v>
      </c>
      <c r="WKH29" s="468" t="s">
        <v>98</v>
      </c>
      <c r="WKI29" s="468"/>
      <c r="WKJ29" s="469"/>
      <c r="WKK29" s="15" t="s">
        <v>168</v>
      </c>
      <c r="WKL29" s="468" t="s">
        <v>98</v>
      </c>
      <c r="WKM29" s="468"/>
      <c r="WKN29" s="469"/>
      <c r="WKO29" s="15" t="s">
        <v>168</v>
      </c>
      <c r="WKP29" s="468" t="s">
        <v>98</v>
      </c>
      <c r="WKQ29" s="468"/>
      <c r="WKR29" s="469"/>
      <c r="WKS29" s="15" t="s">
        <v>168</v>
      </c>
      <c r="WKT29" s="468" t="s">
        <v>98</v>
      </c>
      <c r="WKU29" s="468"/>
      <c r="WKV29" s="469"/>
      <c r="WKW29" s="15" t="s">
        <v>168</v>
      </c>
      <c r="WKX29" s="468" t="s">
        <v>98</v>
      </c>
      <c r="WKY29" s="468"/>
      <c r="WKZ29" s="469"/>
      <c r="WLA29" s="15" t="s">
        <v>168</v>
      </c>
      <c r="WLB29" s="468" t="s">
        <v>98</v>
      </c>
      <c r="WLC29" s="468"/>
      <c r="WLD29" s="469"/>
      <c r="WLE29" s="15" t="s">
        <v>168</v>
      </c>
      <c r="WLF29" s="468" t="s">
        <v>98</v>
      </c>
      <c r="WLG29" s="468"/>
      <c r="WLH29" s="469"/>
      <c r="WLI29" s="15" t="s">
        <v>168</v>
      </c>
      <c r="WLJ29" s="468" t="s">
        <v>98</v>
      </c>
      <c r="WLK29" s="468"/>
      <c r="WLL29" s="469"/>
      <c r="WLM29" s="15" t="s">
        <v>168</v>
      </c>
      <c r="WLN29" s="468" t="s">
        <v>98</v>
      </c>
      <c r="WLO29" s="468"/>
      <c r="WLP29" s="469"/>
      <c r="WLQ29" s="15" t="s">
        <v>168</v>
      </c>
      <c r="WLR29" s="468" t="s">
        <v>98</v>
      </c>
      <c r="WLS29" s="468"/>
      <c r="WLT29" s="469"/>
      <c r="WLU29" s="15" t="s">
        <v>168</v>
      </c>
      <c r="WLV29" s="468" t="s">
        <v>98</v>
      </c>
      <c r="WLW29" s="468"/>
      <c r="WLX29" s="469"/>
      <c r="WLY29" s="15" t="s">
        <v>168</v>
      </c>
      <c r="WLZ29" s="468" t="s">
        <v>98</v>
      </c>
      <c r="WMA29" s="468"/>
      <c r="WMB29" s="469"/>
      <c r="WMC29" s="15" t="s">
        <v>168</v>
      </c>
      <c r="WMD29" s="468" t="s">
        <v>98</v>
      </c>
      <c r="WME29" s="468"/>
      <c r="WMF29" s="469"/>
      <c r="WMG29" s="15" t="s">
        <v>168</v>
      </c>
      <c r="WMH29" s="468" t="s">
        <v>98</v>
      </c>
      <c r="WMI29" s="468"/>
      <c r="WMJ29" s="469"/>
      <c r="WMK29" s="15" t="s">
        <v>168</v>
      </c>
      <c r="WML29" s="468" t="s">
        <v>98</v>
      </c>
      <c r="WMM29" s="468"/>
      <c r="WMN29" s="469"/>
      <c r="WMO29" s="15" t="s">
        <v>168</v>
      </c>
      <c r="WMP29" s="468" t="s">
        <v>98</v>
      </c>
      <c r="WMQ29" s="468"/>
      <c r="WMR29" s="469"/>
      <c r="WMS29" s="15" t="s">
        <v>168</v>
      </c>
      <c r="WMT29" s="468" t="s">
        <v>98</v>
      </c>
      <c r="WMU29" s="468"/>
      <c r="WMV29" s="469"/>
      <c r="WMW29" s="15" t="s">
        <v>168</v>
      </c>
      <c r="WMX29" s="468" t="s">
        <v>98</v>
      </c>
      <c r="WMY29" s="468"/>
      <c r="WMZ29" s="469"/>
      <c r="WNA29" s="15" t="s">
        <v>168</v>
      </c>
      <c r="WNB29" s="468" t="s">
        <v>98</v>
      </c>
      <c r="WNC29" s="468"/>
      <c r="WND29" s="469"/>
      <c r="WNE29" s="15" t="s">
        <v>168</v>
      </c>
      <c r="WNF29" s="468" t="s">
        <v>98</v>
      </c>
      <c r="WNG29" s="468"/>
      <c r="WNH29" s="469"/>
      <c r="WNI29" s="15" t="s">
        <v>168</v>
      </c>
      <c r="WNJ29" s="468" t="s">
        <v>98</v>
      </c>
      <c r="WNK29" s="468"/>
      <c r="WNL29" s="469"/>
      <c r="WNM29" s="15" t="s">
        <v>168</v>
      </c>
      <c r="WNN29" s="468" t="s">
        <v>98</v>
      </c>
      <c r="WNO29" s="468"/>
      <c r="WNP29" s="469"/>
      <c r="WNQ29" s="15" t="s">
        <v>168</v>
      </c>
      <c r="WNR29" s="468" t="s">
        <v>98</v>
      </c>
      <c r="WNS29" s="468"/>
      <c r="WNT29" s="469"/>
      <c r="WNU29" s="15" t="s">
        <v>168</v>
      </c>
      <c r="WNV29" s="468" t="s">
        <v>98</v>
      </c>
      <c r="WNW29" s="468"/>
      <c r="WNX29" s="469"/>
      <c r="WNY29" s="15" t="s">
        <v>168</v>
      </c>
      <c r="WNZ29" s="468" t="s">
        <v>98</v>
      </c>
      <c r="WOA29" s="468"/>
      <c r="WOB29" s="469"/>
      <c r="WOC29" s="15" t="s">
        <v>168</v>
      </c>
      <c r="WOD29" s="468" t="s">
        <v>98</v>
      </c>
      <c r="WOE29" s="468"/>
      <c r="WOF29" s="469"/>
      <c r="WOG29" s="15" t="s">
        <v>168</v>
      </c>
      <c r="WOH29" s="468" t="s">
        <v>98</v>
      </c>
      <c r="WOI29" s="468"/>
      <c r="WOJ29" s="469"/>
      <c r="WOK29" s="15" t="s">
        <v>168</v>
      </c>
      <c r="WOL29" s="468" t="s">
        <v>98</v>
      </c>
      <c r="WOM29" s="468"/>
      <c r="WON29" s="469"/>
      <c r="WOO29" s="15" t="s">
        <v>168</v>
      </c>
      <c r="WOP29" s="468" t="s">
        <v>98</v>
      </c>
      <c r="WOQ29" s="468"/>
      <c r="WOR29" s="469"/>
      <c r="WOS29" s="15" t="s">
        <v>168</v>
      </c>
      <c r="WOT29" s="468" t="s">
        <v>98</v>
      </c>
      <c r="WOU29" s="468"/>
      <c r="WOV29" s="469"/>
      <c r="WOW29" s="15" t="s">
        <v>168</v>
      </c>
      <c r="WOX29" s="468" t="s">
        <v>98</v>
      </c>
      <c r="WOY29" s="468"/>
      <c r="WOZ29" s="469"/>
      <c r="WPA29" s="15" t="s">
        <v>168</v>
      </c>
      <c r="WPB29" s="468" t="s">
        <v>98</v>
      </c>
      <c r="WPC29" s="468"/>
      <c r="WPD29" s="469"/>
      <c r="WPE29" s="15" t="s">
        <v>168</v>
      </c>
      <c r="WPF29" s="468" t="s">
        <v>98</v>
      </c>
      <c r="WPG29" s="468"/>
      <c r="WPH29" s="469"/>
      <c r="WPI29" s="15" t="s">
        <v>168</v>
      </c>
      <c r="WPJ29" s="468" t="s">
        <v>98</v>
      </c>
      <c r="WPK29" s="468"/>
      <c r="WPL29" s="469"/>
      <c r="WPM29" s="15" t="s">
        <v>168</v>
      </c>
      <c r="WPN29" s="468" t="s">
        <v>98</v>
      </c>
      <c r="WPO29" s="468"/>
      <c r="WPP29" s="469"/>
      <c r="WPQ29" s="15" t="s">
        <v>168</v>
      </c>
      <c r="WPR29" s="468" t="s">
        <v>98</v>
      </c>
      <c r="WPS29" s="468"/>
      <c r="WPT29" s="469"/>
      <c r="WPU29" s="15" t="s">
        <v>168</v>
      </c>
      <c r="WPV29" s="468" t="s">
        <v>98</v>
      </c>
      <c r="WPW29" s="468"/>
      <c r="WPX29" s="469"/>
      <c r="WPY29" s="15" t="s">
        <v>168</v>
      </c>
      <c r="WPZ29" s="468" t="s">
        <v>98</v>
      </c>
      <c r="WQA29" s="468"/>
      <c r="WQB29" s="469"/>
      <c r="WQC29" s="15" t="s">
        <v>168</v>
      </c>
      <c r="WQD29" s="468" t="s">
        <v>98</v>
      </c>
      <c r="WQE29" s="468"/>
      <c r="WQF29" s="469"/>
      <c r="WQG29" s="15" t="s">
        <v>168</v>
      </c>
      <c r="WQH29" s="468" t="s">
        <v>98</v>
      </c>
      <c r="WQI29" s="468"/>
      <c r="WQJ29" s="469"/>
      <c r="WQK29" s="15" t="s">
        <v>168</v>
      </c>
      <c r="WQL29" s="468" t="s">
        <v>98</v>
      </c>
      <c r="WQM29" s="468"/>
      <c r="WQN29" s="469"/>
      <c r="WQO29" s="15" t="s">
        <v>168</v>
      </c>
      <c r="WQP29" s="468" t="s">
        <v>98</v>
      </c>
      <c r="WQQ29" s="468"/>
      <c r="WQR29" s="469"/>
      <c r="WQS29" s="15" t="s">
        <v>168</v>
      </c>
      <c r="WQT29" s="468" t="s">
        <v>98</v>
      </c>
      <c r="WQU29" s="468"/>
      <c r="WQV29" s="469"/>
      <c r="WQW29" s="15" t="s">
        <v>168</v>
      </c>
      <c r="WQX29" s="468" t="s">
        <v>98</v>
      </c>
      <c r="WQY29" s="468"/>
      <c r="WQZ29" s="469"/>
      <c r="WRA29" s="15" t="s">
        <v>168</v>
      </c>
      <c r="WRB29" s="468" t="s">
        <v>98</v>
      </c>
      <c r="WRC29" s="468"/>
      <c r="WRD29" s="469"/>
      <c r="WRE29" s="15" t="s">
        <v>168</v>
      </c>
      <c r="WRF29" s="468" t="s">
        <v>98</v>
      </c>
      <c r="WRG29" s="468"/>
      <c r="WRH29" s="469"/>
      <c r="WRI29" s="15" t="s">
        <v>168</v>
      </c>
      <c r="WRJ29" s="468" t="s">
        <v>98</v>
      </c>
      <c r="WRK29" s="468"/>
      <c r="WRL29" s="469"/>
      <c r="WRM29" s="15" t="s">
        <v>168</v>
      </c>
      <c r="WRN29" s="468" t="s">
        <v>98</v>
      </c>
      <c r="WRO29" s="468"/>
      <c r="WRP29" s="469"/>
      <c r="WRQ29" s="15" t="s">
        <v>168</v>
      </c>
      <c r="WRR29" s="468" t="s">
        <v>98</v>
      </c>
      <c r="WRS29" s="468"/>
      <c r="WRT29" s="469"/>
      <c r="WRU29" s="15" t="s">
        <v>168</v>
      </c>
      <c r="WRV29" s="468" t="s">
        <v>98</v>
      </c>
      <c r="WRW29" s="468"/>
      <c r="WRX29" s="469"/>
      <c r="WRY29" s="15" t="s">
        <v>168</v>
      </c>
      <c r="WRZ29" s="468" t="s">
        <v>98</v>
      </c>
      <c r="WSA29" s="468"/>
      <c r="WSB29" s="469"/>
      <c r="WSC29" s="15" t="s">
        <v>168</v>
      </c>
      <c r="WSD29" s="468" t="s">
        <v>98</v>
      </c>
      <c r="WSE29" s="468"/>
      <c r="WSF29" s="469"/>
      <c r="WSG29" s="15" t="s">
        <v>168</v>
      </c>
      <c r="WSH29" s="468" t="s">
        <v>98</v>
      </c>
      <c r="WSI29" s="468"/>
      <c r="WSJ29" s="469"/>
      <c r="WSK29" s="15" t="s">
        <v>168</v>
      </c>
      <c r="WSL29" s="468" t="s">
        <v>98</v>
      </c>
      <c r="WSM29" s="468"/>
      <c r="WSN29" s="469"/>
      <c r="WSO29" s="15" t="s">
        <v>168</v>
      </c>
      <c r="WSP29" s="468" t="s">
        <v>98</v>
      </c>
      <c r="WSQ29" s="468"/>
      <c r="WSR29" s="469"/>
      <c r="WSS29" s="15" t="s">
        <v>168</v>
      </c>
      <c r="WST29" s="468" t="s">
        <v>98</v>
      </c>
      <c r="WSU29" s="468"/>
      <c r="WSV29" s="469"/>
      <c r="WSW29" s="15" t="s">
        <v>168</v>
      </c>
      <c r="WSX29" s="468" t="s">
        <v>98</v>
      </c>
      <c r="WSY29" s="468"/>
      <c r="WSZ29" s="469"/>
      <c r="WTA29" s="15" t="s">
        <v>168</v>
      </c>
      <c r="WTB29" s="468" t="s">
        <v>98</v>
      </c>
      <c r="WTC29" s="468"/>
      <c r="WTD29" s="469"/>
      <c r="WTE29" s="15" t="s">
        <v>168</v>
      </c>
      <c r="WTF29" s="468" t="s">
        <v>98</v>
      </c>
      <c r="WTG29" s="468"/>
      <c r="WTH29" s="469"/>
      <c r="WTI29" s="15" t="s">
        <v>168</v>
      </c>
      <c r="WTJ29" s="468" t="s">
        <v>98</v>
      </c>
      <c r="WTK29" s="468"/>
      <c r="WTL29" s="469"/>
      <c r="WTM29" s="15" t="s">
        <v>168</v>
      </c>
      <c r="WTN29" s="468" t="s">
        <v>98</v>
      </c>
      <c r="WTO29" s="468"/>
      <c r="WTP29" s="469"/>
      <c r="WTQ29" s="15" t="s">
        <v>168</v>
      </c>
      <c r="WTR29" s="468" t="s">
        <v>98</v>
      </c>
      <c r="WTS29" s="468"/>
      <c r="WTT29" s="469"/>
      <c r="WTU29" s="15" t="s">
        <v>168</v>
      </c>
      <c r="WTV29" s="468" t="s">
        <v>98</v>
      </c>
      <c r="WTW29" s="468"/>
      <c r="WTX29" s="469"/>
      <c r="WTY29" s="15" t="s">
        <v>168</v>
      </c>
      <c r="WTZ29" s="468" t="s">
        <v>98</v>
      </c>
      <c r="WUA29" s="468"/>
      <c r="WUB29" s="469"/>
      <c r="WUC29" s="15" t="s">
        <v>168</v>
      </c>
      <c r="WUD29" s="468" t="s">
        <v>98</v>
      </c>
      <c r="WUE29" s="468"/>
      <c r="WUF29" s="469"/>
      <c r="WUG29" s="15" t="s">
        <v>168</v>
      </c>
      <c r="WUH29" s="468" t="s">
        <v>98</v>
      </c>
      <c r="WUI29" s="468"/>
      <c r="WUJ29" s="469"/>
      <c r="WUK29" s="15" t="s">
        <v>168</v>
      </c>
      <c r="WUL29" s="468" t="s">
        <v>98</v>
      </c>
      <c r="WUM29" s="468"/>
      <c r="WUN29" s="469"/>
      <c r="WUO29" s="15" t="s">
        <v>168</v>
      </c>
      <c r="WUP29" s="468" t="s">
        <v>98</v>
      </c>
      <c r="WUQ29" s="468"/>
      <c r="WUR29" s="469"/>
      <c r="WUS29" s="15" t="s">
        <v>168</v>
      </c>
      <c r="WUT29" s="468" t="s">
        <v>98</v>
      </c>
      <c r="WUU29" s="468"/>
      <c r="WUV29" s="469"/>
      <c r="WUW29" s="15" t="s">
        <v>168</v>
      </c>
      <c r="WUX29" s="468" t="s">
        <v>98</v>
      </c>
      <c r="WUY29" s="468"/>
      <c r="WUZ29" s="469"/>
      <c r="WVA29" s="15" t="s">
        <v>168</v>
      </c>
      <c r="WVB29" s="468" t="s">
        <v>98</v>
      </c>
      <c r="WVC29" s="468"/>
      <c r="WVD29" s="469"/>
      <c r="WVE29" s="15" t="s">
        <v>168</v>
      </c>
      <c r="WVF29" s="468" t="s">
        <v>98</v>
      </c>
      <c r="WVG29" s="468"/>
      <c r="WVH29" s="469"/>
      <c r="WVI29" s="15" t="s">
        <v>168</v>
      </c>
      <c r="WVJ29" s="468" t="s">
        <v>98</v>
      </c>
      <c r="WVK29" s="468"/>
      <c r="WVL29" s="469"/>
      <c r="WVM29" s="15" t="s">
        <v>168</v>
      </c>
      <c r="WVN29" s="468" t="s">
        <v>98</v>
      </c>
      <c r="WVO29" s="468"/>
      <c r="WVP29" s="469"/>
      <c r="WVQ29" s="15" t="s">
        <v>168</v>
      </c>
      <c r="WVR29" s="468" t="s">
        <v>98</v>
      </c>
      <c r="WVS29" s="468"/>
      <c r="WVT29" s="469"/>
      <c r="WVU29" s="15" t="s">
        <v>168</v>
      </c>
      <c r="WVV29" s="468" t="s">
        <v>98</v>
      </c>
      <c r="WVW29" s="468"/>
      <c r="WVX29" s="469"/>
      <c r="WVY29" s="15" t="s">
        <v>168</v>
      </c>
      <c r="WVZ29" s="468" t="s">
        <v>98</v>
      </c>
      <c r="WWA29" s="468"/>
      <c r="WWB29" s="469"/>
      <c r="WWC29" s="15" t="s">
        <v>168</v>
      </c>
      <c r="WWD29" s="468" t="s">
        <v>98</v>
      </c>
      <c r="WWE29" s="468"/>
      <c r="WWF29" s="469"/>
      <c r="WWG29" s="15" t="s">
        <v>168</v>
      </c>
      <c r="WWH29" s="468" t="s">
        <v>98</v>
      </c>
      <c r="WWI29" s="468"/>
      <c r="WWJ29" s="469"/>
      <c r="WWK29" s="15" t="s">
        <v>168</v>
      </c>
      <c r="WWL29" s="468" t="s">
        <v>98</v>
      </c>
      <c r="WWM29" s="468"/>
      <c r="WWN29" s="469"/>
      <c r="WWO29" s="15" t="s">
        <v>168</v>
      </c>
      <c r="WWP29" s="468" t="s">
        <v>98</v>
      </c>
      <c r="WWQ29" s="468"/>
      <c r="WWR29" s="469"/>
      <c r="WWS29" s="15" t="s">
        <v>168</v>
      </c>
      <c r="WWT29" s="468" t="s">
        <v>98</v>
      </c>
      <c r="WWU29" s="468"/>
      <c r="WWV29" s="469"/>
      <c r="WWW29" s="15" t="s">
        <v>168</v>
      </c>
      <c r="WWX29" s="468" t="s">
        <v>98</v>
      </c>
      <c r="WWY29" s="468"/>
      <c r="WWZ29" s="469"/>
      <c r="WXA29" s="15" t="s">
        <v>168</v>
      </c>
      <c r="WXB29" s="468" t="s">
        <v>98</v>
      </c>
      <c r="WXC29" s="468"/>
      <c r="WXD29" s="469"/>
      <c r="WXE29" s="15" t="s">
        <v>168</v>
      </c>
      <c r="WXF29" s="468" t="s">
        <v>98</v>
      </c>
      <c r="WXG29" s="468"/>
      <c r="WXH29" s="469"/>
      <c r="WXI29" s="15" t="s">
        <v>168</v>
      </c>
      <c r="WXJ29" s="468" t="s">
        <v>98</v>
      </c>
      <c r="WXK29" s="468"/>
      <c r="WXL29" s="469"/>
      <c r="WXM29" s="15" t="s">
        <v>168</v>
      </c>
      <c r="WXN29" s="468" t="s">
        <v>98</v>
      </c>
      <c r="WXO29" s="468"/>
      <c r="WXP29" s="469"/>
      <c r="WXQ29" s="15" t="s">
        <v>168</v>
      </c>
      <c r="WXR29" s="468" t="s">
        <v>98</v>
      </c>
      <c r="WXS29" s="468"/>
      <c r="WXT29" s="469"/>
      <c r="WXU29" s="15" t="s">
        <v>168</v>
      </c>
      <c r="WXV29" s="468" t="s">
        <v>98</v>
      </c>
      <c r="WXW29" s="468"/>
      <c r="WXX29" s="469"/>
      <c r="WXY29" s="15" t="s">
        <v>168</v>
      </c>
      <c r="WXZ29" s="468" t="s">
        <v>98</v>
      </c>
      <c r="WYA29" s="468"/>
      <c r="WYB29" s="469"/>
      <c r="WYC29" s="15" t="s">
        <v>168</v>
      </c>
      <c r="WYD29" s="468" t="s">
        <v>98</v>
      </c>
      <c r="WYE29" s="468"/>
      <c r="WYF29" s="469"/>
      <c r="WYG29" s="15" t="s">
        <v>168</v>
      </c>
      <c r="WYH29" s="468" t="s">
        <v>98</v>
      </c>
      <c r="WYI29" s="468"/>
      <c r="WYJ29" s="469"/>
      <c r="WYK29" s="15" t="s">
        <v>168</v>
      </c>
      <c r="WYL29" s="468" t="s">
        <v>98</v>
      </c>
      <c r="WYM29" s="468"/>
      <c r="WYN29" s="469"/>
      <c r="WYO29" s="15" t="s">
        <v>168</v>
      </c>
      <c r="WYP29" s="468" t="s">
        <v>98</v>
      </c>
      <c r="WYQ29" s="468"/>
      <c r="WYR29" s="469"/>
      <c r="WYS29" s="15" t="s">
        <v>168</v>
      </c>
      <c r="WYT29" s="468" t="s">
        <v>98</v>
      </c>
      <c r="WYU29" s="468"/>
      <c r="WYV29" s="469"/>
      <c r="WYW29" s="15" t="s">
        <v>168</v>
      </c>
      <c r="WYX29" s="468" t="s">
        <v>98</v>
      </c>
      <c r="WYY29" s="468"/>
      <c r="WYZ29" s="469"/>
      <c r="WZA29" s="15" t="s">
        <v>168</v>
      </c>
      <c r="WZB29" s="468" t="s">
        <v>98</v>
      </c>
      <c r="WZC29" s="468"/>
      <c r="WZD29" s="469"/>
      <c r="WZE29" s="15" t="s">
        <v>168</v>
      </c>
      <c r="WZF29" s="468" t="s">
        <v>98</v>
      </c>
      <c r="WZG29" s="468"/>
      <c r="WZH29" s="469"/>
      <c r="WZI29" s="15" t="s">
        <v>168</v>
      </c>
      <c r="WZJ29" s="468" t="s">
        <v>98</v>
      </c>
      <c r="WZK29" s="468"/>
      <c r="WZL29" s="469"/>
      <c r="WZM29" s="15" t="s">
        <v>168</v>
      </c>
      <c r="WZN29" s="468" t="s">
        <v>98</v>
      </c>
      <c r="WZO29" s="468"/>
      <c r="WZP29" s="469"/>
      <c r="WZQ29" s="15" t="s">
        <v>168</v>
      </c>
      <c r="WZR29" s="468" t="s">
        <v>98</v>
      </c>
      <c r="WZS29" s="468"/>
      <c r="WZT29" s="469"/>
      <c r="WZU29" s="15" t="s">
        <v>168</v>
      </c>
      <c r="WZV29" s="468" t="s">
        <v>98</v>
      </c>
      <c r="WZW29" s="468"/>
      <c r="WZX29" s="469"/>
      <c r="WZY29" s="15" t="s">
        <v>168</v>
      </c>
      <c r="WZZ29" s="468" t="s">
        <v>98</v>
      </c>
      <c r="XAA29" s="468"/>
      <c r="XAB29" s="469"/>
      <c r="XAC29" s="15" t="s">
        <v>168</v>
      </c>
      <c r="XAD29" s="468" t="s">
        <v>98</v>
      </c>
      <c r="XAE29" s="468"/>
      <c r="XAF29" s="469"/>
      <c r="XAG29" s="15" t="s">
        <v>168</v>
      </c>
      <c r="XAH29" s="468" t="s">
        <v>98</v>
      </c>
      <c r="XAI29" s="468"/>
      <c r="XAJ29" s="469"/>
      <c r="XAK29" s="15" t="s">
        <v>168</v>
      </c>
      <c r="XAL29" s="468" t="s">
        <v>98</v>
      </c>
      <c r="XAM29" s="468"/>
      <c r="XAN29" s="469"/>
      <c r="XAO29" s="15" t="s">
        <v>168</v>
      </c>
      <c r="XAP29" s="468" t="s">
        <v>98</v>
      </c>
      <c r="XAQ29" s="468"/>
      <c r="XAR29" s="469"/>
      <c r="XAS29" s="15" t="s">
        <v>168</v>
      </c>
      <c r="XAT29" s="468" t="s">
        <v>98</v>
      </c>
      <c r="XAU29" s="468"/>
      <c r="XAV29" s="469"/>
      <c r="XAW29" s="15" t="s">
        <v>168</v>
      </c>
      <c r="XAX29" s="468" t="s">
        <v>98</v>
      </c>
      <c r="XAY29" s="468"/>
      <c r="XAZ29" s="469"/>
      <c r="XBA29" s="15" t="s">
        <v>168</v>
      </c>
      <c r="XBB29" s="468" t="s">
        <v>98</v>
      </c>
      <c r="XBC29" s="468"/>
      <c r="XBD29" s="469"/>
      <c r="XBE29" s="15" t="s">
        <v>168</v>
      </c>
      <c r="XBF29" s="468" t="s">
        <v>98</v>
      </c>
      <c r="XBG29" s="468"/>
      <c r="XBH29" s="469"/>
      <c r="XBI29" s="15" t="s">
        <v>168</v>
      </c>
      <c r="XBJ29" s="468" t="s">
        <v>98</v>
      </c>
      <c r="XBK29" s="468"/>
      <c r="XBL29" s="469"/>
      <c r="XBM29" s="15" t="s">
        <v>168</v>
      </c>
      <c r="XBN29" s="468" t="s">
        <v>98</v>
      </c>
      <c r="XBO29" s="468"/>
      <c r="XBP29" s="469"/>
      <c r="XBQ29" s="15" t="s">
        <v>168</v>
      </c>
      <c r="XBR29" s="468" t="s">
        <v>98</v>
      </c>
      <c r="XBS29" s="468"/>
      <c r="XBT29" s="469"/>
      <c r="XBU29" s="15" t="s">
        <v>168</v>
      </c>
      <c r="XBV29" s="468" t="s">
        <v>98</v>
      </c>
      <c r="XBW29" s="468"/>
      <c r="XBX29" s="469"/>
      <c r="XBY29" s="15" t="s">
        <v>168</v>
      </c>
      <c r="XBZ29" s="468" t="s">
        <v>98</v>
      </c>
      <c r="XCA29" s="468"/>
      <c r="XCB29" s="469"/>
      <c r="XCC29" s="15" t="s">
        <v>168</v>
      </c>
      <c r="XCD29" s="468" t="s">
        <v>98</v>
      </c>
      <c r="XCE29" s="468"/>
      <c r="XCF29" s="469"/>
      <c r="XCG29" s="15" t="s">
        <v>168</v>
      </c>
      <c r="XCH29" s="468" t="s">
        <v>98</v>
      </c>
      <c r="XCI29" s="468"/>
      <c r="XCJ29" s="469"/>
      <c r="XCK29" s="15" t="s">
        <v>168</v>
      </c>
      <c r="XCL29" s="468" t="s">
        <v>98</v>
      </c>
      <c r="XCM29" s="468"/>
      <c r="XCN29" s="469"/>
      <c r="XCO29" s="15" t="s">
        <v>168</v>
      </c>
      <c r="XCP29" s="468" t="s">
        <v>98</v>
      </c>
      <c r="XCQ29" s="468"/>
      <c r="XCR29" s="469"/>
      <c r="XCS29" s="15" t="s">
        <v>168</v>
      </c>
      <c r="XCT29" s="468" t="s">
        <v>98</v>
      </c>
      <c r="XCU29" s="468"/>
      <c r="XCV29" s="469"/>
      <c r="XCW29" s="15" t="s">
        <v>168</v>
      </c>
      <c r="XCX29" s="468" t="s">
        <v>98</v>
      </c>
      <c r="XCY29" s="468"/>
      <c r="XCZ29" s="469"/>
      <c r="XDA29" s="15" t="s">
        <v>168</v>
      </c>
      <c r="XDB29" s="468" t="s">
        <v>98</v>
      </c>
      <c r="XDC29" s="468"/>
      <c r="XDD29" s="469"/>
      <c r="XDE29" s="15" t="s">
        <v>168</v>
      </c>
      <c r="XDF29" s="468" t="s">
        <v>98</v>
      </c>
      <c r="XDG29" s="468"/>
      <c r="XDH29" s="469"/>
      <c r="XDI29" s="15" t="s">
        <v>168</v>
      </c>
      <c r="XDJ29" s="468" t="s">
        <v>98</v>
      </c>
      <c r="XDK29" s="468"/>
      <c r="XDL29" s="469"/>
      <c r="XDM29" s="15" t="s">
        <v>168</v>
      </c>
      <c r="XDN29" s="468" t="s">
        <v>98</v>
      </c>
      <c r="XDO29" s="468"/>
      <c r="XDP29" s="469"/>
      <c r="XDQ29" s="15" t="s">
        <v>168</v>
      </c>
      <c r="XDR29" s="468" t="s">
        <v>98</v>
      </c>
      <c r="XDS29" s="468"/>
      <c r="XDT29" s="469"/>
      <c r="XDU29" s="15" t="s">
        <v>168</v>
      </c>
      <c r="XDV29" s="468" t="s">
        <v>98</v>
      </c>
      <c r="XDW29" s="468"/>
      <c r="XDX29" s="469"/>
      <c r="XDY29" s="15" t="s">
        <v>168</v>
      </c>
      <c r="XDZ29" s="468" t="s">
        <v>98</v>
      </c>
      <c r="XEA29" s="468"/>
      <c r="XEB29" s="469"/>
      <c r="XEC29" s="15" t="s">
        <v>168</v>
      </c>
      <c r="XED29" s="468" t="s">
        <v>98</v>
      </c>
      <c r="XEE29" s="468"/>
      <c r="XEF29" s="469"/>
      <c r="XEG29" s="15" t="s">
        <v>168</v>
      </c>
      <c r="XEH29" s="468" t="s">
        <v>98</v>
      </c>
      <c r="XEI29" s="468"/>
      <c r="XEJ29" s="469"/>
      <c r="XEK29" s="15" t="s">
        <v>168</v>
      </c>
      <c r="XEL29" s="468" t="s">
        <v>98</v>
      </c>
      <c r="XEM29" s="468"/>
      <c r="XEN29" s="469"/>
      <c r="XEO29" s="15" t="s">
        <v>168</v>
      </c>
      <c r="XEP29" s="468" t="s">
        <v>98</v>
      </c>
      <c r="XEQ29" s="468"/>
      <c r="XER29" s="469"/>
      <c r="XES29" s="15" t="s">
        <v>168</v>
      </c>
      <c r="XET29" s="468" t="s">
        <v>98</v>
      </c>
      <c r="XEU29" s="468"/>
      <c r="XEV29" s="469"/>
      <c r="XEW29" s="15" t="s">
        <v>168</v>
      </c>
      <c r="XEX29" s="468" t="s">
        <v>98</v>
      </c>
      <c r="XEY29" s="468"/>
      <c r="XEZ29" s="469"/>
      <c r="XFA29" s="15" t="s">
        <v>168</v>
      </c>
      <c r="XFB29" s="468" t="s">
        <v>98</v>
      </c>
      <c r="XFC29" s="468"/>
      <c r="XFD29" s="468"/>
    </row>
    <row r="30" spans="1:16384" s="37" customFormat="1" ht="38.25" customHeight="1" x14ac:dyDescent="0.2">
      <c r="A30" s="45" t="s">
        <v>197</v>
      </c>
      <c r="B30" s="468" t="s">
        <v>95</v>
      </c>
      <c r="C30" s="468"/>
      <c r="D30" s="468"/>
      <c r="E30" s="38" t="s">
        <v>169</v>
      </c>
      <c r="F30" s="468" t="s">
        <v>99</v>
      </c>
      <c r="G30" s="468"/>
      <c r="H30" s="469"/>
      <c r="I30" s="15" t="s">
        <v>169</v>
      </c>
      <c r="J30" s="468" t="s">
        <v>99</v>
      </c>
      <c r="K30" s="468"/>
      <c r="L30" s="469"/>
      <c r="M30" s="15" t="s">
        <v>169</v>
      </c>
      <c r="N30" s="468" t="s">
        <v>99</v>
      </c>
      <c r="O30" s="468"/>
      <c r="P30" s="469"/>
      <c r="Q30" s="15" t="s">
        <v>169</v>
      </c>
      <c r="R30" s="468" t="s">
        <v>99</v>
      </c>
      <c r="S30" s="468"/>
      <c r="T30" s="469"/>
      <c r="U30" s="15" t="s">
        <v>169</v>
      </c>
      <c r="V30" s="468" t="s">
        <v>99</v>
      </c>
      <c r="W30" s="468"/>
      <c r="X30" s="469"/>
      <c r="Y30" s="15" t="s">
        <v>169</v>
      </c>
      <c r="Z30" s="468" t="s">
        <v>99</v>
      </c>
      <c r="AA30" s="468"/>
      <c r="AB30" s="469"/>
      <c r="AC30" s="15" t="s">
        <v>169</v>
      </c>
      <c r="AD30" s="468" t="s">
        <v>99</v>
      </c>
      <c r="AE30" s="468"/>
      <c r="AF30" s="469"/>
      <c r="AG30" s="15" t="s">
        <v>169</v>
      </c>
      <c r="AH30" s="468" t="s">
        <v>99</v>
      </c>
      <c r="AI30" s="468"/>
      <c r="AJ30" s="469"/>
      <c r="AK30" s="15" t="s">
        <v>169</v>
      </c>
      <c r="AL30" s="468" t="s">
        <v>99</v>
      </c>
      <c r="AM30" s="468"/>
      <c r="AN30" s="469"/>
      <c r="AO30" s="15" t="s">
        <v>169</v>
      </c>
      <c r="AP30" s="468" t="s">
        <v>99</v>
      </c>
      <c r="AQ30" s="468"/>
      <c r="AR30" s="469"/>
      <c r="AS30" s="15" t="s">
        <v>169</v>
      </c>
      <c r="AT30" s="468" t="s">
        <v>99</v>
      </c>
      <c r="AU30" s="468"/>
      <c r="AV30" s="469"/>
      <c r="AW30" s="15" t="s">
        <v>169</v>
      </c>
      <c r="AX30" s="468" t="s">
        <v>99</v>
      </c>
      <c r="AY30" s="468"/>
      <c r="AZ30" s="469"/>
      <c r="BA30" s="15" t="s">
        <v>169</v>
      </c>
      <c r="BB30" s="468" t="s">
        <v>99</v>
      </c>
      <c r="BC30" s="468"/>
      <c r="BD30" s="469"/>
      <c r="BE30" s="15" t="s">
        <v>169</v>
      </c>
      <c r="BF30" s="468" t="s">
        <v>99</v>
      </c>
      <c r="BG30" s="468"/>
      <c r="BH30" s="469"/>
      <c r="BI30" s="15" t="s">
        <v>169</v>
      </c>
      <c r="BJ30" s="468" t="s">
        <v>99</v>
      </c>
      <c r="BK30" s="468"/>
      <c r="BL30" s="469"/>
      <c r="BM30" s="15" t="s">
        <v>169</v>
      </c>
      <c r="BN30" s="468" t="s">
        <v>99</v>
      </c>
      <c r="BO30" s="468"/>
      <c r="BP30" s="469"/>
      <c r="BQ30" s="15" t="s">
        <v>169</v>
      </c>
      <c r="BR30" s="468" t="s">
        <v>99</v>
      </c>
      <c r="BS30" s="468"/>
      <c r="BT30" s="469"/>
      <c r="BU30" s="15" t="s">
        <v>169</v>
      </c>
      <c r="BV30" s="468" t="s">
        <v>99</v>
      </c>
      <c r="BW30" s="468"/>
      <c r="BX30" s="469"/>
      <c r="BY30" s="15" t="s">
        <v>169</v>
      </c>
      <c r="BZ30" s="468" t="s">
        <v>99</v>
      </c>
      <c r="CA30" s="468"/>
      <c r="CB30" s="469"/>
      <c r="CC30" s="15" t="s">
        <v>169</v>
      </c>
      <c r="CD30" s="468" t="s">
        <v>99</v>
      </c>
      <c r="CE30" s="468"/>
      <c r="CF30" s="469"/>
      <c r="CG30" s="15" t="s">
        <v>169</v>
      </c>
      <c r="CH30" s="468" t="s">
        <v>99</v>
      </c>
      <c r="CI30" s="468"/>
      <c r="CJ30" s="469"/>
      <c r="CK30" s="15" t="s">
        <v>169</v>
      </c>
      <c r="CL30" s="468" t="s">
        <v>99</v>
      </c>
      <c r="CM30" s="468"/>
      <c r="CN30" s="469"/>
      <c r="CO30" s="15" t="s">
        <v>169</v>
      </c>
      <c r="CP30" s="468" t="s">
        <v>99</v>
      </c>
      <c r="CQ30" s="468"/>
      <c r="CR30" s="469"/>
      <c r="CS30" s="15" t="s">
        <v>169</v>
      </c>
      <c r="CT30" s="468" t="s">
        <v>99</v>
      </c>
      <c r="CU30" s="468"/>
      <c r="CV30" s="469"/>
      <c r="CW30" s="15" t="s">
        <v>169</v>
      </c>
      <c r="CX30" s="468" t="s">
        <v>99</v>
      </c>
      <c r="CY30" s="468"/>
      <c r="CZ30" s="469"/>
      <c r="DA30" s="15" t="s">
        <v>169</v>
      </c>
      <c r="DB30" s="468" t="s">
        <v>99</v>
      </c>
      <c r="DC30" s="468"/>
      <c r="DD30" s="469"/>
      <c r="DE30" s="15" t="s">
        <v>169</v>
      </c>
      <c r="DF30" s="468" t="s">
        <v>99</v>
      </c>
      <c r="DG30" s="468"/>
      <c r="DH30" s="469"/>
      <c r="DI30" s="15" t="s">
        <v>169</v>
      </c>
      <c r="DJ30" s="468" t="s">
        <v>99</v>
      </c>
      <c r="DK30" s="468"/>
      <c r="DL30" s="469"/>
      <c r="DM30" s="15" t="s">
        <v>169</v>
      </c>
      <c r="DN30" s="468" t="s">
        <v>99</v>
      </c>
      <c r="DO30" s="468"/>
      <c r="DP30" s="469"/>
      <c r="DQ30" s="15" t="s">
        <v>169</v>
      </c>
      <c r="DR30" s="468" t="s">
        <v>99</v>
      </c>
      <c r="DS30" s="468"/>
      <c r="DT30" s="469"/>
      <c r="DU30" s="15" t="s">
        <v>169</v>
      </c>
      <c r="DV30" s="468" t="s">
        <v>99</v>
      </c>
      <c r="DW30" s="468"/>
      <c r="DX30" s="469"/>
      <c r="DY30" s="15" t="s">
        <v>169</v>
      </c>
      <c r="DZ30" s="468" t="s">
        <v>99</v>
      </c>
      <c r="EA30" s="468"/>
      <c r="EB30" s="469"/>
      <c r="EC30" s="15" t="s">
        <v>169</v>
      </c>
      <c r="ED30" s="468" t="s">
        <v>99</v>
      </c>
      <c r="EE30" s="468"/>
      <c r="EF30" s="469"/>
      <c r="EG30" s="15" t="s">
        <v>169</v>
      </c>
      <c r="EH30" s="468" t="s">
        <v>99</v>
      </c>
      <c r="EI30" s="468"/>
      <c r="EJ30" s="469"/>
      <c r="EK30" s="15" t="s">
        <v>169</v>
      </c>
      <c r="EL30" s="468" t="s">
        <v>99</v>
      </c>
      <c r="EM30" s="468"/>
      <c r="EN30" s="469"/>
      <c r="EO30" s="15" t="s">
        <v>169</v>
      </c>
      <c r="EP30" s="468" t="s">
        <v>99</v>
      </c>
      <c r="EQ30" s="468"/>
      <c r="ER30" s="469"/>
      <c r="ES30" s="15" t="s">
        <v>169</v>
      </c>
      <c r="ET30" s="468" t="s">
        <v>99</v>
      </c>
      <c r="EU30" s="468"/>
      <c r="EV30" s="469"/>
      <c r="EW30" s="15" t="s">
        <v>169</v>
      </c>
      <c r="EX30" s="468" t="s">
        <v>99</v>
      </c>
      <c r="EY30" s="468"/>
      <c r="EZ30" s="469"/>
      <c r="FA30" s="15" t="s">
        <v>169</v>
      </c>
      <c r="FB30" s="468" t="s">
        <v>99</v>
      </c>
      <c r="FC30" s="468"/>
      <c r="FD30" s="469"/>
      <c r="FE30" s="15" t="s">
        <v>169</v>
      </c>
      <c r="FF30" s="468" t="s">
        <v>99</v>
      </c>
      <c r="FG30" s="468"/>
      <c r="FH30" s="469"/>
      <c r="FI30" s="15" t="s">
        <v>169</v>
      </c>
      <c r="FJ30" s="468" t="s">
        <v>99</v>
      </c>
      <c r="FK30" s="468"/>
      <c r="FL30" s="469"/>
      <c r="FM30" s="15" t="s">
        <v>169</v>
      </c>
      <c r="FN30" s="468" t="s">
        <v>99</v>
      </c>
      <c r="FO30" s="468"/>
      <c r="FP30" s="469"/>
      <c r="FQ30" s="15" t="s">
        <v>169</v>
      </c>
      <c r="FR30" s="468" t="s">
        <v>99</v>
      </c>
      <c r="FS30" s="468"/>
      <c r="FT30" s="469"/>
      <c r="FU30" s="15" t="s">
        <v>169</v>
      </c>
      <c r="FV30" s="468" t="s">
        <v>99</v>
      </c>
      <c r="FW30" s="468"/>
      <c r="FX30" s="469"/>
      <c r="FY30" s="15" t="s">
        <v>169</v>
      </c>
      <c r="FZ30" s="468" t="s">
        <v>99</v>
      </c>
      <c r="GA30" s="468"/>
      <c r="GB30" s="469"/>
      <c r="GC30" s="15" t="s">
        <v>169</v>
      </c>
      <c r="GD30" s="468" t="s">
        <v>99</v>
      </c>
      <c r="GE30" s="468"/>
      <c r="GF30" s="469"/>
      <c r="GG30" s="15" t="s">
        <v>169</v>
      </c>
      <c r="GH30" s="468" t="s">
        <v>99</v>
      </c>
      <c r="GI30" s="468"/>
      <c r="GJ30" s="469"/>
      <c r="GK30" s="15" t="s">
        <v>169</v>
      </c>
      <c r="GL30" s="468" t="s">
        <v>99</v>
      </c>
      <c r="GM30" s="468"/>
      <c r="GN30" s="469"/>
      <c r="GO30" s="15" t="s">
        <v>169</v>
      </c>
      <c r="GP30" s="468" t="s">
        <v>99</v>
      </c>
      <c r="GQ30" s="468"/>
      <c r="GR30" s="469"/>
      <c r="GS30" s="15" t="s">
        <v>169</v>
      </c>
      <c r="GT30" s="468" t="s">
        <v>99</v>
      </c>
      <c r="GU30" s="468"/>
      <c r="GV30" s="469"/>
      <c r="GW30" s="15" t="s">
        <v>169</v>
      </c>
      <c r="GX30" s="468" t="s">
        <v>99</v>
      </c>
      <c r="GY30" s="468"/>
      <c r="GZ30" s="469"/>
      <c r="HA30" s="15" t="s">
        <v>169</v>
      </c>
      <c r="HB30" s="468" t="s">
        <v>99</v>
      </c>
      <c r="HC30" s="468"/>
      <c r="HD30" s="469"/>
      <c r="HE30" s="15" t="s">
        <v>169</v>
      </c>
      <c r="HF30" s="468" t="s">
        <v>99</v>
      </c>
      <c r="HG30" s="468"/>
      <c r="HH30" s="469"/>
      <c r="HI30" s="15" t="s">
        <v>169</v>
      </c>
      <c r="HJ30" s="468" t="s">
        <v>99</v>
      </c>
      <c r="HK30" s="468"/>
      <c r="HL30" s="469"/>
      <c r="HM30" s="15" t="s">
        <v>169</v>
      </c>
      <c r="HN30" s="468" t="s">
        <v>99</v>
      </c>
      <c r="HO30" s="468"/>
      <c r="HP30" s="469"/>
      <c r="HQ30" s="15" t="s">
        <v>169</v>
      </c>
      <c r="HR30" s="468" t="s">
        <v>99</v>
      </c>
      <c r="HS30" s="468"/>
      <c r="HT30" s="469"/>
      <c r="HU30" s="15" t="s">
        <v>169</v>
      </c>
      <c r="HV30" s="468" t="s">
        <v>99</v>
      </c>
      <c r="HW30" s="468"/>
      <c r="HX30" s="469"/>
      <c r="HY30" s="15" t="s">
        <v>169</v>
      </c>
      <c r="HZ30" s="468" t="s">
        <v>99</v>
      </c>
      <c r="IA30" s="468"/>
      <c r="IB30" s="469"/>
      <c r="IC30" s="15" t="s">
        <v>169</v>
      </c>
      <c r="ID30" s="468" t="s">
        <v>99</v>
      </c>
      <c r="IE30" s="468"/>
      <c r="IF30" s="469"/>
      <c r="IG30" s="15" t="s">
        <v>169</v>
      </c>
      <c r="IH30" s="468" t="s">
        <v>99</v>
      </c>
      <c r="II30" s="468"/>
      <c r="IJ30" s="469"/>
      <c r="IK30" s="15" t="s">
        <v>169</v>
      </c>
      <c r="IL30" s="468" t="s">
        <v>99</v>
      </c>
      <c r="IM30" s="468"/>
      <c r="IN30" s="469"/>
      <c r="IO30" s="15" t="s">
        <v>169</v>
      </c>
      <c r="IP30" s="468" t="s">
        <v>99</v>
      </c>
      <c r="IQ30" s="468"/>
      <c r="IR30" s="469"/>
      <c r="IS30" s="15" t="s">
        <v>169</v>
      </c>
      <c r="IT30" s="468" t="s">
        <v>99</v>
      </c>
      <c r="IU30" s="468"/>
      <c r="IV30" s="469"/>
      <c r="IW30" s="15" t="s">
        <v>169</v>
      </c>
      <c r="IX30" s="468" t="s">
        <v>99</v>
      </c>
      <c r="IY30" s="468"/>
      <c r="IZ30" s="469"/>
      <c r="JA30" s="15" t="s">
        <v>169</v>
      </c>
      <c r="JB30" s="468" t="s">
        <v>99</v>
      </c>
      <c r="JC30" s="468"/>
      <c r="JD30" s="469"/>
      <c r="JE30" s="15" t="s">
        <v>169</v>
      </c>
      <c r="JF30" s="468" t="s">
        <v>99</v>
      </c>
      <c r="JG30" s="468"/>
      <c r="JH30" s="469"/>
      <c r="JI30" s="15" t="s">
        <v>169</v>
      </c>
      <c r="JJ30" s="468" t="s">
        <v>99</v>
      </c>
      <c r="JK30" s="468"/>
      <c r="JL30" s="469"/>
      <c r="JM30" s="15" t="s">
        <v>169</v>
      </c>
      <c r="JN30" s="468" t="s">
        <v>99</v>
      </c>
      <c r="JO30" s="468"/>
      <c r="JP30" s="469"/>
      <c r="JQ30" s="15" t="s">
        <v>169</v>
      </c>
      <c r="JR30" s="468" t="s">
        <v>99</v>
      </c>
      <c r="JS30" s="468"/>
      <c r="JT30" s="469"/>
      <c r="JU30" s="15" t="s">
        <v>169</v>
      </c>
      <c r="JV30" s="468" t="s">
        <v>99</v>
      </c>
      <c r="JW30" s="468"/>
      <c r="JX30" s="469"/>
      <c r="JY30" s="15" t="s">
        <v>169</v>
      </c>
      <c r="JZ30" s="468" t="s">
        <v>99</v>
      </c>
      <c r="KA30" s="468"/>
      <c r="KB30" s="469"/>
      <c r="KC30" s="15" t="s">
        <v>169</v>
      </c>
      <c r="KD30" s="468" t="s">
        <v>99</v>
      </c>
      <c r="KE30" s="468"/>
      <c r="KF30" s="469"/>
      <c r="KG30" s="15" t="s">
        <v>169</v>
      </c>
      <c r="KH30" s="468" t="s">
        <v>99</v>
      </c>
      <c r="KI30" s="468"/>
      <c r="KJ30" s="469"/>
      <c r="KK30" s="15" t="s">
        <v>169</v>
      </c>
      <c r="KL30" s="468" t="s">
        <v>99</v>
      </c>
      <c r="KM30" s="468"/>
      <c r="KN30" s="469"/>
      <c r="KO30" s="15" t="s">
        <v>169</v>
      </c>
      <c r="KP30" s="468" t="s">
        <v>99</v>
      </c>
      <c r="KQ30" s="468"/>
      <c r="KR30" s="469"/>
      <c r="KS30" s="15" t="s">
        <v>169</v>
      </c>
      <c r="KT30" s="468" t="s">
        <v>99</v>
      </c>
      <c r="KU30" s="468"/>
      <c r="KV30" s="469"/>
      <c r="KW30" s="15" t="s">
        <v>169</v>
      </c>
      <c r="KX30" s="468" t="s">
        <v>99</v>
      </c>
      <c r="KY30" s="468"/>
      <c r="KZ30" s="469"/>
      <c r="LA30" s="15" t="s">
        <v>169</v>
      </c>
      <c r="LB30" s="468" t="s">
        <v>99</v>
      </c>
      <c r="LC30" s="468"/>
      <c r="LD30" s="469"/>
      <c r="LE30" s="15" t="s">
        <v>169</v>
      </c>
      <c r="LF30" s="468" t="s">
        <v>99</v>
      </c>
      <c r="LG30" s="468"/>
      <c r="LH30" s="469"/>
      <c r="LI30" s="15" t="s">
        <v>169</v>
      </c>
      <c r="LJ30" s="468" t="s">
        <v>99</v>
      </c>
      <c r="LK30" s="468"/>
      <c r="LL30" s="469"/>
      <c r="LM30" s="15" t="s">
        <v>169</v>
      </c>
      <c r="LN30" s="468" t="s">
        <v>99</v>
      </c>
      <c r="LO30" s="468"/>
      <c r="LP30" s="469"/>
      <c r="LQ30" s="15" t="s">
        <v>169</v>
      </c>
      <c r="LR30" s="468" t="s">
        <v>99</v>
      </c>
      <c r="LS30" s="468"/>
      <c r="LT30" s="469"/>
      <c r="LU30" s="15" t="s">
        <v>169</v>
      </c>
      <c r="LV30" s="468" t="s">
        <v>99</v>
      </c>
      <c r="LW30" s="468"/>
      <c r="LX30" s="469"/>
      <c r="LY30" s="15" t="s">
        <v>169</v>
      </c>
      <c r="LZ30" s="468" t="s">
        <v>99</v>
      </c>
      <c r="MA30" s="468"/>
      <c r="MB30" s="469"/>
      <c r="MC30" s="15" t="s">
        <v>169</v>
      </c>
      <c r="MD30" s="468" t="s">
        <v>99</v>
      </c>
      <c r="ME30" s="468"/>
      <c r="MF30" s="469"/>
      <c r="MG30" s="15" t="s">
        <v>169</v>
      </c>
      <c r="MH30" s="468" t="s">
        <v>99</v>
      </c>
      <c r="MI30" s="468"/>
      <c r="MJ30" s="469"/>
      <c r="MK30" s="15" t="s">
        <v>169</v>
      </c>
      <c r="ML30" s="468" t="s">
        <v>99</v>
      </c>
      <c r="MM30" s="468"/>
      <c r="MN30" s="469"/>
      <c r="MO30" s="15" t="s">
        <v>169</v>
      </c>
      <c r="MP30" s="468" t="s">
        <v>99</v>
      </c>
      <c r="MQ30" s="468"/>
      <c r="MR30" s="469"/>
      <c r="MS30" s="15" t="s">
        <v>169</v>
      </c>
      <c r="MT30" s="468" t="s">
        <v>99</v>
      </c>
      <c r="MU30" s="468"/>
      <c r="MV30" s="469"/>
      <c r="MW30" s="15" t="s">
        <v>169</v>
      </c>
      <c r="MX30" s="468" t="s">
        <v>99</v>
      </c>
      <c r="MY30" s="468"/>
      <c r="MZ30" s="469"/>
      <c r="NA30" s="15" t="s">
        <v>169</v>
      </c>
      <c r="NB30" s="468" t="s">
        <v>99</v>
      </c>
      <c r="NC30" s="468"/>
      <c r="ND30" s="469"/>
      <c r="NE30" s="15" t="s">
        <v>169</v>
      </c>
      <c r="NF30" s="468" t="s">
        <v>99</v>
      </c>
      <c r="NG30" s="468"/>
      <c r="NH30" s="469"/>
      <c r="NI30" s="15" t="s">
        <v>169</v>
      </c>
      <c r="NJ30" s="468" t="s">
        <v>99</v>
      </c>
      <c r="NK30" s="468"/>
      <c r="NL30" s="469"/>
      <c r="NM30" s="15" t="s">
        <v>169</v>
      </c>
      <c r="NN30" s="468" t="s">
        <v>99</v>
      </c>
      <c r="NO30" s="468"/>
      <c r="NP30" s="469"/>
      <c r="NQ30" s="15" t="s">
        <v>169</v>
      </c>
      <c r="NR30" s="468" t="s">
        <v>99</v>
      </c>
      <c r="NS30" s="468"/>
      <c r="NT30" s="469"/>
      <c r="NU30" s="15" t="s">
        <v>169</v>
      </c>
      <c r="NV30" s="468" t="s">
        <v>99</v>
      </c>
      <c r="NW30" s="468"/>
      <c r="NX30" s="469"/>
      <c r="NY30" s="15" t="s">
        <v>169</v>
      </c>
      <c r="NZ30" s="468" t="s">
        <v>99</v>
      </c>
      <c r="OA30" s="468"/>
      <c r="OB30" s="469"/>
      <c r="OC30" s="15" t="s">
        <v>169</v>
      </c>
      <c r="OD30" s="468" t="s">
        <v>99</v>
      </c>
      <c r="OE30" s="468"/>
      <c r="OF30" s="469"/>
      <c r="OG30" s="15" t="s">
        <v>169</v>
      </c>
      <c r="OH30" s="468" t="s">
        <v>99</v>
      </c>
      <c r="OI30" s="468"/>
      <c r="OJ30" s="469"/>
      <c r="OK30" s="15" t="s">
        <v>169</v>
      </c>
      <c r="OL30" s="468" t="s">
        <v>99</v>
      </c>
      <c r="OM30" s="468"/>
      <c r="ON30" s="469"/>
      <c r="OO30" s="15" t="s">
        <v>169</v>
      </c>
      <c r="OP30" s="468" t="s">
        <v>99</v>
      </c>
      <c r="OQ30" s="468"/>
      <c r="OR30" s="469"/>
      <c r="OS30" s="15" t="s">
        <v>169</v>
      </c>
      <c r="OT30" s="468" t="s">
        <v>99</v>
      </c>
      <c r="OU30" s="468"/>
      <c r="OV30" s="469"/>
      <c r="OW30" s="15" t="s">
        <v>169</v>
      </c>
      <c r="OX30" s="468" t="s">
        <v>99</v>
      </c>
      <c r="OY30" s="468"/>
      <c r="OZ30" s="469"/>
      <c r="PA30" s="15" t="s">
        <v>169</v>
      </c>
      <c r="PB30" s="468" t="s">
        <v>99</v>
      </c>
      <c r="PC30" s="468"/>
      <c r="PD30" s="469"/>
      <c r="PE30" s="15" t="s">
        <v>169</v>
      </c>
      <c r="PF30" s="468" t="s">
        <v>99</v>
      </c>
      <c r="PG30" s="468"/>
      <c r="PH30" s="469"/>
      <c r="PI30" s="15" t="s">
        <v>169</v>
      </c>
      <c r="PJ30" s="468" t="s">
        <v>99</v>
      </c>
      <c r="PK30" s="468"/>
      <c r="PL30" s="469"/>
      <c r="PM30" s="15" t="s">
        <v>169</v>
      </c>
      <c r="PN30" s="468" t="s">
        <v>99</v>
      </c>
      <c r="PO30" s="468"/>
      <c r="PP30" s="469"/>
      <c r="PQ30" s="15" t="s">
        <v>169</v>
      </c>
      <c r="PR30" s="468" t="s">
        <v>99</v>
      </c>
      <c r="PS30" s="468"/>
      <c r="PT30" s="469"/>
      <c r="PU30" s="15" t="s">
        <v>169</v>
      </c>
      <c r="PV30" s="468" t="s">
        <v>99</v>
      </c>
      <c r="PW30" s="468"/>
      <c r="PX30" s="469"/>
      <c r="PY30" s="15" t="s">
        <v>169</v>
      </c>
      <c r="PZ30" s="468" t="s">
        <v>99</v>
      </c>
      <c r="QA30" s="468"/>
      <c r="QB30" s="469"/>
      <c r="QC30" s="15" t="s">
        <v>169</v>
      </c>
      <c r="QD30" s="468" t="s">
        <v>99</v>
      </c>
      <c r="QE30" s="468"/>
      <c r="QF30" s="469"/>
      <c r="QG30" s="15" t="s">
        <v>169</v>
      </c>
      <c r="QH30" s="468" t="s">
        <v>99</v>
      </c>
      <c r="QI30" s="468"/>
      <c r="QJ30" s="469"/>
      <c r="QK30" s="15" t="s">
        <v>169</v>
      </c>
      <c r="QL30" s="468" t="s">
        <v>99</v>
      </c>
      <c r="QM30" s="468"/>
      <c r="QN30" s="469"/>
      <c r="QO30" s="15" t="s">
        <v>169</v>
      </c>
      <c r="QP30" s="468" t="s">
        <v>99</v>
      </c>
      <c r="QQ30" s="468"/>
      <c r="QR30" s="469"/>
      <c r="QS30" s="15" t="s">
        <v>169</v>
      </c>
      <c r="QT30" s="468" t="s">
        <v>99</v>
      </c>
      <c r="QU30" s="468"/>
      <c r="QV30" s="469"/>
      <c r="QW30" s="15" t="s">
        <v>169</v>
      </c>
      <c r="QX30" s="468" t="s">
        <v>99</v>
      </c>
      <c r="QY30" s="468"/>
      <c r="QZ30" s="469"/>
      <c r="RA30" s="15" t="s">
        <v>169</v>
      </c>
      <c r="RB30" s="468" t="s">
        <v>99</v>
      </c>
      <c r="RC30" s="468"/>
      <c r="RD30" s="469"/>
      <c r="RE30" s="15" t="s">
        <v>169</v>
      </c>
      <c r="RF30" s="468" t="s">
        <v>99</v>
      </c>
      <c r="RG30" s="468"/>
      <c r="RH30" s="469"/>
      <c r="RI30" s="15" t="s">
        <v>169</v>
      </c>
      <c r="RJ30" s="468" t="s">
        <v>99</v>
      </c>
      <c r="RK30" s="468"/>
      <c r="RL30" s="469"/>
      <c r="RM30" s="15" t="s">
        <v>169</v>
      </c>
      <c r="RN30" s="468" t="s">
        <v>99</v>
      </c>
      <c r="RO30" s="468"/>
      <c r="RP30" s="469"/>
      <c r="RQ30" s="15" t="s">
        <v>169</v>
      </c>
      <c r="RR30" s="468" t="s">
        <v>99</v>
      </c>
      <c r="RS30" s="468"/>
      <c r="RT30" s="469"/>
      <c r="RU30" s="15" t="s">
        <v>169</v>
      </c>
      <c r="RV30" s="468" t="s">
        <v>99</v>
      </c>
      <c r="RW30" s="468"/>
      <c r="RX30" s="469"/>
      <c r="RY30" s="15" t="s">
        <v>169</v>
      </c>
      <c r="RZ30" s="468" t="s">
        <v>99</v>
      </c>
      <c r="SA30" s="468"/>
      <c r="SB30" s="469"/>
      <c r="SC30" s="15" t="s">
        <v>169</v>
      </c>
      <c r="SD30" s="468" t="s">
        <v>99</v>
      </c>
      <c r="SE30" s="468"/>
      <c r="SF30" s="469"/>
      <c r="SG30" s="15" t="s">
        <v>169</v>
      </c>
      <c r="SH30" s="468" t="s">
        <v>99</v>
      </c>
      <c r="SI30" s="468"/>
      <c r="SJ30" s="469"/>
      <c r="SK30" s="15" t="s">
        <v>169</v>
      </c>
      <c r="SL30" s="468" t="s">
        <v>99</v>
      </c>
      <c r="SM30" s="468"/>
      <c r="SN30" s="469"/>
      <c r="SO30" s="15" t="s">
        <v>169</v>
      </c>
      <c r="SP30" s="468" t="s">
        <v>99</v>
      </c>
      <c r="SQ30" s="468"/>
      <c r="SR30" s="469"/>
      <c r="SS30" s="15" t="s">
        <v>169</v>
      </c>
      <c r="ST30" s="468" t="s">
        <v>99</v>
      </c>
      <c r="SU30" s="468"/>
      <c r="SV30" s="469"/>
      <c r="SW30" s="15" t="s">
        <v>169</v>
      </c>
      <c r="SX30" s="468" t="s">
        <v>99</v>
      </c>
      <c r="SY30" s="468"/>
      <c r="SZ30" s="469"/>
      <c r="TA30" s="15" t="s">
        <v>169</v>
      </c>
      <c r="TB30" s="468" t="s">
        <v>99</v>
      </c>
      <c r="TC30" s="468"/>
      <c r="TD30" s="469"/>
      <c r="TE30" s="15" t="s">
        <v>169</v>
      </c>
      <c r="TF30" s="468" t="s">
        <v>99</v>
      </c>
      <c r="TG30" s="468"/>
      <c r="TH30" s="469"/>
      <c r="TI30" s="15" t="s">
        <v>169</v>
      </c>
      <c r="TJ30" s="468" t="s">
        <v>99</v>
      </c>
      <c r="TK30" s="468"/>
      <c r="TL30" s="469"/>
      <c r="TM30" s="15" t="s">
        <v>169</v>
      </c>
      <c r="TN30" s="468" t="s">
        <v>99</v>
      </c>
      <c r="TO30" s="468"/>
      <c r="TP30" s="469"/>
      <c r="TQ30" s="15" t="s">
        <v>169</v>
      </c>
      <c r="TR30" s="468" t="s">
        <v>99</v>
      </c>
      <c r="TS30" s="468"/>
      <c r="TT30" s="469"/>
      <c r="TU30" s="15" t="s">
        <v>169</v>
      </c>
      <c r="TV30" s="468" t="s">
        <v>99</v>
      </c>
      <c r="TW30" s="468"/>
      <c r="TX30" s="469"/>
      <c r="TY30" s="15" t="s">
        <v>169</v>
      </c>
      <c r="TZ30" s="468" t="s">
        <v>99</v>
      </c>
      <c r="UA30" s="468"/>
      <c r="UB30" s="469"/>
      <c r="UC30" s="15" t="s">
        <v>169</v>
      </c>
      <c r="UD30" s="468" t="s">
        <v>99</v>
      </c>
      <c r="UE30" s="468"/>
      <c r="UF30" s="469"/>
      <c r="UG30" s="15" t="s">
        <v>169</v>
      </c>
      <c r="UH30" s="468" t="s">
        <v>99</v>
      </c>
      <c r="UI30" s="468"/>
      <c r="UJ30" s="469"/>
      <c r="UK30" s="15" t="s">
        <v>169</v>
      </c>
      <c r="UL30" s="468" t="s">
        <v>99</v>
      </c>
      <c r="UM30" s="468"/>
      <c r="UN30" s="469"/>
      <c r="UO30" s="15" t="s">
        <v>169</v>
      </c>
      <c r="UP30" s="468" t="s">
        <v>99</v>
      </c>
      <c r="UQ30" s="468"/>
      <c r="UR30" s="469"/>
      <c r="US30" s="15" t="s">
        <v>169</v>
      </c>
      <c r="UT30" s="468" t="s">
        <v>99</v>
      </c>
      <c r="UU30" s="468"/>
      <c r="UV30" s="469"/>
      <c r="UW30" s="15" t="s">
        <v>169</v>
      </c>
      <c r="UX30" s="468" t="s">
        <v>99</v>
      </c>
      <c r="UY30" s="468"/>
      <c r="UZ30" s="469"/>
      <c r="VA30" s="15" t="s">
        <v>169</v>
      </c>
      <c r="VB30" s="468" t="s">
        <v>99</v>
      </c>
      <c r="VC30" s="468"/>
      <c r="VD30" s="469"/>
      <c r="VE30" s="15" t="s">
        <v>169</v>
      </c>
      <c r="VF30" s="468" t="s">
        <v>99</v>
      </c>
      <c r="VG30" s="468"/>
      <c r="VH30" s="469"/>
      <c r="VI30" s="15" t="s">
        <v>169</v>
      </c>
      <c r="VJ30" s="468" t="s">
        <v>99</v>
      </c>
      <c r="VK30" s="468"/>
      <c r="VL30" s="469"/>
      <c r="VM30" s="15" t="s">
        <v>169</v>
      </c>
      <c r="VN30" s="468" t="s">
        <v>99</v>
      </c>
      <c r="VO30" s="468"/>
      <c r="VP30" s="469"/>
      <c r="VQ30" s="15" t="s">
        <v>169</v>
      </c>
      <c r="VR30" s="468" t="s">
        <v>99</v>
      </c>
      <c r="VS30" s="468"/>
      <c r="VT30" s="469"/>
      <c r="VU30" s="15" t="s">
        <v>169</v>
      </c>
      <c r="VV30" s="468" t="s">
        <v>99</v>
      </c>
      <c r="VW30" s="468"/>
      <c r="VX30" s="469"/>
      <c r="VY30" s="15" t="s">
        <v>169</v>
      </c>
      <c r="VZ30" s="468" t="s">
        <v>99</v>
      </c>
      <c r="WA30" s="468"/>
      <c r="WB30" s="469"/>
      <c r="WC30" s="15" t="s">
        <v>169</v>
      </c>
      <c r="WD30" s="468" t="s">
        <v>99</v>
      </c>
      <c r="WE30" s="468"/>
      <c r="WF30" s="469"/>
      <c r="WG30" s="15" t="s">
        <v>169</v>
      </c>
      <c r="WH30" s="468" t="s">
        <v>99</v>
      </c>
      <c r="WI30" s="468"/>
      <c r="WJ30" s="469"/>
      <c r="WK30" s="15" t="s">
        <v>169</v>
      </c>
      <c r="WL30" s="468" t="s">
        <v>99</v>
      </c>
      <c r="WM30" s="468"/>
      <c r="WN30" s="469"/>
      <c r="WO30" s="15" t="s">
        <v>169</v>
      </c>
      <c r="WP30" s="468" t="s">
        <v>99</v>
      </c>
      <c r="WQ30" s="468"/>
      <c r="WR30" s="469"/>
      <c r="WS30" s="15" t="s">
        <v>169</v>
      </c>
      <c r="WT30" s="468" t="s">
        <v>99</v>
      </c>
      <c r="WU30" s="468"/>
      <c r="WV30" s="469"/>
      <c r="WW30" s="15" t="s">
        <v>169</v>
      </c>
      <c r="WX30" s="468" t="s">
        <v>99</v>
      </c>
      <c r="WY30" s="468"/>
      <c r="WZ30" s="469"/>
      <c r="XA30" s="15" t="s">
        <v>169</v>
      </c>
      <c r="XB30" s="468" t="s">
        <v>99</v>
      </c>
      <c r="XC30" s="468"/>
      <c r="XD30" s="469"/>
      <c r="XE30" s="15" t="s">
        <v>169</v>
      </c>
      <c r="XF30" s="468" t="s">
        <v>99</v>
      </c>
      <c r="XG30" s="468"/>
      <c r="XH30" s="469"/>
      <c r="XI30" s="15" t="s">
        <v>169</v>
      </c>
      <c r="XJ30" s="468" t="s">
        <v>99</v>
      </c>
      <c r="XK30" s="468"/>
      <c r="XL30" s="469"/>
      <c r="XM30" s="15" t="s">
        <v>169</v>
      </c>
      <c r="XN30" s="468" t="s">
        <v>99</v>
      </c>
      <c r="XO30" s="468"/>
      <c r="XP30" s="469"/>
      <c r="XQ30" s="15" t="s">
        <v>169</v>
      </c>
      <c r="XR30" s="468" t="s">
        <v>99</v>
      </c>
      <c r="XS30" s="468"/>
      <c r="XT30" s="469"/>
      <c r="XU30" s="15" t="s">
        <v>169</v>
      </c>
      <c r="XV30" s="468" t="s">
        <v>99</v>
      </c>
      <c r="XW30" s="468"/>
      <c r="XX30" s="469"/>
      <c r="XY30" s="15" t="s">
        <v>169</v>
      </c>
      <c r="XZ30" s="468" t="s">
        <v>99</v>
      </c>
      <c r="YA30" s="468"/>
      <c r="YB30" s="469"/>
      <c r="YC30" s="15" t="s">
        <v>169</v>
      </c>
      <c r="YD30" s="468" t="s">
        <v>99</v>
      </c>
      <c r="YE30" s="468"/>
      <c r="YF30" s="469"/>
      <c r="YG30" s="15" t="s">
        <v>169</v>
      </c>
      <c r="YH30" s="468" t="s">
        <v>99</v>
      </c>
      <c r="YI30" s="468"/>
      <c r="YJ30" s="469"/>
      <c r="YK30" s="15" t="s">
        <v>169</v>
      </c>
      <c r="YL30" s="468" t="s">
        <v>99</v>
      </c>
      <c r="YM30" s="468"/>
      <c r="YN30" s="469"/>
      <c r="YO30" s="15" t="s">
        <v>169</v>
      </c>
      <c r="YP30" s="468" t="s">
        <v>99</v>
      </c>
      <c r="YQ30" s="468"/>
      <c r="YR30" s="469"/>
      <c r="YS30" s="15" t="s">
        <v>169</v>
      </c>
      <c r="YT30" s="468" t="s">
        <v>99</v>
      </c>
      <c r="YU30" s="468"/>
      <c r="YV30" s="469"/>
      <c r="YW30" s="15" t="s">
        <v>169</v>
      </c>
      <c r="YX30" s="468" t="s">
        <v>99</v>
      </c>
      <c r="YY30" s="468"/>
      <c r="YZ30" s="469"/>
      <c r="ZA30" s="15" t="s">
        <v>169</v>
      </c>
      <c r="ZB30" s="468" t="s">
        <v>99</v>
      </c>
      <c r="ZC30" s="468"/>
      <c r="ZD30" s="469"/>
      <c r="ZE30" s="15" t="s">
        <v>169</v>
      </c>
      <c r="ZF30" s="468" t="s">
        <v>99</v>
      </c>
      <c r="ZG30" s="468"/>
      <c r="ZH30" s="469"/>
      <c r="ZI30" s="15" t="s">
        <v>169</v>
      </c>
      <c r="ZJ30" s="468" t="s">
        <v>99</v>
      </c>
      <c r="ZK30" s="468"/>
      <c r="ZL30" s="469"/>
      <c r="ZM30" s="15" t="s">
        <v>169</v>
      </c>
      <c r="ZN30" s="468" t="s">
        <v>99</v>
      </c>
      <c r="ZO30" s="468"/>
      <c r="ZP30" s="469"/>
      <c r="ZQ30" s="15" t="s">
        <v>169</v>
      </c>
      <c r="ZR30" s="468" t="s">
        <v>99</v>
      </c>
      <c r="ZS30" s="468"/>
      <c r="ZT30" s="469"/>
      <c r="ZU30" s="15" t="s">
        <v>169</v>
      </c>
      <c r="ZV30" s="468" t="s">
        <v>99</v>
      </c>
      <c r="ZW30" s="468"/>
      <c r="ZX30" s="469"/>
      <c r="ZY30" s="15" t="s">
        <v>169</v>
      </c>
      <c r="ZZ30" s="468" t="s">
        <v>99</v>
      </c>
      <c r="AAA30" s="468"/>
      <c r="AAB30" s="469"/>
      <c r="AAC30" s="15" t="s">
        <v>169</v>
      </c>
      <c r="AAD30" s="468" t="s">
        <v>99</v>
      </c>
      <c r="AAE30" s="468"/>
      <c r="AAF30" s="469"/>
      <c r="AAG30" s="15" t="s">
        <v>169</v>
      </c>
      <c r="AAH30" s="468" t="s">
        <v>99</v>
      </c>
      <c r="AAI30" s="468"/>
      <c r="AAJ30" s="469"/>
      <c r="AAK30" s="15" t="s">
        <v>169</v>
      </c>
      <c r="AAL30" s="468" t="s">
        <v>99</v>
      </c>
      <c r="AAM30" s="468"/>
      <c r="AAN30" s="469"/>
      <c r="AAO30" s="15" t="s">
        <v>169</v>
      </c>
      <c r="AAP30" s="468" t="s">
        <v>99</v>
      </c>
      <c r="AAQ30" s="468"/>
      <c r="AAR30" s="469"/>
      <c r="AAS30" s="15" t="s">
        <v>169</v>
      </c>
      <c r="AAT30" s="468" t="s">
        <v>99</v>
      </c>
      <c r="AAU30" s="468"/>
      <c r="AAV30" s="469"/>
      <c r="AAW30" s="15" t="s">
        <v>169</v>
      </c>
      <c r="AAX30" s="468" t="s">
        <v>99</v>
      </c>
      <c r="AAY30" s="468"/>
      <c r="AAZ30" s="469"/>
      <c r="ABA30" s="15" t="s">
        <v>169</v>
      </c>
      <c r="ABB30" s="468" t="s">
        <v>99</v>
      </c>
      <c r="ABC30" s="468"/>
      <c r="ABD30" s="469"/>
      <c r="ABE30" s="15" t="s">
        <v>169</v>
      </c>
      <c r="ABF30" s="468" t="s">
        <v>99</v>
      </c>
      <c r="ABG30" s="468"/>
      <c r="ABH30" s="469"/>
      <c r="ABI30" s="15" t="s">
        <v>169</v>
      </c>
      <c r="ABJ30" s="468" t="s">
        <v>99</v>
      </c>
      <c r="ABK30" s="468"/>
      <c r="ABL30" s="469"/>
      <c r="ABM30" s="15" t="s">
        <v>169</v>
      </c>
      <c r="ABN30" s="468" t="s">
        <v>99</v>
      </c>
      <c r="ABO30" s="468"/>
      <c r="ABP30" s="469"/>
      <c r="ABQ30" s="15" t="s">
        <v>169</v>
      </c>
      <c r="ABR30" s="468" t="s">
        <v>99</v>
      </c>
      <c r="ABS30" s="468"/>
      <c r="ABT30" s="469"/>
      <c r="ABU30" s="15" t="s">
        <v>169</v>
      </c>
      <c r="ABV30" s="468" t="s">
        <v>99</v>
      </c>
      <c r="ABW30" s="468"/>
      <c r="ABX30" s="469"/>
      <c r="ABY30" s="15" t="s">
        <v>169</v>
      </c>
      <c r="ABZ30" s="468" t="s">
        <v>99</v>
      </c>
      <c r="ACA30" s="468"/>
      <c r="ACB30" s="469"/>
      <c r="ACC30" s="15" t="s">
        <v>169</v>
      </c>
      <c r="ACD30" s="468" t="s">
        <v>99</v>
      </c>
      <c r="ACE30" s="468"/>
      <c r="ACF30" s="469"/>
      <c r="ACG30" s="15" t="s">
        <v>169</v>
      </c>
      <c r="ACH30" s="468" t="s">
        <v>99</v>
      </c>
      <c r="ACI30" s="468"/>
      <c r="ACJ30" s="469"/>
      <c r="ACK30" s="15" t="s">
        <v>169</v>
      </c>
      <c r="ACL30" s="468" t="s">
        <v>99</v>
      </c>
      <c r="ACM30" s="468"/>
      <c r="ACN30" s="469"/>
      <c r="ACO30" s="15" t="s">
        <v>169</v>
      </c>
      <c r="ACP30" s="468" t="s">
        <v>99</v>
      </c>
      <c r="ACQ30" s="468"/>
      <c r="ACR30" s="469"/>
      <c r="ACS30" s="15" t="s">
        <v>169</v>
      </c>
      <c r="ACT30" s="468" t="s">
        <v>99</v>
      </c>
      <c r="ACU30" s="468"/>
      <c r="ACV30" s="469"/>
      <c r="ACW30" s="15" t="s">
        <v>169</v>
      </c>
      <c r="ACX30" s="468" t="s">
        <v>99</v>
      </c>
      <c r="ACY30" s="468"/>
      <c r="ACZ30" s="469"/>
      <c r="ADA30" s="15" t="s">
        <v>169</v>
      </c>
      <c r="ADB30" s="468" t="s">
        <v>99</v>
      </c>
      <c r="ADC30" s="468"/>
      <c r="ADD30" s="469"/>
      <c r="ADE30" s="15" t="s">
        <v>169</v>
      </c>
      <c r="ADF30" s="468" t="s">
        <v>99</v>
      </c>
      <c r="ADG30" s="468"/>
      <c r="ADH30" s="469"/>
      <c r="ADI30" s="15" t="s">
        <v>169</v>
      </c>
      <c r="ADJ30" s="468" t="s">
        <v>99</v>
      </c>
      <c r="ADK30" s="468"/>
      <c r="ADL30" s="469"/>
      <c r="ADM30" s="15" t="s">
        <v>169</v>
      </c>
      <c r="ADN30" s="468" t="s">
        <v>99</v>
      </c>
      <c r="ADO30" s="468"/>
      <c r="ADP30" s="469"/>
      <c r="ADQ30" s="15" t="s">
        <v>169</v>
      </c>
      <c r="ADR30" s="468" t="s">
        <v>99</v>
      </c>
      <c r="ADS30" s="468"/>
      <c r="ADT30" s="469"/>
      <c r="ADU30" s="15" t="s">
        <v>169</v>
      </c>
      <c r="ADV30" s="468" t="s">
        <v>99</v>
      </c>
      <c r="ADW30" s="468"/>
      <c r="ADX30" s="469"/>
      <c r="ADY30" s="15" t="s">
        <v>169</v>
      </c>
      <c r="ADZ30" s="468" t="s">
        <v>99</v>
      </c>
      <c r="AEA30" s="468"/>
      <c r="AEB30" s="469"/>
      <c r="AEC30" s="15" t="s">
        <v>169</v>
      </c>
      <c r="AED30" s="468" t="s">
        <v>99</v>
      </c>
      <c r="AEE30" s="468"/>
      <c r="AEF30" s="469"/>
      <c r="AEG30" s="15" t="s">
        <v>169</v>
      </c>
      <c r="AEH30" s="468" t="s">
        <v>99</v>
      </c>
      <c r="AEI30" s="468"/>
      <c r="AEJ30" s="469"/>
      <c r="AEK30" s="15" t="s">
        <v>169</v>
      </c>
      <c r="AEL30" s="468" t="s">
        <v>99</v>
      </c>
      <c r="AEM30" s="468"/>
      <c r="AEN30" s="469"/>
      <c r="AEO30" s="15" t="s">
        <v>169</v>
      </c>
      <c r="AEP30" s="468" t="s">
        <v>99</v>
      </c>
      <c r="AEQ30" s="468"/>
      <c r="AER30" s="469"/>
      <c r="AES30" s="15" t="s">
        <v>169</v>
      </c>
      <c r="AET30" s="468" t="s">
        <v>99</v>
      </c>
      <c r="AEU30" s="468"/>
      <c r="AEV30" s="469"/>
      <c r="AEW30" s="15" t="s">
        <v>169</v>
      </c>
      <c r="AEX30" s="468" t="s">
        <v>99</v>
      </c>
      <c r="AEY30" s="468"/>
      <c r="AEZ30" s="469"/>
      <c r="AFA30" s="15" t="s">
        <v>169</v>
      </c>
      <c r="AFB30" s="468" t="s">
        <v>99</v>
      </c>
      <c r="AFC30" s="468"/>
      <c r="AFD30" s="469"/>
      <c r="AFE30" s="15" t="s">
        <v>169</v>
      </c>
      <c r="AFF30" s="468" t="s">
        <v>99</v>
      </c>
      <c r="AFG30" s="468"/>
      <c r="AFH30" s="469"/>
      <c r="AFI30" s="15" t="s">
        <v>169</v>
      </c>
      <c r="AFJ30" s="468" t="s">
        <v>99</v>
      </c>
      <c r="AFK30" s="468"/>
      <c r="AFL30" s="469"/>
      <c r="AFM30" s="15" t="s">
        <v>169</v>
      </c>
      <c r="AFN30" s="468" t="s">
        <v>99</v>
      </c>
      <c r="AFO30" s="468"/>
      <c r="AFP30" s="469"/>
      <c r="AFQ30" s="15" t="s">
        <v>169</v>
      </c>
      <c r="AFR30" s="468" t="s">
        <v>99</v>
      </c>
      <c r="AFS30" s="468"/>
      <c r="AFT30" s="469"/>
      <c r="AFU30" s="15" t="s">
        <v>169</v>
      </c>
      <c r="AFV30" s="468" t="s">
        <v>99</v>
      </c>
      <c r="AFW30" s="468"/>
      <c r="AFX30" s="469"/>
      <c r="AFY30" s="15" t="s">
        <v>169</v>
      </c>
      <c r="AFZ30" s="468" t="s">
        <v>99</v>
      </c>
      <c r="AGA30" s="468"/>
      <c r="AGB30" s="469"/>
      <c r="AGC30" s="15" t="s">
        <v>169</v>
      </c>
      <c r="AGD30" s="468" t="s">
        <v>99</v>
      </c>
      <c r="AGE30" s="468"/>
      <c r="AGF30" s="469"/>
      <c r="AGG30" s="15" t="s">
        <v>169</v>
      </c>
      <c r="AGH30" s="468" t="s">
        <v>99</v>
      </c>
      <c r="AGI30" s="468"/>
      <c r="AGJ30" s="469"/>
      <c r="AGK30" s="15" t="s">
        <v>169</v>
      </c>
      <c r="AGL30" s="468" t="s">
        <v>99</v>
      </c>
      <c r="AGM30" s="468"/>
      <c r="AGN30" s="469"/>
      <c r="AGO30" s="15" t="s">
        <v>169</v>
      </c>
      <c r="AGP30" s="468" t="s">
        <v>99</v>
      </c>
      <c r="AGQ30" s="468"/>
      <c r="AGR30" s="469"/>
      <c r="AGS30" s="15" t="s">
        <v>169</v>
      </c>
      <c r="AGT30" s="468" t="s">
        <v>99</v>
      </c>
      <c r="AGU30" s="468"/>
      <c r="AGV30" s="469"/>
      <c r="AGW30" s="15" t="s">
        <v>169</v>
      </c>
      <c r="AGX30" s="468" t="s">
        <v>99</v>
      </c>
      <c r="AGY30" s="468"/>
      <c r="AGZ30" s="469"/>
      <c r="AHA30" s="15" t="s">
        <v>169</v>
      </c>
      <c r="AHB30" s="468" t="s">
        <v>99</v>
      </c>
      <c r="AHC30" s="468"/>
      <c r="AHD30" s="469"/>
      <c r="AHE30" s="15" t="s">
        <v>169</v>
      </c>
      <c r="AHF30" s="468" t="s">
        <v>99</v>
      </c>
      <c r="AHG30" s="468"/>
      <c r="AHH30" s="469"/>
      <c r="AHI30" s="15" t="s">
        <v>169</v>
      </c>
      <c r="AHJ30" s="468" t="s">
        <v>99</v>
      </c>
      <c r="AHK30" s="468"/>
      <c r="AHL30" s="469"/>
      <c r="AHM30" s="15" t="s">
        <v>169</v>
      </c>
      <c r="AHN30" s="468" t="s">
        <v>99</v>
      </c>
      <c r="AHO30" s="468"/>
      <c r="AHP30" s="469"/>
      <c r="AHQ30" s="15" t="s">
        <v>169</v>
      </c>
      <c r="AHR30" s="468" t="s">
        <v>99</v>
      </c>
      <c r="AHS30" s="468"/>
      <c r="AHT30" s="469"/>
      <c r="AHU30" s="15" t="s">
        <v>169</v>
      </c>
      <c r="AHV30" s="468" t="s">
        <v>99</v>
      </c>
      <c r="AHW30" s="468"/>
      <c r="AHX30" s="469"/>
      <c r="AHY30" s="15" t="s">
        <v>169</v>
      </c>
      <c r="AHZ30" s="468" t="s">
        <v>99</v>
      </c>
      <c r="AIA30" s="468"/>
      <c r="AIB30" s="469"/>
      <c r="AIC30" s="15" t="s">
        <v>169</v>
      </c>
      <c r="AID30" s="468" t="s">
        <v>99</v>
      </c>
      <c r="AIE30" s="468"/>
      <c r="AIF30" s="469"/>
      <c r="AIG30" s="15" t="s">
        <v>169</v>
      </c>
      <c r="AIH30" s="468" t="s">
        <v>99</v>
      </c>
      <c r="AII30" s="468"/>
      <c r="AIJ30" s="469"/>
      <c r="AIK30" s="15" t="s">
        <v>169</v>
      </c>
      <c r="AIL30" s="468" t="s">
        <v>99</v>
      </c>
      <c r="AIM30" s="468"/>
      <c r="AIN30" s="469"/>
      <c r="AIO30" s="15" t="s">
        <v>169</v>
      </c>
      <c r="AIP30" s="468" t="s">
        <v>99</v>
      </c>
      <c r="AIQ30" s="468"/>
      <c r="AIR30" s="469"/>
      <c r="AIS30" s="15" t="s">
        <v>169</v>
      </c>
      <c r="AIT30" s="468" t="s">
        <v>99</v>
      </c>
      <c r="AIU30" s="468"/>
      <c r="AIV30" s="469"/>
      <c r="AIW30" s="15" t="s">
        <v>169</v>
      </c>
      <c r="AIX30" s="468" t="s">
        <v>99</v>
      </c>
      <c r="AIY30" s="468"/>
      <c r="AIZ30" s="469"/>
      <c r="AJA30" s="15" t="s">
        <v>169</v>
      </c>
      <c r="AJB30" s="468" t="s">
        <v>99</v>
      </c>
      <c r="AJC30" s="468"/>
      <c r="AJD30" s="469"/>
      <c r="AJE30" s="15" t="s">
        <v>169</v>
      </c>
      <c r="AJF30" s="468" t="s">
        <v>99</v>
      </c>
      <c r="AJG30" s="468"/>
      <c r="AJH30" s="469"/>
      <c r="AJI30" s="15" t="s">
        <v>169</v>
      </c>
      <c r="AJJ30" s="468" t="s">
        <v>99</v>
      </c>
      <c r="AJK30" s="468"/>
      <c r="AJL30" s="469"/>
      <c r="AJM30" s="15" t="s">
        <v>169</v>
      </c>
      <c r="AJN30" s="468" t="s">
        <v>99</v>
      </c>
      <c r="AJO30" s="468"/>
      <c r="AJP30" s="469"/>
      <c r="AJQ30" s="15" t="s">
        <v>169</v>
      </c>
      <c r="AJR30" s="468" t="s">
        <v>99</v>
      </c>
      <c r="AJS30" s="468"/>
      <c r="AJT30" s="469"/>
      <c r="AJU30" s="15" t="s">
        <v>169</v>
      </c>
      <c r="AJV30" s="468" t="s">
        <v>99</v>
      </c>
      <c r="AJW30" s="468"/>
      <c r="AJX30" s="469"/>
      <c r="AJY30" s="15" t="s">
        <v>169</v>
      </c>
      <c r="AJZ30" s="468" t="s">
        <v>99</v>
      </c>
      <c r="AKA30" s="468"/>
      <c r="AKB30" s="469"/>
      <c r="AKC30" s="15" t="s">
        <v>169</v>
      </c>
      <c r="AKD30" s="468" t="s">
        <v>99</v>
      </c>
      <c r="AKE30" s="468"/>
      <c r="AKF30" s="469"/>
      <c r="AKG30" s="15" t="s">
        <v>169</v>
      </c>
      <c r="AKH30" s="468" t="s">
        <v>99</v>
      </c>
      <c r="AKI30" s="468"/>
      <c r="AKJ30" s="469"/>
      <c r="AKK30" s="15" t="s">
        <v>169</v>
      </c>
      <c r="AKL30" s="468" t="s">
        <v>99</v>
      </c>
      <c r="AKM30" s="468"/>
      <c r="AKN30" s="469"/>
      <c r="AKO30" s="15" t="s">
        <v>169</v>
      </c>
      <c r="AKP30" s="468" t="s">
        <v>99</v>
      </c>
      <c r="AKQ30" s="468"/>
      <c r="AKR30" s="469"/>
      <c r="AKS30" s="15" t="s">
        <v>169</v>
      </c>
      <c r="AKT30" s="468" t="s">
        <v>99</v>
      </c>
      <c r="AKU30" s="468"/>
      <c r="AKV30" s="469"/>
      <c r="AKW30" s="15" t="s">
        <v>169</v>
      </c>
      <c r="AKX30" s="468" t="s">
        <v>99</v>
      </c>
      <c r="AKY30" s="468"/>
      <c r="AKZ30" s="469"/>
      <c r="ALA30" s="15" t="s">
        <v>169</v>
      </c>
      <c r="ALB30" s="468" t="s">
        <v>99</v>
      </c>
      <c r="ALC30" s="468"/>
      <c r="ALD30" s="469"/>
      <c r="ALE30" s="15" t="s">
        <v>169</v>
      </c>
      <c r="ALF30" s="468" t="s">
        <v>99</v>
      </c>
      <c r="ALG30" s="468"/>
      <c r="ALH30" s="469"/>
      <c r="ALI30" s="15" t="s">
        <v>169</v>
      </c>
      <c r="ALJ30" s="468" t="s">
        <v>99</v>
      </c>
      <c r="ALK30" s="468"/>
      <c r="ALL30" s="469"/>
      <c r="ALM30" s="15" t="s">
        <v>169</v>
      </c>
      <c r="ALN30" s="468" t="s">
        <v>99</v>
      </c>
      <c r="ALO30" s="468"/>
      <c r="ALP30" s="469"/>
      <c r="ALQ30" s="15" t="s">
        <v>169</v>
      </c>
      <c r="ALR30" s="468" t="s">
        <v>99</v>
      </c>
      <c r="ALS30" s="468"/>
      <c r="ALT30" s="469"/>
      <c r="ALU30" s="15" t="s">
        <v>169</v>
      </c>
      <c r="ALV30" s="468" t="s">
        <v>99</v>
      </c>
      <c r="ALW30" s="468"/>
      <c r="ALX30" s="469"/>
      <c r="ALY30" s="15" t="s">
        <v>169</v>
      </c>
      <c r="ALZ30" s="468" t="s">
        <v>99</v>
      </c>
      <c r="AMA30" s="468"/>
      <c r="AMB30" s="469"/>
      <c r="AMC30" s="15" t="s">
        <v>169</v>
      </c>
      <c r="AMD30" s="468" t="s">
        <v>99</v>
      </c>
      <c r="AME30" s="468"/>
      <c r="AMF30" s="469"/>
      <c r="AMG30" s="15" t="s">
        <v>169</v>
      </c>
      <c r="AMH30" s="468" t="s">
        <v>99</v>
      </c>
      <c r="AMI30" s="468"/>
      <c r="AMJ30" s="469"/>
      <c r="AMK30" s="15" t="s">
        <v>169</v>
      </c>
      <c r="AML30" s="468" t="s">
        <v>99</v>
      </c>
      <c r="AMM30" s="468"/>
      <c r="AMN30" s="469"/>
      <c r="AMO30" s="15" t="s">
        <v>169</v>
      </c>
      <c r="AMP30" s="468" t="s">
        <v>99</v>
      </c>
      <c r="AMQ30" s="468"/>
      <c r="AMR30" s="469"/>
      <c r="AMS30" s="15" t="s">
        <v>169</v>
      </c>
      <c r="AMT30" s="468" t="s">
        <v>99</v>
      </c>
      <c r="AMU30" s="468"/>
      <c r="AMV30" s="469"/>
      <c r="AMW30" s="15" t="s">
        <v>169</v>
      </c>
      <c r="AMX30" s="468" t="s">
        <v>99</v>
      </c>
      <c r="AMY30" s="468"/>
      <c r="AMZ30" s="469"/>
      <c r="ANA30" s="15" t="s">
        <v>169</v>
      </c>
      <c r="ANB30" s="468" t="s">
        <v>99</v>
      </c>
      <c r="ANC30" s="468"/>
      <c r="AND30" s="469"/>
      <c r="ANE30" s="15" t="s">
        <v>169</v>
      </c>
      <c r="ANF30" s="468" t="s">
        <v>99</v>
      </c>
      <c r="ANG30" s="468"/>
      <c r="ANH30" s="469"/>
      <c r="ANI30" s="15" t="s">
        <v>169</v>
      </c>
      <c r="ANJ30" s="468" t="s">
        <v>99</v>
      </c>
      <c r="ANK30" s="468"/>
      <c r="ANL30" s="469"/>
      <c r="ANM30" s="15" t="s">
        <v>169</v>
      </c>
      <c r="ANN30" s="468" t="s">
        <v>99</v>
      </c>
      <c r="ANO30" s="468"/>
      <c r="ANP30" s="469"/>
      <c r="ANQ30" s="15" t="s">
        <v>169</v>
      </c>
      <c r="ANR30" s="468" t="s">
        <v>99</v>
      </c>
      <c r="ANS30" s="468"/>
      <c r="ANT30" s="469"/>
      <c r="ANU30" s="15" t="s">
        <v>169</v>
      </c>
      <c r="ANV30" s="468" t="s">
        <v>99</v>
      </c>
      <c r="ANW30" s="468"/>
      <c r="ANX30" s="469"/>
      <c r="ANY30" s="15" t="s">
        <v>169</v>
      </c>
      <c r="ANZ30" s="468" t="s">
        <v>99</v>
      </c>
      <c r="AOA30" s="468"/>
      <c r="AOB30" s="469"/>
      <c r="AOC30" s="15" t="s">
        <v>169</v>
      </c>
      <c r="AOD30" s="468" t="s">
        <v>99</v>
      </c>
      <c r="AOE30" s="468"/>
      <c r="AOF30" s="469"/>
      <c r="AOG30" s="15" t="s">
        <v>169</v>
      </c>
      <c r="AOH30" s="468" t="s">
        <v>99</v>
      </c>
      <c r="AOI30" s="468"/>
      <c r="AOJ30" s="469"/>
      <c r="AOK30" s="15" t="s">
        <v>169</v>
      </c>
      <c r="AOL30" s="468" t="s">
        <v>99</v>
      </c>
      <c r="AOM30" s="468"/>
      <c r="AON30" s="469"/>
      <c r="AOO30" s="15" t="s">
        <v>169</v>
      </c>
      <c r="AOP30" s="468" t="s">
        <v>99</v>
      </c>
      <c r="AOQ30" s="468"/>
      <c r="AOR30" s="469"/>
      <c r="AOS30" s="15" t="s">
        <v>169</v>
      </c>
      <c r="AOT30" s="468" t="s">
        <v>99</v>
      </c>
      <c r="AOU30" s="468"/>
      <c r="AOV30" s="469"/>
      <c r="AOW30" s="15" t="s">
        <v>169</v>
      </c>
      <c r="AOX30" s="468" t="s">
        <v>99</v>
      </c>
      <c r="AOY30" s="468"/>
      <c r="AOZ30" s="469"/>
      <c r="APA30" s="15" t="s">
        <v>169</v>
      </c>
      <c r="APB30" s="468" t="s">
        <v>99</v>
      </c>
      <c r="APC30" s="468"/>
      <c r="APD30" s="469"/>
      <c r="APE30" s="15" t="s">
        <v>169</v>
      </c>
      <c r="APF30" s="468" t="s">
        <v>99</v>
      </c>
      <c r="APG30" s="468"/>
      <c r="APH30" s="469"/>
      <c r="API30" s="15" t="s">
        <v>169</v>
      </c>
      <c r="APJ30" s="468" t="s">
        <v>99</v>
      </c>
      <c r="APK30" s="468"/>
      <c r="APL30" s="469"/>
      <c r="APM30" s="15" t="s">
        <v>169</v>
      </c>
      <c r="APN30" s="468" t="s">
        <v>99</v>
      </c>
      <c r="APO30" s="468"/>
      <c r="APP30" s="469"/>
      <c r="APQ30" s="15" t="s">
        <v>169</v>
      </c>
      <c r="APR30" s="468" t="s">
        <v>99</v>
      </c>
      <c r="APS30" s="468"/>
      <c r="APT30" s="469"/>
      <c r="APU30" s="15" t="s">
        <v>169</v>
      </c>
      <c r="APV30" s="468" t="s">
        <v>99</v>
      </c>
      <c r="APW30" s="468"/>
      <c r="APX30" s="469"/>
      <c r="APY30" s="15" t="s">
        <v>169</v>
      </c>
      <c r="APZ30" s="468" t="s">
        <v>99</v>
      </c>
      <c r="AQA30" s="468"/>
      <c r="AQB30" s="469"/>
      <c r="AQC30" s="15" t="s">
        <v>169</v>
      </c>
      <c r="AQD30" s="468" t="s">
        <v>99</v>
      </c>
      <c r="AQE30" s="468"/>
      <c r="AQF30" s="469"/>
      <c r="AQG30" s="15" t="s">
        <v>169</v>
      </c>
      <c r="AQH30" s="468" t="s">
        <v>99</v>
      </c>
      <c r="AQI30" s="468"/>
      <c r="AQJ30" s="469"/>
      <c r="AQK30" s="15" t="s">
        <v>169</v>
      </c>
      <c r="AQL30" s="468" t="s">
        <v>99</v>
      </c>
      <c r="AQM30" s="468"/>
      <c r="AQN30" s="469"/>
      <c r="AQO30" s="15" t="s">
        <v>169</v>
      </c>
      <c r="AQP30" s="468" t="s">
        <v>99</v>
      </c>
      <c r="AQQ30" s="468"/>
      <c r="AQR30" s="469"/>
      <c r="AQS30" s="15" t="s">
        <v>169</v>
      </c>
      <c r="AQT30" s="468" t="s">
        <v>99</v>
      </c>
      <c r="AQU30" s="468"/>
      <c r="AQV30" s="469"/>
      <c r="AQW30" s="15" t="s">
        <v>169</v>
      </c>
      <c r="AQX30" s="468" t="s">
        <v>99</v>
      </c>
      <c r="AQY30" s="468"/>
      <c r="AQZ30" s="469"/>
      <c r="ARA30" s="15" t="s">
        <v>169</v>
      </c>
      <c r="ARB30" s="468" t="s">
        <v>99</v>
      </c>
      <c r="ARC30" s="468"/>
      <c r="ARD30" s="469"/>
      <c r="ARE30" s="15" t="s">
        <v>169</v>
      </c>
      <c r="ARF30" s="468" t="s">
        <v>99</v>
      </c>
      <c r="ARG30" s="468"/>
      <c r="ARH30" s="469"/>
      <c r="ARI30" s="15" t="s">
        <v>169</v>
      </c>
      <c r="ARJ30" s="468" t="s">
        <v>99</v>
      </c>
      <c r="ARK30" s="468"/>
      <c r="ARL30" s="469"/>
      <c r="ARM30" s="15" t="s">
        <v>169</v>
      </c>
      <c r="ARN30" s="468" t="s">
        <v>99</v>
      </c>
      <c r="ARO30" s="468"/>
      <c r="ARP30" s="469"/>
      <c r="ARQ30" s="15" t="s">
        <v>169</v>
      </c>
      <c r="ARR30" s="468" t="s">
        <v>99</v>
      </c>
      <c r="ARS30" s="468"/>
      <c r="ART30" s="469"/>
      <c r="ARU30" s="15" t="s">
        <v>169</v>
      </c>
      <c r="ARV30" s="468" t="s">
        <v>99</v>
      </c>
      <c r="ARW30" s="468"/>
      <c r="ARX30" s="469"/>
      <c r="ARY30" s="15" t="s">
        <v>169</v>
      </c>
      <c r="ARZ30" s="468" t="s">
        <v>99</v>
      </c>
      <c r="ASA30" s="468"/>
      <c r="ASB30" s="469"/>
      <c r="ASC30" s="15" t="s">
        <v>169</v>
      </c>
      <c r="ASD30" s="468" t="s">
        <v>99</v>
      </c>
      <c r="ASE30" s="468"/>
      <c r="ASF30" s="469"/>
      <c r="ASG30" s="15" t="s">
        <v>169</v>
      </c>
      <c r="ASH30" s="468" t="s">
        <v>99</v>
      </c>
      <c r="ASI30" s="468"/>
      <c r="ASJ30" s="469"/>
      <c r="ASK30" s="15" t="s">
        <v>169</v>
      </c>
      <c r="ASL30" s="468" t="s">
        <v>99</v>
      </c>
      <c r="ASM30" s="468"/>
      <c r="ASN30" s="469"/>
      <c r="ASO30" s="15" t="s">
        <v>169</v>
      </c>
      <c r="ASP30" s="468" t="s">
        <v>99</v>
      </c>
      <c r="ASQ30" s="468"/>
      <c r="ASR30" s="469"/>
      <c r="ASS30" s="15" t="s">
        <v>169</v>
      </c>
      <c r="AST30" s="468" t="s">
        <v>99</v>
      </c>
      <c r="ASU30" s="468"/>
      <c r="ASV30" s="469"/>
      <c r="ASW30" s="15" t="s">
        <v>169</v>
      </c>
      <c r="ASX30" s="468" t="s">
        <v>99</v>
      </c>
      <c r="ASY30" s="468"/>
      <c r="ASZ30" s="469"/>
      <c r="ATA30" s="15" t="s">
        <v>169</v>
      </c>
      <c r="ATB30" s="468" t="s">
        <v>99</v>
      </c>
      <c r="ATC30" s="468"/>
      <c r="ATD30" s="469"/>
      <c r="ATE30" s="15" t="s">
        <v>169</v>
      </c>
      <c r="ATF30" s="468" t="s">
        <v>99</v>
      </c>
      <c r="ATG30" s="468"/>
      <c r="ATH30" s="469"/>
      <c r="ATI30" s="15" t="s">
        <v>169</v>
      </c>
      <c r="ATJ30" s="468" t="s">
        <v>99</v>
      </c>
      <c r="ATK30" s="468"/>
      <c r="ATL30" s="469"/>
      <c r="ATM30" s="15" t="s">
        <v>169</v>
      </c>
      <c r="ATN30" s="468" t="s">
        <v>99</v>
      </c>
      <c r="ATO30" s="468"/>
      <c r="ATP30" s="469"/>
      <c r="ATQ30" s="15" t="s">
        <v>169</v>
      </c>
      <c r="ATR30" s="468" t="s">
        <v>99</v>
      </c>
      <c r="ATS30" s="468"/>
      <c r="ATT30" s="469"/>
      <c r="ATU30" s="15" t="s">
        <v>169</v>
      </c>
      <c r="ATV30" s="468" t="s">
        <v>99</v>
      </c>
      <c r="ATW30" s="468"/>
      <c r="ATX30" s="469"/>
      <c r="ATY30" s="15" t="s">
        <v>169</v>
      </c>
      <c r="ATZ30" s="468" t="s">
        <v>99</v>
      </c>
      <c r="AUA30" s="468"/>
      <c r="AUB30" s="469"/>
      <c r="AUC30" s="15" t="s">
        <v>169</v>
      </c>
      <c r="AUD30" s="468" t="s">
        <v>99</v>
      </c>
      <c r="AUE30" s="468"/>
      <c r="AUF30" s="469"/>
      <c r="AUG30" s="15" t="s">
        <v>169</v>
      </c>
      <c r="AUH30" s="468" t="s">
        <v>99</v>
      </c>
      <c r="AUI30" s="468"/>
      <c r="AUJ30" s="469"/>
      <c r="AUK30" s="15" t="s">
        <v>169</v>
      </c>
      <c r="AUL30" s="468" t="s">
        <v>99</v>
      </c>
      <c r="AUM30" s="468"/>
      <c r="AUN30" s="469"/>
      <c r="AUO30" s="15" t="s">
        <v>169</v>
      </c>
      <c r="AUP30" s="468" t="s">
        <v>99</v>
      </c>
      <c r="AUQ30" s="468"/>
      <c r="AUR30" s="469"/>
      <c r="AUS30" s="15" t="s">
        <v>169</v>
      </c>
      <c r="AUT30" s="468" t="s">
        <v>99</v>
      </c>
      <c r="AUU30" s="468"/>
      <c r="AUV30" s="469"/>
      <c r="AUW30" s="15" t="s">
        <v>169</v>
      </c>
      <c r="AUX30" s="468" t="s">
        <v>99</v>
      </c>
      <c r="AUY30" s="468"/>
      <c r="AUZ30" s="469"/>
      <c r="AVA30" s="15" t="s">
        <v>169</v>
      </c>
      <c r="AVB30" s="468" t="s">
        <v>99</v>
      </c>
      <c r="AVC30" s="468"/>
      <c r="AVD30" s="469"/>
      <c r="AVE30" s="15" t="s">
        <v>169</v>
      </c>
      <c r="AVF30" s="468" t="s">
        <v>99</v>
      </c>
      <c r="AVG30" s="468"/>
      <c r="AVH30" s="469"/>
      <c r="AVI30" s="15" t="s">
        <v>169</v>
      </c>
      <c r="AVJ30" s="468" t="s">
        <v>99</v>
      </c>
      <c r="AVK30" s="468"/>
      <c r="AVL30" s="469"/>
      <c r="AVM30" s="15" t="s">
        <v>169</v>
      </c>
      <c r="AVN30" s="468" t="s">
        <v>99</v>
      </c>
      <c r="AVO30" s="468"/>
      <c r="AVP30" s="469"/>
      <c r="AVQ30" s="15" t="s">
        <v>169</v>
      </c>
      <c r="AVR30" s="468" t="s">
        <v>99</v>
      </c>
      <c r="AVS30" s="468"/>
      <c r="AVT30" s="469"/>
      <c r="AVU30" s="15" t="s">
        <v>169</v>
      </c>
      <c r="AVV30" s="468" t="s">
        <v>99</v>
      </c>
      <c r="AVW30" s="468"/>
      <c r="AVX30" s="469"/>
      <c r="AVY30" s="15" t="s">
        <v>169</v>
      </c>
      <c r="AVZ30" s="468" t="s">
        <v>99</v>
      </c>
      <c r="AWA30" s="468"/>
      <c r="AWB30" s="469"/>
      <c r="AWC30" s="15" t="s">
        <v>169</v>
      </c>
      <c r="AWD30" s="468" t="s">
        <v>99</v>
      </c>
      <c r="AWE30" s="468"/>
      <c r="AWF30" s="469"/>
      <c r="AWG30" s="15" t="s">
        <v>169</v>
      </c>
      <c r="AWH30" s="468" t="s">
        <v>99</v>
      </c>
      <c r="AWI30" s="468"/>
      <c r="AWJ30" s="469"/>
      <c r="AWK30" s="15" t="s">
        <v>169</v>
      </c>
      <c r="AWL30" s="468" t="s">
        <v>99</v>
      </c>
      <c r="AWM30" s="468"/>
      <c r="AWN30" s="469"/>
      <c r="AWO30" s="15" t="s">
        <v>169</v>
      </c>
      <c r="AWP30" s="468" t="s">
        <v>99</v>
      </c>
      <c r="AWQ30" s="468"/>
      <c r="AWR30" s="469"/>
      <c r="AWS30" s="15" t="s">
        <v>169</v>
      </c>
      <c r="AWT30" s="468" t="s">
        <v>99</v>
      </c>
      <c r="AWU30" s="468"/>
      <c r="AWV30" s="469"/>
      <c r="AWW30" s="15" t="s">
        <v>169</v>
      </c>
      <c r="AWX30" s="468" t="s">
        <v>99</v>
      </c>
      <c r="AWY30" s="468"/>
      <c r="AWZ30" s="469"/>
      <c r="AXA30" s="15" t="s">
        <v>169</v>
      </c>
      <c r="AXB30" s="468" t="s">
        <v>99</v>
      </c>
      <c r="AXC30" s="468"/>
      <c r="AXD30" s="469"/>
      <c r="AXE30" s="15" t="s">
        <v>169</v>
      </c>
      <c r="AXF30" s="468" t="s">
        <v>99</v>
      </c>
      <c r="AXG30" s="468"/>
      <c r="AXH30" s="469"/>
      <c r="AXI30" s="15" t="s">
        <v>169</v>
      </c>
      <c r="AXJ30" s="468" t="s">
        <v>99</v>
      </c>
      <c r="AXK30" s="468"/>
      <c r="AXL30" s="469"/>
      <c r="AXM30" s="15" t="s">
        <v>169</v>
      </c>
      <c r="AXN30" s="468" t="s">
        <v>99</v>
      </c>
      <c r="AXO30" s="468"/>
      <c r="AXP30" s="469"/>
      <c r="AXQ30" s="15" t="s">
        <v>169</v>
      </c>
      <c r="AXR30" s="468" t="s">
        <v>99</v>
      </c>
      <c r="AXS30" s="468"/>
      <c r="AXT30" s="469"/>
      <c r="AXU30" s="15" t="s">
        <v>169</v>
      </c>
      <c r="AXV30" s="468" t="s">
        <v>99</v>
      </c>
      <c r="AXW30" s="468"/>
      <c r="AXX30" s="469"/>
      <c r="AXY30" s="15" t="s">
        <v>169</v>
      </c>
      <c r="AXZ30" s="468" t="s">
        <v>99</v>
      </c>
      <c r="AYA30" s="468"/>
      <c r="AYB30" s="469"/>
      <c r="AYC30" s="15" t="s">
        <v>169</v>
      </c>
      <c r="AYD30" s="468" t="s">
        <v>99</v>
      </c>
      <c r="AYE30" s="468"/>
      <c r="AYF30" s="469"/>
      <c r="AYG30" s="15" t="s">
        <v>169</v>
      </c>
      <c r="AYH30" s="468" t="s">
        <v>99</v>
      </c>
      <c r="AYI30" s="468"/>
      <c r="AYJ30" s="469"/>
      <c r="AYK30" s="15" t="s">
        <v>169</v>
      </c>
      <c r="AYL30" s="468" t="s">
        <v>99</v>
      </c>
      <c r="AYM30" s="468"/>
      <c r="AYN30" s="469"/>
      <c r="AYO30" s="15" t="s">
        <v>169</v>
      </c>
      <c r="AYP30" s="468" t="s">
        <v>99</v>
      </c>
      <c r="AYQ30" s="468"/>
      <c r="AYR30" s="469"/>
      <c r="AYS30" s="15" t="s">
        <v>169</v>
      </c>
      <c r="AYT30" s="468" t="s">
        <v>99</v>
      </c>
      <c r="AYU30" s="468"/>
      <c r="AYV30" s="469"/>
      <c r="AYW30" s="15" t="s">
        <v>169</v>
      </c>
      <c r="AYX30" s="468" t="s">
        <v>99</v>
      </c>
      <c r="AYY30" s="468"/>
      <c r="AYZ30" s="469"/>
      <c r="AZA30" s="15" t="s">
        <v>169</v>
      </c>
      <c r="AZB30" s="468" t="s">
        <v>99</v>
      </c>
      <c r="AZC30" s="468"/>
      <c r="AZD30" s="469"/>
      <c r="AZE30" s="15" t="s">
        <v>169</v>
      </c>
      <c r="AZF30" s="468" t="s">
        <v>99</v>
      </c>
      <c r="AZG30" s="468"/>
      <c r="AZH30" s="469"/>
      <c r="AZI30" s="15" t="s">
        <v>169</v>
      </c>
      <c r="AZJ30" s="468" t="s">
        <v>99</v>
      </c>
      <c r="AZK30" s="468"/>
      <c r="AZL30" s="469"/>
      <c r="AZM30" s="15" t="s">
        <v>169</v>
      </c>
      <c r="AZN30" s="468" t="s">
        <v>99</v>
      </c>
      <c r="AZO30" s="468"/>
      <c r="AZP30" s="469"/>
      <c r="AZQ30" s="15" t="s">
        <v>169</v>
      </c>
      <c r="AZR30" s="468" t="s">
        <v>99</v>
      </c>
      <c r="AZS30" s="468"/>
      <c r="AZT30" s="469"/>
      <c r="AZU30" s="15" t="s">
        <v>169</v>
      </c>
      <c r="AZV30" s="468" t="s">
        <v>99</v>
      </c>
      <c r="AZW30" s="468"/>
      <c r="AZX30" s="469"/>
      <c r="AZY30" s="15" t="s">
        <v>169</v>
      </c>
      <c r="AZZ30" s="468" t="s">
        <v>99</v>
      </c>
      <c r="BAA30" s="468"/>
      <c r="BAB30" s="469"/>
      <c r="BAC30" s="15" t="s">
        <v>169</v>
      </c>
      <c r="BAD30" s="468" t="s">
        <v>99</v>
      </c>
      <c r="BAE30" s="468"/>
      <c r="BAF30" s="469"/>
      <c r="BAG30" s="15" t="s">
        <v>169</v>
      </c>
      <c r="BAH30" s="468" t="s">
        <v>99</v>
      </c>
      <c r="BAI30" s="468"/>
      <c r="BAJ30" s="469"/>
      <c r="BAK30" s="15" t="s">
        <v>169</v>
      </c>
      <c r="BAL30" s="468" t="s">
        <v>99</v>
      </c>
      <c r="BAM30" s="468"/>
      <c r="BAN30" s="469"/>
      <c r="BAO30" s="15" t="s">
        <v>169</v>
      </c>
      <c r="BAP30" s="468" t="s">
        <v>99</v>
      </c>
      <c r="BAQ30" s="468"/>
      <c r="BAR30" s="469"/>
      <c r="BAS30" s="15" t="s">
        <v>169</v>
      </c>
      <c r="BAT30" s="468" t="s">
        <v>99</v>
      </c>
      <c r="BAU30" s="468"/>
      <c r="BAV30" s="469"/>
      <c r="BAW30" s="15" t="s">
        <v>169</v>
      </c>
      <c r="BAX30" s="468" t="s">
        <v>99</v>
      </c>
      <c r="BAY30" s="468"/>
      <c r="BAZ30" s="469"/>
      <c r="BBA30" s="15" t="s">
        <v>169</v>
      </c>
      <c r="BBB30" s="468" t="s">
        <v>99</v>
      </c>
      <c r="BBC30" s="468"/>
      <c r="BBD30" s="469"/>
      <c r="BBE30" s="15" t="s">
        <v>169</v>
      </c>
      <c r="BBF30" s="468" t="s">
        <v>99</v>
      </c>
      <c r="BBG30" s="468"/>
      <c r="BBH30" s="469"/>
      <c r="BBI30" s="15" t="s">
        <v>169</v>
      </c>
      <c r="BBJ30" s="468" t="s">
        <v>99</v>
      </c>
      <c r="BBK30" s="468"/>
      <c r="BBL30" s="469"/>
      <c r="BBM30" s="15" t="s">
        <v>169</v>
      </c>
      <c r="BBN30" s="468" t="s">
        <v>99</v>
      </c>
      <c r="BBO30" s="468"/>
      <c r="BBP30" s="469"/>
      <c r="BBQ30" s="15" t="s">
        <v>169</v>
      </c>
      <c r="BBR30" s="468" t="s">
        <v>99</v>
      </c>
      <c r="BBS30" s="468"/>
      <c r="BBT30" s="469"/>
      <c r="BBU30" s="15" t="s">
        <v>169</v>
      </c>
      <c r="BBV30" s="468" t="s">
        <v>99</v>
      </c>
      <c r="BBW30" s="468"/>
      <c r="BBX30" s="469"/>
      <c r="BBY30" s="15" t="s">
        <v>169</v>
      </c>
      <c r="BBZ30" s="468" t="s">
        <v>99</v>
      </c>
      <c r="BCA30" s="468"/>
      <c r="BCB30" s="469"/>
      <c r="BCC30" s="15" t="s">
        <v>169</v>
      </c>
      <c r="BCD30" s="468" t="s">
        <v>99</v>
      </c>
      <c r="BCE30" s="468"/>
      <c r="BCF30" s="469"/>
      <c r="BCG30" s="15" t="s">
        <v>169</v>
      </c>
      <c r="BCH30" s="468" t="s">
        <v>99</v>
      </c>
      <c r="BCI30" s="468"/>
      <c r="BCJ30" s="469"/>
      <c r="BCK30" s="15" t="s">
        <v>169</v>
      </c>
      <c r="BCL30" s="468" t="s">
        <v>99</v>
      </c>
      <c r="BCM30" s="468"/>
      <c r="BCN30" s="469"/>
      <c r="BCO30" s="15" t="s">
        <v>169</v>
      </c>
      <c r="BCP30" s="468" t="s">
        <v>99</v>
      </c>
      <c r="BCQ30" s="468"/>
      <c r="BCR30" s="469"/>
      <c r="BCS30" s="15" t="s">
        <v>169</v>
      </c>
      <c r="BCT30" s="468" t="s">
        <v>99</v>
      </c>
      <c r="BCU30" s="468"/>
      <c r="BCV30" s="469"/>
      <c r="BCW30" s="15" t="s">
        <v>169</v>
      </c>
      <c r="BCX30" s="468" t="s">
        <v>99</v>
      </c>
      <c r="BCY30" s="468"/>
      <c r="BCZ30" s="469"/>
      <c r="BDA30" s="15" t="s">
        <v>169</v>
      </c>
      <c r="BDB30" s="468" t="s">
        <v>99</v>
      </c>
      <c r="BDC30" s="468"/>
      <c r="BDD30" s="469"/>
      <c r="BDE30" s="15" t="s">
        <v>169</v>
      </c>
      <c r="BDF30" s="468" t="s">
        <v>99</v>
      </c>
      <c r="BDG30" s="468"/>
      <c r="BDH30" s="469"/>
      <c r="BDI30" s="15" t="s">
        <v>169</v>
      </c>
      <c r="BDJ30" s="468" t="s">
        <v>99</v>
      </c>
      <c r="BDK30" s="468"/>
      <c r="BDL30" s="469"/>
      <c r="BDM30" s="15" t="s">
        <v>169</v>
      </c>
      <c r="BDN30" s="468" t="s">
        <v>99</v>
      </c>
      <c r="BDO30" s="468"/>
      <c r="BDP30" s="469"/>
      <c r="BDQ30" s="15" t="s">
        <v>169</v>
      </c>
      <c r="BDR30" s="468" t="s">
        <v>99</v>
      </c>
      <c r="BDS30" s="468"/>
      <c r="BDT30" s="469"/>
      <c r="BDU30" s="15" t="s">
        <v>169</v>
      </c>
      <c r="BDV30" s="468" t="s">
        <v>99</v>
      </c>
      <c r="BDW30" s="468"/>
      <c r="BDX30" s="469"/>
      <c r="BDY30" s="15" t="s">
        <v>169</v>
      </c>
      <c r="BDZ30" s="468" t="s">
        <v>99</v>
      </c>
      <c r="BEA30" s="468"/>
      <c r="BEB30" s="469"/>
      <c r="BEC30" s="15" t="s">
        <v>169</v>
      </c>
      <c r="BED30" s="468" t="s">
        <v>99</v>
      </c>
      <c r="BEE30" s="468"/>
      <c r="BEF30" s="469"/>
      <c r="BEG30" s="15" t="s">
        <v>169</v>
      </c>
      <c r="BEH30" s="468" t="s">
        <v>99</v>
      </c>
      <c r="BEI30" s="468"/>
      <c r="BEJ30" s="469"/>
      <c r="BEK30" s="15" t="s">
        <v>169</v>
      </c>
      <c r="BEL30" s="468" t="s">
        <v>99</v>
      </c>
      <c r="BEM30" s="468"/>
      <c r="BEN30" s="469"/>
      <c r="BEO30" s="15" t="s">
        <v>169</v>
      </c>
      <c r="BEP30" s="468" t="s">
        <v>99</v>
      </c>
      <c r="BEQ30" s="468"/>
      <c r="BER30" s="469"/>
      <c r="BES30" s="15" t="s">
        <v>169</v>
      </c>
      <c r="BET30" s="468" t="s">
        <v>99</v>
      </c>
      <c r="BEU30" s="468"/>
      <c r="BEV30" s="469"/>
      <c r="BEW30" s="15" t="s">
        <v>169</v>
      </c>
      <c r="BEX30" s="468" t="s">
        <v>99</v>
      </c>
      <c r="BEY30" s="468"/>
      <c r="BEZ30" s="469"/>
      <c r="BFA30" s="15" t="s">
        <v>169</v>
      </c>
      <c r="BFB30" s="468" t="s">
        <v>99</v>
      </c>
      <c r="BFC30" s="468"/>
      <c r="BFD30" s="469"/>
      <c r="BFE30" s="15" t="s">
        <v>169</v>
      </c>
      <c r="BFF30" s="468" t="s">
        <v>99</v>
      </c>
      <c r="BFG30" s="468"/>
      <c r="BFH30" s="469"/>
      <c r="BFI30" s="15" t="s">
        <v>169</v>
      </c>
      <c r="BFJ30" s="468" t="s">
        <v>99</v>
      </c>
      <c r="BFK30" s="468"/>
      <c r="BFL30" s="469"/>
      <c r="BFM30" s="15" t="s">
        <v>169</v>
      </c>
      <c r="BFN30" s="468" t="s">
        <v>99</v>
      </c>
      <c r="BFO30" s="468"/>
      <c r="BFP30" s="469"/>
      <c r="BFQ30" s="15" t="s">
        <v>169</v>
      </c>
      <c r="BFR30" s="468" t="s">
        <v>99</v>
      </c>
      <c r="BFS30" s="468"/>
      <c r="BFT30" s="469"/>
      <c r="BFU30" s="15" t="s">
        <v>169</v>
      </c>
      <c r="BFV30" s="468" t="s">
        <v>99</v>
      </c>
      <c r="BFW30" s="468"/>
      <c r="BFX30" s="469"/>
      <c r="BFY30" s="15" t="s">
        <v>169</v>
      </c>
      <c r="BFZ30" s="468" t="s">
        <v>99</v>
      </c>
      <c r="BGA30" s="468"/>
      <c r="BGB30" s="469"/>
      <c r="BGC30" s="15" t="s">
        <v>169</v>
      </c>
      <c r="BGD30" s="468" t="s">
        <v>99</v>
      </c>
      <c r="BGE30" s="468"/>
      <c r="BGF30" s="469"/>
      <c r="BGG30" s="15" t="s">
        <v>169</v>
      </c>
      <c r="BGH30" s="468" t="s">
        <v>99</v>
      </c>
      <c r="BGI30" s="468"/>
      <c r="BGJ30" s="469"/>
      <c r="BGK30" s="15" t="s">
        <v>169</v>
      </c>
      <c r="BGL30" s="468" t="s">
        <v>99</v>
      </c>
      <c r="BGM30" s="468"/>
      <c r="BGN30" s="469"/>
      <c r="BGO30" s="15" t="s">
        <v>169</v>
      </c>
      <c r="BGP30" s="468" t="s">
        <v>99</v>
      </c>
      <c r="BGQ30" s="468"/>
      <c r="BGR30" s="469"/>
      <c r="BGS30" s="15" t="s">
        <v>169</v>
      </c>
      <c r="BGT30" s="468" t="s">
        <v>99</v>
      </c>
      <c r="BGU30" s="468"/>
      <c r="BGV30" s="469"/>
      <c r="BGW30" s="15" t="s">
        <v>169</v>
      </c>
      <c r="BGX30" s="468" t="s">
        <v>99</v>
      </c>
      <c r="BGY30" s="468"/>
      <c r="BGZ30" s="469"/>
      <c r="BHA30" s="15" t="s">
        <v>169</v>
      </c>
      <c r="BHB30" s="468" t="s">
        <v>99</v>
      </c>
      <c r="BHC30" s="468"/>
      <c r="BHD30" s="469"/>
      <c r="BHE30" s="15" t="s">
        <v>169</v>
      </c>
      <c r="BHF30" s="468" t="s">
        <v>99</v>
      </c>
      <c r="BHG30" s="468"/>
      <c r="BHH30" s="469"/>
      <c r="BHI30" s="15" t="s">
        <v>169</v>
      </c>
      <c r="BHJ30" s="468" t="s">
        <v>99</v>
      </c>
      <c r="BHK30" s="468"/>
      <c r="BHL30" s="469"/>
      <c r="BHM30" s="15" t="s">
        <v>169</v>
      </c>
      <c r="BHN30" s="468" t="s">
        <v>99</v>
      </c>
      <c r="BHO30" s="468"/>
      <c r="BHP30" s="469"/>
      <c r="BHQ30" s="15" t="s">
        <v>169</v>
      </c>
      <c r="BHR30" s="468" t="s">
        <v>99</v>
      </c>
      <c r="BHS30" s="468"/>
      <c r="BHT30" s="469"/>
      <c r="BHU30" s="15" t="s">
        <v>169</v>
      </c>
      <c r="BHV30" s="468" t="s">
        <v>99</v>
      </c>
      <c r="BHW30" s="468"/>
      <c r="BHX30" s="469"/>
      <c r="BHY30" s="15" t="s">
        <v>169</v>
      </c>
      <c r="BHZ30" s="468" t="s">
        <v>99</v>
      </c>
      <c r="BIA30" s="468"/>
      <c r="BIB30" s="469"/>
      <c r="BIC30" s="15" t="s">
        <v>169</v>
      </c>
      <c r="BID30" s="468" t="s">
        <v>99</v>
      </c>
      <c r="BIE30" s="468"/>
      <c r="BIF30" s="469"/>
      <c r="BIG30" s="15" t="s">
        <v>169</v>
      </c>
      <c r="BIH30" s="468" t="s">
        <v>99</v>
      </c>
      <c r="BII30" s="468"/>
      <c r="BIJ30" s="469"/>
      <c r="BIK30" s="15" t="s">
        <v>169</v>
      </c>
      <c r="BIL30" s="468" t="s">
        <v>99</v>
      </c>
      <c r="BIM30" s="468"/>
      <c r="BIN30" s="469"/>
      <c r="BIO30" s="15" t="s">
        <v>169</v>
      </c>
      <c r="BIP30" s="468" t="s">
        <v>99</v>
      </c>
      <c r="BIQ30" s="468"/>
      <c r="BIR30" s="469"/>
      <c r="BIS30" s="15" t="s">
        <v>169</v>
      </c>
      <c r="BIT30" s="468" t="s">
        <v>99</v>
      </c>
      <c r="BIU30" s="468"/>
      <c r="BIV30" s="469"/>
      <c r="BIW30" s="15" t="s">
        <v>169</v>
      </c>
      <c r="BIX30" s="468" t="s">
        <v>99</v>
      </c>
      <c r="BIY30" s="468"/>
      <c r="BIZ30" s="469"/>
      <c r="BJA30" s="15" t="s">
        <v>169</v>
      </c>
      <c r="BJB30" s="468" t="s">
        <v>99</v>
      </c>
      <c r="BJC30" s="468"/>
      <c r="BJD30" s="469"/>
      <c r="BJE30" s="15" t="s">
        <v>169</v>
      </c>
      <c r="BJF30" s="468" t="s">
        <v>99</v>
      </c>
      <c r="BJG30" s="468"/>
      <c r="BJH30" s="469"/>
      <c r="BJI30" s="15" t="s">
        <v>169</v>
      </c>
      <c r="BJJ30" s="468" t="s">
        <v>99</v>
      </c>
      <c r="BJK30" s="468"/>
      <c r="BJL30" s="469"/>
      <c r="BJM30" s="15" t="s">
        <v>169</v>
      </c>
      <c r="BJN30" s="468" t="s">
        <v>99</v>
      </c>
      <c r="BJO30" s="468"/>
      <c r="BJP30" s="469"/>
      <c r="BJQ30" s="15" t="s">
        <v>169</v>
      </c>
      <c r="BJR30" s="468" t="s">
        <v>99</v>
      </c>
      <c r="BJS30" s="468"/>
      <c r="BJT30" s="469"/>
      <c r="BJU30" s="15" t="s">
        <v>169</v>
      </c>
      <c r="BJV30" s="468" t="s">
        <v>99</v>
      </c>
      <c r="BJW30" s="468"/>
      <c r="BJX30" s="469"/>
      <c r="BJY30" s="15" t="s">
        <v>169</v>
      </c>
      <c r="BJZ30" s="468" t="s">
        <v>99</v>
      </c>
      <c r="BKA30" s="468"/>
      <c r="BKB30" s="469"/>
      <c r="BKC30" s="15" t="s">
        <v>169</v>
      </c>
      <c r="BKD30" s="468" t="s">
        <v>99</v>
      </c>
      <c r="BKE30" s="468"/>
      <c r="BKF30" s="469"/>
      <c r="BKG30" s="15" t="s">
        <v>169</v>
      </c>
      <c r="BKH30" s="468" t="s">
        <v>99</v>
      </c>
      <c r="BKI30" s="468"/>
      <c r="BKJ30" s="469"/>
      <c r="BKK30" s="15" t="s">
        <v>169</v>
      </c>
      <c r="BKL30" s="468" t="s">
        <v>99</v>
      </c>
      <c r="BKM30" s="468"/>
      <c r="BKN30" s="469"/>
      <c r="BKO30" s="15" t="s">
        <v>169</v>
      </c>
      <c r="BKP30" s="468" t="s">
        <v>99</v>
      </c>
      <c r="BKQ30" s="468"/>
      <c r="BKR30" s="469"/>
      <c r="BKS30" s="15" t="s">
        <v>169</v>
      </c>
      <c r="BKT30" s="468" t="s">
        <v>99</v>
      </c>
      <c r="BKU30" s="468"/>
      <c r="BKV30" s="469"/>
      <c r="BKW30" s="15" t="s">
        <v>169</v>
      </c>
      <c r="BKX30" s="468" t="s">
        <v>99</v>
      </c>
      <c r="BKY30" s="468"/>
      <c r="BKZ30" s="469"/>
      <c r="BLA30" s="15" t="s">
        <v>169</v>
      </c>
      <c r="BLB30" s="468" t="s">
        <v>99</v>
      </c>
      <c r="BLC30" s="468"/>
      <c r="BLD30" s="469"/>
      <c r="BLE30" s="15" t="s">
        <v>169</v>
      </c>
      <c r="BLF30" s="468" t="s">
        <v>99</v>
      </c>
      <c r="BLG30" s="468"/>
      <c r="BLH30" s="469"/>
      <c r="BLI30" s="15" t="s">
        <v>169</v>
      </c>
      <c r="BLJ30" s="468" t="s">
        <v>99</v>
      </c>
      <c r="BLK30" s="468"/>
      <c r="BLL30" s="469"/>
      <c r="BLM30" s="15" t="s">
        <v>169</v>
      </c>
      <c r="BLN30" s="468" t="s">
        <v>99</v>
      </c>
      <c r="BLO30" s="468"/>
      <c r="BLP30" s="469"/>
      <c r="BLQ30" s="15" t="s">
        <v>169</v>
      </c>
      <c r="BLR30" s="468" t="s">
        <v>99</v>
      </c>
      <c r="BLS30" s="468"/>
      <c r="BLT30" s="469"/>
      <c r="BLU30" s="15" t="s">
        <v>169</v>
      </c>
      <c r="BLV30" s="468" t="s">
        <v>99</v>
      </c>
      <c r="BLW30" s="468"/>
      <c r="BLX30" s="469"/>
      <c r="BLY30" s="15" t="s">
        <v>169</v>
      </c>
      <c r="BLZ30" s="468" t="s">
        <v>99</v>
      </c>
      <c r="BMA30" s="468"/>
      <c r="BMB30" s="469"/>
      <c r="BMC30" s="15" t="s">
        <v>169</v>
      </c>
      <c r="BMD30" s="468" t="s">
        <v>99</v>
      </c>
      <c r="BME30" s="468"/>
      <c r="BMF30" s="469"/>
      <c r="BMG30" s="15" t="s">
        <v>169</v>
      </c>
      <c r="BMH30" s="468" t="s">
        <v>99</v>
      </c>
      <c r="BMI30" s="468"/>
      <c r="BMJ30" s="469"/>
      <c r="BMK30" s="15" t="s">
        <v>169</v>
      </c>
      <c r="BML30" s="468" t="s">
        <v>99</v>
      </c>
      <c r="BMM30" s="468"/>
      <c r="BMN30" s="469"/>
      <c r="BMO30" s="15" t="s">
        <v>169</v>
      </c>
      <c r="BMP30" s="468" t="s">
        <v>99</v>
      </c>
      <c r="BMQ30" s="468"/>
      <c r="BMR30" s="469"/>
      <c r="BMS30" s="15" t="s">
        <v>169</v>
      </c>
      <c r="BMT30" s="468" t="s">
        <v>99</v>
      </c>
      <c r="BMU30" s="468"/>
      <c r="BMV30" s="469"/>
      <c r="BMW30" s="15" t="s">
        <v>169</v>
      </c>
      <c r="BMX30" s="468" t="s">
        <v>99</v>
      </c>
      <c r="BMY30" s="468"/>
      <c r="BMZ30" s="469"/>
      <c r="BNA30" s="15" t="s">
        <v>169</v>
      </c>
      <c r="BNB30" s="468" t="s">
        <v>99</v>
      </c>
      <c r="BNC30" s="468"/>
      <c r="BND30" s="469"/>
      <c r="BNE30" s="15" t="s">
        <v>169</v>
      </c>
      <c r="BNF30" s="468" t="s">
        <v>99</v>
      </c>
      <c r="BNG30" s="468"/>
      <c r="BNH30" s="469"/>
      <c r="BNI30" s="15" t="s">
        <v>169</v>
      </c>
      <c r="BNJ30" s="468" t="s">
        <v>99</v>
      </c>
      <c r="BNK30" s="468"/>
      <c r="BNL30" s="469"/>
      <c r="BNM30" s="15" t="s">
        <v>169</v>
      </c>
      <c r="BNN30" s="468" t="s">
        <v>99</v>
      </c>
      <c r="BNO30" s="468"/>
      <c r="BNP30" s="469"/>
      <c r="BNQ30" s="15" t="s">
        <v>169</v>
      </c>
      <c r="BNR30" s="468" t="s">
        <v>99</v>
      </c>
      <c r="BNS30" s="468"/>
      <c r="BNT30" s="469"/>
      <c r="BNU30" s="15" t="s">
        <v>169</v>
      </c>
      <c r="BNV30" s="468" t="s">
        <v>99</v>
      </c>
      <c r="BNW30" s="468"/>
      <c r="BNX30" s="469"/>
      <c r="BNY30" s="15" t="s">
        <v>169</v>
      </c>
      <c r="BNZ30" s="468" t="s">
        <v>99</v>
      </c>
      <c r="BOA30" s="468"/>
      <c r="BOB30" s="469"/>
      <c r="BOC30" s="15" t="s">
        <v>169</v>
      </c>
      <c r="BOD30" s="468" t="s">
        <v>99</v>
      </c>
      <c r="BOE30" s="468"/>
      <c r="BOF30" s="469"/>
      <c r="BOG30" s="15" t="s">
        <v>169</v>
      </c>
      <c r="BOH30" s="468" t="s">
        <v>99</v>
      </c>
      <c r="BOI30" s="468"/>
      <c r="BOJ30" s="469"/>
      <c r="BOK30" s="15" t="s">
        <v>169</v>
      </c>
      <c r="BOL30" s="468" t="s">
        <v>99</v>
      </c>
      <c r="BOM30" s="468"/>
      <c r="BON30" s="469"/>
      <c r="BOO30" s="15" t="s">
        <v>169</v>
      </c>
      <c r="BOP30" s="468" t="s">
        <v>99</v>
      </c>
      <c r="BOQ30" s="468"/>
      <c r="BOR30" s="469"/>
      <c r="BOS30" s="15" t="s">
        <v>169</v>
      </c>
      <c r="BOT30" s="468" t="s">
        <v>99</v>
      </c>
      <c r="BOU30" s="468"/>
      <c r="BOV30" s="469"/>
      <c r="BOW30" s="15" t="s">
        <v>169</v>
      </c>
      <c r="BOX30" s="468" t="s">
        <v>99</v>
      </c>
      <c r="BOY30" s="468"/>
      <c r="BOZ30" s="469"/>
      <c r="BPA30" s="15" t="s">
        <v>169</v>
      </c>
      <c r="BPB30" s="468" t="s">
        <v>99</v>
      </c>
      <c r="BPC30" s="468"/>
      <c r="BPD30" s="469"/>
      <c r="BPE30" s="15" t="s">
        <v>169</v>
      </c>
      <c r="BPF30" s="468" t="s">
        <v>99</v>
      </c>
      <c r="BPG30" s="468"/>
      <c r="BPH30" s="469"/>
      <c r="BPI30" s="15" t="s">
        <v>169</v>
      </c>
      <c r="BPJ30" s="468" t="s">
        <v>99</v>
      </c>
      <c r="BPK30" s="468"/>
      <c r="BPL30" s="469"/>
      <c r="BPM30" s="15" t="s">
        <v>169</v>
      </c>
      <c r="BPN30" s="468" t="s">
        <v>99</v>
      </c>
      <c r="BPO30" s="468"/>
      <c r="BPP30" s="469"/>
      <c r="BPQ30" s="15" t="s">
        <v>169</v>
      </c>
      <c r="BPR30" s="468" t="s">
        <v>99</v>
      </c>
      <c r="BPS30" s="468"/>
      <c r="BPT30" s="469"/>
      <c r="BPU30" s="15" t="s">
        <v>169</v>
      </c>
      <c r="BPV30" s="468" t="s">
        <v>99</v>
      </c>
      <c r="BPW30" s="468"/>
      <c r="BPX30" s="469"/>
      <c r="BPY30" s="15" t="s">
        <v>169</v>
      </c>
      <c r="BPZ30" s="468" t="s">
        <v>99</v>
      </c>
      <c r="BQA30" s="468"/>
      <c r="BQB30" s="469"/>
      <c r="BQC30" s="15" t="s">
        <v>169</v>
      </c>
      <c r="BQD30" s="468" t="s">
        <v>99</v>
      </c>
      <c r="BQE30" s="468"/>
      <c r="BQF30" s="469"/>
      <c r="BQG30" s="15" t="s">
        <v>169</v>
      </c>
      <c r="BQH30" s="468" t="s">
        <v>99</v>
      </c>
      <c r="BQI30" s="468"/>
      <c r="BQJ30" s="469"/>
      <c r="BQK30" s="15" t="s">
        <v>169</v>
      </c>
      <c r="BQL30" s="468" t="s">
        <v>99</v>
      </c>
      <c r="BQM30" s="468"/>
      <c r="BQN30" s="469"/>
      <c r="BQO30" s="15" t="s">
        <v>169</v>
      </c>
      <c r="BQP30" s="468" t="s">
        <v>99</v>
      </c>
      <c r="BQQ30" s="468"/>
      <c r="BQR30" s="469"/>
      <c r="BQS30" s="15" t="s">
        <v>169</v>
      </c>
      <c r="BQT30" s="468" t="s">
        <v>99</v>
      </c>
      <c r="BQU30" s="468"/>
      <c r="BQV30" s="469"/>
      <c r="BQW30" s="15" t="s">
        <v>169</v>
      </c>
      <c r="BQX30" s="468" t="s">
        <v>99</v>
      </c>
      <c r="BQY30" s="468"/>
      <c r="BQZ30" s="469"/>
      <c r="BRA30" s="15" t="s">
        <v>169</v>
      </c>
      <c r="BRB30" s="468" t="s">
        <v>99</v>
      </c>
      <c r="BRC30" s="468"/>
      <c r="BRD30" s="469"/>
      <c r="BRE30" s="15" t="s">
        <v>169</v>
      </c>
      <c r="BRF30" s="468" t="s">
        <v>99</v>
      </c>
      <c r="BRG30" s="468"/>
      <c r="BRH30" s="469"/>
      <c r="BRI30" s="15" t="s">
        <v>169</v>
      </c>
      <c r="BRJ30" s="468" t="s">
        <v>99</v>
      </c>
      <c r="BRK30" s="468"/>
      <c r="BRL30" s="469"/>
      <c r="BRM30" s="15" t="s">
        <v>169</v>
      </c>
      <c r="BRN30" s="468" t="s">
        <v>99</v>
      </c>
      <c r="BRO30" s="468"/>
      <c r="BRP30" s="469"/>
      <c r="BRQ30" s="15" t="s">
        <v>169</v>
      </c>
      <c r="BRR30" s="468" t="s">
        <v>99</v>
      </c>
      <c r="BRS30" s="468"/>
      <c r="BRT30" s="469"/>
      <c r="BRU30" s="15" t="s">
        <v>169</v>
      </c>
      <c r="BRV30" s="468" t="s">
        <v>99</v>
      </c>
      <c r="BRW30" s="468"/>
      <c r="BRX30" s="469"/>
      <c r="BRY30" s="15" t="s">
        <v>169</v>
      </c>
      <c r="BRZ30" s="468" t="s">
        <v>99</v>
      </c>
      <c r="BSA30" s="468"/>
      <c r="BSB30" s="469"/>
      <c r="BSC30" s="15" t="s">
        <v>169</v>
      </c>
      <c r="BSD30" s="468" t="s">
        <v>99</v>
      </c>
      <c r="BSE30" s="468"/>
      <c r="BSF30" s="469"/>
      <c r="BSG30" s="15" t="s">
        <v>169</v>
      </c>
      <c r="BSH30" s="468" t="s">
        <v>99</v>
      </c>
      <c r="BSI30" s="468"/>
      <c r="BSJ30" s="469"/>
      <c r="BSK30" s="15" t="s">
        <v>169</v>
      </c>
      <c r="BSL30" s="468" t="s">
        <v>99</v>
      </c>
      <c r="BSM30" s="468"/>
      <c r="BSN30" s="469"/>
      <c r="BSO30" s="15" t="s">
        <v>169</v>
      </c>
      <c r="BSP30" s="468" t="s">
        <v>99</v>
      </c>
      <c r="BSQ30" s="468"/>
      <c r="BSR30" s="469"/>
      <c r="BSS30" s="15" t="s">
        <v>169</v>
      </c>
      <c r="BST30" s="468" t="s">
        <v>99</v>
      </c>
      <c r="BSU30" s="468"/>
      <c r="BSV30" s="469"/>
      <c r="BSW30" s="15" t="s">
        <v>169</v>
      </c>
      <c r="BSX30" s="468" t="s">
        <v>99</v>
      </c>
      <c r="BSY30" s="468"/>
      <c r="BSZ30" s="469"/>
      <c r="BTA30" s="15" t="s">
        <v>169</v>
      </c>
      <c r="BTB30" s="468" t="s">
        <v>99</v>
      </c>
      <c r="BTC30" s="468"/>
      <c r="BTD30" s="469"/>
      <c r="BTE30" s="15" t="s">
        <v>169</v>
      </c>
      <c r="BTF30" s="468" t="s">
        <v>99</v>
      </c>
      <c r="BTG30" s="468"/>
      <c r="BTH30" s="469"/>
      <c r="BTI30" s="15" t="s">
        <v>169</v>
      </c>
      <c r="BTJ30" s="468" t="s">
        <v>99</v>
      </c>
      <c r="BTK30" s="468"/>
      <c r="BTL30" s="469"/>
      <c r="BTM30" s="15" t="s">
        <v>169</v>
      </c>
      <c r="BTN30" s="468" t="s">
        <v>99</v>
      </c>
      <c r="BTO30" s="468"/>
      <c r="BTP30" s="469"/>
      <c r="BTQ30" s="15" t="s">
        <v>169</v>
      </c>
      <c r="BTR30" s="468" t="s">
        <v>99</v>
      </c>
      <c r="BTS30" s="468"/>
      <c r="BTT30" s="469"/>
      <c r="BTU30" s="15" t="s">
        <v>169</v>
      </c>
      <c r="BTV30" s="468" t="s">
        <v>99</v>
      </c>
      <c r="BTW30" s="468"/>
      <c r="BTX30" s="469"/>
      <c r="BTY30" s="15" t="s">
        <v>169</v>
      </c>
      <c r="BTZ30" s="468" t="s">
        <v>99</v>
      </c>
      <c r="BUA30" s="468"/>
      <c r="BUB30" s="469"/>
      <c r="BUC30" s="15" t="s">
        <v>169</v>
      </c>
      <c r="BUD30" s="468" t="s">
        <v>99</v>
      </c>
      <c r="BUE30" s="468"/>
      <c r="BUF30" s="469"/>
      <c r="BUG30" s="15" t="s">
        <v>169</v>
      </c>
      <c r="BUH30" s="468" t="s">
        <v>99</v>
      </c>
      <c r="BUI30" s="468"/>
      <c r="BUJ30" s="469"/>
      <c r="BUK30" s="15" t="s">
        <v>169</v>
      </c>
      <c r="BUL30" s="468" t="s">
        <v>99</v>
      </c>
      <c r="BUM30" s="468"/>
      <c r="BUN30" s="469"/>
      <c r="BUO30" s="15" t="s">
        <v>169</v>
      </c>
      <c r="BUP30" s="468" t="s">
        <v>99</v>
      </c>
      <c r="BUQ30" s="468"/>
      <c r="BUR30" s="469"/>
      <c r="BUS30" s="15" t="s">
        <v>169</v>
      </c>
      <c r="BUT30" s="468" t="s">
        <v>99</v>
      </c>
      <c r="BUU30" s="468"/>
      <c r="BUV30" s="469"/>
      <c r="BUW30" s="15" t="s">
        <v>169</v>
      </c>
      <c r="BUX30" s="468" t="s">
        <v>99</v>
      </c>
      <c r="BUY30" s="468"/>
      <c r="BUZ30" s="469"/>
      <c r="BVA30" s="15" t="s">
        <v>169</v>
      </c>
      <c r="BVB30" s="468" t="s">
        <v>99</v>
      </c>
      <c r="BVC30" s="468"/>
      <c r="BVD30" s="469"/>
      <c r="BVE30" s="15" t="s">
        <v>169</v>
      </c>
      <c r="BVF30" s="468" t="s">
        <v>99</v>
      </c>
      <c r="BVG30" s="468"/>
      <c r="BVH30" s="469"/>
      <c r="BVI30" s="15" t="s">
        <v>169</v>
      </c>
      <c r="BVJ30" s="468" t="s">
        <v>99</v>
      </c>
      <c r="BVK30" s="468"/>
      <c r="BVL30" s="469"/>
      <c r="BVM30" s="15" t="s">
        <v>169</v>
      </c>
      <c r="BVN30" s="468" t="s">
        <v>99</v>
      </c>
      <c r="BVO30" s="468"/>
      <c r="BVP30" s="469"/>
      <c r="BVQ30" s="15" t="s">
        <v>169</v>
      </c>
      <c r="BVR30" s="468" t="s">
        <v>99</v>
      </c>
      <c r="BVS30" s="468"/>
      <c r="BVT30" s="469"/>
      <c r="BVU30" s="15" t="s">
        <v>169</v>
      </c>
      <c r="BVV30" s="468" t="s">
        <v>99</v>
      </c>
      <c r="BVW30" s="468"/>
      <c r="BVX30" s="469"/>
      <c r="BVY30" s="15" t="s">
        <v>169</v>
      </c>
      <c r="BVZ30" s="468" t="s">
        <v>99</v>
      </c>
      <c r="BWA30" s="468"/>
      <c r="BWB30" s="469"/>
      <c r="BWC30" s="15" t="s">
        <v>169</v>
      </c>
      <c r="BWD30" s="468" t="s">
        <v>99</v>
      </c>
      <c r="BWE30" s="468"/>
      <c r="BWF30" s="469"/>
      <c r="BWG30" s="15" t="s">
        <v>169</v>
      </c>
      <c r="BWH30" s="468" t="s">
        <v>99</v>
      </c>
      <c r="BWI30" s="468"/>
      <c r="BWJ30" s="469"/>
      <c r="BWK30" s="15" t="s">
        <v>169</v>
      </c>
      <c r="BWL30" s="468" t="s">
        <v>99</v>
      </c>
      <c r="BWM30" s="468"/>
      <c r="BWN30" s="469"/>
      <c r="BWO30" s="15" t="s">
        <v>169</v>
      </c>
      <c r="BWP30" s="468" t="s">
        <v>99</v>
      </c>
      <c r="BWQ30" s="468"/>
      <c r="BWR30" s="469"/>
      <c r="BWS30" s="15" t="s">
        <v>169</v>
      </c>
      <c r="BWT30" s="468" t="s">
        <v>99</v>
      </c>
      <c r="BWU30" s="468"/>
      <c r="BWV30" s="469"/>
      <c r="BWW30" s="15" t="s">
        <v>169</v>
      </c>
      <c r="BWX30" s="468" t="s">
        <v>99</v>
      </c>
      <c r="BWY30" s="468"/>
      <c r="BWZ30" s="469"/>
      <c r="BXA30" s="15" t="s">
        <v>169</v>
      </c>
      <c r="BXB30" s="468" t="s">
        <v>99</v>
      </c>
      <c r="BXC30" s="468"/>
      <c r="BXD30" s="469"/>
      <c r="BXE30" s="15" t="s">
        <v>169</v>
      </c>
      <c r="BXF30" s="468" t="s">
        <v>99</v>
      </c>
      <c r="BXG30" s="468"/>
      <c r="BXH30" s="469"/>
      <c r="BXI30" s="15" t="s">
        <v>169</v>
      </c>
      <c r="BXJ30" s="468" t="s">
        <v>99</v>
      </c>
      <c r="BXK30" s="468"/>
      <c r="BXL30" s="469"/>
      <c r="BXM30" s="15" t="s">
        <v>169</v>
      </c>
      <c r="BXN30" s="468" t="s">
        <v>99</v>
      </c>
      <c r="BXO30" s="468"/>
      <c r="BXP30" s="469"/>
      <c r="BXQ30" s="15" t="s">
        <v>169</v>
      </c>
      <c r="BXR30" s="468" t="s">
        <v>99</v>
      </c>
      <c r="BXS30" s="468"/>
      <c r="BXT30" s="469"/>
      <c r="BXU30" s="15" t="s">
        <v>169</v>
      </c>
      <c r="BXV30" s="468" t="s">
        <v>99</v>
      </c>
      <c r="BXW30" s="468"/>
      <c r="BXX30" s="469"/>
      <c r="BXY30" s="15" t="s">
        <v>169</v>
      </c>
      <c r="BXZ30" s="468" t="s">
        <v>99</v>
      </c>
      <c r="BYA30" s="468"/>
      <c r="BYB30" s="469"/>
      <c r="BYC30" s="15" t="s">
        <v>169</v>
      </c>
      <c r="BYD30" s="468" t="s">
        <v>99</v>
      </c>
      <c r="BYE30" s="468"/>
      <c r="BYF30" s="469"/>
      <c r="BYG30" s="15" t="s">
        <v>169</v>
      </c>
      <c r="BYH30" s="468" t="s">
        <v>99</v>
      </c>
      <c r="BYI30" s="468"/>
      <c r="BYJ30" s="469"/>
      <c r="BYK30" s="15" t="s">
        <v>169</v>
      </c>
      <c r="BYL30" s="468" t="s">
        <v>99</v>
      </c>
      <c r="BYM30" s="468"/>
      <c r="BYN30" s="469"/>
      <c r="BYO30" s="15" t="s">
        <v>169</v>
      </c>
      <c r="BYP30" s="468" t="s">
        <v>99</v>
      </c>
      <c r="BYQ30" s="468"/>
      <c r="BYR30" s="469"/>
      <c r="BYS30" s="15" t="s">
        <v>169</v>
      </c>
      <c r="BYT30" s="468" t="s">
        <v>99</v>
      </c>
      <c r="BYU30" s="468"/>
      <c r="BYV30" s="469"/>
      <c r="BYW30" s="15" t="s">
        <v>169</v>
      </c>
      <c r="BYX30" s="468" t="s">
        <v>99</v>
      </c>
      <c r="BYY30" s="468"/>
      <c r="BYZ30" s="469"/>
      <c r="BZA30" s="15" t="s">
        <v>169</v>
      </c>
      <c r="BZB30" s="468" t="s">
        <v>99</v>
      </c>
      <c r="BZC30" s="468"/>
      <c r="BZD30" s="469"/>
      <c r="BZE30" s="15" t="s">
        <v>169</v>
      </c>
      <c r="BZF30" s="468" t="s">
        <v>99</v>
      </c>
      <c r="BZG30" s="468"/>
      <c r="BZH30" s="469"/>
      <c r="BZI30" s="15" t="s">
        <v>169</v>
      </c>
      <c r="BZJ30" s="468" t="s">
        <v>99</v>
      </c>
      <c r="BZK30" s="468"/>
      <c r="BZL30" s="469"/>
      <c r="BZM30" s="15" t="s">
        <v>169</v>
      </c>
      <c r="BZN30" s="468" t="s">
        <v>99</v>
      </c>
      <c r="BZO30" s="468"/>
      <c r="BZP30" s="469"/>
      <c r="BZQ30" s="15" t="s">
        <v>169</v>
      </c>
      <c r="BZR30" s="468" t="s">
        <v>99</v>
      </c>
      <c r="BZS30" s="468"/>
      <c r="BZT30" s="469"/>
      <c r="BZU30" s="15" t="s">
        <v>169</v>
      </c>
      <c r="BZV30" s="468" t="s">
        <v>99</v>
      </c>
      <c r="BZW30" s="468"/>
      <c r="BZX30" s="469"/>
      <c r="BZY30" s="15" t="s">
        <v>169</v>
      </c>
      <c r="BZZ30" s="468" t="s">
        <v>99</v>
      </c>
      <c r="CAA30" s="468"/>
      <c r="CAB30" s="469"/>
      <c r="CAC30" s="15" t="s">
        <v>169</v>
      </c>
      <c r="CAD30" s="468" t="s">
        <v>99</v>
      </c>
      <c r="CAE30" s="468"/>
      <c r="CAF30" s="469"/>
      <c r="CAG30" s="15" t="s">
        <v>169</v>
      </c>
      <c r="CAH30" s="468" t="s">
        <v>99</v>
      </c>
      <c r="CAI30" s="468"/>
      <c r="CAJ30" s="469"/>
      <c r="CAK30" s="15" t="s">
        <v>169</v>
      </c>
      <c r="CAL30" s="468" t="s">
        <v>99</v>
      </c>
      <c r="CAM30" s="468"/>
      <c r="CAN30" s="469"/>
      <c r="CAO30" s="15" t="s">
        <v>169</v>
      </c>
      <c r="CAP30" s="468" t="s">
        <v>99</v>
      </c>
      <c r="CAQ30" s="468"/>
      <c r="CAR30" s="469"/>
      <c r="CAS30" s="15" t="s">
        <v>169</v>
      </c>
      <c r="CAT30" s="468" t="s">
        <v>99</v>
      </c>
      <c r="CAU30" s="468"/>
      <c r="CAV30" s="469"/>
      <c r="CAW30" s="15" t="s">
        <v>169</v>
      </c>
      <c r="CAX30" s="468" t="s">
        <v>99</v>
      </c>
      <c r="CAY30" s="468"/>
      <c r="CAZ30" s="469"/>
      <c r="CBA30" s="15" t="s">
        <v>169</v>
      </c>
      <c r="CBB30" s="468" t="s">
        <v>99</v>
      </c>
      <c r="CBC30" s="468"/>
      <c r="CBD30" s="469"/>
      <c r="CBE30" s="15" t="s">
        <v>169</v>
      </c>
      <c r="CBF30" s="468" t="s">
        <v>99</v>
      </c>
      <c r="CBG30" s="468"/>
      <c r="CBH30" s="469"/>
      <c r="CBI30" s="15" t="s">
        <v>169</v>
      </c>
      <c r="CBJ30" s="468" t="s">
        <v>99</v>
      </c>
      <c r="CBK30" s="468"/>
      <c r="CBL30" s="469"/>
      <c r="CBM30" s="15" t="s">
        <v>169</v>
      </c>
      <c r="CBN30" s="468" t="s">
        <v>99</v>
      </c>
      <c r="CBO30" s="468"/>
      <c r="CBP30" s="469"/>
      <c r="CBQ30" s="15" t="s">
        <v>169</v>
      </c>
      <c r="CBR30" s="468" t="s">
        <v>99</v>
      </c>
      <c r="CBS30" s="468"/>
      <c r="CBT30" s="469"/>
      <c r="CBU30" s="15" t="s">
        <v>169</v>
      </c>
      <c r="CBV30" s="468" t="s">
        <v>99</v>
      </c>
      <c r="CBW30" s="468"/>
      <c r="CBX30" s="469"/>
      <c r="CBY30" s="15" t="s">
        <v>169</v>
      </c>
      <c r="CBZ30" s="468" t="s">
        <v>99</v>
      </c>
      <c r="CCA30" s="468"/>
      <c r="CCB30" s="469"/>
      <c r="CCC30" s="15" t="s">
        <v>169</v>
      </c>
      <c r="CCD30" s="468" t="s">
        <v>99</v>
      </c>
      <c r="CCE30" s="468"/>
      <c r="CCF30" s="469"/>
      <c r="CCG30" s="15" t="s">
        <v>169</v>
      </c>
      <c r="CCH30" s="468" t="s">
        <v>99</v>
      </c>
      <c r="CCI30" s="468"/>
      <c r="CCJ30" s="469"/>
      <c r="CCK30" s="15" t="s">
        <v>169</v>
      </c>
      <c r="CCL30" s="468" t="s">
        <v>99</v>
      </c>
      <c r="CCM30" s="468"/>
      <c r="CCN30" s="469"/>
      <c r="CCO30" s="15" t="s">
        <v>169</v>
      </c>
      <c r="CCP30" s="468" t="s">
        <v>99</v>
      </c>
      <c r="CCQ30" s="468"/>
      <c r="CCR30" s="469"/>
      <c r="CCS30" s="15" t="s">
        <v>169</v>
      </c>
      <c r="CCT30" s="468" t="s">
        <v>99</v>
      </c>
      <c r="CCU30" s="468"/>
      <c r="CCV30" s="469"/>
      <c r="CCW30" s="15" t="s">
        <v>169</v>
      </c>
      <c r="CCX30" s="468" t="s">
        <v>99</v>
      </c>
      <c r="CCY30" s="468"/>
      <c r="CCZ30" s="469"/>
      <c r="CDA30" s="15" t="s">
        <v>169</v>
      </c>
      <c r="CDB30" s="468" t="s">
        <v>99</v>
      </c>
      <c r="CDC30" s="468"/>
      <c r="CDD30" s="469"/>
      <c r="CDE30" s="15" t="s">
        <v>169</v>
      </c>
      <c r="CDF30" s="468" t="s">
        <v>99</v>
      </c>
      <c r="CDG30" s="468"/>
      <c r="CDH30" s="469"/>
      <c r="CDI30" s="15" t="s">
        <v>169</v>
      </c>
      <c r="CDJ30" s="468" t="s">
        <v>99</v>
      </c>
      <c r="CDK30" s="468"/>
      <c r="CDL30" s="469"/>
      <c r="CDM30" s="15" t="s">
        <v>169</v>
      </c>
      <c r="CDN30" s="468" t="s">
        <v>99</v>
      </c>
      <c r="CDO30" s="468"/>
      <c r="CDP30" s="469"/>
      <c r="CDQ30" s="15" t="s">
        <v>169</v>
      </c>
      <c r="CDR30" s="468" t="s">
        <v>99</v>
      </c>
      <c r="CDS30" s="468"/>
      <c r="CDT30" s="469"/>
      <c r="CDU30" s="15" t="s">
        <v>169</v>
      </c>
      <c r="CDV30" s="468" t="s">
        <v>99</v>
      </c>
      <c r="CDW30" s="468"/>
      <c r="CDX30" s="469"/>
      <c r="CDY30" s="15" t="s">
        <v>169</v>
      </c>
      <c r="CDZ30" s="468" t="s">
        <v>99</v>
      </c>
      <c r="CEA30" s="468"/>
      <c r="CEB30" s="469"/>
      <c r="CEC30" s="15" t="s">
        <v>169</v>
      </c>
      <c r="CED30" s="468" t="s">
        <v>99</v>
      </c>
      <c r="CEE30" s="468"/>
      <c r="CEF30" s="469"/>
      <c r="CEG30" s="15" t="s">
        <v>169</v>
      </c>
      <c r="CEH30" s="468" t="s">
        <v>99</v>
      </c>
      <c r="CEI30" s="468"/>
      <c r="CEJ30" s="469"/>
      <c r="CEK30" s="15" t="s">
        <v>169</v>
      </c>
      <c r="CEL30" s="468" t="s">
        <v>99</v>
      </c>
      <c r="CEM30" s="468"/>
      <c r="CEN30" s="469"/>
      <c r="CEO30" s="15" t="s">
        <v>169</v>
      </c>
      <c r="CEP30" s="468" t="s">
        <v>99</v>
      </c>
      <c r="CEQ30" s="468"/>
      <c r="CER30" s="469"/>
      <c r="CES30" s="15" t="s">
        <v>169</v>
      </c>
      <c r="CET30" s="468" t="s">
        <v>99</v>
      </c>
      <c r="CEU30" s="468"/>
      <c r="CEV30" s="469"/>
      <c r="CEW30" s="15" t="s">
        <v>169</v>
      </c>
      <c r="CEX30" s="468" t="s">
        <v>99</v>
      </c>
      <c r="CEY30" s="468"/>
      <c r="CEZ30" s="469"/>
      <c r="CFA30" s="15" t="s">
        <v>169</v>
      </c>
      <c r="CFB30" s="468" t="s">
        <v>99</v>
      </c>
      <c r="CFC30" s="468"/>
      <c r="CFD30" s="469"/>
      <c r="CFE30" s="15" t="s">
        <v>169</v>
      </c>
      <c r="CFF30" s="468" t="s">
        <v>99</v>
      </c>
      <c r="CFG30" s="468"/>
      <c r="CFH30" s="469"/>
      <c r="CFI30" s="15" t="s">
        <v>169</v>
      </c>
      <c r="CFJ30" s="468" t="s">
        <v>99</v>
      </c>
      <c r="CFK30" s="468"/>
      <c r="CFL30" s="469"/>
      <c r="CFM30" s="15" t="s">
        <v>169</v>
      </c>
      <c r="CFN30" s="468" t="s">
        <v>99</v>
      </c>
      <c r="CFO30" s="468"/>
      <c r="CFP30" s="469"/>
      <c r="CFQ30" s="15" t="s">
        <v>169</v>
      </c>
      <c r="CFR30" s="468" t="s">
        <v>99</v>
      </c>
      <c r="CFS30" s="468"/>
      <c r="CFT30" s="469"/>
      <c r="CFU30" s="15" t="s">
        <v>169</v>
      </c>
      <c r="CFV30" s="468" t="s">
        <v>99</v>
      </c>
      <c r="CFW30" s="468"/>
      <c r="CFX30" s="469"/>
      <c r="CFY30" s="15" t="s">
        <v>169</v>
      </c>
      <c r="CFZ30" s="468" t="s">
        <v>99</v>
      </c>
      <c r="CGA30" s="468"/>
      <c r="CGB30" s="469"/>
      <c r="CGC30" s="15" t="s">
        <v>169</v>
      </c>
      <c r="CGD30" s="468" t="s">
        <v>99</v>
      </c>
      <c r="CGE30" s="468"/>
      <c r="CGF30" s="469"/>
      <c r="CGG30" s="15" t="s">
        <v>169</v>
      </c>
      <c r="CGH30" s="468" t="s">
        <v>99</v>
      </c>
      <c r="CGI30" s="468"/>
      <c r="CGJ30" s="469"/>
      <c r="CGK30" s="15" t="s">
        <v>169</v>
      </c>
      <c r="CGL30" s="468" t="s">
        <v>99</v>
      </c>
      <c r="CGM30" s="468"/>
      <c r="CGN30" s="469"/>
      <c r="CGO30" s="15" t="s">
        <v>169</v>
      </c>
      <c r="CGP30" s="468" t="s">
        <v>99</v>
      </c>
      <c r="CGQ30" s="468"/>
      <c r="CGR30" s="469"/>
      <c r="CGS30" s="15" t="s">
        <v>169</v>
      </c>
      <c r="CGT30" s="468" t="s">
        <v>99</v>
      </c>
      <c r="CGU30" s="468"/>
      <c r="CGV30" s="469"/>
      <c r="CGW30" s="15" t="s">
        <v>169</v>
      </c>
      <c r="CGX30" s="468" t="s">
        <v>99</v>
      </c>
      <c r="CGY30" s="468"/>
      <c r="CGZ30" s="469"/>
      <c r="CHA30" s="15" t="s">
        <v>169</v>
      </c>
      <c r="CHB30" s="468" t="s">
        <v>99</v>
      </c>
      <c r="CHC30" s="468"/>
      <c r="CHD30" s="469"/>
      <c r="CHE30" s="15" t="s">
        <v>169</v>
      </c>
      <c r="CHF30" s="468" t="s">
        <v>99</v>
      </c>
      <c r="CHG30" s="468"/>
      <c r="CHH30" s="469"/>
      <c r="CHI30" s="15" t="s">
        <v>169</v>
      </c>
      <c r="CHJ30" s="468" t="s">
        <v>99</v>
      </c>
      <c r="CHK30" s="468"/>
      <c r="CHL30" s="469"/>
      <c r="CHM30" s="15" t="s">
        <v>169</v>
      </c>
      <c r="CHN30" s="468" t="s">
        <v>99</v>
      </c>
      <c r="CHO30" s="468"/>
      <c r="CHP30" s="469"/>
      <c r="CHQ30" s="15" t="s">
        <v>169</v>
      </c>
      <c r="CHR30" s="468" t="s">
        <v>99</v>
      </c>
      <c r="CHS30" s="468"/>
      <c r="CHT30" s="469"/>
      <c r="CHU30" s="15" t="s">
        <v>169</v>
      </c>
      <c r="CHV30" s="468" t="s">
        <v>99</v>
      </c>
      <c r="CHW30" s="468"/>
      <c r="CHX30" s="469"/>
      <c r="CHY30" s="15" t="s">
        <v>169</v>
      </c>
      <c r="CHZ30" s="468" t="s">
        <v>99</v>
      </c>
      <c r="CIA30" s="468"/>
      <c r="CIB30" s="469"/>
      <c r="CIC30" s="15" t="s">
        <v>169</v>
      </c>
      <c r="CID30" s="468" t="s">
        <v>99</v>
      </c>
      <c r="CIE30" s="468"/>
      <c r="CIF30" s="469"/>
      <c r="CIG30" s="15" t="s">
        <v>169</v>
      </c>
      <c r="CIH30" s="468" t="s">
        <v>99</v>
      </c>
      <c r="CII30" s="468"/>
      <c r="CIJ30" s="469"/>
      <c r="CIK30" s="15" t="s">
        <v>169</v>
      </c>
      <c r="CIL30" s="468" t="s">
        <v>99</v>
      </c>
      <c r="CIM30" s="468"/>
      <c r="CIN30" s="469"/>
      <c r="CIO30" s="15" t="s">
        <v>169</v>
      </c>
      <c r="CIP30" s="468" t="s">
        <v>99</v>
      </c>
      <c r="CIQ30" s="468"/>
      <c r="CIR30" s="469"/>
      <c r="CIS30" s="15" t="s">
        <v>169</v>
      </c>
      <c r="CIT30" s="468" t="s">
        <v>99</v>
      </c>
      <c r="CIU30" s="468"/>
      <c r="CIV30" s="469"/>
      <c r="CIW30" s="15" t="s">
        <v>169</v>
      </c>
      <c r="CIX30" s="468" t="s">
        <v>99</v>
      </c>
      <c r="CIY30" s="468"/>
      <c r="CIZ30" s="469"/>
      <c r="CJA30" s="15" t="s">
        <v>169</v>
      </c>
      <c r="CJB30" s="468" t="s">
        <v>99</v>
      </c>
      <c r="CJC30" s="468"/>
      <c r="CJD30" s="469"/>
      <c r="CJE30" s="15" t="s">
        <v>169</v>
      </c>
      <c r="CJF30" s="468" t="s">
        <v>99</v>
      </c>
      <c r="CJG30" s="468"/>
      <c r="CJH30" s="469"/>
      <c r="CJI30" s="15" t="s">
        <v>169</v>
      </c>
      <c r="CJJ30" s="468" t="s">
        <v>99</v>
      </c>
      <c r="CJK30" s="468"/>
      <c r="CJL30" s="469"/>
      <c r="CJM30" s="15" t="s">
        <v>169</v>
      </c>
      <c r="CJN30" s="468" t="s">
        <v>99</v>
      </c>
      <c r="CJO30" s="468"/>
      <c r="CJP30" s="469"/>
      <c r="CJQ30" s="15" t="s">
        <v>169</v>
      </c>
      <c r="CJR30" s="468" t="s">
        <v>99</v>
      </c>
      <c r="CJS30" s="468"/>
      <c r="CJT30" s="469"/>
      <c r="CJU30" s="15" t="s">
        <v>169</v>
      </c>
      <c r="CJV30" s="468" t="s">
        <v>99</v>
      </c>
      <c r="CJW30" s="468"/>
      <c r="CJX30" s="469"/>
      <c r="CJY30" s="15" t="s">
        <v>169</v>
      </c>
      <c r="CJZ30" s="468" t="s">
        <v>99</v>
      </c>
      <c r="CKA30" s="468"/>
      <c r="CKB30" s="469"/>
      <c r="CKC30" s="15" t="s">
        <v>169</v>
      </c>
      <c r="CKD30" s="468" t="s">
        <v>99</v>
      </c>
      <c r="CKE30" s="468"/>
      <c r="CKF30" s="469"/>
      <c r="CKG30" s="15" t="s">
        <v>169</v>
      </c>
      <c r="CKH30" s="468" t="s">
        <v>99</v>
      </c>
      <c r="CKI30" s="468"/>
      <c r="CKJ30" s="469"/>
      <c r="CKK30" s="15" t="s">
        <v>169</v>
      </c>
      <c r="CKL30" s="468" t="s">
        <v>99</v>
      </c>
      <c r="CKM30" s="468"/>
      <c r="CKN30" s="469"/>
      <c r="CKO30" s="15" t="s">
        <v>169</v>
      </c>
      <c r="CKP30" s="468" t="s">
        <v>99</v>
      </c>
      <c r="CKQ30" s="468"/>
      <c r="CKR30" s="469"/>
      <c r="CKS30" s="15" t="s">
        <v>169</v>
      </c>
      <c r="CKT30" s="468" t="s">
        <v>99</v>
      </c>
      <c r="CKU30" s="468"/>
      <c r="CKV30" s="469"/>
      <c r="CKW30" s="15" t="s">
        <v>169</v>
      </c>
      <c r="CKX30" s="468" t="s">
        <v>99</v>
      </c>
      <c r="CKY30" s="468"/>
      <c r="CKZ30" s="469"/>
      <c r="CLA30" s="15" t="s">
        <v>169</v>
      </c>
      <c r="CLB30" s="468" t="s">
        <v>99</v>
      </c>
      <c r="CLC30" s="468"/>
      <c r="CLD30" s="469"/>
      <c r="CLE30" s="15" t="s">
        <v>169</v>
      </c>
      <c r="CLF30" s="468" t="s">
        <v>99</v>
      </c>
      <c r="CLG30" s="468"/>
      <c r="CLH30" s="469"/>
      <c r="CLI30" s="15" t="s">
        <v>169</v>
      </c>
      <c r="CLJ30" s="468" t="s">
        <v>99</v>
      </c>
      <c r="CLK30" s="468"/>
      <c r="CLL30" s="469"/>
      <c r="CLM30" s="15" t="s">
        <v>169</v>
      </c>
      <c r="CLN30" s="468" t="s">
        <v>99</v>
      </c>
      <c r="CLO30" s="468"/>
      <c r="CLP30" s="469"/>
      <c r="CLQ30" s="15" t="s">
        <v>169</v>
      </c>
      <c r="CLR30" s="468" t="s">
        <v>99</v>
      </c>
      <c r="CLS30" s="468"/>
      <c r="CLT30" s="469"/>
      <c r="CLU30" s="15" t="s">
        <v>169</v>
      </c>
      <c r="CLV30" s="468" t="s">
        <v>99</v>
      </c>
      <c r="CLW30" s="468"/>
      <c r="CLX30" s="469"/>
      <c r="CLY30" s="15" t="s">
        <v>169</v>
      </c>
      <c r="CLZ30" s="468" t="s">
        <v>99</v>
      </c>
      <c r="CMA30" s="468"/>
      <c r="CMB30" s="469"/>
      <c r="CMC30" s="15" t="s">
        <v>169</v>
      </c>
      <c r="CMD30" s="468" t="s">
        <v>99</v>
      </c>
      <c r="CME30" s="468"/>
      <c r="CMF30" s="469"/>
      <c r="CMG30" s="15" t="s">
        <v>169</v>
      </c>
      <c r="CMH30" s="468" t="s">
        <v>99</v>
      </c>
      <c r="CMI30" s="468"/>
      <c r="CMJ30" s="469"/>
      <c r="CMK30" s="15" t="s">
        <v>169</v>
      </c>
      <c r="CML30" s="468" t="s">
        <v>99</v>
      </c>
      <c r="CMM30" s="468"/>
      <c r="CMN30" s="469"/>
      <c r="CMO30" s="15" t="s">
        <v>169</v>
      </c>
      <c r="CMP30" s="468" t="s">
        <v>99</v>
      </c>
      <c r="CMQ30" s="468"/>
      <c r="CMR30" s="469"/>
      <c r="CMS30" s="15" t="s">
        <v>169</v>
      </c>
      <c r="CMT30" s="468" t="s">
        <v>99</v>
      </c>
      <c r="CMU30" s="468"/>
      <c r="CMV30" s="469"/>
      <c r="CMW30" s="15" t="s">
        <v>169</v>
      </c>
      <c r="CMX30" s="468" t="s">
        <v>99</v>
      </c>
      <c r="CMY30" s="468"/>
      <c r="CMZ30" s="469"/>
      <c r="CNA30" s="15" t="s">
        <v>169</v>
      </c>
      <c r="CNB30" s="468" t="s">
        <v>99</v>
      </c>
      <c r="CNC30" s="468"/>
      <c r="CND30" s="469"/>
      <c r="CNE30" s="15" t="s">
        <v>169</v>
      </c>
      <c r="CNF30" s="468" t="s">
        <v>99</v>
      </c>
      <c r="CNG30" s="468"/>
      <c r="CNH30" s="469"/>
      <c r="CNI30" s="15" t="s">
        <v>169</v>
      </c>
      <c r="CNJ30" s="468" t="s">
        <v>99</v>
      </c>
      <c r="CNK30" s="468"/>
      <c r="CNL30" s="469"/>
      <c r="CNM30" s="15" t="s">
        <v>169</v>
      </c>
      <c r="CNN30" s="468" t="s">
        <v>99</v>
      </c>
      <c r="CNO30" s="468"/>
      <c r="CNP30" s="469"/>
      <c r="CNQ30" s="15" t="s">
        <v>169</v>
      </c>
      <c r="CNR30" s="468" t="s">
        <v>99</v>
      </c>
      <c r="CNS30" s="468"/>
      <c r="CNT30" s="469"/>
      <c r="CNU30" s="15" t="s">
        <v>169</v>
      </c>
      <c r="CNV30" s="468" t="s">
        <v>99</v>
      </c>
      <c r="CNW30" s="468"/>
      <c r="CNX30" s="469"/>
      <c r="CNY30" s="15" t="s">
        <v>169</v>
      </c>
      <c r="CNZ30" s="468" t="s">
        <v>99</v>
      </c>
      <c r="COA30" s="468"/>
      <c r="COB30" s="469"/>
      <c r="COC30" s="15" t="s">
        <v>169</v>
      </c>
      <c r="COD30" s="468" t="s">
        <v>99</v>
      </c>
      <c r="COE30" s="468"/>
      <c r="COF30" s="469"/>
      <c r="COG30" s="15" t="s">
        <v>169</v>
      </c>
      <c r="COH30" s="468" t="s">
        <v>99</v>
      </c>
      <c r="COI30" s="468"/>
      <c r="COJ30" s="469"/>
      <c r="COK30" s="15" t="s">
        <v>169</v>
      </c>
      <c r="COL30" s="468" t="s">
        <v>99</v>
      </c>
      <c r="COM30" s="468"/>
      <c r="CON30" s="469"/>
      <c r="COO30" s="15" t="s">
        <v>169</v>
      </c>
      <c r="COP30" s="468" t="s">
        <v>99</v>
      </c>
      <c r="COQ30" s="468"/>
      <c r="COR30" s="469"/>
      <c r="COS30" s="15" t="s">
        <v>169</v>
      </c>
      <c r="COT30" s="468" t="s">
        <v>99</v>
      </c>
      <c r="COU30" s="468"/>
      <c r="COV30" s="469"/>
      <c r="COW30" s="15" t="s">
        <v>169</v>
      </c>
      <c r="COX30" s="468" t="s">
        <v>99</v>
      </c>
      <c r="COY30" s="468"/>
      <c r="COZ30" s="469"/>
      <c r="CPA30" s="15" t="s">
        <v>169</v>
      </c>
      <c r="CPB30" s="468" t="s">
        <v>99</v>
      </c>
      <c r="CPC30" s="468"/>
      <c r="CPD30" s="469"/>
      <c r="CPE30" s="15" t="s">
        <v>169</v>
      </c>
      <c r="CPF30" s="468" t="s">
        <v>99</v>
      </c>
      <c r="CPG30" s="468"/>
      <c r="CPH30" s="469"/>
      <c r="CPI30" s="15" t="s">
        <v>169</v>
      </c>
      <c r="CPJ30" s="468" t="s">
        <v>99</v>
      </c>
      <c r="CPK30" s="468"/>
      <c r="CPL30" s="469"/>
      <c r="CPM30" s="15" t="s">
        <v>169</v>
      </c>
      <c r="CPN30" s="468" t="s">
        <v>99</v>
      </c>
      <c r="CPO30" s="468"/>
      <c r="CPP30" s="469"/>
      <c r="CPQ30" s="15" t="s">
        <v>169</v>
      </c>
      <c r="CPR30" s="468" t="s">
        <v>99</v>
      </c>
      <c r="CPS30" s="468"/>
      <c r="CPT30" s="469"/>
      <c r="CPU30" s="15" t="s">
        <v>169</v>
      </c>
      <c r="CPV30" s="468" t="s">
        <v>99</v>
      </c>
      <c r="CPW30" s="468"/>
      <c r="CPX30" s="469"/>
      <c r="CPY30" s="15" t="s">
        <v>169</v>
      </c>
      <c r="CPZ30" s="468" t="s">
        <v>99</v>
      </c>
      <c r="CQA30" s="468"/>
      <c r="CQB30" s="469"/>
      <c r="CQC30" s="15" t="s">
        <v>169</v>
      </c>
      <c r="CQD30" s="468" t="s">
        <v>99</v>
      </c>
      <c r="CQE30" s="468"/>
      <c r="CQF30" s="469"/>
      <c r="CQG30" s="15" t="s">
        <v>169</v>
      </c>
      <c r="CQH30" s="468" t="s">
        <v>99</v>
      </c>
      <c r="CQI30" s="468"/>
      <c r="CQJ30" s="469"/>
      <c r="CQK30" s="15" t="s">
        <v>169</v>
      </c>
      <c r="CQL30" s="468" t="s">
        <v>99</v>
      </c>
      <c r="CQM30" s="468"/>
      <c r="CQN30" s="469"/>
      <c r="CQO30" s="15" t="s">
        <v>169</v>
      </c>
      <c r="CQP30" s="468" t="s">
        <v>99</v>
      </c>
      <c r="CQQ30" s="468"/>
      <c r="CQR30" s="469"/>
      <c r="CQS30" s="15" t="s">
        <v>169</v>
      </c>
      <c r="CQT30" s="468" t="s">
        <v>99</v>
      </c>
      <c r="CQU30" s="468"/>
      <c r="CQV30" s="469"/>
      <c r="CQW30" s="15" t="s">
        <v>169</v>
      </c>
      <c r="CQX30" s="468" t="s">
        <v>99</v>
      </c>
      <c r="CQY30" s="468"/>
      <c r="CQZ30" s="469"/>
      <c r="CRA30" s="15" t="s">
        <v>169</v>
      </c>
      <c r="CRB30" s="468" t="s">
        <v>99</v>
      </c>
      <c r="CRC30" s="468"/>
      <c r="CRD30" s="469"/>
      <c r="CRE30" s="15" t="s">
        <v>169</v>
      </c>
      <c r="CRF30" s="468" t="s">
        <v>99</v>
      </c>
      <c r="CRG30" s="468"/>
      <c r="CRH30" s="469"/>
      <c r="CRI30" s="15" t="s">
        <v>169</v>
      </c>
      <c r="CRJ30" s="468" t="s">
        <v>99</v>
      </c>
      <c r="CRK30" s="468"/>
      <c r="CRL30" s="469"/>
      <c r="CRM30" s="15" t="s">
        <v>169</v>
      </c>
      <c r="CRN30" s="468" t="s">
        <v>99</v>
      </c>
      <c r="CRO30" s="468"/>
      <c r="CRP30" s="469"/>
      <c r="CRQ30" s="15" t="s">
        <v>169</v>
      </c>
      <c r="CRR30" s="468" t="s">
        <v>99</v>
      </c>
      <c r="CRS30" s="468"/>
      <c r="CRT30" s="469"/>
      <c r="CRU30" s="15" t="s">
        <v>169</v>
      </c>
      <c r="CRV30" s="468" t="s">
        <v>99</v>
      </c>
      <c r="CRW30" s="468"/>
      <c r="CRX30" s="469"/>
      <c r="CRY30" s="15" t="s">
        <v>169</v>
      </c>
      <c r="CRZ30" s="468" t="s">
        <v>99</v>
      </c>
      <c r="CSA30" s="468"/>
      <c r="CSB30" s="469"/>
      <c r="CSC30" s="15" t="s">
        <v>169</v>
      </c>
      <c r="CSD30" s="468" t="s">
        <v>99</v>
      </c>
      <c r="CSE30" s="468"/>
      <c r="CSF30" s="469"/>
      <c r="CSG30" s="15" t="s">
        <v>169</v>
      </c>
      <c r="CSH30" s="468" t="s">
        <v>99</v>
      </c>
      <c r="CSI30" s="468"/>
      <c r="CSJ30" s="469"/>
      <c r="CSK30" s="15" t="s">
        <v>169</v>
      </c>
      <c r="CSL30" s="468" t="s">
        <v>99</v>
      </c>
      <c r="CSM30" s="468"/>
      <c r="CSN30" s="469"/>
      <c r="CSO30" s="15" t="s">
        <v>169</v>
      </c>
      <c r="CSP30" s="468" t="s">
        <v>99</v>
      </c>
      <c r="CSQ30" s="468"/>
      <c r="CSR30" s="469"/>
      <c r="CSS30" s="15" t="s">
        <v>169</v>
      </c>
      <c r="CST30" s="468" t="s">
        <v>99</v>
      </c>
      <c r="CSU30" s="468"/>
      <c r="CSV30" s="469"/>
      <c r="CSW30" s="15" t="s">
        <v>169</v>
      </c>
      <c r="CSX30" s="468" t="s">
        <v>99</v>
      </c>
      <c r="CSY30" s="468"/>
      <c r="CSZ30" s="469"/>
      <c r="CTA30" s="15" t="s">
        <v>169</v>
      </c>
      <c r="CTB30" s="468" t="s">
        <v>99</v>
      </c>
      <c r="CTC30" s="468"/>
      <c r="CTD30" s="469"/>
      <c r="CTE30" s="15" t="s">
        <v>169</v>
      </c>
      <c r="CTF30" s="468" t="s">
        <v>99</v>
      </c>
      <c r="CTG30" s="468"/>
      <c r="CTH30" s="469"/>
      <c r="CTI30" s="15" t="s">
        <v>169</v>
      </c>
      <c r="CTJ30" s="468" t="s">
        <v>99</v>
      </c>
      <c r="CTK30" s="468"/>
      <c r="CTL30" s="469"/>
      <c r="CTM30" s="15" t="s">
        <v>169</v>
      </c>
      <c r="CTN30" s="468" t="s">
        <v>99</v>
      </c>
      <c r="CTO30" s="468"/>
      <c r="CTP30" s="469"/>
      <c r="CTQ30" s="15" t="s">
        <v>169</v>
      </c>
      <c r="CTR30" s="468" t="s">
        <v>99</v>
      </c>
      <c r="CTS30" s="468"/>
      <c r="CTT30" s="469"/>
      <c r="CTU30" s="15" t="s">
        <v>169</v>
      </c>
      <c r="CTV30" s="468" t="s">
        <v>99</v>
      </c>
      <c r="CTW30" s="468"/>
      <c r="CTX30" s="469"/>
      <c r="CTY30" s="15" t="s">
        <v>169</v>
      </c>
      <c r="CTZ30" s="468" t="s">
        <v>99</v>
      </c>
      <c r="CUA30" s="468"/>
      <c r="CUB30" s="469"/>
      <c r="CUC30" s="15" t="s">
        <v>169</v>
      </c>
      <c r="CUD30" s="468" t="s">
        <v>99</v>
      </c>
      <c r="CUE30" s="468"/>
      <c r="CUF30" s="469"/>
      <c r="CUG30" s="15" t="s">
        <v>169</v>
      </c>
      <c r="CUH30" s="468" t="s">
        <v>99</v>
      </c>
      <c r="CUI30" s="468"/>
      <c r="CUJ30" s="469"/>
      <c r="CUK30" s="15" t="s">
        <v>169</v>
      </c>
      <c r="CUL30" s="468" t="s">
        <v>99</v>
      </c>
      <c r="CUM30" s="468"/>
      <c r="CUN30" s="469"/>
      <c r="CUO30" s="15" t="s">
        <v>169</v>
      </c>
      <c r="CUP30" s="468" t="s">
        <v>99</v>
      </c>
      <c r="CUQ30" s="468"/>
      <c r="CUR30" s="469"/>
      <c r="CUS30" s="15" t="s">
        <v>169</v>
      </c>
      <c r="CUT30" s="468" t="s">
        <v>99</v>
      </c>
      <c r="CUU30" s="468"/>
      <c r="CUV30" s="469"/>
      <c r="CUW30" s="15" t="s">
        <v>169</v>
      </c>
      <c r="CUX30" s="468" t="s">
        <v>99</v>
      </c>
      <c r="CUY30" s="468"/>
      <c r="CUZ30" s="469"/>
      <c r="CVA30" s="15" t="s">
        <v>169</v>
      </c>
      <c r="CVB30" s="468" t="s">
        <v>99</v>
      </c>
      <c r="CVC30" s="468"/>
      <c r="CVD30" s="469"/>
      <c r="CVE30" s="15" t="s">
        <v>169</v>
      </c>
      <c r="CVF30" s="468" t="s">
        <v>99</v>
      </c>
      <c r="CVG30" s="468"/>
      <c r="CVH30" s="469"/>
      <c r="CVI30" s="15" t="s">
        <v>169</v>
      </c>
      <c r="CVJ30" s="468" t="s">
        <v>99</v>
      </c>
      <c r="CVK30" s="468"/>
      <c r="CVL30" s="469"/>
      <c r="CVM30" s="15" t="s">
        <v>169</v>
      </c>
      <c r="CVN30" s="468" t="s">
        <v>99</v>
      </c>
      <c r="CVO30" s="468"/>
      <c r="CVP30" s="469"/>
      <c r="CVQ30" s="15" t="s">
        <v>169</v>
      </c>
      <c r="CVR30" s="468" t="s">
        <v>99</v>
      </c>
      <c r="CVS30" s="468"/>
      <c r="CVT30" s="469"/>
      <c r="CVU30" s="15" t="s">
        <v>169</v>
      </c>
      <c r="CVV30" s="468" t="s">
        <v>99</v>
      </c>
      <c r="CVW30" s="468"/>
      <c r="CVX30" s="469"/>
      <c r="CVY30" s="15" t="s">
        <v>169</v>
      </c>
      <c r="CVZ30" s="468" t="s">
        <v>99</v>
      </c>
      <c r="CWA30" s="468"/>
      <c r="CWB30" s="469"/>
      <c r="CWC30" s="15" t="s">
        <v>169</v>
      </c>
      <c r="CWD30" s="468" t="s">
        <v>99</v>
      </c>
      <c r="CWE30" s="468"/>
      <c r="CWF30" s="469"/>
      <c r="CWG30" s="15" t="s">
        <v>169</v>
      </c>
      <c r="CWH30" s="468" t="s">
        <v>99</v>
      </c>
      <c r="CWI30" s="468"/>
      <c r="CWJ30" s="469"/>
      <c r="CWK30" s="15" t="s">
        <v>169</v>
      </c>
      <c r="CWL30" s="468" t="s">
        <v>99</v>
      </c>
      <c r="CWM30" s="468"/>
      <c r="CWN30" s="469"/>
      <c r="CWO30" s="15" t="s">
        <v>169</v>
      </c>
      <c r="CWP30" s="468" t="s">
        <v>99</v>
      </c>
      <c r="CWQ30" s="468"/>
      <c r="CWR30" s="469"/>
      <c r="CWS30" s="15" t="s">
        <v>169</v>
      </c>
      <c r="CWT30" s="468" t="s">
        <v>99</v>
      </c>
      <c r="CWU30" s="468"/>
      <c r="CWV30" s="469"/>
      <c r="CWW30" s="15" t="s">
        <v>169</v>
      </c>
      <c r="CWX30" s="468" t="s">
        <v>99</v>
      </c>
      <c r="CWY30" s="468"/>
      <c r="CWZ30" s="469"/>
      <c r="CXA30" s="15" t="s">
        <v>169</v>
      </c>
      <c r="CXB30" s="468" t="s">
        <v>99</v>
      </c>
      <c r="CXC30" s="468"/>
      <c r="CXD30" s="469"/>
      <c r="CXE30" s="15" t="s">
        <v>169</v>
      </c>
      <c r="CXF30" s="468" t="s">
        <v>99</v>
      </c>
      <c r="CXG30" s="468"/>
      <c r="CXH30" s="469"/>
      <c r="CXI30" s="15" t="s">
        <v>169</v>
      </c>
      <c r="CXJ30" s="468" t="s">
        <v>99</v>
      </c>
      <c r="CXK30" s="468"/>
      <c r="CXL30" s="469"/>
      <c r="CXM30" s="15" t="s">
        <v>169</v>
      </c>
      <c r="CXN30" s="468" t="s">
        <v>99</v>
      </c>
      <c r="CXO30" s="468"/>
      <c r="CXP30" s="469"/>
      <c r="CXQ30" s="15" t="s">
        <v>169</v>
      </c>
      <c r="CXR30" s="468" t="s">
        <v>99</v>
      </c>
      <c r="CXS30" s="468"/>
      <c r="CXT30" s="469"/>
      <c r="CXU30" s="15" t="s">
        <v>169</v>
      </c>
      <c r="CXV30" s="468" t="s">
        <v>99</v>
      </c>
      <c r="CXW30" s="468"/>
      <c r="CXX30" s="469"/>
      <c r="CXY30" s="15" t="s">
        <v>169</v>
      </c>
      <c r="CXZ30" s="468" t="s">
        <v>99</v>
      </c>
      <c r="CYA30" s="468"/>
      <c r="CYB30" s="469"/>
      <c r="CYC30" s="15" t="s">
        <v>169</v>
      </c>
      <c r="CYD30" s="468" t="s">
        <v>99</v>
      </c>
      <c r="CYE30" s="468"/>
      <c r="CYF30" s="469"/>
      <c r="CYG30" s="15" t="s">
        <v>169</v>
      </c>
      <c r="CYH30" s="468" t="s">
        <v>99</v>
      </c>
      <c r="CYI30" s="468"/>
      <c r="CYJ30" s="469"/>
      <c r="CYK30" s="15" t="s">
        <v>169</v>
      </c>
      <c r="CYL30" s="468" t="s">
        <v>99</v>
      </c>
      <c r="CYM30" s="468"/>
      <c r="CYN30" s="469"/>
      <c r="CYO30" s="15" t="s">
        <v>169</v>
      </c>
      <c r="CYP30" s="468" t="s">
        <v>99</v>
      </c>
      <c r="CYQ30" s="468"/>
      <c r="CYR30" s="469"/>
      <c r="CYS30" s="15" t="s">
        <v>169</v>
      </c>
      <c r="CYT30" s="468" t="s">
        <v>99</v>
      </c>
      <c r="CYU30" s="468"/>
      <c r="CYV30" s="469"/>
      <c r="CYW30" s="15" t="s">
        <v>169</v>
      </c>
      <c r="CYX30" s="468" t="s">
        <v>99</v>
      </c>
      <c r="CYY30" s="468"/>
      <c r="CYZ30" s="469"/>
      <c r="CZA30" s="15" t="s">
        <v>169</v>
      </c>
      <c r="CZB30" s="468" t="s">
        <v>99</v>
      </c>
      <c r="CZC30" s="468"/>
      <c r="CZD30" s="469"/>
      <c r="CZE30" s="15" t="s">
        <v>169</v>
      </c>
      <c r="CZF30" s="468" t="s">
        <v>99</v>
      </c>
      <c r="CZG30" s="468"/>
      <c r="CZH30" s="469"/>
      <c r="CZI30" s="15" t="s">
        <v>169</v>
      </c>
      <c r="CZJ30" s="468" t="s">
        <v>99</v>
      </c>
      <c r="CZK30" s="468"/>
      <c r="CZL30" s="469"/>
      <c r="CZM30" s="15" t="s">
        <v>169</v>
      </c>
      <c r="CZN30" s="468" t="s">
        <v>99</v>
      </c>
      <c r="CZO30" s="468"/>
      <c r="CZP30" s="469"/>
      <c r="CZQ30" s="15" t="s">
        <v>169</v>
      </c>
      <c r="CZR30" s="468" t="s">
        <v>99</v>
      </c>
      <c r="CZS30" s="468"/>
      <c r="CZT30" s="469"/>
      <c r="CZU30" s="15" t="s">
        <v>169</v>
      </c>
      <c r="CZV30" s="468" t="s">
        <v>99</v>
      </c>
      <c r="CZW30" s="468"/>
      <c r="CZX30" s="469"/>
      <c r="CZY30" s="15" t="s">
        <v>169</v>
      </c>
      <c r="CZZ30" s="468" t="s">
        <v>99</v>
      </c>
      <c r="DAA30" s="468"/>
      <c r="DAB30" s="469"/>
      <c r="DAC30" s="15" t="s">
        <v>169</v>
      </c>
      <c r="DAD30" s="468" t="s">
        <v>99</v>
      </c>
      <c r="DAE30" s="468"/>
      <c r="DAF30" s="469"/>
      <c r="DAG30" s="15" t="s">
        <v>169</v>
      </c>
      <c r="DAH30" s="468" t="s">
        <v>99</v>
      </c>
      <c r="DAI30" s="468"/>
      <c r="DAJ30" s="469"/>
      <c r="DAK30" s="15" t="s">
        <v>169</v>
      </c>
      <c r="DAL30" s="468" t="s">
        <v>99</v>
      </c>
      <c r="DAM30" s="468"/>
      <c r="DAN30" s="469"/>
      <c r="DAO30" s="15" t="s">
        <v>169</v>
      </c>
      <c r="DAP30" s="468" t="s">
        <v>99</v>
      </c>
      <c r="DAQ30" s="468"/>
      <c r="DAR30" s="469"/>
      <c r="DAS30" s="15" t="s">
        <v>169</v>
      </c>
      <c r="DAT30" s="468" t="s">
        <v>99</v>
      </c>
      <c r="DAU30" s="468"/>
      <c r="DAV30" s="469"/>
      <c r="DAW30" s="15" t="s">
        <v>169</v>
      </c>
      <c r="DAX30" s="468" t="s">
        <v>99</v>
      </c>
      <c r="DAY30" s="468"/>
      <c r="DAZ30" s="469"/>
      <c r="DBA30" s="15" t="s">
        <v>169</v>
      </c>
      <c r="DBB30" s="468" t="s">
        <v>99</v>
      </c>
      <c r="DBC30" s="468"/>
      <c r="DBD30" s="469"/>
      <c r="DBE30" s="15" t="s">
        <v>169</v>
      </c>
      <c r="DBF30" s="468" t="s">
        <v>99</v>
      </c>
      <c r="DBG30" s="468"/>
      <c r="DBH30" s="469"/>
      <c r="DBI30" s="15" t="s">
        <v>169</v>
      </c>
      <c r="DBJ30" s="468" t="s">
        <v>99</v>
      </c>
      <c r="DBK30" s="468"/>
      <c r="DBL30" s="469"/>
      <c r="DBM30" s="15" t="s">
        <v>169</v>
      </c>
      <c r="DBN30" s="468" t="s">
        <v>99</v>
      </c>
      <c r="DBO30" s="468"/>
      <c r="DBP30" s="469"/>
      <c r="DBQ30" s="15" t="s">
        <v>169</v>
      </c>
      <c r="DBR30" s="468" t="s">
        <v>99</v>
      </c>
      <c r="DBS30" s="468"/>
      <c r="DBT30" s="469"/>
      <c r="DBU30" s="15" t="s">
        <v>169</v>
      </c>
      <c r="DBV30" s="468" t="s">
        <v>99</v>
      </c>
      <c r="DBW30" s="468"/>
      <c r="DBX30" s="469"/>
      <c r="DBY30" s="15" t="s">
        <v>169</v>
      </c>
      <c r="DBZ30" s="468" t="s">
        <v>99</v>
      </c>
      <c r="DCA30" s="468"/>
      <c r="DCB30" s="469"/>
      <c r="DCC30" s="15" t="s">
        <v>169</v>
      </c>
      <c r="DCD30" s="468" t="s">
        <v>99</v>
      </c>
      <c r="DCE30" s="468"/>
      <c r="DCF30" s="469"/>
      <c r="DCG30" s="15" t="s">
        <v>169</v>
      </c>
      <c r="DCH30" s="468" t="s">
        <v>99</v>
      </c>
      <c r="DCI30" s="468"/>
      <c r="DCJ30" s="469"/>
      <c r="DCK30" s="15" t="s">
        <v>169</v>
      </c>
      <c r="DCL30" s="468" t="s">
        <v>99</v>
      </c>
      <c r="DCM30" s="468"/>
      <c r="DCN30" s="469"/>
      <c r="DCO30" s="15" t="s">
        <v>169</v>
      </c>
      <c r="DCP30" s="468" t="s">
        <v>99</v>
      </c>
      <c r="DCQ30" s="468"/>
      <c r="DCR30" s="469"/>
      <c r="DCS30" s="15" t="s">
        <v>169</v>
      </c>
      <c r="DCT30" s="468" t="s">
        <v>99</v>
      </c>
      <c r="DCU30" s="468"/>
      <c r="DCV30" s="469"/>
      <c r="DCW30" s="15" t="s">
        <v>169</v>
      </c>
      <c r="DCX30" s="468" t="s">
        <v>99</v>
      </c>
      <c r="DCY30" s="468"/>
      <c r="DCZ30" s="469"/>
      <c r="DDA30" s="15" t="s">
        <v>169</v>
      </c>
      <c r="DDB30" s="468" t="s">
        <v>99</v>
      </c>
      <c r="DDC30" s="468"/>
      <c r="DDD30" s="469"/>
      <c r="DDE30" s="15" t="s">
        <v>169</v>
      </c>
      <c r="DDF30" s="468" t="s">
        <v>99</v>
      </c>
      <c r="DDG30" s="468"/>
      <c r="DDH30" s="469"/>
      <c r="DDI30" s="15" t="s">
        <v>169</v>
      </c>
      <c r="DDJ30" s="468" t="s">
        <v>99</v>
      </c>
      <c r="DDK30" s="468"/>
      <c r="DDL30" s="469"/>
      <c r="DDM30" s="15" t="s">
        <v>169</v>
      </c>
      <c r="DDN30" s="468" t="s">
        <v>99</v>
      </c>
      <c r="DDO30" s="468"/>
      <c r="DDP30" s="469"/>
      <c r="DDQ30" s="15" t="s">
        <v>169</v>
      </c>
      <c r="DDR30" s="468" t="s">
        <v>99</v>
      </c>
      <c r="DDS30" s="468"/>
      <c r="DDT30" s="469"/>
      <c r="DDU30" s="15" t="s">
        <v>169</v>
      </c>
      <c r="DDV30" s="468" t="s">
        <v>99</v>
      </c>
      <c r="DDW30" s="468"/>
      <c r="DDX30" s="469"/>
      <c r="DDY30" s="15" t="s">
        <v>169</v>
      </c>
      <c r="DDZ30" s="468" t="s">
        <v>99</v>
      </c>
      <c r="DEA30" s="468"/>
      <c r="DEB30" s="469"/>
      <c r="DEC30" s="15" t="s">
        <v>169</v>
      </c>
      <c r="DED30" s="468" t="s">
        <v>99</v>
      </c>
      <c r="DEE30" s="468"/>
      <c r="DEF30" s="469"/>
      <c r="DEG30" s="15" t="s">
        <v>169</v>
      </c>
      <c r="DEH30" s="468" t="s">
        <v>99</v>
      </c>
      <c r="DEI30" s="468"/>
      <c r="DEJ30" s="469"/>
      <c r="DEK30" s="15" t="s">
        <v>169</v>
      </c>
      <c r="DEL30" s="468" t="s">
        <v>99</v>
      </c>
      <c r="DEM30" s="468"/>
      <c r="DEN30" s="469"/>
      <c r="DEO30" s="15" t="s">
        <v>169</v>
      </c>
      <c r="DEP30" s="468" t="s">
        <v>99</v>
      </c>
      <c r="DEQ30" s="468"/>
      <c r="DER30" s="469"/>
      <c r="DES30" s="15" t="s">
        <v>169</v>
      </c>
      <c r="DET30" s="468" t="s">
        <v>99</v>
      </c>
      <c r="DEU30" s="468"/>
      <c r="DEV30" s="469"/>
      <c r="DEW30" s="15" t="s">
        <v>169</v>
      </c>
      <c r="DEX30" s="468" t="s">
        <v>99</v>
      </c>
      <c r="DEY30" s="468"/>
      <c r="DEZ30" s="469"/>
      <c r="DFA30" s="15" t="s">
        <v>169</v>
      </c>
      <c r="DFB30" s="468" t="s">
        <v>99</v>
      </c>
      <c r="DFC30" s="468"/>
      <c r="DFD30" s="469"/>
      <c r="DFE30" s="15" t="s">
        <v>169</v>
      </c>
      <c r="DFF30" s="468" t="s">
        <v>99</v>
      </c>
      <c r="DFG30" s="468"/>
      <c r="DFH30" s="469"/>
      <c r="DFI30" s="15" t="s">
        <v>169</v>
      </c>
      <c r="DFJ30" s="468" t="s">
        <v>99</v>
      </c>
      <c r="DFK30" s="468"/>
      <c r="DFL30" s="469"/>
      <c r="DFM30" s="15" t="s">
        <v>169</v>
      </c>
      <c r="DFN30" s="468" t="s">
        <v>99</v>
      </c>
      <c r="DFO30" s="468"/>
      <c r="DFP30" s="469"/>
      <c r="DFQ30" s="15" t="s">
        <v>169</v>
      </c>
      <c r="DFR30" s="468" t="s">
        <v>99</v>
      </c>
      <c r="DFS30" s="468"/>
      <c r="DFT30" s="469"/>
      <c r="DFU30" s="15" t="s">
        <v>169</v>
      </c>
      <c r="DFV30" s="468" t="s">
        <v>99</v>
      </c>
      <c r="DFW30" s="468"/>
      <c r="DFX30" s="469"/>
      <c r="DFY30" s="15" t="s">
        <v>169</v>
      </c>
      <c r="DFZ30" s="468" t="s">
        <v>99</v>
      </c>
      <c r="DGA30" s="468"/>
      <c r="DGB30" s="469"/>
      <c r="DGC30" s="15" t="s">
        <v>169</v>
      </c>
      <c r="DGD30" s="468" t="s">
        <v>99</v>
      </c>
      <c r="DGE30" s="468"/>
      <c r="DGF30" s="469"/>
      <c r="DGG30" s="15" t="s">
        <v>169</v>
      </c>
      <c r="DGH30" s="468" t="s">
        <v>99</v>
      </c>
      <c r="DGI30" s="468"/>
      <c r="DGJ30" s="469"/>
      <c r="DGK30" s="15" t="s">
        <v>169</v>
      </c>
      <c r="DGL30" s="468" t="s">
        <v>99</v>
      </c>
      <c r="DGM30" s="468"/>
      <c r="DGN30" s="469"/>
      <c r="DGO30" s="15" t="s">
        <v>169</v>
      </c>
      <c r="DGP30" s="468" t="s">
        <v>99</v>
      </c>
      <c r="DGQ30" s="468"/>
      <c r="DGR30" s="469"/>
      <c r="DGS30" s="15" t="s">
        <v>169</v>
      </c>
      <c r="DGT30" s="468" t="s">
        <v>99</v>
      </c>
      <c r="DGU30" s="468"/>
      <c r="DGV30" s="469"/>
      <c r="DGW30" s="15" t="s">
        <v>169</v>
      </c>
      <c r="DGX30" s="468" t="s">
        <v>99</v>
      </c>
      <c r="DGY30" s="468"/>
      <c r="DGZ30" s="469"/>
      <c r="DHA30" s="15" t="s">
        <v>169</v>
      </c>
      <c r="DHB30" s="468" t="s">
        <v>99</v>
      </c>
      <c r="DHC30" s="468"/>
      <c r="DHD30" s="469"/>
      <c r="DHE30" s="15" t="s">
        <v>169</v>
      </c>
      <c r="DHF30" s="468" t="s">
        <v>99</v>
      </c>
      <c r="DHG30" s="468"/>
      <c r="DHH30" s="469"/>
      <c r="DHI30" s="15" t="s">
        <v>169</v>
      </c>
      <c r="DHJ30" s="468" t="s">
        <v>99</v>
      </c>
      <c r="DHK30" s="468"/>
      <c r="DHL30" s="469"/>
      <c r="DHM30" s="15" t="s">
        <v>169</v>
      </c>
      <c r="DHN30" s="468" t="s">
        <v>99</v>
      </c>
      <c r="DHO30" s="468"/>
      <c r="DHP30" s="469"/>
      <c r="DHQ30" s="15" t="s">
        <v>169</v>
      </c>
      <c r="DHR30" s="468" t="s">
        <v>99</v>
      </c>
      <c r="DHS30" s="468"/>
      <c r="DHT30" s="469"/>
      <c r="DHU30" s="15" t="s">
        <v>169</v>
      </c>
      <c r="DHV30" s="468" t="s">
        <v>99</v>
      </c>
      <c r="DHW30" s="468"/>
      <c r="DHX30" s="469"/>
      <c r="DHY30" s="15" t="s">
        <v>169</v>
      </c>
      <c r="DHZ30" s="468" t="s">
        <v>99</v>
      </c>
      <c r="DIA30" s="468"/>
      <c r="DIB30" s="469"/>
      <c r="DIC30" s="15" t="s">
        <v>169</v>
      </c>
      <c r="DID30" s="468" t="s">
        <v>99</v>
      </c>
      <c r="DIE30" s="468"/>
      <c r="DIF30" s="469"/>
      <c r="DIG30" s="15" t="s">
        <v>169</v>
      </c>
      <c r="DIH30" s="468" t="s">
        <v>99</v>
      </c>
      <c r="DII30" s="468"/>
      <c r="DIJ30" s="469"/>
      <c r="DIK30" s="15" t="s">
        <v>169</v>
      </c>
      <c r="DIL30" s="468" t="s">
        <v>99</v>
      </c>
      <c r="DIM30" s="468"/>
      <c r="DIN30" s="469"/>
      <c r="DIO30" s="15" t="s">
        <v>169</v>
      </c>
      <c r="DIP30" s="468" t="s">
        <v>99</v>
      </c>
      <c r="DIQ30" s="468"/>
      <c r="DIR30" s="469"/>
      <c r="DIS30" s="15" t="s">
        <v>169</v>
      </c>
      <c r="DIT30" s="468" t="s">
        <v>99</v>
      </c>
      <c r="DIU30" s="468"/>
      <c r="DIV30" s="469"/>
      <c r="DIW30" s="15" t="s">
        <v>169</v>
      </c>
      <c r="DIX30" s="468" t="s">
        <v>99</v>
      </c>
      <c r="DIY30" s="468"/>
      <c r="DIZ30" s="469"/>
      <c r="DJA30" s="15" t="s">
        <v>169</v>
      </c>
      <c r="DJB30" s="468" t="s">
        <v>99</v>
      </c>
      <c r="DJC30" s="468"/>
      <c r="DJD30" s="469"/>
      <c r="DJE30" s="15" t="s">
        <v>169</v>
      </c>
      <c r="DJF30" s="468" t="s">
        <v>99</v>
      </c>
      <c r="DJG30" s="468"/>
      <c r="DJH30" s="469"/>
      <c r="DJI30" s="15" t="s">
        <v>169</v>
      </c>
      <c r="DJJ30" s="468" t="s">
        <v>99</v>
      </c>
      <c r="DJK30" s="468"/>
      <c r="DJL30" s="469"/>
      <c r="DJM30" s="15" t="s">
        <v>169</v>
      </c>
      <c r="DJN30" s="468" t="s">
        <v>99</v>
      </c>
      <c r="DJO30" s="468"/>
      <c r="DJP30" s="469"/>
      <c r="DJQ30" s="15" t="s">
        <v>169</v>
      </c>
      <c r="DJR30" s="468" t="s">
        <v>99</v>
      </c>
      <c r="DJS30" s="468"/>
      <c r="DJT30" s="469"/>
      <c r="DJU30" s="15" t="s">
        <v>169</v>
      </c>
      <c r="DJV30" s="468" t="s">
        <v>99</v>
      </c>
      <c r="DJW30" s="468"/>
      <c r="DJX30" s="469"/>
      <c r="DJY30" s="15" t="s">
        <v>169</v>
      </c>
      <c r="DJZ30" s="468" t="s">
        <v>99</v>
      </c>
      <c r="DKA30" s="468"/>
      <c r="DKB30" s="469"/>
      <c r="DKC30" s="15" t="s">
        <v>169</v>
      </c>
      <c r="DKD30" s="468" t="s">
        <v>99</v>
      </c>
      <c r="DKE30" s="468"/>
      <c r="DKF30" s="469"/>
      <c r="DKG30" s="15" t="s">
        <v>169</v>
      </c>
      <c r="DKH30" s="468" t="s">
        <v>99</v>
      </c>
      <c r="DKI30" s="468"/>
      <c r="DKJ30" s="469"/>
      <c r="DKK30" s="15" t="s">
        <v>169</v>
      </c>
      <c r="DKL30" s="468" t="s">
        <v>99</v>
      </c>
      <c r="DKM30" s="468"/>
      <c r="DKN30" s="469"/>
      <c r="DKO30" s="15" t="s">
        <v>169</v>
      </c>
      <c r="DKP30" s="468" t="s">
        <v>99</v>
      </c>
      <c r="DKQ30" s="468"/>
      <c r="DKR30" s="469"/>
      <c r="DKS30" s="15" t="s">
        <v>169</v>
      </c>
      <c r="DKT30" s="468" t="s">
        <v>99</v>
      </c>
      <c r="DKU30" s="468"/>
      <c r="DKV30" s="469"/>
      <c r="DKW30" s="15" t="s">
        <v>169</v>
      </c>
      <c r="DKX30" s="468" t="s">
        <v>99</v>
      </c>
      <c r="DKY30" s="468"/>
      <c r="DKZ30" s="469"/>
      <c r="DLA30" s="15" t="s">
        <v>169</v>
      </c>
      <c r="DLB30" s="468" t="s">
        <v>99</v>
      </c>
      <c r="DLC30" s="468"/>
      <c r="DLD30" s="469"/>
      <c r="DLE30" s="15" t="s">
        <v>169</v>
      </c>
      <c r="DLF30" s="468" t="s">
        <v>99</v>
      </c>
      <c r="DLG30" s="468"/>
      <c r="DLH30" s="469"/>
      <c r="DLI30" s="15" t="s">
        <v>169</v>
      </c>
      <c r="DLJ30" s="468" t="s">
        <v>99</v>
      </c>
      <c r="DLK30" s="468"/>
      <c r="DLL30" s="469"/>
      <c r="DLM30" s="15" t="s">
        <v>169</v>
      </c>
      <c r="DLN30" s="468" t="s">
        <v>99</v>
      </c>
      <c r="DLO30" s="468"/>
      <c r="DLP30" s="469"/>
      <c r="DLQ30" s="15" t="s">
        <v>169</v>
      </c>
      <c r="DLR30" s="468" t="s">
        <v>99</v>
      </c>
      <c r="DLS30" s="468"/>
      <c r="DLT30" s="469"/>
      <c r="DLU30" s="15" t="s">
        <v>169</v>
      </c>
      <c r="DLV30" s="468" t="s">
        <v>99</v>
      </c>
      <c r="DLW30" s="468"/>
      <c r="DLX30" s="469"/>
      <c r="DLY30" s="15" t="s">
        <v>169</v>
      </c>
      <c r="DLZ30" s="468" t="s">
        <v>99</v>
      </c>
      <c r="DMA30" s="468"/>
      <c r="DMB30" s="469"/>
      <c r="DMC30" s="15" t="s">
        <v>169</v>
      </c>
      <c r="DMD30" s="468" t="s">
        <v>99</v>
      </c>
      <c r="DME30" s="468"/>
      <c r="DMF30" s="469"/>
      <c r="DMG30" s="15" t="s">
        <v>169</v>
      </c>
      <c r="DMH30" s="468" t="s">
        <v>99</v>
      </c>
      <c r="DMI30" s="468"/>
      <c r="DMJ30" s="469"/>
      <c r="DMK30" s="15" t="s">
        <v>169</v>
      </c>
      <c r="DML30" s="468" t="s">
        <v>99</v>
      </c>
      <c r="DMM30" s="468"/>
      <c r="DMN30" s="469"/>
      <c r="DMO30" s="15" t="s">
        <v>169</v>
      </c>
      <c r="DMP30" s="468" t="s">
        <v>99</v>
      </c>
      <c r="DMQ30" s="468"/>
      <c r="DMR30" s="469"/>
      <c r="DMS30" s="15" t="s">
        <v>169</v>
      </c>
      <c r="DMT30" s="468" t="s">
        <v>99</v>
      </c>
      <c r="DMU30" s="468"/>
      <c r="DMV30" s="469"/>
      <c r="DMW30" s="15" t="s">
        <v>169</v>
      </c>
      <c r="DMX30" s="468" t="s">
        <v>99</v>
      </c>
      <c r="DMY30" s="468"/>
      <c r="DMZ30" s="469"/>
      <c r="DNA30" s="15" t="s">
        <v>169</v>
      </c>
      <c r="DNB30" s="468" t="s">
        <v>99</v>
      </c>
      <c r="DNC30" s="468"/>
      <c r="DND30" s="469"/>
      <c r="DNE30" s="15" t="s">
        <v>169</v>
      </c>
      <c r="DNF30" s="468" t="s">
        <v>99</v>
      </c>
      <c r="DNG30" s="468"/>
      <c r="DNH30" s="469"/>
      <c r="DNI30" s="15" t="s">
        <v>169</v>
      </c>
      <c r="DNJ30" s="468" t="s">
        <v>99</v>
      </c>
      <c r="DNK30" s="468"/>
      <c r="DNL30" s="469"/>
      <c r="DNM30" s="15" t="s">
        <v>169</v>
      </c>
      <c r="DNN30" s="468" t="s">
        <v>99</v>
      </c>
      <c r="DNO30" s="468"/>
      <c r="DNP30" s="469"/>
      <c r="DNQ30" s="15" t="s">
        <v>169</v>
      </c>
      <c r="DNR30" s="468" t="s">
        <v>99</v>
      </c>
      <c r="DNS30" s="468"/>
      <c r="DNT30" s="469"/>
      <c r="DNU30" s="15" t="s">
        <v>169</v>
      </c>
      <c r="DNV30" s="468" t="s">
        <v>99</v>
      </c>
      <c r="DNW30" s="468"/>
      <c r="DNX30" s="469"/>
      <c r="DNY30" s="15" t="s">
        <v>169</v>
      </c>
      <c r="DNZ30" s="468" t="s">
        <v>99</v>
      </c>
      <c r="DOA30" s="468"/>
      <c r="DOB30" s="469"/>
      <c r="DOC30" s="15" t="s">
        <v>169</v>
      </c>
      <c r="DOD30" s="468" t="s">
        <v>99</v>
      </c>
      <c r="DOE30" s="468"/>
      <c r="DOF30" s="469"/>
      <c r="DOG30" s="15" t="s">
        <v>169</v>
      </c>
      <c r="DOH30" s="468" t="s">
        <v>99</v>
      </c>
      <c r="DOI30" s="468"/>
      <c r="DOJ30" s="469"/>
      <c r="DOK30" s="15" t="s">
        <v>169</v>
      </c>
      <c r="DOL30" s="468" t="s">
        <v>99</v>
      </c>
      <c r="DOM30" s="468"/>
      <c r="DON30" s="469"/>
      <c r="DOO30" s="15" t="s">
        <v>169</v>
      </c>
      <c r="DOP30" s="468" t="s">
        <v>99</v>
      </c>
      <c r="DOQ30" s="468"/>
      <c r="DOR30" s="469"/>
      <c r="DOS30" s="15" t="s">
        <v>169</v>
      </c>
      <c r="DOT30" s="468" t="s">
        <v>99</v>
      </c>
      <c r="DOU30" s="468"/>
      <c r="DOV30" s="469"/>
      <c r="DOW30" s="15" t="s">
        <v>169</v>
      </c>
      <c r="DOX30" s="468" t="s">
        <v>99</v>
      </c>
      <c r="DOY30" s="468"/>
      <c r="DOZ30" s="469"/>
      <c r="DPA30" s="15" t="s">
        <v>169</v>
      </c>
      <c r="DPB30" s="468" t="s">
        <v>99</v>
      </c>
      <c r="DPC30" s="468"/>
      <c r="DPD30" s="469"/>
      <c r="DPE30" s="15" t="s">
        <v>169</v>
      </c>
      <c r="DPF30" s="468" t="s">
        <v>99</v>
      </c>
      <c r="DPG30" s="468"/>
      <c r="DPH30" s="469"/>
      <c r="DPI30" s="15" t="s">
        <v>169</v>
      </c>
      <c r="DPJ30" s="468" t="s">
        <v>99</v>
      </c>
      <c r="DPK30" s="468"/>
      <c r="DPL30" s="469"/>
      <c r="DPM30" s="15" t="s">
        <v>169</v>
      </c>
      <c r="DPN30" s="468" t="s">
        <v>99</v>
      </c>
      <c r="DPO30" s="468"/>
      <c r="DPP30" s="469"/>
      <c r="DPQ30" s="15" t="s">
        <v>169</v>
      </c>
      <c r="DPR30" s="468" t="s">
        <v>99</v>
      </c>
      <c r="DPS30" s="468"/>
      <c r="DPT30" s="469"/>
      <c r="DPU30" s="15" t="s">
        <v>169</v>
      </c>
      <c r="DPV30" s="468" t="s">
        <v>99</v>
      </c>
      <c r="DPW30" s="468"/>
      <c r="DPX30" s="469"/>
      <c r="DPY30" s="15" t="s">
        <v>169</v>
      </c>
      <c r="DPZ30" s="468" t="s">
        <v>99</v>
      </c>
      <c r="DQA30" s="468"/>
      <c r="DQB30" s="469"/>
      <c r="DQC30" s="15" t="s">
        <v>169</v>
      </c>
      <c r="DQD30" s="468" t="s">
        <v>99</v>
      </c>
      <c r="DQE30" s="468"/>
      <c r="DQF30" s="469"/>
      <c r="DQG30" s="15" t="s">
        <v>169</v>
      </c>
      <c r="DQH30" s="468" t="s">
        <v>99</v>
      </c>
      <c r="DQI30" s="468"/>
      <c r="DQJ30" s="469"/>
      <c r="DQK30" s="15" t="s">
        <v>169</v>
      </c>
      <c r="DQL30" s="468" t="s">
        <v>99</v>
      </c>
      <c r="DQM30" s="468"/>
      <c r="DQN30" s="469"/>
      <c r="DQO30" s="15" t="s">
        <v>169</v>
      </c>
      <c r="DQP30" s="468" t="s">
        <v>99</v>
      </c>
      <c r="DQQ30" s="468"/>
      <c r="DQR30" s="469"/>
      <c r="DQS30" s="15" t="s">
        <v>169</v>
      </c>
      <c r="DQT30" s="468" t="s">
        <v>99</v>
      </c>
      <c r="DQU30" s="468"/>
      <c r="DQV30" s="469"/>
      <c r="DQW30" s="15" t="s">
        <v>169</v>
      </c>
      <c r="DQX30" s="468" t="s">
        <v>99</v>
      </c>
      <c r="DQY30" s="468"/>
      <c r="DQZ30" s="469"/>
      <c r="DRA30" s="15" t="s">
        <v>169</v>
      </c>
      <c r="DRB30" s="468" t="s">
        <v>99</v>
      </c>
      <c r="DRC30" s="468"/>
      <c r="DRD30" s="469"/>
      <c r="DRE30" s="15" t="s">
        <v>169</v>
      </c>
      <c r="DRF30" s="468" t="s">
        <v>99</v>
      </c>
      <c r="DRG30" s="468"/>
      <c r="DRH30" s="469"/>
      <c r="DRI30" s="15" t="s">
        <v>169</v>
      </c>
      <c r="DRJ30" s="468" t="s">
        <v>99</v>
      </c>
      <c r="DRK30" s="468"/>
      <c r="DRL30" s="469"/>
      <c r="DRM30" s="15" t="s">
        <v>169</v>
      </c>
      <c r="DRN30" s="468" t="s">
        <v>99</v>
      </c>
      <c r="DRO30" s="468"/>
      <c r="DRP30" s="469"/>
      <c r="DRQ30" s="15" t="s">
        <v>169</v>
      </c>
      <c r="DRR30" s="468" t="s">
        <v>99</v>
      </c>
      <c r="DRS30" s="468"/>
      <c r="DRT30" s="469"/>
      <c r="DRU30" s="15" t="s">
        <v>169</v>
      </c>
      <c r="DRV30" s="468" t="s">
        <v>99</v>
      </c>
      <c r="DRW30" s="468"/>
      <c r="DRX30" s="469"/>
      <c r="DRY30" s="15" t="s">
        <v>169</v>
      </c>
      <c r="DRZ30" s="468" t="s">
        <v>99</v>
      </c>
      <c r="DSA30" s="468"/>
      <c r="DSB30" s="469"/>
      <c r="DSC30" s="15" t="s">
        <v>169</v>
      </c>
      <c r="DSD30" s="468" t="s">
        <v>99</v>
      </c>
      <c r="DSE30" s="468"/>
      <c r="DSF30" s="469"/>
      <c r="DSG30" s="15" t="s">
        <v>169</v>
      </c>
      <c r="DSH30" s="468" t="s">
        <v>99</v>
      </c>
      <c r="DSI30" s="468"/>
      <c r="DSJ30" s="469"/>
      <c r="DSK30" s="15" t="s">
        <v>169</v>
      </c>
      <c r="DSL30" s="468" t="s">
        <v>99</v>
      </c>
      <c r="DSM30" s="468"/>
      <c r="DSN30" s="469"/>
      <c r="DSO30" s="15" t="s">
        <v>169</v>
      </c>
      <c r="DSP30" s="468" t="s">
        <v>99</v>
      </c>
      <c r="DSQ30" s="468"/>
      <c r="DSR30" s="469"/>
      <c r="DSS30" s="15" t="s">
        <v>169</v>
      </c>
      <c r="DST30" s="468" t="s">
        <v>99</v>
      </c>
      <c r="DSU30" s="468"/>
      <c r="DSV30" s="469"/>
      <c r="DSW30" s="15" t="s">
        <v>169</v>
      </c>
      <c r="DSX30" s="468" t="s">
        <v>99</v>
      </c>
      <c r="DSY30" s="468"/>
      <c r="DSZ30" s="469"/>
      <c r="DTA30" s="15" t="s">
        <v>169</v>
      </c>
      <c r="DTB30" s="468" t="s">
        <v>99</v>
      </c>
      <c r="DTC30" s="468"/>
      <c r="DTD30" s="469"/>
      <c r="DTE30" s="15" t="s">
        <v>169</v>
      </c>
      <c r="DTF30" s="468" t="s">
        <v>99</v>
      </c>
      <c r="DTG30" s="468"/>
      <c r="DTH30" s="469"/>
      <c r="DTI30" s="15" t="s">
        <v>169</v>
      </c>
      <c r="DTJ30" s="468" t="s">
        <v>99</v>
      </c>
      <c r="DTK30" s="468"/>
      <c r="DTL30" s="469"/>
      <c r="DTM30" s="15" t="s">
        <v>169</v>
      </c>
      <c r="DTN30" s="468" t="s">
        <v>99</v>
      </c>
      <c r="DTO30" s="468"/>
      <c r="DTP30" s="469"/>
      <c r="DTQ30" s="15" t="s">
        <v>169</v>
      </c>
      <c r="DTR30" s="468" t="s">
        <v>99</v>
      </c>
      <c r="DTS30" s="468"/>
      <c r="DTT30" s="469"/>
      <c r="DTU30" s="15" t="s">
        <v>169</v>
      </c>
      <c r="DTV30" s="468" t="s">
        <v>99</v>
      </c>
      <c r="DTW30" s="468"/>
      <c r="DTX30" s="469"/>
      <c r="DTY30" s="15" t="s">
        <v>169</v>
      </c>
      <c r="DTZ30" s="468" t="s">
        <v>99</v>
      </c>
      <c r="DUA30" s="468"/>
      <c r="DUB30" s="469"/>
      <c r="DUC30" s="15" t="s">
        <v>169</v>
      </c>
      <c r="DUD30" s="468" t="s">
        <v>99</v>
      </c>
      <c r="DUE30" s="468"/>
      <c r="DUF30" s="469"/>
      <c r="DUG30" s="15" t="s">
        <v>169</v>
      </c>
      <c r="DUH30" s="468" t="s">
        <v>99</v>
      </c>
      <c r="DUI30" s="468"/>
      <c r="DUJ30" s="469"/>
      <c r="DUK30" s="15" t="s">
        <v>169</v>
      </c>
      <c r="DUL30" s="468" t="s">
        <v>99</v>
      </c>
      <c r="DUM30" s="468"/>
      <c r="DUN30" s="469"/>
      <c r="DUO30" s="15" t="s">
        <v>169</v>
      </c>
      <c r="DUP30" s="468" t="s">
        <v>99</v>
      </c>
      <c r="DUQ30" s="468"/>
      <c r="DUR30" s="469"/>
      <c r="DUS30" s="15" t="s">
        <v>169</v>
      </c>
      <c r="DUT30" s="468" t="s">
        <v>99</v>
      </c>
      <c r="DUU30" s="468"/>
      <c r="DUV30" s="469"/>
      <c r="DUW30" s="15" t="s">
        <v>169</v>
      </c>
      <c r="DUX30" s="468" t="s">
        <v>99</v>
      </c>
      <c r="DUY30" s="468"/>
      <c r="DUZ30" s="469"/>
      <c r="DVA30" s="15" t="s">
        <v>169</v>
      </c>
      <c r="DVB30" s="468" t="s">
        <v>99</v>
      </c>
      <c r="DVC30" s="468"/>
      <c r="DVD30" s="469"/>
      <c r="DVE30" s="15" t="s">
        <v>169</v>
      </c>
      <c r="DVF30" s="468" t="s">
        <v>99</v>
      </c>
      <c r="DVG30" s="468"/>
      <c r="DVH30" s="469"/>
      <c r="DVI30" s="15" t="s">
        <v>169</v>
      </c>
      <c r="DVJ30" s="468" t="s">
        <v>99</v>
      </c>
      <c r="DVK30" s="468"/>
      <c r="DVL30" s="469"/>
      <c r="DVM30" s="15" t="s">
        <v>169</v>
      </c>
      <c r="DVN30" s="468" t="s">
        <v>99</v>
      </c>
      <c r="DVO30" s="468"/>
      <c r="DVP30" s="469"/>
      <c r="DVQ30" s="15" t="s">
        <v>169</v>
      </c>
      <c r="DVR30" s="468" t="s">
        <v>99</v>
      </c>
      <c r="DVS30" s="468"/>
      <c r="DVT30" s="469"/>
      <c r="DVU30" s="15" t="s">
        <v>169</v>
      </c>
      <c r="DVV30" s="468" t="s">
        <v>99</v>
      </c>
      <c r="DVW30" s="468"/>
      <c r="DVX30" s="469"/>
      <c r="DVY30" s="15" t="s">
        <v>169</v>
      </c>
      <c r="DVZ30" s="468" t="s">
        <v>99</v>
      </c>
      <c r="DWA30" s="468"/>
      <c r="DWB30" s="469"/>
      <c r="DWC30" s="15" t="s">
        <v>169</v>
      </c>
      <c r="DWD30" s="468" t="s">
        <v>99</v>
      </c>
      <c r="DWE30" s="468"/>
      <c r="DWF30" s="469"/>
      <c r="DWG30" s="15" t="s">
        <v>169</v>
      </c>
      <c r="DWH30" s="468" t="s">
        <v>99</v>
      </c>
      <c r="DWI30" s="468"/>
      <c r="DWJ30" s="469"/>
      <c r="DWK30" s="15" t="s">
        <v>169</v>
      </c>
      <c r="DWL30" s="468" t="s">
        <v>99</v>
      </c>
      <c r="DWM30" s="468"/>
      <c r="DWN30" s="469"/>
      <c r="DWO30" s="15" t="s">
        <v>169</v>
      </c>
      <c r="DWP30" s="468" t="s">
        <v>99</v>
      </c>
      <c r="DWQ30" s="468"/>
      <c r="DWR30" s="469"/>
      <c r="DWS30" s="15" t="s">
        <v>169</v>
      </c>
      <c r="DWT30" s="468" t="s">
        <v>99</v>
      </c>
      <c r="DWU30" s="468"/>
      <c r="DWV30" s="469"/>
      <c r="DWW30" s="15" t="s">
        <v>169</v>
      </c>
      <c r="DWX30" s="468" t="s">
        <v>99</v>
      </c>
      <c r="DWY30" s="468"/>
      <c r="DWZ30" s="469"/>
      <c r="DXA30" s="15" t="s">
        <v>169</v>
      </c>
      <c r="DXB30" s="468" t="s">
        <v>99</v>
      </c>
      <c r="DXC30" s="468"/>
      <c r="DXD30" s="469"/>
      <c r="DXE30" s="15" t="s">
        <v>169</v>
      </c>
      <c r="DXF30" s="468" t="s">
        <v>99</v>
      </c>
      <c r="DXG30" s="468"/>
      <c r="DXH30" s="469"/>
      <c r="DXI30" s="15" t="s">
        <v>169</v>
      </c>
      <c r="DXJ30" s="468" t="s">
        <v>99</v>
      </c>
      <c r="DXK30" s="468"/>
      <c r="DXL30" s="469"/>
      <c r="DXM30" s="15" t="s">
        <v>169</v>
      </c>
      <c r="DXN30" s="468" t="s">
        <v>99</v>
      </c>
      <c r="DXO30" s="468"/>
      <c r="DXP30" s="469"/>
      <c r="DXQ30" s="15" t="s">
        <v>169</v>
      </c>
      <c r="DXR30" s="468" t="s">
        <v>99</v>
      </c>
      <c r="DXS30" s="468"/>
      <c r="DXT30" s="469"/>
      <c r="DXU30" s="15" t="s">
        <v>169</v>
      </c>
      <c r="DXV30" s="468" t="s">
        <v>99</v>
      </c>
      <c r="DXW30" s="468"/>
      <c r="DXX30" s="469"/>
      <c r="DXY30" s="15" t="s">
        <v>169</v>
      </c>
      <c r="DXZ30" s="468" t="s">
        <v>99</v>
      </c>
      <c r="DYA30" s="468"/>
      <c r="DYB30" s="469"/>
      <c r="DYC30" s="15" t="s">
        <v>169</v>
      </c>
      <c r="DYD30" s="468" t="s">
        <v>99</v>
      </c>
      <c r="DYE30" s="468"/>
      <c r="DYF30" s="469"/>
      <c r="DYG30" s="15" t="s">
        <v>169</v>
      </c>
      <c r="DYH30" s="468" t="s">
        <v>99</v>
      </c>
      <c r="DYI30" s="468"/>
      <c r="DYJ30" s="469"/>
      <c r="DYK30" s="15" t="s">
        <v>169</v>
      </c>
      <c r="DYL30" s="468" t="s">
        <v>99</v>
      </c>
      <c r="DYM30" s="468"/>
      <c r="DYN30" s="469"/>
      <c r="DYO30" s="15" t="s">
        <v>169</v>
      </c>
      <c r="DYP30" s="468" t="s">
        <v>99</v>
      </c>
      <c r="DYQ30" s="468"/>
      <c r="DYR30" s="469"/>
      <c r="DYS30" s="15" t="s">
        <v>169</v>
      </c>
      <c r="DYT30" s="468" t="s">
        <v>99</v>
      </c>
      <c r="DYU30" s="468"/>
      <c r="DYV30" s="469"/>
      <c r="DYW30" s="15" t="s">
        <v>169</v>
      </c>
      <c r="DYX30" s="468" t="s">
        <v>99</v>
      </c>
      <c r="DYY30" s="468"/>
      <c r="DYZ30" s="469"/>
      <c r="DZA30" s="15" t="s">
        <v>169</v>
      </c>
      <c r="DZB30" s="468" t="s">
        <v>99</v>
      </c>
      <c r="DZC30" s="468"/>
      <c r="DZD30" s="469"/>
      <c r="DZE30" s="15" t="s">
        <v>169</v>
      </c>
      <c r="DZF30" s="468" t="s">
        <v>99</v>
      </c>
      <c r="DZG30" s="468"/>
      <c r="DZH30" s="469"/>
      <c r="DZI30" s="15" t="s">
        <v>169</v>
      </c>
      <c r="DZJ30" s="468" t="s">
        <v>99</v>
      </c>
      <c r="DZK30" s="468"/>
      <c r="DZL30" s="469"/>
      <c r="DZM30" s="15" t="s">
        <v>169</v>
      </c>
      <c r="DZN30" s="468" t="s">
        <v>99</v>
      </c>
      <c r="DZO30" s="468"/>
      <c r="DZP30" s="469"/>
      <c r="DZQ30" s="15" t="s">
        <v>169</v>
      </c>
      <c r="DZR30" s="468" t="s">
        <v>99</v>
      </c>
      <c r="DZS30" s="468"/>
      <c r="DZT30" s="469"/>
      <c r="DZU30" s="15" t="s">
        <v>169</v>
      </c>
      <c r="DZV30" s="468" t="s">
        <v>99</v>
      </c>
      <c r="DZW30" s="468"/>
      <c r="DZX30" s="469"/>
      <c r="DZY30" s="15" t="s">
        <v>169</v>
      </c>
      <c r="DZZ30" s="468" t="s">
        <v>99</v>
      </c>
      <c r="EAA30" s="468"/>
      <c r="EAB30" s="469"/>
      <c r="EAC30" s="15" t="s">
        <v>169</v>
      </c>
      <c r="EAD30" s="468" t="s">
        <v>99</v>
      </c>
      <c r="EAE30" s="468"/>
      <c r="EAF30" s="469"/>
      <c r="EAG30" s="15" t="s">
        <v>169</v>
      </c>
      <c r="EAH30" s="468" t="s">
        <v>99</v>
      </c>
      <c r="EAI30" s="468"/>
      <c r="EAJ30" s="469"/>
      <c r="EAK30" s="15" t="s">
        <v>169</v>
      </c>
      <c r="EAL30" s="468" t="s">
        <v>99</v>
      </c>
      <c r="EAM30" s="468"/>
      <c r="EAN30" s="469"/>
      <c r="EAO30" s="15" t="s">
        <v>169</v>
      </c>
      <c r="EAP30" s="468" t="s">
        <v>99</v>
      </c>
      <c r="EAQ30" s="468"/>
      <c r="EAR30" s="469"/>
      <c r="EAS30" s="15" t="s">
        <v>169</v>
      </c>
      <c r="EAT30" s="468" t="s">
        <v>99</v>
      </c>
      <c r="EAU30" s="468"/>
      <c r="EAV30" s="469"/>
      <c r="EAW30" s="15" t="s">
        <v>169</v>
      </c>
      <c r="EAX30" s="468" t="s">
        <v>99</v>
      </c>
      <c r="EAY30" s="468"/>
      <c r="EAZ30" s="469"/>
      <c r="EBA30" s="15" t="s">
        <v>169</v>
      </c>
      <c r="EBB30" s="468" t="s">
        <v>99</v>
      </c>
      <c r="EBC30" s="468"/>
      <c r="EBD30" s="469"/>
      <c r="EBE30" s="15" t="s">
        <v>169</v>
      </c>
      <c r="EBF30" s="468" t="s">
        <v>99</v>
      </c>
      <c r="EBG30" s="468"/>
      <c r="EBH30" s="469"/>
      <c r="EBI30" s="15" t="s">
        <v>169</v>
      </c>
      <c r="EBJ30" s="468" t="s">
        <v>99</v>
      </c>
      <c r="EBK30" s="468"/>
      <c r="EBL30" s="469"/>
      <c r="EBM30" s="15" t="s">
        <v>169</v>
      </c>
      <c r="EBN30" s="468" t="s">
        <v>99</v>
      </c>
      <c r="EBO30" s="468"/>
      <c r="EBP30" s="469"/>
      <c r="EBQ30" s="15" t="s">
        <v>169</v>
      </c>
      <c r="EBR30" s="468" t="s">
        <v>99</v>
      </c>
      <c r="EBS30" s="468"/>
      <c r="EBT30" s="469"/>
      <c r="EBU30" s="15" t="s">
        <v>169</v>
      </c>
      <c r="EBV30" s="468" t="s">
        <v>99</v>
      </c>
      <c r="EBW30" s="468"/>
      <c r="EBX30" s="469"/>
      <c r="EBY30" s="15" t="s">
        <v>169</v>
      </c>
      <c r="EBZ30" s="468" t="s">
        <v>99</v>
      </c>
      <c r="ECA30" s="468"/>
      <c r="ECB30" s="469"/>
      <c r="ECC30" s="15" t="s">
        <v>169</v>
      </c>
      <c r="ECD30" s="468" t="s">
        <v>99</v>
      </c>
      <c r="ECE30" s="468"/>
      <c r="ECF30" s="469"/>
      <c r="ECG30" s="15" t="s">
        <v>169</v>
      </c>
      <c r="ECH30" s="468" t="s">
        <v>99</v>
      </c>
      <c r="ECI30" s="468"/>
      <c r="ECJ30" s="469"/>
      <c r="ECK30" s="15" t="s">
        <v>169</v>
      </c>
      <c r="ECL30" s="468" t="s">
        <v>99</v>
      </c>
      <c r="ECM30" s="468"/>
      <c r="ECN30" s="469"/>
      <c r="ECO30" s="15" t="s">
        <v>169</v>
      </c>
      <c r="ECP30" s="468" t="s">
        <v>99</v>
      </c>
      <c r="ECQ30" s="468"/>
      <c r="ECR30" s="469"/>
      <c r="ECS30" s="15" t="s">
        <v>169</v>
      </c>
      <c r="ECT30" s="468" t="s">
        <v>99</v>
      </c>
      <c r="ECU30" s="468"/>
      <c r="ECV30" s="469"/>
      <c r="ECW30" s="15" t="s">
        <v>169</v>
      </c>
      <c r="ECX30" s="468" t="s">
        <v>99</v>
      </c>
      <c r="ECY30" s="468"/>
      <c r="ECZ30" s="469"/>
      <c r="EDA30" s="15" t="s">
        <v>169</v>
      </c>
      <c r="EDB30" s="468" t="s">
        <v>99</v>
      </c>
      <c r="EDC30" s="468"/>
      <c r="EDD30" s="469"/>
      <c r="EDE30" s="15" t="s">
        <v>169</v>
      </c>
      <c r="EDF30" s="468" t="s">
        <v>99</v>
      </c>
      <c r="EDG30" s="468"/>
      <c r="EDH30" s="469"/>
      <c r="EDI30" s="15" t="s">
        <v>169</v>
      </c>
      <c r="EDJ30" s="468" t="s">
        <v>99</v>
      </c>
      <c r="EDK30" s="468"/>
      <c r="EDL30" s="469"/>
      <c r="EDM30" s="15" t="s">
        <v>169</v>
      </c>
      <c r="EDN30" s="468" t="s">
        <v>99</v>
      </c>
      <c r="EDO30" s="468"/>
      <c r="EDP30" s="469"/>
      <c r="EDQ30" s="15" t="s">
        <v>169</v>
      </c>
      <c r="EDR30" s="468" t="s">
        <v>99</v>
      </c>
      <c r="EDS30" s="468"/>
      <c r="EDT30" s="469"/>
      <c r="EDU30" s="15" t="s">
        <v>169</v>
      </c>
      <c r="EDV30" s="468" t="s">
        <v>99</v>
      </c>
      <c r="EDW30" s="468"/>
      <c r="EDX30" s="469"/>
      <c r="EDY30" s="15" t="s">
        <v>169</v>
      </c>
      <c r="EDZ30" s="468" t="s">
        <v>99</v>
      </c>
      <c r="EEA30" s="468"/>
      <c r="EEB30" s="469"/>
      <c r="EEC30" s="15" t="s">
        <v>169</v>
      </c>
      <c r="EED30" s="468" t="s">
        <v>99</v>
      </c>
      <c r="EEE30" s="468"/>
      <c r="EEF30" s="469"/>
      <c r="EEG30" s="15" t="s">
        <v>169</v>
      </c>
      <c r="EEH30" s="468" t="s">
        <v>99</v>
      </c>
      <c r="EEI30" s="468"/>
      <c r="EEJ30" s="469"/>
      <c r="EEK30" s="15" t="s">
        <v>169</v>
      </c>
      <c r="EEL30" s="468" t="s">
        <v>99</v>
      </c>
      <c r="EEM30" s="468"/>
      <c r="EEN30" s="469"/>
      <c r="EEO30" s="15" t="s">
        <v>169</v>
      </c>
      <c r="EEP30" s="468" t="s">
        <v>99</v>
      </c>
      <c r="EEQ30" s="468"/>
      <c r="EER30" s="469"/>
      <c r="EES30" s="15" t="s">
        <v>169</v>
      </c>
      <c r="EET30" s="468" t="s">
        <v>99</v>
      </c>
      <c r="EEU30" s="468"/>
      <c r="EEV30" s="469"/>
      <c r="EEW30" s="15" t="s">
        <v>169</v>
      </c>
      <c r="EEX30" s="468" t="s">
        <v>99</v>
      </c>
      <c r="EEY30" s="468"/>
      <c r="EEZ30" s="469"/>
      <c r="EFA30" s="15" t="s">
        <v>169</v>
      </c>
      <c r="EFB30" s="468" t="s">
        <v>99</v>
      </c>
      <c r="EFC30" s="468"/>
      <c r="EFD30" s="469"/>
      <c r="EFE30" s="15" t="s">
        <v>169</v>
      </c>
      <c r="EFF30" s="468" t="s">
        <v>99</v>
      </c>
      <c r="EFG30" s="468"/>
      <c r="EFH30" s="469"/>
      <c r="EFI30" s="15" t="s">
        <v>169</v>
      </c>
      <c r="EFJ30" s="468" t="s">
        <v>99</v>
      </c>
      <c r="EFK30" s="468"/>
      <c r="EFL30" s="469"/>
      <c r="EFM30" s="15" t="s">
        <v>169</v>
      </c>
      <c r="EFN30" s="468" t="s">
        <v>99</v>
      </c>
      <c r="EFO30" s="468"/>
      <c r="EFP30" s="469"/>
      <c r="EFQ30" s="15" t="s">
        <v>169</v>
      </c>
      <c r="EFR30" s="468" t="s">
        <v>99</v>
      </c>
      <c r="EFS30" s="468"/>
      <c r="EFT30" s="469"/>
      <c r="EFU30" s="15" t="s">
        <v>169</v>
      </c>
      <c r="EFV30" s="468" t="s">
        <v>99</v>
      </c>
      <c r="EFW30" s="468"/>
      <c r="EFX30" s="469"/>
      <c r="EFY30" s="15" t="s">
        <v>169</v>
      </c>
      <c r="EFZ30" s="468" t="s">
        <v>99</v>
      </c>
      <c r="EGA30" s="468"/>
      <c r="EGB30" s="469"/>
      <c r="EGC30" s="15" t="s">
        <v>169</v>
      </c>
      <c r="EGD30" s="468" t="s">
        <v>99</v>
      </c>
      <c r="EGE30" s="468"/>
      <c r="EGF30" s="469"/>
      <c r="EGG30" s="15" t="s">
        <v>169</v>
      </c>
      <c r="EGH30" s="468" t="s">
        <v>99</v>
      </c>
      <c r="EGI30" s="468"/>
      <c r="EGJ30" s="469"/>
      <c r="EGK30" s="15" t="s">
        <v>169</v>
      </c>
      <c r="EGL30" s="468" t="s">
        <v>99</v>
      </c>
      <c r="EGM30" s="468"/>
      <c r="EGN30" s="469"/>
      <c r="EGO30" s="15" t="s">
        <v>169</v>
      </c>
      <c r="EGP30" s="468" t="s">
        <v>99</v>
      </c>
      <c r="EGQ30" s="468"/>
      <c r="EGR30" s="469"/>
      <c r="EGS30" s="15" t="s">
        <v>169</v>
      </c>
      <c r="EGT30" s="468" t="s">
        <v>99</v>
      </c>
      <c r="EGU30" s="468"/>
      <c r="EGV30" s="469"/>
      <c r="EGW30" s="15" t="s">
        <v>169</v>
      </c>
      <c r="EGX30" s="468" t="s">
        <v>99</v>
      </c>
      <c r="EGY30" s="468"/>
      <c r="EGZ30" s="469"/>
      <c r="EHA30" s="15" t="s">
        <v>169</v>
      </c>
      <c r="EHB30" s="468" t="s">
        <v>99</v>
      </c>
      <c r="EHC30" s="468"/>
      <c r="EHD30" s="469"/>
      <c r="EHE30" s="15" t="s">
        <v>169</v>
      </c>
      <c r="EHF30" s="468" t="s">
        <v>99</v>
      </c>
      <c r="EHG30" s="468"/>
      <c r="EHH30" s="469"/>
      <c r="EHI30" s="15" t="s">
        <v>169</v>
      </c>
      <c r="EHJ30" s="468" t="s">
        <v>99</v>
      </c>
      <c r="EHK30" s="468"/>
      <c r="EHL30" s="469"/>
      <c r="EHM30" s="15" t="s">
        <v>169</v>
      </c>
      <c r="EHN30" s="468" t="s">
        <v>99</v>
      </c>
      <c r="EHO30" s="468"/>
      <c r="EHP30" s="469"/>
      <c r="EHQ30" s="15" t="s">
        <v>169</v>
      </c>
      <c r="EHR30" s="468" t="s">
        <v>99</v>
      </c>
      <c r="EHS30" s="468"/>
      <c r="EHT30" s="469"/>
      <c r="EHU30" s="15" t="s">
        <v>169</v>
      </c>
      <c r="EHV30" s="468" t="s">
        <v>99</v>
      </c>
      <c r="EHW30" s="468"/>
      <c r="EHX30" s="469"/>
      <c r="EHY30" s="15" t="s">
        <v>169</v>
      </c>
      <c r="EHZ30" s="468" t="s">
        <v>99</v>
      </c>
      <c r="EIA30" s="468"/>
      <c r="EIB30" s="469"/>
      <c r="EIC30" s="15" t="s">
        <v>169</v>
      </c>
      <c r="EID30" s="468" t="s">
        <v>99</v>
      </c>
      <c r="EIE30" s="468"/>
      <c r="EIF30" s="469"/>
      <c r="EIG30" s="15" t="s">
        <v>169</v>
      </c>
      <c r="EIH30" s="468" t="s">
        <v>99</v>
      </c>
      <c r="EII30" s="468"/>
      <c r="EIJ30" s="469"/>
      <c r="EIK30" s="15" t="s">
        <v>169</v>
      </c>
      <c r="EIL30" s="468" t="s">
        <v>99</v>
      </c>
      <c r="EIM30" s="468"/>
      <c r="EIN30" s="469"/>
      <c r="EIO30" s="15" t="s">
        <v>169</v>
      </c>
      <c r="EIP30" s="468" t="s">
        <v>99</v>
      </c>
      <c r="EIQ30" s="468"/>
      <c r="EIR30" s="469"/>
      <c r="EIS30" s="15" t="s">
        <v>169</v>
      </c>
      <c r="EIT30" s="468" t="s">
        <v>99</v>
      </c>
      <c r="EIU30" s="468"/>
      <c r="EIV30" s="469"/>
      <c r="EIW30" s="15" t="s">
        <v>169</v>
      </c>
      <c r="EIX30" s="468" t="s">
        <v>99</v>
      </c>
      <c r="EIY30" s="468"/>
      <c r="EIZ30" s="469"/>
      <c r="EJA30" s="15" t="s">
        <v>169</v>
      </c>
      <c r="EJB30" s="468" t="s">
        <v>99</v>
      </c>
      <c r="EJC30" s="468"/>
      <c r="EJD30" s="469"/>
      <c r="EJE30" s="15" t="s">
        <v>169</v>
      </c>
      <c r="EJF30" s="468" t="s">
        <v>99</v>
      </c>
      <c r="EJG30" s="468"/>
      <c r="EJH30" s="469"/>
      <c r="EJI30" s="15" t="s">
        <v>169</v>
      </c>
      <c r="EJJ30" s="468" t="s">
        <v>99</v>
      </c>
      <c r="EJK30" s="468"/>
      <c r="EJL30" s="469"/>
      <c r="EJM30" s="15" t="s">
        <v>169</v>
      </c>
      <c r="EJN30" s="468" t="s">
        <v>99</v>
      </c>
      <c r="EJO30" s="468"/>
      <c r="EJP30" s="469"/>
      <c r="EJQ30" s="15" t="s">
        <v>169</v>
      </c>
      <c r="EJR30" s="468" t="s">
        <v>99</v>
      </c>
      <c r="EJS30" s="468"/>
      <c r="EJT30" s="469"/>
      <c r="EJU30" s="15" t="s">
        <v>169</v>
      </c>
      <c r="EJV30" s="468" t="s">
        <v>99</v>
      </c>
      <c r="EJW30" s="468"/>
      <c r="EJX30" s="469"/>
      <c r="EJY30" s="15" t="s">
        <v>169</v>
      </c>
      <c r="EJZ30" s="468" t="s">
        <v>99</v>
      </c>
      <c r="EKA30" s="468"/>
      <c r="EKB30" s="469"/>
      <c r="EKC30" s="15" t="s">
        <v>169</v>
      </c>
      <c r="EKD30" s="468" t="s">
        <v>99</v>
      </c>
      <c r="EKE30" s="468"/>
      <c r="EKF30" s="469"/>
      <c r="EKG30" s="15" t="s">
        <v>169</v>
      </c>
      <c r="EKH30" s="468" t="s">
        <v>99</v>
      </c>
      <c r="EKI30" s="468"/>
      <c r="EKJ30" s="469"/>
      <c r="EKK30" s="15" t="s">
        <v>169</v>
      </c>
      <c r="EKL30" s="468" t="s">
        <v>99</v>
      </c>
      <c r="EKM30" s="468"/>
      <c r="EKN30" s="469"/>
      <c r="EKO30" s="15" t="s">
        <v>169</v>
      </c>
      <c r="EKP30" s="468" t="s">
        <v>99</v>
      </c>
      <c r="EKQ30" s="468"/>
      <c r="EKR30" s="469"/>
      <c r="EKS30" s="15" t="s">
        <v>169</v>
      </c>
      <c r="EKT30" s="468" t="s">
        <v>99</v>
      </c>
      <c r="EKU30" s="468"/>
      <c r="EKV30" s="469"/>
      <c r="EKW30" s="15" t="s">
        <v>169</v>
      </c>
      <c r="EKX30" s="468" t="s">
        <v>99</v>
      </c>
      <c r="EKY30" s="468"/>
      <c r="EKZ30" s="469"/>
      <c r="ELA30" s="15" t="s">
        <v>169</v>
      </c>
      <c r="ELB30" s="468" t="s">
        <v>99</v>
      </c>
      <c r="ELC30" s="468"/>
      <c r="ELD30" s="469"/>
      <c r="ELE30" s="15" t="s">
        <v>169</v>
      </c>
      <c r="ELF30" s="468" t="s">
        <v>99</v>
      </c>
      <c r="ELG30" s="468"/>
      <c r="ELH30" s="469"/>
      <c r="ELI30" s="15" t="s">
        <v>169</v>
      </c>
      <c r="ELJ30" s="468" t="s">
        <v>99</v>
      </c>
      <c r="ELK30" s="468"/>
      <c r="ELL30" s="469"/>
      <c r="ELM30" s="15" t="s">
        <v>169</v>
      </c>
      <c r="ELN30" s="468" t="s">
        <v>99</v>
      </c>
      <c r="ELO30" s="468"/>
      <c r="ELP30" s="469"/>
      <c r="ELQ30" s="15" t="s">
        <v>169</v>
      </c>
      <c r="ELR30" s="468" t="s">
        <v>99</v>
      </c>
      <c r="ELS30" s="468"/>
      <c r="ELT30" s="469"/>
      <c r="ELU30" s="15" t="s">
        <v>169</v>
      </c>
      <c r="ELV30" s="468" t="s">
        <v>99</v>
      </c>
      <c r="ELW30" s="468"/>
      <c r="ELX30" s="469"/>
      <c r="ELY30" s="15" t="s">
        <v>169</v>
      </c>
      <c r="ELZ30" s="468" t="s">
        <v>99</v>
      </c>
      <c r="EMA30" s="468"/>
      <c r="EMB30" s="469"/>
      <c r="EMC30" s="15" t="s">
        <v>169</v>
      </c>
      <c r="EMD30" s="468" t="s">
        <v>99</v>
      </c>
      <c r="EME30" s="468"/>
      <c r="EMF30" s="469"/>
      <c r="EMG30" s="15" t="s">
        <v>169</v>
      </c>
      <c r="EMH30" s="468" t="s">
        <v>99</v>
      </c>
      <c r="EMI30" s="468"/>
      <c r="EMJ30" s="469"/>
      <c r="EMK30" s="15" t="s">
        <v>169</v>
      </c>
      <c r="EML30" s="468" t="s">
        <v>99</v>
      </c>
      <c r="EMM30" s="468"/>
      <c r="EMN30" s="469"/>
      <c r="EMO30" s="15" t="s">
        <v>169</v>
      </c>
      <c r="EMP30" s="468" t="s">
        <v>99</v>
      </c>
      <c r="EMQ30" s="468"/>
      <c r="EMR30" s="469"/>
      <c r="EMS30" s="15" t="s">
        <v>169</v>
      </c>
      <c r="EMT30" s="468" t="s">
        <v>99</v>
      </c>
      <c r="EMU30" s="468"/>
      <c r="EMV30" s="469"/>
      <c r="EMW30" s="15" t="s">
        <v>169</v>
      </c>
      <c r="EMX30" s="468" t="s">
        <v>99</v>
      </c>
      <c r="EMY30" s="468"/>
      <c r="EMZ30" s="469"/>
      <c r="ENA30" s="15" t="s">
        <v>169</v>
      </c>
      <c r="ENB30" s="468" t="s">
        <v>99</v>
      </c>
      <c r="ENC30" s="468"/>
      <c r="END30" s="469"/>
      <c r="ENE30" s="15" t="s">
        <v>169</v>
      </c>
      <c r="ENF30" s="468" t="s">
        <v>99</v>
      </c>
      <c r="ENG30" s="468"/>
      <c r="ENH30" s="469"/>
      <c r="ENI30" s="15" t="s">
        <v>169</v>
      </c>
      <c r="ENJ30" s="468" t="s">
        <v>99</v>
      </c>
      <c r="ENK30" s="468"/>
      <c r="ENL30" s="469"/>
      <c r="ENM30" s="15" t="s">
        <v>169</v>
      </c>
      <c r="ENN30" s="468" t="s">
        <v>99</v>
      </c>
      <c r="ENO30" s="468"/>
      <c r="ENP30" s="469"/>
      <c r="ENQ30" s="15" t="s">
        <v>169</v>
      </c>
      <c r="ENR30" s="468" t="s">
        <v>99</v>
      </c>
      <c r="ENS30" s="468"/>
      <c r="ENT30" s="469"/>
      <c r="ENU30" s="15" t="s">
        <v>169</v>
      </c>
      <c r="ENV30" s="468" t="s">
        <v>99</v>
      </c>
      <c r="ENW30" s="468"/>
      <c r="ENX30" s="469"/>
      <c r="ENY30" s="15" t="s">
        <v>169</v>
      </c>
      <c r="ENZ30" s="468" t="s">
        <v>99</v>
      </c>
      <c r="EOA30" s="468"/>
      <c r="EOB30" s="469"/>
      <c r="EOC30" s="15" t="s">
        <v>169</v>
      </c>
      <c r="EOD30" s="468" t="s">
        <v>99</v>
      </c>
      <c r="EOE30" s="468"/>
      <c r="EOF30" s="469"/>
      <c r="EOG30" s="15" t="s">
        <v>169</v>
      </c>
      <c r="EOH30" s="468" t="s">
        <v>99</v>
      </c>
      <c r="EOI30" s="468"/>
      <c r="EOJ30" s="469"/>
      <c r="EOK30" s="15" t="s">
        <v>169</v>
      </c>
      <c r="EOL30" s="468" t="s">
        <v>99</v>
      </c>
      <c r="EOM30" s="468"/>
      <c r="EON30" s="469"/>
      <c r="EOO30" s="15" t="s">
        <v>169</v>
      </c>
      <c r="EOP30" s="468" t="s">
        <v>99</v>
      </c>
      <c r="EOQ30" s="468"/>
      <c r="EOR30" s="469"/>
      <c r="EOS30" s="15" t="s">
        <v>169</v>
      </c>
      <c r="EOT30" s="468" t="s">
        <v>99</v>
      </c>
      <c r="EOU30" s="468"/>
      <c r="EOV30" s="469"/>
      <c r="EOW30" s="15" t="s">
        <v>169</v>
      </c>
      <c r="EOX30" s="468" t="s">
        <v>99</v>
      </c>
      <c r="EOY30" s="468"/>
      <c r="EOZ30" s="469"/>
      <c r="EPA30" s="15" t="s">
        <v>169</v>
      </c>
      <c r="EPB30" s="468" t="s">
        <v>99</v>
      </c>
      <c r="EPC30" s="468"/>
      <c r="EPD30" s="469"/>
      <c r="EPE30" s="15" t="s">
        <v>169</v>
      </c>
      <c r="EPF30" s="468" t="s">
        <v>99</v>
      </c>
      <c r="EPG30" s="468"/>
      <c r="EPH30" s="469"/>
      <c r="EPI30" s="15" t="s">
        <v>169</v>
      </c>
      <c r="EPJ30" s="468" t="s">
        <v>99</v>
      </c>
      <c r="EPK30" s="468"/>
      <c r="EPL30" s="469"/>
      <c r="EPM30" s="15" t="s">
        <v>169</v>
      </c>
      <c r="EPN30" s="468" t="s">
        <v>99</v>
      </c>
      <c r="EPO30" s="468"/>
      <c r="EPP30" s="469"/>
      <c r="EPQ30" s="15" t="s">
        <v>169</v>
      </c>
      <c r="EPR30" s="468" t="s">
        <v>99</v>
      </c>
      <c r="EPS30" s="468"/>
      <c r="EPT30" s="469"/>
      <c r="EPU30" s="15" t="s">
        <v>169</v>
      </c>
      <c r="EPV30" s="468" t="s">
        <v>99</v>
      </c>
      <c r="EPW30" s="468"/>
      <c r="EPX30" s="469"/>
      <c r="EPY30" s="15" t="s">
        <v>169</v>
      </c>
      <c r="EPZ30" s="468" t="s">
        <v>99</v>
      </c>
      <c r="EQA30" s="468"/>
      <c r="EQB30" s="469"/>
      <c r="EQC30" s="15" t="s">
        <v>169</v>
      </c>
      <c r="EQD30" s="468" t="s">
        <v>99</v>
      </c>
      <c r="EQE30" s="468"/>
      <c r="EQF30" s="469"/>
      <c r="EQG30" s="15" t="s">
        <v>169</v>
      </c>
      <c r="EQH30" s="468" t="s">
        <v>99</v>
      </c>
      <c r="EQI30" s="468"/>
      <c r="EQJ30" s="469"/>
      <c r="EQK30" s="15" t="s">
        <v>169</v>
      </c>
      <c r="EQL30" s="468" t="s">
        <v>99</v>
      </c>
      <c r="EQM30" s="468"/>
      <c r="EQN30" s="469"/>
      <c r="EQO30" s="15" t="s">
        <v>169</v>
      </c>
      <c r="EQP30" s="468" t="s">
        <v>99</v>
      </c>
      <c r="EQQ30" s="468"/>
      <c r="EQR30" s="469"/>
      <c r="EQS30" s="15" t="s">
        <v>169</v>
      </c>
      <c r="EQT30" s="468" t="s">
        <v>99</v>
      </c>
      <c r="EQU30" s="468"/>
      <c r="EQV30" s="469"/>
      <c r="EQW30" s="15" t="s">
        <v>169</v>
      </c>
      <c r="EQX30" s="468" t="s">
        <v>99</v>
      </c>
      <c r="EQY30" s="468"/>
      <c r="EQZ30" s="469"/>
      <c r="ERA30" s="15" t="s">
        <v>169</v>
      </c>
      <c r="ERB30" s="468" t="s">
        <v>99</v>
      </c>
      <c r="ERC30" s="468"/>
      <c r="ERD30" s="469"/>
      <c r="ERE30" s="15" t="s">
        <v>169</v>
      </c>
      <c r="ERF30" s="468" t="s">
        <v>99</v>
      </c>
      <c r="ERG30" s="468"/>
      <c r="ERH30" s="469"/>
      <c r="ERI30" s="15" t="s">
        <v>169</v>
      </c>
      <c r="ERJ30" s="468" t="s">
        <v>99</v>
      </c>
      <c r="ERK30" s="468"/>
      <c r="ERL30" s="469"/>
      <c r="ERM30" s="15" t="s">
        <v>169</v>
      </c>
      <c r="ERN30" s="468" t="s">
        <v>99</v>
      </c>
      <c r="ERO30" s="468"/>
      <c r="ERP30" s="469"/>
      <c r="ERQ30" s="15" t="s">
        <v>169</v>
      </c>
      <c r="ERR30" s="468" t="s">
        <v>99</v>
      </c>
      <c r="ERS30" s="468"/>
      <c r="ERT30" s="469"/>
      <c r="ERU30" s="15" t="s">
        <v>169</v>
      </c>
      <c r="ERV30" s="468" t="s">
        <v>99</v>
      </c>
      <c r="ERW30" s="468"/>
      <c r="ERX30" s="469"/>
      <c r="ERY30" s="15" t="s">
        <v>169</v>
      </c>
      <c r="ERZ30" s="468" t="s">
        <v>99</v>
      </c>
      <c r="ESA30" s="468"/>
      <c r="ESB30" s="469"/>
      <c r="ESC30" s="15" t="s">
        <v>169</v>
      </c>
      <c r="ESD30" s="468" t="s">
        <v>99</v>
      </c>
      <c r="ESE30" s="468"/>
      <c r="ESF30" s="469"/>
      <c r="ESG30" s="15" t="s">
        <v>169</v>
      </c>
      <c r="ESH30" s="468" t="s">
        <v>99</v>
      </c>
      <c r="ESI30" s="468"/>
      <c r="ESJ30" s="469"/>
      <c r="ESK30" s="15" t="s">
        <v>169</v>
      </c>
      <c r="ESL30" s="468" t="s">
        <v>99</v>
      </c>
      <c r="ESM30" s="468"/>
      <c r="ESN30" s="469"/>
      <c r="ESO30" s="15" t="s">
        <v>169</v>
      </c>
      <c r="ESP30" s="468" t="s">
        <v>99</v>
      </c>
      <c r="ESQ30" s="468"/>
      <c r="ESR30" s="469"/>
      <c r="ESS30" s="15" t="s">
        <v>169</v>
      </c>
      <c r="EST30" s="468" t="s">
        <v>99</v>
      </c>
      <c r="ESU30" s="468"/>
      <c r="ESV30" s="469"/>
      <c r="ESW30" s="15" t="s">
        <v>169</v>
      </c>
      <c r="ESX30" s="468" t="s">
        <v>99</v>
      </c>
      <c r="ESY30" s="468"/>
      <c r="ESZ30" s="469"/>
      <c r="ETA30" s="15" t="s">
        <v>169</v>
      </c>
      <c r="ETB30" s="468" t="s">
        <v>99</v>
      </c>
      <c r="ETC30" s="468"/>
      <c r="ETD30" s="469"/>
      <c r="ETE30" s="15" t="s">
        <v>169</v>
      </c>
      <c r="ETF30" s="468" t="s">
        <v>99</v>
      </c>
      <c r="ETG30" s="468"/>
      <c r="ETH30" s="469"/>
      <c r="ETI30" s="15" t="s">
        <v>169</v>
      </c>
      <c r="ETJ30" s="468" t="s">
        <v>99</v>
      </c>
      <c r="ETK30" s="468"/>
      <c r="ETL30" s="469"/>
      <c r="ETM30" s="15" t="s">
        <v>169</v>
      </c>
      <c r="ETN30" s="468" t="s">
        <v>99</v>
      </c>
      <c r="ETO30" s="468"/>
      <c r="ETP30" s="469"/>
      <c r="ETQ30" s="15" t="s">
        <v>169</v>
      </c>
      <c r="ETR30" s="468" t="s">
        <v>99</v>
      </c>
      <c r="ETS30" s="468"/>
      <c r="ETT30" s="469"/>
      <c r="ETU30" s="15" t="s">
        <v>169</v>
      </c>
      <c r="ETV30" s="468" t="s">
        <v>99</v>
      </c>
      <c r="ETW30" s="468"/>
      <c r="ETX30" s="469"/>
      <c r="ETY30" s="15" t="s">
        <v>169</v>
      </c>
      <c r="ETZ30" s="468" t="s">
        <v>99</v>
      </c>
      <c r="EUA30" s="468"/>
      <c r="EUB30" s="469"/>
      <c r="EUC30" s="15" t="s">
        <v>169</v>
      </c>
      <c r="EUD30" s="468" t="s">
        <v>99</v>
      </c>
      <c r="EUE30" s="468"/>
      <c r="EUF30" s="469"/>
      <c r="EUG30" s="15" t="s">
        <v>169</v>
      </c>
      <c r="EUH30" s="468" t="s">
        <v>99</v>
      </c>
      <c r="EUI30" s="468"/>
      <c r="EUJ30" s="469"/>
      <c r="EUK30" s="15" t="s">
        <v>169</v>
      </c>
      <c r="EUL30" s="468" t="s">
        <v>99</v>
      </c>
      <c r="EUM30" s="468"/>
      <c r="EUN30" s="469"/>
      <c r="EUO30" s="15" t="s">
        <v>169</v>
      </c>
      <c r="EUP30" s="468" t="s">
        <v>99</v>
      </c>
      <c r="EUQ30" s="468"/>
      <c r="EUR30" s="469"/>
      <c r="EUS30" s="15" t="s">
        <v>169</v>
      </c>
      <c r="EUT30" s="468" t="s">
        <v>99</v>
      </c>
      <c r="EUU30" s="468"/>
      <c r="EUV30" s="469"/>
      <c r="EUW30" s="15" t="s">
        <v>169</v>
      </c>
      <c r="EUX30" s="468" t="s">
        <v>99</v>
      </c>
      <c r="EUY30" s="468"/>
      <c r="EUZ30" s="469"/>
      <c r="EVA30" s="15" t="s">
        <v>169</v>
      </c>
      <c r="EVB30" s="468" t="s">
        <v>99</v>
      </c>
      <c r="EVC30" s="468"/>
      <c r="EVD30" s="469"/>
      <c r="EVE30" s="15" t="s">
        <v>169</v>
      </c>
      <c r="EVF30" s="468" t="s">
        <v>99</v>
      </c>
      <c r="EVG30" s="468"/>
      <c r="EVH30" s="469"/>
      <c r="EVI30" s="15" t="s">
        <v>169</v>
      </c>
      <c r="EVJ30" s="468" t="s">
        <v>99</v>
      </c>
      <c r="EVK30" s="468"/>
      <c r="EVL30" s="469"/>
      <c r="EVM30" s="15" t="s">
        <v>169</v>
      </c>
      <c r="EVN30" s="468" t="s">
        <v>99</v>
      </c>
      <c r="EVO30" s="468"/>
      <c r="EVP30" s="469"/>
      <c r="EVQ30" s="15" t="s">
        <v>169</v>
      </c>
      <c r="EVR30" s="468" t="s">
        <v>99</v>
      </c>
      <c r="EVS30" s="468"/>
      <c r="EVT30" s="469"/>
      <c r="EVU30" s="15" t="s">
        <v>169</v>
      </c>
      <c r="EVV30" s="468" t="s">
        <v>99</v>
      </c>
      <c r="EVW30" s="468"/>
      <c r="EVX30" s="469"/>
      <c r="EVY30" s="15" t="s">
        <v>169</v>
      </c>
      <c r="EVZ30" s="468" t="s">
        <v>99</v>
      </c>
      <c r="EWA30" s="468"/>
      <c r="EWB30" s="469"/>
      <c r="EWC30" s="15" t="s">
        <v>169</v>
      </c>
      <c r="EWD30" s="468" t="s">
        <v>99</v>
      </c>
      <c r="EWE30" s="468"/>
      <c r="EWF30" s="469"/>
      <c r="EWG30" s="15" t="s">
        <v>169</v>
      </c>
      <c r="EWH30" s="468" t="s">
        <v>99</v>
      </c>
      <c r="EWI30" s="468"/>
      <c r="EWJ30" s="469"/>
      <c r="EWK30" s="15" t="s">
        <v>169</v>
      </c>
      <c r="EWL30" s="468" t="s">
        <v>99</v>
      </c>
      <c r="EWM30" s="468"/>
      <c r="EWN30" s="469"/>
      <c r="EWO30" s="15" t="s">
        <v>169</v>
      </c>
      <c r="EWP30" s="468" t="s">
        <v>99</v>
      </c>
      <c r="EWQ30" s="468"/>
      <c r="EWR30" s="469"/>
      <c r="EWS30" s="15" t="s">
        <v>169</v>
      </c>
      <c r="EWT30" s="468" t="s">
        <v>99</v>
      </c>
      <c r="EWU30" s="468"/>
      <c r="EWV30" s="469"/>
      <c r="EWW30" s="15" t="s">
        <v>169</v>
      </c>
      <c r="EWX30" s="468" t="s">
        <v>99</v>
      </c>
      <c r="EWY30" s="468"/>
      <c r="EWZ30" s="469"/>
      <c r="EXA30" s="15" t="s">
        <v>169</v>
      </c>
      <c r="EXB30" s="468" t="s">
        <v>99</v>
      </c>
      <c r="EXC30" s="468"/>
      <c r="EXD30" s="469"/>
      <c r="EXE30" s="15" t="s">
        <v>169</v>
      </c>
      <c r="EXF30" s="468" t="s">
        <v>99</v>
      </c>
      <c r="EXG30" s="468"/>
      <c r="EXH30" s="469"/>
      <c r="EXI30" s="15" t="s">
        <v>169</v>
      </c>
      <c r="EXJ30" s="468" t="s">
        <v>99</v>
      </c>
      <c r="EXK30" s="468"/>
      <c r="EXL30" s="469"/>
      <c r="EXM30" s="15" t="s">
        <v>169</v>
      </c>
      <c r="EXN30" s="468" t="s">
        <v>99</v>
      </c>
      <c r="EXO30" s="468"/>
      <c r="EXP30" s="469"/>
      <c r="EXQ30" s="15" t="s">
        <v>169</v>
      </c>
      <c r="EXR30" s="468" t="s">
        <v>99</v>
      </c>
      <c r="EXS30" s="468"/>
      <c r="EXT30" s="469"/>
      <c r="EXU30" s="15" t="s">
        <v>169</v>
      </c>
      <c r="EXV30" s="468" t="s">
        <v>99</v>
      </c>
      <c r="EXW30" s="468"/>
      <c r="EXX30" s="469"/>
      <c r="EXY30" s="15" t="s">
        <v>169</v>
      </c>
      <c r="EXZ30" s="468" t="s">
        <v>99</v>
      </c>
      <c r="EYA30" s="468"/>
      <c r="EYB30" s="469"/>
      <c r="EYC30" s="15" t="s">
        <v>169</v>
      </c>
      <c r="EYD30" s="468" t="s">
        <v>99</v>
      </c>
      <c r="EYE30" s="468"/>
      <c r="EYF30" s="469"/>
      <c r="EYG30" s="15" t="s">
        <v>169</v>
      </c>
      <c r="EYH30" s="468" t="s">
        <v>99</v>
      </c>
      <c r="EYI30" s="468"/>
      <c r="EYJ30" s="469"/>
      <c r="EYK30" s="15" t="s">
        <v>169</v>
      </c>
      <c r="EYL30" s="468" t="s">
        <v>99</v>
      </c>
      <c r="EYM30" s="468"/>
      <c r="EYN30" s="469"/>
      <c r="EYO30" s="15" t="s">
        <v>169</v>
      </c>
      <c r="EYP30" s="468" t="s">
        <v>99</v>
      </c>
      <c r="EYQ30" s="468"/>
      <c r="EYR30" s="469"/>
      <c r="EYS30" s="15" t="s">
        <v>169</v>
      </c>
      <c r="EYT30" s="468" t="s">
        <v>99</v>
      </c>
      <c r="EYU30" s="468"/>
      <c r="EYV30" s="469"/>
      <c r="EYW30" s="15" t="s">
        <v>169</v>
      </c>
      <c r="EYX30" s="468" t="s">
        <v>99</v>
      </c>
      <c r="EYY30" s="468"/>
      <c r="EYZ30" s="469"/>
      <c r="EZA30" s="15" t="s">
        <v>169</v>
      </c>
      <c r="EZB30" s="468" t="s">
        <v>99</v>
      </c>
      <c r="EZC30" s="468"/>
      <c r="EZD30" s="469"/>
      <c r="EZE30" s="15" t="s">
        <v>169</v>
      </c>
      <c r="EZF30" s="468" t="s">
        <v>99</v>
      </c>
      <c r="EZG30" s="468"/>
      <c r="EZH30" s="469"/>
      <c r="EZI30" s="15" t="s">
        <v>169</v>
      </c>
      <c r="EZJ30" s="468" t="s">
        <v>99</v>
      </c>
      <c r="EZK30" s="468"/>
      <c r="EZL30" s="469"/>
      <c r="EZM30" s="15" t="s">
        <v>169</v>
      </c>
      <c r="EZN30" s="468" t="s">
        <v>99</v>
      </c>
      <c r="EZO30" s="468"/>
      <c r="EZP30" s="469"/>
      <c r="EZQ30" s="15" t="s">
        <v>169</v>
      </c>
      <c r="EZR30" s="468" t="s">
        <v>99</v>
      </c>
      <c r="EZS30" s="468"/>
      <c r="EZT30" s="469"/>
      <c r="EZU30" s="15" t="s">
        <v>169</v>
      </c>
      <c r="EZV30" s="468" t="s">
        <v>99</v>
      </c>
      <c r="EZW30" s="468"/>
      <c r="EZX30" s="469"/>
      <c r="EZY30" s="15" t="s">
        <v>169</v>
      </c>
      <c r="EZZ30" s="468" t="s">
        <v>99</v>
      </c>
      <c r="FAA30" s="468"/>
      <c r="FAB30" s="469"/>
      <c r="FAC30" s="15" t="s">
        <v>169</v>
      </c>
      <c r="FAD30" s="468" t="s">
        <v>99</v>
      </c>
      <c r="FAE30" s="468"/>
      <c r="FAF30" s="469"/>
      <c r="FAG30" s="15" t="s">
        <v>169</v>
      </c>
      <c r="FAH30" s="468" t="s">
        <v>99</v>
      </c>
      <c r="FAI30" s="468"/>
      <c r="FAJ30" s="469"/>
      <c r="FAK30" s="15" t="s">
        <v>169</v>
      </c>
      <c r="FAL30" s="468" t="s">
        <v>99</v>
      </c>
      <c r="FAM30" s="468"/>
      <c r="FAN30" s="469"/>
      <c r="FAO30" s="15" t="s">
        <v>169</v>
      </c>
      <c r="FAP30" s="468" t="s">
        <v>99</v>
      </c>
      <c r="FAQ30" s="468"/>
      <c r="FAR30" s="469"/>
      <c r="FAS30" s="15" t="s">
        <v>169</v>
      </c>
      <c r="FAT30" s="468" t="s">
        <v>99</v>
      </c>
      <c r="FAU30" s="468"/>
      <c r="FAV30" s="469"/>
      <c r="FAW30" s="15" t="s">
        <v>169</v>
      </c>
      <c r="FAX30" s="468" t="s">
        <v>99</v>
      </c>
      <c r="FAY30" s="468"/>
      <c r="FAZ30" s="469"/>
      <c r="FBA30" s="15" t="s">
        <v>169</v>
      </c>
      <c r="FBB30" s="468" t="s">
        <v>99</v>
      </c>
      <c r="FBC30" s="468"/>
      <c r="FBD30" s="469"/>
      <c r="FBE30" s="15" t="s">
        <v>169</v>
      </c>
      <c r="FBF30" s="468" t="s">
        <v>99</v>
      </c>
      <c r="FBG30" s="468"/>
      <c r="FBH30" s="469"/>
      <c r="FBI30" s="15" t="s">
        <v>169</v>
      </c>
      <c r="FBJ30" s="468" t="s">
        <v>99</v>
      </c>
      <c r="FBK30" s="468"/>
      <c r="FBL30" s="469"/>
      <c r="FBM30" s="15" t="s">
        <v>169</v>
      </c>
      <c r="FBN30" s="468" t="s">
        <v>99</v>
      </c>
      <c r="FBO30" s="468"/>
      <c r="FBP30" s="469"/>
      <c r="FBQ30" s="15" t="s">
        <v>169</v>
      </c>
      <c r="FBR30" s="468" t="s">
        <v>99</v>
      </c>
      <c r="FBS30" s="468"/>
      <c r="FBT30" s="469"/>
      <c r="FBU30" s="15" t="s">
        <v>169</v>
      </c>
      <c r="FBV30" s="468" t="s">
        <v>99</v>
      </c>
      <c r="FBW30" s="468"/>
      <c r="FBX30" s="469"/>
      <c r="FBY30" s="15" t="s">
        <v>169</v>
      </c>
      <c r="FBZ30" s="468" t="s">
        <v>99</v>
      </c>
      <c r="FCA30" s="468"/>
      <c r="FCB30" s="469"/>
      <c r="FCC30" s="15" t="s">
        <v>169</v>
      </c>
      <c r="FCD30" s="468" t="s">
        <v>99</v>
      </c>
      <c r="FCE30" s="468"/>
      <c r="FCF30" s="469"/>
      <c r="FCG30" s="15" t="s">
        <v>169</v>
      </c>
      <c r="FCH30" s="468" t="s">
        <v>99</v>
      </c>
      <c r="FCI30" s="468"/>
      <c r="FCJ30" s="469"/>
      <c r="FCK30" s="15" t="s">
        <v>169</v>
      </c>
      <c r="FCL30" s="468" t="s">
        <v>99</v>
      </c>
      <c r="FCM30" s="468"/>
      <c r="FCN30" s="469"/>
      <c r="FCO30" s="15" t="s">
        <v>169</v>
      </c>
      <c r="FCP30" s="468" t="s">
        <v>99</v>
      </c>
      <c r="FCQ30" s="468"/>
      <c r="FCR30" s="469"/>
      <c r="FCS30" s="15" t="s">
        <v>169</v>
      </c>
      <c r="FCT30" s="468" t="s">
        <v>99</v>
      </c>
      <c r="FCU30" s="468"/>
      <c r="FCV30" s="469"/>
      <c r="FCW30" s="15" t="s">
        <v>169</v>
      </c>
      <c r="FCX30" s="468" t="s">
        <v>99</v>
      </c>
      <c r="FCY30" s="468"/>
      <c r="FCZ30" s="469"/>
      <c r="FDA30" s="15" t="s">
        <v>169</v>
      </c>
      <c r="FDB30" s="468" t="s">
        <v>99</v>
      </c>
      <c r="FDC30" s="468"/>
      <c r="FDD30" s="469"/>
      <c r="FDE30" s="15" t="s">
        <v>169</v>
      </c>
      <c r="FDF30" s="468" t="s">
        <v>99</v>
      </c>
      <c r="FDG30" s="468"/>
      <c r="FDH30" s="469"/>
      <c r="FDI30" s="15" t="s">
        <v>169</v>
      </c>
      <c r="FDJ30" s="468" t="s">
        <v>99</v>
      </c>
      <c r="FDK30" s="468"/>
      <c r="FDL30" s="469"/>
      <c r="FDM30" s="15" t="s">
        <v>169</v>
      </c>
      <c r="FDN30" s="468" t="s">
        <v>99</v>
      </c>
      <c r="FDO30" s="468"/>
      <c r="FDP30" s="469"/>
      <c r="FDQ30" s="15" t="s">
        <v>169</v>
      </c>
      <c r="FDR30" s="468" t="s">
        <v>99</v>
      </c>
      <c r="FDS30" s="468"/>
      <c r="FDT30" s="469"/>
      <c r="FDU30" s="15" t="s">
        <v>169</v>
      </c>
      <c r="FDV30" s="468" t="s">
        <v>99</v>
      </c>
      <c r="FDW30" s="468"/>
      <c r="FDX30" s="469"/>
      <c r="FDY30" s="15" t="s">
        <v>169</v>
      </c>
      <c r="FDZ30" s="468" t="s">
        <v>99</v>
      </c>
      <c r="FEA30" s="468"/>
      <c r="FEB30" s="469"/>
      <c r="FEC30" s="15" t="s">
        <v>169</v>
      </c>
      <c r="FED30" s="468" t="s">
        <v>99</v>
      </c>
      <c r="FEE30" s="468"/>
      <c r="FEF30" s="469"/>
      <c r="FEG30" s="15" t="s">
        <v>169</v>
      </c>
      <c r="FEH30" s="468" t="s">
        <v>99</v>
      </c>
      <c r="FEI30" s="468"/>
      <c r="FEJ30" s="469"/>
      <c r="FEK30" s="15" t="s">
        <v>169</v>
      </c>
      <c r="FEL30" s="468" t="s">
        <v>99</v>
      </c>
      <c r="FEM30" s="468"/>
      <c r="FEN30" s="469"/>
      <c r="FEO30" s="15" t="s">
        <v>169</v>
      </c>
      <c r="FEP30" s="468" t="s">
        <v>99</v>
      </c>
      <c r="FEQ30" s="468"/>
      <c r="FER30" s="469"/>
      <c r="FES30" s="15" t="s">
        <v>169</v>
      </c>
      <c r="FET30" s="468" t="s">
        <v>99</v>
      </c>
      <c r="FEU30" s="468"/>
      <c r="FEV30" s="469"/>
      <c r="FEW30" s="15" t="s">
        <v>169</v>
      </c>
      <c r="FEX30" s="468" t="s">
        <v>99</v>
      </c>
      <c r="FEY30" s="468"/>
      <c r="FEZ30" s="469"/>
      <c r="FFA30" s="15" t="s">
        <v>169</v>
      </c>
      <c r="FFB30" s="468" t="s">
        <v>99</v>
      </c>
      <c r="FFC30" s="468"/>
      <c r="FFD30" s="469"/>
      <c r="FFE30" s="15" t="s">
        <v>169</v>
      </c>
      <c r="FFF30" s="468" t="s">
        <v>99</v>
      </c>
      <c r="FFG30" s="468"/>
      <c r="FFH30" s="469"/>
      <c r="FFI30" s="15" t="s">
        <v>169</v>
      </c>
      <c r="FFJ30" s="468" t="s">
        <v>99</v>
      </c>
      <c r="FFK30" s="468"/>
      <c r="FFL30" s="469"/>
      <c r="FFM30" s="15" t="s">
        <v>169</v>
      </c>
      <c r="FFN30" s="468" t="s">
        <v>99</v>
      </c>
      <c r="FFO30" s="468"/>
      <c r="FFP30" s="469"/>
      <c r="FFQ30" s="15" t="s">
        <v>169</v>
      </c>
      <c r="FFR30" s="468" t="s">
        <v>99</v>
      </c>
      <c r="FFS30" s="468"/>
      <c r="FFT30" s="469"/>
      <c r="FFU30" s="15" t="s">
        <v>169</v>
      </c>
      <c r="FFV30" s="468" t="s">
        <v>99</v>
      </c>
      <c r="FFW30" s="468"/>
      <c r="FFX30" s="469"/>
      <c r="FFY30" s="15" t="s">
        <v>169</v>
      </c>
      <c r="FFZ30" s="468" t="s">
        <v>99</v>
      </c>
      <c r="FGA30" s="468"/>
      <c r="FGB30" s="469"/>
      <c r="FGC30" s="15" t="s">
        <v>169</v>
      </c>
      <c r="FGD30" s="468" t="s">
        <v>99</v>
      </c>
      <c r="FGE30" s="468"/>
      <c r="FGF30" s="469"/>
      <c r="FGG30" s="15" t="s">
        <v>169</v>
      </c>
      <c r="FGH30" s="468" t="s">
        <v>99</v>
      </c>
      <c r="FGI30" s="468"/>
      <c r="FGJ30" s="469"/>
      <c r="FGK30" s="15" t="s">
        <v>169</v>
      </c>
      <c r="FGL30" s="468" t="s">
        <v>99</v>
      </c>
      <c r="FGM30" s="468"/>
      <c r="FGN30" s="469"/>
      <c r="FGO30" s="15" t="s">
        <v>169</v>
      </c>
      <c r="FGP30" s="468" t="s">
        <v>99</v>
      </c>
      <c r="FGQ30" s="468"/>
      <c r="FGR30" s="469"/>
      <c r="FGS30" s="15" t="s">
        <v>169</v>
      </c>
      <c r="FGT30" s="468" t="s">
        <v>99</v>
      </c>
      <c r="FGU30" s="468"/>
      <c r="FGV30" s="469"/>
      <c r="FGW30" s="15" t="s">
        <v>169</v>
      </c>
      <c r="FGX30" s="468" t="s">
        <v>99</v>
      </c>
      <c r="FGY30" s="468"/>
      <c r="FGZ30" s="469"/>
      <c r="FHA30" s="15" t="s">
        <v>169</v>
      </c>
      <c r="FHB30" s="468" t="s">
        <v>99</v>
      </c>
      <c r="FHC30" s="468"/>
      <c r="FHD30" s="469"/>
      <c r="FHE30" s="15" t="s">
        <v>169</v>
      </c>
      <c r="FHF30" s="468" t="s">
        <v>99</v>
      </c>
      <c r="FHG30" s="468"/>
      <c r="FHH30" s="469"/>
      <c r="FHI30" s="15" t="s">
        <v>169</v>
      </c>
      <c r="FHJ30" s="468" t="s">
        <v>99</v>
      </c>
      <c r="FHK30" s="468"/>
      <c r="FHL30" s="469"/>
      <c r="FHM30" s="15" t="s">
        <v>169</v>
      </c>
      <c r="FHN30" s="468" t="s">
        <v>99</v>
      </c>
      <c r="FHO30" s="468"/>
      <c r="FHP30" s="469"/>
      <c r="FHQ30" s="15" t="s">
        <v>169</v>
      </c>
      <c r="FHR30" s="468" t="s">
        <v>99</v>
      </c>
      <c r="FHS30" s="468"/>
      <c r="FHT30" s="469"/>
      <c r="FHU30" s="15" t="s">
        <v>169</v>
      </c>
      <c r="FHV30" s="468" t="s">
        <v>99</v>
      </c>
      <c r="FHW30" s="468"/>
      <c r="FHX30" s="469"/>
      <c r="FHY30" s="15" t="s">
        <v>169</v>
      </c>
      <c r="FHZ30" s="468" t="s">
        <v>99</v>
      </c>
      <c r="FIA30" s="468"/>
      <c r="FIB30" s="469"/>
      <c r="FIC30" s="15" t="s">
        <v>169</v>
      </c>
      <c r="FID30" s="468" t="s">
        <v>99</v>
      </c>
      <c r="FIE30" s="468"/>
      <c r="FIF30" s="469"/>
      <c r="FIG30" s="15" t="s">
        <v>169</v>
      </c>
      <c r="FIH30" s="468" t="s">
        <v>99</v>
      </c>
      <c r="FII30" s="468"/>
      <c r="FIJ30" s="469"/>
      <c r="FIK30" s="15" t="s">
        <v>169</v>
      </c>
      <c r="FIL30" s="468" t="s">
        <v>99</v>
      </c>
      <c r="FIM30" s="468"/>
      <c r="FIN30" s="469"/>
      <c r="FIO30" s="15" t="s">
        <v>169</v>
      </c>
      <c r="FIP30" s="468" t="s">
        <v>99</v>
      </c>
      <c r="FIQ30" s="468"/>
      <c r="FIR30" s="469"/>
      <c r="FIS30" s="15" t="s">
        <v>169</v>
      </c>
      <c r="FIT30" s="468" t="s">
        <v>99</v>
      </c>
      <c r="FIU30" s="468"/>
      <c r="FIV30" s="469"/>
      <c r="FIW30" s="15" t="s">
        <v>169</v>
      </c>
      <c r="FIX30" s="468" t="s">
        <v>99</v>
      </c>
      <c r="FIY30" s="468"/>
      <c r="FIZ30" s="469"/>
      <c r="FJA30" s="15" t="s">
        <v>169</v>
      </c>
      <c r="FJB30" s="468" t="s">
        <v>99</v>
      </c>
      <c r="FJC30" s="468"/>
      <c r="FJD30" s="469"/>
      <c r="FJE30" s="15" t="s">
        <v>169</v>
      </c>
      <c r="FJF30" s="468" t="s">
        <v>99</v>
      </c>
      <c r="FJG30" s="468"/>
      <c r="FJH30" s="469"/>
      <c r="FJI30" s="15" t="s">
        <v>169</v>
      </c>
      <c r="FJJ30" s="468" t="s">
        <v>99</v>
      </c>
      <c r="FJK30" s="468"/>
      <c r="FJL30" s="469"/>
      <c r="FJM30" s="15" t="s">
        <v>169</v>
      </c>
      <c r="FJN30" s="468" t="s">
        <v>99</v>
      </c>
      <c r="FJO30" s="468"/>
      <c r="FJP30" s="469"/>
      <c r="FJQ30" s="15" t="s">
        <v>169</v>
      </c>
      <c r="FJR30" s="468" t="s">
        <v>99</v>
      </c>
      <c r="FJS30" s="468"/>
      <c r="FJT30" s="469"/>
      <c r="FJU30" s="15" t="s">
        <v>169</v>
      </c>
      <c r="FJV30" s="468" t="s">
        <v>99</v>
      </c>
      <c r="FJW30" s="468"/>
      <c r="FJX30" s="469"/>
      <c r="FJY30" s="15" t="s">
        <v>169</v>
      </c>
      <c r="FJZ30" s="468" t="s">
        <v>99</v>
      </c>
      <c r="FKA30" s="468"/>
      <c r="FKB30" s="469"/>
      <c r="FKC30" s="15" t="s">
        <v>169</v>
      </c>
      <c r="FKD30" s="468" t="s">
        <v>99</v>
      </c>
      <c r="FKE30" s="468"/>
      <c r="FKF30" s="469"/>
      <c r="FKG30" s="15" t="s">
        <v>169</v>
      </c>
      <c r="FKH30" s="468" t="s">
        <v>99</v>
      </c>
      <c r="FKI30" s="468"/>
      <c r="FKJ30" s="469"/>
      <c r="FKK30" s="15" t="s">
        <v>169</v>
      </c>
      <c r="FKL30" s="468" t="s">
        <v>99</v>
      </c>
      <c r="FKM30" s="468"/>
      <c r="FKN30" s="469"/>
      <c r="FKO30" s="15" t="s">
        <v>169</v>
      </c>
      <c r="FKP30" s="468" t="s">
        <v>99</v>
      </c>
      <c r="FKQ30" s="468"/>
      <c r="FKR30" s="469"/>
      <c r="FKS30" s="15" t="s">
        <v>169</v>
      </c>
      <c r="FKT30" s="468" t="s">
        <v>99</v>
      </c>
      <c r="FKU30" s="468"/>
      <c r="FKV30" s="469"/>
      <c r="FKW30" s="15" t="s">
        <v>169</v>
      </c>
      <c r="FKX30" s="468" t="s">
        <v>99</v>
      </c>
      <c r="FKY30" s="468"/>
      <c r="FKZ30" s="469"/>
      <c r="FLA30" s="15" t="s">
        <v>169</v>
      </c>
      <c r="FLB30" s="468" t="s">
        <v>99</v>
      </c>
      <c r="FLC30" s="468"/>
      <c r="FLD30" s="469"/>
      <c r="FLE30" s="15" t="s">
        <v>169</v>
      </c>
      <c r="FLF30" s="468" t="s">
        <v>99</v>
      </c>
      <c r="FLG30" s="468"/>
      <c r="FLH30" s="469"/>
      <c r="FLI30" s="15" t="s">
        <v>169</v>
      </c>
      <c r="FLJ30" s="468" t="s">
        <v>99</v>
      </c>
      <c r="FLK30" s="468"/>
      <c r="FLL30" s="469"/>
      <c r="FLM30" s="15" t="s">
        <v>169</v>
      </c>
      <c r="FLN30" s="468" t="s">
        <v>99</v>
      </c>
      <c r="FLO30" s="468"/>
      <c r="FLP30" s="469"/>
      <c r="FLQ30" s="15" t="s">
        <v>169</v>
      </c>
      <c r="FLR30" s="468" t="s">
        <v>99</v>
      </c>
      <c r="FLS30" s="468"/>
      <c r="FLT30" s="469"/>
      <c r="FLU30" s="15" t="s">
        <v>169</v>
      </c>
      <c r="FLV30" s="468" t="s">
        <v>99</v>
      </c>
      <c r="FLW30" s="468"/>
      <c r="FLX30" s="469"/>
      <c r="FLY30" s="15" t="s">
        <v>169</v>
      </c>
      <c r="FLZ30" s="468" t="s">
        <v>99</v>
      </c>
      <c r="FMA30" s="468"/>
      <c r="FMB30" s="469"/>
      <c r="FMC30" s="15" t="s">
        <v>169</v>
      </c>
      <c r="FMD30" s="468" t="s">
        <v>99</v>
      </c>
      <c r="FME30" s="468"/>
      <c r="FMF30" s="469"/>
      <c r="FMG30" s="15" t="s">
        <v>169</v>
      </c>
      <c r="FMH30" s="468" t="s">
        <v>99</v>
      </c>
      <c r="FMI30" s="468"/>
      <c r="FMJ30" s="469"/>
      <c r="FMK30" s="15" t="s">
        <v>169</v>
      </c>
      <c r="FML30" s="468" t="s">
        <v>99</v>
      </c>
      <c r="FMM30" s="468"/>
      <c r="FMN30" s="469"/>
      <c r="FMO30" s="15" t="s">
        <v>169</v>
      </c>
      <c r="FMP30" s="468" t="s">
        <v>99</v>
      </c>
      <c r="FMQ30" s="468"/>
      <c r="FMR30" s="469"/>
      <c r="FMS30" s="15" t="s">
        <v>169</v>
      </c>
      <c r="FMT30" s="468" t="s">
        <v>99</v>
      </c>
      <c r="FMU30" s="468"/>
      <c r="FMV30" s="469"/>
      <c r="FMW30" s="15" t="s">
        <v>169</v>
      </c>
      <c r="FMX30" s="468" t="s">
        <v>99</v>
      </c>
      <c r="FMY30" s="468"/>
      <c r="FMZ30" s="469"/>
      <c r="FNA30" s="15" t="s">
        <v>169</v>
      </c>
      <c r="FNB30" s="468" t="s">
        <v>99</v>
      </c>
      <c r="FNC30" s="468"/>
      <c r="FND30" s="469"/>
      <c r="FNE30" s="15" t="s">
        <v>169</v>
      </c>
      <c r="FNF30" s="468" t="s">
        <v>99</v>
      </c>
      <c r="FNG30" s="468"/>
      <c r="FNH30" s="469"/>
      <c r="FNI30" s="15" t="s">
        <v>169</v>
      </c>
      <c r="FNJ30" s="468" t="s">
        <v>99</v>
      </c>
      <c r="FNK30" s="468"/>
      <c r="FNL30" s="469"/>
      <c r="FNM30" s="15" t="s">
        <v>169</v>
      </c>
      <c r="FNN30" s="468" t="s">
        <v>99</v>
      </c>
      <c r="FNO30" s="468"/>
      <c r="FNP30" s="469"/>
      <c r="FNQ30" s="15" t="s">
        <v>169</v>
      </c>
      <c r="FNR30" s="468" t="s">
        <v>99</v>
      </c>
      <c r="FNS30" s="468"/>
      <c r="FNT30" s="469"/>
      <c r="FNU30" s="15" t="s">
        <v>169</v>
      </c>
      <c r="FNV30" s="468" t="s">
        <v>99</v>
      </c>
      <c r="FNW30" s="468"/>
      <c r="FNX30" s="469"/>
      <c r="FNY30" s="15" t="s">
        <v>169</v>
      </c>
      <c r="FNZ30" s="468" t="s">
        <v>99</v>
      </c>
      <c r="FOA30" s="468"/>
      <c r="FOB30" s="469"/>
      <c r="FOC30" s="15" t="s">
        <v>169</v>
      </c>
      <c r="FOD30" s="468" t="s">
        <v>99</v>
      </c>
      <c r="FOE30" s="468"/>
      <c r="FOF30" s="469"/>
      <c r="FOG30" s="15" t="s">
        <v>169</v>
      </c>
      <c r="FOH30" s="468" t="s">
        <v>99</v>
      </c>
      <c r="FOI30" s="468"/>
      <c r="FOJ30" s="469"/>
      <c r="FOK30" s="15" t="s">
        <v>169</v>
      </c>
      <c r="FOL30" s="468" t="s">
        <v>99</v>
      </c>
      <c r="FOM30" s="468"/>
      <c r="FON30" s="469"/>
      <c r="FOO30" s="15" t="s">
        <v>169</v>
      </c>
      <c r="FOP30" s="468" t="s">
        <v>99</v>
      </c>
      <c r="FOQ30" s="468"/>
      <c r="FOR30" s="469"/>
      <c r="FOS30" s="15" t="s">
        <v>169</v>
      </c>
      <c r="FOT30" s="468" t="s">
        <v>99</v>
      </c>
      <c r="FOU30" s="468"/>
      <c r="FOV30" s="469"/>
      <c r="FOW30" s="15" t="s">
        <v>169</v>
      </c>
      <c r="FOX30" s="468" t="s">
        <v>99</v>
      </c>
      <c r="FOY30" s="468"/>
      <c r="FOZ30" s="469"/>
      <c r="FPA30" s="15" t="s">
        <v>169</v>
      </c>
      <c r="FPB30" s="468" t="s">
        <v>99</v>
      </c>
      <c r="FPC30" s="468"/>
      <c r="FPD30" s="469"/>
      <c r="FPE30" s="15" t="s">
        <v>169</v>
      </c>
      <c r="FPF30" s="468" t="s">
        <v>99</v>
      </c>
      <c r="FPG30" s="468"/>
      <c r="FPH30" s="469"/>
      <c r="FPI30" s="15" t="s">
        <v>169</v>
      </c>
      <c r="FPJ30" s="468" t="s">
        <v>99</v>
      </c>
      <c r="FPK30" s="468"/>
      <c r="FPL30" s="469"/>
      <c r="FPM30" s="15" t="s">
        <v>169</v>
      </c>
      <c r="FPN30" s="468" t="s">
        <v>99</v>
      </c>
      <c r="FPO30" s="468"/>
      <c r="FPP30" s="469"/>
      <c r="FPQ30" s="15" t="s">
        <v>169</v>
      </c>
      <c r="FPR30" s="468" t="s">
        <v>99</v>
      </c>
      <c r="FPS30" s="468"/>
      <c r="FPT30" s="469"/>
      <c r="FPU30" s="15" t="s">
        <v>169</v>
      </c>
      <c r="FPV30" s="468" t="s">
        <v>99</v>
      </c>
      <c r="FPW30" s="468"/>
      <c r="FPX30" s="469"/>
      <c r="FPY30" s="15" t="s">
        <v>169</v>
      </c>
      <c r="FPZ30" s="468" t="s">
        <v>99</v>
      </c>
      <c r="FQA30" s="468"/>
      <c r="FQB30" s="469"/>
      <c r="FQC30" s="15" t="s">
        <v>169</v>
      </c>
      <c r="FQD30" s="468" t="s">
        <v>99</v>
      </c>
      <c r="FQE30" s="468"/>
      <c r="FQF30" s="469"/>
      <c r="FQG30" s="15" t="s">
        <v>169</v>
      </c>
      <c r="FQH30" s="468" t="s">
        <v>99</v>
      </c>
      <c r="FQI30" s="468"/>
      <c r="FQJ30" s="469"/>
      <c r="FQK30" s="15" t="s">
        <v>169</v>
      </c>
      <c r="FQL30" s="468" t="s">
        <v>99</v>
      </c>
      <c r="FQM30" s="468"/>
      <c r="FQN30" s="469"/>
      <c r="FQO30" s="15" t="s">
        <v>169</v>
      </c>
      <c r="FQP30" s="468" t="s">
        <v>99</v>
      </c>
      <c r="FQQ30" s="468"/>
      <c r="FQR30" s="469"/>
      <c r="FQS30" s="15" t="s">
        <v>169</v>
      </c>
      <c r="FQT30" s="468" t="s">
        <v>99</v>
      </c>
      <c r="FQU30" s="468"/>
      <c r="FQV30" s="469"/>
      <c r="FQW30" s="15" t="s">
        <v>169</v>
      </c>
      <c r="FQX30" s="468" t="s">
        <v>99</v>
      </c>
      <c r="FQY30" s="468"/>
      <c r="FQZ30" s="469"/>
      <c r="FRA30" s="15" t="s">
        <v>169</v>
      </c>
      <c r="FRB30" s="468" t="s">
        <v>99</v>
      </c>
      <c r="FRC30" s="468"/>
      <c r="FRD30" s="469"/>
      <c r="FRE30" s="15" t="s">
        <v>169</v>
      </c>
      <c r="FRF30" s="468" t="s">
        <v>99</v>
      </c>
      <c r="FRG30" s="468"/>
      <c r="FRH30" s="469"/>
      <c r="FRI30" s="15" t="s">
        <v>169</v>
      </c>
      <c r="FRJ30" s="468" t="s">
        <v>99</v>
      </c>
      <c r="FRK30" s="468"/>
      <c r="FRL30" s="469"/>
      <c r="FRM30" s="15" t="s">
        <v>169</v>
      </c>
      <c r="FRN30" s="468" t="s">
        <v>99</v>
      </c>
      <c r="FRO30" s="468"/>
      <c r="FRP30" s="469"/>
      <c r="FRQ30" s="15" t="s">
        <v>169</v>
      </c>
      <c r="FRR30" s="468" t="s">
        <v>99</v>
      </c>
      <c r="FRS30" s="468"/>
      <c r="FRT30" s="469"/>
      <c r="FRU30" s="15" t="s">
        <v>169</v>
      </c>
      <c r="FRV30" s="468" t="s">
        <v>99</v>
      </c>
      <c r="FRW30" s="468"/>
      <c r="FRX30" s="469"/>
      <c r="FRY30" s="15" t="s">
        <v>169</v>
      </c>
      <c r="FRZ30" s="468" t="s">
        <v>99</v>
      </c>
      <c r="FSA30" s="468"/>
      <c r="FSB30" s="469"/>
      <c r="FSC30" s="15" t="s">
        <v>169</v>
      </c>
      <c r="FSD30" s="468" t="s">
        <v>99</v>
      </c>
      <c r="FSE30" s="468"/>
      <c r="FSF30" s="469"/>
      <c r="FSG30" s="15" t="s">
        <v>169</v>
      </c>
      <c r="FSH30" s="468" t="s">
        <v>99</v>
      </c>
      <c r="FSI30" s="468"/>
      <c r="FSJ30" s="469"/>
      <c r="FSK30" s="15" t="s">
        <v>169</v>
      </c>
      <c r="FSL30" s="468" t="s">
        <v>99</v>
      </c>
      <c r="FSM30" s="468"/>
      <c r="FSN30" s="469"/>
      <c r="FSO30" s="15" t="s">
        <v>169</v>
      </c>
      <c r="FSP30" s="468" t="s">
        <v>99</v>
      </c>
      <c r="FSQ30" s="468"/>
      <c r="FSR30" s="469"/>
      <c r="FSS30" s="15" t="s">
        <v>169</v>
      </c>
      <c r="FST30" s="468" t="s">
        <v>99</v>
      </c>
      <c r="FSU30" s="468"/>
      <c r="FSV30" s="469"/>
      <c r="FSW30" s="15" t="s">
        <v>169</v>
      </c>
      <c r="FSX30" s="468" t="s">
        <v>99</v>
      </c>
      <c r="FSY30" s="468"/>
      <c r="FSZ30" s="469"/>
      <c r="FTA30" s="15" t="s">
        <v>169</v>
      </c>
      <c r="FTB30" s="468" t="s">
        <v>99</v>
      </c>
      <c r="FTC30" s="468"/>
      <c r="FTD30" s="469"/>
      <c r="FTE30" s="15" t="s">
        <v>169</v>
      </c>
      <c r="FTF30" s="468" t="s">
        <v>99</v>
      </c>
      <c r="FTG30" s="468"/>
      <c r="FTH30" s="469"/>
      <c r="FTI30" s="15" t="s">
        <v>169</v>
      </c>
      <c r="FTJ30" s="468" t="s">
        <v>99</v>
      </c>
      <c r="FTK30" s="468"/>
      <c r="FTL30" s="469"/>
      <c r="FTM30" s="15" t="s">
        <v>169</v>
      </c>
      <c r="FTN30" s="468" t="s">
        <v>99</v>
      </c>
      <c r="FTO30" s="468"/>
      <c r="FTP30" s="469"/>
      <c r="FTQ30" s="15" t="s">
        <v>169</v>
      </c>
      <c r="FTR30" s="468" t="s">
        <v>99</v>
      </c>
      <c r="FTS30" s="468"/>
      <c r="FTT30" s="469"/>
      <c r="FTU30" s="15" t="s">
        <v>169</v>
      </c>
      <c r="FTV30" s="468" t="s">
        <v>99</v>
      </c>
      <c r="FTW30" s="468"/>
      <c r="FTX30" s="469"/>
      <c r="FTY30" s="15" t="s">
        <v>169</v>
      </c>
      <c r="FTZ30" s="468" t="s">
        <v>99</v>
      </c>
      <c r="FUA30" s="468"/>
      <c r="FUB30" s="469"/>
      <c r="FUC30" s="15" t="s">
        <v>169</v>
      </c>
      <c r="FUD30" s="468" t="s">
        <v>99</v>
      </c>
      <c r="FUE30" s="468"/>
      <c r="FUF30" s="469"/>
      <c r="FUG30" s="15" t="s">
        <v>169</v>
      </c>
      <c r="FUH30" s="468" t="s">
        <v>99</v>
      </c>
      <c r="FUI30" s="468"/>
      <c r="FUJ30" s="469"/>
      <c r="FUK30" s="15" t="s">
        <v>169</v>
      </c>
      <c r="FUL30" s="468" t="s">
        <v>99</v>
      </c>
      <c r="FUM30" s="468"/>
      <c r="FUN30" s="469"/>
      <c r="FUO30" s="15" t="s">
        <v>169</v>
      </c>
      <c r="FUP30" s="468" t="s">
        <v>99</v>
      </c>
      <c r="FUQ30" s="468"/>
      <c r="FUR30" s="469"/>
      <c r="FUS30" s="15" t="s">
        <v>169</v>
      </c>
      <c r="FUT30" s="468" t="s">
        <v>99</v>
      </c>
      <c r="FUU30" s="468"/>
      <c r="FUV30" s="469"/>
      <c r="FUW30" s="15" t="s">
        <v>169</v>
      </c>
      <c r="FUX30" s="468" t="s">
        <v>99</v>
      </c>
      <c r="FUY30" s="468"/>
      <c r="FUZ30" s="469"/>
      <c r="FVA30" s="15" t="s">
        <v>169</v>
      </c>
      <c r="FVB30" s="468" t="s">
        <v>99</v>
      </c>
      <c r="FVC30" s="468"/>
      <c r="FVD30" s="469"/>
      <c r="FVE30" s="15" t="s">
        <v>169</v>
      </c>
      <c r="FVF30" s="468" t="s">
        <v>99</v>
      </c>
      <c r="FVG30" s="468"/>
      <c r="FVH30" s="469"/>
      <c r="FVI30" s="15" t="s">
        <v>169</v>
      </c>
      <c r="FVJ30" s="468" t="s">
        <v>99</v>
      </c>
      <c r="FVK30" s="468"/>
      <c r="FVL30" s="469"/>
      <c r="FVM30" s="15" t="s">
        <v>169</v>
      </c>
      <c r="FVN30" s="468" t="s">
        <v>99</v>
      </c>
      <c r="FVO30" s="468"/>
      <c r="FVP30" s="469"/>
      <c r="FVQ30" s="15" t="s">
        <v>169</v>
      </c>
      <c r="FVR30" s="468" t="s">
        <v>99</v>
      </c>
      <c r="FVS30" s="468"/>
      <c r="FVT30" s="469"/>
      <c r="FVU30" s="15" t="s">
        <v>169</v>
      </c>
      <c r="FVV30" s="468" t="s">
        <v>99</v>
      </c>
      <c r="FVW30" s="468"/>
      <c r="FVX30" s="469"/>
      <c r="FVY30" s="15" t="s">
        <v>169</v>
      </c>
      <c r="FVZ30" s="468" t="s">
        <v>99</v>
      </c>
      <c r="FWA30" s="468"/>
      <c r="FWB30" s="469"/>
      <c r="FWC30" s="15" t="s">
        <v>169</v>
      </c>
      <c r="FWD30" s="468" t="s">
        <v>99</v>
      </c>
      <c r="FWE30" s="468"/>
      <c r="FWF30" s="469"/>
      <c r="FWG30" s="15" t="s">
        <v>169</v>
      </c>
      <c r="FWH30" s="468" t="s">
        <v>99</v>
      </c>
      <c r="FWI30" s="468"/>
      <c r="FWJ30" s="469"/>
      <c r="FWK30" s="15" t="s">
        <v>169</v>
      </c>
      <c r="FWL30" s="468" t="s">
        <v>99</v>
      </c>
      <c r="FWM30" s="468"/>
      <c r="FWN30" s="469"/>
      <c r="FWO30" s="15" t="s">
        <v>169</v>
      </c>
      <c r="FWP30" s="468" t="s">
        <v>99</v>
      </c>
      <c r="FWQ30" s="468"/>
      <c r="FWR30" s="469"/>
      <c r="FWS30" s="15" t="s">
        <v>169</v>
      </c>
      <c r="FWT30" s="468" t="s">
        <v>99</v>
      </c>
      <c r="FWU30" s="468"/>
      <c r="FWV30" s="469"/>
      <c r="FWW30" s="15" t="s">
        <v>169</v>
      </c>
      <c r="FWX30" s="468" t="s">
        <v>99</v>
      </c>
      <c r="FWY30" s="468"/>
      <c r="FWZ30" s="469"/>
      <c r="FXA30" s="15" t="s">
        <v>169</v>
      </c>
      <c r="FXB30" s="468" t="s">
        <v>99</v>
      </c>
      <c r="FXC30" s="468"/>
      <c r="FXD30" s="469"/>
      <c r="FXE30" s="15" t="s">
        <v>169</v>
      </c>
      <c r="FXF30" s="468" t="s">
        <v>99</v>
      </c>
      <c r="FXG30" s="468"/>
      <c r="FXH30" s="469"/>
      <c r="FXI30" s="15" t="s">
        <v>169</v>
      </c>
      <c r="FXJ30" s="468" t="s">
        <v>99</v>
      </c>
      <c r="FXK30" s="468"/>
      <c r="FXL30" s="469"/>
      <c r="FXM30" s="15" t="s">
        <v>169</v>
      </c>
      <c r="FXN30" s="468" t="s">
        <v>99</v>
      </c>
      <c r="FXO30" s="468"/>
      <c r="FXP30" s="469"/>
      <c r="FXQ30" s="15" t="s">
        <v>169</v>
      </c>
      <c r="FXR30" s="468" t="s">
        <v>99</v>
      </c>
      <c r="FXS30" s="468"/>
      <c r="FXT30" s="469"/>
      <c r="FXU30" s="15" t="s">
        <v>169</v>
      </c>
      <c r="FXV30" s="468" t="s">
        <v>99</v>
      </c>
      <c r="FXW30" s="468"/>
      <c r="FXX30" s="469"/>
      <c r="FXY30" s="15" t="s">
        <v>169</v>
      </c>
      <c r="FXZ30" s="468" t="s">
        <v>99</v>
      </c>
      <c r="FYA30" s="468"/>
      <c r="FYB30" s="469"/>
      <c r="FYC30" s="15" t="s">
        <v>169</v>
      </c>
      <c r="FYD30" s="468" t="s">
        <v>99</v>
      </c>
      <c r="FYE30" s="468"/>
      <c r="FYF30" s="469"/>
      <c r="FYG30" s="15" t="s">
        <v>169</v>
      </c>
      <c r="FYH30" s="468" t="s">
        <v>99</v>
      </c>
      <c r="FYI30" s="468"/>
      <c r="FYJ30" s="469"/>
      <c r="FYK30" s="15" t="s">
        <v>169</v>
      </c>
      <c r="FYL30" s="468" t="s">
        <v>99</v>
      </c>
      <c r="FYM30" s="468"/>
      <c r="FYN30" s="469"/>
      <c r="FYO30" s="15" t="s">
        <v>169</v>
      </c>
      <c r="FYP30" s="468" t="s">
        <v>99</v>
      </c>
      <c r="FYQ30" s="468"/>
      <c r="FYR30" s="469"/>
      <c r="FYS30" s="15" t="s">
        <v>169</v>
      </c>
      <c r="FYT30" s="468" t="s">
        <v>99</v>
      </c>
      <c r="FYU30" s="468"/>
      <c r="FYV30" s="469"/>
      <c r="FYW30" s="15" t="s">
        <v>169</v>
      </c>
      <c r="FYX30" s="468" t="s">
        <v>99</v>
      </c>
      <c r="FYY30" s="468"/>
      <c r="FYZ30" s="469"/>
      <c r="FZA30" s="15" t="s">
        <v>169</v>
      </c>
      <c r="FZB30" s="468" t="s">
        <v>99</v>
      </c>
      <c r="FZC30" s="468"/>
      <c r="FZD30" s="469"/>
      <c r="FZE30" s="15" t="s">
        <v>169</v>
      </c>
      <c r="FZF30" s="468" t="s">
        <v>99</v>
      </c>
      <c r="FZG30" s="468"/>
      <c r="FZH30" s="469"/>
      <c r="FZI30" s="15" t="s">
        <v>169</v>
      </c>
      <c r="FZJ30" s="468" t="s">
        <v>99</v>
      </c>
      <c r="FZK30" s="468"/>
      <c r="FZL30" s="469"/>
      <c r="FZM30" s="15" t="s">
        <v>169</v>
      </c>
      <c r="FZN30" s="468" t="s">
        <v>99</v>
      </c>
      <c r="FZO30" s="468"/>
      <c r="FZP30" s="469"/>
      <c r="FZQ30" s="15" t="s">
        <v>169</v>
      </c>
      <c r="FZR30" s="468" t="s">
        <v>99</v>
      </c>
      <c r="FZS30" s="468"/>
      <c r="FZT30" s="469"/>
      <c r="FZU30" s="15" t="s">
        <v>169</v>
      </c>
      <c r="FZV30" s="468" t="s">
        <v>99</v>
      </c>
      <c r="FZW30" s="468"/>
      <c r="FZX30" s="469"/>
      <c r="FZY30" s="15" t="s">
        <v>169</v>
      </c>
      <c r="FZZ30" s="468" t="s">
        <v>99</v>
      </c>
      <c r="GAA30" s="468"/>
      <c r="GAB30" s="469"/>
      <c r="GAC30" s="15" t="s">
        <v>169</v>
      </c>
      <c r="GAD30" s="468" t="s">
        <v>99</v>
      </c>
      <c r="GAE30" s="468"/>
      <c r="GAF30" s="469"/>
      <c r="GAG30" s="15" t="s">
        <v>169</v>
      </c>
      <c r="GAH30" s="468" t="s">
        <v>99</v>
      </c>
      <c r="GAI30" s="468"/>
      <c r="GAJ30" s="469"/>
      <c r="GAK30" s="15" t="s">
        <v>169</v>
      </c>
      <c r="GAL30" s="468" t="s">
        <v>99</v>
      </c>
      <c r="GAM30" s="468"/>
      <c r="GAN30" s="469"/>
      <c r="GAO30" s="15" t="s">
        <v>169</v>
      </c>
      <c r="GAP30" s="468" t="s">
        <v>99</v>
      </c>
      <c r="GAQ30" s="468"/>
      <c r="GAR30" s="469"/>
      <c r="GAS30" s="15" t="s">
        <v>169</v>
      </c>
      <c r="GAT30" s="468" t="s">
        <v>99</v>
      </c>
      <c r="GAU30" s="468"/>
      <c r="GAV30" s="469"/>
      <c r="GAW30" s="15" t="s">
        <v>169</v>
      </c>
      <c r="GAX30" s="468" t="s">
        <v>99</v>
      </c>
      <c r="GAY30" s="468"/>
      <c r="GAZ30" s="469"/>
      <c r="GBA30" s="15" t="s">
        <v>169</v>
      </c>
      <c r="GBB30" s="468" t="s">
        <v>99</v>
      </c>
      <c r="GBC30" s="468"/>
      <c r="GBD30" s="469"/>
      <c r="GBE30" s="15" t="s">
        <v>169</v>
      </c>
      <c r="GBF30" s="468" t="s">
        <v>99</v>
      </c>
      <c r="GBG30" s="468"/>
      <c r="GBH30" s="469"/>
      <c r="GBI30" s="15" t="s">
        <v>169</v>
      </c>
      <c r="GBJ30" s="468" t="s">
        <v>99</v>
      </c>
      <c r="GBK30" s="468"/>
      <c r="GBL30" s="469"/>
      <c r="GBM30" s="15" t="s">
        <v>169</v>
      </c>
      <c r="GBN30" s="468" t="s">
        <v>99</v>
      </c>
      <c r="GBO30" s="468"/>
      <c r="GBP30" s="469"/>
      <c r="GBQ30" s="15" t="s">
        <v>169</v>
      </c>
      <c r="GBR30" s="468" t="s">
        <v>99</v>
      </c>
      <c r="GBS30" s="468"/>
      <c r="GBT30" s="469"/>
      <c r="GBU30" s="15" t="s">
        <v>169</v>
      </c>
      <c r="GBV30" s="468" t="s">
        <v>99</v>
      </c>
      <c r="GBW30" s="468"/>
      <c r="GBX30" s="469"/>
      <c r="GBY30" s="15" t="s">
        <v>169</v>
      </c>
      <c r="GBZ30" s="468" t="s">
        <v>99</v>
      </c>
      <c r="GCA30" s="468"/>
      <c r="GCB30" s="469"/>
      <c r="GCC30" s="15" t="s">
        <v>169</v>
      </c>
      <c r="GCD30" s="468" t="s">
        <v>99</v>
      </c>
      <c r="GCE30" s="468"/>
      <c r="GCF30" s="469"/>
      <c r="GCG30" s="15" t="s">
        <v>169</v>
      </c>
      <c r="GCH30" s="468" t="s">
        <v>99</v>
      </c>
      <c r="GCI30" s="468"/>
      <c r="GCJ30" s="469"/>
      <c r="GCK30" s="15" t="s">
        <v>169</v>
      </c>
      <c r="GCL30" s="468" t="s">
        <v>99</v>
      </c>
      <c r="GCM30" s="468"/>
      <c r="GCN30" s="469"/>
      <c r="GCO30" s="15" t="s">
        <v>169</v>
      </c>
      <c r="GCP30" s="468" t="s">
        <v>99</v>
      </c>
      <c r="GCQ30" s="468"/>
      <c r="GCR30" s="469"/>
      <c r="GCS30" s="15" t="s">
        <v>169</v>
      </c>
      <c r="GCT30" s="468" t="s">
        <v>99</v>
      </c>
      <c r="GCU30" s="468"/>
      <c r="GCV30" s="469"/>
      <c r="GCW30" s="15" t="s">
        <v>169</v>
      </c>
      <c r="GCX30" s="468" t="s">
        <v>99</v>
      </c>
      <c r="GCY30" s="468"/>
      <c r="GCZ30" s="469"/>
      <c r="GDA30" s="15" t="s">
        <v>169</v>
      </c>
      <c r="GDB30" s="468" t="s">
        <v>99</v>
      </c>
      <c r="GDC30" s="468"/>
      <c r="GDD30" s="469"/>
      <c r="GDE30" s="15" t="s">
        <v>169</v>
      </c>
      <c r="GDF30" s="468" t="s">
        <v>99</v>
      </c>
      <c r="GDG30" s="468"/>
      <c r="GDH30" s="469"/>
      <c r="GDI30" s="15" t="s">
        <v>169</v>
      </c>
      <c r="GDJ30" s="468" t="s">
        <v>99</v>
      </c>
      <c r="GDK30" s="468"/>
      <c r="GDL30" s="469"/>
      <c r="GDM30" s="15" t="s">
        <v>169</v>
      </c>
      <c r="GDN30" s="468" t="s">
        <v>99</v>
      </c>
      <c r="GDO30" s="468"/>
      <c r="GDP30" s="469"/>
      <c r="GDQ30" s="15" t="s">
        <v>169</v>
      </c>
      <c r="GDR30" s="468" t="s">
        <v>99</v>
      </c>
      <c r="GDS30" s="468"/>
      <c r="GDT30" s="469"/>
      <c r="GDU30" s="15" t="s">
        <v>169</v>
      </c>
      <c r="GDV30" s="468" t="s">
        <v>99</v>
      </c>
      <c r="GDW30" s="468"/>
      <c r="GDX30" s="469"/>
      <c r="GDY30" s="15" t="s">
        <v>169</v>
      </c>
      <c r="GDZ30" s="468" t="s">
        <v>99</v>
      </c>
      <c r="GEA30" s="468"/>
      <c r="GEB30" s="469"/>
      <c r="GEC30" s="15" t="s">
        <v>169</v>
      </c>
      <c r="GED30" s="468" t="s">
        <v>99</v>
      </c>
      <c r="GEE30" s="468"/>
      <c r="GEF30" s="469"/>
      <c r="GEG30" s="15" t="s">
        <v>169</v>
      </c>
      <c r="GEH30" s="468" t="s">
        <v>99</v>
      </c>
      <c r="GEI30" s="468"/>
      <c r="GEJ30" s="469"/>
      <c r="GEK30" s="15" t="s">
        <v>169</v>
      </c>
      <c r="GEL30" s="468" t="s">
        <v>99</v>
      </c>
      <c r="GEM30" s="468"/>
      <c r="GEN30" s="469"/>
      <c r="GEO30" s="15" t="s">
        <v>169</v>
      </c>
      <c r="GEP30" s="468" t="s">
        <v>99</v>
      </c>
      <c r="GEQ30" s="468"/>
      <c r="GER30" s="469"/>
      <c r="GES30" s="15" t="s">
        <v>169</v>
      </c>
      <c r="GET30" s="468" t="s">
        <v>99</v>
      </c>
      <c r="GEU30" s="468"/>
      <c r="GEV30" s="469"/>
      <c r="GEW30" s="15" t="s">
        <v>169</v>
      </c>
      <c r="GEX30" s="468" t="s">
        <v>99</v>
      </c>
      <c r="GEY30" s="468"/>
      <c r="GEZ30" s="469"/>
      <c r="GFA30" s="15" t="s">
        <v>169</v>
      </c>
      <c r="GFB30" s="468" t="s">
        <v>99</v>
      </c>
      <c r="GFC30" s="468"/>
      <c r="GFD30" s="469"/>
      <c r="GFE30" s="15" t="s">
        <v>169</v>
      </c>
      <c r="GFF30" s="468" t="s">
        <v>99</v>
      </c>
      <c r="GFG30" s="468"/>
      <c r="GFH30" s="469"/>
      <c r="GFI30" s="15" t="s">
        <v>169</v>
      </c>
      <c r="GFJ30" s="468" t="s">
        <v>99</v>
      </c>
      <c r="GFK30" s="468"/>
      <c r="GFL30" s="469"/>
      <c r="GFM30" s="15" t="s">
        <v>169</v>
      </c>
      <c r="GFN30" s="468" t="s">
        <v>99</v>
      </c>
      <c r="GFO30" s="468"/>
      <c r="GFP30" s="469"/>
      <c r="GFQ30" s="15" t="s">
        <v>169</v>
      </c>
      <c r="GFR30" s="468" t="s">
        <v>99</v>
      </c>
      <c r="GFS30" s="468"/>
      <c r="GFT30" s="469"/>
      <c r="GFU30" s="15" t="s">
        <v>169</v>
      </c>
      <c r="GFV30" s="468" t="s">
        <v>99</v>
      </c>
      <c r="GFW30" s="468"/>
      <c r="GFX30" s="469"/>
      <c r="GFY30" s="15" t="s">
        <v>169</v>
      </c>
      <c r="GFZ30" s="468" t="s">
        <v>99</v>
      </c>
      <c r="GGA30" s="468"/>
      <c r="GGB30" s="469"/>
      <c r="GGC30" s="15" t="s">
        <v>169</v>
      </c>
      <c r="GGD30" s="468" t="s">
        <v>99</v>
      </c>
      <c r="GGE30" s="468"/>
      <c r="GGF30" s="469"/>
      <c r="GGG30" s="15" t="s">
        <v>169</v>
      </c>
      <c r="GGH30" s="468" t="s">
        <v>99</v>
      </c>
      <c r="GGI30" s="468"/>
      <c r="GGJ30" s="469"/>
      <c r="GGK30" s="15" t="s">
        <v>169</v>
      </c>
      <c r="GGL30" s="468" t="s">
        <v>99</v>
      </c>
      <c r="GGM30" s="468"/>
      <c r="GGN30" s="469"/>
      <c r="GGO30" s="15" t="s">
        <v>169</v>
      </c>
      <c r="GGP30" s="468" t="s">
        <v>99</v>
      </c>
      <c r="GGQ30" s="468"/>
      <c r="GGR30" s="469"/>
      <c r="GGS30" s="15" t="s">
        <v>169</v>
      </c>
      <c r="GGT30" s="468" t="s">
        <v>99</v>
      </c>
      <c r="GGU30" s="468"/>
      <c r="GGV30" s="469"/>
      <c r="GGW30" s="15" t="s">
        <v>169</v>
      </c>
      <c r="GGX30" s="468" t="s">
        <v>99</v>
      </c>
      <c r="GGY30" s="468"/>
      <c r="GGZ30" s="469"/>
      <c r="GHA30" s="15" t="s">
        <v>169</v>
      </c>
      <c r="GHB30" s="468" t="s">
        <v>99</v>
      </c>
      <c r="GHC30" s="468"/>
      <c r="GHD30" s="469"/>
      <c r="GHE30" s="15" t="s">
        <v>169</v>
      </c>
      <c r="GHF30" s="468" t="s">
        <v>99</v>
      </c>
      <c r="GHG30" s="468"/>
      <c r="GHH30" s="469"/>
      <c r="GHI30" s="15" t="s">
        <v>169</v>
      </c>
      <c r="GHJ30" s="468" t="s">
        <v>99</v>
      </c>
      <c r="GHK30" s="468"/>
      <c r="GHL30" s="469"/>
      <c r="GHM30" s="15" t="s">
        <v>169</v>
      </c>
      <c r="GHN30" s="468" t="s">
        <v>99</v>
      </c>
      <c r="GHO30" s="468"/>
      <c r="GHP30" s="469"/>
      <c r="GHQ30" s="15" t="s">
        <v>169</v>
      </c>
      <c r="GHR30" s="468" t="s">
        <v>99</v>
      </c>
      <c r="GHS30" s="468"/>
      <c r="GHT30" s="469"/>
      <c r="GHU30" s="15" t="s">
        <v>169</v>
      </c>
      <c r="GHV30" s="468" t="s">
        <v>99</v>
      </c>
      <c r="GHW30" s="468"/>
      <c r="GHX30" s="469"/>
      <c r="GHY30" s="15" t="s">
        <v>169</v>
      </c>
      <c r="GHZ30" s="468" t="s">
        <v>99</v>
      </c>
      <c r="GIA30" s="468"/>
      <c r="GIB30" s="469"/>
      <c r="GIC30" s="15" t="s">
        <v>169</v>
      </c>
      <c r="GID30" s="468" t="s">
        <v>99</v>
      </c>
      <c r="GIE30" s="468"/>
      <c r="GIF30" s="469"/>
      <c r="GIG30" s="15" t="s">
        <v>169</v>
      </c>
      <c r="GIH30" s="468" t="s">
        <v>99</v>
      </c>
      <c r="GII30" s="468"/>
      <c r="GIJ30" s="469"/>
      <c r="GIK30" s="15" t="s">
        <v>169</v>
      </c>
      <c r="GIL30" s="468" t="s">
        <v>99</v>
      </c>
      <c r="GIM30" s="468"/>
      <c r="GIN30" s="469"/>
      <c r="GIO30" s="15" t="s">
        <v>169</v>
      </c>
      <c r="GIP30" s="468" t="s">
        <v>99</v>
      </c>
      <c r="GIQ30" s="468"/>
      <c r="GIR30" s="469"/>
      <c r="GIS30" s="15" t="s">
        <v>169</v>
      </c>
      <c r="GIT30" s="468" t="s">
        <v>99</v>
      </c>
      <c r="GIU30" s="468"/>
      <c r="GIV30" s="469"/>
      <c r="GIW30" s="15" t="s">
        <v>169</v>
      </c>
      <c r="GIX30" s="468" t="s">
        <v>99</v>
      </c>
      <c r="GIY30" s="468"/>
      <c r="GIZ30" s="469"/>
      <c r="GJA30" s="15" t="s">
        <v>169</v>
      </c>
      <c r="GJB30" s="468" t="s">
        <v>99</v>
      </c>
      <c r="GJC30" s="468"/>
      <c r="GJD30" s="469"/>
      <c r="GJE30" s="15" t="s">
        <v>169</v>
      </c>
      <c r="GJF30" s="468" t="s">
        <v>99</v>
      </c>
      <c r="GJG30" s="468"/>
      <c r="GJH30" s="469"/>
      <c r="GJI30" s="15" t="s">
        <v>169</v>
      </c>
      <c r="GJJ30" s="468" t="s">
        <v>99</v>
      </c>
      <c r="GJK30" s="468"/>
      <c r="GJL30" s="469"/>
      <c r="GJM30" s="15" t="s">
        <v>169</v>
      </c>
      <c r="GJN30" s="468" t="s">
        <v>99</v>
      </c>
      <c r="GJO30" s="468"/>
      <c r="GJP30" s="469"/>
      <c r="GJQ30" s="15" t="s">
        <v>169</v>
      </c>
      <c r="GJR30" s="468" t="s">
        <v>99</v>
      </c>
      <c r="GJS30" s="468"/>
      <c r="GJT30" s="469"/>
      <c r="GJU30" s="15" t="s">
        <v>169</v>
      </c>
      <c r="GJV30" s="468" t="s">
        <v>99</v>
      </c>
      <c r="GJW30" s="468"/>
      <c r="GJX30" s="469"/>
      <c r="GJY30" s="15" t="s">
        <v>169</v>
      </c>
      <c r="GJZ30" s="468" t="s">
        <v>99</v>
      </c>
      <c r="GKA30" s="468"/>
      <c r="GKB30" s="469"/>
      <c r="GKC30" s="15" t="s">
        <v>169</v>
      </c>
      <c r="GKD30" s="468" t="s">
        <v>99</v>
      </c>
      <c r="GKE30" s="468"/>
      <c r="GKF30" s="469"/>
      <c r="GKG30" s="15" t="s">
        <v>169</v>
      </c>
      <c r="GKH30" s="468" t="s">
        <v>99</v>
      </c>
      <c r="GKI30" s="468"/>
      <c r="GKJ30" s="469"/>
      <c r="GKK30" s="15" t="s">
        <v>169</v>
      </c>
      <c r="GKL30" s="468" t="s">
        <v>99</v>
      </c>
      <c r="GKM30" s="468"/>
      <c r="GKN30" s="469"/>
      <c r="GKO30" s="15" t="s">
        <v>169</v>
      </c>
      <c r="GKP30" s="468" t="s">
        <v>99</v>
      </c>
      <c r="GKQ30" s="468"/>
      <c r="GKR30" s="469"/>
      <c r="GKS30" s="15" t="s">
        <v>169</v>
      </c>
      <c r="GKT30" s="468" t="s">
        <v>99</v>
      </c>
      <c r="GKU30" s="468"/>
      <c r="GKV30" s="469"/>
      <c r="GKW30" s="15" t="s">
        <v>169</v>
      </c>
      <c r="GKX30" s="468" t="s">
        <v>99</v>
      </c>
      <c r="GKY30" s="468"/>
      <c r="GKZ30" s="469"/>
      <c r="GLA30" s="15" t="s">
        <v>169</v>
      </c>
      <c r="GLB30" s="468" t="s">
        <v>99</v>
      </c>
      <c r="GLC30" s="468"/>
      <c r="GLD30" s="469"/>
      <c r="GLE30" s="15" t="s">
        <v>169</v>
      </c>
      <c r="GLF30" s="468" t="s">
        <v>99</v>
      </c>
      <c r="GLG30" s="468"/>
      <c r="GLH30" s="469"/>
      <c r="GLI30" s="15" t="s">
        <v>169</v>
      </c>
      <c r="GLJ30" s="468" t="s">
        <v>99</v>
      </c>
      <c r="GLK30" s="468"/>
      <c r="GLL30" s="469"/>
      <c r="GLM30" s="15" t="s">
        <v>169</v>
      </c>
      <c r="GLN30" s="468" t="s">
        <v>99</v>
      </c>
      <c r="GLO30" s="468"/>
      <c r="GLP30" s="469"/>
      <c r="GLQ30" s="15" t="s">
        <v>169</v>
      </c>
      <c r="GLR30" s="468" t="s">
        <v>99</v>
      </c>
      <c r="GLS30" s="468"/>
      <c r="GLT30" s="469"/>
      <c r="GLU30" s="15" t="s">
        <v>169</v>
      </c>
      <c r="GLV30" s="468" t="s">
        <v>99</v>
      </c>
      <c r="GLW30" s="468"/>
      <c r="GLX30" s="469"/>
      <c r="GLY30" s="15" t="s">
        <v>169</v>
      </c>
      <c r="GLZ30" s="468" t="s">
        <v>99</v>
      </c>
      <c r="GMA30" s="468"/>
      <c r="GMB30" s="469"/>
      <c r="GMC30" s="15" t="s">
        <v>169</v>
      </c>
      <c r="GMD30" s="468" t="s">
        <v>99</v>
      </c>
      <c r="GME30" s="468"/>
      <c r="GMF30" s="469"/>
      <c r="GMG30" s="15" t="s">
        <v>169</v>
      </c>
      <c r="GMH30" s="468" t="s">
        <v>99</v>
      </c>
      <c r="GMI30" s="468"/>
      <c r="GMJ30" s="469"/>
      <c r="GMK30" s="15" t="s">
        <v>169</v>
      </c>
      <c r="GML30" s="468" t="s">
        <v>99</v>
      </c>
      <c r="GMM30" s="468"/>
      <c r="GMN30" s="469"/>
      <c r="GMO30" s="15" t="s">
        <v>169</v>
      </c>
      <c r="GMP30" s="468" t="s">
        <v>99</v>
      </c>
      <c r="GMQ30" s="468"/>
      <c r="GMR30" s="469"/>
      <c r="GMS30" s="15" t="s">
        <v>169</v>
      </c>
      <c r="GMT30" s="468" t="s">
        <v>99</v>
      </c>
      <c r="GMU30" s="468"/>
      <c r="GMV30" s="469"/>
      <c r="GMW30" s="15" t="s">
        <v>169</v>
      </c>
      <c r="GMX30" s="468" t="s">
        <v>99</v>
      </c>
      <c r="GMY30" s="468"/>
      <c r="GMZ30" s="469"/>
      <c r="GNA30" s="15" t="s">
        <v>169</v>
      </c>
      <c r="GNB30" s="468" t="s">
        <v>99</v>
      </c>
      <c r="GNC30" s="468"/>
      <c r="GND30" s="469"/>
      <c r="GNE30" s="15" t="s">
        <v>169</v>
      </c>
      <c r="GNF30" s="468" t="s">
        <v>99</v>
      </c>
      <c r="GNG30" s="468"/>
      <c r="GNH30" s="469"/>
      <c r="GNI30" s="15" t="s">
        <v>169</v>
      </c>
      <c r="GNJ30" s="468" t="s">
        <v>99</v>
      </c>
      <c r="GNK30" s="468"/>
      <c r="GNL30" s="469"/>
      <c r="GNM30" s="15" t="s">
        <v>169</v>
      </c>
      <c r="GNN30" s="468" t="s">
        <v>99</v>
      </c>
      <c r="GNO30" s="468"/>
      <c r="GNP30" s="469"/>
      <c r="GNQ30" s="15" t="s">
        <v>169</v>
      </c>
      <c r="GNR30" s="468" t="s">
        <v>99</v>
      </c>
      <c r="GNS30" s="468"/>
      <c r="GNT30" s="469"/>
      <c r="GNU30" s="15" t="s">
        <v>169</v>
      </c>
      <c r="GNV30" s="468" t="s">
        <v>99</v>
      </c>
      <c r="GNW30" s="468"/>
      <c r="GNX30" s="469"/>
      <c r="GNY30" s="15" t="s">
        <v>169</v>
      </c>
      <c r="GNZ30" s="468" t="s">
        <v>99</v>
      </c>
      <c r="GOA30" s="468"/>
      <c r="GOB30" s="469"/>
      <c r="GOC30" s="15" t="s">
        <v>169</v>
      </c>
      <c r="GOD30" s="468" t="s">
        <v>99</v>
      </c>
      <c r="GOE30" s="468"/>
      <c r="GOF30" s="469"/>
      <c r="GOG30" s="15" t="s">
        <v>169</v>
      </c>
      <c r="GOH30" s="468" t="s">
        <v>99</v>
      </c>
      <c r="GOI30" s="468"/>
      <c r="GOJ30" s="469"/>
      <c r="GOK30" s="15" t="s">
        <v>169</v>
      </c>
      <c r="GOL30" s="468" t="s">
        <v>99</v>
      </c>
      <c r="GOM30" s="468"/>
      <c r="GON30" s="469"/>
      <c r="GOO30" s="15" t="s">
        <v>169</v>
      </c>
      <c r="GOP30" s="468" t="s">
        <v>99</v>
      </c>
      <c r="GOQ30" s="468"/>
      <c r="GOR30" s="469"/>
      <c r="GOS30" s="15" t="s">
        <v>169</v>
      </c>
      <c r="GOT30" s="468" t="s">
        <v>99</v>
      </c>
      <c r="GOU30" s="468"/>
      <c r="GOV30" s="469"/>
      <c r="GOW30" s="15" t="s">
        <v>169</v>
      </c>
      <c r="GOX30" s="468" t="s">
        <v>99</v>
      </c>
      <c r="GOY30" s="468"/>
      <c r="GOZ30" s="469"/>
      <c r="GPA30" s="15" t="s">
        <v>169</v>
      </c>
      <c r="GPB30" s="468" t="s">
        <v>99</v>
      </c>
      <c r="GPC30" s="468"/>
      <c r="GPD30" s="469"/>
      <c r="GPE30" s="15" t="s">
        <v>169</v>
      </c>
      <c r="GPF30" s="468" t="s">
        <v>99</v>
      </c>
      <c r="GPG30" s="468"/>
      <c r="GPH30" s="469"/>
      <c r="GPI30" s="15" t="s">
        <v>169</v>
      </c>
      <c r="GPJ30" s="468" t="s">
        <v>99</v>
      </c>
      <c r="GPK30" s="468"/>
      <c r="GPL30" s="469"/>
      <c r="GPM30" s="15" t="s">
        <v>169</v>
      </c>
      <c r="GPN30" s="468" t="s">
        <v>99</v>
      </c>
      <c r="GPO30" s="468"/>
      <c r="GPP30" s="469"/>
      <c r="GPQ30" s="15" t="s">
        <v>169</v>
      </c>
      <c r="GPR30" s="468" t="s">
        <v>99</v>
      </c>
      <c r="GPS30" s="468"/>
      <c r="GPT30" s="469"/>
      <c r="GPU30" s="15" t="s">
        <v>169</v>
      </c>
      <c r="GPV30" s="468" t="s">
        <v>99</v>
      </c>
      <c r="GPW30" s="468"/>
      <c r="GPX30" s="469"/>
      <c r="GPY30" s="15" t="s">
        <v>169</v>
      </c>
      <c r="GPZ30" s="468" t="s">
        <v>99</v>
      </c>
      <c r="GQA30" s="468"/>
      <c r="GQB30" s="469"/>
      <c r="GQC30" s="15" t="s">
        <v>169</v>
      </c>
      <c r="GQD30" s="468" t="s">
        <v>99</v>
      </c>
      <c r="GQE30" s="468"/>
      <c r="GQF30" s="469"/>
      <c r="GQG30" s="15" t="s">
        <v>169</v>
      </c>
      <c r="GQH30" s="468" t="s">
        <v>99</v>
      </c>
      <c r="GQI30" s="468"/>
      <c r="GQJ30" s="469"/>
      <c r="GQK30" s="15" t="s">
        <v>169</v>
      </c>
      <c r="GQL30" s="468" t="s">
        <v>99</v>
      </c>
      <c r="GQM30" s="468"/>
      <c r="GQN30" s="469"/>
      <c r="GQO30" s="15" t="s">
        <v>169</v>
      </c>
      <c r="GQP30" s="468" t="s">
        <v>99</v>
      </c>
      <c r="GQQ30" s="468"/>
      <c r="GQR30" s="469"/>
      <c r="GQS30" s="15" t="s">
        <v>169</v>
      </c>
      <c r="GQT30" s="468" t="s">
        <v>99</v>
      </c>
      <c r="GQU30" s="468"/>
      <c r="GQV30" s="469"/>
      <c r="GQW30" s="15" t="s">
        <v>169</v>
      </c>
      <c r="GQX30" s="468" t="s">
        <v>99</v>
      </c>
      <c r="GQY30" s="468"/>
      <c r="GQZ30" s="469"/>
      <c r="GRA30" s="15" t="s">
        <v>169</v>
      </c>
      <c r="GRB30" s="468" t="s">
        <v>99</v>
      </c>
      <c r="GRC30" s="468"/>
      <c r="GRD30" s="469"/>
      <c r="GRE30" s="15" t="s">
        <v>169</v>
      </c>
      <c r="GRF30" s="468" t="s">
        <v>99</v>
      </c>
      <c r="GRG30" s="468"/>
      <c r="GRH30" s="469"/>
      <c r="GRI30" s="15" t="s">
        <v>169</v>
      </c>
      <c r="GRJ30" s="468" t="s">
        <v>99</v>
      </c>
      <c r="GRK30" s="468"/>
      <c r="GRL30" s="469"/>
      <c r="GRM30" s="15" t="s">
        <v>169</v>
      </c>
      <c r="GRN30" s="468" t="s">
        <v>99</v>
      </c>
      <c r="GRO30" s="468"/>
      <c r="GRP30" s="469"/>
      <c r="GRQ30" s="15" t="s">
        <v>169</v>
      </c>
      <c r="GRR30" s="468" t="s">
        <v>99</v>
      </c>
      <c r="GRS30" s="468"/>
      <c r="GRT30" s="469"/>
      <c r="GRU30" s="15" t="s">
        <v>169</v>
      </c>
      <c r="GRV30" s="468" t="s">
        <v>99</v>
      </c>
      <c r="GRW30" s="468"/>
      <c r="GRX30" s="469"/>
      <c r="GRY30" s="15" t="s">
        <v>169</v>
      </c>
      <c r="GRZ30" s="468" t="s">
        <v>99</v>
      </c>
      <c r="GSA30" s="468"/>
      <c r="GSB30" s="469"/>
      <c r="GSC30" s="15" t="s">
        <v>169</v>
      </c>
      <c r="GSD30" s="468" t="s">
        <v>99</v>
      </c>
      <c r="GSE30" s="468"/>
      <c r="GSF30" s="469"/>
      <c r="GSG30" s="15" t="s">
        <v>169</v>
      </c>
      <c r="GSH30" s="468" t="s">
        <v>99</v>
      </c>
      <c r="GSI30" s="468"/>
      <c r="GSJ30" s="469"/>
      <c r="GSK30" s="15" t="s">
        <v>169</v>
      </c>
      <c r="GSL30" s="468" t="s">
        <v>99</v>
      </c>
      <c r="GSM30" s="468"/>
      <c r="GSN30" s="469"/>
      <c r="GSO30" s="15" t="s">
        <v>169</v>
      </c>
      <c r="GSP30" s="468" t="s">
        <v>99</v>
      </c>
      <c r="GSQ30" s="468"/>
      <c r="GSR30" s="469"/>
      <c r="GSS30" s="15" t="s">
        <v>169</v>
      </c>
      <c r="GST30" s="468" t="s">
        <v>99</v>
      </c>
      <c r="GSU30" s="468"/>
      <c r="GSV30" s="469"/>
      <c r="GSW30" s="15" t="s">
        <v>169</v>
      </c>
      <c r="GSX30" s="468" t="s">
        <v>99</v>
      </c>
      <c r="GSY30" s="468"/>
      <c r="GSZ30" s="469"/>
      <c r="GTA30" s="15" t="s">
        <v>169</v>
      </c>
      <c r="GTB30" s="468" t="s">
        <v>99</v>
      </c>
      <c r="GTC30" s="468"/>
      <c r="GTD30" s="469"/>
      <c r="GTE30" s="15" t="s">
        <v>169</v>
      </c>
      <c r="GTF30" s="468" t="s">
        <v>99</v>
      </c>
      <c r="GTG30" s="468"/>
      <c r="GTH30" s="469"/>
      <c r="GTI30" s="15" t="s">
        <v>169</v>
      </c>
      <c r="GTJ30" s="468" t="s">
        <v>99</v>
      </c>
      <c r="GTK30" s="468"/>
      <c r="GTL30" s="469"/>
      <c r="GTM30" s="15" t="s">
        <v>169</v>
      </c>
      <c r="GTN30" s="468" t="s">
        <v>99</v>
      </c>
      <c r="GTO30" s="468"/>
      <c r="GTP30" s="469"/>
      <c r="GTQ30" s="15" t="s">
        <v>169</v>
      </c>
      <c r="GTR30" s="468" t="s">
        <v>99</v>
      </c>
      <c r="GTS30" s="468"/>
      <c r="GTT30" s="469"/>
      <c r="GTU30" s="15" t="s">
        <v>169</v>
      </c>
      <c r="GTV30" s="468" t="s">
        <v>99</v>
      </c>
      <c r="GTW30" s="468"/>
      <c r="GTX30" s="469"/>
      <c r="GTY30" s="15" t="s">
        <v>169</v>
      </c>
      <c r="GTZ30" s="468" t="s">
        <v>99</v>
      </c>
      <c r="GUA30" s="468"/>
      <c r="GUB30" s="469"/>
      <c r="GUC30" s="15" t="s">
        <v>169</v>
      </c>
      <c r="GUD30" s="468" t="s">
        <v>99</v>
      </c>
      <c r="GUE30" s="468"/>
      <c r="GUF30" s="469"/>
      <c r="GUG30" s="15" t="s">
        <v>169</v>
      </c>
      <c r="GUH30" s="468" t="s">
        <v>99</v>
      </c>
      <c r="GUI30" s="468"/>
      <c r="GUJ30" s="469"/>
      <c r="GUK30" s="15" t="s">
        <v>169</v>
      </c>
      <c r="GUL30" s="468" t="s">
        <v>99</v>
      </c>
      <c r="GUM30" s="468"/>
      <c r="GUN30" s="469"/>
      <c r="GUO30" s="15" t="s">
        <v>169</v>
      </c>
      <c r="GUP30" s="468" t="s">
        <v>99</v>
      </c>
      <c r="GUQ30" s="468"/>
      <c r="GUR30" s="469"/>
      <c r="GUS30" s="15" t="s">
        <v>169</v>
      </c>
      <c r="GUT30" s="468" t="s">
        <v>99</v>
      </c>
      <c r="GUU30" s="468"/>
      <c r="GUV30" s="469"/>
      <c r="GUW30" s="15" t="s">
        <v>169</v>
      </c>
      <c r="GUX30" s="468" t="s">
        <v>99</v>
      </c>
      <c r="GUY30" s="468"/>
      <c r="GUZ30" s="469"/>
      <c r="GVA30" s="15" t="s">
        <v>169</v>
      </c>
      <c r="GVB30" s="468" t="s">
        <v>99</v>
      </c>
      <c r="GVC30" s="468"/>
      <c r="GVD30" s="469"/>
      <c r="GVE30" s="15" t="s">
        <v>169</v>
      </c>
      <c r="GVF30" s="468" t="s">
        <v>99</v>
      </c>
      <c r="GVG30" s="468"/>
      <c r="GVH30" s="469"/>
      <c r="GVI30" s="15" t="s">
        <v>169</v>
      </c>
      <c r="GVJ30" s="468" t="s">
        <v>99</v>
      </c>
      <c r="GVK30" s="468"/>
      <c r="GVL30" s="469"/>
      <c r="GVM30" s="15" t="s">
        <v>169</v>
      </c>
      <c r="GVN30" s="468" t="s">
        <v>99</v>
      </c>
      <c r="GVO30" s="468"/>
      <c r="GVP30" s="469"/>
      <c r="GVQ30" s="15" t="s">
        <v>169</v>
      </c>
      <c r="GVR30" s="468" t="s">
        <v>99</v>
      </c>
      <c r="GVS30" s="468"/>
      <c r="GVT30" s="469"/>
      <c r="GVU30" s="15" t="s">
        <v>169</v>
      </c>
      <c r="GVV30" s="468" t="s">
        <v>99</v>
      </c>
      <c r="GVW30" s="468"/>
      <c r="GVX30" s="469"/>
      <c r="GVY30" s="15" t="s">
        <v>169</v>
      </c>
      <c r="GVZ30" s="468" t="s">
        <v>99</v>
      </c>
      <c r="GWA30" s="468"/>
      <c r="GWB30" s="469"/>
      <c r="GWC30" s="15" t="s">
        <v>169</v>
      </c>
      <c r="GWD30" s="468" t="s">
        <v>99</v>
      </c>
      <c r="GWE30" s="468"/>
      <c r="GWF30" s="469"/>
      <c r="GWG30" s="15" t="s">
        <v>169</v>
      </c>
      <c r="GWH30" s="468" t="s">
        <v>99</v>
      </c>
      <c r="GWI30" s="468"/>
      <c r="GWJ30" s="469"/>
      <c r="GWK30" s="15" t="s">
        <v>169</v>
      </c>
      <c r="GWL30" s="468" t="s">
        <v>99</v>
      </c>
      <c r="GWM30" s="468"/>
      <c r="GWN30" s="469"/>
      <c r="GWO30" s="15" t="s">
        <v>169</v>
      </c>
      <c r="GWP30" s="468" t="s">
        <v>99</v>
      </c>
      <c r="GWQ30" s="468"/>
      <c r="GWR30" s="469"/>
      <c r="GWS30" s="15" t="s">
        <v>169</v>
      </c>
      <c r="GWT30" s="468" t="s">
        <v>99</v>
      </c>
      <c r="GWU30" s="468"/>
      <c r="GWV30" s="469"/>
      <c r="GWW30" s="15" t="s">
        <v>169</v>
      </c>
      <c r="GWX30" s="468" t="s">
        <v>99</v>
      </c>
      <c r="GWY30" s="468"/>
      <c r="GWZ30" s="469"/>
      <c r="GXA30" s="15" t="s">
        <v>169</v>
      </c>
      <c r="GXB30" s="468" t="s">
        <v>99</v>
      </c>
      <c r="GXC30" s="468"/>
      <c r="GXD30" s="469"/>
      <c r="GXE30" s="15" t="s">
        <v>169</v>
      </c>
      <c r="GXF30" s="468" t="s">
        <v>99</v>
      </c>
      <c r="GXG30" s="468"/>
      <c r="GXH30" s="469"/>
      <c r="GXI30" s="15" t="s">
        <v>169</v>
      </c>
      <c r="GXJ30" s="468" t="s">
        <v>99</v>
      </c>
      <c r="GXK30" s="468"/>
      <c r="GXL30" s="469"/>
      <c r="GXM30" s="15" t="s">
        <v>169</v>
      </c>
      <c r="GXN30" s="468" t="s">
        <v>99</v>
      </c>
      <c r="GXO30" s="468"/>
      <c r="GXP30" s="469"/>
      <c r="GXQ30" s="15" t="s">
        <v>169</v>
      </c>
      <c r="GXR30" s="468" t="s">
        <v>99</v>
      </c>
      <c r="GXS30" s="468"/>
      <c r="GXT30" s="469"/>
      <c r="GXU30" s="15" t="s">
        <v>169</v>
      </c>
      <c r="GXV30" s="468" t="s">
        <v>99</v>
      </c>
      <c r="GXW30" s="468"/>
      <c r="GXX30" s="469"/>
      <c r="GXY30" s="15" t="s">
        <v>169</v>
      </c>
      <c r="GXZ30" s="468" t="s">
        <v>99</v>
      </c>
      <c r="GYA30" s="468"/>
      <c r="GYB30" s="469"/>
      <c r="GYC30" s="15" t="s">
        <v>169</v>
      </c>
      <c r="GYD30" s="468" t="s">
        <v>99</v>
      </c>
      <c r="GYE30" s="468"/>
      <c r="GYF30" s="469"/>
      <c r="GYG30" s="15" t="s">
        <v>169</v>
      </c>
      <c r="GYH30" s="468" t="s">
        <v>99</v>
      </c>
      <c r="GYI30" s="468"/>
      <c r="GYJ30" s="469"/>
      <c r="GYK30" s="15" t="s">
        <v>169</v>
      </c>
      <c r="GYL30" s="468" t="s">
        <v>99</v>
      </c>
      <c r="GYM30" s="468"/>
      <c r="GYN30" s="469"/>
      <c r="GYO30" s="15" t="s">
        <v>169</v>
      </c>
      <c r="GYP30" s="468" t="s">
        <v>99</v>
      </c>
      <c r="GYQ30" s="468"/>
      <c r="GYR30" s="469"/>
      <c r="GYS30" s="15" t="s">
        <v>169</v>
      </c>
      <c r="GYT30" s="468" t="s">
        <v>99</v>
      </c>
      <c r="GYU30" s="468"/>
      <c r="GYV30" s="469"/>
      <c r="GYW30" s="15" t="s">
        <v>169</v>
      </c>
      <c r="GYX30" s="468" t="s">
        <v>99</v>
      </c>
      <c r="GYY30" s="468"/>
      <c r="GYZ30" s="469"/>
      <c r="GZA30" s="15" t="s">
        <v>169</v>
      </c>
      <c r="GZB30" s="468" t="s">
        <v>99</v>
      </c>
      <c r="GZC30" s="468"/>
      <c r="GZD30" s="469"/>
      <c r="GZE30" s="15" t="s">
        <v>169</v>
      </c>
      <c r="GZF30" s="468" t="s">
        <v>99</v>
      </c>
      <c r="GZG30" s="468"/>
      <c r="GZH30" s="469"/>
      <c r="GZI30" s="15" t="s">
        <v>169</v>
      </c>
      <c r="GZJ30" s="468" t="s">
        <v>99</v>
      </c>
      <c r="GZK30" s="468"/>
      <c r="GZL30" s="469"/>
      <c r="GZM30" s="15" t="s">
        <v>169</v>
      </c>
      <c r="GZN30" s="468" t="s">
        <v>99</v>
      </c>
      <c r="GZO30" s="468"/>
      <c r="GZP30" s="469"/>
      <c r="GZQ30" s="15" t="s">
        <v>169</v>
      </c>
      <c r="GZR30" s="468" t="s">
        <v>99</v>
      </c>
      <c r="GZS30" s="468"/>
      <c r="GZT30" s="469"/>
      <c r="GZU30" s="15" t="s">
        <v>169</v>
      </c>
      <c r="GZV30" s="468" t="s">
        <v>99</v>
      </c>
      <c r="GZW30" s="468"/>
      <c r="GZX30" s="469"/>
      <c r="GZY30" s="15" t="s">
        <v>169</v>
      </c>
      <c r="GZZ30" s="468" t="s">
        <v>99</v>
      </c>
      <c r="HAA30" s="468"/>
      <c r="HAB30" s="469"/>
      <c r="HAC30" s="15" t="s">
        <v>169</v>
      </c>
      <c r="HAD30" s="468" t="s">
        <v>99</v>
      </c>
      <c r="HAE30" s="468"/>
      <c r="HAF30" s="469"/>
      <c r="HAG30" s="15" t="s">
        <v>169</v>
      </c>
      <c r="HAH30" s="468" t="s">
        <v>99</v>
      </c>
      <c r="HAI30" s="468"/>
      <c r="HAJ30" s="469"/>
      <c r="HAK30" s="15" t="s">
        <v>169</v>
      </c>
      <c r="HAL30" s="468" t="s">
        <v>99</v>
      </c>
      <c r="HAM30" s="468"/>
      <c r="HAN30" s="469"/>
      <c r="HAO30" s="15" t="s">
        <v>169</v>
      </c>
      <c r="HAP30" s="468" t="s">
        <v>99</v>
      </c>
      <c r="HAQ30" s="468"/>
      <c r="HAR30" s="469"/>
      <c r="HAS30" s="15" t="s">
        <v>169</v>
      </c>
      <c r="HAT30" s="468" t="s">
        <v>99</v>
      </c>
      <c r="HAU30" s="468"/>
      <c r="HAV30" s="469"/>
      <c r="HAW30" s="15" t="s">
        <v>169</v>
      </c>
      <c r="HAX30" s="468" t="s">
        <v>99</v>
      </c>
      <c r="HAY30" s="468"/>
      <c r="HAZ30" s="469"/>
      <c r="HBA30" s="15" t="s">
        <v>169</v>
      </c>
      <c r="HBB30" s="468" t="s">
        <v>99</v>
      </c>
      <c r="HBC30" s="468"/>
      <c r="HBD30" s="469"/>
      <c r="HBE30" s="15" t="s">
        <v>169</v>
      </c>
      <c r="HBF30" s="468" t="s">
        <v>99</v>
      </c>
      <c r="HBG30" s="468"/>
      <c r="HBH30" s="469"/>
      <c r="HBI30" s="15" t="s">
        <v>169</v>
      </c>
      <c r="HBJ30" s="468" t="s">
        <v>99</v>
      </c>
      <c r="HBK30" s="468"/>
      <c r="HBL30" s="469"/>
      <c r="HBM30" s="15" t="s">
        <v>169</v>
      </c>
      <c r="HBN30" s="468" t="s">
        <v>99</v>
      </c>
      <c r="HBO30" s="468"/>
      <c r="HBP30" s="469"/>
      <c r="HBQ30" s="15" t="s">
        <v>169</v>
      </c>
      <c r="HBR30" s="468" t="s">
        <v>99</v>
      </c>
      <c r="HBS30" s="468"/>
      <c r="HBT30" s="469"/>
      <c r="HBU30" s="15" t="s">
        <v>169</v>
      </c>
      <c r="HBV30" s="468" t="s">
        <v>99</v>
      </c>
      <c r="HBW30" s="468"/>
      <c r="HBX30" s="469"/>
      <c r="HBY30" s="15" t="s">
        <v>169</v>
      </c>
      <c r="HBZ30" s="468" t="s">
        <v>99</v>
      </c>
      <c r="HCA30" s="468"/>
      <c r="HCB30" s="469"/>
      <c r="HCC30" s="15" t="s">
        <v>169</v>
      </c>
      <c r="HCD30" s="468" t="s">
        <v>99</v>
      </c>
      <c r="HCE30" s="468"/>
      <c r="HCF30" s="469"/>
      <c r="HCG30" s="15" t="s">
        <v>169</v>
      </c>
      <c r="HCH30" s="468" t="s">
        <v>99</v>
      </c>
      <c r="HCI30" s="468"/>
      <c r="HCJ30" s="469"/>
      <c r="HCK30" s="15" t="s">
        <v>169</v>
      </c>
      <c r="HCL30" s="468" t="s">
        <v>99</v>
      </c>
      <c r="HCM30" s="468"/>
      <c r="HCN30" s="469"/>
      <c r="HCO30" s="15" t="s">
        <v>169</v>
      </c>
      <c r="HCP30" s="468" t="s">
        <v>99</v>
      </c>
      <c r="HCQ30" s="468"/>
      <c r="HCR30" s="469"/>
      <c r="HCS30" s="15" t="s">
        <v>169</v>
      </c>
      <c r="HCT30" s="468" t="s">
        <v>99</v>
      </c>
      <c r="HCU30" s="468"/>
      <c r="HCV30" s="469"/>
      <c r="HCW30" s="15" t="s">
        <v>169</v>
      </c>
      <c r="HCX30" s="468" t="s">
        <v>99</v>
      </c>
      <c r="HCY30" s="468"/>
      <c r="HCZ30" s="469"/>
      <c r="HDA30" s="15" t="s">
        <v>169</v>
      </c>
      <c r="HDB30" s="468" t="s">
        <v>99</v>
      </c>
      <c r="HDC30" s="468"/>
      <c r="HDD30" s="469"/>
      <c r="HDE30" s="15" t="s">
        <v>169</v>
      </c>
      <c r="HDF30" s="468" t="s">
        <v>99</v>
      </c>
      <c r="HDG30" s="468"/>
      <c r="HDH30" s="469"/>
      <c r="HDI30" s="15" t="s">
        <v>169</v>
      </c>
      <c r="HDJ30" s="468" t="s">
        <v>99</v>
      </c>
      <c r="HDK30" s="468"/>
      <c r="HDL30" s="469"/>
      <c r="HDM30" s="15" t="s">
        <v>169</v>
      </c>
      <c r="HDN30" s="468" t="s">
        <v>99</v>
      </c>
      <c r="HDO30" s="468"/>
      <c r="HDP30" s="469"/>
      <c r="HDQ30" s="15" t="s">
        <v>169</v>
      </c>
      <c r="HDR30" s="468" t="s">
        <v>99</v>
      </c>
      <c r="HDS30" s="468"/>
      <c r="HDT30" s="469"/>
      <c r="HDU30" s="15" t="s">
        <v>169</v>
      </c>
      <c r="HDV30" s="468" t="s">
        <v>99</v>
      </c>
      <c r="HDW30" s="468"/>
      <c r="HDX30" s="469"/>
      <c r="HDY30" s="15" t="s">
        <v>169</v>
      </c>
      <c r="HDZ30" s="468" t="s">
        <v>99</v>
      </c>
      <c r="HEA30" s="468"/>
      <c r="HEB30" s="469"/>
      <c r="HEC30" s="15" t="s">
        <v>169</v>
      </c>
      <c r="HED30" s="468" t="s">
        <v>99</v>
      </c>
      <c r="HEE30" s="468"/>
      <c r="HEF30" s="469"/>
      <c r="HEG30" s="15" t="s">
        <v>169</v>
      </c>
      <c r="HEH30" s="468" t="s">
        <v>99</v>
      </c>
      <c r="HEI30" s="468"/>
      <c r="HEJ30" s="469"/>
      <c r="HEK30" s="15" t="s">
        <v>169</v>
      </c>
      <c r="HEL30" s="468" t="s">
        <v>99</v>
      </c>
      <c r="HEM30" s="468"/>
      <c r="HEN30" s="469"/>
      <c r="HEO30" s="15" t="s">
        <v>169</v>
      </c>
      <c r="HEP30" s="468" t="s">
        <v>99</v>
      </c>
      <c r="HEQ30" s="468"/>
      <c r="HER30" s="469"/>
      <c r="HES30" s="15" t="s">
        <v>169</v>
      </c>
      <c r="HET30" s="468" t="s">
        <v>99</v>
      </c>
      <c r="HEU30" s="468"/>
      <c r="HEV30" s="469"/>
      <c r="HEW30" s="15" t="s">
        <v>169</v>
      </c>
      <c r="HEX30" s="468" t="s">
        <v>99</v>
      </c>
      <c r="HEY30" s="468"/>
      <c r="HEZ30" s="469"/>
      <c r="HFA30" s="15" t="s">
        <v>169</v>
      </c>
      <c r="HFB30" s="468" t="s">
        <v>99</v>
      </c>
      <c r="HFC30" s="468"/>
      <c r="HFD30" s="469"/>
      <c r="HFE30" s="15" t="s">
        <v>169</v>
      </c>
      <c r="HFF30" s="468" t="s">
        <v>99</v>
      </c>
      <c r="HFG30" s="468"/>
      <c r="HFH30" s="469"/>
      <c r="HFI30" s="15" t="s">
        <v>169</v>
      </c>
      <c r="HFJ30" s="468" t="s">
        <v>99</v>
      </c>
      <c r="HFK30" s="468"/>
      <c r="HFL30" s="469"/>
      <c r="HFM30" s="15" t="s">
        <v>169</v>
      </c>
      <c r="HFN30" s="468" t="s">
        <v>99</v>
      </c>
      <c r="HFO30" s="468"/>
      <c r="HFP30" s="469"/>
      <c r="HFQ30" s="15" t="s">
        <v>169</v>
      </c>
      <c r="HFR30" s="468" t="s">
        <v>99</v>
      </c>
      <c r="HFS30" s="468"/>
      <c r="HFT30" s="469"/>
      <c r="HFU30" s="15" t="s">
        <v>169</v>
      </c>
      <c r="HFV30" s="468" t="s">
        <v>99</v>
      </c>
      <c r="HFW30" s="468"/>
      <c r="HFX30" s="469"/>
      <c r="HFY30" s="15" t="s">
        <v>169</v>
      </c>
      <c r="HFZ30" s="468" t="s">
        <v>99</v>
      </c>
      <c r="HGA30" s="468"/>
      <c r="HGB30" s="469"/>
      <c r="HGC30" s="15" t="s">
        <v>169</v>
      </c>
      <c r="HGD30" s="468" t="s">
        <v>99</v>
      </c>
      <c r="HGE30" s="468"/>
      <c r="HGF30" s="469"/>
      <c r="HGG30" s="15" t="s">
        <v>169</v>
      </c>
      <c r="HGH30" s="468" t="s">
        <v>99</v>
      </c>
      <c r="HGI30" s="468"/>
      <c r="HGJ30" s="469"/>
      <c r="HGK30" s="15" t="s">
        <v>169</v>
      </c>
      <c r="HGL30" s="468" t="s">
        <v>99</v>
      </c>
      <c r="HGM30" s="468"/>
      <c r="HGN30" s="469"/>
      <c r="HGO30" s="15" t="s">
        <v>169</v>
      </c>
      <c r="HGP30" s="468" t="s">
        <v>99</v>
      </c>
      <c r="HGQ30" s="468"/>
      <c r="HGR30" s="469"/>
      <c r="HGS30" s="15" t="s">
        <v>169</v>
      </c>
      <c r="HGT30" s="468" t="s">
        <v>99</v>
      </c>
      <c r="HGU30" s="468"/>
      <c r="HGV30" s="469"/>
      <c r="HGW30" s="15" t="s">
        <v>169</v>
      </c>
      <c r="HGX30" s="468" t="s">
        <v>99</v>
      </c>
      <c r="HGY30" s="468"/>
      <c r="HGZ30" s="469"/>
      <c r="HHA30" s="15" t="s">
        <v>169</v>
      </c>
      <c r="HHB30" s="468" t="s">
        <v>99</v>
      </c>
      <c r="HHC30" s="468"/>
      <c r="HHD30" s="469"/>
      <c r="HHE30" s="15" t="s">
        <v>169</v>
      </c>
      <c r="HHF30" s="468" t="s">
        <v>99</v>
      </c>
      <c r="HHG30" s="468"/>
      <c r="HHH30" s="469"/>
      <c r="HHI30" s="15" t="s">
        <v>169</v>
      </c>
      <c r="HHJ30" s="468" t="s">
        <v>99</v>
      </c>
      <c r="HHK30" s="468"/>
      <c r="HHL30" s="469"/>
      <c r="HHM30" s="15" t="s">
        <v>169</v>
      </c>
      <c r="HHN30" s="468" t="s">
        <v>99</v>
      </c>
      <c r="HHO30" s="468"/>
      <c r="HHP30" s="469"/>
      <c r="HHQ30" s="15" t="s">
        <v>169</v>
      </c>
      <c r="HHR30" s="468" t="s">
        <v>99</v>
      </c>
      <c r="HHS30" s="468"/>
      <c r="HHT30" s="469"/>
      <c r="HHU30" s="15" t="s">
        <v>169</v>
      </c>
      <c r="HHV30" s="468" t="s">
        <v>99</v>
      </c>
      <c r="HHW30" s="468"/>
      <c r="HHX30" s="469"/>
      <c r="HHY30" s="15" t="s">
        <v>169</v>
      </c>
      <c r="HHZ30" s="468" t="s">
        <v>99</v>
      </c>
      <c r="HIA30" s="468"/>
      <c r="HIB30" s="469"/>
      <c r="HIC30" s="15" t="s">
        <v>169</v>
      </c>
      <c r="HID30" s="468" t="s">
        <v>99</v>
      </c>
      <c r="HIE30" s="468"/>
      <c r="HIF30" s="469"/>
      <c r="HIG30" s="15" t="s">
        <v>169</v>
      </c>
      <c r="HIH30" s="468" t="s">
        <v>99</v>
      </c>
      <c r="HII30" s="468"/>
      <c r="HIJ30" s="469"/>
      <c r="HIK30" s="15" t="s">
        <v>169</v>
      </c>
      <c r="HIL30" s="468" t="s">
        <v>99</v>
      </c>
      <c r="HIM30" s="468"/>
      <c r="HIN30" s="469"/>
      <c r="HIO30" s="15" t="s">
        <v>169</v>
      </c>
      <c r="HIP30" s="468" t="s">
        <v>99</v>
      </c>
      <c r="HIQ30" s="468"/>
      <c r="HIR30" s="469"/>
      <c r="HIS30" s="15" t="s">
        <v>169</v>
      </c>
      <c r="HIT30" s="468" t="s">
        <v>99</v>
      </c>
      <c r="HIU30" s="468"/>
      <c r="HIV30" s="469"/>
      <c r="HIW30" s="15" t="s">
        <v>169</v>
      </c>
      <c r="HIX30" s="468" t="s">
        <v>99</v>
      </c>
      <c r="HIY30" s="468"/>
      <c r="HIZ30" s="469"/>
      <c r="HJA30" s="15" t="s">
        <v>169</v>
      </c>
      <c r="HJB30" s="468" t="s">
        <v>99</v>
      </c>
      <c r="HJC30" s="468"/>
      <c r="HJD30" s="469"/>
      <c r="HJE30" s="15" t="s">
        <v>169</v>
      </c>
      <c r="HJF30" s="468" t="s">
        <v>99</v>
      </c>
      <c r="HJG30" s="468"/>
      <c r="HJH30" s="469"/>
      <c r="HJI30" s="15" t="s">
        <v>169</v>
      </c>
      <c r="HJJ30" s="468" t="s">
        <v>99</v>
      </c>
      <c r="HJK30" s="468"/>
      <c r="HJL30" s="469"/>
      <c r="HJM30" s="15" t="s">
        <v>169</v>
      </c>
      <c r="HJN30" s="468" t="s">
        <v>99</v>
      </c>
      <c r="HJO30" s="468"/>
      <c r="HJP30" s="469"/>
      <c r="HJQ30" s="15" t="s">
        <v>169</v>
      </c>
      <c r="HJR30" s="468" t="s">
        <v>99</v>
      </c>
      <c r="HJS30" s="468"/>
      <c r="HJT30" s="469"/>
      <c r="HJU30" s="15" t="s">
        <v>169</v>
      </c>
      <c r="HJV30" s="468" t="s">
        <v>99</v>
      </c>
      <c r="HJW30" s="468"/>
      <c r="HJX30" s="469"/>
      <c r="HJY30" s="15" t="s">
        <v>169</v>
      </c>
      <c r="HJZ30" s="468" t="s">
        <v>99</v>
      </c>
      <c r="HKA30" s="468"/>
      <c r="HKB30" s="469"/>
      <c r="HKC30" s="15" t="s">
        <v>169</v>
      </c>
      <c r="HKD30" s="468" t="s">
        <v>99</v>
      </c>
      <c r="HKE30" s="468"/>
      <c r="HKF30" s="469"/>
      <c r="HKG30" s="15" t="s">
        <v>169</v>
      </c>
      <c r="HKH30" s="468" t="s">
        <v>99</v>
      </c>
      <c r="HKI30" s="468"/>
      <c r="HKJ30" s="469"/>
      <c r="HKK30" s="15" t="s">
        <v>169</v>
      </c>
      <c r="HKL30" s="468" t="s">
        <v>99</v>
      </c>
      <c r="HKM30" s="468"/>
      <c r="HKN30" s="469"/>
      <c r="HKO30" s="15" t="s">
        <v>169</v>
      </c>
      <c r="HKP30" s="468" t="s">
        <v>99</v>
      </c>
      <c r="HKQ30" s="468"/>
      <c r="HKR30" s="469"/>
      <c r="HKS30" s="15" t="s">
        <v>169</v>
      </c>
      <c r="HKT30" s="468" t="s">
        <v>99</v>
      </c>
      <c r="HKU30" s="468"/>
      <c r="HKV30" s="469"/>
      <c r="HKW30" s="15" t="s">
        <v>169</v>
      </c>
      <c r="HKX30" s="468" t="s">
        <v>99</v>
      </c>
      <c r="HKY30" s="468"/>
      <c r="HKZ30" s="469"/>
      <c r="HLA30" s="15" t="s">
        <v>169</v>
      </c>
      <c r="HLB30" s="468" t="s">
        <v>99</v>
      </c>
      <c r="HLC30" s="468"/>
      <c r="HLD30" s="469"/>
      <c r="HLE30" s="15" t="s">
        <v>169</v>
      </c>
      <c r="HLF30" s="468" t="s">
        <v>99</v>
      </c>
      <c r="HLG30" s="468"/>
      <c r="HLH30" s="469"/>
      <c r="HLI30" s="15" t="s">
        <v>169</v>
      </c>
      <c r="HLJ30" s="468" t="s">
        <v>99</v>
      </c>
      <c r="HLK30" s="468"/>
      <c r="HLL30" s="469"/>
      <c r="HLM30" s="15" t="s">
        <v>169</v>
      </c>
      <c r="HLN30" s="468" t="s">
        <v>99</v>
      </c>
      <c r="HLO30" s="468"/>
      <c r="HLP30" s="469"/>
      <c r="HLQ30" s="15" t="s">
        <v>169</v>
      </c>
      <c r="HLR30" s="468" t="s">
        <v>99</v>
      </c>
      <c r="HLS30" s="468"/>
      <c r="HLT30" s="469"/>
      <c r="HLU30" s="15" t="s">
        <v>169</v>
      </c>
      <c r="HLV30" s="468" t="s">
        <v>99</v>
      </c>
      <c r="HLW30" s="468"/>
      <c r="HLX30" s="469"/>
      <c r="HLY30" s="15" t="s">
        <v>169</v>
      </c>
      <c r="HLZ30" s="468" t="s">
        <v>99</v>
      </c>
      <c r="HMA30" s="468"/>
      <c r="HMB30" s="469"/>
      <c r="HMC30" s="15" t="s">
        <v>169</v>
      </c>
      <c r="HMD30" s="468" t="s">
        <v>99</v>
      </c>
      <c r="HME30" s="468"/>
      <c r="HMF30" s="469"/>
      <c r="HMG30" s="15" t="s">
        <v>169</v>
      </c>
      <c r="HMH30" s="468" t="s">
        <v>99</v>
      </c>
      <c r="HMI30" s="468"/>
      <c r="HMJ30" s="469"/>
      <c r="HMK30" s="15" t="s">
        <v>169</v>
      </c>
      <c r="HML30" s="468" t="s">
        <v>99</v>
      </c>
      <c r="HMM30" s="468"/>
      <c r="HMN30" s="469"/>
      <c r="HMO30" s="15" t="s">
        <v>169</v>
      </c>
      <c r="HMP30" s="468" t="s">
        <v>99</v>
      </c>
      <c r="HMQ30" s="468"/>
      <c r="HMR30" s="469"/>
      <c r="HMS30" s="15" t="s">
        <v>169</v>
      </c>
      <c r="HMT30" s="468" t="s">
        <v>99</v>
      </c>
      <c r="HMU30" s="468"/>
      <c r="HMV30" s="469"/>
      <c r="HMW30" s="15" t="s">
        <v>169</v>
      </c>
      <c r="HMX30" s="468" t="s">
        <v>99</v>
      </c>
      <c r="HMY30" s="468"/>
      <c r="HMZ30" s="469"/>
      <c r="HNA30" s="15" t="s">
        <v>169</v>
      </c>
      <c r="HNB30" s="468" t="s">
        <v>99</v>
      </c>
      <c r="HNC30" s="468"/>
      <c r="HND30" s="469"/>
      <c r="HNE30" s="15" t="s">
        <v>169</v>
      </c>
      <c r="HNF30" s="468" t="s">
        <v>99</v>
      </c>
      <c r="HNG30" s="468"/>
      <c r="HNH30" s="469"/>
      <c r="HNI30" s="15" t="s">
        <v>169</v>
      </c>
      <c r="HNJ30" s="468" t="s">
        <v>99</v>
      </c>
      <c r="HNK30" s="468"/>
      <c r="HNL30" s="469"/>
      <c r="HNM30" s="15" t="s">
        <v>169</v>
      </c>
      <c r="HNN30" s="468" t="s">
        <v>99</v>
      </c>
      <c r="HNO30" s="468"/>
      <c r="HNP30" s="469"/>
      <c r="HNQ30" s="15" t="s">
        <v>169</v>
      </c>
      <c r="HNR30" s="468" t="s">
        <v>99</v>
      </c>
      <c r="HNS30" s="468"/>
      <c r="HNT30" s="469"/>
      <c r="HNU30" s="15" t="s">
        <v>169</v>
      </c>
      <c r="HNV30" s="468" t="s">
        <v>99</v>
      </c>
      <c r="HNW30" s="468"/>
      <c r="HNX30" s="469"/>
      <c r="HNY30" s="15" t="s">
        <v>169</v>
      </c>
      <c r="HNZ30" s="468" t="s">
        <v>99</v>
      </c>
      <c r="HOA30" s="468"/>
      <c r="HOB30" s="469"/>
      <c r="HOC30" s="15" t="s">
        <v>169</v>
      </c>
      <c r="HOD30" s="468" t="s">
        <v>99</v>
      </c>
      <c r="HOE30" s="468"/>
      <c r="HOF30" s="469"/>
      <c r="HOG30" s="15" t="s">
        <v>169</v>
      </c>
      <c r="HOH30" s="468" t="s">
        <v>99</v>
      </c>
      <c r="HOI30" s="468"/>
      <c r="HOJ30" s="469"/>
      <c r="HOK30" s="15" t="s">
        <v>169</v>
      </c>
      <c r="HOL30" s="468" t="s">
        <v>99</v>
      </c>
      <c r="HOM30" s="468"/>
      <c r="HON30" s="469"/>
      <c r="HOO30" s="15" t="s">
        <v>169</v>
      </c>
      <c r="HOP30" s="468" t="s">
        <v>99</v>
      </c>
      <c r="HOQ30" s="468"/>
      <c r="HOR30" s="469"/>
      <c r="HOS30" s="15" t="s">
        <v>169</v>
      </c>
      <c r="HOT30" s="468" t="s">
        <v>99</v>
      </c>
      <c r="HOU30" s="468"/>
      <c r="HOV30" s="469"/>
      <c r="HOW30" s="15" t="s">
        <v>169</v>
      </c>
      <c r="HOX30" s="468" t="s">
        <v>99</v>
      </c>
      <c r="HOY30" s="468"/>
      <c r="HOZ30" s="469"/>
      <c r="HPA30" s="15" t="s">
        <v>169</v>
      </c>
      <c r="HPB30" s="468" t="s">
        <v>99</v>
      </c>
      <c r="HPC30" s="468"/>
      <c r="HPD30" s="469"/>
      <c r="HPE30" s="15" t="s">
        <v>169</v>
      </c>
      <c r="HPF30" s="468" t="s">
        <v>99</v>
      </c>
      <c r="HPG30" s="468"/>
      <c r="HPH30" s="469"/>
      <c r="HPI30" s="15" t="s">
        <v>169</v>
      </c>
      <c r="HPJ30" s="468" t="s">
        <v>99</v>
      </c>
      <c r="HPK30" s="468"/>
      <c r="HPL30" s="469"/>
      <c r="HPM30" s="15" t="s">
        <v>169</v>
      </c>
      <c r="HPN30" s="468" t="s">
        <v>99</v>
      </c>
      <c r="HPO30" s="468"/>
      <c r="HPP30" s="469"/>
      <c r="HPQ30" s="15" t="s">
        <v>169</v>
      </c>
      <c r="HPR30" s="468" t="s">
        <v>99</v>
      </c>
      <c r="HPS30" s="468"/>
      <c r="HPT30" s="469"/>
      <c r="HPU30" s="15" t="s">
        <v>169</v>
      </c>
      <c r="HPV30" s="468" t="s">
        <v>99</v>
      </c>
      <c r="HPW30" s="468"/>
      <c r="HPX30" s="469"/>
      <c r="HPY30" s="15" t="s">
        <v>169</v>
      </c>
      <c r="HPZ30" s="468" t="s">
        <v>99</v>
      </c>
      <c r="HQA30" s="468"/>
      <c r="HQB30" s="469"/>
      <c r="HQC30" s="15" t="s">
        <v>169</v>
      </c>
      <c r="HQD30" s="468" t="s">
        <v>99</v>
      </c>
      <c r="HQE30" s="468"/>
      <c r="HQF30" s="469"/>
      <c r="HQG30" s="15" t="s">
        <v>169</v>
      </c>
      <c r="HQH30" s="468" t="s">
        <v>99</v>
      </c>
      <c r="HQI30" s="468"/>
      <c r="HQJ30" s="469"/>
      <c r="HQK30" s="15" t="s">
        <v>169</v>
      </c>
      <c r="HQL30" s="468" t="s">
        <v>99</v>
      </c>
      <c r="HQM30" s="468"/>
      <c r="HQN30" s="469"/>
      <c r="HQO30" s="15" t="s">
        <v>169</v>
      </c>
      <c r="HQP30" s="468" t="s">
        <v>99</v>
      </c>
      <c r="HQQ30" s="468"/>
      <c r="HQR30" s="469"/>
      <c r="HQS30" s="15" t="s">
        <v>169</v>
      </c>
      <c r="HQT30" s="468" t="s">
        <v>99</v>
      </c>
      <c r="HQU30" s="468"/>
      <c r="HQV30" s="469"/>
      <c r="HQW30" s="15" t="s">
        <v>169</v>
      </c>
      <c r="HQX30" s="468" t="s">
        <v>99</v>
      </c>
      <c r="HQY30" s="468"/>
      <c r="HQZ30" s="469"/>
      <c r="HRA30" s="15" t="s">
        <v>169</v>
      </c>
      <c r="HRB30" s="468" t="s">
        <v>99</v>
      </c>
      <c r="HRC30" s="468"/>
      <c r="HRD30" s="469"/>
      <c r="HRE30" s="15" t="s">
        <v>169</v>
      </c>
      <c r="HRF30" s="468" t="s">
        <v>99</v>
      </c>
      <c r="HRG30" s="468"/>
      <c r="HRH30" s="469"/>
      <c r="HRI30" s="15" t="s">
        <v>169</v>
      </c>
      <c r="HRJ30" s="468" t="s">
        <v>99</v>
      </c>
      <c r="HRK30" s="468"/>
      <c r="HRL30" s="469"/>
      <c r="HRM30" s="15" t="s">
        <v>169</v>
      </c>
      <c r="HRN30" s="468" t="s">
        <v>99</v>
      </c>
      <c r="HRO30" s="468"/>
      <c r="HRP30" s="469"/>
      <c r="HRQ30" s="15" t="s">
        <v>169</v>
      </c>
      <c r="HRR30" s="468" t="s">
        <v>99</v>
      </c>
      <c r="HRS30" s="468"/>
      <c r="HRT30" s="469"/>
      <c r="HRU30" s="15" t="s">
        <v>169</v>
      </c>
      <c r="HRV30" s="468" t="s">
        <v>99</v>
      </c>
      <c r="HRW30" s="468"/>
      <c r="HRX30" s="469"/>
      <c r="HRY30" s="15" t="s">
        <v>169</v>
      </c>
      <c r="HRZ30" s="468" t="s">
        <v>99</v>
      </c>
      <c r="HSA30" s="468"/>
      <c r="HSB30" s="469"/>
      <c r="HSC30" s="15" t="s">
        <v>169</v>
      </c>
      <c r="HSD30" s="468" t="s">
        <v>99</v>
      </c>
      <c r="HSE30" s="468"/>
      <c r="HSF30" s="469"/>
      <c r="HSG30" s="15" t="s">
        <v>169</v>
      </c>
      <c r="HSH30" s="468" t="s">
        <v>99</v>
      </c>
      <c r="HSI30" s="468"/>
      <c r="HSJ30" s="469"/>
      <c r="HSK30" s="15" t="s">
        <v>169</v>
      </c>
      <c r="HSL30" s="468" t="s">
        <v>99</v>
      </c>
      <c r="HSM30" s="468"/>
      <c r="HSN30" s="469"/>
      <c r="HSO30" s="15" t="s">
        <v>169</v>
      </c>
      <c r="HSP30" s="468" t="s">
        <v>99</v>
      </c>
      <c r="HSQ30" s="468"/>
      <c r="HSR30" s="469"/>
      <c r="HSS30" s="15" t="s">
        <v>169</v>
      </c>
      <c r="HST30" s="468" t="s">
        <v>99</v>
      </c>
      <c r="HSU30" s="468"/>
      <c r="HSV30" s="469"/>
      <c r="HSW30" s="15" t="s">
        <v>169</v>
      </c>
      <c r="HSX30" s="468" t="s">
        <v>99</v>
      </c>
      <c r="HSY30" s="468"/>
      <c r="HSZ30" s="469"/>
      <c r="HTA30" s="15" t="s">
        <v>169</v>
      </c>
      <c r="HTB30" s="468" t="s">
        <v>99</v>
      </c>
      <c r="HTC30" s="468"/>
      <c r="HTD30" s="469"/>
      <c r="HTE30" s="15" t="s">
        <v>169</v>
      </c>
      <c r="HTF30" s="468" t="s">
        <v>99</v>
      </c>
      <c r="HTG30" s="468"/>
      <c r="HTH30" s="469"/>
      <c r="HTI30" s="15" t="s">
        <v>169</v>
      </c>
      <c r="HTJ30" s="468" t="s">
        <v>99</v>
      </c>
      <c r="HTK30" s="468"/>
      <c r="HTL30" s="469"/>
      <c r="HTM30" s="15" t="s">
        <v>169</v>
      </c>
      <c r="HTN30" s="468" t="s">
        <v>99</v>
      </c>
      <c r="HTO30" s="468"/>
      <c r="HTP30" s="469"/>
      <c r="HTQ30" s="15" t="s">
        <v>169</v>
      </c>
      <c r="HTR30" s="468" t="s">
        <v>99</v>
      </c>
      <c r="HTS30" s="468"/>
      <c r="HTT30" s="469"/>
      <c r="HTU30" s="15" t="s">
        <v>169</v>
      </c>
      <c r="HTV30" s="468" t="s">
        <v>99</v>
      </c>
      <c r="HTW30" s="468"/>
      <c r="HTX30" s="469"/>
      <c r="HTY30" s="15" t="s">
        <v>169</v>
      </c>
      <c r="HTZ30" s="468" t="s">
        <v>99</v>
      </c>
      <c r="HUA30" s="468"/>
      <c r="HUB30" s="469"/>
      <c r="HUC30" s="15" t="s">
        <v>169</v>
      </c>
      <c r="HUD30" s="468" t="s">
        <v>99</v>
      </c>
      <c r="HUE30" s="468"/>
      <c r="HUF30" s="469"/>
      <c r="HUG30" s="15" t="s">
        <v>169</v>
      </c>
      <c r="HUH30" s="468" t="s">
        <v>99</v>
      </c>
      <c r="HUI30" s="468"/>
      <c r="HUJ30" s="469"/>
      <c r="HUK30" s="15" t="s">
        <v>169</v>
      </c>
      <c r="HUL30" s="468" t="s">
        <v>99</v>
      </c>
      <c r="HUM30" s="468"/>
      <c r="HUN30" s="469"/>
      <c r="HUO30" s="15" t="s">
        <v>169</v>
      </c>
      <c r="HUP30" s="468" t="s">
        <v>99</v>
      </c>
      <c r="HUQ30" s="468"/>
      <c r="HUR30" s="469"/>
      <c r="HUS30" s="15" t="s">
        <v>169</v>
      </c>
      <c r="HUT30" s="468" t="s">
        <v>99</v>
      </c>
      <c r="HUU30" s="468"/>
      <c r="HUV30" s="469"/>
      <c r="HUW30" s="15" t="s">
        <v>169</v>
      </c>
      <c r="HUX30" s="468" t="s">
        <v>99</v>
      </c>
      <c r="HUY30" s="468"/>
      <c r="HUZ30" s="469"/>
      <c r="HVA30" s="15" t="s">
        <v>169</v>
      </c>
      <c r="HVB30" s="468" t="s">
        <v>99</v>
      </c>
      <c r="HVC30" s="468"/>
      <c r="HVD30" s="469"/>
      <c r="HVE30" s="15" t="s">
        <v>169</v>
      </c>
      <c r="HVF30" s="468" t="s">
        <v>99</v>
      </c>
      <c r="HVG30" s="468"/>
      <c r="HVH30" s="469"/>
      <c r="HVI30" s="15" t="s">
        <v>169</v>
      </c>
      <c r="HVJ30" s="468" t="s">
        <v>99</v>
      </c>
      <c r="HVK30" s="468"/>
      <c r="HVL30" s="469"/>
      <c r="HVM30" s="15" t="s">
        <v>169</v>
      </c>
      <c r="HVN30" s="468" t="s">
        <v>99</v>
      </c>
      <c r="HVO30" s="468"/>
      <c r="HVP30" s="469"/>
      <c r="HVQ30" s="15" t="s">
        <v>169</v>
      </c>
      <c r="HVR30" s="468" t="s">
        <v>99</v>
      </c>
      <c r="HVS30" s="468"/>
      <c r="HVT30" s="469"/>
      <c r="HVU30" s="15" t="s">
        <v>169</v>
      </c>
      <c r="HVV30" s="468" t="s">
        <v>99</v>
      </c>
      <c r="HVW30" s="468"/>
      <c r="HVX30" s="469"/>
      <c r="HVY30" s="15" t="s">
        <v>169</v>
      </c>
      <c r="HVZ30" s="468" t="s">
        <v>99</v>
      </c>
      <c r="HWA30" s="468"/>
      <c r="HWB30" s="469"/>
      <c r="HWC30" s="15" t="s">
        <v>169</v>
      </c>
      <c r="HWD30" s="468" t="s">
        <v>99</v>
      </c>
      <c r="HWE30" s="468"/>
      <c r="HWF30" s="469"/>
      <c r="HWG30" s="15" t="s">
        <v>169</v>
      </c>
      <c r="HWH30" s="468" t="s">
        <v>99</v>
      </c>
      <c r="HWI30" s="468"/>
      <c r="HWJ30" s="469"/>
      <c r="HWK30" s="15" t="s">
        <v>169</v>
      </c>
      <c r="HWL30" s="468" t="s">
        <v>99</v>
      </c>
      <c r="HWM30" s="468"/>
      <c r="HWN30" s="469"/>
      <c r="HWO30" s="15" t="s">
        <v>169</v>
      </c>
      <c r="HWP30" s="468" t="s">
        <v>99</v>
      </c>
      <c r="HWQ30" s="468"/>
      <c r="HWR30" s="469"/>
      <c r="HWS30" s="15" t="s">
        <v>169</v>
      </c>
      <c r="HWT30" s="468" t="s">
        <v>99</v>
      </c>
      <c r="HWU30" s="468"/>
      <c r="HWV30" s="469"/>
      <c r="HWW30" s="15" t="s">
        <v>169</v>
      </c>
      <c r="HWX30" s="468" t="s">
        <v>99</v>
      </c>
      <c r="HWY30" s="468"/>
      <c r="HWZ30" s="469"/>
      <c r="HXA30" s="15" t="s">
        <v>169</v>
      </c>
      <c r="HXB30" s="468" t="s">
        <v>99</v>
      </c>
      <c r="HXC30" s="468"/>
      <c r="HXD30" s="469"/>
      <c r="HXE30" s="15" t="s">
        <v>169</v>
      </c>
      <c r="HXF30" s="468" t="s">
        <v>99</v>
      </c>
      <c r="HXG30" s="468"/>
      <c r="HXH30" s="469"/>
      <c r="HXI30" s="15" t="s">
        <v>169</v>
      </c>
      <c r="HXJ30" s="468" t="s">
        <v>99</v>
      </c>
      <c r="HXK30" s="468"/>
      <c r="HXL30" s="469"/>
      <c r="HXM30" s="15" t="s">
        <v>169</v>
      </c>
      <c r="HXN30" s="468" t="s">
        <v>99</v>
      </c>
      <c r="HXO30" s="468"/>
      <c r="HXP30" s="469"/>
      <c r="HXQ30" s="15" t="s">
        <v>169</v>
      </c>
      <c r="HXR30" s="468" t="s">
        <v>99</v>
      </c>
      <c r="HXS30" s="468"/>
      <c r="HXT30" s="469"/>
      <c r="HXU30" s="15" t="s">
        <v>169</v>
      </c>
      <c r="HXV30" s="468" t="s">
        <v>99</v>
      </c>
      <c r="HXW30" s="468"/>
      <c r="HXX30" s="469"/>
      <c r="HXY30" s="15" t="s">
        <v>169</v>
      </c>
      <c r="HXZ30" s="468" t="s">
        <v>99</v>
      </c>
      <c r="HYA30" s="468"/>
      <c r="HYB30" s="469"/>
      <c r="HYC30" s="15" t="s">
        <v>169</v>
      </c>
      <c r="HYD30" s="468" t="s">
        <v>99</v>
      </c>
      <c r="HYE30" s="468"/>
      <c r="HYF30" s="469"/>
      <c r="HYG30" s="15" t="s">
        <v>169</v>
      </c>
      <c r="HYH30" s="468" t="s">
        <v>99</v>
      </c>
      <c r="HYI30" s="468"/>
      <c r="HYJ30" s="469"/>
      <c r="HYK30" s="15" t="s">
        <v>169</v>
      </c>
      <c r="HYL30" s="468" t="s">
        <v>99</v>
      </c>
      <c r="HYM30" s="468"/>
      <c r="HYN30" s="469"/>
      <c r="HYO30" s="15" t="s">
        <v>169</v>
      </c>
      <c r="HYP30" s="468" t="s">
        <v>99</v>
      </c>
      <c r="HYQ30" s="468"/>
      <c r="HYR30" s="469"/>
      <c r="HYS30" s="15" t="s">
        <v>169</v>
      </c>
      <c r="HYT30" s="468" t="s">
        <v>99</v>
      </c>
      <c r="HYU30" s="468"/>
      <c r="HYV30" s="469"/>
      <c r="HYW30" s="15" t="s">
        <v>169</v>
      </c>
      <c r="HYX30" s="468" t="s">
        <v>99</v>
      </c>
      <c r="HYY30" s="468"/>
      <c r="HYZ30" s="469"/>
      <c r="HZA30" s="15" t="s">
        <v>169</v>
      </c>
      <c r="HZB30" s="468" t="s">
        <v>99</v>
      </c>
      <c r="HZC30" s="468"/>
      <c r="HZD30" s="469"/>
      <c r="HZE30" s="15" t="s">
        <v>169</v>
      </c>
      <c r="HZF30" s="468" t="s">
        <v>99</v>
      </c>
      <c r="HZG30" s="468"/>
      <c r="HZH30" s="469"/>
      <c r="HZI30" s="15" t="s">
        <v>169</v>
      </c>
      <c r="HZJ30" s="468" t="s">
        <v>99</v>
      </c>
      <c r="HZK30" s="468"/>
      <c r="HZL30" s="469"/>
      <c r="HZM30" s="15" t="s">
        <v>169</v>
      </c>
      <c r="HZN30" s="468" t="s">
        <v>99</v>
      </c>
      <c r="HZO30" s="468"/>
      <c r="HZP30" s="469"/>
      <c r="HZQ30" s="15" t="s">
        <v>169</v>
      </c>
      <c r="HZR30" s="468" t="s">
        <v>99</v>
      </c>
      <c r="HZS30" s="468"/>
      <c r="HZT30" s="469"/>
      <c r="HZU30" s="15" t="s">
        <v>169</v>
      </c>
      <c r="HZV30" s="468" t="s">
        <v>99</v>
      </c>
      <c r="HZW30" s="468"/>
      <c r="HZX30" s="469"/>
      <c r="HZY30" s="15" t="s">
        <v>169</v>
      </c>
      <c r="HZZ30" s="468" t="s">
        <v>99</v>
      </c>
      <c r="IAA30" s="468"/>
      <c r="IAB30" s="469"/>
      <c r="IAC30" s="15" t="s">
        <v>169</v>
      </c>
      <c r="IAD30" s="468" t="s">
        <v>99</v>
      </c>
      <c r="IAE30" s="468"/>
      <c r="IAF30" s="469"/>
      <c r="IAG30" s="15" t="s">
        <v>169</v>
      </c>
      <c r="IAH30" s="468" t="s">
        <v>99</v>
      </c>
      <c r="IAI30" s="468"/>
      <c r="IAJ30" s="469"/>
      <c r="IAK30" s="15" t="s">
        <v>169</v>
      </c>
      <c r="IAL30" s="468" t="s">
        <v>99</v>
      </c>
      <c r="IAM30" s="468"/>
      <c r="IAN30" s="469"/>
      <c r="IAO30" s="15" t="s">
        <v>169</v>
      </c>
      <c r="IAP30" s="468" t="s">
        <v>99</v>
      </c>
      <c r="IAQ30" s="468"/>
      <c r="IAR30" s="469"/>
      <c r="IAS30" s="15" t="s">
        <v>169</v>
      </c>
      <c r="IAT30" s="468" t="s">
        <v>99</v>
      </c>
      <c r="IAU30" s="468"/>
      <c r="IAV30" s="469"/>
      <c r="IAW30" s="15" t="s">
        <v>169</v>
      </c>
      <c r="IAX30" s="468" t="s">
        <v>99</v>
      </c>
      <c r="IAY30" s="468"/>
      <c r="IAZ30" s="469"/>
      <c r="IBA30" s="15" t="s">
        <v>169</v>
      </c>
      <c r="IBB30" s="468" t="s">
        <v>99</v>
      </c>
      <c r="IBC30" s="468"/>
      <c r="IBD30" s="469"/>
      <c r="IBE30" s="15" t="s">
        <v>169</v>
      </c>
      <c r="IBF30" s="468" t="s">
        <v>99</v>
      </c>
      <c r="IBG30" s="468"/>
      <c r="IBH30" s="469"/>
      <c r="IBI30" s="15" t="s">
        <v>169</v>
      </c>
      <c r="IBJ30" s="468" t="s">
        <v>99</v>
      </c>
      <c r="IBK30" s="468"/>
      <c r="IBL30" s="469"/>
      <c r="IBM30" s="15" t="s">
        <v>169</v>
      </c>
      <c r="IBN30" s="468" t="s">
        <v>99</v>
      </c>
      <c r="IBO30" s="468"/>
      <c r="IBP30" s="469"/>
      <c r="IBQ30" s="15" t="s">
        <v>169</v>
      </c>
      <c r="IBR30" s="468" t="s">
        <v>99</v>
      </c>
      <c r="IBS30" s="468"/>
      <c r="IBT30" s="469"/>
      <c r="IBU30" s="15" t="s">
        <v>169</v>
      </c>
      <c r="IBV30" s="468" t="s">
        <v>99</v>
      </c>
      <c r="IBW30" s="468"/>
      <c r="IBX30" s="469"/>
      <c r="IBY30" s="15" t="s">
        <v>169</v>
      </c>
      <c r="IBZ30" s="468" t="s">
        <v>99</v>
      </c>
      <c r="ICA30" s="468"/>
      <c r="ICB30" s="469"/>
      <c r="ICC30" s="15" t="s">
        <v>169</v>
      </c>
      <c r="ICD30" s="468" t="s">
        <v>99</v>
      </c>
      <c r="ICE30" s="468"/>
      <c r="ICF30" s="469"/>
      <c r="ICG30" s="15" t="s">
        <v>169</v>
      </c>
      <c r="ICH30" s="468" t="s">
        <v>99</v>
      </c>
      <c r="ICI30" s="468"/>
      <c r="ICJ30" s="469"/>
      <c r="ICK30" s="15" t="s">
        <v>169</v>
      </c>
      <c r="ICL30" s="468" t="s">
        <v>99</v>
      </c>
      <c r="ICM30" s="468"/>
      <c r="ICN30" s="469"/>
      <c r="ICO30" s="15" t="s">
        <v>169</v>
      </c>
      <c r="ICP30" s="468" t="s">
        <v>99</v>
      </c>
      <c r="ICQ30" s="468"/>
      <c r="ICR30" s="469"/>
      <c r="ICS30" s="15" t="s">
        <v>169</v>
      </c>
      <c r="ICT30" s="468" t="s">
        <v>99</v>
      </c>
      <c r="ICU30" s="468"/>
      <c r="ICV30" s="469"/>
      <c r="ICW30" s="15" t="s">
        <v>169</v>
      </c>
      <c r="ICX30" s="468" t="s">
        <v>99</v>
      </c>
      <c r="ICY30" s="468"/>
      <c r="ICZ30" s="469"/>
      <c r="IDA30" s="15" t="s">
        <v>169</v>
      </c>
      <c r="IDB30" s="468" t="s">
        <v>99</v>
      </c>
      <c r="IDC30" s="468"/>
      <c r="IDD30" s="469"/>
      <c r="IDE30" s="15" t="s">
        <v>169</v>
      </c>
      <c r="IDF30" s="468" t="s">
        <v>99</v>
      </c>
      <c r="IDG30" s="468"/>
      <c r="IDH30" s="469"/>
      <c r="IDI30" s="15" t="s">
        <v>169</v>
      </c>
      <c r="IDJ30" s="468" t="s">
        <v>99</v>
      </c>
      <c r="IDK30" s="468"/>
      <c r="IDL30" s="469"/>
      <c r="IDM30" s="15" t="s">
        <v>169</v>
      </c>
      <c r="IDN30" s="468" t="s">
        <v>99</v>
      </c>
      <c r="IDO30" s="468"/>
      <c r="IDP30" s="469"/>
      <c r="IDQ30" s="15" t="s">
        <v>169</v>
      </c>
      <c r="IDR30" s="468" t="s">
        <v>99</v>
      </c>
      <c r="IDS30" s="468"/>
      <c r="IDT30" s="469"/>
      <c r="IDU30" s="15" t="s">
        <v>169</v>
      </c>
      <c r="IDV30" s="468" t="s">
        <v>99</v>
      </c>
      <c r="IDW30" s="468"/>
      <c r="IDX30" s="469"/>
      <c r="IDY30" s="15" t="s">
        <v>169</v>
      </c>
      <c r="IDZ30" s="468" t="s">
        <v>99</v>
      </c>
      <c r="IEA30" s="468"/>
      <c r="IEB30" s="469"/>
      <c r="IEC30" s="15" t="s">
        <v>169</v>
      </c>
      <c r="IED30" s="468" t="s">
        <v>99</v>
      </c>
      <c r="IEE30" s="468"/>
      <c r="IEF30" s="469"/>
      <c r="IEG30" s="15" t="s">
        <v>169</v>
      </c>
      <c r="IEH30" s="468" t="s">
        <v>99</v>
      </c>
      <c r="IEI30" s="468"/>
      <c r="IEJ30" s="469"/>
      <c r="IEK30" s="15" t="s">
        <v>169</v>
      </c>
      <c r="IEL30" s="468" t="s">
        <v>99</v>
      </c>
      <c r="IEM30" s="468"/>
      <c r="IEN30" s="469"/>
      <c r="IEO30" s="15" t="s">
        <v>169</v>
      </c>
      <c r="IEP30" s="468" t="s">
        <v>99</v>
      </c>
      <c r="IEQ30" s="468"/>
      <c r="IER30" s="469"/>
      <c r="IES30" s="15" t="s">
        <v>169</v>
      </c>
      <c r="IET30" s="468" t="s">
        <v>99</v>
      </c>
      <c r="IEU30" s="468"/>
      <c r="IEV30" s="469"/>
      <c r="IEW30" s="15" t="s">
        <v>169</v>
      </c>
      <c r="IEX30" s="468" t="s">
        <v>99</v>
      </c>
      <c r="IEY30" s="468"/>
      <c r="IEZ30" s="469"/>
      <c r="IFA30" s="15" t="s">
        <v>169</v>
      </c>
      <c r="IFB30" s="468" t="s">
        <v>99</v>
      </c>
      <c r="IFC30" s="468"/>
      <c r="IFD30" s="469"/>
      <c r="IFE30" s="15" t="s">
        <v>169</v>
      </c>
      <c r="IFF30" s="468" t="s">
        <v>99</v>
      </c>
      <c r="IFG30" s="468"/>
      <c r="IFH30" s="469"/>
      <c r="IFI30" s="15" t="s">
        <v>169</v>
      </c>
      <c r="IFJ30" s="468" t="s">
        <v>99</v>
      </c>
      <c r="IFK30" s="468"/>
      <c r="IFL30" s="469"/>
      <c r="IFM30" s="15" t="s">
        <v>169</v>
      </c>
      <c r="IFN30" s="468" t="s">
        <v>99</v>
      </c>
      <c r="IFO30" s="468"/>
      <c r="IFP30" s="469"/>
      <c r="IFQ30" s="15" t="s">
        <v>169</v>
      </c>
      <c r="IFR30" s="468" t="s">
        <v>99</v>
      </c>
      <c r="IFS30" s="468"/>
      <c r="IFT30" s="469"/>
      <c r="IFU30" s="15" t="s">
        <v>169</v>
      </c>
      <c r="IFV30" s="468" t="s">
        <v>99</v>
      </c>
      <c r="IFW30" s="468"/>
      <c r="IFX30" s="469"/>
      <c r="IFY30" s="15" t="s">
        <v>169</v>
      </c>
      <c r="IFZ30" s="468" t="s">
        <v>99</v>
      </c>
      <c r="IGA30" s="468"/>
      <c r="IGB30" s="469"/>
      <c r="IGC30" s="15" t="s">
        <v>169</v>
      </c>
      <c r="IGD30" s="468" t="s">
        <v>99</v>
      </c>
      <c r="IGE30" s="468"/>
      <c r="IGF30" s="469"/>
      <c r="IGG30" s="15" t="s">
        <v>169</v>
      </c>
      <c r="IGH30" s="468" t="s">
        <v>99</v>
      </c>
      <c r="IGI30" s="468"/>
      <c r="IGJ30" s="469"/>
      <c r="IGK30" s="15" t="s">
        <v>169</v>
      </c>
      <c r="IGL30" s="468" t="s">
        <v>99</v>
      </c>
      <c r="IGM30" s="468"/>
      <c r="IGN30" s="469"/>
      <c r="IGO30" s="15" t="s">
        <v>169</v>
      </c>
      <c r="IGP30" s="468" t="s">
        <v>99</v>
      </c>
      <c r="IGQ30" s="468"/>
      <c r="IGR30" s="469"/>
      <c r="IGS30" s="15" t="s">
        <v>169</v>
      </c>
      <c r="IGT30" s="468" t="s">
        <v>99</v>
      </c>
      <c r="IGU30" s="468"/>
      <c r="IGV30" s="469"/>
      <c r="IGW30" s="15" t="s">
        <v>169</v>
      </c>
      <c r="IGX30" s="468" t="s">
        <v>99</v>
      </c>
      <c r="IGY30" s="468"/>
      <c r="IGZ30" s="469"/>
      <c r="IHA30" s="15" t="s">
        <v>169</v>
      </c>
      <c r="IHB30" s="468" t="s">
        <v>99</v>
      </c>
      <c r="IHC30" s="468"/>
      <c r="IHD30" s="469"/>
      <c r="IHE30" s="15" t="s">
        <v>169</v>
      </c>
      <c r="IHF30" s="468" t="s">
        <v>99</v>
      </c>
      <c r="IHG30" s="468"/>
      <c r="IHH30" s="469"/>
      <c r="IHI30" s="15" t="s">
        <v>169</v>
      </c>
      <c r="IHJ30" s="468" t="s">
        <v>99</v>
      </c>
      <c r="IHK30" s="468"/>
      <c r="IHL30" s="469"/>
      <c r="IHM30" s="15" t="s">
        <v>169</v>
      </c>
      <c r="IHN30" s="468" t="s">
        <v>99</v>
      </c>
      <c r="IHO30" s="468"/>
      <c r="IHP30" s="469"/>
      <c r="IHQ30" s="15" t="s">
        <v>169</v>
      </c>
      <c r="IHR30" s="468" t="s">
        <v>99</v>
      </c>
      <c r="IHS30" s="468"/>
      <c r="IHT30" s="469"/>
      <c r="IHU30" s="15" t="s">
        <v>169</v>
      </c>
      <c r="IHV30" s="468" t="s">
        <v>99</v>
      </c>
      <c r="IHW30" s="468"/>
      <c r="IHX30" s="469"/>
      <c r="IHY30" s="15" t="s">
        <v>169</v>
      </c>
      <c r="IHZ30" s="468" t="s">
        <v>99</v>
      </c>
      <c r="IIA30" s="468"/>
      <c r="IIB30" s="469"/>
      <c r="IIC30" s="15" t="s">
        <v>169</v>
      </c>
      <c r="IID30" s="468" t="s">
        <v>99</v>
      </c>
      <c r="IIE30" s="468"/>
      <c r="IIF30" s="469"/>
      <c r="IIG30" s="15" t="s">
        <v>169</v>
      </c>
      <c r="IIH30" s="468" t="s">
        <v>99</v>
      </c>
      <c r="III30" s="468"/>
      <c r="IIJ30" s="469"/>
      <c r="IIK30" s="15" t="s">
        <v>169</v>
      </c>
      <c r="IIL30" s="468" t="s">
        <v>99</v>
      </c>
      <c r="IIM30" s="468"/>
      <c r="IIN30" s="469"/>
      <c r="IIO30" s="15" t="s">
        <v>169</v>
      </c>
      <c r="IIP30" s="468" t="s">
        <v>99</v>
      </c>
      <c r="IIQ30" s="468"/>
      <c r="IIR30" s="469"/>
      <c r="IIS30" s="15" t="s">
        <v>169</v>
      </c>
      <c r="IIT30" s="468" t="s">
        <v>99</v>
      </c>
      <c r="IIU30" s="468"/>
      <c r="IIV30" s="469"/>
      <c r="IIW30" s="15" t="s">
        <v>169</v>
      </c>
      <c r="IIX30" s="468" t="s">
        <v>99</v>
      </c>
      <c r="IIY30" s="468"/>
      <c r="IIZ30" s="469"/>
      <c r="IJA30" s="15" t="s">
        <v>169</v>
      </c>
      <c r="IJB30" s="468" t="s">
        <v>99</v>
      </c>
      <c r="IJC30" s="468"/>
      <c r="IJD30" s="469"/>
      <c r="IJE30" s="15" t="s">
        <v>169</v>
      </c>
      <c r="IJF30" s="468" t="s">
        <v>99</v>
      </c>
      <c r="IJG30" s="468"/>
      <c r="IJH30" s="469"/>
      <c r="IJI30" s="15" t="s">
        <v>169</v>
      </c>
      <c r="IJJ30" s="468" t="s">
        <v>99</v>
      </c>
      <c r="IJK30" s="468"/>
      <c r="IJL30" s="469"/>
      <c r="IJM30" s="15" t="s">
        <v>169</v>
      </c>
      <c r="IJN30" s="468" t="s">
        <v>99</v>
      </c>
      <c r="IJO30" s="468"/>
      <c r="IJP30" s="469"/>
      <c r="IJQ30" s="15" t="s">
        <v>169</v>
      </c>
      <c r="IJR30" s="468" t="s">
        <v>99</v>
      </c>
      <c r="IJS30" s="468"/>
      <c r="IJT30" s="469"/>
      <c r="IJU30" s="15" t="s">
        <v>169</v>
      </c>
      <c r="IJV30" s="468" t="s">
        <v>99</v>
      </c>
      <c r="IJW30" s="468"/>
      <c r="IJX30" s="469"/>
      <c r="IJY30" s="15" t="s">
        <v>169</v>
      </c>
      <c r="IJZ30" s="468" t="s">
        <v>99</v>
      </c>
      <c r="IKA30" s="468"/>
      <c r="IKB30" s="469"/>
      <c r="IKC30" s="15" t="s">
        <v>169</v>
      </c>
      <c r="IKD30" s="468" t="s">
        <v>99</v>
      </c>
      <c r="IKE30" s="468"/>
      <c r="IKF30" s="469"/>
      <c r="IKG30" s="15" t="s">
        <v>169</v>
      </c>
      <c r="IKH30" s="468" t="s">
        <v>99</v>
      </c>
      <c r="IKI30" s="468"/>
      <c r="IKJ30" s="469"/>
      <c r="IKK30" s="15" t="s">
        <v>169</v>
      </c>
      <c r="IKL30" s="468" t="s">
        <v>99</v>
      </c>
      <c r="IKM30" s="468"/>
      <c r="IKN30" s="469"/>
      <c r="IKO30" s="15" t="s">
        <v>169</v>
      </c>
      <c r="IKP30" s="468" t="s">
        <v>99</v>
      </c>
      <c r="IKQ30" s="468"/>
      <c r="IKR30" s="469"/>
      <c r="IKS30" s="15" t="s">
        <v>169</v>
      </c>
      <c r="IKT30" s="468" t="s">
        <v>99</v>
      </c>
      <c r="IKU30" s="468"/>
      <c r="IKV30" s="469"/>
      <c r="IKW30" s="15" t="s">
        <v>169</v>
      </c>
      <c r="IKX30" s="468" t="s">
        <v>99</v>
      </c>
      <c r="IKY30" s="468"/>
      <c r="IKZ30" s="469"/>
      <c r="ILA30" s="15" t="s">
        <v>169</v>
      </c>
      <c r="ILB30" s="468" t="s">
        <v>99</v>
      </c>
      <c r="ILC30" s="468"/>
      <c r="ILD30" s="469"/>
      <c r="ILE30" s="15" t="s">
        <v>169</v>
      </c>
      <c r="ILF30" s="468" t="s">
        <v>99</v>
      </c>
      <c r="ILG30" s="468"/>
      <c r="ILH30" s="469"/>
      <c r="ILI30" s="15" t="s">
        <v>169</v>
      </c>
      <c r="ILJ30" s="468" t="s">
        <v>99</v>
      </c>
      <c r="ILK30" s="468"/>
      <c r="ILL30" s="469"/>
      <c r="ILM30" s="15" t="s">
        <v>169</v>
      </c>
      <c r="ILN30" s="468" t="s">
        <v>99</v>
      </c>
      <c r="ILO30" s="468"/>
      <c r="ILP30" s="469"/>
      <c r="ILQ30" s="15" t="s">
        <v>169</v>
      </c>
      <c r="ILR30" s="468" t="s">
        <v>99</v>
      </c>
      <c r="ILS30" s="468"/>
      <c r="ILT30" s="469"/>
      <c r="ILU30" s="15" t="s">
        <v>169</v>
      </c>
      <c r="ILV30" s="468" t="s">
        <v>99</v>
      </c>
      <c r="ILW30" s="468"/>
      <c r="ILX30" s="469"/>
      <c r="ILY30" s="15" t="s">
        <v>169</v>
      </c>
      <c r="ILZ30" s="468" t="s">
        <v>99</v>
      </c>
      <c r="IMA30" s="468"/>
      <c r="IMB30" s="469"/>
      <c r="IMC30" s="15" t="s">
        <v>169</v>
      </c>
      <c r="IMD30" s="468" t="s">
        <v>99</v>
      </c>
      <c r="IME30" s="468"/>
      <c r="IMF30" s="469"/>
      <c r="IMG30" s="15" t="s">
        <v>169</v>
      </c>
      <c r="IMH30" s="468" t="s">
        <v>99</v>
      </c>
      <c r="IMI30" s="468"/>
      <c r="IMJ30" s="469"/>
      <c r="IMK30" s="15" t="s">
        <v>169</v>
      </c>
      <c r="IML30" s="468" t="s">
        <v>99</v>
      </c>
      <c r="IMM30" s="468"/>
      <c r="IMN30" s="469"/>
      <c r="IMO30" s="15" t="s">
        <v>169</v>
      </c>
      <c r="IMP30" s="468" t="s">
        <v>99</v>
      </c>
      <c r="IMQ30" s="468"/>
      <c r="IMR30" s="469"/>
      <c r="IMS30" s="15" t="s">
        <v>169</v>
      </c>
      <c r="IMT30" s="468" t="s">
        <v>99</v>
      </c>
      <c r="IMU30" s="468"/>
      <c r="IMV30" s="469"/>
      <c r="IMW30" s="15" t="s">
        <v>169</v>
      </c>
      <c r="IMX30" s="468" t="s">
        <v>99</v>
      </c>
      <c r="IMY30" s="468"/>
      <c r="IMZ30" s="469"/>
      <c r="INA30" s="15" t="s">
        <v>169</v>
      </c>
      <c r="INB30" s="468" t="s">
        <v>99</v>
      </c>
      <c r="INC30" s="468"/>
      <c r="IND30" s="469"/>
      <c r="INE30" s="15" t="s">
        <v>169</v>
      </c>
      <c r="INF30" s="468" t="s">
        <v>99</v>
      </c>
      <c r="ING30" s="468"/>
      <c r="INH30" s="469"/>
      <c r="INI30" s="15" t="s">
        <v>169</v>
      </c>
      <c r="INJ30" s="468" t="s">
        <v>99</v>
      </c>
      <c r="INK30" s="468"/>
      <c r="INL30" s="469"/>
      <c r="INM30" s="15" t="s">
        <v>169</v>
      </c>
      <c r="INN30" s="468" t="s">
        <v>99</v>
      </c>
      <c r="INO30" s="468"/>
      <c r="INP30" s="469"/>
      <c r="INQ30" s="15" t="s">
        <v>169</v>
      </c>
      <c r="INR30" s="468" t="s">
        <v>99</v>
      </c>
      <c r="INS30" s="468"/>
      <c r="INT30" s="469"/>
      <c r="INU30" s="15" t="s">
        <v>169</v>
      </c>
      <c r="INV30" s="468" t="s">
        <v>99</v>
      </c>
      <c r="INW30" s="468"/>
      <c r="INX30" s="469"/>
      <c r="INY30" s="15" t="s">
        <v>169</v>
      </c>
      <c r="INZ30" s="468" t="s">
        <v>99</v>
      </c>
      <c r="IOA30" s="468"/>
      <c r="IOB30" s="469"/>
      <c r="IOC30" s="15" t="s">
        <v>169</v>
      </c>
      <c r="IOD30" s="468" t="s">
        <v>99</v>
      </c>
      <c r="IOE30" s="468"/>
      <c r="IOF30" s="469"/>
      <c r="IOG30" s="15" t="s">
        <v>169</v>
      </c>
      <c r="IOH30" s="468" t="s">
        <v>99</v>
      </c>
      <c r="IOI30" s="468"/>
      <c r="IOJ30" s="469"/>
      <c r="IOK30" s="15" t="s">
        <v>169</v>
      </c>
      <c r="IOL30" s="468" t="s">
        <v>99</v>
      </c>
      <c r="IOM30" s="468"/>
      <c r="ION30" s="469"/>
      <c r="IOO30" s="15" t="s">
        <v>169</v>
      </c>
      <c r="IOP30" s="468" t="s">
        <v>99</v>
      </c>
      <c r="IOQ30" s="468"/>
      <c r="IOR30" s="469"/>
      <c r="IOS30" s="15" t="s">
        <v>169</v>
      </c>
      <c r="IOT30" s="468" t="s">
        <v>99</v>
      </c>
      <c r="IOU30" s="468"/>
      <c r="IOV30" s="469"/>
      <c r="IOW30" s="15" t="s">
        <v>169</v>
      </c>
      <c r="IOX30" s="468" t="s">
        <v>99</v>
      </c>
      <c r="IOY30" s="468"/>
      <c r="IOZ30" s="469"/>
      <c r="IPA30" s="15" t="s">
        <v>169</v>
      </c>
      <c r="IPB30" s="468" t="s">
        <v>99</v>
      </c>
      <c r="IPC30" s="468"/>
      <c r="IPD30" s="469"/>
      <c r="IPE30" s="15" t="s">
        <v>169</v>
      </c>
      <c r="IPF30" s="468" t="s">
        <v>99</v>
      </c>
      <c r="IPG30" s="468"/>
      <c r="IPH30" s="469"/>
      <c r="IPI30" s="15" t="s">
        <v>169</v>
      </c>
      <c r="IPJ30" s="468" t="s">
        <v>99</v>
      </c>
      <c r="IPK30" s="468"/>
      <c r="IPL30" s="469"/>
      <c r="IPM30" s="15" t="s">
        <v>169</v>
      </c>
      <c r="IPN30" s="468" t="s">
        <v>99</v>
      </c>
      <c r="IPO30" s="468"/>
      <c r="IPP30" s="469"/>
      <c r="IPQ30" s="15" t="s">
        <v>169</v>
      </c>
      <c r="IPR30" s="468" t="s">
        <v>99</v>
      </c>
      <c r="IPS30" s="468"/>
      <c r="IPT30" s="469"/>
      <c r="IPU30" s="15" t="s">
        <v>169</v>
      </c>
      <c r="IPV30" s="468" t="s">
        <v>99</v>
      </c>
      <c r="IPW30" s="468"/>
      <c r="IPX30" s="469"/>
      <c r="IPY30" s="15" t="s">
        <v>169</v>
      </c>
      <c r="IPZ30" s="468" t="s">
        <v>99</v>
      </c>
      <c r="IQA30" s="468"/>
      <c r="IQB30" s="469"/>
      <c r="IQC30" s="15" t="s">
        <v>169</v>
      </c>
      <c r="IQD30" s="468" t="s">
        <v>99</v>
      </c>
      <c r="IQE30" s="468"/>
      <c r="IQF30" s="469"/>
      <c r="IQG30" s="15" t="s">
        <v>169</v>
      </c>
      <c r="IQH30" s="468" t="s">
        <v>99</v>
      </c>
      <c r="IQI30" s="468"/>
      <c r="IQJ30" s="469"/>
      <c r="IQK30" s="15" t="s">
        <v>169</v>
      </c>
      <c r="IQL30" s="468" t="s">
        <v>99</v>
      </c>
      <c r="IQM30" s="468"/>
      <c r="IQN30" s="469"/>
      <c r="IQO30" s="15" t="s">
        <v>169</v>
      </c>
      <c r="IQP30" s="468" t="s">
        <v>99</v>
      </c>
      <c r="IQQ30" s="468"/>
      <c r="IQR30" s="469"/>
      <c r="IQS30" s="15" t="s">
        <v>169</v>
      </c>
      <c r="IQT30" s="468" t="s">
        <v>99</v>
      </c>
      <c r="IQU30" s="468"/>
      <c r="IQV30" s="469"/>
      <c r="IQW30" s="15" t="s">
        <v>169</v>
      </c>
      <c r="IQX30" s="468" t="s">
        <v>99</v>
      </c>
      <c r="IQY30" s="468"/>
      <c r="IQZ30" s="469"/>
      <c r="IRA30" s="15" t="s">
        <v>169</v>
      </c>
      <c r="IRB30" s="468" t="s">
        <v>99</v>
      </c>
      <c r="IRC30" s="468"/>
      <c r="IRD30" s="469"/>
      <c r="IRE30" s="15" t="s">
        <v>169</v>
      </c>
      <c r="IRF30" s="468" t="s">
        <v>99</v>
      </c>
      <c r="IRG30" s="468"/>
      <c r="IRH30" s="469"/>
      <c r="IRI30" s="15" t="s">
        <v>169</v>
      </c>
      <c r="IRJ30" s="468" t="s">
        <v>99</v>
      </c>
      <c r="IRK30" s="468"/>
      <c r="IRL30" s="469"/>
      <c r="IRM30" s="15" t="s">
        <v>169</v>
      </c>
      <c r="IRN30" s="468" t="s">
        <v>99</v>
      </c>
      <c r="IRO30" s="468"/>
      <c r="IRP30" s="469"/>
      <c r="IRQ30" s="15" t="s">
        <v>169</v>
      </c>
      <c r="IRR30" s="468" t="s">
        <v>99</v>
      </c>
      <c r="IRS30" s="468"/>
      <c r="IRT30" s="469"/>
      <c r="IRU30" s="15" t="s">
        <v>169</v>
      </c>
      <c r="IRV30" s="468" t="s">
        <v>99</v>
      </c>
      <c r="IRW30" s="468"/>
      <c r="IRX30" s="469"/>
      <c r="IRY30" s="15" t="s">
        <v>169</v>
      </c>
      <c r="IRZ30" s="468" t="s">
        <v>99</v>
      </c>
      <c r="ISA30" s="468"/>
      <c r="ISB30" s="469"/>
      <c r="ISC30" s="15" t="s">
        <v>169</v>
      </c>
      <c r="ISD30" s="468" t="s">
        <v>99</v>
      </c>
      <c r="ISE30" s="468"/>
      <c r="ISF30" s="469"/>
      <c r="ISG30" s="15" t="s">
        <v>169</v>
      </c>
      <c r="ISH30" s="468" t="s">
        <v>99</v>
      </c>
      <c r="ISI30" s="468"/>
      <c r="ISJ30" s="469"/>
      <c r="ISK30" s="15" t="s">
        <v>169</v>
      </c>
      <c r="ISL30" s="468" t="s">
        <v>99</v>
      </c>
      <c r="ISM30" s="468"/>
      <c r="ISN30" s="469"/>
      <c r="ISO30" s="15" t="s">
        <v>169</v>
      </c>
      <c r="ISP30" s="468" t="s">
        <v>99</v>
      </c>
      <c r="ISQ30" s="468"/>
      <c r="ISR30" s="469"/>
      <c r="ISS30" s="15" t="s">
        <v>169</v>
      </c>
      <c r="IST30" s="468" t="s">
        <v>99</v>
      </c>
      <c r="ISU30" s="468"/>
      <c r="ISV30" s="469"/>
      <c r="ISW30" s="15" t="s">
        <v>169</v>
      </c>
      <c r="ISX30" s="468" t="s">
        <v>99</v>
      </c>
      <c r="ISY30" s="468"/>
      <c r="ISZ30" s="469"/>
      <c r="ITA30" s="15" t="s">
        <v>169</v>
      </c>
      <c r="ITB30" s="468" t="s">
        <v>99</v>
      </c>
      <c r="ITC30" s="468"/>
      <c r="ITD30" s="469"/>
      <c r="ITE30" s="15" t="s">
        <v>169</v>
      </c>
      <c r="ITF30" s="468" t="s">
        <v>99</v>
      </c>
      <c r="ITG30" s="468"/>
      <c r="ITH30" s="469"/>
      <c r="ITI30" s="15" t="s">
        <v>169</v>
      </c>
      <c r="ITJ30" s="468" t="s">
        <v>99</v>
      </c>
      <c r="ITK30" s="468"/>
      <c r="ITL30" s="469"/>
      <c r="ITM30" s="15" t="s">
        <v>169</v>
      </c>
      <c r="ITN30" s="468" t="s">
        <v>99</v>
      </c>
      <c r="ITO30" s="468"/>
      <c r="ITP30" s="469"/>
      <c r="ITQ30" s="15" t="s">
        <v>169</v>
      </c>
      <c r="ITR30" s="468" t="s">
        <v>99</v>
      </c>
      <c r="ITS30" s="468"/>
      <c r="ITT30" s="469"/>
      <c r="ITU30" s="15" t="s">
        <v>169</v>
      </c>
      <c r="ITV30" s="468" t="s">
        <v>99</v>
      </c>
      <c r="ITW30" s="468"/>
      <c r="ITX30" s="469"/>
      <c r="ITY30" s="15" t="s">
        <v>169</v>
      </c>
      <c r="ITZ30" s="468" t="s">
        <v>99</v>
      </c>
      <c r="IUA30" s="468"/>
      <c r="IUB30" s="469"/>
      <c r="IUC30" s="15" t="s">
        <v>169</v>
      </c>
      <c r="IUD30" s="468" t="s">
        <v>99</v>
      </c>
      <c r="IUE30" s="468"/>
      <c r="IUF30" s="469"/>
      <c r="IUG30" s="15" t="s">
        <v>169</v>
      </c>
      <c r="IUH30" s="468" t="s">
        <v>99</v>
      </c>
      <c r="IUI30" s="468"/>
      <c r="IUJ30" s="469"/>
      <c r="IUK30" s="15" t="s">
        <v>169</v>
      </c>
      <c r="IUL30" s="468" t="s">
        <v>99</v>
      </c>
      <c r="IUM30" s="468"/>
      <c r="IUN30" s="469"/>
      <c r="IUO30" s="15" t="s">
        <v>169</v>
      </c>
      <c r="IUP30" s="468" t="s">
        <v>99</v>
      </c>
      <c r="IUQ30" s="468"/>
      <c r="IUR30" s="469"/>
      <c r="IUS30" s="15" t="s">
        <v>169</v>
      </c>
      <c r="IUT30" s="468" t="s">
        <v>99</v>
      </c>
      <c r="IUU30" s="468"/>
      <c r="IUV30" s="469"/>
      <c r="IUW30" s="15" t="s">
        <v>169</v>
      </c>
      <c r="IUX30" s="468" t="s">
        <v>99</v>
      </c>
      <c r="IUY30" s="468"/>
      <c r="IUZ30" s="469"/>
      <c r="IVA30" s="15" t="s">
        <v>169</v>
      </c>
      <c r="IVB30" s="468" t="s">
        <v>99</v>
      </c>
      <c r="IVC30" s="468"/>
      <c r="IVD30" s="469"/>
      <c r="IVE30" s="15" t="s">
        <v>169</v>
      </c>
      <c r="IVF30" s="468" t="s">
        <v>99</v>
      </c>
      <c r="IVG30" s="468"/>
      <c r="IVH30" s="469"/>
      <c r="IVI30" s="15" t="s">
        <v>169</v>
      </c>
      <c r="IVJ30" s="468" t="s">
        <v>99</v>
      </c>
      <c r="IVK30" s="468"/>
      <c r="IVL30" s="469"/>
      <c r="IVM30" s="15" t="s">
        <v>169</v>
      </c>
      <c r="IVN30" s="468" t="s">
        <v>99</v>
      </c>
      <c r="IVO30" s="468"/>
      <c r="IVP30" s="469"/>
      <c r="IVQ30" s="15" t="s">
        <v>169</v>
      </c>
      <c r="IVR30" s="468" t="s">
        <v>99</v>
      </c>
      <c r="IVS30" s="468"/>
      <c r="IVT30" s="469"/>
      <c r="IVU30" s="15" t="s">
        <v>169</v>
      </c>
      <c r="IVV30" s="468" t="s">
        <v>99</v>
      </c>
      <c r="IVW30" s="468"/>
      <c r="IVX30" s="469"/>
      <c r="IVY30" s="15" t="s">
        <v>169</v>
      </c>
      <c r="IVZ30" s="468" t="s">
        <v>99</v>
      </c>
      <c r="IWA30" s="468"/>
      <c r="IWB30" s="469"/>
      <c r="IWC30" s="15" t="s">
        <v>169</v>
      </c>
      <c r="IWD30" s="468" t="s">
        <v>99</v>
      </c>
      <c r="IWE30" s="468"/>
      <c r="IWF30" s="469"/>
      <c r="IWG30" s="15" t="s">
        <v>169</v>
      </c>
      <c r="IWH30" s="468" t="s">
        <v>99</v>
      </c>
      <c r="IWI30" s="468"/>
      <c r="IWJ30" s="469"/>
      <c r="IWK30" s="15" t="s">
        <v>169</v>
      </c>
      <c r="IWL30" s="468" t="s">
        <v>99</v>
      </c>
      <c r="IWM30" s="468"/>
      <c r="IWN30" s="469"/>
      <c r="IWO30" s="15" t="s">
        <v>169</v>
      </c>
      <c r="IWP30" s="468" t="s">
        <v>99</v>
      </c>
      <c r="IWQ30" s="468"/>
      <c r="IWR30" s="469"/>
      <c r="IWS30" s="15" t="s">
        <v>169</v>
      </c>
      <c r="IWT30" s="468" t="s">
        <v>99</v>
      </c>
      <c r="IWU30" s="468"/>
      <c r="IWV30" s="469"/>
      <c r="IWW30" s="15" t="s">
        <v>169</v>
      </c>
      <c r="IWX30" s="468" t="s">
        <v>99</v>
      </c>
      <c r="IWY30" s="468"/>
      <c r="IWZ30" s="469"/>
      <c r="IXA30" s="15" t="s">
        <v>169</v>
      </c>
      <c r="IXB30" s="468" t="s">
        <v>99</v>
      </c>
      <c r="IXC30" s="468"/>
      <c r="IXD30" s="469"/>
      <c r="IXE30" s="15" t="s">
        <v>169</v>
      </c>
      <c r="IXF30" s="468" t="s">
        <v>99</v>
      </c>
      <c r="IXG30" s="468"/>
      <c r="IXH30" s="469"/>
      <c r="IXI30" s="15" t="s">
        <v>169</v>
      </c>
      <c r="IXJ30" s="468" t="s">
        <v>99</v>
      </c>
      <c r="IXK30" s="468"/>
      <c r="IXL30" s="469"/>
      <c r="IXM30" s="15" t="s">
        <v>169</v>
      </c>
      <c r="IXN30" s="468" t="s">
        <v>99</v>
      </c>
      <c r="IXO30" s="468"/>
      <c r="IXP30" s="469"/>
      <c r="IXQ30" s="15" t="s">
        <v>169</v>
      </c>
      <c r="IXR30" s="468" t="s">
        <v>99</v>
      </c>
      <c r="IXS30" s="468"/>
      <c r="IXT30" s="469"/>
      <c r="IXU30" s="15" t="s">
        <v>169</v>
      </c>
      <c r="IXV30" s="468" t="s">
        <v>99</v>
      </c>
      <c r="IXW30" s="468"/>
      <c r="IXX30" s="469"/>
      <c r="IXY30" s="15" t="s">
        <v>169</v>
      </c>
      <c r="IXZ30" s="468" t="s">
        <v>99</v>
      </c>
      <c r="IYA30" s="468"/>
      <c r="IYB30" s="469"/>
      <c r="IYC30" s="15" t="s">
        <v>169</v>
      </c>
      <c r="IYD30" s="468" t="s">
        <v>99</v>
      </c>
      <c r="IYE30" s="468"/>
      <c r="IYF30" s="469"/>
      <c r="IYG30" s="15" t="s">
        <v>169</v>
      </c>
      <c r="IYH30" s="468" t="s">
        <v>99</v>
      </c>
      <c r="IYI30" s="468"/>
      <c r="IYJ30" s="469"/>
      <c r="IYK30" s="15" t="s">
        <v>169</v>
      </c>
      <c r="IYL30" s="468" t="s">
        <v>99</v>
      </c>
      <c r="IYM30" s="468"/>
      <c r="IYN30" s="469"/>
      <c r="IYO30" s="15" t="s">
        <v>169</v>
      </c>
      <c r="IYP30" s="468" t="s">
        <v>99</v>
      </c>
      <c r="IYQ30" s="468"/>
      <c r="IYR30" s="469"/>
      <c r="IYS30" s="15" t="s">
        <v>169</v>
      </c>
      <c r="IYT30" s="468" t="s">
        <v>99</v>
      </c>
      <c r="IYU30" s="468"/>
      <c r="IYV30" s="469"/>
      <c r="IYW30" s="15" t="s">
        <v>169</v>
      </c>
      <c r="IYX30" s="468" t="s">
        <v>99</v>
      </c>
      <c r="IYY30" s="468"/>
      <c r="IYZ30" s="469"/>
      <c r="IZA30" s="15" t="s">
        <v>169</v>
      </c>
      <c r="IZB30" s="468" t="s">
        <v>99</v>
      </c>
      <c r="IZC30" s="468"/>
      <c r="IZD30" s="469"/>
      <c r="IZE30" s="15" t="s">
        <v>169</v>
      </c>
      <c r="IZF30" s="468" t="s">
        <v>99</v>
      </c>
      <c r="IZG30" s="468"/>
      <c r="IZH30" s="469"/>
      <c r="IZI30" s="15" t="s">
        <v>169</v>
      </c>
      <c r="IZJ30" s="468" t="s">
        <v>99</v>
      </c>
      <c r="IZK30" s="468"/>
      <c r="IZL30" s="469"/>
      <c r="IZM30" s="15" t="s">
        <v>169</v>
      </c>
      <c r="IZN30" s="468" t="s">
        <v>99</v>
      </c>
      <c r="IZO30" s="468"/>
      <c r="IZP30" s="469"/>
      <c r="IZQ30" s="15" t="s">
        <v>169</v>
      </c>
      <c r="IZR30" s="468" t="s">
        <v>99</v>
      </c>
      <c r="IZS30" s="468"/>
      <c r="IZT30" s="469"/>
      <c r="IZU30" s="15" t="s">
        <v>169</v>
      </c>
      <c r="IZV30" s="468" t="s">
        <v>99</v>
      </c>
      <c r="IZW30" s="468"/>
      <c r="IZX30" s="469"/>
      <c r="IZY30" s="15" t="s">
        <v>169</v>
      </c>
      <c r="IZZ30" s="468" t="s">
        <v>99</v>
      </c>
      <c r="JAA30" s="468"/>
      <c r="JAB30" s="469"/>
      <c r="JAC30" s="15" t="s">
        <v>169</v>
      </c>
      <c r="JAD30" s="468" t="s">
        <v>99</v>
      </c>
      <c r="JAE30" s="468"/>
      <c r="JAF30" s="469"/>
      <c r="JAG30" s="15" t="s">
        <v>169</v>
      </c>
      <c r="JAH30" s="468" t="s">
        <v>99</v>
      </c>
      <c r="JAI30" s="468"/>
      <c r="JAJ30" s="469"/>
      <c r="JAK30" s="15" t="s">
        <v>169</v>
      </c>
      <c r="JAL30" s="468" t="s">
        <v>99</v>
      </c>
      <c r="JAM30" s="468"/>
      <c r="JAN30" s="469"/>
      <c r="JAO30" s="15" t="s">
        <v>169</v>
      </c>
      <c r="JAP30" s="468" t="s">
        <v>99</v>
      </c>
      <c r="JAQ30" s="468"/>
      <c r="JAR30" s="469"/>
      <c r="JAS30" s="15" t="s">
        <v>169</v>
      </c>
      <c r="JAT30" s="468" t="s">
        <v>99</v>
      </c>
      <c r="JAU30" s="468"/>
      <c r="JAV30" s="469"/>
      <c r="JAW30" s="15" t="s">
        <v>169</v>
      </c>
      <c r="JAX30" s="468" t="s">
        <v>99</v>
      </c>
      <c r="JAY30" s="468"/>
      <c r="JAZ30" s="469"/>
      <c r="JBA30" s="15" t="s">
        <v>169</v>
      </c>
      <c r="JBB30" s="468" t="s">
        <v>99</v>
      </c>
      <c r="JBC30" s="468"/>
      <c r="JBD30" s="469"/>
      <c r="JBE30" s="15" t="s">
        <v>169</v>
      </c>
      <c r="JBF30" s="468" t="s">
        <v>99</v>
      </c>
      <c r="JBG30" s="468"/>
      <c r="JBH30" s="469"/>
      <c r="JBI30" s="15" t="s">
        <v>169</v>
      </c>
      <c r="JBJ30" s="468" t="s">
        <v>99</v>
      </c>
      <c r="JBK30" s="468"/>
      <c r="JBL30" s="469"/>
      <c r="JBM30" s="15" t="s">
        <v>169</v>
      </c>
      <c r="JBN30" s="468" t="s">
        <v>99</v>
      </c>
      <c r="JBO30" s="468"/>
      <c r="JBP30" s="469"/>
      <c r="JBQ30" s="15" t="s">
        <v>169</v>
      </c>
      <c r="JBR30" s="468" t="s">
        <v>99</v>
      </c>
      <c r="JBS30" s="468"/>
      <c r="JBT30" s="469"/>
      <c r="JBU30" s="15" t="s">
        <v>169</v>
      </c>
      <c r="JBV30" s="468" t="s">
        <v>99</v>
      </c>
      <c r="JBW30" s="468"/>
      <c r="JBX30" s="469"/>
      <c r="JBY30" s="15" t="s">
        <v>169</v>
      </c>
      <c r="JBZ30" s="468" t="s">
        <v>99</v>
      </c>
      <c r="JCA30" s="468"/>
      <c r="JCB30" s="469"/>
      <c r="JCC30" s="15" t="s">
        <v>169</v>
      </c>
      <c r="JCD30" s="468" t="s">
        <v>99</v>
      </c>
      <c r="JCE30" s="468"/>
      <c r="JCF30" s="469"/>
      <c r="JCG30" s="15" t="s">
        <v>169</v>
      </c>
      <c r="JCH30" s="468" t="s">
        <v>99</v>
      </c>
      <c r="JCI30" s="468"/>
      <c r="JCJ30" s="469"/>
      <c r="JCK30" s="15" t="s">
        <v>169</v>
      </c>
      <c r="JCL30" s="468" t="s">
        <v>99</v>
      </c>
      <c r="JCM30" s="468"/>
      <c r="JCN30" s="469"/>
      <c r="JCO30" s="15" t="s">
        <v>169</v>
      </c>
      <c r="JCP30" s="468" t="s">
        <v>99</v>
      </c>
      <c r="JCQ30" s="468"/>
      <c r="JCR30" s="469"/>
      <c r="JCS30" s="15" t="s">
        <v>169</v>
      </c>
      <c r="JCT30" s="468" t="s">
        <v>99</v>
      </c>
      <c r="JCU30" s="468"/>
      <c r="JCV30" s="469"/>
      <c r="JCW30" s="15" t="s">
        <v>169</v>
      </c>
      <c r="JCX30" s="468" t="s">
        <v>99</v>
      </c>
      <c r="JCY30" s="468"/>
      <c r="JCZ30" s="469"/>
      <c r="JDA30" s="15" t="s">
        <v>169</v>
      </c>
      <c r="JDB30" s="468" t="s">
        <v>99</v>
      </c>
      <c r="JDC30" s="468"/>
      <c r="JDD30" s="469"/>
      <c r="JDE30" s="15" t="s">
        <v>169</v>
      </c>
      <c r="JDF30" s="468" t="s">
        <v>99</v>
      </c>
      <c r="JDG30" s="468"/>
      <c r="JDH30" s="469"/>
      <c r="JDI30" s="15" t="s">
        <v>169</v>
      </c>
      <c r="JDJ30" s="468" t="s">
        <v>99</v>
      </c>
      <c r="JDK30" s="468"/>
      <c r="JDL30" s="469"/>
      <c r="JDM30" s="15" t="s">
        <v>169</v>
      </c>
      <c r="JDN30" s="468" t="s">
        <v>99</v>
      </c>
      <c r="JDO30" s="468"/>
      <c r="JDP30" s="469"/>
      <c r="JDQ30" s="15" t="s">
        <v>169</v>
      </c>
      <c r="JDR30" s="468" t="s">
        <v>99</v>
      </c>
      <c r="JDS30" s="468"/>
      <c r="JDT30" s="469"/>
      <c r="JDU30" s="15" t="s">
        <v>169</v>
      </c>
      <c r="JDV30" s="468" t="s">
        <v>99</v>
      </c>
      <c r="JDW30" s="468"/>
      <c r="JDX30" s="469"/>
      <c r="JDY30" s="15" t="s">
        <v>169</v>
      </c>
      <c r="JDZ30" s="468" t="s">
        <v>99</v>
      </c>
      <c r="JEA30" s="468"/>
      <c r="JEB30" s="469"/>
      <c r="JEC30" s="15" t="s">
        <v>169</v>
      </c>
      <c r="JED30" s="468" t="s">
        <v>99</v>
      </c>
      <c r="JEE30" s="468"/>
      <c r="JEF30" s="469"/>
      <c r="JEG30" s="15" t="s">
        <v>169</v>
      </c>
      <c r="JEH30" s="468" t="s">
        <v>99</v>
      </c>
      <c r="JEI30" s="468"/>
      <c r="JEJ30" s="469"/>
      <c r="JEK30" s="15" t="s">
        <v>169</v>
      </c>
      <c r="JEL30" s="468" t="s">
        <v>99</v>
      </c>
      <c r="JEM30" s="468"/>
      <c r="JEN30" s="469"/>
      <c r="JEO30" s="15" t="s">
        <v>169</v>
      </c>
      <c r="JEP30" s="468" t="s">
        <v>99</v>
      </c>
      <c r="JEQ30" s="468"/>
      <c r="JER30" s="469"/>
      <c r="JES30" s="15" t="s">
        <v>169</v>
      </c>
      <c r="JET30" s="468" t="s">
        <v>99</v>
      </c>
      <c r="JEU30" s="468"/>
      <c r="JEV30" s="469"/>
      <c r="JEW30" s="15" t="s">
        <v>169</v>
      </c>
      <c r="JEX30" s="468" t="s">
        <v>99</v>
      </c>
      <c r="JEY30" s="468"/>
      <c r="JEZ30" s="469"/>
      <c r="JFA30" s="15" t="s">
        <v>169</v>
      </c>
      <c r="JFB30" s="468" t="s">
        <v>99</v>
      </c>
      <c r="JFC30" s="468"/>
      <c r="JFD30" s="469"/>
      <c r="JFE30" s="15" t="s">
        <v>169</v>
      </c>
      <c r="JFF30" s="468" t="s">
        <v>99</v>
      </c>
      <c r="JFG30" s="468"/>
      <c r="JFH30" s="469"/>
      <c r="JFI30" s="15" t="s">
        <v>169</v>
      </c>
      <c r="JFJ30" s="468" t="s">
        <v>99</v>
      </c>
      <c r="JFK30" s="468"/>
      <c r="JFL30" s="469"/>
      <c r="JFM30" s="15" t="s">
        <v>169</v>
      </c>
      <c r="JFN30" s="468" t="s">
        <v>99</v>
      </c>
      <c r="JFO30" s="468"/>
      <c r="JFP30" s="469"/>
      <c r="JFQ30" s="15" t="s">
        <v>169</v>
      </c>
      <c r="JFR30" s="468" t="s">
        <v>99</v>
      </c>
      <c r="JFS30" s="468"/>
      <c r="JFT30" s="469"/>
      <c r="JFU30" s="15" t="s">
        <v>169</v>
      </c>
      <c r="JFV30" s="468" t="s">
        <v>99</v>
      </c>
      <c r="JFW30" s="468"/>
      <c r="JFX30" s="469"/>
      <c r="JFY30" s="15" t="s">
        <v>169</v>
      </c>
      <c r="JFZ30" s="468" t="s">
        <v>99</v>
      </c>
      <c r="JGA30" s="468"/>
      <c r="JGB30" s="469"/>
      <c r="JGC30" s="15" t="s">
        <v>169</v>
      </c>
      <c r="JGD30" s="468" t="s">
        <v>99</v>
      </c>
      <c r="JGE30" s="468"/>
      <c r="JGF30" s="469"/>
      <c r="JGG30" s="15" t="s">
        <v>169</v>
      </c>
      <c r="JGH30" s="468" t="s">
        <v>99</v>
      </c>
      <c r="JGI30" s="468"/>
      <c r="JGJ30" s="469"/>
      <c r="JGK30" s="15" t="s">
        <v>169</v>
      </c>
      <c r="JGL30" s="468" t="s">
        <v>99</v>
      </c>
      <c r="JGM30" s="468"/>
      <c r="JGN30" s="469"/>
      <c r="JGO30" s="15" t="s">
        <v>169</v>
      </c>
      <c r="JGP30" s="468" t="s">
        <v>99</v>
      </c>
      <c r="JGQ30" s="468"/>
      <c r="JGR30" s="469"/>
      <c r="JGS30" s="15" t="s">
        <v>169</v>
      </c>
      <c r="JGT30" s="468" t="s">
        <v>99</v>
      </c>
      <c r="JGU30" s="468"/>
      <c r="JGV30" s="469"/>
      <c r="JGW30" s="15" t="s">
        <v>169</v>
      </c>
      <c r="JGX30" s="468" t="s">
        <v>99</v>
      </c>
      <c r="JGY30" s="468"/>
      <c r="JGZ30" s="469"/>
      <c r="JHA30" s="15" t="s">
        <v>169</v>
      </c>
      <c r="JHB30" s="468" t="s">
        <v>99</v>
      </c>
      <c r="JHC30" s="468"/>
      <c r="JHD30" s="469"/>
      <c r="JHE30" s="15" t="s">
        <v>169</v>
      </c>
      <c r="JHF30" s="468" t="s">
        <v>99</v>
      </c>
      <c r="JHG30" s="468"/>
      <c r="JHH30" s="469"/>
      <c r="JHI30" s="15" t="s">
        <v>169</v>
      </c>
      <c r="JHJ30" s="468" t="s">
        <v>99</v>
      </c>
      <c r="JHK30" s="468"/>
      <c r="JHL30" s="469"/>
      <c r="JHM30" s="15" t="s">
        <v>169</v>
      </c>
      <c r="JHN30" s="468" t="s">
        <v>99</v>
      </c>
      <c r="JHO30" s="468"/>
      <c r="JHP30" s="469"/>
      <c r="JHQ30" s="15" t="s">
        <v>169</v>
      </c>
      <c r="JHR30" s="468" t="s">
        <v>99</v>
      </c>
      <c r="JHS30" s="468"/>
      <c r="JHT30" s="469"/>
      <c r="JHU30" s="15" t="s">
        <v>169</v>
      </c>
      <c r="JHV30" s="468" t="s">
        <v>99</v>
      </c>
      <c r="JHW30" s="468"/>
      <c r="JHX30" s="469"/>
      <c r="JHY30" s="15" t="s">
        <v>169</v>
      </c>
      <c r="JHZ30" s="468" t="s">
        <v>99</v>
      </c>
      <c r="JIA30" s="468"/>
      <c r="JIB30" s="469"/>
      <c r="JIC30" s="15" t="s">
        <v>169</v>
      </c>
      <c r="JID30" s="468" t="s">
        <v>99</v>
      </c>
      <c r="JIE30" s="468"/>
      <c r="JIF30" s="469"/>
      <c r="JIG30" s="15" t="s">
        <v>169</v>
      </c>
      <c r="JIH30" s="468" t="s">
        <v>99</v>
      </c>
      <c r="JII30" s="468"/>
      <c r="JIJ30" s="469"/>
      <c r="JIK30" s="15" t="s">
        <v>169</v>
      </c>
      <c r="JIL30" s="468" t="s">
        <v>99</v>
      </c>
      <c r="JIM30" s="468"/>
      <c r="JIN30" s="469"/>
      <c r="JIO30" s="15" t="s">
        <v>169</v>
      </c>
      <c r="JIP30" s="468" t="s">
        <v>99</v>
      </c>
      <c r="JIQ30" s="468"/>
      <c r="JIR30" s="469"/>
      <c r="JIS30" s="15" t="s">
        <v>169</v>
      </c>
      <c r="JIT30" s="468" t="s">
        <v>99</v>
      </c>
      <c r="JIU30" s="468"/>
      <c r="JIV30" s="469"/>
      <c r="JIW30" s="15" t="s">
        <v>169</v>
      </c>
      <c r="JIX30" s="468" t="s">
        <v>99</v>
      </c>
      <c r="JIY30" s="468"/>
      <c r="JIZ30" s="469"/>
      <c r="JJA30" s="15" t="s">
        <v>169</v>
      </c>
      <c r="JJB30" s="468" t="s">
        <v>99</v>
      </c>
      <c r="JJC30" s="468"/>
      <c r="JJD30" s="469"/>
      <c r="JJE30" s="15" t="s">
        <v>169</v>
      </c>
      <c r="JJF30" s="468" t="s">
        <v>99</v>
      </c>
      <c r="JJG30" s="468"/>
      <c r="JJH30" s="469"/>
      <c r="JJI30" s="15" t="s">
        <v>169</v>
      </c>
      <c r="JJJ30" s="468" t="s">
        <v>99</v>
      </c>
      <c r="JJK30" s="468"/>
      <c r="JJL30" s="469"/>
      <c r="JJM30" s="15" t="s">
        <v>169</v>
      </c>
      <c r="JJN30" s="468" t="s">
        <v>99</v>
      </c>
      <c r="JJO30" s="468"/>
      <c r="JJP30" s="469"/>
      <c r="JJQ30" s="15" t="s">
        <v>169</v>
      </c>
      <c r="JJR30" s="468" t="s">
        <v>99</v>
      </c>
      <c r="JJS30" s="468"/>
      <c r="JJT30" s="469"/>
      <c r="JJU30" s="15" t="s">
        <v>169</v>
      </c>
      <c r="JJV30" s="468" t="s">
        <v>99</v>
      </c>
      <c r="JJW30" s="468"/>
      <c r="JJX30" s="469"/>
      <c r="JJY30" s="15" t="s">
        <v>169</v>
      </c>
      <c r="JJZ30" s="468" t="s">
        <v>99</v>
      </c>
      <c r="JKA30" s="468"/>
      <c r="JKB30" s="469"/>
      <c r="JKC30" s="15" t="s">
        <v>169</v>
      </c>
      <c r="JKD30" s="468" t="s">
        <v>99</v>
      </c>
      <c r="JKE30" s="468"/>
      <c r="JKF30" s="469"/>
      <c r="JKG30" s="15" t="s">
        <v>169</v>
      </c>
      <c r="JKH30" s="468" t="s">
        <v>99</v>
      </c>
      <c r="JKI30" s="468"/>
      <c r="JKJ30" s="469"/>
      <c r="JKK30" s="15" t="s">
        <v>169</v>
      </c>
      <c r="JKL30" s="468" t="s">
        <v>99</v>
      </c>
      <c r="JKM30" s="468"/>
      <c r="JKN30" s="469"/>
      <c r="JKO30" s="15" t="s">
        <v>169</v>
      </c>
      <c r="JKP30" s="468" t="s">
        <v>99</v>
      </c>
      <c r="JKQ30" s="468"/>
      <c r="JKR30" s="469"/>
      <c r="JKS30" s="15" t="s">
        <v>169</v>
      </c>
      <c r="JKT30" s="468" t="s">
        <v>99</v>
      </c>
      <c r="JKU30" s="468"/>
      <c r="JKV30" s="469"/>
      <c r="JKW30" s="15" t="s">
        <v>169</v>
      </c>
      <c r="JKX30" s="468" t="s">
        <v>99</v>
      </c>
      <c r="JKY30" s="468"/>
      <c r="JKZ30" s="469"/>
      <c r="JLA30" s="15" t="s">
        <v>169</v>
      </c>
      <c r="JLB30" s="468" t="s">
        <v>99</v>
      </c>
      <c r="JLC30" s="468"/>
      <c r="JLD30" s="469"/>
      <c r="JLE30" s="15" t="s">
        <v>169</v>
      </c>
      <c r="JLF30" s="468" t="s">
        <v>99</v>
      </c>
      <c r="JLG30" s="468"/>
      <c r="JLH30" s="469"/>
      <c r="JLI30" s="15" t="s">
        <v>169</v>
      </c>
      <c r="JLJ30" s="468" t="s">
        <v>99</v>
      </c>
      <c r="JLK30" s="468"/>
      <c r="JLL30" s="469"/>
      <c r="JLM30" s="15" t="s">
        <v>169</v>
      </c>
      <c r="JLN30" s="468" t="s">
        <v>99</v>
      </c>
      <c r="JLO30" s="468"/>
      <c r="JLP30" s="469"/>
      <c r="JLQ30" s="15" t="s">
        <v>169</v>
      </c>
      <c r="JLR30" s="468" t="s">
        <v>99</v>
      </c>
      <c r="JLS30" s="468"/>
      <c r="JLT30" s="469"/>
      <c r="JLU30" s="15" t="s">
        <v>169</v>
      </c>
      <c r="JLV30" s="468" t="s">
        <v>99</v>
      </c>
      <c r="JLW30" s="468"/>
      <c r="JLX30" s="469"/>
      <c r="JLY30" s="15" t="s">
        <v>169</v>
      </c>
      <c r="JLZ30" s="468" t="s">
        <v>99</v>
      </c>
      <c r="JMA30" s="468"/>
      <c r="JMB30" s="469"/>
      <c r="JMC30" s="15" t="s">
        <v>169</v>
      </c>
      <c r="JMD30" s="468" t="s">
        <v>99</v>
      </c>
      <c r="JME30" s="468"/>
      <c r="JMF30" s="469"/>
      <c r="JMG30" s="15" t="s">
        <v>169</v>
      </c>
      <c r="JMH30" s="468" t="s">
        <v>99</v>
      </c>
      <c r="JMI30" s="468"/>
      <c r="JMJ30" s="469"/>
      <c r="JMK30" s="15" t="s">
        <v>169</v>
      </c>
      <c r="JML30" s="468" t="s">
        <v>99</v>
      </c>
      <c r="JMM30" s="468"/>
      <c r="JMN30" s="469"/>
      <c r="JMO30" s="15" t="s">
        <v>169</v>
      </c>
      <c r="JMP30" s="468" t="s">
        <v>99</v>
      </c>
      <c r="JMQ30" s="468"/>
      <c r="JMR30" s="469"/>
      <c r="JMS30" s="15" t="s">
        <v>169</v>
      </c>
      <c r="JMT30" s="468" t="s">
        <v>99</v>
      </c>
      <c r="JMU30" s="468"/>
      <c r="JMV30" s="469"/>
      <c r="JMW30" s="15" t="s">
        <v>169</v>
      </c>
      <c r="JMX30" s="468" t="s">
        <v>99</v>
      </c>
      <c r="JMY30" s="468"/>
      <c r="JMZ30" s="469"/>
      <c r="JNA30" s="15" t="s">
        <v>169</v>
      </c>
      <c r="JNB30" s="468" t="s">
        <v>99</v>
      </c>
      <c r="JNC30" s="468"/>
      <c r="JND30" s="469"/>
      <c r="JNE30" s="15" t="s">
        <v>169</v>
      </c>
      <c r="JNF30" s="468" t="s">
        <v>99</v>
      </c>
      <c r="JNG30" s="468"/>
      <c r="JNH30" s="469"/>
      <c r="JNI30" s="15" t="s">
        <v>169</v>
      </c>
      <c r="JNJ30" s="468" t="s">
        <v>99</v>
      </c>
      <c r="JNK30" s="468"/>
      <c r="JNL30" s="469"/>
      <c r="JNM30" s="15" t="s">
        <v>169</v>
      </c>
      <c r="JNN30" s="468" t="s">
        <v>99</v>
      </c>
      <c r="JNO30" s="468"/>
      <c r="JNP30" s="469"/>
      <c r="JNQ30" s="15" t="s">
        <v>169</v>
      </c>
      <c r="JNR30" s="468" t="s">
        <v>99</v>
      </c>
      <c r="JNS30" s="468"/>
      <c r="JNT30" s="469"/>
      <c r="JNU30" s="15" t="s">
        <v>169</v>
      </c>
      <c r="JNV30" s="468" t="s">
        <v>99</v>
      </c>
      <c r="JNW30" s="468"/>
      <c r="JNX30" s="469"/>
      <c r="JNY30" s="15" t="s">
        <v>169</v>
      </c>
      <c r="JNZ30" s="468" t="s">
        <v>99</v>
      </c>
      <c r="JOA30" s="468"/>
      <c r="JOB30" s="469"/>
      <c r="JOC30" s="15" t="s">
        <v>169</v>
      </c>
      <c r="JOD30" s="468" t="s">
        <v>99</v>
      </c>
      <c r="JOE30" s="468"/>
      <c r="JOF30" s="469"/>
      <c r="JOG30" s="15" t="s">
        <v>169</v>
      </c>
      <c r="JOH30" s="468" t="s">
        <v>99</v>
      </c>
      <c r="JOI30" s="468"/>
      <c r="JOJ30" s="469"/>
      <c r="JOK30" s="15" t="s">
        <v>169</v>
      </c>
      <c r="JOL30" s="468" t="s">
        <v>99</v>
      </c>
      <c r="JOM30" s="468"/>
      <c r="JON30" s="469"/>
      <c r="JOO30" s="15" t="s">
        <v>169</v>
      </c>
      <c r="JOP30" s="468" t="s">
        <v>99</v>
      </c>
      <c r="JOQ30" s="468"/>
      <c r="JOR30" s="469"/>
      <c r="JOS30" s="15" t="s">
        <v>169</v>
      </c>
      <c r="JOT30" s="468" t="s">
        <v>99</v>
      </c>
      <c r="JOU30" s="468"/>
      <c r="JOV30" s="469"/>
      <c r="JOW30" s="15" t="s">
        <v>169</v>
      </c>
      <c r="JOX30" s="468" t="s">
        <v>99</v>
      </c>
      <c r="JOY30" s="468"/>
      <c r="JOZ30" s="469"/>
      <c r="JPA30" s="15" t="s">
        <v>169</v>
      </c>
      <c r="JPB30" s="468" t="s">
        <v>99</v>
      </c>
      <c r="JPC30" s="468"/>
      <c r="JPD30" s="469"/>
      <c r="JPE30" s="15" t="s">
        <v>169</v>
      </c>
      <c r="JPF30" s="468" t="s">
        <v>99</v>
      </c>
      <c r="JPG30" s="468"/>
      <c r="JPH30" s="469"/>
      <c r="JPI30" s="15" t="s">
        <v>169</v>
      </c>
      <c r="JPJ30" s="468" t="s">
        <v>99</v>
      </c>
      <c r="JPK30" s="468"/>
      <c r="JPL30" s="469"/>
      <c r="JPM30" s="15" t="s">
        <v>169</v>
      </c>
      <c r="JPN30" s="468" t="s">
        <v>99</v>
      </c>
      <c r="JPO30" s="468"/>
      <c r="JPP30" s="469"/>
      <c r="JPQ30" s="15" t="s">
        <v>169</v>
      </c>
      <c r="JPR30" s="468" t="s">
        <v>99</v>
      </c>
      <c r="JPS30" s="468"/>
      <c r="JPT30" s="469"/>
      <c r="JPU30" s="15" t="s">
        <v>169</v>
      </c>
      <c r="JPV30" s="468" t="s">
        <v>99</v>
      </c>
      <c r="JPW30" s="468"/>
      <c r="JPX30" s="469"/>
      <c r="JPY30" s="15" t="s">
        <v>169</v>
      </c>
      <c r="JPZ30" s="468" t="s">
        <v>99</v>
      </c>
      <c r="JQA30" s="468"/>
      <c r="JQB30" s="469"/>
      <c r="JQC30" s="15" t="s">
        <v>169</v>
      </c>
      <c r="JQD30" s="468" t="s">
        <v>99</v>
      </c>
      <c r="JQE30" s="468"/>
      <c r="JQF30" s="469"/>
      <c r="JQG30" s="15" t="s">
        <v>169</v>
      </c>
      <c r="JQH30" s="468" t="s">
        <v>99</v>
      </c>
      <c r="JQI30" s="468"/>
      <c r="JQJ30" s="469"/>
      <c r="JQK30" s="15" t="s">
        <v>169</v>
      </c>
      <c r="JQL30" s="468" t="s">
        <v>99</v>
      </c>
      <c r="JQM30" s="468"/>
      <c r="JQN30" s="469"/>
      <c r="JQO30" s="15" t="s">
        <v>169</v>
      </c>
      <c r="JQP30" s="468" t="s">
        <v>99</v>
      </c>
      <c r="JQQ30" s="468"/>
      <c r="JQR30" s="469"/>
      <c r="JQS30" s="15" t="s">
        <v>169</v>
      </c>
      <c r="JQT30" s="468" t="s">
        <v>99</v>
      </c>
      <c r="JQU30" s="468"/>
      <c r="JQV30" s="469"/>
      <c r="JQW30" s="15" t="s">
        <v>169</v>
      </c>
      <c r="JQX30" s="468" t="s">
        <v>99</v>
      </c>
      <c r="JQY30" s="468"/>
      <c r="JQZ30" s="469"/>
      <c r="JRA30" s="15" t="s">
        <v>169</v>
      </c>
      <c r="JRB30" s="468" t="s">
        <v>99</v>
      </c>
      <c r="JRC30" s="468"/>
      <c r="JRD30" s="469"/>
      <c r="JRE30" s="15" t="s">
        <v>169</v>
      </c>
      <c r="JRF30" s="468" t="s">
        <v>99</v>
      </c>
      <c r="JRG30" s="468"/>
      <c r="JRH30" s="469"/>
      <c r="JRI30" s="15" t="s">
        <v>169</v>
      </c>
      <c r="JRJ30" s="468" t="s">
        <v>99</v>
      </c>
      <c r="JRK30" s="468"/>
      <c r="JRL30" s="469"/>
      <c r="JRM30" s="15" t="s">
        <v>169</v>
      </c>
      <c r="JRN30" s="468" t="s">
        <v>99</v>
      </c>
      <c r="JRO30" s="468"/>
      <c r="JRP30" s="469"/>
      <c r="JRQ30" s="15" t="s">
        <v>169</v>
      </c>
      <c r="JRR30" s="468" t="s">
        <v>99</v>
      </c>
      <c r="JRS30" s="468"/>
      <c r="JRT30" s="469"/>
      <c r="JRU30" s="15" t="s">
        <v>169</v>
      </c>
      <c r="JRV30" s="468" t="s">
        <v>99</v>
      </c>
      <c r="JRW30" s="468"/>
      <c r="JRX30" s="469"/>
      <c r="JRY30" s="15" t="s">
        <v>169</v>
      </c>
      <c r="JRZ30" s="468" t="s">
        <v>99</v>
      </c>
      <c r="JSA30" s="468"/>
      <c r="JSB30" s="469"/>
      <c r="JSC30" s="15" t="s">
        <v>169</v>
      </c>
      <c r="JSD30" s="468" t="s">
        <v>99</v>
      </c>
      <c r="JSE30" s="468"/>
      <c r="JSF30" s="469"/>
      <c r="JSG30" s="15" t="s">
        <v>169</v>
      </c>
      <c r="JSH30" s="468" t="s">
        <v>99</v>
      </c>
      <c r="JSI30" s="468"/>
      <c r="JSJ30" s="469"/>
      <c r="JSK30" s="15" t="s">
        <v>169</v>
      </c>
      <c r="JSL30" s="468" t="s">
        <v>99</v>
      </c>
      <c r="JSM30" s="468"/>
      <c r="JSN30" s="469"/>
      <c r="JSO30" s="15" t="s">
        <v>169</v>
      </c>
      <c r="JSP30" s="468" t="s">
        <v>99</v>
      </c>
      <c r="JSQ30" s="468"/>
      <c r="JSR30" s="469"/>
      <c r="JSS30" s="15" t="s">
        <v>169</v>
      </c>
      <c r="JST30" s="468" t="s">
        <v>99</v>
      </c>
      <c r="JSU30" s="468"/>
      <c r="JSV30" s="469"/>
      <c r="JSW30" s="15" t="s">
        <v>169</v>
      </c>
      <c r="JSX30" s="468" t="s">
        <v>99</v>
      </c>
      <c r="JSY30" s="468"/>
      <c r="JSZ30" s="469"/>
      <c r="JTA30" s="15" t="s">
        <v>169</v>
      </c>
      <c r="JTB30" s="468" t="s">
        <v>99</v>
      </c>
      <c r="JTC30" s="468"/>
      <c r="JTD30" s="469"/>
      <c r="JTE30" s="15" t="s">
        <v>169</v>
      </c>
      <c r="JTF30" s="468" t="s">
        <v>99</v>
      </c>
      <c r="JTG30" s="468"/>
      <c r="JTH30" s="469"/>
      <c r="JTI30" s="15" t="s">
        <v>169</v>
      </c>
      <c r="JTJ30" s="468" t="s">
        <v>99</v>
      </c>
      <c r="JTK30" s="468"/>
      <c r="JTL30" s="469"/>
      <c r="JTM30" s="15" t="s">
        <v>169</v>
      </c>
      <c r="JTN30" s="468" t="s">
        <v>99</v>
      </c>
      <c r="JTO30" s="468"/>
      <c r="JTP30" s="469"/>
      <c r="JTQ30" s="15" t="s">
        <v>169</v>
      </c>
      <c r="JTR30" s="468" t="s">
        <v>99</v>
      </c>
      <c r="JTS30" s="468"/>
      <c r="JTT30" s="469"/>
      <c r="JTU30" s="15" t="s">
        <v>169</v>
      </c>
      <c r="JTV30" s="468" t="s">
        <v>99</v>
      </c>
      <c r="JTW30" s="468"/>
      <c r="JTX30" s="469"/>
      <c r="JTY30" s="15" t="s">
        <v>169</v>
      </c>
      <c r="JTZ30" s="468" t="s">
        <v>99</v>
      </c>
      <c r="JUA30" s="468"/>
      <c r="JUB30" s="469"/>
      <c r="JUC30" s="15" t="s">
        <v>169</v>
      </c>
      <c r="JUD30" s="468" t="s">
        <v>99</v>
      </c>
      <c r="JUE30" s="468"/>
      <c r="JUF30" s="469"/>
      <c r="JUG30" s="15" t="s">
        <v>169</v>
      </c>
      <c r="JUH30" s="468" t="s">
        <v>99</v>
      </c>
      <c r="JUI30" s="468"/>
      <c r="JUJ30" s="469"/>
      <c r="JUK30" s="15" t="s">
        <v>169</v>
      </c>
      <c r="JUL30" s="468" t="s">
        <v>99</v>
      </c>
      <c r="JUM30" s="468"/>
      <c r="JUN30" s="469"/>
      <c r="JUO30" s="15" t="s">
        <v>169</v>
      </c>
      <c r="JUP30" s="468" t="s">
        <v>99</v>
      </c>
      <c r="JUQ30" s="468"/>
      <c r="JUR30" s="469"/>
      <c r="JUS30" s="15" t="s">
        <v>169</v>
      </c>
      <c r="JUT30" s="468" t="s">
        <v>99</v>
      </c>
      <c r="JUU30" s="468"/>
      <c r="JUV30" s="469"/>
      <c r="JUW30" s="15" t="s">
        <v>169</v>
      </c>
      <c r="JUX30" s="468" t="s">
        <v>99</v>
      </c>
      <c r="JUY30" s="468"/>
      <c r="JUZ30" s="469"/>
      <c r="JVA30" s="15" t="s">
        <v>169</v>
      </c>
      <c r="JVB30" s="468" t="s">
        <v>99</v>
      </c>
      <c r="JVC30" s="468"/>
      <c r="JVD30" s="469"/>
      <c r="JVE30" s="15" t="s">
        <v>169</v>
      </c>
      <c r="JVF30" s="468" t="s">
        <v>99</v>
      </c>
      <c r="JVG30" s="468"/>
      <c r="JVH30" s="469"/>
      <c r="JVI30" s="15" t="s">
        <v>169</v>
      </c>
      <c r="JVJ30" s="468" t="s">
        <v>99</v>
      </c>
      <c r="JVK30" s="468"/>
      <c r="JVL30" s="469"/>
      <c r="JVM30" s="15" t="s">
        <v>169</v>
      </c>
      <c r="JVN30" s="468" t="s">
        <v>99</v>
      </c>
      <c r="JVO30" s="468"/>
      <c r="JVP30" s="469"/>
      <c r="JVQ30" s="15" t="s">
        <v>169</v>
      </c>
      <c r="JVR30" s="468" t="s">
        <v>99</v>
      </c>
      <c r="JVS30" s="468"/>
      <c r="JVT30" s="469"/>
      <c r="JVU30" s="15" t="s">
        <v>169</v>
      </c>
      <c r="JVV30" s="468" t="s">
        <v>99</v>
      </c>
      <c r="JVW30" s="468"/>
      <c r="JVX30" s="469"/>
      <c r="JVY30" s="15" t="s">
        <v>169</v>
      </c>
      <c r="JVZ30" s="468" t="s">
        <v>99</v>
      </c>
      <c r="JWA30" s="468"/>
      <c r="JWB30" s="469"/>
      <c r="JWC30" s="15" t="s">
        <v>169</v>
      </c>
      <c r="JWD30" s="468" t="s">
        <v>99</v>
      </c>
      <c r="JWE30" s="468"/>
      <c r="JWF30" s="469"/>
      <c r="JWG30" s="15" t="s">
        <v>169</v>
      </c>
      <c r="JWH30" s="468" t="s">
        <v>99</v>
      </c>
      <c r="JWI30" s="468"/>
      <c r="JWJ30" s="469"/>
      <c r="JWK30" s="15" t="s">
        <v>169</v>
      </c>
      <c r="JWL30" s="468" t="s">
        <v>99</v>
      </c>
      <c r="JWM30" s="468"/>
      <c r="JWN30" s="469"/>
      <c r="JWO30" s="15" t="s">
        <v>169</v>
      </c>
      <c r="JWP30" s="468" t="s">
        <v>99</v>
      </c>
      <c r="JWQ30" s="468"/>
      <c r="JWR30" s="469"/>
      <c r="JWS30" s="15" t="s">
        <v>169</v>
      </c>
      <c r="JWT30" s="468" t="s">
        <v>99</v>
      </c>
      <c r="JWU30" s="468"/>
      <c r="JWV30" s="469"/>
      <c r="JWW30" s="15" t="s">
        <v>169</v>
      </c>
      <c r="JWX30" s="468" t="s">
        <v>99</v>
      </c>
      <c r="JWY30" s="468"/>
      <c r="JWZ30" s="469"/>
      <c r="JXA30" s="15" t="s">
        <v>169</v>
      </c>
      <c r="JXB30" s="468" t="s">
        <v>99</v>
      </c>
      <c r="JXC30" s="468"/>
      <c r="JXD30" s="469"/>
      <c r="JXE30" s="15" t="s">
        <v>169</v>
      </c>
      <c r="JXF30" s="468" t="s">
        <v>99</v>
      </c>
      <c r="JXG30" s="468"/>
      <c r="JXH30" s="469"/>
      <c r="JXI30" s="15" t="s">
        <v>169</v>
      </c>
      <c r="JXJ30" s="468" t="s">
        <v>99</v>
      </c>
      <c r="JXK30" s="468"/>
      <c r="JXL30" s="469"/>
      <c r="JXM30" s="15" t="s">
        <v>169</v>
      </c>
      <c r="JXN30" s="468" t="s">
        <v>99</v>
      </c>
      <c r="JXO30" s="468"/>
      <c r="JXP30" s="469"/>
      <c r="JXQ30" s="15" t="s">
        <v>169</v>
      </c>
      <c r="JXR30" s="468" t="s">
        <v>99</v>
      </c>
      <c r="JXS30" s="468"/>
      <c r="JXT30" s="469"/>
      <c r="JXU30" s="15" t="s">
        <v>169</v>
      </c>
      <c r="JXV30" s="468" t="s">
        <v>99</v>
      </c>
      <c r="JXW30" s="468"/>
      <c r="JXX30" s="469"/>
      <c r="JXY30" s="15" t="s">
        <v>169</v>
      </c>
      <c r="JXZ30" s="468" t="s">
        <v>99</v>
      </c>
      <c r="JYA30" s="468"/>
      <c r="JYB30" s="469"/>
      <c r="JYC30" s="15" t="s">
        <v>169</v>
      </c>
      <c r="JYD30" s="468" t="s">
        <v>99</v>
      </c>
      <c r="JYE30" s="468"/>
      <c r="JYF30" s="469"/>
      <c r="JYG30" s="15" t="s">
        <v>169</v>
      </c>
      <c r="JYH30" s="468" t="s">
        <v>99</v>
      </c>
      <c r="JYI30" s="468"/>
      <c r="JYJ30" s="469"/>
      <c r="JYK30" s="15" t="s">
        <v>169</v>
      </c>
      <c r="JYL30" s="468" t="s">
        <v>99</v>
      </c>
      <c r="JYM30" s="468"/>
      <c r="JYN30" s="469"/>
      <c r="JYO30" s="15" t="s">
        <v>169</v>
      </c>
      <c r="JYP30" s="468" t="s">
        <v>99</v>
      </c>
      <c r="JYQ30" s="468"/>
      <c r="JYR30" s="469"/>
      <c r="JYS30" s="15" t="s">
        <v>169</v>
      </c>
      <c r="JYT30" s="468" t="s">
        <v>99</v>
      </c>
      <c r="JYU30" s="468"/>
      <c r="JYV30" s="469"/>
      <c r="JYW30" s="15" t="s">
        <v>169</v>
      </c>
      <c r="JYX30" s="468" t="s">
        <v>99</v>
      </c>
      <c r="JYY30" s="468"/>
      <c r="JYZ30" s="469"/>
      <c r="JZA30" s="15" t="s">
        <v>169</v>
      </c>
      <c r="JZB30" s="468" t="s">
        <v>99</v>
      </c>
      <c r="JZC30" s="468"/>
      <c r="JZD30" s="469"/>
      <c r="JZE30" s="15" t="s">
        <v>169</v>
      </c>
      <c r="JZF30" s="468" t="s">
        <v>99</v>
      </c>
      <c r="JZG30" s="468"/>
      <c r="JZH30" s="469"/>
      <c r="JZI30" s="15" t="s">
        <v>169</v>
      </c>
      <c r="JZJ30" s="468" t="s">
        <v>99</v>
      </c>
      <c r="JZK30" s="468"/>
      <c r="JZL30" s="469"/>
      <c r="JZM30" s="15" t="s">
        <v>169</v>
      </c>
      <c r="JZN30" s="468" t="s">
        <v>99</v>
      </c>
      <c r="JZO30" s="468"/>
      <c r="JZP30" s="469"/>
      <c r="JZQ30" s="15" t="s">
        <v>169</v>
      </c>
      <c r="JZR30" s="468" t="s">
        <v>99</v>
      </c>
      <c r="JZS30" s="468"/>
      <c r="JZT30" s="469"/>
      <c r="JZU30" s="15" t="s">
        <v>169</v>
      </c>
      <c r="JZV30" s="468" t="s">
        <v>99</v>
      </c>
      <c r="JZW30" s="468"/>
      <c r="JZX30" s="469"/>
      <c r="JZY30" s="15" t="s">
        <v>169</v>
      </c>
      <c r="JZZ30" s="468" t="s">
        <v>99</v>
      </c>
      <c r="KAA30" s="468"/>
      <c r="KAB30" s="469"/>
      <c r="KAC30" s="15" t="s">
        <v>169</v>
      </c>
      <c r="KAD30" s="468" t="s">
        <v>99</v>
      </c>
      <c r="KAE30" s="468"/>
      <c r="KAF30" s="469"/>
      <c r="KAG30" s="15" t="s">
        <v>169</v>
      </c>
      <c r="KAH30" s="468" t="s">
        <v>99</v>
      </c>
      <c r="KAI30" s="468"/>
      <c r="KAJ30" s="469"/>
      <c r="KAK30" s="15" t="s">
        <v>169</v>
      </c>
      <c r="KAL30" s="468" t="s">
        <v>99</v>
      </c>
      <c r="KAM30" s="468"/>
      <c r="KAN30" s="469"/>
      <c r="KAO30" s="15" t="s">
        <v>169</v>
      </c>
      <c r="KAP30" s="468" t="s">
        <v>99</v>
      </c>
      <c r="KAQ30" s="468"/>
      <c r="KAR30" s="469"/>
      <c r="KAS30" s="15" t="s">
        <v>169</v>
      </c>
      <c r="KAT30" s="468" t="s">
        <v>99</v>
      </c>
      <c r="KAU30" s="468"/>
      <c r="KAV30" s="469"/>
      <c r="KAW30" s="15" t="s">
        <v>169</v>
      </c>
      <c r="KAX30" s="468" t="s">
        <v>99</v>
      </c>
      <c r="KAY30" s="468"/>
      <c r="KAZ30" s="469"/>
      <c r="KBA30" s="15" t="s">
        <v>169</v>
      </c>
      <c r="KBB30" s="468" t="s">
        <v>99</v>
      </c>
      <c r="KBC30" s="468"/>
      <c r="KBD30" s="469"/>
      <c r="KBE30" s="15" t="s">
        <v>169</v>
      </c>
      <c r="KBF30" s="468" t="s">
        <v>99</v>
      </c>
      <c r="KBG30" s="468"/>
      <c r="KBH30" s="469"/>
      <c r="KBI30" s="15" t="s">
        <v>169</v>
      </c>
      <c r="KBJ30" s="468" t="s">
        <v>99</v>
      </c>
      <c r="KBK30" s="468"/>
      <c r="KBL30" s="469"/>
      <c r="KBM30" s="15" t="s">
        <v>169</v>
      </c>
      <c r="KBN30" s="468" t="s">
        <v>99</v>
      </c>
      <c r="KBO30" s="468"/>
      <c r="KBP30" s="469"/>
      <c r="KBQ30" s="15" t="s">
        <v>169</v>
      </c>
      <c r="KBR30" s="468" t="s">
        <v>99</v>
      </c>
      <c r="KBS30" s="468"/>
      <c r="KBT30" s="469"/>
      <c r="KBU30" s="15" t="s">
        <v>169</v>
      </c>
      <c r="KBV30" s="468" t="s">
        <v>99</v>
      </c>
      <c r="KBW30" s="468"/>
      <c r="KBX30" s="469"/>
      <c r="KBY30" s="15" t="s">
        <v>169</v>
      </c>
      <c r="KBZ30" s="468" t="s">
        <v>99</v>
      </c>
      <c r="KCA30" s="468"/>
      <c r="KCB30" s="469"/>
      <c r="KCC30" s="15" t="s">
        <v>169</v>
      </c>
      <c r="KCD30" s="468" t="s">
        <v>99</v>
      </c>
      <c r="KCE30" s="468"/>
      <c r="KCF30" s="469"/>
      <c r="KCG30" s="15" t="s">
        <v>169</v>
      </c>
      <c r="KCH30" s="468" t="s">
        <v>99</v>
      </c>
      <c r="KCI30" s="468"/>
      <c r="KCJ30" s="469"/>
      <c r="KCK30" s="15" t="s">
        <v>169</v>
      </c>
      <c r="KCL30" s="468" t="s">
        <v>99</v>
      </c>
      <c r="KCM30" s="468"/>
      <c r="KCN30" s="469"/>
      <c r="KCO30" s="15" t="s">
        <v>169</v>
      </c>
      <c r="KCP30" s="468" t="s">
        <v>99</v>
      </c>
      <c r="KCQ30" s="468"/>
      <c r="KCR30" s="469"/>
      <c r="KCS30" s="15" t="s">
        <v>169</v>
      </c>
      <c r="KCT30" s="468" t="s">
        <v>99</v>
      </c>
      <c r="KCU30" s="468"/>
      <c r="KCV30" s="469"/>
      <c r="KCW30" s="15" t="s">
        <v>169</v>
      </c>
      <c r="KCX30" s="468" t="s">
        <v>99</v>
      </c>
      <c r="KCY30" s="468"/>
      <c r="KCZ30" s="469"/>
      <c r="KDA30" s="15" t="s">
        <v>169</v>
      </c>
      <c r="KDB30" s="468" t="s">
        <v>99</v>
      </c>
      <c r="KDC30" s="468"/>
      <c r="KDD30" s="469"/>
      <c r="KDE30" s="15" t="s">
        <v>169</v>
      </c>
      <c r="KDF30" s="468" t="s">
        <v>99</v>
      </c>
      <c r="KDG30" s="468"/>
      <c r="KDH30" s="469"/>
      <c r="KDI30" s="15" t="s">
        <v>169</v>
      </c>
      <c r="KDJ30" s="468" t="s">
        <v>99</v>
      </c>
      <c r="KDK30" s="468"/>
      <c r="KDL30" s="469"/>
      <c r="KDM30" s="15" t="s">
        <v>169</v>
      </c>
      <c r="KDN30" s="468" t="s">
        <v>99</v>
      </c>
      <c r="KDO30" s="468"/>
      <c r="KDP30" s="469"/>
      <c r="KDQ30" s="15" t="s">
        <v>169</v>
      </c>
      <c r="KDR30" s="468" t="s">
        <v>99</v>
      </c>
      <c r="KDS30" s="468"/>
      <c r="KDT30" s="469"/>
      <c r="KDU30" s="15" t="s">
        <v>169</v>
      </c>
      <c r="KDV30" s="468" t="s">
        <v>99</v>
      </c>
      <c r="KDW30" s="468"/>
      <c r="KDX30" s="469"/>
      <c r="KDY30" s="15" t="s">
        <v>169</v>
      </c>
      <c r="KDZ30" s="468" t="s">
        <v>99</v>
      </c>
      <c r="KEA30" s="468"/>
      <c r="KEB30" s="469"/>
      <c r="KEC30" s="15" t="s">
        <v>169</v>
      </c>
      <c r="KED30" s="468" t="s">
        <v>99</v>
      </c>
      <c r="KEE30" s="468"/>
      <c r="KEF30" s="469"/>
      <c r="KEG30" s="15" t="s">
        <v>169</v>
      </c>
      <c r="KEH30" s="468" t="s">
        <v>99</v>
      </c>
      <c r="KEI30" s="468"/>
      <c r="KEJ30" s="469"/>
      <c r="KEK30" s="15" t="s">
        <v>169</v>
      </c>
      <c r="KEL30" s="468" t="s">
        <v>99</v>
      </c>
      <c r="KEM30" s="468"/>
      <c r="KEN30" s="469"/>
      <c r="KEO30" s="15" t="s">
        <v>169</v>
      </c>
      <c r="KEP30" s="468" t="s">
        <v>99</v>
      </c>
      <c r="KEQ30" s="468"/>
      <c r="KER30" s="469"/>
      <c r="KES30" s="15" t="s">
        <v>169</v>
      </c>
      <c r="KET30" s="468" t="s">
        <v>99</v>
      </c>
      <c r="KEU30" s="468"/>
      <c r="KEV30" s="469"/>
      <c r="KEW30" s="15" t="s">
        <v>169</v>
      </c>
      <c r="KEX30" s="468" t="s">
        <v>99</v>
      </c>
      <c r="KEY30" s="468"/>
      <c r="KEZ30" s="469"/>
      <c r="KFA30" s="15" t="s">
        <v>169</v>
      </c>
      <c r="KFB30" s="468" t="s">
        <v>99</v>
      </c>
      <c r="KFC30" s="468"/>
      <c r="KFD30" s="469"/>
      <c r="KFE30" s="15" t="s">
        <v>169</v>
      </c>
      <c r="KFF30" s="468" t="s">
        <v>99</v>
      </c>
      <c r="KFG30" s="468"/>
      <c r="KFH30" s="469"/>
      <c r="KFI30" s="15" t="s">
        <v>169</v>
      </c>
      <c r="KFJ30" s="468" t="s">
        <v>99</v>
      </c>
      <c r="KFK30" s="468"/>
      <c r="KFL30" s="469"/>
      <c r="KFM30" s="15" t="s">
        <v>169</v>
      </c>
      <c r="KFN30" s="468" t="s">
        <v>99</v>
      </c>
      <c r="KFO30" s="468"/>
      <c r="KFP30" s="469"/>
      <c r="KFQ30" s="15" t="s">
        <v>169</v>
      </c>
      <c r="KFR30" s="468" t="s">
        <v>99</v>
      </c>
      <c r="KFS30" s="468"/>
      <c r="KFT30" s="469"/>
      <c r="KFU30" s="15" t="s">
        <v>169</v>
      </c>
      <c r="KFV30" s="468" t="s">
        <v>99</v>
      </c>
      <c r="KFW30" s="468"/>
      <c r="KFX30" s="469"/>
      <c r="KFY30" s="15" t="s">
        <v>169</v>
      </c>
      <c r="KFZ30" s="468" t="s">
        <v>99</v>
      </c>
      <c r="KGA30" s="468"/>
      <c r="KGB30" s="469"/>
      <c r="KGC30" s="15" t="s">
        <v>169</v>
      </c>
      <c r="KGD30" s="468" t="s">
        <v>99</v>
      </c>
      <c r="KGE30" s="468"/>
      <c r="KGF30" s="469"/>
      <c r="KGG30" s="15" t="s">
        <v>169</v>
      </c>
      <c r="KGH30" s="468" t="s">
        <v>99</v>
      </c>
      <c r="KGI30" s="468"/>
      <c r="KGJ30" s="469"/>
      <c r="KGK30" s="15" t="s">
        <v>169</v>
      </c>
      <c r="KGL30" s="468" t="s">
        <v>99</v>
      </c>
      <c r="KGM30" s="468"/>
      <c r="KGN30" s="469"/>
      <c r="KGO30" s="15" t="s">
        <v>169</v>
      </c>
      <c r="KGP30" s="468" t="s">
        <v>99</v>
      </c>
      <c r="KGQ30" s="468"/>
      <c r="KGR30" s="469"/>
      <c r="KGS30" s="15" t="s">
        <v>169</v>
      </c>
      <c r="KGT30" s="468" t="s">
        <v>99</v>
      </c>
      <c r="KGU30" s="468"/>
      <c r="KGV30" s="469"/>
      <c r="KGW30" s="15" t="s">
        <v>169</v>
      </c>
      <c r="KGX30" s="468" t="s">
        <v>99</v>
      </c>
      <c r="KGY30" s="468"/>
      <c r="KGZ30" s="469"/>
      <c r="KHA30" s="15" t="s">
        <v>169</v>
      </c>
      <c r="KHB30" s="468" t="s">
        <v>99</v>
      </c>
      <c r="KHC30" s="468"/>
      <c r="KHD30" s="469"/>
      <c r="KHE30" s="15" t="s">
        <v>169</v>
      </c>
      <c r="KHF30" s="468" t="s">
        <v>99</v>
      </c>
      <c r="KHG30" s="468"/>
      <c r="KHH30" s="469"/>
      <c r="KHI30" s="15" t="s">
        <v>169</v>
      </c>
      <c r="KHJ30" s="468" t="s">
        <v>99</v>
      </c>
      <c r="KHK30" s="468"/>
      <c r="KHL30" s="469"/>
      <c r="KHM30" s="15" t="s">
        <v>169</v>
      </c>
      <c r="KHN30" s="468" t="s">
        <v>99</v>
      </c>
      <c r="KHO30" s="468"/>
      <c r="KHP30" s="469"/>
      <c r="KHQ30" s="15" t="s">
        <v>169</v>
      </c>
      <c r="KHR30" s="468" t="s">
        <v>99</v>
      </c>
      <c r="KHS30" s="468"/>
      <c r="KHT30" s="469"/>
      <c r="KHU30" s="15" t="s">
        <v>169</v>
      </c>
      <c r="KHV30" s="468" t="s">
        <v>99</v>
      </c>
      <c r="KHW30" s="468"/>
      <c r="KHX30" s="469"/>
      <c r="KHY30" s="15" t="s">
        <v>169</v>
      </c>
      <c r="KHZ30" s="468" t="s">
        <v>99</v>
      </c>
      <c r="KIA30" s="468"/>
      <c r="KIB30" s="469"/>
      <c r="KIC30" s="15" t="s">
        <v>169</v>
      </c>
      <c r="KID30" s="468" t="s">
        <v>99</v>
      </c>
      <c r="KIE30" s="468"/>
      <c r="KIF30" s="469"/>
      <c r="KIG30" s="15" t="s">
        <v>169</v>
      </c>
      <c r="KIH30" s="468" t="s">
        <v>99</v>
      </c>
      <c r="KII30" s="468"/>
      <c r="KIJ30" s="469"/>
      <c r="KIK30" s="15" t="s">
        <v>169</v>
      </c>
      <c r="KIL30" s="468" t="s">
        <v>99</v>
      </c>
      <c r="KIM30" s="468"/>
      <c r="KIN30" s="469"/>
      <c r="KIO30" s="15" t="s">
        <v>169</v>
      </c>
      <c r="KIP30" s="468" t="s">
        <v>99</v>
      </c>
      <c r="KIQ30" s="468"/>
      <c r="KIR30" s="469"/>
      <c r="KIS30" s="15" t="s">
        <v>169</v>
      </c>
      <c r="KIT30" s="468" t="s">
        <v>99</v>
      </c>
      <c r="KIU30" s="468"/>
      <c r="KIV30" s="469"/>
      <c r="KIW30" s="15" t="s">
        <v>169</v>
      </c>
      <c r="KIX30" s="468" t="s">
        <v>99</v>
      </c>
      <c r="KIY30" s="468"/>
      <c r="KIZ30" s="469"/>
      <c r="KJA30" s="15" t="s">
        <v>169</v>
      </c>
      <c r="KJB30" s="468" t="s">
        <v>99</v>
      </c>
      <c r="KJC30" s="468"/>
      <c r="KJD30" s="469"/>
      <c r="KJE30" s="15" t="s">
        <v>169</v>
      </c>
      <c r="KJF30" s="468" t="s">
        <v>99</v>
      </c>
      <c r="KJG30" s="468"/>
      <c r="KJH30" s="469"/>
      <c r="KJI30" s="15" t="s">
        <v>169</v>
      </c>
      <c r="KJJ30" s="468" t="s">
        <v>99</v>
      </c>
      <c r="KJK30" s="468"/>
      <c r="KJL30" s="469"/>
      <c r="KJM30" s="15" t="s">
        <v>169</v>
      </c>
      <c r="KJN30" s="468" t="s">
        <v>99</v>
      </c>
      <c r="KJO30" s="468"/>
      <c r="KJP30" s="469"/>
      <c r="KJQ30" s="15" t="s">
        <v>169</v>
      </c>
      <c r="KJR30" s="468" t="s">
        <v>99</v>
      </c>
      <c r="KJS30" s="468"/>
      <c r="KJT30" s="469"/>
      <c r="KJU30" s="15" t="s">
        <v>169</v>
      </c>
      <c r="KJV30" s="468" t="s">
        <v>99</v>
      </c>
      <c r="KJW30" s="468"/>
      <c r="KJX30" s="469"/>
      <c r="KJY30" s="15" t="s">
        <v>169</v>
      </c>
      <c r="KJZ30" s="468" t="s">
        <v>99</v>
      </c>
      <c r="KKA30" s="468"/>
      <c r="KKB30" s="469"/>
      <c r="KKC30" s="15" t="s">
        <v>169</v>
      </c>
      <c r="KKD30" s="468" t="s">
        <v>99</v>
      </c>
      <c r="KKE30" s="468"/>
      <c r="KKF30" s="469"/>
      <c r="KKG30" s="15" t="s">
        <v>169</v>
      </c>
      <c r="KKH30" s="468" t="s">
        <v>99</v>
      </c>
      <c r="KKI30" s="468"/>
      <c r="KKJ30" s="469"/>
      <c r="KKK30" s="15" t="s">
        <v>169</v>
      </c>
      <c r="KKL30" s="468" t="s">
        <v>99</v>
      </c>
      <c r="KKM30" s="468"/>
      <c r="KKN30" s="469"/>
      <c r="KKO30" s="15" t="s">
        <v>169</v>
      </c>
      <c r="KKP30" s="468" t="s">
        <v>99</v>
      </c>
      <c r="KKQ30" s="468"/>
      <c r="KKR30" s="469"/>
      <c r="KKS30" s="15" t="s">
        <v>169</v>
      </c>
      <c r="KKT30" s="468" t="s">
        <v>99</v>
      </c>
      <c r="KKU30" s="468"/>
      <c r="KKV30" s="469"/>
      <c r="KKW30" s="15" t="s">
        <v>169</v>
      </c>
      <c r="KKX30" s="468" t="s">
        <v>99</v>
      </c>
      <c r="KKY30" s="468"/>
      <c r="KKZ30" s="469"/>
      <c r="KLA30" s="15" t="s">
        <v>169</v>
      </c>
      <c r="KLB30" s="468" t="s">
        <v>99</v>
      </c>
      <c r="KLC30" s="468"/>
      <c r="KLD30" s="469"/>
      <c r="KLE30" s="15" t="s">
        <v>169</v>
      </c>
      <c r="KLF30" s="468" t="s">
        <v>99</v>
      </c>
      <c r="KLG30" s="468"/>
      <c r="KLH30" s="469"/>
      <c r="KLI30" s="15" t="s">
        <v>169</v>
      </c>
      <c r="KLJ30" s="468" t="s">
        <v>99</v>
      </c>
      <c r="KLK30" s="468"/>
      <c r="KLL30" s="469"/>
      <c r="KLM30" s="15" t="s">
        <v>169</v>
      </c>
      <c r="KLN30" s="468" t="s">
        <v>99</v>
      </c>
      <c r="KLO30" s="468"/>
      <c r="KLP30" s="469"/>
      <c r="KLQ30" s="15" t="s">
        <v>169</v>
      </c>
      <c r="KLR30" s="468" t="s">
        <v>99</v>
      </c>
      <c r="KLS30" s="468"/>
      <c r="KLT30" s="469"/>
      <c r="KLU30" s="15" t="s">
        <v>169</v>
      </c>
      <c r="KLV30" s="468" t="s">
        <v>99</v>
      </c>
      <c r="KLW30" s="468"/>
      <c r="KLX30" s="469"/>
      <c r="KLY30" s="15" t="s">
        <v>169</v>
      </c>
      <c r="KLZ30" s="468" t="s">
        <v>99</v>
      </c>
      <c r="KMA30" s="468"/>
      <c r="KMB30" s="469"/>
      <c r="KMC30" s="15" t="s">
        <v>169</v>
      </c>
      <c r="KMD30" s="468" t="s">
        <v>99</v>
      </c>
      <c r="KME30" s="468"/>
      <c r="KMF30" s="469"/>
      <c r="KMG30" s="15" t="s">
        <v>169</v>
      </c>
      <c r="KMH30" s="468" t="s">
        <v>99</v>
      </c>
      <c r="KMI30" s="468"/>
      <c r="KMJ30" s="469"/>
      <c r="KMK30" s="15" t="s">
        <v>169</v>
      </c>
      <c r="KML30" s="468" t="s">
        <v>99</v>
      </c>
      <c r="KMM30" s="468"/>
      <c r="KMN30" s="469"/>
      <c r="KMO30" s="15" t="s">
        <v>169</v>
      </c>
      <c r="KMP30" s="468" t="s">
        <v>99</v>
      </c>
      <c r="KMQ30" s="468"/>
      <c r="KMR30" s="469"/>
      <c r="KMS30" s="15" t="s">
        <v>169</v>
      </c>
      <c r="KMT30" s="468" t="s">
        <v>99</v>
      </c>
      <c r="KMU30" s="468"/>
      <c r="KMV30" s="469"/>
      <c r="KMW30" s="15" t="s">
        <v>169</v>
      </c>
      <c r="KMX30" s="468" t="s">
        <v>99</v>
      </c>
      <c r="KMY30" s="468"/>
      <c r="KMZ30" s="469"/>
      <c r="KNA30" s="15" t="s">
        <v>169</v>
      </c>
      <c r="KNB30" s="468" t="s">
        <v>99</v>
      </c>
      <c r="KNC30" s="468"/>
      <c r="KND30" s="469"/>
      <c r="KNE30" s="15" t="s">
        <v>169</v>
      </c>
      <c r="KNF30" s="468" t="s">
        <v>99</v>
      </c>
      <c r="KNG30" s="468"/>
      <c r="KNH30" s="469"/>
      <c r="KNI30" s="15" t="s">
        <v>169</v>
      </c>
      <c r="KNJ30" s="468" t="s">
        <v>99</v>
      </c>
      <c r="KNK30" s="468"/>
      <c r="KNL30" s="469"/>
      <c r="KNM30" s="15" t="s">
        <v>169</v>
      </c>
      <c r="KNN30" s="468" t="s">
        <v>99</v>
      </c>
      <c r="KNO30" s="468"/>
      <c r="KNP30" s="469"/>
      <c r="KNQ30" s="15" t="s">
        <v>169</v>
      </c>
      <c r="KNR30" s="468" t="s">
        <v>99</v>
      </c>
      <c r="KNS30" s="468"/>
      <c r="KNT30" s="469"/>
      <c r="KNU30" s="15" t="s">
        <v>169</v>
      </c>
      <c r="KNV30" s="468" t="s">
        <v>99</v>
      </c>
      <c r="KNW30" s="468"/>
      <c r="KNX30" s="469"/>
      <c r="KNY30" s="15" t="s">
        <v>169</v>
      </c>
      <c r="KNZ30" s="468" t="s">
        <v>99</v>
      </c>
      <c r="KOA30" s="468"/>
      <c r="KOB30" s="469"/>
      <c r="KOC30" s="15" t="s">
        <v>169</v>
      </c>
      <c r="KOD30" s="468" t="s">
        <v>99</v>
      </c>
      <c r="KOE30" s="468"/>
      <c r="KOF30" s="469"/>
      <c r="KOG30" s="15" t="s">
        <v>169</v>
      </c>
      <c r="KOH30" s="468" t="s">
        <v>99</v>
      </c>
      <c r="KOI30" s="468"/>
      <c r="KOJ30" s="469"/>
      <c r="KOK30" s="15" t="s">
        <v>169</v>
      </c>
      <c r="KOL30" s="468" t="s">
        <v>99</v>
      </c>
      <c r="KOM30" s="468"/>
      <c r="KON30" s="469"/>
      <c r="KOO30" s="15" t="s">
        <v>169</v>
      </c>
      <c r="KOP30" s="468" t="s">
        <v>99</v>
      </c>
      <c r="KOQ30" s="468"/>
      <c r="KOR30" s="469"/>
      <c r="KOS30" s="15" t="s">
        <v>169</v>
      </c>
      <c r="KOT30" s="468" t="s">
        <v>99</v>
      </c>
      <c r="KOU30" s="468"/>
      <c r="KOV30" s="469"/>
      <c r="KOW30" s="15" t="s">
        <v>169</v>
      </c>
      <c r="KOX30" s="468" t="s">
        <v>99</v>
      </c>
      <c r="KOY30" s="468"/>
      <c r="KOZ30" s="469"/>
      <c r="KPA30" s="15" t="s">
        <v>169</v>
      </c>
      <c r="KPB30" s="468" t="s">
        <v>99</v>
      </c>
      <c r="KPC30" s="468"/>
      <c r="KPD30" s="469"/>
      <c r="KPE30" s="15" t="s">
        <v>169</v>
      </c>
      <c r="KPF30" s="468" t="s">
        <v>99</v>
      </c>
      <c r="KPG30" s="468"/>
      <c r="KPH30" s="469"/>
      <c r="KPI30" s="15" t="s">
        <v>169</v>
      </c>
      <c r="KPJ30" s="468" t="s">
        <v>99</v>
      </c>
      <c r="KPK30" s="468"/>
      <c r="KPL30" s="469"/>
      <c r="KPM30" s="15" t="s">
        <v>169</v>
      </c>
      <c r="KPN30" s="468" t="s">
        <v>99</v>
      </c>
      <c r="KPO30" s="468"/>
      <c r="KPP30" s="469"/>
      <c r="KPQ30" s="15" t="s">
        <v>169</v>
      </c>
      <c r="KPR30" s="468" t="s">
        <v>99</v>
      </c>
      <c r="KPS30" s="468"/>
      <c r="KPT30" s="469"/>
      <c r="KPU30" s="15" t="s">
        <v>169</v>
      </c>
      <c r="KPV30" s="468" t="s">
        <v>99</v>
      </c>
      <c r="KPW30" s="468"/>
      <c r="KPX30" s="469"/>
      <c r="KPY30" s="15" t="s">
        <v>169</v>
      </c>
      <c r="KPZ30" s="468" t="s">
        <v>99</v>
      </c>
      <c r="KQA30" s="468"/>
      <c r="KQB30" s="469"/>
      <c r="KQC30" s="15" t="s">
        <v>169</v>
      </c>
      <c r="KQD30" s="468" t="s">
        <v>99</v>
      </c>
      <c r="KQE30" s="468"/>
      <c r="KQF30" s="469"/>
      <c r="KQG30" s="15" t="s">
        <v>169</v>
      </c>
      <c r="KQH30" s="468" t="s">
        <v>99</v>
      </c>
      <c r="KQI30" s="468"/>
      <c r="KQJ30" s="469"/>
      <c r="KQK30" s="15" t="s">
        <v>169</v>
      </c>
      <c r="KQL30" s="468" t="s">
        <v>99</v>
      </c>
      <c r="KQM30" s="468"/>
      <c r="KQN30" s="469"/>
      <c r="KQO30" s="15" t="s">
        <v>169</v>
      </c>
      <c r="KQP30" s="468" t="s">
        <v>99</v>
      </c>
      <c r="KQQ30" s="468"/>
      <c r="KQR30" s="469"/>
      <c r="KQS30" s="15" t="s">
        <v>169</v>
      </c>
      <c r="KQT30" s="468" t="s">
        <v>99</v>
      </c>
      <c r="KQU30" s="468"/>
      <c r="KQV30" s="469"/>
      <c r="KQW30" s="15" t="s">
        <v>169</v>
      </c>
      <c r="KQX30" s="468" t="s">
        <v>99</v>
      </c>
      <c r="KQY30" s="468"/>
      <c r="KQZ30" s="469"/>
      <c r="KRA30" s="15" t="s">
        <v>169</v>
      </c>
      <c r="KRB30" s="468" t="s">
        <v>99</v>
      </c>
      <c r="KRC30" s="468"/>
      <c r="KRD30" s="469"/>
      <c r="KRE30" s="15" t="s">
        <v>169</v>
      </c>
      <c r="KRF30" s="468" t="s">
        <v>99</v>
      </c>
      <c r="KRG30" s="468"/>
      <c r="KRH30" s="469"/>
      <c r="KRI30" s="15" t="s">
        <v>169</v>
      </c>
      <c r="KRJ30" s="468" t="s">
        <v>99</v>
      </c>
      <c r="KRK30" s="468"/>
      <c r="KRL30" s="469"/>
      <c r="KRM30" s="15" t="s">
        <v>169</v>
      </c>
      <c r="KRN30" s="468" t="s">
        <v>99</v>
      </c>
      <c r="KRO30" s="468"/>
      <c r="KRP30" s="469"/>
      <c r="KRQ30" s="15" t="s">
        <v>169</v>
      </c>
      <c r="KRR30" s="468" t="s">
        <v>99</v>
      </c>
      <c r="KRS30" s="468"/>
      <c r="KRT30" s="469"/>
      <c r="KRU30" s="15" t="s">
        <v>169</v>
      </c>
      <c r="KRV30" s="468" t="s">
        <v>99</v>
      </c>
      <c r="KRW30" s="468"/>
      <c r="KRX30" s="469"/>
      <c r="KRY30" s="15" t="s">
        <v>169</v>
      </c>
      <c r="KRZ30" s="468" t="s">
        <v>99</v>
      </c>
      <c r="KSA30" s="468"/>
      <c r="KSB30" s="469"/>
      <c r="KSC30" s="15" t="s">
        <v>169</v>
      </c>
      <c r="KSD30" s="468" t="s">
        <v>99</v>
      </c>
      <c r="KSE30" s="468"/>
      <c r="KSF30" s="469"/>
      <c r="KSG30" s="15" t="s">
        <v>169</v>
      </c>
      <c r="KSH30" s="468" t="s">
        <v>99</v>
      </c>
      <c r="KSI30" s="468"/>
      <c r="KSJ30" s="469"/>
      <c r="KSK30" s="15" t="s">
        <v>169</v>
      </c>
      <c r="KSL30" s="468" t="s">
        <v>99</v>
      </c>
      <c r="KSM30" s="468"/>
      <c r="KSN30" s="469"/>
      <c r="KSO30" s="15" t="s">
        <v>169</v>
      </c>
      <c r="KSP30" s="468" t="s">
        <v>99</v>
      </c>
      <c r="KSQ30" s="468"/>
      <c r="KSR30" s="469"/>
      <c r="KSS30" s="15" t="s">
        <v>169</v>
      </c>
      <c r="KST30" s="468" t="s">
        <v>99</v>
      </c>
      <c r="KSU30" s="468"/>
      <c r="KSV30" s="469"/>
      <c r="KSW30" s="15" t="s">
        <v>169</v>
      </c>
      <c r="KSX30" s="468" t="s">
        <v>99</v>
      </c>
      <c r="KSY30" s="468"/>
      <c r="KSZ30" s="469"/>
      <c r="KTA30" s="15" t="s">
        <v>169</v>
      </c>
      <c r="KTB30" s="468" t="s">
        <v>99</v>
      </c>
      <c r="KTC30" s="468"/>
      <c r="KTD30" s="469"/>
      <c r="KTE30" s="15" t="s">
        <v>169</v>
      </c>
      <c r="KTF30" s="468" t="s">
        <v>99</v>
      </c>
      <c r="KTG30" s="468"/>
      <c r="KTH30" s="469"/>
      <c r="KTI30" s="15" t="s">
        <v>169</v>
      </c>
      <c r="KTJ30" s="468" t="s">
        <v>99</v>
      </c>
      <c r="KTK30" s="468"/>
      <c r="KTL30" s="469"/>
      <c r="KTM30" s="15" t="s">
        <v>169</v>
      </c>
      <c r="KTN30" s="468" t="s">
        <v>99</v>
      </c>
      <c r="KTO30" s="468"/>
      <c r="KTP30" s="469"/>
      <c r="KTQ30" s="15" t="s">
        <v>169</v>
      </c>
      <c r="KTR30" s="468" t="s">
        <v>99</v>
      </c>
      <c r="KTS30" s="468"/>
      <c r="KTT30" s="469"/>
      <c r="KTU30" s="15" t="s">
        <v>169</v>
      </c>
      <c r="KTV30" s="468" t="s">
        <v>99</v>
      </c>
      <c r="KTW30" s="468"/>
      <c r="KTX30" s="469"/>
      <c r="KTY30" s="15" t="s">
        <v>169</v>
      </c>
      <c r="KTZ30" s="468" t="s">
        <v>99</v>
      </c>
      <c r="KUA30" s="468"/>
      <c r="KUB30" s="469"/>
      <c r="KUC30" s="15" t="s">
        <v>169</v>
      </c>
      <c r="KUD30" s="468" t="s">
        <v>99</v>
      </c>
      <c r="KUE30" s="468"/>
      <c r="KUF30" s="469"/>
      <c r="KUG30" s="15" t="s">
        <v>169</v>
      </c>
      <c r="KUH30" s="468" t="s">
        <v>99</v>
      </c>
      <c r="KUI30" s="468"/>
      <c r="KUJ30" s="469"/>
      <c r="KUK30" s="15" t="s">
        <v>169</v>
      </c>
      <c r="KUL30" s="468" t="s">
        <v>99</v>
      </c>
      <c r="KUM30" s="468"/>
      <c r="KUN30" s="469"/>
      <c r="KUO30" s="15" t="s">
        <v>169</v>
      </c>
      <c r="KUP30" s="468" t="s">
        <v>99</v>
      </c>
      <c r="KUQ30" s="468"/>
      <c r="KUR30" s="469"/>
      <c r="KUS30" s="15" t="s">
        <v>169</v>
      </c>
      <c r="KUT30" s="468" t="s">
        <v>99</v>
      </c>
      <c r="KUU30" s="468"/>
      <c r="KUV30" s="469"/>
      <c r="KUW30" s="15" t="s">
        <v>169</v>
      </c>
      <c r="KUX30" s="468" t="s">
        <v>99</v>
      </c>
      <c r="KUY30" s="468"/>
      <c r="KUZ30" s="469"/>
      <c r="KVA30" s="15" t="s">
        <v>169</v>
      </c>
      <c r="KVB30" s="468" t="s">
        <v>99</v>
      </c>
      <c r="KVC30" s="468"/>
      <c r="KVD30" s="469"/>
      <c r="KVE30" s="15" t="s">
        <v>169</v>
      </c>
      <c r="KVF30" s="468" t="s">
        <v>99</v>
      </c>
      <c r="KVG30" s="468"/>
      <c r="KVH30" s="469"/>
      <c r="KVI30" s="15" t="s">
        <v>169</v>
      </c>
      <c r="KVJ30" s="468" t="s">
        <v>99</v>
      </c>
      <c r="KVK30" s="468"/>
      <c r="KVL30" s="469"/>
      <c r="KVM30" s="15" t="s">
        <v>169</v>
      </c>
      <c r="KVN30" s="468" t="s">
        <v>99</v>
      </c>
      <c r="KVO30" s="468"/>
      <c r="KVP30" s="469"/>
      <c r="KVQ30" s="15" t="s">
        <v>169</v>
      </c>
      <c r="KVR30" s="468" t="s">
        <v>99</v>
      </c>
      <c r="KVS30" s="468"/>
      <c r="KVT30" s="469"/>
      <c r="KVU30" s="15" t="s">
        <v>169</v>
      </c>
      <c r="KVV30" s="468" t="s">
        <v>99</v>
      </c>
      <c r="KVW30" s="468"/>
      <c r="KVX30" s="469"/>
      <c r="KVY30" s="15" t="s">
        <v>169</v>
      </c>
      <c r="KVZ30" s="468" t="s">
        <v>99</v>
      </c>
      <c r="KWA30" s="468"/>
      <c r="KWB30" s="469"/>
      <c r="KWC30" s="15" t="s">
        <v>169</v>
      </c>
      <c r="KWD30" s="468" t="s">
        <v>99</v>
      </c>
      <c r="KWE30" s="468"/>
      <c r="KWF30" s="469"/>
      <c r="KWG30" s="15" t="s">
        <v>169</v>
      </c>
      <c r="KWH30" s="468" t="s">
        <v>99</v>
      </c>
      <c r="KWI30" s="468"/>
      <c r="KWJ30" s="469"/>
      <c r="KWK30" s="15" t="s">
        <v>169</v>
      </c>
      <c r="KWL30" s="468" t="s">
        <v>99</v>
      </c>
      <c r="KWM30" s="468"/>
      <c r="KWN30" s="469"/>
      <c r="KWO30" s="15" t="s">
        <v>169</v>
      </c>
      <c r="KWP30" s="468" t="s">
        <v>99</v>
      </c>
      <c r="KWQ30" s="468"/>
      <c r="KWR30" s="469"/>
      <c r="KWS30" s="15" t="s">
        <v>169</v>
      </c>
      <c r="KWT30" s="468" t="s">
        <v>99</v>
      </c>
      <c r="KWU30" s="468"/>
      <c r="KWV30" s="469"/>
      <c r="KWW30" s="15" t="s">
        <v>169</v>
      </c>
      <c r="KWX30" s="468" t="s">
        <v>99</v>
      </c>
      <c r="KWY30" s="468"/>
      <c r="KWZ30" s="469"/>
      <c r="KXA30" s="15" t="s">
        <v>169</v>
      </c>
      <c r="KXB30" s="468" t="s">
        <v>99</v>
      </c>
      <c r="KXC30" s="468"/>
      <c r="KXD30" s="469"/>
      <c r="KXE30" s="15" t="s">
        <v>169</v>
      </c>
      <c r="KXF30" s="468" t="s">
        <v>99</v>
      </c>
      <c r="KXG30" s="468"/>
      <c r="KXH30" s="469"/>
      <c r="KXI30" s="15" t="s">
        <v>169</v>
      </c>
      <c r="KXJ30" s="468" t="s">
        <v>99</v>
      </c>
      <c r="KXK30" s="468"/>
      <c r="KXL30" s="469"/>
      <c r="KXM30" s="15" t="s">
        <v>169</v>
      </c>
      <c r="KXN30" s="468" t="s">
        <v>99</v>
      </c>
      <c r="KXO30" s="468"/>
      <c r="KXP30" s="469"/>
      <c r="KXQ30" s="15" t="s">
        <v>169</v>
      </c>
      <c r="KXR30" s="468" t="s">
        <v>99</v>
      </c>
      <c r="KXS30" s="468"/>
      <c r="KXT30" s="469"/>
      <c r="KXU30" s="15" t="s">
        <v>169</v>
      </c>
      <c r="KXV30" s="468" t="s">
        <v>99</v>
      </c>
      <c r="KXW30" s="468"/>
      <c r="KXX30" s="469"/>
      <c r="KXY30" s="15" t="s">
        <v>169</v>
      </c>
      <c r="KXZ30" s="468" t="s">
        <v>99</v>
      </c>
      <c r="KYA30" s="468"/>
      <c r="KYB30" s="469"/>
      <c r="KYC30" s="15" t="s">
        <v>169</v>
      </c>
      <c r="KYD30" s="468" t="s">
        <v>99</v>
      </c>
      <c r="KYE30" s="468"/>
      <c r="KYF30" s="469"/>
      <c r="KYG30" s="15" t="s">
        <v>169</v>
      </c>
      <c r="KYH30" s="468" t="s">
        <v>99</v>
      </c>
      <c r="KYI30" s="468"/>
      <c r="KYJ30" s="469"/>
      <c r="KYK30" s="15" t="s">
        <v>169</v>
      </c>
      <c r="KYL30" s="468" t="s">
        <v>99</v>
      </c>
      <c r="KYM30" s="468"/>
      <c r="KYN30" s="469"/>
      <c r="KYO30" s="15" t="s">
        <v>169</v>
      </c>
      <c r="KYP30" s="468" t="s">
        <v>99</v>
      </c>
      <c r="KYQ30" s="468"/>
      <c r="KYR30" s="469"/>
      <c r="KYS30" s="15" t="s">
        <v>169</v>
      </c>
      <c r="KYT30" s="468" t="s">
        <v>99</v>
      </c>
      <c r="KYU30" s="468"/>
      <c r="KYV30" s="469"/>
      <c r="KYW30" s="15" t="s">
        <v>169</v>
      </c>
      <c r="KYX30" s="468" t="s">
        <v>99</v>
      </c>
      <c r="KYY30" s="468"/>
      <c r="KYZ30" s="469"/>
      <c r="KZA30" s="15" t="s">
        <v>169</v>
      </c>
      <c r="KZB30" s="468" t="s">
        <v>99</v>
      </c>
      <c r="KZC30" s="468"/>
      <c r="KZD30" s="469"/>
      <c r="KZE30" s="15" t="s">
        <v>169</v>
      </c>
      <c r="KZF30" s="468" t="s">
        <v>99</v>
      </c>
      <c r="KZG30" s="468"/>
      <c r="KZH30" s="469"/>
      <c r="KZI30" s="15" t="s">
        <v>169</v>
      </c>
      <c r="KZJ30" s="468" t="s">
        <v>99</v>
      </c>
      <c r="KZK30" s="468"/>
      <c r="KZL30" s="469"/>
      <c r="KZM30" s="15" t="s">
        <v>169</v>
      </c>
      <c r="KZN30" s="468" t="s">
        <v>99</v>
      </c>
      <c r="KZO30" s="468"/>
      <c r="KZP30" s="469"/>
      <c r="KZQ30" s="15" t="s">
        <v>169</v>
      </c>
      <c r="KZR30" s="468" t="s">
        <v>99</v>
      </c>
      <c r="KZS30" s="468"/>
      <c r="KZT30" s="469"/>
      <c r="KZU30" s="15" t="s">
        <v>169</v>
      </c>
      <c r="KZV30" s="468" t="s">
        <v>99</v>
      </c>
      <c r="KZW30" s="468"/>
      <c r="KZX30" s="469"/>
      <c r="KZY30" s="15" t="s">
        <v>169</v>
      </c>
      <c r="KZZ30" s="468" t="s">
        <v>99</v>
      </c>
      <c r="LAA30" s="468"/>
      <c r="LAB30" s="469"/>
      <c r="LAC30" s="15" t="s">
        <v>169</v>
      </c>
      <c r="LAD30" s="468" t="s">
        <v>99</v>
      </c>
      <c r="LAE30" s="468"/>
      <c r="LAF30" s="469"/>
      <c r="LAG30" s="15" t="s">
        <v>169</v>
      </c>
      <c r="LAH30" s="468" t="s">
        <v>99</v>
      </c>
      <c r="LAI30" s="468"/>
      <c r="LAJ30" s="469"/>
      <c r="LAK30" s="15" t="s">
        <v>169</v>
      </c>
      <c r="LAL30" s="468" t="s">
        <v>99</v>
      </c>
      <c r="LAM30" s="468"/>
      <c r="LAN30" s="469"/>
      <c r="LAO30" s="15" t="s">
        <v>169</v>
      </c>
      <c r="LAP30" s="468" t="s">
        <v>99</v>
      </c>
      <c r="LAQ30" s="468"/>
      <c r="LAR30" s="469"/>
      <c r="LAS30" s="15" t="s">
        <v>169</v>
      </c>
      <c r="LAT30" s="468" t="s">
        <v>99</v>
      </c>
      <c r="LAU30" s="468"/>
      <c r="LAV30" s="469"/>
      <c r="LAW30" s="15" t="s">
        <v>169</v>
      </c>
      <c r="LAX30" s="468" t="s">
        <v>99</v>
      </c>
      <c r="LAY30" s="468"/>
      <c r="LAZ30" s="469"/>
      <c r="LBA30" s="15" t="s">
        <v>169</v>
      </c>
      <c r="LBB30" s="468" t="s">
        <v>99</v>
      </c>
      <c r="LBC30" s="468"/>
      <c r="LBD30" s="469"/>
      <c r="LBE30" s="15" t="s">
        <v>169</v>
      </c>
      <c r="LBF30" s="468" t="s">
        <v>99</v>
      </c>
      <c r="LBG30" s="468"/>
      <c r="LBH30" s="469"/>
      <c r="LBI30" s="15" t="s">
        <v>169</v>
      </c>
      <c r="LBJ30" s="468" t="s">
        <v>99</v>
      </c>
      <c r="LBK30" s="468"/>
      <c r="LBL30" s="469"/>
      <c r="LBM30" s="15" t="s">
        <v>169</v>
      </c>
      <c r="LBN30" s="468" t="s">
        <v>99</v>
      </c>
      <c r="LBO30" s="468"/>
      <c r="LBP30" s="469"/>
      <c r="LBQ30" s="15" t="s">
        <v>169</v>
      </c>
      <c r="LBR30" s="468" t="s">
        <v>99</v>
      </c>
      <c r="LBS30" s="468"/>
      <c r="LBT30" s="469"/>
      <c r="LBU30" s="15" t="s">
        <v>169</v>
      </c>
      <c r="LBV30" s="468" t="s">
        <v>99</v>
      </c>
      <c r="LBW30" s="468"/>
      <c r="LBX30" s="469"/>
      <c r="LBY30" s="15" t="s">
        <v>169</v>
      </c>
      <c r="LBZ30" s="468" t="s">
        <v>99</v>
      </c>
      <c r="LCA30" s="468"/>
      <c r="LCB30" s="469"/>
      <c r="LCC30" s="15" t="s">
        <v>169</v>
      </c>
      <c r="LCD30" s="468" t="s">
        <v>99</v>
      </c>
      <c r="LCE30" s="468"/>
      <c r="LCF30" s="469"/>
      <c r="LCG30" s="15" t="s">
        <v>169</v>
      </c>
      <c r="LCH30" s="468" t="s">
        <v>99</v>
      </c>
      <c r="LCI30" s="468"/>
      <c r="LCJ30" s="469"/>
      <c r="LCK30" s="15" t="s">
        <v>169</v>
      </c>
      <c r="LCL30" s="468" t="s">
        <v>99</v>
      </c>
      <c r="LCM30" s="468"/>
      <c r="LCN30" s="469"/>
      <c r="LCO30" s="15" t="s">
        <v>169</v>
      </c>
      <c r="LCP30" s="468" t="s">
        <v>99</v>
      </c>
      <c r="LCQ30" s="468"/>
      <c r="LCR30" s="469"/>
      <c r="LCS30" s="15" t="s">
        <v>169</v>
      </c>
      <c r="LCT30" s="468" t="s">
        <v>99</v>
      </c>
      <c r="LCU30" s="468"/>
      <c r="LCV30" s="469"/>
      <c r="LCW30" s="15" t="s">
        <v>169</v>
      </c>
      <c r="LCX30" s="468" t="s">
        <v>99</v>
      </c>
      <c r="LCY30" s="468"/>
      <c r="LCZ30" s="469"/>
      <c r="LDA30" s="15" t="s">
        <v>169</v>
      </c>
      <c r="LDB30" s="468" t="s">
        <v>99</v>
      </c>
      <c r="LDC30" s="468"/>
      <c r="LDD30" s="469"/>
      <c r="LDE30" s="15" t="s">
        <v>169</v>
      </c>
      <c r="LDF30" s="468" t="s">
        <v>99</v>
      </c>
      <c r="LDG30" s="468"/>
      <c r="LDH30" s="469"/>
      <c r="LDI30" s="15" t="s">
        <v>169</v>
      </c>
      <c r="LDJ30" s="468" t="s">
        <v>99</v>
      </c>
      <c r="LDK30" s="468"/>
      <c r="LDL30" s="469"/>
      <c r="LDM30" s="15" t="s">
        <v>169</v>
      </c>
      <c r="LDN30" s="468" t="s">
        <v>99</v>
      </c>
      <c r="LDO30" s="468"/>
      <c r="LDP30" s="469"/>
      <c r="LDQ30" s="15" t="s">
        <v>169</v>
      </c>
      <c r="LDR30" s="468" t="s">
        <v>99</v>
      </c>
      <c r="LDS30" s="468"/>
      <c r="LDT30" s="469"/>
      <c r="LDU30" s="15" t="s">
        <v>169</v>
      </c>
      <c r="LDV30" s="468" t="s">
        <v>99</v>
      </c>
      <c r="LDW30" s="468"/>
      <c r="LDX30" s="469"/>
      <c r="LDY30" s="15" t="s">
        <v>169</v>
      </c>
      <c r="LDZ30" s="468" t="s">
        <v>99</v>
      </c>
      <c r="LEA30" s="468"/>
      <c r="LEB30" s="469"/>
      <c r="LEC30" s="15" t="s">
        <v>169</v>
      </c>
      <c r="LED30" s="468" t="s">
        <v>99</v>
      </c>
      <c r="LEE30" s="468"/>
      <c r="LEF30" s="469"/>
      <c r="LEG30" s="15" t="s">
        <v>169</v>
      </c>
      <c r="LEH30" s="468" t="s">
        <v>99</v>
      </c>
      <c r="LEI30" s="468"/>
      <c r="LEJ30" s="469"/>
      <c r="LEK30" s="15" t="s">
        <v>169</v>
      </c>
      <c r="LEL30" s="468" t="s">
        <v>99</v>
      </c>
      <c r="LEM30" s="468"/>
      <c r="LEN30" s="469"/>
      <c r="LEO30" s="15" t="s">
        <v>169</v>
      </c>
      <c r="LEP30" s="468" t="s">
        <v>99</v>
      </c>
      <c r="LEQ30" s="468"/>
      <c r="LER30" s="469"/>
      <c r="LES30" s="15" t="s">
        <v>169</v>
      </c>
      <c r="LET30" s="468" t="s">
        <v>99</v>
      </c>
      <c r="LEU30" s="468"/>
      <c r="LEV30" s="469"/>
      <c r="LEW30" s="15" t="s">
        <v>169</v>
      </c>
      <c r="LEX30" s="468" t="s">
        <v>99</v>
      </c>
      <c r="LEY30" s="468"/>
      <c r="LEZ30" s="469"/>
      <c r="LFA30" s="15" t="s">
        <v>169</v>
      </c>
      <c r="LFB30" s="468" t="s">
        <v>99</v>
      </c>
      <c r="LFC30" s="468"/>
      <c r="LFD30" s="469"/>
      <c r="LFE30" s="15" t="s">
        <v>169</v>
      </c>
      <c r="LFF30" s="468" t="s">
        <v>99</v>
      </c>
      <c r="LFG30" s="468"/>
      <c r="LFH30" s="469"/>
      <c r="LFI30" s="15" t="s">
        <v>169</v>
      </c>
      <c r="LFJ30" s="468" t="s">
        <v>99</v>
      </c>
      <c r="LFK30" s="468"/>
      <c r="LFL30" s="469"/>
      <c r="LFM30" s="15" t="s">
        <v>169</v>
      </c>
      <c r="LFN30" s="468" t="s">
        <v>99</v>
      </c>
      <c r="LFO30" s="468"/>
      <c r="LFP30" s="469"/>
      <c r="LFQ30" s="15" t="s">
        <v>169</v>
      </c>
      <c r="LFR30" s="468" t="s">
        <v>99</v>
      </c>
      <c r="LFS30" s="468"/>
      <c r="LFT30" s="469"/>
      <c r="LFU30" s="15" t="s">
        <v>169</v>
      </c>
      <c r="LFV30" s="468" t="s">
        <v>99</v>
      </c>
      <c r="LFW30" s="468"/>
      <c r="LFX30" s="469"/>
      <c r="LFY30" s="15" t="s">
        <v>169</v>
      </c>
      <c r="LFZ30" s="468" t="s">
        <v>99</v>
      </c>
      <c r="LGA30" s="468"/>
      <c r="LGB30" s="469"/>
      <c r="LGC30" s="15" t="s">
        <v>169</v>
      </c>
      <c r="LGD30" s="468" t="s">
        <v>99</v>
      </c>
      <c r="LGE30" s="468"/>
      <c r="LGF30" s="469"/>
      <c r="LGG30" s="15" t="s">
        <v>169</v>
      </c>
      <c r="LGH30" s="468" t="s">
        <v>99</v>
      </c>
      <c r="LGI30" s="468"/>
      <c r="LGJ30" s="469"/>
      <c r="LGK30" s="15" t="s">
        <v>169</v>
      </c>
      <c r="LGL30" s="468" t="s">
        <v>99</v>
      </c>
      <c r="LGM30" s="468"/>
      <c r="LGN30" s="469"/>
      <c r="LGO30" s="15" t="s">
        <v>169</v>
      </c>
      <c r="LGP30" s="468" t="s">
        <v>99</v>
      </c>
      <c r="LGQ30" s="468"/>
      <c r="LGR30" s="469"/>
      <c r="LGS30" s="15" t="s">
        <v>169</v>
      </c>
      <c r="LGT30" s="468" t="s">
        <v>99</v>
      </c>
      <c r="LGU30" s="468"/>
      <c r="LGV30" s="469"/>
      <c r="LGW30" s="15" t="s">
        <v>169</v>
      </c>
      <c r="LGX30" s="468" t="s">
        <v>99</v>
      </c>
      <c r="LGY30" s="468"/>
      <c r="LGZ30" s="469"/>
      <c r="LHA30" s="15" t="s">
        <v>169</v>
      </c>
      <c r="LHB30" s="468" t="s">
        <v>99</v>
      </c>
      <c r="LHC30" s="468"/>
      <c r="LHD30" s="469"/>
      <c r="LHE30" s="15" t="s">
        <v>169</v>
      </c>
      <c r="LHF30" s="468" t="s">
        <v>99</v>
      </c>
      <c r="LHG30" s="468"/>
      <c r="LHH30" s="469"/>
      <c r="LHI30" s="15" t="s">
        <v>169</v>
      </c>
      <c r="LHJ30" s="468" t="s">
        <v>99</v>
      </c>
      <c r="LHK30" s="468"/>
      <c r="LHL30" s="469"/>
      <c r="LHM30" s="15" t="s">
        <v>169</v>
      </c>
      <c r="LHN30" s="468" t="s">
        <v>99</v>
      </c>
      <c r="LHO30" s="468"/>
      <c r="LHP30" s="469"/>
      <c r="LHQ30" s="15" t="s">
        <v>169</v>
      </c>
      <c r="LHR30" s="468" t="s">
        <v>99</v>
      </c>
      <c r="LHS30" s="468"/>
      <c r="LHT30" s="469"/>
      <c r="LHU30" s="15" t="s">
        <v>169</v>
      </c>
      <c r="LHV30" s="468" t="s">
        <v>99</v>
      </c>
      <c r="LHW30" s="468"/>
      <c r="LHX30" s="469"/>
      <c r="LHY30" s="15" t="s">
        <v>169</v>
      </c>
      <c r="LHZ30" s="468" t="s">
        <v>99</v>
      </c>
      <c r="LIA30" s="468"/>
      <c r="LIB30" s="469"/>
      <c r="LIC30" s="15" t="s">
        <v>169</v>
      </c>
      <c r="LID30" s="468" t="s">
        <v>99</v>
      </c>
      <c r="LIE30" s="468"/>
      <c r="LIF30" s="469"/>
      <c r="LIG30" s="15" t="s">
        <v>169</v>
      </c>
      <c r="LIH30" s="468" t="s">
        <v>99</v>
      </c>
      <c r="LII30" s="468"/>
      <c r="LIJ30" s="469"/>
      <c r="LIK30" s="15" t="s">
        <v>169</v>
      </c>
      <c r="LIL30" s="468" t="s">
        <v>99</v>
      </c>
      <c r="LIM30" s="468"/>
      <c r="LIN30" s="469"/>
      <c r="LIO30" s="15" t="s">
        <v>169</v>
      </c>
      <c r="LIP30" s="468" t="s">
        <v>99</v>
      </c>
      <c r="LIQ30" s="468"/>
      <c r="LIR30" s="469"/>
      <c r="LIS30" s="15" t="s">
        <v>169</v>
      </c>
      <c r="LIT30" s="468" t="s">
        <v>99</v>
      </c>
      <c r="LIU30" s="468"/>
      <c r="LIV30" s="469"/>
      <c r="LIW30" s="15" t="s">
        <v>169</v>
      </c>
      <c r="LIX30" s="468" t="s">
        <v>99</v>
      </c>
      <c r="LIY30" s="468"/>
      <c r="LIZ30" s="469"/>
      <c r="LJA30" s="15" t="s">
        <v>169</v>
      </c>
      <c r="LJB30" s="468" t="s">
        <v>99</v>
      </c>
      <c r="LJC30" s="468"/>
      <c r="LJD30" s="469"/>
      <c r="LJE30" s="15" t="s">
        <v>169</v>
      </c>
      <c r="LJF30" s="468" t="s">
        <v>99</v>
      </c>
      <c r="LJG30" s="468"/>
      <c r="LJH30" s="469"/>
      <c r="LJI30" s="15" t="s">
        <v>169</v>
      </c>
      <c r="LJJ30" s="468" t="s">
        <v>99</v>
      </c>
      <c r="LJK30" s="468"/>
      <c r="LJL30" s="469"/>
      <c r="LJM30" s="15" t="s">
        <v>169</v>
      </c>
      <c r="LJN30" s="468" t="s">
        <v>99</v>
      </c>
      <c r="LJO30" s="468"/>
      <c r="LJP30" s="469"/>
      <c r="LJQ30" s="15" t="s">
        <v>169</v>
      </c>
      <c r="LJR30" s="468" t="s">
        <v>99</v>
      </c>
      <c r="LJS30" s="468"/>
      <c r="LJT30" s="469"/>
      <c r="LJU30" s="15" t="s">
        <v>169</v>
      </c>
      <c r="LJV30" s="468" t="s">
        <v>99</v>
      </c>
      <c r="LJW30" s="468"/>
      <c r="LJX30" s="469"/>
      <c r="LJY30" s="15" t="s">
        <v>169</v>
      </c>
      <c r="LJZ30" s="468" t="s">
        <v>99</v>
      </c>
      <c r="LKA30" s="468"/>
      <c r="LKB30" s="469"/>
      <c r="LKC30" s="15" t="s">
        <v>169</v>
      </c>
      <c r="LKD30" s="468" t="s">
        <v>99</v>
      </c>
      <c r="LKE30" s="468"/>
      <c r="LKF30" s="469"/>
      <c r="LKG30" s="15" t="s">
        <v>169</v>
      </c>
      <c r="LKH30" s="468" t="s">
        <v>99</v>
      </c>
      <c r="LKI30" s="468"/>
      <c r="LKJ30" s="469"/>
      <c r="LKK30" s="15" t="s">
        <v>169</v>
      </c>
      <c r="LKL30" s="468" t="s">
        <v>99</v>
      </c>
      <c r="LKM30" s="468"/>
      <c r="LKN30" s="469"/>
      <c r="LKO30" s="15" t="s">
        <v>169</v>
      </c>
      <c r="LKP30" s="468" t="s">
        <v>99</v>
      </c>
      <c r="LKQ30" s="468"/>
      <c r="LKR30" s="469"/>
      <c r="LKS30" s="15" t="s">
        <v>169</v>
      </c>
      <c r="LKT30" s="468" t="s">
        <v>99</v>
      </c>
      <c r="LKU30" s="468"/>
      <c r="LKV30" s="469"/>
      <c r="LKW30" s="15" t="s">
        <v>169</v>
      </c>
      <c r="LKX30" s="468" t="s">
        <v>99</v>
      </c>
      <c r="LKY30" s="468"/>
      <c r="LKZ30" s="469"/>
      <c r="LLA30" s="15" t="s">
        <v>169</v>
      </c>
      <c r="LLB30" s="468" t="s">
        <v>99</v>
      </c>
      <c r="LLC30" s="468"/>
      <c r="LLD30" s="469"/>
      <c r="LLE30" s="15" t="s">
        <v>169</v>
      </c>
      <c r="LLF30" s="468" t="s">
        <v>99</v>
      </c>
      <c r="LLG30" s="468"/>
      <c r="LLH30" s="469"/>
      <c r="LLI30" s="15" t="s">
        <v>169</v>
      </c>
      <c r="LLJ30" s="468" t="s">
        <v>99</v>
      </c>
      <c r="LLK30" s="468"/>
      <c r="LLL30" s="469"/>
      <c r="LLM30" s="15" t="s">
        <v>169</v>
      </c>
      <c r="LLN30" s="468" t="s">
        <v>99</v>
      </c>
      <c r="LLO30" s="468"/>
      <c r="LLP30" s="469"/>
      <c r="LLQ30" s="15" t="s">
        <v>169</v>
      </c>
      <c r="LLR30" s="468" t="s">
        <v>99</v>
      </c>
      <c r="LLS30" s="468"/>
      <c r="LLT30" s="469"/>
      <c r="LLU30" s="15" t="s">
        <v>169</v>
      </c>
      <c r="LLV30" s="468" t="s">
        <v>99</v>
      </c>
      <c r="LLW30" s="468"/>
      <c r="LLX30" s="469"/>
      <c r="LLY30" s="15" t="s">
        <v>169</v>
      </c>
      <c r="LLZ30" s="468" t="s">
        <v>99</v>
      </c>
      <c r="LMA30" s="468"/>
      <c r="LMB30" s="469"/>
      <c r="LMC30" s="15" t="s">
        <v>169</v>
      </c>
      <c r="LMD30" s="468" t="s">
        <v>99</v>
      </c>
      <c r="LME30" s="468"/>
      <c r="LMF30" s="469"/>
      <c r="LMG30" s="15" t="s">
        <v>169</v>
      </c>
      <c r="LMH30" s="468" t="s">
        <v>99</v>
      </c>
      <c r="LMI30" s="468"/>
      <c r="LMJ30" s="469"/>
      <c r="LMK30" s="15" t="s">
        <v>169</v>
      </c>
      <c r="LML30" s="468" t="s">
        <v>99</v>
      </c>
      <c r="LMM30" s="468"/>
      <c r="LMN30" s="469"/>
      <c r="LMO30" s="15" t="s">
        <v>169</v>
      </c>
      <c r="LMP30" s="468" t="s">
        <v>99</v>
      </c>
      <c r="LMQ30" s="468"/>
      <c r="LMR30" s="469"/>
      <c r="LMS30" s="15" t="s">
        <v>169</v>
      </c>
      <c r="LMT30" s="468" t="s">
        <v>99</v>
      </c>
      <c r="LMU30" s="468"/>
      <c r="LMV30" s="469"/>
      <c r="LMW30" s="15" t="s">
        <v>169</v>
      </c>
      <c r="LMX30" s="468" t="s">
        <v>99</v>
      </c>
      <c r="LMY30" s="468"/>
      <c r="LMZ30" s="469"/>
      <c r="LNA30" s="15" t="s">
        <v>169</v>
      </c>
      <c r="LNB30" s="468" t="s">
        <v>99</v>
      </c>
      <c r="LNC30" s="468"/>
      <c r="LND30" s="469"/>
      <c r="LNE30" s="15" t="s">
        <v>169</v>
      </c>
      <c r="LNF30" s="468" t="s">
        <v>99</v>
      </c>
      <c r="LNG30" s="468"/>
      <c r="LNH30" s="469"/>
      <c r="LNI30" s="15" t="s">
        <v>169</v>
      </c>
      <c r="LNJ30" s="468" t="s">
        <v>99</v>
      </c>
      <c r="LNK30" s="468"/>
      <c r="LNL30" s="469"/>
      <c r="LNM30" s="15" t="s">
        <v>169</v>
      </c>
      <c r="LNN30" s="468" t="s">
        <v>99</v>
      </c>
      <c r="LNO30" s="468"/>
      <c r="LNP30" s="469"/>
      <c r="LNQ30" s="15" t="s">
        <v>169</v>
      </c>
      <c r="LNR30" s="468" t="s">
        <v>99</v>
      </c>
      <c r="LNS30" s="468"/>
      <c r="LNT30" s="469"/>
      <c r="LNU30" s="15" t="s">
        <v>169</v>
      </c>
      <c r="LNV30" s="468" t="s">
        <v>99</v>
      </c>
      <c r="LNW30" s="468"/>
      <c r="LNX30" s="469"/>
      <c r="LNY30" s="15" t="s">
        <v>169</v>
      </c>
      <c r="LNZ30" s="468" t="s">
        <v>99</v>
      </c>
      <c r="LOA30" s="468"/>
      <c r="LOB30" s="469"/>
      <c r="LOC30" s="15" t="s">
        <v>169</v>
      </c>
      <c r="LOD30" s="468" t="s">
        <v>99</v>
      </c>
      <c r="LOE30" s="468"/>
      <c r="LOF30" s="469"/>
      <c r="LOG30" s="15" t="s">
        <v>169</v>
      </c>
      <c r="LOH30" s="468" t="s">
        <v>99</v>
      </c>
      <c r="LOI30" s="468"/>
      <c r="LOJ30" s="469"/>
      <c r="LOK30" s="15" t="s">
        <v>169</v>
      </c>
      <c r="LOL30" s="468" t="s">
        <v>99</v>
      </c>
      <c r="LOM30" s="468"/>
      <c r="LON30" s="469"/>
      <c r="LOO30" s="15" t="s">
        <v>169</v>
      </c>
      <c r="LOP30" s="468" t="s">
        <v>99</v>
      </c>
      <c r="LOQ30" s="468"/>
      <c r="LOR30" s="469"/>
      <c r="LOS30" s="15" t="s">
        <v>169</v>
      </c>
      <c r="LOT30" s="468" t="s">
        <v>99</v>
      </c>
      <c r="LOU30" s="468"/>
      <c r="LOV30" s="469"/>
      <c r="LOW30" s="15" t="s">
        <v>169</v>
      </c>
      <c r="LOX30" s="468" t="s">
        <v>99</v>
      </c>
      <c r="LOY30" s="468"/>
      <c r="LOZ30" s="469"/>
      <c r="LPA30" s="15" t="s">
        <v>169</v>
      </c>
      <c r="LPB30" s="468" t="s">
        <v>99</v>
      </c>
      <c r="LPC30" s="468"/>
      <c r="LPD30" s="469"/>
      <c r="LPE30" s="15" t="s">
        <v>169</v>
      </c>
      <c r="LPF30" s="468" t="s">
        <v>99</v>
      </c>
      <c r="LPG30" s="468"/>
      <c r="LPH30" s="469"/>
      <c r="LPI30" s="15" t="s">
        <v>169</v>
      </c>
      <c r="LPJ30" s="468" t="s">
        <v>99</v>
      </c>
      <c r="LPK30" s="468"/>
      <c r="LPL30" s="469"/>
      <c r="LPM30" s="15" t="s">
        <v>169</v>
      </c>
      <c r="LPN30" s="468" t="s">
        <v>99</v>
      </c>
      <c r="LPO30" s="468"/>
      <c r="LPP30" s="469"/>
      <c r="LPQ30" s="15" t="s">
        <v>169</v>
      </c>
      <c r="LPR30" s="468" t="s">
        <v>99</v>
      </c>
      <c r="LPS30" s="468"/>
      <c r="LPT30" s="469"/>
      <c r="LPU30" s="15" t="s">
        <v>169</v>
      </c>
      <c r="LPV30" s="468" t="s">
        <v>99</v>
      </c>
      <c r="LPW30" s="468"/>
      <c r="LPX30" s="469"/>
      <c r="LPY30" s="15" t="s">
        <v>169</v>
      </c>
      <c r="LPZ30" s="468" t="s">
        <v>99</v>
      </c>
      <c r="LQA30" s="468"/>
      <c r="LQB30" s="469"/>
      <c r="LQC30" s="15" t="s">
        <v>169</v>
      </c>
      <c r="LQD30" s="468" t="s">
        <v>99</v>
      </c>
      <c r="LQE30" s="468"/>
      <c r="LQF30" s="469"/>
      <c r="LQG30" s="15" t="s">
        <v>169</v>
      </c>
      <c r="LQH30" s="468" t="s">
        <v>99</v>
      </c>
      <c r="LQI30" s="468"/>
      <c r="LQJ30" s="469"/>
      <c r="LQK30" s="15" t="s">
        <v>169</v>
      </c>
      <c r="LQL30" s="468" t="s">
        <v>99</v>
      </c>
      <c r="LQM30" s="468"/>
      <c r="LQN30" s="469"/>
      <c r="LQO30" s="15" t="s">
        <v>169</v>
      </c>
      <c r="LQP30" s="468" t="s">
        <v>99</v>
      </c>
      <c r="LQQ30" s="468"/>
      <c r="LQR30" s="469"/>
      <c r="LQS30" s="15" t="s">
        <v>169</v>
      </c>
      <c r="LQT30" s="468" t="s">
        <v>99</v>
      </c>
      <c r="LQU30" s="468"/>
      <c r="LQV30" s="469"/>
      <c r="LQW30" s="15" t="s">
        <v>169</v>
      </c>
      <c r="LQX30" s="468" t="s">
        <v>99</v>
      </c>
      <c r="LQY30" s="468"/>
      <c r="LQZ30" s="469"/>
      <c r="LRA30" s="15" t="s">
        <v>169</v>
      </c>
      <c r="LRB30" s="468" t="s">
        <v>99</v>
      </c>
      <c r="LRC30" s="468"/>
      <c r="LRD30" s="469"/>
      <c r="LRE30" s="15" t="s">
        <v>169</v>
      </c>
      <c r="LRF30" s="468" t="s">
        <v>99</v>
      </c>
      <c r="LRG30" s="468"/>
      <c r="LRH30" s="469"/>
      <c r="LRI30" s="15" t="s">
        <v>169</v>
      </c>
      <c r="LRJ30" s="468" t="s">
        <v>99</v>
      </c>
      <c r="LRK30" s="468"/>
      <c r="LRL30" s="469"/>
      <c r="LRM30" s="15" t="s">
        <v>169</v>
      </c>
      <c r="LRN30" s="468" t="s">
        <v>99</v>
      </c>
      <c r="LRO30" s="468"/>
      <c r="LRP30" s="469"/>
      <c r="LRQ30" s="15" t="s">
        <v>169</v>
      </c>
      <c r="LRR30" s="468" t="s">
        <v>99</v>
      </c>
      <c r="LRS30" s="468"/>
      <c r="LRT30" s="469"/>
      <c r="LRU30" s="15" t="s">
        <v>169</v>
      </c>
      <c r="LRV30" s="468" t="s">
        <v>99</v>
      </c>
      <c r="LRW30" s="468"/>
      <c r="LRX30" s="469"/>
      <c r="LRY30" s="15" t="s">
        <v>169</v>
      </c>
      <c r="LRZ30" s="468" t="s">
        <v>99</v>
      </c>
      <c r="LSA30" s="468"/>
      <c r="LSB30" s="469"/>
      <c r="LSC30" s="15" t="s">
        <v>169</v>
      </c>
      <c r="LSD30" s="468" t="s">
        <v>99</v>
      </c>
      <c r="LSE30" s="468"/>
      <c r="LSF30" s="469"/>
      <c r="LSG30" s="15" t="s">
        <v>169</v>
      </c>
      <c r="LSH30" s="468" t="s">
        <v>99</v>
      </c>
      <c r="LSI30" s="468"/>
      <c r="LSJ30" s="469"/>
      <c r="LSK30" s="15" t="s">
        <v>169</v>
      </c>
      <c r="LSL30" s="468" t="s">
        <v>99</v>
      </c>
      <c r="LSM30" s="468"/>
      <c r="LSN30" s="469"/>
      <c r="LSO30" s="15" t="s">
        <v>169</v>
      </c>
      <c r="LSP30" s="468" t="s">
        <v>99</v>
      </c>
      <c r="LSQ30" s="468"/>
      <c r="LSR30" s="469"/>
      <c r="LSS30" s="15" t="s">
        <v>169</v>
      </c>
      <c r="LST30" s="468" t="s">
        <v>99</v>
      </c>
      <c r="LSU30" s="468"/>
      <c r="LSV30" s="469"/>
      <c r="LSW30" s="15" t="s">
        <v>169</v>
      </c>
      <c r="LSX30" s="468" t="s">
        <v>99</v>
      </c>
      <c r="LSY30" s="468"/>
      <c r="LSZ30" s="469"/>
      <c r="LTA30" s="15" t="s">
        <v>169</v>
      </c>
      <c r="LTB30" s="468" t="s">
        <v>99</v>
      </c>
      <c r="LTC30" s="468"/>
      <c r="LTD30" s="469"/>
      <c r="LTE30" s="15" t="s">
        <v>169</v>
      </c>
      <c r="LTF30" s="468" t="s">
        <v>99</v>
      </c>
      <c r="LTG30" s="468"/>
      <c r="LTH30" s="469"/>
      <c r="LTI30" s="15" t="s">
        <v>169</v>
      </c>
      <c r="LTJ30" s="468" t="s">
        <v>99</v>
      </c>
      <c r="LTK30" s="468"/>
      <c r="LTL30" s="469"/>
      <c r="LTM30" s="15" t="s">
        <v>169</v>
      </c>
      <c r="LTN30" s="468" t="s">
        <v>99</v>
      </c>
      <c r="LTO30" s="468"/>
      <c r="LTP30" s="469"/>
      <c r="LTQ30" s="15" t="s">
        <v>169</v>
      </c>
      <c r="LTR30" s="468" t="s">
        <v>99</v>
      </c>
      <c r="LTS30" s="468"/>
      <c r="LTT30" s="469"/>
      <c r="LTU30" s="15" t="s">
        <v>169</v>
      </c>
      <c r="LTV30" s="468" t="s">
        <v>99</v>
      </c>
      <c r="LTW30" s="468"/>
      <c r="LTX30" s="469"/>
      <c r="LTY30" s="15" t="s">
        <v>169</v>
      </c>
      <c r="LTZ30" s="468" t="s">
        <v>99</v>
      </c>
      <c r="LUA30" s="468"/>
      <c r="LUB30" s="469"/>
      <c r="LUC30" s="15" t="s">
        <v>169</v>
      </c>
      <c r="LUD30" s="468" t="s">
        <v>99</v>
      </c>
      <c r="LUE30" s="468"/>
      <c r="LUF30" s="469"/>
      <c r="LUG30" s="15" t="s">
        <v>169</v>
      </c>
      <c r="LUH30" s="468" t="s">
        <v>99</v>
      </c>
      <c r="LUI30" s="468"/>
      <c r="LUJ30" s="469"/>
      <c r="LUK30" s="15" t="s">
        <v>169</v>
      </c>
      <c r="LUL30" s="468" t="s">
        <v>99</v>
      </c>
      <c r="LUM30" s="468"/>
      <c r="LUN30" s="469"/>
      <c r="LUO30" s="15" t="s">
        <v>169</v>
      </c>
      <c r="LUP30" s="468" t="s">
        <v>99</v>
      </c>
      <c r="LUQ30" s="468"/>
      <c r="LUR30" s="469"/>
      <c r="LUS30" s="15" t="s">
        <v>169</v>
      </c>
      <c r="LUT30" s="468" t="s">
        <v>99</v>
      </c>
      <c r="LUU30" s="468"/>
      <c r="LUV30" s="469"/>
      <c r="LUW30" s="15" t="s">
        <v>169</v>
      </c>
      <c r="LUX30" s="468" t="s">
        <v>99</v>
      </c>
      <c r="LUY30" s="468"/>
      <c r="LUZ30" s="469"/>
      <c r="LVA30" s="15" t="s">
        <v>169</v>
      </c>
      <c r="LVB30" s="468" t="s">
        <v>99</v>
      </c>
      <c r="LVC30" s="468"/>
      <c r="LVD30" s="469"/>
      <c r="LVE30" s="15" t="s">
        <v>169</v>
      </c>
      <c r="LVF30" s="468" t="s">
        <v>99</v>
      </c>
      <c r="LVG30" s="468"/>
      <c r="LVH30" s="469"/>
      <c r="LVI30" s="15" t="s">
        <v>169</v>
      </c>
      <c r="LVJ30" s="468" t="s">
        <v>99</v>
      </c>
      <c r="LVK30" s="468"/>
      <c r="LVL30" s="469"/>
      <c r="LVM30" s="15" t="s">
        <v>169</v>
      </c>
      <c r="LVN30" s="468" t="s">
        <v>99</v>
      </c>
      <c r="LVO30" s="468"/>
      <c r="LVP30" s="469"/>
      <c r="LVQ30" s="15" t="s">
        <v>169</v>
      </c>
      <c r="LVR30" s="468" t="s">
        <v>99</v>
      </c>
      <c r="LVS30" s="468"/>
      <c r="LVT30" s="469"/>
      <c r="LVU30" s="15" t="s">
        <v>169</v>
      </c>
      <c r="LVV30" s="468" t="s">
        <v>99</v>
      </c>
      <c r="LVW30" s="468"/>
      <c r="LVX30" s="469"/>
      <c r="LVY30" s="15" t="s">
        <v>169</v>
      </c>
      <c r="LVZ30" s="468" t="s">
        <v>99</v>
      </c>
      <c r="LWA30" s="468"/>
      <c r="LWB30" s="469"/>
      <c r="LWC30" s="15" t="s">
        <v>169</v>
      </c>
      <c r="LWD30" s="468" t="s">
        <v>99</v>
      </c>
      <c r="LWE30" s="468"/>
      <c r="LWF30" s="469"/>
      <c r="LWG30" s="15" t="s">
        <v>169</v>
      </c>
      <c r="LWH30" s="468" t="s">
        <v>99</v>
      </c>
      <c r="LWI30" s="468"/>
      <c r="LWJ30" s="469"/>
      <c r="LWK30" s="15" t="s">
        <v>169</v>
      </c>
      <c r="LWL30" s="468" t="s">
        <v>99</v>
      </c>
      <c r="LWM30" s="468"/>
      <c r="LWN30" s="469"/>
      <c r="LWO30" s="15" t="s">
        <v>169</v>
      </c>
      <c r="LWP30" s="468" t="s">
        <v>99</v>
      </c>
      <c r="LWQ30" s="468"/>
      <c r="LWR30" s="469"/>
      <c r="LWS30" s="15" t="s">
        <v>169</v>
      </c>
      <c r="LWT30" s="468" t="s">
        <v>99</v>
      </c>
      <c r="LWU30" s="468"/>
      <c r="LWV30" s="469"/>
      <c r="LWW30" s="15" t="s">
        <v>169</v>
      </c>
      <c r="LWX30" s="468" t="s">
        <v>99</v>
      </c>
      <c r="LWY30" s="468"/>
      <c r="LWZ30" s="469"/>
      <c r="LXA30" s="15" t="s">
        <v>169</v>
      </c>
      <c r="LXB30" s="468" t="s">
        <v>99</v>
      </c>
      <c r="LXC30" s="468"/>
      <c r="LXD30" s="469"/>
      <c r="LXE30" s="15" t="s">
        <v>169</v>
      </c>
      <c r="LXF30" s="468" t="s">
        <v>99</v>
      </c>
      <c r="LXG30" s="468"/>
      <c r="LXH30" s="469"/>
      <c r="LXI30" s="15" t="s">
        <v>169</v>
      </c>
      <c r="LXJ30" s="468" t="s">
        <v>99</v>
      </c>
      <c r="LXK30" s="468"/>
      <c r="LXL30" s="469"/>
      <c r="LXM30" s="15" t="s">
        <v>169</v>
      </c>
      <c r="LXN30" s="468" t="s">
        <v>99</v>
      </c>
      <c r="LXO30" s="468"/>
      <c r="LXP30" s="469"/>
      <c r="LXQ30" s="15" t="s">
        <v>169</v>
      </c>
      <c r="LXR30" s="468" t="s">
        <v>99</v>
      </c>
      <c r="LXS30" s="468"/>
      <c r="LXT30" s="469"/>
      <c r="LXU30" s="15" t="s">
        <v>169</v>
      </c>
      <c r="LXV30" s="468" t="s">
        <v>99</v>
      </c>
      <c r="LXW30" s="468"/>
      <c r="LXX30" s="469"/>
      <c r="LXY30" s="15" t="s">
        <v>169</v>
      </c>
      <c r="LXZ30" s="468" t="s">
        <v>99</v>
      </c>
      <c r="LYA30" s="468"/>
      <c r="LYB30" s="469"/>
      <c r="LYC30" s="15" t="s">
        <v>169</v>
      </c>
      <c r="LYD30" s="468" t="s">
        <v>99</v>
      </c>
      <c r="LYE30" s="468"/>
      <c r="LYF30" s="469"/>
      <c r="LYG30" s="15" t="s">
        <v>169</v>
      </c>
      <c r="LYH30" s="468" t="s">
        <v>99</v>
      </c>
      <c r="LYI30" s="468"/>
      <c r="LYJ30" s="469"/>
      <c r="LYK30" s="15" t="s">
        <v>169</v>
      </c>
      <c r="LYL30" s="468" t="s">
        <v>99</v>
      </c>
      <c r="LYM30" s="468"/>
      <c r="LYN30" s="469"/>
      <c r="LYO30" s="15" t="s">
        <v>169</v>
      </c>
      <c r="LYP30" s="468" t="s">
        <v>99</v>
      </c>
      <c r="LYQ30" s="468"/>
      <c r="LYR30" s="469"/>
      <c r="LYS30" s="15" t="s">
        <v>169</v>
      </c>
      <c r="LYT30" s="468" t="s">
        <v>99</v>
      </c>
      <c r="LYU30" s="468"/>
      <c r="LYV30" s="469"/>
      <c r="LYW30" s="15" t="s">
        <v>169</v>
      </c>
      <c r="LYX30" s="468" t="s">
        <v>99</v>
      </c>
      <c r="LYY30" s="468"/>
      <c r="LYZ30" s="469"/>
      <c r="LZA30" s="15" t="s">
        <v>169</v>
      </c>
      <c r="LZB30" s="468" t="s">
        <v>99</v>
      </c>
      <c r="LZC30" s="468"/>
      <c r="LZD30" s="469"/>
      <c r="LZE30" s="15" t="s">
        <v>169</v>
      </c>
      <c r="LZF30" s="468" t="s">
        <v>99</v>
      </c>
      <c r="LZG30" s="468"/>
      <c r="LZH30" s="469"/>
      <c r="LZI30" s="15" t="s">
        <v>169</v>
      </c>
      <c r="LZJ30" s="468" t="s">
        <v>99</v>
      </c>
      <c r="LZK30" s="468"/>
      <c r="LZL30" s="469"/>
      <c r="LZM30" s="15" t="s">
        <v>169</v>
      </c>
      <c r="LZN30" s="468" t="s">
        <v>99</v>
      </c>
      <c r="LZO30" s="468"/>
      <c r="LZP30" s="469"/>
      <c r="LZQ30" s="15" t="s">
        <v>169</v>
      </c>
      <c r="LZR30" s="468" t="s">
        <v>99</v>
      </c>
      <c r="LZS30" s="468"/>
      <c r="LZT30" s="469"/>
      <c r="LZU30" s="15" t="s">
        <v>169</v>
      </c>
      <c r="LZV30" s="468" t="s">
        <v>99</v>
      </c>
      <c r="LZW30" s="468"/>
      <c r="LZX30" s="469"/>
      <c r="LZY30" s="15" t="s">
        <v>169</v>
      </c>
      <c r="LZZ30" s="468" t="s">
        <v>99</v>
      </c>
      <c r="MAA30" s="468"/>
      <c r="MAB30" s="469"/>
      <c r="MAC30" s="15" t="s">
        <v>169</v>
      </c>
      <c r="MAD30" s="468" t="s">
        <v>99</v>
      </c>
      <c r="MAE30" s="468"/>
      <c r="MAF30" s="469"/>
      <c r="MAG30" s="15" t="s">
        <v>169</v>
      </c>
      <c r="MAH30" s="468" t="s">
        <v>99</v>
      </c>
      <c r="MAI30" s="468"/>
      <c r="MAJ30" s="469"/>
      <c r="MAK30" s="15" t="s">
        <v>169</v>
      </c>
      <c r="MAL30" s="468" t="s">
        <v>99</v>
      </c>
      <c r="MAM30" s="468"/>
      <c r="MAN30" s="469"/>
      <c r="MAO30" s="15" t="s">
        <v>169</v>
      </c>
      <c r="MAP30" s="468" t="s">
        <v>99</v>
      </c>
      <c r="MAQ30" s="468"/>
      <c r="MAR30" s="469"/>
      <c r="MAS30" s="15" t="s">
        <v>169</v>
      </c>
      <c r="MAT30" s="468" t="s">
        <v>99</v>
      </c>
      <c r="MAU30" s="468"/>
      <c r="MAV30" s="469"/>
      <c r="MAW30" s="15" t="s">
        <v>169</v>
      </c>
      <c r="MAX30" s="468" t="s">
        <v>99</v>
      </c>
      <c r="MAY30" s="468"/>
      <c r="MAZ30" s="469"/>
      <c r="MBA30" s="15" t="s">
        <v>169</v>
      </c>
      <c r="MBB30" s="468" t="s">
        <v>99</v>
      </c>
      <c r="MBC30" s="468"/>
      <c r="MBD30" s="469"/>
      <c r="MBE30" s="15" t="s">
        <v>169</v>
      </c>
      <c r="MBF30" s="468" t="s">
        <v>99</v>
      </c>
      <c r="MBG30" s="468"/>
      <c r="MBH30" s="469"/>
      <c r="MBI30" s="15" t="s">
        <v>169</v>
      </c>
      <c r="MBJ30" s="468" t="s">
        <v>99</v>
      </c>
      <c r="MBK30" s="468"/>
      <c r="MBL30" s="469"/>
      <c r="MBM30" s="15" t="s">
        <v>169</v>
      </c>
      <c r="MBN30" s="468" t="s">
        <v>99</v>
      </c>
      <c r="MBO30" s="468"/>
      <c r="MBP30" s="469"/>
      <c r="MBQ30" s="15" t="s">
        <v>169</v>
      </c>
      <c r="MBR30" s="468" t="s">
        <v>99</v>
      </c>
      <c r="MBS30" s="468"/>
      <c r="MBT30" s="469"/>
      <c r="MBU30" s="15" t="s">
        <v>169</v>
      </c>
      <c r="MBV30" s="468" t="s">
        <v>99</v>
      </c>
      <c r="MBW30" s="468"/>
      <c r="MBX30" s="469"/>
      <c r="MBY30" s="15" t="s">
        <v>169</v>
      </c>
      <c r="MBZ30" s="468" t="s">
        <v>99</v>
      </c>
      <c r="MCA30" s="468"/>
      <c r="MCB30" s="469"/>
      <c r="MCC30" s="15" t="s">
        <v>169</v>
      </c>
      <c r="MCD30" s="468" t="s">
        <v>99</v>
      </c>
      <c r="MCE30" s="468"/>
      <c r="MCF30" s="469"/>
      <c r="MCG30" s="15" t="s">
        <v>169</v>
      </c>
      <c r="MCH30" s="468" t="s">
        <v>99</v>
      </c>
      <c r="MCI30" s="468"/>
      <c r="MCJ30" s="469"/>
      <c r="MCK30" s="15" t="s">
        <v>169</v>
      </c>
      <c r="MCL30" s="468" t="s">
        <v>99</v>
      </c>
      <c r="MCM30" s="468"/>
      <c r="MCN30" s="469"/>
      <c r="MCO30" s="15" t="s">
        <v>169</v>
      </c>
      <c r="MCP30" s="468" t="s">
        <v>99</v>
      </c>
      <c r="MCQ30" s="468"/>
      <c r="MCR30" s="469"/>
      <c r="MCS30" s="15" t="s">
        <v>169</v>
      </c>
      <c r="MCT30" s="468" t="s">
        <v>99</v>
      </c>
      <c r="MCU30" s="468"/>
      <c r="MCV30" s="469"/>
      <c r="MCW30" s="15" t="s">
        <v>169</v>
      </c>
      <c r="MCX30" s="468" t="s">
        <v>99</v>
      </c>
      <c r="MCY30" s="468"/>
      <c r="MCZ30" s="469"/>
      <c r="MDA30" s="15" t="s">
        <v>169</v>
      </c>
      <c r="MDB30" s="468" t="s">
        <v>99</v>
      </c>
      <c r="MDC30" s="468"/>
      <c r="MDD30" s="469"/>
      <c r="MDE30" s="15" t="s">
        <v>169</v>
      </c>
      <c r="MDF30" s="468" t="s">
        <v>99</v>
      </c>
      <c r="MDG30" s="468"/>
      <c r="MDH30" s="469"/>
      <c r="MDI30" s="15" t="s">
        <v>169</v>
      </c>
      <c r="MDJ30" s="468" t="s">
        <v>99</v>
      </c>
      <c r="MDK30" s="468"/>
      <c r="MDL30" s="469"/>
      <c r="MDM30" s="15" t="s">
        <v>169</v>
      </c>
      <c r="MDN30" s="468" t="s">
        <v>99</v>
      </c>
      <c r="MDO30" s="468"/>
      <c r="MDP30" s="469"/>
      <c r="MDQ30" s="15" t="s">
        <v>169</v>
      </c>
      <c r="MDR30" s="468" t="s">
        <v>99</v>
      </c>
      <c r="MDS30" s="468"/>
      <c r="MDT30" s="469"/>
      <c r="MDU30" s="15" t="s">
        <v>169</v>
      </c>
      <c r="MDV30" s="468" t="s">
        <v>99</v>
      </c>
      <c r="MDW30" s="468"/>
      <c r="MDX30" s="469"/>
      <c r="MDY30" s="15" t="s">
        <v>169</v>
      </c>
      <c r="MDZ30" s="468" t="s">
        <v>99</v>
      </c>
      <c r="MEA30" s="468"/>
      <c r="MEB30" s="469"/>
      <c r="MEC30" s="15" t="s">
        <v>169</v>
      </c>
      <c r="MED30" s="468" t="s">
        <v>99</v>
      </c>
      <c r="MEE30" s="468"/>
      <c r="MEF30" s="469"/>
      <c r="MEG30" s="15" t="s">
        <v>169</v>
      </c>
      <c r="MEH30" s="468" t="s">
        <v>99</v>
      </c>
      <c r="MEI30" s="468"/>
      <c r="MEJ30" s="469"/>
      <c r="MEK30" s="15" t="s">
        <v>169</v>
      </c>
      <c r="MEL30" s="468" t="s">
        <v>99</v>
      </c>
      <c r="MEM30" s="468"/>
      <c r="MEN30" s="469"/>
      <c r="MEO30" s="15" t="s">
        <v>169</v>
      </c>
      <c r="MEP30" s="468" t="s">
        <v>99</v>
      </c>
      <c r="MEQ30" s="468"/>
      <c r="MER30" s="469"/>
      <c r="MES30" s="15" t="s">
        <v>169</v>
      </c>
      <c r="MET30" s="468" t="s">
        <v>99</v>
      </c>
      <c r="MEU30" s="468"/>
      <c r="MEV30" s="469"/>
      <c r="MEW30" s="15" t="s">
        <v>169</v>
      </c>
      <c r="MEX30" s="468" t="s">
        <v>99</v>
      </c>
      <c r="MEY30" s="468"/>
      <c r="MEZ30" s="469"/>
      <c r="MFA30" s="15" t="s">
        <v>169</v>
      </c>
      <c r="MFB30" s="468" t="s">
        <v>99</v>
      </c>
      <c r="MFC30" s="468"/>
      <c r="MFD30" s="469"/>
      <c r="MFE30" s="15" t="s">
        <v>169</v>
      </c>
      <c r="MFF30" s="468" t="s">
        <v>99</v>
      </c>
      <c r="MFG30" s="468"/>
      <c r="MFH30" s="469"/>
      <c r="MFI30" s="15" t="s">
        <v>169</v>
      </c>
      <c r="MFJ30" s="468" t="s">
        <v>99</v>
      </c>
      <c r="MFK30" s="468"/>
      <c r="MFL30" s="469"/>
      <c r="MFM30" s="15" t="s">
        <v>169</v>
      </c>
      <c r="MFN30" s="468" t="s">
        <v>99</v>
      </c>
      <c r="MFO30" s="468"/>
      <c r="MFP30" s="469"/>
      <c r="MFQ30" s="15" t="s">
        <v>169</v>
      </c>
      <c r="MFR30" s="468" t="s">
        <v>99</v>
      </c>
      <c r="MFS30" s="468"/>
      <c r="MFT30" s="469"/>
      <c r="MFU30" s="15" t="s">
        <v>169</v>
      </c>
      <c r="MFV30" s="468" t="s">
        <v>99</v>
      </c>
      <c r="MFW30" s="468"/>
      <c r="MFX30" s="469"/>
      <c r="MFY30" s="15" t="s">
        <v>169</v>
      </c>
      <c r="MFZ30" s="468" t="s">
        <v>99</v>
      </c>
      <c r="MGA30" s="468"/>
      <c r="MGB30" s="469"/>
      <c r="MGC30" s="15" t="s">
        <v>169</v>
      </c>
      <c r="MGD30" s="468" t="s">
        <v>99</v>
      </c>
      <c r="MGE30" s="468"/>
      <c r="MGF30" s="469"/>
      <c r="MGG30" s="15" t="s">
        <v>169</v>
      </c>
      <c r="MGH30" s="468" t="s">
        <v>99</v>
      </c>
      <c r="MGI30" s="468"/>
      <c r="MGJ30" s="469"/>
      <c r="MGK30" s="15" t="s">
        <v>169</v>
      </c>
      <c r="MGL30" s="468" t="s">
        <v>99</v>
      </c>
      <c r="MGM30" s="468"/>
      <c r="MGN30" s="469"/>
      <c r="MGO30" s="15" t="s">
        <v>169</v>
      </c>
      <c r="MGP30" s="468" t="s">
        <v>99</v>
      </c>
      <c r="MGQ30" s="468"/>
      <c r="MGR30" s="469"/>
      <c r="MGS30" s="15" t="s">
        <v>169</v>
      </c>
      <c r="MGT30" s="468" t="s">
        <v>99</v>
      </c>
      <c r="MGU30" s="468"/>
      <c r="MGV30" s="469"/>
      <c r="MGW30" s="15" t="s">
        <v>169</v>
      </c>
      <c r="MGX30" s="468" t="s">
        <v>99</v>
      </c>
      <c r="MGY30" s="468"/>
      <c r="MGZ30" s="469"/>
      <c r="MHA30" s="15" t="s">
        <v>169</v>
      </c>
      <c r="MHB30" s="468" t="s">
        <v>99</v>
      </c>
      <c r="MHC30" s="468"/>
      <c r="MHD30" s="469"/>
      <c r="MHE30" s="15" t="s">
        <v>169</v>
      </c>
      <c r="MHF30" s="468" t="s">
        <v>99</v>
      </c>
      <c r="MHG30" s="468"/>
      <c r="MHH30" s="469"/>
      <c r="MHI30" s="15" t="s">
        <v>169</v>
      </c>
      <c r="MHJ30" s="468" t="s">
        <v>99</v>
      </c>
      <c r="MHK30" s="468"/>
      <c r="MHL30" s="469"/>
      <c r="MHM30" s="15" t="s">
        <v>169</v>
      </c>
      <c r="MHN30" s="468" t="s">
        <v>99</v>
      </c>
      <c r="MHO30" s="468"/>
      <c r="MHP30" s="469"/>
      <c r="MHQ30" s="15" t="s">
        <v>169</v>
      </c>
      <c r="MHR30" s="468" t="s">
        <v>99</v>
      </c>
      <c r="MHS30" s="468"/>
      <c r="MHT30" s="469"/>
      <c r="MHU30" s="15" t="s">
        <v>169</v>
      </c>
      <c r="MHV30" s="468" t="s">
        <v>99</v>
      </c>
      <c r="MHW30" s="468"/>
      <c r="MHX30" s="469"/>
      <c r="MHY30" s="15" t="s">
        <v>169</v>
      </c>
      <c r="MHZ30" s="468" t="s">
        <v>99</v>
      </c>
      <c r="MIA30" s="468"/>
      <c r="MIB30" s="469"/>
      <c r="MIC30" s="15" t="s">
        <v>169</v>
      </c>
      <c r="MID30" s="468" t="s">
        <v>99</v>
      </c>
      <c r="MIE30" s="468"/>
      <c r="MIF30" s="469"/>
      <c r="MIG30" s="15" t="s">
        <v>169</v>
      </c>
      <c r="MIH30" s="468" t="s">
        <v>99</v>
      </c>
      <c r="MII30" s="468"/>
      <c r="MIJ30" s="469"/>
      <c r="MIK30" s="15" t="s">
        <v>169</v>
      </c>
      <c r="MIL30" s="468" t="s">
        <v>99</v>
      </c>
      <c r="MIM30" s="468"/>
      <c r="MIN30" s="469"/>
      <c r="MIO30" s="15" t="s">
        <v>169</v>
      </c>
      <c r="MIP30" s="468" t="s">
        <v>99</v>
      </c>
      <c r="MIQ30" s="468"/>
      <c r="MIR30" s="469"/>
      <c r="MIS30" s="15" t="s">
        <v>169</v>
      </c>
      <c r="MIT30" s="468" t="s">
        <v>99</v>
      </c>
      <c r="MIU30" s="468"/>
      <c r="MIV30" s="469"/>
      <c r="MIW30" s="15" t="s">
        <v>169</v>
      </c>
      <c r="MIX30" s="468" t="s">
        <v>99</v>
      </c>
      <c r="MIY30" s="468"/>
      <c r="MIZ30" s="469"/>
      <c r="MJA30" s="15" t="s">
        <v>169</v>
      </c>
      <c r="MJB30" s="468" t="s">
        <v>99</v>
      </c>
      <c r="MJC30" s="468"/>
      <c r="MJD30" s="469"/>
      <c r="MJE30" s="15" t="s">
        <v>169</v>
      </c>
      <c r="MJF30" s="468" t="s">
        <v>99</v>
      </c>
      <c r="MJG30" s="468"/>
      <c r="MJH30" s="469"/>
      <c r="MJI30" s="15" t="s">
        <v>169</v>
      </c>
      <c r="MJJ30" s="468" t="s">
        <v>99</v>
      </c>
      <c r="MJK30" s="468"/>
      <c r="MJL30" s="469"/>
      <c r="MJM30" s="15" t="s">
        <v>169</v>
      </c>
      <c r="MJN30" s="468" t="s">
        <v>99</v>
      </c>
      <c r="MJO30" s="468"/>
      <c r="MJP30" s="469"/>
      <c r="MJQ30" s="15" t="s">
        <v>169</v>
      </c>
      <c r="MJR30" s="468" t="s">
        <v>99</v>
      </c>
      <c r="MJS30" s="468"/>
      <c r="MJT30" s="469"/>
      <c r="MJU30" s="15" t="s">
        <v>169</v>
      </c>
      <c r="MJV30" s="468" t="s">
        <v>99</v>
      </c>
      <c r="MJW30" s="468"/>
      <c r="MJX30" s="469"/>
      <c r="MJY30" s="15" t="s">
        <v>169</v>
      </c>
      <c r="MJZ30" s="468" t="s">
        <v>99</v>
      </c>
      <c r="MKA30" s="468"/>
      <c r="MKB30" s="469"/>
      <c r="MKC30" s="15" t="s">
        <v>169</v>
      </c>
      <c r="MKD30" s="468" t="s">
        <v>99</v>
      </c>
      <c r="MKE30" s="468"/>
      <c r="MKF30" s="469"/>
      <c r="MKG30" s="15" t="s">
        <v>169</v>
      </c>
      <c r="MKH30" s="468" t="s">
        <v>99</v>
      </c>
      <c r="MKI30" s="468"/>
      <c r="MKJ30" s="469"/>
      <c r="MKK30" s="15" t="s">
        <v>169</v>
      </c>
      <c r="MKL30" s="468" t="s">
        <v>99</v>
      </c>
      <c r="MKM30" s="468"/>
      <c r="MKN30" s="469"/>
      <c r="MKO30" s="15" t="s">
        <v>169</v>
      </c>
      <c r="MKP30" s="468" t="s">
        <v>99</v>
      </c>
      <c r="MKQ30" s="468"/>
      <c r="MKR30" s="469"/>
      <c r="MKS30" s="15" t="s">
        <v>169</v>
      </c>
      <c r="MKT30" s="468" t="s">
        <v>99</v>
      </c>
      <c r="MKU30" s="468"/>
      <c r="MKV30" s="469"/>
      <c r="MKW30" s="15" t="s">
        <v>169</v>
      </c>
      <c r="MKX30" s="468" t="s">
        <v>99</v>
      </c>
      <c r="MKY30" s="468"/>
      <c r="MKZ30" s="469"/>
      <c r="MLA30" s="15" t="s">
        <v>169</v>
      </c>
      <c r="MLB30" s="468" t="s">
        <v>99</v>
      </c>
      <c r="MLC30" s="468"/>
      <c r="MLD30" s="469"/>
      <c r="MLE30" s="15" t="s">
        <v>169</v>
      </c>
      <c r="MLF30" s="468" t="s">
        <v>99</v>
      </c>
      <c r="MLG30" s="468"/>
      <c r="MLH30" s="469"/>
      <c r="MLI30" s="15" t="s">
        <v>169</v>
      </c>
      <c r="MLJ30" s="468" t="s">
        <v>99</v>
      </c>
      <c r="MLK30" s="468"/>
      <c r="MLL30" s="469"/>
      <c r="MLM30" s="15" t="s">
        <v>169</v>
      </c>
      <c r="MLN30" s="468" t="s">
        <v>99</v>
      </c>
      <c r="MLO30" s="468"/>
      <c r="MLP30" s="469"/>
      <c r="MLQ30" s="15" t="s">
        <v>169</v>
      </c>
      <c r="MLR30" s="468" t="s">
        <v>99</v>
      </c>
      <c r="MLS30" s="468"/>
      <c r="MLT30" s="469"/>
      <c r="MLU30" s="15" t="s">
        <v>169</v>
      </c>
      <c r="MLV30" s="468" t="s">
        <v>99</v>
      </c>
      <c r="MLW30" s="468"/>
      <c r="MLX30" s="469"/>
      <c r="MLY30" s="15" t="s">
        <v>169</v>
      </c>
      <c r="MLZ30" s="468" t="s">
        <v>99</v>
      </c>
      <c r="MMA30" s="468"/>
      <c r="MMB30" s="469"/>
      <c r="MMC30" s="15" t="s">
        <v>169</v>
      </c>
      <c r="MMD30" s="468" t="s">
        <v>99</v>
      </c>
      <c r="MME30" s="468"/>
      <c r="MMF30" s="469"/>
      <c r="MMG30" s="15" t="s">
        <v>169</v>
      </c>
      <c r="MMH30" s="468" t="s">
        <v>99</v>
      </c>
      <c r="MMI30" s="468"/>
      <c r="MMJ30" s="469"/>
      <c r="MMK30" s="15" t="s">
        <v>169</v>
      </c>
      <c r="MML30" s="468" t="s">
        <v>99</v>
      </c>
      <c r="MMM30" s="468"/>
      <c r="MMN30" s="469"/>
      <c r="MMO30" s="15" t="s">
        <v>169</v>
      </c>
      <c r="MMP30" s="468" t="s">
        <v>99</v>
      </c>
      <c r="MMQ30" s="468"/>
      <c r="MMR30" s="469"/>
      <c r="MMS30" s="15" t="s">
        <v>169</v>
      </c>
      <c r="MMT30" s="468" t="s">
        <v>99</v>
      </c>
      <c r="MMU30" s="468"/>
      <c r="MMV30" s="469"/>
      <c r="MMW30" s="15" t="s">
        <v>169</v>
      </c>
      <c r="MMX30" s="468" t="s">
        <v>99</v>
      </c>
      <c r="MMY30" s="468"/>
      <c r="MMZ30" s="469"/>
      <c r="MNA30" s="15" t="s">
        <v>169</v>
      </c>
      <c r="MNB30" s="468" t="s">
        <v>99</v>
      </c>
      <c r="MNC30" s="468"/>
      <c r="MND30" s="469"/>
      <c r="MNE30" s="15" t="s">
        <v>169</v>
      </c>
      <c r="MNF30" s="468" t="s">
        <v>99</v>
      </c>
      <c r="MNG30" s="468"/>
      <c r="MNH30" s="469"/>
      <c r="MNI30" s="15" t="s">
        <v>169</v>
      </c>
      <c r="MNJ30" s="468" t="s">
        <v>99</v>
      </c>
      <c r="MNK30" s="468"/>
      <c r="MNL30" s="469"/>
      <c r="MNM30" s="15" t="s">
        <v>169</v>
      </c>
      <c r="MNN30" s="468" t="s">
        <v>99</v>
      </c>
      <c r="MNO30" s="468"/>
      <c r="MNP30" s="469"/>
      <c r="MNQ30" s="15" t="s">
        <v>169</v>
      </c>
      <c r="MNR30" s="468" t="s">
        <v>99</v>
      </c>
      <c r="MNS30" s="468"/>
      <c r="MNT30" s="469"/>
      <c r="MNU30" s="15" t="s">
        <v>169</v>
      </c>
      <c r="MNV30" s="468" t="s">
        <v>99</v>
      </c>
      <c r="MNW30" s="468"/>
      <c r="MNX30" s="469"/>
      <c r="MNY30" s="15" t="s">
        <v>169</v>
      </c>
      <c r="MNZ30" s="468" t="s">
        <v>99</v>
      </c>
      <c r="MOA30" s="468"/>
      <c r="MOB30" s="469"/>
      <c r="MOC30" s="15" t="s">
        <v>169</v>
      </c>
      <c r="MOD30" s="468" t="s">
        <v>99</v>
      </c>
      <c r="MOE30" s="468"/>
      <c r="MOF30" s="469"/>
      <c r="MOG30" s="15" t="s">
        <v>169</v>
      </c>
      <c r="MOH30" s="468" t="s">
        <v>99</v>
      </c>
      <c r="MOI30" s="468"/>
      <c r="MOJ30" s="469"/>
      <c r="MOK30" s="15" t="s">
        <v>169</v>
      </c>
      <c r="MOL30" s="468" t="s">
        <v>99</v>
      </c>
      <c r="MOM30" s="468"/>
      <c r="MON30" s="469"/>
      <c r="MOO30" s="15" t="s">
        <v>169</v>
      </c>
      <c r="MOP30" s="468" t="s">
        <v>99</v>
      </c>
      <c r="MOQ30" s="468"/>
      <c r="MOR30" s="469"/>
      <c r="MOS30" s="15" t="s">
        <v>169</v>
      </c>
      <c r="MOT30" s="468" t="s">
        <v>99</v>
      </c>
      <c r="MOU30" s="468"/>
      <c r="MOV30" s="469"/>
      <c r="MOW30" s="15" t="s">
        <v>169</v>
      </c>
      <c r="MOX30" s="468" t="s">
        <v>99</v>
      </c>
      <c r="MOY30" s="468"/>
      <c r="MOZ30" s="469"/>
      <c r="MPA30" s="15" t="s">
        <v>169</v>
      </c>
      <c r="MPB30" s="468" t="s">
        <v>99</v>
      </c>
      <c r="MPC30" s="468"/>
      <c r="MPD30" s="469"/>
      <c r="MPE30" s="15" t="s">
        <v>169</v>
      </c>
      <c r="MPF30" s="468" t="s">
        <v>99</v>
      </c>
      <c r="MPG30" s="468"/>
      <c r="MPH30" s="469"/>
      <c r="MPI30" s="15" t="s">
        <v>169</v>
      </c>
      <c r="MPJ30" s="468" t="s">
        <v>99</v>
      </c>
      <c r="MPK30" s="468"/>
      <c r="MPL30" s="469"/>
      <c r="MPM30" s="15" t="s">
        <v>169</v>
      </c>
      <c r="MPN30" s="468" t="s">
        <v>99</v>
      </c>
      <c r="MPO30" s="468"/>
      <c r="MPP30" s="469"/>
      <c r="MPQ30" s="15" t="s">
        <v>169</v>
      </c>
      <c r="MPR30" s="468" t="s">
        <v>99</v>
      </c>
      <c r="MPS30" s="468"/>
      <c r="MPT30" s="469"/>
      <c r="MPU30" s="15" t="s">
        <v>169</v>
      </c>
      <c r="MPV30" s="468" t="s">
        <v>99</v>
      </c>
      <c r="MPW30" s="468"/>
      <c r="MPX30" s="469"/>
      <c r="MPY30" s="15" t="s">
        <v>169</v>
      </c>
      <c r="MPZ30" s="468" t="s">
        <v>99</v>
      </c>
      <c r="MQA30" s="468"/>
      <c r="MQB30" s="469"/>
      <c r="MQC30" s="15" t="s">
        <v>169</v>
      </c>
      <c r="MQD30" s="468" t="s">
        <v>99</v>
      </c>
      <c r="MQE30" s="468"/>
      <c r="MQF30" s="469"/>
      <c r="MQG30" s="15" t="s">
        <v>169</v>
      </c>
      <c r="MQH30" s="468" t="s">
        <v>99</v>
      </c>
      <c r="MQI30" s="468"/>
      <c r="MQJ30" s="469"/>
      <c r="MQK30" s="15" t="s">
        <v>169</v>
      </c>
      <c r="MQL30" s="468" t="s">
        <v>99</v>
      </c>
      <c r="MQM30" s="468"/>
      <c r="MQN30" s="469"/>
      <c r="MQO30" s="15" t="s">
        <v>169</v>
      </c>
      <c r="MQP30" s="468" t="s">
        <v>99</v>
      </c>
      <c r="MQQ30" s="468"/>
      <c r="MQR30" s="469"/>
      <c r="MQS30" s="15" t="s">
        <v>169</v>
      </c>
      <c r="MQT30" s="468" t="s">
        <v>99</v>
      </c>
      <c r="MQU30" s="468"/>
      <c r="MQV30" s="469"/>
      <c r="MQW30" s="15" t="s">
        <v>169</v>
      </c>
      <c r="MQX30" s="468" t="s">
        <v>99</v>
      </c>
      <c r="MQY30" s="468"/>
      <c r="MQZ30" s="469"/>
      <c r="MRA30" s="15" t="s">
        <v>169</v>
      </c>
      <c r="MRB30" s="468" t="s">
        <v>99</v>
      </c>
      <c r="MRC30" s="468"/>
      <c r="MRD30" s="469"/>
      <c r="MRE30" s="15" t="s">
        <v>169</v>
      </c>
      <c r="MRF30" s="468" t="s">
        <v>99</v>
      </c>
      <c r="MRG30" s="468"/>
      <c r="MRH30" s="469"/>
      <c r="MRI30" s="15" t="s">
        <v>169</v>
      </c>
      <c r="MRJ30" s="468" t="s">
        <v>99</v>
      </c>
      <c r="MRK30" s="468"/>
      <c r="MRL30" s="469"/>
      <c r="MRM30" s="15" t="s">
        <v>169</v>
      </c>
      <c r="MRN30" s="468" t="s">
        <v>99</v>
      </c>
      <c r="MRO30" s="468"/>
      <c r="MRP30" s="469"/>
      <c r="MRQ30" s="15" t="s">
        <v>169</v>
      </c>
      <c r="MRR30" s="468" t="s">
        <v>99</v>
      </c>
      <c r="MRS30" s="468"/>
      <c r="MRT30" s="469"/>
      <c r="MRU30" s="15" t="s">
        <v>169</v>
      </c>
      <c r="MRV30" s="468" t="s">
        <v>99</v>
      </c>
      <c r="MRW30" s="468"/>
      <c r="MRX30" s="469"/>
      <c r="MRY30" s="15" t="s">
        <v>169</v>
      </c>
      <c r="MRZ30" s="468" t="s">
        <v>99</v>
      </c>
      <c r="MSA30" s="468"/>
      <c r="MSB30" s="469"/>
      <c r="MSC30" s="15" t="s">
        <v>169</v>
      </c>
      <c r="MSD30" s="468" t="s">
        <v>99</v>
      </c>
      <c r="MSE30" s="468"/>
      <c r="MSF30" s="469"/>
      <c r="MSG30" s="15" t="s">
        <v>169</v>
      </c>
      <c r="MSH30" s="468" t="s">
        <v>99</v>
      </c>
      <c r="MSI30" s="468"/>
      <c r="MSJ30" s="469"/>
      <c r="MSK30" s="15" t="s">
        <v>169</v>
      </c>
      <c r="MSL30" s="468" t="s">
        <v>99</v>
      </c>
      <c r="MSM30" s="468"/>
      <c r="MSN30" s="469"/>
      <c r="MSO30" s="15" t="s">
        <v>169</v>
      </c>
      <c r="MSP30" s="468" t="s">
        <v>99</v>
      </c>
      <c r="MSQ30" s="468"/>
      <c r="MSR30" s="469"/>
      <c r="MSS30" s="15" t="s">
        <v>169</v>
      </c>
      <c r="MST30" s="468" t="s">
        <v>99</v>
      </c>
      <c r="MSU30" s="468"/>
      <c r="MSV30" s="469"/>
      <c r="MSW30" s="15" t="s">
        <v>169</v>
      </c>
      <c r="MSX30" s="468" t="s">
        <v>99</v>
      </c>
      <c r="MSY30" s="468"/>
      <c r="MSZ30" s="469"/>
      <c r="MTA30" s="15" t="s">
        <v>169</v>
      </c>
      <c r="MTB30" s="468" t="s">
        <v>99</v>
      </c>
      <c r="MTC30" s="468"/>
      <c r="MTD30" s="469"/>
      <c r="MTE30" s="15" t="s">
        <v>169</v>
      </c>
      <c r="MTF30" s="468" t="s">
        <v>99</v>
      </c>
      <c r="MTG30" s="468"/>
      <c r="MTH30" s="469"/>
      <c r="MTI30" s="15" t="s">
        <v>169</v>
      </c>
      <c r="MTJ30" s="468" t="s">
        <v>99</v>
      </c>
      <c r="MTK30" s="468"/>
      <c r="MTL30" s="469"/>
      <c r="MTM30" s="15" t="s">
        <v>169</v>
      </c>
      <c r="MTN30" s="468" t="s">
        <v>99</v>
      </c>
      <c r="MTO30" s="468"/>
      <c r="MTP30" s="469"/>
      <c r="MTQ30" s="15" t="s">
        <v>169</v>
      </c>
      <c r="MTR30" s="468" t="s">
        <v>99</v>
      </c>
      <c r="MTS30" s="468"/>
      <c r="MTT30" s="469"/>
      <c r="MTU30" s="15" t="s">
        <v>169</v>
      </c>
      <c r="MTV30" s="468" t="s">
        <v>99</v>
      </c>
      <c r="MTW30" s="468"/>
      <c r="MTX30" s="469"/>
      <c r="MTY30" s="15" t="s">
        <v>169</v>
      </c>
      <c r="MTZ30" s="468" t="s">
        <v>99</v>
      </c>
      <c r="MUA30" s="468"/>
      <c r="MUB30" s="469"/>
      <c r="MUC30" s="15" t="s">
        <v>169</v>
      </c>
      <c r="MUD30" s="468" t="s">
        <v>99</v>
      </c>
      <c r="MUE30" s="468"/>
      <c r="MUF30" s="469"/>
      <c r="MUG30" s="15" t="s">
        <v>169</v>
      </c>
      <c r="MUH30" s="468" t="s">
        <v>99</v>
      </c>
      <c r="MUI30" s="468"/>
      <c r="MUJ30" s="469"/>
      <c r="MUK30" s="15" t="s">
        <v>169</v>
      </c>
      <c r="MUL30" s="468" t="s">
        <v>99</v>
      </c>
      <c r="MUM30" s="468"/>
      <c r="MUN30" s="469"/>
      <c r="MUO30" s="15" t="s">
        <v>169</v>
      </c>
      <c r="MUP30" s="468" t="s">
        <v>99</v>
      </c>
      <c r="MUQ30" s="468"/>
      <c r="MUR30" s="469"/>
      <c r="MUS30" s="15" t="s">
        <v>169</v>
      </c>
      <c r="MUT30" s="468" t="s">
        <v>99</v>
      </c>
      <c r="MUU30" s="468"/>
      <c r="MUV30" s="469"/>
      <c r="MUW30" s="15" t="s">
        <v>169</v>
      </c>
      <c r="MUX30" s="468" t="s">
        <v>99</v>
      </c>
      <c r="MUY30" s="468"/>
      <c r="MUZ30" s="469"/>
      <c r="MVA30" s="15" t="s">
        <v>169</v>
      </c>
      <c r="MVB30" s="468" t="s">
        <v>99</v>
      </c>
      <c r="MVC30" s="468"/>
      <c r="MVD30" s="469"/>
      <c r="MVE30" s="15" t="s">
        <v>169</v>
      </c>
      <c r="MVF30" s="468" t="s">
        <v>99</v>
      </c>
      <c r="MVG30" s="468"/>
      <c r="MVH30" s="469"/>
      <c r="MVI30" s="15" t="s">
        <v>169</v>
      </c>
      <c r="MVJ30" s="468" t="s">
        <v>99</v>
      </c>
      <c r="MVK30" s="468"/>
      <c r="MVL30" s="469"/>
      <c r="MVM30" s="15" t="s">
        <v>169</v>
      </c>
      <c r="MVN30" s="468" t="s">
        <v>99</v>
      </c>
      <c r="MVO30" s="468"/>
      <c r="MVP30" s="469"/>
      <c r="MVQ30" s="15" t="s">
        <v>169</v>
      </c>
      <c r="MVR30" s="468" t="s">
        <v>99</v>
      </c>
      <c r="MVS30" s="468"/>
      <c r="MVT30" s="469"/>
      <c r="MVU30" s="15" t="s">
        <v>169</v>
      </c>
      <c r="MVV30" s="468" t="s">
        <v>99</v>
      </c>
      <c r="MVW30" s="468"/>
      <c r="MVX30" s="469"/>
      <c r="MVY30" s="15" t="s">
        <v>169</v>
      </c>
      <c r="MVZ30" s="468" t="s">
        <v>99</v>
      </c>
      <c r="MWA30" s="468"/>
      <c r="MWB30" s="469"/>
      <c r="MWC30" s="15" t="s">
        <v>169</v>
      </c>
      <c r="MWD30" s="468" t="s">
        <v>99</v>
      </c>
      <c r="MWE30" s="468"/>
      <c r="MWF30" s="469"/>
      <c r="MWG30" s="15" t="s">
        <v>169</v>
      </c>
      <c r="MWH30" s="468" t="s">
        <v>99</v>
      </c>
      <c r="MWI30" s="468"/>
      <c r="MWJ30" s="469"/>
      <c r="MWK30" s="15" t="s">
        <v>169</v>
      </c>
      <c r="MWL30" s="468" t="s">
        <v>99</v>
      </c>
      <c r="MWM30" s="468"/>
      <c r="MWN30" s="469"/>
      <c r="MWO30" s="15" t="s">
        <v>169</v>
      </c>
      <c r="MWP30" s="468" t="s">
        <v>99</v>
      </c>
      <c r="MWQ30" s="468"/>
      <c r="MWR30" s="469"/>
      <c r="MWS30" s="15" t="s">
        <v>169</v>
      </c>
      <c r="MWT30" s="468" t="s">
        <v>99</v>
      </c>
      <c r="MWU30" s="468"/>
      <c r="MWV30" s="469"/>
      <c r="MWW30" s="15" t="s">
        <v>169</v>
      </c>
      <c r="MWX30" s="468" t="s">
        <v>99</v>
      </c>
      <c r="MWY30" s="468"/>
      <c r="MWZ30" s="469"/>
      <c r="MXA30" s="15" t="s">
        <v>169</v>
      </c>
      <c r="MXB30" s="468" t="s">
        <v>99</v>
      </c>
      <c r="MXC30" s="468"/>
      <c r="MXD30" s="469"/>
      <c r="MXE30" s="15" t="s">
        <v>169</v>
      </c>
      <c r="MXF30" s="468" t="s">
        <v>99</v>
      </c>
      <c r="MXG30" s="468"/>
      <c r="MXH30" s="469"/>
      <c r="MXI30" s="15" t="s">
        <v>169</v>
      </c>
      <c r="MXJ30" s="468" t="s">
        <v>99</v>
      </c>
      <c r="MXK30" s="468"/>
      <c r="MXL30" s="469"/>
      <c r="MXM30" s="15" t="s">
        <v>169</v>
      </c>
      <c r="MXN30" s="468" t="s">
        <v>99</v>
      </c>
      <c r="MXO30" s="468"/>
      <c r="MXP30" s="469"/>
      <c r="MXQ30" s="15" t="s">
        <v>169</v>
      </c>
      <c r="MXR30" s="468" t="s">
        <v>99</v>
      </c>
      <c r="MXS30" s="468"/>
      <c r="MXT30" s="469"/>
      <c r="MXU30" s="15" t="s">
        <v>169</v>
      </c>
      <c r="MXV30" s="468" t="s">
        <v>99</v>
      </c>
      <c r="MXW30" s="468"/>
      <c r="MXX30" s="469"/>
      <c r="MXY30" s="15" t="s">
        <v>169</v>
      </c>
      <c r="MXZ30" s="468" t="s">
        <v>99</v>
      </c>
      <c r="MYA30" s="468"/>
      <c r="MYB30" s="469"/>
      <c r="MYC30" s="15" t="s">
        <v>169</v>
      </c>
      <c r="MYD30" s="468" t="s">
        <v>99</v>
      </c>
      <c r="MYE30" s="468"/>
      <c r="MYF30" s="469"/>
      <c r="MYG30" s="15" t="s">
        <v>169</v>
      </c>
      <c r="MYH30" s="468" t="s">
        <v>99</v>
      </c>
      <c r="MYI30" s="468"/>
      <c r="MYJ30" s="469"/>
      <c r="MYK30" s="15" t="s">
        <v>169</v>
      </c>
      <c r="MYL30" s="468" t="s">
        <v>99</v>
      </c>
      <c r="MYM30" s="468"/>
      <c r="MYN30" s="469"/>
      <c r="MYO30" s="15" t="s">
        <v>169</v>
      </c>
      <c r="MYP30" s="468" t="s">
        <v>99</v>
      </c>
      <c r="MYQ30" s="468"/>
      <c r="MYR30" s="469"/>
      <c r="MYS30" s="15" t="s">
        <v>169</v>
      </c>
      <c r="MYT30" s="468" t="s">
        <v>99</v>
      </c>
      <c r="MYU30" s="468"/>
      <c r="MYV30" s="469"/>
      <c r="MYW30" s="15" t="s">
        <v>169</v>
      </c>
      <c r="MYX30" s="468" t="s">
        <v>99</v>
      </c>
      <c r="MYY30" s="468"/>
      <c r="MYZ30" s="469"/>
      <c r="MZA30" s="15" t="s">
        <v>169</v>
      </c>
      <c r="MZB30" s="468" t="s">
        <v>99</v>
      </c>
      <c r="MZC30" s="468"/>
      <c r="MZD30" s="469"/>
      <c r="MZE30" s="15" t="s">
        <v>169</v>
      </c>
      <c r="MZF30" s="468" t="s">
        <v>99</v>
      </c>
      <c r="MZG30" s="468"/>
      <c r="MZH30" s="469"/>
      <c r="MZI30" s="15" t="s">
        <v>169</v>
      </c>
      <c r="MZJ30" s="468" t="s">
        <v>99</v>
      </c>
      <c r="MZK30" s="468"/>
      <c r="MZL30" s="469"/>
      <c r="MZM30" s="15" t="s">
        <v>169</v>
      </c>
      <c r="MZN30" s="468" t="s">
        <v>99</v>
      </c>
      <c r="MZO30" s="468"/>
      <c r="MZP30" s="469"/>
      <c r="MZQ30" s="15" t="s">
        <v>169</v>
      </c>
      <c r="MZR30" s="468" t="s">
        <v>99</v>
      </c>
      <c r="MZS30" s="468"/>
      <c r="MZT30" s="469"/>
      <c r="MZU30" s="15" t="s">
        <v>169</v>
      </c>
      <c r="MZV30" s="468" t="s">
        <v>99</v>
      </c>
      <c r="MZW30" s="468"/>
      <c r="MZX30" s="469"/>
      <c r="MZY30" s="15" t="s">
        <v>169</v>
      </c>
      <c r="MZZ30" s="468" t="s">
        <v>99</v>
      </c>
      <c r="NAA30" s="468"/>
      <c r="NAB30" s="469"/>
      <c r="NAC30" s="15" t="s">
        <v>169</v>
      </c>
      <c r="NAD30" s="468" t="s">
        <v>99</v>
      </c>
      <c r="NAE30" s="468"/>
      <c r="NAF30" s="469"/>
      <c r="NAG30" s="15" t="s">
        <v>169</v>
      </c>
      <c r="NAH30" s="468" t="s">
        <v>99</v>
      </c>
      <c r="NAI30" s="468"/>
      <c r="NAJ30" s="469"/>
      <c r="NAK30" s="15" t="s">
        <v>169</v>
      </c>
      <c r="NAL30" s="468" t="s">
        <v>99</v>
      </c>
      <c r="NAM30" s="468"/>
      <c r="NAN30" s="469"/>
      <c r="NAO30" s="15" t="s">
        <v>169</v>
      </c>
      <c r="NAP30" s="468" t="s">
        <v>99</v>
      </c>
      <c r="NAQ30" s="468"/>
      <c r="NAR30" s="469"/>
      <c r="NAS30" s="15" t="s">
        <v>169</v>
      </c>
      <c r="NAT30" s="468" t="s">
        <v>99</v>
      </c>
      <c r="NAU30" s="468"/>
      <c r="NAV30" s="469"/>
      <c r="NAW30" s="15" t="s">
        <v>169</v>
      </c>
      <c r="NAX30" s="468" t="s">
        <v>99</v>
      </c>
      <c r="NAY30" s="468"/>
      <c r="NAZ30" s="469"/>
      <c r="NBA30" s="15" t="s">
        <v>169</v>
      </c>
      <c r="NBB30" s="468" t="s">
        <v>99</v>
      </c>
      <c r="NBC30" s="468"/>
      <c r="NBD30" s="469"/>
      <c r="NBE30" s="15" t="s">
        <v>169</v>
      </c>
      <c r="NBF30" s="468" t="s">
        <v>99</v>
      </c>
      <c r="NBG30" s="468"/>
      <c r="NBH30" s="469"/>
      <c r="NBI30" s="15" t="s">
        <v>169</v>
      </c>
      <c r="NBJ30" s="468" t="s">
        <v>99</v>
      </c>
      <c r="NBK30" s="468"/>
      <c r="NBL30" s="469"/>
      <c r="NBM30" s="15" t="s">
        <v>169</v>
      </c>
      <c r="NBN30" s="468" t="s">
        <v>99</v>
      </c>
      <c r="NBO30" s="468"/>
      <c r="NBP30" s="469"/>
      <c r="NBQ30" s="15" t="s">
        <v>169</v>
      </c>
      <c r="NBR30" s="468" t="s">
        <v>99</v>
      </c>
      <c r="NBS30" s="468"/>
      <c r="NBT30" s="469"/>
      <c r="NBU30" s="15" t="s">
        <v>169</v>
      </c>
      <c r="NBV30" s="468" t="s">
        <v>99</v>
      </c>
      <c r="NBW30" s="468"/>
      <c r="NBX30" s="469"/>
      <c r="NBY30" s="15" t="s">
        <v>169</v>
      </c>
      <c r="NBZ30" s="468" t="s">
        <v>99</v>
      </c>
      <c r="NCA30" s="468"/>
      <c r="NCB30" s="469"/>
      <c r="NCC30" s="15" t="s">
        <v>169</v>
      </c>
      <c r="NCD30" s="468" t="s">
        <v>99</v>
      </c>
      <c r="NCE30" s="468"/>
      <c r="NCF30" s="469"/>
      <c r="NCG30" s="15" t="s">
        <v>169</v>
      </c>
      <c r="NCH30" s="468" t="s">
        <v>99</v>
      </c>
      <c r="NCI30" s="468"/>
      <c r="NCJ30" s="469"/>
      <c r="NCK30" s="15" t="s">
        <v>169</v>
      </c>
      <c r="NCL30" s="468" t="s">
        <v>99</v>
      </c>
      <c r="NCM30" s="468"/>
      <c r="NCN30" s="469"/>
      <c r="NCO30" s="15" t="s">
        <v>169</v>
      </c>
      <c r="NCP30" s="468" t="s">
        <v>99</v>
      </c>
      <c r="NCQ30" s="468"/>
      <c r="NCR30" s="469"/>
      <c r="NCS30" s="15" t="s">
        <v>169</v>
      </c>
      <c r="NCT30" s="468" t="s">
        <v>99</v>
      </c>
      <c r="NCU30" s="468"/>
      <c r="NCV30" s="469"/>
      <c r="NCW30" s="15" t="s">
        <v>169</v>
      </c>
      <c r="NCX30" s="468" t="s">
        <v>99</v>
      </c>
      <c r="NCY30" s="468"/>
      <c r="NCZ30" s="469"/>
      <c r="NDA30" s="15" t="s">
        <v>169</v>
      </c>
      <c r="NDB30" s="468" t="s">
        <v>99</v>
      </c>
      <c r="NDC30" s="468"/>
      <c r="NDD30" s="469"/>
      <c r="NDE30" s="15" t="s">
        <v>169</v>
      </c>
      <c r="NDF30" s="468" t="s">
        <v>99</v>
      </c>
      <c r="NDG30" s="468"/>
      <c r="NDH30" s="469"/>
      <c r="NDI30" s="15" t="s">
        <v>169</v>
      </c>
      <c r="NDJ30" s="468" t="s">
        <v>99</v>
      </c>
      <c r="NDK30" s="468"/>
      <c r="NDL30" s="469"/>
      <c r="NDM30" s="15" t="s">
        <v>169</v>
      </c>
      <c r="NDN30" s="468" t="s">
        <v>99</v>
      </c>
      <c r="NDO30" s="468"/>
      <c r="NDP30" s="469"/>
      <c r="NDQ30" s="15" t="s">
        <v>169</v>
      </c>
      <c r="NDR30" s="468" t="s">
        <v>99</v>
      </c>
      <c r="NDS30" s="468"/>
      <c r="NDT30" s="469"/>
      <c r="NDU30" s="15" t="s">
        <v>169</v>
      </c>
      <c r="NDV30" s="468" t="s">
        <v>99</v>
      </c>
      <c r="NDW30" s="468"/>
      <c r="NDX30" s="469"/>
      <c r="NDY30" s="15" t="s">
        <v>169</v>
      </c>
      <c r="NDZ30" s="468" t="s">
        <v>99</v>
      </c>
      <c r="NEA30" s="468"/>
      <c r="NEB30" s="469"/>
      <c r="NEC30" s="15" t="s">
        <v>169</v>
      </c>
      <c r="NED30" s="468" t="s">
        <v>99</v>
      </c>
      <c r="NEE30" s="468"/>
      <c r="NEF30" s="469"/>
      <c r="NEG30" s="15" t="s">
        <v>169</v>
      </c>
      <c r="NEH30" s="468" t="s">
        <v>99</v>
      </c>
      <c r="NEI30" s="468"/>
      <c r="NEJ30" s="469"/>
      <c r="NEK30" s="15" t="s">
        <v>169</v>
      </c>
      <c r="NEL30" s="468" t="s">
        <v>99</v>
      </c>
      <c r="NEM30" s="468"/>
      <c r="NEN30" s="469"/>
      <c r="NEO30" s="15" t="s">
        <v>169</v>
      </c>
      <c r="NEP30" s="468" t="s">
        <v>99</v>
      </c>
      <c r="NEQ30" s="468"/>
      <c r="NER30" s="469"/>
      <c r="NES30" s="15" t="s">
        <v>169</v>
      </c>
      <c r="NET30" s="468" t="s">
        <v>99</v>
      </c>
      <c r="NEU30" s="468"/>
      <c r="NEV30" s="469"/>
      <c r="NEW30" s="15" t="s">
        <v>169</v>
      </c>
      <c r="NEX30" s="468" t="s">
        <v>99</v>
      </c>
      <c r="NEY30" s="468"/>
      <c r="NEZ30" s="469"/>
      <c r="NFA30" s="15" t="s">
        <v>169</v>
      </c>
      <c r="NFB30" s="468" t="s">
        <v>99</v>
      </c>
      <c r="NFC30" s="468"/>
      <c r="NFD30" s="469"/>
      <c r="NFE30" s="15" t="s">
        <v>169</v>
      </c>
      <c r="NFF30" s="468" t="s">
        <v>99</v>
      </c>
      <c r="NFG30" s="468"/>
      <c r="NFH30" s="469"/>
      <c r="NFI30" s="15" t="s">
        <v>169</v>
      </c>
      <c r="NFJ30" s="468" t="s">
        <v>99</v>
      </c>
      <c r="NFK30" s="468"/>
      <c r="NFL30" s="469"/>
      <c r="NFM30" s="15" t="s">
        <v>169</v>
      </c>
      <c r="NFN30" s="468" t="s">
        <v>99</v>
      </c>
      <c r="NFO30" s="468"/>
      <c r="NFP30" s="469"/>
      <c r="NFQ30" s="15" t="s">
        <v>169</v>
      </c>
      <c r="NFR30" s="468" t="s">
        <v>99</v>
      </c>
      <c r="NFS30" s="468"/>
      <c r="NFT30" s="469"/>
      <c r="NFU30" s="15" t="s">
        <v>169</v>
      </c>
      <c r="NFV30" s="468" t="s">
        <v>99</v>
      </c>
      <c r="NFW30" s="468"/>
      <c r="NFX30" s="469"/>
      <c r="NFY30" s="15" t="s">
        <v>169</v>
      </c>
      <c r="NFZ30" s="468" t="s">
        <v>99</v>
      </c>
      <c r="NGA30" s="468"/>
      <c r="NGB30" s="469"/>
      <c r="NGC30" s="15" t="s">
        <v>169</v>
      </c>
      <c r="NGD30" s="468" t="s">
        <v>99</v>
      </c>
      <c r="NGE30" s="468"/>
      <c r="NGF30" s="469"/>
      <c r="NGG30" s="15" t="s">
        <v>169</v>
      </c>
      <c r="NGH30" s="468" t="s">
        <v>99</v>
      </c>
      <c r="NGI30" s="468"/>
      <c r="NGJ30" s="469"/>
      <c r="NGK30" s="15" t="s">
        <v>169</v>
      </c>
      <c r="NGL30" s="468" t="s">
        <v>99</v>
      </c>
      <c r="NGM30" s="468"/>
      <c r="NGN30" s="469"/>
      <c r="NGO30" s="15" t="s">
        <v>169</v>
      </c>
      <c r="NGP30" s="468" t="s">
        <v>99</v>
      </c>
      <c r="NGQ30" s="468"/>
      <c r="NGR30" s="469"/>
      <c r="NGS30" s="15" t="s">
        <v>169</v>
      </c>
      <c r="NGT30" s="468" t="s">
        <v>99</v>
      </c>
      <c r="NGU30" s="468"/>
      <c r="NGV30" s="469"/>
      <c r="NGW30" s="15" t="s">
        <v>169</v>
      </c>
      <c r="NGX30" s="468" t="s">
        <v>99</v>
      </c>
      <c r="NGY30" s="468"/>
      <c r="NGZ30" s="469"/>
      <c r="NHA30" s="15" t="s">
        <v>169</v>
      </c>
      <c r="NHB30" s="468" t="s">
        <v>99</v>
      </c>
      <c r="NHC30" s="468"/>
      <c r="NHD30" s="469"/>
      <c r="NHE30" s="15" t="s">
        <v>169</v>
      </c>
      <c r="NHF30" s="468" t="s">
        <v>99</v>
      </c>
      <c r="NHG30" s="468"/>
      <c r="NHH30" s="469"/>
      <c r="NHI30" s="15" t="s">
        <v>169</v>
      </c>
      <c r="NHJ30" s="468" t="s">
        <v>99</v>
      </c>
      <c r="NHK30" s="468"/>
      <c r="NHL30" s="469"/>
      <c r="NHM30" s="15" t="s">
        <v>169</v>
      </c>
      <c r="NHN30" s="468" t="s">
        <v>99</v>
      </c>
      <c r="NHO30" s="468"/>
      <c r="NHP30" s="469"/>
      <c r="NHQ30" s="15" t="s">
        <v>169</v>
      </c>
      <c r="NHR30" s="468" t="s">
        <v>99</v>
      </c>
      <c r="NHS30" s="468"/>
      <c r="NHT30" s="469"/>
      <c r="NHU30" s="15" t="s">
        <v>169</v>
      </c>
      <c r="NHV30" s="468" t="s">
        <v>99</v>
      </c>
      <c r="NHW30" s="468"/>
      <c r="NHX30" s="469"/>
      <c r="NHY30" s="15" t="s">
        <v>169</v>
      </c>
      <c r="NHZ30" s="468" t="s">
        <v>99</v>
      </c>
      <c r="NIA30" s="468"/>
      <c r="NIB30" s="469"/>
      <c r="NIC30" s="15" t="s">
        <v>169</v>
      </c>
      <c r="NID30" s="468" t="s">
        <v>99</v>
      </c>
      <c r="NIE30" s="468"/>
      <c r="NIF30" s="469"/>
      <c r="NIG30" s="15" t="s">
        <v>169</v>
      </c>
      <c r="NIH30" s="468" t="s">
        <v>99</v>
      </c>
      <c r="NII30" s="468"/>
      <c r="NIJ30" s="469"/>
      <c r="NIK30" s="15" t="s">
        <v>169</v>
      </c>
      <c r="NIL30" s="468" t="s">
        <v>99</v>
      </c>
      <c r="NIM30" s="468"/>
      <c r="NIN30" s="469"/>
      <c r="NIO30" s="15" t="s">
        <v>169</v>
      </c>
      <c r="NIP30" s="468" t="s">
        <v>99</v>
      </c>
      <c r="NIQ30" s="468"/>
      <c r="NIR30" s="469"/>
      <c r="NIS30" s="15" t="s">
        <v>169</v>
      </c>
      <c r="NIT30" s="468" t="s">
        <v>99</v>
      </c>
      <c r="NIU30" s="468"/>
      <c r="NIV30" s="469"/>
      <c r="NIW30" s="15" t="s">
        <v>169</v>
      </c>
      <c r="NIX30" s="468" t="s">
        <v>99</v>
      </c>
      <c r="NIY30" s="468"/>
      <c r="NIZ30" s="469"/>
      <c r="NJA30" s="15" t="s">
        <v>169</v>
      </c>
      <c r="NJB30" s="468" t="s">
        <v>99</v>
      </c>
      <c r="NJC30" s="468"/>
      <c r="NJD30" s="469"/>
      <c r="NJE30" s="15" t="s">
        <v>169</v>
      </c>
      <c r="NJF30" s="468" t="s">
        <v>99</v>
      </c>
      <c r="NJG30" s="468"/>
      <c r="NJH30" s="469"/>
      <c r="NJI30" s="15" t="s">
        <v>169</v>
      </c>
      <c r="NJJ30" s="468" t="s">
        <v>99</v>
      </c>
      <c r="NJK30" s="468"/>
      <c r="NJL30" s="469"/>
      <c r="NJM30" s="15" t="s">
        <v>169</v>
      </c>
      <c r="NJN30" s="468" t="s">
        <v>99</v>
      </c>
      <c r="NJO30" s="468"/>
      <c r="NJP30" s="469"/>
      <c r="NJQ30" s="15" t="s">
        <v>169</v>
      </c>
      <c r="NJR30" s="468" t="s">
        <v>99</v>
      </c>
      <c r="NJS30" s="468"/>
      <c r="NJT30" s="469"/>
      <c r="NJU30" s="15" t="s">
        <v>169</v>
      </c>
      <c r="NJV30" s="468" t="s">
        <v>99</v>
      </c>
      <c r="NJW30" s="468"/>
      <c r="NJX30" s="469"/>
      <c r="NJY30" s="15" t="s">
        <v>169</v>
      </c>
      <c r="NJZ30" s="468" t="s">
        <v>99</v>
      </c>
      <c r="NKA30" s="468"/>
      <c r="NKB30" s="469"/>
      <c r="NKC30" s="15" t="s">
        <v>169</v>
      </c>
      <c r="NKD30" s="468" t="s">
        <v>99</v>
      </c>
      <c r="NKE30" s="468"/>
      <c r="NKF30" s="469"/>
      <c r="NKG30" s="15" t="s">
        <v>169</v>
      </c>
      <c r="NKH30" s="468" t="s">
        <v>99</v>
      </c>
      <c r="NKI30" s="468"/>
      <c r="NKJ30" s="469"/>
      <c r="NKK30" s="15" t="s">
        <v>169</v>
      </c>
      <c r="NKL30" s="468" t="s">
        <v>99</v>
      </c>
      <c r="NKM30" s="468"/>
      <c r="NKN30" s="469"/>
      <c r="NKO30" s="15" t="s">
        <v>169</v>
      </c>
      <c r="NKP30" s="468" t="s">
        <v>99</v>
      </c>
      <c r="NKQ30" s="468"/>
      <c r="NKR30" s="469"/>
      <c r="NKS30" s="15" t="s">
        <v>169</v>
      </c>
      <c r="NKT30" s="468" t="s">
        <v>99</v>
      </c>
      <c r="NKU30" s="468"/>
      <c r="NKV30" s="469"/>
      <c r="NKW30" s="15" t="s">
        <v>169</v>
      </c>
      <c r="NKX30" s="468" t="s">
        <v>99</v>
      </c>
      <c r="NKY30" s="468"/>
      <c r="NKZ30" s="469"/>
      <c r="NLA30" s="15" t="s">
        <v>169</v>
      </c>
      <c r="NLB30" s="468" t="s">
        <v>99</v>
      </c>
      <c r="NLC30" s="468"/>
      <c r="NLD30" s="469"/>
      <c r="NLE30" s="15" t="s">
        <v>169</v>
      </c>
      <c r="NLF30" s="468" t="s">
        <v>99</v>
      </c>
      <c r="NLG30" s="468"/>
      <c r="NLH30" s="469"/>
      <c r="NLI30" s="15" t="s">
        <v>169</v>
      </c>
      <c r="NLJ30" s="468" t="s">
        <v>99</v>
      </c>
      <c r="NLK30" s="468"/>
      <c r="NLL30" s="469"/>
      <c r="NLM30" s="15" t="s">
        <v>169</v>
      </c>
      <c r="NLN30" s="468" t="s">
        <v>99</v>
      </c>
      <c r="NLO30" s="468"/>
      <c r="NLP30" s="469"/>
      <c r="NLQ30" s="15" t="s">
        <v>169</v>
      </c>
      <c r="NLR30" s="468" t="s">
        <v>99</v>
      </c>
      <c r="NLS30" s="468"/>
      <c r="NLT30" s="469"/>
      <c r="NLU30" s="15" t="s">
        <v>169</v>
      </c>
      <c r="NLV30" s="468" t="s">
        <v>99</v>
      </c>
      <c r="NLW30" s="468"/>
      <c r="NLX30" s="469"/>
      <c r="NLY30" s="15" t="s">
        <v>169</v>
      </c>
      <c r="NLZ30" s="468" t="s">
        <v>99</v>
      </c>
      <c r="NMA30" s="468"/>
      <c r="NMB30" s="469"/>
      <c r="NMC30" s="15" t="s">
        <v>169</v>
      </c>
      <c r="NMD30" s="468" t="s">
        <v>99</v>
      </c>
      <c r="NME30" s="468"/>
      <c r="NMF30" s="469"/>
      <c r="NMG30" s="15" t="s">
        <v>169</v>
      </c>
      <c r="NMH30" s="468" t="s">
        <v>99</v>
      </c>
      <c r="NMI30" s="468"/>
      <c r="NMJ30" s="469"/>
      <c r="NMK30" s="15" t="s">
        <v>169</v>
      </c>
      <c r="NML30" s="468" t="s">
        <v>99</v>
      </c>
      <c r="NMM30" s="468"/>
      <c r="NMN30" s="469"/>
      <c r="NMO30" s="15" t="s">
        <v>169</v>
      </c>
      <c r="NMP30" s="468" t="s">
        <v>99</v>
      </c>
      <c r="NMQ30" s="468"/>
      <c r="NMR30" s="469"/>
      <c r="NMS30" s="15" t="s">
        <v>169</v>
      </c>
      <c r="NMT30" s="468" t="s">
        <v>99</v>
      </c>
      <c r="NMU30" s="468"/>
      <c r="NMV30" s="469"/>
      <c r="NMW30" s="15" t="s">
        <v>169</v>
      </c>
      <c r="NMX30" s="468" t="s">
        <v>99</v>
      </c>
      <c r="NMY30" s="468"/>
      <c r="NMZ30" s="469"/>
      <c r="NNA30" s="15" t="s">
        <v>169</v>
      </c>
      <c r="NNB30" s="468" t="s">
        <v>99</v>
      </c>
      <c r="NNC30" s="468"/>
      <c r="NND30" s="469"/>
      <c r="NNE30" s="15" t="s">
        <v>169</v>
      </c>
      <c r="NNF30" s="468" t="s">
        <v>99</v>
      </c>
      <c r="NNG30" s="468"/>
      <c r="NNH30" s="469"/>
      <c r="NNI30" s="15" t="s">
        <v>169</v>
      </c>
      <c r="NNJ30" s="468" t="s">
        <v>99</v>
      </c>
      <c r="NNK30" s="468"/>
      <c r="NNL30" s="469"/>
      <c r="NNM30" s="15" t="s">
        <v>169</v>
      </c>
      <c r="NNN30" s="468" t="s">
        <v>99</v>
      </c>
      <c r="NNO30" s="468"/>
      <c r="NNP30" s="469"/>
      <c r="NNQ30" s="15" t="s">
        <v>169</v>
      </c>
      <c r="NNR30" s="468" t="s">
        <v>99</v>
      </c>
      <c r="NNS30" s="468"/>
      <c r="NNT30" s="469"/>
      <c r="NNU30" s="15" t="s">
        <v>169</v>
      </c>
      <c r="NNV30" s="468" t="s">
        <v>99</v>
      </c>
      <c r="NNW30" s="468"/>
      <c r="NNX30" s="469"/>
      <c r="NNY30" s="15" t="s">
        <v>169</v>
      </c>
      <c r="NNZ30" s="468" t="s">
        <v>99</v>
      </c>
      <c r="NOA30" s="468"/>
      <c r="NOB30" s="469"/>
      <c r="NOC30" s="15" t="s">
        <v>169</v>
      </c>
      <c r="NOD30" s="468" t="s">
        <v>99</v>
      </c>
      <c r="NOE30" s="468"/>
      <c r="NOF30" s="469"/>
      <c r="NOG30" s="15" t="s">
        <v>169</v>
      </c>
      <c r="NOH30" s="468" t="s">
        <v>99</v>
      </c>
      <c r="NOI30" s="468"/>
      <c r="NOJ30" s="469"/>
      <c r="NOK30" s="15" t="s">
        <v>169</v>
      </c>
      <c r="NOL30" s="468" t="s">
        <v>99</v>
      </c>
      <c r="NOM30" s="468"/>
      <c r="NON30" s="469"/>
      <c r="NOO30" s="15" t="s">
        <v>169</v>
      </c>
      <c r="NOP30" s="468" t="s">
        <v>99</v>
      </c>
      <c r="NOQ30" s="468"/>
      <c r="NOR30" s="469"/>
      <c r="NOS30" s="15" t="s">
        <v>169</v>
      </c>
      <c r="NOT30" s="468" t="s">
        <v>99</v>
      </c>
      <c r="NOU30" s="468"/>
      <c r="NOV30" s="469"/>
      <c r="NOW30" s="15" t="s">
        <v>169</v>
      </c>
      <c r="NOX30" s="468" t="s">
        <v>99</v>
      </c>
      <c r="NOY30" s="468"/>
      <c r="NOZ30" s="469"/>
      <c r="NPA30" s="15" t="s">
        <v>169</v>
      </c>
      <c r="NPB30" s="468" t="s">
        <v>99</v>
      </c>
      <c r="NPC30" s="468"/>
      <c r="NPD30" s="469"/>
      <c r="NPE30" s="15" t="s">
        <v>169</v>
      </c>
      <c r="NPF30" s="468" t="s">
        <v>99</v>
      </c>
      <c r="NPG30" s="468"/>
      <c r="NPH30" s="469"/>
      <c r="NPI30" s="15" t="s">
        <v>169</v>
      </c>
      <c r="NPJ30" s="468" t="s">
        <v>99</v>
      </c>
      <c r="NPK30" s="468"/>
      <c r="NPL30" s="469"/>
      <c r="NPM30" s="15" t="s">
        <v>169</v>
      </c>
      <c r="NPN30" s="468" t="s">
        <v>99</v>
      </c>
      <c r="NPO30" s="468"/>
      <c r="NPP30" s="469"/>
      <c r="NPQ30" s="15" t="s">
        <v>169</v>
      </c>
      <c r="NPR30" s="468" t="s">
        <v>99</v>
      </c>
      <c r="NPS30" s="468"/>
      <c r="NPT30" s="469"/>
      <c r="NPU30" s="15" t="s">
        <v>169</v>
      </c>
      <c r="NPV30" s="468" t="s">
        <v>99</v>
      </c>
      <c r="NPW30" s="468"/>
      <c r="NPX30" s="469"/>
      <c r="NPY30" s="15" t="s">
        <v>169</v>
      </c>
      <c r="NPZ30" s="468" t="s">
        <v>99</v>
      </c>
      <c r="NQA30" s="468"/>
      <c r="NQB30" s="469"/>
      <c r="NQC30" s="15" t="s">
        <v>169</v>
      </c>
      <c r="NQD30" s="468" t="s">
        <v>99</v>
      </c>
      <c r="NQE30" s="468"/>
      <c r="NQF30" s="469"/>
      <c r="NQG30" s="15" t="s">
        <v>169</v>
      </c>
      <c r="NQH30" s="468" t="s">
        <v>99</v>
      </c>
      <c r="NQI30" s="468"/>
      <c r="NQJ30" s="469"/>
      <c r="NQK30" s="15" t="s">
        <v>169</v>
      </c>
      <c r="NQL30" s="468" t="s">
        <v>99</v>
      </c>
      <c r="NQM30" s="468"/>
      <c r="NQN30" s="469"/>
      <c r="NQO30" s="15" t="s">
        <v>169</v>
      </c>
      <c r="NQP30" s="468" t="s">
        <v>99</v>
      </c>
      <c r="NQQ30" s="468"/>
      <c r="NQR30" s="469"/>
      <c r="NQS30" s="15" t="s">
        <v>169</v>
      </c>
      <c r="NQT30" s="468" t="s">
        <v>99</v>
      </c>
      <c r="NQU30" s="468"/>
      <c r="NQV30" s="469"/>
      <c r="NQW30" s="15" t="s">
        <v>169</v>
      </c>
      <c r="NQX30" s="468" t="s">
        <v>99</v>
      </c>
      <c r="NQY30" s="468"/>
      <c r="NQZ30" s="469"/>
      <c r="NRA30" s="15" t="s">
        <v>169</v>
      </c>
      <c r="NRB30" s="468" t="s">
        <v>99</v>
      </c>
      <c r="NRC30" s="468"/>
      <c r="NRD30" s="469"/>
      <c r="NRE30" s="15" t="s">
        <v>169</v>
      </c>
      <c r="NRF30" s="468" t="s">
        <v>99</v>
      </c>
      <c r="NRG30" s="468"/>
      <c r="NRH30" s="469"/>
      <c r="NRI30" s="15" t="s">
        <v>169</v>
      </c>
      <c r="NRJ30" s="468" t="s">
        <v>99</v>
      </c>
      <c r="NRK30" s="468"/>
      <c r="NRL30" s="469"/>
      <c r="NRM30" s="15" t="s">
        <v>169</v>
      </c>
      <c r="NRN30" s="468" t="s">
        <v>99</v>
      </c>
      <c r="NRO30" s="468"/>
      <c r="NRP30" s="469"/>
      <c r="NRQ30" s="15" t="s">
        <v>169</v>
      </c>
      <c r="NRR30" s="468" t="s">
        <v>99</v>
      </c>
      <c r="NRS30" s="468"/>
      <c r="NRT30" s="469"/>
      <c r="NRU30" s="15" t="s">
        <v>169</v>
      </c>
      <c r="NRV30" s="468" t="s">
        <v>99</v>
      </c>
      <c r="NRW30" s="468"/>
      <c r="NRX30" s="469"/>
      <c r="NRY30" s="15" t="s">
        <v>169</v>
      </c>
      <c r="NRZ30" s="468" t="s">
        <v>99</v>
      </c>
      <c r="NSA30" s="468"/>
      <c r="NSB30" s="469"/>
      <c r="NSC30" s="15" t="s">
        <v>169</v>
      </c>
      <c r="NSD30" s="468" t="s">
        <v>99</v>
      </c>
      <c r="NSE30" s="468"/>
      <c r="NSF30" s="469"/>
      <c r="NSG30" s="15" t="s">
        <v>169</v>
      </c>
      <c r="NSH30" s="468" t="s">
        <v>99</v>
      </c>
      <c r="NSI30" s="468"/>
      <c r="NSJ30" s="469"/>
      <c r="NSK30" s="15" t="s">
        <v>169</v>
      </c>
      <c r="NSL30" s="468" t="s">
        <v>99</v>
      </c>
      <c r="NSM30" s="468"/>
      <c r="NSN30" s="469"/>
      <c r="NSO30" s="15" t="s">
        <v>169</v>
      </c>
      <c r="NSP30" s="468" t="s">
        <v>99</v>
      </c>
      <c r="NSQ30" s="468"/>
      <c r="NSR30" s="469"/>
      <c r="NSS30" s="15" t="s">
        <v>169</v>
      </c>
      <c r="NST30" s="468" t="s">
        <v>99</v>
      </c>
      <c r="NSU30" s="468"/>
      <c r="NSV30" s="469"/>
      <c r="NSW30" s="15" t="s">
        <v>169</v>
      </c>
      <c r="NSX30" s="468" t="s">
        <v>99</v>
      </c>
      <c r="NSY30" s="468"/>
      <c r="NSZ30" s="469"/>
      <c r="NTA30" s="15" t="s">
        <v>169</v>
      </c>
      <c r="NTB30" s="468" t="s">
        <v>99</v>
      </c>
      <c r="NTC30" s="468"/>
      <c r="NTD30" s="469"/>
      <c r="NTE30" s="15" t="s">
        <v>169</v>
      </c>
      <c r="NTF30" s="468" t="s">
        <v>99</v>
      </c>
      <c r="NTG30" s="468"/>
      <c r="NTH30" s="469"/>
      <c r="NTI30" s="15" t="s">
        <v>169</v>
      </c>
      <c r="NTJ30" s="468" t="s">
        <v>99</v>
      </c>
      <c r="NTK30" s="468"/>
      <c r="NTL30" s="469"/>
      <c r="NTM30" s="15" t="s">
        <v>169</v>
      </c>
      <c r="NTN30" s="468" t="s">
        <v>99</v>
      </c>
      <c r="NTO30" s="468"/>
      <c r="NTP30" s="469"/>
      <c r="NTQ30" s="15" t="s">
        <v>169</v>
      </c>
      <c r="NTR30" s="468" t="s">
        <v>99</v>
      </c>
      <c r="NTS30" s="468"/>
      <c r="NTT30" s="469"/>
      <c r="NTU30" s="15" t="s">
        <v>169</v>
      </c>
      <c r="NTV30" s="468" t="s">
        <v>99</v>
      </c>
      <c r="NTW30" s="468"/>
      <c r="NTX30" s="469"/>
      <c r="NTY30" s="15" t="s">
        <v>169</v>
      </c>
      <c r="NTZ30" s="468" t="s">
        <v>99</v>
      </c>
      <c r="NUA30" s="468"/>
      <c r="NUB30" s="469"/>
      <c r="NUC30" s="15" t="s">
        <v>169</v>
      </c>
      <c r="NUD30" s="468" t="s">
        <v>99</v>
      </c>
      <c r="NUE30" s="468"/>
      <c r="NUF30" s="469"/>
      <c r="NUG30" s="15" t="s">
        <v>169</v>
      </c>
      <c r="NUH30" s="468" t="s">
        <v>99</v>
      </c>
      <c r="NUI30" s="468"/>
      <c r="NUJ30" s="469"/>
      <c r="NUK30" s="15" t="s">
        <v>169</v>
      </c>
      <c r="NUL30" s="468" t="s">
        <v>99</v>
      </c>
      <c r="NUM30" s="468"/>
      <c r="NUN30" s="469"/>
      <c r="NUO30" s="15" t="s">
        <v>169</v>
      </c>
      <c r="NUP30" s="468" t="s">
        <v>99</v>
      </c>
      <c r="NUQ30" s="468"/>
      <c r="NUR30" s="469"/>
      <c r="NUS30" s="15" t="s">
        <v>169</v>
      </c>
      <c r="NUT30" s="468" t="s">
        <v>99</v>
      </c>
      <c r="NUU30" s="468"/>
      <c r="NUV30" s="469"/>
      <c r="NUW30" s="15" t="s">
        <v>169</v>
      </c>
      <c r="NUX30" s="468" t="s">
        <v>99</v>
      </c>
      <c r="NUY30" s="468"/>
      <c r="NUZ30" s="469"/>
      <c r="NVA30" s="15" t="s">
        <v>169</v>
      </c>
      <c r="NVB30" s="468" t="s">
        <v>99</v>
      </c>
      <c r="NVC30" s="468"/>
      <c r="NVD30" s="469"/>
      <c r="NVE30" s="15" t="s">
        <v>169</v>
      </c>
      <c r="NVF30" s="468" t="s">
        <v>99</v>
      </c>
      <c r="NVG30" s="468"/>
      <c r="NVH30" s="469"/>
      <c r="NVI30" s="15" t="s">
        <v>169</v>
      </c>
      <c r="NVJ30" s="468" t="s">
        <v>99</v>
      </c>
      <c r="NVK30" s="468"/>
      <c r="NVL30" s="469"/>
      <c r="NVM30" s="15" t="s">
        <v>169</v>
      </c>
      <c r="NVN30" s="468" t="s">
        <v>99</v>
      </c>
      <c r="NVO30" s="468"/>
      <c r="NVP30" s="469"/>
      <c r="NVQ30" s="15" t="s">
        <v>169</v>
      </c>
      <c r="NVR30" s="468" t="s">
        <v>99</v>
      </c>
      <c r="NVS30" s="468"/>
      <c r="NVT30" s="469"/>
      <c r="NVU30" s="15" t="s">
        <v>169</v>
      </c>
      <c r="NVV30" s="468" t="s">
        <v>99</v>
      </c>
      <c r="NVW30" s="468"/>
      <c r="NVX30" s="469"/>
      <c r="NVY30" s="15" t="s">
        <v>169</v>
      </c>
      <c r="NVZ30" s="468" t="s">
        <v>99</v>
      </c>
      <c r="NWA30" s="468"/>
      <c r="NWB30" s="469"/>
      <c r="NWC30" s="15" t="s">
        <v>169</v>
      </c>
      <c r="NWD30" s="468" t="s">
        <v>99</v>
      </c>
      <c r="NWE30" s="468"/>
      <c r="NWF30" s="469"/>
      <c r="NWG30" s="15" t="s">
        <v>169</v>
      </c>
      <c r="NWH30" s="468" t="s">
        <v>99</v>
      </c>
      <c r="NWI30" s="468"/>
      <c r="NWJ30" s="469"/>
      <c r="NWK30" s="15" t="s">
        <v>169</v>
      </c>
      <c r="NWL30" s="468" t="s">
        <v>99</v>
      </c>
      <c r="NWM30" s="468"/>
      <c r="NWN30" s="469"/>
      <c r="NWO30" s="15" t="s">
        <v>169</v>
      </c>
      <c r="NWP30" s="468" t="s">
        <v>99</v>
      </c>
      <c r="NWQ30" s="468"/>
      <c r="NWR30" s="469"/>
      <c r="NWS30" s="15" t="s">
        <v>169</v>
      </c>
      <c r="NWT30" s="468" t="s">
        <v>99</v>
      </c>
      <c r="NWU30" s="468"/>
      <c r="NWV30" s="469"/>
      <c r="NWW30" s="15" t="s">
        <v>169</v>
      </c>
      <c r="NWX30" s="468" t="s">
        <v>99</v>
      </c>
      <c r="NWY30" s="468"/>
      <c r="NWZ30" s="469"/>
      <c r="NXA30" s="15" t="s">
        <v>169</v>
      </c>
      <c r="NXB30" s="468" t="s">
        <v>99</v>
      </c>
      <c r="NXC30" s="468"/>
      <c r="NXD30" s="469"/>
      <c r="NXE30" s="15" t="s">
        <v>169</v>
      </c>
      <c r="NXF30" s="468" t="s">
        <v>99</v>
      </c>
      <c r="NXG30" s="468"/>
      <c r="NXH30" s="469"/>
      <c r="NXI30" s="15" t="s">
        <v>169</v>
      </c>
      <c r="NXJ30" s="468" t="s">
        <v>99</v>
      </c>
      <c r="NXK30" s="468"/>
      <c r="NXL30" s="469"/>
      <c r="NXM30" s="15" t="s">
        <v>169</v>
      </c>
      <c r="NXN30" s="468" t="s">
        <v>99</v>
      </c>
      <c r="NXO30" s="468"/>
      <c r="NXP30" s="469"/>
      <c r="NXQ30" s="15" t="s">
        <v>169</v>
      </c>
      <c r="NXR30" s="468" t="s">
        <v>99</v>
      </c>
      <c r="NXS30" s="468"/>
      <c r="NXT30" s="469"/>
      <c r="NXU30" s="15" t="s">
        <v>169</v>
      </c>
      <c r="NXV30" s="468" t="s">
        <v>99</v>
      </c>
      <c r="NXW30" s="468"/>
      <c r="NXX30" s="469"/>
      <c r="NXY30" s="15" t="s">
        <v>169</v>
      </c>
      <c r="NXZ30" s="468" t="s">
        <v>99</v>
      </c>
      <c r="NYA30" s="468"/>
      <c r="NYB30" s="469"/>
      <c r="NYC30" s="15" t="s">
        <v>169</v>
      </c>
      <c r="NYD30" s="468" t="s">
        <v>99</v>
      </c>
      <c r="NYE30" s="468"/>
      <c r="NYF30" s="469"/>
      <c r="NYG30" s="15" t="s">
        <v>169</v>
      </c>
      <c r="NYH30" s="468" t="s">
        <v>99</v>
      </c>
      <c r="NYI30" s="468"/>
      <c r="NYJ30" s="469"/>
      <c r="NYK30" s="15" t="s">
        <v>169</v>
      </c>
      <c r="NYL30" s="468" t="s">
        <v>99</v>
      </c>
      <c r="NYM30" s="468"/>
      <c r="NYN30" s="469"/>
      <c r="NYO30" s="15" t="s">
        <v>169</v>
      </c>
      <c r="NYP30" s="468" t="s">
        <v>99</v>
      </c>
      <c r="NYQ30" s="468"/>
      <c r="NYR30" s="469"/>
      <c r="NYS30" s="15" t="s">
        <v>169</v>
      </c>
      <c r="NYT30" s="468" t="s">
        <v>99</v>
      </c>
      <c r="NYU30" s="468"/>
      <c r="NYV30" s="469"/>
      <c r="NYW30" s="15" t="s">
        <v>169</v>
      </c>
      <c r="NYX30" s="468" t="s">
        <v>99</v>
      </c>
      <c r="NYY30" s="468"/>
      <c r="NYZ30" s="469"/>
      <c r="NZA30" s="15" t="s">
        <v>169</v>
      </c>
      <c r="NZB30" s="468" t="s">
        <v>99</v>
      </c>
      <c r="NZC30" s="468"/>
      <c r="NZD30" s="469"/>
      <c r="NZE30" s="15" t="s">
        <v>169</v>
      </c>
      <c r="NZF30" s="468" t="s">
        <v>99</v>
      </c>
      <c r="NZG30" s="468"/>
      <c r="NZH30" s="469"/>
      <c r="NZI30" s="15" t="s">
        <v>169</v>
      </c>
      <c r="NZJ30" s="468" t="s">
        <v>99</v>
      </c>
      <c r="NZK30" s="468"/>
      <c r="NZL30" s="469"/>
      <c r="NZM30" s="15" t="s">
        <v>169</v>
      </c>
      <c r="NZN30" s="468" t="s">
        <v>99</v>
      </c>
      <c r="NZO30" s="468"/>
      <c r="NZP30" s="469"/>
      <c r="NZQ30" s="15" t="s">
        <v>169</v>
      </c>
      <c r="NZR30" s="468" t="s">
        <v>99</v>
      </c>
      <c r="NZS30" s="468"/>
      <c r="NZT30" s="469"/>
      <c r="NZU30" s="15" t="s">
        <v>169</v>
      </c>
      <c r="NZV30" s="468" t="s">
        <v>99</v>
      </c>
      <c r="NZW30" s="468"/>
      <c r="NZX30" s="469"/>
      <c r="NZY30" s="15" t="s">
        <v>169</v>
      </c>
      <c r="NZZ30" s="468" t="s">
        <v>99</v>
      </c>
      <c r="OAA30" s="468"/>
      <c r="OAB30" s="469"/>
      <c r="OAC30" s="15" t="s">
        <v>169</v>
      </c>
      <c r="OAD30" s="468" t="s">
        <v>99</v>
      </c>
      <c r="OAE30" s="468"/>
      <c r="OAF30" s="469"/>
      <c r="OAG30" s="15" t="s">
        <v>169</v>
      </c>
      <c r="OAH30" s="468" t="s">
        <v>99</v>
      </c>
      <c r="OAI30" s="468"/>
      <c r="OAJ30" s="469"/>
      <c r="OAK30" s="15" t="s">
        <v>169</v>
      </c>
      <c r="OAL30" s="468" t="s">
        <v>99</v>
      </c>
      <c r="OAM30" s="468"/>
      <c r="OAN30" s="469"/>
      <c r="OAO30" s="15" t="s">
        <v>169</v>
      </c>
      <c r="OAP30" s="468" t="s">
        <v>99</v>
      </c>
      <c r="OAQ30" s="468"/>
      <c r="OAR30" s="469"/>
      <c r="OAS30" s="15" t="s">
        <v>169</v>
      </c>
      <c r="OAT30" s="468" t="s">
        <v>99</v>
      </c>
      <c r="OAU30" s="468"/>
      <c r="OAV30" s="469"/>
      <c r="OAW30" s="15" t="s">
        <v>169</v>
      </c>
      <c r="OAX30" s="468" t="s">
        <v>99</v>
      </c>
      <c r="OAY30" s="468"/>
      <c r="OAZ30" s="469"/>
      <c r="OBA30" s="15" t="s">
        <v>169</v>
      </c>
      <c r="OBB30" s="468" t="s">
        <v>99</v>
      </c>
      <c r="OBC30" s="468"/>
      <c r="OBD30" s="469"/>
      <c r="OBE30" s="15" t="s">
        <v>169</v>
      </c>
      <c r="OBF30" s="468" t="s">
        <v>99</v>
      </c>
      <c r="OBG30" s="468"/>
      <c r="OBH30" s="469"/>
      <c r="OBI30" s="15" t="s">
        <v>169</v>
      </c>
      <c r="OBJ30" s="468" t="s">
        <v>99</v>
      </c>
      <c r="OBK30" s="468"/>
      <c r="OBL30" s="469"/>
      <c r="OBM30" s="15" t="s">
        <v>169</v>
      </c>
      <c r="OBN30" s="468" t="s">
        <v>99</v>
      </c>
      <c r="OBO30" s="468"/>
      <c r="OBP30" s="469"/>
      <c r="OBQ30" s="15" t="s">
        <v>169</v>
      </c>
      <c r="OBR30" s="468" t="s">
        <v>99</v>
      </c>
      <c r="OBS30" s="468"/>
      <c r="OBT30" s="469"/>
      <c r="OBU30" s="15" t="s">
        <v>169</v>
      </c>
      <c r="OBV30" s="468" t="s">
        <v>99</v>
      </c>
      <c r="OBW30" s="468"/>
      <c r="OBX30" s="469"/>
      <c r="OBY30" s="15" t="s">
        <v>169</v>
      </c>
      <c r="OBZ30" s="468" t="s">
        <v>99</v>
      </c>
      <c r="OCA30" s="468"/>
      <c r="OCB30" s="469"/>
      <c r="OCC30" s="15" t="s">
        <v>169</v>
      </c>
      <c r="OCD30" s="468" t="s">
        <v>99</v>
      </c>
      <c r="OCE30" s="468"/>
      <c r="OCF30" s="469"/>
      <c r="OCG30" s="15" t="s">
        <v>169</v>
      </c>
      <c r="OCH30" s="468" t="s">
        <v>99</v>
      </c>
      <c r="OCI30" s="468"/>
      <c r="OCJ30" s="469"/>
      <c r="OCK30" s="15" t="s">
        <v>169</v>
      </c>
      <c r="OCL30" s="468" t="s">
        <v>99</v>
      </c>
      <c r="OCM30" s="468"/>
      <c r="OCN30" s="469"/>
      <c r="OCO30" s="15" t="s">
        <v>169</v>
      </c>
      <c r="OCP30" s="468" t="s">
        <v>99</v>
      </c>
      <c r="OCQ30" s="468"/>
      <c r="OCR30" s="469"/>
      <c r="OCS30" s="15" t="s">
        <v>169</v>
      </c>
      <c r="OCT30" s="468" t="s">
        <v>99</v>
      </c>
      <c r="OCU30" s="468"/>
      <c r="OCV30" s="469"/>
      <c r="OCW30" s="15" t="s">
        <v>169</v>
      </c>
      <c r="OCX30" s="468" t="s">
        <v>99</v>
      </c>
      <c r="OCY30" s="468"/>
      <c r="OCZ30" s="469"/>
      <c r="ODA30" s="15" t="s">
        <v>169</v>
      </c>
      <c r="ODB30" s="468" t="s">
        <v>99</v>
      </c>
      <c r="ODC30" s="468"/>
      <c r="ODD30" s="469"/>
      <c r="ODE30" s="15" t="s">
        <v>169</v>
      </c>
      <c r="ODF30" s="468" t="s">
        <v>99</v>
      </c>
      <c r="ODG30" s="468"/>
      <c r="ODH30" s="469"/>
      <c r="ODI30" s="15" t="s">
        <v>169</v>
      </c>
      <c r="ODJ30" s="468" t="s">
        <v>99</v>
      </c>
      <c r="ODK30" s="468"/>
      <c r="ODL30" s="469"/>
      <c r="ODM30" s="15" t="s">
        <v>169</v>
      </c>
      <c r="ODN30" s="468" t="s">
        <v>99</v>
      </c>
      <c r="ODO30" s="468"/>
      <c r="ODP30" s="469"/>
      <c r="ODQ30" s="15" t="s">
        <v>169</v>
      </c>
      <c r="ODR30" s="468" t="s">
        <v>99</v>
      </c>
      <c r="ODS30" s="468"/>
      <c r="ODT30" s="469"/>
      <c r="ODU30" s="15" t="s">
        <v>169</v>
      </c>
      <c r="ODV30" s="468" t="s">
        <v>99</v>
      </c>
      <c r="ODW30" s="468"/>
      <c r="ODX30" s="469"/>
      <c r="ODY30" s="15" t="s">
        <v>169</v>
      </c>
      <c r="ODZ30" s="468" t="s">
        <v>99</v>
      </c>
      <c r="OEA30" s="468"/>
      <c r="OEB30" s="469"/>
      <c r="OEC30" s="15" t="s">
        <v>169</v>
      </c>
      <c r="OED30" s="468" t="s">
        <v>99</v>
      </c>
      <c r="OEE30" s="468"/>
      <c r="OEF30" s="469"/>
      <c r="OEG30" s="15" t="s">
        <v>169</v>
      </c>
      <c r="OEH30" s="468" t="s">
        <v>99</v>
      </c>
      <c r="OEI30" s="468"/>
      <c r="OEJ30" s="469"/>
      <c r="OEK30" s="15" t="s">
        <v>169</v>
      </c>
      <c r="OEL30" s="468" t="s">
        <v>99</v>
      </c>
      <c r="OEM30" s="468"/>
      <c r="OEN30" s="469"/>
      <c r="OEO30" s="15" t="s">
        <v>169</v>
      </c>
      <c r="OEP30" s="468" t="s">
        <v>99</v>
      </c>
      <c r="OEQ30" s="468"/>
      <c r="OER30" s="469"/>
      <c r="OES30" s="15" t="s">
        <v>169</v>
      </c>
      <c r="OET30" s="468" t="s">
        <v>99</v>
      </c>
      <c r="OEU30" s="468"/>
      <c r="OEV30" s="469"/>
      <c r="OEW30" s="15" t="s">
        <v>169</v>
      </c>
      <c r="OEX30" s="468" t="s">
        <v>99</v>
      </c>
      <c r="OEY30" s="468"/>
      <c r="OEZ30" s="469"/>
      <c r="OFA30" s="15" t="s">
        <v>169</v>
      </c>
      <c r="OFB30" s="468" t="s">
        <v>99</v>
      </c>
      <c r="OFC30" s="468"/>
      <c r="OFD30" s="469"/>
      <c r="OFE30" s="15" t="s">
        <v>169</v>
      </c>
      <c r="OFF30" s="468" t="s">
        <v>99</v>
      </c>
      <c r="OFG30" s="468"/>
      <c r="OFH30" s="469"/>
      <c r="OFI30" s="15" t="s">
        <v>169</v>
      </c>
      <c r="OFJ30" s="468" t="s">
        <v>99</v>
      </c>
      <c r="OFK30" s="468"/>
      <c r="OFL30" s="469"/>
      <c r="OFM30" s="15" t="s">
        <v>169</v>
      </c>
      <c r="OFN30" s="468" t="s">
        <v>99</v>
      </c>
      <c r="OFO30" s="468"/>
      <c r="OFP30" s="469"/>
      <c r="OFQ30" s="15" t="s">
        <v>169</v>
      </c>
      <c r="OFR30" s="468" t="s">
        <v>99</v>
      </c>
      <c r="OFS30" s="468"/>
      <c r="OFT30" s="469"/>
      <c r="OFU30" s="15" t="s">
        <v>169</v>
      </c>
      <c r="OFV30" s="468" t="s">
        <v>99</v>
      </c>
      <c r="OFW30" s="468"/>
      <c r="OFX30" s="469"/>
      <c r="OFY30" s="15" t="s">
        <v>169</v>
      </c>
      <c r="OFZ30" s="468" t="s">
        <v>99</v>
      </c>
      <c r="OGA30" s="468"/>
      <c r="OGB30" s="469"/>
      <c r="OGC30" s="15" t="s">
        <v>169</v>
      </c>
      <c r="OGD30" s="468" t="s">
        <v>99</v>
      </c>
      <c r="OGE30" s="468"/>
      <c r="OGF30" s="469"/>
      <c r="OGG30" s="15" t="s">
        <v>169</v>
      </c>
      <c r="OGH30" s="468" t="s">
        <v>99</v>
      </c>
      <c r="OGI30" s="468"/>
      <c r="OGJ30" s="469"/>
      <c r="OGK30" s="15" t="s">
        <v>169</v>
      </c>
      <c r="OGL30" s="468" t="s">
        <v>99</v>
      </c>
      <c r="OGM30" s="468"/>
      <c r="OGN30" s="469"/>
      <c r="OGO30" s="15" t="s">
        <v>169</v>
      </c>
      <c r="OGP30" s="468" t="s">
        <v>99</v>
      </c>
      <c r="OGQ30" s="468"/>
      <c r="OGR30" s="469"/>
      <c r="OGS30" s="15" t="s">
        <v>169</v>
      </c>
      <c r="OGT30" s="468" t="s">
        <v>99</v>
      </c>
      <c r="OGU30" s="468"/>
      <c r="OGV30" s="469"/>
      <c r="OGW30" s="15" t="s">
        <v>169</v>
      </c>
      <c r="OGX30" s="468" t="s">
        <v>99</v>
      </c>
      <c r="OGY30" s="468"/>
      <c r="OGZ30" s="469"/>
      <c r="OHA30" s="15" t="s">
        <v>169</v>
      </c>
      <c r="OHB30" s="468" t="s">
        <v>99</v>
      </c>
      <c r="OHC30" s="468"/>
      <c r="OHD30" s="469"/>
      <c r="OHE30" s="15" t="s">
        <v>169</v>
      </c>
      <c r="OHF30" s="468" t="s">
        <v>99</v>
      </c>
      <c r="OHG30" s="468"/>
      <c r="OHH30" s="469"/>
      <c r="OHI30" s="15" t="s">
        <v>169</v>
      </c>
      <c r="OHJ30" s="468" t="s">
        <v>99</v>
      </c>
      <c r="OHK30" s="468"/>
      <c r="OHL30" s="469"/>
      <c r="OHM30" s="15" t="s">
        <v>169</v>
      </c>
      <c r="OHN30" s="468" t="s">
        <v>99</v>
      </c>
      <c r="OHO30" s="468"/>
      <c r="OHP30" s="469"/>
      <c r="OHQ30" s="15" t="s">
        <v>169</v>
      </c>
      <c r="OHR30" s="468" t="s">
        <v>99</v>
      </c>
      <c r="OHS30" s="468"/>
      <c r="OHT30" s="469"/>
      <c r="OHU30" s="15" t="s">
        <v>169</v>
      </c>
      <c r="OHV30" s="468" t="s">
        <v>99</v>
      </c>
      <c r="OHW30" s="468"/>
      <c r="OHX30" s="469"/>
      <c r="OHY30" s="15" t="s">
        <v>169</v>
      </c>
      <c r="OHZ30" s="468" t="s">
        <v>99</v>
      </c>
      <c r="OIA30" s="468"/>
      <c r="OIB30" s="469"/>
      <c r="OIC30" s="15" t="s">
        <v>169</v>
      </c>
      <c r="OID30" s="468" t="s">
        <v>99</v>
      </c>
      <c r="OIE30" s="468"/>
      <c r="OIF30" s="469"/>
      <c r="OIG30" s="15" t="s">
        <v>169</v>
      </c>
      <c r="OIH30" s="468" t="s">
        <v>99</v>
      </c>
      <c r="OII30" s="468"/>
      <c r="OIJ30" s="469"/>
      <c r="OIK30" s="15" t="s">
        <v>169</v>
      </c>
      <c r="OIL30" s="468" t="s">
        <v>99</v>
      </c>
      <c r="OIM30" s="468"/>
      <c r="OIN30" s="469"/>
      <c r="OIO30" s="15" t="s">
        <v>169</v>
      </c>
      <c r="OIP30" s="468" t="s">
        <v>99</v>
      </c>
      <c r="OIQ30" s="468"/>
      <c r="OIR30" s="469"/>
      <c r="OIS30" s="15" t="s">
        <v>169</v>
      </c>
      <c r="OIT30" s="468" t="s">
        <v>99</v>
      </c>
      <c r="OIU30" s="468"/>
      <c r="OIV30" s="469"/>
      <c r="OIW30" s="15" t="s">
        <v>169</v>
      </c>
      <c r="OIX30" s="468" t="s">
        <v>99</v>
      </c>
      <c r="OIY30" s="468"/>
      <c r="OIZ30" s="469"/>
      <c r="OJA30" s="15" t="s">
        <v>169</v>
      </c>
      <c r="OJB30" s="468" t="s">
        <v>99</v>
      </c>
      <c r="OJC30" s="468"/>
      <c r="OJD30" s="469"/>
      <c r="OJE30" s="15" t="s">
        <v>169</v>
      </c>
      <c r="OJF30" s="468" t="s">
        <v>99</v>
      </c>
      <c r="OJG30" s="468"/>
      <c r="OJH30" s="469"/>
      <c r="OJI30" s="15" t="s">
        <v>169</v>
      </c>
      <c r="OJJ30" s="468" t="s">
        <v>99</v>
      </c>
      <c r="OJK30" s="468"/>
      <c r="OJL30" s="469"/>
      <c r="OJM30" s="15" t="s">
        <v>169</v>
      </c>
      <c r="OJN30" s="468" t="s">
        <v>99</v>
      </c>
      <c r="OJO30" s="468"/>
      <c r="OJP30" s="469"/>
      <c r="OJQ30" s="15" t="s">
        <v>169</v>
      </c>
      <c r="OJR30" s="468" t="s">
        <v>99</v>
      </c>
      <c r="OJS30" s="468"/>
      <c r="OJT30" s="469"/>
      <c r="OJU30" s="15" t="s">
        <v>169</v>
      </c>
      <c r="OJV30" s="468" t="s">
        <v>99</v>
      </c>
      <c r="OJW30" s="468"/>
      <c r="OJX30" s="469"/>
      <c r="OJY30" s="15" t="s">
        <v>169</v>
      </c>
      <c r="OJZ30" s="468" t="s">
        <v>99</v>
      </c>
      <c r="OKA30" s="468"/>
      <c r="OKB30" s="469"/>
      <c r="OKC30" s="15" t="s">
        <v>169</v>
      </c>
      <c r="OKD30" s="468" t="s">
        <v>99</v>
      </c>
      <c r="OKE30" s="468"/>
      <c r="OKF30" s="469"/>
      <c r="OKG30" s="15" t="s">
        <v>169</v>
      </c>
      <c r="OKH30" s="468" t="s">
        <v>99</v>
      </c>
      <c r="OKI30" s="468"/>
      <c r="OKJ30" s="469"/>
      <c r="OKK30" s="15" t="s">
        <v>169</v>
      </c>
      <c r="OKL30" s="468" t="s">
        <v>99</v>
      </c>
      <c r="OKM30" s="468"/>
      <c r="OKN30" s="469"/>
      <c r="OKO30" s="15" t="s">
        <v>169</v>
      </c>
      <c r="OKP30" s="468" t="s">
        <v>99</v>
      </c>
      <c r="OKQ30" s="468"/>
      <c r="OKR30" s="469"/>
      <c r="OKS30" s="15" t="s">
        <v>169</v>
      </c>
      <c r="OKT30" s="468" t="s">
        <v>99</v>
      </c>
      <c r="OKU30" s="468"/>
      <c r="OKV30" s="469"/>
      <c r="OKW30" s="15" t="s">
        <v>169</v>
      </c>
      <c r="OKX30" s="468" t="s">
        <v>99</v>
      </c>
      <c r="OKY30" s="468"/>
      <c r="OKZ30" s="469"/>
      <c r="OLA30" s="15" t="s">
        <v>169</v>
      </c>
      <c r="OLB30" s="468" t="s">
        <v>99</v>
      </c>
      <c r="OLC30" s="468"/>
      <c r="OLD30" s="469"/>
      <c r="OLE30" s="15" t="s">
        <v>169</v>
      </c>
      <c r="OLF30" s="468" t="s">
        <v>99</v>
      </c>
      <c r="OLG30" s="468"/>
      <c r="OLH30" s="469"/>
      <c r="OLI30" s="15" t="s">
        <v>169</v>
      </c>
      <c r="OLJ30" s="468" t="s">
        <v>99</v>
      </c>
      <c r="OLK30" s="468"/>
      <c r="OLL30" s="469"/>
      <c r="OLM30" s="15" t="s">
        <v>169</v>
      </c>
      <c r="OLN30" s="468" t="s">
        <v>99</v>
      </c>
      <c r="OLO30" s="468"/>
      <c r="OLP30" s="469"/>
      <c r="OLQ30" s="15" t="s">
        <v>169</v>
      </c>
      <c r="OLR30" s="468" t="s">
        <v>99</v>
      </c>
      <c r="OLS30" s="468"/>
      <c r="OLT30" s="469"/>
      <c r="OLU30" s="15" t="s">
        <v>169</v>
      </c>
      <c r="OLV30" s="468" t="s">
        <v>99</v>
      </c>
      <c r="OLW30" s="468"/>
      <c r="OLX30" s="469"/>
      <c r="OLY30" s="15" t="s">
        <v>169</v>
      </c>
      <c r="OLZ30" s="468" t="s">
        <v>99</v>
      </c>
      <c r="OMA30" s="468"/>
      <c r="OMB30" s="469"/>
      <c r="OMC30" s="15" t="s">
        <v>169</v>
      </c>
      <c r="OMD30" s="468" t="s">
        <v>99</v>
      </c>
      <c r="OME30" s="468"/>
      <c r="OMF30" s="469"/>
      <c r="OMG30" s="15" t="s">
        <v>169</v>
      </c>
      <c r="OMH30" s="468" t="s">
        <v>99</v>
      </c>
      <c r="OMI30" s="468"/>
      <c r="OMJ30" s="469"/>
      <c r="OMK30" s="15" t="s">
        <v>169</v>
      </c>
      <c r="OML30" s="468" t="s">
        <v>99</v>
      </c>
      <c r="OMM30" s="468"/>
      <c r="OMN30" s="469"/>
      <c r="OMO30" s="15" t="s">
        <v>169</v>
      </c>
      <c r="OMP30" s="468" t="s">
        <v>99</v>
      </c>
      <c r="OMQ30" s="468"/>
      <c r="OMR30" s="469"/>
      <c r="OMS30" s="15" t="s">
        <v>169</v>
      </c>
      <c r="OMT30" s="468" t="s">
        <v>99</v>
      </c>
      <c r="OMU30" s="468"/>
      <c r="OMV30" s="469"/>
      <c r="OMW30" s="15" t="s">
        <v>169</v>
      </c>
      <c r="OMX30" s="468" t="s">
        <v>99</v>
      </c>
      <c r="OMY30" s="468"/>
      <c r="OMZ30" s="469"/>
      <c r="ONA30" s="15" t="s">
        <v>169</v>
      </c>
      <c r="ONB30" s="468" t="s">
        <v>99</v>
      </c>
      <c r="ONC30" s="468"/>
      <c r="OND30" s="469"/>
      <c r="ONE30" s="15" t="s">
        <v>169</v>
      </c>
      <c r="ONF30" s="468" t="s">
        <v>99</v>
      </c>
      <c r="ONG30" s="468"/>
      <c r="ONH30" s="469"/>
      <c r="ONI30" s="15" t="s">
        <v>169</v>
      </c>
      <c r="ONJ30" s="468" t="s">
        <v>99</v>
      </c>
      <c r="ONK30" s="468"/>
      <c r="ONL30" s="469"/>
      <c r="ONM30" s="15" t="s">
        <v>169</v>
      </c>
      <c r="ONN30" s="468" t="s">
        <v>99</v>
      </c>
      <c r="ONO30" s="468"/>
      <c r="ONP30" s="469"/>
      <c r="ONQ30" s="15" t="s">
        <v>169</v>
      </c>
      <c r="ONR30" s="468" t="s">
        <v>99</v>
      </c>
      <c r="ONS30" s="468"/>
      <c r="ONT30" s="469"/>
      <c r="ONU30" s="15" t="s">
        <v>169</v>
      </c>
      <c r="ONV30" s="468" t="s">
        <v>99</v>
      </c>
      <c r="ONW30" s="468"/>
      <c r="ONX30" s="469"/>
      <c r="ONY30" s="15" t="s">
        <v>169</v>
      </c>
      <c r="ONZ30" s="468" t="s">
        <v>99</v>
      </c>
      <c r="OOA30" s="468"/>
      <c r="OOB30" s="469"/>
      <c r="OOC30" s="15" t="s">
        <v>169</v>
      </c>
      <c r="OOD30" s="468" t="s">
        <v>99</v>
      </c>
      <c r="OOE30" s="468"/>
      <c r="OOF30" s="469"/>
      <c r="OOG30" s="15" t="s">
        <v>169</v>
      </c>
      <c r="OOH30" s="468" t="s">
        <v>99</v>
      </c>
      <c r="OOI30" s="468"/>
      <c r="OOJ30" s="469"/>
      <c r="OOK30" s="15" t="s">
        <v>169</v>
      </c>
      <c r="OOL30" s="468" t="s">
        <v>99</v>
      </c>
      <c r="OOM30" s="468"/>
      <c r="OON30" s="469"/>
      <c r="OOO30" s="15" t="s">
        <v>169</v>
      </c>
      <c r="OOP30" s="468" t="s">
        <v>99</v>
      </c>
      <c r="OOQ30" s="468"/>
      <c r="OOR30" s="469"/>
      <c r="OOS30" s="15" t="s">
        <v>169</v>
      </c>
      <c r="OOT30" s="468" t="s">
        <v>99</v>
      </c>
      <c r="OOU30" s="468"/>
      <c r="OOV30" s="469"/>
      <c r="OOW30" s="15" t="s">
        <v>169</v>
      </c>
      <c r="OOX30" s="468" t="s">
        <v>99</v>
      </c>
      <c r="OOY30" s="468"/>
      <c r="OOZ30" s="469"/>
      <c r="OPA30" s="15" t="s">
        <v>169</v>
      </c>
      <c r="OPB30" s="468" t="s">
        <v>99</v>
      </c>
      <c r="OPC30" s="468"/>
      <c r="OPD30" s="469"/>
      <c r="OPE30" s="15" t="s">
        <v>169</v>
      </c>
      <c r="OPF30" s="468" t="s">
        <v>99</v>
      </c>
      <c r="OPG30" s="468"/>
      <c r="OPH30" s="469"/>
      <c r="OPI30" s="15" t="s">
        <v>169</v>
      </c>
      <c r="OPJ30" s="468" t="s">
        <v>99</v>
      </c>
      <c r="OPK30" s="468"/>
      <c r="OPL30" s="469"/>
      <c r="OPM30" s="15" t="s">
        <v>169</v>
      </c>
      <c r="OPN30" s="468" t="s">
        <v>99</v>
      </c>
      <c r="OPO30" s="468"/>
      <c r="OPP30" s="469"/>
      <c r="OPQ30" s="15" t="s">
        <v>169</v>
      </c>
      <c r="OPR30" s="468" t="s">
        <v>99</v>
      </c>
      <c r="OPS30" s="468"/>
      <c r="OPT30" s="469"/>
      <c r="OPU30" s="15" t="s">
        <v>169</v>
      </c>
      <c r="OPV30" s="468" t="s">
        <v>99</v>
      </c>
      <c r="OPW30" s="468"/>
      <c r="OPX30" s="469"/>
      <c r="OPY30" s="15" t="s">
        <v>169</v>
      </c>
      <c r="OPZ30" s="468" t="s">
        <v>99</v>
      </c>
      <c r="OQA30" s="468"/>
      <c r="OQB30" s="469"/>
      <c r="OQC30" s="15" t="s">
        <v>169</v>
      </c>
      <c r="OQD30" s="468" t="s">
        <v>99</v>
      </c>
      <c r="OQE30" s="468"/>
      <c r="OQF30" s="469"/>
      <c r="OQG30" s="15" t="s">
        <v>169</v>
      </c>
      <c r="OQH30" s="468" t="s">
        <v>99</v>
      </c>
      <c r="OQI30" s="468"/>
      <c r="OQJ30" s="469"/>
      <c r="OQK30" s="15" t="s">
        <v>169</v>
      </c>
      <c r="OQL30" s="468" t="s">
        <v>99</v>
      </c>
      <c r="OQM30" s="468"/>
      <c r="OQN30" s="469"/>
      <c r="OQO30" s="15" t="s">
        <v>169</v>
      </c>
      <c r="OQP30" s="468" t="s">
        <v>99</v>
      </c>
      <c r="OQQ30" s="468"/>
      <c r="OQR30" s="469"/>
      <c r="OQS30" s="15" t="s">
        <v>169</v>
      </c>
      <c r="OQT30" s="468" t="s">
        <v>99</v>
      </c>
      <c r="OQU30" s="468"/>
      <c r="OQV30" s="469"/>
      <c r="OQW30" s="15" t="s">
        <v>169</v>
      </c>
      <c r="OQX30" s="468" t="s">
        <v>99</v>
      </c>
      <c r="OQY30" s="468"/>
      <c r="OQZ30" s="469"/>
      <c r="ORA30" s="15" t="s">
        <v>169</v>
      </c>
      <c r="ORB30" s="468" t="s">
        <v>99</v>
      </c>
      <c r="ORC30" s="468"/>
      <c r="ORD30" s="469"/>
      <c r="ORE30" s="15" t="s">
        <v>169</v>
      </c>
      <c r="ORF30" s="468" t="s">
        <v>99</v>
      </c>
      <c r="ORG30" s="468"/>
      <c r="ORH30" s="469"/>
      <c r="ORI30" s="15" t="s">
        <v>169</v>
      </c>
      <c r="ORJ30" s="468" t="s">
        <v>99</v>
      </c>
      <c r="ORK30" s="468"/>
      <c r="ORL30" s="469"/>
      <c r="ORM30" s="15" t="s">
        <v>169</v>
      </c>
      <c r="ORN30" s="468" t="s">
        <v>99</v>
      </c>
      <c r="ORO30" s="468"/>
      <c r="ORP30" s="469"/>
      <c r="ORQ30" s="15" t="s">
        <v>169</v>
      </c>
      <c r="ORR30" s="468" t="s">
        <v>99</v>
      </c>
      <c r="ORS30" s="468"/>
      <c r="ORT30" s="469"/>
      <c r="ORU30" s="15" t="s">
        <v>169</v>
      </c>
      <c r="ORV30" s="468" t="s">
        <v>99</v>
      </c>
      <c r="ORW30" s="468"/>
      <c r="ORX30" s="469"/>
      <c r="ORY30" s="15" t="s">
        <v>169</v>
      </c>
      <c r="ORZ30" s="468" t="s">
        <v>99</v>
      </c>
      <c r="OSA30" s="468"/>
      <c r="OSB30" s="469"/>
      <c r="OSC30" s="15" t="s">
        <v>169</v>
      </c>
      <c r="OSD30" s="468" t="s">
        <v>99</v>
      </c>
      <c r="OSE30" s="468"/>
      <c r="OSF30" s="469"/>
      <c r="OSG30" s="15" t="s">
        <v>169</v>
      </c>
      <c r="OSH30" s="468" t="s">
        <v>99</v>
      </c>
      <c r="OSI30" s="468"/>
      <c r="OSJ30" s="469"/>
      <c r="OSK30" s="15" t="s">
        <v>169</v>
      </c>
      <c r="OSL30" s="468" t="s">
        <v>99</v>
      </c>
      <c r="OSM30" s="468"/>
      <c r="OSN30" s="469"/>
      <c r="OSO30" s="15" t="s">
        <v>169</v>
      </c>
      <c r="OSP30" s="468" t="s">
        <v>99</v>
      </c>
      <c r="OSQ30" s="468"/>
      <c r="OSR30" s="469"/>
      <c r="OSS30" s="15" t="s">
        <v>169</v>
      </c>
      <c r="OST30" s="468" t="s">
        <v>99</v>
      </c>
      <c r="OSU30" s="468"/>
      <c r="OSV30" s="469"/>
      <c r="OSW30" s="15" t="s">
        <v>169</v>
      </c>
      <c r="OSX30" s="468" t="s">
        <v>99</v>
      </c>
      <c r="OSY30" s="468"/>
      <c r="OSZ30" s="469"/>
      <c r="OTA30" s="15" t="s">
        <v>169</v>
      </c>
      <c r="OTB30" s="468" t="s">
        <v>99</v>
      </c>
      <c r="OTC30" s="468"/>
      <c r="OTD30" s="469"/>
      <c r="OTE30" s="15" t="s">
        <v>169</v>
      </c>
      <c r="OTF30" s="468" t="s">
        <v>99</v>
      </c>
      <c r="OTG30" s="468"/>
      <c r="OTH30" s="469"/>
      <c r="OTI30" s="15" t="s">
        <v>169</v>
      </c>
      <c r="OTJ30" s="468" t="s">
        <v>99</v>
      </c>
      <c r="OTK30" s="468"/>
      <c r="OTL30" s="469"/>
      <c r="OTM30" s="15" t="s">
        <v>169</v>
      </c>
      <c r="OTN30" s="468" t="s">
        <v>99</v>
      </c>
      <c r="OTO30" s="468"/>
      <c r="OTP30" s="469"/>
      <c r="OTQ30" s="15" t="s">
        <v>169</v>
      </c>
      <c r="OTR30" s="468" t="s">
        <v>99</v>
      </c>
      <c r="OTS30" s="468"/>
      <c r="OTT30" s="469"/>
      <c r="OTU30" s="15" t="s">
        <v>169</v>
      </c>
      <c r="OTV30" s="468" t="s">
        <v>99</v>
      </c>
      <c r="OTW30" s="468"/>
      <c r="OTX30" s="469"/>
      <c r="OTY30" s="15" t="s">
        <v>169</v>
      </c>
      <c r="OTZ30" s="468" t="s">
        <v>99</v>
      </c>
      <c r="OUA30" s="468"/>
      <c r="OUB30" s="469"/>
      <c r="OUC30" s="15" t="s">
        <v>169</v>
      </c>
      <c r="OUD30" s="468" t="s">
        <v>99</v>
      </c>
      <c r="OUE30" s="468"/>
      <c r="OUF30" s="469"/>
      <c r="OUG30" s="15" t="s">
        <v>169</v>
      </c>
      <c r="OUH30" s="468" t="s">
        <v>99</v>
      </c>
      <c r="OUI30" s="468"/>
      <c r="OUJ30" s="469"/>
      <c r="OUK30" s="15" t="s">
        <v>169</v>
      </c>
      <c r="OUL30" s="468" t="s">
        <v>99</v>
      </c>
      <c r="OUM30" s="468"/>
      <c r="OUN30" s="469"/>
      <c r="OUO30" s="15" t="s">
        <v>169</v>
      </c>
      <c r="OUP30" s="468" t="s">
        <v>99</v>
      </c>
      <c r="OUQ30" s="468"/>
      <c r="OUR30" s="469"/>
      <c r="OUS30" s="15" t="s">
        <v>169</v>
      </c>
      <c r="OUT30" s="468" t="s">
        <v>99</v>
      </c>
      <c r="OUU30" s="468"/>
      <c r="OUV30" s="469"/>
      <c r="OUW30" s="15" t="s">
        <v>169</v>
      </c>
      <c r="OUX30" s="468" t="s">
        <v>99</v>
      </c>
      <c r="OUY30" s="468"/>
      <c r="OUZ30" s="469"/>
      <c r="OVA30" s="15" t="s">
        <v>169</v>
      </c>
      <c r="OVB30" s="468" t="s">
        <v>99</v>
      </c>
      <c r="OVC30" s="468"/>
      <c r="OVD30" s="469"/>
      <c r="OVE30" s="15" t="s">
        <v>169</v>
      </c>
      <c r="OVF30" s="468" t="s">
        <v>99</v>
      </c>
      <c r="OVG30" s="468"/>
      <c r="OVH30" s="469"/>
      <c r="OVI30" s="15" t="s">
        <v>169</v>
      </c>
      <c r="OVJ30" s="468" t="s">
        <v>99</v>
      </c>
      <c r="OVK30" s="468"/>
      <c r="OVL30" s="469"/>
      <c r="OVM30" s="15" t="s">
        <v>169</v>
      </c>
      <c r="OVN30" s="468" t="s">
        <v>99</v>
      </c>
      <c r="OVO30" s="468"/>
      <c r="OVP30" s="469"/>
      <c r="OVQ30" s="15" t="s">
        <v>169</v>
      </c>
      <c r="OVR30" s="468" t="s">
        <v>99</v>
      </c>
      <c r="OVS30" s="468"/>
      <c r="OVT30" s="469"/>
      <c r="OVU30" s="15" t="s">
        <v>169</v>
      </c>
      <c r="OVV30" s="468" t="s">
        <v>99</v>
      </c>
      <c r="OVW30" s="468"/>
      <c r="OVX30" s="469"/>
      <c r="OVY30" s="15" t="s">
        <v>169</v>
      </c>
      <c r="OVZ30" s="468" t="s">
        <v>99</v>
      </c>
      <c r="OWA30" s="468"/>
      <c r="OWB30" s="469"/>
      <c r="OWC30" s="15" t="s">
        <v>169</v>
      </c>
      <c r="OWD30" s="468" t="s">
        <v>99</v>
      </c>
      <c r="OWE30" s="468"/>
      <c r="OWF30" s="469"/>
      <c r="OWG30" s="15" t="s">
        <v>169</v>
      </c>
      <c r="OWH30" s="468" t="s">
        <v>99</v>
      </c>
      <c r="OWI30" s="468"/>
      <c r="OWJ30" s="469"/>
      <c r="OWK30" s="15" t="s">
        <v>169</v>
      </c>
      <c r="OWL30" s="468" t="s">
        <v>99</v>
      </c>
      <c r="OWM30" s="468"/>
      <c r="OWN30" s="469"/>
      <c r="OWO30" s="15" t="s">
        <v>169</v>
      </c>
      <c r="OWP30" s="468" t="s">
        <v>99</v>
      </c>
      <c r="OWQ30" s="468"/>
      <c r="OWR30" s="469"/>
      <c r="OWS30" s="15" t="s">
        <v>169</v>
      </c>
      <c r="OWT30" s="468" t="s">
        <v>99</v>
      </c>
      <c r="OWU30" s="468"/>
      <c r="OWV30" s="469"/>
      <c r="OWW30" s="15" t="s">
        <v>169</v>
      </c>
      <c r="OWX30" s="468" t="s">
        <v>99</v>
      </c>
      <c r="OWY30" s="468"/>
      <c r="OWZ30" s="469"/>
      <c r="OXA30" s="15" t="s">
        <v>169</v>
      </c>
      <c r="OXB30" s="468" t="s">
        <v>99</v>
      </c>
      <c r="OXC30" s="468"/>
      <c r="OXD30" s="469"/>
      <c r="OXE30" s="15" t="s">
        <v>169</v>
      </c>
      <c r="OXF30" s="468" t="s">
        <v>99</v>
      </c>
      <c r="OXG30" s="468"/>
      <c r="OXH30" s="469"/>
      <c r="OXI30" s="15" t="s">
        <v>169</v>
      </c>
      <c r="OXJ30" s="468" t="s">
        <v>99</v>
      </c>
      <c r="OXK30" s="468"/>
      <c r="OXL30" s="469"/>
      <c r="OXM30" s="15" t="s">
        <v>169</v>
      </c>
      <c r="OXN30" s="468" t="s">
        <v>99</v>
      </c>
      <c r="OXO30" s="468"/>
      <c r="OXP30" s="469"/>
      <c r="OXQ30" s="15" t="s">
        <v>169</v>
      </c>
      <c r="OXR30" s="468" t="s">
        <v>99</v>
      </c>
      <c r="OXS30" s="468"/>
      <c r="OXT30" s="469"/>
      <c r="OXU30" s="15" t="s">
        <v>169</v>
      </c>
      <c r="OXV30" s="468" t="s">
        <v>99</v>
      </c>
      <c r="OXW30" s="468"/>
      <c r="OXX30" s="469"/>
      <c r="OXY30" s="15" t="s">
        <v>169</v>
      </c>
      <c r="OXZ30" s="468" t="s">
        <v>99</v>
      </c>
      <c r="OYA30" s="468"/>
      <c r="OYB30" s="469"/>
      <c r="OYC30" s="15" t="s">
        <v>169</v>
      </c>
      <c r="OYD30" s="468" t="s">
        <v>99</v>
      </c>
      <c r="OYE30" s="468"/>
      <c r="OYF30" s="469"/>
      <c r="OYG30" s="15" t="s">
        <v>169</v>
      </c>
      <c r="OYH30" s="468" t="s">
        <v>99</v>
      </c>
      <c r="OYI30" s="468"/>
      <c r="OYJ30" s="469"/>
      <c r="OYK30" s="15" t="s">
        <v>169</v>
      </c>
      <c r="OYL30" s="468" t="s">
        <v>99</v>
      </c>
      <c r="OYM30" s="468"/>
      <c r="OYN30" s="469"/>
      <c r="OYO30" s="15" t="s">
        <v>169</v>
      </c>
      <c r="OYP30" s="468" t="s">
        <v>99</v>
      </c>
      <c r="OYQ30" s="468"/>
      <c r="OYR30" s="469"/>
      <c r="OYS30" s="15" t="s">
        <v>169</v>
      </c>
      <c r="OYT30" s="468" t="s">
        <v>99</v>
      </c>
      <c r="OYU30" s="468"/>
      <c r="OYV30" s="469"/>
      <c r="OYW30" s="15" t="s">
        <v>169</v>
      </c>
      <c r="OYX30" s="468" t="s">
        <v>99</v>
      </c>
      <c r="OYY30" s="468"/>
      <c r="OYZ30" s="469"/>
      <c r="OZA30" s="15" t="s">
        <v>169</v>
      </c>
      <c r="OZB30" s="468" t="s">
        <v>99</v>
      </c>
      <c r="OZC30" s="468"/>
      <c r="OZD30" s="469"/>
      <c r="OZE30" s="15" t="s">
        <v>169</v>
      </c>
      <c r="OZF30" s="468" t="s">
        <v>99</v>
      </c>
      <c r="OZG30" s="468"/>
      <c r="OZH30" s="469"/>
      <c r="OZI30" s="15" t="s">
        <v>169</v>
      </c>
      <c r="OZJ30" s="468" t="s">
        <v>99</v>
      </c>
      <c r="OZK30" s="468"/>
      <c r="OZL30" s="469"/>
      <c r="OZM30" s="15" t="s">
        <v>169</v>
      </c>
      <c r="OZN30" s="468" t="s">
        <v>99</v>
      </c>
      <c r="OZO30" s="468"/>
      <c r="OZP30" s="469"/>
      <c r="OZQ30" s="15" t="s">
        <v>169</v>
      </c>
      <c r="OZR30" s="468" t="s">
        <v>99</v>
      </c>
      <c r="OZS30" s="468"/>
      <c r="OZT30" s="469"/>
      <c r="OZU30" s="15" t="s">
        <v>169</v>
      </c>
      <c r="OZV30" s="468" t="s">
        <v>99</v>
      </c>
      <c r="OZW30" s="468"/>
      <c r="OZX30" s="469"/>
      <c r="OZY30" s="15" t="s">
        <v>169</v>
      </c>
      <c r="OZZ30" s="468" t="s">
        <v>99</v>
      </c>
      <c r="PAA30" s="468"/>
      <c r="PAB30" s="469"/>
      <c r="PAC30" s="15" t="s">
        <v>169</v>
      </c>
      <c r="PAD30" s="468" t="s">
        <v>99</v>
      </c>
      <c r="PAE30" s="468"/>
      <c r="PAF30" s="469"/>
      <c r="PAG30" s="15" t="s">
        <v>169</v>
      </c>
      <c r="PAH30" s="468" t="s">
        <v>99</v>
      </c>
      <c r="PAI30" s="468"/>
      <c r="PAJ30" s="469"/>
      <c r="PAK30" s="15" t="s">
        <v>169</v>
      </c>
      <c r="PAL30" s="468" t="s">
        <v>99</v>
      </c>
      <c r="PAM30" s="468"/>
      <c r="PAN30" s="469"/>
      <c r="PAO30" s="15" t="s">
        <v>169</v>
      </c>
      <c r="PAP30" s="468" t="s">
        <v>99</v>
      </c>
      <c r="PAQ30" s="468"/>
      <c r="PAR30" s="469"/>
      <c r="PAS30" s="15" t="s">
        <v>169</v>
      </c>
      <c r="PAT30" s="468" t="s">
        <v>99</v>
      </c>
      <c r="PAU30" s="468"/>
      <c r="PAV30" s="469"/>
      <c r="PAW30" s="15" t="s">
        <v>169</v>
      </c>
      <c r="PAX30" s="468" t="s">
        <v>99</v>
      </c>
      <c r="PAY30" s="468"/>
      <c r="PAZ30" s="469"/>
      <c r="PBA30" s="15" t="s">
        <v>169</v>
      </c>
      <c r="PBB30" s="468" t="s">
        <v>99</v>
      </c>
      <c r="PBC30" s="468"/>
      <c r="PBD30" s="469"/>
      <c r="PBE30" s="15" t="s">
        <v>169</v>
      </c>
      <c r="PBF30" s="468" t="s">
        <v>99</v>
      </c>
      <c r="PBG30" s="468"/>
      <c r="PBH30" s="469"/>
      <c r="PBI30" s="15" t="s">
        <v>169</v>
      </c>
      <c r="PBJ30" s="468" t="s">
        <v>99</v>
      </c>
      <c r="PBK30" s="468"/>
      <c r="PBL30" s="469"/>
      <c r="PBM30" s="15" t="s">
        <v>169</v>
      </c>
      <c r="PBN30" s="468" t="s">
        <v>99</v>
      </c>
      <c r="PBO30" s="468"/>
      <c r="PBP30" s="469"/>
      <c r="PBQ30" s="15" t="s">
        <v>169</v>
      </c>
      <c r="PBR30" s="468" t="s">
        <v>99</v>
      </c>
      <c r="PBS30" s="468"/>
      <c r="PBT30" s="469"/>
      <c r="PBU30" s="15" t="s">
        <v>169</v>
      </c>
      <c r="PBV30" s="468" t="s">
        <v>99</v>
      </c>
      <c r="PBW30" s="468"/>
      <c r="PBX30" s="469"/>
      <c r="PBY30" s="15" t="s">
        <v>169</v>
      </c>
      <c r="PBZ30" s="468" t="s">
        <v>99</v>
      </c>
      <c r="PCA30" s="468"/>
      <c r="PCB30" s="469"/>
      <c r="PCC30" s="15" t="s">
        <v>169</v>
      </c>
      <c r="PCD30" s="468" t="s">
        <v>99</v>
      </c>
      <c r="PCE30" s="468"/>
      <c r="PCF30" s="469"/>
      <c r="PCG30" s="15" t="s">
        <v>169</v>
      </c>
      <c r="PCH30" s="468" t="s">
        <v>99</v>
      </c>
      <c r="PCI30" s="468"/>
      <c r="PCJ30" s="469"/>
      <c r="PCK30" s="15" t="s">
        <v>169</v>
      </c>
      <c r="PCL30" s="468" t="s">
        <v>99</v>
      </c>
      <c r="PCM30" s="468"/>
      <c r="PCN30" s="469"/>
      <c r="PCO30" s="15" t="s">
        <v>169</v>
      </c>
      <c r="PCP30" s="468" t="s">
        <v>99</v>
      </c>
      <c r="PCQ30" s="468"/>
      <c r="PCR30" s="469"/>
      <c r="PCS30" s="15" t="s">
        <v>169</v>
      </c>
      <c r="PCT30" s="468" t="s">
        <v>99</v>
      </c>
      <c r="PCU30" s="468"/>
      <c r="PCV30" s="469"/>
      <c r="PCW30" s="15" t="s">
        <v>169</v>
      </c>
      <c r="PCX30" s="468" t="s">
        <v>99</v>
      </c>
      <c r="PCY30" s="468"/>
      <c r="PCZ30" s="469"/>
      <c r="PDA30" s="15" t="s">
        <v>169</v>
      </c>
      <c r="PDB30" s="468" t="s">
        <v>99</v>
      </c>
      <c r="PDC30" s="468"/>
      <c r="PDD30" s="469"/>
      <c r="PDE30" s="15" t="s">
        <v>169</v>
      </c>
      <c r="PDF30" s="468" t="s">
        <v>99</v>
      </c>
      <c r="PDG30" s="468"/>
      <c r="PDH30" s="469"/>
      <c r="PDI30" s="15" t="s">
        <v>169</v>
      </c>
      <c r="PDJ30" s="468" t="s">
        <v>99</v>
      </c>
      <c r="PDK30" s="468"/>
      <c r="PDL30" s="469"/>
      <c r="PDM30" s="15" t="s">
        <v>169</v>
      </c>
      <c r="PDN30" s="468" t="s">
        <v>99</v>
      </c>
      <c r="PDO30" s="468"/>
      <c r="PDP30" s="469"/>
      <c r="PDQ30" s="15" t="s">
        <v>169</v>
      </c>
      <c r="PDR30" s="468" t="s">
        <v>99</v>
      </c>
      <c r="PDS30" s="468"/>
      <c r="PDT30" s="469"/>
      <c r="PDU30" s="15" t="s">
        <v>169</v>
      </c>
      <c r="PDV30" s="468" t="s">
        <v>99</v>
      </c>
      <c r="PDW30" s="468"/>
      <c r="PDX30" s="469"/>
      <c r="PDY30" s="15" t="s">
        <v>169</v>
      </c>
      <c r="PDZ30" s="468" t="s">
        <v>99</v>
      </c>
      <c r="PEA30" s="468"/>
      <c r="PEB30" s="469"/>
      <c r="PEC30" s="15" t="s">
        <v>169</v>
      </c>
      <c r="PED30" s="468" t="s">
        <v>99</v>
      </c>
      <c r="PEE30" s="468"/>
      <c r="PEF30" s="469"/>
      <c r="PEG30" s="15" t="s">
        <v>169</v>
      </c>
      <c r="PEH30" s="468" t="s">
        <v>99</v>
      </c>
      <c r="PEI30" s="468"/>
      <c r="PEJ30" s="469"/>
      <c r="PEK30" s="15" t="s">
        <v>169</v>
      </c>
      <c r="PEL30" s="468" t="s">
        <v>99</v>
      </c>
      <c r="PEM30" s="468"/>
      <c r="PEN30" s="469"/>
      <c r="PEO30" s="15" t="s">
        <v>169</v>
      </c>
      <c r="PEP30" s="468" t="s">
        <v>99</v>
      </c>
      <c r="PEQ30" s="468"/>
      <c r="PER30" s="469"/>
      <c r="PES30" s="15" t="s">
        <v>169</v>
      </c>
      <c r="PET30" s="468" t="s">
        <v>99</v>
      </c>
      <c r="PEU30" s="468"/>
      <c r="PEV30" s="469"/>
      <c r="PEW30" s="15" t="s">
        <v>169</v>
      </c>
      <c r="PEX30" s="468" t="s">
        <v>99</v>
      </c>
      <c r="PEY30" s="468"/>
      <c r="PEZ30" s="469"/>
      <c r="PFA30" s="15" t="s">
        <v>169</v>
      </c>
      <c r="PFB30" s="468" t="s">
        <v>99</v>
      </c>
      <c r="PFC30" s="468"/>
      <c r="PFD30" s="469"/>
      <c r="PFE30" s="15" t="s">
        <v>169</v>
      </c>
      <c r="PFF30" s="468" t="s">
        <v>99</v>
      </c>
      <c r="PFG30" s="468"/>
      <c r="PFH30" s="469"/>
      <c r="PFI30" s="15" t="s">
        <v>169</v>
      </c>
      <c r="PFJ30" s="468" t="s">
        <v>99</v>
      </c>
      <c r="PFK30" s="468"/>
      <c r="PFL30" s="469"/>
      <c r="PFM30" s="15" t="s">
        <v>169</v>
      </c>
      <c r="PFN30" s="468" t="s">
        <v>99</v>
      </c>
      <c r="PFO30" s="468"/>
      <c r="PFP30" s="469"/>
      <c r="PFQ30" s="15" t="s">
        <v>169</v>
      </c>
      <c r="PFR30" s="468" t="s">
        <v>99</v>
      </c>
      <c r="PFS30" s="468"/>
      <c r="PFT30" s="469"/>
      <c r="PFU30" s="15" t="s">
        <v>169</v>
      </c>
      <c r="PFV30" s="468" t="s">
        <v>99</v>
      </c>
      <c r="PFW30" s="468"/>
      <c r="PFX30" s="469"/>
      <c r="PFY30" s="15" t="s">
        <v>169</v>
      </c>
      <c r="PFZ30" s="468" t="s">
        <v>99</v>
      </c>
      <c r="PGA30" s="468"/>
      <c r="PGB30" s="469"/>
      <c r="PGC30" s="15" t="s">
        <v>169</v>
      </c>
      <c r="PGD30" s="468" t="s">
        <v>99</v>
      </c>
      <c r="PGE30" s="468"/>
      <c r="PGF30" s="469"/>
      <c r="PGG30" s="15" t="s">
        <v>169</v>
      </c>
      <c r="PGH30" s="468" t="s">
        <v>99</v>
      </c>
      <c r="PGI30" s="468"/>
      <c r="PGJ30" s="469"/>
      <c r="PGK30" s="15" t="s">
        <v>169</v>
      </c>
      <c r="PGL30" s="468" t="s">
        <v>99</v>
      </c>
      <c r="PGM30" s="468"/>
      <c r="PGN30" s="469"/>
      <c r="PGO30" s="15" t="s">
        <v>169</v>
      </c>
      <c r="PGP30" s="468" t="s">
        <v>99</v>
      </c>
      <c r="PGQ30" s="468"/>
      <c r="PGR30" s="469"/>
      <c r="PGS30" s="15" t="s">
        <v>169</v>
      </c>
      <c r="PGT30" s="468" t="s">
        <v>99</v>
      </c>
      <c r="PGU30" s="468"/>
      <c r="PGV30" s="469"/>
      <c r="PGW30" s="15" t="s">
        <v>169</v>
      </c>
      <c r="PGX30" s="468" t="s">
        <v>99</v>
      </c>
      <c r="PGY30" s="468"/>
      <c r="PGZ30" s="469"/>
      <c r="PHA30" s="15" t="s">
        <v>169</v>
      </c>
      <c r="PHB30" s="468" t="s">
        <v>99</v>
      </c>
      <c r="PHC30" s="468"/>
      <c r="PHD30" s="469"/>
      <c r="PHE30" s="15" t="s">
        <v>169</v>
      </c>
      <c r="PHF30" s="468" t="s">
        <v>99</v>
      </c>
      <c r="PHG30" s="468"/>
      <c r="PHH30" s="469"/>
      <c r="PHI30" s="15" t="s">
        <v>169</v>
      </c>
      <c r="PHJ30" s="468" t="s">
        <v>99</v>
      </c>
      <c r="PHK30" s="468"/>
      <c r="PHL30" s="469"/>
      <c r="PHM30" s="15" t="s">
        <v>169</v>
      </c>
      <c r="PHN30" s="468" t="s">
        <v>99</v>
      </c>
      <c r="PHO30" s="468"/>
      <c r="PHP30" s="469"/>
      <c r="PHQ30" s="15" t="s">
        <v>169</v>
      </c>
      <c r="PHR30" s="468" t="s">
        <v>99</v>
      </c>
      <c r="PHS30" s="468"/>
      <c r="PHT30" s="469"/>
      <c r="PHU30" s="15" t="s">
        <v>169</v>
      </c>
      <c r="PHV30" s="468" t="s">
        <v>99</v>
      </c>
      <c r="PHW30" s="468"/>
      <c r="PHX30" s="469"/>
      <c r="PHY30" s="15" t="s">
        <v>169</v>
      </c>
      <c r="PHZ30" s="468" t="s">
        <v>99</v>
      </c>
      <c r="PIA30" s="468"/>
      <c r="PIB30" s="469"/>
      <c r="PIC30" s="15" t="s">
        <v>169</v>
      </c>
      <c r="PID30" s="468" t="s">
        <v>99</v>
      </c>
      <c r="PIE30" s="468"/>
      <c r="PIF30" s="469"/>
      <c r="PIG30" s="15" t="s">
        <v>169</v>
      </c>
      <c r="PIH30" s="468" t="s">
        <v>99</v>
      </c>
      <c r="PII30" s="468"/>
      <c r="PIJ30" s="469"/>
      <c r="PIK30" s="15" t="s">
        <v>169</v>
      </c>
      <c r="PIL30" s="468" t="s">
        <v>99</v>
      </c>
      <c r="PIM30" s="468"/>
      <c r="PIN30" s="469"/>
      <c r="PIO30" s="15" t="s">
        <v>169</v>
      </c>
      <c r="PIP30" s="468" t="s">
        <v>99</v>
      </c>
      <c r="PIQ30" s="468"/>
      <c r="PIR30" s="469"/>
      <c r="PIS30" s="15" t="s">
        <v>169</v>
      </c>
      <c r="PIT30" s="468" t="s">
        <v>99</v>
      </c>
      <c r="PIU30" s="468"/>
      <c r="PIV30" s="469"/>
      <c r="PIW30" s="15" t="s">
        <v>169</v>
      </c>
      <c r="PIX30" s="468" t="s">
        <v>99</v>
      </c>
      <c r="PIY30" s="468"/>
      <c r="PIZ30" s="469"/>
      <c r="PJA30" s="15" t="s">
        <v>169</v>
      </c>
      <c r="PJB30" s="468" t="s">
        <v>99</v>
      </c>
      <c r="PJC30" s="468"/>
      <c r="PJD30" s="469"/>
      <c r="PJE30" s="15" t="s">
        <v>169</v>
      </c>
      <c r="PJF30" s="468" t="s">
        <v>99</v>
      </c>
      <c r="PJG30" s="468"/>
      <c r="PJH30" s="469"/>
      <c r="PJI30" s="15" t="s">
        <v>169</v>
      </c>
      <c r="PJJ30" s="468" t="s">
        <v>99</v>
      </c>
      <c r="PJK30" s="468"/>
      <c r="PJL30" s="469"/>
      <c r="PJM30" s="15" t="s">
        <v>169</v>
      </c>
      <c r="PJN30" s="468" t="s">
        <v>99</v>
      </c>
      <c r="PJO30" s="468"/>
      <c r="PJP30" s="469"/>
      <c r="PJQ30" s="15" t="s">
        <v>169</v>
      </c>
      <c r="PJR30" s="468" t="s">
        <v>99</v>
      </c>
      <c r="PJS30" s="468"/>
      <c r="PJT30" s="469"/>
      <c r="PJU30" s="15" t="s">
        <v>169</v>
      </c>
      <c r="PJV30" s="468" t="s">
        <v>99</v>
      </c>
      <c r="PJW30" s="468"/>
      <c r="PJX30" s="469"/>
      <c r="PJY30" s="15" t="s">
        <v>169</v>
      </c>
      <c r="PJZ30" s="468" t="s">
        <v>99</v>
      </c>
      <c r="PKA30" s="468"/>
      <c r="PKB30" s="469"/>
      <c r="PKC30" s="15" t="s">
        <v>169</v>
      </c>
      <c r="PKD30" s="468" t="s">
        <v>99</v>
      </c>
      <c r="PKE30" s="468"/>
      <c r="PKF30" s="469"/>
      <c r="PKG30" s="15" t="s">
        <v>169</v>
      </c>
      <c r="PKH30" s="468" t="s">
        <v>99</v>
      </c>
      <c r="PKI30" s="468"/>
      <c r="PKJ30" s="469"/>
      <c r="PKK30" s="15" t="s">
        <v>169</v>
      </c>
      <c r="PKL30" s="468" t="s">
        <v>99</v>
      </c>
      <c r="PKM30" s="468"/>
      <c r="PKN30" s="469"/>
      <c r="PKO30" s="15" t="s">
        <v>169</v>
      </c>
      <c r="PKP30" s="468" t="s">
        <v>99</v>
      </c>
      <c r="PKQ30" s="468"/>
      <c r="PKR30" s="469"/>
      <c r="PKS30" s="15" t="s">
        <v>169</v>
      </c>
      <c r="PKT30" s="468" t="s">
        <v>99</v>
      </c>
      <c r="PKU30" s="468"/>
      <c r="PKV30" s="469"/>
      <c r="PKW30" s="15" t="s">
        <v>169</v>
      </c>
      <c r="PKX30" s="468" t="s">
        <v>99</v>
      </c>
      <c r="PKY30" s="468"/>
      <c r="PKZ30" s="469"/>
      <c r="PLA30" s="15" t="s">
        <v>169</v>
      </c>
      <c r="PLB30" s="468" t="s">
        <v>99</v>
      </c>
      <c r="PLC30" s="468"/>
      <c r="PLD30" s="469"/>
      <c r="PLE30" s="15" t="s">
        <v>169</v>
      </c>
      <c r="PLF30" s="468" t="s">
        <v>99</v>
      </c>
      <c r="PLG30" s="468"/>
      <c r="PLH30" s="469"/>
      <c r="PLI30" s="15" t="s">
        <v>169</v>
      </c>
      <c r="PLJ30" s="468" t="s">
        <v>99</v>
      </c>
      <c r="PLK30" s="468"/>
      <c r="PLL30" s="469"/>
      <c r="PLM30" s="15" t="s">
        <v>169</v>
      </c>
      <c r="PLN30" s="468" t="s">
        <v>99</v>
      </c>
      <c r="PLO30" s="468"/>
      <c r="PLP30" s="469"/>
      <c r="PLQ30" s="15" t="s">
        <v>169</v>
      </c>
      <c r="PLR30" s="468" t="s">
        <v>99</v>
      </c>
      <c r="PLS30" s="468"/>
      <c r="PLT30" s="469"/>
      <c r="PLU30" s="15" t="s">
        <v>169</v>
      </c>
      <c r="PLV30" s="468" t="s">
        <v>99</v>
      </c>
      <c r="PLW30" s="468"/>
      <c r="PLX30" s="469"/>
      <c r="PLY30" s="15" t="s">
        <v>169</v>
      </c>
      <c r="PLZ30" s="468" t="s">
        <v>99</v>
      </c>
      <c r="PMA30" s="468"/>
      <c r="PMB30" s="469"/>
      <c r="PMC30" s="15" t="s">
        <v>169</v>
      </c>
      <c r="PMD30" s="468" t="s">
        <v>99</v>
      </c>
      <c r="PME30" s="468"/>
      <c r="PMF30" s="469"/>
      <c r="PMG30" s="15" t="s">
        <v>169</v>
      </c>
      <c r="PMH30" s="468" t="s">
        <v>99</v>
      </c>
      <c r="PMI30" s="468"/>
      <c r="PMJ30" s="469"/>
      <c r="PMK30" s="15" t="s">
        <v>169</v>
      </c>
      <c r="PML30" s="468" t="s">
        <v>99</v>
      </c>
      <c r="PMM30" s="468"/>
      <c r="PMN30" s="469"/>
      <c r="PMO30" s="15" t="s">
        <v>169</v>
      </c>
      <c r="PMP30" s="468" t="s">
        <v>99</v>
      </c>
      <c r="PMQ30" s="468"/>
      <c r="PMR30" s="469"/>
      <c r="PMS30" s="15" t="s">
        <v>169</v>
      </c>
      <c r="PMT30" s="468" t="s">
        <v>99</v>
      </c>
      <c r="PMU30" s="468"/>
      <c r="PMV30" s="469"/>
      <c r="PMW30" s="15" t="s">
        <v>169</v>
      </c>
      <c r="PMX30" s="468" t="s">
        <v>99</v>
      </c>
      <c r="PMY30" s="468"/>
      <c r="PMZ30" s="469"/>
      <c r="PNA30" s="15" t="s">
        <v>169</v>
      </c>
      <c r="PNB30" s="468" t="s">
        <v>99</v>
      </c>
      <c r="PNC30" s="468"/>
      <c r="PND30" s="469"/>
      <c r="PNE30" s="15" t="s">
        <v>169</v>
      </c>
      <c r="PNF30" s="468" t="s">
        <v>99</v>
      </c>
      <c r="PNG30" s="468"/>
      <c r="PNH30" s="469"/>
      <c r="PNI30" s="15" t="s">
        <v>169</v>
      </c>
      <c r="PNJ30" s="468" t="s">
        <v>99</v>
      </c>
      <c r="PNK30" s="468"/>
      <c r="PNL30" s="469"/>
      <c r="PNM30" s="15" t="s">
        <v>169</v>
      </c>
      <c r="PNN30" s="468" t="s">
        <v>99</v>
      </c>
      <c r="PNO30" s="468"/>
      <c r="PNP30" s="469"/>
      <c r="PNQ30" s="15" t="s">
        <v>169</v>
      </c>
      <c r="PNR30" s="468" t="s">
        <v>99</v>
      </c>
      <c r="PNS30" s="468"/>
      <c r="PNT30" s="469"/>
      <c r="PNU30" s="15" t="s">
        <v>169</v>
      </c>
      <c r="PNV30" s="468" t="s">
        <v>99</v>
      </c>
      <c r="PNW30" s="468"/>
      <c r="PNX30" s="469"/>
      <c r="PNY30" s="15" t="s">
        <v>169</v>
      </c>
      <c r="PNZ30" s="468" t="s">
        <v>99</v>
      </c>
      <c r="POA30" s="468"/>
      <c r="POB30" s="469"/>
      <c r="POC30" s="15" t="s">
        <v>169</v>
      </c>
      <c r="POD30" s="468" t="s">
        <v>99</v>
      </c>
      <c r="POE30" s="468"/>
      <c r="POF30" s="469"/>
      <c r="POG30" s="15" t="s">
        <v>169</v>
      </c>
      <c r="POH30" s="468" t="s">
        <v>99</v>
      </c>
      <c r="POI30" s="468"/>
      <c r="POJ30" s="469"/>
      <c r="POK30" s="15" t="s">
        <v>169</v>
      </c>
      <c r="POL30" s="468" t="s">
        <v>99</v>
      </c>
      <c r="POM30" s="468"/>
      <c r="PON30" s="469"/>
      <c r="POO30" s="15" t="s">
        <v>169</v>
      </c>
      <c r="POP30" s="468" t="s">
        <v>99</v>
      </c>
      <c r="POQ30" s="468"/>
      <c r="POR30" s="469"/>
      <c r="POS30" s="15" t="s">
        <v>169</v>
      </c>
      <c r="POT30" s="468" t="s">
        <v>99</v>
      </c>
      <c r="POU30" s="468"/>
      <c r="POV30" s="469"/>
      <c r="POW30" s="15" t="s">
        <v>169</v>
      </c>
      <c r="POX30" s="468" t="s">
        <v>99</v>
      </c>
      <c r="POY30" s="468"/>
      <c r="POZ30" s="469"/>
      <c r="PPA30" s="15" t="s">
        <v>169</v>
      </c>
      <c r="PPB30" s="468" t="s">
        <v>99</v>
      </c>
      <c r="PPC30" s="468"/>
      <c r="PPD30" s="469"/>
      <c r="PPE30" s="15" t="s">
        <v>169</v>
      </c>
      <c r="PPF30" s="468" t="s">
        <v>99</v>
      </c>
      <c r="PPG30" s="468"/>
      <c r="PPH30" s="469"/>
      <c r="PPI30" s="15" t="s">
        <v>169</v>
      </c>
      <c r="PPJ30" s="468" t="s">
        <v>99</v>
      </c>
      <c r="PPK30" s="468"/>
      <c r="PPL30" s="469"/>
      <c r="PPM30" s="15" t="s">
        <v>169</v>
      </c>
      <c r="PPN30" s="468" t="s">
        <v>99</v>
      </c>
      <c r="PPO30" s="468"/>
      <c r="PPP30" s="469"/>
      <c r="PPQ30" s="15" t="s">
        <v>169</v>
      </c>
      <c r="PPR30" s="468" t="s">
        <v>99</v>
      </c>
      <c r="PPS30" s="468"/>
      <c r="PPT30" s="469"/>
      <c r="PPU30" s="15" t="s">
        <v>169</v>
      </c>
      <c r="PPV30" s="468" t="s">
        <v>99</v>
      </c>
      <c r="PPW30" s="468"/>
      <c r="PPX30" s="469"/>
      <c r="PPY30" s="15" t="s">
        <v>169</v>
      </c>
      <c r="PPZ30" s="468" t="s">
        <v>99</v>
      </c>
      <c r="PQA30" s="468"/>
      <c r="PQB30" s="469"/>
      <c r="PQC30" s="15" t="s">
        <v>169</v>
      </c>
      <c r="PQD30" s="468" t="s">
        <v>99</v>
      </c>
      <c r="PQE30" s="468"/>
      <c r="PQF30" s="469"/>
      <c r="PQG30" s="15" t="s">
        <v>169</v>
      </c>
      <c r="PQH30" s="468" t="s">
        <v>99</v>
      </c>
      <c r="PQI30" s="468"/>
      <c r="PQJ30" s="469"/>
      <c r="PQK30" s="15" t="s">
        <v>169</v>
      </c>
      <c r="PQL30" s="468" t="s">
        <v>99</v>
      </c>
      <c r="PQM30" s="468"/>
      <c r="PQN30" s="469"/>
      <c r="PQO30" s="15" t="s">
        <v>169</v>
      </c>
      <c r="PQP30" s="468" t="s">
        <v>99</v>
      </c>
      <c r="PQQ30" s="468"/>
      <c r="PQR30" s="469"/>
      <c r="PQS30" s="15" t="s">
        <v>169</v>
      </c>
      <c r="PQT30" s="468" t="s">
        <v>99</v>
      </c>
      <c r="PQU30" s="468"/>
      <c r="PQV30" s="469"/>
      <c r="PQW30" s="15" t="s">
        <v>169</v>
      </c>
      <c r="PQX30" s="468" t="s">
        <v>99</v>
      </c>
      <c r="PQY30" s="468"/>
      <c r="PQZ30" s="469"/>
      <c r="PRA30" s="15" t="s">
        <v>169</v>
      </c>
      <c r="PRB30" s="468" t="s">
        <v>99</v>
      </c>
      <c r="PRC30" s="468"/>
      <c r="PRD30" s="469"/>
      <c r="PRE30" s="15" t="s">
        <v>169</v>
      </c>
      <c r="PRF30" s="468" t="s">
        <v>99</v>
      </c>
      <c r="PRG30" s="468"/>
      <c r="PRH30" s="469"/>
      <c r="PRI30" s="15" t="s">
        <v>169</v>
      </c>
      <c r="PRJ30" s="468" t="s">
        <v>99</v>
      </c>
      <c r="PRK30" s="468"/>
      <c r="PRL30" s="469"/>
      <c r="PRM30" s="15" t="s">
        <v>169</v>
      </c>
      <c r="PRN30" s="468" t="s">
        <v>99</v>
      </c>
      <c r="PRO30" s="468"/>
      <c r="PRP30" s="469"/>
      <c r="PRQ30" s="15" t="s">
        <v>169</v>
      </c>
      <c r="PRR30" s="468" t="s">
        <v>99</v>
      </c>
      <c r="PRS30" s="468"/>
      <c r="PRT30" s="469"/>
      <c r="PRU30" s="15" t="s">
        <v>169</v>
      </c>
      <c r="PRV30" s="468" t="s">
        <v>99</v>
      </c>
      <c r="PRW30" s="468"/>
      <c r="PRX30" s="469"/>
      <c r="PRY30" s="15" t="s">
        <v>169</v>
      </c>
      <c r="PRZ30" s="468" t="s">
        <v>99</v>
      </c>
      <c r="PSA30" s="468"/>
      <c r="PSB30" s="469"/>
      <c r="PSC30" s="15" t="s">
        <v>169</v>
      </c>
      <c r="PSD30" s="468" t="s">
        <v>99</v>
      </c>
      <c r="PSE30" s="468"/>
      <c r="PSF30" s="469"/>
      <c r="PSG30" s="15" t="s">
        <v>169</v>
      </c>
      <c r="PSH30" s="468" t="s">
        <v>99</v>
      </c>
      <c r="PSI30" s="468"/>
      <c r="PSJ30" s="469"/>
      <c r="PSK30" s="15" t="s">
        <v>169</v>
      </c>
      <c r="PSL30" s="468" t="s">
        <v>99</v>
      </c>
      <c r="PSM30" s="468"/>
      <c r="PSN30" s="469"/>
      <c r="PSO30" s="15" t="s">
        <v>169</v>
      </c>
      <c r="PSP30" s="468" t="s">
        <v>99</v>
      </c>
      <c r="PSQ30" s="468"/>
      <c r="PSR30" s="469"/>
      <c r="PSS30" s="15" t="s">
        <v>169</v>
      </c>
      <c r="PST30" s="468" t="s">
        <v>99</v>
      </c>
      <c r="PSU30" s="468"/>
      <c r="PSV30" s="469"/>
      <c r="PSW30" s="15" t="s">
        <v>169</v>
      </c>
      <c r="PSX30" s="468" t="s">
        <v>99</v>
      </c>
      <c r="PSY30" s="468"/>
      <c r="PSZ30" s="469"/>
      <c r="PTA30" s="15" t="s">
        <v>169</v>
      </c>
      <c r="PTB30" s="468" t="s">
        <v>99</v>
      </c>
      <c r="PTC30" s="468"/>
      <c r="PTD30" s="469"/>
      <c r="PTE30" s="15" t="s">
        <v>169</v>
      </c>
      <c r="PTF30" s="468" t="s">
        <v>99</v>
      </c>
      <c r="PTG30" s="468"/>
      <c r="PTH30" s="469"/>
      <c r="PTI30" s="15" t="s">
        <v>169</v>
      </c>
      <c r="PTJ30" s="468" t="s">
        <v>99</v>
      </c>
      <c r="PTK30" s="468"/>
      <c r="PTL30" s="469"/>
      <c r="PTM30" s="15" t="s">
        <v>169</v>
      </c>
      <c r="PTN30" s="468" t="s">
        <v>99</v>
      </c>
      <c r="PTO30" s="468"/>
      <c r="PTP30" s="469"/>
      <c r="PTQ30" s="15" t="s">
        <v>169</v>
      </c>
      <c r="PTR30" s="468" t="s">
        <v>99</v>
      </c>
      <c r="PTS30" s="468"/>
      <c r="PTT30" s="469"/>
      <c r="PTU30" s="15" t="s">
        <v>169</v>
      </c>
      <c r="PTV30" s="468" t="s">
        <v>99</v>
      </c>
      <c r="PTW30" s="468"/>
      <c r="PTX30" s="469"/>
      <c r="PTY30" s="15" t="s">
        <v>169</v>
      </c>
      <c r="PTZ30" s="468" t="s">
        <v>99</v>
      </c>
      <c r="PUA30" s="468"/>
      <c r="PUB30" s="469"/>
      <c r="PUC30" s="15" t="s">
        <v>169</v>
      </c>
      <c r="PUD30" s="468" t="s">
        <v>99</v>
      </c>
      <c r="PUE30" s="468"/>
      <c r="PUF30" s="469"/>
      <c r="PUG30" s="15" t="s">
        <v>169</v>
      </c>
      <c r="PUH30" s="468" t="s">
        <v>99</v>
      </c>
      <c r="PUI30" s="468"/>
      <c r="PUJ30" s="469"/>
      <c r="PUK30" s="15" t="s">
        <v>169</v>
      </c>
      <c r="PUL30" s="468" t="s">
        <v>99</v>
      </c>
      <c r="PUM30" s="468"/>
      <c r="PUN30" s="469"/>
      <c r="PUO30" s="15" t="s">
        <v>169</v>
      </c>
      <c r="PUP30" s="468" t="s">
        <v>99</v>
      </c>
      <c r="PUQ30" s="468"/>
      <c r="PUR30" s="469"/>
      <c r="PUS30" s="15" t="s">
        <v>169</v>
      </c>
      <c r="PUT30" s="468" t="s">
        <v>99</v>
      </c>
      <c r="PUU30" s="468"/>
      <c r="PUV30" s="469"/>
      <c r="PUW30" s="15" t="s">
        <v>169</v>
      </c>
      <c r="PUX30" s="468" t="s">
        <v>99</v>
      </c>
      <c r="PUY30" s="468"/>
      <c r="PUZ30" s="469"/>
      <c r="PVA30" s="15" t="s">
        <v>169</v>
      </c>
      <c r="PVB30" s="468" t="s">
        <v>99</v>
      </c>
      <c r="PVC30" s="468"/>
      <c r="PVD30" s="469"/>
      <c r="PVE30" s="15" t="s">
        <v>169</v>
      </c>
      <c r="PVF30" s="468" t="s">
        <v>99</v>
      </c>
      <c r="PVG30" s="468"/>
      <c r="PVH30" s="469"/>
      <c r="PVI30" s="15" t="s">
        <v>169</v>
      </c>
      <c r="PVJ30" s="468" t="s">
        <v>99</v>
      </c>
      <c r="PVK30" s="468"/>
      <c r="PVL30" s="469"/>
      <c r="PVM30" s="15" t="s">
        <v>169</v>
      </c>
      <c r="PVN30" s="468" t="s">
        <v>99</v>
      </c>
      <c r="PVO30" s="468"/>
      <c r="PVP30" s="469"/>
      <c r="PVQ30" s="15" t="s">
        <v>169</v>
      </c>
      <c r="PVR30" s="468" t="s">
        <v>99</v>
      </c>
      <c r="PVS30" s="468"/>
      <c r="PVT30" s="469"/>
      <c r="PVU30" s="15" t="s">
        <v>169</v>
      </c>
      <c r="PVV30" s="468" t="s">
        <v>99</v>
      </c>
      <c r="PVW30" s="468"/>
      <c r="PVX30" s="469"/>
      <c r="PVY30" s="15" t="s">
        <v>169</v>
      </c>
      <c r="PVZ30" s="468" t="s">
        <v>99</v>
      </c>
      <c r="PWA30" s="468"/>
      <c r="PWB30" s="469"/>
      <c r="PWC30" s="15" t="s">
        <v>169</v>
      </c>
      <c r="PWD30" s="468" t="s">
        <v>99</v>
      </c>
      <c r="PWE30" s="468"/>
      <c r="PWF30" s="469"/>
      <c r="PWG30" s="15" t="s">
        <v>169</v>
      </c>
      <c r="PWH30" s="468" t="s">
        <v>99</v>
      </c>
      <c r="PWI30" s="468"/>
      <c r="PWJ30" s="469"/>
      <c r="PWK30" s="15" t="s">
        <v>169</v>
      </c>
      <c r="PWL30" s="468" t="s">
        <v>99</v>
      </c>
      <c r="PWM30" s="468"/>
      <c r="PWN30" s="469"/>
      <c r="PWO30" s="15" t="s">
        <v>169</v>
      </c>
      <c r="PWP30" s="468" t="s">
        <v>99</v>
      </c>
      <c r="PWQ30" s="468"/>
      <c r="PWR30" s="469"/>
      <c r="PWS30" s="15" t="s">
        <v>169</v>
      </c>
      <c r="PWT30" s="468" t="s">
        <v>99</v>
      </c>
      <c r="PWU30" s="468"/>
      <c r="PWV30" s="469"/>
      <c r="PWW30" s="15" t="s">
        <v>169</v>
      </c>
      <c r="PWX30" s="468" t="s">
        <v>99</v>
      </c>
      <c r="PWY30" s="468"/>
      <c r="PWZ30" s="469"/>
      <c r="PXA30" s="15" t="s">
        <v>169</v>
      </c>
      <c r="PXB30" s="468" t="s">
        <v>99</v>
      </c>
      <c r="PXC30" s="468"/>
      <c r="PXD30" s="469"/>
      <c r="PXE30" s="15" t="s">
        <v>169</v>
      </c>
      <c r="PXF30" s="468" t="s">
        <v>99</v>
      </c>
      <c r="PXG30" s="468"/>
      <c r="PXH30" s="469"/>
      <c r="PXI30" s="15" t="s">
        <v>169</v>
      </c>
      <c r="PXJ30" s="468" t="s">
        <v>99</v>
      </c>
      <c r="PXK30" s="468"/>
      <c r="PXL30" s="469"/>
      <c r="PXM30" s="15" t="s">
        <v>169</v>
      </c>
      <c r="PXN30" s="468" t="s">
        <v>99</v>
      </c>
      <c r="PXO30" s="468"/>
      <c r="PXP30" s="469"/>
      <c r="PXQ30" s="15" t="s">
        <v>169</v>
      </c>
      <c r="PXR30" s="468" t="s">
        <v>99</v>
      </c>
      <c r="PXS30" s="468"/>
      <c r="PXT30" s="469"/>
      <c r="PXU30" s="15" t="s">
        <v>169</v>
      </c>
      <c r="PXV30" s="468" t="s">
        <v>99</v>
      </c>
      <c r="PXW30" s="468"/>
      <c r="PXX30" s="469"/>
      <c r="PXY30" s="15" t="s">
        <v>169</v>
      </c>
      <c r="PXZ30" s="468" t="s">
        <v>99</v>
      </c>
      <c r="PYA30" s="468"/>
      <c r="PYB30" s="469"/>
      <c r="PYC30" s="15" t="s">
        <v>169</v>
      </c>
      <c r="PYD30" s="468" t="s">
        <v>99</v>
      </c>
      <c r="PYE30" s="468"/>
      <c r="PYF30" s="469"/>
      <c r="PYG30" s="15" t="s">
        <v>169</v>
      </c>
      <c r="PYH30" s="468" t="s">
        <v>99</v>
      </c>
      <c r="PYI30" s="468"/>
      <c r="PYJ30" s="469"/>
      <c r="PYK30" s="15" t="s">
        <v>169</v>
      </c>
      <c r="PYL30" s="468" t="s">
        <v>99</v>
      </c>
      <c r="PYM30" s="468"/>
      <c r="PYN30" s="469"/>
      <c r="PYO30" s="15" t="s">
        <v>169</v>
      </c>
      <c r="PYP30" s="468" t="s">
        <v>99</v>
      </c>
      <c r="PYQ30" s="468"/>
      <c r="PYR30" s="469"/>
      <c r="PYS30" s="15" t="s">
        <v>169</v>
      </c>
      <c r="PYT30" s="468" t="s">
        <v>99</v>
      </c>
      <c r="PYU30" s="468"/>
      <c r="PYV30" s="469"/>
      <c r="PYW30" s="15" t="s">
        <v>169</v>
      </c>
      <c r="PYX30" s="468" t="s">
        <v>99</v>
      </c>
      <c r="PYY30" s="468"/>
      <c r="PYZ30" s="469"/>
      <c r="PZA30" s="15" t="s">
        <v>169</v>
      </c>
      <c r="PZB30" s="468" t="s">
        <v>99</v>
      </c>
      <c r="PZC30" s="468"/>
      <c r="PZD30" s="469"/>
      <c r="PZE30" s="15" t="s">
        <v>169</v>
      </c>
      <c r="PZF30" s="468" t="s">
        <v>99</v>
      </c>
      <c r="PZG30" s="468"/>
      <c r="PZH30" s="469"/>
      <c r="PZI30" s="15" t="s">
        <v>169</v>
      </c>
      <c r="PZJ30" s="468" t="s">
        <v>99</v>
      </c>
      <c r="PZK30" s="468"/>
      <c r="PZL30" s="469"/>
      <c r="PZM30" s="15" t="s">
        <v>169</v>
      </c>
      <c r="PZN30" s="468" t="s">
        <v>99</v>
      </c>
      <c r="PZO30" s="468"/>
      <c r="PZP30" s="469"/>
      <c r="PZQ30" s="15" t="s">
        <v>169</v>
      </c>
      <c r="PZR30" s="468" t="s">
        <v>99</v>
      </c>
      <c r="PZS30" s="468"/>
      <c r="PZT30" s="469"/>
      <c r="PZU30" s="15" t="s">
        <v>169</v>
      </c>
      <c r="PZV30" s="468" t="s">
        <v>99</v>
      </c>
      <c r="PZW30" s="468"/>
      <c r="PZX30" s="469"/>
      <c r="PZY30" s="15" t="s">
        <v>169</v>
      </c>
      <c r="PZZ30" s="468" t="s">
        <v>99</v>
      </c>
      <c r="QAA30" s="468"/>
      <c r="QAB30" s="469"/>
      <c r="QAC30" s="15" t="s">
        <v>169</v>
      </c>
      <c r="QAD30" s="468" t="s">
        <v>99</v>
      </c>
      <c r="QAE30" s="468"/>
      <c r="QAF30" s="469"/>
      <c r="QAG30" s="15" t="s">
        <v>169</v>
      </c>
      <c r="QAH30" s="468" t="s">
        <v>99</v>
      </c>
      <c r="QAI30" s="468"/>
      <c r="QAJ30" s="469"/>
      <c r="QAK30" s="15" t="s">
        <v>169</v>
      </c>
      <c r="QAL30" s="468" t="s">
        <v>99</v>
      </c>
      <c r="QAM30" s="468"/>
      <c r="QAN30" s="469"/>
      <c r="QAO30" s="15" t="s">
        <v>169</v>
      </c>
      <c r="QAP30" s="468" t="s">
        <v>99</v>
      </c>
      <c r="QAQ30" s="468"/>
      <c r="QAR30" s="469"/>
      <c r="QAS30" s="15" t="s">
        <v>169</v>
      </c>
      <c r="QAT30" s="468" t="s">
        <v>99</v>
      </c>
      <c r="QAU30" s="468"/>
      <c r="QAV30" s="469"/>
      <c r="QAW30" s="15" t="s">
        <v>169</v>
      </c>
      <c r="QAX30" s="468" t="s">
        <v>99</v>
      </c>
      <c r="QAY30" s="468"/>
      <c r="QAZ30" s="469"/>
      <c r="QBA30" s="15" t="s">
        <v>169</v>
      </c>
      <c r="QBB30" s="468" t="s">
        <v>99</v>
      </c>
      <c r="QBC30" s="468"/>
      <c r="QBD30" s="469"/>
      <c r="QBE30" s="15" t="s">
        <v>169</v>
      </c>
      <c r="QBF30" s="468" t="s">
        <v>99</v>
      </c>
      <c r="QBG30" s="468"/>
      <c r="QBH30" s="469"/>
      <c r="QBI30" s="15" t="s">
        <v>169</v>
      </c>
      <c r="QBJ30" s="468" t="s">
        <v>99</v>
      </c>
      <c r="QBK30" s="468"/>
      <c r="QBL30" s="469"/>
      <c r="QBM30" s="15" t="s">
        <v>169</v>
      </c>
      <c r="QBN30" s="468" t="s">
        <v>99</v>
      </c>
      <c r="QBO30" s="468"/>
      <c r="QBP30" s="469"/>
      <c r="QBQ30" s="15" t="s">
        <v>169</v>
      </c>
      <c r="QBR30" s="468" t="s">
        <v>99</v>
      </c>
      <c r="QBS30" s="468"/>
      <c r="QBT30" s="469"/>
      <c r="QBU30" s="15" t="s">
        <v>169</v>
      </c>
      <c r="QBV30" s="468" t="s">
        <v>99</v>
      </c>
      <c r="QBW30" s="468"/>
      <c r="QBX30" s="469"/>
      <c r="QBY30" s="15" t="s">
        <v>169</v>
      </c>
      <c r="QBZ30" s="468" t="s">
        <v>99</v>
      </c>
      <c r="QCA30" s="468"/>
      <c r="QCB30" s="469"/>
      <c r="QCC30" s="15" t="s">
        <v>169</v>
      </c>
      <c r="QCD30" s="468" t="s">
        <v>99</v>
      </c>
      <c r="QCE30" s="468"/>
      <c r="QCF30" s="469"/>
      <c r="QCG30" s="15" t="s">
        <v>169</v>
      </c>
      <c r="QCH30" s="468" t="s">
        <v>99</v>
      </c>
      <c r="QCI30" s="468"/>
      <c r="QCJ30" s="469"/>
      <c r="QCK30" s="15" t="s">
        <v>169</v>
      </c>
      <c r="QCL30" s="468" t="s">
        <v>99</v>
      </c>
      <c r="QCM30" s="468"/>
      <c r="QCN30" s="469"/>
      <c r="QCO30" s="15" t="s">
        <v>169</v>
      </c>
      <c r="QCP30" s="468" t="s">
        <v>99</v>
      </c>
      <c r="QCQ30" s="468"/>
      <c r="QCR30" s="469"/>
      <c r="QCS30" s="15" t="s">
        <v>169</v>
      </c>
      <c r="QCT30" s="468" t="s">
        <v>99</v>
      </c>
      <c r="QCU30" s="468"/>
      <c r="QCV30" s="469"/>
      <c r="QCW30" s="15" t="s">
        <v>169</v>
      </c>
      <c r="QCX30" s="468" t="s">
        <v>99</v>
      </c>
      <c r="QCY30" s="468"/>
      <c r="QCZ30" s="469"/>
      <c r="QDA30" s="15" t="s">
        <v>169</v>
      </c>
      <c r="QDB30" s="468" t="s">
        <v>99</v>
      </c>
      <c r="QDC30" s="468"/>
      <c r="QDD30" s="469"/>
      <c r="QDE30" s="15" t="s">
        <v>169</v>
      </c>
      <c r="QDF30" s="468" t="s">
        <v>99</v>
      </c>
      <c r="QDG30" s="468"/>
      <c r="QDH30" s="469"/>
      <c r="QDI30" s="15" t="s">
        <v>169</v>
      </c>
      <c r="QDJ30" s="468" t="s">
        <v>99</v>
      </c>
      <c r="QDK30" s="468"/>
      <c r="QDL30" s="469"/>
      <c r="QDM30" s="15" t="s">
        <v>169</v>
      </c>
      <c r="QDN30" s="468" t="s">
        <v>99</v>
      </c>
      <c r="QDO30" s="468"/>
      <c r="QDP30" s="469"/>
      <c r="QDQ30" s="15" t="s">
        <v>169</v>
      </c>
      <c r="QDR30" s="468" t="s">
        <v>99</v>
      </c>
      <c r="QDS30" s="468"/>
      <c r="QDT30" s="469"/>
      <c r="QDU30" s="15" t="s">
        <v>169</v>
      </c>
      <c r="QDV30" s="468" t="s">
        <v>99</v>
      </c>
      <c r="QDW30" s="468"/>
      <c r="QDX30" s="469"/>
      <c r="QDY30" s="15" t="s">
        <v>169</v>
      </c>
      <c r="QDZ30" s="468" t="s">
        <v>99</v>
      </c>
      <c r="QEA30" s="468"/>
      <c r="QEB30" s="469"/>
      <c r="QEC30" s="15" t="s">
        <v>169</v>
      </c>
      <c r="QED30" s="468" t="s">
        <v>99</v>
      </c>
      <c r="QEE30" s="468"/>
      <c r="QEF30" s="469"/>
      <c r="QEG30" s="15" t="s">
        <v>169</v>
      </c>
      <c r="QEH30" s="468" t="s">
        <v>99</v>
      </c>
      <c r="QEI30" s="468"/>
      <c r="QEJ30" s="469"/>
      <c r="QEK30" s="15" t="s">
        <v>169</v>
      </c>
      <c r="QEL30" s="468" t="s">
        <v>99</v>
      </c>
      <c r="QEM30" s="468"/>
      <c r="QEN30" s="469"/>
      <c r="QEO30" s="15" t="s">
        <v>169</v>
      </c>
      <c r="QEP30" s="468" t="s">
        <v>99</v>
      </c>
      <c r="QEQ30" s="468"/>
      <c r="QER30" s="469"/>
      <c r="QES30" s="15" t="s">
        <v>169</v>
      </c>
      <c r="QET30" s="468" t="s">
        <v>99</v>
      </c>
      <c r="QEU30" s="468"/>
      <c r="QEV30" s="469"/>
      <c r="QEW30" s="15" t="s">
        <v>169</v>
      </c>
      <c r="QEX30" s="468" t="s">
        <v>99</v>
      </c>
      <c r="QEY30" s="468"/>
      <c r="QEZ30" s="469"/>
      <c r="QFA30" s="15" t="s">
        <v>169</v>
      </c>
      <c r="QFB30" s="468" t="s">
        <v>99</v>
      </c>
      <c r="QFC30" s="468"/>
      <c r="QFD30" s="469"/>
      <c r="QFE30" s="15" t="s">
        <v>169</v>
      </c>
      <c r="QFF30" s="468" t="s">
        <v>99</v>
      </c>
      <c r="QFG30" s="468"/>
      <c r="QFH30" s="469"/>
      <c r="QFI30" s="15" t="s">
        <v>169</v>
      </c>
      <c r="QFJ30" s="468" t="s">
        <v>99</v>
      </c>
      <c r="QFK30" s="468"/>
      <c r="QFL30" s="469"/>
      <c r="QFM30" s="15" t="s">
        <v>169</v>
      </c>
      <c r="QFN30" s="468" t="s">
        <v>99</v>
      </c>
      <c r="QFO30" s="468"/>
      <c r="QFP30" s="469"/>
      <c r="QFQ30" s="15" t="s">
        <v>169</v>
      </c>
      <c r="QFR30" s="468" t="s">
        <v>99</v>
      </c>
      <c r="QFS30" s="468"/>
      <c r="QFT30" s="469"/>
      <c r="QFU30" s="15" t="s">
        <v>169</v>
      </c>
      <c r="QFV30" s="468" t="s">
        <v>99</v>
      </c>
      <c r="QFW30" s="468"/>
      <c r="QFX30" s="469"/>
      <c r="QFY30" s="15" t="s">
        <v>169</v>
      </c>
      <c r="QFZ30" s="468" t="s">
        <v>99</v>
      </c>
      <c r="QGA30" s="468"/>
      <c r="QGB30" s="469"/>
      <c r="QGC30" s="15" t="s">
        <v>169</v>
      </c>
      <c r="QGD30" s="468" t="s">
        <v>99</v>
      </c>
      <c r="QGE30" s="468"/>
      <c r="QGF30" s="469"/>
      <c r="QGG30" s="15" t="s">
        <v>169</v>
      </c>
      <c r="QGH30" s="468" t="s">
        <v>99</v>
      </c>
      <c r="QGI30" s="468"/>
      <c r="QGJ30" s="469"/>
      <c r="QGK30" s="15" t="s">
        <v>169</v>
      </c>
      <c r="QGL30" s="468" t="s">
        <v>99</v>
      </c>
      <c r="QGM30" s="468"/>
      <c r="QGN30" s="469"/>
      <c r="QGO30" s="15" t="s">
        <v>169</v>
      </c>
      <c r="QGP30" s="468" t="s">
        <v>99</v>
      </c>
      <c r="QGQ30" s="468"/>
      <c r="QGR30" s="469"/>
      <c r="QGS30" s="15" t="s">
        <v>169</v>
      </c>
      <c r="QGT30" s="468" t="s">
        <v>99</v>
      </c>
      <c r="QGU30" s="468"/>
      <c r="QGV30" s="469"/>
      <c r="QGW30" s="15" t="s">
        <v>169</v>
      </c>
      <c r="QGX30" s="468" t="s">
        <v>99</v>
      </c>
      <c r="QGY30" s="468"/>
      <c r="QGZ30" s="469"/>
      <c r="QHA30" s="15" t="s">
        <v>169</v>
      </c>
      <c r="QHB30" s="468" t="s">
        <v>99</v>
      </c>
      <c r="QHC30" s="468"/>
      <c r="QHD30" s="469"/>
      <c r="QHE30" s="15" t="s">
        <v>169</v>
      </c>
      <c r="QHF30" s="468" t="s">
        <v>99</v>
      </c>
      <c r="QHG30" s="468"/>
      <c r="QHH30" s="469"/>
      <c r="QHI30" s="15" t="s">
        <v>169</v>
      </c>
      <c r="QHJ30" s="468" t="s">
        <v>99</v>
      </c>
      <c r="QHK30" s="468"/>
      <c r="QHL30" s="469"/>
      <c r="QHM30" s="15" t="s">
        <v>169</v>
      </c>
      <c r="QHN30" s="468" t="s">
        <v>99</v>
      </c>
      <c r="QHO30" s="468"/>
      <c r="QHP30" s="469"/>
      <c r="QHQ30" s="15" t="s">
        <v>169</v>
      </c>
      <c r="QHR30" s="468" t="s">
        <v>99</v>
      </c>
      <c r="QHS30" s="468"/>
      <c r="QHT30" s="469"/>
      <c r="QHU30" s="15" t="s">
        <v>169</v>
      </c>
      <c r="QHV30" s="468" t="s">
        <v>99</v>
      </c>
      <c r="QHW30" s="468"/>
      <c r="QHX30" s="469"/>
      <c r="QHY30" s="15" t="s">
        <v>169</v>
      </c>
      <c r="QHZ30" s="468" t="s">
        <v>99</v>
      </c>
      <c r="QIA30" s="468"/>
      <c r="QIB30" s="469"/>
      <c r="QIC30" s="15" t="s">
        <v>169</v>
      </c>
      <c r="QID30" s="468" t="s">
        <v>99</v>
      </c>
      <c r="QIE30" s="468"/>
      <c r="QIF30" s="469"/>
      <c r="QIG30" s="15" t="s">
        <v>169</v>
      </c>
      <c r="QIH30" s="468" t="s">
        <v>99</v>
      </c>
      <c r="QII30" s="468"/>
      <c r="QIJ30" s="469"/>
      <c r="QIK30" s="15" t="s">
        <v>169</v>
      </c>
      <c r="QIL30" s="468" t="s">
        <v>99</v>
      </c>
      <c r="QIM30" s="468"/>
      <c r="QIN30" s="469"/>
      <c r="QIO30" s="15" t="s">
        <v>169</v>
      </c>
      <c r="QIP30" s="468" t="s">
        <v>99</v>
      </c>
      <c r="QIQ30" s="468"/>
      <c r="QIR30" s="469"/>
      <c r="QIS30" s="15" t="s">
        <v>169</v>
      </c>
      <c r="QIT30" s="468" t="s">
        <v>99</v>
      </c>
      <c r="QIU30" s="468"/>
      <c r="QIV30" s="469"/>
      <c r="QIW30" s="15" t="s">
        <v>169</v>
      </c>
      <c r="QIX30" s="468" t="s">
        <v>99</v>
      </c>
      <c r="QIY30" s="468"/>
      <c r="QIZ30" s="469"/>
      <c r="QJA30" s="15" t="s">
        <v>169</v>
      </c>
      <c r="QJB30" s="468" t="s">
        <v>99</v>
      </c>
      <c r="QJC30" s="468"/>
      <c r="QJD30" s="469"/>
      <c r="QJE30" s="15" t="s">
        <v>169</v>
      </c>
      <c r="QJF30" s="468" t="s">
        <v>99</v>
      </c>
      <c r="QJG30" s="468"/>
      <c r="QJH30" s="469"/>
      <c r="QJI30" s="15" t="s">
        <v>169</v>
      </c>
      <c r="QJJ30" s="468" t="s">
        <v>99</v>
      </c>
      <c r="QJK30" s="468"/>
      <c r="QJL30" s="469"/>
      <c r="QJM30" s="15" t="s">
        <v>169</v>
      </c>
      <c r="QJN30" s="468" t="s">
        <v>99</v>
      </c>
      <c r="QJO30" s="468"/>
      <c r="QJP30" s="469"/>
      <c r="QJQ30" s="15" t="s">
        <v>169</v>
      </c>
      <c r="QJR30" s="468" t="s">
        <v>99</v>
      </c>
      <c r="QJS30" s="468"/>
      <c r="QJT30" s="469"/>
      <c r="QJU30" s="15" t="s">
        <v>169</v>
      </c>
      <c r="QJV30" s="468" t="s">
        <v>99</v>
      </c>
      <c r="QJW30" s="468"/>
      <c r="QJX30" s="469"/>
      <c r="QJY30" s="15" t="s">
        <v>169</v>
      </c>
      <c r="QJZ30" s="468" t="s">
        <v>99</v>
      </c>
      <c r="QKA30" s="468"/>
      <c r="QKB30" s="469"/>
      <c r="QKC30" s="15" t="s">
        <v>169</v>
      </c>
      <c r="QKD30" s="468" t="s">
        <v>99</v>
      </c>
      <c r="QKE30" s="468"/>
      <c r="QKF30" s="469"/>
      <c r="QKG30" s="15" t="s">
        <v>169</v>
      </c>
      <c r="QKH30" s="468" t="s">
        <v>99</v>
      </c>
      <c r="QKI30" s="468"/>
      <c r="QKJ30" s="469"/>
      <c r="QKK30" s="15" t="s">
        <v>169</v>
      </c>
      <c r="QKL30" s="468" t="s">
        <v>99</v>
      </c>
      <c r="QKM30" s="468"/>
      <c r="QKN30" s="469"/>
      <c r="QKO30" s="15" t="s">
        <v>169</v>
      </c>
      <c r="QKP30" s="468" t="s">
        <v>99</v>
      </c>
      <c r="QKQ30" s="468"/>
      <c r="QKR30" s="469"/>
      <c r="QKS30" s="15" t="s">
        <v>169</v>
      </c>
      <c r="QKT30" s="468" t="s">
        <v>99</v>
      </c>
      <c r="QKU30" s="468"/>
      <c r="QKV30" s="469"/>
      <c r="QKW30" s="15" t="s">
        <v>169</v>
      </c>
      <c r="QKX30" s="468" t="s">
        <v>99</v>
      </c>
      <c r="QKY30" s="468"/>
      <c r="QKZ30" s="469"/>
      <c r="QLA30" s="15" t="s">
        <v>169</v>
      </c>
      <c r="QLB30" s="468" t="s">
        <v>99</v>
      </c>
      <c r="QLC30" s="468"/>
      <c r="QLD30" s="469"/>
      <c r="QLE30" s="15" t="s">
        <v>169</v>
      </c>
      <c r="QLF30" s="468" t="s">
        <v>99</v>
      </c>
      <c r="QLG30" s="468"/>
      <c r="QLH30" s="469"/>
      <c r="QLI30" s="15" t="s">
        <v>169</v>
      </c>
      <c r="QLJ30" s="468" t="s">
        <v>99</v>
      </c>
      <c r="QLK30" s="468"/>
      <c r="QLL30" s="469"/>
      <c r="QLM30" s="15" t="s">
        <v>169</v>
      </c>
      <c r="QLN30" s="468" t="s">
        <v>99</v>
      </c>
      <c r="QLO30" s="468"/>
      <c r="QLP30" s="469"/>
      <c r="QLQ30" s="15" t="s">
        <v>169</v>
      </c>
      <c r="QLR30" s="468" t="s">
        <v>99</v>
      </c>
      <c r="QLS30" s="468"/>
      <c r="QLT30" s="469"/>
      <c r="QLU30" s="15" t="s">
        <v>169</v>
      </c>
      <c r="QLV30" s="468" t="s">
        <v>99</v>
      </c>
      <c r="QLW30" s="468"/>
      <c r="QLX30" s="469"/>
      <c r="QLY30" s="15" t="s">
        <v>169</v>
      </c>
      <c r="QLZ30" s="468" t="s">
        <v>99</v>
      </c>
      <c r="QMA30" s="468"/>
      <c r="QMB30" s="469"/>
      <c r="QMC30" s="15" t="s">
        <v>169</v>
      </c>
      <c r="QMD30" s="468" t="s">
        <v>99</v>
      </c>
      <c r="QME30" s="468"/>
      <c r="QMF30" s="469"/>
      <c r="QMG30" s="15" t="s">
        <v>169</v>
      </c>
      <c r="QMH30" s="468" t="s">
        <v>99</v>
      </c>
      <c r="QMI30" s="468"/>
      <c r="QMJ30" s="469"/>
      <c r="QMK30" s="15" t="s">
        <v>169</v>
      </c>
      <c r="QML30" s="468" t="s">
        <v>99</v>
      </c>
      <c r="QMM30" s="468"/>
      <c r="QMN30" s="469"/>
      <c r="QMO30" s="15" t="s">
        <v>169</v>
      </c>
      <c r="QMP30" s="468" t="s">
        <v>99</v>
      </c>
      <c r="QMQ30" s="468"/>
      <c r="QMR30" s="469"/>
      <c r="QMS30" s="15" t="s">
        <v>169</v>
      </c>
      <c r="QMT30" s="468" t="s">
        <v>99</v>
      </c>
      <c r="QMU30" s="468"/>
      <c r="QMV30" s="469"/>
      <c r="QMW30" s="15" t="s">
        <v>169</v>
      </c>
      <c r="QMX30" s="468" t="s">
        <v>99</v>
      </c>
      <c r="QMY30" s="468"/>
      <c r="QMZ30" s="469"/>
      <c r="QNA30" s="15" t="s">
        <v>169</v>
      </c>
      <c r="QNB30" s="468" t="s">
        <v>99</v>
      </c>
      <c r="QNC30" s="468"/>
      <c r="QND30" s="469"/>
      <c r="QNE30" s="15" t="s">
        <v>169</v>
      </c>
      <c r="QNF30" s="468" t="s">
        <v>99</v>
      </c>
      <c r="QNG30" s="468"/>
      <c r="QNH30" s="469"/>
      <c r="QNI30" s="15" t="s">
        <v>169</v>
      </c>
      <c r="QNJ30" s="468" t="s">
        <v>99</v>
      </c>
      <c r="QNK30" s="468"/>
      <c r="QNL30" s="469"/>
      <c r="QNM30" s="15" t="s">
        <v>169</v>
      </c>
      <c r="QNN30" s="468" t="s">
        <v>99</v>
      </c>
      <c r="QNO30" s="468"/>
      <c r="QNP30" s="469"/>
      <c r="QNQ30" s="15" t="s">
        <v>169</v>
      </c>
      <c r="QNR30" s="468" t="s">
        <v>99</v>
      </c>
      <c r="QNS30" s="468"/>
      <c r="QNT30" s="469"/>
      <c r="QNU30" s="15" t="s">
        <v>169</v>
      </c>
      <c r="QNV30" s="468" t="s">
        <v>99</v>
      </c>
      <c r="QNW30" s="468"/>
      <c r="QNX30" s="469"/>
      <c r="QNY30" s="15" t="s">
        <v>169</v>
      </c>
      <c r="QNZ30" s="468" t="s">
        <v>99</v>
      </c>
      <c r="QOA30" s="468"/>
      <c r="QOB30" s="469"/>
      <c r="QOC30" s="15" t="s">
        <v>169</v>
      </c>
      <c r="QOD30" s="468" t="s">
        <v>99</v>
      </c>
      <c r="QOE30" s="468"/>
      <c r="QOF30" s="469"/>
      <c r="QOG30" s="15" t="s">
        <v>169</v>
      </c>
      <c r="QOH30" s="468" t="s">
        <v>99</v>
      </c>
      <c r="QOI30" s="468"/>
      <c r="QOJ30" s="469"/>
      <c r="QOK30" s="15" t="s">
        <v>169</v>
      </c>
      <c r="QOL30" s="468" t="s">
        <v>99</v>
      </c>
      <c r="QOM30" s="468"/>
      <c r="QON30" s="469"/>
      <c r="QOO30" s="15" t="s">
        <v>169</v>
      </c>
      <c r="QOP30" s="468" t="s">
        <v>99</v>
      </c>
      <c r="QOQ30" s="468"/>
      <c r="QOR30" s="469"/>
      <c r="QOS30" s="15" t="s">
        <v>169</v>
      </c>
      <c r="QOT30" s="468" t="s">
        <v>99</v>
      </c>
      <c r="QOU30" s="468"/>
      <c r="QOV30" s="469"/>
      <c r="QOW30" s="15" t="s">
        <v>169</v>
      </c>
      <c r="QOX30" s="468" t="s">
        <v>99</v>
      </c>
      <c r="QOY30" s="468"/>
      <c r="QOZ30" s="469"/>
      <c r="QPA30" s="15" t="s">
        <v>169</v>
      </c>
      <c r="QPB30" s="468" t="s">
        <v>99</v>
      </c>
      <c r="QPC30" s="468"/>
      <c r="QPD30" s="469"/>
      <c r="QPE30" s="15" t="s">
        <v>169</v>
      </c>
      <c r="QPF30" s="468" t="s">
        <v>99</v>
      </c>
      <c r="QPG30" s="468"/>
      <c r="QPH30" s="469"/>
      <c r="QPI30" s="15" t="s">
        <v>169</v>
      </c>
      <c r="QPJ30" s="468" t="s">
        <v>99</v>
      </c>
      <c r="QPK30" s="468"/>
      <c r="QPL30" s="469"/>
      <c r="QPM30" s="15" t="s">
        <v>169</v>
      </c>
      <c r="QPN30" s="468" t="s">
        <v>99</v>
      </c>
      <c r="QPO30" s="468"/>
      <c r="QPP30" s="469"/>
      <c r="QPQ30" s="15" t="s">
        <v>169</v>
      </c>
      <c r="QPR30" s="468" t="s">
        <v>99</v>
      </c>
      <c r="QPS30" s="468"/>
      <c r="QPT30" s="469"/>
      <c r="QPU30" s="15" t="s">
        <v>169</v>
      </c>
      <c r="QPV30" s="468" t="s">
        <v>99</v>
      </c>
      <c r="QPW30" s="468"/>
      <c r="QPX30" s="469"/>
      <c r="QPY30" s="15" t="s">
        <v>169</v>
      </c>
      <c r="QPZ30" s="468" t="s">
        <v>99</v>
      </c>
      <c r="QQA30" s="468"/>
      <c r="QQB30" s="469"/>
      <c r="QQC30" s="15" t="s">
        <v>169</v>
      </c>
      <c r="QQD30" s="468" t="s">
        <v>99</v>
      </c>
      <c r="QQE30" s="468"/>
      <c r="QQF30" s="469"/>
      <c r="QQG30" s="15" t="s">
        <v>169</v>
      </c>
      <c r="QQH30" s="468" t="s">
        <v>99</v>
      </c>
      <c r="QQI30" s="468"/>
      <c r="QQJ30" s="469"/>
      <c r="QQK30" s="15" t="s">
        <v>169</v>
      </c>
      <c r="QQL30" s="468" t="s">
        <v>99</v>
      </c>
      <c r="QQM30" s="468"/>
      <c r="QQN30" s="469"/>
      <c r="QQO30" s="15" t="s">
        <v>169</v>
      </c>
      <c r="QQP30" s="468" t="s">
        <v>99</v>
      </c>
      <c r="QQQ30" s="468"/>
      <c r="QQR30" s="469"/>
      <c r="QQS30" s="15" t="s">
        <v>169</v>
      </c>
      <c r="QQT30" s="468" t="s">
        <v>99</v>
      </c>
      <c r="QQU30" s="468"/>
      <c r="QQV30" s="469"/>
      <c r="QQW30" s="15" t="s">
        <v>169</v>
      </c>
      <c r="QQX30" s="468" t="s">
        <v>99</v>
      </c>
      <c r="QQY30" s="468"/>
      <c r="QQZ30" s="469"/>
      <c r="QRA30" s="15" t="s">
        <v>169</v>
      </c>
      <c r="QRB30" s="468" t="s">
        <v>99</v>
      </c>
      <c r="QRC30" s="468"/>
      <c r="QRD30" s="469"/>
      <c r="QRE30" s="15" t="s">
        <v>169</v>
      </c>
      <c r="QRF30" s="468" t="s">
        <v>99</v>
      </c>
      <c r="QRG30" s="468"/>
      <c r="QRH30" s="469"/>
      <c r="QRI30" s="15" t="s">
        <v>169</v>
      </c>
      <c r="QRJ30" s="468" t="s">
        <v>99</v>
      </c>
      <c r="QRK30" s="468"/>
      <c r="QRL30" s="469"/>
      <c r="QRM30" s="15" t="s">
        <v>169</v>
      </c>
      <c r="QRN30" s="468" t="s">
        <v>99</v>
      </c>
      <c r="QRO30" s="468"/>
      <c r="QRP30" s="469"/>
      <c r="QRQ30" s="15" t="s">
        <v>169</v>
      </c>
      <c r="QRR30" s="468" t="s">
        <v>99</v>
      </c>
      <c r="QRS30" s="468"/>
      <c r="QRT30" s="469"/>
      <c r="QRU30" s="15" t="s">
        <v>169</v>
      </c>
      <c r="QRV30" s="468" t="s">
        <v>99</v>
      </c>
      <c r="QRW30" s="468"/>
      <c r="QRX30" s="469"/>
      <c r="QRY30" s="15" t="s">
        <v>169</v>
      </c>
      <c r="QRZ30" s="468" t="s">
        <v>99</v>
      </c>
      <c r="QSA30" s="468"/>
      <c r="QSB30" s="469"/>
      <c r="QSC30" s="15" t="s">
        <v>169</v>
      </c>
      <c r="QSD30" s="468" t="s">
        <v>99</v>
      </c>
      <c r="QSE30" s="468"/>
      <c r="QSF30" s="469"/>
      <c r="QSG30" s="15" t="s">
        <v>169</v>
      </c>
      <c r="QSH30" s="468" t="s">
        <v>99</v>
      </c>
      <c r="QSI30" s="468"/>
      <c r="QSJ30" s="469"/>
      <c r="QSK30" s="15" t="s">
        <v>169</v>
      </c>
      <c r="QSL30" s="468" t="s">
        <v>99</v>
      </c>
      <c r="QSM30" s="468"/>
      <c r="QSN30" s="469"/>
      <c r="QSO30" s="15" t="s">
        <v>169</v>
      </c>
      <c r="QSP30" s="468" t="s">
        <v>99</v>
      </c>
      <c r="QSQ30" s="468"/>
      <c r="QSR30" s="469"/>
      <c r="QSS30" s="15" t="s">
        <v>169</v>
      </c>
      <c r="QST30" s="468" t="s">
        <v>99</v>
      </c>
      <c r="QSU30" s="468"/>
      <c r="QSV30" s="469"/>
      <c r="QSW30" s="15" t="s">
        <v>169</v>
      </c>
      <c r="QSX30" s="468" t="s">
        <v>99</v>
      </c>
      <c r="QSY30" s="468"/>
      <c r="QSZ30" s="469"/>
      <c r="QTA30" s="15" t="s">
        <v>169</v>
      </c>
      <c r="QTB30" s="468" t="s">
        <v>99</v>
      </c>
      <c r="QTC30" s="468"/>
      <c r="QTD30" s="469"/>
      <c r="QTE30" s="15" t="s">
        <v>169</v>
      </c>
      <c r="QTF30" s="468" t="s">
        <v>99</v>
      </c>
      <c r="QTG30" s="468"/>
      <c r="QTH30" s="469"/>
      <c r="QTI30" s="15" t="s">
        <v>169</v>
      </c>
      <c r="QTJ30" s="468" t="s">
        <v>99</v>
      </c>
      <c r="QTK30" s="468"/>
      <c r="QTL30" s="469"/>
      <c r="QTM30" s="15" t="s">
        <v>169</v>
      </c>
      <c r="QTN30" s="468" t="s">
        <v>99</v>
      </c>
      <c r="QTO30" s="468"/>
      <c r="QTP30" s="469"/>
      <c r="QTQ30" s="15" t="s">
        <v>169</v>
      </c>
      <c r="QTR30" s="468" t="s">
        <v>99</v>
      </c>
      <c r="QTS30" s="468"/>
      <c r="QTT30" s="469"/>
      <c r="QTU30" s="15" t="s">
        <v>169</v>
      </c>
      <c r="QTV30" s="468" t="s">
        <v>99</v>
      </c>
      <c r="QTW30" s="468"/>
      <c r="QTX30" s="469"/>
      <c r="QTY30" s="15" t="s">
        <v>169</v>
      </c>
      <c r="QTZ30" s="468" t="s">
        <v>99</v>
      </c>
      <c r="QUA30" s="468"/>
      <c r="QUB30" s="469"/>
      <c r="QUC30" s="15" t="s">
        <v>169</v>
      </c>
      <c r="QUD30" s="468" t="s">
        <v>99</v>
      </c>
      <c r="QUE30" s="468"/>
      <c r="QUF30" s="469"/>
      <c r="QUG30" s="15" t="s">
        <v>169</v>
      </c>
      <c r="QUH30" s="468" t="s">
        <v>99</v>
      </c>
      <c r="QUI30" s="468"/>
      <c r="QUJ30" s="469"/>
      <c r="QUK30" s="15" t="s">
        <v>169</v>
      </c>
      <c r="QUL30" s="468" t="s">
        <v>99</v>
      </c>
      <c r="QUM30" s="468"/>
      <c r="QUN30" s="469"/>
      <c r="QUO30" s="15" t="s">
        <v>169</v>
      </c>
      <c r="QUP30" s="468" t="s">
        <v>99</v>
      </c>
      <c r="QUQ30" s="468"/>
      <c r="QUR30" s="469"/>
      <c r="QUS30" s="15" t="s">
        <v>169</v>
      </c>
      <c r="QUT30" s="468" t="s">
        <v>99</v>
      </c>
      <c r="QUU30" s="468"/>
      <c r="QUV30" s="469"/>
      <c r="QUW30" s="15" t="s">
        <v>169</v>
      </c>
      <c r="QUX30" s="468" t="s">
        <v>99</v>
      </c>
      <c r="QUY30" s="468"/>
      <c r="QUZ30" s="469"/>
      <c r="QVA30" s="15" t="s">
        <v>169</v>
      </c>
      <c r="QVB30" s="468" t="s">
        <v>99</v>
      </c>
      <c r="QVC30" s="468"/>
      <c r="QVD30" s="469"/>
      <c r="QVE30" s="15" t="s">
        <v>169</v>
      </c>
      <c r="QVF30" s="468" t="s">
        <v>99</v>
      </c>
      <c r="QVG30" s="468"/>
      <c r="QVH30" s="469"/>
      <c r="QVI30" s="15" t="s">
        <v>169</v>
      </c>
      <c r="QVJ30" s="468" t="s">
        <v>99</v>
      </c>
      <c r="QVK30" s="468"/>
      <c r="QVL30" s="469"/>
      <c r="QVM30" s="15" t="s">
        <v>169</v>
      </c>
      <c r="QVN30" s="468" t="s">
        <v>99</v>
      </c>
      <c r="QVO30" s="468"/>
      <c r="QVP30" s="469"/>
      <c r="QVQ30" s="15" t="s">
        <v>169</v>
      </c>
      <c r="QVR30" s="468" t="s">
        <v>99</v>
      </c>
      <c r="QVS30" s="468"/>
      <c r="QVT30" s="469"/>
      <c r="QVU30" s="15" t="s">
        <v>169</v>
      </c>
      <c r="QVV30" s="468" t="s">
        <v>99</v>
      </c>
      <c r="QVW30" s="468"/>
      <c r="QVX30" s="469"/>
      <c r="QVY30" s="15" t="s">
        <v>169</v>
      </c>
      <c r="QVZ30" s="468" t="s">
        <v>99</v>
      </c>
      <c r="QWA30" s="468"/>
      <c r="QWB30" s="469"/>
      <c r="QWC30" s="15" t="s">
        <v>169</v>
      </c>
      <c r="QWD30" s="468" t="s">
        <v>99</v>
      </c>
      <c r="QWE30" s="468"/>
      <c r="QWF30" s="469"/>
      <c r="QWG30" s="15" t="s">
        <v>169</v>
      </c>
      <c r="QWH30" s="468" t="s">
        <v>99</v>
      </c>
      <c r="QWI30" s="468"/>
      <c r="QWJ30" s="469"/>
      <c r="QWK30" s="15" t="s">
        <v>169</v>
      </c>
      <c r="QWL30" s="468" t="s">
        <v>99</v>
      </c>
      <c r="QWM30" s="468"/>
      <c r="QWN30" s="469"/>
      <c r="QWO30" s="15" t="s">
        <v>169</v>
      </c>
      <c r="QWP30" s="468" t="s">
        <v>99</v>
      </c>
      <c r="QWQ30" s="468"/>
      <c r="QWR30" s="469"/>
      <c r="QWS30" s="15" t="s">
        <v>169</v>
      </c>
      <c r="QWT30" s="468" t="s">
        <v>99</v>
      </c>
      <c r="QWU30" s="468"/>
      <c r="QWV30" s="469"/>
      <c r="QWW30" s="15" t="s">
        <v>169</v>
      </c>
      <c r="QWX30" s="468" t="s">
        <v>99</v>
      </c>
      <c r="QWY30" s="468"/>
      <c r="QWZ30" s="469"/>
      <c r="QXA30" s="15" t="s">
        <v>169</v>
      </c>
      <c r="QXB30" s="468" t="s">
        <v>99</v>
      </c>
      <c r="QXC30" s="468"/>
      <c r="QXD30" s="469"/>
      <c r="QXE30" s="15" t="s">
        <v>169</v>
      </c>
      <c r="QXF30" s="468" t="s">
        <v>99</v>
      </c>
      <c r="QXG30" s="468"/>
      <c r="QXH30" s="469"/>
      <c r="QXI30" s="15" t="s">
        <v>169</v>
      </c>
      <c r="QXJ30" s="468" t="s">
        <v>99</v>
      </c>
      <c r="QXK30" s="468"/>
      <c r="QXL30" s="469"/>
      <c r="QXM30" s="15" t="s">
        <v>169</v>
      </c>
      <c r="QXN30" s="468" t="s">
        <v>99</v>
      </c>
      <c r="QXO30" s="468"/>
      <c r="QXP30" s="469"/>
      <c r="QXQ30" s="15" t="s">
        <v>169</v>
      </c>
      <c r="QXR30" s="468" t="s">
        <v>99</v>
      </c>
      <c r="QXS30" s="468"/>
      <c r="QXT30" s="469"/>
      <c r="QXU30" s="15" t="s">
        <v>169</v>
      </c>
      <c r="QXV30" s="468" t="s">
        <v>99</v>
      </c>
      <c r="QXW30" s="468"/>
      <c r="QXX30" s="469"/>
      <c r="QXY30" s="15" t="s">
        <v>169</v>
      </c>
      <c r="QXZ30" s="468" t="s">
        <v>99</v>
      </c>
      <c r="QYA30" s="468"/>
      <c r="QYB30" s="469"/>
      <c r="QYC30" s="15" t="s">
        <v>169</v>
      </c>
      <c r="QYD30" s="468" t="s">
        <v>99</v>
      </c>
      <c r="QYE30" s="468"/>
      <c r="QYF30" s="469"/>
      <c r="QYG30" s="15" t="s">
        <v>169</v>
      </c>
      <c r="QYH30" s="468" t="s">
        <v>99</v>
      </c>
      <c r="QYI30" s="468"/>
      <c r="QYJ30" s="469"/>
      <c r="QYK30" s="15" t="s">
        <v>169</v>
      </c>
      <c r="QYL30" s="468" t="s">
        <v>99</v>
      </c>
      <c r="QYM30" s="468"/>
      <c r="QYN30" s="469"/>
      <c r="QYO30" s="15" t="s">
        <v>169</v>
      </c>
      <c r="QYP30" s="468" t="s">
        <v>99</v>
      </c>
      <c r="QYQ30" s="468"/>
      <c r="QYR30" s="469"/>
      <c r="QYS30" s="15" t="s">
        <v>169</v>
      </c>
      <c r="QYT30" s="468" t="s">
        <v>99</v>
      </c>
      <c r="QYU30" s="468"/>
      <c r="QYV30" s="469"/>
      <c r="QYW30" s="15" t="s">
        <v>169</v>
      </c>
      <c r="QYX30" s="468" t="s">
        <v>99</v>
      </c>
      <c r="QYY30" s="468"/>
      <c r="QYZ30" s="469"/>
      <c r="QZA30" s="15" t="s">
        <v>169</v>
      </c>
      <c r="QZB30" s="468" t="s">
        <v>99</v>
      </c>
      <c r="QZC30" s="468"/>
      <c r="QZD30" s="469"/>
      <c r="QZE30" s="15" t="s">
        <v>169</v>
      </c>
      <c r="QZF30" s="468" t="s">
        <v>99</v>
      </c>
      <c r="QZG30" s="468"/>
      <c r="QZH30" s="469"/>
      <c r="QZI30" s="15" t="s">
        <v>169</v>
      </c>
      <c r="QZJ30" s="468" t="s">
        <v>99</v>
      </c>
      <c r="QZK30" s="468"/>
      <c r="QZL30" s="469"/>
      <c r="QZM30" s="15" t="s">
        <v>169</v>
      </c>
      <c r="QZN30" s="468" t="s">
        <v>99</v>
      </c>
      <c r="QZO30" s="468"/>
      <c r="QZP30" s="469"/>
      <c r="QZQ30" s="15" t="s">
        <v>169</v>
      </c>
      <c r="QZR30" s="468" t="s">
        <v>99</v>
      </c>
      <c r="QZS30" s="468"/>
      <c r="QZT30" s="469"/>
      <c r="QZU30" s="15" t="s">
        <v>169</v>
      </c>
      <c r="QZV30" s="468" t="s">
        <v>99</v>
      </c>
      <c r="QZW30" s="468"/>
      <c r="QZX30" s="469"/>
      <c r="QZY30" s="15" t="s">
        <v>169</v>
      </c>
      <c r="QZZ30" s="468" t="s">
        <v>99</v>
      </c>
      <c r="RAA30" s="468"/>
      <c r="RAB30" s="469"/>
      <c r="RAC30" s="15" t="s">
        <v>169</v>
      </c>
      <c r="RAD30" s="468" t="s">
        <v>99</v>
      </c>
      <c r="RAE30" s="468"/>
      <c r="RAF30" s="469"/>
      <c r="RAG30" s="15" t="s">
        <v>169</v>
      </c>
      <c r="RAH30" s="468" t="s">
        <v>99</v>
      </c>
      <c r="RAI30" s="468"/>
      <c r="RAJ30" s="469"/>
      <c r="RAK30" s="15" t="s">
        <v>169</v>
      </c>
      <c r="RAL30" s="468" t="s">
        <v>99</v>
      </c>
      <c r="RAM30" s="468"/>
      <c r="RAN30" s="469"/>
      <c r="RAO30" s="15" t="s">
        <v>169</v>
      </c>
      <c r="RAP30" s="468" t="s">
        <v>99</v>
      </c>
      <c r="RAQ30" s="468"/>
      <c r="RAR30" s="469"/>
      <c r="RAS30" s="15" t="s">
        <v>169</v>
      </c>
      <c r="RAT30" s="468" t="s">
        <v>99</v>
      </c>
      <c r="RAU30" s="468"/>
      <c r="RAV30" s="469"/>
      <c r="RAW30" s="15" t="s">
        <v>169</v>
      </c>
      <c r="RAX30" s="468" t="s">
        <v>99</v>
      </c>
      <c r="RAY30" s="468"/>
      <c r="RAZ30" s="469"/>
      <c r="RBA30" s="15" t="s">
        <v>169</v>
      </c>
      <c r="RBB30" s="468" t="s">
        <v>99</v>
      </c>
      <c r="RBC30" s="468"/>
      <c r="RBD30" s="469"/>
      <c r="RBE30" s="15" t="s">
        <v>169</v>
      </c>
      <c r="RBF30" s="468" t="s">
        <v>99</v>
      </c>
      <c r="RBG30" s="468"/>
      <c r="RBH30" s="469"/>
      <c r="RBI30" s="15" t="s">
        <v>169</v>
      </c>
      <c r="RBJ30" s="468" t="s">
        <v>99</v>
      </c>
      <c r="RBK30" s="468"/>
      <c r="RBL30" s="469"/>
      <c r="RBM30" s="15" t="s">
        <v>169</v>
      </c>
      <c r="RBN30" s="468" t="s">
        <v>99</v>
      </c>
      <c r="RBO30" s="468"/>
      <c r="RBP30" s="469"/>
      <c r="RBQ30" s="15" t="s">
        <v>169</v>
      </c>
      <c r="RBR30" s="468" t="s">
        <v>99</v>
      </c>
      <c r="RBS30" s="468"/>
      <c r="RBT30" s="469"/>
      <c r="RBU30" s="15" t="s">
        <v>169</v>
      </c>
      <c r="RBV30" s="468" t="s">
        <v>99</v>
      </c>
      <c r="RBW30" s="468"/>
      <c r="RBX30" s="469"/>
      <c r="RBY30" s="15" t="s">
        <v>169</v>
      </c>
      <c r="RBZ30" s="468" t="s">
        <v>99</v>
      </c>
      <c r="RCA30" s="468"/>
      <c r="RCB30" s="469"/>
      <c r="RCC30" s="15" t="s">
        <v>169</v>
      </c>
      <c r="RCD30" s="468" t="s">
        <v>99</v>
      </c>
      <c r="RCE30" s="468"/>
      <c r="RCF30" s="469"/>
      <c r="RCG30" s="15" t="s">
        <v>169</v>
      </c>
      <c r="RCH30" s="468" t="s">
        <v>99</v>
      </c>
      <c r="RCI30" s="468"/>
      <c r="RCJ30" s="469"/>
      <c r="RCK30" s="15" t="s">
        <v>169</v>
      </c>
      <c r="RCL30" s="468" t="s">
        <v>99</v>
      </c>
      <c r="RCM30" s="468"/>
      <c r="RCN30" s="469"/>
      <c r="RCO30" s="15" t="s">
        <v>169</v>
      </c>
      <c r="RCP30" s="468" t="s">
        <v>99</v>
      </c>
      <c r="RCQ30" s="468"/>
      <c r="RCR30" s="469"/>
      <c r="RCS30" s="15" t="s">
        <v>169</v>
      </c>
      <c r="RCT30" s="468" t="s">
        <v>99</v>
      </c>
      <c r="RCU30" s="468"/>
      <c r="RCV30" s="469"/>
      <c r="RCW30" s="15" t="s">
        <v>169</v>
      </c>
      <c r="RCX30" s="468" t="s">
        <v>99</v>
      </c>
      <c r="RCY30" s="468"/>
      <c r="RCZ30" s="469"/>
      <c r="RDA30" s="15" t="s">
        <v>169</v>
      </c>
      <c r="RDB30" s="468" t="s">
        <v>99</v>
      </c>
      <c r="RDC30" s="468"/>
      <c r="RDD30" s="469"/>
      <c r="RDE30" s="15" t="s">
        <v>169</v>
      </c>
      <c r="RDF30" s="468" t="s">
        <v>99</v>
      </c>
      <c r="RDG30" s="468"/>
      <c r="RDH30" s="469"/>
      <c r="RDI30" s="15" t="s">
        <v>169</v>
      </c>
      <c r="RDJ30" s="468" t="s">
        <v>99</v>
      </c>
      <c r="RDK30" s="468"/>
      <c r="RDL30" s="469"/>
      <c r="RDM30" s="15" t="s">
        <v>169</v>
      </c>
      <c r="RDN30" s="468" t="s">
        <v>99</v>
      </c>
      <c r="RDO30" s="468"/>
      <c r="RDP30" s="469"/>
      <c r="RDQ30" s="15" t="s">
        <v>169</v>
      </c>
      <c r="RDR30" s="468" t="s">
        <v>99</v>
      </c>
      <c r="RDS30" s="468"/>
      <c r="RDT30" s="469"/>
      <c r="RDU30" s="15" t="s">
        <v>169</v>
      </c>
      <c r="RDV30" s="468" t="s">
        <v>99</v>
      </c>
      <c r="RDW30" s="468"/>
      <c r="RDX30" s="469"/>
      <c r="RDY30" s="15" t="s">
        <v>169</v>
      </c>
      <c r="RDZ30" s="468" t="s">
        <v>99</v>
      </c>
      <c r="REA30" s="468"/>
      <c r="REB30" s="469"/>
      <c r="REC30" s="15" t="s">
        <v>169</v>
      </c>
      <c r="RED30" s="468" t="s">
        <v>99</v>
      </c>
      <c r="REE30" s="468"/>
      <c r="REF30" s="469"/>
      <c r="REG30" s="15" t="s">
        <v>169</v>
      </c>
      <c r="REH30" s="468" t="s">
        <v>99</v>
      </c>
      <c r="REI30" s="468"/>
      <c r="REJ30" s="469"/>
      <c r="REK30" s="15" t="s">
        <v>169</v>
      </c>
      <c r="REL30" s="468" t="s">
        <v>99</v>
      </c>
      <c r="REM30" s="468"/>
      <c r="REN30" s="469"/>
      <c r="REO30" s="15" t="s">
        <v>169</v>
      </c>
      <c r="REP30" s="468" t="s">
        <v>99</v>
      </c>
      <c r="REQ30" s="468"/>
      <c r="RER30" s="469"/>
      <c r="RES30" s="15" t="s">
        <v>169</v>
      </c>
      <c r="RET30" s="468" t="s">
        <v>99</v>
      </c>
      <c r="REU30" s="468"/>
      <c r="REV30" s="469"/>
      <c r="REW30" s="15" t="s">
        <v>169</v>
      </c>
      <c r="REX30" s="468" t="s">
        <v>99</v>
      </c>
      <c r="REY30" s="468"/>
      <c r="REZ30" s="469"/>
      <c r="RFA30" s="15" t="s">
        <v>169</v>
      </c>
      <c r="RFB30" s="468" t="s">
        <v>99</v>
      </c>
      <c r="RFC30" s="468"/>
      <c r="RFD30" s="469"/>
      <c r="RFE30" s="15" t="s">
        <v>169</v>
      </c>
      <c r="RFF30" s="468" t="s">
        <v>99</v>
      </c>
      <c r="RFG30" s="468"/>
      <c r="RFH30" s="469"/>
      <c r="RFI30" s="15" t="s">
        <v>169</v>
      </c>
      <c r="RFJ30" s="468" t="s">
        <v>99</v>
      </c>
      <c r="RFK30" s="468"/>
      <c r="RFL30" s="469"/>
      <c r="RFM30" s="15" t="s">
        <v>169</v>
      </c>
      <c r="RFN30" s="468" t="s">
        <v>99</v>
      </c>
      <c r="RFO30" s="468"/>
      <c r="RFP30" s="469"/>
      <c r="RFQ30" s="15" t="s">
        <v>169</v>
      </c>
      <c r="RFR30" s="468" t="s">
        <v>99</v>
      </c>
      <c r="RFS30" s="468"/>
      <c r="RFT30" s="469"/>
      <c r="RFU30" s="15" t="s">
        <v>169</v>
      </c>
      <c r="RFV30" s="468" t="s">
        <v>99</v>
      </c>
      <c r="RFW30" s="468"/>
      <c r="RFX30" s="469"/>
      <c r="RFY30" s="15" t="s">
        <v>169</v>
      </c>
      <c r="RFZ30" s="468" t="s">
        <v>99</v>
      </c>
      <c r="RGA30" s="468"/>
      <c r="RGB30" s="469"/>
      <c r="RGC30" s="15" t="s">
        <v>169</v>
      </c>
      <c r="RGD30" s="468" t="s">
        <v>99</v>
      </c>
      <c r="RGE30" s="468"/>
      <c r="RGF30" s="469"/>
      <c r="RGG30" s="15" t="s">
        <v>169</v>
      </c>
      <c r="RGH30" s="468" t="s">
        <v>99</v>
      </c>
      <c r="RGI30" s="468"/>
      <c r="RGJ30" s="469"/>
      <c r="RGK30" s="15" t="s">
        <v>169</v>
      </c>
      <c r="RGL30" s="468" t="s">
        <v>99</v>
      </c>
      <c r="RGM30" s="468"/>
      <c r="RGN30" s="469"/>
      <c r="RGO30" s="15" t="s">
        <v>169</v>
      </c>
      <c r="RGP30" s="468" t="s">
        <v>99</v>
      </c>
      <c r="RGQ30" s="468"/>
      <c r="RGR30" s="469"/>
      <c r="RGS30" s="15" t="s">
        <v>169</v>
      </c>
      <c r="RGT30" s="468" t="s">
        <v>99</v>
      </c>
      <c r="RGU30" s="468"/>
      <c r="RGV30" s="469"/>
      <c r="RGW30" s="15" t="s">
        <v>169</v>
      </c>
      <c r="RGX30" s="468" t="s">
        <v>99</v>
      </c>
      <c r="RGY30" s="468"/>
      <c r="RGZ30" s="469"/>
      <c r="RHA30" s="15" t="s">
        <v>169</v>
      </c>
      <c r="RHB30" s="468" t="s">
        <v>99</v>
      </c>
      <c r="RHC30" s="468"/>
      <c r="RHD30" s="469"/>
      <c r="RHE30" s="15" t="s">
        <v>169</v>
      </c>
      <c r="RHF30" s="468" t="s">
        <v>99</v>
      </c>
      <c r="RHG30" s="468"/>
      <c r="RHH30" s="469"/>
      <c r="RHI30" s="15" t="s">
        <v>169</v>
      </c>
      <c r="RHJ30" s="468" t="s">
        <v>99</v>
      </c>
      <c r="RHK30" s="468"/>
      <c r="RHL30" s="469"/>
      <c r="RHM30" s="15" t="s">
        <v>169</v>
      </c>
      <c r="RHN30" s="468" t="s">
        <v>99</v>
      </c>
      <c r="RHO30" s="468"/>
      <c r="RHP30" s="469"/>
      <c r="RHQ30" s="15" t="s">
        <v>169</v>
      </c>
      <c r="RHR30" s="468" t="s">
        <v>99</v>
      </c>
      <c r="RHS30" s="468"/>
      <c r="RHT30" s="469"/>
      <c r="RHU30" s="15" t="s">
        <v>169</v>
      </c>
      <c r="RHV30" s="468" t="s">
        <v>99</v>
      </c>
      <c r="RHW30" s="468"/>
      <c r="RHX30" s="469"/>
      <c r="RHY30" s="15" t="s">
        <v>169</v>
      </c>
      <c r="RHZ30" s="468" t="s">
        <v>99</v>
      </c>
      <c r="RIA30" s="468"/>
      <c r="RIB30" s="469"/>
      <c r="RIC30" s="15" t="s">
        <v>169</v>
      </c>
      <c r="RID30" s="468" t="s">
        <v>99</v>
      </c>
      <c r="RIE30" s="468"/>
      <c r="RIF30" s="469"/>
      <c r="RIG30" s="15" t="s">
        <v>169</v>
      </c>
      <c r="RIH30" s="468" t="s">
        <v>99</v>
      </c>
      <c r="RII30" s="468"/>
      <c r="RIJ30" s="469"/>
      <c r="RIK30" s="15" t="s">
        <v>169</v>
      </c>
      <c r="RIL30" s="468" t="s">
        <v>99</v>
      </c>
      <c r="RIM30" s="468"/>
      <c r="RIN30" s="469"/>
      <c r="RIO30" s="15" t="s">
        <v>169</v>
      </c>
      <c r="RIP30" s="468" t="s">
        <v>99</v>
      </c>
      <c r="RIQ30" s="468"/>
      <c r="RIR30" s="469"/>
      <c r="RIS30" s="15" t="s">
        <v>169</v>
      </c>
      <c r="RIT30" s="468" t="s">
        <v>99</v>
      </c>
      <c r="RIU30" s="468"/>
      <c r="RIV30" s="469"/>
      <c r="RIW30" s="15" t="s">
        <v>169</v>
      </c>
      <c r="RIX30" s="468" t="s">
        <v>99</v>
      </c>
      <c r="RIY30" s="468"/>
      <c r="RIZ30" s="469"/>
      <c r="RJA30" s="15" t="s">
        <v>169</v>
      </c>
      <c r="RJB30" s="468" t="s">
        <v>99</v>
      </c>
      <c r="RJC30" s="468"/>
      <c r="RJD30" s="469"/>
      <c r="RJE30" s="15" t="s">
        <v>169</v>
      </c>
      <c r="RJF30" s="468" t="s">
        <v>99</v>
      </c>
      <c r="RJG30" s="468"/>
      <c r="RJH30" s="469"/>
      <c r="RJI30" s="15" t="s">
        <v>169</v>
      </c>
      <c r="RJJ30" s="468" t="s">
        <v>99</v>
      </c>
      <c r="RJK30" s="468"/>
      <c r="RJL30" s="469"/>
      <c r="RJM30" s="15" t="s">
        <v>169</v>
      </c>
      <c r="RJN30" s="468" t="s">
        <v>99</v>
      </c>
      <c r="RJO30" s="468"/>
      <c r="RJP30" s="469"/>
      <c r="RJQ30" s="15" t="s">
        <v>169</v>
      </c>
      <c r="RJR30" s="468" t="s">
        <v>99</v>
      </c>
      <c r="RJS30" s="468"/>
      <c r="RJT30" s="469"/>
      <c r="RJU30" s="15" t="s">
        <v>169</v>
      </c>
      <c r="RJV30" s="468" t="s">
        <v>99</v>
      </c>
      <c r="RJW30" s="468"/>
      <c r="RJX30" s="469"/>
      <c r="RJY30" s="15" t="s">
        <v>169</v>
      </c>
      <c r="RJZ30" s="468" t="s">
        <v>99</v>
      </c>
      <c r="RKA30" s="468"/>
      <c r="RKB30" s="469"/>
      <c r="RKC30" s="15" t="s">
        <v>169</v>
      </c>
      <c r="RKD30" s="468" t="s">
        <v>99</v>
      </c>
      <c r="RKE30" s="468"/>
      <c r="RKF30" s="469"/>
      <c r="RKG30" s="15" t="s">
        <v>169</v>
      </c>
      <c r="RKH30" s="468" t="s">
        <v>99</v>
      </c>
      <c r="RKI30" s="468"/>
      <c r="RKJ30" s="469"/>
      <c r="RKK30" s="15" t="s">
        <v>169</v>
      </c>
      <c r="RKL30" s="468" t="s">
        <v>99</v>
      </c>
      <c r="RKM30" s="468"/>
      <c r="RKN30" s="469"/>
      <c r="RKO30" s="15" t="s">
        <v>169</v>
      </c>
      <c r="RKP30" s="468" t="s">
        <v>99</v>
      </c>
      <c r="RKQ30" s="468"/>
      <c r="RKR30" s="469"/>
      <c r="RKS30" s="15" t="s">
        <v>169</v>
      </c>
      <c r="RKT30" s="468" t="s">
        <v>99</v>
      </c>
      <c r="RKU30" s="468"/>
      <c r="RKV30" s="469"/>
      <c r="RKW30" s="15" t="s">
        <v>169</v>
      </c>
      <c r="RKX30" s="468" t="s">
        <v>99</v>
      </c>
      <c r="RKY30" s="468"/>
      <c r="RKZ30" s="469"/>
      <c r="RLA30" s="15" t="s">
        <v>169</v>
      </c>
      <c r="RLB30" s="468" t="s">
        <v>99</v>
      </c>
      <c r="RLC30" s="468"/>
      <c r="RLD30" s="469"/>
      <c r="RLE30" s="15" t="s">
        <v>169</v>
      </c>
      <c r="RLF30" s="468" t="s">
        <v>99</v>
      </c>
      <c r="RLG30" s="468"/>
      <c r="RLH30" s="469"/>
      <c r="RLI30" s="15" t="s">
        <v>169</v>
      </c>
      <c r="RLJ30" s="468" t="s">
        <v>99</v>
      </c>
      <c r="RLK30" s="468"/>
      <c r="RLL30" s="469"/>
      <c r="RLM30" s="15" t="s">
        <v>169</v>
      </c>
      <c r="RLN30" s="468" t="s">
        <v>99</v>
      </c>
      <c r="RLO30" s="468"/>
      <c r="RLP30" s="469"/>
      <c r="RLQ30" s="15" t="s">
        <v>169</v>
      </c>
      <c r="RLR30" s="468" t="s">
        <v>99</v>
      </c>
      <c r="RLS30" s="468"/>
      <c r="RLT30" s="469"/>
      <c r="RLU30" s="15" t="s">
        <v>169</v>
      </c>
      <c r="RLV30" s="468" t="s">
        <v>99</v>
      </c>
      <c r="RLW30" s="468"/>
      <c r="RLX30" s="469"/>
      <c r="RLY30" s="15" t="s">
        <v>169</v>
      </c>
      <c r="RLZ30" s="468" t="s">
        <v>99</v>
      </c>
      <c r="RMA30" s="468"/>
      <c r="RMB30" s="469"/>
      <c r="RMC30" s="15" t="s">
        <v>169</v>
      </c>
      <c r="RMD30" s="468" t="s">
        <v>99</v>
      </c>
      <c r="RME30" s="468"/>
      <c r="RMF30" s="469"/>
      <c r="RMG30" s="15" t="s">
        <v>169</v>
      </c>
      <c r="RMH30" s="468" t="s">
        <v>99</v>
      </c>
      <c r="RMI30" s="468"/>
      <c r="RMJ30" s="469"/>
      <c r="RMK30" s="15" t="s">
        <v>169</v>
      </c>
      <c r="RML30" s="468" t="s">
        <v>99</v>
      </c>
      <c r="RMM30" s="468"/>
      <c r="RMN30" s="469"/>
      <c r="RMO30" s="15" t="s">
        <v>169</v>
      </c>
      <c r="RMP30" s="468" t="s">
        <v>99</v>
      </c>
      <c r="RMQ30" s="468"/>
      <c r="RMR30" s="469"/>
      <c r="RMS30" s="15" t="s">
        <v>169</v>
      </c>
      <c r="RMT30" s="468" t="s">
        <v>99</v>
      </c>
      <c r="RMU30" s="468"/>
      <c r="RMV30" s="469"/>
      <c r="RMW30" s="15" t="s">
        <v>169</v>
      </c>
      <c r="RMX30" s="468" t="s">
        <v>99</v>
      </c>
      <c r="RMY30" s="468"/>
      <c r="RMZ30" s="469"/>
      <c r="RNA30" s="15" t="s">
        <v>169</v>
      </c>
      <c r="RNB30" s="468" t="s">
        <v>99</v>
      </c>
      <c r="RNC30" s="468"/>
      <c r="RND30" s="469"/>
      <c r="RNE30" s="15" t="s">
        <v>169</v>
      </c>
      <c r="RNF30" s="468" t="s">
        <v>99</v>
      </c>
      <c r="RNG30" s="468"/>
      <c r="RNH30" s="469"/>
      <c r="RNI30" s="15" t="s">
        <v>169</v>
      </c>
      <c r="RNJ30" s="468" t="s">
        <v>99</v>
      </c>
      <c r="RNK30" s="468"/>
      <c r="RNL30" s="469"/>
      <c r="RNM30" s="15" t="s">
        <v>169</v>
      </c>
      <c r="RNN30" s="468" t="s">
        <v>99</v>
      </c>
      <c r="RNO30" s="468"/>
      <c r="RNP30" s="469"/>
      <c r="RNQ30" s="15" t="s">
        <v>169</v>
      </c>
      <c r="RNR30" s="468" t="s">
        <v>99</v>
      </c>
      <c r="RNS30" s="468"/>
      <c r="RNT30" s="469"/>
      <c r="RNU30" s="15" t="s">
        <v>169</v>
      </c>
      <c r="RNV30" s="468" t="s">
        <v>99</v>
      </c>
      <c r="RNW30" s="468"/>
      <c r="RNX30" s="469"/>
      <c r="RNY30" s="15" t="s">
        <v>169</v>
      </c>
      <c r="RNZ30" s="468" t="s">
        <v>99</v>
      </c>
      <c r="ROA30" s="468"/>
      <c r="ROB30" s="469"/>
      <c r="ROC30" s="15" t="s">
        <v>169</v>
      </c>
      <c r="ROD30" s="468" t="s">
        <v>99</v>
      </c>
      <c r="ROE30" s="468"/>
      <c r="ROF30" s="469"/>
      <c r="ROG30" s="15" t="s">
        <v>169</v>
      </c>
      <c r="ROH30" s="468" t="s">
        <v>99</v>
      </c>
      <c r="ROI30" s="468"/>
      <c r="ROJ30" s="469"/>
      <c r="ROK30" s="15" t="s">
        <v>169</v>
      </c>
      <c r="ROL30" s="468" t="s">
        <v>99</v>
      </c>
      <c r="ROM30" s="468"/>
      <c r="RON30" s="469"/>
      <c r="ROO30" s="15" t="s">
        <v>169</v>
      </c>
      <c r="ROP30" s="468" t="s">
        <v>99</v>
      </c>
      <c r="ROQ30" s="468"/>
      <c r="ROR30" s="469"/>
      <c r="ROS30" s="15" t="s">
        <v>169</v>
      </c>
      <c r="ROT30" s="468" t="s">
        <v>99</v>
      </c>
      <c r="ROU30" s="468"/>
      <c r="ROV30" s="469"/>
      <c r="ROW30" s="15" t="s">
        <v>169</v>
      </c>
      <c r="ROX30" s="468" t="s">
        <v>99</v>
      </c>
      <c r="ROY30" s="468"/>
      <c r="ROZ30" s="469"/>
      <c r="RPA30" s="15" t="s">
        <v>169</v>
      </c>
      <c r="RPB30" s="468" t="s">
        <v>99</v>
      </c>
      <c r="RPC30" s="468"/>
      <c r="RPD30" s="469"/>
      <c r="RPE30" s="15" t="s">
        <v>169</v>
      </c>
      <c r="RPF30" s="468" t="s">
        <v>99</v>
      </c>
      <c r="RPG30" s="468"/>
      <c r="RPH30" s="469"/>
      <c r="RPI30" s="15" t="s">
        <v>169</v>
      </c>
      <c r="RPJ30" s="468" t="s">
        <v>99</v>
      </c>
      <c r="RPK30" s="468"/>
      <c r="RPL30" s="469"/>
      <c r="RPM30" s="15" t="s">
        <v>169</v>
      </c>
      <c r="RPN30" s="468" t="s">
        <v>99</v>
      </c>
      <c r="RPO30" s="468"/>
      <c r="RPP30" s="469"/>
      <c r="RPQ30" s="15" t="s">
        <v>169</v>
      </c>
      <c r="RPR30" s="468" t="s">
        <v>99</v>
      </c>
      <c r="RPS30" s="468"/>
      <c r="RPT30" s="469"/>
      <c r="RPU30" s="15" t="s">
        <v>169</v>
      </c>
      <c r="RPV30" s="468" t="s">
        <v>99</v>
      </c>
      <c r="RPW30" s="468"/>
      <c r="RPX30" s="469"/>
      <c r="RPY30" s="15" t="s">
        <v>169</v>
      </c>
      <c r="RPZ30" s="468" t="s">
        <v>99</v>
      </c>
      <c r="RQA30" s="468"/>
      <c r="RQB30" s="469"/>
      <c r="RQC30" s="15" t="s">
        <v>169</v>
      </c>
      <c r="RQD30" s="468" t="s">
        <v>99</v>
      </c>
      <c r="RQE30" s="468"/>
      <c r="RQF30" s="469"/>
      <c r="RQG30" s="15" t="s">
        <v>169</v>
      </c>
      <c r="RQH30" s="468" t="s">
        <v>99</v>
      </c>
      <c r="RQI30" s="468"/>
      <c r="RQJ30" s="469"/>
      <c r="RQK30" s="15" t="s">
        <v>169</v>
      </c>
      <c r="RQL30" s="468" t="s">
        <v>99</v>
      </c>
      <c r="RQM30" s="468"/>
      <c r="RQN30" s="469"/>
      <c r="RQO30" s="15" t="s">
        <v>169</v>
      </c>
      <c r="RQP30" s="468" t="s">
        <v>99</v>
      </c>
      <c r="RQQ30" s="468"/>
      <c r="RQR30" s="469"/>
      <c r="RQS30" s="15" t="s">
        <v>169</v>
      </c>
      <c r="RQT30" s="468" t="s">
        <v>99</v>
      </c>
      <c r="RQU30" s="468"/>
      <c r="RQV30" s="469"/>
      <c r="RQW30" s="15" t="s">
        <v>169</v>
      </c>
      <c r="RQX30" s="468" t="s">
        <v>99</v>
      </c>
      <c r="RQY30" s="468"/>
      <c r="RQZ30" s="469"/>
      <c r="RRA30" s="15" t="s">
        <v>169</v>
      </c>
      <c r="RRB30" s="468" t="s">
        <v>99</v>
      </c>
      <c r="RRC30" s="468"/>
      <c r="RRD30" s="469"/>
      <c r="RRE30" s="15" t="s">
        <v>169</v>
      </c>
      <c r="RRF30" s="468" t="s">
        <v>99</v>
      </c>
      <c r="RRG30" s="468"/>
      <c r="RRH30" s="469"/>
      <c r="RRI30" s="15" t="s">
        <v>169</v>
      </c>
      <c r="RRJ30" s="468" t="s">
        <v>99</v>
      </c>
      <c r="RRK30" s="468"/>
      <c r="RRL30" s="469"/>
      <c r="RRM30" s="15" t="s">
        <v>169</v>
      </c>
      <c r="RRN30" s="468" t="s">
        <v>99</v>
      </c>
      <c r="RRO30" s="468"/>
      <c r="RRP30" s="469"/>
      <c r="RRQ30" s="15" t="s">
        <v>169</v>
      </c>
      <c r="RRR30" s="468" t="s">
        <v>99</v>
      </c>
      <c r="RRS30" s="468"/>
      <c r="RRT30" s="469"/>
      <c r="RRU30" s="15" t="s">
        <v>169</v>
      </c>
      <c r="RRV30" s="468" t="s">
        <v>99</v>
      </c>
      <c r="RRW30" s="468"/>
      <c r="RRX30" s="469"/>
      <c r="RRY30" s="15" t="s">
        <v>169</v>
      </c>
      <c r="RRZ30" s="468" t="s">
        <v>99</v>
      </c>
      <c r="RSA30" s="468"/>
      <c r="RSB30" s="469"/>
      <c r="RSC30" s="15" t="s">
        <v>169</v>
      </c>
      <c r="RSD30" s="468" t="s">
        <v>99</v>
      </c>
      <c r="RSE30" s="468"/>
      <c r="RSF30" s="469"/>
      <c r="RSG30" s="15" t="s">
        <v>169</v>
      </c>
      <c r="RSH30" s="468" t="s">
        <v>99</v>
      </c>
      <c r="RSI30" s="468"/>
      <c r="RSJ30" s="469"/>
      <c r="RSK30" s="15" t="s">
        <v>169</v>
      </c>
      <c r="RSL30" s="468" t="s">
        <v>99</v>
      </c>
      <c r="RSM30" s="468"/>
      <c r="RSN30" s="469"/>
      <c r="RSO30" s="15" t="s">
        <v>169</v>
      </c>
      <c r="RSP30" s="468" t="s">
        <v>99</v>
      </c>
      <c r="RSQ30" s="468"/>
      <c r="RSR30" s="469"/>
      <c r="RSS30" s="15" t="s">
        <v>169</v>
      </c>
      <c r="RST30" s="468" t="s">
        <v>99</v>
      </c>
      <c r="RSU30" s="468"/>
      <c r="RSV30" s="469"/>
      <c r="RSW30" s="15" t="s">
        <v>169</v>
      </c>
      <c r="RSX30" s="468" t="s">
        <v>99</v>
      </c>
      <c r="RSY30" s="468"/>
      <c r="RSZ30" s="469"/>
      <c r="RTA30" s="15" t="s">
        <v>169</v>
      </c>
      <c r="RTB30" s="468" t="s">
        <v>99</v>
      </c>
      <c r="RTC30" s="468"/>
      <c r="RTD30" s="469"/>
      <c r="RTE30" s="15" t="s">
        <v>169</v>
      </c>
      <c r="RTF30" s="468" t="s">
        <v>99</v>
      </c>
      <c r="RTG30" s="468"/>
      <c r="RTH30" s="469"/>
      <c r="RTI30" s="15" t="s">
        <v>169</v>
      </c>
      <c r="RTJ30" s="468" t="s">
        <v>99</v>
      </c>
      <c r="RTK30" s="468"/>
      <c r="RTL30" s="469"/>
      <c r="RTM30" s="15" t="s">
        <v>169</v>
      </c>
      <c r="RTN30" s="468" t="s">
        <v>99</v>
      </c>
      <c r="RTO30" s="468"/>
      <c r="RTP30" s="469"/>
      <c r="RTQ30" s="15" t="s">
        <v>169</v>
      </c>
      <c r="RTR30" s="468" t="s">
        <v>99</v>
      </c>
      <c r="RTS30" s="468"/>
      <c r="RTT30" s="469"/>
      <c r="RTU30" s="15" t="s">
        <v>169</v>
      </c>
      <c r="RTV30" s="468" t="s">
        <v>99</v>
      </c>
      <c r="RTW30" s="468"/>
      <c r="RTX30" s="469"/>
      <c r="RTY30" s="15" t="s">
        <v>169</v>
      </c>
      <c r="RTZ30" s="468" t="s">
        <v>99</v>
      </c>
      <c r="RUA30" s="468"/>
      <c r="RUB30" s="469"/>
      <c r="RUC30" s="15" t="s">
        <v>169</v>
      </c>
      <c r="RUD30" s="468" t="s">
        <v>99</v>
      </c>
      <c r="RUE30" s="468"/>
      <c r="RUF30" s="469"/>
      <c r="RUG30" s="15" t="s">
        <v>169</v>
      </c>
      <c r="RUH30" s="468" t="s">
        <v>99</v>
      </c>
      <c r="RUI30" s="468"/>
      <c r="RUJ30" s="469"/>
      <c r="RUK30" s="15" t="s">
        <v>169</v>
      </c>
      <c r="RUL30" s="468" t="s">
        <v>99</v>
      </c>
      <c r="RUM30" s="468"/>
      <c r="RUN30" s="469"/>
      <c r="RUO30" s="15" t="s">
        <v>169</v>
      </c>
      <c r="RUP30" s="468" t="s">
        <v>99</v>
      </c>
      <c r="RUQ30" s="468"/>
      <c r="RUR30" s="469"/>
      <c r="RUS30" s="15" t="s">
        <v>169</v>
      </c>
      <c r="RUT30" s="468" t="s">
        <v>99</v>
      </c>
      <c r="RUU30" s="468"/>
      <c r="RUV30" s="469"/>
      <c r="RUW30" s="15" t="s">
        <v>169</v>
      </c>
      <c r="RUX30" s="468" t="s">
        <v>99</v>
      </c>
      <c r="RUY30" s="468"/>
      <c r="RUZ30" s="469"/>
      <c r="RVA30" s="15" t="s">
        <v>169</v>
      </c>
      <c r="RVB30" s="468" t="s">
        <v>99</v>
      </c>
      <c r="RVC30" s="468"/>
      <c r="RVD30" s="469"/>
      <c r="RVE30" s="15" t="s">
        <v>169</v>
      </c>
      <c r="RVF30" s="468" t="s">
        <v>99</v>
      </c>
      <c r="RVG30" s="468"/>
      <c r="RVH30" s="469"/>
      <c r="RVI30" s="15" t="s">
        <v>169</v>
      </c>
      <c r="RVJ30" s="468" t="s">
        <v>99</v>
      </c>
      <c r="RVK30" s="468"/>
      <c r="RVL30" s="469"/>
      <c r="RVM30" s="15" t="s">
        <v>169</v>
      </c>
      <c r="RVN30" s="468" t="s">
        <v>99</v>
      </c>
      <c r="RVO30" s="468"/>
      <c r="RVP30" s="469"/>
      <c r="RVQ30" s="15" t="s">
        <v>169</v>
      </c>
      <c r="RVR30" s="468" t="s">
        <v>99</v>
      </c>
      <c r="RVS30" s="468"/>
      <c r="RVT30" s="469"/>
      <c r="RVU30" s="15" t="s">
        <v>169</v>
      </c>
      <c r="RVV30" s="468" t="s">
        <v>99</v>
      </c>
      <c r="RVW30" s="468"/>
      <c r="RVX30" s="469"/>
      <c r="RVY30" s="15" t="s">
        <v>169</v>
      </c>
      <c r="RVZ30" s="468" t="s">
        <v>99</v>
      </c>
      <c r="RWA30" s="468"/>
      <c r="RWB30" s="469"/>
      <c r="RWC30" s="15" t="s">
        <v>169</v>
      </c>
      <c r="RWD30" s="468" t="s">
        <v>99</v>
      </c>
      <c r="RWE30" s="468"/>
      <c r="RWF30" s="469"/>
      <c r="RWG30" s="15" t="s">
        <v>169</v>
      </c>
      <c r="RWH30" s="468" t="s">
        <v>99</v>
      </c>
      <c r="RWI30" s="468"/>
      <c r="RWJ30" s="469"/>
      <c r="RWK30" s="15" t="s">
        <v>169</v>
      </c>
      <c r="RWL30" s="468" t="s">
        <v>99</v>
      </c>
      <c r="RWM30" s="468"/>
      <c r="RWN30" s="469"/>
      <c r="RWO30" s="15" t="s">
        <v>169</v>
      </c>
      <c r="RWP30" s="468" t="s">
        <v>99</v>
      </c>
      <c r="RWQ30" s="468"/>
      <c r="RWR30" s="469"/>
      <c r="RWS30" s="15" t="s">
        <v>169</v>
      </c>
      <c r="RWT30" s="468" t="s">
        <v>99</v>
      </c>
      <c r="RWU30" s="468"/>
      <c r="RWV30" s="469"/>
      <c r="RWW30" s="15" t="s">
        <v>169</v>
      </c>
      <c r="RWX30" s="468" t="s">
        <v>99</v>
      </c>
      <c r="RWY30" s="468"/>
      <c r="RWZ30" s="469"/>
      <c r="RXA30" s="15" t="s">
        <v>169</v>
      </c>
      <c r="RXB30" s="468" t="s">
        <v>99</v>
      </c>
      <c r="RXC30" s="468"/>
      <c r="RXD30" s="469"/>
      <c r="RXE30" s="15" t="s">
        <v>169</v>
      </c>
      <c r="RXF30" s="468" t="s">
        <v>99</v>
      </c>
      <c r="RXG30" s="468"/>
      <c r="RXH30" s="469"/>
      <c r="RXI30" s="15" t="s">
        <v>169</v>
      </c>
      <c r="RXJ30" s="468" t="s">
        <v>99</v>
      </c>
      <c r="RXK30" s="468"/>
      <c r="RXL30" s="469"/>
      <c r="RXM30" s="15" t="s">
        <v>169</v>
      </c>
      <c r="RXN30" s="468" t="s">
        <v>99</v>
      </c>
      <c r="RXO30" s="468"/>
      <c r="RXP30" s="469"/>
      <c r="RXQ30" s="15" t="s">
        <v>169</v>
      </c>
      <c r="RXR30" s="468" t="s">
        <v>99</v>
      </c>
      <c r="RXS30" s="468"/>
      <c r="RXT30" s="469"/>
      <c r="RXU30" s="15" t="s">
        <v>169</v>
      </c>
      <c r="RXV30" s="468" t="s">
        <v>99</v>
      </c>
      <c r="RXW30" s="468"/>
      <c r="RXX30" s="469"/>
      <c r="RXY30" s="15" t="s">
        <v>169</v>
      </c>
      <c r="RXZ30" s="468" t="s">
        <v>99</v>
      </c>
      <c r="RYA30" s="468"/>
      <c r="RYB30" s="469"/>
      <c r="RYC30" s="15" t="s">
        <v>169</v>
      </c>
      <c r="RYD30" s="468" t="s">
        <v>99</v>
      </c>
      <c r="RYE30" s="468"/>
      <c r="RYF30" s="469"/>
      <c r="RYG30" s="15" t="s">
        <v>169</v>
      </c>
      <c r="RYH30" s="468" t="s">
        <v>99</v>
      </c>
      <c r="RYI30" s="468"/>
      <c r="RYJ30" s="469"/>
      <c r="RYK30" s="15" t="s">
        <v>169</v>
      </c>
      <c r="RYL30" s="468" t="s">
        <v>99</v>
      </c>
      <c r="RYM30" s="468"/>
      <c r="RYN30" s="469"/>
      <c r="RYO30" s="15" t="s">
        <v>169</v>
      </c>
      <c r="RYP30" s="468" t="s">
        <v>99</v>
      </c>
      <c r="RYQ30" s="468"/>
      <c r="RYR30" s="469"/>
      <c r="RYS30" s="15" t="s">
        <v>169</v>
      </c>
      <c r="RYT30" s="468" t="s">
        <v>99</v>
      </c>
      <c r="RYU30" s="468"/>
      <c r="RYV30" s="469"/>
      <c r="RYW30" s="15" t="s">
        <v>169</v>
      </c>
      <c r="RYX30" s="468" t="s">
        <v>99</v>
      </c>
      <c r="RYY30" s="468"/>
      <c r="RYZ30" s="469"/>
      <c r="RZA30" s="15" t="s">
        <v>169</v>
      </c>
      <c r="RZB30" s="468" t="s">
        <v>99</v>
      </c>
      <c r="RZC30" s="468"/>
      <c r="RZD30" s="469"/>
      <c r="RZE30" s="15" t="s">
        <v>169</v>
      </c>
      <c r="RZF30" s="468" t="s">
        <v>99</v>
      </c>
      <c r="RZG30" s="468"/>
      <c r="RZH30" s="469"/>
      <c r="RZI30" s="15" t="s">
        <v>169</v>
      </c>
      <c r="RZJ30" s="468" t="s">
        <v>99</v>
      </c>
      <c r="RZK30" s="468"/>
      <c r="RZL30" s="469"/>
      <c r="RZM30" s="15" t="s">
        <v>169</v>
      </c>
      <c r="RZN30" s="468" t="s">
        <v>99</v>
      </c>
      <c r="RZO30" s="468"/>
      <c r="RZP30" s="469"/>
      <c r="RZQ30" s="15" t="s">
        <v>169</v>
      </c>
      <c r="RZR30" s="468" t="s">
        <v>99</v>
      </c>
      <c r="RZS30" s="468"/>
      <c r="RZT30" s="469"/>
      <c r="RZU30" s="15" t="s">
        <v>169</v>
      </c>
      <c r="RZV30" s="468" t="s">
        <v>99</v>
      </c>
      <c r="RZW30" s="468"/>
      <c r="RZX30" s="469"/>
      <c r="RZY30" s="15" t="s">
        <v>169</v>
      </c>
      <c r="RZZ30" s="468" t="s">
        <v>99</v>
      </c>
      <c r="SAA30" s="468"/>
      <c r="SAB30" s="469"/>
      <c r="SAC30" s="15" t="s">
        <v>169</v>
      </c>
      <c r="SAD30" s="468" t="s">
        <v>99</v>
      </c>
      <c r="SAE30" s="468"/>
      <c r="SAF30" s="469"/>
      <c r="SAG30" s="15" t="s">
        <v>169</v>
      </c>
      <c r="SAH30" s="468" t="s">
        <v>99</v>
      </c>
      <c r="SAI30" s="468"/>
      <c r="SAJ30" s="469"/>
      <c r="SAK30" s="15" t="s">
        <v>169</v>
      </c>
      <c r="SAL30" s="468" t="s">
        <v>99</v>
      </c>
      <c r="SAM30" s="468"/>
      <c r="SAN30" s="469"/>
      <c r="SAO30" s="15" t="s">
        <v>169</v>
      </c>
      <c r="SAP30" s="468" t="s">
        <v>99</v>
      </c>
      <c r="SAQ30" s="468"/>
      <c r="SAR30" s="469"/>
      <c r="SAS30" s="15" t="s">
        <v>169</v>
      </c>
      <c r="SAT30" s="468" t="s">
        <v>99</v>
      </c>
      <c r="SAU30" s="468"/>
      <c r="SAV30" s="469"/>
      <c r="SAW30" s="15" t="s">
        <v>169</v>
      </c>
      <c r="SAX30" s="468" t="s">
        <v>99</v>
      </c>
      <c r="SAY30" s="468"/>
      <c r="SAZ30" s="469"/>
      <c r="SBA30" s="15" t="s">
        <v>169</v>
      </c>
      <c r="SBB30" s="468" t="s">
        <v>99</v>
      </c>
      <c r="SBC30" s="468"/>
      <c r="SBD30" s="469"/>
      <c r="SBE30" s="15" t="s">
        <v>169</v>
      </c>
      <c r="SBF30" s="468" t="s">
        <v>99</v>
      </c>
      <c r="SBG30" s="468"/>
      <c r="SBH30" s="469"/>
      <c r="SBI30" s="15" t="s">
        <v>169</v>
      </c>
      <c r="SBJ30" s="468" t="s">
        <v>99</v>
      </c>
      <c r="SBK30" s="468"/>
      <c r="SBL30" s="469"/>
      <c r="SBM30" s="15" t="s">
        <v>169</v>
      </c>
      <c r="SBN30" s="468" t="s">
        <v>99</v>
      </c>
      <c r="SBO30" s="468"/>
      <c r="SBP30" s="469"/>
      <c r="SBQ30" s="15" t="s">
        <v>169</v>
      </c>
      <c r="SBR30" s="468" t="s">
        <v>99</v>
      </c>
      <c r="SBS30" s="468"/>
      <c r="SBT30" s="469"/>
      <c r="SBU30" s="15" t="s">
        <v>169</v>
      </c>
      <c r="SBV30" s="468" t="s">
        <v>99</v>
      </c>
      <c r="SBW30" s="468"/>
      <c r="SBX30" s="469"/>
      <c r="SBY30" s="15" t="s">
        <v>169</v>
      </c>
      <c r="SBZ30" s="468" t="s">
        <v>99</v>
      </c>
      <c r="SCA30" s="468"/>
      <c r="SCB30" s="469"/>
      <c r="SCC30" s="15" t="s">
        <v>169</v>
      </c>
      <c r="SCD30" s="468" t="s">
        <v>99</v>
      </c>
      <c r="SCE30" s="468"/>
      <c r="SCF30" s="469"/>
      <c r="SCG30" s="15" t="s">
        <v>169</v>
      </c>
      <c r="SCH30" s="468" t="s">
        <v>99</v>
      </c>
      <c r="SCI30" s="468"/>
      <c r="SCJ30" s="469"/>
      <c r="SCK30" s="15" t="s">
        <v>169</v>
      </c>
      <c r="SCL30" s="468" t="s">
        <v>99</v>
      </c>
      <c r="SCM30" s="468"/>
      <c r="SCN30" s="469"/>
      <c r="SCO30" s="15" t="s">
        <v>169</v>
      </c>
      <c r="SCP30" s="468" t="s">
        <v>99</v>
      </c>
      <c r="SCQ30" s="468"/>
      <c r="SCR30" s="469"/>
      <c r="SCS30" s="15" t="s">
        <v>169</v>
      </c>
      <c r="SCT30" s="468" t="s">
        <v>99</v>
      </c>
      <c r="SCU30" s="468"/>
      <c r="SCV30" s="469"/>
      <c r="SCW30" s="15" t="s">
        <v>169</v>
      </c>
      <c r="SCX30" s="468" t="s">
        <v>99</v>
      </c>
      <c r="SCY30" s="468"/>
      <c r="SCZ30" s="469"/>
      <c r="SDA30" s="15" t="s">
        <v>169</v>
      </c>
      <c r="SDB30" s="468" t="s">
        <v>99</v>
      </c>
      <c r="SDC30" s="468"/>
      <c r="SDD30" s="469"/>
      <c r="SDE30" s="15" t="s">
        <v>169</v>
      </c>
      <c r="SDF30" s="468" t="s">
        <v>99</v>
      </c>
      <c r="SDG30" s="468"/>
      <c r="SDH30" s="469"/>
      <c r="SDI30" s="15" t="s">
        <v>169</v>
      </c>
      <c r="SDJ30" s="468" t="s">
        <v>99</v>
      </c>
      <c r="SDK30" s="468"/>
      <c r="SDL30" s="469"/>
      <c r="SDM30" s="15" t="s">
        <v>169</v>
      </c>
      <c r="SDN30" s="468" t="s">
        <v>99</v>
      </c>
      <c r="SDO30" s="468"/>
      <c r="SDP30" s="469"/>
      <c r="SDQ30" s="15" t="s">
        <v>169</v>
      </c>
      <c r="SDR30" s="468" t="s">
        <v>99</v>
      </c>
      <c r="SDS30" s="468"/>
      <c r="SDT30" s="469"/>
      <c r="SDU30" s="15" t="s">
        <v>169</v>
      </c>
      <c r="SDV30" s="468" t="s">
        <v>99</v>
      </c>
      <c r="SDW30" s="468"/>
      <c r="SDX30" s="469"/>
      <c r="SDY30" s="15" t="s">
        <v>169</v>
      </c>
      <c r="SDZ30" s="468" t="s">
        <v>99</v>
      </c>
      <c r="SEA30" s="468"/>
      <c r="SEB30" s="469"/>
      <c r="SEC30" s="15" t="s">
        <v>169</v>
      </c>
      <c r="SED30" s="468" t="s">
        <v>99</v>
      </c>
      <c r="SEE30" s="468"/>
      <c r="SEF30" s="469"/>
      <c r="SEG30" s="15" t="s">
        <v>169</v>
      </c>
      <c r="SEH30" s="468" t="s">
        <v>99</v>
      </c>
      <c r="SEI30" s="468"/>
      <c r="SEJ30" s="469"/>
      <c r="SEK30" s="15" t="s">
        <v>169</v>
      </c>
      <c r="SEL30" s="468" t="s">
        <v>99</v>
      </c>
      <c r="SEM30" s="468"/>
      <c r="SEN30" s="469"/>
      <c r="SEO30" s="15" t="s">
        <v>169</v>
      </c>
      <c r="SEP30" s="468" t="s">
        <v>99</v>
      </c>
      <c r="SEQ30" s="468"/>
      <c r="SER30" s="469"/>
      <c r="SES30" s="15" t="s">
        <v>169</v>
      </c>
      <c r="SET30" s="468" t="s">
        <v>99</v>
      </c>
      <c r="SEU30" s="468"/>
      <c r="SEV30" s="469"/>
      <c r="SEW30" s="15" t="s">
        <v>169</v>
      </c>
      <c r="SEX30" s="468" t="s">
        <v>99</v>
      </c>
      <c r="SEY30" s="468"/>
      <c r="SEZ30" s="469"/>
      <c r="SFA30" s="15" t="s">
        <v>169</v>
      </c>
      <c r="SFB30" s="468" t="s">
        <v>99</v>
      </c>
      <c r="SFC30" s="468"/>
      <c r="SFD30" s="469"/>
      <c r="SFE30" s="15" t="s">
        <v>169</v>
      </c>
      <c r="SFF30" s="468" t="s">
        <v>99</v>
      </c>
      <c r="SFG30" s="468"/>
      <c r="SFH30" s="469"/>
      <c r="SFI30" s="15" t="s">
        <v>169</v>
      </c>
      <c r="SFJ30" s="468" t="s">
        <v>99</v>
      </c>
      <c r="SFK30" s="468"/>
      <c r="SFL30" s="469"/>
      <c r="SFM30" s="15" t="s">
        <v>169</v>
      </c>
      <c r="SFN30" s="468" t="s">
        <v>99</v>
      </c>
      <c r="SFO30" s="468"/>
      <c r="SFP30" s="469"/>
      <c r="SFQ30" s="15" t="s">
        <v>169</v>
      </c>
      <c r="SFR30" s="468" t="s">
        <v>99</v>
      </c>
      <c r="SFS30" s="468"/>
      <c r="SFT30" s="469"/>
      <c r="SFU30" s="15" t="s">
        <v>169</v>
      </c>
      <c r="SFV30" s="468" t="s">
        <v>99</v>
      </c>
      <c r="SFW30" s="468"/>
      <c r="SFX30" s="469"/>
      <c r="SFY30" s="15" t="s">
        <v>169</v>
      </c>
      <c r="SFZ30" s="468" t="s">
        <v>99</v>
      </c>
      <c r="SGA30" s="468"/>
      <c r="SGB30" s="469"/>
      <c r="SGC30" s="15" t="s">
        <v>169</v>
      </c>
      <c r="SGD30" s="468" t="s">
        <v>99</v>
      </c>
      <c r="SGE30" s="468"/>
      <c r="SGF30" s="469"/>
      <c r="SGG30" s="15" t="s">
        <v>169</v>
      </c>
      <c r="SGH30" s="468" t="s">
        <v>99</v>
      </c>
      <c r="SGI30" s="468"/>
      <c r="SGJ30" s="469"/>
      <c r="SGK30" s="15" t="s">
        <v>169</v>
      </c>
      <c r="SGL30" s="468" t="s">
        <v>99</v>
      </c>
      <c r="SGM30" s="468"/>
      <c r="SGN30" s="469"/>
      <c r="SGO30" s="15" t="s">
        <v>169</v>
      </c>
      <c r="SGP30" s="468" t="s">
        <v>99</v>
      </c>
      <c r="SGQ30" s="468"/>
      <c r="SGR30" s="469"/>
      <c r="SGS30" s="15" t="s">
        <v>169</v>
      </c>
      <c r="SGT30" s="468" t="s">
        <v>99</v>
      </c>
      <c r="SGU30" s="468"/>
      <c r="SGV30" s="469"/>
      <c r="SGW30" s="15" t="s">
        <v>169</v>
      </c>
      <c r="SGX30" s="468" t="s">
        <v>99</v>
      </c>
      <c r="SGY30" s="468"/>
      <c r="SGZ30" s="469"/>
      <c r="SHA30" s="15" t="s">
        <v>169</v>
      </c>
      <c r="SHB30" s="468" t="s">
        <v>99</v>
      </c>
      <c r="SHC30" s="468"/>
      <c r="SHD30" s="469"/>
      <c r="SHE30" s="15" t="s">
        <v>169</v>
      </c>
      <c r="SHF30" s="468" t="s">
        <v>99</v>
      </c>
      <c r="SHG30" s="468"/>
      <c r="SHH30" s="469"/>
      <c r="SHI30" s="15" t="s">
        <v>169</v>
      </c>
      <c r="SHJ30" s="468" t="s">
        <v>99</v>
      </c>
      <c r="SHK30" s="468"/>
      <c r="SHL30" s="469"/>
      <c r="SHM30" s="15" t="s">
        <v>169</v>
      </c>
      <c r="SHN30" s="468" t="s">
        <v>99</v>
      </c>
      <c r="SHO30" s="468"/>
      <c r="SHP30" s="469"/>
      <c r="SHQ30" s="15" t="s">
        <v>169</v>
      </c>
      <c r="SHR30" s="468" t="s">
        <v>99</v>
      </c>
      <c r="SHS30" s="468"/>
      <c r="SHT30" s="469"/>
      <c r="SHU30" s="15" t="s">
        <v>169</v>
      </c>
      <c r="SHV30" s="468" t="s">
        <v>99</v>
      </c>
      <c r="SHW30" s="468"/>
      <c r="SHX30" s="469"/>
      <c r="SHY30" s="15" t="s">
        <v>169</v>
      </c>
      <c r="SHZ30" s="468" t="s">
        <v>99</v>
      </c>
      <c r="SIA30" s="468"/>
      <c r="SIB30" s="469"/>
      <c r="SIC30" s="15" t="s">
        <v>169</v>
      </c>
      <c r="SID30" s="468" t="s">
        <v>99</v>
      </c>
      <c r="SIE30" s="468"/>
      <c r="SIF30" s="469"/>
      <c r="SIG30" s="15" t="s">
        <v>169</v>
      </c>
      <c r="SIH30" s="468" t="s">
        <v>99</v>
      </c>
      <c r="SII30" s="468"/>
      <c r="SIJ30" s="469"/>
      <c r="SIK30" s="15" t="s">
        <v>169</v>
      </c>
      <c r="SIL30" s="468" t="s">
        <v>99</v>
      </c>
      <c r="SIM30" s="468"/>
      <c r="SIN30" s="469"/>
      <c r="SIO30" s="15" t="s">
        <v>169</v>
      </c>
      <c r="SIP30" s="468" t="s">
        <v>99</v>
      </c>
      <c r="SIQ30" s="468"/>
      <c r="SIR30" s="469"/>
      <c r="SIS30" s="15" t="s">
        <v>169</v>
      </c>
      <c r="SIT30" s="468" t="s">
        <v>99</v>
      </c>
      <c r="SIU30" s="468"/>
      <c r="SIV30" s="469"/>
      <c r="SIW30" s="15" t="s">
        <v>169</v>
      </c>
      <c r="SIX30" s="468" t="s">
        <v>99</v>
      </c>
      <c r="SIY30" s="468"/>
      <c r="SIZ30" s="469"/>
      <c r="SJA30" s="15" t="s">
        <v>169</v>
      </c>
      <c r="SJB30" s="468" t="s">
        <v>99</v>
      </c>
      <c r="SJC30" s="468"/>
      <c r="SJD30" s="469"/>
      <c r="SJE30" s="15" t="s">
        <v>169</v>
      </c>
      <c r="SJF30" s="468" t="s">
        <v>99</v>
      </c>
      <c r="SJG30" s="468"/>
      <c r="SJH30" s="469"/>
      <c r="SJI30" s="15" t="s">
        <v>169</v>
      </c>
      <c r="SJJ30" s="468" t="s">
        <v>99</v>
      </c>
      <c r="SJK30" s="468"/>
      <c r="SJL30" s="469"/>
      <c r="SJM30" s="15" t="s">
        <v>169</v>
      </c>
      <c r="SJN30" s="468" t="s">
        <v>99</v>
      </c>
      <c r="SJO30" s="468"/>
      <c r="SJP30" s="469"/>
      <c r="SJQ30" s="15" t="s">
        <v>169</v>
      </c>
      <c r="SJR30" s="468" t="s">
        <v>99</v>
      </c>
      <c r="SJS30" s="468"/>
      <c r="SJT30" s="469"/>
      <c r="SJU30" s="15" t="s">
        <v>169</v>
      </c>
      <c r="SJV30" s="468" t="s">
        <v>99</v>
      </c>
      <c r="SJW30" s="468"/>
      <c r="SJX30" s="469"/>
      <c r="SJY30" s="15" t="s">
        <v>169</v>
      </c>
      <c r="SJZ30" s="468" t="s">
        <v>99</v>
      </c>
      <c r="SKA30" s="468"/>
      <c r="SKB30" s="469"/>
      <c r="SKC30" s="15" t="s">
        <v>169</v>
      </c>
      <c r="SKD30" s="468" t="s">
        <v>99</v>
      </c>
      <c r="SKE30" s="468"/>
      <c r="SKF30" s="469"/>
      <c r="SKG30" s="15" t="s">
        <v>169</v>
      </c>
      <c r="SKH30" s="468" t="s">
        <v>99</v>
      </c>
      <c r="SKI30" s="468"/>
      <c r="SKJ30" s="469"/>
      <c r="SKK30" s="15" t="s">
        <v>169</v>
      </c>
      <c r="SKL30" s="468" t="s">
        <v>99</v>
      </c>
      <c r="SKM30" s="468"/>
      <c r="SKN30" s="469"/>
      <c r="SKO30" s="15" t="s">
        <v>169</v>
      </c>
      <c r="SKP30" s="468" t="s">
        <v>99</v>
      </c>
      <c r="SKQ30" s="468"/>
      <c r="SKR30" s="469"/>
      <c r="SKS30" s="15" t="s">
        <v>169</v>
      </c>
      <c r="SKT30" s="468" t="s">
        <v>99</v>
      </c>
      <c r="SKU30" s="468"/>
      <c r="SKV30" s="469"/>
      <c r="SKW30" s="15" t="s">
        <v>169</v>
      </c>
      <c r="SKX30" s="468" t="s">
        <v>99</v>
      </c>
      <c r="SKY30" s="468"/>
      <c r="SKZ30" s="469"/>
      <c r="SLA30" s="15" t="s">
        <v>169</v>
      </c>
      <c r="SLB30" s="468" t="s">
        <v>99</v>
      </c>
      <c r="SLC30" s="468"/>
      <c r="SLD30" s="469"/>
      <c r="SLE30" s="15" t="s">
        <v>169</v>
      </c>
      <c r="SLF30" s="468" t="s">
        <v>99</v>
      </c>
      <c r="SLG30" s="468"/>
      <c r="SLH30" s="469"/>
      <c r="SLI30" s="15" t="s">
        <v>169</v>
      </c>
      <c r="SLJ30" s="468" t="s">
        <v>99</v>
      </c>
      <c r="SLK30" s="468"/>
      <c r="SLL30" s="469"/>
      <c r="SLM30" s="15" t="s">
        <v>169</v>
      </c>
      <c r="SLN30" s="468" t="s">
        <v>99</v>
      </c>
      <c r="SLO30" s="468"/>
      <c r="SLP30" s="469"/>
      <c r="SLQ30" s="15" t="s">
        <v>169</v>
      </c>
      <c r="SLR30" s="468" t="s">
        <v>99</v>
      </c>
      <c r="SLS30" s="468"/>
      <c r="SLT30" s="469"/>
      <c r="SLU30" s="15" t="s">
        <v>169</v>
      </c>
      <c r="SLV30" s="468" t="s">
        <v>99</v>
      </c>
      <c r="SLW30" s="468"/>
      <c r="SLX30" s="469"/>
      <c r="SLY30" s="15" t="s">
        <v>169</v>
      </c>
      <c r="SLZ30" s="468" t="s">
        <v>99</v>
      </c>
      <c r="SMA30" s="468"/>
      <c r="SMB30" s="469"/>
      <c r="SMC30" s="15" t="s">
        <v>169</v>
      </c>
      <c r="SMD30" s="468" t="s">
        <v>99</v>
      </c>
      <c r="SME30" s="468"/>
      <c r="SMF30" s="469"/>
      <c r="SMG30" s="15" t="s">
        <v>169</v>
      </c>
      <c r="SMH30" s="468" t="s">
        <v>99</v>
      </c>
      <c r="SMI30" s="468"/>
      <c r="SMJ30" s="469"/>
      <c r="SMK30" s="15" t="s">
        <v>169</v>
      </c>
      <c r="SML30" s="468" t="s">
        <v>99</v>
      </c>
      <c r="SMM30" s="468"/>
      <c r="SMN30" s="469"/>
      <c r="SMO30" s="15" t="s">
        <v>169</v>
      </c>
      <c r="SMP30" s="468" t="s">
        <v>99</v>
      </c>
      <c r="SMQ30" s="468"/>
      <c r="SMR30" s="469"/>
      <c r="SMS30" s="15" t="s">
        <v>169</v>
      </c>
      <c r="SMT30" s="468" t="s">
        <v>99</v>
      </c>
      <c r="SMU30" s="468"/>
      <c r="SMV30" s="469"/>
      <c r="SMW30" s="15" t="s">
        <v>169</v>
      </c>
      <c r="SMX30" s="468" t="s">
        <v>99</v>
      </c>
      <c r="SMY30" s="468"/>
      <c r="SMZ30" s="469"/>
      <c r="SNA30" s="15" t="s">
        <v>169</v>
      </c>
      <c r="SNB30" s="468" t="s">
        <v>99</v>
      </c>
      <c r="SNC30" s="468"/>
      <c r="SND30" s="469"/>
      <c r="SNE30" s="15" t="s">
        <v>169</v>
      </c>
      <c r="SNF30" s="468" t="s">
        <v>99</v>
      </c>
      <c r="SNG30" s="468"/>
      <c r="SNH30" s="469"/>
      <c r="SNI30" s="15" t="s">
        <v>169</v>
      </c>
      <c r="SNJ30" s="468" t="s">
        <v>99</v>
      </c>
      <c r="SNK30" s="468"/>
      <c r="SNL30" s="469"/>
      <c r="SNM30" s="15" t="s">
        <v>169</v>
      </c>
      <c r="SNN30" s="468" t="s">
        <v>99</v>
      </c>
      <c r="SNO30" s="468"/>
      <c r="SNP30" s="469"/>
      <c r="SNQ30" s="15" t="s">
        <v>169</v>
      </c>
      <c r="SNR30" s="468" t="s">
        <v>99</v>
      </c>
      <c r="SNS30" s="468"/>
      <c r="SNT30" s="469"/>
      <c r="SNU30" s="15" t="s">
        <v>169</v>
      </c>
      <c r="SNV30" s="468" t="s">
        <v>99</v>
      </c>
      <c r="SNW30" s="468"/>
      <c r="SNX30" s="469"/>
      <c r="SNY30" s="15" t="s">
        <v>169</v>
      </c>
      <c r="SNZ30" s="468" t="s">
        <v>99</v>
      </c>
      <c r="SOA30" s="468"/>
      <c r="SOB30" s="469"/>
      <c r="SOC30" s="15" t="s">
        <v>169</v>
      </c>
      <c r="SOD30" s="468" t="s">
        <v>99</v>
      </c>
      <c r="SOE30" s="468"/>
      <c r="SOF30" s="469"/>
      <c r="SOG30" s="15" t="s">
        <v>169</v>
      </c>
      <c r="SOH30" s="468" t="s">
        <v>99</v>
      </c>
      <c r="SOI30" s="468"/>
      <c r="SOJ30" s="469"/>
      <c r="SOK30" s="15" t="s">
        <v>169</v>
      </c>
      <c r="SOL30" s="468" t="s">
        <v>99</v>
      </c>
      <c r="SOM30" s="468"/>
      <c r="SON30" s="469"/>
      <c r="SOO30" s="15" t="s">
        <v>169</v>
      </c>
      <c r="SOP30" s="468" t="s">
        <v>99</v>
      </c>
      <c r="SOQ30" s="468"/>
      <c r="SOR30" s="469"/>
      <c r="SOS30" s="15" t="s">
        <v>169</v>
      </c>
      <c r="SOT30" s="468" t="s">
        <v>99</v>
      </c>
      <c r="SOU30" s="468"/>
      <c r="SOV30" s="469"/>
      <c r="SOW30" s="15" t="s">
        <v>169</v>
      </c>
      <c r="SOX30" s="468" t="s">
        <v>99</v>
      </c>
      <c r="SOY30" s="468"/>
      <c r="SOZ30" s="469"/>
      <c r="SPA30" s="15" t="s">
        <v>169</v>
      </c>
      <c r="SPB30" s="468" t="s">
        <v>99</v>
      </c>
      <c r="SPC30" s="468"/>
      <c r="SPD30" s="469"/>
      <c r="SPE30" s="15" t="s">
        <v>169</v>
      </c>
      <c r="SPF30" s="468" t="s">
        <v>99</v>
      </c>
      <c r="SPG30" s="468"/>
      <c r="SPH30" s="469"/>
      <c r="SPI30" s="15" t="s">
        <v>169</v>
      </c>
      <c r="SPJ30" s="468" t="s">
        <v>99</v>
      </c>
      <c r="SPK30" s="468"/>
      <c r="SPL30" s="469"/>
      <c r="SPM30" s="15" t="s">
        <v>169</v>
      </c>
      <c r="SPN30" s="468" t="s">
        <v>99</v>
      </c>
      <c r="SPO30" s="468"/>
      <c r="SPP30" s="469"/>
      <c r="SPQ30" s="15" t="s">
        <v>169</v>
      </c>
      <c r="SPR30" s="468" t="s">
        <v>99</v>
      </c>
      <c r="SPS30" s="468"/>
      <c r="SPT30" s="469"/>
      <c r="SPU30" s="15" t="s">
        <v>169</v>
      </c>
      <c r="SPV30" s="468" t="s">
        <v>99</v>
      </c>
      <c r="SPW30" s="468"/>
      <c r="SPX30" s="469"/>
      <c r="SPY30" s="15" t="s">
        <v>169</v>
      </c>
      <c r="SPZ30" s="468" t="s">
        <v>99</v>
      </c>
      <c r="SQA30" s="468"/>
      <c r="SQB30" s="469"/>
      <c r="SQC30" s="15" t="s">
        <v>169</v>
      </c>
      <c r="SQD30" s="468" t="s">
        <v>99</v>
      </c>
      <c r="SQE30" s="468"/>
      <c r="SQF30" s="469"/>
      <c r="SQG30" s="15" t="s">
        <v>169</v>
      </c>
      <c r="SQH30" s="468" t="s">
        <v>99</v>
      </c>
      <c r="SQI30" s="468"/>
      <c r="SQJ30" s="469"/>
      <c r="SQK30" s="15" t="s">
        <v>169</v>
      </c>
      <c r="SQL30" s="468" t="s">
        <v>99</v>
      </c>
      <c r="SQM30" s="468"/>
      <c r="SQN30" s="469"/>
      <c r="SQO30" s="15" t="s">
        <v>169</v>
      </c>
      <c r="SQP30" s="468" t="s">
        <v>99</v>
      </c>
      <c r="SQQ30" s="468"/>
      <c r="SQR30" s="469"/>
      <c r="SQS30" s="15" t="s">
        <v>169</v>
      </c>
      <c r="SQT30" s="468" t="s">
        <v>99</v>
      </c>
      <c r="SQU30" s="468"/>
      <c r="SQV30" s="469"/>
      <c r="SQW30" s="15" t="s">
        <v>169</v>
      </c>
      <c r="SQX30" s="468" t="s">
        <v>99</v>
      </c>
      <c r="SQY30" s="468"/>
      <c r="SQZ30" s="469"/>
      <c r="SRA30" s="15" t="s">
        <v>169</v>
      </c>
      <c r="SRB30" s="468" t="s">
        <v>99</v>
      </c>
      <c r="SRC30" s="468"/>
      <c r="SRD30" s="469"/>
      <c r="SRE30" s="15" t="s">
        <v>169</v>
      </c>
      <c r="SRF30" s="468" t="s">
        <v>99</v>
      </c>
      <c r="SRG30" s="468"/>
      <c r="SRH30" s="469"/>
      <c r="SRI30" s="15" t="s">
        <v>169</v>
      </c>
      <c r="SRJ30" s="468" t="s">
        <v>99</v>
      </c>
      <c r="SRK30" s="468"/>
      <c r="SRL30" s="469"/>
      <c r="SRM30" s="15" t="s">
        <v>169</v>
      </c>
      <c r="SRN30" s="468" t="s">
        <v>99</v>
      </c>
      <c r="SRO30" s="468"/>
      <c r="SRP30" s="469"/>
      <c r="SRQ30" s="15" t="s">
        <v>169</v>
      </c>
      <c r="SRR30" s="468" t="s">
        <v>99</v>
      </c>
      <c r="SRS30" s="468"/>
      <c r="SRT30" s="469"/>
      <c r="SRU30" s="15" t="s">
        <v>169</v>
      </c>
      <c r="SRV30" s="468" t="s">
        <v>99</v>
      </c>
      <c r="SRW30" s="468"/>
      <c r="SRX30" s="469"/>
      <c r="SRY30" s="15" t="s">
        <v>169</v>
      </c>
      <c r="SRZ30" s="468" t="s">
        <v>99</v>
      </c>
      <c r="SSA30" s="468"/>
      <c r="SSB30" s="469"/>
      <c r="SSC30" s="15" t="s">
        <v>169</v>
      </c>
      <c r="SSD30" s="468" t="s">
        <v>99</v>
      </c>
      <c r="SSE30" s="468"/>
      <c r="SSF30" s="469"/>
      <c r="SSG30" s="15" t="s">
        <v>169</v>
      </c>
      <c r="SSH30" s="468" t="s">
        <v>99</v>
      </c>
      <c r="SSI30" s="468"/>
      <c r="SSJ30" s="469"/>
      <c r="SSK30" s="15" t="s">
        <v>169</v>
      </c>
      <c r="SSL30" s="468" t="s">
        <v>99</v>
      </c>
      <c r="SSM30" s="468"/>
      <c r="SSN30" s="469"/>
      <c r="SSO30" s="15" t="s">
        <v>169</v>
      </c>
      <c r="SSP30" s="468" t="s">
        <v>99</v>
      </c>
      <c r="SSQ30" s="468"/>
      <c r="SSR30" s="469"/>
      <c r="SSS30" s="15" t="s">
        <v>169</v>
      </c>
      <c r="SST30" s="468" t="s">
        <v>99</v>
      </c>
      <c r="SSU30" s="468"/>
      <c r="SSV30" s="469"/>
      <c r="SSW30" s="15" t="s">
        <v>169</v>
      </c>
      <c r="SSX30" s="468" t="s">
        <v>99</v>
      </c>
      <c r="SSY30" s="468"/>
      <c r="SSZ30" s="469"/>
      <c r="STA30" s="15" t="s">
        <v>169</v>
      </c>
      <c r="STB30" s="468" t="s">
        <v>99</v>
      </c>
      <c r="STC30" s="468"/>
      <c r="STD30" s="469"/>
      <c r="STE30" s="15" t="s">
        <v>169</v>
      </c>
      <c r="STF30" s="468" t="s">
        <v>99</v>
      </c>
      <c r="STG30" s="468"/>
      <c r="STH30" s="469"/>
      <c r="STI30" s="15" t="s">
        <v>169</v>
      </c>
      <c r="STJ30" s="468" t="s">
        <v>99</v>
      </c>
      <c r="STK30" s="468"/>
      <c r="STL30" s="469"/>
      <c r="STM30" s="15" t="s">
        <v>169</v>
      </c>
      <c r="STN30" s="468" t="s">
        <v>99</v>
      </c>
      <c r="STO30" s="468"/>
      <c r="STP30" s="469"/>
      <c r="STQ30" s="15" t="s">
        <v>169</v>
      </c>
      <c r="STR30" s="468" t="s">
        <v>99</v>
      </c>
      <c r="STS30" s="468"/>
      <c r="STT30" s="469"/>
      <c r="STU30" s="15" t="s">
        <v>169</v>
      </c>
      <c r="STV30" s="468" t="s">
        <v>99</v>
      </c>
      <c r="STW30" s="468"/>
      <c r="STX30" s="469"/>
      <c r="STY30" s="15" t="s">
        <v>169</v>
      </c>
      <c r="STZ30" s="468" t="s">
        <v>99</v>
      </c>
      <c r="SUA30" s="468"/>
      <c r="SUB30" s="469"/>
      <c r="SUC30" s="15" t="s">
        <v>169</v>
      </c>
      <c r="SUD30" s="468" t="s">
        <v>99</v>
      </c>
      <c r="SUE30" s="468"/>
      <c r="SUF30" s="469"/>
      <c r="SUG30" s="15" t="s">
        <v>169</v>
      </c>
      <c r="SUH30" s="468" t="s">
        <v>99</v>
      </c>
      <c r="SUI30" s="468"/>
      <c r="SUJ30" s="469"/>
      <c r="SUK30" s="15" t="s">
        <v>169</v>
      </c>
      <c r="SUL30" s="468" t="s">
        <v>99</v>
      </c>
      <c r="SUM30" s="468"/>
      <c r="SUN30" s="469"/>
      <c r="SUO30" s="15" t="s">
        <v>169</v>
      </c>
      <c r="SUP30" s="468" t="s">
        <v>99</v>
      </c>
      <c r="SUQ30" s="468"/>
      <c r="SUR30" s="469"/>
      <c r="SUS30" s="15" t="s">
        <v>169</v>
      </c>
      <c r="SUT30" s="468" t="s">
        <v>99</v>
      </c>
      <c r="SUU30" s="468"/>
      <c r="SUV30" s="469"/>
      <c r="SUW30" s="15" t="s">
        <v>169</v>
      </c>
      <c r="SUX30" s="468" t="s">
        <v>99</v>
      </c>
      <c r="SUY30" s="468"/>
      <c r="SUZ30" s="469"/>
      <c r="SVA30" s="15" t="s">
        <v>169</v>
      </c>
      <c r="SVB30" s="468" t="s">
        <v>99</v>
      </c>
      <c r="SVC30" s="468"/>
      <c r="SVD30" s="469"/>
      <c r="SVE30" s="15" t="s">
        <v>169</v>
      </c>
      <c r="SVF30" s="468" t="s">
        <v>99</v>
      </c>
      <c r="SVG30" s="468"/>
      <c r="SVH30" s="469"/>
      <c r="SVI30" s="15" t="s">
        <v>169</v>
      </c>
      <c r="SVJ30" s="468" t="s">
        <v>99</v>
      </c>
      <c r="SVK30" s="468"/>
      <c r="SVL30" s="469"/>
      <c r="SVM30" s="15" t="s">
        <v>169</v>
      </c>
      <c r="SVN30" s="468" t="s">
        <v>99</v>
      </c>
      <c r="SVO30" s="468"/>
      <c r="SVP30" s="469"/>
      <c r="SVQ30" s="15" t="s">
        <v>169</v>
      </c>
      <c r="SVR30" s="468" t="s">
        <v>99</v>
      </c>
      <c r="SVS30" s="468"/>
      <c r="SVT30" s="469"/>
      <c r="SVU30" s="15" t="s">
        <v>169</v>
      </c>
      <c r="SVV30" s="468" t="s">
        <v>99</v>
      </c>
      <c r="SVW30" s="468"/>
      <c r="SVX30" s="469"/>
      <c r="SVY30" s="15" t="s">
        <v>169</v>
      </c>
      <c r="SVZ30" s="468" t="s">
        <v>99</v>
      </c>
      <c r="SWA30" s="468"/>
      <c r="SWB30" s="469"/>
      <c r="SWC30" s="15" t="s">
        <v>169</v>
      </c>
      <c r="SWD30" s="468" t="s">
        <v>99</v>
      </c>
      <c r="SWE30" s="468"/>
      <c r="SWF30" s="469"/>
      <c r="SWG30" s="15" t="s">
        <v>169</v>
      </c>
      <c r="SWH30" s="468" t="s">
        <v>99</v>
      </c>
      <c r="SWI30" s="468"/>
      <c r="SWJ30" s="469"/>
      <c r="SWK30" s="15" t="s">
        <v>169</v>
      </c>
      <c r="SWL30" s="468" t="s">
        <v>99</v>
      </c>
      <c r="SWM30" s="468"/>
      <c r="SWN30" s="469"/>
      <c r="SWO30" s="15" t="s">
        <v>169</v>
      </c>
      <c r="SWP30" s="468" t="s">
        <v>99</v>
      </c>
      <c r="SWQ30" s="468"/>
      <c r="SWR30" s="469"/>
      <c r="SWS30" s="15" t="s">
        <v>169</v>
      </c>
      <c r="SWT30" s="468" t="s">
        <v>99</v>
      </c>
      <c r="SWU30" s="468"/>
      <c r="SWV30" s="469"/>
      <c r="SWW30" s="15" t="s">
        <v>169</v>
      </c>
      <c r="SWX30" s="468" t="s">
        <v>99</v>
      </c>
      <c r="SWY30" s="468"/>
      <c r="SWZ30" s="469"/>
      <c r="SXA30" s="15" t="s">
        <v>169</v>
      </c>
      <c r="SXB30" s="468" t="s">
        <v>99</v>
      </c>
      <c r="SXC30" s="468"/>
      <c r="SXD30" s="469"/>
      <c r="SXE30" s="15" t="s">
        <v>169</v>
      </c>
      <c r="SXF30" s="468" t="s">
        <v>99</v>
      </c>
      <c r="SXG30" s="468"/>
      <c r="SXH30" s="469"/>
      <c r="SXI30" s="15" t="s">
        <v>169</v>
      </c>
      <c r="SXJ30" s="468" t="s">
        <v>99</v>
      </c>
      <c r="SXK30" s="468"/>
      <c r="SXL30" s="469"/>
      <c r="SXM30" s="15" t="s">
        <v>169</v>
      </c>
      <c r="SXN30" s="468" t="s">
        <v>99</v>
      </c>
      <c r="SXO30" s="468"/>
      <c r="SXP30" s="469"/>
      <c r="SXQ30" s="15" t="s">
        <v>169</v>
      </c>
      <c r="SXR30" s="468" t="s">
        <v>99</v>
      </c>
      <c r="SXS30" s="468"/>
      <c r="SXT30" s="469"/>
      <c r="SXU30" s="15" t="s">
        <v>169</v>
      </c>
      <c r="SXV30" s="468" t="s">
        <v>99</v>
      </c>
      <c r="SXW30" s="468"/>
      <c r="SXX30" s="469"/>
      <c r="SXY30" s="15" t="s">
        <v>169</v>
      </c>
      <c r="SXZ30" s="468" t="s">
        <v>99</v>
      </c>
      <c r="SYA30" s="468"/>
      <c r="SYB30" s="469"/>
      <c r="SYC30" s="15" t="s">
        <v>169</v>
      </c>
      <c r="SYD30" s="468" t="s">
        <v>99</v>
      </c>
      <c r="SYE30" s="468"/>
      <c r="SYF30" s="469"/>
      <c r="SYG30" s="15" t="s">
        <v>169</v>
      </c>
      <c r="SYH30" s="468" t="s">
        <v>99</v>
      </c>
      <c r="SYI30" s="468"/>
      <c r="SYJ30" s="469"/>
      <c r="SYK30" s="15" t="s">
        <v>169</v>
      </c>
      <c r="SYL30" s="468" t="s">
        <v>99</v>
      </c>
      <c r="SYM30" s="468"/>
      <c r="SYN30" s="469"/>
      <c r="SYO30" s="15" t="s">
        <v>169</v>
      </c>
      <c r="SYP30" s="468" t="s">
        <v>99</v>
      </c>
      <c r="SYQ30" s="468"/>
      <c r="SYR30" s="469"/>
      <c r="SYS30" s="15" t="s">
        <v>169</v>
      </c>
      <c r="SYT30" s="468" t="s">
        <v>99</v>
      </c>
      <c r="SYU30" s="468"/>
      <c r="SYV30" s="469"/>
      <c r="SYW30" s="15" t="s">
        <v>169</v>
      </c>
      <c r="SYX30" s="468" t="s">
        <v>99</v>
      </c>
      <c r="SYY30" s="468"/>
      <c r="SYZ30" s="469"/>
      <c r="SZA30" s="15" t="s">
        <v>169</v>
      </c>
      <c r="SZB30" s="468" t="s">
        <v>99</v>
      </c>
      <c r="SZC30" s="468"/>
      <c r="SZD30" s="469"/>
      <c r="SZE30" s="15" t="s">
        <v>169</v>
      </c>
      <c r="SZF30" s="468" t="s">
        <v>99</v>
      </c>
      <c r="SZG30" s="468"/>
      <c r="SZH30" s="469"/>
      <c r="SZI30" s="15" t="s">
        <v>169</v>
      </c>
      <c r="SZJ30" s="468" t="s">
        <v>99</v>
      </c>
      <c r="SZK30" s="468"/>
      <c r="SZL30" s="469"/>
      <c r="SZM30" s="15" t="s">
        <v>169</v>
      </c>
      <c r="SZN30" s="468" t="s">
        <v>99</v>
      </c>
      <c r="SZO30" s="468"/>
      <c r="SZP30" s="469"/>
      <c r="SZQ30" s="15" t="s">
        <v>169</v>
      </c>
      <c r="SZR30" s="468" t="s">
        <v>99</v>
      </c>
      <c r="SZS30" s="468"/>
      <c r="SZT30" s="469"/>
      <c r="SZU30" s="15" t="s">
        <v>169</v>
      </c>
      <c r="SZV30" s="468" t="s">
        <v>99</v>
      </c>
      <c r="SZW30" s="468"/>
      <c r="SZX30" s="469"/>
      <c r="SZY30" s="15" t="s">
        <v>169</v>
      </c>
      <c r="SZZ30" s="468" t="s">
        <v>99</v>
      </c>
      <c r="TAA30" s="468"/>
      <c r="TAB30" s="469"/>
      <c r="TAC30" s="15" t="s">
        <v>169</v>
      </c>
      <c r="TAD30" s="468" t="s">
        <v>99</v>
      </c>
      <c r="TAE30" s="468"/>
      <c r="TAF30" s="469"/>
      <c r="TAG30" s="15" t="s">
        <v>169</v>
      </c>
      <c r="TAH30" s="468" t="s">
        <v>99</v>
      </c>
      <c r="TAI30" s="468"/>
      <c r="TAJ30" s="469"/>
      <c r="TAK30" s="15" t="s">
        <v>169</v>
      </c>
      <c r="TAL30" s="468" t="s">
        <v>99</v>
      </c>
      <c r="TAM30" s="468"/>
      <c r="TAN30" s="469"/>
      <c r="TAO30" s="15" t="s">
        <v>169</v>
      </c>
      <c r="TAP30" s="468" t="s">
        <v>99</v>
      </c>
      <c r="TAQ30" s="468"/>
      <c r="TAR30" s="469"/>
      <c r="TAS30" s="15" t="s">
        <v>169</v>
      </c>
      <c r="TAT30" s="468" t="s">
        <v>99</v>
      </c>
      <c r="TAU30" s="468"/>
      <c r="TAV30" s="469"/>
      <c r="TAW30" s="15" t="s">
        <v>169</v>
      </c>
      <c r="TAX30" s="468" t="s">
        <v>99</v>
      </c>
      <c r="TAY30" s="468"/>
      <c r="TAZ30" s="469"/>
      <c r="TBA30" s="15" t="s">
        <v>169</v>
      </c>
      <c r="TBB30" s="468" t="s">
        <v>99</v>
      </c>
      <c r="TBC30" s="468"/>
      <c r="TBD30" s="469"/>
      <c r="TBE30" s="15" t="s">
        <v>169</v>
      </c>
      <c r="TBF30" s="468" t="s">
        <v>99</v>
      </c>
      <c r="TBG30" s="468"/>
      <c r="TBH30" s="469"/>
      <c r="TBI30" s="15" t="s">
        <v>169</v>
      </c>
      <c r="TBJ30" s="468" t="s">
        <v>99</v>
      </c>
      <c r="TBK30" s="468"/>
      <c r="TBL30" s="469"/>
      <c r="TBM30" s="15" t="s">
        <v>169</v>
      </c>
      <c r="TBN30" s="468" t="s">
        <v>99</v>
      </c>
      <c r="TBO30" s="468"/>
      <c r="TBP30" s="469"/>
      <c r="TBQ30" s="15" t="s">
        <v>169</v>
      </c>
      <c r="TBR30" s="468" t="s">
        <v>99</v>
      </c>
      <c r="TBS30" s="468"/>
      <c r="TBT30" s="469"/>
      <c r="TBU30" s="15" t="s">
        <v>169</v>
      </c>
      <c r="TBV30" s="468" t="s">
        <v>99</v>
      </c>
      <c r="TBW30" s="468"/>
      <c r="TBX30" s="469"/>
      <c r="TBY30" s="15" t="s">
        <v>169</v>
      </c>
      <c r="TBZ30" s="468" t="s">
        <v>99</v>
      </c>
      <c r="TCA30" s="468"/>
      <c r="TCB30" s="469"/>
      <c r="TCC30" s="15" t="s">
        <v>169</v>
      </c>
      <c r="TCD30" s="468" t="s">
        <v>99</v>
      </c>
      <c r="TCE30" s="468"/>
      <c r="TCF30" s="469"/>
      <c r="TCG30" s="15" t="s">
        <v>169</v>
      </c>
      <c r="TCH30" s="468" t="s">
        <v>99</v>
      </c>
      <c r="TCI30" s="468"/>
      <c r="TCJ30" s="469"/>
      <c r="TCK30" s="15" t="s">
        <v>169</v>
      </c>
      <c r="TCL30" s="468" t="s">
        <v>99</v>
      </c>
      <c r="TCM30" s="468"/>
      <c r="TCN30" s="469"/>
      <c r="TCO30" s="15" t="s">
        <v>169</v>
      </c>
      <c r="TCP30" s="468" t="s">
        <v>99</v>
      </c>
      <c r="TCQ30" s="468"/>
      <c r="TCR30" s="469"/>
      <c r="TCS30" s="15" t="s">
        <v>169</v>
      </c>
      <c r="TCT30" s="468" t="s">
        <v>99</v>
      </c>
      <c r="TCU30" s="468"/>
      <c r="TCV30" s="469"/>
      <c r="TCW30" s="15" t="s">
        <v>169</v>
      </c>
      <c r="TCX30" s="468" t="s">
        <v>99</v>
      </c>
      <c r="TCY30" s="468"/>
      <c r="TCZ30" s="469"/>
      <c r="TDA30" s="15" t="s">
        <v>169</v>
      </c>
      <c r="TDB30" s="468" t="s">
        <v>99</v>
      </c>
      <c r="TDC30" s="468"/>
      <c r="TDD30" s="469"/>
      <c r="TDE30" s="15" t="s">
        <v>169</v>
      </c>
      <c r="TDF30" s="468" t="s">
        <v>99</v>
      </c>
      <c r="TDG30" s="468"/>
      <c r="TDH30" s="469"/>
      <c r="TDI30" s="15" t="s">
        <v>169</v>
      </c>
      <c r="TDJ30" s="468" t="s">
        <v>99</v>
      </c>
      <c r="TDK30" s="468"/>
      <c r="TDL30" s="469"/>
      <c r="TDM30" s="15" t="s">
        <v>169</v>
      </c>
      <c r="TDN30" s="468" t="s">
        <v>99</v>
      </c>
      <c r="TDO30" s="468"/>
      <c r="TDP30" s="469"/>
      <c r="TDQ30" s="15" t="s">
        <v>169</v>
      </c>
      <c r="TDR30" s="468" t="s">
        <v>99</v>
      </c>
      <c r="TDS30" s="468"/>
      <c r="TDT30" s="469"/>
      <c r="TDU30" s="15" t="s">
        <v>169</v>
      </c>
      <c r="TDV30" s="468" t="s">
        <v>99</v>
      </c>
      <c r="TDW30" s="468"/>
      <c r="TDX30" s="469"/>
      <c r="TDY30" s="15" t="s">
        <v>169</v>
      </c>
      <c r="TDZ30" s="468" t="s">
        <v>99</v>
      </c>
      <c r="TEA30" s="468"/>
      <c r="TEB30" s="469"/>
      <c r="TEC30" s="15" t="s">
        <v>169</v>
      </c>
      <c r="TED30" s="468" t="s">
        <v>99</v>
      </c>
      <c r="TEE30" s="468"/>
      <c r="TEF30" s="469"/>
      <c r="TEG30" s="15" t="s">
        <v>169</v>
      </c>
      <c r="TEH30" s="468" t="s">
        <v>99</v>
      </c>
      <c r="TEI30" s="468"/>
      <c r="TEJ30" s="469"/>
      <c r="TEK30" s="15" t="s">
        <v>169</v>
      </c>
      <c r="TEL30" s="468" t="s">
        <v>99</v>
      </c>
      <c r="TEM30" s="468"/>
      <c r="TEN30" s="469"/>
      <c r="TEO30" s="15" t="s">
        <v>169</v>
      </c>
      <c r="TEP30" s="468" t="s">
        <v>99</v>
      </c>
      <c r="TEQ30" s="468"/>
      <c r="TER30" s="469"/>
      <c r="TES30" s="15" t="s">
        <v>169</v>
      </c>
      <c r="TET30" s="468" t="s">
        <v>99</v>
      </c>
      <c r="TEU30" s="468"/>
      <c r="TEV30" s="469"/>
      <c r="TEW30" s="15" t="s">
        <v>169</v>
      </c>
      <c r="TEX30" s="468" t="s">
        <v>99</v>
      </c>
      <c r="TEY30" s="468"/>
      <c r="TEZ30" s="469"/>
      <c r="TFA30" s="15" t="s">
        <v>169</v>
      </c>
      <c r="TFB30" s="468" t="s">
        <v>99</v>
      </c>
      <c r="TFC30" s="468"/>
      <c r="TFD30" s="469"/>
      <c r="TFE30" s="15" t="s">
        <v>169</v>
      </c>
      <c r="TFF30" s="468" t="s">
        <v>99</v>
      </c>
      <c r="TFG30" s="468"/>
      <c r="TFH30" s="469"/>
      <c r="TFI30" s="15" t="s">
        <v>169</v>
      </c>
      <c r="TFJ30" s="468" t="s">
        <v>99</v>
      </c>
      <c r="TFK30" s="468"/>
      <c r="TFL30" s="469"/>
      <c r="TFM30" s="15" t="s">
        <v>169</v>
      </c>
      <c r="TFN30" s="468" t="s">
        <v>99</v>
      </c>
      <c r="TFO30" s="468"/>
      <c r="TFP30" s="469"/>
      <c r="TFQ30" s="15" t="s">
        <v>169</v>
      </c>
      <c r="TFR30" s="468" t="s">
        <v>99</v>
      </c>
      <c r="TFS30" s="468"/>
      <c r="TFT30" s="469"/>
      <c r="TFU30" s="15" t="s">
        <v>169</v>
      </c>
      <c r="TFV30" s="468" t="s">
        <v>99</v>
      </c>
      <c r="TFW30" s="468"/>
      <c r="TFX30" s="469"/>
      <c r="TFY30" s="15" t="s">
        <v>169</v>
      </c>
      <c r="TFZ30" s="468" t="s">
        <v>99</v>
      </c>
      <c r="TGA30" s="468"/>
      <c r="TGB30" s="469"/>
      <c r="TGC30" s="15" t="s">
        <v>169</v>
      </c>
      <c r="TGD30" s="468" t="s">
        <v>99</v>
      </c>
      <c r="TGE30" s="468"/>
      <c r="TGF30" s="469"/>
      <c r="TGG30" s="15" t="s">
        <v>169</v>
      </c>
      <c r="TGH30" s="468" t="s">
        <v>99</v>
      </c>
      <c r="TGI30" s="468"/>
      <c r="TGJ30" s="469"/>
      <c r="TGK30" s="15" t="s">
        <v>169</v>
      </c>
      <c r="TGL30" s="468" t="s">
        <v>99</v>
      </c>
      <c r="TGM30" s="468"/>
      <c r="TGN30" s="469"/>
      <c r="TGO30" s="15" t="s">
        <v>169</v>
      </c>
      <c r="TGP30" s="468" t="s">
        <v>99</v>
      </c>
      <c r="TGQ30" s="468"/>
      <c r="TGR30" s="469"/>
      <c r="TGS30" s="15" t="s">
        <v>169</v>
      </c>
      <c r="TGT30" s="468" t="s">
        <v>99</v>
      </c>
      <c r="TGU30" s="468"/>
      <c r="TGV30" s="469"/>
      <c r="TGW30" s="15" t="s">
        <v>169</v>
      </c>
      <c r="TGX30" s="468" t="s">
        <v>99</v>
      </c>
      <c r="TGY30" s="468"/>
      <c r="TGZ30" s="469"/>
      <c r="THA30" s="15" t="s">
        <v>169</v>
      </c>
      <c r="THB30" s="468" t="s">
        <v>99</v>
      </c>
      <c r="THC30" s="468"/>
      <c r="THD30" s="469"/>
      <c r="THE30" s="15" t="s">
        <v>169</v>
      </c>
      <c r="THF30" s="468" t="s">
        <v>99</v>
      </c>
      <c r="THG30" s="468"/>
      <c r="THH30" s="469"/>
      <c r="THI30" s="15" t="s">
        <v>169</v>
      </c>
      <c r="THJ30" s="468" t="s">
        <v>99</v>
      </c>
      <c r="THK30" s="468"/>
      <c r="THL30" s="469"/>
      <c r="THM30" s="15" t="s">
        <v>169</v>
      </c>
      <c r="THN30" s="468" t="s">
        <v>99</v>
      </c>
      <c r="THO30" s="468"/>
      <c r="THP30" s="469"/>
      <c r="THQ30" s="15" t="s">
        <v>169</v>
      </c>
      <c r="THR30" s="468" t="s">
        <v>99</v>
      </c>
      <c r="THS30" s="468"/>
      <c r="THT30" s="469"/>
      <c r="THU30" s="15" t="s">
        <v>169</v>
      </c>
      <c r="THV30" s="468" t="s">
        <v>99</v>
      </c>
      <c r="THW30" s="468"/>
      <c r="THX30" s="469"/>
      <c r="THY30" s="15" t="s">
        <v>169</v>
      </c>
      <c r="THZ30" s="468" t="s">
        <v>99</v>
      </c>
      <c r="TIA30" s="468"/>
      <c r="TIB30" s="469"/>
      <c r="TIC30" s="15" t="s">
        <v>169</v>
      </c>
      <c r="TID30" s="468" t="s">
        <v>99</v>
      </c>
      <c r="TIE30" s="468"/>
      <c r="TIF30" s="469"/>
      <c r="TIG30" s="15" t="s">
        <v>169</v>
      </c>
      <c r="TIH30" s="468" t="s">
        <v>99</v>
      </c>
      <c r="TII30" s="468"/>
      <c r="TIJ30" s="469"/>
      <c r="TIK30" s="15" t="s">
        <v>169</v>
      </c>
      <c r="TIL30" s="468" t="s">
        <v>99</v>
      </c>
      <c r="TIM30" s="468"/>
      <c r="TIN30" s="469"/>
      <c r="TIO30" s="15" t="s">
        <v>169</v>
      </c>
      <c r="TIP30" s="468" t="s">
        <v>99</v>
      </c>
      <c r="TIQ30" s="468"/>
      <c r="TIR30" s="469"/>
      <c r="TIS30" s="15" t="s">
        <v>169</v>
      </c>
      <c r="TIT30" s="468" t="s">
        <v>99</v>
      </c>
      <c r="TIU30" s="468"/>
      <c r="TIV30" s="469"/>
      <c r="TIW30" s="15" t="s">
        <v>169</v>
      </c>
      <c r="TIX30" s="468" t="s">
        <v>99</v>
      </c>
      <c r="TIY30" s="468"/>
      <c r="TIZ30" s="469"/>
      <c r="TJA30" s="15" t="s">
        <v>169</v>
      </c>
      <c r="TJB30" s="468" t="s">
        <v>99</v>
      </c>
      <c r="TJC30" s="468"/>
      <c r="TJD30" s="469"/>
      <c r="TJE30" s="15" t="s">
        <v>169</v>
      </c>
      <c r="TJF30" s="468" t="s">
        <v>99</v>
      </c>
      <c r="TJG30" s="468"/>
      <c r="TJH30" s="469"/>
      <c r="TJI30" s="15" t="s">
        <v>169</v>
      </c>
      <c r="TJJ30" s="468" t="s">
        <v>99</v>
      </c>
      <c r="TJK30" s="468"/>
      <c r="TJL30" s="469"/>
      <c r="TJM30" s="15" t="s">
        <v>169</v>
      </c>
      <c r="TJN30" s="468" t="s">
        <v>99</v>
      </c>
      <c r="TJO30" s="468"/>
      <c r="TJP30" s="469"/>
      <c r="TJQ30" s="15" t="s">
        <v>169</v>
      </c>
      <c r="TJR30" s="468" t="s">
        <v>99</v>
      </c>
      <c r="TJS30" s="468"/>
      <c r="TJT30" s="469"/>
      <c r="TJU30" s="15" t="s">
        <v>169</v>
      </c>
      <c r="TJV30" s="468" t="s">
        <v>99</v>
      </c>
      <c r="TJW30" s="468"/>
      <c r="TJX30" s="469"/>
      <c r="TJY30" s="15" t="s">
        <v>169</v>
      </c>
      <c r="TJZ30" s="468" t="s">
        <v>99</v>
      </c>
      <c r="TKA30" s="468"/>
      <c r="TKB30" s="469"/>
      <c r="TKC30" s="15" t="s">
        <v>169</v>
      </c>
      <c r="TKD30" s="468" t="s">
        <v>99</v>
      </c>
      <c r="TKE30" s="468"/>
      <c r="TKF30" s="469"/>
      <c r="TKG30" s="15" t="s">
        <v>169</v>
      </c>
      <c r="TKH30" s="468" t="s">
        <v>99</v>
      </c>
      <c r="TKI30" s="468"/>
      <c r="TKJ30" s="469"/>
      <c r="TKK30" s="15" t="s">
        <v>169</v>
      </c>
      <c r="TKL30" s="468" t="s">
        <v>99</v>
      </c>
      <c r="TKM30" s="468"/>
      <c r="TKN30" s="469"/>
      <c r="TKO30" s="15" t="s">
        <v>169</v>
      </c>
      <c r="TKP30" s="468" t="s">
        <v>99</v>
      </c>
      <c r="TKQ30" s="468"/>
      <c r="TKR30" s="469"/>
      <c r="TKS30" s="15" t="s">
        <v>169</v>
      </c>
      <c r="TKT30" s="468" t="s">
        <v>99</v>
      </c>
      <c r="TKU30" s="468"/>
      <c r="TKV30" s="469"/>
      <c r="TKW30" s="15" t="s">
        <v>169</v>
      </c>
      <c r="TKX30" s="468" t="s">
        <v>99</v>
      </c>
      <c r="TKY30" s="468"/>
      <c r="TKZ30" s="469"/>
      <c r="TLA30" s="15" t="s">
        <v>169</v>
      </c>
      <c r="TLB30" s="468" t="s">
        <v>99</v>
      </c>
      <c r="TLC30" s="468"/>
      <c r="TLD30" s="469"/>
      <c r="TLE30" s="15" t="s">
        <v>169</v>
      </c>
      <c r="TLF30" s="468" t="s">
        <v>99</v>
      </c>
      <c r="TLG30" s="468"/>
      <c r="TLH30" s="469"/>
      <c r="TLI30" s="15" t="s">
        <v>169</v>
      </c>
      <c r="TLJ30" s="468" t="s">
        <v>99</v>
      </c>
      <c r="TLK30" s="468"/>
      <c r="TLL30" s="469"/>
      <c r="TLM30" s="15" t="s">
        <v>169</v>
      </c>
      <c r="TLN30" s="468" t="s">
        <v>99</v>
      </c>
      <c r="TLO30" s="468"/>
      <c r="TLP30" s="469"/>
      <c r="TLQ30" s="15" t="s">
        <v>169</v>
      </c>
      <c r="TLR30" s="468" t="s">
        <v>99</v>
      </c>
      <c r="TLS30" s="468"/>
      <c r="TLT30" s="469"/>
      <c r="TLU30" s="15" t="s">
        <v>169</v>
      </c>
      <c r="TLV30" s="468" t="s">
        <v>99</v>
      </c>
      <c r="TLW30" s="468"/>
      <c r="TLX30" s="469"/>
      <c r="TLY30" s="15" t="s">
        <v>169</v>
      </c>
      <c r="TLZ30" s="468" t="s">
        <v>99</v>
      </c>
      <c r="TMA30" s="468"/>
      <c r="TMB30" s="469"/>
      <c r="TMC30" s="15" t="s">
        <v>169</v>
      </c>
      <c r="TMD30" s="468" t="s">
        <v>99</v>
      </c>
      <c r="TME30" s="468"/>
      <c r="TMF30" s="469"/>
      <c r="TMG30" s="15" t="s">
        <v>169</v>
      </c>
      <c r="TMH30" s="468" t="s">
        <v>99</v>
      </c>
      <c r="TMI30" s="468"/>
      <c r="TMJ30" s="469"/>
      <c r="TMK30" s="15" t="s">
        <v>169</v>
      </c>
      <c r="TML30" s="468" t="s">
        <v>99</v>
      </c>
      <c r="TMM30" s="468"/>
      <c r="TMN30" s="469"/>
      <c r="TMO30" s="15" t="s">
        <v>169</v>
      </c>
      <c r="TMP30" s="468" t="s">
        <v>99</v>
      </c>
      <c r="TMQ30" s="468"/>
      <c r="TMR30" s="469"/>
      <c r="TMS30" s="15" t="s">
        <v>169</v>
      </c>
      <c r="TMT30" s="468" t="s">
        <v>99</v>
      </c>
      <c r="TMU30" s="468"/>
      <c r="TMV30" s="469"/>
      <c r="TMW30" s="15" t="s">
        <v>169</v>
      </c>
      <c r="TMX30" s="468" t="s">
        <v>99</v>
      </c>
      <c r="TMY30" s="468"/>
      <c r="TMZ30" s="469"/>
      <c r="TNA30" s="15" t="s">
        <v>169</v>
      </c>
      <c r="TNB30" s="468" t="s">
        <v>99</v>
      </c>
      <c r="TNC30" s="468"/>
      <c r="TND30" s="469"/>
      <c r="TNE30" s="15" t="s">
        <v>169</v>
      </c>
      <c r="TNF30" s="468" t="s">
        <v>99</v>
      </c>
      <c r="TNG30" s="468"/>
      <c r="TNH30" s="469"/>
      <c r="TNI30" s="15" t="s">
        <v>169</v>
      </c>
      <c r="TNJ30" s="468" t="s">
        <v>99</v>
      </c>
      <c r="TNK30" s="468"/>
      <c r="TNL30" s="469"/>
      <c r="TNM30" s="15" t="s">
        <v>169</v>
      </c>
      <c r="TNN30" s="468" t="s">
        <v>99</v>
      </c>
      <c r="TNO30" s="468"/>
      <c r="TNP30" s="469"/>
      <c r="TNQ30" s="15" t="s">
        <v>169</v>
      </c>
      <c r="TNR30" s="468" t="s">
        <v>99</v>
      </c>
      <c r="TNS30" s="468"/>
      <c r="TNT30" s="469"/>
      <c r="TNU30" s="15" t="s">
        <v>169</v>
      </c>
      <c r="TNV30" s="468" t="s">
        <v>99</v>
      </c>
      <c r="TNW30" s="468"/>
      <c r="TNX30" s="469"/>
      <c r="TNY30" s="15" t="s">
        <v>169</v>
      </c>
      <c r="TNZ30" s="468" t="s">
        <v>99</v>
      </c>
      <c r="TOA30" s="468"/>
      <c r="TOB30" s="469"/>
      <c r="TOC30" s="15" t="s">
        <v>169</v>
      </c>
      <c r="TOD30" s="468" t="s">
        <v>99</v>
      </c>
      <c r="TOE30" s="468"/>
      <c r="TOF30" s="469"/>
      <c r="TOG30" s="15" t="s">
        <v>169</v>
      </c>
      <c r="TOH30" s="468" t="s">
        <v>99</v>
      </c>
      <c r="TOI30" s="468"/>
      <c r="TOJ30" s="469"/>
      <c r="TOK30" s="15" t="s">
        <v>169</v>
      </c>
      <c r="TOL30" s="468" t="s">
        <v>99</v>
      </c>
      <c r="TOM30" s="468"/>
      <c r="TON30" s="469"/>
      <c r="TOO30" s="15" t="s">
        <v>169</v>
      </c>
      <c r="TOP30" s="468" t="s">
        <v>99</v>
      </c>
      <c r="TOQ30" s="468"/>
      <c r="TOR30" s="469"/>
      <c r="TOS30" s="15" t="s">
        <v>169</v>
      </c>
      <c r="TOT30" s="468" t="s">
        <v>99</v>
      </c>
      <c r="TOU30" s="468"/>
      <c r="TOV30" s="469"/>
      <c r="TOW30" s="15" t="s">
        <v>169</v>
      </c>
      <c r="TOX30" s="468" t="s">
        <v>99</v>
      </c>
      <c r="TOY30" s="468"/>
      <c r="TOZ30" s="469"/>
      <c r="TPA30" s="15" t="s">
        <v>169</v>
      </c>
      <c r="TPB30" s="468" t="s">
        <v>99</v>
      </c>
      <c r="TPC30" s="468"/>
      <c r="TPD30" s="469"/>
      <c r="TPE30" s="15" t="s">
        <v>169</v>
      </c>
      <c r="TPF30" s="468" t="s">
        <v>99</v>
      </c>
      <c r="TPG30" s="468"/>
      <c r="TPH30" s="469"/>
      <c r="TPI30" s="15" t="s">
        <v>169</v>
      </c>
      <c r="TPJ30" s="468" t="s">
        <v>99</v>
      </c>
      <c r="TPK30" s="468"/>
      <c r="TPL30" s="469"/>
      <c r="TPM30" s="15" t="s">
        <v>169</v>
      </c>
      <c r="TPN30" s="468" t="s">
        <v>99</v>
      </c>
      <c r="TPO30" s="468"/>
      <c r="TPP30" s="469"/>
      <c r="TPQ30" s="15" t="s">
        <v>169</v>
      </c>
      <c r="TPR30" s="468" t="s">
        <v>99</v>
      </c>
      <c r="TPS30" s="468"/>
      <c r="TPT30" s="469"/>
      <c r="TPU30" s="15" t="s">
        <v>169</v>
      </c>
      <c r="TPV30" s="468" t="s">
        <v>99</v>
      </c>
      <c r="TPW30" s="468"/>
      <c r="TPX30" s="469"/>
      <c r="TPY30" s="15" t="s">
        <v>169</v>
      </c>
      <c r="TPZ30" s="468" t="s">
        <v>99</v>
      </c>
      <c r="TQA30" s="468"/>
      <c r="TQB30" s="469"/>
      <c r="TQC30" s="15" t="s">
        <v>169</v>
      </c>
      <c r="TQD30" s="468" t="s">
        <v>99</v>
      </c>
      <c r="TQE30" s="468"/>
      <c r="TQF30" s="469"/>
      <c r="TQG30" s="15" t="s">
        <v>169</v>
      </c>
      <c r="TQH30" s="468" t="s">
        <v>99</v>
      </c>
      <c r="TQI30" s="468"/>
      <c r="TQJ30" s="469"/>
      <c r="TQK30" s="15" t="s">
        <v>169</v>
      </c>
      <c r="TQL30" s="468" t="s">
        <v>99</v>
      </c>
      <c r="TQM30" s="468"/>
      <c r="TQN30" s="469"/>
      <c r="TQO30" s="15" t="s">
        <v>169</v>
      </c>
      <c r="TQP30" s="468" t="s">
        <v>99</v>
      </c>
      <c r="TQQ30" s="468"/>
      <c r="TQR30" s="469"/>
      <c r="TQS30" s="15" t="s">
        <v>169</v>
      </c>
      <c r="TQT30" s="468" t="s">
        <v>99</v>
      </c>
      <c r="TQU30" s="468"/>
      <c r="TQV30" s="469"/>
      <c r="TQW30" s="15" t="s">
        <v>169</v>
      </c>
      <c r="TQX30" s="468" t="s">
        <v>99</v>
      </c>
      <c r="TQY30" s="468"/>
      <c r="TQZ30" s="469"/>
      <c r="TRA30" s="15" t="s">
        <v>169</v>
      </c>
      <c r="TRB30" s="468" t="s">
        <v>99</v>
      </c>
      <c r="TRC30" s="468"/>
      <c r="TRD30" s="469"/>
      <c r="TRE30" s="15" t="s">
        <v>169</v>
      </c>
      <c r="TRF30" s="468" t="s">
        <v>99</v>
      </c>
      <c r="TRG30" s="468"/>
      <c r="TRH30" s="469"/>
      <c r="TRI30" s="15" t="s">
        <v>169</v>
      </c>
      <c r="TRJ30" s="468" t="s">
        <v>99</v>
      </c>
      <c r="TRK30" s="468"/>
      <c r="TRL30" s="469"/>
      <c r="TRM30" s="15" t="s">
        <v>169</v>
      </c>
      <c r="TRN30" s="468" t="s">
        <v>99</v>
      </c>
      <c r="TRO30" s="468"/>
      <c r="TRP30" s="469"/>
      <c r="TRQ30" s="15" t="s">
        <v>169</v>
      </c>
      <c r="TRR30" s="468" t="s">
        <v>99</v>
      </c>
      <c r="TRS30" s="468"/>
      <c r="TRT30" s="469"/>
      <c r="TRU30" s="15" t="s">
        <v>169</v>
      </c>
      <c r="TRV30" s="468" t="s">
        <v>99</v>
      </c>
      <c r="TRW30" s="468"/>
      <c r="TRX30" s="469"/>
      <c r="TRY30" s="15" t="s">
        <v>169</v>
      </c>
      <c r="TRZ30" s="468" t="s">
        <v>99</v>
      </c>
      <c r="TSA30" s="468"/>
      <c r="TSB30" s="469"/>
      <c r="TSC30" s="15" t="s">
        <v>169</v>
      </c>
      <c r="TSD30" s="468" t="s">
        <v>99</v>
      </c>
      <c r="TSE30" s="468"/>
      <c r="TSF30" s="469"/>
      <c r="TSG30" s="15" t="s">
        <v>169</v>
      </c>
      <c r="TSH30" s="468" t="s">
        <v>99</v>
      </c>
      <c r="TSI30" s="468"/>
      <c r="TSJ30" s="469"/>
      <c r="TSK30" s="15" t="s">
        <v>169</v>
      </c>
      <c r="TSL30" s="468" t="s">
        <v>99</v>
      </c>
      <c r="TSM30" s="468"/>
      <c r="TSN30" s="469"/>
      <c r="TSO30" s="15" t="s">
        <v>169</v>
      </c>
      <c r="TSP30" s="468" t="s">
        <v>99</v>
      </c>
      <c r="TSQ30" s="468"/>
      <c r="TSR30" s="469"/>
      <c r="TSS30" s="15" t="s">
        <v>169</v>
      </c>
      <c r="TST30" s="468" t="s">
        <v>99</v>
      </c>
      <c r="TSU30" s="468"/>
      <c r="TSV30" s="469"/>
      <c r="TSW30" s="15" t="s">
        <v>169</v>
      </c>
      <c r="TSX30" s="468" t="s">
        <v>99</v>
      </c>
      <c r="TSY30" s="468"/>
      <c r="TSZ30" s="469"/>
      <c r="TTA30" s="15" t="s">
        <v>169</v>
      </c>
      <c r="TTB30" s="468" t="s">
        <v>99</v>
      </c>
      <c r="TTC30" s="468"/>
      <c r="TTD30" s="469"/>
      <c r="TTE30" s="15" t="s">
        <v>169</v>
      </c>
      <c r="TTF30" s="468" t="s">
        <v>99</v>
      </c>
      <c r="TTG30" s="468"/>
      <c r="TTH30" s="469"/>
      <c r="TTI30" s="15" t="s">
        <v>169</v>
      </c>
      <c r="TTJ30" s="468" t="s">
        <v>99</v>
      </c>
      <c r="TTK30" s="468"/>
      <c r="TTL30" s="469"/>
      <c r="TTM30" s="15" t="s">
        <v>169</v>
      </c>
      <c r="TTN30" s="468" t="s">
        <v>99</v>
      </c>
      <c r="TTO30" s="468"/>
      <c r="TTP30" s="469"/>
      <c r="TTQ30" s="15" t="s">
        <v>169</v>
      </c>
      <c r="TTR30" s="468" t="s">
        <v>99</v>
      </c>
      <c r="TTS30" s="468"/>
      <c r="TTT30" s="469"/>
      <c r="TTU30" s="15" t="s">
        <v>169</v>
      </c>
      <c r="TTV30" s="468" t="s">
        <v>99</v>
      </c>
      <c r="TTW30" s="468"/>
      <c r="TTX30" s="469"/>
      <c r="TTY30" s="15" t="s">
        <v>169</v>
      </c>
      <c r="TTZ30" s="468" t="s">
        <v>99</v>
      </c>
      <c r="TUA30" s="468"/>
      <c r="TUB30" s="469"/>
      <c r="TUC30" s="15" t="s">
        <v>169</v>
      </c>
      <c r="TUD30" s="468" t="s">
        <v>99</v>
      </c>
      <c r="TUE30" s="468"/>
      <c r="TUF30" s="469"/>
      <c r="TUG30" s="15" t="s">
        <v>169</v>
      </c>
      <c r="TUH30" s="468" t="s">
        <v>99</v>
      </c>
      <c r="TUI30" s="468"/>
      <c r="TUJ30" s="469"/>
      <c r="TUK30" s="15" t="s">
        <v>169</v>
      </c>
      <c r="TUL30" s="468" t="s">
        <v>99</v>
      </c>
      <c r="TUM30" s="468"/>
      <c r="TUN30" s="469"/>
      <c r="TUO30" s="15" t="s">
        <v>169</v>
      </c>
      <c r="TUP30" s="468" t="s">
        <v>99</v>
      </c>
      <c r="TUQ30" s="468"/>
      <c r="TUR30" s="469"/>
      <c r="TUS30" s="15" t="s">
        <v>169</v>
      </c>
      <c r="TUT30" s="468" t="s">
        <v>99</v>
      </c>
      <c r="TUU30" s="468"/>
      <c r="TUV30" s="469"/>
      <c r="TUW30" s="15" t="s">
        <v>169</v>
      </c>
      <c r="TUX30" s="468" t="s">
        <v>99</v>
      </c>
      <c r="TUY30" s="468"/>
      <c r="TUZ30" s="469"/>
      <c r="TVA30" s="15" t="s">
        <v>169</v>
      </c>
      <c r="TVB30" s="468" t="s">
        <v>99</v>
      </c>
      <c r="TVC30" s="468"/>
      <c r="TVD30" s="469"/>
      <c r="TVE30" s="15" t="s">
        <v>169</v>
      </c>
      <c r="TVF30" s="468" t="s">
        <v>99</v>
      </c>
      <c r="TVG30" s="468"/>
      <c r="TVH30" s="469"/>
      <c r="TVI30" s="15" t="s">
        <v>169</v>
      </c>
      <c r="TVJ30" s="468" t="s">
        <v>99</v>
      </c>
      <c r="TVK30" s="468"/>
      <c r="TVL30" s="469"/>
      <c r="TVM30" s="15" t="s">
        <v>169</v>
      </c>
      <c r="TVN30" s="468" t="s">
        <v>99</v>
      </c>
      <c r="TVO30" s="468"/>
      <c r="TVP30" s="469"/>
      <c r="TVQ30" s="15" t="s">
        <v>169</v>
      </c>
      <c r="TVR30" s="468" t="s">
        <v>99</v>
      </c>
      <c r="TVS30" s="468"/>
      <c r="TVT30" s="469"/>
      <c r="TVU30" s="15" t="s">
        <v>169</v>
      </c>
      <c r="TVV30" s="468" t="s">
        <v>99</v>
      </c>
      <c r="TVW30" s="468"/>
      <c r="TVX30" s="469"/>
      <c r="TVY30" s="15" t="s">
        <v>169</v>
      </c>
      <c r="TVZ30" s="468" t="s">
        <v>99</v>
      </c>
      <c r="TWA30" s="468"/>
      <c r="TWB30" s="469"/>
      <c r="TWC30" s="15" t="s">
        <v>169</v>
      </c>
      <c r="TWD30" s="468" t="s">
        <v>99</v>
      </c>
      <c r="TWE30" s="468"/>
      <c r="TWF30" s="469"/>
      <c r="TWG30" s="15" t="s">
        <v>169</v>
      </c>
      <c r="TWH30" s="468" t="s">
        <v>99</v>
      </c>
      <c r="TWI30" s="468"/>
      <c r="TWJ30" s="469"/>
      <c r="TWK30" s="15" t="s">
        <v>169</v>
      </c>
      <c r="TWL30" s="468" t="s">
        <v>99</v>
      </c>
      <c r="TWM30" s="468"/>
      <c r="TWN30" s="469"/>
      <c r="TWO30" s="15" t="s">
        <v>169</v>
      </c>
      <c r="TWP30" s="468" t="s">
        <v>99</v>
      </c>
      <c r="TWQ30" s="468"/>
      <c r="TWR30" s="469"/>
      <c r="TWS30" s="15" t="s">
        <v>169</v>
      </c>
      <c r="TWT30" s="468" t="s">
        <v>99</v>
      </c>
      <c r="TWU30" s="468"/>
      <c r="TWV30" s="469"/>
      <c r="TWW30" s="15" t="s">
        <v>169</v>
      </c>
      <c r="TWX30" s="468" t="s">
        <v>99</v>
      </c>
      <c r="TWY30" s="468"/>
      <c r="TWZ30" s="469"/>
      <c r="TXA30" s="15" t="s">
        <v>169</v>
      </c>
      <c r="TXB30" s="468" t="s">
        <v>99</v>
      </c>
      <c r="TXC30" s="468"/>
      <c r="TXD30" s="469"/>
      <c r="TXE30" s="15" t="s">
        <v>169</v>
      </c>
      <c r="TXF30" s="468" t="s">
        <v>99</v>
      </c>
      <c r="TXG30" s="468"/>
      <c r="TXH30" s="469"/>
      <c r="TXI30" s="15" t="s">
        <v>169</v>
      </c>
      <c r="TXJ30" s="468" t="s">
        <v>99</v>
      </c>
      <c r="TXK30" s="468"/>
      <c r="TXL30" s="469"/>
      <c r="TXM30" s="15" t="s">
        <v>169</v>
      </c>
      <c r="TXN30" s="468" t="s">
        <v>99</v>
      </c>
      <c r="TXO30" s="468"/>
      <c r="TXP30" s="469"/>
      <c r="TXQ30" s="15" t="s">
        <v>169</v>
      </c>
      <c r="TXR30" s="468" t="s">
        <v>99</v>
      </c>
      <c r="TXS30" s="468"/>
      <c r="TXT30" s="469"/>
      <c r="TXU30" s="15" t="s">
        <v>169</v>
      </c>
      <c r="TXV30" s="468" t="s">
        <v>99</v>
      </c>
      <c r="TXW30" s="468"/>
      <c r="TXX30" s="469"/>
      <c r="TXY30" s="15" t="s">
        <v>169</v>
      </c>
      <c r="TXZ30" s="468" t="s">
        <v>99</v>
      </c>
      <c r="TYA30" s="468"/>
      <c r="TYB30" s="469"/>
      <c r="TYC30" s="15" t="s">
        <v>169</v>
      </c>
      <c r="TYD30" s="468" t="s">
        <v>99</v>
      </c>
      <c r="TYE30" s="468"/>
      <c r="TYF30" s="469"/>
      <c r="TYG30" s="15" t="s">
        <v>169</v>
      </c>
      <c r="TYH30" s="468" t="s">
        <v>99</v>
      </c>
      <c r="TYI30" s="468"/>
      <c r="TYJ30" s="469"/>
      <c r="TYK30" s="15" t="s">
        <v>169</v>
      </c>
      <c r="TYL30" s="468" t="s">
        <v>99</v>
      </c>
      <c r="TYM30" s="468"/>
      <c r="TYN30" s="469"/>
      <c r="TYO30" s="15" t="s">
        <v>169</v>
      </c>
      <c r="TYP30" s="468" t="s">
        <v>99</v>
      </c>
      <c r="TYQ30" s="468"/>
      <c r="TYR30" s="469"/>
      <c r="TYS30" s="15" t="s">
        <v>169</v>
      </c>
      <c r="TYT30" s="468" t="s">
        <v>99</v>
      </c>
      <c r="TYU30" s="468"/>
      <c r="TYV30" s="469"/>
      <c r="TYW30" s="15" t="s">
        <v>169</v>
      </c>
      <c r="TYX30" s="468" t="s">
        <v>99</v>
      </c>
      <c r="TYY30" s="468"/>
      <c r="TYZ30" s="469"/>
      <c r="TZA30" s="15" t="s">
        <v>169</v>
      </c>
      <c r="TZB30" s="468" t="s">
        <v>99</v>
      </c>
      <c r="TZC30" s="468"/>
      <c r="TZD30" s="469"/>
      <c r="TZE30" s="15" t="s">
        <v>169</v>
      </c>
      <c r="TZF30" s="468" t="s">
        <v>99</v>
      </c>
      <c r="TZG30" s="468"/>
      <c r="TZH30" s="469"/>
      <c r="TZI30" s="15" t="s">
        <v>169</v>
      </c>
      <c r="TZJ30" s="468" t="s">
        <v>99</v>
      </c>
      <c r="TZK30" s="468"/>
      <c r="TZL30" s="469"/>
      <c r="TZM30" s="15" t="s">
        <v>169</v>
      </c>
      <c r="TZN30" s="468" t="s">
        <v>99</v>
      </c>
      <c r="TZO30" s="468"/>
      <c r="TZP30" s="469"/>
      <c r="TZQ30" s="15" t="s">
        <v>169</v>
      </c>
      <c r="TZR30" s="468" t="s">
        <v>99</v>
      </c>
      <c r="TZS30" s="468"/>
      <c r="TZT30" s="469"/>
      <c r="TZU30" s="15" t="s">
        <v>169</v>
      </c>
      <c r="TZV30" s="468" t="s">
        <v>99</v>
      </c>
      <c r="TZW30" s="468"/>
      <c r="TZX30" s="469"/>
      <c r="TZY30" s="15" t="s">
        <v>169</v>
      </c>
      <c r="TZZ30" s="468" t="s">
        <v>99</v>
      </c>
      <c r="UAA30" s="468"/>
      <c r="UAB30" s="469"/>
      <c r="UAC30" s="15" t="s">
        <v>169</v>
      </c>
      <c r="UAD30" s="468" t="s">
        <v>99</v>
      </c>
      <c r="UAE30" s="468"/>
      <c r="UAF30" s="469"/>
      <c r="UAG30" s="15" t="s">
        <v>169</v>
      </c>
      <c r="UAH30" s="468" t="s">
        <v>99</v>
      </c>
      <c r="UAI30" s="468"/>
      <c r="UAJ30" s="469"/>
      <c r="UAK30" s="15" t="s">
        <v>169</v>
      </c>
      <c r="UAL30" s="468" t="s">
        <v>99</v>
      </c>
      <c r="UAM30" s="468"/>
      <c r="UAN30" s="469"/>
      <c r="UAO30" s="15" t="s">
        <v>169</v>
      </c>
      <c r="UAP30" s="468" t="s">
        <v>99</v>
      </c>
      <c r="UAQ30" s="468"/>
      <c r="UAR30" s="469"/>
      <c r="UAS30" s="15" t="s">
        <v>169</v>
      </c>
      <c r="UAT30" s="468" t="s">
        <v>99</v>
      </c>
      <c r="UAU30" s="468"/>
      <c r="UAV30" s="469"/>
      <c r="UAW30" s="15" t="s">
        <v>169</v>
      </c>
      <c r="UAX30" s="468" t="s">
        <v>99</v>
      </c>
      <c r="UAY30" s="468"/>
      <c r="UAZ30" s="469"/>
      <c r="UBA30" s="15" t="s">
        <v>169</v>
      </c>
      <c r="UBB30" s="468" t="s">
        <v>99</v>
      </c>
      <c r="UBC30" s="468"/>
      <c r="UBD30" s="469"/>
      <c r="UBE30" s="15" t="s">
        <v>169</v>
      </c>
      <c r="UBF30" s="468" t="s">
        <v>99</v>
      </c>
      <c r="UBG30" s="468"/>
      <c r="UBH30" s="469"/>
      <c r="UBI30" s="15" t="s">
        <v>169</v>
      </c>
      <c r="UBJ30" s="468" t="s">
        <v>99</v>
      </c>
      <c r="UBK30" s="468"/>
      <c r="UBL30" s="469"/>
      <c r="UBM30" s="15" t="s">
        <v>169</v>
      </c>
      <c r="UBN30" s="468" t="s">
        <v>99</v>
      </c>
      <c r="UBO30" s="468"/>
      <c r="UBP30" s="469"/>
      <c r="UBQ30" s="15" t="s">
        <v>169</v>
      </c>
      <c r="UBR30" s="468" t="s">
        <v>99</v>
      </c>
      <c r="UBS30" s="468"/>
      <c r="UBT30" s="469"/>
      <c r="UBU30" s="15" t="s">
        <v>169</v>
      </c>
      <c r="UBV30" s="468" t="s">
        <v>99</v>
      </c>
      <c r="UBW30" s="468"/>
      <c r="UBX30" s="469"/>
      <c r="UBY30" s="15" t="s">
        <v>169</v>
      </c>
      <c r="UBZ30" s="468" t="s">
        <v>99</v>
      </c>
      <c r="UCA30" s="468"/>
      <c r="UCB30" s="469"/>
      <c r="UCC30" s="15" t="s">
        <v>169</v>
      </c>
      <c r="UCD30" s="468" t="s">
        <v>99</v>
      </c>
      <c r="UCE30" s="468"/>
      <c r="UCF30" s="469"/>
      <c r="UCG30" s="15" t="s">
        <v>169</v>
      </c>
      <c r="UCH30" s="468" t="s">
        <v>99</v>
      </c>
      <c r="UCI30" s="468"/>
      <c r="UCJ30" s="469"/>
      <c r="UCK30" s="15" t="s">
        <v>169</v>
      </c>
      <c r="UCL30" s="468" t="s">
        <v>99</v>
      </c>
      <c r="UCM30" s="468"/>
      <c r="UCN30" s="469"/>
      <c r="UCO30" s="15" t="s">
        <v>169</v>
      </c>
      <c r="UCP30" s="468" t="s">
        <v>99</v>
      </c>
      <c r="UCQ30" s="468"/>
      <c r="UCR30" s="469"/>
      <c r="UCS30" s="15" t="s">
        <v>169</v>
      </c>
      <c r="UCT30" s="468" t="s">
        <v>99</v>
      </c>
      <c r="UCU30" s="468"/>
      <c r="UCV30" s="469"/>
      <c r="UCW30" s="15" t="s">
        <v>169</v>
      </c>
      <c r="UCX30" s="468" t="s">
        <v>99</v>
      </c>
      <c r="UCY30" s="468"/>
      <c r="UCZ30" s="469"/>
      <c r="UDA30" s="15" t="s">
        <v>169</v>
      </c>
      <c r="UDB30" s="468" t="s">
        <v>99</v>
      </c>
      <c r="UDC30" s="468"/>
      <c r="UDD30" s="469"/>
      <c r="UDE30" s="15" t="s">
        <v>169</v>
      </c>
      <c r="UDF30" s="468" t="s">
        <v>99</v>
      </c>
      <c r="UDG30" s="468"/>
      <c r="UDH30" s="469"/>
      <c r="UDI30" s="15" t="s">
        <v>169</v>
      </c>
      <c r="UDJ30" s="468" t="s">
        <v>99</v>
      </c>
      <c r="UDK30" s="468"/>
      <c r="UDL30" s="469"/>
      <c r="UDM30" s="15" t="s">
        <v>169</v>
      </c>
      <c r="UDN30" s="468" t="s">
        <v>99</v>
      </c>
      <c r="UDO30" s="468"/>
      <c r="UDP30" s="469"/>
      <c r="UDQ30" s="15" t="s">
        <v>169</v>
      </c>
      <c r="UDR30" s="468" t="s">
        <v>99</v>
      </c>
      <c r="UDS30" s="468"/>
      <c r="UDT30" s="469"/>
      <c r="UDU30" s="15" t="s">
        <v>169</v>
      </c>
      <c r="UDV30" s="468" t="s">
        <v>99</v>
      </c>
      <c r="UDW30" s="468"/>
      <c r="UDX30" s="469"/>
      <c r="UDY30" s="15" t="s">
        <v>169</v>
      </c>
      <c r="UDZ30" s="468" t="s">
        <v>99</v>
      </c>
      <c r="UEA30" s="468"/>
      <c r="UEB30" s="469"/>
      <c r="UEC30" s="15" t="s">
        <v>169</v>
      </c>
      <c r="UED30" s="468" t="s">
        <v>99</v>
      </c>
      <c r="UEE30" s="468"/>
      <c r="UEF30" s="469"/>
      <c r="UEG30" s="15" t="s">
        <v>169</v>
      </c>
      <c r="UEH30" s="468" t="s">
        <v>99</v>
      </c>
      <c r="UEI30" s="468"/>
      <c r="UEJ30" s="469"/>
      <c r="UEK30" s="15" t="s">
        <v>169</v>
      </c>
      <c r="UEL30" s="468" t="s">
        <v>99</v>
      </c>
      <c r="UEM30" s="468"/>
      <c r="UEN30" s="469"/>
      <c r="UEO30" s="15" t="s">
        <v>169</v>
      </c>
      <c r="UEP30" s="468" t="s">
        <v>99</v>
      </c>
      <c r="UEQ30" s="468"/>
      <c r="UER30" s="469"/>
      <c r="UES30" s="15" t="s">
        <v>169</v>
      </c>
      <c r="UET30" s="468" t="s">
        <v>99</v>
      </c>
      <c r="UEU30" s="468"/>
      <c r="UEV30" s="469"/>
      <c r="UEW30" s="15" t="s">
        <v>169</v>
      </c>
      <c r="UEX30" s="468" t="s">
        <v>99</v>
      </c>
      <c r="UEY30" s="468"/>
      <c r="UEZ30" s="469"/>
      <c r="UFA30" s="15" t="s">
        <v>169</v>
      </c>
      <c r="UFB30" s="468" t="s">
        <v>99</v>
      </c>
      <c r="UFC30" s="468"/>
      <c r="UFD30" s="469"/>
      <c r="UFE30" s="15" t="s">
        <v>169</v>
      </c>
      <c r="UFF30" s="468" t="s">
        <v>99</v>
      </c>
      <c r="UFG30" s="468"/>
      <c r="UFH30" s="469"/>
      <c r="UFI30" s="15" t="s">
        <v>169</v>
      </c>
      <c r="UFJ30" s="468" t="s">
        <v>99</v>
      </c>
      <c r="UFK30" s="468"/>
      <c r="UFL30" s="469"/>
      <c r="UFM30" s="15" t="s">
        <v>169</v>
      </c>
      <c r="UFN30" s="468" t="s">
        <v>99</v>
      </c>
      <c r="UFO30" s="468"/>
      <c r="UFP30" s="469"/>
      <c r="UFQ30" s="15" t="s">
        <v>169</v>
      </c>
      <c r="UFR30" s="468" t="s">
        <v>99</v>
      </c>
      <c r="UFS30" s="468"/>
      <c r="UFT30" s="469"/>
      <c r="UFU30" s="15" t="s">
        <v>169</v>
      </c>
      <c r="UFV30" s="468" t="s">
        <v>99</v>
      </c>
      <c r="UFW30" s="468"/>
      <c r="UFX30" s="469"/>
      <c r="UFY30" s="15" t="s">
        <v>169</v>
      </c>
      <c r="UFZ30" s="468" t="s">
        <v>99</v>
      </c>
      <c r="UGA30" s="468"/>
      <c r="UGB30" s="469"/>
      <c r="UGC30" s="15" t="s">
        <v>169</v>
      </c>
      <c r="UGD30" s="468" t="s">
        <v>99</v>
      </c>
      <c r="UGE30" s="468"/>
      <c r="UGF30" s="469"/>
      <c r="UGG30" s="15" t="s">
        <v>169</v>
      </c>
      <c r="UGH30" s="468" t="s">
        <v>99</v>
      </c>
      <c r="UGI30" s="468"/>
      <c r="UGJ30" s="469"/>
      <c r="UGK30" s="15" t="s">
        <v>169</v>
      </c>
      <c r="UGL30" s="468" t="s">
        <v>99</v>
      </c>
      <c r="UGM30" s="468"/>
      <c r="UGN30" s="469"/>
      <c r="UGO30" s="15" t="s">
        <v>169</v>
      </c>
      <c r="UGP30" s="468" t="s">
        <v>99</v>
      </c>
      <c r="UGQ30" s="468"/>
      <c r="UGR30" s="469"/>
      <c r="UGS30" s="15" t="s">
        <v>169</v>
      </c>
      <c r="UGT30" s="468" t="s">
        <v>99</v>
      </c>
      <c r="UGU30" s="468"/>
      <c r="UGV30" s="469"/>
      <c r="UGW30" s="15" t="s">
        <v>169</v>
      </c>
      <c r="UGX30" s="468" t="s">
        <v>99</v>
      </c>
      <c r="UGY30" s="468"/>
      <c r="UGZ30" s="469"/>
      <c r="UHA30" s="15" t="s">
        <v>169</v>
      </c>
      <c r="UHB30" s="468" t="s">
        <v>99</v>
      </c>
      <c r="UHC30" s="468"/>
      <c r="UHD30" s="469"/>
      <c r="UHE30" s="15" t="s">
        <v>169</v>
      </c>
      <c r="UHF30" s="468" t="s">
        <v>99</v>
      </c>
      <c r="UHG30" s="468"/>
      <c r="UHH30" s="469"/>
      <c r="UHI30" s="15" t="s">
        <v>169</v>
      </c>
      <c r="UHJ30" s="468" t="s">
        <v>99</v>
      </c>
      <c r="UHK30" s="468"/>
      <c r="UHL30" s="469"/>
      <c r="UHM30" s="15" t="s">
        <v>169</v>
      </c>
      <c r="UHN30" s="468" t="s">
        <v>99</v>
      </c>
      <c r="UHO30" s="468"/>
      <c r="UHP30" s="469"/>
      <c r="UHQ30" s="15" t="s">
        <v>169</v>
      </c>
      <c r="UHR30" s="468" t="s">
        <v>99</v>
      </c>
      <c r="UHS30" s="468"/>
      <c r="UHT30" s="469"/>
      <c r="UHU30" s="15" t="s">
        <v>169</v>
      </c>
      <c r="UHV30" s="468" t="s">
        <v>99</v>
      </c>
      <c r="UHW30" s="468"/>
      <c r="UHX30" s="469"/>
      <c r="UHY30" s="15" t="s">
        <v>169</v>
      </c>
      <c r="UHZ30" s="468" t="s">
        <v>99</v>
      </c>
      <c r="UIA30" s="468"/>
      <c r="UIB30" s="469"/>
      <c r="UIC30" s="15" t="s">
        <v>169</v>
      </c>
      <c r="UID30" s="468" t="s">
        <v>99</v>
      </c>
      <c r="UIE30" s="468"/>
      <c r="UIF30" s="469"/>
      <c r="UIG30" s="15" t="s">
        <v>169</v>
      </c>
      <c r="UIH30" s="468" t="s">
        <v>99</v>
      </c>
      <c r="UII30" s="468"/>
      <c r="UIJ30" s="469"/>
      <c r="UIK30" s="15" t="s">
        <v>169</v>
      </c>
      <c r="UIL30" s="468" t="s">
        <v>99</v>
      </c>
      <c r="UIM30" s="468"/>
      <c r="UIN30" s="469"/>
      <c r="UIO30" s="15" t="s">
        <v>169</v>
      </c>
      <c r="UIP30" s="468" t="s">
        <v>99</v>
      </c>
      <c r="UIQ30" s="468"/>
      <c r="UIR30" s="469"/>
      <c r="UIS30" s="15" t="s">
        <v>169</v>
      </c>
      <c r="UIT30" s="468" t="s">
        <v>99</v>
      </c>
      <c r="UIU30" s="468"/>
      <c r="UIV30" s="469"/>
      <c r="UIW30" s="15" t="s">
        <v>169</v>
      </c>
      <c r="UIX30" s="468" t="s">
        <v>99</v>
      </c>
      <c r="UIY30" s="468"/>
      <c r="UIZ30" s="469"/>
      <c r="UJA30" s="15" t="s">
        <v>169</v>
      </c>
      <c r="UJB30" s="468" t="s">
        <v>99</v>
      </c>
      <c r="UJC30" s="468"/>
      <c r="UJD30" s="469"/>
      <c r="UJE30" s="15" t="s">
        <v>169</v>
      </c>
      <c r="UJF30" s="468" t="s">
        <v>99</v>
      </c>
      <c r="UJG30" s="468"/>
      <c r="UJH30" s="469"/>
      <c r="UJI30" s="15" t="s">
        <v>169</v>
      </c>
      <c r="UJJ30" s="468" t="s">
        <v>99</v>
      </c>
      <c r="UJK30" s="468"/>
      <c r="UJL30" s="469"/>
      <c r="UJM30" s="15" t="s">
        <v>169</v>
      </c>
      <c r="UJN30" s="468" t="s">
        <v>99</v>
      </c>
      <c r="UJO30" s="468"/>
      <c r="UJP30" s="469"/>
      <c r="UJQ30" s="15" t="s">
        <v>169</v>
      </c>
      <c r="UJR30" s="468" t="s">
        <v>99</v>
      </c>
      <c r="UJS30" s="468"/>
      <c r="UJT30" s="469"/>
      <c r="UJU30" s="15" t="s">
        <v>169</v>
      </c>
      <c r="UJV30" s="468" t="s">
        <v>99</v>
      </c>
      <c r="UJW30" s="468"/>
      <c r="UJX30" s="469"/>
      <c r="UJY30" s="15" t="s">
        <v>169</v>
      </c>
      <c r="UJZ30" s="468" t="s">
        <v>99</v>
      </c>
      <c r="UKA30" s="468"/>
      <c r="UKB30" s="469"/>
      <c r="UKC30" s="15" t="s">
        <v>169</v>
      </c>
      <c r="UKD30" s="468" t="s">
        <v>99</v>
      </c>
      <c r="UKE30" s="468"/>
      <c r="UKF30" s="469"/>
      <c r="UKG30" s="15" t="s">
        <v>169</v>
      </c>
      <c r="UKH30" s="468" t="s">
        <v>99</v>
      </c>
      <c r="UKI30" s="468"/>
      <c r="UKJ30" s="469"/>
      <c r="UKK30" s="15" t="s">
        <v>169</v>
      </c>
      <c r="UKL30" s="468" t="s">
        <v>99</v>
      </c>
      <c r="UKM30" s="468"/>
      <c r="UKN30" s="469"/>
      <c r="UKO30" s="15" t="s">
        <v>169</v>
      </c>
      <c r="UKP30" s="468" t="s">
        <v>99</v>
      </c>
      <c r="UKQ30" s="468"/>
      <c r="UKR30" s="469"/>
      <c r="UKS30" s="15" t="s">
        <v>169</v>
      </c>
      <c r="UKT30" s="468" t="s">
        <v>99</v>
      </c>
      <c r="UKU30" s="468"/>
      <c r="UKV30" s="469"/>
      <c r="UKW30" s="15" t="s">
        <v>169</v>
      </c>
      <c r="UKX30" s="468" t="s">
        <v>99</v>
      </c>
      <c r="UKY30" s="468"/>
      <c r="UKZ30" s="469"/>
      <c r="ULA30" s="15" t="s">
        <v>169</v>
      </c>
      <c r="ULB30" s="468" t="s">
        <v>99</v>
      </c>
      <c r="ULC30" s="468"/>
      <c r="ULD30" s="469"/>
      <c r="ULE30" s="15" t="s">
        <v>169</v>
      </c>
      <c r="ULF30" s="468" t="s">
        <v>99</v>
      </c>
      <c r="ULG30" s="468"/>
      <c r="ULH30" s="469"/>
      <c r="ULI30" s="15" t="s">
        <v>169</v>
      </c>
      <c r="ULJ30" s="468" t="s">
        <v>99</v>
      </c>
      <c r="ULK30" s="468"/>
      <c r="ULL30" s="469"/>
      <c r="ULM30" s="15" t="s">
        <v>169</v>
      </c>
      <c r="ULN30" s="468" t="s">
        <v>99</v>
      </c>
      <c r="ULO30" s="468"/>
      <c r="ULP30" s="469"/>
      <c r="ULQ30" s="15" t="s">
        <v>169</v>
      </c>
      <c r="ULR30" s="468" t="s">
        <v>99</v>
      </c>
      <c r="ULS30" s="468"/>
      <c r="ULT30" s="469"/>
      <c r="ULU30" s="15" t="s">
        <v>169</v>
      </c>
      <c r="ULV30" s="468" t="s">
        <v>99</v>
      </c>
      <c r="ULW30" s="468"/>
      <c r="ULX30" s="469"/>
      <c r="ULY30" s="15" t="s">
        <v>169</v>
      </c>
      <c r="ULZ30" s="468" t="s">
        <v>99</v>
      </c>
      <c r="UMA30" s="468"/>
      <c r="UMB30" s="469"/>
      <c r="UMC30" s="15" t="s">
        <v>169</v>
      </c>
      <c r="UMD30" s="468" t="s">
        <v>99</v>
      </c>
      <c r="UME30" s="468"/>
      <c r="UMF30" s="469"/>
      <c r="UMG30" s="15" t="s">
        <v>169</v>
      </c>
      <c r="UMH30" s="468" t="s">
        <v>99</v>
      </c>
      <c r="UMI30" s="468"/>
      <c r="UMJ30" s="469"/>
      <c r="UMK30" s="15" t="s">
        <v>169</v>
      </c>
      <c r="UML30" s="468" t="s">
        <v>99</v>
      </c>
      <c r="UMM30" s="468"/>
      <c r="UMN30" s="469"/>
      <c r="UMO30" s="15" t="s">
        <v>169</v>
      </c>
      <c r="UMP30" s="468" t="s">
        <v>99</v>
      </c>
      <c r="UMQ30" s="468"/>
      <c r="UMR30" s="469"/>
      <c r="UMS30" s="15" t="s">
        <v>169</v>
      </c>
      <c r="UMT30" s="468" t="s">
        <v>99</v>
      </c>
      <c r="UMU30" s="468"/>
      <c r="UMV30" s="469"/>
      <c r="UMW30" s="15" t="s">
        <v>169</v>
      </c>
      <c r="UMX30" s="468" t="s">
        <v>99</v>
      </c>
      <c r="UMY30" s="468"/>
      <c r="UMZ30" s="469"/>
      <c r="UNA30" s="15" t="s">
        <v>169</v>
      </c>
      <c r="UNB30" s="468" t="s">
        <v>99</v>
      </c>
      <c r="UNC30" s="468"/>
      <c r="UND30" s="469"/>
      <c r="UNE30" s="15" t="s">
        <v>169</v>
      </c>
      <c r="UNF30" s="468" t="s">
        <v>99</v>
      </c>
      <c r="UNG30" s="468"/>
      <c r="UNH30" s="469"/>
      <c r="UNI30" s="15" t="s">
        <v>169</v>
      </c>
      <c r="UNJ30" s="468" t="s">
        <v>99</v>
      </c>
      <c r="UNK30" s="468"/>
      <c r="UNL30" s="469"/>
      <c r="UNM30" s="15" t="s">
        <v>169</v>
      </c>
      <c r="UNN30" s="468" t="s">
        <v>99</v>
      </c>
      <c r="UNO30" s="468"/>
      <c r="UNP30" s="469"/>
      <c r="UNQ30" s="15" t="s">
        <v>169</v>
      </c>
      <c r="UNR30" s="468" t="s">
        <v>99</v>
      </c>
      <c r="UNS30" s="468"/>
      <c r="UNT30" s="469"/>
      <c r="UNU30" s="15" t="s">
        <v>169</v>
      </c>
      <c r="UNV30" s="468" t="s">
        <v>99</v>
      </c>
      <c r="UNW30" s="468"/>
      <c r="UNX30" s="469"/>
      <c r="UNY30" s="15" t="s">
        <v>169</v>
      </c>
      <c r="UNZ30" s="468" t="s">
        <v>99</v>
      </c>
      <c r="UOA30" s="468"/>
      <c r="UOB30" s="469"/>
      <c r="UOC30" s="15" t="s">
        <v>169</v>
      </c>
      <c r="UOD30" s="468" t="s">
        <v>99</v>
      </c>
      <c r="UOE30" s="468"/>
      <c r="UOF30" s="469"/>
      <c r="UOG30" s="15" t="s">
        <v>169</v>
      </c>
      <c r="UOH30" s="468" t="s">
        <v>99</v>
      </c>
      <c r="UOI30" s="468"/>
      <c r="UOJ30" s="469"/>
      <c r="UOK30" s="15" t="s">
        <v>169</v>
      </c>
      <c r="UOL30" s="468" t="s">
        <v>99</v>
      </c>
      <c r="UOM30" s="468"/>
      <c r="UON30" s="469"/>
      <c r="UOO30" s="15" t="s">
        <v>169</v>
      </c>
      <c r="UOP30" s="468" t="s">
        <v>99</v>
      </c>
      <c r="UOQ30" s="468"/>
      <c r="UOR30" s="469"/>
      <c r="UOS30" s="15" t="s">
        <v>169</v>
      </c>
      <c r="UOT30" s="468" t="s">
        <v>99</v>
      </c>
      <c r="UOU30" s="468"/>
      <c r="UOV30" s="469"/>
      <c r="UOW30" s="15" t="s">
        <v>169</v>
      </c>
      <c r="UOX30" s="468" t="s">
        <v>99</v>
      </c>
      <c r="UOY30" s="468"/>
      <c r="UOZ30" s="469"/>
      <c r="UPA30" s="15" t="s">
        <v>169</v>
      </c>
      <c r="UPB30" s="468" t="s">
        <v>99</v>
      </c>
      <c r="UPC30" s="468"/>
      <c r="UPD30" s="469"/>
      <c r="UPE30" s="15" t="s">
        <v>169</v>
      </c>
      <c r="UPF30" s="468" t="s">
        <v>99</v>
      </c>
      <c r="UPG30" s="468"/>
      <c r="UPH30" s="469"/>
      <c r="UPI30" s="15" t="s">
        <v>169</v>
      </c>
      <c r="UPJ30" s="468" t="s">
        <v>99</v>
      </c>
      <c r="UPK30" s="468"/>
      <c r="UPL30" s="469"/>
      <c r="UPM30" s="15" t="s">
        <v>169</v>
      </c>
      <c r="UPN30" s="468" t="s">
        <v>99</v>
      </c>
      <c r="UPO30" s="468"/>
      <c r="UPP30" s="469"/>
      <c r="UPQ30" s="15" t="s">
        <v>169</v>
      </c>
      <c r="UPR30" s="468" t="s">
        <v>99</v>
      </c>
      <c r="UPS30" s="468"/>
      <c r="UPT30" s="469"/>
      <c r="UPU30" s="15" t="s">
        <v>169</v>
      </c>
      <c r="UPV30" s="468" t="s">
        <v>99</v>
      </c>
      <c r="UPW30" s="468"/>
      <c r="UPX30" s="469"/>
      <c r="UPY30" s="15" t="s">
        <v>169</v>
      </c>
      <c r="UPZ30" s="468" t="s">
        <v>99</v>
      </c>
      <c r="UQA30" s="468"/>
      <c r="UQB30" s="469"/>
      <c r="UQC30" s="15" t="s">
        <v>169</v>
      </c>
      <c r="UQD30" s="468" t="s">
        <v>99</v>
      </c>
      <c r="UQE30" s="468"/>
      <c r="UQF30" s="469"/>
      <c r="UQG30" s="15" t="s">
        <v>169</v>
      </c>
      <c r="UQH30" s="468" t="s">
        <v>99</v>
      </c>
      <c r="UQI30" s="468"/>
      <c r="UQJ30" s="469"/>
      <c r="UQK30" s="15" t="s">
        <v>169</v>
      </c>
      <c r="UQL30" s="468" t="s">
        <v>99</v>
      </c>
      <c r="UQM30" s="468"/>
      <c r="UQN30" s="469"/>
      <c r="UQO30" s="15" t="s">
        <v>169</v>
      </c>
      <c r="UQP30" s="468" t="s">
        <v>99</v>
      </c>
      <c r="UQQ30" s="468"/>
      <c r="UQR30" s="469"/>
      <c r="UQS30" s="15" t="s">
        <v>169</v>
      </c>
      <c r="UQT30" s="468" t="s">
        <v>99</v>
      </c>
      <c r="UQU30" s="468"/>
      <c r="UQV30" s="469"/>
      <c r="UQW30" s="15" t="s">
        <v>169</v>
      </c>
      <c r="UQX30" s="468" t="s">
        <v>99</v>
      </c>
      <c r="UQY30" s="468"/>
      <c r="UQZ30" s="469"/>
      <c r="URA30" s="15" t="s">
        <v>169</v>
      </c>
      <c r="URB30" s="468" t="s">
        <v>99</v>
      </c>
      <c r="URC30" s="468"/>
      <c r="URD30" s="469"/>
      <c r="URE30" s="15" t="s">
        <v>169</v>
      </c>
      <c r="URF30" s="468" t="s">
        <v>99</v>
      </c>
      <c r="URG30" s="468"/>
      <c r="URH30" s="469"/>
      <c r="URI30" s="15" t="s">
        <v>169</v>
      </c>
      <c r="URJ30" s="468" t="s">
        <v>99</v>
      </c>
      <c r="URK30" s="468"/>
      <c r="URL30" s="469"/>
      <c r="URM30" s="15" t="s">
        <v>169</v>
      </c>
      <c r="URN30" s="468" t="s">
        <v>99</v>
      </c>
      <c r="URO30" s="468"/>
      <c r="URP30" s="469"/>
      <c r="URQ30" s="15" t="s">
        <v>169</v>
      </c>
      <c r="URR30" s="468" t="s">
        <v>99</v>
      </c>
      <c r="URS30" s="468"/>
      <c r="URT30" s="469"/>
      <c r="URU30" s="15" t="s">
        <v>169</v>
      </c>
      <c r="URV30" s="468" t="s">
        <v>99</v>
      </c>
      <c r="URW30" s="468"/>
      <c r="URX30" s="469"/>
      <c r="URY30" s="15" t="s">
        <v>169</v>
      </c>
      <c r="URZ30" s="468" t="s">
        <v>99</v>
      </c>
      <c r="USA30" s="468"/>
      <c r="USB30" s="469"/>
      <c r="USC30" s="15" t="s">
        <v>169</v>
      </c>
      <c r="USD30" s="468" t="s">
        <v>99</v>
      </c>
      <c r="USE30" s="468"/>
      <c r="USF30" s="469"/>
      <c r="USG30" s="15" t="s">
        <v>169</v>
      </c>
      <c r="USH30" s="468" t="s">
        <v>99</v>
      </c>
      <c r="USI30" s="468"/>
      <c r="USJ30" s="469"/>
      <c r="USK30" s="15" t="s">
        <v>169</v>
      </c>
      <c r="USL30" s="468" t="s">
        <v>99</v>
      </c>
      <c r="USM30" s="468"/>
      <c r="USN30" s="469"/>
      <c r="USO30" s="15" t="s">
        <v>169</v>
      </c>
      <c r="USP30" s="468" t="s">
        <v>99</v>
      </c>
      <c r="USQ30" s="468"/>
      <c r="USR30" s="469"/>
      <c r="USS30" s="15" t="s">
        <v>169</v>
      </c>
      <c r="UST30" s="468" t="s">
        <v>99</v>
      </c>
      <c r="USU30" s="468"/>
      <c r="USV30" s="469"/>
      <c r="USW30" s="15" t="s">
        <v>169</v>
      </c>
      <c r="USX30" s="468" t="s">
        <v>99</v>
      </c>
      <c r="USY30" s="468"/>
      <c r="USZ30" s="469"/>
      <c r="UTA30" s="15" t="s">
        <v>169</v>
      </c>
      <c r="UTB30" s="468" t="s">
        <v>99</v>
      </c>
      <c r="UTC30" s="468"/>
      <c r="UTD30" s="469"/>
      <c r="UTE30" s="15" t="s">
        <v>169</v>
      </c>
      <c r="UTF30" s="468" t="s">
        <v>99</v>
      </c>
      <c r="UTG30" s="468"/>
      <c r="UTH30" s="469"/>
      <c r="UTI30" s="15" t="s">
        <v>169</v>
      </c>
      <c r="UTJ30" s="468" t="s">
        <v>99</v>
      </c>
      <c r="UTK30" s="468"/>
      <c r="UTL30" s="469"/>
      <c r="UTM30" s="15" t="s">
        <v>169</v>
      </c>
      <c r="UTN30" s="468" t="s">
        <v>99</v>
      </c>
      <c r="UTO30" s="468"/>
      <c r="UTP30" s="469"/>
      <c r="UTQ30" s="15" t="s">
        <v>169</v>
      </c>
      <c r="UTR30" s="468" t="s">
        <v>99</v>
      </c>
      <c r="UTS30" s="468"/>
      <c r="UTT30" s="469"/>
      <c r="UTU30" s="15" t="s">
        <v>169</v>
      </c>
      <c r="UTV30" s="468" t="s">
        <v>99</v>
      </c>
      <c r="UTW30" s="468"/>
      <c r="UTX30" s="469"/>
      <c r="UTY30" s="15" t="s">
        <v>169</v>
      </c>
      <c r="UTZ30" s="468" t="s">
        <v>99</v>
      </c>
      <c r="UUA30" s="468"/>
      <c r="UUB30" s="469"/>
      <c r="UUC30" s="15" t="s">
        <v>169</v>
      </c>
      <c r="UUD30" s="468" t="s">
        <v>99</v>
      </c>
      <c r="UUE30" s="468"/>
      <c r="UUF30" s="469"/>
      <c r="UUG30" s="15" t="s">
        <v>169</v>
      </c>
      <c r="UUH30" s="468" t="s">
        <v>99</v>
      </c>
      <c r="UUI30" s="468"/>
      <c r="UUJ30" s="469"/>
      <c r="UUK30" s="15" t="s">
        <v>169</v>
      </c>
      <c r="UUL30" s="468" t="s">
        <v>99</v>
      </c>
      <c r="UUM30" s="468"/>
      <c r="UUN30" s="469"/>
      <c r="UUO30" s="15" t="s">
        <v>169</v>
      </c>
      <c r="UUP30" s="468" t="s">
        <v>99</v>
      </c>
      <c r="UUQ30" s="468"/>
      <c r="UUR30" s="469"/>
      <c r="UUS30" s="15" t="s">
        <v>169</v>
      </c>
      <c r="UUT30" s="468" t="s">
        <v>99</v>
      </c>
      <c r="UUU30" s="468"/>
      <c r="UUV30" s="469"/>
      <c r="UUW30" s="15" t="s">
        <v>169</v>
      </c>
      <c r="UUX30" s="468" t="s">
        <v>99</v>
      </c>
      <c r="UUY30" s="468"/>
      <c r="UUZ30" s="469"/>
      <c r="UVA30" s="15" t="s">
        <v>169</v>
      </c>
      <c r="UVB30" s="468" t="s">
        <v>99</v>
      </c>
      <c r="UVC30" s="468"/>
      <c r="UVD30" s="469"/>
      <c r="UVE30" s="15" t="s">
        <v>169</v>
      </c>
      <c r="UVF30" s="468" t="s">
        <v>99</v>
      </c>
      <c r="UVG30" s="468"/>
      <c r="UVH30" s="469"/>
      <c r="UVI30" s="15" t="s">
        <v>169</v>
      </c>
      <c r="UVJ30" s="468" t="s">
        <v>99</v>
      </c>
      <c r="UVK30" s="468"/>
      <c r="UVL30" s="469"/>
      <c r="UVM30" s="15" t="s">
        <v>169</v>
      </c>
      <c r="UVN30" s="468" t="s">
        <v>99</v>
      </c>
      <c r="UVO30" s="468"/>
      <c r="UVP30" s="469"/>
      <c r="UVQ30" s="15" t="s">
        <v>169</v>
      </c>
      <c r="UVR30" s="468" t="s">
        <v>99</v>
      </c>
      <c r="UVS30" s="468"/>
      <c r="UVT30" s="469"/>
      <c r="UVU30" s="15" t="s">
        <v>169</v>
      </c>
      <c r="UVV30" s="468" t="s">
        <v>99</v>
      </c>
      <c r="UVW30" s="468"/>
      <c r="UVX30" s="469"/>
      <c r="UVY30" s="15" t="s">
        <v>169</v>
      </c>
      <c r="UVZ30" s="468" t="s">
        <v>99</v>
      </c>
      <c r="UWA30" s="468"/>
      <c r="UWB30" s="469"/>
      <c r="UWC30" s="15" t="s">
        <v>169</v>
      </c>
      <c r="UWD30" s="468" t="s">
        <v>99</v>
      </c>
      <c r="UWE30" s="468"/>
      <c r="UWF30" s="469"/>
      <c r="UWG30" s="15" t="s">
        <v>169</v>
      </c>
      <c r="UWH30" s="468" t="s">
        <v>99</v>
      </c>
      <c r="UWI30" s="468"/>
      <c r="UWJ30" s="469"/>
      <c r="UWK30" s="15" t="s">
        <v>169</v>
      </c>
      <c r="UWL30" s="468" t="s">
        <v>99</v>
      </c>
      <c r="UWM30" s="468"/>
      <c r="UWN30" s="469"/>
      <c r="UWO30" s="15" t="s">
        <v>169</v>
      </c>
      <c r="UWP30" s="468" t="s">
        <v>99</v>
      </c>
      <c r="UWQ30" s="468"/>
      <c r="UWR30" s="469"/>
      <c r="UWS30" s="15" t="s">
        <v>169</v>
      </c>
      <c r="UWT30" s="468" t="s">
        <v>99</v>
      </c>
      <c r="UWU30" s="468"/>
      <c r="UWV30" s="469"/>
      <c r="UWW30" s="15" t="s">
        <v>169</v>
      </c>
      <c r="UWX30" s="468" t="s">
        <v>99</v>
      </c>
      <c r="UWY30" s="468"/>
      <c r="UWZ30" s="469"/>
      <c r="UXA30" s="15" t="s">
        <v>169</v>
      </c>
      <c r="UXB30" s="468" t="s">
        <v>99</v>
      </c>
      <c r="UXC30" s="468"/>
      <c r="UXD30" s="469"/>
      <c r="UXE30" s="15" t="s">
        <v>169</v>
      </c>
      <c r="UXF30" s="468" t="s">
        <v>99</v>
      </c>
      <c r="UXG30" s="468"/>
      <c r="UXH30" s="469"/>
      <c r="UXI30" s="15" t="s">
        <v>169</v>
      </c>
      <c r="UXJ30" s="468" t="s">
        <v>99</v>
      </c>
      <c r="UXK30" s="468"/>
      <c r="UXL30" s="469"/>
      <c r="UXM30" s="15" t="s">
        <v>169</v>
      </c>
      <c r="UXN30" s="468" t="s">
        <v>99</v>
      </c>
      <c r="UXO30" s="468"/>
      <c r="UXP30" s="469"/>
      <c r="UXQ30" s="15" t="s">
        <v>169</v>
      </c>
      <c r="UXR30" s="468" t="s">
        <v>99</v>
      </c>
      <c r="UXS30" s="468"/>
      <c r="UXT30" s="469"/>
      <c r="UXU30" s="15" t="s">
        <v>169</v>
      </c>
      <c r="UXV30" s="468" t="s">
        <v>99</v>
      </c>
      <c r="UXW30" s="468"/>
      <c r="UXX30" s="469"/>
      <c r="UXY30" s="15" t="s">
        <v>169</v>
      </c>
      <c r="UXZ30" s="468" t="s">
        <v>99</v>
      </c>
      <c r="UYA30" s="468"/>
      <c r="UYB30" s="469"/>
      <c r="UYC30" s="15" t="s">
        <v>169</v>
      </c>
      <c r="UYD30" s="468" t="s">
        <v>99</v>
      </c>
      <c r="UYE30" s="468"/>
      <c r="UYF30" s="469"/>
      <c r="UYG30" s="15" t="s">
        <v>169</v>
      </c>
      <c r="UYH30" s="468" t="s">
        <v>99</v>
      </c>
      <c r="UYI30" s="468"/>
      <c r="UYJ30" s="469"/>
      <c r="UYK30" s="15" t="s">
        <v>169</v>
      </c>
      <c r="UYL30" s="468" t="s">
        <v>99</v>
      </c>
      <c r="UYM30" s="468"/>
      <c r="UYN30" s="469"/>
      <c r="UYO30" s="15" t="s">
        <v>169</v>
      </c>
      <c r="UYP30" s="468" t="s">
        <v>99</v>
      </c>
      <c r="UYQ30" s="468"/>
      <c r="UYR30" s="469"/>
      <c r="UYS30" s="15" t="s">
        <v>169</v>
      </c>
      <c r="UYT30" s="468" t="s">
        <v>99</v>
      </c>
      <c r="UYU30" s="468"/>
      <c r="UYV30" s="469"/>
      <c r="UYW30" s="15" t="s">
        <v>169</v>
      </c>
      <c r="UYX30" s="468" t="s">
        <v>99</v>
      </c>
      <c r="UYY30" s="468"/>
      <c r="UYZ30" s="469"/>
      <c r="UZA30" s="15" t="s">
        <v>169</v>
      </c>
      <c r="UZB30" s="468" t="s">
        <v>99</v>
      </c>
      <c r="UZC30" s="468"/>
      <c r="UZD30" s="469"/>
      <c r="UZE30" s="15" t="s">
        <v>169</v>
      </c>
      <c r="UZF30" s="468" t="s">
        <v>99</v>
      </c>
      <c r="UZG30" s="468"/>
      <c r="UZH30" s="469"/>
      <c r="UZI30" s="15" t="s">
        <v>169</v>
      </c>
      <c r="UZJ30" s="468" t="s">
        <v>99</v>
      </c>
      <c r="UZK30" s="468"/>
      <c r="UZL30" s="469"/>
      <c r="UZM30" s="15" t="s">
        <v>169</v>
      </c>
      <c r="UZN30" s="468" t="s">
        <v>99</v>
      </c>
      <c r="UZO30" s="468"/>
      <c r="UZP30" s="469"/>
      <c r="UZQ30" s="15" t="s">
        <v>169</v>
      </c>
      <c r="UZR30" s="468" t="s">
        <v>99</v>
      </c>
      <c r="UZS30" s="468"/>
      <c r="UZT30" s="469"/>
      <c r="UZU30" s="15" t="s">
        <v>169</v>
      </c>
      <c r="UZV30" s="468" t="s">
        <v>99</v>
      </c>
      <c r="UZW30" s="468"/>
      <c r="UZX30" s="469"/>
      <c r="UZY30" s="15" t="s">
        <v>169</v>
      </c>
      <c r="UZZ30" s="468" t="s">
        <v>99</v>
      </c>
      <c r="VAA30" s="468"/>
      <c r="VAB30" s="469"/>
      <c r="VAC30" s="15" t="s">
        <v>169</v>
      </c>
      <c r="VAD30" s="468" t="s">
        <v>99</v>
      </c>
      <c r="VAE30" s="468"/>
      <c r="VAF30" s="469"/>
      <c r="VAG30" s="15" t="s">
        <v>169</v>
      </c>
      <c r="VAH30" s="468" t="s">
        <v>99</v>
      </c>
      <c r="VAI30" s="468"/>
      <c r="VAJ30" s="469"/>
      <c r="VAK30" s="15" t="s">
        <v>169</v>
      </c>
      <c r="VAL30" s="468" t="s">
        <v>99</v>
      </c>
      <c r="VAM30" s="468"/>
      <c r="VAN30" s="469"/>
      <c r="VAO30" s="15" t="s">
        <v>169</v>
      </c>
      <c r="VAP30" s="468" t="s">
        <v>99</v>
      </c>
      <c r="VAQ30" s="468"/>
      <c r="VAR30" s="469"/>
      <c r="VAS30" s="15" t="s">
        <v>169</v>
      </c>
      <c r="VAT30" s="468" t="s">
        <v>99</v>
      </c>
      <c r="VAU30" s="468"/>
      <c r="VAV30" s="469"/>
      <c r="VAW30" s="15" t="s">
        <v>169</v>
      </c>
      <c r="VAX30" s="468" t="s">
        <v>99</v>
      </c>
      <c r="VAY30" s="468"/>
      <c r="VAZ30" s="469"/>
      <c r="VBA30" s="15" t="s">
        <v>169</v>
      </c>
      <c r="VBB30" s="468" t="s">
        <v>99</v>
      </c>
      <c r="VBC30" s="468"/>
      <c r="VBD30" s="469"/>
      <c r="VBE30" s="15" t="s">
        <v>169</v>
      </c>
      <c r="VBF30" s="468" t="s">
        <v>99</v>
      </c>
      <c r="VBG30" s="468"/>
      <c r="VBH30" s="469"/>
      <c r="VBI30" s="15" t="s">
        <v>169</v>
      </c>
      <c r="VBJ30" s="468" t="s">
        <v>99</v>
      </c>
      <c r="VBK30" s="468"/>
      <c r="VBL30" s="469"/>
      <c r="VBM30" s="15" t="s">
        <v>169</v>
      </c>
      <c r="VBN30" s="468" t="s">
        <v>99</v>
      </c>
      <c r="VBO30" s="468"/>
      <c r="VBP30" s="469"/>
      <c r="VBQ30" s="15" t="s">
        <v>169</v>
      </c>
      <c r="VBR30" s="468" t="s">
        <v>99</v>
      </c>
      <c r="VBS30" s="468"/>
      <c r="VBT30" s="469"/>
      <c r="VBU30" s="15" t="s">
        <v>169</v>
      </c>
      <c r="VBV30" s="468" t="s">
        <v>99</v>
      </c>
      <c r="VBW30" s="468"/>
      <c r="VBX30" s="469"/>
      <c r="VBY30" s="15" t="s">
        <v>169</v>
      </c>
      <c r="VBZ30" s="468" t="s">
        <v>99</v>
      </c>
      <c r="VCA30" s="468"/>
      <c r="VCB30" s="469"/>
      <c r="VCC30" s="15" t="s">
        <v>169</v>
      </c>
      <c r="VCD30" s="468" t="s">
        <v>99</v>
      </c>
      <c r="VCE30" s="468"/>
      <c r="VCF30" s="469"/>
      <c r="VCG30" s="15" t="s">
        <v>169</v>
      </c>
      <c r="VCH30" s="468" t="s">
        <v>99</v>
      </c>
      <c r="VCI30" s="468"/>
      <c r="VCJ30" s="469"/>
      <c r="VCK30" s="15" t="s">
        <v>169</v>
      </c>
      <c r="VCL30" s="468" t="s">
        <v>99</v>
      </c>
      <c r="VCM30" s="468"/>
      <c r="VCN30" s="469"/>
      <c r="VCO30" s="15" t="s">
        <v>169</v>
      </c>
      <c r="VCP30" s="468" t="s">
        <v>99</v>
      </c>
      <c r="VCQ30" s="468"/>
      <c r="VCR30" s="469"/>
      <c r="VCS30" s="15" t="s">
        <v>169</v>
      </c>
      <c r="VCT30" s="468" t="s">
        <v>99</v>
      </c>
      <c r="VCU30" s="468"/>
      <c r="VCV30" s="469"/>
      <c r="VCW30" s="15" t="s">
        <v>169</v>
      </c>
      <c r="VCX30" s="468" t="s">
        <v>99</v>
      </c>
      <c r="VCY30" s="468"/>
      <c r="VCZ30" s="469"/>
      <c r="VDA30" s="15" t="s">
        <v>169</v>
      </c>
      <c r="VDB30" s="468" t="s">
        <v>99</v>
      </c>
      <c r="VDC30" s="468"/>
      <c r="VDD30" s="469"/>
      <c r="VDE30" s="15" t="s">
        <v>169</v>
      </c>
      <c r="VDF30" s="468" t="s">
        <v>99</v>
      </c>
      <c r="VDG30" s="468"/>
      <c r="VDH30" s="469"/>
      <c r="VDI30" s="15" t="s">
        <v>169</v>
      </c>
      <c r="VDJ30" s="468" t="s">
        <v>99</v>
      </c>
      <c r="VDK30" s="468"/>
      <c r="VDL30" s="469"/>
      <c r="VDM30" s="15" t="s">
        <v>169</v>
      </c>
      <c r="VDN30" s="468" t="s">
        <v>99</v>
      </c>
      <c r="VDO30" s="468"/>
      <c r="VDP30" s="469"/>
      <c r="VDQ30" s="15" t="s">
        <v>169</v>
      </c>
      <c r="VDR30" s="468" t="s">
        <v>99</v>
      </c>
      <c r="VDS30" s="468"/>
      <c r="VDT30" s="469"/>
      <c r="VDU30" s="15" t="s">
        <v>169</v>
      </c>
      <c r="VDV30" s="468" t="s">
        <v>99</v>
      </c>
      <c r="VDW30" s="468"/>
      <c r="VDX30" s="469"/>
      <c r="VDY30" s="15" t="s">
        <v>169</v>
      </c>
      <c r="VDZ30" s="468" t="s">
        <v>99</v>
      </c>
      <c r="VEA30" s="468"/>
      <c r="VEB30" s="469"/>
      <c r="VEC30" s="15" t="s">
        <v>169</v>
      </c>
      <c r="VED30" s="468" t="s">
        <v>99</v>
      </c>
      <c r="VEE30" s="468"/>
      <c r="VEF30" s="469"/>
      <c r="VEG30" s="15" t="s">
        <v>169</v>
      </c>
      <c r="VEH30" s="468" t="s">
        <v>99</v>
      </c>
      <c r="VEI30" s="468"/>
      <c r="VEJ30" s="469"/>
      <c r="VEK30" s="15" t="s">
        <v>169</v>
      </c>
      <c r="VEL30" s="468" t="s">
        <v>99</v>
      </c>
      <c r="VEM30" s="468"/>
      <c r="VEN30" s="469"/>
      <c r="VEO30" s="15" t="s">
        <v>169</v>
      </c>
      <c r="VEP30" s="468" t="s">
        <v>99</v>
      </c>
      <c r="VEQ30" s="468"/>
      <c r="VER30" s="469"/>
      <c r="VES30" s="15" t="s">
        <v>169</v>
      </c>
      <c r="VET30" s="468" t="s">
        <v>99</v>
      </c>
      <c r="VEU30" s="468"/>
      <c r="VEV30" s="469"/>
      <c r="VEW30" s="15" t="s">
        <v>169</v>
      </c>
      <c r="VEX30" s="468" t="s">
        <v>99</v>
      </c>
      <c r="VEY30" s="468"/>
      <c r="VEZ30" s="469"/>
      <c r="VFA30" s="15" t="s">
        <v>169</v>
      </c>
      <c r="VFB30" s="468" t="s">
        <v>99</v>
      </c>
      <c r="VFC30" s="468"/>
      <c r="VFD30" s="469"/>
      <c r="VFE30" s="15" t="s">
        <v>169</v>
      </c>
      <c r="VFF30" s="468" t="s">
        <v>99</v>
      </c>
      <c r="VFG30" s="468"/>
      <c r="VFH30" s="469"/>
      <c r="VFI30" s="15" t="s">
        <v>169</v>
      </c>
      <c r="VFJ30" s="468" t="s">
        <v>99</v>
      </c>
      <c r="VFK30" s="468"/>
      <c r="VFL30" s="469"/>
      <c r="VFM30" s="15" t="s">
        <v>169</v>
      </c>
      <c r="VFN30" s="468" t="s">
        <v>99</v>
      </c>
      <c r="VFO30" s="468"/>
      <c r="VFP30" s="469"/>
      <c r="VFQ30" s="15" t="s">
        <v>169</v>
      </c>
      <c r="VFR30" s="468" t="s">
        <v>99</v>
      </c>
      <c r="VFS30" s="468"/>
      <c r="VFT30" s="469"/>
      <c r="VFU30" s="15" t="s">
        <v>169</v>
      </c>
      <c r="VFV30" s="468" t="s">
        <v>99</v>
      </c>
      <c r="VFW30" s="468"/>
      <c r="VFX30" s="469"/>
      <c r="VFY30" s="15" t="s">
        <v>169</v>
      </c>
      <c r="VFZ30" s="468" t="s">
        <v>99</v>
      </c>
      <c r="VGA30" s="468"/>
      <c r="VGB30" s="469"/>
      <c r="VGC30" s="15" t="s">
        <v>169</v>
      </c>
      <c r="VGD30" s="468" t="s">
        <v>99</v>
      </c>
      <c r="VGE30" s="468"/>
      <c r="VGF30" s="469"/>
      <c r="VGG30" s="15" t="s">
        <v>169</v>
      </c>
      <c r="VGH30" s="468" t="s">
        <v>99</v>
      </c>
      <c r="VGI30" s="468"/>
      <c r="VGJ30" s="469"/>
      <c r="VGK30" s="15" t="s">
        <v>169</v>
      </c>
      <c r="VGL30" s="468" t="s">
        <v>99</v>
      </c>
      <c r="VGM30" s="468"/>
      <c r="VGN30" s="469"/>
      <c r="VGO30" s="15" t="s">
        <v>169</v>
      </c>
      <c r="VGP30" s="468" t="s">
        <v>99</v>
      </c>
      <c r="VGQ30" s="468"/>
      <c r="VGR30" s="469"/>
      <c r="VGS30" s="15" t="s">
        <v>169</v>
      </c>
      <c r="VGT30" s="468" t="s">
        <v>99</v>
      </c>
      <c r="VGU30" s="468"/>
      <c r="VGV30" s="469"/>
      <c r="VGW30" s="15" t="s">
        <v>169</v>
      </c>
      <c r="VGX30" s="468" t="s">
        <v>99</v>
      </c>
      <c r="VGY30" s="468"/>
      <c r="VGZ30" s="469"/>
      <c r="VHA30" s="15" t="s">
        <v>169</v>
      </c>
      <c r="VHB30" s="468" t="s">
        <v>99</v>
      </c>
      <c r="VHC30" s="468"/>
      <c r="VHD30" s="469"/>
      <c r="VHE30" s="15" t="s">
        <v>169</v>
      </c>
      <c r="VHF30" s="468" t="s">
        <v>99</v>
      </c>
      <c r="VHG30" s="468"/>
      <c r="VHH30" s="469"/>
      <c r="VHI30" s="15" t="s">
        <v>169</v>
      </c>
      <c r="VHJ30" s="468" t="s">
        <v>99</v>
      </c>
      <c r="VHK30" s="468"/>
      <c r="VHL30" s="469"/>
      <c r="VHM30" s="15" t="s">
        <v>169</v>
      </c>
      <c r="VHN30" s="468" t="s">
        <v>99</v>
      </c>
      <c r="VHO30" s="468"/>
      <c r="VHP30" s="469"/>
      <c r="VHQ30" s="15" t="s">
        <v>169</v>
      </c>
      <c r="VHR30" s="468" t="s">
        <v>99</v>
      </c>
      <c r="VHS30" s="468"/>
      <c r="VHT30" s="469"/>
      <c r="VHU30" s="15" t="s">
        <v>169</v>
      </c>
      <c r="VHV30" s="468" t="s">
        <v>99</v>
      </c>
      <c r="VHW30" s="468"/>
      <c r="VHX30" s="469"/>
      <c r="VHY30" s="15" t="s">
        <v>169</v>
      </c>
      <c r="VHZ30" s="468" t="s">
        <v>99</v>
      </c>
      <c r="VIA30" s="468"/>
      <c r="VIB30" s="469"/>
      <c r="VIC30" s="15" t="s">
        <v>169</v>
      </c>
      <c r="VID30" s="468" t="s">
        <v>99</v>
      </c>
      <c r="VIE30" s="468"/>
      <c r="VIF30" s="469"/>
      <c r="VIG30" s="15" t="s">
        <v>169</v>
      </c>
      <c r="VIH30" s="468" t="s">
        <v>99</v>
      </c>
      <c r="VII30" s="468"/>
      <c r="VIJ30" s="469"/>
      <c r="VIK30" s="15" t="s">
        <v>169</v>
      </c>
      <c r="VIL30" s="468" t="s">
        <v>99</v>
      </c>
      <c r="VIM30" s="468"/>
      <c r="VIN30" s="469"/>
      <c r="VIO30" s="15" t="s">
        <v>169</v>
      </c>
      <c r="VIP30" s="468" t="s">
        <v>99</v>
      </c>
      <c r="VIQ30" s="468"/>
      <c r="VIR30" s="469"/>
      <c r="VIS30" s="15" t="s">
        <v>169</v>
      </c>
      <c r="VIT30" s="468" t="s">
        <v>99</v>
      </c>
      <c r="VIU30" s="468"/>
      <c r="VIV30" s="469"/>
      <c r="VIW30" s="15" t="s">
        <v>169</v>
      </c>
      <c r="VIX30" s="468" t="s">
        <v>99</v>
      </c>
      <c r="VIY30" s="468"/>
      <c r="VIZ30" s="469"/>
      <c r="VJA30" s="15" t="s">
        <v>169</v>
      </c>
      <c r="VJB30" s="468" t="s">
        <v>99</v>
      </c>
      <c r="VJC30" s="468"/>
      <c r="VJD30" s="469"/>
      <c r="VJE30" s="15" t="s">
        <v>169</v>
      </c>
      <c r="VJF30" s="468" t="s">
        <v>99</v>
      </c>
      <c r="VJG30" s="468"/>
      <c r="VJH30" s="469"/>
      <c r="VJI30" s="15" t="s">
        <v>169</v>
      </c>
      <c r="VJJ30" s="468" t="s">
        <v>99</v>
      </c>
      <c r="VJK30" s="468"/>
      <c r="VJL30" s="469"/>
      <c r="VJM30" s="15" t="s">
        <v>169</v>
      </c>
      <c r="VJN30" s="468" t="s">
        <v>99</v>
      </c>
      <c r="VJO30" s="468"/>
      <c r="VJP30" s="469"/>
      <c r="VJQ30" s="15" t="s">
        <v>169</v>
      </c>
      <c r="VJR30" s="468" t="s">
        <v>99</v>
      </c>
      <c r="VJS30" s="468"/>
      <c r="VJT30" s="469"/>
      <c r="VJU30" s="15" t="s">
        <v>169</v>
      </c>
      <c r="VJV30" s="468" t="s">
        <v>99</v>
      </c>
      <c r="VJW30" s="468"/>
      <c r="VJX30" s="469"/>
      <c r="VJY30" s="15" t="s">
        <v>169</v>
      </c>
      <c r="VJZ30" s="468" t="s">
        <v>99</v>
      </c>
      <c r="VKA30" s="468"/>
      <c r="VKB30" s="469"/>
      <c r="VKC30" s="15" t="s">
        <v>169</v>
      </c>
      <c r="VKD30" s="468" t="s">
        <v>99</v>
      </c>
      <c r="VKE30" s="468"/>
      <c r="VKF30" s="469"/>
      <c r="VKG30" s="15" t="s">
        <v>169</v>
      </c>
      <c r="VKH30" s="468" t="s">
        <v>99</v>
      </c>
      <c r="VKI30" s="468"/>
      <c r="VKJ30" s="469"/>
      <c r="VKK30" s="15" t="s">
        <v>169</v>
      </c>
      <c r="VKL30" s="468" t="s">
        <v>99</v>
      </c>
      <c r="VKM30" s="468"/>
      <c r="VKN30" s="469"/>
      <c r="VKO30" s="15" t="s">
        <v>169</v>
      </c>
      <c r="VKP30" s="468" t="s">
        <v>99</v>
      </c>
      <c r="VKQ30" s="468"/>
      <c r="VKR30" s="469"/>
      <c r="VKS30" s="15" t="s">
        <v>169</v>
      </c>
      <c r="VKT30" s="468" t="s">
        <v>99</v>
      </c>
      <c r="VKU30" s="468"/>
      <c r="VKV30" s="469"/>
      <c r="VKW30" s="15" t="s">
        <v>169</v>
      </c>
      <c r="VKX30" s="468" t="s">
        <v>99</v>
      </c>
      <c r="VKY30" s="468"/>
      <c r="VKZ30" s="469"/>
      <c r="VLA30" s="15" t="s">
        <v>169</v>
      </c>
      <c r="VLB30" s="468" t="s">
        <v>99</v>
      </c>
      <c r="VLC30" s="468"/>
      <c r="VLD30" s="469"/>
      <c r="VLE30" s="15" t="s">
        <v>169</v>
      </c>
      <c r="VLF30" s="468" t="s">
        <v>99</v>
      </c>
      <c r="VLG30" s="468"/>
      <c r="VLH30" s="469"/>
      <c r="VLI30" s="15" t="s">
        <v>169</v>
      </c>
      <c r="VLJ30" s="468" t="s">
        <v>99</v>
      </c>
      <c r="VLK30" s="468"/>
      <c r="VLL30" s="469"/>
      <c r="VLM30" s="15" t="s">
        <v>169</v>
      </c>
      <c r="VLN30" s="468" t="s">
        <v>99</v>
      </c>
      <c r="VLO30" s="468"/>
      <c r="VLP30" s="469"/>
      <c r="VLQ30" s="15" t="s">
        <v>169</v>
      </c>
      <c r="VLR30" s="468" t="s">
        <v>99</v>
      </c>
      <c r="VLS30" s="468"/>
      <c r="VLT30" s="469"/>
      <c r="VLU30" s="15" t="s">
        <v>169</v>
      </c>
      <c r="VLV30" s="468" t="s">
        <v>99</v>
      </c>
      <c r="VLW30" s="468"/>
      <c r="VLX30" s="469"/>
      <c r="VLY30" s="15" t="s">
        <v>169</v>
      </c>
      <c r="VLZ30" s="468" t="s">
        <v>99</v>
      </c>
      <c r="VMA30" s="468"/>
      <c r="VMB30" s="469"/>
      <c r="VMC30" s="15" t="s">
        <v>169</v>
      </c>
      <c r="VMD30" s="468" t="s">
        <v>99</v>
      </c>
      <c r="VME30" s="468"/>
      <c r="VMF30" s="469"/>
      <c r="VMG30" s="15" t="s">
        <v>169</v>
      </c>
      <c r="VMH30" s="468" t="s">
        <v>99</v>
      </c>
      <c r="VMI30" s="468"/>
      <c r="VMJ30" s="469"/>
      <c r="VMK30" s="15" t="s">
        <v>169</v>
      </c>
      <c r="VML30" s="468" t="s">
        <v>99</v>
      </c>
      <c r="VMM30" s="468"/>
      <c r="VMN30" s="469"/>
      <c r="VMO30" s="15" t="s">
        <v>169</v>
      </c>
      <c r="VMP30" s="468" t="s">
        <v>99</v>
      </c>
      <c r="VMQ30" s="468"/>
      <c r="VMR30" s="469"/>
      <c r="VMS30" s="15" t="s">
        <v>169</v>
      </c>
      <c r="VMT30" s="468" t="s">
        <v>99</v>
      </c>
      <c r="VMU30" s="468"/>
      <c r="VMV30" s="469"/>
      <c r="VMW30" s="15" t="s">
        <v>169</v>
      </c>
      <c r="VMX30" s="468" t="s">
        <v>99</v>
      </c>
      <c r="VMY30" s="468"/>
      <c r="VMZ30" s="469"/>
      <c r="VNA30" s="15" t="s">
        <v>169</v>
      </c>
      <c r="VNB30" s="468" t="s">
        <v>99</v>
      </c>
      <c r="VNC30" s="468"/>
      <c r="VND30" s="469"/>
      <c r="VNE30" s="15" t="s">
        <v>169</v>
      </c>
      <c r="VNF30" s="468" t="s">
        <v>99</v>
      </c>
      <c r="VNG30" s="468"/>
      <c r="VNH30" s="469"/>
      <c r="VNI30" s="15" t="s">
        <v>169</v>
      </c>
      <c r="VNJ30" s="468" t="s">
        <v>99</v>
      </c>
      <c r="VNK30" s="468"/>
      <c r="VNL30" s="469"/>
      <c r="VNM30" s="15" t="s">
        <v>169</v>
      </c>
      <c r="VNN30" s="468" t="s">
        <v>99</v>
      </c>
      <c r="VNO30" s="468"/>
      <c r="VNP30" s="469"/>
      <c r="VNQ30" s="15" t="s">
        <v>169</v>
      </c>
      <c r="VNR30" s="468" t="s">
        <v>99</v>
      </c>
      <c r="VNS30" s="468"/>
      <c r="VNT30" s="469"/>
      <c r="VNU30" s="15" t="s">
        <v>169</v>
      </c>
      <c r="VNV30" s="468" t="s">
        <v>99</v>
      </c>
      <c r="VNW30" s="468"/>
      <c r="VNX30" s="469"/>
      <c r="VNY30" s="15" t="s">
        <v>169</v>
      </c>
      <c r="VNZ30" s="468" t="s">
        <v>99</v>
      </c>
      <c r="VOA30" s="468"/>
      <c r="VOB30" s="469"/>
      <c r="VOC30" s="15" t="s">
        <v>169</v>
      </c>
      <c r="VOD30" s="468" t="s">
        <v>99</v>
      </c>
      <c r="VOE30" s="468"/>
      <c r="VOF30" s="469"/>
      <c r="VOG30" s="15" t="s">
        <v>169</v>
      </c>
      <c r="VOH30" s="468" t="s">
        <v>99</v>
      </c>
      <c r="VOI30" s="468"/>
      <c r="VOJ30" s="469"/>
      <c r="VOK30" s="15" t="s">
        <v>169</v>
      </c>
      <c r="VOL30" s="468" t="s">
        <v>99</v>
      </c>
      <c r="VOM30" s="468"/>
      <c r="VON30" s="469"/>
      <c r="VOO30" s="15" t="s">
        <v>169</v>
      </c>
      <c r="VOP30" s="468" t="s">
        <v>99</v>
      </c>
      <c r="VOQ30" s="468"/>
      <c r="VOR30" s="469"/>
      <c r="VOS30" s="15" t="s">
        <v>169</v>
      </c>
      <c r="VOT30" s="468" t="s">
        <v>99</v>
      </c>
      <c r="VOU30" s="468"/>
      <c r="VOV30" s="469"/>
      <c r="VOW30" s="15" t="s">
        <v>169</v>
      </c>
      <c r="VOX30" s="468" t="s">
        <v>99</v>
      </c>
      <c r="VOY30" s="468"/>
      <c r="VOZ30" s="469"/>
      <c r="VPA30" s="15" t="s">
        <v>169</v>
      </c>
      <c r="VPB30" s="468" t="s">
        <v>99</v>
      </c>
      <c r="VPC30" s="468"/>
      <c r="VPD30" s="469"/>
      <c r="VPE30" s="15" t="s">
        <v>169</v>
      </c>
      <c r="VPF30" s="468" t="s">
        <v>99</v>
      </c>
      <c r="VPG30" s="468"/>
      <c r="VPH30" s="469"/>
      <c r="VPI30" s="15" t="s">
        <v>169</v>
      </c>
      <c r="VPJ30" s="468" t="s">
        <v>99</v>
      </c>
      <c r="VPK30" s="468"/>
      <c r="VPL30" s="469"/>
      <c r="VPM30" s="15" t="s">
        <v>169</v>
      </c>
      <c r="VPN30" s="468" t="s">
        <v>99</v>
      </c>
      <c r="VPO30" s="468"/>
      <c r="VPP30" s="469"/>
      <c r="VPQ30" s="15" t="s">
        <v>169</v>
      </c>
      <c r="VPR30" s="468" t="s">
        <v>99</v>
      </c>
      <c r="VPS30" s="468"/>
      <c r="VPT30" s="469"/>
      <c r="VPU30" s="15" t="s">
        <v>169</v>
      </c>
      <c r="VPV30" s="468" t="s">
        <v>99</v>
      </c>
      <c r="VPW30" s="468"/>
      <c r="VPX30" s="469"/>
      <c r="VPY30" s="15" t="s">
        <v>169</v>
      </c>
      <c r="VPZ30" s="468" t="s">
        <v>99</v>
      </c>
      <c r="VQA30" s="468"/>
      <c r="VQB30" s="469"/>
      <c r="VQC30" s="15" t="s">
        <v>169</v>
      </c>
      <c r="VQD30" s="468" t="s">
        <v>99</v>
      </c>
      <c r="VQE30" s="468"/>
      <c r="VQF30" s="469"/>
      <c r="VQG30" s="15" t="s">
        <v>169</v>
      </c>
      <c r="VQH30" s="468" t="s">
        <v>99</v>
      </c>
      <c r="VQI30" s="468"/>
      <c r="VQJ30" s="469"/>
      <c r="VQK30" s="15" t="s">
        <v>169</v>
      </c>
      <c r="VQL30" s="468" t="s">
        <v>99</v>
      </c>
      <c r="VQM30" s="468"/>
      <c r="VQN30" s="469"/>
      <c r="VQO30" s="15" t="s">
        <v>169</v>
      </c>
      <c r="VQP30" s="468" t="s">
        <v>99</v>
      </c>
      <c r="VQQ30" s="468"/>
      <c r="VQR30" s="469"/>
      <c r="VQS30" s="15" t="s">
        <v>169</v>
      </c>
      <c r="VQT30" s="468" t="s">
        <v>99</v>
      </c>
      <c r="VQU30" s="468"/>
      <c r="VQV30" s="469"/>
      <c r="VQW30" s="15" t="s">
        <v>169</v>
      </c>
      <c r="VQX30" s="468" t="s">
        <v>99</v>
      </c>
      <c r="VQY30" s="468"/>
      <c r="VQZ30" s="469"/>
      <c r="VRA30" s="15" t="s">
        <v>169</v>
      </c>
      <c r="VRB30" s="468" t="s">
        <v>99</v>
      </c>
      <c r="VRC30" s="468"/>
      <c r="VRD30" s="469"/>
      <c r="VRE30" s="15" t="s">
        <v>169</v>
      </c>
      <c r="VRF30" s="468" t="s">
        <v>99</v>
      </c>
      <c r="VRG30" s="468"/>
      <c r="VRH30" s="469"/>
      <c r="VRI30" s="15" t="s">
        <v>169</v>
      </c>
      <c r="VRJ30" s="468" t="s">
        <v>99</v>
      </c>
      <c r="VRK30" s="468"/>
      <c r="VRL30" s="469"/>
      <c r="VRM30" s="15" t="s">
        <v>169</v>
      </c>
      <c r="VRN30" s="468" t="s">
        <v>99</v>
      </c>
      <c r="VRO30" s="468"/>
      <c r="VRP30" s="469"/>
      <c r="VRQ30" s="15" t="s">
        <v>169</v>
      </c>
      <c r="VRR30" s="468" t="s">
        <v>99</v>
      </c>
      <c r="VRS30" s="468"/>
      <c r="VRT30" s="469"/>
      <c r="VRU30" s="15" t="s">
        <v>169</v>
      </c>
      <c r="VRV30" s="468" t="s">
        <v>99</v>
      </c>
      <c r="VRW30" s="468"/>
      <c r="VRX30" s="469"/>
      <c r="VRY30" s="15" t="s">
        <v>169</v>
      </c>
      <c r="VRZ30" s="468" t="s">
        <v>99</v>
      </c>
      <c r="VSA30" s="468"/>
      <c r="VSB30" s="469"/>
      <c r="VSC30" s="15" t="s">
        <v>169</v>
      </c>
      <c r="VSD30" s="468" t="s">
        <v>99</v>
      </c>
      <c r="VSE30" s="468"/>
      <c r="VSF30" s="469"/>
      <c r="VSG30" s="15" t="s">
        <v>169</v>
      </c>
      <c r="VSH30" s="468" t="s">
        <v>99</v>
      </c>
      <c r="VSI30" s="468"/>
      <c r="VSJ30" s="469"/>
      <c r="VSK30" s="15" t="s">
        <v>169</v>
      </c>
      <c r="VSL30" s="468" t="s">
        <v>99</v>
      </c>
      <c r="VSM30" s="468"/>
      <c r="VSN30" s="469"/>
      <c r="VSO30" s="15" t="s">
        <v>169</v>
      </c>
      <c r="VSP30" s="468" t="s">
        <v>99</v>
      </c>
      <c r="VSQ30" s="468"/>
      <c r="VSR30" s="469"/>
      <c r="VSS30" s="15" t="s">
        <v>169</v>
      </c>
      <c r="VST30" s="468" t="s">
        <v>99</v>
      </c>
      <c r="VSU30" s="468"/>
      <c r="VSV30" s="469"/>
      <c r="VSW30" s="15" t="s">
        <v>169</v>
      </c>
      <c r="VSX30" s="468" t="s">
        <v>99</v>
      </c>
      <c r="VSY30" s="468"/>
      <c r="VSZ30" s="469"/>
      <c r="VTA30" s="15" t="s">
        <v>169</v>
      </c>
      <c r="VTB30" s="468" t="s">
        <v>99</v>
      </c>
      <c r="VTC30" s="468"/>
      <c r="VTD30" s="469"/>
      <c r="VTE30" s="15" t="s">
        <v>169</v>
      </c>
      <c r="VTF30" s="468" t="s">
        <v>99</v>
      </c>
      <c r="VTG30" s="468"/>
      <c r="VTH30" s="469"/>
      <c r="VTI30" s="15" t="s">
        <v>169</v>
      </c>
      <c r="VTJ30" s="468" t="s">
        <v>99</v>
      </c>
      <c r="VTK30" s="468"/>
      <c r="VTL30" s="469"/>
      <c r="VTM30" s="15" t="s">
        <v>169</v>
      </c>
      <c r="VTN30" s="468" t="s">
        <v>99</v>
      </c>
      <c r="VTO30" s="468"/>
      <c r="VTP30" s="469"/>
      <c r="VTQ30" s="15" t="s">
        <v>169</v>
      </c>
      <c r="VTR30" s="468" t="s">
        <v>99</v>
      </c>
      <c r="VTS30" s="468"/>
      <c r="VTT30" s="469"/>
      <c r="VTU30" s="15" t="s">
        <v>169</v>
      </c>
      <c r="VTV30" s="468" t="s">
        <v>99</v>
      </c>
      <c r="VTW30" s="468"/>
      <c r="VTX30" s="469"/>
      <c r="VTY30" s="15" t="s">
        <v>169</v>
      </c>
      <c r="VTZ30" s="468" t="s">
        <v>99</v>
      </c>
      <c r="VUA30" s="468"/>
      <c r="VUB30" s="469"/>
      <c r="VUC30" s="15" t="s">
        <v>169</v>
      </c>
      <c r="VUD30" s="468" t="s">
        <v>99</v>
      </c>
      <c r="VUE30" s="468"/>
      <c r="VUF30" s="469"/>
      <c r="VUG30" s="15" t="s">
        <v>169</v>
      </c>
      <c r="VUH30" s="468" t="s">
        <v>99</v>
      </c>
      <c r="VUI30" s="468"/>
      <c r="VUJ30" s="469"/>
      <c r="VUK30" s="15" t="s">
        <v>169</v>
      </c>
      <c r="VUL30" s="468" t="s">
        <v>99</v>
      </c>
      <c r="VUM30" s="468"/>
      <c r="VUN30" s="469"/>
      <c r="VUO30" s="15" t="s">
        <v>169</v>
      </c>
      <c r="VUP30" s="468" t="s">
        <v>99</v>
      </c>
      <c r="VUQ30" s="468"/>
      <c r="VUR30" s="469"/>
      <c r="VUS30" s="15" t="s">
        <v>169</v>
      </c>
      <c r="VUT30" s="468" t="s">
        <v>99</v>
      </c>
      <c r="VUU30" s="468"/>
      <c r="VUV30" s="469"/>
      <c r="VUW30" s="15" t="s">
        <v>169</v>
      </c>
      <c r="VUX30" s="468" t="s">
        <v>99</v>
      </c>
      <c r="VUY30" s="468"/>
      <c r="VUZ30" s="469"/>
      <c r="VVA30" s="15" t="s">
        <v>169</v>
      </c>
      <c r="VVB30" s="468" t="s">
        <v>99</v>
      </c>
      <c r="VVC30" s="468"/>
      <c r="VVD30" s="469"/>
      <c r="VVE30" s="15" t="s">
        <v>169</v>
      </c>
      <c r="VVF30" s="468" t="s">
        <v>99</v>
      </c>
      <c r="VVG30" s="468"/>
      <c r="VVH30" s="469"/>
      <c r="VVI30" s="15" t="s">
        <v>169</v>
      </c>
      <c r="VVJ30" s="468" t="s">
        <v>99</v>
      </c>
      <c r="VVK30" s="468"/>
      <c r="VVL30" s="469"/>
      <c r="VVM30" s="15" t="s">
        <v>169</v>
      </c>
      <c r="VVN30" s="468" t="s">
        <v>99</v>
      </c>
      <c r="VVO30" s="468"/>
      <c r="VVP30" s="469"/>
      <c r="VVQ30" s="15" t="s">
        <v>169</v>
      </c>
      <c r="VVR30" s="468" t="s">
        <v>99</v>
      </c>
      <c r="VVS30" s="468"/>
      <c r="VVT30" s="469"/>
      <c r="VVU30" s="15" t="s">
        <v>169</v>
      </c>
      <c r="VVV30" s="468" t="s">
        <v>99</v>
      </c>
      <c r="VVW30" s="468"/>
      <c r="VVX30" s="469"/>
      <c r="VVY30" s="15" t="s">
        <v>169</v>
      </c>
      <c r="VVZ30" s="468" t="s">
        <v>99</v>
      </c>
      <c r="VWA30" s="468"/>
      <c r="VWB30" s="469"/>
      <c r="VWC30" s="15" t="s">
        <v>169</v>
      </c>
      <c r="VWD30" s="468" t="s">
        <v>99</v>
      </c>
      <c r="VWE30" s="468"/>
      <c r="VWF30" s="469"/>
      <c r="VWG30" s="15" t="s">
        <v>169</v>
      </c>
      <c r="VWH30" s="468" t="s">
        <v>99</v>
      </c>
      <c r="VWI30" s="468"/>
      <c r="VWJ30" s="469"/>
      <c r="VWK30" s="15" t="s">
        <v>169</v>
      </c>
      <c r="VWL30" s="468" t="s">
        <v>99</v>
      </c>
      <c r="VWM30" s="468"/>
      <c r="VWN30" s="469"/>
      <c r="VWO30" s="15" t="s">
        <v>169</v>
      </c>
      <c r="VWP30" s="468" t="s">
        <v>99</v>
      </c>
      <c r="VWQ30" s="468"/>
      <c r="VWR30" s="469"/>
      <c r="VWS30" s="15" t="s">
        <v>169</v>
      </c>
      <c r="VWT30" s="468" t="s">
        <v>99</v>
      </c>
      <c r="VWU30" s="468"/>
      <c r="VWV30" s="469"/>
      <c r="VWW30" s="15" t="s">
        <v>169</v>
      </c>
      <c r="VWX30" s="468" t="s">
        <v>99</v>
      </c>
      <c r="VWY30" s="468"/>
      <c r="VWZ30" s="469"/>
      <c r="VXA30" s="15" t="s">
        <v>169</v>
      </c>
      <c r="VXB30" s="468" t="s">
        <v>99</v>
      </c>
      <c r="VXC30" s="468"/>
      <c r="VXD30" s="469"/>
      <c r="VXE30" s="15" t="s">
        <v>169</v>
      </c>
      <c r="VXF30" s="468" t="s">
        <v>99</v>
      </c>
      <c r="VXG30" s="468"/>
      <c r="VXH30" s="469"/>
      <c r="VXI30" s="15" t="s">
        <v>169</v>
      </c>
      <c r="VXJ30" s="468" t="s">
        <v>99</v>
      </c>
      <c r="VXK30" s="468"/>
      <c r="VXL30" s="469"/>
      <c r="VXM30" s="15" t="s">
        <v>169</v>
      </c>
      <c r="VXN30" s="468" t="s">
        <v>99</v>
      </c>
      <c r="VXO30" s="468"/>
      <c r="VXP30" s="469"/>
      <c r="VXQ30" s="15" t="s">
        <v>169</v>
      </c>
      <c r="VXR30" s="468" t="s">
        <v>99</v>
      </c>
      <c r="VXS30" s="468"/>
      <c r="VXT30" s="469"/>
      <c r="VXU30" s="15" t="s">
        <v>169</v>
      </c>
      <c r="VXV30" s="468" t="s">
        <v>99</v>
      </c>
      <c r="VXW30" s="468"/>
      <c r="VXX30" s="469"/>
      <c r="VXY30" s="15" t="s">
        <v>169</v>
      </c>
      <c r="VXZ30" s="468" t="s">
        <v>99</v>
      </c>
      <c r="VYA30" s="468"/>
      <c r="VYB30" s="469"/>
      <c r="VYC30" s="15" t="s">
        <v>169</v>
      </c>
      <c r="VYD30" s="468" t="s">
        <v>99</v>
      </c>
      <c r="VYE30" s="468"/>
      <c r="VYF30" s="469"/>
      <c r="VYG30" s="15" t="s">
        <v>169</v>
      </c>
      <c r="VYH30" s="468" t="s">
        <v>99</v>
      </c>
      <c r="VYI30" s="468"/>
      <c r="VYJ30" s="469"/>
      <c r="VYK30" s="15" t="s">
        <v>169</v>
      </c>
      <c r="VYL30" s="468" t="s">
        <v>99</v>
      </c>
      <c r="VYM30" s="468"/>
      <c r="VYN30" s="469"/>
      <c r="VYO30" s="15" t="s">
        <v>169</v>
      </c>
      <c r="VYP30" s="468" t="s">
        <v>99</v>
      </c>
      <c r="VYQ30" s="468"/>
      <c r="VYR30" s="469"/>
      <c r="VYS30" s="15" t="s">
        <v>169</v>
      </c>
      <c r="VYT30" s="468" t="s">
        <v>99</v>
      </c>
      <c r="VYU30" s="468"/>
      <c r="VYV30" s="469"/>
      <c r="VYW30" s="15" t="s">
        <v>169</v>
      </c>
      <c r="VYX30" s="468" t="s">
        <v>99</v>
      </c>
      <c r="VYY30" s="468"/>
      <c r="VYZ30" s="469"/>
      <c r="VZA30" s="15" t="s">
        <v>169</v>
      </c>
      <c r="VZB30" s="468" t="s">
        <v>99</v>
      </c>
      <c r="VZC30" s="468"/>
      <c r="VZD30" s="469"/>
      <c r="VZE30" s="15" t="s">
        <v>169</v>
      </c>
      <c r="VZF30" s="468" t="s">
        <v>99</v>
      </c>
      <c r="VZG30" s="468"/>
      <c r="VZH30" s="469"/>
      <c r="VZI30" s="15" t="s">
        <v>169</v>
      </c>
      <c r="VZJ30" s="468" t="s">
        <v>99</v>
      </c>
      <c r="VZK30" s="468"/>
      <c r="VZL30" s="469"/>
      <c r="VZM30" s="15" t="s">
        <v>169</v>
      </c>
      <c r="VZN30" s="468" t="s">
        <v>99</v>
      </c>
      <c r="VZO30" s="468"/>
      <c r="VZP30" s="469"/>
      <c r="VZQ30" s="15" t="s">
        <v>169</v>
      </c>
      <c r="VZR30" s="468" t="s">
        <v>99</v>
      </c>
      <c r="VZS30" s="468"/>
      <c r="VZT30" s="469"/>
      <c r="VZU30" s="15" t="s">
        <v>169</v>
      </c>
      <c r="VZV30" s="468" t="s">
        <v>99</v>
      </c>
      <c r="VZW30" s="468"/>
      <c r="VZX30" s="469"/>
      <c r="VZY30" s="15" t="s">
        <v>169</v>
      </c>
      <c r="VZZ30" s="468" t="s">
        <v>99</v>
      </c>
      <c r="WAA30" s="468"/>
      <c r="WAB30" s="469"/>
      <c r="WAC30" s="15" t="s">
        <v>169</v>
      </c>
      <c r="WAD30" s="468" t="s">
        <v>99</v>
      </c>
      <c r="WAE30" s="468"/>
      <c r="WAF30" s="469"/>
      <c r="WAG30" s="15" t="s">
        <v>169</v>
      </c>
      <c r="WAH30" s="468" t="s">
        <v>99</v>
      </c>
      <c r="WAI30" s="468"/>
      <c r="WAJ30" s="469"/>
      <c r="WAK30" s="15" t="s">
        <v>169</v>
      </c>
      <c r="WAL30" s="468" t="s">
        <v>99</v>
      </c>
      <c r="WAM30" s="468"/>
      <c r="WAN30" s="469"/>
      <c r="WAO30" s="15" t="s">
        <v>169</v>
      </c>
      <c r="WAP30" s="468" t="s">
        <v>99</v>
      </c>
      <c r="WAQ30" s="468"/>
      <c r="WAR30" s="469"/>
      <c r="WAS30" s="15" t="s">
        <v>169</v>
      </c>
      <c r="WAT30" s="468" t="s">
        <v>99</v>
      </c>
      <c r="WAU30" s="468"/>
      <c r="WAV30" s="469"/>
      <c r="WAW30" s="15" t="s">
        <v>169</v>
      </c>
      <c r="WAX30" s="468" t="s">
        <v>99</v>
      </c>
      <c r="WAY30" s="468"/>
      <c r="WAZ30" s="469"/>
      <c r="WBA30" s="15" t="s">
        <v>169</v>
      </c>
      <c r="WBB30" s="468" t="s">
        <v>99</v>
      </c>
      <c r="WBC30" s="468"/>
      <c r="WBD30" s="469"/>
      <c r="WBE30" s="15" t="s">
        <v>169</v>
      </c>
      <c r="WBF30" s="468" t="s">
        <v>99</v>
      </c>
      <c r="WBG30" s="468"/>
      <c r="WBH30" s="469"/>
      <c r="WBI30" s="15" t="s">
        <v>169</v>
      </c>
      <c r="WBJ30" s="468" t="s">
        <v>99</v>
      </c>
      <c r="WBK30" s="468"/>
      <c r="WBL30" s="469"/>
      <c r="WBM30" s="15" t="s">
        <v>169</v>
      </c>
      <c r="WBN30" s="468" t="s">
        <v>99</v>
      </c>
      <c r="WBO30" s="468"/>
      <c r="WBP30" s="469"/>
      <c r="WBQ30" s="15" t="s">
        <v>169</v>
      </c>
      <c r="WBR30" s="468" t="s">
        <v>99</v>
      </c>
      <c r="WBS30" s="468"/>
      <c r="WBT30" s="469"/>
      <c r="WBU30" s="15" t="s">
        <v>169</v>
      </c>
      <c r="WBV30" s="468" t="s">
        <v>99</v>
      </c>
      <c r="WBW30" s="468"/>
      <c r="WBX30" s="469"/>
      <c r="WBY30" s="15" t="s">
        <v>169</v>
      </c>
      <c r="WBZ30" s="468" t="s">
        <v>99</v>
      </c>
      <c r="WCA30" s="468"/>
      <c r="WCB30" s="469"/>
      <c r="WCC30" s="15" t="s">
        <v>169</v>
      </c>
      <c r="WCD30" s="468" t="s">
        <v>99</v>
      </c>
      <c r="WCE30" s="468"/>
      <c r="WCF30" s="469"/>
      <c r="WCG30" s="15" t="s">
        <v>169</v>
      </c>
      <c r="WCH30" s="468" t="s">
        <v>99</v>
      </c>
      <c r="WCI30" s="468"/>
      <c r="WCJ30" s="469"/>
      <c r="WCK30" s="15" t="s">
        <v>169</v>
      </c>
      <c r="WCL30" s="468" t="s">
        <v>99</v>
      </c>
      <c r="WCM30" s="468"/>
      <c r="WCN30" s="469"/>
      <c r="WCO30" s="15" t="s">
        <v>169</v>
      </c>
      <c r="WCP30" s="468" t="s">
        <v>99</v>
      </c>
      <c r="WCQ30" s="468"/>
      <c r="WCR30" s="469"/>
      <c r="WCS30" s="15" t="s">
        <v>169</v>
      </c>
      <c r="WCT30" s="468" t="s">
        <v>99</v>
      </c>
      <c r="WCU30" s="468"/>
      <c r="WCV30" s="469"/>
      <c r="WCW30" s="15" t="s">
        <v>169</v>
      </c>
      <c r="WCX30" s="468" t="s">
        <v>99</v>
      </c>
      <c r="WCY30" s="468"/>
      <c r="WCZ30" s="469"/>
      <c r="WDA30" s="15" t="s">
        <v>169</v>
      </c>
      <c r="WDB30" s="468" t="s">
        <v>99</v>
      </c>
      <c r="WDC30" s="468"/>
      <c r="WDD30" s="469"/>
      <c r="WDE30" s="15" t="s">
        <v>169</v>
      </c>
      <c r="WDF30" s="468" t="s">
        <v>99</v>
      </c>
      <c r="WDG30" s="468"/>
      <c r="WDH30" s="469"/>
      <c r="WDI30" s="15" t="s">
        <v>169</v>
      </c>
      <c r="WDJ30" s="468" t="s">
        <v>99</v>
      </c>
      <c r="WDK30" s="468"/>
      <c r="WDL30" s="469"/>
      <c r="WDM30" s="15" t="s">
        <v>169</v>
      </c>
      <c r="WDN30" s="468" t="s">
        <v>99</v>
      </c>
      <c r="WDO30" s="468"/>
      <c r="WDP30" s="469"/>
      <c r="WDQ30" s="15" t="s">
        <v>169</v>
      </c>
      <c r="WDR30" s="468" t="s">
        <v>99</v>
      </c>
      <c r="WDS30" s="468"/>
      <c r="WDT30" s="469"/>
      <c r="WDU30" s="15" t="s">
        <v>169</v>
      </c>
      <c r="WDV30" s="468" t="s">
        <v>99</v>
      </c>
      <c r="WDW30" s="468"/>
      <c r="WDX30" s="469"/>
      <c r="WDY30" s="15" t="s">
        <v>169</v>
      </c>
      <c r="WDZ30" s="468" t="s">
        <v>99</v>
      </c>
      <c r="WEA30" s="468"/>
      <c r="WEB30" s="469"/>
      <c r="WEC30" s="15" t="s">
        <v>169</v>
      </c>
      <c r="WED30" s="468" t="s">
        <v>99</v>
      </c>
      <c r="WEE30" s="468"/>
      <c r="WEF30" s="469"/>
      <c r="WEG30" s="15" t="s">
        <v>169</v>
      </c>
      <c r="WEH30" s="468" t="s">
        <v>99</v>
      </c>
      <c r="WEI30" s="468"/>
      <c r="WEJ30" s="469"/>
      <c r="WEK30" s="15" t="s">
        <v>169</v>
      </c>
      <c r="WEL30" s="468" t="s">
        <v>99</v>
      </c>
      <c r="WEM30" s="468"/>
      <c r="WEN30" s="469"/>
      <c r="WEO30" s="15" t="s">
        <v>169</v>
      </c>
      <c r="WEP30" s="468" t="s">
        <v>99</v>
      </c>
      <c r="WEQ30" s="468"/>
      <c r="WER30" s="469"/>
      <c r="WES30" s="15" t="s">
        <v>169</v>
      </c>
      <c r="WET30" s="468" t="s">
        <v>99</v>
      </c>
      <c r="WEU30" s="468"/>
      <c r="WEV30" s="469"/>
      <c r="WEW30" s="15" t="s">
        <v>169</v>
      </c>
      <c r="WEX30" s="468" t="s">
        <v>99</v>
      </c>
      <c r="WEY30" s="468"/>
      <c r="WEZ30" s="469"/>
      <c r="WFA30" s="15" t="s">
        <v>169</v>
      </c>
      <c r="WFB30" s="468" t="s">
        <v>99</v>
      </c>
      <c r="WFC30" s="468"/>
      <c r="WFD30" s="469"/>
      <c r="WFE30" s="15" t="s">
        <v>169</v>
      </c>
      <c r="WFF30" s="468" t="s">
        <v>99</v>
      </c>
      <c r="WFG30" s="468"/>
      <c r="WFH30" s="469"/>
      <c r="WFI30" s="15" t="s">
        <v>169</v>
      </c>
      <c r="WFJ30" s="468" t="s">
        <v>99</v>
      </c>
      <c r="WFK30" s="468"/>
      <c r="WFL30" s="469"/>
      <c r="WFM30" s="15" t="s">
        <v>169</v>
      </c>
      <c r="WFN30" s="468" t="s">
        <v>99</v>
      </c>
      <c r="WFO30" s="468"/>
      <c r="WFP30" s="469"/>
      <c r="WFQ30" s="15" t="s">
        <v>169</v>
      </c>
      <c r="WFR30" s="468" t="s">
        <v>99</v>
      </c>
      <c r="WFS30" s="468"/>
      <c r="WFT30" s="469"/>
      <c r="WFU30" s="15" t="s">
        <v>169</v>
      </c>
      <c r="WFV30" s="468" t="s">
        <v>99</v>
      </c>
      <c r="WFW30" s="468"/>
      <c r="WFX30" s="469"/>
      <c r="WFY30" s="15" t="s">
        <v>169</v>
      </c>
      <c r="WFZ30" s="468" t="s">
        <v>99</v>
      </c>
      <c r="WGA30" s="468"/>
      <c r="WGB30" s="469"/>
      <c r="WGC30" s="15" t="s">
        <v>169</v>
      </c>
      <c r="WGD30" s="468" t="s">
        <v>99</v>
      </c>
      <c r="WGE30" s="468"/>
      <c r="WGF30" s="469"/>
      <c r="WGG30" s="15" t="s">
        <v>169</v>
      </c>
      <c r="WGH30" s="468" t="s">
        <v>99</v>
      </c>
      <c r="WGI30" s="468"/>
      <c r="WGJ30" s="469"/>
      <c r="WGK30" s="15" t="s">
        <v>169</v>
      </c>
      <c r="WGL30" s="468" t="s">
        <v>99</v>
      </c>
      <c r="WGM30" s="468"/>
      <c r="WGN30" s="469"/>
      <c r="WGO30" s="15" t="s">
        <v>169</v>
      </c>
      <c r="WGP30" s="468" t="s">
        <v>99</v>
      </c>
      <c r="WGQ30" s="468"/>
      <c r="WGR30" s="469"/>
      <c r="WGS30" s="15" t="s">
        <v>169</v>
      </c>
      <c r="WGT30" s="468" t="s">
        <v>99</v>
      </c>
      <c r="WGU30" s="468"/>
      <c r="WGV30" s="469"/>
      <c r="WGW30" s="15" t="s">
        <v>169</v>
      </c>
      <c r="WGX30" s="468" t="s">
        <v>99</v>
      </c>
      <c r="WGY30" s="468"/>
      <c r="WGZ30" s="469"/>
      <c r="WHA30" s="15" t="s">
        <v>169</v>
      </c>
      <c r="WHB30" s="468" t="s">
        <v>99</v>
      </c>
      <c r="WHC30" s="468"/>
      <c r="WHD30" s="469"/>
      <c r="WHE30" s="15" t="s">
        <v>169</v>
      </c>
      <c r="WHF30" s="468" t="s">
        <v>99</v>
      </c>
      <c r="WHG30" s="468"/>
      <c r="WHH30" s="469"/>
      <c r="WHI30" s="15" t="s">
        <v>169</v>
      </c>
      <c r="WHJ30" s="468" t="s">
        <v>99</v>
      </c>
      <c r="WHK30" s="468"/>
      <c r="WHL30" s="469"/>
      <c r="WHM30" s="15" t="s">
        <v>169</v>
      </c>
      <c r="WHN30" s="468" t="s">
        <v>99</v>
      </c>
      <c r="WHO30" s="468"/>
      <c r="WHP30" s="469"/>
      <c r="WHQ30" s="15" t="s">
        <v>169</v>
      </c>
      <c r="WHR30" s="468" t="s">
        <v>99</v>
      </c>
      <c r="WHS30" s="468"/>
      <c r="WHT30" s="469"/>
      <c r="WHU30" s="15" t="s">
        <v>169</v>
      </c>
      <c r="WHV30" s="468" t="s">
        <v>99</v>
      </c>
      <c r="WHW30" s="468"/>
      <c r="WHX30" s="469"/>
      <c r="WHY30" s="15" t="s">
        <v>169</v>
      </c>
      <c r="WHZ30" s="468" t="s">
        <v>99</v>
      </c>
      <c r="WIA30" s="468"/>
      <c r="WIB30" s="469"/>
      <c r="WIC30" s="15" t="s">
        <v>169</v>
      </c>
      <c r="WID30" s="468" t="s">
        <v>99</v>
      </c>
      <c r="WIE30" s="468"/>
      <c r="WIF30" s="469"/>
      <c r="WIG30" s="15" t="s">
        <v>169</v>
      </c>
      <c r="WIH30" s="468" t="s">
        <v>99</v>
      </c>
      <c r="WII30" s="468"/>
      <c r="WIJ30" s="469"/>
      <c r="WIK30" s="15" t="s">
        <v>169</v>
      </c>
      <c r="WIL30" s="468" t="s">
        <v>99</v>
      </c>
      <c r="WIM30" s="468"/>
      <c r="WIN30" s="469"/>
      <c r="WIO30" s="15" t="s">
        <v>169</v>
      </c>
      <c r="WIP30" s="468" t="s">
        <v>99</v>
      </c>
      <c r="WIQ30" s="468"/>
      <c r="WIR30" s="469"/>
      <c r="WIS30" s="15" t="s">
        <v>169</v>
      </c>
      <c r="WIT30" s="468" t="s">
        <v>99</v>
      </c>
      <c r="WIU30" s="468"/>
      <c r="WIV30" s="469"/>
      <c r="WIW30" s="15" t="s">
        <v>169</v>
      </c>
      <c r="WIX30" s="468" t="s">
        <v>99</v>
      </c>
      <c r="WIY30" s="468"/>
      <c r="WIZ30" s="469"/>
      <c r="WJA30" s="15" t="s">
        <v>169</v>
      </c>
      <c r="WJB30" s="468" t="s">
        <v>99</v>
      </c>
      <c r="WJC30" s="468"/>
      <c r="WJD30" s="469"/>
      <c r="WJE30" s="15" t="s">
        <v>169</v>
      </c>
      <c r="WJF30" s="468" t="s">
        <v>99</v>
      </c>
      <c r="WJG30" s="468"/>
      <c r="WJH30" s="469"/>
      <c r="WJI30" s="15" t="s">
        <v>169</v>
      </c>
      <c r="WJJ30" s="468" t="s">
        <v>99</v>
      </c>
      <c r="WJK30" s="468"/>
      <c r="WJL30" s="469"/>
      <c r="WJM30" s="15" t="s">
        <v>169</v>
      </c>
      <c r="WJN30" s="468" t="s">
        <v>99</v>
      </c>
      <c r="WJO30" s="468"/>
      <c r="WJP30" s="469"/>
      <c r="WJQ30" s="15" t="s">
        <v>169</v>
      </c>
      <c r="WJR30" s="468" t="s">
        <v>99</v>
      </c>
      <c r="WJS30" s="468"/>
      <c r="WJT30" s="469"/>
      <c r="WJU30" s="15" t="s">
        <v>169</v>
      </c>
      <c r="WJV30" s="468" t="s">
        <v>99</v>
      </c>
      <c r="WJW30" s="468"/>
      <c r="WJX30" s="469"/>
      <c r="WJY30" s="15" t="s">
        <v>169</v>
      </c>
      <c r="WJZ30" s="468" t="s">
        <v>99</v>
      </c>
      <c r="WKA30" s="468"/>
      <c r="WKB30" s="469"/>
      <c r="WKC30" s="15" t="s">
        <v>169</v>
      </c>
      <c r="WKD30" s="468" t="s">
        <v>99</v>
      </c>
      <c r="WKE30" s="468"/>
      <c r="WKF30" s="469"/>
      <c r="WKG30" s="15" t="s">
        <v>169</v>
      </c>
      <c r="WKH30" s="468" t="s">
        <v>99</v>
      </c>
      <c r="WKI30" s="468"/>
      <c r="WKJ30" s="469"/>
      <c r="WKK30" s="15" t="s">
        <v>169</v>
      </c>
      <c r="WKL30" s="468" t="s">
        <v>99</v>
      </c>
      <c r="WKM30" s="468"/>
      <c r="WKN30" s="469"/>
      <c r="WKO30" s="15" t="s">
        <v>169</v>
      </c>
      <c r="WKP30" s="468" t="s">
        <v>99</v>
      </c>
      <c r="WKQ30" s="468"/>
      <c r="WKR30" s="469"/>
      <c r="WKS30" s="15" t="s">
        <v>169</v>
      </c>
      <c r="WKT30" s="468" t="s">
        <v>99</v>
      </c>
      <c r="WKU30" s="468"/>
      <c r="WKV30" s="469"/>
      <c r="WKW30" s="15" t="s">
        <v>169</v>
      </c>
      <c r="WKX30" s="468" t="s">
        <v>99</v>
      </c>
      <c r="WKY30" s="468"/>
      <c r="WKZ30" s="469"/>
      <c r="WLA30" s="15" t="s">
        <v>169</v>
      </c>
      <c r="WLB30" s="468" t="s">
        <v>99</v>
      </c>
      <c r="WLC30" s="468"/>
      <c r="WLD30" s="469"/>
      <c r="WLE30" s="15" t="s">
        <v>169</v>
      </c>
      <c r="WLF30" s="468" t="s">
        <v>99</v>
      </c>
      <c r="WLG30" s="468"/>
      <c r="WLH30" s="469"/>
      <c r="WLI30" s="15" t="s">
        <v>169</v>
      </c>
      <c r="WLJ30" s="468" t="s">
        <v>99</v>
      </c>
      <c r="WLK30" s="468"/>
      <c r="WLL30" s="469"/>
      <c r="WLM30" s="15" t="s">
        <v>169</v>
      </c>
      <c r="WLN30" s="468" t="s">
        <v>99</v>
      </c>
      <c r="WLO30" s="468"/>
      <c r="WLP30" s="469"/>
      <c r="WLQ30" s="15" t="s">
        <v>169</v>
      </c>
      <c r="WLR30" s="468" t="s">
        <v>99</v>
      </c>
      <c r="WLS30" s="468"/>
      <c r="WLT30" s="469"/>
      <c r="WLU30" s="15" t="s">
        <v>169</v>
      </c>
      <c r="WLV30" s="468" t="s">
        <v>99</v>
      </c>
      <c r="WLW30" s="468"/>
      <c r="WLX30" s="469"/>
      <c r="WLY30" s="15" t="s">
        <v>169</v>
      </c>
      <c r="WLZ30" s="468" t="s">
        <v>99</v>
      </c>
      <c r="WMA30" s="468"/>
      <c r="WMB30" s="469"/>
      <c r="WMC30" s="15" t="s">
        <v>169</v>
      </c>
      <c r="WMD30" s="468" t="s">
        <v>99</v>
      </c>
      <c r="WME30" s="468"/>
      <c r="WMF30" s="469"/>
      <c r="WMG30" s="15" t="s">
        <v>169</v>
      </c>
      <c r="WMH30" s="468" t="s">
        <v>99</v>
      </c>
      <c r="WMI30" s="468"/>
      <c r="WMJ30" s="469"/>
      <c r="WMK30" s="15" t="s">
        <v>169</v>
      </c>
      <c r="WML30" s="468" t="s">
        <v>99</v>
      </c>
      <c r="WMM30" s="468"/>
      <c r="WMN30" s="469"/>
      <c r="WMO30" s="15" t="s">
        <v>169</v>
      </c>
      <c r="WMP30" s="468" t="s">
        <v>99</v>
      </c>
      <c r="WMQ30" s="468"/>
      <c r="WMR30" s="469"/>
      <c r="WMS30" s="15" t="s">
        <v>169</v>
      </c>
      <c r="WMT30" s="468" t="s">
        <v>99</v>
      </c>
      <c r="WMU30" s="468"/>
      <c r="WMV30" s="469"/>
      <c r="WMW30" s="15" t="s">
        <v>169</v>
      </c>
      <c r="WMX30" s="468" t="s">
        <v>99</v>
      </c>
      <c r="WMY30" s="468"/>
      <c r="WMZ30" s="469"/>
      <c r="WNA30" s="15" t="s">
        <v>169</v>
      </c>
      <c r="WNB30" s="468" t="s">
        <v>99</v>
      </c>
      <c r="WNC30" s="468"/>
      <c r="WND30" s="469"/>
      <c r="WNE30" s="15" t="s">
        <v>169</v>
      </c>
      <c r="WNF30" s="468" t="s">
        <v>99</v>
      </c>
      <c r="WNG30" s="468"/>
      <c r="WNH30" s="469"/>
      <c r="WNI30" s="15" t="s">
        <v>169</v>
      </c>
      <c r="WNJ30" s="468" t="s">
        <v>99</v>
      </c>
      <c r="WNK30" s="468"/>
      <c r="WNL30" s="469"/>
      <c r="WNM30" s="15" t="s">
        <v>169</v>
      </c>
      <c r="WNN30" s="468" t="s">
        <v>99</v>
      </c>
      <c r="WNO30" s="468"/>
      <c r="WNP30" s="469"/>
      <c r="WNQ30" s="15" t="s">
        <v>169</v>
      </c>
      <c r="WNR30" s="468" t="s">
        <v>99</v>
      </c>
      <c r="WNS30" s="468"/>
      <c r="WNT30" s="469"/>
      <c r="WNU30" s="15" t="s">
        <v>169</v>
      </c>
      <c r="WNV30" s="468" t="s">
        <v>99</v>
      </c>
      <c r="WNW30" s="468"/>
      <c r="WNX30" s="469"/>
      <c r="WNY30" s="15" t="s">
        <v>169</v>
      </c>
      <c r="WNZ30" s="468" t="s">
        <v>99</v>
      </c>
      <c r="WOA30" s="468"/>
      <c r="WOB30" s="469"/>
      <c r="WOC30" s="15" t="s">
        <v>169</v>
      </c>
      <c r="WOD30" s="468" t="s">
        <v>99</v>
      </c>
      <c r="WOE30" s="468"/>
      <c r="WOF30" s="469"/>
      <c r="WOG30" s="15" t="s">
        <v>169</v>
      </c>
      <c r="WOH30" s="468" t="s">
        <v>99</v>
      </c>
      <c r="WOI30" s="468"/>
      <c r="WOJ30" s="469"/>
      <c r="WOK30" s="15" t="s">
        <v>169</v>
      </c>
      <c r="WOL30" s="468" t="s">
        <v>99</v>
      </c>
      <c r="WOM30" s="468"/>
      <c r="WON30" s="469"/>
      <c r="WOO30" s="15" t="s">
        <v>169</v>
      </c>
      <c r="WOP30" s="468" t="s">
        <v>99</v>
      </c>
      <c r="WOQ30" s="468"/>
      <c r="WOR30" s="469"/>
      <c r="WOS30" s="15" t="s">
        <v>169</v>
      </c>
      <c r="WOT30" s="468" t="s">
        <v>99</v>
      </c>
      <c r="WOU30" s="468"/>
      <c r="WOV30" s="469"/>
      <c r="WOW30" s="15" t="s">
        <v>169</v>
      </c>
      <c r="WOX30" s="468" t="s">
        <v>99</v>
      </c>
      <c r="WOY30" s="468"/>
      <c r="WOZ30" s="469"/>
      <c r="WPA30" s="15" t="s">
        <v>169</v>
      </c>
      <c r="WPB30" s="468" t="s">
        <v>99</v>
      </c>
      <c r="WPC30" s="468"/>
      <c r="WPD30" s="469"/>
      <c r="WPE30" s="15" t="s">
        <v>169</v>
      </c>
      <c r="WPF30" s="468" t="s">
        <v>99</v>
      </c>
      <c r="WPG30" s="468"/>
      <c r="WPH30" s="469"/>
      <c r="WPI30" s="15" t="s">
        <v>169</v>
      </c>
      <c r="WPJ30" s="468" t="s">
        <v>99</v>
      </c>
      <c r="WPK30" s="468"/>
      <c r="WPL30" s="469"/>
      <c r="WPM30" s="15" t="s">
        <v>169</v>
      </c>
      <c r="WPN30" s="468" t="s">
        <v>99</v>
      </c>
      <c r="WPO30" s="468"/>
      <c r="WPP30" s="469"/>
      <c r="WPQ30" s="15" t="s">
        <v>169</v>
      </c>
      <c r="WPR30" s="468" t="s">
        <v>99</v>
      </c>
      <c r="WPS30" s="468"/>
      <c r="WPT30" s="469"/>
      <c r="WPU30" s="15" t="s">
        <v>169</v>
      </c>
      <c r="WPV30" s="468" t="s">
        <v>99</v>
      </c>
      <c r="WPW30" s="468"/>
      <c r="WPX30" s="469"/>
      <c r="WPY30" s="15" t="s">
        <v>169</v>
      </c>
      <c r="WPZ30" s="468" t="s">
        <v>99</v>
      </c>
      <c r="WQA30" s="468"/>
      <c r="WQB30" s="469"/>
      <c r="WQC30" s="15" t="s">
        <v>169</v>
      </c>
      <c r="WQD30" s="468" t="s">
        <v>99</v>
      </c>
      <c r="WQE30" s="468"/>
      <c r="WQF30" s="469"/>
      <c r="WQG30" s="15" t="s">
        <v>169</v>
      </c>
      <c r="WQH30" s="468" t="s">
        <v>99</v>
      </c>
      <c r="WQI30" s="468"/>
      <c r="WQJ30" s="469"/>
      <c r="WQK30" s="15" t="s">
        <v>169</v>
      </c>
      <c r="WQL30" s="468" t="s">
        <v>99</v>
      </c>
      <c r="WQM30" s="468"/>
      <c r="WQN30" s="469"/>
      <c r="WQO30" s="15" t="s">
        <v>169</v>
      </c>
      <c r="WQP30" s="468" t="s">
        <v>99</v>
      </c>
      <c r="WQQ30" s="468"/>
      <c r="WQR30" s="469"/>
      <c r="WQS30" s="15" t="s">
        <v>169</v>
      </c>
      <c r="WQT30" s="468" t="s">
        <v>99</v>
      </c>
      <c r="WQU30" s="468"/>
      <c r="WQV30" s="469"/>
      <c r="WQW30" s="15" t="s">
        <v>169</v>
      </c>
      <c r="WQX30" s="468" t="s">
        <v>99</v>
      </c>
      <c r="WQY30" s="468"/>
      <c r="WQZ30" s="469"/>
      <c r="WRA30" s="15" t="s">
        <v>169</v>
      </c>
      <c r="WRB30" s="468" t="s">
        <v>99</v>
      </c>
      <c r="WRC30" s="468"/>
      <c r="WRD30" s="469"/>
      <c r="WRE30" s="15" t="s">
        <v>169</v>
      </c>
      <c r="WRF30" s="468" t="s">
        <v>99</v>
      </c>
      <c r="WRG30" s="468"/>
      <c r="WRH30" s="469"/>
      <c r="WRI30" s="15" t="s">
        <v>169</v>
      </c>
      <c r="WRJ30" s="468" t="s">
        <v>99</v>
      </c>
      <c r="WRK30" s="468"/>
      <c r="WRL30" s="469"/>
      <c r="WRM30" s="15" t="s">
        <v>169</v>
      </c>
      <c r="WRN30" s="468" t="s">
        <v>99</v>
      </c>
      <c r="WRO30" s="468"/>
      <c r="WRP30" s="469"/>
      <c r="WRQ30" s="15" t="s">
        <v>169</v>
      </c>
      <c r="WRR30" s="468" t="s">
        <v>99</v>
      </c>
      <c r="WRS30" s="468"/>
      <c r="WRT30" s="469"/>
      <c r="WRU30" s="15" t="s">
        <v>169</v>
      </c>
      <c r="WRV30" s="468" t="s">
        <v>99</v>
      </c>
      <c r="WRW30" s="468"/>
      <c r="WRX30" s="469"/>
      <c r="WRY30" s="15" t="s">
        <v>169</v>
      </c>
      <c r="WRZ30" s="468" t="s">
        <v>99</v>
      </c>
      <c r="WSA30" s="468"/>
      <c r="WSB30" s="469"/>
      <c r="WSC30" s="15" t="s">
        <v>169</v>
      </c>
      <c r="WSD30" s="468" t="s">
        <v>99</v>
      </c>
      <c r="WSE30" s="468"/>
      <c r="WSF30" s="469"/>
      <c r="WSG30" s="15" t="s">
        <v>169</v>
      </c>
      <c r="WSH30" s="468" t="s">
        <v>99</v>
      </c>
      <c r="WSI30" s="468"/>
      <c r="WSJ30" s="469"/>
      <c r="WSK30" s="15" t="s">
        <v>169</v>
      </c>
      <c r="WSL30" s="468" t="s">
        <v>99</v>
      </c>
      <c r="WSM30" s="468"/>
      <c r="WSN30" s="469"/>
      <c r="WSO30" s="15" t="s">
        <v>169</v>
      </c>
      <c r="WSP30" s="468" t="s">
        <v>99</v>
      </c>
      <c r="WSQ30" s="468"/>
      <c r="WSR30" s="469"/>
      <c r="WSS30" s="15" t="s">
        <v>169</v>
      </c>
      <c r="WST30" s="468" t="s">
        <v>99</v>
      </c>
      <c r="WSU30" s="468"/>
      <c r="WSV30" s="469"/>
      <c r="WSW30" s="15" t="s">
        <v>169</v>
      </c>
      <c r="WSX30" s="468" t="s">
        <v>99</v>
      </c>
      <c r="WSY30" s="468"/>
      <c r="WSZ30" s="469"/>
      <c r="WTA30" s="15" t="s">
        <v>169</v>
      </c>
      <c r="WTB30" s="468" t="s">
        <v>99</v>
      </c>
      <c r="WTC30" s="468"/>
      <c r="WTD30" s="469"/>
      <c r="WTE30" s="15" t="s">
        <v>169</v>
      </c>
      <c r="WTF30" s="468" t="s">
        <v>99</v>
      </c>
      <c r="WTG30" s="468"/>
      <c r="WTH30" s="469"/>
      <c r="WTI30" s="15" t="s">
        <v>169</v>
      </c>
      <c r="WTJ30" s="468" t="s">
        <v>99</v>
      </c>
      <c r="WTK30" s="468"/>
      <c r="WTL30" s="469"/>
      <c r="WTM30" s="15" t="s">
        <v>169</v>
      </c>
      <c r="WTN30" s="468" t="s">
        <v>99</v>
      </c>
      <c r="WTO30" s="468"/>
      <c r="WTP30" s="469"/>
      <c r="WTQ30" s="15" t="s">
        <v>169</v>
      </c>
      <c r="WTR30" s="468" t="s">
        <v>99</v>
      </c>
      <c r="WTS30" s="468"/>
      <c r="WTT30" s="469"/>
      <c r="WTU30" s="15" t="s">
        <v>169</v>
      </c>
      <c r="WTV30" s="468" t="s">
        <v>99</v>
      </c>
      <c r="WTW30" s="468"/>
      <c r="WTX30" s="469"/>
      <c r="WTY30" s="15" t="s">
        <v>169</v>
      </c>
      <c r="WTZ30" s="468" t="s">
        <v>99</v>
      </c>
      <c r="WUA30" s="468"/>
      <c r="WUB30" s="469"/>
      <c r="WUC30" s="15" t="s">
        <v>169</v>
      </c>
      <c r="WUD30" s="468" t="s">
        <v>99</v>
      </c>
      <c r="WUE30" s="468"/>
      <c r="WUF30" s="469"/>
      <c r="WUG30" s="15" t="s">
        <v>169</v>
      </c>
      <c r="WUH30" s="468" t="s">
        <v>99</v>
      </c>
      <c r="WUI30" s="468"/>
      <c r="WUJ30" s="469"/>
      <c r="WUK30" s="15" t="s">
        <v>169</v>
      </c>
      <c r="WUL30" s="468" t="s">
        <v>99</v>
      </c>
      <c r="WUM30" s="468"/>
      <c r="WUN30" s="469"/>
      <c r="WUO30" s="15" t="s">
        <v>169</v>
      </c>
      <c r="WUP30" s="468" t="s">
        <v>99</v>
      </c>
      <c r="WUQ30" s="468"/>
      <c r="WUR30" s="469"/>
      <c r="WUS30" s="15" t="s">
        <v>169</v>
      </c>
      <c r="WUT30" s="468" t="s">
        <v>99</v>
      </c>
      <c r="WUU30" s="468"/>
      <c r="WUV30" s="469"/>
      <c r="WUW30" s="15" t="s">
        <v>169</v>
      </c>
      <c r="WUX30" s="468" t="s">
        <v>99</v>
      </c>
      <c r="WUY30" s="468"/>
      <c r="WUZ30" s="469"/>
      <c r="WVA30" s="15" t="s">
        <v>169</v>
      </c>
      <c r="WVB30" s="468" t="s">
        <v>99</v>
      </c>
      <c r="WVC30" s="468"/>
      <c r="WVD30" s="469"/>
      <c r="WVE30" s="15" t="s">
        <v>169</v>
      </c>
      <c r="WVF30" s="468" t="s">
        <v>99</v>
      </c>
      <c r="WVG30" s="468"/>
      <c r="WVH30" s="469"/>
      <c r="WVI30" s="15" t="s">
        <v>169</v>
      </c>
      <c r="WVJ30" s="468" t="s">
        <v>99</v>
      </c>
      <c r="WVK30" s="468"/>
      <c r="WVL30" s="469"/>
      <c r="WVM30" s="15" t="s">
        <v>169</v>
      </c>
      <c r="WVN30" s="468" t="s">
        <v>99</v>
      </c>
      <c r="WVO30" s="468"/>
      <c r="WVP30" s="469"/>
      <c r="WVQ30" s="15" t="s">
        <v>169</v>
      </c>
      <c r="WVR30" s="468" t="s">
        <v>99</v>
      </c>
      <c r="WVS30" s="468"/>
      <c r="WVT30" s="469"/>
      <c r="WVU30" s="15" t="s">
        <v>169</v>
      </c>
      <c r="WVV30" s="468" t="s">
        <v>99</v>
      </c>
      <c r="WVW30" s="468"/>
      <c r="WVX30" s="469"/>
      <c r="WVY30" s="15" t="s">
        <v>169</v>
      </c>
      <c r="WVZ30" s="468" t="s">
        <v>99</v>
      </c>
      <c r="WWA30" s="468"/>
      <c r="WWB30" s="469"/>
      <c r="WWC30" s="15" t="s">
        <v>169</v>
      </c>
      <c r="WWD30" s="468" t="s">
        <v>99</v>
      </c>
      <c r="WWE30" s="468"/>
      <c r="WWF30" s="469"/>
      <c r="WWG30" s="15" t="s">
        <v>169</v>
      </c>
      <c r="WWH30" s="468" t="s">
        <v>99</v>
      </c>
      <c r="WWI30" s="468"/>
      <c r="WWJ30" s="469"/>
      <c r="WWK30" s="15" t="s">
        <v>169</v>
      </c>
      <c r="WWL30" s="468" t="s">
        <v>99</v>
      </c>
      <c r="WWM30" s="468"/>
      <c r="WWN30" s="469"/>
      <c r="WWO30" s="15" t="s">
        <v>169</v>
      </c>
      <c r="WWP30" s="468" t="s">
        <v>99</v>
      </c>
      <c r="WWQ30" s="468"/>
      <c r="WWR30" s="469"/>
      <c r="WWS30" s="15" t="s">
        <v>169</v>
      </c>
      <c r="WWT30" s="468" t="s">
        <v>99</v>
      </c>
      <c r="WWU30" s="468"/>
      <c r="WWV30" s="469"/>
      <c r="WWW30" s="15" t="s">
        <v>169</v>
      </c>
      <c r="WWX30" s="468" t="s">
        <v>99</v>
      </c>
      <c r="WWY30" s="468"/>
      <c r="WWZ30" s="469"/>
      <c r="WXA30" s="15" t="s">
        <v>169</v>
      </c>
      <c r="WXB30" s="468" t="s">
        <v>99</v>
      </c>
      <c r="WXC30" s="468"/>
      <c r="WXD30" s="469"/>
      <c r="WXE30" s="15" t="s">
        <v>169</v>
      </c>
      <c r="WXF30" s="468" t="s">
        <v>99</v>
      </c>
      <c r="WXG30" s="468"/>
      <c r="WXH30" s="469"/>
      <c r="WXI30" s="15" t="s">
        <v>169</v>
      </c>
      <c r="WXJ30" s="468" t="s">
        <v>99</v>
      </c>
      <c r="WXK30" s="468"/>
      <c r="WXL30" s="469"/>
      <c r="WXM30" s="15" t="s">
        <v>169</v>
      </c>
      <c r="WXN30" s="468" t="s">
        <v>99</v>
      </c>
      <c r="WXO30" s="468"/>
      <c r="WXP30" s="469"/>
      <c r="WXQ30" s="15" t="s">
        <v>169</v>
      </c>
      <c r="WXR30" s="468" t="s">
        <v>99</v>
      </c>
      <c r="WXS30" s="468"/>
      <c r="WXT30" s="469"/>
      <c r="WXU30" s="15" t="s">
        <v>169</v>
      </c>
      <c r="WXV30" s="468" t="s">
        <v>99</v>
      </c>
      <c r="WXW30" s="468"/>
      <c r="WXX30" s="469"/>
      <c r="WXY30" s="15" t="s">
        <v>169</v>
      </c>
      <c r="WXZ30" s="468" t="s">
        <v>99</v>
      </c>
      <c r="WYA30" s="468"/>
      <c r="WYB30" s="469"/>
      <c r="WYC30" s="15" t="s">
        <v>169</v>
      </c>
      <c r="WYD30" s="468" t="s">
        <v>99</v>
      </c>
      <c r="WYE30" s="468"/>
      <c r="WYF30" s="469"/>
      <c r="WYG30" s="15" t="s">
        <v>169</v>
      </c>
      <c r="WYH30" s="468" t="s">
        <v>99</v>
      </c>
      <c r="WYI30" s="468"/>
      <c r="WYJ30" s="469"/>
      <c r="WYK30" s="15" t="s">
        <v>169</v>
      </c>
      <c r="WYL30" s="468" t="s">
        <v>99</v>
      </c>
      <c r="WYM30" s="468"/>
      <c r="WYN30" s="469"/>
      <c r="WYO30" s="15" t="s">
        <v>169</v>
      </c>
      <c r="WYP30" s="468" t="s">
        <v>99</v>
      </c>
      <c r="WYQ30" s="468"/>
      <c r="WYR30" s="469"/>
      <c r="WYS30" s="15" t="s">
        <v>169</v>
      </c>
      <c r="WYT30" s="468" t="s">
        <v>99</v>
      </c>
      <c r="WYU30" s="468"/>
      <c r="WYV30" s="469"/>
      <c r="WYW30" s="15" t="s">
        <v>169</v>
      </c>
      <c r="WYX30" s="468" t="s">
        <v>99</v>
      </c>
      <c r="WYY30" s="468"/>
      <c r="WYZ30" s="469"/>
      <c r="WZA30" s="15" t="s">
        <v>169</v>
      </c>
      <c r="WZB30" s="468" t="s">
        <v>99</v>
      </c>
      <c r="WZC30" s="468"/>
      <c r="WZD30" s="469"/>
      <c r="WZE30" s="15" t="s">
        <v>169</v>
      </c>
      <c r="WZF30" s="468" t="s">
        <v>99</v>
      </c>
      <c r="WZG30" s="468"/>
      <c r="WZH30" s="469"/>
      <c r="WZI30" s="15" t="s">
        <v>169</v>
      </c>
      <c r="WZJ30" s="468" t="s">
        <v>99</v>
      </c>
      <c r="WZK30" s="468"/>
      <c r="WZL30" s="469"/>
      <c r="WZM30" s="15" t="s">
        <v>169</v>
      </c>
      <c r="WZN30" s="468" t="s">
        <v>99</v>
      </c>
      <c r="WZO30" s="468"/>
      <c r="WZP30" s="469"/>
      <c r="WZQ30" s="15" t="s">
        <v>169</v>
      </c>
      <c r="WZR30" s="468" t="s">
        <v>99</v>
      </c>
      <c r="WZS30" s="468"/>
      <c r="WZT30" s="469"/>
      <c r="WZU30" s="15" t="s">
        <v>169</v>
      </c>
      <c r="WZV30" s="468" t="s">
        <v>99</v>
      </c>
      <c r="WZW30" s="468"/>
      <c r="WZX30" s="469"/>
      <c r="WZY30" s="15" t="s">
        <v>169</v>
      </c>
      <c r="WZZ30" s="468" t="s">
        <v>99</v>
      </c>
      <c r="XAA30" s="468"/>
      <c r="XAB30" s="469"/>
      <c r="XAC30" s="15" t="s">
        <v>169</v>
      </c>
      <c r="XAD30" s="468" t="s">
        <v>99</v>
      </c>
      <c r="XAE30" s="468"/>
      <c r="XAF30" s="469"/>
      <c r="XAG30" s="15" t="s">
        <v>169</v>
      </c>
      <c r="XAH30" s="468" t="s">
        <v>99</v>
      </c>
      <c r="XAI30" s="468"/>
      <c r="XAJ30" s="469"/>
      <c r="XAK30" s="15" t="s">
        <v>169</v>
      </c>
      <c r="XAL30" s="468" t="s">
        <v>99</v>
      </c>
      <c r="XAM30" s="468"/>
      <c r="XAN30" s="469"/>
      <c r="XAO30" s="15" t="s">
        <v>169</v>
      </c>
      <c r="XAP30" s="468" t="s">
        <v>99</v>
      </c>
      <c r="XAQ30" s="468"/>
      <c r="XAR30" s="469"/>
      <c r="XAS30" s="15" t="s">
        <v>169</v>
      </c>
      <c r="XAT30" s="468" t="s">
        <v>99</v>
      </c>
      <c r="XAU30" s="468"/>
      <c r="XAV30" s="469"/>
      <c r="XAW30" s="15" t="s">
        <v>169</v>
      </c>
      <c r="XAX30" s="468" t="s">
        <v>99</v>
      </c>
      <c r="XAY30" s="468"/>
      <c r="XAZ30" s="469"/>
      <c r="XBA30" s="15" t="s">
        <v>169</v>
      </c>
      <c r="XBB30" s="468" t="s">
        <v>99</v>
      </c>
      <c r="XBC30" s="468"/>
      <c r="XBD30" s="469"/>
      <c r="XBE30" s="15" t="s">
        <v>169</v>
      </c>
      <c r="XBF30" s="468" t="s">
        <v>99</v>
      </c>
      <c r="XBG30" s="468"/>
      <c r="XBH30" s="469"/>
      <c r="XBI30" s="15" t="s">
        <v>169</v>
      </c>
      <c r="XBJ30" s="468" t="s">
        <v>99</v>
      </c>
      <c r="XBK30" s="468"/>
      <c r="XBL30" s="469"/>
      <c r="XBM30" s="15" t="s">
        <v>169</v>
      </c>
      <c r="XBN30" s="468" t="s">
        <v>99</v>
      </c>
      <c r="XBO30" s="468"/>
      <c r="XBP30" s="469"/>
      <c r="XBQ30" s="15" t="s">
        <v>169</v>
      </c>
      <c r="XBR30" s="468" t="s">
        <v>99</v>
      </c>
      <c r="XBS30" s="468"/>
      <c r="XBT30" s="469"/>
      <c r="XBU30" s="15" t="s">
        <v>169</v>
      </c>
      <c r="XBV30" s="468" t="s">
        <v>99</v>
      </c>
      <c r="XBW30" s="468"/>
      <c r="XBX30" s="469"/>
      <c r="XBY30" s="15" t="s">
        <v>169</v>
      </c>
      <c r="XBZ30" s="468" t="s">
        <v>99</v>
      </c>
      <c r="XCA30" s="468"/>
      <c r="XCB30" s="469"/>
      <c r="XCC30" s="15" t="s">
        <v>169</v>
      </c>
      <c r="XCD30" s="468" t="s">
        <v>99</v>
      </c>
      <c r="XCE30" s="468"/>
      <c r="XCF30" s="469"/>
      <c r="XCG30" s="15" t="s">
        <v>169</v>
      </c>
      <c r="XCH30" s="468" t="s">
        <v>99</v>
      </c>
      <c r="XCI30" s="468"/>
      <c r="XCJ30" s="469"/>
      <c r="XCK30" s="15" t="s">
        <v>169</v>
      </c>
      <c r="XCL30" s="468" t="s">
        <v>99</v>
      </c>
      <c r="XCM30" s="468"/>
      <c r="XCN30" s="469"/>
      <c r="XCO30" s="15" t="s">
        <v>169</v>
      </c>
      <c r="XCP30" s="468" t="s">
        <v>99</v>
      </c>
      <c r="XCQ30" s="468"/>
      <c r="XCR30" s="469"/>
      <c r="XCS30" s="15" t="s">
        <v>169</v>
      </c>
      <c r="XCT30" s="468" t="s">
        <v>99</v>
      </c>
      <c r="XCU30" s="468"/>
      <c r="XCV30" s="469"/>
      <c r="XCW30" s="15" t="s">
        <v>169</v>
      </c>
      <c r="XCX30" s="468" t="s">
        <v>99</v>
      </c>
      <c r="XCY30" s="468"/>
      <c r="XCZ30" s="469"/>
      <c r="XDA30" s="15" t="s">
        <v>169</v>
      </c>
      <c r="XDB30" s="468" t="s">
        <v>99</v>
      </c>
      <c r="XDC30" s="468"/>
      <c r="XDD30" s="469"/>
      <c r="XDE30" s="15" t="s">
        <v>169</v>
      </c>
      <c r="XDF30" s="468" t="s">
        <v>99</v>
      </c>
      <c r="XDG30" s="468"/>
      <c r="XDH30" s="469"/>
      <c r="XDI30" s="15" t="s">
        <v>169</v>
      </c>
      <c r="XDJ30" s="468" t="s">
        <v>99</v>
      </c>
      <c r="XDK30" s="468"/>
      <c r="XDL30" s="469"/>
      <c r="XDM30" s="15" t="s">
        <v>169</v>
      </c>
      <c r="XDN30" s="468" t="s">
        <v>99</v>
      </c>
      <c r="XDO30" s="468"/>
      <c r="XDP30" s="469"/>
      <c r="XDQ30" s="15" t="s">
        <v>169</v>
      </c>
      <c r="XDR30" s="468" t="s">
        <v>99</v>
      </c>
      <c r="XDS30" s="468"/>
      <c r="XDT30" s="469"/>
      <c r="XDU30" s="15" t="s">
        <v>169</v>
      </c>
      <c r="XDV30" s="468" t="s">
        <v>99</v>
      </c>
      <c r="XDW30" s="468"/>
      <c r="XDX30" s="469"/>
      <c r="XDY30" s="15" t="s">
        <v>169</v>
      </c>
      <c r="XDZ30" s="468" t="s">
        <v>99</v>
      </c>
      <c r="XEA30" s="468"/>
      <c r="XEB30" s="469"/>
      <c r="XEC30" s="15" t="s">
        <v>169</v>
      </c>
      <c r="XED30" s="468" t="s">
        <v>99</v>
      </c>
      <c r="XEE30" s="468"/>
      <c r="XEF30" s="469"/>
      <c r="XEG30" s="15" t="s">
        <v>169</v>
      </c>
      <c r="XEH30" s="468" t="s">
        <v>99</v>
      </c>
      <c r="XEI30" s="468"/>
      <c r="XEJ30" s="469"/>
      <c r="XEK30" s="15" t="s">
        <v>169</v>
      </c>
      <c r="XEL30" s="468" t="s">
        <v>99</v>
      </c>
      <c r="XEM30" s="468"/>
      <c r="XEN30" s="469"/>
      <c r="XEO30" s="15" t="s">
        <v>169</v>
      </c>
      <c r="XEP30" s="468" t="s">
        <v>99</v>
      </c>
      <c r="XEQ30" s="468"/>
      <c r="XER30" s="469"/>
      <c r="XES30" s="15" t="s">
        <v>169</v>
      </c>
      <c r="XET30" s="468" t="s">
        <v>99</v>
      </c>
      <c r="XEU30" s="468"/>
      <c r="XEV30" s="469"/>
      <c r="XEW30" s="15" t="s">
        <v>169</v>
      </c>
      <c r="XEX30" s="468" t="s">
        <v>99</v>
      </c>
      <c r="XEY30" s="468"/>
      <c r="XEZ30" s="469"/>
      <c r="XFA30" s="15" t="s">
        <v>169</v>
      </c>
      <c r="XFB30" s="468" t="s">
        <v>99</v>
      </c>
      <c r="XFC30" s="468"/>
      <c r="XFD30" s="468"/>
    </row>
    <row r="31" spans="1:16384" s="37" customFormat="1" ht="38.25" customHeight="1" x14ac:dyDescent="0.2">
      <c r="A31" s="45" t="s">
        <v>196</v>
      </c>
      <c r="B31" s="468" t="s">
        <v>98</v>
      </c>
      <c r="C31" s="468"/>
      <c r="D31" s="468"/>
      <c r="E31" s="38" t="s">
        <v>170</v>
      </c>
      <c r="F31" s="468" t="s">
        <v>100</v>
      </c>
      <c r="G31" s="468"/>
      <c r="H31" s="469"/>
      <c r="I31" s="15" t="s">
        <v>170</v>
      </c>
      <c r="J31" s="468" t="s">
        <v>100</v>
      </c>
      <c r="K31" s="468"/>
      <c r="L31" s="469"/>
      <c r="M31" s="15" t="s">
        <v>170</v>
      </c>
      <c r="N31" s="468" t="s">
        <v>100</v>
      </c>
      <c r="O31" s="468"/>
      <c r="P31" s="469"/>
      <c r="Q31" s="15" t="s">
        <v>170</v>
      </c>
      <c r="R31" s="468" t="s">
        <v>100</v>
      </c>
      <c r="S31" s="468"/>
      <c r="T31" s="469"/>
      <c r="U31" s="15" t="s">
        <v>170</v>
      </c>
      <c r="V31" s="468" t="s">
        <v>100</v>
      </c>
      <c r="W31" s="468"/>
      <c r="X31" s="469"/>
      <c r="Y31" s="15" t="s">
        <v>170</v>
      </c>
      <c r="Z31" s="468" t="s">
        <v>100</v>
      </c>
      <c r="AA31" s="468"/>
      <c r="AB31" s="469"/>
      <c r="AC31" s="15" t="s">
        <v>170</v>
      </c>
      <c r="AD31" s="468" t="s">
        <v>100</v>
      </c>
      <c r="AE31" s="468"/>
      <c r="AF31" s="469"/>
      <c r="AG31" s="15" t="s">
        <v>170</v>
      </c>
      <c r="AH31" s="468" t="s">
        <v>100</v>
      </c>
      <c r="AI31" s="468"/>
      <c r="AJ31" s="469"/>
      <c r="AK31" s="15" t="s">
        <v>170</v>
      </c>
      <c r="AL31" s="468" t="s">
        <v>100</v>
      </c>
      <c r="AM31" s="468"/>
      <c r="AN31" s="469"/>
      <c r="AO31" s="15" t="s">
        <v>170</v>
      </c>
      <c r="AP31" s="468" t="s">
        <v>100</v>
      </c>
      <c r="AQ31" s="468"/>
      <c r="AR31" s="469"/>
      <c r="AS31" s="15" t="s">
        <v>170</v>
      </c>
      <c r="AT31" s="468" t="s">
        <v>100</v>
      </c>
      <c r="AU31" s="468"/>
      <c r="AV31" s="469"/>
      <c r="AW31" s="15" t="s">
        <v>170</v>
      </c>
      <c r="AX31" s="468" t="s">
        <v>100</v>
      </c>
      <c r="AY31" s="468"/>
      <c r="AZ31" s="469"/>
      <c r="BA31" s="15" t="s">
        <v>170</v>
      </c>
      <c r="BB31" s="468" t="s">
        <v>100</v>
      </c>
      <c r="BC31" s="468"/>
      <c r="BD31" s="469"/>
      <c r="BE31" s="15" t="s">
        <v>170</v>
      </c>
      <c r="BF31" s="468" t="s">
        <v>100</v>
      </c>
      <c r="BG31" s="468"/>
      <c r="BH31" s="469"/>
      <c r="BI31" s="15" t="s">
        <v>170</v>
      </c>
      <c r="BJ31" s="468" t="s">
        <v>100</v>
      </c>
      <c r="BK31" s="468"/>
      <c r="BL31" s="469"/>
      <c r="BM31" s="15" t="s">
        <v>170</v>
      </c>
      <c r="BN31" s="468" t="s">
        <v>100</v>
      </c>
      <c r="BO31" s="468"/>
      <c r="BP31" s="469"/>
      <c r="BQ31" s="15" t="s">
        <v>170</v>
      </c>
      <c r="BR31" s="468" t="s">
        <v>100</v>
      </c>
      <c r="BS31" s="468"/>
      <c r="BT31" s="469"/>
      <c r="BU31" s="15" t="s">
        <v>170</v>
      </c>
      <c r="BV31" s="468" t="s">
        <v>100</v>
      </c>
      <c r="BW31" s="468"/>
      <c r="BX31" s="469"/>
      <c r="BY31" s="15" t="s">
        <v>170</v>
      </c>
      <c r="BZ31" s="468" t="s">
        <v>100</v>
      </c>
      <c r="CA31" s="468"/>
      <c r="CB31" s="469"/>
      <c r="CC31" s="15" t="s">
        <v>170</v>
      </c>
      <c r="CD31" s="468" t="s">
        <v>100</v>
      </c>
      <c r="CE31" s="468"/>
      <c r="CF31" s="469"/>
      <c r="CG31" s="15" t="s">
        <v>170</v>
      </c>
      <c r="CH31" s="468" t="s">
        <v>100</v>
      </c>
      <c r="CI31" s="468"/>
      <c r="CJ31" s="469"/>
      <c r="CK31" s="15" t="s">
        <v>170</v>
      </c>
      <c r="CL31" s="468" t="s">
        <v>100</v>
      </c>
      <c r="CM31" s="468"/>
      <c r="CN31" s="469"/>
      <c r="CO31" s="15" t="s">
        <v>170</v>
      </c>
      <c r="CP31" s="468" t="s">
        <v>100</v>
      </c>
      <c r="CQ31" s="468"/>
      <c r="CR31" s="469"/>
      <c r="CS31" s="15" t="s">
        <v>170</v>
      </c>
      <c r="CT31" s="468" t="s">
        <v>100</v>
      </c>
      <c r="CU31" s="468"/>
      <c r="CV31" s="469"/>
      <c r="CW31" s="15" t="s">
        <v>170</v>
      </c>
      <c r="CX31" s="468" t="s">
        <v>100</v>
      </c>
      <c r="CY31" s="468"/>
      <c r="CZ31" s="469"/>
      <c r="DA31" s="15" t="s">
        <v>170</v>
      </c>
      <c r="DB31" s="468" t="s">
        <v>100</v>
      </c>
      <c r="DC31" s="468"/>
      <c r="DD31" s="469"/>
      <c r="DE31" s="15" t="s">
        <v>170</v>
      </c>
      <c r="DF31" s="468" t="s">
        <v>100</v>
      </c>
      <c r="DG31" s="468"/>
      <c r="DH31" s="469"/>
      <c r="DI31" s="15" t="s">
        <v>170</v>
      </c>
      <c r="DJ31" s="468" t="s">
        <v>100</v>
      </c>
      <c r="DK31" s="468"/>
      <c r="DL31" s="469"/>
      <c r="DM31" s="15" t="s">
        <v>170</v>
      </c>
      <c r="DN31" s="468" t="s">
        <v>100</v>
      </c>
      <c r="DO31" s="468"/>
      <c r="DP31" s="469"/>
      <c r="DQ31" s="15" t="s">
        <v>170</v>
      </c>
      <c r="DR31" s="468" t="s">
        <v>100</v>
      </c>
      <c r="DS31" s="468"/>
      <c r="DT31" s="469"/>
      <c r="DU31" s="15" t="s">
        <v>170</v>
      </c>
      <c r="DV31" s="468" t="s">
        <v>100</v>
      </c>
      <c r="DW31" s="468"/>
      <c r="DX31" s="469"/>
      <c r="DY31" s="15" t="s">
        <v>170</v>
      </c>
      <c r="DZ31" s="468" t="s">
        <v>100</v>
      </c>
      <c r="EA31" s="468"/>
      <c r="EB31" s="469"/>
      <c r="EC31" s="15" t="s">
        <v>170</v>
      </c>
      <c r="ED31" s="468" t="s">
        <v>100</v>
      </c>
      <c r="EE31" s="468"/>
      <c r="EF31" s="469"/>
      <c r="EG31" s="15" t="s">
        <v>170</v>
      </c>
      <c r="EH31" s="468" t="s">
        <v>100</v>
      </c>
      <c r="EI31" s="468"/>
      <c r="EJ31" s="469"/>
      <c r="EK31" s="15" t="s">
        <v>170</v>
      </c>
      <c r="EL31" s="468" t="s">
        <v>100</v>
      </c>
      <c r="EM31" s="468"/>
      <c r="EN31" s="469"/>
      <c r="EO31" s="15" t="s">
        <v>170</v>
      </c>
      <c r="EP31" s="468" t="s">
        <v>100</v>
      </c>
      <c r="EQ31" s="468"/>
      <c r="ER31" s="469"/>
      <c r="ES31" s="15" t="s">
        <v>170</v>
      </c>
      <c r="ET31" s="468" t="s">
        <v>100</v>
      </c>
      <c r="EU31" s="468"/>
      <c r="EV31" s="469"/>
      <c r="EW31" s="15" t="s">
        <v>170</v>
      </c>
      <c r="EX31" s="468" t="s">
        <v>100</v>
      </c>
      <c r="EY31" s="468"/>
      <c r="EZ31" s="469"/>
      <c r="FA31" s="15" t="s">
        <v>170</v>
      </c>
      <c r="FB31" s="468" t="s">
        <v>100</v>
      </c>
      <c r="FC31" s="468"/>
      <c r="FD31" s="469"/>
      <c r="FE31" s="15" t="s">
        <v>170</v>
      </c>
      <c r="FF31" s="468" t="s">
        <v>100</v>
      </c>
      <c r="FG31" s="468"/>
      <c r="FH31" s="469"/>
      <c r="FI31" s="15" t="s">
        <v>170</v>
      </c>
      <c r="FJ31" s="468" t="s">
        <v>100</v>
      </c>
      <c r="FK31" s="468"/>
      <c r="FL31" s="469"/>
      <c r="FM31" s="15" t="s">
        <v>170</v>
      </c>
      <c r="FN31" s="468" t="s">
        <v>100</v>
      </c>
      <c r="FO31" s="468"/>
      <c r="FP31" s="469"/>
      <c r="FQ31" s="15" t="s">
        <v>170</v>
      </c>
      <c r="FR31" s="468" t="s">
        <v>100</v>
      </c>
      <c r="FS31" s="468"/>
      <c r="FT31" s="469"/>
      <c r="FU31" s="15" t="s">
        <v>170</v>
      </c>
      <c r="FV31" s="468" t="s">
        <v>100</v>
      </c>
      <c r="FW31" s="468"/>
      <c r="FX31" s="469"/>
      <c r="FY31" s="15" t="s">
        <v>170</v>
      </c>
      <c r="FZ31" s="468" t="s">
        <v>100</v>
      </c>
      <c r="GA31" s="468"/>
      <c r="GB31" s="469"/>
      <c r="GC31" s="15" t="s">
        <v>170</v>
      </c>
      <c r="GD31" s="468" t="s">
        <v>100</v>
      </c>
      <c r="GE31" s="468"/>
      <c r="GF31" s="469"/>
      <c r="GG31" s="15" t="s">
        <v>170</v>
      </c>
      <c r="GH31" s="468" t="s">
        <v>100</v>
      </c>
      <c r="GI31" s="468"/>
      <c r="GJ31" s="469"/>
      <c r="GK31" s="15" t="s">
        <v>170</v>
      </c>
      <c r="GL31" s="468" t="s">
        <v>100</v>
      </c>
      <c r="GM31" s="468"/>
      <c r="GN31" s="469"/>
      <c r="GO31" s="15" t="s">
        <v>170</v>
      </c>
      <c r="GP31" s="468" t="s">
        <v>100</v>
      </c>
      <c r="GQ31" s="468"/>
      <c r="GR31" s="469"/>
      <c r="GS31" s="15" t="s">
        <v>170</v>
      </c>
      <c r="GT31" s="468" t="s">
        <v>100</v>
      </c>
      <c r="GU31" s="468"/>
      <c r="GV31" s="469"/>
      <c r="GW31" s="15" t="s">
        <v>170</v>
      </c>
      <c r="GX31" s="468" t="s">
        <v>100</v>
      </c>
      <c r="GY31" s="468"/>
      <c r="GZ31" s="469"/>
      <c r="HA31" s="15" t="s">
        <v>170</v>
      </c>
      <c r="HB31" s="468" t="s">
        <v>100</v>
      </c>
      <c r="HC31" s="468"/>
      <c r="HD31" s="469"/>
      <c r="HE31" s="15" t="s">
        <v>170</v>
      </c>
      <c r="HF31" s="468" t="s">
        <v>100</v>
      </c>
      <c r="HG31" s="468"/>
      <c r="HH31" s="469"/>
      <c r="HI31" s="15" t="s">
        <v>170</v>
      </c>
      <c r="HJ31" s="468" t="s">
        <v>100</v>
      </c>
      <c r="HK31" s="468"/>
      <c r="HL31" s="469"/>
      <c r="HM31" s="15" t="s">
        <v>170</v>
      </c>
      <c r="HN31" s="468" t="s">
        <v>100</v>
      </c>
      <c r="HO31" s="468"/>
      <c r="HP31" s="469"/>
      <c r="HQ31" s="15" t="s">
        <v>170</v>
      </c>
      <c r="HR31" s="468" t="s">
        <v>100</v>
      </c>
      <c r="HS31" s="468"/>
      <c r="HT31" s="469"/>
      <c r="HU31" s="15" t="s">
        <v>170</v>
      </c>
      <c r="HV31" s="468" t="s">
        <v>100</v>
      </c>
      <c r="HW31" s="468"/>
      <c r="HX31" s="469"/>
      <c r="HY31" s="15" t="s">
        <v>170</v>
      </c>
      <c r="HZ31" s="468" t="s">
        <v>100</v>
      </c>
      <c r="IA31" s="468"/>
      <c r="IB31" s="469"/>
      <c r="IC31" s="15" t="s">
        <v>170</v>
      </c>
      <c r="ID31" s="468" t="s">
        <v>100</v>
      </c>
      <c r="IE31" s="468"/>
      <c r="IF31" s="469"/>
      <c r="IG31" s="15" t="s">
        <v>170</v>
      </c>
      <c r="IH31" s="468" t="s">
        <v>100</v>
      </c>
      <c r="II31" s="468"/>
      <c r="IJ31" s="469"/>
      <c r="IK31" s="15" t="s">
        <v>170</v>
      </c>
      <c r="IL31" s="468" t="s">
        <v>100</v>
      </c>
      <c r="IM31" s="468"/>
      <c r="IN31" s="469"/>
      <c r="IO31" s="15" t="s">
        <v>170</v>
      </c>
      <c r="IP31" s="468" t="s">
        <v>100</v>
      </c>
      <c r="IQ31" s="468"/>
      <c r="IR31" s="469"/>
      <c r="IS31" s="15" t="s">
        <v>170</v>
      </c>
      <c r="IT31" s="468" t="s">
        <v>100</v>
      </c>
      <c r="IU31" s="468"/>
      <c r="IV31" s="469"/>
      <c r="IW31" s="15" t="s">
        <v>170</v>
      </c>
      <c r="IX31" s="468" t="s">
        <v>100</v>
      </c>
      <c r="IY31" s="468"/>
      <c r="IZ31" s="469"/>
      <c r="JA31" s="15" t="s">
        <v>170</v>
      </c>
      <c r="JB31" s="468" t="s">
        <v>100</v>
      </c>
      <c r="JC31" s="468"/>
      <c r="JD31" s="469"/>
      <c r="JE31" s="15" t="s">
        <v>170</v>
      </c>
      <c r="JF31" s="468" t="s">
        <v>100</v>
      </c>
      <c r="JG31" s="468"/>
      <c r="JH31" s="469"/>
      <c r="JI31" s="15" t="s">
        <v>170</v>
      </c>
      <c r="JJ31" s="468" t="s">
        <v>100</v>
      </c>
      <c r="JK31" s="468"/>
      <c r="JL31" s="469"/>
      <c r="JM31" s="15" t="s">
        <v>170</v>
      </c>
      <c r="JN31" s="468" t="s">
        <v>100</v>
      </c>
      <c r="JO31" s="468"/>
      <c r="JP31" s="469"/>
      <c r="JQ31" s="15" t="s">
        <v>170</v>
      </c>
      <c r="JR31" s="468" t="s">
        <v>100</v>
      </c>
      <c r="JS31" s="468"/>
      <c r="JT31" s="469"/>
      <c r="JU31" s="15" t="s">
        <v>170</v>
      </c>
      <c r="JV31" s="468" t="s">
        <v>100</v>
      </c>
      <c r="JW31" s="468"/>
      <c r="JX31" s="469"/>
      <c r="JY31" s="15" t="s">
        <v>170</v>
      </c>
      <c r="JZ31" s="468" t="s">
        <v>100</v>
      </c>
      <c r="KA31" s="468"/>
      <c r="KB31" s="469"/>
      <c r="KC31" s="15" t="s">
        <v>170</v>
      </c>
      <c r="KD31" s="468" t="s">
        <v>100</v>
      </c>
      <c r="KE31" s="468"/>
      <c r="KF31" s="469"/>
      <c r="KG31" s="15" t="s">
        <v>170</v>
      </c>
      <c r="KH31" s="468" t="s">
        <v>100</v>
      </c>
      <c r="KI31" s="468"/>
      <c r="KJ31" s="469"/>
      <c r="KK31" s="15" t="s">
        <v>170</v>
      </c>
      <c r="KL31" s="468" t="s">
        <v>100</v>
      </c>
      <c r="KM31" s="468"/>
      <c r="KN31" s="469"/>
      <c r="KO31" s="15" t="s">
        <v>170</v>
      </c>
      <c r="KP31" s="468" t="s">
        <v>100</v>
      </c>
      <c r="KQ31" s="468"/>
      <c r="KR31" s="469"/>
      <c r="KS31" s="15" t="s">
        <v>170</v>
      </c>
      <c r="KT31" s="468" t="s">
        <v>100</v>
      </c>
      <c r="KU31" s="468"/>
      <c r="KV31" s="469"/>
      <c r="KW31" s="15" t="s">
        <v>170</v>
      </c>
      <c r="KX31" s="468" t="s">
        <v>100</v>
      </c>
      <c r="KY31" s="468"/>
      <c r="KZ31" s="469"/>
      <c r="LA31" s="15" t="s">
        <v>170</v>
      </c>
      <c r="LB31" s="468" t="s">
        <v>100</v>
      </c>
      <c r="LC31" s="468"/>
      <c r="LD31" s="469"/>
      <c r="LE31" s="15" t="s">
        <v>170</v>
      </c>
      <c r="LF31" s="468" t="s">
        <v>100</v>
      </c>
      <c r="LG31" s="468"/>
      <c r="LH31" s="469"/>
      <c r="LI31" s="15" t="s">
        <v>170</v>
      </c>
      <c r="LJ31" s="468" t="s">
        <v>100</v>
      </c>
      <c r="LK31" s="468"/>
      <c r="LL31" s="469"/>
      <c r="LM31" s="15" t="s">
        <v>170</v>
      </c>
      <c r="LN31" s="468" t="s">
        <v>100</v>
      </c>
      <c r="LO31" s="468"/>
      <c r="LP31" s="469"/>
      <c r="LQ31" s="15" t="s">
        <v>170</v>
      </c>
      <c r="LR31" s="468" t="s">
        <v>100</v>
      </c>
      <c r="LS31" s="468"/>
      <c r="LT31" s="469"/>
      <c r="LU31" s="15" t="s">
        <v>170</v>
      </c>
      <c r="LV31" s="468" t="s">
        <v>100</v>
      </c>
      <c r="LW31" s="468"/>
      <c r="LX31" s="469"/>
      <c r="LY31" s="15" t="s">
        <v>170</v>
      </c>
      <c r="LZ31" s="468" t="s">
        <v>100</v>
      </c>
      <c r="MA31" s="468"/>
      <c r="MB31" s="469"/>
      <c r="MC31" s="15" t="s">
        <v>170</v>
      </c>
      <c r="MD31" s="468" t="s">
        <v>100</v>
      </c>
      <c r="ME31" s="468"/>
      <c r="MF31" s="469"/>
      <c r="MG31" s="15" t="s">
        <v>170</v>
      </c>
      <c r="MH31" s="468" t="s">
        <v>100</v>
      </c>
      <c r="MI31" s="468"/>
      <c r="MJ31" s="469"/>
      <c r="MK31" s="15" t="s">
        <v>170</v>
      </c>
      <c r="ML31" s="468" t="s">
        <v>100</v>
      </c>
      <c r="MM31" s="468"/>
      <c r="MN31" s="469"/>
      <c r="MO31" s="15" t="s">
        <v>170</v>
      </c>
      <c r="MP31" s="468" t="s">
        <v>100</v>
      </c>
      <c r="MQ31" s="468"/>
      <c r="MR31" s="469"/>
      <c r="MS31" s="15" t="s">
        <v>170</v>
      </c>
      <c r="MT31" s="468" t="s">
        <v>100</v>
      </c>
      <c r="MU31" s="468"/>
      <c r="MV31" s="469"/>
      <c r="MW31" s="15" t="s">
        <v>170</v>
      </c>
      <c r="MX31" s="468" t="s">
        <v>100</v>
      </c>
      <c r="MY31" s="468"/>
      <c r="MZ31" s="469"/>
      <c r="NA31" s="15" t="s">
        <v>170</v>
      </c>
      <c r="NB31" s="468" t="s">
        <v>100</v>
      </c>
      <c r="NC31" s="468"/>
      <c r="ND31" s="469"/>
      <c r="NE31" s="15" t="s">
        <v>170</v>
      </c>
      <c r="NF31" s="468" t="s">
        <v>100</v>
      </c>
      <c r="NG31" s="468"/>
      <c r="NH31" s="469"/>
      <c r="NI31" s="15" t="s">
        <v>170</v>
      </c>
      <c r="NJ31" s="468" t="s">
        <v>100</v>
      </c>
      <c r="NK31" s="468"/>
      <c r="NL31" s="469"/>
      <c r="NM31" s="15" t="s">
        <v>170</v>
      </c>
      <c r="NN31" s="468" t="s">
        <v>100</v>
      </c>
      <c r="NO31" s="468"/>
      <c r="NP31" s="469"/>
      <c r="NQ31" s="15" t="s">
        <v>170</v>
      </c>
      <c r="NR31" s="468" t="s">
        <v>100</v>
      </c>
      <c r="NS31" s="468"/>
      <c r="NT31" s="469"/>
      <c r="NU31" s="15" t="s">
        <v>170</v>
      </c>
      <c r="NV31" s="468" t="s">
        <v>100</v>
      </c>
      <c r="NW31" s="468"/>
      <c r="NX31" s="469"/>
      <c r="NY31" s="15" t="s">
        <v>170</v>
      </c>
      <c r="NZ31" s="468" t="s">
        <v>100</v>
      </c>
      <c r="OA31" s="468"/>
      <c r="OB31" s="469"/>
      <c r="OC31" s="15" t="s">
        <v>170</v>
      </c>
      <c r="OD31" s="468" t="s">
        <v>100</v>
      </c>
      <c r="OE31" s="468"/>
      <c r="OF31" s="469"/>
      <c r="OG31" s="15" t="s">
        <v>170</v>
      </c>
      <c r="OH31" s="468" t="s">
        <v>100</v>
      </c>
      <c r="OI31" s="468"/>
      <c r="OJ31" s="469"/>
      <c r="OK31" s="15" t="s">
        <v>170</v>
      </c>
      <c r="OL31" s="468" t="s">
        <v>100</v>
      </c>
      <c r="OM31" s="468"/>
      <c r="ON31" s="469"/>
      <c r="OO31" s="15" t="s">
        <v>170</v>
      </c>
      <c r="OP31" s="468" t="s">
        <v>100</v>
      </c>
      <c r="OQ31" s="468"/>
      <c r="OR31" s="469"/>
      <c r="OS31" s="15" t="s">
        <v>170</v>
      </c>
      <c r="OT31" s="468" t="s">
        <v>100</v>
      </c>
      <c r="OU31" s="468"/>
      <c r="OV31" s="469"/>
      <c r="OW31" s="15" t="s">
        <v>170</v>
      </c>
      <c r="OX31" s="468" t="s">
        <v>100</v>
      </c>
      <c r="OY31" s="468"/>
      <c r="OZ31" s="469"/>
      <c r="PA31" s="15" t="s">
        <v>170</v>
      </c>
      <c r="PB31" s="468" t="s">
        <v>100</v>
      </c>
      <c r="PC31" s="468"/>
      <c r="PD31" s="469"/>
      <c r="PE31" s="15" t="s">
        <v>170</v>
      </c>
      <c r="PF31" s="468" t="s">
        <v>100</v>
      </c>
      <c r="PG31" s="468"/>
      <c r="PH31" s="469"/>
      <c r="PI31" s="15" t="s">
        <v>170</v>
      </c>
      <c r="PJ31" s="468" t="s">
        <v>100</v>
      </c>
      <c r="PK31" s="468"/>
      <c r="PL31" s="469"/>
      <c r="PM31" s="15" t="s">
        <v>170</v>
      </c>
      <c r="PN31" s="468" t="s">
        <v>100</v>
      </c>
      <c r="PO31" s="468"/>
      <c r="PP31" s="469"/>
      <c r="PQ31" s="15" t="s">
        <v>170</v>
      </c>
      <c r="PR31" s="468" t="s">
        <v>100</v>
      </c>
      <c r="PS31" s="468"/>
      <c r="PT31" s="469"/>
      <c r="PU31" s="15" t="s">
        <v>170</v>
      </c>
      <c r="PV31" s="468" t="s">
        <v>100</v>
      </c>
      <c r="PW31" s="468"/>
      <c r="PX31" s="469"/>
      <c r="PY31" s="15" t="s">
        <v>170</v>
      </c>
      <c r="PZ31" s="468" t="s">
        <v>100</v>
      </c>
      <c r="QA31" s="468"/>
      <c r="QB31" s="469"/>
      <c r="QC31" s="15" t="s">
        <v>170</v>
      </c>
      <c r="QD31" s="468" t="s">
        <v>100</v>
      </c>
      <c r="QE31" s="468"/>
      <c r="QF31" s="469"/>
      <c r="QG31" s="15" t="s">
        <v>170</v>
      </c>
      <c r="QH31" s="468" t="s">
        <v>100</v>
      </c>
      <c r="QI31" s="468"/>
      <c r="QJ31" s="469"/>
      <c r="QK31" s="15" t="s">
        <v>170</v>
      </c>
      <c r="QL31" s="468" t="s">
        <v>100</v>
      </c>
      <c r="QM31" s="468"/>
      <c r="QN31" s="469"/>
      <c r="QO31" s="15" t="s">
        <v>170</v>
      </c>
      <c r="QP31" s="468" t="s">
        <v>100</v>
      </c>
      <c r="QQ31" s="468"/>
      <c r="QR31" s="469"/>
      <c r="QS31" s="15" t="s">
        <v>170</v>
      </c>
      <c r="QT31" s="468" t="s">
        <v>100</v>
      </c>
      <c r="QU31" s="468"/>
      <c r="QV31" s="469"/>
      <c r="QW31" s="15" t="s">
        <v>170</v>
      </c>
      <c r="QX31" s="468" t="s">
        <v>100</v>
      </c>
      <c r="QY31" s="468"/>
      <c r="QZ31" s="469"/>
      <c r="RA31" s="15" t="s">
        <v>170</v>
      </c>
      <c r="RB31" s="468" t="s">
        <v>100</v>
      </c>
      <c r="RC31" s="468"/>
      <c r="RD31" s="469"/>
      <c r="RE31" s="15" t="s">
        <v>170</v>
      </c>
      <c r="RF31" s="468" t="s">
        <v>100</v>
      </c>
      <c r="RG31" s="468"/>
      <c r="RH31" s="469"/>
      <c r="RI31" s="15" t="s">
        <v>170</v>
      </c>
      <c r="RJ31" s="468" t="s">
        <v>100</v>
      </c>
      <c r="RK31" s="468"/>
      <c r="RL31" s="469"/>
      <c r="RM31" s="15" t="s">
        <v>170</v>
      </c>
      <c r="RN31" s="468" t="s">
        <v>100</v>
      </c>
      <c r="RO31" s="468"/>
      <c r="RP31" s="469"/>
      <c r="RQ31" s="15" t="s">
        <v>170</v>
      </c>
      <c r="RR31" s="468" t="s">
        <v>100</v>
      </c>
      <c r="RS31" s="468"/>
      <c r="RT31" s="469"/>
      <c r="RU31" s="15" t="s">
        <v>170</v>
      </c>
      <c r="RV31" s="468" t="s">
        <v>100</v>
      </c>
      <c r="RW31" s="468"/>
      <c r="RX31" s="469"/>
      <c r="RY31" s="15" t="s">
        <v>170</v>
      </c>
      <c r="RZ31" s="468" t="s">
        <v>100</v>
      </c>
      <c r="SA31" s="468"/>
      <c r="SB31" s="469"/>
      <c r="SC31" s="15" t="s">
        <v>170</v>
      </c>
      <c r="SD31" s="468" t="s">
        <v>100</v>
      </c>
      <c r="SE31" s="468"/>
      <c r="SF31" s="469"/>
      <c r="SG31" s="15" t="s">
        <v>170</v>
      </c>
      <c r="SH31" s="468" t="s">
        <v>100</v>
      </c>
      <c r="SI31" s="468"/>
      <c r="SJ31" s="469"/>
      <c r="SK31" s="15" t="s">
        <v>170</v>
      </c>
      <c r="SL31" s="468" t="s">
        <v>100</v>
      </c>
      <c r="SM31" s="468"/>
      <c r="SN31" s="469"/>
      <c r="SO31" s="15" t="s">
        <v>170</v>
      </c>
      <c r="SP31" s="468" t="s">
        <v>100</v>
      </c>
      <c r="SQ31" s="468"/>
      <c r="SR31" s="469"/>
      <c r="SS31" s="15" t="s">
        <v>170</v>
      </c>
      <c r="ST31" s="468" t="s">
        <v>100</v>
      </c>
      <c r="SU31" s="468"/>
      <c r="SV31" s="469"/>
      <c r="SW31" s="15" t="s">
        <v>170</v>
      </c>
      <c r="SX31" s="468" t="s">
        <v>100</v>
      </c>
      <c r="SY31" s="468"/>
      <c r="SZ31" s="469"/>
      <c r="TA31" s="15" t="s">
        <v>170</v>
      </c>
      <c r="TB31" s="468" t="s">
        <v>100</v>
      </c>
      <c r="TC31" s="468"/>
      <c r="TD31" s="469"/>
      <c r="TE31" s="15" t="s">
        <v>170</v>
      </c>
      <c r="TF31" s="468" t="s">
        <v>100</v>
      </c>
      <c r="TG31" s="468"/>
      <c r="TH31" s="469"/>
      <c r="TI31" s="15" t="s">
        <v>170</v>
      </c>
      <c r="TJ31" s="468" t="s">
        <v>100</v>
      </c>
      <c r="TK31" s="468"/>
      <c r="TL31" s="469"/>
      <c r="TM31" s="15" t="s">
        <v>170</v>
      </c>
      <c r="TN31" s="468" t="s">
        <v>100</v>
      </c>
      <c r="TO31" s="468"/>
      <c r="TP31" s="469"/>
      <c r="TQ31" s="15" t="s">
        <v>170</v>
      </c>
      <c r="TR31" s="468" t="s">
        <v>100</v>
      </c>
      <c r="TS31" s="468"/>
      <c r="TT31" s="469"/>
      <c r="TU31" s="15" t="s">
        <v>170</v>
      </c>
      <c r="TV31" s="468" t="s">
        <v>100</v>
      </c>
      <c r="TW31" s="468"/>
      <c r="TX31" s="469"/>
      <c r="TY31" s="15" t="s">
        <v>170</v>
      </c>
      <c r="TZ31" s="468" t="s">
        <v>100</v>
      </c>
      <c r="UA31" s="468"/>
      <c r="UB31" s="469"/>
      <c r="UC31" s="15" t="s">
        <v>170</v>
      </c>
      <c r="UD31" s="468" t="s">
        <v>100</v>
      </c>
      <c r="UE31" s="468"/>
      <c r="UF31" s="469"/>
      <c r="UG31" s="15" t="s">
        <v>170</v>
      </c>
      <c r="UH31" s="468" t="s">
        <v>100</v>
      </c>
      <c r="UI31" s="468"/>
      <c r="UJ31" s="469"/>
      <c r="UK31" s="15" t="s">
        <v>170</v>
      </c>
      <c r="UL31" s="468" t="s">
        <v>100</v>
      </c>
      <c r="UM31" s="468"/>
      <c r="UN31" s="469"/>
      <c r="UO31" s="15" t="s">
        <v>170</v>
      </c>
      <c r="UP31" s="468" t="s">
        <v>100</v>
      </c>
      <c r="UQ31" s="468"/>
      <c r="UR31" s="469"/>
      <c r="US31" s="15" t="s">
        <v>170</v>
      </c>
      <c r="UT31" s="468" t="s">
        <v>100</v>
      </c>
      <c r="UU31" s="468"/>
      <c r="UV31" s="469"/>
      <c r="UW31" s="15" t="s">
        <v>170</v>
      </c>
      <c r="UX31" s="468" t="s">
        <v>100</v>
      </c>
      <c r="UY31" s="468"/>
      <c r="UZ31" s="469"/>
      <c r="VA31" s="15" t="s">
        <v>170</v>
      </c>
      <c r="VB31" s="468" t="s">
        <v>100</v>
      </c>
      <c r="VC31" s="468"/>
      <c r="VD31" s="469"/>
      <c r="VE31" s="15" t="s">
        <v>170</v>
      </c>
      <c r="VF31" s="468" t="s">
        <v>100</v>
      </c>
      <c r="VG31" s="468"/>
      <c r="VH31" s="469"/>
      <c r="VI31" s="15" t="s">
        <v>170</v>
      </c>
      <c r="VJ31" s="468" t="s">
        <v>100</v>
      </c>
      <c r="VK31" s="468"/>
      <c r="VL31" s="469"/>
      <c r="VM31" s="15" t="s">
        <v>170</v>
      </c>
      <c r="VN31" s="468" t="s">
        <v>100</v>
      </c>
      <c r="VO31" s="468"/>
      <c r="VP31" s="469"/>
      <c r="VQ31" s="15" t="s">
        <v>170</v>
      </c>
      <c r="VR31" s="468" t="s">
        <v>100</v>
      </c>
      <c r="VS31" s="468"/>
      <c r="VT31" s="469"/>
      <c r="VU31" s="15" t="s">
        <v>170</v>
      </c>
      <c r="VV31" s="468" t="s">
        <v>100</v>
      </c>
      <c r="VW31" s="468"/>
      <c r="VX31" s="469"/>
      <c r="VY31" s="15" t="s">
        <v>170</v>
      </c>
      <c r="VZ31" s="468" t="s">
        <v>100</v>
      </c>
      <c r="WA31" s="468"/>
      <c r="WB31" s="469"/>
      <c r="WC31" s="15" t="s">
        <v>170</v>
      </c>
      <c r="WD31" s="468" t="s">
        <v>100</v>
      </c>
      <c r="WE31" s="468"/>
      <c r="WF31" s="469"/>
      <c r="WG31" s="15" t="s">
        <v>170</v>
      </c>
      <c r="WH31" s="468" t="s">
        <v>100</v>
      </c>
      <c r="WI31" s="468"/>
      <c r="WJ31" s="469"/>
      <c r="WK31" s="15" t="s">
        <v>170</v>
      </c>
      <c r="WL31" s="468" t="s">
        <v>100</v>
      </c>
      <c r="WM31" s="468"/>
      <c r="WN31" s="469"/>
      <c r="WO31" s="15" t="s">
        <v>170</v>
      </c>
      <c r="WP31" s="468" t="s">
        <v>100</v>
      </c>
      <c r="WQ31" s="468"/>
      <c r="WR31" s="469"/>
      <c r="WS31" s="15" t="s">
        <v>170</v>
      </c>
      <c r="WT31" s="468" t="s">
        <v>100</v>
      </c>
      <c r="WU31" s="468"/>
      <c r="WV31" s="469"/>
      <c r="WW31" s="15" t="s">
        <v>170</v>
      </c>
      <c r="WX31" s="468" t="s">
        <v>100</v>
      </c>
      <c r="WY31" s="468"/>
      <c r="WZ31" s="469"/>
      <c r="XA31" s="15" t="s">
        <v>170</v>
      </c>
      <c r="XB31" s="468" t="s">
        <v>100</v>
      </c>
      <c r="XC31" s="468"/>
      <c r="XD31" s="469"/>
      <c r="XE31" s="15" t="s">
        <v>170</v>
      </c>
      <c r="XF31" s="468" t="s">
        <v>100</v>
      </c>
      <c r="XG31" s="468"/>
      <c r="XH31" s="469"/>
      <c r="XI31" s="15" t="s">
        <v>170</v>
      </c>
      <c r="XJ31" s="468" t="s">
        <v>100</v>
      </c>
      <c r="XK31" s="468"/>
      <c r="XL31" s="469"/>
      <c r="XM31" s="15" t="s">
        <v>170</v>
      </c>
      <c r="XN31" s="468" t="s">
        <v>100</v>
      </c>
      <c r="XO31" s="468"/>
      <c r="XP31" s="469"/>
      <c r="XQ31" s="15" t="s">
        <v>170</v>
      </c>
      <c r="XR31" s="468" t="s">
        <v>100</v>
      </c>
      <c r="XS31" s="468"/>
      <c r="XT31" s="469"/>
      <c r="XU31" s="15" t="s">
        <v>170</v>
      </c>
      <c r="XV31" s="468" t="s">
        <v>100</v>
      </c>
      <c r="XW31" s="468"/>
      <c r="XX31" s="469"/>
      <c r="XY31" s="15" t="s">
        <v>170</v>
      </c>
      <c r="XZ31" s="468" t="s">
        <v>100</v>
      </c>
      <c r="YA31" s="468"/>
      <c r="YB31" s="469"/>
      <c r="YC31" s="15" t="s">
        <v>170</v>
      </c>
      <c r="YD31" s="468" t="s">
        <v>100</v>
      </c>
      <c r="YE31" s="468"/>
      <c r="YF31" s="469"/>
      <c r="YG31" s="15" t="s">
        <v>170</v>
      </c>
      <c r="YH31" s="468" t="s">
        <v>100</v>
      </c>
      <c r="YI31" s="468"/>
      <c r="YJ31" s="469"/>
      <c r="YK31" s="15" t="s">
        <v>170</v>
      </c>
      <c r="YL31" s="468" t="s">
        <v>100</v>
      </c>
      <c r="YM31" s="468"/>
      <c r="YN31" s="469"/>
      <c r="YO31" s="15" t="s">
        <v>170</v>
      </c>
      <c r="YP31" s="468" t="s">
        <v>100</v>
      </c>
      <c r="YQ31" s="468"/>
      <c r="YR31" s="469"/>
      <c r="YS31" s="15" t="s">
        <v>170</v>
      </c>
      <c r="YT31" s="468" t="s">
        <v>100</v>
      </c>
      <c r="YU31" s="468"/>
      <c r="YV31" s="469"/>
      <c r="YW31" s="15" t="s">
        <v>170</v>
      </c>
      <c r="YX31" s="468" t="s">
        <v>100</v>
      </c>
      <c r="YY31" s="468"/>
      <c r="YZ31" s="469"/>
      <c r="ZA31" s="15" t="s">
        <v>170</v>
      </c>
      <c r="ZB31" s="468" t="s">
        <v>100</v>
      </c>
      <c r="ZC31" s="468"/>
      <c r="ZD31" s="469"/>
      <c r="ZE31" s="15" t="s">
        <v>170</v>
      </c>
      <c r="ZF31" s="468" t="s">
        <v>100</v>
      </c>
      <c r="ZG31" s="468"/>
      <c r="ZH31" s="469"/>
      <c r="ZI31" s="15" t="s">
        <v>170</v>
      </c>
      <c r="ZJ31" s="468" t="s">
        <v>100</v>
      </c>
      <c r="ZK31" s="468"/>
      <c r="ZL31" s="469"/>
      <c r="ZM31" s="15" t="s">
        <v>170</v>
      </c>
      <c r="ZN31" s="468" t="s">
        <v>100</v>
      </c>
      <c r="ZO31" s="468"/>
      <c r="ZP31" s="469"/>
      <c r="ZQ31" s="15" t="s">
        <v>170</v>
      </c>
      <c r="ZR31" s="468" t="s">
        <v>100</v>
      </c>
      <c r="ZS31" s="468"/>
      <c r="ZT31" s="469"/>
      <c r="ZU31" s="15" t="s">
        <v>170</v>
      </c>
      <c r="ZV31" s="468" t="s">
        <v>100</v>
      </c>
      <c r="ZW31" s="468"/>
      <c r="ZX31" s="469"/>
      <c r="ZY31" s="15" t="s">
        <v>170</v>
      </c>
      <c r="ZZ31" s="468" t="s">
        <v>100</v>
      </c>
      <c r="AAA31" s="468"/>
      <c r="AAB31" s="469"/>
      <c r="AAC31" s="15" t="s">
        <v>170</v>
      </c>
      <c r="AAD31" s="468" t="s">
        <v>100</v>
      </c>
      <c r="AAE31" s="468"/>
      <c r="AAF31" s="469"/>
      <c r="AAG31" s="15" t="s">
        <v>170</v>
      </c>
      <c r="AAH31" s="468" t="s">
        <v>100</v>
      </c>
      <c r="AAI31" s="468"/>
      <c r="AAJ31" s="469"/>
      <c r="AAK31" s="15" t="s">
        <v>170</v>
      </c>
      <c r="AAL31" s="468" t="s">
        <v>100</v>
      </c>
      <c r="AAM31" s="468"/>
      <c r="AAN31" s="469"/>
      <c r="AAO31" s="15" t="s">
        <v>170</v>
      </c>
      <c r="AAP31" s="468" t="s">
        <v>100</v>
      </c>
      <c r="AAQ31" s="468"/>
      <c r="AAR31" s="469"/>
      <c r="AAS31" s="15" t="s">
        <v>170</v>
      </c>
      <c r="AAT31" s="468" t="s">
        <v>100</v>
      </c>
      <c r="AAU31" s="468"/>
      <c r="AAV31" s="469"/>
      <c r="AAW31" s="15" t="s">
        <v>170</v>
      </c>
      <c r="AAX31" s="468" t="s">
        <v>100</v>
      </c>
      <c r="AAY31" s="468"/>
      <c r="AAZ31" s="469"/>
      <c r="ABA31" s="15" t="s">
        <v>170</v>
      </c>
      <c r="ABB31" s="468" t="s">
        <v>100</v>
      </c>
      <c r="ABC31" s="468"/>
      <c r="ABD31" s="469"/>
      <c r="ABE31" s="15" t="s">
        <v>170</v>
      </c>
      <c r="ABF31" s="468" t="s">
        <v>100</v>
      </c>
      <c r="ABG31" s="468"/>
      <c r="ABH31" s="469"/>
      <c r="ABI31" s="15" t="s">
        <v>170</v>
      </c>
      <c r="ABJ31" s="468" t="s">
        <v>100</v>
      </c>
      <c r="ABK31" s="468"/>
      <c r="ABL31" s="469"/>
      <c r="ABM31" s="15" t="s">
        <v>170</v>
      </c>
      <c r="ABN31" s="468" t="s">
        <v>100</v>
      </c>
      <c r="ABO31" s="468"/>
      <c r="ABP31" s="469"/>
      <c r="ABQ31" s="15" t="s">
        <v>170</v>
      </c>
      <c r="ABR31" s="468" t="s">
        <v>100</v>
      </c>
      <c r="ABS31" s="468"/>
      <c r="ABT31" s="469"/>
      <c r="ABU31" s="15" t="s">
        <v>170</v>
      </c>
      <c r="ABV31" s="468" t="s">
        <v>100</v>
      </c>
      <c r="ABW31" s="468"/>
      <c r="ABX31" s="469"/>
      <c r="ABY31" s="15" t="s">
        <v>170</v>
      </c>
      <c r="ABZ31" s="468" t="s">
        <v>100</v>
      </c>
      <c r="ACA31" s="468"/>
      <c r="ACB31" s="469"/>
      <c r="ACC31" s="15" t="s">
        <v>170</v>
      </c>
      <c r="ACD31" s="468" t="s">
        <v>100</v>
      </c>
      <c r="ACE31" s="468"/>
      <c r="ACF31" s="469"/>
      <c r="ACG31" s="15" t="s">
        <v>170</v>
      </c>
      <c r="ACH31" s="468" t="s">
        <v>100</v>
      </c>
      <c r="ACI31" s="468"/>
      <c r="ACJ31" s="469"/>
      <c r="ACK31" s="15" t="s">
        <v>170</v>
      </c>
      <c r="ACL31" s="468" t="s">
        <v>100</v>
      </c>
      <c r="ACM31" s="468"/>
      <c r="ACN31" s="469"/>
      <c r="ACO31" s="15" t="s">
        <v>170</v>
      </c>
      <c r="ACP31" s="468" t="s">
        <v>100</v>
      </c>
      <c r="ACQ31" s="468"/>
      <c r="ACR31" s="469"/>
      <c r="ACS31" s="15" t="s">
        <v>170</v>
      </c>
      <c r="ACT31" s="468" t="s">
        <v>100</v>
      </c>
      <c r="ACU31" s="468"/>
      <c r="ACV31" s="469"/>
      <c r="ACW31" s="15" t="s">
        <v>170</v>
      </c>
      <c r="ACX31" s="468" t="s">
        <v>100</v>
      </c>
      <c r="ACY31" s="468"/>
      <c r="ACZ31" s="469"/>
      <c r="ADA31" s="15" t="s">
        <v>170</v>
      </c>
      <c r="ADB31" s="468" t="s">
        <v>100</v>
      </c>
      <c r="ADC31" s="468"/>
      <c r="ADD31" s="469"/>
      <c r="ADE31" s="15" t="s">
        <v>170</v>
      </c>
      <c r="ADF31" s="468" t="s">
        <v>100</v>
      </c>
      <c r="ADG31" s="468"/>
      <c r="ADH31" s="469"/>
      <c r="ADI31" s="15" t="s">
        <v>170</v>
      </c>
      <c r="ADJ31" s="468" t="s">
        <v>100</v>
      </c>
      <c r="ADK31" s="468"/>
      <c r="ADL31" s="469"/>
      <c r="ADM31" s="15" t="s">
        <v>170</v>
      </c>
      <c r="ADN31" s="468" t="s">
        <v>100</v>
      </c>
      <c r="ADO31" s="468"/>
      <c r="ADP31" s="469"/>
      <c r="ADQ31" s="15" t="s">
        <v>170</v>
      </c>
      <c r="ADR31" s="468" t="s">
        <v>100</v>
      </c>
      <c r="ADS31" s="468"/>
      <c r="ADT31" s="469"/>
      <c r="ADU31" s="15" t="s">
        <v>170</v>
      </c>
      <c r="ADV31" s="468" t="s">
        <v>100</v>
      </c>
      <c r="ADW31" s="468"/>
      <c r="ADX31" s="469"/>
      <c r="ADY31" s="15" t="s">
        <v>170</v>
      </c>
      <c r="ADZ31" s="468" t="s">
        <v>100</v>
      </c>
      <c r="AEA31" s="468"/>
      <c r="AEB31" s="469"/>
      <c r="AEC31" s="15" t="s">
        <v>170</v>
      </c>
      <c r="AED31" s="468" t="s">
        <v>100</v>
      </c>
      <c r="AEE31" s="468"/>
      <c r="AEF31" s="469"/>
      <c r="AEG31" s="15" t="s">
        <v>170</v>
      </c>
      <c r="AEH31" s="468" t="s">
        <v>100</v>
      </c>
      <c r="AEI31" s="468"/>
      <c r="AEJ31" s="469"/>
      <c r="AEK31" s="15" t="s">
        <v>170</v>
      </c>
      <c r="AEL31" s="468" t="s">
        <v>100</v>
      </c>
      <c r="AEM31" s="468"/>
      <c r="AEN31" s="469"/>
      <c r="AEO31" s="15" t="s">
        <v>170</v>
      </c>
      <c r="AEP31" s="468" t="s">
        <v>100</v>
      </c>
      <c r="AEQ31" s="468"/>
      <c r="AER31" s="469"/>
      <c r="AES31" s="15" t="s">
        <v>170</v>
      </c>
      <c r="AET31" s="468" t="s">
        <v>100</v>
      </c>
      <c r="AEU31" s="468"/>
      <c r="AEV31" s="469"/>
      <c r="AEW31" s="15" t="s">
        <v>170</v>
      </c>
      <c r="AEX31" s="468" t="s">
        <v>100</v>
      </c>
      <c r="AEY31" s="468"/>
      <c r="AEZ31" s="469"/>
      <c r="AFA31" s="15" t="s">
        <v>170</v>
      </c>
      <c r="AFB31" s="468" t="s">
        <v>100</v>
      </c>
      <c r="AFC31" s="468"/>
      <c r="AFD31" s="469"/>
      <c r="AFE31" s="15" t="s">
        <v>170</v>
      </c>
      <c r="AFF31" s="468" t="s">
        <v>100</v>
      </c>
      <c r="AFG31" s="468"/>
      <c r="AFH31" s="469"/>
      <c r="AFI31" s="15" t="s">
        <v>170</v>
      </c>
      <c r="AFJ31" s="468" t="s">
        <v>100</v>
      </c>
      <c r="AFK31" s="468"/>
      <c r="AFL31" s="469"/>
      <c r="AFM31" s="15" t="s">
        <v>170</v>
      </c>
      <c r="AFN31" s="468" t="s">
        <v>100</v>
      </c>
      <c r="AFO31" s="468"/>
      <c r="AFP31" s="469"/>
      <c r="AFQ31" s="15" t="s">
        <v>170</v>
      </c>
      <c r="AFR31" s="468" t="s">
        <v>100</v>
      </c>
      <c r="AFS31" s="468"/>
      <c r="AFT31" s="469"/>
      <c r="AFU31" s="15" t="s">
        <v>170</v>
      </c>
      <c r="AFV31" s="468" t="s">
        <v>100</v>
      </c>
      <c r="AFW31" s="468"/>
      <c r="AFX31" s="469"/>
      <c r="AFY31" s="15" t="s">
        <v>170</v>
      </c>
      <c r="AFZ31" s="468" t="s">
        <v>100</v>
      </c>
      <c r="AGA31" s="468"/>
      <c r="AGB31" s="469"/>
      <c r="AGC31" s="15" t="s">
        <v>170</v>
      </c>
      <c r="AGD31" s="468" t="s">
        <v>100</v>
      </c>
      <c r="AGE31" s="468"/>
      <c r="AGF31" s="469"/>
      <c r="AGG31" s="15" t="s">
        <v>170</v>
      </c>
      <c r="AGH31" s="468" t="s">
        <v>100</v>
      </c>
      <c r="AGI31" s="468"/>
      <c r="AGJ31" s="469"/>
      <c r="AGK31" s="15" t="s">
        <v>170</v>
      </c>
      <c r="AGL31" s="468" t="s">
        <v>100</v>
      </c>
      <c r="AGM31" s="468"/>
      <c r="AGN31" s="469"/>
      <c r="AGO31" s="15" t="s">
        <v>170</v>
      </c>
      <c r="AGP31" s="468" t="s">
        <v>100</v>
      </c>
      <c r="AGQ31" s="468"/>
      <c r="AGR31" s="469"/>
      <c r="AGS31" s="15" t="s">
        <v>170</v>
      </c>
      <c r="AGT31" s="468" t="s">
        <v>100</v>
      </c>
      <c r="AGU31" s="468"/>
      <c r="AGV31" s="469"/>
      <c r="AGW31" s="15" t="s">
        <v>170</v>
      </c>
      <c r="AGX31" s="468" t="s">
        <v>100</v>
      </c>
      <c r="AGY31" s="468"/>
      <c r="AGZ31" s="469"/>
      <c r="AHA31" s="15" t="s">
        <v>170</v>
      </c>
      <c r="AHB31" s="468" t="s">
        <v>100</v>
      </c>
      <c r="AHC31" s="468"/>
      <c r="AHD31" s="469"/>
      <c r="AHE31" s="15" t="s">
        <v>170</v>
      </c>
      <c r="AHF31" s="468" t="s">
        <v>100</v>
      </c>
      <c r="AHG31" s="468"/>
      <c r="AHH31" s="469"/>
      <c r="AHI31" s="15" t="s">
        <v>170</v>
      </c>
      <c r="AHJ31" s="468" t="s">
        <v>100</v>
      </c>
      <c r="AHK31" s="468"/>
      <c r="AHL31" s="469"/>
      <c r="AHM31" s="15" t="s">
        <v>170</v>
      </c>
      <c r="AHN31" s="468" t="s">
        <v>100</v>
      </c>
      <c r="AHO31" s="468"/>
      <c r="AHP31" s="469"/>
      <c r="AHQ31" s="15" t="s">
        <v>170</v>
      </c>
      <c r="AHR31" s="468" t="s">
        <v>100</v>
      </c>
      <c r="AHS31" s="468"/>
      <c r="AHT31" s="469"/>
      <c r="AHU31" s="15" t="s">
        <v>170</v>
      </c>
      <c r="AHV31" s="468" t="s">
        <v>100</v>
      </c>
      <c r="AHW31" s="468"/>
      <c r="AHX31" s="469"/>
      <c r="AHY31" s="15" t="s">
        <v>170</v>
      </c>
      <c r="AHZ31" s="468" t="s">
        <v>100</v>
      </c>
      <c r="AIA31" s="468"/>
      <c r="AIB31" s="469"/>
      <c r="AIC31" s="15" t="s">
        <v>170</v>
      </c>
      <c r="AID31" s="468" t="s">
        <v>100</v>
      </c>
      <c r="AIE31" s="468"/>
      <c r="AIF31" s="469"/>
      <c r="AIG31" s="15" t="s">
        <v>170</v>
      </c>
      <c r="AIH31" s="468" t="s">
        <v>100</v>
      </c>
      <c r="AII31" s="468"/>
      <c r="AIJ31" s="469"/>
      <c r="AIK31" s="15" t="s">
        <v>170</v>
      </c>
      <c r="AIL31" s="468" t="s">
        <v>100</v>
      </c>
      <c r="AIM31" s="468"/>
      <c r="AIN31" s="469"/>
      <c r="AIO31" s="15" t="s">
        <v>170</v>
      </c>
      <c r="AIP31" s="468" t="s">
        <v>100</v>
      </c>
      <c r="AIQ31" s="468"/>
      <c r="AIR31" s="469"/>
      <c r="AIS31" s="15" t="s">
        <v>170</v>
      </c>
      <c r="AIT31" s="468" t="s">
        <v>100</v>
      </c>
      <c r="AIU31" s="468"/>
      <c r="AIV31" s="469"/>
      <c r="AIW31" s="15" t="s">
        <v>170</v>
      </c>
      <c r="AIX31" s="468" t="s">
        <v>100</v>
      </c>
      <c r="AIY31" s="468"/>
      <c r="AIZ31" s="469"/>
      <c r="AJA31" s="15" t="s">
        <v>170</v>
      </c>
      <c r="AJB31" s="468" t="s">
        <v>100</v>
      </c>
      <c r="AJC31" s="468"/>
      <c r="AJD31" s="469"/>
      <c r="AJE31" s="15" t="s">
        <v>170</v>
      </c>
      <c r="AJF31" s="468" t="s">
        <v>100</v>
      </c>
      <c r="AJG31" s="468"/>
      <c r="AJH31" s="469"/>
      <c r="AJI31" s="15" t="s">
        <v>170</v>
      </c>
      <c r="AJJ31" s="468" t="s">
        <v>100</v>
      </c>
      <c r="AJK31" s="468"/>
      <c r="AJL31" s="469"/>
      <c r="AJM31" s="15" t="s">
        <v>170</v>
      </c>
      <c r="AJN31" s="468" t="s">
        <v>100</v>
      </c>
      <c r="AJO31" s="468"/>
      <c r="AJP31" s="469"/>
      <c r="AJQ31" s="15" t="s">
        <v>170</v>
      </c>
      <c r="AJR31" s="468" t="s">
        <v>100</v>
      </c>
      <c r="AJS31" s="468"/>
      <c r="AJT31" s="469"/>
      <c r="AJU31" s="15" t="s">
        <v>170</v>
      </c>
      <c r="AJV31" s="468" t="s">
        <v>100</v>
      </c>
      <c r="AJW31" s="468"/>
      <c r="AJX31" s="469"/>
      <c r="AJY31" s="15" t="s">
        <v>170</v>
      </c>
      <c r="AJZ31" s="468" t="s">
        <v>100</v>
      </c>
      <c r="AKA31" s="468"/>
      <c r="AKB31" s="469"/>
      <c r="AKC31" s="15" t="s">
        <v>170</v>
      </c>
      <c r="AKD31" s="468" t="s">
        <v>100</v>
      </c>
      <c r="AKE31" s="468"/>
      <c r="AKF31" s="469"/>
      <c r="AKG31" s="15" t="s">
        <v>170</v>
      </c>
      <c r="AKH31" s="468" t="s">
        <v>100</v>
      </c>
      <c r="AKI31" s="468"/>
      <c r="AKJ31" s="469"/>
      <c r="AKK31" s="15" t="s">
        <v>170</v>
      </c>
      <c r="AKL31" s="468" t="s">
        <v>100</v>
      </c>
      <c r="AKM31" s="468"/>
      <c r="AKN31" s="469"/>
      <c r="AKO31" s="15" t="s">
        <v>170</v>
      </c>
      <c r="AKP31" s="468" t="s">
        <v>100</v>
      </c>
      <c r="AKQ31" s="468"/>
      <c r="AKR31" s="469"/>
      <c r="AKS31" s="15" t="s">
        <v>170</v>
      </c>
      <c r="AKT31" s="468" t="s">
        <v>100</v>
      </c>
      <c r="AKU31" s="468"/>
      <c r="AKV31" s="469"/>
      <c r="AKW31" s="15" t="s">
        <v>170</v>
      </c>
      <c r="AKX31" s="468" t="s">
        <v>100</v>
      </c>
      <c r="AKY31" s="468"/>
      <c r="AKZ31" s="469"/>
      <c r="ALA31" s="15" t="s">
        <v>170</v>
      </c>
      <c r="ALB31" s="468" t="s">
        <v>100</v>
      </c>
      <c r="ALC31" s="468"/>
      <c r="ALD31" s="469"/>
      <c r="ALE31" s="15" t="s">
        <v>170</v>
      </c>
      <c r="ALF31" s="468" t="s">
        <v>100</v>
      </c>
      <c r="ALG31" s="468"/>
      <c r="ALH31" s="469"/>
      <c r="ALI31" s="15" t="s">
        <v>170</v>
      </c>
      <c r="ALJ31" s="468" t="s">
        <v>100</v>
      </c>
      <c r="ALK31" s="468"/>
      <c r="ALL31" s="469"/>
      <c r="ALM31" s="15" t="s">
        <v>170</v>
      </c>
      <c r="ALN31" s="468" t="s">
        <v>100</v>
      </c>
      <c r="ALO31" s="468"/>
      <c r="ALP31" s="469"/>
      <c r="ALQ31" s="15" t="s">
        <v>170</v>
      </c>
      <c r="ALR31" s="468" t="s">
        <v>100</v>
      </c>
      <c r="ALS31" s="468"/>
      <c r="ALT31" s="469"/>
      <c r="ALU31" s="15" t="s">
        <v>170</v>
      </c>
      <c r="ALV31" s="468" t="s">
        <v>100</v>
      </c>
      <c r="ALW31" s="468"/>
      <c r="ALX31" s="469"/>
      <c r="ALY31" s="15" t="s">
        <v>170</v>
      </c>
      <c r="ALZ31" s="468" t="s">
        <v>100</v>
      </c>
      <c r="AMA31" s="468"/>
      <c r="AMB31" s="469"/>
      <c r="AMC31" s="15" t="s">
        <v>170</v>
      </c>
      <c r="AMD31" s="468" t="s">
        <v>100</v>
      </c>
      <c r="AME31" s="468"/>
      <c r="AMF31" s="469"/>
      <c r="AMG31" s="15" t="s">
        <v>170</v>
      </c>
      <c r="AMH31" s="468" t="s">
        <v>100</v>
      </c>
      <c r="AMI31" s="468"/>
      <c r="AMJ31" s="469"/>
      <c r="AMK31" s="15" t="s">
        <v>170</v>
      </c>
      <c r="AML31" s="468" t="s">
        <v>100</v>
      </c>
      <c r="AMM31" s="468"/>
      <c r="AMN31" s="469"/>
      <c r="AMO31" s="15" t="s">
        <v>170</v>
      </c>
      <c r="AMP31" s="468" t="s">
        <v>100</v>
      </c>
      <c r="AMQ31" s="468"/>
      <c r="AMR31" s="469"/>
      <c r="AMS31" s="15" t="s">
        <v>170</v>
      </c>
      <c r="AMT31" s="468" t="s">
        <v>100</v>
      </c>
      <c r="AMU31" s="468"/>
      <c r="AMV31" s="469"/>
      <c r="AMW31" s="15" t="s">
        <v>170</v>
      </c>
      <c r="AMX31" s="468" t="s">
        <v>100</v>
      </c>
      <c r="AMY31" s="468"/>
      <c r="AMZ31" s="469"/>
      <c r="ANA31" s="15" t="s">
        <v>170</v>
      </c>
      <c r="ANB31" s="468" t="s">
        <v>100</v>
      </c>
      <c r="ANC31" s="468"/>
      <c r="AND31" s="469"/>
      <c r="ANE31" s="15" t="s">
        <v>170</v>
      </c>
      <c r="ANF31" s="468" t="s">
        <v>100</v>
      </c>
      <c r="ANG31" s="468"/>
      <c r="ANH31" s="469"/>
      <c r="ANI31" s="15" t="s">
        <v>170</v>
      </c>
      <c r="ANJ31" s="468" t="s">
        <v>100</v>
      </c>
      <c r="ANK31" s="468"/>
      <c r="ANL31" s="469"/>
      <c r="ANM31" s="15" t="s">
        <v>170</v>
      </c>
      <c r="ANN31" s="468" t="s">
        <v>100</v>
      </c>
      <c r="ANO31" s="468"/>
      <c r="ANP31" s="469"/>
      <c r="ANQ31" s="15" t="s">
        <v>170</v>
      </c>
      <c r="ANR31" s="468" t="s">
        <v>100</v>
      </c>
      <c r="ANS31" s="468"/>
      <c r="ANT31" s="469"/>
      <c r="ANU31" s="15" t="s">
        <v>170</v>
      </c>
      <c r="ANV31" s="468" t="s">
        <v>100</v>
      </c>
      <c r="ANW31" s="468"/>
      <c r="ANX31" s="469"/>
      <c r="ANY31" s="15" t="s">
        <v>170</v>
      </c>
      <c r="ANZ31" s="468" t="s">
        <v>100</v>
      </c>
      <c r="AOA31" s="468"/>
      <c r="AOB31" s="469"/>
      <c r="AOC31" s="15" t="s">
        <v>170</v>
      </c>
      <c r="AOD31" s="468" t="s">
        <v>100</v>
      </c>
      <c r="AOE31" s="468"/>
      <c r="AOF31" s="469"/>
      <c r="AOG31" s="15" t="s">
        <v>170</v>
      </c>
      <c r="AOH31" s="468" t="s">
        <v>100</v>
      </c>
      <c r="AOI31" s="468"/>
      <c r="AOJ31" s="469"/>
      <c r="AOK31" s="15" t="s">
        <v>170</v>
      </c>
      <c r="AOL31" s="468" t="s">
        <v>100</v>
      </c>
      <c r="AOM31" s="468"/>
      <c r="AON31" s="469"/>
      <c r="AOO31" s="15" t="s">
        <v>170</v>
      </c>
      <c r="AOP31" s="468" t="s">
        <v>100</v>
      </c>
      <c r="AOQ31" s="468"/>
      <c r="AOR31" s="469"/>
      <c r="AOS31" s="15" t="s">
        <v>170</v>
      </c>
      <c r="AOT31" s="468" t="s">
        <v>100</v>
      </c>
      <c r="AOU31" s="468"/>
      <c r="AOV31" s="469"/>
      <c r="AOW31" s="15" t="s">
        <v>170</v>
      </c>
      <c r="AOX31" s="468" t="s">
        <v>100</v>
      </c>
      <c r="AOY31" s="468"/>
      <c r="AOZ31" s="469"/>
      <c r="APA31" s="15" t="s">
        <v>170</v>
      </c>
      <c r="APB31" s="468" t="s">
        <v>100</v>
      </c>
      <c r="APC31" s="468"/>
      <c r="APD31" s="469"/>
      <c r="APE31" s="15" t="s">
        <v>170</v>
      </c>
      <c r="APF31" s="468" t="s">
        <v>100</v>
      </c>
      <c r="APG31" s="468"/>
      <c r="APH31" s="469"/>
      <c r="API31" s="15" t="s">
        <v>170</v>
      </c>
      <c r="APJ31" s="468" t="s">
        <v>100</v>
      </c>
      <c r="APK31" s="468"/>
      <c r="APL31" s="469"/>
      <c r="APM31" s="15" t="s">
        <v>170</v>
      </c>
      <c r="APN31" s="468" t="s">
        <v>100</v>
      </c>
      <c r="APO31" s="468"/>
      <c r="APP31" s="469"/>
      <c r="APQ31" s="15" t="s">
        <v>170</v>
      </c>
      <c r="APR31" s="468" t="s">
        <v>100</v>
      </c>
      <c r="APS31" s="468"/>
      <c r="APT31" s="469"/>
      <c r="APU31" s="15" t="s">
        <v>170</v>
      </c>
      <c r="APV31" s="468" t="s">
        <v>100</v>
      </c>
      <c r="APW31" s="468"/>
      <c r="APX31" s="469"/>
      <c r="APY31" s="15" t="s">
        <v>170</v>
      </c>
      <c r="APZ31" s="468" t="s">
        <v>100</v>
      </c>
      <c r="AQA31" s="468"/>
      <c r="AQB31" s="469"/>
      <c r="AQC31" s="15" t="s">
        <v>170</v>
      </c>
      <c r="AQD31" s="468" t="s">
        <v>100</v>
      </c>
      <c r="AQE31" s="468"/>
      <c r="AQF31" s="469"/>
      <c r="AQG31" s="15" t="s">
        <v>170</v>
      </c>
      <c r="AQH31" s="468" t="s">
        <v>100</v>
      </c>
      <c r="AQI31" s="468"/>
      <c r="AQJ31" s="469"/>
      <c r="AQK31" s="15" t="s">
        <v>170</v>
      </c>
      <c r="AQL31" s="468" t="s">
        <v>100</v>
      </c>
      <c r="AQM31" s="468"/>
      <c r="AQN31" s="469"/>
      <c r="AQO31" s="15" t="s">
        <v>170</v>
      </c>
      <c r="AQP31" s="468" t="s">
        <v>100</v>
      </c>
      <c r="AQQ31" s="468"/>
      <c r="AQR31" s="469"/>
      <c r="AQS31" s="15" t="s">
        <v>170</v>
      </c>
      <c r="AQT31" s="468" t="s">
        <v>100</v>
      </c>
      <c r="AQU31" s="468"/>
      <c r="AQV31" s="469"/>
      <c r="AQW31" s="15" t="s">
        <v>170</v>
      </c>
      <c r="AQX31" s="468" t="s">
        <v>100</v>
      </c>
      <c r="AQY31" s="468"/>
      <c r="AQZ31" s="469"/>
      <c r="ARA31" s="15" t="s">
        <v>170</v>
      </c>
      <c r="ARB31" s="468" t="s">
        <v>100</v>
      </c>
      <c r="ARC31" s="468"/>
      <c r="ARD31" s="469"/>
      <c r="ARE31" s="15" t="s">
        <v>170</v>
      </c>
      <c r="ARF31" s="468" t="s">
        <v>100</v>
      </c>
      <c r="ARG31" s="468"/>
      <c r="ARH31" s="469"/>
      <c r="ARI31" s="15" t="s">
        <v>170</v>
      </c>
      <c r="ARJ31" s="468" t="s">
        <v>100</v>
      </c>
      <c r="ARK31" s="468"/>
      <c r="ARL31" s="469"/>
      <c r="ARM31" s="15" t="s">
        <v>170</v>
      </c>
      <c r="ARN31" s="468" t="s">
        <v>100</v>
      </c>
      <c r="ARO31" s="468"/>
      <c r="ARP31" s="469"/>
      <c r="ARQ31" s="15" t="s">
        <v>170</v>
      </c>
      <c r="ARR31" s="468" t="s">
        <v>100</v>
      </c>
      <c r="ARS31" s="468"/>
      <c r="ART31" s="469"/>
      <c r="ARU31" s="15" t="s">
        <v>170</v>
      </c>
      <c r="ARV31" s="468" t="s">
        <v>100</v>
      </c>
      <c r="ARW31" s="468"/>
      <c r="ARX31" s="469"/>
      <c r="ARY31" s="15" t="s">
        <v>170</v>
      </c>
      <c r="ARZ31" s="468" t="s">
        <v>100</v>
      </c>
      <c r="ASA31" s="468"/>
      <c r="ASB31" s="469"/>
      <c r="ASC31" s="15" t="s">
        <v>170</v>
      </c>
      <c r="ASD31" s="468" t="s">
        <v>100</v>
      </c>
      <c r="ASE31" s="468"/>
      <c r="ASF31" s="469"/>
      <c r="ASG31" s="15" t="s">
        <v>170</v>
      </c>
      <c r="ASH31" s="468" t="s">
        <v>100</v>
      </c>
      <c r="ASI31" s="468"/>
      <c r="ASJ31" s="469"/>
      <c r="ASK31" s="15" t="s">
        <v>170</v>
      </c>
      <c r="ASL31" s="468" t="s">
        <v>100</v>
      </c>
      <c r="ASM31" s="468"/>
      <c r="ASN31" s="469"/>
      <c r="ASO31" s="15" t="s">
        <v>170</v>
      </c>
      <c r="ASP31" s="468" t="s">
        <v>100</v>
      </c>
      <c r="ASQ31" s="468"/>
      <c r="ASR31" s="469"/>
      <c r="ASS31" s="15" t="s">
        <v>170</v>
      </c>
      <c r="AST31" s="468" t="s">
        <v>100</v>
      </c>
      <c r="ASU31" s="468"/>
      <c r="ASV31" s="469"/>
      <c r="ASW31" s="15" t="s">
        <v>170</v>
      </c>
      <c r="ASX31" s="468" t="s">
        <v>100</v>
      </c>
      <c r="ASY31" s="468"/>
      <c r="ASZ31" s="469"/>
      <c r="ATA31" s="15" t="s">
        <v>170</v>
      </c>
      <c r="ATB31" s="468" t="s">
        <v>100</v>
      </c>
      <c r="ATC31" s="468"/>
      <c r="ATD31" s="469"/>
      <c r="ATE31" s="15" t="s">
        <v>170</v>
      </c>
      <c r="ATF31" s="468" t="s">
        <v>100</v>
      </c>
      <c r="ATG31" s="468"/>
      <c r="ATH31" s="469"/>
      <c r="ATI31" s="15" t="s">
        <v>170</v>
      </c>
      <c r="ATJ31" s="468" t="s">
        <v>100</v>
      </c>
      <c r="ATK31" s="468"/>
      <c r="ATL31" s="469"/>
      <c r="ATM31" s="15" t="s">
        <v>170</v>
      </c>
      <c r="ATN31" s="468" t="s">
        <v>100</v>
      </c>
      <c r="ATO31" s="468"/>
      <c r="ATP31" s="469"/>
      <c r="ATQ31" s="15" t="s">
        <v>170</v>
      </c>
      <c r="ATR31" s="468" t="s">
        <v>100</v>
      </c>
      <c r="ATS31" s="468"/>
      <c r="ATT31" s="469"/>
      <c r="ATU31" s="15" t="s">
        <v>170</v>
      </c>
      <c r="ATV31" s="468" t="s">
        <v>100</v>
      </c>
      <c r="ATW31" s="468"/>
      <c r="ATX31" s="469"/>
      <c r="ATY31" s="15" t="s">
        <v>170</v>
      </c>
      <c r="ATZ31" s="468" t="s">
        <v>100</v>
      </c>
      <c r="AUA31" s="468"/>
      <c r="AUB31" s="469"/>
      <c r="AUC31" s="15" t="s">
        <v>170</v>
      </c>
      <c r="AUD31" s="468" t="s">
        <v>100</v>
      </c>
      <c r="AUE31" s="468"/>
      <c r="AUF31" s="469"/>
      <c r="AUG31" s="15" t="s">
        <v>170</v>
      </c>
      <c r="AUH31" s="468" t="s">
        <v>100</v>
      </c>
      <c r="AUI31" s="468"/>
      <c r="AUJ31" s="469"/>
      <c r="AUK31" s="15" t="s">
        <v>170</v>
      </c>
      <c r="AUL31" s="468" t="s">
        <v>100</v>
      </c>
      <c r="AUM31" s="468"/>
      <c r="AUN31" s="469"/>
      <c r="AUO31" s="15" t="s">
        <v>170</v>
      </c>
      <c r="AUP31" s="468" t="s">
        <v>100</v>
      </c>
      <c r="AUQ31" s="468"/>
      <c r="AUR31" s="469"/>
      <c r="AUS31" s="15" t="s">
        <v>170</v>
      </c>
      <c r="AUT31" s="468" t="s">
        <v>100</v>
      </c>
      <c r="AUU31" s="468"/>
      <c r="AUV31" s="469"/>
      <c r="AUW31" s="15" t="s">
        <v>170</v>
      </c>
      <c r="AUX31" s="468" t="s">
        <v>100</v>
      </c>
      <c r="AUY31" s="468"/>
      <c r="AUZ31" s="469"/>
      <c r="AVA31" s="15" t="s">
        <v>170</v>
      </c>
      <c r="AVB31" s="468" t="s">
        <v>100</v>
      </c>
      <c r="AVC31" s="468"/>
      <c r="AVD31" s="469"/>
      <c r="AVE31" s="15" t="s">
        <v>170</v>
      </c>
      <c r="AVF31" s="468" t="s">
        <v>100</v>
      </c>
      <c r="AVG31" s="468"/>
      <c r="AVH31" s="469"/>
      <c r="AVI31" s="15" t="s">
        <v>170</v>
      </c>
      <c r="AVJ31" s="468" t="s">
        <v>100</v>
      </c>
      <c r="AVK31" s="468"/>
      <c r="AVL31" s="469"/>
      <c r="AVM31" s="15" t="s">
        <v>170</v>
      </c>
      <c r="AVN31" s="468" t="s">
        <v>100</v>
      </c>
      <c r="AVO31" s="468"/>
      <c r="AVP31" s="469"/>
      <c r="AVQ31" s="15" t="s">
        <v>170</v>
      </c>
      <c r="AVR31" s="468" t="s">
        <v>100</v>
      </c>
      <c r="AVS31" s="468"/>
      <c r="AVT31" s="469"/>
      <c r="AVU31" s="15" t="s">
        <v>170</v>
      </c>
      <c r="AVV31" s="468" t="s">
        <v>100</v>
      </c>
      <c r="AVW31" s="468"/>
      <c r="AVX31" s="469"/>
      <c r="AVY31" s="15" t="s">
        <v>170</v>
      </c>
      <c r="AVZ31" s="468" t="s">
        <v>100</v>
      </c>
      <c r="AWA31" s="468"/>
      <c r="AWB31" s="469"/>
      <c r="AWC31" s="15" t="s">
        <v>170</v>
      </c>
      <c r="AWD31" s="468" t="s">
        <v>100</v>
      </c>
      <c r="AWE31" s="468"/>
      <c r="AWF31" s="469"/>
      <c r="AWG31" s="15" t="s">
        <v>170</v>
      </c>
      <c r="AWH31" s="468" t="s">
        <v>100</v>
      </c>
      <c r="AWI31" s="468"/>
      <c r="AWJ31" s="469"/>
      <c r="AWK31" s="15" t="s">
        <v>170</v>
      </c>
      <c r="AWL31" s="468" t="s">
        <v>100</v>
      </c>
      <c r="AWM31" s="468"/>
      <c r="AWN31" s="469"/>
      <c r="AWO31" s="15" t="s">
        <v>170</v>
      </c>
      <c r="AWP31" s="468" t="s">
        <v>100</v>
      </c>
      <c r="AWQ31" s="468"/>
      <c r="AWR31" s="469"/>
      <c r="AWS31" s="15" t="s">
        <v>170</v>
      </c>
      <c r="AWT31" s="468" t="s">
        <v>100</v>
      </c>
      <c r="AWU31" s="468"/>
      <c r="AWV31" s="469"/>
      <c r="AWW31" s="15" t="s">
        <v>170</v>
      </c>
      <c r="AWX31" s="468" t="s">
        <v>100</v>
      </c>
      <c r="AWY31" s="468"/>
      <c r="AWZ31" s="469"/>
      <c r="AXA31" s="15" t="s">
        <v>170</v>
      </c>
      <c r="AXB31" s="468" t="s">
        <v>100</v>
      </c>
      <c r="AXC31" s="468"/>
      <c r="AXD31" s="469"/>
      <c r="AXE31" s="15" t="s">
        <v>170</v>
      </c>
      <c r="AXF31" s="468" t="s">
        <v>100</v>
      </c>
      <c r="AXG31" s="468"/>
      <c r="AXH31" s="469"/>
      <c r="AXI31" s="15" t="s">
        <v>170</v>
      </c>
      <c r="AXJ31" s="468" t="s">
        <v>100</v>
      </c>
      <c r="AXK31" s="468"/>
      <c r="AXL31" s="469"/>
      <c r="AXM31" s="15" t="s">
        <v>170</v>
      </c>
      <c r="AXN31" s="468" t="s">
        <v>100</v>
      </c>
      <c r="AXO31" s="468"/>
      <c r="AXP31" s="469"/>
      <c r="AXQ31" s="15" t="s">
        <v>170</v>
      </c>
      <c r="AXR31" s="468" t="s">
        <v>100</v>
      </c>
      <c r="AXS31" s="468"/>
      <c r="AXT31" s="469"/>
      <c r="AXU31" s="15" t="s">
        <v>170</v>
      </c>
      <c r="AXV31" s="468" t="s">
        <v>100</v>
      </c>
      <c r="AXW31" s="468"/>
      <c r="AXX31" s="469"/>
      <c r="AXY31" s="15" t="s">
        <v>170</v>
      </c>
      <c r="AXZ31" s="468" t="s">
        <v>100</v>
      </c>
      <c r="AYA31" s="468"/>
      <c r="AYB31" s="469"/>
      <c r="AYC31" s="15" t="s">
        <v>170</v>
      </c>
      <c r="AYD31" s="468" t="s">
        <v>100</v>
      </c>
      <c r="AYE31" s="468"/>
      <c r="AYF31" s="469"/>
      <c r="AYG31" s="15" t="s">
        <v>170</v>
      </c>
      <c r="AYH31" s="468" t="s">
        <v>100</v>
      </c>
      <c r="AYI31" s="468"/>
      <c r="AYJ31" s="469"/>
      <c r="AYK31" s="15" t="s">
        <v>170</v>
      </c>
      <c r="AYL31" s="468" t="s">
        <v>100</v>
      </c>
      <c r="AYM31" s="468"/>
      <c r="AYN31" s="469"/>
      <c r="AYO31" s="15" t="s">
        <v>170</v>
      </c>
      <c r="AYP31" s="468" t="s">
        <v>100</v>
      </c>
      <c r="AYQ31" s="468"/>
      <c r="AYR31" s="469"/>
      <c r="AYS31" s="15" t="s">
        <v>170</v>
      </c>
      <c r="AYT31" s="468" t="s">
        <v>100</v>
      </c>
      <c r="AYU31" s="468"/>
      <c r="AYV31" s="469"/>
      <c r="AYW31" s="15" t="s">
        <v>170</v>
      </c>
      <c r="AYX31" s="468" t="s">
        <v>100</v>
      </c>
      <c r="AYY31" s="468"/>
      <c r="AYZ31" s="469"/>
      <c r="AZA31" s="15" t="s">
        <v>170</v>
      </c>
      <c r="AZB31" s="468" t="s">
        <v>100</v>
      </c>
      <c r="AZC31" s="468"/>
      <c r="AZD31" s="469"/>
      <c r="AZE31" s="15" t="s">
        <v>170</v>
      </c>
      <c r="AZF31" s="468" t="s">
        <v>100</v>
      </c>
      <c r="AZG31" s="468"/>
      <c r="AZH31" s="469"/>
      <c r="AZI31" s="15" t="s">
        <v>170</v>
      </c>
      <c r="AZJ31" s="468" t="s">
        <v>100</v>
      </c>
      <c r="AZK31" s="468"/>
      <c r="AZL31" s="469"/>
      <c r="AZM31" s="15" t="s">
        <v>170</v>
      </c>
      <c r="AZN31" s="468" t="s">
        <v>100</v>
      </c>
      <c r="AZO31" s="468"/>
      <c r="AZP31" s="469"/>
      <c r="AZQ31" s="15" t="s">
        <v>170</v>
      </c>
      <c r="AZR31" s="468" t="s">
        <v>100</v>
      </c>
      <c r="AZS31" s="468"/>
      <c r="AZT31" s="469"/>
      <c r="AZU31" s="15" t="s">
        <v>170</v>
      </c>
      <c r="AZV31" s="468" t="s">
        <v>100</v>
      </c>
      <c r="AZW31" s="468"/>
      <c r="AZX31" s="469"/>
      <c r="AZY31" s="15" t="s">
        <v>170</v>
      </c>
      <c r="AZZ31" s="468" t="s">
        <v>100</v>
      </c>
      <c r="BAA31" s="468"/>
      <c r="BAB31" s="469"/>
      <c r="BAC31" s="15" t="s">
        <v>170</v>
      </c>
      <c r="BAD31" s="468" t="s">
        <v>100</v>
      </c>
      <c r="BAE31" s="468"/>
      <c r="BAF31" s="469"/>
      <c r="BAG31" s="15" t="s">
        <v>170</v>
      </c>
      <c r="BAH31" s="468" t="s">
        <v>100</v>
      </c>
      <c r="BAI31" s="468"/>
      <c r="BAJ31" s="469"/>
      <c r="BAK31" s="15" t="s">
        <v>170</v>
      </c>
      <c r="BAL31" s="468" t="s">
        <v>100</v>
      </c>
      <c r="BAM31" s="468"/>
      <c r="BAN31" s="469"/>
      <c r="BAO31" s="15" t="s">
        <v>170</v>
      </c>
      <c r="BAP31" s="468" t="s">
        <v>100</v>
      </c>
      <c r="BAQ31" s="468"/>
      <c r="BAR31" s="469"/>
      <c r="BAS31" s="15" t="s">
        <v>170</v>
      </c>
      <c r="BAT31" s="468" t="s">
        <v>100</v>
      </c>
      <c r="BAU31" s="468"/>
      <c r="BAV31" s="469"/>
      <c r="BAW31" s="15" t="s">
        <v>170</v>
      </c>
      <c r="BAX31" s="468" t="s">
        <v>100</v>
      </c>
      <c r="BAY31" s="468"/>
      <c r="BAZ31" s="469"/>
      <c r="BBA31" s="15" t="s">
        <v>170</v>
      </c>
      <c r="BBB31" s="468" t="s">
        <v>100</v>
      </c>
      <c r="BBC31" s="468"/>
      <c r="BBD31" s="469"/>
      <c r="BBE31" s="15" t="s">
        <v>170</v>
      </c>
      <c r="BBF31" s="468" t="s">
        <v>100</v>
      </c>
      <c r="BBG31" s="468"/>
      <c r="BBH31" s="469"/>
      <c r="BBI31" s="15" t="s">
        <v>170</v>
      </c>
      <c r="BBJ31" s="468" t="s">
        <v>100</v>
      </c>
      <c r="BBK31" s="468"/>
      <c r="BBL31" s="469"/>
      <c r="BBM31" s="15" t="s">
        <v>170</v>
      </c>
      <c r="BBN31" s="468" t="s">
        <v>100</v>
      </c>
      <c r="BBO31" s="468"/>
      <c r="BBP31" s="469"/>
      <c r="BBQ31" s="15" t="s">
        <v>170</v>
      </c>
      <c r="BBR31" s="468" t="s">
        <v>100</v>
      </c>
      <c r="BBS31" s="468"/>
      <c r="BBT31" s="469"/>
      <c r="BBU31" s="15" t="s">
        <v>170</v>
      </c>
      <c r="BBV31" s="468" t="s">
        <v>100</v>
      </c>
      <c r="BBW31" s="468"/>
      <c r="BBX31" s="469"/>
      <c r="BBY31" s="15" t="s">
        <v>170</v>
      </c>
      <c r="BBZ31" s="468" t="s">
        <v>100</v>
      </c>
      <c r="BCA31" s="468"/>
      <c r="BCB31" s="469"/>
      <c r="BCC31" s="15" t="s">
        <v>170</v>
      </c>
      <c r="BCD31" s="468" t="s">
        <v>100</v>
      </c>
      <c r="BCE31" s="468"/>
      <c r="BCF31" s="469"/>
      <c r="BCG31" s="15" t="s">
        <v>170</v>
      </c>
      <c r="BCH31" s="468" t="s">
        <v>100</v>
      </c>
      <c r="BCI31" s="468"/>
      <c r="BCJ31" s="469"/>
      <c r="BCK31" s="15" t="s">
        <v>170</v>
      </c>
      <c r="BCL31" s="468" t="s">
        <v>100</v>
      </c>
      <c r="BCM31" s="468"/>
      <c r="BCN31" s="469"/>
      <c r="BCO31" s="15" t="s">
        <v>170</v>
      </c>
      <c r="BCP31" s="468" t="s">
        <v>100</v>
      </c>
      <c r="BCQ31" s="468"/>
      <c r="BCR31" s="469"/>
      <c r="BCS31" s="15" t="s">
        <v>170</v>
      </c>
      <c r="BCT31" s="468" t="s">
        <v>100</v>
      </c>
      <c r="BCU31" s="468"/>
      <c r="BCV31" s="469"/>
      <c r="BCW31" s="15" t="s">
        <v>170</v>
      </c>
      <c r="BCX31" s="468" t="s">
        <v>100</v>
      </c>
      <c r="BCY31" s="468"/>
      <c r="BCZ31" s="469"/>
      <c r="BDA31" s="15" t="s">
        <v>170</v>
      </c>
      <c r="BDB31" s="468" t="s">
        <v>100</v>
      </c>
      <c r="BDC31" s="468"/>
      <c r="BDD31" s="469"/>
      <c r="BDE31" s="15" t="s">
        <v>170</v>
      </c>
      <c r="BDF31" s="468" t="s">
        <v>100</v>
      </c>
      <c r="BDG31" s="468"/>
      <c r="BDH31" s="469"/>
      <c r="BDI31" s="15" t="s">
        <v>170</v>
      </c>
      <c r="BDJ31" s="468" t="s">
        <v>100</v>
      </c>
      <c r="BDK31" s="468"/>
      <c r="BDL31" s="469"/>
      <c r="BDM31" s="15" t="s">
        <v>170</v>
      </c>
      <c r="BDN31" s="468" t="s">
        <v>100</v>
      </c>
      <c r="BDO31" s="468"/>
      <c r="BDP31" s="469"/>
      <c r="BDQ31" s="15" t="s">
        <v>170</v>
      </c>
      <c r="BDR31" s="468" t="s">
        <v>100</v>
      </c>
      <c r="BDS31" s="468"/>
      <c r="BDT31" s="469"/>
      <c r="BDU31" s="15" t="s">
        <v>170</v>
      </c>
      <c r="BDV31" s="468" t="s">
        <v>100</v>
      </c>
      <c r="BDW31" s="468"/>
      <c r="BDX31" s="469"/>
      <c r="BDY31" s="15" t="s">
        <v>170</v>
      </c>
      <c r="BDZ31" s="468" t="s">
        <v>100</v>
      </c>
      <c r="BEA31" s="468"/>
      <c r="BEB31" s="469"/>
      <c r="BEC31" s="15" t="s">
        <v>170</v>
      </c>
      <c r="BED31" s="468" t="s">
        <v>100</v>
      </c>
      <c r="BEE31" s="468"/>
      <c r="BEF31" s="469"/>
      <c r="BEG31" s="15" t="s">
        <v>170</v>
      </c>
      <c r="BEH31" s="468" t="s">
        <v>100</v>
      </c>
      <c r="BEI31" s="468"/>
      <c r="BEJ31" s="469"/>
      <c r="BEK31" s="15" t="s">
        <v>170</v>
      </c>
      <c r="BEL31" s="468" t="s">
        <v>100</v>
      </c>
      <c r="BEM31" s="468"/>
      <c r="BEN31" s="469"/>
      <c r="BEO31" s="15" t="s">
        <v>170</v>
      </c>
      <c r="BEP31" s="468" t="s">
        <v>100</v>
      </c>
      <c r="BEQ31" s="468"/>
      <c r="BER31" s="469"/>
      <c r="BES31" s="15" t="s">
        <v>170</v>
      </c>
      <c r="BET31" s="468" t="s">
        <v>100</v>
      </c>
      <c r="BEU31" s="468"/>
      <c r="BEV31" s="469"/>
      <c r="BEW31" s="15" t="s">
        <v>170</v>
      </c>
      <c r="BEX31" s="468" t="s">
        <v>100</v>
      </c>
      <c r="BEY31" s="468"/>
      <c r="BEZ31" s="469"/>
      <c r="BFA31" s="15" t="s">
        <v>170</v>
      </c>
      <c r="BFB31" s="468" t="s">
        <v>100</v>
      </c>
      <c r="BFC31" s="468"/>
      <c r="BFD31" s="469"/>
      <c r="BFE31" s="15" t="s">
        <v>170</v>
      </c>
      <c r="BFF31" s="468" t="s">
        <v>100</v>
      </c>
      <c r="BFG31" s="468"/>
      <c r="BFH31" s="469"/>
      <c r="BFI31" s="15" t="s">
        <v>170</v>
      </c>
      <c r="BFJ31" s="468" t="s">
        <v>100</v>
      </c>
      <c r="BFK31" s="468"/>
      <c r="BFL31" s="469"/>
      <c r="BFM31" s="15" t="s">
        <v>170</v>
      </c>
      <c r="BFN31" s="468" t="s">
        <v>100</v>
      </c>
      <c r="BFO31" s="468"/>
      <c r="BFP31" s="469"/>
      <c r="BFQ31" s="15" t="s">
        <v>170</v>
      </c>
      <c r="BFR31" s="468" t="s">
        <v>100</v>
      </c>
      <c r="BFS31" s="468"/>
      <c r="BFT31" s="469"/>
      <c r="BFU31" s="15" t="s">
        <v>170</v>
      </c>
      <c r="BFV31" s="468" t="s">
        <v>100</v>
      </c>
      <c r="BFW31" s="468"/>
      <c r="BFX31" s="469"/>
      <c r="BFY31" s="15" t="s">
        <v>170</v>
      </c>
      <c r="BFZ31" s="468" t="s">
        <v>100</v>
      </c>
      <c r="BGA31" s="468"/>
      <c r="BGB31" s="469"/>
      <c r="BGC31" s="15" t="s">
        <v>170</v>
      </c>
      <c r="BGD31" s="468" t="s">
        <v>100</v>
      </c>
      <c r="BGE31" s="468"/>
      <c r="BGF31" s="469"/>
      <c r="BGG31" s="15" t="s">
        <v>170</v>
      </c>
      <c r="BGH31" s="468" t="s">
        <v>100</v>
      </c>
      <c r="BGI31" s="468"/>
      <c r="BGJ31" s="469"/>
      <c r="BGK31" s="15" t="s">
        <v>170</v>
      </c>
      <c r="BGL31" s="468" t="s">
        <v>100</v>
      </c>
      <c r="BGM31" s="468"/>
      <c r="BGN31" s="469"/>
      <c r="BGO31" s="15" t="s">
        <v>170</v>
      </c>
      <c r="BGP31" s="468" t="s">
        <v>100</v>
      </c>
      <c r="BGQ31" s="468"/>
      <c r="BGR31" s="469"/>
      <c r="BGS31" s="15" t="s">
        <v>170</v>
      </c>
      <c r="BGT31" s="468" t="s">
        <v>100</v>
      </c>
      <c r="BGU31" s="468"/>
      <c r="BGV31" s="469"/>
      <c r="BGW31" s="15" t="s">
        <v>170</v>
      </c>
      <c r="BGX31" s="468" t="s">
        <v>100</v>
      </c>
      <c r="BGY31" s="468"/>
      <c r="BGZ31" s="469"/>
      <c r="BHA31" s="15" t="s">
        <v>170</v>
      </c>
      <c r="BHB31" s="468" t="s">
        <v>100</v>
      </c>
      <c r="BHC31" s="468"/>
      <c r="BHD31" s="469"/>
      <c r="BHE31" s="15" t="s">
        <v>170</v>
      </c>
      <c r="BHF31" s="468" t="s">
        <v>100</v>
      </c>
      <c r="BHG31" s="468"/>
      <c r="BHH31" s="469"/>
      <c r="BHI31" s="15" t="s">
        <v>170</v>
      </c>
      <c r="BHJ31" s="468" t="s">
        <v>100</v>
      </c>
      <c r="BHK31" s="468"/>
      <c r="BHL31" s="469"/>
      <c r="BHM31" s="15" t="s">
        <v>170</v>
      </c>
      <c r="BHN31" s="468" t="s">
        <v>100</v>
      </c>
      <c r="BHO31" s="468"/>
      <c r="BHP31" s="469"/>
      <c r="BHQ31" s="15" t="s">
        <v>170</v>
      </c>
      <c r="BHR31" s="468" t="s">
        <v>100</v>
      </c>
      <c r="BHS31" s="468"/>
      <c r="BHT31" s="469"/>
      <c r="BHU31" s="15" t="s">
        <v>170</v>
      </c>
      <c r="BHV31" s="468" t="s">
        <v>100</v>
      </c>
      <c r="BHW31" s="468"/>
      <c r="BHX31" s="469"/>
      <c r="BHY31" s="15" t="s">
        <v>170</v>
      </c>
      <c r="BHZ31" s="468" t="s">
        <v>100</v>
      </c>
      <c r="BIA31" s="468"/>
      <c r="BIB31" s="469"/>
      <c r="BIC31" s="15" t="s">
        <v>170</v>
      </c>
      <c r="BID31" s="468" t="s">
        <v>100</v>
      </c>
      <c r="BIE31" s="468"/>
      <c r="BIF31" s="469"/>
      <c r="BIG31" s="15" t="s">
        <v>170</v>
      </c>
      <c r="BIH31" s="468" t="s">
        <v>100</v>
      </c>
      <c r="BII31" s="468"/>
      <c r="BIJ31" s="469"/>
      <c r="BIK31" s="15" t="s">
        <v>170</v>
      </c>
      <c r="BIL31" s="468" t="s">
        <v>100</v>
      </c>
      <c r="BIM31" s="468"/>
      <c r="BIN31" s="469"/>
      <c r="BIO31" s="15" t="s">
        <v>170</v>
      </c>
      <c r="BIP31" s="468" t="s">
        <v>100</v>
      </c>
      <c r="BIQ31" s="468"/>
      <c r="BIR31" s="469"/>
      <c r="BIS31" s="15" t="s">
        <v>170</v>
      </c>
      <c r="BIT31" s="468" t="s">
        <v>100</v>
      </c>
      <c r="BIU31" s="468"/>
      <c r="BIV31" s="469"/>
      <c r="BIW31" s="15" t="s">
        <v>170</v>
      </c>
      <c r="BIX31" s="468" t="s">
        <v>100</v>
      </c>
      <c r="BIY31" s="468"/>
      <c r="BIZ31" s="469"/>
      <c r="BJA31" s="15" t="s">
        <v>170</v>
      </c>
      <c r="BJB31" s="468" t="s">
        <v>100</v>
      </c>
      <c r="BJC31" s="468"/>
      <c r="BJD31" s="469"/>
      <c r="BJE31" s="15" t="s">
        <v>170</v>
      </c>
      <c r="BJF31" s="468" t="s">
        <v>100</v>
      </c>
      <c r="BJG31" s="468"/>
      <c r="BJH31" s="469"/>
      <c r="BJI31" s="15" t="s">
        <v>170</v>
      </c>
      <c r="BJJ31" s="468" t="s">
        <v>100</v>
      </c>
      <c r="BJK31" s="468"/>
      <c r="BJL31" s="469"/>
      <c r="BJM31" s="15" t="s">
        <v>170</v>
      </c>
      <c r="BJN31" s="468" t="s">
        <v>100</v>
      </c>
      <c r="BJO31" s="468"/>
      <c r="BJP31" s="469"/>
      <c r="BJQ31" s="15" t="s">
        <v>170</v>
      </c>
      <c r="BJR31" s="468" t="s">
        <v>100</v>
      </c>
      <c r="BJS31" s="468"/>
      <c r="BJT31" s="469"/>
      <c r="BJU31" s="15" t="s">
        <v>170</v>
      </c>
      <c r="BJV31" s="468" t="s">
        <v>100</v>
      </c>
      <c r="BJW31" s="468"/>
      <c r="BJX31" s="469"/>
      <c r="BJY31" s="15" t="s">
        <v>170</v>
      </c>
      <c r="BJZ31" s="468" t="s">
        <v>100</v>
      </c>
      <c r="BKA31" s="468"/>
      <c r="BKB31" s="469"/>
      <c r="BKC31" s="15" t="s">
        <v>170</v>
      </c>
      <c r="BKD31" s="468" t="s">
        <v>100</v>
      </c>
      <c r="BKE31" s="468"/>
      <c r="BKF31" s="469"/>
      <c r="BKG31" s="15" t="s">
        <v>170</v>
      </c>
      <c r="BKH31" s="468" t="s">
        <v>100</v>
      </c>
      <c r="BKI31" s="468"/>
      <c r="BKJ31" s="469"/>
      <c r="BKK31" s="15" t="s">
        <v>170</v>
      </c>
      <c r="BKL31" s="468" t="s">
        <v>100</v>
      </c>
      <c r="BKM31" s="468"/>
      <c r="BKN31" s="469"/>
      <c r="BKO31" s="15" t="s">
        <v>170</v>
      </c>
      <c r="BKP31" s="468" t="s">
        <v>100</v>
      </c>
      <c r="BKQ31" s="468"/>
      <c r="BKR31" s="469"/>
      <c r="BKS31" s="15" t="s">
        <v>170</v>
      </c>
      <c r="BKT31" s="468" t="s">
        <v>100</v>
      </c>
      <c r="BKU31" s="468"/>
      <c r="BKV31" s="469"/>
      <c r="BKW31" s="15" t="s">
        <v>170</v>
      </c>
      <c r="BKX31" s="468" t="s">
        <v>100</v>
      </c>
      <c r="BKY31" s="468"/>
      <c r="BKZ31" s="469"/>
      <c r="BLA31" s="15" t="s">
        <v>170</v>
      </c>
      <c r="BLB31" s="468" t="s">
        <v>100</v>
      </c>
      <c r="BLC31" s="468"/>
      <c r="BLD31" s="469"/>
      <c r="BLE31" s="15" t="s">
        <v>170</v>
      </c>
      <c r="BLF31" s="468" t="s">
        <v>100</v>
      </c>
      <c r="BLG31" s="468"/>
      <c r="BLH31" s="469"/>
      <c r="BLI31" s="15" t="s">
        <v>170</v>
      </c>
      <c r="BLJ31" s="468" t="s">
        <v>100</v>
      </c>
      <c r="BLK31" s="468"/>
      <c r="BLL31" s="469"/>
      <c r="BLM31" s="15" t="s">
        <v>170</v>
      </c>
      <c r="BLN31" s="468" t="s">
        <v>100</v>
      </c>
      <c r="BLO31" s="468"/>
      <c r="BLP31" s="469"/>
      <c r="BLQ31" s="15" t="s">
        <v>170</v>
      </c>
      <c r="BLR31" s="468" t="s">
        <v>100</v>
      </c>
      <c r="BLS31" s="468"/>
      <c r="BLT31" s="469"/>
      <c r="BLU31" s="15" t="s">
        <v>170</v>
      </c>
      <c r="BLV31" s="468" t="s">
        <v>100</v>
      </c>
      <c r="BLW31" s="468"/>
      <c r="BLX31" s="469"/>
      <c r="BLY31" s="15" t="s">
        <v>170</v>
      </c>
      <c r="BLZ31" s="468" t="s">
        <v>100</v>
      </c>
      <c r="BMA31" s="468"/>
      <c r="BMB31" s="469"/>
      <c r="BMC31" s="15" t="s">
        <v>170</v>
      </c>
      <c r="BMD31" s="468" t="s">
        <v>100</v>
      </c>
      <c r="BME31" s="468"/>
      <c r="BMF31" s="469"/>
      <c r="BMG31" s="15" t="s">
        <v>170</v>
      </c>
      <c r="BMH31" s="468" t="s">
        <v>100</v>
      </c>
      <c r="BMI31" s="468"/>
      <c r="BMJ31" s="469"/>
      <c r="BMK31" s="15" t="s">
        <v>170</v>
      </c>
      <c r="BML31" s="468" t="s">
        <v>100</v>
      </c>
      <c r="BMM31" s="468"/>
      <c r="BMN31" s="469"/>
      <c r="BMO31" s="15" t="s">
        <v>170</v>
      </c>
      <c r="BMP31" s="468" t="s">
        <v>100</v>
      </c>
      <c r="BMQ31" s="468"/>
      <c r="BMR31" s="469"/>
      <c r="BMS31" s="15" t="s">
        <v>170</v>
      </c>
      <c r="BMT31" s="468" t="s">
        <v>100</v>
      </c>
      <c r="BMU31" s="468"/>
      <c r="BMV31" s="469"/>
      <c r="BMW31" s="15" t="s">
        <v>170</v>
      </c>
      <c r="BMX31" s="468" t="s">
        <v>100</v>
      </c>
      <c r="BMY31" s="468"/>
      <c r="BMZ31" s="469"/>
      <c r="BNA31" s="15" t="s">
        <v>170</v>
      </c>
      <c r="BNB31" s="468" t="s">
        <v>100</v>
      </c>
      <c r="BNC31" s="468"/>
      <c r="BND31" s="469"/>
      <c r="BNE31" s="15" t="s">
        <v>170</v>
      </c>
      <c r="BNF31" s="468" t="s">
        <v>100</v>
      </c>
      <c r="BNG31" s="468"/>
      <c r="BNH31" s="469"/>
      <c r="BNI31" s="15" t="s">
        <v>170</v>
      </c>
      <c r="BNJ31" s="468" t="s">
        <v>100</v>
      </c>
      <c r="BNK31" s="468"/>
      <c r="BNL31" s="469"/>
      <c r="BNM31" s="15" t="s">
        <v>170</v>
      </c>
      <c r="BNN31" s="468" t="s">
        <v>100</v>
      </c>
      <c r="BNO31" s="468"/>
      <c r="BNP31" s="469"/>
      <c r="BNQ31" s="15" t="s">
        <v>170</v>
      </c>
      <c r="BNR31" s="468" t="s">
        <v>100</v>
      </c>
      <c r="BNS31" s="468"/>
      <c r="BNT31" s="469"/>
      <c r="BNU31" s="15" t="s">
        <v>170</v>
      </c>
      <c r="BNV31" s="468" t="s">
        <v>100</v>
      </c>
      <c r="BNW31" s="468"/>
      <c r="BNX31" s="469"/>
      <c r="BNY31" s="15" t="s">
        <v>170</v>
      </c>
      <c r="BNZ31" s="468" t="s">
        <v>100</v>
      </c>
      <c r="BOA31" s="468"/>
      <c r="BOB31" s="469"/>
      <c r="BOC31" s="15" t="s">
        <v>170</v>
      </c>
      <c r="BOD31" s="468" t="s">
        <v>100</v>
      </c>
      <c r="BOE31" s="468"/>
      <c r="BOF31" s="469"/>
      <c r="BOG31" s="15" t="s">
        <v>170</v>
      </c>
      <c r="BOH31" s="468" t="s">
        <v>100</v>
      </c>
      <c r="BOI31" s="468"/>
      <c r="BOJ31" s="469"/>
      <c r="BOK31" s="15" t="s">
        <v>170</v>
      </c>
      <c r="BOL31" s="468" t="s">
        <v>100</v>
      </c>
      <c r="BOM31" s="468"/>
      <c r="BON31" s="469"/>
      <c r="BOO31" s="15" t="s">
        <v>170</v>
      </c>
      <c r="BOP31" s="468" t="s">
        <v>100</v>
      </c>
      <c r="BOQ31" s="468"/>
      <c r="BOR31" s="469"/>
      <c r="BOS31" s="15" t="s">
        <v>170</v>
      </c>
      <c r="BOT31" s="468" t="s">
        <v>100</v>
      </c>
      <c r="BOU31" s="468"/>
      <c r="BOV31" s="469"/>
      <c r="BOW31" s="15" t="s">
        <v>170</v>
      </c>
      <c r="BOX31" s="468" t="s">
        <v>100</v>
      </c>
      <c r="BOY31" s="468"/>
      <c r="BOZ31" s="469"/>
      <c r="BPA31" s="15" t="s">
        <v>170</v>
      </c>
      <c r="BPB31" s="468" t="s">
        <v>100</v>
      </c>
      <c r="BPC31" s="468"/>
      <c r="BPD31" s="469"/>
      <c r="BPE31" s="15" t="s">
        <v>170</v>
      </c>
      <c r="BPF31" s="468" t="s">
        <v>100</v>
      </c>
      <c r="BPG31" s="468"/>
      <c r="BPH31" s="469"/>
      <c r="BPI31" s="15" t="s">
        <v>170</v>
      </c>
      <c r="BPJ31" s="468" t="s">
        <v>100</v>
      </c>
      <c r="BPK31" s="468"/>
      <c r="BPL31" s="469"/>
      <c r="BPM31" s="15" t="s">
        <v>170</v>
      </c>
      <c r="BPN31" s="468" t="s">
        <v>100</v>
      </c>
      <c r="BPO31" s="468"/>
      <c r="BPP31" s="469"/>
      <c r="BPQ31" s="15" t="s">
        <v>170</v>
      </c>
      <c r="BPR31" s="468" t="s">
        <v>100</v>
      </c>
      <c r="BPS31" s="468"/>
      <c r="BPT31" s="469"/>
      <c r="BPU31" s="15" t="s">
        <v>170</v>
      </c>
      <c r="BPV31" s="468" t="s">
        <v>100</v>
      </c>
      <c r="BPW31" s="468"/>
      <c r="BPX31" s="469"/>
      <c r="BPY31" s="15" t="s">
        <v>170</v>
      </c>
      <c r="BPZ31" s="468" t="s">
        <v>100</v>
      </c>
      <c r="BQA31" s="468"/>
      <c r="BQB31" s="469"/>
      <c r="BQC31" s="15" t="s">
        <v>170</v>
      </c>
      <c r="BQD31" s="468" t="s">
        <v>100</v>
      </c>
      <c r="BQE31" s="468"/>
      <c r="BQF31" s="469"/>
      <c r="BQG31" s="15" t="s">
        <v>170</v>
      </c>
      <c r="BQH31" s="468" t="s">
        <v>100</v>
      </c>
      <c r="BQI31" s="468"/>
      <c r="BQJ31" s="469"/>
      <c r="BQK31" s="15" t="s">
        <v>170</v>
      </c>
      <c r="BQL31" s="468" t="s">
        <v>100</v>
      </c>
      <c r="BQM31" s="468"/>
      <c r="BQN31" s="469"/>
      <c r="BQO31" s="15" t="s">
        <v>170</v>
      </c>
      <c r="BQP31" s="468" t="s">
        <v>100</v>
      </c>
      <c r="BQQ31" s="468"/>
      <c r="BQR31" s="469"/>
      <c r="BQS31" s="15" t="s">
        <v>170</v>
      </c>
      <c r="BQT31" s="468" t="s">
        <v>100</v>
      </c>
      <c r="BQU31" s="468"/>
      <c r="BQV31" s="469"/>
      <c r="BQW31" s="15" t="s">
        <v>170</v>
      </c>
      <c r="BQX31" s="468" t="s">
        <v>100</v>
      </c>
      <c r="BQY31" s="468"/>
      <c r="BQZ31" s="469"/>
      <c r="BRA31" s="15" t="s">
        <v>170</v>
      </c>
      <c r="BRB31" s="468" t="s">
        <v>100</v>
      </c>
      <c r="BRC31" s="468"/>
      <c r="BRD31" s="469"/>
      <c r="BRE31" s="15" t="s">
        <v>170</v>
      </c>
      <c r="BRF31" s="468" t="s">
        <v>100</v>
      </c>
      <c r="BRG31" s="468"/>
      <c r="BRH31" s="469"/>
      <c r="BRI31" s="15" t="s">
        <v>170</v>
      </c>
      <c r="BRJ31" s="468" t="s">
        <v>100</v>
      </c>
      <c r="BRK31" s="468"/>
      <c r="BRL31" s="469"/>
      <c r="BRM31" s="15" t="s">
        <v>170</v>
      </c>
      <c r="BRN31" s="468" t="s">
        <v>100</v>
      </c>
      <c r="BRO31" s="468"/>
      <c r="BRP31" s="469"/>
      <c r="BRQ31" s="15" t="s">
        <v>170</v>
      </c>
      <c r="BRR31" s="468" t="s">
        <v>100</v>
      </c>
      <c r="BRS31" s="468"/>
      <c r="BRT31" s="469"/>
      <c r="BRU31" s="15" t="s">
        <v>170</v>
      </c>
      <c r="BRV31" s="468" t="s">
        <v>100</v>
      </c>
      <c r="BRW31" s="468"/>
      <c r="BRX31" s="469"/>
      <c r="BRY31" s="15" t="s">
        <v>170</v>
      </c>
      <c r="BRZ31" s="468" t="s">
        <v>100</v>
      </c>
      <c r="BSA31" s="468"/>
      <c r="BSB31" s="469"/>
      <c r="BSC31" s="15" t="s">
        <v>170</v>
      </c>
      <c r="BSD31" s="468" t="s">
        <v>100</v>
      </c>
      <c r="BSE31" s="468"/>
      <c r="BSF31" s="469"/>
      <c r="BSG31" s="15" t="s">
        <v>170</v>
      </c>
      <c r="BSH31" s="468" t="s">
        <v>100</v>
      </c>
      <c r="BSI31" s="468"/>
      <c r="BSJ31" s="469"/>
      <c r="BSK31" s="15" t="s">
        <v>170</v>
      </c>
      <c r="BSL31" s="468" t="s">
        <v>100</v>
      </c>
      <c r="BSM31" s="468"/>
      <c r="BSN31" s="469"/>
      <c r="BSO31" s="15" t="s">
        <v>170</v>
      </c>
      <c r="BSP31" s="468" t="s">
        <v>100</v>
      </c>
      <c r="BSQ31" s="468"/>
      <c r="BSR31" s="469"/>
      <c r="BSS31" s="15" t="s">
        <v>170</v>
      </c>
      <c r="BST31" s="468" t="s">
        <v>100</v>
      </c>
      <c r="BSU31" s="468"/>
      <c r="BSV31" s="469"/>
      <c r="BSW31" s="15" t="s">
        <v>170</v>
      </c>
      <c r="BSX31" s="468" t="s">
        <v>100</v>
      </c>
      <c r="BSY31" s="468"/>
      <c r="BSZ31" s="469"/>
      <c r="BTA31" s="15" t="s">
        <v>170</v>
      </c>
      <c r="BTB31" s="468" t="s">
        <v>100</v>
      </c>
      <c r="BTC31" s="468"/>
      <c r="BTD31" s="469"/>
      <c r="BTE31" s="15" t="s">
        <v>170</v>
      </c>
      <c r="BTF31" s="468" t="s">
        <v>100</v>
      </c>
      <c r="BTG31" s="468"/>
      <c r="BTH31" s="469"/>
      <c r="BTI31" s="15" t="s">
        <v>170</v>
      </c>
      <c r="BTJ31" s="468" t="s">
        <v>100</v>
      </c>
      <c r="BTK31" s="468"/>
      <c r="BTL31" s="469"/>
      <c r="BTM31" s="15" t="s">
        <v>170</v>
      </c>
      <c r="BTN31" s="468" t="s">
        <v>100</v>
      </c>
      <c r="BTO31" s="468"/>
      <c r="BTP31" s="469"/>
      <c r="BTQ31" s="15" t="s">
        <v>170</v>
      </c>
      <c r="BTR31" s="468" t="s">
        <v>100</v>
      </c>
      <c r="BTS31" s="468"/>
      <c r="BTT31" s="469"/>
      <c r="BTU31" s="15" t="s">
        <v>170</v>
      </c>
      <c r="BTV31" s="468" t="s">
        <v>100</v>
      </c>
      <c r="BTW31" s="468"/>
      <c r="BTX31" s="469"/>
      <c r="BTY31" s="15" t="s">
        <v>170</v>
      </c>
      <c r="BTZ31" s="468" t="s">
        <v>100</v>
      </c>
      <c r="BUA31" s="468"/>
      <c r="BUB31" s="469"/>
      <c r="BUC31" s="15" t="s">
        <v>170</v>
      </c>
      <c r="BUD31" s="468" t="s">
        <v>100</v>
      </c>
      <c r="BUE31" s="468"/>
      <c r="BUF31" s="469"/>
      <c r="BUG31" s="15" t="s">
        <v>170</v>
      </c>
      <c r="BUH31" s="468" t="s">
        <v>100</v>
      </c>
      <c r="BUI31" s="468"/>
      <c r="BUJ31" s="469"/>
      <c r="BUK31" s="15" t="s">
        <v>170</v>
      </c>
      <c r="BUL31" s="468" t="s">
        <v>100</v>
      </c>
      <c r="BUM31" s="468"/>
      <c r="BUN31" s="469"/>
      <c r="BUO31" s="15" t="s">
        <v>170</v>
      </c>
      <c r="BUP31" s="468" t="s">
        <v>100</v>
      </c>
      <c r="BUQ31" s="468"/>
      <c r="BUR31" s="469"/>
      <c r="BUS31" s="15" t="s">
        <v>170</v>
      </c>
      <c r="BUT31" s="468" t="s">
        <v>100</v>
      </c>
      <c r="BUU31" s="468"/>
      <c r="BUV31" s="469"/>
      <c r="BUW31" s="15" t="s">
        <v>170</v>
      </c>
      <c r="BUX31" s="468" t="s">
        <v>100</v>
      </c>
      <c r="BUY31" s="468"/>
      <c r="BUZ31" s="469"/>
      <c r="BVA31" s="15" t="s">
        <v>170</v>
      </c>
      <c r="BVB31" s="468" t="s">
        <v>100</v>
      </c>
      <c r="BVC31" s="468"/>
      <c r="BVD31" s="469"/>
      <c r="BVE31" s="15" t="s">
        <v>170</v>
      </c>
      <c r="BVF31" s="468" t="s">
        <v>100</v>
      </c>
      <c r="BVG31" s="468"/>
      <c r="BVH31" s="469"/>
      <c r="BVI31" s="15" t="s">
        <v>170</v>
      </c>
      <c r="BVJ31" s="468" t="s">
        <v>100</v>
      </c>
      <c r="BVK31" s="468"/>
      <c r="BVL31" s="469"/>
      <c r="BVM31" s="15" t="s">
        <v>170</v>
      </c>
      <c r="BVN31" s="468" t="s">
        <v>100</v>
      </c>
      <c r="BVO31" s="468"/>
      <c r="BVP31" s="469"/>
      <c r="BVQ31" s="15" t="s">
        <v>170</v>
      </c>
      <c r="BVR31" s="468" t="s">
        <v>100</v>
      </c>
      <c r="BVS31" s="468"/>
      <c r="BVT31" s="469"/>
      <c r="BVU31" s="15" t="s">
        <v>170</v>
      </c>
      <c r="BVV31" s="468" t="s">
        <v>100</v>
      </c>
      <c r="BVW31" s="468"/>
      <c r="BVX31" s="469"/>
      <c r="BVY31" s="15" t="s">
        <v>170</v>
      </c>
      <c r="BVZ31" s="468" t="s">
        <v>100</v>
      </c>
      <c r="BWA31" s="468"/>
      <c r="BWB31" s="469"/>
      <c r="BWC31" s="15" t="s">
        <v>170</v>
      </c>
      <c r="BWD31" s="468" t="s">
        <v>100</v>
      </c>
      <c r="BWE31" s="468"/>
      <c r="BWF31" s="469"/>
      <c r="BWG31" s="15" t="s">
        <v>170</v>
      </c>
      <c r="BWH31" s="468" t="s">
        <v>100</v>
      </c>
      <c r="BWI31" s="468"/>
      <c r="BWJ31" s="469"/>
      <c r="BWK31" s="15" t="s">
        <v>170</v>
      </c>
      <c r="BWL31" s="468" t="s">
        <v>100</v>
      </c>
      <c r="BWM31" s="468"/>
      <c r="BWN31" s="469"/>
      <c r="BWO31" s="15" t="s">
        <v>170</v>
      </c>
      <c r="BWP31" s="468" t="s">
        <v>100</v>
      </c>
      <c r="BWQ31" s="468"/>
      <c r="BWR31" s="469"/>
      <c r="BWS31" s="15" t="s">
        <v>170</v>
      </c>
      <c r="BWT31" s="468" t="s">
        <v>100</v>
      </c>
      <c r="BWU31" s="468"/>
      <c r="BWV31" s="469"/>
      <c r="BWW31" s="15" t="s">
        <v>170</v>
      </c>
      <c r="BWX31" s="468" t="s">
        <v>100</v>
      </c>
      <c r="BWY31" s="468"/>
      <c r="BWZ31" s="469"/>
      <c r="BXA31" s="15" t="s">
        <v>170</v>
      </c>
      <c r="BXB31" s="468" t="s">
        <v>100</v>
      </c>
      <c r="BXC31" s="468"/>
      <c r="BXD31" s="469"/>
      <c r="BXE31" s="15" t="s">
        <v>170</v>
      </c>
      <c r="BXF31" s="468" t="s">
        <v>100</v>
      </c>
      <c r="BXG31" s="468"/>
      <c r="BXH31" s="469"/>
      <c r="BXI31" s="15" t="s">
        <v>170</v>
      </c>
      <c r="BXJ31" s="468" t="s">
        <v>100</v>
      </c>
      <c r="BXK31" s="468"/>
      <c r="BXL31" s="469"/>
      <c r="BXM31" s="15" t="s">
        <v>170</v>
      </c>
      <c r="BXN31" s="468" t="s">
        <v>100</v>
      </c>
      <c r="BXO31" s="468"/>
      <c r="BXP31" s="469"/>
      <c r="BXQ31" s="15" t="s">
        <v>170</v>
      </c>
      <c r="BXR31" s="468" t="s">
        <v>100</v>
      </c>
      <c r="BXS31" s="468"/>
      <c r="BXT31" s="469"/>
      <c r="BXU31" s="15" t="s">
        <v>170</v>
      </c>
      <c r="BXV31" s="468" t="s">
        <v>100</v>
      </c>
      <c r="BXW31" s="468"/>
      <c r="BXX31" s="469"/>
      <c r="BXY31" s="15" t="s">
        <v>170</v>
      </c>
      <c r="BXZ31" s="468" t="s">
        <v>100</v>
      </c>
      <c r="BYA31" s="468"/>
      <c r="BYB31" s="469"/>
      <c r="BYC31" s="15" t="s">
        <v>170</v>
      </c>
      <c r="BYD31" s="468" t="s">
        <v>100</v>
      </c>
      <c r="BYE31" s="468"/>
      <c r="BYF31" s="469"/>
      <c r="BYG31" s="15" t="s">
        <v>170</v>
      </c>
      <c r="BYH31" s="468" t="s">
        <v>100</v>
      </c>
      <c r="BYI31" s="468"/>
      <c r="BYJ31" s="469"/>
      <c r="BYK31" s="15" t="s">
        <v>170</v>
      </c>
      <c r="BYL31" s="468" t="s">
        <v>100</v>
      </c>
      <c r="BYM31" s="468"/>
      <c r="BYN31" s="469"/>
      <c r="BYO31" s="15" t="s">
        <v>170</v>
      </c>
      <c r="BYP31" s="468" t="s">
        <v>100</v>
      </c>
      <c r="BYQ31" s="468"/>
      <c r="BYR31" s="469"/>
      <c r="BYS31" s="15" t="s">
        <v>170</v>
      </c>
      <c r="BYT31" s="468" t="s">
        <v>100</v>
      </c>
      <c r="BYU31" s="468"/>
      <c r="BYV31" s="469"/>
      <c r="BYW31" s="15" t="s">
        <v>170</v>
      </c>
      <c r="BYX31" s="468" t="s">
        <v>100</v>
      </c>
      <c r="BYY31" s="468"/>
      <c r="BYZ31" s="469"/>
      <c r="BZA31" s="15" t="s">
        <v>170</v>
      </c>
      <c r="BZB31" s="468" t="s">
        <v>100</v>
      </c>
      <c r="BZC31" s="468"/>
      <c r="BZD31" s="469"/>
      <c r="BZE31" s="15" t="s">
        <v>170</v>
      </c>
      <c r="BZF31" s="468" t="s">
        <v>100</v>
      </c>
      <c r="BZG31" s="468"/>
      <c r="BZH31" s="469"/>
      <c r="BZI31" s="15" t="s">
        <v>170</v>
      </c>
      <c r="BZJ31" s="468" t="s">
        <v>100</v>
      </c>
      <c r="BZK31" s="468"/>
      <c r="BZL31" s="469"/>
      <c r="BZM31" s="15" t="s">
        <v>170</v>
      </c>
      <c r="BZN31" s="468" t="s">
        <v>100</v>
      </c>
      <c r="BZO31" s="468"/>
      <c r="BZP31" s="469"/>
      <c r="BZQ31" s="15" t="s">
        <v>170</v>
      </c>
      <c r="BZR31" s="468" t="s">
        <v>100</v>
      </c>
      <c r="BZS31" s="468"/>
      <c r="BZT31" s="469"/>
      <c r="BZU31" s="15" t="s">
        <v>170</v>
      </c>
      <c r="BZV31" s="468" t="s">
        <v>100</v>
      </c>
      <c r="BZW31" s="468"/>
      <c r="BZX31" s="469"/>
      <c r="BZY31" s="15" t="s">
        <v>170</v>
      </c>
      <c r="BZZ31" s="468" t="s">
        <v>100</v>
      </c>
      <c r="CAA31" s="468"/>
      <c r="CAB31" s="469"/>
      <c r="CAC31" s="15" t="s">
        <v>170</v>
      </c>
      <c r="CAD31" s="468" t="s">
        <v>100</v>
      </c>
      <c r="CAE31" s="468"/>
      <c r="CAF31" s="469"/>
      <c r="CAG31" s="15" t="s">
        <v>170</v>
      </c>
      <c r="CAH31" s="468" t="s">
        <v>100</v>
      </c>
      <c r="CAI31" s="468"/>
      <c r="CAJ31" s="469"/>
      <c r="CAK31" s="15" t="s">
        <v>170</v>
      </c>
      <c r="CAL31" s="468" t="s">
        <v>100</v>
      </c>
      <c r="CAM31" s="468"/>
      <c r="CAN31" s="469"/>
      <c r="CAO31" s="15" t="s">
        <v>170</v>
      </c>
      <c r="CAP31" s="468" t="s">
        <v>100</v>
      </c>
      <c r="CAQ31" s="468"/>
      <c r="CAR31" s="469"/>
      <c r="CAS31" s="15" t="s">
        <v>170</v>
      </c>
      <c r="CAT31" s="468" t="s">
        <v>100</v>
      </c>
      <c r="CAU31" s="468"/>
      <c r="CAV31" s="469"/>
      <c r="CAW31" s="15" t="s">
        <v>170</v>
      </c>
      <c r="CAX31" s="468" t="s">
        <v>100</v>
      </c>
      <c r="CAY31" s="468"/>
      <c r="CAZ31" s="469"/>
      <c r="CBA31" s="15" t="s">
        <v>170</v>
      </c>
      <c r="CBB31" s="468" t="s">
        <v>100</v>
      </c>
      <c r="CBC31" s="468"/>
      <c r="CBD31" s="469"/>
      <c r="CBE31" s="15" t="s">
        <v>170</v>
      </c>
      <c r="CBF31" s="468" t="s">
        <v>100</v>
      </c>
      <c r="CBG31" s="468"/>
      <c r="CBH31" s="469"/>
      <c r="CBI31" s="15" t="s">
        <v>170</v>
      </c>
      <c r="CBJ31" s="468" t="s">
        <v>100</v>
      </c>
      <c r="CBK31" s="468"/>
      <c r="CBL31" s="469"/>
      <c r="CBM31" s="15" t="s">
        <v>170</v>
      </c>
      <c r="CBN31" s="468" t="s">
        <v>100</v>
      </c>
      <c r="CBO31" s="468"/>
      <c r="CBP31" s="469"/>
      <c r="CBQ31" s="15" t="s">
        <v>170</v>
      </c>
      <c r="CBR31" s="468" t="s">
        <v>100</v>
      </c>
      <c r="CBS31" s="468"/>
      <c r="CBT31" s="469"/>
      <c r="CBU31" s="15" t="s">
        <v>170</v>
      </c>
      <c r="CBV31" s="468" t="s">
        <v>100</v>
      </c>
      <c r="CBW31" s="468"/>
      <c r="CBX31" s="469"/>
      <c r="CBY31" s="15" t="s">
        <v>170</v>
      </c>
      <c r="CBZ31" s="468" t="s">
        <v>100</v>
      </c>
      <c r="CCA31" s="468"/>
      <c r="CCB31" s="469"/>
      <c r="CCC31" s="15" t="s">
        <v>170</v>
      </c>
      <c r="CCD31" s="468" t="s">
        <v>100</v>
      </c>
      <c r="CCE31" s="468"/>
      <c r="CCF31" s="469"/>
      <c r="CCG31" s="15" t="s">
        <v>170</v>
      </c>
      <c r="CCH31" s="468" t="s">
        <v>100</v>
      </c>
      <c r="CCI31" s="468"/>
      <c r="CCJ31" s="469"/>
      <c r="CCK31" s="15" t="s">
        <v>170</v>
      </c>
      <c r="CCL31" s="468" t="s">
        <v>100</v>
      </c>
      <c r="CCM31" s="468"/>
      <c r="CCN31" s="469"/>
      <c r="CCO31" s="15" t="s">
        <v>170</v>
      </c>
      <c r="CCP31" s="468" t="s">
        <v>100</v>
      </c>
      <c r="CCQ31" s="468"/>
      <c r="CCR31" s="469"/>
      <c r="CCS31" s="15" t="s">
        <v>170</v>
      </c>
      <c r="CCT31" s="468" t="s">
        <v>100</v>
      </c>
      <c r="CCU31" s="468"/>
      <c r="CCV31" s="469"/>
      <c r="CCW31" s="15" t="s">
        <v>170</v>
      </c>
      <c r="CCX31" s="468" t="s">
        <v>100</v>
      </c>
      <c r="CCY31" s="468"/>
      <c r="CCZ31" s="469"/>
      <c r="CDA31" s="15" t="s">
        <v>170</v>
      </c>
      <c r="CDB31" s="468" t="s">
        <v>100</v>
      </c>
      <c r="CDC31" s="468"/>
      <c r="CDD31" s="469"/>
      <c r="CDE31" s="15" t="s">
        <v>170</v>
      </c>
      <c r="CDF31" s="468" t="s">
        <v>100</v>
      </c>
      <c r="CDG31" s="468"/>
      <c r="CDH31" s="469"/>
      <c r="CDI31" s="15" t="s">
        <v>170</v>
      </c>
      <c r="CDJ31" s="468" t="s">
        <v>100</v>
      </c>
      <c r="CDK31" s="468"/>
      <c r="CDL31" s="469"/>
      <c r="CDM31" s="15" t="s">
        <v>170</v>
      </c>
      <c r="CDN31" s="468" t="s">
        <v>100</v>
      </c>
      <c r="CDO31" s="468"/>
      <c r="CDP31" s="469"/>
      <c r="CDQ31" s="15" t="s">
        <v>170</v>
      </c>
      <c r="CDR31" s="468" t="s">
        <v>100</v>
      </c>
      <c r="CDS31" s="468"/>
      <c r="CDT31" s="469"/>
      <c r="CDU31" s="15" t="s">
        <v>170</v>
      </c>
      <c r="CDV31" s="468" t="s">
        <v>100</v>
      </c>
      <c r="CDW31" s="468"/>
      <c r="CDX31" s="469"/>
      <c r="CDY31" s="15" t="s">
        <v>170</v>
      </c>
      <c r="CDZ31" s="468" t="s">
        <v>100</v>
      </c>
      <c r="CEA31" s="468"/>
      <c r="CEB31" s="469"/>
      <c r="CEC31" s="15" t="s">
        <v>170</v>
      </c>
      <c r="CED31" s="468" t="s">
        <v>100</v>
      </c>
      <c r="CEE31" s="468"/>
      <c r="CEF31" s="469"/>
      <c r="CEG31" s="15" t="s">
        <v>170</v>
      </c>
      <c r="CEH31" s="468" t="s">
        <v>100</v>
      </c>
      <c r="CEI31" s="468"/>
      <c r="CEJ31" s="469"/>
      <c r="CEK31" s="15" t="s">
        <v>170</v>
      </c>
      <c r="CEL31" s="468" t="s">
        <v>100</v>
      </c>
      <c r="CEM31" s="468"/>
      <c r="CEN31" s="469"/>
      <c r="CEO31" s="15" t="s">
        <v>170</v>
      </c>
      <c r="CEP31" s="468" t="s">
        <v>100</v>
      </c>
      <c r="CEQ31" s="468"/>
      <c r="CER31" s="469"/>
      <c r="CES31" s="15" t="s">
        <v>170</v>
      </c>
      <c r="CET31" s="468" t="s">
        <v>100</v>
      </c>
      <c r="CEU31" s="468"/>
      <c r="CEV31" s="469"/>
      <c r="CEW31" s="15" t="s">
        <v>170</v>
      </c>
      <c r="CEX31" s="468" t="s">
        <v>100</v>
      </c>
      <c r="CEY31" s="468"/>
      <c r="CEZ31" s="469"/>
      <c r="CFA31" s="15" t="s">
        <v>170</v>
      </c>
      <c r="CFB31" s="468" t="s">
        <v>100</v>
      </c>
      <c r="CFC31" s="468"/>
      <c r="CFD31" s="469"/>
      <c r="CFE31" s="15" t="s">
        <v>170</v>
      </c>
      <c r="CFF31" s="468" t="s">
        <v>100</v>
      </c>
      <c r="CFG31" s="468"/>
      <c r="CFH31" s="469"/>
      <c r="CFI31" s="15" t="s">
        <v>170</v>
      </c>
      <c r="CFJ31" s="468" t="s">
        <v>100</v>
      </c>
      <c r="CFK31" s="468"/>
      <c r="CFL31" s="469"/>
      <c r="CFM31" s="15" t="s">
        <v>170</v>
      </c>
      <c r="CFN31" s="468" t="s">
        <v>100</v>
      </c>
      <c r="CFO31" s="468"/>
      <c r="CFP31" s="469"/>
      <c r="CFQ31" s="15" t="s">
        <v>170</v>
      </c>
      <c r="CFR31" s="468" t="s">
        <v>100</v>
      </c>
      <c r="CFS31" s="468"/>
      <c r="CFT31" s="469"/>
      <c r="CFU31" s="15" t="s">
        <v>170</v>
      </c>
      <c r="CFV31" s="468" t="s">
        <v>100</v>
      </c>
      <c r="CFW31" s="468"/>
      <c r="CFX31" s="469"/>
      <c r="CFY31" s="15" t="s">
        <v>170</v>
      </c>
      <c r="CFZ31" s="468" t="s">
        <v>100</v>
      </c>
      <c r="CGA31" s="468"/>
      <c r="CGB31" s="469"/>
      <c r="CGC31" s="15" t="s">
        <v>170</v>
      </c>
      <c r="CGD31" s="468" t="s">
        <v>100</v>
      </c>
      <c r="CGE31" s="468"/>
      <c r="CGF31" s="469"/>
      <c r="CGG31" s="15" t="s">
        <v>170</v>
      </c>
      <c r="CGH31" s="468" t="s">
        <v>100</v>
      </c>
      <c r="CGI31" s="468"/>
      <c r="CGJ31" s="469"/>
      <c r="CGK31" s="15" t="s">
        <v>170</v>
      </c>
      <c r="CGL31" s="468" t="s">
        <v>100</v>
      </c>
      <c r="CGM31" s="468"/>
      <c r="CGN31" s="469"/>
      <c r="CGO31" s="15" t="s">
        <v>170</v>
      </c>
      <c r="CGP31" s="468" t="s">
        <v>100</v>
      </c>
      <c r="CGQ31" s="468"/>
      <c r="CGR31" s="469"/>
      <c r="CGS31" s="15" t="s">
        <v>170</v>
      </c>
      <c r="CGT31" s="468" t="s">
        <v>100</v>
      </c>
      <c r="CGU31" s="468"/>
      <c r="CGV31" s="469"/>
      <c r="CGW31" s="15" t="s">
        <v>170</v>
      </c>
      <c r="CGX31" s="468" t="s">
        <v>100</v>
      </c>
      <c r="CGY31" s="468"/>
      <c r="CGZ31" s="469"/>
      <c r="CHA31" s="15" t="s">
        <v>170</v>
      </c>
      <c r="CHB31" s="468" t="s">
        <v>100</v>
      </c>
      <c r="CHC31" s="468"/>
      <c r="CHD31" s="469"/>
      <c r="CHE31" s="15" t="s">
        <v>170</v>
      </c>
      <c r="CHF31" s="468" t="s">
        <v>100</v>
      </c>
      <c r="CHG31" s="468"/>
      <c r="CHH31" s="469"/>
      <c r="CHI31" s="15" t="s">
        <v>170</v>
      </c>
      <c r="CHJ31" s="468" t="s">
        <v>100</v>
      </c>
      <c r="CHK31" s="468"/>
      <c r="CHL31" s="469"/>
      <c r="CHM31" s="15" t="s">
        <v>170</v>
      </c>
      <c r="CHN31" s="468" t="s">
        <v>100</v>
      </c>
      <c r="CHO31" s="468"/>
      <c r="CHP31" s="469"/>
      <c r="CHQ31" s="15" t="s">
        <v>170</v>
      </c>
      <c r="CHR31" s="468" t="s">
        <v>100</v>
      </c>
      <c r="CHS31" s="468"/>
      <c r="CHT31" s="469"/>
      <c r="CHU31" s="15" t="s">
        <v>170</v>
      </c>
      <c r="CHV31" s="468" t="s">
        <v>100</v>
      </c>
      <c r="CHW31" s="468"/>
      <c r="CHX31" s="469"/>
      <c r="CHY31" s="15" t="s">
        <v>170</v>
      </c>
      <c r="CHZ31" s="468" t="s">
        <v>100</v>
      </c>
      <c r="CIA31" s="468"/>
      <c r="CIB31" s="469"/>
      <c r="CIC31" s="15" t="s">
        <v>170</v>
      </c>
      <c r="CID31" s="468" t="s">
        <v>100</v>
      </c>
      <c r="CIE31" s="468"/>
      <c r="CIF31" s="469"/>
      <c r="CIG31" s="15" t="s">
        <v>170</v>
      </c>
      <c r="CIH31" s="468" t="s">
        <v>100</v>
      </c>
      <c r="CII31" s="468"/>
      <c r="CIJ31" s="469"/>
      <c r="CIK31" s="15" t="s">
        <v>170</v>
      </c>
      <c r="CIL31" s="468" t="s">
        <v>100</v>
      </c>
      <c r="CIM31" s="468"/>
      <c r="CIN31" s="469"/>
      <c r="CIO31" s="15" t="s">
        <v>170</v>
      </c>
      <c r="CIP31" s="468" t="s">
        <v>100</v>
      </c>
      <c r="CIQ31" s="468"/>
      <c r="CIR31" s="469"/>
      <c r="CIS31" s="15" t="s">
        <v>170</v>
      </c>
      <c r="CIT31" s="468" t="s">
        <v>100</v>
      </c>
      <c r="CIU31" s="468"/>
      <c r="CIV31" s="469"/>
      <c r="CIW31" s="15" t="s">
        <v>170</v>
      </c>
      <c r="CIX31" s="468" t="s">
        <v>100</v>
      </c>
      <c r="CIY31" s="468"/>
      <c r="CIZ31" s="469"/>
      <c r="CJA31" s="15" t="s">
        <v>170</v>
      </c>
      <c r="CJB31" s="468" t="s">
        <v>100</v>
      </c>
      <c r="CJC31" s="468"/>
      <c r="CJD31" s="469"/>
      <c r="CJE31" s="15" t="s">
        <v>170</v>
      </c>
      <c r="CJF31" s="468" t="s">
        <v>100</v>
      </c>
      <c r="CJG31" s="468"/>
      <c r="CJH31" s="469"/>
      <c r="CJI31" s="15" t="s">
        <v>170</v>
      </c>
      <c r="CJJ31" s="468" t="s">
        <v>100</v>
      </c>
      <c r="CJK31" s="468"/>
      <c r="CJL31" s="469"/>
      <c r="CJM31" s="15" t="s">
        <v>170</v>
      </c>
      <c r="CJN31" s="468" t="s">
        <v>100</v>
      </c>
      <c r="CJO31" s="468"/>
      <c r="CJP31" s="469"/>
      <c r="CJQ31" s="15" t="s">
        <v>170</v>
      </c>
      <c r="CJR31" s="468" t="s">
        <v>100</v>
      </c>
      <c r="CJS31" s="468"/>
      <c r="CJT31" s="469"/>
      <c r="CJU31" s="15" t="s">
        <v>170</v>
      </c>
      <c r="CJV31" s="468" t="s">
        <v>100</v>
      </c>
      <c r="CJW31" s="468"/>
      <c r="CJX31" s="469"/>
      <c r="CJY31" s="15" t="s">
        <v>170</v>
      </c>
      <c r="CJZ31" s="468" t="s">
        <v>100</v>
      </c>
      <c r="CKA31" s="468"/>
      <c r="CKB31" s="469"/>
      <c r="CKC31" s="15" t="s">
        <v>170</v>
      </c>
      <c r="CKD31" s="468" t="s">
        <v>100</v>
      </c>
      <c r="CKE31" s="468"/>
      <c r="CKF31" s="469"/>
      <c r="CKG31" s="15" t="s">
        <v>170</v>
      </c>
      <c r="CKH31" s="468" t="s">
        <v>100</v>
      </c>
      <c r="CKI31" s="468"/>
      <c r="CKJ31" s="469"/>
      <c r="CKK31" s="15" t="s">
        <v>170</v>
      </c>
      <c r="CKL31" s="468" t="s">
        <v>100</v>
      </c>
      <c r="CKM31" s="468"/>
      <c r="CKN31" s="469"/>
      <c r="CKO31" s="15" t="s">
        <v>170</v>
      </c>
      <c r="CKP31" s="468" t="s">
        <v>100</v>
      </c>
      <c r="CKQ31" s="468"/>
      <c r="CKR31" s="469"/>
      <c r="CKS31" s="15" t="s">
        <v>170</v>
      </c>
      <c r="CKT31" s="468" t="s">
        <v>100</v>
      </c>
      <c r="CKU31" s="468"/>
      <c r="CKV31" s="469"/>
      <c r="CKW31" s="15" t="s">
        <v>170</v>
      </c>
      <c r="CKX31" s="468" t="s">
        <v>100</v>
      </c>
      <c r="CKY31" s="468"/>
      <c r="CKZ31" s="469"/>
      <c r="CLA31" s="15" t="s">
        <v>170</v>
      </c>
      <c r="CLB31" s="468" t="s">
        <v>100</v>
      </c>
      <c r="CLC31" s="468"/>
      <c r="CLD31" s="469"/>
      <c r="CLE31" s="15" t="s">
        <v>170</v>
      </c>
      <c r="CLF31" s="468" t="s">
        <v>100</v>
      </c>
      <c r="CLG31" s="468"/>
      <c r="CLH31" s="469"/>
      <c r="CLI31" s="15" t="s">
        <v>170</v>
      </c>
      <c r="CLJ31" s="468" t="s">
        <v>100</v>
      </c>
      <c r="CLK31" s="468"/>
      <c r="CLL31" s="469"/>
      <c r="CLM31" s="15" t="s">
        <v>170</v>
      </c>
      <c r="CLN31" s="468" t="s">
        <v>100</v>
      </c>
      <c r="CLO31" s="468"/>
      <c r="CLP31" s="469"/>
      <c r="CLQ31" s="15" t="s">
        <v>170</v>
      </c>
      <c r="CLR31" s="468" t="s">
        <v>100</v>
      </c>
      <c r="CLS31" s="468"/>
      <c r="CLT31" s="469"/>
      <c r="CLU31" s="15" t="s">
        <v>170</v>
      </c>
      <c r="CLV31" s="468" t="s">
        <v>100</v>
      </c>
      <c r="CLW31" s="468"/>
      <c r="CLX31" s="469"/>
      <c r="CLY31" s="15" t="s">
        <v>170</v>
      </c>
      <c r="CLZ31" s="468" t="s">
        <v>100</v>
      </c>
      <c r="CMA31" s="468"/>
      <c r="CMB31" s="469"/>
      <c r="CMC31" s="15" t="s">
        <v>170</v>
      </c>
      <c r="CMD31" s="468" t="s">
        <v>100</v>
      </c>
      <c r="CME31" s="468"/>
      <c r="CMF31" s="469"/>
      <c r="CMG31" s="15" t="s">
        <v>170</v>
      </c>
      <c r="CMH31" s="468" t="s">
        <v>100</v>
      </c>
      <c r="CMI31" s="468"/>
      <c r="CMJ31" s="469"/>
      <c r="CMK31" s="15" t="s">
        <v>170</v>
      </c>
      <c r="CML31" s="468" t="s">
        <v>100</v>
      </c>
      <c r="CMM31" s="468"/>
      <c r="CMN31" s="469"/>
      <c r="CMO31" s="15" t="s">
        <v>170</v>
      </c>
      <c r="CMP31" s="468" t="s">
        <v>100</v>
      </c>
      <c r="CMQ31" s="468"/>
      <c r="CMR31" s="469"/>
      <c r="CMS31" s="15" t="s">
        <v>170</v>
      </c>
      <c r="CMT31" s="468" t="s">
        <v>100</v>
      </c>
      <c r="CMU31" s="468"/>
      <c r="CMV31" s="469"/>
      <c r="CMW31" s="15" t="s">
        <v>170</v>
      </c>
      <c r="CMX31" s="468" t="s">
        <v>100</v>
      </c>
      <c r="CMY31" s="468"/>
      <c r="CMZ31" s="469"/>
      <c r="CNA31" s="15" t="s">
        <v>170</v>
      </c>
      <c r="CNB31" s="468" t="s">
        <v>100</v>
      </c>
      <c r="CNC31" s="468"/>
      <c r="CND31" s="469"/>
      <c r="CNE31" s="15" t="s">
        <v>170</v>
      </c>
      <c r="CNF31" s="468" t="s">
        <v>100</v>
      </c>
      <c r="CNG31" s="468"/>
      <c r="CNH31" s="469"/>
      <c r="CNI31" s="15" t="s">
        <v>170</v>
      </c>
      <c r="CNJ31" s="468" t="s">
        <v>100</v>
      </c>
      <c r="CNK31" s="468"/>
      <c r="CNL31" s="469"/>
      <c r="CNM31" s="15" t="s">
        <v>170</v>
      </c>
      <c r="CNN31" s="468" t="s">
        <v>100</v>
      </c>
      <c r="CNO31" s="468"/>
      <c r="CNP31" s="469"/>
      <c r="CNQ31" s="15" t="s">
        <v>170</v>
      </c>
      <c r="CNR31" s="468" t="s">
        <v>100</v>
      </c>
      <c r="CNS31" s="468"/>
      <c r="CNT31" s="469"/>
      <c r="CNU31" s="15" t="s">
        <v>170</v>
      </c>
      <c r="CNV31" s="468" t="s">
        <v>100</v>
      </c>
      <c r="CNW31" s="468"/>
      <c r="CNX31" s="469"/>
      <c r="CNY31" s="15" t="s">
        <v>170</v>
      </c>
      <c r="CNZ31" s="468" t="s">
        <v>100</v>
      </c>
      <c r="COA31" s="468"/>
      <c r="COB31" s="469"/>
      <c r="COC31" s="15" t="s">
        <v>170</v>
      </c>
      <c r="COD31" s="468" t="s">
        <v>100</v>
      </c>
      <c r="COE31" s="468"/>
      <c r="COF31" s="469"/>
      <c r="COG31" s="15" t="s">
        <v>170</v>
      </c>
      <c r="COH31" s="468" t="s">
        <v>100</v>
      </c>
      <c r="COI31" s="468"/>
      <c r="COJ31" s="469"/>
      <c r="COK31" s="15" t="s">
        <v>170</v>
      </c>
      <c r="COL31" s="468" t="s">
        <v>100</v>
      </c>
      <c r="COM31" s="468"/>
      <c r="CON31" s="469"/>
      <c r="COO31" s="15" t="s">
        <v>170</v>
      </c>
      <c r="COP31" s="468" t="s">
        <v>100</v>
      </c>
      <c r="COQ31" s="468"/>
      <c r="COR31" s="469"/>
      <c r="COS31" s="15" t="s">
        <v>170</v>
      </c>
      <c r="COT31" s="468" t="s">
        <v>100</v>
      </c>
      <c r="COU31" s="468"/>
      <c r="COV31" s="469"/>
      <c r="COW31" s="15" t="s">
        <v>170</v>
      </c>
      <c r="COX31" s="468" t="s">
        <v>100</v>
      </c>
      <c r="COY31" s="468"/>
      <c r="COZ31" s="469"/>
      <c r="CPA31" s="15" t="s">
        <v>170</v>
      </c>
      <c r="CPB31" s="468" t="s">
        <v>100</v>
      </c>
      <c r="CPC31" s="468"/>
      <c r="CPD31" s="469"/>
      <c r="CPE31" s="15" t="s">
        <v>170</v>
      </c>
      <c r="CPF31" s="468" t="s">
        <v>100</v>
      </c>
      <c r="CPG31" s="468"/>
      <c r="CPH31" s="469"/>
      <c r="CPI31" s="15" t="s">
        <v>170</v>
      </c>
      <c r="CPJ31" s="468" t="s">
        <v>100</v>
      </c>
      <c r="CPK31" s="468"/>
      <c r="CPL31" s="469"/>
      <c r="CPM31" s="15" t="s">
        <v>170</v>
      </c>
      <c r="CPN31" s="468" t="s">
        <v>100</v>
      </c>
      <c r="CPO31" s="468"/>
      <c r="CPP31" s="469"/>
      <c r="CPQ31" s="15" t="s">
        <v>170</v>
      </c>
      <c r="CPR31" s="468" t="s">
        <v>100</v>
      </c>
      <c r="CPS31" s="468"/>
      <c r="CPT31" s="469"/>
      <c r="CPU31" s="15" t="s">
        <v>170</v>
      </c>
      <c r="CPV31" s="468" t="s">
        <v>100</v>
      </c>
      <c r="CPW31" s="468"/>
      <c r="CPX31" s="469"/>
      <c r="CPY31" s="15" t="s">
        <v>170</v>
      </c>
      <c r="CPZ31" s="468" t="s">
        <v>100</v>
      </c>
      <c r="CQA31" s="468"/>
      <c r="CQB31" s="469"/>
      <c r="CQC31" s="15" t="s">
        <v>170</v>
      </c>
      <c r="CQD31" s="468" t="s">
        <v>100</v>
      </c>
      <c r="CQE31" s="468"/>
      <c r="CQF31" s="469"/>
      <c r="CQG31" s="15" t="s">
        <v>170</v>
      </c>
      <c r="CQH31" s="468" t="s">
        <v>100</v>
      </c>
      <c r="CQI31" s="468"/>
      <c r="CQJ31" s="469"/>
      <c r="CQK31" s="15" t="s">
        <v>170</v>
      </c>
      <c r="CQL31" s="468" t="s">
        <v>100</v>
      </c>
      <c r="CQM31" s="468"/>
      <c r="CQN31" s="469"/>
      <c r="CQO31" s="15" t="s">
        <v>170</v>
      </c>
      <c r="CQP31" s="468" t="s">
        <v>100</v>
      </c>
      <c r="CQQ31" s="468"/>
      <c r="CQR31" s="469"/>
      <c r="CQS31" s="15" t="s">
        <v>170</v>
      </c>
      <c r="CQT31" s="468" t="s">
        <v>100</v>
      </c>
      <c r="CQU31" s="468"/>
      <c r="CQV31" s="469"/>
      <c r="CQW31" s="15" t="s">
        <v>170</v>
      </c>
      <c r="CQX31" s="468" t="s">
        <v>100</v>
      </c>
      <c r="CQY31" s="468"/>
      <c r="CQZ31" s="469"/>
      <c r="CRA31" s="15" t="s">
        <v>170</v>
      </c>
      <c r="CRB31" s="468" t="s">
        <v>100</v>
      </c>
      <c r="CRC31" s="468"/>
      <c r="CRD31" s="469"/>
      <c r="CRE31" s="15" t="s">
        <v>170</v>
      </c>
      <c r="CRF31" s="468" t="s">
        <v>100</v>
      </c>
      <c r="CRG31" s="468"/>
      <c r="CRH31" s="469"/>
      <c r="CRI31" s="15" t="s">
        <v>170</v>
      </c>
      <c r="CRJ31" s="468" t="s">
        <v>100</v>
      </c>
      <c r="CRK31" s="468"/>
      <c r="CRL31" s="469"/>
      <c r="CRM31" s="15" t="s">
        <v>170</v>
      </c>
      <c r="CRN31" s="468" t="s">
        <v>100</v>
      </c>
      <c r="CRO31" s="468"/>
      <c r="CRP31" s="469"/>
      <c r="CRQ31" s="15" t="s">
        <v>170</v>
      </c>
      <c r="CRR31" s="468" t="s">
        <v>100</v>
      </c>
      <c r="CRS31" s="468"/>
      <c r="CRT31" s="469"/>
      <c r="CRU31" s="15" t="s">
        <v>170</v>
      </c>
      <c r="CRV31" s="468" t="s">
        <v>100</v>
      </c>
      <c r="CRW31" s="468"/>
      <c r="CRX31" s="469"/>
      <c r="CRY31" s="15" t="s">
        <v>170</v>
      </c>
      <c r="CRZ31" s="468" t="s">
        <v>100</v>
      </c>
      <c r="CSA31" s="468"/>
      <c r="CSB31" s="469"/>
      <c r="CSC31" s="15" t="s">
        <v>170</v>
      </c>
      <c r="CSD31" s="468" t="s">
        <v>100</v>
      </c>
      <c r="CSE31" s="468"/>
      <c r="CSF31" s="469"/>
      <c r="CSG31" s="15" t="s">
        <v>170</v>
      </c>
      <c r="CSH31" s="468" t="s">
        <v>100</v>
      </c>
      <c r="CSI31" s="468"/>
      <c r="CSJ31" s="469"/>
      <c r="CSK31" s="15" t="s">
        <v>170</v>
      </c>
      <c r="CSL31" s="468" t="s">
        <v>100</v>
      </c>
      <c r="CSM31" s="468"/>
      <c r="CSN31" s="469"/>
      <c r="CSO31" s="15" t="s">
        <v>170</v>
      </c>
      <c r="CSP31" s="468" t="s">
        <v>100</v>
      </c>
      <c r="CSQ31" s="468"/>
      <c r="CSR31" s="469"/>
      <c r="CSS31" s="15" t="s">
        <v>170</v>
      </c>
      <c r="CST31" s="468" t="s">
        <v>100</v>
      </c>
      <c r="CSU31" s="468"/>
      <c r="CSV31" s="469"/>
      <c r="CSW31" s="15" t="s">
        <v>170</v>
      </c>
      <c r="CSX31" s="468" t="s">
        <v>100</v>
      </c>
      <c r="CSY31" s="468"/>
      <c r="CSZ31" s="469"/>
      <c r="CTA31" s="15" t="s">
        <v>170</v>
      </c>
      <c r="CTB31" s="468" t="s">
        <v>100</v>
      </c>
      <c r="CTC31" s="468"/>
      <c r="CTD31" s="469"/>
      <c r="CTE31" s="15" t="s">
        <v>170</v>
      </c>
      <c r="CTF31" s="468" t="s">
        <v>100</v>
      </c>
      <c r="CTG31" s="468"/>
      <c r="CTH31" s="469"/>
      <c r="CTI31" s="15" t="s">
        <v>170</v>
      </c>
      <c r="CTJ31" s="468" t="s">
        <v>100</v>
      </c>
      <c r="CTK31" s="468"/>
      <c r="CTL31" s="469"/>
      <c r="CTM31" s="15" t="s">
        <v>170</v>
      </c>
      <c r="CTN31" s="468" t="s">
        <v>100</v>
      </c>
      <c r="CTO31" s="468"/>
      <c r="CTP31" s="469"/>
      <c r="CTQ31" s="15" t="s">
        <v>170</v>
      </c>
      <c r="CTR31" s="468" t="s">
        <v>100</v>
      </c>
      <c r="CTS31" s="468"/>
      <c r="CTT31" s="469"/>
      <c r="CTU31" s="15" t="s">
        <v>170</v>
      </c>
      <c r="CTV31" s="468" t="s">
        <v>100</v>
      </c>
      <c r="CTW31" s="468"/>
      <c r="CTX31" s="469"/>
      <c r="CTY31" s="15" t="s">
        <v>170</v>
      </c>
      <c r="CTZ31" s="468" t="s">
        <v>100</v>
      </c>
      <c r="CUA31" s="468"/>
      <c r="CUB31" s="469"/>
      <c r="CUC31" s="15" t="s">
        <v>170</v>
      </c>
      <c r="CUD31" s="468" t="s">
        <v>100</v>
      </c>
      <c r="CUE31" s="468"/>
      <c r="CUF31" s="469"/>
      <c r="CUG31" s="15" t="s">
        <v>170</v>
      </c>
      <c r="CUH31" s="468" t="s">
        <v>100</v>
      </c>
      <c r="CUI31" s="468"/>
      <c r="CUJ31" s="469"/>
      <c r="CUK31" s="15" t="s">
        <v>170</v>
      </c>
      <c r="CUL31" s="468" t="s">
        <v>100</v>
      </c>
      <c r="CUM31" s="468"/>
      <c r="CUN31" s="469"/>
      <c r="CUO31" s="15" t="s">
        <v>170</v>
      </c>
      <c r="CUP31" s="468" t="s">
        <v>100</v>
      </c>
      <c r="CUQ31" s="468"/>
      <c r="CUR31" s="469"/>
      <c r="CUS31" s="15" t="s">
        <v>170</v>
      </c>
      <c r="CUT31" s="468" t="s">
        <v>100</v>
      </c>
      <c r="CUU31" s="468"/>
      <c r="CUV31" s="469"/>
      <c r="CUW31" s="15" t="s">
        <v>170</v>
      </c>
      <c r="CUX31" s="468" t="s">
        <v>100</v>
      </c>
      <c r="CUY31" s="468"/>
      <c r="CUZ31" s="469"/>
      <c r="CVA31" s="15" t="s">
        <v>170</v>
      </c>
      <c r="CVB31" s="468" t="s">
        <v>100</v>
      </c>
      <c r="CVC31" s="468"/>
      <c r="CVD31" s="469"/>
      <c r="CVE31" s="15" t="s">
        <v>170</v>
      </c>
      <c r="CVF31" s="468" t="s">
        <v>100</v>
      </c>
      <c r="CVG31" s="468"/>
      <c r="CVH31" s="469"/>
      <c r="CVI31" s="15" t="s">
        <v>170</v>
      </c>
      <c r="CVJ31" s="468" t="s">
        <v>100</v>
      </c>
      <c r="CVK31" s="468"/>
      <c r="CVL31" s="469"/>
      <c r="CVM31" s="15" t="s">
        <v>170</v>
      </c>
      <c r="CVN31" s="468" t="s">
        <v>100</v>
      </c>
      <c r="CVO31" s="468"/>
      <c r="CVP31" s="469"/>
      <c r="CVQ31" s="15" t="s">
        <v>170</v>
      </c>
      <c r="CVR31" s="468" t="s">
        <v>100</v>
      </c>
      <c r="CVS31" s="468"/>
      <c r="CVT31" s="469"/>
      <c r="CVU31" s="15" t="s">
        <v>170</v>
      </c>
      <c r="CVV31" s="468" t="s">
        <v>100</v>
      </c>
      <c r="CVW31" s="468"/>
      <c r="CVX31" s="469"/>
      <c r="CVY31" s="15" t="s">
        <v>170</v>
      </c>
      <c r="CVZ31" s="468" t="s">
        <v>100</v>
      </c>
      <c r="CWA31" s="468"/>
      <c r="CWB31" s="469"/>
      <c r="CWC31" s="15" t="s">
        <v>170</v>
      </c>
      <c r="CWD31" s="468" t="s">
        <v>100</v>
      </c>
      <c r="CWE31" s="468"/>
      <c r="CWF31" s="469"/>
      <c r="CWG31" s="15" t="s">
        <v>170</v>
      </c>
      <c r="CWH31" s="468" t="s">
        <v>100</v>
      </c>
      <c r="CWI31" s="468"/>
      <c r="CWJ31" s="469"/>
      <c r="CWK31" s="15" t="s">
        <v>170</v>
      </c>
      <c r="CWL31" s="468" t="s">
        <v>100</v>
      </c>
      <c r="CWM31" s="468"/>
      <c r="CWN31" s="469"/>
      <c r="CWO31" s="15" t="s">
        <v>170</v>
      </c>
      <c r="CWP31" s="468" t="s">
        <v>100</v>
      </c>
      <c r="CWQ31" s="468"/>
      <c r="CWR31" s="469"/>
      <c r="CWS31" s="15" t="s">
        <v>170</v>
      </c>
      <c r="CWT31" s="468" t="s">
        <v>100</v>
      </c>
      <c r="CWU31" s="468"/>
      <c r="CWV31" s="469"/>
      <c r="CWW31" s="15" t="s">
        <v>170</v>
      </c>
      <c r="CWX31" s="468" t="s">
        <v>100</v>
      </c>
      <c r="CWY31" s="468"/>
      <c r="CWZ31" s="469"/>
      <c r="CXA31" s="15" t="s">
        <v>170</v>
      </c>
      <c r="CXB31" s="468" t="s">
        <v>100</v>
      </c>
      <c r="CXC31" s="468"/>
      <c r="CXD31" s="469"/>
      <c r="CXE31" s="15" t="s">
        <v>170</v>
      </c>
      <c r="CXF31" s="468" t="s">
        <v>100</v>
      </c>
      <c r="CXG31" s="468"/>
      <c r="CXH31" s="469"/>
      <c r="CXI31" s="15" t="s">
        <v>170</v>
      </c>
      <c r="CXJ31" s="468" t="s">
        <v>100</v>
      </c>
      <c r="CXK31" s="468"/>
      <c r="CXL31" s="469"/>
      <c r="CXM31" s="15" t="s">
        <v>170</v>
      </c>
      <c r="CXN31" s="468" t="s">
        <v>100</v>
      </c>
      <c r="CXO31" s="468"/>
      <c r="CXP31" s="469"/>
      <c r="CXQ31" s="15" t="s">
        <v>170</v>
      </c>
      <c r="CXR31" s="468" t="s">
        <v>100</v>
      </c>
      <c r="CXS31" s="468"/>
      <c r="CXT31" s="469"/>
      <c r="CXU31" s="15" t="s">
        <v>170</v>
      </c>
      <c r="CXV31" s="468" t="s">
        <v>100</v>
      </c>
      <c r="CXW31" s="468"/>
      <c r="CXX31" s="469"/>
      <c r="CXY31" s="15" t="s">
        <v>170</v>
      </c>
      <c r="CXZ31" s="468" t="s">
        <v>100</v>
      </c>
      <c r="CYA31" s="468"/>
      <c r="CYB31" s="469"/>
      <c r="CYC31" s="15" t="s">
        <v>170</v>
      </c>
      <c r="CYD31" s="468" t="s">
        <v>100</v>
      </c>
      <c r="CYE31" s="468"/>
      <c r="CYF31" s="469"/>
      <c r="CYG31" s="15" t="s">
        <v>170</v>
      </c>
      <c r="CYH31" s="468" t="s">
        <v>100</v>
      </c>
      <c r="CYI31" s="468"/>
      <c r="CYJ31" s="469"/>
      <c r="CYK31" s="15" t="s">
        <v>170</v>
      </c>
      <c r="CYL31" s="468" t="s">
        <v>100</v>
      </c>
      <c r="CYM31" s="468"/>
      <c r="CYN31" s="469"/>
      <c r="CYO31" s="15" t="s">
        <v>170</v>
      </c>
      <c r="CYP31" s="468" t="s">
        <v>100</v>
      </c>
      <c r="CYQ31" s="468"/>
      <c r="CYR31" s="469"/>
      <c r="CYS31" s="15" t="s">
        <v>170</v>
      </c>
      <c r="CYT31" s="468" t="s">
        <v>100</v>
      </c>
      <c r="CYU31" s="468"/>
      <c r="CYV31" s="469"/>
      <c r="CYW31" s="15" t="s">
        <v>170</v>
      </c>
      <c r="CYX31" s="468" t="s">
        <v>100</v>
      </c>
      <c r="CYY31" s="468"/>
      <c r="CYZ31" s="469"/>
      <c r="CZA31" s="15" t="s">
        <v>170</v>
      </c>
      <c r="CZB31" s="468" t="s">
        <v>100</v>
      </c>
      <c r="CZC31" s="468"/>
      <c r="CZD31" s="469"/>
      <c r="CZE31" s="15" t="s">
        <v>170</v>
      </c>
      <c r="CZF31" s="468" t="s">
        <v>100</v>
      </c>
      <c r="CZG31" s="468"/>
      <c r="CZH31" s="469"/>
      <c r="CZI31" s="15" t="s">
        <v>170</v>
      </c>
      <c r="CZJ31" s="468" t="s">
        <v>100</v>
      </c>
      <c r="CZK31" s="468"/>
      <c r="CZL31" s="469"/>
      <c r="CZM31" s="15" t="s">
        <v>170</v>
      </c>
      <c r="CZN31" s="468" t="s">
        <v>100</v>
      </c>
      <c r="CZO31" s="468"/>
      <c r="CZP31" s="469"/>
      <c r="CZQ31" s="15" t="s">
        <v>170</v>
      </c>
      <c r="CZR31" s="468" t="s">
        <v>100</v>
      </c>
      <c r="CZS31" s="468"/>
      <c r="CZT31" s="469"/>
      <c r="CZU31" s="15" t="s">
        <v>170</v>
      </c>
      <c r="CZV31" s="468" t="s">
        <v>100</v>
      </c>
      <c r="CZW31" s="468"/>
      <c r="CZX31" s="469"/>
      <c r="CZY31" s="15" t="s">
        <v>170</v>
      </c>
      <c r="CZZ31" s="468" t="s">
        <v>100</v>
      </c>
      <c r="DAA31" s="468"/>
      <c r="DAB31" s="469"/>
      <c r="DAC31" s="15" t="s">
        <v>170</v>
      </c>
      <c r="DAD31" s="468" t="s">
        <v>100</v>
      </c>
      <c r="DAE31" s="468"/>
      <c r="DAF31" s="469"/>
      <c r="DAG31" s="15" t="s">
        <v>170</v>
      </c>
      <c r="DAH31" s="468" t="s">
        <v>100</v>
      </c>
      <c r="DAI31" s="468"/>
      <c r="DAJ31" s="469"/>
      <c r="DAK31" s="15" t="s">
        <v>170</v>
      </c>
      <c r="DAL31" s="468" t="s">
        <v>100</v>
      </c>
      <c r="DAM31" s="468"/>
      <c r="DAN31" s="469"/>
      <c r="DAO31" s="15" t="s">
        <v>170</v>
      </c>
      <c r="DAP31" s="468" t="s">
        <v>100</v>
      </c>
      <c r="DAQ31" s="468"/>
      <c r="DAR31" s="469"/>
      <c r="DAS31" s="15" t="s">
        <v>170</v>
      </c>
      <c r="DAT31" s="468" t="s">
        <v>100</v>
      </c>
      <c r="DAU31" s="468"/>
      <c r="DAV31" s="469"/>
      <c r="DAW31" s="15" t="s">
        <v>170</v>
      </c>
      <c r="DAX31" s="468" t="s">
        <v>100</v>
      </c>
      <c r="DAY31" s="468"/>
      <c r="DAZ31" s="469"/>
      <c r="DBA31" s="15" t="s">
        <v>170</v>
      </c>
      <c r="DBB31" s="468" t="s">
        <v>100</v>
      </c>
      <c r="DBC31" s="468"/>
      <c r="DBD31" s="469"/>
      <c r="DBE31" s="15" t="s">
        <v>170</v>
      </c>
      <c r="DBF31" s="468" t="s">
        <v>100</v>
      </c>
      <c r="DBG31" s="468"/>
      <c r="DBH31" s="469"/>
      <c r="DBI31" s="15" t="s">
        <v>170</v>
      </c>
      <c r="DBJ31" s="468" t="s">
        <v>100</v>
      </c>
      <c r="DBK31" s="468"/>
      <c r="DBL31" s="469"/>
      <c r="DBM31" s="15" t="s">
        <v>170</v>
      </c>
      <c r="DBN31" s="468" t="s">
        <v>100</v>
      </c>
      <c r="DBO31" s="468"/>
      <c r="DBP31" s="469"/>
      <c r="DBQ31" s="15" t="s">
        <v>170</v>
      </c>
      <c r="DBR31" s="468" t="s">
        <v>100</v>
      </c>
      <c r="DBS31" s="468"/>
      <c r="DBT31" s="469"/>
      <c r="DBU31" s="15" t="s">
        <v>170</v>
      </c>
      <c r="DBV31" s="468" t="s">
        <v>100</v>
      </c>
      <c r="DBW31" s="468"/>
      <c r="DBX31" s="469"/>
      <c r="DBY31" s="15" t="s">
        <v>170</v>
      </c>
      <c r="DBZ31" s="468" t="s">
        <v>100</v>
      </c>
      <c r="DCA31" s="468"/>
      <c r="DCB31" s="469"/>
      <c r="DCC31" s="15" t="s">
        <v>170</v>
      </c>
      <c r="DCD31" s="468" t="s">
        <v>100</v>
      </c>
      <c r="DCE31" s="468"/>
      <c r="DCF31" s="469"/>
      <c r="DCG31" s="15" t="s">
        <v>170</v>
      </c>
      <c r="DCH31" s="468" t="s">
        <v>100</v>
      </c>
      <c r="DCI31" s="468"/>
      <c r="DCJ31" s="469"/>
      <c r="DCK31" s="15" t="s">
        <v>170</v>
      </c>
      <c r="DCL31" s="468" t="s">
        <v>100</v>
      </c>
      <c r="DCM31" s="468"/>
      <c r="DCN31" s="469"/>
      <c r="DCO31" s="15" t="s">
        <v>170</v>
      </c>
      <c r="DCP31" s="468" t="s">
        <v>100</v>
      </c>
      <c r="DCQ31" s="468"/>
      <c r="DCR31" s="469"/>
      <c r="DCS31" s="15" t="s">
        <v>170</v>
      </c>
      <c r="DCT31" s="468" t="s">
        <v>100</v>
      </c>
      <c r="DCU31" s="468"/>
      <c r="DCV31" s="469"/>
      <c r="DCW31" s="15" t="s">
        <v>170</v>
      </c>
      <c r="DCX31" s="468" t="s">
        <v>100</v>
      </c>
      <c r="DCY31" s="468"/>
      <c r="DCZ31" s="469"/>
      <c r="DDA31" s="15" t="s">
        <v>170</v>
      </c>
      <c r="DDB31" s="468" t="s">
        <v>100</v>
      </c>
      <c r="DDC31" s="468"/>
      <c r="DDD31" s="469"/>
      <c r="DDE31" s="15" t="s">
        <v>170</v>
      </c>
      <c r="DDF31" s="468" t="s">
        <v>100</v>
      </c>
      <c r="DDG31" s="468"/>
      <c r="DDH31" s="469"/>
      <c r="DDI31" s="15" t="s">
        <v>170</v>
      </c>
      <c r="DDJ31" s="468" t="s">
        <v>100</v>
      </c>
      <c r="DDK31" s="468"/>
      <c r="DDL31" s="469"/>
      <c r="DDM31" s="15" t="s">
        <v>170</v>
      </c>
      <c r="DDN31" s="468" t="s">
        <v>100</v>
      </c>
      <c r="DDO31" s="468"/>
      <c r="DDP31" s="469"/>
      <c r="DDQ31" s="15" t="s">
        <v>170</v>
      </c>
      <c r="DDR31" s="468" t="s">
        <v>100</v>
      </c>
      <c r="DDS31" s="468"/>
      <c r="DDT31" s="469"/>
      <c r="DDU31" s="15" t="s">
        <v>170</v>
      </c>
      <c r="DDV31" s="468" t="s">
        <v>100</v>
      </c>
      <c r="DDW31" s="468"/>
      <c r="DDX31" s="469"/>
      <c r="DDY31" s="15" t="s">
        <v>170</v>
      </c>
      <c r="DDZ31" s="468" t="s">
        <v>100</v>
      </c>
      <c r="DEA31" s="468"/>
      <c r="DEB31" s="469"/>
      <c r="DEC31" s="15" t="s">
        <v>170</v>
      </c>
      <c r="DED31" s="468" t="s">
        <v>100</v>
      </c>
      <c r="DEE31" s="468"/>
      <c r="DEF31" s="469"/>
      <c r="DEG31" s="15" t="s">
        <v>170</v>
      </c>
      <c r="DEH31" s="468" t="s">
        <v>100</v>
      </c>
      <c r="DEI31" s="468"/>
      <c r="DEJ31" s="469"/>
      <c r="DEK31" s="15" t="s">
        <v>170</v>
      </c>
      <c r="DEL31" s="468" t="s">
        <v>100</v>
      </c>
      <c r="DEM31" s="468"/>
      <c r="DEN31" s="469"/>
      <c r="DEO31" s="15" t="s">
        <v>170</v>
      </c>
      <c r="DEP31" s="468" t="s">
        <v>100</v>
      </c>
      <c r="DEQ31" s="468"/>
      <c r="DER31" s="469"/>
      <c r="DES31" s="15" t="s">
        <v>170</v>
      </c>
      <c r="DET31" s="468" t="s">
        <v>100</v>
      </c>
      <c r="DEU31" s="468"/>
      <c r="DEV31" s="469"/>
      <c r="DEW31" s="15" t="s">
        <v>170</v>
      </c>
      <c r="DEX31" s="468" t="s">
        <v>100</v>
      </c>
      <c r="DEY31" s="468"/>
      <c r="DEZ31" s="469"/>
      <c r="DFA31" s="15" t="s">
        <v>170</v>
      </c>
      <c r="DFB31" s="468" t="s">
        <v>100</v>
      </c>
      <c r="DFC31" s="468"/>
      <c r="DFD31" s="469"/>
      <c r="DFE31" s="15" t="s">
        <v>170</v>
      </c>
      <c r="DFF31" s="468" t="s">
        <v>100</v>
      </c>
      <c r="DFG31" s="468"/>
      <c r="DFH31" s="469"/>
      <c r="DFI31" s="15" t="s">
        <v>170</v>
      </c>
      <c r="DFJ31" s="468" t="s">
        <v>100</v>
      </c>
      <c r="DFK31" s="468"/>
      <c r="DFL31" s="469"/>
      <c r="DFM31" s="15" t="s">
        <v>170</v>
      </c>
      <c r="DFN31" s="468" t="s">
        <v>100</v>
      </c>
      <c r="DFO31" s="468"/>
      <c r="DFP31" s="469"/>
      <c r="DFQ31" s="15" t="s">
        <v>170</v>
      </c>
      <c r="DFR31" s="468" t="s">
        <v>100</v>
      </c>
      <c r="DFS31" s="468"/>
      <c r="DFT31" s="469"/>
      <c r="DFU31" s="15" t="s">
        <v>170</v>
      </c>
      <c r="DFV31" s="468" t="s">
        <v>100</v>
      </c>
      <c r="DFW31" s="468"/>
      <c r="DFX31" s="469"/>
      <c r="DFY31" s="15" t="s">
        <v>170</v>
      </c>
      <c r="DFZ31" s="468" t="s">
        <v>100</v>
      </c>
      <c r="DGA31" s="468"/>
      <c r="DGB31" s="469"/>
      <c r="DGC31" s="15" t="s">
        <v>170</v>
      </c>
      <c r="DGD31" s="468" t="s">
        <v>100</v>
      </c>
      <c r="DGE31" s="468"/>
      <c r="DGF31" s="469"/>
      <c r="DGG31" s="15" t="s">
        <v>170</v>
      </c>
      <c r="DGH31" s="468" t="s">
        <v>100</v>
      </c>
      <c r="DGI31" s="468"/>
      <c r="DGJ31" s="469"/>
      <c r="DGK31" s="15" t="s">
        <v>170</v>
      </c>
      <c r="DGL31" s="468" t="s">
        <v>100</v>
      </c>
      <c r="DGM31" s="468"/>
      <c r="DGN31" s="469"/>
      <c r="DGO31" s="15" t="s">
        <v>170</v>
      </c>
      <c r="DGP31" s="468" t="s">
        <v>100</v>
      </c>
      <c r="DGQ31" s="468"/>
      <c r="DGR31" s="469"/>
      <c r="DGS31" s="15" t="s">
        <v>170</v>
      </c>
      <c r="DGT31" s="468" t="s">
        <v>100</v>
      </c>
      <c r="DGU31" s="468"/>
      <c r="DGV31" s="469"/>
      <c r="DGW31" s="15" t="s">
        <v>170</v>
      </c>
      <c r="DGX31" s="468" t="s">
        <v>100</v>
      </c>
      <c r="DGY31" s="468"/>
      <c r="DGZ31" s="469"/>
      <c r="DHA31" s="15" t="s">
        <v>170</v>
      </c>
      <c r="DHB31" s="468" t="s">
        <v>100</v>
      </c>
      <c r="DHC31" s="468"/>
      <c r="DHD31" s="469"/>
      <c r="DHE31" s="15" t="s">
        <v>170</v>
      </c>
      <c r="DHF31" s="468" t="s">
        <v>100</v>
      </c>
      <c r="DHG31" s="468"/>
      <c r="DHH31" s="469"/>
      <c r="DHI31" s="15" t="s">
        <v>170</v>
      </c>
      <c r="DHJ31" s="468" t="s">
        <v>100</v>
      </c>
      <c r="DHK31" s="468"/>
      <c r="DHL31" s="469"/>
      <c r="DHM31" s="15" t="s">
        <v>170</v>
      </c>
      <c r="DHN31" s="468" t="s">
        <v>100</v>
      </c>
      <c r="DHO31" s="468"/>
      <c r="DHP31" s="469"/>
      <c r="DHQ31" s="15" t="s">
        <v>170</v>
      </c>
      <c r="DHR31" s="468" t="s">
        <v>100</v>
      </c>
      <c r="DHS31" s="468"/>
      <c r="DHT31" s="469"/>
      <c r="DHU31" s="15" t="s">
        <v>170</v>
      </c>
      <c r="DHV31" s="468" t="s">
        <v>100</v>
      </c>
      <c r="DHW31" s="468"/>
      <c r="DHX31" s="469"/>
      <c r="DHY31" s="15" t="s">
        <v>170</v>
      </c>
      <c r="DHZ31" s="468" t="s">
        <v>100</v>
      </c>
      <c r="DIA31" s="468"/>
      <c r="DIB31" s="469"/>
      <c r="DIC31" s="15" t="s">
        <v>170</v>
      </c>
      <c r="DID31" s="468" t="s">
        <v>100</v>
      </c>
      <c r="DIE31" s="468"/>
      <c r="DIF31" s="469"/>
      <c r="DIG31" s="15" t="s">
        <v>170</v>
      </c>
      <c r="DIH31" s="468" t="s">
        <v>100</v>
      </c>
      <c r="DII31" s="468"/>
      <c r="DIJ31" s="469"/>
      <c r="DIK31" s="15" t="s">
        <v>170</v>
      </c>
      <c r="DIL31" s="468" t="s">
        <v>100</v>
      </c>
      <c r="DIM31" s="468"/>
      <c r="DIN31" s="469"/>
      <c r="DIO31" s="15" t="s">
        <v>170</v>
      </c>
      <c r="DIP31" s="468" t="s">
        <v>100</v>
      </c>
      <c r="DIQ31" s="468"/>
      <c r="DIR31" s="469"/>
      <c r="DIS31" s="15" t="s">
        <v>170</v>
      </c>
      <c r="DIT31" s="468" t="s">
        <v>100</v>
      </c>
      <c r="DIU31" s="468"/>
      <c r="DIV31" s="469"/>
      <c r="DIW31" s="15" t="s">
        <v>170</v>
      </c>
      <c r="DIX31" s="468" t="s">
        <v>100</v>
      </c>
      <c r="DIY31" s="468"/>
      <c r="DIZ31" s="469"/>
      <c r="DJA31" s="15" t="s">
        <v>170</v>
      </c>
      <c r="DJB31" s="468" t="s">
        <v>100</v>
      </c>
      <c r="DJC31" s="468"/>
      <c r="DJD31" s="469"/>
      <c r="DJE31" s="15" t="s">
        <v>170</v>
      </c>
      <c r="DJF31" s="468" t="s">
        <v>100</v>
      </c>
      <c r="DJG31" s="468"/>
      <c r="DJH31" s="469"/>
      <c r="DJI31" s="15" t="s">
        <v>170</v>
      </c>
      <c r="DJJ31" s="468" t="s">
        <v>100</v>
      </c>
      <c r="DJK31" s="468"/>
      <c r="DJL31" s="469"/>
      <c r="DJM31" s="15" t="s">
        <v>170</v>
      </c>
      <c r="DJN31" s="468" t="s">
        <v>100</v>
      </c>
      <c r="DJO31" s="468"/>
      <c r="DJP31" s="469"/>
      <c r="DJQ31" s="15" t="s">
        <v>170</v>
      </c>
      <c r="DJR31" s="468" t="s">
        <v>100</v>
      </c>
      <c r="DJS31" s="468"/>
      <c r="DJT31" s="469"/>
      <c r="DJU31" s="15" t="s">
        <v>170</v>
      </c>
      <c r="DJV31" s="468" t="s">
        <v>100</v>
      </c>
      <c r="DJW31" s="468"/>
      <c r="DJX31" s="469"/>
      <c r="DJY31" s="15" t="s">
        <v>170</v>
      </c>
      <c r="DJZ31" s="468" t="s">
        <v>100</v>
      </c>
      <c r="DKA31" s="468"/>
      <c r="DKB31" s="469"/>
      <c r="DKC31" s="15" t="s">
        <v>170</v>
      </c>
      <c r="DKD31" s="468" t="s">
        <v>100</v>
      </c>
      <c r="DKE31" s="468"/>
      <c r="DKF31" s="469"/>
      <c r="DKG31" s="15" t="s">
        <v>170</v>
      </c>
      <c r="DKH31" s="468" t="s">
        <v>100</v>
      </c>
      <c r="DKI31" s="468"/>
      <c r="DKJ31" s="469"/>
      <c r="DKK31" s="15" t="s">
        <v>170</v>
      </c>
      <c r="DKL31" s="468" t="s">
        <v>100</v>
      </c>
      <c r="DKM31" s="468"/>
      <c r="DKN31" s="469"/>
      <c r="DKO31" s="15" t="s">
        <v>170</v>
      </c>
      <c r="DKP31" s="468" t="s">
        <v>100</v>
      </c>
      <c r="DKQ31" s="468"/>
      <c r="DKR31" s="469"/>
      <c r="DKS31" s="15" t="s">
        <v>170</v>
      </c>
      <c r="DKT31" s="468" t="s">
        <v>100</v>
      </c>
      <c r="DKU31" s="468"/>
      <c r="DKV31" s="469"/>
      <c r="DKW31" s="15" t="s">
        <v>170</v>
      </c>
      <c r="DKX31" s="468" t="s">
        <v>100</v>
      </c>
      <c r="DKY31" s="468"/>
      <c r="DKZ31" s="469"/>
      <c r="DLA31" s="15" t="s">
        <v>170</v>
      </c>
      <c r="DLB31" s="468" t="s">
        <v>100</v>
      </c>
      <c r="DLC31" s="468"/>
      <c r="DLD31" s="469"/>
      <c r="DLE31" s="15" t="s">
        <v>170</v>
      </c>
      <c r="DLF31" s="468" t="s">
        <v>100</v>
      </c>
      <c r="DLG31" s="468"/>
      <c r="DLH31" s="469"/>
      <c r="DLI31" s="15" t="s">
        <v>170</v>
      </c>
      <c r="DLJ31" s="468" t="s">
        <v>100</v>
      </c>
      <c r="DLK31" s="468"/>
      <c r="DLL31" s="469"/>
      <c r="DLM31" s="15" t="s">
        <v>170</v>
      </c>
      <c r="DLN31" s="468" t="s">
        <v>100</v>
      </c>
      <c r="DLO31" s="468"/>
      <c r="DLP31" s="469"/>
      <c r="DLQ31" s="15" t="s">
        <v>170</v>
      </c>
      <c r="DLR31" s="468" t="s">
        <v>100</v>
      </c>
      <c r="DLS31" s="468"/>
      <c r="DLT31" s="469"/>
      <c r="DLU31" s="15" t="s">
        <v>170</v>
      </c>
      <c r="DLV31" s="468" t="s">
        <v>100</v>
      </c>
      <c r="DLW31" s="468"/>
      <c r="DLX31" s="469"/>
      <c r="DLY31" s="15" t="s">
        <v>170</v>
      </c>
      <c r="DLZ31" s="468" t="s">
        <v>100</v>
      </c>
      <c r="DMA31" s="468"/>
      <c r="DMB31" s="469"/>
      <c r="DMC31" s="15" t="s">
        <v>170</v>
      </c>
      <c r="DMD31" s="468" t="s">
        <v>100</v>
      </c>
      <c r="DME31" s="468"/>
      <c r="DMF31" s="469"/>
      <c r="DMG31" s="15" t="s">
        <v>170</v>
      </c>
      <c r="DMH31" s="468" t="s">
        <v>100</v>
      </c>
      <c r="DMI31" s="468"/>
      <c r="DMJ31" s="469"/>
      <c r="DMK31" s="15" t="s">
        <v>170</v>
      </c>
      <c r="DML31" s="468" t="s">
        <v>100</v>
      </c>
      <c r="DMM31" s="468"/>
      <c r="DMN31" s="469"/>
      <c r="DMO31" s="15" t="s">
        <v>170</v>
      </c>
      <c r="DMP31" s="468" t="s">
        <v>100</v>
      </c>
      <c r="DMQ31" s="468"/>
      <c r="DMR31" s="469"/>
      <c r="DMS31" s="15" t="s">
        <v>170</v>
      </c>
      <c r="DMT31" s="468" t="s">
        <v>100</v>
      </c>
      <c r="DMU31" s="468"/>
      <c r="DMV31" s="469"/>
      <c r="DMW31" s="15" t="s">
        <v>170</v>
      </c>
      <c r="DMX31" s="468" t="s">
        <v>100</v>
      </c>
      <c r="DMY31" s="468"/>
      <c r="DMZ31" s="469"/>
      <c r="DNA31" s="15" t="s">
        <v>170</v>
      </c>
      <c r="DNB31" s="468" t="s">
        <v>100</v>
      </c>
      <c r="DNC31" s="468"/>
      <c r="DND31" s="469"/>
      <c r="DNE31" s="15" t="s">
        <v>170</v>
      </c>
      <c r="DNF31" s="468" t="s">
        <v>100</v>
      </c>
      <c r="DNG31" s="468"/>
      <c r="DNH31" s="469"/>
      <c r="DNI31" s="15" t="s">
        <v>170</v>
      </c>
      <c r="DNJ31" s="468" t="s">
        <v>100</v>
      </c>
      <c r="DNK31" s="468"/>
      <c r="DNL31" s="469"/>
      <c r="DNM31" s="15" t="s">
        <v>170</v>
      </c>
      <c r="DNN31" s="468" t="s">
        <v>100</v>
      </c>
      <c r="DNO31" s="468"/>
      <c r="DNP31" s="469"/>
      <c r="DNQ31" s="15" t="s">
        <v>170</v>
      </c>
      <c r="DNR31" s="468" t="s">
        <v>100</v>
      </c>
      <c r="DNS31" s="468"/>
      <c r="DNT31" s="469"/>
      <c r="DNU31" s="15" t="s">
        <v>170</v>
      </c>
      <c r="DNV31" s="468" t="s">
        <v>100</v>
      </c>
      <c r="DNW31" s="468"/>
      <c r="DNX31" s="469"/>
      <c r="DNY31" s="15" t="s">
        <v>170</v>
      </c>
      <c r="DNZ31" s="468" t="s">
        <v>100</v>
      </c>
      <c r="DOA31" s="468"/>
      <c r="DOB31" s="469"/>
      <c r="DOC31" s="15" t="s">
        <v>170</v>
      </c>
      <c r="DOD31" s="468" t="s">
        <v>100</v>
      </c>
      <c r="DOE31" s="468"/>
      <c r="DOF31" s="469"/>
      <c r="DOG31" s="15" t="s">
        <v>170</v>
      </c>
      <c r="DOH31" s="468" t="s">
        <v>100</v>
      </c>
      <c r="DOI31" s="468"/>
      <c r="DOJ31" s="469"/>
      <c r="DOK31" s="15" t="s">
        <v>170</v>
      </c>
      <c r="DOL31" s="468" t="s">
        <v>100</v>
      </c>
      <c r="DOM31" s="468"/>
      <c r="DON31" s="469"/>
      <c r="DOO31" s="15" t="s">
        <v>170</v>
      </c>
      <c r="DOP31" s="468" t="s">
        <v>100</v>
      </c>
      <c r="DOQ31" s="468"/>
      <c r="DOR31" s="469"/>
      <c r="DOS31" s="15" t="s">
        <v>170</v>
      </c>
      <c r="DOT31" s="468" t="s">
        <v>100</v>
      </c>
      <c r="DOU31" s="468"/>
      <c r="DOV31" s="469"/>
      <c r="DOW31" s="15" t="s">
        <v>170</v>
      </c>
      <c r="DOX31" s="468" t="s">
        <v>100</v>
      </c>
      <c r="DOY31" s="468"/>
      <c r="DOZ31" s="469"/>
      <c r="DPA31" s="15" t="s">
        <v>170</v>
      </c>
      <c r="DPB31" s="468" t="s">
        <v>100</v>
      </c>
      <c r="DPC31" s="468"/>
      <c r="DPD31" s="469"/>
      <c r="DPE31" s="15" t="s">
        <v>170</v>
      </c>
      <c r="DPF31" s="468" t="s">
        <v>100</v>
      </c>
      <c r="DPG31" s="468"/>
      <c r="DPH31" s="469"/>
      <c r="DPI31" s="15" t="s">
        <v>170</v>
      </c>
      <c r="DPJ31" s="468" t="s">
        <v>100</v>
      </c>
      <c r="DPK31" s="468"/>
      <c r="DPL31" s="469"/>
      <c r="DPM31" s="15" t="s">
        <v>170</v>
      </c>
      <c r="DPN31" s="468" t="s">
        <v>100</v>
      </c>
      <c r="DPO31" s="468"/>
      <c r="DPP31" s="469"/>
      <c r="DPQ31" s="15" t="s">
        <v>170</v>
      </c>
      <c r="DPR31" s="468" t="s">
        <v>100</v>
      </c>
      <c r="DPS31" s="468"/>
      <c r="DPT31" s="469"/>
      <c r="DPU31" s="15" t="s">
        <v>170</v>
      </c>
      <c r="DPV31" s="468" t="s">
        <v>100</v>
      </c>
      <c r="DPW31" s="468"/>
      <c r="DPX31" s="469"/>
      <c r="DPY31" s="15" t="s">
        <v>170</v>
      </c>
      <c r="DPZ31" s="468" t="s">
        <v>100</v>
      </c>
      <c r="DQA31" s="468"/>
      <c r="DQB31" s="469"/>
      <c r="DQC31" s="15" t="s">
        <v>170</v>
      </c>
      <c r="DQD31" s="468" t="s">
        <v>100</v>
      </c>
      <c r="DQE31" s="468"/>
      <c r="DQF31" s="469"/>
      <c r="DQG31" s="15" t="s">
        <v>170</v>
      </c>
      <c r="DQH31" s="468" t="s">
        <v>100</v>
      </c>
      <c r="DQI31" s="468"/>
      <c r="DQJ31" s="469"/>
      <c r="DQK31" s="15" t="s">
        <v>170</v>
      </c>
      <c r="DQL31" s="468" t="s">
        <v>100</v>
      </c>
      <c r="DQM31" s="468"/>
      <c r="DQN31" s="469"/>
      <c r="DQO31" s="15" t="s">
        <v>170</v>
      </c>
      <c r="DQP31" s="468" t="s">
        <v>100</v>
      </c>
      <c r="DQQ31" s="468"/>
      <c r="DQR31" s="469"/>
      <c r="DQS31" s="15" t="s">
        <v>170</v>
      </c>
      <c r="DQT31" s="468" t="s">
        <v>100</v>
      </c>
      <c r="DQU31" s="468"/>
      <c r="DQV31" s="469"/>
      <c r="DQW31" s="15" t="s">
        <v>170</v>
      </c>
      <c r="DQX31" s="468" t="s">
        <v>100</v>
      </c>
      <c r="DQY31" s="468"/>
      <c r="DQZ31" s="469"/>
      <c r="DRA31" s="15" t="s">
        <v>170</v>
      </c>
      <c r="DRB31" s="468" t="s">
        <v>100</v>
      </c>
      <c r="DRC31" s="468"/>
      <c r="DRD31" s="469"/>
      <c r="DRE31" s="15" t="s">
        <v>170</v>
      </c>
      <c r="DRF31" s="468" t="s">
        <v>100</v>
      </c>
      <c r="DRG31" s="468"/>
      <c r="DRH31" s="469"/>
      <c r="DRI31" s="15" t="s">
        <v>170</v>
      </c>
      <c r="DRJ31" s="468" t="s">
        <v>100</v>
      </c>
      <c r="DRK31" s="468"/>
      <c r="DRL31" s="469"/>
      <c r="DRM31" s="15" t="s">
        <v>170</v>
      </c>
      <c r="DRN31" s="468" t="s">
        <v>100</v>
      </c>
      <c r="DRO31" s="468"/>
      <c r="DRP31" s="469"/>
      <c r="DRQ31" s="15" t="s">
        <v>170</v>
      </c>
      <c r="DRR31" s="468" t="s">
        <v>100</v>
      </c>
      <c r="DRS31" s="468"/>
      <c r="DRT31" s="469"/>
      <c r="DRU31" s="15" t="s">
        <v>170</v>
      </c>
      <c r="DRV31" s="468" t="s">
        <v>100</v>
      </c>
      <c r="DRW31" s="468"/>
      <c r="DRX31" s="469"/>
      <c r="DRY31" s="15" t="s">
        <v>170</v>
      </c>
      <c r="DRZ31" s="468" t="s">
        <v>100</v>
      </c>
      <c r="DSA31" s="468"/>
      <c r="DSB31" s="469"/>
      <c r="DSC31" s="15" t="s">
        <v>170</v>
      </c>
      <c r="DSD31" s="468" t="s">
        <v>100</v>
      </c>
      <c r="DSE31" s="468"/>
      <c r="DSF31" s="469"/>
      <c r="DSG31" s="15" t="s">
        <v>170</v>
      </c>
      <c r="DSH31" s="468" t="s">
        <v>100</v>
      </c>
      <c r="DSI31" s="468"/>
      <c r="DSJ31" s="469"/>
      <c r="DSK31" s="15" t="s">
        <v>170</v>
      </c>
      <c r="DSL31" s="468" t="s">
        <v>100</v>
      </c>
      <c r="DSM31" s="468"/>
      <c r="DSN31" s="469"/>
      <c r="DSO31" s="15" t="s">
        <v>170</v>
      </c>
      <c r="DSP31" s="468" t="s">
        <v>100</v>
      </c>
      <c r="DSQ31" s="468"/>
      <c r="DSR31" s="469"/>
      <c r="DSS31" s="15" t="s">
        <v>170</v>
      </c>
      <c r="DST31" s="468" t="s">
        <v>100</v>
      </c>
      <c r="DSU31" s="468"/>
      <c r="DSV31" s="469"/>
      <c r="DSW31" s="15" t="s">
        <v>170</v>
      </c>
      <c r="DSX31" s="468" t="s">
        <v>100</v>
      </c>
      <c r="DSY31" s="468"/>
      <c r="DSZ31" s="469"/>
      <c r="DTA31" s="15" t="s">
        <v>170</v>
      </c>
      <c r="DTB31" s="468" t="s">
        <v>100</v>
      </c>
      <c r="DTC31" s="468"/>
      <c r="DTD31" s="469"/>
      <c r="DTE31" s="15" t="s">
        <v>170</v>
      </c>
      <c r="DTF31" s="468" t="s">
        <v>100</v>
      </c>
      <c r="DTG31" s="468"/>
      <c r="DTH31" s="469"/>
      <c r="DTI31" s="15" t="s">
        <v>170</v>
      </c>
      <c r="DTJ31" s="468" t="s">
        <v>100</v>
      </c>
      <c r="DTK31" s="468"/>
      <c r="DTL31" s="469"/>
      <c r="DTM31" s="15" t="s">
        <v>170</v>
      </c>
      <c r="DTN31" s="468" t="s">
        <v>100</v>
      </c>
      <c r="DTO31" s="468"/>
      <c r="DTP31" s="469"/>
      <c r="DTQ31" s="15" t="s">
        <v>170</v>
      </c>
      <c r="DTR31" s="468" t="s">
        <v>100</v>
      </c>
      <c r="DTS31" s="468"/>
      <c r="DTT31" s="469"/>
      <c r="DTU31" s="15" t="s">
        <v>170</v>
      </c>
      <c r="DTV31" s="468" t="s">
        <v>100</v>
      </c>
      <c r="DTW31" s="468"/>
      <c r="DTX31" s="469"/>
      <c r="DTY31" s="15" t="s">
        <v>170</v>
      </c>
      <c r="DTZ31" s="468" t="s">
        <v>100</v>
      </c>
      <c r="DUA31" s="468"/>
      <c r="DUB31" s="469"/>
      <c r="DUC31" s="15" t="s">
        <v>170</v>
      </c>
      <c r="DUD31" s="468" t="s">
        <v>100</v>
      </c>
      <c r="DUE31" s="468"/>
      <c r="DUF31" s="469"/>
      <c r="DUG31" s="15" t="s">
        <v>170</v>
      </c>
      <c r="DUH31" s="468" t="s">
        <v>100</v>
      </c>
      <c r="DUI31" s="468"/>
      <c r="DUJ31" s="469"/>
      <c r="DUK31" s="15" t="s">
        <v>170</v>
      </c>
      <c r="DUL31" s="468" t="s">
        <v>100</v>
      </c>
      <c r="DUM31" s="468"/>
      <c r="DUN31" s="469"/>
      <c r="DUO31" s="15" t="s">
        <v>170</v>
      </c>
      <c r="DUP31" s="468" t="s">
        <v>100</v>
      </c>
      <c r="DUQ31" s="468"/>
      <c r="DUR31" s="469"/>
      <c r="DUS31" s="15" t="s">
        <v>170</v>
      </c>
      <c r="DUT31" s="468" t="s">
        <v>100</v>
      </c>
      <c r="DUU31" s="468"/>
      <c r="DUV31" s="469"/>
      <c r="DUW31" s="15" t="s">
        <v>170</v>
      </c>
      <c r="DUX31" s="468" t="s">
        <v>100</v>
      </c>
      <c r="DUY31" s="468"/>
      <c r="DUZ31" s="469"/>
      <c r="DVA31" s="15" t="s">
        <v>170</v>
      </c>
      <c r="DVB31" s="468" t="s">
        <v>100</v>
      </c>
      <c r="DVC31" s="468"/>
      <c r="DVD31" s="469"/>
      <c r="DVE31" s="15" t="s">
        <v>170</v>
      </c>
      <c r="DVF31" s="468" t="s">
        <v>100</v>
      </c>
      <c r="DVG31" s="468"/>
      <c r="DVH31" s="469"/>
      <c r="DVI31" s="15" t="s">
        <v>170</v>
      </c>
      <c r="DVJ31" s="468" t="s">
        <v>100</v>
      </c>
      <c r="DVK31" s="468"/>
      <c r="DVL31" s="469"/>
      <c r="DVM31" s="15" t="s">
        <v>170</v>
      </c>
      <c r="DVN31" s="468" t="s">
        <v>100</v>
      </c>
      <c r="DVO31" s="468"/>
      <c r="DVP31" s="469"/>
      <c r="DVQ31" s="15" t="s">
        <v>170</v>
      </c>
      <c r="DVR31" s="468" t="s">
        <v>100</v>
      </c>
      <c r="DVS31" s="468"/>
      <c r="DVT31" s="469"/>
      <c r="DVU31" s="15" t="s">
        <v>170</v>
      </c>
      <c r="DVV31" s="468" t="s">
        <v>100</v>
      </c>
      <c r="DVW31" s="468"/>
      <c r="DVX31" s="469"/>
      <c r="DVY31" s="15" t="s">
        <v>170</v>
      </c>
      <c r="DVZ31" s="468" t="s">
        <v>100</v>
      </c>
      <c r="DWA31" s="468"/>
      <c r="DWB31" s="469"/>
      <c r="DWC31" s="15" t="s">
        <v>170</v>
      </c>
      <c r="DWD31" s="468" t="s">
        <v>100</v>
      </c>
      <c r="DWE31" s="468"/>
      <c r="DWF31" s="469"/>
      <c r="DWG31" s="15" t="s">
        <v>170</v>
      </c>
      <c r="DWH31" s="468" t="s">
        <v>100</v>
      </c>
      <c r="DWI31" s="468"/>
      <c r="DWJ31" s="469"/>
      <c r="DWK31" s="15" t="s">
        <v>170</v>
      </c>
      <c r="DWL31" s="468" t="s">
        <v>100</v>
      </c>
      <c r="DWM31" s="468"/>
      <c r="DWN31" s="469"/>
      <c r="DWO31" s="15" t="s">
        <v>170</v>
      </c>
      <c r="DWP31" s="468" t="s">
        <v>100</v>
      </c>
      <c r="DWQ31" s="468"/>
      <c r="DWR31" s="469"/>
      <c r="DWS31" s="15" t="s">
        <v>170</v>
      </c>
      <c r="DWT31" s="468" t="s">
        <v>100</v>
      </c>
      <c r="DWU31" s="468"/>
      <c r="DWV31" s="469"/>
      <c r="DWW31" s="15" t="s">
        <v>170</v>
      </c>
      <c r="DWX31" s="468" t="s">
        <v>100</v>
      </c>
      <c r="DWY31" s="468"/>
      <c r="DWZ31" s="469"/>
      <c r="DXA31" s="15" t="s">
        <v>170</v>
      </c>
      <c r="DXB31" s="468" t="s">
        <v>100</v>
      </c>
      <c r="DXC31" s="468"/>
      <c r="DXD31" s="469"/>
      <c r="DXE31" s="15" t="s">
        <v>170</v>
      </c>
      <c r="DXF31" s="468" t="s">
        <v>100</v>
      </c>
      <c r="DXG31" s="468"/>
      <c r="DXH31" s="469"/>
      <c r="DXI31" s="15" t="s">
        <v>170</v>
      </c>
      <c r="DXJ31" s="468" t="s">
        <v>100</v>
      </c>
      <c r="DXK31" s="468"/>
      <c r="DXL31" s="469"/>
      <c r="DXM31" s="15" t="s">
        <v>170</v>
      </c>
      <c r="DXN31" s="468" t="s">
        <v>100</v>
      </c>
      <c r="DXO31" s="468"/>
      <c r="DXP31" s="469"/>
      <c r="DXQ31" s="15" t="s">
        <v>170</v>
      </c>
      <c r="DXR31" s="468" t="s">
        <v>100</v>
      </c>
      <c r="DXS31" s="468"/>
      <c r="DXT31" s="469"/>
      <c r="DXU31" s="15" t="s">
        <v>170</v>
      </c>
      <c r="DXV31" s="468" t="s">
        <v>100</v>
      </c>
      <c r="DXW31" s="468"/>
      <c r="DXX31" s="469"/>
      <c r="DXY31" s="15" t="s">
        <v>170</v>
      </c>
      <c r="DXZ31" s="468" t="s">
        <v>100</v>
      </c>
      <c r="DYA31" s="468"/>
      <c r="DYB31" s="469"/>
      <c r="DYC31" s="15" t="s">
        <v>170</v>
      </c>
      <c r="DYD31" s="468" t="s">
        <v>100</v>
      </c>
      <c r="DYE31" s="468"/>
      <c r="DYF31" s="469"/>
      <c r="DYG31" s="15" t="s">
        <v>170</v>
      </c>
      <c r="DYH31" s="468" t="s">
        <v>100</v>
      </c>
      <c r="DYI31" s="468"/>
      <c r="DYJ31" s="469"/>
      <c r="DYK31" s="15" t="s">
        <v>170</v>
      </c>
      <c r="DYL31" s="468" t="s">
        <v>100</v>
      </c>
      <c r="DYM31" s="468"/>
      <c r="DYN31" s="469"/>
      <c r="DYO31" s="15" t="s">
        <v>170</v>
      </c>
      <c r="DYP31" s="468" t="s">
        <v>100</v>
      </c>
      <c r="DYQ31" s="468"/>
      <c r="DYR31" s="469"/>
      <c r="DYS31" s="15" t="s">
        <v>170</v>
      </c>
      <c r="DYT31" s="468" t="s">
        <v>100</v>
      </c>
      <c r="DYU31" s="468"/>
      <c r="DYV31" s="469"/>
      <c r="DYW31" s="15" t="s">
        <v>170</v>
      </c>
      <c r="DYX31" s="468" t="s">
        <v>100</v>
      </c>
      <c r="DYY31" s="468"/>
      <c r="DYZ31" s="469"/>
      <c r="DZA31" s="15" t="s">
        <v>170</v>
      </c>
      <c r="DZB31" s="468" t="s">
        <v>100</v>
      </c>
      <c r="DZC31" s="468"/>
      <c r="DZD31" s="469"/>
      <c r="DZE31" s="15" t="s">
        <v>170</v>
      </c>
      <c r="DZF31" s="468" t="s">
        <v>100</v>
      </c>
      <c r="DZG31" s="468"/>
      <c r="DZH31" s="469"/>
      <c r="DZI31" s="15" t="s">
        <v>170</v>
      </c>
      <c r="DZJ31" s="468" t="s">
        <v>100</v>
      </c>
      <c r="DZK31" s="468"/>
      <c r="DZL31" s="469"/>
      <c r="DZM31" s="15" t="s">
        <v>170</v>
      </c>
      <c r="DZN31" s="468" t="s">
        <v>100</v>
      </c>
      <c r="DZO31" s="468"/>
      <c r="DZP31" s="469"/>
      <c r="DZQ31" s="15" t="s">
        <v>170</v>
      </c>
      <c r="DZR31" s="468" t="s">
        <v>100</v>
      </c>
      <c r="DZS31" s="468"/>
      <c r="DZT31" s="469"/>
      <c r="DZU31" s="15" t="s">
        <v>170</v>
      </c>
      <c r="DZV31" s="468" t="s">
        <v>100</v>
      </c>
      <c r="DZW31" s="468"/>
      <c r="DZX31" s="469"/>
      <c r="DZY31" s="15" t="s">
        <v>170</v>
      </c>
      <c r="DZZ31" s="468" t="s">
        <v>100</v>
      </c>
      <c r="EAA31" s="468"/>
      <c r="EAB31" s="469"/>
      <c r="EAC31" s="15" t="s">
        <v>170</v>
      </c>
      <c r="EAD31" s="468" t="s">
        <v>100</v>
      </c>
      <c r="EAE31" s="468"/>
      <c r="EAF31" s="469"/>
      <c r="EAG31" s="15" t="s">
        <v>170</v>
      </c>
      <c r="EAH31" s="468" t="s">
        <v>100</v>
      </c>
      <c r="EAI31" s="468"/>
      <c r="EAJ31" s="469"/>
      <c r="EAK31" s="15" t="s">
        <v>170</v>
      </c>
      <c r="EAL31" s="468" t="s">
        <v>100</v>
      </c>
      <c r="EAM31" s="468"/>
      <c r="EAN31" s="469"/>
      <c r="EAO31" s="15" t="s">
        <v>170</v>
      </c>
      <c r="EAP31" s="468" t="s">
        <v>100</v>
      </c>
      <c r="EAQ31" s="468"/>
      <c r="EAR31" s="469"/>
      <c r="EAS31" s="15" t="s">
        <v>170</v>
      </c>
      <c r="EAT31" s="468" t="s">
        <v>100</v>
      </c>
      <c r="EAU31" s="468"/>
      <c r="EAV31" s="469"/>
      <c r="EAW31" s="15" t="s">
        <v>170</v>
      </c>
      <c r="EAX31" s="468" t="s">
        <v>100</v>
      </c>
      <c r="EAY31" s="468"/>
      <c r="EAZ31" s="469"/>
      <c r="EBA31" s="15" t="s">
        <v>170</v>
      </c>
      <c r="EBB31" s="468" t="s">
        <v>100</v>
      </c>
      <c r="EBC31" s="468"/>
      <c r="EBD31" s="469"/>
      <c r="EBE31" s="15" t="s">
        <v>170</v>
      </c>
      <c r="EBF31" s="468" t="s">
        <v>100</v>
      </c>
      <c r="EBG31" s="468"/>
      <c r="EBH31" s="469"/>
      <c r="EBI31" s="15" t="s">
        <v>170</v>
      </c>
      <c r="EBJ31" s="468" t="s">
        <v>100</v>
      </c>
      <c r="EBK31" s="468"/>
      <c r="EBL31" s="469"/>
      <c r="EBM31" s="15" t="s">
        <v>170</v>
      </c>
      <c r="EBN31" s="468" t="s">
        <v>100</v>
      </c>
      <c r="EBO31" s="468"/>
      <c r="EBP31" s="469"/>
      <c r="EBQ31" s="15" t="s">
        <v>170</v>
      </c>
      <c r="EBR31" s="468" t="s">
        <v>100</v>
      </c>
      <c r="EBS31" s="468"/>
      <c r="EBT31" s="469"/>
      <c r="EBU31" s="15" t="s">
        <v>170</v>
      </c>
      <c r="EBV31" s="468" t="s">
        <v>100</v>
      </c>
      <c r="EBW31" s="468"/>
      <c r="EBX31" s="469"/>
      <c r="EBY31" s="15" t="s">
        <v>170</v>
      </c>
      <c r="EBZ31" s="468" t="s">
        <v>100</v>
      </c>
      <c r="ECA31" s="468"/>
      <c r="ECB31" s="469"/>
      <c r="ECC31" s="15" t="s">
        <v>170</v>
      </c>
      <c r="ECD31" s="468" t="s">
        <v>100</v>
      </c>
      <c r="ECE31" s="468"/>
      <c r="ECF31" s="469"/>
      <c r="ECG31" s="15" t="s">
        <v>170</v>
      </c>
      <c r="ECH31" s="468" t="s">
        <v>100</v>
      </c>
      <c r="ECI31" s="468"/>
      <c r="ECJ31" s="469"/>
      <c r="ECK31" s="15" t="s">
        <v>170</v>
      </c>
      <c r="ECL31" s="468" t="s">
        <v>100</v>
      </c>
      <c r="ECM31" s="468"/>
      <c r="ECN31" s="469"/>
      <c r="ECO31" s="15" t="s">
        <v>170</v>
      </c>
      <c r="ECP31" s="468" t="s">
        <v>100</v>
      </c>
      <c r="ECQ31" s="468"/>
      <c r="ECR31" s="469"/>
      <c r="ECS31" s="15" t="s">
        <v>170</v>
      </c>
      <c r="ECT31" s="468" t="s">
        <v>100</v>
      </c>
      <c r="ECU31" s="468"/>
      <c r="ECV31" s="469"/>
      <c r="ECW31" s="15" t="s">
        <v>170</v>
      </c>
      <c r="ECX31" s="468" t="s">
        <v>100</v>
      </c>
      <c r="ECY31" s="468"/>
      <c r="ECZ31" s="469"/>
      <c r="EDA31" s="15" t="s">
        <v>170</v>
      </c>
      <c r="EDB31" s="468" t="s">
        <v>100</v>
      </c>
      <c r="EDC31" s="468"/>
      <c r="EDD31" s="469"/>
      <c r="EDE31" s="15" t="s">
        <v>170</v>
      </c>
      <c r="EDF31" s="468" t="s">
        <v>100</v>
      </c>
      <c r="EDG31" s="468"/>
      <c r="EDH31" s="469"/>
      <c r="EDI31" s="15" t="s">
        <v>170</v>
      </c>
      <c r="EDJ31" s="468" t="s">
        <v>100</v>
      </c>
      <c r="EDK31" s="468"/>
      <c r="EDL31" s="469"/>
      <c r="EDM31" s="15" t="s">
        <v>170</v>
      </c>
      <c r="EDN31" s="468" t="s">
        <v>100</v>
      </c>
      <c r="EDO31" s="468"/>
      <c r="EDP31" s="469"/>
      <c r="EDQ31" s="15" t="s">
        <v>170</v>
      </c>
      <c r="EDR31" s="468" t="s">
        <v>100</v>
      </c>
      <c r="EDS31" s="468"/>
      <c r="EDT31" s="469"/>
      <c r="EDU31" s="15" t="s">
        <v>170</v>
      </c>
      <c r="EDV31" s="468" t="s">
        <v>100</v>
      </c>
      <c r="EDW31" s="468"/>
      <c r="EDX31" s="469"/>
      <c r="EDY31" s="15" t="s">
        <v>170</v>
      </c>
      <c r="EDZ31" s="468" t="s">
        <v>100</v>
      </c>
      <c r="EEA31" s="468"/>
      <c r="EEB31" s="469"/>
      <c r="EEC31" s="15" t="s">
        <v>170</v>
      </c>
      <c r="EED31" s="468" t="s">
        <v>100</v>
      </c>
      <c r="EEE31" s="468"/>
      <c r="EEF31" s="469"/>
      <c r="EEG31" s="15" t="s">
        <v>170</v>
      </c>
      <c r="EEH31" s="468" t="s">
        <v>100</v>
      </c>
      <c r="EEI31" s="468"/>
      <c r="EEJ31" s="469"/>
      <c r="EEK31" s="15" t="s">
        <v>170</v>
      </c>
      <c r="EEL31" s="468" t="s">
        <v>100</v>
      </c>
      <c r="EEM31" s="468"/>
      <c r="EEN31" s="469"/>
      <c r="EEO31" s="15" t="s">
        <v>170</v>
      </c>
      <c r="EEP31" s="468" t="s">
        <v>100</v>
      </c>
      <c r="EEQ31" s="468"/>
      <c r="EER31" s="469"/>
      <c r="EES31" s="15" t="s">
        <v>170</v>
      </c>
      <c r="EET31" s="468" t="s">
        <v>100</v>
      </c>
      <c r="EEU31" s="468"/>
      <c r="EEV31" s="469"/>
      <c r="EEW31" s="15" t="s">
        <v>170</v>
      </c>
      <c r="EEX31" s="468" t="s">
        <v>100</v>
      </c>
      <c r="EEY31" s="468"/>
      <c r="EEZ31" s="469"/>
      <c r="EFA31" s="15" t="s">
        <v>170</v>
      </c>
      <c r="EFB31" s="468" t="s">
        <v>100</v>
      </c>
      <c r="EFC31" s="468"/>
      <c r="EFD31" s="469"/>
      <c r="EFE31" s="15" t="s">
        <v>170</v>
      </c>
      <c r="EFF31" s="468" t="s">
        <v>100</v>
      </c>
      <c r="EFG31" s="468"/>
      <c r="EFH31" s="469"/>
      <c r="EFI31" s="15" t="s">
        <v>170</v>
      </c>
      <c r="EFJ31" s="468" t="s">
        <v>100</v>
      </c>
      <c r="EFK31" s="468"/>
      <c r="EFL31" s="469"/>
      <c r="EFM31" s="15" t="s">
        <v>170</v>
      </c>
      <c r="EFN31" s="468" t="s">
        <v>100</v>
      </c>
      <c r="EFO31" s="468"/>
      <c r="EFP31" s="469"/>
      <c r="EFQ31" s="15" t="s">
        <v>170</v>
      </c>
      <c r="EFR31" s="468" t="s">
        <v>100</v>
      </c>
      <c r="EFS31" s="468"/>
      <c r="EFT31" s="469"/>
      <c r="EFU31" s="15" t="s">
        <v>170</v>
      </c>
      <c r="EFV31" s="468" t="s">
        <v>100</v>
      </c>
      <c r="EFW31" s="468"/>
      <c r="EFX31" s="469"/>
      <c r="EFY31" s="15" t="s">
        <v>170</v>
      </c>
      <c r="EFZ31" s="468" t="s">
        <v>100</v>
      </c>
      <c r="EGA31" s="468"/>
      <c r="EGB31" s="469"/>
      <c r="EGC31" s="15" t="s">
        <v>170</v>
      </c>
      <c r="EGD31" s="468" t="s">
        <v>100</v>
      </c>
      <c r="EGE31" s="468"/>
      <c r="EGF31" s="469"/>
      <c r="EGG31" s="15" t="s">
        <v>170</v>
      </c>
      <c r="EGH31" s="468" t="s">
        <v>100</v>
      </c>
      <c r="EGI31" s="468"/>
      <c r="EGJ31" s="469"/>
      <c r="EGK31" s="15" t="s">
        <v>170</v>
      </c>
      <c r="EGL31" s="468" t="s">
        <v>100</v>
      </c>
      <c r="EGM31" s="468"/>
      <c r="EGN31" s="469"/>
      <c r="EGO31" s="15" t="s">
        <v>170</v>
      </c>
      <c r="EGP31" s="468" t="s">
        <v>100</v>
      </c>
      <c r="EGQ31" s="468"/>
      <c r="EGR31" s="469"/>
      <c r="EGS31" s="15" t="s">
        <v>170</v>
      </c>
      <c r="EGT31" s="468" t="s">
        <v>100</v>
      </c>
      <c r="EGU31" s="468"/>
      <c r="EGV31" s="469"/>
      <c r="EGW31" s="15" t="s">
        <v>170</v>
      </c>
      <c r="EGX31" s="468" t="s">
        <v>100</v>
      </c>
      <c r="EGY31" s="468"/>
      <c r="EGZ31" s="469"/>
      <c r="EHA31" s="15" t="s">
        <v>170</v>
      </c>
      <c r="EHB31" s="468" t="s">
        <v>100</v>
      </c>
      <c r="EHC31" s="468"/>
      <c r="EHD31" s="469"/>
      <c r="EHE31" s="15" t="s">
        <v>170</v>
      </c>
      <c r="EHF31" s="468" t="s">
        <v>100</v>
      </c>
      <c r="EHG31" s="468"/>
      <c r="EHH31" s="469"/>
      <c r="EHI31" s="15" t="s">
        <v>170</v>
      </c>
      <c r="EHJ31" s="468" t="s">
        <v>100</v>
      </c>
      <c r="EHK31" s="468"/>
      <c r="EHL31" s="469"/>
      <c r="EHM31" s="15" t="s">
        <v>170</v>
      </c>
      <c r="EHN31" s="468" t="s">
        <v>100</v>
      </c>
      <c r="EHO31" s="468"/>
      <c r="EHP31" s="469"/>
      <c r="EHQ31" s="15" t="s">
        <v>170</v>
      </c>
      <c r="EHR31" s="468" t="s">
        <v>100</v>
      </c>
      <c r="EHS31" s="468"/>
      <c r="EHT31" s="469"/>
      <c r="EHU31" s="15" t="s">
        <v>170</v>
      </c>
      <c r="EHV31" s="468" t="s">
        <v>100</v>
      </c>
      <c r="EHW31" s="468"/>
      <c r="EHX31" s="469"/>
      <c r="EHY31" s="15" t="s">
        <v>170</v>
      </c>
      <c r="EHZ31" s="468" t="s">
        <v>100</v>
      </c>
      <c r="EIA31" s="468"/>
      <c r="EIB31" s="469"/>
      <c r="EIC31" s="15" t="s">
        <v>170</v>
      </c>
      <c r="EID31" s="468" t="s">
        <v>100</v>
      </c>
      <c r="EIE31" s="468"/>
      <c r="EIF31" s="469"/>
      <c r="EIG31" s="15" t="s">
        <v>170</v>
      </c>
      <c r="EIH31" s="468" t="s">
        <v>100</v>
      </c>
      <c r="EII31" s="468"/>
      <c r="EIJ31" s="469"/>
      <c r="EIK31" s="15" t="s">
        <v>170</v>
      </c>
      <c r="EIL31" s="468" t="s">
        <v>100</v>
      </c>
      <c r="EIM31" s="468"/>
      <c r="EIN31" s="469"/>
      <c r="EIO31" s="15" t="s">
        <v>170</v>
      </c>
      <c r="EIP31" s="468" t="s">
        <v>100</v>
      </c>
      <c r="EIQ31" s="468"/>
      <c r="EIR31" s="469"/>
      <c r="EIS31" s="15" t="s">
        <v>170</v>
      </c>
      <c r="EIT31" s="468" t="s">
        <v>100</v>
      </c>
      <c r="EIU31" s="468"/>
      <c r="EIV31" s="469"/>
      <c r="EIW31" s="15" t="s">
        <v>170</v>
      </c>
      <c r="EIX31" s="468" t="s">
        <v>100</v>
      </c>
      <c r="EIY31" s="468"/>
      <c r="EIZ31" s="469"/>
      <c r="EJA31" s="15" t="s">
        <v>170</v>
      </c>
      <c r="EJB31" s="468" t="s">
        <v>100</v>
      </c>
      <c r="EJC31" s="468"/>
      <c r="EJD31" s="469"/>
      <c r="EJE31" s="15" t="s">
        <v>170</v>
      </c>
      <c r="EJF31" s="468" t="s">
        <v>100</v>
      </c>
      <c r="EJG31" s="468"/>
      <c r="EJH31" s="469"/>
      <c r="EJI31" s="15" t="s">
        <v>170</v>
      </c>
      <c r="EJJ31" s="468" t="s">
        <v>100</v>
      </c>
      <c r="EJK31" s="468"/>
      <c r="EJL31" s="469"/>
      <c r="EJM31" s="15" t="s">
        <v>170</v>
      </c>
      <c r="EJN31" s="468" t="s">
        <v>100</v>
      </c>
      <c r="EJO31" s="468"/>
      <c r="EJP31" s="469"/>
      <c r="EJQ31" s="15" t="s">
        <v>170</v>
      </c>
      <c r="EJR31" s="468" t="s">
        <v>100</v>
      </c>
      <c r="EJS31" s="468"/>
      <c r="EJT31" s="469"/>
      <c r="EJU31" s="15" t="s">
        <v>170</v>
      </c>
      <c r="EJV31" s="468" t="s">
        <v>100</v>
      </c>
      <c r="EJW31" s="468"/>
      <c r="EJX31" s="469"/>
      <c r="EJY31" s="15" t="s">
        <v>170</v>
      </c>
      <c r="EJZ31" s="468" t="s">
        <v>100</v>
      </c>
      <c r="EKA31" s="468"/>
      <c r="EKB31" s="469"/>
      <c r="EKC31" s="15" t="s">
        <v>170</v>
      </c>
      <c r="EKD31" s="468" t="s">
        <v>100</v>
      </c>
      <c r="EKE31" s="468"/>
      <c r="EKF31" s="469"/>
      <c r="EKG31" s="15" t="s">
        <v>170</v>
      </c>
      <c r="EKH31" s="468" t="s">
        <v>100</v>
      </c>
      <c r="EKI31" s="468"/>
      <c r="EKJ31" s="469"/>
      <c r="EKK31" s="15" t="s">
        <v>170</v>
      </c>
      <c r="EKL31" s="468" t="s">
        <v>100</v>
      </c>
      <c r="EKM31" s="468"/>
      <c r="EKN31" s="469"/>
      <c r="EKO31" s="15" t="s">
        <v>170</v>
      </c>
      <c r="EKP31" s="468" t="s">
        <v>100</v>
      </c>
      <c r="EKQ31" s="468"/>
      <c r="EKR31" s="469"/>
      <c r="EKS31" s="15" t="s">
        <v>170</v>
      </c>
      <c r="EKT31" s="468" t="s">
        <v>100</v>
      </c>
      <c r="EKU31" s="468"/>
      <c r="EKV31" s="469"/>
      <c r="EKW31" s="15" t="s">
        <v>170</v>
      </c>
      <c r="EKX31" s="468" t="s">
        <v>100</v>
      </c>
      <c r="EKY31" s="468"/>
      <c r="EKZ31" s="469"/>
      <c r="ELA31" s="15" t="s">
        <v>170</v>
      </c>
      <c r="ELB31" s="468" t="s">
        <v>100</v>
      </c>
      <c r="ELC31" s="468"/>
      <c r="ELD31" s="469"/>
      <c r="ELE31" s="15" t="s">
        <v>170</v>
      </c>
      <c r="ELF31" s="468" t="s">
        <v>100</v>
      </c>
      <c r="ELG31" s="468"/>
      <c r="ELH31" s="469"/>
      <c r="ELI31" s="15" t="s">
        <v>170</v>
      </c>
      <c r="ELJ31" s="468" t="s">
        <v>100</v>
      </c>
      <c r="ELK31" s="468"/>
      <c r="ELL31" s="469"/>
      <c r="ELM31" s="15" t="s">
        <v>170</v>
      </c>
      <c r="ELN31" s="468" t="s">
        <v>100</v>
      </c>
      <c r="ELO31" s="468"/>
      <c r="ELP31" s="469"/>
      <c r="ELQ31" s="15" t="s">
        <v>170</v>
      </c>
      <c r="ELR31" s="468" t="s">
        <v>100</v>
      </c>
      <c r="ELS31" s="468"/>
      <c r="ELT31" s="469"/>
      <c r="ELU31" s="15" t="s">
        <v>170</v>
      </c>
      <c r="ELV31" s="468" t="s">
        <v>100</v>
      </c>
      <c r="ELW31" s="468"/>
      <c r="ELX31" s="469"/>
      <c r="ELY31" s="15" t="s">
        <v>170</v>
      </c>
      <c r="ELZ31" s="468" t="s">
        <v>100</v>
      </c>
      <c r="EMA31" s="468"/>
      <c r="EMB31" s="469"/>
      <c r="EMC31" s="15" t="s">
        <v>170</v>
      </c>
      <c r="EMD31" s="468" t="s">
        <v>100</v>
      </c>
      <c r="EME31" s="468"/>
      <c r="EMF31" s="469"/>
      <c r="EMG31" s="15" t="s">
        <v>170</v>
      </c>
      <c r="EMH31" s="468" t="s">
        <v>100</v>
      </c>
      <c r="EMI31" s="468"/>
      <c r="EMJ31" s="469"/>
      <c r="EMK31" s="15" t="s">
        <v>170</v>
      </c>
      <c r="EML31" s="468" t="s">
        <v>100</v>
      </c>
      <c r="EMM31" s="468"/>
      <c r="EMN31" s="469"/>
      <c r="EMO31" s="15" t="s">
        <v>170</v>
      </c>
      <c r="EMP31" s="468" t="s">
        <v>100</v>
      </c>
      <c r="EMQ31" s="468"/>
      <c r="EMR31" s="469"/>
      <c r="EMS31" s="15" t="s">
        <v>170</v>
      </c>
      <c r="EMT31" s="468" t="s">
        <v>100</v>
      </c>
      <c r="EMU31" s="468"/>
      <c r="EMV31" s="469"/>
      <c r="EMW31" s="15" t="s">
        <v>170</v>
      </c>
      <c r="EMX31" s="468" t="s">
        <v>100</v>
      </c>
      <c r="EMY31" s="468"/>
      <c r="EMZ31" s="469"/>
      <c r="ENA31" s="15" t="s">
        <v>170</v>
      </c>
      <c r="ENB31" s="468" t="s">
        <v>100</v>
      </c>
      <c r="ENC31" s="468"/>
      <c r="END31" s="469"/>
      <c r="ENE31" s="15" t="s">
        <v>170</v>
      </c>
      <c r="ENF31" s="468" t="s">
        <v>100</v>
      </c>
      <c r="ENG31" s="468"/>
      <c r="ENH31" s="469"/>
      <c r="ENI31" s="15" t="s">
        <v>170</v>
      </c>
      <c r="ENJ31" s="468" t="s">
        <v>100</v>
      </c>
      <c r="ENK31" s="468"/>
      <c r="ENL31" s="469"/>
      <c r="ENM31" s="15" t="s">
        <v>170</v>
      </c>
      <c r="ENN31" s="468" t="s">
        <v>100</v>
      </c>
      <c r="ENO31" s="468"/>
      <c r="ENP31" s="469"/>
      <c r="ENQ31" s="15" t="s">
        <v>170</v>
      </c>
      <c r="ENR31" s="468" t="s">
        <v>100</v>
      </c>
      <c r="ENS31" s="468"/>
      <c r="ENT31" s="469"/>
      <c r="ENU31" s="15" t="s">
        <v>170</v>
      </c>
      <c r="ENV31" s="468" t="s">
        <v>100</v>
      </c>
      <c r="ENW31" s="468"/>
      <c r="ENX31" s="469"/>
      <c r="ENY31" s="15" t="s">
        <v>170</v>
      </c>
      <c r="ENZ31" s="468" t="s">
        <v>100</v>
      </c>
      <c r="EOA31" s="468"/>
      <c r="EOB31" s="469"/>
      <c r="EOC31" s="15" t="s">
        <v>170</v>
      </c>
      <c r="EOD31" s="468" t="s">
        <v>100</v>
      </c>
      <c r="EOE31" s="468"/>
      <c r="EOF31" s="469"/>
      <c r="EOG31" s="15" t="s">
        <v>170</v>
      </c>
      <c r="EOH31" s="468" t="s">
        <v>100</v>
      </c>
      <c r="EOI31" s="468"/>
      <c r="EOJ31" s="469"/>
      <c r="EOK31" s="15" t="s">
        <v>170</v>
      </c>
      <c r="EOL31" s="468" t="s">
        <v>100</v>
      </c>
      <c r="EOM31" s="468"/>
      <c r="EON31" s="469"/>
      <c r="EOO31" s="15" t="s">
        <v>170</v>
      </c>
      <c r="EOP31" s="468" t="s">
        <v>100</v>
      </c>
      <c r="EOQ31" s="468"/>
      <c r="EOR31" s="469"/>
      <c r="EOS31" s="15" t="s">
        <v>170</v>
      </c>
      <c r="EOT31" s="468" t="s">
        <v>100</v>
      </c>
      <c r="EOU31" s="468"/>
      <c r="EOV31" s="469"/>
      <c r="EOW31" s="15" t="s">
        <v>170</v>
      </c>
      <c r="EOX31" s="468" t="s">
        <v>100</v>
      </c>
      <c r="EOY31" s="468"/>
      <c r="EOZ31" s="469"/>
      <c r="EPA31" s="15" t="s">
        <v>170</v>
      </c>
      <c r="EPB31" s="468" t="s">
        <v>100</v>
      </c>
      <c r="EPC31" s="468"/>
      <c r="EPD31" s="469"/>
      <c r="EPE31" s="15" t="s">
        <v>170</v>
      </c>
      <c r="EPF31" s="468" t="s">
        <v>100</v>
      </c>
      <c r="EPG31" s="468"/>
      <c r="EPH31" s="469"/>
      <c r="EPI31" s="15" t="s">
        <v>170</v>
      </c>
      <c r="EPJ31" s="468" t="s">
        <v>100</v>
      </c>
      <c r="EPK31" s="468"/>
      <c r="EPL31" s="469"/>
      <c r="EPM31" s="15" t="s">
        <v>170</v>
      </c>
      <c r="EPN31" s="468" t="s">
        <v>100</v>
      </c>
      <c r="EPO31" s="468"/>
      <c r="EPP31" s="469"/>
      <c r="EPQ31" s="15" t="s">
        <v>170</v>
      </c>
      <c r="EPR31" s="468" t="s">
        <v>100</v>
      </c>
      <c r="EPS31" s="468"/>
      <c r="EPT31" s="469"/>
      <c r="EPU31" s="15" t="s">
        <v>170</v>
      </c>
      <c r="EPV31" s="468" t="s">
        <v>100</v>
      </c>
      <c r="EPW31" s="468"/>
      <c r="EPX31" s="469"/>
      <c r="EPY31" s="15" t="s">
        <v>170</v>
      </c>
      <c r="EPZ31" s="468" t="s">
        <v>100</v>
      </c>
      <c r="EQA31" s="468"/>
      <c r="EQB31" s="469"/>
      <c r="EQC31" s="15" t="s">
        <v>170</v>
      </c>
      <c r="EQD31" s="468" t="s">
        <v>100</v>
      </c>
      <c r="EQE31" s="468"/>
      <c r="EQF31" s="469"/>
      <c r="EQG31" s="15" t="s">
        <v>170</v>
      </c>
      <c r="EQH31" s="468" t="s">
        <v>100</v>
      </c>
      <c r="EQI31" s="468"/>
      <c r="EQJ31" s="469"/>
      <c r="EQK31" s="15" t="s">
        <v>170</v>
      </c>
      <c r="EQL31" s="468" t="s">
        <v>100</v>
      </c>
      <c r="EQM31" s="468"/>
      <c r="EQN31" s="469"/>
      <c r="EQO31" s="15" t="s">
        <v>170</v>
      </c>
      <c r="EQP31" s="468" t="s">
        <v>100</v>
      </c>
      <c r="EQQ31" s="468"/>
      <c r="EQR31" s="469"/>
      <c r="EQS31" s="15" t="s">
        <v>170</v>
      </c>
      <c r="EQT31" s="468" t="s">
        <v>100</v>
      </c>
      <c r="EQU31" s="468"/>
      <c r="EQV31" s="469"/>
      <c r="EQW31" s="15" t="s">
        <v>170</v>
      </c>
      <c r="EQX31" s="468" t="s">
        <v>100</v>
      </c>
      <c r="EQY31" s="468"/>
      <c r="EQZ31" s="469"/>
      <c r="ERA31" s="15" t="s">
        <v>170</v>
      </c>
      <c r="ERB31" s="468" t="s">
        <v>100</v>
      </c>
      <c r="ERC31" s="468"/>
      <c r="ERD31" s="469"/>
      <c r="ERE31" s="15" t="s">
        <v>170</v>
      </c>
      <c r="ERF31" s="468" t="s">
        <v>100</v>
      </c>
      <c r="ERG31" s="468"/>
      <c r="ERH31" s="469"/>
      <c r="ERI31" s="15" t="s">
        <v>170</v>
      </c>
      <c r="ERJ31" s="468" t="s">
        <v>100</v>
      </c>
      <c r="ERK31" s="468"/>
      <c r="ERL31" s="469"/>
      <c r="ERM31" s="15" t="s">
        <v>170</v>
      </c>
      <c r="ERN31" s="468" t="s">
        <v>100</v>
      </c>
      <c r="ERO31" s="468"/>
      <c r="ERP31" s="469"/>
      <c r="ERQ31" s="15" t="s">
        <v>170</v>
      </c>
      <c r="ERR31" s="468" t="s">
        <v>100</v>
      </c>
      <c r="ERS31" s="468"/>
      <c r="ERT31" s="469"/>
      <c r="ERU31" s="15" t="s">
        <v>170</v>
      </c>
      <c r="ERV31" s="468" t="s">
        <v>100</v>
      </c>
      <c r="ERW31" s="468"/>
      <c r="ERX31" s="469"/>
      <c r="ERY31" s="15" t="s">
        <v>170</v>
      </c>
      <c r="ERZ31" s="468" t="s">
        <v>100</v>
      </c>
      <c r="ESA31" s="468"/>
      <c r="ESB31" s="469"/>
      <c r="ESC31" s="15" t="s">
        <v>170</v>
      </c>
      <c r="ESD31" s="468" t="s">
        <v>100</v>
      </c>
      <c r="ESE31" s="468"/>
      <c r="ESF31" s="469"/>
      <c r="ESG31" s="15" t="s">
        <v>170</v>
      </c>
      <c r="ESH31" s="468" t="s">
        <v>100</v>
      </c>
      <c r="ESI31" s="468"/>
      <c r="ESJ31" s="469"/>
      <c r="ESK31" s="15" t="s">
        <v>170</v>
      </c>
      <c r="ESL31" s="468" t="s">
        <v>100</v>
      </c>
      <c r="ESM31" s="468"/>
      <c r="ESN31" s="469"/>
      <c r="ESO31" s="15" t="s">
        <v>170</v>
      </c>
      <c r="ESP31" s="468" t="s">
        <v>100</v>
      </c>
      <c r="ESQ31" s="468"/>
      <c r="ESR31" s="469"/>
      <c r="ESS31" s="15" t="s">
        <v>170</v>
      </c>
      <c r="EST31" s="468" t="s">
        <v>100</v>
      </c>
      <c r="ESU31" s="468"/>
      <c r="ESV31" s="469"/>
      <c r="ESW31" s="15" t="s">
        <v>170</v>
      </c>
      <c r="ESX31" s="468" t="s">
        <v>100</v>
      </c>
      <c r="ESY31" s="468"/>
      <c r="ESZ31" s="469"/>
      <c r="ETA31" s="15" t="s">
        <v>170</v>
      </c>
      <c r="ETB31" s="468" t="s">
        <v>100</v>
      </c>
      <c r="ETC31" s="468"/>
      <c r="ETD31" s="469"/>
      <c r="ETE31" s="15" t="s">
        <v>170</v>
      </c>
      <c r="ETF31" s="468" t="s">
        <v>100</v>
      </c>
      <c r="ETG31" s="468"/>
      <c r="ETH31" s="469"/>
      <c r="ETI31" s="15" t="s">
        <v>170</v>
      </c>
      <c r="ETJ31" s="468" t="s">
        <v>100</v>
      </c>
      <c r="ETK31" s="468"/>
      <c r="ETL31" s="469"/>
      <c r="ETM31" s="15" t="s">
        <v>170</v>
      </c>
      <c r="ETN31" s="468" t="s">
        <v>100</v>
      </c>
      <c r="ETO31" s="468"/>
      <c r="ETP31" s="469"/>
      <c r="ETQ31" s="15" t="s">
        <v>170</v>
      </c>
      <c r="ETR31" s="468" t="s">
        <v>100</v>
      </c>
      <c r="ETS31" s="468"/>
      <c r="ETT31" s="469"/>
      <c r="ETU31" s="15" t="s">
        <v>170</v>
      </c>
      <c r="ETV31" s="468" t="s">
        <v>100</v>
      </c>
      <c r="ETW31" s="468"/>
      <c r="ETX31" s="469"/>
      <c r="ETY31" s="15" t="s">
        <v>170</v>
      </c>
      <c r="ETZ31" s="468" t="s">
        <v>100</v>
      </c>
      <c r="EUA31" s="468"/>
      <c r="EUB31" s="469"/>
      <c r="EUC31" s="15" t="s">
        <v>170</v>
      </c>
      <c r="EUD31" s="468" t="s">
        <v>100</v>
      </c>
      <c r="EUE31" s="468"/>
      <c r="EUF31" s="469"/>
      <c r="EUG31" s="15" t="s">
        <v>170</v>
      </c>
      <c r="EUH31" s="468" t="s">
        <v>100</v>
      </c>
      <c r="EUI31" s="468"/>
      <c r="EUJ31" s="469"/>
      <c r="EUK31" s="15" t="s">
        <v>170</v>
      </c>
      <c r="EUL31" s="468" t="s">
        <v>100</v>
      </c>
      <c r="EUM31" s="468"/>
      <c r="EUN31" s="469"/>
      <c r="EUO31" s="15" t="s">
        <v>170</v>
      </c>
      <c r="EUP31" s="468" t="s">
        <v>100</v>
      </c>
      <c r="EUQ31" s="468"/>
      <c r="EUR31" s="469"/>
      <c r="EUS31" s="15" t="s">
        <v>170</v>
      </c>
      <c r="EUT31" s="468" t="s">
        <v>100</v>
      </c>
      <c r="EUU31" s="468"/>
      <c r="EUV31" s="469"/>
      <c r="EUW31" s="15" t="s">
        <v>170</v>
      </c>
      <c r="EUX31" s="468" t="s">
        <v>100</v>
      </c>
      <c r="EUY31" s="468"/>
      <c r="EUZ31" s="469"/>
      <c r="EVA31" s="15" t="s">
        <v>170</v>
      </c>
      <c r="EVB31" s="468" t="s">
        <v>100</v>
      </c>
      <c r="EVC31" s="468"/>
      <c r="EVD31" s="469"/>
      <c r="EVE31" s="15" t="s">
        <v>170</v>
      </c>
      <c r="EVF31" s="468" t="s">
        <v>100</v>
      </c>
      <c r="EVG31" s="468"/>
      <c r="EVH31" s="469"/>
      <c r="EVI31" s="15" t="s">
        <v>170</v>
      </c>
      <c r="EVJ31" s="468" t="s">
        <v>100</v>
      </c>
      <c r="EVK31" s="468"/>
      <c r="EVL31" s="469"/>
      <c r="EVM31" s="15" t="s">
        <v>170</v>
      </c>
      <c r="EVN31" s="468" t="s">
        <v>100</v>
      </c>
      <c r="EVO31" s="468"/>
      <c r="EVP31" s="469"/>
      <c r="EVQ31" s="15" t="s">
        <v>170</v>
      </c>
      <c r="EVR31" s="468" t="s">
        <v>100</v>
      </c>
      <c r="EVS31" s="468"/>
      <c r="EVT31" s="469"/>
      <c r="EVU31" s="15" t="s">
        <v>170</v>
      </c>
      <c r="EVV31" s="468" t="s">
        <v>100</v>
      </c>
      <c r="EVW31" s="468"/>
      <c r="EVX31" s="469"/>
      <c r="EVY31" s="15" t="s">
        <v>170</v>
      </c>
      <c r="EVZ31" s="468" t="s">
        <v>100</v>
      </c>
      <c r="EWA31" s="468"/>
      <c r="EWB31" s="469"/>
      <c r="EWC31" s="15" t="s">
        <v>170</v>
      </c>
      <c r="EWD31" s="468" t="s">
        <v>100</v>
      </c>
      <c r="EWE31" s="468"/>
      <c r="EWF31" s="469"/>
      <c r="EWG31" s="15" t="s">
        <v>170</v>
      </c>
      <c r="EWH31" s="468" t="s">
        <v>100</v>
      </c>
      <c r="EWI31" s="468"/>
      <c r="EWJ31" s="469"/>
      <c r="EWK31" s="15" t="s">
        <v>170</v>
      </c>
      <c r="EWL31" s="468" t="s">
        <v>100</v>
      </c>
      <c r="EWM31" s="468"/>
      <c r="EWN31" s="469"/>
      <c r="EWO31" s="15" t="s">
        <v>170</v>
      </c>
      <c r="EWP31" s="468" t="s">
        <v>100</v>
      </c>
      <c r="EWQ31" s="468"/>
      <c r="EWR31" s="469"/>
      <c r="EWS31" s="15" t="s">
        <v>170</v>
      </c>
      <c r="EWT31" s="468" t="s">
        <v>100</v>
      </c>
      <c r="EWU31" s="468"/>
      <c r="EWV31" s="469"/>
      <c r="EWW31" s="15" t="s">
        <v>170</v>
      </c>
      <c r="EWX31" s="468" t="s">
        <v>100</v>
      </c>
      <c r="EWY31" s="468"/>
      <c r="EWZ31" s="469"/>
      <c r="EXA31" s="15" t="s">
        <v>170</v>
      </c>
      <c r="EXB31" s="468" t="s">
        <v>100</v>
      </c>
      <c r="EXC31" s="468"/>
      <c r="EXD31" s="469"/>
      <c r="EXE31" s="15" t="s">
        <v>170</v>
      </c>
      <c r="EXF31" s="468" t="s">
        <v>100</v>
      </c>
      <c r="EXG31" s="468"/>
      <c r="EXH31" s="469"/>
      <c r="EXI31" s="15" t="s">
        <v>170</v>
      </c>
      <c r="EXJ31" s="468" t="s">
        <v>100</v>
      </c>
      <c r="EXK31" s="468"/>
      <c r="EXL31" s="469"/>
      <c r="EXM31" s="15" t="s">
        <v>170</v>
      </c>
      <c r="EXN31" s="468" t="s">
        <v>100</v>
      </c>
      <c r="EXO31" s="468"/>
      <c r="EXP31" s="469"/>
      <c r="EXQ31" s="15" t="s">
        <v>170</v>
      </c>
      <c r="EXR31" s="468" t="s">
        <v>100</v>
      </c>
      <c r="EXS31" s="468"/>
      <c r="EXT31" s="469"/>
      <c r="EXU31" s="15" t="s">
        <v>170</v>
      </c>
      <c r="EXV31" s="468" t="s">
        <v>100</v>
      </c>
      <c r="EXW31" s="468"/>
      <c r="EXX31" s="469"/>
      <c r="EXY31" s="15" t="s">
        <v>170</v>
      </c>
      <c r="EXZ31" s="468" t="s">
        <v>100</v>
      </c>
      <c r="EYA31" s="468"/>
      <c r="EYB31" s="469"/>
      <c r="EYC31" s="15" t="s">
        <v>170</v>
      </c>
      <c r="EYD31" s="468" t="s">
        <v>100</v>
      </c>
      <c r="EYE31" s="468"/>
      <c r="EYF31" s="469"/>
      <c r="EYG31" s="15" t="s">
        <v>170</v>
      </c>
      <c r="EYH31" s="468" t="s">
        <v>100</v>
      </c>
      <c r="EYI31" s="468"/>
      <c r="EYJ31" s="469"/>
      <c r="EYK31" s="15" t="s">
        <v>170</v>
      </c>
      <c r="EYL31" s="468" t="s">
        <v>100</v>
      </c>
      <c r="EYM31" s="468"/>
      <c r="EYN31" s="469"/>
      <c r="EYO31" s="15" t="s">
        <v>170</v>
      </c>
      <c r="EYP31" s="468" t="s">
        <v>100</v>
      </c>
      <c r="EYQ31" s="468"/>
      <c r="EYR31" s="469"/>
      <c r="EYS31" s="15" t="s">
        <v>170</v>
      </c>
      <c r="EYT31" s="468" t="s">
        <v>100</v>
      </c>
      <c r="EYU31" s="468"/>
      <c r="EYV31" s="469"/>
      <c r="EYW31" s="15" t="s">
        <v>170</v>
      </c>
      <c r="EYX31" s="468" t="s">
        <v>100</v>
      </c>
      <c r="EYY31" s="468"/>
      <c r="EYZ31" s="469"/>
      <c r="EZA31" s="15" t="s">
        <v>170</v>
      </c>
      <c r="EZB31" s="468" t="s">
        <v>100</v>
      </c>
      <c r="EZC31" s="468"/>
      <c r="EZD31" s="469"/>
      <c r="EZE31" s="15" t="s">
        <v>170</v>
      </c>
      <c r="EZF31" s="468" t="s">
        <v>100</v>
      </c>
      <c r="EZG31" s="468"/>
      <c r="EZH31" s="469"/>
      <c r="EZI31" s="15" t="s">
        <v>170</v>
      </c>
      <c r="EZJ31" s="468" t="s">
        <v>100</v>
      </c>
      <c r="EZK31" s="468"/>
      <c r="EZL31" s="469"/>
      <c r="EZM31" s="15" t="s">
        <v>170</v>
      </c>
      <c r="EZN31" s="468" t="s">
        <v>100</v>
      </c>
      <c r="EZO31" s="468"/>
      <c r="EZP31" s="469"/>
      <c r="EZQ31" s="15" t="s">
        <v>170</v>
      </c>
      <c r="EZR31" s="468" t="s">
        <v>100</v>
      </c>
      <c r="EZS31" s="468"/>
      <c r="EZT31" s="469"/>
      <c r="EZU31" s="15" t="s">
        <v>170</v>
      </c>
      <c r="EZV31" s="468" t="s">
        <v>100</v>
      </c>
      <c r="EZW31" s="468"/>
      <c r="EZX31" s="469"/>
      <c r="EZY31" s="15" t="s">
        <v>170</v>
      </c>
      <c r="EZZ31" s="468" t="s">
        <v>100</v>
      </c>
      <c r="FAA31" s="468"/>
      <c r="FAB31" s="469"/>
      <c r="FAC31" s="15" t="s">
        <v>170</v>
      </c>
      <c r="FAD31" s="468" t="s">
        <v>100</v>
      </c>
      <c r="FAE31" s="468"/>
      <c r="FAF31" s="469"/>
      <c r="FAG31" s="15" t="s">
        <v>170</v>
      </c>
      <c r="FAH31" s="468" t="s">
        <v>100</v>
      </c>
      <c r="FAI31" s="468"/>
      <c r="FAJ31" s="469"/>
      <c r="FAK31" s="15" t="s">
        <v>170</v>
      </c>
      <c r="FAL31" s="468" t="s">
        <v>100</v>
      </c>
      <c r="FAM31" s="468"/>
      <c r="FAN31" s="469"/>
      <c r="FAO31" s="15" t="s">
        <v>170</v>
      </c>
      <c r="FAP31" s="468" t="s">
        <v>100</v>
      </c>
      <c r="FAQ31" s="468"/>
      <c r="FAR31" s="469"/>
      <c r="FAS31" s="15" t="s">
        <v>170</v>
      </c>
      <c r="FAT31" s="468" t="s">
        <v>100</v>
      </c>
      <c r="FAU31" s="468"/>
      <c r="FAV31" s="469"/>
      <c r="FAW31" s="15" t="s">
        <v>170</v>
      </c>
      <c r="FAX31" s="468" t="s">
        <v>100</v>
      </c>
      <c r="FAY31" s="468"/>
      <c r="FAZ31" s="469"/>
      <c r="FBA31" s="15" t="s">
        <v>170</v>
      </c>
      <c r="FBB31" s="468" t="s">
        <v>100</v>
      </c>
      <c r="FBC31" s="468"/>
      <c r="FBD31" s="469"/>
      <c r="FBE31" s="15" t="s">
        <v>170</v>
      </c>
      <c r="FBF31" s="468" t="s">
        <v>100</v>
      </c>
      <c r="FBG31" s="468"/>
      <c r="FBH31" s="469"/>
      <c r="FBI31" s="15" t="s">
        <v>170</v>
      </c>
      <c r="FBJ31" s="468" t="s">
        <v>100</v>
      </c>
      <c r="FBK31" s="468"/>
      <c r="FBL31" s="469"/>
      <c r="FBM31" s="15" t="s">
        <v>170</v>
      </c>
      <c r="FBN31" s="468" t="s">
        <v>100</v>
      </c>
      <c r="FBO31" s="468"/>
      <c r="FBP31" s="469"/>
      <c r="FBQ31" s="15" t="s">
        <v>170</v>
      </c>
      <c r="FBR31" s="468" t="s">
        <v>100</v>
      </c>
      <c r="FBS31" s="468"/>
      <c r="FBT31" s="469"/>
      <c r="FBU31" s="15" t="s">
        <v>170</v>
      </c>
      <c r="FBV31" s="468" t="s">
        <v>100</v>
      </c>
      <c r="FBW31" s="468"/>
      <c r="FBX31" s="469"/>
      <c r="FBY31" s="15" t="s">
        <v>170</v>
      </c>
      <c r="FBZ31" s="468" t="s">
        <v>100</v>
      </c>
      <c r="FCA31" s="468"/>
      <c r="FCB31" s="469"/>
      <c r="FCC31" s="15" t="s">
        <v>170</v>
      </c>
      <c r="FCD31" s="468" t="s">
        <v>100</v>
      </c>
      <c r="FCE31" s="468"/>
      <c r="FCF31" s="469"/>
      <c r="FCG31" s="15" t="s">
        <v>170</v>
      </c>
      <c r="FCH31" s="468" t="s">
        <v>100</v>
      </c>
      <c r="FCI31" s="468"/>
      <c r="FCJ31" s="469"/>
      <c r="FCK31" s="15" t="s">
        <v>170</v>
      </c>
      <c r="FCL31" s="468" t="s">
        <v>100</v>
      </c>
      <c r="FCM31" s="468"/>
      <c r="FCN31" s="469"/>
      <c r="FCO31" s="15" t="s">
        <v>170</v>
      </c>
      <c r="FCP31" s="468" t="s">
        <v>100</v>
      </c>
      <c r="FCQ31" s="468"/>
      <c r="FCR31" s="469"/>
      <c r="FCS31" s="15" t="s">
        <v>170</v>
      </c>
      <c r="FCT31" s="468" t="s">
        <v>100</v>
      </c>
      <c r="FCU31" s="468"/>
      <c r="FCV31" s="469"/>
      <c r="FCW31" s="15" t="s">
        <v>170</v>
      </c>
      <c r="FCX31" s="468" t="s">
        <v>100</v>
      </c>
      <c r="FCY31" s="468"/>
      <c r="FCZ31" s="469"/>
      <c r="FDA31" s="15" t="s">
        <v>170</v>
      </c>
      <c r="FDB31" s="468" t="s">
        <v>100</v>
      </c>
      <c r="FDC31" s="468"/>
      <c r="FDD31" s="469"/>
      <c r="FDE31" s="15" t="s">
        <v>170</v>
      </c>
      <c r="FDF31" s="468" t="s">
        <v>100</v>
      </c>
      <c r="FDG31" s="468"/>
      <c r="FDH31" s="469"/>
      <c r="FDI31" s="15" t="s">
        <v>170</v>
      </c>
      <c r="FDJ31" s="468" t="s">
        <v>100</v>
      </c>
      <c r="FDK31" s="468"/>
      <c r="FDL31" s="469"/>
      <c r="FDM31" s="15" t="s">
        <v>170</v>
      </c>
      <c r="FDN31" s="468" t="s">
        <v>100</v>
      </c>
      <c r="FDO31" s="468"/>
      <c r="FDP31" s="469"/>
      <c r="FDQ31" s="15" t="s">
        <v>170</v>
      </c>
      <c r="FDR31" s="468" t="s">
        <v>100</v>
      </c>
      <c r="FDS31" s="468"/>
      <c r="FDT31" s="469"/>
      <c r="FDU31" s="15" t="s">
        <v>170</v>
      </c>
      <c r="FDV31" s="468" t="s">
        <v>100</v>
      </c>
      <c r="FDW31" s="468"/>
      <c r="FDX31" s="469"/>
      <c r="FDY31" s="15" t="s">
        <v>170</v>
      </c>
      <c r="FDZ31" s="468" t="s">
        <v>100</v>
      </c>
      <c r="FEA31" s="468"/>
      <c r="FEB31" s="469"/>
      <c r="FEC31" s="15" t="s">
        <v>170</v>
      </c>
      <c r="FED31" s="468" t="s">
        <v>100</v>
      </c>
      <c r="FEE31" s="468"/>
      <c r="FEF31" s="469"/>
      <c r="FEG31" s="15" t="s">
        <v>170</v>
      </c>
      <c r="FEH31" s="468" t="s">
        <v>100</v>
      </c>
      <c r="FEI31" s="468"/>
      <c r="FEJ31" s="469"/>
      <c r="FEK31" s="15" t="s">
        <v>170</v>
      </c>
      <c r="FEL31" s="468" t="s">
        <v>100</v>
      </c>
      <c r="FEM31" s="468"/>
      <c r="FEN31" s="469"/>
      <c r="FEO31" s="15" t="s">
        <v>170</v>
      </c>
      <c r="FEP31" s="468" t="s">
        <v>100</v>
      </c>
      <c r="FEQ31" s="468"/>
      <c r="FER31" s="469"/>
      <c r="FES31" s="15" t="s">
        <v>170</v>
      </c>
      <c r="FET31" s="468" t="s">
        <v>100</v>
      </c>
      <c r="FEU31" s="468"/>
      <c r="FEV31" s="469"/>
      <c r="FEW31" s="15" t="s">
        <v>170</v>
      </c>
      <c r="FEX31" s="468" t="s">
        <v>100</v>
      </c>
      <c r="FEY31" s="468"/>
      <c r="FEZ31" s="469"/>
      <c r="FFA31" s="15" t="s">
        <v>170</v>
      </c>
      <c r="FFB31" s="468" t="s">
        <v>100</v>
      </c>
      <c r="FFC31" s="468"/>
      <c r="FFD31" s="469"/>
      <c r="FFE31" s="15" t="s">
        <v>170</v>
      </c>
      <c r="FFF31" s="468" t="s">
        <v>100</v>
      </c>
      <c r="FFG31" s="468"/>
      <c r="FFH31" s="469"/>
      <c r="FFI31" s="15" t="s">
        <v>170</v>
      </c>
      <c r="FFJ31" s="468" t="s">
        <v>100</v>
      </c>
      <c r="FFK31" s="468"/>
      <c r="FFL31" s="469"/>
      <c r="FFM31" s="15" t="s">
        <v>170</v>
      </c>
      <c r="FFN31" s="468" t="s">
        <v>100</v>
      </c>
      <c r="FFO31" s="468"/>
      <c r="FFP31" s="469"/>
      <c r="FFQ31" s="15" t="s">
        <v>170</v>
      </c>
      <c r="FFR31" s="468" t="s">
        <v>100</v>
      </c>
      <c r="FFS31" s="468"/>
      <c r="FFT31" s="469"/>
      <c r="FFU31" s="15" t="s">
        <v>170</v>
      </c>
      <c r="FFV31" s="468" t="s">
        <v>100</v>
      </c>
      <c r="FFW31" s="468"/>
      <c r="FFX31" s="469"/>
      <c r="FFY31" s="15" t="s">
        <v>170</v>
      </c>
      <c r="FFZ31" s="468" t="s">
        <v>100</v>
      </c>
      <c r="FGA31" s="468"/>
      <c r="FGB31" s="469"/>
      <c r="FGC31" s="15" t="s">
        <v>170</v>
      </c>
      <c r="FGD31" s="468" t="s">
        <v>100</v>
      </c>
      <c r="FGE31" s="468"/>
      <c r="FGF31" s="469"/>
      <c r="FGG31" s="15" t="s">
        <v>170</v>
      </c>
      <c r="FGH31" s="468" t="s">
        <v>100</v>
      </c>
      <c r="FGI31" s="468"/>
      <c r="FGJ31" s="469"/>
      <c r="FGK31" s="15" t="s">
        <v>170</v>
      </c>
      <c r="FGL31" s="468" t="s">
        <v>100</v>
      </c>
      <c r="FGM31" s="468"/>
      <c r="FGN31" s="469"/>
      <c r="FGO31" s="15" t="s">
        <v>170</v>
      </c>
      <c r="FGP31" s="468" t="s">
        <v>100</v>
      </c>
      <c r="FGQ31" s="468"/>
      <c r="FGR31" s="469"/>
      <c r="FGS31" s="15" t="s">
        <v>170</v>
      </c>
      <c r="FGT31" s="468" t="s">
        <v>100</v>
      </c>
      <c r="FGU31" s="468"/>
      <c r="FGV31" s="469"/>
      <c r="FGW31" s="15" t="s">
        <v>170</v>
      </c>
      <c r="FGX31" s="468" t="s">
        <v>100</v>
      </c>
      <c r="FGY31" s="468"/>
      <c r="FGZ31" s="469"/>
      <c r="FHA31" s="15" t="s">
        <v>170</v>
      </c>
      <c r="FHB31" s="468" t="s">
        <v>100</v>
      </c>
      <c r="FHC31" s="468"/>
      <c r="FHD31" s="469"/>
      <c r="FHE31" s="15" t="s">
        <v>170</v>
      </c>
      <c r="FHF31" s="468" t="s">
        <v>100</v>
      </c>
      <c r="FHG31" s="468"/>
      <c r="FHH31" s="469"/>
      <c r="FHI31" s="15" t="s">
        <v>170</v>
      </c>
      <c r="FHJ31" s="468" t="s">
        <v>100</v>
      </c>
      <c r="FHK31" s="468"/>
      <c r="FHL31" s="469"/>
      <c r="FHM31" s="15" t="s">
        <v>170</v>
      </c>
      <c r="FHN31" s="468" t="s">
        <v>100</v>
      </c>
      <c r="FHO31" s="468"/>
      <c r="FHP31" s="469"/>
      <c r="FHQ31" s="15" t="s">
        <v>170</v>
      </c>
      <c r="FHR31" s="468" t="s">
        <v>100</v>
      </c>
      <c r="FHS31" s="468"/>
      <c r="FHT31" s="469"/>
      <c r="FHU31" s="15" t="s">
        <v>170</v>
      </c>
      <c r="FHV31" s="468" t="s">
        <v>100</v>
      </c>
      <c r="FHW31" s="468"/>
      <c r="FHX31" s="469"/>
      <c r="FHY31" s="15" t="s">
        <v>170</v>
      </c>
      <c r="FHZ31" s="468" t="s">
        <v>100</v>
      </c>
      <c r="FIA31" s="468"/>
      <c r="FIB31" s="469"/>
      <c r="FIC31" s="15" t="s">
        <v>170</v>
      </c>
      <c r="FID31" s="468" t="s">
        <v>100</v>
      </c>
      <c r="FIE31" s="468"/>
      <c r="FIF31" s="469"/>
      <c r="FIG31" s="15" t="s">
        <v>170</v>
      </c>
      <c r="FIH31" s="468" t="s">
        <v>100</v>
      </c>
      <c r="FII31" s="468"/>
      <c r="FIJ31" s="469"/>
      <c r="FIK31" s="15" t="s">
        <v>170</v>
      </c>
      <c r="FIL31" s="468" t="s">
        <v>100</v>
      </c>
      <c r="FIM31" s="468"/>
      <c r="FIN31" s="469"/>
      <c r="FIO31" s="15" t="s">
        <v>170</v>
      </c>
      <c r="FIP31" s="468" t="s">
        <v>100</v>
      </c>
      <c r="FIQ31" s="468"/>
      <c r="FIR31" s="469"/>
      <c r="FIS31" s="15" t="s">
        <v>170</v>
      </c>
      <c r="FIT31" s="468" t="s">
        <v>100</v>
      </c>
      <c r="FIU31" s="468"/>
      <c r="FIV31" s="469"/>
      <c r="FIW31" s="15" t="s">
        <v>170</v>
      </c>
      <c r="FIX31" s="468" t="s">
        <v>100</v>
      </c>
      <c r="FIY31" s="468"/>
      <c r="FIZ31" s="469"/>
      <c r="FJA31" s="15" t="s">
        <v>170</v>
      </c>
      <c r="FJB31" s="468" t="s">
        <v>100</v>
      </c>
      <c r="FJC31" s="468"/>
      <c r="FJD31" s="469"/>
      <c r="FJE31" s="15" t="s">
        <v>170</v>
      </c>
      <c r="FJF31" s="468" t="s">
        <v>100</v>
      </c>
      <c r="FJG31" s="468"/>
      <c r="FJH31" s="469"/>
      <c r="FJI31" s="15" t="s">
        <v>170</v>
      </c>
      <c r="FJJ31" s="468" t="s">
        <v>100</v>
      </c>
      <c r="FJK31" s="468"/>
      <c r="FJL31" s="469"/>
      <c r="FJM31" s="15" t="s">
        <v>170</v>
      </c>
      <c r="FJN31" s="468" t="s">
        <v>100</v>
      </c>
      <c r="FJO31" s="468"/>
      <c r="FJP31" s="469"/>
      <c r="FJQ31" s="15" t="s">
        <v>170</v>
      </c>
      <c r="FJR31" s="468" t="s">
        <v>100</v>
      </c>
      <c r="FJS31" s="468"/>
      <c r="FJT31" s="469"/>
      <c r="FJU31" s="15" t="s">
        <v>170</v>
      </c>
      <c r="FJV31" s="468" t="s">
        <v>100</v>
      </c>
      <c r="FJW31" s="468"/>
      <c r="FJX31" s="469"/>
      <c r="FJY31" s="15" t="s">
        <v>170</v>
      </c>
      <c r="FJZ31" s="468" t="s">
        <v>100</v>
      </c>
      <c r="FKA31" s="468"/>
      <c r="FKB31" s="469"/>
      <c r="FKC31" s="15" t="s">
        <v>170</v>
      </c>
      <c r="FKD31" s="468" t="s">
        <v>100</v>
      </c>
      <c r="FKE31" s="468"/>
      <c r="FKF31" s="469"/>
      <c r="FKG31" s="15" t="s">
        <v>170</v>
      </c>
      <c r="FKH31" s="468" t="s">
        <v>100</v>
      </c>
      <c r="FKI31" s="468"/>
      <c r="FKJ31" s="469"/>
      <c r="FKK31" s="15" t="s">
        <v>170</v>
      </c>
      <c r="FKL31" s="468" t="s">
        <v>100</v>
      </c>
      <c r="FKM31" s="468"/>
      <c r="FKN31" s="469"/>
      <c r="FKO31" s="15" t="s">
        <v>170</v>
      </c>
      <c r="FKP31" s="468" t="s">
        <v>100</v>
      </c>
      <c r="FKQ31" s="468"/>
      <c r="FKR31" s="469"/>
      <c r="FKS31" s="15" t="s">
        <v>170</v>
      </c>
      <c r="FKT31" s="468" t="s">
        <v>100</v>
      </c>
      <c r="FKU31" s="468"/>
      <c r="FKV31" s="469"/>
      <c r="FKW31" s="15" t="s">
        <v>170</v>
      </c>
      <c r="FKX31" s="468" t="s">
        <v>100</v>
      </c>
      <c r="FKY31" s="468"/>
      <c r="FKZ31" s="469"/>
      <c r="FLA31" s="15" t="s">
        <v>170</v>
      </c>
      <c r="FLB31" s="468" t="s">
        <v>100</v>
      </c>
      <c r="FLC31" s="468"/>
      <c r="FLD31" s="469"/>
      <c r="FLE31" s="15" t="s">
        <v>170</v>
      </c>
      <c r="FLF31" s="468" t="s">
        <v>100</v>
      </c>
      <c r="FLG31" s="468"/>
      <c r="FLH31" s="469"/>
      <c r="FLI31" s="15" t="s">
        <v>170</v>
      </c>
      <c r="FLJ31" s="468" t="s">
        <v>100</v>
      </c>
      <c r="FLK31" s="468"/>
      <c r="FLL31" s="469"/>
      <c r="FLM31" s="15" t="s">
        <v>170</v>
      </c>
      <c r="FLN31" s="468" t="s">
        <v>100</v>
      </c>
      <c r="FLO31" s="468"/>
      <c r="FLP31" s="469"/>
      <c r="FLQ31" s="15" t="s">
        <v>170</v>
      </c>
      <c r="FLR31" s="468" t="s">
        <v>100</v>
      </c>
      <c r="FLS31" s="468"/>
      <c r="FLT31" s="469"/>
      <c r="FLU31" s="15" t="s">
        <v>170</v>
      </c>
      <c r="FLV31" s="468" t="s">
        <v>100</v>
      </c>
      <c r="FLW31" s="468"/>
      <c r="FLX31" s="469"/>
      <c r="FLY31" s="15" t="s">
        <v>170</v>
      </c>
      <c r="FLZ31" s="468" t="s">
        <v>100</v>
      </c>
      <c r="FMA31" s="468"/>
      <c r="FMB31" s="469"/>
      <c r="FMC31" s="15" t="s">
        <v>170</v>
      </c>
      <c r="FMD31" s="468" t="s">
        <v>100</v>
      </c>
      <c r="FME31" s="468"/>
      <c r="FMF31" s="469"/>
      <c r="FMG31" s="15" t="s">
        <v>170</v>
      </c>
      <c r="FMH31" s="468" t="s">
        <v>100</v>
      </c>
      <c r="FMI31" s="468"/>
      <c r="FMJ31" s="469"/>
      <c r="FMK31" s="15" t="s">
        <v>170</v>
      </c>
      <c r="FML31" s="468" t="s">
        <v>100</v>
      </c>
      <c r="FMM31" s="468"/>
      <c r="FMN31" s="469"/>
      <c r="FMO31" s="15" t="s">
        <v>170</v>
      </c>
      <c r="FMP31" s="468" t="s">
        <v>100</v>
      </c>
      <c r="FMQ31" s="468"/>
      <c r="FMR31" s="469"/>
      <c r="FMS31" s="15" t="s">
        <v>170</v>
      </c>
      <c r="FMT31" s="468" t="s">
        <v>100</v>
      </c>
      <c r="FMU31" s="468"/>
      <c r="FMV31" s="469"/>
      <c r="FMW31" s="15" t="s">
        <v>170</v>
      </c>
      <c r="FMX31" s="468" t="s">
        <v>100</v>
      </c>
      <c r="FMY31" s="468"/>
      <c r="FMZ31" s="469"/>
      <c r="FNA31" s="15" t="s">
        <v>170</v>
      </c>
      <c r="FNB31" s="468" t="s">
        <v>100</v>
      </c>
      <c r="FNC31" s="468"/>
      <c r="FND31" s="469"/>
      <c r="FNE31" s="15" t="s">
        <v>170</v>
      </c>
      <c r="FNF31" s="468" t="s">
        <v>100</v>
      </c>
      <c r="FNG31" s="468"/>
      <c r="FNH31" s="469"/>
      <c r="FNI31" s="15" t="s">
        <v>170</v>
      </c>
      <c r="FNJ31" s="468" t="s">
        <v>100</v>
      </c>
      <c r="FNK31" s="468"/>
      <c r="FNL31" s="469"/>
      <c r="FNM31" s="15" t="s">
        <v>170</v>
      </c>
      <c r="FNN31" s="468" t="s">
        <v>100</v>
      </c>
      <c r="FNO31" s="468"/>
      <c r="FNP31" s="469"/>
      <c r="FNQ31" s="15" t="s">
        <v>170</v>
      </c>
      <c r="FNR31" s="468" t="s">
        <v>100</v>
      </c>
      <c r="FNS31" s="468"/>
      <c r="FNT31" s="469"/>
      <c r="FNU31" s="15" t="s">
        <v>170</v>
      </c>
      <c r="FNV31" s="468" t="s">
        <v>100</v>
      </c>
      <c r="FNW31" s="468"/>
      <c r="FNX31" s="469"/>
      <c r="FNY31" s="15" t="s">
        <v>170</v>
      </c>
      <c r="FNZ31" s="468" t="s">
        <v>100</v>
      </c>
      <c r="FOA31" s="468"/>
      <c r="FOB31" s="469"/>
      <c r="FOC31" s="15" t="s">
        <v>170</v>
      </c>
      <c r="FOD31" s="468" t="s">
        <v>100</v>
      </c>
      <c r="FOE31" s="468"/>
      <c r="FOF31" s="469"/>
      <c r="FOG31" s="15" t="s">
        <v>170</v>
      </c>
      <c r="FOH31" s="468" t="s">
        <v>100</v>
      </c>
      <c r="FOI31" s="468"/>
      <c r="FOJ31" s="469"/>
      <c r="FOK31" s="15" t="s">
        <v>170</v>
      </c>
      <c r="FOL31" s="468" t="s">
        <v>100</v>
      </c>
      <c r="FOM31" s="468"/>
      <c r="FON31" s="469"/>
      <c r="FOO31" s="15" t="s">
        <v>170</v>
      </c>
      <c r="FOP31" s="468" t="s">
        <v>100</v>
      </c>
      <c r="FOQ31" s="468"/>
      <c r="FOR31" s="469"/>
      <c r="FOS31" s="15" t="s">
        <v>170</v>
      </c>
      <c r="FOT31" s="468" t="s">
        <v>100</v>
      </c>
      <c r="FOU31" s="468"/>
      <c r="FOV31" s="469"/>
      <c r="FOW31" s="15" t="s">
        <v>170</v>
      </c>
      <c r="FOX31" s="468" t="s">
        <v>100</v>
      </c>
      <c r="FOY31" s="468"/>
      <c r="FOZ31" s="469"/>
      <c r="FPA31" s="15" t="s">
        <v>170</v>
      </c>
      <c r="FPB31" s="468" t="s">
        <v>100</v>
      </c>
      <c r="FPC31" s="468"/>
      <c r="FPD31" s="469"/>
      <c r="FPE31" s="15" t="s">
        <v>170</v>
      </c>
      <c r="FPF31" s="468" t="s">
        <v>100</v>
      </c>
      <c r="FPG31" s="468"/>
      <c r="FPH31" s="469"/>
      <c r="FPI31" s="15" t="s">
        <v>170</v>
      </c>
      <c r="FPJ31" s="468" t="s">
        <v>100</v>
      </c>
      <c r="FPK31" s="468"/>
      <c r="FPL31" s="469"/>
      <c r="FPM31" s="15" t="s">
        <v>170</v>
      </c>
      <c r="FPN31" s="468" t="s">
        <v>100</v>
      </c>
      <c r="FPO31" s="468"/>
      <c r="FPP31" s="469"/>
      <c r="FPQ31" s="15" t="s">
        <v>170</v>
      </c>
      <c r="FPR31" s="468" t="s">
        <v>100</v>
      </c>
      <c r="FPS31" s="468"/>
      <c r="FPT31" s="469"/>
      <c r="FPU31" s="15" t="s">
        <v>170</v>
      </c>
      <c r="FPV31" s="468" t="s">
        <v>100</v>
      </c>
      <c r="FPW31" s="468"/>
      <c r="FPX31" s="469"/>
      <c r="FPY31" s="15" t="s">
        <v>170</v>
      </c>
      <c r="FPZ31" s="468" t="s">
        <v>100</v>
      </c>
      <c r="FQA31" s="468"/>
      <c r="FQB31" s="469"/>
      <c r="FQC31" s="15" t="s">
        <v>170</v>
      </c>
      <c r="FQD31" s="468" t="s">
        <v>100</v>
      </c>
      <c r="FQE31" s="468"/>
      <c r="FQF31" s="469"/>
      <c r="FQG31" s="15" t="s">
        <v>170</v>
      </c>
      <c r="FQH31" s="468" t="s">
        <v>100</v>
      </c>
      <c r="FQI31" s="468"/>
      <c r="FQJ31" s="469"/>
      <c r="FQK31" s="15" t="s">
        <v>170</v>
      </c>
      <c r="FQL31" s="468" t="s">
        <v>100</v>
      </c>
      <c r="FQM31" s="468"/>
      <c r="FQN31" s="469"/>
      <c r="FQO31" s="15" t="s">
        <v>170</v>
      </c>
      <c r="FQP31" s="468" t="s">
        <v>100</v>
      </c>
      <c r="FQQ31" s="468"/>
      <c r="FQR31" s="469"/>
      <c r="FQS31" s="15" t="s">
        <v>170</v>
      </c>
      <c r="FQT31" s="468" t="s">
        <v>100</v>
      </c>
      <c r="FQU31" s="468"/>
      <c r="FQV31" s="469"/>
      <c r="FQW31" s="15" t="s">
        <v>170</v>
      </c>
      <c r="FQX31" s="468" t="s">
        <v>100</v>
      </c>
      <c r="FQY31" s="468"/>
      <c r="FQZ31" s="469"/>
      <c r="FRA31" s="15" t="s">
        <v>170</v>
      </c>
      <c r="FRB31" s="468" t="s">
        <v>100</v>
      </c>
      <c r="FRC31" s="468"/>
      <c r="FRD31" s="469"/>
      <c r="FRE31" s="15" t="s">
        <v>170</v>
      </c>
      <c r="FRF31" s="468" t="s">
        <v>100</v>
      </c>
      <c r="FRG31" s="468"/>
      <c r="FRH31" s="469"/>
      <c r="FRI31" s="15" t="s">
        <v>170</v>
      </c>
      <c r="FRJ31" s="468" t="s">
        <v>100</v>
      </c>
      <c r="FRK31" s="468"/>
      <c r="FRL31" s="469"/>
      <c r="FRM31" s="15" t="s">
        <v>170</v>
      </c>
      <c r="FRN31" s="468" t="s">
        <v>100</v>
      </c>
      <c r="FRO31" s="468"/>
      <c r="FRP31" s="469"/>
      <c r="FRQ31" s="15" t="s">
        <v>170</v>
      </c>
      <c r="FRR31" s="468" t="s">
        <v>100</v>
      </c>
      <c r="FRS31" s="468"/>
      <c r="FRT31" s="469"/>
      <c r="FRU31" s="15" t="s">
        <v>170</v>
      </c>
      <c r="FRV31" s="468" t="s">
        <v>100</v>
      </c>
      <c r="FRW31" s="468"/>
      <c r="FRX31" s="469"/>
      <c r="FRY31" s="15" t="s">
        <v>170</v>
      </c>
      <c r="FRZ31" s="468" t="s">
        <v>100</v>
      </c>
      <c r="FSA31" s="468"/>
      <c r="FSB31" s="469"/>
      <c r="FSC31" s="15" t="s">
        <v>170</v>
      </c>
      <c r="FSD31" s="468" t="s">
        <v>100</v>
      </c>
      <c r="FSE31" s="468"/>
      <c r="FSF31" s="469"/>
      <c r="FSG31" s="15" t="s">
        <v>170</v>
      </c>
      <c r="FSH31" s="468" t="s">
        <v>100</v>
      </c>
      <c r="FSI31" s="468"/>
      <c r="FSJ31" s="469"/>
      <c r="FSK31" s="15" t="s">
        <v>170</v>
      </c>
      <c r="FSL31" s="468" t="s">
        <v>100</v>
      </c>
      <c r="FSM31" s="468"/>
      <c r="FSN31" s="469"/>
      <c r="FSO31" s="15" t="s">
        <v>170</v>
      </c>
      <c r="FSP31" s="468" t="s">
        <v>100</v>
      </c>
      <c r="FSQ31" s="468"/>
      <c r="FSR31" s="469"/>
      <c r="FSS31" s="15" t="s">
        <v>170</v>
      </c>
      <c r="FST31" s="468" t="s">
        <v>100</v>
      </c>
      <c r="FSU31" s="468"/>
      <c r="FSV31" s="469"/>
      <c r="FSW31" s="15" t="s">
        <v>170</v>
      </c>
      <c r="FSX31" s="468" t="s">
        <v>100</v>
      </c>
      <c r="FSY31" s="468"/>
      <c r="FSZ31" s="469"/>
      <c r="FTA31" s="15" t="s">
        <v>170</v>
      </c>
      <c r="FTB31" s="468" t="s">
        <v>100</v>
      </c>
      <c r="FTC31" s="468"/>
      <c r="FTD31" s="469"/>
      <c r="FTE31" s="15" t="s">
        <v>170</v>
      </c>
      <c r="FTF31" s="468" t="s">
        <v>100</v>
      </c>
      <c r="FTG31" s="468"/>
      <c r="FTH31" s="469"/>
      <c r="FTI31" s="15" t="s">
        <v>170</v>
      </c>
      <c r="FTJ31" s="468" t="s">
        <v>100</v>
      </c>
      <c r="FTK31" s="468"/>
      <c r="FTL31" s="469"/>
      <c r="FTM31" s="15" t="s">
        <v>170</v>
      </c>
      <c r="FTN31" s="468" t="s">
        <v>100</v>
      </c>
      <c r="FTO31" s="468"/>
      <c r="FTP31" s="469"/>
      <c r="FTQ31" s="15" t="s">
        <v>170</v>
      </c>
      <c r="FTR31" s="468" t="s">
        <v>100</v>
      </c>
      <c r="FTS31" s="468"/>
      <c r="FTT31" s="469"/>
      <c r="FTU31" s="15" t="s">
        <v>170</v>
      </c>
      <c r="FTV31" s="468" t="s">
        <v>100</v>
      </c>
      <c r="FTW31" s="468"/>
      <c r="FTX31" s="469"/>
      <c r="FTY31" s="15" t="s">
        <v>170</v>
      </c>
      <c r="FTZ31" s="468" t="s">
        <v>100</v>
      </c>
      <c r="FUA31" s="468"/>
      <c r="FUB31" s="469"/>
      <c r="FUC31" s="15" t="s">
        <v>170</v>
      </c>
      <c r="FUD31" s="468" t="s">
        <v>100</v>
      </c>
      <c r="FUE31" s="468"/>
      <c r="FUF31" s="469"/>
      <c r="FUG31" s="15" t="s">
        <v>170</v>
      </c>
      <c r="FUH31" s="468" t="s">
        <v>100</v>
      </c>
      <c r="FUI31" s="468"/>
      <c r="FUJ31" s="469"/>
      <c r="FUK31" s="15" t="s">
        <v>170</v>
      </c>
      <c r="FUL31" s="468" t="s">
        <v>100</v>
      </c>
      <c r="FUM31" s="468"/>
      <c r="FUN31" s="469"/>
      <c r="FUO31" s="15" t="s">
        <v>170</v>
      </c>
      <c r="FUP31" s="468" t="s">
        <v>100</v>
      </c>
      <c r="FUQ31" s="468"/>
      <c r="FUR31" s="469"/>
      <c r="FUS31" s="15" t="s">
        <v>170</v>
      </c>
      <c r="FUT31" s="468" t="s">
        <v>100</v>
      </c>
      <c r="FUU31" s="468"/>
      <c r="FUV31" s="469"/>
      <c r="FUW31" s="15" t="s">
        <v>170</v>
      </c>
      <c r="FUX31" s="468" t="s">
        <v>100</v>
      </c>
      <c r="FUY31" s="468"/>
      <c r="FUZ31" s="469"/>
      <c r="FVA31" s="15" t="s">
        <v>170</v>
      </c>
      <c r="FVB31" s="468" t="s">
        <v>100</v>
      </c>
      <c r="FVC31" s="468"/>
      <c r="FVD31" s="469"/>
      <c r="FVE31" s="15" t="s">
        <v>170</v>
      </c>
      <c r="FVF31" s="468" t="s">
        <v>100</v>
      </c>
      <c r="FVG31" s="468"/>
      <c r="FVH31" s="469"/>
      <c r="FVI31" s="15" t="s">
        <v>170</v>
      </c>
      <c r="FVJ31" s="468" t="s">
        <v>100</v>
      </c>
      <c r="FVK31" s="468"/>
      <c r="FVL31" s="469"/>
      <c r="FVM31" s="15" t="s">
        <v>170</v>
      </c>
      <c r="FVN31" s="468" t="s">
        <v>100</v>
      </c>
      <c r="FVO31" s="468"/>
      <c r="FVP31" s="469"/>
      <c r="FVQ31" s="15" t="s">
        <v>170</v>
      </c>
      <c r="FVR31" s="468" t="s">
        <v>100</v>
      </c>
      <c r="FVS31" s="468"/>
      <c r="FVT31" s="469"/>
      <c r="FVU31" s="15" t="s">
        <v>170</v>
      </c>
      <c r="FVV31" s="468" t="s">
        <v>100</v>
      </c>
      <c r="FVW31" s="468"/>
      <c r="FVX31" s="469"/>
      <c r="FVY31" s="15" t="s">
        <v>170</v>
      </c>
      <c r="FVZ31" s="468" t="s">
        <v>100</v>
      </c>
      <c r="FWA31" s="468"/>
      <c r="FWB31" s="469"/>
      <c r="FWC31" s="15" t="s">
        <v>170</v>
      </c>
      <c r="FWD31" s="468" t="s">
        <v>100</v>
      </c>
      <c r="FWE31" s="468"/>
      <c r="FWF31" s="469"/>
      <c r="FWG31" s="15" t="s">
        <v>170</v>
      </c>
      <c r="FWH31" s="468" t="s">
        <v>100</v>
      </c>
      <c r="FWI31" s="468"/>
      <c r="FWJ31" s="469"/>
      <c r="FWK31" s="15" t="s">
        <v>170</v>
      </c>
      <c r="FWL31" s="468" t="s">
        <v>100</v>
      </c>
      <c r="FWM31" s="468"/>
      <c r="FWN31" s="469"/>
      <c r="FWO31" s="15" t="s">
        <v>170</v>
      </c>
      <c r="FWP31" s="468" t="s">
        <v>100</v>
      </c>
      <c r="FWQ31" s="468"/>
      <c r="FWR31" s="469"/>
      <c r="FWS31" s="15" t="s">
        <v>170</v>
      </c>
      <c r="FWT31" s="468" t="s">
        <v>100</v>
      </c>
      <c r="FWU31" s="468"/>
      <c r="FWV31" s="469"/>
      <c r="FWW31" s="15" t="s">
        <v>170</v>
      </c>
      <c r="FWX31" s="468" t="s">
        <v>100</v>
      </c>
      <c r="FWY31" s="468"/>
      <c r="FWZ31" s="469"/>
      <c r="FXA31" s="15" t="s">
        <v>170</v>
      </c>
      <c r="FXB31" s="468" t="s">
        <v>100</v>
      </c>
      <c r="FXC31" s="468"/>
      <c r="FXD31" s="469"/>
      <c r="FXE31" s="15" t="s">
        <v>170</v>
      </c>
      <c r="FXF31" s="468" t="s">
        <v>100</v>
      </c>
      <c r="FXG31" s="468"/>
      <c r="FXH31" s="469"/>
      <c r="FXI31" s="15" t="s">
        <v>170</v>
      </c>
      <c r="FXJ31" s="468" t="s">
        <v>100</v>
      </c>
      <c r="FXK31" s="468"/>
      <c r="FXL31" s="469"/>
      <c r="FXM31" s="15" t="s">
        <v>170</v>
      </c>
      <c r="FXN31" s="468" t="s">
        <v>100</v>
      </c>
      <c r="FXO31" s="468"/>
      <c r="FXP31" s="469"/>
      <c r="FXQ31" s="15" t="s">
        <v>170</v>
      </c>
      <c r="FXR31" s="468" t="s">
        <v>100</v>
      </c>
      <c r="FXS31" s="468"/>
      <c r="FXT31" s="469"/>
      <c r="FXU31" s="15" t="s">
        <v>170</v>
      </c>
      <c r="FXV31" s="468" t="s">
        <v>100</v>
      </c>
      <c r="FXW31" s="468"/>
      <c r="FXX31" s="469"/>
      <c r="FXY31" s="15" t="s">
        <v>170</v>
      </c>
      <c r="FXZ31" s="468" t="s">
        <v>100</v>
      </c>
      <c r="FYA31" s="468"/>
      <c r="FYB31" s="469"/>
      <c r="FYC31" s="15" t="s">
        <v>170</v>
      </c>
      <c r="FYD31" s="468" t="s">
        <v>100</v>
      </c>
      <c r="FYE31" s="468"/>
      <c r="FYF31" s="469"/>
      <c r="FYG31" s="15" t="s">
        <v>170</v>
      </c>
      <c r="FYH31" s="468" t="s">
        <v>100</v>
      </c>
      <c r="FYI31" s="468"/>
      <c r="FYJ31" s="469"/>
      <c r="FYK31" s="15" t="s">
        <v>170</v>
      </c>
      <c r="FYL31" s="468" t="s">
        <v>100</v>
      </c>
      <c r="FYM31" s="468"/>
      <c r="FYN31" s="469"/>
      <c r="FYO31" s="15" t="s">
        <v>170</v>
      </c>
      <c r="FYP31" s="468" t="s">
        <v>100</v>
      </c>
      <c r="FYQ31" s="468"/>
      <c r="FYR31" s="469"/>
      <c r="FYS31" s="15" t="s">
        <v>170</v>
      </c>
      <c r="FYT31" s="468" t="s">
        <v>100</v>
      </c>
      <c r="FYU31" s="468"/>
      <c r="FYV31" s="469"/>
      <c r="FYW31" s="15" t="s">
        <v>170</v>
      </c>
      <c r="FYX31" s="468" t="s">
        <v>100</v>
      </c>
      <c r="FYY31" s="468"/>
      <c r="FYZ31" s="469"/>
      <c r="FZA31" s="15" t="s">
        <v>170</v>
      </c>
      <c r="FZB31" s="468" t="s">
        <v>100</v>
      </c>
      <c r="FZC31" s="468"/>
      <c r="FZD31" s="469"/>
      <c r="FZE31" s="15" t="s">
        <v>170</v>
      </c>
      <c r="FZF31" s="468" t="s">
        <v>100</v>
      </c>
      <c r="FZG31" s="468"/>
      <c r="FZH31" s="469"/>
      <c r="FZI31" s="15" t="s">
        <v>170</v>
      </c>
      <c r="FZJ31" s="468" t="s">
        <v>100</v>
      </c>
      <c r="FZK31" s="468"/>
      <c r="FZL31" s="469"/>
      <c r="FZM31" s="15" t="s">
        <v>170</v>
      </c>
      <c r="FZN31" s="468" t="s">
        <v>100</v>
      </c>
      <c r="FZO31" s="468"/>
      <c r="FZP31" s="469"/>
      <c r="FZQ31" s="15" t="s">
        <v>170</v>
      </c>
      <c r="FZR31" s="468" t="s">
        <v>100</v>
      </c>
      <c r="FZS31" s="468"/>
      <c r="FZT31" s="469"/>
      <c r="FZU31" s="15" t="s">
        <v>170</v>
      </c>
      <c r="FZV31" s="468" t="s">
        <v>100</v>
      </c>
      <c r="FZW31" s="468"/>
      <c r="FZX31" s="469"/>
      <c r="FZY31" s="15" t="s">
        <v>170</v>
      </c>
      <c r="FZZ31" s="468" t="s">
        <v>100</v>
      </c>
      <c r="GAA31" s="468"/>
      <c r="GAB31" s="469"/>
      <c r="GAC31" s="15" t="s">
        <v>170</v>
      </c>
      <c r="GAD31" s="468" t="s">
        <v>100</v>
      </c>
      <c r="GAE31" s="468"/>
      <c r="GAF31" s="469"/>
      <c r="GAG31" s="15" t="s">
        <v>170</v>
      </c>
      <c r="GAH31" s="468" t="s">
        <v>100</v>
      </c>
      <c r="GAI31" s="468"/>
      <c r="GAJ31" s="469"/>
      <c r="GAK31" s="15" t="s">
        <v>170</v>
      </c>
      <c r="GAL31" s="468" t="s">
        <v>100</v>
      </c>
      <c r="GAM31" s="468"/>
      <c r="GAN31" s="469"/>
      <c r="GAO31" s="15" t="s">
        <v>170</v>
      </c>
      <c r="GAP31" s="468" t="s">
        <v>100</v>
      </c>
      <c r="GAQ31" s="468"/>
      <c r="GAR31" s="469"/>
      <c r="GAS31" s="15" t="s">
        <v>170</v>
      </c>
      <c r="GAT31" s="468" t="s">
        <v>100</v>
      </c>
      <c r="GAU31" s="468"/>
      <c r="GAV31" s="469"/>
      <c r="GAW31" s="15" t="s">
        <v>170</v>
      </c>
      <c r="GAX31" s="468" t="s">
        <v>100</v>
      </c>
      <c r="GAY31" s="468"/>
      <c r="GAZ31" s="469"/>
      <c r="GBA31" s="15" t="s">
        <v>170</v>
      </c>
      <c r="GBB31" s="468" t="s">
        <v>100</v>
      </c>
      <c r="GBC31" s="468"/>
      <c r="GBD31" s="469"/>
      <c r="GBE31" s="15" t="s">
        <v>170</v>
      </c>
      <c r="GBF31" s="468" t="s">
        <v>100</v>
      </c>
      <c r="GBG31" s="468"/>
      <c r="GBH31" s="469"/>
      <c r="GBI31" s="15" t="s">
        <v>170</v>
      </c>
      <c r="GBJ31" s="468" t="s">
        <v>100</v>
      </c>
      <c r="GBK31" s="468"/>
      <c r="GBL31" s="469"/>
      <c r="GBM31" s="15" t="s">
        <v>170</v>
      </c>
      <c r="GBN31" s="468" t="s">
        <v>100</v>
      </c>
      <c r="GBO31" s="468"/>
      <c r="GBP31" s="469"/>
      <c r="GBQ31" s="15" t="s">
        <v>170</v>
      </c>
      <c r="GBR31" s="468" t="s">
        <v>100</v>
      </c>
      <c r="GBS31" s="468"/>
      <c r="GBT31" s="469"/>
      <c r="GBU31" s="15" t="s">
        <v>170</v>
      </c>
      <c r="GBV31" s="468" t="s">
        <v>100</v>
      </c>
      <c r="GBW31" s="468"/>
      <c r="GBX31" s="469"/>
      <c r="GBY31" s="15" t="s">
        <v>170</v>
      </c>
      <c r="GBZ31" s="468" t="s">
        <v>100</v>
      </c>
      <c r="GCA31" s="468"/>
      <c r="GCB31" s="469"/>
      <c r="GCC31" s="15" t="s">
        <v>170</v>
      </c>
      <c r="GCD31" s="468" t="s">
        <v>100</v>
      </c>
      <c r="GCE31" s="468"/>
      <c r="GCF31" s="469"/>
      <c r="GCG31" s="15" t="s">
        <v>170</v>
      </c>
      <c r="GCH31" s="468" t="s">
        <v>100</v>
      </c>
      <c r="GCI31" s="468"/>
      <c r="GCJ31" s="469"/>
      <c r="GCK31" s="15" t="s">
        <v>170</v>
      </c>
      <c r="GCL31" s="468" t="s">
        <v>100</v>
      </c>
      <c r="GCM31" s="468"/>
      <c r="GCN31" s="469"/>
      <c r="GCO31" s="15" t="s">
        <v>170</v>
      </c>
      <c r="GCP31" s="468" t="s">
        <v>100</v>
      </c>
      <c r="GCQ31" s="468"/>
      <c r="GCR31" s="469"/>
      <c r="GCS31" s="15" t="s">
        <v>170</v>
      </c>
      <c r="GCT31" s="468" t="s">
        <v>100</v>
      </c>
      <c r="GCU31" s="468"/>
      <c r="GCV31" s="469"/>
      <c r="GCW31" s="15" t="s">
        <v>170</v>
      </c>
      <c r="GCX31" s="468" t="s">
        <v>100</v>
      </c>
      <c r="GCY31" s="468"/>
      <c r="GCZ31" s="469"/>
      <c r="GDA31" s="15" t="s">
        <v>170</v>
      </c>
      <c r="GDB31" s="468" t="s">
        <v>100</v>
      </c>
      <c r="GDC31" s="468"/>
      <c r="GDD31" s="469"/>
      <c r="GDE31" s="15" t="s">
        <v>170</v>
      </c>
      <c r="GDF31" s="468" t="s">
        <v>100</v>
      </c>
      <c r="GDG31" s="468"/>
      <c r="GDH31" s="469"/>
      <c r="GDI31" s="15" t="s">
        <v>170</v>
      </c>
      <c r="GDJ31" s="468" t="s">
        <v>100</v>
      </c>
      <c r="GDK31" s="468"/>
      <c r="GDL31" s="469"/>
      <c r="GDM31" s="15" t="s">
        <v>170</v>
      </c>
      <c r="GDN31" s="468" t="s">
        <v>100</v>
      </c>
      <c r="GDO31" s="468"/>
      <c r="GDP31" s="469"/>
      <c r="GDQ31" s="15" t="s">
        <v>170</v>
      </c>
      <c r="GDR31" s="468" t="s">
        <v>100</v>
      </c>
      <c r="GDS31" s="468"/>
      <c r="GDT31" s="469"/>
      <c r="GDU31" s="15" t="s">
        <v>170</v>
      </c>
      <c r="GDV31" s="468" t="s">
        <v>100</v>
      </c>
      <c r="GDW31" s="468"/>
      <c r="GDX31" s="469"/>
      <c r="GDY31" s="15" t="s">
        <v>170</v>
      </c>
      <c r="GDZ31" s="468" t="s">
        <v>100</v>
      </c>
      <c r="GEA31" s="468"/>
      <c r="GEB31" s="469"/>
      <c r="GEC31" s="15" t="s">
        <v>170</v>
      </c>
      <c r="GED31" s="468" t="s">
        <v>100</v>
      </c>
      <c r="GEE31" s="468"/>
      <c r="GEF31" s="469"/>
      <c r="GEG31" s="15" t="s">
        <v>170</v>
      </c>
      <c r="GEH31" s="468" t="s">
        <v>100</v>
      </c>
      <c r="GEI31" s="468"/>
      <c r="GEJ31" s="469"/>
      <c r="GEK31" s="15" t="s">
        <v>170</v>
      </c>
      <c r="GEL31" s="468" t="s">
        <v>100</v>
      </c>
      <c r="GEM31" s="468"/>
      <c r="GEN31" s="469"/>
      <c r="GEO31" s="15" t="s">
        <v>170</v>
      </c>
      <c r="GEP31" s="468" t="s">
        <v>100</v>
      </c>
      <c r="GEQ31" s="468"/>
      <c r="GER31" s="469"/>
      <c r="GES31" s="15" t="s">
        <v>170</v>
      </c>
      <c r="GET31" s="468" t="s">
        <v>100</v>
      </c>
      <c r="GEU31" s="468"/>
      <c r="GEV31" s="469"/>
      <c r="GEW31" s="15" t="s">
        <v>170</v>
      </c>
      <c r="GEX31" s="468" t="s">
        <v>100</v>
      </c>
      <c r="GEY31" s="468"/>
      <c r="GEZ31" s="469"/>
      <c r="GFA31" s="15" t="s">
        <v>170</v>
      </c>
      <c r="GFB31" s="468" t="s">
        <v>100</v>
      </c>
      <c r="GFC31" s="468"/>
      <c r="GFD31" s="469"/>
      <c r="GFE31" s="15" t="s">
        <v>170</v>
      </c>
      <c r="GFF31" s="468" t="s">
        <v>100</v>
      </c>
      <c r="GFG31" s="468"/>
      <c r="GFH31" s="469"/>
      <c r="GFI31" s="15" t="s">
        <v>170</v>
      </c>
      <c r="GFJ31" s="468" t="s">
        <v>100</v>
      </c>
      <c r="GFK31" s="468"/>
      <c r="GFL31" s="469"/>
      <c r="GFM31" s="15" t="s">
        <v>170</v>
      </c>
      <c r="GFN31" s="468" t="s">
        <v>100</v>
      </c>
      <c r="GFO31" s="468"/>
      <c r="GFP31" s="469"/>
      <c r="GFQ31" s="15" t="s">
        <v>170</v>
      </c>
      <c r="GFR31" s="468" t="s">
        <v>100</v>
      </c>
      <c r="GFS31" s="468"/>
      <c r="GFT31" s="469"/>
      <c r="GFU31" s="15" t="s">
        <v>170</v>
      </c>
      <c r="GFV31" s="468" t="s">
        <v>100</v>
      </c>
      <c r="GFW31" s="468"/>
      <c r="GFX31" s="469"/>
      <c r="GFY31" s="15" t="s">
        <v>170</v>
      </c>
      <c r="GFZ31" s="468" t="s">
        <v>100</v>
      </c>
      <c r="GGA31" s="468"/>
      <c r="GGB31" s="469"/>
      <c r="GGC31" s="15" t="s">
        <v>170</v>
      </c>
      <c r="GGD31" s="468" t="s">
        <v>100</v>
      </c>
      <c r="GGE31" s="468"/>
      <c r="GGF31" s="469"/>
      <c r="GGG31" s="15" t="s">
        <v>170</v>
      </c>
      <c r="GGH31" s="468" t="s">
        <v>100</v>
      </c>
      <c r="GGI31" s="468"/>
      <c r="GGJ31" s="469"/>
      <c r="GGK31" s="15" t="s">
        <v>170</v>
      </c>
      <c r="GGL31" s="468" t="s">
        <v>100</v>
      </c>
      <c r="GGM31" s="468"/>
      <c r="GGN31" s="469"/>
      <c r="GGO31" s="15" t="s">
        <v>170</v>
      </c>
      <c r="GGP31" s="468" t="s">
        <v>100</v>
      </c>
      <c r="GGQ31" s="468"/>
      <c r="GGR31" s="469"/>
      <c r="GGS31" s="15" t="s">
        <v>170</v>
      </c>
      <c r="GGT31" s="468" t="s">
        <v>100</v>
      </c>
      <c r="GGU31" s="468"/>
      <c r="GGV31" s="469"/>
      <c r="GGW31" s="15" t="s">
        <v>170</v>
      </c>
      <c r="GGX31" s="468" t="s">
        <v>100</v>
      </c>
      <c r="GGY31" s="468"/>
      <c r="GGZ31" s="469"/>
      <c r="GHA31" s="15" t="s">
        <v>170</v>
      </c>
      <c r="GHB31" s="468" t="s">
        <v>100</v>
      </c>
      <c r="GHC31" s="468"/>
      <c r="GHD31" s="469"/>
      <c r="GHE31" s="15" t="s">
        <v>170</v>
      </c>
      <c r="GHF31" s="468" t="s">
        <v>100</v>
      </c>
      <c r="GHG31" s="468"/>
      <c r="GHH31" s="469"/>
      <c r="GHI31" s="15" t="s">
        <v>170</v>
      </c>
      <c r="GHJ31" s="468" t="s">
        <v>100</v>
      </c>
      <c r="GHK31" s="468"/>
      <c r="GHL31" s="469"/>
      <c r="GHM31" s="15" t="s">
        <v>170</v>
      </c>
      <c r="GHN31" s="468" t="s">
        <v>100</v>
      </c>
      <c r="GHO31" s="468"/>
      <c r="GHP31" s="469"/>
      <c r="GHQ31" s="15" t="s">
        <v>170</v>
      </c>
      <c r="GHR31" s="468" t="s">
        <v>100</v>
      </c>
      <c r="GHS31" s="468"/>
      <c r="GHT31" s="469"/>
      <c r="GHU31" s="15" t="s">
        <v>170</v>
      </c>
      <c r="GHV31" s="468" t="s">
        <v>100</v>
      </c>
      <c r="GHW31" s="468"/>
      <c r="GHX31" s="469"/>
      <c r="GHY31" s="15" t="s">
        <v>170</v>
      </c>
      <c r="GHZ31" s="468" t="s">
        <v>100</v>
      </c>
      <c r="GIA31" s="468"/>
      <c r="GIB31" s="469"/>
      <c r="GIC31" s="15" t="s">
        <v>170</v>
      </c>
      <c r="GID31" s="468" t="s">
        <v>100</v>
      </c>
      <c r="GIE31" s="468"/>
      <c r="GIF31" s="469"/>
      <c r="GIG31" s="15" t="s">
        <v>170</v>
      </c>
      <c r="GIH31" s="468" t="s">
        <v>100</v>
      </c>
      <c r="GII31" s="468"/>
      <c r="GIJ31" s="469"/>
      <c r="GIK31" s="15" t="s">
        <v>170</v>
      </c>
      <c r="GIL31" s="468" t="s">
        <v>100</v>
      </c>
      <c r="GIM31" s="468"/>
      <c r="GIN31" s="469"/>
      <c r="GIO31" s="15" t="s">
        <v>170</v>
      </c>
      <c r="GIP31" s="468" t="s">
        <v>100</v>
      </c>
      <c r="GIQ31" s="468"/>
      <c r="GIR31" s="469"/>
      <c r="GIS31" s="15" t="s">
        <v>170</v>
      </c>
      <c r="GIT31" s="468" t="s">
        <v>100</v>
      </c>
      <c r="GIU31" s="468"/>
      <c r="GIV31" s="469"/>
      <c r="GIW31" s="15" t="s">
        <v>170</v>
      </c>
      <c r="GIX31" s="468" t="s">
        <v>100</v>
      </c>
      <c r="GIY31" s="468"/>
      <c r="GIZ31" s="469"/>
      <c r="GJA31" s="15" t="s">
        <v>170</v>
      </c>
      <c r="GJB31" s="468" t="s">
        <v>100</v>
      </c>
      <c r="GJC31" s="468"/>
      <c r="GJD31" s="469"/>
      <c r="GJE31" s="15" t="s">
        <v>170</v>
      </c>
      <c r="GJF31" s="468" t="s">
        <v>100</v>
      </c>
      <c r="GJG31" s="468"/>
      <c r="GJH31" s="469"/>
      <c r="GJI31" s="15" t="s">
        <v>170</v>
      </c>
      <c r="GJJ31" s="468" t="s">
        <v>100</v>
      </c>
      <c r="GJK31" s="468"/>
      <c r="GJL31" s="469"/>
      <c r="GJM31" s="15" t="s">
        <v>170</v>
      </c>
      <c r="GJN31" s="468" t="s">
        <v>100</v>
      </c>
      <c r="GJO31" s="468"/>
      <c r="GJP31" s="469"/>
      <c r="GJQ31" s="15" t="s">
        <v>170</v>
      </c>
      <c r="GJR31" s="468" t="s">
        <v>100</v>
      </c>
      <c r="GJS31" s="468"/>
      <c r="GJT31" s="469"/>
      <c r="GJU31" s="15" t="s">
        <v>170</v>
      </c>
      <c r="GJV31" s="468" t="s">
        <v>100</v>
      </c>
      <c r="GJW31" s="468"/>
      <c r="GJX31" s="469"/>
      <c r="GJY31" s="15" t="s">
        <v>170</v>
      </c>
      <c r="GJZ31" s="468" t="s">
        <v>100</v>
      </c>
      <c r="GKA31" s="468"/>
      <c r="GKB31" s="469"/>
      <c r="GKC31" s="15" t="s">
        <v>170</v>
      </c>
      <c r="GKD31" s="468" t="s">
        <v>100</v>
      </c>
      <c r="GKE31" s="468"/>
      <c r="GKF31" s="469"/>
      <c r="GKG31" s="15" t="s">
        <v>170</v>
      </c>
      <c r="GKH31" s="468" t="s">
        <v>100</v>
      </c>
      <c r="GKI31" s="468"/>
      <c r="GKJ31" s="469"/>
      <c r="GKK31" s="15" t="s">
        <v>170</v>
      </c>
      <c r="GKL31" s="468" t="s">
        <v>100</v>
      </c>
      <c r="GKM31" s="468"/>
      <c r="GKN31" s="469"/>
      <c r="GKO31" s="15" t="s">
        <v>170</v>
      </c>
      <c r="GKP31" s="468" t="s">
        <v>100</v>
      </c>
      <c r="GKQ31" s="468"/>
      <c r="GKR31" s="469"/>
      <c r="GKS31" s="15" t="s">
        <v>170</v>
      </c>
      <c r="GKT31" s="468" t="s">
        <v>100</v>
      </c>
      <c r="GKU31" s="468"/>
      <c r="GKV31" s="469"/>
      <c r="GKW31" s="15" t="s">
        <v>170</v>
      </c>
      <c r="GKX31" s="468" t="s">
        <v>100</v>
      </c>
      <c r="GKY31" s="468"/>
      <c r="GKZ31" s="469"/>
      <c r="GLA31" s="15" t="s">
        <v>170</v>
      </c>
      <c r="GLB31" s="468" t="s">
        <v>100</v>
      </c>
      <c r="GLC31" s="468"/>
      <c r="GLD31" s="469"/>
      <c r="GLE31" s="15" t="s">
        <v>170</v>
      </c>
      <c r="GLF31" s="468" t="s">
        <v>100</v>
      </c>
      <c r="GLG31" s="468"/>
      <c r="GLH31" s="469"/>
      <c r="GLI31" s="15" t="s">
        <v>170</v>
      </c>
      <c r="GLJ31" s="468" t="s">
        <v>100</v>
      </c>
      <c r="GLK31" s="468"/>
      <c r="GLL31" s="469"/>
      <c r="GLM31" s="15" t="s">
        <v>170</v>
      </c>
      <c r="GLN31" s="468" t="s">
        <v>100</v>
      </c>
      <c r="GLO31" s="468"/>
      <c r="GLP31" s="469"/>
      <c r="GLQ31" s="15" t="s">
        <v>170</v>
      </c>
      <c r="GLR31" s="468" t="s">
        <v>100</v>
      </c>
      <c r="GLS31" s="468"/>
      <c r="GLT31" s="469"/>
      <c r="GLU31" s="15" t="s">
        <v>170</v>
      </c>
      <c r="GLV31" s="468" t="s">
        <v>100</v>
      </c>
      <c r="GLW31" s="468"/>
      <c r="GLX31" s="469"/>
      <c r="GLY31" s="15" t="s">
        <v>170</v>
      </c>
      <c r="GLZ31" s="468" t="s">
        <v>100</v>
      </c>
      <c r="GMA31" s="468"/>
      <c r="GMB31" s="469"/>
      <c r="GMC31" s="15" t="s">
        <v>170</v>
      </c>
      <c r="GMD31" s="468" t="s">
        <v>100</v>
      </c>
      <c r="GME31" s="468"/>
      <c r="GMF31" s="469"/>
      <c r="GMG31" s="15" t="s">
        <v>170</v>
      </c>
      <c r="GMH31" s="468" t="s">
        <v>100</v>
      </c>
      <c r="GMI31" s="468"/>
      <c r="GMJ31" s="469"/>
      <c r="GMK31" s="15" t="s">
        <v>170</v>
      </c>
      <c r="GML31" s="468" t="s">
        <v>100</v>
      </c>
      <c r="GMM31" s="468"/>
      <c r="GMN31" s="469"/>
      <c r="GMO31" s="15" t="s">
        <v>170</v>
      </c>
      <c r="GMP31" s="468" t="s">
        <v>100</v>
      </c>
      <c r="GMQ31" s="468"/>
      <c r="GMR31" s="469"/>
      <c r="GMS31" s="15" t="s">
        <v>170</v>
      </c>
      <c r="GMT31" s="468" t="s">
        <v>100</v>
      </c>
      <c r="GMU31" s="468"/>
      <c r="GMV31" s="469"/>
      <c r="GMW31" s="15" t="s">
        <v>170</v>
      </c>
      <c r="GMX31" s="468" t="s">
        <v>100</v>
      </c>
      <c r="GMY31" s="468"/>
      <c r="GMZ31" s="469"/>
      <c r="GNA31" s="15" t="s">
        <v>170</v>
      </c>
      <c r="GNB31" s="468" t="s">
        <v>100</v>
      </c>
      <c r="GNC31" s="468"/>
      <c r="GND31" s="469"/>
      <c r="GNE31" s="15" t="s">
        <v>170</v>
      </c>
      <c r="GNF31" s="468" t="s">
        <v>100</v>
      </c>
      <c r="GNG31" s="468"/>
      <c r="GNH31" s="469"/>
      <c r="GNI31" s="15" t="s">
        <v>170</v>
      </c>
      <c r="GNJ31" s="468" t="s">
        <v>100</v>
      </c>
      <c r="GNK31" s="468"/>
      <c r="GNL31" s="469"/>
      <c r="GNM31" s="15" t="s">
        <v>170</v>
      </c>
      <c r="GNN31" s="468" t="s">
        <v>100</v>
      </c>
      <c r="GNO31" s="468"/>
      <c r="GNP31" s="469"/>
      <c r="GNQ31" s="15" t="s">
        <v>170</v>
      </c>
      <c r="GNR31" s="468" t="s">
        <v>100</v>
      </c>
      <c r="GNS31" s="468"/>
      <c r="GNT31" s="469"/>
      <c r="GNU31" s="15" t="s">
        <v>170</v>
      </c>
      <c r="GNV31" s="468" t="s">
        <v>100</v>
      </c>
      <c r="GNW31" s="468"/>
      <c r="GNX31" s="469"/>
      <c r="GNY31" s="15" t="s">
        <v>170</v>
      </c>
      <c r="GNZ31" s="468" t="s">
        <v>100</v>
      </c>
      <c r="GOA31" s="468"/>
      <c r="GOB31" s="469"/>
      <c r="GOC31" s="15" t="s">
        <v>170</v>
      </c>
      <c r="GOD31" s="468" t="s">
        <v>100</v>
      </c>
      <c r="GOE31" s="468"/>
      <c r="GOF31" s="469"/>
      <c r="GOG31" s="15" t="s">
        <v>170</v>
      </c>
      <c r="GOH31" s="468" t="s">
        <v>100</v>
      </c>
      <c r="GOI31" s="468"/>
      <c r="GOJ31" s="469"/>
      <c r="GOK31" s="15" t="s">
        <v>170</v>
      </c>
      <c r="GOL31" s="468" t="s">
        <v>100</v>
      </c>
      <c r="GOM31" s="468"/>
      <c r="GON31" s="469"/>
      <c r="GOO31" s="15" t="s">
        <v>170</v>
      </c>
      <c r="GOP31" s="468" t="s">
        <v>100</v>
      </c>
      <c r="GOQ31" s="468"/>
      <c r="GOR31" s="469"/>
      <c r="GOS31" s="15" t="s">
        <v>170</v>
      </c>
      <c r="GOT31" s="468" t="s">
        <v>100</v>
      </c>
      <c r="GOU31" s="468"/>
      <c r="GOV31" s="469"/>
      <c r="GOW31" s="15" t="s">
        <v>170</v>
      </c>
      <c r="GOX31" s="468" t="s">
        <v>100</v>
      </c>
      <c r="GOY31" s="468"/>
      <c r="GOZ31" s="469"/>
      <c r="GPA31" s="15" t="s">
        <v>170</v>
      </c>
      <c r="GPB31" s="468" t="s">
        <v>100</v>
      </c>
      <c r="GPC31" s="468"/>
      <c r="GPD31" s="469"/>
      <c r="GPE31" s="15" t="s">
        <v>170</v>
      </c>
      <c r="GPF31" s="468" t="s">
        <v>100</v>
      </c>
      <c r="GPG31" s="468"/>
      <c r="GPH31" s="469"/>
      <c r="GPI31" s="15" t="s">
        <v>170</v>
      </c>
      <c r="GPJ31" s="468" t="s">
        <v>100</v>
      </c>
      <c r="GPK31" s="468"/>
      <c r="GPL31" s="469"/>
      <c r="GPM31" s="15" t="s">
        <v>170</v>
      </c>
      <c r="GPN31" s="468" t="s">
        <v>100</v>
      </c>
      <c r="GPO31" s="468"/>
      <c r="GPP31" s="469"/>
      <c r="GPQ31" s="15" t="s">
        <v>170</v>
      </c>
      <c r="GPR31" s="468" t="s">
        <v>100</v>
      </c>
      <c r="GPS31" s="468"/>
      <c r="GPT31" s="469"/>
      <c r="GPU31" s="15" t="s">
        <v>170</v>
      </c>
      <c r="GPV31" s="468" t="s">
        <v>100</v>
      </c>
      <c r="GPW31" s="468"/>
      <c r="GPX31" s="469"/>
      <c r="GPY31" s="15" t="s">
        <v>170</v>
      </c>
      <c r="GPZ31" s="468" t="s">
        <v>100</v>
      </c>
      <c r="GQA31" s="468"/>
      <c r="GQB31" s="469"/>
      <c r="GQC31" s="15" t="s">
        <v>170</v>
      </c>
      <c r="GQD31" s="468" t="s">
        <v>100</v>
      </c>
      <c r="GQE31" s="468"/>
      <c r="GQF31" s="469"/>
      <c r="GQG31" s="15" t="s">
        <v>170</v>
      </c>
      <c r="GQH31" s="468" t="s">
        <v>100</v>
      </c>
      <c r="GQI31" s="468"/>
      <c r="GQJ31" s="469"/>
      <c r="GQK31" s="15" t="s">
        <v>170</v>
      </c>
      <c r="GQL31" s="468" t="s">
        <v>100</v>
      </c>
      <c r="GQM31" s="468"/>
      <c r="GQN31" s="469"/>
      <c r="GQO31" s="15" t="s">
        <v>170</v>
      </c>
      <c r="GQP31" s="468" t="s">
        <v>100</v>
      </c>
      <c r="GQQ31" s="468"/>
      <c r="GQR31" s="469"/>
      <c r="GQS31" s="15" t="s">
        <v>170</v>
      </c>
      <c r="GQT31" s="468" t="s">
        <v>100</v>
      </c>
      <c r="GQU31" s="468"/>
      <c r="GQV31" s="469"/>
      <c r="GQW31" s="15" t="s">
        <v>170</v>
      </c>
      <c r="GQX31" s="468" t="s">
        <v>100</v>
      </c>
      <c r="GQY31" s="468"/>
      <c r="GQZ31" s="469"/>
      <c r="GRA31" s="15" t="s">
        <v>170</v>
      </c>
      <c r="GRB31" s="468" t="s">
        <v>100</v>
      </c>
      <c r="GRC31" s="468"/>
      <c r="GRD31" s="469"/>
      <c r="GRE31" s="15" t="s">
        <v>170</v>
      </c>
      <c r="GRF31" s="468" t="s">
        <v>100</v>
      </c>
      <c r="GRG31" s="468"/>
      <c r="GRH31" s="469"/>
      <c r="GRI31" s="15" t="s">
        <v>170</v>
      </c>
      <c r="GRJ31" s="468" t="s">
        <v>100</v>
      </c>
      <c r="GRK31" s="468"/>
      <c r="GRL31" s="469"/>
      <c r="GRM31" s="15" t="s">
        <v>170</v>
      </c>
      <c r="GRN31" s="468" t="s">
        <v>100</v>
      </c>
      <c r="GRO31" s="468"/>
      <c r="GRP31" s="469"/>
      <c r="GRQ31" s="15" t="s">
        <v>170</v>
      </c>
      <c r="GRR31" s="468" t="s">
        <v>100</v>
      </c>
      <c r="GRS31" s="468"/>
      <c r="GRT31" s="469"/>
      <c r="GRU31" s="15" t="s">
        <v>170</v>
      </c>
      <c r="GRV31" s="468" t="s">
        <v>100</v>
      </c>
      <c r="GRW31" s="468"/>
      <c r="GRX31" s="469"/>
      <c r="GRY31" s="15" t="s">
        <v>170</v>
      </c>
      <c r="GRZ31" s="468" t="s">
        <v>100</v>
      </c>
      <c r="GSA31" s="468"/>
      <c r="GSB31" s="469"/>
      <c r="GSC31" s="15" t="s">
        <v>170</v>
      </c>
      <c r="GSD31" s="468" t="s">
        <v>100</v>
      </c>
      <c r="GSE31" s="468"/>
      <c r="GSF31" s="469"/>
      <c r="GSG31" s="15" t="s">
        <v>170</v>
      </c>
      <c r="GSH31" s="468" t="s">
        <v>100</v>
      </c>
      <c r="GSI31" s="468"/>
      <c r="GSJ31" s="469"/>
      <c r="GSK31" s="15" t="s">
        <v>170</v>
      </c>
      <c r="GSL31" s="468" t="s">
        <v>100</v>
      </c>
      <c r="GSM31" s="468"/>
      <c r="GSN31" s="469"/>
      <c r="GSO31" s="15" t="s">
        <v>170</v>
      </c>
      <c r="GSP31" s="468" t="s">
        <v>100</v>
      </c>
      <c r="GSQ31" s="468"/>
      <c r="GSR31" s="469"/>
      <c r="GSS31" s="15" t="s">
        <v>170</v>
      </c>
      <c r="GST31" s="468" t="s">
        <v>100</v>
      </c>
      <c r="GSU31" s="468"/>
      <c r="GSV31" s="469"/>
      <c r="GSW31" s="15" t="s">
        <v>170</v>
      </c>
      <c r="GSX31" s="468" t="s">
        <v>100</v>
      </c>
      <c r="GSY31" s="468"/>
      <c r="GSZ31" s="469"/>
      <c r="GTA31" s="15" t="s">
        <v>170</v>
      </c>
      <c r="GTB31" s="468" t="s">
        <v>100</v>
      </c>
      <c r="GTC31" s="468"/>
      <c r="GTD31" s="469"/>
      <c r="GTE31" s="15" t="s">
        <v>170</v>
      </c>
      <c r="GTF31" s="468" t="s">
        <v>100</v>
      </c>
      <c r="GTG31" s="468"/>
      <c r="GTH31" s="469"/>
      <c r="GTI31" s="15" t="s">
        <v>170</v>
      </c>
      <c r="GTJ31" s="468" t="s">
        <v>100</v>
      </c>
      <c r="GTK31" s="468"/>
      <c r="GTL31" s="469"/>
      <c r="GTM31" s="15" t="s">
        <v>170</v>
      </c>
      <c r="GTN31" s="468" t="s">
        <v>100</v>
      </c>
      <c r="GTO31" s="468"/>
      <c r="GTP31" s="469"/>
      <c r="GTQ31" s="15" t="s">
        <v>170</v>
      </c>
      <c r="GTR31" s="468" t="s">
        <v>100</v>
      </c>
      <c r="GTS31" s="468"/>
      <c r="GTT31" s="469"/>
      <c r="GTU31" s="15" t="s">
        <v>170</v>
      </c>
      <c r="GTV31" s="468" t="s">
        <v>100</v>
      </c>
      <c r="GTW31" s="468"/>
      <c r="GTX31" s="469"/>
      <c r="GTY31" s="15" t="s">
        <v>170</v>
      </c>
      <c r="GTZ31" s="468" t="s">
        <v>100</v>
      </c>
      <c r="GUA31" s="468"/>
      <c r="GUB31" s="469"/>
      <c r="GUC31" s="15" t="s">
        <v>170</v>
      </c>
      <c r="GUD31" s="468" t="s">
        <v>100</v>
      </c>
      <c r="GUE31" s="468"/>
      <c r="GUF31" s="469"/>
      <c r="GUG31" s="15" t="s">
        <v>170</v>
      </c>
      <c r="GUH31" s="468" t="s">
        <v>100</v>
      </c>
      <c r="GUI31" s="468"/>
      <c r="GUJ31" s="469"/>
      <c r="GUK31" s="15" t="s">
        <v>170</v>
      </c>
      <c r="GUL31" s="468" t="s">
        <v>100</v>
      </c>
      <c r="GUM31" s="468"/>
      <c r="GUN31" s="469"/>
      <c r="GUO31" s="15" t="s">
        <v>170</v>
      </c>
      <c r="GUP31" s="468" t="s">
        <v>100</v>
      </c>
      <c r="GUQ31" s="468"/>
      <c r="GUR31" s="469"/>
      <c r="GUS31" s="15" t="s">
        <v>170</v>
      </c>
      <c r="GUT31" s="468" t="s">
        <v>100</v>
      </c>
      <c r="GUU31" s="468"/>
      <c r="GUV31" s="469"/>
      <c r="GUW31" s="15" t="s">
        <v>170</v>
      </c>
      <c r="GUX31" s="468" t="s">
        <v>100</v>
      </c>
      <c r="GUY31" s="468"/>
      <c r="GUZ31" s="469"/>
      <c r="GVA31" s="15" t="s">
        <v>170</v>
      </c>
      <c r="GVB31" s="468" t="s">
        <v>100</v>
      </c>
      <c r="GVC31" s="468"/>
      <c r="GVD31" s="469"/>
      <c r="GVE31" s="15" t="s">
        <v>170</v>
      </c>
      <c r="GVF31" s="468" t="s">
        <v>100</v>
      </c>
      <c r="GVG31" s="468"/>
      <c r="GVH31" s="469"/>
      <c r="GVI31" s="15" t="s">
        <v>170</v>
      </c>
      <c r="GVJ31" s="468" t="s">
        <v>100</v>
      </c>
      <c r="GVK31" s="468"/>
      <c r="GVL31" s="469"/>
      <c r="GVM31" s="15" t="s">
        <v>170</v>
      </c>
      <c r="GVN31" s="468" t="s">
        <v>100</v>
      </c>
      <c r="GVO31" s="468"/>
      <c r="GVP31" s="469"/>
      <c r="GVQ31" s="15" t="s">
        <v>170</v>
      </c>
      <c r="GVR31" s="468" t="s">
        <v>100</v>
      </c>
      <c r="GVS31" s="468"/>
      <c r="GVT31" s="469"/>
      <c r="GVU31" s="15" t="s">
        <v>170</v>
      </c>
      <c r="GVV31" s="468" t="s">
        <v>100</v>
      </c>
      <c r="GVW31" s="468"/>
      <c r="GVX31" s="469"/>
      <c r="GVY31" s="15" t="s">
        <v>170</v>
      </c>
      <c r="GVZ31" s="468" t="s">
        <v>100</v>
      </c>
      <c r="GWA31" s="468"/>
      <c r="GWB31" s="469"/>
      <c r="GWC31" s="15" t="s">
        <v>170</v>
      </c>
      <c r="GWD31" s="468" t="s">
        <v>100</v>
      </c>
      <c r="GWE31" s="468"/>
      <c r="GWF31" s="469"/>
      <c r="GWG31" s="15" t="s">
        <v>170</v>
      </c>
      <c r="GWH31" s="468" t="s">
        <v>100</v>
      </c>
      <c r="GWI31" s="468"/>
      <c r="GWJ31" s="469"/>
      <c r="GWK31" s="15" t="s">
        <v>170</v>
      </c>
      <c r="GWL31" s="468" t="s">
        <v>100</v>
      </c>
      <c r="GWM31" s="468"/>
      <c r="GWN31" s="469"/>
      <c r="GWO31" s="15" t="s">
        <v>170</v>
      </c>
      <c r="GWP31" s="468" t="s">
        <v>100</v>
      </c>
      <c r="GWQ31" s="468"/>
      <c r="GWR31" s="469"/>
      <c r="GWS31" s="15" t="s">
        <v>170</v>
      </c>
      <c r="GWT31" s="468" t="s">
        <v>100</v>
      </c>
      <c r="GWU31" s="468"/>
      <c r="GWV31" s="469"/>
      <c r="GWW31" s="15" t="s">
        <v>170</v>
      </c>
      <c r="GWX31" s="468" t="s">
        <v>100</v>
      </c>
      <c r="GWY31" s="468"/>
      <c r="GWZ31" s="469"/>
      <c r="GXA31" s="15" t="s">
        <v>170</v>
      </c>
      <c r="GXB31" s="468" t="s">
        <v>100</v>
      </c>
      <c r="GXC31" s="468"/>
      <c r="GXD31" s="469"/>
      <c r="GXE31" s="15" t="s">
        <v>170</v>
      </c>
      <c r="GXF31" s="468" t="s">
        <v>100</v>
      </c>
      <c r="GXG31" s="468"/>
      <c r="GXH31" s="469"/>
      <c r="GXI31" s="15" t="s">
        <v>170</v>
      </c>
      <c r="GXJ31" s="468" t="s">
        <v>100</v>
      </c>
      <c r="GXK31" s="468"/>
      <c r="GXL31" s="469"/>
      <c r="GXM31" s="15" t="s">
        <v>170</v>
      </c>
      <c r="GXN31" s="468" t="s">
        <v>100</v>
      </c>
      <c r="GXO31" s="468"/>
      <c r="GXP31" s="469"/>
      <c r="GXQ31" s="15" t="s">
        <v>170</v>
      </c>
      <c r="GXR31" s="468" t="s">
        <v>100</v>
      </c>
      <c r="GXS31" s="468"/>
      <c r="GXT31" s="469"/>
      <c r="GXU31" s="15" t="s">
        <v>170</v>
      </c>
      <c r="GXV31" s="468" t="s">
        <v>100</v>
      </c>
      <c r="GXW31" s="468"/>
      <c r="GXX31" s="469"/>
      <c r="GXY31" s="15" t="s">
        <v>170</v>
      </c>
      <c r="GXZ31" s="468" t="s">
        <v>100</v>
      </c>
      <c r="GYA31" s="468"/>
      <c r="GYB31" s="469"/>
      <c r="GYC31" s="15" t="s">
        <v>170</v>
      </c>
      <c r="GYD31" s="468" t="s">
        <v>100</v>
      </c>
      <c r="GYE31" s="468"/>
      <c r="GYF31" s="469"/>
      <c r="GYG31" s="15" t="s">
        <v>170</v>
      </c>
      <c r="GYH31" s="468" t="s">
        <v>100</v>
      </c>
      <c r="GYI31" s="468"/>
      <c r="GYJ31" s="469"/>
      <c r="GYK31" s="15" t="s">
        <v>170</v>
      </c>
      <c r="GYL31" s="468" t="s">
        <v>100</v>
      </c>
      <c r="GYM31" s="468"/>
      <c r="GYN31" s="469"/>
      <c r="GYO31" s="15" t="s">
        <v>170</v>
      </c>
      <c r="GYP31" s="468" t="s">
        <v>100</v>
      </c>
      <c r="GYQ31" s="468"/>
      <c r="GYR31" s="469"/>
      <c r="GYS31" s="15" t="s">
        <v>170</v>
      </c>
      <c r="GYT31" s="468" t="s">
        <v>100</v>
      </c>
      <c r="GYU31" s="468"/>
      <c r="GYV31" s="469"/>
      <c r="GYW31" s="15" t="s">
        <v>170</v>
      </c>
      <c r="GYX31" s="468" t="s">
        <v>100</v>
      </c>
      <c r="GYY31" s="468"/>
      <c r="GYZ31" s="469"/>
      <c r="GZA31" s="15" t="s">
        <v>170</v>
      </c>
      <c r="GZB31" s="468" t="s">
        <v>100</v>
      </c>
      <c r="GZC31" s="468"/>
      <c r="GZD31" s="469"/>
      <c r="GZE31" s="15" t="s">
        <v>170</v>
      </c>
      <c r="GZF31" s="468" t="s">
        <v>100</v>
      </c>
      <c r="GZG31" s="468"/>
      <c r="GZH31" s="469"/>
      <c r="GZI31" s="15" t="s">
        <v>170</v>
      </c>
      <c r="GZJ31" s="468" t="s">
        <v>100</v>
      </c>
      <c r="GZK31" s="468"/>
      <c r="GZL31" s="469"/>
      <c r="GZM31" s="15" t="s">
        <v>170</v>
      </c>
      <c r="GZN31" s="468" t="s">
        <v>100</v>
      </c>
      <c r="GZO31" s="468"/>
      <c r="GZP31" s="469"/>
      <c r="GZQ31" s="15" t="s">
        <v>170</v>
      </c>
      <c r="GZR31" s="468" t="s">
        <v>100</v>
      </c>
      <c r="GZS31" s="468"/>
      <c r="GZT31" s="469"/>
      <c r="GZU31" s="15" t="s">
        <v>170</v>
      </c>
      <c r="GZV31" s="468" t="s">
        <v>100</v>
      </c>
      <c r="GZW31" s="468"/>
      <c r="GZX31" s="469"/>
      <c r="GZY31" s="15" t="s">
        <v>170</v>
      </c>
      <c r="GZZ31" s="468" t="s">
        <v>100</v>
      </c>
      <c r="HAA31" s="468"/>
      <c r="HAB31" s="469"/>
      <c r="HAC31" s="15" t="s">
        <v>170</v>
      </c>
      <c r="HAD31" s="468" t="s">
        <v>100</v>
      </c>
      <c r="HAE31" s="468"/>
      <c r="HAF31" s="469"/>
      <c r="HAG31" s="15" t="s">
        <v>170</v>
      </c>
      <c r="HAH31" s="468" t="s">
        <v>100</v>
      </c>
      <c r="HAI31" s="468"/>
      <c r="HAJ31" s="469"/>
      <c r="HAK31" s="15" t="s">
        <v>170</v>
      </c>
      <c r="HAL31" s="468" t="s">
        <v>100</v>
      </c>
      <c r="HAM31" s="468"/>
      <c r="HAN31" s="469"/>
      <c r="HAO31" s="15" t="s">
        <v>170</v>
      </c>
      <c r="HAP31" s="468" t="s">
        <v>100</v>
      </c>
      <c r="HAQ31" s="468"/>
      <c r="HAR31" s="469"/>
      <c r="HAS31" s="15" t="s">
        <v>170</v>
      </c>
      <c r="HAT31" s="468" t="s">
        <v>100</v>
      </c>
      <c r="HAU31" s="468"/>
      <c r="HAV31" s="469"/>
      <c r="HAW31" s="15" t="s">
        <v>170</v>
      </c>
      <c r="HAX31" s="468" t="s">
        <v>100</v>
      </c>
      <c r="HAY31" s="468"/>
      <c r="HAZ31" s="469"/>
      <c r="HBA31" s="15" t="s">
        <v>170</v>
      </c>
      <c r="HBB31" s="468" t="s">
        <v>100</v>
      </c>
      <c r="HBC31" s="468"/>
      <c r="HBD31" s="469"/>
      <c r="HBE31" s="15" t="s">
        <v>170</v>
      </c>
      <c r="HBF31" s="468" t="s">
        <v>100</v>
      </c>
      <c r="HBG31" s="468"/>
      <c r="HBH31" s="469"/>
      <c r="HBI31" s="15" t="s">
        <v>170</v>
      </c>
      <c r="HBJ31" s="468" t="s">
        <v>100</v>
      </c>
      <c r="HBK31" s="468"/>
      <c r="HBL31" s="469"/>
      <c r="HBM31" s="15" t="s">
        <v>170</v>
      </c>
      <c r="HBN31" s="468" t="s">
        <v>100</v>
      </c>
      <c r="HBO31" s="468"/>
      <c r="HBP31" s="469"/>
      <c r="HBQ31" s="15" t="s">
        <v>170</v>
      </c>
      <c r="HBR31" s="468" t="s">
        <v>100</v>
      </c>
      <c r="HBS31" s="468"/>
      <c r="HBT31" s="469"/>
      <c r="HBU31" s="15" t="s">
        <v>170</v>
      </c>
      <c r="HBV31" s="468" t="s">
        <v>100</v>
      </c>
      <c r="HBW31" s="468"/>
      <c r="HBX31" s="469"/>
      <c r="HBY31" s="15" t="s">
        <v>170</v>
      </c>
      <c r="HBZ31" s="468" t="s">
        <v>100</v>
      </c>
      <c r="HCA31" s="468"/>
      <c r="HCB31" s="469"/>
      <c r="HCC31" s="15" t="s">
        <v>170</v>
      </c>
      <c r="HCD31" s="468" t="s">
        <v>100</v>
      </c>
      <c r="HCE31" s="468"/>
      <c r="HCF31" s="469"/>
      <c r="HCG31" s="15" t="s">
        <v>170</v>
      </c>
      <c r="HCH31" s="468" t="s">
        <v>100</v>
      </c>
      <c r="HCI31" s="468"/>
      <c r="HCJ31" s="469"/>
      <c r="HCK31" s="15" t="s">
        <v>170</v>
      </c>
      <c r="HCL31" s="468" t="s">
        <v>100</v>
      </c>
      <c r="HCM31" s="468"/>
      <c r="HCN31" s="469"/>
      <c r="HCO31" s="15" t="s">
        <v>170</v>
      </c>
      <c r="HCP31" s="468" t="s">
        <v>100</v>
      </c>
      <c r="HCQ31" s="468"/>
      <c r="HCR31" s="469"/>
      <c r="HCS31" s="15" t="s">
        <v>170</v>
      </c>
      <c r="HCT31" s="468" t="s">
        <v>100</v>
      </c>
      <c r="HCU31" s="468"/>
      <c r="HCV31" s="469"/>
      <c r="HCW31" s="15" t="s">
        <v>170</v>
      </c>
      <c r="HCX31" s="468" t="s">
        <v>100</v>
      </c>
      <c r="HCY31" s="468"/>
      <c r="HCZ31" s="469"/>
      <c r="HDA31" s="15" t="s">
        <v>170</v>
      </c>
      <c r="HDB31" s="468" t="s">
        <v>100</v>
      </c>
      <c r="HDC31" s="468"/>
      <c r="HDD31" s="469"/>
      <c r="HDE31" s="15" t="s">
        <v>170</v>
      </c>
      <c r="HDF31" s="468" t="s">
        <v>100</v>
      </c>
      <c r="HDG31" s="468"/>
      <c r="HDH31" s="469"/>
      <c r="HDI31" s="15" t="s">
        <v>170</v>
      </c>
      <c r="HDJ31" s="468" t="s">
        <v>100</v>
      </c>
      <c r="HDK31" s="468"/>
      <c r="HDL31" s="469"/>
      <c r="HDM31" s="15" t="s">
        <v>170</v>
      </c>
      <c r="HDN31" s="468" t="s">
        <v>100</v>
      </c>
      <c r="HDO31" s="468"/>
      <c r="HDP31" s="469"/>
      <c r="HDQ31" s="15" t="s">
        <v>170</v>
      </c>
      <c r="HDR31" s="468" t="s">
        <v>100</v>
      </c>
      <c r="HDS31" s="468"/>
      <c r="HDT31" s="469"/>
      <c r="HDU31" s="15" t="s">
        <v>170</v>
      </c>
      <c r="HDV31" s="468" t="s">
        <v>100</v>
      </c>
      <c r="HDW31" s="468"/>
      <c r="HDX31" s="469"/>
      <c r="HDY31" s="15" t="s">
        <v>170</v>
      </c>
      <c r="HDZ31" s="468" t="s">
        <v>100</v>
      </c>
      <c r="HEA31" s="468"/>
      <c r="HEB31" s="469"/>
      <c r="HEC31" s="15" t="s">
        <v>170</v>
      </c>
      <c r="HED31" s="468" t="s">
        <v>100</v>
      </c>
      <c r="HEE31" s="468"/>
      <c r="HEF31" s="469"/>
      <c r="HEG31" s="15" t="s">
        <v>170</v>
      </c>
      <c r="HEH31" s="468" t="s">
        <v>100</v>
      </c>
      <c r="HEI31" s="468"/>
      <c r="HEJ31" s="469"/>
      <c r="HEK31" s="15" t="s">
        <v>170</v>
      </c>
      <c r="HEL31" s="468" t="s">
        <v>100</v>
      </c>
      <c r="HEM31" s="468"/>
      <c r="HEN31" s="469"/>
      <c r="HEO31" s="15" t="s">
        <v>170</v>
      </c>
      <c r="HEP31" s="468" t="s">
        <v>100</v>
      </c>
      <c r="HEQ31" s="468"/>
      <c r="HER31" s="469"/>
      <c r="HES31" s="15" t="s">
        <v>170</v>
      </c>
      <c r="HET31" s="468" t="s">
        <v>100</v>
      </c>
      <c r="HEU31" s="468"/>
      <c r="HEV31" s="469"/>
      <c r="HEW31" s="15" t="s">
        <v>170</v>
      </c>
      <c r="HEX31" s="468" t="s">
        <v>100</v>
      </c>
      <c r="HEY31" s="468"/>
      <c r="HEZ31" s="469"/>
      <c r="HFA31" s="15" t="s">
        <v>170</v>
      </c>
      <c r="HFB31" s="468" t="s">
        <v>100</v>
      </c>
      <c r="HFC31" s="468"/>
      <c r="HFD31" s="469"/>
      <c r="HFE31" s="15" t="s">
        <v>170</v>
      </c>
      <c r="HFF31" s="468" t="s">
        <v>100</v>
      </c>
      <c r="HFG31" s="468"/>
      <c r="HFH31" s="469"/>
      <c r="HFI31" s="15" t="s">
        <v>170</v>
      </c>
      <c r="HFJ31" s="468" t="s">
        <v>100</v>
      </c>
      <c r="HFK31" s="468"/>
      <c r="HFL31" s="469"/>
      <c r="HFM31" s="15" t="s">
        <v>170</v>
      </c>
      <c r="HFN31" s="468" t="s">
        <v>100</v>
      </c>
      <c r="HFO31" s="468"/>
      <c r="HFP31" s="469"/>
      <c r="HFQ31" s="15" t="s">
        <v>170</v>
      </c>
      <c r="HFR31" s="468" t="s">
        <v>100</v>
      </c>
      <c r="HFS31" s="468"/>
      <c r="HFT31" s="469"/>
      <c r="HFU31" s="15" t="s">
        <v>170</v>
      </c>
      <c r="HFV31" s="468" t="s">
        <v>100</v>
      </c>
      <c r="HFW31" s="468"/>
      <c r="HFX31" s="469"/>
      <c r="HFY31" s="15" t="s">
        <v>170</v>
      </c>
      <c r="HFZ31" s="468" t="s">
        <v>100</v>
      </c>
      <c r="HGA31" s="468"/>
      <c r="HGB31" s="469"/>
      <c r="HGC31" s="15" t="s">
        <v>170</v>
      </c>
      <c r="HGD31" s="468" t="s">
        <v>100</v>
      </c>
      <c r="HGE31" s="468"/>
      <c r="HGF31" s="469"/>
      <c r="HGG31" s="15" t="s">
        <v>170</v>
      </c>
      <c r="HGH31" s="468" t="s">
        <v>100</v>
      </c>
      <c r="HGI31" s="468"/>
      <c r="HGJ31" s="469"/>
      <c r="HGK31" s="15" t="s">
        <v>170</v>
      </c>
      <c r="HGL31" s="468" t="s">
        <v>100</v>
      </c>
      <c r="HGM31" s="468"/>
      <c r="HGN31" s="469"/>
      <c r="HGO31" s="15" t="s">
        <v>170</v>
      </c>
      <c r="HGP31" s="468" t="s">
        <v>100</v>
      </c>
      <c r="HGQ31" s="468"/>
      <c r="HGR31" s="469"/>
      <c r="HGS31" s="15" t="s">
        <v>170</v>
      </c>
      <c r="HGT31" s="468" t="s">
        <v>100</v>
      </c>
      <c r="HGU31" s="468"/>
      <c r="HGV31" s="469"/>
      <c r="HGW31" s="15" t="s">
        <v>170</v>
      </c>
      <c r="HGX31" s="468" t="s">
        <v>100</v>
      </c>
      <c r="HGY31" s="468"/>
      <c r="HGZ31" s="469"/>
      <c r="HHA31" s="15" t="s">
        <v>170</v>
      </c>
      <c r="HHB31" s="468" t="s">
        <v>100</v>
      </c>
      <c r="HHC31" s="468"/>
      <c r="HHD31" s="469"/>
      <c r="HHE31" s="15" t="s">
        <v>170</v>
      </c>
      <c r="HHF31" s="468" t="s">
        <v>100</v>
      </c>
      <c r="HHG31" s="468"/>
      <c r="HHH31" s="469"/>
      <c r="HHI31" s="15" t="s">
        <v>170</v>
      </c>
      <c r="HHJ31" s="468" t="s">
        <v>100</v>
      </c>
      <c r="HHK31" s="468"/>
      <c r="HHL31" s="469"/>
      <c r="HHM31" s="15" t="s">
        <v>170</v>
      </c>
      <c r="HHN31" s="468" t="s">
        <v>100</v>
      </c>
      <c r="HHO31" s="468"/>
      <c r="HHP31" s="469"/>
      <c r="HHQ31" s="15" t="s">
        <v>170</v>
      </c>
      <c r="HHR31" s="468" t="s">
        <v>100</v>
      </c>
      <c r="HHS31" s="468"/>
      <c r="HHT31" s="469"/>
      <c r="HHU31" s="15" t="s">
        <v>170</v>
      </c>
      <c r="HHV31" s="468" t="s">
        <v>100</v>
      </c>
      <c r="HHW31" s="468"/>
      <c r="HHX31" s="469"/>
      <c r="HHY31" s="15" t="s">
        <v>170</v>
      </c>
      <c r="HHZ31" s="468" t="s">
        <v>100</v>
      </c>
      <c r="HIA31" s="468"/>
      <c r="HIB31" s="469"/>
      <c r="HIC31" s="15" t="s">
        <v>170</v>
      </c>
      <c r="HID31" s="468" t="s">
        <v>100</v>
      </c>
      <c r="HIE31" s="468"/>
      <c r="HIF31" s="469"/>
      <c r="HIG31" s="15" t="s">
        <v>170</v>
      </c>
      <c r="HIH31" s="468" t="s">
        <v>100</v>
      </c>
      <c r="HII31" s="468"/>
      <c r="HIJ31" s="469"/>
      <c r="HIK31" s="15" t="s">
        <v>170</v>
      </c>
      <c r="HIL31" s="468" t="s">
        <v>100</v>
      </c>
      <c r="HIM31" s="468"/>
      <c r="HIN31" s="469"/>
      <c r="HIO31" s="15" t="s">
        <v>170</v>
      </c>
      <c r="HIP31" s="468" t="s">
        <v>100</v>
      </c>
      <c r="HIQ31" s="468"/>
      <c r="HIR31" s="469"/>
      <c r="HIS31" s="15" t="s">
        <v>170</v>
      </c>
      <c r="HIT31" s="468" t="s">
        <v>100</v>
      </c>
      <c r="HIU31" s="468"/>
      <c r="HIV31" s="469"/>
      <c r="HIW31" s="15" t="s">
        <v>170</v>
      </c>
      <c r="HIX31" s="468" t="s">
        <v>100</v>
      </c>
      <c r="HIY31" s="468"/>
      <c r="HIZ31" s="469"/>
      <c r="HJA31" s="15" t="s">
        <v>170</v>
      </c>
      <c r="HJB31" s="468" t="s">
        <v>100</v>
      </c>
      <c r="HJC31" s="468"/>
      <c r="HJD31" s="469"/>
      <c r="HJE31" s="15" t="s">
        <v>170</v>
      </c>
      <c r="HJF31" s="468" t="s">
        <v>100</v>
      </c>
      <c r="HJG31" s="468"/>
      <c r="HJH31" s="469"/>
      <c r="HJI31" s="15" t="s">
        <v>170</v>
      </c>
      <c r="HJJ31" s="468" t="s">
        <v>100</v>
      </c>
      <c r="HJK31" s="468"/>
      <c r="HJL31" s="469"/>
      <c r="HJM31" s="15" t="s">
        <v>170</v>
      </c>
      <c r="HJN31" s="468" t="s">
        <v>100</v>
      </c>
      <c r="HJO31" s="468"/>
      <c r="HJP31" s="469"/>
      <c r="HJQ31" s="15" t="s">
        <v>170</v>
      </c>
      <c r="HJR31" s="468" t="s">
        <v>100</v>
      </c>
      <c r="HJS31" s="468"/>
      <c r="HJT31" s="469"/>
      <c r="HJU31" s="15" t="s">
        <v>170</v>
      </c>
      <c r="HJV31" s="468" t="s">
        <v>100</v>
      </c>
      <c r="HJW31" s="468"/>
      <c r="HJX31" s="469"/>
      <c r="HJY31" s="15" t="s">
        <v>170</v>
      </c>
      <c r="HJZ31" s="468" t="s">
        <v>100</v>
      </c>
      <c r="HKA31" s="468"/>
      <c r="HKB31" s="469"/>
      <c r="HKC31" s="15" t="s">
        <v>170</v>
      </c>
      <c r="HKD31" s="468" t="s">
        <v>100</v>
      </c>
      <c r="HKE31" s="468"/>
      <c r="HKF31" s="469"/>
      <c r="HKG31" s="15" t="s">
        <v>170</v>
      </c>
      <c r="HKH31" s="468" t="s">
        <v>100</v>
      </c>
      <c r="HKI31" s="468"/>
      <c r="HKJ31" s="469"/>
      <c r="HKK31" s="15" t="s">
        <v>170</v>
      </c>
      <c r="HKL31" s="468" t="s">
        <v>100</v>
      </c>
      <c r="HKM31" s="468"/>
      <c r="HKN31" s="469"/>
      <c r="HKO31" s="15" t="s">
        <v>170</v>
      </c>
      <c r="HKP31" s="468" t="s">
        <v>100</v>
      </c>
      <c r="HKQ31" s="468"/>
      <c r="HKR31" s="469"/>
      <c r="HKS31" s="15" t="s">
        <v>170</v>
      </c>
      <c r="HKT31" s="468" t="s">
        <v>100</v>
      </c>
      <c r="HKU31" s="468"/>
      <c r="HKV31" s="469"/>
      <c r="HKW31" s="15" t="s">
        <v>170</v>
      </c>
      <c r="HKX31" s="468" t="s">
        <v>100</v>
      </c>
      <c r="HKY31" s="468"/>
      <c r="HKZ31" s="469"/>
      <c r="HLA31" s="15" t="s">
        <v>170</v>
      </c>
      <c r="HLB31" s="468" t="s">
        <v>100</v>
      </c>
      <c r="HLC31" s="468"/>
      <c r="HLD31" s="469"/>
      <c r="HLE31" s="15" t="s">
        <v>170</v>
      </c>
      <c r="HLF31" s="468" t="s">
        <v>100</v>
      </c>
      <c r="HLG31" s="468"/>
      <c r="HLH31" s="469"/>
      <c r="HLI31" s="15" t="s">
        <v>170</v>
      </c>
      <c r="HLJ31" s="468" t="s">
        <v>100</v>
      </c>
      <c r="HLK31" s="468"/>
      <c r="HLL31" s="469"/>
      <c r="HLM31" s="15" t="s">
        <v>170</v>
      </c>
      <c r="HLN31" s="468" t="s">
        <v>100</v>
      </c>
      <c r="HLO31" s="468"/>
      <c r="HLP31" s="469"/>
      <c r="HLQ31" s="15" t="s">
        <v>170</v>
      </c>
      <c r="HLR31" s="468" t="s">
        <v>100</v>
      </c>
      <c r="HLS31" s="468"/>
      <c r="HLT31" s="469"/>
      <c r="HLU31" s="15" t="s">
        <v>170</v>
      </c>
      <c r="HLV31" s="468" t="s">
        <v>100</v>
      </c>
      <c r="HLW31" s="468"/>
      <c r="HLX31" s="469"/>
      <c r="HLY31" s="15" t="s">
        <v>170</v>
      </c>
      <c r="HLZ31" s="468" t="s">
        <v>100</v>
      </c>
      <c r="HMA31" s="468"/>
      <c r="HMB31" s="469"/>
      <c r="HMC31" s="15" t="s">
        <v>170</v>
      </c>
      <c r="HMD31" s="468" t="s">
        <v>100</v>
      </c>
      <c r="HME31" s="468"/>
      <c r="HMF31" s="469"/>
      <c r="HMG31" s="15" t="s">
        <v>170</v>
      </c>
      <c r="HMH31" s="468" t="s">
        <v>100</v>
      </c>
      <c r="HMI31" s="468"/>
      <c r="HMJ31" s="469"/>
      <c r="HMK31" s="15" t="s">
        <v>170</v>
      </c>
      <c r="HML31" s="468" t="s">
        <v>100</v>
      </c>
      <c r="HMM31" s="468"/>
      <c r="HMN31" s="469"/>
      <c r="HMO31" s="15" t="s">
        <v>170</v>
      </c>
      <c r="HMP31" s="468" t="s">
        <v>100</v>
      </c>
      <c r="HMQ31" s="468"/>
      <c r="HMR31" s="469"/>
      <c r="HMS31" s="15" t="s">
        <v>170</v>
      </c>
      <c r="HMT31" s="468" t="s">
        <v>100</v>
      </c>
      <c r="HMU31" s="468"/>
      <c r="HMV31" s="469"/>
      <c r="HMW31" s="15" t="s">
        <v>170</v>
      </c>
      <c r="HMX31" s="468" t="s">
        <v>100</v>
      </c>
      <c r="HMY31" s="468"/>
      <c r="HMZ31" s="469"/>
      <c r="HNA31" s="15" t="s">
        <v>170</v>
      </c>
      <c r="HNB31" s="468" t="s">
        <v>100</v>
      </c>
      <c r="HNC31" s="468"/>
      <c r="HND31" s="469"/>
      <c r="HNE31" s="15" t="s">
        <v>170</v>
      </c>
      <c r="HNF31" s="468" t="s">
        <v>100</v>
      </c>
      <c r="HNG31" s="468"/>
      <c r="HNH31" s="469"/>
      <c r="HNI31" s="15" t="s">
        <v>170</v>
      </c>
      <c r="HNJ31" s="468" t="s">
        <v>100</v>
      </c>
      <c r="HNK31" s="468"/>
      <c r="HNL31" s="469"/>
      <c r="HNM31" s="15" t="s">
        <v>170</v>
      </c>
      <c r="HNN31" s="468" t="s">
        <v>100</v>
      </c>
      <c r="HNO31" s="468"/>
      <c r="HNP31" s="469"/>
      <c r="HNQ31" s="15" t="s">
        <v>170</v>
      </c>
      <c r="HNR31" s="468" t="s">
        <v>100</v>
      </c>
      <c r="HNS31" s="468"/>
      <c r="HNT31" s="469"/>
      <c r="HNU31" s="15" t="s">
        <v>170</v>
      </c>
      <c r="HNV31" s="468" t="s">
        <v>100</v>
      </c>
      <c r="HNW31" s="468"/>
      <c r="HNX31" s="469"/>
      <c r="HNY31" s="15" t="s">
        <v>170</v>
      </c>
      <c r="HNZ31" s="468" t="s">
        <v>100</v>
      </c>
      <c r="HOA31" s="468"/>
      <c r="HOB31" s="469"/>
      <c r="HOC31" s="15" t="s">
        <v>170</v>
      </c>
      <c r="HOD31" s="468" t="s">
        <v>100</v>
      </c>
      <c r="HOE31" s="468"/>
      <c r="HOF31" s="469"/>
      <c r="HOG31" s="15" t="s">
        <v>170</v>
      </c>
      <c r="HOH31" s="468" t="s">
        <v>100</v>
      </c>
      <c r="HOI31" s="468"/>
      <c r="HOJ31" s="469"/>
      <c r="HOK31" s="15" t="s">
        <v>170</v>
      </c>
      <c r="HOL31" s="468" t="s">
        <v>100</v>
      </c>
      <c r="HOM31" s="468"/>
      <c r="HON31" s="469"/>
      <c r="HOO31" s="15" t="s">
        <v>170</v>
      </c>
      <c r="HOP31" s="468" t="s">
        <v>100</v>
      </c>
      <c r="HOQ31" s="468"/>
      <c r="HOR31" s="469"/>
      <c r="HOS31" s="15" t="s">
        <v>170</v>
      </c>
      <c r="HOT31" s="468" t="s">
        <v>100</v>
      </c>
      <c r="HOU31" s="468"/>
      <c r="HOV31" s="469"/>
      <c r="HOW31" s="15" t="s">
        <v>170</v>
      </c>
      <c r="HOX31" s="468" t="s">
        <v>100</v>
      </c>
      <c r="HOY31" s="468"/>
      <c r="HOZ31" s="469"/>
      <c r="HPA31" s="15" t="s">
        <v>170</v>
      </c>
      <c r="HPB31" s="468" t="s">
        <v>100</v>
      </c>
      <c r="HPC31" s="468"/>
      <c r="HPD31" s="469"/>
      <c r="HPE31" s="15" t="s">
        <v>170</v>
      </c>
      <c r="HPF31" s="468" t="s">
        <v>100</v>
      </c>
      <c r="HPG31" s="468"/>
      <c r="HPH31" s="469"/>
      <c r="HPI31" s="15" t="s">
        <v>170</v>
      </c>
      <c r="HPJ31" s="468" t="s">
        <v>100</v>
      </c>
      <c r="HPK31" s="468"/>
      <c r="HPL31" s="469"/>
      <c r="HPM31" s="15" t="s">
        <v>170</v>
      </c>
      <c r="HPN31" s="468" t="s">
        <v>100</v>
      </c>
      <c r="HPO31" s="468"/>
      <c r="HPP31" s="469"/>
      <c r="HPQ31" s="15" t="s">
        <v>170</v>
      </c>
      <c r="HPR31" s="468" t="s">
        <v>100</v>
      </c>
      <c r="HPS31" s="468"/>
      <c r="HPT31" s="469"/>
      <c r="HPU31" s="15" t="s">
        <v>170</v>
      </c>
      <c r="HPV31" s="468" t="s">
        <v>100</v>
      </c>
      <c r="HPW31" s="468"/>
      <c r="HPX31" s="469"/>
      <c r="HPY31" s="15" t="s">
        <v>170</v>
      </c>
      <c r="HPZ31" s="468" t="s">
        <v>100</v>
      </c>
      <c r="HQA31" s="468"/>
      <c r="HQB31" s="469"/>
      <c r="HQC31" s="15" t="s">
        <v>170</v>
      </c>
      <c r="HQD31" s="468" t="s">
        <v>100</v>
      </c>
      <c r="HQE31" s="468"/>
      <c r="HQF31" s="469"/>
      <c r="HQG31" s="15" t="s">
        <v>170</v>
      </c>
      <c r="HQH31" s="468" t="s">
        <v>100</v>
      </c>
      <c r="HQI31" s="468"/>
      <c r="HQJ31" s="469"/>
      <c r="HQK31" s="15" t="s">
        <v>170</v>
      </c>
      <c r="HQL31" s="468" t="s">
        <v>100</v>
      </c>
      <c r="HQM31" s="468"/>
      <c r="HQN31" s="469"/>
      <c r="HQO31" s="15" t="s">
        <v>170</v>
      </c>
      <c r="HQP31" s="468" t="s">
        <v>100</v>
      </c>
      <c r="HQQ31" s="468"/>
      <c r="HQR31" s="469"/>
      <c r="HQS31" s="15" t="s">
        <v>170</v>
      </c>
      <c r="HQT31" s="468" t="s">
        <v>100</v>
      </c>
      <c r="HQU31" s="468"/>
      <c r="HQV31" s="469"/>
      <c r="HQW31" s="15" t="s">
        <v>170</v>
      </c>
      <c r="HQX31" s="468" t="s">
        <v>100</v>
      </c>
      <c r="HQY31" s="468"/>
      <c r="HQZ31" s="469"/>
      <c r="HRA31" s="15" t="s">
        <v>170</v>
      </c>
      <c r="HRB31" s="468" t="s">
        <v>100</v>
      </c>
      <c r="HRC31" s="468"/>
      <c r="HRD31" s="469"/>
      <c r="HRE31" s="15" t="s">
        <v>170</v>
      </c>
      <c r="HRF31" s="468" t="s">
        <v>100</v>
      </c>
      <c r="HRG31" s="468"/>
      <c r="HRH31" s="469"/>
      <c r="HRI31" s="15" t="s">
        <v>170</v>
      </c>
      <c r="HRJ31" s="468" t="s">
        <v>100</v>
      </c>
      <c r="HRK31" s="468"/>
      <c r="HRL31" s="469"/>
      <c r="HRM31" s="15" t="s">
        <v>170</v>
      </c>
      <c r="HRN31" s="468" t="s">
        <v>100</v>
      </c>
      <c r="HRO31" s="468"/>
      <c r="HRP31" s="469"/>
      <c r="HRQ31" s="15" t="s">
        <v>170</v>
      </c>
      <c r="HRR31" s="468" t="s">
        <v>100</v>
      </c>
      <c r="HRS31" s="468"/>
      <c r="HRT31" s="469"/>
      <c r="HRU31" s="15" t="s">
        <v>170</v>
      </c>
      <c r="HRV31" s="468" t="s">
        <v>100</v>
      </c>
      <c r="HRW31" s="468"/>
      <c r="HRX31" s="469"/>
      <c r="HRY31" s="15" t="s">
        <v>170</v>
      </c>
      <c r="HRZ31" s="468" t="s">
        <v>100</v>
      </c>
      <c r="HSA31" s="468"/>
      <c r="HSB31" s="469"/>
      <c r="HSC31" s="15" t="s">
        <v>170</v>
      </c>
      <c r="HSD31" s="468" t="s">
        <v>100</v>
      </c>
      <c r="HSE31" s="468"/>
      <c r="HSF31" s="469"/>
      <c r="HSG31" s="15" t="s">
        <v>170</v>
      </c>
      <c r="HSH31" s="468" t="s">
        <v>100</v>
      </c>
      <c r="HSI31" s="468"/>
      <c r="HSJ31" s="469"/>
      <c r="HSK31" s="15" t="s">
        <v>170</v>
      </c>
      <c r="HSL31" s="468" t="s">
        <v>100</v>
      </c>
      <c r="HSM31" s="468"/>
      <c r="HSN31" s="469"/>
      <c r="HSO31" s="15" t="s">
        <v>170</v>
      </c>
      <c r="HSP31" s="468" t="s">
        <v>100</v>
      </c>
      <c r="HSQ31" s="468"/>
      <c r="HSR31" s="469"/>
      <c r="HSS31" s="15" t="s">
        <v>170</v>
      </c>
      <c r="HST31" s="468" t="s">
        <v>100</v>
      </c>
      <c r="HSU31" s="468"/>
      <c r="HSV31" s="469"/>
      <c r="HSW31" s="15" t="s">
        <v>170</v>
      </c>
      <c r="HSX31" s="468" t="s">
        <v>100</v>
      </c>
      <c r="HSY31" s="468"/>
      <c r="HSZ31" s="469"/>
      <c r="HTA31" s="15" t="s">
        <v>170</v>
      </c>
      <c r="HTB31" s="468" t="s">
        <v>100</v>
      </c>
      <c r="HTC31" s="468"/>
      <c r="HTD31" s="469"/>
      <c r="HTE31" s="15" t="s">
        <v>170</v>
      </c>
      <c r="HTF31" s="468" t="s">
        <v>100</v>
      </c>
      <c r="HTG31" s="468"/>
      <c r="HTH31" s="469"/>
      <c r="HTI31" s="15" t="s">
        <v>170</v>
      </c>
      <c r="HTJ31" s="468" t="s">
        <v>100</v>
      </c>
      <c r="HTK31" s="468"/>
      <c r="HTL31" s="469"/>
      <c r="HTM31" s="15" t="s">
        <v>170</v>
      </c>
      <c r="HTN31" s="468" t="s">
        <v>100</v>
      </c>
      <c r="HTO31" s="468"/>
      <c r="HTP31" s="469"/>
      <c r="HTQ31" s="15" t="s">
        <v>170</v>
      </c>
      <c r="HTR31" s="468" t="s">
        <v>100</v>
      </c>
      <c r="HTS31" s="468"/>
      <c r="HTT31" s="469"/>
      <c r="HTU31" s="15" t="s">
        <v>170</v>
      </c>
      <c r="HTV31" s="468" t="s">
        <v>100</v>
      </c>
      <c r="HTW31" s="468"/>
      <c r="HTX31" s="469"/>
      <c r="HTY31" s="15" t="s">
        <v>170</v>
      </c>
      <c r="HTZ31" s="468" t="s">
        <v>100</v>
      </c>
      <c r="HUA31" s="468"/>
      <c r="HUB31" s="469"/>
      <c r="HUC31" s="15" t="s">
        <v>170</v>
      </c>
      <c r="HUD31" s="468" t="s">
        <v>100</v>
      </c>
      <c r="HUE31" s="468"/>
      <c r="HUF31" s="469"/>
      <c r="HUG31" s="15" t="s">
        <v>170</v>
      </c>
      <c r="HUH31" s="468" t="s">
        <v>100</v>
      </c>
      <c r="HUI31" s="468"/>
      <c r="HUJ31" s="469"/>
      <c r="HUK31" s="15" t="s">
        <v>170</v>
      </c>
      <c r="HUL31" s="468" t="s">
        <v>100</v>
      </c>
      <c r="HUM31" s="468"/>
      <c r="HUN31" s="469"/>
      <c r="HUO31" s="15" t="s">
        <v>170</v>
      </c>
      <c r="HUP31" s="468" t="s">
        <v>100</v>
      </c>
      <c r="HUQ31" s="468"/>
      <c r="HUR31" s="469"/>
      <c r="HUS31" s="15" t="s">
        <v>170</v>
      </c>
      <c r="HUT31" s="468" t="s">
        <v>100</v>
      </c>
      <c r="HUU31" s="468"/>
      <c r="HUV31" s="469"/>
      <c r="HUW31" s="15" t="s">
        <v>170</v>
      </c>
      <c r="HUX31" s="468" t="s">
        <v>100</v>
      </c>
      <c r="HUY31" s="468"/>
      <c r="HUZ31" s="469"/>
      <c r="HVA31" s="15" t="s">
        <v>170</v>
      </c>
      <c r="HVB31" s="468" t="s">
        <v>100</v>
      </c>
      <c r="HVC31" s="468"/>
      <c r="HVD31" s="469"/>
      <c r="HVE31" s="15" t="s">
        <v>170</v>
      </c>
      <c r="HVF31" s="468" t="s">
        <v>100</v>
      </c>
      <c r="HVG31" s="468"/>
      <c r="HVH31" s="469"/>
      <c r="HVI31" s="15" t="s">
        <v>170</v>
      </c>
      <c r="HVJ31" s="468" t="s">
        <v>100</v>
      </c>
      <c r="HVK31" s="468"/>
      <c r="HVL31" s="469"/>
      <c r="HVM31" s="15" t="s">
        <v>170</v>
      </c>
      <c r="HVN31" s="468" t="s">
        <v>100</v>
      </c>
      <c r="HVO31" s="468"/>
      <c r="HVP31" s="469"/>
      <c r="HVQ31" s="15" t="s">
        <v>170</v>
      </c>
      <c r="HVR31" s="468" t="s">
        <v>100</v>
      </c>
      <c r="HVS31" s="468"/>
      <c r="HVT31" s="469"/>
      <c r="HVU31" s="15" t="s">
        <v>170</v>
      </c>
      <c r="HVV31" s="468" t="s">
        <v>100</v>
      </c>
      <c r="HVW31" s="468"/>
      <c r="HVX31" s="469"/>
      <c r="HVY31" s="15" t="s">
        <v>170</v>
      </c>
      <c r="HVZ31" s="468" t="s">
        <v>100</v>
      </c>
      <c r="HWA31" s="468"/>
      <c r="HWB31" s="469"/>
      <c r="HWC31" s="15" t="s">
        <v>170</v>
      </c>
      <c r="HWD31" s="468" t="s">
        <v>100</v>
      </c>
      <c r="HWE31" s="468"/>
      <c r="HWF31" s="469"/>
      <c r="HWG31" s="15" t="s">
        <v>170</v>
      </c>
      <c r="HWH31" s="468" t="s">
        <v>100</v>
      </c>
      <c r="HWI31" s="468"/>
      <c r="HWJ31" s="469"/>
      <c r="HWK31" s="15" t="s">
        <v>170</v>
      </c>
      <c r="HWL31" s="468" t="s">
        <v>100</v>
      </c>
      <c r="HWM31" s="468"/>
      <c r="HWN31" s="469"/>
      <c r="HWO31" s="15" t="s">
        <v>170</v>
      </c>
      <c r="HWP31" s="468" t="s">
        <v>100</v>
      </c>
      <c r="HWQ31" s="468"/>
      <c r="HWR31" s="469"/>
      <c r="HWS31" s="15" t="s">
        <v>170</v>
      </c>
      <c r="HWT31" s="468" t="s">
        <v>100</v>
      </c>
      <c r="HWU31" s="468"/>
      <c r="HWV31" s="469"/>
      <c r="HWW31" s="15" t="s">
        <v>170</v>
      </c>
      <c r="HWX31" s="468" t="s">
        <v>100</v>
      </c>
      <c r="HWY31" s="468"/>
      <c r="HWZ31" s="469"/>
      <c r="HXA31" s="15" t="s">
        <v>170</v>
      </c>
      <c r="HXB31" s="468" t="s">
        <v>100</v>
      </c>
      <c r="HXC31" s="468"/>
      <c r="HXD31" s="469"/>
      <c r="HXE31" s="15" t="s">
        <v>170</v>
      </c>
      <c r="HXF31" s="468" t="s">
        <v>100</v>
      </c>
      <c r="HXG31" s="468"/>
      <c r="HXH31" s="469"/>
      <c r="HXI31" s="15" t="s">
        <v>170</v>
      </c>
      <c r="HXJ31" s="468" t="s">
        <v>100</v>
      </c>
      <c r="HXK31" s="468"/>
      <c r="HXL31" s="469"/>
      <c r="HXM31" s="15" t="s">
        <v>170</v>
      </c>
      <c r="HXN31" s="468" t="s">
        <v>100</v>
      </c>
      <c r="HXO31" s="468"/>
      <c r="HXP31" s="469"/>
      <c r="HXQ31" s="15" t="s">
        <v>170</v>
      </c>
      <c r="HXR31" s="468" t="s">
        <v>100</v>
      </c>
      <c r="HXS31" s="468"/>
      <c r="HXT31" s="469"/>
      <c r="HXU31" s="15" t="s">
        <v>170</v>
      </c>
      <c r="HXV31" s="468" t="s">
        <v>100</v>
      </c>
      <c r="HXW31" s="468"/>
      <c r="HXX31" s="469"/>
      <c r="HXY31" s="15" t="s">
        <v>170</v>
      </c>
      <c r="HXZ31" s="468" t="s">
        <v>100</v>
      </c>
      <c r="HYA31" s="468"/>
      <c r="HYB31" s="469"/>
      <c r="HYC31" s="15" t="s">
        <v>170</v>
      </c>
      <c r="HYD31" s="468" t="s">
        <v>100</v>
      </c>
      <c r="HYE31" s="468"/>
      <c r="HYF31" s="469"/>
      <c r="HYG31" s="15" t="s">
        <v>170</v>
      </c>
      <c r="HYH31" s="468" t="s">
        <v>100</v>
      </c>
      <c r="HYI31" s="468"/>
      <c r="HYJ31" s="469"/>
      <c r="HYK31" s="15" t="s">
        <v>170</v>
      </c>
      <c r="HYL31" s="468" t="s">
        <v>100</v>
      </c>
      <c r="HYM31" s="468"/>
      <c r="HYN31" s="469"/>
      <c r="HYO31" s="15" t="s">
        <v>170</v>
      </c>
      <c r="HYP31" s="468" t="s">
        <v>100</v>
      </c>
      <c r="HYQ31" s="468"/>
      <c r="HYR31" s="469"/>
      <c r="HYS31" s="15" t="s">
        <v>170</v>
      </c>
      <c r="HYT31" s="468" t="s">
        <v>100</v>
      </c>
      <c r="HYU31" s="468"/>
      <c r="HYV31" s="469"/>
      <c r="HYW31" s="15" t="s">
        <v>170</v>
      </c>
      <c r="HYX31" s="468" t="s">
        <v>100</v>
      </c>
      <c r="HYY31" s="468"/>
      <c r="HYZ31" s="469"/>
      <c r="HZA31" s="15" t="s">
        <v>170</v>
      </c>
      <c r="HZB31" s="468" t="s">
        <v>100</v>
      </c>
      <c r="HZC31" s="468"/>
      <c r="HZD31" s="469"/>
      <c r="HZE31" s="15" t="s">
        <v>170</v>
      </c>
      <c r="HZF31" s="468" t="s">
        <v>100</v>
      </c>
      <c r="HZG31" s="468"/>
      <c r="HZH31" s="469"/>
      <c r="HZI31" s="15" t="s">
        <v>170</v>
      </c>
      <c r="HZJ31" s="468" t="s">
        <v>100</v>
      </c>
      <c r="HZK31" s="468"/>
      <c r="HZL31" s="469"/>
      <c r="HZM31" s="15" t="s">
        <v>170</v>
      </c>
      <c r="HZN31" s="468" t="s">
        <v>100</v>
      </c>
      <c r="HZO31" s="468"/>
      <c r="HZP31" s="469"/>
      <c r="HZQ31" s="15" t="s">
        <v>170</v>
      </c>
      <c r="HZR31" s="468" t="s">
        <v>100</v>
      </c>
      <c r="HZS31" s="468"/>
      <c r="HZT31" s="469"/>
      <c r="HZU31" s="15" t="s">
        <v>170</v>
      </c>
      <c r="HZV31" s="468" t="s">
        <v>100</v>
      </c>
      <c r="HZW31" s="468"/>
      <c r="HZX31" s="469"/>
      <c r="HZY31" s="15" t="s">
        <v>170</v>
      </c>
      <c r="HZZ31" s="468" t="s">
        <v>100</v>
      </c>
      <c r="IAA31" s="468"/>
      <c r="IAB31" s="469"/>
      <c r="IAC31" s="15" t="s">
        <v>170</v>
      </c>
      <c r="IAD31" s="468" t="s">
        <v>100</v>
      </c>
      <c r="IAE31" s="468"/>
      <c r="IAF31" s="469"/>
      <c r="IAG31" s="15" t="s">
        <v>170</v>
      </c>
      <c r="IAH31" s="468" t="s">
        <v>100</v>
      </c>
      <c r="IAI31" s="468"/>
      <c r="IAJ31" s="469"/>
      <c r="IAK31" s="15" t="s">
        <v>170</v>
      </c>
      <c r="IAL31" s="468" t="s">
        <v>100</v>
      </c>
      <c r="IAM31" s="468"/>
      <c r="IAN31" s="469"/>
      <c r="IAO31" s="15" t="s">
        <v>170</v>
      </c>
      <c r="IAP31" s="468" t="s">
        <v>100</v>
      </c>
      <c r="IAQ31" s="468"/>
      <c r="IAR31" s="469"/>
      <c r="IAS31" s="15" t="s">
        <v>170</v>
      </c>
      <c r="IAT31" s="468" t="s">
        <v>100</v>
      </c>
      <c r="IAU31" s="468"/>
      <c r="IAV31" s="469"/>
      <c r="IAW31" s="15" t="s">
        <v>170</v>
      </c>
      <c r="IAX31" s="468" t="s">
        <v>100</v>
      </c>
      <c r="IAY31" s="468"/>
      <c r="IAZ31" s="469"/>
      <c r="IBA31" s="15" t="s">
        <v>170</v>
      </c>
      <c r="IBB31" s="468" t="s">
        <v>100</v>
      </c>
      <c r="IBC31" s="468"/>
      <c r="IBD31" s="469"/>
      <c r="IBE31" s="15" t="s">
        <v>170</v>
      </c>
      <c r="IBF31" s="468" t="s">
        <v>100</v>
      </c>
      <c r="IBG31" s="468"/>
      <c r="IBH31" s="469"/>
      <c r="IBI31" s="15" t="s">
        <v>170</v>
      </c>
      <c r="IBJ31" s="468" t="s">
        <v>100</v>
      </c>
      <c r="IBK31" s="468"/>
      <c r="IBL31" s="469"/>
      <c r="IBM31" s="15" t="s">
        <v>170</v>
      </c>
      <c r="IBN31" s="468" t="s">
        <v>100</v>
      </c>
      <c r="IBO31" s="468"/>
      <c r="IBP31" s="469"/>
      <c r="IBQ31" s="15" t="s">
        <v>170</v>
      </c>
      <c r="IBR31" s="468" t="s">
        <v>100</v>
      </c>
      <c r="IBS31" s="468"/>
      <c r="IBT31" s="469"/>
      <c r="IBU31" s="15" t="s">
        <v>170</v>
      </c>
      <c r="IBV31" s="468" t="s">
        <v>100</v>
      </c>
      <c r="IBW31" s="468"/>
      <c r="IBX31" s="469"/>
      <c r="IBY31" s="15" t="s">
        <v>170</v>
      </c>
      <c r="IBZ31" s="468" t="s">
        <v>100</v>
      </c>
      <c r="ICA31" s="468"/>
      <c r="ICB31" s="469"/>
      <c r="ICC31" s="15" t="s">
        <v>170</v>
      </c>
      <c r="ICD31" s="468" t="s">
        <v>100</v>
      </c>
      <c r="ICE31" s="468"/>
      <c r="ICF31" s="469"/>
      <c r="ICG31" s="15" t="s">
        <v>170</v>
      </c>
      <c r="ICH31" s="468" t="s">
        <v>100</v>
      </c>
      <c r="ICI31" s="468"/>
      <c r="ICJ31" s="469"/>
      <c r="ICK31" s="15" t="s">
        <v>170</v>
      </c>
      <c r="ICL31" s="468" t="s">
        <v>100</v>
      </c>
      <c r="ICM31" s="468"/>
      <c r="ICN31" s="469"/>
      <c r="ICO31" s="15" t="s">
        <v>170</v>
      </c>
      <c r="ICP31" s="468" t="s">
        <v>100</v>
      </c>
      <c r="ICQ31" s="468"/>
      <c r="ICR31" s="469"/>
      <c r="ICS31" s="15" t="s">
        <v>170</v>
      </c>
      <c r="ICT31" s="468" t="s">
        <v>100</v>
      </c>
      <c r="ICU31" s="468"/>
      <c r="ICV31" s="469"/>
      <c r="ICW31" s="15" t="s">
        <v>170</v>
      </c>
      <c r="ICX31" s="468" t="s">
        <v>100</v>
      </c>
      <c r="ICY31" s="468"/>
      <c r="ICZ31" s="469"/>
      <c r="IDA31" s="15" t="s">
        <v>170</v>
      </c>
      <c r="IDB31" s="468" t="s">
        <v>100</v>
      </c>
      <c r="IDC31" s="468"/>
      <c r="IDD31" s="469"/>
      <c r="IDE31" s="15" t="s">
        <v>170</v>
      </c>
      <c r="IDF31" s="468" t="s">
        <v>100</v>
      </c>
      <c r="IDG31" s="468"/>
      <c r="IDH31" s="469"/>
      <c r="IDI31" s="15" t="s">
        <v>170</v>
      </c>
      <c r="IDJ31" s="468" t="s">
        <v>100</v>
      </c>
      <c r="IDK31" s="468"/>
      <c r="IDL31" s="469"/>
      <c r="IDM31" s="15" t="s">
        <v>170</v>
      </c>
      <c r="IDN31" s="468" t="s">
        <v>100</v>
      </c>
      <c r="IDO31" s="468"/>
      <c r="IDP31" s="469"/>
      <c r="IDQ31" s="15" t="s">
        <v>170</v>
      </c>
      <c r="IDR31" s="468" t="s">
        <v>100</v>
      </c>
      <c r="IDS31" s="468"/>
      <c r="IDT31" s="469"/>
      <c r="IDU31" s="15" t="s">
        <v>170</v>
      </c>
      <c r="IDV31" s="468" t="s">
        <v>100</v>
      </c>
      <c r="IDW31" s="468"/>
      <c r="IDX31" s="469"/>
      <c r="IDY31" s="15" t="s">
        <v>170</v>
      </c>
      <c r="IDZ31" s="468" t="s">
        <v>100</v>
      </c>
      <c r="IEA31" s="468"/>
      <c r="IEB31" s="469"/>
      <c r="IEC31" s="15" t="s">
        <v>170</v>
      </c>
      <c r="IED31" s="468" t="s">
        <v>100</v>
      </c>
      <c r="IEE31" s="468"/>
      <c r="IEF31" s="469"/>
      <c r="IEG31" s="15" t="s">
        <v>170</v>
      </c>
      <c r="IEH31" s="468" t="s">
        <v>100</v>
      </c>
      <c r="IEI31" s="468"/>
      <c r="IEJ31" s="469"/>
      <c r="IEK31" s="15" t="s">
        <v>170</v>
      </c>
      <c r="IEL31" s="468" t="s">
        <v>100</v>
      </c>
      <c r="IEM31" s="468"/>
      <c r="IEN31" s="469"/>
      <c r="IEO31" s="15" t="s">
        <v>170</v>
      </c>
      <c r="IEP31" s="468" t="s">
        <v>100</v>
      </c>
      <c r="IEQ31" s="468"/>
      <c r="IER31" s="469"/>
      <c r="IES31" s="15" t="s">
        <v>170</v>
      </c>
      <c r="IET31" s="468" t="s">
        <v>100</v>
      </c>
      <c r="IEU31" s="468"/>
      <c r="IEV31" s="469"/>
      <c r="IEW31" s="15" t="s">
        <v>170</v>
      </c>
      <c r="IEX31" s="468" t="s">
        <v>100</v>
      </c>
      <c r="IEY31" s="468"/>
      <c r="IEZ31" s="469"/>
      <c r="IFA31" s="15" t="s">
        <v>170</v>
      </c>
      <c r="IFB31" s="468" t="s">
        <v>100</v>
      </c>
      <c r="IFC31" s="468"/>
      <c r="IFD31" s="469"/>
      <c r="IFE31" s="15" t="s">
        <v>170</v>
      </c>
      <c r="IFF31" s="468" t="s">
        <v>100</v>
      </c>
      <c r="IFG31" s="468"/>
      <c r="IFH31" s="469"/>
      <c r="IFI31" s="15" t="s">
        <v>170</v>
      </c>
      <c r="IFJ31" s="468" t="s">
        <v>100</v>
      </c>
      <c r="IFK31" s="468"/>
      <c r="IFL31" s="469"/>
      <c r="IFM31" s="15" t="s">
        <v>170</v>
      </c>
      <c r="IFN31" s="468" t="s">
        <v>100</v>
      </c>
      <c r="IFO31" s="468"/>
      <c r="IFP31" s="469"/>
      <c r="IFQ31" s="15" t="s">
        <v>170</v>
      </c>
      <c r="IFR31" s="468" t="s">
        <v>100</v>
      </c>
      <c r="IFS31" s="468"/>
      <c r="IFT31" s="469"/>
      <c r="IFU31" s="15" t="s">
        <v>170</v>
      </c>
      <c r="IFV31" s="468" t="s">
        <v>100</v>
      </c>
      <c r="IFW31" s="468"/>
      <c r="IFX31" s="469"/>
      <c r="IFY31" s="15" t="s">
        <v>170</v>
      </c>
      <c r="IFZ31" s="468" t="s">
        <v>100</v>
      </c>
      <c r="IGA31" s="468"/>
      <c r="IGB31" s="469"/>
      <c r="IGC31" s="15" t="s">
        <v>170</v>
      </c>
      <c r="IGD31" s="468" t="s">
        <v>100</v>
      </c>
      <c r="IGE31" s="468"/>
      <c r="IGF31" s="469"/>
      <c r="IGG31" s="15" t="s">
        <v>170</v>
      </c>
      <c r="IGH31" s="468" t="s">
        <v>100</v>
      </c>
      <c r="IGI31" s="468"/>
      <c r="IGJ31" s="469"/>
      <c r="IGK31" s="15" t="s">
        <v>170</v>
      </c>
      <c r="IGL31" s="468" t="s">
        <v>100</v>
      </c>
      <c r="IGM31" s="468"/>
      <c r="IGN31" s="469"/>
      <c r="IGO31" s="15" t="s">
        <v>170</v>
      </c>
      <c r="IGP31" s="468" t="s">
        <v>100</v>
      </c>
      <c r="IGQ31" s="468"/>
      <c r="IGR31" s="469"/>
      <c r="IGS31" s="15" t="s">
        <v>170</v>
      </c>
      <c r="IGT31" s="468" t="s">
        <v>100</v>
      </c>
      <c r="IGU31" s="468"/>
      <c r="IGV31" s="469"/>
      <c r="IGW31" s="15" t="s">
        <v>170</v>
      </c>
      <c r="IGX31" s="468" t="s">
        <v>100</v>
      </c>
      <c r="IGY31" s="468"/>
      <c r="IGZ31" s="469"/>
      <c r="IHA31" s="15" t="s">
        <v>170</v>
      </c>
      <c r="IHB31" s="468" t="s">
        <v>100</v>
      </c>
      <c r="IHC31" s="468"/>
      <c r="IHD31" s="469"/>
      <c r="IHE31" s="15" t="s">
        <v>170</v>
      </c>
      <c r="IHF31" s="468" t="s">
        <v>100</v>
      </c>
      <c r="IHG31" s="468"/>
      <c r="IHH31" s="469"/>
      <c r="IHI31" s="15" t="s">
        <v>170</v>
      </c>
      <c r="IHJ31" s="468" t="s">
        <v>100</v>
      </c>
      <c r="IHK31" s="468"/>
      <c r="IHL31" s="469"/>
      <c r="IHM31" s="15" t="s">
        <v>170</v>
      </c>
      <c r="IHN31" s="468" t="s">
        <v>100</v>
      </c>
      <c r="IHO31" s="468"/>
      <c r="IHP31" s="469"/>
      <c r="IHQ31" s="15" t="s">
        <v>170</v>
      </c>
      <c r="IHR31" s="468" t="s">
        <v>100</v>
      </c>
      <c r="IHS31" s="468"/>
      <c r="IHT31" s="469"/>
      <c r="IHU31" s="15" t="s">
        <v>170</v>
      </c>
      <c r="IHV31" s="468" t="s">
        <v>100</v>
      </c>
      <c r="IHW31" s="468"/>
      <c r="IHX31" s="469"/>
      <c r="IHY31" s="15" t="s">
        <v>170</v>
      </c>
      <c r="IHZ31" s="468" t="s">
        <v>100</v>
      </c>
      <c r="IIA31" s="468"/>
      <c r="IIB31" s="469"/>
      <c r="IIC31" s="15" t="s">
        <v>170</v>
      </c>
      <c r="IID31" s="468" t="s">
        <v>100</v>
      </c>
      <c r="IIE31" s="468"/>
      <c r="IIF31" s="469"/>
      <c r="IIG31" s="15" t="s">
        <v>170</v>
      </c>
      <c r="IIH31" s="468" t="s">
        <v>100</v>
      </c>
      <c r="III31" s="468"/>
      <c r="IIJ31" s="469"/>
      <c r="IIK31" s="15" t="s">
        <v>170</v>
      </c>
      <c r="IIL31" s="468" t="s">
        <v>100</v>
      </c>
      <c r="IIM31" s="468"/>
      <c r="IIN31" s="469"/>
      <c r="IIO31" s="15" t="s">
        <v>170</v>
      </c>
      <c r="IIP31" s="468" t="s">
        <v>100</v>
      </c>
      <c r="IIQ31" s="468"/>
      <c r="IIR31" s="469"/>
      <c r="IIS31" s="15" t="s">
        <v>170</v>
      </c>
      <c r="IIT31" s="468" t="s">
        <v>100</v>
      </c>
      <c r="IIU31" s="468"/>
      <c r="IIV31" s="469"/>
      <c r="IIW31" s="15" t="s">
        <v>170</v>
      </c>
      <c r="IIX31" s="468" t="s">
        <v>100</v>
      </c>
      <c r="IIY31" s="468"/>
      <c r="IIZ31" s="469"/>
      <c r="IJA31" s="15" t="s">
        <v>170</v>
      </c>
      <c r="IJB31" s="468" t="s">
        <v>100</v>
      </c>
      <c r="IJC31" s="468"/>
      <c r="IJD31" s="469"/>
      <c r="IJE31" s="15" t="s">
        <v>170</v>
      </c>
      <c r="IJF31" s="468" t="s">
        <v>100</v>
      </c>
      <c r="IJG31" s="468"/>
      <c r="IJH31" s="469"/>
      <c r="IJI31" s="15" t="s">
        <v>170</v>
      </c>
      <c r="IJJ31" s="468" t="s">
        <v>100</v>
      </c>
      <c r="IJK31" s="468"/>
      <c r="IJL31" s="469"/>
      <c r="IJM31" s="15" t="s">
        <v>170</v>
      </c>
      <c r="IJN31" s="468" t="s">
        <v>100</v>
      </c>
      <c r="IJO31" s="468"/>
      <c r="IJP31" s="469"/>
      <c r="IJQ31" s="15" t="s">
        <v>170</v>
      </c>
      <c r="IJR31" s="468" t="s">
        <v>100</v>
      </c>
      <c r="IJS31" s="468"/>
      <c r="IJT31" s="469"/>
      <c r="IJU31" s="15" t="s">
        <v>170</v>
      </c>
      <c r="IJV31" s="468" t="s">
        <v>100</v>
      </c>
      <c r="IJW31" s="468"/>
      <c r="IJX31" s="469"/>
      <c r="IJY31" s="15" t="s">
        <v>170</v>
      </c>
      <c r="IJZ31" s="468" t="s">
        <v>100</v>
      </c>
      <c r="IKA31" s="468"/>
      <c r="IKB31" s="469"/>
      <c r="IKC31" s="15" t="s">
        <v>170</v>
      </c>
      <c r="IKD31" s="468" t="s">
        <v>100</v>
      </c>
      <c r="IKE31" s="468"/>
      <c r="IKF31" s="469"/>
      <c r="IKG31" s="15" t="s">
        <v>170</v>
      </c>
      <c r="IKH31" s="468" t="s">
        <v>100</v>
      </c>
      <c r="IKI31" s="468"/>
      <c r="IKJ31" s="469"/>
      <c r="IKK31" s="15" t="s">
        <v>170</v>
      </c>
      <c r="IKL31" s="468" t="s">
        <v>100</v>
      </c>
      <c r="IKM31" s="468"/>
      <c r="IKN31" s="469"/>
      <c r="IKO31" s="15" t="s">
        <v>170</v>
      </c>
      <c r="IKP31" s="468" t="s">
        <v>100</v>
      </c>
      <c r="IKQ31" s="468"/>
      <c r="IKR31" s="469"/>
      <c r="IKS31" s="15" t="s">
        <v>170</v>
      </c>
      <c r="IKT31" s="468" t="s">
        <v>100</v>
      </c>
      <c r="IKU31" s="468"/>
      <c r="IKV31" s="469"/>
      <c r="IKW31" s="15" t="s">
        <v>170</v>
      </c>
      <c r="IKX31" s="468" t="s">
        <v>100</v>
      </c>
      <c r="IKY31" s="468"/>
      <c r="IKZ31" s="469"/>
      <c r="ILA31" s="15" t="s">
        <v>170</v>
      </c>
      <c r="ILB31" s="468" t="s">
        <v>100</v>
      </c>
      <c r="ILC31" s="468"/>
      <c r="ILD31" s="469"/>
      <c r="ILE31" s="15" t="s">
        <v>170</v>
      </c>
      <c r="ILF31" s="468" t="s">
        <v>100</v>
      </c>
      <c r="ILG31" s="468"/>
      <c r="ILH31" s="469"/>
      <c r="ILI31" s="15" t="s">
        <v>170</v>
      </c>
      <c r="ILJ31" s="468" t="s">
        <v>100</v>
      </c>
      <c r="ILK31" s="468"/>
      <c r="ILL31" s="469"/>
      <c r="ILM31" s="15" t="s">
        <v>170</v>
      </c>
      <c r="ILN31" s="468" t="s">
        <v>100</v>
      </c>
      <c r="ILO31" s="468"/>
      <c r="ILP31" s="469"/>
      <c r="ILQ31" s="15" t="s">
        <v>170</v>
      </c>
      <c r="ILR31" s="468" t="s">
        <v>100</v>
      </c>
      <c r="ILS31" s="468"/>
      <c r="ILT31" s="469"/>
      <c r="ILU31" s="15" t="s">
        <v>170</v>
      </c>
      <c r="ILV31" s="468" t="s">
        <v>100</v>
      </c>
      <c r="ILW31" s="468"/>
      <c r="ILX31" s="469"/>
      <c r="ILY31" s="15" t="s">
        <v>170</v>
      </c>
      <c r="ILZ31" s="468" t="s">
        <v>100</v>
      </c>
      <c r="IMA31" s="468"/>
      <c r="IMB31" s="469"/>
      <c r="IMC31" s="15" t="s">
        <v>170</v>
      </c>
      <c r="IMD31" s="468" t="s">
        <v>100</v>
      </c>
      <c r="IME31" s="468"/>
      <c r="IMF31" s="469"/>
      <c r="IMG31" s="15" t="s">
        <v>170</v>
      </c>
      <c r="IMH31" s="468" t="s">
        <v>100</v>
      </c>
      <c r="IMI31" s="468"/>
      <c r="IMJ31" s="469"/>
      <c r="IMK31" s="15" t="s">
        <v>170</v>
      </c>
      <c r="IML31" s="468" t="s">
        <v>100</v>
      </c>
      <c r="IMM31" s="468"/>
      <c r="IMN31" s="469"/>
      <c r="IMO31" s="15" t="s">
        <v>170</v>
      </c>
      <c r="IMP31" s="468" t="s">
        <v>100</v>
      </c>
      <c r="IMQ31" s="468"/>
      <c r="IMR31" s="469"/>
      <c r="IMS31" s="15" t="s">
        <v>170</v>
      </c>
      <c r="IMT31" s="468" t="s">
        <v>100</v>
      </c>
      <c r="IMU31" s="468"/>
      <c r="IMV31" s="469"/>
      <c r="IMW31" s="15" t="s">
        <v>170</v>
      </c>
      <c r="IMX31" s="468" t="s">
        <v>100</v>
      </c>
      <c r="IMY31" s="468"/>
      <c r="IMZ31" s="469"/>
      <c r="INA31" s="15" t="s">
        <v>170</v>
      </c>
      <c r="INB31" s="468" t="s">
        <v>100</v>
      </c>
      <c r="INC31" s="468"/>
      <c r="IND31" s="469"/>
      <c r="INE31" s="15" t="s">
        <v>170</v>
      </c>
      <c r="INF31" s="468" t="s">
        <v>100</v>
      </c>
      <c r="ING31" s="468"/>
      <c r="INH31" s="469"/>
      <c r="INI31" s="15" t="s">
        <v>170</v>
      </c>
      <c r="INJ31" s="468" t="s">
        <v>100</v>
      </c>
      <c r="INK31" s="468"/>
      <c r="INL31" s="469"/>
      <c r="INM31" s="15" t="s">
        <v>170</v>
      </c>
      <c r="INN31" s="468" t="s">
        <v>100</v>
      </c>
      <c r="INO31" s="468"/>
      <c r="INP31" s="469"/>
      <c r="INQ31" s="15" t="s">
        <v>170</v>
      </c>
      <c r="INR31" s="468" t="s">
        <v>100</v>
      </c>
      <c r="INS31" s="468"/>
      <c r="INT31" s="469"/>
      <c r="INU31" s="15" t="s">
        <v>170</v>
      </c>
      <c r="INV31" s="468" t="s">
        <v>100</v>
      </c>
      <c r="INW31" s="468"/>
      <c r="INX31" s="469"/>
      <c r="INY31" s="15" t="s">
        <v>170</v>
      </c>
      <c r="INZ31" s="468" t="s">
        <v>100</v>
      </c>
      <c r="IOA31" s="468"/>
      <c r="IOB31" s="469"/>
      <c r="IOC31" s="15" t="s">
        <v>170</v>
      </c>
      <c r="IOD31" s="468" t="s">
        <v>100</v>
      </c>
      <c r="IOE31" s="468"/>
      <c r="IOF31" s="469"/>
      <c r="IOG31" s="15" t="s">
        <v>170</v>
      </c>
      <c r="IOH31" s="468" t="s">
        <v>100</v>
      </c>
      <c r="IOI31" s="468"/>
      <c r="IOJ31" s="469"/>
      <c r="IOK31" s="15" t="s">
        <v>170</v>
      </c>
      <c r="IOL31" s="468" t="s">
        <v>100</v>
      </c>
      <c r="IOM31" s="468"/>
      <c r="ION31" s="469"/>
      <c r="IOO31" s="15" t="s">
        <v>170</v>
      </c>
      <c r="IOP31" s="468" t="s">
        <v>100</v>
      </c>
      <c r="IOQ31" s="468"/>
      <c r="IOR31" s="469"/>
      <c r="IOS31" s="15" t="s">
        <v>170</v>
      </c>
      <c r="IOT31" s="468" t="s">
        <v>100</v>
      </c>
      <c r="IOU31" s="468"/>
      <c r="IOV31" s="469"/>
      <c r="IOW31" s="15" t="s">
        <v>170</v>
      </c>
      <c r="IOX31" s="468" t="s">
        <v>100</v>
      </c>
      <c r="IOY31" s="468"/>
      <c r="IOZ31" s="469"/>
      <c r="IPA31" s="15" t="s">
        <v>170</v>
      </c>
      <c r="IPB31" s="468" t="s">
        <v>100</v>
      </c>
      <c r="IPC31" s="468"/>
      <c r="IPD31" s="469"/>
      <c r="IPE31" s="15" t="s">
        <v>170</v>
      </c>
      <c r="IPF31" s="468" t="s">
        <v>100</v>
      </c>
      <c r="IPG31" s="468"/>
      <c r="IPH31" s="469"/>
      <c r="IPI31" s="15" t="s">
        <v>170</v>
      </c>
      <c r="IPJ31" s="468" t="s">
        <v>100</v>
      </c>
      <c r="IPK31" s="468"/>
      <c r="IPL31" s="469"/>
      <c r="IPM31" s="15" t="s">
        <v>170</v>
      </c>
      <c r="IPN31" s="468" t="s">
        <v>100</v>
      </c>
      <c r="IPO31" s="468"/>
      <c r="IPP31" s="469"/>
      <c r="IPQ31" s="15" t="s">
        <v>170</v>
      </c>
      <c r="IPR31" s="468" t="s">
        <v>100</v>
      </c>
      <c r="IPS31" s="468"/>
      <c r="IPT31" s="469"/>
      <c r="IPU31" s="15" t="s">
        <v>170</v>
      </c>
      <c r="IPV31" s="468" t="s">
        <v>100</v>
      </c>
      <c r="IPW31" s="468"/>
      <c r="IPX31" s="469"/>
      <c r="IPY31" s="15" t="s">
        <v>170</v>
      </c>
      <c r="IPZ31" s="468" t="s">
        <v>100</v>
      </c>
      <c r="IQA31" s="468"/>
      <c r="IQB31" s="469"/>
      <c r="IQC31" s="15" t="s">
        <v>170</v>
      </c>
      <c r="IQD31" s="468" t="s">
        <v>100</v>
      </c>
      <c r="IQE31" s="468"/>
      <c r="IQF31" s="469"/>
      <c r="IQG31" s="15" t="s">
        <v>170</v>
      </c>
      <c r="IQH31" s="468" t="s">
        <v>100</v>
      </c>
      <c r="IQI31" s="468"/>
      <c r="IQJ31" s="469"/>
      <c r="IQK31" s="15" t="s">
        <v>170</v>
      </c>
      <c r="IQL31" s="468" t="s">
        <v>100</v>
      </c>
      <c r="IQM31" s="468"/>
      <c r="IQN31" s="469"/>
      <c r="IQO31" s="15" t="s">
        <v>170</v>
      </c>
      <c r="IQP31" s="468" t="s">
        <v>100</v>
      </c>
      <c r="IQQ31" s="468"/>
      <c r="IQR31" s="469"/>
      <c r="IQS31" s="15" t="s">
        <v>170</v>
      </c>
      <c r="IQT31" s="468" t="s">
        <v>100</v>
      </c>
      <c r="IQU31" s="468"/>
      <c r="IQV31" s="469"/>
      <c r="IQW31" s="15" t="s">
        <v>170</v>
      </c>
      <c r="IQX31" s="468" t="s">
        <v>100</v>
      </c>
      <c r="IQY31" s="468"/>
      <c r="IQZ31" s="469"/>
      <c r="IRA31" s="15" t="s">
        <v>170</v>
      </c>
      <c r="IRB31" s="468" t="s">
        <v>100</v>
      </c>
      <c r="IRC31" s="468"/>
      <c r="IRD31" s="469"/>
      <c r="IRE31" s="15" t="s">
        <v>170</v>
      </c>
      <c r="IRF31" s="468" t="s">
        <v>100</v>
      </c>
      <c r="IRG31" s="468"/>
      <c r="IRH31" s="469"/>
      <c r="IRI31" s="15" t="s">
        <v>170</v>
      </c>
      <c r="IRJ31" s="468" t="s">
        <v>100</v>
      </c>
      <c r="IRK31" s="468"/>
      <c r="IRL31" s="469"/>
      <c r="IRM31" s="15" t="s">
        <v>170</v>
      </c>
      <c r="IRN31" s="468" t="s">
        <v>100</v>
      </c>
      <c r="IRO31" s="468"/>
      <c r="IRP31" s="469"/>
      <c r="IRQ31" s="15" t="s">
        <v>170</v>
      </c>
      <c r="IRR31" s="468" t="s">
        <v>100</v>
      </c>
      <c r="IRS31" s="468"/>
      <c r="IRT31" s="469"/>
      <c r="IRU31" s="15" t="s">
        <v>170</v>
      </c>
      <c r="IRV31" s="468" t="s">
        <v>100</v>
      </c>
      <c r="IRW31" s="468"/>
      <c r="IRX31" s="469"/>
      <c r="IRY31" s="15" t="s">
        <v>170</v>
      </c>
      <c r="IRZ31" s="468" t="s">
        <v>100</v>
      </c>
      <c r="ISA31" s="468"/>
      <c r="ISB31" s="469"/>
      <c r="ISC31" s="15" t="s">
        <v>170</v>
      </c>
      <c r="ISD31" s="468" t="s">
        <v>100</v>
      </c>
      <c r="ISE31" s="468"/>
      <c r="ISF31" s="469"/>
      <c r="ISG31" s="15" t="s">
        <v>170</v>
      </c>
      <c r="ISH31" s="468" t="s">
        <v>100</v>
      </c>
      <c r="ISI31" s="468"/>
      <c r="ISJ31" s="469"/>
      <c r="ISK31" s="15" t="s">
        <v>170</v>
      </c>
      <c r="ISL31" s="468" t="s">
        <v>100</v>
      </c>
      <c r="ISM31" s="468"/>
      <c r="ISN31" s="469"/>
      <c r="ISO31" s="15" t="s">
        <v>170</v>
      </c>
      <c r="ISP31" s="468" t="s">
        <v>100</v>
      </c>
      <c r="ISQ31" s="468"/>
      <c r="ISR31" s="469"/>
      <c r="ISS31" s="15" t="s">
        <v>170</v>
      </c>
      <c r="IST31" s="468" t="s">
        <v>100</v>
      </c>
      <c r="ISU31" s="468"/>
      <c r="ISV31" s="469"/>
      <c r="ISW31" s="15" t="s">
        <v>170</v>
      </c>
      <c r="ISX31" s="468" t="s">
        <v>100</v>
      </c>
      <c r="ISY31" s="468"/>
      <c r="ISZ31" s="469"/>
      <c r="ITA31" s="15" t="s">
        <v>170</v>
      </c>
      <c r="ITB31" s="468" t="s">
        <v>100</v>
      </c>
      <c r="ITC31" s="468"/>
      <c r="ITD31" s="469"/>
      <c r="ITE31" s="15" t="s">
        <v>170</v>
      </c>
      <c r="ITF31" s="468" t="s">
        <v>100</v>
      </c>
      <c r="ITG31" s="468"/>
      <c r="ITH31" s="469"/>
      <c r="ITI31" s="15" t="s">
        <v>170</v>
      </c>
      <c r="ITJ31" s="468" t="s">
        <v>100</v>
      </c>
      <c r="ITK31" s="468"/>
      <c r="ITL31" s="469"/>
      <c r="ITM31" s="15" t="s">
        <v>170</v>
      </c>
      <c r="ITN31" s="468" t="s">
        <v>100</v>
      </c>
      <c r="ITO31" s="468"/>
      <c r="ITP31" s="469"/>
      <c r="ITQ31" s="15" t="s">
        <v>170</v>
      </c>
      <c r="ITR31" s="468" t="s">
        <v>100</v>
      </c>
      <c r="ITS31" s="468"/>
      <c r="ITT31" s="469"/>
      <c r="ITU31" s="15" t="s">
        <v>170</v>
      </c>
      <c r="ITV31" s="468" t="s">
        <v>100</v>
      </c>
      <c r="ITW31" s="468"/>
      <c r="ITX31" s="469"/>
      <c r="ITY31" s="15" t="s">
        <v>170</v>
      </c>
      <c r="ITZ31" s="468" t="s">
        <v>100</v>
      </c>
      <c r="IUA31" s="468"/>
      <c r="IUB31" s="469"/>
      <c r="IUC31" s="15" t="s">
        <v>170</v>
      </c>
      <c r="IUD31" s="468" t="s">
        <v>100</v>
      </c>
      <c r="IUE31" s="468"/>
      <c r="IUF31" s="469"/>
      <c r="IUG31" s="15" t="s">
        <v>170</v>
      </c>
      <c r="IUH31" s="468" t="s">
        <v>100</v>
      </c>
      <c r="IUI31" s="468"/>
      <c r="IUJ31" s="469"/>
      <c r="IUK31" s="15" t="s">
        <v>170</v>
      </c>
      <c r="IUL31" s="468" t="s">
        <v>100</v>
      </c>
      <c r="IUM31" s="468"/>
      <c r="IUN31" s="469"/>
      <c r="IUO31" s="15" t="s">
        <v>170</v>
      </c>
      <c r="IUP31" s="468" t="s">
        <v>100</v>
      </c>
      <c r="IUQ31" s="468"/>
      <c r="IUR31" s="469"/>
      <c r="IUS31" s="15" t="s">
        <v>170</v>
      </c>
      <c r="IUT31" s="468" t="s">
        <v>100</v>
      </c>
      <c r="IUU31" s="468"/>
      <c r="IUV31" s="469"/>
      <c r="IUW31" s="15" t="s">
        <v>170</v>
      </c>
      <c r="IUX31" s="468" t="s">
        <v>100</v>
      </c>
      <c r="IUY31" s="468"/>
      <c r="IUZ31" s="469"/>
      <c r="IVA31" s="15" t="s">
        <v>170</v>
      </c>
      <c r="IVB31" s="468" t="s">
        <v>100</v>
      </c>
      <c r="IVC31" s="468"/>
      <c r="IVD31" s="469"/>
      <c r="IVE31" s="15" t="s">
        <v>170</v>
      </c>
      <c r="IVF31" s="468" t="s">
        <v>100</v>
      </c>
      <c r="IVG31" s="468"/>
      <c r="IVH31" s="469"/>
      <c r="IVI31" s="15" t="s">
        <v>170</v>
      </c>
      <c r="IVJ31" s="468" t="s">
        <v>100</v>
      </c>
      <c r="IVK31" s="468"/>
      <c r="IVL31" s="469"/>
      <c r="IVM31" s="15" t="s">
        <v>170</v>
      </c>
      <c r="IVN31" s="468" t="s">
        <v>100</v>
      </c>
      <c r="IVO31" s="468"/>
      <c r="IVP31" s="469"/>
      <c r="IVQ31" s="15" t="s">
        <v>170</v>
      </c>
      <c r="IVR31" s="468" t="s">
        <v>100</v>
      </c>
      <c r="IVS31" s="468"/>
      <c r="IVT31" s="469"/>
      <c r="IVU31" s="15" t="s">
        <v>170</v>
      </c>
      <c r="IVV31" s="468" t="s">
        <v>100</v>
      </c>
      <c r="IVW31" s="468"/>
      <c r="IVX31" s="469"/>
      <c r="IVY31" s="15" t="s">
        <v>170</v>
      </c>
      <c r="IVZ31" s="468" t="s">
        <v>100</v>
      </c>
      <c r="IWA31" s="468"/>
      <c r="IWB31" s="469"/>
      <c r="IWC31" s="15" t="s">
        <v>170</v>
      </c>
      <c r="IWD31" s="468" t="s">
        <v>100</v>
      </c>
      <c r="IWE31" s="468"/>
      <c r="IWF31" s="469"/>
      <c r="IWG31" s="15" t="s">
        <v>170</v>
      </c>
      <c r="IWH31" s="468" t="s">
        <v>100</v>
      </c>
      <c r="IWI31" s="468"/>
      <c r="IWJ31" s="469"/>
      <c r="IWK31" s="15" t="s">
        <v>170</v>
      </c>
      <c r="IWL31" s="468" t="s">
        <v>100</v>
      </c>
      <c r="IWM31" s="468"/>
      <c r="IWN31" s="469"/>
      <c r="IWO31" s="15" t="s">
        <v>170</v>
      </c>
      <c r="IWP31" s="468" t="s">
        <v>100</v>
      </c>
      <c r="IWQ31" s="468"/>
      <c r="IWR31" s="469"/>
      <c r="IWS31" s="15" t="s">
        <v>170</v>
      </c>
      <c r="IWT31" s="468" t="s">
        <v>100</v>
      </c>
      <c r="IWU31" s="468"/>
      <c r="IWV31" s="469"/>
      <c r="IWW31" s="15" t="s">
        <v>170</v>
      </c>
      <c r="IWX31" s="468" t="s">
        <v>100</v>
      </c>
      <c r="IWY31" s="468"/>
      <c r="IWZ31" s="469"/>
      <c r="IXA31" s="15" t="s">
        <v>170</v>
      </c>
      <c r="IXB31" s="468" t="s">
        <v>100</v>
      </c>
      <c r="IXC31" s="468"/>
      <c r="IXD31" s="469"/>
      <c r="IXE31" s="15" t="s">
        <v>170</v>
      </c>
      <c r="IXF31" s="468" t="s">
        <v>100</v>
      </c>
      <c r="IXG31" s="468"/>
      <c r="IXH31" s="469"/>
      <c r="IXI31" s="15" t="s">
        <v>170</v>
      </c>
      <c r="IXJ31" s="468" t="s">
        <v>100</v>
      </c>
      <c r="IXK31" s="468"/>
      <c r="IXL31" s="469"/>
      <c r="IXM31" s="15" t="s">
        <v>170</v>
      </c>
      <c r="IXN31" s="468" t="s">
        <v>100</v>
      </c>
      <c r="IXO31" s="468"/>
      <c r="IXP31" s="469"/>
      <c r="IXQ31" s="15" t="s">
        <v>170</v>
      </c>
      <c r="IXR31" s="468" t="s">
        <v>100</v>
      </c>
      <c r="IXS31" s="468"/>
      <c r="IXT31" s="469"/>
      <c r="IXU31" s="15" t="s">
        <v>170</v>
      </c>
      <c r="IXV31" s="468" t="s">
        <v>100</v>
      </c>
      <c r="IXW31" s="468"/>
      <c r="IXX31" s="469"/>
      <c r="IXY31" s="15" t="s">
        <v>170</v>
      </c>
      <c r="IXZ31" s="468" t="s">
        <v>100</v>
      </c>
      <c r="IYA31" s="468"/>
      <c r="IYB31" s="469"/>
      <c r="IYC31" s="15" t="s">
        <v>170</v>
      </c>
      <c r="IYD31" s="468" t="s">
        <v>100</v>
      </c>
      <c r="IYE31" s="468"/>
      <c r="IYF31" s="469"/>
      <c r="IYG31" s="15" t="s">
        <v>170</v>
      </c>
      <c r="IYH31" s="468" t="s">
        <v>100</v>
      </c>
      <c r="IYI31" s="468"/>
      <c r="IYJ31" s="469"/>
      <c r="IYK31" s="15" t="s">
        <v>170</v>
      </c>
      <c r="IYL31" s="468" t="s">
        <v>100</v>
      </c>
      <c r="IYM31" s="468"/>
      <c r="IYN31" s="469"/>
      <c r="IYO31" s="15" t="s">
        <v>170</v>
      </c>
      <c r="IYP31" s="468" t="s">
        <v>100</v>
      </c>
      <c r="IYQ31" s="468"/>
      <c r="IYR31" s="469"/>
      <c r="IYS31" s="15" t="s">
        <v>170</v>
      </c>
      <c r="IYT31" s="468" t="s">
        <v>100</v>
      </c>
      <c r="IYU31" s="468"/>
      <c r="IYV31" s="469"/>
      <c r="IYW31" s="15" t="s">
        <v>170</v>
      </c>
      <c r="IYX31" s="468" t="s">
        <v>100</v>
      </c>
      <c r="IYY31" s="468"/>
      <c r="IYZ31" s="469"/>
      <c r="IZA31" s="15" t="s">
        <v>170</v>
      </c>
      <c r="IZB31" s="468" t="s">
        <v>100</v>
      </c>
      <c r="IZC31" s="468"/>
      <c r="IZD31" s="469"/>
      <c r="IZE31" s="15" t="s">
        <v>170</v>
      </c>
      <c r="IZF31" s="468" t="s">
        <v>100</v>
      </c>
      <c r="IZG31" s="468"/>
      <c r="IZH31" s="469"/>
      <c r="IZI31" s="15" t="s">
        <v>170</v>
      </c>
      <c r="IZJ31" s="468" t="s">
        <v>100</v>
      </c>
      <c r="IZK31" s="468"/>
      <c r="IZL31" s="469"/>
      <c r="IZM31" s="15" t="s">
        <v>170</v>
      </c>
      <c r="IZN31" s="468" t="s">
        <v>100</v>
      </c>
      <c r="IZO31" s="468"/>
      <c r="IZP31" s="469"/>
      <c r="IZQ31" s="15" t="s">
        <v>170</v>
      </c>
      <c r="IZR31" s="468" t="s">
        <v>100</v>
      </c>
      <c r="IZS31" s="468"/>
      <c r="IZT31" s="469"/>
      <c r="IZU31" s="15" t="s">
        <v>170</v>
      </c>
      <c r="IZV31" s="468" t="s">
        <v>100</v>
      </c>
      <c r="IZW31" s="468"/>
      <c r="IZX31" s="469"/>
      <c r="IZY31" s="15" t="s">
        <v>170</v>
      </c>
      <c r="IZZ31" s="468" t="s">
        <v>100</v>
      </c>
      <c r="JAA31" s="468"/>
      <c r="JAB31" s="469"/>
      <c r="JAC31" s="15" t="s">
        <v>170</v>
      </c>
      <c r="JAD31" s="468" t="s">
        <v>100</v>
      </c>
      <c r="JAE31" s="468"/>
      <c r="JAF31" s="469"/>
      <c r="JAG31" s="15" t="s">
        <v>170</v>
      </c>
      <c r="JAH31" s="468" t="s">
        <v>100</v>
      </c>
      <c r="JAI31" s="468"/>
      <c r="JAJ31" s="469"/>
      <c r="JAK31" s="15" t="s">
        <v>170</v>
      </c>
      <c r="JAL31" s="468" t="s">
        <v>100</v>
      </c>
      <c r="JAM31" s="468"/>
      <c r="JAN31" s="469"/>
      <c r="JAO31" s="15" t="s">
        <v>170</v>
      </c>
      <c r="JAP31" s="468" t="s">
        <v>100</v>
      </c>
      <c r="JAQ31" s="468"/>
      <c r="JAR31" s="469"/>
      <c r="JAS31" s="15" t="s">
        <v>170</v>
      </c>
      <c r="JAT31" s="468" t="s">
        <v>100</v>
      </c>
      <c r="JAU31" s="468"/>
      <c r="JAV31" s="469"/>
      <c r="JAW31" s="15" t="s">
        <v>170</v>
      </c>
      <c r="JAX31" s="468" t="s">
        <v>100</v>
      </c>
      <c r="JAY31" s="468"/>
      <c r="JAZ31" s="469"/>
      <c r="JBA31" s="15" t="s">
        <v>170</v>
      </c>
      <c r="JBB31" s="468" t="s">
        <v>100</v>
      </c>
      <c r="JBC31" s="468"/>
      <c r="JBD31" s="469"/>
      <c r="JBE31" s="15" t="s">
        <v>170</v>
      </c>
      <c r="JBF31" s="468" t="s">
        <v>100</v>
      </c>
      <c r="JBG31" s="468"/>
      <c r="JBH31" s="469"/>
      <c r="JBI31" s="15" t="s">
        <v>170</v>
      </c>
      <c r="JBJ31" s="468" t="s">
        <v>100</v>
      </c>
      <c r="JBK31" s="468"/>
      <c r="JBL31" s="469"/>
      <c r="JBM31" s="15" t="s">
        <v>170</v>
      </c>
      <c r="JBN31" s="468" t="s">
        <v>100</v>
      </c>
      <c r="JBO31" s="468"/>
      <c r="JBP31" s="469"/>
      <c r="JBQ31" s="15" t="s">
        <v>170</v>
      </c>
      <c r="JBR31" s="468" t="s">
        <v>100</v>
      </c>
      <c r="JBS31" s="468"/>
      <c r="JBT31" s="469"/>
      <c r="JBU31" s="15" t="s">
        <v>170</v>
      </c>
      <c r="JBV31" s="468" t="s">
        <v>100</v>
      </c>
      <c r="JBW31" s="468"/>
      <c r="JBX31" s="469"/>
      <c r="JBY31" s="15" t="s">
        <v>170</v>
      </c>
      <c r="JBZ31" s="468" t="s">
        <v>100</v>
      </c>
      <c r="JCA31" s="468"/>
      <c r="JCB31" s="469"/>
      <c r="JCC31" s="15" t="s">
        <v>170</v>
      </c>
      <c r="JCD31" s="468" t="s">
        <v>100</v>
      </c>
      <c r="JCE31" s="468"/>
      <c r="JCF31" s="469"/>
      <c r="JCG31" s="15" t="s">
        <v>170</v>
      </c>
      <c r="JCH31" s="468" t="s">
        <v>100</v>
      </c>
      <c r="JCI31" s="468"/>
      <c r="JCJ31" s="469"/>
      <c r="JCK31" s="15" t="s">
        <v>170</v>
      </c>
      <c r="JCL31" s="468" t="s">
        <v>100</v>
      </c>
      <c r="JCM31" s="468"/>
      <c r="JCN31" s="469"/>
      <c r="JCO31" s="15" t="s">
        <v>170</v>
      </c>
      <c r="JCP31" s="468" t="s">
        <v>100</v>
      </c>
      <c r="JCQ31" s="468"/>
      <c r="JCR31" s="469"/>
      <c r="JCS31" s="15" t="s">
        <v>170</v>
      </c>
      <c r="JCT31" s="468" t="s">
        <v>100</v>
      </c>
      <c r="JCU31" s="468"/>
      <c r="JCV31" s="469"/>
      <c r="JCW31" s="15" t="s">
        <v>170</v>
      </c>
      <c r="JCX31" s="468" t="s">
        <v>100</v>
      </c>
      <c r="JCY31" s="468"/>
      <c r="JCZ31" s="469"/>
      <c r="JDA31" s="15" t="s">
        <v>170</v>
      </c>
      <c r="JDB31" s="468" t="s">
        <v>100</v>
      </c>
      <c r="JDC31" s="468"/>
      <c r="JDD31" s="469"/>
      <c r="JDE31" s="15" t="s">
        <v>170</v>
      </c>
      <c r="JDF31" s="468" t="s">
        <v>100</v>
      </c>
      <c r="JDG31" s="468"/>
      <c r="JDH31" s="469"/>
      <c r="JDI31" s="15" t="s">
        <v>170</v>
      </c>
      <c r="JDJ31" s="468" t="s">
        <v>100</v>
      </c>
      <c r="JDK31" s="468"/>
      <c r="JDL31" s="469"/>
      <c r="JDM31" s="15" t="s">
        <v>170</v>
      </c>
      <c r="JDN31" s="468" t="s">
        <v>100</v>
      </c>
      <c r="JDO31" s="468"/>
      <c r="JDP31" s="469"/>
      <c r="JDQ31" s="15" t="s">
        <v>170</v>
      </c>
      <c r="JDR31" s="468" t="s">
        <v>100</v>
      </c>
      <c r="JDS31" s="468"/>
      <c r="JDT31" s="469"/>
      <c r="JDU31" s="15" t="s">
        <v>170</v>
      </c>
      <c r="JDV31" s="468" t="s">
        <v>100</v>
      </c>
      <c r="JDW31" s="468"/>
      <c r="JDX31" s="469"/>
      <c r="JDY31" s="15" t="s">
        <v>170</v>
      </c>
      <c r="JDZ31" s="468" t="s">
        <v>100</v>
      </c>
      <c r="JEA31" s="468"/>
      <c r="JEB31" s="469"/>
      <c r="JEC31" s="15" t="s">
        <v>170</v>
      </c>
      <c r="JED31" s="468" t="s">
        <v>100</v>
      </c>
      <c r="JEE31" s="468"/>
      <c r="JEF31" s="469"/>
      <c r="JEG31" s="15" t="s">
        <v>170</v>
      </c>
      <c r="JEH31" s="468" t="s">
        <v>100</v>
      </c>
      <c r="JEI31" s="468"/>
      <c r="JEJ31" s="469"/>
      <c r="JEK31" s="15" t="s">
        <v>170</v>
      </c>
      <c r="JEL31" s="468" t="s">
        <v>100</v>
      </c>
      <c r="JEM31" s="468"/>
      <c r="JEN31" s="469"/>
      <c r="JEO31" s="15" t="s">
        <v>170</v>
      </c>
      <c r="JEP31" s="468" t="s">
        <v>100</v>
      </c>
      <c r="JEQ31" s="468"/>
      <c r="JER31" s="469"/>
      <c r="JES31" s="15" t="s">
        <v>170</v>
      </c>
      <c r="JET31" s="468" t="s">
        <v>100</v>
      </c>
      <c r="JEU31" s="468"/>
      <c r="JEV31" s="469"/>
      <c r="JEW31" s="15" t="s">
        <v>170</v>
      </c>
      <c r="JEX31" s="468" t="s">
        <v>100</v>
      </c>
      <c r="JEY31" s="468"/>
      <c r="JEZ31" s="469"/>
      <c r="JFA31" s="15" t="s">
        <v>170</v>
      </c>
      <c r="JFB31" s="468" t="s">
        <v>100</v>
      </c>
      <c r="JFC31" s="468"/>
      <c r="JFD31" s="469"/>
      <c r="JFE31" s="15" t="s">
        <v>170</v>
      </c>
      <c r="JFF31" s="468" t="s">
        <v>100</v>
      </c>
      <c r="JFG31" s="468"/>
      <c r="JFH31" s="469"/>
      <c r="JFI31" s="15" t="s">
        <v>170</v>
      </c>
      <c r="JFJ31" s="468" t="s">
        <v>100</v>
      </c>
      <c r="JFK31" s="468"/>
      <c r="JFL31" s="469"/>
      <c r="JFM31" s="15" t="s">
        <v>170</v>
      </c>
      <c r="JFN31" s="468" t="s">
        <v>100</v>
      </c>
      <c r="JFO31" s="468"/>
      <c r="JFP31" s="469"/>
      <c r="JFQ31" s="15" t="s">
        <v>170</v>
      </c>
      <c r="JFR31" s="468" t="s">
        <v>100</v>
      </c>
      <c r="JFS31" s="468"/>
      <c r="JFT31" s="469"/>
      <c r="JFU31" s="15" t="s">
        <v>170</v>
      </c>
      <c r="JFV31" s="468" t="s">
        <v>100</v>
      </c>
      <c r="JFW31" s="468"/>
      <c r="JFX31" s="469"/>
      <c r="JFY31" s="15" t="s">
        <v>170</v>
      </c>
      <c r="JFZ31" s="468" t="s">
        <v>100</v>
      </c>
      <c r="JGA31" s="468"/>
      <c r="JGB31" s="469"/>
      <c r="JGC31" s="15" t="s">
        <v>170</v>
      </c>
      <c r="JGD31" s="468" t="s">
        <v>100</v>
      </c>
      <c r="JGE31" s="468"/>
      <c r="JGF31" s="469"/>
      <c r="JGG31" s="15" t="s">
        <v>170</v>
      </c>
      <c r="JGH31" s="468" t="s">
        <v>100</v>
      </c>
      <c r="JGI31" s="468"/>
      <c r="JGJ31" s="469"/>
      <c r="JGK31" s="15" t="s">
        <v>170</v>
      </c>
      <c r="JGL31" s="468" t="s">
        <v>100</v>
      </c>
      <c r="JGM31" s="468"/>
      <c r="JGN31" s="469"/>
      <c r="JGO31" s="15" t="s">
        <v>170</v>
      </c>
      <c r="JGP31" s="468" t="s">
        <v>100</v>
      </c>
      <c r="JGQ31" s="468"/>
      <c r="JGR31" s="469"/>
      <c r="JGS31" s="15" t="s">
        <v>170</v>
      </c>
      <c r="JGT31" s="468" t="s">
        <v>100</v>
      </c>
      <c r="JGU31" s="468"/>
      <c r="JGV31" s="469"/>
      <c r="JGW31" s="15" t="s">
        <v>170</v>
      </c>
      <c r="JGX31" s="468" t="s">
        <v>100</v>
      </c>
      <c r="JGY31" s="468"/>
      <c r="JGZ31" s="469"/>
      <c r="JHA31" s="15" t="s">
        <v>170</v>
      </c>
      <c r="JHB31" s="468" t="s">
        <v>100</v>
      </c>
      <c r="JHC31" s="468"/>
      <c r="JHD31" s="469"/>
      <c r="JHE31" s="15" t="s">
        <v>170</v>
      </c>
      <c r="JHF31" s="468" t="s">
        <v>100</v>
      </c>
      <c r="JHG31" s="468"/>
      <c r="JHH31" s="469"/>
      <c r="JHI31" s="15" t="s">
        <v>170</v>
      </c>
      <c r="JHJ31" s="468" t="s">
        <v>100</v>
      </c>
      <c r="JHK31" s="468"/>
      <c r="JHL31" s="469"/>
      <c r="JHM31" s="15" t="s">
        <v>170</v>
      </c>
      <c r="JHN31" s="468" t="s">
        <v>100</v>
      </c>
      <c r="JHO31" s="468"/>
      <c r="JHP31" s="469"/>
      <c r="JHQ31" s="15" t="s">
        <v>170</v>
      </c>
      <c r="JHR31" s="468" t="s">
        <v>100</v>
      </c>
      <c r="JHS31" s="468"/>
      <c r="JHT31" s="469"/>
      <c r="JHU31" s="15" t="s">
        <v>170</v>
      </c>
      <c r="JHV31" s="468" t="s">
        <v>100</v>
      </c>
      <c r="JHW31" s="468"/>
      <c r="JHX31" s="469"/>
      <c r="JHY31" s="15" t="s">
        <v>170</v>
      </c>
      <c r="JHZ31" s="468" t="s">
        <v>100</v>
      </c>
      <c r="JIA31" s="468"/>
      <c r="JIB31" s="469"/>
      <c r="JIC31" s="15" t="s">
        <v>170</v>
      </c>
      <c r="JID31" s="468" t="s">
        <v>100</v>
      </c>
      <c r="JIE31" s="468"/>
      <c r="JIF31" s="469"/>
      <c r="JIG31" s="15" t="s">
        <v>170</v>
      </c>
      <c r="JIH31" s="468" t="s">
        <v>100</v>
      </c>
      <c r="JII31" s="468"/>
      <c r="JIJ31" s="469"/>
      <c r="JIK31" s="15" t="s">
        <v>170</v>
      </c>
      <c r="JIL31" s="468" t="s">
        <v>100</v>
      </c>
      <c r="JIM31" s="468"/>
      <c r="JIN31" s="469"/>
      <c r="JIO31" s="15" t="s">
        <v>170</v>
      </c>
      <c r="JIP31" s="468" t="s">
        <v>100</v>
      </c>
      <c r="JIQ31" s="468"/>
      <c r="JIR31" s="469"/>
      <c r="JIS31" s="15" t="s">
        <v>170</v>
      </c>
      <c r="JIT31" s="468" t="s">
        <v>100</v>
      </c>
      <c r="JIU31" s="468"/>
      <c r="JIV31" s="469"/>
      <c r="JIW31" s="15" t="s">
        <v>170</v>
      </c>
      <c r="JIX31" s="468" t="s">
        <v>100</v>
      </c>
      <c r="JIY31" s="468"/>
      <c r="JIZ31" s="469"/>
      <c r="JJA31" s="15" t="s">
        <v>170</v>
      </c>
      <c r="JJB31" s="468" t="s">
        <v>100</v>
      </c>
      <c r="JJC31" s="468"/>
      <c r="JJD31" s="469"/>
      <c r="JJE31" s="15" t="s">
        <v>170</v>
      </c>
      <c r="JJF31" s="468" t="s">
        <v>100</v>
      </c>
      <c r="JJG31" s="468"/>
      <c r="JJH31" s="469"/>
      <c r="JJI31" s="15" t="s">
        <v>170</v>
      </c>
      <c r="JJJ31" s="468" t="s">
        <v>100</v>
      </c>
      <c r="JJK31" s="468"/>
      <c r="JJL31" s="469"/>
      <c r="JJM31" s="15" t="s">
        <v>170</v>
      </c>
      <c r="JJN31" s="468" t="s">
        <v>100</v>
      </c>
      <c r="JJO31" s="468"/>
      <c r="JJP31" s="469"/>
      <c r="JJQ31" s="15" t="s">
        <v>170</v>
      </c>
      <c r="JJR31" s="468" t="s">
        <v>100</v>
      </c>
      <c r="JJS31" s="468"/>
      <c r="JJT31" s="469"/>
      <c r="JJU31" s="15" t="s">
        <v>170</v>
      </c>
      <c r="JJV31" s="468" t="s">
        <v>100</v>
      </c>
      <c r="JJW31" s="468"/>
      <c r="JJX31" s="469"/>
      <c r="JJY31" s="15" t="s">
        <v>170</v>
      </c>
      <c r="JJZ31" s="468" t="s">
        <v>100</v>
      </c>
      <c r="JKA31" s="468"/>
      <c r="JKB31" s="469"/>
      <c r="JKC31" s="15" t="s">
        <v>170</v>
      </c>
      <c r="JKD31" s="468" t="s">
        <v>100</v>
      </c>
      <c r="JKE31" s="468"/>
      <c r="JKF31" s="469"/>
      <c r="JKG31" s="15" t="s">
        <v>170</v>
      </c>
      <c r="JKH31" s="468" t="s">
        <v>100</v>
      </c>
      <c r="JKI31" s="468"/>
      <c r="JKJ31" s="469"/>
      <c r="JKK31" s="15" t="s">
        <v>170</v>
      </c>
      <c r="JKL31" s="468" t="s">
        <v>100</v>
      </c>
      <c r="JKM31" s="468"/>
      <c r="JKN31" s="469"/>
      <c r="JKO31" s="15" t="s">
        <v>170</v>
      </c>
      <c r="JKP31" s="468" t="s">
        <v>100</v>
      </c>
      <c r="JKQ31" s="468"/>
      <c r="JKR31" s="469"/>
      <c r="JKS31" s="15" t="s">
        <v>170</v>
      </c>
      <c r="JKT31" s="468" t="s">
        <v>100</v>
      </c>
      <c r="JKU31" s="468"/>
      <c r="JKV31" s="469"/>
      <c r="JKW31" s="15" t="s">
        <v>170</v>
      </c>
      <c r="JKX31" s="468" t="s">
        <v>100</v>
      </c>
      <c r="JKY31" s="468"/>
      <c r="JKZ31" s="469"/>
      <c r="JLA31" s="15" t="s">
        <v>170</v>
      </c>
      <c r="JLB31" s="468" t="s">
        <v>100</v>
      </c>
      <c r="JLC31" s="468"/>
      <c r="JLD31" s="469"/>
      <c r="JLE31" s="15" t="s">
        <v>170</v>
      </c>
      <c r="JLF31" s="468" t="s">
        <v>100</v>
      </c>
      <c r="JLG31" s="468"/>
      <c r="JLH31" s="469"/>
      <c r="JLI31" s="15" t="s">
        <v>170</v>
      </c>
      <c r="JLJ31" s="468" t="s">
        <v>100</v>
      </c>
      <c r="JLK31" s="468"/>
      <c r="JLL31" s="469"/>
      <c r="JLM31" s="15" t="s">
        <v>170</v>
      </c>
      <c r="JLN31" s="468" t="s">
        <v>100</v>
      </c>
      <c r="JLO31" s="468"/>
      <c r="JLP31" s="469"/>
      <c r="JLQ31" s="15" t="s">
        <v>170</v>
      </c>
      <c r="JLR31" s="468" t="s">
        <v>100</v>
      </c>
      <c r="JLS31" s="468"/>
      <c r="JLT31" s="469"/>
      <c r="JLU31" s="15" t="s">
        <v>170</v>
      </c>
      <c r="JLV31" s="468" t="s">
        <v>100</v>
      </c>
      <c r="JLW31" s="468"/>
      <c r="JLX31" s="469"/>
      <c r="JLY31" s="15" t="s">
        <v>170</v>
      </c>
      <c r="JLZ31" s="468" t="s">
        <v>100</v>
      </c>
      <c r="JMA31" s="468"/>
      <c r="JMB31" s="469"/>
      <c r="JMC31" s="15" t="s">
        <v>170</v>
      </c>
      <c r="JMD31" s="468" t="s">
        <v>100</v>
      </c>
      <c r="JME31" s="468"/>
      <c r="JMF31" s="469"/>
      <c r="JMG31" s="15" t="s">
        <v>170</v>
      </c>
      <c r="JMH31" s="468" t="s">
        <v>100</v>
      </c>
      <c r="JMI31" s="468"/>
      <c r="JMJ31" s="469"/>
      <c r="JMK31" s="15" t="s">
        <v>170</v>
      </c>
      <c r="JML31" s="468" t="s">
        <v>100</v>
      </c>
      <c r="JMM31" s="468"/>
      <c r="JMN31" s="469"/>
      <c r="JMO31" s="15" t="s">
        <v>170</v>
      </c>
      <c r="JMP31" s="468" t="s">
        <v>100</v>
      </c>
      <c r="JMQ31" s="468"/>
      <c r="JMR31" s="469"/>
      <c r="JMS31" s="15" t="s">
        <v>170</v>
      </c>
      <c r="JMT31" s="468" t="s">
        <v>100</v>
      </c>
      <c r="JMU31" s="468"/>
      <c r="JMV31" s="469"/>
      <c r="JMW31" s="15" t="s">
        <v>170</v>
      </c>
      <c r="JMX31" s="468" t="s">
        <v>100</v>
      </c>
      <c r="JMY31" s="468"/>
      <c r="JMZ31" s="469"/>
      <c r="JNA31" s="15" t="s">
        <v>170</v>
      </c>
      <c r="JNB31" s="468" t="s">
        <v>100</v>
      </c>
      <c r="JNC31" s="468"/>
      <c r="JND31" s="469"/>
      <c r="JNE31" s="15" t="s">
        <v>170</v>
      </c>
      <c r="JNF31" s="468" t="s">
        <v>100</v>
      </c>
      <c r="JNG31" s="468"/>
      <c r="JNH31" s="469"/>
      <c r="JNI31" s="15" t="s">
        <v>170</v>
      </c>
      <c r="JNJ31" s="468" t="s">
        <v>100</v>
      </c>
      <c r="JNK31" s="468"/>
      <c r="JNL31" s="469"/>
      <c r="JNM31" s="15" t="s">
        <v>170</v>
      </c>
      <c r="JNN31" s="468" t="s">
        <v>100</v>
      </c>
      <c r="JNO31" s="468"/>
      <c r="JNP31" s="469"/>
      <c r="JNQ31" s="15" t="s">
        <v>170</v>
      </c>
      <c r="JNR31" s="468" t="s">
        <v>100</v>
      </c>
      <c r="JNS31" s="468"/>
      <c r="JNT31" s="469"/>
      <c r="JNU31" s="15" t="s">
        <v>170</v>
      </c>
      <c r="JNV31" s="468" t="s">
        <v>100</v>
      </c>
      <c r="JNW31" s="468"/>
      <c r="JNX31" s="469"/>
      <c r="JNY31" s="15" t="s">
        <v>170</v>
      </c>
      <c r="JNZ31" s="468" t="s">
        <v>100</v>
      </c>
      <c r="JOA31" s="468"/>
      <c r="JOB31" s="469"/>
      <c r="JOC31" s="15" t="s">
        <v>170</v>
      </c>
      <c r="JOD31" s="468" t="s">
        <v>100</v>
      </c>
      <c r="JOE31" s="468"/>
      <c r="JOF31" s="469"/>
      <c r="JOG31" s="15" t="s">
        <v>170</v>
      </c>
      <c r="JOH31" s="468" t="s">
        <v>100</v>
      </c>
      <c r="JOI31" s="468"/>
      <c r="JOJ31" s="469"/>
      <c r="JOK31" s="15" t="s">
        <v>170</v>
      </c>
      <c r="JOL31" s="468" t="s">
        <v>100</v>
      </c>
      <c r="JOM31" s="468"/>
      <c r="JON31" s="469"/>
      <c r="JOO31" s="15" t="s">
        <v>170</v>
      </c>
      <c r="JOP31" s="468" t="s">
        <v>100</v>
      </c>
      <c r="JOQ31" s="468"/>
      <c r="JOR31" s="469"/>
      <c r="JOS31" s="15" t="s">
        <v>170</v>
      </c>
      <c r="JOT31" s="468" t="s">
        <v>100</v>
      </c>
      <c r="JOU31" s="468"/>
      <c r="JOV31" s="469"/>
      <c r="JOW31" s="15" t="s">
        <v>170</v>
      </c>
      <c r="JOX31" s="468" t="s">
        <v>100</v>
      </c>
      <c r="JOY31" s="468"/>
      <c r="JOZ31" s="469"/>
      <c r="JPA31" s="15" t="s">
        <v>170</v>
      </c>
      <c r="JPB31" s="468" t="s">
        <v>100</v>
      </c>
      <c r="JPC31" s="468"/>
      <c r="JPD31" s="469"/>
      <c r="JPE31" s="15" t="s">
        <v>170</v>
      </c>
      <c r="JPF31" s="468" t="s">
        <v>100</v>
      </c>
      <c r="JPG31" s="468"/>
      <c r="JPH31" s="469"/>
      <c r="JPI31" s="15" t="s">
        <v>170</v>
      </c>
      <c r="JPJ31" s="468" t="s">
        <v>100</v>
      </c>
      <c r="JPK31" s="468"/>
      <c r="JPL31" s="469"/>
      <c r="JPM31" s="15" t="s">
        <v>170</v>
      </c>
      <c r="JPN31" s="468" t="s">
        <v>100</v>
      </c>
      <c r="JPO31" s="468"/>
      <c r="JPP31" s="469"/>
      <c r="JPQ31" s="15" t="s">
        <v>170</v>
      </c>
      <c r="JPR31" s="468" t="s">
        <v>100</v>
      </c>
      <c r="JPS31" s="468"/>
      <c r="JPT31" s="469"/>
      <c r="JPU31" s="15" t="s">
        <v>170</v>
      </c>
      <c r="JPV31" s="468" t="s">
        <v>100</v>
      </c>
      <c r="JPW31" s="468"/>
      <c r="JPX31" s="469"/>
      <c r="JPY31" s="15" t="s">
        <v>170</v>
      </c>
      <c r="JPZ31" s="468" t="s">
        <v>100</v>
      </c>
      <c r="JQA31" s="468"/>
      <c r="JQB31" s="469"/>
      <c r="JQC31" s="15" t="s">
        <v>170</v>
      </c>
      <c r="JQD31" s="468" t="s">
        <v>100</v>
      </c>
      <c r="JQE31" s="468"/>
      <c r="JQF31" s="469"/>
      <c r="JQG31" s="15" t="s">
        <v>170</v>
      </c>
      <c r="JQH31" s="468" t="s">
        <v>100</v>
      </c>
      <c r="JQI31" s="468"/>
      <c r="JQJ31" s="469"/>
      <c r="JQK31" s="15" t="s">
        <v>170</v>
      </c>
      <c r="JQL31" s="468" t="s">
        <v>100</v>
      </c>
      <c r="JQM31" s="468"/>
      <c r="JQN31" s="469"/>
      <c r="JQO31" s="15" t="s">
        <v>170</v>
      </c>
      <c r="JQP31" s="468" t="s">
        <v>100</v>
      </c>
      <c r="JQQ31" s="468"/>
      <c r="JQR31" s="469"/>
      <c r="JQS31" s="15" t="s">
        <v>170</v>
      </c>
      <c r="JQT31" s="468" t="s">
        <v>100</v>
      </c>
      <c r="JQU31" s="468"/>
      <c r="JQV31" s="469"/>
      <c r="JQW31" s="15" t="s">
        <v>170</v>
      </c>
      <c r="JQX31" s="468" t="s">
        <v>100</v>
      </c>
      <c r="JQY31" s="468"/>
      <c r="JQZ31" s="469"/>
      <c r="JRA31" s="15" t="s">
        <v>170</v>
      </c>
      <c r="JRB31" s="468" t="s">
        <v>100</v>
      </c>
      <c r="JRC31" s="468"/>
      <c r="JRD31" s="469"/>
      <c r="JRE31" s="15" t="s">
        <v>170</v>
      </c>
      <c r="JRF31" s="468" t="s">
        <v>100</v>
      </c>
      <c r="JRG31" s="468"/>
      <c r="JRH31" s="469"/>
      <c r="JRI31" s="15" t="s">
        <v>170</v>
      </c>
      <c r="JRJ31" s="468" t="s">
        <v>100</v>
      </c>
      <c r="JRK31" s="468"/>
      <c r="JRL31" s="469"/>
      <c r="JRM31" s="15" t="s">
        <v>170</v>
      </c>
      <c r="JRN31" s="468" t="s">
        <v>100</v>
      </c>
      <c r="JRO31" s="468"/>
      <c r="JRP31" s="469"/>
      <c r="JRQ31" s="15" t="s">
        <v>170</v>
      </c>
      <c r="JRR31" s="468" t="s">
        <v>100</v>
      </c>
      <c r="JRS31" s="468"/>
      <c r="JRT31" s="469"/>
      <c r="JRU31" s="15" t="s">
        <v>170</v>
      </c>
      <c r="JRV31" s="468" t="s">
        <v>100</v>
      </c>
      <c r="JRW31" s="468"/>
      <c r="JRX31" s="469"/>
      <c r="JRY31" s="15" t="s">
        <v>170</v>
      </c>
      <c r="JRZ31" s="468" t="s">
        <v>100</v>
      </c>
      <c r="JSA31" s="468"/>
      <c r="JSB31" s="469"/>
      <c r="JSC31" s="15" t="s">
        <v>170</v>
      </c>
      <c r="JSD31" s="468" t="s">
        <v>100</v>
      </c>
      <c r="JSE31" s="468"/>
      <c r="JSF31" s="469"/>
      <c r="JSG31" s="15" t="s">
        <v>170</v>
      </c>
      <c r="JSH31" s="468" t="s">
        <v>100</v>
      </c>
      <c r="JSI31" s="468"/>
      <c r="JSJ31" s="469"/>
      <c r="JSK31" s="15" t="s">
        <v>170</v>
      </c>
      <c r="JSL31" s="468" t="s">
        <v>100</v>
      </c>
      <c r="JSM31" s="468"/>
      <c r="JSN31" s="469"/>
      <c r="JSO31" s="15" t="s">
        <v>170</v>
      </c>
      <c r="JSP31" s="468" t="s">
        <v>100</v>
      </c>
      <c r="JSQ31" s="468"/>
      <c r="JSR31" s="469"/>
      <c r="JSS31" s="15" t="s">
        <v>170</v>
      </c>
      <c r="JST31" s="468" t="s">
        <v>100</v>
      </c>
      <c r="JSU31" s="468"/>
      <c r="JSV31" s="469"/>
      <c r="JSW31" s="15" t="s">
        <v>170</v>
      </c>
      <c r="JSX31" s="468" t="s">
        <v>100</v>
      </c>
      <c r="JSY31" s="468"/>
      <c r="JSZ31" s="469"/>
      <c r="JTA31" s="15" t="s">
        <v>170</v>
      </c>
      <c r="JTB31" s="468" t="s">
        <v>100</v>
      </c>
      <c r="JTC31" s="468"/>
      <c r="JTD31" s="469"/>
      <c r="JTE31" s="15" t="s">
        <v>170</v>
      </c>
      <c r="JTF31" s="468" t="s">
        <v>100</v>
      </c>
      <c r="JTG31" s="468"/>
      <c r="JTH31" s="469"/>
      <c r="JTI31" s="15" t="s">
        <v>170</v>
      </c>
      <c r="JTJ31" s="468" t="s">
        <v>100</v>
      </c>
      <c r="JTK31" s="468"/>
      <c r="JTL31" s="469"/>
      <c r="JTM31" s="15" t="s">
        <v>170</v>
      </c>
      <c r="JTN31" s="468" t="s">
        <v>100</v>
      </c>
      <c r="JTO31" s="468"/>
      <c r="JTP31" s="469"/>
      <c r="JTQ31" s="15" t="s">
        <v>170</v>
      </c>
      <c r="JTR31" s="468" t="s">
        <v>100</v>
      </c>
      <c r="JTS31" s="468"/>
      <c r="JTT31" s="469"/>
      <c r="JTU31" s="15" t="s">
        <v>170</v>
      </c>
      <c r="JTV31" s="468" t="s">
        <v>100</v>
      </c>
      <c r="JTW31" s="468"/>
      <c r="JTX31" s="469"/>
      <c r="JTY31" s="15" t="s">
        <v>170</v>
      </c>
      <c r="JTZ31" s="468" t="s">
        <v>100</v>
      </c>
      <c r="JUA31" s="468"/>
      <c r="JUB31" s="469"/>
      <c r="JUC31" s="15" t="s">
        <v>170</v>
      </c>
      <c r="JUD31" s="468" t="s">
        <v>100</v>
      </c>
      <c r="JUE31" s="468"/>
      <c r="JUF31" s="469"/>
      <c r="JUG31" s="15" t="s">
        <v>170</v>
      </c>
      <c r="JUH31" s="468" t="s">
        <v>100</v>
      </c>
      <c r="JUI31" s="468"/>
      <c r="JUJ31" s="469"/>
      <c r="JUK31" s="15" t="s">
        <v>170</v>
      </c>
      <c r="JUL31" s="468" t="s">
        <v>100</v>
      </c>
      <c r="JUM31" s="468"/>
      <c r="JUN31" s="469"/>
      <c r="JUO31" s="15" t="s">
        <v>170</v>
      </c>
      <c r="JUP31" s="468" t="s">
        <v>100</v>
      </c>
      <c r="JUQ31" s="468"/>
      <c r="JUR31" s="469"/>
      <c r="JUS31" s="15" t="s">
        <v>170</v>
      </c>
      <c r="JUT31" s="468" t="s">
        <v>100</v>
      </c>
      <c r="JUU31" s="468"/>
      <c r="JUV31" s="469"/>
      <c r="JUW31" s="15" t="s">
        <v>170</v>
      </c>
      <c r="JUX31" s="468" t="s">
        <v>100</v>
      </c>
      <c r="JUY31" s="468"/>
      <c r="JUZ31" s="469"/>
      <c r="JVA31" s="15" t="s">
        <v>170</v>
      </c>
      <c r="JVB31" s="468" t="s">
        <v>100</v>
      </c>
      <c r="JVC31" s="468"/>
      <c r="JVD31" s="469"/>
      <c r="JVE31" s="15" t="s">
        <v>170</v>
      </c>
      <c r="JVF31" s="468" t="s">
        <v>100</v>
      </c>
      <c r="JVG31" s="468"/>
      <c r="JVH31" s="469"/>
      <c r="JVI31" s="15" t="s">
        <v>170</v>
      </c>
      <c r="JVJ31" s="468" t="s">
        <v>100</v>
      </c>
      <c r="JVK31" s="468"/>
      <c r="JVL31" s="469"/>
      <c r="JVM31" s="15" t="s">
        <v>170</v>
      </c>
      <c r="JVN31" s="468" t="s">
        <v>100</v>
      </c>
      <c r="JVO31" s="468"/>
      <c r="JVP31" s="469"/>
      <c r="JVQ31" s="15" t="s">
        <v>170</v>
      </c>
      <c r="JVR31" s="468" t="s">
        <v>100</v>
      </c>
      <c r="JVS31" s="468"/>
      <c r="JVT31" s="469"/>
      <c r="JVU31" s="15" t="s">
        <v>170</v>
      </c>
      <c r="JVV31" s="468" t="s">
        <v>100</v>
      </c>
      <c r="JVW31" s="468"/>
      <c r="JVX31" s="469"/>
      <c r="JVY31" s="15" t="s">
        <v>170</v>
      </c>
      <c r="JVZ31" s="468" t="s">
        <v>100</v>
      </c>
      <c r="JWA31" s="468"/>
      <c r="JWB31" s="469"/>
      <c r="JWC31" s="15" t="s">
        <v>170</v>
      </c>
      <c r="JWD31" s="468" t="s">
        <v>100</v>
      </c>
      <c r="JWE31" s="468"/>
      <c r="JWF31" s="469"/>
      <c r="JWG31" s="15" t="s">
        <v>170</v>
      </c>
      <c r="JWH31" s="468" t="s">
        <v>100</v>
      </c>
      <c r="JWI31" s="468"/>
      <c r="JWJ31" s="469"/>
      <c r="JWK31" s="15" t="s">
        <v>170</v>
      </c>
      <c r="JWL31" s="468" t="s">
        <v>100</v>
      </c>
      <c r="JWM31" s="468"/>
      <c r="JWN31" s="469"/>
      <c r="JWO31" s="15" t="s">
        <v>170</v>
      </c>
      <c r="JWP31" s="468" t="s">
        <v>100</v>
      </c>
      <c r="JWQ31" s="468"/>
      <c r="JWR31" s="469"/>
      <c r="JWS31" s="15" t="s">
        <v>170</v>
      </c>
      <c r="JWT31" s="468" t="s">
        <v>100</v>
      </c>
      <c r="JWU31" s="468"/>
      <c r="JWV31" s="469"/>
      <c r="JWW31" s="15" t="s">
        <v>170</v>
      </c>
      <c r="JWX31" s="468" t="s">
        <v>100</v>
      </c>
      <c r="JWY31" s="468"/>
      <c r="JWZ31" s="469"/>
      <c r="JXA31" s="15" t="s">
        <v>170</v>
      </c>
      <c r="JXB31" s="468" t="s">
        <v>100</v>
      </c>
      <c r="JXC31" s="468"/>
      <c r="JXD31" s="469"/>
      <c r="JXE31" s="15" t="s">
        <v>170</v>
      </c>
      <c r="JXF31" s="468" t="s">
        <v>100</v>
      </c>
      <c r="JXG31" s="468"/>
      <c r="JXH31" s="469"/>
      <c r="JXI31" s="15" t="s">
        <v>170</v>
      </c>
      <c r="JXJ31" s="468" t="s">
        <v>100</v>
      </c>
      <c r="JXK31" s="468"/>
      <c r="JXL31" s="469"/>
      <c r="JXM31" s="15" t="s">
        <v>170</v>
      </c>
      <c r="JXN31" s="468" t="s">
        <v>100</v>
      </c>
      <c r="JXO31" s="468"/>
      <c r="JXP31" s="469"/>
      <c r="JXQ31" s="15" t="s">
        <v>170</v>
      </c>
      <c r="JXR31" s="468" t="s">
        <v>100</v>
      </c>
      <c r="JXS31" s="468"/>
      <c r="JXT31" s="469"/>
      <c r="JXU31" s="15" t="s">
        <v>170</v>
      </c>
      <c r="JXV31" s="468" t="s">
        <v>100</v>
      </c>
      <c r="JXW31" s="468"/>
      <c r="JXX31" s="469"/>
      <c r="JXY31" s="15" t="s">
        <v>170</v>
      </c>
      <c r="JXZ31" s="468" t="s">
        <v>100</v>
      </c>
      <c r="JYA31" s="468"/>
      <c r="JYB31" s="469"/>
      <c r="JYC31" s="15" t="s">
        <v>170</v>
      </c>
      <c r="JYD31" s="468" t="s">
        <v>100</v>
      </c>
      <c r="JYE31" s="468"/>
      <c r="JYF31" s="469"/>
      <c r="JYG31" s="15" t="s">
        <v>170</v>
      </c>
      <c r="JYH31" s="468" t="s">
        <v>100</v>
      </c>
      <c r="JYI31" s="468"/>
      <c r="JYJ31" s="469"/>
      <c r="JYK31" s="15" t="s">
        <v>170</v>
      </c>
      <c r="JYL31" s="468" t="s">
        <v>100</v>
      </c>
      <c r="JYM31" s="468"/>
      <c r="JYN31" s="469"/>
      <c r="JYO31" s="15" t="s">
        <v>170</v>
      </c>
      <c r="JYP31" s="468" t="s">
        <v>100</v>
      </c>
      <c r="JYQ31" s="468"/>
      <c r="JYR31" s="469"/>
      <c r="JYS31" s="15" t="s">
        <v>170</v>
      </c>
      <c r="JYT31" s="468" t="s">
        <v>100</v>
      </c>
      <c r="JYU31" s="468"/>
      <c r="JYV31" s="469"/>
      <c r="JYW31" s="15" t="s">
        <v>170</v>
      </c>
      <c r="JYX31" s="468" t="s">
        <v>100</v>
      </c>
      <c r="JYY31" s="468"/>
      <c r="JYZ31" s="469"/>
      <c r="JZA31" s="15" t="s">
        <v>170</v>
      </c>
      <c r="JZB31" s="468" t="s">
        <v>100</v>
      </c>
      <c r="JZC31" s="468"/>
      <c r="JZD31" s="469"/>
      <c r="JZE31" s="15" t="s">
        <v>170</v>
      </c>
      <c r="JZF31" s="468" t="s">
        <v>100</v>
      </c>
      <c r="JZG31" s="468"/>
      <c r="JZH31" s="469"/>
      <c r="JZI31" s="15" t="s">
        <v>170</v>
      </c>
      <c r="JZJ31" s="468" t="s">
        <v>100</v>
      </c>
      <c r="JZK31" s="468"/>
      <c r="JZL31" s="469"/>
      <c r="JZM31" s="15" t="s">
        <v>170</v>
      </c>
      <c r="JZN31" s="468" t="s">
        <v>100</v>
      </c>
      <c r="JZO31" s="468"/>
      <c r="JZP31" s="469"/>
      <c r="JZQ31" s="15" t="s">
        <v>170</v>
      </c>
      <c r="JZR31" s="468" t="s">
        <v>100</v>
      </c>
      <c r="JZS31" s="468"/>
      <c r="JZT31" s="469"/>
      <c r="JZU31" s="15" t="s">
        <v>170</v>
      </c>
      <c r="JZV31" s="468" t="s">
        <v>100</v>
      </c>
      <c r="JZW31" s="468"/>
      <c r="JZX31" s="469"/>
      <c r="JZY31" s="15" t="s">
        <v>170</v>
      </c>
      <c r="JZZ31" s="468" t="s">
        <v>100</v>
      </c>
      <c r="KAA31" s="468"/>
      <c r="KAB31" s="469"/>
      <c r="KAC31" s="15" t="s">
        <v>170</v>
      </c>
      <c r="KAD31" s="468" t="s">
        <v>100</v>
      </c>
      <c r="KAE31" s="468"/>
      <c r="KAF31" s="469"/>
      <c r="KAG31" s="15" t="s">
        <v>170</v>
      </c>
      <c r="KAH31" s="468" t="s">
        <v>100</v>
      </c>
      <c r="KAI31" s="468"/>
      <c r="KAJ31" s="469"/>
      <c r="KAK31" s="15" t="s">
        <v>170</v>
      </c>
      <c r="KAL31" s="468" t="s">
        <v>100</v>
      </c>
      <c r="KAM31" s="468"/>
      <c r="KAN31" s="469"/>
      <c r="KAO31" s="15" t="s">
        <v>170</v>
      </c>
      <c r="KAP31" s="468" t="s">
        <v>100</v>
      </c>
      <c r="KAQ31" s="468"/>
      <c r="KAR31" s="469"/>
      <c r="KAS31" s="15" t="s">
        <v>170</v>
      </c>
      <c r="KAT31" s="468" t="s">
        <v>100</v>
      </c>
      <c r="KAU31" s="468"/>
      <c r="KAV31" s="469"/>
      <c r="KAW31" s="15" t="s">
        <v>170</v>
      </c>
      <c r="KAX31" s="468" t="s">
        <v>100</v>
      </c>
      <c r="KAY31" s="468"/>
      <c r="KAZ31" s="469"/>
      <c r="KBA31" s="15" t="s">
        <v>170</v>
      </c>
      <c r="KBB31" s="468" t="s">
        <v>100</v>
      </c>
      <c r="KBC31" s="468"/>
      <c r="KBD31" s="469"/>
      <c r="KBE31" s="15" t="s">
        <v>170</v>
      </c>
      <c r="KBF31" s="468" t="s">
        <v>100</v>
      </c>
      <c r="KBG31" s="468"/>
      <c r="KBH31" s="469"/>
      <c r="KBI31" s="15" t="s">
        <v>170</v>
      </c>
      <c r="KBJ31" s="468" t="s">
        <v>100</v>
      </c>
      <c r="KBK31" s="468"/>
      <c r="KBL31" s="469"/>
      <c r="KBM31" s="15" t="s">
        <v>170</v>
      </c>
      <c r="KBN31" s="468" t="s">
        <v>100</v>
      </c>
      <c r="KBO31" s="468"/>
      <c r="KBP31" s="469"/>
      <c r="KBQ31" s="15" t="s">
        <v>170</v>
      </c>
      <c r="KBR31" s="468" t="s">
        <v>100</v>
      </c>
      <c r="KBS31" s="468"/>
      <c r="KBT31" s="469"/>
      <c r="KBU31" s="15" t="s">
        <v>170</v>
      </c>
      <c r="KBV31" s="468" t="s">
        <v>100</v>
      </c>
      <c r="KBW31" s="468"/>
      <c r="KBX31" s="469"/>
      <c r="KBY31" s="15" t="s">
        <v>170</v>
      </c>
      <c r="KBZ31" s="468" t="s">
        <v>100</v>
      </c>
      <c r="KCA31" s="468"/>
      <c r="KCB31" s="469"/>
      <c r="KCC31" s="15" t="s">
        <v>170</v>
      </c>
      <c r="KCD31" s="468" t="s">
        <v>100</v>
      </c>
      <c r="KCE31" s="468"/>
      <c r="KCF31" s="469"/>
      <c r="KCG31" s="15" t="s">
        <v>170</v>
      </c>
      <c r="KCH31" s="468" t="s">
        <v>100</v>
      </c>
      <c r="KCI31" s="468"/>
      <c r="KCJ31" s="469"/>
      <c r="KCK31" s="15" t="s">
        <v>170</v>
      </c>
      <c r="KCL31" s="468" t="s">
        <v>100</v>
      </c>
      <c r="KCM31" s="468"/>
      <c r="KCN31" s="469"/>
      <c r="KCO31" s="15" t="s">
        <v>170</v>
      </c>
      <c r="KCP31" s="468" t="s">
        <v>100</v>
      </c>
      <c r="KCQ31" s="468"/>
      <c r="KCR31" s="469"/>
      <c r="KCS31" s="15" t="s">
        <v>170</v>
      </c>
      <c r="KCT31" s="468" t="s">
        <v>100</v>
      </c>
      <c r="KCU31" s="468"/>
      <c r="KCV31" s="469"/>
      <c r="KCW31" s="15" t="s">
        <v>170</v>
      </c>
      <c r="KCX31" s="468" t="s">
        <v>100</v>
      </c>
      <c r="KCY31" s="468"/>
      <c r="KCZ31" s="469"/>
      <c r="KDA31" s="15" t="s">
        <v>170</v>
      </c>
      <c r="KDB31" s="468" t="s">
        <v>100</v>
      </c>
      <c r="KDC31" s="468"/>
      <c r="KDD31" s="469"/>
      <c r="KDE31" s="15" t="s">
        <v>170</v>
      </c>
      <c r="KDF31" s="468" t="s">
        <v>100</v>
      </c>
      <c r="KDG31" s="468"/>
      <c r="KDH31" s="469"/>
      <c r="KDI31" s="15" t="s">
        <v>170</v>
      </c>
      <c r="KDJ31" s="468" t="s">
        <v>100</v>
      </c>
      <c r="KDK31" s="468"/>
      <c r="KDL31" s="469"/>
      <c r="KDM31" s="15" t="s">
        <v>170</v>
      </c>
      <c r="KDN31" s="468" t="s">
        <v>100</v>
      </c>
      <c r="KDO31" s="468"/>
      <c r="KDP31" s="469"/>
      <c r="KDQ31" s="15" t="s">
        <v>170</v>
      </c>
      <c r="KDR31" s="468" t="s">
        <v>100</v>
      </c>
      <c r="KDS31" s="468"/>
      <c r="KDT31" s="469"/>
      <c r="KDU31" s="15" t="s">
        <v>170</v>
      </c>
      <c r="KDV31" s="468" t="s">
        <v>100</v>
      </c>
      <c r="KDW31" s="468"/>
      <c r="KDX31" s="469"/>
      <c r="KDY31" s="15" t="s">
        <v>170</v>
      </c>
      <c r="KDZ31" s="468" t="s">
        <v>100</v>
      </c>
      <c r="KEA31" s="468"/>
      <c r="KEB31" s="469"/>
      <c r="KEC31" s="15" t="s">
        <v>170</v>
      </c>
      <c r="KED31" s="468" t="s">
        <v>100</v>
      </c>
      <c r="KEE31" s="468"/>
      <c r="KEF31" s="469"/>
      <c r="KEG31" s="15" t="s">
        <v>170</v>
      </c>
      <c r="KEH31" s="468" t="s">
        <v>100</v>
      </c>
      <c r="KEI31" s="468"/>
      <c r="KEJ31" s="469"/>
      <c r="KEK31" s="15" t="s">
        <v>170</v>
      </c>
      <c r="KEL31" s="468" t="s">
        <v>100</v>
      </c>
      <c r="KEM31" s="468"/>
      <c r="KEN31" s="469"/>
      <c r="KEO31" s="15" t="s">
        <v>170</v>
      </c>
      <c r="KEP31" s="468" t="s">
        <v>100</v>
      </c>
      <c r="KEQ31" s="468"/>
      <c r="KER31" s="469"/>
      <c r="KES31" s="15" t="s">
        <v>170</v>
      </c>
      <c r="KET31" s="468" t="s">
        <v>100</v>
      </c>
      <c r="KEU31" s="468"/>
      <c r="KEV31" s="469"/>
      <c r="KEW31" s="15" t="s">
        <v>170</v>
      </c>
      <c r="KEX31" s="468" t="s">
        <v>100</v>
      </c>
      <c r="KEY31" s="468"/>
      <c r="KEZ31" s="469"/>
      <c r="KFA31" s="15" t="s">
        <v>170</v>
      </c>
      <c r="KFB31" s="468" t="s">
        <v>100</v>
      </c>
      <c r="KFC31" s="468"/>
      <c r="KFD31" s="469"/>
      <c r="KFE31" s="15" t="s">
        <v>170</v>
      </c>
      <c r="KFF31" s="468" t="s">
        <v>100</v>
      </c>
      <c r="KFG31" s="468"/>
      <c r="KFH31" s="469"/>
      <c r="KFI31" s="15" t="s">
        <v>170</v>
      </c>
      <c r="KFJ31" s="468" t="s">
        <v>100</v>
      </c>
      <c r="KFK31" s="468"/>
      <c r="KFL31" s="469"/>
      <c r="KFM31" s="15" t="s">
        <v>170</v>
      </c>
      <c r="KFN31" s="468" t="s">
        <v>100</v>
      </c>
      <c r="KFO31" s="468"/>
      <c r="KFP31" s="469"/>
      <c r="KFQ31" s="15" t="s">
        <v>170</v>
      </c>
      <c r="KFR31" s="468" t="s">
        <v>100</v>
      </c>
      <c r="KFS31" s="468"/>
      <c r="KFT31" s="469"/>
      <c r="KFU31" s="15" t="s">
        <v>170</v>
      </c>
      <c r="KFV31" s="468" t="s">
        <v>100</v>
      </c>
      <c r="KFW31" s="468"/>
      <c r="KFX31" s="469"/>
      <c r="KFY31" s="15" t="s">
        <v>170</v>
      </c>
      <c r="KFZ31" s="468" t="s">
        <v>100</v>
      </c>
      <c r="KGA31" s="468"/>
      <c r="KGB31" s="469"/>
      <c r="KGC31" s="15" t="s">
        <v>170</v>
      </c>
      <c r="KGD31" s="468" t="s">
        <v>100</v>
      </c>
      <c r="KGE31" s="468"/>
      <c r="KGF31" s="469"/>
      <c r="KGG31" s="15" t="s">
        <v>170</v>
      </c>
      <c r="KGH31" s="468" t="s">
        <v>100</v>
      </c>
      <c r="KGI31" s="468"/>
      <c r="KGJ31" s="469"/>
      <c r="KGK31" s="15" t="s">
        <v>170</v>
      </c>
      <c r="KGL31" s="468" t="s">
        <v>100</v>
      </c>
      <c r="KGM31" s="468"/>
      <c r="KGN31" s="469"/>
      <c r="KGO31" s="15" t="s">
        <v>170</v>
      </c>
      <c r="KGP31" s="468" t="s">
        <v>100</v>
      </c>
      <c r="KGQ31" s="468"/>
      <c r="KGR31" s="469"/>
      <c r="KGS31" s="15" t="s">
        <v>170</v>
      </c>
      <c r="KGT31" s="468" t="s">
        <v>100</v>
      </c>
      <c r="KGU31" s="468"/>
      <c r="KGV31" s="469"/>
      <c r="KGW31" s="15" t="s">
        <v>170</v>
      </c>
      <c r="KGX31" s="468" t="s">
        <v>100</v>
      </c>
      <c r="KGY31" s="468"/>
      <c r="KGZ31" s="469"/>
      <c r="KHA31" s="15" t="s">
        <v>170</v>
      </c>
      <c r="KHB31" s="468" t="s">
        <v>100</v>
      </c>
      <c r="KHC31" s="468"/>
      <c r="KHD31" s="469"/>
      <c r="KHE31" s="15" t="s">
        <v>170</v>
      </c>
      <c r="KHF31" s="468" t="s">
        <v>100</v>
      </c>
      <c r="KHG31" s="468"/>
      <c r="KHH31" s="469"/>
      <c r="KHI31" s="15" t="s">
        <v>170</v>
      </c>
      <c r="KHJ31" s="468" t="s">
        <v>100</v>
      </c>
      <c r="KHK31" s="468"/>
      <c r="KHL31" s="469"/>
      <c r="KHM31" s="15" t="s">
        <v>170</v>
      </c>
      <c r="KHN31" s="468" t="s">
        <v>100</v>
      </c>
      <c r="KHO31" s="468"/>
      <c r="KHP31" s="469"/>
      <c r="KHQ31" s="15" t="s">
        <v>170</v>
      </c>
      <c r="KHR31" s="468" t="s">
        <v>100</v>
      </c>
      <c r="KHS31" s="468"/>
      <c r="KHT31" s="469"/>
      <c r="KHU31" s="15" t="s">
        <v>170</v>
      </c>
      <c r="KHV31" s="468" t="s">
        <v>100</v>
      </c>
      <c r="KHW31" s="468"/>
      <c r="KHX31" s="469"/>
      <c r="KHY31" s="15" t="s">
        <v>170</v>
      </c>
      <c r="KHZ31" s="468" t="s">
        <v>100</v>
      </c>
      <c r="KIA31" s="468"/>
      <c r="KIB31" s="469"/>
      <c r="KIC31" s="15" t="s">
        <v>170</v>
      </c>
      <c r="KID31" s="468" t="s">
        <v>100</v>
      </c>
      <c r="KIE31" s="468"/>
      <c r="KIF31" s="469"/>
      <c r="KIG31" s="15" t="s">
        <v>170</v>
      </c>
      <c r="KIH31" s="468" t="s">
        <v>100</v>
      </c>
      <c r="KII31" s="468"/>
      <c r="KIJ31" s="469"/>
      <c r="KIK31" s="15" t="s">
        <v>170</v>
      </c>
      <c r="KIL31" s="468" t="s">
        <v>100</v>
      </c>
      <c r="KIM31" s="468"/>
      <c r="KIN31" s="469"/>
      <c r="KIO31" s="15" t="s">
        <v>170</v>
      </c>
      <c r="KIP31" s="468" t="s">
        <v>100</v>
      </c>
      <c r="KIQ31" s="468"/>
      <c r="KIR31" s="469"/>
      <c r="KIS31" s="15" t="s">
        <v>170</v>
      </c>
      <c r="KIT31" s="468" t="s">
        <v>100</v>
      </c>
      <c r="KIU31" s="468"/>
      <c r="KIV31" s="469"/>
      <c r="KIW31" s="15" t="s">
        <v>170</v>
      </c>
      <c r="KIX31" s="468" t="s">
        <v>100</v>
      </c>
      <c r="KIY31" s="468"/>
      <c r="KIZ31" s="469"/>
      <c r="KJA31" s="15" t="s">
        <v>170</v>
      </c>
      <c r="KJB31" s="468" t="s">
        <v>100</v>
      </c>
      <c r="KJC31" s="468"/>
      <c r="KJD31" s="469"/>
      <c r="KJE31" s="15" t="s">
        <v>170</v>
      </c>
      <c r="KJF31" s="468" t="s">
        <v>100</v>
      </c>
      <c r="KJG31" s="468"/>
      <c r="KJH31" s="469"/>
      <c r="KJI31" s="15" t="s">
        <v>170</v>
      </c>
      <c r="KJJ31" s="468" t="s">
        <v>100</v>
      </c>
      <c r="KJK31" s="468"/>
      <c r="KJL31" s="469"/>
      <c r="KJM31" s="15" t="s">
        <v>170</v>
      </c>
      <c r="KJN31" s="468" t="s">
        <v>100</v>
      </c>
      <c r="KJO31" s="468"/>
      <c r="KJP31" s="469"/>
      <c r="KJQ31" s="15" t="s">
        <v>170</v>
      </c>
      <c r="KJR31" s="468" t="s">
        <v>100</v>
      </c>
      <c r="KJS31" s="468"/>
      <c r="KJT31" s="469"/>
      <c r="KJU31" s="15" t="s">
        <v>170</v>
      </c>
      <c r="KJV31" s="468" t="s">
        <v>100</v>
      </c>
      <c r="KJW31" s="468"/>
      <c r="KJX31" s="469"/>
      <c r="KJY31" s="15" t="s">
        <v>170</v>
      </c>
      <c r="KJZ31" s="468" t="s">
        <v>100</v>
      </c>
      <c r="KKA31" s="468"/>
      <c r="KKB31" s="469"/>
      <c r="KKC31" s="15" t="s">
        <v>170</v>
      </c>
      <c r="KKD31" s="468" t="s">
        <v>100</v>
      </c>
      <c r="KKE31" s="468"/>
      <c r="KKF31" s="469"/>
      <c r="KKG31" s="15" t="s">
        <v>170</v>
      </c>
      <c r="KKH31" s="468" t="s">
        <v>100</v>
      </c>
      <c r="KKI31" s="468"/>
      <c r="KKJ31" s="469"/>
      <c r="KKK31" s="15" t="s">
        <v>170</v>
      </c>
      <c r="KKL31" s="468" t="s">
        <v>100</v>
      </c>
      <c r="KKM31" s="468"/>
      <c r="KKN31" s="469"/>
      <c r="KKO31" s="15" t="s">
        <v>170</v>
      </c>
      <c r="KKP31" s="468" t="s">
        <v>100</v>
      </c>
      <c r="KKQ31" s="468"/>
      <c r="KKR31" s="469"/>
      <c r="KKS31" s="15" t="s">
        <v>170</v>
      </c>
      <c r="KKT31" s="468" t="s">
        <v>100</v>
      </c>
      <c r="KKU31" s="468"/>
      <c r="KKV31" s="469"/>
      <c r="KKW31" s="15" t="s">
        <v>170</v>
      </c>
      <c r="KKX31" s="468" t="s">
        <v>100</v>
      </c>
      <c r="KKY31" s="468"/>
      <c r="KKZ31" s="469"/>
      <c r="KLA31" s="15" t="s">
        <v>170</v>
      </c>
      <c r="KLB31" s="468" t="s">
        <v>100</v>
      </c>
      <c r="KLC31" s="468"/>
      <c r="KLD31" s="469"/>
      <c r="KLE31" s="15" t="s">
        <v>170</v>
      </c>
      <c r="KLF31" s="468" t="s">
        <v>100</v>
      </c>
      <c r="KLG31" s="468"/>
      <c r="KLH31" s="469"/>
      <c r="KLI31" s="15" t="s">
        <v>170</v>
      </c>
      <c r="KLJ31" s="468" t="s">
        <v>100</v>
      </c>
      <c r="KLK31" s="468"/>
      <c r="KLL31" s="469"/>
      <c r="KLM31" s="15" t="s">
        <v>170</v>
      </c>
      <c r="KLN31" s="468" t="s">
        <v>100</v>
      </c>
      <c r="KLO31" s="468"/>
      <c r="KLP31" s="469"/>
      <c r="KLQ31" s="15" t="s">
        <v>170</v>
      </c>
      <c r="KLR31" s="468" t="s">
        <v>100</v>
      </c>
      <c r="KLS31" s="468"/>
      <c r="KLT31" s="469"/>
      <c r="KLU31" s="15" t="s">
        <v>170</v>
      </c>
      <c r="KLV31" s="468" t="s">
        <v>100</v>
      </c>
      <c r="KLW31" s="468"/>
      <c r="KLX31" s="469"/>
      <c r="KLY31" s="15" t="s">
        <v>170</v>
      </c>
      <c r="KLZ31" s="468" t="s">
        <v>100</v>
      </c>
      <c r="KMA31" s="468"/>
      <c r="KMB31" s="469"/>
      <c r="KMC31" s="15" t="s">
        <v>170</v>
      </c>
      <c r="KMD31" s="468" t="s">
        <v>100</v>
      </c>
      <c r="KME31" s="468"/>
      <c r="KMF31" s="469"/>
      <c r="KMG31" s="15" t="s">
        <v>170</v>
      </c>
      <c r="KMH31" s="468" t="s">
        <v>100</v>
      </c>
      <c r="KMI31" s="468"/>
      <c r="KMJ31" s="469"/>
      <c r="KMK31" s="15" t="s">
        <v>170</v>
      </c>
      <c r="KML31" s="468" t="s">
        <v>100</v>
      </c>
      <c r="KMM31" s="468"/>
      <c r="KMN31" s="469"/>
      <c r="KMO31" s="15" t="s">
        <v>170</v>
      </c>
      <c r="KMP31" s="468" t="s">
        <v>100</v>
      </c>
      <c r="KMQ31" s="468"/>
      <c r="KMR31" s="469"/>
      <c r="KMS31" s="15" t="s">
        <v>170</v>
      </c>
      <c r="KMT31" s="468" t="s">
        <v>100</v>
      </c>
      <c r="KMU31" s="468"/>
      <c r="KMV31" s="469"/>
      <c r="KMW31" s="15" t="s">
        <v>170</v>
      </c>
      <c r="KMX31" s="468" t="s">
        <v>100</v>
      </c>
      <c r="KMY31" s="468"/>
      <c r="KMZ31" s="469"/>
      <c r="KNA31" s="15" t="s">
        <v>170</v>
      </c>
      <c r="KNB31" s="468" t="s">
        <v>100</v>
      </c>
      <c r="KNC31" s="468"/>
      <c r="KND31" s="469"/>
      <c r="KNE31" s="15" t="s">
        <v>170</v>
      </c>
      <c r="KNF31" s="468" t="s">
        <v>100</v>
      </c>
      <c r="KNG31" s="468"/>
      <c r="KNH31" s="469"/>
      <c r="KNI31" s="15" t="s">
        <v>170</v>
      </c>
      <c r="KNJ31" s="468" t="s">
        <v>100</v>
      </c>
      <c r="KNK31" s="468"/>
      <c r="KNL31" s="469"/>
      <c r="KNM31" s="15" t="s">
        <v>170</v>
      </c>
      <c r="KNN31" s="468" t="s">
        <v>100</v>
      </c>
      <c r="KNO31" s="468"/>
      <c r="KNP31" s="469"/>
      <c r="KNQ31" s="15" t="s">
        <v>170</v>
      </c>
      <c r="KNR31" s="468" t="s">
        <v>100</v>
      </c>
      <c r="KNS31" s="468"/>
      <c r="KNT31" s="469"/>
      <c r="KNU31" s="15" t="s">
        <v>170</v>
      </c>
      <c r="KNV31" s="468" t="s">
        <v>100</v>
      </c>
      <c r="KNW31" s="468"/>
      <c r="KNX31" s="469"/>
      <c r="KNY31" s="15" t="s">
        <v>170</v>
      </c>
      <c r="KNZ31" s="468" t="s">
        <v>100</v>
      </c>
      <c r="KOA31" s="468"/>
      <c r="KOB31" s="469"/>
      <c r="KOC31" s="15" t="s">
        <v>170</v>
      </c>
      <c r="KOD31" s="468" t="s">
        <v>100</v>
      </c>
      <c r="KOE31" s="468"/>
      <c r="KOF31" s="469"/>
      <c r="KOG31" s="15" t="s">
        <v>170</v>
      </c>
      <c r="KOH31" s="468" t="s">
        <v>100</v>
      </c>
      <c r="KOI31" s="468"/>
      <c r="KOJ31" s="469"/>
      <c r="KOK31" s="15" t="s">
        <v>170</v>
      </c>
      <c r="KOL31" s="468" t="s">
        <v>100</v>
      </c>
      <c r="KOM31" s="468"/>
      <c r="KON31" s="469"/>
      <c r="KOO31" s="15" t="s">
        <v>170</v>
      </c>
      <c r="KOP31" s="468" t="s">
        <v>100</v>
      </c>
      <c r="KOQ31" s="468"/>
      <c r="KOR31" s="469"/>
      <c r="KOS31" s="15" t="s">
        <v>170</v>
      </c>
      <c r="KOT31" s="468" t="s">
        <v>100</v>
      </c>
      <c r="KOU31" s="468"/>
      <c r="KOV31" s="469"/>
      <c r="KOW31" s="15" t="s">
        <v>170</v>
      </c>
      <c r="KOX31" s="468" t="s">
        <v>100</v>
      </c>
      <c r="KOY31" s="468"/>
      <c r="KOZ31" s="469"/>
      <c r="KPA31" s="15" t="s">
        <v>170</v>
      </c>
      <c r="KPB31" s="468" t="s">
        <v>100</v>
      </c>
      <c r="KPC31" s="468"/>
      <c r="KPD31" s="469"/>
      <c r="KPE31" s="15" t="s">
        <v>170</v>
      </c>
      <c r="KPF31" s="468" t="s">
        <v>100</v>
      </c>
      <c r="KPG31" s="468"/>
      <c r="KPH31" s="469"/>
      <c r="KPI31" s="15" t="s">
        <v>170</v>
      </c>
      <c r="KPJ31" s="468" t="s">
        <v>100</v>
      </c>
      <c r="KPK31" s="468"/>
      <c r="KPL31" s="469"/>
      <c r="KPM31" s="15" t="s">
        <v>170</v>
      </c>
      <c r="KPN31" s="468" t="s">
        <v>100</v>
      </c>
      <c r="KPO31" s="468"/>
      <c r="KPP31" s="469"/>
      <c r="KPQ31" s="15" t="s">
        <v>170</v>
      </c>
      <c r="KPR31" s="468" t="s">
        <v>100</v>
      </c>
      <c r="KPS31" s="468"/>
      <c r="KPT31" s="469"/>
      <c r="KPU31" s="15" t="s">
        <v>170</v>
      </c>
      <c r="KPV31" s="468" t="s">
        <v>100</v>
      </c>
      <c r="KPW31" s="468"/>
      <c r="KPX31" s="469"/>
      <c r="KPY31" s="15" t="s">
        <v>170</v>
      </c>
      <c r="KPZ31" s="468" t="s">
        <v>100</v>
      </c>
      <c r="KQA31" s="468"/>
      <c r="KQB31" s="469"/>
      <c r="KQC31" s="15" t="s">
        <v>170</v>
      </c>
      <c r="KQD31" s="468" t="s">
        <v>100</v>
      </c>
      <c r="KQE31" s="468"/>
      <c r="KQF31" s="469"/>
      <c r="KQG31" s="15" t="s">
        <v>170</v>
      </c>
      <c r="KQH31" s="468" t="s">
        <v>100</v>
      </c>
      <c r="KQI31" s="468"/>
      <c r="KQJ31" s="469"/>
      <c r="KQK31" s="15" t="s">
        <v>170</v>
      </c>
      <c r="KQL31" s="468" t="s">
        <v>100</v>
      </c>
      <c r="KQM31" s="468"/>
      <c r="KQN31" s="469"/>
      <c r="KQO31" s="15" t="s">
        <v>170</v>
      </c>
      <c r="KQP31" s="468" t="s">
        <v>100</v>
      </c>
      <c r="KQQ31" s="468"/>
      <c r="KQR31" s="469"/>
      <c r="KQS31" s="15" t="s">
        <v>170</v>
      </c>
      <c r="KQT31" s="468" t="s">
        <v>100</v>
      </c>
      <c r="KQU31" s="468"/>
      <c r="KQV31" s="469"/>
      <c r="KQW31" s="15" t="s">
        <v>170</v>
      </c>
      <c r="KQX31" s="468" t="s">
        <v>100</v>
      </c>
      <c r="KQY31" s="468"/>
      <c r="KQZ31" s="469"/>
      <c r="KRA31" s="15" t="s">
        <v>170</v>
      </c>
      <c r="KRB31" s="468" t="s">
        <v>100</v>
      </c>
      <c r="KRC31" s="468"/>
      <c r="KRD31" s="469"/>
      <c r="KRE31" s="15" t="s">
        <v>170</v>
      </c>
      <c r="KRF31" s="468" t="s">
        <v>100</v>
      </c>
      <c r="KRG31" s="468"/>
      <c r="KRH31" s="469"/>
      <c r="KRI31" s="15" t="s">
        <v>170</v>
      </c>
      <c r="KRJ31" s="468" t="s">
        <v>100</v>
      </c>
      <c r="KRK31" s="468"/>
      <c r="KRL31" s="469"/>
      <c r="KRM31" s="15" t="s">
        <v>170</v>
      </c>
      <c r="KRN31" s="468" t="s">
        <v>100</v>
      </c>
      <c r="KRO31" s="468"/>
      <c r="KRP31" s="469"/>
      <c r="KRQ31" s="15" t="s">
        <v>170</v>
      </c>
      <c r="KRR31" s="468" t="s">
        <v>100</v>
      </c>
      <c r="KRS31" s="468"/>
      <c r="KRT31" s="469"/>
      <c r="KRU31" s="15" t="s">
        <v>170</v>
      </c>
      <c r="KRV31" s="468" t="s">
        <v>100</v>
      </c>
      <c r="KRW31" s="468"/>
      <c r="KRX31" s="469"/>
      <c r="KRY31" s="15" t="s">
        <v>170</v>
      </c>
      <c r="KRZ31" s="468" t="s">
        <v>100</v>
      </c>
      <c r="KSA31" s="468"/>
      <c r="KSB31" s="469"/>
      <c r="KSC31" s="15" t="s">
        <v>170</v>
      </c>
      <c r="KSD31" s="468" t="s">
        <v>100</v>
      </c>
      <c r="KSE31" s="468"/>
      <c r="KSF31" s="469"/>
      <c r="KSG31" s="15" t="s">
        <v>170</v>
      </c>
      <c r="KSH31" s="468" t="s">
        <v>100</v>
      </c>
      <c r="KSI31" s="468"/>
      <c r="KSJ31" s="469"/>
      <c r="KSK31" s="15" t="s">
        <v>170</v>
      </c>
      <c r="KSL31" s="468" t="s">
        <v>100</v>
      </c>
      <c r="KSM31" s="468"/>
      <c r="KSN31" s="469"/>
      <c r="KSO31" s="15" t="s">
        <v>170</v>
      </c>
      <c r="KSP31" s="468" t="s">
        <v>100</v>
      </c>
      <c r="KSQ31" s="468"/>
      <c r="KSR31" s="469"/>
      <c r="KSS31" s="15" t="s">
        <v>170</v>
      </c>
      <c r="KST31" s="468" t="s">
        <v>100</v>
      </c>
      <c r="KSU31" s="468"/>
      <c r="KSV31" s="469"/>
      <c r="KSW31" s="15" t="s">
        <v>170</v>
      </c>
      <c r="KSX31" s="468" t="s">
        <v>100</v>
      </c>
      <c r="KSY31" s="468"/>
      <c r="KSZ31" s="469"/>
      <c r="KTA31" s="15" t="s">
        <v>170</v>
      </c>
      <c r="KTB31" s="468" t="s">
        <v>100</v>
      </c>
      <c r="KTC31" s="468"/>
      <c r="KTD31" s="469"/>
      <c r="KTE31" s="15" t="s">
        <v>170</v>
      </c>
      <c r="KTF31" s="468" t="s">
        <v>100</v>
      </c>
      <c r="KTG31" s="468"/>
      <c r="KTH31" s="469"/>
      <c r="KTI31" s="15" t="s">
        <v>170</v>
      </c>
      <c r="KTJ31" s="468" t="s">
        <v>100</v>
      </c>
      <c r="KTK31" s="468"/>
      <c r="KTL31" s="469"/>
      <c r="KTM31" s="15" t="s">
        <v>170</v>
      </c>
      <c r="KTN31" s="468" t="s">
        <v>100</v>
      </c>
      <c r="KTO31" s="468"/>
      <c r="KTP31" s="469"/>
      <c r="KTQ31" s="15" t="s">
        <v>170</v>
      </c>
      <c r="KTR31" s="468" t="s">
        <v>100</v>
      </c>
      <c r="KTS31" s="468"/>
      <c r="KTT31" s="469"/>
      <c r="KTU31" s="15" t="s">
        <v>170</v>
      </c>
      <c r="KTV31" s="468" t="s">
        <v>100</v>
      </c>
      <c r="KTW31" s="468"/>
      <c r="KTX31" s="469"/>
      <c r="KTY31" s="15" t="s">
        <v>170</v>
      </c>
      <c r="KTZ31" s="468" t="s">
        <v>100</v>
      </c>
      <c r="KUA31" s="468"/>
      <c r="KUB31" s="469"/>
      <c r="KUC31" s="15" t="s">
        <v>170</v>
      </c>
      <c r="KUD31" s="468" t="s">
        <v>100</v>
      </c>
      <c r="KUE31" s="468"/>
      <c r="KUF31" s="469"/>
      <c r="KUG31" s="15" t="s">
        <v>170</v>
      </c>
      <c r="KUH31" s="468" t="s">
        <v>100</v>
      </c>
      <c r="KUI31" s="468"/>
      <c r="KUJ31" s="469"/>
      <c r="KUK31" s="15" t="s">
        <v>170</v>
      </c>
      <c r="KUL31" s="468" t="s">
        <v>100</v>
      </c>
      <c r="KUM31" s="468"/>
      <c r="KUN31" s="469"/>
      <c r="KUO31" s="15" t="s">
        <v>170</v>
      </c>
      <c r="KUP31" s="468" t="s">
        <v>100</v>
      </c>
      <c r="KUQ31" s="468"/>
      <c r="KUR31" s="469"/>
      <c r="KUS31" s="15" t="s">
        <v>170</v>
      </c>
      <c r="KUT31" s="468" t="s">
        <v>100</v>
      </c>
      <c r="KUU31" s="468"/>
      <c r="KUV31" s="469"/>
      <c r="KUW31" s="15" t="s">
        <v>170</v>
      </c>
      <c r="KUX31" s="468" t="s">
        <v>100</v>
      </c>
      <c r="KUY31" s="468"/>
      <c r="KUZ31" s="469"/>
      <c r="KVA31" s="15" t="s">
        <v>170</v>
      </c>
      <c r="KVB31" s="468" t="s">
        <v>100</v>
      </c>
      <c r="KVC31" s="468"/>
      <c r="KVD31" s="469"/>
      <c r="KVE31" s="15" t="s">
        <v>170</v>
      </c>
      <c r="KVF31" s="468" t="s">
        <v>100</v>
      </c>
      <c r="KVG31" s="468"/>
      <c r="KVH31" s="469"/>
      <c r="KVI31" s="15" t="s">
        <v>170</v>
      </c>
      <c r="KVJ31" s="468" t="s">
        <v>100</v>
      </c>
      <c r="KVK31" s="468"/>
      <c r="KVL31" s="469"/>
      <c r="KVM31" s="15" t="s">
        <v>170</v>
      </c>
      <c r="KVN31" s="468" t="s">
        <v>100</v>
      </c>
      <c r="KVO31" s="468"/>
      <c r="KVP31" s="469"/>
      <c r="KVQ31" s="15" t="s">
        <v>170</v>
      </c>
      <c r="KVR31" s="468" t="s">
        <v>100</v>
      </c>
      <c r="KVS31" s="468"/>
      <c r="KVT31" s="469"/>
      <c r="KVU31" s="15" t="s">
        <v>170</v>
      </c>
      <c r="KVV31" s="468" t="s">
        <v>100</v>
      </c>
      <c r="KVW31" s="468"/>
      <c r="KVX31" s="469"/>
      <c r="KVY31" s="15" t="s">
        <v>170</v>
      </c>
      <c r="KVZ31" s="468" t="s">
        <v>100</v>
      </c>
      <c r="KWA31" s="468"/>
      <c r="KWB31" s="469"/>
      <c r="KWC31" s="15" t="s">
        <v>170</v>
      </c>
      <c r="KWD31" s="468" t="s">
        <v>100</v>
      </c>
      <c r="KWE31" s="468"/>
      <c r="KWF31" s="469"/>
      <c r="KWG31" s="15" t="s">
        <v>170</v>
      </c>
      <c r="KWH31" s="468" t="s">
        <v>100</v>
      </c>
      <c r="KWI31" s="468"/>
      <c r="KWJ31" s="469"/>
      <c r="KWK31" s="15" t="s">
        <v>170</v>
      </c>
      <c r="KWL31" s="468" t="s">
        <v>100</v>
      </c>
      <c r="KWM31" s="468"/>
      <c r="KWN31" s="469"/>
      <c r="KWO31" s="15" t="s">
        <v>170</v>
      </c>
      <c r="KWP31" s="468" t="s">
        <v>100</v>
      </c>
      <c r="KWQ31" s="468"/>
      <c r="KWR31" s="469"/>
      <c r="KWS31" s="15" t="s">
        <v>170</v>
      </c>
      <c r="KWT31" s="468" t="s">
        <v>100</v>
      </c>
      <c r="KWU31" s="468"/>
      <c r="KWV31" s="469"/>
      <c r="KWW31" s="15" t="s">
        <v>170</v>
      </c>
      <c r="KWX31" s="468" t="s">
        <v>100</v>
      </c>
      <c r="KWY31" s="468"/>
      <c r="KWZ31" s="469"/>
      <c r="KXA31" s="15" t="s">
        <v>170</v>
      </c>
      <c r="KXB31" s="468" t="s">
        <v>100</v>
      </c>
      <c r="KXC31" s="468"/>
      <c r="KXD31" s="469"/>
      <c r="KXE31" s="15" t="s">
        <v>170</v>
      </c>
      <c r="KXF31" s="468" t="s">
        <v>100</v>
      </c>
      <c r="KXG31" s="468"/>
      <c r="KXH31" s="469"/>
      <c r="KXI31" s="15" t="s">
        <v>170</v>
      </c>
      <c r="KXJ31" s="468" t="s">
        <v>100</v>
      </c>
      <c r="KXK31" s="468"/>
      <c r="KXL31" s="469"/>
      <c r="KXM31" s="15" t="s">
        <v>170</v>
      </c>
      <c r="KXN31" s="468" t="s">
        <v>100</v>
      </c>
      <c r="KXO31" s="468"/>
      <c r="KXP31" s="469"/>
      <c r="KXQ31" s="15" t="s">
        <v>170</v>
      </c>
      <c r="KXR31" s="468" t="s">
        <v>100</v>
      </c>
      <c r="KXS31" s="468"/>
      <c r="KXT31" s="469"/>
      <c r="KXU31" s="15" t="s">
        <v>170</v>
      </c>
      <c r="KXV31" s="468" t="s">
        <v>100</v>
      </c>
      <c r="KXW31" s="468"/>
      <c r="KXX31" s="469"/>
      <c r="KXY31" s="15" t="s">
        <v>170</v>
      </c>
      <c r="KXZ31" s="468" t="s">
        <v>100</v>
      </c>
      <c r="KYA31" s="468"/>
      <c r="KYB31" s="469"/>
      <c r="KYC31" s="15" t="s">
        <v>170</v>
      </c>
      <c r="KYD31" s="468" t="s">
        <v>100</v>
      </c>
      <c r="KYE31" s="468"/>
      <c r="KYF31" s="469"/>
      <c r="KYG31" s="15" t="s">
        <v>170</v>
      </c>
      <c r="KYH31" s="468" t="s">
        <v>100</v>
      </c>
      <c r="KYI31" s="468"/>
      <c r="KYJ31" s="469"/>
      <c r="KYK31" s="15" t="s">
        <v>170</v>
      </c>
      <c r="KYL31" s="468" t="s">
        <v>100</v>
      </c>
      <c r="KYM31" s="468"/>
      <c r="KYN31" s="469"/>
      <c r="KYO31" s="15" t="s">
        <v>170</v>
      </c>
      <c r="KYP31" s="468" t="s">
        <v>100</v>
      </c>
      <c r="KYQ31" s="468"/>
      <c r="KYR31" s="469"/>
      <c r="KYS31" s="15" t="s">
        <v>170</v>
      </c>
      <c r="KYT31" s="468" t="s">
        <v>100</v>
      </c>
      <c r="KYU31" s="468"/>
      <c r="KYV31" s="469"/>
      <c r="KYW31" s="15" t="s">
        <v>170</v>
      </c>
      <c r="KYX31" s="468" t="s">
        <v>100</v>
      </c>
      <c r="KYY31" s="468"/>
      <c r="KYZ31" s="469"/>
      <c r="KZA31" s="15" t="s">
        <v>170</v>
      </c>
      <c r="KZB31" s="468" t="s">
        <v>100</v>
      </c>
      <c r="KZC31" s="468"/>
      <c r="KZD31" s="469"/>
      <c r="KZE31" s="15" t="s">
        <v>170</v>
      </c>
      <c r="KZF31" s="468" t="s">
        <v>100</v>
      </c>
      <c r="KZG31" s="468"/>
      <c r="KZH31" s="469"/>
      <c r="KZI31" s="15" t="s">
        <v>170</v>
      </c>
      <c r="KZJ31" s="468" t="s">
        <v>100</v>
      </c>
      <c r="KZK31" s="468"/>
      <c r="KZL31" s="469"/>
      <c r="KZM31" s="15" t="s">
        <v>170</v>
      </c>
      <c r="KZN31" s="468" t="s">
        <v>100</v>
      </c>
      <c r="KZO31" s="468"/>
      <c r="KZP31" s="469"/>
      <c r="KZQ31" s="15" t="s">
        <v>170</v>
      </c>
      <c r="KZR31" s="468" t="s">
        <v>100</v>
      </c>
      <c r="KZS31" s="468"/>
      <c r="KZT31" s="469"/>
      <c r="KZU31" s="15" t="s">
        <v>170</v>
      </c>
      <c r="KZV31" s="468" t="s">
        <v>100</v>
      </c>
      <c r="KZW31" s="468"/>
      <c r="KZX31" s="469"/>
      <c r="KZY31" s="15" t="s">
        <v>170</v>
      </c>
      <c r="KZZ31" s="468" t="s">
        <v>100</v>
      </c>
      <c r="LAA31" s="468"/>
      <c r="LAB31" s="469"/>
      <c r="LAC31" s="15" t="s">
        <v>170</v>
      </c>
      <c r="LAD31" s="468" t="s">
        <v>100</v>
      </c>
      <c r="LAE31" s="468"/>
      <c r="LAF31" s="469"/>
      <c r="LAG31" s="15" t="s">
        <v>170</v>
      </c>
      <c r="LAH31" s="468" t="s">
        <v>100</v>
      </c>
      <c r="LAI31" s="468"/>
      <c r="LAJ31" s="469"/>
      <c r="LAK31" s="15" t="s">
        <v>170</v>
      </c>
      <c r="LAL31" s="468" t="s">
        <v>100</v>
      </c>
      <c r="LAM31" s="468"/>
      <c r="LAN31" s="469"/>
      <c r="LAO31" s="15" t="s">
        <v>170</v>
      </c>
      <c r="LAP31" s="468" t="s">
        <v>100</v>
      </c>
      <c r="LAQ31" s="468"/>
      <c r="LAR31" s="469"/>
      <c r="LAS31" s="15" t="s">
        <v>170</v>
      </c>
      <c r="LAT31" s="468" t="s">
        <v>100</v>
      </c>
      <c r="LAU31" s="468"/>
      <c r="LAV31" s="469"/>
      <c r="LAW31" s="15" t="s">
        <v>170</v>
      </c>
      <c r="LAX31" s="468" t="s">
        <v>100</v>
      </c>
      <c r="LAY31" s="468"/>
      <c r="LAZ31" s="469"/>
      <c r="LBA31" s="15" t="s">
        <v>170</v>
      </c>
      <c r="LBB31" s="468" t="s">
        <v>100</v>
      </c>
      <c r="LBC31" s="468"/>
      <c r="LBD31" s="469"/>
      <c r="LBE31" s="15" t="s">
        <v>170</v>
      </c>
      <c r="LBF31" s="468" t="s">
        <v>100</v>
      </c>
      <c r="LBG31" s="468"/>
      <c r="LBH31" s="469"/>
      <c r="LBI31" s="15" t="s">
        <v>170</v>
      </c>
      <c r="LBJ31" s="468" t="s">
        <v>100</v>
      </c>
      <c r="LBK31" s="468"/>
      <c r="LBL31" s="469"/>
      <c r="LBM31" s="15" t="s">
        <v>170</v>
      </c>
      <c r="LBN31" s="468" t="s">
        <v>100</v>
      </c>
      <c r="LBO31" s="468"/>
      <c r="LBP31" s="469"/>
      <c r="LBQ31" s="15" t="s">
        <v>170</v>
      </c>
      <c r="LBR31" s="468" t="s">
        <v>100</v>
      </c>
      <c r="LBS31" s="468"/>
      <c r="LBT31" s="469"/>
      <c r="LBU31" s="15" t="s">
        <v>170</v>
      </c>
      <c r="LBV31" s="468" t="s">
        <v>100</v>
      </c>
      <c r="LBW31" s="468"/>
      <c r="LBX31" s="469"/>
      <c r="LBY31" s="15" t="s">
        <v>170</v>
      </c>
      <c r="LBZ31" s="468" t="s">
        <v>100</v>
      </c>
      <c r="LCA31" s="468"/>
      <c r="LCB31" s="469"/>
      <c r="LCC31" s="15" t="s">
        <v>170</v>
      </c>
      <c r="LCD31" s="468" t="s">
        <v>100</v>
      </c>
      <c r="LCE31" s="468"/>
      <c r="LCF31" s="469"/>
      <c r="LCG31" s="15" t="s">
        <v>170</v>
      </c>
      <c r="LCH31" s="468" t="s">
        <v>100</v>
      </c>
      <c r="LCI31" s="468"/>
      <c r="LCJ31" s="469"/>
      <c r="LCK31" s="15" t="s">
        <v>170</v>
      </c>
      <c r="LCL31" s="468" t="s">
        <v>100</v>
      </c>
      <c r="LCM31" s="468"/>
      <c r="LCN31" s="469"/>
      <c r="LCO31" s="15" t="s">
        <v>170</v>
      </c>
      <c r="LCP31" s="468" t="s">
        <v>100</v>
      </c>
      <c r="LCQ31" s="468"/>
      <c r="LCR31" s="469"/>
      <c r="LCS31" s="15" t="s">
        <v>170</v>
      </c>
      <c r="LCT31" s="468" t="s">
        <v>100</v>
      </c>
      <c r="LCU31" s="468"/>
      <c r="LCV31" s="469"/>
      <c r="LCW31" s="15" t="s">
        <v>170</v>
      </c>
      <c r="LCX31" s="468" t="s">
        <v>100</v>
      </c>
      <c r="LCY31" s="468"/>
      <c r="LCZ31" s="469"/>
      <c r="LDA31" s="15" t="s">
        <v>170</v>
      </c>
      <c r="LDB31" s="468" t="s">
        <v>100</v>
      </c>
      <c r="LDC31" s="468"/>
      <c r="LDD31" s="469"/>
      <c r="LDE31" s="15" t="s">
        <v>170</v>
      </c>
      <c r="LDF31" s="468" t="s">
        <v>100</v>
      </c>
      <c r="LDG31" s="468"/>
      <c r="LDH31" s="469"/>
      <c r="LDI31" s="15" t="s">
        <v>170</v>
      </c>
      <c r="LDJ31" s="468" t="s">
        <v>100</v>
      </c>
      <c r="LDK31" s="468"/>
      <c r="LDL31" s="469"/>
      <c r="LDM31" s="15" t="s">
        <v>170</v>
      </c>
      <c r="LDN31" s="468" t="s">
        <v>100</v>
      </c>
      <c r="LDO31" s="468"/>
      <c r="LDP31" s="469"/>
      <c r="LDQ31" s="15" t="s">
        <v>170</v>
      </c>
      <c r="LDR31" s="468" t="s">
        <v>100</v>
      </c>
      <c r="LDS31" s="468"/>
      <c r="LDT31" s="469"/>
      <c r="LDU31" s="15" t="s">
        <v>170</v>
      </c>
      <c r="LDV31" s="468" t="s">
        <v>100</v>
      </c>
      <c r="LDW31" s="468"/>
      <c r="LDX31" s="469"/>
      <c r="LDY31" s="15" t="s">
        <v>170</v>
      </c>
      <c r="LDZ31" s="468" t="s">
        <v>100</v>
      </c>
      <c r="LEA31" s="468"/>
      <c r="LEB31" s="469"/>
      <c r="LEC31" s="15" t="s">
        <v>170</v>
      </c>
      <c r="LED31" s="468" t="s">
        <v>100</v>
      </c>
      <c r="LEE31" s="468"/>
      <c r="LEF31" s="469"/>
      <c r="LEG31" s="15" t="s">
        <v>170</v>
      </c>
      <c r="LEH31" s="468" t="s">
        <v>100</v>
      </c>
      <c r="LEI31" s="468"/>
      <c r="LEJ31" s="469"/>
      <c r="LEK31" s="15" t="s">
        <v>170</v>
      </c>
      <c r="LEL31" s="468" t="s">
        <v>100</v>
      </c>
      <c r="LEM31" s="468"/>
      <c r="LEN31" s="469"/>
      <c r="LEO31" s="15" t="s">
        <v>170</v>
      </c>
      <c r="LEP31" s="468" t="s">
        <v>100</v>
      </c>
      <c r="LEQ31" s="468"/>
      <c r="LER31" s="469"/>
      <c r="LES31" s="15" t="s">
        <v>170</v>
      </c>
      <c r="LET31" s="468" t="s">
        <v>100</v>
      </c>
      <c r="LEU31" s="468"/>
      <c r="LEV31" s="469"/>
      <c r="LEW31" s="15" t="s">
        <v>170</v>
      </c>
      <c r="LEX31" s="468" t="s">
        <v>100</v>
      </c>
      <c r="LEY31" s="468"/>
      <c r="LEZ31" s="469"/>
      <c r="LFA31" s="15" t="s">
        <v>170</v>
      </c>
      <c r="LFB31" s="468" t="s">
        <v>100</v>
      </c>
      <c r="LFC31" s="468"/>
      <c r="LFD31" s="469"/>
      <c r="LFE31" s="15" t="s">
        <v>170</v>
      </c>
      <c r="LFF31" s="468" t="s">
        <v>100</v>
      </c>
      <c r="LFG31" s="468"/>
      <c r="LFH31" s="469"/>
      <c r="LFI31" s="15" t="s">
        <v>170</v>
      </c>
      <c r="LFJ31" s="468" t="s">
        <v>100</v>
      </c>
      <c r="LFK31" s="468"/>
      <c r="LFL31" s="469"/>
      <c r="LFM31" s="15" t="s">
        <v>170</v>
      </c>
      <c r="LFN31" s="468" t="s">
        <v>100</v>
      </c>
      <c r="LFO31" s="468"/>
      <c r="LFP31" s="469"/>
      <c r="LFQ31" s="15" t="s">
        <v>170</v>
      </c>
      <c r="LFR31" s="468" t="s">
        <v>100</v>
      </c>
      <c r="LFS31" s="468"/>
      <c r="LFT31" s="469"/>
      <c r="LFU31" s="15" t="s">
        <v>170</v>
      </c>
      <c r="LFV31" s="468" t="s">
        <v>100</v>
      </c>
      <c r="LFW31" s="468"/>
      <c r="LFX31" s="469"/>
      <c r="LFY31" s="15" t="s">
        <v>170</v>
      </c>
      <c r="LFZ31" s="468" t="s">
        <v>100</v>
      </c>
      <c r="LGA31" s="468"/>
      <c r="LGB31" s="469"/>
      <c r="LGC31" s="15" t="s">
        <v>170</v>
      </c>
      <c r="LGD31" s="468" t="s">
        <v>100</v>
      </c>
      <c r="LGE31" s="468"/>
      <c r="LGF31" s="469"/>
      <c r="LGG31" s="15" t="s">
        <v>170</v>
      </c>
      <c r="LGH31" s="468" t="s">
        <v>100</v>
      </c>
      <c r="LGI31" s="468"/>
      <c r="LGJ31" s="469"/>
      <c r="LGK31" s="15" t="s">
        <v>170</v>
      </c>
      <c r="LGL31" s="468" t="s">
        <v>100</v>
      </c>
      <c r="LGM31" s="468"/>
      <c r="LGN31" s="469"/>
      <c r="LGO31" s="15" t="s">
        <v>170</v>
      </c>
      <c r="LGP31" s="468" t="s">
        <v>100</v>
      </c>
      <c r="LGQ31" s="468"/>
      <c r="LGR31" s="469"/>
      <c r="LGS31" s="15" t="s">
        <v>170</v>
      </c>
      <c r="LGT31" s="468" t="s">
        <v>100</v>
      </c>
      <c r="LGU31" s="468"/>
      <c r="LGV31" s="469"/>
      <c r="LGW31" s="15" t="s">
        <v>170</v>
      </c>
      <c r="LGX31" s="468" t="s">
        <v>100</v>
      </c>
      <c r="LGY31" s="468"/>
      <c r="LGZ31" s="469"/>
      <c r="LHA31" s="15" t="s">
        <v>170</v>
      </c>
      <c r="LHB31" s="468" t="s">
        <v>100</v>
      </c>
      <c r="LHC31" s="468"/>
      <c r="LHD31" s="469"/>
      <c r="LHE31" s="15" t="s">
        <v>170</v>
      </c>
      <c r="LHF31" s="468" t="s">
        <v>100</v>
      </c>
      <c r="LHG31" s="468"/>
      <c r="LHH31" s="469"/>
      <c r="LHI31" s="15" t="s">
        <v>170</v>
      </c>
      <c r="LHJ31" s="468" t="s">
        <v>100</v>
      </c>
      <c r="LHK31" s="468"/>
      <c r="LHL31" s="469"/>
      <c r="LHM31" s="15" t="s">
        <v>170</v>
      </c>
      <c r="LHN31" s="468" t="s">
        <v>100</v>
      </c>
      <c r="LHO31" s="468"/>
      <c r="LHP31" s="469"/>
      <c r="LHQ31" s="15" t="s">
        <v>170</v>
      </c>
      <c r="LHR31" s="468" t="s">
        <v>100</v>
      </c>
      <c r="LHS31" s="468"/>
      <c r="LHT31" s="469"/>
      <c r="LHU31" s="15" t="s">
        <v>170</v>
      </c>
      <c r="LHV31" s="468" t="s">
        <v>100</v>
      </c>
      <c r="LHW31" s="468"/>
      <c r="LHX31" s="469"/>
      <c r="LHY31" s="15" t="s">
        <v>170</v>
      </c>
      <c r="LHZ31" s="468" t="s">
        <v>100</v>
      </c>
      <c r="LIA31" s="468"/>
      <c r="LIB31" s="469"/>
      <c r="LIC31" s="15" t="s">
        <v>170</v>
      </c>
      <c r="LID31" s="468" t="s">
        <v>100</v>
      </c>
      <c r="LIE31" s="468"/>
      <c r="LIF31" s="469"/>
      <c r="LIG31" s="15" t="s">
        <v>170</v>
      </c>
      <c r="LIH31" s="468" t="s">
        <v>100</v>
      </c>
      <c r="LII31" s="468"/>
      <c r="LIJ31" s="469"/>
      <c r="LIK31" s="15" t="s">
        <v>170</v>
      </c>
      <c r="LIL31" s="468" t="s">
        <v>100</v>
      </c>
      <c r="LIM31" s="468"/>
      <c r="LIN31" s="469"/>
      <c r="LIO31" s="15" t="s">
        <v>170</v>
      </c>
      <c r="LIP31" s="468" t="s">
        <v>100</v>
      </c>
      <c r="LIQ31" s="468"/>
      <c r="LIR31" s="469"/>
      <c r="LIS31" s="15" t="s">
        <v>170</v>
      </c>
      <c r="LIT31" s="468" t="s">
        <v>100</v>
      </c>
      <c r="LIU31" s="468"/>
      <c r="LIV31" s="469"/>
      <c r="LIW31" s="15" t="s">
        <v>170</v>
      </c>
      <c r="LIX31" s="468" t="s">
        <v>100</v>
      </c>
      <c r="LIY31" s="468"/>
      <c r="LIZ31" s="469"/>
      <c r="LJA31" s="15" t="s">
        <v>170</v>
      </c>
      <c r="LJB31" s="468" t="s">
        <v>100</v>
      </c>
      <c r="LJC31" s="468"/>
      <c r="LJD31" s="469"/>
      <c r="LJE31" s="15" t="s">
        <v>170</v>
      </c>
      <c r="LJF31" s="468" t="s">
        <v>100</v>
      </c>
      <c r="LJG31" s="468"/>
      <c r="LJH31" s="469"/>
      <c r="LJI31" s="15" t="s">
        <v>170</v>
      </c>
      <c r="LJJ31" s="468" t="s">
        <v>100</v>
      </c>
      <c r="LJK31" s="468"/>
      <c r="LJL31" s="469"/>
      <c r="LJM31" s="15" t="s">
        <v>170</v>
      </c>
      <c r="LJN31" s="468" t="s">
        <v>100</v>
      </c>
      <c r="LJO31" s="468"/>
      <c r="LJP31" s="469"/>
      <c r="LJQ31" s="15" t="s">
        <v>170</v>
      </c>
      <c r="LJR31" s="468" t="s">
        <v>100</v>
      </c>
      <c r="LJS31" s="468"/>
      <c r="LJT31" s="469"/>
      <c r="LJU31" s="15" t="s">
        <v>170</v>
      </c>
      <c r="LJV31" s="468" t="s">
        <v>100</v>
      </c>
      <c r="LJW31" s="468"/>
      <c r="LJX31" s="469"/>
      <c r="LJY31" s="15" t="s">
        <v>170</v>
      </c>
      <c r="LJZ31" s="468" t="s">
        <v>100</v>
      </c>
      <c r="LKA31" s="468"/>
      <c r="LKB31" s="469"/>
      <c r="LKC31" s="15" t="s">
        <v>170</v>
      </c>
      <c r="LKD31" s="468" t="s">
        <v>100</v>
      </c>
      <c r="LKE31" s="468"/>
      <c r="LKF31" s="469"/>
      <c r="LKG31" s="15" t="s">
        <v>170</v>
      </c>
      <c r="LKH31" s="468" t="s">
        <v>100</v>
      </c>
      <c r="LKI31" s="468"/>
      <c r="LKJ31" s="469"/>
      <c r="LKK31" s="15" t="s">
        <v>170</v>
      </c>
      <c r="LKL31" s="468" t="s">
        <v>100</v>
      </c>
      <c r="LKM31" s="468"/>
      <c r="LKN31" s="469"/>
      <c r="LKO31" s="15" t="s">
        <v>170</v>
      </c>
      <c r="LKP31" s="468" t="s">
        <v>100</v>
      </c>
      <c r="LKQ31" s="468"/>
      <c r="LKR31" s="469"/>
      <c r="LKS31" s="15" t="s">
        <v>170</v>
      </c>
      <c r="LKT31" s="468" t="s">
        <v>100</v>
      </c>
      <c r="LKU31" s="468"/>
      <c r="LKV31" s="469"/>
      <c r="LKW31" s="15" t="s">
        <v>170</v>
      </c>
      <c r="LKX31" s="468" t="s">
        <v>100</v>
      </c>
      <c r="LKY31" s="468"/>
      <c r="LKZ31" s="469"/>
      <c r="LLA31" s="15" t="s">
        <v>170</v>
      </c>
      <c r="LLB31" s="468" t="s">
        <v>100</v>
      </c>
      <c r="LLC31" s="468"/>
      <c r="LLD31" s="469"/>
      <c r="LLE31" s="15" t="s">
        <v>170</v>
      </c>
      <c r="LLF31" s="468" t="s">
        <v>100</v>
      </c>
      <c r="LLG31" s="468"/>
      <c r="LLH31" s="469"/>
      <c r="LLI31" s="15" t="s">
        <v>170</v>
      </c>
      <c r="LLJ31" s="468" t="s">
        <v>100</v>
      </c>
      <c r="LLK31" s="468"/>
      <c r="LLL31" s="469"/>
      <c r="LLM31" s="15" t="s">
        <v>170</v>
      </c>
      <c r="LLN31" s="468" t="s">
        <v>100</v>
      </c>
      <c r="LLO31" s="468"/>
      <c r="LLP31" s="469"/>
      <c r="LLQ31" s="15" t="s">
        <v>170</v>
      </c>
      <c r="LLR31" s="468" t="s">
        <v>100</v>
      </c>
      <c r="LLS31" s="468"/>
      <c r="LLT31" s="469"/>
      <c r="LLU31" s="15" t="s">
        <v>170</v>
      </c>
      <c r="LLV31" s="468" t="s">
        <v>100</v>
      </c>
      <c r="LLW31" s="468"/>
      <c r="LLX31" s="469"/>
      <c r="LLY31" s="15" t="s">
        <v>170</v>
      </c>
      <c r="LLZ31" s="468" t="s">
        <v>100</v>
      </c>
      <c r="LMA31" s="468"/>
      <c r="LMB31" s="469"/>
      <c r="LMC31" s="15" t="s">
        <v>170</v>
      </c>
      <c r="LMD31" s="468" t="s">
        <v>100</v>
      </c>
      <c r="LME31" s="468"/>
      <c r="LMF31" s="469"/>
      <c r="LMG31" s="15" t="s">
        <v>170</v>
      </c>
      <c r="LMH31" s="468" t="s">
        <v>100</v>
      </c>
      <c r="LMI31" s="468"/>
      <c r="LMJ31" s="469"/>
      <c r="LMK31" s="15" t="s">
        <v>170</v>
      </c>
      <c r="LML31" s="468" t="s">
        <v>100</v>
      </c>
      <c r="LMM31" s="468"/>
      <c r="LMN31" s="469"/>
      <c r="LMO31" s="15" t="s">
        <v>170</v>
      </c>
      <c r="LMP31" s="468" t="s">
        <v>100</v>
      </c>
      <c r="LMQ31" s="468"/>
      <c r="LMR31" s="469"/>
      <c r="LMS31" s="15" t="s">
        <v>170</v>
      </c>
      <c r="LMT31" s="468" t="s">
        <v>100</v>
      </c>
      <c r="LMU31" s="468"/>
      <c r="LMV31" s="469"/>
      <c r="LMW31" s="15" t="s">
        <v>170</v>
      </c>
      <c r="LMX31" s="468" t="s">
        <v>100</v>
      </c>
      <c r="LMY31" s="468"/>
      <c r="LMZ31" s="469"/>
      <c r="LNA31" s="15" t="s">
        <v>170</v>
      </c>
      <c r="LNB31" s="468" t="s">
        <v>100</v>
      </c>
      <c r="LNC31" s="468"/>
      <c r="LND31" s="469"/>
      <c r="LNE31" s="15" t="s">
        <v>170</v>
      </c>
      <c r="LNF31" s="468" t="s">
        <v>100</v>
      </c>
      <c r="LNG31" s="468"/>
      <c r="LNH31" s="469"/>
      <c r="LNI31" s="15" t="s">
        <v>170</v>
      </c>
      <c r="LNJ31" s="468" t="s">
        <v>100</v>
      </c>
      <c r="LNK31" s="468"/>
      <c r="LNL31" s="469"/>
      <c r="LNM31" s="15" t="s">
        <v>170</v>
      </c>
      <c r="LNN31" s="468" t="s">
        <v>100</v>
      </c>
      <c r="LNO31" s="468"/>
      <c r="LNP31" s="469"/>
      <c r="LNQ31" s="15" t="s">
        <v>170</v>
      </c>
      <c r="LNR31" s="468" t="s">
        <v>100</v>
      </c>
      <c r="LNS31" s="468"/>
      <c r="LNT31" s="469"/>
      <c r="LNU31" s="15" t="s">
        <v>170</v>
      </c>
      <c r="LNV31" s="468" t="s">
        <v>100</v>
      </c>
      <c r="LNW31" s="468"/>
      <c r="LNX31" s="469"/>
      <c r="LNY31" s="15" t="s">
        <v>170</v>
      </c>
      <c r="LNZ31" s="468" t="s">
        <v>100</v>
      </c>
      <c r="LOA31" s="468"/>
      <c r="LOB31" s="469"/>
      <c r="LOC31" s="15" t="s">
        <v>170</v>
      </c>
      <c r="LOD31" s="468" t="s">
        <v>100</v>
      </c>
      <c r="LOE31" s="468"/>
      <c r="LOF31" s="469"/>
      <c r="LOG31" s="15" t="s">
        <v>170</v>
      </c>
      <c r="LOH31" s="468" t="s">
        <v>100</v>
      </c>
      <c r="LOI31" s="468"/>
      <c r="LOJ31" s="469"/>
      <c r="LOK31" s="15" t="s">
        <v>170</v>
      </c>
      <c r="LOL31" s="468" t="s">
        <v>100</v>
      </c>
      <c r="LOM31" s="468"/>
      <c r="LON31" s="469"/>
      <c r="LOO31" s="15" t="s">
        <v>170</v>
      </c>
      <c r="LOP31" s="468" t="s">
        <v>100</v>
      </c>
      <c r="LOQ31" s="468"/>
      <c r="LOR31" s="469"/>
      <c r="LOS31" s="15" t="s">
        <v>170</v>
      </c>
      <c r="LOT31" s="468" t="s">
        <v>100</v>
      </c>
      <c r="LOU31" s="468"/>
      <c r="LOV31" s="469"/>
      <c r="LOW31" s="15" t="s">
        <v>170</v>
      </c>
      <c r="LOX31" s="468" t="s">
        <v>100</v>
      </c>
      <c r="LOY31" s="468"/>
      <c r="LOZ31" s="469"/>
      <c r="LPA31" s="15" t="s">
        <v>170</v>
      </c>
      <c r="LPB31" s="468" t="s">
        <v>100</v>
      </c>
      <c r="LPC31" s="468"/>
      <c r="LPD31" s="469"/>
      <c r="LPE31" s="15" t="s">
        <v>170</v>
      </c>
      <c r="LPF31" s="468" t="s">
        <v>100</v>
      </c>
      <c r="LPG31" s="468"/>
      <c r="LPH31" s="469"/>
      <c r="LPI31" s="15" t="s">
        <v>170</v>
      </c>
      <c r="LPJ31" s="468" t="s">
        <v>100</v>
      </c>
      <c r="LPK31" s="468"/>
      <c r="LPL31" s="469"/>
      <c r="LPM31" s="15" t="s">
        <v>170</v>
      </c>
      <c r="LPN31" s="468" t="s">
        <v>100</v>
      </c>
      <c r="LPO31" s="468"/>
      <c r="LPP31" s="469"/>
      <c r="LPQ31" s="15" t="s">
        <v>170</v>
      </c>
      <c r="LPR31" s="468" t="s">
        <v>100</v>
      </c>
      <c r="LPS31" s="468"/>
      <c r="LPT31" s="469"/>
      <c r="LPU31" s="15" t="s">
        <v>170</v>
      </c>
      <c r="LPV31" s="468" t="s">
        <v>100</v>
      </c>
      <c r="LPW31" s="468"/>
      <c r="LPX31" s="469"/>
      <c r="LPY31" s="15" t="s">
        <v>170</v>
      </c>
      <c r="LPZ31" s="468" t="s">
        <v>100</v>
      </c>
      <c r="LQA31" s="468"/>
      <c r="LQB31" s="469"/>
      <c r="LQC31" s="15" t="s">
        <v>170</v>
      </c>
      <c r="LQD31" s="468" t="s">
        <v>100</v>
      </c>
      <c r="LQE31" s="468"/>
      <c r="LQF31" s="469"/>
      <c r="LQG31" s="15" t="s">
        <v>170</v>
      </c>
      <c r="LQH31" s="468" t="s">
        <v>100</v>
      </c>
      <c r="LQI31" s="468"/>
      <c r="LQJ31" s="469"/>
      <c r="LQK31" s="15" t="s">
        <v>170</v>
      </c>
      <c r="LQL31" s="468" t="s">
        <v>100</v>
      </c>
      <c r="LQM31" s="468"/>
      <c r="LQN31" s="469"/>
      <c r="LQO31" s="15" t="s">
        <v>170</v>
      </c>
      <c r="LQP31" s="468" t="s">
        <v>100</v>
      </c>
      <c r="LQQ31" s="468"/>
      <c r="LQR31" s="469"/>
      <c r="LQS31" s="15" t="s">
        <v>170</v>
      </c>
      <c r="LQT31" s="468" t="s">
        <v>100</v>
      </c>
      <c r="LQU31" s="468"/>
      <c r="LQV31" s="469"/>
      <c r="LQW31" s="15" t="s">
        <v>170</v>
      </c>
      <c r="LQX31" s="468" t="s">
        <v>100</v>
      </c>
      <c r="LQY31" s="468"/>
      <c r="LQZ31" s="469"/>
      <c r="LRA31" s="15" t="s">
        <v>170</v>
      </c>
      <c r="LRB31" s="468" t="s">
        <v>100</v>
      </c>
      <c r="LRC31" s="468"/>
      <c r="LRD31" s="469"/>
      <c r="LRE31" s="15" t="s">
        <v>170</v>
      </c>
      <c r="LRF31" s="468" t="s">
        <v>100</v>
      </c>
      <c r="LRG31" s="468"/>
      <c r="LRH31" s="469"/>
      <c r="LRI31" s="15" t="s">
        <v>170</v>
      </c>
      <c r="LRJ31" s="468" t="s">
        <v>100</v>
      </c>
      <c r="LRK31" s="468"/>
      <c r="LRL31" s="469"/>
      <c r="LRM31" s="15" t="s">
        <v>170</v>
      </c>
      <c r="LRN31" s="468" t="s">
        <v>100</v>
      </c>
      <c r="LRO31" s="468"/>
      <c r="LRP31" s="469"/>
      <c r="LRQ31" s="15" t="s">
        <v>170</v>
      </c>
      <c r="LRR31" s="468" t="s">
        <v>100</v>
      </c>
      <c r="LRS31" s="468"/>
      <c r="LRT31" s="469"/>
      <c r="LRU31" s="15" t="s">
        <v>170</v>
      </c>
      <c r="LRV31" s="468" t="s">
        <v>100</v>
      </c>
      <c r="LRW31" s="468"/>
      <c r="LRX31" s="469"/>
      <c r="LRY31" s="15" t="s">
        <v>170</v>
      </c>
      <c r="LRZ31" s="468" t="s">
        <v>100</v>
      </c>
      <c r="LSA31" s="468"/>
      <c r="LSB31" s="469"/>
      <c r="LSC31" s="15" t="s">
        <v>170</v>
      </c>
      <c r="LSD31" s="468" t="s">
        <v>100</v>
      </c>
      <c r="LSE31" s="468"/>
      <c r="LSF31" s="469"/>
      <c r="LSG31" s="15" t="s">
        <v>170</v>
      </c>
      <c r="LSH31" s="468" t="s">
        <v>100</v>
      </c>
      <c r="LSI31" s="468"/>
      <c r="LSJ31" s="469"/>
      <c r="LSK31" s="15" t="s">
        <v>170</v>
      </c>
      <c r="LSL31" s="468" t="s">
        <v>100</v>
      </c>
      <c r="LSM31" s="468"/>
      <c r="LSN31" s="469"/>
      <c r="LSO31" s="15" t="s">
        <v>170</v>
      </c>
      <c r="LSP31" s="468" t="s">
        <v>100</v>
      </c>
      <c r="LSQ31" s="468"/>
      <c r="LSR31" s="469"/>
      <c r="LSS31" s="15" t="s">
        <v>170</v>
      </c>
      <c r="LST31" s="468" t="s">
        <v>100</v>
      </c>
      <c r="LSU31" s="468"/>
      <c r="LSV31" s="469"/>
      <c r="LSW31" s="15" t="s">
        <v>170</v>
      </c>
      <c r="LSX31" s="468" t="s">
        <v>100</v>
      </c>
      <c r="LSY31" s="468"/>
      <c r="LSZ31" s="469"/>
      <c r="LTA31" s="15" t="s">
        <v>170</v>
      </c>
      <c r="LTB31" s="468" t="s">
        <v>100</v>
      </c>
      <c r="LTC31" s="468"/>
      <c r="LTD31" s="469"/>
      <c r="LTE31" s="15" t="s">
        <v>170</v>
      </c>
      <c r="LTF31" s="468" t="s">
        <v>100</v>
      </c>
      <c r="LTG31" s="468"/>
      <c r="LTH31" s="469"/>
      <c r="LTI31" s="15" t="s">
        <v>170</v>
      </c>
      <c r="LTJ31" s="468" t="s">
        <v>100</v>
      </c>
      <c r="LTK31" s="468"/>
      <c r="LTL31" s="469"/>
      <c r="LTM31" s="15" t="s">
        <v>170</v>
      </c>
      <c r="LTN31" s="468" t="s">
        <v>100</v>
      </c>
      <c r="LTO31" s="468"/>
      <c r="LTP31" s="469"/>
      <c r="LTQ31" s="15" t="s">
        <v>170</v>
      </c>
      <c r="LTR31" s="468" t="s">
        <v>100</v>
      </c>
      <c r="LTS31" s="468"/>
      <c r="LTT31" s="469"/>
      <c r="LTU31" s="15" t="s">
        <v>170</v>
      </c>
      <c r="LTV31" s="468" t="s">
        <v>100</v>
      </c>
      <c r="LTW31" s="468"/>
      <c r="LTX31" s="469"/>
      <c r="LTY31" s="15" t="s">
        <v>170</v>
      </c>
      <c r="LTZ31" s="468" t="s">
        <v>100</v>
      </c>
      <c r="LUA31" s="468"/>
      <c r="LUB31" s="469"/>
      <c r="LUC31" s="15" t="s">
        <v>170</v>
      </c>
      <c r="LUD31" s="468" t="s">
        <v>100</v>
      </c>
      <c r="LUE31" s="468"/>
      <c r="LUF31" s="469"/>
      <c r="LUG31" s="15" t="s">
        <v>170</v>
      </c>
      <c r="LUH31" s="468" t="s">
        <v>100</v>
      </c>
      <c r="LUI31" s="468"/>
      <c r="LUJ31" s="469"/>
      <c r="LUK31" s="15" t="s">
        <v>170</v>
      </c>
      <c r="LUL31" s="468" t="s">
        <v>100</v>
      </c>
      <c r="LUM31" s="468"/>
      <c r="LUN31" s="469"/>
      <c r="LUO31" s="15" t="s">
        <v>170</v>
      </c>
      <c r="LUP31" s="468" t="s">
        <v>100</v>
      </c>
      <c r="LUQ31" s="468"/>
      <c r="LUR31" s="469"/>
      <c r="LUS31" s="15" t="s">
        <v>170</v>
      </c>
      <c r="LUT31" s="468" t="s">
        <v>100</v>
      </c>
      <c r="LUU31" s="468"/>
      <c r="LUV31" s="469"/>
      <c r="LUW31" s="15" t="s">
        <v>170</v>
      </c>
      <c r="LUX31" s="468" t="s">
        <v>100</v>
      </c>
      <c r="LUY31" s="468"/>
      <c r="LUZ31" s="469"/>
      <c r="LVA31" s="15" t="s">
        <v>170</v>
      </c>
      <c r="LVB31" s="468" t="s">
        <v>100</v>
      </c>
      <c r="LVC31" s="468"/>
      <c r="LVD31" s="469"/>
      <c r="LVE31" s="15" t="s">
        <v>170</v>
      </c>
      <c r="LVF31" s="468" t="s">
        <v>100</v>
      </c>
      <c r="LVG31" s="468"/>
      <c r="LVH31" s="469"/>
      <c r="LVI31" s="15" t="s">
        <v>170</v>
      </c>
      <c r="LVJ31" s="468" t="s">
        <v>100</v>
      </c>
      <c r="LVK31" s="468"/>
      <c r="LVL31" s="469"/>
      <c r="LVM31" s="15" t="s">
        <v>170</v>
      </c>
      <c r="LVN31" s="468" t="s">
        <v>100</v>
      </c>
      <c r="LVO31" s="468"/>
      <c r="LVP31" s="469"/>
      <c r="LVQ31" s="15" t="s">
        <v>170</v>
      </c>
      <c r="LVR31" s="468" t="s">
        <v>100</v>
      </c>
      <c r="LVS31" s="468"/>
      <c r="LVT31" s="469"/>
      <c r="LVU31" s="15" t="s">
        <v>170</v>
      </c>
      <c r="LVV31" s="468" t="s">
        <v>100</v>
      </c>
      <c r="LVW31" s="468"/>
      <c r="LVX31" s="469"/>
      <c r="LVY31" s="15" t="s">
        <v>170</v>
      </c>
      <c r="LVZ31" s="468" t="s">
        <v>100</v>
      </c>
      <c r="LWA31" s="468"/>
      <c r="LWB31" s="469"/>
      <c r="LWC31" s="15" t="s">
        <v>170</v>
      </c>
      <c r="LWD31" s="468" t="s">
        <v>100</v>
      </c>
      <c r="LWE31" s="468"/>
      <c r="LWF31" s="469"/>
      <c r="LWG31" s="15" t="s">
        <v>170</v>
      </c>
      <c r="LWH31" s="468" t="s">
        <v>100</v>
      </c>
      <c r="LWI31" s="468"/>
      <c r="LWJ31" s="469"/>
      <c r="LWK31" s="15" t="s">
        <v>170</v>
      </c>
      <c r="LWL31" s="468" t="s">
        <v>100</v>
      </c>
      <c r="LWM31" s="468"/>
      <c r="LWN31" s="469"/>
      <c r="LWO31" s="15" t="s">
        <v>170</v>
      </c>
      <c r="LWP31" s="468" t="s">
        <v>100</v>
      </c>
      <c r="LWQ31" s="468"/>
      <c r="LWR31" s="469"/>
      <c r="LWS31" s="15" t="s">
        <v>170</v>
      </c>
      <c r="LWT31" s="468" t="s">
        <v>100</v>
      </c>
      <c r="LWU31" s="468"/>
      <c r="LWV31" s="469"/>
      <c r="LWW31" s="15" t="s">
        <v>170</v>
      </c>
      <c r="LWX31" s="468" t="s">
        <v>100</v>
      </c>
      <c r="LWY31" s="468"/>
      <c r="LWZ31" s="469"/>
      <c r="LXA31" s="15" t="s">
        <v>170</v>
      </c>
      <c r="LXB31" s="468" t="s">
        <v>100</v>
      </c>
      <c r="LXC31" s="468"/>
      <c r="LXD31" s="469"/>
      <c r="LXE31" s="15" t="s">
        <v>170</v>
      </c>
      <c r="LXF31" s="468" t="s">
        <v>100</v>
      </c>
      <c r="LXG31" s="468"/>
      <c r="LXH31" s="469"/>
      <c r="LXI31" s="15" t="s">
        <v>170</v>
      </c>
      <c r="LXJ31" s="468" t="s">
        <v>100</v>
      </c>
      <c r="LXK31" s="468"/>
      <c r="LXL31" s="469"/>
      <c r="LXM31" s="15" t="s">
        <v>170</v>
      </c>
      <c r="LXN31" s="468" t="s">
        <v>100</v>
      </c>
      <c r="LXO31" s="468"/>
      <c r="LXP31" s="469"/>
      <c r="LXQ31" s="15" t="s">
        <v>170</v>
      </c>
      <c r="LXR31" s="468" t="s">
        <v>100</v>
      </c>
      <c r="LXS31" s="468"/>
      <c r="LXT31" s="469"/>
      <c r="LXU31" s="15" t="s">
        <v>170</v>
      </c>
      <c r="LXV31" s="468" t="s">
        <v>100</v>
      </c>
      <c r="LXW31" s="468"/>
      <c r="LXX31" s="469"/>
      <c r="LXY31" s="15" t="s">
        <v>170</v>
      </c>
      <c r="LXZ31" s="468" t="s">
        <v>100</v>
      </c>
      <c r="LYA31" s="468"/>
      <c r="LYB31" s="469"/>
      <c r="LYC31" s="15" t="s">
        <v>170</v>
      </c>
      <c r="LYD31" s="468" t="s">
        <v>100</v>
      </c>
      <c r="LYE31" s="468"/>
      <c r="LYF31" s="469"/>
      <c r="LYG31" s="15" t="s">
        <v>170</v>
      </c>
      <c r="LYH31" s="468" t="s">
        <v>100</v>
      </c>
      <c r="LYI31" s="468"/>
      <c r="LYJ31" s="469"/>
      <c r="LYK31" s="15" t="s">
        <v>170</v>
      </c>
      <c r="LYL31" s="468" t="s">
        <v>100</v>
      </c>
      <c r="LYM31" s="468"/>
      <c r="LYN31" s="469"/>
      <c r="LYO31" s="15" t="s">
        <v>170</v>
      </c>
      <c r="LYP31" s="468" t="s">
        <v>100</v>
      </c>
      <c r="LYQ31" s="468"/>
      <c r="LYR31" s="469"/>
      <c r="LYS31" s="15" t="s">
        <v>170</v>
      </c>
      <c r="LYT31" s="468" t="s">
        <v>100</v>
      </c>
      <c r="LYU31" s="468"/>
      <c r="LYV31" s="469"/>
      <c r="LYW31" s="15" t="s">
        <v>170</v>
      </c>
      <c r="LYX31" s="468" t="s">
        <v>100</v>
      </c>
      <c r="LYY31" s="468"/>
      <c r="LYZ31" s="469"/>
      <c r="LZA31" s="15" t="s">
        <v>170</v>
      </c>
      <c r="LZB31" s="468" t="s">
        <v>100</v>
      </c>
      <c r="LZC31" s="468"/>
      <c r="LZD31" s="469"/>
      <c r="LZE31" s="15" t="s">
        <v>170</v>
      </c>
      <c r="LZF31" s="468" t="s">
        <v>100</v>
      </c>
      <c r="LZG31" s="468"/>
      <c r="LZH31" s="469"/>
      <c r="LZI31" s="15" t="s">
        <v>170</v>
      </c>
      <c r="LZJ31" s="468" t="s">
        <v>100</v>
      </c>
      <c r="LZK31" s="468"/>
      <c r="LZL31" s="469"/>
      <c r="LZM31" s="15" t="s">
        <v>170</v>
      </c>
      <c r="LZN31" s="468" t="s">
        <v>100</v>
      </c>
      <c r="LZO31" s="468"/>
      <c r="LZP31" s="469"/>
      <c r="LZQ31" s="15" t="s">
        <v>170</v>
      </c>
      <c r="LZR31" s="468" t="s">
        <v>100</v>
      </c>
      <c r="LZS31" s="468"/>
      <c r="LZT31" s="469"/>
      <c r="LZU31" s="15" t="s">
        <v>170</v>
      </c>
      <c r="LZV31" s="468" t="s">
        <v>100</v>
      </c>
      <c r="LZW31" s="468"/>
      <c r="LZX31" s="469"/>
      <c r="LZY31" s="15" t="s">
        <v>170</v>
      </c>
      <c r="LZZ31" s="468" t="s">
        <v>100</v>
      </c>
      <c r="MAA31" s="468"/>
      <c r="MAB31" s="469"/>
      <c r="MAC31" s="15" t="s">
        <v>170</v>
      </c>
      <c r="MAD31" s="468" t="s">
        <v>100</v>
      </c>
      <c r="MAE31" s="468"/>
      <c r="MAF31" s="469"/>
      <c r="MAG31" s="15" t="s">
        <v>170</v>
      </c>
      <c r="MAH31" s="468" t="s">
        <v>100</v>
      </c>
      <c r="MAI31" s="468"/>
      <c r="MAJ31" s="469"/>
      <c r="MAK31" s="15" t="s">
        <v>170</v>
      </c>
      <c r="MAL31" s="468" t="s">
        <v>100</v>
      </c>
      <c r="MAM31" s="468"/>
      <c r="MAN31" s="469"/>
      <c r="MAO31" s="15" t="s">
        <v>170</v>
      </c>
      <c r="MAP31" s="468" t="s">
        <v>100</v>
      </c>
      <c r="MAQ31" s="468"/>
      <c r="MAR31" s="469"/>
      <c r="MAS31" s="15" t="s">
        <v>170</v>
      </c>
      <c r="MAT31" s="468" t="s">
        <v>100</v>
      </c>
      <c r="MAU31" s="468"/>
      <c r="MAV31" s="469"/>
      <c r="MAW31" s="15" t="s">
        <v>170</v>
      </c>
      <c r="MAX31" s="468" t="s">
        <v>100</v>
      </c>
      <c r="MAY31" s="468"/>
      <c r="MAZ31" s="469"/>
      <c r="MBA31" s="15" t="s">
        <v>170</v>
      </c>
      <c r="MBB31" s="468" t="s">
        <v>100</v>
      </c>
      <c r="MBC31" s="468"/>
      <c r="MBD31" s="469"/>
      <c r="MBE31" s="15" t="s">
        <v>170</v>
      </c>
      <c r="MBF31" s="468" t="s">
        <v>100</v>
      </c>
      <c r="MBG31" s="468"/>
      <c r="MBH31" s="469"/>
      <c r="MBI31" s="15" t="s">
        <v>170</v>
      </c>
      <c r="MBJ31" s="468" t="s">
        <v>100</v>
      </c>
      <c r="MBK31" s="468"/>
      <c r="MBL31" s="469"/>
      <c r="MBM31" s="15" t="s">
        <v>170</v>
      </c>
      <c r="MBN31" s="468" t="s">
        <v>100</v>
      </c>
      <c r="MBO31" s="468"/>
      <c r="MBP31" s="469"/>
      <c r="MBQ31" s="15" t="s">
        <v>170</v>
      </c>
      <c r="MBR31" s="468" t="s">
        <v>100</v>
      </c>
      <c r="MBS31" s="468"/>
      <c r="MBT31" s="469"/>
      <c r="MBU31" s="15" t="s">
        <v>170</v>
      </c>
      <c r="MBV31" s="468" t="s">
        <v>100</v>
      </c>
      <c r="MBW31" s="468"/>
      <c r="MBX31" s="469"/>
      <c r="MBY31" s="15" t="s">
        <v>170</v>
      </c>
      <c r="MBZ31" s="468" t="s">
        <v>100</v>
      </c>
      <c r="MCA31" s="468"/>
      <c r="MCB31" s="469"/>
      <c r="MCC31" s="15" t="s">
        <v>170</v>
      </c>
      <c r="MCD31" s="468" t="s">
        <v>100</v>
      </c>
      <c r="MCE31" s="468"/>
      <c r="MCF31" s="469"/>
      <c r="MCG31" s="15" t="s">
        <v>170</v>
      </c>
      <c r="MCH31" s="468" t="s">
        <v>100</v>
      </c>
      <c r="MCI31" s="468"/>
      <c r="MCJ31" s="469"/>
      <c r="MCK31" s="15" t="s">
        <v>170</v>
      </c>
      <c r="MCL31" s="468" t="s">
        <v>100</v>
      </c>
      <c r="MCM31" s="468"/>
      <c r="MCN31" s="469"/>
      <c r="MCO31" s="15" t="s">
        <v>170</v>
      </c>
      <c r="MCP31" s="468" t="s">
        <v>100</v>
      </c>
      <c r="MCQ31" s="468"/>
      <c r="MCR31" s="469"/>
      <c r="MCS31" s="15" t="s">
        <v>170</v>
      </c>
      <c r="MCT31" s="468" t="s">
        <v>100</v>
      </c>
      <c r="MCU31" s="468"/>
      <c r="MCV31" s="469"/>
      <c r="MCW31" s="15" t="s">
        <v>170</v>
      </c>
      <c r="MCX31" s="468" t="s">
        <v>100</v>
      </c>
      <c r="MCY31" s="468"/>
      <c r="MCZ31" s="469"/>
      <c r="MDA31" s="15" t="s">
        <v>170</v>
      </c>
      <c r="MDB31" s="468" t="s">
        <v>100</v>
      </c>
      <c r="MDC31" s="468"/>
      <c r="MDD31" s="469"/>
      <c r="MDE31" s="15" t="s">
        <v>170</v>
      </c>
      <c r="MDF31" s="468" t="s">
        <v>100</v>
      </c>
      <c r="MDG31" s="468"/>
      <c r="MDH31" s="469"/>
      <c r="MDI31" s="15" t="s">
        <v>170</v>
      </c>
      <c r="MDJ31" s="468" t="s">
        <v>100</v>
      </c>
      <c r="MDK31" s="468"/>
      <c r="MDL31" s="469"/>
      <c r="MDM31" s="15" t="s">
        <v>170</v>
      </c>
      <c r="MDN31" s="468" t="s">
        <v>100</v>
      </c>
      <c r="MDO31" s="468"/>
      <c r="MDP31" s="469"/>
      <c r="MDQ31" s="15" t="s">
        <v>170</v>
      </c>
      <c r="MDR31" s="468" t="s">
        <v>100</v>
      </c>
      <c r="MDS31" s="468"/>
      <c r="MDT31" s="469"/>
      <c r="MDU31" s="15" t="s">
        <v>170</v>
      </c>
      <c r="MDV31" s="468" t="s">
        <v>100</v>
      </c>
      <c r="MDW31" s="468"/>
      <c r="MDX31" s="469"/>
      <c r="MDY31" s="15" t="s">
        <v>170</v>
      </c>
      <c r="MDZ31" s="468" t="s">
        <v>100</v>
      </c>
      <c r="MEA31" s="468"/>
      <c r="MEB31" s="469"/>
      <c r="MEC31" s="15" t="s">
        <v>170</v>
      </c>
      <c r="MED31" s="468" t="s">
        <v>100</v>
      </c>
      <c r="MEE31" s="468"/>
      <c r="MEF31" s="469"/>
      <c r="MEG31" s="15" t="s">
        <v>170</v>
      </c>
      <c r="MEH31" s="468" t="s">
        <v>100</v>
      </c>
      <c r="MEI31" s="468"/>
      <c r="MEJ31" s="469"/>
      <c r="MEK31" s="15" t="s">
        <v>170</v>
      </c>
      <c r="MEL31" s="468" t="s">
        <v>100</v>
      </c>
      <c r="MEM31" s="468"/>
      <c r="MEN31" s="469"/>
      <c r="MEO31" s="15" t="s">
        <v>170</v>
      </c>
      <c r="MEP31" s="468" t="s">
        <v>100</v>
      </c>
      <c r="MEQ31" s="468"/>
      <c r="MER31" s="469"/>
      <c r="MES31" s="15" t="s">
        <v>170</v>
      </c>
      <c r="MET31" s="468" t="s">
        <v>100</v>
      </c>
      <c r="MEU31" s="468"/>
      <c r="MEV31" s="469"/>
      <c r="MEW31" s="15" t="s">
        <v>170</v>
      </c>
      <c r="MEX31" s="468" t="s">
        <v>100</v>
      </c>
      <c r="MEY31" s="468"/>
      <c r="MEZ31" s="469"/>
      <c r="MFA31" s="15" t="s">
        <v>170</v>
      </c>
      <c r="MFB31" s="468" t="s">
        <v>100</v>
      </c>
      <c r="MFC31" s="468"/>
      <c r="MFD31" s="469"/>
      <c r="MFE31" s="15" t="s">
        <v>170</v>
      </c>
      <c r="MFF31" s="468" t="s">
        <v>100</v>
      </c>
      <c r="MFG31" s="468"/>
      <c r="MFH31" s="469"/>
      <c r="MFI31" s="15" t="s">
        <v>170</v>
      </c>
      <c r="MFJ31" s="468" t="s">
        <v>100</v>
      </c>
      <c r="MFK31" s="468"/>
      <c r="MFL31" s="469"/>
      <c r="MFM31" s="15" t="s">
        <v>170</v>
      </c>
      <c r="MFN31" s="468" t="s">
        <v>100</v>
      </c>
      <c r="MFO31" s="468"/>
      <c r="MFP31" s="469"/>
      <c r="MFQ31" s="15" t="s">
        <v>170</v>
      </c>
      <c r="MFR31" s="468" t="s">
        <v>100</v>
      </c>
      <c r="MFS31" s="468"/>
      <c r="MFT31" s="469"/>
      <c r="MFU31" s="15" t="s">
        <v>170</v>
      </c>
      <c r="MFV31" s="468" t="s">
        <v>100</v>
      </c>
      <c r="MFW31" s="468"/>
      <c r="MFX31" s="469"/>
      <c r="MFY31" s="15" t="s">
        <v>170</v>
      </c>
      <c r="MFZ31" s="468" t="s">
        <v>100</v>
      </c>
      <c r="MGA31" s="468"/>
      <c r="MGB31" s="469"/>
      <c r="MGC31" s="15" t="s">
        <v>170</v>
      </c>
      <c r="MGD31" s="468" t="s">
        <v>100</v>
      </c>
      <c r="MGE31" s="468"/>
      <c r="MGF31" s="469"/>
      <c r="MGG31" s="15" t="s">
        <v>170</v>
      </c>
      <c r="MGH31" s="468" t="s">
        <v>100</v>
      </c>
      <c r="MGI31" s="468"/>
      <c r="MGJ31" s="469"/>
      <c r="MGK31" s="15" t="s">
        <v>170</v>
      </c>
      <c r="MGL31" s="468" t="s">
        <v>100</v>
      </c>
      <c r="MGM31" s="468"/>
      <c r="MGN31" s="469"/>
      <c r="MGO31" s="15" t="s">
        <v>170</v>
      </c>
      <c r="MGP31" s="468" t="s">
        <v>100</v>
      </c>
      <c r="MGQ31" s="468"/>
      <c r="MGR31" s="469"/>
      <c r="MGS31" s="15" t="s">
        <v>170</v>
      </c>
      <c r="MGT31" s="468" t="s">
        <v>100</v>
      </c>
      <c r="MGU31" s="468"/>
      <c r="MGV31" s="469"/>
      <c r="MGW31" s="15" t="s">
        <v>170</v>
      </c>
      <c r="MGX31" s="468" t="s">
        <v>100</v>
      </c>
      <c r="MGY31" s="468"/>
      <c r="MGZ31" s="469"/>
      <c r="MHA31" s="15" t="s">
        <v>170</v>
      </c>
      <c r="MHB31" s="468" t="s">
        <v>100</v>
      </c>
      <c r="MHC31" s="468"/>
      <c r="MHD31" s="469"/>
      <c r="MHE31" s="15" t="s">
        <v>170</v>
      </c>
      <c r="MHF31" s="468" t="s">
        <v>100</v>
      </c>
      <c r="MHG31" s="468"/>
      <c r="MHH31" s="469"/>
      <c r="MHI31" s="15" t="s">
        <v>170</v>
      </c>
      <c r="MHJ31" s="468" t="s">
        <v>100</v>
      </c>
      <c r="MHK31" s="468"/>
      <c r="MHL31" s="469"/>
      <c r="MHM31" s="15" t="s">
        <v>170</v>
      </c>
      <c r="MHN31" s="468" t="s">
        <v>100</v>
      </c>
      <c r="MHO31" s="468"/>
      <c r="MHP31" s="469"/>
      <c r="MHQ31" s="15" t="s">
        <v>170</v>
      </c>
      <c r="MHR31" s="468" t="s">
        <v>100</v>
      </c>
      <c r="MHS31" s="468"/>
      <c r="MHT31" s="469"/>
      <c r="MHU31" s="15" t="s">
        <v>170</v>
      </c>
      <c r="MHV31" s="468" t="s">
        <v>100</v>
      </c>
      <c r="MHW31" s="468"/>
      <c r="MHX31" s="469"/>
      <c r="MHY31" s="15" t="s">
        <v>170</v>
      </c>
      <c r="MHZ31" s="468" t="s">
        <v>100</v>
      </c>
      <c r="MIA31" s="468"/>
      <c r="MIB31" s="469"/>
      <c r="MIC31" s="15" t="s">
        <v>170</v>
      </c>
      <c r="MID31" s="468" t="s">
        <v>100</v>
      </c>
      <c r="MIE31" s="468"/>
      <c r="MIF31" s="469"/>
      <c r="MIG31" s="15" t="s">
        <v>170</v>
      </c>
      <c r="MIH31" s="468" t="s">
        <v>100</v>
      </c>
      <c r="MII31" s="468"/>
      <c r="MIJ31" s="469"/>
      <c r="MIK31" s="15" t="s">
        <v>170</v>
      </c>
      <c r="MIL31" s="468" t="s">
        <v>100</v>
      </c>
      <c r="MIM31" s="468"/>
      <c r="MIN31" s="469"/>
      <c r="MIO31" s="15" t="s">
        <v>170</v>
      </c>
      <c r="MIP31" s="468" t="s">
        <v>100</v>
      </c>
      <c r="MIQ31" s="468"/>
      <c r="MIR31" s="469"/>
      <c r="MIS31" s="15" t="s">
        <v>170</v>
      </c>
      <c r="MIT31" s="468" t="s">
        <v>100</v>
      </c>
      <c r="MIU31" s="468"/>
      <c r="MIV31" s="469"/>
      <c r="MIW31" s="15" t="s">
        <v>170</v>
      </c>
      <c r="MIX31" s="468" t="s">
        <v>100</v>
      </c>
      <c r="MIY31" s="468"/>
      <c r="MIZ31" s="469"/>
      <c r="MJA31" s="15" t="s">
        <v>170</v>
      </c>
      <c r="MJB31" s="468" t="s">
        <v>100</v>
      </c>
      <c r="MJC31" s="468"/>
      <c r="MJD31" s="469"/>
      <c r="MJE31" s="15" t="s">
        <v>170</v>
      </c>
      <c r="MJF31" s="468" t="s">
        <v>100</v>
      </c>
      <c r="MJG31" s="468"/>
      <c r="MJH31" s="469"/>
      <c r="MJI31" s="15" t="s">
        <v>170</v>
      </c>
      <c r="MJJ31" s="468" t="s">
        <v>100</v>
      </c>
      <c r="MJK31" s="468"/>
      <c r="MJL31" s="469"/>
      <c r="MJM31" s="15" t="s">
        <v>170</v>
      </c>
      <c r="MJN31" s="468" t="s">
        <v>100</v>
      </c>
      <c r="MJO31" s="468"/>
      <c r="MJP31" s="469"/>
      <c r="MJQ31" s="15" t="s">
        <v>170</v>
      </c>
      <c r="MJR31" s="468" t="s">
        <v>100</v>
      </c>
      <c r="MJS31" s="468"/>
      <c r="MJT31" s="469"/>
      <c r="MJU31" s="15" t="s">
        <v>170</v>
      </c>
      <c r="MJV31" s="468" t="s">
        <v>100</v>
      </c>
      <c r="MJW31" s="468"/>
      <c r="MJX31" s="469"/>
      <c r="MJY31" s="15" t="s">
        <v>170</v>
      </c>
      <c r="MJZ31" s="468" t="s">
        <v>100</v>
      </c>
      <c r="MKA31" s="468"/>
      <c r="MKB31" s="469"/>
      <c r="MKC31" s="15" t="s">
        <v>170</v>
      </c>
      <c r="MKD31" s="468" t="s">
        <v>100</v>
      </c>
      <c r="MKE31" s="468"/>
      <c r="MKF31" s="469"/>
      <c r="MKG31" s="15" t="s">
        <v>170</v>
      </c>
      <c r="MKH31" s="468" t="s">
        <v>100</v>
      </c>
      <c r="MKI31" s="468"/>
      <c r="MKJ31" s="469"/>
      <c r="MKK31" s="15" t="s">
        <v>170</v>
      </c>
      <c r="MKL31" s="468" t="s">
        <v>100</v>
      </c>
      <c r="MKM31" s="468"/>
      <c r="MKN31" s="469"/>
      <c r="MKO31" s="15" t="s">
        <v>170</v>
      </c>
      <c r="MKP31" s="468" t="s">
        <v>100</v>
      </c>
      <c r="MKQ31" s="468"/>
      <c r="MKR31" s="469"/>
      <c r="MKS31" s="15" t="s">
        <v>170</v>
      </c>
      <c r="MKT31" s="468" t="s">
        <v>100</v>
      </c>
      <c r="MKU31" s="468"/>
      <c r="MKV31" s="469"/>
      <c r="MKW31" s="15" t="s">
        <v>170</v>
      </c>
      <c r="MKX31" s="468" t="s">
        <v>100</v>
      </c>
      <c r="MKY31" s="468"/>
      <c r="MKZ31" s="469"/>
      <c r="MLA31" s="15" t="s">
        <v>170</v>
      </c>
      <c r="MLB31" s="468" t="s">
        <v>100</v>
      </c>
      <c r="MLC31" s="468"/>
      <c r="MLD31" s="469"/>
      <c r="MLE31" s="15" t="s">
        <v>170</v>
      </c>
      <c r="MLF31" s="468" t="s">
        <v>100</v>
      </c>
      <c r="MLG31" s="468"/>
      <c r="MLH31" s="469"/>
      <c r="MLI31" s="15" t="s">
        <v>170</v>
      </c>
      <c r="MLJ31" s="468" t="s">
        <v>100</v>
      </c>
      <c r="MLK31" s="468"/>
      <c r="MLL31" s="469"/>
      <c r="MLM31" s="15" t="s">
        <v>170</v>
      </c>
      <c r="MLN31" s="468" t="s">
        <v>100</v>
      </c>
      <c r="MLO31" s="468"/>
      <c r="MLP31" s="469"/>
      <c r="MLQ31" s="15" t="s">
        <v>170</v>
      </c>
      <c r="MLR31" s="468" t="s">
        <v>100</v>
      </c>
      <c r="MLS31" s="468"/>
      <c r="MLT31" s="469"/>
      <c r="MLU31" s="15" t="s">
        <v>170</v>
      </c>
      <c r="MLV31" s="468" t="s">
        <v>100</v>
      </c>
      <c r="MLW31" s="468"/>
      <c r="MLX31" s="469"/>
      <c r="MLY31" s="15" t="s">
        <v>170</v>
      </c>
      <c r="MLZ31" s="468" t="s">
        <v>100</v>
      </c>
      <c r="MMA31" s="468"/>
      <c r="MMB31" s="469"/>
      <c r="MMC31" s="15" t="s">
        <v>170</v>
      </c>
      <c r="MMD31" s="468" t="s">
        <v>100</v>
      </c>
      <c r="MME31" s="468"/>
      <c r="MMF31" s="469"/>
      <c r="MMG31" s="15" t="s">
        <v>170</v>
      </c>
      <c r="MMH31" s="468" t="s">
        <v>100</v>
      </c>
      <c r="MMI31" s="468"/>
      <c r="MMJ31" s="469"/>
      <c r="MMK31" s="15" t="s">
        <v>170</v>
      </c>
      <c r="MML31" s="468" t="s">
        <v>100</v>
      </c>
      <c r="MMM31" s="468"/>
      <c r="MMN31" s="469"/>
      <c r="MMO31" s="15" t="s">
        <v>170</v>
      </c>
      <c r="MMP31" s="468" t="s">
        <v>100</v>
      </c>
      <c r="MMQ31" s="468"/>
      <c r="MMR31" s="469"/>
      <c r="MMS31" s="15" t="s">
        <v>170</v>
      </c>
      <c r="MMT31" s="468" t="s">
        <v>100</v>
      </c>
      <c r="MMU31" s="468"/>
      <c r="MMV31" s="469"/>
      <c r="MMW31" s="15" t="s">
        <v>170</v>
      </c>
      <c r="MMX31" s="468" t="s">
        <v>100</v>
      </c>
      <c r="MMY31" s="468"/>
      <c r="MMZ31" s="469"/>
      <c r="MNA31" s="15" t="s">
        <v>170</v>
      </c>
      <c r="MNB31" s="468" t="s">
        <v>100</v>
      </c>
      <c r="MNC31" s="468"/>
      <c r="MND31" s="469"/>
      <c r="MNE31" s="15" t="s">
        <v>170</v>
      </c>
      <c r="MNF31" s="468" t="s">
        <v>100</v>
      </c>
      <c r="MNG31" s="468"/>
      <c r="MNH31" s="469"/>
      <c r="MNI31" s="15" t="s">
        <v>170</v>
      </c>
      <c r="MNJ31" s="468" t="s">
        <v>100</v>
      </c>
      <c r="MNK31" s="468"/>
      <c r="MNL31" s="469"/>
      <c r="MNM31" s="15" t="s">
        <v>170</v>
      </c>
      <c r="MNN31" s="468" t="s">
        <v>100</v>
      </c>
      <c r="MNO31" s="468"/>
      <c r="MNP31" s="469"/>
      <c r="MNQ31" s="15" t="s">
        <v>170</v>
      </c>
      <c r="MNR31" s="468" t="s">
        <v>100</v>
      </c>
      <c r="MNS31" s="468"/>
      <c r="MNT31" s="469"/>
      <c r="MNU31" s="15" t="s">
        <v>170</v>
      </c>
      <c r="MNV31" s="468" t="s">
        <v>100</v>
      </c>
      <c r="MNW31" s="468"/>
      <c r="MNX31" s="469"/>
      <c r="MNY31" s="15" t="s">
        <v>170</v>
      </c>
      <c r="MNZ31" s="468" t="s">
        <v>100</v>
      </c>
      <c r="MOA31" s="468"/>
      <c r="MOB31" s="469"/>
      <c r="MOC31" s="15" t="s">
        <v>170</v>
      </c>
      <c r="MOD31" s="468" t="s">
        <v>100</v>
      </c>
      <c r="MOE31" s="468"/>
      <c r="MOF31" s="469"/>
      <c r="MOG31" s="15" t="s">
        <v>170</v>
      </c>
      <c r="MOH31" s="468" t="s">
        <v>100</v>
      </c>
      <c r="MOI31" s="468"/>
      <c r="MOJ31" s="469"/>
      <c r="MOK31" s="15" t="s">
        <v>170</v>
      </c>
      <c r="MOL31" s="468" t="s">
        <v>100</v>
      </c>
      <c r="MOM31" s="468"/>
      <c r="MON31" s="469"/>
      <c r="MOO31" s="15" t="s">
        <v>170</v>
      </c>
      <c r="MOP31" s="468" t="s">
        <v>100</v>
      </c>
      <c r="MOQ31" s="468"/>
      <c r="MOR31" s="469"/>
      <c r="MOS31" s="15" t="s">
        <v>170</v>
      </c>
      <c r="MOT31" s="468" t="s">
        <v>100</v>
      </c>
      <c r="MOU31" s="468"/>
      <c r="MOV31" s="469"/>
      <c r="MOW31" s="15" t="s">
        <v>170</v>
      </c>
      <c r="MOX31" s="468" t="s">
        <v>100</v>
      </c>
      <c r="MOY31" s="468"/>
      <c r="MOZ31" s="469"/>
      <c r="MPA31" s="15" t="s">
        <v>170</v>
      </c>
      <c r="MPB31" s="468" t="s">
        <v>100</v>
      </c>
      <c r="MPC31" s="468"/>
      <c r="MPD31" s="469"/>
      <c r="MPE31" s="15" t="s">
        <v>170</v>
      </c>
      <c r="MPF31" s="468" t="s">
        <v>100</v>
      </c>
      <c r="MPG31" s="468"/>
      <c r="MPH31" s="469"/>
      <c r="MPI31" s="15" t="s">
        <v>170</v>
      </c>
      <c r="MPJ31" s="468" t="s">
        <v>100</v>
      </c>
      <c r="MPK31" s="468"/>
      <c r="MPL31" s="469"/>
      <c r="MPM31" s="15" t="s">
        <v>170</v>
      </c>
      <c r="MPN31" s="468" t="s">
        <v>100</v>
      </c>
      <c r="MPO31" s="468"/>
      <c r="MPP31" s="469"/>
      <c r="MPQ31" s="15" t="s">
        <v>170</v>
      </c>
      <c r="MPR31" s="468" t="s">
        <v>100</v>
      </c>
      <c r="MPS31" s="468"/>
      <c r="MPT31" s="469"/>
      <c r="MPU31" s="15" t="s">
        <v>170</v>
      </c>
      <c r="MPV31" s="468" t="s">
        <v>100</v>
      </c>
      <c r="MPW31" s="468"/>
      <c r="MPX31" s="469"/>
      <c r="MPY31" s="15" t="s">
        <v>170</v>
      </c>
      <c r="MPZ31" s="468" t="s">
        <v>100</v>
      </c>
      <c r="MQA31" s="468"/>
      <c r="MQB31" s="469"/>
      <c r="MQC31" s="15" t="s">
        <v>170</v>
      </c>
      <c r="MQD31" s="468" t="s">
        <v>100</v>
      </c>
      <c r="MQE31" s="468"/>
      <c r="MQF31" s="469"/>
      <c r="MQG31" s="15" t="s">
        <v>170</v>
      </c>
      <c r="MQH31" s="468" t="s">
        <v>100</v>
      </c>
      <c r="MQI31" s="468"/>
      <c r="MQJ31" s="469"/>
      <c r="MQK31" s="15" t="s">
        <v>170</v>
      </c>
      <c r="MQL31" s="468" t="s">
        <v>100</v>
      </c>
      <c r="MQM31" s="468"/>
      <c r="MQN31" s="469"/>
      <c r="MQO31" s="15" t="s">
        <v>170</v>
      </c>
      <c r="MQP31" s="468" t="s">
        <v>100</v>
      </c>
      <c r="MQQ31" s="468"/>
      <c r="MQR31" s="469"/>
      <c r="MQS31" s="15" t="s">
        <v>170</v>
      </c>
      <c r="MQT31" s="468" t="s">
        <v>100</v>
      </c>
      <c r="MQU31" s="468"/>
      <c r="MQV31" s="469"/>
      <c r="MQW31" s="15" t="s">
        <v>170</v>
      </c>
      <c r="MQX31" s="468" t="s">
        <v>100</v>
      </c>
      <c r="MQY31" s="468"/>
      <c r="MQZ31" s="469"/>
      <c r="MRA31" s="15" t="s">
        <v>170</v>
      </c>
      <c r="MRB31" s="468" t="s">
        <v>100</v>
      </c>
      <c r="MRC31" s="468"/>
      <c r="MRD31" s="469"/>
      <c r="MRE31" s="15" t="s">
        <v>170</v>
      </c>
      <c r="MRF31" s="468" t="s">
        <v>100</v>
      </c>
      <c r="MRG31" s="468"/>
      <c r="MRH31" s="469"/>
      <c r="MRI31" s="15" t="s">
        <v>170</v>
      </c>
      <c r="MRJ31" s="468" t="s">
        <v>100</v>
      </c>
      <c r="MRK31" s="468"/>
      <c r="MRL31" s="469"/>
      <c r="MRM31" s="15" t="s">
        <v>170</v>
      </c>
      <c r="MRN31" s="468" t="s">
        <v>100</v>
      </c>
      <c r="MRO31" s="468"/>
      <c r="MRP31" s="469"/>
      <c r="MRQ31" s="15" t="s">
        <v>170</v>
      </c>
      <c r="MRR31" s="468" t="s">
        <v>100</v>
      </c>
      <c r="MRS31" s="468"/>
      <c r="MRT31" s="469"/>
      <c r="MRU31" s="15" t="s">
        <v>170</v>
      </c>
      <c r="MRV31" s="468" t="s">
        <v>100</v>
      </c>
      <c r="MRW31" s="468"/>
      <c r="MRX31" s="469"/>
      <c r="MRY31" s="15" t="s">
        <v>170</v>
      </c>
      <c r="MRZ31" s="468" t="s">
        <v>100</v>
      </c>
      <c r="MSA31" s="468"/>
      <c r="MSB31" s="469"/>
      <c r="MSC31" s="15" t="s">
        <v>170</v>
      </c>
      <c r="MSD31" s="468" t="s">
        <v>100</v>
      </c>
      <c r="MSE31" s="468"/>
      <c r="MSF31" s="469"/>
      <c r="MSG31" s="15" t="s">
        <v>170</v>
      </c>
      <c r="MSH31" s="468" t="s">
        <v>100</v>
      </c>
      <c r="MSI31" s="468"/>
      <c r="MSJ31" s="469"/>
      <c r="MSK31" s="15" t="s">
        <v>170</v>
      </c>
      <c r="MSL31" s="468" t="s">
        <v>100</v>
      </c>
      <c r="MSM31" s="468"/>
      <c r="MSN31" s="469"/>
      <c r="MSO31" s="15" t="s">
        <v>170</v>
      </c>
      <c r="MSP31" s="468" t="s">
        <v>100</v>
      </c>
      <c r="MSQ31" s="468"/>
      <c r="MSR31" s="469"/>
      <c r="MSS31" s="15" t="s">
        <v>170</v>
      </c>
      <c r="MST31" s="468" t="s">
        <v>100</v>
      </c>
      <c r="MSU31" s="468"/>
      <c r="MSV31" s="469"/>
      <c r="MSW31" s="15" t="s">
        <v>170</v>
      </c>
      <c r="MSX31" s="468" t="s">
        <v>100</v>
      </c>
      <c r="MSY31" s="468"/>
      <c r="MSZ31" s="469"/>
      <c r="MTA31" s="15" t="s">
        <v>170</v>
      </c>
      <c r="MTB31" s="468" t="s">
        <v>100</v>
      </c>
      <c r="MTC31" s="468"/>
      <c r="MTD31" s="469"/>
      <c r="MTE31" s="15" t="s">
        <v>170</v>
      </c>
      <c r="MTF31" s="468" t="s">
        <v>100</v>
      </c>
      <c r="MTG31" s="468"/>
      <c r="MTH31" s="469"/>
      <c r="MTI31" s="15" t="s">
        <v>170</v>
      </c>
      <c r="MTJ31" s="468" t="s">
        <v>100</v>
      </c>
      <c r="MTK31" s="468"/>
      <c r="MTL31" s="469"/>
      <c r="MTM31" s="15" t="s">
        <v>170</v>
      </c>
      <c r="MTN31" s="468" t="s">
        <v>100</v>
      </c>
      <c r="MTO31" s="468"/>
      <c r="MTP31" s="469"/>
      <c r="MTQ31" s="15" t="s">
        <v>170</v>
      </c>
      <c r="MTR31" s="468" t="s">
        <v>100</v>
      </c>
      <c r="MTS31" s="468"/>
      <c r="MTT31" s="469"/>
      <c r="MTU31" s="15" t="s">
        <v>170</v>
      </c>
      <c r="MTV31" s="468" t="s">
        <v>100</v>
      </c>
      <c r="MTW31" s="468"/>
      <c r="MTX31" s="469"/>
      <c r="MTY31" s="15" t="s">
        <v>170</v>
      </c>
      <c r="MTZ31" s="468" t="s">
        <v>100</v>
      </c>
      <c r="MUA31" s="468"/>
      <c r="MUB31" s="469"/>
      <c r="MUC31" s="15" t="s">
        <v>170</v>
      </c>
      <c r="MUD31" s="468" t="s">
        <v>100</v>
      </c>
      <c r="MUE31" s="468"/>
      <c r="MUF31" s="469"/>
      <c r="MUG31" s="15" t="s">
        <v>170</v>
      </c>
      <c r="MUH31" s="468" t="s">
        <v>100</v>
      </c>
      <c r="MUI31" s="468"/>
      <c r="MUJ31" s="469"/>
      <c r="MUK31" s="15" t="s">
        <v>170</v>
      </c>
      <c r="MUL31" s="468" t="s">
        <v>100</v>
      </c>
      <c r="MUM31" s="468"/>
      <c r="MUN31" s="469"/>
      <c r="MUO31" s="15" t="s">
        <v>170</v>
      </c>
      <c r="MUP31" s="468" t="s">
        <v>100</v>
      </c>
      <c r="MUQ31" s="468"/>
      <c r="MUR31" s="469"/>
      <c r="MUS31" s="15" t="s">
        <v>170</v>
      </c>
      <c r="MUT31" s="468" t="s">
        <v>100</v>
      </c>
      <c r="MUU31" s="468"/>
      <c r="MUV31" s="469"/>
      <c r="MUW31" s="15" t="s">
        <v>170</v>
      </c>
      <c r="MUX31" s="468" t="s">
        <v>100</v>
      </c>
      <c r="MUY31" s="468"/>
      <c r="MUZ31" s="469"/>
      <c r="MVA31" s="15" t="s">
        <v>170</v>
      </c>
      <c r="MVB31" s="468" t="s">
        <v>100</v>
      </c>
      <c r="MVC31" s="468"/>
      <c r="MVD31" s="469"/>
      <c r="MVE31" s="15" t="s">
        <v>170</v>
      </c>
      <c r="MVF31" s="468" t="s">
        <v>100</v>
      </c>
      <c r="MVG31" s="468"/>
      <c r="MVH31" s="469"/>
      <c r="MVI31" s="15" t="s">
        <v>170</v>
      </c>
      <c r="MVJ31" s="468" t="s">
        <v>100</v>
      </c>
      <c r="MVK31" s="468"/>
      <c r="MVL31" s="469"/>
      <c r="MVM31" s="15" t="s">
        <v>170</v>
      </c>
      <c r="MVN31" s="468" t="s">
        <v>100</v>
      </c>
      <c r="MVO31" s="468"/>
      <c r="MVP31" s="469"/>
      <c r="MVQ31" s="15" t="s">
        <v>170</v>
      </c>
      <c r="MVR31" s="468" t="s">
        <v>100</v>
      </c>
      <c r="MVS31" s="468"/>
      <c r="MVT31" s="469"/>
      <c r="MVU31" s="15" t="s">
        <v>170</v>
      </c>
      <c r="MVV31" s="468" t="s">
        <v>100</v>
      </c>
      <c r="MVW31" s="468"/>
      <c r="MVX31" s="469"/>
      <c r="MVY31" s="15" t="s">
        <v>170</v>
      </c>
      <c r="MVZ31" s="468" t="s">
        <v>100</v>
      </c>
      <c r="MWA31" s="468"/>
      <c r="MWB31" s="469"/>
      <c r="MWC31" s="15" t="s">
        <v>170</v>
      </c>
      <c r="MWD31" s="468" t="s">
        <v>100</v>
      </c>
      <c r="MWE31" s="468"/>
      <c r="MWF31" s="469"/>
      <c r="MWG31" s="15" t="s">
        <v>170</v>
      </c>
      <c r="MWH31" s="468" t="s">
        <v>100</v>
      </c>
      <c r="MWI31" s="468"/>
      <c r="MWJ31" s="469"/>
      <c r="MWK31" s="15" t="s">
        <v>170</v>
      </c>
      <c r="MWL31" s="468" t="s">
        <v>100</v>
      </c>
      <c r="MWM31" s="468"/>
      <c r="MWN31" s="469"/>
      <c r="MWO31" s="15" t="s">
        <v>170</v>
      </c>
      <c r="MWP31" s="468" t="s">
        <v>100</v>
      </c>
      <c r="MWQ31" s="468"/>
      <c r="MWR31" s="469"/>
      <c r="MWS31" s="15" t="s">
        <v>170</v>
      </c>
      <c r="MWT31" s="468" t="s">
        <v>100</v>
      </c>
      <c r="MWU31" s="468"/>
      <c r="MWV31" s="469"/>
      <c r="MWW31" s="15" t="s">
        <v>170</v>
      </c>
      <c r="MWX31" s="468" t="s">
        <v>100</v>
      </c>
      <c r="MWY31" s="468"/>
      <c r="MWZ31" s="469"/>
      <c r="MXA31" s="15" t="s">
        <v>170</v>
      </c>
      <c r="MXB31" s="468" t="s">
        <v>100</v>
      </c>
      <c r="MXC31" s="468"/>
      <c r="MXD31" s="469"/>
      <c r="MXE31" s="15" t="s">
        <v>170</v>
      </c>
      <c r="MXF31" s="468" t="s">
        <v>100</v>
      </c>
      <c r="MXG31" s="468"/>
      <c r="MXH31" s="469"/>
      <c r="MXI31" s="15" t="s">
        <v>170</v>
      </c>
      <c r="MXJ31" s="468" t="s">
        <v>100</v>
      </c>
      <c r="MXK31" s="468"/>
      <c r="MXL31" s="469"/>
      <c r="MXM31" s="15" t="s">
        <v>170</v>
      </c>
      <c r="MXN31" s="468" t="s">
        <v>100</v>
      </c>
      <c r="MXO31" s="468"/>
      <c r="MXP31" s="469"/>
      <c r="MXQ31" s="15" t="s">
        <v>170</v>
      </c>
      <c r="MXR31" s="468" t="s">
        <v>100</v>
      </c>
      <c r="MXS31" s="468"/>
      <c r="MXT31" s="469"/>
      <c r="MXU31" s="15" t="s">
        <v>170</v>
      </c>
      <c r="MXV31" s="468" t="s">
        <v>100</v>
      </c>
      <c r="MXW31" s="468"/>
      <c r="MXX31" s="469"/>
      <c r="MXY31" s="15" t="s">
        <v>170</v>
      </c>
      <c r="MXZ31" s="468" t="s">
        <v>100</v>
      </c>
      <c r="MYA31" s="468"/>
      <c r="MYB31" s="469"/>
      <c r="MYC31" s="15" t="s">
        <v>170</v>
      </c>
      <c r="MYD31" s="468" t="s">
        <v>100</v>
      </c>
      <c r="MYE31" s="468"/>
      <c r="MYF31" s="469"/>
      <c r="MYG31" s="15" t="s">
        <v>170</v>
      </c>
      <c r="MYH31" s="468" t="s">
        <v>100</v>
      </c>
      <c r="MYI31" s="468"/>
      <c r="MYJ31" s="469"/>
      <c r="MYK31" s="15" t="s">
        <v>170</v>
      </c>
      <c r="MYL31" s="468" t="s">
        <v>100</v>
      </c>
      <c r="MYM31" s="468"/>
      <c r="MYN31" s="469"/>
      <c r="MYO31" s="15" t="s">
        <v>170</v>
      </c>
      <c r="MYP31" s="468" t="s">
        <v>100</v>
      </c>
      <c r="MYQ31" s="468"/>
      <c r="MYR31" s="469"/>
      <c r="MYS31" s="15" t="s">
        <v>170</v>
      </c>
      <c r="MYT31" s="468" t="s">
        <v>100</v>
      </c>
      <c r="MYU31" s="468"/>
      <c r="MYV31" s="469"/>
      <c r="MYW31" s="15" t="s">
        <v>170</v>
      </c>
      <c r="MYX31" s="468" t="s">
        <v>100</v>
      </c>
      <c r="MYY31" s="468"/>
      <c r="MYZ31" s="469"/>
      <c r="MZA31" s="15" t="s">
        <v>170</v>
      </c>
      <c r="MZB31" s="468" t="s">
        <v>100</v>
      </c>
      <c r="MZC31" s="468"/>
      <c r="MZD31" s="469"/>
      <c r="MZE31" s="15" t="s">
        <v>170</v>
      </c>
      <c r="MZF31" s="468" t="s">
        <v>100</v>
      </c>
      <c r="MZG31" s="468"/>
      <c r="MZH31" s="469"/>
      <c r="MZI31" s="15" t="s">
        <v>170</v>
      </c>
      <c r="MZJ31" s="468" t="s">
        <v>100</v>
      </c>
      <c r="MZK31" s="468"/>
      <c r="MZL31" s="469"/>
      <c r="MZM31" s="15" t="s">
        <v>170</v>
      </c>
      <c r="MZN31" s="468" t="s">
        <v>100</v>
      </c>
      <c r="MZO31" s="468"/>
      <c r="MZP31" s="469"/>
      <c r="MZQ31" s="15" t="s">
        <v>170</v>
      </c>
      <c r="MZR31" s="468" t="s">
        <v>100</v>
      </c>
      <c r="MZS31" s="468"/>
      <c r="MZT31" s="469"/>
      <c r="MZU31" s="15" t="s">
        <v>170</v>
      </c>
      <c r="MZV31" s="468" t="s">
        <v>100</v>
      </c>
      <c r="MZW31" s="468"/>
      <c r="MZX31" s="469"/>
      <c r="MZY31" s="15" t="s">
        <v>170</v>
      </c>
      <c r="MZZ31" s="468" t="s">
        <v>100</v>
      </c>
      <c r="NAA31" s="468"/>
      <c r="NAB31" s="469"/>
      <c r="NAC31" s="15" t="s">
        <v>170</v>
      </c>
      <c r="NAD31" s="468" t="s">
        <v>100</v>
      </c>
      <c r="NAE31" s="468"/>
      <c r="NAF31" s="469"/>
      <c r="NAG31" s="15" t="s">
        <v>170</v>
      </c>
      <c r="NAH31" s="468" t="s">
        <v>100</v>
      </c>
      <c r="NAI31" s="468"/>
      <c r="NAJ31" s="469"/>
      <c r="NAK31" s="15" t="s">
        <v>170</v>
      </c>
      <c r="NAL31" s="468" t="s">
        <v>100</v>
      </c>
      <c r="NAM31" s="468"/>
      <c r="NAN31" s="469"/>
      <c r="NAO31" s="15" t="s">
        <v>170</v>
      </c>
      <c r="NAP31" s="468" t="s">
        <v>100</v>
      </c>
      <c r="NAQ31" s="468"/>
      <c r="NAR31" s="469"/>
      <c r="NAS31" s="15" t="s">
        <v>170</v>
      </c>
      <c r="NAT31" s="468" t="s">
        <v>100</v>
      </c>
      <c r="NAU31" s="468"/>
      <c r="NAV31" s="469"/>
      <c r="NAW31" s="15" t="s">
        <v>170</v>
      </c>
      <c r="NAX31" s="468" t="s">
        <v>100</v>
      </c>
      <c r="NAY31" s="468"/>
      <c r="NAZ31" s="469"/>
      <c r="NBA31" s="15" t="s">
        <v>170</v>
      </c>
      <c r="NBB31" s="468" t="s">
        <v>100</v>
      </c>
      <c r="NBC31" s="468"/>
      <c r="NBD31" s="469"/>
      <c r="NBE31" s="15" t="s">
        <v>170</v>
      </c>
      <c r="NBF31" s="468" t="s">
        <v>100</v>
      </c>
      <c r="NBG31" s="468"/>
      <c r="NBH31" s="469"/>
      <c r="NBI31" s="15" t="s">
        <v>170</v>
      </c>
      <c r="NBJ31" s="468" t="s">
        <v>100</v>
      </c>
      <c r="NBK31" s="468"/>
      <c r="NBL31" s="469"/>
      <c r="NBM31" s="15" t="s">
        <v>170</v>
      </c>
      <c r="NBN31" s="468" t="s">
        <v>100</v>
      </c>
      <c r="NBO31" s="468"/>
      <c r="NBP31" s="469"/>
      <c r="NBQ31" s="15" t="s">
        <v>170</v>
      </c>
      <c r="NBR31" s="468" t="s">
        <v>100</v>
      </c>
      <c r="NBS31" s="468"/>
      <c r="NBT31" s="469"/>
      <c r="NBU31" s="15" t="s">
        <v>170</v>
      </c>
      <c r="NBV31" s="468" t="s">
        <v>100</v>
      </c>
      <c r="NBW31" s="468"/>
      <c r="NBX31" s="469"/>
      <c r="NBY31" s="15" t="s">
        <v>170</v>
      </c>
      <c r="NBZ31" s="468" t="s">
        <v>100</v>
      </c>
      <c r="NCA31" s="468"/>
      <c r="NCB31" s="469"/>
      <c r="NCC31" s="15" t="s">
        <v>170</v>
      </c>
      <c r="NCD31" s="468" t="s">
        <v>100</v>
      </c>
      <c r="NCE31" s="468"/>
      <c r="NCF31" s="469"/>
      <c r="NCG31" s="15" t="s">
        <v>170</v>
      </c>
      <c r="NCH31" s="468" t="s">
        <v>100</v>
      </c>
      <c r="NCI31" s="468"/>
      <c r="NCJ31" s="469"/>
      <c r="NCK31" s="15" t="s">
        <v>170</v>
      </c>
      <c r="NCL31" s="468" t="s">
        <v>100</v>
      </c>
      <c r="NCM31" s="468"/>
      <c r="NCN31" s="469"/>
      <c r="NCO31" s="15" t="s">
        <v>170</v>
      </c>
      <c r="NCP31" s="468" t="s">
        <v>100</v>
      </c>
      <c r="NCQ31" s="468"/>
      <c r="NCR31" s="469"/>
      <c r="NCS31" s="15" t="s">
        <v>170</v>
      </c>
      <c r="NCT31" s="468" t="s">
        <v>100</v>
      </c>
      <c r="NCU31" s="468"/>
      <c r="NCV31" s="469"/>
      <c r="NCW31" s="15" t="s">
        <v>170</v>
      </c>
      <c r="NCX31" s="468" t="s">
        <v>100</v>
      </c>
      <c r="NCY31" s="468"/>
      <c r="NCZ31" s="469"/>
      <c r="NDA31" s="15" t="s">
        <v>170</v>
      </c>
      <c r="NDB31" s="468" t="s">
        <v>100</v>
      </c>
      <c r="NDC31" s="468"/>
      <c r="NDD31" s="469"/>
      <c r="NDE31" s="15" t="s">
        <v>170</v>
      </c>
      <c r="NDF31" s="468" t="s">
        <v>100</v>
      </c>
      <c r="NDG31" s="468"/>
      <c r="NDH31" s="469"/>
      <c r="NDI31" s="15" t="s">
        <v>170</v>
      </c>
      <c r="NDJ31" s="468" t="s">
        <v>100</v>
      </c>
      <c r="NDK31" s="468"/>
      <c r="NDL31" s="469"/>
      <c r="NDM31" s="15" t="s">
        <v>170</v>
      </c>
      <c r="NDN31" s="468" t="s">
        <v>100</v>
      </c>
      <c r="NDO31" s="468"/>
      <c r="NDP31" s="469"/>
      <c r="NDQ31" s="15" t="s">
        <v>170</v>
      </c>
      <c r="NDR31" s="468" t="s">
        <v>100</v>
      </c>
      <c r="NDS31" s="468"/>
      <c r="NDT31" s="469"/>
      <c r="NDU31" s="15" t="s">
        <v>170</v>
      </c>
      <c r="NDV31" s="468" t="s">
        <v>100</v>
      </c>
      <c r="NDW31" s="468"/>
      <c r="NDX31" s="469"/>
      <c r="NDY31" s="15" t="s">
        <v>170</v>
      </c>
      <c r="NDZ31" s="468" t="s">
        <v>100</v>
      </c>
      <c r="NEA31" s="468"/>
      <c r="NEB31" s="469"/>
      <c r="NEC31" s="15" t="s">
        <v>170</v>
      </c>
      <c r="NED31" s="468" t="s">
        <v>100</v>
      </c>
      <c r="NEE31" s="468"/>
      <c r="NEF31" s="469"/>
      <c r="NEG31" s="15" t="s">
        <v>170</v>
      </c>
      <c r="NEH31" s="468" t="s">
        <v>100</v>
      </c>
      <c r="NEI31" s="468"/>
      <c r="NEJ31" s="469"/>
      <c r="NEK31" s="15" t="s">
        <v>170</v>
      </c>
      <c r="NEL31" s="468" t="s">
        <v>100</v>
      </c>
      <c r="NEM31" s="468"/>
      <c r="NEN31" s="469"/>
      <c r="NEO31" s="15" t="s">
        <v>170</v>
      </c>
      <c r="NEP31" s="468" t="s">
        <v>100</v>
      </c>
      <c r="NEQ31" s="468"/>
      <c r="NER31" s="469"/>
      <c r="NES31" s="15" t="s">
        <v>170</v>
      </c>
      <c r="NET31" s="468" t="s">
        <v>100</v>
      </c>
      <c r="NEU31" s="468"/>
      <c r="NEV31" s="469"/>
      <c r="NEW31" s="15" t="s">
        <v>170</v>
      </c>
      <c r="NEX31" s="468" t="s">
        <v>100</v>
      </c>
      <c r="NEY31" s="468"/>
      <c r="NEZ31" s="469"/>
      <c r="NFA31" s="15" t="s">
        <v>170</v>
      </c>
      <c r="NFB31" s="468" t="s">
        <v>100</v>
      </c>
      <c r="NFC31" s="468"/>
      <c r="NFD31" s="469"/>
      <c r="NFE31" s="15" t="s">
        <v>170</v>
      </c>
      <c r="NFF31" s="468" t="s">
        <v>100</v>
      </c>
      <c r="NFG31" s="468"/>
      <c r="NFH31" s="469"/>
      <c r="NFI31" s="15" t="s">
        <v>170</v>
      </c>
      <c r="NFJ31" s="468" t="s">
        <v>100</v>
      </c>
      <c r="NFK31" s="468"/>
      <c r="NFL31" s="469"/>
      <c r="NFM31" s="15" t="s">
        <v>170</v>
      </c>
      <c r="NFN31" s="468" t="s">
        <v>100</v>
      </c>
      <c r="NFO31" s="468"/>
      <c r="NFP31" s="469"/>
      <c r="NFQ31" s="15" t="s">
        <v>170</v>
      </c>
      <c r="NFR31" s="468" t="s">
        <v>100</v>
      </c>
      <c r="NFS31" s="468"/>
      <c r="NFT31" s="469"/>
      <c r="NFU31" s="15" t="s">
        <v>170</v>
      </c>
      <c r="NFV31" s="468" t="s">
        <v>100</v>
      </c>
      <c r="NFW31" s="468"/>
      <c r="NFX31" s="469"/>
      <c r="NFY31" s="15" t="s">
        <v>170</v>
      </c>
      <c r="NFZ31" s="468" t="s">
        <v>100</v>
      </c>
      <c r="NGA31" s="468"/>
      <c r="NGB31" s="469"/>
      <c r="NGC31" s="15" t="s">
        <v>170</v>
      </c>
      <c r="NGD31" s="468" t="s">
        <v>100</v>
      </c>
      <c r="NGE31" s="468"/>
      <c r="NGF31" s="469"/>
      <c r="NGG31" s="15" t="s">
        <v>170</v>
      </c>
      <c r="NGH31" s="468" t="s">
        <v>100</v>
      </c>
      <c r="NGI31" s="468"/>
      <c r="NGJ31" s="469"/>
      <c r="NGK31" s="15" t="s">
        <v>170</v>
      </c>
      <c r="NGL31" s="468" t="s">
        <v>100</v>
      </c>
      <c r="NGM31" s="468"/>
      <c r="NGN31" s="469"/>
      <c r="NGO31" s="15" t="s">
        <v>170</v>
      </c>
      <c r="NGP31" s="468" t="s">
        <v>100</v>
      </c>
      <c r="NGQ31" s="468"/>
      <c r="NGR31" s="469"/>
      <c r="NGS31" s="15" t="s">
        <v>170</v>
      </c>
      <c r="NGT31" s="468" t="s">
        <v>100</v>
      </c>
      <c r="NGU31" s="468"/>
      <c r="NGV31" s="469"/>
      <c r="NGW31" s="15" t="s">
        <v>170</v>
      </c>
      <c r="NGX31" s="468" t="s">
        <v>100</v>
      </c>
      <c r="NGY31" s="468"/>
      <c r="NGZ31" s="469"/>
      <c r="NHA31" s="15" t="s">
        <v>170</v>
      </c>
      <c r="NHB31" s="468" t="s">
        <v>100</v>
      </c>
      <c r="NHC31" s="468"/>
      <c r="NHD31" s="469"/>
      <c r="NHE31" s="15" t="s">
        <v>170</v>
      </c>
      <c r="NHF31" s="468" t="s">
        <v>100</v>
      </c>
      <c r="NHG31" s="468"/>
      <c r="NHH31" s="469"/>
      <c r="NHI31" s="15" t="s">
        <v>170</v>
      </c>
      <c r="NHJ31" s="468" t="s">
        <v>100</v>
      </c>
      <c r="NHK31" s="468"/>
      <c r="NHL31" s="469"/>
      <c r="NHM31" s="15" t="s">
        <v>170</v>
      </c>
      <c r="NHN31" s="468" t="s">
        <v>100</v>
      </c>
      <c r="NHO31" s="468"/>
      <c r="NHP31" s="469"/>
      <c r="NHQ31" s="15" t="s">
        <v>170</v>
      </c>
      <c r="NHR31" s="468" t="s">
        <v>100</v>
      </c>
      <c r="NHS31" s="468"/>
      <c r="NHT31" s="469"/>
      <c r="NHU31" s="15" t="s">
        <v>170</v>
      </c>
      <c r="NHV31" s="468" t="s">
        <v>100</v>
      </c>
      <c r="NHW31" s="468"/>
      <c r="NHX31" s="469"/>
      <c r="NHY31" s="15" t="s">
        <v>170</v>
      </c>
      <c r="NHZ31" s="468" t="s">
        <v>100</v>
      </c>
      <c r="NIA31" s="468"/>
      <c r="NIB31" s="469"/>
      <c r="NIC31" s="15" t="s">
        <v>170</v>
      </c>
      <c r="NID31" s="468" t="s">
        <v>100</v>
      </c>
      <c r="NIE31" s="468"/>
      <c r="NIF31" s="469"/>
      <c r="NIG31" s="15" t="s">
        <v>170</v>
      </c>
      <c r="NIH31" s="468" t="s">
        <v>100</v>
      </c>
      <c r="NII31" s="468"/>
      <c r="NIJ31" s="469"/>
      <c r="NIK31" s="15" t="s">
        <v>170</v>
      </c>
      <c r="NIL31" s="468" t="s">
        <v>100</v>
      </c>
      <c r="NIM31" s="468"/>
      <c r="NIN31" s="469"/>
      <c r="NIO31" s="15" t="s">
        <v>170</v>
      </c>
      <c r="NIP31" s="468" t="s">
        <v>100</v>
      </c>
      <c r="NIQ31" s="468"/>
      <c r="NIR31" s="469"/>
      <c r="NIS31" s="15" t="s">
        <v>170</v>
      </c>
      <c r="NIT31" s="468" t="s">
        <v>100</v>
      </c>
      <c r="NIU31" s="468"/>
      <c r="NIV31" s="469"/>
      <c r="NIW31" s="15" t="s">
        <v>170</v>
      </c>
      <c r="NIX31" s="468" t="s">
        <v>100</v>
      </c>
      <c r="NIY31" s="468"/>
      <c r="NIZ31" s="469"/>
      <c r="NJA31" s="15" t="s">
        <v>170</v>
      </c>
      <c r="NJB31" s="468" t="s">
        <v>100</v>
      </c>
      <c r="NJC31" s="468"/>
      <c r="NJD31" s="469"/>
      <c r="NJE31" s="15" t="s">
        <v>170</v>
      </c>
      <c r="NJF31" s="468" t="s">
        <v>100</v>
      </c>
      <c r="NJG31" s="468"/>
      <c r="NJH31" s="469"/>
      <c r="NJI31" s="15" t="s">
        <v>170</v>
      </c>
      <c r="NJJ31" s="468" t="s">
        <v>100</v>
      </c>
      <c r="NJK31" s="468"/>
      <c r="NJL31" s="469"/>
      <c r="NJM31" s="15" t="s">
        <v>170</v>
      </c>
      <c r="NJN31" s="468" t="s">
        <v>100</v>
      </c>
      <c r="NJO31" s="468"/>
      <c r="NJP31" s="469"/>
      <c r="NJQ31" s="15" t="s">
        <v>170</v>
      </c>
      <c r="NJR31" s="468" t="s">
        <v>100</v>
      </c>
      <c r="NJS31" s="468"/>
      <c r="NJT31" s="469"/>
      <c r="NJU31" s="15" t="s">
        <v>170</v>
      </c>
      <c r="NJV31" s="468" t="s">
        <v>100</v>
      </c>
      <c r="NJW31" s="468"/>
      <c r="NJX31" s="469"/>
      <c r="NJY31" s="15" t="s">
        <v>170</v>
      </c>
      <c r="NJZ31" s="468" t="s">
        <v>100</v>
      </c>
      <c r="NKA31" s="468"/>
      <c r="NKB31" s="469"/>
      <c r="NKC31" s="15" t="s">
        <v>170</v>
      </c>
      <c r="NKD31" s="468" t="s">
        <v>100</v>
      </c>
      <c r="NKE31" s="468"/>
      <c r="NKF31" s="469"/>
      <c r="NKG31" s="15" t="s">
        <v>170</v>
      </c>
      <c r="NKH31" s="468" t="s">
        <v>100</v>
      </c>
      <c r="NKI31" s="468"/>
      <c r="NKJ31" s="469"/>
      <c r="NKK31" s="15" t="s">
        <v>170</v>
      </c>
      <c r="NKL31" s="468" t="s">
        <v>100</v>
      </c>
      <c r="NKM31" s="468"/>
      <c r="NKN31" s="469"/>
      <c r="NKO31" s="15" t="s">
        <v>170</v>
      </c>
      <c r="NKP31" s="468" t="s">
        <v>100</v>
      </c>
      <c r="NKQ31" s="468"/>
      <c r="NKR31" s="469"/>
      <c r="NKS31" s="15" t="s">
        <v>170</v>
      </c>
      <c r="NKT31" s="468" t="s">
        <v>100</v>
      </c>
      <c r="NKU31" s="468"/>
      <c r="NKV31" s="469"/>
      <c r="NKW31" s="15" t="s">
        <v>170</v>
      </c>
      <c r="NKX31" s="468" t="s">
        <v>100</v>
      </c>
      <c r="NKY31" s="468"/>
      <c r="NKZ31" s="469"/>
      <c r="NLA31" s="15" t="s">
        <v>170</v>
      </c>
      <c r="NLB31" s="468" t="s">
        <v>100</v>
      </c>
      <c r="NLC31" s="468"/>
      <c r="NLD31" s="469"/>
      <c r="NLE31" s="15" t="s">
        <v>170</v>
      </c>
      <c r="NLF31" s="468" t="s">
        <v>100</v>
      </c>
      <c r="NLG31" s="468"/>
      <c r="NLH31" s="469"/>
      <c r="NLI31" s="15" t="s">
        <v>170</v>
      </c>
      <c r="NLJ31" s="468" t="s">
        <v>100</v>
      </c>
      <c r="NLK31" s="468"/>
      <c r="NLL31" s="469"/>
      <c r="NLM31" s="15" t="s">
        <v>170</v>
      </c>
      <c r="NLN31" s="468" t="s">
        <v>100</v>
      </c>
      <c r="NLO31" s="468"/>
      <c r="NLP31" s="469"/>
      <c r="NLQ31" s="15" t="s">
        <v>170</v>
      </c>
      <c r="NLR31" s="468" t="s">
        <v>100</v>
      </c>
      <c r="NLS31" s="468"/>
      <c r="NLT31" s="469"/>
      <c r="NLU31" s="15" t="s">
        <v>170</v>
      </c>
      <c r="NLV31" s="468" t="s">
        <v>100</v>
      </c>
      <c r="NLW31" s="468"/>
      <c r="NLX31" s="469"/>
      <c r="NLY31" s="15" t="s">
        <v>170</v>
      </c>
      <c r="NLZ31" s="468" t="s">
        <v>100</v>
      </c>
      <c r="NMA31" s="468"/>
      <c r="NMB31" s="469"/>
      <c r="NMC31" s="15" t="s">
        <v>170</v>
      </c>
      <c r="NMD31" s="468" t="s">
        <v>100</v>
      </c>
      <c r="NME31" s="468"/>
      <c r="NMF31" s="469"/>
      <c r="NMG31" s="15" t="s">
        <v>170</v>
      </c>
      <c r="NMH31" s="468" t="s">
        <v>100</v>
      </c>
      <c r="NMI31" s="468"/>
      <c r="NMJ31" s="469"/>
      <c r="NMK31" s="15" t="s">
        <v>170</v>
      </c>
      <c r="NML31" s="468" t="s">
        <v>100</v>
      </c>
      <c r="NMM31" s="468"/>
      <c r="NMN31" s="469"/>
      <c r="NMO31" s="15" t="s">
        <v>170</v>
      </c>
      <c r="NMP31" s="468" t="s">
        <v>100</v>
      </c>
      <c r="NMQ31" s="468"/>
      <c r="NMR31" s="469"/>
      <c r="NMS31" s="15" t="s">
        <v>170</v>
      </c>
      <c r="NMT31" s="468" t="s">
        <v>100</v>
      </c>
      <c r="NMU31" s="468"/>
      <c r="NMV31" s="469"/>
      <c r="NMW31" s="15" t="s">
        <v>170</v>
      </c>
      <c r="NMX31" s="468" t="s">
        <v>100</v>
      </c>
      <c r="NMY31" s="468"/>
      <c r="NMZ31" s="469"/>
      <c r="NNA31" s="15" t="s">
        <v>170</v>
      </c>
      <c r="NNB31" s="468" t="s">
        <v>100</v>
      </c>
      <c r="NNC31" s="468"/>
      <c r="NND31" s="469"/>
      <c r="NNE31" s="15" t="s">
        <v>170</v>
      </c>
      <c r="NNF31" s="468" t="s">
        <v>100</v>
      </c>
      <c r="NNG31" s="468"/>
      <c r="NNH31" s="469"/>
      <c r="NNI31" s="15" t="s">
        <v>170</v>
      </c>
      <c r="NNJ31" s="468" t="s">
        <v>100</v>
      </c>
      <c r="NNK31" s="468"/>
      <c r="NNL31" s="469"/>
      <c r="NNM31" s="15" t="s">
        <v>170</v>
      </c>
      <c r="NNN31" s="468" t="s">
        <v>100</v>
      </c>
      <c r="NNO31" s="468"/>
      <c r="NNP31" s="469"/>
      <c r="NNQ31" s="15" t="s">
        <v>170</v>
      </c>
      <c r="NNR31" s="468" t="s">
        <v>100</v>
      </c>
      <c r="NNS31" s="468"/>
      <c r="NNT31" s="469"/>
      <c r="NNU31" s="15" t="s">
        <v>170</v>
      </c>
      <c r="NNV31" s="468" t="s">
        <v>100</v>
      </c>
      <c r="NNW31" s="468"/>
      <c r="NNX31" s="469"/>
      <c r="NNY31" s="15" t="s">
        <v>170</v>
      </c>
      <c r="NNZ31" s="468" t="s">
        <v>100</v>
      </c>
      <c r="NOA31" s="468"/>
      <c r="NOB31" s="469"/>
      <c r="NOC31" s="15" t="s">
        <v>170</v>
      </c>
      <c r="NOD31" s="468" t="s">
        <v>100</v>
      </c>
      <c r="NOE31" s="468"/>
      <c r="NOF31" s="469"/>
      <c r="NOG31" s="15" t="s">
        <v>170</v>
      </c>
      <c r="NOH31" s="468" t="s">
        <v>100</v>
      </c>
      <c r="NOI31" s="468"/>
      <c r="NOJ31" s="469"/>
      <c r="NOK31" s="15" t="s">
        <v>170</v>
      </c>
      <c r="NOL31" s="468" t="s">
        <v>100</v>
      </c>
      <c r="NOM31" s="468"/>
      <c r="NON31" s="469"/>
      <c r="NOO31" s="15" t="s">
        <v>170</v>
      </c>
      <c r="NOP31" s="468" t="s">
        <v>100</v>
      </c>
      <c r="NOQ31" s="468"/>
      <c r="NOR31" s="469"/>
      <c r="NOS31" s="15" t="s">
        <v>170</v>
      </c>
      <c r="NOT31" s="468" t="s">
        <v>100</v>
      </c>
      <c r="NOU31" s="468"/>
      <c r="NOV31" s="469"/>
      <c r="NOW31" s="15" t="s">
        <v>170</v>
      </c>
      <c r="NOX31" s="468" t="s">
        <v>100</v>
      </c>
      <c r="NOY31" s="468"/>
      <c r="NOZ31" s="469"/>
      <c r="NPA31" s="15" t="s">
        <v>170</v>
      </c>
      <c r="NPB31" s="468" t="s">
        <v>100</v>
      </c>
      <c r="NPC31" s="468"/>
      <c r="NPD31" s="469"/>
      <c r="NPE31" s="15" t="s">
        <v>170</v>
      </c>
      <c r="NPF31" s="468" t="s">
        <v>100</v>
      </c>
      <c r="NPG31" s="468"/>
      <c r="NPH31" s="469"/>
      <c r="NPI31" s="15" t="s">
        <v>170</v>
      </c>
      <c r="NPJ31" s="468" t="s">
        <v>100</v>
      </c>
      <c r="NPK31" s="468"/>
      <c r="NPL31" s="469"/>
      <c r="NPM31" s="15" t="s">
        <v>170</v>
      </c>
      <c r="NPN31" s="468" t="s">
        <v>100</v>
      </c>
      <c r="NPO31" s="468"/>
      <c r="NPP31" s="469"/>
      <c r="NPQ31" s="15" t="s">
        <v>170</v>
      </c>
      <c r="NPR31" s="468" t="s">
        <v>100</v>
      </c>
      <c r="NPS31" s="468"/>
      <c r="NPT31" s="469"/>
      <c r="NPU31" s="15" t="s">
        <v>170</v>
      </c>
      <c r="NPV31" s="468" t="s">
        <v>100</v>
      </c>
      <c r="NPW31" s="468"/>
      <c r="NPX31" s="469"/>
      <c r="NPY31" s="15" t="s">
        <v>170</v>
      </c>
      <c r="NPZ31" s="468" t="s">
        <v>100</v>
      </c>
      <c r="NQA31" s="468"/>
      <c r="NQB31" s="469"/>
      <c r="NQC31" s="15" t="s">
        <v>170</v>
      </c>
      <c r="NQD31" s="468" t="s">
        <v>100</v>
      </c>
      <c r="NQE31" s="468"/>
      <c r="NQF31" s="469"/>
      <c r="NQG31" s="15" t="s">
        <v>170</v>
      </c>
      <c r="NQH31" s="468" t="s">
        <v>100</v>
      </c>
      <c r="NQI31" s="468"/>
      <c r="NQJ31" s="469"/>
      <c r="NQK31" s="15" t="s">
        <v>170</v>
      </c>
      <c r="NQL31" s="468" t="s">
        <v>100</v>
      </c>
      <c r="NQM31" s="468"/>
      <c r="NQN31" s="469"/>
      <c r="NQO31" s="15" t="s">
        <v>170</v>
      </c>
      <c r="NQP31" s="468" t="s">
        <v>100</v>
      </c>
      <c r="NQQ31" s="468"/>
      <c r="NQR31" s="469"/>
      <c r="NQS31" s="15" t="s">
        <v>170</v>
      </c>
      <c r="NQT31" s="468" t="s">
        <v>100</v>
      </c>
      <c r="NQU31" s="468"/>
      <c r="NQV31" s="469"/>
      <c r="NQW31" s="15" t="s">
        <v>170</v>
      </c>
      <c r="NQX31" s="468" t="s">
        <v>100</v>
      </c>
      <c r="NQY31" s="468"/>
      <c r="NQZ31" s="469"/>
      <c r="NRA31" s="15" t="s">
        <v>170</v>
      </c>
      <c r="NRB31" s="468" t="s">
        <v>100</v>
      </c>
      <c r="NRC31" s="468"/>
      <c r="NRD31" s="469"/>
      <c r="NRE31" s="15" t="s">
        <v>170</v>
      </c>
      <c r="NRF31" s="468" t="s">
        <v>100</v>
      </c>
      <c r="NRG31" s="468"/>
      <c r="NRH31" s="469"/>
      <c r="NRI31" s="15" t="s">
        <v>170</v>
      </c>
      <c r="NRJ31" s="468" t="s">
        <v>100</v>
      </c>
      <c r="NRK31" s="468"/>
      <c r="NRL31" s="469"/>
      <c r="NRM31" s="15" t="s">
        <v>170</v>
      </c>
      <c r="NRN31" s="468" t="s">
        <v>100</v>
      </c>
      <c r="NRO31" s="468"/>
      <c r="NRP31" s="469"/>
      <c r="NRQ31" s="15" t="s">
        <v>170</v>
      </c>
      <c r="NRR31" s="468" t="s">
        <v>100</v>
      </c>
      <c r="NRS31" s="468"/>
      <c r="NRT31" s="469"/>
      <c r="NRU31" s="15" t="s">
        <v>170</v>
      </c>
      <c r="NRV31" s="468" t="s">
        <v>100</v>
      </c>
      <c r="NRW31" s="468"/>
      <c r="NRX31" s="469"/>
      <c r="NRY31" s="15" t="s">
        <v>170</v>
      </c>
      <c r="NRZ31" s="468" t="s">
        <v>100</v>
      </c>
      <c r="NSA31" s="468"/>
      <c r="NSB31" s="469"/>
      <c r="NSC31" s="15" t="s">
        <v>170</v>
      </c>
      <c r="NSD31" s="468" t="s">
        <v>100</v>
      </c>
      <c r="NSE31" s="468"/>
      <c r="NSF31" s="469"/>
      <c r="NSG31" s="15" t="s">
        <v>170</v>
      </c>
      <c r="NSH31" s="468" t="s">
        <v>100</v>
      </c>
      <c r="NSI31" s="468"/>
      <c r="NSJ31" s="469"/>
      <c r="NSK31" s="15" t="s">
        <v>170</v>
      </c>
      <c r="NSL31" s="468" t="s">
        <v>100</v>
      </c>
      <c r="NSM31" s="468"/>
      <c r="NSN31" s="469"/>
      <c r="NSO31" s="15" t="s">
        <v>170</v>
      </c>
      <c r="NSP31" s="468" t="s">
        <v>100</v>
      </c>
      <c r="NSQ31" s="468"/>
      <c r="NSR31" s="469"/>
      <c r="NSS31" s="15" t="s">
        <v>170</v>
      </c>
      <c r="NST31" s="468" t="s">
        <v>100</v>
      </c>
      <c r="NSU31" s="468"/>
      <c r="NSV31" s="469"/>
      <c r="NSW31" s="15" t="s">
        <v>170</v>
      </c>
      <c r="NSX31" s="468" t="s">
        <v>100</v>
      </c>
      <c r="NSY31" s="468"/>
      <c r="NSZ31" s="469"/>
      <c r="NTA31" s="15" t="s">
        <v>170</v>
      </c>
      <c r="NTB31" s="468" t="s">
        <v>100</v>
      </c>
      <c r="NTC31" s="468"/>
      <c r="NTD31" s="469"/>
      <c r="NTE31" s="15" t="s">
        <v>170</v>
      </c>
      <c r="NTF31" s="468" t="s">
        <v>100</v>
      </c>
      <c r="NTG31" s="468"/>
      <c r="NTH31" s="469"/>
      <c r="NTI31" s="15" t="s">
        <v>170</v>
      </c>
      <c r="NTJ31" s="468" t="s">
        <v>100</v>
      </c>
      <c r="NTK31" s="468"/>
      <c r="NTL31" s="469"/>
      <c r="NTM31" s="15" t="s">
        <v>170</v>
      </c>
      <c r="NTN31" s="468" t="s">
        <v>100</v>
      </c>
      <c r="NTO31" s="468"/>
      <c r="NTP31" s="469"/>
      <c r="NTQ31" s="15" t="s">
        <v>170</v>
      </c>
      <c r="NTR31" s="468" t="s">
        <v>100</v>
      </c>
      <c r="NTS31" s="468"/>
      <c r="NTT31" s="469"/>
      <c r="NTU31" s="15" t="s">
        <v>170</v>
      </c>
      <c r="NTV31" s="468" t="s">
        <v>100</v>
      </c>
      <c r="NTW31" s="468"/>
      <c r="NTX31" s="469"/>
      <c r="NTY31" s="15" t="s">
        <v>170</v>
      </c>
      <c r="NTZ31" s="468" t="s">
        <v>100</v>
      </c>
      <c r="NUA31" s="468"/>
      <c r="NUB31" s="469"/>
      <c r="NUC31" s="15" t="s">
        <v>170</v>
      </c>
      <c r="NUD31" s="468" t="s">
        <v>100</v>
      </c>
      <c r="NUE31" s="468"/>
      <c r="NUF31" s="469"/>
      <c r="NUG31" s="15" t="s">
        <v>170</v>
      </c>
      <c r="NUH31" s="468" t="s">
        <v>100</v>
      </c>
      <c r="NUI31" s="468"/>
      <c r="NUJ31" s="469"/>
      <c r="NUK31" s="15" t="s">
        <v>170</v>
      </c>
      <c r="NUL31" s="468" t="s">
        <v>100</v>
      </c>
      <c r="NUM31" s="468"/>
      <c r="NUN31" s="469"/>
      <c r="NUO31" s="15" t="s">
        <v>170</v>
      </c>
      <c r="NUP31" s="468" t="s">
        <v>100</v>
      </c>
      <c r="NUQ31" s="468"/>
      <c r="NUR31" s="469"/>
      <c r="NUS31" s="15" t="s">
        <v>170</v>
      </c>
      <c r="NUT31" s="468" t="s">
        <v>100</v>
      </c>
      <c r="NUU31" s="468"/>
      <c r="NUV31" s="469"/>
      <c r="NUW31" s="15" t="s">
        <v>170</v>
      </c>
      <c r="NUX31" s="468" t="s">
        <v>100</v>
      </c>
      <c r="NUY31" s="468"/>
      <c r="NUZ31" s="469"/>
      <c r="NVA31" s="15" t="s">
        <v>170</v>
      </c>
      <c r="NVB31" s="468" t="s">
        <v>100</v>
      </c>
      <c r="NVC31" s="468"/>
      <c r="NVD31" s="469"/>
      <c r="NVE31" s="15" t="s">
        <v>170</v>
      </c>
      <c r="NVF31" s="468" t="s">
        <v>100</v>
      </c>
      <c r="NVG31" s="468"/>
      <c r="NVH31" s="469"/>
      <c r="NVI31" s="15" t="s">
        <v>170</v>
      </c>
      <c r="NVJ31" s="468" t="s">
        <v>100</v>
      </c>
      <c r="NVK31" s="468"/>
      <c r="NVL31" s="469"/>
      <c r="NVM31" s="15" t="s">
        <v>170</v>
      </c>
      <c r="NVN31" s="468" t="s">
        <v>100</v>
      </c>
      <c r="NVO31" s="468"/>
      <c r="NVP31" s="469"/>
      <c r="NVQ31" s="15" t="s">
        <v>170</v>
      </c>
      <c r="NVR31" s="468" t="s">
        <v>100</v>
      </c>
      <c r="NVS31" s="468"/>
      <c r="NVT31" s="469"/>
      <c r="NVU31" s="15" t="s">
        <v>170</v>
      </c>
      <c r="NVV31" s="468" t="s">
        <v>100</v>
      </c>
      <c r="NVW31" s="468"/>
      <c r="NVX31" s="469"/>
      <c r="NVY31" s="15" t="s">
        <v>170</v>
      </c>
      <c r="NVZ31" s="468" t="s">
        <v>100</v>
      </c>
      <c r="NWA31" s="468"/>
      <c r="NWB31" s="469"/>
      <c r="NWC31" s="15" t="s">
        <v>170</v>
      </c>
      <c r="NWD31" s="468" t="s">
        <v>100</v>
      </c>
      <c r="NWE31" s="468"/>
      <c r="NWF31" s="469"/>
      <c r="NWG31" s="15" t="s">
        <v>170</v>
      </c>
      <c r="NWH31" s="468" t="s">
        <v>100</v>
      </c>
      <c r="NWI31" s="468"/>
      <c r="NWJ31" s="469"/>
      <c r="NWK31" s="15" t="s">
        <v>170</v>
      </c>
      <c r="NWL31" s="468" t="s">
        <v>100</v>
      </c>
      <c r="NWM31" s="468"/>
      <c r="NWN31" s="469"/>
      <c r="NWO31" s="15" t="s">
        <v>170</v>
      </c>
      <c r="NWP31" s="468" t="s">
        <v>100</v>
      </c>
      <c r="NWQ31" s="468"/>
      <c r="NWR31" s="469"/>
      <c r="NWS31" s="15" t="s">
        <v>170</v>
      </c>
      <c r="NWT31" s="468" t="s">
        <v>100</v>
      </c>
      <c r="NWU31" s="468"/>
      <c r="NWV31" s="469"/>
      <c r="NWW31" s="15" t="s">
        <v>170</v>
      </c>
      <c r="NWX31" s="468" t="s">
        <v>100</v>
      </c>
      <c r="NWY31" s="468"/>
      <c r="NWZ31" s="469"/>
      <c r="NXA31" s="15" t="s">
        <v>170</v>
      </c>
      <c r="NXB31" s="468" t="s">
        <v>100</v>
      </c>
      <c r="NXC31" s="468"/>
      <c r="NXD31" s="469"/>
      <c r="NXE31" s="15" t="s">
        <v>170</v>
      </c>
      <c r="NXF31" s="468" t="s">
        <v>100</v>
      </c>
      <c r="NXG31" s="468"/>
      <c r="NXH31" s="469"/>
      <c r="NXI31" s="15" t="s">
        <v>170</v>
      </c>
      <c r="NXJ31" s="468" t="s">
        <v>100</v>
      </c>
      <c r="NXK31" s="468"/>
      <c r="NXL31" s="469"/>
      <c r="NXM31" s="15" t="s">
        <v>170</v>
      </c>
      <c r="NXN31" s="468" t="s">
        <v>100</v>
      </c>
      <c r="NXO31" s="468"/>
      <c r="NXP31" s="469"/>
      <c r="NXQ31" s="15" t="s">
        <v>170</v>
      </c>
      <c r="NXR31" s="468" t="s">
        <v>100</v>
      </c>
      <c r="NXS31" s="468"/>
      <c r="NXT31" s="469"/>
      <c r="NXU31" s="15" t="s">
        <v>170</v>
      </c>
      <c r="NXV31" s="468" t="s">
        <v>100</v>
      </c>
      <c r="NXW31" s="468"/>
      <c r="NXX31" s="469"/>
      <c r="NXY31" s="15" t="s">
        <v>170</v>
      </c>
      <c r="NXZ31" s="468" t="s">
        <v>100</v>
      </c>
      <c r="NYA31" s="468"/>
      <c r="NYB31" s="469"/>
      <c r="NYC31" s="15" t="s">
        <v>170</v>
      </c>
      <c r="NYD31" s="468" t="s">
        <v>100</v>
      </c>
      <c r="NYE31" s="468"/>
      <c r="NYF31" s="469"/>
      <c r="NYG31" s="15" t="s">
        <v>170</v>
      </c>
      <c r="NYH31" s="468" t="s">
        <v>100</v>
      </c>
      <c r="NYI31" s="468"/>
      <c r="NYJ31" s="469"/>
      <c r="NYK31" s="15" t="s">
        <v>170</v>
      </c>
      <c r="NYL31" s="468" t="s">
        <v>100</v>
      </c>
      <c r="NYM31" s="468"/>
      <c r="NYN31" s="469"/>
      <c r="NYO31" s="15" t="s">
        <v>170</v>
      </c>
      <c r="NYP31" s="468" t="s">
        <v>100</v>
      </c>
      <c r="NYQ31" s="468"/>
      <c r="NYR31" s="469"/>
      <c r="NYS31" s="15" t="s">
        <v>170</v>
      </c>
      <c r="NYT31" s="468" t="s">
        <v>100</v>
      </c>
      <c r="NYU31" s="468"/>
      <c r="NYV31" s="469"/>
      <c r="NYW31" s="15" t="s">
        <v>170</v>
      </c>
      <c r="NYX31" s="468" t="s">
        <v>100</v>
      </c>
      <c r="NYY31" s="468"/>
      <c r="NYZ31" s="469"/>
      <c r="NZA31" s="15" t="s">
        <v>170</v>
      </c>
      <c r="NZB31" s="468" t="s">
        <v>100</v>
      </c>
      <c r="NZC31" s="468"/>
      <c r="NZD31" s="469"/>
      <c r="NZE31" s="15" t="s">
        <v>170</v>
      </c>
      <c r="NZF31" s="468" t="s">
        <v>100</v>
      </c>
      <c r="NZG31" s="468"/>
      <c r="NZH31" s="469"/>
      <c r="NZI31" s="15" t="s">
        <v>170</v>
      </c>
      <c r="NZJ31" s="468" t="s">
        <v>100</v>
      </c>
      <c r="NZK31" s="468"/>
      <c r="NZL31" s="469"/>
      <c r="NZM31" s="15" t="s">
        <v>170</v>
      </c>
      <c r="NZN31" s="468" t="s">
        <v>100</v>
      </c>
      <c r="NZO31" s="468"/>
      <c r="NZP31" s="469"/>
      <c r="NZQ31" s="15" t="s">
        <v>170</v>
      </c>
      <c r="NZR31" s="468" t="s">
        <v>100</v>
      </c>
      <c r="NZS31" s="468"/>
      <c r="NZT31" s="469"/>
      <c r="NZU31" s="15" t="s">
        <v>170</v>
      </c>
      <c r="NZV31" s="468" t="s">
        <v>100</v>
      </c>
      <c r="NZW31" s="468"/>
      <c r="NZX31" s="469"/>
      <c r="NZY31" s="15" t="s">
        <v>170</v>
      </c>
      <c r="NZZ31" s="468" t="s">
        <v>100</v>
      </c>
      <c r="OAA31" s="468"/>
      <c r="OAB31" s="469"/>
      <c r="OAC31" s="15" t="s">
        <v>170</v>
      </c>
      <c r="OAD31" s="468" t="s">
        <v>100</v>
      </c>
      <c r="OAE31" s="468"/>
      <c r="OAF31" s="469"/>
      <c r="OAG31" s="15" t="s">
        <v>170</v>
      </c>
      <c r="OAH31" s="468" t="s">
        <v>100</v>
      </c>
      <c r="OAI31" s="468"/>
      <c r="OAJ31" s="469"/>
      <c r="OAK31" s="15" t="s">
        <v>170</v>
      </c>
      <c r="OAL31" s="468" t="s">
        <v>100</v>
      </c>
      <c r="OAM31" s="468"/>
      <c r="OAN31" s="469"/>
      <c r="OAO31" s="15" t="s">
        <v>170</v>
      </c>
      <c r="OAP31" s="468" t="s">
        <v>100</v>
      </c>
      <c r="OAQ31" s="468"/>
      <c r="OAR31" s="469"/>
      <c r="OAS31" s="15" t="s">
        <v>170</v>
      </c>
      <c r="OAT31" s="468" t="s">
        <v>100</v>
      </c>
      <c r="OAU31" s="468"/>
      <c r="OAV31" s="469"/>
      <c r="OAW31" s="15" t="s">
        <v>170</v>
      </c>
      <c r="OAX31" s="468" t="s">
        <v>100</v>
      </c>
      <c r="OAY31" s="468"/>
      <c r="OAZ31" s="469"/>
      <c r="OBA31" s="15" t="s">
        <v>170</v>
      </c>
      <c r="OBB31" s="468" t="s">
        <v>100</v>
      </c>
      <c r="OBC31" s="468"/>
      <c r="OBD31" s="469"/>
      <c r="OBE31" s="15" t="s">
        <v>170</v>
      </c>
      <c r="OBF31" s="468" t="s">
        <v>100</v>
      </c>
      <c r="OBG31" s="468"/>
      <c r="OBH31" s="469"/>
      <c r="OBI31" s="15" t="s">
        <v>170</v>
      </c>
      <c r="OBJ31" s="468" t="s">
        <v>100</v>
      </c>
      <c r="OBK31" s="468"/>
      <c r="OBL31" s="469"/>
      <c r="OBM31" s="15" t="s">
        <v>170</v>
      </c>
      <c r="OBN31" s="468" t="s">
        <v>100</v>
      </c>
      <c r="OBO31" s="468"/>
      <c r="OBP31" s="469"/>
      <c r="OBQ31" s="15" t="s">
        <v>170</v>
      </c>
      <c r="OBR31" s="468" t="s">
        <v>100</v>
      </c>
      <c r="OBS31" s="468"/>
      <c r="OBT31" s="469"/>
      <c r="OBU31" s="15" t="s">
        <v>170</v>
      </c>
      <c r="OBV31" s="468" t="s">
        <v>100</v>
      </c>
      <c r="OBW31" s="468"/>
      <c r="OBX31" s="469"/>
      <c r="OBY31" s="15" t="s">
        <v>170</v>
      </c>
      <c r="OBZ31" s="468" t="s">
        <v>100</v>
      </c>
      <c r="OCA31" s="468"/>
      <c r="OCB31" s="469"/>
      <c r="OCC31" s="15" t="s">
        <v>170</v>
      </c>
      <c r="OCD31" s="468" t="s">
        <v>100</v>
      </c>
      <c r="OCE31" s="468"/>
      <c r="OCF31" s="469"/>
      <c r="OCG31" s="15" t="s">
        <v>170</v>
      </c>
      <c r="OCH31" s="468" t="s">
        <v>100</v>
      </c>
      <c r="OCI31" s="468"/>
      <c r="OCJ31" s="469"/>
      <c r="OCK31" s="15" t="s">
        <v>170</v>
      </c>
      <c r="OCL31" s="468" t="s">
        <v>100</v>
      </c>
      <c r="OCM31" s="468"/>
      <c r="OCN31" s="469"/>
      <c r="OCO31" s="15" t="s">
        <v>170</v>
      </c>
      <c r="OCP31" s="468" t="s">
        <v>100</v>
      </c>
      <c r="OCQ31" s="468"/>
      <c r="OCR31" s="469"/>
      <c r="OCS31" s="15" t="s">
        <v>170</v>
      </c>
      <c r="OCT31" s="468" t="s">
        <v>100</v>
      </c>
      <c r="OCU31" s="468"/>
      <c r="OCV31" s="469"/>
      <c r="OCW31" s="15" t="s">
        <v>170</v>
      </c>
      <c r="OCX31" s="468" t="s">
        <v>100</v>
      </c>
      <c r="OCY31" s="468"/>
      <c r="OCZ31" s="469"/>
      <c r="ODA31" s="15" t="s">
        <v>170</v>
      </c>
      <c r="ODB31" s="468" t="s">
        <v>100</v>
      </c>
      <c r="ODC31" s="468"/>
      <c r="ODD31" s="469"/>
      <c r="ODE31" s="15" t="s">
        <v>170</v>
      </c>
      <c r="ODF31" s="468" t="s">
        <v>100</v>
      </c>
      <c r="ODG31" s="468"/>
      <c r="ODH31" s="469"/>
      <c r="ODI31" s="15" t="s">
        <v>170</v>
      </c>
      <c r="ODJ31" s="468" t="s">
        <v>100</v>
      </c>
      <c r="ODK31" s="468"/>
      <c r="ODL31" s="469"/>
      <c r="ODM31" s="15" t="s">
        <v>170</v>
      </c>
      <c r="ODN31" s="468" t="s">
        <v>100</v>
      </c>
      <c r="ODO31" s="468"/>
      <c r="ODP31" s="469"/>
      <c r="ODQ31" s="15" t="s">
        <v>170</v>
      </c>
      <c r="ODR31" s="468" t="s">
        <v>100</v>
      </c>
      <c r="ODS31" s="468"/>
      <c r="ODT31" s="469"/>
      <c r="ODU31" s="15" t="s">
        <v>170</v>
      </c>
      <c r="ODV31" s="468" t="s">
        <v>100</v>
      </c>
      <c r="ODW31" s="468"/>
      <c r="ODX31" s="469"/>
      <c r="ODY31" s="15" t="s">
        <v>170</v>
      </c>
      <c r="ODZ31" s="468" t="s">
        <v>100</v>
      </c>
      <c r="OEA31" s="468"/>
      <c r="OEB31" s="469"/>
      <c r="OEC31" s="15" t="s">
        <v>170</v>
      </c>
      <c r="OED31" s="468" t="s">
        <v>100</v>
      </c>
      <c r="OEE31" s="468"/>
      <c r="OEF31" s="469"/>
      <c r="OEG31" s="15" t="s">
        <v>170</v>
      </c>
      <c r="OEH31" s="468" t="s">
        <v>100</v>
      </c>
      <c r="OEI31" s="468"/>
      <c r="OEJ31" s="469"/>
      <c r="OEK31" s="15" t="s">
        <v>170</v>
      </c>
      <c r="OEL31" s="468" t="s">
        <v>100</v>
      </c>
      <c r="OEM31" s="468"/>
      <c r="OEN31" s="469"/>
      <c r="OEO31" s="15" t="s">
        <v>170</v>
      </c>
      <c r="OEP31" s="468" t="s">
        <v>100</v>
      </c>
      <c r="OEQ31" s="468"/>
      <c r="OER31" s="469"/>
      <c r="OES31" s="15" t="s">
        <v>170</v>
      </c>
      <c r="OET31" s="468" t="s">
        <v>100</v>
      </c>
      <c r="OEU31" s="468"/>
      <c r="OEV31" s="469"/>
      <c r="OEW31" s="15" t="s">
        <v>170</v>
      </c>
      <c r="OEX31" s="468" t="s">
        <v>100</v>
      </c>
      <c r="OEY31" s="468"/>
      <c r="OEZ31" s="469"/>
      <c r="OFA31" s="15" t="s">
        <v>170</v>
      </c>
      <c r="OFB31" s="468" t="s">
        <v>100</v>
      </c>
      <c r="OFC31" s="468"/>
      <c r="OFD31" s="469"/>
      <c r="OFE31" s="15" t="s">
        <v>170</v>
      </c>
      <c r="OFF31" s="468" t="s">
        <v>100</v>
      </c>
      <c r="OFG31" s="468"/>
      <c r="OFH31" s="469"/>
      <c r="OFI31" s="15" t="s">
        <v>170</v>
      </c>
      <c r="OFJ31" s="468" t="s">
        <v>100</v>
      </c>
      <c r="OFK31" s="468"/>
      <c r="OFL31" s="469"/>
      <c r="OFM31" s="15" t="s">
        <v>170</v>
      </c>
      <c r="OFN31" s="468" t="s">
        <v>100</v>
      </c>
      <c r="OFO31" s="468"/>
      <c r="OFP31" s="469"/>
      <c r="OFQ31" s="15" t="s">
        <v>170</v>
      </c>
      <c r="OFR31" s="468" t="s">
        <v>100</v>
      </c>
      <c r="OFS31" s="468"/>
      <c r="OFT31" s="469"/>
      <c r="OFU31" s="15" t="s">
        <v>170</v>
      </c>
      <c r="OFV31" s="468" t="s">
        <v>100</v>
      </c>
      <c r="OFW31" s="468"/>
      <c r="OFX31" s="469"/>
      <c r="OFY31" s="15" t="s">
        <v>170</v>
      </c>
      <c r="OFZ31" s="468" t="s">
        <v>100</v>
      </c>
      <c r="OGA31" s="468"/>
      <c r="OGB31" s="469"/>
      <c r="OGC31" s="15" t="s">
        <v>170</v>
      </c>
      <c r="OGD31" s="468" t="s">
        <v>100</v>
      </c>
      <c r="OGE31" s="468"/>
      <c r="OGF31" s="469"/>
      <c r="OGG31" s="15" t="s">
        <v>170</v>
      </c>
      <c r="OGH31" s="468" t="s">
        <v>100</v>
      </c>
      <c r="OGI31" s="468"/>
      <c r="OGJ31" s="469"/>
      <c r="OGK31" s="15" t="s">
        <v>170</v>
      </c>
      <c r="OGL31" s="468" t="s">
        <v>100</v>
      </c>
      <c r="OGM31" s="468"/>
      <c r="OGN31" s="469"/>
      <c r="OGO31" s="15" t="s">
        <v>170</v>
      </c>
      <c r="OGP31" s="468" t="s">
        <v>100</v>
      </c>
      <c r="OGQ31" s="468"/>
      <c r="OGR31" s="469"/>
      <c r="OGS31" s="15" t="s">
        <v>170</v>
      </c>
      <c r="OGT31" s="468" t="s">
        <v>100</v>
      </c>
      <c r="OGU31" s="468"/>
      <c r="OGV31" s="469"/>
      <c r="OGW31" s="15" t="s">
        <v>170</v>
      </c>
      <c r="OGX31" s="468" t="s">
        <v>100</v>
      </c>
      <c r="OGY31" s="468"/>
      <c r="OGZ31" s="469"/>
      <c r="OHA31" s="15" t="s">
        <v>170</v>
      </c>
      <c r="OHB31" s="468" t="s">
        <v>100</v>
      </c>
      <c r="OHC31" s="468"/>
      <c r="OHD31" s="469"/>
      <c r="OHE31" s="15" t="s">
        <v>170</v>
      </c>
      <c r="OHF31" s="468" t="s">
        <v>100</v>
      </c>
      <c r="OHG31" s="468"/>
      <c r="OHH31" s="469"/>
      <c r="OHI31" s="15" t="s">
        <v>170</v>
      </c>
      <c r="OHJ31" s="468" t="s">
        <v>100</v>
      </c>
      <c r="OHK31" s="468"/>
      <c r="OHL31" s="469"/>
      <c r="OHM31" s="15" t="s">
        <v>170</v>
      </c>
      <c r="OHN31" s="468" t="s">
        <v>100</v>
      </c>
      <c r="OHO31" s="468"/>
      <c r="OHP31" s="469"/>
      <c r="OHQ31" s="15" t="s">
        <v>170</v>
      </c>
      <c r="OHR31" s="468" t="s">
        <v>100</v>
      </c>
      <c r="OHS31" s="468"/>
      <c r="OHT31" s="469"/>
      <c r="OHU31" s="15" t="s">
        <v>170</v>
      </c>
      <c r="OHV31" s="468" t="s">
        <v>100</v>
      </c>
      <c r="OHW31" s="468"/>
      <c r="OHX31" s="469"/>
      <c r="OHY31" s="15" t="s">
        <v>170</v>
      </c>
      <c r="OHZ31" s="468" t="s">
        <v>100</v>
      </c>
      <c r="OIA31" s="468"/>
      <c r="OIB31" s="469"/>
      <c r="OIC31" s="15" t="s">
        <v>170</v>
      </c>
      <c r="OID31" s="468" t="s">
        <v>100</v>
      </c>
      <c r="OIE31" s="468"/>
      <c r="OIF31" s="469"/>
      <c r="OIG31" s="15" t="s">
        <v>170</v>
      </c>
      <c r="OIH31" s="468" t="s">
        <v>100</v>
      </c>
      <c r="OII31" s="468"/>
      <c r="OIJ31" s="469"/>
      <c r="OIK31" s="15" t="s">
        <v>170</v>
      </c>
      <c r="OIL31" s="468" t="s">
        <v>100</v>
      </c>
      <c r="OIM31" s="468"/>
      <c r="OIN31" s="469"/>
      <c r="OIO31" s="15" t="s">
        <v>170</v>
      </c>
      <c r="OIP31" s="468" t="s">
        <v>100</v>
      </c>
      <c r="OIQ31" s="468"/>
      <c r="OIR31" s="469"/>
      <c r="OIS31" s="15" t="s">
        <v>170</v>
      </c>
      <c r="OIT31" s="468" t="s">
        <v>100</v>
      </c>
      <c r="OIU31" s="468"/>
      <c r="OIV31" s="469"/>
      <c r="OIW31" s="15" t="s">
        <v>170</v>
      </c>
      <c r="OIX31" s="468" t="s">
        <v>100</v>
      </c>
      <c r="OIY31" s="468"/>
      <c r="OIZ31" s="469"/>
      <c r="OJA31" s="15" t="s">
        <v>170</v>
      </c>
      <c r="OJB31" s="468" t="s">
        <v>100</v>
      </c>
      <c r="OJC31" s="468"/>
      <c r="OJD31" s="469"/>
      <c r="OJE31" s="15" t="s">
        <v>170</v>
      </c>
      <c r="OJF31" s="468" t="s">
        <v>100</v>
      </c>
      <c r="OJG31" s="468"/>
      <c r="OJH31" s="469"/>
      <c r="OJI31" s="15" t="s">
        <v>170</v>
      </c>
      <c r="OJJ31" s="468" t="s">
        <v>100</v>
      </c>
      <c r="OJK31" s="468"/>
      <c r="OJL31" s="469"/>
      <c r="OJM31" s="15" t="s">
        <v>170</v>
      </c>
      <c r="OJN31" s="468" t="s">
        <v>100</v>
      </c>
      <c r="OJO31" s="468"/>
      <c r="OJP31" s="469"/>
      <c r="OJQ31" s="15" t="s">
        <v>170</v>
      </c>
      <c r="OJR31" s="468" t="s">
        <v>100</v>
      </c>
      <c r="OJS31" s="468"/>
      <c r="OJT31" s="469"/>
      <c r="OJU31" s="15" t="s">
        <v>170</v>
      </c>
      <c r="OJV31" s="468" t="s">
        <v>100</v>
      </c>
      <c r="OJW31" s="468"/>
      <c r="OJX31" s="469"/>
      <c r="OJY31" s="15" t="s">
        <v>170</v>
      </c>
      <c r="OJZ31" s="468" t="s">
        <v>100</v>
      </c>
      <c r="OKA31" s="468"/>
      <c r="OKB31" s="469"/>
      <c r="OKC31" s="15" t="s">
        <v>170</v>
      </c>
      <c r="OKD31" s="468" t="s">
        <v>100</v>
      </c>
      <c r="OKE31" s="468"/>
      <c r="OKF31" s="469"/>
      <c r="OKG31" s="15" t="s">
        <v>170</v>
      </c>
      <c r="OKH31" s="468" t="s">
        <v>100</v>
      </c>
      <c r="OKI31" s="468"/>
      <c r="OKJ31" s="469"/>
      <c r="OKK31" s="15" t="s">
        <v>170</v>
      </c>
      <c r="OKL31" s="468" t="s">
        <v>100</v>
      </c>
      <c r="OKM31" s="468"/>
      <c r="OKN31" s="469"/>
      <c r="OKO31" s="15" t="s">
        <v>170</v>
      </c>
      <c r="OKP31" s="468" t="s">
        <v>100</v>
      </c>
      <c r="OKQ31" s="468"/>
      <c r="OKR31" s="469"/>
      <c r="OKS31" s="15" t="s">
        <v>170</v>
      </c>
      <c r="OKT31" s="468" t="s">
        <v>100</v>
      </c>
      <c r="OKU31" s="468"/>
      <c r="OKV31" s="469"/>
      <c r="OKW31" s="15" t="s">
        <v>170</v>
      </c>
      <c r="OKX31" s="468" t="s">
        <v>100</v>
      </c>
      <c r="OKY31" s="468"/>
      <c r="OKZ31" s="469"/>
      <c r="OLA31" s="15" t="s">
        <v>170</v>
      </c>
      <c r="OLB31" s="468" t="s">
        <v>100</v>
      </c>
      <c r="OLC31" s="468"/>
      <c r="OLD31" s="469"/>
      <c r="OLE31" s="15" t="s">
        <v>170</v>
      </c>
      <c r="OLF31" s="468" t="s">
        <v>100</v>
      </c>
      <c r="OLG31" s="468"/>
      <c r="OLH31" s="469"/>
      <c r="OLI31" s="15" t="s">
        <v>170</v>
      </c>
      <c r="OLJ31" s="468" t="s">
        <v>100</v>
      </c>
      <c r="OLK31" s="468"/>
      <c r="OLL31" s="469"/>
      <c r="OLM31" s="15" t="s">
        <v>170</v>
      </c>
      <c r="OLN31" s="468" t="s">
        <v>100</v>
      </c>
      <c r="OLO31" s="468"/>
      <c r="OLP31" s="469"/>
      <c r="OLQ31" s="15" t="s">
        <v>170</v>
      </c>
      <c r="OLR31" s="468" t="s">
        <v>100</v>
      </c>
      <c r="OLS31" s="468"/>
      <c r="OLT31" s="469"/>
      <c r="OLU31" s="15" t="s">
        <v>170</v>
      </c>
      <c r="OLV31" s="468" t="s">
        <v>100</v>
      </c>
      <c r="OLW31" s="468"/>
      <c r="OLX31" s="469"/>
      <c r="OLY31" s="15" t="s">
        <v>170</v>
      </c>
      <c r="OLZ31" s="468" t="s">
        <v>100</v>
      </c>
      <c r="OMA31" s="468"/>
      <c r="OMB31" s="469"/>
      <c r="OMC31" s="15" t="s">
        <v>170</v>
      </c>
      <c r="OMD31" s="468" t="s">
        <v>100</v>
      </c>
      <c r="OME31" s="468"/>
      <c r="OMF31" s="469"/>
      <c r="OMG31" s="15" t="s">
        <v>170</v>
      </c>
      <c r="OMH31" s="468" t="s">
        <v>100</v>
      </c>
      <c r="OMI31" s="468"/>
      <c r="OMJ31" s="469"/>
      <c r="OMK31" s="15" t="s">
        <v>170</v>
      </c>
      <c r="OML31" s="468" t="s">
        <v>100</v>
      </c>
      <c r="OMM31" s="468"/>
      <c r="OMN31" s="469"/>
      <c r="OMO31" s="15" t="s">
        <v>170</v>
      </c>
      <c r="OMP31" s="468" t="s">
        <v>100</v>
      </c>
      <c r="OMQ31" s="468"/>
      <c r="OMR31" s="469"/>
      <c r="OMS31" s="15" t="s">
        <v>170</v>
      </c>
      <c r="OMT31" s="468" t="s">
        <v>100</v>
      </c>
      <c r="OMU31" s="468"/>
      <c r="OMV31" s="469"/>
      <c r="OMW31" s="15" t="s">
        <v>170</v>
      </c>
      <c r="OMX31" s="468" t="s">
        <v>100</v>
      </c>
      <c r="OMY31" s="468"/>
      <c r="OMZ31" s="469"/>
      <c r="ONA31" s="15" t="s">
        <v>170</v>
      </c>
      <c r="ONB31" s="468" t="s">
        <v>100</v>
      </c>
      <c r="ONC31" s="468"/>
      <c r="OND31" s="469"/>
      <c r="ONE31" s="15" t="s">
        <v>170</v>
      </c>
      <c r="ONF31" s="468" t="s">
        <v>100</v>
      </c>
      <c r="ONG31" s="468"/>
      <c r="ONH31" s="469"/>
      <c r="ONI31" s="15" t="s">
        <v>170</v>
      </c>
      <c r="ONJ31" s="468" t="s">
        <v>100</v>
      </c>
      <c r="ONK31" s="468"/>
      <c r="ONL31" s="469"/>
      <c r="ONM31" s="15" t="s">
        <v>170</v>
      </c>
      <c r="ONN31" s="468" t="s">
        <v>100</v>
      </c>
      <c r="ONO31" s="468"/>
      <c r="ONP31" s="469"/>
      <c r="ONQ31" s="15" t="s">
        <v>170</v>
      </c>
      <c r="ONR31" s="468" t="s">
        <v>100</v>
      </c>
      <c r="ONS31" s="468"/>
      <c r="ONT31" s="469"/>
      <c r="ONU31" s="15" t="s">
        <v>170</v>
      </c>
      <c r="ONV31" s="468" t="s">
        <v>100</v>
      </c>
      <c r="ONW31" s="468"/>
      <c r="ONX31" s="469"/>
      <c r="ONY31" s="15" t="s">
        <v>170</v>
      </c>
      <c r="ONZ31" s="468" t="s">
        <v>100</v>
      </c>
      <c r="OOA31" s="468"/>
      <c r="OOB31" s="469"/>
      <c r="OOC31" s="15" t="s">
        <v>170</v>
      </c>
      <c r="OOD31" s="468" t="s">
        <v>100</v>
      </c>
      <c r="OOE31" s="468"/>
      <c r="OOF31" s="469"/>
      <c r="OOG31" s="15" t="s">
        <v>170</v>
      </c>
      <c r="OOH31" s="468" t="s">
        <v>100</v>
      </c>
      <c r="OOI31" s="468"/>
      <c r="OOJ31" s="469"/>
      <c r="OOK31" s="15" t="s">
        <v>170</v>
      </c>
      <c r="OOL31" s="468" t="s">
        <v>100</v>
      </c>
      <c r="OOM31" s="468"/>
      <c r="OON31" s="469"/>
      <c r="OOO31" s="15" t="s">
        <v>170</v>
      </c>
      <c r="OOP31" s="468" t="s">
        <v>100</v>
      </c>
      <c r="OOQ31" s="468"/>
      <c r="OOR31" s="469"/>
      <c r="OOS31" s="15" t="s">
        <v>170</v>
      </c>
      <c r="OOT31" s="468" t="s">
        <v>100</v>
      </c>
      <c r="OOU31" s="468"/>
      <c r="OOV31" s="469"/>
      <c r="OOW31" s="15" t="s">
        <v>170</v>
      </c>
      <c r="OOX31" s="468" t="s">
        <v>100</v>
      </c>
      <c r="OOY31" s="468"/>
      <c r="OOZ31" s="469"/>
      <c r="OPA31" s="15" t="s">
        <v>170</v>
      </c>
      <c r="OPB31" s="468" t="s">
        <v>100</v>
      </c>
      <c r="OPC31" s="468"/>
      <c r="OPD31" s="469"/>
      <c r="OPE31" s="15" t="s">
        <v>170</v>
      </c>
      <c r="OPF31" s="468" t="s">
        <v>100</v>
      </c>
      <c r="OPG31" s="468"/>
      <c r="OPH31" s="469"/>
      <c r="OPI31" s="15" t="s">
        <v>170</v>
      </c>
      <c r="OPJ31" s="468" t="s">
        <v>100</v>
      </c>
      <c r="OPK31" s="468"/>
      <c r="OPL31" s="469"/>
      <c r="OPM31" s="15" t="s">
        <v>170</v>
      </c>
      <c r="OPN31" s="468" t="s">
        <v>100</v>
      </c>
      <c r="OPO31" s="468"/>
      <c r="OPP31" s="469"/>
      <c r="OPQ31" s="15" t="s">
        <v>170</v>
      </c>
      <c r="OPR31" s="468" t="s">
        <v>100</v>
      </c>
      <c r="OPS31" s="468"/>
      <c r="OPT31" s="469"/>
      <c r="OPU31" s="15" t="s">
        <v>170</v>
      </c>
      <c r="OPV31" s="468" t="s">
        <v>100</v>
      </c>
      <c r="OPW31" s="468"/>
      <c r="OPX31" s="469"/>
      <c r="OPY31" s="15" t="s">
        <v>170</v>
      </c>
      <c r="OPZ31" s="468" t="s">
        <v>100</v>
      </c>
      <c r="OQA31" s="468"/>
      <c r="OQB31" s="469"/>
      <c r="OQC31" s="15" t="s">
        <v>170</v>
      </c>
      <c r="OQD31" s="468" t="s">
        <v>100</v>
      </c>
      <c r="OQE31" s="468"/>
      <c r="OQF31" s="469"/>
      <c r="OQG31" s="15" t="s">
        <v>170</v>
      </c>
      <c r="OQH31" s="468" t="s">
        <v>100</v>
      </c>
      <c r="OQI31" s="468"/>
      <c r="OQJ31" s="469"/>
      <c r="OQK31" s="15" t="s">
        <v>170</v>
      </c>
      <c r="OQL31" s="468" t="s">
        <v>100</v>
      </c>
      <c r="OQM31" s="468"/>
      <c r="OQN31" s="469"/>
      <c r="OQO31" s="15" t="s">
        <v>170</v>
      </c>
      <c r="OQP31" s="468" t="s">
        <v>100</v>
      </c>
      <c r="OQQ31" s="468"/>
      <c r="OQR31" s="469"/>
      <c r="OQS31" s="15" t="s">
        <v>170</v>
      </c>
      <c r="OQT31" s="468" t="s">
        <v>100</v>
      </c>
      <c r="OQU31" s="468"/>
      <c r="OQV31" s="469"/>
      <c r="OQW31" s="15" t="s">
        <v>170</v>
      </c>
      <c r="OQX31" s="468" t="s">
        <v>100</v>
      </c>
      <c r="OQY31" s="468"/>
      <c r="OQZ31" s="469"/>
      <c r="ORA31" s="15" t="s">
        <v>170</v>
      </c>
      <c r="ORB31" s="468" t="s">
        <v>100</v>
      </c>
      <c r="ORC31" s="468"/>
      <c r="ORD31" s="469"/>
      <c r="ORE31" s="15" t="s">
        <v>170</v>
      </c>
      <c r="ORF31" s="468" t="s">
        <v>100</v>
      </c>
      <c r="ORG31" s="468"/>
      <c r="ORH31" s="469"/>
      <c r="ORI31" s="15" t="s">
        <v>170</v>
      </c>
      <c r="ORJ31" s="468" t="s">
        <v>100</v>
      </c>
      <c r="ORK31" s="468"/>
      <c r="ORL31" s="469"/>
      <c r="ORM31" s="15" t="s">
        <v>170</v>
      </c>
      <c r="ORN31" s="468" t="s">
        <v>100</v>
      </c>
      <c r="ORO31" s="468"/>
      <c r="ORP31" s="469"/>
      <c r="ORQ31" s="15" t="s">
        <v>170</v>
      </c>
      <c r="ORR31" s="468" t="s">
        <v>100</v>
      </c>
      <c r="ORS31" s="468"/>
      <c r="ORT31" s="469"/>
      <c r="ORU31" s="15" t="s">
        <v>170</v>
      </c>
      <c r="ORV31" s="468" t="s">
        <v>100</v>
      </c>
      <c r="ORW31" s="468"/>
      <c r="ORX31" s="469"/>
      <c r="ORY31" s="15" t="s">
        <v>170</v>
      </c>
      <c r="ORZ31" s="468" t="s">
        <v>100</v>
      </c>
      <c r="OSA31" s="468"/>
      <c r="OSB31" s="469"/>
      <c r="OSC31" s="15" t="s">
        <v>170</v>
      </c>
      <c r="OSD31" s="468" t="s">
        <v>100</v>
      </c>
      <c r="OSE31" s="468"/>
      <c r="OSF31" s="469"/>
      <c r="OSG31" s="15" t="s">
        <v>170</v>
      </c>
      <c r="OSH31" s="468" t="s">
        <v>100</v>
      </c>
      <c r="OSI31" s="468"/>
      <c r="OSJ31" s="469"/>
      <c r="OSK31" s="15" t="s">
        <v>170</v>
      </c>
      <c r="OSL31" s="468" t="s">
        <v>100</v>
      </c>
      <c r="OSM31" s="468"/>
      <c r="OSN31" s="469"/>
      <c r="OSO31" s="15" t="s">
        <v>170</v>
      </c>
      <c r="OSP31" s="468" t="s">
        <v>100</v>
      </c>
      <c r="OSQ31" s="468"/>
      <c r="OSR31" s="469"/>
      <c r="OSS31" s="15" t="s">
        <v>170</v>
      </c>
      <c r="OST31" s="468" t="s">
        <v>100</v>
      </c>
      <c r="OSU31" s="468"/>
      <c r="OSV31" s="469"/>
      <c r="OSW31" s="15" t="s">
        <v>170</v>
      </c>
      <c r="OSX31" s="468" t="s">
        <v>100</v>
      </c>
      <c r="OSY31" s="468"/>
      <c r="OSZ31" s="469"/>
      <c r="OTA31" s="15" t="s">
        <v>170</v>
      </c>
      <c r="OTB31" s="468" t="s">
        <v>100</v>
      </c>
      <c r="OTC31" s="468"/>
      <c r="OTD31" s="469"/>
      <c r="OTE31" s="15" t="s">
        <v>170</v>
      </c>
      <c r="OTF31" s="468" t="s">
        <v>100</v>
      </c>
      <c r="OTG31" s="468"/>
      <c r="OTH31" s="469"/>
      <c r="OTI31" s="15" t="s">
        <v>170</v>
      </c>
      <c r="OTJ31" s="468" t="s">
        <v>100</v>
      </c>
      <c r="OTK31" s="468"/>
      <c r="OTL31" s="469"/>
      <c r="OTM31" s="15" t="s">
        <v>170</v>
      </c>
      <c r="OTN31" s="468" t="s">
        <v>100</v>
      </c>
      <c r="OTO31" s="468"/>
      <c r="OTP31" s="469"/>
      <c r="OTQ31" s="15" t="s">
        <v>170</v>
      </c>
      <c r="OTR31" s="468" t="s">
        <v>100</v>
      </c>
      <c r="OTS31" s="468"/>
      <c r="OTT31" s="469"/>
      <c r="OTU31" s="15" t="s">
        <v>170</v>
      </c>
      <c r="OTV31" s="468" t="s">
        <v>100</v>
      </c>
      <c r="OTW31" s="468"/>
      <c r="OTX31" s="469"/>
      <c r="OTY31" s="15" t="s">
        <v>170</v>
      </c>
      <c r="OTZ31" s="468" t="s">
        <v>100</v>
      </c>
      <c r="OUA31" s="468"/>
      <c r="OUB31" s="469"/>
      <c r="OUC31" s="15" t="s">
        <v>170</v>
      </c>
      <c r="OUD31" s="468" t="s">
        <v>100</v>
      </c>
      <c r="OUE31" s="468"/>
      <c r="OUF31" s="469"/>
      <c r="OUG31" s="15" t="s">
        <v>170</v>
      </c>
      <c r="OUH31" s="468" t="s">
        <v>100</v>
      </c>
      <c r="OUI31" s="468"/>
      <c r="OUJ31" s="469"/>
      <c r="OUK31" s="15" t="s">
        <v>170</v>
      </c>
      <c r="OUL31" s="468" t="s">
        <v>100</v>
      </c>
      <c r="OUM31" s="468"/>
      <c r="OUN31" s="469"/>
      <c r="OUO31" s="15" t="s">
        <v>170</v>
      </c>
      <c r="OUP31" s="468" t="s">
        <v>100</v>
      </c>
      <c r="OUQ31" s="468"/>
      <c r="OUR31" s="469"/>
      <c r="OUS31" s="15" t="s">
        <v>170</v>
      </c>
      <c r="OUT31" s="468" t="s">
        <v>100</v>
      </c>
      <c r="OUU31" s="468"/>
      <c r="OUV31" s="469"/>
      <c r="OUW31" s="15" t="s">
        <v>170</v>
      </c>
      <c r="OUX31" s="468" t="s">
        <v>100</v>
      </c>
      <c r="OUY31" s="468"/>
      <c r="OUZ31" s="469"/>
      <c r="OVA31" s="15" t="s">
        <v>170</v>
      </c>
      <c r="OVB31" s="468" t="s">
        <v>100</v>
      </c>
      <c r="OVC31" s="468"/>
      <c r="OVD31" s="469"/>
      <c r="OVE31" s="15" t="s">
        <v>170</v>
      </c>
      <c r="OVF31" s="468" t="s">
        <v>100</v>
      </c>
      <c r="OVG31" s="468"/>
      <c r="OVH31" s="469"/>
      <c r="OVI31" s="15" t="s">
        <v>170</v>
      </c>
      <c r="OVJ31" s="468" t="s">
        <v>100</v>
      </c>
      <c r="OVK31" s="468"/>
      <c r="OVL31" s="469"/>
      <c r="OVM31" s="15" t="s">
        <v>170</v>
      </c>
      <c r="OVN31" s="468" t="s">
        <v>100</v>
      </c>
      <c r="OVO31" s="468"/>
      <c r="OVP31" s="469"/>
      <c r="OVQ31" s="15" t="s">
        <v>170</v>
      </c>
      <c r="OVR31" s="468" t="s">
        <v>100</v>
      </c>
      <c r="OVS31" s="468"/>
      <c r="OVT31" s="469"/>
      <c r="OVU31" s="15" t="s">
        <v>170</v>
      </c>
      <c r="OVV31" s="468" t="s">
        <v>100</v>
      </c>
      <c r="OVW31" s="468"/>
      <c r="OVX31" s="469"/>
      <c r="OVY31" s="15" t="s">
        <v>170</v>
      </c>
      <c r="OVZ31" s="468" t="s">
        <v>100</v>
      </c>
      <c r="OWA31" s="468"/>
      <c r="OWB31" s="469"/>
      <c r="OWC31" s="15" t="s">
        <v>170</v>
      </c>
      <c r="OWD31" s="468" t="s">
        <v>100</v>
      </c>
      <c r="OWE31" s="468"/>
      <c r="OWF31" s="469"/>
      <c r="OWG31" s="15" t="s">
        <v>170</v>
      </c>
      <c r="OWH31" s="468" t="s">
        <v>100</v>
      </c>
      <c r="OWI31" s="468"/>
      <c r="OWJ31" s="469"/>
      <c r="OWK31" s="15" t="s">
        <v>170</v>
      </c>
      <c r="OWL31" s="468" t="s">
        <v>100</v>
      </c>
      <c r="OWM31" s="468"/>
      <c r="OWN31" s="469"/>
      <c r="OWO31" s="15" t="s">
        <v>170</v>
      </c>
      <c r="OWP31" s="468" t="s">
        <v>100</v>
      </c>
      <c r="OWQ31" s="468"/>
      <c r="OWR31" s="469"/>
      <c r="OWS31" s="15" t="s">
        <v>170</v>
      </c>
      <c r="OWT31" s="468" t="s">
        <v>100</v>
      </c>
      <c r="OWU31" s="468"/>
      <c r="OWV31" s="469"/>
      <c r="OWW31" s="15" t="s">
        <v>170</v>
      </c>
      <c r="OWX31" s="468" t="s">
        <v>100</v>
      </c>
      <c r="OWY31" s="468"/>
      <c r="OWZ31" s="469"/>
      <c r="OXA31" s="15" t="s">
        <v>170</v>
      </c>
      <c r="OXB31" s="468" t="s">
        <v>100</v>
      </c>
      <c r="OXC31" s="468"/>
      <c r="OXD31" s="469"/>
      <c r="OXE31" s="15" t="s">
        <v>170</v>
      </c>
      <c r="OXF31" s="468" t="s">
        <v>100</v>
      </c>
      <c r="OXG31" s="468"/>
      <c r="OXH31" s="469"/>
      <c r="OXI31" s="15" t="s">
        <v>170</v>
      </c>
      <c r="OXJ31" s="468" t="s">
        <v>100</v>
      </c>
      <c r="OXK31" s="468"/>
      <c r="OXL31" s="469"/>
      <c r="OXM31" s="15" t="s">
        <v>170</v>
      </c>
      <c r="OXN31" s="468" t="s">
        <v>100</v>
      </c>
      <c r="OXO31" s="468"/>
      <c r="OXP31" s="469"/>
      <c r="OXQ31" s="15" t="s">
        <v>170</v>
      </c>
      <c r="OXR31" s="468" t="s">
        <v>100</v>
      </c>
      <c r="OXS31" s="468"/>
      <c r="OXT31" s="469"/>
      <c r="OXU31" s="15" t="s">
        <v>170</v>
      </c>
      <c r="OXV31" s="468" t="s">
        <v>100</v>
      </c>
      <c r="OXW31" s="468"/>
      <c r="OXX31" s="469"/>
      <c r="OXY31" s="15" t="s">
        <v>170</v>
      </c>
      <c r="OXZ31" s="468" t="s">
        <v>100</v>
      </c>
      <c r="OYA31" s="468"/>
      <c r="OYB31" s="469"/>
      <c r="OYC31" s="15" t="s">
        <v>170</v>
      </c>
      <c r="OYD31" s="468" t="s">
        <v>100</v>
      </c>
      <c r="OYE31" s="468"/>
      <c r="OYF31" s="469"/>
      <c r="OYG31" s="15" t="s">
        <v>170</v>
      </c>
      <c r="OYH31" s="468" t="s">
        <v>100</v>
      </c>
      <c r="OYI31" s="468"/>
      <c r="OYJ31" s="469"/>
      <c r="OYK31" s="15" t="s">
        <v>170</v>
      </c>
      <c r="OYL31" s="468" t="s">
        <v>100</v>
      </c>
      <c r="OYM31" s="468"/>
      <c r="OYN31" s="469"/>
      <c r="OYO31" s="15" t="s">
        <v>170</v>
      </c>
      <c r="OYP31" s="468" t="s">
        <v>100</v>
      </c>
      <c r="OYQ31" s="468"/>
      <c r="OYR31" s="469"/>
      <c r="OYS31" s="15" t="s">
        <v>170</v>
      </c>
      <c r="OYT31" s="468" t="s">
        <v>100</v>
      </c>
      <c r="OYU31" s="468"/>
      <c r="OYV31" s="469"/>
      <c r="OYW31" s="15" t="s">
        <v>170</v>
      </c>
      <c r="OYX31" s="468" t="s">
        <v>100</v>
      </c>
      <c r="OYY31" s="468"/>
      <c r="OYZ31" s="469"/>
      <c r="OZA31" s="15" t="s">
        <v>170</v>
      </c>
      <c r="OZB31" s="468" t="s">
        <v>100</v>
      </c>
      <c r="OZC31" s="468"/>
      <c r="OZD31" s="469"/>
      <c r="OZE31" s="15" t="s">
        <v>170</v>
      </c>
      <c r="OZF31" s="468" t="s">
        <v>100</v>
      </c>
      <c r="OZG31" s="468"/>
      <c r="OZH31" s="469"/>
      <c r="OZI31" s="15" t="s">
        <v>170</v>
      </c>
      <c r="OZJ31" s="468" t="s">
        <v>100</v>
      </c>
      <c r="OZK31" s="468"/>
      <c r="OZL31" s="469"/>
      <c r="OZM31" s="15" t="s">
        <v>170</v>
      </c>
      <c r="OZN31" s="468" t="s">
        <v>100</v>
      </c>
      <c r="OZO31" s="468"/>
      <c r="OZP31" s="469"/>
      <c r="OZQ31" s="15" t="s">
        <v>170</v>
      </c>
      <c r="OZR31" s="468" t="s">
        <v>100</v>
      </c>
      <c r="OZS31" s="468"/>
      <c r="OZT31" s="469"/>
      <c r="OZU31" s="15" t="s">
        <v>170</v>
      </c>
      <c r="OZV31" s="468" t="s">
        <v>100</v>
      </c>
      <c r="OZW31" s="468"/>
      <c r="OZX31" s="469"/>
      <c r="OZY31" s="15" t="s">
        <v>170</v>
      </c>
      <c r="OZZ31" s="468" t="s">
        <v>100</v>
      </c>
      <c r="PAA31" s="468"/>
      <c r="PAB31" s="469"/>
      <c r="PAC31" s="15" t="s">
        <v>170</v>
      </c>
      <c r="PAD31" s="468" t="s">
        <v>100</v>
      </c>
      <c r="PAE31" s="468"/>
      <c r="PAF31" s="469"/>
      <c r="PAG31" s="15" t="s">
        <v>170</v>
      </c>
      <c r="PAH31" s="468" t="s">
        <v>100</v>
      </c>
      <c r="PAI31" s="468"/>
      <c r="PAJ31" s="469"/>
      <c r="PAK31" s="15" t="s">
        <v>170</v>
      </c>
      <c r="PAL31" s="468" t="s">
        <v>100</v>
      </c>
      <c r="PAM31" s="468"/>
      <c r="PAN31" s="469"/>
      <c r="PAO31" s="15" t="s">
        <v>170</v>
      </c>
      <c r="PAP31" s="468" t="s">
        <v>100</v>
      </c>
      <c r="PAQ31" s="468"/>
      <c r="PAR31" s="469"/>
      <c r="PAS31" s="15" t="s">
        <v>170</v>
      </c>
      <c r="PAT31" s="468" t="s">
        <v>100</v>
      </c>
      <c r="PAU31" s="468"/>
      <c r="PAV31" s="469"/>
      <c r="PAW31" s="15" t="s">
        <v>170</v>
      </c>
      <c r="PAX31" s="468" t="s">
        <v>100</v>
      </c>
      <c r="PAY31" s="468"/>
      <c r="PAZ31" s="469"/>
      <c r="PBA31" s="15" t="s">
        <v>170</v>
      </c>
      <c r="PBB31" s="468" t="s">
        <v>100</v>
      </c>
      <c r="PBC31" s="468"/>
      <c r="PBD31" s="469"/>
      <c r="PBE31" s="15" t="s">
        <v>170</v>
      </c>
      <c r="PBF31" s="468" t="s">
        <v>100</v>
      </c>
      <c r="PBG31" s="468"/>
      <c r="PBH31" s="469"/>
      <c r="PBI31" s="15" t="s">
        <v>170</v>
      </c>
      <c r="PBJ31" s="468" t="s">
        <v>100</v>
      </c>
      <c r="PBK31" s="468"/>
      <c r="PBL31" s="469"/>
      <c r="PBM31" s="15" t="s">
        <v>170</v>
      </c>
      <c r="PBN31" s="468" t="s">
        <v>100</v>
      </c>
      <c r="PBO31" s="468"/>
      <c r="PBP31" s="469"/>
      <c r="PBQ31" s="15" t="s">
        <v>170</v>
      </c>
      <c r="PBR31" s="468" t="s">
        <v>100</v>
      </c>
      <c r="PBS31" s="468"/>
      <c r="PBT31" s="469"/>
      <c r="PBU31" s="15" t="s">
        <v>170</v>
      </c>
      <c r="PBV31" s="468" t="s">
        <v>100</v>
      </c>
      <c r="PBW31" s="468"/>
      <c r="PBX31" s="469"/>
      <c r="PBY31" s="15" t="s">
        <v>170</v>
      </c>
      <c r="PBZ31" s="468" t="s">
        <v>100</v>
      </c>
      <c r="PCA31" s="468"/>
      <c r="PCB31" s="469"/>
      <c r="PCC31" s="15" t="s">
        <v>170</v>
      </c>
      <c r="PCD31" s="468" t="s">
        <v>100</v>
      </c>
      <c r="PCE31" s="468"/>
      <c r="PCF31" s="469"/>
      <c r="PCG31" s="15" t="s">
        <v>170</v>
      </c>
      <c r="PCH31" s="468" t="s">
        <v>100</v>
      </c>
      <c r="PCI31" s="468"/>
      <c r="PCJ31" s="469"/>
      <c r="PCK31" s="15" t="s">
        <v>170</v>
      </c>
      <c r="PCL31" s="468" t="s">
        <v>100</v>
      </c>
      <c r="PCM31" s="468"/>
      <c r="PCN31" s="469"/>
      <c r="PCO31" s="15" t="s">
        <v>170</v>
      </c>
      <c r="PCP31" s="468" t="s">
        <v>100</v>
      </c>
      <c r="PCQ31" s="468"/>
      <c r="PCR31" s="469"/>
      <c r="PCS31" s="15" t="s">
        <v>170</v>
      </c>
      <c r="PCT31" s="468" t="s">
        <v>100</v>
      </c>
      <c r="PCU31" s="468"/>
      <c r="PCV31" s="469"/>
      <c r="PCW31" s="15" t="s">
        <v>170</v>
      </c>
      <c r="PCX31" s="468" t="s">
        <v>100</v>
      </c>
      <c r="PCY31" s="468"/>
      <c r="PCZ31" s="469"/>
      <c r="PDA31" s="15" t="s">
        <v>170</v>
      </c>
      <c r="PDB31" s="468" t="s">
        <v>100</v>
      </c>
      <c r="PDC31" s="468"/>
      <c r="PDD31" s="469"/>
      <c r="PDE31" s="15" t="s">
        <v>170</v>
      </c>
      <c r="PDF31" s="468" t="s">
        <v>100</v>
      </c>
      <c r="PDG31" s="468"/>
      <c r="PDH31" s="469"/>
      <c r="PDI31" s="15" t="s">
        <v>170</v>
      </c>
      <c r="PDJ31" s="468" t="s">
        <v>100</v>
      </c>
      <c r="PDK31" s="468"/>
      <c r="PDL31" s="469"/>
      <c r="PDM31" s="15" t="s">
        <v>170</v>
      </c>
      <c r="PDN31" s="468" t="s">
        <v>100</v>
      </c>
      <c r="PDO31" s="468"/>
      <c r="PDP31" s="469"/>
      <c r="PDQ31" s="15" t="s">
        <v>170</v>
      </c>
      <c r="PDR31" s="468" t="s">
        <v>100</v>
      </c>
      <c r="PDS31" s="468"/>
      <c r="PDT31" s="469"/>
      <c r="PDU31" s="15" t="s">
        <v>170</v>
      </c>
      <c r="PDV31" s="468" t="s">
        <v>100</v>
      </c>
      <c r="PDW31" s="468"/>
      <c r="PDX31" s="469"/>
      <c r="PDY31" s="15" t="s">
        <v>170</v>
      </c>
      <c r="PDZ31" s="468" t="s">
        <v>100</v>
      </c>
      <c r="PEA31" s="468"/>
      <c r="PEB31" s="469"/>
      <c r="PEC31" s="15" t="s">
        <v>170</v>
      </c>
      <c r="PED31" s="468" t="s">
        <v>100</v>
      </c>
      <c r="PEE31" s="468"/>
      <c r="PEF31" s="469"/>
      <c r="PEG31" s="15" t="s">
        <v>170</v>
      </c>
      <c r="PEH31" s="468" t="s">
        <v>100</v>
      </c>
      <c r="PEI31" s="468"/>
      <c r="PEJ31" s="469"/>
      <c r="PEK31" s="15" t="s">
        <v>170</v>
      </c>
      <c r="PEL31" s="468" t="s">
        <v>100</v>
      </c>
      <c r="PEM31" s="468"/>
      <c r="PEN31" s="469"/>
      <c r="PEO31" s="15" t="s">
        <v>170</v>
      </c>
      <c r="PEP31" s="468" t="s">
        <v>100</v>
      </c>
      <c r="PEQ31" s="468"/>
      <c r="PER31" s="469"/>
      <c r="PES31" s="15" t="s">
        <v>170</v>
      </c>
      <c r="PET31" s="468" t="s">
        <v>100</v>
      </c>
      <c r="PEU31" s="468"/>
      <c r="PEV31" s="469"/>
      <c r="PEW31" s="15" t="s">
        <v>170</v>
      </c>
      <c r="PEX31" s="468" t="s">
        <v>100</v>
      </c>
      <c r="PEY31" s="468"/>
      <c r="PEZ31" s="469"/>
      <c r="PFA31" s="15" t="s">
        <v>170</v>
      </c>
      <c r="PFB31" s="468" t="s">
        <v>100</v>
      </c>
      <c r="PFC31" s="468"/>
      <c r="PFD31" s="469"/>
      <c r="PFE31" s="15" t="s">
        <v>170</v>
      </c>
      <c r="PFF31" s="468" t="s">
        <v>100</v>
      </c>
      <c r="PFG31" s="468"/>
      <c r="PFH31" s="469"/>
      <c r="PFI31" s="15" t="s">
        <v>170</v>
      </c>
      <c r="PFJ31" s="468" t="s">
        <v>100</v>
      </c>
      <c r="PFK31" s="468"/>
      <c r="PFL31" s="469"/>
      <c r="PFM31" s="15" t="s">
        <v>170</v>
      </c>
      <c r="PFN31" s="468" t="s">
        <v>100</v>
      </c>
      <c r="PFO31" s="468"/>
      <c r="PFP31" s="469"/>
      <c r="PFQ31" s="15" t="s">
        <v>170</v>
      </c>
      <c r="PFR31" s="468" t="s">
        <v>100</v>
      </c>
      <c r="PFS31" s="468"/>
      <c r="PFT31" s="469"/>
      <c r="PFU31" s="15" t="s">
        <v>170</v>
      </c>
      <c r="PFV31" s="468" t="s">
        <v>100</v>
      </c>
      <c r="PFW31" s="468"/>
      <c r="PFX31" s="469"/>
      <c r="PFY31" s="15" t="s">
        <v>170</v>
      </c>
      <c r="PFZ31" s="468" t="s">
        <v>100</v>
      </c>
      <c r="PGA31" s="468"/>
      <c r="PGB31" s="469"/>
      <c r="PGC31" s="15" t="s">
        <v>170</v>
      </c>
      <c r="PGD31" s="468" t="s">
        <v>100</v>
      </c>
      <c r="PGE31" s="468"/>
      <c r="PGF31" s="469"/>
      <c r="PGG31" s="15" t="s">
        <v>170</v>
      </c>
      <c r="PGH31" s="468" t="s">
        <v>100</v>
      </c>
      <c r="PGI31" s="468"/>
      <c r="PGJ31" s="469"/>
      <c r="PGK31" s="15" t="s">
        <v>170</v>
      </c>
      <c r="PGL31" s="468" t="s">
        <v>100</v>
      </c>
      <c r="PGM31" s="468"/>
      <c r="PGN31" s="469"/>
      <c r="PGO31" s="15" t="s">
        <v>170</v>
      </c>
      <c r="PGP31" s="468" t="s">
        <v>100</v>
      </c>
      <c r="PGQ31" s="468"/>
      <c r="PGR31" s="469"/>
      <c r="PGS31" s="15" t="s">
        <v>170</v>
      </c>
      <c r="PGT31" s="468" t="s">
        <v>100</v>
      </c>
      <c r="PGU31" s="468"/>
      <c r="PGV31" s="469"/>
      <c r="PGW31" s="15" t="s">
        <v>170</v>
      </c>
      <c r="PGX31" s="468" t="s">
        <v>100</v>
      </c>
      <c r="PGY31" s="468"/>
      <c r="PGZ31" s="469"/>
      <c r="PHA31" s="15" t="s">
        <v>170</v>
      </c>
      <c r="PHB31" s="468" t="s">
        <v>100</v>
      </c>
      <c r="PHC31" s="468"/>
      <c r="PHD31" s="469"/>
      <c r="PHE31" s="15" t="s">
        <v>170</v>
      </c>
      <c r="PHF31" s="468" t="s">
        <v>100</v>
      </c>
      <c r="PHG31" s="468"/>
      <c r="PHH31" s="469"/>
      <c r="PHI31" s="15" t="s">
        <v>170</v>
      </c>
      <c r="PHJ31" s="468" t="s">
        <v>100</v>
      </c>
      <c r="PHK31" s="468"/>
      <c r="PHL31" s="469"/>
      <c r="PHM31" s="15" t="s">
        <v>170</v>
      </c>
      <c r="PHN31" s="468" t="s">
        <v>100</v>
      </c>
      <c r="PHO31" s="468"/>
      <c r="PHP31" s="469"/>
      <c r="PHQ31" s="15" t="s">
        <v>170</v>
      </c>
      <c r="PHR31" s="468" t="s">
        <v>100</v>
      </c>
      <c r="PHS31" s="468"/>
      <c r="PHT31" s="469"/>
      <c r="PHU31" s="15" t="s">
        <v>170</v>
      </c>
      <c r="PHV31" s="468" t="s">
        <v>100</v>
      </c>
      <c r="PHW31" s="468"/>
      <c r="PHX31" s="469"/>
      <c r="PHY31" s="15" t="s">
        <v>170</v>
      </c>
      <c r="PHZ31" s="468" t="s">
        <v>100</v>
      </c>
      <c r="PIA31" s="468"/>
      <c r="PIB31" s="469"/>
      <c r="PIC31" s="15" t="s">
        <v>170</v>
      </c>
      <c r="PID31" s="468" t="s">
        <v>100</v>
      </c>
      <c r="PIE31" s="468"/>
      <c r="PIF31" s="469"/>
      <c r="PIG31" s="15" t="s">
        <v>170</v>
      </c>
      <c r="PIH31" s="468" t="s">
        <v>100</v>
      </c>
      <c r="PII31" s="468"/>
      <c r="PIJ31" s="469"/>
      <c r="PIK31" s="15" t="s">
        <v>170</v>
      </c>
      <c r="PIL31" s="468" t="s">
        <v>100</v>
      </c>
      <c r="PIM31" s="468"/>
      <c r="PIN31" s="469"/>
      <c r="PIO31" s="15" t="s">
        <v>170</v>
      </c>
      <c r="PIP31" s="468" t="s">
        <v>100</v>
      </c>
      <c r="PIQ31" s="468"/>
      <c r="PIR31" s="469"/>
      <c r="PIS31" s="15" t="s">
        <v>170</v>
      </c>
      <c r="PIT31" s="468" t="s">
        <v>100</v>
      </c>
      <c r="PIU31" s="468"/>
      <c r="PIV31" s="469"/>
      <c r="PIW31" s="15" t="s">
        <v>170</v>
      </c>
      <c r="PIX31" s="468" t="s">
        <v>100</v>
      </c>
      <c r="PIY31" s="468"/>
      <c r="PIZ31" s="469"/>
      <c r="PJA31" s="15" t="s">
        <v>170</v>
      </c>
      <c r="PJB31" s="468" t="s">
        <v>100</v>
      </c>
      <c r="PJC31" s="468"/>
      <c r="PJD31" s="469"/>
      <c r="PJE31" s="15" t="s">
        <v>170</v>
      </c>
      <c r="PJF31" s="468" t="s">
        <v>100</v>
      </c>
      <c r="PJG31" s="468"/>
      <c r="PJH31" s="469"/>
      <c r="PJI31" s="15" t="s">
        <v>170</v>
      </c>
      <c r="PJJ31" s="468" t="s">
        <v>100</v>
      </c>
      <c r="PJK31" s="468"/>
      <c r="PJL31" s="469"/>
      <c r="PJM31" s="15" t="s">
        <v>170</v>
      </c>
      <c r="PJN31" s="468" t="s">
        <v>100</v>
      </c>
      <c r="PJO31" s="468"/>
      <c r="PJP31" s="469"/>
      <c r="PJQ31" s="15" t="s">
        <v>170</v>
      </c>
      <c r="PJR31" s="468" t="s">
        <v>100</v>
      </c>
      <c r="PJS31" s="468"/>
      <c r="PJT31" s="469"/>
      <c r="PJU31" s="15" t="s">
        <v>170</v>
      </c>
      <c r="PJV31" s="468" t="s">
        <v>100</v>
      </c>
      <c r="PJW31" s="468"/>
      <c r="PJX31" s="469"/>
      <c r="PJY31" s="15" t="s">
        <v>170</v>
      </c>
      <c r="PJZ31" s="468" t="s">
        <v>100</v>
      </c>
      <c r="PKA31" s="468"/>
      <c r="PKB31" s="469"/>
      <c r="PKC31" s="15" t="s">
        <v>170</v>
      </c>
      <c r="PKD31" s="468" t="s">
        <v>100</v>
      </c>
      <c r="PKE31" s="468"/>
      <c r="PKF31" s="469"/>
      <c r="PKG31" s="15" t="s">
        <v>170</v>
      </c>
      <c r="PKH31" s="468" t="s">
        <v>100</v>
      </c>
      <c r="PKI31" s="468"/>
      <c r="PKJ31" s="469"/>
      <c r="PKK31" s="15" t="s">
        <v>170</v>
      </c>
      <c r="PKL31" s="468" t="s">
        <v>100</v>
      </c>
      <c r="PKM31" s="468"/>
      <c r="PKN31" s="469"/>
      <c r="PKO31" s="15" t="s">
        <v>170</v>
      </c>
      <c r="PKP31" s="468" t="s">
        <v>100</v>
      </c>
      <c r="PKQ31" s="468"/>
      <c r="PKR31" s="469"/>
      <c r="PKS31" s="15" t="s">
        <v>170</v>
      </c>
      <c r="PKT31" s="468" t="s">
        <v>100</v>
      </c>
      <c r="PKU31" s="468"/>
      <c r="PKV31" s="469"/>
      <c r="PKW31" s="15" t="s">
        <v>170</v>
      </c>
      <c r="PKX31" s="468" t="s">
        <v>100</v>
      </c>
      <c r="PKY31" s="468"/>
      <c r="PKZ31" s="469"/>
      <c r="PLA31" s="15" t="s">
        <v>170</v>
      </c>
      <c r="PLB31" s="468" t="s">
        <v>100</v>
      </c>
      <c r="PLC31" s="468"/>
      <c r="PLD31" s="469"/>
      <c r="PLE31" s="15" t="s">
        <v>170</v>
      </c>
      <c r="PLF31" s="468" t="s">
        <v>100</v>
      </c>
      <c r="PLG31" s="468"/>
      <c r="PLH31" s="469"/>
      <c r="PLI31" s="15" t="s">
        <v>170</v>
      </c>
      <c r="PLJ31" s="468" t="s">
        <v>100</v>
      </c>
      <c r="PLK31" s="468"/>
      <c r="PLL31" s="469"/>
      <c r="PLM31" s="15" t="s">
        <v>170</v>
      </c>
      <c r="PLN31" s="468" t="s">
        <v>100</v>
      </c>
      <c r="PLO31" s="468"/>
      <c r="PLP31" s="469"/>
      <c r="PLQ31" s="15" t="s">
        <v>170</v>
      </c>
      <c r="PLR31" s="468" t="s">
        <v>100</v>
      </c>
      <c r="PLS31" s="468"/>
      <c r="PLT31" s="469"/>
      <c r="PLU31" s="15" t="s">
        <v>170</v>
      </c>
      <c r="PLV31" s="468" t="s">
        <v>100</v>
      </c>
      <c r="PLW31" s="468"/>
      <c r="PLX31" s="469"/>
      <c r="PLY31" s="15" t="s">
        <v>170</v>
      </c>
      <c r="PLZ31" s="468" t="s">
        <v>100</v>
      </c>
      <c r="PMA31" s="468"/>
      <c r="PMB31" s="469"/>
      <c r="PMC31" s="15" t="s">
        <v>170</v>
      </c>
      <c r="PMD31" s="468" t="s">
        <v>100</v>
      </c>
      <c r="PME31" s="468"/>
      <c r="PMF31" s="469"/>
      <c r="PMG31" s="15" t="s">
        <v>170</v>
      </c>
      <c r="PMH31" s="468" t="s">
        <v>100</v>
      </c>
      <c r="PMI31" s="468"/>
      <c r="PMJ31" s="469"/>
      <c r="PMK31" s="15" t="s">
        <v>170</v>
      </c>
      <c r="PML31" s="468" t="s">
        <v>100</v>
      </c>
      <c r="PMM31" s="468"/>
      <c r="PMN31" s="469"/>
      <c r="PMO31" s="15" t="s">
        <v>170</v>
      </c>
      <c r="PMP31" s="468" t="s">
        <v>100</v>
      </c>
      <c r="PMQ31" s="468"/>
      <c r="PMR31" s="469"/>
      <c r="PMS31" s="15" t="s">
        <v>170</v>
      </c>
      <c r="PMT31" s="468" t="s">
        <v>100</v>
      </c>
      <c r="PMU31" s="468"/>
      <c r="PMV31" s="469"/>
      <c r="PMW31" s="15" t="s">
        <v>170</v>
      </c>
      <c r="PMX31" s="468" t="s">
        <v>100</v>
      </c>
      <c r="PMY31" s="468"/>
      <c r="PMZ31" s="469"/>
      <c r="PNA31" s="15" t="s">
        <v>170</v>
      </c>
      <c r="PNB31" s="468" t="s">
        <v>100</v>
      </c>
      <c r="PNC31" s="468"/>
      <c r="PND31" s="469"/>
      <c r="PNE31" s="15" t="s">
        <v>170</v>
      </c>
      <c r="PNF31" s="468" t="s">
        <v>100</v>
      </c>
      <c r="PNG31" s="468"/>
      <c r="PNH31" s="469"/>
      <c r="PNI31" s="15" t="s">
        <v>170</v>
      </c>
      <c r="PNJ31" s="468" t="s">
        <v>100</v>
      </c>
      <c r="PNK31" s="468"/>
      <c r="PNL31" s="469"/>
      <c r="PNM31" s="15" t="s">
        <v>170</v>
      </c>
      <c r="PNN31" s="468" t="s">
        <v>100</v>
      </c>
      <c r="PNO31" s="468"/>
      <c r="PNP31" s="469"/>
      <c r="PNQ31" s="15" t="s">
        <v>170</v>
      </c>
      <c r="PNR31" s="468" t="s">
        <v>100</v>
      </c>
      <c r="PNS31" s="468"/>
      <c r="PNT31" s="469"/>
      <c r="PNU31" s="15" t="s">
        <v>170</v>
      </c>
      <c r="PNV31" s="468" t="s">
        <v>100</v>
      </c>
      <c r="PNW31" s="468"/>
      <c r="PNX31" s="469"/>
      <c r="PNY31" s="15" t="s">
        <v>170</v>
      </c>
      <c r="PNZ31" s="468" t="s">
        <v>100</v>
      </c>
      <c r="POA31" s="468"/>
      <c r="POB31" s="469"/>
      <c r="POC31" s="15" t="s">
        <v>170</v>
      </c>
      <c r="POD31" s="468" t="s">
        <v>100</v>
      </c>
      <c r="POE31" s="468"/>
      <c r="POF31" s="469"/>
      <c r="POG31" s="15" t="s">
        <v>170</v>
      </c>
      <c r="POH31" s="468" t="s">
        <v>100</v>
      </c>
      <c r="POI31" s="468"/>
      <c r="POJ31" s="469"/>
      <c r="POK31" s="15" t="s">
        <v>170</v>
      </c>
      <c r="POL31" s="468" t="s">
        <v>100</v>
      </c>
      <c r="POM31" s="468"/>
      <c r="PON31" s="469"/>
      <c r="POO31" s="15" t="s">
        <v>170</v>
      </c>
      <c r="POP31" s="468" t="s">
        <v>100</v>
      </c>
      <c r="POQ31" s="468"/>
      <c r="POR31" s="469"/>
      <c r="POS31" s="15" t="s">
        <v>170</v>
      </c>
      <c r="POT31" s="468" t="s">
        <v>100</v>
      </c>
      <c r="POU31" s="468"/>
      <c r="POV31" s="469"/>
      <c r="POW31" s="15" t="s">
        <v>170</v>
      </c>
      <c r="POX31" s="468" t="s">
        <v>100</v>
      </c>
      <c r="POY31" s="468"/>
      <c r="POZ31" s="469"/>
      <c r="PPA31" s="15" t="s">
        <v>170</v>
      </c>
      <c r="PPB31" s="468" t="s">
        <v>100</v>
      </c>
      <c r="PPC31" s="468"/>
      <c r="PPD31" s="469"/>
      <c r="PPE31" s="15" t="s">
        <v>170</v>
      </c>
      <c r="PPF31" s="468" t="s">
        <v>100</v>
      </c>
      <c r="PPG31" s="468"/>
      <c r="PPH31" s="469"/>
      <c r="PPI31" s="15" t="s">
        <v>170</v>
      </c>
      <c r="PPJ31" s="468" t="s">
        <v>100</v>
      </c>
      <c r="PPK31" s="468"/>
      <c r="PPL31" s="469"/>
      <c r="PPM31" s="15" t="s">
        <v>170</v>
      </c>
      <c r="PPN31" s="468" t="s">
        <v>100</v>
      </c>
      <c r="PPO31" s="468"/>
      <c r="PPP31" s="469"/>
      <c r="PPQ31" s="15" t="s">
        <v>170</v>
      </c>
      <c r="PPR31" s="468" t="s">
        <v>100</v>
      </c>
      <c r="PPS31" s="468"/>
      <c r="PPT31" s="469"/>
      <c r="PPU31" s="15" t="s">
        <v>170</v>
      </c>
      <c r="PPV31" s="468" t="s">
        <v>100</v>
      </c>
      <c r="PPW31" s="468"/>
      <c r="PPX31" s="469"/>
      <c r="PPY31" s="15" t="s">
        <v>170</v>
      </c>
      <c r="PPZ31" s="468" t="s">
        <v>100</v>
      </c>
      <c r="PQA31" s="468"/>
      <c r="PQB31" s="469"/>
      <c r="PQC31" s="15" t="s">
        <v>170</v>
      </c>
      <c r="PQD31" s="468" t="s">
        <v>100</v>
      </c>
      <c r="PQE31" s="468"/>
      <c r="PQF31" s="469"/>
      <c r="PQG31" s="15" t="s">
        <v>170</v>
      </c>
      <c r="PQH31" s="468" t="s">
        <v>100</v>
      </c>
      <c r="PQI31" s="468"/>
      <c r="PQJ31" s="469"/>
      <c r="PQK31" s="15" t="s">
        <v>170</v>
      </c>
      <c r="PQL31" s="468" t="s">
        <v>100</v>
      </c>
      <c r="PQM31" s="468"/>
      <c r="PQN31" s="469"/>
      <c r="PQO31" s="15" t="s">
        <v>170</v>
      </c>
      <c r="PQP31" s="468" t="s">
        <v>100</v>
      </c>
      <c r="PQQ31" s="468"/>
      <c r="PQR31" s="469"/>
      <c r="PQS31" s="15" t="s">
        <v>170</v>
      </c>
      <c r="PQT31" s="468" t="s">
        <v>100</v>
      </c>
      <c r="PQU31" s="468"/>
      <c r="PQV31" s="469"/>
      <c r="PQW31" s="15" t="s">
        <v>170</v>
      </c>
      <c r="PQX31" s="468" t="s">
        <v>100</v>
      </c>
      <c r="PQY31" s="468"/>
      <c r="PQZ31" s="469"/>
      <c r="PRA31" s="15" t="s">
        <v>170</v>
      </c>
      <c r="PRB31" s="468" t="s">
        <v>100</v>
      </c>
      <c r="PRC31" s="468"/>
      <c r="PRD31" s="469"/>
      <c r="PRE31" s="15" t="s">
        <v>170</v>
      </c>
      <c r="PRF31" s="468" t="s">
        <v>100</v>
      </c>
      <c r="PRG31" s="468"/>
      <c r="PRH31" s="469"/>
      <c r="PRI31" s="15" t="s">
        <v>170</v>
      </c>
      <c r="PRJ31" s="468" t="s">
        <v>100</v>
      </c>
      <c r="PRK31" s="468"/>
      <c r="PRL31" s="469"/>
      <c r="PRM31" s="15" t="s">
        <v>170</v>
      </c>
      <c r="PRN31" s="468" t="s">
        <v>100</v>
      </c>
      <c r="PRO31" s="468"/>
      <c r="PRP31" s="469"/>
      <c r="PRQ31" s="15" t="s">
        <v>170</v>
      </c>
      <c r="PRR31" s="468" t="s">
        <v>100</v>
      </c>
      <c r="PRS31" s="468"/>
      <c r="PRT31" s="469"/>
      <c r="PRU31" s="15" t="s">
        <v>170</v>
      </c>
      <c r="PRV31" s="468" t="s">
        <v>100</v>
      </c>
      <c r="PRW31" s="468"/>
      <c r="PRX31" s="469"/>
      <c r="PRY31" s="15" t="s">
        <v>170</v>
      </c>
      <c r="PRZ31" s="468" t="s">
        <v>100</v>
      </c>
      <c r="PSA31" s="468"/>
      <c r="PSB31" s="469"/>
      <c r="PSC31" s="15" t="s">
        <v>170</v>
      </c>
      <c r="PSD31" s="468" t="s">
        <v>100</v>
      </c>
      <c r="PSE31" s="468"/>
      <c r="PSF31" s="469"/>
      <c r="PSG31" s="15" t="s">
        <v>170</v>
      </c>
      <c r="PSH31" s="468" t="s">
        <v>100</v>
      </c>
      <c r="PSI31" s="468"/>
      <c r="PSJ31" s="469"/>
      <c r="PSK31" s="15" t="s">
        <v>170</v>
      </c>
      <c r="PSL31" s="468" t="s">
        <v>100</v>
      </c>
      <c r="PSM31" s="468"/>
      <c r="PSN31" s="469"/>
      <c r="PSO31" s="15" t="s">
        <v>170</v>
      </c>
      <c r="PSP31" s="468" t="s">
        <v>100</v>
      </c>
      <c r="PSQ31" s="468"/>
      <c r="PSR31" s="469"/>
      <c r="PSS31" s="15" t="s">
        <v>170</v>
      </c>
      <c r="PST31" s="468" t="s">
        <v>100</v>
      </c>
      <c r="PSU31" s="468"/>
      <c r="PSV31" s="469"/>
      <c r="PSW31" s="15" t="s">
        <v>170</v>
      </c>
      <c r="PSX31" s="468" t="s">
        <v>100</v>
      </c>
      <c r="PSY31" s="468"/>
      <c r="PSZ31" s="469"/>
      <c r="PTA31" s="15" t="s">
        <v>170</v>
      </c>
      <c r="PTB31" s="468" t="s">
        <v>100</v>
      </c>
      <c r="PTC31" s="468"/>
      <c r="PTD31" s="469"/>
      <c r="PTE31" s="15" t="s">
        <v>170</v>
      </c>
      <c r="PTF31" s="468" t="s">
        <v>100</v>
      </c>
      <c r="PTG31" s="468"/>
      <c r="PTH31" s="469"/>
      <c r="PTI31" s="15" t="s">
        <v>170</v>
      </c>
      <c r="PTJ31" s="468" t="s">
        <v>100</v>
      </c>
      <c r="PTK31" s="468"/>
      <c r="PTL31" s="469"/>
      <c r="PTM31" s="15" t="s">
        <v>170</v>
      </c>
      <c r="PTN31" s="468" t="s">
        <v>100</v>
      </c>
      <c r="PTO31" s="468"/>
      <c r="PTP31" s="469"/>
      <c r="PTQ31" s="15" t="s">
        <v>170</v>
      </c>
      <c r="PTR31" s="468" t="s">
        <v>100</v>
      </c>
      <c r="PTS31" s="468"/>
      <c r="PTT31" s="469"/>
      <c r="PTU31" s="15" t="s">
        <v>170</v>
      </c>
      <c r="PTV31" s="468" t="s">
        <v>100</v>
      </c>
      <c r="PTW31" s="468"/>
      <c r="PTX31" s="469"/>
      <c r="PTY31" s="15" t="s">
        <v>170</v>
      </c>
      <c r="PTZ31" s="468" t="s">
        <v>100</v>
      </c>
      <c r="PUA31" s="468"/>
      <c r="PUB31" s="469"/>
      <c r="PUC31" s="15" t="s">
        <v>170</v>
      </c>
      <c r="PUD31" s="468" t="s">
        <v>100</v>
      </c>
      <c r="PUE31" s="468"/>
      <c r="PUF31" s="469"/>
      <c r="PUG31" s="15" t="s">
        <v>170</v>
      </c>
      <c r="PUH31" s="468" t="s">
        <v>100</v>
      </c>
      <c r="PUI31" s="468"/>
      <c r="PUJ31" s="469"/>
      <c r="PUK31" s="15" t="s">
        <v>170</v>
      </c>
      <c r="PUL31" s="468" t="s">
        <v>100</v>
      </c>
      <c r="PUM31" s="468"/>
      <c r="PUN31" s="469"/>
      <c r="PUO31" s="15" t="s">
        <v>170</v>
      </c>
      <c r="PUP31" s="468" t="s">
        <v>100</v>
      </c>
      <c r="PUQ31" s="468"/>
      <c r="PUR31" s="469"/>
      <c r="PUS31" s="15" t="s">
        <v>170</v>
      </c>
      <c r="PUT31" s="468" t="s">
        <v>100</v>
      </c>
      <c r="PUU31" s="468"/>
      <c r="PUV31" s="469"/>
      <c r="PUW31" s="15" t="s">
        <v>170</v>
      </c>
      <c r="PUX31" s="468" t="s">
        <v>100</v>
      </c>
      <c r="PUY31" s="468"/>
      <c r="PUZ31" s="469"/>
      <c r="PVA31" s="15" t="s">
        <v>170</v>
      </c>
      <c r="PVB31" s="468" t="s">
        <v>100</v>
      </c>
      <c r="PVC31" s="468"/>
      <c r="PVD31" s="469"/>
      <c r="PVE31" s="15" t="s">
        <v>170</v>
      </c>
      <c r="PVF31" s="468" t="s">
        <v>100</v>
      </c>
      <c r="PVG31" s="468"/>
      <c r="PVH31" s="469"/>
      <c r="PVI31" s="15" t="s">
        <v>170</v>
      </c>
      <c r="PVJ31" s="468" t="s">
        <v>100</v>
      </c>
      <c r="PVK31" s="468"/>
      <c r="PVL31" s="469"/>
      <c r="PVM31" s="15" t="s">
        <v>170</v>
      </c>
      <c r="PVN31" s="468" t="s">
        <v>100</v>
      </c>
      <c r="PVO31" s="468"/>
      <c r="PVP31" s="469"/>
      <c r="PVQ31" s="15" t="s">
        <v>170</v>
      </c>
      <c r="PVR31" s="468" t="s">
        <v>100</v>
      </c>
      <c r="PVS31" s="468"/>
      <c r="PVT31" s="469"/>
      <c r="PVU31" s="15" t="s">
        <v>170</v>
      </c>
      <c r="PVV31" s="468" t="s">
        <v>100</v>
      </c>
      <c r="PVW31" s="468"/>
      <c r="PVX31" s="469"/>
      <c r="PVY31" s="15" t="s">
        <v>170</v>
      </c>
      <c r="PVZ31" s="468" t="s">
        <v>100</v>
      </c>
      <c r="PWA31" s="468"/>
      <c r="PWB31" s="469"/>
      <c r="PWC31" s="15" t="s">
        <v>170</v>
      </c>
      <c r="PWD31" s="468" t="s">
        <v>100</v>
      </c>
      <c r="PWE31" s="468"/>
      <c r="PWF31" s="469"/>
      <c r="PWG31" s="15" t="s">
        <v>170</v>
      </c>
      <c r="PWH31" s="468" t="s">
        <v>100</v>
      </c>
      <c r="PWI31" s="468"/>
      <c r="PWJ31" s="469"/>
      <c r="PWK31" s="15" t="s">
        <v>170</v>
      </c>
      <c r="PWL31" s="468" t="s">
        <v>100</v>
      </c>
      <c r="PWM31" s="468"/>
      <c r="PWN31" s="469"/>
      <c r="PWO31" s="15" t="s">
        <v>170</v>
      </c>
      <c r="PWP31" s="468" t="s">
        <v>100</v>
      </c>
      <c r="PWQ31" s="468"/>
      <c r="PWR31" s="469"/>
      <c r="PWS31" s="15" t="s">
        <v>170</v>
      </c>
      <c r="PWT31" s="468" t="s">
        <v>100</v>
      </c>
      <c r="PWU31" s="468"/>
      <c r="PWV31" s="469"/>
      <c r="PWW31" s="15" t="s">
        <v>170</v>
      </c>
      <c r="PWX31" s="468" t="s">
        <v>100</v>
      </c>
      <c r="PWY31" s="468"/>
      <c r="PWZ31" s="469"/>
      <c r="PXA31" s="15" t="s">
        <v>170</v>
      </c>
      <c r="PXB31" s="468" t="s">
        <v>100</v>
      </c>
      <c r="PXC31" s="468"/>
      <c r="PXD31" s="469"/>
      <c r="PXE31" s="15" t="s">
        <v>170</v>
      </c>
      <c r="PXF31" s="468" t="s">
        <v>100</v>
      </c>
      <c r="PXG31" s="468"/>
      <c r="PXH31" s="469"/>
      <c r="PXI31" s="15" t="s">
        <v>170</v>
      </c>
      <c r="PXJ31" s="468" t="s">
        <v>100</v>
      </c>
      <c r="PXK31" s="468"/>
      <c r="PXL31" s="469"/>
      <c r="PXM31" s="15" t="s">
        <v>170</v>
      </c>
      <c r="PXN31" s="468" t="s">
        <v>100</v>
      </c>
      <c r="PXO31" s="468"/>
      <c r="PXP31" s="469"/>
      <c r="PXQ31" s="15" t="s">
        <v>170</v>
      </c>
      <c r="PXR31" s="468" t="s">
        <v>100</v>
      </c>
      <c r="PXS31" s="468"/>
      <c r="PXT31" s="469"/>
      <c r="PXU31" s="15" t="s">
        <v>170</v>
      </c>
      <c r="PXV31" s="468" t="s">
        <v>100</v>
      </c>
      <c r="PXW31" s="468"/>
      <c r="PXX31" s="469"/>
      <c r="PXY31" s="15" t="s">
        <v>170</v>
      </c>
      <c r="PXZ31" s="468" t="s">
        <v>100</v>
      </c>
      <c r="PYA31" s="468"/>
      <c r="PYB31" s="469"/>
      <c r="PYC31" s="15" t="s">
        <v>170</v>
      </c>
      <c r="PYD31" s="468" t="s">
        <v>100</v>
      </c>
      <c r="PYE31" s="468"/>
      <c r="PYF31" s="469"/>
      <c r="PYG31" s="15" t="s">
        <v>170</v>
      </c>
      <c r="PYH31" s="468" t="s">
        <v>100</v>
      </c>
      <c r="PYI31" s="468"/>
      <c r="PYJ31" s="469"/>
      <c r="PYK31" s="15" t="s">
        <v>170</v>
      </c>
      <c r="PYL31" s="468" t="s">
        <v>100</v>
      </c>
      <c r="PYM31" s="468"/>
      <c r="PYN31" s="469"/>
      <c r="PYO31" s="15" t="s">
        <v>170</v>
      </c>
      <c r="PYP31" s="468" t="s">
        <v>100</v>
      </c>
      <c r="PYQ31" s="468"/>
      <c r="PYR31" s="469"/>
      <c r="PYS31" s="15" t="s">
        <v>170</v>
      </c>
      <c r="PYT31" s="468" t="s">
        <v>100</v>
      </c>
      <c r="PYU31" s="468"/>
      <c r="PYV31" s="469"/>
      <c r="PYW31" s="15" t="s">
        <v>170</v>
      </c>
      <c r="PYX31" s="468" t="s">
        <v>100</v>
      </c>
      <c r="PYY31" s="468"/>
      <c r="PYZ31" s="469"/>
      <c r="PZA31" s="15" t="s">
        <v>170</v>
      </c>
      <c r="PZB31" s="468" t="s">
        <v>100</v>
      </c>
      <c r="PZC31" s="468"/>
      <c r="PZD31" s="469"/>
      <c r="PZE31" s="15" t="s">
        <v>170</v>
      </c>
      <c r="PZF31" s="468" t="s">
        <v>100</v>
      </c>
      <c r="PZG31" s="468"/>
      <c r="PZH31" s="469"/>
      <c r="PZI31" s="15" t="s">
        <v>170</v>
      </c>
      <c r="PZJ31" s="468" t="s">
        <v>100</v>
      </c>
      <c r="PZK31" s="468"/>
      <c r="PZL31" s="469"/>
      <c r="PZM31" s="15" t="s">
        <v>170</v>
      </c>
      <c r="PZN31" s="468" t="s">
        <v>100</v>
      </c>
      <c r="PZO31" s="468"/>
      <c r="PZP31" s="469"/>
      <c r="PZQ31" s="15" t="s">
        <v>170</v>
      </c>
      <c r="PZR31" s="468" t="s">
        <v>100</v>
      </c>
      <c r="PZS31" s="468"/>
      <c r="PZT31" s="469"/>
      <c r="PZU31" s="15" t="s">
        <v>170</v>
      </c>
      <c r="PZV31" s="468" t="s">
        <v>100</v>
      </c>
      <c r="PZW31" s="468"/>
      <c r="PZX31" s="469"/>
      <c r="PZY31" s="15" t="s">
        <v>170</v>
      </c>
      <c r="PZZ31" s="468" t="s">
        <v>100</v>
      </c>
      <c r="QAA31" s="468"/>
      <c r="QAB31" s="469"/>
      <c r="QAC31" s="15" t="s">
        <v>170</v>
      </c>
      <c r="QAD31" s="468" t="s">
        <v>100</v>
      </c>
      <c r="QAE31" s="468"/>
      <c r="QAF31" s="469"/>
      <c r="QAG31" s="15" t="s">
        <v>170</v>
      </c>
      <c r="QAH31" s="468" t="s">
        <v>100</v>
      </c>
      <c r="QAI31" s="468"/>
      <c r="QAJ31" s="469"/>
      <c r="QAK31" s="15" t="s">
        <v>170</v>
      </c>
      <c r="QAL31" s="468" t="s">
        <v>100</v>
      </c>
      <c r="QAM31" s="468"/>
      <c r="QAN31" s="469"/>
      <c r="QAO31" s="15" t="s">
        <v>170</v>
      </c>
      <c r="QAP31" s="468" t="s">
        <v>100</v>
      </c>
      <c r="QAQ31" s="468"/>
      <c r="QAR31" s="469"/>
      <c r="QAS31" s="15" t="s">
        <v>170</v>
      </c>
      <c r="QAT31" s="468" t="s">
        <v>100</v>
      </c>
      <c r="QAU31" s="468"/>
      <c r="QAV31" s="469"/>
      <c r="QAW31" s="15" t="s">
        <v>170</v>
      </c>
      <c r="QAX31" s="468" t="s">
        <v>100</v>
      </c>
      <c r="QAY31" s="468"/>
      <c r="QAZ31" s="469"/>
      <c r="QBA31" s="15" t="s">
        <v>170</v>
      </c>
      <c r="QBB31" s="468" t="s">
        <v>100</v>
      </c>
      <c r="QBC31" s="468"/>
      <c r="QBD31" s="469"/>
      <c r="QBE31" s="15" t="s">
        <v>170</v>
      </c>
      <c r="QBF31" s="468" t="s">
        <v>100</v>
      </c>
      <c r="QBG31" s="468"/>
      <c r="QBH31" s="469"/>
      <c r="QBI31" s="15" t="s">
        <v>170</v>
      </c>
      <c r="QBJ31" s="468" t="s">
        <v>100</v>
      </c>
      <c r="QBK31" s="468"/>
      <c r="QBL31" s="469"/>
      <c r="QBM31" s="15" t="s">
        <v>170</v>
      </c>
      <c r="QBN31" s="468" t="s">
        <v>100</v>
      </c>
      <c r="QBO31" s="468"/>
      <c r="QBP31" s="469"/>
      <c r="QBQ31" s="15" t="s">
        <v>170</v>
      </c>
      <c r="QBR31" s="468" t="s">
        <v>100</v>
      </c>
      <c r="QBS31" s="468"/>
      <c r="QBT31" s="469"/>
      <c r="QBU31" s="15" t="s">
        <v>170</v>
      </c>
      <c r="QBV31" s="468" t="s">
        <v>100</v>
      </c>
      <c r="QBW31" s="468"/>
      <c r="QBX31" s="469"/>
      <c r="QBY31" s="15" t="s">
        <v>170</v>
      </c>
      <c r="QBZ31" s="468" t="s">
        <v>100</v>
      </c>
      <c r="QCA31" s="468"/>
      <c r="QCB31" s="469"/>
      <c r="QCC31" s="15" t="s">
        <v>170</v>
      </c>
      <c r="QCD31" s="468" t="s">
        <v>100</v>
      </c>
      <c r="QCE31" s="468"/>
      <c r="QCF31" s="469"/>
      <c r="QCG31" s="15" t="s">
        <v>170</v>
      </c>
      <c r="QCH31" s="468" t="s">
        <v>100</v>
      </c>
      <c r="QCI31" s="468"/>
      <c r="QCJ31" s="469"/>
      <c r="QCK31" s="15" t="s">
        <v>170</v>
      </c>
      <c r="QCL31" s="468" t="s">
        <v>100</v>
      </c>
      <c r="QCM31" s="468"/>
      <c r="QCN31" s="469"/>
      <c r="QCO31" s="15" t="s">
        <v>170</v>
      </c>
      <c r="QCP31" s="468" t="s">
        <v>100</v>
      </c>
      <c r="QCQ31" s="468"/>
      <c r="QCR31" s="469"/>
      <c r="QCS31" s="15" t="s">
        <v>170</v>
      </c>
      <c r="QCT31" s="468" t="s">
        <v>100</v>
      </c>
      <c r="QCU31" s="468"/>
      <c r="QCV31" s="469"/>
      <c r="QCW31" s="15" t="s">
        <v>170</v>
      </c>
      <c r="QCX31" s="468" t="s">
        <v>100</v>
      </c>
      <c r="QCY31" s="468"/>
      <c r="QCZ31" s="469"/>
      <c r="QDA31" s="15" t="s">
        <v>170</v>
      </c>
      <c r="QDB31" s="468" t="s">
        <v>100</v>
      </c>
      <c r="QDC31" s="468"/>
      <c r="QDD31" s="469"/>
      <c r="QDE31" s="15" t="s">
        <v>170</v>
      </c>
      <c r="QDF31" s="468" t="s">
        <v>100</v>
      </c>
      <c r="QDG31" s="468"/>
      <c r="QDH31" s="469"/>
      <c r="QDI31" s="15" t="s">
        <v>170</v>
      </c>
      <c r="QDJ31" s="468" t="s">
        <v>100</v>
      </c>
      <c r="QDK31" s="468"/>
      <c r="QDL31" s="469"/>
      <c r="QDM31" s="15" t="s">
        <v>170</v>
      </c>
      <c r="QDN31" s="468" t="s">
        <v>100</v>
      </c>
      <c r="QDO31" s="468"/>
      <c r="QDP31" s="469"/>
      <c r="QDQ31" s="15" t="s">
        <v>170</v>
      </c>
      <c r="QDR31" s="468" t="s">
        <v>100</v>
      </c>
      <c r="QDS31" s="468"/>
      <c r="QDT31" s="469"/>
      <c r="QDU31" s="15" t="s">
        <v>170</v>
      </c>
      <c r="QDV31" s="468" t="s">
        <v>100</v>
      </c>
      <c r="QDW31" s="468"/>
      <c r="QDX31" s="469"/>
      <c r="QDY31" s="15" t="s">
        <v>170</v>
      </c>
      <c r="QDZ31" s="468" t="s">
        <v>100</v>
      </c>
      <c r="QEA31" s="468"/>
      <c r="QEB31" s="469"/>
      <c r="QEC31" s="15" t="s">
        <v>170</v>
      </c>
      <c r="QED31" s="468" t="s">
        <v>100</v>
      </c>
      <c r="QEE31" s="468"/>
      <c r="QEF31" s="469"/>
      <c r="QEG31" s="15" t="s">
        <v>170</v>
      </c>
      <c r="QEH31" s="468" t="s">
        <v>100</v>
      </c>
      <c r="QEI31" s="468"/>
      <c r="QEJ31" s="469"/>
      <c r="QEK31" s="15" t="s">
        <v>170</v>
      </c>
      <c r="QEL31" s="468" t="s">
        <v>100</v>
      </c>
      <c r="QEM31" s="468"/>
      <c r="QEN31" s="469"/>
      <c r="QEO31" s="15" t="s">
        <v>170</v>
      </c>
      <c r="QEP31" s="468" t="s">
        <v>100</v>
      </c>
      <c r="QEQ31" s="468"/>
      <c r="QER31" s="469"/>
      <c r="QES31" s="15" t="s">
        <v>170</v>
      </c>
      <c r="QET31" s="468" t="s">
        <v>100</v>
      </c>
      <c r="QEU31" s="468"/>
      <c r="QEV31" s="469"/>
      <c r="QEW31" s="15" t="s">
        <v>170</v>
      </c>
      <c r="QEX31" s="468" t="s">
        <v>100</v>
      </c>
      <c r="QEY31" s="468"/>
      <c r="QEZ31" s="469"/>
      <c r="QFA31" s="15" t="s">
        <v>170</v>
      </c>
      <c r="QFB31" s="468" t="s">
        <v>100</v>
      </c>
      <c r="QFC31" s="468"/>
      <c r="QFD31" s="469"/>
      <c r="QFE31" s="15" t="s">
        <v>170</v>
      </c>
      <c r="QFF31" s="468" t="s">
        <v>100</v>
      </c>
      <c r="QFG31" s="468"/>
      <c r="QFH31" s="469"/>
      <c r="QFI31" s="15" t="s">
        <v>170</v>
      </c>
      <c r="QFJ31" s="468" t="s">
        <v>100</v>
      </c>
      <c r="QFK31" s="468"/>
      <c r="QFL31" s="469"/>
      <c r="QFM31" s="15" t="s">
        <v>170</v>
      </c>
      <c r="QFN31" s="468" t="s">
        <v>100</v>
      </c>
      <c r="QFO31" s="468"/>
      <c r="QFP31" s="469"/>
      <c r="QFQ31" s="15" t="s">
        <v>170</v>
      </c>
      <c r="QFR31" s="468" t="s">
        <v>100</v>
      </c>
      <c r="QFS31" s="468"/>
      <c r="QFT31" s="469"/>
      <c r="QFU31" s="15" t="s">
        <v>170</v>
      </c>
      <c r="QFV31" s="468" t="s">
        <v>100</v>
      </c>
      <c r="QFW31" s="468"/>
      <c r="QFX31" s="469"/>
      <c r="QFY31" s="15" t="s">
        <v>170</v>
      </c>
      <c r="QFZ31" s="468" t="s">
        <v>100</v>
      </c>
      <c r="QGA31" s="468"/>
      <c r="QGB31" s="469"/>
      <c r="QGC31" s="15" t="s">
        <v>170</v>
      </c>
      <c r="QGD31" s="468" t="s">
        <v>100</v>
      </c>
      <c r="QGE31" s="468"/>
      <c r="QGF31" s="469"/>
      <c r="QGG31" s="15" t="s">
        <v>170</v>
      </c>
      <c r="QGH31" s="468" t="s">
        <v>100</v>
      </c>
      <c r="QGI31" s="468"/>
      <c r="QGJ31" s="469"/>
      <c r="QGK31" s="15" t="s">
        <v>170</v>
      </c>
      <c r="QGL31" s="468" t="s">
        <v>100</v>
      </c>
      <c r="QGM31" s="468"/>
      <c r="QGN31" s="469"/>
      <c r="QGO31" s="15" t="s">
        <v>170</v>
      </c>
      <c r="QGP31" s="468" t="s">
        <v>100</v>
      </c>
      <c r="QGQ31" s="468"/>
      <c r="QGR31" s="469"/>
      <c r="QGS31" s="15" t="s">
        <v>170</v>
      </c>
      <c r="QGT31" s="468" t="s">
        <v>100</v>
      </c>
      <c r="QGU31" s="468"/>
      <c r="QGV31" s="469"/>
      <c r="QGW31" s="15" t="s">
        <v>170</v>
      </c>
      <c r="QGX31" s="468" t="s">
        <v>100</v>
      </c>
      <c r="QGY31" s="468"/>
      <c r="QGZ31" s="469"/>
      <c r="QHA31" s="15" t="s">
        <v>170</v>
      </c>
      <c r="QHB31" s="468" t="s">
        <v>100</v>
      </c>
      <c r="QHC31" s="468"/>
      <c r="QHD31" s="469"/>
      <c r="QHE31" s="15" t="s">
        <v>170</v>
      </c>
      <c r="QHF31" s="468" t="s">
        <v>100</v>
      </c>
      <c r="QHG31" s="468"/>
      <c r="QHH31" s="469"/>
      <c r="QHI31" s="15" t="s">
        <v>170</v>
      </c>
      <c r="QHJ31" s="468" t="s">
        <v>100</v>
      </c>
      <c r="QHK31" s="468"/>
      <c r="QHL31" s="469"/>
      <c r="QHM31" s="15" t="s">
        <v>170</v>
      </c>
      <c r="QHN31" s="468" t="s">
        <v>100</v>
      </c>
      <c r="QHO31" s="468"/>
      <c r="QHP31" s="469"/>
      <c r="QHQ31" s="15" t="s">
        <v>170</v>
      </c>
      <c r="QHR31" s="468" t="s">
        <v>100</v>
      </c>
      <c r="QHS31" s="468"/>
      <c r="QHT31" s="469"/>
      <c r="QHU31" s="15" t="s">
        <v>170</v>
      </c>
      <c r="QHV31" s="468" t="s">
        <v>100</v>
      </c>
      <c r="QHW31" s="468"/>
      <c r="QHX31" s="469"/>
      <c r="QHY31" s="15" t="s">
        <v>170</v>
      </c>
      <c r="QHZ31" s="468" t="s">
        <v>100</v>
      </c>
      <c r="QIA31" s="468"/>
      <c r="QIB31" s="469"/>
      <c r="QIC31" s="15" t="s">
        <v>170</v>
      </c>
      <c r="QID31" s="468" t="s">
        <v>100</v>
      </c>
      <c r="QIE31" s="468"/>
      <c r="QIF31" s="469"/>
      <c r="QIG31" s="15" t="s">
        <v>170</v>
      </c>
      <c r="QIH31" s="468" t="s">
        <v>100</v>
      </c>
      <c r="QII31" s="468"/>
      <c r="QIJ31" s="469"/>
      <c r="QIK31" s="15" t="s">
        <v>170</v>
      </c>
      <c r="QIL31" s="468" t="s">
        <v>100</v>
      </c>
      <c r="QIM31" s="468"/>
      <c r="QIN31" s="469"/>
      <c r="QIO31" s="15" t="s">
        <v>170</v>
      </c>
      <c r="QIP31" s="468" t="s">
        <v>100</v>
      </c>
      <c r="QIQ31" s="468"/>
      <c r="QIR31" s="469"/>
      <c r="QIS31" s="15" t="s">
        <v>170</v>
      </c>
      <c r="QIT31" s="468" t="s">
        <v>100</v>
      </c>
      <c r="QIU31" s="468"/>
      <c r="QIV31" s="469"/>
      <c r="QIW31" s="15" t="s">
        <v>170</v>
      </c>
      <c r="QIX31" s="468" t="s">
        <v>100</v>
      </c>
      <c r="QIY31" s="468"/>
      <c r="QIZ31" s="469"/>
      <c r="QJA31" s="15" t="s">
        <v>170</v>
      </c>
      <c r="QJB31" s="468" t="s">
        <v>100</v>
      </c>
      <c r="QJC31" s="468"/>
      <c r="QJD31" s="469"/>
      <c r="QJE31" s="15" t="s">
        <v>170</v>
      </c>
      <c r="QJF31" s="468" t="s">
        <v>100</v>
      </c>
      <c r="QJG31" s="468"/>
      <c r="QJH31" s="469"/>
      <c r="QJI31" s="15" t="s">
        <v>170</v>
      </c>
      <c r="QJJ31" s="468" t="s">
        <v>100</v>
      </c>
      <c r="QJK31" s="468"/>
      <c r="QJL31" s="469"/>
      <c r="QJM31" s="15" t="s">
        <v>170</v>
      </c>
      <c r="QJN31" s="468" t="s">
        <v>100</v>
      </c>
      <c r="QJO31" s="468"/>
      <c r="QJP31" s="469"/>
      <c r="QJQ31" s="15" t="s">
        <v>170</v>
      </c>
      <c r="QJR31" s="468" t="s">
        <v>100</v>
      </c>
      <c r="QJS31" s="468"/>
      <c r="QJT31" s="469"/>
      <c r="QJU31" s="15" t="s">
        <v>170</v>
      </c>
      <c r="QJV31" s="468" t="s">
        <v>100</v>
      </c>
      <c r="QJW31" s="468"/>
      <c r="QJX31" s="469"/>
      <c r="QJY31" s="15" t="s">
        <v>170</v>
      </c>
      <c r="QJZ31" s="468" t="s">
        <v>100</v>
      </c>
      <c r="QKA31" s="468"/>
      <c r="QKB31" s="469"/>
      <c r="QKC31" s="15" t="s">
        <v>170</v>
      </c>
      <c r="QKD31" s="468" t="s">
        <v>100</v>
      </c>
      <c r="QKE31" s="468"/>
      <c r="QKF31" s="469"/>
      <c r="QKG31" s="15" t="s">
        <v>170</v>
      </c>
      <c r="QKH31" s="468" t="s">
        <v>100</v>
      </c>
      <c r="QKI31" s="468"/>
      <c r="QKJ31" s="469"/>
      <c r="QKK31" s="15" t="s">
        <v>170</v>
      </c>
      <c r="QKL31" s="468" t="s">
        <v>100</v>
      </c>
      <c r="QKM31" s="468"/>
      <c r="QKN31" s="469"/>
      <c r="QKO31" s="15" t="s">
        <v>170</v>
      </c>
      <c r="QKP31" s="468" t="s">
        <v>100</v>
      </c>
      <c r="QKQ31" s="468"/>
      <c r="QKR31" s="469"/>
      <c r="QKS31" s="15" t="s">
        <v>170</v>
      </c>
      <c r="QKT31" s="468" t="s">
        <v>100</v>
      </c>
      <c r="QKU31" s="468"/>
      <c r="QKV31" s="469"/>
      <c r="QKW31" s="15" t="s">
        <v>170</v>
      </c>
      <c r="QKX31" s="468" t="s">
        <v>100</v>
      </c>
      <c r="QKY31" s="468"/>
      <c r="QKZ31" s="469"/>
      <c r="QLA31" s="15" t="s">
        <v>170</v>
      </c>
      <c r="QLB31" s="468" t="s">
        <v>100</v>
      </c>
      <c r="QLC31" s="468"/>
      <c r="QLD31" s="469"/>
      <c r="QLE31" s="15" t="s">
        <v>170</v>
      </c>
      <c r="QLF31" s="468" t="s">
        <v>100</v>
      </c>
      <c r="QLG31" s="468"/>
      <c r="QLH31" s="469"/>
      <c r="QLI31" s="15" t="s">
        <v>170</v>
      </c>
      <c r="QLJ31" s="468" t="s">
        <v>100</v>
      </c>
      <c r="QLK31" s="468"/>
      <c r="QLL31" s="469"/>
      <c r="QLM31" s="15" t="s">
        <v>170</v>
      </c>
      <c r="QLN31" s="468" t="s">
        <v>100</v>
      </c>
      <c r="QLO31" s="468"/>
      <c r="QLP31" s="469"/>
      <c r="QLQ31" s="15" t="s">
        <v>170</v>
      </c>
      <c r="QLR31" s="468" t="s">
        <v>100</v>
      </c>
      <c r="QLS31" s="468"/>
      <c r="QLT31" s="469"/>
      <c r="QLU31" s="15" t="s">
        <v>170</v>
      </c>
      <c r="QLV31" s="468" t="s">
        <v>100</v>
      </c>
      <c r="QLW31" s="468"/>
      <c r="QLX31" s="469"/>
      <c r="QLY31" s="15" t="s">
        <v>170</v>
      </c>
      <c r="QLZ31" s="468" t="s">
        <v>100</v>
      </c>
      <c r="QMA31" s="468"/>
      <c r="QMB31" s="469"/>
      <c r="QMC31" s="15" t="s">
        <v>170</v>
      </c>
      <c r="QMD31" s="468" t="s">
        <v>100</v>
      </c>
      <c r="QME31" s="468"/>
      <c r="QMF31" s="469"/>
      <c r="QMG31" s="15" t="s">
        <v>170</v>
      </c>
      <c r="QMH31" s="468" t="s">
        <v>100</v>
      </c>
      <c r="QMI31" s="468"/>
      <c r="QMJ31" s="469"/>
      <c r="QMK31" s="15" t="s">
        <v>170</v>
      </c>
      <c r="QML31" s="468" t="s">
        <v>100</v>
      </c>
      <c r="QMM31" s="468"/>
      <c r="QMN31" s="469"/>
      <c r="QMO31" s="15" t="s">
        <v>170</v>
      </c>
      <c r="QMP31" s="468" t="s">
        <v>100</v>
      </c>
      <c r="QMQ31" s="468"/>
      <c r="QMR31" s="469"/>
      <c r="QMS31" s="15" t="s">
        <v>170</v>
      </c>
      <c r="QMT31" s="468" t="s">
        <v>100</v>
      </c>
      <c r="QMU31" s="468"/>
      <c r="QMV31" s="469"/>
      <c r="QMW31" s="15" t="s">
        <v>170</v>
      </c>
      <c r="QMX31" s="468" t="s">
        <v>100</v>
      </c>
      <c r="QMY31" s="468"/>
      <c r="QMZ31" s="469"/>
      <c r="QNA31" s="15" t="s">
        <v>170</v>
      </c>
      <c r="QNB31" s="468" t="s">
        <v>100</v>
      </c>
      <c r="QNC31" s="468"/>
      <c r="QND31" s="469"/>
      <c r="QNE31" s="15" t="s">
        <v>170</v>
      </c>
      <c r="QNF31" s="468" t="s">
        <v>100</v>
      </c>
      <c r="QNG31" s="468"/>
      <c r="QNH31" s="469"/>
      <c r="QNI31" s="15" t="s">
        <v>170</v>
      </c>
      <c r="QNJ31" s="468" t="s">
        <v>100</v>
      </c>
      <c r="QNK31" s="468"/>
      <c r="QNL31" s="469"/>
      <c r="QNM31" s="15" t="s">
        <v>170</v>
      </c>
      <c r="QNN31" s="468" t="s">
        <v>100</v>
      </c>
      <c r="QNO31" s="468"/>
      <c r="QNP31" s="469"/>
      <c r="QNQ31" s="15" t="s">
        <v>170</v>
      </c>
      <c r="QNR31" s="468" t="s">
        <v>100</v>
      </c>
      <c r="QNS31" s="468"/>
      <c r="QNT31" s="469"/>
      <c r="QNU31" s="15" t="s">
        <v>170</v>
      </c>
      <c r="QNV31" s="468" t="s">
        <v>100</v>
      </c>
      <c r="QNW31" s="468"/>
      <c r="QNX31" s="469"/>
      <c r="QNY31" s="15" t="s">
        <v>170</v>
      </c>
      <c r="QNZ31" s="468" t="s">
        <v>100</v>
      </c>
      <c r="QOA31" s="468"/>
      <c r="QOB31" s="469"/>
      <c r="QOC31" s="15" t="s">
        <v>170</v>
      </c>
      <c r="QOD31" s="468" t="s">
        <v>100</v>
      </c>
      <c r="QOE31" s="468"/>
      <c r="QOF31" s="469"/>
      <c r="QOG31" s="15" t="s">
        <v>170</v>
      </c>
      <c r="QOH31" s="468" t="s">
        <v>100</v>
      </c>
      <c r="QOI31" s="468"/>
      <c r="QOJ31" s="469"/>
      <c r="QOK31" s="15" t="s">
        <v>170</v>
      </c>
      <c r="QOL31" s="468" t="s">
        <v>100</v>
      </c>
      <c r="QOM31" s="468"/>
      <c r="QON31" s="469"/>
      <c r="QOO31" s="15" t="s">
        <v>170</v>
      </c>
      <c r="QOP31" s="468" t="s">
        <v>100</v>
      </c>
      <c r="QOQ31" s="468"/>
      <c r="QOR31" s="469"/>
      <c r="QOS31" s="15" t="s">
        <v>170</v>
      </c>
      <c r="QOT31" s="468" t="s">
        <v>100</v>
      </c>
      <c r="QOU31" s="468"/>
      <c r="QOV31" s="469"/>
      <c r="QOW31" s="15" t="s">
        <v>170</v>
      </c>
      <c r="QOX31" s="468" t="s">
        <v>100</v>
      </c>
      <c r="QOY31" s="468"/>
      <c r="QOZ31" s="469"/>
      <c r="QPA31" s="15" t="s">
        <v>170</v>
      </c>
      <c r="QPB31" s="468" t="s">
        <v>100</v>
      </c>
      <c r="QPC31" s="468"/>
      <c r="QPD31" s="469"/>
      <c r="QPE31" s="15" t="s">
        <v>170</v>
      </c>
      <c r="QPF31" s="468" t="s">
        <v>100</v>
      </c>
      <c r="QPG31" s="468"/>
      <c r="QPH31" s="469"/>
      <c r="QPI31" s="15" t="s">
        <v>170</v>
      </c>
      <c r="QPJ31" s="468" t="s">
        <v>100</v>
      </c>
      <c r="QPK31" s="468"/>
      <c r="QPL31" s="469"/>
      <c r="QPM31" s="15" t="s">
        <v>170</v>
      </c>
      <c r="QPN31" s="468" t="s">
        <v>100</v>
      </c>
      <c r="QPO31" s="468"/>
      <c r="QPP31" s="469"/>
      <c r="QPQ31" s="15" t="s">
        <v>170</v>
      </c>
      <c r="QPR31" s="468" t="s">
        <v>100</v>
      </c>
      <c r="QPS31" s="468"/>
      <c r="QPT31" s="469"/>
      <c r="QPU31" s="15" t="s">
        <v>170</v>
      </c>
      <c r="QPV31" s="468" t="s">
        <v>100</v>
      </c>
      <c r="QPW31" s="468"/>
      <c r="QPX31" s="469"/>
      <c r="QPY31" s="15" t="s">
        <v>170</v>
      </c>
      <c r="QPZ31" s="468" t="s">
        <v>100</v>
      </c>
      <c r="QQA31" s="468"/>
      <c r="QQB31" s="469"/>
      <c r="QQC31" s="15" t="s">
        <v>170</v>
      </c>
      <c r="QQD31" s="468" t="s">
        <v>100</v>
      </c>
      <c r="QQE31" s="468"/>
      <c r="QQF31" s="469"/>
      <c r="QQG31" s="15" t="s">
        <v>170</v>
      </c>
      <c r="QQH31" s="468" t="s">
        <v>100</v>
      </c>
      <c r="QQI31" s="468"/>
      <c r="QQJ31" s="469"/>
      <c r="QQK31" s="15" t="s">
        <v>170</v>
      </c>
      <c r="QQL31" s="468" t="s">
        <v>100</v>
      </c>
      <c r="QQM31" s="468"/>
      <c r="QQN31" s="469"/>
      <c r="QQO31" s="15" t="s">
        <v>170</v>
      </c>
      <c r="QQP31" s="468" t="s">
        <v>100</v>
      </c>
      <c r="QQQ31" s="468"/>
      <c r="QQR31" s="469"/>
      <c r="QQS31" s="15" t="s">
        <v>170</v>
      </c>
      <c r="QQT31" s="468" t="s">
        <v>100</v>
      </c>
      <c r="QQU31" s="468"/>
      <c r="QQV31" s="469"/>
      <c r="QQW31" s="15" t="s">
        <v>170</v>
      </c>
      <c r="QQX31" s="468" t="s">
        <v>100</v>
      </c>
      <c r="QQY31" s="468"/>
      <c r="QQZ31" s="469"/>
      <c r="QRA31" s="15" t="s">
        <v>170</v>
      </c>
      <c r="QRB31" s="468" t="s">
        <v>100</v>
      </c>
      <c r="QRC31" s="468"/>
      <c r="QRD31" s="469"/>
      <c r="QRE31" s="15" t="s">
        <v>170</v>
      </c>
      <c r="QRF31" s="468" t="s">
        <v>100</v>
      </c>
      <c r="QRG31" s="468"/>
      <c r="QRH31" s="469"/>
      <c r="QRI31" s="15" t="s">
        <v>170</v>
      </c>
      <c r="QRJ31" s="468" t="s">
        <v>100</v>
      </c>
      <c r="QRK31" s="468"/>
      <c r="QRL31" s="469"/>
      <c r="QRM31" s="15" t="s">
        <v>170</v>
      </c>
      <c r="QRN31" s="468" t="s">
        <v>100</v>
      </c>
      <c r="QRO31" s="468"/>
      <c r="QRP31" s="469"/>
      <c r="QRQ31" s="15" t="s">
        <v>170</v>
      </c>
      <c r="QRR31" s="468" t="s">
        <v>100</v>
      </c>
      <c r="QRS31" s="468"/>
      <c r="QRT31" s="469"/>
      <c r="QRU31" s="15" t="s">
        <v>170</v>
      </c>
      <c r="QRV31" s="468" t="s">
        <v>100</v>
      </c>
      <c r="QRW31" s="468"/>
      <c r="QRX31" s="469"/>
      <c r="QRY31" s="15" t="s">
        <v>170</v>
      </c>
      <c r="QRZ31" s="468" t="s">
        <v>100</v>
      </c>
      <c r="QSA31" s="468"/>
      <c r="QSB31" s="469"/>
      <c r="QSC31" s="15" t="s">
        <v>170</v>
      </c>
      <c r="QSD31" s="468" t="s">
        <v>100</v>
      </c>
      <c r="QSE31" s="468"/>
      <c r="QSF31" s="469"/>
      <c r="QSG31" s="15" t="s">
        <v>170</v>
      </c>
      <c r="QSH31" s="468" t="s">
        <v>100</v>
      </c>
      <c r="QSI31" s="468"/>
      <c r="QSJ31" s="469"/>
      <c r="QSK31" s="15" t="s">
        <v>170</v>
      </c>
      <c r="QSL31" s="468" t="s">
        <v>100</v>
      </c>
      <c r="QSM31" s="468"/>
      <c r="QSN31" s="469"/>
      <c r="QSO31" s="15" t="s">
        <v>170</v>
      </c>
      <c r="QSP31" s="468" t="s">
        <v>100</v>
      </c>
      <c r="QSQ31" s="468"/>
      <c r="QSR31" s="469"/>
      <c r="QSS31" s="15" t="s">
        <v>170</v>
      </c>
      <c r="QST31" s="468" t="s">
        <v>100</v>
      </c>
      <c r="QSU31" s="468"/>
      <c r="QSV31" s="469"/>
      <c r="QSW31" s="15" t="s">
        <v>170</v>
      </c>
      <c r="QSX31" s="468" t="s">
        <v>100</v>
      </c>
      <c r="QSY31" s="468"/>
      <c r="QSZ31" s="469"/>
      <c r="QTA31" s="15" t="s">
        <v>170</v>
      </c>
      <c r="QTB31" s="468" t="s">
        <v>100</v>
      </c>
      <c r="QTC31" s="468"/>
      <c r="QTD31" s="469"/>
      <c r="QTE31" s="15" t="s">
        <v>170</v>
      </c>
      <c r="QTF31" s="468" t="s">
        <v>100</v>
      </c>
      <c r="QTG31" s="468"/>
      <c r="QTH31" s="469"/>
      <c r="QTI31" s="15" t="s">
        <v>170</v>
      </c>
      <c r="QTJ31" s="468" t="s">
        <v>100</v>
      </c>
      <c r="QTK31" s="468"/>
      <c r="QTL31" s="469"/>
      <c r="QTM31" s="15" t="s">
        <v>170</v>
      </c>
      <c r="QTN31" s="468" t="s">
        <v>100</v>
      </c>
      <c r="QTO31" s="468"/>
      <c r="QTP31" s="469"/>
      <c r="QTQ31" s="15" t="s">
        <v>170</v>
      </c>
      <c r="QTR31" s="468" t="s">
        <v>100</v>
      </c>
      <c r="QTS31" s="468"/>
      <c r="QTT31" s="469"/>
      <c r="QTU31" s="15" t="s">
        <v>170</v>
      </c>
      <c r="QTV31" s="468" t="s">
        <v>100</v>
      </c>
      <c r="QTW31" s="468"/>
      <c r="QTX31" s="469"/>
      <c r="QTY31" s="15" t="s">
        <v>170</v>
      </c>
      <c r="QTZ31" s="468" t="s">
        <v>100</v>
      </c>
      <c r="QUA31" s="468"/>
      <c r="QUB31" s="469"/>
      <c r="QUC31" s="15" t="s">
        <v>170</v>
      </c>
      <c r="QUD31" s="468" t="s">
        <v>100</v>
      </c>
      <c r="QUE31" s="468"/>
      <c r="QUF31" s="469"/>
      <c r="QUG31" s="15" t="s">
        <v>170</v>
      </c>
      <c r="QUH31" s="468" t="s">
        <v>100</v>
      </c>
      <c r="QUI31" s="468"/>
      <c r="QUJ31" s="469"/>
      <c r="QUK31" s="15" t="s">
        <v>170</v>
      </c>
      <c r="QUL31" s="468" t="s">
        <v>100</v>
      </c>
      <c r="QUM31" s="468"/>
      <c r="QUN31" s="469"/>
      <c r="QUO31" s="15" t="s">
        <v>170</v>
      </c>
      <c r="QUP31" s="468" t="s">
        <v>100</v>
      </c>
      <c r="QUQ31" s="468"/>
      <c r="QUR31" s="469"/>
      <c r="QUS31" s="15" t="s">
        <v>170</v>
      </c>
      <c r="QUT31" s="468" t="s">
        <v>100</v>
      </c>
      <c r="QUU31" s="468"/>
      <c r="QUV31" s="469"/>
      <c r="QUW31" s="15" t="s">
        <v>170</v>
      </c>
      <c r="QUX31" s="468" t="s">
        <v>100</v>
      </c>
      <c r="QUY31" s="468"/>
      <c r="QUZ31" s="469"/>
      <c r="QVA31" s="15" t="s">
        <v>170</v>
      </c>
      <c r="QVB31" s="468" t="s">
        <v>100</v>
      </c>
      <c r="QVC31" s="468"/>
      <c r="QVD31" s="469"/>
      <c r="QVE31" s="15" t="s">
        <v>170</v>
      </c>
      <c r="QVF31" s="468" t="s">
        <v>100</v>
      </c>
      <c r="QVG31" s="468"/>
      <c r="QVH31" s="469"/>
      <c r="QVI31" s="15" t="s">
        <v>170</v>
      </c>
      <c r="QVJ31" s="468" t="s">
        <v>100</v>
      </c>
      <c r="QVK31" s="468"/>
      <c r="QVL31" s="469"/>
      <c r="QVM31" s="15" t="s">
        <v>170</v>
      </c>
      <c r="QVN31" s="468" t="s">
        <v>100</v>
      </c>
      <c r="QVO31" s="468"/>
      <c r="QVP31" s="469"/>
      <c r="QVQ31" s="15" t="s">
        <v>170</v>
      </c>
      <c r="QVR31" s="468" t="s">
        <v>100</v>
      </c>
      <c r="QVS31" s="468"/>
      <c r="QVT31" s="469"/>
      <c r="QVU31" s="15" t="s">
        <v>170</v>
      </c>
      <c r="QVV31" s="468" t="s">
        <v>100</v>
      </c>
      <c r="QVW31" s="468"/>
      <c r="QVX31" s="469"/>
      <c r="QVY31" s="15" t="s">
        <v>170</v>
      </c>
      <c r="QVZ31" s="468" t="s">
        <v>100</v>
      </c>
      <c r="QWA31" s="468"/>
      <c r="QWB31" s="469"/>
      <c r="QWC31" s="15" t="s">
        <v>170</v>
      </c>
      <c r="QWD31" s="468" t="s">
        <v>100</v>
      </c>
      <c r="QWE31" s="468"/>
      <c r="QWF31" s="469"/>
      <c r="QWG31" s="15" t="s">
        <v>170</v>
      </c>
      <c r="QWH31" s="468" t="s">
        <v>100</v>
      </c>
      <c r="QWI31" s="468"/>
      <c r="QWJ31" s="469"/>
      <c r="QWK31" s="15" t="s">
        <v>170</v>
      </c>
      <c r="QWL31" s="468" t="s">
        <v>100</v>
      </c>
      <c r="QWM31" s="468"/>
      <c r="QWN31" s="469"/>
      <c r="QWO31" s="15" t="s">
        <v>170</v>
      </c>
      <c r="QWP31" s="468" t="s">
        <v>100</v>
      </c>
      <c r="QWQ31" s="468"/>
      <c r="QWR31" s="469"/>
      <c r="QWS31" s="15" t="s">
        <v>170</v>
      </c>
      <c r="QWT31" s="468" t="s">
        <v>100</v>
      </c>
      <c r="QWU31" s="468"/>
      <c r="QWV31" s="469"/>
      <c r="QWW31" s="15" t="s">
        <v>170</v>
      </c>
      <c r="QWX31" s="468" t="s">
        <v>100</v>
      </c>
      <c r="QWY31" s="468"/>
      <c r="QWZ31" s="469"/>
      <c r="QXA31" s="15" t="s">
        <v>170</v>
      </c>
      <c r="QXB31" s="468" t="s">
        <v>100</v>
      </c>
      <c r="QXC31" s="468"/>
      <c r="QXD31" s="469"/>
      <c r="QXE31" s="15" t="s">
        <v>170</v>
      </c>
      <c r="QXF31" s="468" t="s">
        <v>100</v>
      </c>
      <c r="QXG31" s="468"/>
      <c r="QXH31" s="469"/>
      <c r="QXI31" s="15" t="s">
        <v>170</v>
      </c>
      <c r="QXJ31" s="468" t="s">
        <v>100</v>
      </c>
      <c r="QXK31" s="468"/>
      <c r="QXL31" s="469"/>
      <c r="QXM31" s="15" t="s">
        <v>170</v>
      </c>
      <c r="QXN31" s="468" t="s">
        <v>100</v>
      </c>
      <c r="QXO31" s="468"/>
      <c r="QXP31" s="469"/>
      <c r="QXQ31" s="15" t="s">
        <v>170</v>
      </c>
      <c r="QXR31" s="468" t="s">
        <v>100</v>
      </c>
      <c r="QXS31" s="468"/>
      <c r="QXT31" s="469"/>
      <c r="QXU31" s="15" t="s">
        <v>170</v>
      </c>
      <c r="QXV31" s="468" t="s">
        <v>100</v>
      </c>
      <c r="QXW31" s="468"/>
      <c r="QXX31" s="469"/>
      <c r="QXY31" s="15" t="s">
        <v>170</v>
      </c>
      <c r="QXZ31" s="468" t="s">
        <v>100</v>
      </c>
      <c r="QYA31" s="468"/>
      <c r="QYB31" s="469"/>
      <c r="QYC31" s="15" t="s">
        <v>170</v>
      </c>
      <c r="QYD31" s="468" t="s">
        <v>100</v>
      </c>
      <c r="QYE31" s="468"/>
      <c r="QYF31" s="469"/>
      <c r="QYG31" s="15" t="s">
        <v>170</v>
      </c>
      <c r="QYH31" s="468" t="s">
        <v>100</v>
      </c>
      <c r="QYI31" s="468"/>
      <c r="QYJ31" s="469"/>
      <c r="QYK31" s="15" t="s">
        <v>170</v>
      </c>
      <c r="QYL31" s="468" t="s">
        <v>100</v>
      </c>
      <c r="QYM31" s="468"/>
      <c r="QYN31" s="469"/>
      <c r="QYO31" s="15" t="s">
        <v>170</v>
      </c>
      <c r="QYP31" s="468" t="s">
        <v>100</v>
      </c>
      <c r="QYQ31" s="468"/>
      <c r="QYR31" s="469"/>
      <c r="QYS31" s="15" t="s">
        <v>170</v>
      </c>
      <c r="QYT31" s="468" t="s">
        <v>100</v>
      </c>
      <c r="QYU31" s="468"/>
      <c r="QYV31" s="469"/>
      <c r="QYW31" s="15" t="s">
        <v>170</v>
      </c>
      <c r="QYX31" s="468" t="s">
        <v>100</v>
      </c>
      <c r="QYY31" s="468"/>
      <c r="QYZ31" s="469"/>
      <c r="QZA31" s="15" t="s">
        <v>170</v>
      </c>
      <c r="QZB31" s="468" t="s">
        <v>100</v>
      </c>
      <c r="QZC31" s="468"/>
      <c r="QZD31" s="469"/>
      <c r="QZE31" s="15" t="s">
        <v>170</v>
      </c>
      <c r="QZF31" s="468" t="s">
        <v>100</v>
      </c>
      <c r="QZG31" s="468"/>
      <c r="QZH31" s="469"/>
      <c r="QZI31" s="15" t="s">
        <v>170</v>
      </c>
      <c r="QZJ31" s="468" t="s">
        <v>100</v>
      </c>
      <c r="QZK31" s="468"/>
      <c r="QZL31" s="469"/>
      <c r="QZM31" s="15" t="s">
        <v>170</v>
      </c>
      <c r="QZN31" s="468" t="s">
        <v>100</v>
      </c>
      <c r="QZO31" s="468"/>
      <c r="QZP31" s="469"/>
      <c r="QZQ31" s="15" t="s">
        <v>170</v>
      </c>
      <c r="QZR31" s="468" t="s">
        <v>100</v>
      </c>
      <c r="QZS31" s="468"/>
      <c r="QZT31" s="469"/>
      <c r="QZU31" s="15" t="s">
        <v>170</v>
      </c>
      <c r="QZV31" s="468" t="s">
        <v>100</v>
      </c>
      <c r="QZW31" s="468"/>
      <c r="QZX31" s="469"/>
      <c r="QZY31" s="15" t="s">
        <v>170</v>
      </c>
      <c r="QZZ31" s="468" t="s">
        <v>100</v>
      </c>
      <c r="RAA31" s="468"/>
      <c r="RAB31" s="469"/>
      <c r="RAC31" s="15" t="s">
        <v>170</v>
      </c>
      <c r="RAD31" s="468" t="s">
        <v>100</v>
      </c>
      <c r="RAE31" s="468"/>
      <c r="RAF31" s="469"/>
      <c r="RAG31" s="15" t="s">
        <v>170</v>
      </c>
      <c r="RAH31" s="468" t="s">
        <v>100</v>
      </c>
      <c r="RAI31" s="468"/>
      <c r="RAJ31" s="469"/>
      <c r="RAK31" s="15" t="s">
        <v>170</v>
      </c>
      <c r="RAL31" s="468" t="s">
        <v>100</v>
      </c>
      <c r="RAM31" s="468"/>
      <c r="RAN31" s="469"/>
      <c r="RAO31" s="15" t="s">
        <v>170</v>
      </c>
      <c r="RAP31" s="468" t="s">
        <v>100</v>
      </c>
      <c r="RAQ31" s="468"/>
      <c r="RAR31" s="469"/>
      <c r="RAS31" s="15" t="s">
        <v>170</v>
      </c>
      <c r="RAT31" s="468" t="s">
        <v>100</v>
      </c>
      <c r="RAU31" s="468"/>
      <c r="RAV31" s="469"/>
      <c r="RAW31" s="15" t="s">
        <v>170</v>
      </c>
      <c r="RAX31" s="468" t="s">
        <v>100</v>
      </c>
      <c r="RAY31" s="468"/>
      <c r="RAZ31" s="469"/>
      <c r="RBA31" s="15" t="s">
        <v>170</v>
      </c>
      <c r="RBB31" s="468" t="s">
        <v>100</v>
      </c>
      <c r="RBC31" s="468"/>
      <c r="RBD31" s="469"/>
      <c r="RBE31" s="15" t="s">
        <v>170</v>
      </c>
      <c r="RBF31" s="468" t="s">
        <v>100</v>
      </c>
      <c r="RBG31" s="468"/>
      <c r="RBH31" s="469"/>
      <c r="RBI31" s="15" t="s">
        <v>170</v>
      </c>
      <c r="RBJ31" s="468" t="s">
        <v>100</v>
      </c>
      <c r="RBK31" s="468"/>
      <c r="RBL31" s="469"/>
      <c r="RBM31" s="15" t="s">
        <v>170</v>
      </c>
      <c r="RBN31" s="468" t="s">
        <v>100</v>
      </c>
      <c r="RBO31" s="468"/>
      <c r="RBP31" s="469"/>
      <c r="RBQ31" s="15" t="s">
        <v>170</v>
      </c>
      <c r="RBR31" s="468" t="s">
        <v>100</v>
      </c>
      <c r="RBS31" s="468"/>
      <c r="RBT31" s="469"/>
      <c r="RBU31" s="15" t="s">
        <v>170</v>
      </c>
      <c r="RBV31" s="468" t="s">
        <v>100</v>
      </c>
      <c r="RBW31" s="468"/>
      <c r="RBX31" s="469"/>
      <c r="RBY31" s="15" t="s">
        <v>170</v>
      </c>
      <c r="RBZ31" s="468" t="s">
        <v>100</v>
      </c>
      <c r="RCA31" s="468"/>
      <c r="RCB31" s="469"/>
      <c r="RCC31" s="15" t="s">
        <v>170</v>
      </c>
      <c r="RCD31" s="468" t="s">
        <v>100</v>
      </c>
      <c r="RCE31" s="468"/>
      <c r="RCF31" s="469"/>
      <c r="RCG31" s="15" t="s">
        <v>170</v>
      </c>
      <c r="RCH31" s="468" t="s">
        <v>100</v>
      </c>
      <c r="RCI31" s="468"/>
      <c r="RCJ31" s="469"/>
      <c r="RCK31" s="15" t="s">
        <v>170</v>
      </c>
      <c r="RCL31" s="468" t="s">
        <v>100</v>
      </c>
      <c r="RCM31" s="468"/>
      <c r="RCN31" s="469"/>
      <c r="RCO31" s="15" t="s">
        <v>170</v>
      </c>
      <c r="RCP31" s="468" t="s">
        <v>100</v>
      </c>
      <c r="RCQ31" s="468"/>
      <c r="RCR31" s="469"/>
      <c r="RCS31" s="15" t="s">
        <v>170</v>
      </c>
      <c r="RCT31" s="468" t="s">
        <v>100</v>
      </c>
      <c r="RCU31" s="468"/>
      <c r="RCV31" s="469"/>
      <c r="RCW31" s="15" t="s">
        <v>170</v>
      </c>
      <c r="RCX31" s="468" t="s">
        <v>100</v>
      </c>
      <c r="RCY31" s="468"/>
      <c r="RCZ31" s="469"/>
      <c r="RDA31" s="15" t="s">
        <v>170</v>
      </c>
      <c r="RDB31" s="468" t="s">
        <v>100</v>
      </c>
      <c r="RDC31" s="468"/>
      <c r="RDD31" s="469"/>
      <c r="RDE31" s="15" t="s">
        <v>170</v>
      </c>
      <c r="RDF31" s="468" t="s">
        <v>100</v>
      </c>
      <c r="RDG31" s="468"/>
      <c r="RDH31" s="469"/>
      <c r="RDI31" s="15" t="s">
        <v>170</v>
      </c>
      <c r="RDJ31" s="468" t="s">
        <v>100</v>
      </c>
      <c r="RDK31" s="468"/>
      <c r="RDL31" s="469"/>
      <c r="RDM31" s="15" t="s">
        <v>170</v>
      </c>
      <c r="RDN31" s="468" t="s">
        <v>100</v>
      </c>
      <c r="RDO31" s="468"/>
      <c r="RDP31" s="469"/>
      <c r="RDQ31" s="15" t="s">
        <v>170</v>
      </c>
      <c r="RDR31" s="468" t="s">
        <v>100</v>
      </c>
      <c r="RDS31" s="468"/>
      <c r="RDT31" s="469"/>
      <c r="RDU31" s="15" t="s">
        <v>170</v>
      </c>
      <c r="RDV31" s="468" t="s">
        <v>100</v>
      </c>
      <c r="RDW31" s="468"/>
      <c r="RDX31" s="469"/>
      <c r="RDY31" s="15" t="s">
        <v>170</v>
      </c>
      <c r="RDZ31" s="468" t="s">
        <v>100</v>
      </c>
      <c r="REA31" s="468"/>
      <c r="REB31" s="469"/>
      <c r="REC31" s="15" t="s">
        <v>170</v>
      </c>
      <c r="RED31" s="468" t="s">
        <v>100</v>
      </c>
      <c r="REE31" s="468"/>
      <c r="REF31" s="469"/>
      <c r="REG31" s="15" t="s">
        <v>170</v>
      </c>
      <c r="REH31" s="468" t="s">
        <v>100</v>
      </c>
      <c r="REI31" s="468"/>
      <c r="REJ31" s="469"/>
      <c r="REK31" s="15" t="s">
        <v>170</v>
      </c>
      <c r="REL31" s="468" t="s">
        <v>100</v>
      </c>
      <c r="REM31" s="468"/>
      <c r="REN31" s="469"/>
      <c r="REO31" s="15" t="s">
        <v>170</v>
      </c>
      <c r="REP31" s="468" t="s">
        <v>100</v>
      </c>
      <c r="REQ31" s="468"/>
      <c r="RER31" s="469"/>
      <c r="RES31" s="15" t="s">
        <v>170</v>
      </c>
      <c r="RET31" s="468" t="s">
        <v>100</v>
      </c>
      <c r="REU31" s="468"/>
      <c r="REV31" s="469"/>
      <c r="REW31" s="15" t="s">
        <v>170</v>
      </c>
      <c r="REX31" s="468" t="s">
        <v>100</v>
      </c>
      <c r="REY31" s="468"/>
      <c r="REZ31" s="469"/>
      <c r="RFA31" s="15" t="s">
        <v>170</v>
      </c>
      <c r="RFB31" s="468" t="s">
        <v>100</v>
      </c>
      <c r="RFC31" s="468"/>
      <c r="RFD31" s="469"/>
      <c r="RFE31" s="15" t="s">
        <v>170</v>
      </c>
      <c r="RFF31" s="468" t="s">
        <v>100</v>
      </c>
      <c r="RFG31" s="468"/>
      <c r="RFH31" s="469"/>
      <c r="RFI31" s="15" t="s">
        <v>170</v>
      </c>
      <c r="RFJ31" s="468" t="s">
        <v>100</v>
      </c>
      <c r="RFK31" s="468"/>
      <c r="RFL31" s="469"/>
      <c r="RFM31" s="15" t="s">
        <v>170</v>
      </c>
      <c r="RFN31" s="468" t="s">
        <v>100</v>
      </c>
      <c r="RFO31" s="468"/>
      <c r="RFP31" s="469"/>
      <c r="RFQ31" s="15" t="s">
        <v>170</v>
      </c>
      <c r="RFR31" s="468" t="s">
        <v>100</v>
      </c>
      <c r="RFS31" s="468"/>
      <c r="RFT31" s="469"/>
      <c r="RFU31" s="15" t="s">
        <v>170</v>
      </c>
      <c r="RFV31" s="468" t="s">
        <v>100</v>
      </c>
      <c r="RFW31" s="468"/>
      <c r="RFX31" s="469"/>
      <c r="RFY31" s="15" t="s">
        <v>170</v>
      </c>
      <c r="RFZ31" s="468" t="s">
        <v>100</v>
      </c>
      <c r="RGA31" s="468"/>
      <c r="RGB31" s="469"/>
      <c r="RGC31" s="15" t="s">
        <v>170</v>
      </c>
      <c r="RGD31" s="468" t="s">
        <v>100</v>
      </c>
      <c r="RGE31" s="468"/>
      <c r="RGF31" s="469"/>
      <c r="RGG31" s="15" t="s">
        <v>170</v>
      </c>
      <c r="RGH31" s="468" t="s">
        <v>100</v>
      </c>
      <c r="RGI31" s="468"/>
      <c r="RGJ31" s="469"/>
      <c r="RGK31" s="15" t="s">
        <v>170</v>
      </c>
      <c r="RGL31" s="468" t="s">
        <v>100</v>
      </c>
      <c r="RGM31" s="468"/>
      <c r="RGN31" s="469"/>
      <c r="RGO31" s="15" t="s">
        <v>170</v>
      </c>
      <c r="RGP31" s="468" t="s">
        <v>100</v>
      </c>
      <c r="RGQ31" s="468"/>
      <c r="RGR31" s="469"/>
      <c r="RGS31" s="15" t="s">
        <v>170</v>
      </c>
      <c r="RGT31" s="468" t="s">
        <v>100</v>
      </c>
      <c r="RGU31" s="468"/>
      <c r="RGV31" s="469"/>
      <c r="RGW31" s="15" t="s">
        <v>170</v>
      </c>
      <c r="RGX31" s="468" t="s">
        <v>100</v>
      </c>
      <c r="RGY31" s="468"/>
      <c r="RGZ31" s="469"/>
      <c r="RHA31" s="15" t="s">
        <v>170</v>
      </c>
      <c r="RHB31" s="468" t="s">
        <v>100</v>
      </c>
      <c r="RHC31" s="468"/>
      <c r="RHD31" s="469"/>
      <c r="RHE31" s="15" t="s">
        <v>170</v>
      </c>
      <c r="RHF31" s="468" t="s">
        <v>100</v>
      </c>
      <c r="RHG31" s="468"/>
      <c r="RHH31" s="469"/>
      <c r="RHI31" s="15" t="s">
        <v>170</v>
      </c>
      <c r="RHJ31" s="468" t="s">
        <v>100</v>
      </c>
      <c r="RHK31" s="468"/>
      <c r="RHL31" s="469"/>
      <c r="RHM31" s="15" t="s">
        <v>170</v>
      </c>
      <c r="RHN31" s="468" t="s">
        <v>100</v>
      </c>
      <c r="RHO31" s="468"/>
      <c r="RHP31" s="469"/>
      <c r="RHQ31" s="15" t="s">
        <v>170</v>
      </c>
      <c r="RHR31" s="468" t="s">
        <v>100</v>
      </c>
      <c r="RHS31" s="468"/>
      <c r="RHT31" s="469"/>
      <c r="RHU31" s="15" t="s">
        <v>170</v>
      </c>
      <c r="RHV31" s="468" t="s">
        <v>100</v>
      </c>
      <c r="RHW31" s="468"/>
      <c r="RHX31" s="469"/>
      <c r="RHY31" s="15" t="s">
        <v>170</v>
      </c>
      <c r="RHZ31" s="468" t="s">
        <v>100</v>
      </c>
      <c r="RIA31" s="468"/>
      <c r="RIB31" s="469"/>
      <c r="RIC31" s="15" t="s">
        <v>170</v>
      </c>
      <c r="RID31" s="468" t="s">
        <v>100</v>
      </c>
      <c r="RIE31" s="468"/>
      <c r="RIF31" s="469"/>
      <c r="RIG31" s="15" t="s">
        <v>170</v>
      </c>
      <c r="RIH31" s="468" t="s">
        <v>100</v>
      </c>
      <c r="RII31" s="468"/>
      <c r="RIJ31" s="469"/>
      <c r="RIK31" s="15" t="s">
        <v>170</v>
      </c>
      <c r="RIL31" s="468" t="s">
        <v>100</v>
      </c>
      <c r="RIM31" s="468"/>
      <c r="RIN31" s="469"/>
      <c r="RIO31" s="15" t="s">
        <v>170</v>
      </c>
      <c r="RIP31" s="468" t="s">
        <v>100</v>
      </c>
      <c r="RIQ31" s="468"/>
      <c r="RIR31" s="469"/>
      <c r="RIS31" s="15" t="s">
        <v>170</v>
      </c>
      <c r="RIT31" s="468" t="s">
        <v>100</v>
      </c>
      <c r="RIU31" s="468"/>
      <c r="RIV31" s="469"/>
      <c r="RIW31" s="15" t="s">
        <v>170</v>
      </c>
      <c r="RIX31" s="468" t="s">
        <v>100</v>
      </c>
      <c r="RIY31" s="468"/>
      <c r="RIZ31" s="469"/>
      <c r="RJA31" s="15" t="s">
        <v>170</v>
      </c>
      <c r="RJB31" s="468" t="s">
        <v>100</v>
      </c>
      <c r="RJC31" s="468"/>
      <c r="RJD31" s="469"/>
      <c r="RJE31" s="15" t="s">
        <v>170</v>
      </c>
      <c r="RJF31" s="468" t="s">
        <v>100</v>
      </c>
      <c r="RJG31" s="468"/>
      <c r="RJH31" s="469"/>
      <c r="RJI31" s="15" t="s">
        <v>170</v>
      </c>
      <c r="RJJ31" s="468" t="s">
        <v>100</v>
      </c>
      <c r="RJK31" s="468"/>
      <c r="RJL31" s="469"/>
      <c r="RJM31" s="15" t="s">
        <v>170</v>
      </c>
      <c r="RJN31" s="468" t="s">
        <v>100</v>
      </c>
      <c r="RJO31" s="468"/>
      <c r="RJP31" s="469"/>
      <c r="RJQ31" s="15" t="s">
        <v>170</v>
      </c>
      <c r="RJR31" s="468" t="s">
        <v>100</v>
      </c>
      <c r="RJS31" s="468"/>
      <c r="RJT31" s="469"/>
      <c r="RJU31" s="15" t="s">
        <v>170</v>
      </c>
      <c r="RJV31" s="468" t="s">
        <v>100</v>
      </c>
      <c r="RJW31" s="468"/>
      <c r="RJX31" s="469"/>
      <c r="RJY31" s="15" t="s">
        <v>170</v>
      </c>
      <c r="RJZ31" s="468" t="s">
        <v>100</v>
      </c>
      <c r="RKA31" s="468"/>
      <c r="RKB31" s="469"/>
      <c r="RKC31" s="15" t="s">
        <v>170</v>
      </c>
      <c r="RKD31" s="468" t="s">
        <v>100</v>
      </c>
      <c r="RKE31" s="468"/>
      <c r="RKF31" s="469"/>
      <c r="RKG31" s="15" t="s">
        <v>170</v>
      </c>
      <c r="RKH31" s="468" t="s">
        <v>100</v>
      </c>
      <c r="RKI31" s="468"/>
      <c r="RKJ31" s="469"/>
      <c r="RKK31" s="15" t="s">
        <v>170</v>
      </c>
      <c r="RKL31" s="468" t="s">
        <v>100</v>
      </c>
      <c r="RKM31" s="468"/>
      <c r="RKN31" s="469"/>
      <c r="RKO31" s="15" t="s">
        <v>170</v>
      </c>
      <c r="RKP31" s="468" t="s">
        <v>100</v>
      </c>
      <c r="RKQ31" s="468"/>
      <c r="RKR31" s="469"/>
      <c r="RKS31" s="15" t="s">
        <v>170</v>
      </c>
      <c r="RKT31" s="468" t="s">
        <v>100</v>
      </c>
      <c r="RKU31" s="468"/>
      <c r="RKV31" s="469"/>
      <c r="RKW31" s="15" t="s">
        <v>170</v>
      </c>
      <c r="RKX31" s="468" t="s">
        <v>100</v>
      </c>
      <c r="RKY31" s="468"/>
      <c r="RKZ31" s="469"/>
      <c r="RLA31" s="15" t="s">
        <v>170</v>
      </c>
      <c r="RLB31" s="468" t="s">
        <v>100</v>
      </c>
      <c r="RLC31" s="468"/>
      <c r="RLD31" s="469"/>
      <c r="RLE31" s="15" t="s">
        <v>170</v>
      </c>
      <c r="RLF31" s="468" t="s">
        <v>100</v>
      </c>
      <c r="RLG31" s="468"/>
      <c r="RLH31" s="469"/>
      <c r="RLI31" s="15" t="s">
        <v>170</v>
      </c>
      <c r="RLJ31" s="468" t="s">
        <v>100</v>
      </c>
      <c r="RLK31" s="468"/>
      <c r="RLL31" s="469"/>
      <c r="RLM31" s="15" t="s">
        <v>170</v>
      </c>
      <c r="RLN31" s="468" t="s">
        <v>100</v>
      </c>
      <c r="RLO31" s="468"/>
      <c r="RLP31" s="469"/>
      <c r="RLQ31" s="15" t="s">
        <v>170</v>
      </c>
      <c r="RLR31" s="468" t="s">
        <v>100</v>
      </c>
      <c r="RLS31" s="468"/>
      <c r="RLT31" s="469"/>
      <c r="RLU31" s="15" t="s">
        <v>170</v>
      </c>
      <c r="RLV31" s="468" t="s">
        <v>100</v>
      </c>
      <c r="RLW31" s="468"/>
      <c r="RLX31" s="469"/>
      <c r="RLY31" s="15" t="s">
        <v>170</v>
      </c>
      <c r="RLZ31" s="468" t="s">
        <v>100</v>
      </c>
      <c r="RMA31" s="468"/>
      <c r="RMB31" s="469"/>
      <c r="RMC31" s="15" t="s">
        <v>170</v>
      </c>
      <c r="RMD31" s="468" t="s">
        <v>100</v>
      </c>
      <c r="RME31" s="468"/>
      <c r="RMF31" s="469"/>
      <c r="RMG31" s="15" t="s">
        <v>170</v>
      </c>
      <c r="RMH31" s="468" t="s">
        <v>100</v>
      </c>
      <c r="RMI31" s="468"/>
      <c r="RMJ31" s="469"/>
      <c r="RMK31" s="15" t="s">
        <v>170</v>
      </c>
      <c r="RML31" s="468" t="s">
        <v>100</v>
      </c>
      <c r="RMM31" s="468"/>
      <c r="RMN31" s="469"/>
      <c r="RMO31" s="15" t="s">
        <v>170</v>
      </c>
      <c r="RMP31" s="468" t="s">
        <v>100</v>
      </c>
      <c r="RMQ31" s="468"/>
      <c r="RMR31" s="469"/>
      <c r="RMS31" s="15" t="s">
        <v>170</v>
      </c>
      <c r="RMT31" s="468" t="s">
        <v>100</v>
      </c>
      <c r="RMU31" s="468"/>
      <c r="RMV31" s="469"/>
      <c r="RMW31" s="15" t="s">
        <v>170</v>
      </c>
      <c r="RMX31" s="468" t="s">
        <v>100</v>
      </c>
      <c r="RMY31" s="468"/>
      <c r="RMZ31" s="469"/>
      <c r="RNA31" s="15" t="s">
        <v>170</v>
      </c>
      <c r="RNB31" s="468" t="s">
        <v>100</v>
      </c>
      <c r="RNC31" s="468"/>
      <c r="RND31" s="469"/>
      <c r="RNE31" s="15" t="s">
        <v>170</v>
      </c>
      <c r="RNF31" s="468" t="s">
        <v>100</v>
      </c>
      <c r="RNG31" s="468"/>
      <c r="RNH31" s="469"/>
      <c r="RNI31" s="15" t="s">
        <v>170</v>
      </c>
      <c r="RNJ31" s="468" t="s">
        <v>100</v>
      </c>
      <c r="RNK31" s="468"/>
      <c r="RNL31" s="469"/>
      <c r="RNM31" s="15" t="s">
        <v>170</v>
      </c>
      <c r="RNN31" s="468" t="s">
        <v>100</v>
      </c>
      <c r="RNO31" s="468"/>
      <c r="RNP31" s="469"/>
      <c r="RNQ31" s="15" t="s">
        <v>170</v>
      </c>
      <c r="RNR31" s="468" t="s">
        <v>100</v>
      </c>
      <c r="RNS31" s="468"/>
      <c r="RNT31" s="469"/>
      <c r="RNU31" s="15" t="s">
        <v>170</v>
      </c>
      <c r="RNV31" s="468" t="s">
        <v>100</v>
      </c>
      <c r="RNW31" s="468"/>
      <c r="RNX31" s="469"/>
      <c r="RNY31" s="15" t="s">
        <v>170</v>
      </c>
      <c r="RNZ31" s="468" t="s">
        <v>100</v>
      </c>
      <c r="ROA31" s="468"/>
      <c r="ROB31" s="469"/>
      <c r="ROC31" s="15" t="s">
        <v>170</v>
      </c>
      <c r="ROD31" s="468" t="s">
        <v>100</v>
      </c>
      <c r="ROE31" s="468"/>
      <c r="ROF31" s="469"/>
      <c r="ROG31" s="15" t="s">
        <v>170</v>
      </c>
      <c r="ROH31" s="468" t="s">
        <v>100</v>
      </c>
      <c r="ROI31" s="468"/>
      <c r="ROJ31" s="469"/>
      <c r="ROK31" s="15" t="s">
        <v>170</v>
      </c>
      <c r="ROL31" s="468" t="s">
        <v>100</v>
      </c>
      <c r="ROM31" s="468"/>
      <c r="RON31" s="469"/>
      <c r="ROO31" s="15" t="s">
        <v>170</v>
      </c>
      <c r="ROP31" s="468" t="s">
        <v>100</v>
      </c>
      <c r="ROQ31" s="468"/>
      <c r="ROR31" s="469"/>
      <c r="ROS31" s="15" t="s">
        <v>170</v>
      </c>
      <c r="ROT31" s="468" t="s">
        <v>100</v>
      </c>
      <c r="ROU31" s="468"/>
      <c r="ROV31" s="469"/>
      <c r="ROW31" s="15" t="s">
        <v>170</v>
      </c>
      <c r="ROX31" s="468" t="s">
        <v>100</v>
      </c>
      <c r="ROY31" s="468"/>
      <c r="ROZ31" s="469"/>
      <c r="RPA31" s="15" t="s">
        <v>170</v>
      </c>
      <c r="RPB31" s="468" t="s">
        <v>100</v>
      </c>
      <c r="RPC31" s="468"/>
      <c r="RPD31" s="469"/>
      <c r="RPE31" s="15" t="s">
        <v>170</v>
      </c>
      <c r="RPF31" s="468" t="s">
        <v>100</v>
      </c>
      <c r="RPG31" s="468"/>
      <c r="RPH31" s="469"/>
      <c r="RPI31" s="15" t="s">
        <v>170</v>
      </c>
      <c r="RPJ31" s="468" t="s">
        <v>100</v>
      </c>
      <c r="RPK31" s="468"/>
      <c r="RPL31" s="469"/>
      <c r="RPM31" s="15" t="s">
        <v>170</v>
      </c>
      <c r="RPN31" s="468" t="s">
        <v>100</v>
      </c>
      <c r="RPO31" s="468"/>
      <c r="RPP31" s="469"/>
      <c r="RPQ31" s="15" t="s">
        <v>170</v>
      </c>
      <c r="RPR31" s="468" t="s">
        <v>100</v>
      </c>
      <c r="RPS31" s="468"/>
      <c r="RPT31" s="469"/>
      <c r="RPU31" s="15" t="s">
        <v>170</v>
      </c>
      <c r="RPV31" s="468" t="s">
        <v>100</v>
      </c>
      <c r="RPW31" s="468"/>
      <c r="RPX31" s="469"/>
      <c r="RPY31" s="15" t="s">
        <v>170</v>
      </c>
      <c r="RPZ31" s="468" t="s">
        <v>100</v>
      </c>
      <c r="RQA31" s="468"/>
      <c r="RQB31" s="469"/>
      <c r="RQC31" s="15" t="s">
        <v>170</v>
      </c>
      <c r="RQD31" s="468" t="s">
        <v>100</v>
      </c>
      <c r="RQE31" s="468"/>
      <c r="RQF31" s="469"/>
      <c r="RQG31" s="15" t="s">
        <v>170</v>
      </c>
      <c r="RQH31" s="468" t="s">
        <v>100</v>
      </c>
      <c r="RQI31" s="468"/>
      <c r="RQJ31" s="469"/>
      <c r="RQK31" s="15" t="s">
        <v>170</v>
      </c>
      <c r="RQL31" s="468" t="s">
        <v>100</v>
      </c>
      <c r="RQM31" s="468"/>
      <c r="RQN31" s="469"/>
      <c r="RQO31" s="15" t="s">
        <v>170</v>
      </c>
      <c r="RQP31" s="468" t="s">
        <v>100</v>
      </c>
      <c r="RQQ31" s="468"/>
      <c r="RQR31" s="469"/>
      <c r="RQS31" s="15" t="s">
        <v>170</v>
      </c>
      <c r="RQT31" s="468" t="s">
        <v>100</v>
      </c>
      <c r="RQU31" s="468"/>
      <c r="RQV31" s="469"/>
      <c r="RQW31" s="15" t="s">
        <v>170</v>
      </c>
      <c r="RQX31" s="468" t="s">
        <v>100</v>
      </c>
      <c r="RQY31" s="468"/>
      <c r="RQZ31" s="469"/>
      <c r="RRA31" s="15" t="s">
        <v>170</v>
      </c>
      <c r="RRB31" s="468" t="s">
        <v>100</v>
      </c>
      <c r="RRC31" s="468"/>
      <c r="RRD31" s="469"/>
      <c r="RRE31" s="15" t="s">
        <v>170</v>
      </c>
      <c r="RRF31" s="468" t="s">
        <v>100</v>
      </c>
      <c r="RRG31" s="468"/>
      <c r="RRH31" s="469"/>
      <c r="RRI31" s="15" t="s">
        <v>170</v>
      </c>
      <c r="RRJ31" s="468" t="s">
        <v>100</v>
      </c>
      <c r="RRK31" s="468"/>
      <c r="RRL31" s="469"/>
      <c r="RRM31" s="15" t="s">
        <v>170</v>
      </c>
      <c r="RRN31" s="468" t="s">
        <v>100</v>
      </c>
      <c r="RRO31" s="468"/>
      <c r="RRP31" s="469"/>
      <c r="RRQ31" s="15" t="s">
        <v>170</v>
      </c>
      <c r="RRR31" s="468" t="s">
        <v>100</v>
      </c>
      <c r="RRS31" s="468"/>
      <c r="RRT31" s="469"/>
      <c r="RRU31" s="15" t="s">
        <v>170</v>
      </c>
      <c r="RRV31" s="468" t="s">
        <v>100</v>
      </c>
      <c r="RRW31" s="468"/>
      <c r="RRX31" s="469"/>
      <c r="RRY31" s="15" t="s">
        <v>170</v>
      </c>
      <c r="RRZ31" s="468" t="s">
        <v>100</v>
      </c>
      <c r="RSA31" s="468"/>
      <c r="RSB31" s="469"/>
      <c r="RSC31" s="15" t="s">
        <v>170</v>
      </c>
      <c r="RSD31" s="468" t="s">
        <v>100</v>
      </c>
      <c r="RSE31" s="468"/>
      <c r="RSF31" s="469"/>
      <c r="RSG31" s="15" t="s">
        <v>170</v>
      </c>
      <c r="RSH31" s="468" t="s">
        <v>100</v>
      </c>
      <c r="RSI31" s="468"/>
      <c r="RSJ31" s="469"/>
      <c r="RSK31" s="15" t="s">
        <v>170</v>
      </c>
      <c r="RSL31" s="468" t="s">
        <v>100</v>
      </c>
      <c r="RSM31" s="468"/>
      <c r="RSN31" s="469"/>
      <c r="RSO31" s="15" t="s">
        <v>170</v>
      </c>
      <c r="RSP31" s="468" t="s">
        <v>100</v>
      </c>
      <c r="RSQ31" s="468"/>
      <c r="RSR31" s="469"/>
      <c r="RSS31" s="15" t="s">
        <v>170</v>
      </c>
      <c r="RST31" s="468" t="s">
        <v>100</v>
      </c>
      <c r="RSU31" s="468"/>
      <c r="RSV31" s="469"/>
      <c r="RSW31" s="15" t="s">
        <v>170</v>
      </c>
      <c r="RSX31" s="468" t="s">
        <v>100</v>
      </c>
      <c r="RSY31" s="468"/>
      <c r="RSZ31" s="469"/>
      <c r="RTA31" s="15" t="s">
        <v>170</v>
      </c>
      <c r="RTB31" s="468" t="s">
        <v>100</v>
      </c>
      <c r="RTC31" s="468"/>
      <c r="RTD31" s="469"/>
      <c r="RTE31" s="15" t="s">
        <v>170</v>
      </c>
      <c r="RTF31" s="468" t="s">
        <v>100</v>
      </c>
      <c r="RTG31" s="468"/>
      <c r="RTH31" s="469"/>
      <c r="RTI31" s="15" t="s">
        <v>170</v>
      </c>
      <c r="RTJ31" s="468" t="s">
        <v>100</v>
      </c>
      <c r="RTK31" s="468"/>
      <c r="RTL31" s="469"/>
      <c r="RTM31" s="15" t="s">
        <v>170</v>
      </c>
      <c r="RTN31" s="468" t="s">
        <v>100</v>
      </c>
      <c r="RTO31" s="468"/>
      <c r="RTP31" s="469"/>
      <c r="RTQ31" s="15" t="s">
        <v>170</v>
      </c>
      <c r="RTR31" s="468" t="s">
        <v>100</v>
      </c>
      <c r="RTS31" s="468"/>
      <c r="RTT31" s="469"/>
      <c r="RTU31" s="15" t="s">
        <v>170</v>
      </c>
      <c r="RTV31" s="468" t="s">
        <v>100</v>
      </c>
      <c r="RTW31" s="468"/>
      <c r="RTX31" s="469"/>
      <c r="RTY31" s="15" t="s">
        <v>170</v>
      </c>
      <c r="RTZ31" s="468" t="s">
        <v>100</v>
      </c>
      <c r="RUA31" s="468"/>
      <c r="RUB31" s="469"/>
      <c r="RUC31" s="15" t="s">
        <v>170</v>
      </c>
      <c r="RUD31" s="468" t="s">
        <v>100</v>
      </c>
      <c r="RUE31" s="468"/>
      <c r="RUF31" s="469"/>
      <c r="RUG31" s="15" t="s">
        <v>170</v>
      </c>
      <c r="RUH31" s="468" t="s">
        <v>100</v>
      </c>
      <c r="RUI31" s="468"/>
      <c r="RUJ31" s="469"/>
      <c r="RUK31" s="15" t="s">
        <v>170</v>
      </c>
      <c r="RUL31" s="468" t="s">
        <v>100</v>
      </c>
      <c r="RUM31" s="468"/>
      <c r="RUN31" s="469"/>
      <c r="RUO31" s="15" t="s">
        <v>170</v>
      </c>
      <c r="RUP31" s="468" t="s">
        <v>100</v>
      </c>
      <c r="RUQ31" s="468"/>
      <c r="RUR31" s="469"/>
      <c r="RUS31" s="15" t="s">
        <v>170</v>
      </c>
      <c r="RUT31" s="468" t="s">
        <v>100</v>
      </c>
      <c r="RUU31" s="468"/>
      <c r="RUV31" s="469"/>
      <c r="RUW31" s="15" t="s">
        <v>170</v>
      </c>
      <c r="RUX31" s="468" t="s">
        <v>100</v>
      </c>
      <c r="RUY31" s="468"/>
      <c r="RUZ31" s="469"/>
      <c r="RVA31" s="15" t="s">
        <v>170</v>
      </c>
      <c r="RVB31" s="468" t="s">
        <v>100</v>
      </c>
      <c r="RVC31" s="468"/>
      <c r="RVD31" s="469"/>
      <c r="RVE31" s="15" t="s">
        <v>170</v>
      </c>
      <c r="RVF31" s="468" t="s">
        <v>100</v>
      </c>
      <c r="RVG31" s="468"/>
      <c r="RVH31" s="469"/>
      <c r="RVI31" s="15" t="s">
        <v>170</v>
      </c>
      <c r="RVJ31" s="468" t="s">
        <v>100</v>
      </c>
      <c r="RVK31" s="468"/>
      <c r="RVL31" s="469"/>
      <c r="RVM31" s="15" t="s">
        <v>170</v>
      </c>
      <c r="RVN31" s="468" t="s">
        <v>100</v>
      </c>
      <c r="RVO31" s="468"/>
      <c r="RVP31" s="469"/>
      <c r="RVQ31" s="15" t="s">
        <v>170</v>
      </c>
      <c r="RVR31" s="468" t="s">
        <v>100</v>
      </c>
      <c r="RVS31" s="468"/>
      <c r="RVT31" s="469"/>
      <c r="RVU31" s="15" t="s">
        <v>170</v>
      </c>
      <c r="RVV31" s="468" t="s">
        <v>100</v>
      </c>
      <c r="RVW31" s="468"/>
      <c r="RVX31" s="469"/>
      <c r="RVY31" s="15" t="s">
        <v>170</v>
      </c>
      <c r="RVZ31" s="468" t="s">
        <v>100</v>
      </c>
      <c r="RWA31" s="468"/>
      <c r="RWB31" s="469"/>
      <c r="RWC31" s="15" t="s">
        <v>170</v>
      </c>
      <c r="RWD31" s="468" t="s">
        <v>100</v>
      </c>
      <c r="RWE31" s="468"/>
      <c r="RWF31" s="469"/>
      <c r="RWG31" s="15" t="s">
        <v>170</v>
      </c>
      <c r="RWH31" s="468" t="s">
        <v>100</v>
      </c>
      <c r="RWI31" s="468"/>
      <c r="RWJ31" s="469"/>
      <c r="RWK31" s="15" t="s">
        <v>170</v>
      </c>
      <c r="RWL31" s="468" t="s">
        <v>100</v>
      </c>
      <c r="RWM31" s="468"/>
      <c r="RWN31" s="469"/>
      <c r="RWO31" s="15" t="s">
        <v>170</v>
      </c>
      <c r="RWP31" s="468" t="s">
        <v>100</v>
      </c>
      <c r="RWQ31" s="468"/>
      <c r="RWR31" s="469"/>
      <c r="RWS31" s="15" t="s">
        <v>170</v>
      </c>
      <c r="RWT31" s="468" t="s">
        <v>100</v>
      </c>
      <c r="RWU31" s="468"/>
      <c r="RWV31" s="469"/>
      <c r="RWW31" s="15" t="s">
        <v>170</v>
      </c>
      <c r="RWX31" s="468" t="s">
        <v>100</v>
      </c>
      <c r="RWY31" s="468"/>
      <c r="RWZ31" s="469"/>
      <c r="RXA31" s="15" t="s">
        <v>170</v>
      </c>
      <c r="RXB31" s="468" t="s">
        <v>100</v>
      </c>
      <c r="RXC31" s="468"/>
      <c r="RXD31" s="469"/>
      <c r="RXE31" s="15" t="s">
        <v>170</v>
      </c>
      <c r="RXF31" s="468" t="s">
        <v>100</v>
      </c>
      <c r="RXG31" s="468"/>
      <c r="RXH31" s="469"/>
      <c r="RXI31" s="15" t="s">
        <v>170</v>
      </c>
      <c r="RXJ31" s="468" t="s">
        <v>100</v>
      </c>
      <c r="RXK31" s="468"/>
      <c r="RXL31" s="469"/>
      <c r="RXM31" s="15" t="s">
        <v>170</v>
      </c>
      <c r="RXN31" s="468" t="s">
        <v>100</v>
      </c>
      <c r="RXO31" s="468"/>
      <c r="RXP31" s="469"/>
      <c r="RXQ31" s="15" t="s">
        <v>170</v>
      </c>
      <c r="RXR31" s="468" t="s">
        <v>100</v>
      </c>
      <c r="RXS31" s="468"/>
      <c r="RXT31" s="469"/>
      <c r="RXU31" s="15" t="s">
        <v>170</v>
      </c>
      <c r="RXV31" s="468" t="s">
        <v>100</v>
      </c>
      <c r="RXW31" s="468"/>
      <c r="RXX31" s="469"/>
      <c r="RXY31" s="15" t="s">
        <v>170</v>
      </c>
      <c r="RXZ31" s="468" t="s">
        <v>100</v>
      </c>
      <c r="RYA31" s="468"/>
      <c r="RYB31" s="469"/>
      <c r="RYC31" s="15" t="s">
        <v>170</v>
      </c>
      <c r="RYD31" s="468" t="s">
        <v>100</v>
      </c>
      <c r="RYE31" s="468"/>
      <c r="RYF31" s="469"/>
      <c r="RYG31" s="15" t="s">
        <v>170</v>
      </c>
      <c r="RYH31" s="468" t="s">
        <v>100</v>
      </c>
      <c r="RYI31" s="468"/>
      <c r="RYJ31" s="469"/>
      <c r="RYK31" s="15" t="s">
        <v>170</v>
      </c>
      <c r="RYL31" s="468" t="s">
        <v>100</v>
      </c>
      <c r="RYM31" s="468"/>
      <c r="RYN31" s="469"/>
      <c r="RYO31" s="15" t="s">
        <v>170</v>
      </c>
      <c r="RYP31" s="468" t="s">
        <v>100</v>
      </c>
      <c r="RYQ31" s="468"/>
      <c r="RYR31" s="469"/>
      <c r="RYS31" s="15" t="s">
        <v>170</v>
      </c>
      <c r="RYT31" s="468" t="s">
        <v>100</v>
      </c>
      <c r="RYU31" s="468"/>
      <c r="RYV31" s="469"/>
      <c r="RYW31" s="15" t="s">
        <v>170</v>
      </c>
      <c r="RYX31" s="468" t="s">
        <v>100</v>
      </c>
      <c r="RYY31" s="468"/>
      <c r="RYZ31" s="469"/>
      <c r="RZA31" s="15" t="s">
        <v>170</v>
      </c>
      <c r="RZB31" s="468" t="s">
        <v>100</v>
      </c>
      <c r="RZC31" s="468"/>
      <c r="RZD31" s="469"/>
      <c r="RZE31" s="15" t="s">
        <v>170</v>
      </c>
      <c r="RZF31" s="468" t="s">
        <v>100</v>
      </c>
      <c r="RZG31" s="468"/>
      <c r="RZH31" s="469"/>
      <c r="RZI31" s="15" t="s">
        <v>170</v>
      </c>
      <c r="RZJ31" s="468" t="s">
        <v>100</v>
      </c>
      <c r="RZK31" s="468"/>
      <c r="RZL31" s="469"/>
      <c r="RZM31" s="15" t="s">
        <v>170</v>
      </c>
      <c r="RZN31" s="468" t="s">
        <v>100</v>
      </c>
      <c r="RZO31" s="468"/>
      <c r="RZP31" s="469"/>
      <c r="RZQ31" s="15" t="s">
        <v>170</v>
      </c>
      <c r="RZR31" s="468" t="s">
        <v>100</v>
      </c>
      <c r="RZS31" s="468"/>
      <c r="RZT31" s="469"/>
      <c r="RZU31" s="15" t="s">
        <v>170</v>
      </c>
      <c r="RZV31" s="468" t="s">
        <v>100</v>
      </c>
      <c r="RZW31" s="468"/>
      <c r="RZX31" s="469"/>
      <c r="RZY31" s="15" t="s">
        <v>170</v>
      </c>
      <c r="RZZ31" s="468" t="s">
        <v>100</v>
      </c>
      <c r="SAA31" s="468"/>
      <c r="SAB31" s="469"/>
      <c r="SAC31" s="15" t="s">
        <v>170</v>
      </c>
      <c r="SAD31" s="468" t="s">
        <v>100</v>
      </c>
      <c r="SAE31" s="468"/>
      <c r="SAF31" s="469"/>
      <c r="SAG31" s="15" t="s">
        <v>170</v>
      </c>
      <c r="SAH31" s="468" t="s">
        <v>100</v>
      </c>
      <c r="SAI31" s="468"/>
      <c r="SAJ31" s="469"/>
      <c r="SAK31" s="15" t="s">
        <v>170</v>
      </c>
      <c r="SAL31" s="468" t="s">
        <v>100</v>
      </c>
      <c r="SAM31" s="468"/>
      <c r="SAN31" s="469"/>
      <c r="SAO31" s="15" t="s">
        <v>170</v>
      </c>
      <c r="SAP31" s="468" t="s">
        <v>100</v>
      </c>
      <c r="SAQ31" s="468"/>
      <c r="SAR31" s="469"/>
      <c r="SAS31" s="15" t="s">
        <v>170</v>
      </c>
      <c r="SAT31" s="468" t="s">
        <v>100</v>
      </c>
      <c r="SAU31" s="468"/>
      <c r="SAV31" s="469"/>
      <c r="SAW31" s="15" t="s">
        <v>170</v>
      </c>
      <c r="SAX31" s="468" t="s">
        <v>100</v>
      </c>
      <c r="SAY31" s="468"/>
      <c r="SAZ31" s="469"/>
      <c r="SBA31" s="15" t="s">
        <v>170</v>
      </c>
      <c r="SBB31" s="468" t="s">
        <v>100</v>
      </c>
      <c r="SBC31" s="468"/>
      <c r="SBD31" s="469"/>
      <c r="SBE31" s="15" t="s">
        <v>170</v>
      </c>
      <c r="SBF31" s="468" t="s">
        <v>100</v>
      </c>
      <c r="SBG31" s="468"/>
      <c r="SBH31" s="469"/>
      <c r="SBI31" s="15" t="s">
        <v>170</v>
      </c>
      <c r="SBJ31" s="468" t="s">
        <v>100</v>
      </c>
      <c r="SBK31" s="468"/>
      <c r="SBL31" s="469"/>
      <c r="SBM31" s="15" t="s">
        <v>170</v>
      </c>
      <c r="SBN31" s="468" t="s">
        <v>100</v>
      </c>
      <c r="SBO31" s="468"/>
      <c r="SBP31" s="469"/>
      <c r="SBQ31" s="15" t="s">
        <v>170</v>
      </c>
      <c r="SBR31" s="468" t="s">
        <v>100</v>
      </c>
      <c r="SBS31" s="468"/>
      <c r="SBT31" s="469"/>
      <c r="SBU31" s="15" t="s">
        <v>170</v>
      </c>
      <c r="SBV31" s="468" t="s">
        <v>100</v>
      </c>
      <c r="SBW31" s="468"/>
      <c r="SBX31" s="469"/>
      <c r="SBY31" s="15" t="s">
        <v>170</v>
      </c>
      <c r="SBZ31" s="468" t="s">
        <v>100</v>
      </c>
      <c r="SCA31" s="468"/>
      <c r="SCB31" s="469"/>
      <c r="SCC31" s="15" t="s">
        <v>170</v>
      </c>
      <c r="SCD31" s="468" t="s">
        <v>100</v>
      </c>
      <c r="SCE31" s="468"/>
      <c r="SCF31" s="469"/>
      <c r="SCG31" s="15" t="s">
        <v>170</v>
      </c>
      <c r="SCH31" s="468" t="s">
        <v>100</v>
      </c>
      <c r="SCI31" s="468"/>
      <c r="SCJ31" s="469"/>
      <c r="SCK31" s="15" t="s">
        <v>170</v>
      </c>
      <c r="SCL31" s="468" t="s">
        <v>100</v>
      </c>
      <c r="SCM31" s="468"/>
      <c r="SCN31" s="469"/>
      <c r="SCO31" s="15" t="s">
        <v>170</v>
      </c>
      <c r="SCP31" s="468" t="s">
        <v>100</v>
      </c>
      <c r="SCQ31" s="468"/>
      <c r="SCR31" s="469"/>
      <c r="SCS31" s="15" t="s">
        <v>170</v>
      </c>
      <c r="SCT31" s="468" t="s">
        <v>100</v>
      </c>
      <c r="SCU31" s="468"/>
      <c r="SCV31" s="469"/>
      <c r="SCW31" s="15" t="s">
        <v>170</v>
      </c>
      <c r="SCX31" s="468" t="s">
        <v>100</v>
      </c>
      <c r="SCY31" s="468"/>
      <c r="SCZ31" s="469"/>
      <c r="SDA31" s="15" t="s">
        <v>170</v>
      </c>
      <c r="SDB31" s="468" t="s">
        <v>100</v>
      </c>
      <c r="SDC31" s="468"/>
      <c r="SDD31" s="469"/>
      <c r="SDE31" s="15" t="s">
        <v>170</v>
      </c>
      <c r="SDF31" s="468" t="s">
        <v>100</v>
      </c>
      <c r="SDG31" s="468"/>
      <c r="SDH31" s="469"/>
      <c r="SDI31" s="15" t="s">
        <v>170</v>
      </c>
      <c r="SDJ31" s="468" t="s">
        <v>100</v>
      </c>
      <c r="SDK31" s="468"/>
      <c r="SDL31" s="469"/>
      <c r="SDM31" s="15" t="s">
        <v>170</v>
      </c>
      <c r="SDN31" s="468" t="s">
        <v>100</v>
      </c>
      <c r="SDO31" s="468"/>
      <c r="SDP31" s="469"/>
      <c r="SDQ31" s="15" t="s">
        <v>170</v>
      </c>
      <c r="SDR31" s="468" t="s">
        <v>100</v>
      </c>
      <c r="SDS31" s="468"/>
      <c r="SDT31" s="469"/>
      <c r="SDU31" s="15" t="s">
        <v>170</v>
      </c>
      <c r="SDV31" s="468" t="s">
        <v>100</v>
      </c>
      <c r="SDW31" s="468"/>
      <c r="SDX31" s="469"/>
      <c r="SDY31" s="15" t="s">
        <v>170</v>
      </c>
      <c r="SDZ31" s="468" t="s">
        <v>100</v>
      </c>
      <c r="SEA31" s="468"/>
      <c r="SEB31" s="469"/>
      <c r="SEC31" s="15" t="s">
        <v>170</v>
      </c>
      <c r="SED31" s="468" t="s">
        <v>100</v>
      </c>
      <c r="SEE31" s="468"/>
      <c r="SEF31" s="469"/>
      <c r="SEG31" s="15" t="s">
        <v>170</v>
      </c>
      <c r="SEH31" s="468" t="s">
        <v>100</v>
      </c>
      <c r="SEI31" s="468"/>
      <c r="SEJ31" s="469"/>
      <c r="SEK31" s="15" t="s">
        <v>170</v>
      </c>
      <c r="SEL31" s="468" t="s">
        <v>100</v>
      </c>
      <c r="SEM31" s="468"/>
      <c r="SEN31" s="469"/>
      <c r="SEO31" s="15" t="s">
        <v>170</v>
      </c>
      <c r="SEP31" s="468" t="s">
        <v>100</v>
      </c>
      <c r="SEQ31" s="468"/>
      <c r="SER31" s="469"/>
      <c r="SES31" s="15" t="s">
        <v>170</v>
      </c>
      <c r="SET31" s="468" t="s">
        <v>100</v>
      </c>
      <c r="SEU31" s="468"/>
      <c r="SEV31" s="469"/>
      <c r="SEW31" s="15" t="s">
        <v>170</v>
      </c>
      <c r="SEX31" s="468" t="s">
        <v>100</v>
      </c>
      <c r="SEY31" s="468"/>
      <c r="SEZ31" s="469"/>
      <c r="SFA31" s="15" t="s">
        <v>170</v>
      </c>
      <c r="SFB31" s="468" t="s">
        <v>100</v>
      </c>
      <c r="SFC31" s="468"/>
      <c r="SFD31" s="469"/>
      <c r="SFE31" s="15" t="s">
        <v>170</v>
      </c>
      <c r="SFF31" s="468" t="s">
        <v>100</v>
      </c>
      <c r="SFG31" s="468"/>
      <c r="SFH31" s="469"/>
      <c r="SFI31" s="15" t="s">
        <v>170</v>
      </c>
      <c r="SFJ31" s="468" t="s">
        <v>100</v>
      </c>
      <c r="SFK31" s="468"/>
      <c r="SFL31" s="469"/>
      <c r="SFM31" s="15" t="s">
        <v>170</v>
      </c>
      <c r="SFN31" s="468" t="s">
        <v>100</v>
      </c>
      <c r="SFO31" s="468"/>
      <c r="SFP31" s="469"/>
      <c r="SFQ31" s="15" t="s">
        <v>170</v>
      </c>
      <c r="SFR31" s="468" t="s">
        <v>100</v>
      </c>
      <c r="SFS31" s="468"/>
      <c r="SFT31" s="469"/>
      <c r="SFU31" s="15" t="s">
        <v>170</v>
      </c>
      <c r="SFV31" s="468" t="s">
        <v>100</v>
      </c>
      <c r="SFW31" s="468"/>
      <c r="SFX31" s="469"/>
      <c r="SFY31" s="15" t="s">
        <v>170</v>
      </c>
      <c r="SFZ31" s="468" t="s">
        <v>100</v>
      </c>
      <c r="SGA31" s="468"/>
      <c r="SGB31" s="469"/>
      <c r="SGC31" s="15" t="s">
        <v>170</v>
      </c>
      <c r="SGD31" s="468" t="s">
        <v>100</v>
      </c>
      <c r="SGE31" s="468"/>
      <c r="SGF31" s="469"/>
      <c r="SGG31" s="15" t="s">
        <v>170</v>
      </c>
      <c r="SGH31" s="468" t="s">
        <v>100</v>
      </c>
      <c r="SGI31" s="468"/>
      <c r="SGJ31" s="469"/>
      <c r="SGK31" s="15" t="s">
        <v>170</v>
      </c>
      <c r="SGL31" s="468" t="s">
        <v>100</v>
      </c>
      <c r="SGM31" s="468"/>
      <c r="SGN31" s="469"/>
      <c r="SGO31" s="15" t="s">
        <v>170</v>
      </c>
      <c r="SGP31" s="468" t="s">
        <v>100</v>
      </c>
      <c r="SGQ31" s="468"/>
      <c r="SGR31" s="469"/>
      <c r="SGS31" s="15" t="s">
        <v>170</v>
      </c>
      <c r="SGT31" s="468" t="s">
        <v>100</v>
      </c>
      <c r="SGU31" s="468"/>
      <c r="SGV31" s="469"/>
      <c r="SGW31" s="15" t="s">
        <v>170</v>
      </c>
      <c r="SGX31" s="468" t="s">
        <v>100</v>
      </c>
      <c r="SGY31" s="468"/>
      <c r="SGZ31" s="469"/>
      <c r="SHA31" s="15" t="s">
        <v>170</v>
      </c>
      <c r="SHB31" s="468" t="s">
        <v>100</v>
      </c>
      <c r="SHC31" s="468"/>
      <c r="SHD31" s="469"/>
      <c r="SHE31" s="15" t="s">
        <v>170</v>
      </c>
      <c r="SHF31" s="468" t="s">
        <v>100</v>
      </c>
      <c r="SHG31" s="468"/>
      <c r="SHH31" s="469"/>
      <c r="SHI31" s="15" t="s">
        <v>170</v>
      </c>
      <c r="SHJ31" s="468" t="s">
        <v>100</v>
      </c>
      <c r="SHK31" s="468"/>
      <c r="SHL31" s="469"/>
      <c r="SHM31" s="15" t="s">
        <v>170</v>
      </c>
      <c r="SHN31" s="468" t="s">
        <v>100</v>
      </c>
      <c r="SHO31" s="468"/>
      <c r="SHP31" s="469"/>
      <c r="SHQ31" s="15" t="s">
        <v>170</v>
      </c>
      <c r="SHR31" s="468" t="s">
        <v>100</v>
      </c>
      <c r="SHS31" s="468"/>
      <c r="SHT31" s="469"/>
      <c r="SHU31" s="15" t="s">
        <v>170</v>
      </c>
      <c r="SHV31" s="468" t="s">
        <v>100</v>
      </c>
      <c r="SHW31" s="468"/>
      <c r="SHX31" s="469"/>
      <c r="SHY31" s="15" t="s">
        <v>170</v>
      </c>
      <c r="SHZ31" s="468" t="s">
        <v>100</v>
      </c>
      <c r="SIA31" s="468"/>
      <c r="SIB31" s="469"/>
      <c r="SIC31" s="15" t="s">
        <v>170</v>
      </c>
      <c r="SID31" s="468" t="s">
        <v>100</v>
      </c>
      <c r="SIE31" s="468"/>
      <c r="SIF31" s="469"/>
      <c r="SIG31" s="15" t="s">
        <v>170</v>
      </c>
      <c r="SIH31" s="468" t="s">
        <v>100</v>
      </c>
      <c r="SII31" s="468"/>
      <c r="SIJ31" s="469"/>
      <c r="SIK31" s="15" t="s">
        <v>170</v>
      </c>
      <c r="SIL31" s="468" t="s">
        <v>100</v>
      </c>
      <c r="SIM31" s="468"/>
      <c r="SIN31" s="469"/>
      <c r="SIO31" s="15" t="s">
        <v>170</v>
      </c>
      <c r="SIP31" s="468" t="s">
        <v>100</v>
      </c>
      <c r="SIQ31" s="468"/>
      <c r="SIR31" s="469"/>
      <c r="SIS31" s="15" t="s">
        <v>170</v>
      </c>
      <c r="SIT31" s="468" t="s">
        <v>100</v>
      </c>
      <c r="SIU31" s="468"/>
      <c r="SIV31" s="469"/>
      <c r="SIW31" s="15" t="s">
        <v>170</v>
      </c>
      <c r="SIX31" s="468" t="s">
        <v>100</v>
      </c>
      <c r="SIY31" s="468"/>
      <c r="SIZ31" s="469"/>
      <c r="SJA31" s="15" t="s">
        <v>170</v>
      </c>
      <c r="SJB31" s="468" t="s">
        <v>100</v>
      </c>
      <c r="SJC31" s="468"/>
      <c r="SJD31" s="469"/>
      <c r="SJE31" s="15" t="s">
        <v>170</v>
      </c>
      <c r="SJF31" s="468" t="s">
        <v>100</v>
      </c>
      <c r="SJG31" s="468"/>
      <c r="SJH31" s="469"/>
      <c r="SJI31" s="15" t="s">
        <v>170</v>
      </c>
      <c r="SJJ31" s="468" t="s">
        <v>100</v>
      </c>
      <c r="SJK31" s="468"/>
      <c r="SJL31" s="469"/>
      <c r="SJM31" s="15" t="s">
        <v>170</v>
      </c>
      <c r="SJN31" s="468" t="s">
        <v>100</v>
      </c>
      <c r="SJO31" s="468"/>
      <c r="SJP31" s="469"/>
      <c r="SJQ31" s="15" t="s">
        <v>170</v>
      </c>
      <c r="SJR31" s="468" t="s">
        <v>100</v>
      </c>
      <c r="SJS31" s="468"/>
      <c r="SJT31" s="469"/>
      <c r="SJU31" s="15" t="s">
        <v>170</v>
      </c>
      <c r="SJV31" s="468" t="s">
        <v>100</v>
      </c>
      <c r="SJW31" s="468"/>
      <c r="SJX31" s="469"/>
      <c r="SJY31" s="15" t="s">
        <v>170</v>
      </c>
      <c r="SJZ31" s="468" t="s">
        <v>100</v>
      </c>
      <c r="SKA31" s="468"/>
      <c r="SKB31" s="469"/>
      <c r="SKC31" s="15" t="s">
        <v>170</v>
      </c>
      <c r="SKD31" s="468" t="s">
        <v>100</v>
      </c>
      <c r="SKE31" s="468"/>
      <c r="SKF31" s="469"/>
      <c r="SKG31" s="15" t="s">
        <v>170</v>
      </c>
      <c r="SKH31" s="468" t="s">
        <v>100</v>
      </c>
      <c r="SKI31" s="468"/>
      <c r="SKJ31" s="469"/>
      <c r="SKK31" s="15" t="s">
        <v>170</v>
      </c>
      <c r="SKL31" s="468" t="s">
        <v>100</v>
      </c>
      <c r="SKM31" s="468"/>
      <c r="SKN31" s="469"/>
      <c r="SKO31" s="15" t="s">
        <v>170</v>
      </c>
      <c r="SKP31" s="468" t="s">
        <v>100</v>
      </c>
      <c r="SKQ31" s="468"/>
      <c r="SKR31" s="469"/>
      <c r="SKS31" s="15" t="s">
        <v>170</v>
      </c>
      <c r="SKT31" s="468" t="s">
        <v>100</v>
      </c>
      <c r="SKU31" s="468"/>
      <c r="SKV31" s="469"/>
      <c r="SKW31" s="15" t="s">
        <v>170</v>
      </c>
      <c r="SKX31" s="468" t="s">
        <v>100</v>
      </c>
      <c r="SKY31" s="468"/>
      <c r="SKZ31" s="469"/>
      <c r="SLA31" s="15" t="s">
        <v>170</v>
      </c>
      <c r="SLB31" s="468" t="s">
        <v>100</v>
      </c>
      <c r="SLC31" s="468"/>
      <c r="SLD31" s="469"/>
      <c r="SLE31" s="15" t="s">
        <v>170</v>
      </c>
      <c r="SLF31" s="468" t="s">
        <v>100</v>
      </c>
      <c r="SLG31" s="468"/>
      <c r="SLH31" s="469"/>
      <c r="SLI31" s="15" t="s">
        <v>170</v>
      </c>
      <c r="SLJ31" s="468" t="s">
        <v>100</v>
      </c>
      <c r="SLK31" s="468"/>
      <c r="SLL31" s="469"/>
      <c r="SLM31" s="15" t="s">
        <v>170</v>
      </c>
      <c r="SLN31" s="468" t="s">
        <v>100</v>
      </c>
      <c r="SLO31" s="468"/>
      <c r="SLP31" s="469"/>
      <c r="SLQ31" s="15" t="s">
        <v>170</v>
      </c>
      <c r="SLR31" s="468" t="s">
        <v>100</v>
      </c>
      <c r="SLS31" s="468"/>
      <c r="SLT31" s="469"/>
      <c r="SLU31" s="15" t="s">
        <v>170</v>
      </c>
      <c r="SLV31" s="468" t="s">
        <v>100</v>
      </c>
      <c r="SLW31" s="468"/>
      <c r="SLX31" s="469"/>
      <c r="SLY31" s="15" t="s">
        <v>170</v>
      </c>
      <c r="SLZ31" s="468" t="s">
        <v>100</v>
      </c>
      <c r="SMA31" s="468"/>
      <c r="SMB31" s="469"/>
      <c r="SMC31" s="15" t="s">
        <v>170</v>
      </c>
      <c r="SMD31" s="468" t="s">
        <v>100</v>
      </c>
      <c r="SME31" s="468"/>
      <c r="SMF31" s="469"/>
      <c r="SMG31" s="15" t="s">
        <v>170</v>
      </c>
      <c r="SMH31" s="468" t="s">
        <v>100</v>
      </c>
      <c r="SMI31" s="468"/>
      <c r="SMJ31" s="469"/>
      <c r="SMK31" s="15" t="s">
        <v>170</v>
      </c>
      <c r="SML31" s="468" t="s">
        <v>100</v>
      </c>
      <c r="SMM31" s="468"/>
      <c r="SMN31" s="469"/>
      <c r="SMO31" s="15" t="s">
        <v>170</v>
      </c>
      <c r="SMP31" s="468" t="s">
        <v>100</v>
      </c>
      <c r="SMQ31" s="468"/>
      <c r="SMR31" s="469"/>
      <c r="SMS31" s="15" t="s">
        <v>170</v>
      </c>
      <c r="SMT31" s="468" t="s">
        <v>100</v>
      </c>
      <c r="SMU31" s="468"/>
      <c r="SMV31" s="469"/>
      <c r="SMW31" s="15" t="s">
        <v>170</v>
      </c>
      <c r="SMX31" s="468" t="s">
        <v>100</v>
      </c>
      <c r="SMY31" s="468"/>
      <c r="SMZ31" s="469"/>
      <c r="SNA31" s="15" t="s">
        <v>170</v>
      </c>
      <c r="SNB31" s="468" t="s">
        <v>100</v>
      </c>
      <c r="SNC31" s="468"/>
      <c r="SND31" s="469"/>
      <c r="SNE31" s="15" t="s">
        <v>170</v>
      </c>
      <c r="SNF31" s="468" t="s">
        <v>100</v>
      </c>
      <c r="SNG31" s="468"/>
      <c r="SNH31" s="469"/>
      <c r="SNI31" s="15" t="s">
        <v>170</v>
      </c>
      <c r="SNJ31" s="468" t="s">
        <v>100</v>
      </c>
      <c r="SNK31" s="468"/>
      <c r="SNL31" s="469"/>
      <c r="SNM31" s="15" t="s">
        <v>170</v>
      </c>
      <c r="SNN31" s="468" t="s">
        <v>100</v>
      </c>
      <c r="SNO31" s="468"/>
      <c r="SNP31" s="469"/>
      <c r="SNQ31" s="15" t="s">
        <v>170</v>
      </c>
      <c r="SNR31" s="468" t="s">
        <v>100</v>
      </c>
      <c r="SNS31" s="468"/>
      <c r="SNT31" s="469"/>
      <c r="SNU31" s="15" t="s">
        <v>170</v>
      </c>
      <c r="SNV31" s="468" t="s">
        <v>100</v>
      </c>
      <c r="SNW31" s="468"/>
      <c r="SNX31" s="469"/>
      <c r="SNY31" s="15" t="s">
        <v>170</v>
      </c>
      <c r="SNZ31" s="468" t="s">
        <v>100</v>
      </c>
      <c r="SOA31" s="468"/>
      <c r="SOB31" s="469"/>
      <c r="SOC31" s="15" t="s">
        <v>170</v>
      </c>
      <c r="SOD31" s="468" t="s">
        <v>100</v>
      </c>
      <c r="SOE31" s="468"/>
      <c r="SOF31" s="469"/>
      <c r="SOG31" s="15" t="s">
        <v>170</v>
      </c>
      <c r="SOH31" s="468" t="s">
        <v>100</v>
      </c>
      <c r="SOI31" s="468"/>
      <c r="SOJ31" s="469"/>
      <c r="SOK31" s="15" t="s">
        <v>170</v>
      </c>
      <c r="SOL31" s="468" t="s">
        <v>100</v>
      </c>
      <c r="SOM31" s="468"/>
      <c r="SON31" s="469"/>
      <c r="SOO31" s="15" t="s">
        <v>170</v>
      </c>
      <c r="SOP31" s="468" t="s">
        <v>100</v>
      </c>
      <c r="SOQ31" s="468"/>
      <c r="SOR31" s="469"/>
      <c r="SOS31" s="15" t="s">
        <v>170</v>
      </c>
      <c r="SOT31" s="468" t="s">
        <v>100</v>
      </c>
      <c r="SOU31" s="468"/>
      <c r="SOV31" s="469"/>
      <c r="SOW31" s="15" t="s">
        <v>170</v>
      </c>
      <c r="SOX31" s="468" t="s">
        <v>100</v>
      </c>
      <c r="SOY31" s="468"/>
      <c r="SOZ31" s="469"/>
      <c r="SPA31" s="15" t="s">
        <v>170</v>
      </c>
      <c r="SPB31" s="468" t="s">
        <v>100</v>
      </c>
      <c r="SPC31" s="468"/>
      <c r="SPD31" s="469"/>
      <c r="SPE31" s="15" t="s">
        <v>170</v>
      </c>
      <c r="SPF31" s="468" t="s">
        <v>100</v>
      </c>
      <c r="SPG31" s="468"/>
      <c r="SPH31" s="469"/>
      <c r="SPI31" s="15" t="s">
        <v>170</v>
      </c>
      <c r="SPJ31" s="468" t="s">
        <v>100</v>
      </c>
      <c r="SPK31" s="468"/>
      <c r="SPL31" s="469"/>
      <c r="SPM31" s="15" t="s">
        <v>170</v>
      </c>
      <c r="SPN31" s="468" t="s">
        <v>100</v>
      </c>
      <c r="SPO31" s="468"/>
      <c r="SPP31" s="469"/>
      <c r="SPQ31" s="15" t="s">
        <v>170</v>
      </c>
      <c r="SPR31" s="468" t="s">
        <v>100</v>
      </c>
      <c r="SPS31" s="468"/>
      <c r="SPT31" s="469"/>
      <c r="SPU31" s="15" t="s">
        <v>170</v>
      </c>
      <c r="SPV31" s="468" t="s">
        <v>100</v>
      </c>
      <c r="SPW31" s="468"/>
      <c r="SPX31" s="469"/>
      <c r="SPY31" s="15" t="s">
        <v>170</v>
      </c>
      <c r="SPZ31" s="468" t="s">
        <v>100</v>
      </c>
      <c r="SQA31" s="468"/>
      <c r="SQB31" s="469"/>
      <c r="SQC31" s="15" t="s">
        <v>170</v>
      </c>
      <c r="SQD31" s="468" t="s">
        <v>100</v>
      </c>
      <c r="SQE31" s="468"/>
      <c r="SQF31" s="469"/>
      <c r="SQG31" s="15" t="s">
        <v>170</v>
      </c>
      <c r="SQH31" s="468" t="s">
        <v>100</v>
      </c>
      <c r="SQI31" s="468"/>
      <c r="SQJ31" s="469"/>
      <c r="SQK31" s="15" t="s">
        <v>170</v>
      </c>
      <c r="SQL31" s="468" t="s">
        <v>100</v>
      </c>
      <c r="SQM31" s="468"/>
      <c r="SQN31" s="469"/>
      <c r="SQO31" s="15" t="s">
        <v>170</v>
      </c>
      <c r="SQP31" s="468" t="s">
        <v>100</v>
      </c>
      <c r="SQQ31" s="468"/>
      <c r="SQR31" s="469"/>
      <c r="SQS31" s="15" t="s">
        <v>170</v>
      </c>
      <c r="SQT31" s="468" t="s">
        <v>100</v>
      </c>
      <c r="SQU31" s="468"/>
      <c r="SQV31" s="469"/>
      <c r="SQW31" s="15" t="s">
        <v>170</v>
      </c>
      <c r="SQX31" s="468" t="s">
        <v>100</v>
      </c>
      <c r="SQY31" s="468"/>
      <c r="SQZ31" s="469"/>
      <c r="SRA31" s="15" t="s">
        <v>170</v>
      </c>
      <c r="SRB31" s="468" t="s">
        <v>100</v>
      </c>
      <c r="SRC31" s="468"/>
      <c r="SRD31" s="469"/>
      <c r="SRE31" s="15" t="s">
        <v>170</v>
      </c>
      <c r="SRF31" s="468" t="s">
        <v>100</v>
      </c>
      <c r="SRG31" s="468"/>
      <c r="SRH31" s="469"/>
      <c r="SRI31" s="15" t="s">
        <v>170</v>
      </c>
      <c r="SRJ31" s="468" t="s">
        <v>100</v>
      </c>
      <c r="SRK31" s="468"/>
      <c r="SRL31" s="469"/>
      <c r="SRM31" s="15" t="s">
        <v>170</v>
      </c>
      <c r="SRN31" s="468" t="s">
        <v>100</v>
      </c>
      <c r="SRO31" s="468"/>
      <c r="SRP31" s="469"/>
      <c r="SRQ31" s="15" t="s">
        <v>170</v>
      </c>
      <c r="SRR31" s="468" t="s">
        <v>100</v>
      </c>
      <c r="SRS31" s="468"/>
      <c r="SRT31" s="469"/>
      <c r="SRU31" s="15" t="s">
        <v>170</v>
      </c>
      <c r="SRV31" s="468" t="s">
        <v>100</v>
      </c>
      <c r="SRW31" s="468"/>
      <c r="SRX31" s="469"/>
      <c r="SRY31" s="15" t="s">
        <v>170</v>
      </c>
      <c r="SRZ31" s="468" t="s">
        <v>100</v>
      </c>
      <c r="SSA31" s="468"/>
      <c r="SSB31" s="469"/>
      <c r="SSC31" s="15" t="s">
        <v>170</v>
      </c>
      <c r="SSD31" s="468" t="s">
        <v>100</v>
      </c>
      <c r="SSE31" s="468"/>
      <c r="SSF31" s="469"/>
      <c r="SSG31" s="15" t="s">
        <v>170</v>
      </c>
      <c r="SSH31" s="468" t="s">
        <v>100</v>
      </c>
      <c r="SSI31" s="468"/>
      <c r="SSJ31" s="469"/>
      <c r="SSK31" s="15" t="s">
        <v>170</v>
      </c>
      <c r="SSL31" s="468" t="s">
        <v>100</v>
      </c>
      <c r="SSM31" s="468"/>
      <c r="SSN31" s="469"/>
      <c r="SSO31" s="15" t="s">
        <v>170</v>
      </c>
      <c r="SSP31" s="468" t="s">
        <v>100</v>
      </c>
      <c r="SSQ31" s="468"/>
      <c r="SSR31" s="469"/>
      <c r="SSS31" s="15" t="s">
        <v>170</v>
      </c>
      <c r="SST31" s="468" t="s">
        <v>100</v>
      </c>
      <c r="SSU31" s="468"/>
      <c r="SSV31" s="469"/>
      <c r="SSW31" s="15" t="s">
        <v>170</v>
      </c>
      <c r="SSX31" s="468" t="s">
        <v>100</v>
      </c>
      <c r="SSY31" s="468"/>
      <c r="SSZ31" s="469"/>
      <c r="STA31" s="15" t="s">
        <v>170</v>
      </c>
      <c r="STB31" s="468" t="s">
        <v>100</v>
      </c>
      <c r="STC31" s="468"/>
      <c r="STD31" s="469"/>
      <c r="STE31" s="15" t="s">
        <v>170</v>
      </c>
      <c r="STF31" s="468" t="s">
        <v>100</v>
      </c>
      <c r="STG31" s="468"/>
      <c r="STH31" s="469"/>
      <c r="STI31" s="15" t="s">
        <v>170</v>
      </c>
      <c r="STJ31" s="468" t="s">
        <v>100</v>
      </c>
      <c r="STK31" s="468"/>
      <c r="STL31" s="469"/>
      <c r="STM31" s="15" t="s">
        <v>170</v>
      </c>
      <c r="STN31" s="468" t="s">
        <v>100</v>
      </c>
      <c r="STO31" s="468"/>
      <c r="STP31" s="469"/>
      <c r="STQ31" s="15" t="s">
        <v>170</v>
      </c>
      <c r="STR31" s="468" t="s">
        <v>100</v>
      </c>
      <c r="STS31" s="468"/>
      <c r="STT31" s="469"/>
      <c r="STU31" s="15" t="s">
        <v>170</v>
      </c>
      <c r="STV31" s="468" t="s">
        <v>100</v>
      </c>
      <c r="STW31" s="468"/>
      <c r="STX31" s="469"/>
      <c r="STY31" s="15" t="s">
        <v>170</v>
      </c>
      <c r="STZ31" s="468" t="s">
        <v>100</v>
      </c>
      <c r="SUA31" s="468"/>
      <c r="SUB31" s="469"/>
      <c r="SUC31" s="15" t="s">
        <v>170</v>
      </c>
      <c r="SUD31" s="468" t="s">
        <v>100</v>
      </c>
      <c r="SUE31" s="468"/>
      <c r="SUF31" s="469"/>
      <c r="SUG31" s="15" t="s">
        <v>170</v>
      </c>
      <c r="SUH31" s="468" t="s">
        <v>100</v>
      </c>
      <c r="SUI31" s="468"/>
      <c r="SUJ31" s="469"/>
      <c r="SUK31" s="15" t="s">
        <v>170</v>
      </c>
      <c r="SUL31" s="468" t="s">
        <v>100</v>
      </c>
      <c r="SUM31" s="468"/>
      <c r="SUN31" s="469"/>
      <c r="SUO31" s="15" t="s">
        <v>170</v>
      </c>
      <c r="SUP31" s="468" t="s">
        <v>100</v>
      </c>
      <c r="SUQ31" s="468"/>
      <c r="SUR31" s="469"/>
      <c r="SUS31" s="15" t="s">
        <v>170</v>
      </c>
      <c r="SUT31" s="468" t="s">
        <v>100</v>
      </c>
      <c r="SUU31" s="468"/>
      <c r="SUV31" s="469"/>
      <c r="SUW31" s="15" t="s">
        <v>170</v>
      </c>
      <c r="SUX31" s="468" t="s">
        <v>100</v>
      </c>
      <c r="SUY31" s="468"/>
      <c r="SUZ31" s="469"/>
      <c r="SVA31" s="15" t="s">
        <v>170</v>
      </c>
      <c r="SVB31" s="468" t="s">
        <v>100</v>
      </c>
      <c r="SVC31" s="468"/>
      <c r="SVD31" s="469"/>
      <c r="SVE31" s="15" t="s">
        <v>170</v>
      </c>
      <c r="SVF31" s="468" t="s">
        <v>100</v>
      </c>
      <c r="SVG31" s="468"/>
      <c r="SVH31" s="469"/>
      <c r="SVI31" s="15" t="s">
        <v>170</v>
      </c>
      <c r="SVJ31" s="468" t="s">
        <v>100</v>
      </c>
      <c r="SVK31" s="468"/>
      <c r="SVL31" s="469"/>
      <c r="SVM31" s="15" t="s">
        <v>170</v>
      </c>
      <c r="SVN31" s="468" t="s">
        <v>100</v>
      </c>
      <c r="SVO31" s="468"/>
      <c r="SVP31" s="469"/>
      <c r="SVQ31" s="15" t="s">
        <v>170</v>
      </c>
      <c r="SVR31" s="468" t="s">
        <v>100</v>
      </c>
      <c r="SVS31" s="468"/>
      <c r="SVT31" s="469"/>
      <c r="SVU31" s="15" t="s">
        <v>170</v>
      </c>
      <c r="SVV31" s="468" t="s">
        <v>100</v>
      </c>
      <c r="SVW31" s="468"/>
      <c r="SVX31" s="469"/>
      <c r="SVY31" s="15" t="s">
        <v>170</v>
      </c>
      <c r="SVZ31" s="468" t="s">
        <v>100</v>
      </c>
      <c r="SWA31" s="468"/>
      <c r="SWB31" s="469"/>
      <c r="SWC31" s="15" t="s">
        <v>170</v>
      </c>
      <c r="SWD31" s="468" t="s">
        <v>100</v>
      </c>
      <c r="SWE31" s="468"/>
      <c r="SWF31" s="469"/>
      <c r="SWG31" s="15" t="s">
        <v>170</v>
      </c>
      <c r="SWH31" s="468" t="s">
        <v>100</v>
      </c>
      <c r="SWI31" s="468"/>
      <c r="SWJ31" s="469"/>
      <c r="SWK31" s="15" t="s">
        <v>170</v>
      </c>
      <c r="SWL31" s="468" t="s">
        <v>100</v>
      </c>
      <c r="SWM31" s="468"/>
      <c r="SWN31" s="469"/>
      <c r="SWO31" s="15" t="s">
        <v>170</v>
      </c>
      <c r="SWP31" s="468" t="s">
        <v>100</v>
      </c>
      <c r="SWQ31" s="468"/>
      <c r="SWR31" s="469"/>
      <c r="SWS31" s="15" t="s">
        <v>170</v>
      </c>
      <c r="SWT31" s="468" t="s">
        <v>100</v>
      </c>
      <c r="SWU31" s="468"/>
      <c r="SWV31" s="469"/>
      <c r="SWW31" s="15" t="s">
        <v>170</v>
      </c>
      <c r="SWX31" s="468" t="s">
        <v>100</v>
      </c>
      <c r="SWY31" s="468"/>
      <c r="SWZ31" s="469"/>
      <c r="SXA31" s="15" t="s">
        <v>170</v>
      </c>
      <c r="SXB31" s="468" t="s">
        <v>100</v>
      </c>
      <c r="SXC31" s="468"/>
      <c r="SXD31" s="469"/>
      <c r="SXE31" s="15" t="s">
        <v>170</v>
      </c>
      <c r="SXF31" s="468" t="s">
        <v>100</v>
      </c>
      <c r="SXG31" s="468"/>
      <c r="SXH31" s="469"/>
      <c r="SXI31" s="15" t="s">
        <v>170</v>
      </c>
      <c r="SXJ31" s="468" t="s">
        <v>100</v>
      </c>
      <c r="SXK31" s="468"/>
      <c r="SXL31" s="469"/>
      <c r="SXM31" s="15" t="s">
        <v>170</v>
      </c>
      <c r="SXN31" s="468" t="s">
        <v>100</v>
      </c>
      <c r="SXO31" s="468"/>
      <c r="SXP31" s="469"/>
      <c r="SXQ31" s="15" t="s">
        <v>170</v>
      </c>
      <c r="SXR31" s="468" t="s">
        <v>100</v>
      </c>
      <c r="SXS31" s="468"/>
      <c r="SXT31" s="469"/>
      <c r="SXU31" s="15" t="s">
        <v>170</v>
      </c>
      <c r="SXV31" s="468" t="s">
        <v>100</v>
      </c>
      <c r="SXW31" s="468"/>
      <c r="SXX31" s="469"/>
      <c r="SXY31" s="15" t="s">
        <v>170</v>
      </c>
      <c r="SXZ31" s="468" t="s">
        <v>100</v>
      </c>
      <c r="SYA31" s="468"/>
      <c r="SYB31" s="469"/>
      <c r="SYC31" s="15" t="s">
        <v>170</v>
      </c>
      <c r="SYD31" s="468" t="s">
        <v>100</v>
      </c>
      <c r="SYE31" s="468"/>
      <c r="SYF31" s="469"/>
      <c r="SYG31" s="15" t="s">
        <v>170</v>
      </c>
      <c r="SYH31" s="468" t="s">
        <v>100</v>
      </c>
      <c r="SYI31" s="468"/>
      <c r="SYJ31" s="469"/>
      <c r="SYK31" s="15" t="s">
        <v>170</v>
      </c>
      <c r="SYL31" s="468" t="s">
        <v>100</v>
      </c>
      <c r="SYM31" s="468"/>
      <c r="SYN31" s="469"/>
      <c r="SYO31" s="15" t="s">
        <v>170</v>
      </c>
      <c r="SYP31" s="468" t="s">
        <v>100</v>
      </c>
      <c r="SYQ31" s="468"/>
      <c r="SYR31" s="469"/>
      <c r="SYS31" s="15" t="s">
        <v>170</v>
      </c>
      <c r="SYT31" s="468" t="s">
        <v>100</v>
      </c>
      <c r="SYU31" s="468"/>
      <c r="SYV31" s="469"/>
      <c r="SYW31" s="15" t="s">
        <v>170</v>
      </c>
      <c r="SYX31" s="468" t="s">
        <v>100</v>
      </c>
      <c r="SYY31" s="468"/>
      <c r="SYZ31" s="469"/>
      <c r="SZA31" s="15" t="s">
        <v>170</v>
      </c>
      <c r="SZB31" s="468" t="s">
        <v>100</v>
      </c>
      <c r="SZC31" s="468"/>
      <c r="SZD31" s="469"/>
      <c r="SZE31" s="15" t="s">
        <v>170</v>
      </c>
      <c r="SZF31" s="468" t="s">
        <v>100</v>
      </c>
      <c r="SZG31" s="468"/>
      <c r="SZH31" s="469"/>
      <c r="SZI31" s="15" t="s">
        <v>170</v>
      </c>
      <c r="SZJ31" s="468" t="s">
        <v>100</v>
      </c>
      <c r="SZK31" s="468"/>
      <c r="SZL31" s="469"/>
      <c r="SZM31" s="15" t="s">
        <v>170</v>
      </c>
      <c r="SZN31" s="468" t="s">
        <v>100</v>
      </c>
      <c r="SZO31" s="468"/>
      <c r="SZP31" s="469"/>
      <c r="SZQ31" s="15" t="s">
        <v>170</v>
      </c>
      <c r="SZR31" s="468" t="s">
        <v>100</v>
      </c>
      <c r="SZS31" s="468"/>
      <c r="SZT31" s="469"/>
      <c r="SZU31" s="15" t="s">
        <v>170</v>
      </c>
      <c r="SZV31" s="468" t="s">
        <v>100</v>
      </c>
      <c r="SZW31" s="468"/>
      <c r="SZX31" s="469"/>
      <c r="SZY31" s="15" t="s">
        <v>170</v>
      </c>
      <c r="SZZ31" s="468" t="s">
        <v>100</v>
      </c>
      <c r="TAA31" s="468"/>
      <c r="TAB31" s="469"/>
      <c r="TAC31" s="15" t="s">
        <v>170</v>
      </c>
      <c r="TAD31" s="468" t="s">
        <v>100</v>
      </c>
      <c r="TAE31" s="468"/>
      <c r="TAF31" s="469"/>
      <c r="TAG31" s="15" t="s">
        <v>170</v>
      </c>
      <c r="TAH31" s="468" t="s">
        <v>100</v>
      </c>
      <c r="TAI31" s="468"/>
      <c r="TAJ31" s="469"/>
      <c r="TAK31" s="15" t="s">
        <v>170</v>
      </c>
      <c r="TAL31" s="468" t="s">
        <v>100</v>
      </c>
      <c r="TAM31" s="468"/>
      <c r="TAN31" s="469"/>
      <c r="TAO31" s="15" t="s">
        <v>170</v>
      </c>
      <c r="TAP31" s="468" t="s">
        <v>100</v>
      </c>
      <c r="TAQ31" s="468"/>
      <c r="TAR31" s="469"/>
      <c r="TAS31" s="15" t="s">
        <v>170</v>
      </c>
      <c r="TAT31" s="468" t="s">
        <v>100</v>
      </c>
      <c r="TAU31" s="468"/>
      <c r="TAV31" s="469"/>
      <c r="TAW31" s="15" t="s">
        <v>170</v>
      </c>
      <c r="TAX31" s="468" t="s">
        <v>100</v>
      </c>
      <c r="TAY31" s="468"/>
      <c r="TAZ31" s="469"/>
      <c r="TBA31" s="15" t="s">
        <v>170</v>
      </c>
      <c r="TBB31" s="468" t="s">
        <v>100</v>
      </c>
      <c r="TBC31" s="468"/>
      <c r="TBD31" s="469"/>
      <c r="TBE31" s="15" t="s">
        <v>170</v>
      </c>
      <c r="TBF31" s="468" t="s">
        <v>100</v>
      </c>
      <c r="TBG31" s="468"/>
      <c r="TBH31" s="469"/>
      <c r="TBI31" s="15" t="s">
        <v>170</v>
      </c>
      <c r="TBJ31" s="468" t="s">
        <v>100</v>
      </c>
      <c r="TBK31" s="468"/>
      <c r="TBL31" s="469"/>
      <c r="TBM31" s="15" t="s">
        <v>170</v>
      </c>
      <c r="TBN31" s="468" t="s">
        <v>100</v>
      </c>
      <c r="TBO31" s="468"/>
      <c r="TBP31" s="469"/>
      <c r="TBQ31" s="15" t="s">
        <v>170</v>
      </c>
      <c r="TBR31" s="468" t="s">
        <v>100</v>
      </c>
      <c r="TBS31" s="468"/>
      <c r="TBT31" s="469"/>
      <c r="TBU31" s="15" t="s">
        <v>170</v>
      </c>
      <c r="TBV31" s="468" t="s">
        <v>100</v>
      </c>
      <c r="TBW31" s="468"/>
      <c r="TBX31" s="469"/>
      <c r="TBY31" s="15" t="s">
        <v>170</v>
      </c>
      <c r="TBZ31" s="468" t="s">
        <v>100</v>
      </c>
      <c r="TCA31" s="468"/>
      <c r="TCB31" s="469"/>
      <c r="TCC31" s="15" t="s">
        <v>170</v>
      </c>
      <c r="TCD31" s="468" t="s">
        <v>100</v>
      </c>
      <c r="TCE31" s="468"/>
      <c r="TCF31" s="469"/>
      <c r="TCG31" s="15" t="s">
        <v>170</v>
      </c>
      <c r="TCH31" s="468" t="s">
        <v>100</v>
      </c>
      <c r="TCI31" s="468"/>
      <c r="TCJ31" s="469"/>
      <c r="TCK31" s="15" t="s">
        <v>170</v>
      </c>
      <c r="TCL31" s="468" t="s">
        <v>100</v>
      </c>
      <c r="TCM31" s="468"/>
      <c r="TCN31" s="469"/>
      <c r="TCO31" s="15" t="s">
        <v>170</v>
      </c>
      <c r="TCP31" s="468" t="s">
        <v>100</v>
      </c>
      <c r="TCQ31" s="468"/>
      <c r="TCR31" s="469"/>
      <c r="TCS31" s="15" t="s">
        <v>170</v>
      </c>
      <c r="TCT31" s="468" t="s">
        <v>100</v>
      </c>
      <c r="TCU31" s="468"/>
      <c r="TCV31" s="469"/>
      <c r="TCW31" s="15" t="s">
        <v>170</v>
      </c>
      <c r="TCX31" s="468" t="s">
        <v>100</v>
      </c>
      <c r="TCY31" s="468"/>
      <c r="TCZ31" s="469"/>
      <c r="TDA31" s="15" t="s">
        <v>170</v>
      </c>
      <c r="TDB31" s="468" t="s">
        <v>100</v>
      </c>
      <c r="TDC31" s="468"/>
      <c r="TDD31" s="469"/>
      <c r="TDE31" s="15" t="s">
        <v>170</v>
      </c>
      <c r="TDF31" s="468" t="s">
        <v>100</v>
      </c>
      <c r="TDG31" s="468"/>
      <c r="TDH31" s="469"/>
      <c r="TDI31" s="15" t="s">
        <v>170</v>
      </c>
      <c r="TDJ31" s="468" t="s">
        <v>100</v>
      </c>
      <c r="TDK31" s="468"/>
      <c r="TDL31" s="469"/>
      <c r="TDM31" s="15" t="s">
        <v>170</v>
      </c>
      <c r="TDN31" s="468" t="s">
        <v>100</v>
      </c>
      <c r="TDO31" s="468"/>
      <c r="TDP31" s="469"/>
      <c r="TDQ31" s="15" t="s">
        <v>170</v>
      </c>
      <c r="TDR31" s="468" t="s">
        <v>100</v>
      </c>
      <c r="TDS31" s="468"/>
      <c r="TDT31" s="469"/>
      <c r="TDU31" s="15" t="s">
        <v>170</v>
      </c>
      <c r="TDV31" s="468" t="s">
        <v>100</v>
      </c>
      <c r="TDW31" s="468"/>
      <c r="TDX31" s="469"/>
      <c r="TDY31" s="15" t="s">
        <v>170</v>
      </c>
      <c r="TDZ31" s="468" t="s">
        <v>100</v>
      </c>
      <c r="TEA31" s="468"/>
      <c r="TEB31" s="469"/>
      <c r="TEC31" s="15" t="s">
        <v>170</v>
      </c>
      <c r="TED31" s="468" t="s">
        <v>100</v>
      </c>
      <c r="TEE31" s="468"/>
      <c r="TEF31" s="469"/>
      <c r="TEG31" s="15" t="s">
        <v>170</v>
      </c>
      <c r="TEH31" s="468" t="s">
        <v>100</v>
      </c>
      <c r="TEI31" s="468"/>
      <c r="TEJ31" s="469"/>
      <c r="TEK31" s="15" t="s">
        <v>170</v>
      </c>
      <c r="TEL31" s="468" t="s">
        <v>100</v>
      </c>
      <c r="TEM31" s="468"/>
      <c r="TEN31" s="469"/>
      <c r="TEO31" s="15" t="s">
        <v>170</v>
      </c>
      <c r="TEP31" s="468" t="s">
        <v>100</v>
      </c>
      <c r="TEQ31" s="468"/>
      <c r="TER31" s="469"/>
      <c r="TES31" s="15" t="s">
        <v>170</v>
      </c>
      <c r="TET31" s="468" t="s">
        <v>100</v>
      </c>
      <c r="TEU31" s="468"/>
      <c r="TEV31" s="469"/>
      <c r="TEW31" s="15" t="s">
        <v>170</v>
      </c>
      <c r="TEX31" s="468" t="s">
        <v>100</v>
      </c>
      <c r="TEY31" s="468"/>
      <c r="TEZ31" s="469"/>
      <c r="TFA31" s="15" t="s">
        <v>170</v>
      </c>
      <c r="TFB31" s="468" t="s">
        <v>100</v>
      </c>
      <c r="TFC31" s="468"/>
      <c r="TFD31" s="469"/>
      <c r="TFE31" s="15" t="s">
        <v>170</v>
      </c>
      <c r="TFF31" s="468" t="s">
        <v>100</v>
      </c>
      <c r="TFG31" s="468"/>
      <c r="TFH31" s="469"/>
      <c r="TFI31" s="15" t="s">
        <v>170</v>
      </c>
      <c r="TFJ31" s="468" t="s">
        <v>100</v>
      </c>
      <c r="TFK31" s="468"/>
      <c r="TFL31" s="469"/>
      <c r="TFM31" s="15" t="s">
        <v>170</v>
      </c>
      <c r="TFN31" s="468" t="s">
        <v>100</v>
      </c>
      <c r="TFO31" s="468"/>
      <c r="TFP31" s="469"/>
      <c r="TFQ31" s="15" t="s">
        <v>170</v>
      </c>
      <c r="TFR31" s="468" t="s">
        <v>100</v>
      </c>
      <c r="TFS31" s="468"/>
      <c r="TFT31" s="469"/>
      <c r="TFU31" s="15" t="s">
        <v>170</v>
      </c>
      <c r="TFV31" s="468" t="s">
        <v>100</v>
      </c>
      <c r="TFW31" s="468"/>
      <c r="TFX31" s="469"/>
      <c r="TFY31" s="15" t="s">
        <v>170</v>
      </c>
      <c r="TFZ31" s="468" t="s">
        <v>100</v>
      </c>
      <c r="TGA31" s="468"/>
      <c r="TGB31" s="469"/>
      <c r="TGC31" s="15" t="s">
        <v>170</v>
      </c>
      <c r="TGD31" s="468" t="s">
        <v>100</v>
      </c>
      <c r="TGE31" s="468"/>
      <c r="TGF31" s="469"/>
      <c r="TGG31" s="15" t="s">
        <v>170</v>
      </c>
      <c r="TGH31" s="468" t="s">
        <v>100</v>
      </c>
      <c r="TGI31" s="468"/>
      <c r="TGJ31" s="469"/>
      <c r="TGK31" s="15" t="s">
        <v>170</v>
      </c>
      <c r="TGL31" s="468" t="s">
        <v>100</v>
      </c>
      <c r="TGM31" s="468"/>
      <c r="TGN31" s="469"/>
      <c r="TGO31" s="15" t="s">
        <v>170</v>
      </c>
      <c r="TGP31" s="468" t="s">
        <v>100</v>
      </c>
      <c r="TGQ31" s="468"/>
      <c r="TGR31" s="469"/>
      <c r="TGS31" s="15" t="s">
        <v>170</v>
      </c>
      <c r="TGT31" s="468" t="s">
        <v>100</v>
      </c>
      <c r="TGU31" s="468"/>
      <c r="TGV31" s="469"/>
      <c r="TGW31" s="15" t="s">
        <v>170</v>
      </c>
      <c r="TGX31" s="468" t="s">
        <v>100</v>
      </c>
      <c r="TGY31" s="468"/>
      <c r="TGZ31" s="469"/>
      <c r="THA31" s="15" t="s">
        <v>170</v>
      </c>
      <c r="THB31" s="468" t="s">
        <v>100</v>
      </c>
      <c r="THC31" s="468"/>
      <c r="THD31" s="469"/>
      <c r="THE31" s="15" t="s">
        <v>170</v>
      </c>
      <c r="THF31" s="468" t="s">
        <v>100</v>
      </c>
      <c r="THG31" s="468"/>
      <c r="THH31" s="469"/>
      <c r="THI31" s="15" t="s">
        <v>170</v>
      </c>
      <c r="THJ31" s="468" t="s">
        <v>100</v>
      </c>
      <c r="THK31" s="468"/>
      <c r="THL31" s="469"/>
      <c r="THM31" s="15" t="s">
        <v>170</v>
      </c>
      <c r="THN31" s="468" t="s">
        <v>100</v>
      </c>
      <c r="THO31" s="468"/>
      <c r="THP31" s="469"/>
      <c r="THQ31" s="15" t="s">
        <v>170</v>
      </c>
      <c r="THR31" s="468" t="s">
        <v>100</v>
      </c>
      <c r="THS31" s="468"/>
      <c r="THT31" s="469"/>
      <c r="THU31" s="15" t="s">
        <v>170</v>
      </c>
      <c r="THV31" s="468" t="s">
        <v>100</v>
      </c>
      <c r="THW31" s="468"/>
      <c r="THX31" s="469"/>
      <c r="THY31" s="15" t="s">
        <v>170</v>
      </c>
      <c r="THZ31" s="468" t="s">
        <v>100</v>
      </c>
      <c r="TIA31" s="468"/>
      <c r="TIB31" s="469"/>
      <c r="TIC31" s="15" t="s">
        <v>170</v>
      </c>
      <c r="TID31" s="468" t="s">
        <v>100</v>
      </c>
      <c r="TIE31" s="468"/>
      <c r="TIF31" s="469"/>
      <c r="TIG31" s="15" t="s">
        <v>170</v>
      </c>
      <c r="TIH31" s="468" t="s">
        <v>100</v>
      </c>
      <c r="TII31" s="468"/>
      <c r="TIJ31" s="469"/>
      <c r="TIK31" s="15" t="s">
        <v>170</v>
      </c>
      <c r="TIL31" s="468" t="s">
        <v>100</v>
      </c>
      <c r="TIM31" s="468"/>
      <c r="TIN31" s="469"/>
      <c r="TIO31" s="15" t="s">
        <v>170</v>
      </c>
      <c r="TIP31" s="468" t="s">
        <v>100</v>
      </c>
      <c r="TIQ31" s="468"/>
      <c r="TIR31" s="469"/>
      <c r="TIS31" s="15" t="s">
        <v>170</v>
      </c>
      <c r="TIT31" s="468" t="s">
        <v>100</v>
      </c>
      <c r="TIU31" s="468"/>
      <c r="TIV31" s="469"/>
      <c r="TIW31" s="15" t="s">
        <v>170</v>
      </c>
      <c r="TIX31" s="468" t="s">
        <v>100</v>
      </c>
      <c r="TIY31" s="468"/>
      <c r="TIZ31" s="469"/>
      <c r="TJA31" s="15" t="s">
        <v>170</v>
      </c>
      <c r="TJB31" s="468" t="s">
        <v>100</v>
      </c>
      <c r="TJC31" s="468"/>
      <c r="TJD31" s="469"/>
      <c r="TJE31" s="15" t="s">
        <v>170</v>
      </c>
      <c r="TJF31" s="468" t="s">
        <v>100</v>
      </c>
      <c r="TJG31" s="468"/>
      <c r="TJH31" s="469"/>
      <c r="TJI31" s="15" t="s">
        <v>170</v>
      </c>
      <c r="TJJ31" s="468" t="s">
        <v>100</v>
      </c>
      <c r="TJK31" s="468"/>
      <c r="TJL31" s="469"/>
      <c r="TJM31" s="15" t="s">
        <v>170</v>
      </c>
      <c r="TJN31" s="468" t="s">
        <v>100</v>
      </c>
      <c r="TJO31" s="468"/>
      <c r="TJP31" s="469"/>
      <c r="TJQ31" s="15" t="s">
        <v>170</v>
      </c>
      <c r="TJR31" s="468" t="s">
        <v>100</v>
      </c>
      <c r="TJS31" s="468"/>
      <c r="TJT31" s="469"/>
      <c r="TJU31" s="15" t="s">
        <v>170</v>
      </c>
      <c r="TJV31" s="468" t="s">
        <v>100</v>
      </c>
      <c r="TJW31" s="468"/>
      <c r="TJX31" s="469"/>
      <c r="TJY31" s="15" t="s">
        <v>170</v>
      </c>
      <c r="TJZ31" s="468" t="s">
        <v>100</v>
      </c>
      <c r="TKA31" s="468"/>
      <c r="TKB31" s="469"/>
      <c r="TKC31" s="15" t="s">
        <v>170</v>
      </c>
      <c r="TKD31" s="468" t="s">
        <v>100</v>
      </c>
      <c r="TKE31" s="468"/>
      <c r="TKF31" s="469"/>
      <c r="TKG31" s="15" t="s">
        <v>170</v>
      </c>
      <c r="TKH31" s="468" t="s">
        <v>100</v>
      </c>
      <c r="TKI31" s="468"/>
      <c r="TKJ31" s="469"/>
      <c r="TKK31" s="15" t="s">
        <v>170</v>
      </c>
      <c r="TKL31" s="468" t="s">
        <v>100</v>
      </c>
      <c r="TKM31" s="468"/>
      <c r="TKN31" s="469"/>
      <c r="TKO31" s="15" t="s">
        <v>170</v>
      </c>
      <c r="TKP31" s="468" t="s">
        <v>100</v>
      </c>
      <c r="TKQ31" s="468"/>
      <c r="TKR31" s="469"/>
      <c r="TKS31" s="15" t="s">
        <v>170</v>
      </c>
      <c r="TKT31" s="468" t="s">
        <v>100</v>
      </c>
      <c r="TKU31" s="468"/>
      <c r="TKV31" s="469"/>
      <c r="TKW31" s="15" t="s">
        <v>170</v>
      </c>
      <c r="TKX31" s="468" t="s">
        <v>100</v>
      </c>
      <c r="TKY31" s="468"/>
      <c r="TKZ31" s="469"/>
      <c r="TLA31" s="15" t="s">
        <v>170</v>
      </c>
      <c r="TLB31" s="468" t="s">
        <v>100</v>
      </c>
      <c r="TLC31" s="468"/>
      <c r="TLD31" s="469"/>
      <c r="TLE31" s="15" t="s">
        <v>170</v>
      </c>
      <c r="TLF31" s="468" t="s">
        <v>100</v>
      </c>
      <c r="TLG31" s="468"/>
      <c r="TLH31" s="469"/>
      <c r="TLI31" s="15" t="s">
        <v>170</v>
      </c>
      <c r="TLJ31" s="468" t="s">
        <v>100</v>
      </c>
      <c r="TLK31" s="468"/>
      <c r="TLL31" s="469"/>
      <c r="TLM31" s="15" t="s">
        <v>170</v>
      </c>
      <c r="TLN31" s="468" t="s">
        <v>100</v>
      </c>
      <c r="TLO31" s="468"/>
      <c r="TLP31" s="469"/>
      <c r="TLQ31" s="15" t="s">
        <v>170</v>
      </c>
      <c r="TLR31" s="468" t="s">
        <v>100</v>
      </c>
      <c r="TLS31" s="468"/>
      <c r="TLT31" s="469"/>
      <c r="TLU31" s="15" t="s">
        <v>170</v>
      </c>
      <c r="TLV31" s="468" t="s">
        <v>100</v>
      </c>
      <c r="TLW31" s="468"/>
      <c r="TLX31" s="469"/>
      <c r="TLY31" s="15" t="s">
        <v>170</v>
      </c>
      <c r="TLZ31" s="468" t="s">
        <v>100</v>
      </c>
      <c r="TMA31" s="468"/>
      <c r="TMB31" s="469"/>
      <c r="TMC31" s="15" t="s">
        <v>170</v>
      </c>
      <c r="TMD31" s="468" t="s">
        <v>100</v>
      </c>
      <c r="TME31" s="468"/>
      <c r="TMF31" s="469"/>
      <c r="TMG31" s="15" t="s">
        <v>170</v>
      </c>
      <c r="TMH31" s="468" t="s">
        <v>100</v>
      </c>
      <c r="TMI31" s="468"/>
      <c r="TMJ31" s="469"/>
      <c r="TMK31" s="15" t="s">
        <v>170</v>
      </c>
      <c r="TML31" s="468" t="s">
        <v>100</v>
      </c>
      <c r="TMM31" s="468"/>
      <c r="TMN31" s="469"/>
      <c r="TMO31" s="15" t="s">
        <v>170</v>
      </c>
      <c r="TMP31" s="468" t="s">
        <v>100</v>
      </c>
      <c r="TMQ31" s="468"/>
      <c r="TMR31" s="469"/>
      <c r="TMS31" s="15" t="s">
        <v>170</v>
      </c>
      <c r="TMT31" s="468" t="s">
        <v>100</v>
      </c>
      <c r="TMU31" s="468"/>
      <c r="TMV31" s="469"/>
      <c r="TMW31" s="15" t="s">
        <v>170</v>
      </c>
      <c r="TMX31" s="468" t="s">
        <v>100</v>
      </c>
      <c r="TMY31" s="468"/>
      <c r="TMZ31" s="469"/>
      <c r="TNA31" s="15" t="s">
        <v>170</v>
      </c>
      <c r="TNB31" s="468" t="s">
        <v>100</v>
      </c>
      <c r="TNC31" s="468"/>
      <c r="TND31" s="469"/>
      <c r="TNE31" s="15" t="s">
        <v>170</v>
      </c>
      <c r="TNF31" s="468" t="s">
        <v>100</v>
      </c>
      <c r="TNG31" s="468"/>
      <c r="TNH31" s="469"/>
      <c r="TNI31" s="15" t="s">
        <v>170</v>
      </c>
      <c r="TNJ31" s="468" t="s">
        <v>100</v>
      </c>
      <c r="TNK31" s="468"/>
      <c r="TNL31" s="469"/>
      <c r="TNM31" s="15" t="s">
        <v>170</v>
      </c>
      <c r="TNN31" s="468" t="s">
        <v>100</v>
      </c>
      <c r="TNO31" s="468"/>
      <c r="TNP31" s="469"/>
      <c r="TNQ31" s="15" t="s">
        <v>170</v>
      </c>
      <c r="TNR31" s="468" t="s">
        <v>100</v>
      </c>
      <c r="TNS31" s="468"/>
      <c r="TNT31" s="469"/>
      <c r="TNU31" s="15" t="s">
        <v>170</v>
      </c>
      <c r="TNV31" s="468" t="s">
        <v>100</v>
      </c>
      <c r="TNW31" s="468"/>
      <c r="TNX31" s="469"/>
      <c r="TNY31" s="15" t="s">
        <v>170</v>
      </c>
      <c r="TNZ31" s="468" t="s">
        <v>100</v>
      </c>
      <c r="TOA31" s="468"/>
      <c r="TOB31" s="469"/>
      <c r="TOC31" s="15" t="s">
        <v>170</v>
      </c>
      <c r="TOD31" s="468" t="s">
        <v>100</v>
      </c>
      <c r="TOE31" s="468"/>
      <c r="TOF31" s="469"/>
      <c r="TOG31" s="15" t="s">
        <v>170</v>
      </c>
      <c r="TOH31" s="468" t="s">
        <v>100</v>
      </c>
      <c r="TOI31" s="468"/>
      <c r="TOJ31" s="469"/>
      <c r="TOK31" s="15" t="s">
        <v>170</v>
      </c>
      <c r="TOL31" s="468" t="s">
        <v>100</v>
      </c>
      <c r="TOM31" s="468"/>
      <c r="TON31" s="469"/>
      <c r="TOO31" s="15" t="s">
        <v>170</v>
      </c>
      <c r="TOP31" s="468" t="s">
        <v>100</v>
      </c>
      <c r="TOQ31" s="468"/>
      <c r="TOR31" s="469"/>
      <c r="TOS31" s="15" t="s">
        <v>170</v>
      </c>
      <c r="TOT31" s="468" t="s">
        <v>100</v>
      </c>
      <c r="TOU31" s="468"/>
      <c r="TOV31" s="469"/>
      <c r="TOW31" s="15" t="s">
        <v>170</v>
      </c>
      <c r="TOX31" s="468" t="s">
        <v>100</v>
      </c>
      <c r="TOY31" s="468"/>
      <c r="TOZ31" s="469"/>
      <c r="TPA31" s="15" t="s">
        <v>170</v>
      </c>
      <c r="TPB31" s="468" t="s">
        <v>100</v>
      </c>
      <c r="TPC31" s="468"/>
      <c r="TPD31" s="469"/>
      <c r="TPE31" s="15" t="s">
        <v>170</v>
      </c>
      <c r="TPF31" s="468" t="s">
        <v>100</v>
      </c>
      <c r="TPG31" s="468"/>
      <c r="TPH31" s="469"/>
      <c r="TPI31" s="15" t="s">
        <v>170</v>
      </c>
      <c r="TPJ31" s="468" t="s">
        <v>100</v>
      </c>
      <c r="TPK31" s="468"/>
      <c r="TPL31" s="469"/>
      <c r="TPM31" s="15" t="s">
        <v>170</v>
      </c>
      <c r="TPN31" s="468" t="s">
        <v>100</v>
      </c>
      <c r="TPO31" s="468"/>
      <c r="TPP31" s="469"/>
      <c r="TPQ31" s="15" t="s">
        <v>170</v>
      </c>
      <c r="TPR31" s="468" t="s">
        <v>100</v>
      </c>
      <c r="TPS31" s="468"/>
      <c r="TPT31" s="469"/>
      <c r="TPU31" s="15" t="s">
        <v>170</v>
      </c>
      <c r="TPV31" s="468" t="s">
        <v>100</v>
      </c>
      <c r="TPW31" s="468"/>
      <c r="TPX31" s="469"/>
      <c r="TPY31" s="15" t="s">
        <v>170</v>
      </c>
      <c r="TPZ31" s="468" t="s">
        <v>100</v>
      </c>
      <c r="TQA31" s="468"/>
      <c r="TQB31" s="469"/>
      <c r="TQC31" s="15" t="s">
        <v>170</v>
      </c>
      <c r="TQD31" s="468" t="s">
        <v>100</v>
      </c>
      <c r="TQE31" s="468"/>
      <c r="TQF31" s="469"/>
      <c r="TQG31" s="15" t="s">
        <v>170</v>
      </c>
      <c r="TQH31" s="468" t="s">
        <v>100</v>
      </c>
      <c r="TQI31" s="468"/>
      <c r="TQJ31" s="469"/>
      <c r="TQK31" s="15" t="s">
        <v>170</v>
      </c>
      <c r="TQL31" s="468" t="s">
        <v>100</v>
      </c>
      <c r="TQM31" s="468"/>
      <c r="TQN31" s="469"/>
      <c r="TQO31" s="15" t="s">
        <v>170</v>
      </c>
      <c r="TQP31" s="468" t="s">
        <v>100</v>
      </c>
      <c r="TQQ31" s="468"/>
      <c r="TQR31" s="469"/>
      <c r="TQS31" s="15" t="s">
        <v>170</v>
      </c>
      <c r="TQT31" s="468" t="s">
        <v>100</v>
      </c>
      <c r="TQU31" s="468"/>
      <c r="TQV31" s="469"/>
      <c r="TQW31" s="15" t="s">
        <v>170</v>
      </c>
      <c r="TQX31" s="468" t="s">
        <v>100</v>
      </c>
      <c r="TQY31" s="468"/>
      <c r="TQZ31" s="469"/>
      <c r="TRA31" s="15" t="s">
        <v>170</v>
      </c>
      <c r="TRB31" s="468" t="s">
        <v>100</v>
      </c>
      <c r="TRC31" s="468"/>
      <c r="TRD31" s="469"/>
      <c r="TRE31" s="15" t="s">
        <v>170</v>
      </c>
      <c r="TRF31" s="468" t="s">
        <v>100</v>
      </c>
      <c r="TRG31" s="468"/>
      <c r="TRH31" s="469"/>
      <c r="TRI31" s="15" t="s">
        <v>170</v>
      </c>
      <c r="TRJ31" s="468" t="s">
        <v>100</v>
      </c>
      <c r="TRK31" s="468"/>
      <c r="TRL31" s="469"/>
      <c r="TRM31" s="15" t="s">
        <v>170</v>
      </c>
      <c r="TRN31" s="468" t="s">
        <v>100</v>
      </c>
      <c r="TRO31" s="468"/>
      <c r="TRP31" s="469"/>
      <c r="TRQ31" s="15" t="s">
        <v>170</v>
      </c>
      <c r="TRR31" s="468" t="s">
        <v>100</v>
      </c>
      <c r="TRS31" s="468"/>
      <c r="TRT31" s="469"/>
      <c r="TRU31" s="15" t="s">
        <v>170</v>
      </c>
      <c r="TRV31" s="468" t="s">
        <v>100</v>
      </c>
      <c r="TRW31" s="468"/>
      <c r="TRX31" s="469"/>
      <c r="TRY31" s="15" t="s">
        <v>170</v>
      </c>
      <c r="TRZ31" s="468" t="s">
        <v>100</v>
      </c>
      <c r="TSA31" s="468"/>
      <c r="TSB31" s="469"/>
      <c r="TSC31" s="15" t="s">
        <v>170</v>
      </c>
      <c r="TSD31" s="468" t="s">
        <v>100</v>
      </c>
      <c r="TSE31" s="468"/>
      <c r="TSF31" s="469"/>
      <c r="TSG31" s="15" t="s">
        <v>170</v>
      </c>
      <c r="TSH31" s="468" t="s">
        <v>100</v>
      </c>
      <c r="TSI31" s="468"/>
      <c r="TSJ31" s="469"/>
      <c r="TSK31" s="15" t="s">
        <v>170</v>
      </c>
      <c r="TSL31" s="468" t="s">
        <v>100</v>
      </c>
      <c r="TSM31" s="468"/>
      <c r="TSN31" s="469"/>
      <c r="TSO31" s="15" t="s">
        <v>170</v>
      </c>
      <c r="TSP31" s="468" t="s">
        <v>100</v>
      </c>
      <c r="TSQ31" s="468"/>
      <c r="TSR31" s="469"/>
      <c r="TSS31" s="15" t="s">
        <v>170</v>
      </c>
      <c r="TST31" s="468" t="s">
        <v>100</v>
      </c>
      <c r="TSU31" s="468"/>
      <c r="TSV31" s="469"/>
      <c r="TSW31" s="15" t="s">
        <v>170</v>
      </c>
      <c r="TSX31" s="468" t="s">
        <v>100</v>
      </c>
      <c r="TSY31" s="468"/>
      <c r="TSZ31" s="469"/>
      <c r="TTA31" s="15" t="s">
        <v>170</v>
      </c>
      <c r="TTB31" s="468" t="s">
        <v>100</v>
      </c>
      <c r="TTC31" s="468"/>
      <c r="TTD31" s="469"/>
      <c r="TTE31" s="15" t="s">
        <v>170</v>
      </c>
      <c r="TTF31" s="468" t="s">
        <v>100</v>
      </c>
      <c r="TTG31" s="468"/>
      <c r="TTH31" s="469"/>
      <c r="TTI31" s="15" t="s">
        <v>170</v>
      </c>
      <c r="TTJ31" s="468" t="s">
        <v>100</v>
      </c>
      <c r="TTK31" s="468"/>
      <c r="TTL31" s="469"/>
      <c r="TTM31" s="15" t="s">
        <v>170</v>
      </c>
      <c r="TTN31" s="468" t="s">
        <v>100</v>
      </c>
      <c r="TTO31" s="468"/>
      <c r="TTP31" s="469"/>
      <c r="TTQ31" s="15" t="s">
        <v>170</v>
      </c>
      <c r="TTR31" s="468" t="s">
        <v>100</v>
      </c>
      <c r="TTS31" s="468"/>
      <c r="TTT31" s="469"/>
      <c r="TTU31" s="15" t="s">
        <v>170</v>
      </c>
      <c r="TTV31" s="468" t="s">
        <v>100</v>
      </c>
      <c r="TTW31" s="468"/>
      <c r="TTX31" s="469"/>
      <c r="TTY31" s="15" t="s">
        <v>170</v>
      </c>
      <c r="TTZ31" s="468" t="s">
        <v>100</v>
      </c>
      <c r="TUA31" s="468"/>
      <c r="TUB31" s="469"/>
      <c r="TUC31" s="15" t="s">
        <v>170</v>
      </c>
      <c r="TUD31" s="468" t="s">
        <v>100</v>
      </c>
      <c r="TUE31" s="468"/>
      <c r="TUF31" s="469"/>
      <c r="TUG31" s="15" t="s">
        <v>170</v>
      </c>
      <c r="TUH31" s="468" t="s">
        <v>100</v>
      </c>
      <c r="TUI31" s="468"/>
      <c r="TUJ31" s="469"/>
      <c r="TUK31" s="15" t="s">
        <v>170</v>
      </c>
      <c r="TUL31" s="468" t="s">
        <v>100</v>
      </c>
      <c r="TUM31" s="468"/>
      <c r="TUN31" s="469"/>
      <c r="TUO31" s="15" t="s">
        <v>170</v>
      </c>
      <c r="TUP31" s="468" t="s">
        <v>100</v>
      </c>
      <c r="TUQ31" s="468"/>
      <c r="TUR31" s="469"/>
      <c r="TUS31" s="15" t="s">
        <v>170</v>
      </c>
      <c r="TUT31" s="468" t="s">
        <v>100</v>
      </c>
      <c r="TUU31" s="468"/>
      <c r="TUV31" s="469"/>
      <c r="TUW31" s="15" t="s">
        <v>170</v>
      </c>
      <c r="TUX31" s="468" t="s">
        <v>100</v>
      </c>
      <c r="TUY31" s="468"/>
      <c r="TUZ31" s="469"/>
      <c r="TVA31" s="15" t="s">
        <v>170</v>
      </c>
      <c r="TVB31" s="468" t="s">
        <v>100</v>
      </c>
      <c r="TVC31" s="468"/>
      <c r="TVD31" s="469"/>
      <c r="TVE31" s="15" t="s">
        <v>170</v>
      </c>
      <c r="TVF31" s="468" t="s">
        <v>100</v>
      </c>
      <c r="TVG31" s="468"/>
      <c r="TVH31" s="469"/>
      <c r="TVI31" s="15" t="s">
        <v>170</v>
      </c>
      <c r="TVJ31" s="468" t="s">
        <v>100</v>
      </c>
      <c r="TVK31" s="468"/>
      <c r="TVL31" s="469"/>
      <c r="TVM31" s="15" t="s">
        <v>170</v>
      </c>
      <c r="TVN31" s="468" t="s">
        <v>100</v>
      </c>
      <c r="TVO31" s="468"/>
      <c r="TVP31" s="469"/>
      <c r="TVQ31" s="15" t="s">
        <v>170</v>
      </c>
      <c r="TVR31" s="468" t="s">
        <v>100</v>
      </c>
      <c r="TVS31" s="468"/>
      <c r="TVT31" s="469"/>
      <c r="TVU31" s="15" t="s">
        <v>170</v>
      </c>
      <c r="TVV31" s="468" t="s">
        <v>100</v>
      </c>
      <c r="TVW31" s="468"/>
      <c r="TVX31" s="469"/>
      <c r="TVY31" s="15" t="s">
        <v>170</v>
      </c>
      <c r="TVZ31" s="468" t="s">
        <v>100</v>
      </c>
      <c r="TWA31" s="468"/>
      <c r="TWB31" s="469"/>
      <c r="TWC31" s="15" t="s">
        <v>170</v>
      </c>
      <c r="TWD31" s="468" t="s">
        <v>100</v>
      </c>
      <c r="TWE31" s="468"/>
      <c r="TWF31" s="469"/>
      <c r="TWG31" s="15" t="s">
        <v>170</v>
      </c>
      <c r="TWH31" s="468" t="s">
        <v>100</v>
      </c>
      <c r="TWI31" s="468"/>
      <c r="TWJ31" s="469"/>
      <c r="TWK31" s="15" t="s">
        <v>170</v>
      </c>
      <c r="TWL31" s="468" t="s">
        <v>100</v>
      </c>
      <c r="TWM31" s="468"/>
      <c r="TWN31" s="469"/>
      <c r="TWO31" s="15" t="s">
        <v>170</v>
      </c>
      <c r="TWP31" s="468" t="s">
        <v>100</v>
      </c>
      <c r="TWQ31" s="468"/>
      <c r="TWR31" s="469"/>
      <c r="TWS31" s="15" t="s">
        <v>170</v>
      </c>
      <c r="TWT31" s="468" t="s">
        <v>100</v>
      </c>
      <c r="TWU31" s="468"/>
      <c r="TWV31" s="469"/>
      <c r="TWW31" s="15" t="s">
        <v>170</v>
      </c>
      <c r="TWX31" s="468" t="s">
        <v>100</v>
      </c>
      <c r="TWY31" s="468"/>
      <c r="TWZ31" s="469"/>
      <c r="TXA31" s="15" t="s">
        <v>170</v>
      </c>
      <c r="TXB31" s="468" t="s">
        <v>100</v>
      </c>
      <c r="TXC31" s="468"/>
      <c r="TXD31" s="469"/>
      <c r="TXE31" s="15" t="s">
        <v>170</v>
      </c>
      <c r="TXF31" s="468" t="s">
        <v>100</v>
      </c>
      <c r="TXG31" s="468"/>
      <c r="TXH31" s="469"/>
      <c r="TXI31" s="15" t="s">
        <v>170</v>
      </c>
      <c r="TXJ31" s="468" t="s">
        <v>100</v>
      </c>
      <c r="TXK31" s="468"/>
      <c r="TXL31" s="469"/>
      <c r="TXM31" s="15" t="s">
        <v>170</v>
      </c>
      <c r="TXN31" s="468" t="s">
        <v>100</v>
      </c>
      <c r="TXO31" s="468"/>
      <c r="TXP31" s="469"/>
      <c r="TXQ31" s="15" t="s">
        <v>170</v>
      </c>
      <c r="TXR31" s="468" t="s">
        <v>100</v>
      </c>
      <c r="TXS31" s="468"/>
      <c r="TXT31" s="469"/>
      <c r="TXU31" s="15" t="s">
        <v>170</v>
      </c>
      <c r="TXV31" s="468" t="s">
        <v>100</v>
      </c>
      <c r="TXW31" s="468"/>
      <c r="TXX31" s="469"/>
      <c r="TXY31" s="15" t="s">
        <v>170</v>
      </c>
      <c r="TXZ31" s="468" t="s">
        <v>100</v>
      </c>
      <c r="TYA31" s="468"/>
      <c r="TYB31" s="469"/>
      <c r="TYC31" s="15" t="s">
        <v>170</v>
      </c>
      <c r="TYD31" s="468" t="s">
        <v>100</v>
      </c>
      <c r="TYE31" s="468"/>
      <c r="TYF31" s="469"/>
      <c r="TYG31" s="15" t="s">
        <v>170</v>
      </c>
      <c r="TYH31" s="468" t="s">
        <v>100</v>
      </c>
      <c r="TYI31" s="468"/>
      <c r="TYJ31" s="469"/>
      <c r="TYK31" s="15" t="s">
        <v>170</v>
      </c>
      <c r="TYL31" s="468" t="s">
        <v>100</v>
      </c>
      <c r="TYM31" s="468"/>
      <c r="TYN31" s="469"/>
      <c r="TYO31" s="15" t="s">
        <v>170</v>
      </c>
      <c r="TYP31" s="468" t="s">
        <v>100</v>
      </c>
      <c r="TYQ31" s="468"/>
      <c r="TYR31" s="469"/>
      <c r="TYS31" s="15" t="s">
        <v>170</v>
      </c>
      <c r="TYT31" s="468" t="s">
        <v>100</v>
      </c>
      <c r="TYU31" s="468"/>
      <c r="TYV31" s="469"/>
      <c r="TYW31" s="15" t="s">
        <v>170</v>
      </c>
      <c r="TYX31" s="468" t="s">
        <v>100</v>
      </c>
      <c r="TYY31" s="468"/>
      <c r="TYZ31" s="469"/>
      <c r="TZA31" s="15" t="s">
        <v>170</v>
      </c>
      <c r="TZB31" s="468" t="s">
        <v>100</v>
      </c>
      <c r="TZC31" s="468"/>
      <c r="TZD31" s="469"/>
      <c r="TZE31" s="15" t="s">
        <v>170</v>
      </c>
      <c r="TZF31" s="468" t="s">
        <v>100</v>
      </c>
      <c r="TZG31" s="468"/>
      <c r="TZH31" s="469"/>
      <c r="TZI31" s="15" t="s">
        <v>170</v>
      </c>
      <c r="TZJ31" s="468" t="s">
        <v>100</v>
      </c>
      <c r="TZK31" s="468"/>
      <c r="TZL31" s="469"/>
      <c r="TZM31" s="15" t="s">
        <v>170</v>
      </c>
      <c r="TZN31" s="468" t="s">
        <v>100</v>
      </c>
      <c r="TZO31" s="468"/>
      <c r="TZP31" s="469"/>
      <c r="TZQ31" s="15" t="s">
        <v>170</v>
      </c>
      <c r="TZR31" s="468" t="s">
        <v>100</v>
      </c>
      <c r="TZS31" s="468"/>
      <c r="TZT31" s="469"/>
      <c r="TZU31" s="15" t="s">
        <v>170</v>
      </c>
      <c r="TZV31" s="468" t="s">
        <v>100</v>
      </c>
      <c r="TZW31" s="468"/>
      <c r="TZX31" s="469"/>
      <c r="TZY31" s="15" t="s">
        <v>170</v>
      </c>
      <c r="TZZ31" s="468" t="s">
        <v>100</v>
      </c>
      <c r="UAA31" s="468"/>
      <c r="UAB31" s="469"/>
      <c r="UAC31" s="15" t="s">
        <v>170</v>
      </c>
      <c r="UAD31" s="468" t="s">
        <v>100</v>
      </c>
      <c r="UAE31" s="468"/>
      <c r="UAF31" s="469"/>
      <c r="UAG31" s="15" t="s">
        <v>170</v>
      </c>
      <c r="UAH31" s="468" t="s">
        <v>100</v>
      </c>
      <c r="UAI31" s="468"/>
      <c r="UAJ31" s="469"/>
      <c r="UAK31" s="15" t="s">
        <v>170</v>
      </c>
      <c r="UAL31" s="468" t="s">
        <v>100</v>
      </c>
      <c r="UAM31" s="468"/>
      <c r="UAN31" s="469"/>
      <c r="UAO31" s="15" t="s">
        <v>170</v>
      </c>
      <c r="UAP31" s="468" t="s">
        <v>100</v>
      </c>
      <c r="UAQ31" s="468"/>
      <c r="UAR31" s="469"/>
      <c r="UAS31" s="15" t="s">
        <v>170</v>
      </c>
      <c r="UAT31" s="468" t="s">
        <v>100</v>
      </c>
      <c r="UAU31" s="468"/>
      <c r="UAV31" s="469"/>
      <c r="UAW31" s="15" t="s">
        <v>170</v>
      </c>
      <c r="UAX31" s="468" t="s">
        <v>100</v>
      </c>
      <c r="UAY31" s="468"/>
      <c r="UAZ31" s="469"/>
      <c r="UBA31" s="15" t="s">
        <v>170</v>
      </c>
      <c r="UBB31" s="468" t="s">
        <v>100</v>
      </c>
      <c r="UBC31" s="468"/>
      <c r="UBD31" s="469"/>
      <c r="UBE31" s="15" t="s">
        <v>170</v>
      </c>
      <c r="UBF31" s="468" t="s">
        <v>100</v>
      </c>
      <c r="UBG31" s="468"/>
      <c r="UBH31" s="469"/>
      <c r="UBI31" s="15" t="s">
        <v>170</v>
      </c>
      <c r="UBJ31" s="468" t="s">
        <v>100</v>
      </c>
      <c r="UBK31" s="468"/>
      <c r="UBL31" s="469"/>
      <c r="UBM31" s="15" t="s">
        <v>170</v>
      </c>
      <c r="UBN31" s="468" t="s">
        <v>100</v>
      </c>
      <c r="UBO31" s="468"/>
      <c r="UBP31" s="469"/>
      <c r="UBQ31" s="15" t="s">
        <v>170</v>
      </c>
      <c r="UBR31" s="468" t="s">
        <v>100</v>
      </c>
      <c r="UBS31" s="468"/>
      <c r="UBT31" s="469"/>
      <c r="UBU31" s="15" t="s">
        <v>170</v>
      </c>
      <c r="UBV31" s="468" t="s">
        <v>100</v>
      </c>
      <c r="UBW31" s="468"/>
      <c r="UBX31" s="469"/>
      <c r="UBY31" s="15" t="s">
        <v>170</v>
      </c>
      <c r="UBZ31" s="468" t="s">
        <v>100</v>
      </c>
      <c r="UCA31" s="468"/>
      <c r="UCB31" s="469"/>
      <c r="UCC31" s="15" t="s">
        <v>170</v>
      </c>
      <c r="UCD31" s="468" t="s">
        <v>100</v>
      </c>
      <c r="UCE31" s="468"/>
      <c r="UCF31" s="469"/>
      <c r="UCG31" s="15" t="s">
        <v>170</v>
      </c>
      <c r="UCH31" s="468" t="s">
        <v>100</v>
      </c>
      <c r="UCI31" s="468"/>
      <c r="UCJ31" s="469"/>
      <c r="UCK31" s="15" t="s">
        <v>170</v>
      </c>
      <c r="UCL31" s="468" t="s">
        <v>100</v>
      </c>
      <c r="UCM31" s="468"/>
      <c r="UCN31" s="469"/>
      <c r="UCO31" s="15" t="s">
        <v>170</v>
      </c>
      <c r="UCP31" s="468" t="s">
        <v>100</v>
      </c>
      <c r="UCQ31" s="468"/>
      <c r="UCR31" s="469"/>
      <c r="UCS31" s="15" t="s">
        <v>170</v>
      </c>
      <c r="UCT31" s="468" t="s">
        <v>100</v>
      </c>
      <c r="UCU31" s="468"/>
      <c r="UCV31" s="469"/>
      <c r="UCW31" s="15" t="s">
        <v>170</v>
      </c>
      <c r="UCX31" s="468" t="s">
        <v>100</v>
      </c>
      <c r="UCY31" s="468"/>
      <c r="UCZ31" s="469"/>
      <c r="UDA31" s="15" t="s">
        <v>170</v>
      </c>
      <c r="UDB31" s="468" t="s">
        <v>100</v>
      </c>
      <c r="UDC31" s="468"/>
      <c r="UDD31" s="469"/>
      <c r="UDE31" s="15" t="s">
        <v>170</v>
      </c>
      <c r="UDF31" s="468" t="s">
        <v>100</v>
      </c>
      <c r="UDG31" s="468"/>
      <c r="UDH31" s="469"/>
      <c r="UDI31" s="15" t="s">
        <v>170</v>
      </c>
      <c r="UDJ31" s="468" t="s">
        <v>100</v>
      </c>
      <c r="UDK31" s="468"/>
      <c r="UDL31" s="469"/>
      <c r="UDM31" s="15" t="s">
        <v>170</v>
      </c>
      <c r="UDN31" s="468" t="s">
        <v>100</v>
      </c>
      <c r="UDO31" s="468"/>
      <c r="UDP31" s="469"/>
      <c r="UDQ31" s="15" t="s">
        <v>170</v>
      </c>
      <c r="UDR31" s="468" t="s">
        <v>100</v>
      </c>
      <c r="UDS31" s="468"/>
      <c r="UDT31" s="469"/>
      <c r="UDU31" s="15" t="s">
        <v>170</v>
      </c>
      <c r="UDV31" s="468" t="s">
        <v>100</v>
      </c>
      <c r="UDW31" s="468"/>
      <c r="UDX31" s="469"/>
      <c r="UDY31" s="15" t="s">
        <v>170</v>
      </c>
      <c r="UDZ31" s="468" t="s">
        <v>100</v>
      </c>
      <c r="UEA31" s="468"/>
      <c r="UEB31" s="469"/>
      <c r="UEC31" s="15" t="s">
        <v>170</v>
      </c>
      <c r="UED31" s="468" t="s">
        <v>100</v>
      </c>
      <c r="UEE31" s="468"/>
      <c r="UEF31" s="469"/>
      <c r="UEG31" s="15" t="s">
        <v>170</v>
      </c>
      <c r="UEH31" s="468" t="s">
        <v>100</v>
      </c>
      <c r="UEI31" s="468"/>
      <c r="UEJ31" s="469"/>
      <c r="UEK31" s="15" t="s">
        <v>170</v>
      </c>
      <c r="UEL31" s="468" t="s">
        <v>100</v>
      </c>
      <c r="UEM31" s="468"/>
      <c r="UEN31" s="469"/>
      <c r="UEO31" s="15" t="s">
        <v>170</v>
      </c>
      <c r="UEP31" s="468" t="s">
        <v>100</v>
      </c>
      <c r="UEQ31" s="468"/>
      <c r="UER31" s="469"/>
      <c r="UES31" s="15" t="s">
        <v>170</v>
      </c>
      <c r="UET31" s="468" t="s">
        <v>100</v>
      </c>
      <c r="UEU31" s="468"/>
      <c r="UEV31" s="469"/>
      <c r="UEW31" s="15" t="s">
        <v>170</v>
      </c>
      <c r="UEX31" s="468" t="s">
        <v>100</v>
      </c>
      <c r="UEY31" s="468"/>
      <c r="UEZ31" s="469"/>
      <c r="UFA31" s="15" t="s">
        <v>170</v>
      </c>
      <c r="UFB31" s="468" t="s">
        <v>100</v>
      </c>
      <c r="UFC31" s="468"/>
      <c r="UFD31" s="469"/>
      <c r="UFE31" s="15" t="s">
        <v>170</v>
      </c>
      <c r="UFF31" s="468" t="s">
        <v>100</v>
      </c>
      <c r="UFG31" s="468"/>
      <c r="UFH31" s="469"/>
      <c r="UFI31" s="15" t="s">
        <v>170</v>
      </c>
      <c r="UFJ31" s="468" t="s">
        <v>100</v>
      </c>
      <c r="UFK31" s="468"/>
      <c r="UFL31" s="469"/>
      <c r="UFM31" s="15" t="s">
        <v>170</v>
      </c>
      <c r="UFN31" s="468" t="s">
        <v>100</v>
      </c>
      <c r="UFO31" s="468"/>
      <c r="UFP31" s="469"/>
      <c r="UFQ31" s="15" t="s">
        <v>170</v>
      </c>
      <c r="UFR31" s="468" t="s">
        <v>100</v>
      </c>
      <c r="UFS31" s="468"/>
      <c r="UFT31" s="469"/>
      <c r="UFU31" s="15" t="s">
        <v>170</v>
      </c>
      <c r="UFV31" s="468" t="s">
        <v>100</v>
      </c>
      <c r="UFW31" s="468"/>
      <c r="UFX31" s="469"/>
      <c r="UFY31" s="15" t="s">
        <v>170</v>
      </c>
      <c r="UFZ31" s="468" t="s">
        <v>100</v>
      </c>
      <c r="UGA31" s="468"/>
      <c r="UGB31" s="469"/>
      <c r="UGC31" s="15" t="s">
        <v>170</v>
      </c>
      <c r="UGD31" s="468" t="s">
        <v>100</v>
      </c>
      <c r="UGE31" s="468"/>
      <c r="UGF31" s="469"/>
      <c r="UGG31" s="15" t="s">
        <v>170</v>
      </c>
      <c r="UGH31" s="468" t="s">
        <v>100</v>
      </c>
      <c r="UGI31" s="468"/>
      <c r="UGJ31" s="469"/>
      <c r="UGK31" s="15" t="s">
        <v>170</v>
      </c>
      <c r="UGL31" s="468" t="s">
        <v>100</v>
      </c>
      <c r="UGM31" s="468"/>
      <c r="UGN31" s="469"/>
      <c r="UGO31" s="15" t="s">
        <v>170</v>
      </c>
      <c r="UGP31" s="468" t="s">
        <v>100</v>
      </c>
      <c r="UGQ31" s="468"/>
      <c r="UGR31" s="469"/>
      <c r="UGS31" s="15" t="s">
        <v>170</v>
      </c>
      <c r="UGT31" s="468" t="s">
        <v>100</v>
      </c>
      <c r="UGU31" s="468"/>
      <c r="UGV31" s="469"/>
      <c r="UGW31" s="15" t="s">
        <v>170</v>
      </c>
      <c r="UGX31" s="468" t="s">
        <v>100</v>
      </c>
      <c r="UGY31" s="468"/>
      <c r="UGZ31" s="469"/>
      <c r="UHA31" s="15" t="s">
        <v>170</v>
      </c>
      <c r="UHB31" s="468" t="s">
        <v>100</v>
      </c>
      <c r="UHC31" s="468"/>
      <c r="UHD31" s="469"/>
      <c r="UHE31" s="15" t="s">
        <v>170</v>
      </c>
      <c r="UHF31" s="468" t="s">
        <v>100</v>
      </c>
      <c r="UHG31" s="468"/>
      <c r="UHH31" s="469"/>
      <c r="UHI31" s="15" t="s">
        <v>170</v>
      </c>
      <c r="UHJ31" s="468" t="s">
        <v>100</v>
      </c>
      <c r="UHK31" s="468"/>
      <c r="UHL31" s="469"/>
      <c r="UHM31" s="15" t="s">
        <v>170</v>
      </c>
      <c r="UHN31" s="468" t="s">
        <v>100</v>
      </c>
      <c r="UHO31" s="468"/>
      <c r="UHP31" s="469"/>
      <c r="UHQ31" s="15" t="s">
        <v>170</v>
      </c>
      <c r="UHR31" s="468" t="s">
        <v>100</v>
      </c>
      <c r="UHS31" s="468"/>
      <c r="UHT31" s="469"/>
      <c r="UHU31" s="15" t="s">
        <v>170</v>
      </c>
      <c r="UHV31" s="468" t="s">
        <v>100</v>
      </c>
      <c r="UHW31" s="468"/>
      <c r="UHX31" s="469"/>
      <c r="UHY31" s="15" t="s">
        <v>170</v>
      </c>
      <c r="UHZ31" s="468" t="s">
        <v>100</v>
      </c>
      <c r="UIA31" s="468"/>
      <c r="UIB31" s="469"/>
      <c r="UIC31" s="15" t="s">
        <v>170</v>
      </c>
      <c r="UID31" s="468" t="s">
        <v>100</v>
      </c>
      <c r="UIE31" s="468"/>
      <c r="UIF31" s="469"/>
      <c r="UIG31" s="15" t="s">
        <v>170</v>
      </c>
      <c r="UIH31" s="468" t="s">
        <v>100</v>
      </c>
      <c r="UII31" s="468"/>
      <c r="UIJ31" s="469"/>
      <c r="UIK31" s="15" t="s">
        <v>170</v>
      </c>
      <c r="UIL31" s="468" t="s">
        <v>100</v>
      </c>
      <c r="UIM31" s="468"/>
      <c r="UIN31" s="469"/>
      <c r="UIO31" s="15" t="s">
        <v>170</v>
      </c>
      <c r="UIP31" s="468" t="s">
        <v>100</v>
      </c>
      <c r="UIQ31" s="468"/>
      <c r="UIR31" s="469"/>
      <c r="UIS31" s="15" t="s">
        <v>170</v>
      </c>
      <c r="UIT31" s="468" t="s">
        <v>100</v>
      </c>
      <c r="UIU31" s="468"/>
      <c r="UIV31" s="469"/>
      <c r="UIW31" s="15" t="s">
        <v>170</v>
      </c>
      <c r="UIX31" s="468" t="s">
        <v>100</v>
      </c>
      <c r="UIY31" s="468"/>
      <c r="UIZ31" s="469"/>
      <c r="UJA31" s="15" t="s">
        <v>170</v>
      </c>
      <c r="UJB31" s="468" t="s">
        <v>100</v>
      </c>
      <c r="UJC31" s="468"/>
      <c r="UJD31" s="469"/>
      <c r="UJE31" s="15" t="s">
        <v>170</v>
      </c>
      <c r="UJF31" s="468" t="s">
        <v>100</v>
      </c>
      <c r="UJG31" s="468"/>
      <c r="UJH31" s="469"/>
      <c r="UJI31" s="15" t="s">
        <v>170</v>
      </c>
      <c r="UJJ31" s="468" t="s">
        <v>100</v>
      </c>
      <c r="UJK31" s="468"/>
      <c r="UJL31" s="469"/>
      <c r="UJM31" s="15" t="s">
        <v>170</v>
      </c>
      <c r="UJN31" s="468" t="s">
        <v>100</v>
      </c>
      <c r="UJO31" s="468"/>
      <c r="UJP31" s="469"/>
      <c r="UJQ31" s="15" t="s">
        <v>170</v>
      </c>
      <c r="UJR31" s="468" t="s">
        <v>100</v>
      </c>
      <c r="UJS31" s="468"/>
      <c r="UJT31" s="469"/>
      <c r="UJU31" s="15" t="s">
        <v>170</v>
      </c>
      <c r="UJV31" s="468" t="s">
        <v>100</v>
      </c>
      <c r="UJW31" s="468"/>
      <c r="UJX31" s="469"/>
      <c r="UJY31" s="15" t="s">
        <v>170</v>
      </c>
      <c r="UJZ31" s="468" t="s">
        <v>100</v>
      </c>
      <c r="UKA31" s="468"/>
      <c r="UKB31" s="469"/>
      <c r="UKC31" s="15" t="s">
        <v>170</v>
      </c>
      <c r="UKD31" s="468" t="s">
        <v>100</v>
      </c>
      <c r="UKE31" s="468"/>
      <c r="UKF31" s="469"/>
      <c r="UKG31" s="15" t="s">
        <v>170</v>
      </c>
      <c r="UKH31" s="468" t="s">
        <v>100</v>
      </c>
      <c r="UKI31" s="468"/>
      <c r="UKJ31" s="469"/>
      <c r="UKK31" s="15" t="s">
        <v>170</v>
      </c>
      <c r="UKL31" s="468" t="s">
        <v>100</v>
      </c>
      <c r="UKM31" s="468"/>
      <c r="UKN31" s="469"/>
      <c r="UKO31" s="15" t="s">
        <v>170</v>
      </c>
      <c r="UKP31" s="468" t="s">
        <v>100</v>
      </c>
      <c r="UKQ31" s="468"/>
      <c r="UKR31" s="469"/>
      <c r="UKS31" s="15" t="s">
        <v>170</v>
      </c>
      <c r="UKT31" s="468" t="s">
        <v>100</v>
      </c>
      <c r="UKU31" s="468"/>
      <c r="UKV31" s="469"/>
      <c r="UKW31" s="15" t="s">
        <v>170</v>
      </c>
      <c r="UKX31" s="468" t="s">
        <v>100</v>
      </c>
      <c r="UKY31" s="468"/>
      <c r="UKZ31" s="469"/>
      <c r="ULA31" s="15" t="s">
        <v>170</v>
      </c>
      <c r="ULB31" s="468" t="s">
        <v>100</v>
      </c>
      <c r="ULC31" s="468"/>
      <c r="ULD31" s="469"/>
      <c r="ULE31" s="15" t="s">
        <v>170</v>
      </c>
      <c r="ULF31" s="468" t="s">
        <v>100</v>
      </c>
      <c r="ULG31" s="468"/>
      <c r="ULH31" s="469"/>
      <c r="ULI31" s="15" t="s">
        <v>170</v>
      </c>
      <c r="ULJ31" s="468" t="s">
        <v>100</v>
      </c>
      <c r="ULK31" s="468"/>
      <c r="ULL31" s="469"/>
      <c r="ULM31" s="15" t="s">
        <v>170</v>
      </c>
      <c r="ULN31" s="468" t="s">
        <v>100</v>
      </c>
      <c r="ULO31" s="468"/>
      <c r="ULP31" s="469"/>
      <c r="ULQ31" s="15" t="s">
        <v>170</v>
      </c>
      <c r="ULR31" s="468" t="s">
        <v>100</v>
      </c>
      <c r="ULS31" s="468"/>
      <c r="ULT31" s="469"/>
      <c r="ULU31" s="15" t="s">
        <v>170</v>
      </c>
      <c r="ULV31" s="468" t="s">
        <v>100</v>
      </c>
      <c r="ULW31" s="468"/>
      <c r="ULX31" s="469"/>
      <c r="ULY31" s="15" t="s">
        <v>170</v>
      </c>
      <c r="ULZ31" s="468" t="s">
        <v>100</v>
      </c>
      <c r="UMA31" s="468"/>
      <c r="UMB31" s="469"/>
      <c r="UMC31" s="15" t="s">
        <v>170</v>
      </c>
      <c r="UMD31" s="468" t="s">
        <v>100</v>
      </c>
      <c r="UME31" s="468"/>
      <c r="UMF31" s="469"/>
      <c r="UMG31" s="15" t="s">
        <v>170</v>
      </c>
      <c r="UMH31" s="468" t="s">
        <v>100</v>
      </c>
      <c r="UMI31" s="468"/>
      <c r="UMJ31" s="469"/>
      <c r="UMK31" s="15" t="s">
        <v>170</v>
      </c>
      <c r="UML31" s="468" t="s">
        <v>100</v>
      </c>
      <c r="UMM31" s="468"/>
      <c r="UMN31" s="469"/>
      <c r="UMO31" s="15" t="s">
        <v>170</v>
      </c>
      <c r="UMP31" s="468" t="s">
        <v>100</v>
      </c>
      <c r="UMQ31" s="468"/>
      <c r="UMR31" s="469"/>
      <c r="UMS31" s="15" t="s">
        <v>170</v>
      </c>
      <c r="UMT31" s="468" t="s">
        <v>100</v>
      </c>
      <c r="UMU31" s="468"/>
      <c r="UMV31" s="469"/>
      <c r="UMW31" s="15" t="s">
        <v>170</v>
      </c>
      <c r="UMX31" s="468" t="s">
        <v>100</v>
      </c>
      <c r="UMY31" s="468"/>
      <c r="UMZ31" s="469"/>
      <c r="UNA31" s="15" t="s">
        <v>170</v>
      </c>
      <c r="UNB31" s="468" t="s">
        <v>100</v>
      </c>
      <c r="UNC31" s="468"/>
      <c r="UND31" s="469"/>
      <c r="UNE31" s="15" t="s">
        <v>170</v>
      </c>
      <c r="UNF31" s="468" t="s">
        <v>100</v>
      </c>
      <c r="UNG31" s="468"/>
      <c r="UNH31" s="469"/>
      <c r="UNI31" s="15" t="s">
        <v>170</v>
      </c>
      <c r="UNJ31" s="468" t="s">
        <v>100</v>
      </c>
      <c r="UNK31" s="468"/>
      <c r="UNL31" s="469"/>
      <c r="UNM31" s="15" t="s">
        <v>170</v>
      </c>
      <c r="UNN31" s="468" t="s">
        <v>100</v>
      </c>
      <c r="UNO31" s="468"/>
      <c r="UNP31" s="469"/>
      <c r="UNQ31" s="15" t="s">
        <v>170</v>
      </c>
      <c r="UNR31" s="468" t="s">
        <v>100</v>
      </c>
      <c r="UNS31" s="468"/>
      <c r="UNT31" s="469"/>
      <c r="UNU31" s="15" t="s">
        <v>170</v>
      </c>
      <c r="UNV31" s="468" t="s">
        <v>100</v>
      </c>
      <c r="UNW31" s="468"/>
      <c r="UNX31" s="469"/>
      <c r="UNY31" s="15" t="s">
        <v>170</v>
      </c>
      <c r="UNZ31" s="468" t="s">
        <v>100</v>
      </c>
      <c r="UOA31" s="468"/>
      <c r="UOB31" s="469"/>
      <c r="UOC31" s="15" t="s">
        <v>170</v>
      </c>
      <c r="UOD31" s="468" t="s">
        <v>100</v>
      </c>
      <c r="UOE31" s="468"/>
      <c r="UOF31" s="469"/>
      <c r="UOG31" s="15" t="s">
        <v>170</v>
      </c>
      <c r="UOH31" s="468" t="s">
        <v>100</v>
      </c>
      <c r="UOI31" s="468"/>
      <c r="UOJ31" s="469"/>
      <c r="UOK31" s="15" t="s">
        <v>170</v>
      </c>
      <c r="UOL31" s="468" t="s">
        <v>100</v>
      </c>
      <c r="UOM31" s="468"/>
      <c r="UON31" s="469"/>
      <c r="UOO31" s="15" t="s">
        <v>170</v>
      </c>
      <c r="UOP31" s="468" t="s">
        <v>100</v>
      </c>
      <c r="UOQ31" s="468"/>
      <c r="UOR31" s="469"/>
      <c r="UOS31" s="15" t="s">
        <v>170</v>
      </c>
      <c r="UOT31" s="468" t="s">
        <v>100</v>
      </c>
      <c r="UOU31" s="468"/>
      <c r="UOV31" s="469"/>
      <c r="UOW31" s="15" t="s">
        <v>170</v>
      </c>
      <c r="UOX31" s="468" t="s">
        <v>100</v>
      </c>
      <c r="UOY31" s="468"/>
      <c r="UOZ31" s="469"/>
      <c r="UPA31" s="15" t="s">
        <v>170</v>
      </c>
      <c r="UPB31" s="468" t="s">
        <v>100</v>
      </c>
      <c r="UPC31" s="468"/>
      <c r="UPD31" s="469"/>
      <c r="UPE31" s="15" t="s">
        <v>170</v>
      </c>
      <c r="UPF31" s="468" t="s">
        <v>100</v>
      </c>
      <c r="UPG31" s="468"/>
      <c r="UPH31" s="469"/>
      <c r="UPI31" s="15" t="s">
        <v>170</v>
      </c>
      <c r="UPJ31" s="468" t="s">
        <v>100</v>
      </c>
      <c r="UPK31" s="468"/>
      <c r="UPL31" s="469"/>
      <c r="UPM31" s="15" t="s">
        <v>170</v>
      </c>
      <c r="UPN31" s="468" t="s">
        <v>100</v>
      </c>
      <c r="UPO31" s="468"/>
      <c r="UPP31" s="469"/>
      <c r="UPQ31" s="15" t="s">
        <v>170</v>
      </c>
      <c r="UPR31" s="468" t="s">
        <v>100</v>
      </c>
      <c r="UPS31" s="468"/>
      <c r="UPT31" s="469"/>
      <c r="UPU31" s="15" t="s">
        <v>170</v>
      </c>
      <c r="UPV31" s="468" t="s">
        <v>100</v>
      </c>
      <c r="UPW31" s="468"/>
      <c r="UPX31" s="469"/>
      <c r="UPY31" s="15" t="s">
        <v>170</v>
      </c>
      <c r="UPZ31" s="468" t="s">
        <v>100</v>
      </c>
      <c r="UQA31" s="468"/>
      <c r="UQB31" s="469"/>
      <c r="UQC31" s="15" t="s">
        <v>170</v>
      </c>
      <c r="UQD31" s="468" t="s">
        <v>100</v>
      </c>
      <c r="UQE31" s="468"/>
      <c r="UQF31" s="469"/>
      <c r="UQG31" s="15" t="s">
        <v>170</v>
      </c>
      <c r="UQH31" s="468" t="s">
        <v>100</v>
      </c>
      <c r="UQI31" s="468"/>
      <c r="UQJ31" s="469"/>
      <c r="UQK31" s="15" t="s">
        <v>170</v>
      </c>
      <c r="UQL31" s="468" t="s">
        <v>100</v>
      </c>
      <c r="UQM31" s="468"/>
      <c r="UQN31" s="469"/>
      <c r="UQO31" s="15" t="s">
        <v>170</v>
      </c>
      <c r="UQP31" s="468" t="s">
        <v>100</v>
      </c>
      <c r="UQQ31" s="468"/>
      <c r="UQR31" s="469"/>
      <c r="UQS31" s="15" t="s">
        <v>170</v>
      </c>
      <c r="UQT31" s="468" t="s">
        <v>100</v>
      </c>
      <c r="UQU31" s="468"/>
      <c r="UQV31" s="469"/>
      <c r="UQW31" s="15" t="s">
        <v>170</v>
      </c>
      <c r="UQX31" s="468" t="s">
        <v>100</v>
      </c>
      <c r="UQY31" s="468"/>
      <c r="UQZ31" s="469"/>
      <c r="URA31" s="15" t="s">
        <v>170</v>
      </c>
      <c r="URB31" s="468" t="s">
        <v>100</v>
      </c>
      <c r="URC31" s="468"/>
      <c r="URD31" s="469"/>
      <c r="URE31" s="15" t="s">
        <v>170</v>
      </c>
      <c r="URF31" s="468" t="s">
        <v>100</v>
      </c>
      <c r="URG31" s="468"/>
      <c r="URH31" s="469"/>
      <c r="URI31" s="15" t="s">
        <v>170</v>
      </c>
      <c r="URJ31" s="468" t="s">
        <v>100</v>
      </c>
      <c r="URK31" s="468"/>
      <c r="URL31" s="469"/>
      <c r="URM31" s="15" t="s">
        <v>170</v>
      </c>
      <c r="URN31" s="468" t="s">
        <v>100</v>
      </c>
      <c r="URO31" s="468"/>
      <c r="URP31" s="469"/>
      <c r="URQ31" s="15" t="s">
        <v>170</v>
      </c>
      <c r="URR31" s="468" t="s">
        <v>100</v>
      </c>
      <c r="URS31" s="468"/>
      <c r="URT31" s="469"/>
      <c r="URU31" s="15" t="s">
        <v>170</v>
      </c>
      <c r="URV31" s="468" t="s">
        <v>100</v>
      </c>
      <c r="URW31" s="468"/>
      <c r="URX31" s="469"/>
      <c r="URY31" s="15" t="s">
        <v>170</v>
      </c>
      <c r="URZ31" s="468" t="s">
        <v>100</v>
      </c>
      <c r="USA31" s="468"/>
      <c r="USB31" s="469"/>
      <c r="USC31" s="15" t="s">
        <v>170</v>
      </c>
      <c r="USD31" s="468" t="s">
        <v>100</v>
      </c>
      <c r="USE31" s="468"/>
      <c r="USF31" s="469"/>
      <c r="USG31" s="15" t="s">
        <v>170</v>
      </c>
      <c r="USH31" s="468" t="s">
        <v>100</v>
      </c>
      <c r="USI31" s="468"/>
      <c r="USJ31" s="469"/>
      <c r="USK31" s="15" t="s">
        <v>170</v>
      </c>
      <c r="USL31" s="468" t="s">
        <v>100</v>
      </c>
      <c r="USM31" s="468"/>
      <c r="USN31" s="469"/>
      <c r="USO31" s="15" t="s">
        <v>170</v>
      </c>
      <c r="USP31" s="468" t="s">
        <v>100</v>
      </c>
      <c r="USQ31" s="468"/>
      <c r="USR31" s="469"/>
      <c r="USS31" s="15" t="s">
        <v>170</v>
      </c>
      <c r="UST31" s="468" t="s">
        <v>100</v>
      </c>
      <c r="USU31" s="468"/>
      <c r="USV31" s="469"/>
      <c r="USW31" s="15" t="s">
        <v>170</v>
      </c>
      <c r="USX31" s="468" t="s">
        <v>100</v>
      </c>
      <c r="USY31" s="468"/>
      <c r="USZ31" s="469"/>
      <c r="UTA31" s="15" t="s">
        <v>170</v>
      </c>
      <c r="UTB31" s="468" t="s">
        <v>100</v>
      </c>
      <c r="UTC31" s="468"/>
      <c r="UTD31" s="469"/>
      <c r="UTE31" s="15" t="s">
        <v>170</v>
      </c>
      <c r="UTF31" s="468" t="s">
        <v>100</v>
      </c>
      <c r="UTG31" s="468"/>
      <c r="UTH31" s="469"/>
      <c r="UTI31" s="15" t="s">
        <v>170</v>
      </c>
      <c r="UTJ31" s="468" t="s">
        <v>100</v>
      </c>
      <c r="UTK31" s="468"/>
      <c r="UTL31" s="469"/>
      <c r="UTM31" s="15" t="s">
        <v>170</v>
      </c>
      <c r="UTN31" s="468" t="s">
        <v>100</v>
      </c>
      <c r="UTO31" s="468"/>
      <c r="UTP31" s="469"/>
      <c r="UTQ31" s="15" t="s">
        <v>170</v>
      </c>
      <c r="UTR31" s="468" t="s">
        <v>100</v>
      </c>
      <c r="UTS31" s="468"/>
      <c r="UTT31" s="469"/>
      <c r="UTU31" s="15" t="s">
        <v>170</v>
      </c>
      <c r="UTV31" s="468" t="s">
        <v>100</v>
      </c>
      <c r="UTW31" s="468"/>
      <c r="UTX31" s="469"/>
      <c r="UTY31" s="15" t="s">
        <v>170</v>
      </c>
      <c r="UTZ31" s="468" t="s">
        <v>100</v>
      </c>
      <c r="UUA31" s="468"/>
      <c r="UUB31" s="469"/>
      <c r="UUC31" s="15" t="s">
        <v>170</v>
      </c>
      <c r="UUD31" s="468" t="s">
        <v>100</v>
      </c>
      <c r="UUE31" s="468"/>
      <c r="UUF31" s="469"/>
      <c r="UUG31" s="15" t="s">
        <v>170</v>
      </c>
      <c r="UUH31" s="468" t="s">
        <v>100</v>
      </c>
      <c r="UUI31" s="468"/>
      <c r="UUJ31" s="469"/>
      <c r="UUK31" s="15" t="s">
        <v>170</v>
      </c>
      <c r="UUL31" s="468" t="s">
        <v>100</v>
      </c>
      <c r="UUM31" s="468"/>
      <c r="UUN31" s="469"/>
      <c r="UUO31" s="15" t="s">
        <v>170</v>
      </c>
      <c r="UUP31" s="468" t="s">
        <v>100</v>
      </c>
      <c r="UUQ31" s="468"/>
      <c r="UUR31" s="469"/>
      <c r="UUS31" s="15" t="s">
        <v>170</v>
      </c>
      <c r="UUT31" s="468" t="s">
        <v>100</v>
      </c>
      <c r="UUU31" s="468"/>
      <c r="UUV31" s="469"/>
      <c r="UUW31" s="15" t="s">
        <v>170</v>
      </c>
      <c r="UUX31" s="468" t="s">
        <v>100</v>
      </c>
      <c r="UUY31" s="468"/>
      <c r="UUZ31" s="469"/>
      <c r="UVA31" s="15" t="s">
        <v>170</v>
      </c>
      <c r="UVB31" s="468" t="s">
        <v>100</v>
      </c>
      <c r="UVC31" s="468"/>
      <c r="UVD31" s="469"/>
      <c r="UVE31" s="15" t="s">
        <v>170</v>
      </c>
      <c r="UVF31" s="468" t="s">
        <v>100</v>
      </c>
      <c r="UVG31" s="468"/>
      <c r="UVH31" s="469"/>
      <c r="UVI31" s="15" t="s">
        <v>170</v>
      </c>
      <c r="UVJ31" s="468" t="s">
        <v>100</v>
      </c>
      <c r="UVK31" s="468"/>
      <c r="UVL31" s="469"/>
      <c r="UVM31" s="15" t="s">
        <v>170</v>
      </c>
      <c r="UVN31" s="468" t="s">
        <v>100</v>
      </c>
      <c r="UVO31" s="468"/>
      <c r="UVP31" s="469"/>
      <c r="UVQ31" s="15" t="s">
        <v>170</v>
      </c>
      <c r="UVR31" s="468" t="s">
        <v>100</v>
      </c>
      <c r="UVS31" s="468"/>
      <c r="UVT31" s="469"/>
      <c r="UVU31" s="15" t="s">
        <v>170</v>
      </c>
      <c r="UVV31" s="468" t="s">
        <v>100</v>
      </c>
      <c r="UVW31" s="468"/>
      <c r="UVX31" s="469"/>
      <c r="UVY31" s="15" t="s">
        <v>170</v>
      </c>
      <c r="UVZ31" s="468" t="s">
        <v>100</v>
      </c>
      <c r="UWA31" s="468"/>
      <c r="UWB31" s="469"/>
      <c r="UWC31" s="15" t="s">
        <v>170</v>
      </c>
      <c r="UWD31" s="468" t="s">
        <v>100</v>
      </c>
      <c r="UWE31" s="468"/>
      <c r="UWF31" s="469"/>
      <c r="UWG31" s="15" t="s">
        <v>170</v>
      </c>
      <c r="UWH31" s="468" t="s">
        <v>100</v>
      </c>
      <c r="UWI31" s="468"/>
      <c r="UWJ31" s="469"/>
      <c r="UWK31" s="15" t="s">
        <v>170</v>
      </c>
      <c r="UWL31" s="468" t="s">
        <v>100</v>
      </c>
      <c r="UWM31" s="468"/>
      <c r="UWN31" s="469"/>
      <c r="UWO31" s="15" t="s">
        <v>170</v>
      </c>
      <c r="UWP31" s="468" t="s">
        <v>100</v>
      </c>
      <c r="UWQ31" s="468"/>
      <c r="UWR31" s="469"/>
      <c r="UWS31" s="15" t="s">
        <v>170</v>
      </c>
      <c r="UWT31" s="468" t="s">
        <v>100</v>
      </c>
      <c r="UWU31" s="468"/>
      <c r="UWV31" s="469"/>
      <c r="UWW31" s="15" t="s">
        <v>170</v>
      </c>
      <c r="UWX31" s="468" t="s">
        <v>100</v>
      </c>
      <c r="UWY31" s="468"/>
      <c r="UWZ31" s="469"/>
      <c r="UXA31" s="15" t="s">
        <v>170</v>
      </c>
      <c r="UXB31" s="468" t="s">
        <v>100</v>
      </c>
      <c r="UXC31" s="468"/>
      <c r="UXD31" s="469"/>
      <c r="UXE31" s="15" t="s">
        <v>170</v>
      </c>
      <c r="UXF31" s="468" t="s">
        <v>100</v>
      </c>
      <c r="UXG31" s="468"/>
      <c r="UXH31" s="469"/>
      <c r="UXI31" s="15" t="s">
        <v>170</v>
      </c>
      <c r="UXJ31" s="468" t="s">
        <v>100</v>
      </c>
      <c r="UXK31" s="468"/>
      <c r="UXL31" s="469"/>
      <c r="UXM31" s="15" t="s">
        <v>170</v>
      </c>
      <c r="UXN31" s="468" t="s">
        <v>100</v>
      </c>
      <c r="UXO31" s="468"/>
      <c r="UXP31" s="469"/>
      <c r="UXQ31" s="15" t="s">
        <v>170</v>
      </c>
      <c r="UXR31" s="468" t="s">
        <v>100</v>
      </c>
      <c r="UXS31" s="468"/>
      <c r="UXT31" s="469"/>
      <c r="UXU31" s="15" t="s">
        <v>170</v>
      </c>
      <c r="UXV31" s="468" t="s">
        <v>100</v>
      </c>
      <c r="UXW31" s="468"/>
      <c r="UXX31" s="469"/>
      <c r="UXY31" s="15" t="s">
        <v>170</v>
      </c>
      <c r="UXZ31" s="468" t="s">
        <v>100</v>
      </c>
      <c r="UYA31" s="468"/>
      <c r="UYB31" s="469"/>
      <c r="UYC31" s="15" t="s">
        <v>170</v>
      </c>
      <c r="UYD31" s="468" t="s">
        <v>100</v>
      </c>
      <c r="UYE31" s="468"/>
      <c r="UYF31" s="469"/>
      <c r="UYG31" s="15" t="s">
        <v>170</v>
      </c>
      <c r="UYH31" s="468" t="s">
        <v>100</v>
      </c>
      <c r="UYI31" s="468"/>
      <c r="UYJ31" s="469"/>
      <c r="UYK31" s="15" t="s">
        <v>170</v>
      </c>
      <c r="UYL31" s="468" t="s">
        <v>100</v>
      </c>
      <c r="UYM31" s="468"/>
      <c r="UYN31" s="469"/>
      <c r="UYO31" s="15" t="s">
        <v>170</v>
      </c>
      <c r="UYP31" s="468" t="s">
        <v>100</v>
      </c>
      <c r="UYQ31" s="468"/>
      <c r="UYR31" s="469"/>
      <c r="UYS31" s="15" t="s">
        <v>170</v>
      </c>
      <c r="UYT31" s="468" t="s">
        <v>100</v>
      </c>
      <c r="UYU31" s="468"/>
      <c r="UYV31" s="469"/>
      <c r="UYW31" s="15" t="s">
        <v>170</v>
      </c>
      <c r="UYX31" s="468" t="s">
        <v>100</v>
      </c>
      <c r="UYY31" s="468"/>
      <c r="UYZ31" s="469"/>
      <c r="UZA31" s="15" t="s">
        <v>170</v>
      </c>
      <c r="UZB31" s="468" t="s">
        <v>100</v>
      </c>
      <c r="UZC31" s="468"/>
      <c r="UZD31" s="469"/>
      <c r="UZE31" s="15" t="s">
        <v>170</v>
      </c>
      <c r="UZF31" s="468" t="s">
        <v>100</v>
      </c>
      <c r="UZG31" s="468"/>
      <c r="UZH31" s="469"/>
      <c r="UZI31" s="15" t="s">
        <v>170</v>
      </c>
      <c r="UZJ31" s="468" t="s">
        <v>100</v>
      </c>
      <c r="UZK31" s="468"/>
      <c r="UZL31" s="469"/>
      <c r="UZM31" s="15" t="s">
        <v>170</v>
      </c>
      <c r="UZN31" s="468" t="s">
        <v>100</v>
      </c>
      <c r="UZO31" s="468"/>
      <c r="UZP31" s="469"/>
      <c r="UZQ31" s="15" t="s">
        <v>170</v>
      </c>
      <c r="UZR31" s="468" t="s">
        <v>100</v>
      </c>
      <c r="UZS31" s="468"/>
      <c r="UZT31" s="469"/>
      <c r="UZU31" s="15" t="s">
        <v>170</v>
      </c>
      <c r="UZV31" s="468" t="s">
        <v>100</v>
      </c>
      <c r="UZW31" s="468"/>
      <c r="UZX31" s="469"/>
      <c r="UZY31" s="15" t="s">
        <v>170</v>
      </c>
      <c r="UZZ31" s="468" t="s">
        <v>100</v>
      </c>
      <c r="VAA31" s="468"/>
      <c r="VAB31" s="469"/>
      <c r="VAC31" s="15" t="s">
        <v>170</v>
      </c>
      <c r="VAD31" s="468" t="s">
        <v>100</v>
      </c>
      <c r="VAE31" s="468"/>
      <c r="VAF31" s="469"/>
      <c r="VAG31" s="15" t="s">
        <v>170</v>
      </c>
      <c r="VAH31" s="468" t="s">
        <v>100</v>
      </c>
      <c r="VAI31" s="468"/>
      <c r="VAJ31" s="469"/>
      <c r="VAK31" s="15" t="s">
        <v>170</v>
      </c>
      <c r="VAL31" s="468" t="s">
        <v>100</v>
      </c>
      <c r="VAM31" s="468"/>
      <c r="VAN31" s="469"/>
      <c r="VAO31" s="15" t="s">
        <v>170</v>
      </c>
      <c r="VAP31" s="468" t="s">
        <v>100</v>
      </c>
      <c r="VAQ31" s="468"/>
      <c r="VAR31" s="469"/>
      <c r="VAS31" s="15" t="s">
        <v>170</v>
      </c>
      <c r="VAT31" s="468" t="s">
        <v>100</v>
      </c>
      <c r="VAU31" s="468"/>
      <c r="VAV31" s="469"/>
      <c r="VAW31" s="15" t="s">
        <v>170</v>
      </c>
      <c r="VAX31" s="468" t="s">
        <v>100</v>
      </c>
      <c r="VAY31" s="468"/>
      <c r="VAZ31" s="469"/>
      <c r="VBA31" s="15" t="s">
        <v>170</v>
      </c>
      <c r="VBB31" s="468" t="s">
        <v>100</v>
      </c>
      <c r="VBC31" s="468"/>
      <c r="VBD31" s="469"/>
      <c r="VBE31" s="15" t="s">
        <v>170</v>
      </c>
      <c r="VBF31" s="468" t="s">
        <v>100</v>
      </c>
      <c r="VBG31" s="468"/>
      <c r="VBH31" s="469"/>
      <c r="VBI31" s="15" t="s">
        <v>170</v>
      </c>
      <c r="VBJ31" s="468" t="s">
        <v>100</v>
      </c>
      <c r="VBK31" s="468"/>
      <c r="VBL31" s="469"/>
      <c r="VBM31" s="15" t="s">
        <v>170</v>
      </c>
      <c r="VBN31" s="468" t="s">
        <v>100</v>
      </c>
      <c r="VBO31" s="468"/>
      <c r="VBP31" s="469"/>
      <c r="VBQ31" s="15" t="s">
        <v>170</v>
      </c>
      <c r="VBR31" s="468" t="s">
        <v>100</v>
      </c>
      <c r="VBS31" s="468"/>
      <c r="VBT31" s="469"/>
      <c r="VBU31" s="15" t="s">
        <v>170</v>
      </c>
      <c r="VBV31" s="468" t="s">
        <v>100</v>
      </c>
      <c r="VBW31" s="468"/>
      <c r="VBX31" s="469"/>
      <c r="VBY31" s="15" t="s">
        <v>170</v>
      </c>
      <c r="VBZ31" s="468" t="s">
        <v>100</v>
      </c>
      <c r="VCA31" s="468"/>
      <c r="VCB31" s="469"/>
      <c r="VCC31" s="15" t="s">
        <v>170</v>
      </c>
      <c r="VCD31" s="468" t="s">
        <v>100</v>
      </c>
      <c r="VCE31" s="468"/>
      <c r="VCF31" s="469"/>
      <c r="VCG31" s="15" t="s">
        <v>170</v>
      </c>
      <c r="VCH31" s="468" t="s">
        <v>100</v>
      </c>
      <c r="VCI31" s="468"/>
      <c r="VCJ31" s="469"/>
      <c r="VCK31" s="15" t="s">
        <v>170</v>
      </c>
      <c r="VCL31" s="468" t="s">
        <v>100</v>
      </c>
      <c r="VCM31" s="468"/>
      <c r="VCN31" s="469"/>
      <c r="VCO31" s="15" t="s">
        <v>170</v>
      </c>
      <c r="VCP31" s="468" t="s">
        <v>100</v>
      </c>
      <c r="VCQ31" s="468"/>
      <c r="VCR31" s="469"/>
      <c r="VCS31" s="15" t="s">
        <v>170</v>
      </c>
      <c r="VCT31" s="468" t="s">
        <v>100</v>
      </c>
      <c r="VCU31" s="468"/>
      <c r="VCV31" s="469"/>
      <c r="VCW31" s="15" t="s">
        <v>170</v>
      </c>
      <c r="VCX31" s="468" t="s">
        <v>100</v>
      </c>
      <c r="VCY31" s="468"/>
      <c r="VCZ31" s="469"/>
      <c r="VDA31" s="15" t="s">
        <v>170</v>
      </c>
      <c r="VDB31" s="468" t="s">
        <v>100</v>
      </c>
      <c r="VDC31" s="468"/>
      <c r="VDD31" s="469"/>
      <c r="VDE31" s="15" t="s">
        <v>170</v>
      </c>
      <c r="VDF31" s="468" t="s">
        <v>100</v>
      </c>
      <c r="VDG31" s="468"/>
      <c r="VDH31" s="469"/>
      <c r="VDI31" s="15" t="s">
        <v>170</v>
      </c>
      <c r="VDJ31" s="468" t="s">
        <v>100</v>
      </c>
      <c r="VDK31" s="468"/>
      <c r="VDL31" s="469"/>
      <c r="VDM31" s="15" t="s">
        <v>170</v>
      </c>
      <c r="VDN31" s="468" t="s">
        <v>100</v>
      </c>
      <c r="VDO31" s="468"/>
      <c r="VDP31" s="469"/>
      <c r="VDQ31" s="15" t="s">
        <v>170</v>
      </c>
      <c r="VDR31" s="468" t="s">
        <v>100</v>
      </c>
      <c r="VDS31" s="468"/>
      <c r="VDT31" s="469"/>
      <c r="VDU31" s="15" t="s">
        <v>170</v>
      </c>
      <c r="VDV31" s="468" t="s">
        <v>100</v>
      </c>
      <c r="VDW31" s="468"/>
      <c r="VDX31" s="469"/>
      <c r="VDY31" s="15" t="s">
        <v>170</v>
      </c>
      <c r="VDZ31" s="468" t="s">
        <v>100</v>
      </c>
      <c r="VEA31" s="468"/>
      <c r="VEB31" s="469"/>
      <c r="VEC31" s="15" t="s">
        <v>170</v>
      </c>
      <c r="VED31" s="468" t="s">
        <v>100</v>
      </c>
      <c r="VEE31" s="468"/>
      <c r="VEF31" s="469"/>
      <c r="VEG31" s="15" t="s">
        <v>170</v>
      </c>
      <c r="VEH31" s="468" t="s">
        <v>100</v>
      </c>
      <c r="VEI31" s="468"/>
      <c r="VEJ31" s="469"/>
      <c r="VEK31" s="15" t="s">
        <v>170</v>
      </c>
      <c r="VEL31" s="468" t="s">
        <v>100</v>
      </c>
      <c r="VEM31" s="468"/>
      <c r="VEN31" s="469"/>
      <c r="VEO31" s="15" t="s">
        <v>170</v>
      </c>
      <c r="VEP31" s="468" t="s">
        <v>100</v>
      </c>
      <c r="VEQ31" s="468"/>
      <c r="VER31" s="469"/>
      <c r="VES31" s="15" t="s">
        <v>170</v>
      </c>
      <c r="VET31" s="468" t="s">
        <v>100</v>
      </c>
      <c r="VEU31" s="468"/>
      <c r="VEV31" s="469"/>
      <c r="VEW31" s="15" t="s">
        <v>170</v>
      </c>
      <c r="VEX31" s="468" t="s">
        <v>100</v>
      </c>
      <c r="VEY31" s="468"/>
      <c r="VEZ31" s="469"/>
      <c r="VFA31" s="15" t="s">
        <v>170</v>
      </c>
      <c r="VFB31" s="468" t="s">
        <v>100</v>
      </c>
      <c r="VFC31" s="468"/>
      <c r="VFD31" s="469"/>
      <c r="VFE31" s="15" t="s">
        <v>170</v>
      </c>
      <c r="VFF31" s="468" t="s">
        <v>100</v>
      </c>
      <c r="VFG31" s="468"/>
      <c r="VFH31" s="469"/>
      <c r="VFI31" s="15" t="s">
        <v>170</v>
      </c>
      <c r="VFJ31" s="468" t="s">
        <v>100</v>
      </c>
      <c r="VFK31" s="468"/>
      <c r="VFL31" s="469"/>
      <c r="VFM31" s="15" t="s">
        <v>170</v>
      </c>
      <c r="VFN31" s="468" t="s">
        <v>100</v>
      </c>
      <c r="VFO31" s="468"/>
      <c r="VFP31" s="469"/>
      <c r="VFQ31" s="15" t="s">
        <v>170</v>
      </c>
      <c r="VFR31" s="468" t="s">
        <v>100</v>
      </c>
      <c r="VFS31" s="468"/>
      <c r="VFT31" s="469"/>
      <c r="VFU31" s="15" t="s">
        <v>170</v>
      </c>
      <c r="VFV31" s="468" t="s">
        <v>100</v>
      </c>
      <c r="VFW31" s="468"/>
      <c r="VFX31" s="469"/>
      <c r="VFY31" s="15" t="s">
        <v>170</v>
      </c>
      <c r="VFZ31" s="468" t="s">
        <v>100</v>
      </c>
      <c r="VGA31" s="468"/>
      <c r="VGB31" s="469"/>
      <c r="VGC31" s="15" t="s">
        <v>170</v>
      </c>
      <c r="VGD31" s="468" t="s">
        <v>100</v>
      </c>
      <c r="VGE31" s="468"/>
      <c r="VGF31" s="469"/>
      <c r="VGG31" s="15" t="s">
        <v>170</v>
      </c>
      <c r="VGH31" s="468" t="s">
        <v>100</v>
      </c>
      <c r="VGI31" s="468"/>
      <c r="VGJ31" s="469"/>
      <c r="VGK31" s="15" t="s">
        <v>170</v>
      </c>
      <c r="VGL31" s="468" t="s">
        <v>100</v>
      </c>
      <c r="VGM31" s="468"/>
      <c r="VGN31" s="469"/>
      <c r="VGO31" s="15" t="s">
        <v>170</v>
      </c>
      <c r="VGP31" s="468" t="s">
        <v>100</v>
      </c>
      <c r="VGQ31" s="468"/>
      <c r="VGR31" s="469"/>
      <c r="VGS31" s="15" t="s">
        <v>170</v>
      </c>
      <c r="VGT31" s="468" t="s">
        <v>100</v>
      </c>
      <c r="VGU31" s="468"/>
      <c r="VGV31" s="469"/>
      <c r="VGW31" s="15" t="s">
        <v>170</v>
      </c>
      <c r="VGX31" s="468" t="s">
        <v>100</v>
      </c>
      <c r="VGY31" s="468"/>
      <c r="VGZ31" s="469"/>
      <c r="VHA31" s="15" t="s">
        <v>170</v>
      </c>
      <c r="VHB31" s="468" t="s">
        <v>100</v>
      </c>
      <c r="VHC31" s="468"/>
      <c r="VHD31" s="469"/>
      <c r="VHE31" s="15" t="s">
        <v>170</v>
      </c>
      <c r="VHF31" s="468" t="s">
        <v>100</v>
      </c>
      <c r="VHG31" s="468"/>
      <c r="VHH31" s="469"/>
      <c r="VHI31" s="15" t="s">
        <v>170</v>
      </c>
      <c r="VHJ31" s="468" t="s">
        <v>100</v>
      </c>
      <c r="VHK31" s="468"/>
      <c r="VHL31" s="469"/>
      <c r="VHM31" s="15" t="s">
        <v>170</v>
      </c>
      <c r="VHN31" s="468" t="s">
        <v>100</v>
      </c>
      <c r="VHO31" s="468"/>
      <c r="VHP31" s="469"/>
      <c r="VHQ31" s="15" t="s">
        <v>170</v>
      </c>
      <c r="VHR31" s="468" t="s">
        <v>100</v>
      </c>
      <c r="VHS31" s="468"/>
      <c r="VHT31" s="469"/>
      <c r="VHU31" s="15" t="s">
        <v>170</v>
      </c>
      <c r="VHV31" s="468" t="s">
        <v>100</v>
      </c>
      <c r="VHW31" s="468"/>
      <c r="VHX31" s="469"/>
      <c r="VHY31" s="15" t="s">
        <v>170</v>
      </c>
      <c r="VHZ31" s="468" t="s">
        <v>100</v>
      </c>
      <c r="VIA31" s="468"/>
      <c r="VIB31" s="469"/>
      <c r="VIC31" s="15" t="s">
        <v>170</v>
      </c>
      <c r="VID31" s="468" t="s">
        <v>100</v>
      </c>
      <c r="VIE31" s="468"/>
      <c r="VIF31" s="469"/>
      <c r="VIG31" s="15" t="s">
        <v>170</v>
      </c>
      <c r="VIH31" s="468" t="s">
        <v>100</v>
      </c>
      <c r="VII31" s="468"/>
      <c r="VIJ31" s="469"/>
      <c r="VIK31" s="15" t="s">
        <v>170</v>
      </c>
      <c r="VIL31" s="468" t="s">
        <v>100</v>
      </c>
      <c r="VIM31" s="468"/>
      <c r="VIN31" s="469"/>
      <c r="VIO31" s="15" t="s">
        <v>170</v>
      </c>
      <c r="VIP31" s="468" t="s">
        <v>100</v>
      </c>
      <c r="VIQ31" s="468"/>
      <c r="VIR31" s="469"/>
      <c r="VIS31" s="15" t="s">
        <v>170</v>
      </c>
      <c r="VIT31" s="468" t="s">
        <v>100</v>
      </c>
      <c r="VIU31" s="468"/>
      <c r="VIV31" s="469"/>
      <c r="VIW31" s="15" t="s">
        <v>170</v>
      </c>
      <c r="VIX31" s="468" t="s">
        <v>100</v>
      </c>
      <c r="VIY31" s="468"/>
      <c r="VIZ31" s="469"/>
      <c r="VJA31" s="15" t="s">
        <v>170</v>
      </c>
      <c r="VJB31" s="468" t="s">
        <v>100</v>
      </c>
      <c r="VJC31" s="468"/>
      <c r="VJD31" s="469"/>
      <c r="VJE31" s="15" t="s">
        <v>170</v>
      </c>
      <c r="VJF31" s="468" t="s">
        <v>100</v>
      </c>
      <c r="VJG31" s="468"/>
      <c r="VJH31" s="469"/>
      <c r="VJI31" s="15" t="s">
        <v>170</v>
      </c>
      <c r="VJJ31" s="468" t="s">
        <v>100</v>
      </c>
      <c r="VJK31" s="468"/>
      <c r="VJL31" s="469"/>
      <c r="VJM31" s="15" t="s">
        <v>170</v>
      </c>
      <c r="VJN31" s="468" t="s">
        <v>100</v>
      </c>
      <c r="VJO31" s="468"/>
      <c r="VJP31" s="469"/>
      <c r="VJQ31" s="15" t="s">
        <v>170</v>
      </c>
      <c r="VJR31" s="468" t="s">
        <v>100</v>
      </c>
      <c r="VJS31" s="468"/>
      <c r="VJT31" s="469"/>
      <c r="VJU31" s="15" t="s">
        <v>170</v>
      </c>
      <c r="VJV31" s="468" t="s">
        <v>100</v>
      </c>
      <c r="VJW31" s="468"/>
      <c r="VJX31" s="469"/>
      <c r="VJY31" s="15" t="s">
        <v>170</v>
      </c>
      <c r="VJZ31" s="468" t="s">
        <v>100</v>
      </c>
      <c r="VKA31" s="468"/>
      <c r="VKB31" s="469"/>
      <c r="VKC31" s="15" t="s">
        <v>170</v>
      </c>
      <c r="VKD31" s="468" t="s">
        <v>100</v>
      </c>
      <c r="VKE31" s="468"/>
      <c r="VKF31" s="469"/>
      <c r="VKG31" s="15" t="s">
        <v>170</v>
      </c>
      <c r="VKH31" s="468" t="s">
        <v>100</v>
      </c>
      <c r="VKI31" s="468"/>
      <c r="VKJ31" s="469"/>
      <c r="VKK31" s="15" t="s">
        <v>170</v>
      </c>
      <c r="VKL31" s="468" t="s">
        <v>100</v>
      </c>
      <c r="VKM31" s="468"/>
      <c r="VKN31" s="469"/>
      <c r="VKO31" s="15" t="s">
        <v>170</v>
      </c>
      <c r="VKP31" s="468" t="s">
        <v>100</v>
      </c>
      <c r="VKQ31" s="468"/>
      <c r="VKR31" s="469"/>
      <c r="VKS31" s="15" t="s">
        <v>170</v>
      </c>
      <c r="VKT31" s="468" t="s">
        <v>100</v>
      </c>
      <c r="VKU31" s="468"/>
      <c r="VKV31" s="469"/>
      <c r="VKW31" s="15" t="s">
        <v>170</v>
      </c>
      <c r="VKX31" s="468" t="s">
        <v>100</v>
      </c>
      <c r="VKY31" s="468"/>
      <c r="VKZ31" s="469"/>
      <c r="VLA31" s="15" t="s">
        <v>170</v>
      </c>
      <c r="VLB31" s="468" t="s">
        <v>100</v>
      </c>
      <c r="VLC31" s="468"/>
      <c r="VLD31" s="469"/>
      <c r="VLE31" s="15" t="s">
        <v>170</v>
      </c>
      <c r="VLF31" s="468" t="s">
        <v>100</v>
      </c>
      <c r="VLG31" s="468"/>
      <c r="VLH31" s="469"/>
      <c r="VLI31" s="15" t="s">
        <v>170</v>
      </c>
      <c r="VLJ31" s="468" t="s">
        <v>100</v>
      </c>
      <c r="VLK31" s="468"/>
      <c r="VLL31" s="469"/>
      <c r="VLM31" s="15" t="s">
        <v>170</v>
      </c>
      <c r="VLN31" s="468" t="s">
        <v>100</v>
      </c>
      <c r="VLO31" s="468"/>
      <c r="VLP31" s="469"/>
      <c r="VLQ31" s="15" t="s">
        <v>170</v>
      </c>
      <c r="VLR31" s="468" t="s">
        <v>100</v>
      </c>
      <c r="VLS31" s="468"/>
      <c r="VLT31" s="469"/>
      <c r="VLU31" s="15" t="s">
        <v>170</v>
      </c>
      <c r="VLV31" s="468" t="s">
        <v>100</v>
      </c>
      <c r="VLW31" s="468"/>
      <c r="VLX31" s="469"/>
      <c r="VLY31" s="15" t="s">
        <v>170</v>
      </c>
      <c r="VLZ31" s="468" t="s">
        <v>100</v>
      </c>
      <c r="VMA31" s="468"/>
      <c r="VMB31" s="469"/>
      <c r="VMC31" s="15" t="s">
        <v>170</v>
      </c>
      <c r="VMD31" s="468" t="s">
        <v>100</v>
      </c>
      <c r="VME31" s="468"/>
      <c r="VMF31" s="469"/>
      <c r="VMG31" s="15" t="s">
        <v>170</v>
      </c>
      <c r="VMH31" s="468" t="s">
        <v>100</v>
      </c>
      <c r="VMI31" s="468"/>
      <c r="VMJ31" s="469"/>
      <c r="VMK31" s="15" t="s">
        <v>170</v>
      </c>
      <c r="VML31" s="468" t="s">
        <v>100</v>
      </c>
      <c r="VMM31" s="468"/>
      <c r="VMN31" s="469"/>
      <c r="VMO31" s="15" t="s">
        <v>170</v>
      </c>
      <c r="VMP31" s="468" t="s">
        <v>100</v>
      </c>
      <c r="VMQ31" s="468"/>
      <c r="VMR31" s="469"/>
      <c r="VMS31" s="15" t="s">
        <v>170</v>
      </c>
      <c r="VMT31" s="468" t="s">
        <v>100</v>
      </c>
      <c r="VMU31" s="468"/>
      <c r="VMV31" s="469"/>
      <c r="VMW31" s="15" t="s">
        <v>170</v>
      </c>
      <c r="VMX31" s="468" t="s">
        <v>100</v>
      </c>
      <c r="VMY31" s="468"/>
      <c r="VMZ31" s="469"/>
      <c r="VNA31" s="15" t="s">
        <v>170</v>
      </c>
      <c r="VNB31" s="468" t="s">
        <v>100</v>
      </c>
      <c r="VNC31" s="468"/>
      <c r="VND31" s="469"/>
      <c r="VNE31" s="15" t="s">
        <v>170</v>
      </c>
      <c r="VNF31" s="468" t="s">
        <v>100</v>
      </c>
      <c r="VNG31" s="468"/>
      <c r="VNH31" s="469"/>
      <c r="VNI31" s="15" t="s">
        <v>170</v>
      </c>
      <c r="VNJ31" s="468" t="s">
        <v>100</v>
      </c>
      <c r="VNK31" s="468"/>
      <c r="VNL31" s="469"/>
      <c r="VNM31" s="15" t="s">
        <v>170</v>
      </c>
      <c r="VNN31" s="468" t="s">
        <v>100</v>
      </c>
      <c r="VNO31" s="468"/>
      <c r="VNP31" s="469"/>
      <c r="VNQ31" s="15" t="s">
        <v>170</v>
      </c>
      <c r="VNR31" s="468" t="s">
        <v>100</v>
      </c>
      <c r="VNS31" s="468"/>
      <c r="VNT31" s="469"/>
      <c r="VNU31" s="15" t="s">
        <v>170</v>
      </c>
      <c r="VNV31" s="468" t="s">
        <v>100</v>
      </c>
      <c r="VNW31" s="468"/>
      <c r="VNX31" s="469"/>
      <c r="VNY31" s="15" t="s">
        <v>170</v>
      </c>
      <c r="VNZ31" s="468" t="s">
        <v>100</v>
      </c>
      <c r="VOA31" s="468"/>
      <c r="VOB31" s="469"/>
      <c r="VOC31" s="15" t="s">
        <v>170</v>
      </c>
      <c r="VOD31" s="468" t="s">
        <v>100</v>
      </c>
      <c r="VOE31" s="468"/>
      <c r="VOF31" s="469"/>
      <c r="VOG31" s="15" t="s">
        <v>170</v>
      </c>
      <c r="VOH31" s="468" t="s">
        <v>100</v>
      </c>
      <c r="VOI31" s="468"/>
      <c r="VOJ31" s="469"/>
      <c r="VOK31" s="15" t="s">
        <v>170</v>
      </c>
      <c r="VOL31" s="468" t="s">
        <v>100</v>
      </c>
      <c r="VOM31" s="468"/>
      <c r="VON31" s="469"/>
      <c r="VOO31" s="15" t="s">
        <v>170</v>
      </c>
      <c r="VOP31" s="468" t="s">
        <v>100</v>
      </c>
      <c r="VOQ31" s="468"/>
      <c r="VOR31" s="469"/>
      <c r="VOS31" s="15" t="s">
        <v>170</v>
      </c>
      <c r="VOT31" s="468" t="s">
        <v>100</v>
      </c>
      <c r="VOU31" s="468"/>
      <c r="VOV31" s="469"/>
      <c r="VOW31" s="15" t="s">
        <v>170</v>
      </c>
      <c r="VOX31" s="468" t="s">
        <v>100</v>
      </c>
      <c r="VOY31" s="468"/>
      <c r="VOZ31" s="469"/>
      <c r="VPA31" s="15" t="s">
        <v>170</v>
      </c>
      <c r="VPB31" s="468" t="s">
        <v>100</v>
      </c>
      <c r="VPC31" s="468"/>
      <c r="VPD31" s="469"/>
      <c r="VPE31" s="15" t="s">
        <v>170</v>
      </c>
      <c r="VPF31" s="468" t="s">
        <v>100</v>
      </c>
      <c r="VPG31" s="468"/>
      <c r="VPH31" s="469"/>
      <c r="VPI31" s="15" t="s">
        <v>170</v>
      </c>
      <c r="VPJ31" s="468" t="s">
        <v>100</v>
      </c>
      <c r="VPK31" s="468"/>
      <c r="VPL31" s="469"/>
      <c r="VPM31" s="15" t="s">
        <v>170</v>
      </c>
      <c r="VPN31" s="468" t="s">
        <v>100</v>
      </c>
      <c r="VPO31" s="468"/>
      <c r="VPP31" s="469"/>
      <c r="VPQ31" s="15" t="s">
        <v>170</v>
      </c>
      <c r="VPR31" s="468" t="s">
        <v>100</v>
      </c>
      <c r="VPS31" s="468"/>
      <c r="VPT31" s="469"/>
      <c r="VPU31" s="15" t="s">
        <v>170</v>
      </c>
      <c r="VPV31" s="468" t="s">
        <v>100</v>
      </c>
      <c r="VPW31" s="468"/>
      <c r="VPX31" s="469"/>
      <c r="VPY31" s="15" t="s">
        <v>170</v>
      </c>
      <c r="VPZ31" s="468" t="s">
        <v>100</v>
      </c>
      <c r="VQA31" s="468"/>
      <c r="VQB31" s="469"/>
      <c r="VQC31" s="15" t="s">
        <v>170</v>
      </c>
      <c r="VQD31" s="468" t="s">
        <v>100</v>
      </c>
      <c r="VQE31" s="468"/>
      <c r="VQF31" s="469"/>
      <c r="VQG31" s="15" t="s">
        <v>170</v>
      </c>
      <c r="VQH31" s="468" t="s">
        <v>100</v>
      </c>
      <c r="VQI31" s="468"/>
      <c r="VQJ31" s="469"/>
      <c r="VQK31" s="15" t="s">
        <v>170</v>
      </c>
      <c r="VQL31" s="468" t="s">
        <v>100</v>
      </c>
      <c r="VQM31" s="468"/>
      <c r="VQN31" s="469"/>
      <c r="VQO31" s="15" t="s">
        <v>170</v>
      </c>
      <c r="VQP31" s="468" t="s">
        <v>100</v>
      </c>
      <c r="VQQ31" s="468"/>
      <c r="VQR31" s="469"/>
      <c r="VQS31" s="15" t="s">
        <v>170</v>
      </c>
      <c r="VQT31" s="468" t="s">
        <v>100</v>
      </c>
      <c r="VQU31" s="468"/>
      <c r="VQV31" s="469"/>
      <c r="VQW31" s="15" t="s">
        <v>170</v>
      </c>
      <c r="VQX31" s="468" t="s">
        <v>100</v>
      </c>
      <c r="VQY31" s="468"/>
      <c r="VQZ31" s="469"/>
      <c r="VRA31" s="15" t="s">
        <v>170</v>
      </c>
      <c r="VRB31" s="468" t="s">
        <v>100</v>
      </c>
      <c r="VRC31" s="468"/>
      <c r="VRD31" s="469"/>
      <c r="VRE31" s="15" t="s">
        <v>170</v>
      </c>
      <c r="VRF31" s="468" t="s">
        <v>100</v>
      </c>
      <c r="VRG31" s="468"/>
      <c r="VRH31" s="469"/>
      <c r="VRI31" s="15" t="s">
        <v>170</v>
      </c>
      <c r="VRJ31" s="468" t="s">
        <v>100</v>
      </c>
      <c r="VRK31" s="468"/>
      <c r="VRL31" s="469"/>
      <c r="VRM31" s="15" t="s">
        <v>170</v>
      </c>
      <c r="VRN31" s="468" t="s">
        <v>100</v>
      </c>
      <c r="VRO31" s="468"/>
      <c r="VRP31" s="469"/>
      <c r="VRQ31" s="15" t="s">
        <v>170</v>
      </c>
      <c r="VRR31" s="468" t="s">
        <v>100</v>
      </c>
      <c r="VRS31" s="468"/>
      <c r="VRT31" s="469"/>
      <c r="VRU31" s="15" t="s">
        <v>170</v>
      </c>
      <c r="VRV31" s="468" t="s">
        <v>100</v>
      </c>
      <c r="VRW31" s="468"/>
      <c r="VRX31" s="469"/>
      <c r="VRY31" s="15" t="s">
        <v>170</v>
      </c>
      <c r="VRZ31" s="468" t="s">
        <v>100</v>
      </c>
      <c r="VSA31" s="468"/>
      <c r="VSB31" s="469"/>
      <c r="VSC31" s="15" t="s">
        <v>170</v>
      </c>
      <c r="VSD31" s="468" t="s">
        <v>100</v>
      </c>
      <c r="VSE31" s="468"/>
      <c r="VSF31" s="469"/>
      <c r="VSG31" s="15" t="s">
        <v>170</v>
      </c>
      <c r="VSH31" s="468" t="s">
        <v>100</v>
      </c>
      <c r="VSI31" s="468"/>
      <c r="VSJ31" s="469"/>
      <c r="VSK31" s="15" t="s">
        <v>170</v>
      </c>
      <c r="VSL31" s="468" t="s">
        <v>100</v>
      </c>
      <c r="VSM31" s="468"/>
      <c r="VSN31" s="469"/>
      <c r="VSO31" s="15" t="s">
        <v>170</v>
      </c>
      <c r="VSP31" s="468" t="s">
        <v>100</v>
      </c>
      <c r="VSQ31" s="468"/>
      <c r="VSR31" s="469"/>
      <c r="VSS31" s="15" t="s">
        <v>170</v>
      </c>
      <c r="VST31" s="468" t="s">
        <v>100</v>
      </c>
      <c r="VSU31" s="468"/>
      <c r="VSV31" s="469"/>
      <c r="VSW31" s="15" t="s">
        <v>170</v>
      </c>
      <c r="VSX31" s="468" t="s">
        <v>100</v>
      </c>
      <c r="VSY31" s="468"/>
      <c r="VSZ31" s="469"/>
      <c r="VTA31" s="15" t="s">
        <v>170</v>
      </c>
      <c r="VTB31" s="468" t="s">
        <v>100</v>
      </c>
      <c r="VTC31" s="468"/>
      <c r="VTD31" s="469"/>
      <c r="VTE31" s="15" t="s">
        <v>170</v>
      </c>
      <c r="VTF31" s="468" t="s">
        <v>100</v>
      </c>
      <c r="VTG31" s="468"/>
      <c r="VTH31" s="469"/>
      <c r="VTI31" s="15" t="s">
        <v>170</v>
      </c>
      <c r="VTJ31" s="468" t="s">
        <v>100</v>
      </c>
      <c r="VTK31" s="468"/>
      <c r="VTL31" s="469"/>
      <c r="VTM31" s="15" t="s">
        <v>170</v>
      </c>
      <c r="VTN31" s="468" t="s">
        <v>100</v>
      </c>
      <c r="VTO31" s="468"/>
      <c r="VTP31" s="469"/>
      <c r="VTQ31" s="15" t="s">
        <v>170</v>
      </c>
      <c r="VTR31" s="468" t="s">
        <v>100</v>
      </c>
      <c r="VTS31" s="468"/>
      <c r="VTT31" s="469"/>
      <c r="VTU31" s="15" t="s">
        <v>170</v>
      </c>
      <c r="VTV31" s="468" t="s">
        <v>100</v>
      </c>
      <c r="VTW31" s="468"/>
      <c r="VTX31" s="469"/>
      <c r="VTY31" s="15" t="s">
        <v>170</v>
      </c>
      <c r="VTZ31" s="468" t="s">
        <v>100</v>
      </c>
      <c r="VUA31" s="468"/>
      <c r="VUB31" s="469"/>
      <c r="VUC31" s="15" t="s">
        <v>170</v>
      </c>
      <c r="VUD31" s="468" t="s">
        <v>100</v>
      </c>
      <c r="VUE31" s="468"/>
      <c r="VUF31" s="469"/>
      <c r="VUG31" s="15" t="s">
        <v>170</v>
      </c>
      <c r="VUH31" s="468" t="s">
        <v>100</v>
      </c>
      <c r="VUI31" s="468"/>
      <c r="VUJ31" s="469"/>
      <c r="VUK31" s="15" t="s">
        <v>170</v>
      </c>
      <c r="VUL31" s="468" t="s">
        <v>100</v>
      </c>
      <c r="VUM31" s="468"/>
      <c r="VUN31" s="469"/>
      <c r="VUO31" s="15" t="s">
        <v>170</v>
      </c>
      <c r="VUP31" s="468" t="s">
        <v>100</v>
      </c>
      <c r="VUQ31" s="468"/>
      <c r="VUR31" s="469"/>
      <c r="VUS31" s="15" t="s">
        <v>170</v>
      </c>
      <c r="VUT31" s="468" t="s">
        <v>100</v>
      </c>
      <c r="VUU31" s="468"/>
      <c r="VUV31" s="469"/>
      <c r="VUW31" s="15" t="s">
        <v>170</v>
      </c>
      <c r="VUX31" s="468" t="s">
        <v>100</v>
      </c>
      <c r="VUY31" s="468"/>
      <c r="VUZ31" s="469"/>
      <c r="VVA31" s="15" t="s">
        <v>170</v>
      </c>
      <c r="VVB31" s="468" t="s">
        <v>100</v>
      </c>
      <c r="VVC31" s="468"/>
      <c r="VVD31" s="469"/>
      <c r="VVE31" s="15" t="s">
        <v>170</v>
      </c>
      <c r="VVF31" s="468" t="s">
        <v>100</v>
      </c>
      <c r="VVG31" s="468"/>
      <c r="VVH31" s="469"/>
      <c r="VVI31" s="15" t="s">
        <v>170</v>
      </c>
      <c r="VVJ31" s="468" t="s">
        <v>100</v>
      </c>
      <c r="VVK31" s="468"/>
      <c r="VVL31" s="469"/>
      <c r="VVM31" s="15" t="s">
        <v>170</v>
      </c>
      <c r="VVN31" s="468" t="s">
        <v>100</v>
      </c>
      <c r="VVO31" s="468"/>
      <c r="VVP31" s="469"/>
      <c r="VVQ31" s="15" t="s">
        <v>170</v>
      </c>
      <c r="VVR31" s="468" t="s">
        <v>100</v>
      </c>
      <c r="VVS31" s="468"/>
      <c r="VVT31" s="469"/>
      <c r="VVU31" s="15" t="s">
        <v>170</v>
      </c>
      <c r="VVV31" s="468" t="s">
        <v>100</v>
      </c>
      <c r="VVW31" s="468"/>
      <c r="VVX31" s="469"/>
      <c r="VVY31" s="15" t="s">
        <v>170</v>
      </c>
      <c r="VVZ31" s="468" t="s">
        <v>100</v>
      </c>
      <c r="VWA31" s="468"/>
      <c r="VWB31" s="469"/>
      <c r="VWC31" s="15" t="s">
        <v>170</v>
      </c>
      <c r="VWD31" s="468" t="s">
        <v>100</v>
      </c>
      <c r="VWE31" s="468"/>
      <c r="VWF31" s="469"/>
      <c r="VWG31" s="15" t="s">
        <v>170</v>
      </c>
      <c r="VWH31" s="468" t="s">
        <v>100</v>
      </c>
      <c r="VWI31" s="468"/>
      <c r="VWJ31" s="469"/>
      <c r="VWK31" s="15" t="s">
        <v>170</v>
      </c>
      <c r="VWL31" s="468" t="s">
        <v>100</v>
      </c>
      <c r="VWM31" s="468"/>
      <c r="VWN31" s="469"/>
      <c r="VWO31" s="15" t="s">
        <v>170</v>
      </c>
      <c r="VWP31" s="468" t="s">
        <v>100</v>
      </c>
      <c r="VWQ31" s="468"/>
      <c r="VWR31" s="469"/>
      <c r="VWS31" s="15" t="s">
        <v>170</v>
      </c>
      <c r="VWT31" s="468" t="s">
        <v>100</v>
      </c>
      <c r="VWU31" s="468"/>
      <c r="VWV31" s="469"/>
      <c r="VWW31" s="15" t="s">
        <v>170</v>
      </c>
      <c r="VWX31" s="468" t="s">
        <v>100</v>
      </c>
      <c r="VWY31" s="468"/>
      <c r="VWZ31" s="469"/>
      <c r="VXA31" s="15" t="s">
        <v>170</v>
      </c>
      <c r="VXB31" s="468" t="s">
        <v>100</v>
      </c>
      <c r="VXC31" s="468"/>
      <c r="VXD31" s="469"/>
      <c r="VXE31" s="15" t="s">
        <v>170</v>
      </c>
      <c r="VXF31" s="468" t="s">
        <v>100</v>
      </c>
      <c r="VXG31" s="468"/>
      <c r="VXH31" s="469"/>
      <c r="VXI31" s="15" t="s">
        <v>170</v>
      </c>
      <c r="VXJ31" s="468" t="s">
        <v>100</v>
      </c>
      <c r="VXK31" s="468"/>
      <c r="VXL31" s="469"/>
      <c r="VXM31" s="15" t="s">
        <v>170</v>
      </c>
      <c r="VXN31" s="468" t="s">
        <v>100</v>
      </c>
      <c r="VXO31" s="468"/>
      <c r="VXP31" s="469"/>
      <c r="VXQ31" s="15" t="s">
        <v>170</v>
      </c>
      <c r="VXR31" s="468" t="s">
        <v>100</v>
      </c>
      <c r="VXS31" s="468"/>
      <c r="VXT31" s="469"/>
      <c r="VXU31" s="15" t="s">
        <v>170</v>
      </c>
      <c r="VXV31" s="468" t="s">
        <v>100</v>
      </c>
      <c r="VXW31" s="468"/>
      <c r="VXX31" s="469"/>
      <c r="VXY31" s="15" t="s">
        <v>170</v>
      </c>
      <c r="VXZ31" s="468" t="s">
        <v>100</v>
      </c>
      <c r="VYA31" s="468"/>
      <c r="VYB31" s="469"/>
      <c r="VYC31" s="15" t="s">
        <v>170</v>
      </c>
      <c r="VYD31" s="468" t="s">
        <v>100</v>
      </c>
      <c r="VYE31" s="468"/>
      <c r="VYF31" s="469"/>
      <c r="VYG31" s="15" t="s">
        <v>170</v>
      </c>
      <c r="VYH31" s="468" t="s">
        <v>100</v>
      </c>
      <c r="VYI31" s="468"/>
      <c r="VYJ31" s="469"/>
      <c r="VYK31" s="15" t="s">
        <v>170</v>
      </c>
      <c r="VYL31" s="468" t="s">
        <v>100</v>
      </c>
      <c r="VYM31" s="468"/>
      <c r="VYN31" s="469"/>
      <c r="VYO31" s="15" t="s">
        <v>170</v>
      </c>
      <c r="VYP31" s="468" t="s">
        <v>100</v>
      </c>
      <c r="VYQ31" s="468"/>
      <c r="VYR31" s="469"/>
      <c r="VYS31" s="15" t="s">
        <v>170</v>
      </c>
      <c r="VYT31" s="468" t="s">
        <v>100</v>
      </c>
      <c r="VYU31" s="468"/>
      <c r="VYV31" s="469"/>
      <c r="VYW31" s="15" t="s">
        <v>170</v>
      </c>
      <c r="VYX31" s="468" t="s">
        <v>100</v>
      </c>
      <c r="VYY31" s="468"/>
      <c r="VYZ31" s="469"/>
      <c r="VZA31" s="15" t="s">
        <v>170</v>
      </c>
      <c r="VZB31" s="468" t="s">
        <v>100</v>
      </c>
      <c r="VZC31" s="468"/>
      <c r="VZD31" s="469"/>
      <c r="VZE31" s="15" t="s">
        <v>170</v>
      </c>
      <c r="VZF31" s="468" t="s">
        <v>100</v>
      </c>
      <c r="VZG31" s="468"/>
      <c r="VZH31" s="469"/>
      <c r="VZI31" s="15" t="s">
        <v>170</v>
      </c>
      <c r="VZJ31" s="468" t="s">
        <v>100</v>
      </c>
      <c r="VZK31" s="468"/>
      <c r="VZL31" s="469"/>
      <c r="VZM31" s="15" t="s">
        <v>170</v>
      </c>
      <c r="VZN31" s="468" t="s">
        <v>100</v>
      </c>
      <c r="VZO31" s="468"/>
      <c r="VZP31" s="469"/>
      <c r="VZQ31" s="15" t="s">
        <v>170</v>
      </c>
      <c r="VZR31" s="468" t="s">
        <v>100</v>
      </c>
      <c r="VZS31" s="468"/>
      <c r="VZT31" s="469"/>
      <c r="VZU31" s="15" t="s">
        <v>170</v>
      </c>
      <c r="VZV31" s="468" t="s">
        <v>100</v>
      </c>
      <c r="VZW31" s="468"/>
      <c r="VZX31" s="469"/>
      <c r="VZY31" s="15" t="s">
        <v>170</v>
      </c>
      <c r="VZZ31" s="468" t="s">
        <v>100</v>
      </c>
      <c r="WAA31" s="468"/>
      <c r="WAB31" s="469"/>
      <c r="WAC31" s="15" t="s">
        <v>170</v>
      </c>
      <c r="WAD31" s="468" t="s">
        <v>100</v>
      </c>
      <c r="WAE31" s="468"/>
      <c r="WAF31" s="469"/>
      <c r="WAG31" s="15" t="s">
        <v>170</v>
      </c>
      <c r="WAH31" s="468" t="s">
        <v>100</v>
      </c>
      <c r="WAI31" s="468"/>
      <c r="WAJ31" s="469"/>
      <c r="WAK31" s="15" t="s">
        <v>170</v>
      </c>
      <c r="WAL31" s="468" t="s">
        <v>100</v>
      </c>
      <c r="WAM31" s="468"/>
      <c r="WAN31" s="469"/>
      <c r="WAO31" s="15" t="s">
        <v>170</v>
      </c>
      <c r="WAP31" s="468" t="s">
        <v>100</v>
      </c>
      <c r="WAQ31" s="468"/>
      <c r="WAR31" s="469"/>
      <c r="WAS31" s="15" t="s">
        <v>170</v>
      </c>
      <c r="WAT31" s="468" t="s">
        <v>100</v>
      </c>
      <c r="WAU31" s="468"/>
      <c r="WAV31" s="469"/>
      <c r="WAW31" s="15" t="s">
        <v>170</v>
      </c>
      <c r="WAX31" s="468" t="s">
        <v>100</v>
      </c>
      <c r="WAY31" s="468"/>
      <c r="WAZ31" s="469"/>
      <c r="WBA31" s="15" t="s">
        <v>170</v>
      </c>
      <c r="WBB31" s="468" t="s">
        <v>100</v>
      </c>
      <c r="WBC31" s="468"/>
      <c r="WBD31" s="469"/>
      <c r="WBE31" s="15" t="s">
        <v>170</v>
      </c>
      <c r="WBF31" s="468" t="s">
        <v>100</v>
      </c>
      <c r="WBG31" s="468"/>
      <c r="WBH31" s="469"/>
      <c r="WBI31" s="15" t="s">
        <v>170</v>
      </c>
      <c r="WBJ31" s="468" t="s">
        <v>100</v>
      </c>
      <c r="WBK31" s="468"/>
      <c r="WBL31" s="469"/>
      <c r="WBM31" s="15" t="s">
        <v>170</v>
      </c>
      <c r="WBN31" s="468" t="s">
        <v>100</v>
      </c>
      <c r="WBO31" s="468"/>
      <c r="WBP31" s="469"/>
      <c r="WBQ31" s="15" t="s">
        <v>170</v>
      </c>
      <c r="WBR31" s="468" t="s">
        <v>100</v>
      </c>
      <c r="WBS31" s="468"/>
      <c r="WBT31" s="469"/>
      <c r="WBU31" s="15" t="s">
        <v>170</v>
      </c>
      <c r="WBV31" s="468" t="s">
        <v>100</v>
      </c>
      <c r="WBW31" s="468"/>
      <c r="WBX31" s="469"/>
      <c r="WBY31" s="15" t="s">
        <v>170</v>
      </c>
      <c r="WBZ31" s="468" t="s">
        <v>100</v>
      </c>
      <c r="WCA31" s="468"/>
      <c r="WCB31" s="469"/>
      <c r="WCC31" s="15" t="s">
        <v>170</v>
      </c>
      <c r="WCD31" s="468" t="s">
        <v>100</v>
      </c>
      <c r="WCE31" s="468"/>
      <c r="WCF31" s="469"/>
      <c r="WCG31" s="15" t="s">
        <v>170</v>
      </c>
      <c r="WCH31" s="468" t="s">
        <v>100</v>
      </c>
      <c r="WCI31" s="468"/>
      <c r="WCJ31" s="469"/>
      <c r="WCK31" s="15" t="s">
        <v>170</v>
      </c>
      <c r="WCL31" s="468" t="s">
        <v>100</v>
      </c>
      <c r="WCM31" s="468"/>
      <c r="WCN31" s="469"/>
      <c r="WCO31" s="15" t="s">
        <v>170</v>
      </c>
      <c r="WCP31" s="468" t="s">
        <v>100</v>
      </c>
      <c r="WCQ31" s="468"/>
      <c r="WCR31" s="469"/>
      <c r="WCS31" s="15" t="s">
        <v>170</v>
      </c>
      <c r="WCT31" s="468" t="s">
        <v>100</v>
      </c>
      <c r="WCU31" s="468"/>
      <c r="WCV31" s="469"/>
      <c r="WCW31" s="15" t="s">
        <v>170</v>
      </c>
      <c r="WCX31" s="468" t="s">
        <v>100</v>
      </c>
      <c r="WCY31" s="468"/>
      <c r="WCZ31" s="469"/>
      <c r="WDA31" s="15" t="s">
        <v>170</v>
      </c>
      <c r="WDB31" s="468" t="s">
        <v>100</v>
      </c>
      <c r="WDC31" s="468"/>
      <c r="WDD31" s="469"/>
      <c r="WDE31" s="15" t="s">
        <v>170</v>
      </c>
      <c r="WDF31" s="468" t="s">
        <v>100</v>
      </c>
      <c r="WDG31" s="468"/>
      <c r="WDH31" s="469"/>
      <c r="WDI31" s="15" t="s">
        <v>170</v>
      </c>
      <c r="WDJ31" s="468" t="s">
        <v>100</v>
      </c>
      <c r="WDK31" s="468"/>
      <c r="WDL31" s="469"/>
      <c r="WDM31" s="15" t="s">
        <v>170</v>
      </c>
      <c r="WDN31" s="468" t="s">
        <v>100</v>
      </c>
      <c r="WDO31" s="468"/>
      <c r="WDP31" s="469"/>
      <c r="WDQ31" s="15" t="s">
        <v>170</v>
      </c>
      <c r="WDR31" s="468" t="s">
        <v>100</v>
      </c>
      <c r="WDS31" s="468"/>
      <c r="WDT31" s="469"/>
      <c r="WDU31" s="15" t="s">
        <v>170</v>
      </c>
      <c r="WDV31" s="468" t="s">
        <v>100</v>
      </c>
      <c r="WDW31" s="468"/>
      <c r="WDX31" s="469"/>
      <c r="WDY31" s="15" t="s">
        <v>170</v>
      </c>
      <c r="WDZ31" s="468" t="s">
        <v>100</v>
      </c>
      <c r="WEA31" s="468"/>
      <c r="WEB31" s="469"/>
      <c r="WEC31" s="15" t="s">
        <v>170</v>
      </c>
      <c r="WED31" s="468" t="s">
        <v>100</v>
      </c>
      <c r="WEE31" s="468"/>
      <c r="WEF31" s="469"/>
      <c r="WEG31" s="15" t="s">
        <v>170</v>
      </c>
      <c r="WEH31" s="468" t="s">
        <v>100</v>
      </c>
      <c r="WEI31" s="468"/>
      <c r="WEJ31" s="469"/>
      <c r="WEK31" s="15" t="s">
        <v>170</v>
      </c>
      <c r="WEL31" s="468" t="s">
        <v>100</v>
      </c>
      <c r="WEM31" s="468"/>
      <c r="WEN31" s="469"/>
      <c r="WEO31" s="15" t="s">
        <v>170</v>
      </c>
      <c r="WEP31" s="468" t="s">
        <v>100</v>
      </c>
      <c r="WEQ31" s="468"/>
      <c r="WER31" s="469"/>
      <c r="WES31" s="15" t="s">
        <v>170</v>
      </c>
      <c r="WET31" s="468" t="s">
        <v>100</v>
      </c>
      <c r="WEU31" s="468"/>
      <c r="WEV31" s="469"/>
      <c r="WEW31" s="15" t="s">
        <v>170</v>
      </c>
      <c r="WEX31" s="468" t="s">
        <v>100</v>
      </c>
      <c r="WEY31" s="468"/>
      <c r="WEZ31" s="469"/>
      <c r="WFA31" s="15" t="s">
        <v>170</v>
      </c>
      <c r="WFB31" s="468" t="s">
        <v>100</v>
      </c>
      <c r="WFC31" s="468"/>
      <c r="WFD31" s="469"/>
      <c r="WFE31" s="15" t="s">
        <v>170</v>
      </c>
      <c r="WFF31" s="468" t="s">
        <v>100</v>
      </c>
      <c r="WFG31" s="468"/>
      <c r="WFH31" s="469"/>
      <c r="WFI31" s="15" t="s">
        <v>170</v>
      </c>
      <c r="WFJ31" s="468" t="s">
        <v>100</v>
      </c>
      <c r="WFK31" s="468"/>
      <c r="WFL31" s="469"/>
      <c r="WFM31" s="15" t="s">
        <v>170</v>
      </c>
      <c r="WFN31" s="468" t="s">
        <v>100</v>
      </c>
      <c r="WFO31" s="468"/>
      <c r="WFP31" s="469"/>
      <c r="WFQ31" s="15" t="s">
        <v>170</v>
      </c>
      <c r="WFR31" s="468" t="s">
        <v>100</v>
      </c>
      <c r="WFS31" s="468"/>
      <c r="WFT31" s="469"/>
      <c r="WFU31" s="15" t="s">
        <v>170</v>
      </c>
      <c r="WFV31" s="468" t="s">
        <v>100</v>
      </c>
      <c r="WFW31" s="468"/>
      <c r="WFX31" s="469"/>
      <c r="WFY31" s="15" t="s">
        <v>170</v>
      </c>
      <c r="WFZ31" s="468" t="s">
        <v>100</v>
      </c>
      <c r="WGA31" s="468"/>
      <c r="WGB31" s="469"/>
      <c r="WGC31" s="15" t="s">
        <v>170</v>
      </c>
      <c r="WGD31" s="468" t="s">
        <v>100</v>
      </c>
      <c r="WGE31" s="468"/>
      <c r="WGF31" s="469"/>
      <c r="WGG31" s="15" t="s">
        <v>170</v>
      </c>
      <c r="WGH31" s="468" t="s">
        <v>100</v>
      </c>
      <c r="WGI31" s="468"/>
      <c r="WGJ31" s="469"/>
      <c r="WGK31" s="15" t="s">
        <v>170</v>
      </c>
      <c r="WGL31" s="468" t="s">
        <v>100</v>
      </c>
      <c r="WGM31" s="468"/>
      <c r="WGN31" s="469"/>
      <c r="WGO31" s="15" t="s">
        <v>170</v>
      </c>
      <c r="WGP31" s="468" t="s">
        <v>100</v>
      </c>
      <c r="WGQ31" s="468"/>
      <c r="WGR31" s="469"/>
      <c r="WGS31" s="15" t="s">
        <v>170</v>
      </c>
      <c r="WGT31" s="468" t="s">
        <v>100</v>
      </c>
      <c r="WGU31" s="468"/>
      <c r="WGV31" s="469"/>
      <c r="WGW31" s="15" t="s">
        <v>170</v>
      </c>
      <c r="WGX31" s="468" t="s">
        <v>100</v>
      </c>
      <c r="WGY31" s="468"/>
      <c r="WGZ31" s="469"/>
      <c r="WHA31" s="15" t="s">
        <v>170</v>
      </c>
      <c r="WHB31" s="468" t="s">
        <v>100</v>
      </c>
      <c r="WHC31" s="468"/>
      <c r="WHD31" s="469"/>
      <c r="WHE31" s="15" t="s">
        <v>170</v>
      </c>
      <c r="WHF31" s="468" t="s">
        <v>100</v>
      </c>
      <c r="WHG31" s="468"/>
      <c r="WHH31" s="469"/>
      <c r="WHI31" s="15" t="s">
        <v>170</v>
      </c>
      <c r="WHJ31" s="468" t="s">
        <v>100</v>
      </c>
      <c r="WHK31" s="468"/>
      <c r="WHL31" s="469"/>
      <c r="WHM31" s="15" t="s">
        <v>170</v>
      </c>
      <c r="WHN31" s="468" t="s">
        <v>100</v>
      </c>
      <c r="WHO31" s="468"/>
      <c r="WHP31" s="469"/>
      <c r="WHQ31" s="15" t="s">
        <v>170</v>
      </c>
      <c r="WHR31" s="468" t="s">
        <v>100</v>
      </c>
      <c r="WHS31" s="468"/>
      <c r="WHT31" s="469"/>
      <c r="WHU31" s="15" t="s">
        <v>170</v>
      </c>
      <c r="WHV31" s="468" t="s">
        <v>100</v>
      </c>
      <c r="WHW31" s="468"/>
      <c r="WHX31" s="469"/>
      <c r="WHY31" s="15" t="s">
        <v>170</v>
      </c>
      <c r="WHZ31" s="468" t="s">
        <v>100</v>
      </c>
      <c r="WIA31" s="468"/>
      <c r="WIB31" s="469"/>
      <c r="WIC31" s="15" t="s">
        <v>170</v>
      </c>
      <c r="WID31" s="468" t="s">
        <v>100</v>
      </c>
      <c r="WIE31" s="468"/>
      <c r="WIF31" s="469"/>
      <c r="WIG31" s="15" t="s">
        <v>170</v>
      </c>
      <c r="WIH31" s="468" t="s">
        <v>100</v>
      </c>
      <c r="WII31" s="468"/>
      <c r="WIJ31" s="469"/>
      <c r="WIK31" s="15" t="s">
        <v>170</v>
      </c>
      <c r="WIL31" s="468" t="s">
        <v>100</v>
      </c>
      <c r="WIM31" s="468"/>
      <c r="WIN31" s="469"/>
      <c r="WIO31" s="15" t="s">
        <v>170</v>
      </c>
      <c r="WIP31" s="468" t="s">
        <v>100</v>
      </c>
      <c r="WIQ31" s="468"/>
      <c r="WIR31" s="469"/>
      <c r="WIS31" s="15" t="s">
        <v>170</v>
      </c>
      <c r="WIT31" s="468" t="s">
        <v>100</v>
      </c>
      <c r="WIU31" s="468"/>
      <c r="WIV31" s="469"/>
      <c r="WIW31" s="15" t="s">
        <v>170</v>
      </c>
      <c r="WIX31" s="468" t="s">
        <v>100</v>
      </c>
      <c r="WIY31" s="468"/>
      <c r="WIZ31" s="469"/>
      <c r="WJA31" s="15" t="s">
        <v>170</v>
      </c>
      <c r="WJB31" s="468" t="s">
        <v>100</v>
      </c>
      <c r="WJC31" s="468"/>
      <c r="WJD31" s="469"/>
      <c r="WJE31" s="15" t="s">
        <v>170</v>
      </c>
      <c r="WJF31" s="468" t="s">
        <v>100</v>
      </c>
      <c r="WJG31" s="468"/>
      <c r="WJH31" s="469"/>
      <c r="WJI31" s="15" t="s">
        <v>170</v>
      </c>
      <c r="WJJ31" s="468" t="s">
        <v>100</v>
      </c>
      <c r="WJK31" s="468"/>
      <c r="WJL31" s="469"/>
      <c r="WJM31" s="15" t="s">
        <v>170</v>
      </c>
      <c r="WJN31" s="468" t="s">
        <v>100</v>
      </c>
      <c r="WJO31" s="468"/>
      <c r="WJP31" s="469"/>
      <c r="WJQ31" s="15" t="s">
        <v>170</v>
      </c>
      <c r="WJR31" s="468" t="s">
        <v>100</v>
      </c>
      <c r="WJS31" s="468"/>
      <c r="WJT31" s="469"/>
      <c r="WJU31" s="15" t="s">
        <v>170</v>
      </c>
      <c r="WJV31" s="468" t="s">
        <v>100</v>
      </c>
      <c r="WJW31" s="468"/>
      <c r="WJX31" s="469"/>
      <c r="WJY31" s="15" t="s">
        <v>170</v>
      </c>
      <c r="WJZ31" s="468" t="s">
        <v>100</v>
      </c>
      <c r="WKA31" s="468"/>
      <c r="WKB31" s="469"/>
      <c r="WKC31" s="15" t="s">
        <v>170</v>
      </c>
      <c r="WKD31" s="468" t="s">
        <v>100</v>
      </c>
      <c r="WKE31" s="468"/>
      <c r="WKF31" s="469"/>
      <c r="WKG31" s="15" t="s">
        <v>170</v>
      </c>
      <c r="WKH31" s="468" t="s">
        <v>100</v>
      </c>
      <c r="WKI31" s="468"/>
      <c r="WKJ31" s="469"/>
      <c r="WKK31" s="15" t="s">
        <v>170</v>
      </c>
      <c r="WKL31" s="468" t="s">
        <v>100</v>
      </c>
      <c r="WKM31" s="468"/>
      <c r="WKN31" s="469"/>
      <c r="WKO31" s="15" t="s">
        <v>170</v>
      </c>
      <c r="WKP31" s="468" t="s">
        <v>100</v>
      </c>
      <c r="WKQ31" s="468"/>
      <c r="WKR31" s="469"/>
      <c r="WKS31" s="15" t="s">
        <v>170</v>
      </c>
      <c r="WKT31" s="468" t="s">
        <v>100</v>
      </c>
      <c r="WKU31" s="468"/>
      <c r="WKV31" s="469"/>
      <c r="WKW31" s="15" t="s">
        <v>170</v>
      </c>
      <c r="WKX31" s="468" t="s">
        <v>100</v>
      </c>
      <c r="WKY31" s="468"/>
      <c r="WKZ31" s="469"/>
      <c r="WLA31" s="15" t="s">
        <v>170</v>
      </c>
      <c r="WLB31" s="468" t="s">
        <v>100</v>
      </c>
      <c r="WLC31" s="468"/>
      <c r="WLD31" s="469"/>
      <c r="WLE31" s="15" t="s">
        <v>170</v>
      </c>
      <c r="WLF31" s="468" t="s">
        <v>100</v>
      </c>
      <c r="WLG31" s="468"/>
      <c r="WLH31" s="469"/>
      <c r="WLI31" s="15" t="s">
        <v>170</v>
      </c>
      <c r="WLJ31" s="468" t="s">
        <v>100</v>
      </c>
      <c r="WLK31" s="468"/>
      <c r="WLL31" s="469"/>
      <c r="WLM31" s="15" t="s">
        <v>170</v>
      </c>
      <c r="WLN31" s="468" t="s">
        <v>100</v>
      </c>
      <c r="WLO31" s="468"/>
      <c r="WLP31" s="469"/>
      <c r="WLQ31" s="15" t="s">
        <v>170</v>
      </c>
      <c r="WLR31" s="468" t="s">
        <v>100</v>
      </c>
      <c r="WLS31" s="468"/>
      <c r="WLT31" s="469"/>
      <c r="WLU31" s="15" t="s">
        <v>170</v>
      </c>
      <c r="WLV31" s="468" t="s">
        <v>100</v>
      </c>
      <c r="WLW31" s="468"/>
      <c r="WLX31" s="469"/>
      <c r="WLY31" s="15" t="s">
        <v>170</v>
      </c>
      <c r="WLZ31" s="468" t="s">
        <v>100</v>
      </c>
      <c r="WMA31" s="468"/>
      <c r="WMB31" s="469"/>
      <c r="WMC31" s="15" t="s">
        <v>170</v>
      </c>
      <c r="WMD31" s="468" t="s">
        <v>100</v>
      </c>
      <c r="WME31" s="468"/>
      <c r="WMF31" s="469"/>
      <c r="WMG31" s="15" t="s">
        <v>170</v>
      </c>
      <c r="WMH31" s="468" t="s">
        <v>100</v>
      </c>
      <c r="WMI31" s="468"/>
      <c r="WMJ31" s="469"/>
      <c r="WMK31" s="15" t="s">
        <v>170</v>
      </c>
      <c r="WML31" s="468" t="s">
        <v>100</v>
      </c>
      <c r="WMM31" s="468"/>
      <c r="WMN31" s="469"/>
      <c r="WMO31" s="15" t="s">
        <v>170</v>
      </c>
      <c r="WMP31" s="468" t="s">
        <v>100</v>
      </c>
      <c r="WMQ31" s="468"/>
      <c r="WMR31" s="469"/>
      <c r="WMS31" s="15" t="s">
        <v>170</v>
      </c>
      <c r="WMT31" s="468" t="s">
        <v>100</v>
      </c>
      <c r="WMU31" s="468"/>
      <c r="WMV31" s="469"/>
      <c r="WMW31" s="15" t="s">
        <v>170</v>
      </c>
      <c r="WMX31" s="468" t="s">
        <v>100</v>
      </c>
      <c r="WMY31" s="468"/>
      <c r="WMZ31" s="469"/>
      <c r="WNA31" s="15" t="s">
        <v>170</v>
      </c>
      <c r="WNB31" s="468" t="s">
        <v>100</v>
      </c>
      <c r="WNC31" s="468"/>
      <c r="WND31" s="469"/>
      <c r="WNE31" s="15" t="s">
        <v>170</v>
      </c>
      <c r="WNF31" s="468" t="s">
        <v>100</v>
      </c>
      <c r="WNG31" s="468"/>
      <c r="WNH31" s="469"/>
      <c r="WNI31" s="15" t="s">
        <v>170</v>
      </c>
      <c r="WNJ31" s="468" t="s">
        <v>100</v>
      </c>
      <c r="WNK31" s="468"/>
      <c r="WNL31" s="469"/>
      <c r="WNM31" s="15" t="s">
        <v>170</v>
      </c>
      <c r="WNN31" s="468" t="s">
        <v>100</v>
      </c>
      <c r="WNO31" s="468"/>
      <c r="WNP31" s="469"/>
      <c r="WNQ31" s="15" t="s">
        <v>170</v>
      </c>
      <c r="WNR31" s="468" t="s">
        <v>100</v>
      </c>
      <c r="WNS31" s="468"/>
      <c r="WNT31" s="469"/>
      <c r="WNU31" s="15" t="s">
        <v>170</v>
      </c>
      <c r="WNV31" s="468" t="s">
        <v>100</v>
      </c>
      <c r="WNW31" s="468"/>
      <c r="WNX31" s="469"/>
      <c r="WNY31" s="15" t="s">
        <v>170</v>
      </c>
      <c r="WNZ31" s="468" t="s">
        <v>100</v>
      </c>
      <c r="WOA31" s="468"/>
      <c r="WOB31" s="469"/>
      <c r="WOC31" s="15" t="s">
        <v>170</v>
      </c>
      <c r="WOD31" s="468" t="s">
        <v>100</v>
      </c>
      <c r="WOE31" s="468"/>
      <c r="WOF31" s="469"/>
      <c r="WOG31" s="15" t="s">
        <v>170</v>
      </c>
      <c r="WOH31" s="468" t="s">
        <v>100</v>
      </c>
      <c r="WOI31" s="468"/>
      <c r="WOJ31" s="469"/>
      <c r="WOK31" s="15" t="s">
        <v>170</v>
      </c>
      <c r="WOL31" s="468" t="s">
        <v>100</v>
      </c>
      <c r="WOM31" s="468"/>
      <c r="WON31" s="469"/>
      <c r="WOO31" s="15" t="s">
        <v>170</v>
      </c>
      <c r="WOP31" s="468" t="s">
        <v>100</v>
      </c>
      <c r="WOQ31" s="468"/>
      <c r="WOR31" s="469"/>
      <c r="WOS31" s="15" t="s">
        <v>170</v>
      </c>
      <c r="WOT31" s="468" t="s">
        <v>100</v>
      </c>
      <c r="WOU31" s="468"/>
      <c r="WOV31" s="469"/>
      <c r="WOW31" s="15" t="s">
        <v>170</v>
      </c>
      <c r="WOX31" s="468" t="s">
        <v>100</v>
      </c>
      <c r="WOY31" s="468"/>
      <c r="WOZ31" s="469"/>
      <c r="WPA31" s="15" t="s">
        <v>170</v>
      </c>
      <c r="WPB31" s="468" t="s">
        <v>100</v>
      </c>
      <c r="WPC31" s="468"/>
      <c r="WPD31" s="469"/>
      <c r="WPE31" s="15" t="s">
        <v>170</v>
      </c>
      <c r="WPF31" s="468" t="s">
        <v>100</v>
      </c>
      <c r="WPG31" s="468"/>
      <c r="WPH31" s="469"/>
      <c r="WPI31" s="15" t="s">
        <v>170</v>
      </c>
      <c r="WPJ31" s="468" t="s">
        <v>100</v>
      </c>
      <c r="WPK31" s="468"/>
      <c r="WPL31" s="469"/>
      <c r="WPM31" s="15" t="s">
        <v>170</v>
      </c>
      <c r="WPN31" s="468" t="s">
        <v>100</v>
      </c>
      <c r="WPO31" s="468"/>
      <c r="WPP31" s="469"/>
      <c r="WPQ31" s="15" t="s">
        <v>170</v>
      </c>
      <c r="WPR31" s="468" t="s">
        <v>100</v>
      </c>
      <c r="WPS31" s="468"/>
      <c r="WPT31" s="469"/>
      <c r="WPU31" s="15" t="s">
        <v>170</v>
      </c>
      <c r="WPV31" s="468" t="s">
        <v>100</v>
      </c>
      <c r="WPW31" s="468"/>
      <c r="WPX31" s="469"/>
      <c r="WPY31" s="15" t="s">
        <v>170</v>
      </c>
      <c r="WPZ31" s="468" t="s">
        <v>100</v>
      </c>
      <c r="WQA31" s="468"/>
      <c r="WQB31" s="469"/>
      <c r="WQC31" s="15" t="s">
        <v>170</v>
      </c>
      <c r="WQD31" s="468" t="s">
        <v>100</v>
      </c>
      <c r="WQE31" s="468"/>
      <c r="WQF31" s="469"/>
      <c r="WQG31" s="15" t="s">
        <v>170</v>
      </c>
      <c r="WQH31" s="468" t="s">
        <v>100</v>
      </c>
      <c r="WQI31" s="468"/>
      <c r="WQJ31" s="469"/>
      <c r="WQK31" s="15" t="s">
        <v>170</v>
      </c>
      <c r="WQL31" s="468" t="s">
        <v>100</v>
      </c>
      <c r="WQM31" s="468"/>
      <c r="WQN31" s="469"/>
      <c r="WQO31" s="15" t="s">
        <v>170</v>
      </c>
      <c r="WQP31" s="468" t="s">
        <v>100</v>
      </c>
      <c r="WQQ31" s="468"/>
      <c r="WQR31" s="469"/>
      <c r="WQS31" s="15" t="s">
        <v>170</v>
      </c>
      <c r="WQT31" s="468" t="s">
        <v>100</v>
      </c>
      <c r="WQU31" s="468"/>
      <c r="WQV31" s="469"/>
      <c r="WQW31" s="15" t="s">
        <v>170</v>
      </c>
      <c r="WQX31" s="468" t="s">
        <v>100</v>
      </c>
      <c r="WQY31" s="468"/>
      <c r="WQZ31" s="469"/>
      <c r="WRA31" s="15" t="s">
        <v>170</v>
      </c>
      <c r="WRB31" s="468" t="s">
        <v>100</v>
      </c>
      <c r="WRC31" s="468"/>
      <c r="WRD31" s="469"/>
      <c r="WRE31" s="15" t="s">
        <v>170</v>
      </c>
      <c r="WRF31" s="468" t="s">
        <v>100</v>
      </c>
      <c r="WRG31" s="468"/>
      <c r="WRH31" s="469"/>
      <c r="WRI31" s="15" t="s">
        <v>170</v>
      </c>
      <c r="WRJ31" s="468" t="s">
        <v>100</v>
      </c>
      <c r="WRK31" s="468"/>
      <c r="WRL31" s="469"/>
      <c r="WRM31" s="15" t="s">
        <v>170</v>
      </c>
      <c r="WRN31" s="468" t="s">
        <v>100</v>
      </c>
      <c r="WRO31" s="468"/>
      <c r="WRP31" s="469"/>
      <c r="WRQ31" s="15" t="s">
        <v>170</v>
      </c>
      <c r="WRR31" s="468" t="s">
        <v>100</v>
      </c>
      <c r="WRS31" s="468"/>
      <c r="WRT31" s="469"/>
      <c r="WRU31" s="15" t="s">
        <v>170</v>
      </c>
      <c r="WRV31" s="468" t="s">
        <v>100</v>
      </c>
      <c r="WRW31" s="468"/>
      <c r="WRX31" s="469"/>
      <c r="WRY31" s="15" t="s">
        <v>170</v>
      </c>
      <c r="WRZ31" s="468" t="s">
        <v>100</v>
      </c>
      <c r="WSA31" s="468"/>
      <c r="WSB31" s="469"/>
      <c r="WSC31" s="15" t="s">
        <v>170</v>
      </c>
      <c r="WSD31" s="468" t="s">
        <v>100</v>
      </c>
      <c r="WSE31" s="468"/>
      <c r="WSF31" s="469"/>
      <c r="WSG31" s="15" t="s">
        <v>170</v>
      </c>
      <c r="WSH31" s="468" t="s">
        <v>100</v>
      </c>
      <c r="WSI31" s="468"/>
      <c r="WSJ31" s="469"/>
      <c r="WSK31" s="15" t="s">
        <v>170</v>
      </c>
      <c r="WSL31" s="468" t="s">
        <v>100</v>
      </c>
      <c r="WSM31" s="468"/>
      <c r="WSN31" s="469"/>
      <c r="WSO31" s="15" t="s">
        <v>170</v>
      </c>
      <c r="WSP31" s="468" t="s">
        <v>100</v>
      </c>
      <c r="WSQ31" s="468"/>
      <c r="WSR31" s="469"/>
      <c r="WSS31" s="15" t="s">
        <v>170</v>
      </c>
      <c r="WST31" s="468" t="s">
        <v>100</v>
      </c>
      <c r="WSU31" s="468"/>
      <c r="WSV31" s="469"/>
      <c r="WSW31" s="15" t="s">
        <v>170</v>
      </c>
      <c r="WSX31" s="468" t="s">
        <v>100</v>
      </c>
      <c r="WSY31" s="468"/>
      <c r="WSZ31" s="469"/>
      <c r="WTA31" s="15" t="s">
        <v>170</v>
      </c>
      <c r="WTB31" s="468" t="s">
        <v>100</v>
      </c>
      <c r="WTC31" s="468"/>
      <c r="WTD31" s="469"/>
      <c r="WTE31" s="15" t="s">
        <v>170</v>
      </c>
      <c r="WTF31" s="468" t="s">
        <v>100</v>
      </c>
      <c r="WTG31" s="468"/>
      <c r="WTH31" s="469"/>
      <c r="WTI31" s="15" t="s">
        <v>170</v>
      </c>
      <c r="WTJ31" s="468" t="s">
        <v>100</v>
      </c>
      <c r="WTK31" s="468"/>
      <c r="WTL31" s="469"/>
      <c r="WTM31" s="15" t="s">
        <v>170</v>
      </c>
      <c r="WTN31" s="468" t="s">
        <v>100</v>
      </c>
      <c r="WTO31" s="468"/>
      <c r="WTP31" s="469"/>
      <c r="WTQ31" s="15" t="s">
        <v>170</v>
      </c>
      <c r="WTR31" s="468" t="s">
        <v>100</v>
      </c>
      <c r="WTS31" s="468"/>
      <c r="WTT31" s="469"/>
      <c r="WTU31" s="15" t="s">
        <v>170</v>
      </c>
      <c r="WTV31" s="468" t="s">
        <v>100</v>
      </c>
      <c r="WTW31" s="468"/>
      <c r="WTX31" s="469"/>
      <c r="WTY31" s="15" t="s">
        <v>170</v>
      </c>
      <c r="WTZ31" s="468" t="s">
        <v>100</v>
      </c>
      <c r="WUA31" s="468"/>
      <c r="WUB31" s="469"/>
      <c r="WUC31" s="15" t="s">
        <v>170</v>
      </c>
      <c r="WUD31" s="468" t="s">
        <v>100</v>
      </c>
      <c r="WUE31" s="468"/>
      <c r="WUF31" s="469"/>
      <c r="WUG31" s="15" t="s">
        <v>170</v>
      </c>
      <c r="WUH31" s="468" t="s">
        <v>100</v>
      </c>
      <c r="WUI31" s="468"/>
      <c r="WUJ31" s="469"/>
      <c r="WUK31" s="15" t="s">
        <v>170</v>
      </c>
      <c r="WUL31" s="468" t="s">
        <v>100</v>
      </c>
      <c r="WUM31" s="468"/>
      <c r="WUN31" s="469"/>
      <c r="WUO31" s="15" t="s">
        <v>170</v>
      </c>
      <c r="WUP31" s="468" t="s">
        <v>100</v>
      </c>
      <c r="WUQ31" s="468"/>
      <c r="WUR31" s="469"/>
      <c r="WUS31" s="15" t="s">
        <v>170</v>
      </c>
      <c r="WUT31" s="468" t="s">
        <v>100</v>
      </c>
      <c r="WUU31" s="468"/>
      <c r="WUV31" s="469"/>
      <c r="WUW31" s="15" t="s">
        <v>170</v>
      </c>
      <c r="WUX31" s="468" t="s">
        <v>100</v>
      </c>
      <c r="WUY31" s="468"/>
      <c r="WUZ31" s="469"/>
      <c r="WVA31" s="15" t="s">
        <v>170</v>
      </c>
      <c r="WVB31" s="468" t="s">
        <v>100</v>
      </c>
      <c r="WVC31" s="468"/>
      <c r="WVD31" s="469"/>
      <c r="WVE31" s="15" t="s">
        <v>170</v>
      </c>
      <c r="WVF31" s="468" t="s">
        <v>100</v>
      </c>
      <c r="WVG31" s="468"/>
      <c r="WVH31" s="469"/>
      <c r="WVI31" s="15" t="s">
        <v>170</v>
      </c>
      <c r="WVJ31" s="468" t="s">
        <v>100</v>
      </c>
      <c r="WVK31" s="468"/>
      <c r="WVL31" s="469"/>
      <c r="WVM31" s="15" t="s">
        <v>170</v>
      </c>
      <c r="WVN31" s="468" t="s">
        <v>100</v>
      </c>
      <c r="WVO31" s="468"/>
      <c r="WVP31" s="469"/>
      <c r="WVQ31" s="15" t="s">
        <v>170</v>
      </c>
      <c r="WVR31" s="468" t="s">
        <v>100</v>
      </c>
      <c r="WVS31" s="468"/>
      <c r="WVT31" s="469"/>
      <c r="WVU31" s="15" t="s">
        <v>170</v>
      </c>
      <c r="WVV31" s="468" t="s">
        <v>100</v>
      </c>
      <c r="WVW31" s="468"/>
      <c r="WVX31" s="469"/>
      <c r="WVY31" s="15" t="s">
        <v>170</v>
      </c>
      <c r="WVZ31" s="468" t="s">
        <v>100</v>
      </c>
      <c r="WWA31" s="468"/>
      <c r="WWB31" s="469"/>
      <c r="WWC31" s="15" t="s">
        <v>170</v>
      </c>
      <c r="WWD31" s="468" t="s">
        <v>100</v>
      </c>
      <c r="WWE31" s="468"/>
      <c r="WWF31" s="469"/>
      <c r="WWG31" s="15" t="s">
        <v>170</v>
      </c>
      <c r="WWH31" s="468" t="s">
        <v>100</v>
      </c>
      <c r="WWI31" s="468"/>
      <c r="WWJ31" s="469"/>
      <c r="WWK31" s="15" t="s">
        <v>170</v>
      </c>
      <c r="WWL31" s="468" t="s">
        <v>100</v>
      </c>
      <c r="WWM31" s="468"/>
      <c r="WWN31" s="469"/>
      <c r="WWO31" s="15" t="s">
        <v>170</v>
      </c>
      <c r="WWP31" s="468" t="s">
        <v>100</v>
      </c>
      <c r="WWQ31" s="468"/>
      <c r="WWR31" s="469"/>
      <c r="WWS31" s="15" t="s">
        <v>170</v>
      </c>
      <c r="WWT31" s="468" t="s">
        <v>100</v>
      </c>
      <c r="WWU31" s="468"/>
      <c r="WWV31" s="469"/>
      <c r="WWW31" s="15" t="s">
        <v>170</v>
      </c>
      <c r="WWX31" s="468" t="s">
        <v>100</v>
      </c>
      <c r="WWY31" s="468"/>
      <c r="WWZ31" s="469"/>
      <c r="WXA31" s="15" t="s">
        <v>170</v>
      </c>
      <c r="WXB31" s="468" t="s">
        <v>100</v>
      </c>
      <c r="WXC31" s="468"/>
      <c r="WXD31" s="469"/>
      <c r="WXE31" s="15" t="s">
        <v>170</v>
      </c>
      <c r="WXF31" s="468" t="s">
        <v>100</v>
      </c>
      <c r="WXG31" s="468"/>
      <c r="WXH31" s="469"/>
      <c r="WXI31" s="15" t="s">
        <v>170</v>
      </c>
      <c r="WXJ31" s="468" t="s">
        <v>100</v>
      </c>
      <c r="WXK31" s="468"/>
      <c r="WXL31" s="469"/>
      <c r="WXM31" s="15" t="s">
        <v>170</v>
      </c>
      <c r="WXN31" s="468" t="s">
        <v>100</v>
      </c>
      <c r="WXO31" s="468"/>
      <c r="WXP31" s="469"/>
      <c r="WXQ31" s="15" t="s">
        <v>170</v>
      </c>
      <c r="WXR31" s="468" t="s">
        <v>100</v>
      </c>
      <c r="WXS31" s="468"/>
      <c r="WXT31" s="469"/>
      <c r="WXU31" s="15" t="s">
        <v>170</v>
      </c>
      <c r="WXV31" s="468" t="s">
        <v>100</v>
      </c>
      <c r="WXW31" s="468"/>
      <c r="WXX31" s="469"/>
      <c r="WXY31" s="15" t="s">
        <v>170</v>
      </c>
      <c r="WXZ31" s="468" t="s">
        <v>100</v>
      </c>
      <c r="WYA31" s="468"/>
      <c r="WYB31" s="469"/>
      <c r="WYC31" s="15" t="s">
        <v>170</v>
      </c>
      <c r="WYD31" s="468" t="s">
        <v>100</v>
      </c>
      <c r="WYE31" s="468"/>
      <c r="WYF31" s="469"/>
      <c r="WYG31" s="15" t="s">
        <v>170</v>
      </c>
      <c r="WYH31" s="468" t="s">
        <v>100</v>
      </c>
      <c r="WYI31" s="468"/>
      <c r="WYJ31" s="469"/>
      <c r="WYK31" s="15" t="s">
        <v>170</v>
      </c>
      <c r="WYL31" s="468" t="s">
        <v>100</v>
      </c>
      <c r="WYM31" s="468"/>
      <c r="WYN31" s="469"/>
      <c r="WYO31" s="15" t="s">
        <v>170</v>
      </c>
      <c r="WYP31" s="468" t="s">
        <v>100</v>
      </c>
      <c r="WYQ31" s="468"/>
      <c r="WYR31" s="469"/>
      <c r="WYS31" s="15" t="s">
        <v>170</v>
      </c>
      <c r="WYT31" s="468" t="s">
        <v>100</v>
      </c>
      <c r="WYU31" s="468"/>
      <c r="WYV31" s="469"/>
      <c r="WYW31" s="15" t="s">
        <v>170</v>
      </c>
      <c r="WYX31" s="468" t="s">
        <v>100</v>
      </c>
      <c r="WYY31" s="468"/>
      <c r="WYZ31" s="469"/>
      <c r="WZA31" s="15" t="s">
        <v>170</v>
      </c>
      <c r="WZB31" s="468" t="s">
        <v>100</v>
      </c>
      <c r="WZC31" s="468"/>
      <c r="WZD31" s="469"/>
      <c r="WZE31" s="15" t="s">
        <v>170</v>
      </c>
      <c r="WZF31" s="468" t="s">
        <v>100</v>
      </c>
      <c r="WZG31" s="468"/>
      <c r="WZH31" s="469"/>
      <c r="WZI31" s="15" t="s">
        <v>170</v>
      </c>
      <c r="WZJ31" s="468" t="s">
        <v>100</v>
      </c>
      <c r="WZK31" s="468"/>
      <c r="WZL31" s="469"/>
      <c r="WZM31" s="15" t="s">
        <v>170</v>
      </c>
      <c r="WZN31" s="468" t="s">
        <v>100</v>
      </c>
      <c r="WZO31" s="468"/>
      <c r="WZP31" s="469"/>
      <c r="WZQ31" s="15" t="s">
        <v>170</v>
      </c>
      <c r="WZR31" s="468" t="s">
        <v>100</v>
      </c>
      <c r="WZS31" s="468"/>
      <c r="WZT31" s="469"/>
      <c r="WZU31" s="15" t="s">
        <v>170</v>
      </c>
      <c r="WZV31" s="468" t="s">
        <v>100</v>
      </c>
      <c r="WZW31" s="468"/>
      <c r="WZX31" s="469"/>
      <c r="WZY31" s="15" t="s">
        <v>170</v>
      </c>
      <c r="WZZ31" s="468" t="s">
        <v>100</v>
      </c>
      <c r="XAA31" s="468"/>
      <c r="XAB31" s="469"/>
      <c r="XAC31" s="15" t="s">
        <v>170</v>
      </c>
      <c r="XAD31" s="468" t="s">
        <v>100</v>
      </c>
      <c r="XAE31" s="468"/>
      <c r="XAF31" s="469"/>
      <c r="XAG31" s="15" t="s">
        <v>170</v>
      </c>
      <c r="XAH31" s="468" t="s">
        <v>100</v>
      </c>
      <c r="XAI31" s="468"/>
      <c r="XAJ31" s="469"/>
      <c r="XAK31" s="15" t="s">
        <v>170</v>
      </c>
      <c r="XAL31" s="468" t="s">
        <v>100</v>
      </c>
      <c r="XAM31" s="468"/>
      <c r="XAN31" s="469"/>
      <c r="XAO31" s="15" t="s">
        <v>170</v>
      </c>
      <c r="XAP31" s="468" t="s">
        <v>100</v>
      </c>
      <c r="XAQ31" s="468"/>
      <c r="XAR31" s="469"/>
      <c r="XAS31" s="15" t="s">
        <v>170</v>
      </c>
      <c r="XAT31" s="468" t="s">
        <v>100</v>
      </c>
      <c r="XAU31" s="468"/>
      <c r="XAV31" s="469"/>
      <c r="XAW31" s="15" t="s">
        <v>170</v>
      </c>
      <c r="XAX31" s="468" t="s">
        <v>100</v>
      </c>
      <c r="XAY31" s="468"/>
      <c r="XAZ31" s="469"/>
      <c r="XBA31" s="15" t="s">
        <v>170</v>
      </c>
      <c r="XBB31" s="468" t="s">
        <v>100</v>
      </c>
      <c r="XBC31" s="468"/>
      <c r="XBD31" s="469"/>
      <c r="XBE31" s="15" t="s">
        <v>170</v>
      </c>
      <c r="XBF31" s="468" t="s">
        <v>100</v>
      </c>
      <c r="XBG31" s="468"/>
      <c r="XBH31" s="469"/>
      <c r="XBI31" s="15" t="s">
        <v>170</v>
      </c>
      <c r="XBJ31" s="468" t="s">
        <v>100</v>
      </c>
      <c r="XBK31" s="468"/>
      <c r="XBL31" s="469"/>
      <c r="XBM31" s="15" t="s">
        <v>170</v>
      </c>
      <c r="XBN31" s="468" t="s">
        <v>100</v>
      </c>
      <c r="XBO31" s="468"/>
      <c r="XBP31" s="469"/>
      <c r="XBQ31" s="15" t="s">
        <v>170</v>
      </c>
      <c r="XBR31" s="468" t="s">
        <v>100</v>
      </c>
      <c r="XBS31" s="468"/>
      <c r="XBT31" s="469"/>
      <c r="XBU31" s="15" t="s">
        <v>170</v>
      </c>
      <c r="XBV31" s="468" t="s">
        <v>100</v>
      </c>
      <c r="XBW31" s="468"/>
      <c r="XBX31" s="469"/>
      <c r="XBY31" s="15" t="s">
        <v>170</v>
      </c>
      <c r="XBZ31" s="468" t="s">
        <v>100</v>
      </c>
      <c r="XCA31" s="468"/>
      <c r="XCB31" s="469"/>
      <c r="XCC31" s="15" t="s">
        <v>170</v>
      </c>
      <c r="XCD31" s="468" t="s">
        <v>100</v>
      </c>
      <c r="XCE31" s="468"/>
      <c r="XCF31" s="469"/>
      <c r="XCG31" s="15" t="s">
        <v>170</v>
      </c>
      <c r="XCH31" s="468" t="s">
        <v>100</v>
      </c>
      <c r="XCI31" s="468"/>
      <c r="XCJ31" s="469"/>
      <c r="XCK31" s="15" t="s">
        <v>170</v>
      </c>
      <c r="XCL31" s="468" t="s">
        <v>100</v>
      </c>
      <c r="XCM31" s="468"/>
      <c r="XCN31" s="469"/>
      <c r="XCO31" s="15" t="s">
        <v>170</v>
      </c>
      <c r="XCP31" s="468" t="s">
        <v>100</v>
      </c>
      <c r="XCQ31" s="468"/>
      <c r="XCR31" s="469"/>
      <c r="XCS31" s="15" t="s">
        <v>170</v>
      </c>
      <c r="XCT31" s="468" t="s">
        <v>100</v>
      </c>
      <c r="XCU31" s="468"/>
      <c r="XCV31" s="469"/>
      <c r="XCW31" s="15" t="s">
        <v>170</v>
      </c>
      <c r="XCX31" s="468" t="s">
        <v>100</v>
      </c>
      <c r="XCY31" s="468"/>
      <c r="XCZ31" s="469"/>
      <c r="XDA31" s="15" t="s">
        <v>170</v>
      </c>
      <c r="XDB31" s="468" t="s">
        <v>100</v>
      </c>
      <c r="XDC31" s="468"/>
      <c r="XDD31" s="469"/>
      <c r="XDE31" s="15" t="s">
        <v>170</v>
      </c>
      <c r="XDF31" s="468" t="s">
        <v>100</v>
      </c>
      <c r="XDG31" s="468"/>
      <c r="XDH31" s="469"/>
      <c r="XDI31" s="15" t="s">
        <v>170</v>
      </c>
      <c r="XDJ31" s="468" t="s">
        <v>100</v>
      </c>
      <c r="XDK31" s="468"/>
      <c r="XDL31" s="469"/>
      <c r="XDM31" s="15" t="s">
        <v>170</v>
      </c>
      <c r="XDN31" s="468" t="s">
        <v>100</v>
      </c>
      <c r="XDO31" s="468"/>
      <c r="XDP31" s="469"/>
      <c r="XDQ31" s="15" t="s">
        <v>170</v>
      </c>
      <c r="XDR31" s="468" t="s">
        <v>100</v>
      </c>
      <c r="XDS31" s="468"/>
      <c r="XDT31" s="469"/>
      <c r="XDU31" s="15" t="s">
        <v>170</v>
      </c>
      <c r="XDV31" s="468" t="s">
        <v>100</v>
      </c>
      <c r="XDW31" s="468"/>
      <c r="XDX31" s="469"/>
      <c r="XDY31" s="15" t="s">
        <v>170</v>
      </c>
      <c r="XDZ31" s="468" t="s">
        <v>100</v>
      </c>
      <c r="XEA31" s="468"/>
      <c r="XEB31" s="469"/>
      <c r="XEC31" s="15" t="s">
        <v>170</v>
      </c>
      <c r="XED31" s="468" t="s">
        <v>100</v>
      </c>
      <c r="XEE31" s="468"/>
      <c r="XEF31" s="469"/>
      <c r="XEG31" s="15" t="s">
        <v>170</v>
      </c>
      <c r="XEH31" s="468" t="s">
        <v>100</v>
      </c>
      <c r="XEI31" s="468"/>
      <c r="XEJ31" s="469"/>
      <c r="XEK31" s="15" t="s">
        <v>170</v>
      </c>
      <c r="XEL31" s="468" t="s">
        <v>100</v>
      </c>
      <c r="XEM31" s="468"/>
      <c r="XEN31" s="469"/>
      <c r="XEO31" s="15" t="s">
        <v>170</v>
      </c>
      <c r="XEP31" s="468" t="s">
        <v>100</v>
      </c>
      <c r="XEQ31" s="468"/>
      <c r="XER31" s="469"/>
      <c r="XES31" s="15" t="s">
        <v>170</v>
      </c>
      <c r="XET31" s="468" t="s">
        <v>100</v>
      </c>
      <c r="XEU31" s="468"/>
      <c r="XEV31" s="469"/>
      <c r="XEW31" s="15" t="s">
        <v>170</v>
      </c>
      <c r="XEX31" s="468" t="s">
        <v>100</v>
      </c>
      <c r="XEY31" s="468"/>
      <c r="XEZ31" s="469"/>
      <c r="XFA31" s="15" t="s">
        <v>170</v>
      </c>
      <c r="XFB31" s="468" t="s">
        <v>100</v>
      </c>
      <c r="XFC31" s="468"/>
      <c r="XFD31" s="468"/>
    </row>
    <row r="32" spans="1:16384" s="37" customFormat="1" ht="38.25" customHeight="1" x14ac:dyDescent="0.2">
      <c r="A32" s="45" t="s">
        <v>189</v>
      </c>
      <c r="B32" s="468" t="s">
        <v>101</v>
      </c>
      <c r="C32" s="468"/>
      <c r="D32" s="468"/>
      <c r="E32" s="38" t="s">
        <v>171</v>
      </c>
      <c r="F32" s="468" t="s">
        <v>101</v>
      </c>
      <c r="G32" s="468"/>
      <c r="H32" s="469"/>
      <c r="I32" s="15" t="s">
        <v>171</v>
      </c>
      <c r="J32" s="468" t="s">
        <v>101</v>
      </c>
      <c r="K32" s="468"/>
      <c r="L32" s="469"/>
      <c r="M32" s="15" t="s">
        <v>171</v>
      </c>
      <c r="N32" s="468" t="s">
        <v>101</v>
      </c>
      <c r="O32" s="468"/>
      <c r="P32" s="469"/>
      <c r="Q32" s="15" t="s">
        <v>171</v>
      </c>
      <c r="R32" s="468" t="s">
        <v>101</v>
      </c>
      <c r="S32" s="468"/>
      <c r="T32" s="469"/>
      <c r="U32" s="15" t="s">
        <v>171</v>
      </c>
      <c r="V32" s="468" t="s">
        <v>101</v>
      </c>
      <c r="W32" s="468"/>
      <c r="X32" s="469"/>
      <c r="Y32" s="15" t="s">
        <v>171</v>
      </c>
      <c r="Z32" s="468" t="s">
        <v>101</v>
      </c>
      <c r="AA32" s="468"/>
      <c r="AB32" s="469"/>
      <c r="AC32" s="15" t="s">
        <v>171</v>
      </c>
      <c r="AD32" s="468" t="s">
        <v>101</v>
      </c>
      <c r="AE32" s="468"/>
      <c r="AF32" s="469"/>
      <c r="AG32" s="15" t="s">
        <v>171</v>
      </c>
      <c r="AH32" s="468" t="s">
        <v>101</v>
      </c>
      <c r="AI32" s="468"/>
      <c r="AJ32" s="469"/>
      <c r="AK32" s="15" t="s">
        <v>171</v>
      </c>
      <c r="AL32" s="468" t="s">
        <v>101</v>
      </c>
      <c r="AM32" s="468"/>
      <c r="AN32" s="469"/>
      <c r="AO32" s="15" t="s">
        <v>171</v>
      </c>
      <c r="AP32" s="468" t="s">
        <v>101</v>
      </c>
      <c r="AQ32" s="468"/>
      <c r="AR32" s="469"/>
      <c r="AS32" s="15" t="s">
        <v>171</v>
      </c>
      <c r="AT32" s="468" t="s">
        <v>101</v>
      </c>
      <c r="AU32" s="468"/>
      <c r="AV32" s="469"/>
      <c r="AW32" s="15" t="s">
        <v>171</v>
      </c>
      <c r="AX32" s="468" t="s">
        <v>101</v>
      </c>
      <c r="AY32" s="468"/>
      <c r="AZ32" s="469"/>
      <c r="BA32" s="15" t="s">
        <v>171</v>
      </c>
      <c r="BB32" s="468" t="s">
        <v>101</v>
      </c>
      <c r="BC32" s="468"/>
      <c r="BD32" s="469"/>
      <c r="BE32" s="15" t="s">
        <v>171</v>
      </c>
      <c r="BF32" s="468" t="s">
        <v>101</v>
      </c>
      <c r="BG32" s="468"/>
      <c r="BH32" s="469"/>
      <c r="BI32" s="15" t="s">
        <v>171</v>
      </c>
      <c r="BJ32" s="468" t="s">
        <v>101</v>
      </c>
      <c r="BK32" s="468"/>
      <c r="BL32" s="469"/>
      <c r="BM32" s="15" t="s">
        <v>171</v>
      </c>
      <c r="BN32" s="468" t="s">
        <v>101</v>
      </c>
      <c r="BO32" s="468"/>
      <c r="BP32" s="469"/>
      <c r="BQ32" s="15" t="s">
        <v>171</v>
      </c>
      <c r="BR32" s="468" t="s">
        <v>101</v>
      </c>
      <c r="BS32" s="468"/>
      <c r="BT32" s="469"/>
      <c r="BU32" s="15" t="s">
        <v>171</v>
      </c>
      <c r="BV32" s="468" t="s">
        <v>101</v>
      </c>
      <c r="BW32" s="468"/>
      <c r="BX32" s="469"/>
      <c r="BY32" s="15" t="s">
        <v>171</v>
      </c>
      <c r="BZ32" s="468" t="s">
        <v>101</v>
      </c>
      <c r="CA32" s="468"/>
      <c r="CB32" s="469"/>
      <c r="CC32" s="15" t="s">
        <v>171</v>
      </c>
      <c r="CD32" s="468" t="s">
        <v>101</v>
      </c>
      <c r="CE32" s="468"/>
      <c r="CF32" s="469"/>
      <c r="CG32" s="15" t="s">
        <v>171</v>
      </c>
      <c r="CH32" s="468" t="s">
        <v>101</v>
      </c>
      <c r="CI32" s="468"/>
      <c r="CJ32" s="469"/>
      <c r="CK32" s="15" t="s">
        <v>171</v>
      </c>
      <c r="CL32" s="468" t="s">
        <v>101</v>
      </c>
      <c r="CM32" s="468"/>
      <c r="CN32" s="469"/>
      <c r="CO32" s="15" t="s">
        <v>171</v>
      </c>
      <c r="CP32" s="468" t="s">
        <v>101</v>
      </c>
      <c r="CQ32" s="468"/>
      <c r="CR32" s="469"/>
      <c r="CS32" s="15" t="s">
        <v>171</v>
      </c>
      <c r="CT32" s="468" t="s">
        <v>101</v>
      </c>
      <c r="CU32" s="468"/>
      <c r="CV32" s="469"/>
      <c r="CW32" s="15" t="s">
        <v>171</v>
      </c>
      <c r="CX32" s="468" t="s">
        <v>101</v>
      </c>
      <c r="CY32" s="468"/>
      <c r="CZ32" s="469"/>
      <c r="DA32" s="15" t="s">
        <v>171</v>
      </c>
      <c r="DB32" s="468" t="s">
        <v>101</v>
      </c>
      <c r="DC32" s="468"/>
      <c r="DD32" s="469"/>
      <c r="DE32" s="15" t="s">
        <v>171</v>
      </c>
      <c r="DF32" s="468" t="s">
        <v>101</v>
      </c>
      <c r="DG32" s="468"/>
      <c r="DH32" s="469"/>
      <c r="DI32" s="15" t="s">
        <v>171</v>
      </c>
      <c r="DJ32" s="468" t="s">
        <v>101</v>
      </c>
      <c r="DK32" s="468"/>
      <c r="DL32" s="469"/>
      <c r="DM32" s="15" t="s">
        <v>171</v>
      </c>
      <c r="DN32" s="468" t="s">
        <v>101</v>
      </c>
      <c r="DO32" s="468"/>
      <c r="DP32" s="469"/>
      <c r="DQ32" s="15" t="s">
        <v>171</v>
      </c>
      <c r="DR32" s="468" t="s">
        <v>101</v>
      </c>
      <c r="DS32" s="468"/>
      <c r="DT32" s="469"/>
      <c r="DU32" s="15" t="s">
        <v>171</v>
      </c>
      <c r="DV32" s="468" t="s">
        <v>101</v>
      </c>
      <c r="DW32" s="468"/>
      <c r="DX32" s="469"/>
      <c r="DY32" s="15" t="s">
        <v>171</v>
      </c>
      <c r="DZ32" s="468" t="s">
        <v>101</v>
      </c>
      <c r="EA32" s="468"/>
      <c r="EB32" s="469"/>
      <c r="EC32" s="15" t="s">
        <v>171</v>
      </c>
      <c r="ED32" s="468" t="s">
        <v>101</v>
      </c>
      <c r="EE32" s="468"/>
      <c r="EF32" s="469"/>
      <c r="EG32" s="15" t="s">
        <v>171</v>
      </c>
      <c r="EH32" s="468" t="s">
        <v>101</v>
      </c>
      <c r="EI32" s="468"/>
      <c r="EJ32" s="469"/>
      <c r="EK32" s="15" t="s">
        <v>171</v>
      </c>
      <c r="EL32" s="468" t="s">
        <v>101</v>
      </c>
      <c r="EM32" s="468"/>
      <c r="EN32" s="469"/>
      <c r="EO32" s="15" t="s">
        <v>171</v>
      </c>
      <c r="EP32" s="468" t="s">
        <v>101</v>
      </c>
      <c r="EQ32" s="468"/>
      <c r="ER32" s="469"/>
      <c r="ES32" s="15" t="s">
        <v>171</v>
      </c>
      <c r="ET32" s="468" t="s">
        <v>101</v>
      </c>
      <c r="EU32" s="468"/>
      <c r="EV32" s="469"/>
      <c r="EW32" s="15" t="s">
        <v>171</v>
      </c>
      <c r="EX32" s="468" t="s">
        <v>101</v>
      </c>
      <c r="EY32" s="468"/>
      <c r="EZ32" s="469"/>
      <c r="FA32" s="15" t="s">
        <v>171</v>
      </c>
      <c r="FB32" s="468" t="s">
        <v>101</v>
      </c>
      <c r="FC32" s="468"/>
      <c r="FD32" s="469"/>
      <c r="FE32" s="15" t="s">
        <v>171</v>
      </c>
      <c r="FF32" s="468" t="s">
        <v>101</v>
      </c>
      <c r="FG32" s="468"/>
      <c r="FH32" s="469"/>
      <c r="FI32" s="15" t="s">
        <v>171</v>
      </c>
      <c r="FJ32" s="468" t="s">
        <v>101</v>
      </c>
      <c r="FK32" s="468"/>
      <c r="FL32" s="469"/>
      <c r="FM32" s="15" t="s">
        <v>171</v>
      </c>
      <c r="FN32" s="468" t="s">
        <v>101</v>
      </c>
      <c r="FO32" s="468"/>
      <c r="FP32" s="469"/>
      <c r="FQ32" s="15" t="s">
        <v>171</v>
      </c>
      <c r="FR32" s="468" t="s">
        <v>101</v>
      </c>
      <c r="FS32" s="468"/>
      <c r="FT32" s="469"/>
      <c r="FU32" s="15" t="s">
        <v>171</v>
      </c>
      <c r="FV32" s="468" t="s">
        <v>101</v>
      </c>
      <c r="FW32" s="468"/>
      <c r="FX32" s="469"/>
      <c r="FY32" s="15" t="s">
        <v>171</v>
      </c>
      <c r="FZ32" s="468" t="s">
        <v>101</v>
      </c>
      <c r="GA32" s="468"/>
      <c r="GB32" s="469"/>
      <c r="GC32" s="15" t="s">
        <v>171</v>
      </c>
      <c r="GD32" s="468" t="s">
        <v>101</v>
      </c>
      <c r="GE32" s="468"/>
      <c r="GF32" s="469"/>
      <c r="GG32" s="15" t="s">
        <v>171</v>
      </c>
      <c r="GH32" s="468" t="s">
        <v>101</v>
      </c>
      <c r="GI32" s="468"/>
      <c r="GJ32" s="469"/>
      <c r="GK32" s="15" t="s">
        <v>171</v>
      </c>
      <c r="GL32" s="468" t="s">
        <v>101</v>
      </c>
      <c r="GM32" s="468"/>
      <c r="GN32" s="469"/>
      <c r="GO32" s="15" t="s">
        <v>171</v>
      </c>
      <c r="GP32" s="468" t="s">
        <v>101</v>
      </c>
      <c r="GQ32" s="468"/>
      <c r="GR32" s="469"/>
      <c r="GS32" s="15" t="s">
        <v>171</v>
      </c>
      <c r="GT32" s="468" t="s">
        <v>101</v>
      </c>
      <c r="GU32" s="468"/>
      <c r="GV32" s="469"/>
      <c r="GW32" s="15" t="s">
        <v>171</v>
      </c>
      <c r="GX32" s="468" t="s">
        <v>101</v>
      </c>
      <c r="GY32" s="468"/>
      <c r="GZ32" s="469"/>
      <c r="HA32" s="15" t="s">
        <v>171</v>
      </c>
      <c r="HB32" s="468" t="s">
        <v>101</v>
      </c>
      <c r="HC32" s="468"/>
      <c r="HD32" s="469"/>
      <c r="HE32" s="15" t="s">
        <v>171</v>
      </c>
      <c r="HF32" s="468" t="s">
        <v>101</v>
      </c>
      <c r="HG32" s="468"/>
      <c r="HH32" s="469"/>
      <c r="HI32" s="15" t="s">
        <v>171</v>
      </c>
      <c r="HJ32" s="468" t="s">
        <v>101</v>
      </c>
      <c r="HK32" s="468"/>
      <c r="HL32" s="469"/>
      <c r="HM32" s="15" t="s">
        <v>171</v>
      </c>
      <c r="HN32" s="468" t="s">
        <v>101</v>
      </c>
      <c r="HO32" s="468"/>
      <c r="HP32" s="469"/>
      <c r="HQ32" s="15" t="s">
        <v>171</v>
      </c>
      <c r="HR32" s="468" t="s">
        <v>101</v>
      </c>
      <c r="HS32" s="468"/>
      <c r="HT32" s="469"/>
      <c r="HU32" s="15" t="s">
        <v>171</v>
      </c>
      <c r="HV32" s="468" t="s">
        <v>101</v>
      </c>
      <c r="HW32" s="468"/>
      <c r="HX32" s="469"/>
      <c r="HY32" s="15" t="s">
        <v>171</v>
      </c>
      <c r="HZ32" s="468" t="s">
        <v>101</v>
      </c>
      <c r="IA32" s="468"/>
      <c r="IB32" s="469"/>
      <c r="IC32" s="15" t="s">
        <v>171</v>
      </c>
      <c r="ID32" s="468" t="s">
        <v>101</v>
      </c>
      <c r="IE32" s="468"/>
      <c r="IF32" s="469"/>
      <c r="IG32" s="15" t="s">
        <v>171</v>
      </c>
      <c r="IH32" s="468" t="s">
        <v>101</v>
      </c>
      <c r="II32" s="468"/>
      <c r="IJ32" s="469"/>
      <c r="IK32" s="15" t="s">
        <v>171</v>
      </c>
      <c r="IL32" s="468" t="s">
        <v>101</v>
      </c>
      <c r="IM32" s="468"/>
      <c r="IN32" s="469"/>
      <c r="IO32" s="15" t="s">
        <v>171</v>
      </c>
      <c r="IP32" s="468" t="s">
        <v>101</v>
      </c>
      <c r="IQ32" s="468"/>
      <c r="IR32" s="469"/>
      <c r="IS32" s="15" t="s">
        <v>171</v>
      </c>
      <c r="IT32" s="468" t="s">
        <v>101</v>
      </c>
      <c r="IU32" s="468"/>
      <c r="IV32" s="469"/>
      <c r="IW32" s="15" t="s">
        <v>171</v>
      </c>
      <c r="IX32" s="468" t="s">
        <v>101</v>
      </c>
      <c r="IY32" s="468"/>
      <c r="IZ32" s="469"/>
      <c r="JA32" s="15" t="s">
        <v>171</v>
      </c>
      <c r="JB32" s="468" t="s">
        <v>101</v>
      </c>
      <c r="JC32" s="468"/>
      <c r="JD32" s="469"/>
      <c r="JE32" s="15" t="s">
        <v>171</v>
      </c>
      <c r="JF32" s="468" t="s">
        <v>101</v>
      </c>
      <c r="JG32" s="468"/>
      <c r="JH32" s="469"/>
      <c r="JI32" s="15" t="s">
        <v>171</v>
      </c>
      <c r="JJ32" s="468" t="s">
        <v>101</v>
      </c>
      <c r="JK32" s="468"/>
      <c r="JL32" s="469"/>
      <c r="JM32" s="15" t="s">
        <v>171</v>
      </c>
      <c r="JN32" s="468" t="s">
        <v>101</v>
      </c>
      <c r="JO32" s="468"/>
      <c r="JP32" s="469"/>
      <c r="JQ32" s="15" t="s">
        <v>171</v>
      </c>
      <c r="JR32" s="468" t="s">
        <v>101</v>
      </c>
      <c r="JS32" s="468"/>
      <c r="JT32" s="469"/>
      <c r="JU32" s="15" t="s">
        <v>171</v>
      </c>
      <c r="JV32" s="468" t="s">
        <v>101</v>
      </c>
      <c r="JW32" s="468"/>
      <c r="JX32" s="469"/>
      <c r="JY32" s="15" t="s">
        <v>171</v>
      </c>
      <c r="JZ32" s="468" t="s">
        <v>101</v>
      </c>
      <c r="KA32" s="468"/>
      <c r="KB32" s="469"/>
      <c r="KC32" s="15" t="s">
        <v>171</v>
      </c>
      <c r="KD32" s="468" t="s">
        <v>101</v>
      </c>
      <c r="KE32" s="468"/>
      <c r="KF32" s="469"/>
      <c r="KG32" s="15" t="s">
        <v>171</v>
      </c>
      <c r="KH32" s="468" t="s">
        <v>101</v>
      </c>
      <c r="KI32" s="468"/>
      <c r="KJ32" s="469"/>
      <c r="KK32" s="15" t="s">
        <v>171</v>
      </c>
      <c r="KL32" s="468" t="s">
        <v>101</v>
      </c>
      <c r="KM32" s="468"/>
      <c r="KN32" s="469"/>
      <c r="KO32" s="15" t="s">
        <v>171</v>
      </c>
      <c r="KP32" s="468" t="s">
        <v>101</v>
      </c>
      <c r="KQ32" s="468"/>
      <c r="KR32" s="469"/>
      <c r="KS32" s="15" t="s">
        <v>171</v>
      </c>
      <c r="KT32" s="468" t="s">
        <v>101</v>
      </c>
      <c r="KU32" s="468"/>
      <c r="KV32" s="469"/>
      <c r="KW32" s="15" t="s">
        <v>171</v>
      </c>
      <c r="KX32" s="468" t="s">
        <v>101</v>
      </c>
      <c r="KY32" s="468"/>
      <c r="KZ32" s="469"/>
      <c r="LA32" s="15" t="s">
        <v>171</v>
      </c>
      <c r="LB32" s="468" t="s">
        <v>101</v>
      </c>
      <c r="LC32" s="468"/>
      <c r="LD32" s="469"/>
      <c r="LE32" s="15" t="s">
        <v>171</v>
      </c>
      <c r="LF32" s="468" t="s">
        <v>101</v>
      </c>
      <c r="LG32" s="468"/>
      <c r="LH32" s="469"/>
      <c r="LI32" s="15" t="s">
        <v>171</v>
      </c>
      <c r="LJ32" s="468" t="s">
        <v>101</v>
      </c>
      <c r="LK32" s="468"/>
      <c r="LL32" s="469"/>
      <c r="LM32" s="15" t="s">
        <v>171</v>
      </c>
      <c r="LN32" s="468" t="s">
        <v>101</v>
      </c>
      <c r="LO32" s="468"/>
      <c r="LP32" s="469"/>
      <c r="LQ32" s="15" t="s">
        <v>171</v>
      </c>
      <c r="LR32" s="468" t="s">
        <v>101</v>
      </c>
      <c r="LS32" s="468"/>
      <c r="LT32" s="469"/>
      <c r="LU32" s="15" t="s">
        <v>171</v>
      </c>
      <c r="LV32" s="468" t="s">
        <v>101</v>
      </c>
      <c r="LW32" s="468"/>
      <c r="LX32" s="469"/>
      <c r="LY32" s="15" t="s">
        <v>171</v>
      </c>
      <c r="LZ32" s="468" t="s">
        <v>101</v>
      </c>
      <c r="MA32" s="468"/>
      <c r="MB32" s="469"/>
      <c r="MC32" s="15" t="s">
        <v>171</v>
      </c>
      <c r="MD32" s="468" t="s">
        <v>101</v>
      </c>
      <c r="ME32" s="468"/>
      <c r="MF32" s="469"/>
      <c r="MG32" s="15" t="s">
        <v>171</v>
      </c>
      <c r="MH32" s="468" t="s">
        <v>101</v>
      </c>
      <c r="MI32" s="468"/>
      <c r="MJ32" s="469"/>
      <c r="MK32" s="15" t="s">
        <v>171</v>
      </c>
      <c r="ML32" s="468" t="s">
        <v>101</v>
      </c>
      <c r="MM32" s="468"/>
      <c r="MN32" s="469"/>
      <c r="MO32" s="15" t="s">
        <v>171</v>
      </c>
      <c r="MP32" s="468" t="s">
        <v>101</v>
      </c>
      <c r="MQ32" s="468"/>
      <c r="MR32" s="469"/>
      <c r="MS32" s="15" t="s">
        <v>171</v>
      </c>
      <c r="MT32" s="468" t="s">
        <v>101</v>
      </c>
      <c r="MU32" s="468"/>
      <c r="MV32" s="469"/>
      <c r="MW32" s="15" t="s">
        <v>171</v>
      </c>
      <c r="MX32" s="468" t="s">
        <v>101</v>
      </c>
      <c r="MY32" s="468"/>
      <c r="MZ32" s="469"/>
      <c r="NA32" s="15" t="s">
        <v>171</v>
      </c>
      <c r="NB32" s="468" t="s">
        <v>101</v>
      </c>
      <c r="NC32" s="468"/>
      <c r="ND32" s="469"/>
      <c r="NE32" s="15" t="s">
        <v>171</v>
      </c>
      <c r="NF32" s="468" t="s">
        <v>101</v>
      </c>
      <c r="NG32" s="468"/>
      <c r="NH32" s="469"/>
      <c r="NI32" s="15" t="s">
        <v>171</v>
      </c>
      <c r="NJ32" s="468" t="s">
        <v>101</v>
      </c>
      <c r="NK32" s="468"/>
      <c r="NL32" s="469"/>
      <c r="NM32" s="15" t="s">
        <v>171</v>
      </c>
      <c r="NN32" s="468" t="s">
        <v>101</v>
      </c>
      <c r="NO32" s="468"/>
      <c r="NP32" s="469"/>
      <c r="NQ32" s="15" t="s">
        <v>171</v>
      </c>
      <c r="NR32" s="468" t="s">
        <v>101</v>
      </c>
      <c r="NS32" s="468"/>
      <c r="NT32" s="469"/>
      <c r="NU32" s="15" t="s">
        <v>171</v>
      </c>
      <c r="NV32" s="468" t="s">
        <v>101</v>
      </c>
      <c r="NW32" s="468"/>
      <c r="NX32" s="469"/>
      <c r="NY32" s="15" t="s">
        <v>171</v>
      </c>
      <c r="NZ32" s="468" t="s">
        <v>101</v>
      </c>
      <c r="OA32" s="468"/>
      <c r="OB32" s="469"/>
      <c r="OC32" s="15" t="s">
        <v>171</v>
      </c>
      <c r="OD32" s="468" t="s">
        <v>101</v>
      </c>
      <c r="OE32" s="468"/>
      <c r="OF32" s="469"/>
      <c r="OG32" s="15" t="s">
        <v>171</v>
      </c>
      <c r="OH32" s="468" t="s">
        <v>101</v>
      </c>
      <c r="OI32" s="468"/>
      <c r="OJ32" s="469"/>
      <c r="OK32" s="15" t="s">
        <v>171</v>
      </c>
      <c r="OL32" s="468" t="s">
        <v>101</v>
      </c>
      <c r="OM32" s="468"/>
      <c r="ON32" s="469"/>
      <c r="OO32" s="15" t="s">
        <v>171</v>
      </c>
      <c r="OP32" s="468" t="s">
        <v>101</v>
      </c>
      <c r="OQ32" s="468"/>
      <c r="OR32" s="469"/>
      <c r="OS32" s="15" t="s">
        <v>171</v>
      </c>
      <c r="OT32" s="468" t="s">
        <v>101</v>
      </c>
      <c r="OU32" s="468"/>
      <c r="OV32" s="469"/>
      <c r="OW32" s="15" t="s">
        <v>171</v>
      </c>
      <c r="OX32" s="468" t="s">
        <v>101</v>
      </c>
      <c r="OY32" s="468"/>
      <c r="OZ32" s="469"/>
      <c r="PA32" s="15" t="s">
        <v>171</v>
      </c>
      <c r="PB32" s="468" t="s">
        <v>101</v>
      </c>
      <c r="PC32" s="468"/>
      <c r="PD32" s="469"/>
      <c r="PE32" s="15" t="s">
        <v>171</v>
      </c>
      <c r="PF32" s="468" t="s">
        <v>101</v>
      </c>
      <c r="PG32" s="468"/>
      <c r="PH32" s="469"/>
      <c r="PI32" s="15" t="s">
        <v>171</v>
      </c>
      <c r="PJ32" s="468" t="s">
        <v>101</v>
      </c>
      <c r="PK32" s="468"/>
      <c r="PL32" s="469"/>
      <c r="PM32" s="15" t="s">
        <v>171</v>
      </c>
      <c r="PN32" s="468" t="s">
        <v>101</v>
      </c>
      <c r="PO32" s="468"/>
      <c r="PP32" s="469"/>
      <c r="PQ32" s="15" t="s">
        <v>171</v>
      </c>
      <c r="PR32" s="468" t="s">
        <v>101</v>
      </c>
      <c r="PS32" s="468"/>
      <c r="PT32" s="469"/>
      <c r="PU32" s="15" t="s">
        <v>171</v>
      </c>
      <c r="PV32" s="468" t="s">
        <v>101</v>
      </c>
      <c r="PW32" s="468"/>
      <c r="PX32" s="469"/>
      <c r="PY32" s="15" t="s">
        <v>171</v>
      </c>
      <c r="PZ32" s="468" t="s">
        <v>101</v>
      </c>
      <c r="QA32" s="468"/>
      <c r="QB32" s="469"/>
      <c r="QC32" s="15" t="s">
        <v>171</v>
      </c>
      <c r="QD32" s="468" t="s">
        <v>101</v>
      </c>
      <c r="QE32" s="468"/>
      <c r="QF32" s="469"/>
      <c r="QG32" s="15" t="s">
        <v>171</v>
      </c>
      <c r="QH32" s="468" t="s">
        <v>101</v>
      </c>
      <c r="QI32" s="468"/>
      <c r="QJ32" s="469"/>
      <c r="QK32" s="15" t="s">
        <v>171</v>
      </c>
      <c r="QL32" s="468" t="s">
        <v>101</v>
      </c>
      <c r="QM32" s="468"/>
      <c r="QN32" s="469"/>
      <c r="QO32" s="15" t="s">
        <v>171</v>
      </c>
      <c r="QP32" s="468" t="s">
        <v>101</v>
      </c>
      <c r="QQ32" s="468"/>
      <c r="QR32" s="469"/>
      <c r="QS32" s="15" t="s">
        <v>171</v>
      </c>
      <c r="QT32" s="468" t="s">
        <v>101</v>
      </c>
      <c r="QU32" s="468"/>
      <c r="QV32" s="469"/>
      <c r="QW32" s="15" t="s">
        <v>171</v>
      </c>
      <c r="QX32" s="468" t="s">
        <v>101</v>
      </c>
      <c r="QY32" s="468"/>
      <c r="QZ32" s="469"/>
      <c r="RA32" s="15" t="s">
        <v>171</v>
      </c>
      <c r="RB32" s="468" t="s">
        <v>101</v>
      </c>
      <c r="RC32" s="468"/>
      <c r="RD32" s="469"/>
      <c r="RE32" s="15" t="s">
        <v>171</v>
      </c>
      <c r="RF32" s="468" t="s">
        <v>101</v>
      </c>
      <c r="RG32" s="468"/>
      <c r="RH32" s="469"/>
      <c r="RI32" s="15" t="s">
        <v>171</v>
      </c>
      <c r="RJ32" s="468" t="s">
        <v>101</v>
      </c>
      <c r="RK32" s="468"/>
      <c r="RL32" s="469"/>
      <c r="RM32" s="15" t="s">
        <v>171</v>
      </c>
      <c r="RN32" s="468" t="s">
        <v>101</v>
      </c>
      <c r="RO32" s="468"/>
      <c r="RP32" s="469"/>
      <c r="RQ32" s="15" t="s">
        <v>171</v>
      </c>
      <c r="RR32" s="468" t="s">
        <v>101</v>
      </c>
      <c r="RS32" s="468"/>
      <c r="RT32" s="469"/>
      <c r="RU32" s="15" t="s">
        <v>171</v>
      </c>
      <c r="RV32" s="468" t="s">
        <v>101</v>
      </c>
      <c r="RW32" s="468"/>
      <c r="RX32" s="469"/>
      <c r="RY32" s="15" t="s">
        <v>171</v>
      </c>
      <c r="RZ32" s="468" t="s">
        <v>101</v>
      </c>
      <c r="SA32" s="468"/>
      <c r="SB32" s="469"/>
      <c r="SC32" s="15" t="s">
        <v>171</v>
      </c>
      <c r="SD32" s="468" t="s">
        <v>101</v>
      </c>
      <c r="SE32" s="468"/>
      <c r="SF32" s="469"/>
      <c r="SG32" s="15" t="s">
        <v>171</v>
      </c>
      <c r="SH32" s="468" t="s">
        <v>101</v>
      </c>
      <c r="SI32" s="468"/>
      <c r="SJ32" s="469"/>
      <c r="SK32" s="15" t="s">
        <v>171</v>
      </c>
      <c r="SL32" s="468" t="s">
        <v>101</v>
      </c>
      <c r="SM32" s="468"/>
      <c r="SN32" s="469"/>
      <c r="SO32" s="15" t="s">
        <v>171</v>
      </c>
      <c r="SP32" s="468" t="s">
        <v>101</v>
      </c>
      <c r="SQ32" s="468"/>
      <c r="SR32" s="469"/>
      <c r="SS32" s="15" t="s">
        <v>171</v>
      </c>
      <c r="ST32" s="468" t="s">
        <v>101</v>
      </c>
      <c r="SU32" s="468"/>
      <c r="SV32" s="469"/>
      <c r="SW32" s="15" t="s">
        <v>171</v>
      </c>
      <c r="SX32" s="468" t="s">
        <v>101</v>
      </c>
      <c r="SY32" s="468"/>
      <c r="SZ32" s="469"/>
      <c r="TA32" s="15" t="s">
        <v>171</v>
      </c>
      <c r="TB32" s="468" t="s">
        <v>101</v>
      </c>
      <c r="TC32" s="468"/>
      <c r="TD32" s="469"/>
      <c r="TE32" s="15" t="s">
        <v>171</v>
      </c>
      <c r="TF32" s="468" t="s">
        <v>101</v>
      </c>
      <c r="TG32" s="468"/>
      <c r="TH32" s="469"/>
      <c r="TI32" s="15" t="s">
        <v>171</v>
      </c>
      <c r="TJ32" s="468" t="s">
        <v>101</v>
      </c>
      <c r="TK32" s="468"/>
      <c r="TL32" s="469"/>
      <c r="TM32" s="15" t="s">
        <v>171</v>
      </c>
      <c r="TN32" s="468" t="s">
        <v>101</v>
      </c>
      <c r="TO32" s="468"/>
      <c r="TP32" s="469"/>
      <c r="TQ32" s="15" t="s">
        <v>171</v>
      </c>
      <c r="TR32" s="468" t="s">
        <v>101</v>
      </c>
      <c r="TS32" s="468"/>
      <c r="TT32" s="469"/>
      <c r="TU32" s="15" t="s">
        <v>171</v>
      </c>
      <c r="TV32" s="468" t="s">
        <v>101</v>
      </c>
      <c r="TW32" s="468"/>
      <c r="TX32" s="469"/>
      <c r="TY32" s="15" t="s">
        <v>171</v>
      </c>
      <c r="TZ32" s="468" t="s">
        <v>101</v>
      </c>
      <c r="UA32" s="468"/>
      <c r="UB32" s="469"/>
      <c r="UC32" s="15" t="s">
        <v>171</v>
      </c>
      <c r="UD32" s="468" t="s">
        <v>101</v>
      </c>
      <c r="UE32" s="468"/>
      <c r="UF32" s="469"/>
      <c r="UG32" s="15" t="s">
        <v>171</v>
      </c>
      <c r="UH32" s="468" t="s">
        <v>101</v>
      </c>
      <c r="UI32" s="468"/>
      <c r="UJ32" s="469"/>
      <c r="UK32" s="15" t="s">
        <v>171</v>
      </c>
      <c r="UL32" s="468" t="s">
        <v>101</v>
      </c>
      <c r="UM32" s="468"/>
      <c r="UN32" s="469"/>
      <c r="UO32" s="15" t="s">
        <v>171</v>
      </c>
      <c r="UP32" s="468" t="s">
        <v>101</v>
      </c>
      <c r="UQ32" s="468"/>
      <c r="UR32" s="469"/>
      <c r="US32" s="15" t="s">
        <v>171</v>
      </c>
      <c r="UT32" s="468" t="s">
        <v>101</v>
      </c>
      <c r="UU32" s="468"/>
      <c r="UV32" s="469"/>
      <c r="UW32" s="15" t="s">
        <v>171</v>
      </c>
      <c r="UX32" s="468" t="s">
        <v>101</v>
      </c>
      <c r="UY32" s="468"/>
      <c r="UZ32" s="469"/>
      <c r="VA32" s="15" t="s">
        <v>171</v>
      </c>
      <c r="VB32" s="468" t="s">
        <v>101</v>
      </c>
      <c r="VC32" s="468"/>
      <c r="VD32" s="469"/>
      <c r="VE32" s="15" t="s">
        <v>171</v>
      </c>
      <c r="VF32" s="468" t="s">
        <v>101</v>
      </c>
      <c r="VG32" s="468"/>
      <c r="VH32" s="469"/>
      <c r="VI32" s="15" t="s">
        <v>171</v>
      </c>
      <c r="VJ32" s="468" t="s">
        <v>101</v>
      </c>
      <c r="VK32" s="468"/>
      <c r="VL32" s="469"/>
      <c r="VM32" s="15" t="s">
        <v>171</v>
      </c>
      <c r="VN32" s="468" t="s">
        <v>101</v>
      </c>
      <c r="VO32" s="468"/>
      <c r="VP32" s="469"/>
      <c r="VQ32" s="15" t="s">
        <v>171</v>
      </c>
      <c r="VR32" s="468" t="s">
        <v>101</v>
      </c>
      <c r="VS32" s="468"/>
      <c r="VT32" s="469"/>
      <c r="VU32" s="15" t="s">
        <v>171</v>
      </c>
      <c r="VV32" s="468" t="s">
        <v>101</v>
      </c>
      <c r="VW32" s="468"/>
      <c r="VX32" s="469"/>
      <c r="VY32" s="15" t="s">
        <v>171</v>
      </c>
      <c r="VZ32" s="468" t="s">
        <v>101</v>
      </c>
      <c r="WA32" s="468"/>
      <c r="WB32" s="469"/>
      <c r="WC32" s="15" t="s">
        <v>171</v>
      </c>
      <c r="WD32" s="468" t="s">
        <v>101</v>
      </c>
      <c r="WE32" s="468"/>
      <c r="WF32" s="469"/>
      <c r="WG32" s="15" t="s">
        <v>171</v>
      </c>
      <c r="WH32" s="468" t="s">
        <v>101</v>
      </c>
      <c r="WI32" s="468"/>
      <c r="WJ32" s="469"/>
      <c r="WK32" s="15" t="s">
        <v>171</v>
      </c>
      <c r="WL32" s="468" t="s">
        <v>101</v>
      </c>
      <c r="WM32" s="468"/>
      <c r="WN32" s="469"/>
      <c r="WO32" s="15" t="s">
        <v>171</v>
      </c>
      <c r="WP32" s="468" t="s">
        <v>101</v>
      </c>
      <c r="WQ32" s="468"/>
      <c r="WR32" s="469"/>
      <c r="WS32" s="15" t="s">
        <v>171</v>
      </c>
      <c r="WT32" s="468" t="s">
        <v>101</v>
      </c>
      <c r="WU32" s="468"/>
      <c r="WV32" s="469"/>
      <c r="WW32" s="15" t="s">
        <v>171</v>
      </c>
      <c r="WX32" s="468" t="s">
        <v>101</v>
      </c>
      <c r="WY32" s="468"/>
      <c r="WZ32" s="469"/>
      <c r="XA32" s="15" t="s">
        <v>171</v>
      </c>
      <c r="XB32" s="468" t="s">
        <v>101</v>
      </c>
      <c r="XC32" s="468"/>
      <c r="XD32" s="469"/>
      <c r="XE32" s="15" t="s">
        <v>171</v>
      </c>
      <c r="XF32" s="468" t="s">
        <v>101</v>
      </c>
      <c r="XG32" s="468"/>
      <c r="XH32" s="469"/>
      <c r="XI32" s="15" t="s">
        <v>171</v>
      </c>
      <c r="XJ32" s="468" t="s">
        <v>101</v>
      </c>
      <c r="XK32" s="468"/>
      <c r="XL32" s="469"/>
      <c r="XM32" s="15" t="s">
        <v>171</v>
      </c>
      <c r="XN32" s="468" t="s">
        <v>101</v>
      </c>
      <c r="XO32" s="468"/>
      <c r="XP32" s="469"/>
      <c r="XQ32" s="15" t="s">
        <v>171</v>
      </c>
      <c r="XR32" s="468" t="s">
        <v>101</v>
      </c>
      <c r="XS32" s="468"/>
      <c r="XT32" s="469"/>
      <c r="XU32" s="15" t="s">
        <v>171</v>
      </c>
      <c r="XV32" s="468" t="s">
        <v>101</v>
      </c>
      <c r="XW32" s="468"/>
      <c r="XX32" s="469"/>
      <c r="XY32" s="15" t="s">
        <v>171</v>
      </c>
      <c r="XZ32" s="468" t="s">
        <v>101</v>
      </c>
      <c r="YA32" s="468"/>
      <c r="YB32" s="469"/>
      <c r="YC32" s="15" t="s">
        <v>171</v>
      </c>
      <c r="YD32" s="468" t="s">
        <v>101</v>
      </c>
      <c r="YE32" s="468"/>
      <c r="YF32" s="469"/>
      <c r="YG32" s="15" t="s">
        <v>171</v>
      </c>
      <c r="YH32" s="468" t="s">
        <v>101</v>
      </c>
      <c r="YI32" s="468"/>
      <c r="YJ32" s="469"/>
      <c r="YK32" s="15" t="s">
        <v>171</v>
      </c>
      <c r="YL32" s="468" t="s">
        <v>101</v>
      </c>
      <c r="YM32" s="468"/>
      <c r="YN32" s="469"/>
      <c r="YO32" s="15" t="s">
        <v>171</v>
      </c>
      <c r="YP32" s="468" t="s">
        <v>101</v>
      </c>
      <c r="YQ32" s="468"/>
      <c r="YR32" s="469"/>
      <c r="YS32" s="15" t="s">
        <v>171</v>
      </c>
      <c r="YT32" s="468" t="s">
        <v>101</v>
      </c>
      <c r="YU32" s="468"/>
      <c r="YV32" s="469"/>
      <c r="YW32" s="15" t="s">
        <v>171</v>
      </c>
      <c r="YX32" s="468" t="s">
        <v>101</v>
      </c>
      <c r="YY32" s="468"/>
      <c r="YZ32" s="469"/>
      <c r="ZA32" s="15" t="s">
        <v>171</v>
      </c>
      <c r="ZB32" s="468" t="s">
        <v>101</v>
      </c>
      <c r="ZC32" s="468"/>
      <c r="ZD32" s="469"/>
      <c r="ZE32" s="15" t="s">
        <v>171</v>
      </c>
      <c r="ZF32" s="468" t="s">
        <v>101</v>
      </c>
      <c r="ZG32" s="468"/>
      <c r="ZH32" s="469"/>
      <c r="ZI32" s="15" t="s">
        <v>171</v>
      </c>
      <c r="ZJ32" s="468" t="s">
        <v>101</v>
      </c>
      <c r="ZK32" s="468"/>
      <c r="ZL32" s="469"/>
      <c r="ZM32" s="15" t="s">
        <v>171</v>
      </c>
      <c r="ZN32" s="468" t="s">
        <v>101</v>
      </c>
      <c r="ZO32" s="468"/>
      <c r="ZP32" s="469"/>
      <c r="ZQ32" s="15" t="s">
        <v>171</v>
      </c>
      <c r="ZR32" s="468" t="s">
        <v>101</v>
      </c>
      <c r="ZS32" s="468"/>
      <c r="ZT32" s="469"/>
      <c r="ZU32" s="15" t="s">
        <v>171</v>
      </c>
      <c r="ZV32" s="468" t="s">
        <v>101</v>
      </c>
      <c r="ZW32" s="468"/>
      <c r="ZX32" s="469"/>
      <c r="ZY32" s="15" t="s">
        <v>171</v>
      </c>
      <c r="ZZ32" s="468" t="s">
        <v>101</v>
      </c>
      <c r="AAA32" s="468"/>
      <c r="AAB32" s="469"/>
      <c r="AAC32" s="15" t="s">
        <v>171</v>
      </c>
      <c r="AAD32" s="468" t="s">
        <v>101</v>
      </c>
      <c r="AAE32" s="468"/>
      <c r="AAF32" s="469"/>
      <c r="AAG32" s="15" t="s">
        <v>171</v>
      </c>
      <c r="AAH32" s="468" t="s">
        <v>101</v>
      </c>
      <c r="AAI32" s="468"/>
      <c r="AAJ32" s="469"/>
      <c r="AAK32" s="15" t="s">
        <v>171</v>
      </c>
      <c r="AAL32" s="468" t="s">
        <v>101</v>
      </c>
      <c r="AAM32" s="468"/>
      <c r="AAN32" s="469"/>
      <c r="AAO32" s="15" t="s">
        <v>171</v>
      </c>
      <c r="AAP32" s="468" t="s">
        <v>101</v>
      </c>
      <c r="AAQ32" s="468"/>
      <c r="AAR32" s="469"/>
      <c r="AAS32" s="15" t="s">
        <v>171</v>
      </c>
      <c r="AAT32" s="468" t="s">
        <v>101</v>
      </c>
      <c r="AAU32" s="468"/>
      <c r="AAV32" s="469"/>
      <c r="AAW32" s="15" t="s">
        <v>171</v>
      </c>
      <c r="AAX32" s="468" t="s">
        <v>101</v>
      </c>
      <c r="AAY32" s="468"/>
      <c r="AAZ32" s="469"/>
      <c r="ABA32" s="15" t="s">
        <v>171</v>
      </c>
      <c r="ABB32" s="468" t="s">
        <v>101</v>
      </c>
      <c r="ABC32" s="468"/>
      <c r="ABD32" s="469"/>
      <c r="ABE32" s="15" t="s">
        <v>171</v>
      </c>
      <c r="ABF32" s="468" t="s">
        <v>101</v>
      </c>
      <c r="ABG32" s="468"/>
      <c r="ABH32" s="469"/>
      <c r="ABI32" s="15" t="s">
        <v>171</v>
      </c>
      <c r="ABJ32" s="468" t="s">
        <v>101</v>
      </c>
      <c r="ABK32" s="468"/>
      <c r="ABL32" s="469"/>
      <c r="ABM32" s="15" t="s">
        <v>171</v>
      </c>
      <c r="ABN32" s="468" t="s">
        <v>101</v>
      </c>
      <c r="ABO32" s="468"/>
      <c r="ABP32" s="469"/>
      <c r="ABQ32" s="15" t="s">
        <v>171</v>
      </c>
      <c r="ABR32" s="468" t="s">
        <v>101</v>
      </c>
      <c r="ABS32" s="468"/>
      <c r="ABT32" s="469"/>
      <c r="ABU32" s="15" t="s">
        <v>171</v>
      </c>
      <c r="ABV32" s="468" t="s">
        <v>101</v>
      </c>
      <c r="ABW32" s="468"/>
      <c r="ABX32" s="469"/>
      <c r="ABY32" s="15" t="s">
        <v>171</v>
      </c>
      <c r="ABZ32" s="468" t="s">
        <v>101</v>
      </c>
      <c r="ACA32" s="468"/>
      <c r="ACB32" s="469"/>
      <c r="ACC32" s="15" t="s">
        <v>171</v>
      </c>
      <c r="ACD32" s="468" t="s">
        <v>101</v>
      </c>
      <c r="ACE32" s="468"/>
      <c r="ACF32" s="469"/>
      <c r="ACG32" s="15" t="s">
        <v>171</v>
      </c>
      <c r="ACH32" s="468" t="s">
        <v>101</v>
      </c>
      <c r="ACI32" s="468"/>
      <c r="ACJ32" s="469"/>
      <c r="ACK32" s="15" t="s">
        <v>171</v>
      </c>
      <c r="ACL32" s="468" t="s">
        <v>101</v>
      </c>
      <c r="ACM32" s="468"/>
      <c r="ACN32" s="469"/>
      <c r="ACO32" s="15" t="s">
        <v>171</v>
      </c>
      <c r="ACP32" s="468" t="s">
        <v>101</v>
      </c>
      <c r="ACQ32" s="468"/>
      <c r="ACR32" s="469"/>
      <c r="ACS32" s="15" t="s">
        <v>171</v>
      </c>
      <c r="ACT32" s="468" t="s">
        <v>101</v>
      </c>
      <c r="ACU32" s="468"/>
      <c r="ACV32" s="469"/>
      <c r="ACW32" s="15" t="s">
        <v>171</v>
      </c>
      <c r="ACX32" s="468" t="s">
        <v>101</v>
      </c>
      <c r="ACY32" s="468"/>
      <c r="ACZ32" s="469"/>
      <c r="ADA32" s="15" t="s">
        <v>171</v>
      </c>
      <c r="ADB32" s="468" t="s">
        <v>101</v>
      </c>
      <c r="ADC32" s="468"/>
      <c r="ADD32" s="469"/>
      <c r="ADE32" s="15" t="s">
        <v>171</v>
      </c>
      <c r="ADF32" s="468" t="s">
        <v>101</v>
      </c>
      <c r="ADG32" s="468"/>
      <c r="ADH32" s="469"/>
      <c r="ADI32" s="15" t="s">
        <v>171</v>
      </c>
      <c r="ADJ32" s="468" t="s">
        <v>101</v>
      </c>
      <c r="ADK32" s="468"/>
      <c r="ADL32" s="469"/>
      <c r="ADM32" s="15" t="s">
        <v>171</v>
      </c>
      <c r="ADN32" s="468" t="s">
        <v>101</v>
      </c>
      <c r="ADO32" s="468"/>
      <c r="ADP32" s="469"/>
      <c r="ADQ32" s="15" t="s">
        <v>171</v>
      </c>
      <c r="ADR32" s="468" t="s">
        <v>101</v>
      </c>
      <c r="ADS32" s="468"/>
      <c r="ADT32" s="469"/>
      <c r="ADU32" s="15" t="s">
        <v>171</v>
      </c>
      <c r="ADV32" s="468" t="s">
        <v>101</v>
      </c>
      <c r="ADW32" s="468"/>
      <c r="ADX32" s="469"/>
      <c r="ADY32" s="15" t="s">
        <v>171</v>
      </c>
      <c r="ADZ32" s="468" t="s">
        <v>101</v>
      </c>
      <c r="AEA32" s="468"/>
      <c r="AEB32" s="469"/>
      <c r="AEC32" s="15" t="s">
        <v>171</v>
      </c>
      <c r="AED32" s="468" t="s">
        <v>101</v>
      </c>
      <c r="AEE32" s="468"/>
      <c r="AEF32" s="469"/>
      <c r="AEG32" s="15" t="s">
        <v>171</v>
      </c>
      <c r="AEH32" s="468" t="s">
        <v>101</v>
      </c>
      <c r="AEI32" s="468"/>
      <c r="AEJ32" s="469"/>
      <c r="AEK32" s="15" t="s">
        <v>171</v>
      </c>
      <c r="AEL32" s="468" t="s">
        <v>101</v>
      </c>
      <c r="AEM32" s="468"/>
      <c r="AEN32" s="469"/>
      <c r="AEO32" s="15" t="s">
        <v>171</v>
      </c>
      <c r="AEP32" s="468" t="s">
        <v>101</v>
      </c>
      <c r="AEQ32" s="468"/>
      <c r="AER32" s="469"/>
      <c r="AES32" s="15" t="s">
        <v>171</v>
      </c>
      <c r="AET32" s="468" t="s">
        <v>101</v>
      </c>
      <c r="AEU32" s="468"/>
      <c r="AEV32" s="469"/>
      <c r="AEW32" s="15" t="s">
        <v>171</v>
      </c>
      <c r="AEX32" s="468" t="s">
        <v>101</v>
      </c>
      <c r="AEY32" s="468"/>
      <c r="AEZ32" s="469"/>
      <c r="AFA32" s="15" t="s">
        <v>171</v>
      </c>
      <c r="AFB32" s="468" t="s">
        <v>101</v>
      </c>
      <c r="AFC32" s="468"/>
      <c r="AFD32" s="469"/>
      <c r="AFE32" s="15" t="s">
        <v>171</v>
      </c>
      <c r="AFF32" s="468" t="s">
        <v>101</v>
      </c>
      <c r="AFG32" s="468"/>
      <c r="AFH32" s="469"/>
      <c r="AFI32" s="15" t="s">
        <v>171</v>
      </c>
      <c r="AFJ32" s="468" t="s">
        <v>101</v>
      </c>
      <c r="AFK32" s="468"/>
      <c r="AFL32" s="469"/>
      <c r="AFM32" s="15" t="s">
        <v>171</v>
      </c>
      <c r="AFN32" s="468" t="s">
        <v>101</v>
      </c>
      <c r="AFO32" s="468"/>
      <c r="AFP32" s="469"/>
      <c r="AFQ32" s="15" t="s">
        <v>171</v>
      </c>
      <c r="AFR32" s="468" t="s">
        <v>101</v>
      </c>
      <c r="AFS32" s="468"/>
      <c r="AFT32" s="469"/>
      <c r="AFU32" s="15" t="s">
        <v>171</v>
      </c>
      <c r="AFV32" s="468" t="s">
        <v>101</v>
      </c>
      <c r="AFW32" s="468"/>
      <c r="AFX32" s="469"/>
      <c r="AFY32" s="15" t="s">
        <v>171</v>
      </c>
      <c r="AFZ32" s="468" t="s">
        <v>101</v>
      </c>
      <c r="AGA32" s="468"/>
      <c r="AGB32" s="469"/>
      <c r="AGC32" s="15" t="s">
        <v>171</v>
      </c>
      <c r="AGD32" s="468" t="s">
        <v>101</v>
      </c>
      <c r="AGE32" s="468"/>
      <c r="AGF32" s="469"/>
      <c r="AGG32" s="15" t="s">
        <v>171</v>
      </c>
      <c r="AGH32" s="468" t="s">
        <v>101</v>
      </c>
      <c r="AGI32" s="468"/>
      <c r="AGJ32" s="469"/>
      <c r="AGK32" s="15" t="s">
        <v>171</v>
      </c>
      <c r="AGL32" s="468" t="s">
        <v>101</v>
      </c>
      <c r="AGM32" s="468"/>
      <c r="AGN32" s="469"/>
      <c r="AGO32" s="15" t="s">
        <v>171</v>
      </c>
      <c r="AGP32" s="468" t="s">
        <v>101</v>
      </c>
      <c r="AGQ32" s="468"/>
      <c r="AGR32" s="469"/>
      <c r="AGS32" s="15" t="s">
        <v>171</v>
      </c>
      <c r="AGT32" s="468" t="s">
        <v>101</v>
      </c>
      <c r="AGU32" s="468"/>
      <c r="AGV32" s="469"/>
      <c r="AGW32" s="15" t="s">
        <v>171</v>
      </c>
      <c r="AGX32" s="468" t="s">
        <v>101</v>
      </c>
      <c r="AGY32" s="468"/>
      <c r="AGZ32" s="469"/>
      <c r="AHA32" s="15" t="s">
        <v>171</v>
      </c>
      <c r="AHB32" s="468" t="s">
        <v>101</v>
      </c>
      <c r="AHC32" s="468"/>
      <c r="AHD32" s="469"/>
      <c r="AHE32" s="15" t="s">
        <v>171</v>
      </c>
      <c r="AHF32" s="468" t="s">
        <v>101</v>
      </c>
      <c r="AHG32" s="468"/>
      <c r="AHH32" s="469"/>
      <c r="AHI32" s="15" t="s">
        <v>171</v>
      </c>
      <c r="AHJ32" s="468" t="s">
        <v>101</v>
      </c>
      <c r="AHK32" s="468"/>
      <c r="AHL32" s="469"/>
      <c r="AHM32" s="15" t="s">
        <v>171</v>
      </c>
      <c r="AHN32" s="468" t="s">
        <v>101</v>
      </c>
      <c r="AHO32" s="468"/>
      <c r="AHP32" s="469"/>
      <c r="AHQ32" s="15" t="s">
        <v>171</v>
      </c>
      <c r="AHR32" s="468" t="s">
        <v>101</v>
      </c>
      <c r="AHS32" s="468"/>
      <c r="AHT32" s="469"/>
      <c r="AHU32" s="15" t="s">
        <v>171</v>
      </c>
      <c r="AHV32" s="468" t="s">
        <v>101</v>
      </c>
      <c r="AHW32" s="468"/>
      <c r="AHX32" s="469"/>
      <c r="AHY32" s="15" t="s">
        <v>171</v>
      </c>
      <c r="AHZ32" s="468" t="s">
        <v>101</v>
      </c>
      <c r="AIA32" s="468"/>
      <c r="AIB32" s="469"/>
      <c r="AIC32" s="15" t="s">
        <v>171</v>
      </c>
      <c r="AID32" s="468" t="s">
        <v>101</v>
      </c>
      <c r="AIE32" s="468"/>
      <c r="AIF32" s="469"/>
      <c r="AIG32" s="15" t="s">
        <v>171</v>
      </c>
      <c r="AIH32" s="468" t="s">
        <v>101</v>
      </c>
      <c r="AII32" s="468"/>
      <c r="AIJ32" s="469"/>
      <c r="AIK32" s="15" t="s">
        <v>171</v>
      </c>
      <c r="AIL32" s="468" t="s">
        <v>101</v>
      </c>
      <c r="AIM32" s="468"/>
      <c r="AIN32" s="469"/>
      <c r="AIO32" s="15" t="s">
        <v>171</v>
      </c>
      <c r="AIP32" s="468" t="s">
        <v>101</v>
      </c>
      <c r="AIQ32" s="468"/>
      <c r="AIR32" s="469"/>
      <c r="AIS32" s="15" t="s">
        <v>171</v>
      </c>
      <c r="AIT32" s="468" t="s">
        <v>101</v>
      </c>
      <c r="AIU32" s="468"/>
      <c r="AIV32" s="469"/>
      <c r="AIW32" s="15" t="s">
        <v>171</v>
      </c>
      <c r="AIX32" s="468" t="s">
        <v>101</v>
      </c>
      <c r="AIY32" s="468"/>
      <c r="AIZ32" s="469"/>
      <c r="AJA32" s="15" t="s">
        <v>171</v>
      </c>
      <c r="AJB32" s="468" t="s">
        <v>101</v>
      </c>
      <c r="AJC32" s="468"/>
      <c r="AJD32" s="469"/>
      <c r="AJE32" s="15" t="s">
        <v>171</v>
      </c>
      <c r="AJF32" s="468" t="s">
        <v>101</v>
      </c>
      <c r="AJG32" s="468"/>
      <c r="AJH32" s="469"/>
      <c r="AJI32" s="15" t="s">
        <v>171</v>
      </c>
      <c r="AJJ32" s="468" t="s">
        <v>101</v>
      </c>
      <c r="AJK32" s="468"/>
      <c r="AJL32" s="469"/>
      <c r="AJM32" s="15" t="s">
        <v>171</v>
      </c>
      <c r="AJN32" s="468" t="s">
        <v>101</v>
      </c>
      <c r="AJO32" s="468"/>
      <c r="AJP32" s="469"/>
      <c r="AJQ32" s="15" t="s">
        <v>171</v>
      </c>
      <c r="AJR32" s="468" t="s">
        <v>101</v>
      </c>
      <c r="AJS32" s="468"/>
      <c r="AJT32" s="469"/>
      <c r="AJU32" s="15" t="s">
        <v>171</v>
      </c>
      <c r="AJV32" s="468" t="s">
        <v>101</v>
      </c>
      <c r="AJW32" s="468"/>
      <c r="AJX32" s="469"/>
      <c r="AJY32" s="15" t="s">
        <v>171</v>
      </c>
      <c r="AJZ32" s="468" t="s">
        <v>101</v>
      </c>
      <c r="AKA32" s="468"/>
      <c r="AKB32" s="469"/>
      <c r="AKC32" s="15" t="s">
        <v>171</v>
      </c>
      <c r="AKD32" s="468" t="s">
        <v>101</v>
      </c>
      <c r="AKE32" s="468"/>
      <c r="AKF32" s="469"/>
      <c r="AKG32" s="15" t="s">
        <v>171</v>
      </c>
      <c r="AKH32" s="468" t="s">
        <v>101</v>
      </c>
      <c r="AKI32" s="468"/>
      <c r="AKJ32" s="469"/>
      <c r="AKK32" s="15" t="s">
        <v>171</v>
      </c>
      <c r="AKL32" s="468" t="s">
        <v>101</v>
      </c>
      <c r="AKM32" s="468"/>
      <c r="AKN32" s="469"/>
      <c r="AKO32" s="15" t="s">
        <v>171</v>
      </c>
      <c r="AKP32" s="468" t="s">
        <v>101</v>
      </c>
      <c r="AKQ32" s="468"/>
      <c r="AKR32" s="469"/>
      <c r="AKS32" s="15" t="s">
        <v>171</v>
      </c>
      <c r="AKT32" s="468" t="s">
        <v>101</v>
      </c>
      <c r="AKU32" s="468"/>
      <c r="AKV32" s="469"/>
      <c r="AKW32" s="15" t="s">
        <v>171</v>
      </c>
      <c r="AKX32" s="468" t="s">
        <v>101</v>
      </c>
      <c r="AKY32" s="468"/>
      <c r="AKZ32" s="469"/>
      <c r="ALA32" s="15" t="s">
        <v>171</v>
      </c>
      <c r="ALB32" s="468" t="s">
        <v>101</v>
      </c>
      <c r="ALC32" s="468"/>
      <c r="ALD32" s="469"/>
      <c r="ALE32" s="15" t="s">
        <v>171</v>
      </c>
      <c r="ALF32" s="468" t="s">
        <v>101</v>
      </c>
      <c r="ALG32" s="468"/>
      <c r="ALH32" s="469"/>
      <c r="ALI32" s="15" t="s">
        <v>171</v>
      </c>
      <c r="ALJ32" s="468" t="s">
        <v>101</v>
      </c>
      <c r="ALK32" s="468"/>
      <c r="ALL32" s="469"/>
      <c r="ALM32" s="15" t="s">
        <v>171</v>
      </c>
      <c r="ALN32" s="468" t="s">
        <v>101</v>
      </c>
      <c r="ALO32" s="468"/>
      <c r="ALP32" s="469"/>
      <c r="ALQ32" s="15" t="s">
        <v>171</v>
      </c>
      <c r="ALR32" s="468" t="s">
        <v>101</v>
      </c>
      <c r="ALS32" s="468"/>
      <c r="ALT32" s="469"/>
      <c r="ALU32" s="15" t="s">
        <v>171</v>
      </c>
      <c r="ALV32" s="468" t="s">
        <v>101</v>
      </c>
      <c r="ALW32" s="468"/>
      <c r="ALX32" s="469"/>
      <c r="ALY32" s="15" t="s">
        <v>171</v>
      </c>
      <c r="ALZ32" s="468" t="s">
        <v>101</v>
      </c>
      <c r="AMA32" s="468"/>
      <c r="AMB32" s="469"/>
      <c r="AMC32" s="15" t="s">
        <v>171</v>
      </c>
      <c r="AMD32" s="468" t="s">
        <v>101</v>
      </c>
      <c r="AME32" s="468"/>
      <c r="AMF32" s="469"/>
      <c r="AMG32" s="15" t="s">
        <v>171</v>
      </c>
      <c r="AMH32" s="468" t="s">
        <v>101</v>
      </c>
      <c r="AMI32" s="468"/>
      <c r="AMJ32" s="469"/>
      <c r="AMK32" s="15" t="s">
        <v>171</v>
      </c>
      <c r="AML32" s="468" t="s">
        <v>101</v>
      </c>
      <c r="AMM32" s="468"/>
      <c r="AMN32" s="469"/>
      <c r="AMO32" s="15" t="s">
        <v>171</v>
      </c>
      <c r="AMP32" s="468" t="s">
        <v>101</v>
      </c>
      <c r="AMQ32" s="468"/>
      <c r="AMR32" s="469"/>
      <c r="AMS32" s="15" t="s">
        <v>171</v>
      </c>
      <c r="AMT32" s="468" t="s">
        <v>101</v>
      </c>
      <c r="AMU32" s="468"/>
      <c r="AMV32" s="469"/>
      <c r="AMW32" s="15" t="s">
        <v>171</v>
      </c>
      <c r="AMX32" s="468" t="s">
        <v>101</v>
      </c>
      <c r="AMY32" s="468"/>
      <c r="AMZ32" s="469"/>
      <c r="ANA32" s="15" t="s">
        <v>171</v>
      </c>
      <c r="ANB32" s="468" t="s">
        <v>101</v>
      </c>
      <c r="ANC32" s="468"/>
      <c r="AND32" s="469"/>
      <c r="ANE32" s="15" t="s">
        <v>171</v>
      </c>
      <c r="ANF32" s="468" t="s">
        <v>101</v>
      </c>
      <c r="ANG32" s="468"/>
      <c r="ANH32" s="469"/>
      <c r="ANI32" s="15" t="s">
        <v>171</v>
      </c>
      <c r="ANJ32" s="468" t="s">
        <v>101</v>
      </c>
      <c r="ANK32" s="468"/>
      <c r="ANL32" s="469"/>
      <c r="ANM32" s="15" t="s">
        <v>171</v>
      </c>
      <c r="ANN32" s="468" t="s">
        <v>101</v>
      </c>
      <c r="ANO32" s="468"/>
      <c r="ANP32" s="469"/>
      <c r="ANQ32" s="15" t="s">
        <v>171</v>
      </c>
      <c r="ANR32" s="468" t="s">
        <v>101</v>
      </c>
      <c r="ANS32" s="468"/>
      <c r="ANT32" s="469"/>
      <c r="ANU32" s="15" t="s">
        <v>171</v>
      </c>
      <c r="ANV32" s="468" t="s">
        <v>101</v>
      </c>
      <c r="ANW32" s="468"/>
      <c r="ANX32" s="469"/>
      <c r="ANY32" s="15" t="s">
        <v>171</v>
      </c>
      <c r="ANZ32" s="468" t="s">
        <v>101</v>
      </c>
      <c r="AOA32" s="468"/>
      <c r="AOB32" s="469"/>
      <c r="AOC32" s="15" t="s">
        <v>171</v>
      </c>
      <c r="AOD32" s="468" t="s">
        <v>101</v>
      </c>
      <c r="AOE32" s="468"/>
      <c r="AOF32" s="469"/>
      <c r="AOG32" s="15" t="s">
        <v>171</v>
      </c>
      <c r="AOH32" s="468" t="s">
        <v>101</v>
      </c>
      <c r="AOI32" s="468"/>
      <c r="AOJ32" s="469"/>
      <c r="AOK32" s="15" t="s">
        <v>171</v>
      </c>
      <c r="AOL32" s="468" t="s">
        <v>101</v>
      </c>
      <c r="AOM32" s="468"/>
      <c r="AON32" s="469"/>
      <c r="AOO32" s="15" t="s">
        <v>171</v>
      </c>
      <c r="AOP32" s="468" t="s">
        <v>101</v>
      </c>
      <c r="AOQ32" s="468"/>
      <c r="AOR32" s="469"/>
      <c r="AOS32" s="15" t="s">
        <v>171</v>
      </c>
      <c r="AOT32" s="468" t="s">
        <v>101</v>
      </c>
      <c r="AOU32" s="468"/>
      <c r="AOV32" s="469"/>
      <c r="AOW32" s="15" t="s">
        <v>171</v>
      </c>
      <c r="AOX32" s="468" t="s">
        <v>101</v>
      </c>
      <c r="AOY32" s="468"/>
      <c r="AOZ32" s="469"/>
      <c r="APA32" s="15" t="s">
        <v>171</v>
      </c>
      <c r="APB32" s="468" t="s">
        <v>101</v>
      </c>
      <c r="APC32" s="468"/>
      <c r="APD32" s="469"/>
      <c r="APE32" s="15" t="s">
        <v>171</v>
      </c>
      <c r="APF32" s="468" t="s">
        <v>101</v>
      </c>
      <c r="APG32" s="468"/>
      <c r="APH32" s="469"/>
      <c r="API32" s="15" t="s">
        <v>171</v>
      </c>
      <c r="APJ32" s="468" t="s">
        <v>101</v>
      </c>
      <c r="APK32" s="468"/>
      <c r="APL32" s="469"/>
      <c r="APM32" s="15" t="s">
        <v>171</v>
      </c>
      <c r="APN32" s="468" t="s">
        <v>101</v>
      </c>
      <c r="APO32" s="468"/>
      <c r="APP32" s="469"/>
      <c r="APQ32" s="15" t="s">
        <v>171</v>
      </c>
      <c r="APR32" s="468" t="s">
        <v>101</v>
      </c>
      <c r="APS32" s="468"/>
      <c r="APT32" s="469"/>
      <c r="APU32" s="15" t="s">
        <v>171</v>
      </c>
      <c r="APV32" s="468" t="s">
        <v>101</v>
      </c>
      <c r="APW32" s="468"/>
      <c r="APX32" s="469"/>
      <c r="APY32" s="15" t="s">
        <v>171</v>
      </c>
      <c r="APZ32" s="468" t="s">
        <v>101</v>
      </c>
      <c r="AQA32" s="468"/>
      <c r="AQB32" s="469"/>
      <c r="AQC32" s="15" t="s">
        <v>171</v>
      </c>
      <c r="AQD32" s="468" t="s">
        <v>101</v>
      </c>
      <c r="AQE32" s="468"/>
      <c r="AQF32" s="469"/>
      <c r="AQG32" s="15" t="s">
        <v>171</v>
      </c>
      <c r="AQH32" s="468" t="s">
        <v>101</v>
      </c>
      <c r="AQI32" s="468"/>
      <c r="AQJ32" s="469"/>
      <c r="AQK32" s="15" t="s">
        <v>171</v>
      </c>
      <c r="AQL32" s="468" t="s">
        <v>101</v>
      </c>
      <c r="AQM32" s="468"/>
      <c r="AQN32" s="469"/>
      <c r="AQO32" s="15" t="s">
        <v>171</v>
      </c>
      <c r="AQP32" s="468" t="s">
        <v>101</v>
      </c>
      <c r="AQQ32" s="468"/>
      <c r="AQR32" s="469"/>
      <c r="AQS32" s="15" t="s">
        <v>171</v>
      </c>
      <c r="AQT32" s="468" t="s">
        <v>101</v>
      </c>
      <c r="AQU32" s="468"/>
      <c r="AQV32" s="469"/>
      <c r="AQW32" s="15" t="s">
        <v>171</v>
      </c>
      <c r="AQX32" s="468" t="s">
        <v>101</v>
      </c>
      <c r="AQY32" s="468"/>
      <c r="AQZ32" s="469"/>
      <c r="ARA32" s="15" t="s">
        <v>171</v>
      </c>
      <c r="ARB32" s="468" t="s">
        <v>101</v>
      </c>
      <c r="ARC32" s="468"/>
      <c r="ARD32" s="469"/>
      <c r="ARE32" s="15" t="s">
        <v>171</v>
      </c>
      <c r="ARF32" s="468" t="s">
        <v>101</v>
      </c>
      <c r="ARG32" s="468"/>
      <c r="ARH32" s="469"/>
      <c r="ARI32" s="15" t="s">
        <v>171</v>
      </c>
      <c r="ARJ32" s="468" t="s">
        <v>101</v>
      </c>
      <c r="ARK32" s="468"/>
      <c r="ARL32" s="469"/>
      <c r="ARM32" s="15" t="s">
        <v>171</v>
      </c>
      <c r="ARN32" s="468" t="s">
        <v>101</v>
      </c>
      <c r="ARO32" s="468"/>
      <c r="ARP32" s="469"/>
      <c r="ARQ32" s="15" t="s">
        <v>171</v>
      </c>
      <c r="ARR32" s="468" t="s">
        <v>101</v>
      </c>
      <c r="ARS32" s="468"/>
      <c r="ART32" s="469"/>
      <c r="ARU32" s="15" t="s">
        <v>171</v>
      </c>
      <c r="ARV32" s="468" t="s">
        <v>101</v>
      </c>
      <c r="ARW32" s="468"/>
      <c r="ARX32" s="469"/>
      <c r="ARY32" s="15" t="s">
        <v>171</v>
      </c>
      <c r="ARZ32" s="468" t="s">
        <v>101</v>
      </c>
      <c r="ASA32" s="468"/>
      <c r="ASB32" s="469"/>
      <c r="ASC32" s="15" t="s">
        <v>171</v>
      </c>
      <c r="ASD32" s="468" t="s">
        <v>101</v>
      </c>
      <c r="ASE32" s="468"/>
      <c r="ASF32" s="469"/>
      <c r="ASG32" s="15" t="s">
        <v>171</v>
      </c>
      <c r="ASH32" s="468" t="s">
        <v>101</v>
      </c>
      <c r="ASI32" s="468"/>
      <c r="ASJ32" s="469"/>
      <c r="ASK32" s="15" t="s">
        <v>171</v>
      </c>
      <c r="ASL32" s="468" t="s">
        <v>101</v>
      </c>
      <c r="ASM32" s="468"/>
      <c r="ASN32" s="469"/>
      <c r="ASO32" s="15" t="s">
        <v>171</v>
      </c>
      <c r="ASP32" s="468" t="s">
        <v>101</v>
      </c>
      <c r="ASQ32" s="468"/>
      <c r="ASR32" s="469"/>
      <c r="ASS32" s="15" t="s">
        <v>171</v>
      </c>
      <c r="AST32" s="468" t="s">
        <v>101</v>
      </c>
      <c r="ASU32" s="468"/>
      <c r="ASV32" s="469"/>
      <c r="ASW32" s="15" t="s">
        <v>171</v>
      </c>
      <c r="ASX32" s="468" t="s">
        <v>101</v>
      </c>
      <c r="ASY32" s="468"/>
      <c r="ASZ32" s="469"/>
      <c r="ATA32" s="15" t="s">
        <v>171</v>
      </c>
      <c r="ATB32" s="468" t="s">
        <v>101</v>
      </c>
      <c r="ATC32" s="468"/>
      <c r="ATD32" s="469"/>
      <c r="ATE32" s="15" t="s">
        <v>171</v>
      </c>
      <c r="ATF32" s="468" t="s">
        <v>101</v>
      </c>
      <c r="ATG32" s="468"/>
      <c r="ATH32" s="469"/>
      <c r="ATI32" s="15" t="s">
        <v>171</v>
      </c>
      <c r="ATJ32" s="468" t="s">
        <v>101</v>
      </c>
      <c r="ATK32" s="468"/>
      <c r="ATL32" s="469"/>
      <c r="ATM32" s="15" t="s">
        <v>171</v>
      </c>
      <c r="ATN32" s="468" t="s">
        <v>101</v>
      </c>
      <c r="ATO32" s="468"/>
      <c r="ATP32" s="469"/>
      <c r="ATQ32" s="15" t="s">
        <v>171</v>
      </c>
      <c r="ATR32" s="468" t="s">
        <v>101</v>
      </c>
      <c r="ATS32" s="468"/>
      <c r="ATT32" s="469"/>
      <c r="ATU32" s="15" t="s">
        <v>171</v>
      </c>
      <c r="ATV32" s="468" t="s">
        <v>101</v>
      </c>
      <c r="ATW32" s="468"/>
      <c r="ATX32" s="469"/>
      <c r="ATY32" s="15" t="s">
        <v>171</v>
      </c>
      <c r="ATZ32" s="468" t="s">
        <v>101</v>
      </c>
      <c r="AUA32" s="468"/>
      <c r="AUB32" s="469"/>
      <c r="AUC32" s="15" t="s">
        <v>171</v>
      </c>
      <c r="AUD32" s="468" t="s">
        <v>101</v>
      </c>
      <c r="AUE32" s="468"/>
      <c r="AUF32" s="469"/>
      <c r="AUG32" s="15" t="s">
        <v>171</v>
      </c>
      <c r="AUH32" s="468" t="s">
        <v>101</v>
      </c>
      <c r="AUI32" s="468"/>
      <c r="AUJ32" s="469"/>
      <c r="AUK32" s="15" t="s">
        <v>171</v>
      </c>
      <c r="AUL32" s="468" t="s">
        <v>101</v>
      </c>
      <c r="AUM32" s="468"/>
      <c r="AUN32" s="469"/>
      <c r="AUO32" s="15" t="s">
        <v>171</v>
      </c>
      <c r="AUP32" s="468" t="s">
        <v>101</v>
      </c>
      <c r="AUQ32" s="468"/>
      <c r="AUR32" s="469"/>
      <c r="AUS32" s="15" t="s">
        <v>171</v>
      </c>
      <c r="AUT32" s="468" t="s">
        <v>101</v>
      </c>
      <c r="AUU32" s="468"/>
      <c r="AUV32" s="469"/>
      <c r="AUW32" s="15" t="s">
        <v>171</v>
      </c>
      <c r="AUX32" s="468" t="s">
        <v>101</v>
      </c>
      <c r="AUY32" s="468"/>
      <c r="AUZ32" s="469"/>
      <c r="AVA32" s="15" t="s">
        <v>171</v>
      </c>
      <c r="AVB32" s="468" t="s">
        <v>101</v>
      </c>
      <c r="AVC32" s="468"/>
      <c r="AVD32" s="469"/>
      <c r="AVE32" s="15" t="s">
        <v>171</v>
      </c>
      <c r="AVF32" s="468" t="s">
        <v>101</v>
      </c>
      <c r="AVG32" s="468"/>
      <c r="AVH32" s="469"/>
      <c r="AVI32" s="15" t="s">
        <v>171</v>
      </c>
      <c r="AVJ32" s="468" t="s">
        <v>101</v>
      </c>
      <c r="AVK32" s="468"/>
      <c r="AVL32" s="469"/>
      <c r="AVM32" s="15" t="s">
        <v>171</v>
      </c>
      <c r="AVN32" s="468" t="s">
        <v>101</v>
      </c>
      <c r="AVO32" s="468"/>
      <c r="AVP32" s="469"/>
      <c r="AVQ32" s="15" t="s">
        <v>171</v>
      </c>
      <c r="AVR32" s="468" t="s">
        <v>101</v>
      </c>
      <c r="AVS32" s="468"/>
      <c r="AVT32" s="469"/>
      <c r="AVU32" s="15" t="s">
        <v>171</v>
      </c>
      <c r="AVV32" s="468" t="s">
        <v>101</v>
      </c>
      <c r="AVW32" s="468"/>
      <c r="AVX32" s="469"/>
      <c r="AVY32" s="15" t="s">
        <v>171</v>
      </c>
      <c r="AVZ32" s="468" t="s">
        <v>101</v>
      </c>
      <c r="AWA32" s="468"/>
      <c r="AWB32" s="469"/>
      <c r="AWC32" s="15" t="s">
        <v>171</v>
      </c>
      <c r="AWD32" s="468" t="s">
        <v>101</v>
      </c>
      <c r="AWE32" s="468"/>
      <c r="AWF32" s="469"/>
      <c r="AWG32" s="15" t="s">
        <v>171</v>
      </c>
      <c r="AWH32" s="468" t="s">
        <v>101</v>
      </c>
      <c r="AWI32" s="468"/>
      <c r="AWJ32" s="469"/>
      <c r="AWK32" s="15" t="s">
        <v>171</v>
      </c>
      <c r="AWL32" s="468" t="s">
        <v>101</v>
      </c>
      <c r="AWM32" s="468"/>
      <c r="AWN32" s="469"/>
      <c r="AWO32" s="15" t="s">
        <v>171</v>
      </c>
      <c r="AWP32" s="468" t="s">
        <v>101</v>
      </c>
      <c r="AWQ32" s="468"/>
      <c r="AWR32" s="469"/>
      <c r="AWS32" s="15" t="s">
        <v>171</v>
      </c>
      <c r="AWT32" s="468" t="s">
        <v>101</v>
      </c>
      <c r="AWU32" s="468"/>
      <c r="AWV32" s="469"/>
      <c r="AWW32" s="15" t="s">
        <v>171</v>
      </c>
      <c r="AWX32" s="468" t="s">
        <v>101</v>
      </c>
      <c r="AWY32" s="468"/>
      <c r="AWZ32" s="469"/>
      <c r="AXA32" s="15" t="s">
        <v>171</v>
      </c>
      <c r="AXB32" s="468" t="s">
        <v>101</v>
      </c>
      <c r="AXC32" s="468"/>
      <c r="AXD32" s="469"/>
      <c r="AXE32" s="15" t="s">
        <v>171</v>
      </c>
      <c r="AXF32" s="468" t="s">
        <v>101</v>
      </c>
      <c r="AXG32" s="468"/>
      <c r="AXH32" s="469"/>
      <c r="AXI32" s="15" t="s">
        <v>171</v>
      </c>
      <c r="AXJ32" s="468" t="s">
        <v>101</v>
      </c>
      <c r="AXK32" s="468"/>
      <c r="AXL32" s="469"/>
      <c r="AXM32" s="15" t="s">
        <v>171</v>
      </c>
      <c r="AXN32" s="468" t="s">
        <v>101</v>
      </c>
      <c r="AXO32" s="468"/>
      <c r="AXP32" s="469"/>
      <c r="AXQ32" s="15" t="s">
        <v>171</v>
      </c>
      <c r="AXR32" s="468" t="s">
        <v>101</v>
      </c>
      <c r="AXS32" s="468"/>
      <c r="AXT32" s="469"/>
      <c r="AXU32" s="15" t="s">
        <v>171</v>
      </c>
      <c r="AXV32" s="468" t="s">
        <v>101</v>
      </c>
      <c r="AXW32" s="468"/>
      <c r="AXX32" s="469"/>
      <c r="AXY32" s="15" t="s">
        <v>171</v>
      </c>
      <c r="AXZ32" s="468" t="s">
        <v>101</v>
      </c>
      <c r="AYA32" s="468"/>
      <c r="AYB32" s="469"/>
      <c r="AYC32" s="15" t="s">
        <v>171</v>
      </c>
      <c r="AYD32" s="468" t="s">
        <v>101</v>
      </c>
      <c r="AYE32" s="468"/>
      <c r="AYF32" s="469"/>
      <c r="AYG32" s="15" t="s">
        <v>171</v>
      </c>
      <c r="AYH32" s="468" t="s">
        <v>101</v>
      </c>
      <c r="AYI32" s="468"/>
      <c r="AYJ32" s="469"/>
      <c r="AYK32" s="15" t="s">
        <v>171</v>
      </c>
      <c r="AYL32" s="468" t="s">
        <v>101</v>
      </c>
      <c r="AYM32" s="468"/>
      <c r="AYN32" s="469"/>
      <c r="AYO32" s="15" t="s">
        <v>171</v>
      </c>
      <c r="AYP32" s="468" t="s">
        <v>101</v>
      </c>
      <c r="AYQ32" s="468"/>
      <c r="AYR32" s="469"/>
      <c r="AYS32" s="15" t="s">
        <v>171</v>
      </c>
      <c r="AYT32" s="468" t="s">
        <v>101</v>
      </c>
      <c r="AYU32" s="468"/>
      <c r="AYV32" s="469"/>
      <c r="AYW32" s="15" t="s">
        <v>171</v>
      </c>
      <c r="AYX32" s="468" t="s">
        <v>101</v>
      </c>
      <c r="AYY32" s="468"/>
      <c r="AYZ32" s="469"/>
      <c r="AZA32" s="15" t="s">
        <v>171</v>
      </c>
      <c r="AZB32" s="468" t="s">
        <v>101</v>
      </c>
      <c r="AZC32" s="468"/>
      <c r="AZD32" s="469"/>
      <c r="AZE32" s="15" t="s">
        <v>171</v>
      </c>
      <c r="AZF32" s="468" t="s">
        <v>101</v>
      </c>
      <c r="AZG32" s="468"/>
      <c r="AZH32" s="469"/>
      <c r="AZI32" s="15" t="s">
        <v>171</v>
      </c>
      <c r="AZJ32" s="468" t="s">
        <v>101</v>
      </c>
      <c r="AZK32" s="468"/>
      <c r="AZL32" s="469"/>
      <c r="AZM32" s="15" t="s">
        <v>171</v>
      </c>
      <c r="AZN32" s="468" t="s">
        <v>101</v>
      </c>
      <c r="AZO32" s="468"/>
      <c r="AZP32" s="469"/>
      <c r="AZQ32" s="15" t="s">
        <v>171</v>
      </c>
      <c r="AZR32" s="468" t="s">
        <v>101</v>
      </c>
      <c r="AZS32" s="468"/>
      <c r="AZT32" s="469"/>
      <c r="AZU32" s="15" t="s">
        <v>171</v>
      </c>
      <c r="AZV32" s="468" t="s">
        <v>101</v>
      </c>
      <c r="AZW32" s="468"/>
      <c r="AZX32" s="469"/>
      <c r="AZY32" s="15" t="s">
        <v>171</v>
      </c>
      <c r="AZZ32" s="468" t="s">
        <v>101</v>
      </c>
      <c r="BAA32" s="468"/>
      <c r="BAB32" s="469"/>
      <c r="BAC32" s="15" t="s">
        <v>171</v>
      </c>
      <c r="BAD32" s="468" t="s">
        <v>101</v>
      </c>
      <c r="BAE32" s="468"/>
      <c r="BAF32" s="469"/>
      <c r="BAG32" s="15" t="s">
        <v>171</v>
      </c>
      <c r="BAH32" s="468" t="s">
        <v>101</v>
      </c>
      <c r="BAI32" s="468"/>
      <c r="BAJ32" s="469"/>
      <c r="BAK32" s="15" t="s">
        <v>171</v>
      </c>
      <c r="BAL32" s="468" t="s">
        <v>101</v>
      </c>
      <c r="BAM32" s="468"/>
      <c r="BAN32" s="469"/>
      <c r="BAO32" s="15" t="s">
        <v>171</v>
      </c>
      <c r="BAP32" s="468" t="s">
        <v>101</v>
      </c>
      <c r="BAQ32" s="468"/>
      <c r="BAR32" s="469"/>
      <c r="BAS32" s="15" t="s">
        <v>171</v>
      </c>
      <c r="BAT32" s="468" t="s">
        <v>101</v>
      </c>
      <c r="BAU32" s="468"/>
      <c r="BAV32" s="469"/>
      <c r="BAW32" s="15" t="s">
        <v>171</v>
      </c>
      <c r="BAX32" s="468" t="s">
        <v>101</v>
      </c>
      <c r="BAY32" s="468"/>
      <c r="BAZ32" s="469"/>
      <c r="BBA32" s="15" t="s">
        <v>171</v>
      </c>
      <c r="BBB32" s="468" t="s">
        <v>101</v>
      </c>
      <c r="BBC32" s="468"/>
      <c r="BBD32" s="469"/>
      <c r="BBE32" s="15" t="s">
        <v>171</v>
      </c>
      <c r="BBF32" s="468" t="s">
        <v>101</v>
      </c>
      <c r="BBG32" s="468"/>
      <c r="BBH32" s="469"/>
      <c r="BBI32" s="15" t="s">
        <v>171</v>
      </c>
      <c r="BBJ32" s="468" t="s">
        <v>101</v>
      </c>
      <c r="BBK32" s="468"/>
      <c r="BBL32" s="469"/>
      <c r="BBM32" s="15" t="s">
        <v>171</v>
      </c>
      <c r="BBN32" s="468" t="s">
        <v>101</v>
      </c>
      <c r="BBO32" s="468"/>
      <c r="BBP32" s="469"/>
      <c r="BBQ32" s="15" t="s">
        <v>171</v>
      </c>
      <c r="BBR32" s="468" t="s">
        <v>101</v>
      </c>
      <c r="BBS32" s="468"/>
      <c r="BBT32" s="469"/>
      <c r="BBU32" s="15" t="s">
        <v>171</v>
      </c>
      <c r="BBV32" s="468" t="s">
        <v>101</v>
      </c>
      <c r="BBW32" s="468"/>
      <c r="BBX32" s="469"/>
      <c r="BBY32" s="15" t="s">
        <v>171</v>
      </c>
      <c r="BBZ32" s="468" t="s">
        <v>101</v>
      </c>
      <c r="BCA32" s="468"/>
      <c r="BCB32" s="469"/>
      <c r="BCC32" s="15" t="s">
        <v>171</v>
      </c>
      <c r="BCD32" s="468" t="s">
        <v>101</v>
      </c>
      <c r="BCE32" s="468"/>
      <c r="BCF32" s="469"/>
      <c r="BCG32" s="15" t="s">
        <v>171</v>
      </c>
      <c r="BCH32" s="468" t="s">
        <v>101</v>
      </c>
      <c r="BCI32" s="468"/>
      <c r="BCJ32" s="469"/>
      <c r="BCK32" s="15" t="s">
        <v>171</v>
      </c>
      <c r="BCL32" s="468" t="s">
        <v>101</v>
      </c>
      <c r="BCM32" s="468"/>
      <c r="BCN32" s="469"/>
      <c r="BCO32" s="15" t="s">
        <v>171</v>
      </c>
      <c r="BCP32" s="468" t="s">
        <v>101</v>
      </c>
      <c r="BCQ32" s="468"/>
      <c r="BCR32" s="469"/>
      <c r="BCS32" s="15" t="s">
        <v>171</v>
      </c>
      <c r="BCT32" s="468" t="s">
        <v>101</v>
      </c>
      <c r="BCU32" s="468"/>
      <c r="BCV32" s="469"/>
      <c r="BCW32" s="15" t="s">
        <v>171</v>
      </c>
      <c r="BCX32" s="468" t="s">
        <v>101</v>
      </c>
      <c r="BCY32" s="468"/>
      <c r="BCZ32" s="469"/>
      <c r="BDA32" s="15" t="s">
        <v>171</v>
      </c>
      <c r="BDB32" s="468" t="s">
        <v>101</v>
      </c>
      <c r="BDC32" s="468"/>
      <c r="BDD32" s="469"/>
      <c r="BDE32" s="15" t="s">
        <v>171</v>
      </c>
      <c r="BDF32" s="468" t="s">
        <v>101</v>
      </c>
      <c r="BDG32" s="468"/>
      <c r="BDH32" s="469"/>
      <c r="BDI32" s="15" t="s">
        <v>171</v>
      </c>
      <c r="BDJ32" s="468" t="s">
        <v>101</v>
      </c>
      <c r="BDK32" s="468"/>
      <c r="BDL32" s="469"/>
      <c r="BDM32" s="15" t="s">
        <v>171</v>
      </c>
      <c r="BDN32" s="468" t="s">
        <v>101</v>
      </c>
      <c r="BDO32" s="468"/>
      <c r="BDP32" s="469"/>
      <c r="BDQ32" s="15" t="s">
        <v>171</v>
      </c>
      <c r="BDR32" s="468" t="s">
        <v>101</v>
      </c>
      <c r="BDS32" s="468"/>
      <c r="BDT32" s="469"/>
      <c r="BDU32" s="15" t="s">
        <v>171</v>
      </c>
      <c r="BDV32" s="468" t="s">
        <v>101</v>
      </c>
      <c r="BDW32" s="468"/>
      <c r="BDX32" s="469"/>
      <c r="BDY32" s="15" t="s">
        <v>171</v>
      </c>
      <c r="BDZ32" s="468" t="s">
        <v>101</v>
      </c>
      <c r="BEA32" s="468"/>
      <c r="BEB32" s="469"/>
      <c r="BEC32" s="15" t="s">
        <v>171</v>
      </c>
      <c r="BED32" s="468" t="s">
        <v>101</v>
      </c>
      <c r="BEE32" s="468"/>
      <c r="BEF32" s="469"/>
      <c r="BEG32" s="15" t="s">
        <v>171</v>
      </c>
      <c r="BEH32" s="468" t="s">
        <v>101</v>
      </c>
      <c r="BEI32" s="468"/>
      <c r="BEJ32" s="469"/>
      <c r="BEK32" s="15" t="s">
        <v>171</v>
      </c>
      <c r="BEL32" s="468" t="s">
        <v>101</v>
      </c>
      <c r="BEM32" s="468"/>
      <c r="BEN32" s="469"/>
      <c r="BEO32" s="15" t="s">
        <v>171</v>
      </c>
      <c r="BEP32" s="468" t="s">
        <v>101</v>
      </c>
      <c r="BEQ32" s="468"/>
      <c r="BER32" s="469"/>
      <c r="BES32" s="15" t="s">
        <v>171</v>
      </c>
      <c r="BET32" s="468" t="s">
        <v>101</v>
      </c>
      <c r="BEU32" s="468"/>
      <c r="BEV32" s="469"/>
      <c r="BEW32" s="15" t="s">
        <v>171</v>
      </c>
      <c r="BEX32" s="468" t="s">
        <v>101</v>
      </c>
      <c r="BEY32" s="468"/>
      <c r="BEZ32" s="469"/>
      <c r="BFA32" s="15" t="s">
        <v>171</v>
      </c>
      <c r="BFB32" s="468" t="s">
        <v>101</v>
      </c>
      <c r="BFC32" s="468"/>
      <c r="BFD32" s="469"/>
      <c r="BFE32" s="15" t="s">
        <v>171</v>
      </c>
      <c r="BFF32" s="468" t="s">
        <v>101</v>
      </c>
      <c r="BFG32" s="468"/>
      <c r="BFH32" s="469"/>
      <c r="BFI32" s="15" t="s">
        <v>171</v>
      </c>
      <c r="BFJ32" s="468" t="s">
        <v>101</v>
      </c>
      <c r="BFK32" s="468"/>
      <c r="BFL32" s="469"/>
      <c r="BFM32" s="15" t="s">
        <v>171</v>
      </c>
      <c r="BFN32" s="468" t="s">
        <v>101</v>
      </c>
      <c r="BFO32" s="468"/>
      <c r="BFP32" s="469"/>
      <c r="BFQ32" s="15" t="s">
        <v>171</v>
      </c>
      <c r="BFR32" s="468" t="s">
        <v>101</v>
      </c>
      <c r="BFS32" s="468"/>
      <c r="BFT32" s="469"/>
      <c r="BFU32" s="15" t="s">
        <v>171</v>
      </c>
      <c r="BFV32" s="468" t="s">
        <v>101</v>
      </c>
      <c r="BFW32" s="468"/>
      <c r="BFX32" s="469"/>
      <c r="BFY32" s="15" t="s">
        <v>171</v>
      </c>
      <c r="BFZ32" s="468" t="s">
        <v>101</v>
      </c>
      <c r="BGA32" s="468"/>
      <c r="BGB32" s="469"/>
      <c r="BGC32" s="15" t="s">
        <v>171</v>
      </c>
      <c r="BGD32" s="468" t="s">
        <v>101</v>
      </c>
      <c r="BGE32" s="468"/>
      <c r="BGF32" s="469"/>
      <c r="BGG32" s="15" t="s">
        <v>171</v>
      </c>
      <c r="BGH32" s="468" t="s">
        <v>101</v>
      </c>
      <c r="BGI32" s="468"/>
      <c r="BGJ32" s="469"/>
      <c r="BGK32" s="15" t="s">
        <v>171</v>
      </c>
      <c r="BGL32" s="468" t="s">
        <v>101</v>
      </c>
      <c r="BGM32" s="468"/>
      <c r="BGN32" s="469"/>
      <c r="BGO32" s="15" t="s">
        <v>171</v>
      </c>
      <c r="BGP32" s="468" t="s">
        <v>101</v>
      </c>
      <c r="BGQ32" s="468"/>
      <c r="BGR32" s="469"/>
      <c r="BGS32" s="15" t="s">
        <v>171</v>
      </c>
      <c r="BGT32" s="468" t="s">
        <v>101</v>
      </c>
      <c r="BGU32" s="468"/>
      <c r="BGV32" s="469"/>
      <c r="BGW32" s="15" t="s">
        <v>171</v>
      </c>
      <c r="BGX32" s="468" t="s">
        <v>101</v>
      </c>
      <c r="BGY32" s="468"/>
      <c r="BGZ32" s="469"/>
      <c r="BHA32" s="15" t="s">
        <v>171</v>
      </c>
      <c r="BHB32" s="468" t="s">
        <v>101</v>
      </c>
      <c r="BHC32" s="468"/>
      <c r="BHD32" s="469"/>
      <c r="BHE32" s="15" t="s">
        <v>171</v>
      </c>
      <c r="BHF32" s="468" t="s">
        <v>101</v>
      </c>
      <c r="BHG32" s="468"/>
      <c r="BHH32" s="469"/>
      <c r="BHI32" s="15" t="s">
        <v>171</v>
      </c>
      <c r="BHJ32" s="468" t="s">
        <v>101</v>
      </c>
      <c r="BHK32" s="468"/>
      <c r="BHL32" s="469"/>
      <c r="BHM32" s="15" t="s">
        <v>171</v>
      </c>
      <c r="BHN32" s="468" t="s">
        <v>101</v>
      </c>
      <c r="BHO32" s="468"/>
      <c r="BHP32" s="469"/>
      <c r="BHQ32" s="15" t="s">
        <v>171</v>
      </c>
      <c r="BHR32" s="468" t="s">
        <v>101</v>
      </c>
      <c r="BHS32" s="468"/>
      <c r="BHT32" s="469"/>
      <c r="BHU32" s="15" t="s">
        <v>171</v>
      </c>
      <c r="BHV32" s="468" t="s">
        <v>101</v>
      </c>
      <c r="BHW32" s="468"/>
      <c r="BHX32" s="469"/>
      <c r="BHY32" s="15" t="s">
        <v>171</v>
      </c>
      <c r="BHZ32" s="468" t="s">
        <v>101</v>
      </c>
      <c r="BIA32" s="468"/>
      <c r="BIB32" s="469"/>
      <c r="BIC32" s="15" t="s">
        <v>171</v>
      </c>
      <c r="BID32" s="468" t="s">
        <v>101</v>
      </c>
      <c r="BIE32" s="468"/>
      <c r="BIF32" s="469"/>
      <c r="BIG32" s="15" t="s">
        <v>171</v>
      </c>
      <c r="BIH32" s="468" t="s">
        <v>101</v>
      </c>
      <c r="BII32" s="468"/>
      <c r="BIJ32" s="469"/>
      <c r="BIK32" s="15" t="s">
        <v>171</v>
      </c>
      <c r="BIL32" s="468" t="s">
        <v>101</v>
      </c>
      <c r="BIM32" s="468"/>
      <c r="BIN32" s="469"/>
      <c r="BIO32" s="15" t="s">
        <v>171</v>
      </c>
      <c r="BIP32" s="468" t="s">
        <v>101</v>
      </c>
      <c r="BIQ32" s="468"/>
      <c r="BIR32" s="469"/>
      <c r="BIS32" s="15" t="s">
        <v>171</v>
      </c>
      <c r="BIT32" s="468" t="s">
        <v>101</v>
      </c>
      <c r="BIU32" s="468"/>
      <c r="BIV32" s="469"/>
      <c r="BIW32" s="15" t="s">
        <v>171</v>
      </c>
      <c r="BIX32" s="468" t="s">
        <v>101</v>
      </c>
      <c r="BIY32" s="468"/>
      <c r="BIZ32" s="469"/>
      <c r="BJA32" s="15" t="s">
        <v>171</v>
      </c>
      <c r="BJB32" s="468" t="s">
        <v>101</v>
      </c>
      <c r="BJC32" s="468"/>
      <c r="BJD32" s="469"/>
      <c r="BJE32" s="15" t="s">
        <v>171</v>
      </c>
      <c r="BJF32" s="468" t="s">
        <v>101</v>
      </c>
      <c r="BJG32" s="468"/>
      <c r="BJH32" s="469"/>
      <c r="BJI32" s="15" t="s">
        <v>171</v>
      </c>
      <c r="BJJ32" s="468" t="s">
        <v>101</v>
      </c>
      <c r="BJK32" s="468"/>
      <c r="BJL32" s="469"/>
      <c r="BJM32" s="15" t="s">
        <v>171</v>
      </c>
      <c r="BJN32" s="468" t="s">
        <v>101</v>
      </c>
      <c r="BJO32" s="468"/>
      <c r="BJP32" s="469"/>
      <c r="BJQ32" s="15" t="s">
        <v>171</v>
      </c>
      <c r="BJR32" s="468" t="s">
        <v>101</v>
      </c>
      <c r="BJS32" s="468"/>
      <c r="BJT32" s="469"/>
      <c r="BJU32" s="15" t="s">
        <v>171</v>
      </c>
      <c r="BJV32" s="468" t="s">
        <v>101</v>
      </c>
      <c r="BJW32" s="468"/>
      <c r="BJX32" s="469"/>
      <c r="BJY32" s="15" t="s">
        <v>171</v>
      </c>
      <c r="BJZ32" s="468" t="s">
        <v>101</v>
      </c>
      <c r="BKA32" s="468"/>
      <c r="BKB32" s="469"/>
      <c r="BKC32" s="15" t="s">
        <v>171</v>
      </c>
      <c r="BKD32" s="468" t="s">
        <v>101</v>
      </c>
      <c r="BKE32" s="468"/>
      <c r="BKF32" s="469"/>
      <c r="BKG32" s="15" t="s">
        <v>171</v>
      </c>
      <c r="BKH32" s="468" t="s">
        <v>101</v>
      </c>
      <c r="BKI32" s="468"/>
      <c r="BKJ32" s="469"/>
      <c r="BKK32" s="15" t="s">
        <v>171</v>
      </c>
      <c r="BKL32" s="468" t="s">
        <v>101</v>
      </c>
      <c r="BKM32" s="468"/>
      <c r="BKN32" s="469"/>
      <c r="BKO32" s="15" t="s">
        <v>171</v>
      </c>
      <c r="BKP32" s="468" t="s">
        <v>101</v>
      </c>
      <c r="BKQ32" s="468"/>
      <c r="BKR32" s="469"/>
      <c r="BKS32" s="15" t="s">
        <v>171</v>
      </c>
      <c r="BKT32" s="468" t="s">
        <v>101</v>
      </c>
      <c r="BKU32" s="468"/>
      <c r="BKV32" s="469"/>
      <c r="BKW32" s="15" t="s">
        <v>171</v>
      </c>
      <c r="BKX32" s="468" t="s">
        <v>101</v>
      </c>
      <c r="BKY32" s="468"/>
      <c r="BKZ32" s="469"/>
      <c r="BLA32" s="15" t="s">
        <v>171</v>
      </c>
      <c r="BLB32" s="468" t="s">
        <v>101</v>
      </c>
      <c r="BLC32" s="468"/>
      <c r="BLD32" s="469"/>
      <c r="BLE32" s="15" t="s">
        <v>171</v>
      </c>
      <c r="BLF32" s="468" t="s">
        <v>101</v>
      </c>
      <c r="BLG32" s="468"/>
      <c r="BLH32" s="469"/>
      <c r="BLI32" s="15" t="s">
        <v>171</v>
      </c>
      <c r="BLJ32" s="468" t="s">
        <v>101</v>
      </c>
      <c r="BLK32" s="468"/>
      <c r="BLL32" s="469"/>
      <c r="BLM32" s="15" t="s">
        <v>171</v>
      </c>
      <c r="BLN32" s="468" t="s">
        <v>101</v>
      </c>
      <c r="BLO32" s="468"/>
      <c r="BLP32" s="469"/>
      <c r="BLQ32" s="15" t="s">
        <v>171</v>
      </c>
      <c r="BLR32" s="468" t="s">
        <v>101</v>
      </c>
      <c r="BLS32" s="468"/>
      <c r="BLT32" s="469"/>
      <c r="BLU32" s="15" t="s">
        <v>171</v>
      </c>
      <c r="BLV32" s="468" t="s">
        <v>101</v>
      </c>
      <c r="BLW32" s="468"/>
      <c r="BLX32" s="469"/>
      <c r="BLY32" s="15" t="s">
        <v>171</v>
      </c>
      <c r="BLZ32" s="468" t="s">
        <v>101</v>
      </c>
      <c r="BMA32" s="468"/>
      <c r="BMB32" s="469"/>
      <c r="BMC32" s="15" t="s">
        <v>171</v>
      </c>
      <c r="BMD32" s="468" t="s">
        <v>101</v>
      </c>
      <c r="BME32" s="468"/>
      <c r="BMF32" s="469"/>
      <c r="BMG32" s="15" t="s">
        <v>171</v>
      </c>
      <c r="BMH32" s="468" t="s">
        <v>101</v>
      </c>
      <c r="BMI32" s="468"/>
      <c r="BMJ32" s="469"/>
      <c r="BMK32" s="15" t="s">
        <v>171</v>
      </c>
      <c r="BML32" s="468" t="s">
        <v>101</v>
      </c>
      <c r="BMM32" s="468"/>
      <c r="BMN32" s="469"/>
      <c r="BMO32" s="15" t="s">
        <v>171</v>
      </c>
      <c r="BMP32" s="468" t="s">
        <v>101</v>
      </c>
      <c r="BMQ32" s="468"/>
      <c r="BMR32" s="469"/>
      <c r="BMS32" s="15" t="s">
        <v>171</v>
      </c>
      <c r="BMT32" s="468" t="s">
        <v>101</v>
      </c>
      <c r="BMU32" s="468"/>
      <c r="BMV32" s="469"/>
      <c r="BMW32" s="15" t="s">
        <v>171</v>
      </c>
      <c r="BMX32" s="468" t="s">
        <v>101</v>
      </c>
      <c r="BMY32" s="468"/>
      <c r="BMZ32" s="469"/>
      <c r="BNA32" s="15" t="s">
        <v>171</v>
      </c>
      <c r="BNB32" s="468" t="s">
        <v>101</v>
      </c>
      <c r="BNC32" s="468"/>
      <c r="BND32" s="469"/>
      <c r="BNE32" s="15" t="s">
        <v>171</v>
      </c>
      <c r="BNF32" s="468" t="s">
        <v>101</v>
      </c>
      <c r="BNG32" s="468"/>
      <c r="BNH32" s="469"/>
      <c r="BNI32" s="15" t="s">
        <v>171</v>
      </c>
      <c r="BNJ32" s="468" t="s">
        <v>101</v>
      </c>
      <c r="BNK32" s="468"/>
      <c r="BNL32" s="469"/>
      <c r="BNM32" s="15" t="s">
        <v>171</v>
      </c>
      <c r="BNN32" s="468" t="s">
        <v>101</v>
      </c>
      <c r="BNO32" s="468"/>
      <c r="BNP32" s="469"/>
      <c r="BNQ32" s="15" t="s">
        <v>171</v>
      </c>
      <c r="BNR32" s="468" t="s">
        <v>101</v>
      </c>
      <c r="BNS32" s="468"/>
      <c r="BNT32" s="469"/>
      <c r="BNU32" s="15" t="s">
        <v>171</v>
      </c>
      <c r="BNV32" s="468" t="s">
        <v>101</v>
      </c>
      <c r="BNW32" s="468"/>
      <c r="BNX32" s="469"/>
      <c r="BNY32" s="15" t="s">
        <v>171</v>
      </c>
      <c r="BNZ32" s="468" t="s">
        <v>101</v>
      </c>
      <c r="BOA32" s="468"/>
      <c r="BOB32" s="469"/>
      <c r="BOC32" s="15" t="s">
        <v>171</v>
      </c>
      <c r="BOD32" s="468" t="s">
        <v>101</v>
      </c>
      <c r="BOE32" s="468"/>
      <c r="BOF32" s="469"/>
      <c r="BOG32" s="15" t="s">
        <v>171</v>
      </c>
      <c r="BOH32" s="468" t="s">
        <v>101</v>
      </c>
      <c r="BOI32" s="468"/>
      <c r="BOJ32" s="469"/>
      <c r="BOK32" s="15" t="s">
        <v>171</v>
      </c>
      <c r="BOL32" s="468" t="s">
        <v>101</v>
      </c>
      <c r="BOM32" s="468"/>
      <c r="BON32" s="469"/>
      <c r="BOO32" s="15" t="s">
        <v>171</v>
      </c>
      <c r="BOP32" s="468" t="s">
        <v>101</v>
      </c>
      <c r="BOQ32" s="468"/>
      <c r="BOR32" s="469"/>
      <c r="BOS32" s="15" t="s">
        <v>171</v>
      </c>
      <c r="BOT32" s="468" t="s">
        <v>101</v>
      </c>
      <c r="BOU32" s="468"/>
      <c r="BOV32" s="469"/>
      <c r="BOW32" s="15" t="s">
        <v>171</v>
      </c>
      <c r="BOX32" s="468" t="s">
        <v>101</v>
      </c>
      <c r="BOY32" s="468"/>
      <c r="BOZ32" s="469"/>
      <c r="BPA32" s="15" t="s">
        <v>171</v>
      </c>
      <c r="BPB32" s="468" t="s">
        <v>101</v>
      </c>
      <c r="BPC32" s="468"/>
      <c r="BPD32" s="469"/>
      <c r="BPE32" s="15" t="s">
        <v>171</v>
      </c>
      <c r="BPF32" s="468" t="s">
        <v>101</v>
      </c>
      <c r="BPG32" s="468"/>
      <c r="BPH32" s="469"/>
      <c r="BPI32" s="15" t="s">
        <v>171</v>
      </c>
      <c r="BPJ32" s="468" t="s">
        <v>101</v>
      </c>
      <c r="BPK32" s="468"/>
      <c r="BPL32" s="469"/>
      <c r="BPM32" s="15" t="s">
        <v>171</v>
      </c>
      <c r="BPN32" s="468" t="s">
        <v>101</v>
      </c>
      <c r="BPO32" s="468"/>
      <c r="BPP32" s="469"/>
      <c r="BPQ32" s="15" t="s">
        <v>171</v>
      </c>
      <c r="BPR32" s="468" t="s">
        <v>101</v>
      </c>
      <c r="BPS32" s="468"/>
      <c r="BPT32" s="469"/>
      <c r="BPU32" s="15" t="s">
        <v>171</v>
      </c>
      <c r="BPV32" s="468" t="s">
        <v>101</v>
      </c>
      <c r="BPW32" s="468"/>
      <c r="BPX32" s="469"/>
      <c r="BPY32" s="15" t="s">
        <v>171</v>
      </c>
      <c r="BPZ32" s="468" t="s">
        <v>101</v>
      </c>
      <c r="BQA32" s="468"/>
      <c r="BQB32" s="469"/>
      <c r="BQC32" s="15" t="s">
        <v>171</v>
      </c>
      <c r="BQD32" s="468" t="s">
        <v>101</v>
      </c>
      <c r="BQE32" s="468"/>
      <c r="BQF32" s="469"/>
      <c r="BQG32" s="15" t="s">
        <v>171</v>
      </c>
      <c r="BQH32" s="468" t="s">
        <v>101</v>
      </c>
      <c r="BQI32" s="468"/>
      <c r="BQJ32" s="469"/>
      <c r="BQK32" s="15" t="s">
        <v>171</v>
      </c>
      <c r="BQL32" s="468" t="s">
        <v>101</v>
      </c>
      <c r="BQM32" s="468"/>
      <c r="BQN32" s="469"/>
      <c r="BQO32" s="15" t="s">
        <v>171</v>
      </c>
      <c r="BQP32" s="468" t="s">
        <v>101</v>
      </c>
      <c r="BQQ32" s="468"/>
      <c r="BQR32" s="469"/>
      <c r="BQS32" s="15" t="s">
        <v>171</v>
      </c>
      <c r="BQT32" s="468" t="s">
        <v>101</v>
      </c>
      <c r="BQU32" s="468"/>
      <c r="BQV32" s="469"/>
      <c r="BQW32" s="15" t="s">
        <v>171</v>
      </c>
      <c r="BQX32" s="468" t="s">
        <v>101</v>
      </c>
      <c r="BQY32" s="468"/>
      <c r="BQZ32" s="469"/>
      <c r="BRA32" s="15" t="s">
        <v>171</v>
      </c>
      <c r="BRB32" s="468" t="s">
        <v>101</v>
      </c>
      <c r="BRC32" s="468"/>
      <c r="BRD32" s="469"/>
      <c r="BRE32" s="15" t="s">
        <v>171</v>
      </c>
      <c r="BRF32" s="468" t="s">
        <v>101</v>
      </c>
      <c r="BRG32" s="468"/>
      <c r="BRH32" s="469"/>
      <c r="BRI32" s="15" t="s">
        <v>171</v>
      </c>
      <c r="BRJ32" s="468" t="s">
        <v>101</v>
      </c>
      <c r="BRK32" s="468"/>
      <c r="BRL32" s="469"/>
      <c r="BRM32" s="15" t="s">
        <v>171</v>
      </c>
      <c r="BRN32" s="468" t="s">
        <v>101</v>
      </c>
      <c r="BRO32" s="468"/>
      <c r="BRP32" s="469"/>
      <c r="BRQ32" s="15" t="s">
        <v>171</v>
      </c>
      <c r="BRR32" s="468" t="s">
        <v>101</v>
      </c>
      <c r="BRS32" s="468"/>
      <c r="BRT32" s="469"/>
      <c r="BRU32" s="15" t="s">
        <v>171</v>
      </c>
      <c r="BRV32" s="468" t="s">
        <v>101</v>
      </c>
      <c r="BRW32" s="468"/>
      <c r="BRX32" s="469"/>
      <c r="BRY32" s="15" t="s">
        <v>171</v>
      </c>
      <c r="BRZ32" s="468" t="s">
        <v>101</v>
      </c>
      <c r="BSA32" s="468"/>
      <c r="BSB32" s="469"/>
      <c r="BSC32" s="15" t="s">
        <v>171</v>
      </c>
      <c r="BSD32" s="468" t="s">
        <v>101</v>
      </c>
      <c r="BSE32" s="468"/>
      <c r="BSF32" s="469"/>
      <c r="BSG32" s="15" t="s">
        <v>171</v>
      </c>
      <c r="BSH32" s="468" t="s">
        <v>101</v>
      </c>
      <c r="BSI32" s="468"/>
      <c r="BSJ32" s="469"/>
      <c r="BSK32" s="15" t="s">
        <v>171</v>
      </c>
      <c r="BSL32" s="468" t="s">
        <v>101</v>
      </c>
      <c r="BSM32" s="468"/>
      <c r="BSN32" s="469"/>
      <c r="BSO32" s="15" t="s">
        <v>171</v>
      </c>
      <c r="BSP32" s="468" t="s">
        <v>101</v>
      </c>
      <c r="BSQ32" s="468"/>
      <c r="BSR32" s="469"/>
      <c r="BSS32" s="15" t="s">
        <v>171</v>
      </c>
      <c r="BST32" s="468" t="s">
        <v>101</v>
      </c>
      <c r="BSU32" s="468"/>
      <c r="BSV32" s="469"/>
      <c r="BSW32" s="15" t="s">
        <v>171</v>
      </c>
      <c r="BSX32" s="468" t="s">
        <v>101</v>
      </c>
      <c r="BSY32" s="468"/>
      <c r="BSZ32" s="469"/>
      <c r="BTA32" s="15" t="s">
        <v>171</v>
      </c>
      <c r="BTB32" s="468" t="s">
        <v>101</v>
      </c>
      <c r="BTC32" s="468"/>
      <c r="BTD32" s="469"/>
      <c r="BTE32" s="15" t="s">
        <v>171</v>
      </c>
      <c r="BTF32" s="468" t="s">
        <v>101</v>
      </c>
      <c r="BTG32" s="468"/>
      <c r="BTH32" s="469"/>
      <c r="BTI32" s="15" t="s">
        <v>171</v>
      </c>
      <c r="BTJ32" s="468" t="s">
        <v>101</v>
      </c>
      <c r="BTK32" s="468"/>
      <c r="BTL32" s="469"/>
      <c r="BTM32" s="15" t="s">
        <v>171</v>
      </c>
      <c r="BTN32" s="468" t="s">
        <v>101</v>
      </c>
      <c r="BTO32" s="468"/>
      <c r="BTP32" s="469"/>
      <c r="BTQ32" s="15" t="s">
        <v>171</v>
      </c>
      <c r="BTR32" s="468" t="s">
        <v>101</v>
      </c>
      <c r="BTS32" s="468"/>
      <c r="BTT32" s="469"/>
      <c r="BTU32" s="15" t="s">
        <v>171</v>
      </c>
      <c r="BTV32" s="468" t="s">
        <v>101</v>
      </c>
      <c r="BTW32" s="468"/>
      <c r="BTX32" s="469"/>
      <c r="BTY32" s="15" t="s">
        <v>171</v>
      </c>
      <c r="BTZ32" s="468" t="s">
        <v>101</v>
      </c>
      <c r="BUA32" s="468"/>
      <c r="BUB32" s="469"/>
      <c r="BUC32" s="15" t="s">
        <v>171</v>
      </c>
      <c r="BUD32" s="468" t="s">
        <v>101</v>
      </c>
      <c r="BUE32" s="468"/>
      <c r="BUF32" s="469"/>
      <c r="BUG32" s="15" t="s">
        <v>171</v>
      </c>
      <c r="BUH32" s="468" t="s">
        <v>101</v>
      </c>
      <c r="BUI32" s="468"/>
      <c r="BUJ32" s="469"/>
      <c r="BUK32" s="15" t="s">
        <v>171</v>
      </c>
      <c r="BUL32" s="468" t="s">
        <v>101</v>
      </c>
      <c r="BUM32" s="468"/>
      <c r="BUN32" s="469"/>
      <c r="BUO32" s="15" t="s">
        <v>171</v>
      </c>
      <c r="BUP32" s="468" t="s">
        <v>101</v>
      </c>
      <c r="BUQ32" s="468"/>
      <c r="BUR32" s="469"/>
      <c r="BUS32" s="15" t="s">
        <v>171</v>
      </c>
      <c r="BUT32" s="468" t="s">
        <v>101</v>
      </c>
      <c r="BUU32" s="468"/>
      <c r="BUV32" s="469"/>
      <c r="BUW32" s="15" t="s">
        <v>171</v>
      </c>
      <c r="BUX32" s="468" t="s">
        <v>101</v>
      </c>
      <c r="BUY32" s="468"/>
      <c r="BUZ32" s="469"/>
      <c r="BVA32" s="15" t="s">
        <v>171</v>
      </c>
      <c r="BVB32" s="468" t="s">
        <v>101</v>
      </c>
      <c r="BVC32" s="468"/>
      <c r="BVD32" s="469"/>
      <c r="BVE32" s="15" t="s">
        <v>171</v>
      </c>
      <c r="BVF32" s="468" t="s">
        <v>101</v>
      </c>
      <c r="BVG32" s="468"/>
      <c r="BVH32" s="469"/>
      <c r="BVI32" s="15" t="s">
        <v>171</v>
      </c>
      <c r="BVJ32" s="468" t="s">
        <v>101</v>
      </c>
      <c r="BVK32" s="468"/>
      <c r="BVL32" s="469"/>
      <c r="BVM32" s="15" t="s">
        <v>171</v>
      </c>
      <c r="BVN32" s="468" t="s">
        <v>101</v>
      </c>
      <c r="BVO32" s="468"/>
      <c r="BVP32" s="469"/>
      <c r="BVQ32" s="15" t="s">
        <v>171</v>
      </c>
      <c r="BVR32" s="468" t="s">
        <v>101</v>
      </c>
      <c r="BVS32" s="468"/>
      <c r="BVT32" s="469"/>
      <c r="BVU32" s="15" t="s">
        <v>171</v>
      </c>
      <c r="BVV32" s="468" t="s">
        <v>101</v>
      </c>
      <c r="BVW32" s="468"/>
      <c r="BVX32" s="469"/>
      <c r="BVY32" s="15" t="s">
        <v>171</v>
      </c>
      <c r="BVZ32" s="468" t="s">
        <v>101</v>
      </c>
      <c r="BWA32" s="468"/>
      <c r="BWB32" s="469"/>
      <c r="BWC32" s="15" t="s">
        <v>171</v>
      </c>
      <c r="BWD32" s="468" t="s">
        <v>101</v>
      </c>
      <c r="BWE32" s="468"/>
      <c r="BWF32" s="469"/>
      <c r="BWG32" s="15" t="s">
        <v>171</v>
      </c>
      <c r="BWH32" s="468" t="s">
        <v>101</v>
      </c>
      <c r="BWI32" s="468"/>
      <c r="BWJ32" s="469"/>
      <c r="BWK32" s="15" t="s">
        <v>171</v>
      </c>
      <c r="BWL32" s="468" t="s">
        <v>101</v>
      </c>
      <c r="BWM32" s="468"/>
      <c r="BWN32" s="469"/>
      <c r="BWO32" s="15" t="s">
        <v>171</v>
      </c>
      <c r="BWP32" s="468" t="s">
        <v>101</v>
      </c>
      <c r="BWQ32" s="468"/>
      <c r="BWR32" s="469"/>
      <c r="BWS32" s="15" t="s">
        <v>171</v>
      </c>
      <c r="BWT32" s="468" t="s">
        <v>101</v>
      </c>
      <c r="BWU32" s="468"/>
      <c r="BWV32" s="469"/>
      <c r="BWW32" s="15" t="s">
        <v>171</v>
      </c>
      <c r="BWX32" s="468" t="s">
        <v>101</v>
      </c>
      <c r="BWY32" s="468"/>
      <c r="BWZ32" s="469"/>
      <c r="BXA32" s="15" t="s">
        <v>171</v>
      </c>
      <c r="BXB32" s="468" t="s">
        <v>101</v>
      </c>
      <c r="BXC32" s="468"/>
      <c r="BXD32" s="469"/>
      <c r="BXE32" s="15" t="s">
        <v>171</v>
      </c>
      <c r="BXF32" s="468" t="s">
        <v>101</v>
      </c>
      <c r="BXG32" s="468"/>
      <c r="BXH32" s="469"/>
      <c r="BXI32" s="15" t="s">
        <v>171</v>
      </c>
      <c r="BXJ32" s="468" t="s">
        <v>101</v>
      </c>
      <c r="BXK32" s="468"/>
      <c r="BXL32" s="469"/>
      <c r="BXM32" s="15" t="s">
        <v>171</v>
      </c>
      <c r="BXN32" s="468" t="s">
        <v>101</v>
      </c>
      <c r="BXO32" s="468"/>
      <c r="BXP32" s="469"/>
      <c r="BXQ32" s="15" t="s">
        <v>171</v>
      </c>
      <c r="BXR32" s="468" t="s">
        <v>101</v>
      </c>
      <c r="BXS32" s="468"/>
      <c r="BXT32" s="469"/>
      <c r="BXU32" s="15" t="s">
        <v>171</v>
      </c>
      <c r="BXV32" s="468" t="s">
        <v>101</v>
      </c>
      <c r="BXW32" s="468"/>
      <c r="BXX32" s="469"/>
      <c r="BXY32" s="15" t="s">
        <v>171</v>
      </c>
      <c r="BXZ32" s="468" t="s">
        <v>101</v>
      </c>
      <c r="BYA32" s="468"/>
      <c r="BYB32" s="469"/>
      <c r="BYC32" s="15" t="s">
        <v>171</v>
      </c>
      <c r="BYD32" s="468" t="s">
        <v>101</v>
      </c>
      <c r="BYE32" s="468"/>
      <c r="BYF32" s="469"/>
      <c r="BYG32" s="15" t="s">
        <v>171</v>
      </c>
      <c r="BYH32" s="468" t="s">
        <v>101</v>
      </c>
      <c r="BYI32" s="468"/>
      <c r="BYJ32" s="469"/>
      <c r="BYK32" s="15" t="s">
        <v>171</v>
      </c>
      <c r="BYL32" s="468" t="s">
        <v>101</v>
      </c>
      <c r="BYM32" s="468"/>
      <c r="BYN32" s="469"/>
      <c r="BYO32" s="15" t="s">
        <v>171</v>
      </c>
      <c r="BYP32" s="468" t="s">
        <v>101</v>
      </c>
      <c r="BYQ32" s="468"/>
      <c r="BYR32" s="469"/>
      <c r="BYS32" s="15" t="s">
        <v>171</v>
      </c>
      <c r="BYT32" s="468" t="s">
        <v>101</v>
      </c>
      <c r="BYU32" s="468"/>
      <c r="BYV32" s="469"/>
      <c r="BYW32" s="15" t="s">
        <v>171</v>
      </c>
      <c r="BYX32" s="468" t="s">
        <v>101</v>
      </c>
      <c r="BYY32" s="468"/>
      <c r="BYZ32" s="469"/>
      <c r="BZA32" s="15" t="s">
        <v>171</v>
      </c>
      <c r="BZB32" s="468" t="s">
        <v>101</v>
      </c>
      <c r="BZC32" s="468"/>
      <c r="BZD32" s="469"/>
      <c r="BZE32" s="15" t="s">
        <v>171</v>
      </c>
      <c r="BZF32" s="468" t="s">
        <v>101</v>
      </c>
      <c r="BZG32" s="468"/>
      <c r="BZH32" s="469"/>
      <c r="BZI32" s="15" t="s">
        <v>171</v>
      </c>
      <c r="BZJ32" s="468" t="s">
        <v>101</v>
      </c>
      <c r="BZK32" s="468"/>
      <c r="BZL32" s="469"/>
      <c r="BZM32" s="15" t="s">
        <v>171</v>
      </c>
      <c r="BZN32" s="468" t="s">
        <v>101</v>
      </c>
      <c r="BZO32" s="468"/>
      <c r="BZP32" s="469"/>
      <c r="BZQ32" s="15" t="s">
        <v>171</v>
      </c>
      <c r="BZR32" s="468" t="s">
        <v>101</v>
      </c>
      <c r="BZS32" s="468"/>
      <c r="BZT32" s="469"/>
      <c r="BZU32" s="15" t="s">
        <v>171</v>
      </c>
      <c r="BZV32" s="468" t="s">
        <v>101</v>
      </c>
      <c r="BZW32" s="468"/>
      <c r="BZX32" s="469"/>
      <c r="BZY32" s="15" t="s">
        <v>171</v>
      </c>
      <c r="BZZ32" s="468" t="s">
        <v>101</v>
      </c>
      <c r="CAA32" s="468"/>
      <c r="CAB32" s="469"/>
      <c r="CAC32" s="15" t="s">
        <v>171</v>
      </c>
      <c r="CAD32" s="468" t="s">
        <v>101</v>
      </c>
      <c r="CAE32" s="468"/>
      <c r="CAF32" s="469"/>
      <c r="CAG32" s="15" t="s">
        <v>171</v>
      </c>
      <c r="CAH32" s="468" t="s">
        <v>101</v>
      </c>
      <c r="CAI32" s="468"/>
      <c r="CAJ32" s="469"/>
      <c r="CAK32" s="15" t="s">
        <v>171</v>
      </c>
      <c r="CAL32" s="468" t="s">
        <v>101</v>
      </c>
      <c r="CAM32" s="468"/>
      <c r="CAN32" s="469"/>
      <c r="CAO32" s="15" t="s">
        <v>171</v>
      </c>
      <c r="CAP32" s="468" t="s">
        <v>101</v>
      </c>
      <c r="CAQ32" s="468"/>
      <c r="CAR32" s="469"/>
      <c r="CAS32" s="15" t="s">
        <v>171</v>
      </c>
      <c r="CAT32" s="468" t="s">
        <v>101</v>
      </c>
      <c r="CAU32" s="468"/>
      <c r="CAV32" s="469"/>
      <c r="CAW32" s="15" t="s">
        <v>171</v>
      </c>
      <c r="CAX32" s="468" t="s">
        <v>101</v>
      </c>
      <c r="CAY32" s="468"/>
      <c r="CAZ32" s="469"/>
      <c r="CBA32" s="15" t="s">
        <v>171</v>
      </c>
      <c r="CBB32" s="468" t="s">
        <v>101</v>
      </c>
      <c r="CBC32" s="468"/>
      <c r="CBD32" s="469"/>
      <c r="CBE32" s="15" t="s">
        <v>171</v>
      </c>
      <c r="CBF32" s="468" t="s">
        <v>101</v>
      </c>
      <c r="CBG32" s="468"/>
      <c r="CBH32" s="469"/>
      <c r="CBI32" s="15" t="s">
        <v>171</v>
      </c>
      <c r="CBJ32" s="468" t="s">
        <v>101</v>
      </c>
      <c r="CBK32" s="468"/>
      <c r="CBL32" s="469"/>
      <c r="CBM32" s="15" t="s">
        <v>171</v>
      </c>
      <c r="CBN32" s="468" t="s">
        <v>101</v>
      </c>
      <c r="CBO32" s="468"/>
      <c r="CBP32" s="469"/>
      <c r="CBQ32" s="15" t="s">
        <v>171</v>
      </c>
      <c r="CBR32" s="468" t="s">
        <v>101</v>
      </c>
      <c r="CBS32" s="468"/>
      <c r="CBT32" s="469"/>
      <c r="CBU32" s="15" t="s">
        <v>171</v>
      </c>
      <c r="CBV32" s="468" t="s">
        <v>101</v>
      </c>
      <c r="CBW32" s="468"/>
      <c r="CBX32" s="469"/>
      <c r="CBY32" s="15" t="s">
        <v>171</v>
      </c>
      <c r="CBZ32" s="468" t="s">
        <v>101</v>
      </c>
      <c r="CCA32" s="468"/>
      <c r="CCB32" s="469"/>
      <c r="CCC32" s="15" t="s">
        <v>171</v>
      </c>
      <c r="CCD32" s="468" t="s">
        <v>101</v>
      </c>
      <c r="CCE32" s="468"/>
      <c r="CCF32" s="469"/>
      <c r="CCG32" s="15" t="s">
        <v>171</v>
      </c>
      <c r="CCH32" s="468" t="s">
        <v>101</v>
      </c>
      <c r="CCI32" s="468"/>
      <c r="CCJ32" s="469"/>
      <c r="CCK32" s="15" t="s">
        <v>171</v>
      </c>
      <c r="CCL32" s="468" t="s">
        <v>101</v>
      </c>
      <c r="CCM32" s="468"/>
      <c r="CCN32" s="469"/>
      <c r="CCO32" s="15" t="s">
        <v>171</v>
      </c>
      <c r="CCP32" s="468" t="s">
        <v>101</v>
      </c>
      <c r="CCQ32" s="468"/>
      <c r="CCR32" s="469"/>
      <c r="CCS32" s="15" t="s">
        <v>171</v>
      </c>
      <c r="CCT32" s="468" t="s">
        <v>101</v>
      </c>
      <c r="CCU32" s="468"/>
      <c r="CCV32" s="469"/>
      <c r="CCW32" s="15" t="s">
        <v>171</v>
      </c>
      <c r="CCX32" s="468" t="s">
        <v>101</v>
      </c>
      <c r="CCY32" s="468"/>
      <c r="CCZ32" s="469"/>
      <c r="CDA32" s="15" t="s">
        <v>171</v>
      </c>
      <c r="CDB32" s="468" t="s">
        <v>101</v>
      </c>
      <c r="CDC32" s="468"/>
      <c r="CDD32" s="469"/>
      <c r="CDE32" s="15" t="s">
        <v>171</v>
      </c>
      <c r="CDF32" s="468" t="s">
        <v>101</v>
      </c>
      <c r="CDG32" s="468"/>
      <c r="CDH32" s="469"/>
      <c r="CDI32" s="15" t="s">
        <v>171</v>
      </c>
      <c r="CDJ32" s="468" t="s">
        <v>101</v>
      </c>
      <c r="CDK32" s="468"/>
      <c r="CDL32" s="469"/>
      <c r="CDM32" s="15" t="s">
        <v>171</v>
      </c>
      <c r="CDN32" s="468" t="s">
        <v>101</v>
      </c>
      <c r="CDO32" s="468"/>
      <c r="CDP32" s="469"/>
      <c r="CDQ32" s="15" t="s">
        <v>171</v>
      </c>
      <c r="CDR32" s="468" t="s">
        <v>101</v>
      </c>
      <c r="CDS32" s="468"/>
      <c r="CDT32" s="469"/>
      <c r="CDU32" s="15" t="s">
        <v>171</v>
      </c>
      <c r="CDV32" s="468" t="s">
        <v>101</v>
      </c>
      <c r="CDW32" s="468"/>
      <c r="CDX32" s="469"/>
      <c r="CDY32" s="15" t="s">
        <v>171</v>
      </c>
      <c r="CDZ32" s="468" t="s">
        <v>101</v>
      </c>
      <c r="CEA32" s="468"/>
      <c r="CEB32" s="469"/>
      <c r="CEC32" s="15" t="s">
        <v>171</v>
      </c>
      <c r="CED32" s="468" t="s">
        <v>101</v>
      </c>
      <c r="CEE32" s="468"/>
      <c r="CEF32" s="469"/>
      <c r="CEG32" s="15" t="s">
        <v>171</v>
      </c>
      <c r="CEH32" s="468" t="s">
        <v>101</v>
      </c>
      <c r="CEI32" s="468"/>
      <c r="CEJ32" s="469"/>
      <c r="CEK32" s="15" t="s">
        <v>171</v>
      </c>
      <c r="CEL32" s="468" t="s">
        <v>101</v>
      </c>
      <c r="CEM32" s="468"/>
      <c r="CEN32" s="469"/>
      <c r="CEO32" s="15" t="s">
        <v>171</v>
      </c>
      <c r="CEP32" s="468" t="s">
        <v>101</v>
      </c>
      <c r="CEQ32" s="468"/>
      <c r="CER32" s="469"/>
      <c r="CES32" s="15" t="s">
        <v>171</v>
      </c>
      <c r="CET32" s="468" t="s">
        <v>101</v>
      </c>
      <c r="CEU32" s="468"/>
      <c r="CEV32" s="469"/>
      <c r="CEW32" s="15" t="s">
        <v>171</v>
      </c>
      <c r="CEX32" s="468" t="s">
        <v>101</v>
      </c>
      <c r="CEY32" s="468"/>
      <c r="CEZ32" s="469"/>
      <c r="CFA32" s="15" t="s">
        <v>171</v>
      </c>
      <c r="CFB32" s="468" t="s">
        <v>101</v>
      </c>
      <c r="CFC32" s="468"/>
      <c r="CFD32" s="469"/>
      <c r="CFE32" s="15" t="s">
        <v>171</v>
      </c>
      <c r="CFF32" s="468" t="s">
        <v>101</v>
      </c>
      <c r="CFG32" s="468"/>
      <c r="CFH32" s="469"/>
      <c r="CFI32" s="15" t="s">
        <v>171</v>
      </c>
      <c r="CFJ32" s="468" t="s">
        <v>101</v>
      </c>
      <c r="CFK32" s="468"/>
      <c r="CFL32" s="469"/>
      <c r="CFM32" s="15" t="s">
        <v>171</v>
      </c>
      <c r="CFN32" s="468" t="s">
        <v>101</v>
      </c>
      <c r="CFO32" s="468"/>
      <c r="CFP32" s="469"/>
      <c r="CFQ32" s="15" t="s">
        <v>171</v>
      </c>
      <c r="CFR32" s="468" t="s">
        <v>101</v>
      </c>
      <c r="CFS32" s="468"/>
      <c r="CFT32" s="469"/>
      <c r="CFU32" s="15" t="s">
        <v>171</v>
      </c>
      <c r="CFV32" s="468" t="s">
        <v>101</v>
      </c>
      <c r="CFW32" s="468"/>
      <c r="CFX32" s="469"/>
      <c r="CFY32" s="15" t="s">
        <v>171</v>
      </c>
      <c r="CFZ32" s="468" t="s">
        <v>101</v>
      </c>
      <c r="CGA32" s="468"/>
      <c r="CGB32" s="469"/>
      <c r="CGC32" s="15" t="s">
        <v>171</v>
      </c>
      <c r="CGD32" s="468" t="s">
        <v>101</v>
      </c>
      <c r="CGE32" s="468"/>
      <c r="CGF32" s="469"/>
      <c r="CGG32" s="15" t="s">
        <v>171</v>
      </c>
      <c r="CGH32" s="468" t="s">
        <v>101</v>
      </c>
      <c r="CGI32" s="468"/>
      <c r="CGJ32" s="469"/>
      <c r="CGK32" s="15" t="s">
        <v>171</v>
      </c>
      <c r="CGL32" s="468" t="s">
        <v>101</v>
      </c>
      <c r="CGM32" s="468"/>
      <c r="CGN32" s="469"/>
      <c r="CGO32" s="15" t="s">
        <v>171</v>
      </c>
      <c r="CGP32" s="468" t="s">
        <v>101</v>
      </c>
      <c r="CGQ32" s="468"/>
      <c r="CGR32" s="469"/>
      <c r="CGS32" s="15" t="s">
        <v>171</v>
      </c>
      <c r="CGT32" s="468" t="s">
        <v>101</v>
      </c>
      <c r="CGU32" s="468"/>
      <c r="CGV32" s="469"/>
      <c r="CGW32" s="15" t="s">
        <v>171</v>
      </c>
      <c r="CGX32" s="468" t="s">
        <v>101</v>
      </c>
      <c r="CGY32" s="468"/>
      <c r="CGZ32" s="469"/>
      <c r="CHA32" s="15" t="s">
        <v>171</v>
      </c>
      <c r="CHB32" s="468" t="s">
        <v>101</v>
      </c>
      <c r="CHC32" s="468"/>
      <c r="CHD32" s="469"/>
      <c r="CHE32" s="15" t="s">
        <v>171</v>
      </c>
      <c r="CHF32" s="468" t="s">
        <v>101</v>
      </c>
      <c r="CHG32" s="468"/>
      <c r="CHH32" s="469"/>
      <c r="CHI32" s="15" t="s">
        <v>171</v>
      </c>
      <c r="CHJ32" s="468" t="s">
        <v>101</v>
      </c>
      <c r="CHK32" s="468"/>
      <c r="CHL32" s="469"/>
      <c r="CHM32" s="15" t="s">
        <v>171</v>
      </c>
      <c r="CHN32" s="468" t="s">
        <v>101</v>
      </c>
      <c r="CHO32" s="468"/>
      <c r="CHP32" s="469"/>
      <c r="CHQ32" s="15" t="s">
        <v>171</v>
      </c>
      <c r="CHR32" s="468" t="s">
        <v>101</v>
      </c>
      <c r="CHS32" s="468"/>
      <c r="CHT32" s="469"/>
      <c r="CHU32" s="15" t="s">
        <v>171</v>
      </c>
      <c r="CHV32" s="468" t="s">
        <v>101</v>
      </c>
      <c r="CHW32" s="468"/>
      <c r="CHX32" s="469"/>
      <c r="CHY32" s="15" t="s">
        <v>171</v>
      </c>
      <c r="CHZ32" s="468" t="s">
        <v>101</v>
      </c>
      <c r="CIA32" s="468"/>
      <c r="CIB32" s="469"/>
      <c r="CIC32" s="15" t="s">
        <v>171</v>
      </c>
      <c r="CID32" s="468" t="s">
        <v>101</v>
      </c>
      <c r="CIE32" s="468"/>
      <c r="CIF32" s="469"/>
      <c r="CIG32" s="15" t="s">
        <v>171</v>
      </c>
      <c r="CIH32" s="468" t="s">
        <v>101</v>
      </c>
      <c r="CII32" s="468"/>
      <c r="CIJ32" s="469"/>
      <c r="CIK32" s="15" t="s">
        <v>171</v>
      </c>
      <c r="CIL32" s="468" t="s">
        <v>101</v>
      </c>
      <c r="CIM32" s="468"/>
      <c r="CIN32" s="469"/>
      <c r="CIO32" s="15" t="s">
        <v>171</v>
      </c>
      <c r="CIP32" s="468" t="s">
        <v>101</v>
      </c>
      <c r="CIQ32" s="468"/>
      <c r="CIR32" s="469"/>
      <c r="CIS32" s="15" t="s">
        <v>171</v>
      </c>
      <c r="CIT32" s="468" t="s">
        <v>101</v>
      </c>
      <c r="CIU32" s="468"/>
      <c r="CIV32" s="469"/>
      <c r="CIW32" s="15" t="s">
        <v>171</v>
      </c>
      <c r="CIX32" s="468" t="s">
        <v>101</v>
      </c>
      <c r="CIY32" s="468"/>
      <c r="CIZ32" s="469"/>
      <c r="CJA32" s="15" t="s">
        <v>171</v>
      </c>
      <c r="CJB32" s="468" t="s">
        <v>101</v>
      </c>
      <c r="CJC32" s="468"/>
      <c r="CJD32" s="469"/>
      <c r="CJE32" s="15" t="s">
        <v>171</v>
      </c>
      <c r="CJF32" s="468" t="s">
        <v>101</v>
      </c>
      <c r="CJG32" s="468"/>
      <c r="CJH32" s="469"/>
      <c r="CJI32" s="15" t="s">
        <v>171</v>
      </c>
      <c r="CJJ32" s="468" t="s">
        <v>101</v>
      </c>
      <c r="CJK32" s="468"/>
      <c r="CJL32" s="469"/>
      <c r="CJM32" s="15" t="s">
        <v>171</v>
      </c>
      <c r="CJN32" s="468" t="s">
        <v>101</v>
      </c>
      <c r="CJO32" s="468"/>
      <c r="CJP32" s="469"/>
      <c r="CJQ32" s="15" t="s">
        <v>171</v>
      </c>
      <c r="CJR32" s="468" t="s">
        <v>101</v>
      </c>
      <c r="CJS32" s="468"/>
      <c r="CJT32" s="469"/>
      <c r="CJU32" s="15" t="s">
        <v>171</v>
      </c>
      <c r="CJV32" s="468" t="s">
        <v>101</v>
      </c>
      <c r="CJW32" s="468"/>
      <c r="CJX32" s="469"/>
      <c r="CJY32" s="15" t="s">
        <v>171</v>
      </c>
      <c r="CJZ32" s="468" t="s">
        <v>101</v>
      </c>
      <c r="CKA32" s="468"/>
      <c r="CKB32" s="469"/>
      <c r="CKC32" s="15" t="s">
        <v>171</v>
      </c>
      <c r="CKD32" s="468" t="s">
        <v>101</v>
      </c>
      <c r="CKE32" s="468"/>
      <c r="CKF32" s="469"/>
      <c r="CKG32" s="15" t="s">
        <v>171</v>
      </c>
      <c r="CKH32" s="468" t="s">
        <v>101</v>
      </c>
      <c r="CKI32" s="468"/>
      <c r="CKJ32" s="469"/>
      <c r="CKK32" s="15" t="s">
        <v>171</v>
      </c>
      <c r="CKL32" s="468" t="s">
        <v>101</v>
      </c>
      <c r="CKM32" s="468"/>
      <c r="CKN32" s="469"/>
      <c r="CKO32" s="15" t="s">
        <v>171</v>
      </c>
      <c r="CKP32" s="468" t="s">
        <v>101</v>
      </c>
      <c r="CKQ32" s="468"/>
      <c r="CKR32" s="469"/>
      <c r="CKS32" s="15" t="s">
        <v>171</v>
      </c>
      <c r="CKT32" s="468" t="s">
        <v>101</v>
      </c>
      <c r="CKU32" s="468"/>
      <c r="CKV32" s="469"/>
      <c r="CKW32" s="15" t="s">
        <v>171</v>
      </c>
      <c r="CKX32" s="468" t="s">
        <v>101</v>
      </c>
      <c r="CKY32" s="468"/>
      <c r="CKZ32" s="469"/>
      <c r="CLA32" s="15" t="s">
        <v>171</v>
      </c>
      <c r="CLB32" s="468" t="s">
        <v>101</v>
      </c>
      <c r="CLC32" s="468"/>
      <c r="CLD32" s="469"/>
      <c r="CLE32" s="15" t="s">
        <v>171</v>
      </c>
      <c r="CLF32" s="468" t="s">
        <v>101</v>
      </c>
      <c r="CLG32" s="468"/>
      <c r="CLH32" s="469"/>
      <c r="CLI32" s="15" t="s">
        <v>171</v>
      </c>
      <c r="CLJ32" s="468" t="s">
        <v>101</v>
      </c>
      <c r="CLK32" s="468"/>
      <c r="CLL32" s="469"/>
      <c r="CLM32" s="15" t="s">
        <v>171</v>
      </c>
      <c r="CLN32" s="468" t="s">
        <v>101</v>
      </c>
      <c r="CLO32" s="468"/>
      <c r="CLP32" s="469"/>
      <c r="CLQ32" s="15" t="s">
        <v>171</v>
      </c>
      <c r="CLR32" s="468" t="s">
        <v>101</v>
      </c>
      <c r="CLS32" s="468"/>
      <c r="CLT32" s="469"/>
      <c r="CLU32" s="15" t="s">
        <v>171</v>
      </c>
      <c r="CLV32" s="468" t="s">
        <v>101</v>
      </c>
      <c r="CLW32" s="468"/>
      <c r="CLX32" s="469"/>
      <c r="CLY32" s="15" t="s">
        <v>171</v>
      </c>
      <c r="CLZ32" s="468" t="s">
        <v>101</v>
      </c>
      <c r="CMA32" s="468"/>
      <c r="CMB32" s="469"/>
      <c r="CMC32" s="15" t="s">
        <v>171</v>
      </c>
      <c r="CMD32" s="468" t="s">
        <v>101</v>
      </c>
      <c r="CME32" s="468"/>
      <c r="CMF32" s="469"/>
      <c r="CMG32" s="15" t="s">
        <v>171</v>
      </c>
      <c r="CMH32" s="468" t="s">
        <v>101</v>
      </c>
      <c r="CMI32" s="468"/>
      <c r="CMJ32" s="469"/>
      <c r="CMK32" s="15" t="s">
        <v>171</v>
      </c>
      <c r="CML32" s="468" t="s">
        <v>101</v>
      </c>
      <c r="CMM32" s="468"/>
      <c r="CMN32" s="469"/>
      <c r="CMO32" s="15" t="s">
        <v>171</v>
      </c>
      <c r="CMP32" s="468" t="s">
        <v>101</v>
      </c>
      <c r="CMQ32" s="468"/>
      <c r="CMR32" s="469"/>
      <c r="CMS32" s="15" t="s">
        <v>171</v>
      </c>
      <c r="CMT32" s="468" t="s">
        <v>101</v>
      </c>
      <c r="CMU32" s="468"/>
      <c r="CMV32" s="469"/>
      <c r="CMW32" s="15" t="s">
        <v>171</v>
      </c>
      <c r="CMX32" s="468" t="s">
        <v>101</v>
      </c>
      <c r="CMY32" s="468"/>
      <c r="CMZ32" s="469"/>
      <c r="CNA32" s="15" t="s">
        <v>171</v>
      </c>
      <c r="CNB32" s="468" t="s">
        <v>101</v>
      </c>
      <c r="CNC32" s="468"/>
      <c r="CND32" s="469"/>
      <c r="CNE32" s="15" t="s">
        <v>171</v>
      </c>
      <c r="CNF32" s="468" t="s">
        <v>101</v>
      </c>
      <c r="CNG32" s="468"/>
      <c r="CNH32" s="469"/>
      <c r="CNI32" s="15" t="s">
        <v>171</v>
      </c>
      <c r="CNJ32" s="468" t="s">
        <v>101</v>
      </c>
      <c r="CNK32" s="468"/>
      <c r="CNL32" s="469"/>
      <c r="CNM32" s="15" t="s">
        <v>171</v>
      </c>
      <c r="CNN32" s="468" t="s">
        <v>101</v>
      </c>
      <c r="CNO32" s="468"/>
      <c r="CNP32" s="469"/>
      <c r="CNQ32" s="15" t="s">
        <v>171</v>
      </c>
      <c r="CNR32" s="468" t="s">
        <v>101</v>
      </c>
      <c r="CNS32" s="468"/>
      <c r="CNT32" s="469"/>
      <c r="CNU32" s="15" t="s">
        <v>171</v>
      </c>
      <c r="CNV32" s="468" t="s">
        <v>101</v>
      </c>
      <c r="CNW32" s="468"/>
      <c r="CNX32" s="469"/>
      <c r="CNY32" s="15" t="s">
        <v>171</v>
      </c>
      <c r="CNZ32" s="468" t="s">
        <v>101</v>
      </c>
      <c r="COA32" s="468"/>
      <c r="COB32" s="469"/>
      <c r="COC32" s="15" t="s">
        <v>171</v>
      </c>
      <c r="COD32" s="468" t="s">
        <v>101</v>
      </c>
      <c r="COE32" s="468"/>
      <c r="COF32" s="469"/>
      <c r="COG32" s="15" t="s">
        <v>171</v>
      </c>
      <c r="COH32" s="468" t="s">
        <v>101</v>
      </c>
      <c r="COI32" s="468"/>
      <c r="COJ32" s="469"/>
      <c r="COK32" s="15" t="s">
        <v>171</v>
      </c>
      <c r="COL32" s="468" t="s">
        <v>101</v>
      </c>
      <c r="COM32" s="468"/>
      <c r="CON32" s="469"/>
      <c r="COO32" s="15" t="s">
        <v>171</v>
      </c>
      <c r="COP32" s="468" t="s">
        <v>101</v>
      </c>
      <c r="COQ32" s="468"/>
      <c r="COR32" s="469"/>
      <c r="COS32" s="15" t="s">
        <v>171</v>
      </c>
      <c r="COT32" s="468" t="s">
        <v>101</v>
      </c>
      <c r="COU32" s="468"/>
      <c r="COV32" s="469"/>
      <c r="COW32" s="15" t="s">
        <v>171</v>
      </c>
      <c r="COX32" s="468" t="s">
        <v>101</v>
      </c>
      <c r="COY32" s="468"/>
      <c r="COZ32" s="469"/>
      <c r="CPA32" s="15" t="s">
        <v>171</v>
      </c>
      <c r="CPB32" s="468" t="s">
        <v>101</v>
      </c>
      <c r="CPC32" s="468"/>
      <c r="CPD32" s="469"/>
      <c r="CPE32" s="15" t="s">
        <v>171</v>
      </c>
      <c r="CPF32" s="468" t="s">
        <v>101</v>
      </c>
      <c r="CPG32" s="468"/>
      <c r="CPH32" s="469"/>
      <c r="CPI32" s="15" t="s">
        <v>171</v>
      </c>
      <c r="CPJ32" s="468" t="s">
        <v>101</v>
      </c>
      <c r="CPK32" s="468"/>
      <c r="CPL32" s="469"/>
      <c r="CPM32" s="15" t="s">
        <v>171</v>
      </c>
      <c r="CPN32" s="468" t="s">
        <v>101</v>
      </c>
      <c r="CPO32" s="468"/>
      <c r="CPP32" s="469"/>
      <c r="CPQ32" s="15" t="s">
        <v>171</v>
      </c>
      <c r="CPR32" s="468" t="s">
        <v>101</v>
      </c>
      <c r="CPS32" s="468"/>
      <c r="CPT32" s="469"/>
      <c r="CPU32" s="15" t="s">
        <v>171</v>
      </c>
      <c r="CPV32" s="468" t="s">
        <v>101</v>
      </c>
      <c r="CPW32" s="468"/>
      <c r="CPX32" s="469"/>
      <c r="CPY32" s="15" t="s">
        <v>171</v>
      </c>
      <c r="CPZ32" s="468" t="s">
        <v>101</v>
      </c>
      <c r="CQA32" s="468"/>
      <c r="CQB32" s="469"/>
      <c r="CQC32" s="15" t="s">
        <v>171</v>
      </c>
      <c r="CQD32" s="468" t="s">
        <v>101</v>
      </c>
      <c r="CQE32" s="468"/>
      <c r="CQF32" s="469"/>
      <c r="CQG32" s="15" t="s">
        <v>171</v>
      </c>
      <c r="CQH32" s="468" t="s">
        <v>101</v>
      </c>
      <c r="CQI32" s="468"/>
      <c r="CQJ32" s="469"/>
      <c r="CQK32" s="15" t="s">
        <v>171</v>
      </c>
      <c r="CQL32" s="468" t="s">
        <v>101</v>
      </c>
      <c r="CQM32" s="468"/>
      <c r="CQN32" s="469"/>
      <c r="CQO32" s="15" t="s">
        <v>171</v>
      </c>
      <c r="CQP32" s="468" t="s">
        <v>101</v>
      </c>
      <c r="CQQ32" s="468"/>
      <c r="CQR32" s="469"/>
      <c r="CQS32" s="15" t="s">
        <v>171</v>
      </c>
      <c r="CQT32" s="468" t="s">
        <v>101</v>
      </c>
      <c r="CQU32" s="468"/>
      <c r="CQV32" s="469"/>
      <c r="CQW32" s="15" t="s">
        <v>171</v>
      </c>
      <c r="CQX32" s="468" t="s">
        <v>101</v>
      </c>
      <c r="CQY32" s="468"/>
      <c r="CQZ32" s="469"/>
      <c r="CRA32" s="15" t="s">
        <v>171</v>
      </c>
      <c r="CRB32" s="468" t="s">
        <v>101</v>
      </c>
      <c r="CRC32" s="468"/>
      <c r="CRD32" s="469"/>
      <c r="CRE32" s="15" t="s">
        <v>171</v>
      </c>
      <c r="CRF32" s="468" t="s">
        <v>101</v>
      </c>
      <c r="CRG32" s="468"/>
      <c r="CRH32" s="469"/>
      <c r="CRI32" s="15" t="s">
        <v>171</v>
      </c>
      <c r="CRJ32" s="468" t="s">
        <v>101</v>
      </c>
      <c r="CRK32" s="468"/>
      <c r="CRL32" s="469"/>
      <c r="CRM32" s="15" t="s">
        <v>171</v>
      </c>
      <c r="CRN32" s="468" t="s">
        <v>101</v>
      </c>
      <c r="CRO32" s="468"/>
      <c r="CRP32" s="469"/>
      <c r="CRQ32" s="15" t="s">
        <v>171</v>
      </c>
      <c r="CRR32" s="468" t="s">
        <v>101</v>
      </c>
      <c r="CRS32" s="468"/>
      <c r="CRT32" s="469"/>
      <c r="CRU32" s="15" t="s">
        <v>171</v>
      </c>
      <c r="CRV32" s="468" t="s">
        <v>101</v>
      </c>
      <c r="CRW32" s="468"/>
      <c r="CRX32" s="469"/>
      <c r="CRY32" s="15" t="s">
        <v>171</v>
      </c>
      <c r="CRZ32" s="468" t="s">
        <v>101</v>
      </c>
      <c r="CSA32" s="468"/>
      <c r="CSB32" s="469"/>
      <c r="CSC32" s="15" t="s">
        <v>171</v>
      </c>
      <c r="CSD32" s="468" t="s">
        <v>101</v>
      </c>
      <c r="CSE32" s="468"/>
      <c r="CSF32" s="469"/>
      <c r="CSG32" s="15" t="s">
        <v>171</v>
      </c>
      <c r="CSH32" s="468" t="s">
        <v>101</v>
      </c>
      <c r="CSI32" s="468"/>
      <c r="CSJ32" s="469"/>
      <c r="CSK32" s="15" t="s">
        <v>171</v>
      </c>
      <c r="CSL32" s="468" t="s">
        <v>101</v>
      </c>
      <c r="CSM32" s="468"/>
      <c r="CSN32" s="469"/>
      <c r="CSO32" s="15" t="s">
        <v>171</v>
      </c>
      <c r="CSP32" s="468" t="s">
        <v>101</v>
      </c>
      <c r="CSQ32" s="468"/>
      <c r="CSR32" s="469"/>
      <c r="CSS32" s="15" t="s">
        <v>171</v>
      </c>
      <c r="CST32" s="468" t="s">
        <v>101</v>
      </c>
      <c r="CSU32" s="468"/>
      <c r="CSV32" s="469"/>
      <c r="CSW32" s="15" t="s">
        <v>171</v>
      </c>
      <c r="CSX32" s="468" t="s">
        <v>101</v>
      </c>
      <c r="CSY32" s="468"/>
      <c r="CSZ32" s="469"/>
      <c r="CTA32" s="15" t="s">
        <v>171</v>
      </c>
      <c r="CTB32" s="468" t="s">
        <v>101</v>
      </c>
      <c r="CTC32" s="468"/>
      <c r="CTD32" s="469"/>
      <c r="CTE32" s="15" t="s">
        <v>171</v>
      </c>
      <c r="CTF32" s="468" t="s">
        <v>101</v>
      </c>
      <c r="CTG32" s="468"/>
      <c r="CTH32" s="469"/>
      <c r="CTI32" s="15" t="s">
        <v>171</v>
      </c>
      <c r="CTJ32" s="468" t="s">
        <v>101</v>
      </c>
      <c r="CTK32" s="468"/>
      <c r="CTL32" s="469"/>
      <c r="CTM32" s="15" t="s">
        <v>171</v>
      </c>
      <c r="CTN32" s="468" t="s">
        <v>101</v>
      </c>
      <c r="CTO32" s="468"/>
      <c r="CTP32" s="469"/>
      <c r="CTQ32" s="15" t="s">
        <v>171</v>
      </c>
      <c r="CTR32" s="468" t="s">
        <v>101</v>
      </c>
      <c r="CTS32" s="468"/>
      <c r="CTT32" s="469"/>
      <c r="CTU32" s="15" t="s">
        <v>171</v>
      </c>
      <c r="CTV32" s="468" t="s">
        <v>101</v>
      </c>
      <c r="CTW32" s="468"/>
      <c r="CTX32" s="469"/>
      <c r="CTY32" s="15" t="s">
        <v>171</v>
      </c>
      <c r="CTZ32" s="468" t="s">
        <v>101</v>
      </c>
      <c r="CUA32" s="468"/>
      <c r="CUB32" s="469"/>
      <c r="CUC32" s="15" t="s">
        <v>171</v>
      </c>
      <c r="CUD32" s="468" t="s">
        <v>101</v>
      </c>
      <c r="CUE32" s="468"/>
      <c r="CUF32" s="469"/>
      <c r="CUG32" s="15" t="s">
        <v>171</v>
      </c>
      <c r="CUH32" s="468" t="s">
        <v>101</v>
      </c>
      <c r="CUI32" s="468"/>
      <c r="CUJ32" s="469"/>
      <c r="CUK32" s="15" t="s">
        <v>171</v>
      </c>
      <c r="CUL32" s="468" t="s">
        <v>101</v>
      </c>
      <c r="CUM32" s="468"/>
      <c r="CUN32" s="469"/>
      <c r="CUO32" s="15" t="s">
        <v>171</v>
      </c>
      <c r="CUP32" s="468" t="s">
        <v>101</v>
      </c>
      <c r="CUQ32" s="468"/>
      <c r="CUR32" s="469"/>
      <c r="CUS32" s="15" t="s">
        <v>171</v>
      </c>
      <c r="CUT32" s="468" t="s">
        <v>101</v>
      </c>
      <c r="CUU32" s="468"/>
      <c r="CUV32" s="469"/>
      <c r="CUW32" s="15" t="s">
        <v>171</v>
      </c>
      <c r="CUX32" s="468" t="s">
        <v>101</v>
      </c>
      <c r="CUY32" s="468"/>
      <c r="CUZ32" s="469"/>
      <c r="CVA32" s="15" t="s">
        <v>171</v>
      </c>
      <c r="CVB32" s="468" t="s">
        <v>101</v>
      </c>
      <c r="CVC32" s="468"/>
      <c r="CVD32" s="469"/>
      <c r="CVE32" s="15" t="s">
        <v>171</v>
      </c>
      <c r="CVF32" s="468" t="s">
        <v>101</v>
      </c>
      <c r="CVG32" s="468"/>
      <c r="CVH32" s="469"/>
      <c r="CVI32" s="15" t="s">
        <v>171</v>
      </c>
      <c r="CVJ32" s="468" t="s">
        <v>101</v>
      </c>
      <c r="CVK32" s="468"/>
      <c r="CVL32" s="469"/>
      <c r="CVM32" s="15" t="s">
        <v>171</v>
      </c>
      <c r="CVN32" s="468" t="s">
        <v>101</v>
      </c>
      <c r="CVO32" s="468"/>
      <c r="CVP32" s="469"/>
      <c r="CVQ32" s="15" t="s">
        <v>171</v>
      </c>
      <c r="CVR32" s="468" t="s">
        <v>101</v>
      </c>
      <c r="CVS32" s="468"/>
      <c r="CVT32" s="469"/>
      <c r="CVU32" s="15" t="s">
        <v>171</v>
      </c>
      <c r="CVV32" s="468" t="s">
        <v>101</v>
      </c>
      <c r="CVW32" s="468"/>
      <c r="CVX32" s="469"/>
      <c r="CVY32" s="15" t="s">
        <v>171</v>
      </c>
      <c r="CVZ32" s="468" t="s">
        <v>101</v>
      </c>
      <c r="CWA32" s="468"/>
      <c r="CWB32" s="469"/>
      <c r="CWC32" s="15" t="s">
        <v>171</v>
      </c>
      <c r="CWD32" s="468" t="s">
        <v>101</v>
      </c>
      <c r="CWE32" s="468"/>
      <c r="CWF32" s="469"/>
      <c r="CWG32" s="15" t="s">
        <v>171</v>
      </c>
      <c r="CWH32" s="468" t="s">
        <v>101</v>
      </c>
      <c r="CWI32" s="468"/>
      <c r="CWJ32" s="469"/>
      <c r="CWK32" s="15" t="s">
        <v>171</v>
      </c>
      <c r="CWL32" s="468" t="s">
        <v>101</v>
      </c>
      <c r="CWM32" s="468"/>
      <c r="CWN32" s="469"/>
      <c r="CWO32" s="15" t="s">
        <v>171</v>
      </c>
      <c r="CWP32" s="468" t="s">
        <v>101</v>
      </c>
      <c r="CWQ32" s="468"/>
      <c r="CWR32" s="469"/>
      <c r="CWS32" s="15" t="s">
        <v>171</v>
      </c>
      <c r="CWT32" s="468" t="s">
        <v>101</v>
      </c>
      <c r="CWU32" s="468"/>
      <c r="CWV32" s="469"/>
      <c r="CWW32" s="15" t="s">
        <v>171</v>
      </c>
      <c r="CWX32" s="468" t="s">
        <v>101</v>
      </c>
      <c r="CWY32" s="468"/>
      <c r="CWZ32" s="469"/>
      <c r="CXA32" s="15" t="s">
        <v>171</v>
      </c>
      <c r="CXB32" s="468" t="s">
        <v>101</v>
      </c>
      <c r="CXC32" s="468"/>
      <c r="CXD32" s="469"/>
      <c r="CXE32" s="15" t="s">
        <v>171</v>
      </c>
      <c r="CXF32" s="468" t="s">
        <v>101</v>
      </c>
      <c r="CXG32" s="468"/>
      <c r="CXH32" s="469"/>
      <c r="CXI32" s="15" t="s">
        <v>171</v>
      </c>
      <c r="CXJ32" s="468" t="s">
        <v>101</v>
      </c>
      <c r="CXK32" s="468"/>
      <c r="CXL32" s="469"/>
      <c r="CXM32" s="15" t="s">
        <v>171</v>
      </c>
      <c r="CXN32" s="468" t="s">
        <v>101</v>
      </c>
      <c r="CXO32" s="468"/>
      <c r="CXP32" s="469"/>
      <c r="CXQ32" s="15" t="s">
        <v>171</v>
      </c>
      <c r="CXR32" s="468" t="s">
        <v>101</v>
      </c>
      <c r="CXS32" s="468"/>
      <c r="CXT32" s="469"/>
      <c r="CXU32" s="15" t="s">
        <v>171</v>
      </c>
      <c r="CXV32" s="468" t="s">
        <v>101</v>
      </c>
      <c r="CXW32" s="468"/>
      <c r="CXX32" s="469"/>
      <c r="CXY32" s="15" t="s">
        <v>171</v>
      </c>
      <c r="CXZ32" s="468" t="s">
        <v>101</v>
      </c>
      <c r="CYA32" s="468"/>
      <c r="CYB32" s="469"/>
      <c r="CYC32" s="15" t="s">
        <v>171</v>
      </c>
      <c r="CYD32" s="468" t="s">
        <v>101</v>
      </c>
      <c r="CYE32" s="468"/>
      <c r="CYF32" s="469"/>
      <c r="CYG32" s="15" t="s">
        <v>171</v>
      </c>
      <c r="CYH32" s="468" t="s">
        <v>101</v>
      </c>
      <c r="CYI32" s="468"/>
      <c r="CYJ32" s="469"/>
      <c r="CYK32" s="15" t="s">
        <v>171</v>
      </c>
      <c r="CYL32" s="468" t="s">
        <v>101</v>
      </c>
      <c r="CYM32" s="468"/>
      <c r="CYN32" s="469"/>
      <c r="CYO32" s="15" t="s">
        <v>171</v>
      </c>
      <c r="CYP32" s="468" t="s">
        <v>101</v>
      </c>
      <c r="CYQ32" s="468"/>
      <c r="CYR32" s="469"/>
      <c r="CYS32" s="15" t="s">
        <v>171</v>
      </c>
      <c r="CYT32" s="468" t="s">
        <v>101</v>
      </c>
      <c r="CYU32" s="468"/>
      <c r="CYV32" s="469"/>
      <c r="CYW32" s="15" t="s">
        <v>171</v>
      </c>
      <c r="CYX32" s="468" t="s">
        <v>101</v>
      </c>
      <c r="CYY32" s="468"/>
      <c r="CYZ32" s="469"/>
      <c r="CZA32" s="15" t="s">
        <v>171</v>
      </c>
      <c r="CZB32" s="468" t="s">
        <v>101</v>
      </c>
      <c r="CZC32" s="468"/>
      <c r="CZD32" s="469"/>
      <c r="CZE32" s="15" t="s">
        <v>171</v>
      </c>
      <c r="CZF32" s="468" t="s">
        <v>101</v>
      </c>
      <c r="CZG32" s="468"/>
      <c r="CZH32" s="469"/>
      <c r="CZI32" s="15" t="s">
        <v>171</v>
      </c>
      <c r="CZJ32" s="468" t="s">
        <v>101</v>
      </c>
      <c r="CZK32" s="468"/>
      <c r="CZL32" s="469"/>
      <c r="CZM32" s="15" t="s">
        <v>171</v>
      </c>
      <c r="CZN32" s="468" t="s">
        <v>101</v>
      </c>
      <c r="CZO32" s="468"/>
      <c r="CZP32" s="469"/>
      <c r="CZQ32" s="15" t="s">
        <v>171</v>
      </c>
      <c r="CZR32" s="468" t="s">
        <v>101</v>
      </c>
      <c r="CZS32" s="468"/>
      <c r="CZT32" s="469"/>
      <c r="CZU32" s="15" t="s">
        <v>171</v>
      </c>
      <c r="CZV32" s="468" t="s">
        <v>101</v>
      </c>
      <c r="CZW32" s="468"/>
      <c r="CZX32" s="469"/>
      <c r="CZY32" s="15" t="s">
        <v>171</v>
      </c>
      <c r="CZZ32" s="468" t="s">
        <v>101</v>
      </c>
      <c r="DAA32" s="468"/>
      <c r="DAB32" s="469"/>
      <c r="DAC32" s="15" t="s">
        <v>171</v>
      </c>
      <c r="DAD32" s="468" t="s">
        <v>101</v>
      </c>
      <c r="DAE32" s="468"/>
      <c r="DAF32" s="469"/>
      <c r="DAG32" s="15" t="s">
        <v>171</v>
      </c>
      <c r="DAH32" s="468" t="s">
        <v>101</v>
      </c>
      <c r="DAI32" s="468"/>
      <c r="DAJ32" s="469"/>
      <c r="DAK32" s="15" t="s">
        <v>171</v>
      </c>
      <c r="DAL32" s="468" t="s">
        <v>101</v>
      </c>
      <c r="DAM32" s="468"/>
      <c r="DAN32" s="469"/>
      <c r="DAO32" s="15" t="s">
        <v>171</v>
      </c>
      <c r="DAP32" s="468" t="s">
        <v>101</v>
      </c>
      <c r="DAQ32" s="468"/>
      <c r="DAR32" s="469"/>
      <c r="DAS32" s="15" t="s">
        <v>171</v>
      </c>
      <c r="DAT32" s="468" t="s">
        <v>101</v>
      </c>
      <c r="DAU32" s="468"/>
      <c r="DAV32" s="469"/>
      <c r="DAW32" s="15" t="s">
        <v>171</v>
      </c>
      <c r="DAX32" s="468" t="s">
        <v>101</v>
      </c>
      <c r="DAY32" s="468"/>
      <c r="DAZ32" s="469"/>
      <c r="DBA32" s="15" t="s">
        <v>171</v>
      </c>
      <c r="DBB32" s="468" t="s">
        <v>101</v>
      </c>
      <c r="DBC32" s="468"/>
      <c r="DBD32" s="469"/>
      <c r="DBE32" s="15" t="s">
        <v>171</v>
      </c>
      <c r="DBF32" s="468" t="s">
        <v>101</v>
      </c>
      <c r="DBG32" s="468"/>
      <c r="DBH32" s="469"/>
      <c r="DBI32" s="15" t="s">
        <v>171</v>
      </c>
      <c r="DBJ32" s="468" t="s">
        <v>101</v>
      </c>
      <c r="DBK32" s="468"/>
      <c r="DBL32" s="469"/>
      <c r="DBM32" s="15" t="s">
        <v>171</v>
      </c>
      <c r="DBN32" s="468" t="s">
        <v>101</v>
      </c>
      <c r="DBO32" s="468"/>
      <c r="DBP32" s="469"/>
      <c r="DBQ32" s="15" t="s">
        <v>171</v>
      </c>
      <c r="DBR32" s="468" t="s">
        <v>101</v>
      </c>
      <c r="DBS32" s="468"/>
      <c r="DBT32" s="469"/>
      <c r="DBU32" s="15" t="s">
        <v>171</v>
      </c>
      <c r="DBV32" s="468" t="s">
        <v>101</v>
      </c>
      <c r="DBW32" s="468"/>
      <c r="DBX32" s="469"/>
      <c r="DBY32" s="15" t="s">
        <v>171</v>
      </c>
      <c r="DBZ32" s="468" t="s">
        <v>101</v>
      </c>
      <c r="DCA32" s="468"/>
      <c r="DCB32" s="469"/>
      <c r="DCC32" s="15" t="s">
        <v>171</v>
      </c>
      <c r="DCD32" s="468" t="s">
        <v>101</v>
      </c>
      <c r="DCE32" s="468"/>
      <c r="DCF32" s="469"/>
      <c r="DCG32" s="15" t="s">
        <v>171</v>
      </c>
      <c r="DCH32" s="468" t="s">
        <v>101</v>
      </c>
      <c r="DCI32" s="468"/>
      <c r="DCJ32" s="469"/>
      <c r="DCK32" s="15" t="s">
        <v>171</v>
      </c>
      <c r="DCL32" s="468" t="s">
        <v>101</v>
      </c>
      <c r="DCM32" s="468"/>
      <c r="DCN32" s="469"/>
      <c r="DCO32" s="15" t="s">
        <v>171</v>
      </c>
      <c r="DCP32" s="468" t="s">
        <v>101</v>
      </c>
      <c r="DCQ32" s="468"/>
      <c r="DCR32" s="469"/>
      <c r="DCS32" s="15" t="s">
        <v>171</v>
      </c>
      <c r="DCT32" s="468" t="s">
        <v>101</v>
      </c>
      <c r="DCU32" s="468"/>
      <c r="DCV32" s="469"/>
      <c r="DCW32" s="15" t="s">
        <v>171</v>
      </c>
      <c r="DCX32" s="468" t="s">
        <v>101</v>
      </c>
      <c r="DCY32" s="468"/>
      <c r="DCZ32" s="469"/>
      <c r="DDA32" s="15" t="s">
        <v>171</v>
      </c>
      <c r="DDB32" s="468" t="s">
        <v>101</v>
      </c>
      <c r="DDC32" s="468"/>
      <c r="DDD32" s="469"/>
      <c r="DDE32" s="15" t="s">
        <v>171</v>
      </c>
      <c r="DDF32" s="468" t="s">
        <v>101</v>
      </c>
      <c r="DDG32" s="468"/>
      <c r="DDH32" s="469"/>
      <c r="DDI32" s="15" t="s">
        <v>171</v>
      </c>
      <c r="DDJ32" s="468" t="s">
        <v>101</v>
      </c>
      <c r="DDK32" s="468"/>
      <c r="DDL32" s="469"/>
      <c r="DDM32" s="15" t="s">
        <v>171</v>
      </c>
      <c r="DDN32" s="468" t="s">
        <v>101</v>
      </c>
      <c r="DDO32" s="468"/>
      <c r="DDP32" s="469"/>
      <c r="DDQ32" s="15" t="s">
        <v>171</v>
      </c>
      <c r="DDR32" s="468" t="s">
        <v>101</v>
      </c>
      <c r="DDS32" s="468"/>
      <c r="DDT32" s="469"/>
      <c r="DDU32" s="15" t="s">
        <v>171</v>
      </c>
      <c r="DDV32" s="468" t="s">
        <v>101</v>
      </c>
      <c r="DDW32" s="468"/>
      <c r="DDX32" s="469"/>
      <c r="DDY32" s="15" t="s">
        <v>171</v>
      </c>
      <c r="DDZ32" s="468" t="s">
        <v>101</v>
      </c>
      <c r="DEA32" s="468"/>
      <c r="DEB32" s="469"/>
      <c r="DEC32" s="15" t="s">
        <v>171</v>
      </c>
      <c r="DED32" s="468" t="s">
        <v>101</v>
      </c>
      <c r="DEE32" s="468"/>
      <c r="DEF32" s="469"/>
      <c r="DEG32" s="15" t="s">
        <v>171</v>
      </c>
      <c r="DEH32" s="468" t="s">
        <v>101</v>
      </c>
      <c r="DEI32" s="468"/>
      <c r="DEJ32" s="469"/>
      <c r="DEK32" s="15" t="s">
        <v>171</v>
      </c>
      <c r="DEL32" s="468" t="s">
        <v>101</v>
      </c>
      <c r="DEM32" s="468"/>
      <c r="DEN32" s="469"/>
      <c r="DEO32" s="15" t="s">
        <v>171</v>
      </c>
      <c r="DEP32" s="468" t="s">
        <v>101</v>
      </c>
      <c r="DEQ32" s="468"/>
      <c r="DER32" s="469"/>
      <c r="DES32" s="15" t="s">
        <v>171</v>
      </c>
      <c r="DET32" s="468" t="s">
        <v>101</v>
      </c>
      <c r="DEU32" s="468"/>
      <c r="DEV32" s="469"/>
      <c r="DEW32" s="15" t="s">
        <v>171</v>
      </c>
      <c r="DEX32" s="468" t="s">
        <v>101</v>
      </c>
      <c r="DEY32" s="468"/>
      <c r="DEZ32" s="469"/>
      <c r="DFA32" s="15" t="s">
        <v>171</v>
      </c>
      <c r="DFB32" s="468" t="s">
        <v>101</v>
      </c>
      <c r="DFC32" s="468"/>
      <c r="DFD32" s="469"/>
      <c r="DFE32" s="15" t="s">
        <v>171</v>
      </c>
      <c r="DFF32" s="468" t="s">
        <v>101</v>
      </c>
      <c r="DFG32" s="468"/>
      <c r="DFH32" s="469"/>
      <c r="DFI32" s="15" t="s">
        <v>171</v>
      </c>
      <c r="DFJ32" s="468" t="s">
        <v>101</v>
      </c>
      <c r="DFK32" s="468"/>
      <c r="DFL32" s="469"/>
      <c r="DFM32" s="15" t="s">
        <v>171</v>
      </c>
      <c r="DFN32" s="468" t="s">
        <v>101</v>
      </c>
      <c r="DFO32" s="468"/>
      <c r="DFP32" s="469"/>
      <c r="DFQ32" s="15" t="s">
        <v>171</v>
      </c>
      <c r="DFR32" s="468" t="s">
        <v>101</v>
      </c>
      <c r="DFS32" s="468"/>
      <c r="DFT32" s="469"/>
      <c r="DFU32" s="15" t="s">
        <v>171</v>
      </c>
      <c r="DFV32" s="468" t="s">
        <v>101</v>
      </c>
      <c r="DFW32" s="468"/>
      <c r="DFX32" s="469"/>
      <c r="DFY32" s="15" t="s">
        <v>171</v>
      </c>
      <c r="DFZ32" s="468" t="s">
        <v>101</v>
      </c>
      <c r="DGA32" s="468"/>
      <c r="DGB32" s="469"/>
      <c r="DGC32" s="15" t="s">
        <v>171</v>
      </c>
      <c r="DGD32" s="468" t="s">
        <v>101</v>
      </c>
      <c r="DGE32" s="468"/>
      <c r="DGF32" s="469"/>
      <c r="DGG32" s="15" t="s">
        <v>171</v>
      </c>
      <c r="DGH32" s="468" t="s">
        <v>101</v>
      </c>
      <c r="DGI32" s="468"/>
      <c r="DGJ32" s="469"/>
      <c r="DGK32" s="15" t="s">
        <v>171</v>
      </c>
      <c r="DGL32" s="468" t="s">
        <v>101</v>
      </c>
      <c r="DGM32" s="468"/>
      <c r="DGN32" s="469"/>
      <c r="DGO32" s="15" t="s">
        <v>171</v>
      </c>
      <c r="DGP32" s="468" t="s">
        <v>101</v>
      </c>
      <c r="DGQ32" s="468"/>
      <c r="DGR32" s="469"/>
      <c r="DGS32" s="15" t="s">
        <v>171</v>
      </c>
      <c r="DGT32" s="468" t="s">
        <v>101</v>
      </c>
      <c r="DGU32" s="468"/>
      <c r="DGV32" s="469"/>
      <c r="DGW32" s="15" t="s">
        <v>171</v>
      </c>
      <c r="DGX32" s="468" t="s">
        <v>101</v>
      </c>
      <c r="DGY32" s="468"/>
      <c r="DGZ32" s="469"/>
      <c r="DHA32" s="15" t="s">
        <v>171</v>
      </c>
      <c r="DHB32" s="468" t="s">
        <v>101</v>
      </c>
      <c r="DHC32" s="468"/>
      <c r="DHD32" s="469"/>
      <c r="DHE32" s="15" t="s">
        <v>171</v>
      </c>
      <c r="DHF32" s="468" t="s">
        <v>101</v>
      </c>
      <c r="DHG32" s="468"/>
      <c r="DHH32" s="469"/>
      <c r="DHI32" s="15" t="s">
        <v>171</v>
      </c>
      <c r="DHJ32" s="468" t="s">
        <v>101</v>
      </c>
      <c r="DHK32" s="468"/>
      <c r="DHL32" s="469"/>
      <c r="DHM32" s="15" t="s">
        <v>171</v>
      </c>
      <c r="DHN32" s="468" t="s">
        <v>101</v>
      </c>
      <c r="DHO32" s="468"/>
      <c r="DHP32" s="469"/>
      <c r="DHQ32" s="15" t="s">
        <v>171</v>
      </c>
      <c r="DHR32" s="468" t="s">
        <v>101</v>
      </c>
      <c r="DHS32" s="468"/>
      <c r="DHT32" s="469"/>
      <c r="DHU32" s="15" t="s">
        <v>171</v>
      </c>
      <c r="DHV32" s="468" t="s">
        <v>101</v>
      </c>
      <c r="DHW32" s="468"/>
      <c r="DHX32" s="469"/>
      <c r="DHY32" s="15" t="s">
        <v>171</v>
      </c>
      <c r="DHZ32" s="468" t="s">
        <v>101</v>
      </c>
      <c r="DIA32" s="468"/>
      <c r="DIB32" s="469"/>
      <c r="DIC32" s="15" t="s">
        <v>171</v>
      </c>
      <c r="DID32" s="468" t="s">
        <v>101</v>
      </c>
      <c r="DIE32" s="468"/>
      <c r="DIF32" s="469"/>
      <c r="DIG32" s="15" t="s">
        <v>171</v>
      </c>
      <c r="DIH32" s="468" t="s">
        <v>101</v>
      </c>
      <c r="DII32" s="468"/>
      <c r="DIJ32" s="469"/>
      <c r="DIK32" s="15" t="s">
        <v>171</v>
      </c>
      <c r="DIL32" s="468" t="s">
        <v>101</v>
      </c>
      <c r="DIM32" s="468"/>
      <c r="DIN32" s="469"/>
      <c r="DIO32" s="15" t="s">
        <v>171</v>
      </c>
      <c r="DIP32" s="468" t="s">
        <v>101</v>
      </c>
      <c r="DIQ32" s="468"/>
      <c r="DIR32" s="469"/>
      <c r="DIS32" s="15" t="s">
        <v>171</v>
      </c>
      <c r="DIT32" s="468" t="s">
        <v>101</v>
      </c>
      <c r="DIU32" s="468"/>
      <c r="DIV32" s="469"/>
      <c r="DIW32" s="15" t="s">
        <v>171</v>
      </c>
      <c r="DIX32" s="468" t="s">
        <v>101</v>
      </c>
      <c r="DIY32" s="468"/>
      <c r="DIZ32" s="469"/>
      <c r="DJA32" s="15" t="s">
        <v>171</v>
      </c>
      <c r="DJB32" s="468" t="s">
        <v>101</v>
      </c>
      <c r="DJC32" s="468"/>
      <c r="DJD32" s="469"/>
      <c r="DJE32" s="15" t="s">
        <v>171</v>
      </c>
      <c r="DJF32" s="468" t="s">
        <v>101</v>
      </c>
      <c r="DJG32" s="468"/>
      <c r="DJH32" s="469"/>
      <c r="DJI32" s="15" t="s">
        <v>171</v>
      </c>
      <c r="DJJ32" s="468" t="s">
        <v>101</v>
      </c>
      <c r="DJK32" s="468"/>
      <c r="DJL32" s="469"/>
      <c r="DJM32" s="15" t="s">
        <v>171</v>
      </c>
      <c r="DJN32" s="468" t="s">
        <v>101</v>
      </c>
      <c r="DJO32" s="468"/>
      <c r="DJP32" s="469"/>
      <c r="DJQ32" s="15" t="s">
        <v>171</v>
      </c>
      <c r="DJR32" s="468" t="s">
        <v>101</v>
      </c>
      <c r="DJS32" s="468"/>
      <c r="DJT32" s="469"/>
      <c r="DJU32" s="15" t="s">
        <v>171</v>
      </c>
      <c r="DJV32" s="468" t="s">
        <v>101</v>
      </c>
      <c r="DJW32" s="468"/>
      <c r="DJX32" s="469"/>
      <c r="DJY32" s="15" t="s">
        <v>171</v>
      </c>
      <c r="DJZ32" s="468" t="s">
        <v>101</v>
      </c>
      <c r="DKA32" s="468"/>
      <c r="DKB32" s="469"/>
      <c r="DKC32" s="15" t="s">
        <v>171</v>
      </c>
      <c r="DKD32" s="468" t="s">
        <v>101</v>
      </c>
      <c r="DKE32" s="468"/>
      <c r="DKF32" s="469"/>
      <c r="DKG32" s="15" t="s">
        <v>171</v>
      </c>
      <c r="DKH32" s="468" t="s">
        <v>101</v>
      </c>
      <c r="DKI32" s="468"/>
      <c r="DKJ32" s="469"/>
      <c r="DKK32" s="15" t="s">
        <v>171</v>
      </c>
      <c r="DKL32" s="468" t="s">
        <v>101</v>
      </c>
      <c r="DKM32" s="468"/>
      <c r="DKN32" s="469"/>
      <c r="DKO32" s="15" t="s">
        <v>171</v>
      </c>
      <c r="DKP32" s="468" t="s">
        <v>101</v>
      </c>
      <c r="DKQ32" s="468"/>
      <c r="DKR32" s="469"/>
      <c r="DKS32" s="15" t="s">
        <v>171</v>
      </c>
      <c r="DKT32" s="468" t="s">
        <v>101</v>
      </c>
      <c r="DKU32" s="468"/>
      <c r="DKV32" s="469"/>
      <c r="DKW32" s="15" t="s">
        <v>171</v>
      </c>
      <c r="DKX32" s="468" t="s">
        <v>101</v>
      </c>
      <c r="DKY32" s="468"/>
      <c r="DKZ32" s="469"/>
      <c r="DLA32" s="15" t="s">
        <v>171</v>
      </c>
      <c r="DLB32" s="468" t="s">
        <v>101</v>
      </c>
      <c r="DLC32" s="468"/>
      <c r="DLD32" s="469"/>
      <c r="DLE32" s="15" t="s">
        <v>171</v>
      </c>
      <c r="DLF32" s="468" t="s">
        <v>101</v>
      </c>
      <c r="DLG32" s="468"/>
      <c r="DLH32" s="469"/>
      <c r="DLI32" s="15" t="s">
        <v>171</v>
      </c>
      <c r="DLJ32" s="468" t="s">
        <v>101</v>
      </c>
      <c r="DLK32" s="468"/>
      <c r="DLL32" s="469"/>
      <c r="DLM32" s="15" t="s">
        <v>171</v>
      </c>
      <c r="DLN32" s="468" t="s">
        <v>101</v>
      </c>
      <c r="DLO32" s="468"/>
      <c r="DLP32" s="469"/>
      <c r="DLQ32" s="15" t="s">
        <v>171</v>
      </c>
      <c r="DLR32" s="468" t="s">
        <v>101</v>
      </c>
      <c r="DLS32" s="468"/>
      <c r="DLT32" s="469"/>
      <c r="DLU32" s="15" t="s">
        <v>171</v>
      </c>
      <c r="DLV32" s="468" t="s">
        <v>101</v>
      </c>
      <c r="DLW32" s="468"/>
      <c r="DLX32" s="469"/>
      <c r="DLY32" s="15" t="s">
        <v>171</v>
      </c>
      <c r="DLZ32" s="468" t="s">
        <v>101</v>
      </c>
      <c r="DMA32" s="468"/>
      <c r="DMB32" s="469"/>
      <c r="DMC32" s="15" t="s">
        <v>171</v>
      </c>
      <c r="DMD32" s="468" t="s">
        <v>101</v>
      </c>
      <c r="DME32" s="468"/>
      <c r="DMF32" s="469"/>
      <c r="DMG32" s="15" t="s">
        <v>171</v>
      </c>
      <c r="DMH32" s="468" t="s">
        <v>101</v>
      </c>
      <c r="DMI32" s="468"/>
      <c r="DMJ32" s="469"/>
      <c r="DMK32" s="15" t="s">
        <v>171</v>
      </c>
      <c r="DML32" s="468" t="s">
        <v>101</v>
      </c>
      <c r="DMM32" s="468"/>
      <c r="DMN32" s="469"/>
      <c r="DMO32" s="15" t="s">
        <v>171</v>
      </c>
      <c r="DMP32" s="468" t="s">
        <v>101</v>
      </c>
      <c r="DMQ32" s="468"/>
      <c r="DMR32" s="469"/>
      <c r="DMS32" s="15" t="s">
        <v>171</v>
      </c>
      <c r="DMT32" s="468" t="s">
        <v>101</v>
      </c>
      <c r="DMU32" s="468"/>
      <c r="DMV32" s="469"/>
      <c r="DMW32" s="15" t="s">
        <v>171</v>
      </c>
      <c r="DMX32" s="468" t="s">
        <v>101</v>
      </c>
      <c r="DMY32" s="468"/>
      <c r="DMZ32" s="469"/>
      <c r="DNA32" s="15" t="s">
        <v>171</v>
      </c>
      <c r="DNB32" s="468" t="s">
        <v>101</v>
      </c>
      <c r="DNC32" s="468"/>
      <c r="DND32" s="469"/>
      <c r="DNE32" s="15" t="s">
        <v>171</v>
      </c>
      <c r="DNF32" s="468" t="s">
        <v>101</v>
      </c>
      <c r="DNG32" s="468"/>
      <c r="DNH32" s="469"/>
      <c r="DNI32" s="15" t="s">
        <v>171</v>
      </c>
      <c r="DNJ32" s="468" t="s">
        <v>101</v>
      </c>
      <c r="DNK32" s="468"/>
      <c r="DNL32" s="469"/>
      <c r="DNM32" s="15" t="s">
        <v>171</v>
      </c>
      <c r="DNN32" s="468" t="s">
        <v>101</v>
      </c>
      <c r="DNO32" s="468"/>
      <c r="DNP32" s="469"/>
      <c r="DNQ32" s="15" t="s">
        <v>171</v>
      </c>
      <c r="DNR32" s="468" t="s">
        <v>101</v>
      </c>
      <c r="DNS32" s="468"/>
      <c r="DNT32" s="469"/>
      <c r="DNU32" s="15" t="s">
        <v>171</v>
      </c>
      <c r="DNV32" s="468" t="s">
        <v>101</v>
      </c>
      <c r="DNW32" s="468"/>
      <c r="DNX32" s="469"/>
      <c r="DNY32" s="15" t="s">
        <v>171</v>
      </c>
      <c r="DNZ32" s="468" t="s">
        <v>101</v>
      </c>
      <c r="DOA32" s="468"/>
      <c r="DOB32" s="469"/>
      <c r="DOC32" s="15" t="s">
        <v>171</v>
      </c>
      <c r="DOD32" s="468" t="s">
        <v>101</v>
      </c>
      <c r="DOE32" s="468"/>
      <c r="DOF32" s="469"/>
      <c r="DOG32" s="15" t="s">
        <v>171</v>
      </c>
      <c r="DOH32" s="468" t="s">
        <v>101</v>
      </c>
      <c r="DOI32" s="468"/>
      <c r="DOJ32" s="469"/>
      <c r="DOK32" s="15" t="s">
        <v>171</v>
      </c>
      <c r="DOL32" s="468" t="s">
        <v>101</v>
      </c>
      <c r="DOM32" s="468"/>
      <c r="DON32" s="469"/>
      <c r="DOO32" s="15" t="s">
        <v>171</v>
      </c>
      <c r="DOP32" s="468" t="s">
        <v>101</v>
      </c>
      <c r="DOQ32" s="468"/>
      <c r="DOR32" s="469"/>
      <c r="DOS32" s="15" t="s">
        <v>171</v>
      </c>
      <c r="DOT32" s="468" t="s">
        <v>101</v>
      </c>
      <c r="DOU32" s="468"/>
      <c r="DOV32" s="469"/>
      <c r="DOW32" s="15" t="s">
        <v>171</v>
      </c>
      <c r="DOX32" s="468" t="s">
        <v>101</v>
      </c>
      <c r="DOY32" s="468"/>
      <c r="DOZ32" s="469"/>
      <c r="DPA32" s="15" t="s">
        <v>171</v>
      </c>
      <c r="DPB32" s="468" t="s">
        <v>101</v>
      </c>
      <c r="DPC32" s="468"/>
      <c r="DPD32" s="469"/>
      <c r="DPE32" s="15" t="s">
        <v>171</v>
      </c>
      <c r="DPF32" s="468" t="s">
        <v>101</v>
      </c>
      <c r="DPG32" s="468"/>
      <c r="DPH32" s="469"/>
      <c r="DPI32" s="15" t="s">
        <v>171</v>
      </c>
      <c r="DPJ32" s="468" t="s">
        <v>101</v>
      </c>
      <c r="DPK32" s="468"/>
      <c r="DPL32" s="469"/>
      <c r="DPM32" s="15" t="s">
        <v>171</v>
      </c>
      <c r="DPN32" s="468" t="s">
        <v>101</v>
      </c>
      <c r="DPO32" s="468"/>
      <c r="DPP32" s="469"/>
      <c r="DPQ32" s="15" t="s">
        <v>171</v>
      </c>
      <c r="DPR32" s="468" t="s">
        <v>101</v>
      </c>
      <c r="DPS32" s="468"/>
      <c r="DPT32" s="469"/>
      <c r="DPU32" s="15" t="s">
        <v>171</v>
      </c>
      <c r="DPV32" s="468" t="s">
        <v>101</v>
      </c>
      <c r="DPW32" s="468"/>
      <c r="DPX32" s="469"/>
      <c r="DPY32" s="15" t="s">
        <v>171</v>
      </c>
      <c r="DPZ32" s="468" t="s">
        <v>101</v>
      </c>
      <c r="DQA32" s="468"/>
      <c r="DQB32" s="469"/>
      <c r="DQC32" s="15" t="s">
        <v>171</v>
      </c>
      <c r="DQD32" s="468" t="s">
        <v>101</v>
      </c>
      <c r="DQE32" s="468"/>
      <c r="DQF32" s="469"/>
      <c r="DQG32" s="15" t="s">
        <v>171</v>
      </c>
      <c r="DQH32" s="468" t="s">
        <v>101</v>
      </c>
      <c r="DQI32" s="468"/>
      <c r="DQJ32" s="469"/>
      <c r="DQK32" s="15" t="s">
        <v>171</v>
      </c>
      <c r="DQL32" s="468" t="s">
        <v>101</v>
      </c>
      <c r="DQM32" s="468"/>
      <c r="DQN32" s="469"/>
      <c r="DQO32" s="15" t="s">
        <v>171</v>
      </c>
      <c r="DQP32" s="468" t="s">
        <v>101</v>
      </c>
      <c r="DQQ32" s="468"/>
      <c r="DQR32" s="469"/>
      <c r="DQS32" s="15" t="s">
        <v>171</v>
      </c>
      <c r="DQT32" s="468" t="s">
        <v>101</v>
      </c>
      <c r="DQU32" s="468"/>
      <c r="DQV32" s="469"/>
      <c r="DQW32" s="15" t="s">
        <v>171</v>
      </c>
      <c r="DQX32" s="468" t="s">
        <v>101</v>
      </c>
      <c r="DQY32" s="468"/>
      <c r="DQZ32" s="469"/>
      <c r="DRA32" s="15" t="s">
        <v>171</v>
      </c>
      <c r="DRB32" s="468" t="s">
        <v>101</v>
      </c>
      <c r="DRC32" s="468"/>
      <c r="DRD32" s="469"/>
      <c r="DRE32" s="15" t="s">
        <v>171</v>
      </c>
      <c r="DRF32" s="468" t="s">
        <v>101</v>
      </c>
      <c r="DRG32" s="468"/>
      <c r="DRH32" s="469"/>
      <c r="DRI32" s="15" t="s">
        <v>171</v>
      </c>
      <c r="DRJ32" s="468" t="s">
        <v>101</v>
      </c>
      <c r="DRK32" s="468"/>
      <c r="DRL32" s="469"/>
      <c r="DRM32" s="15" t="s">
        <v>171</v>
      </c>
      <c r="DRN32" s="468" t="s">
        <v>101</v>
      </c>
      <c r="DRO32" s="468"/>
      <c r="DRP32" s="469"/>
      <c r="DRQ32" s="15" t="s">
        <v>171</v>
      </c>
      <c r="DRR32" s="468" t="s">
        <v>101</v>
      </c>
      <c r="DRS32" s="468"/>
      <c r="DRT32" s="469"/>
      <c r="DRU32" s="15" t="s">
        <v>171</v>
      </c>
      <c r="DRV32" s="468" t="s">
        <v>101</v>
      </c>
      <c r="DRW32" s="468"/>
      <c r="DRX32" s="469"/>
      <c r="DRY32" s="15" t="s">
        <v>171</v>
      </c>
      <c r="DRZ32" s="468" t="s">
        <v>101</v>
      </c>
      <c r="DSA32" s="468"/>
      <c r="DSB32" s="469"/>
      <c r="DSC32" s="15" t="s">
        <v>171</v>
      </c>
      <c r="DSD32" s="468" t="s">
        <v>101</v>
      </c>
      <c r="DSE32" s="468"/>
      <c r="DSF32" s="469"/>
      <c r="DSG32" s="15" t="s">
        <v>171</v>
      </c>
      <c r="DSH32" s="468" t="s">
        <v>101</v>
      </c>
      <c r="DSI32" s="468"/>
      <c r="DSJ32" s="469"/>
      <c r="DSK32" s="15" t="s">
        <v>171</v>
      </c>
      <c r="DSL32" s="468" t="s">
        <v>101</v>
      </c>
      <c r="DSM32" s="468"/>
      <c r="DSN32" s="469"/>
      <c r="DSO32" s="15" t="s">
        <v>171</v>
      </c>
      <c r="DSP32" s="468" t="s">
        <v>101</v>
      </c>
      <c r="DSQ32" s="468"/>
      <c r="DSR32" s="469"/>
      <c r="DSS32" s="15" t="s">
        <v>171</v>
      </c>
      <c r="DST32" s="468" t="s">
        <v>101</v>
      </c>
      <c r="DSU32" s="468"/>
      <c r="DSV32" s="469"/>
      <c r="DSW32" s="15" t="s">
        <v>171</v>
      </c>
      <c r="DSX32" s="468" t="s">
        <v>101</v>
      </c>
      <c r="DSY32" s="468"/>
      <c r="DSZ32" s="469"/>
      <c r="DTA32" s="15" t="s">
        <v>171</v>
      </c>
      <c r="DTB32" s="468" t="s">
        <v>101</v>
      </c>
      <c r="DTC32" s="468"/>
      <c r="DTD32" s="469"/>
      <c r="DTE32" s="15" t="s">
        <v>171</v>
      </c>
      <c r="DTF32" s="468" t="s">
        <v>101</v>
      </c>
      <c r="DTG32" s="468"/>
      <c r="DTH32" s="469"/>
      <c r="DTI32" s="15" t="s">
        <v>171</v>
      </c>
      <c r="DTJ32" s="468" t="s">
        <v>101</v>
      </c>
      <c r="DTK32" s="468"/>
      <c r="DTL32" s="469"/>
      <c r="DTM32" s="15" t="s">
        <v>171</v>
      </c>
      <c r="DTN32" s="468" t="s">
        <v>101</v>
      </c>
      <c r="DTO32" s="468"/>
      <c r="DTP32" s="469"/>
      <c r="DTQ32" s="15" t="s">
        <v>171</v>
      </c>
      <c r="DTR32" s="468" t="s">
        <v>101</v>
      </c>
      <c r="DTS32" s="468"/>
      <c r="DTT32" s="469"/>
      <c r="DTU32" s="15" t="s">
        <v>171</v>
      </c>
      <c r="DTV32" s="468" t="s">
        <v>101</v>
      </c>
      <c r="DTW32" s="468"/>
      <c r="DTX32" s="469"/>
      <c r="DTY32" s="15" t="s">
        <v>171</v>
      </c>
      <c r="DTZ32" s="468" t="s">
        <v>101</v>
      </c>
      <c r="DUA32" s="468"/>
      <c r="DUB32" s="469"/>
      <c r="DUC32" s="15" t="s">
        <v>171</v>
      </c>
      <c r="DUD32" s="468" t="s">
        <v>101</v>
      </c>
      <c r="DUE32" s="468"/>
      <c r="DUF32" s="469"/>
      <c r="DUG32" s="15" t="s">
        <v>171</v>
      </c>
      <c r="DUH32" s="468" t="s">
        <v>101</v>
      </c>
      <c r="DUI32" s="468"/>
      <c r="DUJ32" s="469"/>
      <c r="DUK32" s="15" t="s">
        <v>171</v>
      </c>
      <c r="DUL32" s="468" t="s">
        <v>101</v>
      </c>
      <c r="DUM32" s="468"/>
      <c r="DUN32" s="469"/>
      <c r="DUO32" s="15" t="s">
        <v>171</v>
      </c>
      <c r="DUP32" s="468" t="s">
        <v>101</v>
      </c>
      <c r="DUQ32" s="468"/>
      <c r="DUR32" s="469"/>
      <c r="DUS32" s="15" t="s">
        <v>171</v>
      </c>
      <c r="DUT32" s="468" t="s">
        <v>101</v>
      </c>
      <c r="DUU32" s="468"/>
      <c r="DUV32" s="469"/>
      <c r="DUW32" s="15" t="s">
        <v>171</v>
      </c>
      <c r="DUX32" s="468" t="s">
        <v>101</v>
      </c>
      <c r="DUY32" s="468"/>
      <c r="DUZ32" s="469"/>
      <c r="DVA32" s="15" t="s">
        <v>171</v>
      </c>
      <c r="DVB32" s="468" t="s">
        <v>101</v>
      </c>
      <c r="DVC32" s="468"/>
      <c r="DVD32" s="469"/>
      <c r="DVE32" s="15" t="s">
        <v>171</v>
      </c>
      <c r="DVF32" s="468" t="s">
        <v>101</v>
      </c>
      <c r="DVG32" s="468"/>
      <c r="DVH32" s="469"/>
      <c r="DVI32" s="15" t="s">
        <v>171</v>
      </c>
      <c r="DVJ32" s="468" t="s">
        <v>101</v>
      </c>
      <c r="DVK32" s="468"/>
      <c r="DVL32" s="469"/>
      <c r="DVM32" s="15" t="s">
        <v>171</v>
      </c>
      <c r="DVN32" s="468" t="s">
        <v>101</v>
      </c>
      <c r="DVO32" s="468"/>
      <c r="DVP32" s="469"/>
      <c r="DVQ32" s="15" t="s">
        <v>171</v>
      </c>
      <c r="DVR32" s="468" t="s">
        <v>101</v>
      </c>
      <c r="DVS32" s="468"/>
      <c r="DVT32" s="469"/>
      <c r="DVU32" s="15" t="s">
        <v>171</v>
      </c>
      <c r="DVV32" s="468" t="s">
        <v>101</v>
      </c>
      <c r="DVW32" s="468"/>
      <c r="DVX32" s="469"/>
      <c r="DVY32" s="15" t="s">
        <v>171</v>
      </c>
      <c r="DVZ32" s="468" t="s">
        <v>101</v>
      </c>
      <c r="DWA32" s="468"/>
      <c r="DWB32" s="469"/>
      <c r="DWC32" s="15" t="s">
        <v>171</v>
      </c>
      <c r="DWD32" s="468" t="s">
        <v>101</v>
      </c>
      <c r="DWE32" s="468"/>
      <c r="DWF32" s="469"/>
      <c r="DWG32" s="15" t="s">
        <v>171</v>
      </c>
      <c r="DWH32" s="468" t="s">
        <v>101</v>
      </c>
      <c r="DWI32" s="468"/>
      <c r="DWJ32" s="469"/>
      <c r="DWK32" s="15" t="s">
        <v>171</v>
      </c>
      <c r="DWL32" s="468" t="s">
        <v>101</v>
      </c>
      <c r="DWM32" s="468"/>
      <c r="DWN32" s="469"/>
      <c r="DWO32" s="15" t="s">
        <v>171</v>
      </c>
      <c r="DWP32" s="468" t="s">
        <v>101</v>
      </c>
      <c r="DWQ32" s="468"/>
      <c r="DWR32" s="469"/>
      <c r="DWS32" s="15" t="s">
        <v>171</v>
      </c>
      <c r="DWT32" s="468" t="s">
        <v>101</v>
      </c>
      <c r="DWU32" s="468"/>
      <c r="DWV32" s="469"/>
      <c r="DWW32" s="15" t="s">
        <v>171</v>
      </c>
      <c r="DWX32" s="468" t="s">
        <v>101</v>
      </c>
      <c r="DWY32" s="468"/>
      <c r="DWZ32" s="469"/>
      <c r="DXA32" s="15" t="s">
        <v>171</v>
      </c>
      <c r="DXB32" s="468" t="s">
        <v>101</v>
      </c>
      <c r="DXC32" s="468"/>
      <c r="DXD32" s="469"/>
      <c r="DXE32" s="15" t="s">
        <v>171</v>
      </c>
      <c r="DXF32" s="468" t="s">
        <v>101</v>
      </c>
      <c r="DXG32" s="468"/>
      <c r="DXH32" s="469"/>
      <c r="DXI32" s="15" t="s">
        <v>171</v>
      </c>
      <c r="DXJ32" s="468" t="s">
        <v>101</v>
      </c>
      <c r="DXK32" s="468"/>
      <c r="DXL32" s="469"/>
      <c r="DXM32" s="15" t="s">
        <v>171</v>
      </c>
      <c r="DXN32" s="468" t="s">
        <v>101</v>
      </c>
      <c r="DXO32" s="468"/>
      <c r="DXP32" s="469"/>
      <c r="DXQ32" s="15" t="s">
        <v>171</v>
      </c>
      <c r="DXR32" s="468" t="s">
        <v>101</v>
      </c>
      <c r="DXS32" s="468"/>
      <c r="DXT32" s="469"/>
      <c r="DXU32" s="15" t="s">
        <v>171</v>
      </c>
      <c r="DXV32" s="468" t="s">
        <v>101</v>
      </c>
      <c r="DXW32" s="468"/>
      <c r="DXX32" s="469"/>
      <c r="DXY32" s="15" t="s">
        <v>171</v>
      </c>
      <c r="DXZ32" s="468" t="s">
        <v>101</v>
      </c>
      <c r="DYA32" s="468"/>
      <c r="DYB32" s="469"/>
      <c r="DYC32" s="15" t="s">
        <v>171</v>
      </c>
      <c r="DYD32" s="468" t="s">
        <v>101</v>
      </c>
      <c r="DYE32" s="468"/>
      <c r="DYF32" s="469"/>
      <c r="DYG32" s="15" t="s">
        <v>171</v>
      </c>
      <c r="DYH32" s="468" t="s">
        <v>101</v>
      </c>
      <c r="DYI32" s="468"/>
      <c r="DYJ32" s="469"/>
      <c r="DYK32" s="15" t="s">
        <v>171</v>
      </c>
      <c r="DYL32" s="468" t="s">
        <v>101</v>
      </c>
      <c r="DYM32" s="468"/>
      <c r="DYN32" s="469"/>
      <c r="DYO32" s="15" t="s">
        <v>171</v>
      </c>
      <c r="DYP32" s="468" t="s">
        <v>101</v>
      </c>
      <c r="DYQ32" s="468"/>
      <c r="DYR32" s="469"/>
      <c r="DYS32" s="15" t="s">
        <v>171</v>
      </c>
      <c r="DYT32" s="468" t="s">
        <v>101</v>
      </c>
      <c r="DYU32" s="468"/>
      <c r="DYV32" s="469"/>
      <c r="DYW32" s="15" t="s">
        <v>171</v>
      </c>
      <c r="DYX32" s="468" t="s">
        <v>101</v>
      </c>
      <c r="DYY32" s="468"/>
      <c r="DYZ32" s="469"/>
      <c r="DZA32" s="15" t="s">
        <v>171</v>
      </c>
      <c r="DZB32" s="468" t="s">
        <v>101</v>
      </c>
      <c r="DZC32" s="468"/>
      <c r="DZD32" s="469"/>
      <c r="DZE32" s="15" t="s">
        <v>171</v>
      </c>
      <c r="DZF32" s="468" t="s">
        <v>101</v>
      </c>
      <c r="DZG32" s="468"/>
      <c r="DZH32" s="469"/>
      <c r="DZI32" s="15" t="s">
        <v>171</v>
      </c>
      <c r="DZJ32" s="468" t="s">
        <v>101</v>
      </c>
      <c r="DZK32" s="468"/>
      <c r="DZL32" s="469"/>
      <c r="DZM32" s="15" t="s">
        <v>171</v>
      </c>
      <c r="DZN32" s="468" t="s">
        <v>101</v>
      </c>
      <c r="DZO32" s="468"/>
      <c r="DZP32" s="469"/>
      <c r="DZQ32" s="15" t="s">
        <v>171</v>
      </c>
      <c r="DZR32" s="468" t="s">
        <v>101</v>
      </c>
      <c r="DZS32" s="468"/>
      <c r="DZT32" s="469"/>
      <c r="DZU32" s="15" t="s">
        <v>171</v>
      </c>
      <c r="DZV32" s="468" t="s">
        <v>101</v>
      </c>
      <c r="DZW32" s="468"/>
      <c r="DZX32" s="469"/>
      <c r="DZY32" s="15" t="s">
        <v>171</v>
      </c>
      <c r="DZZ32" s="468" t="s">
        <v>101</v>
      </c>
      <c r="EAA32" s="468"/>
      <c r="EAB32" s="469"/>
      <c r="EAC32" s="15" t="s">
        <v>171</v>
      </c>
      <c r="EAD32" s="468" t="s">
        <v>101</v>
      </c>
      <c r="EAE32" s="468"/>
      <c r="EAF32" s="469"/>
      <c r="EAG32" s="15" t="s">
        <v>171</v>
      </c>
      <c r="EAH32" s="468" t="s">
        <v>101</v>
      </c>
      <c r="EAI32" s="468"/>
      <c r="EAJ32" s="469"/>
      <c r="EAK32" s="15" t="s">
        <v>171</v>
      </c>
      <c r="EAL32" s="468" t="s">
        <v>101</v>
      </c>
      <c r="EAM32" s="468"/>
      <c r="EAN32" s="469"/>
      <c r="EAO32" s="15" t="s">
        <v>171</v>
      </c>
      <c r="EAP32" s="468" t="s">
        <v>101</v>
      </c>
      <c r="EAQ32" s="468"/>
      <c r="EAR32" s="469"/>
      <c r="EAS32" s="15" t="s">
        <v>171</v>
      </c>
      <c r="EAT32" s="468" t="s">
        <v>101</v>
      </c>
      <c r="EAU32" s="468"/>
      <c r="EAV32" s="469"/>
      <c r="EAW32" s="15" t="s">
        <v>171</v>
      </c>
      <c r="EAX32" s="468" t="s">
        <v>101</v>
      </c>
      <c r="EAY32" s="468"/>
      <c r="EAZ32" s="469"/>
      <c r="EBA32" s="15" t="s">
        <v>171</v>
      </c>
      <c r="EBB32" s="468" t="s">
        <v>101</v>
      </c>
      <c r="EBC32" s="468"/>
      <c r="EBD32" s="469"/>
      <c r="EBE32" s="15" t="s">
        <v>171</v>
      </c>
      <c r="EBF32" s="468" t="s">
        <v>101</v>
      </c>
      <c r="EBG32" s="468"/>
      <c r="EBH32" s="469"/>
      <c r="EBI32" s="15" t="s">
        <v>171</v>
      </c>
      <c r="EBJ32" s="468" t="s">
        <v>101</v>
      </c>
      <c r="EBK32" s="468"/>
      <c r="EBL32" s="469"/>
      <c r="EBM32" s="15" t="s">
        <v>171</v>
      </c>
      <c r="EBN32" s="468" t="s">
        <v>101</v>
      </c>
      <c r="EBO32" s="468"/>
      <c r="EBP32" s="469"/>
      <c r="EBQ32" s="15" t="s">
        <v>171</v>
      </c>
      <c r="EBR32" s="468" t="s">
        <v>101</v>
      </c>
      <c r="EBS32" s="468"/>
      <c r="EBT32" s="469"/>
      <c r="EBU32" s="15" t="s">
        <v>171</v>
      </c>
      <c r="EBV32" s="468" t="s">
        <v>101</v>
      </c>
      <c r="EBW32" s="468"/>
      <c r="EBX32" s="469"/>
      <c r="EBY32" s="15" t="s">
        <v>171</v>
      </c>
      <c r="EBZ32" s="468" t="s">
        <v>101</v>
      </c>
      <c r="ECA32" s="468"/>
      <c r="ECB32" s="469"/>
      <c r="ECC32" s="15" t="s">
        <v>171</v>
      </c>
      <c r="ECD32" s="468" t="s">
        <v>101</v>
      </c>
      <c r="ECE32" s="468"/>
      <c r="ECF32" s="469"/>
      <c r="ECG32" s="15" t="s">
        <v>171</v>
      </c>
      <c r="ECH32" s="468" t="s">
        <v>101</v>
      </c>
      <c r="ECI32" s="468"/>
      <c r="ECJ32" s="469"/>
      <c r="ECK32" s="15" t="s">
        <v>171</v>
      </c>
      <c r="ECL32" s="468" t="s">
        <v>101</v>
      </c>
      <c r="ECM32" s="468"/>
      <c r="ECN32" s="469"/>
      <c r="ECO32" s="15" t="s">
        <v>171</v>
      </c>
      <c r="ECP32" s="468" t="s">
        <v>101</v>
      </c>
      <c r="ECQ32" s="468"/>
      <c r="ECR32" s="469"/>
      <c r="ECS32" s="15" t="s">
        <v>171</v>
      </c>
      <c r="ECT32" s="468" t="s">
        <v>101</v>
      </c>
      <c r="ECU32" s="468"/>
      <c r="ECV32" s="469"/>
      <c r="ECW32" s="15" t="s">
        <v>171</v>
      </c>
      <c r="ECX32" s="468" t="s">
        <v>101</v>
      </c>
      <c r="ECY32" s="468"/>
      <c r="ECZ32" s="469"/>
      <c r="EDA32" s="15" t="s">
        <v>171</v>
      </c>
      <c r="EDB32" s="468" t="s">
        <v>101</v>
      </c>
      <c r="EDC32" s="468"/>
      <c r="EDD32" s="469"/>
      <c r="EDE32" s="15" t="s">
        <v>171</v>
      </c>
      <c r="EDF32" s="468" t="s">
        <v>101</v>
      </c>
      <c r="EDG32" s="468"/>
      <c r="EDH32" s="469"/>
      <c r="EDI32" s="15" t="s">
        <v>171</v>
      </c>
      <c r="EDJ32" s="468" t="s">
        <v>101</v>
      </c>
      <c r="EDK32" s="468"/>
      <c r="EDL32" s="469"/>
      <c r="EDM32" s="15" t="s">
        <v>171</v>
      </c>
      <c r="EDN32" s="468" t="s">
        <v>101</v>
      </c>
      <c r="EDO32" s="468"/>
      <c r="EDP32" s="469"/>
      <c r="EDQ32" s="15" t="s">
        <v>171</v>
      </c>
      <c r="EDR32" s="468" t="s">
        <v>101</v>
      </c>
      <c r="EDS32" s="468"/>
      <c r="EDT32" s="469"/>
      <c r="EDU32" s="15" t="s">
        <v>171</v>
      </c>
      <c r="EDV32" s="468" t="s">
        <v>101</v>
      </c>
      <c r="EDW32" s="468"/>
      <c r="EDX32" s="469"/>
      <c r="EDY32" s="15" t="s">
        <v>171</v>
      </c>
      <c r="EDZ32" s="468" t="s">
        <v>101</v>
      </c>
      <c r="EEA32" s="468"/>
      <c r="EEB32" s="469"/>
      <c r="EEC32" s="15" t="s">
        <v>171</v>
      </c>
      <c r="EED32" s="468" t="s">
        <v>101</v>
      </c>
      <c r="EEE32" s="468"/>
      <c r="EEF32" s="469"/>
      <c r="EEG32" s="15" t="s">
        <v>171</v>
      </c>
      <c r="EEH32" s="468" t="s">
        <v>101</v>
      </c>
      <c r="EEI32" s="468"/>
      <c r="EEJ32" s="469"/>
      <c r="EEK32" s="15" t="s">
        <v>171</v>
      </c>
      <c r="EEL32" s="468" t="s">
        <v>101</v>
      </c>
      <c r="EEM32" s="468"/>
      <c r="EEN32" s="469"/>
      <c r="EEO32" s="15" t="s">
        <v>171</v>
      </c>
      <c r="EEP32" s="468" t="s">
        <v>101</v>
      </c>
      <c r="EEQ32" s="468"/>
      <c r="EER32" s="469"/>
      <c r="EES32" s="15" t="s">
        <v>171</v>
      </c>
      <c r="EET32" s="468" t="s">
        <v>101</v>
      </c>
      <c r="EEU32" s="468"/>
      <c r="EEV32" s="469"/>
      <c r="EEW32" s="15" t="s">
        <v>171</v>
      </c>
      <c r="EEX32" s="468" t="s">
        <v>101</v>
      </c>
      <c r="EEY32" s="468"/>
      <c r="EEZ32" s="469"/>
      <c r="EFA32" s="15" t="s">
        <v>171</v>
      </c>
      <c r="EFB32" s="468" t="s">
        <v>101</v>
      </c>
      <c r="EFC32" s="468"/>
      <c r="EFD32" s="469"/>
      <c r="EFE32" s="15" t="s">
        <v>171</v>
      </c>
      <c r="EFF32" s="468" t="s">
        <v>101</v>
      </c>
      <c r="EFG32" s="468"/>
      <c r="EFH32" s="469"/>
      <c r="EFI32" s="15" t="s">
        <v>171</v>
      </c>
      <c r="EFJ32" s="468" t="s">
        <v>101</v>
      </c>
      <c r="EFK32" s="468"/>
      <c r="EFL32" s="469"/>
      <c r="EFM32" s="15" t="s">
        <v>171</v>
      </c>
      <c r="EFN32" s="468" t="s">
        <v>101</v>
      </c>
      <c r="EFO32" s="468"/>
      <c r="EFP32" s="469"/>
      <c r="EFQ32" s="15" t="s">
        <v>171</v>
      </c>
      <c r="EFR32" s="468" t="s">
        <v>101</v>
      </c>
      <c r="EFS32" s="468"/>
      <c r="EFT32" s="469"/>
      <c r="EFU32" s="15" t="s">
        <v>171</v>
      </c>
      <c r="EFV32" s="468" t="s">
        <v>101</v>
      </c>
      <c r="EFW32" s="468"/>
      <c r="EFX32" s="469"/>
      <c r="EFY32" s="15" t="s">
        <v>171</v>
      </c>
      <c r="EFZ32" s="468" t="s">
        <v>101</v>
      </c>
      <c r="EGA32" s="468"/>
      <c r="EGB32" s="469"/>
      <c r="EGC32" s="15" t="s">
        <v>171</v>
      </c>
      <c r="EGD32" s="468" t="s">
        <v>101</v>
      </c>
      <c r="EGE32" s="468"/>
      <c r="EGF32" s="469"/>
      <c r="EGG32" s="15" t="s">
        <v>171</v>
      </c>
      <c r="EGH32" s="468" t="s">
        <v>101</v>
      </c>
      <c r="EGI32" s="468"/>
      <c r="EGJ32" s="469"/>
      <c r="EGK32" s="15" t="s">
        <v>171</v>
      </c>
      <c r="EGL32" s="468" t="s">
        <v>101</v>
      </c>
      <c r="EGM32" s="468"/>
      <c r="EGN32" s="469"/>
      <c r="EGO32" s="15" t="s">
        <v>171</v>
      </c>
      <c r="EGP32" s="468" t="s">
        <v>101</v>
      </c>
      <c r="EGQ32" s="468"/>
      <c r="EGR32" s="469"/>
      <c r="EGS32" s="15" t="s">
        <v>171</v>
      </c>
      <c r="EGT32" s="468" t="s">
        <v>101</v>
      </c>
      <c r="EGU32" s="468"/>
      <c r="EGV32" s="469"/>
      <c r="EGW32" s="15" t="s">
        <v>171</v>
      </c>
      <c r="EGX32" s="468" t="s">
        <v>101</v>
      </c>
      <c r="EGY32" s="468"/>
      <c r="EGZ32" s="469"/>
      <c r="EHA32" s="15" t="s">
        <v>171</v>
      </c>
      <c r="EHB32" s="468" t="s">
        <v>101</v>
      </c>
      <c r="EHC32" s="468"/>
      <c r="EHD32" s="469"/>
      <c r="EHE32" s="15" t="s">
        <v>171</v>
      </c>
      <c r="EHF32" s="468" t="s">
        <v>101</v>
      </c>
      <c r="EHG32" s="468"/>
      <c r="EHH32" s="469"/>
      <c r="EHI32" s="15" t="s">
        <v>171</v>
      </c>
      <c r="EHJ32" s="468" t="s">
        <v>101</v>
      </c>
      <c r="EHK32" s="468"/>
      <c r="EHL32" s="469"/>
      <c r="EHM32" s="15" t="s">
        <v>171</v>
      </c>
      <c r="EHN32" s="468" t="s">
        <v>101</v>
      </c>
      <c r="EHO32" s="468"/>
      <c r="EHP32" s="469"/>
      <c r="EHQ32" s="15" t="s">
        <v>171</v>
      </c>
      <c r="EHR32" s="468" t="s">
        <v>101</v>
      </c>
      <c r="EHS32" s="468"/>
      <c r="EHT32" s="469"/>
      <c r="EHU32" s="15" t="s">
        <v>171</v>
      </c>
      <c r="EHV32" s="468" t="s">
        <v>101</v>
      </c>
      <c r="EHW32" s="468"/>
      <c r="EHX32" s="469"/>
      <c r="EHY32" s="15" t="s">
        <v>171</v>
      </c>
      <c r="EHZ32" s="468" t="s">
        <v>101</v>
      </c>
      <c r="EIA32" s="468"/>
      <c r="EIB32" s="469"/>
      <c r="EIC32" s="15" t="s">
        <v>171</v>
      </c>
      <c r="EID32" s="468" t="s">
        <v>101</v>
      </c>
      <c r="EIE32" s="468"/>
      <c r="EIF32" s="469"/>
      <c r="EIG32" s="15" t="s">
        <v>171</v>
      </c>
      <c r="EIH32" s="468" t="s">
        <v>101</v>
      </c>
      <c r="EII32" s="468"/>
      <c r="EIJ32" s="469"/>
      <c r="EIK32" s="15" t="s">
        <v>171</v>
      </c>
      <c r="EIL32" s="468" t="s">
        <v>101</v>
      </c>
      <c r="EIM32" s="468"/>
      <c r="EIN32" s="469"/>
      <c r="EIO32" s="15" t="s">
        <v>171</v>
      </c>
      <c r="EIP32" s="468" t="s">
        <v>101</v>
      </c>
      <c r="EIQ32" s="468"/>
      <c r="EIR32" s="469"/>
      <c r="EIS32" s="15" t="s">
        <v>171</v>
      </c>
      <c r="EIT32" s="468" t="s">
        <v>101</v>
      </c>
      <c r="EIU32" s="468"/>
      <c r="EIV32" s="469"/>
      <c r="EIW32" s="15" t="s">
        <v>171</v>
      </c>
      <c r="EIX32" s="468" t="s">
        <v>101</v>
      </c>
      <c r="EIY32" s="468"/>
      <c r="EIZ32" s="469"/>
      <c r="EJA32" s="15" t="s">
        <v>171</v>
      </c>
      <c r="EJB32" s="468" t="s">
        <v>101</v>
      </c>
      <c r="EJC32" s="468"/>
      <c r="EJD32" s="469"/>
      <c r="EJE32" s="15" t="s">
        <v>171</v>
      </c>
      <c r="EJF32" s="468" t="s">
        <v>101</v>
      </c>
      <c r="EJG32" s="468"/>
      <c r="EJH32" s="469"/>
      <c r="EJI32" s="15" t="s">
        <v>171</v>
      </c>
      <c r="EJJ32" s="468" t="s">
        <v>101</v>
      </c>
      <c r="EJK32" s="468"/>
      <c r="EJL32" s="469"/>
      <c r="EJM32" s="15" t="s">
        <v>171</v>
      </c>
      <c r="EJN32" s="468" t="s">
        <v>101</v>
      </c>
      <c r="EJO32" s="468"/>
      <c r="EJP32" s="469"/>
      <c r="EJQ32" s="15" t="s">
        <v>171</v>
      </c>
      <c r="EJR32" s="468" t="s">
        <v>101</v>
      </c>
      <c r="EJS32" s="468"/>
      <c r="EJT32" s="469"/>
      <c r="EJU32" s="15" t="s">
        <v>171</v>
      </c>
      <c r="EJV32" s="468" t="s">
        <v>101</v>
      </c>
      <c r="EJW32" s="468"/>
      <c r="EJX32" s="469"/>
      <c r="EJY32" s="15" t="s">
        <v>171</v>
      </c>
      <c r="EJZ32" s="468" t="s">
        <v>101</v>
      </c>
      <c r="EKA32" s="468"/>
      <c r="EKB32" s="469"/>
      <c r="EKC32" s="15" t="s">
        <v>171</v>
      </c>
      <c r="EKD32" s="468" t="s">
        <v>101</v>
      </c>
      <c r="EKE32" s="468"/>
      <c r="EKF32" s="469"/>
      <c r="EKG32" s="15" t="s">
        <v>171</v>
      </c>
      <c r="EKH32" s="468" t="s">
        <v>101</v>
      </c>
      <c r="EKI32" s="468"/>
      <c r="EKJ32" s="469"/>
      <c r="EKK32" s="15" t="s">
        <v>171</v>
      </c>
      <c r="EKL32" s="468" t="s">
        <v>101</v>
      </c>
      <c r="EKM32" s="468"/>
      <c r="EKN32" s="469"/>
      <c r="EKO32" s="15" t="s">
        <v>171</v>
      </c>
      <c r="EKP32" s="468" t="s">
        <v>101</v>
      </c>
      <c r="EKQ32" s="468"/>
      <c r="EKR32" s="469"/>
      <c r="EKS32" s="15" t="s">
        <v>171</v>
      </c>
      <c r="EKT32" s="468" t="s">
        <v>101</v>
      </c>
      <c r="EKU32" s="468"/>
      <c r="EKV32" s="469"/>
      <c r="EKW32" s="15" t="s">
        <v>171</v>
      </c>
      <c r="EKX32" s="468" t="s">
        <v>101</v>
      </c>
      <c r="EKY32" s="468"/>
      <c r="EKZ32" s="469"/>
      <c r="ELA32" s="15" t="s">
        <v>171</v>
      </c>
      <c r="ELB32" s="468" t="s">
        <v>101</v>
      </c>
      <c r="ELC32" s="468"/>
      <c r="ELD32" s="469"/>
      <c r="ELE32" s="15" t="s">
        <v>171</v>
      </c>
      <c r="ELF32" s="468" t="s">
        <v>101</v>
      </c>
      <c r="ELG32" s="468"/>
      <c r="ELH32" s="469"/>
      <c r="ELI32" s="15" t="s">
        <v>171</v>
      </c>
      <c r="ELJ32" s="468" t="s">
        <v>101</v>
      </c>
      <c r="ELK32" s="468"/>
      <c r="ELL32" s="469"/>
      <c r="ELM32" s="15" t="s">
        <v>171</v>
      </c>
      <c r="ELN32" s="468" t="s">
        <v>101</v>
      </c>
      <c r="ELO32" s="468"/>
      <c r="ELP32" s="469"/>
      <c r="ELQ32" s="15" t="s">
        <v>171</v>
      </c>
      <c r="ELR32" s="468" t="s">
        <v>101</v>
      </c>
      <c r="ELS32" s="468"/>
      <c r="ELT32" s="469"/>
      <c r="ELU32" s="15" t="s">
        <v>171</v>
      </c>
      <c r="ELV32" s="468" t="s">
        <v>101</v>
      </c>
      <c r="ELW32" s="468"/>
      <c r="ELX32" s="469"/>
      <c r="ELY32" s="15" t="s">
        <v>171</v>
      </c>
      <c r="ELZ32" s="468" t="s">
        <v>101</v>
      </c>
      <c r="EMA32" s="468"/>
      <c r="EMB32" s="469"/>
      <c r="EMC32" s="15" t="s">
        <v>171</v>
      </c>
      <c r="EMD32" s="468" t="s">
        <v>101</v>
      </c>
      <c r="EME32" s="468"/>
      <c r="EMF32" s="469"/>
      <c r="EMG32" s="15" t="s">
        <v>171</v>
      </c>
      <c r="EMH32" s="468" t="s">
        <v>101</v>
      </c>
      <c r="EMI32" s="468"/>
      <c r="EMJ32" s="469"/>
      <c r="EMK32" s="15" t="s">
        <v>171</v>
      </c>
      <c r="EML32" s="468" t="s">
        <v>101</v>
      </c>
      <c r="EMM32" s="468"/>
      <c r="EMN32" s="469"/>
      <c r="EMO32" s="15" t="s">
        <v>171</v>
      </c>
      <c r="EMP32" s="468" t="s">
        <v>101</v>
      </c>
      <c r="EMQ32" s="468"/>
      <c r="EMR32" s="469"/>
      <c r="EMS32" s="15" t="s">
        <v>171</v>
      </c>
      <c r="EMT32" s="468" t="s">
        <v>101</v>
      </c>
      <c r="EMU32" s="468"/>
      <c r="EMV32" s="469"/>
      <c r="EMW32" s="15" t="s">
        <v>171</v>
      </c>
      <c r="EMX32" s="468" t="s">
        <v>101</v>
      </c>
      <c r="EMY32" s="468"/>
      <c r="EMZ32" s="469"/>
      <c r="ENA32" s="15" t="s">
        <v>171</v>
      </c>
      <c r="ENB32" s="468" t="s">
        <v>101</v>
      </c>
      <c r="ENC32" s="468"/>
      <c r="END32" s="469"/>
      <c r="ENE32" s="15" t="s">
        <v>171</v>
      </c>
      <c r="ENF32" s="468" t="s">
        <v>101</v>
      </c>
      <c r="ENG32" s="468"/>
      <c r="ENH32" s="469"/>
      <c r="ENI32" s="15" t="s">
        <v>171</v>
      </c>
      <c r="ENJ32" s="468" t="s">
        <v>101</v>
      </c>
      <c r="ENK32" s="468"/>
      <c r="ENL32" s="469"/>
      <c r="ENM32" s="15" t="s">
        <v>171</v>
      </c>
      <c r="ENN32" s="468" t="s">
        <v>101</v>
      </c>
      <c r="ENO32" s="468"/>
      <c r="ENP32" s="469"/>
      <c r="ENQ32" s="15" t="s">
        <v>171</v>
      </c>
      <c r="ENR32" s="468" t="s">
        <v>101</v>
      </c>
      <c r="ENS32" s="468"/>
      <c r="ENT32" s="469"/>
      <c r="ENU32" s="15" t="s">
        <v>171</v>
      </c>
      <c r="ENV32" s="468" t="s">
        <v>101</v>
      </c>
      <c r="ENW32" s="468"/>
      <c r="ENX32" s="469"/>
      <c r="ENY32" s="15" t="s">
        <v>171</v>
      </c>
      <c r="ENZ32" s="468" t="s">
        <v>101</v>
      </c>
      <c r="EOA32" s="468"/>
      <c r="EOB32" s="469"/>
      <c r="EOC32" s="15" t="s">
        <v>171</v>
      </c>
      <c r="EOD32" s="468" t="s">
        <v>101</v>
      </c>
      <c r="EOE32" s="468"/>
      <c r="EOF32" s="469"/>
      <c r="EOG32" s="15" t="s">
        <v>171</v>
      </c>
      <c r="EOH32" s="468" t="s">
        <v>101</v>
      </c>
      <c r="EOI32" s="468"/>
      <c r="EOJ32" s="469"/>
      <c r="EOK32" s="15" t="s">
        <v>171</v>
      </c>
      <c r="EOL32" s="468" t="s">
        <v>101</v>
      </c>
      <c r="EOM32" s="468"/>
      <c r="EON32" s="469"/>
      <c r="EOO32" s="15" t="s">
        <v>171</v>
      </c>
      <c r="EOP32" s="468" t="s">
        <v>101</v>
      </c>
      <c r="EOQ32" s="468"/>
      <c r="EOR32" s="469"/>
      <c r="EOS32" s="15" t="s">
        <v>171</v>
      </c>
      <c r="EOT32" s="468" t="s">
        <v>101</v>
      </c>
      <c r="EOU32" s="468"/>
      <c r="EOV32" s="469"/>
      <c r="EOW32" s="15" t="s">
        <v>171</v>
      </c>
      <c r="EOX32" s="468" t="s">
        <v>101</v>
      </c>
      <c r="EOY32" s="468"/>
      <c r="EOZ32" s="469"/>
      <c r="EPA32" s="15" t="s">
        <v>171</v>
      </c>
      <c r="EPB32" s="468" t="s">
        <v>101</v>
      </c>
      <c r="EPC32" s="468"/>
      <c r="EPD32" s="469"/>
      <c r="EPE32" s="15" t="s">
        <v>171</v>
      </c>
      <c r="EPF32" s="468" t="s">
        <v>101</v>
      </c>
      <c r="EPG32" s="468"/>
      <c r="EPH32" s="469"/>
      <c r="EPI32" s="15" t="s">
        <v>171</v>
      </c>
      <c r="EPJ32" s="468" t="s">
        <v>101</v>
      </c>
      <c r="EPK32" s="468"/>
      <c r="EPL32" s="469"/>
      <c r="EPM32" s="15" t="s">
        <v>171</v>
      </c>
      <c r="EPN32" s="468" t="s">
        <v>101</v>
      </c>
      <c r="EPO32" s="468"/>
      <c r="EPP32" s="469"/>
      <c r="EPQ32" s="15" t="s">
        <v>171</v>
      </c>
      <c r="EPR32" s="468" t="s">
        <v>101</v>
      </c>
      <c r="EPS32" s="468"/>
      <c r="EPT32" s="469"/>
      <c r="EPU32" s="15" t="s">
        <v>171</v>
      </c>
      <c r="EPV32" s="468" t="s">
        <v>101</v>
      </c>
      <c r="EPW32" s="468"/>
      <c r="EPX32" s="469"/>
      <c r="EPY32" s="15" t="s">
        <v>171</v>
      </c>
      <c r="EPZ32" s="468" t="s">
        <v>101</v>
      </c>
      <c r="EQA32" s="468"/>
      <c r="EQB32" s="469"/>
      <c r="EQC32" s="15" t="s">
        <v>171</v>
      </c>
      <c r="EQD32" s="468" t="s">
        <v>101</v>
      </c>
      <c r="EQE32" s="468"/>
      <c r="EQF32" s="469"/>
      <c r="EQG32" s="15" t="s">
        <v>171</v>
      </c>
      <c r="EQH32" s="468" t="s">
        <v>101</v>
      </c>
      <c r="EQI32" s="468"/>
      <c r="EQJ32" s="469"/>
      <c r="EQK32" s="15" t="s">
        <v>171</v>
      </c>
      <c r="EQL32" s="468" t="s">
        <v>101</v>
      </c>
      <c r="EQM32" s="468"/>
      <c r="EQN32" s="469"/>
      <c r="EQO32" s="15" t="s">
        <v>171</v>
      </c>
      <c r="EQP32" s="468" t="s">
        <v>101</v>
      </c>
      <c r="EQQ32" s="468"/>
      <c r="EQR32" s="469"/>
      <c r="EQS32" s="15" t="s">
        <v>171</v>
      </c>
      <c r="EQT32" s="468" t="s">
        <v>101</v>
      </c>
      <c r="EQU32" s="468"/>
      <c r="EQV32" s="469"/>
      <c r="EQW32" s="15" t="s">
        <v>171</v>
      </c>
      <c r="EQX32" s="468" t="s">
        <v>101</v>
      </c>
      <c r="EQY32" s="468"/>
      <c r="EQZ32" s="469"/>
      <c r="ERA32" s="15" t="s">
        <v>171</v>
      </c>
      <c r="ERB32" s="468" t="s">
        <v>101</v>
      </c>
      <c r="ERC32" s="468"/>
      <c r="ERD32" s="469"/>
      <c r="ERE32" s="15" t="s">
        <v>171</v>
      </c>
      <c r="ERF32" s="468" t="s">
        <v>101</v>
      </c>
      <c r="ERG32" s="468"/>
      <c r="ERH32" s="469"/>
      <c r="ERI32" s="15" t="s">
        <v>171</v>
      </c>
      <c r="ERJ32" s="468" t="s">
        <v>101</v>
      </c>
      <c r="ERK32" s="468"/>
      <c r="ERL32" s="469"/>
      <c r="ERM32" s="15" t="s">
        <v>171</v>
      </c>
      <c r="ERN32" s="468" t="s">
        <v>101</v>
      </c>
      <c r="ERO32" s="468"/>
      <c r="ERP32" s="469"/>
      <c r="ERQ32" s="15" t="s">
        <v>171</v>
      </c>
      <c r="ERR32" s="468" t="s">
        <v>101</v>
      </c>
      <c r="ERS32" s="468"/>
      <c r="ERT32" s="469"/>
      <c r="ERU32" s="15" t="s">
        <v>171</v>
      </c>
      <c r="ERV32" s="468" t="s">
        <v>101</v>
      </c>
      <c r="ERW32" s="468"/>
      <c r="ERX32" s="469"/>
      <c r="ERY32" s="15" t="s">
        <v>171</v>
      </c>
      <c r="ERZ32" s="468" t="s">
        <v>101</v>
      </c>
      <c r="ESA32" s="468"/>
      <c r="ESB32" s="469"/>
      <c r="ESC32" s="15" t="s">
        <v>171</v>
      </c>
      <c r="ESD32" s="468" t="s">
        <v>101</v>
      </c>
      <c r="ESE32" s="468"/>
      <c r="ESF32" s="469"/>
      <c r="ESG32" s="15" t="s">
        <v>171</v>
      </c>
      <c r="ESH32" s="468" t="s">
        <v>101</v>
      </c>
      <c r="ESI32" s="468"/>
      <c r="ESJ32" s="469"/>
      <c r="ESK32" s="15" t="s">
        <v>171</v>
      </c>
      <c r="ESL32" s="468" t="s">
        <v>101</v>
      </c>
      <c r="ESM32" s="468"/>
      <c r="ESN32" s="469"/>
      <c r="ESO32" s="15" t="s">
        <v>171</v>
      </c>
      <c r="ESP32" s="468" t="s">
        <v>101</v>
      </c>
      <c r="ESQ32" s="468"/>
      <c r="ESR32" s="469"/>
      <c r="ESS32" s="15" t="s">
        <v>171</v>
      </c>
      <c r="EST32" s="468" t="s">
        <v>101</v>
      </c>
      <c r="ESU32" s="468"/>
      <c r="ESV32" s="469"/>
      <c r="ESW32" s="15" t="s">
        <v>171</v>
      </c>
      <c r="ESX32" s="468" t="s">
        <v>101</v>
      </c>
      <c r="ESY32" s="468"/>
      <c r="ESZ32" s="469"/>
      <c r="ETA32" s="15" t="s">
        <v>171</v>
      </c>
      <c r="ETB32" s="468" t="s">
        <v>101</v>
      </c>
      <c r="ETC32" s="468"/>
      <c r="ETD32" s="469"/>
      <c r="ETE32" s="15" t="s">
        <v>171</v>
      </c>
      <c r="ETF32" s="468" t="s">
        <v>101</v>
      </c>
      <c r="ETG32" s="468"/>
      <c r="ETH32" s="469"/>
      <c r="ETI32" s="15" t="s">
        <v>171</v>
      </c>
      <c r="ETJ32" s="468" t="s">
        <v>101</v>
      </c>
      <c r="ETK32" s="468"/>
      <c r="ETL32" s="469"/>
      <c r="ETM32" s="15" t="s">
        <v>171</v>
      </c>
      <c r="ETN32" s="468" t="s">
        <v>101</v>
      </c>
      <c r="ETO32" s="468"/>
      <c r="ETP32" s="469"/>
      <c r="ETQ32" s="15" t="s">
        <v>171</v>
      </c>
      <c r="ETR32" s="468" t="s">
        <v>101</v>
      </c>
      <c r="ETS32" s="468"/>
      <c r="ETT32" s="469"/>
      <c r="ETU32" s="15" t="s">
        <v>171</v>
      </c>
      <c r="ETV32" s="468" t="s">
        <v>101</v>
      </c>
      <c r="ETW32" s="468"/>
      <c r="ETX32" s="469"/>
      <c r="ETY32" s="15" t="s">
        <v>171</v>
      </c>
      <c r="ETZ32" s="468" t="s">
        <v>101</v>
      </c>
      <c r="EUA32" s="468"/>
      <c r="EUB32" s="469"/>
      <c r="EUC32" s="15" t="s">
        <v>171</v>
      </c>
      <c r="EUD32" s="468" t="s">
        <v>101</v>
      </c>
      <c r="EUE32" s="468"/>
      <c r="EUF32" s="469"/>
      <c r="EUG32" s="15" t="s">
        <v>171</v>
      </c>
      <c r="EUH32" s="468" t="s">
        <v>101</v>
      </c>
      <c r="EUI32" s="468"/>
      <c r="EUJ32" s="469"/>
      <c r="EUK32" s="15" t="s">
        <v>171</v>
      </c>
      <c r="EUL32" s="468" t="s">
        <v>101</v>
      </c>
      <c r="EUM32" s="468"/>
      <c r="EUN32" s="469"/>
      <c r="EUO32" s="15" t="s">
        <v>171</v>
      </c>
      <c r="EUP32" s="468" t="s">
        <v>101</v>
      </c>
      <c r="EUQ32" s="468"/>
      <c r="EUR32" s="469"/>
      <c r="EUS32" s="15" t="s">
        <v>171</v>
      </c>
      <c r="EUT32" s="468" t="s">
        <v>101</v>
      </c>
      <c r="EUU32" s="468"/>
      <c r="EUV32" s="469"/>
      <c r="EUW32" s="15" t="s">
        <v>171</v>
      </c>
      <c r="EUX32" s="468" t="s">
        <v>101</v>
      </c>
      <c r="EUY32" s="468"/>
      <c r="EUZ32" s="469"/>
      <c r="EVA32" s="15" t="s">
        <v>171</v>
      </c>
      <c r="EVB32" s="468" t="s">
        <v>101</v>
      </c>
      <c r="EVC32" s="468"/>
      <c r="EVD32" s="469"/>
      <c r="EVE32" s="15" t="s">
        <v>171</v>
      </c>
      <c r="EVF32" s="468" t="s">
        <v>101</v>
      </c>
      <c r="EVG32" s="468"/>
      <c r="EVH32" s="469"/>
      <c r="EVI32" s="15" t="s">
        <v>171</v>
      </c>
      <c r="EVJ32" s="468" t="s">
        <v>101</v>
      </c>
      <c r="EVK32" s="468"/>
      <c r="EVL32" s="469"/>
      <c r="EVM32" s="15" t="s">
        <v>171</v>
      </c>
      <c r="EVN32" s="468" t="s">
        <v>101</v>
      </c>
      <c r="EVO32" s="468"/>
      <c r="EVP32" s="469"/>
      <c r="EVQ32" s="15" t="s">
        <v>171</v>
      </c>
      <c r="EVR32" s="468" t="s">
        <v>101</v>
      </c>
      <c r="EVS32" s="468"/>
      <c r="EVT32" s="469"/>
      <c r="EVU32" s="15" t="s">
        <v>171</v>
      </c>
      <c r="EVV32" s="468" t="s">
        <v>101</v>
      </c>
      <c r="EVW32" s="468"/>
      <c r="EVX32" s="469"/>
      <c r="EVY32" s="15" t="s">
        <v>171</v>
      </c>
      <c r="EVZ32" s="468" t="s">
        <v>101</v>
      </c>
      <c r="EWA32" s="468"/>
      <c r="EWB32" s="469"/>
      <c r="EWC32" s="15" t="s">
        <v>171</v>
      </c>
      <c r="EWD32" s="468" t="s">
        <v>101</v>
      </c>
      <c r="EWE32" s="468"/>
      <c r="EWF32" s="469"/>
      <c r="EWG32" s="15" t="s">
        <v>171</v>
      </c>
      <c r="EWH32" s="468" t="s">
        <v>101</v>
      </c>
      <c r="EWI32" s="468"/>
      <c r="EWJ32" s="469"/>
      <c r="EWK32" s="15" t="s">
        <v>171</v>
      </c>
      <c r="EWL32" s="468" t="s">
        <v>101</v>
      </c>
      <c r="EWM32" s="468"/>
      <c r="EWN32" s="469"/>
      <c r="EWO32" s="15" t="s">
        <v>171</v>
      </c>
      <c r="EWP32" s="468" t="s">
        <v>101</v>
      </c>
      <c r="EWQ32" s="468"/>
      <c r="EWR32" s="469"/>
      <c r="EWS32" s="15" t="s">
        <v>171</v>
      </c>
      <c r="EWT32" s="468" t="s">
        <v>101</v>
      </c>
      <c r="EWU32" s="468"/>
      <c r="EWV32" s="469"/>
      <c r="EWW32" s="15" t="s">
        <v>171</v>
      </c>
      <c r="EWX32" s="468" t="s">
        <v>101</v>
      </c>
      <c r="EWY32" s="468"/>
      <c r="EWZ32" s="469"/>
      <c r="EXA32" s="15" t="s">
        <v>171</v>
      </c>
      <c r="EXB32" s="468" t="s">
        <v>101</v>
      </c>
      <c r="EXC32" s="468"/>
      <c r="EXD32" s="469"/>
      <c r="EXE32" s="15" t="s">
        <v>171</v>
      </c>
      <c r="EXF32" s="468" t="s">
        <v>101</v>
      </c>
      <c r="EXG32" s="468"/>
      <c r="EXH32" s="469"/>
      <c r="EXI32" s="15" t="s">
        <v>171</v>
      </c>
      <c r="EXJ32" s="468" t="s">
        <v>101</v>
      </c>
      <c r="EXK32" s="468"/>
      <c r="EXL32" s="469"/>
      <c r="EXM32" s="15" t="s">
        <v>171</v>
      </c>
      <c r="EXN32" s="468" t="s">
        <v>101</v>
      </c>
      <c r="EXO32" s="468"/>
      <c r="EXP32" s="469"/>
      <c r="EXQ32" s="15" t="s">
        <v>171</v>
      </c>
      <c r="EXR32" s="468" t="s">
        <v>101</v>
      </c>
      <c r="EXS32" s="468"/>
      <c r="EXT32" s="469"/>
      <c r="EXU32" s="15" t="s">
        <v>171</v>
      </c>
      <c r="EXV32" s="468" t="s">
        <v>101</v>
      </c>
      <c r="EXW32" s="468"/>
      <c r="EXX32" s="469"/>
      <c r="EXY32" s="15" t="s">
        <v>171</v>
      </c>
      <c r="EXZ32" s="468" t="s">
        <v>101</v>
      </c>
      <c r="EYA32" s="468"/>
      <c r="EYB32" s="469"/>
      <c r="EYC32" s="15" t="s">
        <v>171</v>
      </c>
      <c r="EYD32" s="468" t="s">
        <v>101</v>
      </c>
      <c r="EYE32" s="468"/>
      <c r="EYF32" s="469"/>
      <c r="EYG32" s="15" t="s">
        <v>171</v>
      </c>
      <c r="EYH32" s="468" t="s">
        <v>101</v>
      </c>
      <c r="EYI32" s="468"/>
      <c r="EYJ32" s="469"/>
      <c r="EYK32" s="15" t="s">
        <v>171</v>
      </c>
      <c r="EYL32" s="468" t="s">
        <v>101</v>
      </c>
      <c r="EYM32" s="468"/>
      <c r="EYN32" s="469"/>
      <c r="EYO32" s="15" t="s">
        <v>171</v>
      </c>
      <c r="EYP32" s="468" t="s">
        <v>101</v>
      </c>
      <c r="EYQ32" s="468"/>
      <c r="EYR32" s="469"/>
      <c r="EYS32" s="15" t="s">
        <v>171</v>
      </c>
      <c r="EYT32" s="468" t="s">
        <v>101</v>
      </c>
      <c r="EYU32" s="468"/>
      <c r="EYV32" s="469"/>
      <c r="EYW32" s="15" t="s">
        <v>171</v>
      </c>
      <c r="EYX32" s="468" t="s">
        <v>101</v>
      </c>
      <c r="EYY32" s="468"/>
      <c r="EYZ32" s="469"/>
      <c r="EZA32" s="15" t="s">
        <v>171</v>
      </c>
      <c r="EZB32" s="468" t="s">
        <v>101</v>
      </c>
      <c r="EZC32" s="468"/>
      <c r="EZD32" s="469"/>
      <c r="EZE32" s="15" t="s">
        <v>171</v>
      </c>
      <c r="EZF32" s="468" t="s">
        <v>101</v>
      </c>
      <c r="EZG32" s="468"/>
      <c r="EZH32" s="469"/>
      <c r="EZI32" s="15" t="s">
        <v>171</v>
      </c>
      <c r="EZJ32" s="468" t="s">
        <v>101</v>
      </c>
      <c r="EZK32" s="468"/>
      <c r="EZL32" s="469"/>
      <c r="EZM32" s="15" t="s">
        <v>171</v>
      </c>
      <c r="EZN32" s="468" t="s">
        <v>101</v>
      </c>
      <c r="EZO32" s="468"/>
      <c r="EZP32" s="469"/>
      <c r="EZQ32" s="15" t="s">
        <v>171</v>
      </c>
      <c r="EZR32" s="468" t="s">
        <v>101</v>
      </c>
      <c r="EZS32" s="468"/>
      <c r="EZT32" s="469"/>
      <c r="EZU32" s="15" t="s">
        <v>171</v>
      </c>
      <c r="EZV32" s="468" t="s">
        <v>101</v>
      </c>
      <c r="EZW32" s="468"/>
      <c r="EZX32" s="469"/>
      <c r="EZY32" s="15" t="s">
        <v>171</v>
      </c>
      <c r="EZZ32" s="468" t="s">
        <v>101</v>
      </c>
      <c r="FAA32" s="468"/>
      <c r="FAB32" s="469"/>
      <c r="FAC32" s="15" t="s">
        <v>171</v>
      </c>
      <c r="FAD32" s="468" t="s">
        <v>101</v>
      </c>
      <c r="FAE32" s="468"/>
      <c r="FAF32" s="469"/>
      <c r="FAG32" s="15" t="s">
        <v>171</v>
      </c>
      <c r="FAH32" s="468" t="s">
        <v>101</v>
      </c>
      <c r="FAI32" s="468"/>
      <c r="FAJ32" s="469"/>
      <c r="FAK32" s="15" t="s">
        <v>171</v>
      </c>
      <c r="FAL32" s="468" t="s">
        <v>101</v>
      </c>
      <c r="FAM32" s="468"/>
      <c r="FAN32" s="469"/>
      <c r="FAO32" s="15" t="s">
        <v>171</v>
      </c>
      <c r="FAP32" s="468" t="s">
        <v>101</v>
      </c>
      <c r="FAQ32" s="468"/>
      <c r="FAR32" s="469"/>
      <c r="FAS32" s="15" t="s">
        <v>171</v>
      </c>
      <c r="FAT32" s="468" t="s">
        <v>101</v>
      </c>
      <c r="FAU32" s="468"/>
      <c r="FAV32" s="469"/>
      <c r="FAW32" s="15" t="s">
        <v>171</v>
      </c>
      <c r="FAX32" s="468" t="s">
        <v>101</v>
      </c>
      <c r="FAY32" s="468"/>
      <c r="FAZ32" s="469"/>
      <c r="FBA32" s="15" t="s">
        <v>171</v>
      </c>
      <c r="FBB32" s="468" t="s">
        <v>101</v>
      </c>
      <c r="FBC32" s="468"/>
      <c r="FBD32" s="469"/>
      <c r="FBE32" s="15" t="s">
        <v>171</v>
      </c>
      <c r="FBF32" s="468" t="s">
        <v>101</v>
      </c>
      <c r="FBG32" s="468"/>
      <c r="FBH32" s="469"/>
      <c r="FBI32" s="15" t="s">
        <v>171</v>
      </c>
      <c r="FBJ32" s="468" t="s">
        <v>101</v>
      </c>
      <c r="FBK32" s="468"/>
      <c r="FBL32" s="469"/>
      <c r="FBM32" s="15" t="s">
        <v>171</v>
      </c>
      <c r="FBN32" s="468" t="s">
        <v>101</v>
      </c>
      <c r="FBO32" s="468"/>
      <c r="FBP32" s="469"/>
      <c r="FBQ32" s="15" t="s">
        <v>171</v>
      </c>
      <c r="FBR32" s="468" t="s">
        <v>101</v>
      </c>
      <c r="FBS32" s="468"/>
      <c r="FBT32" s="469"/>
      <c r="FBU32" s="15" t="s">
        <v>171</v>
      </c>
      <c r="FBV32" s="468" t="s">
        <v>101</v>
      </c>
      <c r="FBW32" s="468"/>
      <c r="FBX32" s="469"/>
      <c r="FBY32" s="15" t="s">
        <v>171</v>
      </c>
      <c r="FBZ32" s="468" t="s">
        <v>101</v>
      </c>
      <c r="FCA32" s="468"/>
      <c r="FCB32" s="469"/>
      <c r="FCC32" s="15" t="s">
        <v>171</v>
      </c>
      <c r="FCD32" s="468" t="s">
        <v>101</v>
      </c>
      <c r="FCE32" s="468"/>
      <c r="FCF32" s="469"/>
      <c r="FCG32" s="15" t="s">
        <v>171</v>
      </c>
      <c r="FCH32" s="468" t="s">
        <v>101</v>
      </c>
      <c r="FCI32" s="468"/>
      <c r="FCJ32" s="469"/>
      <c r="FCK32" s="15" t="s">
        <v>171</v>
      </c>
      <c r="FCL32" s="468" t="s">
        <v>101</v>
      </c>
      <c r="FCM32" s="468"/>
      <c r="FCN32" s="469"/>
      <c r="FCO32" s="15" t="s">
        <v>171</v>
      </c>
      <c r="FCP32" s="468" t="s">
        <v>101</v>
      </c>
      <c r="FCQ32" s="468"/>
      <c r="FCR32" s="469"/>
      <c r="FCS32" s="15" t="s">
        <v>171</v>
      </c>
      <c r="FCT32" s="468" t="s">
        <v>101</v>
      </c>
      <c r="FCU32" s="468"/>
      <c r="FCV32" s="469"/>
      <c r="FCW32" s="15" t="s">
        <v>171</v>
      </c>
      <c r="FCX32" s="468" t="s">
        <v>101</v>
      </c>
      <c r="FCY32" s="468"/>
      <c r="FCZ32" s="469"/>
      <c r="FDA32" s="15" t="s">
        <v>171</v>
      </c>
      <c r="FDB32" s="468" t="s">
        <v>101</v>
      </c>
      <c r="FDC32" s="468"/>
      <c r="FDD32" s="469"/>
      <c r="FDE32" s="15" t="s">
        <v>171</v>
      </c>
      <c r="FDF32" s="468" t="s">
        <v>101</v>
      </c>
      <c r="FDG32" s="468"/>
      <c r="FDH32" s="469"/>
      <c r="FDI32" s="15" t="s">
        <v>171</v>
      </c>
      <c r="FDJ32" s="468" t="s">
        <v>101</v>
      </c>
      <c r="FDK32" s="468"/>
      <c r="FDL32" s="469"/>
      <c r="FDM32" s="15" t="s">
        <v>171</v>
      </c>
      <c r="FDN32" s="468" t="s">
        <v>101</v>
      </c>
      <c r="FDO32" s="468"/>
      <c r="FDP32" s="469"/>
      <c r="FDQ32" s="15" t="s">
        <v>171</v>
      </c>
      <c r="FDR32" s="468" t="s">
        <v>101</v>
      </c>
      <c r="FDS32" s="468"/>
      <c r="FDT32" s="469"/>
      <c r="FDU32" s="15" t="s">
        <v>171</v>
      </c>
      <c r="FDV32" s="468" t="s">
        <v>101</v>
      </c>
      <c r="FDW32" s="468"/>
      <c r="FDX32" s="469"/>
      <c r="FDY32" s="15" t="s">
        <v>171</v>
      </c>
      <c r="FDZ32" s="468" t="s">
        <v>101</v>
      </c>
      <c r="FEA32" s="468"/>
      <c r="FEB32" s="469"/>
      <c r="FEC32" s="15" t="s">
        <v>171</v>
      </c>
      <c r="FED32" s="468" t="s">
        <v>101</v>
      </c>
      <c r="FEE32" s="468"/>
      <c r="FEF32" s="469"/>
      <c r="FEG32" s="15" t="s">
        <v>171</v>
      </c>
      <c r="FEH32" s="468" t="s">
        <v>101</v>
      </c>
      <c r="FEI32" s="468"/>
      <c r="FEJ32" s="469"/>
      <c r="FEK32" s="15" t="s">
        <v>171</v>
      </c>
      <c r="FEL32" s="468" t="s">
        <v>101</v>
      </c>
      <c r="FEM32" s="468"/>
      <c r="FEN32" s="469"/>
      <c r="FEO32" s="15" t="s">
        <v>171</v>
      </c>
      <c r="FEP32" s="468" t="s">
        <v>101</v>
      </c>
      <c r="FEQ32" s="468"/>
      <c r="FER32" s="469"/>
      <c r="FES32" s="15" t="s">
        <v>171</v>
      </c>
      <c r="FET32" s="468" t="s">
        <v>101</v>
      </c>
      <c r="FEU32" s="468"/>
      <c r="FEV32" s="469"/>
      <c r="FEW32" s="15" t="s">
        <v>171</v>
      </c>
      <c r="FEX32" s="468" t="s">
        <v>101</v>
      </c>
      <c r="FEY32" s="468"/>
      <c r="FEZ32" s="469"/>
      <c r="FFA32" s="15" t="s">
        <v>171</v>
      </c>
      <c r="FFB32" s="468" t="s">
        <v>101</v>
      </c>
      <c r="FFC32" s="468"/>
      <c r="FFD32" s="469"/>
      <c r="FFE32" s="15" t="s">
        <v>171</v>
      </c>
      <c r="FFF32" s="468" t="s">
        <v>101</v>
      </c>
      <c r="FFG32" s="468"/>
      <c r="FFH32" s="469"/>
      <c r="FFI32" s="15" t="s">
        <v>171</v>
      </c>
      <c r="FFJ32" s="468" t="s">
        <v>101</v>
      </c>
      <c r="FFK32" s="468"/>
      <c r="FFL32" s="469"/>
      <c r="FFM32" s="15" t="s">
        <v>171</v>
      </c>
      <c r="FFN32" s="468" t="s">
        <v>101</v>
      </c>
      <c r="FFO32" s="468"/>
      <c r="FFP32" s="469"/>
      <c r="FFQ32" s="15" t="s">
        <v>171</v>
      </c>
      <c r="FFR32" s="468" t="s">
        <v>101</v>
      </c>
      <c r="FFS32" s="468"/>
      <c r="FFT32" s="469"/>
      <c r="FFU32" s="15" t="s">
        <v>171</v>
      </c>
      <c r="FFV32" s="468" t="s">
        <v>101</v>
      </c>
      <c r="FFW32" s="468"/>
      <c r="FFX32" s="469"/>
      <c r="FFY32" s="15" t="s">
        <v>171</v>
      </c>
      <c r="FFZ32" s="468" t="s">
        <v>101</v>
      </c>
      <c r="FGA32" s="468"/>
      <c r="FGB32" s="469"/>
      <c r="FGC32" s="15" t="s">
        <v>171</v>
      </c>
      <c r="FGD32" s="468" t="s">
        <v>101</v>
      </c>
      <c r="FGE32" s="468"/>
      <c r="FGF32" s="469"/>
      <c r="FGG32" s="15" t="s">
        <v>171</v>
      </c>
      <c r="FGH32" s="468" t="s">
        <v>101</v>
      </c>
      <c r="FGI32" s="468"/>
      <c r="FGJ32" s="469"/>
      <c r="FGK32" s="15" t="s">
        <v>171</v>
      </c>
      <c r="FGL32" s="468" t="s">
        <v>101</v>
      </c>
      <c r="FGM32" s="468"/>
      <c r="FGN32" s="469"/>
      <c r="FGO32" s="15" t="s">
        <v>171</v>
      </c>
      <c r="FGP32" s="468" t="s">
        <v>101</v>
      </c>
      <c r="FGQ32" s="468"/>
      <c r="FGR32" s="469"/>
      <c r="FGS32" s="15" t="s">
        <v>171</v>
      </c>
      <c r="FGT32" s="468" t="s">
        <v>101</v>
      </c>
      <c r="FGU32" s="468"/>
      <c r="FGV32" s="469"/>
      <c r="FGW32" s="15" t="s">
        <v>171</v>
      </c>
      <c r="FGX32" s="468" t="s">
        <v>101</v>
      </c>
      <c r="FGY32" s="468"/>
      <c r="FGZ32" s="469"/>
      <c r="FHA32" s="15" t="s">
        <v>171</v>
      </c>
      <c r="FHB32" s="468" t="s">
        <v>101</v>
      </c>
      <c r="FHC32" s="468"/>
      <c r="FHD32" s="469"/>
      <c r="FHE32" s="15" t="s">
        <v>171</v>
      </c>
      <c r="FHF32" s="468" t="s">
        <v>101</v>
      </c>
      <c r="FHG32" s="468"/>
      <c r="FHH32" s="469"/>
      <c r="FHI32" s="15" t="s">
        <v>171</v>
      </c>
      <c r="FHJ32" s="468" t="s">
        <v>101</v>
      </c>
      <c r="FHK32" s="468"/>
      <c r="FHL32" s="469"/>
      <c r="FHM32" s="15" t="s">
        <v>171</v>
      </c>
      <c r="FHN32" s="468" t="s">
        <v>101</v>
      </c>
      <c r="FHO32" s="468"/>
      <c r="FHP32" s="469"/>
      <c r="FHQ32" s="15" t="s">
        <v>171</v>
      </c>
      <c r="FHR32" s="468" t="s">
        <v>101</v>
      </c>
      <c r="FHS32" s="468"/>
      <c r="FHT32" s="469"/>
      <c r="FHU32" s="15" t="s">
        <v>171</v>
      </c>
      <c r="FHV32" s="468" t="s">
        <v>101</v>
      </c>
      <c r="FHW32" s="468"/>
      <c r="FHX32" s="469"/>
      <c r="FHY32" s="15" t="s">
        <v>171</v>
      </c>
      <c r="FHZ32" s="468" t="s">
        <v>101</v>
      </c>
      <c r="FIA32" s="468"/>
      <c r="FIB32" s="469"/>
      <c r="FIC32" s="15" t="s">
        <v>171</v>
      </c>
      <c r="FID32" s="468" t="s">
        <v>101</v>
      </c>
      <c r="FIE32" s="468"/>
      <c r="FIF32" s="469"/>
      <c r="FIG32" s="15" t="s">
        <v>171</v>
      </c>
      <c r="FIH32" s="468" t="s">
        <v>101</v>
      </c>
      <c r="FII32" s="468"/>
      <c r="FIJ32" s="469"/>
      <c r="FIK32" s="15" t="s">
        <v>171</v>
      </c>
      <c r="FIL32" s="468" t="s">
        <v>101</v>
      </c>
      <c r="FIM32" s="468"/>
      <c r="FIN32" s="469"/>
      <c r="FIO32" s="15" t="s">
        <v>171</v>
      </c>
      <c r="FIP32" s="468" t="s">
        <v>101</v>
      </c>
      <c r="FIQ32" s="468"/>
      <c r="FIR32" s="469"/>
      <c r="FIS32" s="15" t="s">
        <v>171</v>
      </c>
      <c r="FIT32" s="468" t="s">
        <v>101</v>
      </c>
      <c r="FIU32" s="468"/>
      <c r="FIV32" s="469"/>
      <c r="FIW32" s="15" t="s">
        <v>171</v>
      </c>
      <c r="FIX32" s="468" t="s">
        <v>101</v>
      </c>
      <c r="FIY32" s="468"/>
      <c r="FIZ32" s="469"/>
      <c r="FJA32" s="15" t="s">
        <v>171</v>
      </c>
      <c r="FJB32" s="468" t="s">
        <v>101</v>
      </c>
      <c r="FJC32" s="468"/>
      <c r="FJD32" s="469"/>
      <c r="FJE32" s="15" t="s">
        <v>171</v>
      </c>
      <c r="FJF32" s="468" t="s">
        <v>101</v>
      </c>
      <c r="FJG32" s="468"/>
      <c r="FJH32" s="469"/>
      <c r="FJI32" s="15" t="s">
        <v>171</v>
      </c>
      <c r="FJJ32" s="468" t="s">
        <v>101</v>
      </c>
      <c r="FJK32" s="468"/>
      <c r="FJL32" s="469"/>
      <c r="FJM32" s="15" t="s">
        <v>171</v>
      </c>
      <c r="FJN32" s="468" t="s">
        <v>101</v>
      </c>
      <c r="FJO32" s="468"/>
      <c r="FJP32" s="469"/>
      <c r="FJQ32" s="15" t="s">
        <v>171</v>
      </c>
      <c r="FJR32" s="468" t="s">
        <v>101</v>
      </c>
      <c r="FJS32" s="468"/>
      <c r="FJT32" s="469"/>
      <c r="FJU32" s="15" t="s">
        <v>171</v>
      </c>
      <c r="FJV32" s="468" t="s">
        <v>101</v>
      </c>
      <c r="FJW32" s="468"/>
      <c r="FJX32" s="469"/>
      <c r="FJY32" s="15" t="s">
        <v>171</v>
      </c>
      <c r="FJZ32" s="468" t="s">
        <v>101</v>
      </c>
      <c r="FKA32" s="468"/>
      <c r="FKB32" s="469"/>
      <c r="FKC32" s="15" t="s">
        <v>171</v>
      </c>
      <c r="FKD32" s="468" t="s">
        <v>101</v>
      </c>
      <c r="FKE32" s="468"/>
      <c r="FKF32" s="469"/>
      <c r="FKG32" s="15" t="s">
        <v>171</v>
      </c>
      <c r="FKH32" s="468" t="s">
        <v>101</v>
      </c>
      <c r="FKI32" s="468"/>
      <c r="FKJ32" s="469"/>
      <c r="FKK32" s="15" t="s">
        <v>171</v>
      </c>
      <c r="FKL32" s="468" t="s">
        <v>101</v>
      </c>
      <c r="FKM32" s="468"/>
      <c r="FKN32" s="469"/>
      <c r="FKO32" s="15" t="s">
        <v>171</v>
      </c>
      <c r="FKP32" s="468" t="s">
        <v>101</v>
      </c>
      <c r="FKQ32" s="468"/>
      <c r="FKR32" s="469"/>
      <c r="FKS32" s="15" t="s">
        <v>171</v>
      </c>
      <c r="FKT32" s="468" t="s">
        <v>101</v>
      </c>
      <c r="FKU32" s="468"/>
      <c r="FKV32" s="469"/>
      <c r="FKW32" s="15" t="s">
        <v>171</v>
      </c>
      <c r="FKX32" s="468" t="s">
        <v>101</v>
      </c>
      <c r="FKY32" s="468"/>
      <c r="FKZ32" s="469"/>
      <c r="FLA32" s="15" t="s">
        <v>171</v>
      </c>
      <c r="FLB32" s="468" t="s">
        <v>101</v>
      </c>
      <c r="FLC32" s="468"/>
      <c r="FLD32" s="469"/>
      <c r="FLE32" s="15" t="s">
        <v>171</v>
      </c>
      <c r="FLF32" s="468" t="s">
        <v>101</v>
      </c>
      <c r="FLG32" s="468"/>
      <c r="FLH32" s="469"/>
      <c r="FLI32" s="15" t="s">
        <v>171</v>
      </c>
      <c r="FLJ32" s="468" t="s">
        <v>101</v>
      </c>
      <c r="FLK32" s="468"/>
      <c r="FLL32" s="469"/>
      <c r="FLM32" s="15" t="s">
        <v>171</v>
      </c>
      <c r="FLN32" s="468" t="s">
        <v>101</v>
      </c>
      <c r="FLO32" s="468"/>
      <c r="FLP32" s="469"/>
      <c r="FLQ32" s="15" t="s">
        <v>171</v>
      </c>
      <c r="FLR32" s="468" t="s">
        <v>101</v>
      </c>
      <c r="FLS32" s="468"/>
      <c r="FLT32" s="469"/>
      <c r="FLU32" s="15" t="s">
        <v>171</v>
      </c>
      <c r="FLV32" s="468" t="s">
        <v>101</v>
      </c>
      <c r="FLW32" s="468"/>
      <c r="FLX32" s="469"/>
      <c r="FLY32" s="15" t="s">
        <v>171</v>
      </c>
      <c r="FLZ32" s="468" t="s">
        <v>101</v>
      </c>
      <c r="FMA32" s="468"/>
      <c r="FMB32" s="469"/>
      <c r="FMC32" s="15" t="s">
        <v>171</v>
      </c>
      <c r="FMD32" s="468" t="s">
        <v>101</v>
      </c>
      <c r="FME32" s="468"/>
      <c r="FMF32" s="469"/>
      <c r="FMG32" s="15" t="s">
        <v>171</v>
      </c>
      <c r="FMH32" s="468" t="s">
        <v>101</v>
      </c>
      <c r="FMI32" s="468"/>
      <c r="FMJ32" s="469"/>
      <c r="FMK32" s="15" t="s">
        <v>171</v>
      </c>
      <c r="FML32" s="468" t="s">
        <v>101</v>
      </c>
      <c r="FMM32" s="468"/>
      <c r="FMN32" s="469"/>
      <c r="FMO32" s="15" t="s">
        <v>171</v>
      </c>
      <c r="FMP32" s="468" t="s">
        <v>101</v>
      </c>
      <c r="FMQ32" s="468"/>
      <c r="FMR32" s="469"/>
      <c r="FMS32" s="15" t="s">
        <v>171</v>
      </c>
      <c r="FMT32" s="468" t="s">
        <v>101</v>
      </c>
      <c r="FMU32" s="468"/>
      <c r="FMV32" s="469"/>
      <c r="FMW32" s="15" t="s">
        <v>171</v>
      </c>
      <c r="FMX32" s="468" t="s">
        <v>101</v>
      </c>
      <c r="FMY32" s="468"/>
      <c r="FMZ32" s="469"/>
      <c r="FNA32" s="15" t="s">
        <v>171</v>
      </c>
      <c r="FNB32" s="468" t="s">
        <v>101</v>
      </c>
      <c r="FNC32" s="468"/>
      <c r="FND32" s="469"/>
      <c r="FNE32" s="15" t="s">
        <v>171</v>
      </c>
      <c r="FNF32" s="468" t="s">
        <v>101</v>
      </c>
      <c r="FNG32" s="468"/>
      <c r="FNH32" s="469"/>
      <c r="FNI32" s="15" t="s">
        <v>171</v>
      </c>
      <c r="FNJ32" s="468" t="s">
        <v>101</v>
      </c>
      <c r="FNK32" s="468"/>
      <c r="FNL32" s="469"/>
      <c r="FNM32" s="15" t="s">
        <v>171</v>
      </c>
      <c r="FNN32" s="468" t="s">
        <v>101</v>
      </c>
      <c r="FNO32" s="468"/>
      <c r="FNP32" s="469"/>
      <c r="FNQ32" s="15" t="s">
        <v>171</v>
      </c>
      <c r="FNR32" s="468" t="s">
        <v>101</v>
      </c>
      <c r="FNS32" s="468"/>
      <c r="FNT32" s="469"/>
      <c r="FNU32" s="15" t="s">
        <v>171</v>
      </c>
      <c r="FNV32" s="468" t="s">
        <v>101</v>
      </c>
      <c r="FNW32" s="468"/>
      <c r="FNX32" s="469"/>
      <c r="FNY32" s="15" t="s">
        <v>171</v>
      </c>
      <c r="FNZ32" s="468" t="s">
        <v>101</v>
      </c>
      <c r="FOA32" s="468"/>
      <c r="FOB32" s="469"/>
      <c r="FOC32" s="15" t="s">
        <v>171</v>
      </c>
      <c r="FOD32" s="468" t="s">
        <v>101</v>
      </c>
      <c r="FOE32" s="468"/>
      <c r="FOF32" s="469"/>
      <c r="FOG32" s="15" t="s">
        <v>171</v>
      </c>
      <c r="FOH32" s="468" t="s">
        <v>101</v>
      </c>
      <c r="FOI32" s="468"/>
      <c r="FOJ32" s="469"/>
      <c r="FOK32" s="15" t="s">
        <v>171</v>
      </c>
      <c r="FOL32" s="468" t="s">
        <v>101</v>
      </c>
      <c r="FOM32" s="468"/>
      <c r="FON32" s="469"/>
      <c r="FOO32" s="15" t="s">
        <v>171</v>
      </c>
      <c r="FOP32" s="468" t="s">
        <v>101</v>
      </c>
      <c r="FOQ32" s="468"/>
      <c r="FOR32" s="469"/>
      <c r="FOS32" s="15" t="s">
        <v>171</v>
      </c>
      <c r="FOT32" s="468" t="s">
        <v>101</v>
      </c>
      <c r="FOU32" s="468"/>
      <c r="FOV32" s="469"/>
      <c r="FOW32" s="15" t="s">
        <v>171</v>
      </c>
      <c r="FOX32" s="468" t="s">
        <v>101</v>
      </c>
      <c r="FOY32" s="468"/>
      <c r="FOZ32" s="469"/>
      <c r="FPA32" s="15" t="s">
        <v>171</v>
      </c>
      <c r="FPB32" s="468" t="s">
        <v>101</v>
      </c>
      <c r="FPC32" s="468"/>
      <c r="FPD32" s="469"/>
      <c r="FPE32" s="15" t="s">
        <v>171</v>
      </c>
      <c r="FPF32" s="468" t="s">
        <v>101</v>
      </c>
      <c r="FPG32" s="468"/>
      <c r="FPH32" s="469"/>
      <c r="FPI32" s="15" t="s">
        <v>171</v>
      </c>
      <c r="FPJ32" s="468" t="s">
        <v>101</v>
      </c>
      <c r="FPK32" s="468"/>
      <c r="FPL32" s="469"/>
      <c r="FPM32" s="15" t="s">
        <v>171</v>
      </c>
      <c r="FPN32" s="468" t="s">
        <v>101</v>
      </c>
      <c r="FPO32" s="468"/>
      <c r="FPP32" s="469"/>
      <c r="FPQ32" s="15" t="s">
        <v>171</v>
      </c>
      <c r="FPR32" s="468" t="s">
        <v>101</v>
      </c>
      <c r="FPS32" s="468"/>
      <c r="FPT32" s="469"/>
      <c r="FPU32" s="15" t="s">
        <v>171</v>
      </c>
      <c r="FPV32" s="468" t="s">
        <v>101</v>
      </c>
      <c r="FPW32" s="468"/>
      <c r="FPX32" s="469"/>
      <c r="FPY32" s="15" t="s">
        <v>171</v>
      </c>
      <c r="FPZ32" s="468" t="s">
        <v>101</v>
      </c>
      <c r="FQA32" s="468"/>
      <c r="FQB32" s="469"/>
      <c r="FQC32" s="15" t="s">
        <v>171</v>
      </c>
      <c r="FQD32" s="468" t="s">
        <v>101</v>
      </c>
      <c r="FQE32" s="468"/>
      <c r="FQF32" s="469"/>
      <c r="FQG32" s="15" t="s">
        <v>171</v>
      </c>
      <c r="FQH32" s="468" t="s">
        <v>101</v>
      </c>
      <c r="FQI32" s="468"/>
      <c r="FQJ32" s="469"/>
      <c r="FQK32" s="15" t="s">
        <v>171</v>
      </c>
      <c r="FQL32" s="468" t="s">
        <v>101</v>
      </c>
      <c r="FQM32" s="468"/>
      <c r="FQN32" s="469"/>
      <c r="FQO32" s="15" t="s">
        <v>171</v>
      </c>
      <c r="FQP32" s="468" t="s">
        <v>101</v>
      </c>
      <c r="FQQ32" s="468"/>
      <c r="FQR32" s="469"/>
      <c r="FQS32" s="15" t="s">
        <v>171</v>
      </c>
      <c r="FQT32" s="468" t="s">
        <v>101</v>
      </c>
      <c r="FQU32" s="468"/>
      <c r="FQV32" s="469"/>
      <c r="FQW32" s="15" t="s">
        <v>171</v>
      </c>
      <c r="FQX32" s="468" t="s">
        <v>101</v>
      </c>
      <c r="FQY32" s="468"/>
      <c r="FQZ32" s="469"/>
      <c r="FRA32" s="15" t="s">
        <v>171</v>
      </c>
      <c r="FRB32" s="468" t="s">
        <v>101</v>
      </c>
      <c r="FRC32" s="468"/>
      <c r="FRD32" s="469"/>
      <c r="FRE32" s="15" t="s">
        <v>171</v>
      </c>
      <c r="FRF32" s="468" t="s">
        <v>101</v>
      </c>
      <c r="FRG32" s="468"/>
      <c r="FRH32" s="469"/>
      <c r="FRI32" s="15" t="s">
        <v>171</v>
      </c>
      <c r="FRJ32" s="468" t="s">
        <v>101</v>
      </c>
      <c r="FRK32" s="468"/>
      <c r="FRL32" s="469"/>
      <c r="FRM32" s="15" t="s">
        <v>171</v>
      </c>
      <c r="FRN32" s="468" t="s">
        <v>101</v>
      </c>
      <c r="FRO32" s="468"/>
      <c r="FRP32" s="469"/>
      <c r="FRQ32" s="15" t="s">
        <v>171</v>
      </c>
      <c r="FRR32" s="468" t="s">
        <v>101</v>
      </c>
      <c r="FRS32" s="468"/>
      <c r="FRT32" s="469"/>
      <c r="FRU32" s="15" t="s">
        <v>171</v>
      </c>
      <c r="FRV32" s="468" t="s">
        <v>101</v>
      </c>
      <c r="FRW32" s="468"/>
      <c r="FRX32" s="469"/>
      <c r="FRY32" s="15" t="s">
        <v>171</v>
      </c>
      <c r="FRZ32" s="468" t="s">
        <v>101</v>
      </c>
      <c r="FSA32" s="468"/>
      <c r="FSB32" s="469"/>
      <c r="FSC32" s="15" t="s">
        <v>171</v>
      </c>
      <c r="FSD32" s="468" t="s">
        <v>101</v>
      </c>
      <c r="FSE32" s="468"/>
      <c r="FSF32" s="469"/>
      <c r="FSG32" s="15" t="s">
        <v>171</v>
      </c>
      <c r="FSH32" s="468" t="s">
        <v>101</v>
      </c>
      <c r="FSI32" s="468"/>
      <c r="FSJ32" s="469"/>
      <c r="FSK32" s="15" t="s">
        <v>171</v>
      </c>
      <c r="FSL32" s="468" t="s">
        <v>101</v>
      </c>
      <c r="FSM32" s="468"/>
      <c r="FSN32" s="469"/>
      <c r="FSO32" s="15" t="s">
        <v>171</v>
      </c>
      <c r="FSP32" s="468" t="s">
        <v>101</v>
      </c>
      <c r="FSQ32" s="468"/>
      <c r="FSR32" s="469"/>
      <c r="FSS32" s="15" t="s">
        <v>171</v>
      </c>
      <c r="FST32" s="468" t="s">
        <v>101</v>
      </c>
      <c r="FSU32" s="468"/>
      <c r="FSV32" s="469"/>
      <c r="FSW32" s="15" t="s">
        <v>171</v>
      </c>
      <c r="FSX32" s="468" t="s">
        <v>101</v>
      </c>
      <c r="FSY32" s="468"/>
      <c r="FSZ32" s="469"/>
      <c r="FTA32" s="15" t="s">
        <v>171</v>
      </c>
      <c r="FTB32" s="468" t="s">
        <v>101</v>
      </c>
      <c r="FTC32" s="468"/>
      <c r="FTD32" s="469"/>
      <c r="FTE32" s="15" t="s">
        <v>171</v>
      </c>
      <c r="FTF32" s="468" t="s">
        <v>101</v>
      </c>
      <c r="FTG32" s="468"/>
      <c r="FTH32" s="469"/>
      <c r="FTI32" s="15" t="s">
        <v>171</v>
      </c>
      <c r="FTJ32" s="468" t="s">
        <v>101</v>
      </c>
      <c r="FTK32" s="468"/>
      <c r="FTL32" s="469"/>
      <c r="FTM32" s="15" t="s">
        <v>171</v>
      </c>
      <c r="FTN32" s="468" t="s">
        <v>101</v>
      </c>
      <c r="FTO32" s="468"/>
      <c r="FTP32" s="469"/>
      <c r="FTQ32" s="15" t="s">
        <v>171</v>
      </c>
      <c r="FTR32" s="468" t="s">
        <v>101</v>
      </c>
      <c r="FTS32" s="468"/>
      <c r="FTT32" s="469"/>
      <c r="FTU32" s="15" t="s">
        <v>171</v>
      </c>
      <c r="FTV32" s="468" t="s">
        <v>101</v>
      </c>
      <c r="FTW32" s="468"/>
      <c r="FTX32" s="469"/>
      <c r="FTY32" s="15" t="s">
        <v>171</v>
      </c>
      <c r="FTZ32" s="468" t="s">
        <v>101</v>
      </c>
      <c r="FUA32" s="468"/>
      <c r="FUB32" s="469"/>
      <c r="FUC32" s="15" t="s">
        <v>171</v>
      </c>
      <c r="FUD32" s="468" t="s">
        <v>101</v>
      </c>
      <c r="FUE32" s="468"/>
      <c r="FUF32" s="469"/>
      <c r="FUG32" s="15" t="s">
        <v>171</v>
      </c>
      <c r="FUH32" s="468" t="s">
        <v>101</v>
      </c>
      <c r="FUI32" s="468"/>
      <c r="FUJ32" s="469"/>
      <c r="FUK32" s="15" t="s">
        <v>171</v>
      </c>
      <c r="FUL32" s="468" t="s">
        <v>101</v>
      </c>
      <c r="FUM32" s="468"/>
      <c r="FUN32" s="469"/>
      <c r="FUO32" s="15" t="s">
        <v>171</v>
      </c>
      <c r="FUP32" s="468" t="s">
        <v>101</v>
      </c>
      <c r="FUQ32" s="468"/>
      <c r="FUR32" s="469"/>
      <c r="FUS32" s="15" t="s">
        <v>171</v>
      </c>
      <c r="FUT32" s="468" t="s">
        <v>101</v>
      </c>
      <c r="FUU32" s="468"/>
      <c r="FUV32" s="469"/>
      <c r="FUW32" s="15" t="s">
        <v>171</v>
      </c>
      <c r="FUX32" s="468" t="s">
        <v>101</v>
      </c>
      <c r="FUY32" s="468"/>
      <c r="FUZ32" s="469"/>
      <c r="FVA32" s="15" t="s">
        <v>171</v>
      </c>
      <c r="FVB32" s="468" t="s">
        <v>101</v>
      </c>
      <c r="FVC32" s="468"/>
      <c r="FVD32" s="469"/>
      <c r="FVE32" s="15" t="s">
        <v>171</v>
      </c>
      <c r="FVF32" s="468" t="s">
        <v>101</v>
      </c>
      <c r="FVG32" s="468"/>
      <c r="FVH32" s="469"/>
      <c r="FVI32" s="15" t="s">
        <v>171</v>
      </c>
      <c r="FVJ32" s="468" t="s">
        <v>101</v>
      </c>
      <c r="FVK32" s="468"/>
      <c r="FVL32" s="469"/>
      <c r="FVM32" s="15" t="s">
        <v>171</v>
      </c>
      <c r="FVN32" s="468" t="s">
        <v>101</v>
      </c>
      <c r="FVO32" s="468"/>
      <c r="FVP32" s="469"/>
      <c r="FVQ32" s="15" t="s">
        <v>171</v>
      </c>
      <c r="FVR32" s="468" t="s">
        <v>101</v>
      </c>
      <c r="FVS32" s="468"/>
      <c r="FVT32" s="469"/>
      <c r="FVU32" s="15" t="s">
        <v>171</v>
      </c>
      <c r="FVV32" s="468" t="s">
        <v>101</v>
      </c>
      <c r="FVW32" s="468"/>
      <c r="FVX32" s="469"/>
      <c r="FVY32" s="15" t="s">
        <v>171</v>
      </c>
      <c r="FVZ32" s="468" t="s">
        <v>101</v>
      </c>
      <c r="FWA32" s="468"/>
      <c r="FWB32" s="469"/>
      <c r="FWC32" s="15" t="s">
        <v>171</v>
      </c>
      <c r="FWD32" s="468" t="s">
        <v>101</v>
      </c>
      <c r="FWE32" s="468"/>
      <c r="FWF32" s="469"/>
      <c r="FWG32" s="15" t="s">
        <v>171</v>
      </c>
      <c r="FWH32" s="468" t="s">
        <v>101</v>
      </c>
      <c r="FWI32" s="468"/>
      <c r="FWJ32" s="469"/>
      <c r="FWK32" s="15" t="s">
        <v>171</v>
      </c>
      <c r="FWL32" s="468" t="s">
        <v>101</v>
      </c>
      <c r="FWM32" s="468"/>
      <c r="FWN32" s="469"/>
      <c r="FWO32" s="15" t="s">
        <v>171</v>
      </c>
      <c r="FWP32" s="468" t="s">
        <v>101</v>
      </c>
      <c r="FWQ32" s="468"/>
      <c r="FWR32" s="469"/>
      <c r="FWS32" s="15" t="s">
        <v>171</v>
      </c>
      <c r="FWT32" s="468" t="s">
        <v>101</v>
      </c>
      <c r="FWU32" s="468"/>
      <c r="FWV32" s="469"/>
      <c r="FWW32" s="15" t="s">
        <v>171</v>
      </c>
      <c r="FWX32" s="468" t="s">
        <v>101</v>
      </c>
      <c r="FWY32" s="468"/>
      <c r="FWZ32" s="469"/>
      <c r="FXA32" s="15" t="s">
        <v>171</v>
      </c>
      <c r="FXB32" s="468" t="s">
        <v>101</v>
      </c>
      <c r="FXC32" s="468"/>
      <c r="FXD32" s="469"/>
      <c r="FXE32" s="15" t="s">
        <v>171</v>
      </c>
      <c r="FXF32" s="468" t="s">
        <v>101</v>
      </c>
      <c r="FXG32" s="468"/>
      <c r="FXH32" s="469"/>
      <c r="FXI32" s="15" t="s">
        <v>171</v>
      </c>
      <c r="FXJ32" s="468" t="s">
        <v>101</v>
      </c>
      <c r="FXK32" s="468"/>
      <c r="FXL32" s="469"/>
      <c r="FXM32" s="15" t="s">
        <v>171</v>
      </c>
      <c r="FXN32" s="468" t="s">
        <v>101</v>
      </c>
      <c r="FXO32" s="468"/>
      <c r="FXP32" s="469"/>
      <c r="FXQ32" s="15" t="s">
        <v>171</v>
      </c>
      <c r="FXR32" s="468" t="s">
        <v>101</v>
      </c>
      <c r="FXS32" s="468"/>
      <c r="FXT32" s="469"/>
      <c r="FXU32" s="15" t="s">
        <v>171</v>
      </c>
      <c r="FXV32" s="468" t="s">
        <v>101</v>
      </c>
      <c r="FXW32" s="468"/>
      <c r="FXX32" s="469"/>
      <c r="FXY32" s="15" t="s">
        <v>171</v>
      </c>
      <c r="FXZ32" s="468" t="s">
        <v>101</v>
      </c>
      <c r="FYA32" s="468"/>
      <c r="FYB32" s="469"/>
      <c r="FYC32" s="15" t="s">
        <v>171</v>
      </c>
      <c r="FYD32" s="468" t="s">
        <v>101</v>
      </c>
      <c r="FYE32" s="468"/>
      <c r="FYF32" s="469"/>
      <c r="FYG32" s="15" t="s">
        <v>171</v>
      </c>
      <c r="FYH32" s="468" t="s">
        <v>101</v>
      </c>
      <c r="FYI32" s="468"/>
      <c r="FYJ32" s="469"/>
      <c r="FYK32" s="15" t="s">
        <v>171</v>
      </c>
      <c r="FYL32" s="468" t="s">
        <v>101</v>
      </c>
      <c r="FYM32" s="468"/>
      <c r="FYN32" s="469"/>
      <c r="FYO32" s="15" t="s">
        <v>171</v>
      </c>
      <c r="FYP32" s="468" t="s">
        <v>101</v>
      </c>
      <c r="FYQ32" s="468"/>
      <c r="FYR32" s="469"/>
      <c r="FYS32" s="15" t="s">
        <v>171</v>
      </c>
      <c r="FYT32" s="468" t="s">
        <v>101</v>
      </c>
      <c r="FYU32" s="468"/>
      <c r="FYV32" s="469"/>
      <c r="FYW32" s="15" t="s">
        <v>171</v>
      </c>
      <c r="FYX32" s="468" t="s">
        <v>101</v>
      </c>
      <c r="FYY32" s="468"/>
      <c r="FYZ32" s="469"/>
      <c r="FZA32" s="15" t="s">
        <v>171</v>
      </c>
      <c r="FZB32" s="468" t="s">
        <v>101</v>
      </c>
      <c r="FZC32" s="468"/>
      <c r="FZD32" s="469"/>
      <c r="FZE32" s="15" t="s">
        <v>171</v>
      </c>
      <c r="FZF32" s="468" t="s">
        <v>101</v>
      </c>
      <c r="FZG32" s="468"/>
      <c r="FZH32" s="469"/>
      <c r="FZI32" s="15" t="s">
        <v>171</v>
      </c>
      <c r="FZJ32" s="468" t="s">
        <v>101</v>
      </c>
      <c r="FZK32" s="468"/>
      <c r="FZL32" s="469"/>
      <c r="FZM32" s="15" t="s">
        <v>171</v>
      </c>
      <c r="FZN32" s="468" t="s">
        <v>101</v>
      </c>
      <c r="FZO32" s="468"/>
      <c r="FZP32" s="469"/>
      <c r="FZQ32" s="15" t="s">
        <v>171</v>
      </c>
      <c r="FZR32" s="468" t="s">
        <v>101</v>
      </c>
      <c r="FZS32" s="468"/>
      <c r="FZT32" s="469"/>
      <c r="FZU32" s="15" t="s">
        <v>171</v>
      </c>
      <c r="FZV32" s="468" t="s">
        <v>101</v>
      </c>
      <c r="FZW32" s="468"/>
      <c r="FZX32" s="469"/>
      <c r="FZY32" s="15" t="s">
        <v>171</v>
      </c>
      <c r="FZZ32" s="468" t="s">
        <v>101</v>
      </c>
      <c r="GAA32" s="468"/>
      <c r="GAB32" s="469"/>
      <c r="GAC32" s="15" t="s">
        <v>171</v>
      </c>
      <c r="GAD32" s="468" t="s">
        <v>101</v>
      </c>
      <c r="GAE32" s="468"/>
      <c r="GAF32" s="469"/>
      <c r="GAG32" s="15" t="s">
        <v>171</v>
      </c>
      <c r="GAH32" s="468" t="s">
        <v>101</v>
      </c>
      <c r="GAI32" s="468"/>
      <c r="GAJ32" s="469"/>
      <c r="GAK32" s="15" t="s">
        <v>171</v>
      </c>
      <c r="GAL32" s="468" t="s">
        <v>101</v>
      </c>
      <c r="GAM32" s="468"/>
      <c r="GAN32" s="469"/>
      <c r="GAO32" s="15" t="s">
        <v>171</v>
      </c>
      <c r="GAP32" s="468" t="s">
        <v>101</v>
      </c>
      <c r="GAQ32" s="468"/>
      <c r="GAR32" s="469"/>
      <c r="GAS32" s="15" t="s">
        <v>171</v>
      </c>
      <c r="GAT32" s="468" t="s">
        <v>101</v>
      </c>
      <c r="GAU32" s="468"/>
      <c r="GAV32" s="469"/>
      <c r="GAW32" s="15" t="s">
        <v>171</v>
      </c>
      <c r="GAX32" s="468" t="s">
        <v>101</v>
      </c>
      <c r="GAY32" s="468"/>
      <c r="GAZ32" s="469"/>
      <c r="GBA32" s="15" t="s">
        <v>171</v>
      </c>
      <c r="GBB32" s="468" t="s">
        <v>101</v>
      </c>
      <c r="GBC32" s="468"/>
      <c r="GBD32" s="469"/>
      <c r="GBE32" s="15" t="s">
        <v>171</v>
      </c>
      <c r="GBF32" s="468" t="s">
        <v>101</v>
      </c>
      <c r="GBG32" s="468"/>
      <c r="GBH32" s="469"/>
      <c r="GBI32" s="15" t="s">
        <v>171</v>
      </c>
      <c r="GBJ32" s="468" t="s">
        <v>101</v>
      </c>
      <c r="GBK32" s="468"/>
      <c r="GBL32" s="469"/>
      <c r="GBM32" s="15" t="s">
        <v>171</v>
      </c>
      <c r="GBN32" s="468" t="s">
        <v>101</v>
      </c>
      <c r="GBO32" s="468"/>
      <c r="GBP32" s="469"/>
      <c r="GBQ32" s="15" t="s">
        <v>171</v>
      </c>
      <c r="GBR32" s="468" t="s">
        <v>101</v>
      </c>
      <c r="GBS32" s="468"/>
      <c r="GBT32" s="469"/>
      <c r="GBU32" s="15" t="s">
        <v>171</v>
      </c>
      <c r="GBV32" s="468" t="s">
        <v>101</v>
      </c>
      <c r="GBW32" s="468"/>
      <c r="GBX32" s="469"/>
      <c r="GBY32" s="15" t="s">
        <v>171</v>
      </c>
      <c r="GBZ32" s="468" t="s">
        <v>101</v>
      </c>
      <c r="GCA32" s="468"/>
      <c r="GCB32" s="469"/>
      <c r="GCC32" s="15" t="s">
        <v>171</v>
      </c>
      <c r="GCD32" s="468" t="s">
        <v>101</v>
      </c>
      <c r="GCE32" s="468"/>
      <c r="GCF32" s="469"/>
      <c r="GCG32" s="15" t="s">
        <v>171</v>
      </c>
      <c r="GCH32" s="468" t="s">
        <v>101</v>
      </c>
      <c r="GCI32" s="468"/>
      <c r="GCJ32" s="469"/>
      <c r="GCK32" s="15" t="s">
        <v>171</v>
      </c>
      <c r="GCL32" s="468" t="s">
        <v>101</v>
      </c>
      <c r="GCM32" s="468"/>
      <c r="GCN32" s="469"/>
      <c r="GCO32" s="15" t="s">
        <v>171</v>
      </c>
      <c r="GCP32" s="468" t="s">
        <v>101</v>
      </c>
      <c r="GCQ32" s="468"/>
      <c r="GCR32" s="469"/>
      <c r="GCS32" s="15" t="s">
        <v>171</v>
      </c>
      <c r="GCT32" s="468" t="s">
        <v>101</v>
      </c>
      <c r="GCU32" s="468"/>
      <c r="GCV32" s="469"/>
      <c r="GCW32" s="15" t="s">
        <v>171</v>
      </c>
      <c r="GCX32" s="468" t="s">
        <v>101</v>
      </c>
      <c r="GCY32" s="468"/>
      <c r="GCZ32" s="469"/>
      <c r="GDA32" s="15" t="s">
        <v>171</v>
      </c>
      <c r="GDB32" s="468" t="s">
        <v>101</v>
      </c>
      <c r="GDC32" s="468"/>
      <c r="GDD32" s="469"/>
      <c r="GDE32" s="15" t="s">
        <v>171</v>
      </c>
      <c r="GDF32" s="468" t="s">
        <v>101</v>
      </c>
      <c r="GDG32" s="468"/>
      <c r="GDH32" s="469"/>
      <c r="GDI32" s="15" t="s">
        <v>171</v>
      </c>
      <c r="GDJ32" s="468" t="s">
        <v>101</v>
      </c>
      <c r="GDK32" s="468"/>
      <c r="GDL32" s="469"/>
      <c r="GDM32" s="15" t="s">
        <v>171</v>
      </c>
      <c r="GDN32" s="468" t="s">
        <v>101</v>
      </c>
      <c r="GDO32" s="468"/>
      <c r="GDP32" s="469"/>
      <c r="GDQ32" s="15" t="s">
        <v>171</v>
      </c>
      <c r="GDR32" s="468" t="s">
        <v>101</v>
      </c>
      <c r="GDS32" s="468"/>
      <c r="GDT32" s="469"/>
      <c r="GDU32" s="15" t="s">
        <v>171</v>
      </c>
      <c r="GDV32" s="468" t="s">
        <v>101</v>
      </c>
      <c r="GDW32" s="468"/>
      <c r="GDX32" s="469"/>
      <c r="GDY32" s="15" t="s">
        <v>171</v>
      </c>
      <c r="GDZ32" s="468" t="s">
        <v>101</v>
      </c>
      <c r="GEA32" s="468"/>
      <c r="GEB32" s="469"/>
      <c r="GEC32" s="15" t="s">
        <v>171</v>
      </c>
      <c r="GED32" s="468" t="s">
        <v>101</v>
      </c>
      <c r="GEE32" s="468"/>
      <c r="GEF32" s="469"/>
      <c r="GEG32" s="15" t="s">
        <v>171</v>
      </c>
      <c r="GEH32" s="468" t="s">
        <v>101</v>
      </c>
      <c r="GEI32" s="468"/>
      <c r="GEJ32" s="469"/>
      <c r="GEK32" s="15" t="s">
        <v>171</v>
      </c>
      <c r="GEL32" s="468" t="s">
        <v>101</v>
      </c>
      <c r="GEM32" s="468"/>
      <c r="GEN32" s="469"/>
      <c r="GEO32" s="15" t="s">
        <v>171</v>
      </c>
      <c r="GEP32" s="468" t="s">
        <v>101</v>
      </c>
      <c r="GEQ32" s="468"/>
      <c r="GER32" s="469"/>
      <c r="GES32" s="15" t="s">
        <v>171</v>
      </c>
      <c r="GET32" s="468" t="s">
        <v>101</v>
      </c>
      <c r="GEU32" s="468"/>
      <c r="GEV32" s="469"/>
      <c r="GEW32" s="15" t="s">
        <v>171</v>
      </c>
      <c r="GEX32" s="468" t="s">
        <v>101</v>
      </c>
      <c r="GEY32" s="468"/>
      <c r="GEZ32" s="469"/>
      <c r="GFA32" s="15" t="s">
        <v>171</v>
      </c>
      <c r="GFB32" s="468" t="s">
        <v>101</v>
      </c>
      <c r="GFC32" s="468"/>
      <c r="GFD32" s="469"/>
      <c r="GFE32" s="15" t="s">
        <v>171</v>
      </c>
      <c r="GFF32" s="468" t="s">
        <v>101</v>
      </c>
      <c r="GFG32" s="468"/>
      <c r="GFH32" s="469"/>
      <c r="GFI32" s="15" t="s">
        <v>171</v>
      </c>
      <c r="GFJ32" s="468" t="s">
        <v>101</v>
      </c>
      <c r="GFK32" s="468"/>
      <c r="GFL32" s="469"/>
      <c r="GFM32" s="15" t="s">
        <v>171</v>
      </c>
      <c r="GFN32" s="468" t="s">
        <v>101</v>
      </c>
      <c r="GFO32" s="468"/>
      <c r="GFP32" s="469"/>
      <c r="GFQ32" s="15" t="s">
        <v>171</v>
      </c>
      <c r="GFR32" s="468" t="s">
        <v>101</v>
      </c>
      <c r="GFS32" s="468"/>
      <c r="GFT32" s="469"/>
      <c r="GFU32" s="15" t="s">
        <v>171</v>
      </c>
      <c r="GFV32" s="468" t="s">
        <v>101</v>
      </c>
      <c r="GFW32" s="468"/>
      <c r="GFX32" s="469"/>
      <c r="GFY32" s="15" t="s">
        <v>171</v>
      </c>
      <c r="GFZ32" s="468" t="s">
        <v>101</v>
      </c>
      <c r="GGA32" s="468"/>
      <c r="GGB32" s="469"/>
      <c r="GGC32" s="15" t="s">
        <v>171</v>
      </c>
      <c r="GGD32" s="468" t="s">
        <v>101</v>
      </c>
      <c r="GGE32" s="468"/>
      <c r="GGF32" s="469"/>
      <c r="GGG32" s="15" t="s">
        <v>171</v>
      </c>
      <c r="GGH32" s="468" t="s">
        <v>101</v>
      </c>
      <c r="GGI32" s="468"/>
      <c r="GGJ32" s="469"/>
      <c r="GGK32" s="15" t="s">
        <v>171</v>
      </c>
      <c r="GGL32" s="468" t="s">
        <v>101</v>
      </c>
      <c r="GGM32" s="468"/>
      <c r="GGN32" s="469"/>
      <c r="GGO32" s="15" t="s">
        <v>171</v>
      </c>
      <c r="GGP32" s="468" t="s">
        <v>101</v>
      </c>
      <c r="GGQ32" s="468"/>
      <c r="GGR32" s="469"/>
      <c r="GGS32" s="15" t="s">
        <v>171</v>
      </c>
      <c r="GGT32" s="468" t="s">
        <v>101</v>
      </c>
      <c r="GGU32" s="468"/>
      <c r="GGV32" s="469"/>
      <c r="GGW32" s="15" t="s">
        <v>171</v>
      </c>
      <c r="GGX32" s="468" t="s">
        <v>101</v>
      </c>
      <c r="GGY32" s="468"/>
      <c r="GGZ32" s="469"/>
      <c r="GHA32" s="15" t="s">
        <v>171</v>
      </c>
      <c r="GHB32" s="468" t="s">
        <v>101</v>
      </c>
      <c r="GHC32" s="468"/>
      <c r="GHD32" s="469"/>
      <c r="GHE32" s="15" t="s">
        <v>171</v>
      </c>
      <c r="GHF32" s="468" t="s">
        <v>101</v>
      </c>
      <c r="GHG32" s="468"/>
      <c r="GHH32" s="469"/>
      <c r="GHI32" s="15" t="s">
        <v>171</v>
      </c>
      <c r="GHJ32" s="468" t="s">
        <v>101</v>
      </c>
      <c r="GHK32" s="468"/>
      <c r="GHL32" s="469"/>
      <c r="GHM32" s="15" t="s">
        <v>171</v>
      </c>
      <c r="GHN32" s="468" t="s">
        <v>101</v>
      </c>
      <c r="GHO32" s="468"/>
      <c r="GHP32" s="469"/>
      <c r="GHQ32" s="15" t="s">
        <v>171</v>
      </c>
      <c r="GHR32" s="468" t="s">
        <v>101</v>
      </c>
      <c r="GHS32" s="468"/>
      <c r="GHT32" s="469"/>
      <c r="GHU32" s="15" t="s">
        <v>171</v>
      </c>
      <c r="GHV32" s="468" t="s">
        <v>101</v>
      </c>
      <c r="GHW32" s="468"/>
      <c r="GHX32" s="469"/>
      <c r="GHY32" s="15" t="s">
        <v>171</v>
      </c>
      <c r="GHZ32" s="468" t="s">
        <v>101</v>
      </c>
      <c r="GIA32" s="468"/>
      <c r="GIB32" s="469"/>
      <c r="GIC32" s="15" t="s">
        <v>171</v>
      </c>
      <c r="GID32" s="468" t="s">
        <v>101</v>
      </c>
      <c r="GIE32" s="468"/>
      <c r="GIF32" s="469"/>
      <c r="GIG32" s="15" t="s">
        <v>171</v>
      </c>
      <c r="GIH32" s="468" t="s">
        <v>101</v>
      </c>
      <c r="GII32" s="468"/>
      <c r="GIJ32" s="469"/>
      <c r="GIK32" s="15" t="s">
        <v>171</v>
      </c>
      <c r="GIL32" s="468" t="s">
        <v>101</v>
      </c>
      <c r="GIM32" s="468"/>
      <c r="GIN32" s="469"/>
      <c r="GIO32" s="15" t="s">
        <v>171</v>
      </c>
      <c r="GIP32" s="468" t="s">
        <v>101</v>
      </c>
      <c r="GIQ32" s="468"/>
      <c r="GIR32" s="469"/>
      <c r="GIS32" s="15" t="s">
        <v>171</v>
      </c>
      <c r="GIT32" s="468" t="s">
        <v>101</v>
      </c>
      <c r="GIU32" s="468"/>
      <c r="GIV32" s="469"/>
      <c r="GIW32" s="15" t="s">
        <v>171</v>
      </c>
      <c r="GIX32" s="468" t="s">
        <v>101</v>
      </c>
      <c r="GIY32" s="468"/>
      <c r="GIZ32" s="469"/>
      <c r="GJA32" s="15" t="s">
        <v>171</v>
      </c>
      <c r="GJB32" s="468" t="s">
        <v>101</v>
      </c>
      <c r="GJC32" s="468"/>
      <c r="GJD32" s="469"/>
      <c r="GJE32" s="15" t="s">
        <v>171</v>
      </c>
      <c r="GJF32" s="468" t="s">
        <v>101</v>
      </c>
      <c r="GJG32" s="468"/>
      <c r="GJH32" s="469"/>
      <c r="GJI32" s="15" t="s">
        <v>171</v>
      </c>
      <c r="GJJ32" s="468" t="s">
        <v>101</v>
      </c>
      <c r="GJK32" s="468"/>
      <c r="GJL32" s="469"/>
      <c r="GJM32" s="15" t="s">
        <v>171</v>
      </c>
      <c r="GJN32" s="468" t="s">
        <v>101</v>
      </c>
      <c r="GJO32" s="468"/>
      <c r="GJP32" s="469"/>
      <c r="GJQ32" s="15" t="s">
        <v>171</v>
      </c>
      <c r="GJR32" s="468" t="s">
        <v>101</v>
      </c>
      <c r="GJS32" s="468"/>
      <c r="GJT32" s="469"/>
      <c r="GJU32" s="15" t="s">
        <v>171</v>
      </c>
      <c r="GJV32" s="468" t="s">
        <v>101</v>
      </c>
      <c r="GJW32" s="468"/>
      <c r="GJX32" s="469"/>
      <c r="GJY32" s="15" t="s">
        <v>171</v>
      </c>
      <c r="GJZ32" s="468" t="s">
        <v>101</v>
      </c>
      <c r="GKA32" s="468"/>
      <c r="GKB32" s="469"/>
      <c r="GKC32" s="15" t="s">
        <v>171</v>
      </c>
      <c r="GKD32" s="468" t="s">
        <v>101</v>
      </c>
      <c r="GKE32" s="468"/>
      <c r="GKF32" s="469"/>
      <c r="GKG32" s="15" t="s">
        <v>171</v>
      </c>
      <c r="GKH32" s="468" t="s">
        <v>101</v>
      </c>
      <c r="GKI32" s="468"/>
      <c r="GKJ32" s="469"/>
      <c r="GKK32" s="15" t="s">
        <v>171</v>
      </c>
      <c r="GKL32" s="468" t="s">
        <v>101</v>
      </c>
      <c r="GKM32" s="468"/>
      <c r="GKN32" s="469"/>
      <c r="GKO32" s="15" t="s">
        <v>171</v>
      </c>
      <c r="GKP32" s="468" t="s">
        <v>101</v>
      </c>
      <c r="GKQ32" s="468"/>
      <c r="GKR32" s="469"/>
      <c r="GKS32" s="15" t="s">
        <v>171</v>
      </c>
      <c r="GKT32" s="468" t="s">
        <v>101</v>
      </c>
      <c r="GKU32" s="468"/>
      <c r="GKV32" s="469"/>
      <c r="GKW32" s="15" t="s">
        <v>171</v>
      </c>
      <c r="GKX32" s="468" t="s">
        <v>101</v>
      </c>
      <c r="GKY32" s="468"/>
      <c r="GKZ32" s="469"/>
      <c r="GLA32" s="15" t="s">
        <v>171</v>
      </c>
      <c r="GLB32" s="468" t="s">
        <v>101</v>
      </c>
      <c r="GLC32" s="468"/>
      <c r="GLD32" s="469"/>
      <c r="GLE32" s="15" t="s">
        <v>171</v>
      </c>
      <c r="GLF32" s="468" t="s">
        <v>101</v>
      </c>
      <c r="GLG32" s="468"/>
      <c r="GLH32" s="469"/>
      <c r="GLI32" s="15" t="s">
        <v>171</v>
      </c>
      <c r="GLJ32" s="468" t="s">
        <v>101</v>
      </c>
      <c r="GLK32" s="468"/>
      <c r="GLL32" s="469"/>
      <c r="GLM32" s="15" t="s">
        <v>171</v>
      </c>
      <c r="GLN32" s="468" t="s">
        <v>101</v>
      </c>
      <c r="GLO32" s="468"/>
      <c r="GLP32" s="469"/>
      <c r="GLQ32" s="15" t="s">
        <v>171</v>
      </c>
      <c r="GLR32" s="468" t="s">
        <v>101</v>
      </c>
      <c r="GLS32" s="468"/>
      <c r="GLT32" s="469"/>
      <c r="GLU32" s="15" t="s">
        <v>171</v>
      </c>
      <c r="GLV32" s="468" t="s">
        <v>101</v>
      </c>
      <c r="GLW32" s="468"/>
      <c r="GLX32" s="469"/>
      <c r="GLY32" s="15" t="s">
        <v>171</v>
      </c>
      <c r="GLZ32" s="468" t="s">
        <v>101</v>
      </c>
      <c r="GMA32" s="468"/>
      <c r="GMB32" s="469"/>
      <c r="GMC32" s="15" t="s">
        <v>171</v>
      </c>
      <c r="GMD32" s="468" t="s">
        <v>101</v>
      </c>
      <c r="GME32" s="468"/>
      <c r="GMF32" s="469"/>
      <c r="GMG32" s="15" t="s">
        <v>171</v>
      </c>
      <c r="GMH32" s="468" t="s">
        <v>101</v>
      </c>
      <c r="GMI32" s="468"/>
      <c r="GMJ32" s="469"/>
      <c r="GMK32" s="15" t="s">
        <v>171</v>
      </c>
      <c r="GML32" s="468" t="s">
        <v>101</v>
      </c>
      <c r="GMM32" s="468"/>
      <c r="GMN32" s="469"/>
      <c r="GMO32" s="15" t="s">
        <v>171</v>
      </c>
      <c r="GMP32" s="468" t="s">
        <v>101</v>
      </c>
      <c r="GMQ32" s="468"/>
      <c r="GMR32" s="469"/>
      <c r="GMS32" s="15" t="s">
        <v>171</v>
      </c>
      <c r="GMT32" s="468" t="s">
        <v>101</v>
      </c>
      <c r="GMU32" s="468"/>
      <c r="GMV32" s="469"/>
      <c r="GMW32" s="15" t="s">
        <v>171</v>
      </c>
      <c r="GMX32" s="468" t="s">
        <v>101</v>
      </c>
      <c r="GMY32" s="468"/>
      <c r="GMZ32" s="469"/>
      <c r="GNA32" s="15" t="s">
        <v>171</v>
      </c>
      <c r="GNB32" s="468" t="s">
        <v>101</v>
      </c>
      <c r="GNC32" s="468"/>
      <c r="GND32" s="469"/>
      <c r="GNE32" s="15" t="s">
        <v>171</v>
      </c>
      <c r="GNF32" s="468" t="s">
        <v>101</v>
      </c>
      <c r="GNG32" s="468"/>
      <c r="GNH32" s="469"/>
      <c r="GNI32" s="15" t="s">
        <v>171</v>
      </c>
      <c r="GNJ32" s="468" t="s">
        <v>101</v>
      </c>
      <c r="GNK32" s="468"/>
      <c r="GNL32" s="469"/>
      <c r="GNM32" s="15" t="s">
        <v>171</v>
      </c>
      <c r="GNN32" s="468" t="s">
        <v>101</v>
      </c>
      <c r="GNO32" s="468"/>
      <c r="GNP32" s="469"/>
      <c r="GNQ32" s="15" t="s">
        <v>171</v>
      </c>
      <c r="GNR32" s="468" t="s">
        <v>101</v>
      </c>
      <c r="GNS32" s="468"/>
      <c r="GNT32" s="469"/>
      <c r="GNU32" s="15" t="s">
        <v>171</v>
      </c>
      <c r="GNV32" s="468" t="s">
        <v>101</v>
      </c>
      <c r="GNW32" s="468"/>
      <c r="GNX32" s="469"/>
      <c r="GNY32" s="15" t="s">
        <v>171</v>
      </c>
      <c r="GNZ32" s="468" t="s">
        <v>101</v>
      </c>
      <c r="GOA32" s="468"/>
      <c r="GOB32" s="469"/>
      <c r="GOC32" s="15" t="s">
        <v>171</v>
      </c>
      <c r="GOD32" s="468" t="s">
        <v>101</v>
      </c>
      <c r="GOE32" s="468"/>
      <c r="GOF32" s="469"/>
      <c r="GOG32" s="15" t="s">
        <v>171</v>
      </c>
      <c r="GOH32" s="468" t="s">
        <v>101</v>
      </c>
      <c r="GOI32" s="468"/>
      <c r="GOJ32" s="469"/>
      <c r="GOK32" s="15" t="s">
        <v>171</v>
      </c>
      <c r="GOL32" s="468" t="s">
        <v>101</v>
      </c>
      <c r="GOM32" s="468"/>
      <c r="GON32" s="469"/>
      <c r="GOO32" s="15" t="s">
        <v>171</v>
      </c>
      <c r="GOP32" s="468" t="s">
        <v>101</v>
      </c>
      <c r="GOQ32" s="468"/>
      <c r="GOR32" s="469"/>
      <c r="GOS32" s="15" t="s">
        <v>171</v>
      </c>
      <c r="GOT32" s="468" t="s">
        <v>101</v>
      </c>
      <c r="GOU32" s="468"/>
      <c r="GOV32" s="469"/>
      <c r="GOW32" s="15" t="s">
        <v>171</v>
      </c>
      <c r="GOX32" s="468" t="s">
        <v>101</v>
      </c>
      <c r="GOY32" s="468"/>
      <c r="GOZ32" s="469"/>
      <c r="GPA32" s="15" t="s">
        <v>171</v>
      </c>
      <c r="GPB32" s="468" t="s">
        <v>101</v>
      </c>
      <c r="GPC32" s="468"/>
      <c r="GPD32" s="469"/>
      <c r="GPE32" s="15" t="s">
        <v>171</v>
      </c>
      <c r="GPF32" s="468" t="s">
        <v>101</v>
      </c>
      <c r="GPG32" s="468"/>
      <c r="GPH32" s="469"/>
      <c r="GPI32" s="15" t="s">
        <v>171</v>
      </c>
      <c r="GPJ32" s="468" t="s">
        <v>101</v>
      </c>
      <c r="GPK32" s="468"/>
      <c r="GPL32" s="469"/>
      <c r="GPM32" s="15" t="s">
        <v>171</v>
      </c>
      <c r="GPN32" s="468" t="s">
        <v>101</v>
      </c>
      <c r="GPO32" s="468"/>
      <c r="GPP32" s="469"/>
      <c r="GPQ32" s="15" t="s">
        <v>171</v>
      </c>
      <c r="GPR32" s="468" t="s">
        <v>101</v>
      </c>
      <c r="GPS32" s="468"/>
      <c r="GPT32" s="469"/>
      <c r="GPU32" s="15" t="s">
        <v>171</v>
      </c>
      <c r="GPV32" s="468" t="s">
        <v>101</v>
      </c>
      <c r="GPW32" s="468"/>
      <c r="GPX32" s="469"/>
      <c r="GPY32" s="15" t="s">
        <v>171</v>
      </c>
      <c r="GPZ32" s="468" t="s">
        <v>101</v>
      </c>
      <c r="GQA32" s="468"/>
      <c r="GQB32" s="469"/>
      <c r="GQC32" s="15" t="s">
        <v>171</v>
      </c>
      <c r="GQD32" s="468" t="s">
        <v>101</v>
      </c>
      <c r="GQE32" s="468"/>
      <c r="GQF32" s="469"/>
      <c r="GQG32" s="15" t="s">
        <v>171</v>
      </c>
      <c r="GQH32" s="468" t="s">
        <v>101</v>
      </c>
      <c r="GQI32" s="468"/>
      <c r="GQJ32" s="469"/>
      <c r="GQK32" s="15" t="s">
        <v>171</v>
      </c>
      <c r="GQL32" s="468" t="s">
        <v>101</v>
      </c>
      <c r="GQM32" s="468"/>
      <c r="GQN32" s="469"/>
      <c r="GQO32" s="15" t="s">
        <v>171</v>
      </c>
      <c r="GQP32" s="468" t="s">
        <v>101</v>
      </c>
      <c r="GQQ32" s="468"/>
      <c r="GQR32" s="469"/>
      <c r="GQS32" s="15" t="s">
        <v>171</v>
      </c>
      <c r="GQT32" s="468" t="s">
        <v>101</v>
      </c>
      <c r="GQU32" s="468"/>
      <c r="GQV32" s="469"/>
      <c r="GQW32" s="15" t="s">
        <v>171</v>
      </c>
      <c r="GQX32" s="468" t="s">
        <v>101</v>
      </c>
      <c r="GQY32" s="468"/>
      <c r="GQZ32" s="469"/>
      <c r="GRA32" s="15" t="s">
        <v>171</v>
      </c>
      <c r="GRB32" s="468" t="s">
        <v>101</v>
      </c>
      <c r="GRC32" s="468"/>
      <c r="GRD32" s="469"/>
      <c r="GRE32" s="15" t="s">
        <v>171</v>
      </c>
      <c r="GRF32" s="468" t="s">
        <v>101</v>
      </c>
      <c r="GRG32" s="468"/>
      <c r="GRH32" s="469"/>
      <c r="GRI32" s="15" t="s">
        <v>171</v>
      </c>
      <c r="GRJ32" s="468" t="s">
        <v>101</v>
      </c>
      <c r="GRK32" s="468"/>
      <c r="GRL32" s="469"/>
      <c r="GRM32" s="15" t="s">
        <v>171</v>
      </c>
      <c r="GRN32" s="468" t="s">
        <v>101</v>
      </c>
      <c r="GRO32" s="468"/>
      <c r="GRP32" s="469"/>
      <c r="GRQ32" s="15" t="s">
        <v>171</v>
      </c>
      <c r="GRR32" s="468" t="s">
        <v>101</v>
      </c>
      <c r="GRS32" s="468"/>
      <c r="GRT32" s="469"/>
      <c r="GRU32" s="15" t="s">
        <v>171</v>
      </c>
      <c r="GRV32" s="468" t="s">
        <v>101</v>
      </c>
      <c r="GRW32" s="468"/>
      <c r="GRX32" s="469"/>
      <c r="GRY32" s="15" t="s">
        <v>171</v>
      </c>
      <c r="GRZ32" s="468" t="s">
        <v>101</v>
      </c>
      <c r="GSA32" s="468"/>
      <c r="GSB32" s="469"/>
      <c r="GSC32" s="15" t="s">
        <v>171</v>
      </c>
      <c r="GSD32" s="468" t="s">
        <v>101</v>
      </c>
      <c r="GSE32" s="468"/>
      <c r="GSF32" s="469"/>
      <c r="GSG32" s="15" t="s">
        <v>171</v>
      </c>
      <c r="GSH32" s="468" t="s">
        <v>101</v>
      </c>
      <c r="GSI32" s="468"/>
      <c r="GSJ32" s="469"/>
      <c r="GSK32" s="15" t="s">
        <v>171</v>
      </c>
      <c r="GSL32" s="468" t="s">
        <v>101</v>
      </c>
      <c r="GSM32" s="468"/>
      <c r="GSN32" s="469"/>
      <c r="GSO32" s="15" t="s">
        <v>171</v>
      </c>
      <c r="GSP32" s="468" t="s">
        <v>101</v>
      </c>
      <c r="GSQ32" s="468"/>
      <c r="GSR32" s="469"/>
      <c r="GSS32" s="15" t="s">
        <v>171</v>
      </c>
      <c r="GST32" s="468" t="s">
        <v>101</v>
      </c>
      <c r="GSU32" s="468"/>
      <c r="GSV32" s="469"/>
      <c r="GSW32" s="15" t="s">
        <v>171</v>
      </c>
      <c r="GSX32" s="468" t="s">
        <v>101</v>
      </c>
      <c r="GSY32" s="468"/>
      <c r="GSZ32" s="469"/>
      <c r="GTA32" s="15" t="s">
        <v>171</v>
      </c>
      <c r="GTB32" s="468" t="s">
        <v>101</v>
      </c>
      <c r="GTC32" s="468"/>
      <c r="GTD32" s="469"/>
      <c r="GTE32" s="15" t="s">
        <v>171</v>
      </c>
      <c r="GTF32" s="468" t="s">
        <v>101</v>
      </c>
      <c r="GTG32" s="468"/>
      <c r="GTH32" s="469"/>
      <c r="GTI32" s="15" t="s">
        <v>171</v>
      </c>
      <c r="GTJ32" s="468" t="s">
        <v>101</v>
      </c>
      <c r="GTK32" s="468"/>
      <c r="GTL32" s="469"/>
      <c r="GTM32" s="15" t="s">
        <v>171</v>
      </c>
      <c r="GTN32" s="468" t="s">
        <v>101</v>
      </c>
      <c r="GTO32" s="468"/>
      <c r="GTP32" s="469"/>
      <c r="GTQ32" s="15" t="s">
        <v>171</v>
      </c>
      <c r="GTR32" s="468" t="s">
        <v>101</v>
      </c>
      <c r="GTS32" s="468"/>
      <c r="GTT32" s="469"/>
      <c r="GTU32" s="15" t="s">
        <v>171</v>
      </c>
      <c r="GTV32" s="468" t="s">
        <v>101</v>
      </c>
      <c r="GTW32" s="468"/>
      <c r="GTX32" s="469"/>
      <c r="GTY32" s="15" t="s">
        <v>171</v>
      </c>
      <c r="GTZ32" s="468" t="s">
        <v>101</v>
      </c>
      <c r="GUA32" s="468"/>
      <c r="GUB32" s="469"/>
      <c r="GUC32" s="15" t="s">
        <v>171</v>
      </c>
      <c r="GUD32" s="468" t="s">
        <v>101</v>
      </c>
      <c r="GUE32" s="468"/>
      <c r="GUF32" s="469"/>
      <c r="GUG32" s="15" t="s">
        <v>171</v>
      </c>
      <c r="GUH32" s="468" t="s">
        <v>101</v>
      </c>
      <c r="GUI32" s="468"/>
      <c r="GUJ32" s="469"/>
      <c r="GUK32" s="15" t="s">
        <v>171</v>
      </c>
      <c r="GUL32" s="468" t="s">
        <v>101</v>
      </c>
      <c r="GUM32" s="468"/>
      <c r="GUN32" s="469"/>
      <c r="GUO32" s="15" t="s">
        <v>171</v>
      </c>
      <c r="GUP32" s="468" t="s">
        <v>101</v>
      </c>
      <c r="GUQ32" s="468"/>
      <c r="GUR32" s="469"/>
      <c r="GUS32" s="15" t="s">
        <v>171</v>
      </c>
      <c r="GUT32" s="468" t="s">
        <v>101</v>
      </c>
      <c r="GUU32" s="468"/>
      <c r="GUV32" s="469"/>
      <c r="GUW32" s="15" t="s">
        <v>171</v>
      </c>
      <c r="GUX32" s="468" t="s">
        <v>101</v>
      </c>
      <c r="GUY32" s="468"/>
      <c r="GUZ32" s="469"/>
      <c r="GVA32" s="15" t="s">
        <v>171</v>
      </c>
      <c r="GVB32" s="468" t="s">
        <v>101</v>
      </c>
      <c r="GVC32" s="468"/>
      <c r="GVD32" s="469"/>
      <c r="GVE32" s="15" t="s">
        <v>171</v>
      </c>
      <c r="GVF32" s="468" t="s">
        <v>101</v>
      </c>
      <c r="GVG32" s="468"/>
      <c r="GVH32" s="469"/>
      <c r="GVI32" s="15" t="s">
        <v>171</v>
      </c>
      <c r="GVJ32" s="468" t="s">
        <v>101</v>
      </c>
      <c r="GVK32" s="468"/>
      <c r="GVL32" s="469"/>
      <c r="GVM32" s="15" t="s">
        <v>171</v>
      </c>
      <c r="GVN32" s="468" t="s">
        <v>101</v>
      </c>
      <c r="GVO32" s="468"/>
      <c r="GVP32" s="469"/>
      <c r="GVQ32" s="15" t="s">
        <v>171</v>
      </c>
      <c r="GVR32" s="468" t="s">
        <v>101</v>
      </c>
      <c r="GVS32" s="468"/>
      <c r="GVT32" s="469"/>
      <c r="GVU32" s="15" t="s">
        <v>171</v>
      </c>
      <c r="GVV32" s="468" t="s">
        <v>101</v>
      </c>
      <c r="GVW32" s="468"/>
      <c r="GVX32" s="469"/>
      <c r="GVY32" s="15" t="s">
        <v>171</v>
      </c>
      <c r="GVZ32" s="468" t="s">
        <v>101</v>
      </c>
      <c r="GWA32" s="468"/>
      <c r="GWB32" s="469"/>
      <c r="GWC32" s="15" t="s">
        <v>171</v>
      </c>
      <c r="GWD32" s="468" t="s">
        <v>101</v>
      </c>
      <c r="GWE32" s="468"/>
      <c r="GWF32" s="469"/>
      <c r="GWG32" s="15" t="s">
        <v>171</v>
      </c>
      <c r="GWH32" s="468" t="s">
        <v>101</v>
      </c>
      <c r="GWI32" s="468"/>
      <c r="GWJ32" s="469"/>
      <c r="GWK32" s="15" t="s">
        <v>171</v>
      </c>
      <c r="GWL32" s="468" t="s">
        <v>101</v>
      </c>
      <c r="GWM32" s="468"/>
      <c r="GWN32" s="469"/>
      <c r="GWO32" s="15" t="s">
        <v>171</v>
      </c>
      <c r="GWP32" s="468" t="s">
        <v>101</v>
      </c>
      <c r="GWQ32" s="468"/>
      <c r="GWR32" s="469"/>
      <c r="GWS32" s="15" t="s">
        <v>171</v>
      </c>
      <c r="GWT32" s="468" t="s">
        <v>101</v>
      </c>
      <c r="GWU32" s="468"/>
      <c r="GWV32" s="469"/>
      <c r="GWW32" s="15" t="s">
        <v>171</v>
      </c>
      <c r="GWX32" s="468" t="s">
        <v>101</v>
      </c>
      <c r="GWY32" s="468"/>
      <c r="GWZ32" s="469"/>
      <c r="GXA32" s="15" t="s">
        <v>171</v>
      </c>
      <c r="GXB32" s="468" t="s">
        <v>101</v>
      </c>
      <c r="GXC32" s="468"/>
      <c r="GXD32" s="469"/>
      <c r="GXE32" s="15" t="s">
        <v>171</v>
      </c>
      <c r="GXF32" s="468" t="s">
        <v>101</v>
      </c>
      <c r="GXG32" s="468"/>
      <c r="GXH32" s="469"/>
      <c r="GXI32" s="15" t="s">
        <v>171</v>
      </c>
      <c r="GXJ32" s="468" t="s">
        <v>101</v>
      </c>
      <c r="GXK32" s="468"/>
      <c r="GXL32" s="469"/>
      <c r="GXM32" s="15" t="s">
        <v>171</v>
      </c>
      <c r="GXN32" s="468" t="s">
        <v>101</v>
      </c>
      <c r="GXO32" s="468"/>
      <c r="GXP32" s="469"/>
      <c r="GXQ32" s="15" t="s">
        <v>171</v>
      </c>
      <c r="GXR32" s="468" t="s">
        <v>101</v>
      </c>
      <c r="GXS32" s="468"/>
      <c r="GXT32" s="469"/>
      <c r="GXU32" s="15" t="s">
        <v>171</v>
      </c>
      <c r="GXV32" s="468" t="s">
        <v>101</v>
      </c>
      <c r="GXW32" s="468"/>
      <c r="GXX32" s="469"/>
      <c r="GXY32" s="15" t="s">
        <v>171</v>
      </c>
      <c r="GXZ32" s="468" t="s">
        <v>101</v>
      </c>
      <c r="GYA32" s="468"/>
      <c r="GYB32" s="469"/>
      <c r="GYC32" s="15" t="s">
        <v>171</v>
      </c>
      <c r="GYD32" s="468" t="s">
        <v>101</v>
      </c>
      <c r="GYE32" s="468"/>
      <c r="GYF32" s="469"/>
      <c r="GYG32" s="15" t="s">
        <v>171</v>
      </c>
      <c r="GYH32" s="468" t="s">
        <v>101</v>
      </c>
      <c r="GYI32" s="468"/>
      <c r="GYJ32" s="469"/>
      <c r="GYK32" s="15" t="s">
        <v>171</v>
      </c>
      <c r="GYL32" s="468" t="s">
        <v>101</v>
      </c>
      <c r="GYM32" s="468"/>
      <c r="GYN32" s="469"/>
      <c r="GYO32" s="15" t="s">
        <v>171</v>
      </c>
      <c r="GYP32" s="468" t="s">
        <v>101</v>
      </c>
      <c r="GYQ32" s="468"/>
      <c r="GYR32" s="469"/>
      <c r="GYS32" s="15" t="s">
        <v>171</v>
      </c>
      <c r="GYT32" s="468" t="s">
        <v>101</v>
      </c>
      <c r="GYU32" s="468"/>
      <c r="GYV32" s="469"/>
      <c r="GYW32" s="15" t="s">
        <v>171</v>
      </c>
      <c r="GYX32" s="468" t="s">
        <v>101</v>
      </c>
      <c r="GYY32" s="468"/>
      <c r="GYZ32" s="469"/>
      <c r="GZA32" s="15" t="s">
        <v>171</v>
      </c>
      <c r="GZB32" s="468" t="s">
        <v>101</v>
      </c>
      <c r="GZC32" s="468"/>
      <c r="GZD32" s="469"/>
      <c r="GZE32" s="15" t="s">
        <v>171</v>
      </c>
      <c r="GZF32" s="468" t="s">
        <v>101</v>
      </c>
      <c r="GZG32" s="468"/>
      <c r="GZH32" s="469"/>
      <c r="GZI32" s="15" t="s">
        <v>171</v>
      </c>
      <c r="GZJ32" s="468" t="s">
        <v>101</v>
      </c>
      <c r="GZK32" s="468"/>
      <c r="GZL32" s="469"/>
      <c r="GZM32" s="15" t="s">
        <v>171</v>
      </c>
      <c r="GZN32" s="468" t="s">
        <v>101</v>
      </c>
      <c r="GZO32" s="468"/>
      <c r="GZP32" s="469"/>
      <c r="GZQ32" s="15" t="s">
        <v>171</v>
      </c>
      <c r="GZR32" s="468" t="s">
        <v>101</v>
      </c>
      <c r="GZS32" s="468"/>
      <c r="GZT32" s="469"/>
      <c r="GZU32" s="15" t="s">
        <v>171</v>
      </c>
      <c r="GZV32" s="468" t="s">
        <v>101</v>
      </c>
      <c r="GZW32" s="468"/>
      <c r="GZX32" s="469"/>
      <c r="GZY32" s="15" t="s">
        <v>171</v>
      </c>
      <c r="GZZ32" s="468" t="s">
        <v>101</v>
      </c>
      <c r="HAA32" s="468"/>
      <c r="HAB32" s="469"/>
      <c r="HAC32" s="15" t="s">
        <v>171</v>
      </c>
      <c r="HAD32" s="468" t="s">
        <v>101</v>
      </c>
      <c r="HAE32" s="468"/>
      <c r="HAF32" s="469"/>
      <c r="HAG32" s="15" t="s">
        <v>171</v>
      </c>
      <c r="HAH32" s="468" t="s">
        <v>101</v>
      </c>
      <c r="HAI32" s="468"/>
      <c r="HAJ32" s="469"/>
      <c r="HAK32" s="15" t="s">
        <v>171</v>
      </c>
      <c r="HAL32" s="468" t="s">
        <v>101</v>
      </c>
      <c r="HAM32" s="468"/>
      <c r="HAN32" s="469"/>
      <c r="HAO32" s="15" t="s">
        <v>171</v>
      </c>
      <c r="HAP32" s="468" t="s">
        <v>101</v>
      </c>
      <c r="HAQ32" s="468"/>
      <c r="HAR32" s="469"/>
      <c r="HAS32" s="15" t="s">
        <v>171</v>
      </c>
      <c r="HAT32" s="468" t="s">
        <v>101</v>
      </c>
      <c r="HAU32" s="468"/>
      <c r="HAV32" s="469"/>
      <c r="HAW32" s="15" t="s">
        <v>171</v>
      </c>
      <c r="HAX32" s="468" t="s">
        <v>101</v>
      </c>
      <c r="HAY32" s="468"/>
      <c r="HAZ32" s="469"/>
      <c r="HBA32" s="15" t="s">
        <v>171</v>
      </c>
      <c r="HBB32" s="468" t="s">
        <v>101</v>
      </c>
      <c r="HBC32" s="468"/>
      <c r="HBD32" s="469"/>
      <c r="HBE32" s="15" t="s">
        <v>171</v>
      </c>
      <c r="HBF32" s="468" t="s">
        <v>101</v>
      </c>
      <c r="HBG32" s="468"/>
      <c r="HBH32" s="469"/>
      <c r="HBI32" s="15" t="s">
        <v>171</v>
      </c>
      <c r="HBJ32" s="468" t="s">
        <v>101</v>
      </c>
      <c r="HBK32" s="468"/>
      <c r="HBL32" s="469"/>
      <c r="HBM32" s="15" t="s">
        <v>171</v>
      </c>
      <c r="HBN32" s="468" t="s">
        <v>101</v>
      </c>
      <c r="HBO32" s="468"/>
      <c r="HBP32" s="469"/>
      <c r="HBQ32" s="15" t="s">
        <v>171</v>
      </c>
      <c r="HBR32" s="468" t="s">
        <v>101</v>
      </c>
      <c r="HBS32" s="468"/>
      <c r="HBT32" s="469"/>
      <c r="HBU32" s="15" t="s">
        <v>171</v>
      </c>
      <c r="HBV32" s="468" t="s">
        <v>101</v>
      </c>
      <c r="HBW32" s="468"/>
      <c r="HBX32" s="469"/>
      <c r="HBY32" s="15" t="s">
        <v>171</v>
      </c>
      <c r="HBZ32" s="468" t="s">
        <v>101</v>
      </c>
      <c r="HCA32" s="468"/>
      <c r="HCB32" s="469"/>
      <c r="HCC32" s="15" t="s">
        <v>171</v>
      </c>
      <c r="HCD32" s="468" t="s">
        <v>101</v>
      </c>
      <c r="HCE32" s="468"/>
      <c r="HCF32" s="469"/>
      <c r="HCG32" s="15" t="s">
        <v>171</v>
      </c>
      <c r="HCH32" s="468" t="s">
        <v>101</v>
      </c>
      <c r="HCI32" s="468"/>
      <c r="HCJ32" s="469"/>
      <c r="HCK32" s="15" t="s">
        <v>171</v>
      </c>
      <c r="HCL32" s="468" t="s">
        <v>101</v>
      </c>
      <c r="HCM32" s="468"/>
      <c r="HCN32" s="469"/>
      <c r="HCO32" s="15" t="s">
        <v>171</v>
      </c>
      <c r="HCP32" s="468" t="s">
        <v>101</v>
      </c>
      <c r="HCQ32" s="468"/>
      <c r="HCR32" s="469"/>
      <c r="HCS32" s="15" t="s">
        <v>171</v>
      </c>
      <c r="HCT32" s="468" t="s">
        <v>101</v>
      </c>
      <c r="HCU32" s="468"/>
      <c r="HCV32" s="469"/>
      <c r="HCW32" s="15" t="s">
        <v>171</v>
      </c>
      <c r="HCX32" s="468" t="s">
        <v>101</v>
      </c>
      <c r="HCY32" s="468"/>
      <c r="HCZ32" s="469"/>
      <c r="HDA32" s="15" t="s">
        <v>171</v>
      </c>
      <c r="HDB32" s="468" t="s">
        <v>101</v>
      </c>
      <c r="HDC32" s="468"/>
      <c r="HDD32" s="469"/>
      <c r="HDE32" s="15" t="s">
        <v>171</v>
      </c>
      <c r="HDF32" s="468" t="s">
        <v>101</v>
      </c>
      <c r="HDG32" s="468"/>
      <c r="HDH32" s="469"/>
      <c r="HDI32" s="15" t="s">
        <v>171</v>
      </c>
      <c r="HDJ32" s="468" t="s">
        <v>101</v>
      </c>
      <c r="HDK32" s="468"/>
      <c r="HDL32" s="469"/>
      <c r="HDM32" s="15" t="s">
        <v>171</v>
      </c>
      <c r="HDN32" s="468" t="s">
        <v>101</v>
      </c>
      <c r="HDO32" s="468"/>
      <c r="HDP32" s="469"/>
      <c r="HDQ32" s="15" t="s">
        <v>171</v>
      </c>
      <c r="HDR32" s="468" t="s">
        <v>101</v>
      </c>
      <c r="HDS32" s="468"/>
      <c r="HDT32" s="469"/>
      <c r="HDU32" s="15" t="s">
        <v>171</v>
      </c>
      <c r="HDV32" s="468" t="s">
        <v>101</v>
      </c>
      <c r="HDW32" s="468"/>
      <c r="HDX32" s="469"/>
      <c r="HDY32" s="15" t="s">
        <v>171</v>
      </c>
      <c r="HDZ32" s="468" t="s">
        <v>101</v>
      </c>
      <c r="HEA32" s="468"/>
      <c r="HEB32" s="469"/>
      <c r="HEC32" s="15" t="s">
        <v>171</v>
      </c>
      <c r="HED32" s="468" t="s">
        <v>101</v>
      </c>
      <c r="HEE32" s="468"/>
      <c r="HEF32" s="469"/>
      <c r="HEG32" s="15" t="s">
        <v>171</v>
      </c>
      <c r="HEH32" s="468" t="s">
        <v>101</v>
      </c>
      <c r="HEI32" s="468"/>
      <c r="HEJ32" s="469"/>
      <c r="HEK32" s="15" t="s">
        <v>171</v>
      </c>
      <c r="HEL32" s="468" t="s">
        <v>101</v>
      </c>
      <c r="HEM32" s="468"/>
      <c r="HEN32" s="469"/>
      <c r="HEO32" s="15" t="s">
        <v>171</v>
      </c>
      <c r="HEP32" s="468" t="s">
        <v>101</v>
      </c>
      <c r="HEQ32" s="468"/>
      <c r="HER32" s="469"/>
      <c r="HES32" s="15" t="s">
        <v>171</v>
      </c>
      <c r="HET32" s="468" t="s">
        <v>101</v>
      </c>
      <c r="HEU32" s="468"/>
      <c r="HEV32" s="469"/>
      <c r="HEW32" s="15" t="s">
        <v>171</v>
      </c>
      <c r="HEX32" s="468" t="s">
        <v>101</v>
      </c>
      <c r="HEY32" s="468"/>
      <c r="HEZ32" s="469"/>
      <c r="HFA32" s="15" t="s">
        <v>171</v>
      </c>
      <c r="HFB32" s="468" t="s">
        <v>101</v>
      </c>
      <c r="HFC32" s="468"/>
      <c r="HFD32" s="469"/>
      <c r="HFE32" s="15" t="s">
        <v>171</v>
      </c>
      <c r="HFF32" s="468" t="s">
        <v>101</v>
      </c>
      <c r="HFG32" s="468"/>
      <c r="HFH32" s="469"/>
      <c r="HFI32" s="15" t="s">
        <v>171</v>
      </c>
      <c r="HFJ32" s="468" t="s">
        <v>101</v>
      </c>
      <c r="HFK32" s="468"/>
      <c r="HFL32" s="469"/>
      <c r="HFM32" s="15" t="s">
        <v>171</v>
      </c>
      <c r="HFN32" s="468" t="s">
        <v>101</v>
      </c>
      <c r="HFO32" s="468"/>
      <c r="HFP32" s="469"/>
      <c r="HFQ32" s="15" t="s">
        <v>171</v>
      </c>
      <c r="HFR32" s="468" t="s">
        <v>101</v>
      </c>
      <c r="HFS32" s="468"/>
      <c r="HFT32" s="469"/>
      <c r="HFU32" s="15" t="s">
        <v>171</v>
      </c>
      <c r="HFV32" s="468" t="s">
        <v>101</v>
      </c>
      <c r="HFW32" s="468"/>
      <c r="HFX32" s="469"/>
      <c r="HFY32" s="15" t="s">
        <v>171</v>
      </c>
      <c r="HFZ32" s="468" t="s">
        <v>101</v>
      </c>
      <c r="HGA32" s="468"/>
      <c r="HGB32" s="469"/>
      <c r="HGC32" s="15" t="s">
        <v>171</v>
      </c>
      <c r="HGD32" s="468" t="s">
        <v>101</v>
      </c>
      <c r="HGE32" s="468"/>
      <c r="HGF32" s="469"/>
      <c r="HGG32" s="15" t="s">
        <v>171</v>
      </c>
      <c r="HGH32" s="468" t="s">
        <v>101</v>
      </c>
      <c r="HGI32" s="468"/>
      <c r="HGJ32" s="469"/>
      <c r="HGK32" s="15" t="s">
        <v>171</v>
      </c>
      <c r="HGL32" s="468" t="s">
        <v>101</v>
      </c>
      <c r="HGM32" s="468"/>
      <c r="HGN32" s="469"/>
      <c r="HGO32" s="15" t="s">
        <v>171</v>
      </c>
      <c r="HGP32" s="468" t="s">
        <v>101</v>
      </c>
      <c r="HGQ32" s="468"/>
      <c r="HGR32" s="469"/>
      <c r="HGS32" s="15" t="s">
        <v>171</v>
      </c>
      <c r="HGT32" s="468" t="s">
        <v>101</v>
      </c>
      <c r="HGU32" s="468"/>
      <c r="HGV32" s="469"/>
      <c r="HGW32" s="15" t="s">
        <v>171</v>
      </c>
      <c r="HGX32" s="468" t="s">
        <v>101</v>
      </c>
      <c r="HGY32" s="468"/>
      <c r="HGZ32" s="469"/>
      <c r="HHA32" s="15" t="s">
        <v>171</v>
      </c>
      <c r="HHB32" s="468" t="s">
        <v>101</v>
      </c>
      <c r="HHC32" s="468"/>
      <c r="HHD32" s="469"/>
      <c r="HHE32" s="15" t="s">
        <v>171</v>
      </c>
      <c r="HHF32" s="468" t="s">
        <v>101</v>
      </c>
      <c r="HHG32" s="468"/>
      <c r="HHH32" s="469"/>
      <c r="HHI32" s="15" t="s">
        <v>171</v>
      </c>
      <c r="HHJ32" s="468" t="s">
        <v>101</v>
      </c>
      <c r="HHK32" s="468"/>
      <c r="HHL32" s="469"/>
      <c r="HHM32" s="15" t="s">
        <v>171</v>
      </c>
      <c r="HHN32" s="468" t="s">
        <v>101</v>
      </c>
      <c r="HHO32" s="468"/>
      <c r="HHP32" s="469"/>
      <c r="HHQ32" s="15" t="s">
        <v>171</v>
      </c>
      <c r="HHR32" s="468" t="s">
        <v>101</v>
      </c>
      <c r="HHS32" s="468"/>
      <c r="HHT32" s="469"/>
      <c r="HHU32" s="15" t="s">
        <v>171</v>
      </c>
      <c r="HHV32" s="468" t="s">
        <v>101</v>
      </c>
      <c r="HHW32" s="468"/>
      <c r="HHX32" s="469"/>
      <c r="HHY32" s="15" t="s">
        <v>171</v>
      </c>
      <c r="HHZ32" s="468" t="s">
        <v>101</v>
      </c>
      <c r="HIA32" s="468"/>
      <c r="HIB32" s="469"/>
      <c r="HIC32" s="15" t="s">
        <v>171</v>
      </c>
      <c r="HID32" s="468" t="s">
        <v>101</v>
      </c>
      <c r="HIE32" s="468"/>
      <c r="HIF32" s="469"/>
      <c r="HIG32" s="15" t="s">
        <v>171</v>
      </c>
      <c r="HIH32" s="468" t="s">
        <v>101</v>
      </c>
      <c r="HII32" s="468"/>
      <c r="HIJ32" s="469"/>
      <c r="HIK32" s="15" t="s">
        <v>171</v>
      </c>
      <c r="HIL32" s="468" t="s">
        <v>101</v>
      </c>
      <c r="HIM32" s="468"/>
      <c r="HIN32" s="469"/>
      <c r="HIO32" s="15" t="s">
        <v>171</v>
      </c>
      <c r="HIP32" s="468" t="s">
        <v>101</v>
      </c>
      <c r="HIQ32" s="468"/>
      <c r="HIR32" s="469"/>
      <c r="HIS32" s="15" t="s">
        <v>171</v>
      </c>
      <c r="HIT32" s="468" t="s">
        <v>101</v>
      </c>
      <c r="HIU32" s="468"/>
      <c r="HIV32" s="469"/>
      <c r="HIW32" s="15" t="s">
        <v>171</v>
      </c>
      <c r="HIX32" s="468" t="s">
        <v>101</v>
      </c>
      <c r="HIY32" s="468"/>
      <c r="HIZ32" s="469"/>
      <c r="HJA32" s="15" t="s">
        <v>171</v>
      </c>
      <c r="HJB32" s="468" t="s">
        <v>101</v>
      </c>
      <c r="HJC32" s="468"/>
      <c r="HJD32" s="469"/>
      <c r="HJE32" s="15" t="s">
        <v>171</v>
      </c>
      <c r="HJF32" s="468" t="s">
        <v>101</v>
      </c>
      <c r="HJG32" s="468"/>
      <c r="HJH32" s="469"/>
      <c r="HJI32" s="15" t="s">
        <v>171</v>
      </c>
      <c r="HJJ32" s="468" t="s">
        <v>101</v>
      </c>
      <c r="HJK32" s="468"/>
      <c r="HJL32" s="469"/>
      <c r="HJM32" s="15" t="s">
        <v>171</v>
      </c>
      <c r="HJN32" s="468" t="s">
        <v>101</v>
      </c>
      <c r="HJO32" s="468"/>
      <c r="HJP32" s="469"/>
      <c r="HJQ32" s="15" t="s">
        <v>171</v>
      </c>
      <c r="HJR32" s="468" t="s">
        <v>101</v>
      </c>
      <c r="HJS32" s="468"/>
      <c r="HJT32" s="469"/>
      <c r="HJU32" s="15" t="s">
        <v>171</v>
      </c>
      <c r="HJV32" s="468" t="s">
        <v>101</v>
      </c>
      <c r="HJW32" s="468"/>
      <c r="HJX32" s="469"/>
      <c r="HJY32" s="15" t="s">
        <v>171</v>
      </c>
      <c r="HJZ32" s="468" t="s">
        <v>101</v>
      </c>
      <c r="HKA32" s="468"/>
      <c r="HKB32" s="469"/>
      <c r="HKC32" s="15" t="s">
        <v>171</v>
      </c>
      <c r="HKD32" s="468" t="s">
        <v>101</v>
      </c>
      <c r="HKE32" s="468"/>
      <c r="HKF32" s="469"/>
      <c r="HKG32" s="15" t="s">
        <v>171</v>
      </c>
      <c r="HKH32" s="468" t="s">
        <v>101</v>
      </c>
      <c r="HKI32" s="468"/>
      <c r="HKJ32" s="469"/>
      <c r="HKK32" s="15" t="s">
        <v>171</v>
      </c>
      <c r="HKL32" s="468" t="s">
        <v>101</v>
      </c>
      <c r="HKM32" s="468"/>
      <c r="HKN32" s="469"/>
      <c r="HKO32" s="15" t="s">
        <v>171</v>
      </c>
      <c r="HKP32" s="468" t="s">
        <v>101</v>
      </c>
      <c r="HKQ32" s="468"/>
      <c r="HKR32" s="469"/>
      <c r="HKS32" s="15" t="s">
        <v>171</v>
      </c>
      <c r="HKT32" s="468" t="s">
        <v>101</v>
      </c>
      <c r="HKU32" s="468"/>
      <c r="HKV32" s="469"/>
      <c r="HKW32" s="15" t="s">
        <v>171</v>
      </c>
      <c r="HKX32" s="468" t="s">
        <v>101</v>
      </c>
      <c r="HKY32" s="468"/>
      <c r="HKZ32" s="469"/>
      <c r="HLA32" s="15" t="s">
        <v>171</v>
      </c>
      <c r="HLB32" s="468" t="s">
        <v>101</v>
      </c>
      <c r="HLC32" s="468"/>
      <c r="HLD32" s="469"/>
      <c r="HLE32" s="15" t="s">
        <v>171</v>
      </c>
      <c r="HLF32" s="468" t="s">
        <v>101</v>
      </c>
      <c r="HLG32" s="468"/>
      <c r="HLH32" s="469"/>
      <c r="HLI32" s="15" t="s">
        <v>171</v>
      </c>
      <c r="HLJ32" s="468" t="s">
        <v>101</v>
      </c>
      <c r="HLK32" s="468"/>
      <c r="HLL32" s="469"/>
      <c r="HLM32" s="15" t="s">
        <v>171</v>
      </c>
      <c r="HLN32" s="468" t="s">
        <v>101</v>
      </c>
      <c r="HLO32" s="468"/>
      <c r="HLP32" s="469"/>
      <c r="HLQ32" s="15" t="s">
        <v>171</v>
      </c>
      <c r="HLR32" s="468" t="s">
        <v>101</v>
      </c>
      <c r="HLS32" s="468"/>
      <c r="HLT32" s="469"/>
      <c r="HLU32" s="15" t="s">
        <v>171</v>
      </c>
      <c r="HLV32" s="468" t="s">
        <v>101</v>
      </c>
      <c r="HLW32" s="468"/>
      <c r="HLX32" s="469"/>
      <c r="HLY32" s="15" t="s">
        <v>171</v>
      </c>
      <c r="HLZ32" s="468" t="s">
        <v>101</v>
      </c>
      <c r="HMA32" s="468"/>
      <c r="HMB32" s="469"/>
      <c r="HMC32" s="15" t="s">
        <v>171</v>
      </c>
      <c r="HMD32" s="468" t="s">
        <v>101</v>
      </c>
      <c r="HME32" s="468"/>
      <c r="HMF32" s="469"/>
      <c r="HMG32" s="15" t="s">
        <v>171</v>
      </c>
      <c r="HMH32" s="468" t="s">
        <v>101</v>
      </c>
      <c r="HMI32" s="468"/>
      <c r="HMJ32" s="469"/>
      <c r="HMK32" s="15" t="s">
        <v>171</v>
      </c>
      <c r="HML32" s="468" t="s">
        <v>101</v>
      </c>
      <c r="HMM32" s="468"/>
      <c r="HMN32" s="469"/>
      <c r="HMO32" s="15" t="s">
        <v>171</v>
      </c>
      <c r="HMP32" s="468" t="s">
        <v>101</v>
      </c>
      <c r="HMQ32" s="468"/>
      <c r="HMR32" s="469"/>
      <c r="HMS32" s="15" t="s">
        <v>171</v>
      </c>
      <c r="HMT32" s="468" t="s">
        <v>101</v>
      </c>
      <c r="HMU32" s="468"/>
      <c r="HMV32" s="469"/>
      <c r="HMW32" s="15" t="s">
        <v>171</v>
      </c>
      <c r="HMX32" s="468" t="s">
        <v>101</v>
      </c>
      <c r="HMY32" s="468"/>
      <c r="HMZ32" s="469"/>
      <c r="HNA32" s="15" t="s">
        <v>171</v>
      </c>
      <c r="HNB32" s="468" t="s">
        <v>101</v>
      </c>
      <c r="HNC32" s="468"/>
      <c r="HND32" s="469"/>
      <c r="HNE32" s="15" t="s">
        <v>171</v>
      </c>
      <c r="HNF32" s="468" t="s">
        <v>101</v>
      </c>
      <c r="HNG32" s="468"/>
      <c r="HNH32" s="469"/>
      <c r="HNI32" s="15" t="s">
        <v>171</v>
      </c>
      <c r="HNJ32" s="468" t="s">
        <v>101</v>
      </c>
      <c r="HNK32" s="468"/>
      <c r="HNL32" s="469"/>
      <c r="HNM32" s="15" t="s">
        <v>171</v>
      </c>
      <c r="HNN32" s="468" t="s">
        <v>101</v>
      </c>
      <c r="HNO32" s="468"/>
      <c r="HNP32" s="469"/>
      <c r="HNQ32" s="15" t="s">
        <v>171</v>
      </c>
      <c r="HNR32" s="468" t="s">
        <v>101</v>
      </c>
      <c r="HNS32" s="468"/>
      <c r="HNT32" s="469"/>
      <c r="HNU32" s="15" t="s">
        <v>171</v>
      </c>
      <c r="HNV32" s="468" t="s">
        <v>101</v>
      </c>
      <c r="HNW32" s="468"/>
      <c r="HNX32" s="469"/>
      <c r="HNY32" s="15" t="s">
        <v>171</v>
      </c>
      <c r="HNZ32" s="468" t="s">
        <v>101</v>
      </c>
      <c r="HOA32" s="468"/>
      <c r="HOB32" s="469"/>
      <c r="HOC32" s="15" t="s">
        <v>171</v>
      </c>
      <c r="HOD32" s="468" t="s">
        <v>101</v>
      </c>
      <c r="HOE32" s="468"/>
      <c r="HOF32" s="469"/>
      <c r="HOG32" s="15" t="s">
        <v>171</v>
      </c>
      <c r="HOH32" s="468" t="s">
        <v>101</v>
      </c>
      <c r="HOI32" s="468"/>
      <c r="HOJ32" s="469"/>
      <c r="HOK32" s="15" t="s">
        <v>171</v>
      </c>
      <c r="HOL32" s="468" t="s">
        <v>101</v>
      </c>
      <c r="HOM32" s="468"/>
      <c r="HON32" s="469"/>
      <c r="HOO32" s="15" t="s">
        <v>171</v>
      </c>
      <c r="HOP32" s="468" t="s">
        <v>101</v>
      </c>
      <c r="HOQ32" s="468"/>
      <c r="HOR32" s="469"/>
      <c r="HOS32" s="15" t="s">
        <v>171</v>
      </c>
      <c r="HOT32" s="468" t="s">
        <v>101</v>
      </c>
      <c r="HOU32" s="468"/>
      <c r="HOV32" s="469"/>
      <c r="HOW32" s="15" t="s">
        <v>171</v>
      </c>
      <c r="HOX32" s="468" t="s">
        <v>101</v>
      </c>
      <c r="HOY32" s="468"/>
      <c r="HOZ32" s="469"/>
      <c r="HPA32" s="15" t="s">
        <v>171</v>
      </c>
      <c r="HPB32" s="468" t="s">
        <v>101</v>
      </c>
      <c r="HPC32" s="468"/>
      <c r="HPD32" s="469"/>
      <c r="HPE32" s="15" t="s">
        <v>171</v>
      </c>
      <c r="HPF32" s="468" t="s">
        <v>101</v>
      </c>
      <c r="HPG32" s="468"/>
      <c r="HPH32" s="469"/>
      <c r="HPI32" s="15" t="s">
        <v>171</v>
      </c>
      <c r="HPJ32" s="468" t="s">
        <v>101</v>
      </c>
      <c r="HPK32" s="468"/>
      <c r="HPL32" s="469"/>
      <c r="HPM32" s="15" t="s">
        <v>171</v>
      </c>
      <c r="HPN32" s="468" t="s">
        <v>101</v>
      </c>
      <c r="HPO32" s="468"/>
      <c r="HPP32" s="469"/>
      <c r="HPQ32" s="15" t="s">
        <v>171</v>
      </c>
      <c r="HPR32" s="468" t="s">
        <v>101</v>
      </c>
      <c r="HPS32" s="468"/>
      <c r="HPT32" s="469"/>
      <c r="HPU32" s="15" t="s">
        <v>171</v>
      </c>
      <c r="HPV32" s="468" t="s">
        <v>101</v>
      </c>
      <c r="HPW32" s="468"/>
      <c r="HPX32" s="469"/>
      <c r="HPY32" s="15" t="s">
        <v>171</v>
      </c>
      <c r="HPZ32" s="468" t="s">
        <v>101</v>
      </c>
      <c r="HQA32" s="468"/>
      <c r="HQB32" s="469"/>
      <c r="HQC32" s="15" t="s">
        <v>171</v>
      </c>
      <c r="HQD32" s="468" t="s">
        <v>101</v>
      </c>
      <c r="HQE32" s="468"/>
      <c r="HQF32" s="469"/>
      <c r="HQG32" s="15" t="s">
        <v>171</v>
      </c>
      <c r="HQH32" s="468" t="s">
        <v>101</v>
      </c>
      <c r="HQI32" s="468"/>
      <c r="HQJ32" s="469"/>
      <c r="HQK32" s="15" t="s">
        <v>171</v>
      </c>
      <c r="HQL32" s="468" t="s">
        <v>101</v>
      </c>
      <c r="HQM32" s="468"/>
      <c r="HQN32" s="469"/>
      <c r="HQO32" s="15" t="s">
        <v>171</v>
      </c>
      <c r="HQP32" s="468" t="s">
        <v>101</v>
      </c>
      <c r="HQQ32" s="468"/>
      <c r="HQR32" s="469"/>
      <c r="HQS32" s="15" t="s">
        <v>171</v>
      </c>
      <c r="HQT32" s="468" t="s">
        <v>101</v>
      </c>
      <c r="HQU32" s="468"/>
      <c r="HQV32" s="469"/>
      <c r="HQW32" s="15" t="s">
        <v>171</v>
      </c>
      <c r="HQX32" s="468" t="s">
        <v>101</v>
      </c>
      <c r="HQY32" s="468"/>
      <c r="HQZ32" s="469"/>
      <c r="HRA32" s="15" t="s">
        <v>171</v>
      </c>
      <c r="HRB32" s="468" t="s">
        <v>101</v>
      </c>
      <c r="HRC32" s="468"/>
      <c r="HRD32" s="469"/>
      <c r="HRE32" s="15" t="s">
        <v>171</v>
      </c>
      <c r="HRF32" s="468" t="s">
        <v>101</v>
      </c>
      <c r="HRG32" s="468"/>
      <c r="HRH32" s="469"/>
      <c r="HRI32" s="15" t="s">
        <v>171</v>
      </c>
      <c r="HRJ32" s="468" t="s">
        <v>101</v>
      </c>
      <c r="HRK32" s="468"/>
      <c r="HRL32" s="469"/>
      <c r="HRM32" s="15" t="s">
        <v>171</v>
      </c>
      <c r="HRN32" s="468" t="s">
        <v>101</v>
      </c>
      <c r="HRO32" s="468"/>
      <c r="HRP32" s="469"/>
      <c r="HRQ32" s="15" t="s">
        <v>171</v>
      </c>
      <c r="HRR32" s="468" t="s">
        <v>101</v>
      </c>
      <c r="HRS32" s="468"/>
      <c r="HRT32" s="469"/>
      <c r="HRU32" s="15" t="s">
        <v>171</v>
      </c>
      <c r="HRV32" s="468" t="s">
        <v>101</v>
      </c>
      <c r="HRW32" s="468"/>
      <c r="HRX32" s="469"/>
      <c r="HRY32" s="15" t="s">
        <v>171</v>
      </c>
      <c r="HRZ32" s="468" t="s">
        <v>101</v>
      </c>
      <c r="HSA32" s="468"/>
      <c r="HSB32" s="469"/>
      <c r="HSC32" s="15" t="s">
        <v>171</v>
      </c>
      <c r="HSD32" s="468" t="s">
        <v>101</v>
      </c>
      <c r="HSE32" s="468"/>
      <c r="HSF32" s="469"/>
      <c r="HSG32" s="15" t="s">
        <v>171</v>
      </c>
      <c r="HSH32" s="468" t="s">
        <v>101</v>
      </c>
      <c r="HSI32" s="468"/>
      <c r="HSJ32" s="469"/>
      <c r="HSK32" s="15" t="s">
        <v>171</v>
      </c>
      <c r="HSL32" s="468" t="s">
        <v>101</v>
      </c>
      <c r="HSM32" s="468"/>
      <c r="HSN32" s="469"/>
      <c r="HSO32" s="15" t="s">
        <v>171</v>
      </c>
      <c r="HSP32" s="468" t="s">
        <v>101</v>
      </c>
      <c r="HSQ32" s="468"/>
      <c r="HSR32" s="469"/>
      <c r="HSS32" s="15" t="s">
        <v>171</v>
      </c>
      <c r="HST32" s="468" t="s">
        <v>101</v>
      </c>
      <c r="HSU32" s="468"/>
      <c r="HSV32" s="469"/>
      <c r="HSW32" s="15" t="s">
        <v>171</v>
      </c>
      <c r="HSX32" s="468" t="s">
        <v>101</v>
      </c>
      <c r="HSY32" s="468"/>
      <c r="HSZ32" s="469"/>
      <c r="HTA32" s="15" t="s">
        <v>171</v>
      </c>
      <c r="HTB32" s="468" t="s">
        <v>101</v>
      </c>
      <c r="HTC32" s="468"/>
      <c r="HTD32" s="469"/>
      <c r="HTE32" s="15" t="s">
        <v>171</v>
      </c>
      <c r="HTF32" s="468" t="s">
        <v>101</v>
      </c>
      <c r="HTG32" s="468"/>
      <c r="HTH32" s="469"/>
      <c r="HTI32" s="15" t="s">
        <v>171</v>
      </c>
      <c r="HTJ32" s="468" t="s">
        <v>101</v>
      </c>
      <c r="HTK32" s="468"/>
      <c r="HTL32" s="469"/>
      <c r="HTM32" s="15" t="s">
        <v>171</v>
      </c>
      <c r="HTN32" s="468" t="s">
        <v>101</v>
      </c>
      <c r="HTO32" s="468"/>
      <c r="HTP32" s="469"/>
      <c r="HTQ32" s="15" t="s">
        <v>171</v>
      </c>
      <c r="HTR32" s="468" t="s">
        <v>101</v>
      </c>
      <c r="HTS32" s="468"/>
      <c r="HTT32" s="469"/>
      <c r="HTU32" s="15" t="s">
        <v>171</v>
      </c>
      <c r="HTV32" s="468" t="s">
        <v>101</v>
      </c>
      <c r="HTW32" s="468"/>
      <c r="HTX32" s="469"/>
      <c r="HTY32" s="15" t="s">
        <v>171</v>
      </c>
      <c r="HTZ32" s="468" t="s">
        <v>101</v>
      </c>
      <c r="HUA32" s="468"/>
      <c r="HUB32" s="469"/>
      <c r="HUC32" s="15" t="s">
        <v>171</v>
      </c>
      <c r="HUD32" s="468" t="s">
        <v>101</v>
      </c>
      <c r="HUE32" s="468"/>
      <c r="HUF32" s="469"/>
      <c r="HUG32" s="15" t="s">
        <v>171</v>
      </c>
      <c r="HUH32" s="468" t="s">
        <v>101</v>
      </c>
      <c r="HUI32" s="468"/>
      <c r="HUJ32" s="469"/>
      <c r="HUK32" s="15" t="s">
        <v>171</v>
      </c>
      <c r="HUL32" s="468" t="s">
        <v>101</v>
      </c>
      <c r="HUM32" s="468"/>
      <c r="HUN32" s="469"/>
      <c r="HUO32" s="15" t="s">
        <v>171</v>
      </c>
      <c r="HUP32" s="468" t="s">
        <v>101</v>
      </c>
      <c r="HUQ32" s="468"/>
      <c r="HUR32" s="469"/>
      <c r="HUS32" s="15" t="s">
        <v>171</v>
      </c>
      <c r="HUT32" s="468" t="s">
        <v>101</v>
      </c>
      <c r="HUU32" s="468"/>
      <c r="HUV32" s="469"/>
      <c r="HUW32" s="15" t="s">
        <v>171</v>
      </c>
      <c r="HUX32" s="468" t="s">
        <v>101</v>
      </c>
      <c r="HUY32" s="468"/>
      <c r="HUZ32" s="469"/>
      <c r="HVA32" s="15" t="s">
        <v>171</v>
      </c>
      <c r="HVB32" s="468" t="s">
        <v>101</v>
      </c>
      <c r="HVC32" s="468"/>
      <c r="HVD32" s="469"/>
      <c r="HVE32" s="15" t="s">
        <v>171</v>
      </c>
      <c r="HVF32" s="468" t="s">
        <v>101</v>
      </c>
      <c r="HVG32" s="468"/>
      <c r="HVH32" s="469"/>
      <c r="HVI32" s="15" t="s">
        <v>171</v>
      </c>
      <c r="HVJ32" s="468" t="s">
        <v>101</v>
      </c>
      <c r="HVK32" s="468"/>
      <c r="HVL32" s="469"/>
      <c r="HVM32" s="15" t="s">
        <v>171</v>
      </c>
      <c r="HVN32" s="468" t="s">
        <v>101</v>
      </c>
      <c r="HVO32" s="468"/>
      <c r="HVP32" s="469"/>
      <c r="HVQ32" s="15" t="s">
        <v>171</v>
      </c>
      <c r="HVR32" s="468" t="s">
        <v>101</v>
      </c>
      <c r="HVS32" s="468"/>
      <c r="HVT32" s="469"/>
      <c r="HVU32" s="15" t="s">
        <v>171</v>
      </c>
      <c r="HVV32" s="468" t="s">
        <v>101</v>
      </c>
      <c r="HVW32" s="468"/>
      <c r="HVX32" s="469"/>
      <c r="HVY32" s="15" t="s">
        <v>171</v>
      </c>
      <c r="HVZ32" s="468" t="s">
        <v>101</v>
      </c>
      <c r="HWA32" s="468"/>
      <c r="HWB32" s="469"/>
      <c r="HWC32" s="15" t="s">
        <v>171</v>
      </c>
      <c r="HWD32" s="468" t="s">
        <v>101</v>
      </c>
      <c r="HWE32" s="468"/>
      <c r="HWF32" s="469"/>
      <c r="HWG32" s="15" t="s">
        <v>171</v>
      </c>
      <c r="HWH32" s="468" t="s">
        <v>101</v>
      </c>
      <c r="HWI32" s="468"/>
      <c r="HWJ32" s="469"/>
      <c r="HWK32" s="15" t="s">
        <v>171</v>
      </c>
      <c r="HWL32" s="468" t="s">
        <v>101</v>
      </c>
      <c r="HWM32" s="468"/>
      <c r="HWN32" s="469"/>
      <c r="HWO32" s="15" t="s">
        <v>171</v>
      </c>
      <c r="HWP32" s="468" t="s">
        <v>101</v>
      </c>
      <c r="HWQ32" s="468"/>
      <c r="HWR32" s="469"/>
      <c r="HWS32" s="15" t="s">
        <v>171</v>
      </c>
      <c r="HWT32" s="468" t="s">
        <v>101</v>
      </c>
      <c r="HWU32" s="468"/>
      <c r="HWV32" s="469"/>
      <c r="HWW32" s="15" t="s">
        <v>171</v>
      </c>
      <c r="HWX32" s="468" t="s">
        <v>101</v>
      </c>
      <c r="HWY32" s="468"/>
      <c r="HWZ32" s="469"/>
      <c r="HXA32" s="15" t="s">
        <v>171</v>
      </c>
      <c r="HXB32" s="468" t="s">
        <v>101</v>
      </c>
      <c r="HXC32" s="468"/>
      <c r="HXD32" s="469"/>
      <c r="HXE32" s="15" t="s">
        <v>171</v>
      </c>
      <c r="HXF32" s="468" t="s">
        <v>101</v>
      </c>
      <c r="HXG32" s="468"/>
      <c r="HXH32" s="469"/>
      <c r="HXI32" s="15" t="s">
        <v>171</v>
      </c>
      <c r="HXJ32" s="468" t="s">
        <v>101</v>
      </c>
      <c r="HXK32" s="468"/>
      <c r="HXL32" s="469"/>
      <c r="HXM32" s="15" t="s">
        <v>171</v>
      </c>
      <c r="HXN32" s="468" t="s">
        <v>101</v>
      </c>
      <c r="HXO32" s="468"/>
      <c r="HXP32" s="469"/>
      <c r="HXQ32" s="15" t="s">
        <v>171</v>
      </c>
      <c r="HXR32" s="468" t="s">
        <v>101</v>
      </c>
      <c r="HXS32" s="468"/>
      <c r="HXT32" s="469"/>
      <c r="HXU32" s="15" t="s">
        <v>171</v>
      </c>
      <c r="HXV32" s="468" t="s">
        <v>101</v>
      </c>
      <c r="HXW32" s="468"/>
      <c r="HXX32" s="469"/>
      <c r="HXY32" s="15" t="s">
        <v>171</v>
      </c>
      <c r="HXZ32" s="468" t="s">
        <v>101</v>
      </c>
      <c r="HYA32" s="468"/>
      <c r="HYB32" s="469"/>
      <c r="HYC32" s="15" t="s">
        <v>171</v>
      </c>
      <c r="HYD32" s="468" t="s">
        <v>101</v>
      </c>
      <c r="HYE32" s="468"/>
      <c r="HYF32" s="469"/>
      <c r="HYG32" s="15" t="s">
        <v>171</v>
      </c>
      <c r="HYH32" s="468" t="s">
        <v>101</v>
      </c>
      <c r="HYI32" s="468"/>
      <c r="HYJ32" s="469"/>
      <c r="HYK32" s="15" t="s">
        <v>171</v>
      </c>
      <c r="HYL32" s="468" t="s">
        <v>101</v>
      </c>
      <c r="HYM32" s="468"/>
      <c r="HYN32" s="469"/>
      <c r="HYO32" s="15" t="s">
        <v>171</v>
      </c>
      <c r="HYP32" s="468" t="s">
        <v>101</v>
      </c>
      <c r="HYQ32" s="468"/>
      <c r="HYR32" s="469"/>
      <c r="HYS32" s="15" t="s">
        <v>171</v>
      </c>
      <c r="HYT32" s="468" t="s">
        <v>101</v>
      </c>
      <c r="HYU32" s="468"/>
      <c r="HYV32" s="469"/>
      <c r="HYW32" s="15" t="s">
        <v>171</v>
      </c>
      <c r="HYX32" s="468" t="s">
        <v>101</v>
      </c>
      <c r="HYY32" s="468"/>
      <c r="HYZ32" s="469"/>
      <c r="HZA32" s="15" t="s">
        <v>171</v>
      </c>
      <c r="HZB32" s="468" t="s">
        <v>101</v>
      </c>
      <c r="HZC32" s="468"/>
      <c r="HZD32" s="469"/>
      <c r="HZE32" s="15" t="s">
        <v>171</v>
      </c>
      <c r="HZF32" s="468" t="s">
        <v>101</v>
      </c>
      <c r="HZG32" s="468"/>
      <c r="HZH32" s="469"/>
      <c r="HZI32" s="15" t="s">
        <v>171</v>
      </c>
      <c r="HZJ32" s="468" t="s">
        <v>101</v>
      </c>
      <c r="HZK32" s="468"/>
      <c r="HZL32" s="469"/>
      <c r="HZM32" s="15" t="s">
        <v>171</v>
      </c>
      <c r="HZN32" s="468" t="s">
        <v>101</v>
      </c>
      <c r="HZO32" s="468"/>
      <c r="HZP32" s="469"/>
      <c r="HZQ32" s="15" t="s">
        <v>171</v>
      </c>
      <c r="HZR32" s="468" t="s">
        <v>101</v>
      </c>
      <c r="HZS32" s="468"/>
      <c r="HZT32" s="469"/>
      <c r="HZU32" s="15" t="s">
        <v>171</v>
      </c>
      <c r="HZV32" s="468" t="s">
        <v>101</v>
      </c>
      <c r="HZW32" s="468"/>
      <c r="HZX32" s="469"/>
      <c r="HZY32" s="15" t="s">
        <v>171</v>
      </c>
      <c r="HZZ32" s="468" t="s">
        <v>101</v>
      </c>
      <c r="IAA32" s="468"/>
      <c r="IAB32" s="469"/>
      <c r="IAC32" s="15" t="s">
        <v>171</v>
      </c>
      <c r="IAD32" s="468" t="s">
        <v>101</v>
      </c>
      <c r="IAE32" s="468"/>
      <c r="IAF32" s="469"/>
      <c r="IAG32" s="15" t="s">
        <v>171</v>
      </c>
      <c r="IAH32" s="468" t="s">
        <v>101</v>
      </c>
      <c r="IAI32" s="468"/>
      <c r="IAJ32" s="469"/>
      <c r="IAK32" s="15" t="s">
        <v>171</v>
      </c>
      <c r="IAL32" s="468" t="s">
        <v>101</v>
      </c>
      <c r="IAM32" s="468"/>
      <c r="IAN32" s="469"/>
      <c r="IAO32" s="15" t="s">
        <v>171</v>
      </c>
      <c r="IAP32" s="468" t="s">
        <v>101</v>
      </c>
      <c r="IAQ32" s="468"/>
      <c r="IAR32" s="469"/>
      <c r="IAS32" s="15" t="s">
        <v>171</v>
      </c>
      <c r="IAT32" s="468" t="s">
        <v>101</v>
      </c>
      <c r="IAU32" s="468"/>
      <c r="IAV32" s="469"/>
      <c r="IAW32" s="15" t="s">
        <v>171</v>
      </c>
      <c r="IAX32" s="468" t="s">
        <v>101</v>
      </c>
      <c r="IAY32" s="468"/>
      <c r="IAZ32" s="469"/>
      <c r="IBA32" s="15" t="s">
        <v>171</v>
      </c>
      <c r="IBB32" s="468" t="s">
        <v>101</v>
      </c>
      <c r="IBC32" s="468"/>
      <c r="IBD32" s="469"/>
      <c r="IBE32" s="15" t="s">
        <v>171</v>
      </c>
      <c r="IBF32" s="468" t="s">
        <v>101</v>
      </c>
      <c r="IBG32" s="468"/>
      <c r="IBH32" s="469"/>
      <c r="IBI32" s="15" t="s">
        <v>171</v>
      </c>
      <c r="IBJ32" s="468" t="s">
        <v>101</v>
      </c>
      <c r="IBK32" s="468"/>
      <c r="IBL32" s="469"/>
      <c r="IBM32" s="15" t="s">
        <v>171</v>
      </c>
      <c r="IBN32" s="468" t="s">
        <v>101</v>
      </c>
      <c r="IBO32" s="468"/>
      <c r="IBP32" s="469"/>
      <c r="IBQ32" s="15" t="s">
        <v>171</v>
      </c>
      <c r="IBR32" s="468" t="s">
        <v>101</v>
      </c>
      <c r="IBS32" s="468"/>
      <c r="IBT32" s="469"/>
      <c r="IBU32" s="15" t="s">
        <v>171</v>
      </c>
      <c r="IBV32" s="468" t="s">
        <v>101</v>
      </c>
      <c r="IBW32" s="468"/>
      <c r="IBX32" s="469"/>
      <c r="IBY32" s="15" t="s">
        <v>171</v>
      </c>
      <c r="IBZ32" s="468" t="s">
        <v>101</v>
      </c>
      <c r="ICA32" s="468"/>
      <c r="ICB32" s="469"/>
      <c r="ICC32" s="15" t="s">
        <v>171</v>
      </c>
      <c r="ICD32" s="468" t="s">
        <v>101</v>
      </c>
      <c r="ICE32" s="468"/>
      <c r="ICF32" s="469"/>
      <c r="ICG32" s="15" t="s">
        <v>171</v>
      </c>
      <c r="ICH32" s="468" t="s">
        <v>101</v>
      </c>
      <c r="ICI32" s="468"/>
      <c r="ICJ32" s="469"/>
      <c r="ICK32" s="15" t="s">
        <v>171</v>
      </c>
      <c r="ICL32" s="468" t="s">
        <v>101</v>
      </c>
      <c r="ICM32" s="468"/>
      <c r="ICN32" s="469"/>
      <c r="ICO32" s="15" t="s">
        <v>171</v>
      </c>
      <c r="ICP32" s="468" t="s">
        <v>101</v>
      </c>
      <c r="ICQ32" s="468"/>
      <c r="ICR32" s="469"/>
      <c r="ICS32" s="15" t="s">
        <v>171</v>
      </c>
      <c r="ICT32" s="468" t="s">
        <v>101</v>
      </c>
      <c r="ICU32" s="468"/>
      <c r="ICV32" s="469"/>
      <c r="ICW32" s="15" t="s">
        <v>171</v>
      </c>
      <c r="ICX32" s="468" t="s">
        <v>101</v>
      </c>
      <c r="ICY32" s="468"/>
      <c r="ICZ32" s="469"/>
      <c r="IDA32" s="15" t="s">
        <v>171</v>
      </c>
      <c r="IDB32" s="468" t="s">
        <v>101</v>
      </c>
      <c r="IDC32" s="468"/>
      <c r="IDD32" s="469"/>
      <c r="IDE32" s="15" t="s">
        <v>171</v>
      </c>
      <c r="IDF32" s="468" t="s">
        <v>101</v>
      </c>
      <c r="IDG32" s="468"/>
      <c r="IDH32" s="469"/>
      <c r="IDI32" s="15" t="s">
        <v>171</v>
      </c>
      <c r="IDJ32" s="468" t="s">
        <v>101</v>
      </c>
      <c r="IDK32" s="468"/>
      <c r="IDL32" s="469"/>
      <c r="IDM32" s="15" t="s">
        <v>171</v>
      </c>
      <c r="IDN32" s="468" t="s">
        <v>101</v>
      </c>
      <c r="IDO32" s="468"/>
      <c r="IDP32" s="469"/>
      <c r="IDQ32" s="15" t="s">
        <v>171</v>
      </c>
      <c r="IDR32" s="468" t="s">
        <v>101</v>
      </c>
      <c r="IDS32" s="468"/>
      <c r="IDT32" s="469"/>
      <c r="IDU32" s="15" t="s">
        <v>171</v>
      </c>
      <c r="IDV32" s="468" t="s">
        <v>101</v>
      </c>
      <c r="IDW32" s="468"/>
      <c r="IDX32" s="469"/>
      <c r="IDY32" s="15" t="s">
        <v>171</v>
      </c>
      <c r="IDZ32" s="468" t="s">
        <v>101</v>
      </c>
      <c r="IEA32" s="468"/>
      <c r="IEB32" s="469"/>
      <c r="IEC32" s="15" t="s">
        <v>171</v>
      </c>
      <c r="IED32" s="468" t="s">
        <v>101</v>
      </c>
      <c r="IEE32" s="468"/>
      <c r="IEF32" s="469"/>
      <c r="IEG32" s="15" t="s">
        <v>171</v>
      </c>
      <c r="IEH32" s="468" t="s">
        <v>101</v>
      </c>
      <c r="IEI32" s="468"/>
      <c r="IEJ32" s="469"/>
      <c r="IEK32" s="15" t="s">
        <v>171</v>
      </c>
      <c r="IEL32" s="468" t="s">
        <v>101</v>
      </c>
      <c r="IEM32" s="468"/>
      <c r="IEN32" s="469"/>
      <c r="IEO32" s="15" t="s">
        <v>171</v>
      </c>
      <c r="IEP32" s="468" t="s">
        <v>101</v>
      </c>
      <c r="IEQ32" s="468"/>
      <c r="IER32" s="469"/>
      <c r="IES32" s="15" t="s">
        <v>171</v>
      </c>
      <c r="IET32" s="468" t="s">
        <v>101</v>
      </c>
      <c r="IEU32" s="468"/>
      <c r="IEV32" s="469"/>
      <c r="IEW32" s="15" t="s">
        <v>171</v>
      </c>
      <c r="IEX32" s="468" t="s">
        <v>101</v>
      </c>
      <c r="IEY32" s="468"/>
      <c r="IEZ32" s="469"/>
      <c r="IFA32" s="15" t="s">
        <v>171</v>
      </c>
      <c r="IFB32" s="468" t="s">
        <v>101</v>
      </c>
      <c r="IFC32" s="468"/>
      <c r="IFD32" s="469"/>
      <c r="IFE32" s="15" t="s">
        <v>171</v>
      </c>
      <c r="IFF32" s="468" t="s">
        <v>101</v>
      </c>
      <c r="IFG32" s="468"/>
      <c r="IFH32" s="469"/>
      <c r="IFI32" s="15" t="s">
        <v>171</v>
      </c>
      <c r="IFJ32" s="468" t="s">
        <v>101</v>
      </c>
      <c r="IFK32" s="468"/>
      <c r="IFL32" s="469"/>
      <c r="IFM32" s="15" t="s">
        <v>171</v>
      </c>
      <c r="IFN32" s="468" t="s">
        <v>101</v>
      </c>
      <c r="IFO32" s="468"/>
      <c r="IFP32" s="469"/>
      <c r="IFQ32" s="15" t="s">
        <v>171</v>
      </c>
      <c r="IFR32" s="468" t="s">
        <v>101</v>
      </c>
      <c r="IFS32" s="468"/>
      <c r="IFT32" s="469"/>
      <c r="IFU32" s="15" t="s">
        <v>171</v>
      </c>
      <c r="IFV32" s="468" t="s">
        <v>101</v>
      </c>
      <c r="IFW32" s="468"/>
      <c r="IFX32" s="469"/>
      <c r="IFY32" s="15" t="s">
        <v>171</v>
      </c>
      <c r="IFZ32" s="468" t="s">
        <v>101</v>
      </c>
      <c r="IGA32" s="468"/>
      <c r="IGB32" s="469"/>
      <c r="IGC32" s="15" t="s">
        <v>171</v>
      </c>
      <c r="IGD32" s="468" t="s">
        <v>101</v>
      </c>
      <c r="IGE32" s="468"/>
      <c r="IGF32" s="469"/>
      <c r="IGG32" s="15" t="s">
        <v>171</v>
      </c>
      <c r="IGH32" s="468" t="s">
        <v>101</v>
      </c>
      <c r="IGI32" s="468"/>
      <c r="IGJ32" s="469"/>
      <c r="IGK32" s="15" t="s">
        <v>171</v>
      </c>
      <c r="IGL32" s="468" t="s">
        <v>101</v>
      </c>
      <c r="IGM32" s="468"/>
      <c r="IGN32" s="469"/>
      <c r="IGO32" s="15" t="s">
        <v>171</v>
      </c>
      <c r="IGP32" s="468" t="s">
        <v>101</v>
      </c>
      <c r="IGQ32" s="468"/>
      <c r="IGR32" s="469"/>
      <c r="IGS32" s="15" t="s">
        <v>171</v>
      </c>
      <c r="IGT32" s="468" t="s">
        <v>101</v>
      </c>
      <c r="IGU32" s="468"/>
      <c r="IGV32" s="469"/>
      <c r="IGW32" s="15" t="s">
        <v>171</v>
      </c>
      <c r="IGX32" s="468" t="s">
        <v>101</v>
      </c>
      <c r="IGY32" s="468"/>
      <c r="IGZ32" s="469"/>
      <c r="IHA32" s="15" t="s">
        <v>171</v>
      </c>
      <c r="IHB32" s="468" t="s">
        <v>101</v>
      </c>
      <c r="IHC32" s="468"/>
      <c r="IHD32" s="469"/>
      <c r="IHE32" s="15" t="s">
        <v>171</v>
      </c>
      <c r="IHF32" s="468" t="s">
        <v>101</v>
      </c>
      <c r="IHG32" s="468"/>
      <c r="IHH32" s="469"/>
      <c r="IHI32" s="15" t="s">
        <v>171</v>
      </c>
      <c r="IHJ32" s="468" t="s">
        <v>101</v>
      </c>
      <c r="IHK32" s="468"/>
      <c r="IHL32" s="469"/>
      <c r="IHM32" s="15" t="s">
        <v>171</v>
      </c>
      <c r="IHN32" s="468" t="s">
        <v>101</v>
      </c>
      <c r="IHO32" s="468"/>
      <c r="IHP32" s="469"/>
      <c r="IHQ32" s="15" t="s">
        <v>171</v>
      </c>
      <c r="IHR32" s="468" t="s">
        <v>101</v>
      </c>
      <c r="IHS32" s="468"/>
      <c r="IHT32" s="469"/>
      <c r="IHU32" s="15" t="s">
        <v>171</v>
      </c>
      <c r="IHV32" s="468" t="s">
        <v>101</v>
      </c>
      <c r="IHW32" s="468"/>
      <c r="IHX32" s="469"/>
      <c r="IHY32" s="15" t="s">
        <v>171</v>
      </c>
      <c r="IHZ32" s="468" t="s">
        <v>101</v>
      </c>
      <c r="IIA32" s="468"/>
      <c r="IIB32" s="469"/>
      <c r="IIC32" s="15" t="s">
        <v>171</v>
      </c>
      <c r="IID32" s="468" t="s">
        <v>101</v>
      </c>
      <c r="IIE32" s="468"/>
      <c r="IIF32" s="469"/>
      <c r="IIG32" s="15" t="s">
        <v>171</v>
      </c>
      <c r="IIH32" s="468" t="s">
        <v>101</v>
      </c>
      <c r="III32" s="468"/>
      <c r="IIJ32" s="469"/>
      <c r="IIK32" s="15" t="s">
        <v>171</v>
      </c>
      <c r="IIL32" s="468" t="s">
        <v>101</v>
      </c>
      <c r="IIM32" s="468"/>
      <c r="IIN32" s="469"/>
      <c r="IIO32" s="15" t="s">
        <v>171</v>
      </c>
      <c r="IIP32" s="468" t="s">
        <v>101</v>
      </c>
      <c r="IIQ32" s="468"/>
      <c r="IIR32" s="469"/>
      <c r="IIS32" s="15" t="s">
        <v>171</v>
      </c>
      <c r="IIT32" s="468" t="s">
        <v>101</v>
      </c>
      <c r="IIU32" s="468"/>
      <c r="IIV32" s="469"/>
      <c r="IIW32" s="15" t="s">
        <v>171</v>
      </c>
      <c r="IIX32" s="468" t="s">
        <v>101</v>
      </c>
      <c r="IIY32" s="468"/>
      <c r="IIZ32" s="469"/>
      <c r="IJA32" s="15" t="s">
        <v>171</v>
      </c>
      <c r="IJB32" s="468" t="s">
        <v>101</v>
      </c>
      <c r="IJC32" s="468"/>
      <c r="IJD32" s="469"/>
      <c r="IJE32" s="15" t="s">
        <v>171</v>
      </c>
      <c r="IJF32" s="468" t="s">
        <v>101</v>
      </c>
      <c r="IJG32" s="468"/>
      <c r="IJH32" s="469"/>
      <c r="IJI32" s="15" t="s">
        <v>171</v>
      </c>
      <c r="IJJ32" s="468" t="s">
        <v>101</v>
      </c>
      <c r="IJK32" s="468"/>
      <c r="IJL32" s="469"/>
      <c r="IJM32" s="15" t="s">
        <v>171</v>
      </c>
      <c r="IJN32" s="468" t="s">
        <v>101</v>
      </c>
      <c r="IJO32" s="468"/>
      <c r="IJP32" s="469"/>
      <c r="IJQ32" s="15" t="s">
        <v>171</v>
      </c>
      <c r="IJR32" s="468" t="s">
        <v>101</v>
      </c>
      <c r="IJS32" s="468"/>
      <c r="IJT32" s="469"/>
      <c r="IJU32" s="15" t="s">
        <v>171</v>
      </c>
      <c r="IJV32" s="468" t="s">
        <v>101</v>
      </c>
      <c r="IJW32" s="468"/>
      <c r="IJX32" s="469"/>
      <c r="IJY32" s="15" t="s">
        <v>171</v>
      </c>
      <c r="IJZ32" s="468" t="s">
        <v>101</v>
      </c>
      <c r="IKA32" s="468"/>
      <c r="IKB32" s="469"/>
      <c r="IKC32" s="15" t="s">
        <v>171</v>
      </c>
      <c r="IKD32" s="468" t="s">
        <v>101</v>
      </c>
      <c r="IKE32" s="468"/>
      <c r="IKF32" s="469"/>
      <c r="IKG32" s="15" t="s">
        <v>171</v>
      </c>
      <c r="IKH32" s="468" t="s">
        <v>101</v>
      </c>
      <c r="IKI32" s="468"/>
      <c r="IKJ32" s="469"/>
      <c r="IKK32" s="15" t="s">
        <v>171</v>
      </c>
      <c r="IKL32" s="468" t="s">
        <v>101</v>
      </c>
      <c r="IKM32" s="468"/>
      <c r="IKN32" s="469"/>
      <c r="IKO32" s="15" t="s">
        <v>171</v>
      </c>
      <c r="IKP32" s="468" t="s">
        <v>101</v>
      </c>
      <c r="IKQ32" s="468"/>
      <c r="IKR32" s="469"/>
      <c r="IKS32" s="15" t="s">
        <v>171</v>
      </c>
      <c r="IKT32" s="468" t="s">
        <v>101</v>
      </c>
      <c r="IKU32" s="468"/>
      <c r="IKV32" s="469"/>
      <c r="IKW32" s="15" t="s">
        <v>171</v>
      </c>
      <c r="IKX32" s="468" t="s">
        <v>101</v>
      </c>
      <c r="IKY32" s="468"/>
      <c r="IKZ32" s="469"/>
      <c r="ILA32" s="15" t="s">
        <v>171</v>
      </c>
      <c r="ILB32" s="468" t="s">
        <v>101</v>
      </c>
      <c r="ILC32" s="468"/>
      <c r="ILD32" s="469"/>
      <c r="ILE32" s="15" t="s">
        <v>171</v>
      </c>
      <c r="ILF32" s="468" t="s">
        <v>101</v>
      </c>
      <c r="ILG32" s="468"/>
      <c r="ILH32" s="469"/>
      <c r="ILI32" s="15" t="s">
        <v>171</v>
      </c>
      <c r="ILJ32" s="468" t="s">
        <v>101</v>
      </c>
      <c r="ILK32" s="468"/>
      <c r="ILL32" s="469"/>
      <c r="ILM32" s="15" t="s">
        <v>171</v>
      </c>
      <c r="ILN32" s="468" t="s">
        <v>101</v>
      </c>
      <c r="ILO32" s="468"/>
      <c r="ILP32" s="469"/>
      <c r="ILQ32" s="15" t="s">
        <v>171</v>
      </c>
      <c r="ILR32" s="468" t="s">
        <v>101</v>
      </c>
      <c r="ILS32" s="468"/>
      <c r="ILT32" s="469"/>
      <c r="ILU32" s="15" t="s">
        <v>171</v>
      </c>
      <c r="ILV32" s="468" t="s">
        <v>101</v>
      </c>
      <c r="ILW32" s="468"/>
      <c r="ILX32" s="469"/>
      <c r="ILY32" s="15" t="s">
        <v>171</v>
      </c>
      <c r="ILZ32" s="468" t="s">
        <v>101</v>
      </c>
      <c r="IMA32" s="468"/>
      <c r="IMB32" s="469"/>
      <c r="IMC32" s="15" t="s">
        <v>171</v>
      </c>
      <c r="IMD32" s="468" t="s">
        <v>101</v>
      </c>
      <c r="IME32" s="468"/>
      <c r="IMF32" s="469"/>
      <c r="IMG32" s="15" t="s">
        <v>171</v>
      </c>
      <c r="IMH32" s="468" t="s">
        <v>101</v>
      </c>
      <c r="IMI32" s="468"/>
      <c r="IMJ32" s="469"/>
      <c r="IMK32" s="15" t="s">
        <v>171</v>
      </c>
      <c r="IML32" s="468" t="s">
        <v>101</v>
      </c>
      <c r="IMM32" s="468"/>
      <c r="IMN32" s="469"/>
      <c r="IMO32" s="15" t="s">
        <v>171</v>
      </c>
      <c r="IMP32" s="468" t="s">
        <v>101</v>
      </c>
      <c r="IMQ32" s="468"/>
      <c r="IMR32" s="469"/>
      <c r="IMS32" s="15" t="s">
        <v>171</v>
      </c>
      <c r="IMT32" s="468" t="s">
        <v>101</v>
      </c>
      <c r="IMU32" s="468"/>
      <c r="IMV32" s="469"/>
      <c r="IMW32" s="15" t="s">
        <v>171</v>
      </c>
      <c r="IMX32" s="468" t="s">
        <v>101</v>
      </c>
      <c r="IMY32" s="468"/>
      <c r="IMZ32" s="469"/>
      <c r="INA32" s="15" t="s">
        <v>171</v>
      </c>
      <c r="INB32" s="468" t="s">
        <v>101</v>
      </c>
      <c r="INC32" s="468"/>
      <c r="IND32" s="469"/>
      <c r="INE32" s="15" t="s">
        <v>171</v>
      </c>
      <c r="INF32" s="468" t="s">
        <v>101</v>
      </c>
      <c r="ING32" s="468"/>
      <c r="INH32" s="469"/>
      <c r="INI32" s="15" t="s">
        <v>171</v>
      </c>
      <c r="INJ32" s="468" t="s">
        <v>101</v>
      </c>
      <c r="INK32" s="468"/>
      <c r="INL32" s="469"/>
      <c r="INM32" s="15" t="s">
        <v>171</v>
      </c>
      <c r="INN32" s="468" t="s">
        <v>101</v>
      </c>
      <c r="INO32" s="468"/>
      <c r="INP32" s="469"/>
      <c r="INQ32" s="15" t="s">
        <v>171</v>
      </c>
      <c r="INR32" s="468" t="s">
        <v>101</v>
      </c>
      <c r="INS32" s="468"/>
      <c r="INT32" s="469"/>
      <c r="INU32" s="15" t="s">
        <v>171</v>
      </c>
      <c r="INV32" s="468" t="s">
        <v>101</v>
      </c>
      <c r="INW32" s="468"/>
      <c r="INX32" s="469"/>
      <c r="INY32" s="15" t="s">
        <v>171</v>
      </c>
      <c r="INZ32" s="468" t="s">
        <v>101</v>
      </c>
      <c r="IOA32" s="468"/>
      <c r="IOB32" s="469"/>
      <c r="IOC32" s="15" t="s">
        <v>171</v>
      </c>
      <c r="IOD32" s="468" t="s">
        <v>101</v>
      </c>
      <c r="IOE32" s="468"/>
      <c r="IOF32" s="469"/>
      <c r="IOG32" s="15" t="s">
        <v>171</v>
      </c>
      <c r="IOH32" s="468" t="s">
        <v>101</v>
      </c>
      <c r="IOI32" s="468"/>
      <c r="IOJ32" s="469"/>
      <c r="IOK32" s="15" t="s">
        <v>171</v>
      </c>
      <c r="IOL32" s="468" t="s">
        <v>101</v>
      </c>
      <c r="IOM32" s="468"/>
      <c r="ION32" s="469"/>
      <c r="IOO32" s="15" t="s">
        <v>171</v>
      </c>
      <c r="IOP32" s="468" t="s">
        <v>101</v>
      </c>
      <c r="IOQ32" s="468"/>
      <c r="IOR32" s="469"/>
      <c r="IOS32" s="15" t="s">
        <v>171</v>
      </c>
      <c r="IOT32" s="468" t="s">
        <v>101</v>
      </c>
      <c r="IOU32" s="468"/>
      <c r="IOV32" s="469"/>
      <c r="IOW32" s="15" t="s">
        <v>171</v>
      </c>
      <c r="IOX32" s="468" t="s">
        <v>101</v>
      </c>
      <c r="IOY32" s="468"/>
      <c r="IOZ32" s="469"/>
      <c r="IPA32" s="15" t="s">
        <v>171</v>
      </c>
      <c r="IPB32" s="468" t="s">
        <v>101</v>
      </c>
      <c r="IPC32" s="468"/>
      <c r="IPD32" s="469"/>
      <c r="IPE32" s="15" t="s">
        <v>171</v>
      </c>
      <c r="IPF32" s="468" t="s">
        <v>101</v>
      </c>
      <c r="IPG32" s="468"/>
      <c r="IPH32" s="469"/>
      <c r="IPI32" s="15" t="s">
        <v>171</v>
      </c>
      <c r="IPJ32" s="468" t="s">
        <v>101</v>
      </c>
      <c r="IPK32" s="468"/>
      <c r="IPL32" s="469"/>
      <c r="IPM32" s="15" t="s">
        <v>171</v>
      </c>
      <c r="IPN32" s="468" t="s">
        <v>101</v>
      </c>
      <c r="IPO32" s="468"/>
      <c r="IPP32" s="469"/>
      <c r="IPQ32" s="15" t="s">
        <v>171</v>
      </c>
      <c r="IPR32" s="468" t="s">
        <v>101</v>
      </c>
      <c r="IPS32" s="468"/>
      <c r="IPT32" s="469"/>
      <c r="IPU32" s="15" t="s">
        <v>171</v>
      </c>
      <c r="IPV32" s="468" t="s">
        <v>101</v>
      </c>
      <c r="IPW32" s="468"/>
      <c r="IPX32" s="469"/>
      <c r="IPY32" s="15" t="s">
        <v>171</v>
      </c>
      <c r="IPZ32" s="468" t="s">
        <v>101</v>
      </c>
      <c r="IQA32" s="468"/>
      <c r="IQB32" s="469"/>
      <c r="IQC32" s="15" t="s">
        <v>171</v>
      </c>
      <c r="IQD32" s="468" t="s">
        <v>101</v>
      </c>
      <c r="IQE32" s="468"/>
      <c r="IQF32" s="469"/>
      <c r="IQG32" s="15" t="s">
        <v>171</v>
      </c>
      <c r="IQH32" s="468" t="s">
        <v>101</v>
      </c>
      <c r="IQI32" s="468"/>
      <c r="IQJ32" s="469"/>
      <c r="IQK32" s="15" t="s">
        <v>171</v>
      </c>
      <c r="IQL32" s="468" t="s">
        <v>101</v>
      </c>
      <c r="IQM32" s="468"/>
      <c r="IQN32" s="469"/>
      <c r="IQO32" s="15" t="s">
        <v>171</v>
      </c>
      <c r="IQP32" s="468" t="s">
        <v>101</v>
      </c>
      <c r="IQQ32" s="468"/>
      <c r="IQR32" s="469"/>
      <c r="IQS32" s="15" t="s">
        <v>171</v>
      </c>
      <c r="IQT32" s="468" t="s">
        <v>101</v>
      </c>
      <c r="IQU32" s="468"/>
      <c r="IQV32" s="469"/>
      <c r="IQW32" s="15" t="s">
        <v>171</v>
      </c>
      <c r="IQX32" s="468" t="s">
        <v>101</v>
      </c>
      <c r="IQY32" s="468"/>
      <c r="IQZ32" s="469"/>
      <c r="IRA32" s="15" t="s">
        <v>171</v>
      </c>
      <c r="IRB32" s="468" t="s">
        <v>101</v>
      </c>
      <c r="IRC32" s="468"/>
      <c r="IRD32" s="469"/>
      <c r="IRE32" s="15" t="s">
        <v>171</v>
      </c>
      <c r="IRF32" s="468" t="s">
        <v>101</v>
      </c>
      <c r="IRG32" s="468"/>
      <c r="IRH32" s="469"/>
      <c r="IRI32" s="15" t="s">
        <v>171</v>
      </c>
      <c r="IRJ32" s="468" t="s">
        <v>101</v>
      </c>
      <c r="IRK32" s="468"/>
      <c r="IRL32" s="469"/>
      <c r="IRM32" s="15" t="s">
        <v>171</v>
      </c>
      <c r="IRN32" s="468" t="s">
        <v>101</v>
      </c>
      <c r="IRO32" s="468"/>
      <c r="IRP32" s="469"/>
      <c r="IRQ32" s="15" t="s">
        <v>171</v>
      </c>
      <c r="IRR32" s="468" t="s">
        <v>101</v>
      </c>
      <c r="IRS32" s="468"/>
      <c r="IRT32" s="469"/>
      <c r="IRU32" s="15" t="s">
        <v>171</v>
      </c>
      <c r="IRV32" s="468" t="s">
        <v>101</v>
      </c>
      <c r="IRW32" s="468"/>
      <c r="IRX32" s="469"/>
      <c r="IRY32" s="15" t="s">
        <v>171</v>
      </c>
      <c r="IRZ32" s="468" t="s">
        <v>101</v>
      </c>
      <c r="ISA32" s="468"/>
      <c r="ISB32" s="469"/>
      <c r="ISC32" s="15" t="s">
        <v>171</v>
      </c>
      <c r="ISD32" s="468" t="s">
        <v>101</v>
      </c>
      <c r="ISE32" s="468"/>
      <c r="ISF32" s="469"/>
      <c r="ISG32" s="15" t="s">
        <v>171</v>
      </c>
      <c r="ISH32" s="468" t="s">
        <v>101</v>
      </c>
      <c r="ISI32" s="468"/>
      <c r="ISJ32" s="469"/>
      <c r="ISK32" s="15" t="s">
        <v>171</v>
      </c>
      <c r="ISL32" s="468" t="s">
        <v>101</v>
      </c>
      <c r="ISM32" s="468"/>
      <c r="ISN32" s="469"/>
      <c r="ISO32" s="15" t="s">
        <v>171</v>
      </c>
      <c r="ISP32" s="468" t="s">
        <v>101</v>
      </c>
      <c r="ISQ32" s="468"/>
      <c r="ISR32" s="469"/>
      <c r="ISS32" s="15" t="s">
        <v>171</v>
      </c>
      <c r="IST32" s="468" t="s">
        <v>101</v>
      </c>
      <c r="ISU32" s="468"/>
      <c r="ISV32" s="469"/>
      <c r="ISW32" s="15" t="s">
        <v>171</v>
      </c>
      <c r="ISX32" s="468" t="s">
        <v>101</v>
      </c>
      <c r="ISY32" s="468"/>
      <c r="ISZ32" s="469"/>
      <c r="ITA32" s="15" t="s">
        <v>171</v>
      </c>
      <c r="ITB32" s="468" t="s">
        <v>101</v>
      </c>
      <c r="ITC32" s="468"/>
      <c r="ITD32" s="469"/>
      <c r="ITE32" s="15" t="s">
        <v>171</v>
      </c>
      <c r="ITF32" s="468" t="s">
        <v>101</v>
      </c>
      <c r="ITG32" s="468"/>
      <c r="ITH32" s="469"/>
      <c r="ITI32" s="15" t="s">
        <v>171</v>
      </c>
      <c r="ITJ32" s="468" t="s">
        <v>101</v>
      </c>
      <c r="ITK32" s="468"/>
      <c r="ITL32" s="469"/>
      <c r="ITM32" s="15" t="s">
        <v>171</v>
      </c>
      <c r="ITN32" s="468" t="s">
        <v>101</v>
      </c>
      <c r="ITO32" s="468"/>
      <c r="ITP32" s="469"/>
      <c r="ITQ32" s="15" t="s">
        <v>171</v>
      </c>
      <c r="ITR32" s="468" t="s">
        <v>101</v>
      </c>
      <c r="ITS32" s="468"/>
      <c r="ITT32" s="469"/>
      <c r="ITU32" s="15" t="s">
        <v>171</v>
      </c>
      <c r="ITV32" s="468" t="s">
        <v>101</v>
      </c>
      <c r="ITW32" s="468"/>
      <c r="ITX32" s="469"/>
      <c r="ITY32" s="15" t="s">
        <v>171</v>
      </c>
      <c r="ITZ32" s="468" t="s">
        <v>101</v>
      </c>
      <c r="IUA32" s="468"/>
      <c r="IUB32" s="469"/>
      <c r="IUC32" s="15" t="s">
        <v>171</v>
      </c>
      <c r="IUD32" s="468" t="s">
        <v>101</v>
      </c>
      <c r="IUE32" s="468"/>
      <c r="IUF32" s="469"/>
      <c r="IUG32" s="15" t="s">
        <v>171</v>
      </c>
      <c r="IUH32" s="468" t="s">
        <v>101</v>
      </c>
      <c r="IUI32" s="468"/>
      <c r="IUJ32" s="469"/>
      <c r="IUK32" s="15" t="s">
        <v>171</v>
      </c>
      <c r="IUL32" s="468" t="s">
        <v>101</v>
      </c>
      <c r="IUM32" s="468"/>
      <c r="IUN32" s="469"/>
      <c r="IUO32" s="15" t="s">
        <v>171</v>
      </c>
      <c r="IUP32" s="468" t="s">
        <v>101</v>
      </c>
      <c r="IUQ32" s="468"/>
      <c r="IUR32" s="469"/>
      <c r="IUS32" s="15" t="s">
        <v>171</v>
      </c>
      <c r="IUT32" s="468" t="s">
        <v>101</v>
      </c>
      <c r="IUU32" s="468"/>
      <c r="IUV32" s="469"/>
      <c r="IUW32" s="15" t="s">
        <v>171</v>
      </c>
      <c r="IUX32" s="468" t="s">
        <v>101</v>
      </c>
      <c r="IUY32" s="468"/>
      <c r="IUZ32" s="469"/>
      <c r="IVA32" s="15" t="s">
        <v>171</v>
      </c>
      <c r="IVB32" s="468" t="s">
        <v>101</v>
      </c>
      <c r="IVC32" s="468"/>
      <c r="IVD32" s="469"/>
      <c r="IVE32" s="15" t="s">
        <v>171</v>
      </c>
      <c r="IVF32" s="468" t="s">
        <v>101</v>
      </c>
      <c r="IVG32" s="468"/>
      <c r="IVH32" s="469"/>
      <c r="IVI32" s="15" t="s">
        <v>171</v>
      </c>
      <c r="IVJ32" s="468" t="s">
        <v>101</v>
      </c>
      <c r="IVK32" s="468"/>
      <c r="IVL32" s="469"/>
      <c r="IVM32" s="15" t="s">
        <v>171</v>
      </c>
      <c r="IVN32" s="468" t="s">
        <v>101</v>
      </c>
      <c r="IVO32" s="468"/>
      <c r="IVP32" s="469"/>
      <c r="IVQ32" s="15" t="s">
        <v>171</v>
      </c>
      <c r="IVR32" s="468" t="s">
        <v>101</v>
      </c>
      <c r="IVS32" s="468"/>
      <c r="IVT32" s="469"/>
      <c r="IVU32" s="15" t="s">
        <v>171</v>
      </c>
      <c r="IVV32" s="468" t="s">
        <v>101</v>
      </c>
      <c r="IVW32" s="468"/>
      <c r="IVX32" s="469"/>
      <c r="IVY32" s="15" t="s">
        <v>171</v>
      </c>
      <c r="IVZ32" s="468" t="s">
        <v>101</v>
      </c>
      <c r="IWA32" s="468"/>
      <c r="IWB32" s="469"/>
      <c r="IWC32" s="15" t="s">
        <v>171</v>
      </c>
      <c r="IWD32" s="468" t="s">
        <v>101</v>
      </c>
      <c r="IWE32" s="468"/>
      <c r="IWF32" s="469"/>
      <c r="IWG32" s="15" t="s">
        <v>171</v>
      </c>
      <c r="IWH32" s="468" t="s">
        <v>101</v>
      </c>
      <c r="IWI32" s="468"/>
      <c r="IWJ32" s="469"/>
      <c r="IWK32" s="15" t="s">
        <v>171</v>
      </c>
      <c r="IWL32" s="468" t="s">
        <v>101</v>
      </c>
      <c r="IWM32" s="468"/>
      <c r="IWN32" s="469"/>
      <c r="IWO32" s="15" t="s">
        <v>171</v>
      </c>
      <c r="IWP32" s="468" t="s">
        <v>101</v>
      </c>
      <c r="IWQ32" s="468"/>
      <c r="IWR32" s="469"/>
      <c r="IWS32" s="15" t="s">
        <v>171</v>
      </c>
      <c r="IWT32" s="468" t="s">
        <v>101</v>
      </c>
      <c r="IWU32" s="468"/>
      <c r="IWV32" s="469"/>
      <c r="IWW32" s="15" t="s">
        <v>171</v>
      </c>
      <c r="IWX32" s="468" t="s">
        <v>101</v>
      </c>
      <c r="IWY32" s="468"/>
      <c r="IWZ32" s="469"/>
      <c r="IXA32" s="15" t="s">
        <v>171</v>
      </c>
      <c r="IXB32" s="468" t="s">
        <v>101</v>
      </c>
      <c r="IXC32" s="468"/>
      <c r="IXD32" s="469"/>
      <c r="IXE32" s="15" t="s">
        <v>171</v>
      </c>
      <c r="IXF32" s="468" t="s">
        <v>101</v>
      </c>
      <c r="IXG32" s="468"/>
      <c r="IXH32" s="469"/>
      <c r="IXI32" s="15" t="s">
        <v>171</v>
      </c>
      <c r="IXJ32" s="468" t="s">
        <v>101</v>
      </c>
      <c r="IXK32" s="468"/>
      <c r="IXL32" s="469"/>
      <c r="IXM32" s="15" t="s">
        <v>171</v>
      </c>
      <c r="IXN32" s="468" t="s">
        <v>101</v>
      </c>
      <c r="IXO32" s="468"/>
      <c r="IXP32" s="469"/>
      <c r="IXQ32" s="15" t="s">
        <v>171</v>
      </c>
      <c r="IXR32" s="468" t="s">
        <v>101</v>
      </c>
      <c r="IXS32" s="468"/>
      <c r="IXT32" s="469"/>
      <c r="IXU32" s="15" t="s">
        <v>171</v>
      </c>
      <c r="IXV32" s="468" t="s">
        <v>101</v>
      </c>
      <c r="IXW32" s="468"/>
      <c r="IXX32" s="469"/>
      <c r="IXY32" s="15" t="s">
        <v>171</v>
      </c>
      <c r="IXZ32" s="468" t="s">
        <v>101</v>
      </c>
      <c r="IYA32" s="468"/>
      <c r="IYB32" s="469"/>
      <c r="IYC32" s="15" t="s">
        <v>171</v>
      </c>
      <c r="IYD32" s="468" t="s">
        <v>101</v>
      </c>
      <c r="IYE32" s="468"/>
      <c r="IYF32" s="469"/>
      <c r="IYG32" s="15" t="s">
        <v>171</v>
      </c>
      <c r="IYH32" s="468" t="s">
        <v>101</v>
      </c>
      <c r="IYI32" s="468"/>
      <c r="IYJ32" s="469"/>
      <c r="IYK32" s="15" t="s">
        <v>171</v>
      </c>
      <c r="IYL32" s="468" t="s">
        <v>101</v>
      </c>
      <c r="IYM32" s="468"/>
      <c r="IYN32" s="469"/>
      <c r="IYO32" s="15" t="s">
        <v>171</v>
      </c>
      <c r="IYP32" s="468" t="s">
        <v>101</v>
      </c>
      <c r="IYQ32" s="468"/>
      <c r="IYR32" s="469"/>
      <c r="IYS32" s="15" t="s">
        <v>171</v>
      </c>
      <c r="IYT32" s="468" t="s">
        <v>101</v>
      </c>
      <c r="IYU32" s="468"/>
      <c r="IYV32" s="469"/>
      <c r="IYW32" s="15" t="s">
        <v>171</v>
      </c>
      <c r="IYX32" s="468" t="s">
        <v>101</v>
      </c>
      <c r="IYY32" s="468"/>
      <c r="IYZ32" s="469"/>
      <c r="IZA32" s="15" t="s">
        <v>171</v>
      </c>
      <c r="IZB32" s="468" t="s">
        <v>101</v>
      </c>
      <c r="IZC32" s="468"/>
      <c r="IZD32" s="469"/>
      <c r="IZE32" s="15" t="s">
        <v>171</v>
      </c>
      <c r="IZF32" s="468" t="s">
        <v>101</v>
      </c>
      <c r="IZG32" s="468"/>
      <c r="IZH32" s="469"/>
      <c r="IZI32" s="15" t="s">
        <v>171</v>
      </c>
      <c r="IZJ32" s="468" t="s">
        <v>101</v>
      </c>
      <c r="IZK32" s="468"/>
      <c r="IZL32" s="469"/>
      <c r="IZM32" s="15" t="s">
        <v>171</v>
      </c>
      <c r="IZN32" s="468" t="s">
        <v>101</v>
      </c>
      <c r="IZO32" s="468"/>
      <c r="IZP32" s="469"/>
      <c r="IZQ32" s="15" t="s">
        <v>171</v>
      </c>
      <c r="IZR32" s="468" t="s">
        <v>101</v>
      </c>
      <c r="IZS32" s="468"/>
      <c r="IZT32" s="469"/>
      <c r="IZU32" s="15" t="s">
        <v>171</v>
      </c>
      <c r="IZV32" s="468" t="s">
        <v>101</v>
      </c>
      <c r="IZW32" s="468"/>
      <c r="IZX32" s="469"/>
      <c r="IZY32" s="15" t="s">
        <v>171</v>
      </c>
      <c r="IZZ32" s="468" t="s">
        <v>101</v>
      </c>
      <c r="JAA32" s="468"/>
      <c r="JAB32" s="469"/>
      <c r="JAC32" s="15" t="s">
        <v>171</v>
      </c>
      <c r="JAD32" s="468" t="s">
        <v>101</v>
      </c>
      <c r="JAE32" s="468"/>
      <c r="JAF32" s="469"/>
      <c r="JAG32" s="15" t="s">
        <v>171</v>
      </c>
      <c r="JAH32" s="468" t="s">
        <v>101</v>
      </c>
      <c r="JAI32" s="468"/>
      <c r="JAJ32" s="469"/>
      <c r="JAK32" s="15" t="s">
        <v>171</v>
      </c>
      <c r="JAL32" s="468" t="s">
        <v>101</v>
      </c>
      <c r="JAM32" s="468"/>
      <c r="JAN32" s="469"/>
      <c r="JAO32" s="15" t="s">
        <v>171</v>
      </c>
      <c r="JAP32" s="468" t="s">
        <v>101</v>
      </c>
      <c r="JAQ32" s="468"/>
      <c r="JAR32" s="469"/>
      <c r="JAS32" s="15" t="s">
        <v>171</v>
      </c>
      <c r="JAT32" s="468" t="s">
        <v>101</v>
      </c>
      <c r="JAU32" s="468"/>
      <c r="JAV32" s="469"/>
      <c r="JAW32" s="15" t="s">
        <v>171</v>
      </c>
      <c r="JAX32" s="468" t="s">
        <v>101</v>
      </c>
      <c r="JAY32" s="468"/>
      <c r="JAZ32" s="469"/>
      <c r="JBA32" s="15" t="s">
        <v>171</v>
      </c>
      <c r="JBB32" s="468" t="s">
        <v>101</v>
      </c>
      <c r="JBC32" s="468"/>
      <c r="JBD32" s="469"/>
      <c r="JBE32" s="15" t="s">
        <v>171</v>
      </c>
      <c r="JBF32" s="468" t="s">
        <v>101</v>
      </c>
      <c r="JBG32" s="468"/>
      <c r="JBH32" s="469"/>
      <c r="JBI32" s="15" t="s">
        <v>171</v>
      </c>
      <c r="JBJ32" s="468" t="s">
        <v>101</v>
      </c>
      <c r="JBK32" s="468"/>
      <c r="JBL32" s="469"/>
      <c r="JBM32" s="15" t="s">
        <v>171</v>
      </c>
      <c r="JBN32" s="468" t="s">
        <v>101</v>
      </c>
      <c r="JBO32" s="468"/>
      <c r="JBP32" s="469"/>
      <c r="JBQ32" s="15" t="s">
        <v>171</v>
      </c>
      <c r="JBR32" s="468" t="s">
        <v>101</v>
      </c>
      <c r="JBS32" s="468"/>
      <c r="JBT32" s="469"/>
      <c r="JBU32" s="15" t="s">
        <v>171</v>
      </c>
      <c r="JBV32" s="468" t="s">
        <v>101</v>
      </c>
      <c r="JBW32" s="468"/>
      <c r="JBX32" s="469"/>
      <c r="JBY32" s="15" t="s">
        <v>171</v>
      </c>
      <c r="JBZ32" s="468" t="s">
        <v>101</v>
      </c>
      <c r="JCA32" s="468"/>
      <c r="JCB32" s="469"/>
      <c r="JCC32" s="15" t="s">
        <v>171</v>
      </c>
      <c r="JCD32" s="468" t="s">
        <v>101</v>
      </c>
      <c r="JCE32" s="468"/>
      <c r="JCF32" s="469"/>
      <c r="JCG32" s="15" t="s">
        <v>171</v>
      </c>
      <c r="JCH32" s="468" t="s">
        <v>101</v>
      </c>
      <c r="JCI32" s="468"/>
      <c r="JCJ32" s="469"/>
      <c r="JCK32" s="15" t="s">
        <v>171</v>
      </c>
      <c r="JCL32" s="468" t="s">
        <v>101</v>
      </c>
      <c r="JCM32" s="468"/>
      <c r="JCN32" s="469"/>
      <c r="JCO32" s="15" t="s">
        <v>171</v>
      </c>
      <c r="JCP32" s="468" t="s">
        <v>101</v>
      </c>
      <c r="JCQ32" s="468"/>
      <c r="JCR32" s="469"/>
      <c r="JCS32" s="15" t="s">
        <v>171</v>
      </c>
      <c r="JCT32" s="468" t="s">
        <v>101</v>
      </c>
      <c r="JCU32" s="468"/>
      <c r="JCV32" s="469"/>
      <c r="JCW32" s="15" t="s">
        <v>171</v>
      </c>
      <c r="JCX32" s="468" t="s">
        <v>101</v>
      </c>
      <c r="JCY32" s="468"/>
      <c r="JCZ32" s="469"/>
      <c r="JDA32" s="15" t="s">
        <v>171</v>
      </c>
      <c r="JDB32" s="468" t="s">
        <v>101</v>
      </c>
      <c r="JDC32" s="468"/>
      <c r="JDD32" s="469"/>
      <c r="JDE32" s="15" t="s">
        <v>171</v>
      </c>
      <c r="JDF32" s="468" t="s">
        <v>101</v>
      </c>
      <c r="JDG32" s="468"/>
      <c r="JDH32" s="469"/>
      <c r="JDI32" s="15" t="s">
        <v>171</v>
      </c>
      <c r="JDJ32" s="468" t="s">
        <v>101</v>
      </c>
      <c r="JDK32" s="468"/>
      <c r="JDL32" s="469"/>
      <c r="JDM32" s="15" t="s">
        <v>171</v>
      </c>
      <c r="JDN32" s="468" t="s">
        <v>101</v>
      </c>
      <c r="JDO32" s="468"/>
      <c r="JDP32" s="469"/>
      <c r="JDQ32" s="15" t="s">
        <v>171</v>
      </c>
      <c r="JDR32" s="468" t="s">
        <v>101</v>
      </c>
      <c r="JDS32" s="468"/>
      <c r="JDT32" s="469"/>
      <c r="JDU32" s="15" t="s">
        <v>171</v>
      </c>
      <c r="JDV32" s="468" t="s">
        <v>101</v>
      </c>
      <c r="JDW32" s="468"/>
      <c r="JDX32" s="469"/>
      <c r="JDY32" s="15" t="s">
        <v>171</v>
      </c>
      <c r="JDZ32" s="468" t="s">
        <v>101</v>
      </c>
      <c r="JEA32" s="468"/>
      <c r="JEB32" s="469"/>
      <c r="JEC32" s="15" t="s">
        <v>171</v>
      </c>
      <c r="JED32" s="468" t="s">
        <v>101</v>
      </c>
      <c r="JEE32" s="468"/>
      <c r="JEF32" s="469"/>
      <c r="JEG32" s="15" t="s">
        <v>171</v>
      </c>
      <c r="JEH32" s="468" t="s">
        <v>101</v>
      </c>
      <c r="JEI32" s="468"/>
      <c r="JEJ32" s="469"/>
      <c r="JEK32" s="15" t="s">
        <v>171</v>
      </c>
      <c r="JEL32" s="468" t="s">
        <v>101</v>
      </c>
      <c r="JEM32" s="468"/>
      <c r="JEN32" s="469"/>
      <c r="JEO32" s="15" t="s">
        <v>171</v>
      </c>
      <c r="JEP32" s="468" t="s">
        <v>101</v>
      </c>
      <c r="JEQ32" s="468"/>
      <c r="JER32" s="469"/>
      <c r="JES32" s="15" t="s">
        <v>171</v>
      </c>
      <c r="JET32" s="468" t="s">
        <v>101</v>
      </c>
      <c r="JEU32" s="468"/>
      <c r="JEV32" s="469"/>
      <c r="JEW32" s="15" t="s">
        <v>171</v>
      </c>
      <c r="JEX32" s="468" t="s">
        <v>101</v>
      </c>
      <c r="JEY32" s="468"/>
      <c r="JEZ32" s="469"/>
      <c r="JFA32" s="15" t="s">
        <v>171</v>
      </c>
      <c r="JFB32" s="468" t="s">
        <v>101</v>
      </c>
      <c r="JFC32" s="468"/>
      <c r="JFD32" s="469"/>
      <c r="JFE32" s="15" t="s">
        <v>171</v>
      </c>
      <c r="JFF32" s="468" t="s">
        <v>101</v>
      </c>
      <c r="JFG32" s="468"/>
      <c r="JFH32" s="469"/>
      <c r="JFI32" s="15" t="s">
        <v>171</v>
      </c>
      <c r="JFJ32" s="468" t="s">
        <v>101</v>
      </c>
      <c r="JFK32" s="468"/>
      <c r="JFL32" s="469"/>
      <c r="JFM32" s="15" t="s">
        <v>171</v>
      </c>
      <c r="JFN32" s="468" t="s">
        <v>101</v>
      </c>
      <c r="JFO32" s="468"/>
      <c r="JFP32" s="469"/>
      <c r="JFQ32" s="15" t="s">
        <v>171</v>
      </c>
      <c r="JFR32" s="468" t="s">
        <v>101</v>
      </c>
      <c r="JFS32" s="468"/>
      <c r="JFT32" s="469"/>
      <c r="JFU32" s="15" t="s">
        <v>171</v>
      </c>
      <c r="JFV32" s="468" t="s">
        <v>101</v>
      </c>
      <c r="JFW32" s="468"/>
      <c r="JFX32" s="469"/>
      <c r="JFY32" s="15" t="s">
        <v>171</v>
      </c>
      <c r="JFZ32" s="468" t="s">
        <v>101</v>
      </c>
      <c r="JGA32" s="468"/>
      <c r="JGB32" s="469"/>
      <c r="JGC32" s="15" t="s">
        <v>171</v>
      </c>
      <c r="JGD32" s="468" t="s">
        <v>101</v>
      </c>
      <c r="JGE32" s="468"/>
      <c r="JGF32" s="469"/>
      <c r="JGG32" s="15" t="s">
        <v>171</v>
      </c>
      <c r="JGH32" s="468" t="s">
        <v>101</v>
      </c>
      <c r="JGI32" s="468"/>
      <c r="JGJ32" s="469"/>
      <c r="JGK32" s="15" t="s">
        <v>171</v>
      </c>
      <c r="JGL32" s="468" t="s">
        <v>101</v>
      </c>
      <c r="JGM32" s="468"/>
      <c r="JGN32" s="469"/>
      <c r="JGO32" s="15" t="s">
        <v>171</v>
      </c>
      <c r="JGP32" s="468" t="s">
        <v>101</v>
      </c>
      <c r="JGQ32" s="468"/>
      <c r="JGR32" s="469"/>
      <c r="JGS32" s="15" t="s">
        <v>171</v>
      </c>
      <c r="JGT32" s="468" t="s">
        <v>101</v>
      </c>
      <c r="JGU32" s="468"/>
      <c r="JGV32" s="469"/>
      <c r="JGW32" s="15" t="s">
        <v>171</v>
      </c>
      <c r="JGX32" s="468" t="s">
        <v>101</v>
      </c>
      <c r="JGY32" s="468"/>
      <c r="JGZ32" s="469"/>
      <c r="JHA32" s="15" t="s">
        <v>171</v>
      </c>
      <c r="JHB32" s="468" t="s">
        <v>101</v>
      </c>
      <c r="JHC32" s="468"/>
      <c r="JHD32" s="469"/>
      <c r="JHE32" s="15" t="s">
        <v>171</v>
      </c>
      <c r="JHF32" s="468" t="s">
        <v>101</v>
      </c>
      <c r="JHG32" s="468"/>
      <c r="JHH32" s="469"/>
      <c r="JHI32" s="15" t="s">
        <v>171</v>
      </c>
      <c r="JHJ32" s="468" t="s">
        <v>101</v>
      </c>
      <c r="JHK32" s="468"/>
      <c r="JHL32" s="469"/>
      <c r="JHM32" s="15" t="s">
        <v>171</v>
      </c>
      <c r="JHN32" s="468" t="s">
        <v>101</v>
      </c>
      <c r="JHO32" s="468"/>
      <c r="JHP32" s="469"/>
      <c r="JHQ32" s="15" t="s">
        <v>171</v>
      </c>
      <c r="JHR32" s="468" t="s">
        <v>101</v>
      </c>
      <c r="JHS32" s="468"/>
      <c r="JHT32" s="469"/>
      <c r="JHU32" s="15" t="s">
        <v>171</v>
      </c>
      <c r="JHV32" s="468" t="s">
        <v>101</v>
      </c>
      <c r="JHW32" s="468"/>
      <c r="JHX32" s="469"/>
      <c r="JHY32" s="15" t="s">
        <v>171</v>
      </c>
      <c r="JHZ32" s="468" t="s">
        <v>101</v>
      </c>
      <c r="JIA32" s="468"/>
      <c r="JIB32" s="469"/>
      <c r="JIC32" s="15" t="s">
        <v>171</v>
      </c>
      <c r="JID32" s="468" t="s">
        <v>101</v>
      </c>
      <c r="JIE32" s="468"/>
      <c r="JIF32" s="469"/>
      <c r="JIG32" s="15" t="s">
        <v>171</v>
      </c>
      <c r="JIH32" s="468" t="s">
        <v>101</v>
      </c>
      <c r="JII32" s="468"/>
      <c r="JIJ32" s="469"/>
      <c r="JIK32" s="15" t="s">
        <v>171</v>
      </c>
      <c r="JIL32" s="468" t="s">
        <v>101</v>
      </c>
      <c r="JIM32" s="468"/>
      <c r="JIN32" s="469"/>
      <c r="JIO32" s="15" t="s">
        <v>171</v>
      </c>
      <c r="JIP32" s="468" t="s">
        <v>101</v>
      </c>
      <c r="JIQ32" s="468"/>
      <c r="JIR32" s="469"/>
      <c r="JIS32" s="15" t="s">
        <v>171</v>
      </c>
      <c r="JIT32" s="468" t="s">
        <v>101</v>
      </c>
      <c r="JIU32" s="468"/>
      <c r="JIV32" s="469"/>
      <c r="JIW32" s="15" t="s">
        <v>171</v>
      </c>
      <c r="JIX32" s="468" t="s">
        <v>101</v>
      </c>
      <c r="JIY32" s="468"/>
      <c r="JIZ32" s="469"/>
      <c r="JJA32" s="15" t="s">
        <v>171</v>
      </c>
      <c r="JJB32" s="468" t="s">
        <v>101</v>
      </c>
      <c r="JJC32" s="468"/>
      <c r="JJD32" s="469"/>
      <c r="JJE32" s="15" t="s">
        <v>171</v>
      </c>
      <c r="JJF32" s="468" t="s">
        <v>101</v>
      </c>
      <c r="JJG32" s="468"/>
      <c r="JJH32" s="469"/>
      <c r="JJI32" s="15" t="s">
        <v>171</v>
      </c>
      <c r="JJJ32" s="468" t="s">
        <v>101</v>
      </c>
      <c r="JJK32" s="468"/>
      <c r="JJL32" s="469"/>
      <c r="JJM32" s="15" t="s">
        <v>171</v>
      </c>
      <c r="JJN32" s="468" t="s">
        <v>101</v>
      </c>
      <c r="JJO32" s="468"/>
      <c r="JJP32" s="469"/>
      <c r="JJQ32" s="15" t="s">
        <v>171</v>
      </c>
      <c r="JJR32" s="468" t="s">
        <v>101</v>
      </c>
      <c r="JJS32" s="468"/>
      <c r="JJT32" s="469"/>
      <c r="JJU32" s="15" t="s">
        <v>171</v>
      </c>
      <c r="JJV32" s="468" t="s">
        <v>101</v>
      </c>
      <c r="JJW32" s="468"/>
      <c r="JJX32" s="469"/>
      <c r="JJY32" s="15" t="s">
        <v>171</v>
      </c>
      <c r="JJZ32" s="468" t="s">
        <v>101</v>
      </c>
      <c r="JKA32" s="468"/>
      <c r="JKB32" s="469"/>
      <c r="JKC32" s="15" t="s">
        <v>171</v>
      </c>
      <c r="JKD32" s="468" t="s">
        <v>101</v>
      </c>
      <c r="JKE32" s="468"/>
      <c r="JKF32" s="469"/>
      <c r="JKG32" s="15" t="s">
        <v>171</v>
      </c>
      <c r="JKH32" s="468" t="s">
        <v>101</v>
      </c>
      <c r="JKI32" s="468"/>
      <c r="JKJ32" s="469"/>
      <c r="JKK32" s="15" t="s">
        <v>171</v>
      </c>
      <c r="JKL32" s="468" t="s">
        <v>101</v>
      </c>
      <c r="JKM32" s="468"/>
      <c r="JKN32" s="469"/>
      <c r="JKO32" s="15" t="s">
        <v>171</v>
      </c>
      <c r="JKP32" s="468" t="s">
        <v>101</v>
      </c>
      <c r="JKQ32" s="468"/>
      <c r="JKR32" s="469"/>
      <c r="JKS32" s="15" t="s">
        <v>171</v>
      </c>
      <c r="JKT32" s="468" t="s">
        <v>101</v>
      </c>
      <c r="JKU32" s="468"/>
      <c r="JKV32" s="469"/>
      <c r="JKW32" s="15" t="s">
        <v>171</v>
      </c>
      <c r="JKX32" s="468" t="s">
        <v>101</v>
      </c>
      <c r="JKY32" s="468"/>
      <c r="JKZ32" s="469"/>
      <c r="JLA32" s="15" t="s">
        <v>171</v>
      </c>
      <c r="JLB32" s="468" t="s">
        <v>101</v>
      </c>
      <c r="JLC32" s="468"/>
      <c r="JLD32" s="469"/>
      <c r="JLE32" s="15" t="s">
        <v>171</v>
      </c>
      <c r="JLF32" s="468" t="s">
        <v>101</v>
      </c>
      <c r="JLG32" s="468"/>
      <c r="JLH32" s="469"/>
      <c r="JLI32" s="15" t="s">
        <v>171</v>
      </c>
      <c r="JLJ32" s="468" t="s">
        <v>101</v>
      </c>
      <c r="JLK32" s="468"/>
      <c r="JLL32" s="469"/>
      <c r="JLM32" s="15" t="s">
        <v>171</v>
      </c>
      <c r="JLN32" s="468" t="s">
        <v>101</v>
      </c>
      <c r="JLO32" s="468"/>
      <c r="JLP32" s="469"/>
      <c r="JLQ32" s="15" t="s">
        <v>171</v>
      </c>
      <c r="JLR32" s="468" t="s">
        <v>101</v>
      </c>
      <c r="JLS32" s="468"/>
      <c r="JLT32" s="469"/>
      <c r="JLU32" s="15" t="s">
        <v>171</v>
      </c>
      <c r="JLV32" s="468" t="s">
        <v>101</v>
      </c>
      <c r="JLW32" s="468"/>
      <c r="JLX32" s="469"/>
      <c r="JLY32" s="15" t="s">
        <v>171</v>
      </c>
      <c r="JLZ32" s="468" t="s">
        <v>101</v>
      </c>
      <c r="JMA32" s="468"/>
      <c r="JMB32" s="469"/>
      <c r="JMC32" s="15" t="s">
        <v>171</v>
      </c>
      <c r="JMD32" s="468" t="s">
        <v>101</v>
      </c>
      <c r="JME32" s="468"/>
      <c r="JMF32" s="469"/>
      <c r="JMG32" s="15" t="s">
        <v>171</v>
      </c>
      <c r="JMH32" s="468" t="s">
        <v>101</v>
      </c>
      <c r="JMI32" s="468"/>
      <c r="JMJ32" s="469"/>
      <c r="JMK32" s="15" t="s">
        <v>171</v>
      </c>
      <c r="JML32" s="468" t="s">
        <v>101</v>
      </c>
      <c r="JMM32" s="468"/>
      <c r="JMN32" s="469"/>
      <c r="JMO32" s="15" t="s">
        <v>171</v>
      </c>
      <c r="JMP32" s="468" t="s">
        <v>101</v>
      </c>
      <c r="JMQ32" s="468"/>
      <c r="JMR32" s="469"/>
      <c r="JMS32" s="15" t="s">
        <v>171</v>
      </c>
      <c r="JMT32" s="468" t="s">
        <v>101</v>
      </c>
      <c r="JMU32" s="468"/>
      <c r="JMV32" s="469"/>
      <c r="JMW32" s="15" t="s">
        <v>171</v>
      </c>
      <c r="JMX32" s="468" t="s">
        <v>101</v>
      </c>
      <c r="JMY32" s="468"/>
      <c r="JMZ32" s="469"/>
      <c r="JNA32" s="15" t="s">
        <v>171</v>
      </c>
      <c r="JNB32" s="468" t="s">
        <v>101</v>
      </c>
      <c r="JNC32" s="468"/>
      <c r="JND32" s="469"/>
      <c r="JNE32" s="15" t="s">
        <v>171</v>
      </c>
      <c r="JNF32" s="468" t="s">
        <v>101</v>
      </c>
      <c r="JNG32" s="468"/>
      <c r="JNH32" s="469"/>
      <c r="JNI32" s="15" t="s">
        <v>171</v>
      </c>
      <c r="JNJ32" s="468" t="s">
        <v>101</v>
      </c>
      <c r="JNK32" s="468"/>
      <c r="JNL32" s="469"/>
      <c r="JNM32" s="15" t="s">
        <v>171</v>
      </c>
      <c r="JNN32" s="468" t="s">
        <v>101</v>
      </c>
      <c r="JNO32" s="468"/>
      <c r="JNP32" s="469"/>
      <c r="JNQ32" s="15" t="s">
        <v>171</v>
      </c>
      <c r="JNR32" s="468" t="s">
        <v>101</v>
      </c>
      <c r="JNS32" s="468"/>
      <c r="JNT32" s="469"/>
      <c r="JNU32" s="15" t="s">
        <v>171</v>
      </c>
      <c r="JNV32" s="468" t="s">
        <v>101</v>
      </c>
      <c r="JNW32" s="468"/>
      <c r="JNX32" s="469"/>
      <c r="JNY32" s="15" t="s">
        <v>171</v>
      </c>
      <c r="JNZ32" s="468" t="s">
        <v>101</v>
      </c>
      <c r="JOA32" s="468"/>
      <c r="JOB32" s="469"/>
      <c r="JOC32" s="15" t="s">
        <v>171</v>
      </c>
      <c r="JOD32" s="468" t="s">
        <v>101</v>
      </c>
      <c r="JOE32" s="468"/>
      <c r="JOF32" s="469"/>
      <c r="JOG32" s="15" t="s">
        <v>171</v>
      </c>
      <c r="JOH32" s="468" t="s">
        <v>101</v>
      </c>
      <c r="JOI32" s="468"/>
      <c r="JOJ32" s="469"/>
      <c r="JOK32" s="15" t="s">
        <v>171</v>
      </c>
      <c r="JOL32" s="468" t="s">
        <v>101</v>
      </c>
      <c r="JOM32" s="468"/>
      <c r="JON32" s="469"/>
      <c r="JOO32" s="15" t="s">
        <v>171</v>
      </c>
      <c r="JOP32" s="468" t="s">
        <v>101</v>
      </c>
      <c r="JOQ32" s="468"/>
      <c r="JOR32" s="469"/>
      <c r="JOS32" s="15" t="s">
        <v>171</v>
      </c>
      <c r="JOT32" s="468" t="s">
        <v>101</v>
      </c>
      <c r="JOU32" s="468"/>
      <c r="JOV32" s="469"/>
      <c r="JOW32" s="15" t="s">
        <v>171</v>
      </c>
      <c r="JOX32" s="468" t="s">
        <v>101</v>
      </c>
      <c r="JOY32" s="468"/>
      <c r="JOZ32" s="469"/>
      <c r="JPA32" s="15" t="s">
        <v>171</v>
      </c>
      <c r="JPB32" s="468" t="s">
        <v>101</v>
      </c>
      <c r="JPC32" s="468"/>
      <c r="JPD32" s="469"/>
      <c r="JPE32" s="15" t="s">
        <v>171</v>
      </c>
      <c r="JPF32" s="468" t="s">
        <v>101</v>
      </c>
      <c r="JPG32" s="468"/>
      <c r="JPH32" s="469"/>
      <c r="JPI32" s="15" t="s">
        <v>171</v>
      </c>
      <c r="JPJ32" s="468" t="s">
        <v>101</v>
      </c>
      <c r="JPK32" s="468"/>
      <c r="JPL32" s="469"/>
      <c r="JPM32" s="15" t="s">
        <v>171</v>
      </c>
      <c r="JPN32" s="468" t="s">
        <v>101</v>
      </c>
      <c r="JPO32" s="468"/>
      <c r="JPP32" s="469"/>
      <c r="JPQ32" s="15" t="s">
        <v>171</v>
      </c>
      <c r="JPR32" s="468" t="s">
        <v>101</v>
      </c>
      <c r="JPS32" s="468"/>
      <c r="JPT32" s="469"/>
      <c r="JPU32" s="15" t="s">
        <v>171</v>
      </c>
      <c r="JPV32" s="468" t="s">
        <v>101</v>
      </c>
      <c r="JPW32" s="468"/>
      <c r="JPX32" s="469"/>
      <c r="JPY32" s="15" t="s">
        <v>171</v>
      </c>
      <c r="JPZ32" s="468" t="s">
        <v>101</v>
      </c>
      <c r="JQA32" s="468"/>
      <c r="JQB32" s="469"/>
      <c r="JQC32" s="15" t="s">
        <v>171</v>
      </c>
      <c r="JQD32" s="468" t="s">
        <v>101</v>
      </c>
      <c r="JQE32" s="468"/>
      <c r="JQF32" s="469"/>
      <c r="JQG32" s="15" t="s">
        <v>171</v>
      </c>
      <c r="JQH32" s="468" t="s">
        <v>101</v>
      </c>
      <c r="JQI32" s="468"/>
      <c r="JQJ32" s="469"/>
      <c r="JQK32" s="15" t="s">
        <v>171</v>
      </c>
      <c r="JQL32" s="468" t="s">
        <v>101</v>
      </c>
      <c r="JQM32" s="468"/>
      <c r="JQN32" s="469"/>
      <c r="JQO32" s="15" t="s">
        <v>171</v>
      </c>
      <c r="JQP32" s="468" t="s">
        <v>101</v>
      </c>
      <c r="JQQ32" s="468"/>
      <c r="JQR32" s="469"/>
      <c r="JQS32" s="15" t="s">
        <v>171</v>
      </c>
      <c r="JQT32" s="468" t="s">
        <v>101</v>
      </c>
      <c r="JQU32" s="468"/>
      <c r="JQV32" s="469"/>
      <c r="JQW32" s="15" t="s">
        <v>171</v>
      </c>
      <c r="JQX32" s="468" t="s">
        <v>101</v>
      </c>
      <c r="JQY32" s="468"/>
      <c r="JQZ32" s="469"/>
      <c r="JRA32" s="15" t="s">
        <v>171</v>
      </c>
      <c r="JRB32" s="468" t="s">
        <v>101</v>
      </c>
      <c r="JRC32" s="468"/>
      <c r="JRD32" s="469"/>
      <c r="JRE32" s="15" t="s">
        <v>171</v>
      </c>
      <c r="JRF32" s="468" t="s">
        <v>101</v>
      </c>
      <c r="JRG32" s="468"/>
      <c r="JRH32" s="469"/>
      <c r="JRI32" s="15" t="s">
        <v>171</v>
      </c>
      <c r="JRJ32" s="468" t="s">
        <v>101</v>
      </c>
      <c r="JRK32" s="468"/>
      <c r="JRL32" s="469"/>
      <c r="JRM32" s="15" t="s">
        <v>171</v>
      </c>
      <c r="JRN32" s="468" t="s">
        <v>101</v>
      </c>
      <c r="JRO32" s="468"/>
      <c r="JRP32" s="469"/>
      <c r="JRQ32" s="15" t="s">
        <v>171</v>
      </c>
      <c r="JRR32" s="468" t="s">
        <v>101</v>
      </c>
      <c r="JRS32" s="468"/>
      <c r="JRT32" s="469"/>
      <c r="JRU32" s="15" t="s">
        <v>171</v>
      </c>
      <c r="JRV32" s="468" t="s">
        <v>101</v>
      </c>
      <c r="JRW32" s="468"/>
      <c r="JRX32" s="469"/>
      <c r="JRY32" s="15" t="s">
        <v>171</v>
      </c>
      <c r="JRZ32" s="468" t="s">
        <v>101</v>
      </c>
      <c r="JSA32" s="468"/>
      <c r="JSB32" s="469"/>
      <c r="JSC32" s="15" t="s">
        <v>171</v>
      </c>
      <c r="JSD32" s="468" t="s">
        <v>101</v>
      </c>
      <c r="JSE32" s="468"/>
      <c r="JSF32" s="469"/>
      <c r="JSG32" s="15" t="s">
        <v>171</v>
      </c>
      <c r="JSH32" s="468" t="s">
        <v>101</v>
      </c>
      <c r="JSI32" s="468"/>
      <c r="JSJ32" s="469"/>
      <c r="JSK32" s="15" t="s">
        <v>171</v>
      </c>
      <c r="JSL32" s="468" t="s">
        <v>101</v>
      </c>
      <c r="JSM32" s="468"/>
      <c r="JSN32" s="469"/>
      <c r="JSO32" s="15" t="s">
        <v>171</v>
      </c>
      <c r="JSP32" s="468" t="s">
        <v>101</v>
      </c>
      <c r="JSQ32" s="468"/>
      <c r="JSR32" s="469"/>
      <c r="JSS32" s="15" t="s">
        <v>171</v>
      </c>
      <c r="JST32" s="468" t="s">
        <v>101</v>
      </c>
      <c r="JSU32" s="468"/>
      <c r="JSV32" s="469"/>
      <c r="JSW32" s="15" t="s">
        <v>171</v>
      </c>
      <c r="JSX32" s="468" t="s">
        <v>101</v>
      </c>
      <c r="JSY32" s="468"/>
      <c r="JSZ32" s="469"/>
      <c r="JTA32" s="15" t="s">
        <v>171</v>
      </c>
      <c r="JTB32" s="468" t="s">
        <v>101</v>
      </c>
      <c r="JTC32" s="468"/>
      <c r="JTD32" s="469"/>
      <c r="JTE32" s="15" t="s">
        <v>171</v>
      </c>
      <c r="JTF32" s="468" t="s">
        <v>101</v>
      </c>
      <c r="JTG32" s="468"/>
      <c r="JTH32" s="469"/>
      <c r="JTI32" s="15" t="s">
        <v>171</v>
      </c>
      <c r="JTJ32" s="468" t="s">
        <v>101</v>
      </c>
      <c r="JTK32" s="468"/>
      <c r="JTL32" s="469"/>
      <c r="JTM32" s="15" t="s">
        <v>171</v>
      </c>
      <c r="JTN32" s="468" t="s">
        <v>101</v>
      </c>
      <c r="JTO32" s="468"/>
      <c r="JTP32" s="469"/>
      <c r="JTQ32" s="15" t="s">
        <v>171</v>
      </c>
      <c r="JTR32" s="468" t="s">
        <v>101</v>
      </c>
      <c r="JTS32" s="468"/>
      <c r="JTT32" s="469"/>
      <c r="JTU32" s="15" t="s">
        <v>171</v>
      </c>
      <c r="JTV32" s="468" t="s">
        <v>101</v>
      </c>
      <c r="JTW32" s="468"/>
      <c r="JTX32" s="469"/>
      <c r="JTY32" s="15" t="s">
        <v>171</v>
      </c>
      <c r="JTZ32" s="468" t="s">
        <v>101</v>
      </c>
      <c r="JUA32" s="468"/>
      <c r="JUB32" s="469"/>
      <c r="JUC32" s="15" t="s">
        <v>171</v>
      </c>
      <c r="JUD32" s="468" t="s">
        <v>101</v>
      </c>
      <c r="JUE32" s="468"/>
      <c r="JUF32" s="469"/>
      <c r="JUG32" s="15" t="s">
        <v>171</v>
      </c>
      <c r="JUH32" s="468" t="s">
        <v>101</v>
      </c>
      <c r="JUI32" s="468"/>
      <c r="JUJ32" s="469"/>
      <c r="JUK32" s="15" t="s">
        <v>171</v>
      </c>
      <c r="JUL32" s="468" t="s">
        <v>101</v>
      </c>
      <c r="JUM32" s="468"/>
      <c r="JUN32" s="469"/>
      <c r="JUO32" s="15" t="s">
        <v>171</v>
      </c>
      <c r="JUP32" s="468" t="s">
        <v>101</v>
      </c>
      <c r="JUQ32" s="468"/>
      <c r="JUR32" s="469"/>
      <c r="JUS32" s="15" t="s">
        <v>171</v>
      </c>
      <c r="JUT32" s="468" t="s">
        <v>101</v>
      </c>
      <c r="JUU32" s="468"/>
      <c r="JUV32" s="469"/>
      <c r="JUW32" s="15" t="s">
        <v>171</v>
      </c>
      <c r="JUX32" s="468" t="s">
        <v>101</v>
      </c>
      <c r="JUY32" s="468"/>
      <c r="JUZ32" s="469"/>
      <c r="JVA32" s="15" t="s">
        <v>171</v>
      </c>
      <c r="JVB32" s="468" t="s">
        <v>101</v>
      </c>
      <c r="JVC32" s="468"/>
      <c r="JVD32" s="469"/>
      <c r="JVE32" s="15" t="s">
        <v>171</v>
      </c>
      <c r="JVF32" s="468" t="s">
        <v>101</v>
      </c>
      <c r="JVG32" s="468"/>
      <c r="JVH32" s="469"/>
      <c r="JVI32" s="15" t="s">
        <v>171</v>
      </c>
      <c r="JVJ32" s="468" t="s">
        <v>101</v>
      </c>
      <c r="JVK32" s="468"/>
      <c r="JVL32" s="469"/>
      <c r="JVM32" s="15" t="s">
        <v>171</v>
      </c>
      <c r="JVN32" s="468" t="s">
        <v>101</v>
      </c>
      <c r="JVO32" s="468"/>
      <c r="JVP32" s="469"/>
      <c r="JVQ32" s="15" t="s">
        <v>171</v>
      </c>
      <c r="JVR32" s="468" t="s">
        <v>101</v>
      </c>
      <c r="JVS32" s="468"/>
      <c r="JVT32" s="469"/>
      <c r="JVU32" s="15" t="s">
        <v>171</v>
      </c>
      <c r="JVV32" s="468" t="s">
        <v>101</v>
      </c>
      <c r="JVW32" s="468"/>
      <c r="JVX32" s="469"/>
      <c r="JVY32" s="15" t="s">
        <v>171</v>
      </c>
      <c r="JVZ32" s="468" t="s">
        <v>101</v>
      </c>
      <c r="JWA32" s="468"/>
      <c r="JWB32" s="469"/>
      <c r="JWC32" s="15" t="s">
        <v>171</v>
      </c>
      <c r="JWD32" s="468" t="s">
        <v>101</v>
      </c>
      <c r="JWE32" s="468"/>
      <c r="JWF32" s="469"/>
      <c r="JWG32" s="15" t="s">
        <v>171</v>
      </c>
      <c r="JWH32" s="468" t="s">
        <v>101</v>
      </c>
      <c r="JWI32" s="468"/>
      <c r="JWJ32" s="469"/>
      <c r="JWK32" s="15" t="s">
        <v>171</v>
      </c>
      <c r="JWL32" s="468" t="s">
        <v>101</v>
      </c>
      <c r="JWM32" s="468"/>
      <c r="JWN32" s="469"/>
      <c r="JWO32" s="15" t="s">
        <v>171</v>
      </c>
      <c r="JWP32" s="468" t="s">
        <v>101</v>
      </c>
      <c r="JWQ32" s="468"/>
      <c r="JWR32" s="469"/>
      <c r="JWS32" s="15" t="s">
        <v>171</v>
      </c>
      <c r="JWT32" s="468" t="s">
        <v>101</v>
      </c>
      <c r="JWU32" s="468"/>
      <c r="JWV32" s="469"/>
      <c r="JWW32" s="15" t="s">
        <v>171</v>
      </c>
      <c r="JWX32" s="468" t="s">
        <v>101</v>
      </c>
      <c r="JWY32" s="468"/>
      <c r="JWZ32" s="469"/>
      <c r="JXA32" s="15" t="s">
        <v>171</v>
      </c>
      <c r="JXB32" s="468" t="s">
        <v>101</v>
      </c>
      <c r="JXC32" s="468"/>
      <c r="JXD32" s="469"/>
      <c r="JXE32" s="15" t="s">
        <v>171</v>
      </c>
      <c r="JXF32" s="468" t="s">
        <v>101</v>
      </c>
      <c r="JXG32" s="468"/>
      <c r="JXH32" s="469"/>
      <c r="JXI32" s="15" t="s">
        <v>171</v>
      </c>
      <c r="JXJ32" s="468" t="s">
        <v>101</v>
      </c>
      <c r="JXK32" s="468"/>
      <c r="JXL32" s="469"/>
      <c r="JXM32" s="15" t="s">
        <v>171</v>
      </c>
      <c r="JXN32" s="468" t="s">
        <v>101</v>
      </c>
      <c r="JXO32" s="468"/>
      <c r="JXP32" s="469"/>
      <c r="JXQ32" s="15" t="s">
        <v>171</v>
      </c>
      <c r="JXR32" s="468" t="s">
        <v>101</v>
      </c>
      <c r="JXS32" s="468"/>
      <c r="JXT32" s="469"/>
      <c r="JXU32" s="15" t="s">
        <v>171</v>
      </c>
      <c r="JXV32" s="468" t="s">
        <v>101</v>
      </c>
      <c r="JXW32" s="468"/>
      <c r="JXX32" s="469"/>
      <c r="JXY32" s="15" t="s">
        <v>171</v>
      </c>
      <c r="JXZ32" s="468" t="s">
        <v>101</v>
      </c>
      <c r="JYA32" s="468"/>
      <c r="JYB32" s="469"/>
      <c r="JYC32" s="15" t="s">
        <v>171</v>
      </c>
      <c r="JYD32" s="468" t="s">
        <v>101</v>
      </c>
      <c r="JYE32" s="468"/>
      <c r="JYF32" s="469"/>
      <c r="JYG32" s="15" t="s">
        <v>171</v>
      </c>
      <c r="JYH32" s="468" t="s">
        <v>101</v>
      </c>
      <c r="JYI32" s="468"/>
      <c r="JYJ32" s="469"/>
      <c r="JYK32" s="15" t="s">
        <v>171</v>
      </c>
      <c r="JYL32" s="468" t="s">
        <v>101</v>
      </c>
      <c r="JYM32" s="468"/>
      <c r="JYN32" s="469"/>
      <c r="JYO32" s="15" t="s">
        <v>171</v>
      </c>
      <c r="JYP32" s="468" t="s">
        <v>101</v>
      </c>
      <c r="JYQ32" s="468"/>
      <c r="JYR32" s="469"/>
      <c r="JYS32" s="15" t="s">
        <v>171</v>
      </c>
      <c r="JYT32" s="468" t="s">
        <v>101</v>
      </c>
      <c r="JYU32" s="468"/>
      <c r="JYV32" s="469"/>
      <c r="JYW32" s="15" t="s">
        <v>171</v>
      </c>
      <c r="JYX32" s="468" t="s">
        <v>101</v>
      </c>
      <c r="JYY32" s="468"/>
      <c r="JYZ32" s="469"/>
      <c r="JZA32" s="15" t="s">
        <v>171</v>
      </c>
      <c r="JZB32" s="468" t="s">
        <v>101</v>
      </c>
      <c r="JZC32" s="468"/>
      <c r="JZD32" s="469"/>
      <c r="JZE32" s="15" t="s">
        <v>171</v>
      </c>
      <c r="JZF32" s="468" t="s">
        <v>101</v>
      </c>
      <c r="JZG32" s="468"/>
      <c r="JZH32" s="469"/>
      <c r="JZI32" s="15" t="s">
        <v>171</v>
      </c>
      <c r="JZJ32" s="468" t="s">
        <v>101</v>
      </c>
      <c r="JZK32" s="468"/>
      <c r="JZL32" s="469"/>
      <c r="JZM32" s="15" t="s">
        <v>171</v>
      </c>
      <c r="JZN32" s="468" t="s">
        <v>101</v>
      </c>
      <c r="JZO32" s="468"/>
      <c r="JZP32" s="469"/>
      <c r="JZQ32" s="15" t="s">
        <v>171</v>
      </c>
      <c r="JZR32" s="468" t="s">
        <v>101</v>
      </c>
      <c r="JZS32" s="468"/>
      <c r="JZT32" s="469"/>
      <c r="JZU32" s="15" t="s">
        <v>171</v>
      </c>
      <c r="JZV32" s="468" t="s">
        <v>101</v>
      </c>
      <c r="JZW32" s="468"/>
      <c r="JZX32" s="469"/>
      <c r="JZY32" s="15" t="s">
        <v>171</v>
      </c>
      <c r="JZZ32" s="468" t="s">
        <v>101</v>
      </c>
      <c r="KAA32" s="468"/>
      <c r="KAB32" s="469"/>
      <c r="KAC32" s="15" t="s">
        <v>171</v>
      </c>
      <c r="KAD32" s="468" t="s">
        <v>101</v>
      </c>
      <c r="KAE32" s="468"/>
      <c r="KAF32" s="469"/>
      <c r="KAG32" s="15" t="s">
        <v>171</v>
      </c>
      <c r="KAH32" s="468" t="s">
        <v>101</v>
      </c>
      <c r="KAI32" s="468"/>
      <c r="KAJ32" s="469"/>
      <c r="KAK32" s="15" t="s">
        <v>171</v>
      </c>
      <c r="KAL32" s="468" t="s">
        <v>101</v>
      </c>
      <c r="KAM32" s="468"/>
      <c r="KAN32" s="469"/>
      <c r="KAO32" s="15" t="s">
        <v>171</v>
      </c>
      <c r="KAP32" s="468" t="s">
        <v>101</v>
      </c>
      <c r="KAQ32" s="468"/>
      <c r="KAR32" s="469"/>
      <c r="KAS32" s="15" t="s">
        <v>171</v>
      </c>
      <c r="KAT32" s="468" t="s">
        <v>101</v>
      </c>
      <c r="KAU32" s="468"/>
      <c r="KAV32" s="469"/>
      <c r="KAW32" s="15" t="s">
        <v>171</v>
      </c>
      <c r="KAX32" s="468" t="s">
        <v>101</v>
      </c>
      <c r="KAY32" s="468"/>
      <c r="KAZ32" s="469"/>
      <c r="KBA32" s="15" t="s">
        <v>171</v>
      </c>
      <c r="KBB32" s="468" t="s">
        <v>101</v>
      </c>
      <c r="KBC32" s="468"/>
      <c r="KBD32" s="469"/>
      <c r="KBE32" s="15" t="s">
        <v>171</v>
      </c>
      <c r="KBF32" s="468" t="s">
        <v>101</v>
      </c>
      <c r="KBG32" s="468"/>
      <c r="KBH32" s="469"/>
      <c r="KBI32" s="15" t="s">
        <v>171</v>
      </c>
      <c r="KBJ32" s="468" t="s">
        <v>101</v>
      </c>
      <c r="KBK32" s="468"/>
      <c r="KBL32" s="469"/>
      <c r="KBM32" s="15" t="s">
        <v>171</v>
      </c>
      <c r="KBN32" s="468" t="s">
        <v>101</v>
      </c>
      <c r="KBO32" s="468"/>
      <c r="KBP32" s="469"/>
      <c r="KBQ32" s="15" t="s">
        <v>171</v>
      </c>
      <c r="KBR32" s="468" t="s">
        <v>101</v>
      </c>
      <c r="KBS32" s="468"/>
      <c r="KBT32" s="469"/>
      <c r="KBU32" s="15" t="s">
        <v>171</v>
      </c>
      <c r="KBV32" s="468" t="s">
        <v>101</v>
      </c>
      <c r="KBW32" s="468"/>
      <c r="KBX32" s="469"/>
      <c r="KBY32" s="15" t="s">
        <v>171</v>
      </c>
      <c r="KBZ32" s="468" t="s">
        <v>101</v>
      </c>
      <c r="KCA32" s="468"/>
      <c r="KCB32" s="469"/>
      <c r="KCC32" s="15" t="s">
        <v>171</v>
      </c>
      <c r="KCD32" s="468" t="s">
        <v>101</v>
      </c>
      <c r="KCE32" s="468"/>
      <c r="KCF32" s="469"/>
      <c r="KCG32" s="15" t="s">
        <v>171</v>
      </c>
      <c r="KCH32" s="468" t="s">
        <v>101</v>
      </c>
      <c r="KCI32" s="468"/>
      <c r="KCJ32" s="469"/>
      <c r="KCK32" s="15" t="s">
        <v>171</v>
      </c>
      <c r="KCL32" s="468" t="s">
        <v>101</v>
      </c>
      <c r="KCM32" s="468"/>
      <c r="KCN32" s="469"/>
      <c r="KCO32" s="15" t="s">
        <v>171</v>
      </c>
      <c r="KCP32" s="468" t="s">
        <v>101</v>
      </c>
      <c r="KCQ32" s="468"/>
      <c r="KCR32" s="469"/>
      <c r="KCS32" s="15" t="s">
        <v>171</v>
      </c>
      <c r="KCT32" s="468" t="s">
        <v>101</v>
      </c>
      <c r="KCU32" s="468"/>
      <c r="KCV32" s="469"/>
      <c r="KCW32" s="15" t="s">
        <v>171</v>
      </c>
      <c r="KCX32" s="468" t="s">
        <v>101</v>
      </c>
      <c r="KCY32" s="468"/>
      <c r="KCZ32" s="469"/>
      <c r="KDA32" s="15" t="s">
        <v>171</v>
      </c>
      <c r="KDB32" s="468" t="s">
        <v>101</v>
      </c>
      <c r="KDC32" s="468"/>
      <c r="KDD32" s="469"/>
      <c r="KDE32" s="15" t="s">
        <v>171</v>
      </c>
      <c r="KDF32" s="468" t="s">
        <v>101</v>
      </c>
      <c r="KDG32" s="468"/>
      <c r="KDH32" s="469"/>
      <c r="KDI32" s="15" t="s">
        <v>171</v>
      </c>
      <c r="KDJ32" s="468" t="s">
        <v>101</v>
      </c>
      <c r="KDK32" s="468"/>
      <c r="KDL32" s="469"/>
      <c r="KDM32" s="15" t="s">
        <v>171</v>
      </c>
      <c r="KDN32" s="468" t="s">
        <v>101</v>
      </c>
      <c r="KDO32" s="468"/>
      <c r="KDP32" s="469"/>
      <c r="KDQ32" s="15" t="s">
        <v>171</v>
      </c>
      <c r="KDR32" s="468" t="s">
        <v>101</v>
      </c>
      <c r="KDS32" s="468"/>
      <c r="KDT32" s="469"/>
      <c r="KDU32" s="15" t="s">
        <v>171</v>
      </c>
      <c r="KDV32" s="468" t="s">
        <v>101</v>
      </c>
      <c r="KDW32" s="468"/>
      <c r="KDX32" s="469"/>
      <c r="KDY32" s="15" t="s">
        <v>171</v>
      </c>
      <c r="KDZ32" s="468" t="s">
        <v>101</v>
      </c>
      <c r="KEA32" s="468"/>
      <c r="KEB32" s="469"/>
      <c r="KEC32" s="15" t="s">
        <v>171</v>
      </c>
      <c r="KED32" s="468" t="s">
        <v>101</v>
      </c>
      <c r="KEE32" s="468"/>
      <c r="KEF32" s="469"/>
      <c r="KEG32" s="15" t="s">
        <v>171</v>
      </c>
      <c r="KEH32" s="468" t="s">
        <v>101</v>
      </c>
      <c r="KEI32" s="468"/>
      <c r="KEJ32" s="469"/>
      <c r="KEK32" s="15" t="s">
        <v>171</v>
      </c>
      <c r="KEL32" s="468" t="s">
        <v>101</v>
      </c>
      <c r="KEM32" s="468"/>
      <c r="KEN32" s="469"/>
      <c r="KEO32" s="15" t="s">
        <v>171</v>
      </c>
      <c r="KEP32" s="468" t="s">
        <v>101</v>
      </c>
      <c r="KEQ32" s="468"/>
      <c r="KER32" s="469"/>
      <c r="KES32" s="15" t="s">
        <v>171</v>
      </c>
      <c r="KET32" s="468" t="s">
        <v>101</v>
      </c>
      <c r="KEU32" s="468"/>
      <c r="KEV32" s="469"/>
      <c r="KEW32" s="15" t="s">
        <v>171</v>
      </c>
      <c r="KEX32" s="468" t="s">
        <v>101</v>
      </c>
      <c r="KEY32" s="468"/>
      <c r="KEZ32" s="469"/>
      <c r="KFA32" s="15" t="s">
        <v>171</v>
      </c>
      <c r="KFB32" s="468" t="s">
        <v>101</v>
      </c>
      <c r="KFC32" s="468"/>
      <c r="KFD32" s="469"/>
      <c r="KFE32" s="15" t="s">
        <v>171</v>
      </c>
      <c r="KFF32" s="468" t="s">
        <v>101</v>
      </c>
      <c r="KFG32" s="468"/>
      <c r="KFH32" s="469"/>
      <c r="KFI32" s="15" t="s">
        <v>171</v>
      </c>
      <c r="KFJ32" s="468" t="s">
        <v>101</v>
      </c>
      <c r="KFK32" s="468"/>
      <c r="KFL32" s="469"/>
      <c r="KFM32" s="15" t="s">
        <v>171</v>
      </c>
      <c r="KFN32" s="468" t="s">
        <v>101</v>
      </c>
      <c r="KFO32" s="468"/>
      <c r="KFP32" s="469"/>
      <c r="KFQ32" s="15" t="s">
        <v>171</v>
      </c>
      <c r="KFR32" s="468" t="s">
        <v>101</v>
      </c>
      <c r="KFS32" s="468"/>
      <c r="KFT32" s="469"/>
      <c r="KFU32" s="15" t="s">
        <v>171</v>
      </c>
      <c r="KFV32" s="468" t="s">
        <v>101</v>
      </c>
      <c r="KFW32" s="468"/>
      <c r="KFX32" s="469"/>
      <c r="KFY32" s="15" t="s">
        <v>171</v>
      </c>
      <c r="KFZ32" s="468" t="s">
        <v>101</v>
      </c>
      <c r="KGA32" s="468"/>
      <c r="KGB32" s="469"/>
      <c r="KGC32" s="15" t="s">
        <v>171</v>
      </c>
      <c r="KGD32" s="468" t="s">
        <v>101</v>
      </c>
      <c r="KGE32" s="468"/>
      <c r="KGF32" s="469"/>
      <c r="KGG32" s="15" t="s">
        <v>171</v>
      </c>
      <c r="KGH32" s="468" t="s">
        <v>101</v>
      </c>
      <c r="KGI32" s="468"/>
      <c r="KGJ32" s="469"/>
      <c r="KGK32" s="15" t="s">
        <v>171</v>
      </c>
      <c r="KGL32" s="468" t="s">
        <v>101</v>
      </c>
      <c r="KGM32" s="468"/>
      <c r="KGN32" s="469"/>
      <c r="KGO32" s="15" t="s">
        <v>171</v>
      </c>
      <c r="KGP32" s="468" t="s">
        <v>101</v>
      </c>
      <c r="KGQ32" s="468"/>
      <c r="KGR32" s="469"/>
      <c r="KGS32" s="15" t="s">
        <v>171</v>
      </c>
      <c r="KGT32" s="468" t="s">
        <v>101</v>
      </c>
      <c r="KGU32" s="468"/>
      <c r="KGV32" s="469"/>
      <c r="KGW32" s="15" t="s">
        <v>171</v>
      </c>
      <c r="KGX32" s="468" t="s">
        <v>101</v>
      </c>
      <c r="KGY32" s="468"/>
      <c r="KGZ32" s="469"/>
      <c r="KHA32" s="15" t="s">
        <v>171</v>
      </c>
      <c r="KHB32" s="468" t="s">
        <v>101</v>
      </c>
      <c r="KHC32" s="468"/>
      <c r="KHD32" s="469"/>
      <c r="KHE32" s="15" t="s">
        <v>171</v>
      </c>
      <c r="KHF32" s="468" t="s">
        <v>101</v>
      </c>
      <c r="KHG32" s="468"/>
      <c r="KHH32" s="469"/>
      <c r="KHI32" s="15" t="s">
        <v>171</v>
      </c>
      <c r="KHJ32" s="468" t="s">
        <v>101</v>
      </c>
      <c r="KHK32" s="468"/>
      <c r="KHL32" s="469"/>
      <c r="KHM32" s="15" t="s">
        <v>171</v>
      </c>
      <c r="KHN32" s="468" t="s">
        <v>101</v>
      </c>
      <c r="KHO32" s="468"/>
      <c r="KHP32" s="469"/>
      <c r="KHQ32" s="15" t="s">
        <v>171</v>
      </c>
      <c r="KHR32" s="468" t="s">
        <v>101</v>
      </c>
      <c r="KHS32" s="468"/>
      <c r="KHT32" s="469"/>
      <c r="KHU32" s="15" t="s">
        <v>171</v>
      </c>
      <c r="KHV32" s="468" t="s">
        <v>101</v>
      </c>
      <c r="KHW32" s="468"/>
      <c r="KHX32" s="469"/>
      <c r="KHY32" s="15" t="s">
        <v>171</v>
      </c>
      <c r="KHZ32" s="468" t="s">
        <v>101</v>
      </c>
      <c r="KIA32" s="468"/>
      <c r="KIB32" s="469"/>
      <c r="KIC32" s="15" t="s">
        <v>171</v>
      </c>
      <c r="KID32" s="468" t="s">
        <v>101</v>
      </c>
      <c r="KIE32" s="468"/>
      <c r="KIF32" s="469"/>
      <c r="KIG32" s="15" t="s">
        <v>171</v>
      </c>
      <c r="KIH32" s="468" t="s">
        <v>101</v>
      </c>
      <c r="KII32" s="468"/>
      <c r="KIJ32" s="469"/>
      <c r="KIK32" s="15" t="s">
        <v>171</v>
      </c>
      <c r="KIL32" s="468" t="s">
        <v>101</v>
      </c>
      <c r="KIM32" s="468"/>
      <c r="KIN32" s="469"/>
      <c r="KIO32" s="15" t="s">
        <v>171</v>
      </c>
      <c r="KIP32" s="468" t="s">
        <v>101</v>
      </c>
      <c r="KIQ32" s="468"/>
      <c r="KIR32" s="469"/>
      <c r="KIS32" s="15" t="s">
        <v>171</v>
      </c>
      <c r="KIT32" s="468" t="s">
        <v>101</v>
      </c>
      <c r="KIU32" s="468"/>
      <c r="KIV32" s="469"/>
      <c r="KIW32" s="15" t="s">
        <v>171</v>
      </c>
      <c r="KIX32" s="468" t="s">
        <v>101</v>
      </c>
      <c r="KIY32" s="468"/>
      <c r="KIZ32" s="469"/>
      <c r="KJA32" s="15" t="s">
        <v>171</v>
      </c>
      <c r="KJB32" s="468" t="s">
        <v>101</v>
      </c>
      <c r="KJC32" s="468"/>
      <c r="KJD32" s="469"/>
      <c r="KJE32" s="15" t="s">
        <v>171</v>
      </c>
      <c r="KJF32" s="468" t="s">
        <v>101</v>
      </c>
      <c r="KJG32" s="468"/>
      <c r="KJH32" s="469"/>
      <c r="KJI32" s="15" t="s">
        <v>171</v>
      </c>
      <c r="KJJ32" s="468" t="s">
        <v>101</v>
      </c>
      <c r="KJK32" s="468"/>
      <c r="KJL32" s="469"/>
      <c r="KJM32" s="15" t="s">
        <v>171</v>
      </c>
      <c r="KJN32" s="468" t="s">
        <v>101</v>
      </c>
      <c r="KJO32" s="468"/>
      <c r="KJP32" s="469"/>
      <c r="KJQ32" s="15" t="s">
        <v>171</v>
      </c>
      <c r="KJR32" s="468" t="s">
        <v>101</v>
      </c>
      <c r="KJS32" s="468"/>
      <c r="KJT32" s="469"/>
      <c r="KJU32" s="15" t="s">
        <v>171</v>
      </c>
      <c r="KJV32" s="468" t="s">
        <v>101</v>
      </c>
      <c r="KJW32" s="468"/>
      <c r="KJX32" s="469"/>
      <c r="KJY32" s="15" t="s">
        <v>171</v>
      </c>
      <c r="KJZ32" s="468" t="s">
        <v>101</v>
      </c>
      <c r="KKA32" s="468"/>
      <c r="KKB32" s="469"/>
      <c r="KKC32" s="15" t="s">
        <v>171</v>
      </c>
      <c r="KKD32" s="468" t="s">
        <v>101</v>
      </c>
      <c r="KKE32" s="468"/>
      <c r="KKF32" s="469"/>
      <c r="KKG32" s="15" t="s">
        <v>171</v>
      </c>
      <c r="KKH32" s="468" t="s">
        <v>101</v>
      </c>
      <c r="KKI32" s="468"/>
      <c r="KKJ32" s="469"/>
      <c r="KKK32" s="15" t="s">
        <v>171</v>
      </c>
      <c r="KKL32" s="468" t="s">
        <v>101</v>
      </c>
      <c r="KKM32" s="468"/>
      <c r="KKN32" s="469"/>
      <c r="KKO32" s="15" t="s">
        <v>171</v>
      </c>
      <c r="KKP32" s="468" t="s">
        <v>101</v>
      </c>
      <c r="KKQ32" s="468"/>
      <c r="KKR32" s="469"/>
      <c r="KKS32" s="15" t="s">
        <v>171</v>
      </c>
      <c r="KKT32" s="468" t="s">
        <v>101</v>
      </c>
      <c r="KKU32" s="468"/>
      <c r="KKV32" s="469"/>
      <c r="KKW32" s="15" t="s">
        <v>171</v>
      </c>
      <c r="KKX32" s="468" t="s">
        <v>101</v>
      </c>
      <c r="KKY32" s="468"/>
      <c r="KKZ32" s="469"/>
      <c r="KLA32" s="15" t="s">
        <v>171</v>
      </c>
      <c r="KLB32" s="468" t="s">
        <v>101</v>
      </c>
      <c r="KLC32" s="468"/>
      <c r="KLD32" s="469"/>
      <c r="KLE32" s="15" t="s">
        <v>171</v>
      </c>
      <c r="KLF32" s="468" t="s">
        <v>101</v>
      </c>
      <c r="KLG32" s="468"/>
      <c r="KLH32" s="469"/>
      <c r="KLI32" s="15" t="s">
        <v>171</v>
      </c>
      <c r="KLJ32" s="468" t="s">
        <v>101</v>
      </c>
      <c r="KLK32" s="468"/>
      <c r="KLL32" s="469"/>
      <c r="KLM32" s="15" t="s">
        <v>171</v>
      </c>
      <c r="KLN32" s="468" t="s">
        <v>101</v>
      </c>
      <c r="KLO32" s="468"/>
      <c r="KLP32" s="469"/>
      <c r="KLQ32" s="15" t="s">
        <v>171</v>
      </c>
      <c r="KLR32" s="468" t="s">
        <v>101</v>
      </c>
      <c r="KLS32" s="468"/>
      <c r="KLT32" s="469"/>
      <c r="KLU32" s="15" t="s">
        <v>171</v>
      </c>
      <c r="KLV32" s="468" t="s">
        <v>101</v>
      </c>
      <c r="KLW32" s="468"/>
      <c r="KLX32" s="469"/>
      <c r="KLY32" s="15" t="s">
        <v>171</v>
      </c>
      <c r="KLZ32" s="468" t="s">
        <v>101</v>
      </c>
      <c r="KMA32" s="468"/>
      <c r="KMB32" s="469"/>
      <c r="KMC32" s="15" t="s">
        <v>171</v>
      </c>
      <c r="KMD32" s="468" t="s">
        <v>101</v>
      </c>
      <c r="KME32" s="468"/>
      <c r="KMF32" s="469"/>
      <c r="KMG32" s="15" t="s">
        <v>171</v>
      </c>
      <c r="KMH32" s="468" t="s">
        <v>101</v>
      </c>
      <c r="KMI32" s="468"/>
      <c r="KMJ32" s="469"/>
      <c r="KMK32" s="15" t="s">
        <v>171</v>
      </c>
      <c r="KML32" s="468" t="s">
        <v>101</v>
      </c>
      <c r="KMM32" s="468"/>
      <c r="KMN32" s="469"/>
      <c r="KMO32" s="15" t="s">
        <v>171</v>
      </c>
      <c r="KMP32" s="468" t="s">
        <v>101</v>
      </c>
      <c r="KMQ32" s="468"/>
      <c r="KMR32" s="469"/>
      <c r="KMS32" s="15" t="s">
        <v>171</v>
      </c>
      <c r="KMT32" s="468" t="s">
        <v>101</v>
      </c>
      <c r="KMU32" s="468"/>
      <c r="KMV32" s="469"/>
      <c r="KMW32" s="15" t="s">
        <v>171</v>
      </c>
      <c r="KMX32" s="468" t="s">
        <v>101</v>
      </c>
      <c r="KMY32" s="468"/>
      <c r="KMZ32" s="469"/>
      <c r="KNA32" s="15" t="s">
        <v>171</v>
      </c>
      <c r="KNB32" s="468" t="s">
        <v>101</v>
      </c>
      <c r="KNC32" s="468"/>
      <c r="KND32" s="469"/>
      <c r="KNE32" s="15" t="s">
        <v>171</v>
      </c>
      <c r="KNF32" s="468" t="s">
        <v>101</v>
      </c>
      <c r="KNG32" s="468"/>
      <c r="KNH32" s="469"/>
      <c r="KNI32" s="15" t="s">
        <v>171</v>
      </c>
      <c r="KNJ32" s="468" t="s">
        <v>101</v>
      </c>
      <c r="KNK32" s="468"/>
      <c r="KNL32" s="469"/>
      <c r="KNM32" s="15" t="s">
        <v>171</v>
      </c>
      <c r="KNN32" s="468" t="s">
        <v>101</v>
      </c>
      <c r="KNO32" s="468"/>
      <c r="KNP32" s="469"/>
      <c r="KNQ32" s="15" t="s">
        <v>171</v>
      </c>
      <c r="KNR32" s="468" t="s">
        <v>101</v>
      </c>
      <c r="KNS32" s="468"/>
      <c r="KNT32" s="469"/>
      <c r="KNU32" s="15" t="s">
        <v>171</v>
      </c>
      <c r="KNV32" s="468" t="s">
        <v>101</v>
      </c>
      <c r="KNW32" s="468"/>
      <c r="KNX32" s="469"/>
      <c r="KNY32" s="15" t="s">
        <v>171</v>
      </c>
      <c r="KNZ32" s="468" t="s">
        <v>101</v>
      </c>
      <c r="KOA32" s="468"/>
      <c r="KOB32" s="469"/>
      <c r="KOC32" s="15" t="s">
        <v>171</v>
      </c>
      <c r="KOD32" s="468" t="s">
        <v>101</v>
      </c>
      <c r="KOE32" s="468"/>
      <c r="KOF32" s="469"/>
      <c r="KOG32" s="15" t="s">
        <v>171</v>
      </c>
      <c r="KOH32" s="468" t="s">
        <v>101</v>
      </c>
      <c r="KOI32" s="468"/>
      <c r="KOJ32" s="469"/>
      <c r="KOK32" s="15" t="s">
        <v>171</v>
      </c>
      <c r="KOL32" s="468" t="s">
        <v>101</v>
      </c>
      <c r="KOM32" s="468"/>
      <c r="KON32" s="469"/>
      <c r="KOO32" s="15" t="s">
        <v>171</v>
      </c>
      <c r="KOP32" s="468" t="s">
        <v>101</v>
      </c>
      <c r="KOQ32" s="468"/>
      <c r="KOR32" s="469"/>
      <c r="KOS32" s="15" t="s">
        <v>171</v>
      </c>
      <c r="KOT32" s="468" t="s">
        <v>101</v>
      </c>
      <c r="KOU32" s="468"/>
      <c r="KOV32" s="469"/>
      <c r="KOW32" s="15" t="s">
        <v>171</v>
      </c>
      <c r="KOX32" s="468" t="s">
        <v>101</v>
      </c>
      <c r="KOY32" s="468"/>
      <c r="KOZ32" s="469"/>
      <c r="KPA32" s="15" t="s">
        <v>171</v>
      </c>
      <c r="KPB32" s="468" t="s">
        <v>101</v>
      </c>
      <c r="KPC32" s="468"/>
      <c r="KPD32" s="469"/>
      <c r="KPE32" s="15" t="s">
        <v>171</v>
      </c>
      <c r="KPF32" s="468" t="s">
        <v>101</v>
      </c>
      <c r="KPG32" s="468"/>
      <c r="KPH32" s="469"/>
      <c r="KPI32" s="15" t="s">
        <v>171</v>
      </c>
      <c r="KPJ32" s="468" t="s">
        <v>101</v>
      </c>
      <c r="KPK32" s="468"/>
      <c r="KPL32" s="469"/>
      <c r="KPM32" s="15" t="s">
        <v>171</v>
      </c>
      <c r="KPN32" s="468" t="s">
        <v>101</v>
      </c>
      <c r="KPO32" s="468"/>
      <c r="KPP32" s="469"/>
      <c r="KPQ32" s="15" t="s">
        <v>171</v>
      </c>
      <c r="KPR32" s="468" t="s">
        <v>101</v>
      </c>
      <c r="KPS32" s="468"/>
      <c r="KPT32" s="469"/>
      <c r="KPU32" s="15" t="s">
        <v>171</v>
      </c>
      <c r="KPV32" s="468" t="s">
        <v>101</v>
      </c>
      <c r="KPW32" s="468"/>
      <c r="KPX32" s="469"/>
      <c r="KPY32" s="15" t="s">
        <v>171</v>
      </c>
      <c r="KPZ32" s="468" t="s">
        <v>101</v>
      </c>
      <c r="KQA32" s="468"/>
      <c r="KQB32" s="469"/>
      <c r="KQC32" s="15" t="s">
        <v>171</v>
      </c>
      <c r="KQD32" s="468" t="s">
        <v>101</v>
      </c>
      <c r="KQE32" s="468"/>
      <c r="KQF32" s="469"/>
      <c r="KQG32" s="15" t="s">
        <v>171</v>
      </c>
      <c r="KQH32" s="468" t="s">
        <v>101</v>
      </c>
      <c r="KQI32" s="468"/>
      <c r="KQJ32" s="469"/>
      <c r="KQK32" s="15" t="s">
        <v>171</v>
      </c>
      <c r="KQL32" s="468" t="s">
        <v>101</v>
      </c>
      <c r="KQM32" s="468"/>
      <c r="KQN32" s="469"/>
      <c r="KQO32" s="15" t="s">
        <v>171</v>
      </c>
      <c r="KQP32" s="468" t="s">
        <v>101</v>
      </c>
      <c r="KQQ32" s="468"/>
      <c r="KQR32" s="469"/>
      <c r="KQS32" s="15" t="s">
        <v>171</v>
      </c>
      <c r="KQT32" s="468" t="s">
        <v>101</v>
      </c>
      <c r="KQU32" s="468"/>
      <c r="KQV32" s="469"/>
      <c r="KQW32" s="15" t="s">
        <v>171</v>
      </c>
      <c r="KQX32" s="468" t="s">
        <v>101</v>
      </c>
      <c r="KQY32" s="468"/>
      <c r="KQZ32" s="469"/>
      <c r="KRA32" s="15" t="s">
        <v>171</v>
      </c>
      <c r="KRB32" s="468" t="s">
        <v>101</v>
      </c>
      <c r="KRC32" s="468"/>
      <c r="KRD32" s="469"/>
      <c r="KRE32" s="15" t="s">
        <v>171</v>
      </c>
      <c r="KRF32" s="468" t="s">
        <v>101</v>
      </c>
      <c r="KRG32" s="468"/>
      <c r="KRH32" s="469"/>
      <c r="KRI32" s="15" t="s">
        <v>171</v>
      </c>
      <c r="KRJ32" s="468" t="s">
        <v>101</v>
      </c>
      <c r="KRK32" s="468"/>
      <c r="KRL32" s="469"/>
      <c r="KRM32" s="15" t="s">
        <v>171</v>
      </c>
      <c r="KRN32" s="468" t="s">
        <v>101</v>
      </c>
      <c r="KRO32" s="468"/>
      <c r="KRP32" s="469"/>
      <c r="KRQ32" s="15" t="s">
        <v>171</v>
      </c>
      <c r="KRR32" s="468" t="s">
        <v>101</v>
      </c>
      <c r="KRS32" s="468"/>
      <c r="KRT32" s="469"/>
      <c r="KRU32" s="15" t="s">
        <v>171</v>
      </c>
      <c r="KRV32" s="468" t="s">
        <v>101</v>
      </c>
      <c r="KRW32" s="468"/>
      <c r="KRX32" s="469"/>
      <c r="KRY32" s="15" t="s">
        <v>171</v>
      </c>
      <c r="KRZ32" s="468" t="s">
        <v>101</v>
      </c>
      <c r="KSA32" s="468"/>
      <c r="KSB32" s="469"/>
      <c r="KSC32" s="15" t="s">
        <v>171</v>
      </c>
      <c r="KSD32" s="468" t="s">
        <v>101</v>
      </c>
      <c r="KSE32" s="468"/>
      <c r="KSF32" s="469"/>
      <c r="KSG32" s="15" t="s">
        <v>171</v>
      </c>
      <c r="KSH32" s="468" t="s">
        <v>101</v>
      </c>
      <c r="KSI32" s="468"/>
      <c r="KSJ32" s="469"/>
      <c r="KSK32" s="15" t="s">
        <v>171</v>
      </c>
      <c r="KSL32" s="468" t="s">
        <v>101</v>
      </c>
      <c r="KSM32" s="468"/>
      <c r="KSN32" s="469"/>
      <c r="KSO32" s="15" t="s">
        <v>171</v>
      </c>
      <c r="KSP32" s="468" t="s">
        <v>101</v>
      </c>
      <c r="KSQ32" s="468"/>
      <c r="KSR32" s="469"/>
      <c r="KSS32" s="15" t="s">
        <v>171</v>
      </c>
      <c r="KST32" s="468" t="s">
        <v>101</v>
      </c>
      <c r="KSU32" s="468"/>
      <c r="KSV32" s="469"/>
      <c r="KSW32" s="15" t="s">
        <v>171</v>
      </c>
      <c r="KSX32" s="468" t="s">
        <v>101</v>
      </c>
      <c r="KSY32" s="468"/>
      <c r="KSZ32" s="469"/>
      <c r="KTA32" s="15" t="s">
        <v>171</v>
      </c>
      <c r="KTB32" s="468" t="s">
        <v>101</v>
      </c>
      <c r="KTC32" s="468"/>
      <c r="KTD32" s="469"/>
      <c r="KTE32" s="15" t="s">
        <v>171</v>
      </c>
      <c r="KTF32" s="468" t="s">
        <v>101</v>
      </c>
      <c r="KTG32" s="468"/>
      <c r="KTH32" s="469"/>
      <c r="KTI32" s="15" t="s">
        <v>171</v>
      </c>
      <c r="KTJ32" s="468" t="s">
        <v>101</v>
      </c>
      <c r="KTK32" s="468"/>
      <c r="KTL32" s="469"/>
      <c r="KTM32" s="15" t="s">
        <v>171</v>
      </c>
      <c r="KTN32" s="468" t="s">
        <v>101</v>
      </c>
      <c r="KTO32" s="468"/>
      <c r="KTP32" s="469"/>
      <c r="KTQ32" s="15" t="s">
        <v>171</v>
      </c>
      <c r="KTR32" s="468" t="s">
        <v>101</v>
      </c>
      <c r="KTS32" s="468"/>
      <c r="KTT32" s="469"/>
      <c r="KTU32" s="15" t="s">
        <v>171</v>
      </c>
      <c r="KTV32" s="468" t="s">
        <v>101</v>
      </c>
      <c r="KTW32" s="468"/>
      <c r="KTX32" s="469"/>
      <c r="KTY32" s="15" t="s">
        <v>171</v>
      </c>
      <c r="KTZ32" s="468" t="s">
        <v>101</v>
      </c>
      <c r="KUA32" s="468"/>
      <c r="KUB32" s="469"/>
      <c r="KUC32" s="15" t="s">
        <v>171</v>
      </c>
      <c r="KUD32" s="468" t="s">
        <v>101</v>
      </c>
      <c r="KUE32" s="468"/>
      <c r="KUF32" s="469"/>
      <c r="KUG32" s="15" t="s">
        <v>171</v>
      </c>
      <c r="KUH32" s="468" t="s">
        <v>101</v>
      </c>
      <c r="KUI32" s="468"/>
      <c r="KUJ32" s="469"/>
      <c r="KUK32" s="15" t="s">
        <v>171</v>
      </c>
      <c r="KUL32" s="468" t="s">
        <v>101</v>
      </c>
      <c r="KUM32" s="468"/>
      <c r="KUN32" s="469"/>
      <c r="KUO32" s="15" t="s">
        <v>171</v>
      </c>
      <c r="KUP32" s="468" t="s">
        <v>101</v>
      </c>
      <c r="KUQ32" s="468"/>
      <c r="KUR32" s="469"/>
      <c r="KUS32" s="15" t="s">
        <v>171</v>
      </c>
      <c r="KUT32" s="468" t="s">
        <v>101</v>
      </c>
      <c r="KUU32" s="468"/>
      <c r="KUV32" s="469"/>
      <c r="KUW32" s="15" t="s">
        <v>171</v>
      </c>
      <c r="KUX32" s="468" t="s">
        <v>101</v>
      </c>
      <c r="KUY32" s="468"/>
      <c r="KUZ32" s="469"/>
      <c r="KVA32" s="15" t="s">
        <v>171</v>
      </c>
      <c r="KVB32" s="468" t="s">
        <v>101</v>
      </c>
      <c r="KVC32" s="468"/>
      <c r="KVD32" s="469"/>
      <c r="KVE32" s="15" t="s">
        <v>171</v>
      </c>
      <c r="KVF32" s="468" t="s">
        <v>101</v>
      </c>
      <c r="KVG32" s="468"/>
      <c r="KVH32" s="469"/>
      <c r="KVI32" s="15" t="s">
        <v>171</v>
      </c>
      <c r="KVJ32" s="468" t="s">
        <v>101</v>
      </c>
      <c r="KVK32" s="468"/>
      <c r="KVL32" s="469"/>
      <c r="KVM32" s="15" t="s">
        <v>171</v>
      </c>
      <c r="KVN32" s="468" t="s">
        <v>101</v>
      </c>
      <c r="KVO32" s="468"/>
      <c r="KVP32" s="469"/>
      <c r="KVQ32" s="15" t="s">
        <v>171</v>
      </c>
      <c r="KVR32" s="468" t="s">
        <v>101</v>
      </c>
      <c r="KVS32" s="468"/>
      <c r="KVT32" s="469"/>
      <c r="KVU32" s="15" t="s">
        <v>171</v>
      </c>
      <c r="KVV32" s="468" t="s">
        <v>101</v>
      </c>
      <c r="KVW32" s="468"/>
      <c r="KVX32" s="469"/>
      <c r="KVY32" s="15" t="s">
        <v>171</v>
      </c>
      <c r="KVZ32" s="468" t="s">
        <v>101</v>
      </c>
      <c r="KWA32" s="468"/>
      <c r="KWB32" s="469"/>
      <c r="KWC32" s="15" t="s">
        <v>171</v>
      </c>
      <c r="KWD32" s="468" t="s">
        <v>101</v>
      </c>
      <c r="KWE32" s="468"/>
      <c r="KWF32" s="469"/>
      <c r="KWG32" s="15" t="s">
        <v>171</v>
      </c>
      <c r="KWH32" s="468" t="s">
        <v>101</v>
      </c>
      <c r="KWI32" s="468"/>
      <c r="KWJ32" s="469"/>
      <c r="KWK32" s="15" t="s">
        <v>171</v>
      </c>
      <c r="KWL32" s="468" t="s">
        <v>101</v>
      </c>
      <c r="KWM32" s="468"/>
      <c r="KWN32" s="469"/>
      <c r="KWO32" s="15" t="s">
        <v>171</v>
      </c>
      <c r="KWP32" s="468" t="s">
        <v>101</v>
      </c>
      <c r="KWQ32" s="468"/>
      <c r="KWR32" s="469"/>
      <c r="KWS32" s="15" t="s">
        <v>171</v>
      </c>
      <c r="KWT32" s="468" t="s">
        <v>101</v>
      </c>
      <c r="KWU32" s="468"/>
      <c r="KWV32" s="469"/>
      <c r="KWW32" s="15" t="s">
        <v>171</v>
      </c>
      <c r="KWX32" s="468" t="s">
        <v>101</v>
      </c>
      <c r="KWY32" s="468"/>
      <c r="KWZ32" s="469"/>
      <c r="KXA32" s="15" t="s">
        <v>171</v>
      </c>
      <c r="KXB32" s="468" t="s">
        <v>101</v>
      </c>
      <c r="KXC32" s="468"/>
      <c r="KXD32" s="469"/>
      <c r="KXE32" s="15" t="s">
        <v>171</v>
      </c>
      <c r="KXF32" s="468" t="s">
        <v>101</v>
      </c>
      <c r="KXG32" s="468"/>
      <c r="KXH32" s="469"/>
      <c r="KXI32" s="15" t="s">
        <v>171</v>
      </c>
      <c r="KXJ32" s="468" t="s">
        <v>101</v>
      </c>
      <c r="KXK32" s="468"/>
      <c r="KXL32" s="469"/>
      <c r="KXM32" s="15" t="s">
        <v>171</v>
      </c>
      <c r="KXN32" s="468" t="s">
        <v>101</v>
      </c>
      <c r="KXO32" s="468"/>
      <c r="KXP32" s="469"/>
      <c r="KXQ32" s="15" t="s">
        <v>171</v>
      </c>
      <c r="KXR32" s="468" t="s">
        <v>101</v>
      </c>
      <c r="KXS32" s="468"/>
      <c r="KXT32" s="469"/>
      <c r="KXU32" s="15" t="s">
        <v>171</v>
      </c>
      <c r="KXV32" s="468" t="s">
        <v>101</v>
      </c>
      <c r="KXW32" s="468"/>
      <c r="KXX32" s="469"/>
      <c r="KXY32" s="15" t="s">
        <v>171</v>
      </c>
      <c r="KXZ32" s="468" t="s">
        <v>101</v>
      </c>
      <c r="KYA32" s="468"/>
      <c r="KYB32" s="469"/>
      <c r="KYC32" s="15" t="s">
        <v>171</v>
      </c>
      <c r="KYD32" s="468" t="s">
        <v>101</v>
      </c>
      <c r="KYE32" s="468"/>
      <c r="KYF32" s="469"/>
      <c r="KYG32" s="15" t="s">
        <v>171</v>
      </c>
      <c r="KYH32" s="468" t="s">
        <v>101</v>
      </c>
      <c r="KYI32" s="468"/>
      <c r="KYJ32" s="469"/>
      <c r="KYK32" s="15" t="s">
        <v>171</v>
      </c>
      <c r="KYL32" s="468" t="s">
        <v>101</v>
      </c>
      <c r="KYM32" s="468"/>
      <c r="KYN32" s="469"/>
      <c r="KYO32" s="15" t="s">
        <v>171</v>
      </c>
      <c r="KYP32" s="468" t="s">
        <v>101</v>
      </c>
      <c r="KYQ32" s="468"/>
      <c r="KYR32" s="469"/>
      <c r="KYS32" s="15" t="s">
        <v>171</v>
      </c>
      <c r="KYT32" s="468" t="s">
        <v>101</v>
      </c>
      <c r="KYU32" s="468"/>
      <c r="KYV32" s="469"/>
      <c r="KYW32" s="15" t="s">
        <v>171</v>
      </c>
      <c r="KYX32" s="468" t="s">
        <v>101</v>
      </c>
      <c r="KYY32" s="468"/>
      <c r="KYZ32" s="469"/>
      <c r="KZA32" s="15" t="s">
        <v>171</v>
      </c>
      <c r="KZB32" s="468" t="s">
        <v>101</v>
      </c>
      <c r="KZC32" s="468"/>
      <c r="KZD32" s="469"/>
      <c r="KZE32" s="15" t="s">
        <v>171</v>
      </c>
      <c r="KZF32" s="468" t="s">
        <v>101</v>
      </c>
      <c r="KZG32" s="468"/>
      <c r="KZH32" s="469"/>
      <c r="KZI32" s="15" t="s">
        <v>171</v>
      </c>
      <c r="KZJ32" s="468" t="s">
        <v>101</v>
      </c>
      <c r="KZK32" s="468"/>
      <c r="KZL32" s="469"/>
      <c r="KZM32" s="15" t="s">
        <v>171</v>
      </c>
      <c r="KZN32" s="468" t="s">
        <v>101</v>
      </c>
      <c r="KZO32" s="468"/>
      <c r="KZP32" s="469"/>
      <c r="KZQ32" s="15" t="s">
        <v>171</v>
      </c>
      <c r="KZR32" s="468" t="s">
        <v>101</v>
      </c>
      <c r="KZS32" s="468"/>
      <c r="KZT32" s="469"/>
      <c r="KZU32" s="15" t="s">
        <v>171</v>
      </c>
      <c r="KZV32" s="468" t="s">
        <v>101</v>
      </c>
      <c r="KZW32" s="468"/>
      <c r="KZX32" s="469"/>
      <c r="KZY32" s="15" t="s">
        <v>171</v>
      </c>
      <c r="KZZ32" s="468" t="s">
        <v>101</v>
      </c>
      <c r="LAA32" s="468"/>
      <c r="LAB32" s="469"/>
      <c r="LAC32" s="15" t="s">
        <v>171</v>
      </c>
      <c r="LAD32" s="468" t="s">
        <v>101</v>
      </c>
      <c r="LAE32" s="468"/>
      <c r="LAF32" s="469"/>
      <c r="LAG32" s="15" t="s">
        <v>171</v>
      </c>
      <c r="LAH32" s="468" t="s">
        <v>101</v>
      </c>
      <c r="LAI32" s="468"/>
      <c r="LAJ32" s="469"/>
      <c r="LAK32" s="15" t="s">
        <v>171</v>
      </c>
      <c r="LAL32" s="468" t="s">
        <v>101</v>
      </c>
      <c r="LAM32" s="468"/>
      <c r="LAN32" s="469"/>
      <c r="LAO32" s="15" t="s">
        <v>171</v>
      </c>
      <c r="LAP32" s="468" t="s">
        <v>101</v>
      </c>
      <c r="LAQ32" s="468"/>
      <c r="LAR32" s="469"/>
      <c r="LAS32" s="15" t="s">
        <v>171</v>
      </c>
      <c r="LAT32" s="468" t="s">
        <v>101</v>
      </c>
      <c r="LAU32" s="468"/>
      <c r="LAV32" s="469"/>
      <c r="LAW32" s="15" t="s">
        <v>171</v>
      </c>
      <c r="LAX32" s="468" t="s">
        <v>101</v>
      </c>
      <c r="LAY32" s="468"/>
      <c r="LAZ32" s="469"/>
      <c r="LBA32" s="15" t="s">
        <v>171</v>
      </c>
      <c r="LBB32" s="468" t="s">
        <v>101</v>
      </c>
      <c r="LBC32" s="468"/>
      <c r="LBD32" s="469"/>
      <c r="LBE32" s="15" t="s">
        <v>171</v>
      </c>
      <c r="LBF32" s="468" t="s">
        <v>101</v>
      </c>
      <c r="LBG32" s="468"/>
      <c r="LBH32" s="469"/>
      <c r="LBI32" s="15" t="s">
        <v>171</v>
      </c>
      <c r="LBJ32" s="468" t="s">
        <v>101</v>
      </c>
      <c r="LBK32" s="468"/>
      <c r="LBL32" s="469"/>
      <c r="LBM32" s="15" t="s">
        <v>171</v>
      </c>
      <c r="LBN32" s="468" t="s">
        <v>101</v>
      </c>
      <c r="LBO32" s="468"/>
      <c r="LBP32" s="469"/>
      <c r="LBQ32" s="15" t="s">
        <v>171</v>
      </c>
      <c r="LBR32" s="468" t="s">
        <v>101</v>
      </c>
      <c r="LBS32" s="468"/>
      <c r="LBT32" s="469"/>
      <c r="LBU32" s="15" t="s">
        <v>171</v>
      </c>
      <c r="LBV32" s="468" t="s">
        <v>101</v>
      </c>
      <c r="LBW32" s="468"/>
      <c r="LBX32" s="469"/>
      <c r="LBY32" s="15" t="s">
        <v>171</v>
      </c>
      <c r="LBZ32" s="468" t="s">
        <v>101</v>
      </c>
      <c r="LCA32" s="468"/>
      <c r="LCB32" s="469"/>
      <c r="LCC32" s="15" t="s">
        <v>171</v>
      </c>
      <c r="LCD32" s="468" t="s">
        <v>101</v>
      </c>
      <c r="LCE32" s="468"/>
      <c r="LCF32" s="469"/>
      <c r="LCG32" s="15" t="s">
        <v>171</v>
      </c>
      <c r="LCH32" s="468" t="s">
        <v>101</v>
      </c>
      <c r="LCI32" s="468"/>
      <c r="LCJ32" s="469"/>
      <c r="LCK32" s="15" t="s">
        <v>171</v>
      </c>
      <c r="LCL32" s="468" t="s">
        <v>101</v>
      </c>
      <c r="LCM32" s="468"/>
      <c r="LCN32" s="469"/>
      <c r="LCO32" s="15" t="s">
        <v>171</v>
      </c>
      <c r="LCP32" s="468" t="s">
        <v>101</v>
      </c>
      <c r="LCQ32" s="468"/>
      <c r="LCR32" s="469"/>
      <c r="LCS32" s="15" t="s">
        <v>171</v>
      </c>
      <c r="LCT32" s="468" t="s">
        <v>101</v>
      </c>
      <c r="LCU32" s="468"/>
      <c r="LCV32" s="469"/>
      <c r="LCW32" s="15" t="s">
        <v>171</v>
      </c>
      <c r="LCX32" s="468" t="s">
        <v>101</v>
      </c>
      <c r="LCY32" s="468"/>
      <c r="LCZ32" s="469"/>
      <c r="LDA32" s="15" t="s">
        <v>171</v>
      </c>
      <c r="LDB32" s="468" t="s">
        <v>101</v>
      </c>
      <c r="LDC32" s="468"/>
      <c r="LDD32" s="469"/>
      <c r="LDE32" s="15" t="s">
        <v>171</v>
      </c>
      <c r="LDF32" s="468" t="s">
        <v>101</v>
      </c>
      <c r="LDG32" s="468"/>
      <c r="LDH32" s="469"/>
      <c r="LDI32" s="15" t="s">
        <v>171</v>
      </c>
      <c r="LDJ32" s="468" t="s">
        <v>101</v>
      </c>
      <c r="LDK32" s="468"/>
      <c r="LDL32" s="469"/>
      <c r="LDM32" s="15" t="s">
        <v>171</v>
      </c>
      <c r="LDN32" s="468" t="s">
        <v>101</v>
      </c>
      <c r="LDO32" s="468"/>
      <c r="LDP32" s="469"/>
      <c r="LDQ32" s="15" t="s">
        <v>171</v>
      </c>
      <c r="LDR32" s="468" t="s">
        <v>101</v>
      </c>
      <c r="LDS32" s="468"/>
      <c r="LDT32" s="469"/>
      <c r="LDU32" s="15" t="s">
        <v>171</v>
      </c>
      <c r="LDV32" s="468" t="s">
        <v>101</v>
      </c>
      <c r="LDW32" s="468"/>
      <c r="LDX32" s="469"/>
      <c r="LDY32" s="15" t="s">
        <v>171</v>
      </c>
      <c r="LDZ32" s="468" t="s">
        <v>101</v>
      </c>
      <c r="LEA32" s="468"/>
      <c r="LEB32" s="469"/>
      <c r="LEC32" s="15" t="s">
        <v>171</v>
      </c>
      <c r="LED32" s="468" t="s">
        <v>101</v>
      </c>
      <c r="LEE32" s="468"/>
      <c r="LEF32" s="469"/>
      <c r="LEG32" s="15" t="s">
        <v>171</v>
      </c>
      <c r="LEH32" s="468" t="s">
        <v>101</v>
      </c>
      <c r="LEI32" s="468"/>
      <c r="LEJ32" s="469"/>
      <c r="LEK32" s="15" t="s">
        <v>171</v>
      </c>
      <c r="LEL32" s="468" t="s">
        <v>101</v>
      </c>
      <c r="LEM32" s="468"/>
      <c r="LEN32" s="469"/>
      <c r="LEO32" s="15" t="s">
        <v>171</v>
      </c>
      <c r="LEP32" s="468" t="s">
        <v>101</v>
      </c>
      <c r="LEQ32" s="468"/>
      <c r="LER32" s="469"/>
      <c r="LES32" s="15" t="s">
        <v>171</v>
      </c>
      <c r="LET32" s="468" t="s">
        <v>101</v>
      </c>
      <c r="LEU32" s="468"/>
      <c r="LEV32" s="469"/>
      <c r="LEW32" s="15" t="s">
        <v>171</v>
      </c>
      <c r="LEX32" s="468" t="s">
        <v>101</v>
      </c>
      <c r="LEY32" s="468"/>
      <c r="LEZ32" s="469"/>
      <c r="LFA32" s="15" t="s">
        <v>171</v>
      </c>
      <c r="LFB32" s="468" t="s">
        <v>101</v>
      </c>
      <c r="LFC32" s="468"/>
      <c r="LFD32" s="469"/>
      <c r="LFE32" s="15" t="s">
        <v>171</v>
      </c>
      <c r="LFF32" s="468" t="s">
        <v>101</v>
      </c>
      <c r="LFG32" s="468"/>
      <c r="LFH32" s="469"/>
      <c r="LFI32" s="15" t="s">
        <v>171</v>
      </c>
      <c r="LFJ32" s="468" t="s">
        <v>101</v>
      </c>
      <c r="LFK32" s="468"/>
      <c r="LFL32" s="469"/>
      <c r="LFM32" s="15" t="s">
        <v>171</v>
      </c>
      <c r="LFN32" s="468" t="s">
        <v>101</v>
      </c>
      <c r="LFO32" s="468"/>
      <c r="LFP32" s="469"/>
      <c r="LFQ32" s="15" t="s">
        <v>171</v>
      </c>
      <c r="LFR32" s="468" t="s">
        <v>101</v>
      </c>
      <c r="LFS32" s="468"/>
      <c r="LFT32" s="469"/>
      <c r="LFU32" s="15" t="s">
        <v>171</v>
      </c>
      <c r="LFV32" s="468" t="s">
        <v>101</v>
      </c>
      <c r="LFW32" s="468"/>
      <c r="LFX32" s="469"/>
      <c r="LFY32" s="15" t="s">
        <v>171</v>
      </c>
      <c r="LFZ32" s="468" t="s">
        <v>101</v>
      </c>
      <c r="LGA32" s="468"/>
      <c r="LGB32" s="469"/>
      <c r="LGC32" s="15" t="s">
        <v>171</v>
      </c>
      <c r="LGD32" s="468" t="s">
        <v>101</v>
      </c>
      <c r="LGE32" s="468"/>
      <c r="LGF32" s="469"/>
      <c r="LGG32" s="15" t="s">
        <v>171</v>
      </c>
      <c r="LGH32" s="468" t="s">
        <v>101</v>
      </c>
      <c r="LGI32" s="468"/>
      <c r="LGJ32" s="469"/>
      <c r="LGK32" s="15" t="s">
        <v>171</v>
      </c>
      <c r="LGL32" s="468" t="s">
        <v>101</v>
      </c>
      <c r="LGM32" s="468"/>
      <c r="LGN32" s="469"/>
      <c r="LGO32" s="15" t="s">
        <v>171</v>
      </c>
      <c r="LGP32" s="468" t="s">
        <v>101</v>
      </c>
      <c r="LGQ32" s="468"/>
      <c r="LGR32" s="469"/>
      <c r="LGS32" s="15" t="s">
        <v>171</v>
      </c>
      <c r="LGT32" s="468" t="s">
        <v>101</v>
      </c>
      <c r="LGU32" s="468"/>
      <c r="LGV32" s="469"/>
      <c r="LGW32" s="15" t="s">
        <v>171</v>
      </c>
      <c r="LGX32" s="468" t="s">
        <v>101</v>
      </c>
      <c r="LGY32" s="468"/>
      <c r="LGZ32" s="469"/>
      <c r="LHA32" s="15" t="s">
        <v>171</v>
      </c>
      <c r="LHB32" s="468" t="s">
        <v>101</v>
      </c>
      <c r="LHC32" s="468"/>
      <c r="LHD32" s="469"/>
      <c r="LHE32" s="15" t="s">
        <v>171</v>
      </c>
      <c r="LHF32" s="468" t="s">
        <v>101</v>
      </c>
      <c r="LHG32" s="468"/>
      <c r="LHH32" s="469"/>
      <c r="LHI32" s="15" t="s">
        <v>171</v>
      </c>
      <c r="LHJ32" s="468" t="s">
        <v>101</v>
      </c>
      <c r="LHK32" s="468"/>
      <c r="LHL32" s="469"/>
      <c r="LHM32" s="15" t="s">
        <v>171</v>
      </c>
      <c r="LHN32" s="468" t="s">
        <v>101</v>
      </c>
      <c r="LHO32" s="468"/>
      <c r="LHP32" s="469"/>
      <c r="LHQ32" s="15" t="s">
        <v>171</v>
      </c>
      <c r="LHR32" s="468" t="s">
        <v>101</v>
      </c>
      <c r="LHS32" s="468"/>
      <c r="LHT32" s="469"/>
      <c r="LHU32" s="15" t="s">
        <v>171</v>
      </c>
      <c r="LHV32" s="468" t="s">
        <v>101</v>
      </c>
      <c r="LHW32" s="468"/>
      <c r="LHX32" s="469"/>
      <c r="LHY32" s="15" t="s">
        <v>171</v>
      </c>
      <c r="LHZ32" s="468" t="s">
        <v>101</v>
      </c>
      <c r="LIA32" s="468"/>
      <c r="LIB32" s="469"/>
      <c r="LIC32" s="15" t="s">
        <v>171</v>
      </c>
      <c r="LID32" s="468" t="s">
        <v>101</v>
      </c>
      <c r="LIE32" s="468"/>
      <c r="LIF32" s="469"/>
      <c r="LIG32" s="15" t="s">
        <v>171</v>
      </c>
      <c r="LIH32" s="468" t="s">
        <v>101</v>
      </c>
      <c r="LII32" s="468"/>
      <c r="LIJ32" s="469"/>
      <c r="LIK32" s="15" t="s">
        <v>171</v>
      </c>
      <c r="LIL32" s="468" t="s">
        <v>101</v>
      </c>
      <c r="LIM32" s="468"/>
      <c r="LIN32" s="469"/>
      <c r="LIO32" s="15" t="s">
        <v>171</v>
      </c>
      <c r="LIP32" s="468" t="s">
        <v>101</v>
      </c>
      <c r="LIQ32" s="468"/>
      <c r="LIR32" s="469"/>
      <c r="LIS32" s="15" t="s">
        <v>171</v>
      </c>
      <c r="LIT32" s="468" t="s">
        <v>101</v>
      </c>
      <c r="LIU32" s="468"/>
      <c r="LIV32" s="469"/>
      <c r="LIW32" s="15" t="s">
        <v>171</v>
      </c>
      <c r="LIX32" s="468" t="s">
        <v>101</v>
      </c>
      <c r="LIY32" s="468"/>
      <c r="LIZ32" s="469"/>
      <c r="LJA32" s="15" t="s">
        <v>171</v>
      </c>
      <c r="LJB32" s="468" t="s">
        <v>101</v>
      </c>
      <c r="LJC32" s="468"/>
      <c r="LJD32" s="469"/>
      <c r="LJE32" s="15" t="s">
        <v>171</v>
      </c>
      <c r="LJF32" s="468" t="s">
        <v>101</v>
      </c>
      <c r="LJG32" s="468"/>
      <c r="LJH32" s="469"/>
      <c r="LJI32" s="15" t="s">
        <v>171</v>
      </c>
      <c r="LJJ32" s="468" t="s">
        <v>101</v>
      </c>
      <c r="LJK32" s="468"/>
      <c r="LJL32" s="469"/>
      <c r="LJM32" s="15" t="s">
        <v>171</v>
      </c>
      <c r="LJN32" s="468" t="s">
        <v>101</v>
      </c>
      <c r="LJO32" s="468"/>
      <c r="LJP32" s="469"/>
      <c r="LJQ32" s="15" t="s">
        <v>171</v>
      </c>
      <c r="LJR32" s="468" t="s">
        <v>101</v>
      </c>
      <c r="LJS32" s="468"/>
      <c r="LJT32" s="469"/>
      <c r="LJU32" s="15" t="s">
        <v>171</v>
      </c>
      <c r="LJV32" s="468" t="s">
        <v>101</v>
      </c>
      <c r="LJW32" s="468"/>
      <c r="LJX32" s="469"/>
      <c r="LJY32" s="15" t="s">
        <v>171</v>
      </c>
      <c r="LJZ32" s="468" t="s">
        <v>101</v>
      </c>
      <c r="LKA32" s="468"/>
      <c r="LKB32" s="469"/>
      <c r="LKC32" s="15" t="s">
        <v>171</v>
      </c>
      <c r="LKD32" s="468" t="s">
        <v>101</v>
      </c>
      <c r="LKE32" s="468"/>
      <c r="LKF32" s="469"/>
      <c r="LKG32" s="15" t="s">
        <v>171</v>
      </c>
      <c r="LKH32" s="468" t="s">
        <v>101</v>
      </c>
      <c r="LKI32" s="468"/>
      <c r="LKJ32" s="469"/>
      <c r="LKK32" s="15" t="s">
        <v>171</v>
      </c>
      <c r="LKL32" s="468" t="s">
        <v>101</v>
      </c>
      <c r="LKM32" s="468"/>
      <c r="LKN32" s="469"/>
      <c r="LKO32" s="15" t="s">
        <v>171</v>
      </c>
      <c r="LKP32" s="468" t="s">
        <v>101</v>
      </c>
      <c r="LKQ32" s="468"/>
      <c r="LKR32" s="469"/>
      <c r="LKS32" s="15" t="s">
        <v>171</v>
      </c>
      <c r="LKT32" s="468" t="s">
        <v>101</v>
      </c>
      <c r="LKU32" s="468"/>
      <c r="LKV32" s="469"/>
      <c r="LKW32" s="15" t="s">
        <v>171</v>
      </c>
      <c r="LKX32" s="468" t="s">
        <v>101</v>
      </c>
      <c r="LKY32" s="468"/>
      <c r="LKZ32" s="469"/>
      <c r="LLA32" s="15" t="s">
        <v>171</v>
      </c>
      <c r="LLB32" s="468" t="s">
        <v>101</v>
      </c>
      <c r="LLC32" s="468"/>
      <c r="LLD32" s="469"/>
      <c r="LLE32" s="15" t="s">
        <v>171</v>
      </c>
      <c r="LLF32" s="468" t="s">
        <v>101</v>
      </c>
      <c r="LLG32" s="468"/>
      <c r="LLH32" s="469"/>
      <c r="LLI32" s="15" t="s">
        <v>171</v>
      </c>
      <c r="LLJ32" s="468" t="s">
        <v>101</v>
      </c>
      <c r="LLK32" s="468"/>
      <c r="LLL32" s="469"/>
      <c r="LLM32" s="15" t="s">
        <v>171</v>
      </c>
      <c r="LLN32" s="468" t="s">
        <v>101</v>
      </c>
      <c r="LLO32" s="468"/>
      <c r="LLP32" s="469"/>
      <c r="LLQ32" s="15" t="s">
        <v>171</v>
      </c>
      <c r="LLR32" s="468" t="s">
        <v>101</v>
      </c>
      <c r="LLS32" s="468"/>
      <c r="LLT32" s="469"/>
      <c r="LLU32" s="15" t="s">
        <v>171</v>
      </c>
      <c r="LLV32" s="468" t="s">
        <v>101</v>
      </c>
      <c r="LLW32" s="468"/>
      <c r="LLX32" s="469"/>
      <c r="LLY32" s="15" t="s">
        <v>171</v>
      </c>
      <c r="LLZ32" s="468" t="s">
        <v>101</v>
      </c>
      <c r="LMA32" s="468"/>
      <c r="LMB32" s="469"/>
      <c r="LMC32" s="15" t="s">
        <v>171</v>
      </c>
      <c r="LMD32" s="468" t="s">
        <v>101</v>
      </c>
      <c r="LME32" s="468"/>
      <c r="LMF32" s="469"/>
      <c r="LMG32" s="15" t="s">
        <v>171</v>
      </c>
      <c r="LMH32" s="468" t="s">
        <v>101</v>
      </c>
      <c r="LMI32" s="468"/>
      <c r="LMJ32" s="469"/>
      <c r="LMK32" s="15" t="s">
        <v>171</v>
      </c>
      <c r="LML32" s="468" t="s">
        <v>101</v>
      </c>
      <c r="LMM32" s="468"/>
      <c r="LMN32" s="469"/>
      <c r="LMO32" s="15" t="s">
        <v>171</v>
      </c>
      <c r="LMP32" s="468" t="s">
        <v>101</v>
      </c>
      <c r="LMQ32" s="468"/>
      <c r="LMR32" s="469"/>
      <c r="LMS32" s="15" t="s">
        <v>171</v>
      </c>
      <c r="LMT32" s="468" t="s">
        <v>101</v>
      </c>
      <c r="LMU32" s="468"/>
      <c r="LMV32" s="469"/>
      <c r="LMW32" s="15" t="s">
        <v>171</v>
      </c>
      <c r="LMX32" s="468" t="s">
        <v>101</v>
      </c>
      <c r="LMY32" s="468"/>
      <c r="LMZ32" s="469"/>
      <c r="LNA32" s="15" t="s">
        <v>171</v>
      </c>
      <c r="LNB32" s="468" t="s">
        <v>101</v>
      </c>
      <c r="LNC32" s="468"/>
      <c r="LND32" s="469"/>
      <c r="LNE32" s="15" t="s">
        <v>171</v>
      </c>
      <c r="LNF32" s="468" t="s">
        <v>101</v>
      </c>
      <c r="LNG32" s="468"/>
      <c r="LNH32" s="469"/>
      <c r="LNI32" s="15" t="s">
        <v>171</v>
      </c>
      <c r="LNJ32" s="468" t="s">
        <v>101</v>
      </c>
      <c r="LNK32" s="468"/>
      <c r="LNL32" s="469"/>
      <c r="LNM32" s="15" t="s">
        <v>171</v>
      </c>
      <c r="LNN32" s="468" t="s">
        <v>101</v>
      </c>
      <c r="LNO32" s="468"/>
      <c r="LNP32" s="469"/>
      <c r="LNQ32" s="15" t="s">
        <v>171</v>
      </c>
      <c r="LNR32" s="468" t="s">
        <v>101</v>
      </c>
      <c r="LNS32" s="468"/>
      <c r="LNT32" s="469"/>
      <c r="LNU32" s="15" t="s">
        <v>171</v>
      </c>
      <c r="LNV32" s="468" t="s">
        <v>101</v>
      </c>
      <c r="LNW32" s="468"/>
      <c r="LNX32" s="469"/>
      <c r="LNY32" s="15" t="s">
        <v>171</v>
      </c>
      <c r="LNZ32" s="468" t="s">
        <v>101</v>
      </c>
      <c r="LOA32" s="468"/>
      <c r="LOB32" s="469"/>
      <c r="LOC32" s="15" t="s">
        <v>171</v>
      </c>
      <c r="LOD32" s="468" t="s">
        <v>101</v>
      </c>
      <c r="LOE32" s="468"/>
      <c r="LOF32" s="469"/>
      <c r="LOG32" s="15" t="s">
        <v>171</v>
      </c>
      <c r="LOH32" s="468" t="s">
        <v>101</v>
      </c>
      <c r="LOI32" s="468"/>
      <c r="LOJ32" s="469"/>
      <c r="LOK32" s="15" t="s">
        <v>171</v>
      </c>
      <c r="LOL32" s="468" t="s">
        <v>101</v>
      </c>
      <c r="LOM32" s="468"/>
      <c r="LON32" s="469"/>
      <c r="LOO32" s="15" t="s">
        <v>171</v>
      </c>
      <c r="LOP32" s="468" t="s">
        <v>101</v>
      </c>
      <c r="LOQ32" s="468"/>
      <c r="LOR32" s="469"/>
      <c r="LOS32" s="15" t="s">
        <v>171</v>
      </c>
      <c r="LOT32" s="468" t="s">
        <v>101</v>
      </c>
      <c r="LOU32" s="468"/>
      <c r="LOV32" s="469"/>
      <c r="LOW32" s="15" t="s">
        <v>171</v>
      </c>
      <c r="LOX32" s="468" t="s">
        <v>101</v>
      </c>
      <c r="LOY32" s="468"/>
      <c r="LOZ32" s="469"/>
      <c r="LPA32" s="15" t="s">
        <v>171</v>
      </c>
      <c r="LPB32" s="468" t="s">
        <v>101</v>
      </c>
      <c r="LPC32" s="468"/>
      <c r="LPD32" s="469"/>
      <c r="LPE32" s="15" t="s">
        <v>171</v>
      </c>
      <c r="LPF32" s="468" t="s">
        <v>101</v>
      </c>
      <c r="LPG32" s="468"/>
      <c r="LPH32" s="469"/>
      <c r="LPI32" s="15" t="s">
        <v>171</v>
      </c>
      <c r="LPJ32" s="468" t="s">
        <v>101</v>
      </c>
      <c r="LPK32" s="468"/>
      <c r="LPL32" s="469"/>
      <c r="LPM32" s="15" t="s">
        <v>171</v>
      </c>
      <c r="LPN32" s="468" t="s">
        <v>101</v>
      </c>
      <c r="LPO32" s="468"/>
      <c r="LPP32" s="469"/>
      <c r="LPQ32" s="15" t="s">
        <v>171</v>
      </c>
      <c r="LPR32" s="468" t="s">
        <v>101</v>
      </c>
      <c r="LPS32" s="468"/>
      <c r="LPT32" s="469"/>
      <c r="LPU32" s="15" t="s">
        <v>171</v>
      </c>
      <c r="LPV32" s="468" t="s">
        <v>101</v>
      </c>
      <c r="LPW32" s="468"/>
      <c r="LPX32" s="469"/>
      <c r="LPY32" s="15" t="s">
        <v>171</v>
      </c>
      <c r="LPZ32" s="468" t="s">
        <v>101</v>
      </c>
      <c r="LQA32" s="468"/>
      <c r="LQB32" s="469"/>
      <c r="LQC32" s="15" t="s">
        <v>171</v>
      </c>
      <c r="LQD32" s="468" t="s">
        <v>101</v>
      </c>
      <c r="LQE32" s="468"/>
      <c r="LQF32" s="469"/>
      <c r="LQG32" s="15" t="s">
        <v>171</v>
      </c>
      <c r="LQH32" s="468" t="s">
        <v>101</v>
      </c>
      <c r="LQI32" s="468"/>
      <c r="LQJ32" s="469"/>
      <c r="LQK32" s="15" t="s">
        <v>171</v>
      </c>
      <c r="LQL32" s="468" t="s">
        <v>101</v>
      </c>
      <c r="LQM32" s="468"/>
      <c r="LQN32" s="469"/>
      <c r="LQO32" s="15" t="s">
        <v>171</v>
      </c>
      <c r="LQP32" s="468" t="s">
        <v>101</v>
      </c>
      <c r="LQQ32" s="468"/>
      <c r="LQR32" s="469"/>
      <c r="LQS32" s="15" t="s">
        <v>171</v>
      </c>
      <c r="LQT32" s="468" t="s">
        <v>101</v>
      </c>
      <c r="LQU32" s="468"/>
      <c r="LQV32" s="469"/>
      <c r="LQW32" s="15" t="s">
        <v>171</v>
      </c>
      <c r="LQX32" s="468" t="s">
        <v>101</v>
      </c>
      <c r="LQY32" s="468"/>
      <c r="LQZ32" s="469"/>
      <c r="LRA32" s="15" t="s">
        <v>171</v>
      </c>
      <c r="LRB32" s="468" t="s">
        <v>101</v>
      </c>
      <c r="LRC32" s="468"/>
      <c r="LRD32" s="469"/>
      <c r="LRE32" s="15" t="s">
        <v>171</v>
      </c>
      <c r="LRF32" s="468" t="s">
        <v>101</v>
      </c>
      <c r="LRG32" s="468"/>
      <c r="LRH32" s="469"/>
      <c r="LRI32" s="15" t="s">
        <v>171</v>
      </c>
      <c r="LRJ32" s="468" t="s">
        <v>101</v>
      </c>
      <c r="LRK32" s="468"/>
      <c r="LRL32" s="469"/>
      <c r="LRM32" s="15" t="s">
        <v>171</v>
      </c>
      <c r="LRN32" s="468" t="s">
        <v>101</v>
      </c>
      <c r="LRO32" s="468"/>
      <c r="LRP32" s="469"/>
      <c r="LRQ32" s="15" t="s">
        <v>171</v>
      </c>
      <c r="LRR32" s="468" t="s">
        <v>101</v>
      </c>
      <c r="LRS32" s="468"/>
      <c r="LRT32" s="469"/>
      <c r="LRU32" s="15" t="s">
        <v>171</v>
      </c>
      <c r="LRV32" s="468" t="s">
        <v>101</v>
      </c>
      <c r="LRW32" s="468"/>
      <c r="LRX32" s="469"/>
      <c r="LRY32" s="15" t="s">
        <v>171</v>
      </c>
      <c r="LRZ32" s="468" t="s">
        <v>101</v>
      </c>
      <c r="LSA32" s="468"/>
      <c r="LSB32" s="469"/>
      <c r="LSC32" s="15" t="s">
        <v>171</v>
      </c>
      <c r="LSD32" s="468" t="s">
        <v>101</v>
      </c>
      <c r="LSE32" s="468"/>
      <c r="LSF32" s="469"/>
      <c r="LSG32" s="15" t="s">
        <v>171</v>
      </c>
      <c r="LSH32" s="468" t="s">
        <v>101</v>
      </c>
      <c r="LSI32" s="468"/>
      <c r="LSJ32" s="469"/>
      <c r="LSK32" s="15" t="s">
        <v>171</v>
      </c>
      <c r="LSL32" s="468" t="s">
        <v>101</v>
      </c>
      <c r="LSM32" s="468"/>
      <c r="LSN32" s="469"/>
      <c r="LSO32" s="15" t="s">
        <v>171</v>
      </c>
      <c r="LSP32" s="468" t="s">
        <v>101</v>
      </c>
      <c r="LSQ32" s="468"/>
      <c r="LSR32" s="469"/>
      <c r="LSS32" s="15" t="s">
        <v>171</v>
      </c>
      <c r="LST32" s="468" t="s">
        <v>101</v>
      </c>
      <c r="LSU32" s="468"/>
      <c r="LSV32" s="469"/>
      <c r="LSW32" s="15" t="s">
        <v>171</v>
      </c>
      <c r="LSX32" s="468" t="s">
        <v>101</v>
      </c>
      <c r="LSY32" s="468"/>
      <c r="LSZ32" s="469"/>
      <c r="LTA32" s="15" t="s">
        <v>171</v>
      </c>
      <c r="LTB32" s="468" t="s">
        <v>101</v>
      </c>
      <c r="LTC32" s="468"/>
      <c r="LTD32" s="469"/>
      <c r="LTE32" s="15" t="s">
        <v>171</v>
      </c>
      <c r="LTF32" s="468" t="s">
        <v>101</v>
      </c>
      <c r="LTG32" s="468"/>
      <c r="LTH32" s="469"/>
      <c r="LTI32" s="15" t="s">
        <v>171</v>
      </c>
      <c r="LTJ32" s="468" t="s">
        <v>101</v>
      </c>
      <c r="LTK32" s="468"/>
      <c r="LTL32" s="469"/>
      <c r="LTM32" s="15" t="s">
        <v>171</v>
      </c>
      <c r="LTN32" s="468" t="s">
        <v>101</v>
      </c>
      <c r="LTO32" s="468"/>
      <c r="LTP32" s="469"/>
      <c r="LTQ32" s="15" t="s">
        <v>171</v>
      </c>
      <c r="LTR32" s="468" t="s">
        <v>101</v>
      </c>
      <c r="LTS32" s="468"/>
      <c r="LTT32" s="469"/>
      <c r="LTU32" s="15" t="s">
        <v>171</v>
      </c>
      <c r="LTV32" s="468" t="s">
        <v>101</v>
      </c>
      <c r="LTW32" s="468"/>
      <c r="LTX32" s="469"/>
      <c r="LTY32" s="15" t="s">
        <v>171</v>
      </c>
      <c r="LTZ32" s="468" t="s">
        <v>101</v>
      </c>
      <c r="LUA32" s="468"/>
      <c r="LUB32" s="469"/>
      <c r="LUC32" s="15" t="s">
        <v>171</v>
      </c>
      <c r="LUD32" s="468" t="s">
        <v>101</v>
      </c>
      <c r="LUE32" s="468"/>
      <c r="LUF32" s="469"/>
      <c r="LUG32" s="15" t="s">
        <v>171</v>
      </c>
      <c r="LUH32" s="468" t="s">
        <v>101</v>
      </c>
      <c r="LUI32" s="468"/>
      <c r="LUJ32" s="469"/>
      <c r="LUK32" s="15" t="s">
        <v>171</v>
      </c>
      <c r="LUL32" s="468" t="s">
        <v>101</v>
      </c>
      <c r="LUM32" s="468"/>
      <c r="LUN32" s="469"/>
      <c r="LUO32" s="15" t="s">
        <v>171</v>
      </c>
      <c r="LUP32" s="468" t="s">
        <v>101</v>
      </c>
      <c r="LUQ32" s="468"/>
      <c r="LUR32" s="469"/>
      <c r="LUS32" s="15" t="s">
        <v>171</v>
      </c>
      <c r="LUT32" s="468" t="s">
        <v>101</v>
      </c>
      <c r="LUU32" s="468"/>
      <c r="LUV32" s="469"/>
      <c r="LUW32" s="15" t="s">
        <v>171</v>
      </c>
      <c r="LUX32" s="468" t="s">
        <v>101</v>
      </c>
      <c r="LUY32" s="468"/>
      <c r="LUZ32" s="469"/>
      <c r="LVA32" s="15" t="s">
        <v>171</v>
      </c>
      <c r="LVB32" s="468" t="s">
        <v>101</v>
      </c>
      <c r="LVC32" s="468"/>
      <c r="LVD32" s="469"/>
      <c r="LVE32" s="15" t="s">
        <v>171</v>
      </c>
      <c r="LVF32" s="468" t="s">
        <v>101</v>
      </c>
      <c r="LVG32" s="468"/>
      <c r="LVH32" s="469"/>
      <c r="LVI32" s="15" t="s">
        <v>171</v>
      </c>
      <c r="LVJ32" s="468" t="s">
        <v>101</v>
      </c>
      <c r="LVK32" s="468"/>
      <c r="LVL32" s="469"/>
      <c r="LVM32" s="15" t="s">
        <v>171</v>
      </c>
      <c r="LVN32" s="468" t="s">
        <v>101</v>
      </c>
      <c r="LVO32" s="468"/>
      <c r="LVP32" s="469"/>
      <c r="LVQ32" s="15" t="s">
        <v>171</v>
      </c>
      <c r="LVR32" s="468" t="s">
        <v>101</v>
      </c>
      <c r="LVS32" s="468"/>
      <c r="LVT32" s="469"/>
      <c r="LVU32" s="15" t="s">
        <v>171</v>
      </c>
      <c r="LVV32" s="468" t="s">
        <v>101</v>
      </c>
      <c r="LVW32" s="468"/>
      <c r="LVX32" s="469"/>
      <c r="LVY32" s="15" t="s">
        <v>171</v>
      </c>
      <c r="LVZ32" s="468" t="s">
        <v>101</v>
      </c>
      <c r="LWA32" s="468"/>
      <c r="LWB32" s="469"/>
      <c r="LWC32" s="15" t="s">
        <v>171</v>
      </c>
      <c r="LWD32" s="468" t="s">
        <v>101</v>
      </c>
      <c r="LWE32" s="468"/>
      <c r="LWF32" s="469"/>
      <c r="LWG32" s="15" t="s">
        <v>171</v>
      </c>
      <c r="LWH32" s="468" t="s">
        <v>101</v>
      </c>
      <c r="LWI32" s="468"/>
      <c r="LWJ32" s="469"/>
      <c r="LWK32" s="15" t="s">
        <v>171</v>
      </c>
      <c r="LWL32" s="468" t="s">
        <v>101</v>
      </c>
      <c r="LWM32" s="468"/>
      <c r="LWN32" s="469"/>
      <c r="LWO32" s="15" t="s">
        <v>171</v>
      </c>
      <c r="LWP32" s="468" t="s">
        <v>101</v>
      </c>
      <c r="LWQ32" s="468"/>
      <c r="LWR32" s="469"/>
      <c r="LWS32" s="15" t="s">
        <v>171</v>
      </c>
      <c r="LWT32" s="468" t="s">
        <v>101</v>
      </c>
      <c r="LWU32" s="468"/>
      <c r="LWV32" s="469"/>
      <c r="LWW32" s="15" t="s">
        <v>171</v>
      </c>
      <c r="LWX32" s="468" t="s">
        <v>101</v>
      </c>
      <c r="LWY32" s="468"/>
      <c r="LWZ32" s="469"/>
      <c r="LXA32" s="15" t="s">
        <v>171</v>
      </c>
      <c r="LXB32" s="468" t="s">
        <v>101</v>
      </c>
      <c r="LXC32" s="468"/>
      <c r="LXD32" s="469"/>
      <c r="LXE32" s="15" t="s">
        <v>171</v>
      </c>
      <c r="LXF32" s="468" t="s">
        <v>101</v>
      </c>
      <c r="LXG32" s="468"/>
      <c r="LXH32" s="469"/>
      <c r="LXI32" s="15" t="s">
        <v>171</v>
      </c>
      <c r="LXJ32" s="468" t="s">
        <v>101</v>
      </c>
      <c r="LXK32" s="468"/>
      <c r="LXL32" s="469"/>
      <c r="LXM32" s="15" t="s">
        <v>171</v>
      </c>
      <c r="LXN32" s="468" t="s">
        <v>101</v>
      </c>
      <c r="LXO32" s="468"/>
      <c r="LXP32" s="469"/>
      <c r="LXQ32" s="15" t="s">
        <v>171</v>
      </c>
      <c r="LXR32" s="468" t="s">
        <v>101</v>
      </c>
      <c r="LXS32" s="468"/>
      <c r="LXT32" s="469"/>
      <c r="LXU32" s="15" t="s">
        <v>171</v>
      </c>
      <c r="LXV32" s="468" t="s">
        <v>101</v>
      </c>
      <c r="LXW32" s="468"/>
      <c r="LXX32" s="469"/>
      <c r="LXY32" s="15" t="s">
        <v>171</v>
      </c>
      <c r="LXZ32" s="468" t="s">
        <v>101</v>
      </c>
      <c r="LYA32" s="468"/>
      <c r="LYB32" s="469"/>
      <c r="LYC32" s="15" t="s">
        <v>171</v>
      </c>
      <c r="LYD32" s="468" t="s">
        <v>101</v>
      </c>
      <c r="LYE32" s="468"/>
      <c r="LYF32" s="469"/>
      <c r="LYG32" s="15" t="s">
        <v>171</v>
      </c>
      <c r="LYH32" s="468" t="s">
        <v>101</v>
      </c>
      <c r="LYI32" s="468"/>
      <c r="LYJ32" s="469"/>
      <c r="LYK32" s="15" t="s">
        <v>171</v>
      </c>
      <c r="LYL32" s="468" t="s">
        <v>101</v>
      </c>
      <c r="LYM32" s="468"/>
      <c r="LYN32" s="469"/>
      <c r="LYO32" s="15" t="s">
        <v>171</v>
      </c>
      <c r="LYP32" s="468" t="s">
        <v>101</v>
      </c>
      <c r="LYQ32" s="468"/>
      <c r="LYR32" s="469"/>
      <c r="LYS32" s="15" t="s">
        <v>171</v>
      </c>
      <c r="LYT32" s="468" t="s">
        <v>101</v>
      </c>
      <c r="LYU32" s="468"/>
      <c r="LYV32" s="469"/>
      <c r="LYW32" s="15" t="s">
        <v>171</v>
      </c>
      <c r="LYX32" s="468" t="s">
        <v>101</v>
      </c>
      <c r="LYY32" s="468"/>
      <c r="LYZ32" s="469"/>
      <c r="LZA32" s="15" t="s">
        <v>171</v>
      </c>
      <c r="LZB32" s="468" t="s">
        <v>101</v>
      </c>
      <c r="LZC32" s="468"/>
      <c r="LZD32" s="469"/>
      <c r="LZE32" s="15" t="s">
        <v>171</v>
      </c>
      <c r="LZF32" s="468" t="s">
        <v>101</v>
      </c>
      <c r="LZG32" s="468"/>
      <c r="LZH32" s="469"/>
      <c r="LZI32" s="15" t="s">
        <v>171</v>
      </c>
      <c r="LZJ32" s="468" t="s">
        <v>101</v>
      </c>
      <c r="LZK32" s="468"/>
      <c r="LZL32" s="469"/>
      <c r="LZM32" s="15" t="s">
        <v>171</v>
      </c>
      <c r="LZN32" s="468" t="s">
        <v>101</v>
      </c>
      <c r="LZO32" s="468"/>
      <c r="LZP32" s="469"/>
      <c r="LZQ32" s="15" t="s">
        <v>171</v>
      </c>
      <c r="LZR32" s="468" t="s">
        <v>101</v>
      </c>
      <c r="LZS32" s="468"/>
      <c r="LZT32" s="469"/>
      <c r="LZU32" s="15" t="s">
        <v>171</v>
      </c>
      <c r="LZV32" s="468" t="s">
        <v>101</v>
      </c>
      <c r="LZW32" s="468"/>
      <c r="LZX32" s="469"/>
      <c r="LZY32" s="15" t="s">
        <v>171</v>
      </c>
      <c r="LZZ32" s="468" t="s">
        <v>101</v>
      </c>
      <c r="MAA32" s="468"/>
      <c r="MAB32" s="469"/>
      <c r="MAC32" s="15" t="s">
        <v>171</v>
      </c>
      <c r="MAD32" s="468" t="s">
        <v>101</v>
      </c>
      <c r="MAE32" s="468"/>
      <c r="MAF32" s="469"/>
      <c r="MAG32" s="15" t="s">
        <v>171</v>
      </c>
      <c r="MAH32" s="468" t="s">
        <v>101</v>
      </c>
      <c r="MAI32" s="468"/>
      <c r="MAJ32" s="469"/>
      <c r="MAK32" s="15" t="s">
        <v>171</v>
      </c>
      <c r="MAL32" s="468" t="s">
        <v>101</v>
      </c>
      <c r="MAM32" s="468"/>
      <c r="MAN32" s="469"/>
      <c r="MAO32" s="15" t="s">
        <v>171</v>
      </c>
      <c r="MAP32" s="468" t="s">
        <v>101</v>
      </c>
      <c r="MAQ32" s="468"/>
      <c r="MAR32" s="469"/>
      <c r="MAS32" s="15" t="s">
        <v>171</v>
      </c>
      <c r="MAT32" s="468" t="s">
        <v>101</v>
      </c>
      <c r="MAU32" s="468"/>
      <c r="MAV32" s="469"/>
      <c r="MAW32" s="15" t="s">
        <v>171</v>
      </c>
      <c r="MAX32" s="468" t="s">
        <v>101</v>
      </c>
      <c r="MAY32" s="468"/>
      <c r="MAZ32" s="469"/>
      <c r="MBA32" s="15" t="s">
        <v>171</v>
      </c>
      <c r="MBB32" s="468" t="s">
        <v>101</v>
      </c>
      <c r="MBC32" s="468"/>
      <c r="MBD32" s="469"/>
      <c r="MBE32" s="15" t="s">
        <v>171</v>
      </c>
      <c r="MBF32" s="468" t="s">
        <v>101</v>
      </c>
      <c r="MBG32" s="468"/>
      <c r="MBH32" s="469"/>
      <c r="MBI32" s="15" t="s">
        <v>171</v>
      </c>
      <c r="MBJ32" s="468" t="s">
        <v>101</v>
      </c>
      <c r="MBK32" s="468"/>
      <c r="MBL32" s="469"/>
      <c r="MBM32" s="15" t="s">
        <v>171</v>
      </c>
      <c r="MBN32" s="468" t="s">
        <v>101</v>
      </c>
      <c r="MBO32" s="468"/>
      <c r="MBP32" s="469"/>
      <c r="MBQ32" s="15" t="s">
        <v>171</v>
      </c>
      <c r="MBR32" s="468" t="s">
        <v>101</v>
      </c>
      <c r="MBS32" s="468"/>
      <c r="MBT32" s="469"/>
      <c r="MBU32" s="15" t="s">
        <v>171</v>
      </c>
      <c r="MBV32" s="468" t="s">
        <v>101</v>
      </c>
      <c r="MBW32" s="468"/>
      <c r="MBX32" s="469"/>
      <c r="MBY32" s="15" t="s">
        <v>171</v>
      </c>
      <c r="MBZ32" s="468" t="s">
        <v>101</v>
      </c>
      <c r="MCA32" s="468"/>
      <c r="MCB32" s="469"/>
      <c r="MCC32" s="15" t="s">
        <v>171</v>
      </c>
      <c r="MCD32" s="468" t="s">
        <v>101</v>
      </c>
      <c r="MCE32" s="468"/>
      <c r="MCF32" s="469"/>
      <c r="MCG32" s="15" t="s">
        <v>171</v>
      </c>
      <c r="MCH32" s="468" t="s">
        <v>101</v>
      </c>
      <c r="MCI32" s="468"/>
      <c r="MCJ32" s="469"/>
      <c r="MCK32" s="15" t="s">
        <v>171</v>
      </c>
      <c r="MCL32" s="468" t="s">
        <v>101</v>
      </c>
      <c r="MCM32" s="468"/>
      <c r="MCN32" s="469"/>
      <c r="MCO32" s="15" t="s">
        <v>171</v>
      </c>
      <c r="MCP32" s="468" t="s">
        <v>101</v>
      </c>
      <c r="MCQ32" s="468"/>
      <c r="MCR32" s="469"/>
      <c r="MCS32" s="15" t="s">
        <v>171</v>
      </c>
      <c r="MCT32" s="468" t="s">
        <v>101</v>
      </c>
      <c r="MCU32" s="468"/>
      <c r="MCV32" s="469"/>
      <c r="MCW32" s="15" t="s">
        <v>171</v>
      </c>
      <c r="MCX32" s="468" t="s">
        <v>101</v>
      </c>
      <c r="MCY32" s="468"/>
      <c r="MCZ32" s="469"/>
      <c r="MDA32" s="15" t="s">
        <v>171</v>
      </c>
      <c r="MDB32" s="468" t="s">
        <v>101</v>
      </c>
      <c r="MDC32" s="468"/>
      <c r="MDD32" s="469"/>
      <c r="MDE32" s="15" t="s">
        <v>171</v>
      </c>
      <c r="MDF32" s="468" t="s">
        <v>101</v>
      </c>
      <c r="MDG32" s="468"/>
      <c r="MDH32" s="469"/>
      <c r="MDI32" s="15" t="s">
        <v>171</v>
      </c>
      <c r="MDJ32" s="468" t="s">
        <v>101</v>
      </c>
      <c r="MDK32" s="468"/>
      <c r="MDL32" s="469"/>
      <c r="MDM32" s="15" t="s">
        <v>171</v>
      </c>
      <c r="MDN32" s="468" t="s">
        <v>101</v>
      </c>
      <c r="MDO32" s="468"/>
      <c r="MDP32" s="469"/>
      <c r="MDQ32" s="15" t="s">
        <v>171</v>
      </c>
      <c r="MDR32" s="468" t="s">
        <v>101</v>
      </c>
      <c r="MDS32" s="468"/>
      <c r="MDT32" s="469"/>
      <c r="MDU32" s="15" t="s">
        <v>171</v>
      </c>
      <c r="MDV32" s="468" t="s">
        <v>101</v>
      </c>
      <c r="MDW32" s="468"/>
      <c r="MDX32" s="469"/>
      <c r="MDY32" s="15" t="s">
        <v>171</v>
      </c>
      <c r="MDZ32" s="468" t="s">
        <v>101</v>
      </c>
      <c r="MEA32" s="468"/>
      <c r="MEB32" s="469"/>
      <c r="MEC32" s="15" t="s">
        <v>171</v>
      </c>
      <c r="MED32" s="468" t="s">
        <v>101</v>
      </c>
      <c r="MEE32" s="468"/>
      <c r="MEF32" s="469"/>
      <c r="MEG32" s="15" t="s">
        <v>171</v>
      </c>
      <c r="MEH32" s="468" t="s">
        <v>101</v>
      </c>
      <c r="MEI32" s="468"/>
      <c r="MEJ32" s="469"/>
      <c r="MEK32" s="15" t="s">
        <v>171</v>
      </c>
      <c r="MEL32" s="468" t="s">
        <v>101</v>
      </c>
      <c r="MEM32" s="468"/>
      <c r="MEN32" s="469"/>
      <c r="MEO32" s="15" t="s">
        <v>171</v>
      </c>
      <c r="MEP32" s="468" t="s">
        <v>101</v>
      </c>
      <c r="MEQ32" s="468"/>
      <c r="MER32" s="469"/>
      <c r="MES32" s="15" t="s">
        <v>171</v>
      </c>
      <c r="MET32" s="468" t="s">
        <v>101</v>
      </c>
      <c r="MEU32" s="468"/>
      <c r="MEV32" s="469"/>
      <c r="MEW32" s="15" t="s">
        <v>171</v>
      </c>
      <c r="MEX32" s="468" t="s">
        <v>101</v>
      </c>
      <c r="MEY32" s="468"/>
      <c r="MEZ32" s="469"/>
      <c r="MFA32" s="15" t="s">
        <v>171</v>
      </c>
      <c r="MFB32" s="468" t="s">
        <v>101</v>
      </c>
      <c r="MFC32" s="468"/>
      <c r="MFD32" s="469"/>
      <c r="MFE32" s="15" t="s">
        <v>171</v>
      </c>
      <c r="MFF32" s="468" t="s">
        <v>101</v>
      </c>
      <c r="MFG32" s="468"/>
      <c r="MFH32" s="469"/>
      <c r="MFI32" s="15" t="s">
        <v>171</v>
      </c>
      <c r="MFJ32" s="468" t="s">
        <v>101</v>
      </c>
      <c r="MFK32" s="468"/>
      <c r="MFL32" s="469"/>
      <c r="MFM32" s="15" t="s">
        <v>171</v>
      </c>
      <c r="MFN32" s="468" t="s">
        <v>101</v>
      </c>
      <c r="MFO32" s="468"/>
      <c r="MFP32" s="469"/>
      <c r="MFQ32" s="15" t="s">
        <v>171</v>
      </c>
      <c r="MFR32" s="468" t="s">
        <v>101</v>
      </c>
      <c r="MFS32" s="468"/>
      <c r="MFT32" s="469"/>
      <c r="MFU32" s="15" t="s">
        <v>171</v>
      </c>
      <c r="MFV32" s="468" t="s">
        <v>101</v>
      </c>
      <c r="MFW32" s="468"/>
      <c r="MFX32" s="469"/>
      <c r="MFY32" s="15" t="s">
        <v>171</v>
      </c>
      <c r="MFZ32" s="468" t="s">
        <v>101</v>
      </c>
      <c r="MGA32" s="468"/>
      <c r="MGB32" s="469"/>
      <c r="MGC32" s="15" t="s">
        <v>171</v>
      </c>
      <c r="MGD32" s="468" t="s">
        <v>101</v>
      </c>
      <c r="MGE32" s="468"/>
      <c r="MGF32" s="469"/>
      <c r="MGG32" s="15" t="s">
        <v>171</v>
      </c>
      <c r="MGH32" s="468" t="s">
        <v>101</v>
      </c>
      <c r="MGI32" s="468"/>
      <c r="MGJ32" s="469"/>
      <c r="MGK32" s="15" t="s">
        <v>171</v>
      </c>
      <c r="MGL32" s="468" t="s">
        <v>101</v>
      </c>
      <c r="MGM32" s="468"/>
      <c r="MGN32" s="469"/>
      <c r="MGO32" s="15" t="s">
        <v>171</v>
      </c>
      <c r="MGP32" s="468" t="s">
        <v>101</v>
      </c>
      <c r="MGQ32" s="468"/>
      <c r="MGR32" s="469"/>
      <c r="MGS32" s="15" t="s">
        <v>171</v>
      </c>
      <c r="MGT32" s="468" t="s">
        <v>101</v>
      </c>
      <c r="MGU32" s="468"/>
      <c r="MGV32" s="469"/>
      <c r="MGW32" s="15" t="s">
        <v>171</v>
      </c>
      <c r="MGX32" s="468" t="s">
        <v>101</v>
      </c>
      <c r="MGY32" s="468"/>
      <c r="MGZ32" s="469"/>
      <c r="MHA32" s="15" t="s">
        <v>171</v>
      </c>
      <c r="MHB32" s="468" t="s">
        <v>101</v>
      </c>
      <c r="MHC32" s="468"/>
      <c r="MHD32" s="469"/>
      <c r="MHE32" s="15" t="s">
        <v>171</v>
      </c>
      <c r="MHF32" s="468" t="s">
        <v>101</v>
      </c>
      <c r="MHG32" s="468"/>
      <c r="MHH32" s="469"/>
      <c r="MHI32" s="15" t="s">
        <v>171</v>
      </c>
      <c r="MHJ32" s="468" t="s">
        <v>101</v>
      </c>
      <c r="MHK32" s="468"/>
      <c r="MHL32" s="469"/>
      <c r="MHM32" s="15" t="s">
        <v>171</v>
      </c>
      <c r="MHN32" s="468" t="s">
        <v>101</v>
      </c>
      <c r="MHO32" s="468"/>
      <c r="MHP32" s="469"/>
      <c r="MHQ32" s="15" t="s">
        <v>171</v>
      </c>
      <c r="MHR32" s="468" t="s">
        <v>101</v>
      </c>
      <c r="MHS32" s="468"/>
      <c r="MHT32" s="469"/>
      <c r="MHU32" s="15" t="s">
        <v>171</v>
      </c>
      <c r="MHV32" s="468" t="s">
        <v>101</v>
      </c>
      <c r="MHW32" s="468"/>
      <c r="MHX32" s="469"/>
      <c r="MHY32" s="15" t="s">
        <v>171</v>
      </c>
      <c r="MHZ32" s="468" t="s">
        <v>101</v>
      </c>
      <c r="MIA32" s="468"/>
      <c r="MIB32" s="469"/>
      <c r="MIC32" s="15" t="s">
        <v>171</v>
      </c>
      <c r="MID32" s="468" t="s">
        <v>101</v>
      </c>
      <c r="MIE32" s="468"/>
      <c r="MIF32" s="469"/>
      <c r="MIG32" s="15" t="s">
        <v>171</v>
      </c>
      <c r="MIH32" s="468" t="s">
        <v>101</v>
      </c>
      <c r="MII32" s="468"/>
      <c r="MIJ32" s="469"/>
      <c r="MIK32" s="15" t="s">
        <v>171</v>
      </c>
      <c r="MIL32" s="468" t="s">
        <v>101</v>
      </c>
      <c r="MIM32" s="468"/>
      <c r="MIN32" s="469"/>
      <c r="MIO32" s="15" t="s">
        <v>171</v>
      </c>
      <c r="MIP32" s="468" t="s">
        <v>101</v>
      </c>
      <c r="MIQ32" s="468"/>
      <c r="MIR32" s="469"/>
      <c r="MIS32" s="15" t="s">
        <v>171</v>
      </c>
      <c r="MIT32" s="468" t="s">
        <v>101</v>
      </c>
      <c r="MIU32" s="468"/>
      <c r="MIV32" s="469"/>
      <c r="MIW32" s="15" t="s">
        <v>171</v>
      </c>
      <c r="MIX32" s="468" t="s">
        <v>101</v>
      </c>
      <c r="MIY32" s="468"/>
      <c r="MIZ32" s="469"/>
      <c r="MJA32" s="15" t="s">
        <v>171</v>
      </c>
      <c r="MJB32" s="468" t="s">
        <v>101</v>
      </c>
      <c r="MJC32" s="468"/>
      <c r="MJD32" s="469"/>
      <c r="MJE32" s="15" t="s">
        <v>171</v>
      </c>
      <c r="MJF32" s="468" t="s">
        <v>101</v>
      </c>
      <c r="MJG32" s="468"/>
      <c r="MJH32" s="469"/>
      <c r="MJI32" s="15" t="s">
        <v>171</v>
      </c>
      <c r="MJJ32" s="468" t="s">
        <v>101</v>
      </c>
      <c r="MJK32" s="468"/>
      <c r="MJL32" s="469"/>
      <c r="MJM32" s="15" t="s">
        <v>171</v>
      </c>
      <c r="MJN32" s="468" t="s">
        <v>101</v>
      </c>
      <c r="MJO32" s="468"/>
      <c r="MJP32" s="469"/>
      <c r="MJQ32" s="15" t="s">
        <v>171</v>
      </c>
      <c r="MJR32" s="468" t="s">
        <v>101</v>
      </c>
      <c r="MJS32" s="468"/>
      <c r="MJT32" s="469"/>
      <c r="MJU32" s="15" t="s">
        <v>171</v>
      </c>
      <c r="MJV32" s="468" t="s">
        <v>101</v>
      </c>
      <c r="MJW32" s="468"/>
      <c r="MJX32" s="469"/>
      <c r="MJY32" s="15" t="s">
        <v>171</v>
      </c>
      <c r="MJZ32" s="468" t="s">
        <v>101</v>
      </c>
      <c r="MKA32" s="468"/>
      <c r="MKB32" s="469"/>
      <c r="MKC32" s="15" t="s">
        <v>171</v>
      </c>
      <c r="MKD32" s="468" t="s">
        <v>101</v>
      </c>
      <c r="MKE32" s="468"/>
      <c r="MKF32" s="469"/>
      <c r="MKG32" s="15" t="s">
        <v>171</v>
      </c>
      <c r="MKH32" s="468" t="s">
        <v>101</v>
      </c>
      <c r="MKI32" s="468"/>
      <c r="MKJ32" s="469"/>
      <c r="MKK32" s="15" t="s">
        <v>171</v>
      </c>
      <c r="MKL32" s="468" t="s">
        <v>101</v>
      </c>
      <c r="MKM32" s="468"/>
      <c r="MKN32" s="469"/>
      <c r="MKO32" s="15" t="s">
        <v>171</v>
      </c>
      <c r="MKP32" s="468" t="s">
        <v>101</v>
      </c>
      <c r="MKQ32" s="468"/>
      <c r="MKR32" s="469"/>
      <c r="MKS32" s="15" t="s">
        <v>171</v>
      </c>
      <c r="MKT32" s="468" t="s">
        <v>101</v>
      </c>
      <c r="MKU32" s="468"/>
      <c r="MKV32" s="469"/>
      <c r="MKW32" s="15" t="s">
        <v>171</v>
      </c>
      <c r="MKX32" s="468" t="s">
        <v>101</v>
      </c>
      <c r="MKY32" s="468"/>
      <c r="MKZ32" s="469"/>
      <c r="MLA32" s="15" t="s">
        <v>171</v>
      </c>
      <c r="MLB32" s="468" t="s">
        <v>101</v>
      </c>
      <c r="MLC32" s="468"/>
      <c r="MLD32" s="469"/>
      <c r="MLE32" s="15" t="s">
        <v>171</v>
      </c>
      <c r="MLF32" s="468" t="s">
        <v>101</v>
      </c>
      <c r="MLG32" s="468"/>
      <c r="MLH32" s="469"/>
      <c r="MLI32" s="15" t="s">
        <v>171</v>
      </c>
      <c r="MLJ32" s="468" t="s">
        <v>101</v>
      </c>
      <c r="MLK32" s="468"/>
      <c r="MLL32" s="469"/>
      <c r="MLM32" s="15" t="s">
        <v>171</v>
      </c>
      <c r="MLN32" s="468" t="s">
        <v>101</v>
      </c>
      <c r="MLO32" s="468"/>
      <c r="MLP32" s="469"/>
      <c r="MLQ32" s="15" t="s">
        <v>171</v>
      </c>
      <c r="MLR32" s="468" t="s">
        <v>101</v>
      </c>
      <c r="MLS32" s="468"/>
      <c r="MLT32" s="469"/>
      <c r="MLU32" s="15" t="s">
        <v>171</v>
      </c>
      <c r="MLV32" s="468" t="s">
        <v>101</v>
      </c>
      <c r="MLW32" s="468"/>
      <c r="MLX32" s="469"/>
      <c r="MLY32" s="15" t="s">
        <v>171</v>
      </c>
      <c r="MLZ32" s="468" t="s">
        <v>101</v>
      </c>
      <c r="MMA32" s="468"/>
      <c r="MMB32" s="469"/>
      <c r="MMC32" s="15" t="s">
        <v>171</v>
      </c>
      <c r="MMD32" s="468" t="s">
        <v>101</v>
      </c>
      <c r="MME32" s="468"/>
      <c r="MMF32" s="469"/>
      <c r="MMG32" s="15" t="s">
        <v>171</v>
      </c>
      <c r="MMH32" s="468" t="s">
        <v>101</v>
      </c>
      <c r="MMI32" s="468"/>
      <c r="MMJ32" s="469"/>
      <c r="MMK32" s="15" t="s">
        <v>171</v>
      </c>
      <c r="MML32" s="468" t="s">
        <v>101</v>
      </c>
      <c r="MMM32" s="468"/>
      <c r="MMN32" s="469"/>
      <c r="MMO32" s="15" t="s">
        <v>171</v>
      </c>
      <c r="MMP32" s="468" t="s">
        <v>101</v>
      </c>
      <c r="MMQ32" s="468"/>
      <c r="MMR32" s="469"/>
      <c r="MMS32" s="15" t="s">
        <v>171</v>
      </c>
      <c r="MMT32" s="468" t="s">
        <v>101</v>
      </c>
      <c r="MMU32" s="468"/>
      <c r="MMV32" s="469"/>
      <c r="MMW32" s="15" t="s">
        <v>171</v>
      </c>
      <c r="MMX32" s="468" t="s">
        <v>101</v>
      </c>
      <c r="MMY32" s="468"/>
      <c r="MMZ32" s="469"/>
      <c r="MNA32" s="15" t="s">
        <v>171</v>
      </c>
      <c r="MNB32" s="468" t="s">
        <v>101</v>
      </c>
      <c r="MNC32" s="468"/>
      <c r="MND32" s="469"/>
      <c r="MNE32" s="15" t="s">
        <v>171</v>
      </c>
      <c r="MNF32" s="468" t="s">
        <v>101</v>
      </c>
      <c r="MNG32" s="468"/>
      <c r="MNH32" s="469"/>
      <c r="MNI32" s="15" t="s">
        <v>171</v>
      </c>
      <c r="MNJ32" s="468" t="s">
        <v>101</v>
      </c>
      <c r="MNK32" s="468"/>
      <c r="MNL32" s="469"/>
      <c r="MNM32" s="15" t="s">
        <v>171</v>
      </c>
      <c r="MNN32" s="468" t="s">
        <v>101</v>
      </c>
      <c r="MNO32" s="468"/>
      <c r="MNP32" s="469"/>
      <c r="MNQ32" s="15" t="s">
        <v>171</v>
      </c>
      <c r="MNR32" s="468" t="s">
        <v>101</v>
      </c>
      <c r="MNS32" s="468"/>
      <c r="MNT32" s="469"/>
      <c r="MNU32" s="15" t="s">
        <v>171</v>
      </c>
      <c r="MNV32" s="468" t="s">
        <v>101</v>
      </c>
      <c r="MNW32" s="468"/>
      <c r="MNX32" s="469"/>
      <c r="MNY32" s="15" t="s">
        <v>171</v>
      </c>
      <c r="MNZ32" s="468" t="s">
        <v>101</v>
      </c>
      <c r="MOA32" s="468"/>
      <c r="MOB32" s="469"/>
      <c r="MOC32" s="15" t="s">
        <v>171</v>
      </c>
      <c r="MOD32" s="468" t="s">
        <v>101</v>
      </c>
      <c r="MOE32" s="468"/>
      <c r="MOF32" s="469"/>
      <c r="MOG32" s="15" t="s">
        <v>171</v>
      </c>
      <c r="MOH32" s="468" t="s">
        <v>101</v>
      </c>
      <c r="MOI32" s="468"/>
      <c r="MOJ32" s="469"/>
      <c r="MOK32" s="15" t="s">
        <v>171</v>
      </c>
      <c r="MOL32" s="468" t="s">
        <v>101</v>
      </c>
      <c r="MOM32" s="468"/>
      <c r="MON32" s="469"/>
      <c r="MOO32" s="15" t="s">
        <v>171</v>
      </c>
      <c r="MOP32" s="468" t="s">
        <v>101</v>
      </c>
      <c r="MOQ32" s="468"/>
      <c r="MOR32" s="469"/>
      <c r="MOS32" s="15" t="s">
        <v>171</v>
      </c>
      <c r="MOT32" s="468" t="s">
        <v>101</v>
      </c>
      <c r="MOU32" s="468"/>
      <c r="MOV32" s="469"/>
      <c r="MOW32" s="15" t="s">
        <v>171</v>
      </c>
      <c r="MOX32" s="468" t="s">
        <v>101</v>
      </c>
      <c r="MOY32" s="468"/>
      <c r="MOZ32" s="469"/>
      <c r="MPA32" s="15" t="s">
        <v>171</v>
      </c>
      <c r="MPB32" s="468" t="s">
        <v>101</v>
      </c>
      <c r="MPC32" s="468"/>
      <c r="MPD32" s="469"/>
      <c r="MPE32" s="15" t="s">
        <v>171</v>
      </c>
      <c r="MPF32" s="468" t="s">
        <v>101</v>
      </c>
      <c r="MPG32" s="468"/>
      <c r="MPH32" s="469"/>
      <c r="MPI32" s="15" t="s">
        <v>171</v>
      </c>
      <c r="MPJ32" s="468" t="s">
        <v>101</v>
      </c>
      <c r="MPK32" s="468"/>
      <c r="MPL32" s="469"/>
      <c r="MPM32" s="15" t="s">
        <v>171</v>
      </c>
      <c r="MPN32" s="468" t="s">
        <v>101</v>
      </c>
      <c r="MPO32" s="468"/>
      <c r="MPP32" s="469"/>
      <c r="MPQ32" s="15" t="s">
        <v>171</v>
      </c>
      <c r="MPR32" s="468" t="s">
        <v>101</v>
      </c>
      <c r="MPS32" s="468"/>
      <c r="MPT32" s="469"/>
      <c r="MPU32" s="15" t="s">
        <v>171</v>
      </c>
      <c r="MPV32" s="468" t="s">
        <v>101</v>
      </c>
      <c r="MPW32" s="468"/>
      <c r="MPX32" s="469"/>
      <c r="MPY32" s="15" t="s">
        <v>171</v>
      </c>
      <c r="MPZ32" s="468" t="s">
        <v>101</v>
      </c>
      <c r="MQA32" s="468"/>
      <c r="MQB32" s="469"/>
      <c r="MQC32" s="15" t="s">
        <v>171</v>
      </c>
      <c r="MQD32" s="468" t="s">
        <v>101</v>
      </c>
      <c r="MQE32" s="468"/>
      <c r="MQF32" s="469"/>
      <c r="MQG32" s="15" t="s">
        <v>171</v>
      </c>
      <c r="MQH32" s="468" t="s">
        <v>101</v>
      </c>
      <c r="MQI32" s="468"/>
      <c r="MQJ32" s="469"/>
      <c r="MQK32" s="15" t="s">
        <v>171</v>
      </c>
      <c r="MQL32" s="468" t="s">
        <v>101</v>
      </c>
      <c r="MQM32" s="468"/>
      <c r="MQN32" s="469"/>
      <c r="MQO32" s="15" t="s">
        <v>171</v>
      </c>
      <c r="MQP32" s="468" t="s">
        <v>101</v>
      </c>
      <c r="MQQ32" s="468"/>
      <c r="MQR32" s="469"/>
      <c r="MQS32" s="15" t="s">
        <v>171</v>
      </c>
      <c r="MQT32" s="468" t="s">
        <v>101</v>
      </c>
      <c r="MQU32" s="468"/>
      <c r="MQV32" s="469"/>
      <c r="MQW32" s="15" t="s">
        <v>171</v>
      </c>
      <c r="MQX32" s="468" t="s">
        <v>101</v>
      </c>
      <c r="MQY32" s="468"/>
      <c r="MQZ32" s="469"/>
      <c r="MRA32" s="15" t="s">
        <v>171</v>
      </c>
      <c r="MRB32" s="468" t="s">
        <v>101</v>
      </c>
      <c r="MRC32" s="468"/>
      <c r="MRD32" s="469"/>
      <c r="MRE32" s="15" t="s">
        <v>171</v>
      </c>
      <c r="MRF32" s="468" t="s">
        <v>101</v>
      </c>
      <c r="MRG32" s="468"/>
      <c r="MRH32" s="469"/>
      <c r="MRI32" s="15" t="s">
        <v>171</v>
      </c>
      <c r="MRJ32" s="468" t="s">
        <v>101</v>
      </c>
      <c r="MRK32" s="468"/>
      <c r="MRL32" s="469"/>
      <c r="MRM32" s="15" t="s">
        <v>171</v>
      </c>
      <c r="MRN32" s="468" t="s">
        <v>101</v>
      </c>
      <c r="MRO32" s="468"/>
      <c r="MRP32" s="469"/>
      <c r="MRQ32" s="15" t="s">
        <v>171</v>
      </c>
      <c r="MRR32" s="468" t="s">
        <v>101</v>
      </c>
      <c r="MRS32" s="468"/>
      <c r="MRT32" s="469"/>
      <c r="MRU32" s="15" t="s">
        <v>171</v>
      </c>
      <c r="MRV32" s="468" t="s">
        <v>101</v>
      </c>
      <c r="MRW32" s="468"/>
      <c r="MRX32" s="469"/>
      <c r="MRY32" s="15" t="s">
        <v>171</v>
      </c>
      <c r="MRZ32" s="468" t="s">
        <v>101</v>
      </c>
      <c r="MSA32" s="468"/>
      <c r="MSB32" s="469"/>
      <c r="MSC32" s="15" t="s">
        <v>171</v>
      </c>
      <c r="MSD32" s="468" t="s">
        <v>101</v>
      </c>
      <c r="MSE32" s="468"/>
      <c r="MSF32" s="469"/>
      <c r="MSG32" s="15" t="s">
        <v>171</v>
      </c>
      <c r="MSH32" s="468" t="s">
        <v>101</v>
      </c>
      <c r="MSI32" s="468"/>
      <c r="MSJ32" s="469"/>
      <c r="MSK32" s="15" t="s">
        <v>171</v>
      </c>
      <c r="MSL32" s="468" t="s">
        <v>101</v>
      </c>
      <c r="MSM32" s="468"/>
      <c r="MSN32" s="469"/>
      <c r="MSO32" s="15" t="s">
        <v>171</v>
      </c>
      <c r="MSP32" s="468" t="s">
        <v>101</v>
      </c>
      <c r="MSQ32" s="468"/>
      <c r="MSR32" s="469"/>
      <c r="MSS32" s="15" t="s">
        <v>171</v>
      </c>
      <c r="MST32" s="468" t="s">
        <v>101</v>
      </c>
      <c r="MSU32" s="468"/>
      <c r="MSV32" s="469"/>
      <c r="MSW32" s="15" t="s">
        <v>171</v>
      </c>
      <c r="MSX32" s="468" t="s">
        <v>101</v>
      </c>
      <c r="MSY32" s="468"/>
      <c r="MSZ32" s="469"/>
      <c r="MTA32" s="15" t="s">
        <v>171</v>
      </c>
      <c r="MTB32" s="468" t="s">
        <v>101</v>
      </c>
      <c r="MTC32" s="468"/>
      <c r="MTD32" s="469"/>
      <c r="MTE32" s="15" t="s">
        <v>171</v>
      </c>
      <c r="MTF32" s="468" t="s">
        <v>101</v>
      </c>
      <c r="MTG32" s="468"/>
      <c r="MTH32" s="469"/>
      <c r="MTI32" s="15" t="s">
        <v>171</v>
      </c>
      <c r="MTJ32" s="468" t="s">
        <v>101</v>
      </c>
      <c r="MTK32" s="468"/>
      <c r="MTL32" s="469"/>
      <c r="MTM32" s="15" t="s">
        <v>171</v>
      </c>
      <c r="MTN32" s="468" t="s">
        <v>101</v>
      </c>
      <c r="MTO32" s="468"/>
      <c r="MTP32" s="469"/>
      <c r="MTQ32" s="15" t="s">
        <v>171</v>
      </c>
      <c r="MTR32" s="468" t="s">
        <v>101</v>
      </c>
      <c r="MTS32" s="468"/>
      <c r="MTT32" s="469"/>
      <c r="MTU32" s="15" t="s">
        <v>171</v>
      </c>
      <c r="MTV32" s="468" t="s">
        <v>101</v>
      </c>
      <c r="MTW32" s="468"/>
      <c r="MTX32" s="469"/>
      <c r="MTY32" s="15" t="s">
        <v>171</v>
      </c>
      <c r="MTZ32" s="468" t="s">
        <v>101</v>
      </c>
      <c r="MUA32" s="468"/>
      <c r="MUB32" s="469"/>
      <c r="MUC32" s="15" t="s">
        <v>171</v>
      </c>
      <c r="MUD32" s="468" t="s">
        <v>101</v>
      </c>
      <c r="MUE32" s="468"/>
      <c r="MUF32" s="469"/>
      <c r="MUG32" s="15" t="s">
        <v>171</v>
      </c>
      <c r="MUH32" s="468" t="s">
        <v>101</v>
      </c>
      <c r="MUI32" s="468"/>
      <c r="MUJ32" s="469"/>
      <c r="MUK32" s="15" t="s">
        <v>171</v>
      </c>
      <c r="MUL32" s="468" t="s">
        <v>101</v>
      </c>
      <c r="MUM32" s="468"/>
      <c r="MUN32" s="469"/>
      <c r="MUO32" s="15" t="s">
        <v>171</v>
      </c>
      <c r="MUP32" s="468" t="s">
        <v>101</v>
      </c>
      <c r="MUQ32" s="468"/>
      <c r="MUR32" s="469"/>
      <c r="MUS32" s="15" t="s">
        <v>171</v>
      </c>
      <c r="MUT32" s="468" t="s">
        <v>101</v>
      </c>
      <c r="MUU32" s="468"/>
      <c r="MUV32" s="469"/>
      <c r="MUW32" s="15" t="s">
        <v>171</v>
      </c>
      <c r="MUX32" s="468" t="s">
        <v>101</v>
      </c>
      <c r="MUY32" s="468"/>
      <c r="MUZ32" s="469"/>
      <c r="MVA32" s="15" t="s">
        <v>171</v>
      </c>
      <c r="MVB32" s="468" t="s">
        <v>101</v>
      </c>
      <c r="MVC32" s="468"/>
      <c r="MVD32" s="469"/>
      <c r="MVE32" s="15" t="s">
        <v>171</v>
      </c>
      <c r="MVF32" s="468" t="s">
        <v>101</v>
      </c>
      <c r="MVG32" s="468"/>
      <c r="MVH32" s="469"/>
      <c r="MVI32" s="15" t="s">
        <v>171</v>
      </c>
      <c r="MVJ32" s="468" t="s">
        <v>101</v>
      </c>
      <c r="MVK32" s="468"/>
      <c r="MVL32" s="469"/>
      <c r="MVM32" s="15" t="s">
        <v>171</v>
      </c>
      <c r="MVN32" s="468" t="s">
        <v>101</v>
      </c>
      <c r="MVO32" s="468"/>
      <c r="MVP32" s="469"/>
      <c r="MVQ32" s="15" t="s">
        <v>171</v>
      </c>
      <c r="MVR32" s="468" t="s">
        <v>101</v>
      </c>
      <c r="MVS32" s="468"/>
      <c r="MVT32" s="469"/>
      <c r="MVU32" s="15" t="s">
        <v>171</v>
      </c>
      <c r="MVV32" s="468" t="s">
        <v>101</v>
      </c>
      <c r="MVW32" s="468"/>
      <c r="MVX32" s="469"/>
      <c r="MVY32" s="15" t="s">
        <v>171</v>
      </c>
      <c r="MVZ32" s="468" t="s">
        <v>101</v>
      </c>
      <c r="MWA32" s="468"/>
      <c r="MWB32" s="469"/>
      <c r="MWC32" s="15" t="s">
        <v>171</v>
      </c>
      <c r="MWD32" s="468" t="s">
        <v>101</v>
      </c>
      <c r="MWE32" s="468"/>
      <c r="MWF32" s="469"/>
      <c r="MWG32" s="15" t="s">
        <v>171</v>
      </c>
      <c r="MWH32" s="468" t="s">
        <v>101</v>
      </c>
      <c r="MWI32" s="468"/>
      <c r="MWJ32" s="469"/>
      <c r="MWK32" s="15" t="s">
        <v>171</v>
      </c>
      <c r="MWL32" s="468" t="s">
        <v>101</v>
      </c>
      <c r="MWM32" s="468"/>
      <c r="MWN32" s="469"/>
      <c r="MWO32" s="15" t="s">
        <v>171</v>
      </c>
      <c r="MWP32" s="468" t="s">
        <v>101</v>
      </c>
      <c r="MWQ32" s="468"/>
      <c r="MWR32" s="469"/>
      <c r="MWS32" s="15" t="s">
        <v>171</v>
      </c>
      <c r="MWT32" s="468" t="s">
        <v>101</v>
      </c>
      <c r="MWU32" s="468"/>
      <c r="MWV32" s="469"/>
      <c r="MWW32" s="15" t="s">
        <v>171</v>
      </c>
      <c r="MWX32" s="468" t="s">
        <v>101</v>
      </c>
      <c r="MWY32" s="468"/>
      <c r="MWZ32" s="469"/>
      <c r="MXA32" s="15" t="s">
        <v>171</v>
      </c>
      <c r="MXB32" s="468" t="s">
        <v>101</v>
      </c>
      <c r="MXC32" s="468"/>
      <c r="MXD32" s="469"/>
      <c r="MXE32" s="15" t="s">
        <v>171</v>
      </c>
      <c r="MXF32" s="468" t="s">
        <v>101</v>
      </c>
      <c r="MXG32" s="468"/>
      <c r="MXH32" s="469"/>
      <c r="MXI32" s="15" t="s">
        <v>171</v>
      </c>
      <c r="MXJ32" s="468" t="s">
        <v>101</v>
      </c>
      <c r="MXK32" s="468"/>
      <c r="MXL32" s="469"/>
      <c r="MXM32" s="15" t="s">
        <v>171</v>
      </c>
      <c r="MXN32" s="468" t="s">
        <v>101</v>
      </c>
      <c r="MXO32" s="468"/>
      <c r="MXP32" s="469"/>
      <c r="MXQ32" s="15" t="s">
        <v>171</v>
      </c>
      <c r="MXR32" s="468" t="s">
        <v>101</v>
      </c>
      <c r="MXS32" s="468"/>
      <c r="MXT32" s="469"/>
      <c r="MXU32" s="15" t="s">
        <v>171</v>
      </c>
      <c r="MXV32" s="468" t="s">
        <v>101</v>
      </c>
      <c r="MXW32" s="468"/>
      <c r="MXX32" s="469"/>
      <c r="MXY32" s="15" t="s">
        <v>171</v>
      </c>
      <c r="MXZ32" s="468" t="s">
        <v>101</v>
      </c>
      <c r="MYA32" s="468"/>
      <c r="MYB32" s="469"/>
      <c r="MYC32" s="15" t="s">
        <v>171</v>
      </c>
      <c r="MYD32" s="468" t="s">
        <v>101</v>
      </c>
      <c r="MYE32" s="468"/>
      <c r="MYF32" s="469"/>
      <c r="MYG32" s="15" t="s">
        <v>171</v>
      </c>
      <c r="MYH32" s="468" t="s">
        <v>101</v>
      </c>
      <c r="MYI32" s="468"/>
      <c r="MYJ32" s="469"/>
      <c r="MYK32" s="15" t="s">
        <v>171</v>
      </c>
      <c r="MYL32" s="468" t="s">
        <v>101</v>
      </c>
      <c r="MYM32" s="468"/>
      <c r="MYN32" s="469"/>
      <c r="MYO32" s="15" t="s">
        <v>171</v>
      </c>
      <c r="MYP32" s="468" t="s">
        <v>101</v>
      </c>
      <c r="MYQ32" s="468"/>
      <c r="MYR32" s="469"/>
      <c r="MYS32" s="15" t="s">
        <v>171</v>
      </c>
      <c r="MYT32" s="468" t="s">
        <v>101</v>
      </c>
      <c r="MYU32" s="468"/>
      <c r="MYV32" s="469"/>
      <c r="MYW32" s="15" t="s">
        <v>171</v>
      </c>
      <c r="MYX32" s="468" t="s">
        <v>101</v>
      </c>
      <c r="MYY32" s="468"/>
      <c r="MYZ32" s="469"/>
      <c r="MZA32" s="15" t="s">
        <v>171</v>
      </c>
      <c r="MZB32" s="468" t="s">
        <v>101</v>
      </c>
      <c r="MZC32" s="468"/>
      <c r="MZD32" s="469"/>
      <c r="MZE32" s="15" t="s">
        <v>171</v>
      </c>
      <c r="MZF32" s="468" t="s">
        <v>101</v>
      </c>
      <c r="MZG32" s="468"/>
      <c r="MZH32" s="469"/>
      <c r="MZI32" s="15" t="s">
        <v>171</v>
      </c>
      <c r="MZJ32" s="468" t="s">
        <v>101</v>
      </c>
      <c r="MZK32" s="468"/>
      <c r="MZL32" s="469"/>
      <c r="MZM32" s="15" t="s">
        <v>171</v>
      </c>
      <c r="MZN32" s="468" t="s">
        <v>101</v>
      </c>
      <c r="MZO32" s="468"/>
      <c r="MZP32" s="469"/>
      <c r="MZQ32" s="15" t="s">
        <v>171</v>
      </c>
      <c r="MZR32" s="468" t="s">
        <v>101</v>
      </c>
      <c r="MZS32" s="468"/>
      <c r="MZT32" s="469"/>
      <c r="MZU32" s="15" t="s">
        <v>171</v>
      </c>
      <c r="MZV32" s="468" t="s">
        <v>101</v>
      </c>
      <c r="MZW32" s="468"/>
      <c r="MZX32" s="469"/>
      <c r="MZY32" s="15" t="s">
        <v>171</v>
      </c>
      <c r="MZZ32" s="468" t="s">
        <v>101</v>
      </c>
      <c r="NAA32" s="468"/>
      <c r="NAB32" s="469"/>
      <c r="NAC32" s="15" t="s">
        <v>171</v>
      </c>
      <c r="NAD32" s="468" t="s">
        <v>101</v>
      </c>
      <c r="NAE32" s="468"/>
      <c r="NAF32" s="469"/>
      <c r="NAG32" s="15" t="s">
        <v>171</v>
      </c>
      <c r="NAH32" s="468" t="s">
        <v>101</v>
      </c>
      <c r="NAI32" s="468"/>
      <c r="NAJ32" s="469"/>
      <c r="NAK32" s="15" t="s">
        <v>171</v>
      </c>
      <c r="NAL32" s="468" t="s">
        <v>101</v>
      </c>
      <c r="NAM32" s="468"/>
      <c r="NAN32" s="469"/>
      <c r="NAO32" s="15" t="s">
        <v>171</v>
      </c>
      <c r="NAP32" s="468" t="s">
        <v>101</v>
      </c>
      <c r="NAQ32" s="468"/>
      <c r="NAR32" s="469"/>
      <c r="NAS32" s="15" t="s">
        <v>171</v>
      </c>
      <c r="NAT32" s="468" t="s">
        <v>101</v>
      </c>
      <c r="NAU32" s="468"/>
      <c r="NAV32" s="469"/>
      <c r="NAW32" s="15" t="s">
        <v>171</v>
      </c>
      <c r="NAX32" s="468" t="s">
        <v>101</v>
      </c>
      <c r="NAY32" s="468"/>
      <c r="NAZ32" s="469"/>
      <c r="NBA32" s="15" t="s">
        <v>171</v>
      </c>
      <c r="NBB32" s="468" t="s">
        <v>101</v>
      </c>
      <c r="NBC32" s="468"/>
      <c r="NBD32" s="469"/>
      <c r="NBE32" s="15" t="s">
        <v>171</v>
      </c>
      <c r="NBF32" s="468" t="s">
        <v>101</v>
      </c>
      <c r="NBG32" s="468"/>
      <c r="NBH32" s="469"/>
      <c r="NBI32" s="15" t="s">
        <v>171</v>
      </c>
      <c r="NBJ32" s="468" t="s">
        <v>101</v>
      </c>
      <c r="NBK32" s="468"/>
      <c r="NBL32" s="469"/>
      <c r="NBM32" s="15" t="s">
        <v>171</v>
      </c>
      <c r="NBN32" s="468" t="s">
        <v>101</v>
      </c>
      <c r="NBO32" s="468"/>
      <c r="NBP32" s="469"/>
      <c r="NBQ32" s="15" t="s">
        <v>171</v>
      </c>
      <c r="NBR32" s="468" t="s">
        <v>101</v>
      </c>
      <c r="NBS32" s="468"/>
      <c r="NBT32" s="469"/>
      <c r="NBU32" s="15" t="s">
        <v>171</v>
      </c>
      <c r="NBV32" s="468" t="s">
        <v>101</v>
      </c>
      <c r="NBW32" s="468"/>
      <c r="NBX32" s="469"/>
      <c r="NBY32" s="15" t="s">
        <v>171</v>
      </c>
      <c r="NBZ32" s="468" t="s">
        <v>101</v>
      </c>
      <c r="NCA32" s="468"/>
      <c r="NCB32" s="469"/>
      <c r="NCC32" s="15" t="s">
        <v>171</v>
      </c>
      <c r="NCD32" s="468" t="s">
        <v>101</v>
      </c>
      <c r="NCE32" s="468"/>
      <c r="NCF32" s="469"/>
      <c r="NCG32" s="15" t="s">
        <v>171</v>
      </c>
      <c r="NCH32" s="468" t="s">
        <v>101</v>
      </c>
      <c r="NCI32" s="468"/>
      <c r="NCJ32" s="469"/>
      <c r="NCK32" s="15" t="s">
        <v>171</v>
      </c>
      <c r="NCL32" s="468" t="s">
        <v>101</v>
      </c>
      <c r="NCM32" s="468"/>
      <c r="NCN32" s="469"/>
      <c r="NCO32" s="15" t="s">
        <v>171</v>
      </c>
      <c r="NCP32" s="468" t="s">
        <v>101</v>
      </c>
      <c r="NCQ32" s="468"/>
      <c r="NCR32" s="469"/>
      <c r="NCS32" s="15" t="s">
        <v>171</v>
      </c>
      <c r="NCT32" s="468" t="s">
        <v>101</v>
      </c>
      <c r="NCU32" s="468"/>
      <c r="NCV32" s="469"/>
      <c r="NCW32" s="15" t="s">
        <v>171</v>
      </c>
      <c r="NCX32" s="468" t="s">
        <v>101</v>
      </c>
      <c r="NCY32" s="468"/>
      <c r="NCZ32" s="469"/>
      <c r="NDA32" s="15" t="s">
        <v>171</v>
      </c>
      <c r="NDB32" s="468" t="s">
        <v>101</v>
      </c>
      <c r="NDC32" s="468"/>
      <c r="NDD32" s="469"/>
      <c r="NDE32" s="15" t="s">
        <v>171</v>
      </c>
      <c r="NDF32" s="468" t="s">
        <v>101</v>
      </c>
      <c r="NDG32" s="468"/>
      <c r="NDH32" s="469"/>
      <c r="NDI32" s="15" t="s">
        <v>171</v>
      </c>
      <c r="NDJ32" s="468" t="s">
        <v>101</v>
      </c>
      <c r="NDK32" s="468"/>
      <c r="NDL32" s="469"/>
      <c r="NDM32" s="15" t="s">
        <v>171</v>
      </c>
      <c r="NDN32" s="468" t="s">
        <v>101</v>
      </c>
      <c r="NDO32" s="468"/>
      <c r="NDP32" s="469"/>
      <c r="NDQ32" s="15" t="s">
        <v>171</v>
      </c>
      <c r="NDR32" s="468" t="s">
        <v>101</v>
      </c>
      <c r="NDS32" s="468"/>
      <c r="NDT32" s="469"/>
      <c r="NDU32" s="15" t="s">
        <v>171</v>
      </c>
      <c r="NDV32" s="468" t="s">
        <v>101</v>
      </c>
      <c r="NDW32" s="468"/>
      <c r="NDX32" s="469"/>
      <c r="NDY32" s="15" t="s">
        <v>171</v>
      </c>
      <c r="NDZ32" s="468" t="s">
        <v>101</v>
      </c>
      <c r="NEA32" s="468"/>
      <c r="NEB32" s="469"/>
      <c r="NEC32" s="15" t="s">
        <v>171</v>
      </c>
      <c r="NED32" s="468" t="s">
        <v>101</v>
      </c>
      <c r="NEE32" s="468"/>
      <c r="NEF32" s="469"/>
      <c r="NEG32" s="15" t="s">
        <v>171</v>
      </c>
      <c r="NEH32" s="468" t="s">
        <v>101</v>
      </c>
      <c r="NEI32" s="468"/>
      <c r="NEJ32" s="469"/>
      <c r="NEK32" s="15" t="s">
        <v>171</v>
      </c>
      <c r="NEL32" s="468" t="s">
        <v>101</v>
      </c>
      <c r="NEM32" s="468"/>
      <c r="NEN32" s="469"/>
      <c r="NEO32" s="15" t="s">
        <v>171</v>
      </c>
      <c r="NEP32" s="468" t="s">
        <v>101</v>
      </c>
      <c r="NEQ32" s="468"/>
      <c r="NER32" s="469"/>
      <c r="NES32" s="15" t="s">
        <v>171</v>
      </c>
      <c r="NET32" s="468" t="s">
        <v>101</v>
      </c>
      <c r="NEU32" s="468"/>
      <c r="NEV32" s="469"/>
      <c r="NEW32" s="15" t="s">
        <v>171</v>
      </c>
      <c r="NEX32" s="468" t="s">
        <v>101</v>
      </c>
      <c r="NEY32" s="468"/>
      <c r="NEZ32" s="469"/>
      <c r="NFA32" s="15" t="s">
        <v>171</v>
      </c>
      <c r="NFB32" s="468" t="s">
        <v>101</v>
      </c>
      <c r="NFC32" s="468"/>
      <c r="NFD32" s="469"/>
      <c r="NFE32" s="15" t="s">
        <v>171</v>
      </c>
      <c r="NFF32" s="468" t="s">
        <v>101</v>
      </c>
      <c r="NFG32" s="468"/>
      <c r="NFH32" s="469"/>
      <c r="NFI32" s="15" t="s">
        <v>171</v>
      </c>
      <c r="NFJ32" s="468" t="s">
        <v>101</v>
      </c>
      <c r="NFK32" s="468"/>
      <c r="NFL32" s="469"/>
      <c r="NFM32" s="15" t="s">
        <v>171</v>
      </c>
      <c r="NFN32" s="468" t="s">
        <v>101</v>
      </c>
      <c r="NFO32" s="468"/>
      <c r="NFP32" s="469"/>
      <c r="NFQ32" s="15" t="s">
        <v>171</v>
      </c>
      <c r="NFR32" s="468" t="s">
        <v>101</v>
      </c>
      <c r="NFS32" s="468"/>
      <c r="NFT32" s="469"/>
      <c r="NFU32" s="15" t="s">
        <v>171</v>
      </c>
      <c r="NFV32" s="468" t="s">
        <v>101</v>
      </c>
      <c r="NFW32" s="468"/>
      <c r="NFX32" s="469"/>
      <c r="NFY32" s="15" t="s">
        <v>171</v>
      </c>
      <c r="NFZ32" s="468" t="s">
        <v>101</v>
      </c>
      <c r="NGA32" s="468"/>
      <c r="NGB32" s="469"/>
      <c r="NGC32" s="15" t="s">
        <v>171</v>
      </c>
      <c r="NGD32" s="468" t="s">
        <v>101</v>
      </c>
      <c r="NGE32" s="468"/>
      <c r="NGF32" s="469"/>
      <c r="NGG32" s="15" t="s">
        <v>171</v>
      </c>
      <c r="NGH32" s="468" t="s">
        <v>101</v>
      </c>
      <c r="NGI32" s="468"/>
      <c r="NGJ32" s="469"/>
      <c r="NGK32" s="15" t="s">
        <v>171</v>
      </c>
      <c r="NGL32" s="468" t="s">
        <v>101</v>
      </c>
      <c r="NGM32" s="468"/>
      <c r="NGN32" s="469"/>
      <c r="NGO32" s="15" t="s">
        <v>171</v>
      </c>
      <c r="NGP32" s="468" t="s">
        <v>101</v>
      </c>
      <c r="NGQ32" s="468"/>
      <c r="NGR32" s="469"/>
      <c r="NGS32" s="15" t="s">
        <v>171</v>
      </c>
      <c r="NGT32" s="468" t="s">
        <v>101</v>
      </c>
      <c r="NGU32" s="468"/>
      <c r="NGV32" s="469"/>
      <c r="NGW32" s="15" t="s">
        <v>171</v>
      </c>
      <c r="NGX32" s="468" t="s">
        <v>101</v>
      </c>
      <c r="NGY32" s="468"/>
      <c r="NGZ32" s="469"/>
      <c r="NHA32" s="15" t="s">
        <v>171</v>
      </c>
      <c r="NHB32" s="468" t="s">
        <v>101</v>
      </c>
      <c r="NHC32" s="468"/>
      <c r="NHD32" s="469"/>
      <c r="NHE32" s="15" t="s">
        <v>171</v>
      </c>
      <c r="NHF32" s="468" t="s">
        <v>101</v>
      </c>
      <c r="NHG32" s="468"/>
      <c r="NHH32" s="469"/>
      <c r="NHI32" s="15" t="s">
        <v>171</v>
      </c>
      <c r="NHJ32" s="468" t="s">
        <v>101</v>
      </c>
      <c r="NHK32" s="468"/>
      <c r="NHL32" s="469"/>
      <c r="NHM32" s="15" t="s">
        <v>171</v>
      </c>
      <c r="NHN32" s="468" t="s">
        <v>101</v>
      </c>
      <c r="NHO32" s="468"/>
      <c r="NHP32" s="469"/>
      <c r="NHQ32" s="15" t="s">
        <v>171</v>
      </c>
      <c r="NHR32" s="468" t="s">
        <v>101</v>
      </c>
      <c r="NHS32" s="468"/>
      <c r="NHT32" s="469"/>
      <c r="NHU32" s="15" t="s">
        <v>171</v>
      </c>
      <c r="NHV32" s="468" t="s">
        <v>101</v>
      </c>
      <c r="NHW32" s="468"/>
      <c r="NHX32" s="469"/>
      <c r="NHY32" s="15" t="s">
        <v>171</v>
      </c>
      <c r="NHZ32" s="468" t="s">
        <v>101</v>
      </c>
      <c r="NIA32" s="468"/>
      <c r="NIB32" s="469"/>
      <c r="NIC32" s="15" t="s">
        <v>171</v>
      </c>
      <c r="NID32" s="468" t="s">
        <v>101</v>
      </c>
      <c r="NIE32" s="468"/>
      <c r="NIF32" s="469"/>
      <c r="NIG32" s="15" t="s">
        <v>171</v>
      </c>
      <c r="NIH32" s="468" t="s">
        <v>101</v>
      </c>
      <c r="NII32" s="468"/>
      <c r="NIJ32" s="469"/>
      <c r="NIK32" s="15" t="s">
        <v>171</v>
      </c>
      <c r="NIL32" s="468" t="s">
        <v>101</v>
      </c>
      <c r="NIM32" s="468"/>
      <c r="NIN32" s="469"/>
      <c r="NIO32" s="15" t="s">
        <v>171</v>
      </c>
      <c r="NIP32" s="468" t="s">
        <v>101</v>
      </c>
      <c r="NIQ32" s="468"/>
      <c r="NIR32" s="469"/>
      <c r="NIS32" s="15" t="s">
        <v>171</v>
      </c>
      <c r="NIT32" s="468" t="s">
        <v>101</v>
      </c>
      <c r="NIU32" s="468"/>
      <c r="NIV32" s="469"/>
      <c r="NIW32" s="15" t="s">
        <v>171</v>
      </c>
      <c r="NIX32" s="468" t="s">
        <v>101</v>
      </c>
      <c r="NIY32" s="468"/>
      <c r="NIZ32" s="469"/>
      <c r="NJA32" s="15" t="s">
        <v>171</v>
      </c>
      <c r="NJB32" s="468" t="s">
        <v>101</v>
      </c>
      <c r="NJC32" s="468"/>
      <c r="NJD32" s="469"/>
      <c r="NJE32" s="15" t="s">
        <v>171</v>
      </c>
      <c r="NJF32" s="468" t="s">
        <v>101</v>
      </c>
      <c r="NJG32" s="468"/>
      <c r="NJH32" s="469"/>
      <c r="NJI32" s="15" t="s">
        <v>171</v>
      </c>
      <c r="NJJ32" s="468" t="s">
        <v>101</v>
      </c>
      <c r="NJK32" s="468"/>
      <c r="NJL32" s="469"/>
      <c r="NJM32" s="15" t="s">
        <v>171</v>
      </c>
      <c r="NJN32" s="468" t="s">
        <v>101</v>
      </c>
      <c r="NJO32" s="468"/>
      <c r="NJP32" s="469"/>
      <c r="NJQ32" s="15" t="s">
        <v>171</v>
      </c>
      <c r="NJR32" s="468" t="s">
        <v>101</v>
      </c>
      <c r="NJS32" s="468"/>
      <c r="NJT32" s="469"/>
      <c r="NJU32" s="15" t="s">
        <v>171</v>
      </c>
      <c r="NJV32" s="468" t="s">
        <v>101</v>
      </c>
      <c r="NJW32" s="468"/>
      <c r="NJX32" s="469"/>
      <c r="NJY32" s="15" t="s">
        <v>171</v>
      </c>
      <c r="NJZ32" s="468" t="s">
        <v>101</v>
      </c>
      <c r="NKA32" s="468"/>
      <c r="NKB32" s="469"/>
      <c r="NKC32" s="15" t="s">
        <v>171</v>
      </c>
      <c r="NKD32" s="468" t="s">
        <v>101</v>
      </c>
      <c r="NKE32" s="468"/>
      <c r="NKF32" s="469"/>
      <c r="NKG32" s="15" t="s">
        <v>171</v>
      </c>
      <c r="NKH32" s="468" t="s">
        <v>101</v>
      </c>
      <c r="NKI32" s="468"/>
      <c r="NKJ32" s="469"/>
      <c r="NKK32" s="15" t="s">
        <v>171</v>
      </c>
      <c r="NKL32" s="468" t="s">
        <v>101</v>
      </c>
      <c r="NKM32" s="468"/>
      <c r="NKN32" s="469"/>
      <c r="NKO32" s="15" t="s">
        <v>171</v>
      </c>
      <c r="NKP32" s="468" t="s">
        <v>101</v>
      </c>
      <c r="NKQ32" s="468"/>
      <c r="NKR32" s="469"/>
      <c r="NKS32" s="15" t="s">
        <v>171</v>
      </c>
      <c r="NKT32" s="468" t="s">
        <v>101</v>
      </c>
      <c r="NKU32" s="468"/>
      <c r="NKV32" s="469"/>
      <c r="NKW32" s="15" t="s">
        <v>171</v>
      </c>
      <c r="NKX32" s="468" t="s">
        <v>101</v>
      </c>
      <c r="NKY32" s="468"/>
      <c r="NKZ32" s="469"/>
      <c r="NLA32" s="15" t="s">
        <v>171</v>
      </c>
      <c r="NLB32" s="468" t="s">
        <v>101</v>
      </c>
      <c r="NLC32" s="468"/>
      <c r="NLD32" s="469"/>
      <c r="NLE32" s="15" t="s">
        <v>171</v>
      </c>
      <c r="NLF32" s="468" t="s">
        <v>101</v>
      </c>
      <c r="NLG32" s="468"/>
      <c r="NLH32" s="469"/>
      <c r="NLI32" s="15" t="s">
        <v>171</v>
      </c>
      <c r="NLJ32" s="468" t="s">
        <v>101</v>
      </c>
      <c r="NLK32" s="468"/>
      <c r="NLL32" s="469"/>
      <c r="NLM32" s="15" t="s">
        <v>171</v>
      </c>
      <c r="NLN32" s="468" t="s">
        <v>101</v>
      </c>
      <c r="NLO32" s="468"/>
      <c r="NLP32" s="469"/>
      <c r="NLQ32" s="15" t="s">
        <v>171</v>
      </c>
      <c r="NLR32" s="468" t="s">
        <v>101</v>
      </c>
      <c r="NLS32" s="468"/>
      <c r="NLT32" s="469"/>
      <c r="NLU32" s="15" t="s">
        <v>171</v>
      </c>
      <c r="NLV32" s="468" t="s">
        <v>101</v>
      </c>
      <c r="NLW32" s="468"/>
      <c r="NLX32" s="469"/>
      <c r="NLY32" s="15" t="s">
        <v>171</v>
      </c>
      <c r="NLZ32" s="468" t="s">
        <v>101</v>
      </c>
      <c r="NMA32" s="468"/>
      <c r="NMB32" s="469"/>
      <c r="NMC32" s="15" t="s">
        <v>171</v>
      </c>
      <c r="NMD32" s="468" t="s">
        <v>101</v>
      </c>
      <c r="NME32" s="468"/>
      <c r="NMF32" s="469"/>
      <c r="NMG32" s="15" t="s">
        <v>171</v>
      </c>
      <c r="NMH32" s="468" t="s">
        <v>101</v>
      </c>
      <c r="NMI32" s="468"/>
      <c r="NMJ32" s="469"/>
      <c r="NMK32" s="15" t="s">
        <v>171</v>
      </c>
      <c r="NML32" s="468" t="s">
        <v>101</v>
      </c>
      <c r="NMM32" s="468"/>
      <c r="NMN32" s="469"/>
      <c r="NMO32" s="15" t="s">
        <v>171</v>
      </c>
      <c r="NMP32" s="468" t="s">
        <v>101</v>
      </c>
      <c r="NMQ32" s="468"/>
      <c r="NMR32" s="469"/>
      <c r="NMS32" s="15" t="s">
        <v>171</v>
      </c>
      <c r="NMT32" s="468" t="s">
        <v>101</v>
      </c>
      <c r="NMU32" s="468"/>
      <c r="NMV32" s="469"/>
      <c r="NMW32" s="15" t="s">
        <v>171</v>
      </c>
      <c r="NMX32" s="468" t="s">
        <v>101</v>
      </c>
      <c r="NMY32" s="468"/>
      <c r="NMZ32" s="469"/>
      <c r="NNA32" s="15" t="s">
        <v>171</v>
      </c>
      <c r="NNB32" s="468" t="s">
        <v>101</v>
      </c>
      <c r="NNC32" s="468"/>
      <c r="NND32" s="469"/>
      <c r="NNE32" s="15" t="s">
        <v>171</v>
      </c>
      <c r="NNF32" s="468" t="s">
        <v>101</v>
      </c>
      <c r="NNG32" s="468"/>
      <c r="NNH32" s="469"/>
      <c r="NNI32" s="15" t="s">
        <v>171</v>
      </c>
      <c r="NNJ32" s="468" t="s">
        <v>101</v>
      </c>
      <c r="NNK32" s="468"/>
      <c r="NNL32" s="469"/>
      <c r="NNM32" s="15" t="s">
        <v>171</v>
      </c>
      <c r="NNN32" s="468" t="s">
        <v>101</v>
      </c>
      <c r="NNO32" s="468"/>
      <c r="NNP32" s="469"/>
      <c r="NNQ32" s="15" t="s">
        <v>171</v>
      </c>
      <c r="NNR32" s="468" t="s">
        <v>101</v>
      </c>
      <c r="NNS32" s="468"/>
      <c r="NNT32" s="469"/>
      <c r="NNU32" s="15" t="s">
        <v>171</v>
      </c>
      <c r="NNV32" s="468" t="s">
        <v>101</v>
      </c>
      <c r="NNW32" s="468"/>
      <c r="NNX32" s="469"/>
      <c r="NNY32" s="15" t="s">
        <v>171</v>
      </c>
      <c r="NNZ32" s="468" t="s">
        <v>101</v>
      </c>
      <c r="NOA32" s="468"/>
      <c r="NOB32" s="469"/>
      <c r="NOC32" s="15" t="s">
        <v>171</v>
      </c>
      <c r="NOD32" s="468" t="s">
        <v>101</v>
      </c>
      <c r="NOE32" s="468"/>
      <c r="NOF32" s="469"/>
      <c r="NOG32" s="15" t="s">
        <v>171</v>
      </c>
      <c r="NOH32" s="468" t="s">
        <v>101</v>
      </c>
      <c r="NOI32" s="468"/>
      <c r="NOJ32" s="469"/>
      <c r="NOK32" s="15" t="s">
        <v>171</v>
      </c>
      <c r="NOL32" s="468" t="s">
        <v>101</v>
      </c>
      <c r="NOM32" s="468"/>
      <c r="NON32" s="469"/>
      <c r="NOO32" s="15" t="s">
        <v>171</v>
      </c>
      <c r="NOP32" s="468" t="s">
        <v>101</v>
      </c>
      <c r="NOQ32" s="468"/>
      <c r="NOR32" s="469"/>
      <c r="NOS32" s="15" t="s">
        <v>171</v>
      </c>
      <c r="NOT32" s="468" t="s">
        <v>101</v>
      </c>
      <c r="NOU32" s="468"/>
      <c r="NOV32" s="469"/>
      <c r="NOW32" s="15" t="s">
        <v>171</v>
      </c>
      <c r="NOX32" s="468" t="s">
        <v>101</v>
      </c>
      <c r="NOY32" s="468"/>
      <c r="NOZ32" s="469"/>
      <c r="NPA32" s="15" t="s">
        <v>171</v>
      </c>
      <c r="NPB32" s="468" t="s">
        <v>101</v>
      </c>
      <c r="NPC32" s="468"/>
      <c r="NPD32" s="469"/>
      <c r="NPE32" s="15" t="s">
        <v>171</v>
      </c>
      <c r="NPF32" s="468" t="s">
        <v>101</v>
      </c>
      <c r="NPG32" s="468"/>
      <c r="NPH32" s="469"/>
      <c r="NPI32" s="15" t="s">
        <v>171</v>
      </c>
      <c r="NPJ32" s="468" t="s">
        <v>101</v>
      </c>
      <c r="NPK32" s="468"/>
      <c r="NPL32" s="469"/>
      <c r="NPM32" s="15" t="s">
        <v>171</v>
      </c>
      <c r="NPN32" s="468" t="s">
        <v>101</v>
      </c>
      <c r="NPO32" s="468"/>
      <c r="NPP32" s="469"/>
      <c r="NPQ32" s="15" t="s">
        <v>171</v>
      </c>
      <c r="NPR32" s="468" t="s">
        <v>101</v>
      </c>
      <c r="NPS32" s="468"/>
      <c r="NPT32" s="469"/>
      <c r="NPU32" s="15" t="s">
        <v>171</v>
      </c>
      <c r="NPV32" s="468" t="s">
        <v>101</v>
      </c>
      <c r="NPW32" s="468"/>
      <c r="NPX32" s="469"/>
      <c r="NPY32" s="15" t="s">
        <v>171</v>
      </c>
      <c r="NPZ32" s="468" t="s">
        <v>101</v>
      </c>
      <c r="NQA32" s="468"/>
      <c r="NQB32" s="469"/>
      <c r="NQC32" s="15" t="s">
        <v>171</v>
      </c>
      <c r="NQD32" s="468" t="s">
        <v>101</v>
      </c>
      <c r="NQE32" s="468"/>
      <c r="NQF32" s="469"/>
      <c r="NQG32" s="15" t="s">
        <v>171</v>
      </c>
      <c r="NQH32" s="468" t="s">
        <v>101</v>
      </c>
      <c r="NQI32" s="468"/>
      <c r="NQJ32" s="469"/>
      <c r="NQK32" s="15" t="s">
        <v>171</v>
      </c>
      <c r="NQL32" s="468" t="s">
        <v>101</v>
      </c>
      <c r="NQM32" s="468"/>
      <c r="NQN32" s="469"/>
      <c r="NQO32" s="15" t="s">
        <v>171</v>
      </c>
      <c r="NQP32" s="468" t="s">
        <v>101</v>
      </c>
      <c r="NQQ32" s="468"/>
      <c r="NQR32" s="469"/>
      <c r="NQS32" s="15" t="s">
        <v>171</v>
      </c>
      <c r="NQT32" s="468" t="s">
        <v>101</v>
      </c>
      <c r="NQU32" s="468"/>
      <c r="NQV32" s="469"/>
      <c r="NQW32" s="15" t="s">
        <v>171</v>
      </c>
      <c r="NQX32" s="468" t="s">
        <v>101</v>
      </c>
      <c r="NQY32" s="468"/>
      <c r="NQZ32" s="469"/>
      <c r="NRA32" s="15" t="s">
        <v>171</v>
      </c>
      <c r="NRB32" s="468" t="s">
        <v>101</v>
      </c>
      <c r="NRC32" s="468"/>
      <c r="NRD32" s="469"/>
      <c r="NRE32" s="15" t="s">
        <v>171</v>
      </c>
      <c r="NRF32" s="468" t="s">
        <v>101</v>
      </c>
      <c r="NRG32" s="468"/>
      <c r="NRH32" s="469"/>
      <c r="NRI32" s="15" t="s">
        <v>171</v>
      </c>
      <c r="NRJ32" s="468" t="s">
        <v>101</v>
      </c>
      <c r="NRK32" s="468"/>
      <c r="NRL32" s="469"/>
      <c r="NRM32" s="15" t="s">
        <v>171</v>
      </c>
      <c r="NRN32" s="468" t="s">
        <v>101</v>
      </c>
      <c r="NRO32" s="468"/>
      <c r="NRP32" s="469"/>
      <c r="NRQ32" s="15" t="s">
        <v>171</v>
      </c>
      <c r="NRR32" s="468" t="s">
        <v>101</v>
      </c>
      <c r="NRS32" s="468"/>
      <c r="NRT32" s="469"/>
      <c r="NRU32" s="15" t="s">
        <v>171</v>
      </c>
      <c r="NRV32" s="468" t="s">
        <v>101</v>
      </c>
      <c r="NRW32" s="468"/>
      <c r="NRX32" s="469"/>
      <c r="NRY32" s="15" t="s">
        <v>171</v>
      </c>
      <c r="NRZ32" s="468" t="s">
        <v>101</v>
      </c>
      <c r="NSA32" s="468"/>
      <c r="NSB32" s="469"/>
      <c r="NSC32" s="15" t="s">
        <v>171</v>
      </c>
      <c r="NSD32" s="468" t="s">
        <v>101</v>
      </c>
      <c r="NSE32" s="468"/>
      <c r="NSF32" s="469"/>
      <c r="NSG32" s="15" t="s">
        <v>171</v>
      </c>
      <c r="NSH32" s="468" t="s">
        <v>101</v>
      </c>
      <c r="NSI32" s="468"/>
      <c r="NSJ32" s="469"/>
      <c r="NSK32" s="15" t="s">
        <v>171</v>
      </c>
      <c r="NSL32" s="468" t="s">
        <v>101</v>
      </c>
      <c r="NSM32" s="468"/>
      <c r="NSN32" s="469"/>
      <c r="NSO32" s="15" t="s">
        <v>171</v>
      </c>
      <c r="NSP32" s="468" t="s">
        <v>101</v>
      </c>
      <c r="NSQ32" s="468"/>
      <c r="NSR32" s="469"/>
      <c r="NSS32" s="15" t="s">
        <v>171</v>
      </c>
      <c r="NST32" s="468" t="s">
        <v>101</v>
      </c>
      <c r="NSU32" s="468"/>
      <c r="NSV32" s="469"/>
      <c r="NSW32" s="15" t="s">
        <v>171</v>
      </c>
      <c r="NSX32" s="468" t="s">
        <v>101</v>
      </c>
      <c r="NSY32" s="468"/>
      <c r="NSZ32" s="469"/>
      <c r="NTA32" s="15" t="s">
        <v>171</v>
      </c>
      <c r="NTB32" s="468" t="s">
        <v>101</v>
      </c>
      <c r="NTC32" s="468"/>
      <c r="NTD32" s="469"/>
      <c r="NTE32" s="15" t="s">
        <v>171</v>
      </c>
      <c r="NTF32" s="468" t="s">
        <v>101</v>
      </c>
      <c r="NTG32" s="468"/>
      <c r="NTH32" s="469"/>
      <c r="NTI32" s="15" t="s">
        <v>171</v>
      </c>
      <c r="NTJ32" s="468" t="s">
        <v>101</v>
      </c>
      <c r="NTK32" s="468"/>
      <c r="NTL32" s="469"/>
      <c r="NTM32" s="15" t="s">
        <v>171</v>
      </c>
      <c r="NTN32" s="468" t="s">
        <v>101</v>
      </c>
      <c r="NTO32" s="468"/>
      <c r="NTP32" s="469"/>
      <c r="NTQ32" s="15" t="s">
        <v>171</v>
      </c>
      <c r="NTR32" s="468" t="s">
        <v>101</v>
      </c>
      <c r="NTS32" s="468"/>
      <c r="NTT32" s="469"/>
      <c r="NTU32" s="15" t="s">
        <v>171</v>
      </c>
      <c r="NTV32" s="468" t="s">
        <v>101</v>
      </c>
      <c r="NTW32" s="468"/>
      <c r="NTX32" s="469"/>
      <c r="NTY32" s="15" t="s">
        <v>171</v>
      </c>
      <c r="NTZ32" s="468" t="s">
        <v>101</v>
      </c>
      <c r="NUA32" s="468"/>
      <c r="NUB32" s="469"/>
      <c r="NUC32" s="15" t="s">
        <v>171</v>
      </c>
      <c r="NUD32" s="468" t="s">
        <v>101</v>
      </c>
      <c r="NUE32" s="468"/>
      <c r="NUF32" s="469"/>
      <c r="NUG32" s="15" t="s">
        <v>171</v>
      </c>
      <c r="NUH32" s="468" t="s">
        <v>101</v>
      </c>
      <c r="NUI32" s="468"/>
      <c r="NUJ32" s="469"/>
      <c r="NUK32" s="15" t="s">
        <v>171</v>
      </c>
      <c r="NUL32" s="468" t="s">
        <v>101</v>
      </c>
      <c r="NUM32" s="468"/>
      <c r="NUN32" s="469"/>
      <c r="NUO32" s="15" t="s">
        <v>171</v>
      </c>
      <c r="NUP32" s="468" t="s">
        <v>101</v>
      </c>
      <c r="NUQ32" s="468"/>
      <c r="NUR32" s="469"/>
      <c r="NUS32" s="15" t="s">
        <v>171</v>
      </c>
      <c r="NUT32" s="468" t="s">
        <v>101</v>
      </c>
      <c r="NUU32" s="468"/>
      <c r="NUV32" s="469"/>
      <c r="NUW32" s="15" t="s">
        <v>171</v>
      </c>
      <c r="NUX32" s="468" t="s">
        <v>101</v>
      </c>
      <c r="NUY32" s="468"/>
      <c r="NUZ32" s="469"/>
      <c r="NVA32" s="15" t="s">
        <v>171</v>
      </c>
      <c r="NVB32" s="468" t="s">
        <v>101</v>
      </c>
      <c r="NVC32" s="468"/>
      <c r="NVD32" s="469"/>
      <c r="NVE32" s="15" t="s">
        <v>171</v>
      </c>
      <c r="NVF32" s="468" t="s">
        <v>101</v>
      </c>
      <c r="NVG32" s="468"/>
      <c r="NVH32" s="469"/>
      <c r="NVI32" s="15" t="s">
        <v>171</v>
      </c>
      <c r="NVJ32" s="468" t="s">
        <v>101</v>
      </c>
      <c r="NVK32" s="468"/>
      <c r="NVL32" s="469"/>
      <c r="NVM32" s="15" t="s">
        <v>171</v>
      </c>
      <c r="NVN32" s="468" t="s">
        <v>101</v>
      </c>
      <c r="NVO32" s="468"/>
      <c r="NVP32" s="469"/>
      <c r="NVQ32" s="15" t="s">
        <v>171</v>
      </c>
      <c r="NVR32" s="468" t="s">
        <v>101</v>
      </c>
      <c r="NVS32" s="468"/>
      <c r="NVT32" s="469"/>
      <c r="NVU32" s="15" t="s">
        <v>171</v>
      </c>
      <c r="NVV32" s="468" t="s">
        <v>101</v>
      </c>
      <c r="NVW32" s="468"/>
      <c r="NVX32" s="469"/>
      <c r="NVY32" s="15" t="s">
        <v>171</v>
      </c>
      <c r="NVZ32" s="468" t="s">
        <v>101</v>
      </c>
      <c r="NWA32" s="468"/>
      <c r="NWB32" s="469"/>
      <c r="NWC32" s="15" t="s">
        <v>171</v>
      </c>
      <c r="NWD32" s="468" t="s">
        <v>101</v>
      </c>
      <c r="NWE32" s="468"/>
      <c r="NWF32" s="469"/>
      <c r="NWG32" s="15" t="s">
        <v>171</v>
      </c>
      <c r="NWH32" s="468" t="s">
        <v>101</v>
      </c>
      <c r="NWI32" s="468"/>
      <c r="NWJ32" s="469"/>
      <c r="NWK32" s="15" t="s">
        <v>171</v>
      </c>
      <c r="NWL32" s="468" t="s">
        <v>101</v>
      </c>
      <c r="NWM32" s="468"/>
      <c r="NWN32" s="469"/>
      <c r="NWO32" s="15" t="s">
        <v>171</v>
      </c>
      <c r="NWP32" s="468" t="s">
        <v>101</v>
      </c>
      <c r="NWQ32" s="468"/>
      <c r="NWR32" s="469"/>
      <c r="NWS32" s="15" t="s">
        <v>171</v>
      </c>
      <c r="NWT32" s="468" t="s">
        <v>101</v>
      </c>
      <c r="NWU32" s="468"/>
      <c r="NWV32" s="469"/>
      <c r="NWW32" s="15" t="s">
        <v>171</v>
      </c>
      <c r="NWX32" s="468" t="s">
        <v>101</v>
      </c>
      <c r="NWY32" s="468"/>
      <c r="NWZ32" s="469"/>
      <c r="NXA32" s="15" t="s">
        <v>171</v>
      </c>
      <c r="NXB32" s="468" t="s">
        <v>101</v>
      </c>
      <c r="NXC32" s="468"/>
      <c r="NXD32" s="469"/>
      <c r="NXE32" s="15" t="s">
        <v>171</v>
      </c>
      <c r="NXF32" s="468" t="s">
        <v>101</v>
      </c>
      <c r="NXG32" s="468"/>
      <c r="NXH32" s="469"/>
      <c r="NXI32" s="15" t="s">
        <v>171</v>
      </c>
      <c r="NXJ32" s="468" t="s">
        <v>101</v>
      </c>
      <c r="NXK32" s="468"/>
      <c r="NXL32" s="469"/>
      <c r="NXM32" s="15" t="s">
        <v>171</v>
      </c>
      <c r="NXN32" s="468" t="s">
        <v>101</v>
      </c>
      <c r="NXO32" s="468"/>
      <c r="NXP32" s="469"/>
      <c r="NXQ32" s="15" t="s">
        <v>171</v>
      </c>
      <c r="NXR32" s="468" t="s">
        <v>101</v>
      </c>
      <c r="NXS32" s="468"/>
      <c r="NXT32" s="469"/>
      <c r="NXU32" s="15" t="s">
        <v>171</v>
      </c>
      <c r="NXV32" s="468" t="s">
        <v>101</v>
      </c>
      <c r="NXW32" s="468"/>
      <c r="NXX32" s="469"/>
      <c r="NXY32" s="15" t="s">
        <v>171</v>
      </c>
      <c r="NXZ32" s="468" t="s">
        <v>101</v>
      </c>
      <c r="NYA32" s="468"/>
      <c r="NYB32" s="469"/>
      <c r="NYC32" s="15" t="s">
        <v>171</v>
      </c>
      <c r="NYD32" s="468" t="s">
        <v>101</v>
      </c>
      <c r="NYE32" s="468"/>
      <c r="NYF32" s="469"/>
      <c r="NYG32" s="15" t="s">
        <v>171</v>
      </c>
      <c r="NYH32" s="468" t="s">
        <v>101</v>
      </c>
      <c r="NYI32" s="468"/>
      <c r="NYJ32" s="469"/>
      <c r="NYK32" s="15" t="s">
        <v>171</v>
      </c>
      <c r="NYL32" s="468" t="s">
        <v>101</v>
      </c>
      <c r="NYM32" s="468"/>
      <c r="NYN32" s="469"/>
      <c r="NYO32" s="15" t="s">
        <v>171</v>
      </c>
      <c r="NYP32" s="468" t="s">
        <v>101</v>
      </c>
      <c r="NYQ32" s="468"/>
      <c r="NYR32" s="469"/>
      <c r="NYS32" s="15" t="s">
        <v>171</v>
      </c>
      <c r="NYT32" s="468" t="s">
        <v>101</v>
      </c>
      <c r="NYU32" s="468"/>
      <c r="NYV32" s="469"/>
      <c r="NYW32" s="15" t="s">
        <v>171</v>
      </c>
      <c r="NYX32" s="468" t="s">
        <v>101</v>
      </c>
      <c r="NYY32" s="468"/>
      <c r="NYZ32" s="469"/>
      <c r="NZA32" s="15" t="s">
        <v>171</v>
      </c>
      <c r="NZB32" s="468" t="s">
        <v>101</v>
      </c>
      <c r="NZC32" s="468"/>
      <c r="NZD32" s="469"/>
      <c r="NZE32" s="15" t="s">
        <v>171</v>
      </c>
      <c r="NZF32" s="468" t="s">
        <v>101</v>
      </c>
      <c r="NZG32" s="468"/>
      <c r="NZH32" s="469"/>
      <c r="NZI32" s="15" t="s">
        <v>171</v>
      </c>
      <c r="NZJ32" s="468" t="s">
        <v>101</v>
      </c>
      <c r="NZK32" s="468"/>
      <c r="NZL32" s="469"/>
      <c r="NZM32" s="15" t="s">
        <v>171</v>
      </c>
      <c r="NZN32" s="468" t="s">
        <v>101</v>
      </c>
      <c r="NZO32" s="468"/>
      <c r="NZP32" s="469"/>
      <c r="NZQ32" s="15" t="s">
        <v>171</v>
      </c>
      <c r="NZR32" s="468" t="s">
        <v>101</v>
      </c>
      <c r="NZS32" s="468"/>
      <c r="NZT32" s="469"/>
      <c r="NZU32" s="15" t="s">
        <v>171</v>
      </c>
      <c r="NZV32" s="468" t="s">
        <v>101</v>
      </c>
      <c r="NZW32" s="468"/>
      <c r="NZX32" s="469"/>
      <c r="NZY32" s="15" t="s">
        <v>171</v>
      </c>
      <c r="NZZ32" s="468" t="s">
        <v>101</v>
      </c>
      <c r="OAA32" s="468"/>
      <c r="OAB32" s="469"/>
      <c r="OAC32" s="15" t="s">
        <v>171</v>
      </c>
      <c r="OAD32" s="468" t="s">
        <v>101</v>
      </c>
      <c r="OAE32" s="468"/>
      <c r="OAF32" s="469"/>
      <c r="OAG32" s="15" t="s">
        <v>171</v>
      </c>
      <c r="OAH32" s="468" t="s">
        <v>101</v>
      </c>
      <c r="OAI32" s="468"/>
      <c r="OAJ32" s="469"/>
      <c r="OAK32" s="15" t="s">
        <v>171</v>
      </c>
      <c r="OAL32" s="468" t="s">
        <v>101</v>
      </c>
      <c r="OAM32" s="468"/>
      <c r="OAN32" s="469"/>
      <c r="OAO32" s="15" t="s">
        <v>171</v>
      </c>
      <c r="OAP32" s="468" t="s">
        <v>101</v>
      </c>
      <c r="OAQ32" s="468"/>
      <c r="OAR32" s="469"/>
      <c r="OAS32" s="15" t="s">
        <v>171</v>
      </c>
      <c r="OAT32" s="468" t="s">
        <v>101</v>
      </c>
      <c r="OAU32" s="468"/>
      <c r="OAV32" s="469"/>
      <c r="OAW32" s="15" t="s">
        <v>171</v>
      </c>
      <c r="OAX32" s="468" t="s">
        <v>101</v>
      </c>
      <c r="OAY32" s="468"/>
      <c r="OAZ32" s="469"/>
      <c r="OBA32" s="15" t="s">
        <v>171</v>
      </c>
      <c r="OBB32" s="468" t="s">
        <v>101</v>
      </c>
      <c r="OBC32" s="468"/>
      <c r="OBD32" s="469"/>
      <c r="OBE32" s="15" t="s">
        <v>171</v>
      </c>
      <c r="OBF32" s="468" t="s">
        <v>101</v>
      </c>
      <c r="OBG32" s="468"/>
      <c r="OBH32" s="469"/>
      <c r="OBI32" s="15" t="s">
        <v>171</v>
      </c>
      <c r="OBJ32" s="468" t="s">
        <v>101</v>
      </c>
      <c r="OBK32" s="468"/>
      <c r="OBL32" s="469"/>
      <c r="OBM32" s="15" t="s">
        <v>171</v>
      </c>
      <c r="OBN32" s="468" t="s">
        <v>101</v>
      </c>
      <c r="OBO32" s="468"/>
      <c r="OBP32" s="469"/>
      <c r="OBQ32" s="15" t="s">
        <v>171</v>
      </c>
      <c r="OBR32" s="468" t="s">
        <v>101</v>
      </c>
      <c r="OBS32" s="468"/>
      <c r="OBT32" s="469"/>
      <c r="OBU32" s="15" t="s">
        <v>171</v>
      </c>
      <c r="OBV32" s="468" t="s">
        <v>101</v>
      </c>
      <c r="OBW32" s="468"/>
      <c r="OBX32" s="469"/>
      <c r="OBY32" s="15" t="s">
        <v>171</v>
      </c>
      <c r="OBZ32" s="468" t="s">
        <v>101</v>
      </c>
      <c r="OCA32" s="468"/>
      <c r="OCB32" s="469"/>
      <c r="OCC32" s="15" t="s">
        <v>171</v>
      </c>
      <c r="OCD32" s="468" t="s">
        <v>101</v>
      </c>
      <c r="OCE32" s="468"/>
      <c r="OCF32" s="469"/>
      <c r="OCG32" s="15" t="s">
        <v>171</v>
      </c>
      <c r="OCH32" s="468" t="s">
        <v>101</v>
      </c>
      <c r="OCI32" s="468"/>
      <c r="OCJ32" s="469"/>
      <c r="OCK32" s="15" t="s">
        <v>171</v>
      </c>
      <c r="OCL32" s="468" t="s">
        <v>101</v>
      </c>
      <c r="OCM32" s="468"/>
      <c r="OCN32" s="469"/>
      <c r="OCO32" s="15" t="s">
        <v>171</v>
      </c>
      <c r="OCP32" s="468" t="s">
        <v>101</v>
      </c>
      <c r="OCQ32" s="468"/>
      <c r="OCR32" s="469"/>
      <c r="OCS32" s="15" t="s">
        <v>171</v>
      </c>
      <c r="OCT32" s="468" t="s">
        <v>101</v>
      </c>
      <c r="OCU32" s="468"/>
      <c r="OCV32" s="469"/>
      <c r="OCW32" s="15" t="s">
        <v>171</v>
      </c>
      <c r="OCX32" s="468" t="s">
        <v>101</v>
      </c>
      <c r="OCY32" s="468"/>
      <c r="OCZ32" s="469"/>
      <c r="ODA32" s="15" t="s">
        <v>171</v>
      </c>
      <c r="ODB32" s="468" t="s">
        <v>101</v>
      </c>
      <c r="ODC32" s="468"/>
      <c r="ODD32" s="469"/>
      <c r="ODE32" s="15" t="s">
        <v>171</v>
      </c>
      <c r="ODF32" s="468" t="s">
        <v>101</v>
      </c>
      <c r="ODG32" s="468"/>
      <c r="ODH32" s="469"/>
      <c r="ODI32" s="15" t="s">
        <v>171</v>
      </c>
      <c r="ODJ32" s="468" t="s">
        <v>101</v>
      </c>
      <c r="ODK32" s="468"/>
      <c r="ODL32" s="469"/>
      <c r="ODM32" s="15" t="s">
        <v>171</v>
      </c>
      <c r="ODN32" s="468" t="s">
        <v>101</v>
      </c>
      <c r="ODO32" s="468"/>
      <c r="ODP32" s="469"/>
      <c r="ODQ32" s="15" t="s">
        <v>171</v>
      </c>
      <c r="ODR32" s="468" t="s">
        <v>101</v>
      </c>
      <c r="ODS32" s="468"/>
      <c r="ODT32" s="469"/>
      <c r="ODU32" s="15" t="s">
        <v>171</v>
      </c>
      <c r="ODV32" s="468" t="s">
        <v>101</v>
      </c>
      <c r="ODW32" s="468"/>
      <c r="ODX32" s="469"/>
      <c r="ODY32" s="15" t="s">
        <v>171</v>
      </c>
      <c r="ODZ32" s="468" t="s">
        <v>101</v>
      </c>
      <c r="OEA32" s="468"/>
      <c r="OEB32" s="469"/>
      <c r="OEC32" s="15" t="s">
        <v>171</v>
      </c>
      <c r="OED32" s="468" t="s">
        <v>101</v>
      </c>
      <c r="OEE32" s="468"/>
      <c r="OEF32" s="469"/>
      <c r="OEG32" s="15" t="s">
        <v>171</v>
      </c>
      <c r="OEH32" s="468" t="s">
        <v>101</v>
      </c>
      <c r="OEI32" s="468"/>
      <c r="OEJ32" s="469"/>
      <c r="OEK32" s="15" t="s">
        <v>171</v>
      </c>
      <c r="OEL32" s="468" t="s">
        <v>101</v>
      </c>
      <c r="OEM32" s="468"/>
      <c r="OEN32" s="469"/>
      <c r="OEO32" s="15" t="s">
        <v>171</v>
      </c>
      <c r="OEP32" s="468" t="s">
        <v>101</v>
      </c>
      <c r="OEQ32" s="468"/>
      <c r="OER32" s="469"/>
      <c r="OES32" s="15" t="s">
        <v>171</v>
      </c>
      <c r="OET32" s="468" t="s">
        <v>101</v>
      </c>
      <c r="OEU32" s="468"/>
      <c r="OEV32" s="469"/>
      <c r="OEW32" s="15" t="s">
        <v>171</v>
      </c>
      <c r="OEX32" s="468" t="s">
        <v>101</v>
      </c>
      <c r="OEY32" s="468"/>
      <c r="OEZ32" s="469"/>
      <c r="OFA32" s="15" t="s">
        <v>171</v>
      </c>
      <c r="OFB32" s="468" t="s">
        <v>101</v>
      </c>
      <c r="OFC32" s="468"/>
      <c r="OFD32" s="469"/>
      <c r="OFE32" s="15" t="s">
        <v>171</v>
      </c>
      <c r="OFF32" s="468" t="s">
        <v>101</v>
      </c>
      <c r="OFG32" s="468"/>
      <c r="OFH32" s="469"/>
      <c r="OFI32" s="15" t="s">
        <v>171</v>
      </c>
      <c r="OFJ32" s="468" t="s">
        <v>101</v>
      </c>
      <c r="OFK32" s="468"/>
      <c r="OFL32" s="469"/>
      <c r="OFM32" s="15" t="s">
        <v>171</v>
      </c>
      <c r="OFN32" s="468" t="s">
        <v>101</v>
      </c>
      <c r="OFO32" s="468"/>
      <c r="OFP32" s="469"/>
      <c r="OFQ32" s="15" t="s">
        <v>171</v>
      </c>
      <c r="OFR32" s="468" t="s">
        <v>101</v>
      </c>
      <c r="OFS32" s="468"/>
      <c r="OFT32" s="469"/>
      <c r="OFU32" s="15" t="s">
        <v>171</v>
      </c>
      <c r="OFV32" s="468" t="s">
        <v>101</v>
      </c>
      <c r="OFW32" s="468"/>
      <c r="OFX32" s="469"/>
      <c r="OFY32" s="15" t="s">
        <v>171</v>
      </c>
      <c r="OFZ32" s="468" t="s">
        <v>101</v>
      </c>
      <c r="OGA32" s="468"/>
      <c r="OGB32" s="469"/>
      <c r="OGC32" s="15" t="s">
        <v>171</v>
      </c>
      <c r="OGD32" s="468" t="s">
        <v>101</v>
      </c>
      <c r="OGE32" s="468"/>
      <c r="OGF32" s="469"/>
      <c r="OGG32" s="15" t="s">
        <v>171</v>
      </c>
      <c r="OGH32" s="468" t="s">
        <v>101</v>
      </c>
      <c r="OGI32" s="468"/>
      <c r="OGJ32" s="469"/>
      <c r="OGK32" s="15" t="s">
        <v>171</v>
      </c>
      <c r="OGL32" s="468" t="s">
        <v>101</v>
      </c>
      <c r="OGM32" s="468"/>
      <c r="OGN32" s="469"/>
      <c r="OGO32" s="15" t="s">
        <v>171</v>
      </c>
      <c r="OGP32" s="468" t="s">
        <v>101</v>
      </c>
      <c r="OGQ32" s="468"/>
      <c r="OGR32" s="469"/>
      <c r="OGS32" s="15" t="s">
        <v>171</v>
      </c>
      <c r="OGT32" s="468" t="s">
        <v>101</v>
      </c>
      <c r="OGU32" s="468"/>
      <c r="OGV32" s="469"/>
      <c r="OGW32" s="15" t="s">
        <v>171</v>
      </c>
      <c r="OGX32" s="468" t="s">
        <v>101</v>
      </c>
      <c r="OGY32" s="468"/>
      <c r="OGZ32" s="469"/>
      <c r="OHA32" s="15" t="s">
        <v>171</v>
      </c>
      <c r="OHB32" s="468" t="s">
        <v>101</v>
      </c>
      <c r="OHC32" s="468"/>
      <c r="OHD32" s="469"/>
      <c r="OHE32" s="15" t="s">
        <v>171</v>
      </c>
      <c r="OHF32" s="468" t="s">
        <v>101</v>
      </c>
      <c r="OHG32" s="468"/>
      <c r="OHH32" s="469"/>
      <c r="OHI32" s="15" t="s">
        <v>171</v>
      </c>
      <c r="OHJ32" s="468" t="s">
        <v>101</v>
      </c>
      <c r="OHK32" s="468"/>
      <c r="OHL32" s="469"/>
      <c r="OHM32" s="15" t="s">
        <v>171</v>
      </c>
      <c r="OHN32" s="468" t="s">
        <v>101</v>
      </c>
      <c r="OHO32" s="468"/>
      <c r="OHP32" s="469"/>
      <c r="OHQ32" s="15" t="s">
        <v>171</v>
      </c>
      <c r="OHR32" s="468" t="s">
        <v>101</v>
      </c>
      <c r="OHS32" s="468"/>
      <c r="OHT32" s="469"/>
      <c r="OHU32" s="15" t="s">
        <v>171</v>
      </c>
      <c r="OHV32" s="468" t="s">
        <v>101</v>
      </c>
      <c r="OHW32" s="468"/>
      <c r="OHX32" s="469"/>
      <c r="OHY32" s="15" t="s">
        <v>171</v>
      </c>
      <c r="OHZ32" s="468" t="s">
        <v>101</v>
      </c>
      <c r="OIA32" s="468"/>
      <c r="OIB32" s="469"/>
      <c r="OIC32" s="15" t="s">
        <v>171</v>
      </c>
      <c r="OID32" s="468" t="s">
        <v>101</v>
      </c>
      <c r="OIE32" s="468"/>
      <c r="OIF32" s="469"/>
      <c r="OIG32" s="15" t="s">
        <v>171</v>
      </c>
      <c r="OIH32" s="468" t="s">
        <v>101</v>
      </c>
      <c r="OII32" s="468"/>
      <c r="OIJ32" s="469"/>
      <c r="OIK32" s="15" t="s">
        <v>171</v>
      </c>
      <c r="OIL32" s="468" t="s">
        <v>101</v>
      </c>
      <c r="OIM32" s="468"/>
      <c r="OIN32" s="469"/>
      <c r="OIO32" s="15" t="s">
        <v>171</v>
      </c>
      <c r="OIP32" s="468" t="s">
        <v>101</v>
      </c>
      <c r="OIQ32" s="468"/>
      <c r="OIR32" s="469"/>
      <c r="OIS32" s="15" t="s">
        <v>171</v>
      </c>
      <c r="OIT32" s="468" t="s">
        <v>101</v>
      </c>
      <c r="OIU32" s="468"/>
      <c r="OIV32" s="469"/>
      <c r="OIW32" s="15" t="s">
        <v>171</v>
      </c>
      <c r="OIX32" s="468" t="s">
        <v>101</v>
      </c>
      <c r="OIY32" s="468"/>
      <c r="OIZ32" s="469"/>
      <c r="OJA32" s="15" t="s">
        <v>171</v>
      </c>
      <c r="OJB32" s="468" t="s">
        <v>101</v>
      </c>
      <c r="OJC32" s="468"/>
      <c r="OJD32" s="469"/>
      <c r="OJE32" s="15" t="s">
        <v>171</v>
      </c>
      <c r="OJF32" s="468" t="s">
        <v>101</v>
      </c>
      <c r="OJG32" s="468"/>
      <c r="OJH32" s="469"/>
      <c r="OJI32" s="15" t="s">
        <v>171</v>
      </c>
      <c r="OJJ32" s="468" t="s">
        <v>101</v>
      </c>
      <c r="OJK32" s="468"/>
      <c r="OJL32" s="469"/>
      <c r="OJM32" s="15" t="s">
        <v>171</v>
      </c>
      <c r="OJN32" s="468" t="s">
        <v>101</v>
      </c>
      <c r="OJO32" s="468"/>
      <c r="OJP32" s="469"/>
      <c r="OJQ32" s="15" t="s">
        <v>171</v>
      </c>
      <c r="OJR32" s="468" t="s">
        <v>101</v>
      </c>
      <c r="OJS32" s="468"/>
      <c r="OJT32" s="469"/>
      <c r="OJU32" s="15" t="s">
        <v>171</v>
      </c>
      <c r="OJV32" s="468" t="s">
        <v>101</v>
      </c>
      <c r="OJW32" s="468"/>
      <c r="OJX32" s="469"/>
      <c r="OJY32" s="15" t="s">
        <v>171</v>
      </c>
      <c r="OJZ32" s="468" t="s">
        <v>101</v>
      </c>
      <c r="OKA32" s="468"/>
      <c r="OKB32" s="469"/>
      <c r="OKC32" s="15" t="s">
        <v>171</v>
      </c>
      <c r="OKD32" s="468" t="s">
        <v>101</v>
      </c>
      <c r="OKE32" s="468"/>
      <c r="OKF32" s="469"/>
      <c r="OKG32" s="15" t="s">
        <v>171</v>
      </c>
      <c r="OKH32" s="468" t="s">
        <v>101</v>
      </c>
      <c r="OKI32" s="468"/>
      <c r="OKJ32" s="469"/>
      <c r="OKK32" s="15" t="s">
        <v>171</v>
      </c>
      <c r="OKL32" s="468" t="s">
        <v>101</v>
      </c>
      <c r="OKM32" s="468"/>
      <c r="OKN32" s="469"/>
      <c r="OKO32" s="15" t="s">
        <v>171</v>
      </c>
      <c r="OKP32" s="468" t="s">
        <v>101</v>
      </c>
      <c r="OKQ32" s="468"/>
      <c r="OKR32" s="469"/>
      <c r="OKS32" s="15" t="s">
        <v>171</v>
      </c>
      <c r="OKT32" s="468" t="s">
        <v>101</v>
      </c>
      <c r="OKU32" s="468"/>
      <c r="OKV32" s="469"/>
      <c r="OKW32" s="15" t="s">
        <v>171</v>
      </c>
      <c r="OKX32" s="468" t="s">
        <v>101</v>
      </c>
      <c r="OKY32" s="468"/>
      <c r="OKZ32" s="469"/>
      <c r="OLA32" s="15" t="s">
        <v>171</v>
      </c>
      <c r="OLB32" s="468" t="s">
        <v>101</v>
      </c>
      <c r="OLC32" s="468"/>
      <c r="OLD32" s="469"/>
      <c r="OLE32" s="15" t="s">
        <v>171</v>
      </c>
      <c r="OLF32" s="468" t="s">
        <v>101</v>
      </c>
      <c r="OLG32" s="468"/>
      <c r="OLH32" s="469"/>
      <c r="OLI32" s="15" t="s">
        <v>171</v>
      </c>
      <c r="OLJ32" s="468" t="s">
        <v>101</v>
      </c>
      <c r="OLK32" s="468"/>
      <c r="OLL32" s="469"/>
      <c r="OLM32" s="15" t="s">
        <v>171</v>
      </c>
      <c r="OLN32" s="468" t="s">
        <v>101</v>
      </c>
      <c r="OLO32" s="468"/>
      <c r="OLP32" s="469"/>
      <c r="OLQ32" s="15" t="s">
        <v>171</v>
      </c>
      <c r="OLR32" s="468" t="s">
        <v>101</v>
      </c>
      <c r="OLS32" s="468"/>
      <c r="OLT32" s="469"/>
      <c r="OLU32" s="15" t="s">
        <v>171</v>
      </c>
      <c r="OLV32" s="468" t="s">
        <v>101</v>
      </c>
      <c r="OLW32" s="468"/>
      <c r="OLX32" s="469"/>
      <c r="OLY32" s="15" t="s">
        <v>171</v>
      </c>
      <c r="OLZ32" s="468" t="s">
        <v>101</v>
      </c>
      <c r="OMA32" s="468"/>
      <c r="OMB32" s="469"/>
      <c r="OMC32" s="15" t="s">
        <v>171</v>
      </c>
      <c r="OMD32" s="468" t="s">
        <v>101</v>
      </c>
      <c r="OME32" s="468"/>
      <c r="OMF32" s="469"/>
      <c r="OMG32" s="15" t="s">
        <v>171</v>
      </c>
      <c r="OMH32" s="468" t="s">
        <v>101</v>
      </c>
      <c r="OMI32" s="468"/>
      <c r="OMJ32" s="469"/>
      <c r="OMK32" s="15" t="s">
        <v>171</v>
      </c>
      <c r="OML32" s="468" t="s">
        <v>101</v>
      </c>
      <c r="OMM32" s="468"/>
      <c r="OMN32" s="469"/>
      <c r="OMO32" s="15" t="s">
        <v>171</v>
      </c>
      <c r="OMP32" s="468" t="s">
        <v>101</v>
      </c>
      <c r="OMQ32" s="468"/>
      <c r="OMR32" s="469"/>
      <c r="OMS32" s="15" t="s">
        <v>171</v>
      </c>
      <c r="OMT32" s="468" t="s">
        <v>101</v>
      </c>
      <c r="OMU32" s="468"/>
      <c r="OMV32" s="469"/>
      <c r="OMW32" s="15" t="s">
        <v>171</v>
      </c>
      <c r="OMX32" s="468" t="s">
        <v>101</v>
      </c>
      <c r="OMY32" s="468"/>
      <c r="OMZ32" s="469"/>
      <c r="ONA32" s="15" t="s">
        <v>171</v>
      </c>
      <c r="ONB32" s="468" t="s">
        <v>101</v>
      </c>
      <c r="ONC32" s="468"/>
      <c r="OND32" s="469"/>
      <c r="ONE32" s="15" t="s">
        <v>171</v>
      </c>
      <c r="ONF32" s="468" t="s">
        <v>101</v>
      </c>
      <c r="ONG32" s="468"/>
      <c r="ONH32" s="469"/>
      <c r="ONI32" s="15" t="s">
        <v>171</v>
      </c>
      <c r="ONJ32" s="468" t="s">
        <v>101</v>
      </c>
      <c r="ONK32" s="468"/>
      <c r="ONL32" s="469"/>
      <c r="ONM32" s="15" t="s">
        <v>171</v>
      </c>
      <c r="ONN32" s="468" t="s">
        <v>101</v>
      </c>
      <c r="ONO32" s="468"/>
      <c r="ONP32" s="469"/>
      <c r="ONQ32" s="15" t="s">
        <v>171</v>
      </c>
      <c r="ONR32" s="468" t="s">
        <v>101</v>
      </c>
      <c r="ONS32" s="468"/>
      <c r="ONT32" s="469"/>
      <c r="ONU32" s="15" t="s">
        <v>171</v>
      </c>
      <c r="ONV32" s="468" t="s">
        <v>101</v>
      </c>
      <c r="ONW32" s="468"/>
      <c r="ONX32" s="469"/>
      <c r="ONY32" s="15" t="s">
        <v>171</v>
      </c>
      <c r="ONZ32" s="468" t="s">
        <v>101</v>
      </c>
      <c r="OOA32" s="468"/>
      <c r="OOB32" s="469"/>
      <c r="OOC32" s="15" t="s">
        <v>171</v>
      </c>
      <c r="OOD32" s="468" t="s">
        <v>101</v>
      </c>
      <c r="OOE32" s="468"/>
      <c r="OOF32" s="469"/>
      <c r="OOG32" s="15" t="s">
        <v>171</v>
      </c>
      <c r="OOH32" s="468" t="s">
        <v>101</v>
      </c>
      <c r="OOI32" s="468"/>
      <c r="OOJ32" s="469"/>
      <c r="OOK32" s="15" t="s">
        <v>171</v>
      </c>
      <c r="OOL32" s="468" t="s">
        <v>101</v>
      </c>
      <c r="OOM32" s="468"/>
      <c r="OON32" s="469"/>
      <c r="OOO32" s="15" t="s">
        <v>171</v>
      </c>
      <c r="OOP32" s="468" t="s">
        <v>101</v>
      </c>
      <c r="OOQ32" s="468"/>
      <c r="OOR32" s="469"/>
      <c r="OOS32" s="15" t="s">
        <v>171</v>
      </c>
      <c r="OOT32" s="468" t="s">
        <v>101</v>
      </c>
      <c r="OOU32" s="468"/>
      <c r="OOV32" s="469"/>
      <c r="OOW32" s="15" t="s">
        <v>171</v>
      </c>
      <c r="OOX32" s="468" t="s">
        <v>101</v>
      </c>
      <c r="OOY32" s="468"/>
      <c r="OOZ32" s="469"/>
      <c r="OPA32" s="15" t="s">
        <v>171</v>
      </c>
      <c r="OPB32" s="468" t="s">
        <v>101</v>
      </c>
      <c r="OPC32" s="468"/>
      <c r="OPD32" s="469"/>
      <c r="OPE32" s="15" t="s">
        <v>171</v>
      </c>
      <c r="OPF32" s="468" t="s">
        <v>101</v>
      </c>
      <c r="OPG32" s="468"/>
      <c r="OPH32" s="469"/>
      <c r="OPI32" s="15" t="s">
        <v>171</v>
      </c>
      <c r="OPJ32" s="468" t="s">
        <v>101</v>
      </c>
      <c r="OPK32" s="468"/>
      <c r="OPL32" s="469"/>
      <c r="OPM32" s="15" t="s">
        <v>171</v>
      </c>
      <c r="OPN32" s="468" t="s">
        <v>101</v>
      </c>
      <c r="OPO32" s="468"/>
      <c r="OPP32" s="469"/>
      <c r="OPQ32" s="15" t="s">
        <v>171</v>
      </c>
      <c r="OPR32" s="468" t="s">
        <v>101</v>
      </c>
      <c r="OPS32" s="468"/>
      <c r="OPT32" s="469"/>
      <c r="OPU32" s="15" t="s">
        <v>171</v>
      </c>
      <c r="OPV32" s="468" t="s">
        <v>101</v>
      </c>
      <c r="OPW32" s="468"/>
      <c r="OPX32" s="469"/>
      <c r="OPY32" s="15" t="s">
        <v>171</v>
      </c>
      <c r="OPZ32" s="468" t="s">
        <v>101</v>
      </c>
      <c r="OQA32" s="468"/>
      <c r="OQB32" s="469"/>
      <c r="OQC32" s="15" t="s">
        <v>171</v>
      </c>
      <c r="OQD32" s="468" t="s">
        <v>101</v>
      </c>
      <c r="OQE32" s="468"/>
      <c r="OQF32" s="469"/>
      <c r="OQG32" s="15" t="s">
        <v>171</v>
      </c>
      <c r="OQH32" s="468" t="s">
        <v>101</v>
      </c>
      <c r="OQI32" s="468"/>
      <c r="OQJ32" s="469"/>
      <c r="OQK32" s="15" t="s">
        <v>171</v>
      </c>
      <c r="OQL32" s="468" t="s">
        <v>101</v>
      </c>
      <c r="OQM32" s="468"/>
      <c r="OQN32" s="469"/>
      <c r="OQO32" s="15" t="s">
        <v>171</v>
      </c>
      <c r="OQP32" s="468" t="s">
        <v>101</v>
      </c>
      <c r="OQQ32" s="468"/>
      <c r="OQR32" s="469"/>
      <c r="OQS32" s="15" t="s">
        <v>171</v>
      </c>
      <c r="OQT32" s="468" t="s">
        <v>101</v>
      </c>
      <c r="OQU32" s="468"/>
      <c r="OQV32" s="469"/>
      <c r="OQW32" s="15" t="s">
        <v>171</v>
      </c>
      <c r="OQX32" s="468" t="s">
        <v>101</v>
      </c>
      <c r="OQY32" s="468"/>
      <c r="OQZ32" s="469"/>
      <c r="ORA32" s="15" t="s">
        <v>171</v>
      </c>
      <c r="ORB32" s="468" t="s">
        <v>101</v>
      </c>
      <c r="ORC32" s="468"/>
      <c r="ORD32" s="469"/>
      <c r="ORE32" s="15" t="s">
        <v>171</v>
      </c>
      <c r="ORF32" s="468" t="s">
        <v>101</v>
      </c>
      <c r="ORG32" s="468"/>
      <c r="ORH32" s="469"/>
      <c r="ORI32" s="15" t="s">
        <v>171</v>
      </c>
      <c r="ORJ32" s="468" t="s">
        <v>101</v>
      </c>
      <c r="ORK32" s="468"/>
      <c r="ORL32" s="469"/>
      <c r="ORM32" s="15" t="s">
        <v>171</v>
      </c>
      <c r="ORN32" s="468" t="s">
        <v>101</v>
      </c>
      <c r="ORO32" s="468"/>
      <c r="ORP32" s="469"/>
      <c r="ORQ32" s="15" t="s">
        <v>171</v>
      </c>
      <c r="ORR32" s="468" t="s">
        <v>101</v>
      </c>
      <c r="ORS32" s="468"/>
      <c r="ORT32" s="469"/>
      <c r="ORU32" s="15" t="s">
        <v>171</v>
      </c>
      <c r="ORV32" s="468" t="s">
        <v>101</v>
      </c>
      <c r="ORW32" s="468"/>
      <c r="ORX32" s="469"/>
      <c r="ORY32" s="15" t="s">
        <v>171</v>
      </c>
      <c r="ORZ32" s="468" t="s">
        <v>101</v>
      </c>
      <c r="OSA32" s="468"/>
      <c r="OSB32" s="469"/>
      <c r="OSC32" s="15" t="s">
        <v>171</v>
      </c>
      <c r="OSD32" s="468" t="s">
        <v>101</v>
      </c>
      <c r="OSE32" s="468"/>
      <c r="OSF32" s="469"/>
      <c r="OSG32" s="15" t="s">
        <v>171</v>
      </c>
      <c r="OSH32" s="468" t="s">
        <v>101</v>
      </c>
      <c r="OSI32" s="468"/>
      <c r="OSJ32" s="469"/>
      <c r="OSK32" s="15" t="s">
        <v>171</v>
      </c>
      <c r="OSL32" s="468" t="s">
        <v>101</v>
      </c>
      <c r="OSM32" s="468"/>
      <c r="OSN32" s="469"/>
      <c r="OSO32" s="15" t="s">
        <v>171</v>
      </c>
      <c r="OSP32" s="468" t="s">
        <v>101</v>
      </c>
      <c r="OSQ32" s="468"/>
      <c r="OSR32" s="469"/>
      <c r="OSS32" s="15" t="s">
        <v>171</v>
      </c>
      <c r="OST32" s="468" t="s">
        <v>101</v>
      </c>
      <c r="OSU32" s="468"/>
      <c r="OSV32" s="469"/>
      <c r="OSW32" s="15" t="s">
        <v>171</v>
      </c>
      <c r="OSX32" s="468" t="s">
        <v>101</v>
      </c>
      <c r="OSY32" s="468"/>
      <c r="OSZ32" s="469"/>
      <c r="OTA32" s="15" t="s">
        <v>171</v>
      </c>
      <c r="OTB32" s="468" t="s">
        <v>101</v>
      </c>
      <c r="OTC32" s="468"/>
      <c r="OTD32" s="469"/>
      <c r="OTE32" s="15" t="s">
        <v>171</v>
      </c>
      <c r="OTF32" s="468" t="s">
        <v>101</v>
      </c>
      <c r="OTG32" s="468"/>
      <c r="OTH32" s="469"/>
      <c r="OTI32" s="15" t="s">
        <v>171</v>
      </c>
      <c r="OTJ32" s="468" t="s">
        <v>101</v>
      </c>
      <c r="OTK32" s="468"/>
      <c r="OTL32" s="469"/>
      <c r="OTM32" s="15" t="s">
        <v>171</v>
      </c>
      <c r="OTN32" s="468" t="s">
        <v>101</v>
      </c>
      <c r="OTO32" s="468"/>
      <c r="OTP32" s="469"/>
      <c r="OTQ32" s="15" t="s">
        <v>171</v>
      </c>
      <c r="OTR32" s="468" t="s">
        <v>101</v>
      </c>
      <c r="OTS32" s="468"/>
      <c r="OTT32" s="469"/>
      <c r="OTU32" s="15" t="s">
        <v>171</v>
      </c>
      <c r="OTV32" s="468" t="s">
        <v>101</v>
      </c>
      <c r="OTW32" s="468"/>
      <c r="OTX32" s="469"/>
      <c r="OTY32" s="15" t="s">
        <v>171</v>
      </c>
      <c r="OTZ32" s="468" t="s">
        <v>101</v>
      </c>
      <c r="OUA32" s="468"/>
      <c r="OUB32" s="469"/>
      <c r="OUC32" s="15" t="s">
        <v>171</v>
      </c>
      <c r="OUD32" s="468" t="s">
        <v>101</v>
      </c>
      <c r="OUE32" s="468"/>
      <c r="OUF32" s="469"/>
      <c r="OUG32" s="15" t="s">
        <v>171</v>
      </c>
      <c r="OUH32" s="468" t="s">
        <v>101</v>
      </c>
      <c r="OUI32" s="468"/>
      <c r="OUJ32" s="469"/>
      <c r="OUK32" s="15" t="s">
        <v>171</v>
      </c>
      <c r="OUL32" s="468" t="s">
        <v>101</v>
      </c>
      <c r="OUM32" s="468"/>
      <c r="OUN32" s="469"/>
      <c r="OUO32" s="15" t="s">
        <v>171</v>
      </c>
      <c r="OUP32" s="468" t="s">
        <v>101</v>
      </c>
      <c r="OUQ32" s="468"/>
      <c r="OUR32" s="469"/>
      <c r="OUS32" s="15" t="s">
        <v>171</v>
      </c>
      <c r="OUT32" s="468" t="s">
        <v>101</v>
      </c>
      <c r="OUU32" s="468"/>
      <c r="OUV32" s="469"/>
      <c r="OUW32" s="15" t="s">
        <v>171</v>
      </c>
      <c r="OUX32" s="468" t="s">
        <v>101</v>
      </c>
      <c r="OUY32" s="468"/>
      <c r="OUZ32" s="469"/>
      <c r="OVA32" s="15" t="s">
        <v>171</v>
      </c>
      <c r="OVB32" s="468" t="s">
        <v>101</v>
      </c>
      <c r="OVC32" s="468"/>
      <c r="OVD32" s="469"/>
      <c r="OVE32" s="15" t="s">
        <v>171</v>
      </c>
      <c r="OVF32" s="468" t="s">
        <v>101</v>
      </c>
      <c r="OVG32" s="468"/>
      <c r="OVH32" s="469"/>
      <c r="OVI32" s="15" t="s">
        <v>171</v>
      </c>
      <c r="OVJ32" s="468" t="s">
        <v>101</v>
      </c>
      <c r="OVK32" s="468"/>
      <c r="OVL32" s="469"/>
      <c r="OVM32" s="15" t="s">
        <v>171</v>
      </c>
      <c r="OVN32" s="468" t="s">
        <v>101</v>
      </c>
      <c r="OVO32" s="468"/>
      <c r="OVP32" s="469"/>
      <c r="OVQ32" s="15" t="s">
        <v>171</v>
      </c>
      <c r="OVR32" s="468" t="s">
        <v>101</v>
      </c>
      <c r="OVS32" s="468"/>
      <c r="OVT32" s="469"/>
      <c r="OVU32" s="15" t="s">
        <v>171</v>
      </c>
      <c r="OVV32" s="468" t="s">
        <v>101</v>
      </c>
      <c r="OVW32" s="468"/>
      <c r="OVX32" s="469"/>
      <c r="OVY32" s="15" t="s">
        <v>171</v>
      </c>
      <c r="OVZ32" s="468" t="s">
        <v>101</v>
      </c>
      <c r="OWA32" s="468"/>
      <c r="OWB32" s="469"/>
      <c r="OWC32" s="15" t="s">
        <v>171</v>
      </c>
      <c r="OWD32" s="468" t="s">
        <v>101</v>
      </c>
      <c r="OWE32" s="468"/>
      <c r="OWF32" s="469"/>
      <c r="OWG32" s="15" t="s">
        <v>171</v>
      </c>
      <c r="OWH32" s="468" t="s">
        <v>101</v>
      </c>
      <c r="OWI32" s="468"/>
      <c r="OWJ32" s="469"/>
      <c r="OWK32" s="15" t="s">
        <v>171</v>
      </c>
      <c r="OWL32" s="468" t="s">
        <v>101</v>
      </c>
      <c r="OWM32" s="468"/>
      <c r="OWN32" s="469"/>
      <c r="OWO32" s="15" t="s">
        <v>171</v>
      </c>
      <c r="OWP32" s="468" t="s">
        <v>101</v>
      </c>
      <c r="OWQ32" s="468"/>
      <c r="OWR32" s="469"/>
      <c r="OWS32" s="15" t="s">
        <v>171</v>
      </c>
      <c r="OWT32" s="468" t="s">
        <v>101</v>
      </c>
      <c r="OWU32" s="468"/>
      <c r="OWV32" s="469"/>
      <c r="OWW32" s="15" t="s">
        <v>171</v>
      </c>
      <c r="OWX32" s="468" t="s">
        <v>101</v>
      </c>
      <c r="OWY32" s="468"/>
      <c r="OWZ32" s="469"/>
      <c r="OXA32" s="15" t="s">
        <v>171</v>
      </c>
      <c r="OXB32" s="468" t="s">
        <v>101</v>
      </c>
      <c r="OXC32" s="468"/>
      <c r="OXD32" s="469"/>
      <c r="OXE32" s="15" t="s">
        <v>171</v>
      </c>
      <c r="OXF32" s="468" t="s">
        <v>101</v>
      </c>
      <c r="OXG32" s="468"/>
      <c r="OXH32" s="469"/>
      <c r="OXI32" s="15" t="s">
        <v>171</v>
      </c>
      <c r="OXJ32" s="468" t="s">
        <v>101</v>
      </c>
      <c r="OXK32" s="468"/>
      <c r="OXL32" s="469"/>
      <c r="OXM32" s="15" t="s">
        <v>171</v>
      </c>
      <c r="OXN32" s="468" t="s">
        <v>101</v>
      </c>
      <c r="OXO32" s="468"/>
      <c r="OXP32" s="469"/>
      <c r="OXQ32" s="15" t="s">
        <v>171</v>
      </c>
      <c r="OXR32" s="468" t="s">
        <v>101</v>
      </c>
      <c r="OXS32" s="468"/>
      <c r="OXT32" s="469"/>
      <c r="OXU32" s="15" t="s">
        <v>171</v>
      </c>
      <c r="OXV32" s="468" t="s">
        <v>101</v>
      </c>
      <c r="OXW32" s="468"/>
      <c r="OXX32" s="469"/>
      <c r="OXY32" s="15" t="s">
        <v>171</v>
      </c>
      <c r="OXZ32" s="468" t="s">
        <v>101</v>
      </c>
      <c r="OYA32" s="468"/>
      <c r="OYB32" s="469"/>
      <c r="OYC32" s="15" t="s">
        <v>171</v>
      </c>
      <c r="OYD32" s="468" t="s">
        <v>101</v>
      </c>
      <c r="OYE32" s="468"/>
      <c r="OYF32" s="469"/>
      <c r="OYG32" s="15" t="s">
        <v>171</v>
      </c>
      <c r="OYH32" s="468" t="s">
        <v>101</v>
      </c>
      <c r="OYI32" s="468"/>
      <c r="OYJ32" s="469"/>
      <c r="OYK32" s="15" t="s">
        <v>171</v>
      </c>
      <c r="OYL32" s="468" t="s">
        <v>101</v>
      </c>
      <c r="OYM32" s="468"/>
      <c r="OYN32" s="469"/>
      <c r="OYO32" s="15" t="s">
        <v>171</v>
      </c>
      <c r="OYP32" s="468" t="s">
        <v>101</v>
      </c>
      <c r="OYQ32" s="468"/>
      <c r="OYR32" s="469"/>
      <c r="OYS32" s="15" t="s">
        <v>171</v>
      </c>
      <c r="OYT32" s="468" t="s">
        <v>101</v>
      </c>
      <c r="OYU32" s="468"/>
      <c r="OYV32" s="469"/>
      <c r="OYW32" s="15" t="s">
        <v>171</v>
      </c>
      <c r="OYX32" s="468" t="s">
        <v>101</v>
      </c>
      <c r="OYY32" s="468"/>
      <c r="OYZ32" s="469"/>
      <c r="OZA32" s="15" t="s">
        <v>171</v>
      </c>
      <c r="OZB32" s="468" t="s">
        <v>101</v>
      </c>
      <c r="OZC32" s="468"/>
      <c r="OZD32" s="469"/>
      <c r="OZE32" s="15" t="s">
        <v>171</v>
      </c>
      <c r="OZF32" s="468" t="s">
        <v>101</v>
      </c>
      <c r="OZG32" s="468"/>
      <c r="OZH32" s="469"/>
      <c r="OZI32" s="15" t="s">
        <v>171</v>
      </c>
      <c r="OZJ32" s="468" t="s">
        <v>101</v>
      </c>
      <c r="OZK32" s="468"/>
      <c r="OZL32" s="469"/>
      <c r="OZM32" s="15" t="s">
        <v>171</v>
      </c>
      <c r="OZN32" s="468" t="s">
        <v>101</v>
      </c>
      <c r="OZO32" s="468"/>
      <c r="OZP32" s="469"/>
      <c r="OZQ32" s="15" t="s">
        <v>171</v>
      </c>
      <c r="OZR32" s="468" t="s">
        <v>101</v>
      </c>
      <c r="OZS32" s="468"/>
      <c r="OZT32" s="469"/>
      <c r="OZU32" s="15" t="s">
        <v>171</v>
      </c>
      <c r="OZV32" s="468" t="s">
        <v>101</v>
      </c>
      <c r="OZW32" s="468"/>
      <c r="OZX32" s="469"/>
      <c r="OZY32" s="15" t="s">
        <v>171</v>
      </c>
      <c r="OZZ32" s="468" t="s">
        <v>101</v>
      </c>
      <c r="PAA32" s="468"/>
      <c r="PAB32" s="469"/>
      <c r="PAC32" s="15" t="s">
        <v>171</v>
      </c>
      <c r="PAD32" s="468" t="s">
        <v>101</v>
      </c>
      <c r="PAE32" s="468"/>
      <c r="PAF32" s="469"/>
      <c r="PAG32" s="15" t="s">
        <v>171</v>
      </c>
      <c r="PAH32" s="468" t="s">
        <v>101</v>
      </c>
      <c r="PAI32" s="468"/>
      <c r="PAJ32" s="469"/>
      <c r="PAK32" s="15" t="s">
        <v>171</v>
      </c>
      <c r="PAL32" s="468" t="s">
        <v>101</v>
      </c>
      <c r="PAM32" s="468"/>
      <c r="PAN32" s="469"/>
      <c r="PAO32" s="15" t="s">
        <v>171</v>
      </c>
      <c r="PAP32" s="468" t="s">
        <v>101</v>
      </c>
      <c r="PAQ32" s="468"/>
      <c r="PAR32" s="469"/>
      <c r="PAS32" s="15" t="s">
        <v>171</v>
      </c>
      <c r="PAT32" s="468" t="s">
        <v>101</v>
      </c>
      <c r="PAU32" s="468"/>
      <c r="PAV32" s="469"/>
      <c r="PAW32" s="15" t="s">
        <v>171</v>
      </c>
      <c r="PAX32" s="468" t="s">
        <v>101</v>
      </c>
      <c r="PAY32" s="468"/>
      <c r="PAZ32" s="469"/>
      <c r="PBA32" s="15" t="s">
        <v>171</v>
      </c>
      <c r="PBB32" s="468" t="s">
        <v>101</v>
      </c>
      <c r="PBC32" s="468"/>
      <c r="PBD32" s="469"/>
      <c r="PBE32" s="15" t="s">
        <v>171</v>
      </c>
      <c r="PBF32" s="468" t="s">
        <v>101</v>
      </c>
      <c r="PBG32" s="468"/>
      <c r="PBH32" s="469"/>
      <c r="PBI32" s="15" t="s">
        <v>171</v>
      </c>
      <c r="PBJ32" s="468" t="s">
        <v>101</v>
      </c>
      <c r="PBK32" s="468"/>
      <c r="PBL32" s="469"/>
      <c r="PBM32" s="15" t="s">
        <v>171</v>
      </c>
      <c r="PBN32" s="468" t="s">
        <v>101</v>
      </c>
      <c r="PBO32" s="468"/>
      <c r="PBP32" s="469"/>
      <c r="PBQ32" s="15" t="s">
        <v>171</v>
      </c>
      <c r="PBR32" s="468" t="s">
        <v>101</v>
      </c>
      <c r="PBS32" s="468"/>
      <c r="PBT32" s="469"/>
      <c r="PBU32" s="15" t="s">
        <v>171</v>
      </c>
      <c r="PBV32" s="468" t="s">
        <v>101</v>
      </c>
      <c r="PBW32" s="468"/>
      <c r="PBX32" s="469"/>
      <c r="PBY32" s="15" t="s">
        <v>171</v>
      </c>
      <c r="PBZ32" s="468" t="s">
        <v>101</v>
      </c>
      <c r="PCA32" s="468"/>
      <c r="PCB32" s="469"/>
      <c r="PCC32" s="15" t="s">
        <v>171</v>
      </c>
      <c r="PCD32" s="468" t="s">
        <v>101</v>
      </c>
      <c r="PCE32" s="468"/>
      <c r="PCF32" s="469"/>
      <c r="PCG32" s="15" t="s">
        <v>171</v>
      </c>
      <c r="PCH32" s="468" t="s">
        <v>101</v>
      </c>
      <c r="PCI32" s="468"/>
      <c r="PCJ32" s="469"/>
      <c r="PCK32" s="15" t="s">
        <v>171</v>
      </c>
      <c r="PCL32" s="468" t="s">
        <v>101</v>
      </c>
      <c r="PCM32" s="468"/>
      <c r="PCN32" s="469"/>
      <c r="PCO32" s="15" t="s">
        <v>171</v>
      </c>
      <c r="PCP32" s="468" t="s">
        <v>101</v>
      </c>
      <c r="PCQ32" s="468"/>
      <c r="PCR32" s="469"/>
      <c r="PCS32" s="15" t="s">
        <v>171</v>
      </c>
      <c r="PCT32" s="468" t="s">
        <v>101</v>
      </c>
      <c r="PCU32" s="468"/>
      <c r="PCV32" s="469"/>
      <c r="PCW32" s="15" t="s">
        <v>171</v>
      </c>
      <c r="PCX32" s="468" t="s">
        <v>101</v>
      </c>
      <c r="PCY32" s="468"/>
      <c r="PCZ32" s="469"/>
      <c r="PDA32" s="15" t="s">
        <v>171</v>
      </c>
      <c r="PDB32" s="468" t="s">
        <v>101</v>
      </c>
      <c r="PDC32" s="468"/>
      <c r="PDD32" s="469"/>
      <c r="PDE32" s="15" t="s">
        <v>171</v>
      </c>
      <c r="PDF32" s="468" t="s">
        <v>101</v>
      </c>
      <c r="PDG32" s="468"/>
      <c r="PDH32" s="469"/>
      <c r="PDI32" s="15" t="s">
        <v>171</v>
      </c>
      <c r="PDJ32" s="468" t="s">
        <v>101</v>
      </c>
      <c r="PDK32" s="468"/>
      <c r="PDL32" s="469"/>
      <c r="PDM32" s="15" t="s">
        <v>171</v>
      </c>
      <c r="PDN32" s="468" t="s">
        <v>101</v>
      </c>
      <c r="PDO32" s="468"/>
      <c r="PDP32" s="469"/>
      <c r="PDQ32" s="15" t="s">
        <v>171</v>
      </c>
      <c r="PDR32" s="468" t="s">
        <v>101</v>
      </c>
      <c r="PDS32" s="468"/>
      <c r="PDT32" s="469"/>
      <c r="PDU32" s="15" t="s">
        <v>171</v>
      </c>
      <c r="PDV32" s="468" t="s">
        <v>101</v>
      </c>
      <c r="PDW32" s="468"/>
      <c r="PDX32" s="469"/>
      <c r="PDY32" s="15" t="s">
        <v>171</v>
      </c>
      <c r="PDZ32" s="468" t="s">
        <v>101</v>
      </c>
      <c r="PEA32" s="468"/>
      <c r="PEB32" s="469"/>
      <c r="PEC32" s="15" t="s">
        <v>171</v>
      </c>
      <c r="PED32" s="468" t="s">
        <v>101</v>
      </c>
      <c r="PEE32" s="468"/>
      <c r="PEF32" s="469"/>
      <c r="PEG32" s="15" t="s">
        <v>171</v>
      </c>
      <c r="PEH32" s="468" t="s">
        <v>101</v>
      </c>
      <c r="PEI32" s="468"/>
      <c r="PEJ32" s="469"/>
      <c r="PEK32" s="15" t="s">
        <v>171</v>
      </c>
      <c r="PEL32" s="468" t="s">
        <v>101</v>
      </c>
      <c r="PEM32" s="468"/>
      <c r="PEN32" s="469"/>
      <c r="PEO32" s="15" t="s">
        <v>171</v>
      </c>
      <c r="PEP32" s="468" t="s">
        <v>101</v>
      </c>
      <c r="PEQ32" s="468"/>
      <c r="PER32" s="469"/>
      <c r="PES32" s="15" t="s">
        <v>171</v>
      </c>
      <c r="PET32" s="468" t="s">
        <v>101</v>
      </c>
      <c r="PEU32" s="468"/>
      <c r="PEV32" s="469"/>
      <c r="PEW32" s="15" t="s">
        <v>171</v>
      </c>
      <c r="PEX32" s="468" t="s">
        <v>101</v>
      </c>
      <c r="PEY32" s="468"/>
      <c r="PEZ32" s="469"/>
      <c r="PFA32" s="15" t="s">
        <v>171</v>
      </c>
      <c r="PFB32" s="468" t="s">
        <v>101</v>
      </c>
      <c r="PFC32" s="468"/>
      <c r="PFD32" s="469"/>
      <c r="PFE32" s="15" t="s">
        <v>171</v>
      </c>
      <c r="PFF32" s="468" t="s">
        <v>101</v>
      </c>
      <c r="PFG32" s="468"/>
      <c r="PFH32" s="469"/>
      <c r="PFI32" s="15" t="s">
        <v>171</v>
      </c>
      <c r="PFJ32" s="468" t="s">
        <v>101</v>
      </c>
      <c r="PFK32" s="468"/>
      <c r="PFL32" s="469"/>
      <c r="PFM32" s="15" t="s">
        <v>171</v>
      </c>
      <c r="PFN32" s="468" t="s">
        <v>101</v>
      </c>
      <c r="PFO32" s="468"/>
      <c r="PFP32" s="469"/>
      <c r="PFQ32" s="15" t="s">
        <v>171</v>
      </c>
      <c r="PFR32" s="468" t="s">
        <v>101</v>
      </c>
      <c r="PFS32" s="468"/>
      <c r="PFT32" s="469"/>
      <c r="PFU32" s="15" t="s">
        <v>171</v>
      </c>
      <c r="PFV32" s="468" t="s">
        <v>101</v>
      </c>
      <c r="PFW32" s="468"/>
      <c r="PFX32" s="469"/>
      <c r="PFY32" s="15" t="s">
        <v>171</v>
      </c>
      <c r="PFZ32" s="468" t="s">
        <v>101</v>
      </c>
      <c r="PGA32" s="468"/>
      <c r="PGB32" s="469"/>
      <c r="PGC32" s="15" t="s">
        <v>171</v>
      </c>
      <c r="PGD32" s="468" t="s">
        <v>101</v>
      </c>
      <c r="PGE32" s="468"/>
      <c r="PGF32" s="469"/>
      <c r="PGG32" s="15" t="s">
        <v>171</v>
      </c>
      <c r="PGH32" s="468" t="s">
        <v>101</v>
      </c>
      <c r="PGI32" s="468"/>
      <c r="PGJ32" s="469"/>
      <c r="PGK32" s="15" t="s">
        <v>171</v>
      </c>
      <c r="PGL32" s="468" t="s">
        <v>101</v>
      </c>
      <c r="PGM32" s="468"/>
      <c r="PGN32" s="469"/>
      <c r="PGO32" s="15" t="s">
        <v>171</v>
      </c>
      <c r="PGP32" s="468" t="s">
        <v>101</v>
      </c>
      <c r="PGQ32" s="468"/>
      <c r="PGR32" s="469"/>
      <c r="PGS32" s="15" t="s">
        <v>171</v>
      </c>
      <c r="PGT32" s="468" t="s">
        <v>101</v>
      </c>
      <c r="PGU32" s="468"/>
      <c r="PGV32" s="469"/>
      <c r="PGW32" s="15" t="s">
        <v>171</v>
      </c>
      <c r="PGX32" s="468" t="s">
        <v>101</v>
      </c>
      <c r="PGY32" s="468"/>
      <c r="PGZ32" s="469"/>
      <c r="PHA32" s="15" t="s">
        <v>171</v>
      </c>
      <c r="PHB32" s="468" t="s">
        <v>101</v>
      </c>
      <c r="PHC32" s="468"/>
      <c r="PHD32" s="469"/>
      <c r="PHE32" s="15" t="s">
        <v>171</v>
      </c>
      <c r="PHF32" s="468" t="s">
        <v>101</v>
      </c>
      <c r="PHG32" s="468"/>
      <c r="PHH32" s="469"/>
      <c r="PHI32" s="15" t="s">
        <v>171</v>
      </c>
      <c r="PHJ32" s="468" t="s">
        <v>101</v>
      </c>
      <c r="PHK32" s="468"/>
      <c r="PHL32" s="469"/>
      <c r="PHM32" s="15" t="s">
        <v>171</v>
      </c>
      <c r="PHN32" s="468" t="s">
        <v>101</v>
      </c>
      <c r="PHO32" s="468"/>
      <c r="PHP32" s="469"/>
      <c r="PHQ32" s="15" t="s">
        <v>171</v>
      </c>
      <c r="PHR32" s="468" t="s">
        <v>101</v>
      </c>
      <c r="PHS32" s="468"/>
      <c r="PHT32" s="469"/>
      <c r="PHU32" s="15" t="s">
        <v>171</v>
      </c>
      <c r="PHV32" s="468" t="s">
        <v>101</v>
      </c>
      <c r="PHW32" s="468"/>
      <c r="PHX32" s="469"/>
      <c r="PHY32" s="15" t="s">
        <v>171</v>
      </c>
      <c r="PHZ32" s="468" t="s">
        <v>101</v>
      </c>
      <c r="PIA32" s="468"/>
      <c r="PIB32" s="469"/>
      <c r="PIC32" s="15" t="s">
        <v>171</v>
      </c>
      <c r="PID32" s="468" t="s">
        <v>101</v>
      </c>
      <c r="PIE32" s="468"/>
      <c r="PIF32" s="469"/>
      <c r="PIG32" s="15" t="s">
        <v>171</v>
      </c>
      <c r="PIH32" s="468" t="s">
        <v>101</v>
      </c>
      <c r="PII32" s="468"/>
      <c r="PIJ32" s="469"/>
      <c r="PIK32" s="15" t="s">
        <v>171</v>
      </c>
      <c r="PIL32" s="468" t="s">
        <v>101</v>
      </c>
      <c r="PIM32" s="468"/>
      <c r="PIN32" s="469"/>
      <c r="PIO32" s="15" t="s">
        <v>171</v>
      </c>
      <c r="PIP32" s="468" t="s">
        <v>101</v>
      </c>
      <c r="PIQ32" s="468"/>
      <c r="PIR32" s="469"/>
      <c r="PIS32" s="15" t="s">
        <v>171</v>
      </c>
      <c r="PIT32" s="468" t="s">
        <v>101</v>
      </c>
      <c r="PIU32" s="468"/>
      <c r="PIV32" s="469"/>
      <c r="PIW32" s="15" t="s">
        <v>171</v>
      </c>
      <c r="PIX32" s="468" t="s">
        <v>101</v>
      </c>
      <c r="PIY32" s="468"/>
      <c r="PIZ32" s="469"/>
      <c r="PJA32" s="15" t="s">
        <v>171</v>
      </c>
      <c r="PJB32" s="468" t="s">
        <v>101</v>
      </c>
      <c r="PJC32" s="468"/>
      <c r="PJD32" s="469"/>
      <c r="PJE32" s="15" t="s">
        <v>171</v>
      </c>
      <c r="PJF32" s="468" t="s">
        <v>101</v>
      </c>
      <c r="PJG32" s="468"/>
      <c r="PJH32" s="469"/>
      <c r="PJI32" s="15" t="s">
        <v>171</v>
      </c>
      <c r="PJJ32" s="468" t="s">
        <v>101</v>
      </c>
      <c r="PJK32" s="468"/>
      <c r="PJL32" s="469"/>
      <c r="PJM32" s="15" t="s">
        <v>171</v>
      </c>
      <c r="PJN32" s="468" t="s">
        <v>101</v>
      </c>
      <c r="PJO32" s="468"/>
      <c r="PJP32" s="469"/>
      <c r="PJQ32" s="15" t="s">
        <v>171</v>
      </c>
      <c r="PJR32" s="468" t="s">
        <v>101</v>
      </c>
      <c r="PJS32" s="468"/>
      <c r="PJT32" s="469"/>
      <c r="PJU32" s="15" t="s">
        <v>171</v>
      </c>
      <c r="PJV32" s="468" t="s">
        <v>101</v>
      </c>
      <c r="PJW32" s="468"/>
      <c r="PJX32" s="469"/>
      <c r="PJY32" s="15" t="s">
        <v>171</v>
      </c>
      <c r="PJZ32" s="468" t="s">
        <v>101</v>
      </c>
      <c r="PKA32" s="468"/>
      <c r="PKB32" s="469"/>
      <c r="PKC32" s="15" t="s">
        <v>171</v>
      </c>
      <c r="PKD32" s="468" t="s">
        <v>101</v>
      </c>
      <c r="PKE32" s="468"/>
      <c r="PKF32" s="469"/>
      <c r="PKG32" s="15" t="s">
        <v>171</v>
      </c>
      <c r="PKH32" s="468" t="s">
        <v>101</v>
      </c>
      <c r="PKI32" s="468"/>
      <c r="PKJ32" s="469"/>
      <c r="PKK32" s="15" t="s">
        <v>171</v>
      </c>
      <c r="PKL32" s="468" t="s">
        <v>101</v>
      </c>
      <c r="PKM32" s="468"/>
      <c r="PKN32" s="469"/>
      <c r="PKO32" s="15" t="s">
        <v>171</v>
      </c>
      <c r="PKP32" s="468" t="s">
        <v>101</v>
      </c>
      <c r="PKQ32" s="468"/>
      <c r="PKR32" s="469"/>
      <c r="PKS32" s="15" t="s">
        <v>171</v>
      </c>
      <c r="PKT32" s="468" t="s">
        <v>101</v>
      </c>
      <c r="PKU32" s="468"/>
      <c r="PKV32" s="469"/>
      <c r="PKW32" s="15" t="s">
        <v>171</v>
      </c>
      <c r="PKX32" s="468" t="s">
        <v>101</v>
      </c>
      <c r="PKY32" s="468"/>
      <c r="PKZ32" s="469"/>
      <c r="PLA32" s="15" t="s">
        <v>171</v>
      </c>
      <c r="PLB32" s="468" t="s">
        <v>101</v>
      </c>
      <c r="PLC32" s="468"/>
      <c r="PLD32" s="469"/>
      <c r="PLE32" s="15" t="s">
        <v>171</v>
      </c>
      <c r="PLF32" s="468" t="s">
        <v>101</v>
      </c>
      <c r="PLG32" s="468"/>
      <c r="PLH32" s="469"/>
      <c r="PLI32" s="15" t="s">
        <v>171</v>
      </c>
      <c r="PLJ32" s="468" t="s">
        <v>101</v>
      </c>
      <c r="PLK32" s="468"/>
      <c r="PLL32" s="469"/>
      <c r="PLM32" s="15" t="s">
        <v>171</v>
      </c>
      <c r="PLN32" s="468" t="s">
        <v>101</v>
      </c>
      <c r="PLO32" s="468"/>
      <c r="PLP32" s="469"/>
      <c r="PLQ32" s="15" t="s">
        <v>171</v>
      </c>
      <c r="PLR32" s="468" t="s">
        <v>101</v>
      </c>
      <c r="PLS32" s="468"/>
      <c r="PLT32" s="469"/>
      <c r="PLU32" s="15" t="s">
        <v>171</v>
      </c>
      <c r="PLV32" s="468" t="s">
        <v>101</v>
      </c>
      <c r="PLW32" s="468"/>
      <c r="PLX32" s="469"/>
      <c r="PLY32" s="15" t="s">
        <v>171</v>
      </c>
      <c r="PLZ32" s="468" t="s">
        <v>101</v>
      </c>
      <c r="PMA32" s="468"/>
      <c r="PMB32" s="469"/>
      <c r="PMC32" s="15" t="s">
        <v>171</v>
      </c>
      <c r="PMD32" s="468" t="s">
        <v>101</v>
      </c>
      <c r="PME32" s="468"/>
      <c r="PMF32" s="469"/>
      <c r="PMG32" s="15" t="s">
        <v>171</v>
      </c>
      <c r="PMH32" s="468" t="s">
        <v>101</v>
      </c>
      <c r="PMI32" s="468"/>
      <c r="PMJ32" s="469"/>
      <c r="PMK32" s="15" t="s">
        <v>171</v>
      </c>
      <c r="PML32" s="468" t="s">
        <v>101</v>
      </c>
      <c r="PMM32" s="468"/>
      <c r="PMN32" s="469"/>
      <c r="PMO32" s="15" t="s">
        <v>171</v>
      </c>
      <c r="PMP32" s="468" t="s">
        <v>101</v>
      </c>
      <c r="PMQ32" s="468"/>
      <c r="PMR32" s="469"/>
      <c r="PMS32" s="15" t="s">
        <v>171</v>
      </c>
      <c r="PMT32" s="468" t="s">
        <v>101</v>
      </c>
      <c r="PMU32" s="468"/>
      <c r="PMV32" s="469"/>
      <c r="PMW32" s="15" t="s">
        <v>171</v>
      </c>
      <c r="PMX32" s="468" t="s">
        <v>101</v>
      </c>
      <c r="PMY32" s="468"/>
      <c r="PMZ32" s="469"/>
      <c r="PNA32" s="15" t="s">
        <v>171</v>
      </c>
      <c r="PNB32" s="468" t="s">
        <v>101</v>
      </c>
      <c r="PNC32" s="468"/>
      <c r="PND32" s="469"/>
      <c r="PNE32" s="15" t="s">
        <v>171</v>
      </c>
      <c r="PNF32" s="468" t="s">
        <v>101</v>
      </c>
      <c r="PNG32" s="468"/>
      <c r="PNH32" s="469"/>
      <c r="PNI32" s="15" t="s">
        <v>171</v>
      </c>
      <c r="PNJ32" s="468" t="s">
        <v>101</v>
      </c>
      <c r="PNK32" s="468"/>
      <c r="PNL32" s="469"/>
      <c r="PNM32" s="15" t="s">
        <v>171</v>
      </c>
      <c r="PNN32" s="468" t="s">
        <v>101</v>
      </c>
      <c r="PNO32" s="468"/>
      <c r="PNP32" s="469"/>
      <c r="PNQ32" s="15" t="s">
        <v>171</v>
      </c>
      <c r="PNR32" s="468" t="s">
        <v>101</v>
      </c>
      <c r="PNS32" s="468"/>
      <c r="PNT32" s="469"/>
      <c r="PNU32" s="15" t="s">
        <v>171</v>
      </c>
      <c r="PNV32" s="468" t="s">
        <v>101</v>
      </c>
      <c r="PNW32" s="468"/>
      <c r="PNX32" s="469"/>
      <c r="PNY32" s="15" t="s">
        <v>171</v>
      </c>
      <c r="PNZ32" s="468" t="s">
        <v>101</v>
      </c>
      <c r="POA32" s="468"/>
      <c r="POB32" s="469"/>
      <c r="POC32" s="15" t="s">
        <v>171</v>
      </c>
      <c r="POD32" s="468" t="s">
        <v>101</v>
      </c>
      <c r="POE32" s="468"/>
      <c r="POF32" s="469"/>
      <c r="POG32" s="15" t="s">
        <v>171</v>
      </c>
      <c r="POH32" s="468" t="s">
        <v>101</v>
      </c>
      <c r="POI32" s="468"/>
      <c r="POJ32" s="469"/>
      <c r="POK32" s="15" t="s">
        <v>171</v>
      </c>
      <c r="POL32" s="468" t="s">
        <v>101</v>
      </c>
      <c r="POM32" s="468"/>
      <c r="PON32" s="469"/>
      <c r="POO32" s="15" t="s">
        <v>171</v>
      </c>
      <c r="POP32" s="468" t="s">
        <v>101</v>
      </c>
      <c r="POQ32" s="468"/>
      <c r="POR32" s="469"/>
      <c r="POS32" s="15" t="s">
        <v>171</v>
      </c>
      <c r="POT32" s="468" t="s">
        <v>101</v>
      </c>
      <c r="POU32" s="468"/>
      <c r="POV32" s="469"/>
      <c r="POW32" s="15" t="s">
        <v>171</v>
      </c>
      <c r="POX32" s="468" t="s">
        <v>101</v>
      </c>
      <c r="POY32" s="468"/>
      <c r="POZ32" s="469"/>
      <c r="PPA32" s="15" t="s">
        <v>171</v>
      </c>
      <c r="PPB32" s="468" t="s">
        <v>101</v>
      </c>
      <c r="PPC32" s="468"/>
      <c r="PPD32" s="469"/>
      <c r="PPE32" s="15" t="s">
        <v>171</v>
      </c>
      <c r="PPF32" s="468" t="s">
        <v>101</v>
      </c>
      <c r="PPG32" s="468"/>
      <c r="PPH32" s="469"/>
      <c r="PPI32" s="15" t="s">
        <v>171</v>
      </c>
      <c r="PPJ32" s="468" t="s">
        <v>101</v>
      </c>
      <c r="PPK32" s="468"/>
      <c r="PPL32" s="469"/>
      <c r="PPM32" s="15" t="s">
        <v>171</v>
      </c>
      <c r="PPN32" s="468" t="s">
        <v>101</v>
      </c>
      <c r="PPO32" s="468"/>
      <c r="PPP32" s="469"/>
      <c r="PPQ32" s="15" t="s">
        <v>171</v>
      </c>
      <c r="PPR32" s="468" t="s">
        <v>101</v>
      </c>
      <c r="PPS32" s="468"/>
      <c r="PPT32" s="469"/>
      <c r="PPU32" s="15" t="s">
        <v>171</v>
      </c>
      <c r="PPV32" s="468" t="s">
        <v>101</v>
      </c>
      <c r="PPW32" s="468"/>
      <c r="PPX32" s="469"/>
      <c r="PPY32" s="15" t="s">
        <v>171</v>
      </c>
      <c r="PPZ32" s="468" t="s">
        <v>101</v>
      </c>
      <c r="PQA32" s="468"/>
      <c r="PQB32" s="469"/>
      <c r="PQC32" s="15" t="s">
        <v>171</v>
      </c>
      <c r="PQD32" s="468" t="s">
        <v>101</v>
      </c>
      <c r="PQE32" s="468"/>
      <c r="PQF32" s="469"/>
      <c r="PQG32" s="15" t="s">
        <v>171</v>
      </c>
      <c r="PQH32" s="468" t="s">
        <v>101</v>
      </c>
      <c r="PQI32" s="468"/>
      <c r="PQJ32" s="469"/>
      <c r="PQK32" s="15" t="s">
        <v>171</v>
      </c>
      <c r="PQL32" s="468" t="s">
        <v>101</v>
      </c>
      <c r="PQM32" s="468"/>
      <c r="PQN32" s="469"/>
      <c r="PQO32" s="15" t="s">
        <v>171</v>
      </c>
      <c r="PQP32" s="468" t="s">
        <v>101</v>
      </c>
      <c r="PQQ32" s="468"/>
      <c r="PQR32" s="469"/>
      <c r="PQS32" s="15" t="s">
        <v>171</v>
      </c>
      <c r="PQT32" s="468" t="s">
        <v>101</v>
      </c>
      <c r="PQU32" s="468"/>
      <c r="PQV32" s="469"/>
      <c r="PQW32" s="15" t="s">
        <v>171</v>
      </c>
      <c r="PQX32" s="468" t="s">
        <v>101</v>
      </c>
      <c r="PQY32" s="468"/>
      <c r="PQZ32" s="469"/>
      <c r="PRA32" s="15" t="s">
        <v>171</v>
      </c>
      <c r="PRB32" s="468" t="s">
        <v>101</v>
      </c>
      <c r="PRC32" s="468"/>
      <c r="PRD32" s="469"/>
      <c r="PRE32" s="15" t="s">
        <v>171</v>
      </c>
      <c r="PRF32" s="468" t="s">
        <v>101</v>
      </c>
      <c r="PRG32" s="468"/>
      <c r="PRH32" s="469"/>
      <c r="PRI32" s="15" t="s">
        <v>171</v>
      </c>
      <c r="PRJ32" s="468" t="s">
        <v>101</v>
      </c>
      <c r="PRK32" s="468"/>
      <c r="PRL32" s="469"/>
      <c r="PRM32" s="15" t="s">
        <v>171</v>
      </c>
      <c r="PRN32" s="468" t="s">
        <v>101</v>
      </c>
      <c r="PRO32" s="468"/>
      <c r="PRP32" s="469"/>
      <c r="PRQ32" s="15" t="s">
        <v>171</v>
      </c>
      <c r="PRR32" s="468" t="s">
        <v>101</v>
      </c>
      <c r="PRS32" s="468"/>
      <c r="PRT32" s="469"/>
      <c r="PRU32" s="15" t="s">
        <v>171</v>
      </c>
      <c r="PRV32" s="468" t="s">
        <v>101</v>
      </c>
      <c r="PRW32" s="468"/>
      <c r="PRX32" s="469"/>
      <c r="PRY32" s="15" t="s">
        <v>171</v>
      </c>
      <c r="PRZ32" s="468" t="s">
        <v>101</v>
      </c>
      <c r="PSA32" s="468"/>
      <c r="PSB32" s="469"/>
      <c r="PSC32" s="15" t="s">
        <v>171</v>
      </c>
      <c r="PSD32" s="468" t="s">
        <v>101</v>
      </c>
      <c r="PSE32" s="468"/>
      <c r="PSF32" s="469"/>
      <c r="PSG32" s="15" t="s">
        <v>171</v>
      </c>
      <c r="PSH32" s="468" t="s">
        <v>101</v>
      </c>
      <c r="PSI32" s="468"/>
      <c r="PSJ32" s="469"/>
      <c r="PSK32" s="15" t="s">
        <v>171</v>
      </c>
      <c r="PSL32" s="468" t="s">
        <v>101</v>
      </c>
      <c r="PSM32" s="468"/>
      <c r="PSN32" s="469"/>
      <c r="PSO32" s="15" t="s">
        <v>171</v>
      </c>
      <c r="PSP32" s="468" t="s">
        <v>101</v>
      </c>
      <c r="PSQ32" s="468"/>
      <c r="PSR32" s="469"/>
      <c r="PSS32" s="15" t="s">
        <v>171</v>
      </c>
      <c r="PST32" s="468" t="s">
        <v>101</v>
      </c>
      <c r="PSU32" s="468"/>
      <c r="PSV32" s="469"/>
      <c r="PSW32" s="15" t="s">
        <v>171</v>
      </c>
      <c r="PSX32" s="468" t="s">
        <v>101</v>
      </c>
      <c r="PSY32" s="468"/>
      <c r="PSZ32" s="469"/>
      <c r="PTA32" s="15" t="s">
        <v>171</v>
      </c>
      <c r="PTB32" s="468" t="s">
        <v>101</v>
      </c>
      <c r="PTC32" s="468"/>
      <c r="PTD32" s="469"/>
      <c r="PTE32" s="15" t="s">
        <v>171</v>
      </c>
      <c r="PTF32" s="468" t="s">
        <v>101</v>
      </c>
      <c r="PTG32" s="468"/>
      <c r="PTH32" s="469"/>
      <c r="PTI32" s="15" t="s">
        <v>171</v>
      </c>
      <c r="PTJ32" s="468" t="s">
        <v>101</v>
      </c>
      <c r="PTK32" s="468"/>
      <c r="PTL32" s="469"/>
      <c r="PTM32" s="15" t="s">
        <v>171</v>
      </c>
      <c r="PTN32" s="468" t="s">
        <v>101</v>
      </c>
      <c r="PTO32" s="468"/>
      <c r="PTP32" s="469"/>
      <c r="PTQ32" s="15" t="s">
        <v>171</v>
      </c>
      <c r="PTR32" s="468" t="s">
        <v>101</v>
      </c>
      <c r="PTS32" s="468"/>
      <c r="PTT32" s="469"/>
      <c r="PTU32" s="15" t="s">
        <v>171</v>
      </c>
      <c r="PTV32" s="468" t="s">
        <v>101</v>
      </c>
      <c r="PTW32" s="468"/>
      <c r="PTX32" s="469"/>
      <c r="PTY32" s="15" t="s">
        <v>171</v>
      </c>
      <c r="PTZ32" s="468" t="s">
        <v>101</v>
      </c>
      <c r="PUA32" s="468"/>
      <c r="PUB32" s="469"/>
      <c r="PUC32" s="15" t="s">
        <v>171</v>
      </c>
      <c r="PUD32" s="468" t="s">
        <v>101</v>
      </c>
      <c r="PUE32" s="468"/>
      <c r="PUF32" s="469"/>
      <c r="PUG32" s="15" t="s">
        <v>171</v>
      </c>
      <c r="PUH32" s="468" t="s">
        <v>101</v>
      </c>
      <c r="PUI32" s="468"/>
      <c r="PUJ32" s="469"/>
      <c r="PUK32" s="15" t="s">
        <v>171</v>
      </c>
      <c r="PUL32" s="468" t="s">
        <v>101</v>
      </c>
      <c r="PUM32" s="468"/>
      <c r="PUN32" s="469"/>
      <c r="PUO32" s="15" t="s">
        <v>171</v>
      </c>
      <c r="PUP32" s="468" t="s">
        <v>101</v>
      </c>
      <c r="PUQ32" s="468"/>
      <c r="PUR32" s="469"/>
      <c r="PUS32" s="15" t="s">
        <v>171</v>
      </c>
      <c r="PUT32" s="468" t="s">
        <v>101</v>
      </c>
      <c r="PUU32" s="468"/>
      <c r="PUV32" s="469"/>
      <c r="PUW32" s="15" t="s">
        <v>171</v>
      </c>
      <c r="PUX32" s="468" t="s">
        <v>101</v>
      </c>
      <c r="PUY32" s="468"/>
      <c r="PUZ32" s="469"/>
      <c r="PVA32" s="15" t="s">
        <v>171</v>
      </c>
      <c r="PVB32" s="468" t="s">
        <v>101</v>
      </c>
      <c r="PVC32" s="468"/>
      <c r="PVD32" s="469"/>
      <c r="PVE32" s="15" t="s">
        <v>171</v>
      </c>
      <c r="PVF32" s="468" t="s">
        <v>101</v>
      </c>
      <c r="PVG32" s="468"/>
      <c r="PVH32" s="469"/>
      <c r="PVI32" s="15" t="s">
        <v>171</v>
      </c>
      <c r="PVJ32" s="468" t="s">
        <v>101</v>
      </c>
      <c r="PVK32" s="468"/>
      <c r="PVL32" s="469"/>
      <c r="PVM32" s="15" t="s">
        <v>171</v>
      </c>
      <c r="PVN32" s="468" t="s">
        <v>101</v>
      </c>
      <c r="PVO32" s="468"/>
      <c r="PVP32" s="469"/>
      <c r="PVQ32" s="15" t="s">
        <v>171</v>
      </c>
      <c r="PVR32" s="468" t="s">
        <v>101</v>
      </c>
      <c r="PVS32" s="468"/>
      <c r="PVT32" s="469"/>
      <c r="PVU32" s="15" t="s">
        <v>171</v>
      </c>
      <c r="PVV32" s="468" t="s">
        <v>101</v>
      </c>
      <c r="PVW32" s="468"/>
      <c r="PVX32" s="469"/>
      <c r="PVY32" s="15" t="s">
        <v>171</v>
      </c>
      <c r="PVZ32" s="468" t="s">
        <v>101</v>
      </c>
      <c r="PWA32" s="468"/>
      <c r="PWB32" s="469"/>
      <c r="PWC32" s="15" t="s">
        <v>171</v>
      </c>
      <c r="PWD32" s="468" t="s">
        <v>101</v>
      </c>
      <c r="PWE32" s="468"/>
      <c r="PWF32" s="469"/>
      <c r="PWG32" s="15" t="s">
        <v>171</v>
      </c>
      <c r="PWH32" s="468" t="s">
        <v>101</v>
      </c>
      <c r="PWI32" s="468"/>
      <c r="PWJ32" s="469"/>
      <c r="PWK32" s="15" t="s">
        <v>171</v>
      </c>
      <c r="PWL32" s="468" t="s">
        <v>101</v>
      </c>
      <c r="PWM32" s="468"/>
      <c r="PWN32" s="469"/>
      <c r="PWO32" s="15" t="s">
        <v>171</v>
      </c>
      <c r="PWP32" s="468" t="s">
        <v>101</v>
      </c>
      <c r="PWQ32" s="468"/>
      <c r="PWR32" s="469"/>
      <c r="PWS32" s="15" t="s">
        <v>171</v>
      </c>
      <c r="PWT32" s="468" t="s">
        <v>101</v>
      </c>
      <c r="PWU32" s="468"/>
      <c r="PWV32" s="469"/>
      <c r="PWW32" s="15" t="s">
        <v>171</v>
      </c>
      <c r="PWX32" s="468" t="s">
        <v>101</v>
      </c>
      <c r="PWY32" s="468"/>
      <c r="PWZ32" s="469"/>
      <c r="PXA32" s="15" t="s">
        <v>171</v>
      </c>
      <c r="PXB32" s="468" t="s">
        <v>101</v>
      </c>
      <c r="PXC32" s="468"/>
      <c r="PXD32" s="469"/>
      <c r="PXE32" s="15" t="s">
        <v>171</v>
      </c>
      <c r="PXF32" s="468" t="s">
        <v>101</v>
      </c>
      <c r="PXG32" s="468"/>
      <c r="PXH32" s="469"/>
      <c r="PXI32" s="15" t="s">
        <v>171</v>
      </c>
      <c r="PXJ32" s="468" t="s">
        <v>101</v>
      </c>
      <c r="PXK32" s="468"/>
      <c r="PXL32" s="469"/>
      <c r="PXM32" s="15" t="s">
        <v>171</v>
      </c>
      <c r="PXN32" s="468" t="s">
        <v>101</v>
      </c>
      <c r="PXO32" s="468"/>
      <c r="PXP32" s="469"/>
      <c r="PXQ32" s="15" t="s">
        <v>171</v>
      </c>
      <c r="PXR32" s="468" t="s">
        <v>101</v>
      </c>
      <c r="PXS32" s="468"/>
      <c r="PXT32" s="469"/>
      <c r="PXU32" s="15" t="s">
        <v>171</v>
      </c>
      <c r="PXV32" s="468" t="s">
        <v>101</v>
      </c>
      <c r="PXW32" s="468"/>
      <c r="PXX32" s="469"/>
      <c r="PXY32" s="15" t="s">
        <v>171</v>
      </c>
      <c r="PXZ32" s="468" t="s">
        <v>101</v>
      </c>
      <c r="PYA32" s="468"/>
      <c r="PYB32" s="469"/>
      <c r="PYC32" s="15" t="s">
        <v>171</v>
      </c>
      <c r="PYD32" s="468" t="s">
        <v>101</v>
      </c>
      <c r="PYE32" s="468"/>
      <c r="PYF32" s="469"/>
      <c r="PYG32" s="15" t="s">
        <v>171</v>
      </c>
      <c r="PYH32" s="468" t="s">
        <v>101</v>
      </c>
      <c r="PYI32" s="468"/>
      <c r="PYJ32" s="469"/>
      <c r="PYK32" s="15" t="s">
        <v>171</v>
      </c>
      <c r="PYL32" s="468" t="s">
        <v>101</v>
      </c>
      <c r="PYM32" s="468"/>
      <c r="PYN32" s="469"/>
      <c r="PYO32" s="15" t="s">
        <v>171</v>
      </c>
      <c r="PYP32" s="468" t="s">
        <v>101</v>
      </c>
      <c r="PYQ32" s="468"/>
      <c r="PYR32" s="469"/>
      <c r="PYS32" s="15" t="s">
        <v>171</v>
      </c>
      <c r="PYT32" s="468" t="s">
        <v>101</v>
      </c>
      <c r="PYU32" s="468"/>
      <c r="PYV32" s="469"/>
      <c r="PYW32" s="15" t="s">
        <v>171</v>
      </c>
      <c r="PYX32" s="468" t="s">
        <v>101</v>
      </c>
      <c r="PYY32" s="468"/>
      <c r="PYZ32" s="469"/>
      <c r="PZA32" s="15" t="s">
        <v>171</v>
      </c>
      <c r="PZB32" s="468" t="s">
        <v>101</v>
      </c>
      <c r="PZC32" s="468"/>
      <c r="PZD32" s="469"/>
      <c r="PZE32" s="15" t="s">
        <v>171</v>
      </c>
      <c r="PZF32" s="468" t="s">
        <v>101</v>
      </c>
      <c r="PZG32" s="468"/>
      <c r="PZH32" s="469"/>
      <c r="PZI32" s="15" t="s">
        <v>171</v>
      </c>
      <c r="PZJ32" s="468" t="s">
        <v>101</v>
      </c>
      <c r="PZK32" s="468"/>
      <c r="PZL32" s="469"/>
      <c r="PZM32" s="15" t="s">
        <v>171</v>
      </c>
      <c r="PZN32" s="468" t="s">
        <v>101</v>
      </c>
      <c r="PZO32" s="468"/>
      <c r="PZP32" s="469"/>
      <c r="PZQ32" s="15" t="s">
        <v>171</v>
      </c>
      <c r="PZR32" s="468" t="s">
        <v>101</v>
      </c>
      <c r="PZS32" s="468"/>
      <c r="PZT32" s="469"/>
      <c r="PZU32" s="15" t="s">
        <v>171</v>
      </c>
      <c r="PZV32" s="468" t="s">
        <v>101</v>
      </c>
      <c r="PZW32" s="468"/>
      <c r="PZX32" s="469"/>
      <c r="PZY32" s="15" t="s">
        <v>171</v>
      </c>
      <c r="PZZ32" s="468" t="s">
        <v>101</v>
      </c>
      <c r="QAA32" s="468"/>
      <c r="QAB32" s="469"/>
      <c r="QAC32" s="15" t="s">
        <v>171</v>
      </c>
      <c r="QAD32" s="468" t="s">
        <v>101</v>
      </c>
      <c r="QAE32" s="468"/>
      <c r="QAF32" s="469"/>
      <c r="QAG32" s="15" t="s">
        <v>171</v>
      </c>
      <c r="QAH32" s="468" t="s">
        <v>101</v>
      </c>
      <c r="QAI32" s="468"/>
      <c r="QAJ32" s="469"/>
      <c r="QAK32" s="15" t="s">
        <v>171</v>
      </c>
      <c r="QAL32" s="468" t="s">
        <v>101</v>
      </c>
      <c r="QAM32" s="468"/>
      <c r="QAN32" s="469"/>
      <c r="QAO32" s="15" t="s">
        <v>171</v>
      </c>
      <c r="QAP32" s="468" t="s">
        <v>101</v>
      </c>
      <c r="QAQ32" s="468"/>
      <c r="QAR32" s="469"/>
      <c r="QAS32" s="15" t="s">
        <v>171</v>
      </c>
      <c r="QAT32" s="468" t="s">
        <v>101</v>
      </c>
      <c r="QAU32" s="468"/>
      <c r="QAV32" s="469"/>
      <c r="QAW32" s="15" t="s">
        <v>171</v>
      </c>
      <c r="QAX32" s="468" t="s">
        <v>101</v>
      </c>
      <c r="QAY32" s="468"/>
      <c r="QAZ32" s="469"/>
      <c r="QBA32" s="15" t="s">
        <v>171</v>
      </c>
      <c r="QBB32" s="468" t="s">
        <v>101</v>
      </c>
      <c r="QBC32" s="468"/>
      <c r="QBD32" s="469"/>
      <c r="QBE32" s="15" t="s">
        <v>171</v>
      </c>
      <c r="QBF32" s="468" t="s">
        <v>101</v>
      </c>
      <c r="QBG32" s="468"/>
      <c r="QBH32" s="469"/>
      <c r="QBI32" s="15" t="s">
        <v>171</v>
      </c>
      <c r="QBJ32" s="468" t="s">
        <v>101</v>
      </c>
      <c r="QBK32" s="468"/>
      <c r="QBL32" s="469"/>
      <c r="QBM32" s="15" t="s">
        <v>171</v>
      </c>
      <c r="QBN32" s="468" t="s">
        <v>101</v>
      </c>
      <c r="QBO32" s="468"/>
      <c r="QBP32" s="469"/>
      <c r="QBQ32" s="15" t="s">
        <v>171</v>
      </c>
      <c r="QBR32" s="468" t="s">
        <v>101</v>
      </c>
      <c r="QBS32" s="468"/>
      <c r="QBT32" s="469"/>
      <c r="QBU32" s="15" t="s">
        <v>171</v>
      </c>
      <c r="QBV32" s="468" t="s">
        <v>101</v>
      </c>
      <c r="QBW32" s="468"/>
      <c r="QBX32" s="469"/>
      <c r="QBY32" s="15" t="s">
        <v>171</v>
      </c>
      <c r="QBZ32" s="468" t="s">
        <v>101</v>
      </c>
      <c r="QCA32" s="468"/>
      <c r="QCB32" s="469"/>
      <c r="QCC32" s="15" t="s">
        <v>171</v>
      </c>
      <c r="QCD32" s="468" t="s">
        <v>101</v>
      </c>
      <c r="QCE32" s="468"/>
      <c r="QCF32" s="469"/>
      <c r="QCG32" s="15" t="s">
        <v>171</v>
      </c>
      <c r="QCH32" s="468" t="s">
        <v>101</v>
      </c>
      <c r="QCI32" s="468"/>
      <c r="QCJ32" s="469"/>
      <c r="QCK32" s="15" t="s">
        <v>171</v>
      </c>
      <c r="QCL32" s="468" t="s">
        <v>101</v>
      </c>
      <c r="QCM32" s="468"/>
      <c r="QCN32" s="469"/>
      <c r="QCO32" s="15" t="s">
        <v>171</v>
      </c>
      <c r="QCP32" s="468" t="s">
        <v>101</v>
      </c>
      <c r="QCQ32" s="468"/>
      <c r="QCR32" s="469"/>
      <c r="QCS32" s="15" t="s">
        <v>171</v>
      </c>
      <c r="QCT32" s="468" t="s">
        <v>101</v>
      </c>
      <c r="QCU32" s="468"/>
      <c r="QCV32" s="469"/>
      <c r="QCW32" s="15" t="s">
        <v>171</v>
      </c>
      <c r="QCX32" s="468" t="s">
        <v>101</v>
      </c>
      <c r="QCY32" s="468"/>
      <c r="QCZ32" s="469"/>
      <c r="QDA32" s="15" t="s">
        <v>171</v>
      </c>
      <c r="QDB32" s="468" t="s">
        <v>101</v>
      </c>
      <c r="QDC32" s="468"/>
      <c r="QDD32" s="469"/>
      <c r="QDE32" s="15" t="s">
        <v>171</v>
      </c>
      <c r="QDF32" s="468" t="s">
        <v>101</v>
      </c>
      <c r="QDG32" s="468"/>
      <c r="QDH32" s="469"/>
      <c r="QDI32" s="15" t="s">
        <v>171</v>
      </c>
      <c r="QDJ32" s="468" t="s">
        <v>101</v>
      </c>
      <c r="QDK32" s="468"/>
      <c r="QDL32" s="469"/>
      <c r="QDM32" s="15" t="s">
        <v>171</v>
      </c>
      <c r="QDN32" s="468" t="s">
        <v>101</v>
      </c>
      <c r="QDO32" s="468"/>
      <c r="QDP32" s="469"/>
      <c r="QDQ32" s="15" t="s">
        <v>171</v>
      </c>
      <c r="QDR32" s="468" t="s">
        <v>101</v>
      </c>
      <c r="QDS32" s="468"/>
      <c r="QDT32" s="469"/>
      <c r="QDU32" s="15" t="s">
        <v>171</v>
      </c>
      <c r="QDV32" s="468" t="s">
        <v>101</v>
      </c>
      <c r="QDW32" s="468"/>
      <c r="QDX32" s="469"/>
      <c r="QDY32" s="15" t="s">
        <v>171</v>
      </c>
      <c r="QDZ32" s="468" t="s">
        <v>101</v>
      </c>
      <c r="QEA32" s="468"/>
      <c r="QEB32" s="469"/>
      <c r="QEC32" s="15" t="s">
        <v>171</v>
      </c>
      <c r="QED32" s="468" t="s">
        <v>101</v>
      </c>
      <c r="QEE32" s="468"/>
      <c r="QEF32" s="469"/>
      <c r="QEG32" s="15" t="s">
        <v>171</v>
      </c>
      <c r="QEH32" s="468" t="s">
        <v>101</v>
      </c>
      <c r="QEI32" s="468"/>
      <c r="QEJ32" s="469"/>
      <c r="QEK32" s="15" t="s">
        <v>171</v>
      </c>
      <c r="QEL32" s="468" t="s">
        <v>101</v>
      </c>
      <c r="QEM32" s="468"/>
      <c r="QEN32" s="469"/>
      <c r="QEO32" s="15" t="s">
        <v>171</v>
      </c>
      <c r="QEP32" s="468" t="s">
        <v>101</v>
      </c>
      <c r="QEQ32" s="468"/>
      <c r="QER32" s="469"/>
      <c r="QES32" s="15" t="s">
        <v>171</v>
      </c>
      <c r="QET32" s="468" t="s">
        <v>101</v>
      </c>
      <c r="QEU32" s="468"/>
      <c r="QEV32" s="469"/>
      <c r="QEW32" s="15" t="s">
        <v>171</v>
      </c>
      <c r="QEX32" s="468" t="s">
        <v>101</v>
      </c>
      <c r="QEY32" s="468"/>
      <c r="QEZ32" s="469"/>
      <c r="QFA32" s="15" t="s">
        <v>171</v>
      </c>
      <c r="QFB32" s="468" t="s">
        <v>101</v>
      </c>
      <c r="QFC32" s="468"/>
      <c r="QFD32" s="469"/>
      <c r="QFE32" s="15" t="s">
        <v>171</v>
      </c>
      <c r="QFF32" s="468" t="s">
        <v>101</v>
      </c>
      <c r="QFG32" s="468"/>
      <c r="QFH32" s="469"/>
      <c r="QFI32" s="15" t="s">
        <v>171</v>
      </c>
      <c r="QFJ32" s="468" t="s">
        <v>101</v>
      </c>
      <c r="QFK32" s="468"/>
      <c r="QFL32" s="469"/>
      <c r="QFM32" s="15" t="s">
        <v>171</v>
      </c>
      <c r="QFN32" s="468" t="s">
        <v>101</v>
      </c>
      <c r="QFO32" s="468"/>
      <c r="QFP32" s="469"/>
      <c r="QFQ32" s="15" t="s">
        <v>171</v>
      </c>
      <c r="QFR32" s="468" t="s">
        <v>101</v>
      </c>
      <c r="QFS32" s="468"/>
      <c r="QFT32" s="469"/>
      <c r="QFU32" s="15" t="s">
        <v>171</v>
      </c>
      <c r="QFV32" s="468" t="s">
        <v>101</v>
      </c>
      <c r="QFW32" s="468"/>
      <c r="QFX32" s="469"/>
      <c r="QFY32" s="15" t="s">
        <v>171</v>
      </c>
      <c r="QFZ32" s="468" t="s">
        <v>101</v>
      </c>
      <c r="QGA32" s="468"/>
      <c r="QGB32" s="469"/>
      <c r="QGC32" s="15" t="s">
        <v>171</v>
      </c>
      <c r="QGD32" s="468" t="s">
        <v>101</v>
      </c>
      <c r="QGE32" s="468"/>
      <c r="QGF32" s="469"/>
      <c r="QGG32" s="15" t="s">
        <v>171</v>
      </c>
      <c r="QGH32" s="468" t="s">
        <v>101</v>
      </c>
      <c r="QGI32" s="468"/>
      <c r="QGJ32" s="469"/>
      <c r="QGK32" s="15" t="s">
        <v>171</v>
      </c>
      <c r="QGL32" s="468" t="s">
        <v>101</v>
      </c>
      <c r="QGM32" s="468"/>
      <c r="QGN32" s="469"/>
      <c r="QGO32" s="15" t="s">
        <v>171</v>
      </c>
      <c r="QGP32" s="468" t="s">
        <v>101</v>
      </c>
      <c r="QGQ32" s="468"/>
      <c r="QGR32" s="469"/>
      <c r="QGS32" s="15" t="s">
        <v>171</v>
      </c>
      <c r="QGT32" s="468" t="s">
        <v>101</v>
      </c>
      <c r="QGU32" s="468"/>
      <c r="QGV32" s="469"/>
      <c r="QGW32" s="15" t="s">
        <v>171</v>
      </c>
      <c r="QGX32" s="468" t="s">
        <v>101</v>
      </c>
      <c r="QGY32" s="468"/>
      <c r="QGZ32" s="469"/>
      <c r="QHA32" s="15" t="s">
        <v>171</v>
      </c>
      <c r="QHB32" s="468" t="s">
        <v>101</v>
      </c>
      <c r="QHC32" s="468"/>
      <c r="QHD32" s="469"/>
      <c r="QHE32" s="15" t="s">
        <v>171</v>
      </c>
      <c r="QHF32" s="468" t="s">
        <v>101</v>
      </c>
      <c r="QHG32" s="468"/>
      <c r="QHH32" s="469"/>
      <c r="QHI32" s="15" t="s">
        <v>171</v>
      </c>
      <c r="QHJ32" s="468" t="s">
        <v>101</v>
      </c>
      <c r="QHK32" s="468"/>
      <c r="QHL32" s="469"/>
      <c r="QHM32" s="15" t="s">
        <v>171</v>
      </c>
      <c r="QHN32" s="468" t="s">
        <v>101</v>
      </c>
      <c r="QHO32" s="468"/>
      <c r="QHP32" s="469"/>
      <c r="QHQ32" s="15" t="s">
        <v>171</v>
      </c>
      <c r="QHR32" s="468" t="s">
        <v>101</v>
      </c>
      <c r="QHS32" s="468"/>
      <c r="QHT32" s="469"/>
      <c r="QHU32" s="15" t="s">
        <v>171</v>
      </c>
      <c r="QHV32" s="468" t="s">
        <v>101</v>
      </c>
      <c r="QHW32" s="468"/>
      <c r="QHX32" s="469"/>
      <c r="QHY32" s="15" t="s">
        <v>171</v>
      </c>
      <c r="QHZ32" s="468" t="s">
        <v>101</v>
      </c>
      <c r="QIA32" s="468"/>
      <c r="QIB32" s="469"/>
      <c r="QIC32" s="15" t="s">
        <v>171</v>
      </c>
      <c r="QID32" s="468" t="s">
        <v>101</v>
      </c>
      <c r="QIE32" s="468"/>
      <c r="QIF32" s="469"/>
      <c r="QIG32" s="15" t="s">
        <v>171</v>
      </c>
      <c r="QIH32" s="468" t="s">
        <v>101</v>
      </c>
      <c r="QII32" s="468"/>
      <c r="QIJ32" s="469"/>
      <c r="QIK32" s="15" t="s">
        <v>171</v>
      </c>
      <c r="QIL32" s="468" t="s">
        <v>101</v>
      </c>
      <c r="QIM32" s="468"/>
      <c r="QIN32" s="469"/>
      <c r="QIO32" s="15" t="s">
        <v>171</v>
      </c>
      <c r="QIP32" s="468" t="s">
        <v>101</v>
      </c>
      <c r="QIQ32" s="468"/>
      <c r="QIR32" s="469"/>
      <c r="QIS32" s="15" t="s">
        <v>171</v>
      </c>
      <c r="QIT32" s="468" t="s">
        <v>101</v>
      </c>
      <c r="QIU32" s="468"/>
      <c r="QIV32" s="469"/>
      <c r="QIW32" s="15" t="s">
        <v>171</v>
      </c>
      <c r="QIX32" s="468" t="s">
        <v>101</v>
      </c>
      <c r="QIY32" s="468"/>
      <c r="QIZ32" s="469"/>
      <c r="QJA32" s="15" t="s">
        <v>171</v>
      </c>
      <c r="QJB32" s="468" t="s">
        <v>101</v>
      </c>
      <c r="QJC32" s="468"/>
      <c r="QJD32" s="469"/>
      <c r="QJE32" s="15" t="s">
        <v>171</v>
      </c>
      <c r="QJF32" s="468" t="s">
        <v>101</v>
      </c>
      <c r="QJG32" s="468"/>
      <c r="QJH32" s="469"/>
      <c r="QJI32" s="15" t="s">
        <v>171</v>
      </c>
      <c r="QJJ32" s="468" t="s">
        <v>101</v>
      </c>
      <c r="QJK32" s="468"/>
      <c r="QJL32" s="469"/>
      <c r="QJM32" s="15" t="s">
        <v>171</v>
      </c>
      <c r="QJN32" s="468" t="s">
        <v>101</v>
      </c>
      <c r="QJO32" s="468"/>
      <c r="QJP32" s="469"/>
      <c r="QJQ32" s="15" t="s">
        <v>171</v>
      </c>
      <c r="QJR32" s="468" t="s">
        <v>101</v>
      </c>
      <c r="QJS32" s="468"/>
      <c r="QJT32" s="469"/>
      <c r="QJU32" s="15" t="s">
        <v>171</v>
      </c>
      <c r="QJV32" s="468" t="s">
        <v>101</v>
      </c>
      <c r="QJW32" s="468"/>
      <c r="QJX32" s="469"/>
      <c r="QJY32" s="15" t="s">
        <v>171</v>
      </c>
      <c r="QJZ32" s="468" t="s">
        <v>101</v>
      </c>
      <c r="QKA32" s="468"/>
      <c r="QKB32" s="469"/>
      <c r="QKC32" s="15" t="s">
        <v>171</v>
      </c>
      <c r="QKD32" s="468" t="s">
        <v>101</v>
      </c>
      <c r="QKE32" s="468"/>
      <c r="QKF32" s="469"/>
      <c r="QKG32" s="15" t="s">
        <v>171</v>
      </c>
      <c r="QKH32" s="468" t="s">
        <v>101</v>
      </c>
      <c r="QKI32" s="468"/>
      <c r="QKJ32" s="469"/>
      <c r="QKK32" s="15" t="s">
        <v>171</v>
      </c>
      <c r="QKL32" s="468" t="s">
        <v>101</v>
      </c>
      <c r="QKM32" s="468"/>
      <c r="QKN32" s="469"/>
      <c r="QKO32" s="15" t="s">
        <v>171</v>
      </c>
      <c r="QKP32" s="468" t="s">
        <v>101</v>
      </c>
      <c r="QKQ32" s="468"/>
      <c r="QKR32" s="469"/>
      <c r="QKS32" s="15" t="s">
        <v>171</v>
      </c>
      <c r="QKT32" s="468" t="s">
        <v>101</v>
      </c>
      <c r="QKU32" s="468"/>
      <c r="QKV32" s="469"/>
      <c r="QKW32" s="15" t="s">
        <v>171</v>
      </c>
      <c r="QKX32" s="468" t="s">
        <v>101</v>
      </c>
      <c r="QKY32" s="468"/>
      <c r="QKZ32" s="469"/>
      <c r="QLA32" s="15" t="s">
        <v>171</v>
      </c>
      <c r="QLB32" s="468" t="s">
        <v>101</v>
      </c>
      <c r="QLC32" s="468"/>
      <c r="QLD32" s="469"/>
      <c r="QLE32" s="15" t="s">
        <v>171</v>
      </c>
      <c r="QLF32" s="468" t="s">
        <v>101</v>
      </c>
      <c r="QLG32" s="468"/>
      <c r="QLH32" s="469"/>
      <c r="QLI32" s="15" t="s">
        <v>171</v>
      </c>
      <c r="QLJ32" s="468" t="s">
        <v>101</v>
      </c>
      <c r="QLK32" s="468"/>
      <c r="QLL32" s="469"/>
      <c r="QLM32" s="15" t="s">
        <v>171</v>
      </c>
      <c r="QLN32" s="468" t="s">
        <v>101</v>
      </c>
      <c r="QLO32" s="468"/>
      <c r="QLP32" s="469"/>
      <c r="QLQ32" s="15" t="s">
        <v>171</v>
      </c>
      <c r="QLR32" s="468" t="s">
        <v>101</v>
      </c>
      <c r="QLS32" s="468"/>
      <c r="QLT32" s="469"/>
      <c r="QLU32" s="15" t="s">
        <v>171</v>
      </c>
      <c r="QLV32" s="468" t="s">
        <v>101</v>
      </c>
      <c r="QLW32" s="468"/>
      <c r="QLX32" s="469"/>
      <c r="QLY32" s="15" t="s">
        <v>171</v>
      </c>
      <c r="QLZ32" s="468" t="s">
        <v>101</v>
      </c>
      <c r="QMA32" s="468"/>
      <c r="QMB32" s="469"/>
      <c r="QMC32" s="15" t="s">
        <v>171</v>
      </c>
      <c r="QMD32" s="468" t="s">
        <v>101</v>
      </c>
      <c r="QME32" s="468"/>
      <c r="QMF32" s="469"/>
      <c r="QMG32" s="15" t="s">
        <v>171</v>
      </c>
      <c r="QMH32" s="468" t="s">
        <v>101</v>
      </c>
      <c r="QMI32" s="468"/>
      <c r="QMJ32" s="469"/>
      <c r="QMK32" s="15" t="s">
        <v>171</v>
      </c>
      <c r="QML32" s="468" t="s">
        <v>101</v>
      </c>
      <c r="QMM32" s="468"/>
      <c r="QMN32" s="469"/>
      <c r="QMO32" s="15" t="s">
        <v>171</v>
      </c>
      <c r="QMP32" s="468" t="s">
        <v>101</v>
      </c>
      <c r="QMQ32" s="468"/>
      <c r="QMR32" s="469"/>
      <c r="QMS32" s="15" t="s">
        <v>171</v>
      </c>
      <c r="QMT32" s="468" t="s">
        <v>101</v>
      </c>
      <c r="QMU32" s="468"/>
      <c r="QMV32" s="469"/>
      <c r="QMW32" s="15" t="s">
        <v>171</v>
      </c>
      <c r="QMX32" s="468" t="s">
        <v>101</v>
      </c>
      <c r="QMY32" s="468"/>
      <c r="QMZ32" s="469"/>
      <c r="QNA32" s="15" t="s">
        <v>171</v>
      </c>
      <c r="QNB32" s="468" t="s">
        <v>101</v>
      </c>
      <c r="QNC32" s="468"/>
      <c r="QND32" s="469"/>
      <c r="QNE32" s="15" t="s">
        <v>171</v>
      </c>
      <c r="QNF32" s="468" t="s">
        <v>101</v>
      </c>
      <c r="QNG32" s="468"/>
      <c r="QNH32" s="469"/>
      <c r="QNI32" s="15" t="s">
        <v>171</v>
      </c>
      <c r="QNJ32" s="468" t="s">
        <v>101</v>
      </c>
      <c r="QNK32" s="468"/>
      <c r="QNL32" s="469"/>
      <c r="QNM32" s="15" t="s">
        <v>171</v>
      </c>
      <c r="QNN32" s="468" t="s">
        <v>101</v>
      </c>
      <c r="QNO32" s="468"/>
      <c r="QNP32" s="469"/>
      <c r="QNQ32" s="15" t="s">
        <v>171</v>
      </c>
      <c r="QNR32" s="468" t="s">
        <v>101</v>
      </c>
      <c r="QNS32" s="468"/>
      <c r="QNT32" s="469"/>
      <c r="QNU32" s="15" t="s">
        <v>171</v>
      </c>
      <c r="QNV32" s="468" t="s">
        <v>101</v>
      </c>
      <c r="QNW32" s="468"/>
      <c r="QNX32" s="469"/>
      <c r="QNY32" s="15" t="s">
        <v>171</v>
      </c>
      <c r="QNZ32" s="468" t="s">
        <v>101</v>
      </c>
      <c r="QOA32" s="468"/>
      <c r="QOB32" s="469"/>
      <c r="QOC32" s="15" t="s">
        <v>171</v>
      </c>
      <c r="QOD32" s="468" t="s">
        <v>101</v>
      </c>
      <c r="QOE32" s="468"/>
      <c r="QOF32" s="469"/>
      <c r="QOG32" s="15" t="s">
        <v>171</v>
      </c>
      <c r="QOH32" s="468" t="s">
        <v>101</v>
      </c>
      <c r="QOI32" s="468"/>
      <c r="QOJ32" s="469"/>
      <c r="QOK32" s="15" t="s">
        <v>171</v>
      </c>
      <c r="QOL32" s="468" t="s">
        <v>101</v>
      </c>
      <c r="QOM32" s="468"/>
      <c r="QON32" s="469"/>
      <c r="QOO32" s="15" t="s">
        <v>171</v>
      </c>
      <c r="QOP32" s="468" t="s">
        <v>101</v>
      </c>
      <c r="QOQ32" s="468"/>
      <c r="QOR32" s="469"/>
      <c r="QOS32" s="15" t="s">
        <v>171</v>
      </c>
      <c r="QOT32" s="468" t="s">
        <v>101</v>
      </c>
      <c r="QOU32" s="468"/>
      <c r="QOV32" s="469"/>
      <c r="QOW32" s="15" t="s">
        <v>171</v>
      </c>
      <c r="QOX32" s="468" t="s">
        <v>101</v>
      </c>
      <c r="QOY32" s="468"/>
      <c r="QOZ32" s="469"/>
      <c r="QPA32" s="15" t="s">
        <v>171</v>
      </c>
      <c r="QPB32" s="468" t="s">
        <v>101</v>
      </c>
      <c r="QPC32" s="468"/>
      <c r="QPD32" s="469"/>
      <c r="QPE32" s="15" t="s">
        <v>171</v>
      </c>
      <c r="QPF32" s="468" t="s">
        <v>101</v>
      </c>
      <c r="QPG32" s="468"/>
      <c r="QPH32" s="469"/>
      <c r="QPI32" s="15" t="s">
        <v>171</v>
      </c>
      <c r="QPJ32" s="468" t="s">
        <v>101</v>
      </c>
      <c r="QPK32" s="468"/>
      <c r="QPL32" s="469"/>
      <c r="QPM32" s="15" t="s">
        <v>171</v>
      </c>
      <c r="QPN32" s="468" t="s">
        <v>101</v>
      </c>
      <c r="QPO32" s="468"/>
      <c r="QPP32" s="469"/>
      <c r="QPQ32" s="15" t="s">
        <v>171</v>
      </c>
      <c r="QPR32" s="468" t="s">
        <v>101</v>
      </c>
      <c r="QPS32" s="468"/>
      <c r="QPT32" s="469"/>
      <c r="QPU32" s="15" t="s">
        <v>171</v>
      </c>
      <c r="QPV32" s="468" t="s">
        <v>101</v>
      </c>
      <c r="QPW32" s="468"/>
      <c r="QPX32" s="469"/>
      <c r="QPY32" s="15" t="s">
        <v>171</v>
      </c>
      <c r="QPZ32" s="468" t="s">
        <v>101</v>
      </c>
      <c r="QQA32" s="468"/>
      <c r="QQB32" s="469"/>
      <c r="QQC32" s="15" t="s">
        <v>171</v>
      </c>
      <c r="QQD32" s="468" t="s">
        <v>101</v>
      </c>
      <c r="QQE32" s="468"/>
      <c r="QQF32" s="469"/>
      <c r="QQG32" s="15" t="s">
        <v>171</v>
      </c>
      <c r="QQH32" s="468" t="s">
        <v>101</v>
      </c>
      <c r="QQI32" s="468"/>
      <c r="QQJ32" s="469"/>
      <c r="QQK32" s="15" t="s">
        <v>171</v>
      </c>
      <c r="QQL32" s="468" t="s">
        <v>101</v>
      </c>
      <c r="QQM32" s="468"/>
      <c r="QQN32" s="469"/>
      <c r="QQO32" s="15" t="s">
        <v>171</v>
      </c>
      <c r="QQP32" s="468" t="s">
        <v>101</v>
      </c>
      <c r="QQQ32" s="468"/>
      <c r="QQR32" s="469"/>
      <c r="QQS32" s="15" t="s">
        <v>171</v>
      </c>
      <c r="QQT32" s="468" t="s">
        <v>101</v>
      </c>
      <c r="QQU32" s="468"/>
      <c r="QQV32" s="469"/>
      <c r="QQW32" s="15" t="s">
        <v>171</v>
      </c>
      <c r="QQX32" s="468" t="s">
        <v>101</v>
      </c>
      <c r="QQY32" s="468"/>
      <c r="QQZ32" s="469"/>
      <c r="QRA32" s="15" t="s">
        <v>171</v>
      </c>
      <c r="QRB32" s="468" t="s">
        <v>101</v>
      </c>
      <c r="QRC32" s="468"/>
      <c r="QRD32" s="469"/>
      <c r="QRE32" s="15" t="s">
        <v>171</v>
      </c>
      <c r="QRF32" s="468" t="s">
        <v>101</v>
      </c>
      <c r="QRG32" s="468"/>
      <c r="QRH32" s="469"/>
      <c r="QRI32" s="15" t="s">
        <v>171</v>
      </c>
      <c r="QRJ32" s="468" t="s">
        <v>101</v>
      </c>
      <c r="QRK32" s="468"/>
      <c r="QRL32" s="469"/>
      <c r="QRM32" s="15" t="s">
        <v>171</v>
      </c>
      <c r="QRN32" s="468" t="s">
        <v>101</v>
      </c>
      <c r="QRO32" s="468"/>
      <c r="QRP32" s="469"/>
      <c r="QRQ32" s="15" t="s">
        <v>171</v>
      </c>
      <c r="QRR32" s="468" t="s">
        <v>101</v>
      </c>
      <c r="QRS32" s="468"/>
      <c r="QRT32" s="469"/>
      <c r="QRU32" s="15" t="s">
        <v>171</v>
      </c>
      <c r="QRV32" s="468" t="s">
        <v>101</v>
      </c>
      <c r="QRW32" s="468"/>
      <c r="QRX32" s="469"/>
      <c r="QRY32" s="15" t="s">
        <v>171</v>
      </c>
      <c r="QRZ32" s="468" t="s">
        <v>101</v>
      </c>
      <c r="QSA32" s="468"/>
      <c r="QSB32" s="469"/>
      <c r="QSC32" s="15" t="s">
        <v>171</v>
      </c>
      <c r="QSD32" s="468" t="s">
        <v>101</v>
      </c>
      <c r="QSE32" s="468"/>
      <c r="QSF32" s="469"/>
      <c r="QSG32" s="15" t="s">
        <v>171</v>
      </c>
      <c r="QSH32" s="468" t="s">
        <v>101</v>
      </c>
      <c r="QSI32" s="468"/>
      <c r="QSJ32" s="469"/>
      <c r="QSK32" s="15" t="s">
        <v>171</v>
      </c>
      <c r="QSL32" s="468" t="s">
        <v>101</v>
      </c>
      <c r="QSM32" s="468"/>
      <c r="QSN32" s="469"/>
      <c r="QSO32" s="15" t="s">
        <v>171</v>
      </c>
      <c r="QSP32" s="468" t="s">
        <v>101</v>
      </c>
      <c r="QSQ32" s="468"/>
      <c r="QSR32" s="469"/>
      <c r="QSS32" s="15" t="s">
        <v>171</v>
      </c>
      <c r="QST32" s="468" t="s">
        <v>101</v>
      </c>
      <c r="QSU32" s="468"/>
      <c r="QSV32" s="469"/>
      <c r="QSW32" s="15" t="s">
        <v>171</v>
      </c>
      <c r="QSX32" s="468" t="s">
        <v>101</v>
      </c>
      <c r="QSY32" s="468"/>
      <c r="QSZ32" s="469"/>
      <c r="QTA32" s="15" t="s">
        <v>171</v>
      </c>
      <c r="QTB32" s="468" t="s">
        <v>101</v>
      </c>
      <c r="QTC32" s="468"/>
      <c r="QTD32" s="469"/>
      <c r="QTE32" s="15" t="s">
        <v>171</v>
      </c>
      <c r="QTF32" s="468" t="s">
        <v>101</v>
      </c>
      <c r="QTG32" s="468"/>
      <c r="QTH32" s="469"/>
      <c r="QTI32" s="15" t="s">
        <v>171</v>
      </c>
      <c r="QTJ32" s="468" t="s">
        <v>101</v>
      </c>
      <c r="QTK32" s="468"/>
      <c r="QTL32" s="469"/>
      <c r="QTM32" s="15" t="s">
        <v>171</v>
      </c>
      <c r="QTN32" s="468" t="s">
        <v>101</v>
      </c>
      <c r="QTO32" s="468"/>
      <c r="QTP32" s="469"/>
      <c r="QTQ32" s="15" t="s">
        <v>171</v>
      </c>
      <c r="QTR32" s="468" t="s">
        <v>101</v>
      </c>
      <c r="QTS32" s="468"/>
      <c r="QTT32" s="469"/>
      <c r="QTU32" s="15" t="s">
        <v>171</v>
      </c>
      <c r="QTV32" s="468" t="s">
        <v>101</v>
      </c>
      <c r="QTW32" s="468"/>
      <c r="QTX32" s="469"/>
      <c r="QTY32" s="15" t="s">
        <v>171</v>
      </c>
      <c r="QTZ32" s="468" t="s">
        <v>101</v>
      </c>
      <c r="QUA32" s="468"/>
      <c r="QUB32" s="469"/>
      <c r="QUC32" s="15" t="s">
        <v>171</v>
      </c>
      <c r="QUD32" s="468" t="s">
        <v>101</v>
      </c>
      <c r="QUE32" s="468"/>
      <c r="QUF32" s="469"/>
      <c r="QUG32" s="15" t="s">
        <v>171</v>
      </c>
      <c r="QUH32" s="468" t="s">
        <v>101</v>
      </c>
      <c r="QUI32" s="468"/>
      <c r="QUJ32" s="469"/>
      <c r="QUK32" s="15" t="s">
        <v>171</v>
      </c>
      <c r="QUL32" s="468" t="s">
        <v>101</v>
      </c>
      <c r="QUM32" s="468"/>
      <c r="QUN32" s="469"/>
      <c r="QUO32" s="15" t="s">
        <v>171</v>
      </c>
      <c r="QUP32" s="468" t="s">
        <v>101</v>
      </c>
      <c r="QUQ32" s="468"/>
      <c r="QUR32" s="469"/>
      <c r="QUS32" s="15" t="s">
        <v>171</v>
      </c>
      <c r="QUT32" s="468" t="s">
        <v>101</v>
      </c>
      <c r="QUU32" s="468"/>
      <c r="QUV32" s="469"/>
      <c r="QUW32" s="15" t="s">
        <v>171</v>
      </c>
      <c r="QUX32" s="468" t="s">
        <v>101</v>
      </c>
      <c r="QUY32" s="468"/>
      <c r="QUZ32" s="469"/>
      <c r="QVA32" s="15" t="s">
        <v>171</v>
      </c>
      <c r="QVB32" s="468" t="s">
        <v>101</v>
      </c>
      <c r="QVC32" s="468"/>
      <c r="QVD32" s="469"/>
      <c r="QVE32" s="15" t="s">
        <v>171</v>
      </c>
      <c r="QVF32" s="468" t="s">
        <v>101</v>
      </c>
      <c r="QVG32" s="468"/>
      <c r="QVH32" s="469"/>
      <c r="QVI32" s="15" t="s">
        <v>171</v>
      </c>
      <c r="QVJ32" s="468" t="s">
        <v>101</v>
      </c>
      <c r="QVK32" s="468"/>
      <c r="QVL32" s="469"/>
      <c r="QVM32" s="15" t="s">
        <v>171</v>
      </c>
      <c r="QVN32" s="468" t="s">
        <v>101</v>
      </c>
      <c r="QVO32" s="468"/>
      <c r="QVP32" s="469"/>
      <c r="QVQ32" s="15" t="s">
        <v>171</v>
      </c>
      <c r="QVR32" s="468" t="s">
        <v>101</v>
      </c>
      <c r="QVS32" s="468"/>
      <c r="QVT32" s="469"/>
      <c r="QVU32" s="15" t="s">
        <v>171</v>
      </c>
      <c r="QVV32" s="468" t="s">
        <v>101</v>
      </c>
      <c r="QVW32" s="468"/>
      <c r="QVX32" s="469"/>
      <c r="QVY32" s="15" t="s">
        <v>171</v>
      </c>
      <c r="QVZ32" s="468" t="s">
        <v>101</v>
      </c>
      <c r="QWA32" s="468"/>
      <c r="QWB32" s="469"/>
      <c r="QWC32" s="15" t="s">
        <v>171</v>
      </c>
      <c r="QWD32" s="468" t="s">
        <v>101</v>
      </c>
      <c r="QWE32" s="468"/>
      <c r="QWF32" s="469"/>
      <c r="QWG32" s="15" t="s">
        <v>171</v>
      </c>
      <c r="QWH32" s="468" t="s">
        <v>101</v>
      </c>
      <c r="QWI32" s="468"/>
      <c r="QWJ32" s="469"/>
      <c r="QWK32" s="15" t="s">
        <v>171</v>
      </c>
      <c r="QWL32" s="468" t="s">
        <v>101</v>
      </c>
      <c r="QWM32" s="468"/>
      <c r="QWN32" s="469"/>
      <c r="QWO32" s="15" t="s">
        <v>171</v>
      </c>
      <c r="QWP32" s="468" t="s">
        <v>101</v>
      </c>
      <c r="QWQ32" s="468"/>
      <c r="QWR32" s="469"/>
      <c r="QWS32" s="15" t="s">
        <v>171</v>
      </c>
      <c r="QWT32" s="468" t="s">
        <v>101</v>
      </c>
      <c r="QWU32" s="468"/>
      <c r="QWV32" s="469"/>
      <c r="QWW32" s="15" t="s">
        <v>171</v>
      </c>
      <c r="QWX32" s="468" t="s">
        <v>101</v>
      </c>
      <c r="QWY32" s="468"/>
      <c r="QWZ32" s="469"/>
      <c r="QXA32" s="15" t="s">
        <v>171</v>
      </c>
      <c r="QXB32" s="468" t="s">
        <v>101</v>
      </c>
      <c r="QXC32" s="468"/>
      <c r="QXD32" s="469"/>
      <c r="QXE32" s="15" t="s">
        <v>171</v>
      </c>
      <c r="QXF32" s="468" t="s">
        <v>101</v>
      </c>
      <c r="QXG32" s="468"/>
      <c r="QXH32" s="469"/>
      <c r="QXI32" s="15" t="s">
        <v>171</v>
      </c>
      <c r="QXJ32" s="468" t="s">
        <v>101</v>
      </c>
      <c r="QXK32" s="468"/>
      <c r="QXL32" s="469"/>
      <c r="QXM32" s="15" t="s">
        <v>171</v>
      </c>
      <c r="QXN32" s="468" t="s">
        <v>101</v>
      </c>
      <c r="QXO32" s="468"/>
      <c r="QXP32" s="469"/>
      <c r="QXQ32" s="15" t="s">
        <v>171</v>
      </c>
      <c r="QXR32" s="468" t="s">
        <v>101</v>
      </c>
      <c r="QXS32" s="468"/>
      <c r="QXT32" s="469"/>
      <c r="QXU32" s="15" t="s">
        <v>171</v>
      </c>
      <c r="QXV32" s="468" t="s">
        <v>101</v>
      </c>
      <c r="QXW32" s="468"/>
      <c r="QXX32" s="469"/>
      <c r="QXY32" s="15" t="s">
        <v>171</v>
      </c>
      <c r="QXZ32" s="468" t="s">
        <v>101</v>
      </c>
      <c r="QYA32" s="468"/>
      <c r="QYB32" s="469"/>
      <c r="QYC32" s="15" t="s">
        <v>171</v>
      </c>
      <c r="QYD32" s="468" t="s">
        <v>101</v>
      </c>
      <c r="QYE32" s="468"/>
      <c r="QYF32" s="469"/>
      <c r="QYG32" s="15" t="s">
        <v>171</v>
      </c>
      <c r="QYH32" s="468" t="s">
        <v>101</v>
      </c>
      <c r="QYI32" s="468"/>
      <c r="QYJ32" s="469"/>
      <c r="QYK32" s="15" t="s">
        <v>171</v>
      </c>
      <c r="QYL32" s="468" t="s">
        <v>101</v>
      </c>
      <c r="QYM32" s="468"/>
      <c r="QYN32" s="469"/>
      <c r="QYO32" s="15" t="s">
        <v>171</v>
      </c>
      <c r="QYP32" s="468" t="s">
        <v>101</v>
      </c>
      <c r="QYQ32" s="468"/>
      <c r="QYR32" s="469"/>
      <c r="QYS32" s="15" t="s">
        <v>171</v>
      </c>
      <c r="QYT32" s="468" t="s">
        <v>101</v>
      </c>
      <c r="QYU32" s="468"/>
      <c r="QYV32" s="469"/>
      <c r="QYW32" s="15" t="s">
        <v>171</v>
      </c>
      <c r="QYX32" s="468" t="s">
        <v>101</v>
      </c>
      <c r="QYY32" s="468"/>
      <c r="QYZ32" s="469"/>
      <c r="QZA32" s="15" t="s">
        <v>171</v>
      </c>
      <c r="QZB32" s="468" t="s">
        <v>101</v>
      </c>
      <c r="QZC32" s="468"/>
      <c r="QZD32" s="469"/>
      <c r="QZE32" s="15" t="s">
        <v>171</v>
      </c>
      <c r="QZF32" s="468" t="s">
        <v>101</v>
      </c>
      <c r="QZG32" s="468"/>
      <c r="QZH32" s="469"/>
      <c r="QZI32" s="15" t="s">
        <v>171</v>
      </c>
      <c r="QZJ32" s="468" t="s">
        <v>101</v>
      </c>
      <c r="QZK32" s="468"/>
      <c r="QZL32" s="469"/>
      <c r="QZM32" s="15" t="s">
        <v>171</v>
      </c>
      <c r="QZN32" s="468" t="s">
        <v>101</v>
      </c>
      <c r="QZO32" s="468"/>
      <c r="QZP32" s="469"/>
      <c r="QZQ32" s="15" t="s">
        <v>171</v>
      </c>
      <c r="QZR32" s="468" t="s">
        <v>101</v>
      </c>
      <c r="QZS32" s="468"/>
      <c r="QZT32" s="469"/>
      <c r="QZU32" s="15" t="s">
        <v>171</v>
      </c>
      <c r="QZV32" s="468" t="s">
        <v>101</v>
      </c>
      <c r="QZW32" s="468"/>
      <c r="QZX32" s="469"/>
      <c r="QZY32" s="15" t="s">
        <v>171</v>
      </c>
      <c r="QZZ32" s="468" t="s">
        <v>101</v>
      </c>
      <c r="RAA32" s="468"/>
      <c r="RAB32" s="469"/>
      <c r="RAC32" s="15" t="s">
        <v>171</v>
      </c>
      <c r="RAD32" s="468" t="s">
        <v>101</v>
      </c>
      <c r="RAE32" s="468"/>
      <c r="RAF32" s="469"/>
      <c r="RAG32" s="15" t="s">
        <v>171</v>
      </c>
      <c r="RAH32" s="468" t="s">
        <v>101</v>
      </c>
      <c r="RAI32" s="468"/>
      <c r="RAJ32" s="469"/>
      <c r="RAK32" s="15" t="s">
        <v>171</v>
      </c>
      <c r="RAL32" s="468" t="s">
        <v>101</v>
      </c>
      <c r="RAM32" s="468"/>
      <c r="RAN32" s="469"/>
      <c r="RAO32" s="15" t="s">
        <v>171</v>
      </c>
      <c r="RAP32" s="468" t="s">
        <v>101</v>
      </c>
      <c r="RAQ32" s="468"/>
      <c r="RAR32" s="469"/>
      <c r="RAS32" s="15" t="s">
        <v>171</v>
      </c>
      <c r="RAT32" s="468" t="s">
        <v>101</v>
      </c>
      <c r="RAU32" s="468"/>
      <c r="RAV32" s="469"/>
      <c r="RAW32" s="15" t="s">
        <v>171</v>
      </c>
      <c r="RAX32" s="468" t="s">
        <v>101</v>
      </c>
      <c r="RAY32" s="468"/>
      <c r="RAZ32" s="469"/>
      <c r="RBA32" s="15" t="s">
        <v>171</v>
      </c>
      <c r="RBB32" s="468" t="s">
        <v>101</v>
      </c>
      <c r="RBC32" s="468"/>
      <c r="RBD32" s="469"/>
      <c r="RBE32" s="15" t="s">
        <v>171</v>
      </c>
      <c r="RBF32" s="468" t="s">
        <v>101</v>
      </c>
      <c r="RBG32" s="468"/>
      <c r="RBH32" s="469"/>
      <c r="RBI32" s="15" t="s">
        <v>171</v>
      </c>
      <c r="RBJ32" s="468" t="s">
        <v>101</v>
      </c>
      <c r="RBK32" s="468"/>
      <c r="RBL32" s="469"/>
      <c r="RBM32" s="15" t="s">
        <v>171</v>
      </c>
      <c r="RBN32" s="468" t="s">
        <v>101</v>
      </c>
      <c r="RBO32" s="468"/>
      <c r="RBP32" s="469"/>
      <c r="RBQ32" s="15" t="s">
        <v>171</v>
      </c>
      <c r="RBR32" s="468" t="s">
        <v>101</v>
      </c>
      <c r="RBS32" s="468"/>
      <c r="RBT32" s="469"/>
      <c r="RBU32" s="15" t="s">
        <v>171</v>
      </c>
      <c r="RBV32" s="468" t="s">
        <v>101</v>
      </c>
      <c r="RBW32" s="468"/>
      <c r="RBX32" s="469"/>
      <c r="RBY32" s="15" t="s">
        <v>171</v>
      </c>
      <c r="RBZ32" s="468" t="s">
        <v>101</v>
      </c>
      <c r="RCA32" s="468"/>
      <c r="RCB32" s="469"/>
      <c r="RCC32" s="15" t="s">
        <v>171</v>
      </c>
      <c r="RCD32" s="468" t="s">
        <v>101</v>
      </c>
      <c r="RCE32" s="468"/>
      <c r="RCF32" s="469"/>
      <c r="RCG32" s="15" t="s">
        <v>171</v>
      </c>
      <c r="RCH32" s="468" t="s">
        <v>101</v>
      </c>
      <c r="RCI32" s="468"/>
      <c r="RCJ32" s="469"/>
      <c r="RCK32" s="15" t="s">
        <v>171</v>
      </c>
      <c r="RCL32" s="468" t="s">
        <v>101</v>
      </c>
      <c r="RCM32" s="468"/>
      <c r="RCN32" s="469"/>
      <c r="RCO32" s="15" t="s">
        <v>171</v>
      </c>
      <c r="RCP32" s="468" t="s">
        <v>101</v>
      </c>
      <c r="RCQ32" s="468"/>
      <c r="RCR32" s="469"/>
      <c r="RCS32" s="15" t="s">
        <v>171</v>
      </c>
      <c r="RCT32" s="468" t="s">
        <v>101</v>
      </c>
      <c r="RCU32" s="468"/>
      <c r="RCV32" s="469"/>
      <c r="RCW32" s="15" t="s">
        <v>171</v>
      </c>
      <c r="RCX32" s="468" t="s">
        <v>101</v>
      </c>
      <c r="RCY32" s="468"/>
      <c r="RCZ32" s="469"/>
      <c r="RDA32" s="15" t="s">
        <v>171</v>
      </c>
      <c r="RDB32" s="468" t="s">
        <v>101</v>
      </c>
      <c r="RDC32" s="468"/>
      <c r="RDD32" s="469"/>
      <c r="RDE32" s="15" t="s">
        <v>171</v>
      </c>
      <c r="RDF32" s="468" t="s">
        <v>101</v>
      </c>
      <c r="RDG32" s="468"/>
      <c r="RDH32" s="469"/>
      <c r="RDI32" s="15" t="s">
        <v>171</v>
      </c>
      <c r="RDJ32" s="468" t="s">
        <v>101</v>
      </c>
      <c r="RDK32" s="468"/>
      <c r="RDL32" s="469"/>
      <c r="RDM32" s="15" t="s">
        <v>171</v>
      </c>
      <c r="RDN32" s="468" t="s">
        <v>101</v>
      </c>
      <c r="RDO32" s="468"/>
      <c r="RDP32" s="469"/>
      <c r="RDQ32" s="15" t="s">
        <v>171</v>
      </c>
      <c r="RDR32" s="468" t="s">
        <v>101</v>
      </c>
      <c r="RDS32" s="468"/>
      <c r="RDT32" s="469"/>
      <c r="RDU32" s="15" t="s">
        <v>171</v>
      </c>
      <c r="RDV32" s="468" t="s">
        <v>101</v>
      </c>
      <c r="RDW32" s="468"/>
      <c r="RDX32" s="469"/>
      <c r="RDY32" s="15" t="s">
        <v>171</v>
      </c>
      <c r="RDZ32" s="468" t="s">
        <v>101</v>
      </c>
      <c r="REA32" s="468"/>
      <c r="REB32" s="469"/>
      <c r="REC32" s="15" t="s">
        <v>171</v>
      </c>
      <c r="RED32" s="468" t="s">
        <v>101</v>
      </c>
      <c r="REE32" s="468"/>
      <c r="REF32" s="469"/>
      <c r="REG32" s="15" t="s">
        <v>171</v>
      </c>
      <c r="REH32" s="468" t="s">
        <v>101</v>
      </c>
      <c r="REI32" s="468"/>
      <c r="REJ32" s="469"/>
      <c r="REK32" s="15" t="s">
        <v>171</v>
      </c>
      <c r="REL32" s="468" t="s">
        <v>101</v>
      </c>
      <c r="REM32" s="468"/>
      <c r="REN32" s="469"/>
      <c r="REO32" s="15" t="s">
        <v>171</v>
      </c>
      <c r="REP32" s="468" t="s">
        <v>101</v>
      </c>
      <c r="REQ32" s="468"/>
      <c r="RER32" s="469"/>
      <c r="RES32" s="15" t="s">
        <v>171</v>
      </c>
      <c r="RET32" s="468" t="s">
        <v>101</v>
      </c>
      <c r="REU32" s="468"/>
      <c r="REV32" s="469"/>
      <c r="REW32" s="15" t="s">
        <v>171</v>
      </c>
      <c r="REX32" s="468" t="s">
        <v>101</v>
      </c>
      <c r="REY32" s="468"/>
      <c r="REZ32" s="469"/>
      <c r="RFA32" s="15" t="s">
        <v>171</v>
      </c>
      <c r="RFB32" s="468" t="s">
        <v>101</v>
      </c>
      <c r="RFC32" s="468"/>
      <c r="RFD32" s="469"/>
      <c r="RFE32" s="15" t="s">
        <v>171</v>
      </c>
      <c r="RFF32" s="468" t="s">
        <v>101</v>
      </c>
      <c r="RFG32" s="468"/>
      <c r="RFH32" s="469"/>
      <c r="RFI32" s="15" t="s">
        <v>171</v>
      </c>
      <c r="RFJ32" s="468" t="s">
        <v>101</v>
      </c>
      <c r="RFK32" s="468"/>
      <c r="RFL32" s="469"/>
      <c r="RFM32" s="15" t="s">
        <v>171</v>
      </c>
      <c r="RFN32" s="468" t="s">
        <v>101</v>
      </c>
      <c r="RFO32" s="468"/>
      <c r="RFP32" s="469"/>
      <c r="RFQ32" s="15" t="s">
        <v>171</v>
      </c>
      <c r="RFR32" s="468" t="s">
        <v>101</v>
      </c>
      <c r="RFS32" s="468"/>
      <c r="RFT32" s="469"/>
      <c r="RFU32" s="15" t="s">
        <v>171</v>
      </c>
      <c r="RFV32" s="468" t="s">
        <v>101</v>
      </c>
      <c r="RFW32" s="468"/>
      <c r="RFX32" s="469"/>
      <c r="RFY32" s="15" t="s">
        <v>171</v>
      </c>
      <c r="RFZ32" s="468" t="s">
        <v>101</v>
      </c>
      <c r="RGA32" s="468"/>
      <c r="RGB32" s="469"/>
      <c r="RGC32" s="15" t="s">
        <v>171</v>
      </c>
      <c r="RGD32" s="468" t="s">
        <v>101</v>
      </c>
      <c r="RGE32" s="468"/>
      <c r="RGF32" s="469"/>
      <c r="RGG32" s="15" t="s">
        <v>171</v>
      </c>
      <c r="RGH32" s="468" t="s">
        <v>101</v>
      </c>
      <c r="RGI32" s="468"/>
      <c r="RGJ32" s="469"/>
      <c r="RGK32" s="15" t="s">
        <v>171</v>
      </c>
      <c r="RGL32" s="468" t="s">
        <v>101</v>
      </c>
      <c r="RGM32" s="468"/>
      <c r="RGN32" s="469"/>
      <c r="RGO32" s="15" t="s">
        <v>171</v>
      </c>
      <c r="RGP32" s="468" t="s">
        <v>101</v>
      </c>
      <c r="RGQ32" s="468"/>
      <c r="RGR32" s="469"/>
      <c r="RGS32" s="15" t="s">
        <v>171</v>
      </c>
      <c r="RGT32" s="468" t="s">
        <v>101</v>
      </c>
      <c r="RGU32" s="468"/>
      <c r="RGV32" s="469"/>
      <c r="RGW32" s="15" t="s">
        <v>171</v>
      </c>
      <c r="RGX32" s="468" t="s">
        <v>101</v>
      </c>
      <c r="RGY32" s="468"/>
      <c r="RGZ32" s="469"/>
      <c r="RHA32" s="15" t="s">
        <v>171</v>
      </c>
      <c r="RHB32" s="468" t="s">
        <v>101</v>
      </c>
      <c r="RHC32" s="468"/>
      <c r="RHD32" s="469"/>
      <c r="RHE32" s="15" t="s">
        <v>171</v>
      </c>
      <c r="RHF32" s="468" t="s">
        <v>101</v>
      </c>
      <c r="RHG32" s="468"/>
      <c r="RHH32" s="469"/>
      <c r="RHI32" s="15" t="s">
        <v>171</v>
      </c>
      <c r="RHJ32" s="468" t="s">
        <v>101</v>
      </c>
      <c r="RHK32" s="468"/>
      <c r="RHL32" s="469"/>
      <c r="RHM32" s="15" t="s">
        <v>171</v>
      </c>
      <c r="RHN32" s="468" t="s">
        <v>101</v>
      </c>
      <c r="RHO32" s="468"/>
      <c r="RHP32" s="469"/>
      <c r="RHQ32" s="15" t="s">
        <v>171</v>
      </c>
      <c r="RHR32" s="468" t="s">
        <v>101</v>
      </c>
      <c r="RHS32" s="468"/>
      <c r="RHT32" s="469"/>
      <c r="RHU32" s="15" t="s">
        <v>171</v>
      </c>
      <c r="RHV32" s="468" t="s">
        <v>101</v>
      </c>
      <c r="RHW32" s="468"/>
      <c r="RHX32" s="469"/>
      <c r="RHY32" s="15" t="s">
        <v>171</v>
      </c>
      <c r="RHZ32" s="468" t="s">
        <v>101</v>
      </c>
      <c r="RIA32" s="468"/>
      <c r="RIB32" s="469"/>
      <c r="RIC32" s="15" t="s">
        <v>171</v>
      </c>
      <c r="RID32" s="468" t="s">
        <v>101</v>
      </c>
      <c r="RIE32" s="468"/>
      <c r="RIF32" s="469"/>
      <c r="RIG32" s="15" t="s">
        <v>171</v>
      </c>
      <c r="RIH32" s="468" t="s">
        <v>101</v>
      </c>
      <c r="RII32" s="468"/>
      <c r="RIJ32" s="469"/>
      <c r="RIK32" s="15" t="s">
        <v>171</v>
      </c>
      <c r="RIL32" s="468" t="s">
        <v>101</v>
      </c>
      <c r="RIM32" s="468"/>
      <c r="RIN32" s="469"/>
      <c r="RIO32" s="15" t="s">
        <v>171</v>
      </c>
      <c r="RIP32" s="468" t="s">
        <v>101</v>
      </c>
      <c r="RIQ32" s="468"/>
      <c r="RIR32" s="469"/>
      <c r="RIS32" s="15" t="s">
        <v>171</v>
      </c>
      <c r="RIT32" s="468" t="s">
        <v>101</v>
      </c>
      <c r="RIU32" s="468"/>
      <c r="RIV32" s="469"/>
      <c r="RIW32" s="15" t="s">
        <v>171</v>
      </c>
      <c r="RIX32" s="468" t="s">
        <v>101</v>
      </c>
      <c r="RIY32" s="468"/>
      <c r="RIZ32" s="469"/>
      <c r="RJA32" s="15" t="s">
        <v>171</v>
      </c>
      <c r="RJB32" s="468" t="s">
        <v>101</v>
      </c>
      <c r="RJC32" s="468"/>
      <c r="RJD32" s="469"/>
      <c r="RJE32" s="15" t="s">
        <v>171</v>
      </c>
      <c r="RJF32" s="468" t="s">
        <v>101</v>
      </c>
      <c r="RJG32" s="468"/>
      <c r="RJH32" s="469"/>
      <c r="RJI32" s="15" t="s">
        <v>171</v>
      </c>
      <c r="RJJ32" s="468" t="s">
        <v>101</v>
      </c>
      <c r="RJK32" s="468"/>
      <c r="RJL32" s="469"/>
      <c r="RJM32" s="15" t="s">
        <v>171</v>
      </c>
      <c r="RJN32" s="468" t="s">
        <v>101</v>
      </c>
      <c r="RJO32" s="468"/>
      <c r="RJP32" s="469"/>
      <c r="RJQ32" s="15" t="s">
        <v>171</v>
      </c>
      <c r="RJR32" s="468" t="s">
        <v>101</v>
      </c>
      <c r="RJS32" s="468"/>
      <c r="RJT32" s="469"/>
      <c r="RJU32" s="15" t="s">
        <v>171</v>
      </c>
      <c r="RJV32" s="468" t="s">
        <v>101</v>
      </c>
      <c r="RJW32" s="468"/>
      <c r="RJX32" s="469"/>
      <c r="RJY32" s="15" t="s">
        <v>171</v>
      </c>
      <c r="RJZ32" s="468" t="s">
        <v>101</v>
      </c>
      <c r="RKA32" s="468"/>
      <c r="RKB32" s="469"/>
      <c r="RKC32" s="15" t="s">
        <v>171</v>
      </c>
      <c r="RKD32" s="468" t="s">
        <v>101</v>
      </c>
      <c r="RKE32" s="468"/>
      <c r="RKF32" s="469"/>
      <c r="RKG32" s="15" t="s">
        <v>171</v>
      </c>
      <c r="RKH32" s="468" t="s">
        <v>101</v>
      </c>
      <c r="RKI32" s="468"/>
      <c r="RKJ32" s="469"/>
      <c r="RKK32" s="15" t="s">
        <v>171</v>
      </c>
      <c r="RKL32" s="468" t="s">
        <v>101</v>
      </c>
      <c r="RKM32" s="468"/>
      <c r="RKN32" s="469"/>
      <c r="RKO32" s="15" t="s">
        <v>171</v>
      </c>
      <c r="RKP32" s="468" t="s">
        <v>101</v>
      </c>
      <c r="RKQ32" s="468"/>
      <c r="RKR32" s="469"/>
      <c r="RKS32" s="15" t="s">
        <v>171</v>
      </c>
      <c r="RKT32" s="468" t="s">
        <v>101</v>
      </c>
      <c r="RKU32" s="468"/>
      <c r="RKV32" s="469"/>
      <c r="RKW32" s="15" t="s">
        <v>171</v>
      </c>
      <c r="RKX32" s="468" t="s">
        <v>101</v>
      </c>
      <c r="RKY32" s="468"/>
      <c r="RKZ32" s="469"/>
      <c r="RLA32" s="15" t="s">
        <v>171</v>
      </c>
      <c r="RLB32" s="468" t="s">
        <v>101</v>
      </c>
      <c r="RLC32" s="468"/>
      <c r="RLD32" s="469"/>
      <c r="RLE32" s="15" t="s">
        <v>171</v>
      </c>
      <c r="RLF32" s="468" t="s">
        <v>101</v>
      </c>
      <c r="RLG32" s="468"/>
      <c r="RLH32" s="469"/>
      <c r="RLI32" s="15" t="s">
        <v>171</v>
      </c>
      <c r="RLJ32" s="468" t="s">
        <v>101</v>
      </c>
      <c r="RLK32" s="468"/>
      <c r="RLL32" s="469"/>
      <c r="RLM32" s="15" t="s">
        <v>171</v>
      </c>
      <c r="RLN32" s="468" t="s">
        <v>101</v>
      </c>
      <c r="RLO32" s="468"/>
      <c r="RLP32" s="469"/>
      <c r="RLQ32" s="15" t="s">
        <v>171</v>
      </c>
      <c r="RLR32" s="468" t="s">
        <v>101</v>
      </c>
      <c r="RLS32" s="468"/>
      <c r="RLT32" s="469"/>
      <c r="RLU32" s="15" t="s">
        <v>171</v>
      </c>
      <c r="RLV32" s="468" t="s">
        <v>101</v>
      </c>
      <c r="RLW32" s="468"/>
      <c r="RLX32" s="469"/>
      <c r="RLY32" s="15" t="s">
        <v>171</v>
      </c>
      <c r="RLZ32" s="468" t="s">
        <v>101</v>
      </c>
      <c r="RMA32" s="468"/>
      <c r="RMB32" s="469"/>
      <c r="RMC32" s="15" t="s">
        <v>171</v>
      </c>
      <c r="RMD32" s="468" t="s">
        <v>101</v>
      </c>
      <c r="RME32" s="468"/>
      <c r="RMF32" s="469"/>
      <c r="RMG32" s="15" t="s">
        <v>171</v>
      </c>
      <c r="RMH32" s="468" t="s">
        <v>101</v>
      </c>
      <c r="RMI32" s="468"/>
      <c r="RMJ32" s="469"/>
      <c r="RMK32" s="15" t="s">
        <v>171</v>
      </c>
      <c r="RML32" s="468" t="s">
        <v>101</v>
      </c>
      <c r="RMM32" s="468"/>
      <c r="RMN32" s="469"/>
      <c r="RMO32" s="15" t="s">
        <v>171</v>
      </c>
      <c r="RMP32" s="468" t="s">
        <v>101</v>
      </c>
      <c r="RMQ32" s="468"/>
      <c r="RMR32" s="469"/>
      <c r="RMS32" s="15" t="s">
        <v>171</v>
      </c>
      <c r="RMT32" s="468" t="s">
        <v>101</v>
      </c>
      <c r="RMU32" s="468"/>
      <c r="RMV32" s="469"/>
      <c r="RMW32" s="15" t="s">
        <v>171</v>
      </c>
      <c r="RMX32" s="468" t="s">
        <v>101</v>
      </c>
      <c r="RMY32" s="468"/>
      <c r="RMZ32" s="469"/>
      <c r="RNA32" s="15" t="s">
        <v>171</v>
      </c>
      <c r="RNB32" s="468" t="s">
        <v>101</v>
      </c>
      <c r="RNC32" s="468"/>
      <c r="RND32" s="469"/>
      <c r="RNE32" s="15" t="s">
        <v>171</v>
      </c>
      <c r="RNF32" s="468" t="s">
        <v>101</v>
      </c>
      <c r="RNG32" s="468"/>
      <c r="RNH32" s="469"/>
      <c r="RNI32" s="15" t="s">
        <v>171</v>
      </c>
      <c r="RNJ32" s="468" t="s">
        <v>101</v>
      </c>
      <c r="RNK32" s="468"/>
      <c r="RNL32" s="469"/>
      <c r="RNM32" s="15" t="s">
        <v>171</v>
      </c>
      <c r="RNN32" s="468" t="s">
        <v>101</v>
      </c>
      <c r="RNO32" s="468"/>
      <c r="RNP32" s="469"/>
      <c r="RNQ32" s="15" t="s">
        <v>171</v>
      </c>
      <c r="RNR32" s="468" t="s">
        <v>101</v>
      </c>
      <c r="RNS32" s="468"/>
      <c r="RNT32" s="469"/>
      <c r="RNU32" s="15" t="s">
        <v>171</v>
      </c>
      <c r="RNV32" s="468" t="s">
        <v>101</v>
      </c>
      <c r="RNW32" s="468"/>
      <c r="RNX32" s="469"/>
      <c r="RNY32" s="15" t="s">
        <v>171</v>
      </c>
      <c r="RNZ32" s="468" t="s">
        <v>101</v>
      </c>
      <c r="ROA32" s="468"/>
      <c r="ROB32" s="469"/>
      <c r="ROC32" s="15" t="s">
        <v>171</v>
      </c>
      <c r="ROD32" s="468" t="s">
        <v>101</v>
      </c>
      <c r="ROE32" s="468"/>
      <c r="ROF32" s="469"/>
      <c r="ROG32" s="15" t="s">
        <v>171</v>
      </c>
      <c r="ROH32" s="468" t="s">
        <v>101</v>
      </c>
      <c r="ROI32" s="468"/>
      <c r="ROJ32" s="469"/>
      <c r="ROK32" s="15" t="s">
        <v>171</v>
      </c>
      <c r="ROL32" s="468" t="s">
        <v>101</v>
      </c>
      <c r="ROM32" s="468"/>
      <c r="RON32" s="469"/>
      <c r="ROO32" s="15" t="s">
        <v>171</v>
      </c>
      <c r="ROP32" s="468" t="s">
        <v>101</v>
      </c>
      <c r="ROQ32" s="468"/>
      <c r="ROR32" s="469"/>
      <c r="ROS32" s="15" t="s">
        <v>171</v>
      </c>
      <c r="ROT32" s="468" t="s">
        <v>101</v>
      </c>
      <c r="ROU32" s="468"/>
      <c r="ROV32" s="469"/>
      <c r="ROW32" s="15" t="s">
        <v>171</v>
      </c>
      <c r="ROX32" s="468" t="s">
        <v>101</v>
      </c>
      <c r="ROY32" s="468"/>
      <c r="ROZ32" s="469"/>
      <c r="RPA32" s="15" t="s">
        <v>171</v>
      </c>
      <c r="RPB32" s="468" t="s">
        <v>101</v>
      </c>
      <c r="RPC32" s="468"/>
      <c r="RPD32" s="469"/>
      <c r="RPE32" s="15" t="s">
        <v>171</v>
      </c>
      <c r="RPF32" s="468" t="s">
        <v>101</v>
      </c>
      <c r="RPG32" s="468"/>
      <c r="RPH32" s="469"/>
      <c r="RPI32" s="15" t="s">
        <v>171</v>
      </c>
      <c r="RPJ32" s="468" t="s">
        <v>101</v>
      </c>
      <c r="RPK32" s="468"/>
      <c r="RPL32" s="469"/>
      <c r="RPM32" s="15" t="s">
        <v>171</v>
      </c>
      <c r="RPN32" s="468" t="s">
        <v>101</v>
      </c>
      <c r="RPO32" s="468"/>
      <c r="RPP32" s="469"/>
      <c r="RPQ32" s="15" t="s">
        <v>171</v>
      </c>
      <c r="RPR32" s="468" t="s">
        <v>101</v>
      </c>
      <c r="RPS32" s="468"/>
      <c r="RPT32" s="469"/>
      <c r="RPU32" s="15" t="s">
        <v>171</v>
      </c>
      <c r="RPV32" s="468" t="s">
        <v>101</v>
      </c>
      <c r="RPW32" s="468"/>
      <c r="RPX32" s="469"/>
      <c r="RPY32" s="15" t="s">
        <v>171</v>
      </c>
      <c r="RPZ32" s="468" t="s">
        <v>101</v>
      </c>
      <c r="RQA32" s="468"/>
      <c r="RQB32" s="469"/>
      <c r="RQC32" s="15" t="s">
        <v>171</v>
      </c>
      <c r="RQD32" s="468" t="s">
        <v>101</v>
      </c>
      <c r="RQE32" s="468"/>
      <c r="RQF32" s="469"/>
      <c r="RQG32" s="15" t="s">
        <v>171</v>
      </c>
      <c r="RQH32" s="468" t="s">
        <v>101</v>
      </c>
      <c r="RQI32" s="468"/>
      <c r="RQJ32" s="469"/>
      <c r="RQK32" s="15" t="s">
        <v>171</v>
      </c>
      <c r="RQL32" s="468" t="s">
        <v>101</v>
      </c>
      <c r="RQM32" s="468"/>
      <c r="RQN32" s="469"/>
      <c r="RQO32" s="15" t="s">
        <v>171</v>
      </c>
      <c r="RQP32" s="468" t="s">
        <v>101</v>
      </c>
      <c r="RQQ32" s="468"/>
      <c r="RQR32" s="469"/>
      <c r="RQS32" s="15" t="s">
        <v>171</v>
      </c>
      <c r="RQT32" s="468" t="s">
        <v>101</v>
      </c>
      <c r="RQU32" s="468"/>
      <c r="RQV32" s="469"/>
      <c r="RQW32" s="15" t="s">
        <v>171</v>
      </c>
      <c r="RQX32" s="468" t="s">
        <v>101</v>
      </c>
      <c r="RQY32" s="468"/>
      <c r="RQZ32" s="469"/>
      <c r="RRA32" s="15" t="s">
        <v>171</v>
      </c>
      <c r="RRB32" s="468" t="s">
        <v>101</v>
      </c>
      <c r="RRC32" s="468"/>
      <c r="RRD32" s="469"/>
      <c r="RRE32" s="15" t="s">
        <v>171</v>
      </c>
      <c r="RRF32" s="468" t="s">
        <v>101</v>
      </c>
      <c r="RRG32" s="468"/>
      <c r="RRH32" s="469"/>
      <c r="RRI32" s="15" t="s">
        <v>171</v>
      </c>
      <c r="RRJ32" s="468" t="s">
        <v>101</v>
      </c>
      <c r="RRK32" s="468"/>
      <c r="RRL32" s="469"/>
      <c r="RRM32" s="15" t="s">
        <v>171</v>
      </c>
      <c r="RRN32" s="468" t="s">
        <v>101</v>
      </c>
      <c r="RRO32" s="468"/>
      <c r="RRP32" s="469"/>
      <c r="RRQ32" s="15" t="s">
        <v>171</v>
      </c>
      <c r="RRR32" s="468" t="s">
        <v>101</v>
      </c>
      <c r="RRS32" s="468"/>
      <c r="RRT32" s="469"/>
      <c r="RRU32" s="15" t="s">
        <v>171</v>
      </c>
      <c r="RRV32" s="468" t="s">
        <v>101</v>
      </c>
      <c r="RRW32" s="468"/>
      <c r="RRX32" s="469"/>
      <c r="RRY32" s="15" t="s">
        <v>171</v>
      </c>
      <c r="RRZ32" s="468" t="s">
        <v>101</v>
      </c>
      <c r="RSA32" s="468"/>
      <c r="RSB32" s="469"/>
      <c r="RSC32" s="15" t="s">
        <v>171</v>
      </c>
      <c r="RSD32" s="468" t="s">
        <v>101</v>
      </c>
      <c r="RSE32" s="468"/>
      <c r="RSF32" s="469"/>
      <c r="RSG32" s="15" t="s">
        <v>171</v>
      </c>
      <c r="RSH32" s="468" t="s">
        <v>101</v>
      </c>
      <c r="RSI32" s="468"/>
      <c r="RSJ32" s="469"/>
      <c r="RSK32" s="15" t="s">
        <v>171</v>
      </c>
      <c r="RSL32" s="468" t="s">
        <v>101</v>
      </c>
      <c r="RSM32" s="468"/>
      <c r="RSN32" s="469"/>
      <c r="RSO32" s="15" t="s">
        <v>171</v>
      </c>
      <c r="RSP32" s="468" t="s">
        <v>101</v>
      </c>
      <c r="RSQ32" s="468"/>
      <c r="RSR32" s="469"/>
      <c r="RSS32" s="15" t="s">
        <v>171</v>
      </c>
      <c r="RST32" s="468" t="s">
        <v>101</v>
      </c>
      <c r="RSU32" s="468"/>
      <c r="RSV32" s="469"/>
      <c r="RSW32" s="15" t="s">
        <v>171</v>
      </c>
      <c r="RSX32" s="468" t="s">
        <v>101</v>
      </c>
      <c r="RSY32" s="468"/>
      <c r="RSZ32" s="469"/>
      <c r="RTA32" s="15" t="s">
        <v>171</v>
      </c>
      <c r="RTB32" s="468" t="s">
        <v>101</v>
      </c>
      <c r="RTC32" s="468"/>
      <c r="RTD32" s="469"/>
      <c r="RTE32" s="15" t="s">
        <v>171</v>
      </c>
      <c r="RTF32" s="468" t="s">
        <v>101</v>
      </c>
      <c r="RTG32" s="468"/>
      <c r="RTH32" s="469"/>
      <c r="RTI32" s="15" t="s">
        <v>171</v>
      </c>
      <c r="RTJ32" s="468" t="s">
        <v>101</v>
      </c>
      <c r="RTK32" s="468"/>
      <c r="RTL32" s="469"/>
      <c r="RTM32" s="15" t="s">
        <v>171</v>
      </c>
      <c r="RTN32" s="468" t="s">
        <v>101</v>
      </c>
      <c r="RTO32" s="468"/>
      <c r="RTP32" s="469"/>
      <c r="RTQ32" s="15" t="s">
        <v>171</v>
      </c>
      <c r="RTR32" s="468" t="s">
        <v>101</v>
      </c>
      <c r="RTS32" s="468"/>
      <c r="RTT32" s="469"/>
      <c r="RTU32" s="15" t="s">
        <v>171</v>
      </c>
      <c r="RTV32" s="468" t="s">
        <v>101</v>
      </c>
      <c r="RTW32" s="468"/>
      <c r="RTX32" s="469"/>
      <c r="RTY32" s="15" t="s">
        <v>171</v>
      </c>
      <c r="RTZ32" s="468" t="s">
        <v>101</v>
      </c>
      <c r="RUA32" s="468"/>
      <c r="RUB32" s="469"/>
      <c r="RUC32" s="15" t="s">
        <v>171</v>
      </c>
      <c r="RUD32" s="468" t="s">
        <v>101</v>
      </c>
      <c r="RUE32" s="468"/>
      <c r="RUF32" s="469"/>
      <c r="RUG32" s="15" t="s">
        <v>171</v>
      </c>
      <c r="RUH32" s="468" t="s">
        <v>101</v>
      </c>
      <c r="RUI32" s="468"/>
      <c r="RUJ32" s="469"/>
      <c r="RUK32" s="15" t="s">
        <v>171</v>
      </c>
      <c r="RUL32" s="468" t="s">
        <v>101</v>
      </c>
      <c r="RUM32" s="468"/>
      <c r="RUN32" s="469"/>
      <c r="RUO32" s="15" t="s">
        <v>171</v>
      </c>
      <c r="RUP32" s="468" t="s">
        <v>101</v>
      </c>
      <c r="RUQ32" s="468"/>
      <c r="RUR32" s="469"/>
      <c r="RUS32" s="15" t="s">
        <v>171</v>
      </c>
      <c r="RUT32" s="468" t="s">
        <v>101</v>
      </c>
      <c r="RUU32" s="468"/>
      <c r="RUV32" s="469"/>
      <c r="RUW32" s="15" t="s">
        <v>171</v>
      </c>
      <c r="RUX32" s="468" t="s">
        <v>101</v>
      </c>
      <c r="RUY32" s="468"/>
      <c r="RUZ32" s="469"/>
      <c r="RVA32" s="15" t="s">
        <v>171</v>
      </c>
      <c r="RVB32" s="468" t="s">
        <v>101</v>
      </c>
      <c r="RVC32" s="468"/>
      <c r="RVD32" s="469"/>
      <c r="RVE32" s="15" t="s">
        <v>171</v>
      </c>
      <c r="RVF32" s="468" t="s">
        <v>101</v>
      </c>
      <c r="RVG32" s="468"/>
      <c r="RVH32" s="469"/>
      <c r="RVI32" s="15" t="s">
        <v>171</v>
      </c>
      <c r="RVJ32" s="468" t="s">
        <v>101</v>
      </c>
      <c r="RVK32" s="468"/>
      <c r="RVL32" s="469"/>
      <c r="RVM32" s="15" t="s">
        <v>171</v>
      </c>
      <c r="RVN32" s="468" t="s">
        <v>101</v>
      </c>
      <c r="RVO32" s="468"/>
      <c r="RVP32" s="469"/>
      <c r="RVQ32" s="15" t="s">
        <v>171</v>
      </c>
      <c r="RVR32" s="468" t="s">
        <v>101</v>
      </c>
      <c r="RVS32" s="468"/>
      <c r="RVT32" s="469"/>
      <c r="RVU32" s="15" t="s">
        <v>171</v>
      </c>
      <c r="RVV32" s="468" t="s">
        <v>101</v>
      </c>
      <c r="RVW32" s="468"/>
      <c r="RVX32" s="469"/>
      <c r="RVY32" s="15" t="s">
        <v>171</v>
      </c>
      <c r="RVZ32" s="468" t="s">
        <v>101</v>
      </c>
      <c r="RWA32" s="468"/>
      <c r="RWB32" s="469"/>
      <c r="RWC32" s="15" t="s">
        <v>171</v>
      </c>
      <c r="RWD32" s="468" t="s">
        <v>101</v>
      </c>
      <c r="RWE32" s="468"/>
      <c r="RWF32" s="469"/>
      <c r="RWG32" s="15" t="s">
        <v>171</v>
      </c>
      <c r="RWH32" s="468" t="s">
        <v>101</v>
      </c>
      <c r="RWI32" s="468"/>
      <c r="RWJ32" s="469"/>
      <c r="RWK32" s="15" t="s">
        <v>171</v>
      </c>
      <c r="RWL32" s="468" t="s">
        <v>101</v>
      </c>
      <c r="RWM32" s="468"/>
      <c r="RWN32" s="469"/>
      <c r="RWO32" s="15" t="s">
        <v>171</v>
      </c>
      <c r="RWP32" s="468" t="s">
        <v>101</v>
      </c>
      <c r="RWQ32" s="468"/>
      <c r="RWR32" s="469"/>
      <c r="RWS32" s="15" t="s">
        <v>171</v>
      </c>
      <c r="RWT32" s="468" t="s">
        <v>101</v>
      </c>
      <c r="RWU32" s="468"/>
      <c r="RWV32" s="469"/>
      <c r="RWW32" s="15" t="s">
        <v>171</v>
      </c>
      <c r="RWX32" s="468" t="s">
        <v>101</v>
      </c>
      <c r="RWY32" s="468"/>
      <c r="RWZ32" s="469"/>
      <c r="RXA32" s="15" t="s">
        <v>171</v>
      </c>
      <c r="RXB32" s="468" t="s">
        <v>101</v>
      </c>
      <c r="RXC32" s="468"/>
      <c r="RXD32" s="469"/>
      <c r="RXE32" s="15" t="s">
        <v>171</v>
      </c>
      <c r="RXF32" s="468" t="s">
        <v>101</v>
      </c>
      <c r="RXG32" s="468"/>
      <c r="RXH32" s="469"/>
      <c r="RXI32" s="15" t="s">
        <v>171</v>
      </c>
      <c r="RXJ32" s="468" t="s">
        <v>101</v>
      </c>
      <c r="RXK32" s="468"/>
      <c r="RXL32" s="469"/>
      <c r="RXM32" s="15" t="s">
        <v>171</v>
      </c>
      <c r="RXN32" s="468" t="s">
        <v>101</v>
      </c>
      <c r="RXO32" s="468"/>
      <c r="RXP32" s="469"/>
      <c r="RXQ32" s="15" t="s">
        <v>171</v>
      </c>
      <c r="RXR32" s="468" t="s">
        <v>101</v>
      </c>
      <c r="RXS32" s="468"/>
      <c r="RXT32" s="469"/>
      <c r="RXU32" s="15" t="s">
        <v>171</v>
      </c>
      <c r="RXV32" s="468" t="s">
        <v>101</v>
      </c>
      <c r="RXW32" s="468"/>
      <c r="RXX32" s="469"/>
      <c r="RXY32" s="15" t="s">
        <v>171</v>
      </c>
      <c r="RXZ32" s="468" t="s">
        <v>101</v>
      </c>
      <c r="RYA32" s="468"/>
      <c r="RYB32" s="469"/>
      <c r="RYC32" s="15" t="s">
        <v>171</v>
      </c>
      <c r="RYD32" s="468" t="s">
        <v>101</v>
      </c>
      <c r="RYE32" s="468"/>
      <c r="RYF32" s="469"/>
      <c r="RYG32" s="15" t="s">
        <v>171</v>
      </c>
      <c r="RYH32" s="468" t="s">
        <v>101</v>
      </c>
      <c r="RYI32" s="468"/>
      <c r="RYJ32" s="469"/>
      <c r="RYK32" s="15" t="s">
        <v>171</v>
      </c>
      <c r="RYL32" s="468" t="s">
        <v>101</v>
      </c>
      <c r="RYM32" s="468"/>
      <c r="RYN32" s="469"/>
      <c r="RYO32" s="15" t="s">
        <v>171</v>
      </c>
      <c r="RYP32" s="468" t="s">
        <v>101</v>
      </c>
      <c r="RYQ32" s="468"/>
      <c r="RYR32" s="469"/>
      <c r="RYS32" s="15" t="s">
        <v>171</v>
      </c>
      <c r="RYT32" s="468" t="s">
        <v>101</v>
      </c>
      <c r="RYU32" s="468"/>
      <c r="RYV32" s="469"/>
      <c r="RYW32" s="15" t="s">
        <v>171</v>
      </c>
      <c r="RYX32" s="468" t="s">
        <v>101</v>
      </c>
      <c r="RYY32" s="468"/>
      <c r="RYZ32" s="469"/>
      <c r="RZA32" s="15" t="s">
        <v>171</v>
      </c>
      <c r="RZB32" s="468" t="s">
        <v>101</v>
      </c>
      <c r="RZC32" s="468"/>
      <c r="RZD32" s="469"/>
      <c r="RZE32" s="15" t="s">
        <v>171</v>
      </c>
      <c r="RZF32" s="468" t="s">
        <v>101</v>
      </c>
      <c r="RZG32" s="468"/>
      <c r="RZH32" s="469"/>
      <c r="RZI32" s="15" t="s">
        <v>171</v>
      </c>
      <c r="RZJ32" s="468" t="s">
        <v>101</v>
      </c>
      <c r="RZK32" s="468"/>
      <c r="RZL32" s="469"/>
      <c r="RZM32" s="15" t="s">
        <v>171</v>
      </c>
      <c r="RZN32" s="468" t="s">
        <v>101</v>
      </c>
      <c r="RZO32" s="468"/>
      <c r="RZP32" s="469"/>
      <c r="RZQ32" s="15" t="s">
        <v>171</v>
      </c>
      <c r="RZR32" s="468" t="s">
        <v>101</v>
      </c>
      <c r="RZS32" s="468"/>
      <c r="RZT32" s="469"/>
      <c r="RZU32" s="15" t="s">
        <v>171</v>
      </c>
      <c r="RZV32" s="468" t="s">
        <v>101</v>
      </c>
      <c r="RZW32" s="468"/>
      <c r="RZX32" s="469"/>
      <c r="RZY32" s="15" t="s">
        <v>171</v>
      </c>
      <c r="RZZ32" s="468" t="s">
        <v>101</v>
      </c>
      <c r="SAA32" s="468"/>
      <c r="SAB32" s="469"/>
      <c r="SAC32" s="15" t="s">
        <v>171</v>
      </c>
      <c r="SAD32" s="468" t="s">
        <v>101</v>
      </c>
      <c r="SAE32" s="468"/>
      <c r="SAF32" s="469"/>
      <c r="SAG32" s="15" t="s">
        <v>171</v>
      </c>
      <c r="SAH32" s="468" t="s">
        <v>101</v>
      </c>
      <c r="SAI32" s="468"/>
      <c r="SAJ32" s="469"/>
      <c r="SAK32" s="15" t="s">
        <v>171</v>
      </c>
      <c r="SAL32" s="468" t="s">
        <v>101</v>
      </c>
      <c r="SAM32" s="468"/>
      <c r="SAN32" s="469"/>
      <c r="SAO32" s="15" t="s">
        <v>171</v>
      </c>
      <c r="SAP32" s="468" t="s">
        <v>101</v>
      </c>
      <c r="SAQ32" s="468"/>
      <c r="SAR32" s="469"/>
      <c r="SAS32" s="15" t="s">
        <v>171</v>
      </c>
      <c r="SAT32" s="468" t="s">
        <v>101</v>
      </c>
      <c r="SAU32" s="468"/>
      <c r="SAV32" s="469"/>
      <c r="SAW32" s="15" t="s">
        <v>171</v>
      </c>
      <c r="SAX32" s="468" t="s">
        <v>101</v>
      </c>
      <c r="SAY32" s="468"/>
      <c r="SAZ32" s="469"/>
      <c r="SBA32" s="15" t="s">
        <v>171</v>
      </c>
      <c r="SBB32" s="468" t="s">
        <v>101</v>
      </c>
      <c r="SBC32" s="468"/>
      <c r="SBD32" s="469"/>
      <c r="SBE32" s="15" t="s">
        <v>171</v>
      </c>
      <c r="SBF32" s="468" t="s">
        <v>101</v>
      </c>
      <c r="SBG32" s="468"/>
      <c r="SBH32" s="469"/>
      <c r="SBI32" s="15" t="s">
        <v>171</v>
      </c>
      <c r="SBJ32" s="468" t="s">
        <v>101</v>
      </c>
      <c r="SBK32" s="468"/>
      <c r="SBL32" s="469"/>
      <c r="SBM32" s="15" t="s">
        <v>171</v>
      </c>
      <c r="SBN32" s="468" t="s">
        <v>101</v>
      </c>
      <c r="SBO32" s="468"/>
      <c r="SBP32" s="469"/>
      <c r="SBQ32" s="15" t="s">
        <v>171</v>
      </c>
      <c r="SBR32" s="468" t="s">
        <v>101</v>
      </c>
      <c r="SBS32" s="468"/>
      <c r="SBT32" s="469"/>
      <c r="SBU32" s="15" t="s">
        <v>171</v>
      </c>
      <c r="SBV32" s="468" t="s">
        <v>101</v>
      </c>
      <c r="SBW32" s="468"/>
      <c r="SBX32" s="469"/>
      <c r="SBY32" s="15" t="s">
        <v>171</v>
      </c>
      <c r="SBZ32" s="468" t="s">
        <v>101</v>
      </c>
      <c r="SCA32" s="468"/>
      <c r="SCB32" s="469"/>
      <c r="SCC32" s="15" t="s">
        <v>171</v>
      </c>
      <c r="SCD32" s="468" t="s">
        <v>101</v>
      </c>
      <c r="SCE32" s="468"/>
      <c r="SCF32" s="469"/>
      <c r="SCG32" s="15" t="s">
        <v>171</v>
      </c>
      <c r="SCH32" s="468" t="s">
        <v>101</v>
      </c>
      <c r="SCI32" s="468"/>
      <c r="SCJ32" s="469"/>
      <c r="SCK32" s="15" t="s">
        <v>171</v>
      </c>
      <c r="SCL32" s="468" t="s">
        <v>101</v>
      </c>
      <c r="SCM32" s="468"/>
      <c r="SCN32" s="469"/>
      <c r="SCO32" s="15" t="s">
        <v>171</v>
      </c>
      <c r="SCP32" s="468" t="s">
        <v>101</v>
      </c>
      <c r="SCQ32" s="468"/>
      <c r="SCR32" s="469"/>
      <c r="SCS32" s="15" t="s">
        <v>171</v>
      </c>
      <c r="SCT32" s="468" t="s">
        <v>101</v>
      </c>
      <c r="SCU32" s="468"/>
      <c r="SCV32" s="469"/>
      <c r="SCW32" s="15" t="s">
        <v>171</v>
      </c>
      <c r="SCX32" s="468" t="s">
        <v>101</v>
      </c>
      <c r="SCY32" s="468"/>
      <c r="SCZ32" s="469"/>
      <c r="SDA32" s="15" t="s">
        <v>171</v>
      </c>
      <c r="SDB32" s="468" t="s">
        <v>101</v>
      </c>
      <c r="SDC32" s="468"/>
      <c r="SDD32" s="469"/>
      <c r="SDE32" s="15" t="s">
        <v>171</v>
      </c>
      <c r="SDF32" s="468" t="s">
        <v>101</v>
      </c>
      <c r="SDG32" s="468"/>
      <c r="SDH32" s="469"/>
      <c r="SDI32" s="15" t="s">
        <v>171</v>
      </c>
      <c r="SDJ32" s="468" t="s">
        <v>101</v>
      </c>
      <c r="SDK32" s="468"/>
      <c r="SDL32" s="469"/>
      <c r="SDM32" s="15" t="s">
        <v>171</v>
      </c>
      <c r="SDN32" s="468" t="s">
        <v>101</v>
      </c>
      <c r="SDO32" s="468"/>
      <c r="SDP32" s="469"/>
      <c r="SDQ32" s="15" t="s">
        <v>171</v>
      </c>
      <c r="SDR32" s="468" t="s">
        <v>101</v>
      </c>
      <c r="SDS32" s="468"/>
      <c r="SDT32" s="469"/>
      <c r="SDU32" s="15" t="s">
        <v>171</v>
      </c>
      <c r="SDV32" s="468" t="s">
        <v>101</v>
      </c>
      <c r="SDW32" s="468"/>
      <c r="SDX32" s="469"/>
      <c r="SDY32" s="15" t="s">
        <v>171</v>
      </c>
      <c r="SDZ32" s="468" t="s">
        <v>101</v>
      </c>
      <c r="SEA32" s="468"/>
      <c r="SEB32" s="469"/>
      <c r="SEC32" s="15" t="s">
        <v>171</v>
      </c>
      <c r="SED32" s="468" t="s">
        <v>101</v>
      </c>
      <c r="SEE32" s="468"/>
      <c r="SEF32" s="469"/>
      <c r="SEG32" s="15" t="s">
        <v>171</v>
      </c>
      <c r="SEH32" s="468" t="s">
        <v>101</v>
      </c>
      <c r="SEI32" s="468"/>
      <c r="SEJ32" s="469"/>
      <c r="SEK32" s="15" t="s">
        <v>171</v>
      </c>
      <c r="SEL32" s="468" t="s">
        <v>101</v>
      </c>
      <c r="SEM32" s="468"/>
      <c r="SEN32" s="469"/>
      <c r="SEO32" s="15" t="s">
        <v>171</v>
      </c>
      <c r="SEP32" s="468" t="s">
        <v>101</v>
      </c>
      <c r="SEQ32" s="468"/>
      <c r="SER32" s="469"/>
      <c r="SES32" s="15" t="s">
        <v>171</v>
      </c>
      <c r="SET32" s="468" t="s">
        <v>101</v>
      </c>
      <c r="SEU32" s="468"/>
      <c r="SEV32" s="469"/>
      <c r="SEW32" s="15" t="s">
        <v>171</v>
      </c>
      <c r="SEX32" s="468" t="s">
        <v>101</v>
      </c>
      <c r="SEY32" s="468"/>
      <c r="SEZ32" s="469"/>
      <c r="SFA32" s="15" t="s">
        <v>171</v>
      </c>
      <c r="SFB32" s="468" t="s">
        <v>101</v>
      </c>
      <c r="SFC32" s="468"/>
      <c r="SFD32" s="469"/>
      <c r="SFE32" s="15" t="s">
        <v>171</v>
      </c>
      <c r="SFF32" s="468" t="s">
        <v>101</v>
      </c>
      <c r="SFG32" s="468"/>
      <c r="SFH32" s="469"/>
      <c r="SFI32" s="15" t="s">
        <v>171</v>
      </c>
      <c r="SFJ32" s="468" t="s">
        <v>101</v>
      </c>
      <c r="SFK32" s="468"/>
      <c r="SFL32" s="469"/>
      <c r="SFM32" s="15" t="s">
        <v>171</v>
      </c>
      <c r="SFN32" s="468" t="s">
        <v>101</v>
      </c>
      <c r="SFO32" s="468"/>
      <c r="SFP32" s="469"/>
      <c r="SFQ32" s="15" t="s">
        <v>171</v>
      </c>
      <c r="SFR32" s="468" t="s">
        <v>101</v>
      </c>
      <c r="SFS32" s="468"/>
      <c r="SFT32" s="469"/>
      <c r="SFU32" s="15" t="s">
        <v>171</v>
      </c>
      <c r="SFV32" s="468" t="s">
        <v>101</v>
      </c>
      <c r="SFW32" s="468"/>
      <c r="SFX32" s="469"/>
      <c r="SFY32" s="15" t="s">
        <v>171</v>
      </c>
      <c r="SFZ32" s="468" t="s">
        <v>101</v>
      </c>
      <c r="SGA32" s="468"/>
      <c r="SGB32" s="469"/>
      <c r="SGC32" s="15" t="s">
        <v>171</v>
      </c>
      <c r="SGD32" s="468" t="s">
        <v>101</v>
      </c>
      <c r="SGE32" s="468"/>
      <c r="SGF32" s="469"/>
      <c r="SGG32" s="15" t="s">
        <v>171</v>
      </c>
      <c r="SGH32" s="468" t="s">
        <v>101</v>
      </c>
      <c r="SGI32" s="468"/>
      <c r="SGJ32" s="469"/>
      <c r="SGK32" s="15" t="s">
        <v>171</v>
      </c>
      <c r="SGL32" s="468" t="s">
        <v>101</v>
      </c>
      <c r="SGM32" s="468"/>
      <c r="SGN32" s="469"/>
      <c r="SGO32" s="15" t="s">
        <v>171</v>
      </c>
      <c r="SGP32" s="468" t="s">
        <v>101</v>
      </c>
      <c r="SGQ32" s="468"/>
      <c r="SGR32" s="469"/>
      <c r="SGS32" s="15" t="s">
        <v>171</v>
      </c>
      <c r="SGT32" s="468" t="s">
        <v>101</v>
      </c>
      <c r="SGU32" s="468"/>
      <c r="SGV32" s="469"/>
      <c r="SGW32" s="15" t="s">
        <v>171</v>
      </c>
      <c r="SGX32" s="468" t="s">
        <v>101</v>
      </c>
      <c r="SGY32" s="468"/>
      <c r="SGZ32" s="469"/>
      <c r="SHA32" s="15" t="s">
        <v>171</v>
      </c>
      <c r="SHB32" s="468" t="s">
        <v>101</v>
      </c>
      <c r="SHC32" s="468"/>
      <c r="SHD32" s="469"/>
      <c r="SHE32" s="15" t="s">
        <v>171</v>
      </c>
      <c r="SHF32" s="468" t="s">
        <v>101</v>
      </c>
      <c r="SHG32" s="468"/>
      <c r="SHH32" s="469"/>
      <c r="SHI32" s="15" t="s">
        <v>171</v>
      </c>
      <c r="SHJ32" s="468" t="s">
        <v>101</v>
      </c>
      <c r="SHK32" s="468"/>
      <c r="SHL32" s="469"/>
      <c r="SHM32" s="15" t="s">
        <v>171</v>
      </c>
      <c r="SHN32" s="468" t="s">
        <v>101</v>
      </c>
      <c r="SHO32" s="468"/>
      <c r="SHP32" s="469"/>
      <c r="SHQ32" s="15" t="s">
        <v>171</v>
      </c>
      <c r="SHR32" s="468" t="s">
        <v>101</v>
      </c>
      <c r="SHS32" s="468"/>
      <c r="SHT32" s="469"/>
      <c r="SHU32" s="15" t="s">
        <v>171</v>
      </c>
      <c r="SHV32" s="468" t="s">
        <v>101</v>
      </c>
      <c r="SHW32" s="468"/>
      <c r="SHX32" s="469"/>
      <c r="SHY32" s="15" t="s">
        <v>171</v>
      </c>
      <c r="SHZ32" s="468" t="s">
        <v>101</v>
      </c>
      <c r="SIA32" s="468"/>
      <c r="SIB32" s="469"/>
      <c r="SIC32" s="15" t="s">
        <v>171</v>
      </c>
      <c r="SID32" s="468" t="s">
        <v>101</v>
      </c>
      <c r="SIE32" s="468"/>
      <c r="SIF32" s="469"/>
      <c r="SIG32" s="15" t="s">
        <v>171</v>
      </c>
      <c r="SIH32" s="468" t="s">
        <v>101</v>
      </c>
      <c r="SII32" s="468"/>
      <c r="SIJ32" s="469"/>
      <c r="SIK32" s="15" t="s">
        <v>171</v>
      </c>
      <c r="SIL32" s="468" t="s">
        <v>101</v>
      </c>
      <c r="SIM32" s="468"/>
      <c r="SIN32" s="469"/>
      <c r="SIO32" s="15" t="s">
        <v>171</v>
      </c>
      <c r="SIP32" s="468" t="s">
        <v>101</v>
      </c>
      <c r="SIQ32" s="468"/>
      <c r="SIR32" s="469"/>
      <c r="SIS32" s="15" t="s">
        <v>171</v>
      </c>
      <c r="SIT32" s="468" t="s">
        <v>101</v>
      </c>
      <c r="SIU32" s="468"/>
      <c r="SIV32" s="469"/>
      <c r="SIW32" s="15" t="s">
        <v>171</v>
      </c>
      <c r="SIX32" s="468" t="s">
        <v>101</v>
      </c>
      <c r="SIY32" s="468"/>
      <c r="SIZ32" s="469"/>
      <c r="SJA32" s="15" t="s">
        <v>171</v>
      </c>
      <c r="SJB32" s="468" t="s">
        <v>101</v>
      </c>
      <c r="SJC32" s="468"/>
      <c r="SJD32" s="469"/>
      <c r="SJE32" s="15" t="s">
        <v>171</v>
      </c>
      <c r="SJF32" s="468" t="s">
        <v>101</v>
      </c>
      <c r="SJG32" s="468"/>
      <c r="SJH32" s="469"/>
      <c r="SJI32" s="15" t="s">
        <v>171</v>
      </c>
      <c r="SJJ32" s="468" t="s">
        <v>101</v>
      </c>
      <c r="SJK32" s="468"/>
      <c r="SJL32" s="469"/>
      <c r="SJM32" s="15" t="s">
        <v>171</v>
      </c>
      <c r="SJN32" s="468" t="s">
        <v>101</v>
      </c>
      <c r="SJO32" s="468"/>
      <c r="SJP32" s="469"/>
      <c r="SJQ32" s="15" t="s">
        <v>171</v>
      </c>
      <c r="SJR32" s="468" t="s">
        <v>101</v>
      </c>
      <c r="SJS32" s="468"/>
      <c r="SJT32" s="469"/>
      <c r="SJU32" s="15" t="s">
        <v>171</v>
      </c>
      <c r="SJV32" s="468" t="s">
        <v>101</v>
      </c>
      <c r="SJW32" s="468"/>
      <c r="SJX32" s="469"/>
      <c r="SJY32" s="15" t="s">
        <v>171</v>
      </c>
      <c r="SJZ32" s="468" t="s">
        <v>101</v>
      </c>
      <c r="SKA32" s="468"/>
      <c r="SKB32" s="469"/>
      <c r="SKC32" s="15" t="s">
        <v>171</v>
      </c>
      <c r="SKD32" s="468" t="s">
        <v>101</v>
      </c>
      <c r="SKE32" s="468"/>
      <c r="SKF32" s="469"/>
      <c r="SKG32" s="15" t="s">
        <v>171</v>
      </c>
      <c r="SKH32" s="468" t="s">
        <v>101</v>
      </c>
      <c r="SKI32" s="468"/>
      <c r="SKJ32" s="469"/>
      <c r="SKK32" s="15" t="s">
        <v>171</v>
      </c>
      <c r="SKL32" s="468" t="s">
        <v>101</v>
      </c>
      <c r="SKM32" s="468"/>
      <c r="SKN32" s="469"/>
      <c r="SKO32" s="15" t="s">
        <v>171</v>
      </c>
      <c r="SKP32" s="468" t="s">
        <v>101</v>
      </c>
      <c r="SKQ32" s="468"/>
      <c r="SKR32" s="469"/>
      <c r="SKS32" s="15" t="s">
        <v>171</v>
      </c>
      <c r="SKT32" s="468" t="s">
        <v>101</v>
      </c>
      <c r="SKU32" s="468"/>
      <c r="SKV32" s="469"/>
      <c r="SKW32" s="15" t="s">
        <v>171</v>
      </c>
      <c r="SKX32" s="468" t="s">
        <v>101</v>
      </c>
      <c r="SKY32" s="468"/>
      <c r="SKZ32" s="469"/>
      <c r="SLA32" s="15" t="s">
        <v>171</v>
      </c>
      <c r="SLB32" s="468" t="s">
        <v>101</v>
      </c>
      <c r="SLC32" s="468"/>
      <c r="SLD32" s="469"/>
      <c r="SLE32" s="15" t="s">
        <v>171</v>
      </c>
      <c r="SLF32" s="468" t="s">
        <v>101</v>
      </c>
      <c r="SLG32" s="468"/>
      <c r="SLH32" s="469"/>
      <c r="SLI32" s="15" t="s">
        <v>171</v>
      </c>
      <c r="SLJ32" s="468" t="s">
        <v>101</v>
      </c>
      <c r="SLK32" s="468"/>
      <c r="SLL32" s="469"/>
      <c r="SLM32" s="15" t="s">
        <v>171</v>
      </c>
      <c r="SLN32" s="468" t="s">
        <v>101</v>
      </c>
      <c r="SLO32" s="468"/>
      <c r="SLP32" s="469"/>
      <c r="SLQ32" s="15" t="s">
        <v>171</v>
      </c>
      <c r="SLR32" s="468" t="s">
        <v>101</v>
      </c>
      <c r="SLS32" s="468"/>
      <c r="SLT32" s="469"/>
      <c r="SLU32" s="15" t="s">
        <v>171</v>
      </c>
      <c r="SLV32" s="468" t="s">
        <v>101</v>
      </c>
      <c r="SLW32" s="468"/>
      <c r="SLX32" s="469"/>
      <c r="SLY32" s="15" t="s">
        <v>171</v>
      </c>
      <c r="SLZ32" s="468" t="s">
        <v>101</v>
      </c>
      <c r="SMA32" s="468"/>
      <c r="SMB32" s="469"/>
      <c r="SMC32" s="15" t="s">
        <v>171</v>
      </c>
      <c r="SMD32" s="468" t="s">
        <v>101</v>
      </c>
      <c r="SME32" s="468"/>
      <c r="SMF32" s="469"/>
      <c r="SMG32" s="15" t="s">
        <v>171</v>
      </c>
      <c r="SMH32" s="468" t="s">
        <v>101</v>
      </c>
      <c r="SMI32" s="468"/>
      <c r="SMJ32" s="469"/>
      <c r="SMK32" s="15" t="s">
        <v>171</v>
      </c>
      <c r="SML32" s="468" t="s">
        <v>101</v>
      </c>
      <c r="SMM32" s="468"/>
      <c r="SMN32" s="469"/>
      <c r="SMO32" s="15" t="s">
        <v>171</v>
      </c>
      <c r="SMP32" s="468" t="s">
        <v>101</v>
      </c>
      <c r="SMQ32" s="468"/>
      <c r="SMR32" s="469"/>
      <c r="SMS32" s="15" t="s">
        <v>171</v>
      </c>
      <c r="SMT32" s="468" t="s">
        <v>101</v>
      </c>
      <c r="SMU32" s="468"/>
      <c r="SMV32" s="469"/>
      <c r="SMW32" s="15" t="s">
        <v>171</v>
      </c>
      <c r="SMX32" s="468" t="s">
        <v>101</v>
      </c>
      <c r="SMY32" s="468"/>
      <c r="SMZ32" s="469"/>
      <c r="SNA32" s="15" t="s">
        <v>171</v>
      </c>
      <c r="SNB32" s="468" t="s">
        <v>101</v>
      </c>
      <c r="SNC32" s="468"/>
      <c r="SND32" s="469"/>
      <c r="SNE32" s="15" t="s">
        <v>171</v>
      </c>
      <c r="SNF32" s="468" t="s">
        <v>101</v>
      </c>
      <c r="SNG32" s="468"/>
      <c r="SNH32" s="469"/>
      <c r="SNI32" s="15" t="s">
        <v>171</v>
      </c>
      <c r="SNJ32" s="468" t="s">
        <v>101</v>
      </c>
      <c r="SNK32" s="468"/>
      <c r="SNL32" s="469"/>
      <c r="SNM32" s="15" t="s">
        <v>171</v>
      </c>
      <c r="SNN32" s="468" t="s">
        <v>101</v>
      </c>
      <c r="SNO32" s="468"/>
      <c r="SNP32" s="469"/>
      <c r="SNQ32" s="15" t="s">
        <v>171</v>
      </c>
      <c r="SNR32" s="468" t="s">
        <v>101</v>
      </c>
      <c r="SNS32" s="468"/>
      <c r="SNT32" s="469"/>
      <c r="SNU32" s="15" t="s">
        <v>171</v>
      </c>
      <c r="SNV32" s="468" t="s">
        <v>101</v>
      </c>
      <c r="SNW32" s="468"/>
      <c r="SNX32" s="469"/>
      <c r="SNY32" s="15" t="s">
        <v>171</v>
      </c>
      <c r="SNZ32" s="468" t="s">
        <v>101</v>
      </c>
      <c r="SOA32" s="468"/>
      <c r="SOB32" s="469"/>
      <c r="SOC32" s="15" t="s">
        <v>171</v>
      </c>
      <c r="SOD32" s="468" t="s">
        <v>101</v>
      </c>
      <c r="SOE32" s="468"/>
      <c r="SOF32" s="469"/>
      <c r="SOG32" s="15" t="s">
        <v>171</v>
      </c>
      <c r="SOH32" s="468" t="s">
        <v>101</v>
      </c>
      <c r="SOI32" s="468"/>
      <c r="SOJ32" s="469"/>
      <c r="SOK32" s="15" t="s">
        <v>171</v>
      </c>
      <c r="SOL32" s="468" t="s">
        <v>101</v>
      </c>
      <c r="SOM32" s="468"/>
      <c r="SON32" s="469"/>
      <c r="SOO32" s="15" t="s">
        <v>171</v>
      </c>
      <c r="SOP32" s="468" t="s">
        <v>101</v>
      </c>
      <c r="SOQ32" s="468"/>
      <c r="SOR32" s="469"/>
      <c r="SOS32" s="15" t="s">
        <v>171</v>
      </c>
      <c r="SOT32" s="468" t="s">
        <v>101</v>
      </c>
      <c r="SOU32" s="468"/>
      <c r="SOV32" s="469"/>
      <c r="SOW32" s="15" t="s">
        <v>171</v>
      </c>
      <c r="SOX32" s="468" t="s">
        <v>101</v>
      </c>
      <c r="SOY32" s="468"/>
      <c r="SOZ32" s="469"/>
      <c r="SPA32" s="15" t="s">
        <v>171</v>
      </c>
      <c r="SPB32" s="468" t="s">
        <v>101</v>
      </c>
      <c r="SPC32" s="468"/>
      <c r="SPD32" s="469"/>
      <c r="SPE32" s="15" t="s">
        <v>171</v>
      </c>
      <c r="SPF32" s="468" t="s">
        <v>101</v>
      </c>
      <c r="SPG32" s="468"/>
      <c r="SPH32" s="469"/>
      <c r="SPI32" s="15" t="s">
        <v>171</v>
      </c>
      <c r="SPJ32" s="468" t="s">
        <v>101</v>
      </c>
      <c r="SPK32" s="468"/>
      <c r="SPL32" s="469"/>
      <c r="SPM32" s="15" t="s">
        <v>171</v>
      </c>
      <c r="SPN32" s="468" t="s">
        <v>101</v>
      </c>
      <c r="SPO32" s="468"/>
      <c r="SPP32" s="469"/>
      <c r="SPQ32" s="15" t="s">
        <v>171</v>
      </c>
      <c r="SPR32" s="468" t="s">
        <v>101</v>
      </c>
      <c r="SPS32" s="468"/>
      <c r="SPT32" s="469"/>
      <c r="SPU32" s="15" t="s">
        <v>171</v>
      </c>
      <c r="SPV32" s="468" t="s">
        <v>101</v>
      </c>
      <c r="SPW32" s="468"/>
      <c r="SPX32" s="469"/>
      <c r="SPY32" s="15" t="s">
        <v>171</v>
      </c>
      <c r="SPZ32" s="468" t="s">
        <v>101</v>
      </c>
      <c r="SQA32" s="468"/>
      <c r="SQB32" s="469"/>
      <c r="SQC32" s="15" t="s">
        <v>171</v>
      </c>
      <c r="SQD32" s="468" t="s">
        <v>101</v>
      </c>
      <c r="SQE32" s="468"/>
      <c r="SQF32" s="469"/>
      <c r="SQG32" s="15" t="s">
        <v>171</v>
      </c>
      <c r="SQH32" s="468" t="s">
        <v>101</v>
      </c>
      <c r="SQI32" s="468"/>
      <c r="SQJ32" s="469"/>
      <c r="SQK32" s="15" t="s">
        <v>171</v>
      </c>
      <c r="SQL32" s="468" t="s">
        <v>101</v>
      </c>
      <c r="SQM32" s="468"/>
      <c r="SQN32" s="469"/>
      <c r="SQO32" s="15" t="s">
        <v>171</v>
      </c>
      <c r="SQP32" s="468" t="s">
        <v>101</v>
      </c>
      <c r="SQQ32" s="468"/>
      <c r="SQR32" s="469"/>
      <c r="SQS32" s="15" t="s">
        <v>171</v>
      </c>
      <c r="SQT32" s="468" t="s">
        <v>101</v>
      </c>
      <c r="SQU32" s="468"/>
      <c r="SQV32" s="469"/>
      <c r="SQW32" s="15" t="s">
        <v>171</v>
      </c>
      <c r="SQX32" s="468" t="s">
        <v>101</v>
      </c>
      <c r="SQY32" s="468"/>
      <c r="SQZ32" s="469"/>
      <c r="SRA32" s="15" t="s">
        <v>171</v>
      </c>
      <c r="SRB32" s="468" t="s">
        <v>101</v>
      </c>
      <c r="SRC32" s="468"/>
      <c r="SRD32" s="469"/>
      <c r="SRE32" s="15" t="s">
        <v>171</v>
      </c>
      <c r="SRF32" s="468" t="s">
        <v>101</v>
      </c>
      <c r="SRG32" s="468"/>
      <c r="SRH32" s="469"/>
      <c r="SRI32" s="15" t="s">
        <v>171</v>
      </c>
      <c r="SRJ32" s="468" t="s">
        <v>101</v>
      </c>
      <c r="SRK32" s="468"/>
      <c r="SRL32" s="469"/>
      <c r="SRM32" s="15" t="s">
        <v>171</v>
      </c>
      <c r="SRN32" s="468" t="s">
        <v>101</v>
      </c>
      <c r="SRO32" s="468"/>
      <c r="SRP32" s="469"/>
      <c r="SRQ32" s="15" t="s">
        <v>171</v>
      </c>
      <c r="SRR32" s="468" t="s">
        <v>101</v>
      </c>
      <c r="SRS32" s="468"/>
      <c r="SRT32" s="469"/>
      <c r="SRU32" s="15" t="s">
        <v>171</v>
      </c>
      <c r="SRV32" s="468" t="s">
        <v>101</v>
      </c>
      <c r="SRW32" s="468"/>
      <c r="SRX32" s="469"/>
      <c r="SRY32" s="15" t="s">
        <v>171</v>
      </c>
      <c r="SRZ32" s="468" t="s">
        <v>101</v>
      </c>
      <c r="SSA32" s="468"/>
      <c r="SSB32" s="469"/>
      <c r="SSC32" s="15" t="s">
        <v>171</v>
      </c>
      <c r="SSD32" s="468" t="s">
        <v>101</v>
      </c>
      <c r="SSE32" s="468"/>
      <c r="SSF32" s="469"/>
      <c r="SSG32" s="15" t="s">
        <v>171</v>
      </c>
      <c r="SSH32" s="468" t="s">
        <v>101</v>
      </c>
      <c r="SSI32" s="468"/>
      <c r="SSJ32" s="469"/>
      <c r="SSK32" s="15" t="s">
        <v>171</v>
      </c>
      <c r="SSL32" s="468" t="s">
        <v>101</v>
      </c>
      <c r="SSM32" s="468"/>
      <c r="SSN32" s="469"/>
      <c r="SSO32" s="15" t="s">
        <v>171</v>
      </c>
      <c r="SSP32" s="468" t="s">
        <v>101</v>
      </c>
      <c r="SSQ32" s="468"/>
      <c r="SSR32" s="469"/>
      <c r="SSS32" s="15" t="s">
        <v>171</v>
      </c>
      <c r="SST32" s="468" t="s">
        <v>101</v>
      </c>
      <c r="SSU32" s="468"/>
      <c r="SSV32" s="469"/>
      <c r="SSW32" s="15" t="s">
        <v>171</v>
      </c>
      <c r="SSX32" s="468" t="s">
        <v>101</v>
      </c>
      <c r="SSY32" s="468"/>
      <c r="SSZ32" s="469"/>
      <c r="STA32" s="15" t="s">
        <v>171</v>
      </c>
      <c r="STB32" s="468" t="s">
        <v>101</v>
      </c>
      <c r="STC32" s="468"/>
      <c r="STD32" s="469"/>
      <c r="STE32" s="15" t="s">
        <v>171</v>
      </c>
      <c r="STF32" s="468" t="s">
        <v>101</v>
      </c>
      <c r="STG32" s="468"/>
      <c r="STH32" s="469"/>
      <c r="STI32" s="15" t="s">
        <v>171</v>
      </c>
      <c r="STJ32" s="468" t="s">
        <v>101</v>
      </c>
      <c r="STK32" s="468"/>
      <c r="STL32" s="469"/>
      <c r="STM32" s="15" t="s">
        <v>171</v>
      </c>
      <c r="STN32" s="468" t="s">
        <v>101</v>
      </c>
      <c r="STO32" s="468"/>
      <c r="STP32" s="469"/>
      <c r="STQ32" s="15" t="s">
        <v>171</v>
      </c>
      <c r="STR32" s="468" t="s">
        <v>101</v>
      </c>
      <c r="STS32" s="468"/>
      <c r="STT32" s="469"/>
      <c r="STU32" s="15" t="s">
        <v>171</v>
      </c>
      <c r="STV32" s="468" t="s">
        <v>101</v>
      </c>
      <c r="STW32" s="468"/>
      <c r="STX32" s="469"/>
      <c r="STY32" s="15" t="s">
        <v>171</v>
      </c>
      <c r="STZ32" s="468" t="s">
        <v>101</v>
      </c>
      <c r="SUA32" s="468"/>
      <c r="SUB32" s="469"/>
      <c r="SUC32" s="15" t="s">
        <v>171</v>
      </c>
      <c r="SUD32" s="468" t="s">
        <v>101</v>
      </c>
      <c r="SUE32" s="468"/>
      <c r="SUF32" s="469"/>
      <c r="SUG32" s="15" t="s">
        <v>171</v>
      </c>
      <c r="SUH32" s="468" t="s">
        <v>101</v>
      </c>
      <c r="SUI32" s="468"/>
      <c r="SUJ32" s="469"/>
      <c r="SUK32" s="15" t="s">
        <v>171</v>
      </c>
      <c r="SUL32" s="468" t="s">
        <v>101</v>
      </c>
      <c r="SUM32" s="468"/>
      <c r="SUN32" s="469"/>
      <c r="SUO32" s="15" t="s">
        <v>171</v>
      </c>
      <c r="SUP32" s="468" t="s">
        <v>101</v>
      </c>
      <c r="SUQ32" s="468"/>
      <c r="SUR32" s="469"/>
      <c r="SUS32" s="15" t="s">
        <v>171</v>
      </c>
      <c r="SUT32" s="468" t="s">
        <v>101</v>
      </c>
      <c r="SUU32" s="468"/>
      <c r="SUV32" s="469"/>
      <c r="SUW32" s="15" t="s">
        <v>171</v>
      </c>
      <c r="SUX32" s="468" t="s">
        <v>101</v>
      </c>
      <c r="SUY32" s="468"/>
      <c r="SUZ32" s="469"/>
      <c r="SVA32" s="15" t="s">
        <v>171</v>
      </c>
      <c r="SVB32" s="468" t="s">
        <v>101</v>
      </c>
      <c r="SVC32" s="468"/>
      <c r="SVD32" s="469"/>
      <c r="SVE32" s="15" t="s">
        <v>171</v>
      </c>
      <c r="SVF32" s="468" t="s">
        <v>101</v>
      </c>
      <c r="SVG32" s="468"/>
      <c r="SVH32" s="469"/>
      <c r="SVI32" s="15" t="s">
        <v>171</v>
      </c>
      <c r="SVJ32" s="468" t="s">
        <v>101</v>
      </c>
      <c r="SVK32" s="468"/>
      <c r="SVL32" s="469"/>
      <c r="SVM32" s="15" t="s">
        <v>171</v>
      </c>
      <c r="SVN32" s="468" t="s">
        <v>101</v>
      </c>
      <c r="SVO32" s="468"/>
      <c r="SVP32" s="469"/>
      <c r="SVQ32" s="15" t="s">
        <v>171</v>
      </c>
      <c r="SVR32" s="468" t="s">
        <v>101</v>
      </c>
      <c r="SVS32" s="468"/>
      <c r="SVT32" s="469"/>
      <c r="SVU32" s="15" t="s">
        <v>171</v>
      </c>
      <c r="SVV32" s="468" t="s">
        <v>101</v>
      </c>
      <c r="SVW32" s="468"/>
      <c r="SVX32" s="469"/>
      <c r="SVY32" s="15" t="s">
        <v>171</v>
      </c>
      <c r="SVZ32" s="468" t="s">
        <v>101</v>
      </c>
      <c r="SWA32" s="468"/>
      <c r="SWB32" s="469"/>
      <c r="SWC32" s="15" t="s">
        <v>171</v>
      </c>
      <c r="SWD32" s="468" t="s">
        <v>101</v>
      </c>
      <c r="SWE32" s="468"/>
      <c r="SWF32" s="469"/>
      <c r="SWG32" s="15" t="s">
        <v>171</v>
      </c>
      <c r="SWH32" s="468" t="s">
        <v>101</v>
      </c>
      <c r="SWI32" s="468"/>
      <c r="SWJ32" s="469"/>
      <c r="SWK32" s="15" t="s">
        <v>171</v>
      </c>
      <c r="SWL32" s="468" t="s">
        <v>101</v>
      </c>
      <c r="SWM32" s="468"/>
      <c r="SWN32" s="469"/>
      <c r="SWO32" s="15" t="s">
        <v>171</v>
      </c>
      <c r="SWP32" s="468" t="s">
        <v>101</v>
      </c>
      <c r="SWQ32" s="468"/>
      <c r="SWR32" s="469"/>
      <c r="SWS32" s="15" t="s">
        <v>171</v>
      </c>
      <c r="SWT32" s="468" t="s">
        <v>101</v>
      </c>
      <c r="SWU32" s="468"/>
      <c r="SWV32" s="469"/>
      <c r="SWW32" s="15" t="s">
        <v>171</v>
      </c>
      <c r="SWX32" s="468" t="s">
        <v>101</v>
      </c>
      <c r="SWY32" s="468"/>
      <c r="SWZ32" s="469"/>
      <c r="SXA32" s="15" t="s">
        <v>171</v>
      </c>
      <c r="SXB32" s="468" t="s">
        <v>101</v>
      </c>
      <c r="SXC32" s="468"/>
      <c r="SXD32" s="469"/>
      <c r="SXE32" s="15" t="s">
        <v>171</v>
      </c>
      <c r="SXF32" s="468" t="s">
        <v>101</v>
      </c>
      <c r="SXG32" s="468"/>
      <c r="SXH32" s="469"/>
      <c r="SXI32" s="15" t="s">
        <v>171</v>
      </c>
      <c r="SXJ32" s="468" t="s">
        <v>101</v>
      </c>
      <c r="SXK32" s="468"/>
      <c r="SXL32" s="469"/>
      <c r="SXM32" s="15" t="s">
        <v>171</v>
      </c>
      <c r="SXN32" s="468" t="s">
        <v>101</v>
      </c>
      <c r="SXO32" s="468"/>
      <c r="SXP32" s="469"/>
      <c r="SXQ32" s="15" t="s">
        <v>171</v>
      </c>
      <c r="SXR32" s="468" t="s">
        <v>101</v>
      </c>
      <c r="SXS32" s="468"/>
      <c r="SXT32" s="469"/>
      <c r="SXU32" s="15" t="s">
        <v>171</v>
      </c>
      <c r="SXV32" s="468" t="s">
        <v>101</v>
      </c>
      <c r="SXW32" s="468"/>
      <c r="SXX32" s="469"/>
      <c r="SXY32" s="15" t="s">
        <v>171</v>
      </c>
      <c r="SXZ32" s="468" t="s">
        <v>101</v>
      </c>
      <c r="SYA32" s="468"/>
      <c r="SYB32" s="469"/>
      <c r="SYC32" s="15" t="s">
        <v>171</v>
      </c>
      <c r="SYD32" s="468" t="s">
        <v>101</v>
      </c>
      <c r="SYE32" s="468"/>
      <c r="SYF32" s="469"/>
      <c r="SYG32" s="15" t="s">
        <v>171</v>
      </c>
      <c r="SYH32" s="468" t="s">
        <v>101</v>
      </c>
      <c r="SYI32" s="468"/>
      <c r="SYJ32" s="469"/>
      <c r="SYK32" s="15" t="s">
        <v>171</v>
      </c>
      <c r="SYL32" s="468" t="s">
        <v>101</v>
      </c>
      <c r="SYM32" s="468"/>
      <c r="SYN32" s="469"/>
      <c r="SYO32" s="15" t="s">
        <v>171</v>
      </c>
      <c r="SYP32" s="468" t="s">
        <v>101</v>
      </c>
      <c r="SYQ32" s="468"/>
      <c r="SYR32" s="469"/>
      <c r="SYS32" s="15" t="s">
        <v>171</v>
      </c>
      <c r="SYT32" s="468" t="s">
        <v>101</v>
      </c>
      <c r="SYU32" s="468"/>
      <c r="SYV32" s="469"/>
      <c r="SYW32" s="15" t="s">
        <v>171</v>
      </c>
      <c r="SYX32" s="468" t="s">
        <v>101</v>
      </c>
      <c r="SYY32" s="468"/>
      <c r="SYZ32" s="469"/>
      <c r="SZA32" s="15" t="s">
        <v>171</v>
      </c>
      <c r="SZB32" s="468" t="s">
        <v>101</v>
      </c>
      <c r="SZC32" s="468"/>
      <c r="SZD32" s="469"/>
      <c r="SZE32" s="15" t="s">
        <v>171</v>
      </c>
      <c r="SZF32" s="468" t="s">
        <v>101</v>
      </c>
      <c r="SZG32" s="468"/>
      <c r="SZH32" s="469"/>
      <c r="SZI32" s="15" t="s">
        <v>171</v>
      </c>
      <c r="SZJ32" s="468" t="s">
        <v>101</v>
      </c>
      <c r="SZK32" s="468"/>
      <c r="SZL32" s="469"/>
      <c r="SZM32" s="15" t="s">
        <v>171</v>
      </c>
      <c r="SZN32" s="468" t="s">
        <v>101</v>
      </c>
      <c r="SZO32" s="468"/>
      <c r="SZP32" s="469"/>
      <c r="SZQ32" s="15" t="s">
        <v>171</v>
      </c>
      <c r="SZR32" s="468" t="s">
        <v>101</v>
      </c>
      <c r="SZS32" s="468"/>
      <c r="SZT32" s="469"/>
      <c r="SZU32" s="15" t="s">
        <v>171</v>
      </c>
      <c r="SZV32" s="468" t="s">
        <v>101</v>
      </c>
      <c r="SZW32" s="468"/>
      <c r="SZX32" s="469"/>
      <c r="SZY32" s="15" t="s">
        <v>171</v>
      </c>
      <c r="SZZ32" s="468" t="s">
        <v>101</v>
      </c>
      <c r="TAA32" s="468"/>
      <c r="TAB32" s="469"/>
      <c r="TAC32" s="15" t="s">
        <v>171</v>
      </c>
      <c r="TAD32" s="468" t="s">
        <v>101</v>
      </c>
      <c r="TAE32" s="468"/>
      <c r="TAF32" s="469"/>
      <c r="TAG32" s="15" t="s">
        <v>171</v>
      </c>
      <c r="TAH32" s="468" t="s">
        <v>101</v>
      </c>
      <c r="TAI32" s="468"/>
      <c r="TAJ32" s="469"/>
      <c r="TAK32" s="15" t="s">
        <v>171</v>
      </c>
      <c r="TAL32" s="468" t="s">
        <v>101</v>
      </c>
      <c r="TAM32" s="468"/>
      <c r="TAN32" s="469"/>
      <c r="TAO32" s="15" t="s">
        <v>171</v>
      </c>
      <c r="TAP32" s="468" t="s">
        <v>101</v>
      </c>
      <c r="TAQ32" s="468"/>
      <c r="TAR32" s="469"/>
      <c r="TAS32" s="15" t="s">
        <v>171</v>
      </c>
      <c r="TAT32" s="468" t="s">
        <v>101</v>
      </c>
      <c r="TAU32" s="468"/>
      <c r="TAV32" s="469"/>
      <c r="TAW32" s="15" t="s">
        <v>171</v>
      </c>
      <c r="TAX32" s="468" t="s">
        <v>101</v>
      </c>
      <c r="TAY32" s="468"/>
      <c r="TAZ32" s="469"/>
      <c r="TBA32" s="15" t="s">
        <v>171</v>
      </c>
      <c r="TBB32" s="468" t="s">
        <v>101</v>
      </c>
      <c r="TBC32" s="468"/>
      <c r="TBD32" s="469"/>
      <c r="TBE32" s="15" t="s">
        <v>171</v>
      </c>
      <c r="TBF32" s="468" t="s">
        <v>101</v>
      </c>
      <c r="TBG32" s="468"/>
      <c r="TBH32" s="469"/>
      <c r="TBI32" s="15" t="s">
        <v>171</v>
      </c>
      <c r="TBJ32" s="468" t="s">
        <v>101</v>
      </c>
      <c r="TBK32" s="468"/>
      <c r="TBL32" s="469"/>
      <c r="TBM32" s="15" t="s">
        <v>171</v>
      </c>
      <c r="TBN32" s="468" t="s">
        <v>101</v>
      </c>
      <c r="TBO32" s="468"/>
      <c r="TBP32" s="469"/>
      <c r="TBQ32" s="15" t="s">
        <v>171</v>
      </c>
      <c r="TBR32" s="468" t="s">
        <v>101</v>
      </c>
      <c r="TBS32" s="468"/>
      <c r="TBT32" s="469"/>
      <c r="TBU32" s="15" t="s">
        <v>171</v>
      </c>
      <c r="TBV32" s="468" t="s">
        <v>101</v>
      </c>
      <c r="TBW32" s="468"/>
      <c r="TBX32" s="469"/>
      <c r="TBY32" s="15" t="s">
        <v>171</v>
      </c>
      <c r="TBZ32" s="468" t="s">
        <v>101</v>
      </c>
      <c r="TCA32" s="468"/>
      <c r="TCB32" s="469"/>
      <c r="TCC32" s="15" t="s">
        <v>171</v>
      </c>
      <c r="TCD32" s="468" t="s">
        <v>101</v>
      </c>
      <c r="TCE32" s="468"/>
      <c r="TCF32" s="469"/>
      <c r="TCG32" s="15" t="s">
        <v>171</v>
      </c>
      <c r="TCH32" s="468" t="s">
        <v>101</v>
      </c>
      <c r="TCI32" s="468"/>
      <c r="TCJ32" s="469"/>
      <c r="TCK32" s="15" t="s">
        <v>171</v>
      </c>
      <c r="TCL32" s="468" t="s">
        <v>101</v>
      </c>
      <c r="TCM32" s="468"/>
      <c r="TCN32" s="469"/>
      <c r="TCO32" s="15" t="s">
        <v>171</v>
      </c>
      <c r="TCP32" s="468" t="s">
        <v>101</v>
      </c>
      <c r="TCQ32" s="468"/>
      <c r="TCR32" s="469"/>
      <c r="TCS32" s="15" t="s">
        <v>171</v>
      </c>
      <c r="TCT32" s="468" t="s">
        <v>101</v>
      </c>
      <c r="TCU32" s="468"/>
      <c r="TCV32" s="469"/>
      <c r="TCW32" s="15" t="s">
        <v>171</v>
      </c>
      <c r="TCX32" s="468" t="s">
        <v>101</v>
      </c>
      <c r="TCY32" s="468"/>
      <c r="TCZ32" s="469"/>
      <c r="TDA32" s="15" t="s">
        <v>171</v>
      </c>
      <c r="TDB32" s="468" t="s">
        <v>101</v>
      </c>
      <c r="TDC32" s="468"/>
      <c r="TDD32" s="469"/>
      <c r="TDE32" s="15" t="s">
        <v>171</v>
      </c>
      <c r="TDF32" s="468" t="s">
        <v>101</v>
      </c>
      <c r="TDG32" s="468"/>
      <c r="TDH32" s="469"/>
      <c r="TDI32" s="15" t="s">
        <v>171</v>
      </c>
      <c r="TDJ32" s="468" t="s">
        <v>101</v>
      </c>
      <c r="TDK32" s="468"/>
      <c r="TDL32" s="469"/>
      <c r="TDM32" s="15" t="s">
        <v>171</v>
      </c>
      <c r="TDN32" s="468" t="s">
        <v>101</v>
      </c>
      <c r="TDO32" s="468"/>
      <c r="TDP32" s="469"/>
      <c r="TDQ32" s="15" t="s">
        <v>171</v>
      </c>
      <c r="TDR32" s="468" t="s">
        <v>101</v>
      </c>
      <c r="TDS32" s="468"/>
      <c r="TDT32" s="469"/>
      <c r="TDU32" s="15" t="s">
        <v>171</v>
      </c>
      <c r="TDV32" s="468" t="s">
        <v>101</v>
      </c>
      <c r="TDW32" s="468"/>
      <c r="TDX32" s="469"/>
      <c r="TDY32" s="15" t="s">
        <v>171</v>
      </c>
      <c r="TDZ32" s="468" t="s">
        <v>101</v>
      </c>
      <c r="TEA32" s="468"/>
      <c r="TEB32" s="469"/>
      <c r="TEC32" s="15" t="s">
        <v>171</v>
      </c>
      <c r="TED32" s="468" t="s">
        <v>101</v>
      </c>
      <c r="TEE32" s="468"/>
      <c r="TEF32" s="469"/>
      <c r="TEG32" s="15" t="s">
        <v>171</v>
      </c>
      <c r="TEH32" s="468" t="s">
        <v>101</v>
      </c>
      <c r="TEI32" s="468"/>
      <c r="TEJ32" s="469"/>
      <c r="TEK32" s="15" t="s">
        <v>171</v>
      </c>
      <c r="TEL32" s="468" t="s">
        <v>101</v>
      </c>
      <c r="TEM32" s="468"/>
      <c r="TEN32" s="469"/>
      <c r="TEO32" s="15" t="s">
        <v>171</v>
      </c>
      <c r="TEP32" s="468" t="s">
        <v>101</v>
      </c>
      <c r="TEQ32" s="468"/>
      <c r="TER32" s="469"/>
      <c r="TES32" s="15" t="s">
        <v>171</v>
      </c>
      <c r="TET32" s="468" t="s">
        <v>101</v>
      </c>
      <c r="TEU32" s="468"/>
      <c r="TEV32" s="469"/>
      <c r="TEW32" s="15" t="s">
        <v>171</v>
      </c>
      <c r="TEX32" s="468" t="s">
        <v>101</v>
      </c>
      <c r="TEY32" s="468"/>
      <c r="TEZ32" s="469"/>
      <c r="TFA32" s="15" t="s">
        <v>171</v>
      </c>
      <c r="TFB32" s="468" t="s">
        <v>101</v>
      </c>
      <c r="TFC32" s="468"/>
      <c r="TFD32" s="469"/>
      <c r="TFE32" s="15" t="s">
        <v>171</v>
      </c>
      <c r="TFF32" s="468" t="s">
        <v>101</v>
      </c>
      <c r="TFG32" s="468"/>
      <c r="TFH32" s="469"/>
      <c r="TFI32" s="15" t="s">
        <v>171</v>
      </c>
      <c r="TFJ32" s="468" t="s">
        <v>101</v>
      </c>
      <c r="TFK32" s="468"/>
      <c r="TFL32" s="469"/>
      <c r="TFM32" s="15" t="s">
        <v>171</v>
      </c>
      <c r="TFN32" s="468" t="s">
        <v>101</v>
      </c>
      <c r="TFO32" s="468"/>
      <c r="TFP32" s="469"/>
      <c r="TFQ32" s="15" t="s">
        <v>171</v>
      </c>
      <c r="TFR32" s="468" t="s">
        <v>101</v>
      </c>
      <c r="TFS32" s="468"/>
      <c r="TFT32" s="469"/>
      <c r="TFU32" s="15" t="s">
        <v>171</v>
      </c>
      <c r="TFV32" s="468" t="s">
        <v>101</v>
      </c>
      <c r="TFW32" s="468"/>
      <c r="TFX32" s="469"/>
      <c r="TFY32" s="15" t="s">
        <v>171</v>
      </c>
      <c r="TFZ32" s="468" t="s">
        <v>101</v>
      </c>
      <c r="TGA32" s="468"/>
      <c r="TGB32" s="469"/>
      <c r="TGC32" s="15" t="s">
        <v>171</v>
      </c>
      <c r="TGD32" s="468" t="s">
        <v>101</v>
      </c>
      <c r="TGE32" s="468"/>
      <c r="TGF32" s="469"/>
      <c r="TGG32" s="15" t="s">
        <v>171</v>
      </c>
      <c r="TGH32" s="468" t="s">
        <v>101</v>
      </c>
      <c r="TGI32" s="468"/>
      <c r="TGJ32" s="469"/>
      <c r="TGK32" s="15" t="s">
        <v>171</v>
      </c>
      <c r="TGL32" s="468" t="s">
        <v>101</v>
      </c>
      <c r="TGM32" s="468"/>
      <c r="TGN32" s="469"/>
      <c r="TGO32" s="15" t="s">
        <v>171</v>
      </c>
      <c r="TGP32" s="468" t="s">
        <v>101</v>
      </c>
      <c r="TGQ32" s="468"/>
      <c r="TGR32" s="469"/>
      <c r="TGS32" s="15" t="s">
        <v>171</v>
      </c>
      <c r="TGT32" s="468" t="s">
        <v>101</v>
      </c>
      <c r="TGU32" s="468"/>
      <c r="TGV32" s="469"/>
      <c r="TGW32" s="15" t="s">
        <v>171</v>
      </c>
      <c r="TGX32" s="468" t="s">
        <v>101</v>
      </c>
      <c r="TGY32" s="468"/>
      <c r="TGZ32" s="469"/>
      <c r="THA32" s="15" t="s">
        <v>171</v>
      </c>
      <c r="THB32" s="468" t="s">
        <v>101</v>
      </c>
      <c r="THC32" s="468"/>
      <c r="THD32" s="469"/>
      <c r="THE32" s="15" t="s">
        <v>171</v>
      </c>
      <c r="THF32" s="468" t="s">
        <v>101</v>
      </c>
      <c r="THG32" s="468"/>
      <c r="THH32" s="469"/>
      <c r="THI32" s="15" t="s">
        <v>171</v>
      </c>
      <c r="THJ32" s="468" t="s">
        <v>101</v>
      </c>
      <c r="THK32" s="468"/>
      <c r="THL32" s="469"/>
      <c r="THM32" s="15" t="s">
        <v>171</v>
      </c>
      <c r="THN32" s="468" t="s">
        <v>101</v>
      </c>
      <c r="THO32" s="468"/>
      <c r="THP32" s="469"/>
      <c r="THQ32" s="15" t="s">
        <v>171</v>
      </c>
      <c r="THR32" s="468" t="s">
        <v>101</v>
      </c>
      <c r="THS32" s="468"/>
      <c r="THT32" s="469"/>
      <c r="THU32" s="15" t="s">
        <v>171</v>
      </c>
      <c r="THV32" s="468" t="s">
        <v>101</v>
      </c>
      <c r="THW32" s="468"/>
      <c r="THX32" s="469"/>
      <c r="THY32" s="15" t="s">
        <v>171</v>
      </c>
      <c r="THZ32" s="468" t="s">
        <v>101</v>
      </c>
      <c r="TIA32" s="468"/>
      <c r="TIB32" s="469"/>
      <c r="TIC32" s="15" t="s">
        <v>171</v>
      </c>
      <c r="TID32" s="468" t="s">
        <v>101</v>
      </c>
      <c r="TIE32" s="468"/>
      <c r="TIF32" s="469"/>
      <c r="TIG32" s="15" t="s">
        <v>171</v>
      </c>
      <c r="TIH32" s="468" t="s">
        <v>101</v>
      </c>
      <c r="TII32" s="468"/>
      <c r="TIJ32" s="469"/>
      <c r="TIK32" s="15" t="s">
        <v>171</v>
      </c>
      <c r="TIL32" s="468" t="s">
        <v>101</v>
      </c>
      <c r="TIM32" s="468"/>
      <c r="TIN32" s="469"/>
      <c r="TIO32" s="15" t="s">
        <v>171</v>
      </c>
      <c r="TIP32" s="468" t="s">
        <v>101</v>
      </c>
      <c r="TIQ32" s="468"/>
      <c r="TIR32" s="469"/>
      <c r="TIS32" s="15" t="s">
        <v>171</v>
      </c>
      <c r="TIT32" s="468" t="s">
        <v>101</v>
      </c>
      <c r="TIU32" s="468"/>
      <c r="TIV32" s="469"/>
      <c r="TIW32" s="15" t="s">
        <v>171</v>
      </c>
      <c r="TIX32" s="468" t="s">
        <v>101</v>
      </c>
      <c r="TIY32" s="468"/>
      <c r="TIZ32" s="469"/>
      <c r="TJA32" s="15" t="s">
        <v>171</v>
      </c>
      <c r="TJB32" s="468" t="s">
        <v>101</v>
      </c>
      <c r="TJC32" s="468"/>
      <c r="TJD32" s="469"/>
      <c r="TJE32" s="15" t="s">
        <v>171</v>
      </c>
      <c r="TJF32" s="468" t="s">
        <v>101</v>
      </c>
      <c r="TJG32" s="468"/>
      <c r="TJH32" s="469"/>
      <c r="TJI32" s="15" t="s">
        <v>171</v>
      </c>
      <c r="TJJ32" s="468" t="s">
        <v>101</v>
      </c>
      <c r="TJK32" s="468"/>
      <c r="TJL32" s="469"/>
      <c r="TJM32" s="15" t="s">
        <v>171</v>
      </c>
      <c r="TJN32" s="468" t="s">
        <v>101</v>
      </c>
      <c r="TJO32" s="468"/>
      <c r="TJP32" s="469"/>
      <c r="TJQ32" s="15" t="s">
        <v>171</v>
      </c>
      <c r="TJR32" s="468" t="s">
        <v>101</v>
      </c>
      <c r="TJS32" s="468"/>
      <c r="TJT32" s="469"/>
      <c r="TJU32" s="15" t="s">
        <v>171</v>
      </c>
      <c r="TJV32" s="468" t="s">
        <v>101</v>
      </c>
      <c r="TJW32" s="468"/>
      <c r="TJX32" s="469"/>
      <c r="TJY32" s="15" t="s">
        <v>171</v>
      </c>
      <c r="TJZ32" s="468" t="s">
        <v>101</v>
      </c>
      <c r="TKA32" s="468"/>
      <c r="TKB32" s="469"/>
      <c r="TKC32" s="15" t="s">
        <v>171</v>
      </c>
      <c r="TKD32" s="468" t="s">
        <v>101</v>
      </c>
      <c r="TKE32" s="468"/>
      <c r="TKF32" s="469"/>
      <c r="TKG32" s="15" t="s">
        <v>171</v>
      </c>
      <c r="TKH32" s="468" t="s">
        <v>101</v>
      </c>
      <c r="TKI32" s="468"/>
      <c r="TKJ32" s="469"/>
      <c r="TKK32" s="15" t="s">
        <v>171</v>
      </c>
      <c r="TKL32" s="468" t="s">
        <v>101</v>
      </c>
      <c r="TKM32" s="468"/>
      <c r="TKN32" s="469"/>
      <c r="TKO32" s="15" t="s">
        <v>171</v>
      </c>
      <c r="TKP32" s="468" t="s">
        <v>101</v>
      </c>
      <c r="TKQ32" s="468"/>
      <c r="TKR32" s="469"/>
      <c r="TKS32" s="15" t="s">
        <v>171</v>
      </c>
      <c r="TKT32" s="468" t="s">
        <v>101</v>
      </c>
      <c r="TKU32" s="468"/>
      <c r="TKV32" s="469"/>
      <c r="TKW32" s="15" t="s">
        <v>171</v>
      </c>
      <c r="TKX32" s="468" t="s">
        <v>101</v>
      </c>
      <c r="TKY32" s="468"/>
      <c r="TKZ32" s="469"/>
      <c r="TLA32" s="15" t="s">
        <v>171</v>
      </c>
      <c r="TLB32" s="468" t="s">
        <v>101</v>
      </c>
      <c r="TLC32" s="468"/>
      <c r="TLD32" s="469"/>
      <c r="TLE32" s="15" t="s">
        <v>171</v>
      </c>
      <c r="TLF32" s="468" t="s">
        <v>101</v>
      </c>
      <c r="TLG32" s="468"/>
      <c r="TLH32" s="469"/>
      <c r="TLI32" s="15" t="s">
        <v>171</v>
      </c>
      <c r="TLJ32" s="468" t="s">
        <v>101</v>
      </c>
      <c r="TLK32" s="468"/>
      <c r="TLL32" s="469"/>
      <c r="TLM32" s="15" t="s">
        <v>171</v>
      </c>
      <c r="TLN32" s="468" t="s">
        <v>101</v>
      </c>
      <c r="TLO32" s="468"/>
      <c r="TLP32" s="469"/>
      <c r="TLQ32" s="15" t="s">
        <v>171</v>
      </c>
      <c r="TLR32" s="468" t="s">
        <v>101</v>
      </c>
      <c r="TLS32" s="468"/>
      <c r="TLT32" s="469"/>
      <c r="TLU32" s="15" t="s">
        <v>171</v>
      </c>
      <c r="TLV32" s="468" t="s">
        <v>101</v>
      </c>
      <c r="TLW32" s="468"/>
      <c r="TLX32" s="469"/>
      <c r="TLY32" s="15" t="s">
        <v>171</v>
      </c>
      <c r="TLZ32" s="468" t="s">
        <v>101</v>
      </c>
      <c r="TMA32" s="468"/>
      <c r="TMB32" s="469"/>
      <c r="TMC32" s="15" t="s">
        <v>171</v>
      </c>
      <c r="TMD32" s="468" t="s">
        <v>101</v>
      </c>
      <c r="TME32" s="468"/>
      <c r="TMF32" s="469"/>
      <c r="TMG32" s="15" t="s">
        <v>171</v>
      </c>
      <c r="TMH32" s="468" t="s">
        <v>101</v>
      </c>
      <c r="TMI32" s="468"/>
      <c r="TMJ32" s="469"/>
      <c r="TMK32" s="15" t="s">
        <v>171</v>
      </c>
      <c r="TML32" s="468" t="s">
        <v>101</v>
      </c>
      <c r="TMM32" s="468"/>
      <c r="TMN32" s="469"/>
      <c r="TMO32" s="15" t="s">
        <v>171</v>
      </c>
      <c r="TMP32" s="468" t="s">
        <v>101</v>
      </c>
      <c r="TMQ32" s="468"/>
      <c r="TMR32" s="469"/>
      <c r="TMS32" s="15" t="s">
        <v>171</v>
      </c>
      <c r="TMT32" s="468" t="s">
        <v>101</v>
      </c>
      <c r="TMU32" s="468"/>
      <c r="TMV32" s="469"/>
      <c r="TMW32" s="15" t="s">
        <v>171</v>
      </c>
      <c r="TMX32" s="468" t="s">
        <v>101</v>
      </c>
      <c r="TMY32" s="468"/>
      <c r="TMZ32" s="469"/>
      <c r="TNA32" s="15" t="s">
        <v>171</v>
      </c>
      <c r="TNB32" s="468" t="s">
        <v>101</v>
      </c>
      <c r="TNC32" s="468"/>
      <c r="TND32" s="469"/>
      <c r="TNE32" s="15" t="s">
        <v>171</v>
      </c>
      <c r="TNF32" s="468" t="s">
        <v>101</v>
      </c>
      <c r="TNG32" s="468"/>
      <c r="TNH32" s="469"/>
      <c r="TNI32" s="15" t="s">
        <v>171</v>
      </c>
      <c r="TNJ32" s="468" t="s">
        <v>101</v>
      </c>
      <c r="TNK32" s="468"/>
      <c r="TNL32" s="469"/>
      <c r="TNM32" s="15" t="s">
        <v>171</v>
      </c>
      <c r="TNN32" s="468" t="s">
        <v>101</v>
      </c>
      <c r="TNO32" s="468"/>
      <c r="TNP32" s="469"/>
      <c r="TNQ32" s="15" t="s">
        <v>171</v>
      </c>
      <c r="TNR32" s="468" t="s">
        <v>101</v>
      </c>
      <c r="TNS32" s="468"/>
      <c r="TNT32" s="469"/>
      <c r="TNU32" s="15" t="s">
        <v>171</v>
      </c>
      <c r="TNV32" s="468" t="s">
        <v>101</v>
      </c>
      <c r="TNW32" s="468"/>
      <c r="TNX32" s="469"/>
      <c r="TNY32" s="15" t="s">
        <v>171</v>
      </c>
      <c r="TNZ32" s="468" t="s">
        <v>101</v>
      </c>
      <c r="TOA32" s="468"/>
      <c r="TOB32" s="469"/>
      <c r="TOC32" s="15" t="s">
        <v>171</v>
      </c>
      <c r="TOD32" s="468" t="s">
        <v>101</v>
      </c>
      <c r="TOE32" s="468"/>
      <c r="TOF32" s="469"/>
      <c r="TOG32" s="15" t="s">
        <v>171</v>
      </c>
      <c r="TOH32" s="468" t="s">
        <v>101</v>
      </c>
      <c r="TOI32" s="468"/>
      <c r="TOJ32" s="469"/>
      <c r="TOK32" s="15" t="s">
        <v>171</v>
      </c>
      <c r="TOL32" s="468" t="s">
        <v>101</v>
      </c>
      <c r="TOM32" s="468"/>
      <c r="TON32" s="469"/>
      <c r="TOO32" s="15" t="s">
        <v>171</v>
      </c>
      <c r="TOP32" s="468" t="s">
        <v>101</v>
      </c>
      <c r="TOQ32" s="468"/>
      <c r="TOR32" s="469"/>
      <c r="TOS32" s="15" t="s">
        <v>171</v>
      </c>
      <c r="TOT32" s="468" t="s">
        <v>101</v>
      </c>
      <c r="TOU32" s="468"/>
      <c r="TOV32" s="469"/>
      <c r="TOW32" s="15" t="s">
        <v>171</v>
      </c>
      <c r="TOX32" s="468" t="s">
        <v>101</v>
      </c>
      <c r="TOY32" s="468"/>
      <c r="TOZ32" s="469"/>
      <c r="TPA32" s="15" t="s">
        <v>171</v>
      </c>
      <c r="TPB32" s="468" t="s">
        <v>101</v>
      </c>
      <c r="TPC32" s="468"/>
      <c r="TPD32" s="469"/>
      <c r="TPE32" s="15" t="s">
        <v>171</v>
      </c>
      <c r="TPF32" s="468" t="s">
        <v>101</v>
      </c>
      <c r="TPG32" s="468"/>
      <c r="TPH32" s="469"/>
      <c r="TPI32" s="15" t="s">
        <v>171</v>
      </c>
      <c r="TPJ32" s="468" t="s">
        <v>101</v>
      </c>
      <c r="TPK32" s="468"/>
      <c r="TPL32" s="469"/>
      <c r="TPM32" s="15" t="s">
        <v>171</v>
      </c>
      <c r="TPN32" s="468" t="s">
        <v>101</v>
      </c>
      <c r="TPO32" s="468"/>
      <c r="TPP32" s="469"/>
      <c r="TPQ32" s="15" t="s">
        <v>171</v>
      </c>
      <c r="TPR32" s="468" t="s">
        <v>101</v>
      </c>
      <c r="TPS32" s="468"/>
      <c r="TPT32" s="469"/>
      <c r="TPU32" s="15" t="s">
        <v>171</v>
      </c>
      <c r="TPV32" s="468" t="s">
        <v>101</v>
      </c>
      <c r="TPW32" s="468"/>
      <c r="TPX32" s="469"/>
      <c r="TPY32" s="15" t="s">
        <v>171</v>
      </c>
      <c r="TPZ32" s="468" t="s">
        <v>101</v>
      </c>
      <c r="TQA32" s="468"/>
      <c r="TQB32" s="469"/>
      <c r="TQC32" s="15" t="s">
        <v>171</v>
      </c>
      <c r="TQD32" s="468" t="s">
        <v>101</v>
      </c>
      <c r="TQE32" s="468"/>
      <c r="TQF32" s="469"/>
      <c r="TQG32" s="15" t="s">
        <v>171</v>
      </c>
      <c r="TQH32" s="468" t="s">
        <v>101</v>
      </c>
      <c r="TQI32" s="468"/>
      <c r="TQJ32" s="469"/>
      <c r="TQK32" s="15" t="s">
        <v>171</v>
      </c>
      <c r="TQL32" s="468" t="s">
        <v>101</v>
      </c>
      <c r="TQM32" s="468"/>
      <c r="TQN32" s="469"/>
      <c r="TQO32" s="15" t="s">
        <v>171</v>
      </c>
      <c r="TQP32" s="468" t="s">
        <v>101</v>
      </c>
      <c r="TQQ32" s="468"/>
      <c r="TQR32" s="469"/>
      <c r="TQS32" s="15" t="s">
        <v>171</v>
      </c>
      <c r="TQT32" s="468" t="s">
        <v>101</v>
      </c>
      <c r="TQU32" s="468"/>
      <c r="TQV32" s="469"/>
      <c r="TQW32" s="15" t="s">
        <v>171</v>
      </c>
      <c r="TQX32" s="468" t="s">
        <v>101</v>
      </c>
      <c r="TQY32" s="468"/>
      <c r="TQZ32" s="469"/>
      <c r="TRA32" s="15" t="s">
        <v>171</v>
      </c>
      <c r="TRB32" s="468" t="s">
        <v>101</v>
      </c>
      <c r="TRC32" s="468"/>
      <c r="TRD32" s="469"/>
      <c r="TRE32" s="15" t="s">
        <v>171</v>
      </c>
      <c r="TRF32" s="468" t="s">
        <v>101</v>
      </c>
      <c r="TRG32" s="468"/>
      <c r="TRH32" s="469"/>
      <c r="TRI32" s="15" t="s">
        <v>171</v>
      </c>
      <c r="TRJ32" s="468" t="s">
        <v>101</v>
      </c>
      <c r="TRK32" s="468"/>
      <c r="TRL32" s="469"/>
      <c r="TRM32" s="15" t="s">
        <v>171</v>
      </c>
      <c r="TRN32" s="468" t="s">
        <v>101</v>
      </c>
      <c r="TRO32" s="468"/>
      <c r="TRP32" s="469"/>
      <c r="TRQ32" s="15" t="s">
        <v>171</v>
      </c>
      <c r="TRR32" s="468" t="s">
        <v>101</v>
      </c>
      <c r="TRS32" s="468"/>
      <c r="TRT32" s="469"/>
      <c r="TRU32" s="15" t="s">
        <v>171</v>
      </c>
      <c r="TRV32" s="468" t="s">
        <v>101</v>
      </c>
      <c r="TRW32" s="468"/>
      <c r="TRX32" s="469"/>
      <c r="TRY32" s="15" t="s">
        <v>171</v>
      </c>
      <c r="TRZ32" s="468" t="s">
        <v>101</v>
      </c>
      <c r="TSA32" s="468"/>
      <c r="TSB32" s="469"/>
      <c r="TSC32" s="15" t="s">
        <v>171</v>
      </c>
      <c r="TSD32" s="468" t="s">
        <v>101</v>
      </c>
      <c r="TSE32" s="468"/>
      <c r="TSF32" s="469"/>
      <c r="TSG32" s="15" t="s">
        <v>171</v>
      </c>
      <c r="TSH32" s="468" t="s">
        <v>101</v>
      </c>
      <c r="TSI32" s="468"/>
      <c r="TSJ32" s="469"/>
      <c r="TSK32" s="15" t="s">
        <v>171</v>
      </c>
      <c r="TSL32" s="468" t="s">
        <v>101</v>
      </c>
      <c r="TSM32" s="468"/>
      <c r="TSN32" s="469"/>
      <c r="TSO32" s="15" t="s">
        <v>171</v>
      </c>
      <c r="TSP32" s="468" t="s">
        <v>101</v>
      </c>
      <c r="TSQ32" s="468"/>
      <c r="TSR32" s="469"/>
      <c r="TSS32" s="15" t="s">
        <v>171</v>
      </c>
      <c r="TST32" s="468" t="s">
        <v>101</v>
      </c>
      <c r="TSU32" s="468"/>
      <c r="TSV32" s="469"/>
      <c r="TSW32" s="15" t="s">
        <v>171</v>
      </c>
      <c r="TSX32" s="468" t="s">
        <v>101</v>
      </c>
      <c r="TSY32" s="468"/>
      <c r="TSZ32" s="469"/>
      <c r="TTA32" s="15" t="s">
        <v>171</v>
      </c>
      <c r="TTB32" s="468" t="s">
        <v>101</v>
      </c>
      <c r="TTC32" s="468"/>
      <c r="TTD32" s="469"/>
      <c r="TTE32" s="15" t="s">
        <v>171</v>
      </c>
      <c r="TTF32" s="468" t="s">
        <v>101</v>
      </c>
      <c r="TTG32" s="468"/>
      <c r="TTH32" s="469"/>
      <c r="TTI32" s="15" t="s">
        <v>171</v>
      </c>
      <c r="TTJ32" s="468" t="s">
        <v>101</v>
      </c>
      <c r="TTK32" s="468"/>
      <c r="TTL32" s="469"/>
      <c r="TTM32" s="15" t="s">
        <v>171</v>
      </c>
      <c r="TTN32" s="468" t="s">
        <v>101</v>
      </c>
      <c r="TTO32" s="468"/>
      <c r="TTP32" s="469"/>
      <c r="TTQ32" s="15" t="s">
        <v>171</v>
      </c>
      <c r="TTR32" s="468" t="s">
        <v>101</v>
      </c>
      <c r="TTS32" s="468"/>
      <c r="TTT32" s="469"/>
      <c r="TTU32" s="15" t="s">
        <v>171</v>
      </c>
      <c r="TTV32" s="468" t="s">
        <v>101</v>
      </c>
      <c r="TTW32" s="468"/>
      <c r="TTX32" s="469"/>
      <c r="TTY32" s="15" t="s">
        <v>171</v>
      </c>
      <c r="TTZ32" s="468" t="s">
        <v>101</v>
      </c>
      <c r="TUA32" s="468"/>
      <c r="TUB32" s="469"/>
      <c r="TUC32" s="15" t="s">
        <v>171</v>
      </c>
      <c r="TUD32" s="468" t="s">
        <v>101</v>
      </c>
      <c r="TUE32" s="468"/>
      <c r="TUF32" s="469"/>
      <c r="TUG32" s="15" t="s">
        <v>171</v>
      </c>
      <c r="TUH32" s="468" t="s">
        <v>101</v>
      </c>
      <c r="TUI32" s="468"/>
      <c r="TUJ32" s="469"/>
      <c r="TUK32" s="15" t="s">
        <v>171</v>
      </c>
      <c r="TUL32" s="468" t="s">
        <v>101</v>
      </c>
      <c r="TUM32" s="468"/>
      <c r="TUN32" s="469"/>
      <c r="TUO32" s="15" t="s">
        <v>171</v>
      </c>
      <c r="TUP32" s="468" t="s">
        <v>101</v>
      </c>
      <c r="TUQ32" s="468"/>
      <c r="TUR32" s="469"/>
      <c r="TUS32" s="15" t="s">
        <v>171</v>
      </c>
      <c r="TUT32" s="468" t="s">
        <v>101</v>
      </c>
      <c r="TUU32" s="468"/>
      <c r="TUV32" s="469"/>
      <c r="TUW32" s="15" t="s">
        <v>171</v>
      </c>
      <c r="TUX32" s="468" t="s">
        <v>101</v>
      </c>
      <c r="TUY32" s="468"/>
      <c r="TUZ32" s="469"/>
      <c r="TVA32" s="15" t="s">
        <v>171</v>
      </c>
      <c r="TVB32" s="468" t="s">
        <v>101</v>
      </c>
      <c r="TVC32" s="468"/>
      <c r="TVD32" s="469"/>
      <c r="TVE32" s="15" t="s">
        <v>171</v>
      </c>
      <c r="TVF32" s="468" t="s">
        <v>101</v>
      </c>
      <c r="TVG32" s="468"/>
      <c r="TVH32" s="469"/>
      <c r="TVI32" s="15" t="s">
        <v>171</v>
      </c>
      <c r="TVJ32" s="468" t="s">
        <v>101</v>
      </c>
      <c r="TVK32" s="468"/>
      <c r="TVL32" s="469"/>
      <c r="TVM32" s="15" t="s">
        <v>171</v>
      </c>
      <c r="TVN32" s="468" t="s">
        <v>101</v>
      </c>
      <c r="TVO32" s="468"/>
      <c r="TVP32" s="469"/>
      <c r="TVQ32" s="15" t="s">
        <v>171</v>
      </c>
      <c r="TVR32" s="468" t="s">
        <v>101</v>
      </c>
      <c r="TVS32" s="468"/>
      <c r="TVT32" s="469"/>
      <c r="TVU32" s="15" t="s">
        <v>171</v>
      </c>
      <c r="TVV32" s="468" t="s">
        <v>101</v>
      </c>
      <c r="TVW32" s="468"/>
      <c r="TVX32" s="469"/>
      <c r="TVY32" s="15" t="s">
        <v>171</v>
      </c>
      <c r="TVZ32" s="468" t="s">
        <v>101</v>
      </c>
      <c r="TWA32" s="468"/>
      <c r="TWB32" s="469"/>
      <c r="TWC32" s="15" t="s">
        <v>171</v>
      </c>
      <c r="TWD32" s="468" t="s">
        <v>101</v>
      </c>
      <c r="TWE32" s="468"/>
      <c r="TWF32" s="469"/>
      <c r="TWG32" s="15" t="s">
        <v>171</v>
      </c>
      <c r="TWH32" s="468" t="s">
        <v>101</v>
      </c>
      <c r="TWI32" s="468"/>
      <c r="TWJ32" s="469"/>
      <c r="TWK32" s="15" t="s">
        <v>171</v>
      </c>
      <c r="TWL32" s="468" t="s">
        <v>101</v>
      </c>
      <c r="TWM32" s="468"/>
      <c r="TWN32" s="469"/>
      <c r="TWO32" s="15" t="s">
        <v>171</v>
      </c>
      <c r="TWP32" s="468" t="s">
        <v>101</v>
      </c>
      <c r="TWQ32" s="468"/>
      <c r="TWR32" s="469"/>
      <c r="TWS32" s="15" t="s">
        <v>171</v>
      </c>
      <c r="TWT32" s="468" t="s">
        <v>101</v>
      </c>
      <c r="TWU32" s="468"/>
      <c r="TWV32" s="469"/>
      <c r="TWW32" s="15" t="s">
        <v>171</v>
      </c>
      <c r="TWX32" s="468" t="s">
        <v>101</v>
      </c>
      <c r="TWY32" s="468"/>
      <c r="TWZ32" s="469"/>
      <c r="TXA32" s="15" t="s">
        <v>171</v>
      </c>
      <c r="TXB32" s="468" t="s">
        <v>101</v>
      </c>
      <c r="TXC32" s="468"/>
      <c r="TXD32" s="469"/>
      <c r="TXE32" s="15" t="s">
        <v>171</v>
      </c>
      <c r="TXF32" s="468" t="s">
        <v>101</v>
      </c>
      <c r="TXG32" s="468"/>
      <c r="TXH32" s="469"/>
      <c r="TXI32" s="15" t="s">
        <v>171</v>
      </c>
      <c r="TXJ32" s="468" t="s">
        <v>101</v>
      </c>
      <c r="TXK32" s="468"/>
      <c r="TXL32" s="469"/>
      <c r="TXM32" s="15" t="s">
        <v>171</v>
      </c>
      <c r="TXN32" s="468" t="s">
        <v>101</v>
      </c>
      <c r="TXO32" s="468"/>
      <c r="TXP32" s="469"/>
      <c r="TXQ32" s="15" t="s">
        <v>171</v>
      </c>
      <c r="TXR32" s="468" t="s">
        <v>101</v>
      </c>
      <c r="TXS32" s="468"/>
      <c r="TXT32" s="469"/>
      <c r="TXU32" s="15" t="s">
        <v>171</v>
      </c>
      <c r="TXV32" s="468" t="s">
        <v>101</v>
      </c>
      <c r="TXW32" s="468"/>
      <c r="TXX32" s="469"/>
      <c r="TXY32" s="15" t="s">
        <v>171</v>
      </c>
      <c r="TXZ32" s="468" t="s">
        <v>101</v>
      </c>
      <c r="TYA32" s="468"/>
      <c r="TYB32" s="469"/>
      <c r="TYC32" s="15" t="s">
        <v>171</v>
      </c>
      <c r="TYD32" s="468" t="s">
        <v>101</v>
      </c>
      <c r="TYE32" s="468"/>
      <c r="TYF32" s="469"/>
      <c r="TYG32" s="15" t="s">
        <v>171</v>
      </c>
      <c r="TYH32" s="468" t="s">
        <v>101</v>
      </c>
      <c r="TYI32" s="468"/>
      <c r="TYJ32" s="469"/>
      <c r="TYK32" s="15" t="s">
        <v>171</v>
      </c>
      <c r="TYL32" s="468" t="s">
        <v>101</v>
      </c>
      <c r="TYM32" s="468"/>
      <c r="TYN32" s="469"/>
      <c r="TYO32" s="15" t="s">
        <v>171</v>
      </c>
      <c r="TYP32" s="468" t="s">
        <v>101</v>
      </c>
      <c r="TYQ32" s="468"/>
      <c r="TYR32" s="469"/>
      <c r="TYS32" s="15" t="s">
        <v>171</v>
      </c>
      <c r="TYT32" s="468" t="s">
        <v>101</v>
      </c>
      <c r="TYU32" s="468"/>
      <c r="TYV32" s="469"/>
      <c r="TYW32" s="15" t="s">
        <v>171</v>
      </c>
      <c r="TYX32" s="468" t="s">
        <v>101</v>
      </c>
      <c r="TYY32" s="468"/>
      <c r="TYZ32" s="469"/>
      <c r="TZA32" s="15" t="s">
        <v>171</v>
      </c>
      <c r="TZB32" s="468" t="s">
        <v>101</v>
      </c>
      <c r="TZC32" s="468"/>
      <c r="TZD32" s="469"/>
      <c r="TZE32" s="15" t="s">
        <v>171</v>
      </c>
      <c r="TZF32" s="468" t="s">
        <v>101</v>
      </c>
      <c r="TZG32" s="468"/>
      <c r="TZH32" s="469"/>
      <c r="TZI32" s="15" t="s">
        <v>171</v>
      </c>
      <c r="TZJ32" s="468" t="s">
        <v>101</v>
      </c>
      <c r="TZK32" s="468"/>
      <c r="TZL32" s="469"/>
      <c r="TZM32" s="15" t="s">
        <v>171</v>
      </c>
      <c r="TZN32" s="468" t="s">
        <v>101</v>
      </c>
      <c r="TZO32" s="468"/>
      <c r="TZP32" s="469"/>
      <c r="TZQ32" s="15" t="s">
        <v>171</v>
      </c>
      <c r="TZR32" s="468" t="s">
        <v>101</v>
      </c>
      <c r="TZS32" s="468"/>
      <c r="TZT32" s="469"/>
      <c r="TZU32" s="15" t="s">
        <v>171</v>
      </c>
      <c r="TZV32" s="468" t="s">
        <v>101</v>
      </c>
      <c r="TZW32" s="468"/>
      <c r="TZX32" s="469"/>
      <c r="TZY32" s="15" t="s">
        <v>171</v>
      </c>
      <c r="TZZ32" s="468" t="s">
        <v>101</v>
      </c>
      <c r="UAA32" s="468"/>
      <c r="UAB32" s="469"/>
      <c r="UAC32" s="15" t="s">
        <v>171</v>
      </c>
      <c r="UAD32" s="468" t="s">
        <v>101</v>
      </c>
      <c r="UAE32" s="468"/>
      <c r="UAF32" s="469"/>
      <c r="UAG32" s="15" t="s">
        <v>171</v>
      </c>
      <c r="UAH32" s="468" t="s">
        <v>101</v>
      </c>
      <c r="UAI32" s="468"/>
      <c r="UAJ32" s="469"/>
      <c r="UAK32" s="15" t="s">
        <v>171</v>
      </c>
      <c r="UAL32" s="468" t="s">
        <v>101</v>
      </c>
      <c r="UAM32" s="468"/>
      <c r="UAN32" s="469"/>
      <c r="UAO32" s="15" t="s">
        <v>171</v>
      </c>
      <c r="UAP32" s="468" t="s">
        <v>101</v>
      </c>
      <c r="UAQ32" s="468"/>
      <c r="UAR32" s="469"/>
      <c r="UAS32" s="15" t="s">
        <v>171</v>
      </c>
      <c r="UAT32" s="468" t="s">
        <v>101</v>
      </c>
      <c r="UAU32" s="468"/>
      <c r="UAV32" s="469"/>
      <c r="UAW32" s="15" t="s">
        <v>171</v>
      </c>
      <c r="UAX32" s="468" t="s">
        <v>101</v>
      </c>
      <c r="UAY32" s="468"/>
      <c r="UAZ32" s="469"/>
      <c r="UBA32" s="15" t="s">
        <v>171</v>
      </c>
      <c r="UBB32" s="468" t="s">
        <v>101</v>
      </c>
      <c r="UBC32" s="468"/>
      <c r="UBD32" s="469"/>
      <c r="UBE32" s="15" t="s">
        <v>171</v>
      </c>
      <c r="UBF32" s="468" t="s">
        <v>101</v>
      </c>
      <c r="UBG32" s="468"/>
      <c r="UBH32" s="469"/>
      <c r="UBI32" s="15" t="s">
        <v>171</v>
      </c>
      <c r="UBJ32" s="468" t="s">
        <v>101</v>
      </c>
      <c r="UBK32" s="468"/>
      <c r="UBL32" s="469"/>
      <c r="UBM32" s="15" t="s">
        <v>171</v>
      </c>
      <c r="UBN32" s="468" t="s">
        <v>101</v>
      </c>
      <c r="UBO32" s="468"/>
      <c r="UBP32" s="469"/>
      <c r="UBQ32" s="15" t="s">
        <v>171</v>
      </c>
      <c r="UBR32" s="468" t="s">
        <v>101</v>
      </c>
      <c r="UBS32" s="468"/>
      <c r="UBT32" s="469"/>
      <c r="UBU32" s="15" t="s">
        <v>171</v>
      </c>
      <c r="UBV32" s="468" t="s">
        <v>101</v>
      </c>
      <c r="UBW32" s="468"/>
      <c r="UBX32" s="469"/>
      <c r="UBY32" s="15" t="s">
        <v>171</v>
      </c>
      <c r="UBZ32" s="468" t="s">
        <v>101</v>
      </c>
      <c r="UCA32" s="468"/>
      <c r="UCB32" s="469"/>
      <c r="UCC32" s="15" t="s">
        <v>171</v>
      </c>
      <c r="UCD32" s="468" t="s">
        <v>101</v>
      </c>
      <c r="UCE32" s="468"/>
      <c r="UCF32" s="469"/>
      <c r="UCG32" s="15" t="s">
        <v>171</v>
      </c>
      <c r="UCH32" s="468" t="s">
        <v>101</v>
      </c>
      <c r="UCI32" s="468"/>
      <c r="UCJ32" s="469"/>
      <c r="UCK32" s="15" t="s">
        <v>171</v>
      </c>
      <c r="UCL32" s="468" t="s">
        <v>101</v>
      </c>
      <c r="UCM32" s="468"/>
      <c r="UCN32" s="469"/>
      <c r="UCO32" s="15" t="s">
        <v>171</v>
      </c>
      <c r="UCP32" s="468" t="s">
        <v>101</v>
      </c>
      <c r="UCQ32" s="468"/>
      <c r="UCR32" s="469"/>
      <c r="UCS32" s="15" t="s">
        <v>171</v>
      </c>
      <c r="UCT32" s="468" t="s">
        <v>101</v>
      </c>
      <c r="UCU32" s="468"/>
      <c r="UCV32" s="469"/>
      <c r="UCW32" s="15" t="s">
        <v>171</v>
      </c>
      <c r="UCX32" s="468" t="s">
        <v>101</v>
      </c>
      <c r="UCY32" s="468"/>
      <c r="UCZ32" s="469"/>
      <c r="UDA32" s="15" t="s">
        <v>171</v>
      </c>
      <c r="UDB32" s="468" t="s">
        <v>101</v>
      </c>
      <c r="UDC32" s="468"/>
      <c r="UDD32" s="469"/>
      <c r="UDE32" s="15" t="s">
        <v>171</v>
      </c>
      <c r="UDF32" s="468" t="s">
        <v>101</v>
      </c>
      <c r="UDG32" s="468"/>
      <c r="UDH32" s="469"/>
      <c r="UDI32" s="15" t="s">
        <v>171</v>
      </c>
      <c r="UDJ32" s="468" t="s">
        <v>101</v>
      </c>
      <c r="UDK32" s="468"/>
      <c r="UDL32" s="469"/>
      <c r="UDM32" s="15" t="s">
        <v>171</v>
      </c>
      <c r="UDN32" s="468" t="s">
        <v>101</v>
      </c>
      <c r="UDO32" s="468"/>
      <c r="UDP32" s="469"/>
      <c r="UDQ32" s="15" t="s">
        <v>171</v>
      </c>
      <c r="UDR32" s="468" t="s">
        <v>101</v>
      </c>
      <c r="UDS32" s="468"/>
      <c r="UDT32" s="469"/>
      <c r="UDU32" s="15" t="s">
        <v>171</v>
      </c>
      <c r="UDV32" s="468" t="s">
        <v>101</v>
      </c>
      <c r="UDW32" s="468"/>
      <c r="UDX32" s="469"/>
      <c r="UDY32" s="15" t="s">
        <v>171</v>
      </c>
      <c r="UDZ32" s="468" t="s">
        <v>101</v>
      </c>
      <c r="UEA32" s="468"/>
      <c r="UEB32" s="469"/>
      <c r="UEC32" s="15" t="s">
        <v>171</v>
      </c>
      <c r="UED32" s="468" t="s">
        <v>101</v>
      </c>
      <c r="UEE32" s="468"/>
      <c r="UEF32" s="469"/>
      <c r="UEG32" s="15" t="s">
        <v>171</v>
      </c>
      <c r="UEH32" s="468" t="s">
        <v>101</v>
      </c>
      <c r="UEI32" s="468"/>
      <c r="UEJ32" s="469"/>
      <c r="UEK32" s="15" t="s">
        <v>171</v>
      </c>
      <c r="UEL32" s="468" t="s">
        <v>101</v>
      </c>
      <c r="UEM32" s="468"/>
      <c r="UEN32" s="469"/>
      <c r="UEO32" s="15" t="s">
        <v>171</v>
      </c>
      <c r="UEP32" s="468" t="s">
        <v>101</v>
      </c>
      <c r="UEQ32" s="468"/>
      <c r="UER32" s="469"/>
      <c r="UES32" s="15" t="s">
        <v>171</v>
      </c>
      <c r="UET32" s="468" t="s">
        <v>101</v>
      </c>
      <c r="UEU32" s="468"/>
      <c r="UEV32" s="469"/>
      <c r="UEW32" s="15" t="s">
        <v>171</v>
      </c>
      <c r="UEX32" s="468" t="s">
        <v>101</v>
      </c>
      <c r="UEY32" s="468"/>
      <c r="UEZ32" s="469"/>
      <c r="UFA32" s="15" t="s">
        <v>171</v>
      </c>
      <c r="UFB32" s="468" t="s">
        <v>101</v>
      </c>
      <c r="UFC32" s="468"/>
      <c r="UFD32" s="469"/>
      <c r="UFE32" s="15" t="s">
        <v>171</v>
      </c>
      <c r="UFF32" s="468" t="s">
        <v>101</v>
      </c>
      <c r="UFG32" s="468"/>
      <c r="UFH32" s="469"/>
      <c r="UFI32" s="15" t="s">
        <v>171</v>
      </c>
      <c r="UFJ32" s="468" t="s">
        <v>101</v>
      </c>
      <c r="UFK32" s="468"/>
      <c r="UFL32" s="469"/>
      <c r="UFM32" s="15" t="s">
        <v>171</v>
      </c>
      <c r="UFN32" s="468" t="s">
        <v>101</v>
      </c>
      <c r="UFO32" s="468"/>
      <c r="UFP32" s="469"/>
      <c r="UFQ32" s="15" t="s">
        <v>171</v>
      </c>
      <c r="UFR32" s="468" t="s">
        <v>101</v>
      </c>
      <c r="UFS32" s="468"/>
      <c r="UFT32" s="469"/>
      <c r="UFU32" s="15" t="s">
        <v>171</v>
      </c>
      <c r="UFV32" s="468" t="s">
        <v>101</v>
      </c>
      <c r="UFW32" s="468"/>
      <c r="UFX32" s="469"/>
      <c r="UFY32" s="15" t="s">
        <v>171</v>
      </c>
      <c r="UFZ32" s="468" t="s">
        <v>101</v>
      </c>
      <c r="UGA32" s="468"/>
      <c r="UGB32" s="469"/>
      <c r="UGC32" s="15" t="s">
        <v>171</v>
      </c>
      <c r="UGD32" s="468" t="s">
        <v>101</v>
      </c>
      <c r="UGE32" s="468"/>
      <c r="UGF32" s="469"/>
      <c r="UGG32" s="15" t="s">
        <v>171</v>
      </c>
      <c r="UGH32" s="468" t="s">
        <v>101</v>
      </c>
      <c r="UGI32" s="468"/>
      <c r="UGJ32" s="469"/>
      <c r="UGK32" s="15" t="s">
        <v>171</v>
      </c>
      <c r="UGL32" s="468" t="s">
        <v>101</v>
      </c>
      <c r="UGM32" s="468"/>
      <c r="UGN32" s="469"/>
      <c r="UGO32" s="15" t="s">
        <v>171</v>
      </c>
      <c r="UGP32" s="468" t="s">
        <v>101</v>
      </c>
      <c r="UGQ32" s="468"/>
      <c r="UGR32" s="469"/>
      <c r="UGS32" s="15" t="s">
        <v>171</v>
      </c>
      <c r="UGT32" s="468" t="s">
        <v>101</v>
      </c>
      <c r="UGU32" s="468"/>
      <c r="UGV32" s="469"/>
      <c r="UGW32" s="15" t="s">
        <v>171</v>
      </c>
      <c r="UGX32" s="468" t="s">
        <v>101</v>
      </c>
      <c r="UGY32" s="468"/>
      <c r="UGZ32" s="469"/>
      <c r="UHA32" s="15" t="s">
        <v>171</v>
      </c>
      <c r="UHB32" s="468" t="s">
        <v>101</v>
      </c>
      <c r="UHC32" s="468"/>
      <c r="UHD32" s="469"/>
      <c r="UHE32" s="15" t="s">
        <v>171</v>
      </c>
      <c r="UHF32" s="468" t="s">
        <v>101</v>
      </c>
      <c r="UHG32" s="468"/>
      <c r="UHH32" s="469"/>
      <c r="UHI32" s="15" t="s">
        <v>171</v>
      </c>
      <c r="UHJ32" s="468" t="s">
        <v>101</v>
      </c>
      <c r="UHK32" s="468"/>
      <c r="UHL32" s="469"/>
      <c r="UHM32" s="15" t="s">
        <v>171</v>
      </c>
      <c r="UHN32" s="468" t="s">
        <v>101</v>
      </c>
      <c r="UHO32" s="468"/>
      <c r="UHP32" s="469"/>
      <c r="UHQ32" s="15" t="s">
        <v>171</v>
      </c>
      <c r="UHR32" s="468" t="s">
        <v>101</v>
      </c>
      <c r="UHS32" s="468"/>
      <c r="UHT32" s="469"/>
      <c r="UHU32" s="15" t="s">
        <v>171</v>
      </c>
      <c r="UHV32" s="468" t="s">
        <v>101</v>
      </c>
      <c r="UHW32" s="468"/>
      <c r="UHX32" s="469"/>
      <c r="UHY32" s="15" t="s">
        <v>171</v>
      </c>
      <c r="UHZ32" s="468" t="s">
        <v>101</v>
      </c>
      <c r="UIA32" s="468"/>
      <c r="UIB32" s="469"/>
      <c r="UIC32" s="15" t="s">
        <v>171</v>
      </c>
      <c r="UID32" s="468" t="s">
        <v>101</v>
      </c>
      <c r="UIE32" s="468"/>
      <c r="UIF32" s="469"/>
      <c r="UIG32" s="15" t="s">
        <v>171</v>
      </c>
      <c r="UIH32" s="468" t="s">
        <v>101</v>
      </c>
      <c r="UII32" s="468"/>
      <c r="UIJ32" s="469"/>
      <c r="UIK32" s="15" t="s">
        <v>171</v>
      </c>
      <c r="UIL32" s="468" t="s">
        <v>101</v>
      </c>
      <c r="UIM32" s="468"/>
      <c r="UIN32" s="469"/>
      <c r="UIO32" s="15" t="s">
        <v>171</v>
      </c>
      <c r="UIP32" s="468" t="s">
        <v>101</v>
      </c>
      <c r="UIQ32" s="468"/>
      <c r="UIR32" s="469"/>
      <c r="UIS32" s="15" t="s">
        <v>171</v>
      </c>
      <c r="UIT32" s="468" t="s">
        <v>101</v>
      </c>
      <c r="UIU32" s="468"/>
      <c r="UIV32" s="469"/>
      <c r="UIW32" s="15" t="s">
        <v>171</v>
      </c>
      <c r="UIX32" s="468" t="s">
        <v>101</v>
      </c>
      <c r="UIY32" s="468"/>
      <c r="UIZ32" s="469"/>
      <c r="UJA32" s="15" t="s">
        <v>171</v>
      </c>
      <c r="UJB32" s="468" t="s">
        <v>101</v>
      </c>
      <c r="UJC32" s="468"/>
      <c r="UJD32" s="469"/>
      <c r="UJE32" s="15" t="s">
        <v>171</v>
      </c>
      <c r="UJF32" s="468" t="s">
        <v>101</v>
      </c>
      <c r="UJG32" s="468"/>
      <c r="UJH32" s="469"/>
      <c r="UJI32" s="15" t="s">
        <v>171</v>
      </c>
      <c r="UJJ32" s="468" t="s">
        <v>101</v>
      </c>
      <c r="UJK32" s="468"/>
      <c r="UJL32" s="469"/>
      <c r="UJM32" s="15" t="s">
        <v>171</v>
      </c>
      <c r="UJN32" s="468" t="s">
        <v>101</v>
      </c>
      <c r="UJO32" s="468"/>
      <c r="UJP32" s="469"/>
      <c r="UJQ32" s="15" t="s">
        <v>171</v>
      </c>
      <c r="UJR32" s="468" t="s">
        <v>101</v>
      </c>
      <c r="UJS32" s="468"/>
      <c r="UJT32" s="469"/>
      <c r="UJU32" s="15" t="s">
        <v>171</v>
      </c>
      <c r="UJV32" s="468" t="s">
        <v>101</v>
      </c>
      <c r="UJW32" s="468"/>
      <c r="UJX32" s="469"/>
      <c r="UJY32" s="15" t="s">
        <v>171</v>
      </c>
      <c r="UJZ32" s="468" t="s">
        <v>101</v>
      </c>
      <c r="UKA32" s="468"/>
      <c r="UKB32" s="469"/>
      <c r="UKC32" s="15" t="s">
        <v>171</v>
      </c>
      <c r="UKD32" s="468" t="s">
        <v>101</v>
      </c>
      <c r="UKE32" s="468"/>
      <c r="UKF32" s="469"/>
      <c r="UKG32" s="15" t="s">
        <v>171</v>
      </c>
      <c r="UKH32" s="468" t="s">
        <v>101</v>
      </c>
      <c r="UKI32" s="468"/>
      <c r="UKJ32" s="469"/>
      <c r="UKK32" s="15" t="s">
        <v>171</v>
      </c>
      <c r="UKL32" s="468" t="s">
        <v>101</v>
      </c>
      <c r="UKM32" s="468"/>
      <c r="UKN32" s="469"/>
      <c r="UKO32" s="15" t="s">
        <v>171</v>
      </c>
      <c r="UKP32" s="468" t="s">
        <v>101</v>
      </c>
      <c r="UKQ32" s="468"/>
      <c r="UKR32" s="469"/>
      <c r="UKS32" s="15" t="s">
        <v>171</v>
      </c>
      <c r="UKT32" s="468" t="s">
        <v>101</v>
      </c>
      <c r="UKU32" s="468"/>
      <c r="UKV32" s="469"/>
      <c r="UKW32" s="15" t="s">
        <v>171</v>
      </c>
      <c r="UKX32" s="468" t="s">
        <v>101</v>
      </c>
      <c r="UKY32" s="468"/>
      <c r="UKZ32" s="469"/>
      <c r="ULA32" s="15" t="s">
        <v>171</v>
      </c>
      <c r="ULB32" s="468" t="s">
        <v>101</v>
      </c>
      <c r="ULC32" s="468"/>
      <c r="ULD32" s="469"/>
      <c r="ULE32" s="15" t="s">
        <v>171</v>
      </c>
      <c r="ULF32" s="468" t="s">
        <v>101</v>
      </c>
      <c r="ULG32" s="468"/>
      <c r="ULH32" s="469"/>
      <c r="ULI32" s="15" t="s">
        <v>171</v>
      </c>
      <c r="ULJ32" s="468" t="s">
        <v>101</v>
      </c>
      <c r="ULK32" s="468"/>
      <c r="ULL32" s="469"/>
      <c r="ULM32" s="15" t="s">
        <v>171</v>
      </c>
      <c r="ULN32" s="468" t="s">
        <v>101</v>
      </c>
      <c r="ULO32" s="468"/>
      <c r="ULP32" s="469"/>
      <c r="ULQ32" s="15" t="s">
        <v>171</v>
      </c>
      <c r="ULR32" s="468" t="s">
        <v>101</v>
      </c>
      <c r="ULS32" s="468"/>
      <c r="ULT32" s="469"/>
      <c r="ULU32" s="15" t="s">
        <v>171</v>
      </c>
      <c r="ULV32" s="468" t="s">
        <v>101</v>
      </c>
      <c r="ULW32" s="468"/>
      <c r="ULX32" s="469"/>
      <c r="ULY32" s="15" t="s">
        <v>171</v>
      </c>
      <c r="ULZ32" s="468" t="s">
        <v>101</v>
      </c>
      <c r="UMA32" s="468"/>
      <c r="UMB32" s="469"/>
      <c r="UMC32" s="15" t="s">
        <v>171</v>
      </c>
      <c r="UMD32" s="468" t="s">
        <v>101</v>
      </c>
      <c r="UME32" s="468"/>
      <c r="UMF32" s="469"/>
      <c r="UMG32" s="15" t="s">
        <v>171</v>
      </c>
      <c r="UMH32" s="468" t="s">
        <v>101</v>
      </c>
      <c r="UMI32" s="468"/>
      <c r="UMJ32" s="469"/>
      <c r="UMK32" s="15" t="s">
        <v>171</v>
      </c>
      <c r="UML32" s="468" t="s">
        <v>101</v>
      </c>
      <c r="UMM32" s="468"/>
      <c r="UMN32" s="469"/>
      <c r="UMO32" s="15" t="s">
        <v>171</v>
      </c>
      <c r="UMP32" s="468" t="s">
        <v>101</v>
      </c>
      <c r="UMQ32" s="468"/>
      <c r="UMR32" s="469"/>
      <c r="UMS32" s="15" t="s">
        <v>171</v>
      </c>
      <c r="UMT32" s="468" t="s">
        <v>101</v>
      </c>
      <c r="UMU32" s="468"/>
      <c r="UMV32" s="469"/>
      <c r="UMW32" s="15" t="s">
        <v>171</v>
      </c>
      <c r="UMX32" s="468" t="s">
        <v>101</v>
      </c>
      <c r="UMY32" s="468"/>
      <c r="UMZ32" s="469"/>
      <c r="UNA32" s="15" t="s">
        <v>171</v>
      </c>
      <c r="UNB32" s="468" t="s">
        <v>101</v>
      </c>
      <c r="UNC32" s="468"/>
      <c r="UND32" s="469"/>
      <c r="UNE32" s="15" t="s">
        <v>171</v>
      </c>
      <c r="UNF32" s="468" t="s">
        <v>101</v>
      </c>
      <c r="UNG32" s="468"/>
      <c r="UNH32" s="469"/>
      <c r="UNI32" s="15" t="s">
        <v>171</v>
      </c>
      <c r="UNJ32" s="468" t="s">
        <v>101</v>
      </c>
      <c r="UNK32" s="468"/>
      <c r="UNL32" s="469"/>
      <c r="UNM32" s="15" t="s">
        <v>171</v>
      </c>
      <c r="UNN32" s="468" t="s">
        <v>101</v>
      </c>
      <c r="UNO32" s="468"/>
      <c r="UNP32" s="469"/>
      <c r="UNQ32" s="15" t="s">
        <v>171</v>
      </c>
      <c r="UNR32" s="468" t="s">
        <v>101</v>
      </c>
      <c r="UNS32" s="468"/>
      <c r="UNT32" s="469"/>
      <c r="UNU32" s="15" t="s">
        <v>171</v>
      </c>
      <c r="UNV32" s="468" t="s">
        <v>101</v>
      </c>
      <c r="UNW32" s="468"/>
      <c r="UNX32" s="469"/>
      <c r="UNY32" s="15" t="s">
        <v>171</v>
      </c>
      <c r="UNZ32" s="468" t="s">
        <v>101</v>
      </c>
      <c r="UOA32" s="468"/>
      <c r="UOB32" s="469"/>
      <c r="UOC32" s="15" t="s">
        <v>171</v>
      </c>
      <c r="UOD32" s="468" t="s">
        <v>101</v>
      </c>
      <c r="UOE32" s="468"/>
      <c r="UOF32" s="469"/>
      <c r="UOG32" s="15" t="s">
        <v>171</v>
      </c>
      <c r="UOH32" s="468" t="s">
        <v>101</v>
      </c>
      <c r="UOI32" s="468"/>
      <c r="UOJ32" s="469"/>
      <c r="UOK32" s="15" t="s">
        <v>171</v>
      </c>
      <c r="UOL32" s="468" t="s">
        <v>101</v>
      </c>
      <c r="UOM32" s="468"/>
      <c r="UON32" s="469"/>
      <c r="UOO32" s="15" t="s">
        <v>171</v>
      </c>
      <c r="UOP32" s="468" t="s">
        <v>101</v>
      </c>
      <c r="UOQ32" s="468"/>
      <c r="UOR32" s="469"/>
      <c r="UOS32" s="15" t="s">
        <v>171</v>
      </c>
      <c r="UOT32" s="468" t="s">
        <v>101</v>
      </c>
      <c r="UOU32" s="468"/>
      <c r="UOV32" s="469"/>
      <c r="UOW32" s="15" t="s">
        <v>171</v>
      </c>
      <c r="UOX32" s="468" t="s">
        <v>101</v>
      </c>
      <c r="UOY32" s="468"/>
      <c r="UOZ32" s="469"/>
      <c r="UPA32" s="15" t="s">
        <v>171</v>
      </c>
      <c r="UPB32" s="468" t="s">
        <v>101</v>
      </c>
      <c r="UPC32" s="468"/>
      <c r="UPD32" s="469"/>
      <c r="UPE32" s="15" t="s">
        <v>171</v>
      </c>
      <c r="UPF32" s="468" t="s">
        <v>101</v>
      </c>
      <c r="UPG32" s="468"/>
      <c r="UPH32" s="469"/>
      <c r="UPI32" s="15" t="s">
        <v>171</v>
      </c>
      <c r="UPJ32" s="468" t="s">
        <v>101</v>
      </c>
      <c r="UPK32" s="468"/>
      <c r="UPL32" s="469"/>
      <c r="UPM32" s="15" t="s">
        <v>171</v>
      </c>
      <c r="UPN32" s="468" t="s">
        <v>101</v>
      </c>
      <c r="UPO32" s="468"/>
      <c r="UPP32" s="469"/>
      <c r="UPQ32" s="15" t="s">
        <v>171</v>
      </c>
      <c r="UPR32" s="468" t="s">
        <v>101</v>
      </c>
      <c r="UPS32" s="468"/>
      <c r="UPT32" s="469"/>
      <c r="UPU32" s="15" t="s">
        <v>171</v>
      </c>
      <c r="UPV32" s="468" t="s">
        <v>101</v>
      </c>
      <c r="UPW32" s="468"/>
      <c r="UPX32" s="469"/>
      <c r="UPY32" s="15" t="s">
        <v>171</v>
      </c>
      <c r="UPZ32" s="468" t="s">
        <v>101</v>
      </c>
      <c r="UQA32" s="468"/>
      <c r="UQB32" s="469"/>
      <c r="UQC32" s="15" t="s">
        <v>171</v>
      </c>
      <c r="UQD32" s="468" t="s">
        <v>101</v>
      </c>
      <c r="UQE32" s="468"/>
      <c r="UQF32" s="469"/>
      <c r="UQG32" s="15" t="s">
        <v>171</v>
      </c>
      <c r="UQH32" s="468" t="s">
        <v>101</v>
      </c>
      <c r="UQI32" s="468"/>
      <c r="UQJ32" s="469"/>
      <c r="UQK32" s="15" t="s">
        <v>171</v>
      </c>
      <c r="UQL32" s="468" t="s">
        <v>101</v>
      </c>
      <c r="UQM32" s="468"/>
      <c r="UQN32" s="469"/>
      <c r="UQO32" s="15" t="s">
        <v>171</v>
      </c>
      <c r="UQP32" s="468" t="s">
        <v>101</v>
      </c>
      <c r="UQQ32" s="468"/>
      <c r="UQR32" s="469"/>
      <c r="UQS32" s="15" t="s">
        <v>171</v>
      </c>
      <c r="UQT32" s="468" t="s">
        <v>101</v>
      </c>
      <c r="UQU32" s="468"/>
      <c r="UQV32" s="469"/>
      <c r="UQW32" s="15" t="s">
        <v>171</v>
      </c>
      <c r="UQX32" s="468" t="s">
        <v>101</v>
      </c>
      <c r="UQY32" s="468"/>
      <c r="UQZ32" s="469"/>
      <c r="URA32" s="15" t="s">
        <v>171</v>
      </c>
      <c r="URB32" s="468" t="s">
        <v>101</v>
      </c>
      <c r="URC32" s="468"/>
      <c r="URD32" s="469"/>
      <c r="URE32" s="15" t="s">
        <v>171</v>
      </c>
      <c r="URF32" s="468" t="s">
        <v>101</v>
      </c>
      <c r="URG32" s="468"/>
      <c r="URH32" s="469"/>
      <c r="URI32" s="15" t="s">
        <v>171</v>
      </c>
      <c r="URJ32" s="468" t="s">
        <v>101</v>
      </c>
      <c r="URK32" s="468"/>
      <c r="URL32" s="469"/>
      <c r="URM32" s="15" t="s">
        <v>171</v>
      </c>
      <c r="URN32" s="468" t="s">
        <v>101</v>
      </c>
      <c r="URO32" s="468"/>
      <c r="URP32" s="469"/>
      <c r="URQ32" s="15" t="s">
        <v>171</v>
      </c>
      <c r="URR32" s="468" t="s">
        <v>101</v>
      </c>
      <c r="URS32" s="468"/>
      <c r="URT32" s="469"/>
      <c r="URU32" s="15" t="s">
        <v>171</v>
      </c>
      <c r="URV32" s="468" t="s">
        <v>101</v>
      </c>
      <c r="URW32" s="468"/>
      <c r="URX32" s="469"/>
      <c r="URY32" s="15" t="s">
        <v>171</v>
      </c>
      <c r="URZ32" s="468" t="s">
        <v>101</v>
      </c>
      <c r="USA32" s="468"/>
      <c r="USB32" s="469"/>
      <c r="USC32" s="15" t="s">
        <v>171</v>
      </c>
      <c r="USD32" s="468" t="s">
        <v>101</v>
      </c>
      <c r="USE32" s="468"/>
      <c r="USF32" s="469"/>
      <c r="USG32" s="15" t="s">
        <v>171</v>
      </c>
      <c r="USH32" s="468" t="s">
        <v>101</v>
      </c>
      <c r="USI32" s="468"/>
      <c r="USJ32" s="469"/>
      <c r="USK32" s="15" t="s">
        <v>171</v>
      </c>
      <c r="USL32" s="468" t="s">
        <v>101</v>
      </c>
      <c r="USM32" s="468"/>
      <c r="USN32" s="469"/>
      <c r="USO32" s="15" t="s">
        <v>171</v>
      </c>
      <c r="USP32" s="468" t="s">
        <v>101</v>
      </c>
      <c r="USQ32" s="468"/>
      <c r="USR32" s="469"/>
      <c r="USS32" s="15" t="s">
        <v>171</v>
      </c>
      <c r="UST32" s="468" t="s">
        <v>101</v>
      </c>
      <c r="USU32" s="468"/>
      <c r="USV32" s="469"/>
      <c r="USW32" s="15" t="s">
        <v>171</v>
      </c>
      <c r="USX32" s="468" t="s">
        <v>101</v>
      </c>
      <c r="USY32" s="468"/>
      <c r="USZ32" s="469"/>
      <c r="UTA32" s="15" t="s">
        <v>171</v>
      </c>
      <c r="UTB32" s="468" t="s">
        <v>101</v>
      </c>
      <c r="UTC32" s="468"/>
      <c r="UTD32" s="469"/>
      <c r="UTE32" s="15" t="s">
        <v>171</v>
      </c>
      <c r="UTF32" s="468" t="s">
        <v>101</v>
      </c>
      <c r="UTG32" s="468"/>
      <c r="UTH32" s="469"/>
      <c r="UTI32" s="15" t="s">
        <v>171</v>
      </c>
      <c r="UTJ32" s="468" t="s">
        <v>101</v>
      </c>
      <c r="UTK32" s="468"/>
      <c r="UTL32" s="469"/>
      <c r="UTM32" s="15" t="s">
        <v>171</v>
      </c>
      <c r="UTN32" s="468" t="s">
        <v>101</v>
      </c>
      <c r="UTO32" s="468"/>
      <c r="UTP32" s="469"/>
      <c r="UTQ32" s="15" t="s">
        <v>171</v>
      </c>
      <c r="UTR32" s="468" t="s">
        <v>101</v>
      </c>
      <c r="UTS32" s="468"/>
      <c r="UTT32" s="469"/>
      <c r="UTU32" s="15" t="s">
        <v>171</v>
      </c>
      <c r="UTV32" s="468" t="s">
        <v>101</v>
      </c>
      <c r="UTW32" s="468"/>
      <c r="UTX32" s="469"/>
      <c r="UTY32" s="15" t="s">
        <v>171</v>
      </c>
      <c r="UTZ32" s="468" t="s">
        <v>101</v>
      </c>
      <c r="UUA32" s="468"/>
      <c r="UUB32" s="469"/>
      <c r="UUC32" s="15" t="s">
        <v>171</v>
      </c>
      <c r="UUD32" s="468" t="s">
        <v>101</v>
      </c>
      <c r="UUE32" s="468"/>
      <c r="UUF32" s="469"/>
      <c r="UUG32" s="15" t="s">
        <v>171</v>
      </c>
      <c r="UUH32" s="468" t="s">
        <v>101</v>
      </c>
      <c r="UUI32" s="468"/>
      <c r="UUJ32" s="469"/>
      <c r="UUK32" s="15" t="s">
        <v>171</v>
      </c>
      <c r="UUL32" s="468" t="s">
        <v>101</v>
      </c>
      <c r="UUM32" s="468"/>
      <c r="UUN32" s="469"/>
      <c r="UUO32" s="15" t="s">
        <v>171</v>
      </c>
      <c r="UUP32" s="468" t="s">
        <v>101</v>
      </c>
      <c r="UUQ32" s="468"/>
      <c r="UUR32" s="469"/>
      <c r="UUS32" s="15" t="s">
        <v>171</v>
      </c>
      <c r="UUT32" s="468" t="s">
        <v>101</v>
      </c>
      <c r="UUU32" s="468"/>
      <c r="UUV32" s="469"/>
      <c r="UUW32" s="15" t="s">
        <v>171</v>
      </c>
      <c r="UUX32" s="468" t="s">
        <v>101</v>
      </c>
      <c r="UUY32" s="468"/>
      <c r="UUZ32" s="469"/>
      <c r="UVA32" s="15" t="s">
        <v>171</v>
      </c>
      <c r="UVB32" s="468" t="s">
        <v>101</v>
      </c>
      <c r="UVC32" s="468"/>
      <c r="UVD32" s="469"/>
      <c r="UVE32" s="15" t="s">
        <v>171</v>
      </c>
      <c r="UVF32" s="468" t="s">
        <v>101</v>
      </c>
      <c r="UVG32" s="468"/>
      <c r="UVH32" s="469"/>
      <c r="UVI32" s="15" t="s">
        <v>171</v>
      </c>
      <c r="UVJ32" s="468" t="s">
        <v>101</v>
      </c>
      <c r="UVK32" s="468"/>
      <c r="UVL32" s="469"/>
      <c r="UVM32" s="15" t="s">
        <v>171</v>
      </c>
      <c r="UVN32" s="468" t="s">
        <v>101</v>
      </c>
      <c r="UVO32" s="468"/>
      <c r="UVP32" s="469"/>
      <c r="UVQ32" s="15" t="s">
        <v>171</v>
      </c>
      <c r="UVR32" s="468" t="s">
        <v>101</v>
      </c>
      <c r="UVS32" s="468"/>
      <c r="UVT32" s="469"/>
      <c r="UVU32" s="15" t="s">
        <v>171</v>
      </c>
      <c r="UVV32" s="468" t="s">
        <v>101</v>
      </c>
      <c r="UVW32" s="468"/>
      <c r="UVX32" s="469"/>
      <c r="UVY32" s="15" t="s">
        <v>171</v>
      </c>
      <c r="UVZ32" s="468" t="s">
        <v>101</v>
      </c>
      <c r="UWA32" s="468"/>
      <c r="UWB32" s="469"/>
      <c r="UWC32" s="15" t="s">
        <v>171</v>
      </c>
      <c r="UWD32" s="468" t="s">
        <v>101</v>
      </c>
      <c r="UWE32" s="468"/>
      <c r="UWF32" s="469"/>
      <c r="UWG32" s="15" t="s">
        <v>171</v>
      </c>
      <c r="UWH32" s="468" t="s">
        <v>101</v>
      </c>
      <c r="UWI32" s="468"/>
      <c r="UWJ32" s="469"/>
      <c r="UWK32" s="15" t="s">
        <v>171</v>
      </c>
      <c r="UWL32" s="468" t="s">
        <v>101</v>
      </c>
      <c r="UWM32" s="468"/>
      <c r="UWN32" s="469"/>
      <c r="UWO32" s="15" t="s">
        <v>171</v>
      </c>
      <c r="UWP32" s="468" t="s">
        <v>101</v>
      </c>
      <c r="UWQ32" s="468"/>
      <c r="UWR32" s="469"/>
      <c r="UWS32" s="15" t="s">
        <v>171</v>
      </c>
      <c r="UWT32" s="468" t="s">
        <v>101</v>
      </c>
      <c r="UWU32" s="468"/>
      <c r="UWV32" s="469"/>
      <c r="UWW32" s="15" t="s">
        <v>171</v>
      </c>
      <c r="UWX32" s="468" t="s">
        <v>101</v>
      </c>
      <c r="UWY32" s="468"/>
      <c r="UWZ32" s="469"/>
      <c r="UXA32" s="15" t="s">
        <v>171</v>
      </c>
      <c r="UXB32" s="468" t="s">
        <v>101</v>
      </c>
      <c r="UXC32" s="468"/>
      <c r="UXD32" s="469"/>
      <c r="UXE32" s="15" t="s">
        <v>171</v>
      </c>
      <c r="UXF32" s="468" t="s">
        <v>101</v>
      </c>
      <c r="UXG32" s="468"/>
      <c r="UXH32" s="469"/>
      <c r="UXI32" s="15" t="s">
        <v>171</v>
      </c>
      <c r="UXJ32" s="468" t="s">
        <v>101</v>
      </c>
      <c r="UXK32" s="468"/>
      <c r="UXL32" s="469"/>
      <c r="UXM32" s="15" t="s">
        <v>171</v>
      </c>
      <c r="UXN32" s="468" t="s">
        <v>101</v>
      </c>
      <c r="UXO32" s="468"/>
      <c r="UXP32" s="469"/>
      <c r="UXQ32" s="15" t="s">
        <v>171</v>
      </c>
      <c r="UXR32" s="468" t="s">
        <v>101</v>
      </c>
      <c r="UXS32" s="468"/>
      <c r="UXT32" s="469"/>
      <c r="UXU32" s="15" t="s">
        <v>171</v>
      </c>
      <c r="UXV32" s="468" t="s">
        <v>101</v>
      </c>
      <c r="UXW32" s="468"/>
      <c r="UXX32" s="469"/>
      <c r="UXY32" s="15" t="s">
        <v>171</v>
      </c>
      <c r="UXZ32" s="468" t="s">
        <v>101</v>
      </c>
      <c r="UYA32" s="468"/>
      <c r="UYB32" s="469"/>
      <c r="UYC32" s="15" t="s">
        <v>171</v>
      </c>
      <c r="UYD32" s="468" t="s">
        <v>101</v>
      </c>
      <c r="UYE32" s="468"/>
      <c r="UYF32" s="469"/>
      <c r="UYG32" s="15" t="s">
        <v>171</v>
      </c>
      <c r="UYH32" s="468" t="s">
        <v>101</v>
      </c>
      <c r="UYI32" s="468"/>
      <c r="UYJ32" s="469"/>
      <c r="UYK32" s="15" t="s">
        <v>171</v>
      </c>
      <c r="UYL32" s="468" t="s">
        <v>101</v>
      </c>
      <c r="UYM32" s="468"/>
      <c r="UYN32" s="469"/>
      <c r="UYO32" s="15" t="s">
        <v>171</v>
      </c>
      <c r="UYP32" s="468" t="s">
        <v>101</v>
      </c>
      <c r="UYQ32" s="468"/>
      <c r="UYR32" s="469"/>
      <c r="UYS32" s="15" t="s">
        <v>171</v>
      </c>
      <c r="UYT32" s="468" t="s">
        <v>101</v>
      </c>
      <c r="UYU32" s="468"/>
      <c r="UYV32" s="469"/>
      <c r="UYW32" s="15" t="s">
        <v>171</v>
      </c>
      <c r="UYX32" s="468" t="s">
        <v>101</v>
      </c>
      <c r="UYY32" s="468"/>
      <c r="UYZ32" s="469"/>
      <c r="UZA32" s="15" t="s">
        <v>171</v>
      </c>
      <c r="UZB32" s="468" t="s">
        <v>101</v>
      </c>
      <c r="UZC32" s="468"/>
      <c r="UZD32" s="469"/>
      <c r="UZE32" s="15" t="s">
        <v>171</v>
      </c>
      <c r="UZF32" s="468" t="s">
        <v>101</v>
      </c>
      <c r="UZG32" s="468"/>
      <c r="UZH32" s="469"/>
      <c r="UZI32" s="15" t="s">
        <v>171</v>
      </c>
      <c r="UZJ32" s="468" t="s">
        <v>101</v>
      </c>
      <c r="UZK32" s="468"/>
      <c r="UZL32" s="469"/>
      <c r="UZM32" s="15" t="s">
        <v>171</v>
      </c>
      <c r="UZN32" s="468" t="s">
        <v>101</v>
      </c>
      <c r="UZO32" s="468"/>
      <c r="UZP32" s="469"/>
      <c r="UZQ32" s="15" t="s">
        <v>171</v>
      </c>
      <c r="UZR32" s="468" t="s">
        <v>101</v>
      </c>
      <c r="UZS32" s="468"/>
      <c r="UZT32" s="469"/>
      <c r="UZU32" s="15" t="s">
        <v>171</v>
      </c>
      <c r="UZV32" s="468" t="s">
        <v>101</v>
      </c>
      <c r="UZW32" s="468"/>
      <c r="UZX32" s="469"/>
      <c r="UZY32" s="15" t="s">
        <v>171</v>
      </c>
      <c r="UZZ32" s="468" t="s">
        <v>101</v>
      </c>
      <c r="VAA32" s="468"/>
      <c r="VAB32" s="469"/>
      <c r="VAC32" s="15" t="s">
        <v>171</v>
      </c>
      <c r="VAD32" s="468" t="s">
        <v>101</v>
      </c>
      <c r="VAE32" s="468"/>
      <c r="VAF32" s="469"/>
      <c r="VAG32" s="15" t="s">
        <v>171</v>
      </c>
      <c r="VAH32" s="468" t="s">
        <v>101</v>
      </c>
      <c r="VAI32" s="468"/>
      <c r="VAJ32" s="469"/>
      <c r="VAK32" s="15" t="s">
        <v>171</v>
      </c>
      <c r="VAL32" s="468" t="s">
        <v>101</v>
      </c>
      <c r="VAM32" s="468"/>
      <c r="VAN32" s="469"/>
      <c r="VAO32" s="15" t="s">
        <v>171</v>
      </c>
      <c r="VAP32" s="468" t="s">
        <v>101</v>
      </c>
      <c r="VAQ32" s="468"/>
      <c r="VAR32" s="469"/>
      <c r="VAS32" s="15" t="s">
        <v>171</v>
      </c>
      <c r="VAT32" s="468" t="s">
        <v>101</v>
      </c>
      <c r="VAU32" s="468"/>
      <c r="VAV32" s="469"/>
      <c r="VAW32" s="15" t="s">
        <v>171</v>
      </c>
      <c r="VAX32" s="468" t="s">
        <v>101</v>
      </c>
      <c r="VAY32" s="468"/>
      <c r="VAZ32" s="469"/>
      <c r="VBA32" s="15" t="s">
        <v>171</v>
      </c>
      <c r="VBB32" s="468" t="s">
        <v>101</v>
      </c>
      <c r="VBC32" s="468"/>
      <c r="VBD32" s="469"/>
      <c r="VBE32" s="15" t="s">
        <v>171</v>
      </c>
      <c r="VBF32" s="468" t="s">
        <v>101</v>
      </c>
      <c r="VBG32" s="468"/>
      <c r="VBH32" s="469"/>
      <c r="VBI32" s="15" t="s">
        <v>171</v>
      </c>
      <c r="VBJ32" s="468" t="s">
        <v>101</v>
      </c>
      <c r="VBK32" s="468"/>
      <c r="VBL32" s="469"/>
      <c r="VBM32" s="15" t="s">
        <v>171</v>
      </c>
      <c r="VBN32" s="468" t="s">
        <v>101</v>
      </c>
      <c r="VBO32" s="468"/>
      <c r="VBP32" s="469"/>
      <c r="VBQ32" s="15" t="s">
        <v>171</v>
      </c>
      <c r="VBR32" s="468" t="s">
        <v>101</v>
      </c>
      <c r="VBS32" s="468"/>
      <c r="VBT32" s="469"/>
      <c r="VBU32" s="15" t="s">
        <v>171</v>
      </c>
      <c r="VBV32" s="468" t="s">
        <v>101</v>
      </c>
      <c r="VBW32" s="468"/>
      <c r="VBX32" s="469"/>
      <c r="VBY32" s="15" t="s">
        <v>171</v>
      </c>
      <c r="VBZ32" s="468" t="s">
        <v>101</v>
      </c>
      <c r="VCA32" s="468"/>
      <c r="VCB32" s="469"/>
      <c r="VCC32" s="15" t="s">
        <v>171</v>
      </c>
      <c r="VCD32" s="468" t="s">
        <v>101</v>
      </c>
      <c r="VCE32" s="468"/>
      <c r="VCF32" s="469"/>
      <c r="VCG32" s="15" t="s">
        <v>171</v>
      </c>
      <c r="VCH32" s="468" t="s">
        <v>101</v>
      </c>
      <c r="VCI32" s="468"/>
      <c r="VCJ32" s="469"/>
      <c r="VCK32" s="15" t="s">
        <v>171</v>
      </c>
      <c r="VCL32" s="468" t="s">
        <v>101</v>
      </c>
      <c r="VCM32" s="468"/>
      <c r="VCN32" s="469"/>
      <c r="VCO32" s="15" t="s">
        <v>171</v>
      </c>
      <c r="VCP32" s="468" t="s">
        <v>101</v>
      </c>
      <c r="VCQ32" s="468"/>
      <c r="VCR32" s="469"/>
      <c r="VCS32" s="15" t="s">
        <v>171</v>
      </c>
      <c r="VCT32" s="468" t="s">
        <v>101</v>
      </c>
      <c r="VCU32" s="468"/>
      <c r="VCV32" s="469"/>
      <c r="VCW32" s="15" t="s">
        <v>171</v>
      </c>
      <c r="VCX32" s="468" t="s">
        <v>101</v>
      </c>
      <c r="VCY32" s="468"/>
      <c r="VCZ32" s="469"/>
      <c r="VDA32" s="15" t="s">
        <v>171</v>
      </c>
      <c r="VDB32" s="468" t="s">
        <v>101</v>
      </c>
      <c r="VDC32" s="468"/>
      <c r="VDD32" s="469"/>
      <c r="VDE32" s="15" t="s">
        <v>171</v>
      </c>
      <c r="VDF32" s="468" t="s">
        <v>101</v>
      </c>
      <c r="VDG32" s="468"/>
      <c r="VDH32" s="469"/>
      <c r="VDI32" s="15" t="s">
        <v>171</v>
      </c>
      <c r="VDJ32" s="468" t="s">
        <v>101</v>
      </c>
      <c r="VDK32" s="468"/>
      <c r="VDL32" s="469"/>
      <c r="VDM32" s="15" t="s">
        <v>171</v>
      </c>
      <c r="VDN32" s="468" t="s">
        <v>101</v>
      </c>
      <c r="VDO32" s="468"/>
      <c r="VDP32" s="469"/>
      <c r="VDQ32" s="15" t="s">
        <v>171</v>
      </c>
      <c r="VDR32" s="468" t="s">
        <v>101</v>
      </c>
      <c r="VDS32" s="468"/>
      <c r="VDT32" s="469"/>
      <c r="VDU32" s="15" t="s">
        <v>171</v>
      </c>
      <c r="VDV32" s="468" t="s">
        <v>101</v>
      </c>
      <c r="VDW32" s="468"/>
      <c r="VDX32" s="469"/>
      <c r="VDY32" s="15" t="s">
        <v>171</v>
      </c>
      <c r="VDZ32" s="468" t="s">
        <v>101</v>
      </c>
      <c r="VEA32" s="468"/>
      <c r="VEB32" s="469"/>
      <c r="VEC32" s="15" t="s">
        <v>171</v>
      </c>
      <c r="VED32" s="468" t="s">
        <v>101</v>
      </c>
      <c r="VEE32" s="468"/>
      <c r="VEF32" s="469"/>
      <c r="VEG32" s="15" t="s">
        <v>171</v>
      </c>
      <c r="VEH32" s="468" t="s">
        <v>101</v>
      </c>
      <c r="VEI32" s="468"/>
      <c r="VEJ32" s="469"/>
      <c r="VEK32" s="15" t="s">
        <v>171</v>
      </c>
      <c r="VEL32" s="468" t="s">
        <v>101</v>
      </c>
      <c r="VEM32" s="468"/>
      <c r="VEN32" s="469"/>
      <c r="VEO32" s="15" t="s">
        <v>171</v>
      </c>
      <c r="VEP32" s="468" t="s">
        <v>101</v>
      </c>
      <c r="VEQ32" s="468"/>
      <c r="VER32" s="469"/>
      <c r="VES32" s="15" t="s">
        <v>171</v>
      </c>
      <c r="VET32" s="468" t="s">
        <v>101</v>
      </c>
      <c r="VEU32" s="468"/>
      <c r="VEV32" s="469"/>
      <c r="VEW32" s="15" t="s">
        <v>171</v>
      </c>
      <c r="VEX32" s="468" t="s">
        <v>101</v>
      </c>
      <c r="VEY32" s="468"/>
      <c r="VEZ32" s="469"/>
      <c r="VFA32" s="15" t="s">
        <v>171</v>
      </c>
      <c r="VFB32" s="468" t="s">
        <v>101</v>
      </c>
      <c r="VFC32" s="468"/>
      <c r="VFD32" s="469"/>
      <c r="VFE32" s="15" t="s">
        <v>171</v>
      </c>
      <c r="VFF32" s="468" t="s">
        <v>101</v>
      </c>
      <c r="VFG32" s="468"/>
      <c r="VFH32" s="469"/>
      <c r="VFI32" s="15" t="s">
        <v>171</v>
      </c>
      <c r="VFJ32" s="468" t="s">
        <v>101</v>
      </c>
      <c r="VFK32" s="468"/>
      <c r="VFL32" s="469"/>
      <c r="VFM32" s="15" t="s">
        <v>171</v>
      </c>
      <c r="VFN32" s="468" t="s">
        <v>101</v>
      </c>
      <c r="VFO32" s="468"/>
      <c r="VFP32" s="469"/>
      <c r="VFQ32" s="15" t="s">
        <v>171</v>
      </c>
      <c r="VFR32" s="468" t="s">
        <v>101</v>
      </c>
      <c r="VFS32" s="468"/>
      <c r="VFT32" s="469"/>
      <c r="VFU32" s="15" t="s">
        <v>171</v>
      </c>
      <c r="VFV32" s="468" t="s">
        <v>101</v>
      </c>
      <c r="VFW32" s="468"/>
      <c r="VFX32" s="469"/>
      <c r="VFY32" s="15" t="s">
        <v>171</v>
      </c>
      <c r="VFZ32" s="468" t="s">
        <v>101</v>
      </c>
      <c r="VGA32" s="468"/>
      <c r="VGB32" s="469"/>
      <c r="VGC32" s="15" t="s">
        <v>171</v>
      </c>
      <c r="VGD32" s="468" t="s">
        <v>101</v>
      </c>
      <c r="VGE32" s="468"/>
      <c r="VGF32" s="469"/>
      <c r="VGG32" s="15" t="s">
        <v>171</v>
      </c>
      <c r="VGH32" s="468" t="s">
        <v>101</v>
      </c>
      <c r="VGI32" s="468"/>
      <c r="VGJ32" s="469"/>
      <c r="VGK32" s="15" t="s">
        <v>171</v>
      </c>
      <c r="VGL32" s="468" t="s">
        <v>101</v>
      </c>
      <c r="VGM32" s="468"/>
      <c r="VGN32" s="469"/>
      <c r="VGO32" s="15" t="s">
        <v>171</v>
      </c>
      <c r="VGP32" s="468" t="s">
        <v>101</v>
      </c>
      <c r="VGQ32" s="468"/>
      <c r="VGR32" s="469"/>
      <c r="VGS32" s="15" t="s">
        <v>171</v>
      </c>
      <c r="VGT32" s="468" t="s">
        <v>101</v>
      </c>
      <c r="VGU32" s="468"/>
      <c r="VGV32" s="469"/>
      <c r="VGW32" s="15" t="s">
        <v>171</v>
      </c>
      <c r="VGX32" s="468" t="s">
        <v>101</v>
      </c>
      <c r="VGY32" s="468"/>
      <c r="VGZ32" s="469"/>
      <c r="VHA32" s="15" t="s">
        <v>171</v>
      </c>
      <c r="VHB32" s="468" t="s">
        <v>101</v>
      </c>
      <c r="VHC32" s="468"/>
      <c r="VHD32" s="469"/>
      <c r="VHE32" s="15" t="s">
        <v>171</v>
      </c>
      <c r="VHF32" s="468" t="s">
        <v>101</v>
      </c>
      <c r="VHG32" s="468"/>
      <c r="VHH32" s="469"/>
      <c r="VHI32" s="15" t="s">
        <v>171</v>
      </c>
      <c r="VHJ32" s="468" t="s">
        <v>101</v>
      </c>
      <c r="VHK32" s="468"/>
      <c r="VHL32" s="469"/>
      <c r="VHM32" s="15" t="s">
        <v>171</v>
      </c>
      <c r="VHN32" s="468" t="s">
        <v>101</v>
      </c>
      <c r="VHO32" s="468"/>
      <c r="VHP32" s="469"/>
      <c r="VHQ32" s="15" t="s">
        <v>171</v>
      </c>
      <c r="VHR32" s="468" t="s">
        <v>101</v>
      </c>
      <c r="VHS32" s="468"/>
      <c r="VHT32" s="469"/>
      <c r="VHU32" s="15" t="s">
        <v>171</v>
      </c>
      <c r="VHV32" s="468" t="s">
        <v>101</v>
      </c>
      <c r="VHW32" s="468"/>
      <c r="VHX32" s="469"/>
      <c r="VHY32" s="15" t="s">
        <v>171</v>
      </c>
      <c r="VHZ32" s="468" t="s">
        <v>101</v>
      </c>
      <c r="VIA32" s="468"/>
      <c r="VIB32" s="469"/>
      <c r="VIC32" s="15" t="s">
        <v>171</v>
      </c>
      <c r="VID32" s="468" t="s">
        <v>101</v>
      </c>
      <c r="VIE32" s="468"/>
      <c r="VIF32" s="469"/>
      <c r="VIG32" s="15" t="s">
        <v>171</v>
      </c>
      <c r="VIH32" s="468" t="s">
        <v>101</v>
      </c>
      <c r="VII32" s="468"/>
      <c r="VIJ32" s="469"/>
      <c r="VIK32" s="15" t="s">
        <v>171</v>
      </c>
      <c r="VIL32" s="468" t="s">
        <v>101</v>
      </c>
      <c r="VIM32" s="468"/>
      <c r="VIN32" s="469"/>
      <c r="VIO32" s="15" t="s">
        <v>171</v>
      </c>
      <c r="VIP32" s="468" t="s">
        <v>101</v>
      </c>
      <c r="VIQ32" s="468"/>
      <c r="VIR32" s="469"/>
      <c r="VIS32" s="15" t="s">
        <v>171</v>
      </c>
      <c r="VIT32" s="468" t="s">
        <v>101</v>
      </c>
      <c r="VIU32" s="468"/>
      <c r="VIV32" s="469"/>
      <c r="VIW32" s="15" t="s">
        <v>171</v>
      </c>
      <c r="VIX32" s="468" t="s">
        <v>101</v>
      </c>
      <c r="VIY32" s="468"/>
      <c r="VIZ32" s="469"/>
      <c r="VJA32" s="15" t="s">
        <v>171</v>
      </c>
      <c r="VJB32" s="468" t="s">
        <v>101</v>
      </c>
      <c r="VJC32" s="468"/>
      <c r="VJD32" s="469"/>
      <c r="VJE32" s="15" t="s">
        <v>171</v>
      </c>
      <c r="VJF32" s="468" t="s">
        <v>101</v>
      </c>
      <c r="VJG32" s="468"/>
      <c r="VJH32" s="469"/>
      <c r="VJI32" s="15" t="s">
        <v>171</v>
      </c>
      <c r="VJJ32" s="468" t="s">
        <v>101</v>
      </c>
      <c r="VJK32" s="468"/>
      <c r="VJL32" s="469"/>
      <c r="VJM32" s="15" t="s">
        <v>171</v>
      </c>
      <c r="VJN32" s="468" t="s">
        <v>101</v>
      </c>
      <c r="VJO32" s="468"/>
      <c r="VJP32" s="469"/>
      <c r="VJQ32" s="15" t="s">
        <v>171</v>
      </c>
      <c r="VJR32" s="468" t="s">
        <v>101</v>
      </c>
      <c r="VJS32" s="468"/>
      <c r="VJT32" s="469"/>
      <c r="VJU32" s="15" t="s">
        <v>171</v>
      </c>
      <c r="VJV32" s="468" t="s">
        <v>101</v>
      </c>
      <c r="VJW32" s="468"/>
      <c r="VJX32" s="469"/>
      <c r="VJY32" s="15" t="s">
        <v>171</v>
      </c>
      <c r="VJZ32" s="468" t="s">
        <v>101</v>
      </c>
      <c r="VKA32" s="468"/>
      <c r="VKB32" s="469"/>
      <c r="VKC32" s="15" t="s">
        <v>171</v>
      </c>
      <c r="VKD32" s="468" t="s">
        <v>101</v>
      </c>
      <c r="VKE32" s="468"/>
      <c r="VKF32" s="469"/>
      <c r="VKG32" s="15" t="s">
        <v>171</v>
      </c>
      <c r="VKH32" s="468" t="s">
        <v>101</v>
      </c>
      <c r="VKI32" s="468"/>
      <c r="VKJ32" s="469"/>
      <c r="VKK32" s="15" t="s">
        <v>171</v>
      </c>
      <c r="VKL32" s="468" t="s">
        <v>101</v>
      </c>
      <c r="VKM32" s="468"/>
      <c r="VKN32" s="469"/>
      <c r="VKO32" s="15" t="s">
        <v>171</v>
      </c>
      <c r="VKP32" s="468" t="s">
        <v>101</v>
      </c>
      <c r="VKQ32" s="468"/>
      <c r="VKR32" s="469"/>
      <c r="VKS32" s="15" t="s">
        <v>171</v>
      </c>
      <c r="VKT32" s="468" t="s">
        <v>101</v>
      </c>
      <c r="VKU32" s="468"/>
      <c r="VKV32" s="469"/>
      <c r="VKW32" s="15" t="s">
        <v>171</v>
      </c>
      <c r="VKX32" s="468" t="s">
        <v>101</v>
      </c>
      <c r="VKY32" s="468"/>
      <c r="VKZ32" s="469"/>
      <c r="VLA32" s="15" t="s">
        <v>171</v>
      </c>
      <c r="VLB32" s="468" t="s">
        <v>101</v>
      </c>
      <c r="VLC32" s="468"/>
      <c r="VLD32" s="469"/>
      <c r="VLE32" s="15" t="s">
        <v>171</v>
      </c>
      <c r="VLF32" s="468" t="s">
        <v>101</v>
      </c>
      <c r="VLG32" s="468"/>
      <c r="VLH32" s="469"/>
      <c r="VLI32" s="15" t="s">
        <v>171</v>
      </c>
      <c r="VLJ32" s="468" t="s">
        <v>101</v>
      </c>
      <c r="VLK32" s="468"/>
      <c r="VLL32" s="469"/>
      <c r="VLM32" s="15" t="s">
        <v>171</v>
      </c>
      <c r="VLN32" s="468" t="s">
        <v>101</v>
      </c>
      <c r="VLO32" s="468"/>
      <c r="VLP32" s="469"/>
      <c r="VLQ32" s="15" t="s">
        <v>171</v>
      </c>
      <c r="VLR32" s="468" t="s">
        <v>101</v>
      </c>
      <c r="VLS32" s="468"/>
      <c r="VLT32" s="469"/>
      <c r="VLU32" s="15" t="s">
        <v>171</v>
      </c>
      <c r="VLV32" s="468" t="s">
        <v>101</v>
      </c>
      <c r="VLW32" s="468"/>
      <c r="VLX32" s="469"/>
      <c r="VLY32" s="15" t="s">
        <v>171</v>
      </c>
      <c r="VLZ32" s="468" t="s">
        <v>101</v>
      </c>
      <c r="VMA32" s="468"/>
      <c r="VMB32" s="469"/>
      <c r="VMC32" s="15" t="s">
        <v>171</v>
      </c>
      <c r="VMD32" s="468" t="s">
        <v>101</v>
      </c>
      <c r="VME32" s="468"/>
      <c r="VMF32" s="469"/>
      <c r="VMG32" s="15" t="s">
        <v>171</v>
      </c>
      <c r="VMH32" s="468" t="s">
        <v>101</v>
      </c>
      <c r="VMI32" s="468"/>
      <c r="VMJ32" s="469"/>
      <c r="VMK32" s="15" t="s">
        <v>171</v>
      </c>
      <c r="VML32" s="468" t="s">
        <v>101</v>
      </c>
      <c r="VMM32" s="468"/>
      <c r="VMN32" s="469"/>
      <c r="VMO32" s="15" t="s">
        <v>171</v>
      </c>
      <c r="VMP32" s="468" t="s">
        <v>101</v>
      </c>
      <c r="VMQ32" s="468"/>
      <c r="VMR32" s="469"/>
      <c r="VMS32" s="15" t="s">
        <v>171</v>
      </c>
      <c r="VMT32" s="468" t="s">
        <v>101</v>
      </c>
      <c r="VMU32" s="468"/>
      <c r="VMV32" s="469"/>
      <c r="VMW32" s="15" t="s">
        <v>171</v>
      </c>
      <c r="VMX32" s="468" t="s">
        <v>101</v>
      </c>
      <c r="VMY32" s="468"/>
      <c r="VMZ32" s="469"/>
      <c r="VNA32" s="15" t="s">
        <v>171</v>
      </c>
      <c r="VNB32" s="468" t="s">
        <v>101</v>
      </c>
      <c r="VNC32" s="468"/>
      <c r="VND32" s="469"/>
      <c r="VNE32" s="15" t="s">
        <v>171</v>
      </c>
      <c r="VNF32" s="468" t="s">
        <v>101</v>
      </c>
      <c r="VNG32" s="468"/>
      <c r="VNH32" s="469"/>
      <c r="VNI32" s="15" t="s">
        <v>171</v>
      </c>
      <c r="VNJ32" s="468" t="s">
        <v>101</v>
      </c>
      <c r="VNK32" s="468"/>
      <c r="VNL32" s="469"/>
      <c r="VNM32" s="15" t="s">
        <v>171</v>
      </c>
      <c r="VNN32" s="468" t="s">
        <v>101</v>
      </c>
      <c r="VNO32" s="468"/>
      <c r="VNP32" s="469"/>
      <c r="VNQ32" s="15" t="s">
        <v>171</v>
      </c>
      <c r="VNR32" s="468" t="s">
        <v>101</v>
      </c>
      <c r="VNS32" s="468"/>
      <c r="VNT32" s="469"/>
      <c r="VNU32" s="15" t="s">
        <v>171</v>
      </c>
      <c r="VNV32" s="468" t="s">
        <v>101</v>
      </c>
      <c r="VNW32" s="468"/>
      <c r="VNX32" s="469"/>
      <c r="VNY32" s="15" t="s">
        <v>171</v>
      </c>
      <c r="VNZ32" s="468" t="s">
        <v>101</v>
      </c>
      <c r="VOA32" s="468"/>
      <c r="VOB32" s="469"/>
      <c r="VOC32" s="15" t="s">
        <v>171</v>
      </c>
      <c r="VOD32" s="468" t="s">
        <v>101</v>
      </c>
      <c r="VOE32" s="468"/>
      <c r="VOF32" s="469"/>
      <c r="VOG32" s="15" t="s">
        <v>171</v>
      </c>
      <c r="VOH32" s="468" t="s">
        <v>101</v>
      </c>
      <c r="VOI32" s="468"/>
      <c r="VOJ32" s="469"/>
      <c r="VOK32" s="15" t="s">
        <v>171</v>
      </c>
      <c r="VOL32" s="468" t="s">
        <v>101</v>
      </c>
      <c r="VOM32" s="468"/>
      <c r="VON32" s="469"/>
      <c r="VOO32" s="15" t="s">
        <v>171</v>
      </c>
      <c r="VOP32" s="468" t="s">
        <v>101</v>
      </c>
      <c r="VOQ32" s="468"/>
      <c r="VOR32" s="469"/>
      <c r="VOS32" s="15" t="s">
        <v>171</v>
      </c>
      <c r="VOT32" s="468" t="s">
        <v>101</v>
      </c>
      <c r="VOU32" s="468"/>
      <c r="VOV32" s="469"/>
      <c r="VOW32" s="15" t="s">
        <v>171</v>
      </c>
      <c r="VOX32" s="468" t="s">
        <v>101</v>
      </c>
      <c r="VOY32" s="468"/>
      <c r="VOZ32" s="469"/>
      <c r="VPA32" s="15" t="s">
        <v>171</v>
      </c>
      <c r="VPB32" s="468" t="s">
        <v>101</v>
      </c>
      <c r="VPC32" s="468"/>
      <c r="VPD32" s="469"/>
      <c r="VPE32" s="15" t="s">
        <v>171</v>
      </c>
      <c r="VPF32" s="468" t="s">
        <v>101</v>
      </c>
      <c r="VPG32" s="468"/>
      <c r="VPH32" s="469"/>
      <c r="VPI32" s="15" t="s">
        <v>171</v>
      </c>
      <c r="VPJ32" s="468" t="s">
        <v>101</v>
      </c>
      <c r="VPK32" s="468"/>
      <c r="VPL32" s="469"/>
      <c r="VPM32" s="15" t="s">
        <v>171</v>
      </c>
      <c r="VPN32" s="468" t="s">
        <v>101</v>
      </c>
      <c r="VPO32" s="468"/>
      <c r="VPP32" s="469"/>
      <c r="VPQ32" s="15" t="s">
        <v>171</v>
      </c>
      <c r="VPR32" s="468" t="s">
        <v>101</v>
      </c>
      <c r="VPS32" s="468"/>
      <c r="VPT32" s="469"/>
      <c r="VPU32" s="15" t="s">
        <v>171</v>
      </c>
      <c r="VPV32" s="468" t="s">
        <v>101</v>
      </c>
      <c r="VPW32" s="468"/>
      <c r="VPX32" s="469"/>
      <c r="VPY32" s="15" t="s">
        <v>171</v>
      </c>
      <c r="VPZ32" s="468" t="s">
        <v>101</v>
      </c>
      <c r="VQA32" s="468"/>
      <c r="VQB32" s="469"/>
      <c r="VQC32" s="15" t="s">
        <v>171</v>
      </c>
      <c r="VQD32" s="468" t="s">
        <v>101</v>
      </c>
      <c r="VQE32" s="468"/>
      <c r="VQF32" s="469"/>
      <c r="VQG32" s="15" t="s">
        <v>171</v>
      </c>
      <c r="VQH32" s="468" t="s">
        <v>101</v>
      </c>
      <c r="VQI32" s="468"/>
      <c r="VQJ32" s="469"/>
      <c r="VQK32" s="15" t="s">
        <v>171</v>
      </c>
      <c r="VQL32" s="468" t="s">
        <v>101</v>
      </c>
      <c r="VQM32" s="468"/>
      <c r="VQN32" s="469"/>
      <c r="VQO32" s="15" t="s">
        <v>171</v>
      </c>
      <c r="VQP32" s="468" t="s">
        <v>101</v>
      </c>
      <c r="VQQ32" s="468"/>
      <c r="VQR32" s="469"/>
      <c r="VQS32" s="15" t="s">
        <v>171</v>
      </c>
      <c r="VQT32" s="468" t="s">
        <v>101</v>
      </c>
      <c r="VQU32" s="468"/>
      <c r="VQV32" s="469"/>
      <c r="VQW32" s="15" t="s">
        <v>171</v>
      </c>
      <c r="VQX32" s="468" t="s">
        <v>101</v>
      </c>
      <c r="VQY32" s="468"/>
      <c r="VQZ32" s="469"/>
      <c r="VRA32" s="15" t="s">
        <v>171</v>
      </c>
      <c r="VRB32" s="468" t="s">
        <v>101</v>
      </c>
      <c r="VRC32" s="468"/>
      <c r="VRD32" s="469"/>
      <c r="VRE32" s="15" t="s">
        <v>171</v>
      </c>
      <c r="VRF32" s="468" t="s">
        <v>101</v>
      </c>
      <c r="VRG32" s="468"/>
      <c r="VRH32" s="469"/>
      <c r="VRI32" s="15" t="s">
        <v>171</v>
      </c>
      <c r="VRJ32" s="468" t="s">
        <v>101</v>
      </c>
      <c r="VRK32" s="468"/>
      <c r="VRL32" s="469"/>
      <c r="VRM32" s="15" t="s">
        <v>171</v>
      </c>
      <c r="VRN32" s="468" t="s">
        <v>101</v>
      </c>
      <c r="VRO32" s="468"/>
      <c r="VRP32" s="469"/>
      <c r="VRQ32" s="15" t="s">
        <v>171</v>
      </c>
      <c r="VRR32" s="468" t="s">
        <v>101</v>
      </c>
      <c r="VRS32" s="468"/>
      <c r="VRT32" s="469"/>
      <c r="VRU32" s="15" t="s">
        <v>171</v>
      </c>
      <c r="VRV32" s="468" t="s">
        <v>101</v>
      </c>
      <c r="VRW32" s="468"/>
      <c r="VRX32" s="469"/>
      <c r="VRY32" s="15" t="s">
        <v>171</v>
      </c>
      <c r="VRZ32" s="468" t="s">
        <v>101</v>
      </c>
      <c r="VSA32" s="468"/>
      <c r="VSB32" s="469"/>
      <c r="VSC32" s="15" t="s">
        <v>171</v>
      </c>
      <c r="VSD32" s="468" t="s">
        <v>101</v>
      </c>
      <c r="VSE32" s="468"/>
      <c r="VSF32" s="469"/>
      <c r="VSG32" s="15" t="s">
        <v>171</v>
      </c>
      <c r="VSH32" s="468" t="s">
        <v>101</v>
      </c>
      <c r="VSI32" s="468"/>
      <c r="VSJ32" s="469"/>
      <c r="VSK32" s="15" t="s">
        <v>171</v>
      </c>
      <c r="VSL32" s="468" t="s">
        <v>101</v>
      </c>
      <c r="VSM32" s="468"/>
      <c r="VSN32" s="469"/>
      <c r="VSO32" s="15" t="s">
        <v>171</v>
      </c>
      <c r="VSP32" s="468" t="s">
        <v>101</v>
      </c>
      <c r="VSQ32" s="468"/>
      <c r="VSR32" s="469"/>
      <c r="VSS32" s="15" t="s">
        <v>171</v>
      </c>
      <c r="VST32" s="468" t="s">
        <v>101</v>
      </c>
      <c r="VSU32" s="468"/>
      <c r="VSV32" s="469"/>
      <c r="VSW32" s="15" t="s">
        <v>171</v>
      </c>
      <c r="VSX32" s="468" t="s">
        <v>101</v>
      </c>
      <c r="VSY32" s="468"/>
      <c r="VSZ32" s="469"/>
      <c r="VTA32" s="15" t="s">
        <v>171</v>
      </c>
      <c r="VTB32" s="468" t="s">
        <v>101</v>
      </c>
      <c r="VTC32" s="468"/>
      <c r="VTD32" s="469"/>
      <c r="VTE32" s="15" t="s">
        <v>171</v>
      </c>
      <c r="VTF32" s="468" t="s">
        <v>101</v>
      </c>
      <c r="VTG32" s="468"/>
      <c r="VTH32" s="469"/>
      <c r="VTI32" s="15" t="s">
        <v>171</v>
      </c>
      <c r="VTJ32" s="468" t="s">
        <v>101</v>
      </c>
      <c r="VTK32" s="468"/>
      <c r="VTL32" s="469"/>
      <c r="VTM32" s="15" t="s">
        <v>171</v>
      </c>
      <c r="VTN32" s="468" t="s">
        <v>101</v>
      </c>
      <c r="VTO32" s="468"/>
      <c r="VTP32" s="469"/>
      <c r="VTQ32" s="15" t="s">
        <v>171</v>
      </c>
      <c r="VTR32" s="468" t="s">
        <v>101</v>
      </c>
      <c r="VTS32" s="468"/>
      <c r="VTT32" s="469"/>
      <c r="VTU32" s="15" t="s">
        <v>171</v>
      </c>
      <c r="VTV32" s="468" t="s">
        <v>101</v>
      </c>
      <c r="VTW32" s="468"/>
      <c r="VTX32" s="469"/>
      <c r="VTY32" s="15" t="s">
        <v>171</v>
      </c>
      <c r="VTZ32" s="468" t="s">
        <v>101</v>
      </c>
      <c r="VUA32" s="468"/>
      <c r="VUB32" s="469"/>
      <c r="VUC32" s="15" t="s">
        <v>171</v>
      </c>
      <c r="VUD32" s="468" t="s">
        <v>101</v>
      </c>
      <c r="VUE32" s="468"/>
      <c r="VUF32" s="469"/>
      <c r="VUG32" s="15" t="s">
        <v>171</v>
      </c>
      <c r="VUH32" s="468" t="s">
        <v>101</v>
      </c>
      <c r="VUI32" s="468"/>
      <c r="VUJ32" s="469"/>
      <c r="VUK32" s="15" t="s">
        <v>171</v>
      </c>
      <c r="VUL32" s="468" t="s">
        <v>101</v>
      </c>
      <c r="VUM32" s="468"/>
      <c r="VUN32" s="469"/>
      <c r="VUO32" s="15" t="s">
        <v>171</v>
      </c>
      <c r="VUP32" s="468" t="s">
        <v>101</v>
      </c>
      <c r="VUQ32" s="468"/>
      <c r="VUR32" s="469"/>
      <c r="VUS32" s="15" t="s">
        <v>171</v>
      </c>
      <c r="VUT32" s="468" t="s">
        <v>101</v>
      </c>
      <c r="VUU32" s="468"/>
      <c r="VUV32" s="469"/>
      <c r="VUW32" s="15" t="s">
        <v>171</v>
      </c>
      <c r="VUX32" s="468" t="s">
        <v>101</v>
      </c>
      <c r="VUY32" s="468"/>
      <c r="VUZ32" s="469"/>
      <c r="VVA32" s="15" t="s">
        <v>171</v>
      </c>
      <c r="VVB32" s="468" t="s">
        <v>101</v>
      </c>
      <c r="VVC32" s="468"/>
      <c r="VVD32" s="469"/>
      <c r="VVE32" s="15" t="s">
        <v>171</v>
      </c>
      <c r="VVF32" s="468" t="s">
        <v>101</v>
      </c>
      <c r="VVG32" s="468"/>
      <c r="VVH32" s="469"/>
      <c r="VVI32" s="15" t="s">
        <v>171</v>
      </c>
      <c r="VVJ32" s="468" t="s">
        <v>101</v>
      </c>
      <c r="VVK32" s="468"/>
      <c r="VVL32" s="469"/>
      <c r="VVM32" s="15" t="s">
        <v>171</v>
      </c>
      <c r="VVN32" s="468" t="s">
        <v>101</v>
      </c>
      <c r="VVO32" s="468"/>
      <c r="VVP32" s="469"/>
      <c r="VVQ32" s="15" t="s">
        <v>171</v>
      </c>
      <c r="VVR32" s="468" t="s">
        <v>101</v>
      </c>
      <c r="VVS32" s="468"/>
      <c r="VVT32" s="469"/>
      <c r="VVU32" s="15" t="s">
        <v>171</v>
      </c>
      <c r="VVV32" s="468" t="s">
        <v>101</v>
      </c>
      <c r="VVW32" s="468"/>
      <c r="VVX32" s="469"/>
      <c r="VVY32" s="15" t="s">
        <v>171</v>
      </c>
      <c r="VVZ32" s="468" t="s">
        <v>101</v>
      </c>
      <c r="VWA32" s="468"/>
      <c r="VWB32" s="469"/>
      <c r="VWC32" s="15" t="s">
        <v>171</v>
      </c>
      <c r="VWD32" s="468" t="s">
        <v>101</v>
      </c>
      <c r="VWE32" s="468"/>
      <c r="VWF32" s="469"/>
      <c r="VWG32" s="15" t="s">
        <v>171</v>
      </c>
      <c r="VWH32" s="468" t="s">
        <v>101</v>
      </c>
      <c r="VWI32" s="468"/>
      <c r="VWJ32" s="469"/>
      <c r="VWK32" s="15" t="s">
        <v>171</v>
      </c>
      <c r="VWL32" s="468" t="s">
        <v>101</v>
      </c>
      <c r="VWM32" s="468"/>
      <c r="VWN32" s="469"/>
      <c r="VWO32" s="15" t="s">
        <v>171</v>
      </c>
      <c r="VWP32" s="468" t="s">
        <v>101</v>
      </c>
      <c r="VWQ32" s="468"/>
      <c r="VWR32" s="469"/>
      <c r="VWS32" s="15" t="s">
        <v>171</v>
      </c>
      <c r="VWT32" s="468" t="s">
        <v>101</v>
      </c>
      <c r="VWU32" s="468"/>
      <c r="VWV32" s="469"/>
      <c r="VWW32" s="15" t="s">
        <v>171</v>
      </c>
      <c r="VWX32" s="468" t="s">
        <v>101</v>
      </c>
      <c r="VWY32" s="468"/>
      <c r="VWZ32" s="469"/>
      <c r="VXA32" s="15" t="s">
        <v>171</v>
      </c>
      <c r="VXB32" s="468" t="s">
        <v>101</v>
      </c>
      <c r="VXC32" s="468"/>
      <c r="VXD32" s="469"/>
      <c r="VXE32" s="15" t="s">
        <v>171</v>
      </c>
      <c r="VXF32" s="468" t="s">
        <v>101</v>
      </c>
      <c r="VXG32" s="468"/>
      <c r="VXH32" s="469"/>
      <c r="VXI32" s="15" t="s">
        <v>171</v>
      </c>
      <c r="VXJ32" s="468" t="s">
        <v>101</v>
      </c>
      <c r="VXK32" s="468"/>
      <c r="VXL32" s="469"/>
      <c r="VXM32" s="15" t="s">
        <v>171</v>
      </c>
      <c r="VXN32" s="468" t="s">
        <v>101</v>
      </c>
      <c r="VXO32" s="468"/>
      <c r="VXP32" s="469"/>
      <c r="VXQ32" s="15" t="s">
        <v>171</v>
      </c>
      <c r="VXR32" s="468" t="s">
        <v>101</v>
      </c>
      <c r="VXS32" s="468"/>
      <c r="VXT32" s="469"/>
      <c r="VXU32" s="15" t="s">
        <v>171</v>
      </c>
      <c r="VXV32" s="468" t="s">
        <v>101</v>
      </c>
      <c r="VXW32" s="468"/>
      <c r="VXX32" s="469"/>
      <c r="VXY32" s="15" t="s">
        <v>171</v>
      </c>
      <c r="VXZ32" s="468" t="s">
        <v>101</v>
      </c>
      <c r="VYA32" s="468"/>
      <c r="VYB32" s="469"/>
      <c r="VYC32" s="15" t="s">
        <v>171</v>
      </c>
      <c r="VYD32" s="468" t="s">
        <v>101</v>
      </c>
      <c r="VYE32" s="468"/>
      <c r="VYF32" s="469"/>
      <c r="VYG32" s="15" t="s">
        <v>171</v>
      </c>
      <c r="VYH32" s="468" t="s">
        <v>101</v>
      </c>
      <c r="VYI32" s="468"/>
      <c r="VYJ32" s="469"/>
      <c r="VYK32" s="15" t="s">
        <v>171</v>
      </c>
      <c r="VYL32" s="468" t="s">
        <v>101</v>
      </c>
      <c r="VYM32" s="468"/>
      <c r="VYN32" s="469"/>
      <c r="VYO32" s="15" t="s">
        <v>171</v>
      </c>
      <c r="VYP32" s="468" t="s">
        <v>101</v>
      </c>
      <c r="VYQ32" s="468"/>
      <c r="VYR32" s="469"/>
      <c r="VYS32" s="15" t="s">
        <v>171</v>
      </c>
      <c r="VYT32" s="468" t="s">
        <v>101</v>
      </c>
      <c r="VYU32" s="468"/>
      <c r="VYV32" s="469"/>
      <c r="VYW32" s="15" t="s">
        <v>171</v>
      </c>
      <c r="VYX32" s="468" t="s">
        <v>101</v>
      </c>
      <c r="VYY32" s="468"/>
      <c r="VYZ32" s="469"/>
      <c r="VZA32" s="15" t="s">
        <v>171</v>
      </c>
      <c r="VZB32" s="468" t="s">
        <v>101</v>
      </c>
      <c r="VZC32" s="468"/>
      <c r="VZD32" s="469"/>
      <c r="VZE32" s="15" t="s">
        <v>171</v>
      </c>
      <c r="VZF32" s="468" t="s">
        <v>101</v>
      </c>
      <c r="VZG32" s="468"/>
      <c r="VZH32" s="469"/>
      <c r="VZI32" s="15" t="s">
        <v>171</v>
      </c>
      <c r="VZJ32" s="468" t="s">
        <v>101</v>
      </c>
      <c r="VZK32" s="468"/>
      <c r="VZL32" s="469"/>
      <c r="VZM32" s="15" t="s">
        <v>171</v>
      </c>
      <c r="VZN32" s="468" t="s">
        <v>101</v>
      </c>
      <c r="VZO32" s="468"/>
      <c r="VZP32" s="469"/>
      <c r="VZQ32" s="15" t="s">
        <v>171</v>
      </c>
      <c r="VZR32" s="468" t="s">
        <v>101</v>
      </c>
      <c r="VZS32" s="468"/>
      <c r="VZT32" s="469"/>
      <c r="VZU32" s="15" t="s">
        <v>171</v>
      </c>
      <c r="VZV32" s="468" t="s">
        <v>101</v>
      </c>
      <c r="VZW32" s="468"/>
      <c r="VZX32" s="469"/>
      <c r="VZY32" s="15" t="s">
        <v>171</v>
      </c>
      <c r="VZZ32" s="468" t="s">
        <v>101</v>
      </c>
      <c r="WAA32" s="468"/>
      <c r="WAB32" s="469"/>
      <c r="WAC32" s="15" t="s">
        <v>171</v>
      </c>
      <c r="WAD32" s="468" t="s">
        <v>101</v>
      </c>
      <c r="WAE32" s="468"/>
      <c r="WAF32" s="469"/>
      <c r="WAG32" s="15" t="s">
        <v>171</v>
      </c>
      <c r="WAH32" s="468" t="s">
        <v>101</v>
      </c>
      <c r="WAI32" s="468"/>
      <c r="WAJ32" s="469"/>
      <c r="WAK32" s="15" t="s">
        <v>171</v>
      </c>
      <c r="WAL32" s="468" t="s">
        <v>101</v>
      </c>
      <c r="WAM32" s="468"/>
      <c r="WAN32" s="469"/>
      <c r="WAO32" s="15" t="s">
        <v>171</v>
      </c>
      <c r="WAP32" s="468" t="s">
        <v>101</v>
      </c>
      <c r="WAQ32" s="468"/>
      <c r="WAR32" s="469"/>
      <c r="WAS32" s="15" t="s">
        <v>171</v>
      </c>
      <c r="WAT32" s="468" t="s">
        <v>101</v>
      </c>
      <c r="WAU32" s="468"/>
      <c r="WAV32" s="469"/>
      <c r="WAW32" s="15" t="s">
        <v>171</v>
      </c>
      <c r="WAX32" s="468" t="s">
        <v>101</v>
      </c>
      <c r="WAY32" s="468"/>
      <c r="WAZ32" s="469"/>
      <c r="WBA32" s="15" t="s">
        <v>171</v>
      </c>
      <c r="WBB32" s="468" t="s">
        <v>101</v>
      </c>
      <c r="WBC32" s="468"/>
      <c r="WBD32" s="469"/>
      <c r="WBE32" s="15" t="s">
        <v>171</v>
      </c>
      <c r="WBF32" s="468" t="s">
        <v>101</v>
      </c>
      <c r="WBG32" s="468"/>
      <c r="WBH32" s="469"/>
      <c r="WBI32" s="15" t="s">
        <v>171</v>
      </c>
      <c r="WBJ32" s="468" t="s">
        <v>101</v>
      </c>
      <c r="WBK32" s="468"/>
      <c r="WBL32" s="469"/>
      <c r="WBM32" s="15" t="s">
        <v>171</v>
      </c>
      <c r="WBN32" s="468" t="s">
        <v>101</v>
      </c>
      <c r="WBO32" s="468"/>
      <c r="WBP32" s="469"/>
      <c r="WBQ32" s="15" t="s">
        <v>171</v>
      </c>
      <c r="WBR32" s="468" t="s">
        <v>101</v>
      </c>
      <c r="WBS32" s="468"/>
      <c r="WBT32" s="469"/>
      <c r="WBU32" s="15" t="s">
        <v>171</v>
      </c>
      <c r="WBV32" s="468" t="s">
        <v>101</v>
      </c>
      <c r="WBW32" s="468"/>
      <c r="WBX32" s="469"/>
      <c r="WBY32" s="15" t="s">
        <v>171</v>
      </c>
      <c r="WBZ32" s="468" t="s">
        <v>101</v>
      </c>
      <c r="WCA32" s="468"/>
      <c r="WCB32" s="469"/>
      <c r="WCC32" s="15" t="s">
        <v>171</v>
      </c>
      <c r="WCD32" s="468" t="s">
        <v>101</v>
      </c>
      <c r="WCE32" s="468"/>
      <c r="WCF32" s="469"/>
      <c r="WCG32" s="15" t="s">
        <v>171</v>
      </c>
      <c r="WCH32" s="468" t="s">
        <v>101</v>
      </c>
      <c r="WCI32" s="468"/>
      <c r="WCJ32" s="469"/>
      <c r="WCK32" s="15" t="s">
        <v>171</v>
      </c>
      <c r="WCL32" s="468" t="s">
        <v>101</v>
      </c>
      <c r="WCM32" s="468"/>
      <c r="WCN32" s="469"/>
      <c r="WCO32" s="15" t="s">
        <v>171</v>
      </c>
      <c r="WCP32" s="468" t="s">
        <v>101</v>
      </c>
      <c r="WCQ32" s="468"/>
      <c r="WCR32" s="469"/>
      <c r="WCS32" s="15" t="s">
        <v>171</v>
      </c>
      <c r="WCT32" s="468" t="s">
        <v>101</v>
      </c>
      <c r="WCU32" s="468"/>
      <c r="WCV32" s="469"/>
      <c r="WCW32" s="15" t="s">
        <v>171</v>
      </c>
      <c r="WCX32" s="468" t="s">
        <v>101</v>
      </c>
      <c r="WCY32" s="468"/>
      <c r="WCZ32" s="469"/>
      <c r="WDA32" s="15" t="s">
        <v>171</v>
      </c>
      <c r="WDB32" s="468" t="s">
        <v>101</v>
      </c>
      <c r="WDC32" s="468"/>
      <c r="WDD32" s="469"/>
      <c r="WDE32" s="15" t="s">
        <v>171</v>
      </c>
      <c r="WDF32" s="468" t="s">
        <v>101</v>
      </c>
      <c r="WDG32" s="468"/>
      <c r="WDH32" s="469"/>
      <c r="WDI32" s="15" t="s">
        <v>171</v>
      </c>
      <c r="WDJ32" s="468" t="s">
        <v>101</v>
      </c>
      <c r="WDK32" s="468"/>
      <c r="WDL32" s="469"/>
      <c r="WDM32" s="15" t="s">
        <v>171</v>
      </c>
      <c r="WDN32" s="468" t="s">
        <v>101</v>
      </c>
      <c r="WDO32" s="468"/>
      <c r="WDP32" s="469"/>
      <c r="WDQ32" s="15" t="s">
        <v>171</v>
      </c>
      <c r="WDR32" s="468" t="s">
        <v>101</v>
      </c>
      <c r="WDS32" s="468"/>
      <c r="WDT32" s="469"/>
      <c r="WDU32" s="15" t="s">
        <v>171</v>
      </c>
      <c r="WDV32" s="468" t="s">
        <v>101</v>
      </c>
      <c r="WDW32" s="468"/>
      <c r="WDX32" s="469"/>
      <c r="WDY32" s="15" t="s">
        <v>171</v>
      </c>
      <c r="WDZ32" s="468" t="s">
        <v>101</v>
      </c>
      <c r="WEA32" s="468"/>
      <c r="WEB32" s="469"/>
      <c r="WEC32" s="15" t="s">
        <v>171</v>
      </c>
      <c r="WED32" s="468" t="s">
        <v>101</v>
      </c>
      <c r="WEE32" s="468"/>
      <c r="WEF32" s="469"/>
      <c r="WEG32" s="15" t="s">
        <v>171</v>
      </c>
      <c r="WEH32" s="468" t="s">
        <v>101</v>
      </c>
      <c r="WEI32" s="468"/>
      <c r="WEJ32" s="469"/>
      <c r="WEK32" s="15" t="s">
        <v>171</v>
      </c>
      <c r="WEL32" s="468" t="s">
        <v>101</v>
      </c>
      <c r="WEM32" s="468"/>
      <c r="WEN32" s="469"/>
      <c r="WEO32" s="15" t="s">
        <v>171</v>
      </c>
      <c r="WEP32" s="468" t="s">
        <v>101</v>
      </c>
      <c r="WEQ32" s="468"/>
      <c r="WER32" s="469"/>
      <c r="WES32" s="15" t="s">
        <v>171</v>
      </c>
      <c r="WET32" s="468" t="s">
        <v>101</v>
      </c>
      <c r="WEU32" s="468"/>
      <c r="WEV32" s="469"/>
      <c r="WEW32" s="15" t="s">
        <v>171</v>
      </c>
      <c r="WEX32" s="468" t="s">
        <v>101</v>
      </c>
      <c r="WEY32" s="468"/>
      <c r="WEZ32" s="469"/>
      <c r="WFA32" s="15" t="s">
        <v>171</v>
      </c>
      <c r="WFB32" s="468" t="s">
        <v>101</v>
      </c>
      <c r="WFC32" s="468"/>
      <c r="WFD32" s="469"/>
      <c r="WFE32" s="15" t="s">
        <v>171</v>
      </c>
      <c r="WFF32" s="468" t="s">
        <v>101</v>
      </c>
      <c r="WFG32" s="468"/>
      <c r="WFH32" s="469"/>
      <c r="WFI32" s="15" t="s">
        <v>171</v>
      </c>
      <c r="WFJ32" s="468" t="s">
        <v>101</v>
      </c>
      <c r="WFK32" s="468"/>
      <c r="WFL32" s="469"/>
      <c r="WFM32" s="15" t="s">
        <v>171</v>
      </c>
      <c r="WFN32" s="468" t="s">
        <v>101</v>
      </c>
      <c r="WFO32" s="468"/>
      <c r="WFP32" s="469"/>
      <c r="WFQ32" s="15" t="s">
        <v>171</v>
      </c>
      <c r="WFR32" s="468" t="s">
        <v>101</v>
      </c>
      <c r="WFS32" s="468"/>
      <c r="WFT32" s="469"/>
      <c r="WFU32" s="15" t="s">
        <v>171</v>
      </c>
      <c r="WFV32" s="468" t="s">
        <v>101</v>
      </c>
      <c r="WFW32" s="468"/>
      <c r="WFX32" s="469"/>
      <c r="WFY32" s="15" t="s">
        <v>171</v>
      </c>
      <c r="WFZ32" s="468" t="s">
        <v>101</v>
      </c>
      <c r="WGA32" s="468"/>
      <c r="WGB32" s="469"/>
      <c r="WGC32" s="15" t="s">
        <v>171</v>
      </c>
      <c r="WGD32" s="468" t="s">
        <v>101</v>
      </c>
      <c r="WGE32" s="468"/>
      <c r="WGF32" s="469"/>
      <c r="WGG32" s="15" t="s">
        <v>171</v>
      </c>
      <c r="WGH32" s="468" t="s">
        <v>101</v>
      </c>
      <c r="WGI32" s="468"/>
      <c r="WGJ32" s="469"/>
      <c r="WGK32" s="15" t="s">
        <v>171</v>
      </c>
      <c r="WGL32" s="468" t="s">
        <v>101</v>
      </c>
      <c r="WGM32" s="468"/>
      <c r="WGN32" s="469"/>
      <c r="WGO32" s="15" t="s">
        <v>171</v>
      </c>
      <c r="WGP32" s="468" t="s">
        <v>101</v>
      </c>
      <c r="WGQ32" s="468"/>
      <c r="WGR32" s="469"/>
      <c r="WGS32" s="15" t="s">
        <v>171</v>
      </c>
      <c r="WGT32" s="468" t="s">
        <v>101</v>
      </c>
      <c r="WGU32" s="468"/>
      <c r="WGV32" s="469"/>
      <c r="WGW32" s="15" t="s">
        <v>171</v>
      </c>
      <c r="WGX32" s="468" t="s">
        <v>101</v>
      </c>
      <c r="WGY32" s="468"/>
      <c r="WGZ32" s="469"/>
      <c r="WHA32" s="15" t="s">
        <v>171</v>
      </c>
      <c r="WHB32" s="468" t="s">
        <v>101</v>
      </c>
      <c r="WHC32" s="468"/>
      <c r="WHD32" s="469"/>
      <c r="WHE32" s="15" t="s">
        <v>171</v>
      </c>
      <c r="WHF32" s="468" t="s">
        <v>101</v>
      </c>
      <c r="WHG32" s="468"/>
      <c r="WHH32" s="469"/>
      <c r="WHI32" s="15" t="s">
        <v>171</v>
      </c>
      <c r="WHJ32" s="468" t="s">
        <v>101</v>
      </c>
      <c r="WHK32" s="468"/>
      <c r="WHL32" s="469"/>
      <c r="WHM32" s="15" t="s">
        <v>171</v>
      </c>
      <c r="WHN32" s="468" t="s">
        <v>101</v>
      </c>
      <c r="WHO32" s="468"/>
      <c r="WHP32" s="469"/>
      <c r="WHQ32" s="15" t="s">
        <v>171</v>
      </c>
      <c r="WHR32" s="468" t="s">
        <v>101</v>
      </c>
      <c r="WHS32" s="468"/>
      <c r="WHT32" s="469"/>
      <c r="WHU32" s="15" t="s">
        <v>171</v>
      </c>
      <c r="WHV32" s="468" t="s">
        <v>101</v>
      </c>
      <c r="WHW32" s="468"/>
      <c r="WHX32" s="469"/>
      <c r="WHY32" s="15" t="s">
        <v>171</v>
      </c>
      <c r="WHZ32" s="468" t="s">
        <v>101</v>
      </c>
      <c r="WIA32" s="468"/>
      <c r="WIB32" s="469"/>
      <c r="WIC32" s="15" t="s">
        <v>171</v>
      </c>
      <c r="WID32" s="468" t="s">
        <v>101</v>
      </c>
      <c r="WIE32" s="468"/>
      <c r="WIF32" s="469"/>
      <c r="WIG32" s="15" t="s">
        <v>171</v>
      </c>
      <c r="WIH32" s="468" t="s">
        <v>101</v>
      </c>
      <c r="WII32" s="468"/>
      <c r="WIJ32" s="469"/>
      <c r="WIK32" s="15" t="s">
        <v>171</v>
      </c>
      <c r="WIL32" s="468" t="s">
        <v>101</v>
      </c>
      <c r="WIM32" s="468"/>
      <c r="WIN32" s="469"/>
      <c r="WIO32" s="15" t="s">
        <v>171</v>
      </c>
      <c r="WIP32" s="468" t="s">
        <v>101</v>
      </c>
      <c r="WIQ32" s="468"/>
      <c r="WIR32" s="469"/>
      <c r="WIS32" s="15" t="s">
        <v>171</v>
      </c>
      <c r="WIT32" s="468" t="s">
        <v>101</v>
      </c>
      <c r="WIU32" s="468"/>
      <c r="WIV32" s="469"/>
      <c r="WIW32" s="15" t="s">
        <v>171</v>
      </c>
      <c r="WIX32" s="468" t="s">
        <v>101</v>
      </c>
      <c r="WIY32" s="468"/>
      <c r="WIZ32" s="469"/>
      <c r="WJA32" s="15" t="s">
        <v>171</v>
      </c>
      <c r="WJB32" s="468" t="s">
        <v>101</v>
      </c>
      <c r="WJC32" s="468"/>
      <c r="WJD32" s="469"/>
      <c r="WJE32" s="15" t="s">
        <v>171</v>
      </c>
      <c r="WJF32" s="468" t="s">
        <v>101</v>
      </c>
      <c r="WJG32" s="468"/>
      <c r="WJH32" s="469"/>
      <c r="WJI32" s="15" t="s">
        <v>171</v>
      </c>
      <c r="WJJ32" s="468" t="s">
        <v>101</v>
      </c>
      <c r="WJK32" s="468"/>
      <c r="WJL32" s="469"/>
      <c r="WJM32" s="15" t="s">
        <v>171</v>
      </c>
      <c r="WJN32" s="468" t="s">
        <v>101</v>
      </c>
      <c r="WJO32" s="468"/>
      <c r="WJP32" s="469"/>
      <c r="WJQ32" s="15" t="s">
        <v>171</v>
      </c>
      <c r="WJR32" s="468" t="s">
        <v>101</v>
      </c>
      <c r="WJS32" s="468"/>
      <c r="WJT32" s="469"/>
      <c r="WJU32" s="15" t="s">
        <v>171</v>
      </c>
      <c r="WJV32" s="468" t="s">
        <v>101</v>
      </c>
      <c r="WJW32" s="468"/>
      <c r="WJX32" s="469"/>
      <c r="WJY32" s="15" t="s">
        <v>171</v>
      </c>
      <c r="WJZ32" s="468" t="s">
        <v>101</v>
      </c>
      <c r="WKA32" s="468"/>
      <c r="WKB32" s="469"/>
      <c r="WKC32" s="15" t="s">
        <v>171</v>
      </c>
      <c r="WKD32" s="468" t="s">
        <v>101</v>
      </c>
      <c r="WKE32" s="468"/>
      <c r="WKF32" s="469"/>
      <c r="WKG32" s="15" t="s">
        <v>171</v>
      </c>
      <c r="WKH32" s="468" t="s">
        <v>101</v>
      </c>
      <c r="WKI32" s="468"/>
      <c r="WKJ32" s="469"/>
      <c r="WKK32" s="15" t="s">
        <v>171</v>
      </c>
      <c r="WKL32" s="468" t="s">
        <v>101</v>
      </c>
      <c r="WKM32" s="468"/>
      <c r="WKN32" s="469"/>
      <c r="WKO32" s="15" t="s">
        <v>171</v>
      </c>
      <c r="WKP32" s="468" t="s">
        <v>101</v>
      </c>
      <c r="WKQ32" s="468"/>
      <c r="WKR32" s="469"/>
      <c r="WKS32" s="15" t="s">
        <v>171</v>
      </c>
      <c r="WKT32" s="468" t="s">
        <v>101</v>
      </c>
      <c r="WKU32" s="468"/>
      <c r="WKV32" s="469"/>
      <c r="WKW32" s="15" t="s">
        <v>171</v>
      </c>
      <c r="WKX32" s="468" t="s">
        <v>101</v>
      </c>
      <c r="WKY32" s="468"/>
      <c r="WKZ32" s="469"/>
      <c r="WLA32" s="15" t="s">
        <v>171</v>
      </c>
      <c r="WLB32" s="468" t="s">
        <v>101</v>
      </c>
      <c r="WLC32" s="468"/>
      <c r="WLD32" s="469"/>
      <c r="WLE32" s="15" t="s">
        <v>171</v>
      </c>
      <c r="WLF32" s="468" t="s">
        <v>101</v>
      </c>
      <c r="WLG32" s="468"/>
      <c r="WLH32" s="469"/>
      <c r="WLI32" s="15" t="s">
        <v>171</v>
      </c>
      <c r="WLJ32" s="468" t="s">
        <v>101</v>
      </c>
      <c r="WLK32" s="468"/>
      <c r="WLL32" s="469"/>
      <c r="WLM32" s="15" t="s">
        <v>171</v>
      </c>
      <c r="WLN32" s="468" t="s">
        <v>101</v>
      </c>
      <c r="WLO32" s="468"/>
      <c r="WLP32" s="469"/>
      <c r="WLQ32" s="15" t="s">
        <v>171</v>
      </c>
      <c r="WLR32" s="468" t="s">
        <v>101</v>
      </c>
      <c r="WLS32" s="468"/>
      <c r="WLT32" s="469"/>
      <c r="WLU32" s="15" t="s">
        <v>171</v>
      </c>
      <c r="WLV32" s="468" t="s">
        <v>101</v>
      </c>
      <c r="WLW32" s="468"/>
      <c r="WLX32" s="469"/>
      <c r="WLY32" s="15" t="s">
        <v>171</v>
      </c>
      <c r="WLZ32" s="468" t="s">
        <v>101</v>
      </c>
      <c r="WMA32" s="468"/>
      <c r="WMB32" s="469"/>
      <c r="WMC32" s="15" t="s">
        <v>171</v>
      </c>
      <c r="WMD32" s="468" t="s">
        <v>101</v>
      </c>
      <c r="WME32" s="468"/>
      <c r="WMF32" s="469"/>
      <c r="WMG32" s="15" t="s">
        <v>171</v>
      </c>
      <c r="WMH32" s="468" t="s">
        <v>101</v>
      </c>
      <c r="WMI32" s="468"/>
      <c r="WMJ32" s="469"/>
      <c r="WMK32" s="15" t="s">
        <v>171</v>
      </c>
      <c r="WML32" s="468" t="s">
        <v>101</v>
      </c>
      <c r="WMM32" s="468"/>
      <c r="WMN32" s="469"/>
      <c r="WMO32" s="15" t="s">
        <v>171</v>
      </c>
      <c r="WMP32" s="468" t="s">
        <v>101</v>
      </c>
      <c r="WMQ32" s="468"/>
      <c r="WMR32" s="469"/>
      <c r="WMS32" s="15" t="s">
        <v>171</v>
      </c>
      <c r="WMT32" s="468" t="s">
        <v>101</v>
      </c>
      <c r="WMU32" s="468"/>
      <c r="WMV32" s="469"/>
      <c r="WMW32" s="15" t="s">
        <v>171</v>
      </c>
      <c r="WMX32" s="468" t="s">
        <v>101</v>
      </c>
      <c r="WMY32" s="468"/>
      <c r="WMZ32" s="469"/>
      <c r="WNA32" s="15" t="s">
        <v>171</v>
      </c>
      <c r="WNB32" s="468" t="s">
        <v>101</v>
      </c>
      <c r="WNC32" s="468"/>
      <c r="WND32" s="469"/>
      <c r="WNE32" s="15" t="s">
        <v>171</v>
      </c>
      <c r="WNF32" s="468" t="s">
        <v>101</v>
      </c>
      <c r="WNG32" s="468"/>
      <c r="WNH32" s="469"/>
      <c r="WNI32" s="15" t="s">
        <v>171</v>
      </c>
      <c r="WNJ32" s="468" t="s">
        <v>101</v>
      </c>
      <c r="WNK32" s="468"/>
      <c r="WNL32" s="469"/>
      <c r="WNM32" s="15" t="s">
        <v>171</v>
      </c>
      <c r="WNN32" s="468" t="s">
        <v>101</v>
      </c>
      <c r="WNO32" s="468"/>
      <c r="WNP32" s="469"/>
      <c r="WNQ32" s="15" t="s">
        <v>171</v>
      </c>
      <c r="WNR32" s="468" t="s">
        <v>101</v>
      </c>
      <c r="WNS32" s="468"/>
      <c r="WNT32" s="469"/>
      <c r="WNU32" s="15" t="s">
        <v>171</v>
      </c>
      <c r="WNV32" s="468" t="s">
        <v>101</v>
      </c>
      <c r="WNW32" s="468"/>
      <c r="WNX32" s="469"/>
      <c r="WNY32" s="15" t="s">
        <v>171</v>
      </c>
      <c r="WNZ32" s="468" t="s">
        <v>101</v>
      </c>
      <c r="WOA32" s="468"/>
      <c r="WOB32" s="469"/>
      <c r="WOC32" s="15" t="s">
        <v>171</v>
      </c>
      <c r="WOD32" s="468" t="s">
        <v>101</v>
      </c>
      <c r="WOE32" s="468"/>
      <c r="WOF32" s="469"/>
      <c r="WOG32" s="15" t="s">
        <v>171</v>
      </c>
      <c r="WOH32" s="468" t="s">
        <v>101</v>
      </c>
      <c r="WOI32" s="468"/>
      <c r="WOJ32" s="469"/>
      <c r="WOK32" s="15" t="s">
        <v>171</v>
      </c>
      <c r="WOL32" s="468" t="s">
        <v>101</v>
      </c>
      <c r="WOM32" s="468"/>
      <c r="WON32" s="469"/>
      <c r="WOO32" s="15" t="s">
        <v>171</v>
      </c>
      <c r="WOP32" s="468" t="s">
        <v>101</v>
      </c>
      <c r="WOQ32" s="468"/>
      <c r="WOR32" s="469"/>
      <c r="WOS32" s="15" t="s">
        <v>171</v>
      </c>
      <c r="WOT32" s="468" t="s">
        <v>101</v>
      </c>
      <c r="WOU32" s="468"/>
      <c r="WOV32" s="469"/>
      <c r="WOW32" s="15" t="s">
        <v>171</v>
      </c>
      <c r="WOX32" s="468" t="s">
        <v>101</v>
      </c>
      <c r="WOY32" s="468"/>
      <c r="WOZ32" s="469"/>
      <c r="WPA32" s="15" t="s">
        <v>171</v>
      </c>
      <c r="WPB32" s="468" t="s">
        <v>101</v>
      </c>
      <c r="WPC32" s="468"/>
      <c r="WPD32" s="469"/>
      <c r="WPE32" s="15" t="s">
        <v>171</v>
      </c>
      <c r="WPF32" s="468" t="s">
        <v>101</v>
      </c>
      <c r="WPG32" s="468"/>
      <c r="WPH32" s="469"/>
      <c r="WPI32" s="15" t="s">
        <v>171</v>
      </c>
      <c r="WPJ32" s="468" t="s">
        <v>101</v>
      </c>
      <c r="WPK32" s="468"/>
      <c r="WPL32" s="469"/>
      <c r="WPM32" s="15" t="s">
        <v>171</v>
      </c>
      <c r="WPN32" s="468" t="s">
        <v>101</v>
      </c>
      <c r="WPO32" s="468"/>
      <c r="WPP32" s="469"/>
      <c r="WPQ32" s="15" t="s">
        <v>171</v>
      </c>
      <c r="WPR32" s="468" t="s">
        <v>101</v>
      </c>
      <c r="WPS32" s="468"/>
      <c r="WPT32" s="469"/>
      <c r="WPU32" s="15" t="s">
        <v>171</v>
      </c>
      <c r="WPV32" s="468" t="s">
        <v>101</v>
      </c>
      <c r="WPW32" s="468"/>
      <c r="WPX32" s="469"/>
      <c r="WPY32" s="15" t="s">
        <v>171</v>
      </c>
      <c r="WPZ32" s="468" t="s">
        <v>101</v>
      </c>
      <c r="WQA32" s="468"/>
      <c r="WQB32" s="469"/>
      <c r="WQC32" s="15" t="s">
        <v>171</v>
      </c>
      <c r="WQD32" s="468" t="s">
        <v>101</v>
      </c>
      <c r="WQE32" s="468"/>
      <c r="WQF32" s="469"/>
      <c r="WQG32" s="15" t="s">
        <v>171</v>
      </c>
      <c r="WQH32" s="468" t="s">
        <v>101</v>
      </c>
      <c r="WQI32" s="468"/>
      <c r="WQJ32" s="469"/>
      <c r="WQK32" s="15" t="s">
        <v>171</v>
      </c>
      <c r="WQL32" s="468" t="s">
        <v>101</v>
      </c>
      <c r="WQM32" s="468"/>
      <c r="WQN32" s="469"/>
      <c r="WQO32" s="15" t="s">
        <v>171</v>
      </c>
      <c r="WQP32" s="468" t="s">
        <v>101</v>
      </c>
      <c r="WQQ32" s="468"/>
      <c r="WQR32" s="469"/>
      <c r="WQS32" s="15" t="s">
        <v>171</v>
      </c>
      <c r="WQT32" s="468" t="s">
        <v>101</v>
      </c>
      <c r="WQU32" s="468"/>
      <c r="WQV32" s="469"/>
      <c r="WQW32" s="15" t="s">
        <v>171</v>
      </c>
      <c r="WQX32" s="468" t="s">
        <v>101</v>
      </c>
      <c r="WQY32" s="468"/>
      <c r="WQZ32" s="469"/>
      <c r="WRA32" s="15" t="s">
        <v>171</v>
      </c>
      <c r="WRB32" s="468" t="s">
        <v>101</v>
      </c>
      <c r="WRC32" s="468"/>
      <c r="WRD32" s="469"/>
      <c r="WRE32" s="15" t="s">
        <v>171</v>
      </c>
      <c r="WRF32" s="468" t="s">
        <v>101</v>
      </c>
      <c r="WRG32" s="468"/>
      <c r="WRH32" s="469"/>
      <c r="WRI32" s="15" t="s">
        <v>171</v>
      </c>
      <c r="WRJ32" s="468" t="s">
        <v>101</v>
      </c>
      <c r="WRK32" s="468"/>
      <c r="WRL32" s="469"/>
      <c r="WRM32" s="15" t="s">
        <v>171</v>
      </c>
      <c r="WRN32" s="468" t="s">
        <v>101</v>
      </c>
      <c r="WRO32" s="468"/>
      <c r="WRP32" s="469"/>
      <c r="WRQ32" s="15" t="s">
        <v>171</v>
      </c>
      <c r="WRR32" s="468" t="s">
        <v>101</v>
      </c>
      <c r="WRS32" s="468"/>
      <c r="WRT32" s="469"/>
      <c r="WRU32" s="15" t="s">
        <v>171</v>
      </c>
      <c r="WRV32" s="468" t="s">
        <v>101</v>
      </c>
      <c r="WRW32" s="468"/>
      <c r="WRX32" s="469"/>
      <c r="WRY32" s="15" t="s">
        <v>171</v>
      </c>
      <c r="WRZ32" s="468" t="s">
        <v>101</v>
      </c>
      <c r="WSA32" s="468"/>
      <c r="WSB32" s="469"/>
      <c r="WSC32" s="15" t="s">
        <v>171</v>
      </c>
      <c r="WSD32" s="468" t="s">
        <v>101</v>
      </c>
      <c r="WSE32" s="468"/>
      <c r="WSF32" s="469"/>
      <c r="WSG32" s="15" t="s">
        <v>171</v>
      </c>
      <c r="WSH32" s="468" t="s">
        <v>101</v>
      </c>
      <c r="WSI32" s="468"/>
      <c r="WSJ32" s="469"/>
      <c r="WSK32" s="15" t="s">
        <v>171</v>
      </c>
      <c r="WSL32" s="468" t="s">
        <v>101</v>
      </c>
      <c r="WSM32" s="468"/>
      <c r="WSN32" s="469"/>
      <c r="WSO32" s="15" t="s">
        <v>171</v>
      </c>
      <c r="WSP32" s="468" t="s">
        <v>101</v>
      </c>
      <c r="WSQ32" s="468"/>
      <c r="WSR32" s="469"/>
      <c r="WSS32" s="15" t="s">
        <v>171</v>
      </c>
      <c r="WST32" s="468" t="s">
        <v>101</v>
      </c>
      <c r="WSU32" s="468"/>
      <c r="WSV32" s="469"/>
      <c r="WSW32" s="15" t="s">
        <v>171</v>
      </c>
      <c r="WSX32" s="468" t="s">
        <v>101</v>
      </c>
      <c r="WSY32" s="468"/>
      <c r="WSZ32" s="469"/>
      <c r="WTA32" s="15" t="s">
        <v>171</v>
      </c>
      <c r="WTB32" s="468" t="s">
        <v>101</v>
      </c>
      <c r="WTC32" s="468"/>
      <c r="WTD32" s="469"/>
      <c r="WTE32" s="15" t="s">
        <v>171</v>
      </c>
      <c r="WTF32" s="468" t="s">
        <v>101</v>
      </c>
      <c r="WTG32" s="468"/>
      <c r="WTH32" s="469"/>
      <c r="WTI32" s="15" t="s">
        <v>171</v>
      </c>
      <c r="WTJ32" s="468" t="s">
        <v>101</v>
      </c>
      <c r="WTK32" s="468"/>
      <c r="WTL32" s="469"/>
      <c r="WTM32" s="15" t="s">
        <v>171</v>
      </c>
      <c r="WTN32" s="468" t="s">
        <v>101</v>
      </c>
      <c r="WTO32" s="468"/>
      <c r="WTP32" s="469"/>
      <c r="WTQ32" s="15" t="s">
        <v>171</v>
      </c>
      <c r="WTR32" s="468" t="s">
        <v>101</v>
      </c>
      <c r="WTS32" s="468"/>
      <c r="WTT32" s="469"/>
      <c r="WTU32" s="15" t="s">
        <v>171</v>
      </c>
      <c r="WTV32" s="468" t="s">
        <v>101</v>
      </c>
      <c r="WTW32" s="468"/>
      <c r="WTX32" s="469"/>
      <c r="WTY32" s="15" t="s">
        <v>171</v>
      </c>
      <c r="WTZ32" s="468" t="s">
        <v>101</v>
      </c>
      <c r="WUA32" s="468"/>
      <c r="WUB32" s="469"/>
      <c r="WUC32" s="15" t="s">
        <v>171</v>
      </c>
      <c r="WUD32" s="468" t="s">
        <v>101</v>
      </c>
      <c r="WUE32" s="468"/>
      <c r="WUF32" s="469"/>
      <c r="WUG32" s="15" t="s">
        <v>171</v>
      </c>
      <c r="WUH32" s="468" t="s">
        <v>101</v>
      </c>
      <c r="WUI32" s="468"/>
      <c r="WUJ32" s="469"/>
      <c r="WUK32" s="15" t="s">
        <v>171</v>
      </c>
      <c r="WUL32" s="468" t="s">
        <v>101</v>
      </c>
      <c r="WUM32" s="468"/>
      <c r="WUN32" s="469"/>
      <c r="WUO32" s="15" t="s">
        <v>171</v>
      </c>
      <c r="WUP32" s="468" t="s">
        <v>101</v>
      </c>
      <c r="WUQ32" s="468"/>
      <c r="WUR32" s="469"/>
      <c r="WUS32" s="15" t="s">
        <v>171</v>
      </c>
      <c r="WUT32" s="468" t="s">
        <v>101</v>
      </c>
      <c r="WUU32" s="468"/>
      <c r="WUV32" s="469"/>
      <c r="WUW32" s="15" t="s">
        <v>171</v>
      </c>
      <c r="WUX32" s="468" t="s">
        <v>101</v>
      </c>
      <c r="WUY32" s="468"/>
      <c r="WUZ32" s="469"/>
      <c r="WVA32" s="15" t="s">
        <v>171</v>
      </c>
      <c r="WVB32" s="468" t="s">
        <v>101</v>
      </c>
      <c r="WVC32" s="468"/>
      <c r="WVD32" s="469"/>
      <c r="WVE32" s="15" t="s">
        <v>171</v>
      </c>
      <c r="WVF32" s="468" t="s">
        <v>101</v>
      </c>
      <c r="WVG32" s="468"/>
      <c r="WVH32" s="469"/>
      <c r="WVI32" s="15" t="s">
        <v>171</v>
      </c>
      <c r="WVJ32" s="468" t="s">
        <v>101</v>
      </c>
      <c r="WVK32" s="468"/>
      <c r="WVL32" s="469"/>
      <c r="WVM32" s="15" t="s">
        <v>171</v>
      </c>
      <c r="WVN32" s="468" t="s">
        <v>101</v>
      </c>
      <c r="WVO32" s="468"/>
      <c r="WVP32" s="469"/>
      <c r="WVQ32" s="15" t="s">
        <v>171</v>
      </c>
      <c r="WVR32" s="468" t="s">
        <v>101</v>
      </c>
      <c r="WVS32" s="468"/>
      <c r="WVT32" s="469"/>
      <c r="WVU32" s="15" t="s">
        <v>171</v>
      </c>
      <c r="WVV32" s="468" t="s">
        <v>101</v>
      </c>
      <c r="WVW32" s="468"/>
      <c r="WVX32" s="469"/>
      <c r="WVY32" s="15" t="s">
        <v>171</v>
      </c>
      <c r="WVZ32" s="468" t="s">
        <v>101</v>
      </c>
      <c r="WWA32" s="468"/>
      <c r="WWB32" s="469"/>
      <c r="WWC32" s="15" t="s">
        <v>171</v>
      </c>
      <c r="WWD32" s="468" t="s">
        <v>101</v>
      </c>
      <c r="WWE32" s="468"/>
      <c r="WWF32" s="469"/>
      <c r="WWG32" s="15" t="s">
        <v>171</v>
      </c>
      <c r="WWH32" s="468" t="s">
        <v>101</v>
      </c>
      <c r="WWI32" s="468"/>
      <c r="WWJ32" s="469"/>
      <c r="WWK32" s="15" t="s">
        <v>171</v>
      </c>
      <c r="WWL32" s="468" t="s">
        <v>101</v>
      </c>
      <c r="WWM32" s="468"/>
      <c r="WWN32" s="469"/>
      <c r="WWO32" s="15" t="s">
        <v>171</v>
      </c>
      <c r="WWP32" s="468" t="s">
        <v>101</v>
      </c>
      <c r="WWQ32" s="468"/>
      <c r="WWR32" s="469"/>
      <c r="WWS32" s="15" t="s">
        <v>171</v>
      </c>
      <c r="WWT32" s="468" t="s">
        <v>101</v>
      </c>
      <c r="WWU32" s="468"/>
      <c r="WWV32" s="469"/>
      <c r="WWW32" s="15" t="s">
        <v>171</v>
      </c>
      <c r="WWX32" s="468" t="s">
        <v>101</v>
      </c>
      <c r="WWY32" s="468"/>
      <c r="WWZ32" s="469"/>
      <c r="WXA32" s="15" t="s">
        <v>171</v>
      </c>
      <c r="WXB32" s="468" t="s">
        <v>101</v>
      </c>
      <c r="WXC32" s="468"/>
      <c r="WXD32" s="469"/>
      <c r="WXE32" s="15" t="s">
        <v>171</v>
      </c>
      <c r="WXF32" s="468" t="s">
        <v>101</v>
      </c>
      <c r="WXG32" s="468"/>
      <c r="WXH32" s="469"/>
      <c r="WXI32" s="15" t="s">
        <v>171</v>
      </c>
      <c r="WXJ32" s="468" t="s">
        <v>101</v>
      </c>
      <c r="WXK32" s="468"/>
      <c r="WXL32" s="469"/>
      <c r="WXM32" s="15" t="s">
        <v>171</v>
      </c>
      <c r="WXN32" s="468" t="s">
        <v>101</v>
      </c>
      <c r="WXO32" s="468"/>
      <c r="WXP32" s="469"/>
      <c r="WXQ32" s="15" t="s">
        <v>171</v>
      </c>
      <c r="WXR32" s="468" t="s">
        <v>101</v>
      </c>
      <c r="WXS32" s="468"/>
      <c r="WXT32" s="469"/>
      <c r="WXU32" s="15" t="s">
        <v>171</v>
      </c>
      <c r="WXV32" s="468" t="s">
        <v>101</v>
      </c>
      <c r="WXW32" s="468"/>
      <c r="WXX32" s="469"/>
      <c r="WXY32" s="15" t="s">
        <v>171</v>
      </c>
      <c r="WXZ32" s="468" t="s">
        <v>101</v>
      </c>
      <c r="WYA32" s="468"/>
      <c r="WYB32" s="469"/>
      <c r="WYC32" s="15" t="s">
        <v>171</v>
      </c>
      <c r="WYD32" s="468" t="s">
        <v>101</v>
      </c>
      <c r="WYE32" s="468"/>
      <c r="WYF32" s="469"/>
      <c r="WYG32" s="15" t="s">
        <v>171</v>
      </c>
      <c r="WYH32" s="468" t="s">
        <v>101</v>
      </c>
      <c r="WYI32" s="468"/>
      <c r="WYJ32" s="469"/>
      <c r="WYK32" s="15" t="s">
        <v>171</v>
      </c>
      <c r="WYL32" s="468" t="s">
        <v>101</v>
      </c>
      <c r="WYM32" s="468"/>
      <c r="WYN32" s="469"/>
      <c r="WYO32" s="15" t="s">
        <v>171</v>
      </c>
      <c r="WYP32" s="468" t="s">
        <v>101</v>
      </c>
      <c r="WYQ32" s="468"/>
      <c r="WYR32" s="469"/>
      <c r="WYS32" s="15" t="s">
        <v>171</v>
      </c>
      <c r="WYT32" s="468" t="s">
        <v>101</v>
      </c>
      <c r="WYU32" s="468"/>
      <c r="WYV32" s="469"/>
      <c r="WYW32" s="15" t="s">
        <v>171</v>
      </c>
      <c r="WYX32" s="468" t="s">
        <v>101</v>
      </c>
      <c r="WYY32" s="468"/>
      <c r="WYZ32" s="469"/>
      <c r="WZA32" s="15" t="s">
        <v>171</v>
      </c>
      <c r="WZB32" s="468" t="s">
        <v>101</v>
      </c>
      <c r="WZC32" s="468"/>
      <c r="WZD32" s="469"/>
      <c r="WZE32" s="15" t="s">
        <v>171</v>
      </c>
      <c r="WZF32" s="468" t="s">
        <v>101</v>
      </c>
      <c r="WZG32" s="468"/>
      <c r="WZH32" s="469"/>
      <c r="WZI32" s="15" t="s">
        <v>171</v>
      </c>
      <c r="WZJ32" s="468" t="s">
        <v>101</v>
      </c>
      <c r="WZK32" s="468"/>
      <c r="WZL32" s="469"/>
      <c r="WZM32" s="15" t="s">
        <v>171</v>
      </c>
      <c r="WZN32" s="468" t="s">
        <v>101</v>
      </c>
      <c r="WZO32" s="468"/>
      <c r="WZP32" s="469"/>
      <c r="WZQ32" s="15" t="s">
        <v>171</v>
      </c>
      <c r="WZR32" s="468" t="s">
        <v>101</v>
      </c>
      <c r="WZS32" s="468"/>
      <c r="WZT32" s="469"/>
      <c r="WZU32" s="15" t="s">
        <v>171</v>
      </c>
      <c r="WZV32" s="468" t="s">
        <v>101</v>
      </c>
      <c r="WZW32" s="468"/>
      <c r="WZX32" s="469"/>
      <c r="WZY32" s="15" t="s">
        <v>171</v>
      </c>
      <c r="WZZ32" s="468" t="s">
        <v>101</v>
      </c>
      <c r="XAA32" s="468"/>
      <c r="XAB32" s="469"/>
      <c r="XAC32" s="15" t="s">
        <v>171</v>
      </c>
      <c r="XAD32" s="468" t="s">
        <v>101</v>
      </c>
      <c r="XAE32" s="468"/>
      <c r="XAF32" s="469"/>
      <c r="XAG32" s="15" t="s">
        <v>171</v>
      </c>
      <c r="XAH32" s="468" t="s">
        <v>101</v>
      </c>
      <c r="XAI32" s="468"/>
      <c r="XAJ32" s="469"/>
      <c r="XAK32" s="15" t="s">
        <v>171</v>
      </c>
      <c r="XAL32" s="468" t="s">
        <v>101</v>
      </c>
      <c r="XAM32" s="468"/>
      <c r="XAN32" s="469"/>
      <c r="XAO32" s="15" t="s">
        <v>171</v>
      </c>
      <c r="XAP32" s="468" t="s">
        <v>101</v>
      </c>
      <c r="XAQ32" s="468"/>
      <c r="XAR32" s="469"/>
      <c r="XAS32" s="15" t="s">
        <v>171</v>
      </c>
      <c r="XAT32" s="468" t="s">
        <v>101</v>
      </c>
      <c r="XAU32" s="468"/>
      <c r="XAV32" s="469"/>
      <c r="XAW32" s="15" t="s">
        <v>171</v>
      </c>
      <c r="XAX32" s="468" t="s">
        <v>101</v>
      </c>
      <c r="XAY32" s="468"/>
      <c r="XAZ32" s="469"/>
      <c r="XBA32" s="15" t="s">
        <v>171</v>
      </c>
      <c r="XBB32" s="468" t="s">
        <v>101</v>
      </c>
      <c r="XBC32" s="468"/>
      <c r="XBD32" s="469"/>
      <c r="XBE32" s="15" t="s">
        <v>171</v>
      </c>
      <c r="XBF32" s="468" t="s">
        <v>101</v>
      </c>
      <c r="XBG32" s="468"/>
      <c r="XBH32" s="469"/>
      <c r="XBI32" s="15" t="s">
        <v>171</v>
      </c>
      <c r="XBJ32" s="468" t="s">
        <v>101</v>
      </c>
      <c r="XBK32" s="468"/>
      <c r="XBL32" s="469"/>
      <c r="XBM32" s="15" t="s">
        <v>171</v>
      </c>
      <c r="XBN32" s="468" t="s">
        <v>101</v>
      </c>
      <c r="XBO32" s="468"/>
      <c r="XBP32" s="469"/>
      <c r="XBQ32" s="15" t="s">
        <v>171</v>
      </c>
      <c r="XBR32" s="468" t="s">
        <v>101</v>
      </c>
      <c r="XBS32" s="468"/>
      <c r="XBT32" s="469"/>
      <c r="XBU32" s="15" t="s">
        <v>171</v>
      </c>
      <c r="XBV32" s="468" t="s">
        <v>101</v>
      </c>
      <c r="XBW32" s="468"/>
      <c r="XBX32" s="469"/>
      <c r="XBY32" s="15" t="s">
        <v>171</v>
      </c>
      <c r="XBZ32" s="468" t="s">
        <v>101</v>
      </c>
      <c r="XCA32" s="468"/>
      <c r="XCB32" s="469"/>
      <c r="XCC32" s="15" t="s">
        <v>171</v>
      </c>
      <c r="XCD32" s="468" t="s">
        <v>101</v>
      </c>
      <c r="XCE32" s="468"/>
      <c r="XCF32" s="469"/>
      <c r="XCG32" s="15" t="s">
        <v>171</v>
      </c>
      <c r="XCH32" s="468" t="s">
        <v>101</v>
      </c>
      <c r="XCI32" s="468"/>
      <c r="XCJ32" s="469"/>
      <c r="XCK32" s="15" t="s">
        <v>171</v>
      </c>
      <c r="XCL32" s="468" t="s">
        <v>101</v>
      </c>
      <c r="XCM32" s="468"/>
      <c r="XCN32" s="469"/>
      <c r="XCO32" s="15" t="s">
        <v>171</v>
      </c>
      <c r="XCP32" s="468" t="s">
        <v>101</v>
      </c>
      <c r="XCQ32" s="468"/>
      <c r="XCR32" s="469"/>
      <c r="XCS32" s="15" t="s">
        <v>171</v>
      </c>
      <c r="XCT32" s="468" t="s">
        <v>101</v>
      </c>
      <c r="XCU32" s="468"/>
      <c r="XCV32" s="469"/>
      <c r="XCW32" s="15" t="s">
        <v>171</v>
      </c>
      <c r="XCX32" s="468" t="s">
        <v>101</v>
      </c>
      <c r="XCY32" s="468"/>
      <c r="XCZ32" s="469"/>
      <c r="XDA32" s="15" t="s">
        <v>171</v>
      </c>
      <c r="XDB32" s="468" t="s">
        <v>101</v>
      </c>
      <c r="XDC32" s="468"/>
      <c r="XDD32" s="469"/>
      <c r="XDE32" s="15" t="s">
        <v>171</v>
      </c>
      <c r="XDF32" s="468" t="s">
        <v>101</v>
      </c>
      <c r="XDG32" s="468"/>
      <c r="XDH32" s="469"/>
      <c r="XDI32" s="15" t="s">
        <v>171</v>
      </c>
      <c r="XDJ32" s="468" t="s">
        <v>101</v>
      </c>
      <c r="XDK32" s="468"/>
      <c r="XDL32" s="469"/>
      <c r="XDM32" s="15" t="s">
        <v>171</v>
      </c>
      <c r="XDN32" s="468" t="s">
        <v>101</v>
      </c>
      <c r="XDO32" s="468"/>
      <c r="XDP32" s="469"/>
      <c r="XDQ32" s="15" t="s">
        <v>171</v>
      </c>
      <c r="XDR32" s="468" t="s">
        <v>101</v>
      </c>
      <c r="XDS32" s="468"/>
      <c r="XDT32" s="469"/>
      <c r="XDU32" s="15" t="s">
        <v>171</v>
      </c>
      <c r="XDV32" s="468" t="s">
        <v>101</v>
      </c>
      <c r="XDW32" s="468"/>
      <c r="XDX32" s="469"/>
      <c r="XDY32" s="15" t="s">
        <v>171</v>
      </c>
      <c r="XDZ32" s="468" t="s">
        <v>101</v>
      </c>
      <c r="XEA32" s="468"/>
      <c r="XEB32" s="469"/>
      <c r="XEC32" s="15" t="s">
        <v>171</v>
      </c>
      <c r="XED32" s="468" t="s">
        <v>101</v>
      </c>
      <c r="XEE32" s="468"/>
      <c r="XEF32" s="469"/>
      <c r="XEG32" s="15" t="s">
        <v>171</v>
      </c>
      <c r="XEH32" s="468" t="s">
        <v>101</v>
      </c>
      <c r="XEI32" s="468"/>
      <c r="XEJ32" s="469"/>
      <c r="XEK32" s="15" t="s">
        <v>171</v>
      </c>
      <c r="XEL32" s="468" t="s">
        <v>101</v>
      </c>
      <c r="XEM32" s="468"/>
      <c r="XEN32" s="469"/>
      <c r="XEO32" s="15" t="s">
        <v>171</v>
      </c>
      <c r="XEP32" s="468" t="s">
        <v>101</v>
      </c>
      <c r="XEQ32" s="468"/>
      <c r="XER32" s="469"/>
      <c r="XES32" s="15" t="s">
        <v>171</v>
      </c>
      <c r="XET32" s="468" t="s">
        <v>101</v>
      </c>
      <c r="XEU32" s="468"/>
      <c r="XEV32" s="469"/>
      <c r="XEW32" s="15" t="s">
        <v>171</v>
      </c>
      <c r="XEX32" s="468" t="s">
        <v>101</v>
      </c>
      <c r="XEY32" s="468"/>
      <c r="XEZ32" s="469"/>
      <c r="XFA32" s="15" t="s">
        <v>171</v>
      </c>
      <c r="XFB32" s="468" t="s">
        <v>101</v>
      </c>
      <c r="XFC32" s="468"/>
      <c r="XFD32" s="468"/>
    </row>
    <row r="33" spans="1:16384" s="37" customFormat="1" ht="38.25" customHeight="1" x14ac:dyDescent="0.2">
      <c r="A33" s="45" t="s">
        <v>190</v>
      </c>
      <c r="B33" s="468" t="s">
        <v>102</v>
      </c>
      <c r="C33" s="468"/>
      <c r="D33" s="468"/>
      <c r="E33" s="38" t="s">
        <v>172</v>
      </c>
      <c r="F33" s="468" t="s">
        <v>102</v>
      </c>
      <c r="G33" s="468"/>
      <c r="H33" s="469"/>
      <c r="I33" s="15" t="s">
        <v>172</v>
      </c>
      <c r="J33" s="468" t="s">
        <v>102</v>
      </c>
      <c r="K33" s="468"/>
      <c r="L33" s="469"/>
      <c r="M33" s="15" t="s">
        <v>172</v>
      </c>
      <c r="N33" s="468" t="s">
        <v>102</v>
      </c>
      <c r="O33" s="468"/>
      <c r="P33" s="469"/>
      <c r="Q33" s="15" t="s">
        <v>172</v>
      </c>
      <c r="R33" s="468" t="s">
        <v>102</v>
      </c>
      <c r="S33" s="468"/>
      <c r="T33" s="469"/>
      <c r="U33" s="15" t="s">
        <v>172</v>
      </c>
      <c r="V33" s="468" t="s">
        <v>102</v>
      </c>
      <c r="W33" s="468"/>
      <c r="X33" s="469"/>
      <c r="Y33" s="15" t="s">
        <v>172</v>
      </c>
      <c r="Z33" s="468" t="s">
        <v>102</v>
      </c>
      <c r="AA33" s="468"/>
      <c r="AB33" s="469"/>
      <c r="AC33" s="15" t="s">
        <v>172</v>
      </c>
      <c r="AD33" s="468" t="s">
        <v>102</v>
      </c>
      <c r="AE33" s="468"/>
      <c r="AF33" s="469"/>
      <c r="AG33" s="15" t="s">
        <v>172</v>
      </c>
      <c r="AH33" s="468" t="s">
        <v>102</v>
      </c>
      <c r="AI33" s="468"/>
      <c r="AJ33" s="469"/>
      <c r="AK33" s="15" t="s">
        <v>172</v>
      </c>
      <c r="AL33" s="468" t="s">
        <v>102</v>
      </c>
      <c r="AM33" s="468"/>
      <c r="AN33" s="469"/>
      <c r="AO33" s="15" t="s">
        <v>172</v>
      </c>
      <c r="AP33" s="468" t="s">
        <v>102</v>
      </c>
      <c r="AQ33" s="468"/>
      <c r="AR33" s="469"/>
      <c r="AS33" s="15" t="s">
        <v>172</v>
      </c>
      <c r="AT33" s="468" t="s">
        <v>102</v>
      </c>
      <c r="AU33" s="468"/>
      <c r="AV33" s="469"/>
      <c r="AW33" s="15" t="s">
        <v>172</v>
      </c>
      <c r="AX33" s="468" t="s">
        <v>102</v>
      </c>
      <c r="AY33" s="468"/>
      <c r="AZ33" s="469"/>
      <c r="BA33" s="15" t="s">
        <v>172</v>
      </c>
      <c r="BB33" s="468" t="s">
        <v>102</v>
      </c>
      <c r="BC33" s="468"/>
      <c r="BD33" s="469"/>
      <c r="BE33" s="15" t="s">
        <v>172</v>
      </c>
      <c r="BF33" s="468" t="s">
        <v>102</v>
      </c>
      <c r="BG33" s="468"/>
      <c r="BH33" s="469"/>
      <c r="BI33" s="15" t="s">
        <v>172</v>
      </c>
      <c r="BJ33" s="468" t="s">
        <v>102</v>
      </c>
      <c r="BK33" s="468"/>
      <c r="BL33" s="469"/>
      <c r="BM33" s="15" t="s">
        <v>172</v>
      </c>
      <c r="BN33" s="468" t="s">
        <v>102</v>
      </c>
      <c r="BO33" s="468"/>
      <c r="BP33" s="469"/>
      <c r="BQ33" s="15" t="s">
        <v>172</v>
      </c>
      <c r="BR33" s="468" t="s">
        <v>102</v>
      </c>
      <c r="BS33" s="468"/>
      <c r="BT33" s="469"/>
      <c r="BU33" s="15" t="s">
        <v>172</v>
      </c>
      <c r="BV33" s="468" t="s">
        <v>102</v>
      </c>
      <c r="BW33" s="468"/>
      <c r="BX33" s="469"/>
      <c r="BY33" s="15" t="s">
        <v>172</v>
      </c>
      <c r="BZ33" s="468" t="s">
        <v>102</v>
      </c>
      <c r="CA33" s="468"/>
      <c r="CB33" s="469"/>
      <c r="CC33" s="15" t="s">
        <v>172</v>
      </c>
      <c r="CD33" s="468" t="s">
        <v>102</v>
      </c>
      <c r="CE33" s="468"/>
      <c r="CF33" s="469"/>
      <c r="CG33" s="15" t="s">
        <v>172</v>
      </c>
      <c r="CH33" s="468" t="s">
        <v>102</v>
      </c>
      <c r="CI33" s="468"/>
      <c r="CJ33" s="469"/>
      <c r="CK33" s="15" t="s">
        <v>172</v>
      </c>
      <c r="CL33" s="468" t="s">
        <v>102</v>
      </c>
      <c r="CM33" s="468"/>
      <c r="CN33" s="469"/>
      <c r="CO33" s="15" t="s">
        <v>172</v>
      </c>
      <c r="CP33" s="468" t="s">
        <v>102</v>
      </c>
      <c r="CQ33" s="468"/>
      <c r="CR33" s="469"/>
      <c r="CS33" s="15" t="s">
        <v>172</v>
      </c>
      <c r="CT33" s="468" t="s">
        <v>102</v>
      </c>
      <c r="CU33" s="468"/>
      <c r="CV33" s="469"/>
      <c r="CW33" s="15" t="s">
        <v>172</v>
      </c>
      <c r="CX33" s="468" t="s">
        <v>102</v>
      </c>
      <c r="CY33" s="468"/>
      <c r="CZ33" s="469"/>
      <c r="DA33" s="15" t="s">
        <v>172</v>
      </c>
      <c r="DB33" s="468" t="s">
        <v>102</v>
      </c>
      <c r="DC33" s="468"/>
      <c r="DD33" s="469"/>
      <c r="DE33" s="15" t="s">
        <v>172</v>
      </c>
      <c r="DF33" s="468" t="s">
        <v>102</v>
      </c>
      <c r="DG33" s="468"/>
      <c r="DH33" s="469"/>
      <c r="DI33" s="15" t="s">
        <v>172</v>
      </c>
      <c r="DJ33" s="468" t="s">
        <v>102</v>
      </c>
      <c r="DK33" s="468"/>
      <c r="DL33" s="469"/>
      <c r="DM33" s="15" t="s">
        <v>172</v>
      </c>
      <c r="DN33" s="468" t="s">
        <v>102</v>
      </c>
      <c r="DO33" s="468"/>
      <c r="DP33" s="469"/>
      <c r="DQ33" s="15" t="s">
        <v>172</v>
      </c>
      <c r="DR33" s="468" t="s">
        <v>102</v>
      </c>
      <c r="DS33" s="468"/>
      <c r="DT33" s="469"/>
      <c r="DU33" s="15" t="s">
        <v>172</v>
      </c>
      <c r="DV33" s="468" t="s">
        <v>102</v>
      </c>
      <c r="DW33" s="468"/>
      <c r="DX33" s="469"/>
      <c r="DY33" s="15" t="s">
        <v>172</v>
      </c>
      <c r="DZ33" s="468" t="s">
        <v>102</v>
      </c>
      <c r="EA33" s="468"/>
      <c r="EB33" s="469"/>
      <c r="EC33" s="15" t="s">
        <v>172</v>
      </c>
      <c r="ED33" s="468" t="s">
        <v>102</v>
      </c>
      <c r="EE33" s="468"/>
      <c r="EF33" s="469"/>
      <c r="EG33" s="15" t="s">
        <v>172</v>
      </c>
      <c r="EH33" s="468" t="s">
        <v>102</v>
      </c>
      <c r="EI33" s="468"/>
      <c r="EJ33" s="469"/>
      <c r="EK33" s="15" t="s">
        <v>172</v>
      </c>
      <c r="EL33" s="468" t="s">
        <v>102</v>
      </c>
      <c r="EM33" s="468"/>
      <c r="EN33" s="469"/>
      <c r="EO33" s="15" t="s">
        <v>172</v>
      </c>
      <c r="EP33" s="468" t="s">
        <v>102</v>
      </c>
      <c r="EQ33" s="468"/>
      <c r="ER33" s="469"/>
      <c r="ES33" s="15" t="s">
        <v>172</v>
      </c>
      <c r="ET33" s="468" t="s">
        <v>102</v>
      </c>
      <c r="EU33" s="468"/>
      <c r="EV33" s="469"/>
      <c r="EW33" s="15" t="s">
        <v>172</v>
      </c>
      <c r="EX33" s="468" t="s">
        <v>102</v>
      </c>
      <c r="EY33" s="468"/>
      <c r="EZ33" s="469"/>
      <c r="FA33" s="15" t="s">
        <v>172</v>
      </c>
      <c r="FB33" s="468" t="s">
        <v>102</v>
      </c>
      <c r="FC33" s="468"/>
      <c r="FD33" s="469"/>
      <c r="FE33" s="15" t="s">
        <v>172</v>
      </c>
      <c r="FF33" s="468" t="s">
        <v>102</v>
      </c>
      <c r="FG33" s="468"/>
      <c r="FH33" s="469"/>
      <c r="FI33" s="15" t="s">
        <v>172</v>
      </c>
      <c r="FJ33" s="468" t="s">
        <v>102</v>
      </c>
      <c r="FK33" s="468"/>
      <c r="FL33" s="469"/>
      <c r="FM33" s="15" t="s">
        <v>172</v>
      </c>
      <c r="FN33" s="468" t="s">
        <v>102</v>
      </c>
      <c r="FO33" s="468"/>
      <c r="FP33" s="469"/>
      <c r="FQ33" s="15" t="s">
        <v>172</v>
      </c>
      <c r="FR33" s="468" t="s">
        <v>102</v>
      </c>
      <c r="FS33" s="468"/>
      <c r="FT33" s="469"/>
      <c r="FU33" s="15" t="s">
        <v>172</v>
      </c>
      <c r="FV33" s="468" t="s">
        <v>102</v>
      </c>
      <c r="FW33" s="468"/>
      <c r="FX33" s="469"/>
      <c r="FY33" s="15" t="s">
        <v>172</v>
      </c>
      <c r="FZ33" s="468" t="s">
        <v>102</v>
      </c>
      <c r="GA33" s="468"/>
      <c r="GB33" s="469"/>
      <c r="GC33" s="15" t="s">
        <v>172</v>
      </c>
      <c r="GD33" s="468" t="s">
        <v>102</v>
      </c>
      <c r="GE33" s="468"/>
      <c r="GF33" s="469"/>
      <c r="GG33" s="15" t="s">
        <v>172</v>
      </c>
      <c r="GH33" s="468" t="s">
        <v>102</v>
      </c>
      <c r="GI33" s="468"/>
      <c r="GJ33" s="469"/>
      <c r="GK33" s="15" t="s">
        <v>172</v>
      </c>
      <c r="GL33" s="468" t="s">
        <v>102</v>
      </c>
      <c r="GM33" s="468"/>
      <c r="GN33" s="469"/>
      <c r="GO33" s="15" t="s">
        <v>172</v>
      </c>
      <c r="GP33" s="468" t="s">
        <v>102</v>
      </c>
      <c r="GQ33" s="468"/>
      <c r="GR33" s="469"/>
      <c r="GS33" s="15" t="s">
        <v>172</v>
      </c>
      <c r="GT33" s="468" t="s">
        <v>102</v>
      </c>
      <c r="GU33" s="468"/>
      <c r="GV33" s="469"/>
      <c r="GW33" s="15" t="s">
        <v>172</v>
      </c>
      <c r="GX33" s="468" t="s">
        <v>102</v>
      </c>
      <c r="GY33" s="468"/>
      <c r="GZ33" s="469"/>
      <c r="HA33" s="15" t="s">
        <v>172</v>
      </c>
      <c r="HB33" s="468" t="s">
        <v>102</v>
      </c>
      <c r="HC33" s="468"/>
      <c r="HD33" s="469"/>
      <c r="HE33" s="15" t="s">
        <v>172</v>
      </c>
      <c r="HF33" s="468" t="s">
        <v>102</v>
      </c>
      <c r="HG33" s="468"/>
      <c r="HH33" s="469"/>
      <c r="HI33" s="15" t="s">
        <v>172</v>
      </c>
      <c r="HJ33" s="468" t="s">
        <v>102</v>
      </c>
      <c r="HK33" s="468"/>
      <c r="HL33" s="469"/>
      <c r="HM33" s="15" t="s">
        <v>172</v>
      </c>
      <c r="HN33" s="468" t="s">
        <v>102</v>
      </c>
      <c r="HO33" s="468"/>
      <c r="HP33" s="469"/>
      <c r="HQ33" s="15" t="s">
        <v>172</v>
      </c>
      <c r="HR33" s="468" t="s">
        <v>102</v>
      </c>
      <c r="HS33" s="468"/>
      <c r="HT33" s="469"/>
      <c r="HU33" s="15" t="s">
        <v>172</v>
      </c>
      <c r="HV33" s="468" t="s">
        <v>102</v>
      </c>
      <c r="HW33" s="468"/>
      <c r="HX33" s="469"/>
      <c r="HY33" s="15" t="s">
        <v>172</v>
      </c>
      <c r="HZ33" s="468" t="s">
        <v>102</v>
      </c>
      <c r="IA33" s="468"/>
      <c r="IB33" s="469"/>
      <c r="IC33" s="15" t="s">
        <v>172</v>
      </c>
      <c r="ID33" s="468" t="s">
        <v>102</v>
      </c>
      <c r="IE33" s="468"/>
      <c r="IF33" s="469"/>
      <c r="IG33" s="15" t="s">
        <v>172</v>
      </c>
      <c r="IH33" s="468" t="s">
        <v>102</v>
      </c>
      <c r="II33" s="468"/>
      <c r="IJ33" s="469"/>
      <c r="IK33" s="15" t="s">
        <v>172</v>
      </c>
      <c r="IL33" s="468" t="s">
        <v>102</v>
      </c>
      <c r="IM33" s="468"/>
      <c r="IN33" s="469"/>
      <c r="IO33" s="15" t="s">
        <v>172</v>
      </c>
      <c r="IP33" s="468" t="s">
        <v>102</v>
      </c>
      <c r="IQ33" s="468"/>
      <c r="IR33" s="469"/>
      <c r="IS33" s="15" t="s">
        <v>172</v>
      </c>
      <c r="IT33" s="468" t="s">
        <v>102</v>
      </c>
      <c r="IU33" s="468"/>
      <c r="IV33" s="469"/>
      <c r="IW33" s="15" t="s">
        <v>172</v>
      </c>
      <c r="IX33" s="468" t="s">
        <v>102</v>
      </c>
      <c r="IY33" s="468"/>
      <c r="IZ33" s="469"/>
      <c r="JA33" s="15" t="s">
        <v>172</v>
      </c>
      <c r="JB33" s="468" t="s">
        <v>102</v>
      </c>
      <c r="JC33" s="468"/>
      <c r="JD33" s="469"/>
      <c r="JE33" s="15" t="s">
        <v>172</v>
      </c>
      <c r="JF33" s="468" t="s">
        <v>102</v>
      </c>
      <c r="JG33" s="468"/>
      <c r="JH33" s="469"/>
      <c r="JI33" s="15" t="s">
        <v>172</v>
      </c>
      <c r="JJ33" s="468" t="s">
        <v>102</v>
      </c>
      <c r="JK33" s="468"/>
      <c r="JL33" s="469"/>
      <c r="JM33" s="15" t="s">
        <v>172</v>
      </c>
      <c r="JN33" s="468" t="s">
        <v>102</v>
      </c>
      <c r="JO33" s="468"/>
      <c r="JP33" s="469"/>
      <c r="JQ33" s="15" t="s">
        <v>172</v>
      </c>
      <c r="JR33" s="468" t="s">
        <v>102</v>
      </c>
      <c r="JS33" s="468"/>
      <c r="JT33" s="469"/>
      <c r="JU33" s="15" t="s">
        <v>172</v>
      </c>
      <c r="JV33" s="468" t="s">
        <v>102</v>
      </c>
      <c r="JW33" s="468"/>
      <c r="JX33" s="469"/>
      <c r="JY33" s="15" t="s">
        <v>172</v>
      </c>
      <c r="JZ33" s="468" t="s">
        <v>102</v>
      </c>
      <c r="KA33" s="468"/>
      <c r="KB33" s="469"/>
      <c r="KC33" s="15" t="s">
        <v>172</v>
      </c>
      <c r="KD33" s="468" t="s">
        <v>102</v>
      </c>
      <c r="KE33" s="468"/>
      <c r="KF33" s="469"/>
      <c r="KG33" s="15" t="s">
        <v>172</v>
      </c>
      <c r="KH33" s="468" t="s">
        <v>102</v>
      </c>
      <c r="KI33" s="468"/>
      <c r="KJ33" s="469"/>
      <c r="KK33" s="15" t="s">
        <v>172</v>
      </c>
      <c r="KL33" s="468" t="s">
        <v>102</v>
      </c>
      <c r="KM33" s="468"/>
      <c r="KN33" s="469"/>
      <c r="KO33" s="15" t="s">
        <v>172</v>
      </c>
      <c r="KP33" s="468" t="s">
        <v>102</v>
      </c>
      <c r="KQ33" s="468"/>
      <c r="KR33" s="469"/>
      <c r="KS33" s="15" t="s">
        <v>172</v>
      </c>
      <c r="KT33" s="468" t="s">
        <v>102</v>
      </c>
      <c r="KU33" s="468"/>
      <c r="KV33" s="469"/>
      <c r="KW33" s="15" t="s">
        <v>172</v>
      </c>
      <c r="KX33" s="468" t="s">
        <v>102</v>
      </c>
      <c r="KY33" s="468"/>
      <c r="KZ33" s="469"/>
      <c r="LA33" s="15" t="s">
        <v>172</v>
      </c>
      <c r="LB33" s="468" t="s">
        <v>102</v>
      </c>
      <c r="LC33" s="468"/>
      <c r="LD33" s="469"/>
      <c r="LE33" s="15" t="s">
        <v>172</v>
      </c>
      <c r="LF33" s="468" t="s">
        <v>102</v>
      </c>
      <c r="LG33" s="468"/>
      <c r="LH33" s="469"/>
      <c r="LI33" s="15" t="s">
        <v>172</v>
      </c>
      <c r="LJ33" s="468" t="s">
        <v>102</v>
      </c>
      <c r="LK33" s="468"/>
      <c r="LL33" s="469"/>
      <c r="LM33" s="15" t="s">
        <v>172</v>
      </c>
      <c r="LN33" s="468" t="s">
        <v>102</v>
      </c>
      <c r="LO33" s="468"/>
      <c r="LP33" s="469"/>
      <c r="LQ33" s="15" t="s">
        <v>172</v>
      </c>
      <c r="LR33" s="468" t="s">
        <v>102</v>
      </c>
      <c r="LS33" s="468"/>
      <c r="LT33" s="469"/>
      <c r="LU33" s="15" t="s">
        <v>172</v>
      </c>
      <c r="LV33" s="468" t="s">
        <v>102</v>
      </c>
      <c r="LW33" s="468"/>
      <c r="LX33" s="469"/>
      <c r="LY33" s="15" t="s">
        <v>172</v>
      </c>
      <c r="LZ33" s="468" t="s">
        <v>102</v>
      </c>
      <c r="MA33" s="468"/>
      <c r="MB33" s="469"/>
      <c r="MC33" s="15" t="s">
        <v>172</v>
      </c>
      <c r="MD33" s="468" t="s">
        <v>102</v>
      </c>
      <c r="ME33" s="468"/>
      <c r="MF33" s="469"/>
      <c r="MG33" s="15" t="s">
        <v>172</v>
      </c>
      <c r="MH33" s="468" t="s">
        <v>102</v>
      </c>
      <c r="MI33" s="468"/>
      <c r="MJ33" s="469"/>
      <c r="MK33" s="15" t="s">
        <v>172</v>
      </c>
      <c r="ML33" s="468" t="s">
        <v>102</v>
      </c>
      <c r="MM33" s="468"/>
      <c r="MN33" s="469"/>
      <c r="MO33" s="15" t="s">
        <v>172</v>
      </c>
      <c r="MP33" s="468" t="s">
        <v>102</v>
      </c>
      <c r="MQ33" s="468"/>
      <c r="MR33" s="469"/>
      <c r="MS33" s="15" t="s">
        <v>172</v>
      </c>
      <c r="MT33" s="468" t="s">
        <v>102</v>
      </c>
      <c r="MU33" s="468"/>
      <c r="MV33" s="469"/>
      <c r="MW33" s="15" t="s">
        <v>172</v>
      </c>
      <c r="MX33" s="468" t="s">
        <v>102</v>
      </c>
      <c r="MY33" s="468"/>
      <c r="MZ33" s="469"/>
      <c r="NA33" s="15" t="s">
        <v>172</v>
      </c>
      <c r="NB33" s="468" t="s">
        <v>102</v>
      </c>
      <c r="NC33" s="468"/>
      <c r="ND33" s="469"/>
      <c r="NE33" s="15" t="s">
        <v>172</v>
      </c>
      <c r="NF33" s="468" t="s">
        <v>102</v>
      </c>
      <c r="NG33" s="468"/>
      <c r="NH33" s="469"/>
      <c r="NI33" s="15" t="s">
        <v>172</v>
      </c>
      <c r="NJ33" s="468" t="s">
        <v>102</v>
      </c>
      <c r="NK33" s="468"/>
      <c r="NL33" s="469"/>
      <c r="NM33" s="15" t="s">
        <v>172</v>
      </c>
      <c r="NN33" s="468" t="s">
        <v>102</v>
      </c>
      <c r="NO33" s="468"/>
      <c r="NP33" s="469"/>
      <c r="NQ33" s="15" t="s">
        <v>172</v>
      </c>
      <c r="NR33" s="468" t="s">
        <v>102</v>
      </c>
      <c r="NS33" s="468"/>
      <c r="NT33" s="469"/>
      <c r="NU33" s="15" t="s">
        <v>172</v>
      </c>
      <c r="NV33" s="468" t="s">
        <v>102</v>
      </c>
      <c r="NW33" s="468"/>
      <c r="NX33" s="469"/>
      <c r="NY33" s="15" t="s">
        <v>172</v>
      </c>
      <c r="NZ33" s="468" t="s">
        <v>102</v>
      </c>
      <c r="OA33" s="468"/>
      <c r="OB33" s="469"/>
      <c r="OC33" s="15" t="s">
        <v>172</v>
      </c>
      <c r="OD33" s="468" t="s">
        <v>102</v>
      </c>
      <c r="OE33" s="468"/>
      <c r="OF33" s="469"/>
      <c r="OG33" s="15" t="s">
        <v>172</v>
      </c>
      <c r="OH33" s="468" t="s">
        <v>102</v>
      </c>
      <c r="OI33" s="468"/>
      <c r="OJ33" s="469"/>
      <c r="OK33" s="15" t="s">
        <v>172</v>
      </c>
      <c r="OL33" s="468" t="s">
        <v>102</v>
      </c>
      <c r="OM33" s="468"/>
      <c r="ON33" s="469"/>
      <c r="OO33" s="15" t="s">
        <v>172</v>
      </c>
      <c r="OP33" s="468" t="s">
        <v>102</v>
      </c>
      <c r="OQ33" s="468"/>
      <c r="OR33" s="469"/>
      <c r="OS33" s="15" t="s">
        <v>172</v>
      </c>
      <c r="OT33" s="468" t="s">
        <v>102</v>
      </c>
      <c r="OU33" s="468"/>
      <c r="OV33" s="469"/>
      <c r="OW33" s="15" t="s">
        <v>172</v>
      </c>
      <c r="OX33" s="468" t="s">
        <v>102</v>
      </c>
      <c r="OY33" s="468"/>
      <c r="OZ33" s="469"/>
      <c r="PA33" s="15" t="s">
        <v>172</v>
      </c>
      <c r="PB33" s="468" t="s">
        <v>102</v>
      </c>
      <c r="PC33" s="468"/>
      <c r="PD33" s="469"/>
      <c r="PE33" s="15" t="s">
        <v>172</v>
      </c>
      <c r="PF33" s="468" t="s">
        <v>102</v>
      </c>
      <c r="PG33" s="468"/>
      <c r="PH33" s="469"/>
      <c r="PI33" s="15" t="s">
        <v>172</v>
      </c>
      <c r="PJ33" s="468" t="s">
        <v>102</v>
      </c>
      <c r="PK33" s="468"/>
      <c r="PL33" s="469"/>
      <c r="PM33" s="15" t="s">
        <v>172</v>
      </c>
      <c r="PN33" s="468" t="s">
        <v>102</v>
      </c>
      <c r="PO33" s="468"/>
      <c r="PP33" s="469"/>
      <c r="PQ33" s="15" t="s">
        <v>172</v>
      </c>
      <c r="PR33" s="468" t="s">
        <v>102</v>
      </c>
      <c r="PS33" s="468"/>
      <c r="PT33" s="469"/>
      <c r="PU33" s="15" t="s">
        <v>172</v>
      </c>
      <c r="PV33" s="468" t="s">
        <v>102</v>
      </c>
      <c r="PW33" s="468"/>
      <c r="PX33" s="469"/>
      <c r="PY33" s="15" t="s">
        <v>172</v>
      </c>
      <c r="PZ33" s="468" t="s">
        <v>102</v>
      </c>
      <c r="QA33" s="468"/>
      <c r="QB33" s="469"/>
      <c r="QC33" s="15" t="s">
        <v>172</v>
      </c>
      <c r="QD33" s="468" t="s">
        <v>102</v>
      </c>
      <c r="QE33" s="468"/>
      <c r="QF33" s="469"/>
      <c r="QG33" s="15" t="s">
        <v>172</v>
      </c>
      <c r="QH33" s="468" t="s">
        <v>102</v>
      </c>
      <c r="QI33" s="468"/>
      <c r="QJ33" s="469"/>
      <c r="QK33" s="15" t="s">
        <v>172</v>
      </c>
      <c r="QL33" s="468" t="s">
        <v>102</v>
      </c>
      <c r="QM33" s="468"/>
      <c r="QN33" s="469"/>
      <c r="QO33" s="15" t="s">
        <v>172</v>
      </c>
      <c r="QP33" s="468" t="s">
        <v>102</v>
      </c>
      <c r="QQ33" s="468"/>
      <c r="QR33" s="469"/>
      <c r="QS33" s="15" t="s">
        <v>172</v>
      </c>
      <c r="QT33" s="468" t="s">
        <v>102</v>
      </c>
      <c r="QU33" s="468"/>
      <c r="QV33" s="469"/>
      <c r="QW33" s="15" t="s">
        <v>172</v>
      </c>
      <c r="QX33" s="468" t="s">
        <v>102</v>
      </c>
      <c r="QY33" s="468"/>
      <c r="QZ33" s="469"/>
      <c r="RA33" s="15" t="s">
        <v>172</v>
      </c>
      <c r="RB33" s="468" t="s">
        <v>102</v>
      </c>
      <c r="RC33" s="468"/>
      <c r="RD33" s="469"/>
      <c r="RE33" s="15" t="s">
        <v>172</v>
      </c>
      <c r="RF33" s="468" t="s">
        <v>102</v>
      </c>
      <c r="RG33" s="468"/>
      <c r="RH33" s="469"/>
      <c r="RI33" s="15" t="s">
        <v>172</v>
      </c>
      <c r="RJ33" s="468" t="s">
        <v>102</v>
      </c>
      <c r="RK33" s="468"/>
      <c r="RL33" s="469"/>
      <c r="RM33" s="15" t="s">
        <v>172</v>
      </c>
      <c r="RN33" s="468" t="s">
        <v>102</v>
      </c>
      <c r="RO33" s="468"/>
      <c r="RP33" s="469"/>
      <c r="RQ33" s="15" t="s">
        <v>172</v>
      </c>
      <c r="RR33" s="468" t="s">
        <v>102</v>
      </c>
      <c r="RS33" s="468"/>
      <c r="RT33" s="469"/>
      <c r="RU33" s="15" t="s">
        <v>172</v>
      </c>
      <c r="RV33" s="468" t="s">
        <v>102</v>
      </c>
      <c r="RW33" s="468"/>
      <c r="RX33" s="469"/>
      <c r="RY33" s="15" t="s">
        <v>172</v>
      </c>
      <c r="RZ33" s="468" t="s">
        <v>102</v>
      </c>
      <c r="SA33" s="468"/>
      <c r="SB33" s="469"/>
      <c r="SC33" s="15" t="s">
        <v>172</v>
      </c>
      <c r="SD33" s="468" t="s">
        <v>102</v>
      </c>
      <c r="SE33" s="468"/>
      <c r="SF33" s="469"/>
      <c r="SG33" s="15" t="s">
        <v>172</v>
      </c>
      <c r="SH33" s="468" t="s">
        <v>102</v>
      </c>
      <c r="SI33" s="468"/>
      <c r="SJ33" s="469"/>
      <c r="SK33" s="15" t="s">
        <v>172</v>
      </c>
      <c r="SL33" s="468" t="s">
        <v>102</v>
      </c>
      <c r="SM33" s="468"/>
      <c r="SN33" s="469"/>
      <c r="SO33" s="15" t="s">
        <v>172</v>
      </c>
      <c r="SP33" s="468" t="s">
        <v>102</v>
      </c>
      <c r="SQ33" s="468"/>
      <c r="SR33" s="469"/>
      <c r="SS33" s="15" t="s">
        <v>172</v>
      </c>
      <c r="ST33" s="468" t="s">
        <v>102</v>
      </c>
      <c r="SU33" s="468"/>
      <c r="SV33" s="469"/>
      <c r="SW33" s="15" t="s">
        <v>172</v>
      </c>
      <c r="SX33" s="468" t="s">
        <v>102</v>
      </c>
      <c r="SY33" s="468"/>
      <c r="SZ33" s="469"/>
      <c r="TA33" s="15" t="s">
        <v>172</v>
      </c>
      <c r="TB33" s="468" t="s">
        <v>102</v>
      </c>
      <c r="TC33" s="468"/>
      <c r="TD33" s="469"/>
      <c r="TE33" s="15" t="s">
        <v>172</v>
      </c>
      <c r="TF33" s="468" t="s">
        <v>102</v>
      </c>
      <c r="TG33" s="468"/>
      <c r="TH33" s="469"/>
      <c r="TI33" s="15" t="s">
        <v>172</v>
      </c>
      <c r="TJ33" s="468" t="s">
        <v>102</v>
      </c>
      <c r="TK33" s="468"/>
      <c r="TL33" s="469"/>
      <c r="TM33" s="15" t="s">
        <v>172</v>
      </c>
      <c r="TN33" s="468" t="s">
        <v>102</v>
      </c>
      <c r="TO33" s="468"/>
      <c r="TP33" s="469"/>
      <c r="TQ33" s="15" t="s">
        <v>172</v>
      </c>
      <c r="TR33" s="468" t="s">
        <v>102</v>
      </c>
      <c r="TS33" s="468"/>
      <c r="TT33" s="469"/>
      <c r="TU33" s="15" t="s">
        <v>172</v>
      </c>
      <c r="TV33" s="468" t="s">
        <v>102</v>
      </c>
      <c r="TW33" s="468"/>
      <c r="TX33" s="469"/>
      <c r="TY33" s="15" t="s">
        <v>172</v>
      </c>
      <c r="TZ33" s="468" t="s">
        <v>102</v>
      </c>
      <c r="UA33" s="468"/>
      <c r="UB33" s="469"/>
      <c r="UC33" s="15" t="s">
        <v>172</v>
      </c>
      <c r="UD33" s="468" t="s">
        <v>102</v>
      </c>
      <c r="UE33" s="468"/>
      <c r="UF33" s="469"/>
      <c r="UG33" s="15" t="s">
        <v>172</v>
      </c>
      <c r="UH33" s="468" t="s">
        <v>102</v>
      </c>
      <c r="UI33" s="468"/>
      <c r="UJ33" s="469"/>
      <c r="UK33" s="15" t="s">
        <v>172</v>
      </c>
      <c r="UL33" s="468" t="s">
        <v>102</v>
      </c>
      <c r="UM33" s="468"/>
      <c r="UN33" s="469"/>
      <c r="UO33" s="15" t="s">
        <v>172</v>
      </c>
      <c r="UP33" s="468" t="s">
        <v>102</v>
      </c>
      <c r="UQ33" s="468"/>
      <c r="UR33" s="469"/>
      <c r="US33" s="15" t="s">
        <v>172</v>
      </c>
      <c r="UT33" s="468" t="s">
        <v>102</v>
      </c>
      <c r="UU33" s="468"/>
      <c r="UV33" s="469"/>
      <c r="UW33" s="15" t="s">
        <v>172</v>
      </c>
      <c r="UX33" s="468" t="s">
        <v>102</v>
      </c>
      <c r="UY33" s="468"/>
      <c r="UZ33" s="469"/>
      <c r="VA33" s="15" t="s">
        <v>172</v>
      </c>
      <c r="VB33" s="468" t="s">
        <v>102</v>
      </c>
      <c r="VC33" s="468"/>
      <c r="VD33" s="469"/>
      <c r="VE33" s="15" t="s">
        <v>172</v>
      </c>
      <c r="VF33" s="468" t="s">
        <v>102</v>
      </c>
      <c r="VG33" s="468"/>
      <c r="VH33" s="469"/>
      <c r="VI33" s="15" t="s">
        <v>172</v>
      </c>
      <c r="VJ33" s="468" t="s">
        <v>102</v>
      </c>
      <c r="VK33" s="468"/>
      <c r="VL33" s="469"/>
      <c r="VM33" s="15" t="s">
        <v>172</v>
      </c>
      <c r="VN33" s="468" t="s">
        <v>102</v>
      </c>
      <c r="VO33" s="468"/>
      <c r="VP33" s="469"/>
      <c r="VQ33" s="15" t="s">
        <v>172</v>
      </c>
      <c r="VR33" s="468" t="s">
        <v>102</v>
      </c>
      <c r="VS33" s="468"/>
      <c r="VT33" s="469"/>
      <c r="VU33" s="15" t="s">
        <v>172</v>
      </c>
      <c r="VV33" s="468" t="s">
        <v>102</v>
      </c>
      <c r="VW33" s="468"/>
      <c r="VX33" s="469"/>
      <c r="VY33" s="15" t="s">
        <v>172</v>
      </c>
      <c r="VZ33" s="468" t="s">
        <v>102</v>
      </c>
      <c r="WA33" s="468"/>
      <c r="WB33" s="469"/>
      <c r="WC33" s="15" t="s">
        <v>172</v>
      </c>
      <c r="WD33" s="468" t="s">
        <v>102</v>
      </c>
      <c r="WE33" s="468"/>
      <c r="WF33" s="469"/>
      <c r="WG33" s="15" t="s">
        <v>172</v>
      </c>
      <c r="WH33" s="468" t="s">
        <v>102</v>
      </c>
      <c r="WI33" s="468"/>
      <c r="WJ33" s="469"/>
      <c r="WK33" s="15" t="s">
        <v>172</v>
      </c>
      <c r="WL33" s="468" t="s">
        <v>102</v>
      </c>
      <c r="WM33" s="468"/>
      <c r="WN33" s="469"/>
      <c r="WO33" s="15" t="s">
        <v>172</v>
      </c>
      <c r="WP33" s="468" t="s">
        <v>102</v>
      </c>
      <c r="WQ33" s="468"/>
      <c r="WR33" s="469"/>
      <c r="WS33" s="15" t="s">
        <v>172</v>
      </c>
      <c r="WT33" s="468" t="s">
        <v>102</v>
      </c>
      <c r="WU33" s="468"/>
      <c r="WV33" s="469"/>
      <c r="WW33" s="15" t="s">
        <v>172</v>
      </c>
      <c r="WX33" s="468" t="s">
        <v>102</v>
      </c>
      <c r="WY33" s="468"/>
      <c r="WZ33" s="469"/>
      <c r="XA33" s="15" t="s">
        <v>172</v>
      </c>
      <c r="XB33" s="468" t="s">
        <v>102</v>
      </c>
      <c r="XC33" s="468"/>
      <c r="XD33" s="469"/>
      <c r="XE33" s="15" t="s">
        <v>172</v>
      </c>
      <c r="XF33" s="468" t="s">
        <v>102</v>
      </c>
      <c r="XG33" s="468"/>
      <c r="XH33" s="469"/>
      <c r="XI33" s="15" t="s">
        <v>172</v>
      </c>
      <c r="XJ33" s="468" t="s">
        <v>102</v>
      </c>
      <c r="XK33" s="468"/>
      <c r="XL33" s="469"/>
      <c r="XM33" s="15" t="s">
        <v>172</v>
      </c>
      <c r="XN33" s="468" t="s">
        <v>102</v>
      </c>
      <c r="XO33" s="468"/>
      <c r="XP33" s="469"/>
      <c r="XQ33" s="15" t="s">
        <v>172</v>
      </c>
      <c r="XR33" s="468" t="s">
        <v>102</v>
      </c>
      <c r="XS33" s="468"/>
      <c r="XT33" s="469"/>
      <c r="XU33" s="15" t="s">
        <v>172</v>
      </c>
      <c r="XV33" s="468" t="s">
        <v>102</v>
      </c>
      <c r="XW33" s="468"/>
      <c r="XX33" s="469"/>
      <c r="XY33" s="15" t="s">
        <v>172</v>
      </c>
      <c r="XZ33" s="468" t="s">
        <v>102</v>
      </c>
      <c r="YA33" s="468"/>
      <c r="YB33" s="469"/>
      <c r="YC33" s="15" t="s">
        <v>172</v>
      </c>
      <c r="YD33" s="468" t="s">
        <v>102</v>
      </c>
      <c r="YE33" s="468"/>
      <c r="YF33" s="469"/>
      <c r="YG33" s="15" t="s">
        <v>172</v>
      </c>
      <c r="YH33" s="468" t="s">
        <v>102</v>
      </c>
      <c r="YI33" s="468"/>
      <c r="YJ33" s="469"/>
      <c r="YK33" s="15" t="s">
        <v>172</v>
      </c>
      <c r="YL33" s="468" t="s">
        <v>102</v>
      </c>
      <c r="YM33" s="468"/>
      <c r="YN33" s="469"/>
      <c r="YO33" s="15" t="s">
        <v>172</v>
      </c>
      <c r="YP33" s="468" t="s">
        <v>102</v>
      </c>
      <c r="YQ33" s="468"/>
      <c r="YR33" s="469"/>
      <c r="YS33" s="15" t="s">
        <v>172</v>
      </c>
      <c r="YT33" s="468" t="s">
        <v>102</v>
      </c>
      <c r="YU33" s="468"/>
      <c r="YV33" s="469"/>
      <c r="YW33" s="15" t="s">
        <v>172</v>
      </c>
      <c r="YX33" s="468" t="s">
        <v>102</v>
      </c>
      <c r="YY33" s="468"/>
      <c r="YZ33" s="469"/>
      <c r="ZA33" s="15" t="s">
        <v>172</v>
      </c>
      <c r="ZB33" s="468" t="s">
        <v>102</v>
      </c>
      <c r="ZC33" s="468"/>
      <c r="ZD33" s="469"/>
      <c r="ZE33" s="15" t="s">
        <v>172</v>
      </c>
      <c r="ZF33" s="468" t="s">
        <v>102</v>
      </c>
      <c r="ZG33" s="468"/>
      <c r="ZH33" s="469"/>
      <c r="ZI33" s="15" t="s">
        <v>172</v>
      </c>
      <c r="ZJ33" s="468" t="s">
        <v>102</v>
      </c>
      <c r="ZK33" s="468"/>
      <c r="ZL33" s="469"/>
      <c r="ZM33" s="15" t="s">
        <v>172</v>
      </c>
      <c r="ZN33" s="468" t="s">
        <v>102</v>
      </c>
      <c r="ZO33" s="468"/>
      <c r="ZP33" s="469"/>
      <c r="ZQ33" s="15" t="s">
        <v>172</v>
      </c>
      <c r="ZR33" s="468" t="s">
        <v>102</v>
      </c>
      <c r="ZS33" s="468"/>
      <c r="ZT33" s="469"/>
      <c r="ZU33" s="15" t="s">
        <v>172</v>
      </c>
      <c r="ZV33" s="468" t="s">
        <v>102</v>
      </c>
      <c r="ZW33" s="468"/>
      <c r="ZX33" s="469"/>
      <c r="ZY33" s="15" t="s">
        <v>172</v>
      </c>
      <c r="ZZ33" s="468" t="s">
        <v>102</v>
      </c>
      <c r="AAA33" s="468"/>
      <c r="AAB33" s="469"/>
      <c r="AAC33" s="15" t="s">
        <v>172</v>
      </c>
      <c r="AAD33" s="468" t="s">
        <v>102</v>
      </c>
      <c r="AAE33" s="468"/>
      <c r="AAF33" s="469"/>
      <c r="AAG33" s="15" t="s">
        <v>172</v>
      </c>
      <c r="AAH33" s="468" t="s">
        <v>102</v>
      </c>
      <c r="AAI33" s="468"/>
      <c r="AAJ33" s="469"/>
      <c r="AAK33" s="15" t="s">
        <v>172</v>
      </c>
      <c r="AAL33" s="468" t="s">
        <v>102</v>
      </c>
      <c r="AAM33" s="468"/>
      <c r="AAN33" s="469"/>
      <c r="AAO33" s="15" t="s">
        <v>172</v>
      </c>
      <c r="AAP33" s="468" t="s">
        <v>102</v>
      </c>
      <c r="AAQ33" s="468"/>
      <c r="AAR33" s="469"/>
      <c r="AAS33" s="15" t="s">
        <v>172</v>
      </c>
      <c r="AAT33" s="468" t="s">
        <v>102</v>
      </c>
      <c r="AAU33" s="468"/>
      <c r="AAV33" s="469"/>
      <c r="AAW33" s="15" t="s">
        <v>172</v>
      </c>
      <c r="AAX33" s="468" t="s">
        <v>102</v>
      </c>
      <c r="AAY33" s="468"/>
      <c r="AAZ33" s="469"/>
      <c r="ABA33" s="15" t="s">
        <v>172</v>
      </c>
      <c r="ABB33" s="468" t="s">
        <v>102</v>
      </c>
      <c r="ABC33" s="468"/>
      <c r="ABD33" s="469"/>
      <c r="ABE33" s="15" t="s">
        <v>172</v>
      </c>
      <c r="ABF33" s="468" t="s">
        <v>102</v>
      </c>
      <c r="ABG33" s="468"/>
      <c r="ABH33" s="469"/>
      <c r="ABI33" s="15" t="s">
        <v>172</v>
      </c>
      <c r="ABJ33" s="468" t="s">
        <v>102</v>
      </c>
      <c r="ABK33" s="468"/>
      <c r="ABL33" s="469"/>
      <c r="ABM33" s="15" t="s">
        <v>172</v>
      </c>
      <c r="ABN33" s="468" t="s">
        <v>102</v>
      </c>
      <c r="ABO33" s="468"/>
      <c r="ABP33" s="469"/>
      <c r="ABQ33" s="15" t="s">
        <v>172</v>
      </c>
      <c r="ABR33" s="468" t="s">
        <v>102</v>
      </c>
      <c r="ABS33" s="468"/>
      <c r="ABT33" s="469"/>
      <c r="ABU33" s="15" t="s">
        <v>172</v>
      </c>
      <c r="ABV33" s="468" t="s">
        <v>102</v>
      </c>
      <c r="ABW33" s="468"/>
      <c r="ABX33" s="469"/>
      <c r="ABY33" s="15" t="s">
        <v>172</v>
      </c>
      <c r="ABZ33" s="468" t="s">
        <v>102</v>
      </c>
      <c r="ACA33" s="468"/>
      <c r="ACB33" s="469"/>
      <c r="ACC33" s="15" t="s">
        <v>172</v>
      </c>
      <c r="ACD33" s="468" t="s">
        <v>102</v>
      </c>
      <c r="ACE33" s="468"/>
      <c r="ACF33" s="469"/>
      <c r="ACG33" s="15" t="s">
        <v>172</v>
      </c>
      <c r="ACH33" s="468" t="s">
        <v>102</v>
      </c>
      <c r="ACI33" s="468"/>
      <c r="ACJ33" s="469"/>
      <c r="ACK33" s="15" t="s">
        <v>172</v>
      </c>
      <c r="ACL33" s="468" t="s">
        <v>102</v>
      </c>
      <c r="ACM33" s="468"/>
      <c r="ACN33" s="469"/>
      <c r="ACO33" s="15" t="s">
        <v>172</v>
      </c>
      <c r="ACP33" s="468" t="s">
        <v>102</v>
      </c>
      <c r="ACQ33" s="468"/>
      <c r="ACR33" s="469"/>
      <c r="ACS33" s="15" t="s">
        <v>172</v>
      </c>
      <c r="ACT33" s="468" t="s">
        <v>102</v>
      </c>
      <c r="ACU33" s="468"/>
      <c r="ACV33" s="469"/>
      <c r="ACW33" s="15" t="s">
        <v>172</v>
      </c>
      <c r="ACX33" s="468" t="s">
        <v>102</v>
      </c>
      <c r="ACY33" s="468"/>
      <c r="ACZ33" s="469"/>
      <c r="ADA33" s="15" t="s">
        <v>172</v>
      </c>
      <c r="ADB33" s="468" t="s">
        <v>102</v>
      </c>
      <c r="ADC33" s="468"/>
      <c r="ADD33" s="469"/>
      <c r="ADE33" s="15" t="s">
        <v>172</v>
      </c>
      <c r="ADF33" s="468" t="s">
        <v>102</v>
      </c>
      <c r="ADG33" s="468"/>
      <c r="ADH33" s="469"/>
      <c r="ADI33" s="15" t="s">
        <v>172</v>
      </c>
      <c r="ADJ33" s="468" t="s">
        <v>102</v>
      </c>
      <c r="ADK33" s="468"/>
      <c r="ADL33" s="469"/>
      <c r="ADM33" s="15" t="s">
        <v>172</v>
      </c>
      <c r="ADN33" s="468" t="s">
        <v>102</v>
      </c>
      <c r="ADO33" s="468"/>
      <c r="ADP33" s="469"/>
      <c r="ADQ33" s="15" t="s">
        <v>172</v>
      </c>
      <c r="ADR33" s="468" t="s">
        <v>102</v>
      </c>
      <c r="ADS33" s="468"/>
      <c r="ADT33" s="469"/>
      <c r="ADU33" s="15" t="s">
        <v>172</v>
      </c>
      <c r="ADV33" s="468" t="s">
        <v>102</v>
      </c>
      <c r="ADW33" s="468"/>
      <c r="ADX33" s="469"/>
      <c r="ADY33" s="15" t="s">
        <v>172</v>
      </c>
      <c r="ADZ33" s="468" t="s">
        <v>102</v>
      </c>
      <c r="AEA33" s="468"/>
      <c r="AEB33" s="469"/>
      <c r="AEC33" s="15" t="s">
        <v>172</v>
      </c>
      <c r="AED33" s="468" t="s">
        <v>102</v>
      </c>
      <c r="AEE33" s="468"/>
      <c r="AEF33" s="469"/>
      <c r="AEG33" s="15" t="s">
        <v>172</v>
      </c>
      <c r="AEH33" s="468" t="s">
        <v>102</v>
      </c>
      <c r="AEI33" s="468"/>
      <c r="AEJ33" s="469"/>
      <c r="AEK33" s="15" t="s">
        <v>172</v>
      </c>
      <c r="AEL33" s="468" t="s">
        <v>102</v>
      </c>
      <c r="AEM33" s="468"/>
      <c r="AEN33" s="469"/>
      <c r="AEO33" s="15" t="s">
        <v>172</v>
      </c>
      <c r="AEP33" s="468" t="s">
        <v>102</v>
      </c>
      <c r="AEQ33" s="468"/>
      <c r="AER33" s="469"/>
      <c r="AES33" s="15" t="s">
        <v>172</v>
      </c>
      <c r="AET33" s="468" t="s">
        <v>102</v>
      </c>
      <c r="AEU33" s="468"/>
      <c r="AEV33" s="469"/>
      <c r="AEW33" s="15" t="s">
        <v>172</v>
      </c>
      <c r="AEX33" s="468" t="s">
        <v>102</v>
      </c>
      <c r="AEY33" s="468"/>
      <c r="AEZ33" s="469"/>
      <c r="AFA33" s="15" t="s">
        <v>172</v>
      </c>
      <c r="AFB33" s="468" t="s">
        <v>102</v>
      </c>
      <c r="AFC33" s="468"/>
      <c r="AFD33" s="469"/>
      <c r="AFE33" s="15" t="s">
        <v>172</v>
      </c>
      <c r="AFF33" s="468" t="s">
        <v>102</v>
      </c>
      <c r="AFG33" s="468"/>
      <c r="AFH33" s="469"/>
      <c r="AFI33" s="15" t="s">
        <v>172</v>
      </c>
      <c r="AFJ33" s="468" t="s">
        <v>102</v>
      </c>
      <c r="AFK33" s="468"/>
      <c r="AFL33" s="469"/>
      <c r="AFM33" s="15" t="s">
        <v>172</v>
      </c>
      <c r="AFN33" s="468" t="s">
        <v>102</v>
      </c>
      <c r="AFO33" s="468"/>
      <c r="AFP33" s="469"/>
      <c r="AFQ33" s="15" t="s">
        <v>172</v>
      </c>
      <c r="AFR33" s="468" t="s">
        <v>102</v>
      </c>
      <c r="AFS33" s="468"/>
      <c r="AFT33" s="469"/>
      <c r="AFU33" s="15" t="s">
        <v>172</v>
      </c>
      <c r="AFV33" s="468" t="s">
        <v>102</v>
      </c>
      <c r="AFW33" s="468"/>
      <c r="AFX33" s="469"/>
      <c r="AFY33" s="15" t="s">
        <v>172</v>
      </c>
      <c r="AFZ33" s="468" t="s">
        <v>102</v>
      </c>
      <c r="AGA33" s="468"/>
      <c r="AGB33" s="469"/>
      <c r="AGC33" s="15" t="s">
        <v>172</v>
      </c>
      <c r="AGD33" s="468" t="s">
        <v>102</v>
      </c>
      <c r="AGE33" s="468"/>
      <c r="AGF33" s="469"/>
      <c r="AGG33" s="15" t="s">
        <v>172</v>
      </c>
      <c r="AGH33" s="468" t="s">
        <v>102</v>
      </c>
      <c r="AGI33" s="468"/>
      <c r="AGJ33" s="469"/>
      <c r="AGK33" s="15" t="s">
        <v>172</v>
      </c>
      <c r="AGL33" s="468" t="s">
        <v>102</v>
      </c>
      <c r="AGM33" s="468"/>
      <c r="AGN33" s="469"/>
      <c r="AGO33" s="15" t="s">
        <v>172</v>
      </c>
      <c r="AGP33" s="468" t="s">
        <v>102</v>
      </c>
      <c r="AGQ33" s="468"/>
      <c r="AGR33" s="469"/>
      <c r="AGS33" s="15" t="s">
        <v>172</v>
      </c>
      <c r="AGT33" s="468" t="s">
        <v>102</v>
      </c>
      <c r="AGU33" s="468"/>
      <c r="AGV33" s="469"/>
      <c r="AGW33" s="15" t="s">
        <v>172</v>
      </c>
      <c r="AGX33" s="468" t="s">
        <v>102</v>
      </c>
      <c r="AGY33" s="468"/>
      <c r="AGZ33" s="469"/>
      <c r="AHA33" s="15" t="s">
        <v>172</v>
      </c>
      <c r="AHB33" s="468" t="s">
        <v>102</v>
      </c>
      <c r="AHC33" s="468"/>
      <c r="AHD33" s="469"/>
      <c r="AHE33" s="15" t="s">
        <v>172</v>
      </c>
      <c r="AHF33" s="468" t="s">
        <v>102</v>
      </c>
      <c r="AHG33" s="468"/>
      <c r="AHH33" s="469"/>
      <c r="AHI33" s="15" t="s">
        <v>172</v>
      </c>
      <c r="AHJ33" s="468" t="s">
        <v>102</v>
      </c>
      <c r="AHK33" s="468"/>
      <c r="AHL33" s="469"/>
      <c r="AHM33" s="15" t="s">
        <v>172</v>
      </c>
      <c r="AHN33" s="468" t="s">
        <v>102</v>
      </c>
      <c r="AHO33" s="468"/>
      <c r="AHP33" s="469"/>
      <c r="AHQ33" s="15" t="s">
        <v>172</v>
      </c>
      <c r="AHR33" s="468" t="s">
        <v>102</v>
      </c>
      <c r="AHS33" s="468"/>
      <c r="AHT33" s="469"/>
      <c r="AHU33" s="15" t="s">
        <v>172</v>
      </c>
      <c r="AHV33" s="468" t="s">
        <v>102</v>
      </c>
      <c r="AHW33" s="468"/>
      <c r="AHX33" s="469"/>
      <c r="AHY33" s="15" t="s">
        <v>172</v>
      </c>
      <c r="AHZ33" s="468" t="s">
        <v>102</v>
      </c>
      <c r="AIA33" s="468"/>
      <c r="AIB33" s="469"/>
      <c r="AIC33" s="15" t="s">
        <v>172</v>
      </c>
      <c r="AID33" s="468" t="s">
        <v>102</v>
      </c>
      <c r="AIE33" s="468"/>
      <c r="AIF33" s="469"/>
      <c r="AIG33" s="15" t="s">
        <v>172</v>
      </c>
      <c r="AIH33" s="468" t="s">
        <v>102</v>
      </c>
      <c r="AII33" s="468"/>
      <c r="AIJ33" s="469"/>
      <c r="AIK33" s="15" t="s">
        <v>172</v>
      </c>
      <c r="AIL33" s="468" t="s">
        <v>102</v>
      </c>
      <c r="AIM33" s="468"/>
      <c r="AIN33" s="469"/>
      <c r="AIO33" s="15" t="s">
        <v>172</v>
      </c>
      <c r="AIP33" s="468" t="s">
        <v>102</v>
      </c>
      <c r="AIQ33" s="468"/>
      <c r="AIR33" s="469"/>
      <c r="AIS33" s="15" t="s">
        <v>172</v>
      </c>
      <c r="AIT33" s="468" t="s">
        <v>102</v>
      </c>
      <c r="AIU33" s="468"/>
      <c r="AIV33" s="469"/>
      <c r="AIW33" s="15" t="s">
        <v>172</v>
      </c>
      <c r="AIX33" s="468" t="s">
        <v>102</v>
      </c>
      <c r="AIY33" s="468"/>
      <c r="AIZ33" s="469"/>
      <c r="AJA33" s="15" t="s">
        <v>172</v>
      </c>
      <c r="AJB33" s="468" t="s">
        <v>102</v>
      </c>
      <c r="AJC33" s="468"/>
      <c r="AJD33" s="469"/>
      <c r="AJE33" s="15" t="s">
        <v>172</v>
      </c>
      <c r="AJF33" s="468" t="s">
        <v>102</v>
      </c>
      <c r="AJG33" s="468"/>
      <c r="AJH33" s="469"/>
      <c r="AJI33" s="15" t="s">
        <v>172</v>
      </c>
      <c r="AJJ33" s="468" t="s">
        <v>102</v>
      </c>
      <c r="AJK33" s="468"/>
      <c r="AJL33" s="469"/>
      <c r="AJM33" s="15" t="s">
        <v>172</v>
      </c>
      <c r="AJN33" s="468" t="s">
        <v>102</v>
      </c>
      <c r="AJO33" s="468"/>
      <c r="AJP33" s="469"/>
      <c r="AJQ33" s="15" t="s">
        <v>172</v>
      </c>
      <c r="AJR33" s="468" t="s">
        <v>102</v>
      </c>
      <c r="AJS33" s="468"/>
      <c r="AJT33" s="469"/>
      <c r="AJU33" s="15" t="s">
        <v>172</v>
      </c>
      <c r="AJV33" s="468" t="s">
        <v>102</v>
      </c>
      <c r="AJW33" s="468"/>
      <c r="AJX33" s="469"/>
      <c r="AJY33" s="15" t="s">
        <v>172</v>
      </c>
      <c r="AJZ33" s="468" t="s">
        <v>102</v>
      </c>
      <c r="AKA33" s="468"/>
      <c r="AKB33" s="469"/>
      <c r="AKC33" s="15" t="s">
        <v>172</v>
      </c>
      <c r="AKD33" s="468" t="s">
        <v>102</v>
      </c>
      <c r="AKE33" s="468"/>
      <c r="AKF33" s="469"/>
      <c r="AKG33" s="15" t="s">
        <v>172</v>
      </c>
      <c r="AKH33" s="468" t="s">
        <v>102</v>
      </c>
      <c r="AKI33" s="468"/>
      <c r="AKJ33" s="469"/>
      <c r="AKK33" s="15" t="s">
        <v>172</v>
      </c>
      <c r="AKL33" s="468" t="s">
        <v>102</v>
      </c>
      <c r="AKM33" s="468"/>
      <c r="AKN33" s="469"/>
      <c r="AKO33" s="15" t="s">
        <v>172</v>
      </c>
      <c r="AKP33" s="468" t="s">
        <v>102</v>
      </c>
      <c r="AKQ33" s="468"/>
      <c r="AKR33" s="469"/>
      <c r="AKS33" s="15" t="s">
        <v>172</v>
      </c>
      <c r="AKT33" s="468" t="s">
        <v>102</v>
      </c>
      <c r="AKU33" s="468"/>
      <c r="AKV33" s="469"/>
      <c r="AKW33" s="15" t="s">
        <v>172</v>
      </c>
      <c r="AKX33" s="468" t="s">
        <v>102</v>
      </c>
      <c r="AKY33" s="468"/>
      <c r="AKZ33" s="469"/>
      <c r="ALA33" s="15" t="s">
        <v>172</v>
      </c>
      <c r="ALB33" s="468" t="s">
        <v>102</v>
      </c>
      <c r="ALC33" s="468"/>
      <c r="ALD33" s="469"/>
      <c r="ALE33" s="15" t="s">
        <v>172</v>
      </c>
      <c r="ALF33" s="468" t="s">
        <v>102</v>
      </c>
      <c r="ALG33" s="468"/>
      <c r="ALH33" s="469"/>
      <c r="ALI33" s="15" t="s">
        <v>172</v>
      </c>
      <c r="ALJ33" s="468" t="s">
        <v>102</v>
      </c>
      <c r="ALK33" s="468"/>
      <c r="ALL33" s="469"/>
      <c r="ALM33" s="15" t="s">
        <v>172</v>
      </c>
      <c r="ALN33" s="468" t="s">
        <v>102</v>
      </c>
      <c r="ALO33" s="468"/>
      <c r="ALP33" s="469"/>
      <c r="ALQ33" s="15" t="s">
        <v>172</v>
      </c>
      <c r="ALR33" s="468" t="s">
        <v>102</v>
      </c>
      <c r="ALS33" s="468"/>
      <c r="ALT33" s="469"/>
      <c r="ALU33" s="15" t="s">
        <v>172</v>
      </c>
      <c r="ALV33" s="468" t="s">
        <v>102</v>
      </c>
      <c r="ALW33" s="468"/>
      <c r="ALX33" s="469"/>
      <c r="ALY33" s="15" t="s">
        <v>172</v>
      </c>
      <c r="ALZ33" s="468" t="s">
        <v>102</v>
      </c>
      <c r="AMA33" s="468"/>
      <c r="AMB33" s="469"/>
      <c r="AMC33" s="15" t="s">
        <v>172</v>
      </c>
      <c r="AMD33" s="468" t="s">
        <v>102</v>
      </c>
      <c r="AME33" s="468"/>
      <c r="AMF33" s="469"/>
      <c r="AMG33" s="15" t="s">
        <v>172</v>
      </c>
      <c r="AMH33" s="468" t="s">
        <v>102</v>
      </c>
      <c r="AMI33" s="468"/>
      <c r="AMJ33" s="469"/>
      <c r="AMK33" s="15" t="s">
        <v>172</v>
      </c>
      <c r="AML33" s="468" t="s">
        <v>102</v>
      </c>
      <c r="AMM33" s="468"/>
      <c r="AMN33" s="469"/>
      <c r="AMO33" s="15" t="s">
        <v>172</v>
      </c>
      <c r="AMP33" s="468" t="s">
        <v>102</v>
      </c>
      <c r="AMQ33" s="468"/>
      <c r="AMR33" s="469"/>
      <c r="AMS33" s="15" t="s">
        <v>172</v>
      </c>
      <c r="AMT33" s="468" t="s">
        <v>102</v>
      </c>
      <c r="AMU33" s="468"/>
      <c r="AMV33" s="469"/>
      <c r="AMW33" s="15" t="s">
        <v>172</v>
      </c>
      <c r="AMX33" s="468" t="s">
        <v>102</v>
      </c>
      <c r="AMY33" s="468"/>
      <c r="AMZ33" s="469"/>
      <c r="ANA33" s="15" t="s">
        <v>172</v>
      </c>
      <c r="ANB33" s="468" t="s">
        <v>102</v>
      </c>
      <c r="ANC33" s="468"/>
      <c r="AND33" s="469"/>
      <c r="ANE33" s="15" t="s">
        <v>172</v>
      </c>
      <c r="ANF33" s="468" t="s">
        <v>102</v>
      </c>
      <c r="ANG33" s="468"/>
      <c r="ANH33" s="469"/>
      <c r="ANI33" s="15" t="s">
        <v>172</v>
      </c>
      <c r="ANJ33" s="468" t="s">
        <v>102</v>
      </c>
      <c r="ANK33" s="468"/>
      <c r="ANL33" s="469"/>
      <c r="ANM33" s="15" t="s">
        <v>172</v>
      </c>
      <c r="ANN33" s="468" t="s">
        <v>102</v>
      </c>
      <c r="ANO33" s="468"/>
      <c r="ANP33" s="469"/>
      <c r="ANQ33" s="15" t="s">
        <v>172</v>
      </c>
      <c r="ANR33" s="468" t="s">
        <v>102</v>
      </c>
      <c r="ANS33" s="468"/>
      <c r="ANT33" s="469"/>
      <c r="ANU33" s="15" t="s">
        <v>172</v>
      </c>
      <c r="ANV33" s="468" t="s">
        <v>102</v>
      </c>
      <c r="ANW33" s="468"/>
      <c r="ANX33" s="469"/>
      <c r="ANY33" s="15" t="s">
        <v>172</v>
      </c>
      <c r="ANZ33" s="468" t="s">
        <v>102</v>
      </c>
      <c r="AOA33" s="468"/>
      <c r="AOB33" s="469"/>
      <c r="AOC33" s="15" t="s">
        <v>172</v>
      </c>
      <c r="AOD33" s="468" t="s">
        <v>102</v>
      </c>
      <c r="AOE33" s="468"/>
      <c r="AOF33" s="469"/>
      <c r="AOG33" s="15" t="s">
        <v>172</v>
      </c>
      <c r="AOH33" s="468" t="s">
        <v>102</v>
      </c>
      <c r="AOI33" s="468"/>
      <c r="AOJ33" s="469"/>
      <c r="AOK33" s="15" t="s">
        <v>172</v>
      </c>
      <c r="AOL33" s="468" t="s">
        <v>102</v>
      </c>
      <c r="AOM33" s="468"/>
      <c r="AON33" s="469"/>
      <c r="AOO33" s="15" t="s">
        <v>172</v>
      </c>
      <c r="AOP33" s="468" t="s">
        <v>102</v>
      </c>
      <c r="AOQ33" s="468"/>
      <c r="AOR33" s="469"/>
      <c r="AOS33" s="15" t="s">
        <v>172</v>
      </c>
      <c r="AOT33" s="468" t="s">
        <v>102</v>
      </c>
      <c r="AOU33" s="468"/>
      <c r="AOV33" s="469"/>
      <c r="AOW33" s="15" t="s">
        <v>172</v>
      </c>
      <c r="AOX33" s="468" t="s">
        <v>102</v>
      </c>
      <c r="AOY33" s="468"/>
      <c r="AOZ33" s="469"/>
      <c r="APA33" s="15" t="s">
        <v>172</v>
      </c>
      <c r="APB33" s="468" t="s">
        <v>102</v>
      </c>
      <c r="APC33" s="468"/>
      <c r="APD33" s="469"/>
      <c r="APE33" s="15" t="s">
        <v>172</v>
      </c>
      <c r="APF33" s="468" t="s">
        <v>102</v>
      </c>
      <c r="APG33" s="468"/>
      <c r="APH33" s="469"/>
      <c r="API33" s="15" t="s">
        <v>172</v>
      </c>
      <c r="APJ33" s="468" t="s">
        <v>102</v>
      </c>
      <c r="APK33" s="468"/>
      <c r="APL33" s="469"/>
      <c r="APM33" s="15" t="s">
        <v>172</v>
      </c>
      <c r="APN33" s="468" t="s">
        <v>102</v>
      </c>
      <c r="APO33" s="468"/>
      <c r="APP33" s="469"/>
      <c r="APQ33" s="15" t="s">
        <v>172</v>
      </c>
      <c r="APR33" s="468" t="s">
        <v>102</v>
      </c>
      <c r="APS33" s="468"/>
      <c r="APT33" s="469"/>
      <c r="APU33" s="15" t="s">
        <v>172</v>
      </c>
      <c r="APV33" s="468" t="s">
        <v>102</v>
      </c>
      <c r="APW33" s="468"/>
      <c r="APX33" s="469"/>
      <c r="APY33" s="15" t="s">
        <v>172</v>
      </c>
      <c r="APZ33" s="468" t="s">
        <v>102</v>
      </c>
      <c r="AQA33" s="468"/>
      <c r="AQB33" s="469"/>
      <c r="AQC33" s="15" t="s">
        <v>172</v>
      </c>
      <c r="AQD33" s="468" t="s">
        <v>102</v>
      </c>
      <c r="AQE33" s="468"/>
      <c r="AQF33" s="469"/>
      <c r="AQG33" s="15" t="s">
        <v>172</v>
      </c>
      <c r="AQH33" s="468" t="s">
        <v>102</v>
      </c>
      <c r="AQI33" s="468"/>
      <c r="AQJ33" s="469"/>
      <c r="AQK33" s="15" t="s">
        <v>172</v>
      </c>
      <c r="AQL33" s="468" t="s">
        <v>102</v>
      </c>
      <c r="AQM33" s="468"/>
      <c r="AQN33" s="469"/>
      <c r="AQO33" s="15" t="s">
        <v>172</v>
      </c>
      <c r="AQP33" s="468" t="s">
        <v>102</v>
      </c>
      <c r="AQQ33" s="468"/>
      <c r="AQR33" s="469"/>
      <c r="AQS33" s="15" t="s">
        <v>172</v>
      </c>
      <c r="AQT33" s="468" t="s">
        <v>102</v>
      </c>
      <c r="AQU33" s="468"/>
      <c r="AQV33" s="469"/>
      <c r="AQW33" s="15" t="s">
        <v>172</v>
      </c>
      <c r="AQX33" s="468" t="s">
        <v>102</v>
      </c>
      <c r="AQY33" s="468"/>
      <c r="AQZ33" s="469"/>
      <c r="ARA33" s="15" t="s">
        <v>172</v>
      </c>
      <c r="ARB33" s="468" t="s">
        <v>102</v>
      </c>
      <c r="ARC33" s="468"/>
      <c r="ARD33" s="469"/>
      <c r="ARE33" s="15" t="s">
        <v>172</v>
      </c>
      <c r="ARF33" s="468" t="s">
        <v>102</v>
      </c>
      <c r="ARG33" s="468"/>
      <c r="ARH33" s="469"/>
      <c r="ARI33" s="15" t="s">
        <v>172</v>
      </c>
      <c r="ARJ33" s="468" t="s">
        <v>102</v>
      </c>
      <c r="ARK33" s="468"/>
      <c r="ARL33" s="469"/>
      <c r="ARM33" s="15" t="s">
        <v>172</v>
      </c>
      <c r="ARN33" s="468" t="s">
        <v>102</v>
      </c>
      <c r="ARO33" s="468"/>
      <c r="ARP33" s="469"/>
      <c r="ARQ33" s="15" t="s">
        <v>172</v>
      </c>
      <c r="ARR33" s="468" t="s">
        <v>102</v>
      </c>
      <c r="ARS33" s="468"/>
      <c r="ART33" s="469"/>
      <c r="ARU33" s="15" t="s">
        <v>172</v>
      </c>
      <c r="ARV33" s="468" t="s">
        <v>102</v>
      </c>
      <c r="ARW33" s="468"/>
      <c r="ARX33" s="469"/>
      <c r="ARY33" s="15" t="s">
        <v>172</v>
      </c>
      <c r="ARZ33" s="468" t="s">
        <v>102</v>
      </c>
      <c r="ASA33" s="468"/>
      <c r="ASB33" s="469"/>
      <c r="ASC33" s="15" t="s">
        <v>172</v>
      </c>
      <c r="ASD33" s="468" t="s">
        <v>102</v>
      </c>
      <c r="ASE33" s="468"/>
      <c r="ASF33" s="469"/>
      <c r="ASG33" s="15" t="s">
        <v>172</v>
      </c>
      <c r="ASH33" s="468" t="s">
        <v>102</v>
      </c>
      <c r="ASI33" s="468"/>
      <c r="ASJ33" s="469"/>
      <c r="ASK33" s="15" t="s">
        <v>172</v>
      </c>
      <c r="ASL33" s="468" t="s">
        <v>102</v>
      </c>
      <c r="ASM33" s="468"/>
      <c r="ASN33" s="469"/>
      <c r="ASO33" s="15" t="s">
        <v>172</v>
      </c>
      <c r="ASP33" s="468" t="s">
        <v>102</v>
      </c>
      <c r="ASQ33" s="468"/>
      <c r="ASR33" s="469"/>
      <c r="ASS33" s="15" t="s">
        <v>172</v>
      </c>
      <c r="AST33" s="468" t="s">
        <v>102</v>
      </c>
      <c r="ASU33" s="468"/>
      <c r="ASV33" s="469"/>
      <c r="ASW33" s="15" t="s">
        <v>172</v>
      </c>
      <c r="ASX33" s="468" t="s">
        <v>102</v>
      </c>
      <c r="ASY33" s="468"/>
      <c r="ASZ33" s="469"/>
      <c r="ATA33" s="15" t="s">
        <v>172</v>
      </c>
      <c r="ATB33" s="468" t="s">
        <v>102</v>
      </c>
      <c r="ATC33" s="468"/>
      <c r="ATD33" s="469"/>
      <c r="ATE33" s="15" t="s">
        <v>172</v>
      </c>
      <c r="ATF33" s="468" t="s">
        <v>102</v>
      </c>
      <c r="ATG33" s="468"/>
      <c r="ATH33" s="469"/>
      <c r="ATI33" s="15" t="s">
        <v>172</v>
      </c>
      <c r="ATJ33" s="468" t="s">
        <v>102</v>
      </c>
      <c r="ATK33" s="468"/>
      <c r="ATL33" s="469"/>
      <c r="ATM33" s="15" t="s">
        <v>172</v>
      </c>
      <c r="ATN33" s="468" t="s">
        <v>102</v>
      </c>
      <c r="ATO33" s="468"/>
      <c r="ATP33" s="469"/>
      <c r="ATQ33" s="15" t="s">
        <v>172</v>
      </c>
      <c r="ATR33" s="468" t="s">
        <v>102</v>
      </c>
      <c r="ATS33" s="468"/>
      <c r="ATT33" s="469"/>
      <c r="ATU33" s="15" t="s">
        <v>172</v>
      </c>
      <c r="ATV33" s="468" t="s">
        <v>102</v>
      </c>
      <c r="ATW33" s="468"/>
      <c r="ATX33" s="469"/>
      <c r="ATY33" s="15" t="s">
        <v>172</v>
      </c>
      <c r="ATZ33" s="468" t="s">
        <v>102</v>
      </c>
      <c r="AUA33" s="468"/>
      <c r="AUB33" s="469"/>
      <c r="AUC33" s="15" t="s">
        <v>172</v>
      </c>
      <c r="AUD33" s="468" t="s">
        <v>102</v>
      </c>
      <c r="AUE33" s="468"/>
      <c r="AUF33" s="469"/>
      <c r="AUG33" s="15" t="s">
        <v>172</v>
      </c>
      <c r="AUH33" s="468" t="s">
        <v>102</v>
      </c>
      <c r="AUI33" s="468"/>
      <c r="AUJ33" s="469"/>
      <c r="AUK33" s="15" t="s">
        <v>172</v>
      </c>
      <c r="AUL33" s="468" t="s">
        <v>102</v>
      </c>
      <c r="AUM33" s="468"/>
      <c r="AUN33" s="469"/>
      <c r="AUO33" s="15" t="s">
        <v>172</v>
      </c>
      <c r="AUP33" s="468" t="s">
        <v>102</v>
      </c>
      <c r="AUQ33" s="468"/>
      <c r="AUR33" s="469"/>
      <c r="AUS33" s="15" t="s">
        <v>172</v>
      </c>
      <c r="AUT33" s="468" t="s">
        <v>102</v>
      </c>
      <c r="AUU33" s="468"/>
      <c r="AUV33" s="469"/>
      <c r="AUW33" s="15" t="s">
        <v>172</v>
      </c>
      <c r="AUX33" s="468" t="s">
        <v>102</v>
      </c>
      <c r="AUY33" s="468"/>
      <c r="AUZ33" s="469"/>
      <c r="AVA33" s="15" t="s">
        <v>172</v>
      </c>
      <c r="AVB33" s="468" t="s">
        <v>102</v>
      </c>
      <c r="AVC33" s="468"/>
      <c r="AVD33" s="469"/>
      <c r="AVE33" s="15" t="s">
        <v>172</v>
      </c>
      <c r="AVF33" s="468" t="s">
        <v>102</v>
      </c>
      <c r="AVG33" s="468"/>
      <c r="AVH33" s="469"/>
      <c r="AVI33" s="15" t="s">
        <v>172</v>
      </c>
      <c r="AVJ33" s="468" t="s">
        <v>102</v>
      </c>
      <c r="AVK33" s="468"/>
      <c r="AVL33" s="469"/>
      <c r="AVM33" s="15" t="s">
        <v>172</v>
      </c>
      <c r="AVN33" s="468" t="s">
        <v>102</v>
      </c>
      <c r="AVO33" s="468"/>
      <c r="AVP33" s="469"/>
      <c r="AVQ33" s="15" t="s">
        <v>172</v>
      </c>
      <c r="AVR33" s="468" t="s">
        <v>102</v>
      </c>
      <c r="AVS33" s="468"/>
      <c r="AVT33" s="469"/>
      <c r="AVU33" s="15" t="s">
        <v>172</v>
      </c>
      <c r="AVV33" s="468" t="s">
        <v>102</v>
      </c>
      <c r="AVW33" s="468"/>
      <c r="AVX33" s="469"/>
      <c r="AVY33" s="15" t="s">
        <v>172</v>
      </c>
      <c r="AVZ33" s="468" t="s">
        <v>102</v>
      </c>
      <c r="AWA33" s="468"/>
      <c r="AWB33" s="469"/>
      <c r="AWC33" s="15" t="s">
        <v>172</v>
      </c>
      <c r="AWD33" s="468" t="s">
        <v>102</v>
      </c>
      <c r="AWE33" s="468"/>
      <c r="AWF33" s="469"/>
      <c r="AWG33" s="15" t="s">
        <v>172</v>
      </c>
      <c r="AWH33" s="468" t="s">
        <v>102</v>
      </c>
      <c r="AWI33" s="468"/>
      <c r="AWJ33" s="469"/>
      <c r="AWK33" s="15" t="s">
        <v>172</v>
      </c>
      <c r="AWL33" s="468" t="s">
        <v>102</v>
      </c>
      <c r="AWM33" s="468"/>
      <c r="AWN33" s="469"/>
      <c r="AWO33" s="15" t="s">
        <v>172</v>
      </c>
      <c r="AWP33" s="468" t="s">
        <v>102</v>
      </c>
      <c r="AWQ33" s="468"/>
      <c r="AWR33" s="469"/>
      <c r="AWS33" s="15" t="s">
        <v>172</v>
      </c>
      <c r="AWT33" s="468" t="s">
        <v>102</v>
      </c>
      <c r="AWU33" s="468"/>
      <c r="AWV33" s="469"/>
      <c r="AWW33" s="15" t="s">
        <v>172</v>
      </c>
      <c r="AWX33" s="468" t="s">
        <v>102</v>
      </c>
      <c r="AWY33" s="468"/>
      <c r="AWZ33" s="469"/>
      <c r="AXA33" s="15" t="s">
        <v>172</v>
      </c>
      <c r="AXB33" s="468" t="s">
        <v>102</v>
      </c>
      <c r="AXC33" s="468"/>
      <c r="AXD33" s="469"/>
      <c r="AXE33" s="15" t="s">
        <v>172</v>
      </c>
      <c r="AXF33" s="468" t="s">
        <v>102</v>
      </c>
      <c r="AXG33" s="468"/>
      <c r="AXH33" s="469"/>
      <c r="AXI33" s="15" t="s">
        <v>172</v>
      </c>
      <c r="AXJ33" s="468" t="s">
        <v>102</v>
      </c>
      <c r="AXK33" s="468"/>
      <c r="AXL33" s="469"/>
      <c r="AXM33" s="15" t="s">
        <v>172</v>
      </c>
      <c r="AXN33" s="468" t="s">
        <v>102</v>
      </c>
      <c r="AXO33" s="468"/>
      <c r="AXP33" s="469"/>
      <c r="AXQ33" s="15" t="s">
        <v>172</v>
      </c>
      <c r="AXR33" s="468" t="s">
        <v>102</v>
      </c>
      <c r="AXS33" s="468"/>
      <c r="AXT33" s="469"/>
      <c r="AXU33" s="15" t="s">
        <v>172</v>
      </c>
      <c r="AXV33" s="468" t="s">
        <v>102</v>
      </c>
      <c r="AXW33" s="468"/>
      <c r="AXX33" s="469"/>
      <c r="AXY33" s="15" t="s">
        <v>172</v>
      </c>
      <c r="AXZ33" s="468" t="s">
        <v>102</v>
      </c>
      <c r="AYA33" s="468"/>
      <c r="AYB33" s="469"/>
      <c r="AYC33" s="15" t="s">
        <v>172</v>
      </c>
      <c r="AYD33" s="468" t="s">
        <v>102</v>
      </c>
      <c r="AYE33" s="468"/>
      <c r="AYF33" s="469"/>
      <c r="AYG33" s="15" t="s">
        <v>172</v>
      </c>
      <c r="AYH33" s="468" t="s">
        <v>102</v>
      </c>
      <c r="AYI33" s="468"/>
      <c r="AYJ33" s="469"/>
      <c r="AYK33" s="15" t="s">
        <v>172</v>
      </c>
      <c r="AYL33" s="468" t="s">
        <v>102</v>
      </c>
      <c r="AYM33" s="468"/>
      <c r="AYN33" s="469"/>
      <c r="AYO33" s="15" t="s">
        <v>172</v>
      </c>
      <c r="AYP33" s="468" t="s">
        <v>102</v>
      </c>
      <c r="AYQ33" s="468"/>
      <c r="AYR33" s="469"/>
      <c r="AYS33" s="15" t="s">
        <v>172</v>
      </c>
      <c r="AYT33" s="468" t="s">
        <v>102</v>
      </c>
      <c r="AYU33" s="468"/>
      <c r="AYV33" s="469"/>
      <c r="AYW33" s="15" t="s">
        <v>172</v>
      </c>
      <c r="AYX33" s="468" t="s">
        <v>102</v>
      </c>
      <c r="AYY33" s="468"/>
      <c r="AYZ33" s="469"/>
      <c r="AZA33" s="15" t="s">
        <v>172</v>
      </c>
      <c r="AZB33" s="468" t="s">
        <v>102</v>
      </c>
      <c r="AZC33" s="468"/>
      <c r="AZD33" s="469"/>
      <c r="AZE33" s="15" t="s">
        <v>172</v>
      </c>
      <c r="AZF33" s="468" t="s">
        <v>102</v>
      </c>
      <c r="AZG33" s="468"/>
      <c r="AZH33" s="469"/>
      <c r="AZI33" s="15" t="s">
        <v>172</v>
      </c>
      <c r="AZJ33" s="468" t="s">
        <v>102</v>
      </c>
      <c r="AZK33" s="468"/>
      <c r="AZL33" s="469"/>
      <c r="AZM33" s="15" t="s">
        <v>172</v>
      </c>
      <c r="AZN33" s="468" t="s">
        <v>102</v>
      </c>
      <c r="AZO33" s="468"/>
      <c r="AZP33" s="469"/>
      <c r="AZQ33" s="15" t="s">
        <v>172</v>
      </c>
      <c r="AZR33" s="468" t="s">
        <v>102</v>
      </c>
      <c r="AZS33" s="468"/>
      <c r="AZT33" s="469"/>
      <c r="AZU33" s="15" t="s">
        <v>172</v>
      </c>
      <c r="AZV33" s="468" t="s">
        <v>102</v>
      </c>
      <c r="AZW33" s="468"/>
      <c r="AZX33" s="469"/>
      <c r="AZY33" s="15" t="s">
        <v>172</v>
      </c>
      <c r="AZZ33" s="468" t="s">
        <v>102</v>
      </c>
      <c r="BAA33" s="468"/>
      <c r="BAB33" s="469"/>
      <c r="BAC33" s="15" t="s">
        <v>172</v>
      </c>
      <c r="BAD33" s="468" t="s">
        <v>102</v>
      </c>
      <c r="BAE33" s="468"/>
      <c r="BAF33" s="469"/>
      <c r="BAG33" s="15" t="s">
        <v>172</v>
      </c>
      <c r="BAH33" s="468" t="s">
        <v>102</v>
      </c>
      <c r="BAI33" s="468"/>
      <c r="BAJ33" s="469"/>
      <c r="BAK33" s="15" t="s">
        <v>172</v>
      </c>
      <c r="BAL33" s="468" t="s">
        <v>102</v>
      </c>
      <c r="BAM33" s="468"/>
      <c r="BAN33" s="469"/>
      <c r="BAO33" s="15" t="s">
        <v>172</v>
      </c>
      <c r="BAP33" s="468" t="s">
        <v>102</v>
      </c>
      <c r="BAQ33" s="468"/>
      <c r="BAR33" s="469"/>
      <c r="BAS33" s="15" t="s">
        <v>172</v>
      </c>
      <c r="BAT33" s="468" t="s">
        <v>102</v>
      </c>
      <c r="BAU33" s="468"/>
      <c r="BAV33" s="469"/>
      <c r="BAW33" s="15" t="s">
        <v>172</v>
      </c>
      <c r="BAX33" s="468" t="s">
        <v>102</v>
      </c>
      <c r="BAY33" s="468"/>
      <c r="BAZ33" s="469"/>
      <c r="BBA33" s="15" t="s">
        <v>172</v>
      </c>
      <c r="BBB33" s="468" t="s">
        <v>102</v>
      </c>
      <c r="BBC33" s="468"/>
      <c r="BBD33" s="469"/>
      <c r="BBE33" s="15" t="s">
        <v>172</v>
      </c>
      <c r="BBF33" s="468" t="s">
        <v>102</v>
      </c>
      <c r="BBG33" s="468"/>
      <c r="BBH33" s="469"/>
      <c r="BBI33" s="15" t="s">
        <v>172</v>
      </c>
      <c r="BBJ33" s="468" t="s">
        <v>102</v>
      </c>
      <c r="BBK33" s="468"/>
      <c r="BBL33" s="469"/>
      <c r="BBM33" s="15" t="s">
        <v>172</v>
      </c>
      <c r="BBN33" s="468" t="s">
        <v>102</v>
      </c>
      <c r="BBO33" s="468"/>
      <c r="BBP33" s="469"/>
      <c r="BBQ33" s="15" t="s">
        <v>172</v>
      </c>
      <c r="BBR33" s="468" t="s">
        <v>102</v>
      </c>
      <c r="BBS33" s="468"/>
      <c r="BBT33" s="469"/>
      <c r="BBU33" s="15" t="s">
        <v>172</v>
      </c>
      <c r="BBV33" s="468" t="s">
        <v>102</v>
      </c>
      <c r="BBW33" s="468"/>
      <c r="BBX33" s="469"/>
      <c r="BBY33" s="15" t="s">
        <v>172</v>
      </c>
      <c r="BBZ33" s="468" t="s">
        <v>102</v>
      </c>
      <c r="BCA33" s="468"/>
      <c r="BCB33" s="469"/>
      <c r="BCC33" s="15" t="s">
        <v>172</v>
      </c>
      <c r="BCD33" s="468" t="s">
        <v>102</v>
      </c>
      <c r="BCE33" s="468"/>
      <c r="BCF33" s="469"/>
      <c r="BCG33" s="15" t="s">
        <v>172</v>
      </c>
      <c r="BCH33" s="468" t="s">
        <v>102</v>
      </c>
      <c r="BCI33" s="468"/>
      <c r="BCJ33" s="469"/>
      <c r="BCK33" s="15" t="s">
        <v>172</v>
      </c>
      <c r="BCL33" s="468" t="s">
        <v>102</v>
      </c>
      <c r="BCM33" s="468"/>
      <c r="BCN33" s="469"/>
      <c r="BCO33" s="15" t="s">
        <v>172</v>
      </c>
      <c r="BCP33" s="468" t="s">
        <v>102</v>
      </c>
      <c r="BCQ33" s="468"/>
      <c r="BCR33" s="469"/>
      <c r="BCS33" s="15" t="s">
        <v>172</v>
      </c>
      <c r="BCT33" s="468" t="s">
        <v>102</v>
      </c>
      <c r="BCU33" s="468"/>
      <c r="BCV33" s="469"/>
      <c r="BCW33" s="15" t="s">
        <v>172</v>
      </c>
      <c r="BCX33" s="468" t="s">
        <v>102</v>
      </c>
      <c r="BCY33" s="468"/>
      <c r="BCZ33" s="469"/>
      <c r="BDA33" s="15" t="s">
        <v>172</v>
      </c>
      <c r="BDB33" s="468" t="s">
        <v>102</v>
      </c>
      <c r="BDC33" s="468"/>
      <c r="BDD33" s="469"/>
      <c r="BDE33" s="15" t="s">
        <v>172</v>
      </c>
      <c r="BDF33" s="468" t="s">
        <v>102</v>
      </c>
      <c r="BDG33" s="468"/>
      <c r="BDH33" s="469"/>
      <c r="BDI33" s="15" t="s">
        <v>172</v>
      </c>
      <c r="BDJ33" s="468" t="s">
        <v>102</v>
      </c>
      <c r="BDK33" s="468"/>
      <c r="BDL33" s="469"/>
      <c r="BDM33" s="15" t="s">
        <v>172</v>
      </c>
      <c r="BDN33" s="468" t="s">
        <v>102</v>
      </c>
      <c r="BDO33" s="468"/>
      <c r="BDP33" s="469"/>
      <c r="BDQ33" s="15" t="s">
        <v>172</v>
      </c>
      <c r="BDR33" s="468" t="s">
        <v>102</v>
      </c>
      <c r="BDS33" s="468"/>
      <c r="BDT33" s="469"/>
      <c r="BDU33" s="15" t="s">
        <v>172</v>
      </c>
      <c r="BDV33" s="468" t="s">
        <v>102</v>
      </c>
      <c r="BDW33" s="468"/>
      <c r="BDX33" s="469"/>
      <c r="BDY33" s="15" t="s">
        <v>172</v>
      </c>
      <c r="BDZ33" s="468" t="s">
        <v>102</v>
      </c>
      <c r="BEA33" s="468"/>
      <c r="BEB33" s="469"/>
      <c r="BEC33" s="15" t="s">
        <v>172</v>
      </c>
      <c r="BED33" s="468" t="s">
        <v>102</v>
      </c>
      <c r="BEE33" s="468"/>
      <c r="BEF33" s="469"/>
      <c r="BEG33" s="15" t="s">
        <v>172</v>
      </c>
      <c r="BEH33" s="468" t="s">
        <v>102</v>
      </c>
      <c r="BEI33" s="468"/>
      <c r="BEJ33" s="469"/>
      <c r="BEK33" s="15" t="s">
        <v>172</v>
      </c>
      <c r="BEL33" s="468" t="s">
        <v>102</v>
      </c>
      <c r="BEM33" s="468"/>
      <c r="BEN33" s="469"/>
      <c r="BEO33" s="15" t="s">
        <v>172</v>
      </c>
      <c r="BEP33" s="468" t="s">
        <v>102</v>
      </c>
      <c r="BEQ33" s="468"/>
      <c r="BER33" s="469"/>
      <c r="BES33" s="15" t="s">
        <v>172</v>
      </c>
      <c r="BET33" s="468" t="s">
        <v>102</v>
      </c>
      <c r="BEU33" s="468"/>
      <c r="BEV33" s="469"/>
      <c r="BEW33" s="15" t="s">
        <v>172</v>
      </c>
      <c r="BEX33" s="468" t="s">
        <v>102</v>
      </c>
      <c r="BEY33" s="468"/>
      <c r="BEZ33" s="469"/>
      <c r="BFA33" s="15" t="s">
        <v>172</v>
      </c>
      <c r="BFB33" s="468" t="s">
        <v>102</v>
      </c>
      <c r="BFC33" s="468"/>
      <c r="BFD33" s="469"/>
      <c r="BFE33" s="15" t="s">
        <v>172</v>
      </c>
      <c r="BFF33" s="468" t="s">
        <v>102</v>
      </c>
      <c r="BFG33" s="468"/>
      <c r="BFH33" s="469"/>
      <c r="BFI33" s="15" t="s">
        <v>172</v>
      </c>
      <c r="BFJ33" s="468" t="s">
        <v>102</v>
      </c>
      <c r="BFK33" s="468"/>
      <c r="BFL33" s="469"/>
      <c r="BFM33" s="15" t="s">
        <v>172</v>
      </c>
      <c r="BFN33" s="468" t="s">
        <v>102</v>
      </c>
      <c r="BFO33" s="468"/>
      <c r="BFP33" s="469"/>
      <c r="BFQ33" s="15" t="s">
        <v>172</v>
      </c>
      <c r="BFR33" s="468" t="s">
        <v>102</v>
      </c>
      <c r="BFS33" s="468"/>
      <c r="BFT33" s="469"/>
      <c r="BFU33" s="15" t="s">
        <v>172</v>
      </c>
      <c r="BFV33" s="468" t="s">
        <v>102</v>
      </c>
      <c r="BFW33" s="468"/>
      <c r="BFX33" s="469"/>
      <c r="BFY33" s="15" t="s">
        <v>172</v>
      </c>
      <c r="BFZ33" s="468" t="s">
        <v>102</v>
      </c>
      <c r="BGA33" s="468"/>
      <c r="BGB33" s="469"/>
      <c r="BGC33" s="15" t="s">
        <v>172</v>
      </c>
      <c r="BGD33" s="468" t="s">
        <v>102</v>
      </c>
      <c r="BGE33" s="468"/>
      <c r="BGF33" s="469"/>
      <c r="BGG33" s="15" t="s">
        <v>172</v>
      </c>
      <c r="BGH33" s="468" t="s">
        <v>102</v>
      </c>
      <c r="BGI33" s="468"/>
      <c r="BGJ33" s="469"/>
      <c r="BGK33" s="15" t="s">
        <v>172</v>
      </c>
      <c r="BGL33" s="468" t="s">
        <v>102</v>
      </c>
      <c r="BGM33" s="468"/>
      <c r="BGN33" s="469"/>
      <c r="BGO33" s="15" t="s">
        <v>172</v>
      </c>
      <c r="BGP33" s="468" t="s">
        <v>102</v>
      </c>
      <c r="BGQ33" s="468"/>
      <c r="BGR33" s="469"/>
      <c r="BGS33" s="15" t="s">
        <v>172</v>
      </c>
      <c r="BGT33" s="468" t="s">
        <v>102</v>
      </c>
      <c r="BGU33" s="468"/>
      <c r="BGV33" s="469"/>
      <c r="BGW33" s="15" t="s">
        <v>172</v>
      </c>
      <c r="BGX33" s="468" t="s">
        <v>102</v>
      </c>
      <c r="BGY33" s="468"/>
      <c r="BGZ33" s="469"/>
      <c r="BHA33" s="15" t="s">
        <v>172</v>
      </c>
      <c r="BHB33" s="468" t="s">
        <v>102</v>
      </c>
      <c r="BHC33" s="468"/>
      <c r="BHD33" s="469"/>
      <c r="BHE33" s="15" t="s">
        <v>172</v>
      </c>
      <c r="BHF33" s="468" t="s">
        <v>102</v>
      </c>
      <c r="BHG33" s="468"/>
      <c r="BHH33" s="469"/>
      <c r="BHI33" s="15" t="s">
        <v>172</v>
      </c>
      <c r="BHJ33" s="468" t="s">
        <v>102</v>
      </c>
      <c r="BHK33" s="468"/>
      <c r="BHL33" s="469"/>
      <c r="BHM33" s="15" t="s">
        <v>172</v>
      </c>
      <c r="BHN33" s="468" t="s">
        <v>102</v>
      </c>
      <c r="BHO33" s="468"/>
      <c r="BHP33" s="469"/>
      <c r="BHQ33" s="15" t="s">
        <v>172</v>
      </c>
      <c r="BHR33" s="468" t="s">
        <v>102</v>
      </c>
      <c r="BHS33" s="468"/>
      <c r="BHT33" s="469"/>
      <c r="BHU33" s="15" t="s">
        <v>172</v>
      </c>
      <c r="BHV33" s="468" t="s">
        <v>102</v>
      </c>
      <c r="BHW33" s="468"/>
      <c r="BHX33" s="469"/>
      <c r="BHY33" s="15" t="s">
        <v>172</v>
      </c>
      <c r="BHZ33" s="468" t="s">
        <v>102</v>
      </c>
      <c r="BIA33" s="468"/>
      <c r="BIB33" s="469"/>
      <c r="BIC33" s="15" t="s">
        <v>172</v>
      </c>
      <c r="BID33" s="468" t="s">
        <v>102</v>
      </c>
      <c r="BIE33" s="468"/>
      <c r="BIF33" s="469"/>
      <c r="BIG33" s="15" t="s">
        <v>172</v>
      </c>
      <c r="BIH33" s="468" t="s">
        <v>102</v>
      </c>
      <c r="BII33" s="468"/>
      <c r="BIJ33" s="469"/>
      <c r="BIK33" s="15" t="s">
        <v>172</v>
      </c>
      <c r="BIL33" s="468" t="s">
        <v>102</v>
      </c>
      <c r="BIM33" s="468"/>
      <c r="BIN33" s="469"/>
      <c r="BIO33" s="15" t="s">
        <v>172</v>
      </c>
      <c r="BIP33" s="468" t="s">
        <v>102</v>
      </c>
      <c r="BIQ33" s="468"/>
      <c r="BIR33" s="469"/>
      <c r="BIS33" s="15" t="s">
        <v>172</v>
      </c>
      <c r="BIT33" s="468" t="s">
        <v>102</v>
      </c>
      <c r="BIU33" s="468"/>
      <c r="BIV33" s="469"/>
      <c r="BIW33" s="15" t="s">
        <v>172</v>
      </c>
      <c r="BIX33" s="468" t="s">
        <v>102</v>
      </c>
      <c r="BIY33" s="468"/>
      <c r="BIZ33" s="469"/>
      <c r="BJA33" s="15" t="s">
        <v>172</v>
      </c>
      <c r="BJB33" s="468" t="s">
        <v>102</v>
      </c>
      <c r="BJC33" s="468"/>
      <c r="BJD33" s="469"/>
      <c r="BJE33" s="15" t="s">
        <v>172</v>
      </c>
      <c r="BJF33" s="468" t="s">
        <v>102</v>
      </c>
      <c r="BJG33" s="468"/>
      <c r="BJH33" s="469"/>
      <c r="BJI33" s="15" t="s">
        <v>172</v>
      </c>
      <c r="BJJ33" s="468" t="s">
        <v>102</v>
      </c>
      <c r="BJK33" s="468"/>
      <c r="BJL33" s="469"/>
      <c r="BJM33" s="15" t="s">
        <v>172</v>
      </c>
      <c r="BJN33" s="468" t="s">
        <v>102</v>
      </c>
      <c r="BJO33" s="468"/>
      <c r="BJP33" s="469"/>
      <c r="BJQ33" s="15" t="s">
        <v>172</v>
      </c>
      <c r="BJR33" s="468" t="s">
        <v>102</v>
      </c>
      <c r="BJS33" s="468"/>
      <c r="BJT33" s="469"/>
      <c r="BJU33" s="15" t="s">
        <v>172</v>
      </c>
      <c r="BJV33" s="468" t="s">
        <v>102</v>
      </c>
      <c r="BJW33" s="468"/>
      <c r="BJX33" s="469"/>
      <c r="BJY33" s="15" t="s">
        <v>172</v>
      </c>
      <c r="BJZ33" s="468" t="s">
        <v>102</v>
      </c>
      <c r="BKA33" s="468"/>
      <c r="BKB33" s="469"/>
      <c r="BKC33" s="15" t="s">
        <v>172</v>
      </c>
      <c r="BKD33" s="468" t="s">
        <v>102</v>
      </c>
      <c r="BKE33" s="468"/>
      <c r="BKF33" s="469"/>
      <c r="BKG33" s="15" t="s">
        <v>172</v>
      </c>
      <c r="BKH33" s="468" t="s">
        <v>102</v>
      </c>
      <c r="BKI33" s="468"/>
      <c r="BKJ33" s="469"/>
      <c r="BKK33" s="15" t="s">
        <v>172</v>
      </c>
      <c r="BKL33" s="468" t="s">
        <v>102</v>
      </c>
      <c r="BKM33" s="468"/>
      <c r="BKN33" s="469"/>
      <c r="BKO33" s="15" t="s">
        <v>172</v>
      </c>
      <c r="BKP33" s="468" t="s">
        <v>102</v>
      </c>
      <c r="BKQ33" s="468"/>
      <c r="BKR33" s="469"/>
      <c r="BKS33" s="15" t="s">
        <v>172</v>
      </c>
      <c r="BKT33" s="468" t="s">
        <v>102</v>
      </c>
      <c r="BKU33" s="468"/>
      <c r="BKV33" s="469"/>
      <c r="BKW33" s="15" t="s">
        <v>172</v>
      </c>
      <c r="BKX33" s="468" t="s">
        <v>102</v>
      </c>
      <c r="BKY33" s="468"/>
      <c r="BKZ33" s="469"/>
      <c r="BLA33" s="15" t="s">
        <v>172</v>
      </c>
      <c r="BLB33" s="468" t="s">
        <v>102</v>
      </c>
      <c r="BLC33" s="468"/>
      <c r="BLD33" s="469"/>
      <c r="BLE33" s="15" t="s">
        <v>172</v>
      </c>
      <c r="BLF33" s="468" t="s">
        <v>102</v>
      </c>
      <c r="BLG33" s="468"/>
      <c r="BLH33" s="469"/>
      <c r="BLI33" s="15" t="s">
        <v>172</v>
      </c>
      <c r="BLJ33" s="468" t="s">
        <v>102</v>
      </c>
      <c r="BLK33" s="468"/>
      <c r="BLL33" s="469"/>
      <c r="BLM33" s="15" t="s">
        <v>172</v>
      </c>
      <c r="BLN33" s="468" t="s">
        <v>102</v>
      </c>
      <c r="BLO33" s="468"/>
      <c r="BLP33" s="469"/>
      <c r="BLQ33" s="15" t="s">
        <v>172</v>
      </c>
      <c r="BLR33" s="468" t="s">
        <v>102</v>
      </c>
      <c r="BLS33" s="468"/>
      <c r="BLT33" s="469"/>
      <c r="BLU33" s="15" t="s">
        <v>172</v>
      </c>
      <c r="BLV33" s="468" t="s">
        <v>102</v>
      </c>
      <c r="BLW33" s="468"/>
      <c r="BLX33" s="469"/>
      <c r="BLY33" s="15" t="s">
        <v>172</v>
      </c>
      <c r="BLZ33" s="468" t="s">
        <v>102</v>
      </c>
      <c r="BMA33" s="468"/>
      <c r="BMB33" s="469"/>
      <c r="BMC33" s="15" t="s">
        <v>172</v>
      </c>
      <c r="BMD33" s="468" t="s">
        <v>102</v>
      </c>
      <c r="BME33" s="468"/>
      <c r="BMF33" s="469"/>
      <c r="BMG33" s="15" t="s">
        <v>172</v>
      </c>
      <c r="BMH33" s="468" t="s">
        <v>102</v>
      </c>
      <c r="BMI33" s="468"/>
      <c r="BMJ33" s="469"/>
      <c r="BMK33" s="15" t="s">
        <v>172</v>
      </c>
      <c r="BML33" s="468" t="s">
        <v>102</v>
      </c>
      <c r="BMM33" s="468"/>
      <c r="BMN33" s="469"/>
      <c r="BMO33" s="15" t="s">
        <v>172</v>
      </c>
      <c r="BMP33" s="468" t="s">
        <v>102</v>
      </c>
      <c r="BMQ33" s="468"/>
      <c r="BMR33" s="469"/>
      <c r="BMS33" s="15" t="s">
        <v>172</v>
      </c>
      <c r="BMT33" s="468" t="s">
        <v>102</v>
      </c>
      <c r="BMU33" s="468"/>
      <c r="BMV33" s="469"/>
      <c r="BMW33" s="15" t="s">
        <v>172</v>
      </c>
      <c r="BMX33" s="468" t="s">
        <v>102</v>
      </c>
      <c r="BMY33" s="468"/>
      <c r="BMZ33" s="469"/>
      <c r="BNA33" s="15" t="s">
        <v>172</v>
      </c>
      <c r="BNB33" s="468" t="s">
        <v>102</v>
      </c>
      <c r="BNC33" s="468"/>
      <c r="BND33" s="469"/>
      <c r="BNE33" s="15" t="s">
        <v>172</v>
      </c>
      <c r="BNF33" s="468" t="s">
        <v>102</v>
      </c>
      <c r="BNG33" s="468"/>
      <c r="BNH33" s="469"/>
      <c r="BNI33" s="15" t="s">
        <v>172</v>
      </c>
      <c r="BNJ33" s="468" t="s">
        <v>102</v>
      </c>
      <c r="BNK33" s="468"/>
      <c r="BNL33" s="469"/>
      <c r="BNM33" s="15" t="s">
        <v>172</v>
      </c>
      <c r="BNN33" s="468" t="s">
        <v>102</v>
      </c>
      <c r="BNO33" s="468"/>
      <c r="BNP33" s="469"/>
      <c r="BNQ33" s="15" t="s">
        <v>172</v>
      </c>
      <c r="BNR33" s="468" t="s">
        <v>102</v>
      </c>
      <c r="BNS33" s="468"/>
      <c r="BNT33" s="469"/>
      <c r="BNU33" s="15" t="s">
        <v>172</v>
      </c>
      <c r="BNV33" s="468" t="s">
        <v>102</v>
      </c>
      <c r="BNW33" s="468"/>
      <c r="BNX33" s="469"/>
      <c r="BNY33" s="15" t="s">
        <v>172</v>
      </c>
      <c r="BNZ33" s="468" t="s">
        <v>102</v>
      </c>
      <c r="BOA33" s="468"/>
      <c r="BOB33" s="469"/>
      <c r="BOC33" s="15" t="s">
        <v>172</v>
      </c>
      <c r="BOD33" s="468" t="s">
        <v>102</v>
      </c>
      <c r="BOE33" s="468"/>
      <c r="BOF33" s="469"/>
      <c r="BOG33" s="15" t="s">
        <v>172</v>
      </c>
      <c r="BOH33" s="468" t="s">
        <v>102</v>
      </c>
      <c r="BOI33" s="468"/>
      <c r="BOJ33" s="469"/>
      <c r="BOK33" s="15" t="s">
        <v>172</v>
      </c>
      <c r="BOL33" s="468" t="s">
        <v>102</v>
      </c>
      <c r="BOM33" s="468"/>
      <c r="BON33" s="469"/>
      <c r="BOO33" s="15" t="s">
        <v>172</v>
      </c>
      <c r="BOP33" s="468" t="s">
        <v>102</v>
      </c>
      <c r="BOQ33" s="468"/>
      <c r="BOR33" s="469"/>
      <c r="BOS33" s="15" t="s">
        <v>172</v>
      </c>
      <c r="BOT33" s="468" t="s">
        <v>102</v>
      </c>
      <c r="BOU33" s="468"/>
      <c r="BOV33" s="469"/>
      <c r="BOW33" s="15" t="s">
        <v>172</v>
      </c>
      <c r="BOX33" s="468" t="s">
        <v>102</v>
      </c>
      <c r="BOY33" s="468"/>
      <c r="BOZ33" s="469"/>
      <c r="BPA33" s="15" t="s">
        <v>172</v>
      </c>
      <c r="BPB33" s="468" t="s">
        <v>102</v>
      </c>
      <c r="BPC33" s="468"/>
      <c r="BPD33" s="469"/>
      <c r="BPE33" s="15" t="s">
        <v>172</v>
      </c>
      <c r="BPF33" s="468" t="s">
        <v>102</v>
      </c>
      <c r="BPG33" s="468"/>
      <c r="BPH33" s="469"/>
      <c r="BPI33" s="15" t="s">
        <v>172</v>
      </c>
      <c r="BPJ33" s="468" t="s">
        <v>102</v>
      </c>
      <c r="BPK33" s="468"/>
      <c r="BPL33" s="469"/>
      <c r="BPM33" s="15" t="s">
        <v>172</v>
      </c>
      <c r="BPN33" s="468" t="s">
        <v>102</v>
      </c>
      <c r="BPO33" s="468"/>
      <c r="BPP33" s="469"/>
      <c r="BPQ33" s="15" t="s">
        <v>172</v>
      </c>
      <c r="BPR33" s="468" t="s">
        <v>102</v>
      </c>
      <c r="BPS33" s="468"/>
      <c r="BPT33" s="469"/>
      <c r="BPU33" s="15" t="s">
        <v>172</v>
      </c>
      <c r="BPV33" s="468" t="s">
        <v>102</v>
      </c>
      <c r="BPW33" s="468"/>
      <c r="BPX33" s="469"/>
      <c r="BPY33" s="15" t="s">
        <v>172</v>
      </c>
      <c r="BPZ33" s="468" t="s">
        <v>102</v>
      </c>
      <c r="BQA33" s="468"/>
      <c r="BQB33" s="469"/>
      <c r="BQC33" s="15" t="s">
        <v>172</v>
      </c>
      <c r="BQD33" s="468" t="s">
        <v>102</v>
      </c>
      <c r="BQE33" s="468"/>
      <c r="BQF33" s="469"/>
      <c r="BQG33" s="15" t="s">
        <v>172</v>
      </c>
      <c r="BQH33" s="468" t="s">
        <v>102</v>
      </c>
      <c r="BQI33" s="468"/>
      <c r="BQJ33" s="469"/>
      <c r="BQK33" s="15" t="s">
        <v>172</v>
      </c>
      <c r="BQL33" s="468" t="s">
        <v>102</v>
      </c>
      <c r="BQM33" s="468"/>
      <c r="BQN33" s="469"/>
      <c r="BQO33" s="15" t="s">
        <v>172</v>
      </c>
      <c r="BQP33" s="468" t="s">
        <v>102</v>
      </c>
      <c r="BQQ33" s="468"/>
      <c r="BQR33" s="469"/>
      <c r="BQS33" s="15" t="s">
        <v>172</v>
      </c>
      <c r="BQT33" s="468" t="s">
        <v>102</v>
      </c>
      <c r="BQU33" s="468"/>
      <c r="BQV33" s="469"/>
      <c r="BQW33" s="15" t="s">
        <v>172</v>
      </c>
      <c r="BQX33" s="468" t="s">
        <v>102</v>
      </c>
      <c r="BQY33" s="468"/>
      <c r="BQZ33" s="469"/>
      <c r="BRA33" s="15" t="s">
        <v>172</v>
      </c>
      <c r="BRB33" s="468" t="s">
        <v>102</v>
      </c>
      <c r="BRC33" s="468"/>
      <c r="BRD33" s="469"/>
      <c r="BRE33" s="15" t="s">
        <v>172</v>
      </c>
      <c r="BRF33" s="468" t="s">
        <v>102</v>
      </c>
      <c r="BRG33" s="468"/>
      <c r="BRH33" s="469"/>
      <c r="BRI33" s="15" t="s">
        <v>172</v>
      </c>
      <c r="BRJ33" s="468" t="s">
        <v>102</v>
      </c>
      <c r="BRK33" s="468"/>
      <c r="BRL33" s="469"/>
      <c r="BRM33" s="15" t="s">
        <v>172</v>
      </c>
      <c r="BRN33" s="468" t="s">
        <v>102</v>
      </c>
      <c r="BRO33" s="468"/>
      <c r="BRP33" s="469"/>
      <c r="BRQ33" s="15" t="s">
        <v>172</v>
      </c>
      <c r="BRR33" s="468" t="s">
        <v>102</v>
      </c>
      <c r="BRS33" s="468"/>
      <c r="BRT33" s="469"/>
      <c r="BRU33" s="15" t="s">
        <v>172</v>
      </c>
      <c r="BRV33" s="468" t="s">
        <v>102</v>
      </c>
      <c r="BRW33" s="468"/>
      <c r="BRX33" s="469"/>
      <c r="BRY33" s="15" t="s">
        <v>172</v>
      </c>
      <c r="BRZ33" s="468" t="s">
        <v>102</v>
      </c>
      <c r="BSA33" s="468"/>
      <c r="BSB33" s="469"/>
      <c r="BSC33" s="15" t="s">
        <v>172</v>
      </c>
      <c r="BSD33" s="468" t="s">
        <v>102</v>
      </c>
      <c r="BSE33" s="468"/>
      <c r="BSF33" s="469"/>
      <c r="BSG33" s="15" t="s">
        <v>172</v>
      </c>
      <c r="BSH33" s="468" t="s">
        <v>102</v>
      </c>
      <c r="BSI33" s="468"/>
      <c r="BSJ33" s="469"/>
      <c r="BSK33" s="15" t="s">
        <v>172</v>
      </c>
      <c r="BSL33" s="468" t="s">
        <v>102</v>
      </c>
      <c r="BSM33" s="468"/>
      <c r="BSN33" s="469"/>
      <c r="BSO33" s="15" t="s">
        <v>172</v>
      </c>
      <c r="BSP33" s="468" t="s">
        <v>102</v>
      </c>
      <c r="BSQ33" s="468"/>
      <c r="BSR33" s="469"/>
      <c r="BSS33" s="15" t="s">
        <v>172</v>
      </c>
      <c r="BST33" s="468" t="s">
        <v>102</v>
      </c>
      <c r="BSU33" s="468"/>
      <c r="BSV33" s="469"/>
      <c r="BSW33" s="15" t="s">
        <v>172</v>
      </c>
      <c r="BSX33" s="468" t="s">
        <v>102</v>
      </c>
      <c r="BSY33" s="468"/>
      <c r="BSZ33" s="469"/>
      <c r="BTA33" s="15" t="s">
        <v>172</v>
      </c>
      <c r="BTB33" s="468" t="s">
        <v>102</v>
      </c>
      <c r="BTC33" s="468"/>
      <c r="BTD33" s="469"/>
      <c r="BTE33" s="15" t="s">
        <v>172</v>
      </c>
      <c r="BTF33" s="468" t="s">
        <v>102</v>
      </c>
      <c r="BTG33" s="468"/>
      <c r="BTH33" s="469"/>
      <c r="BTI33" s="15" t="s">
        <v>172</v>
      </c>
      <c r="BTJ33" s="468" t="s">
        <v>102</v>
      </c>
      <c r="BTK33" s="468"/>
      <c r="BTL33" s="469"/>
      <c r="BTM33" s="15" t="s">
        <v>172</v>
      </c>
      <c r="BTN33" s="468" t="s">
        <v>102</v>
      </c>
      <c r="BTO33" s="468"/>
      <c r="BTP33" s="469"/>
      <c r="BTQ33" s="15" t="s">
        <v>172</v>
      </c>
      <c r="BTR33" s="468" t="s">
        <v>102</v>
      </c>
      <c r="BTS33" s="468"/>
      <c r="BTT33" s="469"/>
      <c r="BTU33" s="15" t="s">
        <v>172</v>
      </c>
      <c r="BTV33" s="468" t="s">
        <v>102</v>
      </c>
      <c r="BTW33" s="468"/>
      <c r="BTX33" s="469"/>
      <c r="BTY33" s="15" t="s">
        <v>172</v>
      </c>
      <c r="BTZ33" s="468" t="s">
        <v>102</v>
      </c>
      <c r="BUA33" s="468"/>
      <c r="BUB33" s="469"/>
      <c r="BUC33" s="15" t="s">
        <v>172</v>
      </c>
      <c r="BUD33" s="468" t="s">
        <v>102</v>
      </c>
      <c r="BUE33" s="468"/>
      <c r="BUF33" s="469"/>
      <c r="BUG33" s="15" t="s">
        <v>172</v>
      </c>
      <c r="BUH33" s="468" t="s">
        <v>102</v>
      </c>
      <c r="BUI33" s="468"/>
      <c r="BUJ33" s="469"/>
      <c r="BUK33" s="15" t="s">
        <v>172</v>
      </c>
      <c r="BUL33" s="468" t="s">
        <v>102</v>
      </c>
      <c r="BUM33" s="468"/>
      <c r="BUN33" s="469"/>
      <c r="BUO33" s="15" t="s">
        <v>172</v>
      </c>
      <c r="BUP33" s="468" t="s">
        <v>102</v>
      </c>
      <c r="BUQ33" s="468"/>
      <c r="BUR33" s="469"/>
      <c r="BUS33" s="15" t="s">
        <v>172</v>
      </c>
      <c r="BUT33" s="468" t="s">
        <v>102</v>
      </c>
      <c r="BUU33" s="468"/>
      <c r="BUV33" s="469"/>
      <c r="BUW33" s="15" t="s">
        <v>172</v>
      </c>
      <c r="BUX33" s="468" t="s">
        <v>102</v>
      </c>
      <c r="BUY33" s="468"/>
      <c r="BUZ33" s="469"/>
      <c r="BVA33" s="15" t="s">
        <v>172</v>
      </c>
      <c r="BVB33" s="468" t="s">
        <v>102</v>
      </c>
      <c r="BVC33" s="468"/>
      <c r="BVD33" s="469"/>
      <c r="BVE33" s="15" t="s">
        <v>172</v>
      </c>
      <c r="BVF33" s="468" t="s">
        <v>102</v>
      </c>
      <c r="BVG33" s="468"/>
      <c r="BVH33" s="469"/>
      <c r="BVI33" s="15" t="s">
        <v>172</v>
      </c>
      <c r="BVJ33" s="468" t="s">
        <v>102</v>
      </c>
      <c r="BVK33" s="468"/>
      <c r="BVL33" s="469"/>
      <c r="BVM33" s="15" t="s">
        <v>172</v>
      </c>
      <c r="BVN33" s="468" t="s">
        <v>102</v>
      </c>
      <c r="BVO33" s="468"/>
      <c r="BVP33" s="469"/>
      <c r="BVQ33" s="15" t="s">
        <v>172</v>
      </c>
      <c r="BVR33" s="468" t="s">
        <v>102</v>
      </c>
      <c r="BVS33" s="468"/>
      <c r="BVT33" s="469"/>
      <c r="BVU33" s="15" t="s">
        <v>172</v>
      </c>
      <c r="BVV33" s="468" t="s">
        <v>102</v>
      </c>
      <c r="BVW33" s="468"/>
      <c r="BVX33" s="469"/>
      <c r="BVY33" s="15" t="s">
        <v>172</v>
      </c>
      <c r="BVZ33" s="468" t="s">
        <v>102</v>
      </c>
      <c r="BWA33" s="468"/>
      <c r="BWB33" s="469"/>
      <c r="BWC33" s="15" t="s">
        <v>172</v>
      </c>
      <c r="BWD33" s="468" t="s">
        <v>102</v>
      </c>
      <c r="BWE33" s="468"/>
      <c r="BWF33" s="469"/>
      <c r="BWG33" s="15" t="s">
        <v>172</v>
      </c>
      <c r="BWH33" s="468" t="s">
        <v>102</v>
      </c>
      <c r="BWI33" s="468"/>
      <c r="BWJ33" s="469"/>
      <c r="BWK33" s="15" t="s">
        <v>172</v>
      </c>
      <c r="BWL33" s="468" t="s">
        <v>102</v>
      </c>
      <c r="BWM33" s="468"/>
      <c r="BWN33" s="469"/>
      <c r="BWO33" s="15" t="s">
        <v>172</v>
      </c>
      <c r="BWP33" s="468" t="s">
        <v>102</v>
      </c>
      <c r="BWQ33" s="468"/>
      <c r="BWR33" s="469"/>
      <c r="BWS33" s="15" t="s">
        <v>172</v>
      </c>
      <c r="BWT33" s="468" t="s">
        <v>102</v>
      </c>
      <c r="BWU33" s="468"/>
      <c r="BWV33" s="469"/>
      <c r="BWW33" s="15" t="s">
        <v>172</v>
      </c>
      <c r="BWX33" s="468" t="s">
        <v>102</v>
      </c>
      <c r="BWY33" s="468"/>
      <c r="BWZ33" s="469"/>
      <c r="BXA33" s="15" t="s">
        <v>172</v>
      </c>
      <c r="BXB33" s="468" t="s">
        <v>102</v>
      </c>
      <c r="BXC33" s="468"/>
      <c r="BXD33" s="469"/>
      <c r="BXE33" s="15" t="s">
        <v>172</v>
      </c>
      <c r="BXF33" s="468" t="s">
        <v>102</v>
      </c>
      <c r="BXG33" s="468"/>
      <c r="BXH33" s="469"/>
      <c r="BXI33" s="15" t="s">
        <v>172</v>
      </c>
      <c r="BXJ33" s="468" t="s">
        <v>102</v>
      </c>
      <c r="BXK33" s="468"/>
      <c r="BXL33" s="469"/>
      <c r="BXM33" s="15" t="s">
        <v>172</v>
      </c>
      <c r="BXN33" s="468" t="s">
        <v>102</v>
      </c>
      <c r="BXO33" s="468"/>
      <c r="BXP33" s="469"/>
      <c r="BXQ33" s="15" t="s">
        <v>172</v>
      </c>
      <c r="BXR33" s="468" t="s">
        <v>102</v>
      </c>
      <c r="BXS33" s="468"/>
      <c r="BXT33" s="469"/>
      <c r="BXU33" s="15" t="s">
        <v>172</v>
      </c>
      <c r="BXV33" s="468" t="s">
        <v>102</v>
      </c>
      <c r="BXW33" s="468"/>
      <c r="BXX33" s="469"/>
      <c r="BXY33" s="15" t="s">
        <v>172</v>
      </c>
      <c r="BXZ33" s="468" t="s">
        <v>102</v>
      </c>
      <c r="BYA33" s="468"/>
      <c r="BYB33" s="469"/>
      <c r="BYC33" s="15" t="s">
        <v>172</v>
      </c>
      <c r="BYD33" s="468" t="s">
        <v>102</v>
      </c>
      <c r="BYE33" s="468"/>
      <c r="BYF33" s="469"/>
      <c r="BYG33" s="15" t="s">
        <v>172</v>
      </c>
      <c r="BYH33" s="468" t="s">
        <v>102</v>
      </c>
      <c r="BYI33" s="468"/>
      <c r="BYJ33" s="469"/>
      <c r="BYK33" s="15" t="s">
        <v>172</v>
      </c>
      <c r="BYL33" s="468" t="s">
        <v>102</v>
      </c>
      <c r="BYM33" s="468"/>
      <c r="BYN33" s="469"/>
      <c r="BYO33" s="15" t="s">
        <v>172</v>
      </c>
      <c r="BYP33" s="468" t="s">
        <v>102</v>
      </c>
      <c r="BYQ33" s="468"/>
      <c r="BYR33" s="469"/>
      <c r="BYS33" s="15" t="s">
        <v>172</v>
      </c>
      <c r="BYT33" s="468" t="s">
        <v>102</v>
      </c>
      <c r="BYU33" s="468"/>
      <c r="BYV33" s="469"/>
      <c r="BYW33" s="15" t="s">
        <v>172</v>
      </c>
      <c r="BYX33" s="468" t="s">
        <v>102</v>
      </c>
      <c r="BYY33" s="468"/>
      <c r="BYZ33" s="469"/>
      <c r="BZA33" s="15" t="s">
        <v>172</v>
      </c>
      <c r="BZB33" s="468" t="s">
        <v>102</v>
      </c>
      <c r="BZC33" s="468"/>
      <c r="BZD33" s="469"/>
      <c r="BZE33" s="15" t="s">
        <v>172</v>
      </c>
      <c r="BZF33" s="468" t="s">
        <v>102</v>
      </c>
      <c r="BZG33" s="468"/>
      <c r="BZH33" s="469"/>
      <c r="BZI33" s="15" t="s">
        <v>172</v>
      </c>
      <c r="BZJ33" s="468" t="s">
        <v>102</v>
      </c>
      <c r="BZK33" s="468"/>
      <c r="BZL33" s="469"/>
      <c r="BZM33" s="15" t="s">
        <v>172</v>
      </c>
      <c r="BZN33" s="468" t="s">
        <v>102</v>
      </c>
      <c r="BZO33" s="468"/>
      <c r="BZP33" s="469"/>
      <c r="BZQ33" s="15" t="s">
        <v>172</v>
      </c>
      <c r="BZR33" s="468" t="s">
        <v>102</v>
      </c>
      <c r="BZS33" s="468"/>
      <c r="BZT33" s="469"/>
      <c r="BZU33" s="15" t="s">
        <v>172</v>
      </c>
      <c r="BZV33" s="468" t="s">
        <v>102</v>
      </c>
      <c r="BZW33" s="468"/>
      <c r="BZX33" s="469"/>
      <c r="BZY33" s="15" t="s">
        <v>172</v>
      </c>
      <c r="BZZ33" s="468" t="s">
        <v>102</v>
      </c>
      <c r="CAA33" s="468"/>
      <c r="CAB33" s="469"/>
      <c r="CAC33" s="15" t="s">
        <v>172</v>
      </c>
      <c r="CAD33" s="468" t="s">
        <v>102</v>
      </c>
      <c r="CAE33" s="468"/>
      <c r="CAF33" s="469"/>
      <c r="CAG33" s="15" t="s">
        <v>172</v>
      </c>
      <c r="CAH33" s="468" t="s">
        <v>102</v>
      </c>
      <c r="CAI33" s="468"/>
      <c r="CAJ33" s="469"/>
      <c r="CAK33" s="15" t="s">
        <v>172</v>
      </c>
      <c r="CAL33" s="468" t="s">
        <v>102</v>
      </c>
      <c r="CAM33" s="468"/>
      <c r="CAN33" s="469"/>
      <c r="CAO33" s="15" t="s">
        <v>172</v>
      </c>
      <c r="CAP33" s="468" t="s">
        <v>102</v>
      </c>
      <c r="CAQ33" s="468"/>
      <c r="CAR33" s="469"/>
      <c r="CAS33" s="15" t="s">
        <v>172</v>
      </c>
      <c r="CAT33" s="468" t="s">
        <v>102</v>
      </c>
      <c r="CAU33" s="468"/>
      <c r="CAV33" s="469"/>
      <c r="CAW33" s="15" t="s">
        <v>172</v>
      </c>
      <c r="CAX33" s="468" t="s">
        <v>102</v>
      </c>
      <c r="CAY33" s="468"/>
      <c r="CAZ33" s="469"/>
      <c r="CBA33" s="15" t="s">
        <v>172</v>
      </c>
      <c r="CBB33" s="468" t="s">
        <v>102</v>
      </c>
      <c r="CBC33" s="468"/>
      <c r="CBD33" s="469"/>
      <c r="CBE33" s="15" t="s">
        <v>172</v>
      </c>
      <c r="CBF33" s="468" t="s">
        <v>102</v>
      </c>
      <c r="CBG33" s="468"/>
      <c r="CBH33" s="469"/>
      <c r="CBI33" s="15" t="s">
        <v>172</v>
      </c>
      <c r="CBJ33" s="468" t="s">
        <v>102</v>
      </c>
      <c r="CBK33" s="468"/>
      <c r="CBL33" s="469"/>
      <c r="CBM33" s="15" t="s">
        <v>172</v>
      </c>
      <c r="CBN33" s="468" t="s">
        <v>102</v>
      </c>
      <c r="CBO33" s="468"/>
      <c r="CBP33" s="469"/>
      <c r="CBQ33" s="15" t="s">
        <v>172</v>
      </c>
      <c r="CBR33" s="468" t="s">
        <v>102</v>
      </c>
      <c r="CBS33" s="468"/>
      <c r="CBT33" s="469"/>
      <c r="CBU33" s="15" t="s">
        <v>172</v>
      </c>
      <c r="CBV33" s="468" t="s">
        <v>102</v>
      </c>
      <c r="CBW33" s="468"/>
      <c r="CBX33" s="469"/>
      <c r="CBY33" s="15" t="s">
        <v>172</v>
      </c>
      <c r="CBZ33" s="468" t="s">
        <v>102</v>
      </c>
      <c r="CCA33" s="468"/>
      <c r="CCB33" s="469"/>
      <c r="CCC33" s="15" t="s">
        <v>172</v>
      </c>
      <c r="CCD33" s="468" t="s">
        <v>102</v>
      </c>
      <c r="CCE33" s="468"/>
      <c r="CCF33" s="469"/>
      <c r="CCG33" s="15" t="s">
        <v>172</v>
      </c>
      <c r="CCH33" s="468" t="s">
        <v>102</v>
      </c>
      <c r="CCI33" s="468"/>
      <c r="CCJ33" s="469"/>
      <c r="CCK33" s="15" t="s">
        <v>172</v>
      </c>
      <c r="CCL33" s="468" t="s">
        <v>102</v>
      </c>
      <c r="CCM33" s="468"/>
      <c r="CCN33" s="469"/>
      <c r="CCO33" s="15" t="s">
        <v>172</v>
      </c>
      <c r="CCP33" s="468" t="s">
        <v>102</v>
      </c>
      <c r="CCQ33" s="468"/>
      <c r="CCR33" s="469"/>
      <c r="CCS33" s="15" t="s">
        <v>172</v>
      </c>
      <c r="CCT33" s="468" t="s">
        <v>102</v>
      </c>
      <c r="CCU33" s="468"/>
      <c r="CCV33" s="469"/>
      <c r="CCW33" s="15" t="s">
        <v>172</v>
      </c>
      <c r="CCX33" s="468" t="s">
        <v>102</v>
      </c>
      <c r="CCY33" s="468"/>
      <c r="CCZ33" s="469"/>
      <c r="CDA33" s="15" t="s">
        <v>172</v>
      </c>
      <c r="CDB33" s="468" t="s">
        <v>102</v>
      </c>
      <c r="CDC33" s="468"/>
      <c r="CDD33" s="469"/>
      <c r="CDE33" s="15" t="s">
        <v>172</v>
      </c>
      <c r="CDF33" s="468" t="s">
        <v>102</v>
      </c>
      <c r="CDG33" s="468"/>
      <c r="CDH33" s="469"/>
      <c r="CDI33" s="15" t="s">
        <v>172</v>
      </c>
      <c r="CDJ33" s="468" t="s">
        <v>102</v>
      </c>
      <c r="CDK33" s="468"/>
      <c r="CDL33" s="469"/>
      <c r="CDM33" s="15" t="s">
        <v>172</v>
      </c>
      <c r="CDN33" s="468" t="s">
        <v>102</v>
      </c>
      <c r="CDO33" s="468"/>
      <c r="CDP33" s="469"/>
      <c r="CDQ33" s="15" t="s">
        <v>172</v>
      </c>
      <c r="CDR33" s="468" t="s">
        <v>102</v>
      </c>
      <c r="CDS33" s="468"/>
      <c r="CDT33" s="469"/>
      <c r="CDU33" s="15" t="s">
        <v>172</v>
      </c>
      <c r="CDV33" s="468" t="s">
        <v>102</v>
      </c>
      <c r="CDW33" s="468"/>
      <c r="CDX33" s="469"/>
      <c r="CDY33" s="15" t="s">
        <v>172</v>
      </c>
      <c r="CDZ33" s="468" t="s">
        <v>102</v>
      </c>
      <c r="CEA33" s="468"/>
      <c r="CEB33" s="469"/>
      <c r="CEC33" s="15" t="s">
        <v>172</v>
      </c>
      <c r="CED33" s="468" t="s">
        <v>102</v>
      </c>
      <c r="CEE33" s="468"/>
      <c r="CEF33" s="469"/>
      <c r="CEG33" s="15" t="s">
        <v>172</v>
      </c>
      <c r="CEH33" s="468" t="s">
        <v>102</v>
      </c>
      <c r="CEI33" s="468"/>
      <c r="CEJ33" s="469"/>
      <c r="CEK33" s="15" t="s">
        <v>172</v>
      </c>
      <c r="CEL33" s="468" t="s">
        <v>102</v>
      </c>
      <c r="CEM33" s="468"/>
      <c r="CEN33" s="469"/>
      <c r="CEO33" s="15" t="s">
        <v>172</v>
      </c>
      <c r="CEP33" s="468" t="s">
        <v>102</v>
      </c>
      <c r="CEQ33" s="468"/>
      <c r="CER33" s="469"/>
      <c r="CES33" s="15" t="s">
        <v>172</v>
      </c>
      <c r="CET33" s="468" t="s">
        <v>102</v>
      </c>
      <c r="CEU33" s="468"/>
      <c r="CEV33" s="469"/>
      <c r="CEW33" s="15" t="s">
        <v>172</v>
      </c>
      <c r="CEX33" s="468" t="s">
        <v>102</v>
      </c>
      <c r="CEY33" s="468"/>
      <c r="CEZ33" s="469"/>
      <c r="CFA33" s="15" t="s">
        <v>172</v>
      </c>
      <c r="CFB33" s="468" t="s">
        <v>102</v>
      </c>
      <c r="CFC33" s="468"/>
      <c r="CFD33" s="469"/>
      <c r="CFE33" s="15" t="s">
        <v>172</v>
      </c>
      <c r="CFF33" s="468" t="s">
        <v>102</v>
      </c>
      <c r="CFG33" s="468"/>
      <c r="CFH33" s="469"/>
      <c r="CFI33" s="15" t="s">
        <v>172</v>
      </c>
      <c r="CFJ33" s="468" t="s">
        <v>102</v>
      </c>
      <c r="CFK33" s="468"/>
      <c r="CFL33" s="469"/>
      <c r="CFM33" s="15" t="s">
        <v>172</v>
      </c>
      <c r="CFN33" s="468" t="s">
        <v>102</v>
      </c>
      <c r="CFO33" s="468"/>
      <c r="CFP33" s="469"/>
      <c r="CFQ33" s="15" t="s">
        <v>172</v>
      </c>
      <c r="CFR33" s="468" t="s">
        <v>102</v>
      </c>
      <c r="CFS33" s="468"/>
      <c r="CFT33" s="469"/>
      <c r="CFU33" s="15" t="s">
        <v>172</v>
      </c>
      <c r="CFV33" s="468" t="s">
        <v>102</v>
      </c>
      <c r="CFW33" s="468"/>
      <c r="CFX33" s="469"/>
      <c r="CFY33" s="15" t="s">
        <v>172</v>
      </c>
      <c r="CFZ33" s="468" t="s">
        <v>102</v>
      </c>
      <c r="CGA33" s="468"/>
      <c r="CGB33" s="469"/>
      <c r="CGC33" s="15" t="s">
        <v>172</v>
      </c>
      <c r="CGD33" s="468" t="s">
        <v>102</v>
      </c>
      <c r="CGE33" s="468"/>
      <c r="CGF33" s="469"/>
      <c r="CGG33" s="15" t="s">
        <v>172</v>
      </c>
      <c r="CGH33" s="468" t="s">
        <v>102</v>
      </c>
      <c r="CGI33" s="468"/>
      <c r="CGJ33" s="469"/>
      <c r="CGK33" s="15" t="s">
        <v>172</v>
      </c>
      <c r="CGL33" s="468" t="s">
        <v>102</v>
      </c>
      <c r="CGM33" s="468"/>
      <c r="CGN33" s="469"/>
      <c r="CGO33" s="15" t="s">
        <v>172</v>
      </c>
      <c r="CGP33" s="468" t="s">
        <v>102</v>
      </c>
      <c r="CGQ33" s="468"/>
      <c r="CGR33" s="469"/>
      <c r="CGS33" s="15" t="s">
        <v>172</v>
      </c>
      <c r="CGT33" s="468" t="s">
        <v>102</v>
      </c>
      <c r="CGU33" s="468"/>
      <c r="CGV33" s="469"/>
      <c r="CGW33" s="15" t="s">
        <v>172</v>
      </c>
      <c r="CGX33" s="468" t="s">
        <v>102</v>
      </c>
      <c r="CGY33" s="468"/>
      <c r="CGZ33" s="469"/>
      <c r="CHA33" s="15" t="s">
        <v>172</v>
      </c>
      <c r="CHB33" s="468" t="s">
        <v>102</v>
      </c>
      <c r="CHC33" s="468"/>
      <c r="CHD33" s="469"/>
      <c r="CHE33" s="15" t="s">
        <v>172</v>
      </c>
      <c r="CHF33" s="468" t="s">
        <v>102</v>
      </c>
      <c r="CHG33" s="468"/>
      <c r="CHH33" s="469"/>
      <c r="CHI33" s="15" t="s">
        <v>172</v>
      </c>
      <c r="CHJ33" s="468" t="s">
        <v>102</v>
      </c>
      <c r="CHK33" s="468"/>
      <c r="CHL33" s="469"/>
      <c r="CHM33" s="15" t="s">
        <v>172</v>
      </c>
      <c r="CHN33" s="468" t="s">
        <v>102</v>
      </c>
      <c r="CHO33" s="468"/>
      <c r="CHP33" s="469"/>
      <c r="CHQ33" s="15" t="s">
        <v>172</v>
      </c>
      <c r="CHR33" s="468" t="s">
        <v>102</v>
      </c>
      <c r="CHS33" s="468"/>
      <c r="CHT33" s="469"/>
      <c r="CHU33" s="15" t="s">
        <v>172</v>
      </c>
      <c r="CHV33" s="468" t="s">
        <v>102</v>
      </c>
      <c r="CHW33" s="468"/>
      <c r="CHX33" s="469"/>
      <c r="CHY33" s="15" t="s">
        <v>172</v>
      </c>
      <c r="CHZ33" s="468" t="s">
        <v>102</v>
      </c>
      <c r="CIA33" s="468"/>
      <c r="CIB33" s="469"/>
      <c r="CIC33" s="15" t="s">
        <v>172</v>
      </c>
      <c r="CID33" s="468" t="s">
        <v>102</v>
      </c>
      <c r="CIE33" s="468"/>
      <c r="CIF33" s="469"/>
      <c r="CIG33" s="15" t="s">
        <v>172</v>
      </c>
      <c r="CIH33" s="468" t="s">
        <v>102</v>
      </c>
      <c r="CII33" s="468"/>
      <c r="CIJ33" s="469"/>
      <c r="CIK33" s="15" t="s">
        <v>172</v>
      </c>
      <c r="CIL33" s="468" t="s">
        <v>102</v>
      </c>
      <c r="CIM33" s="468"/>
      <c r="CIN33" s="469"/>
      <c r="CIO33" s="15" t="s">
        <v>172</v>
      </c>
      <c r="CIP33" s="468" t="s">
        <v>102</v>
      </c>
      <c r="CIQ33" s="468"/>
      <c r="CIR33" s="469"/>
      <c r="CIS33" s="15" t="s">
        <v>172</v>
      </c>
      <c r="CIT33" s="468" t="s">
        <v>102</v>
      </c>
      <c r="CIU33" s="468"/>
      <c r="CIV33" s="469"/>
      <c r="CIW33" s="15" t="s">
        <v>172</v>
      </c>
      <c r="CIX33" s="468" t="s">
        <v>102</v>
      </c>
      <c r="CIY33" s="468"/>
      <c r="CIZ33" s="469"/>
      <c r="CJA33" s="15" t="s">
        <v>172</v>
      </c>
      <c r="CJB33" s="468" t="s">
        <v>102</v>
      </c>
      <c r="CJC33" s="468"/>
      <c r="CJD33" s="469"/>
      <c r="CJE33" s="15" t="s">
        <v>172</v>
      </c>
      <c r="CJF33" s="468" t="s">
        <v>102</v>
      </c>
      <c r="CJG33" s="468"/>
      <c r="CJH33" s="469"/>
      <c r="CJI33" s="15" t="s">
        <v>172</v>
      </c>
      <c r="CJJ33" s="468" t="s">
        <v>102</v>
      </c>
      <c r="CJK33" s="468"/>
      <c r="CJL33" s="469"/>
      <c r="CJM33" s="15" t="s">
        <v>172</v>
      </c>
      <c r="CJN33" s="468" t="s">
        <v>102</v>
      </c>
      <c r="CJO33" s="468"/>
      <c r="CJP33" s="469"/>
      <c r="CJQ33" s="15" t="s">
        <v>172</v>
      </c>
      <c r="CJR33" s="468" t="s">
        <v>102</v>
      </c>
      <c r="CJS33" s="468"/>
      <c r="CJT33" s="469"/>
      <c r="CJU33" s="15" t="s">
        <v>172</v>
      </c>
      <c r="CJV33" s="468" t="s">
        <v>102</v>
      </c>
      <c r="CJW33" s="468"/>
      <c r="CJX33" s="469"/>
      <c r="CJY33" s="15" t="s">
        <v>172</v>
      </c>
      <c r="CJZ33" s="468" t="s">
        <v>102</v>
      </c>
      <c r="CKA33" s="468"/>
      <c r="CKB33" s="469"/>
      <c r="CKC33" s="15" t="s">
        <v>172</v>
      </c>
      <c r="CKD33" s="468" t="s">
        <v>102</v>
      </c>
      <c r="CKE33" s="468"/>
      <c r="CKF33" s="469"/>
      <c r="CKG33" s="15" t="s">
        <v>172</v>
      </c>
      <c r="CKH33" s="468" t="s">
        <v>102</v>
      </c>
      <c r="CKI33" s="468"/>
      <c r="CKJ33" s="469"/>
      <c r="CKK33" s="15" t="s">
        <v>172</v>
      </c>
      <c r="CKL33" s="468" t="s">
        <v>102</v>
      </c>
      <c r="CKM33" s="468"/>
      <c r="CKN33" s="469"/>
      <c r="CKO33" s="15" t="s">
        <v>172</v>
      </c>
      <c r="CKP33" s="468" t="s">
        <v>102</v>
      </c>
      <c r="CKQ33" s="468"/>
      <c r="CKR33" s="469"/>
      <c r="CKS33" s="15" t="s">
        <v>172</v>
      </c>
      <c r="CKT33" s="468" t="s">
        <v>102</v>
      </c>
      <c r="CKU33" s="468"/>
      <c r="CKV33" s="469"/>
      <c r="CKW33" s="15" t="s">
        <v>172</v>
      </c>
      <c r="CKX33" s="468" t="s">
        <v>102</v>
      </c>
      <c r="CKY33" s="468"/>
      <c r="CKZ33" s="469"/>
      <c r="CLA33" s="15" t="s">
        <v>172</v>
      </c>
      <c r="CLB33" s="468" t="s">
        <v>102</v>
      </c>
      <c r="CLC33" s="468"/>
      <c r="CLD33" s="469"/>
      <c r="CLE33" s="15" t="s">
        <v>172</v>
      </c>
      <c r="CLF33" s="468" t="s">
        <v>102</v>
      </c>
      <c r="CLG33" s="468"/>
      <c r="CLH33" s="469"/>
      <c r="CLI33" s="15" t="s">
        <v>172</v>
      </c>
      <c r="CLJ33" s="468" t="s">
        <v>102</v>
      </c>
      <c r="CLK33" s="468"/>
      <c r="CLL33" s="469"/>
      <c r="CLM33" s="15" t="s">
        <v>172</v>
      </c>
      <c r="CLN33" s="468" t="s">
        <v>102</v>
      </c>
      <c r="CLO33" s="468"/>
      <c r="CLP33" s="469"/>
      <c r="CLQ33" s="15" t="s">
        <v>172</v>
      </c>
      <c r="CLR33" s="468" t="s">
        <v>102</v>
      </c>
      <c r="CLS33" s="468"/>
      <c r="CLT33" s="469"/>
      <c r="CLU33" s="15" t="s">
        <v>172</v>
      </c>
      <c r="CLV33" s="468" t="s">
        <v>102</v>
      </c>
      <c r="CLW33" s="468"/>
      <c r="CLX33" s="469"/>
      <c r="CLY33" s="15" t="s">
        <v>172</v>
      </c>
      <c r="CLZ33" s="468" t="s">
        <v>102</v>
      </c>
      <c r="CMA33" s="468"/>
      <c r="CMB33" s="469"/>
      <c r="CMC33" s="15" t="s">
        <v>172</v>
      </c>
      <c r="CMD33" s="468" t="s">
        <v>102</v>
      </c>
      <c r="CME33" s="468"/>
      <c r="CMF33" s="469"/>
      <c r="CMG33" s="15" t="s">
        <v>172</v>
      </c>
      <c r="CMH33" s="468" t="s">
        <v>102</v>
      </c>
      <c r="CMI33" s="468"/>
      <c r="CMJ33" s="469"/>
      <c r="CMK33" s="15" t="s">
        <v>172</v>
      </c>
      <c r="CML33" s="468" t="s">
        <v>102</v>
      </c>
      <c r="CMM33" s="468"/>
      <c r="CMN33" s="469"/>
      <c r="CMO33" s="15" t="s">
        <v>172</v>
      </c>
      <c r="CMP33" s="468" t="s">
        <v>102</v>
      </c>
      <c r="CMQ33" s="468"/>
      <c r="CMR33" s="469"/>
      <c r="CMS33" s="15" t="s">
        <v>172</v>
      </c>
      <c r="CMT33" s="468" t="s">
        <v>102</v>
      </c>
      <c r="CMU33" s="468"/>
      <c r="CMV33" s="469"/>
      <c r="CMW33" s="15" t="s">
        <v>172</v>
      </c>
      <c r="CMX33" s="468" t="s">
        <v>102</v>
      </c>
      <c r="CMY33" s="468"/>
      <c r="CMZ33" s="469"/>
      <c r="CNA33" s="15" t="s">
        <v>172</v>
      </c>
      <c r="CNB33" s="468" t="s">
        <v>102</v>
      </c>
      <c r="CNC33" s="468"/>
      <c r="CND33" s="469"/>
      <c r="CNE33" s="15" t="s">
        <v>172</v>
      </c>
      <c r="CNF33" s="468" t="s">
        <v>102</v>
      </c>
      <c r="CNG33" s="468"/>
      <c r="CNH33" s="469"/>
      <c r="CNI33" s="15" t="s">
        <v>172</v>
      </c>
      <c r="CNJ33" s="468" t="s">
        <v>102</v>
      </c>
      <c r="CNK33" s="468"/>
      <c r="CNL33" s="469"/>
      <c r="CNM33" s="15" t="s">
        <v>172</v>
      </c>
      <c r="CNN33" s="468" t="s">
        <v>102</v>
      </c>
      <c r="CNO33" s="468"/>
      <c r="CNP33" s="469"/>
      <c r="CNQ33" s="15" t="s">
        <v>172</v>
      </c>
      <c r="CNR33" s="468" t="s">
        <v>102</v>
      </c>
      <c r="CNS33" s="468"/>
      <c r="CNT33" s="469"/>
      <c r="CNU33" s="15" t="s">
        <v>172</v>
      </c>
      <c r="CNV33" s="468" t="s">
        <v>102</v>
      </c>
      <c r="CNW33" s="468"/>
      <c r="CNX33" s="469"/>
      <c r="CNY33" s="15" t="s">
        <v>172</v>
      </c>
      <c r="CNZ33" s="468" t="s">
        <v>102</v>
      </c>
      <c r="COA33" s="468"/>
      <c r="COB33" s="469"/>
      <c r="COC33" s="15" t="s">
        <v>172</v>
      </c>
      <c r="COD33" s="468" t="s">
        <v>102</v>
      </c>
      <c r="COE33" s="468"/>
      <c r="COF33" s="469"/>
      <c r="COG33" s="15" t="s">
        <v>172</v>
      </c>
      <c r="COH33" s="468" t="s">
        <v>102</v>
      </c>
      <c r="COI33" s="468"/>
      <c r="COJ33" s="469"/>
      <c r="COK33" s="15" t="s">
        <v>172</v>
      </c>
      <c r="COL33" s="468" t="s">
        <v>102</v>
      </c>
      <c r="COM33" s="468"/>
      <c r="CON33" s="469"/>
      <c r="COO33" s="15" t="s">
        <v>172</v>
      </c>
      <c r="COP33" s="468" t="s">
        <v>102</v>
      </c>
      <c r="COQ33" s="468"/>
      <c r="COR33" s="469"/>
      <c r="COS33" s="15" t="s">
        <v>172</v>
      </c>
      <c r="COT33" s="468" t="s">
        <v>102</v>
      </c>
      <c r="COU33" s="468"/>
      <c r="COV33" s="469"/>
      <c r="COW33" s="15" t="s">
        <v>172</v>
      </c>
      <c r="COX33" s="468" t="s">
        <v>102</v>
      </c>
      <c r="COY33" s="468"/>
      <c r="COZ33" s="469"/>
      <c r="CPA33" s="15" t="s">
        <v>172</v>
      </c>
      <c r="CPB33" s="468" t="s">
        <v>102</v>
      </c>
      <c r="CPC33" s="468"/>
      <c r="CPD33" s="469"/>
      <c r="CPE33" s="15" t="s">
        <v>172</v>
      </c>
      <c r="CPF33" s="468" t="s">
        <v>102</v>
      </c>
      <c r="CPG33" s="468"/>
      <c r="CPH33" s="469"/>
      <c r="CPI33" s="15" t="s">
        <v>172</v>
      </c>
      <c r="CPJ33" s="468" t="s">
        <v>102</v>
      </c>
      <c r="CPK33" s="468"/>
      <c r="CPL33" s="469"/>
      <c r="CPM33" s="15" t="s">
        <v>172</v>
      </c>
      <c r="CPN33" s="468" t="s">
        <v>102</v>
      </c>
      <c r="CPO33" s="468"/>
      <c r="CPP33" s="469"/>
      <c r="CPQ33" s="15" t="s">
        <v>172</v>
      </c>
      <c r="CPR33" s="468" t="s">
        <v>102</v>
      </c>
      <c r="CPS33" s="468"/>
      <c r="CPT33" s="469"/>
      <c r="CPU33" s="15" t="s">
        <v>172</v>
      </c>
      <c r="CPV33" s="468" t="s">
        <v>102</v>
      </c>
      <c r="CPW33" s="468"/>
      <c r="CPX33" s="469"/>
      <c r="CPY33" s="15" t="s">
        <v>172</v>
      </c>
      <c r="CPZ33" s="468" t="s">
        <v>102</v>
      </c>
      <c r="CQA33" s="468"/>
      <c r="CQB33" s="469"/>
      <c r="CQC33" s="15" t="s">
        <v>172</v>
      </c>
      <c r="CQD33" s="468" t="s">
        <v>102</v>
      </c>
      <c r="CQE33" s="468"/>
      <c r="CQF33" s="469"/>
      <c r="CQG33" s="15" t="s">
        <v>172</v>
      </c>
      <c r="CQH33" s="468" t="s">
        <v>102</v>
      </c>
      <c r="CQI33" s="468"/>
      <c r="CQJ33" s="469"/>
      <c r="CQK33" s="15" t="s">
        <v>172</v>
      </c>
      <c r="CQL33" s="468" t="s">
        <v>102</v>
      </c>
      <c r="CQM33" s="468"/>
      <c r="CQN33" s="469"/>
      <c r="CQO33" s="15" t="s">
        <v>172</v>
      </c>
      <c r="CQP33" s="468" t="s">
        <v>102</v>
      </c>
      <c r="CQQ33" s="468"/>
      <c r="CQR33" s="469"/>
      <c r="CQS33" s="15" t="s">
        <v>172</v>
      </c>
      <c r="CQT33" s="468" t="s">
        <v>102</v>
      </c>
      <c r="CQU33" s="468"/>
      <c r="CQV33" s="469"/>
      <c r="CQW33" s="15" t="s">
        <v>172</v>
      </c>
      <c r="CQX33" s="468" t="s">
        <v>102</v>
      </c>
      <c r="CQY33" s="468"/>
      <c r="CQZ33" s="469"/>
      <c r="CRA33" s="15" t="s">
        <v>172</v>
      </c>
      <c r="CRB33" s="468" t="s">
        <v>102</v>
      </c>
      <c r="CRC33" s="468"/>
      <c r="CRD33" s="469"/>
      <c r="CRE33" s="15" t="s">
        <v>172</v>
      </c>
      <c r="CRF33" s="468" t="s">
        <v>102</v>
      </c>
      <c r="CRG33" s="468"/>
      <c r="CRH33" s="469"/>
      <c r="CRI33" s="15" t="s">
        <v>172</v>
      </c>
      <c r="CRJ33" s="468" t="s">
        <v>102</v>
      </c>
      <c r="CRK33" s="468"/>
      <c r="CRL33" s="469"/>
      <c r="CRM33" s="15" t="s">
        <v>172</v>
      </c>
      <c r="CRN33" s="468" t="s">
        <v>102</v>
      </c>
      <c r="CRO33" s="468"/>
      <c r="CRP33" s="469"/>
      <c r="CRQ33" s="15" t="s">
        <v>172</v>
      </c>
      <c r="CRR33" s="468" t="s">
        <v>102</v>
      </c>
      <c r="CRS33" s="468"/>
      <c r="CRT33" s="469"/>
      <c r="CRU33" s="15" t="s">
        <v>172</v>
      </c>
      <c r="CRV33" s="468" t="s">
        <v>102</v>
      </c>
      <c r="CRW33" s="468"/>
      <c r="CRX33" s="469"/>
      <c r="CRY33" s="15" t="s">
        <v>172</v>
      </c>
      <c r="CRZ33" s="468" t="s">
        <v>102</v>
      </c>
      <c r="CSA33" s="468"/>
      <c r="CSB33" s="469"/>
      <c r="CSC33" s="15" t="s">
        <v>172</v>
      </c>
      <c r="CSD33" s="468" t="s">
        <v>102</v>
      </c>
      <c r="CSE33" s="468"/>
      <c r="CSF33" s="469"/>
      <c r="CSG33" s="15" t="s">
        <v>172</v>
      </c>
      <c r="CSH33" s="468" t="s">
        <v>102</v>
      </c>
      <c r="CSI33" s="468"/>
      <c r="CSJ33" s="469"/>
      <c r="CSK33" s="15" t="s">
        <v>172</v>
      </c>
      <c r="CSL33" s="468" t="s">
        <v>102</v>
      </c>
      <c r="CSM33" s="468"/>
      <c r="CSN33" s="469"/>
      <c r="CSO33" s="15" t="s">
        <v>172</v>
      </c>
      <c r="CSP33" s="468" t="s">
        <v>102</v>
      </c>
      <c r="CSQ33" s="468"/>
      <c r="CSR33" s="469"/>
      <c r="CSS33" s="15" t="s">
        <v>172</v>
      </c>
      <c r="CST33" s="468" t="s">
        <v>102</v>
      </c>
      <c r="CSU33" s="468"/>
      <c r="CSV33" s="469"/>
      <c r="CSW33" s="15" t="s">
        <v>172</v>
      </c>
      <c r="CSX33" s="468" t="s">
        <v>102</v>
      </c>
      <c r="CSY33" s="468"/>
      <c r="CSZ33" s="469"/>
      <c r="CTA33" s="15" t="s">
        <v>172</v>
      </c>
      <c r="CTB33" s="468" t="s">
        <v>102</v>
      </c>
      <c r="CTC33" s="468"/>
      <c r="CTD33" s="469"/>
      <c r="CTE33" s="15" t="s">
        <v>172</v>
      </c>
      <c r="CTF33" s="468" t="s">
        <v>102</v>
      </c>
      <c r="CTG33" s="468"/>
      <c r="CTH33" s="469"/>
      <c r="CTI33" s="15" t="s">
        <v>172</v>
      </c>
      <c r="CTJ33" s="468" t="s">
        <v>102</v>
      </c>
      <c r="CTK33" s="468"/>
      <c r="CTL33" s="469"/>
      <c r="CTM33" s="15" t="s">
        <v>172</v>
      </c>
      <c r="CTN33" s="468" t="s">
        <v>102</v>
      </c>
      <c r="CTO33" s="468"/>
      <c r="CTP33" s="469"/>
      <c r="CTQ33" s="15" t="s">
        <v>172</v>
      </c>
      <c r="CTR33" s="468" t="s">
        <v>102</v>
      </c>
      <c r="CTS33" s="468"/>
      <c r="CTT33" s="469"/>
      <c r="CTU33" s="15" t="s">
        <v>172</v>
      </c>
      <c r="CTV33" s="468" t="s">
        <v>102</v>
      </c>
      <c r="CTW33" s="468"/>
      <c r="CTX33" s="469"/>
      <c r="CTY33" s="15" t="s">
        <v>172</v>
      </c>
      <c r="CTZ33" s="468" t="s">
        <v>102</v>
      </c>
      <c r="CUA33" s="468"/>
      <c r="CUB33" s="469"/>
      <c r="CUC33" s="15" t="s">
        <v>172</v>
      </c>
      <c r="CUD33" s="468" t="s">
        <v>102</v>
      </c>
      <c r="CUE33" s="468"/>
      <c r="CUF33" s="469"/>
      <c r="CUG33" s="15" t="s">
        <v>172</v>
      </c>
      <c r="CUH33" s="468" t="s">
        <v>102</v>
      </c>
      <c r="CUI33" s="468"/>
      <c r="CUJ33" s="469"/>
      <c r="CUK33" s="15" t="s">
        <v>172</v>
      </c>
      <c r="CUL33" s="468" t="s">
        <v>102</v>
      </c>
      <c r="CUM33" s="468"/>
      <c r="CUN33" s="469"/>
      <c r="CUO33" s="15" t="s">
        <v>172</v>
      </c>
      <c r="CUP33" s="468" t="s">
        <v>102</v>
      </c>
      <c r="CUQ33" s="468"/>
      <c r="CUR33" s="469"/>
      <c r="CUS33" s="15" t="s">
        <v>172</v>
      </c>
      <c r="CUT33" s="468" t="s">
        <v>102</v>
      </c>
      <c r="CUU33" s="468"/>
      <c r="CUV33" s="469"/>
      <c r="CUW33" s="15" t="s">
        <v>172</v>
      </c>
      <c r="CUX33" s="468" t="s">
        <v>102</v>
      </c>
      <c r="CUY33" s="468"/>
      <c r="CUZ33" s="469"/>
      <c r="CVA33" s="15" t="s">
        <v>172</v>
      </c>
      <c r="CVB33" s="468" t="s">
        <v>102</v>
      </c>
      <c r="CVC33" s="468"/>
      <c r="CVD33" s="469"/>
      <c r="CVE33" s="15" t="s">
        <v>172</v>
      </c>
      <c r="CVF33" s="468" t="s">
        <v>102</v>
      </c>
      <c r="CVG33" s="468"/>
      <c r="CVH33" s="469"/>
      <c r="CVI33" s="15" t="s">
        <v>172</v>
      </c>
      <c r="CVJ33" s="468" t="s">
        <v>102</v>
      </c>
      <c r="CVK33" s="468"/>
      <c r="CVL33" s="469"/>
      <c r="CVM33" s="15" t="s">
        <v>172</v>
      </c>
      <c r="CVN33" s="468" t="s">
        <v>102</v>
      </c>
      <c r="CVO33" s="468"/>
      <c r="CVP33" s="469"/>
      <c r="CVQ33" s="15" t="s">
        <v>172</v>
      </c>
      <c r="CVR33" s="468" t="s">
        <v>102</v>
      </c>
      <c r="CVS33" s="468"/>
      <c r="CVT33" s="469"/>
      <c r="CVU33" s="15" t="s">
        <v>172</v>
      </c>
      <c r="CVV33" s="468" t="s">
        <v>102</v>
      </c>
      <c r="CVW33" s="468"/>
      <c r="CVX33" s="469"/>
      <c r="CVY33" s="15" t="s">
        <v>172</v>
      </c>
      <c r="CVZ33" s="468" t="s">
        <v>102</v>
      </c>
      <c r="CWA33" s="468"/>
      <c r="CWB33" s="469"/>
      <c r="CWC33" s="15" t="s">
        <v>172</v>
      </c>
      <c r="CWD33" s="468" t="s">
        <v>102</v>
      </c>
      <c r="CWE33" s="468"/>
      <c r="CWF33" s="469"/>
      <c r="CWG33" s="15" t="s">
        <v>172</v>
      </c>
      <c r="CWH33" s="468" t="s">
        <v>102</v>
      </c>
      <c r="CWI33" s="468"/>
      <c r="CWJ33" s="469"/>
      <c r="CWK33" s="15" t="s">
        <v>172</v>
      </c>
      <c r="CWL33" s="468" t="s">
        <v>102</v>
      </c>
      <c r="CWM33" s="468"/>
      <c r="CWN33" s="469"/>
      <c r="CWO33" s="15" t="s">
        <v>172</v>
      </c>
      <c r="CWP33" s="468" t="s">
        <v>102</v>
      </c>
      <c r="CWQ33" s="468"/>
      <c r="CWR33" s="469"/>
      <c r="CWS33" s="15" t="s">
        <v>172</v>
      </c>
      <c r="CWT33" s="468" t="s">
        <v>102</v>
      </c>
      <c r="CWU33" s="468"/>
      <c r="CWV33" s="469"/>
      <c r="CWW33" s="15" t="s">
        <v>172</v>
      </c>
      <c r="CWX33" s="468" t="s">
        <v>102</v>
      </c>
      <c r="CWY33" s="468"/>
      <c r="CWZ33" s="469"/>
      <c r="CXA33" s="15" t="s">
        <v>172</v>
      </c>
      <c r="CXB33" s="468" t="s">
        <v>102</v>
      </c>
      <c r="CXC33" s="468"/>
      <c r="CXD33" s="469"/>
      <c r="CXE33" s="15" t="s">
        <v>172</v>
      </c>
      <c r="CXF33" s="468" t="s">
        <v>102</v>
      </c>
      <c r="CXG33" s="468"/>
      <c r="CXH33" s="469"/>
      <c r="CXI33" s="15" t="s">
        <v>172</v>
      </c>
      <c r="CXJ33" s="468" t="s">
        <v>102</v>
      </c>
      <c r="CXK33" s="468"/>
      <c r="CXL33" s="469"/>
      <c r="CXM33" s="15" t="s">
        <v>172</v>
      </c>
      <c r="CXN33" s="468" t="s">
        <v>102</v>
      </c>
      <c r="CXO33" s="468"/>
      <c r="CXP33" s="469"/>
      <c r="CXQ33" s="15" t="s">
        <v>172</v>
      </c>
      <c r="CXR33" s="468" t="s">
        <v>102</v>
      </c>
      <c r="CXS33" s="468"/>
      <c r="CXT33" s="469"/>
      <c r="CXU33" s="15" t="s">
        <v>172</v>
      </c>
      <c r="CXV33" s="468" t="s">
        <v>102</v>
      </c>
      <c r="CXW33" s="468"/>
      <c r="CXX33" s="469"/>
      <c r="CXY33" s="15" t="s">
        <v>172</v>
      </c>
      <c r="CXZ33" s="468" t="s">
        <v>102</v>
      </c>
      <c r="CYA33" s="468"/>
      <c r="CYB33" s="469"/>
      <c r="CYC33" s="15" t="s">
        <v>172</v>
      </c>
      <c r="CYD33" s="468" t="s">
        <v>102</v>
      </c>
      <c r="CYE33" s="468"/>
      <c r="CYF33" s="469"/>
      <c r="CYG33" s="15" t="s">
        <v>172</v>
      </c>
      <c r="CYH33" s="468" t="s">
        <v>102</v>
      </c>
      <c r="CYI33" s="468"/>
      <c r="CYJ33" s="469"/>
      <c r="CYK33" s="15" t="s">
        <v>172</v>
      </c>
      <c r="CYL33" s="468" t="s">
        <v>102</v>
      </c>
      <c r="CYM33" s="468"/>
      <c r="CYN33" s="469"/>
      <c r="CYO33" s="15" t="s">
        <v>172</v>
      </c>
      <c r="CYP33" s="468" t="s">
        <v>102</v>
      </c>
      <c r="CYQ33" s="468"/>
      <c r="CYR33" s="469"/>
      <c r="CYS33" s="15" t="s">
        <v>172</v>
      </c>
      <c r="CYT33" s="468" t="s">
        <v>102</v>
      </c>
      <c r="CYU33" s="468"/>
      <c r="CYV33" s="469"/>
      <c r="CYW33" s="15" t="s">
        <v>172</v>
      </c>
      <c r="CYX33" s="468" t="s">
        <v>102</v>
      </c>
      <c r="CYY33" s="468"/>
      <c r="CYZ33" s="469"/>
      <c r="CZA33" s="15" t="s">
        <v>172</v>
      </c>
      <c r="CZB33" s="468" t="s">
        <v>102</v>
      </c>
      <c r="CZC33" s="468"/>
      <c r="CZD33" s="469"/>
      <c r="CZE33" s="15" t="s">
        <v>172</v>
      </c>
      <c r="CZF33" s="468" t="s">
        <v>102</v>
      </c>
      <c r="CZG33" s="468"/>
      <c r="CZH33" s="469"/>
      <c r="CZI33" s="15" t="s">
        <v>172</v>
      </c>
      <c r="CZJ33" s="468" t="s">
        <v>102</v>
      </c>
      <c r="CZK33" s="468"/>
      <c r="CZL33" s="469"/>
      <c r="CZM33" s="15" t="s">
        <v>172</v>
      </c>
      <c r="CZN33" s="468" t="s">
        <v>102</v>
      </c>
      <c r="CZO33" s="468"/>
      <c r="CZP33" s="469"/>
      <c r="CZQ33" s="15" t="s">
        <v>172</v>
      </c>
      <c r="CZR33" s="468" t="s">
        <v>102</v>
      </c>
      <c r="CZS33" s="468"/>
      <c r="CZT33" s="469"/>
      <c r="CZU33" s="15" t="s">
        <v>172</v>
      </c>
      <c r="CZV33" s="468" t="s">
        <v>102</v>
      </c>
      <c r="CZW33" s="468"/>
      <c r="CZX33" s="469"/>
      <c r="CZY33" s="15" t="s">
        <v>172</v>
      </c>
      <c r="CZZ33" s="468" t="s">
        <v>102</v>
      </c>
      <c r="DAA33" s="468"/>
      <c r="DAB33" s="469"/>
      <c r="DAC33" s="15" t="s">
        <v>172</v>
      </c>
      <c r="DAD33" s="468" t="s">
        <v>102</v>
      </c>
      <c r="DAE33" s="468"/>
      <c r="DAF33" s="469"/>
      <c r="DAG33" s="15" t="s">
        <v>172</v>
      </c>
      <c r="DAH33" s="468" t="s">
        <v>102</v>
      </c>
      <c r="DAI33" s="468"/>
      <c r="DAJ33" s="469"/>
      <c r="DAK33" s="15" t="s">
        <v>172</v>
      </c>
      <c r="DAL33" s="468" t="s">
        <v>102</v>
      </c>
      <c r="DAM33" s="468"/>
      <c r="DAN33" s="469"/>
      <c r="DAO33" s="15" t="s">
        <v>172</v>
      </c>
      <c r="DAP33" s="468" t="s">
        <v>102</v>
      </c>
      <c r="DAQ33" s="468"/>
      <c r="DAR33" s="469"/>
      <c r="DAS33" s="15" t="s">
        <v>172</v>
      </c>
      <c r="DAT33" s="468" t="s">
        <v>102</v>
      </c>
      <c r="DAU33" s="468"/>
      <c r="DAV33" s="469"/>
      <c r="DAW33" s="15" t="s">
        <v>172</v>
      </c>
      <c r="DAX33" s="468" t="s">
        <v>102</v>
      </c>
      <c r="DAY33" s="468"/>
      <c r="DAZ33" s="469"/>
      <c r="DBA33" s="15" t="s">
        <v>172</v>
      </c>
      <c r="DBB33" s="468" t="s">
        <v>102</v>
      </c>
      <c r="DBC33" s="468"/>
      <c r="DBD33" s="469"/>
      <c r="DBE33" s="15" t="s">
        <v>172</v>
      </c>
      <c r="DBF33" s="468" t="s">
        <v>102</v>
      </c>
      <c r="DBG33" s="468"/>
      <c r="DBH33" s="469"/>
      <c r="DBI33" s="15" t="s">
        <v>172</v>
      </c>
      <c r="DBJ33" s="468" t="s">
        <v>102</v>
      </c>
      <c r="DBK33" s="468"/>
      <c r="DBL33" s="469"/>
      <c r="DBM33" s="15" t="s">
        <v>172</v>
      </c>
      <c r="DBN33" s="468" t="s">
        <v>102</v>
      </c>
      <c r="DBO33" s="468"/>
      <c r="DBP33" s="469"/>
      <c r="DBQ33" s="15" t="s">
        <v>172</v>
      </c>
      <c r="DBR33" s="468" t="s">
        <v>102</v>
      </c>
      <c r="DBS33" s="468"/>
      <c r="DBT33" s="469"/>
      <c r="DBU33" s="15" t="s">
        <v>172</v>
      </c>
      <c r="DBV33" s="468" t="s">
        <v>102</v>
      </c>
      <c r="DBW33" s="468"/>
      <c r="DBX33" s="469"/>
      <c r="DBY33" s="15" t="s">
        <v>172</v>
      </c>
      <c r="DBZ33" s="468" t="s">
        <v>102</v>
      </c>
      <c r="DCA33" s="468"/>
      <c r="DCB33" s="469"/>
      <c r="DCC33" s="15" t="s">
        <v>172</v>
      </c>
      <c r="DCD33" s="468" t="s">
        <v>102</v>
      </c>
      <c r="DCE33" s="468"/>
      <c r="DCF33" s="469"/>
      <c r="DCG33" s="15" t="s">
        <v>172</v>
      </c>
      <c r="DCH33" s="468" t="s">
        <v>102</v>
      </c>
      <c r="DCI33" s="468"/>
      <c r="DCJ33" s="469"/>
      <c r="DCK33" s="15" t="s">
        <v>172</v>
      </c>
      <c r="DCL33" s="468" t="s">
        <v>102</v>
      </c>
      <c r="DCM33" s="468"/>
      <c r="DCN33" s="469"/>
      <c r="DCO33" s="15" t="s">
        <v>172</v>
      </c>
      <c r="DCP33" s="468" t="s">
        <v>102</v>
      </c>
      <c r="DCQ33" s="468"/>
      <c r="DCR33" s="469"/>
      <c r="DCS33" s="15" t="s">
        <v>172</v>
      </c>
      <c r="DCT33" s="468" t="s">
        <v>102</v>
      </c>
      <c r="DCU33" s="468"/>
      <c r="DCV33" s="469"/>
      <c r="DCW33" s="15" t="s">
        <v>172</v>
      </c>
      <c r="DCX33" s="468" t="s">
        <v>102</v>
      </c>
      <c r="DCY33" s="468"/>
      <c r="DCZ33" s="469"/>
      <c r="DDA33" s="15" t="s">
        <v>172</v>
      </c>
      <c r="DDB33" s="468" t="s">
        <v>102</v>
      </c>
      <c r="DDC33" s="468"/>
      <c r="DDD33" s="469"/>
      <c r="DDE33" s="15" t="s">
        <v>172</v>
      </c>
      <c r="DDF33" s="468" t="s">
        <v>102</v>
      </c>
      <c r="DDG33" s="468"/>
      <c r="DDH33" s="469"/>
      <c r="DDI33" s="15" t="s">
        <v>172</v>
      </c>
      <c r="DDJ33" s="468" t="s">
        <v>102</v>
      </c>
      <c r="DDK33" s="468"/>
      <c r="DDL33" s="469"/>
      <c r="DDM33" s="15" t="s">
        <v>172</v>
      </c>
      <c r="DDN33" s="468" t="s">
        <v>102</v>
      </c>
      <c r="DDO33" s="468"/>
      <c r="DDP33" s="469"/>
      <c r="DDQ33" s="15" t="s">
        <v>172</v>
      </c>
      <c r="DDR33" s="468" t="s">
        <v>102</v>
      </c>
      <c r="DDS33" s="468"/>
      <c r="DDT33" s="469"/>
      <c r="DDU33" s="15" t="s">
        <v>172</v>
      </c>
      <c r="DDV33" s="468" t="s">
        <v>102</v>
      </c>
      <c r="DDW33" s="468"/>
      <c r="DDX33" s="469"/>
      <c r="DDY33" s="15" t="s">
        <v>172</v>
      </c>
      <c r="DDZ33" s="468" t="s">
        <v>102</v>
      </c>
      <c r="DEA33" s="468"/>
      <c r="DEB33" s="469"/>
      <c r="DEC33" s="15" t="s">
        <v>172</v>
      </c>
      <c r="DED33" s="468" t="s">
        <v>102</v>
      </c>
      <c r="DEE33" s="468"/>
      <c r="DEF33" s="469"/>
      <c r="DEG33" s="15" t="s">
        <v>172</v>
      </c>
      <c r="DEH33" s="468" t="s">
        <v>102</v>
      </c>
      <c r="DEI33" s="468"/>
      <c r="DEJ33" s="469"/>
      <c r="DEK33" s="15" t="s">
        <v>172</v>
      </c>
      <c r="DEL33" s="468" t="s">
        <v>102</v>
      </c>
      <c r="DEM33" s="468"/>
      <c r="DEN33" s="469"/>
      <c r="DEO33" s="15" t="s">
        <v>172</v>
      </c>
      <c r="DEP33" s="468" t="s">
        <v>102</v>
      </c>
      <c r="DEQ33" s="468"/>
      <c r="DER33" s="469"/>
      <c r="DES33" s="15" t="s">
        <v>172</v>
      </c>
      <c r="DET33" s="468" t="s">
        <v>102</v>
      </c>
      <c r="DEU33" s="468"/>
      <c r="DEV33" s="469"/>
      <c r="DEW33" s="15" t="s">
        <v>172</v>
      </c>
      <c r="DEX33" s="468" t="s">
        <v>102</v>
      </c>
      <c r="DEY33" s="468"/>
      <c r="DEZ33" s="469"/>
      <c r="DFA33" s="15" t="s">
        <v>172</v>
      </c>
      <c r="DFB33" s="468" t="s">
        <v>102</v>
      </c>
      <c r="DFC33" s="468"/>
      <c r="DFD33" s="469"/>
      <c r="DFE33" s="15" t="s">
        <v>172</v>
      </c>
      <c r="DFF33" s="468" t="s">
        <v>102</v>
      </c>
      <c r="DFG33" s="468"/>
      <c r="DFH33" s="469"/>
      <c r="DFI33" s="15" t="s">
        <v>172</v>
      </c>
      <c r="DFJ33" s="468" t="s">
        <v>102</v>
      </c>
      <c r="DFK33" s="468"/>
      <c r="DFL33" s="469"/>
      <c r="DFM33" s="15" t="s">
        <v>172</v>
      </c>
      <c r="DFN33" s="468" t="s">
        <v>102</v>
      </c>
      <c r="DFO33" s="468"/>
      <c r="DFP33" s="469"/>
      <c r="DFQ33" s="15" t="s">
        <v>172</v>
      </c>
      <c r="DFR33" s="468" t="s">
        <v>102</v>
      </c>
      <c r="DFS33" s="468"/>
      <c r="DFT33" s="469"/>
      <c r="DFU33" s="15" t="s">
        <v>172</v>
      </c>
      <c r="DFV33" s="468" t="s">
        <v>102</v>
      </c>
      <c r="DFW33" s="468"/>
      <c r="DFX33" s="469"/>
      <c r="DFY33" s="15" t="s">
        <v>172</v>
      </c>
      <c r="DFZ33" s="468" t="s">
        <v>102</v>
      </c>
      <c r="DGA33" s="468"/>
      <c r="DGB33" s="469"/>
      <c r="DGC33" s="15" t="s">
        <v>172</v>
      </c>
      <c r="DGD33" s="468" t="s">
        <v>102</v>
      </c>
      <c r="DGE33" s="468"/>
      <c r="DGF33" s="469"/>
      <c r="DGG33" s="15" t="s">
        <v>172</v>
      </c>
      <c r="DGH33" s="468" t="s">
        <v>102</v>
      </c>
      <c r="DGI33" s="468"/>
      <c r="DGJ33" s="469"/>
      <c r="DGK33" s="15" t="s">
        <v>172</v>
      </c>
      <c r="DGL33" s="468" t="s">
        <v>102</v>
      </c>
      <c r="DGM33" s="468"/>
      <c r="DGN33" s="469"/>
      <c r="DGO33" s="15" t="s">
        <v>172</v>
      </c>
      <c r="DGP33" s="468" t="s">
        <v>102</v>
      </c>
      <c r="DGQ33" s="468"/>
      <c r="DGR33" s="469"/>
      <c r="DGS33" s="15" t="s">
        <v>172</v>
      </c>
      <c r="DGT33" s="468" t="s">
        <v>102</v>
      </c>
      <c r="DGU33" s="468"/>
      <c r="DGV33" s="469"/>
      <c r="DGW33" s="15" t="s">
        <v>172</v>
      </c>
      <c r="DGX33" s="468" t="s">
        <v>102</v>
      </c>
      <c r="DGY33" s="468"/>
      <c r="DGZ33" s="469"/>
      <c r="DHA33" s="15" t="s">
        <v>172</v>
      </c>
      <c r="DHB33" s="468" t="s">
        <v>102</v>
      </c>
      <c r="DHC33" s="468"/>
      <c r="DHD33" s="469"/>
      <c r="DHE33" s="15" t="s">
        <v>172</v>
      </c>
      <c r="DHF33" s="468" t="s">
        <v>102</v>
      </c>
      <c r="DHG33" s="468"/>
      <c r="DHH33" s="469"/>
      <c r="DHI33" s="15" t="s">
        <v>172</v>
      </c>
      <c r="DHJ33" s="468" t="s">
        <v>102</v>
      </c>
      <c r="DHK33" s="468"/>
      <c r="DHL33" s="469"/>
      <c r="DHM33" s="15" t="s">
        <v>172</v>
      </c>
      <c r="DHN33" s="468" t="s">
        <v>102</v>
      </c>
      <c r="DHO33" s="468"/>
      <c r="DHP33" s="469"/>
      <c r="DHQ33" s="15" t="s">
        <v>172</v>
      </c>
      <c r="DHR33" s="468" t="s">
        <v>102</v>
      </c>
      <c r="DHS33" s="468"/>
      <c r="DHT33" s="469"/>
      <c r="DHU33" s="15" t="s">
        <v>172</v>
      </c>
      <c r="DHV33" s="468" t="s">
        <v>102</v>
      </c>
      <c r="DHW33" s="468"/>
      <c r="DHX33" s="469"/>
      <c r="DHY33" s="15" t="s">
        <v>172</v>
      </c>
      <c r="DHZ33" s="468" t="s">
        <v>102</v>
      </c>
      <c r="DIA33" s="468"/>
      <c r="DIB33" s="469"/>
      <c r="DIC33" s="15" t="s">
        <v>172</v>
      </c>
      <c r="DID33" s="468" t="s">
        <v>102</v>
      </c>
      <c r="DIE33" s="468"/>
      <c r="DIF33" s="469"/>
      <c r="DIG33" s="15" t="s">
        <v>172</v>
      </c>
      <c r="DIH33" s="468" t="s">
        <v>102</v>
      </c>
      <c r="DII33" s="468"/>
      <c r="DIJ33" s="469"/>
      <c r="DIK33" s="15" t="s">
        <v>172</v>
      </c>
      <c r="DIL33" s="468" t="s">
        <v>102</v>
      </c>
      <c r="DIM33" s="468"/>
      <c r="DIN33" s="469"/>
      <c r="DIO33" s="15" t="s">
        <v>172</v>
      </c>
      <c r="DIP33" s="468" t="s">
        <v>102</v>
      </c>
      <c r="DIQ33" s="468"/>
      <c r="DIR33" s="469"/>
      <c r="DIS33" s="15" t="s">
        <v>172</v>
      </c>
      <c r="DIT33" s="468" t="s">
        <v>102</v>
      </c>
      <c r="DIU33" s="468"/>
      <c r="DIV33" s="469"/>
      <c r="DIW33" s="15" t="s">
        <v>172</v>
      </c>
      <c r="DIX33" s="468" t="s">
        <v>102</v>
      </c>
      <c r="DIY33" s="468"/>
      <c r="DIZ33" s="469"/>
      <c r="DJA33" s="15" t="s">
        <v>172</v>
      </c>
      <c r="DJB33" s="468" t="s">
        <v>102</v>
      </c>
      <c r="DJC33" s="468"/>
      <c r="DJD33" s="469"/>
      <c r="DJE33" s="15" t="s">
        <v>172</v>
      </c>
      <c r="DJF33" s="468" t="s">
        <v>102</v>
      </c>
      <c r="DJG33" s="468"/>
      <c r="DJH33" s="469"/>
      <c r="DJI33" s="15" t="s">
        <v>172</v>
      </c>
      <c r="DJJ33" s="468" t="s">
        <v>102</v>
      </c>
      <c r="DJK33" s="468"/>
      <c r="DJL33" s="469"/>
      <c r="DJM33" s="15" t="s">
        <v>172</v>
      </c>
      <c r="DJN33" s="468" t="s">
        <v>102</v>
      </c>
      <c r="DJO33" s="468"/>
      <c r="DJP33" s="469"/>
      <c r="DJQ33" s="15" t="s">
        <v>172</v>
      </c>
      <c r="DJR33" s="468" t="s">
        <v>102</v>
      </c>
      <c r="DJS33" s="468"/>
      <c r="DJT33" s="469"/>
      <c r="DJU33" s="15" t="s">
        <v>172</v>
      </c>
      <c r="DJV33" s="468" t="s">
        <v>102</v>
      </c>
      <c r="DJW33" s="468"/>
      <c r="DJX33" s="469"/>
      <c r="DJY33" s="15" t="s">
        <v>172</v>
      </c>
      <c r="DJZ33" s="468" t="s">
        <v>102</v>
      </c>
      <c r="DKA33" s="468"/>
      <c r="DKB33" s="469"/>
      <c r="DKC33" s="15" t="s">
        <v>172</v>
      </c>
      <c r="DKD33" s="468" t="s">
        <v>102</v>
      </c>
      <c r="DKE33" s="468"/>
      <c r="DKF33" s="469"/>
      <c r="DKG33" s="15" t="s">
        <v>172</v>
      </c>
      <c r="DKH33" s="468" t="s">
        <v>102</v>
      </c>
      <c r="DKI33" s="468"/>
      <c r="DKJ33" s="469"/>
      <c r="DKK33" s="15" t="s">
        <v>172</v>
      </c>
      <c r="DKL33" s="468" t="s">
        <v>102</v>
      </c>
      <c r="DKM33" s="468"/>
      <c r="DKN33" s="469"/>
      <c r="DKO33" s="15" t="s">
        <v>172</v>
      </c>
      <c r="DKP33" s="468" t="s">
        <v>102</v>
      </c>
      <c r="DKQ33" s="468"/>
      <c r="DKR33" s="469"/>
      <c r="DKS33" s="15" t="s">
        <v>172</v>
      </c>
      <c r="DKT33" s="468" t="s">
        <v>102</v>
      </c>
      <c r="DKU33" s="468"/>
      <c r="DKV33" s="469"/>
      <c r="DKW33" s="15" t="s">
        <v>172</v>
      </c>
      <c r="DKX33" s="468" t="s">
        <v>102</v>
      </c>
      <c r="DKY33" s="468"/>
      <c r="DKZ33" s="469"/>
      <c r="DLA33" s="15" t="s">
        <v>172</v>
      </c>
      <c r="DLB33" s="468" t="s">
        <v>102</v>
      </c>
      <c r="DLC33" s="468"/>
      <c r="DLD33" s="469"/>
      <c r="DLE33" s="15" t="s">
        <v>172</v>
      </c>
      <c r="DLF33" s="468" t="s">
        <v>102</v>
      </c>
      <c r="DLG33" s="468"/>
      <c r="DLH33" s="469"/>
      <c r="DLI33" s="15" t="s">
        <v>172</v>
      </c>
      <c r="DLJ33" s="468" t="s">
        <v>102</v>
      </c>
      <c r="DLK33" s="468"/>
      <c r="DLL33" s="469"/>
      <c r="DLM33" s="15" t="s">
        <v>172</v>
      </c>
      <c r="DLN33" s="468" t="s">
        <v>102</v>
      </c>
      <c r="DLO33" s="468"/>
      <c r="DLP33" s="469"/>
      <c r="DLQ33" s="15" t="s">
        <v>172</v>
      </c>
      <c r="DLR33" s="468" t="s">
        <v>102</v>
      </c>
      <c r="DLS33" s="468"/>
      <c r="DLT33" s="469"/>
      <c r="DLU33" s="15" t="s">
        <v>172</v>
      </c>
      <c r="DLV33" s="468" t="s">
        <v>102</v>
      </c>
      <c r="DLW33" s="468"/>
      <c r="DLX33" s="469"/>
      <c r="DLY33" s="15" t="s">
        <v>172</v>
      </c>
      <c r="DLZ33" s="468" t="s">
        <v>102</v>
      </c>
      <c r="DMA33" s="468"/>
      <c r="DMB33" s="469"/>
      <c r="DMC33" s="15" t="s">
        <v>172</v>
      </c>
      <c r="DMD33" s="468" t="s">
        <v>102</v>
      </c>
      <c r="DME33" s="468"/>
      <c r="DMF33" s="469"/>
      <c r="DMG33" s="15" t="s">
        <v>172</v>
      </c>
      <c r="DMH33" s="468" t="s">
        <v>102</v>
      </c>
      <c r="DMI33" s="468"/>
      <c r="DMJ33" s="469"/>
      <c r="DMK33" s="15" t="s">
        <v>172</v>
      </c>
      <c r="DML33" s="468" t="s">
        <v>102</v>
      </c>
      <c r="DMM33" s="468"/>
      <c r="DMN33" s="469"/>
      <c r="DMO33" s="15" t="s">
        <v>172</v>
      </c>
      <c r="DMP33" s="468" t="s">
        <v>102</v>
      </c>
      <c r="DMQ33" s="468"/>
      <c r="DMR33" s="469"/>
      <c r="DMS33" s="15" t="s">
        <v>172</v>
      </c>
      <c r="DMT33" s="468" t="s">
        <v>102</v>
      </c>
      <c r="DMU33" s="468"/>
      <c r="DMV33" s="469"/>
      <c r="DMW33" s="15" t="s">
        <v>172</v>
      </c>
      <c r="DMX33" s="468" t="s">
        <v>102</v>
      </c>
      <c r="DMY33" s="468"/>
      <c r="DMZ33" s="469"/>
      <c r="DNA33" s="15" t="s">
        <v>172</v>
      </c>
      <c r="DNB33" s="468" t="s">
        <v>102</v>
      </c>
      <c r="DNC33" s="468"/>
      <c r="DND33" s="469"/>
      <c r="DNE33" s="15" t="s">
        <v>172</v>
      </c>
      <c r="DNF33" s="468" t="s">
        <v>102</v>
      </c>
      <c r="DNG33" s="468"/>
      <c r="DNH33" s="469"/>
      <c r="DNI33" s="15" t="s">
        <v>172</v>
      </c>
      <c r="DNJ33" s="468" t="s">
        <v>102</v>
      </c>
      <c r="DNK33" s="468"/>
      <c r="DNL33" s="469"/>
      <c r="DNM33" s="15" t="s">
        <v>172</v>
      </c>
      <c r="DNN33" s="468" t="s">
        <v>102</v>
      </c>
      <c r="DNO33" s="468"/>
      <c r="DNP33" s="469"/>
      <c r="DNQ33" s="15" t="s">
        <v>172</v>
      </c>
      <c r="DNR33" s="468" t="s">
        <v>102</v>
      </c>
      <c r="DNS33" s="468"/>
      <c r="DNT33" s="469"/>
      <c r="DNU33" s="15" t="s">
        <v>172</v>
      </c>
      <c r="DNV33" s="468" t="s">
        <v>102</v>
      </c>
      <c r="DNW33" s="468"/>
      <c r="DNX33" s="469"/>
      <c r="DNY33" s="15" t="s">
        <v>172</v>
      </c>
      <c r="DNZ33" s="468" t="s">
        <v>102</v>
      </c>
      <c r="DOA33" s="468"/>
      <c r="DOB33" s="469"/>
      <c r="DOC33" s="15" t="s">
        <v>172</v>
      </c>
      <c r="DOD33" s="468" t="s">
        <v>102</v>
      </c>
      <c r="DOE33" s="468"/>
      <c r="DOF33" s="469"/>
      <c r="DOG33" s="15" t="s">
        <v>172</v>
      </c>
      <c r="DOH33" s="468" t="s">
        <v>102</v>
      </c>
      <c r="DOI33" s="468"/>
      <c r="DOJ33" s="469"/>
      <c r="DOK33" s="15" t="s">
        <v>172</v>
      </c>
      <c r="DOL33" s="468" t="s">
        <v>102</v>
      </c>
      <c r="DOM33" s="468"/>
      <c r="DON33" s="469"/>
      <c r="DOO33" s="15" t="s">
        <v>172</v>
      </c>
      <c r="DOP33" s="468" t="s">
        <v>102</v>
      </c>
      <c r="DOQ33" s="468"/>
      <c r="DOR33" s="469"/>
      <c r="DOS33" s="15" t="s">
        <v>172</v>
      </c>
      <c r="DOT33" s="468" t="s">
        <v>102</v>
      </c>
      <c r="DOU33" s="468"/>
      <c r="DOV33" s="469"/>
      <c r="DOW33" s="15" t="s">
        <v>172</v>
      </c>
      <c r="DOX33" s="468" t="s">
        <v>102</v>
      </c>
      <c r="DOY33" s="468"/>
      <c r="DOZ33" s="469"/>
      <c r="DPA33" s="15" t="s">
        <v>172</v>
      </c>
      <c r="DPB33" s="468" t="s">
        <v>102</v>
      </c>
      <c r="DPC33" s="468"/>
      <c r="DPD33" s="469"/>
      <c r="DPE33" s="15" t="s">
        <v>172</v>
      </c>
      <c r="DPF33" s="468" t="s">
        <v>102</v>
      </c>
      <c r="DPG33" s="468"/>
      <c r="DPH33" s="469"/>
      <c r="DPI33" s="15" t="s">
        <v>172</v>
      </c>
      <c r="DPJ33" s="468" t="s">
        <v>102</v>
      </c>
      <c r="DPK33" s="468"/>
      <c r="DPL33" s="469"/>
      <c r="DPM33" s="15" t="s">
        <v>172</v>
      </c>
      <c r="DPN33" s="468" t="s">
        <v>102</v>
      </c>
      <c r="DPO33" s="468"/>
      <c r="DPP33" s="469"/>
      <c r="DPQ33" s="15" t="s">
        <v>172</v>
      </c>
      <c r="DPR33" s="468" t="s">
        <v>102</v>
      </c>
      <c r="DPS33" s="468"/>
      <c r="DPT33" s="469"/>
      <c r="DPU33" s="15" t="s">
        <v>172</v>
      </c>
      <c r="DPV33" s="468" t="s">
        <v>102</v>
      </c>
      <c r="DPW33" s="468"/>
      <c r="DPX33" s="469"/>
      <c r="DPY33" s="15" t="s">
        <v>172</v>
      </c>
      <c r="DPZ33" s="468" t="s">
        <v>102</v>
      </c>
      <c r="DQA33" s="468"/>
      <c r="DQB33" s="469"/>
      <c r="DQC33" s="15" t="s">
        <v>172</v>
      </c>
      <c r="DQD33" s="468" t="s">
        <v>102</v>
      </c>
      <c r="DQE33" s="468"/>
      <c r="DQF33" s="469"/>
      <c r="DQG33" s="15" t="s">
        <v>172</v>
      </c>
      <c r="DQH33" s="468" t="s">
        <v>102</v>
      </c>
      <c r="DQI33" s="468"/>
      <c r="DQJ33" s="469"/>
      <c r="DQK33" s="15" t="s">
        <v>172</v>
      </c>
      <c r="DQL33" s="468" t="s">
        <v>102</v>
      </c>
      <c r="DQM33" s="468"/>
      <c r="DQN33" s="469"/>
      <c r="DQO33" s="15" t="s">
        <v>172</v>
      </c>
      <c r="DQP33" s="468" t="s">
        <v>102</v>
      </c>
      <c r="DQQ33" s="468"/>
      <c r="DQR33" s="469"/>
      <c r="DQS33" s="15" t="s">
        <v>172</v>
      </c>
      <c r="DQT33" s="468" t="s">
        <v>102</v>
      </c>
      <c r="DQU33" s="468"/>
      <c r="DQV33" s="469"/>
      <c r="DQW33" s="15" t="s">
        <v>172</v>
      </c>
      <c r="DQX33" s="468" t="s">
        <v>102</v>
      </c>
      <c r="DQY33" s="468"/>
      <c r="DQZ33" s="469"/>
      <c r="DRA33" s="15" t="s">
        <v>172</v>
      </c>
      <c r="DRB33" s="468" t="s">
        <v>102</v>
      </c>
      <c r="DRC33" s="468"/>
      <c r="DRD33" s="469"/>
      <c r="DRE33" s="15" t="s">
        <v>172</v>
      </c>
      <c r="DRF33" s="468" t="s">
        <v>102</v>
      </c>
      <c r="DRG33" s="468"/>
      <c r="DRH33" s="469"/>
      <c r="DRI33" s="15" t="s">
        <v>172</v>
      </c>
      <c r="DRJ33" s="468" t="s">
        <v>102</v>
      </c>
      <c r="DRK33" s="468"/>
      <c r="DRL33" s="469"/>
      <c r="DRM33" s="15" t="s">
        <v>172</v>
      </c>
      <c r="DRN33" s="468" t="s">
        <v>102</v>
      </c>
      <c r="DRO33" s="468"/>
      <c r="DRP33" s="469"/>
      <c r="DRQ33" s="15" t="s">
        <v>172</v>
      </c>
      <c r="DRR33" s="468" t="s">
        <v>102</v>
      </c>
      <c r="DRS33" s="468"/>
      <c r="DRT33" s="469"/>
      <c r="DRU33" s="15" t="s">
        <v>172</v>
      </c>
      <c r="DRV33" s="468" t="s">
        <v>102</v>
      </c>
      <c r="DRW33" s="468"/>
      <c r="DRX33" s="469"/>
      <c r="DRY33" s="15" t="s">
        <v>172</v>
      </c>
      <c r="DRZ33" s="468" t="s">
        <v>102</v>
      </c>
      <c r="DSA33" s="468"/>
      <c r="DSB33" s="469"/>
      <c r="DSC33" s="15" t="s">
        <v>172</v>
      </c>
      <c r="DSD33" s="468" t="s">
        <v>102</v>
      </c>
      <c r="DSE33" s="468"/>
      <c r="DSF33" s="469"/>
      <c r="DSG33" s="15" t="s">
        <v>172</v>
      </c>
      <c r="DSH33" s="468" t="s">
        <v>102</v>
      </c>
      <c r="DSI33" s="468"/>
      <c r="DSJ33" s="469"/>
      <c r="DSK33" s="15" t="s">
        <v>172</v>
      </c>
      <c r="DSL33" s="468" t="s">
        <v>102</v>
      </c>
      <c r="DSM33" s="468"/>
      <c r="DSN33" s="469"/>
      <c r="DSO33" s="15" t="s">
        <v>172</v>
      </c>
      <c r="DSP33" s="468" t="s">
        <v>102</v>
      </c>
      <c r="DSQ33" s="468"/>
      <c r="DSR33" s="469"/>
      <c r="DSS33" s="15" t="s">
        <v>172</v>
      </c>
      <c r="DST33" s="468" t="s">
        <v>102</v>
      </c>
      <c r="DSU33" s="468"/>
      <c r="DSV33" s="469"/>
      <c r="DSW33" s="15" t="s">
        <v>172</v>
      </c>
      <c r="DSX33" s="468" t="s">
        <v>102</v>
      </c>
      <c r="DSY33" s="468"/>
      <c r="DSZ33" s="469"/>
      <c r="DTA33" s="15" t="s">
        <v>172</v>
      </c>
      <c r="DTB33" s="468" t="s">
        <v>102</v>
      </c>
      <c r="DTC33" s="468"/>
      <c r="DTD33" s="469"/>
      <c r="DTE33" s="15" t="s">
        <v>172</v>
      </c>
      <c r="DTF33" s="468" t="s">
        <v>102</v>
      </c>
      <c r="DTG33" s="468"/>
      <c r="DTH33" s="469"/>
      <c r="DTI33" s="15" t="s">
        <v>172</v>
      </c>
      <c r="DTJ33" s="468" t="s">
        <v>102</v>
      </c>
      <c r="DTK33" s="468"/>
      <c r="DTL33" s="469"/>
      <c r="DTM33" s="15" t="s">
        <v>172</v>
      </c>
      <c r="DTN33" s="468" t="s">
        <v>102</v>
      </c>
      <c r="DTO33" s="468"/>
      <c r="DTP33" s="469"/>
      <c r="DTQ33" s="15" t="s">
        <v>172</v>
      </c>
      <c r="DTR33" s="468" t="s">
        <v>102</v>
      </c>
      <c r="DTS33" s="468"/>
      <c r="DTT33" s="469"/>
      <c r="DTU33" s="15" t="s">
        <v>172</v>
      </c>
      <c r="DTV33" s="468" t="s">
        <v>102</v>
      </c>
      <c r="DTW33" s="468"/>
      <c r="DTX33" s="469"/>
      <c r="DTY33" s="15" t="s">
        <v>172</v>
      </c>
      <c r="DTZ33" s="468" t="s">
        <v>102</v>
      </c>
      <c r="DUA33" s="468"/>
      <c r="DUB33" s="469"/>
      <c r="DUC33" s="15" t="s">
        <v>172</v>
      </c>
      <c r="DUD33" s="468" t="s">
        <v>102</v>
      </c>
      <c r="DUE33" s="468"/>
      <c r="DUF33" s="469"/>
      <c r="DUG33" s="15" t="s">
        <v>172</v>
      </c>
      <c r="DUH33" s="468" t="s">
        <v>102</v>
      </c>
      <c r="DUI33" s="468"/>
      <c r="DUJ33" s="469"/>
      <c r="DUK33" s="15" t="s">
        <v>172</v>
      </c>
      <c r="DUL33" s="468" t="s">
        <v>102</v>
      </c>
      <c r="DUM33" s="468"/>
      <c r="DUN33" s="469"/>
      <c r="DUO33" s="15" t="s">
        <v>172</v>
      </c>
      <c r="DUP33" s="468" t="s">
        <v>102</v>
      </c>
      <c r="DUQ33" s="468"/>
      <c r="DUR33" s="469"/>
      <c r="DUS33" s="15" t="s">
        <v>172</v>
      </c>
      <c r="DUT33" s="468" t="s">
        <v>102</v>
      </c>
      <c r="DUU33" s="468"/>
      <c r="DUV33" s="469"/>
      <c r="DUW33" s="15" t="s">
        <v>172</v>
      </c>
      <c r="DUX33" s="468" t="s">
        <v>102</v>
      </c>
      <c r="DUY33" s="468"/>
      <c r="DUZ33" s="469"/>
      <c r="DVA33" s="15" t="s">
        <v>172</v>
      </c>
      <c r="DVB33" s="468" t="s">
        <v>102</v>
      </c>
      <c r="DVC33" s="468"/>
      <c r="DVD33" s="469"/>
      <c r="DVE33" s="15" t="s">
        <v>172</v>
      </c>
      <c r="DVF33" s="468" t="s">
        <v>102</v>
      </c>
      <c r="DVG33" s="468"/>
      <c r="DVH33" s="469"/>
      <c r="DVI33" s="15" t="s">
        <v>172</v>
      </c>
      <c r="DVJ33" s="468" t="s">
        <v>102</v>
      </c>
      <c r="DVK33" s="468"/>
      <c r="DVL33" s="469"/>
      <c r="DVM33" s="15" t="s">
        <v>172</v>
      </c>
      <c r="DVN33" s="468" t="s">
        <v>102</v>
      </c>
      <c r="DVO33" s="468"/>
      <c r="DVP33" s="469"/>
      <c r="DVQ33" s="15" t="s">
        <v>172</v>
      </c>
      <c r="DVR33" s="468" t="s">
        <v>102</v>
      </c>
      <c r="DVS33" s="468"/>
      <c r="DVT33" s="469"/>
      <c r="DVU33" s="15" t="s">
        <v>172</v>
      </c>
      <c r="DVV33" s="468" t="s">
        <v>102</v>
      </c>
      <c r="DVW33" s="468"/>
      <c r="DVX33" s="469"/>
      <c r="DVY33" s="15" t="s">
        <v>172</v>
      </c>
      <c r="DVZ33" s="468" t="s">
        <v>102</v>
      </c>
      <c r="DWA33" s="468"/>
      <c r="DWB33" s="469"/>
      <c r="DWC33" s="15" t="s">
        <v>172</v>
      </c>
      <c r="DWD33" s="468" t="s">
        <v>102</v>
      </c>
      <c r="DWE33" s="468"/>
      <c r="DWF33" s="469"/>
      <c r="DWG33" s="15" t="s">
        <v>172</v>
      </c>
      <c r="DWH33" s="468" t="s">
        <v>102</v>
      </c>
      <c r="DWI33" s="468"/>
      <c r="DWJ33" s="469"/>
      <c r="DWK33" s="15" t="s">
        <v>172</v>
      </c>
      <c r="DWL33" s="468" t="s">
        <v>102</v>
      </c>
      <c r="DWM33" s="468"/>
      <c r="DWN33" s="469"/>
      <c r="DWO33" s="15" t="s">
        <v>172</v>
      </c>
      <c r="DWP33" s="468" t="s">
        <v>102</v>
      </c>
      <c r="DWQ33" s="468"/>
      <c r="DWR33" s="469"/>
      <c r="DWS33" s="15" t="s">
        <v>172</v>
      </c>
      <c r="DWT33" s="468" t="s">
        <v>102</v>
      </c>
      <c r="DWU33" s="468"/>
      <c r="DWV33" s="469"/>
      <c r="DWW33" s="15" t="s">
        <v>172</v>
      </c>
      <c r="DWX33" s="468" t="s">
        <v>102</v>
      </c>
      <c r="DWY33" s="468"/>
      <c r="DWZ33" s="469"/>
      <c r="DXA33" s="15" t="s">
        <v>172</v>
      </c>
      <c r="DXB33" s="468" t="s">
        <v>102</v>
      </c>
      <c r="DXC33" s="468"/>
      <c r="DXD33" s="469"/>
      <c r="DXE33" s="15" t="s">
        <v>172</v>
      </c>
      <c r="DXF33" s="468" t="s">
        <v>102</v>
      </c>
      <c r="DXG33" s="468"/>
      <c r="DXH33" s="469"/>
      <c r="DXI33" s="15" t="s">
        <v>172</v>
      </c>
      <c r="DXJ33" s="468" t="s">
        <v>102</v>
      </c>
      <c r="DXK33" s="468"/>
      <c r="DXL33" s="469"/>
      <c r="DXM33" s="15" t="s">
        <v>172</v>
      </c>
      <c r="DXN33" s="468" t="s">
        <v>102</v>
      </c>
      <c r="DXO33" s="468"/>
      <c r="DXP33" s="469"/>
      <c r="DXQ33" s="15" t="s">
        <v>172</v>
      </c>
      <c r="DXR33" s="468" t="s">
        <v>102</v>
      </c>
      <c r="DXS33" s="468"/>
      <c r="DXT33" s="469"/>
      <c r="DXU33" s="15" t="s">
        <v>172</v>
      </c>
      <c r="DXV33" s="468" t="s">
        <v>102</v>
      </c>
      <c r="DXW33" s="468"/>
      <c r="DXX33" s="469"/>
      <c r="DXY33" s="15" t="s">
        <v>172</v>
      </c>
      <c r="DXZ33" s="468" t="s">
        <v>102</v>
      </c>
      <c r="DYA33" s="468"/>
      <c r="DYB33" s="469"/>
      <c r="DYC33" s="15" t="s">
        <v>172</v>
      </c>
      <c r="DYD33" s="468" t="s">
        <v>102</v>
      </c>
      <c r="DYE33" s="468"/>
      <c r="DYF33" s="469"/>
      <c r="DYG33" s="15" t="s">
        <v>172</v>
      </c>
      <c r="DYH33" s="468" t="s">
        <v>102</v>
      </c>
      <c r="DYI33" s="468"/>
      <c r="DYJ33" s="469"/>
      <c r="DYK33" s="15" t="s">
        <v>172</v>
      </c>
      <c r="DYL33" s="468" t="s">
        <v>102</v>
      </c>
      <c r="DYM33" s="468"/>
      <c r="DYN33" s="469"/>
      <c r="DYO33" s="15" t="s">
        <v>172</v>
      </c>
      <c r="DYP33" s="468" t="s">
        <v>102</v>
      </c>
      <c r="DYQ33" s="468"/>
      <c r="DYR33" s="469"/>
      <c r="DYS33" s="15" t="s">
        <v>172</v>
      </c>
      <c r="DYT33" s="468" t="s">
        <v>102</v>
      </c>
      <c r="DYU33" s="468"/>
      <c r="DYV33" s="469"/>
      <c r="DYW33" s="15" t="s">
        <v>172</v>
      </c>
      <c r="DYX33" s="468" t="s">
        <v>102</v>
      </c>
      <c r="DYY33" s="468"/>
      <c r="DYZ33" s="469"/>
      <c r="DZA33" s="15" t="s">
        <v>172</v>
      </c>
      <c r="DZB33" s="468" t="s">
        <v>102</v>
      </c>
      <c r="DZC33" s="468"/>
      <c r="DZD33" s="469"/>
      <c r="DZE33" s="15" t="s">
        <v>172</v>
      </c>
      <c r="DZF33" s="468" t="s">
        <v>102</v>
      </c>
      <c r="DZG33" s="468"/>
      <c r="DZH33" s="469"/>
      <c r="DZI33" s="15" t="s">
        <v>172</v>
      </c>
      <c r="DZJ33" s="468" t="s">
        <v>102</v>
      </c>
      <c r="DZK33" s="468"/>
      <c r="DZL33" s="469"/>
      <c r="DZM33" s="15" t="s">
        <v>172</v>
      </c>
      <c r="DZN33" s="468" t="s">
        <v>102</v>
      </c>
      <c r="DZO33" s="468"/>
      <c r="DZP33" s="469"/>
      <c r="DZQ33" s="15" t="s">
        <v>172</v>
      </c>
      <c r="DZR33" s="468" t="s">
        <v>102</v>
      </c>
      <c r="DZS33" s="468"/>
      <c r="DZT33" s="469"/>
      <c r="DZU33" s="15" t="s">
        <v>172</v>
      </c>
      <c r="DZV33" s="468" t="s">
        <v>102</v>
      </c>
      <c r="DZW33" s="468"/>
      <c r="DZX33" s="469"/>
      <c r="DZY33" s="15" t="s">
        <v>172</v>
      </c>
      <c r="DZZ33" s="468" t="s">
        <v>102</v>
      </c>
      <c r="EAA33" s="468"/>
      <c r="EAB33" s="469"/>
      <c r="EAC33" s="15" t="s">
        <v>172</v>
      </c>
      <c r="EAD33" s="468" t="s">
        <v>102</v>
      </c>
      <c r="EAE33" s="468"/>
      <c r="EAF33" s="469"/>
      <c r="EAG33" s="15" t="s">
        <v>172</v>
      </c>
      <c r="EAH33" s="468" t="s">
        <v>102</v>
      </c>
      <c r="EAI33" s="468"/>
      <c r="EAJ33" s="469"/>
      <c r="EAK33" s="15" t="s">
        <v>172</v>
      </c>
      <c r="EAL33" s="468" t="s">
        <v>102</v>
      </c>
      <c r="EAM33" s="468"/>
      <c r="EAN33" s="469"/>
      <c r="EAO33" s="15" t="s">
        <v>172</v>
      </c>
      <c r="EAP33" s="468" t="s">
        <v>102</v>
      </c>
      <c r="EAQ33" s="468"/>
      <c r="EAR33" s="469"/>
      <c r="EAS33" s="15" t="s">
        <v>172</v>
      </c>
      <c r="EAT33" s="468" t="s">
        <v>102</v>
      </c>
      <c r="EAU33" s="468"/>
      <c r="EAV33" s="469"/>
      <c r="EAW33" s="15" t="s">
        <v>172</v>
      </c>
      <c r="EAX33" s="468" t="s">
        <v>102</v>
      </c>
      <c r="EAY33" s="468"/>
      <c r="EAZ33" s="469"/>
      <c r="EBA33" s="15" t="s">
        <v>172</v>
      </c>
      <c r="EBB33" s="468" t="s">
        <v>102</v>
      </c>
      <c r="EBC33" s="468"/>
      <c r="EBD33" s="469"/>
      <c r="EBE33" s="15" t="s">
        <v>172</v>
      </c>
      <c r="EBF33" s="468" t="s">
        <v>102</v>
      </c>
      <c r="EBG33" s="468"/>
      <c r="EBH33" s="469"/>
      <c r="EBI33" s="15" t="s">
        <v>172</v>
      </c>
      <c r="EBJ33" s="468" t="s">
        <v>102</v>
      </c>
      <c r="EBK33" s="468"/>
      <c r="EBL33" s="469"/>
      <c r="EBM33" s="15" t="s">
        <v>172</v>
      </c>
      <c r="EBN33" s="468" t="s">
        <v>102</v>
      </c>
      <c r="EBO33" s="468"/>
      <c r="EBP33" s="469"/>
      <c r="EBQ33" s="15" t="s">
        <v>172</v>
      </c>
      <c r="EBR33" s="468" t="s">
        <v>102</v>
      </c>
      <c r="EBS33" s="468"/>
      <c r="EBT33" s="469"/>
      <c r="EBU33" s="15" t="s">
        <v>172</v>
      </c>
      <c r="EBV33" s="468" t="s">
        <v>102</v>
      </c>
      <c r="EBW33" s="468"/>
      <c r="EBX33" s="469"/>
      <c r="EBY33" s="15" t="s">
        <v>172</v>
      </c>
      <c r="EBZ33" s="468" t="s">
        <v>102</v>
      </c>
      <c r="ECA33" s="468"/>
      <c r="ECB33" s="469"/>
      <c r="ECC33" s="15" t="s">
        <v>172</v>
      </c>
      <c r="ECD33" s="468" t="s">
        <v>102</v>
      </c>
      <c r="ECE33" s="468"/>
      <c r="ECF33" s="469"/>
      <c r="ECG33" s="15" t="s">
        <v>172</v>
      </c>
      <c r="ECH33" s="468" t="s">
        <v>102</v>
      </c>
      <c r="ECI33" s="468"/>
      <c r="ECJ33" s="469"/>
      <c r="ECK33" s="15" t="s">
        <v>172</v>
      </c>
      <c r="ECL33" s="468" t="s">
        <v>102</v>
      </c>
      <c r="ECM33" s="468"/>
      <c r="ECN33" s="469"/>
      <c r="ECO33" s="15" t="s">
        <v>172</v>
      </c>
      <c r="ECP33" s="468" t="s">
        <v>102</v>
      </c>
      <c r="ECQ33" s="468"/>
      <c r="ECR33" s="469"/>
      <c r="ECS33" s="15" t="s">
        <v>172</v>
      </c>
      <c r="ECT33" s="468" t="s">
        <v>102</v>
      </c>
      <c r="ECU33" s="468"/>
      <c r="ECV33" s="469"/>
      <c r="ECW33" s="15" t="s">
        <v>172</v>
      </c>
      <c r="ECX33" s="468" t="s">
        <v>102</v>
      </c>
      <c r="ECY33" s="468"/>
      <c r="ECZ33" s="469"/>
      <c r="EDA33" s="15" t="s">
        <v>172</v>
      </c>
      <c r="EDB33" s="468" t="s">
        <v>102</v>
      </c>
      <c r="EDC33" s="468"/>
      <c r="EDD33" s="469"/>
      <c r="EDE33" s="15" t="s">
        <v>172</v>
      </c>
      <c r="EDF33" s="468" t="s">
        <v>102</v>
      </c>
      <c r="EDG33" s="468"/>
      <c r="EDH33" s="469"/>
      <c r="EDI33" s="15" t="s">
        <v>172</v>
      </c>
      <c r="EDJ33" s="468" t="s">
        <v>102</v>
      </c>
      <c r="EDK33" s="468"/>
      <c r="EDL33" s="469"/>
      <c r="EDM33" s="15" t="s">
        <v>172</v>
      </c>
      <c r="EDN33" s="468" t="s">
        <v>102</v>
      </c>
      <c r="EDO33" s="468"/>
      <c r="EDP33" s="469"/>
      <c r="EDQ33" s="15" t="s">
        <v>172</v>
      </c>
      <c r="EDR33" s="468" t="s">
        <v>102</v>
      </c>
      <c r="EDS33" s="468"/>
      <c r="EDT33" s="469"/>
      <c r="EDU33" s="15" t="s">
        <v>172</v>
      </c>
      <c r="EDV33" s="468" t="s">
        <v>102</v>
      </c>
      <c r="EDW33" s="468"/>
      <c r="EDX33" s="469"/>
      <c r="EDY33" s="15" t="s">
        <v>172</v>
      </c>
      <c r="EDZ33" s="468" t="s">
        <v>102</v>
      </c>
      <c r="EEA33" s="468"/>
      <c r="EEB33" s="469"/>
      <c r="EEC33" s="15" t="s">
        <v>172</v>
      </c>
      <c r="EED33" s="468" t="s">
        <v>102</v>
      </c>
      <c r="EEE33" s="468"/>
      <c r="EEF33" s="469"/>
      <c r="EEG33" s="15" t="s">
        <v>172</v>
      </c>
      <c r="EEH33" s="468" t="s">
        <v>102</v>
      </c>
      <c r="EEI33" s="468"/>
      <c r="EEJ33" s="469"/>
      <c r="EEK33" s="15" t="s">
        <v>172</v>
      </c>
      <c r="EEL33" s="468" t="s">
        <v>102</v>
      </c>
      <c r="EEM33" s="468"/>
      <c r="EEN33" s="469"/>
      <c r="EEO33" s="15" t="s">
        <v>172</v>
      </c>
      <c r="EEP33" s="468" t="s">
        <v>102</v>
      </c>
      <c r="EEQ33" s="468"/>
      <c r="EER33" s="469"/>
      <c r="EES33" s="15" t="s">
        <v>172</v>
      </c>
      <c r="EET33" s="468" t="s">
        <v>102</v>
      </c>
      <c r="EEU33" s="468"/>
      <c r="EEV33" s="469"/>
      <c r="EEW33" s="15" t="s">
        <v>172</v>
      </c>
      <c r="EEX33" s="468" t="s">
        <v>102</v>
      </c>
      <c r="EEY33" s="468"/>
      <c r="EEZ33" s="469"/>
      <c r="EFA33" s="15" t="s">
        <v>172</v>
      </c>
      <c r="EFB33" s="468" t="s">
        <v>102</v>
      </c>
      <c r="EFC33" s="468"/>
      <c r="EFD33" s="469"/>
      <c r="EFE33" s="15" t="s">
        <v>172</v>
      </c>
      <c r="EFF33" s="468" t="s">
        <v>102</v>
      </c>
      <c r="EFG33" s="468"/>
      <c r="EFH33" s="469"/>
      <c r="EFI33" s="15" t="s">
        <v>172</v>
      </c>
      <c r="EFJ33" s="468" t="s">
        <v>102</v>
      </c>
      <c r="EFK33" s="468"/>
      <c r="EFL33" s="469"/>
      <c r="EFM33" s="15" t="s">
        <v>172</v>
      </c>
      <c r="EFN33" s="468" t="s">
        <v>102</v>
      </c>
      <c r="EFO33" s="468"/>
      <c r="EFP33" s="469"/>
      <c r="EFQ33" s="15" t="s">
        <v>172</v>
      </c>
      <c r="EFR33" s="468" t="s">
        <v>102</v>
      </c>
      <c r="EFS33" s="468"/>
      <c r="EFT33" s="469"/>
      <c r="EFU33" s="15" t="s">
        <v>172</v>
      </c>
      <c r="EFV33" s="468" t="s">
        <v>102</v>
      </c>
      <c r="EFW33" s="468"/>
      <c r="EFX33" s="469"/>
      <c r="EFY33" s="15" t="s">
        <v>172</v>
      </c>
      <c r="EFZ33" s="468" t="s">
        <v>102</v>
      </c>
      <c r="EGA33" s="468"/>
      <c r="EGB33" s="469"/>
      <c r="EGC33" s="15" t="s">
        <v>172</v>
      </c>
      <c r="EGD33" s="468" t="s">
        <v>102</v>
      </c>
      <c r="EGE33" s="468"/>
      <c r="EGF33" s="469"/>
      <c r="EGG33" s="15" t="s">
        <v>172</v>
      </c>
      <c r="EGH33" s="468" t="s">
        <v>102</v>
      </c>
      <c r="EGI33" s="468"/>
      <c r="EGJ33" s="469"/>
      <c r="EGK33" s="15" t="s">
        <v>172</v>
      </c>
      <c r="EGL33" s="468" t="s">
        <v>102</v>
      </c>
      <c r="EGM33" s="468"/>
      <c r="EGN33" s="469"/>
      <c r="EGO33" s="15" t="s">
        <v>172</v>
      </c>
      <c r="EGP33" s="468" t="s">
        <v>102</v>
      </c>
      <c r="EGQ33" s="468"/>
      <c r="EGR33" s="469"/>
      <c r="EGS33" s="15" t="s">
        <v>172</v>
      </c>
      <c r="EGT33" s="468" t="s">
        <v>102</v>
      </c>
      <c r="EGU33" s="468"/>
      <c r="EGV33" s="469"/>
      <c r="EGW33" s="15" t="s">
        <v>172</v>
      </c>
      <c r="EGX33" s="468" t="s">
        <v>102</v>
      </c>
      <c r="EGY33" s="468"/>
      <c r="EGZ33" s="469"/>
      <c r="EHA33" s="15" t="s">
        <v>172</v>
      </c>
      <c r="EHB33" s="468" t="s">
        <v>102</v>
      </c>
      <c r="EHC33" s="468"/>
      <c r="EHD33" s="469"/>
      <c r="EHE33" s="15" t="s">
        <v>172</v>
      </c>
      <c r="EHF33" s="468" t="s">
        <v>102</v>
      </c>
      <c r="EHG33" s="468"/>
      <c r="EHH33" s="469"/>
      <c r="EHI33" s="15" t="s">
        <v>172</v>
      </c>
      <c r="EHJ33" s="468" t="s">
        <v>102</v>
      </c>
      <c r="EHK33" s="468"/>
      <c r="EHL33" s="469"/>
      <c r="EHM33" s="15" t="s">
        <v>172</v>
      </c>
      <c r="EHN33" s="468" t="s">
        <v>102</v>
      </c>
      <c r="EHO33" s="468"/>
      <c r="EHP33" s="469"/>
      <c r="EHQ33" s="15" t="s">
        <v>172</v>
      </c>
      <c r="EHR33" s="468" t="s">
        <v>102</v>
      </c>
      <c r="EHS33" s="468"/>
      <c r="EHT33" s="469"/>
      <c r="EHU33" s="15" t="s">
        <v>172</v>
      </c>
      <c r="EHV33" s="468" t="s">
        <v>102</v>
      </c>
      <c r="EHW33" s="468"/>
      <c r="EHX33" s="469"/>
      <c r="EHY33" s="15" t="s">
        <v>172</v>
      </c>
      <c r="EHZ33" s="468" t="s">
        <v>102</v>
      </c>
      <c r="EIA33" s="468"/>
      <c r="EIB33" s="469"/>
      <c r="EIC33" s="15" t="s">
        <v>172</v>
      </c>
      <c r="EID33" s="468" t="s">
        <v>102</v>
      </c>
      <c r="EIE33" s="468"/>
      <c r="EIF33" s="469"/>
      <c r="EIG33" s="15" t="s">
        <v>172</v>
      </c>
      <c r="EIH33" s="468" t="s">
        <v>102</v>
      </c>
      <c r="EII33" s="468"/>
      <c r="EIJ33" s="469"/>
      <c r="EIK33" s="15" t="s">
        <v>172</v>
      </c>
      <c r="EIL33" s="468" t="s">
        <v>102</v>
      </c>
      <c r="EIM33" s="468"/>
      <c r="EIN33" s="469"/>
      <c r="EIO33" s="15" t="s">
        <v>172</v>
      </c>
      <c r="EIP33" s="468" t="s">
        <v>102</v>
      </c>
      <c r="EIQ33" s="468"/>
      <c r="EIR33" s="469"/>
      <c r="EIS33" s="15" t="s">
        <v>172</v>
      </c>
      <c r="EIT33" s="468" t="s">
        <v>102</v>
      </c>
      <c r="EIU33" s="468"/>
      <c r="EIV33" s="469"/>
      <c r="EIW33" s="15" t="s">
        <v>172</v>
      </c>
      <c r="EIX33" s="468" t="s">
        <v>102</v>
      </c>
      <c r="EIY33" s="468"/>
      <c r="EIZ33" s="469"/>
      <c r="EJA33" s="15" t="s">
        <v>172</v>
      </c>
      <c r="EJB33" s="468" t="s">
        <v>102</v>
      </c>
      <c r="EJC33" s="468"/>
      <c r="EJD33" s="469"/>
      <c r="EJE33" s="15" t="s">
        <v>172</v>
      </c>
      <c r="EJF33" s="468" t="s">
        <v>102</v>
      </c>
      <c r="EJG33" s="468"/>
      <c r="EJH33" s="469"/>
      <c r="EJI33" s="15" t="s">
        <v>172</v>
      </c>
      <c r="EJJ33" s="468" t="s">
        <v>102</v>
      </c>
      <c r="EJK33" s="468"/>
      <c r="EJL33" s="469"/>
      <c r="EJM33" s="15" t="s">
        <v>172</v>
      </c>
      <c r="EJN33" s="468" t="s">
        <v>102</v>
      </c>
      <c r="EJO33" s="468"/>
      <c r="EJP33" s="469"/>
      <c r="EJQ33" s="15" t="s">
        <v>172</v>
      </c>
      <c r="EJR33" s="468" t="s">
        <v>102</v>
      </c>
      <c r="EJS33" s="468"/>
      <c r="EJT33" s="469"/>
      <c r="EJU33" s="15" t="s">
        <v>172</v>
      </c>
      <c r="EJV33" s="468" t="s">
        <v>102</v>
      </c>
      <c r="EJW33" s="468"/>
      <c r="EJX33" s="469"/>
      <c r="EJY33" s="15" t="s">
        <v>172</v>
      </c>
      <c r="EJZ33" s="468" t="s">
        <v>102</v>
      </c>
      <c r="EKA33" s="468"/>
      <c r="EKB33" s="469"/>
      <c r="EKC33" s="15" t="s">
        <v>172</v>
      </c>
      <c r="EKD33" s="468" t="s">
        <v>102</v>
      </c>
      <c r="EKE33" s="468"/>
      <c r="EKF33" s="469"/>
      <c r="EKG33" s="15" t="s">
        <v>172</v>
      </c>
      <c r="EKH33" s="468" t="s">
        <v>102</v>
      </c>
      <c r="EKI33" s="468"/>
      <c r="EKJ33" s="469"/>
      <c r="EKK33" s="15" t="s">
        <v>172</v>
      </c>
      <c r="EKL33" s="468" t="s">
        <v>102</v>
      </c>
      <c r="EKM33" s="468"/>
      <c r="EKN33" s="469"/>
      <c r="EKO33" s="15" t="s">
        <v>172</v>
      </c>
      <c r="EKP33" s="468" t="s">
        <v>102</v>
      </c>
      <c r="EKQ33" s="468"/>
      <c r="EKR33" s="469"/>
      <c r="EKS33" s="15" t="s">
        <v>172</v>
      </c>
      <c r="EKT33" s="468" t="s">
        <v>102</v>
      </c>
      <c r="EKU33" s="468"/>
      <c r="EKV33" s="469"/>
      <c r="EKW33" s="15" t="s">
        <v>172</v>
      </c>
      <c r="EKX33" s="468" t="s">
        <v>102</v>
      </c>
      <c r="EKY33" s="468"/>
      <c r="EKZ33" s="469"/>
      <c r="ELA33" s="15" t="s">
        <v>172</v>
      </c>
      <c r="ELB33" s="468" t="s">
        <v>102</v>
      </c>
      <c r="ELC33" s="468"/>
      <c r="ELD33" s="469"/>
      <c r="ELE33" s="15" t="s">
        <v>172</v>
      </c>
      <c r="ELF33" s="468" t="s">
        <v>102</v>
      </c>
      <c r="ELG33" s="468"/>
      <c r="ELH33" s="469"/>
      <c r="ELI33" s="15" t="s">
        <v>172</v>
      </c>
      <c r="ELJ33" s="468" t="s">
        <v>102</v>
      </c>
      <c r="ELK33" s="468"/>
      <c r="ELL33" s="469"/>
      <c r="ELM33" s="15" t="s">
        <v>172</v>
      </c>
      <c r="ELN33" s="468" t="s">
        <v>102</v>
      </c>
      <c r="ELO33" s="468"/>
      <c r="ELP33" s="469"/>
      <c r="ELQ33" s="15" t="s">
        <v>172</v>
      </c>
      <c r="ELR33" s="468" t="s">
        <v>102</v>
      </c>
      <c r="ELS33" s="468"/>
      <c r="ELT33" s="469"/>
      <c r="ELU33" s="15" t="s">
        <v>172</v>
      </c>
      <c r="ELV33" s="468" t="s">
        <v>102</v>
      </c>
      <c r="ELW33" s="468"/>
      <c r="ELX33" s="469"/>
      <c r="ELY33" s="15" t="s">
        <v>172</v>
      </c>
      <c r="ELZ33" s="468" t="s">
        <v>102</v>
      </c>
      <c r="EMA33" s="468"/>
      <c r="EMB33" s="469"/>
      <c r="EMC33" s="15" t="s">
        <v>172</v>
      </c>
      <c r="EMD33" s="468" t="s">
        <v>102</v>
      </c>
      <c r="EME33" s="468"/>
      <c r="EMF33" s="469"/>
      <c r="EMG33" s="15" t="s">
        <v>172</v>
      </c>
      <c r="EMH33" s="468" t="s">
        <v>102</v>
      </c>
      <c r="EMI33" s="468"/>
      <c r="EMJ33" s="469"/>
      <c r="EMK33" s="15" t="s">
        <v>172</v>
      </c>
      <c r="EML33" s="468" t="s">
        <v>102</v>
      </c>
      <c r="EMM33" s="468"/>
      <c r="EMN33" s="469"/>
      <c r="EMO33" s="15" t="s">
        <v>172</v>
      </c>
      <c r="EMP33" s="468" t="s">
        <v>102</v>
      </c>
      <c r="EMQ33" s="468"/>
      <c r="EMR33" s="469"/>
      <c r="EMS33" s="15" t="s">
        <v>172</v>
      </c>
      <c r="EMT33" s="468" t="s">
        <v>102</v>
      </c>
      <c r="EMU33" s="468"/>
      <c r="EMV33" s="469"/>
      <c r="EMW33" s="15" t="s">
        <v>172</v>
      </c>
      <c r="EMX33" s="468" t="s">
        <v>102</v>
      </c>
      <c r="EMY33" s="468"/>
      <c r="EMZ33" s="469"/>
      <c r="ENA33" s="15" t="s">
        <v>172</v>
      </c>
      <c r="ENB33" s="468" t="s">
        <v>102</v>
      </c>
      <c r="ENC33" s="468"/>
      <c r="END33" s="469"/>
      <c r="ENE33" s="15" t="s">
        <v>172</v>
      </c>
      <c r="ENF33" s="468" t="s">
        <v>102</v>
      </c>
      <c r="ENG33" s="468"/>
      <c r="ENH33" s="469"/>
      <c r="ENI33" s="15" t="s">
        <v>172</v>
      </c>
      <c r="ENJ33" s="468" t="s">
        <v>102</v>
      </c>
      <c r="ENK33" s="468"/>
      <c r="ENL33" s="469"/>
      <c r="ENM33" s="15" t="s">
        <v>172</v>
      </c>
      <c r="ENN33" s="468" t="s">
        <v>102</v>
      </c>
      <c r="ENO33" s="468"/>
      <c r="ENP33" s="469"/>
      <c r="ENQ33" s="15" t="s">
        <v>172</v>
      </c>
      <c r="ENR33" s="468" t="s">
        <v>102</v>
      </c>
      <c r="ENS33" s="468"/>
      <c r="ENT33" s="469"/>
      <c r="ENU33" s="15" t="s">
        <v>172</v>
      </c>
      <c r="ENV33" s="468" t="s">
        <v>102</v>
      </c>
      <c r="ENW33" s="468"/>
      <c r="ENX33" s="469"/>
      <c r="ENY33" s="15" t="s">
        <v>172</v>
      </c>
      <c r="ENZ33" s="468" t="s">
        <v>102</v>
      </c>
      <c r="EOA33" s="468"/>
      <c r="EOB33" s="469"/>
      <c r="EOC33" s="15" t="s">
        <v>172</v>
      </c>
      <c r="EOD33" s="468" t="s">
        <v>102</v>
      </c>
      <c r="EOE33" s="468"/>
      <c r="EOF33" s="469"/>
      <c r="EOG33" s="15" t="s">
        <v>172</v>
      </c>
      <c r="EOH33" s="468" t="s">
        <v>102</v>
      </c>
      <c r="EOI33" s="468"/>
      <c r="EOJ33" s="469"/>
      <c r="EOK33" s="15" t="s">
        <v>172</v>
      </c>
      <c r="EOL33" s="468" t="s">
        <v>102</v>
      </c>
      <c r="EOM33" s="468"/>
      <c r="EON33" s="469"/>
      <c r="EOO33" s="15" t="s">
        <v>172</v>
      </c>
      <c r="EOP33" s="468" t="s">
        <v>102</v>
      </c>
      <c r="EOQ33" s="468"/>
      <c r="EOR33" s="469"/>
      <c r="EOS33" s="15" t="s">
        <v>172</v>
      </c>
      <c r="EOT33" s="468" t="s">
        <v>102</v>
      </c>
      <c r="EOU33" s="468"/>
      <c r="EOV33" s="469"/>
      <c r="EOW33" s="15" t="s">
        <v>172</v>
      </c>
      <c r="EOX33" s="468" t="s">
        <v>102</v>
      </c>
      <c r="EOY33" s="468"/>
      <c r="EOZ33" s="469"/>
      <c r="EPA33" s="15" t="s">
        <v>172</v>
      </c>
      <c r="EPB33" s="468" t="s">
        <v>102</v>
      </c>
      <c r="EPC33" s="468"/>
      <c r="EPD33" s="469"/>
      <c r="EPE33" s="15" t="s">
        <v>172</v>
      </c>
      <c r="EPF33" s="468" t="s">
        <v>102</v>
      </c>
      <c r="EPG33" s="468"/>
      <c r="EPH33" s="469"/>
      <c r="EPI33" s="15" t="s">
        <v>172</v>
      </c>
      <c r="EPJ33" s="468" t="s">
        <v>102</v>
      </c>
      <c r="EPK33" s="468"/>
      <c r="EPL33" s="469"/>
      <c r="EPM33" s="15" t="s">
        <v>172</v>
      </c>
      <c r="EPN33" s="468" t="s">
        <v>102</v>
      </c>
      <c r="EPO33" s="468"/>
      <c r="EPP33" s="469"/>
      <c r="EPQ33" s="15" t="s">
        <v>172</v>
      </c>
      <c r="EPR33" s="468" t="s">
        <v>102</v>
      </c>
      <c r="EPS33" s="468"/>
      <c r="EPT33" s="469"/>
      <c r="EPU33" s="15" t="s">
        <v>172</v>
      </c>
      <c r="EPV33" s="468" t="s">
        <v>102</v>
      </c>
      <c r="EPW33" s="468"/>
      <c r="EPX33" s="469"/>
      <c r="EPY33" s="15" t="s">
        <v>172</v>
      </c>
      <c r="EPZ33" s="468" t="s">
        <v>102</v>
      </c>
      <c r="EQA33" s="468"/>
      <c r="EQB33" s="469"/>
      <c r="EQC33" s="15" t="s">
        <v>172</v>
      </c>
      <c r="EQD33" s="468" t="s">
        <v>102</v>
      </c>
      <c r="EQE33" s="468"/>
      <c r="EQF33" s="469"/>
      <c r="EQG33" s="15" t="s">
        <v>172</v>
      </c>
      <c r="EQH33" s="468" t="s">
        <v>102</v>
      </c>
      <c r="EQI33" s="468"/>
      <c r="EQJ33" s="469"/>
      <c r="EQK33" s="15" t="s">
        <v>172</v>
      </c>
      <c r="EQL33" s="468" t="s">
        <v>102</v>
      </c>
      <c r="EQM33" s="468"/>
      <c r="EQN33" s="469"/>
      <c r="EQO33" s="15" t="s">
        <v>172</v>
      </c>
      <c r="EQP33" s="468" t="s">
        <v>102</v>
      </c>
      <c r="EQQ33" s="468"/>
      <c r="EQR33" s="469"/>
      <c r="EQS33" s="15" t="s">
        <v>172</v>
      </c>
      <c r="EQT33" s="468" t="s">
        <v>102</v>
      </c>
      <c r="EQU33" s="468"/>
      <c r="EQV33" s="469"/>
      <c r="EQW33" s="15" t="s">
        <v>172</v>
      </c>
      <c r="EQX33" s="468" t="s">
        <v>102</v>
      </c>
      <c r="EQY33" s="468"/>
      <c r="EQZ33" s="469"/>
      <c r="ERA33" s="15" t="s">
        <v>172</v>
      </c>
      <c r="ERB33" s="468" t="s">
        <v>102</v>
      </c>
      <c r="ERC33" s="468"/>
      <c r="ERD33" s="469"/>
      <c r="ERE33" s="15" t="s">
        <v>172</v>
      </c>
      <c r="ERF33" s="468" t="s">
        <v>102</v>
      </c>
      <c r="ERG33" s="468"/>
      <c r="ERH33" s="469"/>
      <c r="ERI33" s="15" t="s">
        <v>172</v>
      </c>
      <c r="ERJ33" s="468" t="s">
        <v>102</v>
      </c>
      <c r="ERK33" s="468"/>
      <c r="ERL33" s="469"/>
      <c r="ERM33" s="15" t="s">
        <v>172</v>
      </c>
      <c r="ERN33" s="468" t="s">
        <v>102</v>
      </c>
      <c r="ERO33" s="468"/>
      <c r="ERP33" s="469"/>
      <c r="ERQ33" s="15" t="s">
        <v>172</v>
      </c>
      <c r="ERR33" s="468" t="s">
        <v>102</v>
      </c>
      <c r="ERS33" s="468"/>
      <c r="ERT33" s="469"/>
      <c r="ERU33" s="15" t="s">
        <v>172</v>
      </c>
      <c r="ERV33" s="468" t="s">
        <v>102</v>
      </c>
      <c r="ERW33" s="468"/>
      <c r="ERX33" s="469"/>
      <c r="ERY33" s="15" t="s">
        <v>172</v>
      </c>
      <c r="ERZ33" s="468" t="s">
        <v>102</v>
      </c>
      <c r="ESA33" s="468"/>
      <c r="ESB33" s="469"/>
      <c r="ESC33" s="15" t="s">
        <v>172</v>
      </c>
      <c r="ESD33" s="468" t="s">
        <v>102</v>
      </c>
      <c r="ESE33" s="468"/>
      <c r="ESF33" s="469"/>
      <c r="ESG33" s="15" t="s">
        <v>172</v>
      </c>
      <c r="ESH33" s="468" t="s">
        <v>102</v>
      </c>
      <c r="ESI33" s="468"/>
      <c r="ESJ33" s="469"/>
      <c r="ESK33" s="15" t="s">
        <v>172</v>
      </c>
      <c r="ESL33" s="468" t="s">
        <v>102</v>
      </c>
      <c r="ESM33" s="468"/>
      <c r="ESN33" s="469"/>
      <c r="ESO33" s="15" t="s">
        <v>172</v>
      </c>
      <c r="ESP33" s="468" t="s">
        <v>102</v>
      </c>
      <c r="ESQ33" s="468"/>
      <c r="ESR33" s="469"/>
      <c r="ESS33" s="15" t="s">
        <v>172</v>
      </c>
      <c r="EST33" s="468" t="s">
        <v>102</v>
      </c>
      <c r="ESU33" s="468"/>
      <c r="ESV33" s="469"/>
      <c r="ESW33" s="15" t="s">
        <v>172</v>
      </c>
      <c r="ESX33" s="468" t="s">
        <v>102</v>
      </c>
      <c r="ESY33" s="468"/>
      <c r="ESZ33" s="469"/>
      <c r="ETA33" s="15" t="s">
        <v>172</v>
      </c>
      <c r="ETB33" s="468" t="s">
        <v>102</v>
      </c>
      <c r="ETC33" s="468"/>
      <c r="ETD33" s="469"/>
      <c r="ETE33" s="15" t="s">
        <v>172</v>
      </c>
      <c r="ETF33" s="468" t="s">
        <v>102</v>
      </c>
      <c r="ETG33" s="468"/>
      <c r="ETH33" s="469"/>
      <c r="ETI33" s="15" t="s">
        <v>172</v>
      </c>
      <c r="ETJ33" s="468" t="s">
        <v>102</v>
      </c>
      <c r="ETK33" s="468"/>
      <c r="ETL33" s="469"/>
      <c r="ETM33" s="15" t="s">
        <v>172</v>
      </c>
      <c r="ETN33" s="468" t="s">
        <v>102</v>
      </c>
      <c r="ETO33" s="468"/>
      <c r="ETP33" s="469"/>
      <c r="ETQ33" s="15" t="s">
        <v>172</v>
      </c>
      <c r="ETR33" s="468" t="s">
        <v>102</v>
      </c>
      <c r="ETS33" s="468"/>
      <c r="ETT33" s="469"/>
      <c r="ETU33" s="15" t="s">
        <v>172</v>
      </c>
      <c r="ETV33" s="468" t="s">
        <v>102</v>
      </c>
      <c r="ETW33" s="468"/>
      <c r="ETX33" s="469"/>
      <c r="ETY33" s="15" t="s">
        <v>172</v>
      </c>
      <c r="ETZ33" s="468" t="s">
        <v>102</v>
      </c>
      <c r="EUA33" s="468"/>
      <c r="EUB33" s="469"/>
      <c r="EUC33" s="15" t="s">
        <v>172</v>
      </c>
      <c r="EUD33" s="468" t="s">
        <v>102</v>
      </c>
      <c r="EUE33" s="468"/>
      <c r="EUF33" s="469"/>
      <c r="EUG33" s="15" t="s">
        <v>172</v>
      </c>
      <c r="EUH33" s="468" t="s">
        <v>102</v>
      </c>
      <c r="EUI33" s="468"/>
      <c r="EUJ33" s="469"/>
      <c r="EUK33" s="15" t="s">
        <v>172</v>
      </c>
      <c r="EUL33" s="468" t="s">
        <v>102</v>
      </c>
      <c r="EUM33" s="468"/>
      <c r="EUN33" s="469"/>
      <c r="EUO33" s="15" t="s">
        <v>172</v>
      </c>
      <c r="EUP33" s="468" t="s">
        <v>102</v>
      </c>
      <c r="EUQ33" s="468"/>
      <c r="EUR33" s="469"/>
      <c r="EUS33" s="15" t="s">
        <v>172</v>
      </c>
      <c r="EUT33" s="468" t="s">
        <v>102</v>
      </c>
      <c r="EUU33" s="468"/>
      <c r="EUV33" s="469"/>
      <c r="EUW33" s="15" t="s">
        <v>172</v>
      </c>
      <c r="EUX33" s="468" t="s">
        <v>102</v>
      </c>
      <c r="EUY33" s="468"/>
      <c r="EUZ33" s="469"/>
      <c r="EVA33" s="15" t="s">
        <v>172</v>
      </c>
      <c r="EVB33" s="468" t="s">
        <v>102</v>
      </c>
      <c r="EVC33" s="468"/>
      <c r="EVD33" s="469"/>
      <c r="EVE33" s="15" t="s">
        <v>172</v>
      </c>
      <c r="EVF33" s="468" t="s">
        <v>102</v>
      </c>
      <c r="EVG33" s="468"/>
      <c r="EVH33" s="469"/>
      <c r="EVI33" s="15" t="s">
        <v>172</v>
      </c>
      <c r="EVJ33" s="468" t="s">
        <v>102</v>
      </c>
      <c r="EVK33" s="468"/>
      <c r="EVL33" s="469"/>
      <c r="EVM33" s="15" t="s">
        <v>172</v>
      </c>
      <c r="EVN33" s="468" t="s">
        <v>102</v>
      </c>
      <c r="EVO33" s="468"/>
      <c r="EVP33" s="469"/>
      <c r="EVQ33" s="15" t="s">
        <v>172</v>
      </c>
      <c r="EVR33" s="468" t="s">
        <v>102</v>
      </c>
      <c r="EVS33" s="468"/>
      <c r="EVT33" s="469"/>
      <c r="EVU33" s="15" t="s">
        <v>172</v>
      </c>
      <c r="EVV33" s="468" t="s">
        <v>102</v>
      </c>
      <c r="EVW33" s="468"/>
      <c r="EVX33" s="469"/>
      <c r="EVY33" s="15" t="s">
        <v>172</v>
      </c>
      <c r="EVZ33" s="468" t="s">
        <v>102</v>
      </c>
      <c r="EWA33" s="468"/>
      <c r="EWB33" s="469"/>
      <c r="EWC33" s="15" t="s">
        <v>172</v>
      </c>
      <c r="EWD33" s="468" t="s">
        <v>102</v>
      </c>
      <c r="EWE33" s="468"/>
      <c r="EWF33" s="469"/>
      <c r="EWG33" s="15" t="s">
        <v>172</v>
      </c>
      <c r="EWH33" s="468" t="s">
        <v>102</v>
      </c>
      <c r="EWI33" s="468"/>
      <c r="EWJ33" s="469"/>
      <c r="EWK33" s="15" t="s">
        <v>172</v>
      </c>
      <c r="EWL33" s="468" t="s">
        <v>102</v>
      </c>
      <c r="EWM33" s="468"/>
      <c r="EWN33" s="469"/>
      <c r="EWO33" s="15" t="s">
        <v>172</v>
      </c>
      <c r="EWP33" s="468" t="s">
        <v>102</v>
      </c>
      <c r="EWQ33" s="468"/>
      <c r="EWR33" s="469"/>
      <c r="EWS33" s="15" t="s">
        <v>172</v>
      </c>
      <c r="EWT33" s="468" t="s">
        <v>102</v>
      </c>
      <c r="EWU33" s="468"/>
      <c r="EWV33" s="469"/>
      <c r="EWW33" s="15" t="s">
        <v>172</v>
      </c>
      <c r="EWX33" s="468" t="s">
        <v>102</v>
      </c>
      <c r="EWY33" s="468"/>
      <c r="EWZ33" s="469"/>
      <c r="EXA33" s="15" t="s">
        <v>172</v>
      </c>
      <c r="EXB33" s="468" t="s">
        <v>102</v>
      </c>
      <c r="EXC33" s="468"/>
      <c r="EXD33" s="469"/>
      <c r="EXE33" s="15" t="s">
        <v>172</v>
      </c>
      <c r="EXF33" s="468" t="s">
        <v>102</v>
      </c>
      <c r="EXG33" s="468"/>
      <c r="EXH33" s="469"/>
      <c r="EXI33" s="15" t="s">
        <v>172</v>
      </c>
      <c r="EXJ33" s="468" t="s">
        <v>102</v>
      </c>
      <c r="EXK33" s="468"/>
      <c r="EXL33" s="469"/>
      <c r="EXM33" s="15" t="s">
        <v>172</v>
      </c>
      <c r="EXN33" s="468" t="s">
        <v>102</v>
      </c>
      <c r="EXO33" s="468"/>
      <c r="EXP33" s="469"/>
      <c r="EXQ33" s="15" t="s">
        <v>172</v>
      </c>
      <c r="EXR33" s="468" t="s">
        <v>102</v>
      </c>
      <c r="EXS33" s="468"/>
      <c r="EXT33" s="469"/>
      <c r="EXU33" s="15" t="s">
        <v>172</v>
      </c>
      <c r="EXV33" s="468" t="s">
        <v>102</v>
      </c>
      <c r="EXW33" s="468"/>
      <c r="EXX33" s="469"/>
      <c r="EXY33" s="15" t="s">
        <v>172</v>
      </c>
      <c r="EXZ33" s="468" t="s">
        <v>102</v>
      </c>
      <c r="EYA33" s="468"/>
      <c r="EYB33" s="469"/>
      <c r="EYC33" s="15" t="s">
        <v>172</v>
      </c>
      <c r="EYD33" s="468" t="s">
        <v>102</v>
      </c>
      <c r="EYE33" s="468"/>
      <c r="EYF33" s="469"/>
      <c r="EYG33" s="15" t="s">
        <v>172</v>
      </c>
      <c r="EYH33" s="468" t="s">
        <v>102</v>
      </c>
      <c r="EYI33" s="468"/>
      <c r="EYJ33" s="469"/>
      <c r="EYK33" s="15" t="s">
        <v>172</v>
      </c>
      <c r="EYL33" s="468" t="s">
        <v>102</v>
      </c>
      <c r="EYM33" s="468"/>
      <c r="EYN33" s="469"/>
      <c r="EYO33" s="15" t="s">
        <v>172</v>
      </c>
      <c r="EYP33" s="468" t="s">
        <v>102</v>
      </c>
      <c r="EYQ33" s="468"/>
      <c r="EYR33" s="469"/>
      <c r="EYS33" s="15" t="s">
        <v>172</v>
      </c>
      <c r="EYT33" s="468" t="s">
        <v>102</v>
      </c>
      <c r="EYU33" s="468"/>
      <c r="EYV33" s="469"/>
      <c r="EYW33" s="15" t="s">
        <v>172</v>
      </c>
      <c r="EYX33" s="468" t="s">
        <v>102</v>
      </c>
      <c r="EYY33" s="468"/>
      <c r="EYZ33" s="469"/>
      <c r="EZA33" s="15" t="s">
        <v>172</v>
      </c>
      <c r="EZB33" s="468" t="s">
        <v>102</v>
      </c>
      <c r="EZC33" s="468"/>
      <c r="EZD33" s="469"/>
      <c r="EZE33" s="15" t="s">
        <v>172</v>
      </c>
      <c r="EZF33" s="468" t="s">
        <v>102</v>
      </c>
      <c r="EZG33" s="468"/>
      <c r="EZH33" s="469"/>
      <c r="EZI33" s="15" t="s">
        <v>172</v>
      </c>
      <c r="EZJ33" s="468" t="s">
        <v>102</v>
      </c>
      <c r="EZK33" s="468"/>
      <c r="EZL33" s="469"/>
      <c r="EZM33" s="15" t="s">
        <v>172</v>
      </c>
      <c r="EZN33" s="468" t="s">
        <v>102</v>
      </c>
      <c r="EZO33" s="468"/>
      <c r="EZP33" s="469"/>
      <c r="EZQ33" s="15" t="s">
        <v>172</v>
      </c>
      <c r="EZR33" s="468" t="s">
        <v>102</v>
      </c>
      <c r="EZS33" s="468"/>
      <c r="EZT33" s="469"/>
      <c r="EZU33" s="15" t="s">
        <v>172</v>
      </c>
      <c r="EZV33" s="468" t="s">
        <v>102</v>
      </c>
      <c r="EZW33" s="468"/>
      <c r="EZX33" s="469"/>
      <c r="EZY33" s="15" t="s">
        <v>172</v>
      </c>
      <c r="EZZ33" s="468" t="s">
        <v>102</v>
      </c>
      <c r="FAA33" s="468"/>
      <c r="FAB33" s="469"/>
      <c r="FAC33" s="15" t="s">
        <v>172</v>
      </c>
      <c r="FAD33" s="468" t="s">
        <v>102</v>
      </c>
      <c r="FAE33" s="468"/>
      <c r="FAF33" s="469"/>
      <c r="FAG33" s="15" t="s">
        <v>172</v>
      </c>
      <c r="FAH33" s="468" t="s">
        <v>102</v>
      </c>
      <c r="FAI33" s="468"/>
      <c r="FAJ33" s="469"/>
      <c r="FAK33" s="15" t="s">
        <v>172</v>
      </c>
      <c r="FAL33" s="468" t="s">
        <v>102</v>
      </c>
      <c r="FAM33" s="468"/>
      <c r="FAN33" s="469"/>
      <c r="FAO33" s="15" t="s">
        <v>172</v>
      </c>
      <c r="FAP33" s="468" t="s">
        <v>102</v>
      </c>
      <c r="FAQ33" s="468"/>
      <c r="FAR33" s="469"/>
      <c r="FAS33" s="15" t="s">
        <v>172</v>
      </c>
      <c r="FAT33" s="468" t="s">
        <v>102</v>
      </c>
      <c r="FAU33" s="468"/>
      <c r="FAV33" s="469"/>
      <c r="FAW33" s="15" t="s">
        <v>172</v>
      </c>
      <c r="FAX33" s="468" t="s">
        <v>102</v>
      </c>
      <c r="FAY33" s="468"/>
      <c r="FAZ33" s="469"/>
      <c r="FBA33" s="15" t="s">
        <v>172</v>
      </c>
      <c r="FBB33" s="468" t="s">
        <v>102</v>
      </c>
      <c r="FBC33" s="468"/>
      <c r="FBD33" s="469"/>
      <c r="FBE33" s="15" t="s">
        <v>172</v>
      </c>
      <c r="FBF33" s="468" t="s">
        <v>102</v>
      </c>
      <c r="FBG33" s="468"/>
      <c r="FBH33" s="469"/>
      <c r="FBI33" s="15" t="s">
        <v>172</v>
      </c>
      <c r="FBJ33" s="468" t="s">
        <v>102</v>
      </c>
      <c r="FBK33" s="468"/>
      <c r="FBL33" s="469"/>
      <c r="FBM33" s="15" t="s">
        <v>172</v>
      </c>
      <c r="FBN33" s="468" t="s">
        <v>102</v>
      </c>
      <c r="FBO33" s="468"/>
      <c r="FBP33" s="469"/>
      <c r="FBQ33" s="15" t="s">
        <v>172</v>
      </c>
      <c r="FBR33" s="468" t="s">
        <v>102</v>
      </c>
      <c r="FBS33" s="468"/>
      <c r="FBT33" s="469"/>
      <c r="FBU33" s="15" t="s">
        <v>172</v>
      </c>
      <c r="FBV33" s="468" t="s">
        <v>102</v>
      </c>
      <c r="FBW33" s="468"/>
      <c r="FBX33" s="469"/>
      <c r="FBY33" s="15" t="s">
        <v>172</v>
      </c>
      <c r="FBZ33" s="468" t="s">
        <v>102</v>
      </c>
      <c r="FCA33" s="468"/>
      <c r="FCB33" s="469"/>
      <c r="FCC33" s="15" t="s">
        <v>172</v>
      </c>
      <c r="FCD33" s="468" t="s">
        <v>102</v>
      </c>
      <c r="FCE33" s="468"/>
      <c r="FCF33" s="469"/>
      <c r="FCG33" s="15" t="s">
        <v>172</v>
      </c>
      <c r="FCH33" s="468" t="s">
        <v>102</v>
      </c>
      <c r="FCI33" s="468"/>
      <c r="FCJ33" s="469"/>
      <c r="FCK33" s="15" t="s">
        <v>172</v>
      </c>
      <c r="FCL33" s="468" t="s">
        <v>102</v>
      </c>
      <c r="FCM33" s="468"/>
      <c r="FCN33" s="469"/>
      <c r="FCO33" s="15" t="s">
        <v>172</v>
      </c>
      <c r="FCP33" s="468" t="s">
        <v>102</v>
      </c>
      <c r="FCQ33" s="468"/>
      <c r="FCR33" s="469"/>
      <c r="FCS33" s="15" t="s">
        <v>172</v>
      </c>
      <c r="FCT33" s="468" t="s">
        <v>102</v>
      </c>
      <c r="FCU33" s="468"/>
      <c r="FCV33" s="469"/>
      <c r="FCW33" s="15" t="s">
        <v>172</v>
      </c>
      <c r="FCX33" s="468" t="s">
        <v>102</v>
      </c>
      <c r="FCY33" s="468"/>
      <c r="FCZ33" s="469"/>
      <c r="FDA33" s="15" t="s">
        <v>172</v>
      </c>
      <c r="FDB33" s="468" t="s">
        <v>102</v>
      </c>
      <c r="FDC33" s="468"/>
      <c r="FDD33" s="469"/>
      <c r="FDE33" s="15" t="s">
        <v>172</v>
      </c>
      <c r="FDF33" s="468" t="s">
        <v>102</v>
      </c>
      <c r="FDG33" s="468"/>
      <c r="FDH33" s="469"/>
      <c r="FDI33" s="15" t="s">
        <v>172</v>
      </c>
      <c r="FDJ33" s="468" t="s">
        <v>102</v>
      </c>
      <c r="FDK33" s="468"/>
      <c r="FDL33" s="469"/>
      <c r="FDM33" s="15" t="s">
        <v>172</v>
      </c>
      <c r="FDN33" s="468" t="s">
        <v>102</v>
      </c>
      <c r="FDO33" s="468"/>
      <c r="FDP33" s="469"/>
      <c r="FDQ33" s="15" t="s">
        <v>172</v>
      </c>
      <c r="FDR33" s="468" t="s">
        <v>102</v>
      </c>
      <c r="FDS33" s="468"/>
      <c r="FDT33" s="469"/>
      <c r="FDU33" s="15" t="s">
        <v>172</v>
      </c>
      <c r="FDV33" s="468" t="s">
        <v>102</v>
      </c>
      <c r="FDW33" s="468"/>
      <c r="FDX33" s="469"/>
      <c r="FDY33" s="15" t="s">
        <v>172</v>
      </c>
      <c r="FDZ33" s="468" t="s">
        <v>102</v>
      </c>
      <c r="FEA33" s="468"/>
      <c r="FEB33" s="469"/>
      <c r="FEC33" s="15" t="s">
        <v>172</v>
      </c>
      <c r="FED33" s="468" t="s">
        <v>102</v>
      </c>
      <c r="FEE33" s="468"/>
      <c r="FEF33" s="469"/>
      <c r="FEG33" s="15" t="s">
        <v>172</v>
      </c>
      <c r="FEH33" s="468" t="s">
        <v>102</v>
      </c>
      <c r="FEI33" s="468"/>
      <c r="FEJ33" s="469"/>
      <c r="FEK33" s="15" t="s">
        <v>172</v>
      </c>
      <c r="FEL33" s="468" t="s">
        <v>102</v>
      </c>
      <c r="FEM33" s="468"/>
      <c r="FEN33" s="469"/>
      <c r="FEO33" s="15" t="s">
        <v>172</v>
      </c>
      <c r="FEP33" s="468" t="s">
        <v>102</v>
      </c>
      <c r="FEQ33" s="468"/>
      <c r="FER33" s="469"/>
      <c r="FES33" s="15" t="s">
        <v>172</v>
      </c>
      <c r="FET33" s="468" t="s">
        <v>102</v>
      </c>
      <c r="FEU33" s="468"/>
      <c r="FEV33" s="469"/>
      <c r="FEW33" s="15" t="s">
        <v>172</v>
      </c>
      <c r="FEX33" s="468" t="s">
        <v>102</v>
      </c>
      <c r="FEY33" s="468"/>
      <c r="FEZ33" s="469"/>
      <c r="FFA33" s="15" t="s">
        <v>172</v>
      </c>
      <c r="FFB33" s="468" t="s">
        <v>102</v>
      </c>
      <c r="FFC33" s="468"/>
      <c r="FFD33" s="469"/>
      <c r="FFE33" s="15" t="s">
        <v>172</v>
      </c>
      <c r="FFF33" s="468" t="s">
        <v>102</v>
      </c>
      <c r="FFG33" s="468"/>
      <c r="FFH33" s="469"/>
      <c r="FFI33" s="15" t="s">
        <v>172</v>
      </c>
      <c r="FFJ33" s="468" t="s">
        <v>102</v>
      </c>
      <c r="FFK33" s="468"/>
      <c r="FFL33" s="469"/>
      <c r="FFM33" s="15" t="s">
        <v>172</v>
      </c>
      <c r="FFN33" s="468" t="s">
        <v>102</v>
      </c>
      <c r="FFO33" s="468"/>
      <c r="FFP33" s="469"/>
      <c r="FFQ33" s="15" t="s">
        <v>172</v>
      </c>
      <c r="FFR33" s="468" t="s">
        <v>102</v>
      </c>
      <c r="FFS33" s="468"/>
      <c r="FFT33" s="469"/>
      <c r="FFU33" s="15" t="s">
        <v>172</v>
      </c>
      <c r="FFV33" s="468" t="s">
        <v>102</v>
      </c>
      <c r="FFW33" s="468"/>
      <c r="FFX33" s="469"/>
      <c r="FFY33" s="15" t="s">
        <v>172</v>
      </c>
      <c r="FFZ33" s="468" t="s">
        <v>102</v>
      </c>
      <c r="FGA33" s="468"/>
      <c r="FGB33" s="469"/>
      <c r="FGC33" s="15" t="s">
        <v>172</v>
      </c>
      <c r="FGD33" s="468" t="s">
        <v>102</v>
      </c>
      <c r="FGE33" s="468"/>
      <c r="FGF33" s="469"/>
      <c r="FGG33" s="15" t="s">
        <v>172</v>
      </c>
      <c r="FGH33" s="468" t="s">
        <v>102</v>
      </c>
      <c r="FGI33" s="468"/>
      <c r="FGJ33" s="469"/>
      <c r="FGK33" s="15" t="s">
        <v>172</v>
      </c>
      <c r="FGL33" s="468" t="s">
        <v>102</v>
      </c>
      <c r="FGM33" s="468"/>
      <c r="FGN33" s="469"/>
      <c r="FGO33" s="15" t="s">
        <v>172</v>
      </c>
      <c r="FGP33" s="468" t="s">
        <v>102</v>
      </c>
      <c r="FGQ33" s="468"/>
      <c r="FGR33" s="469"/>
      <c r="FGS33" s="15" t="s">
        <v>172</v>
      </c>
      <c r="FGT33" s="468" t="s">
        <v>102</v>
      </c>
      <c r="FGU33" s="468"/>
      <c r="FGV33" s="469"/>
      <c r="FGW33" s="15" t="s">
        <v>172</v>
      </c>
      <c r="FGX33" s="468" t="s">
        <v>102</v>
      </c>
      <c r="FGY33" s="468"/>
      <c r="FGZ33" s="469"/>
      <c r="FHA33" s="15" t="s">
        <v>172</v>
      </c>
      <c r="FHB33" s="468" t="s">
        <v>102</v>
      </c>
      <c r="FHC33" s="468"/>
      <c r="FHD33" s="469"/>
      <c r="FHE33" s="15" t="s">
        <v>172</v>
      </c>
      <c r="FHF33" s="468" t="s">
        <v>102</v>
      </c>
      <c r="FHG33" s="468"/>
      <c r="FHH33" s="469"/>
      <c r="FHI33" s="15" t="s">
        <v>172</v>
      </c>
      <c r="FHJ33" s="468" t="s">
        <v>102</v>
      </c>
      <c r="FHK33" s="468"/>
      <c r="FHL33" s="469"/>
      <c r="FHM33" s="15" t="s">
        <v>172</v>
      </c>
      <c r="FHN33" s="468" t="s">
        <v>102</v>
      </c>
      <c r="FHO33" s="468"/>
      <c r="FHP33" s="469"/>
      <c r="FHQ33" s="15" t="s">
        <v>172</v>
      </c>
      <c r="FHR33" s="468" t="s">
        <v>102</v>
      </c>
      <c r="FHS33" s="468"/>
      <c r="FHT33" s="469"/>
      <c r="FHU33" s="15" t="s">
        <v>172</v>
      </c>
      <c r="FHV33" s="468" t="s">
        <v>102</v>
      </c>
      <c r="FHW33" s="468"/>
      <c r="FHX33" s="469"/>
      <c r="FHY33" s="15" t="s">
        <v>172</v>
      </c>
      <c r="FHZ33" s="468" t="s">
        <v>102</v>
      </c>
      <c r="FIA33" s="468"/>
      <c r="FIB33" s="469"/>
      <c r="FIC33" s="15" t="s">
        <v>172</v>
      </c>
      <c r="FID33" s="468" t="s">
        <v>102</v>
      </c>
      <c r="FIE33" s="468"/>
      <c r="FIF33" s="469"/>
      <c r="FIG33" s="15" t="s">
        <v>172</v>
      </c>
      <c r="FIH33" s="468" t="s">
        <v>102</v>
      </c>
      <c r="FII33" s="468"/>
      <c r="FIJ33" s="469"/>
      <c r="FIK33" s="15" t="s">
        <v>172</v>
      </c>
      <c r="FIL33" s="468" t="s">
        <v>102</v>
      </c>
      <c r="FIM33" s="468"/>
      <c r="FIN33" s="469"/>
      <c r="FIO33" s="15" t="s">
        <v>172</v>
      </c>
      <c r="FIP33" s="468" t="s">
        <v>102</v>
      </c>
      <c r="FIQ33" s="468"/>
      <c r="FIR33" s="469"/>
      <c r="FIS33" s="15" t="s">
        <v>172</v>
      </c>
      <c r="FIT33" s="468" t="s">
        <v>102</v>
      </c>
      <c r="FIU33" s="468"/>
      <c r="FIV33" s="469"/>
      <c r="FIW33" s="15" t="s">
        <v>172</v>
      </c>
      <c r="FIX33" s="468" t="s">
        <v>102</v>
      </c>
      <c r="FIY33" s="468"/>
      <c r="FIZ33" s="469"/>
      <c r="FJA33" s="15" t="s">
        <v>172</v>
      </c>
      <c r="FJB33" s="468" t="s">
        <v>102</v>
      </c>
      <c r="FJC33" s="468"/>
      <c r="FJD33" s="469"/>
      <c r="FJE33" s="15" t="s">
        <v>172</v>
      </c>
      <c r="FJF33" s="468" t="s">
        <v>102</v>
      </c>
      <c r="FJG33" s="468"/>
      <c r="FJH33" s="469"/>
      <c r="FJI33" s="15" t="s">
        <v>172</v>
      </c>
      <c r="FJJ33" s="468" t="s">
        <v>102</v>
      </c>
      <c r="FJK33" s="468"/>
      <c r="FJL33" s="469"/>
      <c r="FJM33" s="15" t="s">
        <v>172</v>
      </c>
      <c r="FJN33" s="468" t="s">
        <v>102</v>
      </c>
      <c r="FJO33" s="468"/>
      <c r="FJP33" s="469"/>
      <c r="FJQ33" s="15" t="s">
        <v>172</v>
      </c>
      <c r="FJR33" s="468" t="s">
        <v>102</v>
      </c>
      <c r="FJS33" s="468"/>
      <c r="FJT33" s="469"/>
      <c r="FJU33" s="15" t="s">
        <v>172</v>
      </c>
      <c r="FJV33" s="468" t="s">
        <v>102</v>
      </c>
      <c r="FJW33" s="468"/>
      <c r="FJX33" s="469"/>
      <c r="FJY33" s="15" t="s">
        <v>172</v>
      </c>
      <c r="FJZ33" s="468" t="s">
        <v>102</v>
      </c>
      <c r="FKA33" s="468"/>
      <c r="FKB33" s="469"/>
      <c r="FKC33" s="15" t="s">
        <v>172</v>
      </c>
      <c r="FKD33" s="468" t="s">
        <v>102</v>
      </c>
      <c r="FKE33" s="468"/>
      <c r="FKF33" s="469"/>
      <c r="FKG33" s="15" t="s">
        <v>172</v>
      </c>
      <c r="FKH33" s="468" t="s">
        <v>102</v>
      </c>
      <c r="FKI33" s="468"/>
      <c r="FKJ33" s="469"/>
      <c r="FKK33" s="15" t="s">
        <v>172</v>
      </c>
      <c r="FKL33" s="468" t="s">
        <v>102</v>
      </c>
      <c r="FKM33" s="468"/>
      <c r="FKN33" s="469"/>
      <c r="FKO33" s="15" t="s">
        <v>172</v>
      </c>
      <c r="FKP33" s="468" t="s">
        <v>102</v>
      </c>
      <c r="FKQ33" s="468"/>
      <c r="FKR33" s="469"/>
      <c r="FKS33" s="15" t="s">
        <v>172</v>
      </c>
      <c r="FKT33" s="468" t="s">
        <v>102</v>
      </c>
      <c r="FKU33" s="468"/>
      <c r="FKV33" s="469"/>
      <c r="FKW33" s="15" t="s">
        <v>172</v>
      </c>
      <c r="FKX33" s="468" t="s">
        <v>102</v>
      </c>
      <c r="FKY33" s="468"/>
      <c r="FKZ33" s="469"/>
      <c r="FLA33" s="15" t="s">
        <v>172</v>
      </c>
      <c r="FLB33" s="468" t="s">
        <v>102</v>
      </c>
      <c r="FLC33" s="468"/>
      <c r="FLD33" s="469"/>
      <c r="FLE33" s="15" t="s">
        <v>172</v>
      </c>
      <c r="FLF33" s="468" t="s">
        <v>102</v>
      </c>
      <c r="FLG33" s="468"/>
      <c r="FLH33" s="469"/>
      <c r="FLI33" s="15" t="s">
        <v>172</v>
      </c>
      <c r="FLJ33" s="468" t="s">
        <v>102</v>
      </c>
      <c r="FLK33" s="468"/>
      <c r="FLL33" s="469"/>
      <c r="FLM33" s="15" t="s">
        <v>172</v>
      </c>
      <c r="FLN33" s="468" t="s">
        <v>102</v>
      </c>
      <c r="FLO33" s="468"/>
      <c r="FLP33" s="469"/>
      <c r="FLQ33" s="15" t="s">
        <v>172</v>
      </c>
      <c r="FLR33" s="468" t="s">
        <v>102</v>
      </c>
      <c r="FLS33" s="468"/>
      <c r="FLT33" s="469"/>
      <c r="FLU33" s="15" t="s">
        <v>172</v>
      </c>
      <c r="FLV33" s="468" t="s">
        <v>102</v>
      </c>
      <c r="FLW33" s="468"/>
      <c r="FLX33" s="469"/>
      <c r="FLY33" s="15" t="s">
        <v>172</v>
      </c>
      <c r="FLZ33" s="468" t="s">
        <v>102</v>
      </c>
      <c r="FMA33" s="468"/>
      <c r="FMB33" s="469"/>
      <c r="FMC33" s="15" t="s">
        <v>172</v>
      </c>
      <c r="FMD33" s="468" t="s">
        <v>102</v>
      </c>
      <c r="FME33" s="468"/>
      <c r="FMF33" s="469"/>
      <c r="FMG33" s="15" t="s">
        <v>172</v>
      </c>
      <c r="FMH33" s="468" t="s">
        <v>102</v>
      </c>
      <c r="FMI33" s="468"/>
      <c r="FMJ33" s="469"/>
      <c r="FMK33" s="15" t="s">
        <v>172</v>
      </c>
      <c r="FML33" s="468" t="s">
        <v>102</v>
      </c>
      <c r="FMM33" s="468"/>
      <c r="FMN33" s="469"/>
      <c r="FMO33" s="15" t="s">
        <v>172</v>
      </c>
      <c r="FMP33" s="468" t="s">
        <v>102</v>
      </c>
      <c r="FMQ33" s="468"/>
      <c r="FMR33" s="469"/>
      <c r="FMS33" s="15" t="s">
        <v>172</v>
      </c>
      <c r="FMT33" s="468" t="s">
        <v>102</v>
      </c>
      <c r="FMU33" s="468"/>
      <c r="FMV33" s="469"/>
      <c r="FMW33" s="15" t="s">
        <v>172</v>
      </c>
      <c r="FMX33" s="468" t="s">
        <v>102</v>
      </c>
      <c r="FMY33" s="468"/>
      <c r="FMZ33" s="469"/>
      <c r="FNA33" s="15" t="s">
        <v>172</v>
      </c>
      <c r="FNB33" s="468" t="s">
        <v>102</v>
      </c>
      <c r="FNC33" s="468"/>
      <c r="FND33" s="469"/>
      <c r="FNE33" s="15" t="s">
        <v>172</v>
      </c>
      <c r="FNF33" s="468" t="s">
        <v>102</v>
      </c>
      <c r="FNG33" s="468"/>
      <c r="FNH33" s="469"/>
      <c r="FNI33" s="15" t="s">
        <v>172</v>
      </c>
      <c r="FNJ33" s="468" t="s">
        <v>102</v>
      </c>
      <c r="FNK33" s="468"/>
      <c r="FNL33" s="469"/>
      <c r="FNM33" s="15" t="s">
        <v>172</v>
      </c>
      <c r="FNN33" s="468" t="s">
        <v>102</v>
      </c>
      <c r="FNO33" s="468"/>
      <c r="FNP33" s="469"/>
      <c r="FNQ33" s="15" t="s">
        <v>172</v>
      </c>
      <c r="FNR33" s="468" t="s">
        <v>102</v>
      </c>
      <c r="FNS33" s="468"/>
      <c r="FNT33" s="469"/>
      <c r="FNU33" s="15" t="s">
        <v>172</v>
      </c>
      <c r="FNV33" s="468" t="s">
        <v>102</v>
      </c>
      <c r="FNW33" s="468"/>
      <c r="FNX33" s="469"/>
      <c r="FNY33" s="15" t="s">
        <v>172</v>
      </c>
      <c r="FNZ33" s="468" t="s">
        <v>102</v>
      </c>
      <c r="FOA33" s="468"/>
      <c r="FOB33" s="469"/>
      <c r="FOC33" s="15" t="s">
        <v>172</v>
      </c>
      <c r="FOD33" s="468" t="s">
        <v>102</v>
      </c>
      <c r="FOE33" s="468"/>
      <c r="FOF33" s="469"/>
      <c r="FOG33" s="15" t="s">
        <v>172</v>
      </c>
      <c r="FOH33" s="468" t="s">
        <v>102</v>
      </c>
      <c r="FOI33" s="468"/>
      <c r="FOJ33" s="469"/>
      <c r="FOK33" s="15" t="s">
        <v>172</v>
      </c>
      <c r="FOL33" s="468" t="s">
        <v>102</v>
      </c>
      <c r="FOM33" s="468"/>
      <c r="FON33" s="469"/>
      <c r="FOO33" s="15" t="s">
        <v>172</v>
      </c>
      <c r="FOP33" s="468" t="s">
        <v>102</v>
      </c>
      <c r="FOQ33" s="468"/>
      <c r="FOR33" s="469"/>
      <c r="FOS33" s="15" t="s">
        <v>172</v>
      </c>
      <c r="FOT33" s="468" t="s">
        <v>102</v>
      </c>
      <c r="FOU33" s="468"/>
      <c r="FOV33" s="469"/>
      <c r="FOW33" s="15" t="s">
        <v>172</v>
      </c>
      <c r="FOX33" s="468" t="s">
        <v>102</v>
      </c>
      <c r="FOY33" s="468"/>
      <c r="FOZ33" s="469"/>
      <c r="FPA33" s="15" t="s">
        <v>172</v>
      </c>
      <c r="FPB33" s="468" t="s">
        <v>102</v>
      </c>
      <c r="FPC33" s="468"/>
      <c r="FPD33" s="469"/>
      <c r="FPE33" s="15" t="s">
        <v>172</v>
      </c>
      <c r="FPF33" s="468" t="s">
        <v>102</v>
      </c>
      <c r="FPG33" s="468"/>
      <c r="FPH33" s="469"/>
      <c r="FPI33" s="15" t="s">
        <v>172</v>
      </c>
      <c r="FPJ33" s="468" t="s">
        <v>102</v>
      </c>
      <c r="FPK33" s="468"/>
      <c r="FPL33" s="469"/>
      <c r="FPM33" s="15" t="s">
        <v>172</v>
      </c>
      <c r="FPN33" s="468" t="s">
        <v>102</v>
      </c>
      <c r="FPO33" s="468"/>
      <c r="FPP33" s="469"/>
      <c r="FPQ33" s="15" t="s">
        <v>172</v>
      </c>
      <c r="FPR33" s="468" t="s">
        <v>102</v>
      </c>
      <c r="FPS33" s="468"/>
      <c r="FPT33" s="469"/>
      <c r="FPU33" s="15" t="s">
        <v>172</v>
      </c>
      <c r="FPV33" s="468" t="s">
        <v>102</v>
      </c>
      <c r="FPW33" s="468"/>
      <c r="FPX33" s="469"/>
      <c r="FPY33" s="15" t="s">
        <v>172</v>
      </c>
      <c r="FPZ33" s="468" t="s">
        <v>102</v>
      </c>
      <c r="FQA33" s="468"/>
      <c r="FQB33" s="469"/>
      <c r="FQC33" s="15" t="s">
        <v>172</v>
      </c>
      <c r="FQD33" s="468" t="s">
        <v>102</v>
      </c>
      <c r="FQE33" s="468"/>
      <c r="FQF33" s="469"/>
      <c r="FQG33" s="15" t="s">
        <v>172</v>
      </c>
      <c r="FQH33" s="468" t="s">
        <v>102</v>
      </c>
      <c r="FQI33" s="468"/>
      <c r="FQJ33" s="469"/>
      <c r="FQK33" s="15" t="s">
        <v>172</v>
      </c>
      <c r="FQL33" s="468" t="s">
        <v>102</v>
      </c>
      <c r="FQM33" s="468"/>
      <c r="FQN33" s="469"/>
      <c r="FQO33" s="15" t="s">
        <v>172</v>
      </c>
      <c r="FQP33" s="468" t="s">
        <v>102</v>
      </c>
      <c r="FQQ33" s="468"/>
      <c r="FQR33" s="469"/>
      <c r="FQS33" s="15" t="s">
        <v>172</v>
      </c>
      <c r="FQT33" s="468" t="s">
        <v>102</v>
      </c>
      <c r="FQU33" s="468"/>
      <c r="FQV33" s="469"/>
      <c r="FQW33" s="15" t="s">
        <v>172</v>
      </c>
      <c r="FQX33" s="468" t="s">
        <v>102</v>
      </c>
      <c r="FQY33" s="468"/>
      <c r="FQZ33" s="469"/>
      <c r="FRA33" s="15" t="s">
        <v>172</v>
      </c>
      <c r="FRB33" s="468" t="s">
        <v>102</v>
      </c>
      <c r="FRC33" s="468"/>
      <c r="FRD33" s="469"/>
      <c r="FRE33" s="15" t="s">
        <v>172</v>
      </c>
      <c r="FRF33" s="468" t="s">
        <v>102</v>
      </c>
      <c r="FRG33" s="468"/>
      <c r="FRH33" s="469"/>
      <c r="FRI33" s="15" t="s">
        <v>172</v>
      </c>
      <c r="FRJ33" s="468" t="s">
        <v>102</v>
      </c>
      <c r="FRK33" s="468"/>
      <c r="FRL33" s="469"/>
      <c r="FRM33" s="15" t="s">
        <v>172</v>
      </c>
      <c r="FRN33" s="468" t="s">
        <v>102</v>
      </c>
      <c r="FRO33" s="468"/>
      <c r="FRP33" s="469"/>
      <c r="FRQ33" s="15" t="s">
        <v>172</v>
      </c>
      <c r="FRR33" s="468" t="s">
        <v>102</v>
      </c>
      <c r="FRS33" s="468"/>
      <c r="FRT33" s="469"/>
      <c r="FRU33" s="15" t="s">
        <v>172</v>
      </c>
      <c r="FRV33" s="468" t="s">
        <v>102</v>
      </c>
      <c r="FRW33" s="468"/>
      <c r="FRX33" s="469"/>
      <c r="FRY33" s="15" t="s">
        <v>172</v>
      </c>
      <c r="FRZ33" s="468" t="s">
        <v>102</v>
      </c>
      <c r="FSA33" s="468"/>
      <c r="FSB33" s="469"/>
      <c r="FSC33" s="15" t="s">
        <v>172</v>
      </c>
      <c r="FSD33" s="468" t="s">
        <v>102</v>
      </c>
      <c r="FSE33" s="468"/>
      <c r="FSF33" s="469"/>
      <c r="FSG33" s="15" t="s">
        <v>172</v>
      </c>
      <c r="FSH33" s="468" t="s">
        <v>102</v>
      </c>
      <c r="FSI33" s="468"/>
      <c r="FSJ33" s="469"/>
      <c r="FSK33" s="15" t="s">
        <v>172</v>
      </c>
      <c r="FSL33" s="468" t="s">
        <v>102</v>
      </c>
      <c r="FSM33" s="468"/>
      <c r="FSN33" s="469"/>
      <c r="FSO33" s="15" t="s">
        <v>172</v>
      </c>
      <c r="FSP33" s="468" t="s">
        <v>102</v>
      </c>
      <c r="FSQ33" s="468"/>
      <c r="FSR33" s="469"/>
      <c r="FSS33" s="15" t="s">
        <v>172</v>
      </c>
      <c r="FST33" s="468" t="s">
        <v>102</v>
      </c>
      <c r="FSU33" s="468"/>
      <c r="FSV33" s="469"/>
      <c r="FSW33" s="15" t="s">
        <v>172</v>
      </c>
      <c r="FSX33" s="468" t="s">
        <v>102</v>
      </c>
      <c r="FSY33" s="468"/>
      <c r="FSZ33" s="469"/>
      <c r="FTA33" s="15" t="s">
        <v>172</v>
      </c>
      <c r="FTB33" s="468" t="s">
        <v>102</v>
      </c>
      <c r="FTC33" s="468"/>
      <c r="FTD33" s="469"/>
      <c r="FTE33" s="15" t="s">
        <v>172</v>
      </c>
      <c r="FTF33" s="468" t="s">
        <v>102</v>
      </c>
      <c r="FTG33" s="468"/>
      <c r="FTH33" s="469"/>
      <c r="FTI33" s="15" t="s">
        <v>172</v>
      </c>
      <c r="FTJ33" s="468" t="s">
        <v>102</v>
      </c>
      <c r="FTK33" s="468"/>
      <c r="FTL33" s="469"/>
      <c r="FTM33" s="15" t="s">
        <v>172</v>
      </c>
      <c r="FTN33" s="468" t="s">
        <v>102</v>
      </c>
      <c r="FTO33" s="468"/>
      <c r="FTP33" s="469"/>
      <c r="FTQ33" s="15" t="s">
        <v>172</v>
      </c>
      <c r="FTR33" s="468" t="s">
        <v>102</v>
      </c>
      <c r="FTS33" s="468"/>
      <c r="FTT33" s="469"/>
      <c r="FTU33" s="15" t="s">
        <v>172</v>
      </c>
      <c r="FTV33" s="468" t="s">
        <v>102</v>
      </c>
      <c r="FTW33" s="468"/>
      <c r="FTX33" s="469"/>
      <c r="FTY33" s="15" t="s">
        <v>172</v>
      </c>
      <c r="FTZ33" s="468" t="s">
        <v>102</v>
      </c>
      <c r="FUA33" s="468"/>
      <c r="FUB33" s="469"/>
      <c r="FUC33" s="15" t="s">
        <v>172</v>
      </c>
      <c r="FUD33" s="468" t="s">
        <v>102</v>
      </c>
      <c r="FUE33" s="468"/>
      <c r="FUF33" s="469"/>
      <c r="FUG33" s="15" t="s">
        <v>172</v>
      </c>
      <c r="FUH33" s="468" t="s">
        <v>102</v>
      </c>
      <c r="FUI33" s="468"/>
      <c r="FUJ33" s="469"/>
      <c r="FUK33" s="15" t="s">
        <v>172</v>
      </c>
      <c r="FUL33" s="468" t="s">
        <v>102</v>
      </c>
      <c r="FUM33" s="468"/>
      <c r="FUN33" s="469"/>
      <c r="FUO33" s="15" t="s">
        <v>172</v>
      </c>
      <c r="FUP33" s="468" t="s">
        <v>102</v>
      </c>
      <c r="FUQ33" s="468"/>
      <c r="FUR33" s="469"/>
      <c r="FUS33" s="15" t="s">
        <v>172</v>
      </c>
      <c r="FUT33" s="468" t="s">
        <v>102</v>
      </c>
      <c r="FUU33" s="468"/>
      <c r="FUV33" s="469"/>
      <c r="FUW33" s="15" t="s">
        <v>172</v>
      </c>
      <c r="FUX33" s="468" t="s">
        <v>102</v>
      </c>
      <c r="FUY33" s="468"/>
      <c r="FUZ33" s="469"/>
      <c r="FVA33" s="15" t="s">
        <v>172</v>
      </c>
      <c r="FVB33" s="468" t="s">
        <v>102</v>
      </c>
      <c r="FVC33" s="468"/>
      <c r="FVD33" s="469"/>
      <c r="FVE33" s="15" t="s">
        <v>172</v>
      </c>
      <c r="FVF33" s="468" t="s">
        <v>102</v>
      </c>
      <c r="FVG33" s="468"/>
      <c r="FVH33" s="469"/>
      <c r="FVI33" s="15" t="s">
        <v>172</v>
      </c>
      <c r="FVJ33" s="468" t="s">
        <v>102</v>
      </c>
      <c r="FVK33" s="468"/>
      <c r="FVL33" s="469"/>
      <c r="FVM33" s="15" t="s">
        <v>172</v>
      </c>
      <c r="FVN33" s="468" t="s">
        <v>102</v>
      </c>
      <c r="FVO33" s="468"/>
      <c r="FVP33" s="469"/>
      <c r="FVQ33" s="15" t="s">
        <v>172</v>
      </c>
      <c r="FVR33" s="468" t="s">
        <v>102</v>
      </c>
      <c r="FVS33" s="468"/>
      <c r="FVT33" s="469"/>
      <c r="FVU33" s="15" t="s">
        <v>172</v>
      </c>
      <c r="FVV33" s="468" t="s">
        <v>102</v>
      </c>
      <c r="FVW33" s="468"/>
      <c r="FVX33" s="469"/>
      <c r="FVY33" s="15" t="s">
        <v>172</v>
      </c>
      <c r="FVZ33" s="468" t="s">
        <v>102</v>
      </c>
      <c r="FWA33" s="468"/>
      <c r="FWB33" s="469"/>
      <c r="FWC33" s="15" t="s">
        <v>172</v>
      </c>
      <c r="FWD33" s="468" t="s">
        <v>102</v>
      </c>
      <c r="FWE33" s="468"/>
      <c r="FWF33" s="469"/>
      <c r="FWG33" s="15" t="s">
        <v>172</v>
      </c>
      <c r="FWH33" s="468" t="s">
        <v>102</v>
      </c>
      <c r="FWI33" s="468"/>
      <c r="FWJ33" s="469"/>
      <c r="FWK33" s="15" t="s">
        <v>172</v>
      </c>
      <c r="FWL33" s="468" t="s">
        <v>102</v>
      </c>
      <c r="FWM33" s="468"/>
      <c r="FWN33" s="469"/>
      <c r="FWO33" s="15" t="s">
        <v>172</v>
      </c>
      <c r="FWP33" s="468" t="s">
        <v>102</v>
      </c>
      <c r="FWQ33" s="468"/>
      <c r="FWR33" s="469"/>
      <c r="FWS33" s="15" t="s">
        <v>172</v>
      </c>
      <c r="FWT33" s="468" t="s">
        <v>102</v>
      </c>
      <c r="FWU33" s="468"/>
      <c r="FWV33" s="469"/>
      <c r="FWW33" s="15" t="s">
        <v>172</v>
      </c>
      <c r="FWX33" s="468" t="s">
        <v>102</v>
      </c>
      <c r="FWY33" s="468"/>
      <c r="FWZ33" s="469"/>
      <c r="FXA33" s="15" t="s">
        <v>172</v>
      </c>
      <c r="FXB33" s="468" t="s">
        <v>102</v>
      </c>
      <c r="FXC33" s="468"/>
      <c r="FXD33" s="469"/>
      <c r="FXE33" s="15" t="s">
        <v>172</v>
      </c>
      <c r="FXF33" s="468" t="s">
        <v>102</v>
      </c>
      <c r="FXG33" s="468"/>
      <c r="FXH33" s="469"/>
      <c r="FXI33" s="15" t="s">
        <v>172</v>
      </c>
      <c r="FXJ33" s="468" t="s">
        <v>102</v>
      </c>
      <c r="FXK33" s="468"/>
      <c r="FXL33" s="469"/>
      <c r="FXM33" s="15" t="s">
        <v>172</v>
      </c>
      <c r="FXN33" s="468" t="s">
        <v>102</v>
      </c>
      <c r="FXO33" s="468"/>
      <c r="FXP33" s="469"/>
      <c r="FXQ33" s="15" t="s">
        <v>172</v>
      </c>
      <c r="FXR33" s="468" t="s">
        <v>102</v>
      </c>
      <c r="FXS33" s="468"/>
      <c r="FXT33" s="469"/>
      <c r="FXU33" s="15" t="s">
        <v>172</v>
      </c>
      <c r="FXV33" s="468" t="s">
        <v>102</v>
      </c>
      <c r="FXW33" s="468"/>
      <c r="FXX33" s="469"/>
      <c r="FXY33" s="15" t="s">
        <v>172</v>
      </c>
      <c r="FXZ33" s="468" t="s">
        <v>102</v>
      </c>
      <c r="FYA33" s="468"/>
      <c r="FYB33" s="469"/>
      <c r="FYC33" s="15" t="s">
        <v>172</v>
      </c>
      <c r="FYD33" s="468" t="s">
        <v>102</v>
      </c>
      <c r="FYE33" s="468"/>
      <c r="FYF33" s="469"/>
      <c r="FYG33" s="15" t="s">
        <v>172</v>
      </c>
      <c r="FYH33" s="468" t="s">
        <v>102</v>
      </c>
      <c r="FYI33" s="468"/>
      <c r="FYJ33" s="469"/>
      <c r="FYK33" s="15" t="s">
        <v>172</v>
      </c>
      <c r="FYL33" s="468" t="s">
        <v>102</v>
      </c>
      <c r="FYM33" s="468"/>
      <c r="FYN33" s="469"/>
      <c r="FYO33" s="15" t="s">
        <v>172</v>
      </c>
      <c r="FYP33" s="468" t="s">
        <v>102</v>
      </c>
      <c r="FYQ33" s="468"/>
      <c r="FYR33" s="469"/>
      <c r="FYS33" s="15" t="s">
        <v>172</v>
      </c>
      <c r="FYT33" s="468" t="s">
        <v>102</v>
      </c>
      <c r="FYU33" s="468"/>
      <c r="FYV33" s="469"/>
      <c r="FYW33" s="15" t="s">
        <v>172</v>
      </c>
      <c r="FYX33" s="468" t="s">
        <v>102</v>
      </c>
      <c r="FYY33" s="468"/>
      <c r="FYZ33" s="469"/>
      <c r="FZA33" s="15" t="s">
        <v>172</v>
      </c>
      <c r="FZB33" s="468" t="s">
        <v>102</v>
      </c>
      <c r="FZC33" s="468"/>
      <c r="FZD33" s="469"/>
      <c r="FZE33" s="15" t="s">
        <v>172</v>
      </c>
      <c r="FZF33" s="468" t="s">
        <v>102</v>
      </c>
      <c r="FZG33" s="468"/>
      <c r="FZH33" s="469"/>
      <c r="FZI33" s="15" t="s">
        <v>172</v>
      </c>
      <c r="FZJ33" s="468" t="s">
        <v>102</v>
      </c>
      <c r="FZK33" s="468"/>
      <c r="FZL33" s="469"/>
      <c r="FZM33" s="15" t="s">
        <v>172</v>
      </c>
      <c r="FZN33" s="468" t="s">
        <v>102</v>
      </c>
      <c r="FZO33" s="468"/>
      <c r="FZP33" s="469"/>
      <c r="FZQ33" s="15" t="s">
        <v>172</v>
      </c>
      <c r="FZR33" s="468" t="s">
        <v>102</v>
      </c>
      <c r="FZS33" s="468"/>
      <c r="FZT33" s="469"/>
      <c r="FZU33" s="15" t="s">
        <v>172</v>
      </c>
      <c r="FZV33" s="468" t="s">
        <v>102</v>
      </c>
      <c r="FZW33" s="468"/>
      <c r="FZX33" s="469"/>
      <c r="FZY33" s="15" t="s">
        <v>172</v>
      </c>
      <c r="FZZ33" s="468" t="s">
        <v>102</v>
      </c>
      <c r="GAA33" s="468"/>
      <c r="GAB33" s="469"/>
      <c r="GAC33" s="15" t="s">
        <v>172</v>
      </c>
      <c r="GAD33" s="468" t="s">
        <v>102</v>
      </c>
      <c r="GAE33" s="468"/>
      <c r="GAF33" s="469"/>
      <c r="GAG33" s="15" t="s">
        <v>172</v>
      </c>
      <c r="GAH33" s="468" t="s">
        <v>102</v>
      </c>
      <c r="GAI33" s="468"/>
      <c r="GAJ33" s="469"/>
      <c r="GAK33" s="15" t="s">
        <v>172</v>
      </c>
      <c r="GAL33" s="468" t="s">
        <v>102</v>
      </c>
      <c r="GAM33" s="468"/>
      <c r="GAN33" s="469"/>
      <c r="GAO33" s="15" t="s">
        <v>172</v>
      </c>
      <c r="GAP33" s="468" t="s">
        <v>102</v>
      </c>
      <c r="GAQ33" s="468"/>
      <c r="GAR33" s="469"/>
      <c r="GAS33" s="15" t="s">
        <v>172</v>
      </c>
      <c r="GAT33" s="468" t="s">
        <v>102</v>
      </c>
      <c r="GAU33" s="468"/>
      <c r="GAV33" s="469"/>
      <c r="GAW33" s="15" t="s">
        <v>172</v>
      </c>
      <c r="GAX33" s="468" t="s">
        <v>102</v>
      </c>
      <c r="GAY33" s="468"/>
      <c r="GAZ33" s="469"/>
      <c r="GBA33" s="15" t="s">
        <v>172</v>
      </c>
      <c r="GBB33" s="468" t="s">
        <v>102</v>
      </c>
      <c r="GBC33" s="468"/>
      <c r="GBD33" s="469"/>
      <c r="GBE33" s="15" t="s">
        <v>172</v>
      </c>
      <c r="GBF33" s="468" t="s">
        <v>102</v>
      </c>
      <c r="GBG33" s="468"/>
      <c r="GBH33" s="469"/>
      <c r="GBI33" s="15" t="s">
        <v>172</v>
      </c>
      <c r="GBJ33" s="468" t="s">
        <v>102</v>
      </c>
      <c r="GBK33" s="468"/>
      <c r="GBL33" s="469"/>
      <c r="GBM33" s="15" t="s">
        <v>172</v>
      </c>
      <c r="GBN33" s="468" t="s">
        <v>102</v>
      </c>
      <c r="GBO33" s="468"/>
      <c r="GBP33" s="469"/>
      <c r="GBQ33" s="15" t="s">
        <v>172</v>
      </c>
      <c r="GBR33" s="468" t="s">
        <v>102</v>
      </c>
      <c r="GBS33" s="468"/>
      <c r="GBT33" s="469"/>
      <c r="GBU33" s="15" t="s">
        <v>172</v>
      </c>
      <c r="GBV33" s="468" t="s">
        <v>102</v>
      </c>
      <c r="GBW33" s="468"/>
      <c r="GBX33" s="469"/>
      <c r="GBY33" s="15" t="s">
        <v>172</v>
      </c>
      <c r="GBZ33" s="468" t="s">
        <v>102</v>
      </c>
      <c r="GCA33" s="468"/>
      <c r="GCB33" s="469"/>
      <c r="GCC33" s="15" t="s">
        <v>172</v>
      </c>
      <c r="GCD33" s="468" t="s">
        <v>102</v>
      </c>
      <c r="GCE33" s="468"/>
      <c r="GCF33" s="469"/>
      <c r="GCG33" s="15" t="s">
        <v>172</v>
      </c>
      <c r="GCH33" s="468" t="s">
        <v>102</v>
      </c>
      <c r="GCI33" s="468"/>
      <c r="GCJ33" s="469"/>
      <c r="GCK33" s="15" t="s">
        <v>172</v>
      </c>
      <c r="GCL33" s="468" t="s">
        <v>102</v>
      </c>
      <c r="GCM33" s="468"/>
      <c r="GCN33" s="469"/>
      <c r="GCO33" s="15" t="s">
        <v>172</v>
      </c>
      <c r="GCP33" s="468" t="s">
        <v>102</v>
      </c>
      <c r="GCQ33" s="468"/>
      <c r="GCR33" s="469"/>
      <c r="GCS33" s="15" t="s">
        <v>172</v>
      </c>
      <c r="GCT33" s="468" t="s">
        <v>102</v>
      </c>
      <c r="GCU33" s="468"/>
      <c r="GCV33" s="469"/>
      <c r="GCW33" s="15" t="s">
        <v>172</v>
      </c>
      <c r="GCX33" s="468" t="s">
        <v>102</v>
      </c>
      <c r="GCY33" s="468"/>
      <c r="GCZ33" s="469"/>
      <c r="GDA33" s="15" t="s">
        <v>172</v>
      </c>
      <c r="GDB33" s="468" t="s">
        <v>102</v>
      </c>
      <c r="GDC33" s="468"/>
      <c r="GDD33" s="469"/>
      <c r="GDE33" s="15" t="s">
        <v>172</v>
      </c>
      <c r="GDF33" s="468" t="s">
        <v>102</v>
      </c>
      <c r="GDG33" s="468"/>
      <c r="GDH33" s="469"/>
      <c r="GDI33" s="15" t="s">
        <v>172</v>
      </c>
      <c r="GDJ33" s="468" t="s">
        <v>102</v>
      </c>
      <c r="GDK33" s="468"/>
      <c r="GDL33" s="469"/>
      <c r="GDM33" s="15" t="s">
        <v>172</v>
      </c>
      <c r="GDN33" s="468" t="s">
        <v>102</v>
      </c>
      <c r="GDO33" s="468"/>
      <c r="GDP33" s="469"/>
      <c r="GDQ33" s="15" t="s">
        <v>172</v>
      </c>
      <c r="GDR33" s="468" t="s">
        <v>102</v>
      </c>
      <c r="GDS33" s="468"/>
      <c r="GDT33" s="469"/>
      <c r="GDU33" s="15" t="s">
        <v>172</v>
      </c>
      <c r="GDV33" s="468" t="s">
        <v>102</v>
      </c>
      <c r="GDW33" s="468"/>
      <c r="GDX33" s="469"/>
      <c r="GDY33" s="15" t="s">
        <v>172</v>
      </c>
      <c r="GDZ33" s="468" t="s">
        <v>102</v>
      </c>
      <c r="GEA33" s="468"/>
      <c r="GEB33" s="469"/>
      <c r="GEC33" s="15" t="s">
        <v>172</v>
      </c>
      <c r="GED33" s="468" t="s">
        <v>102</v>
      </c>
      <c r="GEE33" s="468"/>
      <c r="GEF33" s="469"/>
      <c r="GEG33" s="15" t="s">
        <v>172</v>
      </c>
      <c r="GEH33" s="468" t="s">
        <v>102</v>
      </c>
      <c r="GEI33" s="468"/>
      <c r="GEJ33" s="469"/>
      <c r="GEK33" s="15" t="s">
        <v>172</v>
      </c>
      <c r="GEL33" s="468" t="s">
        <v>102</v>
      </c>
      <c r="GEM33" s="468"/>
      <c r="GEN33" s="469"/>
      <c r="GEO33" s="15" t="s">
        <v>172</v>
      </c>
      <c r="GEP33" s="468" t="s">
        <v>102</v>
      </c>
      <c r="GEQ33" s="468"/>
      <c r="GER33" s="469"/>
      <c r="GES33" s="15" t="s">
        <v>172</v>
      </c>
      <c r="GET33" s="468" t="s">
        <v>102</v>
      </c>
      <c r="GEU33" s="468"/>
      <c r="GEV33" s="469"/>
      <c r="GEW33" s="15" t="s">
        <v>172</v>
      </c>
      <c r="GEX33" s="468" t="s">
        <v>102</v>
      </c>
      <c r="GEY33" s="468"/>
      <c r="GEZ33" s="469"/>
      <c r="GFA33" s="15" t="s">
        <v>172</v>
      </c>
      <c r="GFB33" s="468" t="s">
        <v>102</v>
      </c>
      <c r="GFC33" s="468"/>
      <c r="GFD33" s="469"/>
      <c r="GFE33" s="15" t="s">
        <v>172</v>
      </c>
      <c r="GFF33" s="468" t="s">
        <v>102</v>
      </c>
      <c r="GFG33" s="468"/>
      <c r="GFH33" s="469"/>
      <c r="GFI33" s="15" t="s">
        <v>172</v>
      </c>
      <c r="GFJ33" s="468" t="s">
        <v>102</v>
      </c>
      <c r="GFK33" s="468"/>
      <c r="GFL33" s="469"/>
      <c r="GFM33" s="15" t="s">
        <v>172</v>
      </c>
      <c r="GFN33" s="468" t="s">
        <v>102</v>
      </c>
      <c r="GFO33" s="468"/>
      <c r="GFP33" s="469"/>
      <c r="GFQ33" s="15" t="s">
        <v>172</v>
      </c>
      <c r="GFR33" s="468" t="s">
        <v>102</v>
      </c>
      <c r="GFS33" s="468"/>
      <c r="GFT33" s="469"/>
      <c r="GFU33" s="15" t="s">
        <v>172</v>
      </c>
      <c r="GFV33" s="468" t="s">
        <v>102</v>
      </c>
      <c r="GFW33" s="468"/>
      <c r="GFX33" s="469"/>
      <c r="GFY33" s="15" t="s">
        <v>172</v>
      </c>
      <c r="GFZ33" s="468" t="s">
        <v>102</v>
      </c>
      <c r="GGA33" s="468"/>
      <c r="GGB33" s="469"/>
      <c r="GGC33" s="15" t="s">
        <v>172</v>
      </c>
      <c r="GGD33" s="468" t="s">
        <v>102</v>
      </c>
      <c r="GGE33" s="468"/>
      <c r="GGF33" s="469"/>
      <c r="GGG33" s="15" t="s">
        <v>172</v>
      </c>
      <c r="GGH33" s="468" t="s">
        <v>102</v>
      </c>
      <c r="GGI33" s="468"/>
      <c r="GGJ33" s="469"/>
      <c r="GGK33" s="15" t="s">
        <v>172</v>
      </c>
      <c r="GGL33" s="468" t="s">
        <v>102</v>
      </c>
      <c r="GGM33" s="468"/>
      <c r="GGN33" s="469"/>
      <c r="GGO33" s="15" t="s">
        <v>172</v>
      </c>
      <c r="GGP33" s="468" t="s">
        <v>102</v>
      </c>
      <c r="GGQ33" s="468"/>
      <c r="GGR33" s="469"/>
      <c r="GGS33" s="15" t="s">
        <v>172</v>
      </c>
      <c r="GGT33" s="468" t="s">
        <v>102</v>
      </c>
      <c r="GGU33" s="468"/>
      <c r="GGV33" s="469"/>
      <c r="GGW33" s="15" t="s">
        <v>172</v>
      </c>
      <c r="GGX33" s="468" t="s">
        <v>102</v>
      </c>
      <c r="GGY33" s="468"/>
      <c r="GGZ33" s="469"/>
      <c r="GHA33" s="15" t="s">
        <v>172</v>
      </c>
      <c r="GHB33" s="468" t="s">
        <v>102</v>
      </c>
      <c r="GHC33" s="468"/>
      <c r="GHD33" s="469"/>
      <c r="GHE33" s="15" t="s">
        <v>172</v>
      </c>
      <c r="GHF33" s="468" t="s">
        <v>102</v>
      </c>
      <c r="GHG33" s="468"/>
      <c r="GHH33" s="469"/>
      <c r="GHI33" s="15" t="s">
        <v>172</v>
      </c>
      <c r="GHJ33" s="468" t="s">
        <v>102</v>
      </c>
      <c r="GHK33" s="468"/>
      <c r="GHL33" s="469"/>
      <c r="GHM33" s="15" t="s">
        <v>172</v>
      </c>
      <c r="GHN33" s="468" t="s">
        <v>102</v>
      </c>
      <c r="GHO33" s="468"/>
      <c r="GHP33" s="469"/>
      <c r="GHQ33" s="15" t="s">
        <v>172</v>
      </c>
      <c r="GHR33" s="468" t="s">
        <v>102</v>
      </c>
      <c r="GHS33" s="468"/>
      <c r="GHT33" s="469"/>
      <c r="GHU33" s="15" t="s">
        <v>172</v>
      </c>
      <c r="GHV33" s="468" t="s">
        <v>102</v>
      </c>
      <c r="GHW33" s="468"/>
      <c r="GHX33" s="469"/>
      <c r="GHY33" s="15" t="s">
        <v>172</v>
      </c>
      <c r="GHZ33" s="468" t="s">
        <v>102</v>
      </c>
      <c r="GIA33" s="468"/>
      <c r="GIB33" s="469"/>
      <c r="GIC33" s="15" t="s">
        <v>172</v>
      </c>
      <c r="GID33" s="468" t="s">
        <v>102</v>
      </c>
      <c r="GIE33" s="468"/>
      <c r="GIF33" s="469"/>
      <c r="GIG33" s="15" t="s">
        <v>172</v>
      </c>
      <c r="GIH33" s="468" t="s">
        <v>102</v>
      </c>
      <c r="GII33" s="468"/>
      <c r="GIJ33" s="469"/>
      <c r="GIK33" s="15" t="s">
        <v>172</v>
      </c>
      <c r="GIL33" s="468" t="s">
        <v>102</v>
      </c>
      <c r="GIM33" s="468"/>
      <c r="GIN33" s="469"/>
      <c r="GIO33" s="15" t="s">
        <v>172</v>
      </c>
      <c r="GIP33" s="468" t="s">
        <v>102</v>
      </c>
      <c r="GIQ33" s="468"/>
      <c r="GIR33" s="469"/>
      <c r="GIS33" s="15" t="s">
        <v>172</v>
      </c>
      <c r="GIT33" s="468" t="s">
        <v>102</v>
      </c>
      <c r="GIU33" s="468"/>
      <c r="GIV33" s="469"/>
      <c r="GIW33" s="15" t="s">
        <v>172</v>
      </c>
      <c r="GIX33" s="468" t="s">
        <v>102</v>
      </c>
      <c r="GIY33" s="468"/>
      <c r="GIZ33" s="469"/>
      <c r="GJA33" s="15" t="s">
        <v>172</v>
      </c>
      <c r="GJB33" s="468" t="s">
        <v>102</v>
      </c>
      <c r="GJC33" s="468"/>
      <c r="GJD33" s="469"/>
      <c r="GJE33" s="15" t="s">
        <v>172</v>
      </c>
      <c r="GJF33" s="468" t="s">
        <v>102</v>
      </c>
      <c r="GJG33" s="468"/>
      <c r="GJH33" s="469"/>
      <c r="GJI33" s="15" t="s">
        <v>172</v>
      </c>
      <c r="GJJ33" s="468" t="s">
        <v>102</v>
      </c>
      <c r="GJK33" s="468"/>
      <c r="GJL33" s="469"/>
      <c r="GJM33" s="15" t="s">
        <v>172</v>
      </c>
      <c r="GJN33" s="468" t="s">
        <v>102</v>
      </c>
      <c r="GJO33" s="468"/>
      <c r="GJP33" s="469"/>
      <c r="GJQ33" s="15" t="s">
        <v>172</v>
      </c>
      <c r="GJR33" s="468" t="s">
        <v>102</v>
      </c>
      <c r="GJS33" s="468"/>
      <c r="GJT33" s="469"/>
      <c r="GJU33" s="15" t="s">
        <v>172</v>
      </c>
      <c r="GJV33" s="468" t="s">
        <v>102</v>
      </c>
      <c r="GJW33" s="468"/>
      <c r="GJX33" s="469"/>
      <c r="GJY33" s="15" t="s">
        <v>172</v>
      </c>
      <c r="GJZ33" s="468" t="s">
        <v>102</v>
      </c>
      <c r="GKA33" s="468"/>
      <c r="GKB33" s="469"/>
      <c r="GKC33" s="15" t="s">
        <v>172</v>
      </c>
      <c r="GKD33" s="468" t="s">
        <v>102</v>
      </c>
      <c r="GKE33" s="468"/>
      <c r="GKF33" s="469"/>
      <c r="GKG33" s="15" t="s">
        <v>172</v>
      </c>
      <c r="GKH33" s="468" t="s">
        <v>102</v>
      </c>
      <c r="GKI33" s="468"/>
      <c r="GKJ33" s="469"/>
      <c r="GKK33" s="15" t="s">
        <v>172</v>
      </c>
      <c r="GKL33" s="468" t="s">
        <v>102</v>
      </c>
      <c r="GKM33" s="468"/>
      <c r="GKN33" s="469"/>
      <c r="GKO33" s="15" t="s">
        <v>172</v>
      </c>
      <c r="GKP33" s="468" t="s">
        <v>102</v>
      </c>
      <c r="GKQ33" s="468"/>
      <c r="GKR33" s="469"/>
      <c r="GKS33" s="15" t="s">
        <v>172</v>
      </c>
      <c r="GKT33" s="468" t="s">
        <v>102</v>
      </c>
      <c r="GKU33" s="468"/>
      <c r="GKV33" s="469"/>
      <c r="GKW33" s="15" t="s">
        <v>172</v>
      </c>
      <c r="GKX33" s="468" t="s">
        <v>102</v>
      </c>
      <c r="GKY33" s="468"/>
      <c r="GKZ33" s="469"/>
      <c r="GLA33" s="15" t="s">
        <v>172</v>
      </c>
      <c r="GLB33" s="468" t="s">
        <v>102</v>
      </c>
      <c r="GLC33" s="468"/>
      <c r="GLD33" s="469"/>
      <c r="GLE33" s="15" t="s">
        <v>172</v>
      </c>
      <c r="GLF33" s="468" t="s">
        <v>102</v>
      </c>
      <c r="GLG33" s="468"/>
      <c r="GLH33" s="469"/>
      <c r="GLI33" s="15" t="s">
        <v>172</v>
      </c>
      <c r="GLJ33" s="468" t="s">
        <v>102</v>
      </c>
      <c r="GLK33" s="468"/>
      <c r="GLL33" s="469"/>
      <c r="GLM33" s="15" t="s">
        <v>172</v>
      </c>
      <c r="GLN33" s="468" t="s">
        <v>102</v>
      </c>
      <c r="GLO33" s="468"/>
      <c r="GLP33" s="469"/>
      <c r="GLQ33" s="15" t="s">
        <v>172</v>
      </c>
      <c r="GLR33" s="468" t="s">
        <v>102</v>
      </c>
      <c r="GLS33" s="468"/>
      <c r="GLT33" s="469"/>
      <c r="GLU33" s="15" t="s">
        <v>172</v>
      </c>
      <c r="GLV33" s="468" t="s">
        <v>102</v>
      </c>
      <c r="GLW33" s="468"/>
      <c r="GLX33" s="469"/>
      <c r="GLY33" s="15" t="s">
        <v>172</v>
      </c>
      <c r="GLZ33" s="468" t="s">
        <v>102</v>
      </c>
      <c r="GMA33" s="468"/>
      <c r="GMB33" s="469"/>
      <c r="GMC33" s="15" t="s">
        <v>172</v>
      </c>
      <c r="GMD33" s="468" t="s">
        <v>102</v>
      </c>
      <c r="GME33" s="468"/>
      <c r="GMF33" s="469"/>
      <c r="GMG33" s="15" t="s">
        <v>172</v>
      </c>
      <c r="GMH33" s="468" t="s">
        <v>102</v>
      </c>
      <c r="GMI33" s="468"/>
      <c r="GMJ33" s="469"/>
      <c r="GMK33" s="15" t="s">
        <v>172</v>
      </c>
      <c r="GML33" s="468" t="s">
        <v>102</v>
      </c>
      <c r="GMM33" s="468"/>
      <c r="GMN33" s="469"/>
      <c r="GMO33" s="15" t="s">
        <v>172</v>
      </c>
      <c r="GMP33" s="468" t="s">
        <v>102</v>
      </c>
      <c r="GMQ33" s="468"/>
      <c r="GMR33" s="469"/>
      <c r="GMS33" s="15" t="s">
        <v>172</v>
      </c>
      <c r="GMT33" s="468" t="s">
        <v>102</v>
      </c>
      <c r="GMU33" s="468"/>
      <c r="GMV33" s="469"/>
      <c r="GMW33" s="15" t="s">
        <v>172</v>
      </c>
      <c r="GMX33" s="468" t="s">
        <v>102</v>
      </c>
      <c r="GMY33" s="468"/>
      <c r="GMZ33" s="469"/>
      <c r="GNA33" s="15" t="s">
        <v>172</v>
      </c>
      <c r="GNB33" s="468" t="s">
        <v>102</v>
      </c>
      <c r="GNC33" s="468"/>
      <c r="GND33" s="469"/>
      <c r="GNE33" s="15" t="s">
        <v>172</v>
      </c>
      <c r="GNF33" s="468" t="s">
        <v>102</v>
      </c>
      <c r="GNG33" s="468"/>
      <c r="GNH33" s="469"/>
      <c r="GNI33" s="15" t="s">
        <v>172</v>
      </c>
      <c r="GNJ33" s="468" t="s">
        <v>102</v>
      </c>
      <c r="GNK33" s="468"/>
      <c r="GNL33" s="469"/>
      <c r="GNM33" s="15" t="s">
        <v>172</v>
      </c>
      <c r="GNN33" s="468" t="s">
        <v>102</v>
      </c>
      <c r="GNO33" s="468"/>
      <c r="GNP33" s="469"/>
      <c r="GNQ33" s="15" t="s">
        <v>172</v>
      </c>
      <c r="GNR33" s="468" t="s">
        <v>102</v>
      </c>
      <c r="GNS33" s="468"/>
      <c r="GNT33" s="469"/>
      <c r="GNU33" s="15" t="s">
        <v>172</v>
      </c>
      <c r="GNV33" s="468" t="s">
        <v>102</v>
      </c>
      <c r="GNW33" s="468"/>
      <c r="GNX33" s="469"/>
      <c r="GNY33" s="15" t="s">
        <v>172</v>
      </c>
      <c r="GNZ33" s="468" t="s">
        <v>102</v>
      </c>
      <c r="GOA33" s="468"/>
      <c r="GOB33" s="469"/>
      <c r="GOC33" s="15" t="s">
        <v>172</v>
      </c>
      <c r="GOD33" s="468" t="s">
        <v>102</v>
      </c>
      <c r="GOE33" s="468"/>
      <c r="GOF33" s="469"/>
      <c r="GOG33" s="15" t="s">
        <v>172</v>
      </c>
      <c r="GOH33" s="468" t="s">
        <v>102</v>
      </c>
      <c r="GOI33" s="468"/>
      <c r="GOJ33" s="469"/>
      <c r="GOK33" s="15" t="s">
        <v>172</v>
      </c>
      <c r="GOL33" s="468" t="s">
        <v>102</v>
      </c>
      <c r="GOM33" s="468"/>
      <c r="GON33" s="469"/>
      <c r="GOO33" s="15" t="s">
        <v>172</v>
      </c>
      <c r="GOP33" s="468" t="s">
        <v>102</v>
      </c>
      <c r="GOQ33" s="468"/>
      <c r="GOR33" s="469"/>
      <c r="GOS33" s="15" t="s">
        <v>172</v>
      </c>
      <c r="GOT33" s="468" t="s">
        <v>102</v>
      </c>
      <c r="GOU33" s="468"/>
      <c r="GOV33" s="469"/>
      <c r="GOW33" s="15" t="s">
        <v>172</v>
      </c>
      <c r="GOX33" s="468" t="s">
        <v>102</v>
      </c>
      <c r="GOY33" s="468"/>
      <c r="GOZ33" s="469"/>
      <c r="GPA33" s="15" t="s">
        <v>172</v>
      </c>
      <c r="GPB33" s="468" t="s">
        <v>102</v>
      </c>
      <c r="GPC33" s="468"/>
      <c r="GPD33" s="469"/>
      <c r="GPE33" s="15" t="s">
        <v>172</v>
      </c>
      <c r="GPF33" s="468" t="s">
        <v>102</v>
      </c>
      <c r="GPG33" s="468"/>
      <c r="GPH33" s="469"/>
      <c r="GPI33" s="15" t="s">
        <v>172</v>
      </c>
      <c r="GPJ33" s="468" t="s">
        <v>102</v>
      </c>
      <c r="GPK33" s="468"/>
      <c r="GPL33" s="469"/>
      <c r="GPM33" s="15" t="s">
        <v>172</v>
      </c>
      <c r="GPN33" s="468" t="s">
        <v>102</v>
      </c>
      <c r="GPO33" s="468"/>
      <c r="GPP33" s="469"/>
      <c r="GPQ33" s="15" t="s">
        <v>172</v>
      </c>
      <c r="GPR33" s="468" t="s">
        <v>102</v>
      </c>
      <c r="GPS33" s="468"/>
      <c r="GPT33" s="469"/>
      <c r="GPU33" s="15" t="s">
        <v>172</v>
      </c>
      <c r="GPV33" s="468" t="s">
        <v>102</v>
      </c>
      <c r="GPW33" s="468"/>
      <c r="GPX33" s="469"/>
      <c r="GPY33" s="15" t="s">
        <v>172</v>
      </c>
      <c r="GPZ33" s="468" t="s">
        <v>102</v>
      </c>
      <c r="GQA33" s="468"/>
      <c r="GQB33" s="469"/>
      <c r="GQC33" s="15" t="s">
        <v>172</v>
      </c>
      <c r="GQD33" s="468" t="s">
        <v>102</v>
      </c>
      <c r="GQE33" s="468"/>
      <c r="GQF33" s="469"/>
      <c r="GQG33" s="15" t="s">
        <v>172</v>
      </c>
      <c r="GQH33" s="468" t="s">
        <v>102</v>
      </c>
      <c r="GQI33" s="468"/>
      <c r="GQJ33" s="469"/>
      <c r="GQK33" s="15" t="s">
        <v>172</v>
      </c>
      <c r="GQL33" s="468" t="s">
        <v>102</v>
      </c>
      <c r="GQM33" s="468"/>
      <c r="GQN33" s="469"/>
      <c r="GQO33" s="15" t="s">
        <v>172</v>
      </c>
      <c r="GQP33" s="468" t="s">
        <v>102</v>
      </c>
      <c r="GQQ33" s="468"/>
      <c r="GQR33" s="469"/>
      <c r="GQS33" s="15" t="s">
        <v>172</v>
      </c>
      <c r="GQT33" s="468" t="s">
        <v>102</v>
      </c>
      <c r="GQU33" s="468"/>
      <c r="GQV33" s="469"/>
      <c r="GQW33" s="15" t="s">
        <v>172</v>
      </c>
      <c r="GQX33" s="468" t="s">
        <v>102</v>
      </c>
      <c r="GQY33" s="468"/>
      <c r="GQZ33" s="469"/>
      <c r="GRA33" s="15" t="s">
        <v>172</v>
      </c>
      <c r="GRB33" s="468" t="s">
        <v>102</v>
      </c>
      <c r="GRC33" s="468"/>
      <c r="GRD33" s="469"/>
      <c r="GRE33" s="15" t="s">
        <v>172</v>
      </c>
      <c r="GRF33" s="468" t="s">
        <v>102</v>
      </c>
      <c r="GRG33" s="468"/>
      <c r="GRH33" s="469"/>
      <c r="GRI33" s="15" t="s">
        <v>172</v>
      </c>
      <c r="GRJ33" s="468" t="s">
        <v>102</v>
      </c>
      <c r="GRK33" s="468"/>
      <c r="GRL33" s="469"/>
      <c r="GRM33" s="15" t="s">
        <v>172</v>
      </c>
      <c r="GRN33" s="468" t="s">
        <v>102</v>
      </c>
      <c r="GRO33" s="468"/>
      <c r="GRP33" s="469"/>
      <c r="GRQ33" s="15" t="s">
        <v>172</v>
      </c>
      <c r="GRR33" s="468" t="s">
        <v>102</v>
      </c>
      <c r="GRS33" s="468"/>
      <c r="GRT33" s="469"/>
      <c r="GRU33" s="15" t="s">
        <v>172</v>
      </c>
      <c r="GRV33" s="468" t="s">
        <v>102</v>
      </c>
      <c r="GRW33" s="468"/>
      <c r="GRX33" s="469"/>
      <c r="GRY33" s="15" t="s">
        <v>172</v>
      </c>
      <c r="GRZ33" s="468" t="s">
        <v>102</v>
      </c>
      <c r="GSA33" s="468"/>
      <c r="GSB33" s="469"/>
      <c r="GSC33" s="15" t="s">
        <v>172</v>
      </c>
      <c r="GSD33" s="468" t="s">
        <v>102</v>
      </c>
      <c r="GSE33" s="468"/>
      <c r="GSF33" s="469"/>
      <c r="GSG33" s="15" t="s">
        <v>172</v>
      </c>
      <c r="GSH33" s="468" t="s">
        <v>102</v>
      </c>
      <c r="GSI33" s="468"/>
      <c r="GSJ33" s="469"/>
      <c r="GSK33" s="15" t="s">
        <v>172</v>
      </c>
      <c r="GSL33" s="468" t="s">
        <v>102</v>
      </c>
      <c r="GSM33" s="468"/>
      <c r="GSN33" s="469"/>
      <c r="GSO33" s="15" t="s">
        <v>172</v>
      </c>
      <c r="GSP33" s="468" t="s">
        <v>102</v>
      </c>
      <c r="GSQ33" s="468"/>
      <c r="GSR33" s="469"/>
      <c r="GSS33" s="15" t="s">
        <v>172</v>
      </c>
      <c r="GST33" s="468" t="s">
        <v>102</v>
      </c>
      <c r="GSU33" s="468"/>
      <c r="GSV33" s="469"/>
      <c r="GSW33" s="15" t="s">
        <v>172</v>
      </c>
      <c r="GSX33" s="468" t="s">
        <v>102</v>
      </c>
      <c r="GSY33" s="468"/>
      <c r="GSZ33" s="469"/>
      <c r="GTA33" s="15" t="s">
        <v>172</v>
      </c>
      <c r="GTB33" s="468" t="s">
        <v>102</v>
      </c>
      <c r="GTC33" s="468"/>
      <c r="GTD33" s="469"/>
      <c r="GTE33" s="15" t="s">
        <v>172</v>
      </c>
      <c r="GTF33" s="468" t="s">
        <v>102</v>
      </c>
      <c r="GTG33" s="468"/>
      <c r="GTH33" s="469"/>
      <c r="GTI33" s="15" t="s">
        <v>172</v>
      </c>
      <c r="GTJ33" s="468" t="s">
        <v>102</v>
      </c>
      <c r="GTK33" s="468"/>
      <c r="GTL33" s="469"/>
      <c r="GTM33" s="15" t="s">
        <v>172</v>
      </c>
      <c r="GTN33" s="468" t="s">
        <v>102</v>
      </c>
      <c r="GTO33" s="468"/>
      <c r="GTP33" s="469"/>
      <c r="GTQ33" s="15" t="s">
        <v>172</v>
      </c>
      <c r="GTR33" s="468" t="s">
        <v>102</v>
      </c>
      <c r="GTS33" s="468"/>
      <c r="GTT33" s="469"/>
      <c r="GTU33" s="15" t="s">
        <v>172</v>
      </c>
      <c r="GTV33" s="468" t="s">
        <v>102</v>
      </c>
      <c r="GTW33" s="468"/>
      <c r="GTX33" s="469"/>
      <c r="GTY33" s="15" t="s">
        <v>172</v>
      </c>
      <c r="GTZ33" s="468" t="s">
        <v>102</v>
      </c>
      <c r="GUA33" s="468"/>
      <c r="GUB33" s="469"/>
      <c r="GUC33" s="15" t="s">
        <v>172</v>
      </c>
      <c r="GUD33" s="468" t="s">
        <v>102</v>
      </c>
      <c r="GUE33" s="468"/>
      <c r="GUF33" s="469"/>
      <c r="GUG33" s="15" t="s">
        <v>172</v>
      </c>
      <c r="GUH33" s="468" t="s">
        <v>102</v>
      </c>
      <c r="GUI33" s="468"/>
      <c r="GUJ33" s="469"/>
      <c r="GUK33" s="15" t="s">
        <v>172</v>
      </c>
      <c r="GUL33" s="468" t="s">
        <v>102</v>
      </c>
      <c r="GUM33" s="468"/>
      <c r="GUN33" s="469"/>
      <c r="GUO33" s="15" t="s">
        <v>172</v>
      </c>
      <c r="GUP33" s="468" t="s">
        <v>102</v>
      </c>
      <c r="GUQ33" s="468"/>
      <c r="GUR33" s="469"/>
      <c r="GUS33" s="15" t="s">
        <v>172</v>
      </c>
      <c r="GUT33" s="468" t="s">
        <v>102</v>
      </c>
      <c r="GUU33" s="468"/>
      <c r="GUV33" s="469"/>
      <c r="GUW33" s="15" t="s">
        <v>172</v>
      </c>
      <c r="GUX33" s="468" t="s">
        <v>102</v>
      </c>
      <c r="GUY33" s="468"/>
      <c r="GUZ33" s="469"/>
      <c r="GVA33" s="15" t="s">
        <v>172</v>
      </c>
      <c r="GVB33" s="468" t="s">
        <v>102</v>
      </c>
      <c r="GVC33" s="468"/>
      <c r="GVD33" s="469"/>
      <c r="GVE33" s="15" t="s">
        <v>172</v>
      </c>
      <c r="GVF33" s="468" t="s">
        <v>102</v>
      </c>
      <c r="GVG33" s="468"/>
      <c r="GVH33" s="469"/>
      <c r="GVI33" s="15" t="s">
        <v>172</v>
      </c>
      <c r="GVJ33" s="468" t="s">
        <v>102</v>
      </c>
      <c r="GVK33" s="468"/>
      <c r="GVL33" s="469"/>
      <c r="GVM33" s="15" t="s">
        <v>172</v>
      </c>
      <c r="GVN33" s="468" t="s">
        <v>102</v>
      </c>
      <c r="GVO33" s="468"/>
      <c r="GVP33" s="469"/>
      <c r="GVQ33" s="15" t="s">
        <v>172</v>
      </c>
      <c r="GVR33" s="468" t="s">
        <v>102</v>
      </c>
      <c r="GVS33" s="468"/>
      <c r="GVT33" s="469"/>
      <c r="GVU33" s="15" t="s">
        <v>172</v>
      </c>
      <c r="GVV33" s="468" t="s">
        <v>102</v>
      </c>
      <c r="GVW33" s="468"/>
      <c r="GVX33" s="469"/>
      <c r="GVY33" s="15" t="s">
        <v>172</v>
      </c>
      <c r="GVZ33" s="468" t="s">
        <v>102</v>
      </c>
      <c r="GWA33" s="468"/>
      <c r="GWB33" s="469"/>
      <c r="GWC33" s="15" t="s">
        <v>172</v>
      </c>
      <c r="GWD33" s="468" t="s">
        <v>102</v>
      </c>
      <c r="GWE33" s="468"/>
      <c r="GWF33" s="469"/>
      <c r="GWG33" s="15" t="s">
        <v>172</v>
      </c>
      <c r="GWH33" s="468" t="s">
        <v>102</v>
      </c>
      <c r="GWI33" s="468"/>
      <c r="GWJ33" s="469"/>
      <c r="GWK33" s="15" t="s">
        <v>172</v>
      </c>
      <c r="GWL33" s="468" t="s">
        <v>102</v>
      </c>
      <c r="GWM33" s="468"/>
      <c r="GWN33" s="469"/>
      <c r="GWO33" s="15" t="s">
        <v>172</v>
      </c>
      <c r="GWP33" s="468" t="s">
        <v>102</v>
      </c>
      <c r="GWQ33" s="468"/>
      <c r="GWR33" s="469"/>
      <c r="GWS33" s="15" t="s">
        <v>172</v>
      </c>
      <c r="GWT33" s="468" t="s">
        <v>102</v>
      </c>
      <c r="GWU33" s="468"/>
      <c r="GWV33" s="469"/>
      <c r="GWW33" s="15" t="s">
        <v>172</v>
      </c>
      <c r="GWX33" s="468" t="s">
        <v>102</v>
      </c>
      <c r="GWY33" s="468"/>
      <c r="GWZ33" s="469"/>
      <c r="GXA33" s="15" t="s">
        <v>172</v>
      </c>
      <c r="GXB33" s="468" t="s">
        <v>102</v>
      </c>
      <c r="GXC33" s="468"/>
      <c r="GXD33" s="469"/>
      <c r="GXE33" s="15" t="s">
        <v>172</v>
      </c>
      <c r="GXF33" s="468" t="s">
        <v>102</v>
      </c>
      <c r="GXG33" s="468"/>
      <c r="GXH33" s="469"/>
      <c r="GXI33" s="15" t="s">
        <v>172</v>
      </c>
      <c r="GXJ33" s="468" t="s">
        <v>102</v>
      </c>
      <c r="GXK33" s="468"/>
      <c r="GXL33" s="469"/>
      <c r="GXM33" s="15" t="s">
        <v>172</v>
      </c>
      <c r="GXN33" s="468" t="s">
        <v>102</v>
      </c>
      <c r="GXO33" s="468"/>
      <c r="GXP33" s="469"/>
      <c r="GXQ33" s="15" t="s">
        <v>172</v>
      </c>
      <c r="GXR33" s="468" t="s">
        <v>102</v>
      </c>
      <c r="GXS33" s="468"/>
      <c r="GXT33" s="469"/>
      <c r="GXU33" s="15" t="s">
        <v>172</v>
      </c>
      <c r="GXV33" s="468" t="s">
        <v>102</v>
      </c>
      <c r="GXW33" s="468"/>
      <c r="GXX33" s="469"/>
      <c r="GXY33" s="15" t="s">
        <v>172</v>
      </c>
      <c r="GXZ33" s="468" t="s">
        <v>102</v>
      </c>
      <c r="GYA33" s="468"/>
      <c r="GYB33" s="469"/>
      <c r="GYC33" s="15" t="s">
        <v>172</v>
      </c>
      <c r="GYD33" s="468" t="s">
        <v>102</v>
      </c>
      <c r="GYE33" s="468"/>
      <c r="GYF33" s="469"/>
      <c r="GYG33" s="15" t="s">
        <v>172</v>
      </c>
      <c r="GYH33" s="468" t="s">
        <v>102</v>
      </c>
      <c r="GYI33" s="468"/>
      <c r="GYJ33" s="469"/>
      <c r="GYK33" s="15" t="s">
        <v>172</v>
      </c>
      <c r="GYL33" s="468" t="s">
        <v>102</v>
      </c>
      <c r="GYM33" s="468"/>
      <c r="GYN33" s="469"/>
      <c r="GYO33" s="15" t="s">
        <v>172</v>
      </c>
      <c r="GYP33" s="468" t="s">
        <v>102</v>
      </c>
      <c r="GYQ33" s="468"/>
      <c r="GYR33" s="469"/>
      <c r="GYS33" s="15" t="s">
        <v>172</v>
      </c>
      <c r="GYT33" s="468" t="s">
        <v>102</v>
      </c>
      <c r="GYU33" s="468"/>
      <c r="GYV33" s="469"/>
      <c r="GYW33" s="15" t="s">
        <v>172</v>
      </c>
      <c r="GYX33" s="468" t="s">
        <v>102</v>
      </c>
      <c r="GYY33" s="468"/>
      <c r="GYZ33" s="469"/>
      <c r="GZA33" s="15" t="s">
        <v>172</v>
      </c>
      <c r="GZB33" s="468" t="s">
        <v>102</v>
      </c>
      <c r="GZC33" s="468"/>
      <c r="GZD33" s="469"/>
      <c r="GZE33" s="15" t="s">
        <v>172</v>
      </c>
      <c r="GZF33" s="468" t="s">
        <v>102</v>
      </c>
      <c r="GZG33" s="468"/>
      <c r="GZH33" s="469"/>
      <c r="GZI33" s="15" t="s">
        <v>172</v>
      </c>
      <c r="GZJ33" s="468" t="s">
        <v>102</v>
      </c>
      <c r="GZK33" s="468"/>
      <c r="GZL33" s="469"/>
      <c r="GZM33" s="15" t="s">
        <v>172</v>
      </c>
      <c r="GZN33" s="468" t="s">
        <v>102</v>
      </c>
      <c r="GZO33" s="468"/>
      <c r="GZP33" s="469"/>
      <c r="GZQ33" s="15" t="s">
        <v>172</v>
      </c>
      <c r="GZR33" s="468" t="s">
        <v>102</v>
      </c>
      <c r="GZS33" s="468"/>
      <c r="GZT33" s="469"/>
      <c r="GZU33" s="15" t="s">
        <v>172</v>
      </c>
      <c r="GZV33" s="468" t="s">
        <v>102</v>
      </c>
      <c r="GZW33" s="468"/>
      <c r="GZX33" s="469"/>
      <c r="GZY33" s="15" t="s">
        <v>172</v>
      </c>
      <c r="GZZ33" s="468" t="s">
        <v>102</v>
      </c>
      <c r="HAA33" s="468"/>
      <c r="HAB33" s="469"/>
      <c r="HAC33" s="15" t="s">
        <v>172</v>
      </c>
      <c r="HAD33" s="468" t="s">
        <v>102</v>
      </c>
      <c r="HAE33" s="468"/>
      <c r="HAF33" s="469"/>
      <c r="HAG33" s="15" t="s">
        <v>172</v>
      </c>
      <c r="HAH33" s="468" t="s">
        <v>102</v>
      </c>
      <c r="HAI33" s="468"/>
      <c r="HAJ33" s="469"/>
      <c r="HAK33" s="15" t="s">
        <v>172</v>
      </c>
      <c r="HAL33" s="468" t="s">
        <v>102</v>
      </c>
      <c r="HAM33" s="468"/>
      <c r="HAN33" s="469"/>
      <c r="HAO33" s="15" t="s">
        <v>172</v>
      </c>
      <c r="HAP33" s="468" t="s">
        <v>102</v>
      </c>
      <c r="HAQ33" s="468"/>
      <c r="HAR33" s="469"/>
      <c r="HAS33" s="15" t="s">
        <v>172</v>
      </c>
      <c r="HAT33" s="468" t="s">
        <v>102</v>
      </c>
      <c r="HAU33" s="468"/>
      <c r="HAV33" s="469"/>
      <c r="HAW33" s="15" t="s">
        <v>172</v>
      </c>
      <c r="HAX33" s="468" t="s">
        <v>102</v>
      </c>
      <c r="HAY33" s="468"/>
      <c r="HAZ33" s="469"/>
      <c r="HBA33" s="15" t="s">
        <v>172</v>
      </c>
      <c r="HBB33" s="468" t="s">
        <v>102</v>
      </c>
      <c r="HBC33" s="468"/>
      <c r="HBD33" s="469"/>
      <c r="HBE33" s="15" t="s">
        <v>172</v>
      </c>
      <c r="HBF33" s="468" t="s">
        <v>102</v>
      </c>
      <c r="HBG33" s="468"/>
      <c r="HBH33" s="469"/>
      <c r="HBI33" s="15" t="s">
        <v>172</v>
      </c>
      <c r="HBJ33" s="468" t="s">
        <v>102</v>
      </c>
      <c r="HBK33" s="468"/>
      <c r="HBL33" s="469"/>
      <c r="HBM33" s="15" t="s">
        <v>172</v>
      </c>
      <c r="HBN33" s="468" t="s">
        <v>102</v>
      </c>
      <c r="HBO33" s="468"/>
      <c r="HBP33" s="469"/>
      <c r="HBQ33" s="15" t="s">
        <v>172</v>
      </c>
      <c r="HBR33" s="468" t="s">
        <v>102</v>
      </c>
      <c r="HBS33" s="468"/>
      <c r="HBT33" s="469"/>
      <c r="HBU33" s="15" t="s">
        <v>172</v>
      </c>
      <c r="HBV33" s="468" t="s">
        <v>102</v>
      </c>
      <c r="HBW33" s="468"/>
      <c r="HBX33" s="469"/>
      <c r="HBY33" s="15" t="s">
        <v>172</v>
      </c>
      <c r="HBZ33" s="468" t="s">
        <v>102</v>
      </c>
      <c r="HCA33" s="468"/>
      <c r="HCB33" s="469"/>
      <c r="HCC33" s="15" t="s">
        <v>172</v>
      </c>
      <c r="HCD33" s="468" t="s">
        <v>102</v>
      </c>
      <c r="HCE33" s="468"/>
      <c r="HCF33" s="469"/>
      <c r="HCG33" s="15" t="s">
        <v>172</v>
      </c>
      <c r="HCH33" s="468" t="s">
        <v>102</v>
      </c>
      <c r="HCI33" s="468"/>
      <c r="HCJ33" s="469"/>
      <c r="HCK33" s="15" t="s">
        <v>172</v>
      </c>
      <c r="HCL33" s="468" t="s">
        <v>102</v>
      </c>
      <c r="HCM33" s="468"/>
      <c r="HCN33" s="469"/>
      <c r="HCO33" s="15" t="s">
        <v>172</v>
      </c>
      <c r="HCP33" s="468" t="s">
        <v>102</v>
      </c>
      <c r="HCQ33" s="468"/>
      <c r="HCR33" s="469"/>
      <c r="HCS33" s="15" t="s">
        <v>172</v>
      </c>
      <c r="HCT33" s="468" t="s">
        <v>102</v>
      </c>
      <c r="HCU33" s="468"/>
      <c r="HCV33" s="469"/>
      <c r="HCW33" s="15" t="s">
        <v>172</v>
      </c>
      <c r="HCX33" s="468" t="s">
        <v>102</v>
      </c>
      <c r="HCY33" s="468"/>
      <c r="HCZ33" s="469"/>
      <c r="HDA33" s="15" t="s">
        <v>172</v>
      </c>
      <c r="HDB33" s="468" t="s">
        <v>102</v>
      </c>
      <c r="HDC33" s="468"/>
      <c r="HDD33" s="469"/>
      <c r="HDE33" s="15" t="s">
        <v>172</v>
      </c>
      <c r="HDF33" s="468" t="s">
        <v>102</v>
      </c>
      <c r="HDG33" s="468"/>
      <c r="HDH33" s="469"/>
      <c r="HDI33" s="15" t="s">
        <v>172</v>
      </c>
      <c r="HDJ33" s="468" t="s">
        <v>102</v>
      </c>
      <c r="HDK33" s="468"/>
      <c r="HDL33" s="469"/>
      <c r="HDM33" s="15" t="s">
        <v>172</v>
      </c>
      <c r="HDN33" s="468" t="s">
        <v>102</v>
      </c>
      <c r="HDO33" s="468"/>
      <c r="HDP33" s="469"/>
      <c r="HDQ33" s="15" t="s">
        <v>172</v>
      </c>
      <c r="HDR33" s="468" t="s">
        <v>102</v>
      </c>
      <c r="HDS33" s="468"/>
      <c r="HDT33" s="469"/>
      <c r="HDU33" s="15" t="s">
        <v>172</v>
      </c>
      <c r="HDV33" s="468" t="s">
        <v>102</v>
      </c>
      <c r="HDW33" s="468"/>
      <c r="HDX33" s="469"/>
      <c r="HDY33" s="15" t="s">
        <v>172</v>
      </c>
      <c r="HDZ33" s="468" t="s">
        <v>102</v>
      </c>
      <c r="HEA33" s="468"/>
      <c r="HEB33" s="469"/>
      <c r="HEC33" s="15" t="s">
        <v>172</v>
      </c>
      <c r="HED33" s="468" t="s">
        <v>102</v>
      </c>
      <c r="HEE33" s="468"/>
      <c r="HEF33" s="469"/>
      <c r="HEG33" s="15" t="s">
        <v>172</v>
      </c>
      <c r="HEH33" s="468" t="s">
        <v>102</v>
      </c>
      <c r="HEI33" s="468"/>
      <c r="HEJ33" s="469"/>
      <c r="HEK33" s="15" t="s">
        <v>172</v>
      </c>
      <c r="HEL33" s="468" t="s">
        <v>102</v>
      </c>
      <c r="HEM33" s="468"/>
      <c r="HEN33" s="469"/>
      <c r="HEO33" s="15" t="s">
        <v>172</v>
      </c>
      <c r="HEP33" s="468" t="s">
        <v>102</v>
      </c>
      <c r="HEQ33" s="468"/>
      <c r="HER33" s="469"/>
      <c r="HES33" s="15" t="s">
        <v>172</v>
      </c>
      <c r="HET33" s="468" t="s">
        <v>102</v>
      </c>
      <c r="HEU33" s="468"/>
      <c r="HEV33" s="469"/>
      <c r="HEW33" s="15" t="s">
        <v>172</v>
      </c>
      <c r="HEX33" s="468" t="s">
        <v>102</v>
      </c>
      <c r="HEY33" s="468"/>
      <c r="HEZ33" s="469"/>
      <c r="HFA33" s="15" t="s">
        <v>172</v>
      </c>
      <c r="HFB33" s="468" t="s">
        <v>102</v>
      </c>
      <c r="HFC33" s="468"/>
      <c r="HFD33" s="469"/>
      <c r="HFE33" s="15" t="s">
        <v>172</v>
      </c>
      <c r="HFF33" s="468" t="s">
        <v>102</v>
      </c>
      <c r="HFG33" s="468"/>
      <c r="HFH33" s="469"/>
      <c r="HFI33" s="15" t="s">
        <v>172</v>
      </c>
      <c r="HFJ33" s="468" t="s">
        <v>102</v>
      </c>
      <c r="HFK33" s="468"/>
      <c r="HFL33" s="469"/>
      <c r="HFM33" s="15" t="s">
        <v>172</v>
      </c>
      <c r="HFN33" s="468" t="s">
        <v>102</v>
      </c>
      <c r="HFO33" s="468"/>
      <c r="HFP33" s="469"/>
      <c r="HFQ33" s="15" t="s">
        <v>172</v>
      </c>
      <c r="HFR33" s="468" t="s">
        <v>102</v>
      </c>
      <c r="HFS33" s="468"/>
      <c r="HFT33" s="469"/>
      <c r="HFU33" s="15" t="s">
        <v>172</v>
      </c>
      <c r="HFV33" s="468" t="s">
        <v>102</v>
      </c>
      <c r="HFW33" s="468"/>
      <c r="HFX33" s="469"/>
      <c r="HFY33" s="15" t="s">
        <v>172</v>
      </c>
      <c r="HFZ33" s="468" t="s">
        <v>102</v>
      </c>
      <c r="HGA33" s="468"/>
      <c r="HGB33" s="469"/>
      <c r="HGC33" s="15" t="s">
        <v>172</v>
      </c>
      <c r="HGD33" s="468" t="s">
        <v>102</v>
      </c>
      <c r="HGE33" s="468"/>
      <c r="HGF33" s="469"/>
      <c r="HGG33" s="15" t="s">
        <v>172</v>
      </c>
      <c r="HGH33" s="468" t="s">
        <v>102</v>
      </c>
      <c r="HGI33" s="468"/>
      <c r="HGJ33" s="469"/>
      <c r="HGK33" s="15" t="s">
        <v>172</v>
      </c>
      <c r="HGL33" s="468" t="s">
        <v>102</v>
      </c>
      <c r="HGM33" s="468"/>
      <c r="HGN33" s="469"/>
      <c r="HGO33" s="15" t="s">
        <v>172</v>
      </c>
      <c r="HGP33" s="468" t="s">
        <v>102</v>
      </c>
      <c r="HGQ33" s="468"/>
      <c r="HGR33" s="469"/>
      <c r="HGS33" s="15" t="s">
        <v>172</v>
      </c>
      <c r="HGT33" s="468" t="s">
        <v>102</v>
      </c>
      <c r="HGU33" s="468"/>
      <c r="HGV33" s="469"/>
      <c r="HGW33" s="15" t="s">
        <v>172</v>
      </c>
      <c r="HGX33" s="468" t="s">
        <v>102</v>
      </c>
      <c r="HGY33" s="468"/>
      <c r="HGZ33" s="469"/>
      <c r="HHA33" s="15" t="s">
        <v>172</v>
      </c>
      <c r="HHB33" s="468" t="s">
        <v>102</v>
      </c>
      <c r="HHC33" s="468"/>
      <c r="HHD33" s="469"/>
      <c r="HHE33" s="15" t="s">
        <v>172</v>
      </c>
      <c r="HHF33" s="468" t="s">
        <v>102</v>
      </c>
      <c r="HHG33" s="468"/>
      <c r="HHH33" s="469"/>
      <c r="HHI33" s="15" t="s">
        <v>172</v>
      </c>
      <c r="HHJ33" s="468" t="s">
        <v>102</v>
      </c>
      <c r="HHK33" s="468"/>
      <c r="HHL33" s="469"/>
      <c r="HHM33" s="15" t="s">
        <v>172</v>
      </c>
      <c r="HHN33" s="468" t="s">
        <v>102</v>
      </c>
      <c r="HHO33" s="468"/>
      <c r="HHP33" s="469"/>
      <c r="HHQ33" s="15" t="s">
        <v>172</v>
      </c>
      <c r="HHR33" s="468" t="s">
        <v>102</v>
      </c>
      <c r="HHS33" s="468"/>
      <c r="HHT33" s="469"/>
      <c r="HHU33" s="15" t="s">
        <v>172</v>
      </c>
      <c r="HHV33" s="468" t="s">
        <v>102</v>
      </c>
      <c r="HHW33" s="468"/>
      <c r="HHX33" s="469"/>
      <c r="HHY33" s="15" t="s">
        <v>172</v>
      </c>
      <c r="HHZ33" s="468" t="s">
        <v>102</v>
      </c>
      <c r="HIA33" s="468"/>
      <c r="HIB33" s="469"/>
      <c r="HIC33" s="15" t="s">
        <v>172</v>
      </c>
      <c r="HID33" s="468" t="s">
        <v>102</v>
      </c>
      <c r="HIE33" s="468"/>
      <c r="HIF33" s="469"/>
      <c r="HIG33" s="15" t="s">
        <v>172</v>
      </c>
      <c r="HIH33" s="468" t="s">
        <v>102</v>
      </c>
      <c r="HII33" s="468"/>
      <c r="HIJ33" s="469"/>
      <c r="HIK33" s="15" t="s">
        <v>172</v>
      </c>
      <c r="HIL33" s="468" t="s">
        <v>102</v>
      </c>
      <c r="HIM33" s="468"/>
      <c r="HIN33" s="469"/>
      <c r="HIO33" s="15" t="s">
        <v>172</v>
      </c>
      <c r="HIP33" s="468" t="s">
        <v>102</v>
      </c>
      <c r="HIQ33" s="468"/>
      <c r="HIR33" s="469"/>
      <c r="HIS33" s="15" t="s">
        <v>172</v>
      </c>
      <c r="HIT33" s="468" t="s">
        <v>102</v>
      </c>
      <c r="HIU33" s="468"/>
      <c r="HIV33" s="469"/>
      <c r="HIW33" s="15" t="s">
        <v>172</v>
      </c>
      <c r="HIX33" s="468" t="s">
        <v>102</v>
      </c>
      <c r="HIY33" s="468"/>
      <c r="HIZ33" s="469"/>
      <c r="HJA33" s="15" t="s">
        <v>172</v>
      </c>
      <c r="HJB33" s="468" t="s">
        <v>102</v>
      </c>
      <c r="HJC33" s="468"/>
      <c r="HJD33" s="469"/>
      <c r="HJE33" s="15" t="s">
        <v>172</v>
      </c>
      <c r="HJF33" s="468" t="s">
        <v>102</v>
      </c>
      <c r="HJG33" s="468"/>
      <c r="HJH33" s="469"/>
      <c r="HJI33" s="15" t="s">
        <v>172</v>
      </c>
      <c r="HJJ33" s="468" t="s">
        <v>102</v>
      </c>
      <c r="HJK33" s="468"/>
      <c r="HJL33" s="469"/>
      <c r="HJM33" s="15" t="s">
        <v>172</v>
      </c>
      <c r="HJN33" s="468" t="s">
        <v>102</v>
      </c>
      <c r="HJO33" s="468"/>
      <c r="HJP33" s="469"/>
      <c r="HJQ33" s="15" t="s">
        <v>172</v>
      </c>
      <c r="HJR33" s="468" t="s">
        <v>102</v>
      </c>
      <c r="HJS33" s="468"/>
      <c r="HJT33" s="469"/>
      <c r="HJU33" s="15" t="s">
        <v>172</v>
      </c>
      <c r="HJV33" s="468" t="s">
        <v>102</v>
      </c>
      <c r="HJW33" s="468"/>
      <c r="HJX33" s="469"/>
      <c r="HJY33" s="15" t="s">
        <v>172</v>
      </c>
      <c r="HJZ33" s="468" t="s">
        <v>102</v>
      </c>
      <c r="HKA33" s="468"/>
      <c r="HKB33" s="469"/>
      <c r="HKC33" s="15" t="s">
        <v>172</v>
      </c>
      <c r="HKD33" s="468" t="s">
        <v>102</v>
      </c>
      <c r="HKE33" s="468"/>
      <c r="HKF33" s="469"/>
      <c r="HKG33" s="15" t="s">
        <v>172</v>
      </c>
      <c r="HKH33" s="468" t="s">
        <v>102</v>
      </c>
      <c r="HKI33" s="468"/>
      <c r="HKJ33" s="469"/>
      <c r="HKK33" s="15" t="s">
        <v>172</v>
      </c>
      <c r="HKL33" s="468" t="s">
        <v>102</v>
      </c>
      <c r="HKM33" s="468"/>
      <c r="HKN33" s="469"/>
      <c r="HKO33" s="15" t="s">
        <v>172</v>
      </c>
      <c r="HKP33" s="468" t="s">
        <v>102</v>
      </c>
      <c r="HKQ33" s="468"/>
      <c r="HKR33" s="469"/>
      <c r="HKS33" s="15" t="s">
        <v>172</v>
      </c>
      <c r="HKT33" s="468" t="s">
        <v>102</v>
      </c>
      <c r="HKU33" s="468"/>
      <c r="HKV33" s="469"/>
      <c r="HKW33" s="15" t="s">
        <v>172</v>
      </c>
      <c r="HKX33" s="468" t="s">
        <v>102</v>
      </c>
      <c r="HKY33" s="468"/>
      <c r="HKZ33" s="469"/>
      <c r="HLA33" s="15" t="s">
        <v>172</v>
      </c>
      <c r="HLB33" s="468" t="s">
        <v>102</v>
      </c>
      <c r="HLC33" s="468"/>
      <c r="HLD33" s="469"/>
      <c r="HLE33" s="15" t="s">
        <v>172</v>
      </c>
      <c r="HLF33" s="468" t="s">
        <v>102</v>
      </c>
      <c r="HLG33" s="468"/>
      <c r="HLH33" s="469"/>
      <c r="HLI33" s="15" t="s">
        <v>172</v>
      </c>
      <c r="HLJ33" s="468" t="s">
        <v>102</v>
      </c>
      <c r="HLK33" s="468"/>
      <c r="HLL33" s="469"/>
      <c r="HLM33" s="15" t="s">
        <v>172</v>
      </c>
      <c r="HLN33" s="468" t="s">
        <v>102</v>
      </c>
      <c r="HLO33" s="468"/>
      <c r="HLP33" s="469"/>
      <c r="HLQ33" s="15" t="s">
        <v>172</v>
      </c>
      <c r="HLR33" s="468" t="s">
        <v>102</v>
      </c>
      <c r="HLS33" s="468"/>
      <c r="HLT33" s="469"/>
      <c r="HLU33" s="15" t="s">
        <v>172</v>
      </c>
      <c r="HLV33" s="468" t="s">
        <v>102</v>
      </c>
      <c r="HLW33" s="468"/>
      <c r="HLX33" s="469"/>
      <c r="HLY33" s="15" t="s">
        <v>172</v>
      </c>
      <c r="HLZ33" s="468" t="s">
        <v>102</v>
      </c>
      <c r="HMA33" s="468"/>
      <c r="HMB33" s="469"/>
      <c r="HMC33" s="15" t="s">
        <v>172</v>
      </c>
      <c r="HMD33" s="468" t="s">
        <v>102</v>
      </c>
      <c r="HME33" s="468"/>
      <c r="HMF33" s="469"/>
      <c r="HMG33" s="15" t="s">
        <v>172</v>
      </c>
      <c r="HMH33" s="468" t="s">
        <v>102</v>
      </c>
      <c r="HMI33" s="468"/>
      <c r="HMJ33" s="469"/>
      <c r="HMK33" s="15" t="s">
        <v>172</v>
      </c>
      <c r="HML33" s="468" t="s">
        <v>102</v>
      </c>
      <c r="HMM33" s="468"/>
      <c r="HMN33" s="469"/>
      <c r="HMO33" s="15" t="s">
        <v>172</v>
      </c>
      <c r="HMP33" s="468" t="s">
        <v>102</v>
      </c>
      <c r="HMQ33" s="468"/>
      <c r="HMR33" s="469"/>
      <c r="HMS33" s="15" t="s">
        <v>172</v>
      </c>
      <c r="HMT33" s="468" t="s">
        <v>102</v>
      </c>
      <c r="HMU33" s="468"/>
      <c r="HMV33" s="469"/>
      <c r="HMW33" s="15" t="s">
        <v>172</v>
      </c>
      <c r="HMX33" s="468" t="s">
        <v>102</v>
      </c>
      <c r="HMY33" s="468"/>
      <c r="HMZ33" s="469"/>
      <c r="HNA33" s="15" t="s">
        <v>172</v>
      </c>
      <c r="HNB33" s="468" t="s">
        <v>102</v>
      </c>
      <c r="HNC33" s="468"/>
      <c r="HND33" s="469"/>
      <c r="HNE33" s="15" t="s">
        <v>172</v>
      </c>
      <c r="HNF33" s="468" t="s">
        <v>102</v>
      </c>
      <c r="HNG33" s="468"/>
      <c r="HNH33" s="469"/>
      <c r="HNI33" s="15" t="s">
        <v>172</v>
      </c>
      <c r="HNJ33" s="468" t="s">
        <v>102</v>
      </c>
      <c r="HNK33" s="468"/>
      <c r="HNL33" s="469"/>
      <c r="HNM33" s="15" t="s">
        <v>172</v>
      </c>
      <c r="HNN33" s="468" t="s">
        <v>102</v>
      </c>
      <c r="HNO33" s="468"/>
      <c r="HNP33" s="469"/>
      <c r="HNQ33" s="15" t="s">
        <v>172</v>
      </c>
      <c r="HNR33" s="468" t="s">
        <v>102</v>
      </c>
      <c r="HNS33" s="468"/>
      <c r="HNT33" s="469"/>
      <c r="HNU33" s="15" t="s">
        <v>172</v>
      </c>
      <c r="HNV33" s="468" t="s">
        <v>102</v>
      </c>
      <c r="HNW33" s="468"/>
      <c r="HNX33" s="469"/>
      <c r="HNY33" s="15" t="s">
        <v>172</v>
      </c>
      <c r="HNZ33" s="468" t="s">
        <v>102</v>
      </c>
      <c r="HOA33" s="468"/>
      <c r="HOB33" s="469"/>
      <c r="HOC33" s="15" t="s">
        <v>172</v>
      </c>
      <c r="HOD33" s="468" t="s">
        <v>102</v>
      </c>
      <c r="HOE33" s="468"/>
      <c r="HOF33" s="469"/>
      <c r="HOG33" s="15" t="s">
        <v>172</v>
      </c>
      <c r="HOH33" s="468" t="s">
        <v>102</v>
      </c>
      <c r="HOI33" s="468"/>
      <c r="HOJ33" s="469"/>
      <c r="HOK33" s="15" t="s">
        <v>172</v>
      </c>
      <c r="HOL33" s="468" t="s">
        <v>102</v>
      </c>
      <c r="HOM33" s="468"/>
      <c r="HON33" s="469"/>
      <c r="HOO33" s="15" t="s">
        <v>172</v>
      </c>
      <c r="HOP33" s="468" t="s">
        <v>102</v>
      </c>
      <c r="HOQ33" s="468"/>
      <c r="HOR33" s="469"/>
      <c r="HOS33" s="15" t="s">
        <v>172</v>
      </c>
      <c r="HOT33" s="468" t="s">
        <v>102</v>
      </c>
      <c r="HOU33" s="468"/>
      <c r="HOV33" s="469"/>
      <c r="HOW33" s="15" t="s">
        <v>172</v>
      </c>
      <c r="HOX33" s="468" t="s">
        <v>102</v>
      </c>
      <c r="HOY33" s="468"/>
      <c r="HOZ33" s="469"/>
      <c r="HPA33" s="15" t="s">
        <v>172</v>
      </c>
      <c r="HPB33" s="468" t="s">
        <v>102</v>
      </c>
      <c r="HPC33" s="468"/>
      <c r="HPD33" s="469"/>
      <c r="HPE33" s="15" t="s">
        <v>172</v>
      </c>
      <c r="HPF33" s="468" t="s">
        <v>102</v>
      </c>
      <c r="HPG33" s="468"/>
      <c r="HPH33" s="469"/>
      <c r="HPI33" s="15" t="s">
        <v>172</v>
      </c>
      <c r="HPJ33" s="468" t="s">
        <v>102</v>
      </c>
      <c r="HPK33" s="468"/>
      <c r="HPL33" s="469"/>
      <c r="HPM33" s="15" t="s">
        <v>172</v>
      </c>
      <c r="HPN33" s="468" t="s">
        <v>102</v>
      </c>
      <c r="HPO33" s="468"/>
      <c r="HPP33" s="469"/>
      <c r="HPQ33" s="15" t="s">
        <v>172</v>
      </c>
      <c r="HPR33" s="468" t="s">
        <v>102</v>
      </c>
      <c r="HPS33" s="468"/>
      <c r="HPT33" s="469"/>
      <c r="HPU33" s="15" t="s">
        <v>172</v>
      </c>
      <c r="HPV33" s="468" t="s">
        <v>102</v>
      </c>
      <c r="HPW33" s="468"/>
      <c r="HPX33" s="469"/>
      <c r="HPY33" s="15" t="s">
        <v>172</v>
      </c>
      <c r="HPZ33" s="468" t="s">
        <v>102</v>
      </c>
      <c r="HQA33" s="468"/>
      <c r="HQB33" s="469"/>
      <c r="HQC33" s="15" t="s">
        <v>172</v>
      </c>
      <c r="HQD33" s="468" t="s">
        <v>102</v>
      </c>
      <c r="HQE33" s="468"/>
      <c r="HQF33" s="469"/>
      <c r="HQG33" s="15" t="s">
        <v>172</v>
      </c>
      <c r="HQH33" s="468" t="s">
        <v>102</v>
      </c>
      <c r="HQI33" s="468"/>
      <c r="HQJ33" s="469"/>
      <c r="HQK33" s="15" t="s">
        <v>172</v>
      </c>
      <c r="HQL33" s="468" t="s">
        <v>102</v>
      </c>
      <c r="HQM33" s="468"/>
      <c r="HQN33" s="469"/>
      <c r="HQO33" s="15" t="s">
        <v>172</v>
      </c>
      <c r="HQP33" s="468" t="s">
        <v>102</v>
      </c>
      <c r="HQQ33" s="468"/>
      <c r="HQR33" s="469"/>
      <c r="HQS33" s="15" t="s">
        <v>172</v>
      </c>
      <c r="HQT33" s="468" t="s">
        <v>102</v>
      </c>
      <c r="HQU33" s="468"/>
      <c r="HQV33" s="469"/>
      <c r="HQW33" s="15" t="s">
        <v>172</v>
      </c>
      <c r="HQX33" s="468" t="s">
        <v>102</v>
      </c>
      <c r="HQY33" s="468"/>
      <c r="HQZ33" s="469"/>
      <c r="HRA33" s="15" t="s">
        <v>172</v>
      </c>
      <c r="HRB33" s="468" t="s">
        <v>102</v>
      </c>
      <c r="HRC33" s="468"/>
      <c r="HRD33" s="469"/>
      <c r="HRE33" s="15" t="s">
        <v>172</v>
      </c>
      <c r="HRF33" s="468" t="s">
        <v>102</v>
      </c>
      <c r="HRG33" s="468"/>
      <c r="HRH33" s="469"/>
      <c r="HRI33" s="15" t="s">
        <v>172</v>
      </c>
      <c r="HRJ33" s="468" t="s">
        <v>102</v>
      </c>
      <c r="HRK33" s="468"/>
      <c r="HRL33" s="469"/>
      <c r="HRM33" s="15" t="s">
        <v>172</v>
      </c>
      <c r="HRN33" s="468" t="s">
        <v>102</v>
      </c>
      <c r="HRO33" s="468"/>
      <c r="HRP33" s="469"/>
      <c r="HRQ33" s="15" t="s">
        <v>172</v>
      </c>
      <c r="HRR33" s="468" t="s">
        <v>102</v>
      </c>
      <c r="HRS33" s="468"/>
      <c r="HRT33" s="469"/>
      <c r="HRU33" s="15" t="s">
        <v>172</v>
      </c>
      <c r="HRV33" s="468" t="s">
        <v>102</v>
      </c>
      <c r="HRW33" s="468"/>
      <c r="HRX33" s="469"/>
      <c r="HRY33" s="15" t="s">
        <v>172</v>
      </c>
      <c r="HRZ33" s="468" t="s">
        <v>102</v>
      </c>
      <c r="HSA33" s="468"/>
      <c r="HSB33" s="469"/>
      <c r="HSC33" s="15" t="s">
        <v>172</v>
      </c>
      <c r="HSD33" s="468" t="s">
        <v>102</v>
      </c>
      <c r="HSE33" s="468"/>
      <c r="HSF33" s="469"/>
      <c r="HSG33" s="15" t="s">
        <v>172</v>
      </c>
      <c r="HSH33" s="468" t="s">
        <v>102</v>
      </c>
      <c r="HSI33" s="468"/>
      <c r="HSJ33" s="469"/>
      <c r="HSK33" s="15" t="s">
        <v>172</v>
      </c>
      <c r="HSL33" s="468" t="s">
        <v>102</v>
      </c>
      <c r="HSM33" s="468"/>
      <c r="HSN33" s="469"/>
      <c r="HSO33" s="15" t="s">
        <v>172</v>
      </c>
      <c r="HSP33" s="468" t="s">
        <v>102</v>
      </c>
      <c r="HSQ33" s="468"/>
      <c r="HSR33" s="469"/>
      <c r="HSS33" s="15" t="s">
        <v>172</v>
      </c>
      <c r="HST33" s="468" t="s">
        <v>102</v>
      </c>
      <c r="HSU33" s="468"/>
      <c r="HSV33" s="469"/>
      <c r="HSW33" s="15" t="s">
        <v>172</v>
      </c>
      <c r="HSX33" s="468" t="s">
        <v>102</v>
      </c>
      <c r="HSY33" s="468"/>
      <c r="HSZ33" s="469"/>
      <c r="HTA33" s="15" t="s">
        <v>172</v>
      </c>
      <c r="HTB33" s="468" t="s">
        <v>102</v>
      </c>
      <c r="HTC33" s="468"/>
      <c r="HTD33" s="469"/>
      <c r="HTE33" s="15" t="s">
        <v>172</v>
      </c>
      <c r="HTF33" s="468" t="s">
        <v>102</v>
      </c>
      <c r="HTG33" s="468"/>
      <c r="HTH33" s="469"/>
      <c r="HTI33" s="15" t="s">
        <v>172</v>
      </c>
      <c r="HTJ33" s="468" t="s">
        <v>102</v>
      </c>
      <c r="HTK33" s="468"/>
      <c r="HTL33" s="469"/>
      <c r="HTM33" s="15" t="s">
        <v>172</v>
      </c>
      <c r="HTN33" s="468" t="s">
        <v>102</v>
      </c>
      <c r="HTO33" s="468"/>
      <c r="HTP33" s="469"/>
      <c r="HTQ33" s="15" t="s">
        <v>172</v>
      </c>
      <c r="HTR33" s="468" t="s">
        <v>102</v>
      </c>
      <c r="HTS33" s="468"/>
      <c r="HTT33" s="469"/>
      <c r="HTU33" s="15" t="s">
        <v>172</v>
      </c>
      <c r="HTV33" s="468" t="s">
        <v>102</v>
      </c>
      <c r="HTW33" s="468"/>
      <c r="HTX33" s="469"/>
      <c r="HTY33" s="15" t="s">
        <v>172</v>
      </c>
      <c r="HTZ33" s="468" t="s">
        <v>102</v>
      </c>
      <c r="HUA33" s="468"/>
      <c r="HUB33" s="469"/>
      <c r="HUC33" s="15" t="s">
        <v>172</v>
      </c>
      <c r="HUD33" s="468" t="s">
        <v>102</v>
      </c>
      <c r="HUE33" s="468"/>
      <c r="HUF33" s="469"/>
      <c r="HUG33" s="15" t="s">
        <v>172</v>
      </c>
      <c r="HUH33" s="468" t="s">
        <v>102</v>
      </c>
      <c r="HUI33" s="468"/>
      <c r="HUJ33" s="469"/>
      <c r="HUK33" s="15" t="s">
        <v>172</v>
      </c>
      <c r="HUL33" s="468" t="s">
        <v>102</v>
      </c>
      <c r="HUM33" s="468"/>
      <c r="HUN33" s="469"/>
      <c r="HUO33" s="15" t="s">
        <v>172</v>
      </c>
      <c r="HUP33" s="468" t="s">
        <v>102</v>
      </c>
      <c r="HUQ33" s="468"/>
      <c r="HUR33" s="469"/>
      <c r="HUS33" s="15" t="s">
        <v>172</v>
      </c>
      <c r="HUT33" s="468" t="s">
        <v>102</v>
      </c>
      <c r="HUU33" s="468"/>
      <c r="HUV33" s="469"/>
      <c r="HUW33" s="15" t="s">
        <v>172</v>
      </c>
      <c r="HUX33" s="468" t="s">
        <v>102</v>
      </c>
      <c r="HUY33" s="468"/>
      <c r="HUZ33" s="469"/>
      <c r="HVA33" s="15" t="s">
        <v>172</v>
      </c>
      <c r="HVB33" s="468" t="s">
        <v>102</v>
      </c>
      <c r="HVC33" s="468"/>
      <c r="HVD33" s="469"/>
      <c r="HVE33" s="15" t="s">
        <v>172</v>
      </c>
      <c r="HVF33" s="468" t="s">
        <v>102</v>
      </c>
      <c r="HVG33" s="468"/>
      <c r="HVH33" s="469"/>
      <c r="HVI33" s="15" t="s">
        <v>172</v>
      </c>
      <c r="HVJ33" s="468" t="s">
        <v>102</v>
      </c>
      <c r="HVK33" s="468"/>
      <c r="HVL33" s="469"/>
      <c r="HVM33" s="15" t="s">
        <v>172</v>
      </c>
      <c r="HVN33" s="468" t="s">
        <v>102</v>
      </c>
      <c r="HVO33" s="468"/>
      <c r="HVP33" s="469"/>
      <c r="HVQ33" s="15" t="s">
        <v>172</v>
      </c>
      <c r="HVR33" s="468" t="s">
        <v>102</v>
      </c>
      <c r="HVS33" s="468"/>
      <c r="HVT33" s="469"/>
      <c r="HVU33" s="15" t="s">
        <v>172</v>
      </c>
      <c r="HVV33" s="468" t="s">
        <v>102</v>
      </c>
      <c r="HVW33" s="468"/>
      <c r="HVX33" s="469"/>
      <c r="HVY33" s="15" t="s">
        <v>172</v>
      </c>
      <c r="HVZ33" s="468" t="s">
        <v>102</v>
      </c>
      <c r="HWA33" s="468"/>
      <c r="HWB33" s="469"/>
      <c r="HWC33" s="15" t="s">
        <v>172</v>
      </c>
      <c r="HWD33" s="468" t="s">
        <v>102</v>
      </c>
      <c r="HWE33" s="468"/>
      <c r="HWF33" s="469"/>
      <c r="HWG33" s="15" t="s">
        <v>172</v>
      </c>
      <c r="HWH33" s="468" t="s">
        <v>102</v>
      </c>
      <c r="HWI33" s="468"/>
      <c r="HWJ33" s="469"/>
      <c r="HWK33" s="15" t="s">
        <v>172</v>
      </c>
      <c r="HWL33" s="468" t="s">
        <v>102</v>
      </c>
      <c r="HWM33" s="468"/>
      <c r="HWN33" s="469"/>
      <c r="HWO33" s="15" t="s">
        <v>172</v>
      </c>
      <c r="HWP33" s="468" t="s">
        <v>102</v>
      </c>
      <c r="HWQ33" s="468"/>
      <c r="HWR33" s="469"/>
      <c r="HWS33" s="15" t="s">
        <v>172</v>
      </c>
      <c r="HWT33" s="468" t="s">
        <v>102</v>
      </c>
      <c r="HWU33" s="468"/>
      <c r="HWV33" s="469"/>
      <c r="HWW33" s="15" t="s">
        <v>172</v>
      </c>
      <c r="HWX33" s="468" t="s">
        <v>102</v>
      </c>
      <c r="HWY33" s="468"/>
      <c r="HWZ33" s="469"/>
      <c r="HXA33" s="15" t="s">
        <v>172</v>
      </c>
      <c r="HXB33" s="468" t="s">
        <v>102</v>
      </c>
      <c r="HXC33" s="468"/>
      <c r="HXD33" s="469"/>
      <c r="HXE33" s="15" t="s">
        <v>172</v>
      </c>
      <c r="HXF33" s="468" t="s">
        <v>102</v>
      </c>
      <c r="HXG33" s="468"/>
      <c r="HXH33" s="469"/>
      <c r="HXI33" s="15" t="s">
        <v>172</v>
      </c>
      <c r="HXJ33" s="468" t="s">
        <v>102</v>
      </c>
      <c r="HXK33" s="468"/>
      <c r="HXL33" s="469"/>
      <c r="HXM33" s="15" t="s">
        <v>172</v>
      </c>
      <c r="HXN33" s="468" t="s">
        <v>102</v>
      </c>
      <c r="HXO33" s="468"/>
      <c r="HXP33" s="469"/>
      <c r="HXQ33" s="15" t="s">
        <v>172</v>
      </c>
      <c r="HXR33" s="468" t="s">
        <v>102</v>
      </c>
      <c r="HXS33" s="468"/>
      <c r="HXT33" s="469"/>
      <c r="HXU33" s="15" t="s">
        <v>172</v>
      </c>
      <c r="HXV33" s="468" t="s">
        <v>102</v>
      </c>
      <c r="HXW33" s="468"/>
      <c r="HXX33" s="469"/>
      <c r="HXY33" s="15" t="s">
        <v>172</v>
      </c>
      <c r="HXZ33" s="468" t="s">
        <v>102</v>
      </c>
      <c r="HYA33" s="468"/>
      <c r="HYB33" s="469"/>
      <c r="HYC33" s="15" t="s">
        <v>172</v>
      </c>
      <c r="HYD33" s="468" t="s">
        <v>102</v>
      </c>
      <c r="HYE33" s="468"/>
      <c r="HYF33" s="469"/>
      <c r="HYG33" s="15" t="s">
        <v>172</v>
      </c>
      <c r="HYH33" s="468" t="s">
        <v>102</v>
      </c>
      <c r="HYI33" s="468"/>
      <c r="HYJ33" s="469"/>
      <c r="HYK33" s="15" t="s">
        <v>172</v>
      </c>
      <c r="HYL33" s="468" t="s">
        <v>102</v>
      </c>
      <c r="HYM33" s="468"/>
      <c r="HYN33" s="469"/>
      <c r="HYO33" s="15" t="s">
        <v>172</v>
      </c>
      <c r="HYP33" s="468" t="s">
        <v>102</v>
      </c>
      <c r="HYQ33" s="468"/>
      <c r="HYR33" s="469"/>
      <c r="HYS33" s="15" t="s">
        <v>172</v>
      </c>
      <c r="HYT33" s="468" t="s">
        <v>102</v>
      </c>
      <c r="HYU33" s="468"/>
      <c r="HYV33" s="469"/>
      <c r="HYW33" s="15" t="s">
        <v>172</v>
      </c>
      <c r="HYX33" s="468" t="s">
        <v>102</v>
      </c>
      <c r="HYY33" s="468"/>
      <c r="HYZ33" s="469"/>
      <c r="HZA33" s="15" t="s">
        <v>172</v>
      </c>
      <c r="HZB33" s="468" t="s">
        <v>102</v>
      </c>
      <c r="HZC33" s="468"/>
      <c r="HZD33" s="469"/>
      <c r="HZE33" s="15" t="s">
        <v>172</v>
      </c>
      <c r="HZF33" s="468" t="s">
        <v>102</v>
      </c>
      <c r="HZG33" s="468"/>
      <c r="HZH33" s="469"/>
      <c r="HZI33" s="15" t="s">
        <v>172</v>
      </c>
      <c r="HZJ33" s="468" t="s">
        <v>102</v>
      </c>
      <c r="HZK33" s="468"/>
      <c r="HZL33" s="469"/>
      <c r="HZM33" s="15" t="s">
        <v>172</v>
      </c>
      <c r="HZN33" s="468" t="s">
        <v>102</v>
      </c>
      <c r="HZO33" s="468"/>
      <c r="HZP33" s="469"/>
      <c r="HZQ33" s="15" t="s">
        <v>172</v>
      </c>
      <c r="HZR33" s="468" t="s">
        <v>102</v>
      </c>
      <c r="HZS33" s="468"/>
      <c r="HZT33" s="469"/>
      <c r="HZU33" s="15" t="s">
        <v>172</v>
      </c>
      <c r="HZV33" s="468" t="s">
        <v>102</v>
      </c>
      <c r="HZW33" s="468"/>
      <c r="HZX33" s="469"/>
      <c r="HZY33" s="15" t="s">
        <v>172</v>
      </c>
      <c r="HZZ33" s="468" t="s">
        <v>102</v>
      </c>
      <c r="IAA33" s="468"/>
      <c r="IAB33" s="469"/>
      <c r="IAC33" s="15" t="s">
        <v>172</v>
      </c>
      <c r="IAD33" s="468" t="s">
        <v>102</v>
      </c>
      <c r="IAE33" s="468"/>
      <c r="IAF33" s="469"/>
      <c r="IAG33" s="15" t="s">
        <v>172</v>
      </c>
      <c r="IAH33" s="468" t="s">
        <v>102</v>
      </c>
      <c r="IAI33" s="468"/>
      <c r="IAJ33" s="469"/>
      <c r="IAK33" s="15" t="s">
        <v>172</v>
      </c>
      <c r="IAL33" s="468" t="s">
        <v>102</v>
      </c>
      <c r="IAM33" s="468"/>
      <c r="IAN33" s="469"/>
      <c r="IAO33" s="15" t="s">
        <v>172</v>
      </c>
      <c r="IAP33" s="468" t="s">
        <v>102</v>
      </c>
      <c r="IAQ33" s="468"/>
      <c r="IAR33" s="469"/>
      <c r="IAS33" s="15" t="s">
        <v>172</v>
      </c>
      <c r="IAT33" s="468" t="s">
        <v>102</v>
      </c>
      <c r="IAU33" s="468"/>
      <c r="IAV33" s="469"/>
      <c r="IAW33" s="15" t="s">
        <v>172</v>
      </c>
      <c r="IAX33" s="468" t="s">
        <v>102</v>
      </c>
      <c r="IAY33" s="468"/>
      <c r="IAZ33" s="469"/>
      <c r="IBA33" s="15" t="s">
        <v>172</v>
      </c>
      <c r="IBB33" s="468" t="s">
        <v>102</v>
      </c>
      <c r="IBC33" s="468"/>
      <c r="IBD33" s="469"/>
      <c r="IBE33" s="15" t="s">
        <v>172</v>
      </c>
      <c r="IBF33" s="468" t="s">
        <v>102</v>
      </c>
      <c r="IBG33" s="468"/>
      <c r="IBH33" s="469"/>
      <c r="IBI33" s="15" t="s">
        <v>172</v>
      </c>
      <c r="IBJ33" s="468" t="s">
        <v>102</v>
      </c>
      <c r="IBK33" s="468"/>
      <c r="IBL33" s="469"/>
      <c r="IBM33" s="15" t="s">
        <v>172</v>
      </c>
      <c r="IBN33" s="468" t="s">
        <v>102</v>
      </c>
      <c r="IBO33" s="468"/>
      <c r="IBP33" s="469"/>
      <c r="IBQ33" s="15" t="s">
        <v>172</v>
      </c>
      <c r="IBR33" s="468" t="s">
        <v>102</v>
      </c>
      <c r="IBS33" s="468"/>
      <c r="IBT33" s="469"/>
      <c r="IBU33" s="15" t="s">
        <v>172</v>
      </c>
      <c r="IBV33" s="468" t="s">
        <v>102</v>
      </c>
      <c r="IBW33" s="468"/>
      <c r="IBX33" s="469"/>
      <c r="IBY33" s="15" t="s">
        <v>172</v>
      </c>
      <c r="IBZ33" s="468" t="s">
        <v>102</v>
      </c>
      <c r="ICA33" s="468"/>
      <c r="ICB33" s="469"/>
      <c r="ICC33" s="15" t="s">
        <v>172</v>
      </c>
      <c r="ICD33" s="468" t="s">
        <v>102</v>
      </c>
      <c r="ICE33" s="468"/>
      <c r="ICF33" s="469"/>
      <c r="ICG33" s="15" t="s">
        <v>172</v>
      </c>
      <c r="ICH33" s="468" t="s">
        <v>102</v>
      </c>
      <c r="ICI33" s="468"/>
      <c r="ICJ33" s="469"/>
      <c r="ICK33" s="15" t="s">
        <v>172</v>
      </c>
      <c r="ICL33" s="468" t="s">
        <v>102</v>
      </c>
      <c r="ICM33" s="468"/>
      <c r="ICN33" s="469"/>
      <c r="ICO33" s="15" t="s">
        <v>172</v>
      </c>
      <c r="ICP33" s="468" t="s">
        <v>102</v>
      </c>
      <c r="ICQ33" s="468"/>
      <c r="ICR33" s="469"/>
      <c r="ICS33" s="15" t="s">
        <v>172</v>
      </c>
      <c r="ICT33" s="468" t="s">
        <v>102</v>
      </c>
      <c r="ICU33" s="468"/>
      <c r="ICV33" s="469"/>
      <c r="ICW33" s="15" t="s">
        <v>172</v>
      </c>
      <c r="ICX33" s="468" t="s">
        <v>102</v>
      </c>
      <c r="ICY33" s="468"/>
      <c r="ICZ33" s="469"/>
      <c r="IDA33" s="15" t="s">
        <v>172</v>
      </c>
      <c r="IDB33" s="468" t="s">
        <v>102</v>
      </c>
      <c r="IDC33" s="468"/>
      <c r="IDD33" s="469"/>
      <c r="IDE33" s="15" t="s">
        <v>172</v>
      </c>
      <c r="IDF33" s="468" t="s">
        <v>102</v>
      </c>
      <c r="IDG33" s="468"/>
      <c r="IDH33" s="469"/>
      <c r="IDI33" s="15" t="s">
        <v>172</v>
      </c>
      <c r="IDJ33" s="468" t="s">
        <v>102</v>
      </c>
      <c r="IDK33" s="468"/>
      <c r="IDL33" s="469"/>
      <c r="IDM33" s="15" t="s">
        <v>172</v>
      </c>
      <c r="IDN33" s="468" t="s">
        <v>102</v>
      </c>
      <c r="IDO33" s="468"/>
      <c r="IDP33" s="469"/>
      <c r="IDQ33" s="15" t="s">
        <v>172</v>
      </c>
      <c r="IDR33" s="468" t="s">
        <v>102</v>
      </c>
      <c r="IDS33" s="468"/>
      <c r="IDT33" s="469"/>
      <c r="IDU33" s="15" t="s">
        <v>172</v>
      </c>
      <c r="IDV33" s="468" t="s">
        <v>102</v>
      </c>
      <c r="IDW33" s="468"/>
      <c r="IDX33" s="469"/>
      <c r="IDY33" s="15" t="s">
        <v>172</v>
      </c>
      <c r="IDZ33" s="468" t="s">
        <v>102</v>
      </c>
      <c r="IEA33" s="468"/>
      <c r="IEB33" s="469"/>
      <c r="IEC33" s="15" t="s">
        <v>172</v>
      </c>
      <c r="IED33" s="468" t="s">
        <v>102</v>
      </c>
      <c r="IEE33" s="468"/>
      <c r="IEF33" s="469"/>
      <c r="IEG33" s="15" t="s">
        <v>172</v>
      </c>
      <c r="IEH33" s="468" t="s">
        <v>102</v>
      </c>
      <c r="IEI33" s="468"/>
      <c r="IEJ33" s="469"/>
      <c r="IEK33" s="15" t="s">
        <v>172</v>
      </c>
      <c r="IEL33" s="468" t="s">
        <v>102</v>
      </c>
      <c r="IEM33" s="468"/>
      <c r="IEN33" s="469"/>
      <c r="IEO33" s="15" t="s">
        <v>172</v>
      </c>
      <c r="IEP33" s="468" t="s">
        <v>102</v>
      </c>
      <c r="IEQ33" s="468"/>
      <c r="IER33" s="469"/>
      <c r="IES33" s="15" t="s">
        <v>172</v>
      </c>
      <c r="IET33" s="468" t="s">
        <v>102</v>
      </c>
      <c r="IEU33" s="468"/>
      <c r="IEV33" s="469"/>
      <c r="IEW33" s="15" t="s">
        <v>172</v>
      </c>
      <c r="IEX33" s="468" t="s">
        <v>102</v>
      </c>
      <c r="IEY33" s="468"/>
      <c r="IEZ33" s="469"/>
      <c r="IFA33" s="15" t="s">
        <v>172</v>
      </c>
      <c r="IFB33" s="468" t="s">
        <v>102</v>
      </c>
      <c r="IFC33" s="468"/>
      <c r="IFD33" s="469"/>
      <c r="IFE33" s="15" t="s">
        <v>172</v>
      </c>
      <c r="IFF33" s="468" t="s">
        <v>102</v>
      </c>
      <c r="IFG33" s="468"/>
      <c r="IFH33" s="469"/>
      <c r="IFI33" s="15" t="s">
        <v>172</v>
      </c>
      <c r="IFJ33" s="468" t="s">
        <v>102</v>
      </c>
      <c r="IFK33" s="468"/>
      <c r="IFL33" s="469"/>
      <c r="IFM33" s="15" t="s">
        <v>172</v>
      </c>
      <c r="IFN33" s="468" t="s">
        <v>102</v>
      </c>
      <c r="IFO33" s="468"/>
      <c r="IFP33" s="469"/>
      <c r="IFQ33" s="15" t="s">
        <v>172</v>
      </c>
      <c r="IFR33" s="468" t="s">
        <v>102</v>
      </c>
      <c r="IFS33" s="468"/>
      <c r="IFT33" s="469"/>
      <c r="IFU33" s="15" t="s">
        <v>172</v>
      </c>
      <c r="IFV33" s="468" t="s">
        <v>102</v>
      </c>
      <c r="IFW33" s="468"/>
      <c r="IFX33" s="469"/>
      <c r="IFY33" s="15" t="s">
        <v>172</v>
      </c>
      <c r="IFZ33" s="468" t="s">
        <v>102</v>
      </c>
      <c r="IGA33" s="468"/>
      <c r="IGB33" s="469"/>
      <c r="IGC33" s="15" t="s">
        <v>172</v>
      </c>
      <c r="IGD33" s="468" t="s">
        <v>102</v>
      </c>
      <c r="IGE33" s="468"/>
      <c r="IGF33" s="469"/>
      <c r="IGG33" s="15" t="s">
        <v>172</v>
      </c>
      <c r="IGH33" s="468" t="s">
        <v>102</v>
      </c>
      <c r="IGI33" s="468"/>
      <c r="IGJ33" s="469"/>
      <c r="IGK33" s="15" t="s">
        <v>172</v>
      </c>
      <c r="IGL33" s="468" t="s">
        <v>102</v>
      </c>
      <c r="IGM33" s="468"/>
      <c r="IGN33" s="469"/>
      <c r="IGO33" s="15" t="s">
        <v>172</v>
      </c>
      <c r="IGP33" s="468" t="s">
        <v>102</v>
      </c>
      <c r="IGQ33" s="468"/>
      <c r="IGR33" s="469"/>
      <c r="IGS33" s="15" t="s">
        <v>172</v>
      </c>
      <c r="IGT33" s="468" t="s">
        <v>102</v>
      </c>
      <c r="IGU33" s="468"/>
      <c r="IGV33" s="469"/>
      <c r="IGW33" s="15" t="s">
        <v>172</v>
      </c>
      <c r="IGX33" s="468" t="s">
        <v>102</v>
      </c>
      <c r="IGY33" s="468"/>
      <c r="IGZ33" s="469"/>
      <c r="IHA33" s="15" t="s">
        <v>172</v>
      </c>
      <c r="IHB33" s="468" t="s">
        <v>102</v>
      </c>
      <c r="IHC33" s="468"/>
      <c r="IHD33" s="469"/>
      <c r="IHE33" s="15" t="s">
        <v>172</v>
      </c>
      <c r="IHF33" s="468" t="s">
        <v>102</v>
      </c>
      <c r="IHG33" s="468"/>
      <c r="IHH33" s="469"/>
      <c r="IHI33" s="15" t="s">
        <v>172</v>
      </c>
      <c r="IHJ33" s="468" t="s">
        <v>102</v>
      </c>
      <c r="IHK33" s="468"/>
      <c r="IHL33" s="469"/>
      <c r="IHM33" s="15" t="s">
        <v>172</v>
      </c>
      <c r="IHN33" s="468" t="s">
        <v>102</v>
      </c>
      <c r="IHO33" s="468"/>
      <c r="IHP33" s="469"/>
      <c r="IHQ33" s="15" t="s">
        <v>172</v>
      </c>
      <c r="IHR33" s="468" t="s">
        <v>102</v>
      </c>
      <c r="IHS33" s="468"/>
      <c r="IHT33" s="469"/>
      <c r="IHU33" s="15" t="s">
        <v>172</v>
      </c>
      <c r="IHV33" s="468" t="s">
        <v>102</v>
      </c>
      <c r="IHW33" s="468"/>
      <c r="IHX33" s="469"/>
      <c r="IHY33" s="15" t="s">
        <v>172</v>
      </c>
      <c r="IHZ33" s="468" t="s">
        <v>102</v>
      </c>
      <c r="IIA33" s="468"/>
      <c r="IIB33" s="469"/>
      <c r="IIC33" s="15" t="s">
        <v>172</v>
      </c>
      <c r="IID33" s="468" t="s">
        <v>102</v>
      </c>
      <c r="IIE33" s="468"/>
      <c r="IIF33" s="469"/>
      <c r="IIG33" s="15" t="s">
        <v>172</v>
      </c>
      <c r="IIH33" s="468" t="s">
        <v>102</v>
      </c>
      <c r="III33" s="468"/>
      <c r="IIJ33" s="469"/>
      <c r="IIK33" s="15" t="s">
        <v>172</v>
      </c>
      <c r="IIL33" s="468" t="s">
        <v>102</v>
      </c>
      <c r="IIM33" s="468"/>
      <c r="IIN33" s="469"/>
      <c r="IIO33" s="15" t="s">
        <v>172</v>
      </c>
      <c r="IIP33" s="468" t="s">
        <v>102</v>
      </c>
      <c r="IIQ33" s="468"/>
      <c r="IIR33" s="469"/>
      <c r="IIS33" s="15" t="s">
        <v>172</v>
      </c>
      <c r="IIT33" s="468" t="s">
        <v>102</v>
      </c>
      <c r="IIU33" s="468"/>
      <c r="IIV33" s="469"/>
      <c r="IIW33" s="15" t="s">
        <v>172</v>
      </c>
      <c r="IIX33" s="468" t="s">
        <v>102</v>
      </c>
      <c r="IIY33" s="468"/>
      <c r="IIZ33" s="469"/>
      <c r="IJA33" s="15" t="s">
        <v>172</v>
      </c>
      <c r="IJB33" s="468" t="s">
        <v>102</v>
      </c>
      <c r="IJC33" s="468"/>
      <c r="IJD33" s="469"/>
      <c r="IJE33" s="15" t="s">
        <v>172</v>
      </c>
      <c r="IJF33" s="468" t="s">
        <v>102</v>
      </c>
      <c r="IJG33" s="468"/>
      <c r="IJH33" s="469"/>
      <c r="IJI33" s="15" t="s">
        <v>172</v>
      </c>
      <c r="IJJ33" s="468" t="s">
        <v>102</v>
      </c>
      <c r="IJK33" s="468"/>
      <c r="IJL33" s="469"/>
      <c r="IJM33" s="15" t="s">
        <v>172</v>
      </c>
      <c r="IJN33" s="468" t="s">
        <v>102</v>
      </c>
      <c r="IJO33" s="468"/>
      <c r="IJP33" s="469"/>
      <c r="IJQ33" s="15" t="s">
        <v>172</v>
      </c>
      <c r="IJR33" s="468" t="s">
        <v>102</v>
      </c>
      <c r="IJS33" s="468"/>
      <c r="IJT33" s="469"/>
      <c r="IJU33" s="15" t="s">
        <v>172</v>
      </c>
      <c r="IJV33" s="468" t="s">
        <v>102</v>
      </c>
      <c r="IJW33" s="468"/>
      <c r="IJX33" s="469"/>
      <c r="IJY33" s="15" t="s">
        <v>172</v>
      </c>
      <c r="IJZ33" s="468" t="s">
        <v>102</v>
      </c>
      <c r="IKA33" s="468"/>
      <c r="IKB33" s="469"/>
      <c r="IKC33" s="15" t="s">
        <v>172</v>
      </c>
      <c r="IKD33" s="468" t="s">
        <v>102</v>
      </c>
      <c r="IKE33" s="468"/>
      <c r="IKF33" s="469"/>
      <c r="IKG33" s="15" t="s">
        <v>172</v>
      </c>
      <c r="IKH33" s="468" t="s">
        <v>102</v>
      </c>
      <c r="IKI33" s="468"/>
      <c r="IKJ33" s="469"/>
      <c r="IKK33" s="15" t="s">
        <v>172</v>
      </c>
      <c r="IKL33" s="468" t="s">
        <v>102</v>
      </c>
      <c r="IKM33" s="468"/>
      <c r="IKN33" s="469"/>
      <c r="IKO33" s="15" t="s">
        <v>172</v>
      </c>
      <c r="IKP33" s="468" t="s">
        <v>102</v>
      </c>
      <c r="IKQ33" s="468"/>
      <c r="IKR33" s="469"/>
      <c r="IKS33" s="15" t="s">
        <v>172</v>
      </c>
      <c r="IKT33" s="468" t="s">
        <v>102</v>
      </c>
      <c r="IKU33" s="468"/>
      <c r="IKV33" s="469"/>
      <c r="IKW33" s="15" t="s">
        <v>172</v>
      </c>
      <c r="IKX33" s="468" t="s">
        <v>102</v>
      </c>
      <c r="IKY33" s="468"/>
      <c r="IKZ33" s="469"/>
      <c r="ILA33" s="15" t="s">
        <v>172</v>
      </c>
      <c r="ILB33" s="468" t="s">
        <v>102</v>
      </c>
      <c r="ILC33" s="468"/>
      <c r="ILD33" s="469"/>
      <c r="ILE33" s="15" t="s">
        <v>172</v>
      </c>
      <c r="ILF33" s="468" t="s">
        <v>102</v>
      </c>
      <c r="ILG33" s="468"/>
      <c r="ILH33" s="469"/>
      <c r="ILI33" s="15" t="s">
        <v>172</v>
      </c>
      <c r="ILJ33" s="468" t="s">
        <v>102</v>
      </c>
      <c r="ILK33" s="468"/>
      <c r="ILL33" s="469"/>
      <c r="ILM33" s="15" t="s">
        <v>172</v>
      </c>
      <c r="ILN33" s="468" t="s">
        <v>102</v>
      </c>
      <c r="ILO33" s="468"/>
      <c r="ILP33" s="469"/>
      <c r="ILQ33" s="15" t="s">
        <v>172</v>
      </c>
      <c r="ILR33" s="468" t="s">
        <v>102</v>
      </c>
      <c r="ILS33" s="468"/>
      <c r="ILT33" s="469"/>
      <c r="ILU33" s="15" t="s">
        <v>172</v>
      </c>
      <c r="ILV33" s="468" t="s">
        <v>102</v>
      </c>
      <c r="ILW33" s="468"/>
      <c r="ILX33" s="469"/>
      <c r="ILY33" s="15" t="s">
        <v>172</v>
      </c>
      <c r="ILZ33" s="468" t="s">
        <v>102</v>
      </c>
      <c r="IMA33" s="468"/>
      <c r="IMB33" s="469"/>
      <c r="IMC33" s="15" t="s">
        <v>172</v>
      </c>
      <c r="IMD33" s="468" t="s">
        <v>102</v>
      </c>
      <c r="IME33" s="468"/>
      <c r="IMF33" s="469"/>
      <c r="IMG33" s="15" t="s">
        <v>172</v>
      </c>
      <c r="IMH33" s="468" t="s">
        <v>102</v>
      </c>
      <c r="IMI33" s="468"/>
      <c r="IMJ33" s="469"/>
      <c r="IMK33" s="15" t="s">
        <v>172</v>
      </c>
      <c r="IML33" s="468" t="s">
        <v>102</v>
      </c>
      <c r="IMM33" s="468"/>
      <c r="IMN33" s="469"/>
      <c r="IMO33" s="15" t="s">
        <v>172</v>
      </c>
      <c r="IMP33" s="468" t="s">
        <v>102</v>
      </c>
      <c r="IMQ33" s="468"/>
      <c r="IMR33" s="469"/>
      <c r="IMS33" s="15" t="s">
        <v>172</v>
      </c>
      <c r="IMT33" s="468" t="s">
        <v>102</v>
      </c>
      <c r="IMU33" s="468"/>
      <c r="IMV33" s="469"/>
      <c r="IMW33" s="15" t="s">
        <v>172</v>
      </c>
      <c r="IMX33" s="468" t="s">
        <v>102</v>
      </c>
      <c r="IMY33" s="468"/>
      <c r="IMZ33" s="469"/>
      <c r="INA33" s="15" t="s">
        <v>172</v>
      </c>
      <c r="INB33" s="468" t="s">
        <v>102</v>
      </c>
      <c r="INC33" s="468"/>
      <c r="IND33" s="469"/>
      <c r="INE33" s="15" t="s">
        <v>172</v>
      </c>
      <c r="INF33" s="468" t="s">
        <v>102</v>
      </c>
      <c r="ING33" s="468"/>
      <c r="INH33" s="469"/>
      <c r="INI33" s="15" t="s">
        <v>172</v>
      </c>
      <c r="INJ33" s="468" t="s">
        <v>102</v>
      </c>
      <c r="INK33" s="468"/>
      <c r="INL33" s="469"/>
      <c r="INM33" s="15" t="s">
        <v>172</v>
      </c>
      <c r="INN33" s="468" t="s">
        <v>102</v>
      </c>
      <c r="INO33" s="468"/>
      <c r="INP33" s="469"/>
      <c r="INQ33" s="15" t="s">
        <v>172</v>
      </c>
      <c r="INR33" s="468" t="s">
        <v>102</v>
      </c>
      <c r="INS33" s="468"/>
      <c r="INT33" s="469"/>
      <c r="INU33" s="15" t="s">
        <v>172</v>
      </c>
      <c r="INV33" s="468" t="s">
        <v>102</v>
      </c>
      <c r="INW33" s="468"/>
      <c r="INX33" s="469"/>
      <c r="INY33" s="15" t="s">
        <v>172</v>
      </c>
      <c r="INZ33" s="468" t="s">
        <v>102</v>
      </c>
      <c r="IOA33" s="468"/>
      <c r="IOB33" s="469"/>
      <c r="IOC33" s="15" t="s">
        <v>172</v>
      </c>
      <c r="IOD33" s="468" t="s">
        <v>102</v>
      </c>
      <c r="IOE33" s="468"/>
      <c r="IOF33" s="469"/>
      <c r="IOG33" s="15" t="s">
        <v>172</v>
      </c>
      <c r="IOH33" s="468" t="s">
        <v>102</v>
      </c>
      <c r="IOI33" s="468"/>
      <c r="IOJ33" s="469"/>
      <c r="IOK33" s="15" t="s">
        <v>172</v>
      </c>
      <c r="IOL33" s="468" t="s">
        <v>102</v>
      </c>
      <c r="IOM33" s="468"/>
      <c r="ION33" s="469"/>
      <c r="IOO33" s="15" t="s">
        <v>172</v>
      </c>
      <c r="IOP33" s="468" t="s">
        <v>102</v>
      </c>
      <c r="IOQ33" s="468"/>
      <c r="IOR33" s="469"/>
      <c r="IOS33" s="15" t="s">
        <v>172</v>
      </c>
      <c r="IOT33" s="468" t="s">
        <v>102</v>
      </c>
      <c r="IOU33" s="468"/>
      <c r="IOV33" s="469"/>
      <c r="IOW33" s="15" t="s">
        <v>172</v>
      </c>
      <c r="IOX33" s="468" t="s">
        <v>102</v>
      </c>
      <c r="IOY33" s="468"/>
      <c r="IOZ33" s="469"/>
      <c r="IPA33" s="15" t="s">
        <v>172</v>
      </c>
      <c r="IPB33" s="468" t="s">
        <v>102</v>
      </c>
      <c r="IPC33" s="468"/>
      <c r="IPD33" s="469"/>
      <c r="IPE33" s="15" t="s">
        <v>172</v>
      </c>
      <c r="IPF33" s="468" t="s">
        <v>102</v>
      </c>
      <c r="IPG33" s="468"/>
      <c r="IPH33" s="469"/>
      <c r="IPI33" s="15" t="s">
        <v>172</v>
      </c>
      <c r="IPJ33" s="468" t="s">
        <v>102</v>
      </c>
      <c r="IPK33" s="468"/>
      <c r="IPL33" s="469"/>
      <c r="IPM33" s="15" t="s">
        <v>172</v>
      </c>
      <c r="IPN33" s="468" t="s">
        <v>102</v>
      </c>
      <c r="IPO33" s="468"/>
      <c r="IPP33" s="469"/>
      <c r="IPQ33" s="15" t="s">
        <v>172</v>
      </c>
      <c r="IPR33" s="468" t="s">
        <v>102</v>
      </c>
      <c r="IPS33" s="468"/>
      <c r="IPT33" s="469"/>
      <c r="IPU33" s="15" t="s">
        <v>172</v>
      </c>
      <c r="IPV33" s="468" t="s">
        <v>102</v>
      </c>
      <c r="IPW33" s="468"/>
      <c r="IPX33" s="469"/>
      <c r="IPY33" s="15" t="s">
        <v>172</v>
      </c>
      <c r="IPZ33" s="468" t="s">
        <v>102</v>
      </c>
      <c r="IQA33" s="468"/>
      <c r="IQB33" s="469"/>
      <c r="IQC33" s="15" t="s">
        <v>172</v>
      </c>
      <c r="IQD33" s="468" t="s">
        <v>102</v>
      </c>
      <c r="IQE33" s="468"/>
      <c r="IQF33" s="469"/>
      <c r="IQG33" s="15" t="s">
        <v>172</v>
      </c>
      <c r="IQH33" s="468" t="s">
        <v>102</v>
      </c>
      <c r="IQI33" s="468"/>
      <c r="IQJ33" s="469"/>
      <c r="IQK33" s="15" t="s">
        <v>172</v>
      </c>
      <c r="IQL33" s="468" t="s">
        <v>102</v>
      </c>
      <c r="IQM33" s="468"/>
      <c r="IQN33" s="469"/>
      <c r="IQO33" s="15" t="s">
        <v>172</v>
      </c>
      <c r="IQP33" s="468" t="s">
        <v>102</v>
      </c>
      <c r="IQQ33" s="468"/>
      <c r="IQR33" s="469"/>
      <c r="IQS33" s="15" t="s">
        <v>172</v>
      </c>
      <c r="IQT33" s="468" t="s">
        <v>102</v>
      </c>
      <c r="IQU33" s="468"/>
      <c r="IQV33" s="469"/>
      <c r="IQW33" s="15" t="s">
        <v>172</v>
      </c>
      <c r="IQX33" s="468" t="s">
        <v>102</v>
      </c>
      <c r="IQY33" s="468"/>
      <c r="IQZ33" s="469"/>
      <c r="IRA33" s="15" t="s">
        <v>172</v>
      </c>
      <c r="IRB33" s="468" t="s">
        <v>102</v>
      </c>
      <c r="IRC33" s="468"/>
      <c r="IRD33" s="469"/>
      <c r="IRE33" s="15" t="s">
        <v>172</v>
      </c>
      <c r="IRF33" s="468" t="s">
        <v>102</v>
      </c>
      <c r="IRG33" s="468"/>
      <c r="IRH33" s="469"/>
      <c r="IRI33" s="15" t="s">
        <v>172</v>
      </c>
      <c r="IRJ33" s="468" t="s">
        <v>102</v>
      </c>
      <c r="IRK33" s="468"/>
      <c r="IRL33" s="469"/>
      <c r="IRM33" s="15" t="s">
        <v>172</v>
      </c>
      <c r="IRN33" s="468" t="s">
        <v>102</v>
      </c>
      <c r="IRO33" s="468"/>
      <c r="IRP33" s="469"/>
      <c r="IRQ33" s="15" t="s">
        <v>172</v>
      </c>
      <c r="IRR33" s="468" t="s">
        <v>102</v>
      </c>
      <c r="IRS33" s="468"/>
      <c r="IRT33" s="469"/>
      <c r="IRU33" s="15" t="s">
        <v>172</v>
      </c>
      <c r="IRV33" s="468" t="s">
        <v>102</v>
      </c>
      <c r="IRW33" s="468"/>
      <c r="IRX33" s="469"/>
      <c r="IRY33" s="15" t="s">
        <v>172</v>
      </c>
      <c r="IRZ33" s="468" t="s">
        <v>102</v>
      </c>
      <c r="ISA33" s="468"/>
      <c r="ISB33" s="469"/>
      <c r="ISC33" s="15" t="s">
        <v>172</v>
      </c>
      <c r="ISD33" s="468" t="s">
        <v>102</v>
      </c>
      <c r="ISE33" s="468"/>
      <c r="ISF33" s="469"/>
      <c r="ISG33" s="15" t="s">
        <v>172</v>
      </c>
      <c r="ISH33" s="468" t="s">
        <v>102</v>
      </c>
      <c r="ISI33" s="468"/>
      <c r="ISJ33" s="469"/>
      <c r="ISK33" s="15" t="s">
        <v>172</v>
      </c>
      <c r="ISL33" s="468" t="s">
        <v>102</v>
      </c>
      <c r="ISM33" s="468"/>
      <c r="ISN33" s="469"/>
      <c r="ISO33" s="15" t="s">
        <v>172</v>
      </c>
      <c r="ISP33" s="468" t="s">
        <v>102</v>
      </c>
      <c r="ISQ33" s="468"/>
      <c r="ISR33" s="469"/>
      <c r="ISS33" s="15" t="s">
        <v>172</v>
      </c>
      <c r="IST33" s="468" t="s">
        <v>102</v>
      </c>
      <c r="ISU33" s="468"/>
      <c r="ISV33" s="469"/>
      <c r="ISW33" s="15" t="s">
        <v>172</v>
      </c>
      <c r="ISX33" s="468" t="s">
        <v>102</v>
      </c>
      <c r="ISY33" s="468"/>
      <c r="ISZ33" s="469"/>
      <c r="ITA33" s="15" t="s">
        <v>172</v>
      </c>
      <c r="ITB33" s="468" t="s">
        <v>102</v>
      </c>
      <c r="ITC33" s="468"/>
      <c r="ITD33" s="469"/>
      <c r="ITE33" s="15" t="s">
        <v>172</v>
      </c>
      <c r="ITF33" s="468" t="s">
        <v>102</v>
      </c>
      <c r="ITG33" s="468"/>
      <c r="ITH33" s="469"/>
      <c r="ITI33" s="15" t="s">
        <v>172</v>
      </c>
      <c r="ITJ33" s="468" t="s">
        <v>102</v>
      </c>
      <c r="ITK33" s="468"/>
      <c r="ITL33" s="469"/>
      <c r="ITM33" s="15" t="s">
        <v>172</v>
      </c>
      <c r="ITN33" s="468" t="s">
        <v>102</v>
      </c>
      <c r="ITO33" s="468"/>
      <c r="ITP33" s="469"/>
      <c r="ITQ33" s="15" t="s">
        <v>172</v>
      </c>
      <c r="ITR33" s="468" t="s">
        <v>102</v>
      </c>
      <c r="ITS33" s="468"/>
      <c r="ITT33" s="469"/>
      <c r="ITU33" s="15" t="s">
        <v>172</v>
      </c>
      <c r="ITV33" s="468" t="s">
        <v>102</v>
      </c>
      <c r="ITW33" s="468"/>
      <c r="ITX33" s="469"/>
      <c r="ITY33" s="15" t="s">
        <v>172</v>
      </c>
      <c r="ITZ33" s="468" t="s">
        <v>102</v>
      </c>
      <c r="IUA33" s="468"/>
      <c r="IUB33" s="469"/>
      <c r="IUC33" s="15" t="s">
        <v>172</v>
      </c>
      <c r="IUD33" s="468" t="s">
        <v>102</v>
      </c>
      <c r="IUE33" s="468"/>
      <c r="IUF33" s="469"/>
      <c r="IUG33" s="15" t="s">
        <v>172</v>
      </c>
      <c r="IUH33" s="468" t="s">
        <v>102</v>
      </c>
      <c r="IUI33" s="468"/>
      <c r="IUJ33" s="469"/>
      <c r="IUK33" s="15" t="s">
        <v>172</v>
      </c>
      <c r="IUL33" s="468" t="s">
        <v>102</v>
      </c>
      <c r="IUM33" s="468"/>
      <c r="IUN33" s="469"/>
      <c r="IUO33" s="15" t="s">
        <v>172</v>
      </c>
      <c r="IUP33" s="468" t="s">
        <v>102</v>
      </c>
      <c r="IUQ33" s="468"/>
      <c r="IUR33" s="469"/>
      <c r="IUS33" s="15" t="s">
        <v>172</v>
      </c>
      <c r="IUT33" s="468" t="s">
        <v>102</v>
      </c>
      <c r="IUU33" s="468"/>
      <c r="IUV33" s="469"/>
      <c r="IUW33" s="15" t="s">
        <v>172</v>
      </c>
      <c r="IUX33" s="468" t="s">
        <v>102</v>
      </c>
      <c r="IUY33" s="468"/>
      <c r="IUZ33" s="469"/>
      <c r="IVA33" s="15" t="s">
        <v>172</v>
      </c>
      <c r="IVB33" s="468" t="s">
        <v>102</v>
      </c>
      <c r="IVC33" s="468"/>
      <c r="IVD33" s="469"/>
      <c r="IVE33" s="15" t="s">
        <v>172</v>
      </c>
      <c r="IVF33" s="468" t="s">
        <v>102</v>
      </c>
      <c r="IVG33" s="468"/>
      <c r="IVH33" s="469"/>
      <c r="IVI33" s="15" t="s">
        <v>172</v>
      </c>
      <c r="IVJ33" s="468" t="s">
        <v>102</v>
      </c>
      <c r="IVK33" s="468"/>
      <c r="IVL33" s="469"/>
      <c r="IVM33" s="15" t="s">
        <v>172</v>
      </c>
      <c r="IVN33" s="468" t="s">
        <v>102</v>
      </c>
      <c r="IVO33" s="468"/>
      <c r="IVP33" s="469"/>
      <c r="IVQ33" s="15" t="s">
        <v>172</v>
      </c>
      <c r="IVR33" s="468" t="s">
        <v>102</v>
      </c>
      <c r="IVS33" s="468"/>
      <c r="IVT33" s="469"/>
      <c r="IVU33" s="15" t="s">
        <v>172</v>
      </c>
      <c r="IVV33" s="468" t="s">
        <v>102</v>
      </c>
      <c r="IVW33" s="468"/>
      <c r="IVX33" s="469"/>
      <c r="IVY33" s="15" t="s">
        <v>172</v>
      </c>
      <c r="IVZ33" s="468" t="s">
        <v>102</v>
      </c>
      <c r="IWA33" s="468"/>
      <c r="IWB33" s="469"/>
      <c r="IWC33" s="15" t="s">
        <v>172</v>
      </c>
      <c r="IWD33" s="468" t="s">
        <v>102</v>
      </c>
      <c r="IWE33" s="468"/>
      <c r="IWF33" s="469"/>
      <c r="IWG33" s="15" t="s">
        <v>172</v>
      </c>
      <c r="IWH33" s="468" t="s">
        <v>102</v>
      </c>
      <c r="IWI33" s="468"/>
      <c r="IWJ33" s="469"/>
      <c r="IWK33" s="15" t="s">
        <v>172</v>
      </c>
      <c r="IWL33" s="468" t="s">
        <v>102</v>
      </c>
      <c r="IWM33" s="468"/>
      <c r="IWN33" s="469"/>
      <c r="IWO33" s="15" t="s">
        <v>172</v>
      </c>
      <c r="IWP33" s="468" t="s">
        <v>102</v>
      </c>
      <c r="IWQ33" s="468"/>
      <c r="IWR33" s="469"/>
      <c r="IWS33" s="15" t="s">
        <v>172</v>
      </c>
      <c r="IWT33" s="468" t="s">
        <v>102</v>
      </c>
      <c r="IWU33" s="468"/>
      <c r="IWV33" s="469"/>
      <c r="IWW33" s="15" t="s">
        <v>172</v>
      </c>
      <c r="IWX33" s="468" t="s">
        <v>102</v>
      </c>
      <c r="IWY33" s="468"/>
      <c r="IWZ33" s="469"/>
      <c r="IXA33" s="15" t="s">
        <v>172</v>
      </c>
      <c r="IXB33" s="468" t="s">
        <v>102</v>
      </c>
      <c r="IXC33" s="468"/>
      <c r="IXD33" s="469"/>
      <c r="IXE33" s="15" t="s">
        <v>172</v>
      </c>
      <c r="IXF33" s="468" t="s">
        <v>102</v>
      </c>
      <c r="IXG33" s="468"/>
      <c r="IXH33" s="469"/>
      <c r="IXI33" s="15" t="s">
        <v>172</v>
      </c>
      <c r="IXJ33" s="468" t="s">
        <v>102</v>
      </c>
      <c r="IXK33" s="468"/>
      <c r="IXL33" s="469"/>
      <c r="IXM33" s="15" t="s">
        <v>172</v>
      </c>
      <c r="IXN33" s="468" t="s">
        <v>102</v>
      </c>
      <c r="IXO33" s="468"/>
      <c r="IXP33" s="469"/>
      <c r="IXQ33" s="15" t="s">
        <v>172</v>
      </c>
      <c r="IXR33" s="468" t="s">
        <v>102</v>
      </c>
      <c r="IXS33" s="468"/>
      <c r="IXT33" s="469"/>
      <c r="IXU33" s="15" t="s">
        <v>172</v>
      </c>
      <c r="IXV33" s="468" t="s">
        <v>102</v>
      </c>
      <c r="IXW33" s="468"/>
      <c r="IXX33" s="469"/>
      <c r="IXY33" s="15" t="s">
        <v>172</v>
      </c>
      <c r="IXZ33" s="468" t="s">
        <v>102</v>
      </c>
      <c r="IYA33" s="468"/>
      <c r="IYB33" s="469"/>
      <c r="IYC33" s="15" t="s">
        <v>172</v>
      </c>
      <c r="IYD33" s="468" t="s">
        <v>102</v>
      </c>
      <c r="IYE33" s="468"/>
      <c r="IYF33" s="469"/>
      <c r="IYG33" s="15" t="s">
        <v>172</v>
      </c>
      <c r="IYH33" s="468" t="s">
        <v>102</v>
      </c>
      <c r="IYI33" s="468"/>
      <c r="IYJ33" s="469"/>
      <c r="IYK33" s="15" t="s">
        <v>172</v>
      </c>
      <c r="IYL33" s="468" t="s">
        <v>102</v>
      </c>
      <c r="IYM33" s="468"/>
      <c r="IYN33" s="469"/>
      <c r="IYO33" s="15" t="s">
        <v>172</v>
      </c>
      <c r="IYP33" s="468" t="s">
        <v>102</v>
      </c>
      <c r="IYQ33" s="468"/>
      <c r="IYR33" s="469"/>
      <c r="IYS33" s="15" t="s">
        <v>172</v>
      </c>
      <c r="IYT33" s="468" t="s">
        <v>102</v>
      </c>
      <c r="IYU33" s="468"/>
      <c r="IYV33" s="469"/>
      <c r="IYW33" s="15" t="s">
        <v>172</v>
      </c>
      <c r="IYX33" s="468" t="s">
        <v>102</v>
      </c>
      <c r="IYY33" s="468"/>
      <c r="IYZ33" s="469"/>
      <c r="IZA33" s="15" t="s">
        <v>172</v>
      </c>
      <c r="IZB33" s="468" t="s">
        <v>102</v>
      </c>
      <c r="IZC33" s="468"/>
      <c r="IZD33" s="469"/>
      <c r="IZE33" s="15" t="s">
        <v>172</v>
      </c>
      <c r="IZF33" s="468" t="s">
        <v>102</v>
      </c>
      <c r="IZG33" s="468"/>
      <c r="IZH33" s="469"/>
      <c r="IZI33" s="15" t="s">
        <v>172</v>
      </c>
      <c r="IZJ33" s="468" t="s">
        <v>102</v>
      </c>
      <c r="IZK33" s="468"/>
      <c r="IZL33" s="469"/>
      <c r="IZM33" s="15" t="s">
        <v>172</v>
      </c>
      <c r="IZN33" s="468" t="s">
        <v>102</v>
      </c>
      <c r="IZO33" s="468"/>
      <c r="IZP33" s="469"/>
      <c r="IZQ33" s="15" t="s">
        <v>172</v>
      </c>
      <c r="IZR33" s="468" t="s">
        <v>102</v>
      </c>
      <c r="IZS33" s="468"/>
      <c r="IZT33" s="469"/>
      <c r="IZU33" s="15" t="s">
        <v>172</v>
      </c>
      <c r="IZV33" s="468" t="s">
        <v>102</v>
      </c>
      <c r="IZW33" s="468"/>
      <c r="IZX33" s="469"/>
      <c r="IZY33" s="15" t="s">
        <v>172</v>
      </c>
      <c r="IZZ33" s="468" t="s">
        <v>102</v>
      </c>
      <c r="JAA33" s="468"/>
      <c r="JAB33" s="469"/>
      <c r="JAC33" s="15" t="s">
        <v>172</v>
      </c>
      <c r="JAD33" s="468" t="s">
        <v>102</v>
      </c>
      <c r="JAE33" s="468"/>
      <c r="JAF33" s="469"/>
      <c r="JAG33" s="15" t="s">
        <v>172</v>
      </c>
      <c r="JAH33" s="468" t="s">
        <v>102</v>
      </c>
      <c r="JAI33" s="468"/>
      <c r="JAJ33" s="469"/>
      <c r="JAK33" s="15" t="s">
        <v>172</v>
      </c>
      <c r="JAL33" s="468" t="s">
        <v>102</v>
      </c>
      <c r="JAM33" s="468"/>
      <c r="JAN33" s="469"/>
      <c r="JAO33" s="15" t="s">
        <v>172</v>
      </c>
      <c r="JAP33" s="468" t="s">
        <v>102</v>
      </c>
      <c r="JAQ33" s="468"/>
      <c r="JAR33" s="469"/>
      <c r="JAS33" s="15" t="s">
        <v>172</v>
      </c>
      <c r="JAT33" s="468" t="s">
        <v>102</v>
      </c>
      <c r="JAU33" s="468"/>
      <c r="JAV33" s="469"/>
      <c r="JAW33" s="15" t="s">
        <v>172</v>
      </c>
      <c r="JAX33" s="468" t="s">
        <v>102</v>
      </c>
      <c r="JAY33" s="468"/>
      <c r="JAZ33" s="469"/>
      <c r="JBA33" s="15" t="s">
        <v>172</v>
      </c>
      <c r="JBB33" s="468" t="s">
        <v>102</v>
      </c>
      <c r="JBC33" s="468"/>
      <c r="JBD33" s="469"/>
      <c r="JBE33" s="15" t="s">
        <v>172</v>
      </c>
      <c r="JBF33" s="468" t="s">
        <v>102</v>
      </c>
      <c r="JBG33" s="468"/>
      <c r="JBH33" s="469"/>
      <c r="JBI33" s="15" t="s">
        <v>172</v>
      </c>
      <c r="JBJ33" s="468" t="s">
        <v>102</v>
      </c>
      <c r="JBK33" s="468"/>
      <c r="JBL33" s="469"/>
      <c r="JBM33" s="15" t="s">
        <v>172</v>
      </c>
      <c r="JBN33" s="468" t="s">
        <v>102</v>
      </c>
      <c r="JBO33" s="468"/>
      <c r="JBP33" s="469"/>
      <c r="JBQ33" s="15" t="s">
        <v>172</v>
      </c>
      <c r="JBR33" s="468" t="s">
        <v>102</v>
      </c>
      <c r="JBS33" s="468"/>
      <c r="JBT33" s="469"/>
      <c r="JBU33" s="15" t="s">
        <v>172</v>
      </c>
      <c r="JBV33" s="468" t="s">
        <v>102</v>
      </c>
      <c r="JBW33" s="468"/>
      <c r="JBX33" s="469"/>
      <c r="JBY33" s="15" t="s">
        <v>172</v>
      </c>
      <c r="JBZ33" s="468" t="s">
        <v>102</v>
      </c>
      <c r="JCA33" s="468"/>
      <c r="JCB33" s="469"/>
      <c r="JCC33" s="15" t="s">
        <v>172</v>
      </c>
      <c r="JCD33" s="468" t="s">
        <v>102</v>
      </c>
      <c r="JCE33" s="468"/>
      <c r="JCF33" s="469"/>
      <c r="JCG33" s="15" t="s">
        <v>172</v>
      </c>
      <c r="JCH33" s="468" t="s">
        <v>102</v>
      </c>
      <c r="JCI33" s="468"/>
      <c r="JCJ33" s="469"/>
      <c r="JCK33" s="15" t="s">
        <v>172</v>
      </c>
      <c r="JCL33" s="468" t="s">
        <v>102</v>
      </c>
      <c r="JCM33" s="468"/>
      <c r="JCN33" s="469"/>
      <c r="JCO33" s="15" t="s">
        <v>172</v>
      </c>
      <c r="JCP33" s="468" t="s">
        <v>102</v>
      </c>
      <c r="JCQ33" s="468"/>
      <c r="JCR33" s="469"/>
      <c r="JCS33" s="15" t="s">
        <v>172</v>
      </c>
      <c r="JCT33" s="468" t="s">
        <v>102</v>
      </c>
      <c r="JCU33" s="468"/>
      <c r="JCV33" s="469"/>
      <c r="JCW33" s="15" t="s">
        <v>172</v>
      </c>
      <c r="JCX33" s="468" t="s">
        <v>102</v>
      </c>
      <c r="JCY33" s="468"/>
      <c r="JCZ33" s="469"/>
      <c r="JDA33" s="15" t="s">
        <v>172</v>
      </c>
      <c r="JDB33" s="468" t="s">
        <v>102</v>
      </c>
      <c r="JDC33" s="468"/>
      <c r="JDD33" s="469"/>
      <c r="JDE33" s="15" t="s">
        <v>172</v>
      </c>
      <c r="JDF33" s="468" t="s">
        <v>102</v>
      </c>
      <c r="JDG33" s="468"/>
      <c r="JDH33" s="469"/>
      <c r="JDI33" s="15" t="s">
        <v>172</v>
      </c>
      <c r="JDJ33" s="468" t="s">
        <v>102</v>
      </c>
      <c r="JDK33" s="468"/>
      <c r="JDL33" s="469"/>
      <c r="JDM33" s="15" t="s">
        <v>172</v>
      </c>
      <c r="JDN33" s="468" t="s">
        <v>102</v>
      </c>
      <c r="JDO33" s="468"/>
      <c r="JDP33" s="469"/>
      <c r="JDQ33" s="15" t="s">
        <v>172</v>
      </c>
      <c r="JDR33" s="468" t="s">
        <v>102</v>
      </c>
      <c r="JDS33" s="468"/>
      <c r="JDT33" s="469"/>
      <c r="JDU33" s="15" t="s">
        <v>172</v>
      </c>
      <c r="JDV33" s="468" t="s">
        <v>102</v>
      </c>
      <c r="JDW33" s="468"/>
      <c r="JDX33" s="469"/>
      <c r="JDY33" s="15" t="s">
        <v>172</v>
      </c>
      <c r="JDZ33" s="468" t="s">
        <v>102</v>
      </c>
      <c r="JEA33" s="468"/>
      <c r="JEB33" s="469"/>
      <c r="JEC33" s="15" t="s">
        <v>172</v>
      </c>
      <c r="JED33" s="468" t="s">
        <v>102</v>
      </c>
      <c r="JEE33" s="468"/>
      <c r="JEF33" s="469"/>
      <c r="JEG33" s="15" t="s">
        <v>172</v>
      </c>
      <c r="JEH33" s="468" t="s">
        <v>102</v>
      </c>
      <c r="JEI33" s="468"/>
      <c r="JEJ33" s="469"/>
      <c r="JEK33" s="15" t="s">
        <v>172</v>
      </c>
      <c r="JEL33" s="468" t="s">
        <v>102</v>
      </c>
      <c r="JEM33" s="468"/>
      <c r="JEN33" s="469"/>
      <c r="JEO33" s="15" t="s">
        <v>172</v>
      </c>
      <c r="JEP33" s="468" t="s">
        <v>102</v>
      </c>
      <c r="JEQ33" s="468"/>
      <c r="JER33" s="469"/>
      <c r="JES33" s="15" t="s">
        <v>172</v>
      </c>
      <c r="JET33" s="468" t="s">
        <v>102</v>
      </c>
      <c r="JEU33" s="468"/>
      <c r="JEV33" s="469"/>
      <c r="JEW33" s="15" t="s">
        <v>172</v>
      </c>
      <c r="JEX33" s="468" t="s">
        <v>102</v>
      </c>
      <c r="JEY33" s="468"/>
      <c r="JEZ33" s="469"/>
      <c r="JFA33" s="15" t="s">
        <v>172</v>
      </c>
      <c r="JFB33" s="468" t="s">
        <v>102</v>
      </c>
      <c r="JFC33" s="468"/>
      <c r="JFD33" s="469"/>
      <c r="JFE33" s="15" t="s">
        <v>172</v>
      </c>
      <c r="JFF33" s="468" t="s">
        <v>102</v>
      </c>
      <c r="JFG33" s="468"/>
      <c r="JFH33" s="469"/>
      <c r="JFI33" s="15" t="s">
        <v>172</v>
      </c>
      <c r="JFJ33" s="468" t="s">
        <v>102</v>
      </c>
      <c r="JFK33" s="468"/>
      <c r="JFL33" s="469"/>
      <c r="JFM33" s="15" t="s">
        <v>172</v>
      </c>
      <c r="JFN33" s="468" t="s">
        <v>102</v>
      </c>
      <c r="JFO33" s="468"/>
      <c r="JFP33" s="469"/>
      <c r="JFQ33" s="15" t="s">
        <v>172</v>
      </c>
      <c r="JFR33" s="468" t="s">
        <v>102</v>
      </c>
      <c r="JFS33" s="468"/>
      <c r="JFT33" s="469"/>
      <c r="JFU33" s="15" t="s">
        <v>172</v>
      </c>
      <c r="JFV33" s="468" t="s">
        <v>102</v>
      </c>
      <c r="JFW33" s="468"/>
      <c r="JFX33" s="469"/>
      <c r="JFY33" s="15" t="s">
        <v>172</v>
      </c>
      <c r="JFZ33" s="468" t="s">
        <v>102</v>
      </c>
      <c r="JGA33" s="468"/>
      <c r="JGB33" s="469"/>
      <c r="JGC33" s="15" t="s">
        <v>172</v>
      </c>
      <c r="JGD33" s="468" t="s">
        <v>102</v>
      </c>
      <c r="JGE33" s="468"/>
      <c r="JGF33" s="469"/>
      <c r="JGG33" s="15" t="s">
        <v>172</v>
      </c>
      <c r="JGH33" s="468" t="s">
        <v>102</v>
      </c>
      <c r="JGI33" s="468"/>
      <c r="JGJ33" s="469"/>
      <c r="JGK33" s="15" t="s">
        <v>172</v>
      </c>
      <c r="JGL33" s="468" t="s">
        <v>102</v>
      </c>
      <c r="JGM33" s="468"/>
      <c r="JGN33" s="469"/>
      <c r="JGO33" s="15" t="s">
        <v>172</v>
      </c>
      <c r="JGP33" s="468" t="s">
        <v>102</v>
      </c>
      <c r="JGQ33" s="468"/>
      <c r="JGR33" s="469"/>
      <c r="JGS33" s="15" t="s">
        <v>172</v>
      </c>
      <c r="JGT33" s="468" t="s">
        <v>102</v>
      </c>
      <c r="JGU33" s="468"/>
      <c r="JGV33" s="469"/>
      <c r="JGW33" s="15" t="s">
        <v>172</v>
      </c>
      <c r="JGX33" s="468" t="s">
        <v>102</v>
      </c>
      <c r="JGY33" s="468"/>
      <c r="JGZ33" s="469"/>
      <c r="JHA33" s="15" t="s">
        <v>172</v>
      </c>
      <c r="JHB33" s="468" t="s">
        <v>102</v>
      </c>
      <c r="JHC33" s="468"/>
      <c r="JHD33" s="469"/>
      <c r="JHE33" s="15" t="s">
        <v>172</v>
      </c>
      <c r="JHF33" s="468" t="s">
        <v>102</v>
      </c>
      <c r="JHG33" s="468"/>
      <c r="JHH33" s="469"/>
      <c r="JHI33" s="15" t="s">
        <v>172</v>
      </c>
      <c r="JHJ33" s="468" t="s">
        <v>102</v>
      </c>
      <c r="JHK33" s="468"/>
      <c r="JHL33" s="469"/>
      <c r="JHM33" s="15" t="s">
        <v>172</v>
      </c>
      <c r="JHN33" s="468" t="s">
        <v>102</v>
      </c>
      <c r="JHO33" s="468"/>
      <c r="JHP33" s="469"/>
      <c r="JHQ33" s="15" t="s">
        <v>172</v>
      </c>
      <c r="JHR33" s="468" t="s">
        <v>102</v>
      </c>
      <c r="JHS33" s="468"/>
      <c r="JHT33" s="469"/>
      <c r="JHU33" s="15" t="s">
        <v>172</v>
      </c>
      <c r="JHV33" s="468" t="s">
        <v>102</v>
      </c>
      <c r="JHW33" s="468"/>
      <c r="JHX33" s="469"/>
      <c r="JHY33" s="15" t="s">
        <v>172</v>
      </c>
      <c r="JHZ33" s="468" t="s">
        <v>102</v>
      </c>
      <c r="JIA33" s="468"/>
      <c r="JIB33" s="469"/>
      <c r="JIC33" s="15" t="s">
        <v>172</v>
      </c>
      <c r="JID33" s="468" t="s">
        <v>102</v>
      </c>
      <c r="JIE33" s="468"/>
      <c r="JIF33" s="469"/>
      <c r="JIG33" s="15" t="s">
        <v>172</v>
      </c>
      <c r="JIH33" s="468" t="s">
        <v>102</v>
      </c>
      <c r="JII33" s="468"/>
      <c r="JIJ33" s="469"/>
      <c r="JIK33" s="15" t="s">
        <v>172</v>
      </c>
      <c r="JIL33" s="468" t="s">
        <v>102</v>
      </c>
      <c r="JIM33" s="468"/>
      <c r="JIN33" s="469"/>
      <c r="JIO33" s="15" t="s">
        <v>172</v>
      </c>
      <c r="JIP33" s="468" t="s">
        <v>102</v>
      </c>
      <c r="JIQ33" s="468"/>
      <c r="JIR33" s="469"/>
      <c r="JIS33" s="15" t="s">
        <v>172</v>
      </c>
      <c r="JIT33" s="468" t="s">
        <v>102</v>
      </c>
      <c r="JIU33" s="468"/>
      <c r="JIV33" s="469"/>
      <c r="JIW33" s="15" t="s">
        <v>172</v>
      </c>
      <c r="JIX33" s="468" t="s">
        <v>102</v>
      </c>
      <c r="JIY33" s="468"/>
      <c r="JIZ33" s="469"/>
      <c r="JJA33" s="15" t="s">
        <v>172</v>
      </c>
      <c r="JJB33" s="468" t="s">
        <v>102</v>
      </c>
      <c r="JJC33" s="468"/>
      <c r="JJD33" s="469"/>
      <c r="JJE33" s="15" t="s">
        <v>172</v>
      </c>
      <c r="JJF33" s="468" t="s">
        <v>102</v>
      </c>
      <c r="JJG33" s="468"/>
      <c r="JJH33" s="469"/>
      <c r="JJI33" s="15" t="s">
        <v>172</v>
      </c>
      <c r="JJJ33" s="468" t="s">
        <v>102</v>
      </c>
      <c r="JJK33" s="468"/>
      <c r="JJL33" s="469"/>
      <c r="JJM33" s="15" t="s">
        <v>172</v>
      </c>
      <c r="JJN33" s="468" t="s">
        <v>102</v>
      </c>
      <c r="JJO33" s="468"/>
      <c r="JJP33" s="469"/>
      <c r="JJQ33" s="15" t="s">
        <v>172</v>
      </c>
      <c r="JJR33" s="468" t="s">
        <v>102</v>
      </c>
      <c r="JJS33" s="468"/>
      <c r="JJT33" s="469"/>
      <c r="JJU33" s="15" t="s">
        <v>172</v>
      </c>
      <c r="JJV33" s="468" t="s">
        <v>102</v>
      </c>
      <c r="JJW33" s="468"/>
      <c r="JJX33" s="469"/>
      <c r="JJY33" s="15" t="s">
        <v>172</v>
      </c>
      <c r="JJZ33" s="468" t="s">
        <v>102</v>
      </c>
      <c r="JKA33" s="468"/>
      <c r="JKB33" s="469"/>
      <c r="JKC33" s="15" t="s">
        <v>172</v>
      </c>
      <c r="JKD33" s="468" t="s">
        <v>102</v>
      </c>
      <c r="JKE33" s="468"/>
      <c r="JKF33" s="469"/>
      <c r="JKG33" s="15" t="s">
        <v>172</v>
      </c>
      <c r="JKH33" s="468" t="s">
        <v>102</v>
      </c>
      <c r="JKI33" s="468"/>
      <c r="JKJ33" s="469"/>
      <c r="JKK33" s="15" t="s">
        <v>172</v>
      </c>
      <c r="JKL33" s="468" t="s">
        <v>102</v>
      </c>
      <c r="JKM33" s="468"/>
      <c r="JKN33" s="469"/>
      <c r="JKO33" s="15" t="s">
        <v>172</v>
      </c>
      <c r="JKP33" s="468" t="s">
        <v>102</v>
      </c>
      <c r="JKQ33" s="468"/>
      <c r="JKR33" s="469"/>
      <c r="JKS33" s="15" t="s">
        <v>172</v>
      </c>
      <c r="JKT33" s="468" t="s">
        <v>102</v>
      </c>
      <c r="JKU33" s="468"/>
      <c r="JKV33" s="469"/>
      <c r="JKW33" s="15" t="s">
        <v>172</v>
      </c>
      <c r="JKX33" s="468" t="s">
        <v>102</v>
      </c>
      <c r="JKY33" s="468"/>
      <c r="JKZ33" s="469"/>
      <c r="JLA33" s="15" t="s">
        <v>172</v>
      </c>
      <c r="JLB33" s="468" t="s">
        <v>102</v>
      </c>
      <c r="JLC33" s="468"/>
      <c r="JLD33" s="469"/>
      <c r="JLE33" s="15" t="s">
        <v>172</v>
      </c>
      <c r="JLF33" s="468" t="s">
        <v>102</v>
      </c>
      <c r="JLG33" s="468"/>
      <c r="JLH33" s="469"/>
      <c r="JLI33" s="15" t="s">
        <v>172</v>
      </c>
      <c r="JLJ33" s="468" t="s">
        <v>102</v>
      </c>
      <c r="JLK33" s="468"/>
      <c r="JLL33" s="469"/>
      <c r="JLM33" s="15" t="s">
        <v>172</v>
      </c>
      <c r="JLN33" s="468" t="s">
        <v>102</v>
      </c>
      <c r="JLO33" s="468"/>
      <c r="JLP33" s="469"/>
      <c r="JLQ33" s="15" t="s">
        <v>172</v>
      </c>
      <c r="JLR33" s="468" t="s">
        <v>102</v>
      </c>
      <c r="JLS33" s="468"/>
      <c r="JLT33" s="469"/>
      <c r="JLU33" s="15" t="s">
        <v>172</v>
      </c>
      <c r="JLV33" s="468" t="s">
        <v>102</v>
      </c>
      <c r="JLW33" s="468"/>
      <c r="JLX33" s="469"/>
      <c r="JLY33" s="15" t="s">
        <v>172</v>
      </c>
      <c r="JLZ33" s="468" t="s">
        <v>102</v>
      </c>
      <c r="JMA33" s="468"/>
      <c r="JMB33" s="469"/>
      <c r="JMC33" s="15" t="s">
        <v>172</v>
      </c>
      <c r="JMD33" s="468" t="s">
        <v>102</v>
      </c>
      <c r="JME33" s="468"/>
      <c r="JMF33" s="469"/>
      <c r="JMG33" s="15" t="s">
        <v>172</v>
      </c>
      <c r="JMH33" s="468" t="s">
        <v>102</v>
      </c>
      <c r="JMI33" s="468"/>
      <c r="JMJ33" s="469"/>
      <c r="JMK33" s="15" t="s">
        <v>172</v>
      </c>
      <c r="JML33" s="468" t="s">
        <v>102</v>
      </c>
      <c r="JMM33" s="468"/>
      <c r="JMN33" s="469"/>
      <c r="JMO33" s="15" t="s">
        <v>172</v>
      </c>
      <c r="JMP33" s="468" t="s">
        <v>102</v>
      </c>
      <c r="JMQ33" s="468"/>
      <c r="JMR33" s="469"/>
      <c r="JMS33" s="15" t="s">
        <v>172</v>
      </c>
      <c r="JMT33" s="468" t="s">
        <v>102</v>
      </c>
      <c r="JMU33" s="468"/>
      <c r="JMV33" s="469"/>
      <c r="JMW33" s="15" t="s">
        <v>172</v>
      </c>
      <c r="JMX33" s="468" t="s">
        <v>102</v>
      </c>
      <c r="JMY33" s="468"/>
      <c r="JMZ33" s="469"/>
      <c r="JNA33" s="15" t="s">
        <v>172</v>
      </c>
      <c r="JNB33" s="468" t="s">
        <v>102</v>
      </c>
      <c r="JNC33" s="468"/>
      <c r="JND33" s="469"/>
      <c r="JNE33" s="15" t="s">
        <v>172</v>
      </c>
      <c r="JNF33" s="468" t="s">
        <v>102</v>
      </c>
      <c r="JNG33" s="468"/>
      <c r="JNH33" s="469"/>
      <c r="JNI33" s="15" t="s">
        <v>172</v>
      </c>
      <c r="JNJ33" s="468" t="s">
        <v>102</v>
      </c>
      <c r="JNK33" s="468"/>
      <c r="JNL33" s="469"/>
      <c r="JNM33" s="15" t="s">
        <v>172</v>
      </c>
      <c r="JNN33" s="468" t="s">
        <v>102</v>
      </c>
      <c r="JNO33" s="468"/>
      <c r="JNP33" s="469"/>
      <c r="JNQ33" s="15" t="s">
        <v>172</v>
      </c>
      <c r="JNR33" s="468" t="s">
        <v>102</v>
      </c>
      <c r="JNS33" s="468"/>
      <c r="JNT33" s="469"/>
      <c r="JNU33" s="15" t="s">
        <v>172</v>
      </c>
      <c r="JNV33" s="468" t="s">
        <v>102</v>
      </c>
      <c r="JNW33" s="468"/>
      <c r="JNX33" s="469"/>
      <c r="JNY33" s="15" t="s">
        <v>172</v>
      </c>
      <c r="JNZ33" s="468" t="s">
        <v>102</v>
      </c>
      <c r="JOA33" s="468"/>
      <c r="JOB33" s="469"/>
      <c r="JOC33" s="15" t="s">
        <v>172</v>
      </c>
      <c r="JOD33" s="468" t="s">
        <v>102</v>
      </c>
      <c r="JOE33" s="468"/>
      <c r="JOF33" s="469"/>
      <c r="JOG33" s="15" t="s">
        <v>172</v>
      </c>
      <c r="JOH33" s="468" t="s">
        <v>102</v>
      </c>
      <c r="JOI33" s="468"/>
      <c r="JOJ33" s="469"/>
      <c r="JOK33" s="15" t="s">
        <v>172</v>
      </c>
      <c r="JOL33" s="468" t="s">
        <v>102</v>
      </c>
      <c r="JOM33" s="468"/>
      <c r="JON33" s="469"/>
      <c r="JOO33" s="15" t="s">
        <v>172</v>
      </c>
      <c r="JOP33" s="468" t="s">
        <v>102</v>
      </c>
      <c r="JOQ33" s="468"/>
      <c r="JOR33" s="469"/>
      <c r="JOS33" s="15" t="s">
        <v>172</v>
      </c>
      <c r="JOT33" s="468" t="s">
        <v>102</v>
      </c>
      <c r="JOU33" s="468"/>
      <c r="JOV33" s="469"/>
      <c r="JOW33" s="15" t="s">
        <v>172</v>
      </c>
      <c r="JOX33" s="468" t="s">
        <v>102</v>
      </c>
      <c r="JOY33" s="468"/>
      <c r="JOZ33" s="469"/>
      <c r="JPA33" s="15" t="s">
        <v>172</v>
      </c>
      <c r="JPB33" s="468" t="s">
        <v>102</v>
      </c>
      <c r="JPC33" s="468"/>
      <c r="JPD33" s="469"/>
      <c r="JPE33" s="15" t="s">
        <v>172</v>
      </c>
      <c r="JPF33" s="468" t="s">
        <v>102</v>
      </c>
      <c r="JPG33" s="468"/>
      <c r="JPH33" s="469"/>
      <c r="JPI33" s="15" t="s">
        <v>172</v>
      </c>
      <c r="JPJ33" s="468" t="s">
        <v>102</v>
      </c>
      <c r="JPK33" s="468"/>
      <c r="JPL33" s="469"/>
      <c r="JPM33" s="15" t="s">
        <v>172</v>
      </c>
      <c r="JPN33" s="468" t="s">
        <v>102</v>
      </c>
      <c r="JPO33" s="468"/>
      <c r="JPP33" s="469"/>
      <c r="JPQ33" s="15" t="s">
        <v>172</v>
      </c>
      <c r="JPR33" s="468" t="s">
        <v>102</v>
      </c>
      <c r="JPS33" s="468"/>
      <c r="JPT33" s="469"/>
      <c r="JPU33" s="15" t="s">
        <v>172</v>
      </c>
      <c r="JPV33" s="468" t="s">
        <v>102</v>
      </c>
      <c r="JPW33" s="468"/>
      <c r="JPX33" s="469"/>
      <c r="JPY33" s="15" t="s">
        <v>172</v>
      </c>
      <c r="JPZ33" s="468" t="s">
        <v>102</v>
      </c>
      <c r="JQA33" s="468"/>
      <c r="JQB33" s="469"/>
      <c r="JQC33" s="15" t="s">
        <v>172</v>
      </c>
      <c r="JQD33" s="468" t="s">
        <v>102</v>
      </c>
      <c r="JQE33" s="468"/>
      <c r="JQF33" s="469"/>
      <c r="JQG33" s="15" t="s">
        <v>172</v>
      </c>
      <c r="JQH33" s="468" t="s">
        <v>102</v>
      </c>
      <c r="JQI33" s="468"/>
      <c r="JQJ33" s="469"/>
      <c r="JQK33" s="15" t="s">
        <v>172</v>
      </c>
      <c r="JQL33" s="468" t="s">
        <v>102</v>
      </c>
      <c r="JQM33" s="468"/>
      <c r="JQN33" s="469"/>
      <c r="JQO33" s="15" t="s">
        <v>172</v>
      </c>
      <c r="JQP33" s="468" t="s">
        <v>102</v>
      </c>
      <c r="JQQ33" s="468"/>
      <c r="JQR33" s="469"/>
      <c r="JQS33" s="15" t="s">
        <v>172</v>
      </c>
      <c r="JQT33" s="468" t="s">
        <v>102</v>
      </c>
      <c r="JQU33" s="468"/>
      <c r="JQV33" s="469"/>
      <c r="JQW33" s="15" t="s">
        <v>172</v>
      </c>
      <c r="JQX33" s="468" t="s">
        <v>102</v>
      </c>
      <c r="JQY33" s="468"/>
      <c r="JQZ33" s="469"/>
      <c r="JRA33" s="15" t="s">
        <v>172</v>
      </c>
      <c r="JRB33" s="468" t="s">
        <v>102</v>
      </c>
      <c r="JRC33" s="468"/>
      <c r="JRD33" s="469"/>
      <c r="JRE33" s="15" t="s">
        <v>172</v>
      </c>
      <c r="JRF33" s="468" t="s">
        <v>102</v>
      </c>
      <c r="JRG33" s="468"/>
      <c r="JRH33" s="469"/>
      <c r="JRI33" s="15" t="s">
        <v>172</v>
      </c>
      <c r="JRJ33" s="468" t="s">
        <v>102</v>
      </c>
      <c r="JRK33" s="468"/>
      <c r="JRL33" s="469"/>
      <c r="JRM33" s="15" t="s">
        <v>172</v>
      </c>
      <c r="JRN33" s="468" t="s">
        <v>102</v>
      </c>
      <c r="JRO33" s="468"/>
      <c r="JRP33" s="469"/>
      <c r="JRQ33" s="15" t="s">
        <v>172</v>
      </c>
      <c r="JRR33" s="468" t="s">
        <v>102</v>
      </c>
      <c r="JRS33" s="468"/>
      <c r="JRT33" s="469"/>
      <c r="JRU33" s="15" t="s">
        <v>172</v>
      </c>
      <c r="JRV33" s="468" t="s">
        <v>102</v>
      </c>
      <c r="JRW33" s="468"/>
      <c r="JRX33" s="469"/>
      <c r="JRY33" s="15" t="s">
        <v>172</v>
      </c>
      <c r="JRZ33" s="468" t="s">
        <v>102</v>
      </c>
      <c r="JSA33" s="468"/>
      <c r="JSB33" s="469"/>
      <c r="JSC33" s="15" t="s">
        <v>172</v>
      </c>
      <c r="JSD33" s="468" t="s">
        <v>102</v>
      </c>
      <c r="JSE33" s="468"/>
      <c r="JSF33" s="469"/>
      <c r="JSG33" s="15" t="s">
        <v>172</v>
      </c>
      <c r="JSH33" s="468" t="s">
        <v>102</v>
      </c>
      <c r="JSI33" s="468"/>
      <c r="JSJ33" s="469"/>
      <c r="JSK33" s="15" t="s">
        <v>172</v>
      </c>
      <c r="JSL33" s="468" t="s">
        <v>102</v>
      </c>
      <c r="JSM33" s="468"/>
      <c r="JSN33" s="469"/>
      <c r="JSO33" s="15" t="s">
        <v>172</v>
      </c>
      <c r="JSP33" s="468" t="s">
        <v>102</v>
      </c>
      <c r="JSQ33" s="468"/>
      <c r="JSR33" s="469"/>
      <c r="JSS33" s="15" t="s">
        <v>172</v>
      </c>
      <c r="JST33" s="468" t="s">
        <v>102</v>
      </c>
      <c r="JSU33" s="468"/>
      <c r="JSV33" s="469"/>
      <c r="JSW33" s="15" t="s">
        <v>172</v>
      </c>
      <c r="JSX33" s="468" t="s">
        <v>102</v>
      </c>
      <c r="JSY33" s="468"/>
      <c r="JSZ33" s="469"/>
      <c r="JTA33" s="15" t="s">
        <v>172</v>
      </c>
      <c r="JTB33" s="468" t="s">
        <v>102</v>
      </c>
      <c r="JTC33" s="468"/>
      <c r="JTD33" s="469"/>
      <c r="JTE33" s="15" t="s">
        <v>172</v>
      </c>
      <c r="JTF33" s="468" t="s">
        <v>102</v>
      </c>
      <c r="JTG33" s="468"/>
      <c r="JTH33" s="469"/>
      <c r="JTI33" s="15" t="s">
        <v>172</v>
      </c>
      <c r="JTJ33" s="468" t="s">
        <v>102</v>
      </c>
      <c r="JTK33" s="468"/>
      <c r="JTL33" s="469"/>
      <c r="JTM33" s="15" t="s">
        <v>172</v>
      </c>
      <c r="JTN33" s="468" t="s">
        <v>102</v>
      </c>
      <c r="JTO33" s="468"/>
      <c r="JTP33" s="469"/>
      <c r="JTQ33" s="15" t="s">
        <v>172</v>
      </c>
      <c r="JTR33" s="468" t="s">
        <v>102</v>
      </c>
      <c r="JTS33" s="468"/>
      <c r="JTT33" s="469"/>
      <c r="JTU33" s="15" t="s">
        <v>172</v>
      </c>
      <c r="JTV33" s="468" t="s">
        <v>102</v>
      </c>
      <c r="JTW33" s="468"/>
      <c r="JTX33" s="469"/>
      <c r="JTY33" s="15" t="s">
        <v>172</v>
      </c>
      <c r="JTZ33" s="468" t="s">
        <v>102</v>
      </c>
      <c r="JUA33" s="468"/>
      <c r="JUB33" s="469"/>
      <c r="JUC33" s="15" t="s">
        <v>172</v>
      </c>
      <c r="JUD33" s="468" t="s">
        <v>102</v>
      </c>
      <c r="JUE33" s="468"/>
      <c r="JUF33" s="469"/>
      <c r="JUG33" s="15" t="s">
        <v>172</v>
      </c>
      <c r="JUH33" s="468" t="s">
        <v>102</v>
      </c>
      <c r="JUI33" s="468"/>
      <c r="JUJ33" s="469"/>
      <c r="JUK33" s="15" t="s">
        <v>172</v>
      </c>
      <c r="JUL33" s="468" t="s">
        <v>102</v>
      </c>
      <c r="JUM33" s="468"/>
      <c r="JUN33" s="469"/>
      <c r="JUO33" s="15" t="s">
        <v>172</v>
      </c>
      <c r="JUP33" s="468" t="s">
        <v>102</v>
      </c>
      <c r="JUQ33" s="468"/>
      <c r="JUR33" s="469"/>
      <c r="JUS33" s="15" t="s">
        <v>172</v>
      </c>
      <c r="JUT33" s="468" t="s">
        <v>102</v>
      </c>
      <c r="JUU33" s="468"/>
      <c r="JUV33" s="469"/>
      <c r="JUW33" s="15" t="s">
        <v>172</v>
      </c>
      <c r="JUX33" s="468" t="s">
        <v>102</v>
      </c>
      <c r="JUY33" s="468"/>
      <c r="JUZ33" s="469"/>
      <c r="JVA33" s="15" t="s">
        <v>172</v>
      </c>
      <c r="JVB33" s="468" t="s">
        <v>102</v>
      </c>
      <c r="JVC33" s="468"/>
      <c r="JVD33" s="469"/>
      <c r="JVE33" s="15" t="s">
        <v>172</v>
      </c>
      <c r="JVF33" s="468" t="s">
        <v>102</v>
      </c>
      <c r="JVG33" s="468"/>
      <c r="JVH33" s="469"/>
      <c r="JVI33" s="15" t="s">
        <v>172</v>
      </c>
      <c r="JVJ33" s="468" t="s">
        <v>102</v>
      </c>
      <c r="JVK33" s="468"/>
      <c r="JVL33" s="469"/>
      <c r="JVM33" s="15" t="s">
        <v>172</v>
      </c>
      <c r="JVN33" s="468" t="s">
        <v>102</v>
      </c>
      <c r="JVO33" s="468"/>
      <c r="JVP33" s="469"/>
      <c r="JVQ33" s="15" t="s">
        <v>172</v>
      </c>
      <c r="JVR33" s="468" t="s">
        <v>102</v>
      </c>
      <c r="JVS33" s="468"/>
      <c r="JVT33" s="469"/>
      <c r="JVU33" s="15" t="s">
        <v>172</v>
      </c>
      <c r="JVV33" s="468" t="s">
        <v>102</v>
      </c>
      <c r="JVW33" s="468"/>
      <c r="JVX33" s="469"/>
      <c r="JVY33" s="15" t="s">
        <v>172</v>
      </c>
      <c r="JVZ33" s="468" t="s">
        <v>102</v>
      </c>
      <c r="JWA33" s="468"/>
      <c r="JWB33" s="469"/>
      <c r="JWC33" s="15" t="s">
        <v>172</v>
      </c>
      <c r="JWD33" s="468" t="s">
        <v>102</v>
      </c>
      <c r="JWE33" s="468"/>
      <c r="JWF33" s="469"/>
      <c r="JWG33" s="15" t="s">
        <v>172</v>
      </c>
      <c r="JWH33" s="468" t="s">
        <v>102</v>
      </c>
      <c r="JWI33" s="468"/>
      <c r="JWJ33" s="469"/>
      <c r="JWK33" s="15" t="s">
        <v>172</v>
      </c>
      <c r="JWL33" s="468" t="s">
        <v>102</v>
      </c>
      <c r="JWM33" s="468"/>
      <c r="JWN33" s="469"/>
      <c r="JWO33" s="15" t="s">
        <v>172</v>
      </c>
      <c r="JWP33" s="468" t="s">
        <v>102</v>
      </c>
      <c r="JWQ33" s="468"/>
      <c r="JWR33" s="469"/>
      <c r="JWS33" s="15" t="s">
        <v>172</v>
      </c>
      <c r="JWT33" s="468" t="s">
        <v>102</v>
      </c>
      <c r="JWU33" s="468"/>
      <c r="JWV33" s="469"/>
      <c r="JWW33" s="15" t="s">
        <v>172</v>
      </c>
      <c r="JWX33" s="468" t="s">
        <v>102</v>
      </c>
      <c r="JWY33" s="468"/>
      <c r="JWZ33" s="469"/>
      <c r="JXA33" s="15" t="s">
        <v>172</v>
      </c>
      <c r="JXB33" s="468" t="s">
        <v>102</v>
      </c>
      <c r="JXC33" s="468"/>
      <c r="JXD33" s="469"/>
      <c r="JXE33" s="15" t="s">
        <v>172</v>
      </c>
      <c r="JXF33" s="468" t="s">
        <v>102</v>
      </c>
      <c r="JXG33" s="468"/>
      <c r="JXH33" s="469"/>
      <c r="JXI33" s="15" t="s">
        <v>172</v>
      </c>
      <c r="JXJ33" s="468" t="s">
        <v>102</v>
      </c>
      <c r="JXK33" s="468"/>
      <c r="JXL33" s="469"/>
      <c r="JXM33" s="15" t="s">
        <v>172</v>
      </c>
      <c r="JXN33" s="468" t="s">
        <v>102</v>
      </c>
      <c r="JXO33" s="468"/>
      <c r="JXP33" s="469"/>
      <c r="JXQ33" s="15" t="s">
        <v>172</v>
      </c>
      <c r="JXR33" s="468" t="s">
        <v>102</v>
      </c>
      <c r="JXS33" s="468"/>
      <c r="JXT33" s="469"/>
      <c r="JXU33" s="15" t="s">
        <v>172</v>
      </c>
      <c r="JXV33" s="468" t="s">
        <v>102</v>
      </c>
      <c r="JXW33" s="468"/>
      <c r="JXX33" s="469"/>
      <c r="JXY33" s="15" t="s">
        <v>172</v>
      </c>
      <c r="JXZ33" s="468" t="s">
        <v>102</v>
      </c>
      <c r="JYA33" s="468"/>
      <c r="JYB33" s="469"/>
      <c r="JYC33" s="15" t="s">
        <v>172</v>
      </c>
      <c r="JYD33" s="468" t="s">
        <v>102</v>
      </c>
      <c r="JYE33" s="468"/>
      <c r="JYF33" s="469"/>
      <c r="JYG33" s="15" t="s">
        <v>172</v>
      </c>
      <c r="JYH33" s="468" t="s">
        <v>102</v>
      </c>
      <c r="JYI33" s="468"/>
      <c r="JYJ33" s="469"/>
      <c r="JYK33" s="15" t="s">
        <v>172</v>
      </c>
      <c r="JYL33" s="468" t="s">
        <v>102</v>
      </c>
      <c r="JYM33" s="468"/>
      <c r="JYN33" s="469"/>
      <c r="JYO33" s="15" t="s">
        <v>172</v>
      </c>
      <c r="JYP33" s="468" t="s">
        <v>102</v>
      </c>
      <c r="JYQ33" s="468"/>
      <c r="JYR33" s="469"/>
      <c r="JYS33" s="15" t="s">
        <v>172</v>
      </c>
      <c r="JYT33" s="468" t="s">
        <v>102</v>
      </c>
      <c r="JYU33" s="468"/>
      <c r="JYV33" s="469"/>
      <c r="JYW33" s="15" t="s">
        <v>172</v>
      </c>
      <c r="JYX33" s="468" t="s">
        <v>102</v>
      </c>
      <c r="JYY33" s="468"/>
      <c r="JYZ33" s="469"/>
      <c r="JZA33" s="15" t="s">
        <v>172</v>
      </c>
      <c r="JZB33" s="468" t="s">
        <v>102</v>
      </c>
      <c r="JZC33" s="468"/>
      <c r="JZD33" s="469"/>
      <c r="JZE33" s="15" t="s">
        <v>172</v>
      </c>
      <c r="JZF33" s="468" t="s">
        <v>102</v>
      </c>
      <c r="JZG33" s="468"/>
      <c r="JZH33" s="469"/>
      <c r="JZI33" s="15" t="s">
        <v>172</v>
      </c>
      <c r="JZJ33" s="468" t="s">
        <v>102</v>
      </c>
      <c r="JZK33" s="468"/>
      <c r="JZL33" s="469"/>
      <c r="JZM33" s="15" t="s">
        <v>172</v>
      </c>
      <c r="JZN33" s="468" t="s">
        <v>102</v>
      </c>
      <c r="JZO33" s="468"/>
      <c r="JZP33" s="469"/>
      <c r="JZQ33" s="15" t="s">
        <v>172</v>
      </c>
      <c r="JZR33" s="468" t="s">
        <v>102</v>
      </c>
      <c r="JZS33" s="468"/>
      <c r="JZT33" s="469"/>
      <c r="JZU33" s="15" t="s">
        <v>172</v>
      </c>
      <c r="JZV33" s="468" t="s">
        <v>102</v>
      </c>
      <c r="JZW33" s="468"/>
      <c r="JZX33" s="469"/>
      <c r="JZY33" s="15" t="s">
        <v>172</v>
      </c>
      <c r="JZZ33" s="468" t="s">
        <v>102</v>
      </c>
      <c r="KAA33" s="468"/>
      <c r="KAB33" s="469"/>
      <c r="KAC33" s="15" t="s">
        <v>172</v>
      </c>
      <c r="KAD33" s="468" t="s">
        <v>102</v>
      </c>
      <c r="KAE33" s="468"/>
      <c r="KAF33" s="469"/>
      <c r="KAG33" s="15" t="s">
        <v>172</v>
      </c>
      <c r="KAH33" s="468" t="s">
        <v>102</v>
      </c>
      <c r="KAI33" s="468"/>
      <c r="KAJ33" s="469"/>
      <c r="KAK33" s="15" t="s">
        <v>172</v>
      </c>
      <c r="KAL33" s="468" t="s">
        <v>102</v>
      </c>
      <c r="KAM33" s="468"/>
      <c r="KAN33" s="469"/>
      <c r="KAO33" s="15" t="s">
        <v>172</v>
      </c>
      <c r="KAP33" s="468" t="s">
        <v>102</v>
      </c>
      <c r="KAQ33" s="468"/>
      <c r="KAR33" s="469"/>
      <c r="KAS33" s="15" t="s">
        <v>172</v>
      </c>
      <c r="KAT33" s="468" t="s">
        <v>102</v>
      </c>
      <c r="KAU33" s="468"/>
      <c r="KAV33" s="469"/>
      <c r="KAW33" s="15" t="s">
        <v>172</v>
      </c>
      <c r="KAX33" s="468" t="s">
        <v>102</v>
      </c>
      <c r="KAY33" s="468"/>
      <c r="KAZ33" s="469"/>
      <c r="KBA33" s="15" t="s">
        <v>172</v>
      </c>
      <c r="KBB33" s="468" t="s">
        <v>102</v>
      </c>
      <c r="KBC33" s="468"/>
      <c r="KBD33" s="469"/>
      <c r="KBE33" s="15" t="s">
        <v>172</v>
      </c>
      <c r="KBF33" s="468" t="s">
        <v>102</v>
      </c>
      <c r="KBG33" s="468"/>
      <c r="KBH33" s="469"/>
      <c r="KBI33" s="15" t="s">
        <v>172</v>
      </c>
      <c r="KBJ33" s="468" t="s">
        <v>102</v>
      </c>
      <c r="KBK33" s="468"/>
      <c r="KBL33" s="469"/>
      <c r="KBM33" s="15" t="s">
        <v>172</v>
      </c>
      <c r="KBN33" s="468" t="s">
        <v>102</v>
      </c>
      <c r="KBO33" s="468"/>
      <c r="KBP33" s="469"/>
      <c r="KBQ33" s="15" t="s">
        <v>172</v>
      </c>
      <c r="KBR33" s="468" t="s">
        <v>102</v>
      </c>
      <c r="KBS33" s="468"/>
      <c r="KBT33" s="469"/>
      <c r="KBU33" s="15" t="s">
        <v>172</v>
      </c>
      <c r="KBV33" s="468" t="s">
        <v>102</v>
      </c>
      <c r="KBW33" s="468"/>
      <c r="KBX33" s="469"/>
      <c r="KBY33" s="15" t="s">
        <v>172</v>
      </c>
      <c r="KBZ33" s="468" t="s">
        <v>102</v>
      </c>
      <c r="KCA33" s="468"/>
      <c r="KCB33" s="469"/>
      <c r="KCC33" s="15" t="s">
        <v>172</v>
      </c>
      <c r="KCD33" s="468" t="s">
        <v>102</v>
      </c>
      <c r="KCE33" s="468"/>
      <c r="KCF33" s="469"/>
      <c r="KCG33" s="15" t="s">
        <v>172</v>
      </c>
      <c r="KCH33" s="468" t="s">
        <v>102</v>
      </c>
      <c r="KCI33" s="468"/>
      <c r="KCJ33" s="469"/>
      <c r="KCK33" s="15" t="s">
        <v>172</v>
      </c>
      <c r="KCL33" s="468" t="s">
        <v>102</v>
      </c>
      <c r="KCM33" s="468"/>
      <c r="KCN33" s="469"/>
      <c r="KCO33" s="15" t="s">
        <v>172</v>
      </c>
      <c r="KCP33" s="468" t="s">
        <v>102</v>
      </c>
      <c r="KCQ33" s="468"/>
      <c r="KCR33" s="469"/>
      <c r="KCS33" s="15" t="s">
        <v>172</v>
      </c>
      <c r="KCT33" s="468" t="s">
        <v>102</v>
      </c>
      <c r="KCU33" s="468"/>
      <c r="KCV33" s="469"/>
      <c r="KCW33" s="15" t="s">
        <v>172</v>
      </c>
      <c r="KCX33" s="468" t="s">
        <v>102</v>
      </c>
      <c r="KCY33" s="468"/>
      <c r="KCZ33" s="469"/>
      <c r="KDA33" s="15" t="s">
        <v>172</v>
      </c>
      <c r="KDB33" s="468" t="s">
        <v>102</v>
      </c>
      <c r="KDC33" s="468"/>
      <c r="KDD33" s="469"/>
      <c r="KDE33" s="15" t="s">
        <v>172</v>
      </c>
      <c r="KDF33" s="468" t="s">
        <v>102</v>
      </c>
      <c r="KDG33" s="468"/>
      <c r="KDH33" s="469"/>
      <c r="KDI33" s="15" t="s">
        <v>172</v>
      </c>
      <c r="KDJ33" s="468" t="s">
        <v>102</v>
      </c>
      <c r="KDK33" s="468"/>
      <c r="KDL33" s="469"/>
      <c r="KDM33" s="15" t="s">
        <v>172</v>
      </c>
      <c r="KDN33" s="468" t="s">
        <v>102</v>
      </c>
      <c r="KDO33" s="468"/>
      <c r="KDP33" s="469"/>
      <c r="KDQ33" s="15" t="s">
        <v>172</v>
      </c>
      <c r="KDR33" s="468" t="s">
        <v>102</v>
      </c>
      <c r="KDS33" s="468"/>
      <c r="KDT33" s="469"/>
      <c r="KDU33" s="15" t="s">
        <v>172</v>
      </c>
      <c r="KDV33" s="468" t="s">
        <v>102</v>
      </c>
      <c r="KDW33" s="468"/>
      <c r="KDX33" s="469"/>
      <c r="KDY33" s="15" t="s">
        <v>172</v>
      </c>
      <c r="KDZ33" s="468" t="s">
        <v>102</v>
      </c>
      <c r="KEA33" s="468"/>
      <c r="KEB33" s="469"/>
      <c r="KEC33" s="15" t="s">
        <v>172</v>
      </c>
      <c r="KED33" s="468" t="s">
        <v>102</v>
      </c>
      <c r="KEE33" s="468"/>
      <c r="KEF33" s="469"/>
      <c r="KEG33" s="15" t="s">
        <v>172</v>
      </c>
      <c r="KEH33" s="468" t="s">
        <v>102</v>
      </c>
      <c r="KEI33" s="468"/>
      <c r="KEJ33" s="469"/>
      <c r="KEK33" s="15" t="s">
        <v>172</v>
      </c>
      <c r="KEL33" s="468" t="s">
        <v>102</v>
      </c>
      <c r="KEM33" s="468"/>
      <c r="KEN33" s="469"/>
      <c r="KEO33" s="15" t="s">
        <v>172</v>
      </c>
      <c r="KEP33" s="468" t="s">
        <v>102</v>
      </c>
      <c r="KEQ33" s="468"/>
      <c r="KER33" s="469"/>
      <c r="KES33" s="15" t="s">
        <v>172</v>
      </c>
      <c r="KET33" s="468" t="s">
        <v>102</v>
      </c>
      <c r="KEU33" s="468"/>
      <c r="KEV33" s="469"/>
      <c r="KEW33" s="15" t="s">
        <v>172</v>
      </c>
      <c r="KEX33" s="468" t="s">
        <v>102</v>
      </c>
      <c r="KEY33" s="468"/>
      <c r="KEZ33" s="469"/>
      <c r="KFA33" s="15" t="s">
        <v>172</v>
      </c>
      <c r="KFB33" s="468" t="s">
        <v>102</v>
      </c>
      <c r="KFC33" s="468"/>
      <c r="KFD33" s="469"/>
      <c r="KFE33" s="15" t="s">
        <v>172</v>
      </c>
      <c r="KFF33" s="468" t="s">
        <v>102</v>
      </c>
      <c r="KFG33" s="468"/>
      <c r="KFH33" s="469"/>
      <c r="KFI33" s="15" t="s">
        <v>172</v>
      </c>
      <c r="KFJ33" s="468" t="s">
        <v>102</v>
      </c>
      <c r="KFK33" s="468"/>
      <c r="KFL33" s="469"/>
      <c r="KFM33" s="15" t="s">
        <v>172</v>
      </c>
      <c r="KFN33" s="468" t="s">
        <v>102</v>
      </c>
      <c r="KFO33" s="468"/>
      <c r="KFP33" s="469"/>
      <c r="KFQ33" s="15" t="s">
        <v>172</v>
      </c>
      <c r="KFR33" s="468" t="s">
        <v>102</v>
      </c>
      <c r="KFS33" s="468"/>
      <c r="KFT33" s="469"/>
      <c r="KFU33" s="15" t="s">
        <v>172</v>
      </c>
      <c r="KFV33" s="468" t="s">
        <v>102</v>
      </c>
      <c r="KFW33" s="468"/>
      <c r="KFX33" s="469"/>
      <c r="KFY33" s="15" t="s">
        <v>172</v>
      </c>
      <c r="KFZ33" s="468" t="s">
        <v>102</v>
      </c>
      <c r="KGA33" s="468"/>
      <c r="KGB33" s="469"/>
      <c r="KGC33" s="15" t="s">
        <v>172</v>
      </c>
      <c r="KGD33" s="468" t="s">
        <v>102</v>
      </c>
      <c r="KGE33" s="468"/>
      <c r="KGF33" s="469"/>
      <c r="KGG33" s="15" t="s">
        <v>172</v>
      </c>
      <c r="KGH33" s="468" t="s">
        <v>102</v>
      </c>
      <c r="KGI33" s="468"/>
      <c r="KGJ33" s="469"/>
      <c r="KGK33" s="15" t="s">
        <v>172</v>
      </c>
      <c r="KGL33" s="468" t="s">
        <v>102</v>
      </c>
      <c r="KGM33" s="468"/>
      <c r="KGN33" s="469"/>
      <c r="KGO33" s="15" t="s">
        <v>172</v>
      </c>
      <c r="KGP33" s="468" t="s">
        <v>102</v>
      </c>
      <c r="KGQ33" s="468"/>
      <c r="KGR33" s="469"/>
      <c r="KGS33" s="15" t="s">
        <v>172</v>
      </c>
      <c r="KGT33" s="468" t="s">
        <v>102</v>
      </c>
      <c r="KGU33" s="468"/>
      <c r="KGV33" s="469"/>
      <c r="KGW33" s="15" t="s">
        <v>172</v>
      </c>
      <c r="KGX33" s="468" t="s">
        <v>102</v>
      </c>
      <c r="KGY33" s="468"/>
      <c r="KGZ33" s="469"/>
      <c r="KHA33" s="15" t="s">
        <v>172</v>
      </c>
      <c r="KHB33" s="468" t="s">
        <v>102</v>
      </c>
      <c r="KHC33" s="468"/>
      <c r="KHD33" s="469"/>
      <c r="KHE33" s="15" t="s">
        <v>172</v>
      </c>
      <c r="KHF33" s="468" t="s">
        <v>102</v>
      </c>
      <c r="KHG33" s="468"/>
      <c r="KHH33" s="469"/>
      <c r="KHI33" s="15" t="s">
        <v>172</v>
      </c>
      <c r="KHJ33" s="468" t="s">
        <v>102</v>
      </c>
      <c r="KHK33" s="468"/>
      <c r="KHL33" s="469"/>
      <c r="KHM33" s="15" t="s">
        <v>172</v>
      </c>
      <c r="KHN33" s="468" t="s">
        <v>102</v>
      </c>
      <c r="KHO33" s="468"/>
      <c r="KHP33" s="469"/>
      <c r="KHQ33" s="15" t="s">
        <v>172</v>
      </c>
      <c r="KHR33" s="468" t="s">
        <v>102</v>
      </c>
      <c r="KHS33" s="468"/>
      <c r="KHT33" s="469"/>
      <c r="KHU33" s="15" t="s">
        <v>172</v>
      </c>
      <c r="KHV33" s="468" t="s">
        <v>102</v>
      </c>
      <c r="KHW33" s="468"/>
      <c r="KHX33" s="469"/>
      <c r="KHY33" s="15" t="s">
        <v>172</v>
      </c>
      <c r="KHZ33" s="468" t="s">
        <v>102</v>
      </c>
      <c r="KIA33" s="468"/>
      <c r="KIB33" s="469"/>
      <c r="KIC33" s="15" t="s">
        <v>172</v>
      </c>
      <c r="KID33" s="468" t="s">
        <v>102</v>
      </c>
      <c r="KIE33" s="468"/>
      <c r="KIF33" s="469"/>
      <c r="KIG33" s="15" t="s">
        <v>172</v>
      </c>
      <c r="KIH33" s="468" t="s">
        <v>102</v>
      </c>
      <c r="KII33" s="468"/>
      <c r="KIJ33" s="469"/>
      <c r="KIK33" s="15" t="s">
        <v>172</v>
      </c>
      <c r="KIL33" s="468" t="s">
        <v>102</v>
      </c>
      <c r="KIM33" s="468"/>
      <c r="KIN33" s="469"/>
      <c r="KIO33" s="15" t="s">
        <v>172</v>
      </c>
      <c r="KIP33" s="468" t="s">
        <v>102</v>
      </c>
      <c r="KIQ33" s="468"/>
      <c r="KIR33" s="469"/>
      <c r="KIS33" s="15" t="s">
        <v>172</v>
      </c>
      <c r="KIT33" s="468" t="s">
        <v>102</v>
      </c>
      <c r="KIU33" s="468"/>
      <c r="KIV33" s="469"/>
      <c r="KIW33" s="15" t="s">
        <v>172</v>
      </c>
      <c r="KIX33" s="468" t="s">
        <v>102</v>
      </c>
      <c r="KIY33" s="468"/>
      <c r="KIZ33" s="469"/>
      <c r="KJA33" s="15" t="s">
        <v>172</v>
      </c>
      <c r="KJB33" s="468" t="s">
        <v>102</v>
      </c>
      <c r="KJC33" s="468"/>
      <c r="KJD33" s="469"/>
      <c r="KJE33" s="15" t="s">
        <v>172</v>
      </c>
      <c r="KJF33" s="468" t="s">
        <v>102</v>
      </c>
      <c r="KJG33" s="468"/>
      <c r="KJH33" s="469"/>
      <c r="KJI33" s="15" t="s">
        <v>172</v>
      </c>
      <c r="KJJ33" s="468" t="s">
        <v>102</v>
      </c>
      <c r="KJK33" s="468"/>
      <c r="KJL33" s="469"/>
      <c r="KJM33" s="15" t="s">
        <v>172</v>
      </c>
      <c r="KJN33" s="468" t="s">
        <v>102</v>
      </c>
      <c r="KJO33" s="468"/>
      <c r="KJP33" s="469"/>
      <c r="KJQ33" s="15" t="s">
        <v>172</v>
      </c>
      <c r="KJR33" s="468" t="s">
        <v>102</v>
      </c>
      <c r="KJS33" s="468"/>
      <c r="KJT33" s="469"/>
      <c r="KJU33" s="15" t="s">
        <v>172</v>
      </c>
      <c r="KJV33" s="468" t="s">
        <v>102</v>
      </c>
      <c r="KJW33" s="468"/>
      <c r="KJX33" s="469"/>
      <c r="KJY33" s="15" t="s">
        <v>172</v>
      </c>
      <c r="KJZ33" s="468" t="s">
        <v>102</v>
      </c>
      <c r="KKA33" s="468"/>
      <c r="KKB33" s="469"/>
      <c r="KKC33" s="15" t="s">
        <v>172</v>
      </c>
      <c r="KKD33" s="468" t="s">
        <v>102</v>
      </c>
      <c r="KKE33" s="468"/>
      <c r="KKF33" s="469"/>
      <c r="KKG33" s="15" t="s">
        <v>172</v>
      </c>
      <c r="KKH33" s="468" t="s">
        <v>102</v>
      </c>
      <c r="KKI33" s="468"/>
      <c r="KKJ33" s="469"/>
      <c r="KKK33" s="15" t="s">
        <v>172</v>
      </c>
      <c r="KKL33" s="468" t="s">
        <v>102</v>
      </c>
      <c r="KKM33" s="468"/>
      <c r="KKN33" s="469"/>
      <c r="KKO33" s="15" t="s">
        <v>172</v>
      </c>
      <c r="KKP33" s="468" t="s">
        <v>102</v>
      </c>
      <c r="KKQ33" s="468"/>
      <c r="KKR33" s="469"/>
      <c r="KKS33" s="15" t="s">
        <v>172</v>
      </c>
      <c r="KKT33" s="468" t="s">
        <v>102</v>
      </c>
      <c r="KKU33" s="468"/>
      <c r="KKV33" s="469"/>
      <c r="KKW33" s="15" t="s">
        <v>172</v>
      </c>
      <c r="KKX33" s="468" t="s">
        <v>102</v>
      </c>
      <c r="KKY33" s="468"/>
      <c r="KKZ33" s="469"/>
      <c r="KLA33" s="15" t="s">
        <v>172</v>
      </c>
      <c r="KLB33" s="468" t="s">
        <v>102</v>
      </c>
      <c r="KLC33" s="468"/>
      <c r="KLD33" s="469"/>
      <c r="KLE33" s="15" t="s">
        <v>172</v>
      </c>
      <c r="KLF33" s="468" t="s">
        <v>102</v>
      </c>
      <c r="KLG33" s="468"/>
      <c r="KLH33" s="469"/>
      <c r="KLI33" s="15" t="s">
        <v>172</v>
      </c>
      <c r="KLJ33" s="468" t="s">
        <v>102</v>
      </c>
      <c r="KLK33" s="468"/>
      <c r="KLL33" s="469"/>
      <c r="KLM33" s="15" t="s">
        <v>172</v>
      </c>
      <c r="KLN33" s="468" t="s">
        <v>102</v>
      </c>
      <c r="KLO33" s="468"/>
      <c r="KLP33" s="469"/>
      <c r="KLQ33" s="15" t="s">
        <v>172</v>
      </c>
      <c r="KLR33" s="468" t="s">
        <v>102</v>
      </c>
      <c r="KLS33" s="468"/>
      <c r="KLT33" s="469"/>
      <c r="KLU33" s="15" t="s">
        <v>172</v>
      </c>
      <c r="KLV33" s="468" t="s">
        <v>102</v>
      </c>
      <c r="KLW33" s="468"/>
      <c r="KLX33" s="469"/>
      <c r="KLY33" s="15" t="s">
        <v>172</v>
      </c>
      <c r="KLZ33" s="468" t="s">
        <v>102</v>
      </c>
      <c r="KMA33" s="468"/>
      <c r="KMB33" s="469"/>
      <c r="KMC33" s="15" t="s">
        <v>172</v>
      </c>
      <c r="KMD33" s="468" t="s">
        <v>102</v>
      </c>
      <c r="KME33" s="468"/>
      <c r="KMF33" s="469"/>
      <c r="KMG33" s="15" t="s">
        <v>172</v>
      </c>
      <c r="KMH33" s="468" t="s">
        <v>102</v>
      </c>
      <c r="KMI33" s="468"/>
      <c r="KMJ33" s="469"/>
      <c r="KMK33" s="15" t="s">
        <v>172</v>
      </c>
      <c r="KML33" s="468" t="s">
        <v>102</v>
      </c>
      <c r="KMM33" s="468"/>
      <c r="KMN33" s="469"/>
      <c r="KMO33" s="15" t="s">
        <v>172</v>
      </c>
      <c r="KMP33" s="468" t="s">
        <v>102</v>
      </c>
      <c r="KMQ33" s="468"/>
      <c r="KMR33" s="469"/>
      <c r="KMS33" s="15" t="s">
        <v>172</v>
      </c>
      <c r="KMT33" s="468" t="s">
        <v>102</v>
      </c>
      <c r="KMU33" s="468"/>
      <c r="KMV33" s="469"/>
      <c r="KMW33" s="15" t="s">
        <v>172</v>
      </c>
      <c r="KMX33" s="468" t="s">
        <v>102</v>
      </c>
      <c r="KMY33" s="468"/>
      <c r="KMZ33" s="469"/>
      <c r="KNA33" s="15" t="s">
        <v>172</v>
      </c>
      <c r="KNB33" s="468" t="s">
        <v>102</v>
      </c>
      <c r="KNC33" s="468"/>
      <c r="KND33" s="469"/>
      <c r="KNE33" s="15" t="s">
        <v>172</v>
      </c>
      <c r="KNF33" s="468" t="s">
        <v>102</v>
      </c>
      <c r="KNG33" s="468"/>
      <c r="KNH33" s="469"/>
      <c r="KNI33" s="15" t="s">
        <v>172</v>
      </c>
      <c r="KNJ33" s="468" t="s">
        <v>102</v>
      </c>
      <c r="KNK33" s="468"/>
      <c r="KNL33" s="469"/>
      <c r="KNM33" s="15" t="s">
        <v>172</v>
      </c>
      <c r="KNN33" s="468" t="s">
        <v>102</v>
      </c>
      <c r="KNO33" s="468"/>
      <c r="KNP33" s="469"/>
      <c r="KNQ33" s="15" t="s">
        <v>172</v>
      </c>
      <c r="KNR33" s="468" t="s">
        <v>102</v>
      </c>
      <c r="KNS33" s="468"/>
      <c r="KNT33" s="469"/>
      <c r="KNU33" s="15" t="s">
        <v>172</v>
      </c>
      <c r="KNV33" s="468" t="s">
        <v>102</v>
      </c>
      <c r="KNW33" s="468"/>
      <c r="KNX33" s="469"/>
      <c r="KNY33" s="15" t="s">
        <v>172</v>
      </c>
      <c r="KNZ33" s="468" t="s">
        <v>102</v>
      </c>
      <c r="KOA33" s="468"/>
      <c r="KOB33" s="469"/>
      <c r="KOC33" s="15" t="s">
        <v>172</v>
      </c>
      <c r="KOD33" s="468" t="s">
        <v>102</v>
      </c>
      <c r="KOE33" s="468"/>
      <c r="KOF33" s="469"/>
      <c r="KOG33" s="15" t="s">
        <v>172</v>
      </c>
      <c r="KOH33" s="468" t="s">
        <v>102</v>
      </c>
      <c r="KOI33" s="468"/>
      <c r="KOJ33" s="469"/>
      <c r="KOK33" s="15" t="s">
        <v>172</v>
      </c>
      <c r="KOL33" s="468" t="s">
        <v>102</v>
      </c>
      <c r="KOM33" s="468"/>
      <c r="KON33" s="469"/>
      <c r="KOO33" s="15" t="s">
        <v>172</v>
      </c>
      <c r="KOP33" s="468" t="s">
        <v>102</v>
      </c>
      <c r="KOQ33" s="468"/>
      <c r="KOR33" s="469"/>
      <c r="KOS33" s="15" t="s">
        <v>172</v>
      </c>
      <c r="KOT33" s="468" t="s">
        <v>102</v>
      </c>
      <c r="KOU33" s="468"/>
      <c r="KOV33" s="469"/>
      <c r="KOW33" s="15" t="s">
        <v>172</v>
      </c>
      <c r="KOX33" s="468" t="s">
        <v>102</v>
      </c>
      <c r="KOY33" s="468"/>
      <c r="KOZ33" s="469"/>
      <c r="KPA33" s="15" t="s">
        <v>172</v>
      </c>
      <c r="KPB33" s="468" t="s">
        <v>102</v>
      </c>
      <c r="KPC33" s="468"/>
      <c r="KPD33" s="469"/>
      <c r="KPE33" s="15" t="s">
        <v>172</v>
      </c>
      <c r="KPF33" s="468" t="s">
        <v>102</v>
      </c>
      <c r="KPG33" s="468"/>
      <c r="KPH33" s="469"/>
      <c r="KPI33" s="15" t="s">
        <v>172</v>
      </c>
      <c r="KPJ33" s="468" t="s">
        <v>102</v>
      </c>
      <c r="KPK33" s="468"/>
      <c r="KPL33" s="469"/>
      <c r="KPM33" s="15" t="s">
        <v>172</v>
      </c>
      <c r="KPN33" s="468" t="s">
        <v>102</v>
      </c>
      <c r="KPO33" s="468"/>
      <c r="KPP33" s="469"/>
      <c r="KPQ33" s="15" t="s">
        <v>172</v>
      </c>
      <c r="KPR33" s="468" t="s">
        <v>102</v>
      </c>
      <c r="KPS33" s="468"/>
      <c r="KPT33" s="469"/>
      <c r="KPU33" s="15" t="s">
        <v>172</v>
      </c>
      <c r="KPV33" s="468" t="s">
        <v>102</v>
      </c>
      <c r="KPW33" s="468"/>
      <c r="KPX33" s="469"/>
      <c r="KPY33" s="15" t="s">
        <v>172</v>
      </c>
      <c r="KPZ33" s="468" t="s">
        <v>102</v>
      </c>
      <c r="KQA33" s="468"/>
      <c r="KQB33" s="469"/>
      <c r="KQC33" s="15" t="s">
        <v>172</v>
      </c>
      <c r="KQD33" s="468" t="s">
        <v>102</v>
      </c>
      <c r="KQE33" s="468"/>
      <c r="KQF33" s="469"/>
      <c r="KQG33" s="15" t="s">
        <v>172</v>
      </c>
      <c r="KQH33" s="468" t="s">
        <v>102</v>
      </c>
      <c r="KQI33" s="468"/>
      <c r="KQJ33" s="469"/>
      <c r="KQK33" s="15" t="s">
        <v>172</v>
      </c>
      <c r="KQL33" s="468" t="s">
        <v>102</v>
      </c>
      <c r="KQM33" s="468"/>
      <c r="KQN33" s="469"/>
      <c r="KQO33" s="15" t="s">
        <v>172</v>
      </c>
      <c r="KQP33" s="468" t="s">
        <v>102</v>
      </c>
      <c r="KQQ33" s="468"/>
      <c r="KQR33" s="469"/>
      <c r="KQS33" s="15" t="s">
        <v>172</v>
      </c>
      <c r="KQT33" s="468" t="s">
        <v>102</v>
      </c>
      <c r="KQU33" s="468"/>
      <c r="KQV33" s="469"/>
      <c r="KQW33" s="15" t="s">
        <v>172</v>
      </c>
      <c r="KQX33" s="468" t="s">
        <v>102</v>
      </c>
      <c r="KQY33" s="468"/>
      <c r="KQZ33" s="469"/>
      <c r="KRA33" s="15" t="s">
        <v>172</v>
      </c>
      <c r="KRB33" s="468" t="s">
        <v>102</v>
      </c>
      <c r="KRC33" s="468"/>
      <c r="KRD33" s="469"/>
      <c r="KRE33" s="15" t="s">
        <v>172</v>
      </c>
      <c r="KRF33" s="468" t="s">
        <v>102</v>
      </c>
      <c r="KRG33" s="468"/>
      <c r="KRH33" s="469"/>
      <c r="KRI33" s="15" t="s">
        <v>172</v>
      </c>
      <c r="KRJ33" s="468" t="s">
        <v>102</v>
      </c>
      <c r="KRK33" s="468"/>
      <c r="KRL33" s="469"/>
      <c r="KRM33" s="15" t="s">
        <v>172</v>
      </c>
      <c r="KRN33" s="468" t="s">
        <v>102</v>
      </c>
      <c r="KRO33" s="468"/>
      <c r="KRP33" s="469"/>
      <c r="KRQ33" s="15" t="s">
        <v>172</v>
      </c>
      <c r="KRR33" s="468" t="s">
        <v>102</v>
      </c>
      <c r="KRS33" s="468"/>
      <c r="KRT33" s="469"/>
      <c r="KRU33" s="15" t="s">
        <v>172</v>
      </c>
      <c r="KRV33" s="468" t="s">
        <v>102</v>
      </c>
      <c r="KRW33" s="468"/>
      <c r="KRX33" s="469"/>
      <c r="KRY33" s="15" t="s">
        <v>172</v>
      </c>
      <c r="KRZ33" s="468" t="s">
        <v>102</v>
      </c>
      <c r="KSA33" s="468"/>
      <c r="KSB33" s="469"/>
      <c r="KSC33" s="15" t="s">
        <v>172</v>
      </c>
      <c r="KSD33" s="468" t="s">
        <v>102</v>
      </c>
      <c r="KSE33" s="468"/>
      <c r="KSF33" s="469"/>
      <c r="KSG33" s="15" t="s">
        <v>172</v>
      </c>
      <c r="KSH33" s="468" t="s">
        <v>102</v>
      </c>
      <c r="KSI33" s="468"/>
      <c r="KSJ33" s="469"/>
      <c r="KSK33" s="15" t="s">
        <v>172</v>
      </c>
      <c r="KSL33" s="468" t="s">
        <v>102</v>
      </c>
      <c r="KSM33" s="468"/>
      <c r="KSN33" s="469"/>
      <c r="KSO33" s="15" t="s">
        <v>172</v>
      </c>
      <c r="KSP33" s="468" t="s">
        <v>102</v>
      </c>
      <c r="KSQ33" s="468"/>
      <c r="KSR33" s="469"/>
      <c r="KSS33" s="15" t="s">
        <v>172</v>
      </c>
      <c r="KST33" s="468" t="s">
        <v>102</v>
      </c>
      <c r="KSU33" s="468"/>
      <c r="KSV33" s="469"/>
      <c r="KSW33" s="15" t="s">
        <v>172</v>
      </c>
      <c r="KSX33" s="468" t="s">
        <v>102</v>
      </c>
      <c r="KSY33" s="468"/>
      <c r="KSZ33" s="469"/>
      <c r="KTA33" s="15" t="s">
        <v>172</v>
      </c>
      <c r="KTB33" s="468" t="s">
        <v>102</v>
      </c>
      <c r="KTC33" s="468"/>
      <c r="KTD33" s="469"/>
      <c r="KTE33" s="15" t="s">
        <v>172</v>
      </c>
      <c r="KTF33" s="468" t="s">
        <v>102</v>
      </c>
      <c r="KTG33" s="468"/>
      <c r="KTH33" s="469"/>
      <c r="KTI33" s="15" t="s">
        <v>172</v>
      </c>
      <c r="KTJ33" s="468" t="s">
        <v>102</v>
      </c>
      <c r="KTK33" s="468"/>
      <c r="KTL33" s="469"/>
      <c r="KTM33" s="15" t="s">
        <v>172</v>
      </c>
      <c r="KTN33" s="468" t="s">
        <v>102</v>
      </c>
      <c r="KTO33" s="468"/>
      <c r="KTP33" s="469"/>
      <c r="KTQ33" s="15" t="s">
        <v>172</v>
      </c>
      <c r="KTR33" s="468" t="s">
        <v>102</v>
      </c>
      <c r="KTS33" s="468"/>
      <c r="KTT33" s="469"/>
      <c r="KTU33" s="15" t="s">
        <v>172</v>
      </c>
      <c r="KTV33" s="468" t="s">
        <v>102</v>
      </c>
      <c r="KTW33" s="468"/>
      <c r="KTX33" s="469"/>
      <c r="KTY33" s="15" t="s">
        <v>172</v>
      </c>
      <c r="KTZ33" s="468" t="s">
        <v>102</v>
      </c>
      <c r="KUA33" s="468"/>
      <c r="KUB33" s="469"/>
      <c r="KUC33" s="15" t="s">
        <v>172</v>
      </c>
      <c r="KUD33" s="468" t="s">
        <v>102</v>
      </c>
      <c r="KUE33" s="468"/>
      <c r="KUF33" s="469"/>
      <c r="KUG33" s="15" t="s">
        <v>172</v>
      </c>
      <c r="KUH33" s="468" t="s">
        <v>102</v>
      </c>
      <c r="KUI33" s="468"/>
      <c r="KUJ33" s="469"/>
      <c r="KUK33" s="15" t="s">
        <v>172</v>
      </c>
      <c r="KUL33" s="468" t="s">
        <v>102</v>
      </c>
      <c r="KUM33" s="468"/>
      <c r="KUN33" s="469"/>
      <c r="KUO33" s="15" t="s">
        <v>172</v>
      </c>
      <c r="KUP33" s="468" t="s">
        <v>102</v>
      </c>
      <c r="KUQ33" s="468"/>
      <c r="KUR33" s="469"/>
      <c r="KUS33" s="15" t="s">
        <v>172</v>
      </c>
      <c r="KUT33" s="468" t="s">
        <v>102</v>
      </c>
      <c r="KUU33" s="468"/>
      <c r="KUV33" s="469"/>
      <c r="KUW33" s="15" t="s">
        <v>172</v>
      </c>
      <c r="KUX33" s="468" t="s">
        <v>102</v>
      </c>
      <c r="KUY33" s="468"/>
      <c r="KUZ33" s="469"/>
      <c r="KVA33" s="15" t="s">
        <v>172</v>
      </c>
      <c r="KVB33" s="468" t="s">
        <v>102</v>
      </c>
      <c r="KVC33" s="468"/>
      <c r="KVD33" s="469"/>
      <c r="KVE33" s="15" t="s">
        <v>172</v>
      </c>
      <c r="KVF33" s="468" t="s">
        <v>102</v>
      </c>
      <c r="KVG33" s="468"/>
      <c r="KVH33" s="469"/>
      <c r="KVI33" s="15" t="s">
        <v>172</v>
      </c>
      <c r="KVJ33" s="468" t="s">
        <v>102</v>
      </c>
      <c r="KVK33" s="468"/>
      <c r="KVL33" s="469"/>
      <c r="KVM33" s="15" t="s">
        <v>172</v>
      </c>
      <c r="KVN33" s="468" t="s">
        <v>102</v>
      </c>
      <c r="KVO33" s="468"/>
      <c r="KVP33" s="469"/>
      <c r="KVQ33" s="15" t="s">
        <v>172</v>
      </c>
      <c r="KVR33" s="468" t="s">
        <v>102</v>
      </c>
      <c r="KVS33" s="468"/>
      <c r="KVT33" s="469"/>
      <c r="KVU33" s="15" t="s">
        <v>172</v>
      </c>
      <c r="KVV33" s="468" t="s">
        <v>102</v>
      </c>
      <c r="KVW33" s="468"/>
      <c r="KVX33" s="469"/>
      <c r="KVY33" s="15" t="s">
        <v>172</v>
      </c>
      <c r="KVZ33" s="468" t="s">
        <v>102</v>
      </c>
      <c r="KWA33" s="468"/>
      <c r="KWB33" s="469"/>
      <c r="KWC33" s="15" t="s">
        <v>172</v>
      </c>
      <c r="KWD33" s="468" t="s">
        <v>102</v>
      </c>
      <c r="KWE33" s="468"/>
      <c r="KWF33" s="469"/>
      <c r="KWG33" s="15" t="s">
        <v>172</v>
      </c>
      <c r="KWH33" s="468" t="s">
        <v>102</v>
      </c>
      <c r="KWI33" s="468"/>
      <c r="KWJ33" s="469"/>
      <c r="KWK33" s="15" t="s">
        <v>172</v>
      </c>
      <c r="KWL33" s="468" t="s">
        <v>102</v>
      </c>
      <c r="KWM33" s="468"/>
      <c r="KWN33" s="469"/>
      <c r="KWO33" s="15" t="s">
        <v>172</v>
      </c>
      <c r="KWP33" s="468" t="s">
        <v>102</v>
      </c>
      <c r="KWQ33" s="468"/>
      <c r="KWR33" s="469"/>
      <c r="KWS33" s="15" t="s">
        <v>172</v>
      </c>
      <c r="KWT33" s="468" t="s">
        <v>102</v>
      </c>
      <c r="KWU33" s="468"/>
      <c r="KWV33" s="469"/>
      <c r="KWW33" s="15" t="s">
        <v>172</v>
      </c>
      <c r="KWX33" s="468" t="s">
        <v>102</v>
      </c>
      <c r="KWY33" s="468"/>
      <c r="KWZ33" s="469"/>
      <c r="KXA33" s="15" t="s">
        <v>172</v>
      </c>
      <c r="KXB33" s="468" t="s">
        <v>102</v>
      </c>
      <c r="KXC33" s="468"/>
      <c r="KXD33" s="469"/>
      <c r="KXE33" s="15" t="s">
        <v>172</v>
      </c>
      <c r="KXF33" s="468" t="s">
        <v>102</v>
      </c>
      <c r="KXG33" s="468"/>
      <c r="KXH33" s="469"/>
      <c r="KXI33" s="15" t="s">
        <v>172</v>
      </c>
      <c r="KXJ33" s="468" t="s">
        <v>102</v>
      </c>
      <c r="KXK33" s="468"/>
      <c r="KXL33" s="469"/>
      <c r="KXM33" s="15" t="s">
        <v>172</v>
      </c>
      <c r="KXN33" s="468" t="s">
        <v>102</v>
      </c>
      <c r="KXO33" s="468"/>
      <c r="KXP33" s="469"/>
      <c r="KXQ33" s="15" t="s">
        <v>172</v>
      </c>
      <c r="KXR33" s="468" t="s">
        <v>102</v>
      </c>
      <c r="KXS33" s="468"/>
      <c r="KXT33" s="469"/>
      <c r="KXU33" s="15" t="s">
        <v>172</v>
      </c>
      <c r="KXV33" s="468" t="s">
        <v>102</v>
      </c>
      <c r="KXW33" s="468"/>
      <c r="KXX33" s="469"/>
      <c r="KXY33" s="15" t="s">
        <v>172</v>
      </c>
      <c r="KXZ33" s="468" t="s">
        <v>102</v>
      </c>
      <c r="KYA33" s="468"/>
      <c r="KYB33" s="469"/>
      <c r="KYC33" s="15" t="s">
        <v>172</v>
      </c>
      <c r="KYD33" s="468" t="s">
        <v>102</v>
      </c>
      <c r="KYE33" s="468"/>
      <c r="KYF33" s="469"/>
      <c r="KYG33" s="15" t="s">
        <v>172</v>
      </c>
      <c r="KYH33" s="468" t="s">
        <v>102</v>
      </c>
      <c r="KYI33" s="468"/>
      <c r="KYJ33" s="469"/>
      <c r="KYK33" s="15" t="s">
        <v>172</v>
      </c>
      <c r="KYL33" s="468" t="s">
        <v>102</v>
      </c>
      <c r="KYM33" s="468"/>
      <c r="KYN33" s="469"/>
      <c r="KYO33" s="15" t="s">
        <v>172</v>
      </c>
      <c r="KYP33" s="468" t="s">
        <v>102</v>
      </c>
      <c r="KYQ33" s="468"/>
      <c r="KYR33" s="469"/>
      <c r="KYS33" s="15" t="s">
        <v>172</v>
      </c>
      <c r="KYT33" s="468" t="s">
        <v>102</v>
      </c>
      <c r="KYU33" s="468"/>
      <c r="KYV33" s="469"/>
      <c r="KYW33" s="15" t="s">
        <v>172</v>
      </c>
      <c r="KYX33" s="468" t="s">
        <v>102</v>
      </c>
      <c r="KYY33" s="468"/>
      <c r="KYZ33" s="469"/>
      <c r="KZA33" s="15" t="s">
        <v>172</v>
      </c>
      <c r="KZB33" s="468" t="s">
        <v>102</v>
      </c>
      <c r="KZC33" s="468"/>
      <c r="KZD33" s="469"/>
      <c r="KZE33" s="15" t="s">
        <v>172</v>
      </c>
      <c r="KZF33" s="468" t="s">
        <v>102</v>
      </c>
      <c r="KZG33" s="468"/>
      <c r="KZH33" s="469"/>
      <c r="KZI33" s="15" t="s">
        <v>172</v>
      </c>
      <c r="KZJ33" s="468" t="s">
        <v>102</v>
      </c>
      <c r="KZK33" s="468"/>
      <c r="KZL33" s="469"/>
      <c r="KZM33" s="15" t="s">
        <v>172</v>
      </c>
      <c r="KZN33" s="468" t="s">
        <v>102</v>
      </c>
      <c r="KZO33" s="468"/>
      <c r="KZP33" s="469"/>
      <c r="KZQ33" s="15" t="s">
        <v>172</v>
      </c>
      <c r="KZR33" s="468" t="s">
        <v>102</v>
      </c>
      <c r="KZS33" s="468"/>
      <c r="KZT33" s="469"/>
      <c r="KZU33" s="15" t="s">
        <v>172</v>
      </c>
      <c r="KZV33" s="468" t="s">
        <v>102</v>
      </c>
      <c r="KZW33" s="468"/>
      <c r="KZX33" s="469"/>
      <c r="KZY33" s="15" t="s">
        <v>172</v>
      </c>
      <c r="KZZ33" s="468" t="s">
        <v>102</v>
      </c>
      <c r="LAA33" s="468"/>
      <c r="LAB33" s="469"/>
      <c r="LAC33" s="15" t="s">
        <v>172</v>
      </c>
      <c r="LAD33" s="468" t="s">
        <v>102</v>
      </c>
      <c r="LAE33" s="468"/>
      <c r="LAF33" s="469"/>
      <c r="LAG33" s="15" t="s">
        <v>172</v>
      </c>
      <c r="LAH33" s="468" t="s">
        <v>102</v>
      </c>
      <c r="LAI33" s="468"/>
      <c r="LAJ33" s="469"/>
      <c r="LAK33" s="15" t="s">
        <v>172</v>
      </c>
      <c r="LAL33" s="468" t="s">
        <v>102</v>
      </c>
      <c r="LAM33" s="468"/>
      <c r="LAN33" s="469"/>
      <c r="LAO33" s="15" t="s">
        <v>172</v>
      </c>
      <c r="LAP33" s="468" t="s">
        <v>102</v>
      </c>
      <c r="LAQ33" s="468"/>
      <c r="LAR33" s="469"/>
      <c r="LAS33" s="15" t="s">
        <v>172</v>
      </c>
      <c r="LAT33" s="468" t="s">
        <v>102</v>
      </c>
      <c r="LAU33" s="468"/>
      <c r="LAV33" s="469"/>
      <c r="LAW33" s="15" t="s">
        <v>172</v>
      </c>
      <c r="LAX33" s="468" t="s">
        <v>102</v>
      </c>
      <c r="LAY33" s="468"/>
      <c r="LAZ33" s="469"/>
      <c r="LBA33" s="15" t="s">
        <v>172</v>
      </c>
      <c r="LBB33" s="468" t="s">
        <v>102</v>
      </c>
      <c r="LBC33" s="468"/>
      <c r="LBD33" s="469"/>
      <c r="LBE33" s="15" t="s">
        <v>172</v>
      </c>
      <c r="LBF33" s="468" t="s">
        <v>102</v>
      </c>
      <c r="LBG33" s="468"/>
      <c r="LBH33" s="469"/>
      <c r="LBI33" s="15" t="s">
        <v>172</v>
      </c>
      <c r="LBJ33" s="468" t="s">
        <v>102</v>
      </c>
      <c r="LBK33" s="468"/>
      <c r="LBL33" s="469"/>
      <c r="LBM33" s="15" t="s">
        <v>172</v>
      </c>
      <c r="LBN33" s="468" t="s">
        <v>102</v>
      </c>
      <c r="LBO33" s="468"/>
      <c r="LBP33" s="469"/>
      <c r="LBQ33" s="15" t="s">
        <v>172</v>
      </c>
      <c r="LBR33" s="468" t="s">
        <v>102</v>
      </c>
      <c r="LBS33" s="468"/>
      <c r="LBT33" s="469"/>
      <c r="LBU33" s="15" t="s">
        <v>172</v>
      </c>
      <c r="LBV33" s="468" t="s">
        <v>102</v>
      </c>
      <c r="LBW33" s="468"/>
      <c r="LBX33" s="469"/>
      <c r="LBY33" s="15" t="s">
        <v>172</v>
      </c>
      <c r="LBZ33" s="468" t="s">
        <v>102</v>
      </c>
      <c r="LCA33" s="468"/>
      <c r="LCB33" s="469"/>
      <c r="LCC33" s="15" t="s">
        <v>172</v>
      </c>
      <c r="LCD33" s="468" t="s">
        <v>102</v>
      </c>
      <c r="LCE33" s="468"/>
      <c r="LCF33" s="469"/>
      <c r="LCG33" s="15" t="s">
        <v>172</v>
      </c>
      <c r="LCH33" s="468" t="s">
        <v>102</v>
      </c>
      <c r="LCI33" s="468"/>
      <c r="LCJ33" s="469"/>
      <c r="LCK33" s="15" t="s">
        <v>172</v>
      </c>
      <c r="LCL33" s="468" t="s">
        <v>102</v>
      </c>
      <c r="LCM33" s="468"/>
      <c r="LCN33" s="469"/>
      <c r="LCO33" s="15" t="s">
        <v>172</v>
      </c>
      <c r="LCP33" s="468" t="s">
        <v>102</v>
      </c>
      <c r="LCQ33" s="468"/>
      <c r="LCR33" s="469"/>
      <c r="LCS33" s="15" t="s">
        <v>172</v>
      </c>
      <c r="LCT33" s="468" t="s">
        <v>102</v>
      </c>
      <c r="LCU33" s="468"/>
      <c r="LCV33" s="469"/>
      <c r="LCW33" s="15" t="s">
        <v>172</v>
      </c>
      <c r="LCX33" s="468" t="s">
        <v>102</v>
      </c>
      <c r="LCY33" s="468"/>
      <c r="LCZ33" s="469"/>
      <c r="LDA33" s="15" t="s">
        <v>172</v>
      </c>
      <c r="LDB33" s="468" t="s">
        <v>102</v>
      </c>
      <c r="LDC33" s="468"/>
      <c r="LDD33" s="469"/>
      <c r="LDE33" s="15" t="s">
        <v>172</v>
      </c>
      <c r="LDF33" s="468" t="s">
        <v>102</v>
      </c>
      <c r="LDG33" s="468"/>
      <c r="LDH33" s="469"/>
      <c r="LDI33" s="15" t="s">
        <v>172</v>
      </c>
      <c r="LDJ33" s="468" t="s">
        <v>102</v>
      </c>
      <c r="LDK33" s="468"/>
      <c r="LDL33" s="469"/>
      <c r="LDM33" s="15" t="s">
        <v>172</v>
      </c>
      <c r="LDN33" s="468" t="s">
        <v>102</v>
      </c>
      <c r="LDO33" s="468"/>
      <c r="LDP33" s="469"/>
      <c r="LDQ33" s="15" t="s">
        <v>172</v>
      </c>
      <c r="LDR33" s="468" t="s">
        <v>102</v>
      </c>
      <c r="LDS33" s="468"/>
      <c r="LDT33" s="469"/>
      <c r="LDU33" s="15" t="s">
        <v>172</v>
      </c>
      <c r="LDV33" s="468" t="s">
        <v>102</v>
      </c>
      <c r="LDW33" s="468"/>
      <c r="LDX33" s="469"/>
      <c r="LDY33" s="15" t="s">
        <v>172</v>
      </c>
      <c r="LDZ33" s="468" t="s">
        <v>102</v>
      </c>
      <c r="LEA33" s="468"/>
      <c r="LEB33" s="469"/>
      <c r="LEC33" s="15" t="s">
        <v>172</v>
      </c>
      <c r="LED33" s="468" t="s">
        <v>102</v>
      </c>
      <c r="LEE33" s="468"/>
      <c r="LEF33" s="469"/>
      <c r="LEG33" s="15" t="s">
        <v>172</v>
      </c>
      <c r="LEH33" s="468" t="s">
        <v>102</v>
      </c>
      <c r="LEI33" s="468"/>
      <c r="LEJ33" s="469"/>
      <c r="LEK33" s="15" t="s">
        <v>172</v>
      </c>
      <c r="LEL33" s="468" t="s">
        <v>102</v>
      </c>
      <c r="LEM33" s="468"/>
      <c r="LEN33" s="469"/>
      <c r="LEO33" s="15" t="s">
        <v>172</v>
      </c>
      <c r="LEP33" s="468" t="s">
        <v>102</v>
      </c>
      <c r="LEQ33" s="468"/>
      <c r="LER33" s="469"/>
      <c r="LES33" s="15" t="s">
        <v>172</v>
      </c>
      <c r="LET33" s="468" t="s">
        <v>102</v>
      </c>
      <c r="LEU33" s="468"/>
      <c r="LEV33" s="469"/>
      <c r="LEW33" s="15" t="s">
        <v>172</v>
      </c>
      <c r="LEX33" s="468" t="s">
        <v>102</v>
      </c>
      <c r="LEY33" s="468"/>
      <c r="LEZ33" s="469"/>
      <c r="LFA33" s="15" t="s">
        <v>172</v>
      </c>
      <c r="LFB33" s="468" t="s">
        <v>102</v>
      </c>
      <c r="LFC33" s="468"/>
      <c r="LFD33" s="469"/>
      <c r="LFE33" s="15" t="s">
        <v>172</v>
      </c>
      <c r="LFF33" s="468" t="s">
        <v>102</v>
      </c>
      <c r="LFG33" s="468"/>
      <c r="LFH33" s="469"/>
      <c r="LFI33" s="15" t="s">
        <v>172</v>
      </c>
      <c r="LFJ33" s="468" t="s">
        <v>102</v>
      </c>
      <c r="LFK33" s="468"/>
      <c r="LFL33" s="469"/>
      <c r="LFM33" s="15" t="s">
        <v>172</v>
      </c>
      <c r="LFN33" s="468" t="s">
        <v>102</v>
      </c>
      <c r="LFO33" s="468"/>
      <c r="LFP33" s="469"/>
      <c r="LFQ33" s="15" t="s">
        <v>172</v>
      </c>
      <c r="LFR33" s="468" t="s">
        <v>102</v>
      </c>
      <c r="LFS33" s="468"/>
      <c r="LFT33" s="469"/>
      <c r="LFU33" s="15" t="s">
        <v>172</v>
      </c>
      <c r="LFV33" s="468" t="s">
        <v>102</v>
      </c>
      <c r="LFW33" s="468"/>
      <c r="LFX33" s="469"/>
      <c r="LFY33" s="15" t="s">
        <v>172</v>
      </c>
      <c r="LFZ33" s="468" t="s">
        <v>102</v>
      </c>
      <c r="LGA33" s="468"/>
      <c r="LGB33" s="469"/>
      <c r="LGC33" s="15" t="s">
        <v>172</v>
      </c>
      <c r="LGD33" s="468" t="s">
        <v>102</v>
      </c>
      <c r="LGE33" s="468"/>
      <c r="LGF33" s="469"/>
      <c r="LGG33" s="15" t="s">
        <v>172</v>
      </c>
      <c r="LGH33" s="468" t="s">
        <v>102</v>
      </c>
      <c r="LGI33" s="468"/>
      <c r="LGJ33" s="469"/>
      <c r="LGK33" s="15" t="s">
        <v>172</v>
      </c>
      <c r="LGL33" s="468" t="s">
        <v>102</v>
      </c>
      <c r="LGM33" s="468"/>
      <c r="LGN33" s="469"/>
      <c r="LGO33" s="15" t="s">
        <v>172</v>
      </c>
      <c r="LGP33" s="468" t="s">
        <v>102</v>
      </c>
      <c r="LGQ33" s="468"/>
      <c r="LGR33" s="469"/>
      <c r="LGS33" s="15" t="s">
        <v>172</v>
      </c>
      <c r="LGT33" s="468" t="s">
        <v>102</v>
      </c>
      <c r="LGU33" s="468"/>
      <c r="LGV33" s="469"/>
      <c r="LGW33" s="15" t="s">
        <v>172</v>
      </c>
      <c r="LGX33" s="468" t="s">
        <v>102</v>
      </c>
      <c r="LGY33" s="468"/>
      <c r="LGZ33" s="469"/>
      <c r="LHA33" s="15" t="s">
        <v>172</v>
      </c>
      <c r="LHB33" s="468" t="s">
        <v>102</v>
      </c>
      <c r="LHC33" s="468"/>
      <c r="LHD33" s="469"/>
      <c r="LHE33" s="15" t="s">
        <v>172</v>
      </c>
      <c r="LHF33" s="468" t="s">
        <v>102</v>
      </c>
      <c r="LHG33" s="468"/>
      <c r="LHH33" s="469"/>
      <c r="LHI33" s="15" t="s">
        <v>172</v>
      </c>
      <c r="LHJ33" s="468" t="s">
        <v>102</v>
      </c>
      <c r="LHK33" s="468"/>
      <c r="LHL33" s="469"/>
      <c r="LHM33" s="15" t="s">
        <v>172</v>
      </c>
      <c r="LHN33" s="468" t="s">
        <v>102</v>
      </c>
      <c r="LHO33" s="468"/>
      <c r="LHP33" s="469"/>
      <c r="LHQ33" s="15" t="s">
        <v>172</v>
      </c>
      <c r="LHR33" s="468" t="s">
        <v>102</v>
      </c>
      <c r="LHS33" s="468"/>
      <c r="LHT33" s="469"/>
      <c r="LHU33" s="15" t="s">
        <v>172</v>
      </c>
      <c r="LHV33" s="468" t="s">
        <v>102</v>
      </c>
      <c r="LHW33" s="468"/>
      <c r="LHX33" s="469"/>
      <c r="LHY33" s="15" t="s">
        <v>172</v>
      </c>
      <c r="LHZ33" s="468" t="s">
        <v>102</v>
      </c>
      <c r="LIA33" s="468"/>
      <c r="LIB33" s="469"/>
      <c r="LIC33" s="15" t="s">
        <v>172</v>
      </c>
      <c r="LID33" s="468" t="s">
        <v>102</v>
      </c>
      <c r="LIE33" s="468"/>
      <c r="LIF33" s="469"/>
      <c r="LIG33" s="15" t="s">
        <v>172</v>
      </c>
      <c r="LIH33" s="468" t="s">
        <v>102</v>
      </c>
      <c r="LII33" s="468"/>
      <c r="LIJ33" s="469"/>
      <c r="LIK33" s="15" t="s">
        <v>172</v>
      </c>
      <c r="LIL33" s="468" t="s">
        <v>102</v>
      </c>
      <c r="LIM33" s="468"/>
      <c r="LIN33" s="469"/>
      <c r="LIO33" s="15" t="s">
        <v>172</v>
      </c>
      <c r="LIP33" s="468" t="s">
        <v>102</v>
      </c>
      <c r="LIQ33" s="468"/>
      <c r="LIR33" s="469"/>
      <c r="LIS33" s="15" t="s">
        <v>172</v>
      </c>
      <c r="LIT33" s="468" t="s">
        <v>102</v>
      </c>
      <c r="LIU33" s="468"/>
      <c r="LIV33" s="469"/>
      <c r="LIW33" s="15" t="s">
        <v>172</v>
      </c>
      <c r="LIX33" s="468" t="s">
        <v>102</v>
      </c>
      <c r="LIY33" s="468"/>
      <c r="LIZ33" s="469"/>
      <c r="LJA33" s="15" t="s">
        <v>172</v>
      </c>
      <c r="LJB33" s="468" t="s">
        <v>102</v>
      </c>
      <c r="LJC33" s="468"/>
      <c r="LJD33" s="469"/>
      <c r="LJE33" s="15" t="s">
        <v>172</v>
      </c>
      <c r="LJF33" s="468" t="s">
        <v>102</v>
      </c>
      <c r="LJG33" s="468"/>
      <c r="LJH33" s="469"/>
      <c r="LJI33" s="15" t="s">
        <v>172</v>
      </c>
      <c r="LJJ33" s="468" t="s">
        <v>102</v>
      </c>
      <c r="LJK33" s="468"/>
      <c r="LJL33" s="469"/>
      <c r="LJM33" s="15" t="s">
        <v>172</v>
      </c>
      <c r="LJN33" s="468" t="s">
        <v>102</v>
      </c>
      <c r="LJO33" s="468"/>
      <c r="LJP33" s="469"/>
      <c r="LJQ33" s="15" t="s">
        <v>172</v>
      </c>
      <c r="LJR33" s="468" t="s">
        <v>102</v>
      </c>
      <c r="LJS33" s="468"/>
      <c r="LJT33" s="469"/>
      <c r="LJU33" s="15" t="s">
        <v>172</v>
      </c>
      <c r="LJV33" s="468" t="s">
        <v>102</v>
      </c>
      <c r="LJW33" s="468"/>
      <c r="LJX33" s="469"/>
      <c r="LJY33" s="15" t="s">
        <v>172</v>
      </c>
      <c r="LJZ33" s="468" t="s">
        <v>102</v>
      </c>
      <c r="LKA33" s="468"/>
      <c r="LKB33" s="469"/>
      <c r="LKC33" s="15" t="s">
        <v>172</v>
      </c>
      <c r="LKD33" s="468" t="s">
        <v>102</v>
      </c>
      <c r="LKE33" s="468"/>
      <c r="LKF33" s="469"/>
      <c r="LKG33" s="15" t="s">
        <v>172</v>
      </c>
      <c r="LKH33" s="468" t="s">
        <v>102</v>
      </c>
      <c r="LKI33" s="468"/>
      <c r="LKJ33" s="469"/>
      <c r="LKK33" s="15" t="s">
        <v>172</v>
      </c>
      <c r="LKL33" s="468" t="s">
        <v>102</v>
      </c>
      <c r="LKM33" s="468"/>
      <c r="LKN33" s="469"/>
      <c r="LKO33" s="15" t="s">
        <v>172</v>
      </c>
      <c r="LKP33" s="468" t="s">
        <v>102</v>
      </c>
      <c r="LKQ33" s="468"/>
      <c r="LKR33" s="469"/>
      <c r="LKS33" s="15" t="s">
        <v>172</v>
      </c>
      <c r="LKT33" s="468" t="s">
        <v>102</v>
      </c>
      <c r="LKU33" s="468"/>
      <c r="LKV33" s="469"/>
      <c r="LKW33" s="15" t="s">
        <v>172</v>
      </c>
      <c r="LKX33" s="468" t="s">
        <v>102</v>
      </c>
      <c r="LKY33" s="468"/>
      <c r="LKZ33" s="469"/>
      <c r="LLA33" s="15" t="s">
        <v>172</v>
      </c>
      <c r="LLB33" s="468" t="s">
        <v>102</v>
      </c>
      <c r="LLC33" s="468"/>
      <c r="LLD33" s="469"/>
      <c r="LLE33" s="15" t="s">
        <v>172</v>
      </c>
      <c r="LLF33" s="468" t="s">
        <v>102</v>
      </c>
      <c r="LLG33" s="468"/>
      <c r="LLH33" s="469"/>
      <c r="LLI33" s="15" t="s">
        <v>172</v>
      </c>
      <c r="LLJ33" s="468" t="s">
        <v>102</v>
      </c>
      <c r="LLK33" s="468"/>
      <c r="LLL33" s="469"/>
      <c r="LLM33" s="15" t="s">
        <v>172</v>
      </c>
      <c r="LLN33" s="468" t="s">
        <v>102</v>
      </c>
      <c r="LLO33" s="468"/>
      <c r="LLP33" s="469"/>
      <c r="LLQ33" s="15" t="s">
        <v>172</v>
      </c>
      <c r="LLR33" s="468" t="s">
        <v>102</v>
      </c>
      <c r="LLS33" s="468"/>
      <c r="LLT33" s="469"/>
      <c r="LLU33" s="15" t="s">
        <v>172</v>
      </c>
      <c r="LLV33" s="468" t="s">
        <v>102</v>
      </c>
      <c r="LLW33" s="468"/>
      <c r="LLX33" s="469"/>
      <c r="LLY33" s="15" t="s">
        <v>172</v>
      </c>
      <c r="LLZ33" s="468" t="s">
        <v>102</v>
      </c>
      <c r="LMA33" s="468"/>
      <c r="LMB33" s="469"/>
      <c r="LMC33" s="15" t="s">
        <v>172</v>
      </c>
      <c r="LMD33" s="468" t="s">
        <v>102</v>
      </c>
      <c r="LME33" s="468"/>
      <c r="LMF33" s="469"/>
      <c r="LMG33" s="15" t="s">
        <v>172</v>
      </c>
      <c r="LMH33" s="468" t="s">
        <v>102</v>
      </c>
      <c r="LMI33" s="468"/>
      <c r="LMJ33" s="469"/>
      <c r="LMK33" s="15" t="s">
        <v>172</v>
      </c>
      <c r="LML33" s="468" t="s">
        <v>102</v>
      </c>
      <c r="LMM33" s="468"/>
      <c r="LMN33" s="469"/>
      <c r="LMO33" s="15" t="s">
        <v>172</v>
      </c>
      <c r="LMP33" s="468" t="s">
        <v>102</v>
      </c>
      <c r="LMQ33" s="468"/>
      <c r="LMR33" s="469"/>
      <c r="LMS33" s="15" t="s">
        <v>172</v>
      </c>
      <c r="LMT33" s="468" t="s">
        <v>102</v>
      </c>
      <c r="LMU33" s="468"/>
      <c r="LMV33" s="469"/>
      <c r="LMW33" s="15" t="s">
        <v>172</v>
      </c>
      <c r="LMX33" s="468" t="s">
        <v>102</v>
      </c>
      <c r="LMY33" s="468"/>
      <c r="LMZ33" s="469"/>
      <c r="LNA33" s="15" t="s">
        <v>172</v>
      </c>
      <c r="LNB33" s="468" t="s">
        <v>102</v>
      </c>
      <c r="LNC33" s="468"/>
      <c r="LND33" s="469"/>
      <c r="LNE33" s="15" t="s">
        <v>172</v>
      </c>
      <c r="LNF33" s="468" t="s">
        <v>102</v>
      </c>
      <c r="LNG33" s="468"/>
      <c r="LNH33" s="469"/>
      <c r="LNI33" s="15" t="s">
        <v>172</v>
      </c>
      <c r="LNJ33" s="468" t="s">
        <v>102</v>
      </c>
      <c r="LNK33" s="468"/>
      <c r="LNL33" s="469"/>
      <c r="LNM33" s="15" t="s">
        <v>172</v>
      </c>
      <c r="LNN33" s="468" t="s">
        <v>102</v>
      </c>
      <c r="LNO33" s="468"/>
      <c r="LNP33" s="469"/>
      <c r="LNQ33" s="15" t="s">
        <v>172</v>
      </c>
      <c r="LNR33" s="468" t="s">
        <v>102</v>
      </c>
      <c r="LNS33" s="468"/>
      <c r="LNT33" s="469"/>
      <c r="LNU33" s="15" t="s">
        <v>172</v>
      </c>
      <c r="LNV33" s="468" t="s">
        <v>102</v>
      </c>
      <c r="LNW33" s="468"/>
      <c r="LNX33" s="469"/>
      <c r="LNY33" s="15" t="s">
        <v>172</v>
      </c>
      <c r="LNZ33" s="468" t="s">
        <v>102</v>
      </c>
      <c r="LOA33" s="468"/>
      <c r="LOB33" s="469"/>
      <c r="LOC33" s="15" t="s">
        <v>172</v>
      </c>
      <c r="LOD33" s="468" t="s">
        <v>102</v>
      </c>
      <c r="LOE33" s="468"/>
      <c r="LOF33" s="469"/>
      <c r="LOG33" s="15" t="s">
        <v>172</v>
      </c>
      <c r="LOH33" s="468" t="s">
        <v>102</v>
      </c>
      <c r="LOI33" s="468"/>
      <c r="LOJ33" s="469"/>
      <c r="LOK33" s="15" t="s">
        <v>172</v>
      </c>
      <c r="LOL33" s="468" t="s">
        <v>102</v>
      </c>
      <c r="LOM33" s="468"/>
      <c r="LON33" s="469"/>
      <c r="LOO33" s="15" t="s">
        <v>172</v>
      </c>
      <c r="LOP33" s="468" t="s">
        <v>102</v>
      </c>
      <c r="LOQ33" s="468"/>
      <c r="LOR33" s="469"/>
      <c r="LOS33" s="15" t="s">
        <v>172</v>
      </c>
      <c r="LOT33" s="468" t="s">
        <v>102</v>
      </c>
      <c r="LOU33" s="468"/>
      <c r="LOV33" s="469"/>
      <c r="LOW33" s="15" t="s">
        <v>172</v>
      </c>
      <c r="LOX33" s="468" t="s">
        <v>102</v>
      </c>
      <c r="LOY33" s="468"/>
      <c r="LOZ33" s="469"/>
      <c r="LPA33" s="15" t="s">
        <v>172</v>
      </c>
      <c r="LPB33" s="468" t="s">
        <v>102</v>
      </c>
      <c r="LPC33" s="468"/>
      <c r="LPD33" s="469"/>
      <c r="LPE33" s="15" t="s">
        <v>172</v>
      </c>
      <c r="LPF33" s="468" t="s">
        <v>102</v>
      </c>
      <c r="LPG33" s="468"/>
      <c r="LPH33" s="469"/>
      <c r="LPI33" s="15" t="s">
        <v>172</v>
      </c>
      <c r="LPJ33" s="468" t="s">
        <v>102</v>
      </c>
      <c r="LPK33" s="468"/>
      <c r="LPL33" s="469"/>
      <c r="LPM33" s="15" t="s">
        <v>172</v>
      </c>
      <c r="LPN33" s="468" t="s">
        <v>102</v>
      </c>
      <c r="LPO33" s="468"/>
      <c r="LPP33" s="469"/>
      <c r="LPQ33" s="15" t="s">
        <v>172</v>
      </c>
      <c r="LPR33" s="468" t="s">
        <v>102</v>
      </c>
      <c r="LPS33" s="468"/>
      <c r="LPT33" s="469"/>
      <c r="LPU33" s="15" t="s">
        <v>172</v>
      </c>
      <c r="LPV33" s="468" t="s">
        <v>102</v>
      </c>
      <c r="LPW33" s="468"/>
      <c r="LPX33" s="469"/>
      <c r="LPY33" s="15" t="s">
        <v>172</v>
      </c>
      <c r="LPZ33" s="468" t="s">
        <v>102</v>
      </c>
      <c r="LQA33" s="468"/>
      <c r="LQB33" s="469"/>
      <c r="LQC33" s="15" t="s">
        <v>172</v>
      </c>
      <c r="LQD33" s="468" t="s">
        <v>102</v>
      </c>
      <c r="LQE33" s="468"/>
      <c r="LQF33" s="469"/>
      <c r="LQG33" s="15" t="s">
        <v>172</v>
      </c>
      <c r="LQH33" s="468" t="s">
        <v>102</v>
      </c>
      <c r="LQI33" s="468"/>
      <c r="LQJ33" s="469"/>
      <c r="LQK33" s="15" t="s">
        <v>172</v>
      </c>
      <c r="LQL33" s="468" t="s">
        <v>102</v>
      </c>
      <c r="LQM33" s="468"/>
      <c r="LQN33" s="469"/>
      <c r="LQO33" s="15" t="s">
        <v>172</v>
      </c>
      <c r="LQP33" s="468" t="s">
        <v>102</v>
      </c>
      <c r="LQQ33" s="468"/>
      <c r="LQR33" s="469"/>
      <c r="LQS33" s="15" t="s">
        <v>172</v>
      </c>
      <c r="LQT33" s="468" t="s">
        <v>102</v>
      </c>
      <c r="LQU33" s="468"/>
      <c r="LQV33" s="469"/>
      <c r="LQW33" s="15" t="s">
        <v>172</v>
      </c>
      <c r="LQX33" s="468" t="s">
        <v>102</v>
      </c>
      <c r="LQY33" s="468"/>
      <c r="LQZ33" s="469"/>
      <c r="LRA33" s="15" t="s">
        <v>172</v>
      </c>
      <c r="LRB33" s="468" t="s">
        <v>102</v>
      </c>
      <c r="LRC33" s="468"/>
      <c r="LRD33" s="469"/>
      <c r="LRE33" s="15" t="s">
        <v>172</v>
      </c>
      <c r="LRF33" s="468" t="s">
        <v>102</v>
      </c>
      <c r="LRG33" s="468"/>
      <c r="LRH33" s="469"/>
      <c r="LRI33" s="15" t="s">
        <v>172</v>
      </c>
      <c r="LRJ33" s="468" t="s">
        <v>102</v>
      </c>
      <c r="LRK33" s="468"/>
      <c r="LRL33" s="469"/>
      <c r="LRM33" s="15" t="s">
        <v>172</v>
      </c>
      <c r="LRN33" s="468" t="s">
        <v>102</v>
      </c>
      <c r="LRO33" s="468"/>
      <c r="LRP33" s="469"/>
      <c r="LRQ33" s="15" t="s">
        <v>172</v>
      </c>
      <c r="LRR33" s="468" t="s">
        <v>102</v>
      </c>
      <c r="LRS33" s="468"/>
      <c r="LRT33" s="469"/>
      <c r="LRU33" s="15" t="s">
        <v>172</v>
      </c>
      <c r="LRV33" s="468" t="s">
        <v>102</v>
      </c>
      <c r="LRW33" s="468"/>
      <c r="LRX33" s="469"/>
      <c r="LRY33" s="15" t="s">
        <v>172</v>
      </c>
      <c r="LRZ33" s="468" t="s">
        <v>102</v>
      </c>
      <c r="LSA33" s="468"/>
      <c r="LSB33" s="469"/>
      <c r="LSC33" s="15" t="s">
        <v>172</v>
      </c>
      <c r="LSD33" s="468" t="s">
        <v>102</v>
      </c>
      <c r="LSE33" s="468"/>
      <c r="LSF33" s="469"/>
      <c r="LSG33" s="15" t="s">
        <v>172</v>
      </c>
      <c r="LSH33" s="468" t="s">
        <v>102</v>
      </c>
      <c r="LSI33" s="468"/>
      <c r="LSJ33" s="469"/>
      <c r="LSK33" s="15" t="s">
        <v>172</v>
      </c>
      <c r="LSL33" s="468" t="s">
        <v>102</v>
      </c>
      <c r="LSM33" s="468"/>
      <c r="LSN33" s="469"/>
      <c r="LSO33" s="15" t="s">
        <v>172</v>
      </c>
      <c r="LSP33" s="468" t="s">
        <v>102</v>
      </c>
      <c r="LSQ33" s="468"/>
      <c r="LSR33" s="469"/>
      <c r="LSS33" s="15" t="s">
        <v>172</v>
      </c>
      <c r="LST33" s="468" t="s">
        <v>102</v>
      </c>
      <c r="LSU33" s="468"/>
      <c r="LSV33" s="469"/>
      <c r="LSW33" s="15" t="s">
        <v>172</v>
      </c>
      <c r="LSX33" s="468" t="s">
        <v>102</v>
      </c>
      <c r="LSY33" s="468"/>
      <c r="LSZ33" s="469"/>
      <c r="LTA33" s="15" t="s">
        <v>172</v>
      </c>
      <c r="LTB33" s="468" t="s">
        <v>102</v>
      </c>
      <c r="LTC33" s="468"/>
      <c r="LTD33" s="469"/>
      <c r="LTE33" s="15" t="s">
        <v>172</v>
      </c>
      <c r="LTF33" s="468" t="s">
        <v>102</v>
      </c>
      <c r="LTG33" s="468"/>
      <c r="LTH33" s="469"/>
      <c r="LTI33" s="15" t="s">
        <v>172</v>
      </c>
      <c r="LTJ33" s="468" t="s">
        <v>102</v>
      </c>
      <c r="LTK33" s="468"/>
      <c r="LTL33" s="469"/>
      <c r="LTM33" s="15" t="s">
        <v>172</v>
      </c>
      <c r="LTN33" s="468" t="s">
        <v>102</v>
      </c>
      <c r="LTO33" s="468"/>
      <c r="LTP33" s="469"/>
      <c r="LTQ33" s="15" t="s">
        <v>172</v>
      </c>
      <c r="LTR33" s="468" t="s">
        <v>102</v>
      </c>
      <c r="LTS33" s="468"/>
      <c r="LTT33" s="469"/>
      <c r="LTU33" s="15" t="s">
        <v>172</v>
      </c>
      <c r="LTV33" s="468" t="s">
        <v>102</v>
      </c>
      <c r="LTW33" s="468"/>
      <c r="LTX33" s="469"/>
      <c r="LTY33" s="15" t="s">
        <v>172</v>
      </c>
      <c r="LTZ33" s="468" t="s">
        <v>102</v>
      </c>
      <c r="LUA33" s="468"/>
      <c r="LUB33" s="469"/>
      <c r="LUC33" s="15" t="s">
        <v>172</v>
      </c>
      <c r="LUD33" s="468" t="s">
        <v>102</v>
      </c>
      <c r="LUE33" s="468"/>
      <c r="LUF33" s="469"/>
      <c r="LUG33" s="15" t="s">
        <v>172</v>
      </c>
      <c r="LUH33" s="468" t="s">
        <v>102</v>
      </c>
      <c r="LUI33" s="468"/>
      <c r="LUJ33" s="469"/>
      <c r="LUK33" s="15" t="s">
        <v>172</v>
      </c>
      <c r="LUL33" s="468" t="s">
        <v>102</v>
      </c>
      <c r="LUM33" s="468"/>
      <c r="LUN33" s="469"/>
      <c r="LUO33" s="15" t="s">
        <v>172</v>
      </c>
      <c r="LUP33" s="468" t="s">
        <v>102</v>
      </c>
      <c r="LUQ33" s="468"/>
      <c r="LUR33" s="469"/>
      <c r="LUS33" s="15" t="s">
        <v>172</v>
      </c>
      <c r="LUT33" s="468" t="s">
        <v>102</v>
      </c>
      <c r="LUU33" s="468"/>
      <c r="LUV33" s="469"/>
      <c r="LUW33" s="15" t="s">
        <v>172</v>
      </c>
      <c r="LUX33" s="468" t="s">
        <v>102</v>
      </c>
      <c r="LUY33" s="468"/>
      <c r="LUZ33" s="469"/>
      <c r="LVA33" s="15" t="s">
        <v>172</v>
      </c>
      <c r="LVB33" s="468" t="s">
        <v>102</v>
      </c>
      <c r="LVC33" s="468"/>
      <c r="LVD33" s="469"/>
      <c r="LVE33" s="15" t="s">
        <v>172</v>
      </c>
      <c r="LVF33" s="468" t="s">
        <v>102</v>
      </c>
      <c r="LVG33" s="468"/>
      <c r="LVH33" s="469"/>
      <c r="LVI33" s="15" t="s">
        <v>172</v>
      </c>
      <c r="LVJ33" s="468" t="s">
        <v>102</v>
      </c>
      <c r="LVK33" s="468"/>
      <c r="LVL33" s="469"/>
      <c r="LVM33" s="15" t="s">
        <v>172</v>
      </c>
      <c r="LVN33" s="468" t="s">
        <v>102</v>
      </c>
      <c r="LVO33" s="468"/>
      <c r="LVP33" s="469"/>
      <c r="LVQ33" s="15" t="s">
        <v>172</v>
      </c>
      <c r="LVR33" s="468" t="s">
        <v>102</v>
      </c>
      <c r="LVS33" s="468"/>
      <c r="LVT33" s="469"/>
      <c r="LVU33" s="15" t="s">
        <v>172</v>
      </c>
      <c r="LVV33" s="468" t="s">
        <v>102</v>
      </c>
      <c r="LVW33" s="468"/>
      <c r="LVX33" s="469"/>
      <c r="LVY33" s="15" t="s">
        <v>172</v>
      </c>
      <c r="LVZ33" s="468" t="s">
        <v>102</v>
      </c>
      <c r="LWA33" s="468"/>
      <c r="LWB33" s="469"/>
      <c r="LWC33" s="15" t="s">
        <v>172</v>
      </c>
      <c r="LWD33" s="468" t="s">
        <v>102</v>
      </c>
      <c r="LWE33" s="468"/>
      <c r="LWF33" s="469"/>
      <c r="LWG33" s="15" t="s">
        <v>172</v>
      </c>
      <c r="LWH33" s="468" t="s">
        <v>102</v>
      </c>
      <c r="LWI33" s="468"/>
      <c r="LWJ33" s="469"/>
      <c r="LWK33" s="15" t="s">
        <v>172</v>
      </c>
      <c r="LWL33" s="468" t="s">
        <v>102</v>
      </c>
      <c r="LWM33" s="468"/>
      <c r="LWN33" s="469"/>
      <c r="LWO33" s="15" t="s">
        <v>172</v>
      </c>
      <c r="LWP33" s="468" t="s">
        <v>102</v>
      </c>
      <c r="LWQ33" s="468"/>
      <c r="LWR33" s="469"/>
      <c r="LWS33" s="15" t="s">
        <v>172</v>
      </c>
      <c r="LWT33" s="468" t="s">
        <v>102</v>
      </c>
      <c r="LWU33" s="468"/>
      <c r="LWV33" s="469"/>
      <c r="LWW33" s="15" t="s">
        <v>172</v>
      </c>
      <c r="LWX33" s="468" t="s">
        <v>102</v>
      </c>
      <c r="LWY33" s="468"/>
      <c r="LWZ33" s="469"/>
      <c r="LXA33" s="15" t="s">
        <v>172</v>
      </c>
      <c r="LXB33" s="468" t="s">
        <v>102</v>
      </c>
      <c r="LXC33" s="468"/>
      <c r="LXD33" s="469"/>
      <c r="LXE33" s="15" t="s">
        <v>172</v>
      </c>
      <c r="LXF33" s="468" t="s">
        <v>102</v>
      </c>
      <c r="LXG33" s="468"/>
      <c r="LXH33" s="469"/>
      <c r="LXI33" s="15" t="s">
        <v>172</v>
      </c>
      <c r="LXJ33" s="468" t="s">
        <v>102</v>
      </c>
      <c r="LXK33" s="468"/>
      <c r="LXL33" s="469"/>
      <c r="LXM33" s="15" t="s">
        <v>172</v>
      </c>
      <c r="LXN33" s="468" t="s">
        <v>102</v>
      </c>
      <c r="LXO33" s="468"/>
      <c r="LXP33" s="469"/>
      <c r="LXQ33" s="15" t="s">
        <v>172</v>
      </c>
      <c r="LXR33" s="468" t="s">
        <v>102</v>
      </c>
      <c r="LXS33" s="468"/>
      <c r="LXT33" s="469"/>
      <c r="LXU33" s="15" t="s">
        <v>172</v>
      </c>
      <c r="LXV33" s="468" t="s">
        <v>102</v>
      </c>
      <c r="LXW33" s="468"/>
      <c r="LXX33" s="469"/>
      <c r="LXY33" s="15" t="s">
        <v>172</v>
      </c>
      <c r="LXZ33" s="468" t="s">
        <v>102</v>
      </c>
      <c r="LYA33" s="468"/>
      <c r="LYB33" s="469"/>
      <c r="LYC33" s="15" t="s">
        <v>172</v>
      </c>
      <c r="LYD33" s="468" t="s">
        <v>102</v>
      </c>
      <c r="LYE33" s="468"/>
      <c r="LYF33" s="469"/>
      <c r="LYG33" s="15" t="s">
        <v>172</v>
      </c>
      <c r="LYH33" s="468" t="s">
        <v>102</v>
      </c>
      <c r="LYI33" s="468"/>
      <c r="LYJ33" s="469"/>
      <c r="LYK33" s="15" t="s">
        <v>172</v>
      </c>
      <c r="LYL33" s="468" t="s">
        <v>102</v>
      </c>
      <c r="LYM33" s="468"/>
      <c r="LYN33" s="469"/>
      <c r="LYO33" s="15" t="s">
        <v>172</v>
      </c>
      <c r="LYP33" s="468" t="s">
        <v>102</v>
      </c>
      <c r="LYQ33" s="468"/>
      <c r="LYR33" s="469"/>
      <c r="LYS33" s="15" t="s">
        <v>172</v>
      </c>
      <c r="LYT33" s="468" t="s">
        <v>102</v>
      </c>
      <c r="LYU33" s="468"/>
      <c r="LYV33" s="469"/>
      <c r="LYW33" s="15" t="s">
        <v>172</v>
      </c>
      <c r="LYX33" s="468" t="s">
        <v>102</v>
      </c>
      <c r="LYY33" s="468"/>
      <c r="LYZ33" s="469"/>
      <c r="LZA33" s="15" t="s">
        <v>172</v>
      </c>
      <c r="LZB33" s="468" t="s">
        <v>102</v>
      </c>
      <c r="LZC33" s="468"/>
      <c r="LZD33" s="469"/>
      <c r="LZE33" s="15" t="s">
        <v>172</v>
      </c>
      <c r="LZF33" s="468" t="s">
        <v>102</v>
      </c>
      <c r="LZG33" s="468"/>
      <c r="LZH33" s="469"/>
      <c r="LZI33" s="15" t="s">
        <v>172</v>
      </c>
      <c r="LZJ33" s="468" t="s">
        <v>102</v>
      </c>
      <c r="LZK33" s="468"/>
      <c r="LZL33" s="469"/>
      <c r="LZM33" s="15" t="s">
        <v>172</v>
      </c>
      <c r="LZN33" s="468" t="s">
        <v>102</v>
      </c>
      <c r="LZO33" s="468"/>
      <c r="LZP33" s="469"/>
      <c r="LZQ33" s="15" t="s">
        <v>172</v>
      </c>
      <c r="LZR33" s="468" t="s">
        <v>102</v>
      </c>
      <c r="LZS33" s="468"/>
      <c r="LZT33" s="469"/>
      <c r="LZU33" s="15" t="s">
        <v>172</v>
      </c>
      <c r="LZV33" s="468" t="s">
        <v>102</v>
      </c>
      <c r="LZW33" s="468"/>
      <c r="LZX33" s="469"/>
      <c r="LZY33" s="15" t="s">
        <v>172</v>
      </c>
      <c r="LZZ33" s="468" t="s">
        <v>102</v>
      </c>
      <c r="MAA33" s="468"/>
      <c r="MAB33" s="469"/>
      <c r="MAC33" s="15" t="s">
        <v>172</v>
      </c>
      <c r="MAD33" s="468" t="s">
        <v>102</v>
      </c>
      <c r="MAE33" s="468"/>
      <c r="MAF33" s="469"/>
      <c r="MAG33" s="15" t="s">
        <v>172</v>
      </c>
      <c r="MAH33" s="468" t="s">
        <v>102</v>
      </c>
      <c r="MAI33" s="468"/>
      <c r="MAJ33" s="469"/>
      <c r="MAK33" s="15" t="s">
        <v>172</v>
      </c>
      <c r="MAL33" s="468" t="s">
        <v>102</v>
      </c>
      <c r="MAM33" s="468"/>
      <c r="MAN33" s="469"/>
      <c r="MAO33" s="15" t="s">
        <v>172</v>
      </c>
      <c r="MAP33" s="468" t="s">
        <v>102</v>
      </c>
      <c r="MAQ33" s="468"/>
      <c r="MAR33" s="469"/>
      <c r="MAS33" s="15" t="s">
        <v>172</v>
      </c>
      <c r="MAT33" s="468" t="s">
        <v>102</v>
      </c>
      <c r="MAU33" s="468"/>
      <c r="MAV33" s="469"/>
      <c r="MAW33" s="15" t="s">
        <v>172</v>
      </c>
      <c r="MAX33" s="468" t="s">
        <v>102</v>
      </c>
      <c r="MAY33" s="468"/>
      <c r="MAZ33" s="469"/>
      <c r="MBA33" s="15" t="s">
        <v>172</v>
      </c>
      <c r="MBB33" s="468" t="s">
        <v>102</v>
      </c>
      <c r="MBC33" s="468"/>
      <c r="MBD33" s="469"/>
      <c r="MBE33" s="15" t="s">
        <v>172</v>
      </c>
      <c r="MBF33" s="468" t="s">
        <v>102</v>
      </c>
      <c r="MBG33" s="468"/>
      <c r="MBH33" s="469"/>
      <c r="MBI33" s="15" t="s">
        <v>172</v>
      </c>
      <c r="MBJ33" s="468" t="s">
        <v>102</v>
      </c>
      <c r="MBK33" s="468"/>
      <c r="MBL33" s="469"/>
      <c r="MBM33" s="15" t="s">
        <v>172</v>
      </c>
      <c r="MBN33" s="468" t="s">
        <v>102</v>
      </c>
      <c r="MBO33" s="468"/>
      <c r="MBP33" s="469"/>
      <c r="MBQ33" s="15" t="s">
        <v>172</v>
      </c>
      <c r="MBR33" s="468" t="s">
        <v>102</v>
      </c>
      <c r="MBS33" s="468"/>
      <c r="MBT33" s="469"/>
      <c r="MBU33" s="15" t="s">
        <v>172</v>
      </c>
      <c r="MBV33" s="468" t="s">
        <v>102</v>
      </c>
      <c r="MBW33" s="468"/>
      <c r="MBX33" s="469"/>
      <c r="MBY33" s="15" t="s">
        <v>172</v>
      </c>
      <c r="MBZ33" s="468" t="s">
        <v>102</v>
      </c>
      <c r="MCA33" s="468"/>
      <c r="MCB33" s="469"/>
      <c r="MCC33" s="15" t="s">
        <v>172</v>
      </c>
      <c r="MCD33" s="468" t="s">
        <v>102</v>
      </c>
      <c r="MCE33" s="468"/>
      <c r="MCF33" s="469"/>
      <c r="MCG33" s="15" t="s">
        <v>172</v>
      </c>
      <c r="MCH33" s="468" t="s">
        <v>102</v>
      </c>
      <c r="MCI33" s="468"/>
      <c r="MCJ33" s="469"/>
      <c r="MCK33" s="15" t="s">
        <v>172</v>
      </c>
      <c r="MCL33" s="468" t="s">
        <v>102</v>
      </c>
      <c r="MCM33" s="468"/>
      <c r="MCN33" s="469"/>
      <c r="MCO33" s="15" t="s">
        <v>172</v>
      </c>
      <c r="MCP33" s="468" t="s">
        <v>102</v>
      </c>
      <c r="MCQ33" s="468"/>
      <c r="MCR33" s="469"/>
      <c r="MCS33" s="15" t="s">
        <v>172</v>
      </c>
      <c r="MCT33" s="468" t="s">
        <v>102</v>
      </c>
      <c r="MCU33" s="468"/>
      <c r="MCV33" s="469"/>
      <c r="MCW33" s="15" t="s">
        <v>172</v>
      </c>
      <c r="MCX33" s="468" t="s">
        <v>102</v>
      </c>
      <c r="MCY33" s="468"/>
      <c r="MCZ33" s="469"/>
      <c r="MDA33" s="15" t="s">
        <v>172</v>
      </c>
      <c r="MDB33" s="468" t="s">
        <v>102</v>
      </c>
      <c r="MDC33" s="468"/>
      <c r="MDD33" s="469"/>
      <c r="MDE33" s="15" t="s">
        <v>172</v>
      </c>
      <c r="MDF33" s="468" t="s">
        <v>102</v>
      </c>
      <c r="MDG33" s="468"/>
      <c r="MDH33" s="469"/>
      <c r="MDI33" s="15" t="s">
        <v>172</v>
      </c>
      <c r="MDJ33" s="468" t="s">
        <v>102</v>
      </c>
      <c r="MDK33" s="468"/>
      <c r="MDL33" s="469"/>
      <c r="MDM33" s="15" t="s">
        <v>172</v>
      </c>
      <c r="MDN33" s="468" t="s">
        <v>102</v>
      </c>
      <c r="MDO33" s="468"/>
      <c r="MDP33" s="469"/>
      <c r="MDQ33" s="15" t="s">
        <v>172</v>
      </c>
      <c r="MDR33" s="468" t="s">
        <v>102</v>
      </c>
      <c r="MDS33" s="468"/>
      <c r="MDT33" s="469"/>
      <c r="MDU33" s="15" t="s">
        <v>172</v>
      </c>
      <c r="MDV33" s="468" t="s">
        <v>102</v>
      </c>
      <c r="MDW33" s="468"/>
      <c r="MDX33" s="469"/>
      <c r="MDY33" s="15" t="s">
        <v>172</v>
      </c>
      <c r="MDZ33" s="468" t="s">
        <v>102</v>
      </c>
      <c r="MEA33" s="468"/>
      <c r="MEB33" s="469"/>
      <c r="MEC33" s="15" t="s">
        <v>172</v>
      </c>
      <c r="MED33" s="468" t="s">
        <v>102</v>
      </c>
      <c r="MEE33" s="468"/>
      <c r="MEF33" s="469"/>
      <c r="MEG33" s="15" t="s">
        <v>172</v>
      </c>
      <c r="MEH33" s="468" t="s">
        <v>102</v>
      </c>
      <c r="MEI33" s="468"/>
      <c r="MEJ33" s="469"/>
      <c r="MEK33" s="15" t="s">
        <v>172</v>
      </c>
      <c r="MEL33" s="468" t="s">
        <v>102</v>
      </c>
      <c r="MEM33" s="468"/>
      <c r="MEN33" s="469"/>
      <c r="MEO33" s="15" t="s">
        <v>172</v>
      </c>
      <c r="MEP33" s="468" t="s">
        <v>102</v>
      </c>
      <c r="MEQ33" s="468"/>
      <c r="MER33" s="469"/>
      <c r="MES33" s="15" t="s">
        <v>172</v>
      </c>
      <c r="MET33" s="468" t="s">
        <v>102</v>
      </c>
      <c r="MEU33" s="468"/>
      <c r="MEV33" s="469"/>
      <c r="MEW33" s="15" t="s">
        <v>172</v>
      </c>
      <c r="MEX33" s="468" t="s">
        <v>102</v>
      </c>
      <c r="MEY33" s="468"/>
      <c r="MEZ33" s="469"/>
      <c r="MFA33" s="15" t="s">
        <v>172</v>
      </c>
      <c r="MFB33" s="468" t="s">
        <v>102</v>
      </c>
      <c r="MFC33" s="468"/>
      <c r="MFD33" s="469"/>
      <c r="MFE33" s="15" t="s">
        <v>172</v>
      </c>
      <c r="MFF33" s="468" t="s">
        <v>102</v>
      </c>
      <c r="MFG33" s="468"/>
      <c r="MFH33" s="469"/>
      <c r="MFI33" s="15" t="s">
        <v>172</v>
      </c>
      <c r="MFJ33" s="468" t="s">
        <v>102</v>
      </c>
      <c r="MFK33" s="468"/>
      <c r="MFL33" s="469"/>
      <c r="MFM33" s="15" t="s">
        <v>172</v>
      </c>
      <c r="MFN33" s="468" t="s">
        <v>102</v>
      </c>
      <c r="MFO33" s="468"/>
      <c r="MFP33" s="469"/>
      <c r="MFQ33" s="15" t="s">
        <v>172</v>
      </c>
      <c r="MFR33" s="468" t="s">
        <v>102</v>
      </c>
      <c r="MFS33" s="468"/>
      <c r="MFT33" s="469"/>
      <c r="MFU33" s="15" t="s">
        <v>172</v>
      </c>
      <c r="MFV33" s="468" t="s">
        <v>102</v>
      </c>
      <c r="MFW33" s="468"/>
      <c r="MFX33" s="469"/>
      <c r="MFY33" s="15" t="s">
        <v>172</v>
      </c>
      <c r="MFZ33" s="468" t="s">
        <v>102</v>
      </c>
      <c r="MGA33" s="468"/>
      <c r="MGB33" s="469"/>
      <c r="MGC33" s="15" t="s">
        <v>172</v>
      </c>
      <c r="MGD33" s="468" t="s">
        <v>102</v>
      </c>
      <c r="MGE33" s="468"/>
      <c r="MGF33" s="469"/>
      <c r="MGG33" s="15" t="s">
        <v>172</v>
      </c>
      <c r="MGH33" s="468" t="s">
        <v>102</v>
      </c>
      <c r="MGI33" s="468"/>
      <c r="MGJ33" s="469"/>
      <c r="MGK33" s="15" t="s">
        <v>172</v>
      </c>
      <c r="MGL33" s="468" t="s">
        <v>102</v>
      </c>
      <c r="MGM33" s="468"/>
      <c r="MGN33" s="469"/>
      <c r="MGO33" s="15" t="s">
        <v>172</v>
      </c>
      <c r="MGP33" s="468" t="s">
        <v>102</v>
      </c>
      <c r="MGQ33" s="468"/>
      <c r="MGR33" s="469"/>
      <c r="MGS33" s="15" t="s">
        <v>172</v>
      </c>
      <c r="MGT33" s="468" t="s">
        <v>102</v>
      </c>
      <c r="MGU33" s="468"/>
      <c r="MGV33" s="469"/>
      <c r="MGW33" s="15" t="s">
        <v>172</v>
      </c>
      <c r="MGX33" s="468" t="s">
        <v>102</v>
      </c>
      <c r="MGY33" s="468"/>
      <c r="MGZ33" s="469"/>
      <c r="MHA33" s="15" t="s">
        <v>172</v>
      </c>
      <c r="MHB33" s="468" t="s">
        <v>102</v>
      </c>
      <c r="MHC33" s="468"/>
      <c r="MHD33" s="469"/>
      <c r="MHE33" s="15" t="s">
        <v>172</v>
      </c>
      <c r="MHF33" s="468" t="s">
        <v>102</v>
      </c>
      <c r="MHG33" s="468"/>
      <c r="MHH33" s="469"/>
      <c r="MHI33" s="15" t="s">
        <v>172</v>
      </c>
      <c r="MHJ33" s="468" t="s">
        <v>102</v>
      </c>
      <c r="MHK33" s="468"/>
      <c r="MHL33" s="469"/>
      <c r="MHM33" s="15" t="s">
        <v>172</v>
      </c>
      <c r="MHN33" s="468" t="s">
        <v>102</v>
      </c>
      <c r="MHO33" s="468"/>
      <c r="MHP33" s="469"/>
      <c r="MHQ33" s="15" t="s">
        <v>172</v>
      </c>
      <c r="MHR33" s="468" t="s">
        <v>102</v>
      </c>
      <c r="MHS33" s="468"/>
      <c r="MHT33" s="469"/>
      <c r="MHU33" s="15" t="s">
        <v>172</v>
      </c>
      <c r="MHV33" s="468" t="s">
        <v>102</v>
      </c>
      <c r="MHW33" s="468"/>
      <c r="MHX33" s="469"/>
      <c r="MHY33" s="15" t="s">
        <v>172</v>
      </c>
      <c r="MHZ33" s="468" t="s">
        <v>102</v>
      </c>
      <c r="MIA33" s="468"/>
      <c r="MIB33" s="469"/>
      <c r="MIC33" s="15" t="s">
        <v>172</v>
      </c>
      <c r="MID33" s="468" t="s">
        <v>102</v>
      </c>
      <c r="MIE33" s="468"/>
      <c r="MIF33" s="469"/>
      <c r="MIG33" s="15" t="s">
        <v>172</v>
      </c>
      <c r="MIH33" s="468" t="s">
        <v>102</v>
      </c>
      <c r="MII33" s="468"/>
      <c r="MIJ33" s="469"/>
      <c r="MIK33" s="15" t="s">
        <v>172</v>
      </c>
      <c r="MIL33" s="468" t="s">
        <v>102</v>
      </c>
      <c r="MIM33" s="468"/>
      <c r="MIN33" s="469"/>
      <c r="MIO33" s="15" t="s">
        <v>172</v>
      </c>
      <c r="MIP33" s="468" t="s">
        <v>102</v>
      </c>
      <c r="MIQ33" s="468"/>
      <c r="MIR33" s="469"/>
      <c r="MIS33" s="15" t="s">
        <v>172</v>
      </c>
      <c r="MIT33" s="468" t="s">
        <v>102</v>
      </c>
      <c r="MIU33" s="468"/>
      <c r="MIV33" s="469"/>
      <c r="MIW33" s="15" t="s">
        <v>172</v>
      </c>
      <c r="MIX33" s="468" t="s">
        <v>102</v>
      </c>
      <c r="MIY33" s="468"/>
      <c r="MIZ33" s="469"/>
      <c r="MJA33" s="15" t="s">
        <v>172</v>
      </c>
      <c r="MJB33" s="468" t="s">
        <v>102</v>
      </c>
      <c r="MJC33" s="468"/>
      <c r="MJD33" s="469"/>
      <c r="MJE33" s="15" t="s">
        <v>172</v>
      </c>
      <c r="MJF33" s="468" t="s">
        <v>102</v>
      </c>
      <c r="MJG33" s="468"/>
      <c r="MJH33" s="469"/>
      <c r="MJI33" s="15" t="s">
        <v>172</v>
      </c>
      <c r="MJJ33" s="468" t="s">
        <v>102</v>
      </c>
      <c r="MJK33" s="468"/>
      <c r="MJL33" s="469"/>
      <c r="MJM33" s="15" t="s">
        <v>172</v>
      </c>
      <c r="MJN33" s="468" t="s">
        <v>102</v>
      </c>
      <c r="MJO33" s="468"/>
      <c r="MJP33" s="469"/>
      <c r="MJQ33" s="15" t="s">
        <v>172</v>
      </c>
      <c r="MJR33" s="468" t="s">
        <v>102</v>
      </c>
      <c r="MJS33" s="468"/>
      <c r="MJT33" s="469"/>
      <c r="MJU33" s="15" t="s">
        <v>172</v>
      </c>
      <c r="MJV33" s="468" t="s">
        <v>102</v>
      </c>
      <c r="MJW33" s="468"/>
      <c r="MJX33" s="469"/>
      <c r="MJY33" s="15" t="s">
        <v>172</v>
      </c>
      <c r="MJZ33" s="468" t="s">
        <v>102</v>
      </c>
      <c r="MKA33" s="468"/>
      <c r="MKB33" s="469"/>
      <c r="MKC33" s="15" t="s">
        <v>172</v>
      </c>
      <c r="MKD33" s="468" t="s">
        <v>102</v>
      </c>
      <c r="MKE33" s="468"/>
      <c r="MKF33" s="469"/>
      <c r="MKG33" s="15" t="s">
        <v>172</v>
      </c>
      <c r="MKH33" s="468" t="s">
        <v>102</v>
      </c>
      <c r="MKI33" s="468"/>
      <c r="MKJ33" s="469"/>
      <c r="MKK33" s="15" t="s">
        <v>172</v>
      </c>
      <c r="MKL33" s="468" t="s">
        <v>102</v>
      </c>
      <c r="MKM33" s="468"/>
      <c r="MKN33" s="469"/>
      <c r="MKO33" s="15" t="s">
        <v>172</v>
      </c>
      <c r="MKP33" s="468" t="s">
        <v>102</v>
      </c>
      <c r="MKQ33" s="468"/>
      <c r="MKR33" s="469"/>
      <c r="MKS33" s="15" t="s">
        <v>172</v>
      </c>
      <c r="MKT33" s="468" t="s">
        <v>102</v>
      </c>
      <c r="MKU33" s="468"/>
      <c r="MKV33" s="469"/>
      <c r="MKW33" s="15" t="s">
        <v>172</v>
      </c>
      <c r="MKX33" s="468" t="s">
        <v>102</v>
      </c>
      <c r="MKY33" s="468"/>
      <c r="MKZ33" s="469"/>
      <c r="MLA33" s="15" t="s">
        <v>172</v>
      </c>
      <c r="MLB33" s="468" t="s">
        <v>102</v>
      </c>
      <c r="MLC33" s="468"/>
      <c r="MLD33" s="469"/>
      <c r="MLE33" s="15" t="s">
        <v>172</v>
      </c>
      <c r="MLF33" s="468" t="s">
        <v>102</v>
      </c>
      <c r="MLG33" s="468"/>
      <c r="MLH33" s="469"/>
      <c r="MLI33" s="15" t="s">
        <v>172</v>
      </c>
      <c r="MLJ33" s="468" t="s">
        <v>102</v>
      </c>
      <c r="MLK33" s="468"/>
      <c r="MLL33" s="469"/>
      <c r="MLM33" s="15" t="s">
        <v>172</v>
      </c>
      <c r="MLN33" s="468" t="s">
        <v>102</v>
      </c>
      <c r="MLO33" s="468"/>
      <c r="MLP33" s="469"/>
      <c r="MLQ33" s="15" t="s">
        <v>172</v>
      </c>
      <c r="MLR33" s="468" t="s">
        <v>102</v>
      </c>
      <c r="MLS33" s="468"/>
      <c r="MLT33" s="469"/>
      <c r="MLU33" s="15" t="s">
        <v>172</v>
      </c>
      <c r="MLV33" s="468" t="s">
        <v>102</v>
      </c>
      <c r="MLW33" s="468"/>
      <c r="MLX33" s="469"/>
      <c r="MLY33" s="15" t="s">
        <v>172</v>
      </c>
      <c r="MLZ33" s="468" t="s">
        <v>102</v>
      </c>
      <c r="MMA33" s="468"/>
      <c r="MMB33" s="469"/>
      <c r="MMC33" s="15" t="s">
        <v>172</v>
      </c>
      <c r="MMD33" s="468" t="s">
        <v>102</v>
      </c>
      <c r="MME33" s="468"/>
      <c r="MMF33" s="469"/>
      <c r="MMG33" s="15" t="s">
        <v>172</v>
      </c>
      <c r="MMH33" s="468" t="s">
        <v>102</v>
      </c>
      <c r="MMI33" s="468"/>
      <c r="MMJ33" s="469"/>
      <c r="MMK33" s="15" t="s">
        <v>172</v>
      </c>
      <c r="MML33" s="468" t="s">
        <v>102</v>
      </c>
      <c r="MMM33" s="468"/>
      <c r="MMN33" s="469"/>
      <c r="MMO33" s="15" t="s">
        <v>172</v>
      </c>
      <c r="MMP33" s="468" t="s">
        <v>102</v>
      </c>
      <c r="MMQ33" s="468"/>
      <c r="MMR33" s="469"/>
      <c r="MMS33" s="15" t="s">
        <v>172</v>
      </c>
      <c r="MMT33" s="468" t="s">
        <v>102</v>
      </c>
      <c r="MMU33" s="468"/>
      <c r="MMV33" s="469"/>
      <c r="MMW33" s="15" t="s">
        <v>172</v>
      </c>
      <c r="MMX33" s="468" t="s">
        <v>102</v>
      </c>
      <c r="MMY33" s="468"/>
      <c r="MMZ33" s="469"/>
      <c r="MNA33" s="15" t="s">
        <v>172</v>
      </c>
      <c r="MNB33" s="468" t="s">
        <v>102</v>
      </c>
      <c r="MNC33" s="468"/>
      <c r="MND33" s="469"/>
      <c r="MNE33" s="15" t="s">
        <v>172</v>
      </c>
      <c r="MNF33" s="468" t="s">
        <v>102</v>
      </c>
      <c r="MNG33" s="468"/>
      <c r="MNH33" s="469"/>
      <c r="MNI33" s="15" t="s">
        <v>172</v>
      </c>
      <c r="MNJ33" s="468" t="s">
        <v>102</v>
      </c>
      <c r="MNK33" s="468"/>
      <c r="MNL33" s="469"/>
      <c r="MNM33" s="15" t="s">
        <v>172</v>
      </c>
      <c r="MNN33" s="468" t="s">
        <v>102</v>
      </c>
      <c r="MNO33" s="468"/>
      <c r="MNP33" s="469"/>
      <c r="MNQ33" s="15" t="s">
        <v>172</v>
      </c>
      <c r="MNR33" s="468" t="s">
        <v>102</v>
      </c>
      <c r="MNS33" s="468"/>
      <c r="MNT33" s="469"/>
      <c r="MNU33" s="15" t="s">
        <v>172</v>
      </c>
      <c r="MNV33" s="468" t="s">
        <v>102</v>
      </c>
      <c r="MNW33" s="468"/>
      <c r="MNX33" s="469"/>
      <c r="MNY33" s="15" t="s">
        <v>172</v>
      </c>
      <c r="MNZ33" s="468" t="s">
        <v>102</v>
      </c>
      <c r="MOA33" s="468"/>
      <c r="MOB33" s="469"/>
      <c r="MOC33" s="15" t="s">
        <v>172</v>
      </c>
      <c r="MOD33" s="468" t="s">
        <v>102</v>
      </c>
      <c r="MOE33" s="468"/>
      <c r="MOF33" s="469"/>
      <c r="MOG33" s="15" t="s">
        <v>172</v>
      </c>
      <c r="MOH33" s="468" t="s">
        <v>102</v>
      </c>
      <c r="MOI33" s="468"/>
      <c r="MOJ33" s="469"/>
      <c r="MOK33" s="15" t="s">
        <v>172</v>
      </c>
      <c r="MOL33" s="468" t="s">
        <v>102</v>
      </c>
      <c r="MOM33" s="468"/>
      <c r="MON33" s="469"/>
      <c r="MOO33" s="15" t="s">
        <v>172</v>
      </c>
      <c r="MOP33" s="468" t="s">
        <v>102</v>
      </c>
      <c r="MOQ33" s="468"/>
      <c r="MOR33" s="469"/>
      <c r="MOS33" s="15" t="s">
        <v>172</v>
      </c>
      <c r="MOT33" s="468" t="s">
        <v>102</v>
      </c>
      <c r="MOU33" s="468"/>
      <c r="MOV33" s="469"/>
      <c r="MOW33" s="15" t="s">
        <v>172</v>
      </c>
      <c r="MOX33" s="468" t="s">
        <v>102</v>
      </c>
      <c r="MOY33" s="468"/>
      <c r="MOZ33" s="469"/>
      <c r="MPA33" s="15" t="s">
        <v>172</v>
      </c>
      <c r="MPB33" s="468" t="s">
        <v>102</v>
      </c>
      <c r="MPC33" s="468"/>
      <c r="MPD33" s="469"/>
      <c r="MPE33" s="15" t="s">
        <v>172</v>
      </c>
      <c r="MPF33" s="468" t="s">
        <v>102</v>
      </c>
      <c r="MPG33" s="468"/>
      <c r="MPH33" s="469"/>
      <c r="MPI33" s="15" t="s">
        <v>172</v>
      </c>
      <c r="MPJ33" s="468" t="s">
        <v>102</v>
      </c>
      <c r="MPK33" s="468"/>
      <c r="MPL33" s="469"/>
      <c r="MPM33" s="15" t="s">
        <v>172</v>
      </c>
      <c r="MPN33" s="468" t="s">
        <v>102</v>
      </c>
      <c r="MPO33" s="468"/>
      <c r="MPP33" s="469"/>
      <c r="MPQ33" s="15" t="s">
        <v>172</v>
      </c>
      <c r="MPR33" s="468" t="s">
        <v>102</v>
      </c>
      <c r="MPS33" s="468"/>
      <c r="MPT33" s="469"/>
      <c r="MPU33" s="15" t="s">
        <v>172</v>
      </c>
      <c r="MPV33" s="468" t="s">
        <v>102</v>
      </c>
      <c r="MPW33" s="468"/>
      <c r="MPX33" s="469"/>
      <c r="MPY33" s="15" t="s">
        <v>172</v>
      </c>
      <c r="MPZ33" s="468" t="s">
        <v>102</v>
      </c>
      <c r="MQA33" s="468"/>
      <c r="MQB33" s="469"/>
      <c r="MQC33" s="15" t="s">
        <v>172</v>
      </c>
      <c r="MQD33" s="468" t="s">
        <v>102</v>
      </c>
      <c r="MQE33" s="468"/>
      <c r="MQF33" s="469"/>
      <c r="MQG33" s="15" t="s">
        <v>172</v>
      </c>
      <c r="MQH33" s="468" t="s">
        <v>102</v>
      </c>
      <c r="MQI33" s="468"/>
      <c r="MQJ33" s="469"/>
      <c r="MQK33" s="15" t="s">
        <v>172</v>
      </c>
      <c r="MQL33" s="468" t="s">
        <v>102</v>
      </c>
      <c r="MQM33" s="468"/>
      <c r="MQN33" s="469"/>
      <c r="MQO33" s="15" t="s">
        <v>172</v>
      </c>
      <c r="MQP33" s="468" t="s">
        <v>102</v>
      </c>
      <c r="MQQ33" s="468"/>
      <c r="MQR33" s="469"/>
      <c r="MQS33" s="15" t="s">
        <v>172</v>
      </c>
      <c r="MQT33" s="468" t="s">
        <v>102</v>
      </c>
      <c r="MQU33" s="468"/>
      <c r="MQV33" s="469"/>
      <c r="MQW33" s="15" t="s">
        <v>172</v>
      </c>
      <c r="MQX33" s="468" t="s">
        <v>102</v>
      </c>
      <c r="MQY33" s="468"/>
      <c r="MQZ33" s="469"/>
      <c r="MRA33" s="15" t="s">
        <v>172</v>
      </c>
      <c r="MRB33" s="468" t="s">
        <v>102</v>
      </c>
      <c r="MRC33" s="468"/>
      <c r="MRD33" s="469"/>
      <c r="MRE33" s="15" t="s">
        <v>172</v>
      </c>
      <c r="MRF33" s="468" t="s">
        <v>102</v>
      </c>
      <c r="MRG33" s="468"/>
      <c r="MRH33" s="469"/>
      <c r="MRI33" s="15" t="s">
        <v>172</v>
      </c>
      <c r="MRJ33" s="468" t="s">
        <v>102</v>
      </c>
      <c r="MRK33" s="468"/>
      <c r="MRL33" s="469"/>
      <c r="MRM33" s="15" t="s">
        <v>172</v>
      </c>
      <c r="MRN33" s="468" t="s">
        <v>102</v>
      </c>
      <c r="MRO33" s="468"/>
      <c r="MRP33" s="469"/>
      <c r="MRQ33" s="15" t="s">
        <v>172</v>
      </c>
      <c r="MRR33" s="468" t="s">
        <v>102</v>
      </c>
      <c r="MRS33" s="468"/>
      <c r="MRT33" s="469"/>
      <c r="MRU33" s="15" t="s">
        <v>172</v>
      </c>
      <c r="MRV33" s="468" t="s">
        <v>102</v>
      </c>
      <c r="MRW33" s="468"/>
      <c r="MRX33" s="469"/>
      <c r="MRY33" s="15" t="s">
        <v>172</v>
      </c>
      <c r="MRZ33" s="468" t="s">
        <v>102</v>
      </c>
      <c r="MSA33" s="468"/>
      <c r="MSB33" s="469"/>
      <c r="MSC33" s="15" t="s">
        <v>172</v>
      </c>
      <c r="MSD33" s="468" t="s">
        <v>102</v>
      </c>
      <c r="MSE33" s="468"/>
      <c r="MSF33" s="469"/>
      <c r="MSG33" s="15" t="s">
        <v>172</v>
      </c>
      <c r="MSH33" s="468" t="s">
        <v>102</v>
      </c>
      <c r="MSI33" s="468"/>
      <c r="MSJ33" s="469"/>
      <c r="MSK33" s="15" t="s">
        <v>172</v>
      </c>
      <c r="MSL33" s="468" t="s">
        <v>102</v>
      </c>
      <c r="MSM33" s="468"/>
      <c r="MSN33" s="469"/>
      <c r="MSO33" s="15" t="s">
        <v>172</v>
      </c>
      <c r="MSP33" s="468" t="s">
        <v>102</v>
      </c>
      <c r="MSQ33" s="468"/>
      <c r="MSR33" s="469"/>
      <c r="MSS33" s="15" t="s">
        <v>172</v>
      </c>
      <c r="MST33" s="468" t="s">
        <v>102</v>
      </c>
      <c r="MSU33" s="468"/>
      <c r="MSV33" s="469"/>
      <c r="MSW33" s="15" t="s">
        <v>172</v>
      </c>
      <c r="MSX33" s="468" t="s">
        <v>102</v>
      </c>
      <c r="MSY33" s="468"/>
      <c r="MSZ33" s="469"/>
      <c r="MTA33" s="15" t="s">
        <v>172</v>
      </c>
      <c r="MTB33" s="468" t="s">
        <v>102</v>
      </c>
      <c r="MTC33" s="468"/>
      <c r="MTD33" s="469"/>
      <c r="MTE33" s="15" t="s">
        <v>172</v>
      </c>
      <c r="MTF33" s="468" t="s">
        <v>102</v>
      </c>
      <c r="MTG33" s="468"/>
      <c r="MTH33" s="469"/>
      <c r="MTI33" s="15" t="s">
        <v>172</v>
      </c>
      <c r="MTJ33" s="468" t="s">
        <v>102</v>
      </c>
      <c r="MTK33" s="468"/>
      <c r="MTL33" s="469"/>
      <c r="MTM33" s="15" t="s">
        <v>172</v>
      </c>
      <c r="MTN33" s="468" t="s">
        <v>102</v>
      </c>
      <c r="MTO33" s="468"/>
      <c r="MTP33" s="469"/>
      <c r="MTQ33" s="15" t="s">
        <v>172</v>
      </c>
      <c r="MTR33" s="468" t="s">
        <v>102</v>
      </c>
      <c r="MTS33" s="468"/>
      <c r="MTT33" s="469"/>
      <c r="MTU33" s="15" t="s">
        <v>172</v>
      </c>
      <c r="MTV33" s="468" t="s">
        <v>102</v>
      </c>
      <c r="MTW33" s="468"/>
      <c r="MTX33" s="469"/>
      <c r="MTY33" s="15" t="s">
        <v>172</v>
      </c>
      <c r="MTZ33" s="468" t="s">
        <v>102</v>
      </c>
      <c r="MUA33" s="468"/>
      <c r="MUB33" s="469"/>
      <c r="MUC33" s="15" t="s">
        <v>172</v>
      </c>
      <c r="MUD33" s="468" t="s">
        <v>102</v>
      </c>
      <c r="MUE33" s="468"/>
      <c r="MUF33" s="469"/>
      <c r="MUG33" s="15" t="s">
        <v>172</v>
      </c>
      <c r="MUH33" s="468" t="s">
        <v>102</v>
      </c>
      <c r="MUI33" s="468"/>
      <c r="MUJ33" s="469"/>
      <c r="MUK33" s="15" t="s">
        <v>172</v>
      </c>
      <c r="MUL33" s="468" t="s">
        <v>102</v>
      </c>
      <c r="MUM33" s="468"/>
      <c r="MUN33" s="469"/>
      <c r="MUO33" s="15" t="s">
        <v>172</v>
      </c>
      <c r="MUP33" s="468" t="s">
        <v>102</v>
      </c>
      <c r="MUQ33" s="468"/>
      <c r="MUR33" s="469"/>
      <c r="MUS33" s="15" t="s">
        <v>172</v>
      </c>
      <c r="MUT33" s="468" t="s">
        <v>102</v>
      </c>
      <c r="MUU33" s="468"/>
      <c r="MUV33" s="469"/>
      <c r="MUW33" s="15" t="s">
        <v>172</v>
      </c>
      <c r="MUX33" s="468" t="s">
        <v>102</v>
      </c>
      <c r="MUY33" s="468"/>
      <c r="MUZ33" s="469"/>
      <c r="MVA33" s="15" t="s">
        <v>172</v>
      </c>
      <c r="MVB33" s="468" t="s">
        <v>102</v>
      </c>
      <c r="MVC33" s="468"/>
      <c r="MVD33" s="469"/>
      <c r="MVE33" s="15" t="s">
        <v>172</v>
      </c>
      <c r="MVF33" s="468" t="s">
        <v>102</v>
      </c>
      <c r="MVG33" s="468"/>
      <c r="MVH33" s="469"/>
      <c r="MVI33" s="15" t="s">
        <v>172</v>
      </c>
      <c r="MVJ33" s="468" t="s">
        <v>102</v>
      </c>
      <c r="MVK33" s="468"/>
      <c r="MVL33" s="469"/>
      <c r="MVM33" s="15" t="s">
        <v>172</v>
      </c>
      <c r="MVN33" s="468" t="s">
        <v>102</v>
      </c>
      <c r="MVO33" s="468"/>
      <c r="MVP33" s="469"/>
      <c r="MVQ33" s="15" t="s">
        <v>172</v>
      </c>
      <c r="MVR33" s="468" t="s">
        <v>102</v>
      </c>
      <c r="MVS33" s="468"/>
      <c r="MVT33" s="469"/>
      <c r="MVU33" s="15" t="s">
        <v>172</v>
      </c>
      <c r="MVV33" s="468" t="s">
        <v>102</v>
      </c>
      <c r="MVW33" s="468"/>
      <c r="MVX33" s="469"/>
      <c r="MVY33" s="15" t="s">
        <v>172</v>
      </c>
      <c r="MVZ33" s="468" t="s">
        <v>102</v>
      </c>
      <c r="MWA33" s="468"/>
      <c r="MWB33" s="469"/>
      <c r="MWC33" s="15" t="s">
        <v>172</v>
      </c>
      <c r="MWD33" s="468" t="s">
        <v>102</v>
      </c>
      <c r="MWE33" s="468"/>
      <c r="MWF33" s="469"/>
      <c r="MWG33" s="15" t="s">
        <v>172</v>
      </c>
      <c r="MWH33" s="468" t="s">
        <v>102</v>
      </c>
      <c r="MWI33" s="468"/>
      <c r="MWJ33" s="469"/>
      <c r="MWK33" s="15" t="s">
        <v>172</v>
      </c>
      <c r="MWL33" s="468" t="s">
        <v>102</v>
      </c>
      <c r="MWM33" s="468"/>
      <c r="MWN33" s="469"/>
      <c r="MWO33" s="15" t="s">
        <v>172</v>
      </c>
      <c r="MWP33" s="468" t="s">
        <v>102</v>
      </c>
      <c r="MWQ33" s="468"/>
      <c r="MWR33" s="469"/>
      <c r="MWS33" s="15" t="s">
        <v>172</v>
      </c>
      <c r="MWT33" s="468" t="s">
        <v>102</v>
      </c>
      <c r="MWU33" s="468"/>
      <c r="MWV33" s="469"/>
      <c r="MWW33" s="15" t="s">
        <v>172</v>
      </c>
      <c r="MWX33" s="468" t="s">
        <v>102</v>
      </c>
      <c r="MWY33" s="468"/>
      <c r="MWZ33" s="469"/>
      <c r="MXA33" s="15" t="s">
        <v>172</v>
      </c>
      <c r="MXB33" s="468" t="s">
        <v>102</v>
      </c>
      <c r="MXC33" s="468"/>
      <c r="MXD33" s="469"/>
      <c r="MXE33" s="15" t="s">
        <v>172</v>
      </c>
      <c r="MXF33" s="468" t="s">
        <v>102</v>
      </c>
      <c r="MXG33" s="468"/>
      <c r="MXH33" s="469"/>
      <c r="MXI33" s="15" t="s">
        <v>172</v>
      </c>
      <c r="MXJ33" s="468" t="s">
        <v>102</v>
      </c>
      <c r="MXK33" s="468"/>
      <c r="MXL33" s="469"/>
      <c r="MXM33" s="15" t="s">
        <v>172</v>
      </c>
      <c r="MXN33" s="468" t="s">
        <v>102</v>
      </c>
      <c r="MXO33" s="468"/>
      <c r="MXP33" s="469"/>
      <c r="MXQ33" s="15" t="s">
        <v>172</v>
      </c>
      <c r="MXR33" s="468" t="s">
        <v>102</v>
      </c>
      <c r="MXS33" s="468"/>
      <c r="MXT33" s="469"/>
      <c r="MXU33" s="15" t="s">
        <v>172</v>
      </c>
      <c r="MXV33" s="468" t="s">
        <v>102</v>
      </c>
      <c r="MXW33" s="468"/>
      <c r="MXX33" s="469"/>
      <c r="MXY33" s="15" t="s">
        <v>172</v>
      </c>
      <c r="MXZ33" s="468" t="s">
        <v>102</v>
      </c>
      <c r="MYA33" s="468"/>
      <c r="MYB33" s="469"/>
      <c r="MYC33" s="15" t="s">
        <v>172</v>
      </c>
      <c r="MYD33" s="468" t="s">
        <v>102</v>
      </c>
      <c r="MYE33" s="468"/>
      <c r="MYF33" s="469"/>
      <c r="MYG33" s="15" t="s">
        <v>172</v>
      </c>
      <c r="MYH33" s="468" t="s">
        <v>102</v>
      </c>
      <c r="MYI33" s="468"/>
      <c r="MYJ33" s="469"/>
      <c r="MYK33" s="15" t="s">
        <v>172</v>
      </c>
      <c r="MYL33" s="468" t="s">
        <v>102</v>
      </c>
      <c r="MYM33" s="468"/>
      <c r="MYN33" s="469"/>
      <c r="MYO33" s="15" t="s">
        <v>172</v>
      </c>
      <c r="MYP33" s="468" t="s">
        <v>102</v>
      </c>
      <c r="MYQ33" s="468"/>
      <c r="MYR33" s="469"/>
      <c r="MYS33" s="15" t="s">
        <v>172</v>
      </c>
      <c r="MYT33" s="468" t="s">
        <v>102</v>
      </c>
      <c r="MYU33" s="468"/>
      <c r="MYV33" s="469"/>
      <c r="MYW33" s="15" t="s">
        <v>172</v>
      </c>
      <c r="MYX33" s="468" t="s">
        <v>102</v>
      </c>
      <c r="MYY33" s="468"/>
      <c r="MYZ33" s="469"/>
      <c r="MZA33" s="15" t="s">
        <v>172</v>
      </c>
      <c r="MZB33" s="468" t="s">
        <v>102</v>
      </c>
      <c r="MZC33" s="468"/>
      <c r="MZD33" s="469"/>
      <c r="MZE33" s="15" t="s">
        <v>172</v>
      </c>
      <c r="MZF33" s="468" t="s">
        <v>102</v>
      </c>
      <c r="MZG33" s="468"/>
      <c r="MZH33" s="469"/>
      <c r="MZI33" s="15" t="s">
        <v>172</v>
      </c>
      <c r="MZJ33" s="468" t="s">
        <v>102</v>
      </c>
      <c r="MZK33" s="468"/>
      <c r="MZL33" s="469"/>
      <c r="MZM33" s="15" t="s">
        <v>172</v>
      </c>
      <c r="MZN33" s="468" t="s">
        <v>102</v>
      </c>
      <c r="MZO33" s="468"/>
      <c r="MZP33" s="469"/>
      <c r="MZQ33" s="15" t="s">
        <v>172</v>
      </c>
      <c r="MZR33" s="468" t="s">
        <v>102</v>
      </c>
      <c r="MZS33" s="468"/>
      <c r="MZT33" s="469"/>
      <c r="MZU33" s="15" t="s">
        <v>172</v>
      </c>
      <c r="MZV33" s="468" t="s">
        <v>102</v>
      </c>
      <c r="MZW33" s="468"/>
      <c r="MZX33" s="469"/>
      <c r="MZY33" s="15" t="s">
        <v>172</v>
      </c>
      <c r="MZZ33" s="468" t="s">
        <v>102</v>
      </c>
      <c r="NAA33" s="468"/>
      <c r="NAB33" s="469"/>
      <c r="NAC33" s="15" t="s">
        <v>172</v>
      </c>
      <c r="NAD33" s="468" t="s">
        <v>102</v>
      </c>
      <c r="NAE33" s="468"/>
      <c r="NAF33" s="469"/>
      <c r="NAG33" s="15" t="s">
        <v>172</v>
      </c>
      <c r="NAH33" s="468" t="s">
        <v>102</v>
      </c>
      <c r="NAI33" s="468"/>
      <c r="NAJ33" s="469"/>
      <c r="NAK33" s="15" t="s">
        <v>172</v>
      </c>
      <c r="NAL33" s="468" t="s">
        <v>102</v>
      </c>
      <c r="NAM33" s="468"/>
      <c r="NAN33" s="469"/>
      <c r="NAO33" s="15" t="s">
        <v>172</v>
      </c>
      <c r="NAP33" s="468" t="s">
        <v>102</v>
      </c>
      <c r="NAQ33" s="468"/>
      <c r="NAR33" s="469"/>
      <c r="NAS33" s="15" t="s">
        <v>172</v>
      </c>
      <c r="NAT33" s="468" t="s">
        <v>102</v>
      </c>
      <c r="NAU33" s="468"/>
      <c r="NAV33" s="469"/>
      <c r="NAW33" s="15" t="s">
        <v>172</v>
      </c>
      <c r="NAX33" s="468" t="s">
        <v>102</v>
      </c>
      <c r="NAY33" s="468"/>
      <c r="NAZ33" s="469"/>
      <c r="NBA33" s="15" t="s">
        <v>172</v>
      </c>
      <c r="NBB33" s="468" t="s">
        <v>102</v>
      </c>
      <c r="NBC33" s="468"/>
      <c r="NBD33" s="469"/>
      <c r="NBE33" s="15" t="s">
        <v>172</v>
      </c>
      <c r="NBF33" s="468" t="s">
        <v>102</v>
      </c>
      <c r="NBG33" s="468"/>
      <c r="NBH33" s="469"/>
      <c r="NBI33" s="15" t="s">
        <v>172</v>
      </c>
      <c r="NBJ33" s="468" t="s">
        <v>102</v>
      </c>
      <c r="NBK33" s="468"/>
      <c r="NBL33" s="469"/>
      <c r="NBM33" s="15" t="s">
        <v>172</v>
      </c>
      <c r="NBN33" s="468" t="s">
        <v>102</v>
      </c>
      <c r="NBO33" s="468"/>
      <c r="NBP33" s="469"/>
      <c r="NBQ33" s="15" t="s">
        <v>172</v>
      </c>
      <c r="NBR33" s="468" t="s">
        <v>102</v>
      </c>
      <c r="NBS33" s="468"/>
      <c r="NBT33" s="469"/>
      <c r="NBU33" s="15" t="s">
        <v>172</v>
      </c>
      <c r="NBV33" s="468" t="s">
        <v>102</v>
      </c>
      <c r="NBW33" s="468"/>
      <c r="NBX33" s="469"/>
      <c r="NBY33" s="15" t="s">
        <v>172</v>
      </c>
      <c r="NBZ33" s="468" t="s">
        <v>102</v>
      </c>
      <c r="NCA33" s="468"/>
      <c r="NCB33" s="469"/>
      <c r="NCC33" s="15" t="s">
        <v>172</v>
      </c>
      <c r="NCD33" s="468" t="s">
        <v>102</v>
      </c>
      <c r="NCE33" s="468"/>
      <c r="NCF33" s="469"/>
      <c r="NCG33" s="15" t="s">
        <v>172</v>
      </c>
      <c r="NCH33" s="468" t="s">
        <v>102</v>
      </c>
      <c r="NCI33" s="468"/>
      <c r="NCJ33" s="469"/>
      <c r="NCK33" s="15" t="s">
        <v>172</v>
      </c>
      <c r="NCL33" s="468" t="s">
        <v>102</v>
      </c>
      <c r="NCM33" s="468"/>
      <c r="NCN33" s="469"/>
      <c r="NCO33" s="15" t="s">
        <v>172</v>
      </c>
      <c r="NCP33" s="468" t="s">
        <v>102</v>
      </c>
      <c r="NCQ33" s="468"/>
      <c r="NCR33" s="469"/>
      <c r="NCS33" s="15" t="s">
        <v>172</v>
      </c>
      <c r="NCT33" s="468" t="s">
        <v>102</v>
      </c>
      <c r="NCU33" s="468"/>
      <c r="NCV33" s="469"/>
      <c r="NCW33" s="15" t="s">
        <v>172</v>
      </c>
      <c r="NCX33" s="468" t="s">
        <v>102</v>
      </c>
      <c r="NCY33" s="468"/>
      <c r="NCZ33" s="469"/>
      <c r="NDA33" s="15" t="s">
        <v>172</v>
      </c>
      <c r="NDB33" s="468" t="s">
        <v>102</v>
      </c>
      <c r="NDC33" s="468"/>
      <c r="NDD33" s="469"/>
      <c r="NDE33" s="15" t="s">
        <v>172</v>
      </c>
      <c r="NDF33" s="468" t="s">
        <v>102</v>
      </c>
      <c r="NDG33" s="468"/>
      <c r="NDH33" s="469"/>
      <c r="NDI33" s="15" t="s">
        <v>172</v>
      </c>
      <c r="NDJ33" s="468" t="s">
        <v>102</v>
      </c>
      <c r="NDK33" s="468"/>
      <c r="NDL33" s="469"/>
      <c r="NDM33" s="15" t="s">
        <v>172</v>
      </c>
      <c r="NDN33" s="468" t="s">
        <v>102</v>
      </c>
      <c r="NDO33" s="468"/>
      <c r="NDP33" s="469"/>
      <c r="NDQ33" s="15" t="s">
        <v>172</v>
      </c>
      <c r="NDR33" s="468" t="s">
        <v>102</v>
      </c>
      <c r="NDS33" s="468"/>
      <c r="NDT33" s="469"/>
      <c r="NDU33" s="15" t="s">
        <v>172</v>
      </c>
      <c r="NDV33" s="468" t="s">
        <v>102</v>
      </c>
      <c r="NDW33" s="468"/>
      <c r="NDX33" s="469"/>
      <c r="NDY33" s="15" t="s">
        <v>172</v>
      </c>
      <c r="NDZ33" s="468" t="s">
        <v>102</v>
      </c>
      <c r="NEA33" s="468"/>
      <c r="NEB33" s="469"/>
      <c r="NEC33" s="15" t="s">
        <v>172</v>
      </c>
      <c r="NED33" s="468" t="s">
        <v>102</v>
      </c>
      <c r="NEE33" s="468"/>
      <c r="NEF33" s="469"/>
      <c r="NEG33" s="15" t="s">
        <v>172</v>
      </c>
      <c r="NEH33" s="468" t="s">
        <v>102</v>
      </c>
      <c r="NEI33" s="468"/>
      <c r="NEJ33" s="469"/>
      <c r="NEK33" s="15" t="s">
        <v>172</v>
      </c>
      <c r="NEL33" s="468" t="s">
        <v>102</v>
      </c>
      <c r="NEM33" s="468"/>
      <c r="NEN33" s="469"/>
      <c r="NEO33" s="15" t="s">
        <v>172</v>
      </c>
      <c r="NEP33" s="468" t="s">
        <v>102</v>
      </c>
      <c r="NEQ33" s="468"/>
      <c r="NER33" s="469"/>
      <c r="NES33" s="15" t="s">
        <v>172</v>
      </c>
      <c r="NET33" s="468" t="s">
        <v>102</v>
      </c>
      <c r="NEU33" s="468"/>
      <c r="NEV33" s="469"/>
      <c r="NEW33" s="15" t="s">
        <v>172</v>
      </c>
      <c r="NEX33" s="468" t="s">
        <v>102</v>
      </c>
      <c r="NEY33" s="468"/>
      <c r="NEZ33" s="469"/>
      <c r="NFA33" s="15" t="s">
        <v>172</v>
      </c>
      <c r="NFB33" s="468" t="s">
        <v>102</v>
      </c>
      <c r="NFC33" s="468"/>
      <c r="NFD33" s="469"/>
      <c r="NFE33" s="15" t="s">
        <v>172</v>
      </c>
      <c r="NFF33" s="468" t="s">
        <v>102</v>
      </c>
      <c r="NFG33" s="468"/>
      <c r="NFH33" s="469"/>
      <c r="NFI33" s="15" t="s">
        <v>172</v>
      </c>
      <c r="NFJ33" s="468" t="s">
        <v>102</v>
      </c>
      <c r="NFK33" s="468"/>
      <c r="NFL33" s="469"/>
      <c r="NFM33" s="15" t="s">
        <v>172</v>
      </c>
      <c r="NFN33" s="468" t="s">
        <v>102</v>
      </c>
      <c r="NFO33" s="468"/>
      <c r="NFP33" s="469"/>
      <c r="NFQ33" s="15" t="s">
        <v>172</v>
      </c>
      <c r="NFR33" s="468" t="s">
        <v>102</v>
      </c>
      <c r="NFS33" s="468"/>
      <c r="NFT33" s="469"/>
      <c r="NFU33" s="15" t="s">
        <v>172</v>
      </c>
      <c r="NFV33" s="468" t="s">
        <v>102</v>
      </c>
      <c r="NFW33" s="468"/>
      <c r="NFX33" s="469"/>
      <c r="NFY33" s="15" t="s">
        <v>172</v>
      </c>
      <c r="NFZ33" s="468" t="s">
        <v>102</v>
      </c>
      <c r="NGA33" s="468"/>
      <c r="NGB33" s="469"/>
      <c r="NGC33" s="15" t="s">
        <v>172</v>
      </c>
      <c r="NGD33" s="468" t="s">
        <v>102</v>
      </c>
      <c r="NGE33" s="468"/>
      <c r="NGF33" s="469"/>
      <c r="NGG33" s="15" t="s">
        <v>172</v>
      </c>
      <c r="NGH33" s="468" t="s">
        <v>102</v>
      </c>
      <c r="NGI33" s="468"/>
      <c r="NGJ33" s="469"/>
      <c r="NGK33" s="15" t="s">
        <v>172</v>
      </c>
      <c r="NGL33" s="468" t="s">
        <v>102</v>
      </c>
      <c r="NGM33" s="468"/>
      <c r="NGN33" s="469"/>
      <c r="NGO33" s="15" t="s">
        <v>172</v>
      </c>
      <c r="NGP33" s="468" t="s">
        <v>102</v>
      </c>
      <c r="NGQ33" s="468"/>
      <c r="NGR33" s="469"/>
      <c r="NGS33" s="15" t="s">
        <v>172</v>
      </c>
      <c r="NGT33" s="468" t="s">
        <v>102</v>
      </c>
      <c r="NGU33" s="468"/>
      <c r="NGV33" s="469"/>
      <c r="NGW33" s="15" t="s">
        <v>172</v>
      </c>
      <c r="NGX33" s="468" t="s">
        <v>102</v>
      </c>
      <c r="NGY33" s="468"/>
      <c r="NGZ33" s="469"/>
      <c r="NHA33" s="15" t="s">
        <v>172</v>
      </c>
      <c r="NHB33" s="468" t="s">
        <v>102</v>
      </c>
      <c r="NHC33" s="468"/>
      <c r="NHD33" s="469"/>
      <c r="NHE33" s="15" t="s">
        <v>172</v>
      </c>
      <c r="NHF33" s="468" t="s">
        <v>102</v>
      </c>
      <c r="NHG33" s="468"/>
      <c r="NHH33" s="469"/>
      <c r="NHI33" s="15" t="s">
        <v>172</v>
      </c>
      <c r="NHJ33" s="468" t="s">
        <v>102</v>
      </c>
      <c r="NHK33" s="468"/>
      <c r="NHL33" s="469"/>
      <c r="NHM33" s="15" t="s">
        <v>172</v>
      </c>
      <c r="NHN33" s="468" t="s">
        <v>102</v>
      </c>
      <c r="NHO33" s="468"/>
      <c r="NHP33" s="469"/>
      <c r="NHQ33" s="15" t="s">
        <v>172</v>
      </c>
      <c r="NHR33" s="468" t="s">
        <v>102</v>
      </c>
      <c r="NHS33" s="468"/>
      <c r="NHT33" s="469"/>
      <c r="NHU33" s="15" t="s">
        <v>172</v>
      </c>
      <c r="NHV33" s="468" t="s">
        <v>102</v>
      </c>
      <c r="NHW33" s="468"/>
      <c r="NHX33" s="469"/>
      <c r="NHY33" s="15" t="s">
        <v>172</v>
      </c>
      <c r="NHZ33" s="468" t="s">
        <v>102</v>
      </c>
      <c r="NIA33" s="468"/>
      <c r="NIB33" s="469"/>
      <c r="NIC33" s="15" t="s">
        <v>172</v>
      </c>
      <c r="NID33" s="468" t="s">
        <v>102</v>
      </c>
      <c r="NIE33" s="468"/>
      <c r="NIF33" s="469"/>
      <c r="NIG33" s="15" t="s">
        <v>172</v>
      </c>
      <c r="NIH33" s="468" t="s">
        <v>102</v>
      </c>
      <c r="NII33" s="468"/>
      <c r="NIJ33" s="469"/>
      <c r="NIK33" s="15" t="s">
        <v>172</v>
      </c>
      <c r="NIL33" s="468" t="s">
        <v>102</v>
      </c>
      <c r="NIM33" s="468"/>
      <c r="NIN33" s="469"/>
      <c r="NIO33" s="15" t="s">
        <v>172</v>
      </c>
      <c r="NIP33" s="468" t="s">
        <v>102</v>
      </c>
      <c r="NIQ33" s="468"/>
      <c r="NIR33" s="469"/>
      <c r="NIS33" s="15" t="s">
        <v>172</v>
      </c>
      <c r="NIT33" s="468" t="s">
        <v>102</v>
      </c>
      <c r="NIU33" s="468"/>
      <c r="NIV33" s="469"/>
      <c r="NIW33" s="15" t="s">
        <v>172</v>
      </c>
      <c r="NIX33" s="468" t="s">
        <v>102</v>
      </c>
      <c r="NIY33" s="468"/>
      <c r="NIZ33" s="469"/>
      <c r="NJA33" s="15" t="s">
        <v>172</v>
      </c>
      <c r="NJB33" s="468" t="s">
        <v>102</v>
      </c>
      <c r="NJC33" s="468"/>
      <c r="NJD33" s="469"/>
      <c r="NJE33" s="15" t="s">
        <v>172</v>
      </c>
      <c r="NJF33" s="468" t="s">
        <v>102</v>
      </c>
      <c r="NJG33" s="468"/>
      <c r="NJH33" s="469"/>
      <c r="NJI33" s="15" t="s">
        <v>172</v>
      </c>
      <c r="NJJ33" s="468" t="s">
        <v>102</v>
      </c>
      <c r="NJK33" s="468"/>
      <c r="NJL33" s="469"/>
      <c r="NJM33" s="15" t="s">
        <v>172</v>
      </c>
      <c r="NJN33" s="468" t="s">
        <v>102</v>
      </c>
      <c r="NJO33" s="468"/>
      <c r="NJP33" s="469"/>
      <c r="NJQ33" s="15" t="s">
        <v>172</v>
      </c>
      <c r="NJR33" s="468" t="s">
        <v>102</v>
      </c>
      <c r="NJS33" s="468"/>
      <c r="NJT33" s="469"/>
      <c r="NJU33" s="15" t="s">
        <v>172</v>
      </c>
      <c r="NJV33" s="468" t="s">
        <v>102</v>
      </c>
      <c r="NJW33" s="468"/>
      <c r="NJX33" s="469"/>
      <c r="NJY33" s="15" t="s">
        <v>172</v>
      </c>
      <c r="NJZ33" s="468" t="s">
        <v>102</v>
      </c>
      <c r="NKA33" s="468"/>
      <c r="NKB33" s="469"/>
      <c r="NKC33" s="15" t="s">
        <v>172</v>
      </c>
      <c r="NKD33" s="468" t="s">
        <v>102</v>
      </c>
      <c r="NKE33" s="468"/>
      <c r="NKF33" s="469"/>
      <c r="NKG33" s="15" t="s">
        <v>172</v>
      </c>
      <c r="NKH33" s="468" t="s">
        <v>102</v>
      </c>
      <c r="NKI33" s="468"/>
      <c r="NKJ33" s="469"/>
      <c r="NKK33" s="15" t="s">
        <v>172</v>
      </c>
      <c r="NKL33" s="468" t="s">
        <v>102</v>
      </c>
      <c r="NKM33" s="468"/>
      <c r="NKN33" s="469"/>
      <c r="NKO33" s="15" t="s">
        <v>172</v>
      </c>
      <c r="NKP33" s="468" t="s">
        <v>102</v>
      </c>
      <c r="NKQ33" s="468"/>
      <c r="NKR33" s="469"/>
      <c r="NKS33" s="15" t="s">
        <v>172</v>
      </c>
      <c r="NKT33" s="468" t="s">
        <v>102</v>
      </c>
      <c r="NKU33" s="468"/>
      <c r="NKV33" s="469"/>
      <c r="NKW33" s="15" t="s">
        <v>172</v>
      </c>
      <c r="NKX33" s="468" t="s">
        <v>102</v>
      </c>
      <c r="NKY33" s="468"/>
      <c r="NKZ33" s="469"/>
      <c r="NLA33" s="15" t="s">
        <v>172</v>
      </c>
      <c r="NLB33" s="468" t="s">
        <v>102</v>
      </c>
      <c r="NLC33" s="468"/>
      <c r="NLD33" s="469"/>
      <c r="NLE33" s="15" t="s">
        <v>172</v>
      </c>
      <c r="NLF33" s="468" t="s">
        <v>102</v>
      </c>
      <c r="NLG33" s="468"/>
      <c r="NLH33" s="469"/>
      <c r="NLI33" s="15" t="s">
        <v>172</v>
      </c>
      <c r="NLJ33" s="468" t="s">
        <v>102</v>
      </c>
      <c r="NLK33" s="468"/>
      <c r="NLL33" s="469"/>
      <c r="NLM33" s="15" t="s">
        <v>172</v>
      </c>
      <c r="NLN33" s="468" t="s">
        <v>102</v>
      </c>
      <c r="NLO33" s="468"/>
      <c r="NLP33" s="469"/>
      <c r="NLQ33" s="15" t="s">
        <v>172</v>
      </c>
      <c r="NLR33" s="468" t="s">
        <v>102</v>
      </c>
      <c r="NLS33" s="468"/>
      <c r="NLT33" s="469"/>
      <c r="NLU33" s="15" t="s">
        <v>172</v>
      </c>
      <c r="NLV33" s="468" t="s">
        <v>102</v>
      </c>
      <c r="NLW33" s="468"/>
      <c r="NLX33" s="469"/>
      <c r="NLY33" s="15" t="s">
        <v>172</v>
      </c>
      <c r="NLZ33" s="468" t="s">
        <v>102</v>
      </c>
      <c r="NMA33" s="468"/>
      <c r="NMB33" s="469"/>
      <c r="NMC33" s="15" t="s">
        <v>172</v>
      </c>
      <c r="NMD33" s="468" t="s">
        <v>102</v>
      </c>
      <c r="NME33" s="468"/>
      <c r="NMF33" s="469"/>
      <c r="NMG33" s="15" t="s">
        <v>172</v>
      </c>
      <c r="NMH33" s="468" t="s">
        <v>102</v>
      </c>
      <c r="NMI33" s="468"/>
      <c r="NMJ33" s="469"/>
      <c r="NMK33" s="15" t="s">
        <v>172</v>
      </c>
      <c r="NML33" s="468" t="s">
        <v>102</v>
      </c>
      <c r="NMM33" s="468"/>
      <c r="NMN33" s="469"/>
      <c r="NMO33" s="15" t="s">
        <v>172</v>
      </c>
      <c r="NMP33" s="468" t="s">
        <v>102</v>
      </c>
      <c r="NMQ33" s="468"/>
      <c r="NMR33" s="469"/>
      <c r="NMS33" s="15" t="s">
        <v>172</v>
      </c>
      <c r="NMT33" s="468" t="s">
        <v>102</v>
      </c>
      <c r="NMU33" s="468"/>
      <c r="NMV33" s="469"/>
      <c r="NMW33" s="15" t="s">
        <v>172</v>
      </c>
      <c r="NMX33" s="468" t="s">
        <v>102</v>
      </c>
      <c r="NMY33" s="468"/>
      <c r="NMZ33" s="469"/>
      <c r="NNA33" s="15" t="s">
        <v>172</v>
      </c>
      <c r="NNB33" s="468" t="s">
        <v>102</v>
      </c>
      <c r="NNC33" s="468"/>
      <c r="NND33" s="469"/>
      <c r="NNE33" s="15" t="s">
        <v>172</v>
      </c>
      <c r="NNF33" s="468" t="s">
        <v>102</v>
      </c>
      <c r="NNG33" s="468"/>
      <c r="NNH33" s="469"/>
      <c r="NNI33" s="15" t="s">
        <v>172</v>
      </c>
      <c r="NNJ33" s="468" t="s">
        <v>102</v>
      </c>
      <c r="NNK33" s="468"/>
      <c r="NNL33" s="469"/>
      <c r="NNM33" s="15" t="s">
        <v>172</v>
      </c>
      <c r="NNN33" s="468" t="s">
        <v>102</v>
      </c>
      <c r="NNO33" s="468"/>
      <c r="NNP33" s="469"/>
      <c r="NNQ33" s="15" t="s">
        <v>172</v>
      </c>
      <c r="NNR33" s="468" t="s">
        <v>102</v>
      </c>
      <c r="NNS33" s="468"/>
      <c r="NNT33" s="469"/>
      <c r="NNU33" s="15" t="s">
        <v>172</v>
      </c>
      <c r="NNV33" s="468" t="s">
        <v>102</v>
      </c>
      <c r="NNW33" s="468"/>
      <c r="NNX33" s="469"/>
      <c r="NNY33" s="15" t="s">
        <v>172</v>
      </c>
      <c r="NNZ33" s="468" t="s">
        <v>102</v>
      </c>
      <c r="NOA33" s="468"/>
      <c r="NOB33" s="469"/>
      <c r="NOC33" s="15" t="s">
        <v>172</v>
      </c>
      <c r="NOD33" s="468" t="s">
        <v>102</v>
      </c>
      <c r="NOE33" s="468"/>
      <c r="NOF33" s="469"/>
      <c r="NOG33" s="15" t="s">
        <v>172</v>
      </c>
      <c r="NOH33" s="468" t="s">
        <v>102</v>
      </c>
      <c r="NOI33" s="468"/>
      <c r="NOJ33" s="469"/>
      <c r="NOK33" s="15" t="s">
        <v>172</v>
      </c>
      <c r="NOL33" s="468" t="s">
        <v>102</v>
      </c>
      <c r="NOM33" s="468"/>
      <c r="NON33" s="469"/>
      <c r="NOO33" s="15" t="s">
        <v>172</v>
      </c>
      <c r="NOP33" s="468" t="s">
        <v>102</v>
      </c>
      <c r="NOQ33" s="468"/>
      <c r="NOR33" s="469"/>
      <c r="NOS33" s="15" t="s">
        <v>172</v>
      </c>
      <c r="NOT33" s="468" t="s">
        <v>102</v>
      </c>
      <c r="NOU33" s="468"/>
      <c r="NOV33" s="469"/>
      <c r="NOW33" s="15" t="s">
        <v>172</v>
      </c>
      <c r="NOX33" s="468" t="s">
        <v>102</v>
      </c>
      <c r="NOY33" s="468"/>
      <c r="NOZ33" s="469"/>
      <c r="NPA33" s="15" t="s">
        <v>172</v>
      </c>
      <c r="NPB33" s="468" t="s">
        <v>102</v>
      </c>
      <c r="NPC33" s="468"/>
      <c r="NPD33" s="469"/>
      <c r="NPE33" s="15" t="s">
        <v>172</v>
      </c>
      <c r="NPF33" s="468" t="s">
        <v>102</v>
      </c>
      <c r="NPG33" s="468"/>
      <c r="NPH33" s="469"/>
      <c r="NPI33" s="15" t="s">
        <v>172</v>
      </c>
      <c r="NPJ33" s="468" t="s">
        <v>102</v>
      </c>
      <c r="NPK33" s="468"/>
      <c r="NPL33" s="469"/>
      <c r="NPM33" s="15" t="s">
        <v>172</v>
      </c>
      <c r="NPN33" s="468" t="s">
        <v>102</v>
      </c>
      <c r="NPO33" s="468"/>
      <c r="NPP33" s="469"/>
      <c r="NPQ33" s="15" t="s">
        <v>172</v>
      </c>
      <c r="NPR33" s="468" t="s">
        <v>102</v>
      </c>
      <c r="NPS33" s="468"/>
      <c r="NPT33" s="469"/>
      <c r="NPU33" s="15" t="s">
        <v>172</v>
      </c>
      <c r="NPV33" s="468" t="s">
        <v>102</v>
      </c>
      <c r="NPW33" s="468"/>
      <c r="NPX33" s="469"/>
      <c r="NPY33" s="15" t="s">
        <v>172</v>
      </c>
      <c r="NPZ33" s="468" t="s">
        <v>102</v>
      </c>
      <c r="NQA33" s="468"/>
      <c r="NQB33" s="469"/>
      <c r="NQC33" s="15" t="s">
        <v>172</v>
      </c>
      <c r="NQD33" s="468" t="s">
        <v>102</v>
      </c>
      <c r="NQE33" s="468"/>
      <c r="NQF33" s="469"/>
      <c r="NQG33" s="15" t="s">
        <v>172</v>
      </c>
      <c r="NQH33" s="468" t="s">
        <v>102</v>
      </c>
      <c r="NQI33" s="468"/>
      <c r="NQJ33" s="469"/>
      <c r="NQK33" s="15" t="s">
        <v>172</v>
      </c>
      <c r="NQL33" s="468" t="s">
        <v>102</v>
      </c>
      <c r="NQM33" s="468"/>
      <c r="NQN33" s="469"/>
      <c r="NQO33" s="15" t="s">
        <v>172</v>
      </c>
      <c r="NQP33" s="468" t="s">
        <v>102</v>
      </c>
      <c r="NQQ33" s="468"/>
      <c r="NQR33" s="469"/>
      <c r="NQS33" s="15" t="s">
        <v>172</v>
      </c>
      <c r="NQT33" s="468" t="s">
        <v>102</v>
      </c>
      <c r="NQU33" s="468"/>
      <c r="NQV33" s="469"/>
      <c r="NQW33" s="15" t="s">
        <v>172</v>
      </c>
      <c r="NQX33" s="468" t="s">
        <v>102</v>
      </c>
      <c r="NQY33" s="468"/>
      <c r="NQZ33" s="469"/>
      <c r="NRA33" s="15" t="s">
        <v>172</v>
      </c>
      <c r="NRB33" s="468" t="s">
        <v>102</v>
      </c>
      <c r="NRC33" s="468"/>
      <c r="NRD33" s="469"/>
      <c r="NRE33" s="15" t="s">
        <v>172</v>
      </c>
      <c r="NRF33" s="468" t="s">
        <v>102</v>
      </c>
      <c r="NRG33" s="468"/>
      <c r="NRH33" s="469"/>
      <c r="NRI33" s="15" t="s">
        <v>172</v>
      </c>
      <c r="NRJ33" s="468" t="s">
        <v>102</v>
      </c>
      <c r="NRK33" s="468"/>
      <c r="NRL33" s="469"/>
      <c r="NRM33" s="15" t="s">
        <v>172</v>
      </c>
      <c r="NRN33" s="468" t="s">
        <v>102</v>
      </c>
      <c r="NRO33" s="468"/>
      <c r="NRP33" s="469"/>
      <c r="NRQ33" s="15" t="s">
        <v>172</v>
      </c>
      <c r="NRR33" s="468" t="s">
        <v>102</v>
      </c>
      <c r="NRS33" s="468"/>
      <c r="NRT33" s="469"/>
      <c r="NRU33" s="15" t="s">
        <v>172</v>
      </c>
      <c r="NRV33" s="468" t="s">
        <v>102</v>
      </c>
      <c r="NRW33" s="468"/>
      <c r="NRX33" s="469"/>
      <c r="NRY33" s="15" t="s">
        <v>172</v>
      </c>
      <c r="NRZ33" s="468" t="s">
        <v>102</v>
      </c>
      <c r="NSA33" s="468"/>
      <c r="NSB33" s="469"/>
      <c r="NSC33" s="15" t="s">
        <v>172</v>
      </c>
      <c r="NSD33" s="468" t="s">
        <v>102</v>
      </c>
      <c r="NSE33" s="468"/>
      <c r="NSF33" s="469"/>
      <c r="NSG33" s="15" t="s">
        <v>172</v>
      </c>
      <c r="NSH33" s="468" t="s">
        <v>102</v>
      </c>
      <c r="NSI33" s="468"/>
      <c r="NSJ33" s="469"/>
      <c r="NSK33" s="15" t="s">
        <v>172</v>
      </c>
      <c r="NSL33" s="468" t="s">
        <v>102</v>
      </c>
      <c r="NSM33" s="468"/>
      <c r="NSN33" s="469"/>
      <c r="NSO33" s="15" t="s">
        <v>172</v>
      </c>
      <c r="NSP33" s="468" t="s">
        <v>102</v>
      </c>
      <c r="NSQ33" s="468"/>
      <c r="NSR33" s="469"/>
      <c r="NSS33" s="15" t="s">
        <v>172</v>
      </c>
      <c r="NST33" s="468" t="s">
        <v>102</v>
      </c>
      <c r="NSU33" s="468"/>
      <c r="NSV33" s="469"/>
      <c r="NSW33" s="15" t="s">
        <v>172</v>
      </c>
      <c r="NSX33" s="468" t="s">
        <v>102</v>
      </c>
      <c r="NSY33" s="468"/>
      <c r="NSZ33" s="469"/>
      <c r="NTA33" s="15" t="s">
        <v>172</v>
      </c>
      <c r="NTB33" s="468" t="s">
        <v>102</v>
      </c>
      <c r="NTC33" s="468"/>
      <c r="NTD33" s="469"/>
      <c r="NTE33" s="15" t="s">
        <v>172</v>
      </c>
      <c r="NTF33" s="468" t="s">
        <v>102</v>
      </c>
      <c r="NTG33" s="468"/>
      <c r="NTH33" s="469"/>
      <c r="NTI33" s="15" t="s">
        <v>172</v>
      </c>
      <c r="NTJ33" s="468" t="s">
        <v>102</v>
      </c>
      <c r="NTK33" s="468"/>
      <c r="NTL33" s="469"/>
      <c r="NTM33" s="15" t="s">
        <v>172</v>
      </c>
      <c r="NTN33" s="468" t="s">
        <v>102</v>
      </c>
      <c r="NTO33" s="468"/>
      <c r="NTP33" s="469"/>
      <c r="NTQ33" s="15" t="s">
        <v>172</v>
      </c>
      <c r="NTR33" s="468" t="s">
        <v>102</v>
      </c>
      <c r="NTS33" s="468"/>
      <c r="NTT33" s="469"/>
      <c r="NTU33" s="15" t="s">
        <v>172</v>
      </c>
      <c r="NTV33" s="468" t="s">
        <v>102</v>
      </c>
      <c r="NTW33" s="468"/>
      <c r="NTX33" s="469"/>
      <c r="NTY33" s="15" t="s">
        <v>172</v>
      </c>
      <c r="NTZ33" s="468" t="s">
        <v>102</v>
      </c>
      <c r="NUA33" s="468"/>
      <c r="NUB33" s="469"/>
      <c r="NUC33" s="15" t="s">
        <v>172</v>
      </c>
      <c r="NUD33" s="468" t="s">
        <v>102</v>
      </c>
      <c r="NUE33" s="468"/>
      <c r="NUF33" s="469"/>
      <c r="NUG33" s="15" t="s">
        <v>172</v>
      </c>
      <c r="NUH33" s="468" t="s">
        <v>102</v>
      </c>
      <c r="NUI33" s="468"/>
      <c r="NUJ33" s="469"/>
      <c r="NUK33" s="15" t="s">
        <v>172</v>
      </c>
      <c r="NUL33" s="468" t="s">
        <v>102</v>
      </c>
      <c r="NUM33" s="468"/>
      <c r="NUN33" s="469"/>
      <c r="NUO33" s="15" t="s">
        <v>172</v>
      </c>
      <c r="NUP33" s="468" t="s">
        <v>102</v>
      </c>
      <c r="NUQ33" s="468"/>
      <c r="NUR33" s="469"/>
      <c r="NUS33" s="15" t="s">
        <v>172</v>
      </c>
      <c r="NUT33" s="468" t="s">
        <v>102</v>
      </c>
      <c r="NUU33" s="468"/>
      <c r="NUV33" s="469"/>
      <c r="NUW33" s="15" t="s">
        <v>172</v>
      </c>
      <c r="NUX33" s="468" t="s">
        <v>102</v>
      </c>
      <c r="NUY33" s="468"/>
      <c r="NUZ33" s="469"/>
      <c r="NVA33" s="15" t="s">
        <v>172</v>
      </c>
      <c r="NVB33" s="468" t="s">
        <v>102</v>
      </c>
      <c r="NVC33" s="468"/>
      <c r="NVD33" s="469"/>
      <c r="NVE33" s="15" t="s">
        <v>172</v>
      </c>
      <c r="NVF33" s="468" t="s">
        <v>102</v>
      </c>
      <c r="NVG33" s="468"/>
      <c r="NVH33" s="469"/>
      <c r="NVI33" s="15" t="s">
        <v>172</v>
      </c>
      <c r="NVJ33" s="468" t="s">
        <v>102</v>
      </c>
      <c r="NVK33" s="468"/>
      <c r="NVL33" s="469"/>
      <c r="NVM33" s="15" t="s">
        <v>172</v>
      </c>
      <c r="NVN33" s="468" t="s">
        <v>102</v>
      </c>
      <c r="NVO33" s="468"/>
      <c r="NVP33" s="469"/>
      <c r="NVQ33" s="15" t="s">
        <v>172</v>
      </c>
      <c r="NVR33" s="468" t="s">
        <v>102</v>
      </c>
      <c r="NVS33" s="468"/>
      <c r="NVT33" s="469"/>
      <c r="NVU33" s="15" t="s">
        <v>172</v>
      </c>
      <c r="NVV33" s="468" t="s">
        <v>102</v>
      </c>
      <c r="NVW33" s="468"/>
      <c r="NVX33" s="469"/>
      <c r="NVY33" s="15" t="s">
        <v>172</v>
      </c>
      <c r="NVZ33" s="468" t="s">
        <v>102</v>
      </c>
      <c r="NWA33" s="468"/>
      <c r="NWB33" s="469"/>
      <c r="NWC33" s="15" t="s">
        <v>172</v>
      </c>
      <c r="NWD33" s="468" t="s">
        <v>102</v>
      </c>
      <c r="NWE33" s="468"/>
      <c r="NWF33" s="469"/>
      <c r="NWG33" s="15" t="s">
        <v>172</v>
      </c>
      <c r="NWH33" s="468" t="s">
        <v>102</v>
      </c>
      <c r="NWI33" s="468"/>
      <c r="NWJ33" s="469"/>
      <c r="NWK33" s="15" t="s">
        <v>172</v>
      </c>
      <c r="NWL33" s="468" t="s">
        <v>102</v>
      </c>
      <c r="NWM33" s="468"/>
      <c r="NWN33" s="469"/>
      <c r="NWO33" s="15" t="s">
        <v>172</v>
      </c>
      <c r="NWP33" s="468" t="s">
        <v>102</v>
      </c>
      <c r="NWQ33" s="468"/>
      <c r="NWR33" s="469"/>
      <c r="NWS33" s="15" t="s">
        <v>172</v>
      </c>
      <c r="NWT33" s="468" t="s">
        <v>102</v>
      </c>
      <c r="NWU33" s="468"/>
      <c r="NWV33" s="469"/>
      <c r="NWW33" s="15" t="s">
        <v>172</v>
      </c>
      <c r="NWX33" s="468" t="s">
        <v>102</v>
      </c>
      <c r="NWY33" s="468"/>
      <c r="NWZ33" s="469"/>
      <c r="NXA33" s="15" t="s">
        <v>172</v>
      </c>
      <c r="NXB33" s="468" t="s">
        <v>102</v>
      </c>
      <c r="NXC33" s="468"/>
      <c r="NXD33" s="469"/>
      <c r="NXE33" s="15" t="s">
        <v>172</v>
      </c>
      <c r="NXF33" s="468" t="s">
        <v>102</v>
      </c>
      <c r="NXG33" s="468"/>
      <c r="NXH33" s="469"/>
      <c r="NXI33" s="15" t="s">
        <v>172</v>
      </c>
      <c r="NXJ33" s="468" t="s">
        <v>102</v>
      </c>
      <c r="NXK33" s="468"/>
      <c r="NXL33" s="469"/>
      <c r="NXM33" s="15" t="s">
        <v>172</v>
      </c>
      <c r="NXN33" s="468" t="s">
        <v>102</v>
      </c>
      <c r="NXO33" s="468"/>
      <c r="NXP33" s="469"/>
      <c r="NXQ33" s="15" t="s">
        <v>172</v>
      </c>
      <c r="NXR33" s="468" t="s">
        <v>102</v>
      </c>
      <c r="NXS33" s="468"/>
      <c r="NXT33" s="469"/>
      <c r="NXU33" s="15" t="s">
        <v>172</v>
      </c>
      <c r="NXV33" s="468" t="s">
        <v>102</v>
      </c>
      <c r="NXW33" s="468"/>
      <c r="NXX33" s="469"/>
      <c r="NXY33" s="15" t="s">
        <v>172</v>
      </c>
      <c r="NXZ33" s="468" t="s">
        <v>102</v>
      </c>
      <c r="NYA33" s="468"/>
      <c r="NYB33" s="469"/>
      <c r="NYC33" s="15" t="s">
        <v>172</v>
      </c>
      <c r="NYD33" s="468" t="s">
        <v>102</v>
      </c>
      <c r="NYE33" s="468"/>
      <c r="NYF33" s="469"/>
      <c r="NYG33" s="15" t="s">
        <v>172</v>
      </c>
      <c r="NYH33" s="468" t="s">
        <v>102</v>
      </c>
      <c r="NYI33" s="468"/>
      <c r="NYJ33" s="469"/>
      <c r="NYK33" s="15" t="s">
        <v>172</v>
      </c>
      <c r="NYL33" s="468" t="s">
        <v>102</v>
      </c>
      <c r="NYM33" s="468"/>
      <c r="NYN33" s="469"/>
      <c r="NYO33" s="15" t="s">
        <v>172</v>
      </c>
      <c r="NYP33" s="468" t="s">
        <v>102</v>
      </c>
      <c r="NYQ33" s="468"/>
      <c r="NYR33" s="469"/>
      <c r="NYS33" s="15" t="s">
        <v>172</v>
      </c>
      <c r="NYT33" s="468" t="s">
        <v>102</v>
      </c>
      <c r="NYU33" s="468"/>
      <c r="NYV33" s="469"/>
      <c r="NYW33" s="15" t="s">
        <v>172</v>
      </c>
      <c r="NYX33" s="468" t="s">
        <v>102</v>
      </c>
      <c r="NYY33" s="468"/>
      <c r="NYZ33" s="469"/>
      <c r="NZA33" s="15" t="s">
        <v>172</v>
      </c>
      <c r="NZB33" s="468" t="s">
        <v>102</v>
      </c>
      <c r="NZC33" s="468"/>
      <c r="NZD33" s="469"/>
      <c r="NZE33" s="15" t="s">
        <v>172</v>
      </c>
      <c r="NZF33" s="468" t="s">
        <v>102</v>
      </c>
      <c r="NZG33" s="468"/>
      <c r="NZH33" s="469"/>
      <c r="NZI33" s="15" t="s">
        <v>172</v>
      </c>
      <c r="NZJ33" s="468" t="s">
        <v>102</v>
      </c>
      <c r="NZK33" s="468"/>
      <c r="NZL33" s="469"/>
      <c r="NZM33" s="15" t="s">
        <v>172</v>
      </c>
      <c r="NZN33" s="468" t="s">
        <v>102</v>
      </c>
      <c r="NZO33" s="468"/>
      <c r="NZP33" s="469"/>
      <c r="NZQ33" s="15" t="s">
        <v>172</v>
      </c>
      <c r="NZR33" s="468" t="s">
        <v>102</v>
      </c>
      <c r="NZS33" s="468"/>
      <c r="NZT33" s="469"/>
      <c r="NZU33" s="15" t="s">
        <v>172</v>
      </c>
      <c r="NZV33" s="468" t="s">
        <v>102</v>
      </c>
      <c r="NZW33" s="468"/>
      <c r="NZX33" s="469"/>
      <c r="NZY33" s="15" t="s">
        <v>172</v>
      </c>
      <c r="NZZ33" s="468" t="s">
        <v>102</v>
      </c>
      <c r="OAA33" s="468"/>
      <c r="OAB33" s="469"/>
      <c r="OAC33" s="15" t="s">
        <v>172</v>
      </c>
      <c r="OAD33" s="468" t="s">
        <v>102</v>
      </c>
      <c r="OAE33" s="468"/>
      <c r="OAF33" s="469"/>
      <c r="OAG33" s="15" t="s">
        <v>172</v>
      </c>
      <c r="OAH33" s="468" t="s">
        <v>102</v>
      </c>
      <c r="OAI33" s="468"/>
      <c r="OAJ33" s="469"/>
      <c r="OAK33" s="15" t="s">
        <v>172</v>
      </c>
      <c r="OAL33" s="468" t="s">
        <v>102</v>
      </c>
      <c r="OAM33" s="468"/>
      <c r="OAN33" s="469"/>
      <c r="OAO33" s="15" t="s">
        <v>172</v>
      </c>
      <c r="OAP33" s="468" t="s">
        <v>102</v>
      </c>
      <c r="OAQ33" s="468"/>
      <c r="OAR33" s="469"/>
      <c r="OAS33" s="15" t="s">
        <v>172</v>
      </c>
      <c r="OAT33" s="468" t="s">
        <v>102</v>
      </c>
      <c r="OAU33" s="468"/>
      <c r="OAV33" s="469"/>
      <c r="OAW33" s="15" t="s">
        <v>172</v>
      </c>
      <c r="OAX33" s="468" t="s">
        <v>102</v>
      </c>
      <c r="OAY33" s="468"/>
      <c r="OAZ33" s="469"/>
      <c r="OBA33" s="15" t="s">
        <v>172</v>
      </c>
      <c r="OBB33" s="468" t="s">
        <v>102</v>
      </c>
      <c r="OBC33" s="468"/>
      <c r="OBD33" s="469"/>
      <c r="OBE33" s="15" t="s">
        <v>172</v>
      </c>
      <c r="OBF33" s="468" t="s">
        <v>102</v>
      </c>
      <c r="OBG33" s="468"/>
      <c r="OBH33" s="469"/>
      <c r="OBI33" s="15" t="s">
        <v>172</v>
      </c>
      <c r="OBJ33" s="468" t="s">
        <v>102</v>
      </c>
      <c r="OBK33" s="468"/>
      <c r="OBL33" s="469"/>
      <c r="OBM33" s="15" t="s">
        <v>172</v>
      </c>
      <c r="OBN33" s="468" t="s">
        <v>102</v>
      </c>
      <c r="OBO33" s="468"/>
      <c r="OBP33" s="469"/>
      <c r="OBQ33" s="15" t="s">
        <v>172</v>
      </c>
      <c r="OBR33" s="468" t="s">
        <v>102</v>
      </c>
      <c r="OBS33" s="468"/>
      <c r="OBT33" s="469"/>
      <c r="OBU33" s="15" t="s">
        <v>172</v>
      </c>
      <c r="OBV33" s="468" t="s">
        <v>102</v>
      </c>
      <c r="OBW33" s="468"/>
      <c r="OBX33" s="469"/>
      <c r="OBY33" s="15" t="s">
        <v>172</v>
      </c>
      <c r="OBZ33" s="468" t="s">
        <v>102</v>
      </c>
      <c r="OCA33" s="468"/>
      <c r="OCB33" s="469"/>
      <c r="OCC33" s="15" t="s">
        <v>172</v>
      </c>
      <c r="OCD33" s="468" t="s">
        <v>102</v>
      </c>
      <c r="OCE33" s="468"/>
      <c r="OCF33" s="469"/>
      <c r="OCG33" s="15" t="s">
        <v>172</v>
      </c>
      <c r="OCH33" s="468" t="s">
        <v>102</v>
      </c>
      <c r="OCI33" s="468"/>
      <c r="OCJ33" s="469"/>
      <c r="OCK33" s="15" t="s">
        <v>172</v>
      </c>
      <c r="OCL33" s="468" t="s">
        <v>102</v>
      </c>
      <c r="OCM33" s="468"/>
      <c r="OCN33" s="469"/>
      <c r="OCO33" s="15" t="s">
        <v>172</v>
      </c>
      <c r="OCP33" s="468" t="s">
        <v>102</v>
      </c>
      <c r="OCQ33" s="468"/>
      <c r="OCR33" s="469"/>
      <c r="OCS33" s="15" t="s">
        <v>172</v>
      </c>
      <c r="OCT33" s="468" t="s">
        <v>102</v>
      </c>
      <c r="OCU33" s="468"/>
      <c r="OCV33" s="469"/>
      <c r="OCW33" s="15" t="s">
        <v>172</v>
      </c>
      <c r="OCX33" s="468" t="s">
        <v>102</v>
      </c>
      <c r="OCY33" s="468"/>
      <c r="OCZ33" s="469"/>
      <c r="ODA33" s="15" t="s">
        <v>172</v>
      </c>
      <c r="ODB33" s="468" t="s">
        <v>102</v>
      </c>
      <c r="ODC33" s="468"/>
      <c r="ODD33" s="469"/>
      <c r="ODE33" s="15" t="s">
        <v>172</v>
      </c>
      <c r="ODF33" s="468" t="s">
        <v>102</v>
      </c>
      <c r="ODG33" s="468"/>
      <c r="ODH33" s="469"/>
      <c r="ODI33" s="15" t="s">
        <v>172</v>
      </c>
      <c r="ODJ33" s="468" t="s">
        <v>102</v>
      </c>
      <c r="ODK33" s="468"/>
      <c r="ODL33" s="469"/>
      <c r="ODM33" s="15" t="s">
        <v>172</v>
      </c>
      <c r="ODN33" s="468" t="s">
        <v>102</v>
      </c>
      <c r="ODO33" s="468"/>
      <c r="ODP33" s="469"/>
      <c r="ODQ33" s="15" t="s">
        <v>172</v>
      </c>
      <c r="ODR33" s="468" t="s">
        <v>102</v>
      </c>
      <c r="ODS33" s="468"/>
      <c r="ODT33" s="469"/>
      <c r="ODU33" s="15" t="s">
        <v>172</v>
      </c>
      <c r="ODV33" s="468" t="s">
        <v>102</v>
      </c>
      <c r="ODW33" s="468"/>
      <c r="ODX33" s="469"/>
      <c r="ODY33" s="15" t="s">
        <v>172</v>
      </c>
      <c r="ODZ33" s="468" t="s">
        <v>102</v>
      </c>
      <c r="OEA33" s="468"/>
      <c r="OEB33" s="469"/>
      <c r="OEC33" s="15" t="s">
        <v>172</v>
      </c>
      <c r="OED33" s="468" t="s">
        <v>102</v>
      </c>
      <c r="OEE33" s="468"/>
      <c r="OEF33" s="469"/>
      <c r="OEG33" s="15" t="s">
        <v>172</v>
      </c>
      <c r="OEH33" s="468" t="s">
        <v>102</v>
      </c>
      <c r="OEI33" s="468"/>
      <c r="OEJ33" s="469"/>
      <c r="OEK33" s="15" t="s">
        <v>172</v>
      </c>
      <c r="OEL33" s="468" t="s">
        <v>102</v>
      </c>
      <c r="OEM33" s="468"/>
      <c r="OEN33" s="469"/>
      <c r="OEO33" s="15" t="s">
        <v>172</v>
      </c>
      <c r="OEP33" s="468" t="s">
        <v>102</v>
      </c>
      <c r="OEQ33" s="468"/>
      <c r="OER33" s="469"/>
      <c r="OES33" s="15" t="s">
        <v>172</v>
      </c>
      <c r="OET33" s="468" t="s">
        <v>102</v>
      </c>
      <c r="OEU33" s="468"/>
      <c r="OEV33" s="469"/>
      <c r="OEW33" s="15" t="s">
        <v>172</v>
      </c>
      <c r="OEX33" s="468" t="s">
        <v>102</v>
      </c>
      <c r="OEY33" s="468"/>
      <c r="OEZ33" s="469"/>
      <c r="OFA33" s="15" t="s">
        <v>172</v>
      </c>
      <c r="OFB33" s="468" t="s">
        <v>102</v>
      </c>
      <c r="OFC33" s="468"/>
      <c r="OFD33" s="469"/>
      <c r="OFE33" s="15" t="s">
        <v>172</v>
      </c>
      <c r="OFF33" s="468" t="s">
        <v>102</v>
      </c>
      <c r="OFG33" s="468"/>
      <c r="OFH33" s="469"/>
      <c r="OFI33" s="15" t="s">
        <v>172</v>
      </c>
      <c r="OFJ33" s="468" t="s">
        <v>102</v>
      </c>
      <c r="OFK33" s="468"/>
      <c r="OFL33" s="469"/>
      <c r="OFM33" s="15" t="s">
        <v>172</v>
      </c>
      <c r="OFN33" s="468" t="s">
        <v>102</v>
      </c>
      <c r="OFO33" s="468"/>
      <c r="OFP33" s="469"/>
      <c r="OFQ33" s="15" t="s">
        <v>172</v>
      </c>
      <c r="OFR33" s="468" t="s">
        <v>102</v>
      </c>
      <c r="OFS33" s="468"/>
      <c r="OFT33" s="469"/>
      <c r="OFU33" s="15" t="s">
        <v>172</v>
      </c>
      <c r="OFV33" s="468" t="s">
        <v>102</v>
      </c>
      <c r="OFW33" s="468"/>
      <c r="OFX33" s="469"/>
      <c r="OFY33" s="15" t="s">
        <v>172</v>
      </c>
      <c r="OFZ33" s="468" t="s">
        <v>102</v>
      </c>
      <c r="OGA33" s="468"/>
      <c r="OGB33" s="469"/>
      <c r="OGC33" s="15" t="s">
        <v>172</v>
      </c>
      <c r="OGD33" s="468" t="s">
        <v>102</v>
      </c>
      <c r="OGE33" s="468"/>
      <c r="OGF33" s="469"/>
      <c r="OGG33" s="15" t="s">
        <v>172</v>
      </c>
      <c r="OGH33" s="468" t="s">
        <v>102</v>
      </c>
      <c r="OGI33" s="468"/>
      <c r="OGJ33" s="469"/>
      <c r="OGK33" s="15" t="s">
        <v>172</v>
      </c>
      <c r="OGL33" s="468" t="s">
        <v>102</v>
      </c>
      <c r="OGM33" s="468"/>
      <c r="OGN33" s="469"/>
      <c r="OGO33" s="15" t="s">
        <v>172</v>
      </c>
      <c r="OGP33" s="468" t="s">
        <v>102</v>
      </c>
      <c r="OGQ33" s="468"/>
      <c r="OGR33" s="469"/>
      <c r="OGS33" s="15" t="s">
        <v>172</v>
      </c>
      <c r="OGT33" s="468" t="s">
        <v>102</v>
      </c>
      <c r="OGU33" s="468"/>
      <c r="OGV33" s="469"/>
      <c r="OGW33" s="15" t="s">
        <v>172</v>
      </c>
      <c r="OGX33" s="468" t="s">
        <v>102</v>
      </c>
      <c r="OGY33" s="468"/>
      <c r="OGZ33" s="469"/>
      <c r="OHA33" s="15" t="s">
        <v>172</v>
      </c>
      <c r="OHB33" s="468" t="s">
        <v>102</v>
      </c>
      <c r="OHC33" s="468"/>
      <c r="OHD33" s="469"/>
      <c r="OHE33" s="15" t="s">
        <v>172</v>
      </c>
      <c r="OHF33" s="468" t="s">
        <v>102</v>
      </c>
      <c r="OHG33" s="468"/>
      <c r="OHH33" s="469"/>
      <c r="OHI33" s="15" t="s">
        <v>172</v>
      </c>
      <c r="OHJ33" s="468" t="s">
        <v>102</v>
      </c>
      <c r="OHK33" s="468"/>
      <c r="OHL33" s="469"/>
      <c r="OHM33" s="15" t="s">
        <v>172</v>
      </c>
      <c r="OHN33" s="468" t="s">
        <v>102</v>
      </c>
      <c r="OHO33" s="468"/>
      <c r="OHP33" s="469"/>
      <c r="OHQ33" s="15" t="s">
        <v>172</v>
      </c>
      <c r="OHR33" s="468" t="s">
        <v>102</v>
      </c>
      <c r="OHS33" s="468"/>
      <c r="OHT33" s="469"/>
      <c r="OHU33" s="15" t="s">
        <v>172</v>
      </c>
      <c r="OHV33" s="468" t="s">
        <v>102</v>
      </c>
      <c r="OHW33" s="468"/>
      <c r="OHX33" s="469"/>
      <c r="OHY33" s="15" t="s">
        <v>172</v>
      </c>
      <c r="OHZ33" s="468" t="s">
        <v>102</v>
      </c>
      <c r="OIA33" s="468"/>
      <c r="OIB33" s="469"/>
      <c r="OIC33" s="15" t="s">
        <v>172</v>
      </c>
      <c r="OID33" s="468" t="s">
        <v>102</v>
      </c>
      <c r="OIE33" s="468"/>
      <c r="OIF33" s="469"/>
      <c r="OIG33" s="15" t="s">
        <v>172</v>
      </c>
      <c r="OIH33" s="468" t="s">
        <v>102</v>
      </c>
      <c r="OII33" s="468"/>
      <c r="OIJ33" s="469"/>
      <c r="OIK33" s="15" t="s">
        <v>172</v>
      </c>
      <c r="OIL33" s="468" t="s">
        <v>102</v>
      </c>
      <c r="OIM33" s="468"/>
      <c r="OIN33" s="469"/>
      <c r="OIO33" s="15" t="s">
        <v>172</v>
      </c>
      <c r="OIP33" s="468" t="s">
        <v>102</v>
      </c>
      <c r="OIQ33" s="468"/>
      <c r="OIR33" s="469"/>
      <c r="OIS33" s="15" t="s">
        <v>172</v>
      </c>
      <c r="OIT33" s="468" t="s">
        <v>102</v>
      </c>
      <c r="OIU33" s="468"/>
      <c r="OIV33" s="469"/>
      <c r="OIW33" s="15" t="s">
        <v>172</v>
      </c>
      <c r="OIX33" s="468" t="s">
        <v>102</v>
      </c>
      <c r="OIY33" s="468"/>
      <c r="OIZ33" s="469"/>
      <c r="OJA33" s="15" t="s">
        <v>172</v>
      </c>
      <c r="OJB33" s="468" t="s">
        <v>102</v>
      </c>
      <c r="OJC33" s="468"/>
      <c r="OJD33" s="469"/>
      <c r="OJE33" s="15" t="s">
        <v>172</v>
      </c>
      <c r="OJF33" s="468" t="s">
        <v>102</v>
      </c>
      <c r="OJG33" s="468"/>
      <c r="OJH33" s="469"/>
      <c r="OJI33" s="15" t="s">
        <v>172</v>
      </c>
      <c r="OJJ33" s="468" t="s">
        <v>102</v>
      </c>
      <c r="OJK33" s="468"/>
      <c r="OJL33" s="469"/>
      <c r="OJM33" s="15" t="s">
        <v>172</v>
      </c>
      <c r="OJN33" s="468" t="s">
        <v>102</v>
      </c>
      <c r="OJO33" s="468"/>
      <c r="OJP33" s="469"/>
      <c r="OJQ33" s="15" t="s">
        <v>172</v>
      </c>
      <c r="OJR33" s="468" t="s">
        <v>102</v>
      </c>
      <c r="OJS33" s="468"/>
      <c r="OJT33" s="469"/>
      <c r="OJU33" s="15" t="s">
        <v>172</v>
      </c>
      <c r="OJV33" s="468" t="s">
        <v>102</v>
      </c>
      <c r="OJW33" s="468"/>
      <c r="OJX33" s="469"/>
      <c r="OJY33" s="15" t="s">
        <v>172</v>
      </c>
      <c r="OJZ33" s="468" t="s">
        <v>102</v>
      </c>
      <c r="OKA33" s="468"/>
      <c r="OKB33" s="469"/>
      <c r="OKC33" s="15" t="s">
        <v>172</v>
      </c>
      <c r="OKD33" s="468" t="s">
        <v>102</v>
      </c>
      <c r="OKE33" s="468"/>
      <c r="OKF33" s="469"/>
      <c r="OKG33" s="15" t="s">
        <v>172</v>
      </c>
      <c r="OKH33" s="468" t="s">
        <v>102</v>
      </c>
      <c r="OKI33" s="468"/>
      <c r="OKJ33" s="469"/>
      <c r="OKK33" s="15" t="s">
        <v>172</v>
      </c>
      <c r="OKL33" s="468" t="s">
        <v>102</v>
      </c>
      <c r="OKM33" s="468"/>
      <c r="OKN33" s="469"/>
      <c r="OKO33" s="15" t="s">
        <v>172</v>
      </c>
      <c r="OKP33" s="468" t="s">
        <v>102</v>
      </c>
      <c r="OKQ33" s="468"/>
      <c r="OKR33" s="469"/>
      <c r="OKS33" s="15" t="s">
        <v>172</v>
      </c>
      <c r="OKT33" s="468" t="s">
        <v>102</v>
      </c>
      <c r="OKU33" s="468"/>
      <c r="OKV33" s="469"/>
      <c r="OKW33" s="15" t="s">
        <v>172</v>
      </c>
      <c r="OKX33" s="468" t="s">
        <v>102</v>
      </c>
      <c r="OKY33" s="468"/>
      <c r="OKZ33" s="469"/>
      <c r="OLA33" s="15" t="s">
        <v>172</v>
      </c>
      <c r="OLB33" s="468" t="s">
        <v>102</v>
      </c>
      <c r="OLC33" s="468"/>
      <c r="OLD33" s="469"/>
      <c r="OLE33" s="15" t="s">
        <v>172</v>
      </c>
      <c r="OLF33" s="468" t="s">
        <v>102</v>
      </c>
      <c r="OLG33" s="468"/>
      <c r="OLH33" s="469"/>
      <c r="OLI33" s="15" t="s">
        <v>172</v>
      </c>
      <c r="OLJ33" s="468" t="s">
        <v>102</v>
      </c>
      <c r="OLK33" s="468"/>
      <c r="OLL33" s="469"/>
      <c r="OLM33" s="15" t="s">
        <v>172</v>
      </c>
      <c r="OLN33" s="468" t="s">
        <v>102</v>
      </c>
      <c r="OLO33" s="468"/>
      <c r="OLP33" s="469"/>
      <c r="OLQ33" s="15" t="s">
        <v>172</v>
      </c>
      <c r="OLR33" s="468" t="s">
        <v>102</v>
      </c>
      <c r="OLS33" s="468"/>
      <c r="OLT33" s="469"/>
      <c r="OLU33" s="15" t="s">
        <v>172</v>
      </c>
      <c r="OLV33" s="468" t="s">
        <v>102</v>
      </c>
      <c r="OLW33" s="468"/>
      <c r="OLX33" s="469"/>
      <c r="OLY33" s="15" t="s">
        <v>172</v>
      </c>
      <c r="OLZ33" s="468" t="s">
        <v>102</v>
      </c>
      <c r="OMA33" s="468"/>
      <c r="OMB33" s="469"/>
      <c r="OMC33" s="15" t="s">
        <v>172</v>
      </c>
      <c r="OMD33" s="468" t="s">
        <v>102</v>
      </c>
      <c r="OME33" s="468"/>
      <c r="OMF33" s="469"/>
      <c r="OMG33" s="15" t="s">
        <v>172</v>
      </c>
      <c r="OMH33" s="468" t="s">
        <v>102</v>
      </c>
      <c r="OMI33" s="468"/>
      <c r="OMJ33" s="469"/>
      <c r="OMK33" s="15" t="s">
        <v>172</v>
      </c>
      <c r="OML33" s="468" t="s">
        <v>102</v>
      </c>
      <c r="OMM33" s="468"/>
      <c r="OMN33" s="469"/>
      <c r="OMO33" s="15" t="s">
        <v>172</v>
      </c>
      <c r="OMP33" s="468" t="s">
        <v>102</v>
      </c>
      <c r="OMQ33" s="468"/>
      <c r="OMR33" s="469"/>
      <c r="OMS33" s="15" t="s">
        <v>172</v>
      </c>
      <c r="OMT33" s="468" t="s">
        <v>102</v>
      </c>
      <c r="OMU33" s="468"/>
      <c r="OMV33" s="469"/>
      <c r="OMW33" s="15" t="s">
        <v>172</v>
      </c>
      <c r="OMX33" s="468" t="s">
        <v>102</v>
      </c>
      <c r="OMY33" s="468"/>
      <c r="OMZ33" s="469"/>
      <c r="ONA33" s="15" t="s">
        <v>172</v>
      </c>
      <c r="ONB33" s="468" t="s">
        <v>102</v>
      </c>
      <c r="ONC33" s="468"/>
      <c r="OND33" s="469"/>
      <c r="ONE33" s="15" t="s">
        <v>172</v>
      </c>
      <c r="ONF33" s="468" t="s">
        <v>102</v>
      </c>
      <c r="ONG33" s="468"/>
      <c r="ONH33" s="469"/>
      <c r="ONI33" s="15" t="s">
        <v>172</v>
      </c>
      <c r="ONJ33" s="468" t="s">
        <v>102</v>
      </c>
      <c r="ONK33" s="468"/>
      <c r="ONL33" s="469"/>
      <c r="ONM33" s="15" t="s">
        <v>172</v>
      </c>
      <c r="ONN33" s="468" t="s">
        <v>102</v>
      </c>
      <c r="ONO33" s="468"/>
      <c r="ONP33" s="469"/>
      <c r="ONQ33" s="15" t="s">
        <v>172</v>
      </c>
      <c r="ONR33" s="468" t="s">
        <v>102</v>
      </c>
      <c r="ONS33" s="468"/>
      <c r="ONT33" s="469"/>
      <c r="ONU33" s="15" t="s">
        <v>172</v>
      </c>
      <c r="ONV33" s="468" t="s">
        <v>102</v>
      </c>
      <c r="ONW33" s="468"/>
      <c r="ONX33" s="469"/>
      <c r="ONY33" s="15" t="s">
        <v>172</v>
      </c>
      <c r="ONZ33" s="468" t="s">
        <v>102</v>
      </c>
      <c r="OOA33" s="468"/>
      <c r="OOB33" s="469"/>
      <c r="OOC33" s="15" t="s">
        <v>172</v>
      </c>
      <c r="OOD33" s="468" t="s">
        <v>102</v>
      </c>
      <c r="OOE33" s="468"/>
      <c r="OOF33" s="469"/>
      <c r="OOG33" s="15" t="s">
        <v>172</v>
      </c>
      <c r="OOH33" s="468" t="s">
        <v>102</v>
      </c>
      <c r="OOI33" s="468"/>
      <c r="OOJ33" s="469"/>
      <c r="OOK33" s="15" t="s">
        <v>172</v>
      </c>
      <c r="OOL33" s="468" t="s">
        <v>102</v>
      </c>
      <c r="OOM33" s="468"/>
      <c r="OON33" s="469"/>
      <c r="OOO33" s="15" t="s">
        <v>172</v>
      </c>
      <c r="OOP33" s="468" t="s">
        <v>102</v>
      </c>
      <c r="OOQ33" s="468"/>
      <c r="OOR33" s="469"/>
      <c r="OOS33" s="15" t="s">
        <v>172</v>
      </c>
      <c r="OOT33" s="468" t="s">
        <v>102</v>
      </c>
      <c r="OOU33" s="468"/>
      <c r="OOV33" s="469"/>
      <c r="OOW33" s="15" t="s">
        <v>172</v>
      </c>
      <c r="OOX33" s="468" t="s">
        <v>102</v>
      </c>
      <c r="OOY33" s="468"/>
      <c r="OOZ33" s="469"/>
      <c r="OPA33" s="15" t="s">
        <v>172</v>
      </c>
      <c r="OPB33" s="468" t="s">
        <v>102</v>
      </c>
      <c r="OPC33" s="468"/>
      <c r="OPD33" s="469"/>
      <c r="OPE33" s="15" t="s">
        <v>172</v>
      </c>
      <c r="OPF33" s="468" t="s">
        <v>102</v>
      </c>
      <c r="OPG33" s="468"/>
      <c r="OPH33" s="469"/>
      <c r="OPI33" s="15" t="s">
        <v>172</v>
      </c>
      <c r="OPJ33" s="468" t="s">
        <v>102</v>
      </c>
      <c r="OPK33" s="468"/>
      <c r="OPL33" s="469"/>
      <c r="OPM33" s="15" t="s">
        <v>172</v>
      </c>
      <c r="OPN33" s="468" t="s">
        <v>102</v>
      </c>
      <c r="OPO33" s="468"/>
      <c r="OPP33" s="469"/>
      <c r="OPQ33" s="15" t="s">
        <v>172</v>
      </c>
      <c r="OPR33" s="468" t="s">
        <v>102</v>
      </c>
      <c r="OPS33" s="468"/>
      <c r="OPT33" s="469"/>
      <c r="OPU33" s="15" t="s">
        <v>172</v>
      </c>
      <c r="OPV33" s="468" t="s">
        <v>102</v>
      </c>
      <c r="OPW33" s="468"/>
      <c r="OPX33" s="469"/>
      <c r="OPY33" s="15" t="s">
        <v>172</v>
      </c>
      <c r="OPZ33" s="468" t="s">
        <v>102</v>
      </c>
      <c r="OQA33" s="468"/>
      <c r="OQB33" s="469"/>
      <c r="OQC33" s="15" t="s">
        <v>172</v>
      </c>
      <c r="OQD33" s="468" t="s">
        <v>102</v>
      </c>
      <c r="OQE33" s="468"/>
      <c r="OQF33" s="469"/>
      <c r="OQG33" s="15" t="s">
        <v>172</v>
      </c>
      <c r="OQH33" s="468" t="s">
        <v>102</v>
      </c>
      <c r="OQI33" s="468"/>
      <c r="OQJ33" s="469"/>
      <c r="OQK33" s="15" t="s">
        <v>172</v>
      </c>
      <c r="OQL33" s="468" t="s">
        <v>102</v>
      </c>
      <c r="OQM33" s="468"/>
      <c r="OQN33" s="469"/>
      <c r="OQO33" s="15" t="s">
        <v>172</v>
      </c>
      <c r="OQP33" s="468" t="s">
        <v>102</v>
      </c>
      <c r="OQQ33" s="468"/>
      <c r="OQR33" s="469"/>
      <c r="OQS33" s="15" t="s">
        <v>172</v>
      </c>
      <c r="OQT33" s="468" t="s">
        <v>102</v>
      </c>
      <c r="OQU33" s="468"/>
      <c r="OQV33" s="469"/>
      <c r="OQW33" s="15" t="s">
        <v>172</v>
      </c>
      <c r="OQX33" s="468" t="s">
        <v>102</v>
      </c>
      <c r="OQY33" s="468"/>
      <c r="OQZ33" s="469"/>
      <c r="ORA33" s="15" t="s">
        <v>172</v>
      </c>
      <c r="ORB33" s="468" t="s">
        <v>102</v>
      </c>
      <c r="ORC33" s="468"/>
      <c r="ORD33" s="469"/>
      <c r="ORE33" s="15" t="s">
        <v>172</v>
      </c>
      <c r="ORF33" s="468" t="s">
        <v>102</v>
      </c>
      <c r="ORG33" s="468"/>
      <c r="ORH33" s="469"/>
      <c r="ORI33" s="15" t="s">
        <v>172</v>
      </c>
      <c r="ORJ33" s="468" t="s">
        <v>102</v>
      </c>
      <c r="ORK33" s="468"/>
      <c r="ORL33" s="469"/>
      <c r="ORM33" s="15" t="s">
        <v>172</v>
      </c>
      <c r="ORN33" s="468" t="s">
        <v>102</v>
      </c>
      <c r="ORO33" s="468"/>
      <c r="ORP33" s="469"/>
      <c r="ORQ33" s="15" t="s">
        <v>172</v>
      </c>
      <c r="ORR33" s="468" t="s">
        <v>102</v>
      </c>
      <c r="ORS33" s="468"/>
      <c r="ORT33" s="469"/>
      <c r="ORU33" s="15" t="s">
        <v>172</v>
      </c>
      <c r="ORV33" s="468" t="s">
        <v>102</v>
      </c>
      <c r="ORW33" s="468"/>
      <c r="ORX33" s="469"/>
      <c r="ORY33" s="15" t="s">
        <v>172</v>
      </c>
      <c r="ORZ33" s="468" t="s">
        <v>102</v>
      </c>
      <c r="OSA33" s="468"/>
      <c r="OSB33" s="469"/>
      <c r="OSC33" s="15" t="s">
        <v>172</v>
      </c>
      <c r="OSD33" s="468" t="s">
        <v>102</v>
      </c>
      <c r="OSE33" s="468"/>
      <c r="OSF33" s="469"/>
      <c r="OSG33" s="15" t="s">
        <v>172</v>
      </c>
      <c r="OSH33" s="468" t="s">
        <v>102</v>
      </c>
      <c r="OSI33" s="468"/>
      <c r="OSJ33" s="469"/>
      <c r="OSK33" s="15" t="s">
        <v>172</v>
      </c>
      <c r="OSL33" s="468" t="s">
        <v>102</v>
      </c>
      <c r="OSM33" s="468"/>
      <c r="OSN33" s="469"/>
      <c r="OSO33" s="15" t="s">
        <v>172</v>
      </c>
      <c r="OSP33" s="468" t="s">
        <v>102</v>
      </c>
      <c r="OSQ33" s="468"/>
      <c r="OSR33" s="469"/>
      <c r="OSS33" s="15" t="s">
        <v>172</v>
      </c>
      <c r="OST33" s="468" t="s">
        <v>102</v>
      </c>
      <c r="OSU33" s="468"/>
      <c r="OSV33" s="469"/>
      <c r="OSW33" s="15" t="s">
        <v>172</v>
      </c>
      <c r="OSX33" s="468" t="s">
        <v>102</v>
      </c>
      <c r="OSY33" s="468"/>
      <c r="OSZ33" s="469"/>
      <c r="OTA33" s="15" t="s">
        <v>172</v>
      </c>
      <c r="OTB33" s="468" t="s">
        <v>102</v>
      </c>
      <c r="OTC33" s="468"/>
      <c r="OTD33" s="469"/>
      <c r="OTE33" s="15" t="s">
        <v>172</v>
      </c>
      <c r="OTF33" s="468" t="s">
        <v>102</v>
      </c>
      <c r="OTG33" s="468"/>
      <c r="OTH33" s="469"/>
      <c r="OTI33" s="15" t="s">
        <v>172</v>
      </c>
      <c r="OTJ33" s="468" t="s">
        <v>102</v>
      </c>
      <c r="OTK33" s="468"/>
      <c r="OTL33" s="469"/>
      <c r="OTM33" s="15" t="s">
        <v>172</v>
      </c>
      <c r="OTN33" s="468" t="s">
        <v>102</v>
      </c>
      <c r="OTO33" s="468"/>
      <c r="OTP33" s="469"/>
      <c r="OTQ33" s="15" t="s">
        <v>172</v>
      </c>
      <c r="OTR33" s="468" t="s">
        <v>102</v>
      </c>
      <c r="OTS33" s="468"/>
      <c r="OTT33" s="469"/>
      <c r="OTU33" s="15" t="s">
        <v>172</v>
      </c>
      <c r="OTV33" s="468" t="s">
        <v>102</v>
      </c>
      <c r="OTW33" s="468"/>
      <c r="OTX33" s="469"/>
      <c r="OTY33" s="15" t="s">
        <v>172</v>
      </c>
      <c r="OTZ33" s="468" t="s">
        <v>102</v>
      </c>
      <c r="OUA33" s="468"/>
      <c r="OUB33" s="469"/>
      <c r="OUC33" s="15" t="s">
        <v>172</v>
      </c>
      <c r="OUD33" s="468" t="s">
        <v>102</v>
      </c>
      <c r="OUE33" s="468"/>
      <c r="OUF33" s="469"/>
      <c r="OUG33" s="15" t="s">
        <v>172</v>
      </c>
      <c r="OUH33" s="468" t="s">
        <v>102</v>
      </c>
      <c r="OUI33" s="468"/>
      <c r="OUJ33" s="469"/>
      <c r="OUK33" s="15" t="s">
        <v>172</v>
      </c>
      <c r="OUL33" s="468" t="s">
        <v>102</v>
      </c>
      <c r="OUM33" s="468"/>
      <c r="OUN33" s="469"/>
      <c r="OUO33" s="15" t="s">
        <v>172</v>
      </c>
      <c r="OUP33" s="468" t="s">
        <v>102</v>
      </c>
      <c r="OUQ33" s="468"/>
      <c r="OUR33" s="469"/>
      <c r="OUS33" s="15" t="s">
        <v>172</v>
      </c>
      <c r="OUT33" s="468" t="s">
        <v>102</v>
      </c>
      <c r="OUU33" s="468"/>
      <c r="OUV33" s="469"/>
      <c r="OUW33" s="15" t="s">
        <v>172</v>
      </c>
      <c r="OUX33" s="468" t="s">
        <v>102</v>
      </c>
      <c r="OUY33" s="468"/>
      <c r="OUZ33" s="469"/>
      <c r="OVA33" s="15" t="s">
        <v>172</v>
      </c>
      <c r="OVB33" s="468" t="s">
        <v>102</v>
      </c>
      <c r="OVC33" s="468"/>
      <c r="OVD33" s="469"/>
      <c r="OVE33" s="15" t="s">
        <v>172</v>
      </c>
      <c r="OVF33" s="468" t="s">
        <v>102</v>
      </c>
      <c r="OVG33" s="468"/>
      <c r="OVH33" s="469"/>
      <c r="OVI33" s="15" t="s">
        <v>172</v>
      </c>
      <c r="OVJ33" s="468" t="s">
        <v>102</v>
      </c>
      <c r="OVK33" s="468"/>
      <c r="OVL33" s="469"/>
      <c r="OVM33" s="15" t="s">
        <v>172</v>
      </c>
      <c r="OVN33" s="468" t="s">
        <v>102</v>
      </c>
      <c r="OVO33" s="468"/>
      <c r="OVP33" s="469"/>
      <c r="OVQ33" s="15" t="s">
        <v>172</v>
      </c>
      <c r="OVR33" s="468" t="s">
        <v>102</v>
      </c>
      <c r="OVS33" s="468"/>
      <c r="OVT33" s="469"/>
      <c r="OVU33" s="15" t="s">
        <v>172</v>
      </c>
      <c r="OVV33" s="468" t="s">
        <v>102</v>
      </c>
      <c r="OVW33" s="468"/>
      <c r="OVX33" s="469"/>
      <c r="OVY33" s="15" t="s">
        <v>172</v>
      </c>
      <c r="OVZ33" s="468" t="s">
        <v>102</v>
      </c>
      <c r="OWA33" s="468"/>
      <c r="OWB33" s="469"/>
      <c r="OWC33" s="15" t="s">
        <v>172</v>
      </c>
      <c r="OWD33" s="468" t="s">
        <v>102</v>
      </c>
      <c r="OWE33" s="468"/>
      <c r="OWF33" s="469"/>
      <c r="OWG33" s="15" t="s">
        <v>172</v>
      </c>
      <c r="OWH33" s="468" t="s">
        <v>102</v>
      </c>
      <c r="OWI33" s="468"/>
      <c r="OWJ33" s="469"/>
      <c r="OWK33" s="15" t="s">
        <v>172</v>
      </c>
      <c r="OWL33" s="468" t="s">
        <v>102</v>
      </c>
      <c r="OWM33" s="468"/>
      <c r="OWN33" s="469"/>
      <c r="OWO33" s="15" t="s">
        <v>172</v>
      </c>
      <c r="OWP33" s="468" t="s">
        <v>102</v>
      </c>
      <c r="OWQ33" s="468"/>
      <c r="OWR33" s="469"/>
      <c r="OWS33" s="15" t="s">
        <v>172</v>
      </c>
      <c r="OWT33" s="468" t="s">
        <v>102</v>
      </c>
      <c r="OWU33" s="468"/>
      <c r="OWV33" s="469"/>
      <c r="OWW33" s="15" t="s">
        <v>172</v>
      </c>
      <c r="OWX33" s="468" t="s">
        <v>102</v>
      </c>
      <c r="OWY33" s="468"/>
      <c r="OWZ33" s="469"/>
      <c r="OXA33" s="15" t="s">
        <v>172</v>
      </c>
      <c r="OXB33" s="468" t="s">
        <v>102</v>
      </c>
      <c r="OXC33" s="468"/>
      <c r="OXD33" s="469"/>
      <c r="OXE33" s="15" t="s">
        <v>172</v>
      </c>
      <c r="OXF33" s="468" t="s">
        <v>102</v>
      </c>
      <c r="OXG33" s="468"/>
      <c r="OXH33" s="469"/>
      <c r="OXI33" s="15" t="s">
        <v>172</v>
      </c>
      <c r="OXJ33" s="468" t="s">
        <v>102</v>
      </c>
      <c r="OXK33" s="468"/>
      <c r="OXL33" s="469"/>
      <c r="OXM33" s="15" t="s">
        <v>172</v>
      </c>
      <c r="OXN33" s="468" t="s">
        <v>102</v>
      </c>
      <c r="OXO33" s="468"/>
      <c r="OXP33" s="469"/>
      <c r="OXQ33" s="15" t="s">
        <v>172</v>
      </c>
      <c r="OXR33" s="468" t="s">
        <v>102</v>
      </c>
      <c r="OXS33" s="468"/>
      <c r="OXT33" s="469"/>
      <c r="OXU33" s="15" t="s">
        <v>172</v>
      </c>
      <c r="OXV33" s="468" t="s">
        <v>102</v>
      </c>
      <c r="OXW33" s="468"/>
      <c r="OXX33" s="469"/>
      <c r="OXY33" s="15" t="s">
        <v>172</v>
      </c>
      <c r="OXZ33" s="468" t="s">
        <v>102</v>
      </c>
      <c r="OYA33" s="468"/>
      <c r="OYB33" s="469"/>
      <c r="OYC33" s="15" t="s">
        <v>172</v>
      </c>
      <c r="OYD33" s="468" t="s">
        <v>102</v>
      </c>
      <c r="OYE33" s="468"/>
      <c r="OYF33" s="469"/>
      <c r="OYG33" s="15" t="s">
        <v>172</v>
      </c>
      <c r="OYH33" s="468" t="s">
        <v>102</v>
      </c>
      <c r="OYI33" s="468"/>
      <c r="OYJ33" s="469"/>
      <c r="OYK33" s="15" t="s">
        <v>172</v>
      </c>
      <c r="OYL33" s="468" t="s">
        <v>102</v>
      </c>
      <c r="OYM33" s="468"/>
      <c r="OYN33" s="469"/>
      <c r="OYO33" s="15" t="s">
        <v>172</v>
      </c>
      <c r="OYP33" s="468" t="s">
        <v>102</v>
      </c>
      <c r="OYQ33" s="468"/>
      <c r="OYR33" s="469"/>
      <c r="OYS33" s="15" t="s">
        <v>172</v>
      </c>
      <c r="OYT33" s="468" t="s">
        <v>102</v>
      </c>
      <c r="OYU33" s="468"/>
      <c r="OYV33" s="469"/>
      <c r="OYW33" s="15" t="s">
        <v>172</v>
      </c>
      <c r="OYX33" s="468" t="s">
        <v>102</v>
      </c>
      <c r="OYY33" s="468"/>
      <c r="OYZ33" s="469"/>
      <c r="OZA33" s="15" t="s">
        <v>172</v>
      </c>
      <c r="OZB33" s="468" t="s">
        <v>102</v>
      </c>
      <c r="OZC33" s="468"/>
      <c r="OZD33" s="469"/>
      <c r="OZE33" s="15" t="s">
        <v>172</v>
      </c>
      <c r="OZF33" s="468" t="s">
        <v>102</v>
      </c>
      <c r="OZG33" s="468"/>
      <c r="OZH33" s="469"/>
      <c r="OZI33" s="15" t="s">
        <v>172</v>
      </c>
      <c r="OZJ33" s="468" t="s">
        <v>102</v>
      </c>
      <c r="OZK33" s="468"/>
      <c r="OZL33" s="469"/>
      <c r="OZM33" s="15" t="s">
        <v>172</v>
      </c>
      <c r="OZN33" s="468" t="s">
        <v>102</v>
      </c>
      <c r="OZO33" s="468"/>
      <c r="OZP33" s="469"/>
      <c r="OZQ33" s="15" t="s">
        <v>172</v>
      </c>
      <c r="OZR33" s="468" t="s">
        <v>102</v>
      </c>
      <c r="OZS33" s="468"/>
      <c r="OZT33" s="469"/>
      <c r="OZU33" s="15" t="s">
        <v>172</v>
      </c>
      <c r="OZV33" s="468" t="s">
        <v>102</v>
      </c>
      <c r="OZW33" s="468"/>
      <c r="OZX33" s="469"/>
      <c r="OZY33" s="15" t="s">
        <v>172</v>
      </c>
      <c r="OZZ33" s="468" t="s">
        <v>102</v>
      </c>
      <c r="PAA33" s="468"/>
      <c r="PAB33" s="469"/>
      <c r="PAC33" s="15" t="s">
        <v>172</v>
      </c>
      <c r="PAD33" s="468" t="s">
        <v>102</v>
      </c>
      <c r="PAE33" s="468"/>
      <c r="PAF33" s="469"/>
      <c r="PAG33" s="15" t="s">
        <v>172</v>
      </c>
      <c r="PAH33" s="468" t="s">
        <v>102</v>
      </c>
      <c r="PAI33" s="468"/>
      <c r="PAJ33" s="469"/>
      <c r="PAK33" s="15" t="s">
        <v>172</v>
      </c>
      <c r="PAL33" s="468" t="s">
        <v>102</v>
      </c>
      <c r="PAM33" s="468"/>
      <c r="PAN33" s="469"/>
      <c r="PAO33" s="15" t="s">
        <v>172</v>
      </c>
      <c r="PAP33" s="468" t="s">
        <v>102</v>
      </c>
      <c r="PAQ33" s="468"/>
      <c r="PAR33" s="469"/>
      <c r="PAS33" s="15" t="s">
        <v>172</v>
      </c>
      <c r="PAT33" s="468" t="s">
        <v>102</v>
      </c>
      <c r="PAU33" s="468"/>
      <c r="PAV33" s="469"/>
      <c r="PAW33" s="15" t="s">
        <v>172</v>
      </c>
      <c r="PAX33" s="468" t="s">
        <v>102</v>
      </c>
      <c r="PAY33" s="468"/>
      <c r="PAZ33" s="469"/>
      <c r="PBA33" s="15" t="s">
        <v>172</v>
      </c>
      <c r="PBB33" s="468" t="s">
        <v>102</v>
      </c>
      <c r="PBC33" s="468"/>
      <c r="PBD33" s="469"/>
      <c r="PBE33" s="15" t="s">
        <v>172</v>
      </c>
      <c r="PBF33" s="468" t="s">
        <v>102</v>
      </c>
      <c r="PBG33" s="468"/>
      <c r="PBH33" s="469"/>
      <c r="PBI33" s="15" t="s">
        <v>172</v>
      </c>
      <c r="PBJ33" s="468" t="s">
        <v>102</v>
      </c>
      <c r="PBK33" s="468"/>
      <c r="PBL33" s="469"/>
      <c r="PBM33" s="15" t="s">
        <v>172</v>
      </c>
      <c r="PBN33" s="468" t="s">
        <v>102</v>
      </c>
      <c r="PBO33" s="468"/>
      <c r="PBP33" s="469"/>
      <c r="PBQ33" s="15" t="s">
        <v>172</v>
      </c>
      <c r="PBR33" s="468" t="s">
        <v>102</v>
      </c>
      <c r="PBS33" s="468"/>
      <c r="PBT33" s="469"/>
      <c r="PBU33" s="15" t="s">
        <v>172</v>
      </c>
      <c r="PBV33" s="468" t="s">
        <v>102</v>
      </c>
      <c r="PBW33" s="468"/>
      <c r="PBX33" s="469"/>
      <c r="PBY33" s="15" t="s">
        <v>172</v>
      </c>
      <c r="PBZ33" s="468" t="s">
        <v>102</v>
      </c>
      <c r="PCA33" s="468"/>
      <c r="PCB33" s="469"/>
      <c r="PCC33" s="15" t="s">
        <v>172</v>
      </c>
      <c r="PCD33" s="468" t="s">
        <v>102</v>
      </c>
      <c r="PCE33" s="468"/>
      <c r="PCF33" s="469"/>
      <c r="PCG33" s="15" t="s">
        <v>172</v>
      </c>
      <c r="PCH33" s="468" t="s">
        <v>102</v>
      </c>
      <c r="PCI33" s="468"/>
      <c r="PCJ33" s="469"/>
      <c r="PCK33" s="15" t="s">
        <v>172</v>
      </c>
      <c r="PCL33" s="468" t="s">
        <v>102</v>
      </c>
      <c r="PCM33" s="468"/>
      <c r="PCN33" s="469"/>
      <c r="PCO33" s="15" t="s">
        <v>172</v>
      </c>
      <c r="PCP33" s="468" t="s">
        <v>102</v>
      </c>
      <c r="PCQ33" s="468"/>
      <c r="PCR33" s="469"/>
      <c r="PCS33" s="15" t="s">
        <v>172</v>
      </c>
      <c r="PCT33" s="468" t="s">
        <v>102</v>
      </c>
      <c r="PCU33" s="468"/>
      <c r="PCV33" s="469"/>
      <c r="PCW33" s="15" t="s">
        <v>172</v>
      </c>
      <c r="PCX33" s="468" t="s">
        <v>102</v>
      </c>
      <c r="PCY33" s="468"/>
      <c r="PCZ33" s="469"/>
      <c r="PDA33" s="15" t="s">
        <v>172</v>
      </c>
      <c r="PDB33" s="468" t="s">
        <v>102</v>
      </c>
      <c r="PDC33" s="468"/>
      <c r="PDD33" s="469"/>
      <c r="PDE33" s="15" t="s">
        <v>172</v>
      </c>
      <c r="PDF33" s="468" t="s">
        <v>102</v>
      </c>
      <c r="PDG33" s="468"/>
      <c r="PDH33" s="469"/>
      <c r="PDI33" s="15" t="s">
        <v>172</v>
      </c>
      <c r="PDJ33" s="468" t="s">
        <v>102</v>
      </c>
      <c r="PDK33" s="468"/>
      <c r="PDL33" s="469"/>
      <c r="PDM33" s="15" t="s">
        <v>172</v>
      </c>
      <c r="PDN33" s="468" t="s">
        <v>102</v>
      </c>
      <c r="PDO33" s="468"/>
      <c r="PDP33" s="469"/>
      <c r="PDQ33" s="15" t="s">
        <v>172</v>
      </c>
      <c r="PDR33" s="468" t="s">
        <v>102</v>
      </c>
      <c r="PDS33" s="468"/>
      <c r="PDT33" s="469"/>
      <c r="PDU33" s="15" t="s">
        <v>172</v>
      </c>
      <c r="PDV33" s="468" t="s">
        <v>102</v>
      </c>
      <c r="PDW33" s="468"/>
      <c r="PDX33" s="469"/>
      <c r="PDY33" s="15" t="s">
        <v>172</v>
      </c>
      <c r="PDZ33" s="468" t="s">
        <v>102</v>
      </c>
      <c r="PEA33" s="468"/>
      <c r="PEB33" s="469"/>
      <c r="PEC33" s="15" t="s">
        <v>172</v>
      </c>
      <c r="PED33" s="468" t="s">
        <v>102</v>
      </c>
      <c r="PEE33" s="468"/>
      <c r="PEF33" s="469"/>
      <c r="PEG33" s="15" t="s">
        <v>172</v>
      </c>
      <c r="PEH33" s="468" t="s">
        <v>102</v>
      </c>
      <c r="PEI33" s="468"/>
      <c r="PEJ33" s="469"/>
      <c r="PEK33" s="15" t="s">
        <v>172</v>
      </c>
      <c r="PEL33" s="468" t="s">
        <v>102</v>
      </c>
      <c r="PEM33" s="468"/>
      <c r="PEN33" s="469"/>
      <c r="PEO33" s="15" t="s">
        <v>172</v>
      </c>
      <c r="PEP33" s="468" t="s">
        <v>102</v>
      </c>
      <c r="PEQ33" s="468"/>
      <c r="PER33" s="469"/>
      <c r="PES33" s="15" t="s">
        <v>172</v>
      </c>
      <c r="PET33" s="468" t="s">
        <v>102</v>
      </c>
      <c r="PEU33" s="468"/>
      <c r="PEV33" s="469"/>
      <c r="PEW33" s="15" t="s">
        <v>172</v>
      </c>
      <c r="PEX33" s="468" t="s">
        <v>102</v>
      </c>
      <c r="PEY33" s="468"/>
      <c r="PEZ33" s="469"/>
      <c r="PFA33" s="15" t="s">
        <v>172</v>
      </c>
      <c r="PFB33" s="468" t="s">
        <v>102</v>
      </c>
      <c r="PFC33" s="468"/>
      <c r="PFD33" s="469"/>
      <c r="PFE33" s="15" t="s">
        <v>172</v>
      </c>
      <c r="PFF33" s="468" t="s">
        <v>102</v>
      </c>
      <c r="PFG33" s="468"/>
      <c r="PFH33" s="469"/>
      <c r="PFI33" s="15" t="s">
        <v>172</v>
      </c>
      <c r="PFJ33" s="468" t="s">
        <v>102</v>
      </c>
      <c r="PFK33" s="468"/>
      <c r="PFL33" s="469"/>
      <c r="PFM33" s="15" t="s">
        <v>172</v>
      </c>
      <c r="PFN33" s="468" t="s">
        <v>102</v>
      </c>
      <c r="PFO33" s="468"/>
      <c r="PFP33" s="469"/>
      <c r="PFQ33" s="15" t="s">
        <v>172</v>
      </c>
      <c r="PFR33" s="468" t="s">
        <v>102</v>
      </c>
      <c r="PFS33" s="468"/>
      <c r="PFT33" s="469"/>
      <c r="PFU33" s="15" t="s">
        <v>172</v>
      </c>
      <c r="PFV33" s="468" t="s">
        <v>102</v>
      </c>
      <c r="PFW33" s="468"/>
      <c r="PFX33" s="469"/>
      <c r="PFY33" s="15" t="s">
        <v>172</v>
      </c>
      <c r="PFZ33" s="468" t="s">
        <v>102</v>
      </c>
      <c r="PGA33" s="468"/>
      <c r="PGB33" s="469"/>
      <c r="PGC33" s="15" t="s">
        <v>172</v>
      </c>
      <c r="PGD33" s="468" t="s">
        <v>102</v>
      </c>
      <c r="PGE33" s="468"/>
      <c r="PGF33" s="469"/>
      <c r="PGG33" s="15" t="s">
        <v>172</v>
      </c>
      <c r="PGH33" s="468" t="s">
        <v>102</v>
      </c>
      <c r="PGI33" s="468"/>
      <c r="PGJ33" s="469"/>
      <c r="PGK33" s="15" t="s">
        <v>172</v>
      </c>
      <c r="PGL33" s="468" t="s">
        <v>102</v>
      </c>
      <c r="PGM33" s="468"/>
      <c r="PGN33" s="469"/>
      <c r="PGO33" s="15" t="s">
        <v>172</v>
      </c>
      <c r="PGP33" s="468" t="s">
        <v>102</v>
      </c>
      <c r="PGQ33" s="468"/>
      <c r="PGR33" s="469"/>
      <c r="PGS33" s="15" t="s">
        <v>172</v>
      </c>
      <c r="PGT33" s="468" t="s">
        <v>102</v>
      </c>
      <c r="PGU33" s="468"/>
      <c r="PGV33" s="469"/>
      <c r="PGW33" s="15" t="s">
        <v>172</v>
      </c>
      <c r="PGX33" s="468" t="s">
        <v>102</v>
      </c>
      <c r="PGY33" s="468"/>
      <c r="PGZ33" s="469"/>
      <c r="PHA33" s="15" t="s">
        <v>172</v>
      </c>
      <c r="PHB33" s="468" t="s">
        <v>102</v>
      </c>
      <c r="PHC33" s="468"/>
      <c r="PHD33" s="469"/>
      <c r="PHE33" s="15" t="s">
        <v>172</v>
      </c>
      <c r="PHF33" s="468" t="s">
        <v>102</v>
      </c>
      <c r="PHG33" s="468"/>
      <c r="PHH33" s="469"/>
      <c r="PHI33" s="15" t="s">
        <v>172</v>
      </c>
      <c r="PHJ33" s="468" t="s">
        <v>102</v>
      </c>
      <c r="PHK33" s="468"/>
      <c r="PHL33" s="469"/>
      <c r="PHM33" s="15" t="s">
        <v>172</v>
      </c>
      <c r="PHN33" s="468" t="s">
        <v>102</v>
      </c>
      <c r="PHO33" s="468"/>
      <c r="PHP33" s="469"/>
      <c r="PHQ33" s="15" t="s">
        <v>172</v>
      </c>
      <c r="PHR33" s="468" t="s">
        <v>102</v>
      </c>
      <c r="PHS33" s="468"/>
      <c r="PHT33" s="469"/>
      <c r="PHU33" s="15" t="s">
        <v>172</v>
      </c>
      <c r="PHV33" s="468" t="s">
        <v>102</v>
      </c>
      <c r="PHW33" s="468"/>
      <c r="PHX33" s="469"/>
      <c r="PHY33" s="15" t="s">
        <v>172</v>
      </c>
      <c r="PHZ33" s="468" t="s">
        <v>102</v>
      </c>
      <c r="PIA33" s="468"/>
      <c r="PIB33" s="469"/>
      <c r="PIC33" s="15" t="s">
        <v>172</v>
      </c>
      <c r="PID33" s="468" t="s">
        <v>102</v>
      </c>
      <c r="PIE33" s="468"/>
      <c r="PIF33" s="469"/>
      <c r="PIG33" s="15" t="s">
        <v>172</v>
      </c>
      <c r="PIH33" s="468" t="s">
        <v>102</v>
      </c>
      <c r="PII33" s="468"/>
      <c r="PIJ33" s="469"/>
      <c r="PIK33" s="15" t="s">
        <v>172</v>
      </c>
      <c r="PIL33" s="468" t="s">
        <v>102</v>
      </c>
      <c r="PIM33" s="468"/>
      <c r="PIN33" s="469"/>
      <c r="PIO33" s="15" t="s">
        <v>172</v>
      </c>
      <c r="PIP33" s="468" t="s">
        <v>102</v>
      </c>
      <c r="PIQ33" s="468"/>
      <c r="PIR33" s="469"/>
      <c r="PIS33" s="15" t="s">
        <v>172</v>
      </c>
      <c r="PIT33" s="468" t="s">
        <v>102</v>
      </c>
      <c r="PIU33" s="468"/>
      <c r="PIV33" s="469"/>
      <c r="PIW33" s="15" t="s">
        <v>172</v>
      </c>
      <c r="PIX33" s="468" t="s">
        <v>102</v>
      </c>
      <c r="PIY33" s="468"/>
      <c r="PIZ33" s="469"/>
      <c r="PJA33" s="15" t="s">
        <v>172</v>
      </c>
      <c r="PJB33" s="468" t="s">
        <v>102</v>
      </c>
      <c r="PJC33" s="468"/>
      <c r="PJD33" s="469"/>
      <c r="PJE33" s="15" t="s">
        <v>172</v>
      </c>
      <c r="PJF33" s="468" t="s">
        <v>102</v>
      </c>
      <c r="PJG33" s="468"/>
      <c r="PJH33" s="469"/>
      <c r="PJI33" s="15" t="s">
        <v>172</v>
      </c>
      <c r="PJJ33" s="468" t="s">
        <v>102</v>
      </c>
      <c r="PJK33" s="468"/>
      <c r="PJL33" s="469"/>
      <c r="PJM33" s="15" t="s">
        <v>172</v>
      </c>
      <c r="PJN33" s="468" t="s">
        <v>102</v>
      </c>
      <c r="PJO33" s="468"/>
      <c r="PJP33" s="469"/>
      <c r="PJQ33" s="15" t="s">
        <v>172</v>
      </c>
      <c r="PJR33" s="468" t="s">
        <v>102</v>
      </c>
      <c r="PJS33" s="468"/>
      <c r="PJT33" s="469"/>
      <c r="PJU33" s="15" t="s">
        <v>172</v>
      </c>
      <c r="PJV33" s="468" t="s">
        <v>102</v>
      </c>
      <c r="PJW33" s="468"/>
      <c r="PJX33" s="469"/>
      <c r="PJY33" s="15" t="s">
        <v>172</v>
      </c>
      <c r="PJZ33" s="468" t="s">
        <v>102</v>
      </c>
      <c r="PKA33" s="468"/>
      <c r="PKB33" s="469"/>
      <c r="PKC33" s="15" t="s">
        <v>172</v>
      </c>
      <c r="PKD33" s="468" t="s">
        <v>102</v>
      </c>
      <c r="PKE33" s="468"/>
      <c r="PKF33" s="469"/>
      <c r="PKG33" s="15" t="s">
        <v>172</v>
      </c>
      <c r="PKH33" s="468" t="s">
        <v>102</v>
      </c>
      <c r="PKI33" s="468"/>
      <c r="PKJ33" s="469"/>
      <c r="PKK33" s="15" t="s">
        <v>172</v>
      </c>
      <c r="PKL33" s="468" t="s">
        <v>102</v>
      </c>
      <c r="PKM33" s="468"/>
      <c r="PKN33" s="469"/>
      <c r="PKO33" s="15" t="s">
        <v>172</v>
      </c>
      <c r="PKP33" s="468" t="s">
        <v>102</v>
      </c>
      <c r="PKQ33" s="468"/>
      <c r="PKR33" s="469"/>
      <c r="PKS33" s="15" t="s">
        <v>172</v>
      </c>
      <c r="PKT33" s="468" t="s">
        <v>102</v>
      </c>
      <c r="PKU33" s="468"/>
      <c r="PKV33" s="469"/>
      <c r="PKW33" s="15" t="s">
        <v>172</v>
      </c>
      <c r="PKX33" s="468" t="s">
        <v>102</v>
      </c>
      <c r="PKY33" s="468"/>
      <c r="PKZ33" s="469"/>
      <c r="PLA33" s="15" t="s">
        <v>172</v>
      </c>
      <c r="PLB33" s="468" t="s">
        <v>102</v>
      </c>
      <c r="PLC33" s="468"/>
      <c r="PLD33" s="469"/>
      <c r="PLE33" s="15" t="s">
        <v>172</v>
      </c>
      <c r="PLF33" s="468" t="s">
        <v>102</v>
      </c>
      <c r="PLG33" s="468"/>
      <c r="PLH33" s="469"/>
      <c r="PLI33" s="15" t="s">
        <v>172</v>
      </c>
      <c r="PLJ33" s="468" t="s">
        <v>102</v>
      </c>
      <c r="PLK33" s="468"/>
      <c r="PLL33" s="469"/>
      <c r="PLM33" s="15" t="s">
        <v>172</v>
      </c>
      <c r="PLN33" s="468" t="s">
        <v>102</v>
      </c>
      <c r="PLO33" s="468"/>
      <c r="PLP33" s="469"/>
      <c r="PLQ33" s="15" t="s">
        <v>172</v>
      </c>
      <c r="PLR33" s="468" t="s">
        <v>102</v>
      </c>
      <c r="PLS33" s="468"/>
      <c r="PLT33" s="469"/>
      <c r="PLU33" s="15" t="s">
        <v>172</v>
      </c>
      <c r="PLV33" s="468" t="s">
        <v>102</v>
      </c>
      <c r="PLW33" s="468"/>
      <c r="PLX33" s="469"/>
      <c r="PLY33" s="15" t="s">
        <v>172</v>
      </c>
      <c r="PLZ33" s="468" t="s">
        <v>102</v>
      </c>
      <c r="PMA33" s="468"/>
      <c r="PMB33" s="469"/>
      <c r="PMC33" s="15" t="s">
        <v>172</v>
      </c>
      <c r="PMD33" s="468" t="s">
        <v>102</v>
      </c>
      <c r="PME33" s="468"/>
      <c r="PMF33" s="469"/>
      <c r="PMG33" s="15" t="s">
        <v>172</v>
      </c>
      <c r="PMH33" s="468" t="s">
        <v>102</v>
      </c>
      <c r="PMI33" s="468"/>
      <c r="PMJ33" s="469"/>
      <c r="PMK33" s="15" t="s">
        <v>172</v>
      </c>
      <c r="PML33" s="468" t="s">
        <v>102</v>
      </c>
      <c r="PMM33" s="468"/>
      <c r="PMN33" s="469"/>
      <c r="PMO33" s="15" t="s">
        <v>172</v>
      </c>
      <c r="PMP33" s="468" t="s">
        <v>102</v>
      </c>
      <c r="PMQ33" s="468"/>
      <c r="PMR33" s="469"/>
      <c r="PMS33" s="15" t="s">
        <v>172</v>
      </c>
      <c r="PMT33" s="468" t="s">
        <v>102</v>
      </c>
      <c r="PMU33" s="468"/>
      <c r="PMV33" s="469"/>
      <c r="PMW33" s="15" t="s">
        <v>172</v>
      </c>
      <c r="PMX33" s="468" t="s">
        <v>102</v>
      </c>
      <c r="PMY33" s="468"/>
      <c r="PMZ33" s="469"/>
      <c r="PNA33" s="15" t="s">
        <v>172</v>
      </c>
      <c r="PNB33" s="468" t="s">
        <v>102</v>
      </c>
      <c r="PNC33" s="468"/>
      <c r="PND33" s="469"/>
      <c r="PNE33" s="15" t="s">
        <v>172</v>
      </c>
      <c r="PNF33" s="468" t="s">
        <v>102</v>
      </c>
      <c r="PNG33" s="468"/>
      <c r="PNH33" s="469"/>
      <c r="PNI33" s="15" t="s">
        <v>172</v>
      </c>
      <c r="PNJ33" s="468" t="s">
        <v>102</v>
      </c>
      <c r="PNK33" s="468"/>
      <c r="PNL33" s="469"/>
      <c r="PNM33" s="15" t="s">
        <v>172</v>
      </c>
      <c r="PNN33" s="468" t="s">
        <v>102</v>
      </c>
      <c r="PNO33" s="468"/>
      <c r="PNP33" s="469"/>
      <c r="PNQ33" s="15" t="s">
        <v>172</v>
      </c>
      <c r="PNR33" s="468" t="s">
        <v>102</v>
      </c>
      <c r="PNS33" s="468"/>
      <c r="PNT33" s="469"/>
      <c r="PNU33" s="15" t="s">
        <v>172</v>
      </c>
      <c r="PNV33" s="468" t="s">
        <v>102</v>
      </c>
      <c r="PNW33" s="468"/>
      <c r="PNX33" s="469"/>
      <c r="PNY33" s="15" t="s">
        <v>172</v>
      </c>
      <c r="PNZ33" s="468" t="s">
        <v>102</v>
      </c>
      <c r="POA33" s="468"/>
      <c r="POB33" s="469"/>
      <c r="POC33" s="15" t="s">
        <v>172</v>
      </c>
      <c r="POD33" s="468" t="s">
        <v>102</v>
      </c>
      <c r="POE33" s="468"/>
      <c r="POF33" s="469"/>
      <c r="POG33" s="15" t="s">
        <v>172</v>
      </c>
      <c r="POH33" s="468" t="s">
        <v>102</v>
      </c>
      <c r="POI33" s="468"/>
      <c r="POJ33" s="469"/>
      <c r="POK33" s="15" t="s">
        <v>172</v>
      </c>
      <c r="POL33" s="468" t="s">
        <v>102</v>
      </c>
      <c r="POM33" s="468"/>
      <c r="PON33" s="469"/>
      <c r="POO33" s="15" t="s">
        <v>172</v>
      </c>
      <c r="POP33" s="468" t="s">
        <v>102</v>
      </c>
      <c r="POQ33" s="468"/>
      <c r="POR33" s="469"/>
      <c r="POS33" s="15" t="s">
        <v>172</v>
      </c>
      <c r="POT33" s="468" t="s">
        <v>102</v>
      </c>
      <c r="POU33" s="468"/>
      <c r="POV33" s="469"/>
      <c r="POW33" s="15" t="s">
        <v>172</v>
      </c>
      <c r="POX33" s="468" t="s">
        <v>102</v>
      </c>
      <c r="POY33" s="468"/>
      <c r="POZ33" s="469"/>
      <c r="PPA33" s="15" t="s">
        <v>172</v>
      </c>
      <c r="PPB33" s="468" t="s">
        <v>102</v>
      </c>
      <c r="PPC33" s="468"/>
      <c r="PPD33" s="469"/>
      <c r="PPE33" s="15" t="s">
        <v>172</v>
      </c>
      <c r="PPF33" s="468" t="s">
        <v>102</v>
      </c>
      <c r="PPG33" s="468"/>
      <c r="PPH33" s="469"/>
      <c r="PPI33" s="15" t="s">
        <v>172</v>
      </c>
      <c r="PPJ33" s="468" t="s">
        <v>102</v>
      </c>
      <c r="PPK33" s="468"/>
      <c r="PPL33" s="469"/>
      <c r="PPM33" s="15" t="s">
        <v>172</v>
      </c>
      <c r="PPN33" s="468" t="s">
        <v>102</v>
      </c>
      <c r="PPO33" s="468"/>
      <c r="PPP33" s="469"/>
      <c r="PPQ33" s="15" t="s">
        <v>172</v>
      </c>
      <c r="PPR33" s="468" t="s">
        <v>102</v>
      </c>
      <c r="PPS33" s="468"/>
      <c r="PPT33" s="469"/>
      <c r="PPU33" s="15" t="s">
        <v>172</v>
      </c>
      <c r="PPV33" s="468" t="s">
        <v>102</v>
      </c>
      <c r="PPW33" s="468"/>
      <c r="PPX33" s="469"/>
      <c r="PPY33" s="15" t="s">
        <v>172</v>
      </c>
      <c r="PPZ33" s="468" t="s">
        <v>102</v>
      </c>
      <c r="PQA33" s="468"/>
      <c r="PQB33" s="469"/>
      <c r="PQC33" s="15" t="s">
        <v>172</v>
      </c>
      <c r="PQD33" s="468" t="s">
        <v>102</v>
      </c>
      <c r="PQE33" s="468"/>
      <c r="PQF33" s="469"/>
      <c r="PQG33" s="15" t="s">
        <v>172</v>
      </c>
      <c r="PQH33" s="468" t="s">
        <v>102</v>
      </c>
      <c r="PQI33" s="468"/>
      <c r="PQJ33" s="469"/>
      <c r="PQK33" s="15" t="s">
        <v>172</v>
      </c>
      <c r="PQL33" s="468" t="s">
        <v>102</v>
      </c>
      <c r="PQM33" s="468"/>
      <c r="PQN33" s="469"/>
      <c r="PQO33" s="15" t="s">
        <v>172</v>
      </c>
      <c r="PQP33" s="468" t="s">
        <v>102</v>
      </c>
      <c r="PQQ33" s="468"/>
      <c r="PQR33" s="469"/>
      <c r="PQS33" s="15" t="s">
        <v>172</v>
      </c>
      <c r="PQT33" s="468" t="s">
        <v>102</v>
      </c>
      <c r="PQU33" s="468"/>
      <c r="PQV33" s="469"/>
      <c r="PQW33" s="15" t="s">
        <v>172</v>
      </c>
      <c r="PQX33" s="468" t="s">
        <v>102</v>
      </c>
      <c r="PQY33" s="468"/>
      <c r="PQZ33" s="469"/>
      <c r="PRA33" s="15" t="s">
        <v>172</v>
      </c>
      <c r="PRB33" s="468" t="s">
        <v>102</v>
      </c>
      <c r="PRC33" s="468"/>
      <c r="PRD33" s="469"/>
      <c r="PRE33" s="15" t="s">
        <v>172</v>
      </c>
      <c r="PRF33" s="468" t="s">
        <v>102</v>
      </c>
      <c r="PRG33" s="468"/>
      <c r="PRH33" s="469"/>
      <c r="PRI33" s="15" t="s">
        <v>172</v>
      </c>
      <c r="PRJ33" s="468" t="s">
        <v>102</v>
      </c>
      <c r="PRK33" s="468"/>
      <c r="PRL33" s="469"/>
      <c r="PRM33" s="15" t="s">
        <v>172</v>
      </c>
      <c r="PRN33" s="468" t="s">
        <v>102</v>
      </c>
      <c r="PRO33" s="468"/>
      <c r="PRP33" s="469"/>
      <c r="PRQ33" s="15" t="s">
        <v>172</v>
      </c>
      <c r="PRR33" s="468" t="s">
        <v>102</v>
      </c>
      <c r="PRS33" s="468"/>
      <c r="PRT33" s="469"/>
      <c r="PRU33" s="15" t="s">
        <v>172</v>
      </c>
      <c r="PRV33" s="468" t="s">
        <v>102</v>
      </c>
      <c r="PRW33" s="468"/>
      <c r="PRX33" s="469"/>
      <c r="PRY33" s="15" t="s">
        <v>172</v>
      </c>
      <c r="PRZ33" s="468" t="s">
        <v>102</v>
      </c>
      <c r="PSA33" s="468"/>
      <c r="PSB33" s="469"/>
      <c r="PSC33" s="15" t="s">
        <v>172</v>
      </c>
      <c r="PSD33" s="468" t="s">
        <v>102</v>
      </c>
      <c r="PSE33" s="468"/>
      <c r="PSF33" s="469"/>
      <c r="PSG33" s="15" t="s">
        <v>172</v>
      </c>
      <c r="PSH33" s="468" t="s">
        <v>102</v>
      </c>
      <c r="PSI33" s="468"/>
      <c r="PSJ33" s="469"/>
      <c r="PSK33" s="15" t="s">
        <v>172</v>
      </c>
      <c r="PSL33" s="468" t="s">
        <v>102</v>
      </c>
      <c r="PSM33" s="468"/>
      <c r="PSN33" s="469"/>
      <c r="PSO33" s="15" t="s">
        <v>172</v>
      </c>
      <c r="PSP33" s="468" t="s">
        <v>102</v>
      </c>
      <c r="PSQ33" s="468"/>
      <c r="PSR33" s="469"/>
      <c r="PSS33" s="15" t="s">
        <v>172</v>
      </c>
      <c r="PST33" s="468" t="s">
        <v>102</v>
      </c>
      <c r="PSU33" s="468"/>
      <c r="PSV33" s="469"/>
      <c r="PSW33" s="15" t="s">
        <v>172</v>
      </c>
      <c r="PSX33" s="468" t="s">
        <v>102</v>
      </c>
      <c r="PSY33" s="468"/>
      <c r="PSZ33" s="469"/>
      <c r="PTA33" s="15" t="s">
        <v>172</v>
      </c>
      <c r="PTB33" s="468" t="s">
        <v>102</v>
      </c>
      <c r="PTC33" s="468"/>
      <c r="PTD33" s="469"/>
      <c r="PTE33" s="15" t="s">
        <v>172</v>
      </c>
      <c r="PTF33" s="468" t="s">
        <v>102</v>
      </c>
      <c r="PTG33" s="468"/>
      <c r="PTH33" s="469"/>
      <c r="PTI33" s="15" t="s">
        <v>172</v>
      </c>
      <c r="PTJ33" s="468" t="s">
        <v>102</v>
      </c>
      <c r="PTK33" s="468"/>
      <c r="PTL33" s="469"/>
      <c r="PTM33" s="15" t="s">
        <v>172</v>
      </c>
      <c r="PTN33" s="468" t="s">
        <v>102</v>
      </c>
      <c r="PTO33" s="468"/>
      <c r="PTP33" s="469"/>
      <c r="PTQ33" s="15" t="s">
        <v>172</v>
      </c>
      <c r="PTR33" s="468" t="s">
        <v>102</v>
      </c>
      <c r="PTS33" s="468"/>
      <c r="PTT33" s="469"/>
      <c r="PTU33" s="15" t="s">
        <v>172</v>
      </c>
      <c r="PTV33" s="468" t="s">
        <v>102</v>
      </c>
      <c r="PTW33" s="468"/>
      <c r="PTX33" s="469"/>
      <c r="PTY33" s="15" t="s">
        <v>172</v>
      </c>
      <c r="PTZ33" s="468" t="s">
        <v>102</v>
      </c>
      <c r="PUA33" s="468"/>
      <c r="PUB33" s="469"/>
      <c r="PUC33" s="15" t="s">
        <v>172</v>
      </c>
      <c r="PUD33" s="468" t="s">
        <v>102</v>
      </c>
      <c r="PUE33" s="468"/>
      <c r="PUF33" s="469"/>
      <c r="PUG33" s="15" t="s">
        <v>172</v>
      </c>
      <c r="PUH33" s="468" t="s">
        <v>102</v>
      </c>
      <c r="PUI33" s="468"/>
      <c r="PUJ33" s="469"/>
      <c r="PUK33" s="15" t="s">
        <v>172</v>
      </c>
      <c r="PUL33" s="468" t="s">
        <v>102</v>
      </c>
      <c r="PUM33" s="468"/>
      <c r="PUN33" s="469"/>
      <c r="PUO33" s="15" t="s">
        <v>172</v>
      </c>
      <c r="PUP33" s="468" t="s">
        <v>102</v>
      </c>
      <c r="PUQ33" s="468"/>
      <c r="PUR33" s="469"/>
      <c r="PUS33" s="15" t="s">
        <v>172</v>
      </c>
      <c r="PUT33" s="468" t="s">
        <v>102</v>
      </c>
      <c r="PUU33" s="468"/>
      <c r="PUV33" s="469"/>
      <c r="PUW33" s="15" t="s">
        <v>172</v>
      </c>
      <c r="PUX33" s="468" t="s">
        <v>102</v>
      </c>
      <c r="PUY33" s="468"/>
      <c r="PUZ33" s="469"/>
      <c r="PVA33" s="15" t="s">
        <v>172</v>
      </c>
      <c r="PVB33" s="468" t="s">
        <v>102</v>
      </c>
      <c r="PVC33" s="468"/>
      <c r="PVD33" s="469"/>
      <c r="PVE33" s="15" t="s">
        <v>172</v>
      </c>
      <c r="PVF33" s="468" t="s">
        <v>102</v>
      </c>
      <c r="PVG33" s="468"/>
      <c r="PVH33" s="469"/>
      <c r="PVI33" s="15" t="s">
        <v>172</v>
      </c>
      <c r="PVJ33" s="468" t="s">
        <v>102</v>
      </c>
      <c r="PVK33" s="468"/>
      <c r="PVL33" s="469"/>
      <c r="PVM33" s="15" t="s">
        <v>172</v>
      </c>
      <c r="PVN33" s="468" t="s">
        <v>102</v>
      </c>
      <c r="PVO33" s="468"/>
      <c r="PVP33" s="469"/>
      <c r="PVQ33" s="15" t="s">
        <v>172</v>
      </c>
      <c r="PVR33" s="468" t="s">
        <v>102</v>
      </c>
      <c r="PVS33" s="468"/>
      <c r="PVT33" s="469"/>
      <c r="PVU33" s="15" t="s">
        <v>172</v>
      </c>
      <c r="PVV33" s="468" t="s">
        <v>102</v>
      </c>
      <c r="PVW33" s="468"/>
      <c r="PVX33" s="469"/>
      <c r="PVY33" s="15" t="s">
        <v>172</v>
      </c>
      <c r="PVZ33" s="468" t="s">
        <v>102</v>
      </c>
      <c r="PWA33" s="468"/>
      <c r="PWB33" s="469"/>
      <c r="PWC33" s="15" t="s">
        <v>172</v>
      </c>
      <c r="PWD33" s="468" t="s">
        <v>102</v>
      </c>
      <c r="PWE33" s="468"/>
      <c r="PWF33" s="469"/>
      <c r="PWG33" s="15" t="s">
        <v>172</v>
      </c>
      <c r="PWH33" s="468" t="s">
        <v>102</v>
      </c>
      <c r="PWI33" s="468"/>
      <c r="PWJ33" s="469"/>
      <c r="PWK33" s="15" t="s">
        <v>172</v>
      </c>
      <c r="PWL33" s="468" t="s">
        <v>102</v>
      </c>
      <c r="PWM33" s="468"/>
      <c r="PWN33" s="469"/>
      <c r="PWO33" s="15" t="s">
        <v>172</v>
      </c>
      <c r="PWP33" s="468" t="s">
        <v>102</v>
      </c>
      <c r="PWQ33" s="468"/>
      <c r="PWR33" s="469"/>
      <c r="PWS33" s="15" t="s">
        <v>172</v>
      </c>
      <c r="PWT33" s="468" t="s">
        <v>102</v>
      </c>
      <c r="PWU33" s="468"/>
      <c r="PWV33" s="469"/>
      <c r="PWW33" s="15" t="s">
        <v>172</v>
      </c>
      <c r="PWX33" s="468" t="s">
        <v>102</v>
      </c>
      <c r="PWY33" s="468"/>
      <c r="PWZ33" s="469"/>
      <c r="PXA33" s="15" t="s">
        <v>172</v>
      </c>
      <c r="PXB33" s="468" t="s">
        <v>102</v>
      </c>
      <c r="PXC33" s="468"/>
      <c r="PXD33" s="469"/>
      <c r="PXE33" s="15" t="s">
        <v>172</v>
      </c>
      <c r="PXF33" s="468" t="s">
        <v>102</v>
      </c>
      <c r="PXG33" s="468"/>
      <c r="PXH33" s="469"/>
      <c r="PXI33" s="15" t="s">
        <v>172</v>
      </c>
      <c r="PXJ33" s="468" t="s">
        <v>102</v>
      </c>
      <c r="PXK33" s="468"/>
      <c r="PXL33" s="469"/>
      <c r="PXM33" s="15" t="s">
        <v>172</v>
      </c>
      <c r="PXN33" s="468" t="s">
        <v>102</v>
      </c>
      <c r="PXO33" s="468"/>
      <c r="PXP33" s="469"/>
      <c r="PXQ33" s="15" t="s">
        <v>172</v>
      </c>
      <c r="PXR33" s="468" t="s">
        <v>102</v>
      </c>
      <c r="PXS33" s="468"/>
      <c r="PXT33" s="469"/>
      <c r="PXU33" s="15" t="s">
        <v>172</v>
      </c>
      <c r="PXV33" s="468" t="s">
        <v>102</v>
      </c>
      <c r="PXW33" s="468"/>
      <c r="PXX33" s="469"/>
      <c r="PXY33" s="15" t="s">
        <v>172</v>
      </c>
      <c r="PXZ33" s="468" t="s">
        <v>102</v>
      </c>
      <c r="PYA33" s="468"/>
      <c r="PYB33" s="469"/>
      <c r="PYC33" s="15" t="s">
        <v>172</v>
      </c>
      <c r="PYD33" s="468" t="s">
        <v>102</v>
      </c>
      <c r="PYE33" s="468"/>
      <c r="PYF33" s="469"/>
      <c r="PYG33" s="15" t="s">
        <v>172</v>
      </c>
      <c r="PYH33" s="468" t="s">
        <v>102</v>
      </c>
      <c r="PYI33" s="468"/>
      <c r="PYJ33" s="469"/>
      <c r="PYK33" s="15" t="s">
        <v>172</v>
      </c>
      <c r="PYL33" s="468" t="s">
        <v>102</v>
      </c>
      <c r="PYM33" s="468"/>
      <c r="PYN33" s="469"/>
      <c r="PYO33" s="15" t="s">
        <v>172</v>
      </c>
      <c r="PYP33" s="468" t="s">
        <v>102</v>
      </c>
      <c r="PYQ33" s="468"/>
      <c r="PYR33" s="469"/>
      <c r="PYS33" s="15" t="s">
        <v>172</v>
      </c>
      <c r="PYT33" s="468" t="s">
        <v>102</v>
      </c>
      <c r="PYU33" s="468"/>
      <c r="PYV33" s="469"/>
      <c r="PYW33" s="15" t="s">
        <v>172</v>
      </c>
      <c r="PYX33" s="468" t="s">
        <v>102</v>
      </c>
      <c r="PYY33" s="468"/>
      <c r="PYZ33" s="469"/>
      <c r="PZA33" s="15" t="s">
        <v>172</v>
      </c>
      <c r="PZB33" s="468" t="s">
        <v>102</v>
      </c>
      <c r="PZC33" s="468"/>
      <c r="PZD33" s="469"/>
      <c r="PZE33" s="15" t="s">
        <v>172</v>
      </c>
      <c r="PZF33" s="468" t="s">
        <v>102</v>
      </c>
      <c r="PZG33" s="468"/>
      <c r="PZH33" s="469"/>
      <c r="PZI33" s="15" t="s">
        <v>172</v>
      </c>
      <c r="PZJ33" s="468" t="s">
        <v>102</v>
      </c>
      <c r="PZK33" s="468"/>
      <c r="PZL33" s="469"/>
      <c r="PZM33" s="15" t="s">
        <v>172</v>
      </c>
      <c r="PZN33" s="468" t="s">
        <v>102</v>
      </c>
      <c r="PZO33" s="468"/>
      <c r="PZP33" s="469"/>
      <c r="PZQ33" s="15" t="s">
        <v>172</v>
      </c>
      <c r="PZR33" s="468" t="s">
        <v>102</v>
      </c>
      <c r="PZS33" s="468"/>
      <c r="PZT33" s="469"/>
      <c r="PZU33" s="15" t="s">
        <v>172</v>
      </c>
      <c r="PZV33" s="468" t="s">
        <v>102</v>
      </c>
      <c r="PZW33" s="468"/>
      <c r="PZX33" s="469"/>
      <c r="PZY33" s="15" t="s">
        <v>172</v>
      </c>
      <c r="PZZ33" s="468" t="s">
        <v>102</v>
      </c>
      <c r="QAA33" s="468"/>
      <c r="QAB33" s="469"/>
      <c r="QAC33" s="15" t="s">
        <v>172</v>
      </c>
      <c r="QAD33" s="468" t="s">
        <v>102</v>
      </c>
      <c r="QAE33" s="468"/>
      <c r="QAF33" s="469"/>
      <c r="QAG33" s="15" t="s">
        <v>172</v>
      </c>
      <c r="QAH33" s="468" t="s">
        <v>102</v>
      </c>
      <c r="QAI33" s="468"/>
      <c r="QAJ33" s="469"/>
      <c r="QAK33" s="15" t="s">
        <v>172</v>
      </c>
      <c r="QAL33" s="468" t="s">
        <v>102</v>
      </c>
      <c r="QAM33" s="468"/>
      <c r="QAN33" s="469"/>
      <c r="QAO33" s="15" t="s">
        <v>172</v>
      </c>
      <c r="QAP33" s="468" t="s">
        <v>102</v>
      </c>
      <c r="QAQ33" s="468"/>
      <c r="QAR33" s="469"/>
      <c r="QAS33" s="15" t="s">
        <v>172</v>
      </c>
      <c r="QAT33" s="468" t="s">
        <v>102</v>
      </c>
      <c r="QAU33" s="468"/>
      <c r="QAV33" s="469"/>
      <c r="QAW33" s="15" t="s">
        <v>172</v>
      </c>
      <c r="QAX33" s="468" t="s">
        <v>102</v>
      </c>
      <c r="QAY33" s="468"/>
      <c r="QAZ33" s="469"/>
      <c r="QBA33" s="15" t="s">
        <v>172</v>
      </c>
      <c r="QBB33" s="468" t="s">
        <v>102</v>
      </c>
      <c r="QBC33" s="468"/>
      <c r="QBD33" s="469"/>
      <c r="QBE33" s="15" t="s">
        <v>172</v>
      </c>
      <c r="QBF33" s="468" t="s">
        <v>102</v>
      </c>
      <c r="QBG33" s="468"/>
      <c r="QBH33" s="469"/>
      <c r="QBI33" s="15" t="s">
        <v>172</v>
      </c>
      <c r="QBJ33" s="468" t="s">
        <v>102</v>
      </c>
      <c r="QBK33" s="468"/>
      <c r="QBL33" s="469"/>
      <c r="QBM33" s="15" t="s">
        <v>172</v>
      </c>
      <c r="QBN33" s="468" t="s">
        <v>102</v>
      </c>
      <c r="QBO33" s="468"/>
      <c r="QBP33" s="469"/>
      <c r="QBQ33" s="15" t="s">
        <v>172</v>
      </c>
      <c r="QBR33" s="468" t="s">
        <v>102</v>
      </c>
      <c r="QBS33" s="468"/>
      <c r="QBT33" s="469"/>
      <c r="QBU33" s="15" t="s">
        <v>172</v>
      </c>
      <c r="QBV33" s="468" t="s">
        <v>102</v>
      </c>
      <c r="QBW33" s="468"/>
      <c r="QBX33" s="469"/>
      <c r="QBY33" s="15" t="s">
        <v>172</v>
      </c>
      <c r="QBZ33" s="468" t="s">
        <v>102</v>
      </c>
      <c r="QCA33" s="468"/>
      <c r="QCB33" s="469"/>
      <c r="QCC33" s="15" t="s">
        <v>172</v>
      </c>
      <c r="QCD33" s="468" t="s">
        <v>102</v>
      </c>
      <c r="QCE33" s="468"/>
      <c r="QCF33" s="469"/>
      <c r="QCG33" s="15" t="s">
        <v>172</v>
      </c>
      <c r="QCH33" s="468" t="s">
        <v>102</v>
      </c>
      <c r="QCI33" s="468"/>
      <c r="QCJ33" s="469"/>
      <c r="QCK33" s="15" t="s">
        <v>172</v>
      </c>
      <c r="QCL33" s="468" t="s">
        <v>102</v>
      </c>
      <c r="QCM33" s="468"/>
      <c r="QCN33" s="469"/>
      <c r="QCO33" s="15" t="s">
        <v>172</v>
      </c>
      <c r="QCP33" s="468" t="s">
        <v>102</v>
      </c>
      <c r="QCQ33" s="468"/>
      <c r="QCR33" s="469"/>
      <c r="QCS33" s="15" t="s">
        <v>172</v>
      </c>
      <c r="QCT33" s="468" t="s">
        <v>102</v>
      </c>
      <c r="QCU33" s="468"/>
      <c r="QCV33" s="469"/>
      <c r="QCW33" s="15" t="s">
        <v>172</v>
      </c>
      <c r="QCX33" s="468" t="s">
        <v>102</v>
      </c>
      <c r="QCY33" s="468"/>
      <c r="QCZ33" s="469"/>
      <c r="QDA33" s="15" t="s">
        <v>172</v>
      </c>
      <c r="QDB33" s="468" t="s">
        <v>102</v>
      </c>
      <c r="QDC33" s="468"/>
      <c r="QDD33" s="469"/>
      <c r="QDE33" s="15" t="s">
        <v>172</v>
      </c>
      <c r="QDF33" s="468" t="s">
        <v>102</v>
      </c>
      <c r="QDG33" s="468"/>
      <c r="QDH33" s="469"/>
      <c r="QDI33" s="15" t="s">
        <v>172</v>
      </c>
      <c r="QDJ33" s="468" t="s">
        <v>102</v>
      </c>
      <c r="QDK33" s="468"/>
      <c r="QDL33" s="469"/>
      <c r="QDM33" s="15" t="s">
        <v>172</v>
      </c>
      <c r="QDN33" s="468" t="s">
        <v>102</v>
      </c>
      <c r="QDO33" s="468"/>
      <c r="QDP33" s="469"/>
      <c r="QDQ33" s="15" t="s">
        <v>172</v>
      </c>
      <c r="QDR33" s="468" t="s">
        <v>102</v>
      </c>
      <c r="QDS33" s="468"/>
      <c r="QDT33" s="469"/>
      <c r="QDU33" s="15" t="s">
        <v>172</v>
      </c>
      <c r="QDV33" s="468" t="s">
        <v>102</v>
      </c>
      <c r="QDW33" s="468"/>
      <c r="QDX33" s="469"/>
      <c r="QDY33" s="15" t="s">
        <v>172</v>
      </c>
      <c r="QDZ33" s="468" t="s">
        <v>102</v>
      </c>
      <c r="QEA33" s="468"/>
      <c r="QEB33" s="469"/>
      <c r="QEC33" s="15" t="s">
        <v>172</v>
      </c>
      <c r="QED33" s="468" t="s">
        <v>102</v>
      </c>
      <c r="QEE33" s="468"/>
      <c r="QEF33" s="469"/>
      <c r="QEG33" s="15" t="s">
        <v>172</v>
      </c>
      <c r="QEH33" s="468" t="s">
        <v>102</v>
      </c>
      <c r="QEI33" s="468"/>
      <c r="QEJ33" s="469"/>
      <c r="QEK33" s="15" t="s">
        <v>172</v>
      </c>
      <c r="QEL33" s="468" t="s">
        <v>102</v>
      </c>
      <c r="QEM33" s="468"/>
      <c r="QEN33" s="469"/>
      <c r="QEO33" s="15" t="s">
        <v>172</v>
      </c>
      <c r="QEP33" s="468" t="s">
        <v>102</v>
      </c>
      <c r="QEQ33" s="468"/>
      <c r="QER33" s="469"/>
      <c r="QES33" s="15" t="s">
        <v>172</v>
      </c>
      <c r="QET33" s="468" t="s">
        <v>102</v>
      </c>
      <c r="QEU33" s="468"/>
      <c r="QEV33" s="469"/>
      <c r="QEW33" s="15" t="s">
        <v>172</v>
      </c>
      <c r="QEX33" s="468" t="s">
        <v>102</v>
      </c>
      <c r="QEY33" s="468"/>
      <c r="QEZ33" s="469"/>
      <c r="QFA33" s="15" t="s">
        <v>172</v>
      </c>
      <c r="QFB33" s="468" t="s">
        <v>102</v>
      </c>
      <c r="QFC33" s="468"/>
      <c r="QFD33" s="469"/>
      <c r="QFE33" s="15" t="s">
        <v>172</v>
      </c>
      <c r="QFF33" s="468" t="s">
        <v>102</v>
      </c>
      <c r="QFG33" s="468"/>
      <c r="QFH33" s="469"/>
      <c r="QFI33" s="15" t="s">
        <v>172</v>
      </c>
      <c r="QFJ33" s="468" t="s">
        <v>102</v>
      </c>
      <c r="QFK33" s="468"/>
      <c r="QFL33" s="469"/>
      <c r="QFM33" s="15" t="s">
        <v>172</v>
      </c>
      <c r="QFN33" s="468" t="s">
        <v>102</v>
      </c>
      <c r="QFO33" s="468"/>
      <c r="QFP33" s="469"/>
      <c r="QFQ33" s="15" t="s">
        <v>172</v>
      </c>
      <c r="QFR33" s="468" t="s">
        <v>102</v>
      </c>
      <c r="QFS33" s="468"/>
      <c r="QFT33" s="469"/>
      <c r="QFU33" s="15" t="s">
        <v>172</v>
      </c>
      <c r="QFV33" s="468" t="s">
        <v>102</v>
      </c>
      <c r="QFW33" s="468"/>
      <c r="QFX33" s="469"/>
      <c r="QFY33" s="15" t="s">
        <v>172</v>
      </c>
      <c r="QFZ33" s="468" t="s">
        <v>102</v>
      </c>
      <c r="QGA33" s="468"/>
      <c r="QGB33" s="469"/>
      <c r="QGC33" s="15" t="s">
        <v>172</v>
      </c>
      <c r="QGD33" s="468" t="s">
        <v>102</v>
      </c>
      <c r="QGE33" s="468"/>
      <c r="QGF33" s="469"/>
      <c r="QGG33" s="15" t="s">
        <v>172</v>
      </c>
      <c r="QGH33" s="468" t="s">
        <v>102</v>
      </c>
      <c r="QGI33" s="468"/>
      <c r="QGJ33" s="469"/>
      <c r="QGK33" s="15" t="s">
        <v>172</v>
      </c>
      <c r="QGL33" s="468" t="s">
        <v>102</v>
      </c>
      <c r="QGM33" s="468"/>
      <c r="QGN33" s="469"/>
      <c r="QGO33" s="15" t="s">
        <v>172</v>
      </c>
      <c r="QGP33" s="468" t="s">
        <v>102</v>
      </c>
      <c r="QGQ33" s="468"/>
      <c r="QGR33" s="469"/>
      <c r="QGS33" s="15" t="s">
        <v>172</v>
      </c>
      <c r="QGT33" s="468" t="s">
        <v>102</v>
      </c>
      <c r="QGU33" s="468"/>
      <c r="QGV33" s="469"/>
      <c r="QGW33" s="15" t="s">
        <v>172</v>
      </c>
      <c r="QGX33" s="468" t="s">
        <v>102</v>
      </c>
      <c r="QGY33" s="468"/>
      <c r="QGZ33" s="469"/>
      <c r="QHA33" s="15" t="s">
        <v>172</v>
      </c>
      <c r="QHB33" s="468" t="s">
        <v>102</v>
      </c>
      <c r="QHC33" s="468"/>
      <c r="QHD33" s="469"/>
      <c r="QHE33" s="15" t="s">
        <v>172</v>
      </c>
      <c r="QHF33" s="468" t="s">
        <v>102</v>
      </c>
      <c r="QHG33" s="468"/>
      <c r="QHH33" s="469"/>
      <c r="QHI33" s="15" t="s">
        <v>172</v>
      </c>
      <c r="QHJ33" s="468" t="s">
        <v>102</v>
      </c>
      <c r="QHK33" s="468"/>
      <c r="QHL33" s="469"/>
      <c r="QHM33" s="15" t="s">
        <v>172</v>
      </c>
      <c r="QHN33" s="468" t="s">
        <v>102</v>
      </c>
      <c r="QHO33" s="468"/>
      <c r="QHP33" s="469"/>
      <c r="QHQ33" s="15" t="s">
        <v>172</v>
      </c>
      <c r="QHR33" s="468" t="s">
        <v>102</v>
      </c>
      <c r="QHS33" s="468"/>
      <c r="QHT33" s="469"/>
      <c r="QHU33" s="15" t="s">
        <v>172</v>
      </c>
      <c r="QHV33" s="468" t="s">
        <v>102</v>
      </c>
      <c r="QHW33" s="468"/>
      <c r="QHX33" s="469"/>
      <c r="QHY33" s="15" t="s">
        <v>172</v>
      </c>
      <c r="QHZ33" s="468" t="s">
        <v>102</v>
      </c>
      <c r="QIA33" s="468"/>
      <c r="QIB33" s="469"/>
      <c r="QIC33" s="15" t="s">
        <v>172</v>
      </c>
      <c r="QID33" s="468" t="s">
        <v>102</v>
      </c>
      <c r="QIE33" s="468"/>
      <c r="QIF33" s="469"/>
      <c r="QIG33" s="15" t="s">
        <v>172</v>
      </c>
      <c r="QIH33" s="468" t="s">
        <v>102</v>
      </c>
      <c r="QII33" s="468"/>
      <c r="QIJ33" s="469"/>
      <c r="QIK33" s="15" t="s">
        <v>172</v>
      </c>
      <c r="QIL33" s="468" t="s">
        <v>102</v>
      </c>
      <c r="QIM33" s="468"/>
      <c r="QIN33" s="469"/>
      <c r="QIO33" s="15" t="s">
        <v>172</v>
      </c>
      <c r="QIP33" s="468" t="s">
        <v>102</v>
      </c>
      <c r="QIQ33" s="468"/>
      <c r="QIR33" s="469"/>
      <c r="QIS33" s="15" t="s">
        <v>172</v>
      </c>
      <c r="QIT33" s="468" t="s">
        <v>102</v>
      </c>
      <c r="QIU33" s="468"/>
      <c r="QIV33" s="469"/>
      <c r="QIW33" s="15" t="s">
        <v>172</v>
      </c>
      <c r="QIX33" s="468" t="s">
        <v>102</v>
      </c>
      <c r="QIY33" s="468"/>
      <c r="QIZ33" s="469"/>
      <c r="QJA33" s="15" t="s">
        <v>172</v>
      </c>
      <c r="QJB33" s="468" t="s">
        <v>102</v>
      </c>
      <c r="QJC33" s="468"/>
      <c r="QJD33" s="469"/>
      <c r="QJE33" s="15" t="s">
        <v>172</v>
      </c>
      <c r="QJF33" s="468" t="s">
        <v>102</v>
      </c>
      <c r="QJG33" s="468"/>
      <c r="QJH33" s="469"/>
      <c r="QJI33" s="15" t="s">
        <v>172</v>
      </c>
      <c r="QJJ33" s="468" t="s">
        <v>102</v>
      </c>
      <c r="QJK33" s="468"/>
      <c r="QJL33" s="469"/>
      <c r="QJM33" s="15" t="s">
        <v>172</v>
      </c>
      <c r="QJN33" s="468" t="s">
        <v>102</v>
      </c>
      <c r="QJO33" s="468"/>
      <c r="QJP33" s="469"/>
      <c r="QJQ33" s="15" t="s">
        <v>172</v>
      </c>
      <c r="QJR33" s="468" t="s">
        <v>102</v>
      </c>
      <c r="QJS33" s="468"/>
      <c r="QJT33" s="469"/>
      <c r="QJU33" s="15" t="s">
        <v>172</v>
      </c>
      <c r="QJV33" s="468" t="s">
        <v>102</v>
      </c>
      <c r="QJW33" s="468"/>
      <c r="QJX33" s="469"/>
      <c r="QJY33" s="15" t="s">
        <v>172</v>
      </c>
      <c r="QJZ33" s="468" t="s">
        <v>102</v>
      </c>
      <c r="QKA33" s="468"/>
      <c r="QKB33" s="469"/>
      <c r="QKC33" s="15" t="s">
        <v>172</v>
      </c>
      <c r="QKD33" s="468" t="s">
        <v>102</v>
      </c>
      <c r="QKE33" s="468"/>
      <c r="QKF33" s="469"/>
      <c r="QKG33" s="15" t="s">
        <v>172</v>
      </c>
      <c r="QKH33" s="468" t="s">
        <v>102</v>
      </c>
      <c r="QKI33" s="468"/>
      <c r="QKJ33" s="469"/>
      <c r="QKK33" s="15" t="s">
        <v>172</v>
      </c>
      <c r="QKL33" s="468" t="s">
        <v>102</v>
      </c>
      <c r="QKM33" s="468"/>
      <c r="QKN33" s="469"/>
      <c r="QKO33" s="15" t="s">
        <v>172</v>
      </c>
      <c r="QKP33" s="468" t="s">
        <v>102</v>
      </c>
      <c r="QKQ33" s="468"/>
      <c r="QKR33" s="469"/>
      <c r="QKS33" s="15" t="s">
        <v>172</v>
      </c>
      <c r="QKT33" s="468" t="s">
        <v>102</v>
      </c>
      <c r="QKU33" s="468"/>
      <c r="QKV33" s="469"/>
      <c r="QKW33" s="15" t="s">
        <v>172</v>
      </c>
      <c r="QKX33" s="468" t="s">
        <v>102</v>
      </c>
      <c r="QKY33" s="468"/>
      <c r="QKZ33" s="469"/>
      <c r="QLA33" s="15" t="s">
        <v>172</v>
      </c>
      <c r="QLB33" s="468" t="s">
        <v>102</v>
      </c>
      <c r="QLC33" s="468"/>
      <c r="QLD33" s="469"/>
      <c r="QLE33" s="15" t="s">
        <v>172</v>
      </c>
      <c r="QLF33" s="468" t="s">
        <v>102</v>
      </c>
      <c r="QLG33" s="468"/>
      <c r="QLH33" s="469"/>
      <c r="QLI33" s="15" t="s">
        <v>172</v>
      </c>
      <c r="QLJ33" s="468" t="s">
        <v>102</v>
      </c>
      <c r="QLK33" s="468"/>
      <c r="QLL33" s="469"/>
      <c r="QLM33" s="15" t="s">
        <v>172</v>
      </c>
      <c r="QLN33" s="468" t="s">
        <v>102</v>
      </c>
      <c r="QLO33" s="468"/>
      <c r="QLP33" s="469"/>
      <c r="QLQ33" s="15" t="s">
        <v>172</v>
      </c>
      <c r="QLR33" s="468" t="s">
        <v>102</v>
      </c>
      <c r="QLS33" s="468"/>
      <c r="QLT33" s="469"/>
      <c r="QLU33" s="15" t="s">
        <v>172</v>
      </c>
      <c r="QLV33" s="468" t="s">
        <v>102</v>
      </c>
      <c r="QLW33" s="468"/>
      <c r="QLX33" s="469"/>
      <c r="QLY33" s="15" t="s">
        <v>172</v>
      </c>
      <c r="QLZ33" s="468" t="s">
        <v>102</v>
      </c>
      <c r="QMA33" s="468"/>
      <c r="QMB33" s="469"/>
      <c r="QMC33" s="15" t="s">
        <v>172</v>
      </c>
      <c r="QMD33" s="468" t="s">
        <v>102</v>
      </c>
      <c r="QME33" s="468"/>
      <c r="QMF33" s="469"/>
      <c r="QMG33" s="15" t="s">
        <v>172</v>
      </c>
      <c r="QMH33" s="468" t="s">
        <v>102</v>
      </c>
      <c r="QMI33" s="468"/>
      <c r="QMJ33" s="469"/>
      <c r="QMK33" s="15" t="s">
        <v>172</v>
      </c>
      <c r="QML33" s="468" t="s">
        <v>102</v>
      </c>
      <c r="QMM33" s="468"/>
      <c r="QMN33" s="469"/>
      <c r="QMO33" s="15" t="s">
        <v>172</v>
      </c>
      <c r="QMP33" s="468" t="s">
        <v>102</v>
      </c>
      <c r="QMQ33" s="468"/>
      <c r="QMR33" s="469"/>
      <c r="QMS33" s="15" t="s">
        <v>172</v>
      </c>
      <c r="QMT33" s="468" t="s">
        <v>102</v>
      </c>
      <c r="QMU33" s="468"/>
      <c r="QMV33" s="469"/>
      <c r="QMW33" s="15" t="s">
        <v>172</v>
      </c>
      <c r="QMX33" s="468" t="s">
        <v>102</v>
      </c>
      <c r="QMY33" s="468"/>
      <c r="QMZ33" s="469"/>
      <c r="QNA33" s="15" t="s">
        <v>172</v>
      </c>
      <c r="QNB33" s="468" t="s">
        <v>102</v>
      </c>
      <c r="QNC33" s="468"/>
      <c r="QND33" s="469"/>
      <c r="QNE33" s="15" t="s">
        <v>172</v>
      </c>
      <c r="QNF33" s="468" t="s">
        <v>102</v>
      </c>
      <c r="QNG33" s="468"/>
      <c r="QNH33" s="469"/>
      <c r="QNI33" s="15" t="s">
        <v>172</v>
      </c>
      <c r="QNJ33" s="468" t="s">
        <v>102</v>
      </c>
      <c r="QNK33" s="468"/>
      <c r="QNL33" s="469"/>
      <c r="QNM33" s="15" t="s">
        <v>172</v>
      </c>
      <c r="QNN33" s="468" t="s">
        <v>102</v>
      </c>
      <c r="QNO33" s="468"/>
      <c r="QNP33" s="469"/>
      <c r="QNQ33" s="15" t="s">
        <v>172</v>
      </c>
      <c r="QNR33" s="468" t="s">
        <v>102</v>
      </c>
      <c r="QNS33" s="468"/>
      <c r="QNT33" s="469"/>
      <c r="QNU33" s="15" t="s">
        <v>172</v>
      </c>
      <c r="QNV33" s="468" t="s">
        <v>102</v>
      </c>
      <c r="QNW33" s="468"/>
      <c r="QNX33" s="469"/>
      <c r="QNY33" s="15" t="s">
        <v>172</v>
      </c>
      <c r="QNZ33" s="468" t="s">
        <v>102</v>
      </c>
      <c r="QOA33" s="468"/>
      <c r="QOB33" s="469"/>
      <c r="QOC33" s="15" t="s">
        <v>172</v>
      </c>
      <c r="QOD33" s="468" t="s">
        <v>102</v>
      </c>
      <c r="QOE33" s="468"/>
      <c r="QOF33" s="469"/>
      <c r="QOG33" s="15" t="s">
        <v>172</v>
      </c>
      <c r="QOH33" s="468" t="s">
        <v>102</v>
      </c>
      <c r="QOI33" s="468"/>
      <c r="QOJ33" s="469"/>
      <c r="QOK33" s="15" t="s">
        <v>172</v>
      </c>
      <c r="QOL33" s="468" t="s">
        <v>102</v>
      </c>
      <c r="QOM33" s="468"/>
      <c r="QON33" s="469"/>
      <c r="QOO33" s="15" t="s">
        <v>172</v>
      </c>
      <c r="QOP33" s="468" t="s">
        <v>102</v>
      </c>
      <c r="QOQ33" s="468"/>
      <c r="QOR33" s="469"/>
      <c r="QOS33" s="15" t="s">
        <v>172</v>
      </c>
      <c r="QOT33" s="468" t="s">
        <v>102</v>
      </c>
      <c r="QOU33" s="468"/>
      <c r="QOV33" s="469"/>
      <c r="QOW33" s="15" t="s">
        <v>172</v>
      </c>
      <c r="QOX33" s="468" t="s">
        <v>102</v>
      </c>
      <c r="QOY33" s="468"/>
      <c r="QOZ33" s="469"/>
      <c r="QPA33" s="15" t="s">
        <v>172</v>
      </c>
      <c r="QPB33" s="468" t="s">
        <v>102</v>
      </c>
      <c r="QPC33" s="468"/>
      <c r="QPD33" s="469"/>
      <c r="QPE33" s="15" t="s">
        <v>172</v>
      </c>
      <c r="QPF33" s="468" t="s">
        <v>102</v>
      </c>
      <c r="QPG33" s="468"/>
      <c r="QPH33" s="469"/>
      <c r="QPI33" s="15" t="s">
        <v>172</v>
      </c>
      <c r="QPJ33" s="468" t="s">
        <v>102</v>
      </c>
      <c r="QPK33" s="468"/>
      <c r="QPL33" s="469"/>
      <c r="QPM33" s="15" t="s">
        <v>172</v>
      </c>
      <c r="QPN33" s="468" t="s">
        <v>102</v>
      </c>
      <c r="QPO33" s="468"/>
      <c r="QPP33" s="469"/>
      <c r="QPQ33" s="15" t="s">
        <v>172</v>
      </c>
      <c r="QPR33" s="468" t="s">
        <v>102</v>
      </c>
      <c r="QPS33" s="468"/>
      <c r="QPT33" s="469"/>
      <c r="QPU33" s="15" t="s">
        <v>172</v>
      </c>
      <c r="QPV33" s="468" t="s">
        <v>102</v>
      </c>
      <c r="QPW33" s="468"/>
      <c r="QPX33" s="469"/>
      <c r="QPY33" s="15" t="s">
        <v>172</v>
      </c>
      <c r="QPZ33" s="468" t="s">
        <v>102</v>
      </c>
      <c r="QQA33" s="468"/>
      <c r="QQB33" s="469"/>
      <c r="QQC33" s="15" t="s">
        <v>172</v>
      </c>
      <c r="QQD33" s="468" t="s">
        <v>102</v>
      </c>
      <c r="QQE33" s="468"/>
      <c r="QQF33" s="469"/>
      <c r="QQG33" s="15" t="s">
        <v>172</v>
      </c>
      <c r="QQH33" s="468" t="s">
        <v>102</v>
      </c>
      <c r="QQI33" s="468"/>
      <c r="QQJ33" s="469"/>
      <c r="QQK33" s="15" t="s">
        <v>172</v>
      </c>
      <c r="QQL33" s="468" t="s">
        <v>102</v>
      </c>
      <c r="QQM33" s="468"/>
      <c r="QQN33" s="469"/>
      <c r="QQO33" s="15" t="s">
        <v>172</v>
      </c>
      <c r="QQP33" s="468" t="s">
        <v>102</v>
      </c>
      <c r="QQQ33" s="468"/>
      <c r="QQR33" s="469"/>
      <c r="QQS33" s="15" t="s">
        <v>172</v>
      </c>
      <c r="QQT33" s="468" t="s">
        <v>102</v>
      </c>
      <c r="QQU33" s="468"/>
      <c r="QQV33" s="469"/>
      <c r="QQW33" s="15" t="s">
        <v>172</v>
      </c>
      <c r="QQX33" s="468" t="s">
        <v>102</v>
      </c>
      <c r="QQY33" s="468"/>
      <c r="QQZ33" s="469"/>
      <c r="QRA33" s="15" t="s">
        <v>172</v>
      </c>
      <c r="QRB33" s="468" t="s">
        <v>102</v>
      </c>
      <c r="QRC33" s="468"/>
      <c r="QRD33" s="469"/>
      <c r="QRE33" s="15" t="s">
        <v>172</v>
      </c>
      <c r="QRF33" s="468" t="s">
        <v>102</v>
      </c>
      <c r="QRG33" s="468"/>
      <c r="QRH33" s="469"/>
      <c r="QRI33" s="15" t="s">
        <v>172</v>
      </c>
      <c r="QRJ33" s="468" t="s">
        <v>102</v>
      </c>
      <c r="QRK33" s="468"/>
      <c r="QRL33" s="469"/>
      <c r="QRM33" s="15" t="s">
        <v>172</v>
      </c>
      <c r="QRN33" s="468" t="s">
        <v>102</v>
      </c>
      <c r="QRO33" s="468"/>
      <c r="QRP33" s="469"/>
      <c r="QRQ33" s="15" t="s">
        <v>172</v>
      </c>
      <c r="QRR33" s="468" t="s">
        <v>102</v>
      </c>
      <c r="QRS33" s="468"/>
      <c r="QRT33" s="469"/>
      <c r="QRU33" s="15" t="s">
        <v>172</v>
      </c>
      <c r="QRV33" s="468" t="s">
        <v>102</v>
      </c>
      <c r="QRW33" s="468"/>
      <c r="QRX33" s="469"/>
      <c r="QRY33" s="15" t="s">
        <v>172</v>
      </c>
      <c r="QRZ33" s="468" t="s">
        <v>102</v>
      </c>
      <c r="QSA33" s="468"/>
      <c r="QSB33" s="469"/>
      <c r="QSC33" s="15" t="s">
        <v>172</v>
      </c>
      <c r="QSD33" s="468" t="s">
        <v>102</v>
      </c>
      <c r="QSE33" s="468"/>
      <c r="QSF33" s="469"/>
      <c r="QSG33" s="15" t="s">
        <v>172</v>
      </c>
      <c r="QSH33" s="468" t="s">
        <v>102</v>
      </c>
      <c r="QSI33" s="468"/>
      <c r="QSJ33" s="469"/>
      <c r="QSK33" s="15" t="s">
        <v>172</v>
      </c>
      <c r="QSL33" s="468" t="s">
        <v>102</v>
      </c>
      <c r="QSM33" s="468"/>
      <c r="QSN33" s="469"/>
      <c r="QSO33" s="15" t="s">
        <v>172</v>
      </c>
      <c r="QSP33" s="468" t="s">
        <v>102</v>
      </c>
      <c r="QSQ33" s="468"/>
      <c r="QSR33" s="469"/>
      <c r="QSS33" s="15" t="s">
        <v>172</v>
      </c>
      <c r="QST33" s="468" t="s">
        <v>102</v>
      </c>
      <c r="QSU33" s="468"/>
      <c r="QSV33" s="469"/>
      <c r="QSW33" s="15" t="s">
        <v>172</v>
      </c>
      <c r="QSX33" s="468" t="s">
        <v>102</v>
      </c>
      <c r="QSY33" s="468"/>
      <c r="QSZ33" s="469"/>
      <c r="QTA33" s="15" t="s">
        <v>172</v>
      </c>
      <c r="QTB33" s="468" t="s">
        <v>102</v>
      </c>
      <c r="QTC33" s="468"/>
      <c r="QTD33" s="469"/>
      <c r="QTE33" s="15" t="s">
        <v>172</v>
      </c>
      <c r="QTF33" s="468" t="s">
        <v>102</v>
      </c>
      <c r="QTG33" s="468"/>
      <c r="QTH33" s="469"/>
      <c r="QTI33" s="15" t="s">
        <v>172</v>
      </c>
      <c r="QTJ33" s="468" t="s">
        <v>102</v>
      </c>
      <c r="QTK33" s="468"/>
      <c r="QTL33" s="469"/>
      <c r="QTM33" s="15" t="s">
        <v>172</v>
      </c>
      <c r="QTN33" s="468" t="s">
        <v>102</v>
      </c>
      <c r="QTO33" s="468"/>
      <c r="QTP33" s="469"/>
      <c r="QTQ33" s="15" t="s">
        <v>172</v>
      </c>
      <c r="QTR33" s="468" t="s">
        <v>102</v>
      </c>
      <c r="QTS33" s="468"/>
      <c r="QTT33" s="469"/>
      <c r="QTU33" s="15" t="s">
        <v>172</v>
      </c>
      <c r="QTV33" s="468" t="s">
        <v>102</v>
      </c>
      <c r="QTW33" s="468"/>
      <c r="QTX33" s="469"/>
      <c r="QTY33" s="15" t="s">
        <v>172</v>
      </c>
      <c r="QTZ33" s="468" t="s">
        <v>102</v>
      </c>
      <c r="QUA33" s="468"/>
      <c r="QUB33" s="469"/>
      <c r="QUC33" s="15" t="s">
        <v>172</v>
      </c>
      <c r="QUD33" s="468" t="s">
        <v>102</v>
      </c>
      <c r="QUE33" s="468"/>
      <c r="QUF33" s="469"/>
      <c r="QUG33" s="15" t="s">
        <v>172</v>
      </c>
      <c r="QUH33" s="468" t="s">
        <v>102</v>
      </c>
      <c r="QUI33" s="468"/>
      <c r="QUJ33" s="469"/>
      <c r="QUK33" s="15" t="s">
        <v>172</v>
      </c>
      <c r="QUL33" s="468" t="s">
        <v>102</v>
      </c>
      <c r="QUM33" s="468"/>
      <c r="QUN33" s="469"/>
      <c r="QUO33" s="15" t="s">
        <v>172</v>
      </c>
      <c r="QUP33" s="468" t="s">
        <v>102</v>
      </c>
      <c r="QUQ33" s="468"/>
      <c r="QUR33" s="469"/>
      <c r="QUS33" s="15" t="s">
        <v>172</v>
      </c>
      <c r="QUT33" s="468" t="s">
        <v>102</v>
      </c>
      <c r="QUU33" s="468"/>
      <c r="QUV33" s="469"/>
      <c r="QUW33" s="15" t="s">
        <v>172</v>
      </c>
      <c r="QUX33" s="468" t="s">
        <v>102</v>
      </c>
      <c r="QUY33" s="468"/>
      <c r="QUZ33" s="469"/>
      <c r="QVA33" s="15" t="s">
        <v>172</v>
      </c>
      <c r="QVB33" s="468" t="s">
        <v>102</v>
      </c>
      <c r="QVC33" s="468"/>
      <c r="QVD33" s="469"/>
      <c r="QVE33" s="15" t="s">
        <v>172</v>
      </c>
      <c r="QVF33" s="468" t="s">
        <v>102</v>
      </c>
      <c r="QVG33" s="468"/>
      <c r="QVH33" s="469"/>
      <c r="QVI33" s="15" t="s">
        <v>172</v>
      </c>
      <c r="QVJ33" s="468" t="s">
        <v>102</v>
      </c>
      <c r="QVK33" s="468"/>
      <c r="QVL33" s="469"/>
      <c r="QVM33" s="15" t="s">
        <v>172</v>
      </c>
      <c r="QVN33" s="468" t="s">
        <v>102</v>
      </c>
      <c r="QVO33" s="468"/>
      <c r="QVP33" s="469"/>
      <c r="QVQ33" s="15" t="s">
        <v>172</v>
      </c>
      <c r="QVR33" s="468" t="s">
        <v>102</v>
      </c>
      <c r="QVS33" s="468"/>
      <c r="QVT33" s="469"/>
      <c r="QVU33" s="15" t="s">
        <v>172</v>
      </c>
      <c r="QVV33" s="468" t="s">
        <v>102</v>
      </c>
      <c r="QVW33" s="468"/>
      <c r="QVX33" s="469"/>
      <c r="QVY33" s="15" t="s">
        <v>172</v>
      </c>
      <c r="QVZ33" s="468" t="s">
        <v>102</v>
      </c>
      <c r="QWA33" s="468"/>
      <c r="QWB33" s="469"/>
      <c r="QWC33" s="15" t="s">
        <v>172</v>
      </c>
      <c r="QWD33" s="468" t="s">
        <v>102</v>
      </c>
      <c r="QWE33" s="468"/>
      <c r="QWF33" s="469"/>
      <c r="QWG33" s="15" t="s">
        <v>172</v>
      </c>
      <c r="QWH33" s="468" t="s">
        <v>102</v>
      </c>
      <c r="QWI33" s="468"/>
      <c r="QWJ33" s="469"/>
      <c r="QWK33" s="15" t="s">
        <v>172</v>
      </c>
      <c r="QWL33" s="468" t="s">
        <v>102</v>
      </c>
      <c r="QWM33" s="468"/>
      <c r="QWN33" s="469"/>
      <c r="QWO33" s="15" t="s">
        <v>172</v>
      </c>
      <c r="QWP33" s="468" t="s">
        <v>102</v>
      </c>
      <c r="QWQ33" s="468"/>
      <c r="QWR33" s="469"/>
      <c r="QWS33" s="15" t="s">
        <v>172</v>
      </c>
      <c r="QWT33" s="468" t="s">
        <v>102</v>
      </c>
      <c r="QWU33" s="468"/>
      <c r="QWV33" s="469"/>
      <c r="QWW33" s="15" t="s">
        <v>172</v>
      </c>
      <c r="QWX33" s="468" t="s">
        <v>102</v>
      </c>
      <c r="QWY33" s="468"/>
      <c r="QWZ33" s="469"/>
      <c r="QXA33" s="15" t="s">
        <v>172</v>
      </c>
      <c r="QXB33" s="468" t="s">
        <v>102</v>
      </c>
      <c r="QXC33" s="468"/>
      <c r="QXD33" s="469"/>
      <c r="QXE33" s="15" t="s">
        <v>172</v>
      </c>
      <c r="QXF33" s="468" t="s">
        <v>102</v>
      </c>
      <c r="QXG33" s="468"/>
      <c r="QXH33" s="469"/>
      <c r="QXI33" s="15" t="s">
        <v>172</v>
      </c>
      <c r="QXJ33" s="468" t="s">
        <v>102</v>
      </c>
      <c r="QXK33" s="468"/>
      <c r="QXL33" s="469"/>
      <c r="QXM33" s="15" t="s">
        <v>172</v>
      </c>
      <c r="QXN33" s="468" t="s">
        <v>102</v>
      </c>
      <c r="QXO33" s="468"/>
      <c r="QXP33" s="469"/>
      <c r="QXQ33" s="15" t="s">
        <v>172</v>
      </c>
      <c r="QXR33" s="468" t="s">
        <v>102</v>
      </c>
      <c r="QXS33" s="468"/>
      <c r="QXT33" s="469"/>
      <c r="QXU33" s="15" t="s">
        <v>172</v>
      </c>
      <c r="QXV33" s="468" t="s">
        <v>102</v>
      </c>
      <c r="QXW33" s="468"/>
      <c r="QXX33" s="469"/>
      <c r="QXY33" s="15" t="s">
        <v>172</v>
      </c>
      <c r="QXZ33" s="468" t="s">
        <v>102</v>
      </c>
      <c r="QYA33" s="468"/>
      <c r="QYB33" s="469"/>
      <c r="QYC33" s="15" t="s">
        <v>172</v>
      </c>
      <c r="QYD33" s="468" t="s">
        <v>102</v>
      </c>
      <c r="QYE33" s="468"/>
      <c r="QYF33" s="469"/>
      <c r="QYG33" s="15" t="s">
        <v>172</v>
      </c>
      <c r="QYH33" s="468" t="s">
        <v>102</v>
      </c>
      <c r="QYI33" s="468"/>
      <c r="QYJ33" s="469"/>
      <c r="QYK33" s="15" t="s">
        <v>172</v>
      </c>
      <c r="QYL33" s="468" t="s">
        <v>102</v>
      </c>
      <c r="QYM33" s="468"/>
      <c r="QYN33" s="469"/>
      <c r="QYO33" s="15" t="s">
        <v>172</v>
      </c>
      <c r="QYP33" s="468" t="s">
        <v>102</v>
      </c>
      <c r="QYQ33" s="468"/>
      <c r="QYR33" s="469"/>
      <c r="QYS33" s="15" t="s">
        <v>172</v>
      </c>
      <c r="QYT33" s="468" t="s">
        <v>102</v>
      </c>
      <c r="QYU33" s="468"/>
      <c r="QYV33" s="469"/>
      <c r="QYW33" s="15" t="s">
        <v>172</v>
      </c>
      <c r="QYX33" s="468" t="s">
        <v>102</v>
      </c>
      <c r="QYY33" s="468"/>
      <c r="QYZ33" s="469"/>
      <c r="QZA33" s="15" t="s">
        <v>172</v>
      </c>
      <c r="QZB33" s="468" t="s">
        <v>102</v>
      </c>
      <c r="QZC33" s="468"/>
      <c r="QZD33" s="469"/>
      <c r="QZE33" s="15" t="s">
        <v>172</v>
      </c>
      <c r="QZF33" s="468" t="s">
        <v>102</v>
      </c>
      <c r="QZG33" s="468"/>
      <c r="QZH33" s="469"/>
      <c r="QZI33" s="15" t="s">
        <v>172</v>
      </c>
      <c r="QZJ33" s="468" t="s">
        <v>102</v>
      </c>
      <c r="QZK33" s="468"/>
      <c r="QZL33" s="469"/>
      <c r="QZM33" s="15" t="s">
        <v>172</v>
      </c>
      <c r="QZN33" s="468" t="s">
        <v>102</v>
      </c>
      <c r="QZO33" s="468"/>
      <c r="QZP33" s="469"/>
      <c r="QZQ33" s="15" t="s">
        <v>172</v>
      </c>
      <c r="QZR33" s="468" t="s">
        <v>102</v>
      </c>
      <c r="QZS33" s="468"/>
      <c r="QZT33" s="469"/>
      <c r="QZU33" s="15" t="s">
        <v>172</v>
      </c>
      <c r="QZV33" s="468" t="s">
        <v>102</v>
      </c>
      <c r="QZW33" s="468"/>
      <c r="QZX33" s="469"/>
      <c r="QZY33" s="15" t="s">
        <v>172</v>
      </c>
      <c r="QZZ33" s="468" t="s">
        <v>102</v>
      </c>
      <c r="RAA33" s="468"/>
      <c r="RAB33" s="469"/>
      <c r="RAC33" s="15" t="s">
        <v>172</v>
      </c>
      <c r="RAD33" s="468" t="s">
        <v>102</v>
      </c>
      <c r="RAE33" s="468"/>
      <c r="RAF33" s="469"/>
      <c r="RAG33" s="15" t="s">
        <v>172</v>
      </c>
      <c r="RAH33" s="468" t="s">
        <v>102</v>
      </c>
      <c r="RAI33" s="468"/>
      <c r="RAJ33" s="469"/>
      <c r="RAK33" s="15" t="s">
        <v>172</v>
      </c>
      <c r="RAL33" s="468" t="s">
        <v>102</v>
      </c>
      <c r="RAM33" s="468"/>
      <c r="RAN33" s="469"/>
      <c r="RAO33" s="15" t="s">
        <v>172</v>
      </c>
      <c r="RAP33" s="468" t="s">
        <v>102</v>
      </c>
      <c r="RAQ33" s="468"/>
      <c r="RAR33" s="469"/>
      <c r="RAS33" s="15" t="s">
        <v>172</v>
      </c>
      <c r="RAT33" s="468" t="s">
        <v>102</v>
      </c>
      <c r="RAU33" s="468"/>
      <c r="RAV33" s="469"/>
      <c r="RAW33" s="15" t="s">
        <v>172</v>
      </c>
      <c r="RAX33" s="468" t="s">
        <v>102</v>
      </c>
      <c r="RAY33" s="468"/>
      <c r="RAZ33" s="469"/>
      <c r="RBA33" s="15" t="s">
        <v>172</v>
      </c>
      <c r="RBB33" s="468" t="s">
        <v>102</v>
      </c>
      <c r="RBC33" s="468"/>
      <c r="RBD33" s="469"/>
      <c r="RBE33" s="15" t="s">
        <v>172</v>
      </c>
      <c r="RBF33" s="468" t="s">
        <v>102</v>
      </c>
      <c r="RBG33" s="468"/>
      <c r="RBH33" s="469"/>
      <c r="RBI33" s="15" t="s">
        <v>172</v>
      </c>
      <c r="RBJ33" s="468" t="s">
        <v>102</v>
      </c>
      <c r="RBK33" s="468"/>
      <c r="RBL33" s="469"/>
      <c r="RBM33" s="15" t="s">
        <v>172</v>
      </c>
      <c r="RBN33" s="468" t="s">
        <v>102</v>
      </c>
      <c r="RBO33" s="468"/>
      <c r="RBP33" s="469"/>
      <c r="RBQ33" s="15" t="s">
        <v>172</v>
      </c>
      <c r="RBR33" s="468" t="s">
        <v>102</v>
      </c>
      <c r="RBS33" s="468"/>
      <c r="RBT33" s="469"/>
      <c r="RBU33" s="15" t="s">
        <v>172</v>
      </c>
      <c r="RBV33" s="468" t="s">
        <v>102</v>
      </c>
      <c r="RBW33" s="468"/>
      <c r="RBX33" s="469"/>
      <c r="RBY33" s="15" t="s">
        <v>172</v>
      </c>
      <c r="RBZ33" s="468" t="s">
        <v>102</v>
      </c>
      <c r="RCA33" s="468"/>
      <c r="RCB33" s="469"/>
      <c r="RCC33" s="15" t="s">
        <v>172</v>
      </c>
      <c r="RCD33" s="468" t="s">
        <v>102</v>
      </c>
      <c r="RCE33" s="468"/>
      <c r="RCF33" s="469"/>
      <c r="RCG33" s="15" t="s">
        <v>172</v>
      </c>
      <c r="RCH33" s="468" t="s">
        <v>102</v>
      </c>
      <c r="RCI33" s="468"/>
      <c r="RCJ33" s="469"/>
      <c r="RCK33" s="15" t="s">
        <v>172</v>
      </c>
      <c r="RCL33" s="468" t="s">
        <v>102</v>
      </c>
      <c r="RCM33" s="468"/>
      <c r="RCN33" s="469"/>
      <c r="RCO33" s="15" t="s">
        <v>172</v>
      </c>
      <c r="RCP33" s="468" t="s">
        <v>102</v>
      </c>
      <c r="RCQ33" s="468"/>
      <c r="RCR33" s="469"/>
      <c r="RCS33" s="15" t="s">
        <v>172</v>
      </c>
      <c r="RCT33" s="468" t="s">
        <v>102</v>
      </c>
      <c r="RCU33" s="468"/>
      <c r="RCV33" s="469"/>
      <c r="RCW33" s="15" t="s">
        <v>172</v>
      </c>
      <c r="RCX33" s="468" t="s">
        <v>102</v>
      </c>
      <c r="RCY33" s="468"/>
      <c r="RCZ33" s="469"/>
      <c r="RDA33" s="15" t="s">
        <v>172</v>
      </c>
      <c r="RDB33" s="468" t="s">
        <v>102</v>
      </c>
      <c r="RDC33" s="468"/>
      <c r="RDD33" s="469"/>
      <c r="RDE33" s="15" t="s">
        <v>172</v>
      </c>
      <c r="RDF33" s="468" t="s">
        <v>102</v>
      </c>
      <c r="RDG33" s="468"/>
      <c r="RDH33" s="469"/>
      <c r="RDI33" s="15" t="s">
        <v>172</v>
      </c>
      <c r="RDJ33" s="468" t="s">
        <v>102</v>
      </c>
      <c r="RDK33" s="468"/>
      <c r="RDL33" s="469"/>
      <c r="RDM33" s="15" t="s">
        <v>172</v>
      </c>
      <c r="RDN33" s="468" t="s">
        <v>102</v>
      </c>
      <c r="RDO33" s="468"/>
      <c r="RDP33" s="469"/>
      <c r="RDQ33" s="15" t="s">
        <v>172</v>
      </c>
      <c r="RDR33" s="468" t="s">
        <v>102</v>
      </c>
      <c r="RDS33" s="468"/>
      <c r="RDT33" s="469"/>
      <c r="RDU33" s="15" t="s">
        <v>172</v>
      </c>
      <c r="RDV33" s="468" t="s">
        <v>102</v>
      </c>
      <c r="RDW33" s="468"/>
      <c r="RDX33" s="469"/>
      <c r="RDY33" s="15" t="s">
        <v>172</v>
      </c>
      <c r="RDZ33" s="468" t="s">
        <v>102</v>
      </c>
      <c r="REA33" s="468"/>
      <c r="REB33" s="469"/>
      <c r="REC33" s="15" t="s">
        <v>172</v>
      </c>
      <c r="RED33" s="468" t="s">
        <v>102</v>
      </c>
      <c r="REE33" s="468"/>
      <c r="REF33" s="469"/>
      <c r="REG33" s="15" t="s">
        <v>172</v>
      </c>
      <c r="REH33" s="468" t="s">
        <v>102</v>
      </c>
      <c r="REI33" s="468"/>
      <c r="REJ33" s="469"/>
      <c r="REK33" s="15" t="s">
        <v>172</v>
      </c>
      <c r="REL33" s="468" t="s">
        <v>102</v>
      </c>
      <c r="REM33" s="468"/>
      <c r="REN33" s="469"/>
      <c r="REO33" s="15" t="s">
        <v>172</v>
      </c>
      <c r="REP33" s="468" t="s">
        <v>102</v>
      </c>
      <c r="REQ33" s="468"/>
      <c r="RER33" s="469"/>
      <c r="RES33" s="15" t="s">
        <v>172</v>
      </c>
      <c r="RET33" s="468" t="s">
        <v>102</v>
      </c>
      <c r="REU33" s="468"/>
      <c r="REV33" s="469"/>
      <c r="REW33" s="15" t="s">
        <v>172</v>
      </c>
      <c r="REX33" s="468" t="s">
        <v>102</v>
      </c>
      <c r="REY33" s="468"/>
      <c r="REZ33" s="469"/>
      <c r="RFA33" s="15" t="s">
        <v>172</v>
      </c>
      <c r="RFB33" s="468" t="s">
        <v>102</v>
      </c>
      <c r="RFC33" s="468"/>
      <c r="RFD33" s="469"/>
      <c r="RFE33" s="15" t="s">
        <v>172</v>
      </c>
      <c r="RFF33" s="468" t="s">
        <v>102</v>
      </c>
      <c r="RFG33" s="468"/>
      <c r="RFH33" s="469"/>
      <c r="RFI33" s="15" t="s">
        <v>172</v>
      </c>
      <c r="RFJ33" s="468" t="s">
        <v>102</v>
      </c>
      <c r="RFK33" s="468"/>
      <c r="RFL33" s="469"/>
      <c r="RFM33" s="15" t="s">
        <v>172</v>
      </c>
      <c r="RFN33" s="468" t="s">
        <v>102</v>
      </c>
      <c r="RFO33" s="468"/>
      <c r="RFP33" s="469"/>
      <c r="RFQ33" s="15" t="s">
        <v>172</v>
      </c>
      <c r="RFR33" s="468" t="s">
        <v>102</v>
      </c>
      <c r="RFS33" s="468"/>
      <c r="RFT33" s="469"/>
      <c r="RFU33" s="15" t="s">
        <v>172</v>
      </c>
      <c r="RFV33" s="468" t="s">
        <v>102</v>
      </c>
      <c r="RFW33" s="468"/>
      <c r="RFX33" s="469"/>
      <c r="RFY33" s="15" t="s">
        <v>172</v>
      </c>
      <c r="RFZ33" s="468" t="s">
        <v>102</v>
      </c>
      <c r="RGA33" s="468"/>
      <c r="RGB33" s="469"/>
      <c r="RGC33" s="15" t="s">
        <v>172</v>
      </c>
      <c r="RGD33" s="468" t="s">
        <v>102</v>
      </c>
      <c r="RGE33" s="468"/>
      <c r="RGF33" s="469"/>
      <c r="RGG33" s="15" t="s">
        <v>172</v>
      </c>
      <c r="RGH33" s="468" t="s">
        <v>102</v>
      </c>
      <c r="RGI33" s="468"/>
      <c r="RGJ33" s="469"/>
      <c r="RGK33" s="15" t="s">
        <v>172</v>
      </c>
      <c r="RGL33" s="468" t="s">
        <v>102</v>
      </c>
      <c r="RGM33" s="468"/>
      <c r="RGN33" s="469"/>
      <c r="RGO33" s="15" t="s">
        <v>172</v>
      </c>
      <c r="RGP33" s="468" t="s">
        <v>102</v>
      </c>
      <c r="RGQ33" s="468"/>
      <c r="RGR33" s="469"/>
      <c r="RGS33" s="15" t="s">
        <v>172</v>
      </c>
      <c r="RGT33" s="468" t="s">
        <v>102</v>
      </c>
      <c r="RGU33" s="468"/>
      <c r="RGV33" s="469"/>
      <c r="RGW33" s="15" t="s">
        <v>172</v>
      </c>
      <c r="RGX33" s="468" t="s">
        <v>102</v>
      </c>
      <c r="RGY33" s="468"/>
      <c r="RGZ33" s="469"/>
      <c r="RHA33" s="15" t="s">
        <v>172</v>
      </c>
      <c r="RHB33" s="468" t="s">
        <v>102</v>
      </c>
      <c r="RHC33" s="468"/>
      <c r="RHD33" s="469"/>
      <c r="RHE33" s="15" t="s">
        <v>172</v>
      </c>
      <c r="RHF33" s="468" t="s">
        <v>102</v>
      </c>
      <c r="RHG33" s="468"/>
      <c r="RHH33" s="469"/>
      <c r="RHI33" s="15" t="s">
        <v>172</v>
      </c>
      <c r="RHJ33" s="468" t="s">
        <v>102</v>
      </c>
      <c r="RHK33" s="468"/>
      <c r="RHL33" s="469"/>
      <c r="RHM33" s="15" t="s">
        <v>172</v>
      </c>
      <c r="RHN33" s="468" t="s">
        <v>102</v>
      </c>
      <c r="RHO33" s="468"/>
      <c r="RHP33" s="469"/>
      <c r="RHQ33" s="15" t="s">
        <v>172</v>
      </c>
      <c r="RHR33" s="468" t="s">
        <v>102</v>
      </c>
      <c r="RHS33" s="468"/>
      <c r="RHT33" s="469"/>
      <c r="RHU33" s="15" t="s">
        <v>172</v>
      </c>
      <c r="RHV33" s="468" t="s">
        <v>102</v>
      </c>
      <c r="RHW33" s="468"/>
      <c r="RHX33" s="469"/>
      <c r="RHY33" s="15" t="s">
        <v>172</v>
      </c>
      <c r="RHZ33" s="468" t="s">
        <v>102</v>
      </c>
      <c r="RIA33" s="468"/>
      <c r="RIB33" s="469"/>
      <c r="RIC33" s="15" t="s">
        <v>172</v>
      </c>
      <c r="RID33" s="468" t="s">
        <v>102</v>
      </c>
      <c r="RIE33" s="468"/>
      <c r="RIF33" s="469"/>
      <c r="RIG33" s="15" t="s">
        <v>172</v>
      </c>
      <c r="RIH33" s="468" t="s">
        <v>102</v>
      </c>
      <c r="RII33" s="468"/>
      <c r="RIJ33" s="469"/>
      <c r="RIK33" s="15" t="s">
        <v>172</v>
      </c>
      <c r="RIL33" s="468" t="s">
        <v>102</v>
      </c>
      <c r="RIM33" s="468"/>
      <c r="RIN33" s="469"/>
      <c r="RIO33" s="15" t="s">
        <v>172</v>
      </c>
      <c r="RIP33" s="468" t="s">
        <v>102</v>
      </c>
      <c r="RIQ33" s="468"/>
      <c r="RIR33" s="469"/>
      <c r="RIS33" s="15" t="s">
        <v>172</v>
      </c>
      <c r="RIT33" s="468" t="s">
        <v>102</v>
      </c>
      <c r="RIU33" s="468"/>
      <c r="RIV33" s="469"/>
      <c r="RIW33" s="15" t="s">
        <v>172</v>
      </c>
      <c r="RIX33" s="468" t="s">
        <v>102</v>
      </c>
      <c r="RIY33" s="468"/>
      <c r="RIZ33" s="469"/>
      <c r="RJA33" s="15" t="s">
        <v>172</v>
      </c>
      <c r="RJB33" s="468" t="s">
        <v>102</v>
      </c>
      <c r="RJC33" s="468"/>
      <c r="RJD33" s="469"/>
      <c r="RJE33" s="15" t="s">
        <v>172</v>
      </c>
      <c r="RJF33" s="468" t="s">
        <v>102</v>
      </c>
      <c r="RJG33" s="468"/>
      <c r="RJH33" s="469"/>
      <c r="RJI33" s="15" t="s">
        <v>172</v>
      </c>
      <c r="RJJ33" s="468" t="s">
        <v>102</v>
      </c>
      <c r="RJK33" s="468"/>
      <c r="RJL33" s="469"/>
      <c r="RJM33" s="15" t="s">
        <v>172</v>
      </c>
      <c r="RJN33" s="468" t="s">
        <v>102</v>
      </c>
      <c r="RJO33" s="468"/>
      <c r="RJP33" s="469"/>
      <c r="RJQ33" s="15" t="s">
        <v>172</v>
      </c>
      <c r="RJR33" s="468" t="s">
        <v>102</v>
      </c>
      <c r="RJS33" s="468"/>
      <c r="RJT33" s="469"/>
      <c r="RJU33" s="15" t="s">
        <v>172</v>
      </c>
      <c r="RJV33" s="468" t="s">
        <v>102</v>
      </c>
      <c r="RJW33" s="468"/>
      <c r="RJX33" s="469"/>
      <c r="RJY33" s="15" t="s">
        <v>172</v>
      </c>
      <c r="RJZ33" s="468" t="s">
        <v>102</v>
      </c>
      <c r="RKA33" s="468"/>
      <c r="RKB33" s="469"/>
      <c r="RKC33" s="15" t="s">
        <v>172</v>
      </c>
      <c r="RKD33" s="468" t="s">
        <v>102</v>
      </c>
      <c r="RKE33" s="468"/>
      <c r="RKF33" s="469"/>
      <c r="RKG33" s="15" t="s">
        <v>172</v>
      </c>
      <c r="RKH33" s="468" t="s">
        <v>102</v>
      </c>
      <c r="RKI33" s="468"/>
      <c r="RKJ33" s="469"/>
      <c r="RKK33" s="15" t="s">
        <v>172</v>
      </c>
      <c r="RKL33" s="468" t="s">
        <v>102</v>
      </c>
      <c r="RKM33" s="468"/>
      <c r="RKN33" s="469"/>
      <c r="RKO33" s="15" t="s">
        <v>172</v>
      </c>
      <c r="RKP33" s="468" t="s">
        <v>102</v>
      </c>
      <c r="RKQ33" s="468"/>
      <c r="RKR33" s="469"/>
      <c r="RKS33" s="15" t="s">
        <v>172</v>
      </c>
      <c r="RKT33" s="468" t="s">
        <v>102</v>
      </c>
      <c r="RKU33" s="468"/>
      <c r="RKV33" s="469"/>
      <c r="RKW33" s="15" t="s">
        <v>172</v>
      </c>
      <c r="RKX33" s="468" t="s">
        <v>102</v>
      </c>
      <c r="RKY33" s="468"/>
      <c r="RKZ33" s="469"/>
      <c r="RLA33" s="15" t="s">
        <v>172</v>
      </c>
      <c r="RLB33" s="468" t="s">
        <v>102</v>
      </c>
      <c r="RLC33" s="468"/>
      <c r="RLD33" s="469"/>
      <c r="RLE33" s="15" t="s">
        <v>172</v>
      </c>
      <c r="RLF33" s="468" t="s">
        <v>102</v>
      </c>
      <c r="RLG33" s="468"/>
      <c r="RLH33" s="469"/>
      <c r="RLI33" s="15" t="s">
        <v>172</v>
      </c>
      <c r="RLJ33" s="468" t="s">
        <v>102</v>
      </c>
      <c r="RLK33" s="468"/>
      <c r="RLL33" s="469"/>
      <c r="RLM33" s="15" t="s">
        <v>172</v>
      </c>
      <c r="RLN33" s="468" t="s">
        <v>102</v>
      </c>
      <c r="RLO33" s="468"/>
      <c r="RLP33" s="469"/>
      <c r="RLQ33" s="15" t="s">
        <v>172</v>
      </c>
      <c r="RLR33" s="468" t="s">
        <v>102</v>
      </c>
      <c r="RLS33" s="468"/>
      <c r="RLT33" s="469"/>
      <c r="RLU33" s="15" t="s">
        <v>172</v>
      </c>
      <c r="RLV33" s="468" t="s">
        <v>102</v>
      </c>
      <c r="RLW33" s="468"/>
      <c r="RLX33" s="469"/>
      <c r="RLY33" s="15" t="s">
        <v>172</v>
      </c>
      <c r="RLZ33" s="468" t="s">
        <v>102</v>
      </c>
      <c r="RMA33" s="468"/>
      <c r="RMB33" s="469"/>
      <c r="RMC33" s="15" t="s">
        <v>172</v>
      </c>
      <c r="RMD33" s="468" t="s">
        <v>102</v>
      </c>
      <c r="RME33" s="468"/>
      <c r="RMF33" s="469"/>
      <c r="RMG33" s="15" t="s">
        <v>172</v>
      </c>
      <c r="RMH33" s="468" t="s">
        <v>102</v>
      </c>
      <c r="RMI33" s="468"/>
      <c r="RMJ33" s="469"/>
      <c r="RMK33" s="15" t="s">
        <v>172</v>
      </c>
      <c r="RML33" s="468" t="s">
        <v>102</v>
      </c>
      <c r="RMM33" s="468"/>
      <c r="RMN33" s="469"/>
      <c r="RMO33" s="15" t="s">
        <v>172</v>
      </c>
      <c r="RMP33" s="468" t="s">
        <v>102</v>
      </c>
      <c r="RMQ33" s="468"/>
      <c r="RMR33" s="469"/>
      <c r="RMS33" s="15" t="s">
        <v>172</v>
      </c>
      <c r="RMT33" s="468" t="s">
        <v>102</v>
      </c>
      <c r="RMU33" s="468"/>
      <c r="RMV33" s="469"/>
      <c r="RMW33" s="15" t="s">
        <v>172</v>
      </c>
      <c r="RMX33" s="468" t="s">
        <v>102</v>
      </c>
      <c r="RMY33" s="468"/>
      <c r="RMZ33" s="469"/>
      <c r="RNA33" s="15" t="s">
        <v>172</v>
      </c>
      <c r="RNB33" s="468" t="s">
        <v>102</v>
      </c>
      <c r="RNC33" s="468"/>
      <c r="RND33" s="469"/>
      <c r="RNE33" s="15" t="s">
        <v>172</v>
      </c>
      <c r="RNF33" s="468" t="s">
        <v>102</v>
      </c>
      <c r="RNG33" s="468"/>
      <c r="RNH33" s="469"/>
      <c r="RNI33" s="15" t="s">
        <v>172</v>
      </c>
      <c r="RNJ33" s="468" t="s">
        <v>102</v>
      </c>
      <c r="RNK33" s="468"/>
      <c r="RNL33" s="469"/>
      <c r="RNM33" s="15" t="s">
        <v>172</v>
      </c>
      <c r="RNN33" s="468" t="s">
        <v>102</v>
      </c>
      <c r="RNO33" s="468"/>
      <c r="RNP33" s="469"/>
      <c r="RNQ33" s="15" t="s">
        <v>172</v>
      </c>
      <c r="RNR33" s="468" t="s">
        <v>102</v>
      </c>
      <c r="RNS33" s="468"/>
      <c r="RNT33" s="469"/>
      <c r="RNU33" s="15" t="s">
        <v>172</v>
      </c>
      <c r="RNV33" s="468" t="s">
        <v>102</v>
      </c>
      <c r="RNW33" s="468"/>
      <c r="RNX33" s="469"/>
      <c r="RNY33" s="15" t="s">
        <v>172</v>
      </c>
      <c r="RNZ33" s="468" t="s">
        <v>102</v>
      </c>
      <c r="ROA33" s="468"/>
      <c r="ROB33" s="469"/>
      <c r="ROC33" s="15" t="s">
        <v>172</v>
      </c>
      <c r="ROD33" s="468" t="s">
        <v>102</v>
      </c>
      <c r="ROE33" s="468"/>
      <c r="ROF33" s="469"/>
      <c r="ROG33" s="15" t="s">
        <v>172</v>
      </c>
      <c r="ROH33" s="468" t="s">
        <v>102</v>
      </c>
      <c r="ROI33" s="468"/>
      <c r="ROJ33" s="469"/>
      <c r="ROK33" s="15" t="s">
        <v>172</v>
      </c>
      <c r="ROL33" s="468" t="s">
        <v>102</v>
      </c>
      <c r="ROM33" s="468"/>
      <c r="RON33" s="469"/>
      <c r="ROO33" s="15" t="s">
        <v>172</v>
      </c>
      <c r="ROP33" s="468" t="s">
        <v>102</v>
      </c>
      <c r="ROQ33" s="468"/>
      <c r="ROR33" s="469"/>
      <c r="ROS33" s="15" t="s">
        <v>172</v>
      </c>
      <c r="ROT33" s="468" t="s">
        <v>102</v>
      </c>
      <c r="ROU33" s="468"/>
      <c r="ROV33" s="469"/>
      <c r="ROW33" s="15" t="s">
        <v>172</v>
      </c>
      <c r="ROX33" s="468" t="s">
        <v>102</v>
      </c>
      <c r="ROY33" s="468"/>
      <c r="ROZ33" s="469"/>
      <c r="RPA33" s="15" t="s">
        <v>172</v>
      </c>
      <c r="RPB33" s="468" t="s">
        <v>102</v>
      </c>
      <c r="RPC33" s="468"/>
      <c r="RPD33" s="469"/>
      <c r="RPE33" s="15" t="s">
        <v>172</v>
      </c>
      <c r="RPF33" s="468" t="s">
        <v>102</v>
      </c>
      <c r="RPG33" s="468"/>
      <c r="RPH33" s="469"/>
      <c r="RPI33" s="15" t="s">
        <v>172</v>
      </c>
      <c r="RPJ33" s="468" t="s">
        <v>102</v>
      </c>
      <c r="RPK33" s="468"/>
      <c r="RPL33" s="469"/>
      <c r="RPM33" s="15" t="s">
        <v>172</v>
      </c>
      <c r="RPN33" s="468" t="s">
        <v>102</v>
      </c>
      <c r="RPO33" s="468"/>
      <c r="RPP33" s="469"/>
      <c r="RPQ33" s="15" t="s">
        <v>172</v>
      </c>
      <c r="RPR33" s="468" t="s">
        <v>102</v>
      </c>
      <c r="RPS33" s="468"/>
      <c r="RPT33" s="469"/>
      <c r="RPU33" s="15" t="s">
        <v>172</v>
      </c>
      <c r="RPV33" s="468" t="s">
        <v>102</v>
      </c>
      <c r="RPW33" s="468"/>
      <c r="RPX33" s="469"/>
      <c r="RPY33" s="15" t="s">
        <v>172</v>
      </c>
      <c r="RPZ33" s="468" t="s">
        <v>102</v>
      </c>
      <c r="RQA33" s="468"/>
      <c r="RQB33" s="469"/>
      <c r="RQC33" s="15" t="s">
        <v>172</v>
      </c>
      <c r="RQD33" s="468" t="s">
        <v>102</v>
      </c>
      <c r="RQE33" s="468"/>
      <c r="RQF33" s="469"/>
      <c r="RQG33" s="15" t="s">
        <v>172</v>
      </c>
      <c r="RQH33" s="468" t="s">
        <v>102</v>
      </c>
      <c r="RQI33" s="468"/>
      <c r="RQJ33" s="469"/>
      <c r="RQK33" s="15" t="s">
        <v>172</v>
      </c>
      <c r="RQL33" s="468" t="s">
        <v>102</v>
      </c>
      <c r="RQM33" s="468"/>
      <c r="RQN33" s="469"/>
      <c r="RQO33" s="15" t="s">
        <v>172</v>
      </c>
      <c r="RQP33" s="468" t="s">
        <v>102</v>
      </c>
      <c r="RQQ33" s="468"/>
      <c r="RQR33" s="469"/>
      <c r="RQS33" s="15" t="s">
        <v>172</v>
      </c>
      <c r="RQT33" s="468" t="s">
        <v>102</v>
      </c>
      <c r="RQU33" s="468"/>
      <c r="RQV33" s="469"/>
      <c r="RQW33" s="15" t="s">
        <v>172</v>
      </c>
      <c r="RQX33" s="468" t="s">
        <v>102</v>
      </c>
      <c r="RQY33" s="468"/>
      <c r="RQZ33" s="469"/>
      <c r="RRA33" s="15" t="s">
        <v>172</v>
      </c>
      <c r="RRB33" s="468" t="s">
        <v>102</v>
      </c>
      <c r="RRC33" s="468"/>
      <c r="RRD33" s="469"/>
      <c r="RRE33" s="15" t="s">
        <v>172</v>
      </c>
      <c r="RRF33" s="468" t="s">
        <v>102</v>
      </c>
      <c r="RRG33" s="468"/>
      <c r="RRH33" s="469"/>
      <c r="RRI33" s="15" t="s">
        <v>172</v>
      </c>
      <c r="RRJ33" s="468" t="s">
        <v>102</v>
      </c>
      <c r="RRK33" s="468"/>
      <c r="RRL33" s="469"/>
      <c r="RRM33" s="15" t="s">
        <v>172</v>
      </c>
      <c r="RRN33" s="468" t="s">
        <v>102</v>
      </c>
      <c r="RRO33" s="468"/>
      <c r="RRP33" s="469"/>
      <c r="RRQ33" s="15" t="s">
        <v>172</v>
      </c>
      <c r="RRR33" s="468" t="s">
        <v>102</v>
      </c>
      <c r="RRS33" s="468"/>
      <c r="RRT33" s="469"/>
      <c r="RRU33" s="15" t="s">
        <v>172</v>
      </c>
      <c r="RRV33" s="468" t="s">
        <v>102</v>
      </c>
      <c r="RRW33" s="468"/>
      <c r="RRX33" s="469"/>
      <c r="RRY33" s="15" t="s">
        <v>172</v>
      </c>
      <c r="RRZ33" s="468" t="s">
        <v>102</v>
      </c>
      <c r="RSA33" s="468"/>
      <c r="RSB33" s="469"/>
      <c r="RSC33" s="15" t="s">
        <v>172</v>
      </c>
      <c r="RSD33" s="468" t="s">
        <v>102</v>
      </c>
      <c r="RSE33" s="468"/>
      <c r="RSF33" s="469"/>
      <c r="RSG33" s="15" t="s">
        <v>172</v>
      </c>
      <c r="RSH33" s="468" t="s">
        <v>102</v>
      </c>
      <c r="RSI33" s="468"/>
      <c r="RSJ33" s="469"/>
      <c r="RSK33" s="15" t="s">
        <v>172</v>
      </c>
      <c r="RSL33" s="468" t="s">
        <v>102</v>
      </c>
      <c r="RSM33" s="468"/>
      <c r="RSN33" s="469"/>
      <c r="RSO33" s="15" t="s">
        <v>172</v>
      </c>
      <c r="RSP33" s="468" t="s">
        <v>102</v>
      </c>
      <c r="RSQ33" s="468"/>
      <c r="RSR33" s="469"/>
      <c r="RSS33" s="15" t="s">
        <v>172</v>
      </c>
      <c r="RST33" s="468" t="s">
        <v>102</v>
      </c>
      <c r="RSU33" s="468"/>
      <c r="RSV33" s="469"/>
      <c r="RSW33" s="15" t="s">
        <v>172</v>
      </c>
      <c r="RSX33" s="468" t="s">
        <v>102</v>
      </c>
      <c r="RSY33" s="468"/>
      <c r="RSZ33" s="469"/>
      <c r="RTA33" s="15" t="s">
        <v>172</v>
      </c>
      <c r="RTB33" s="468" t="s">
        <v>102</v>
      </c>
      <c r="RTC33" s="468"/>
      <c r="RTD33" s="469"/>
      <c r="RTE33" s="15" t="s">
        <v>172</v>
      </c>
      <c r="RTF33" s="468" t="s">
        <v>102</v>
      </c>
      <c r="RTG33" s="468"/>
      <c r="RTH33" s="469"/>
      <c r="RTI33" s="15" t="s">
        <v>172</v>
      </c>
      <c r="RTJ33" s="468" t="s">
        <v>102</v>
      </c>
      <c r="RTK33" s="468"/>
      <c r="RTL33" s="469"/>
      <c r="RTM33" s="15" t="s">
        <v>172</v>
      </c>
      <c r="RTN33" s="468" t="s">
        <v>102</v>
      </c>
      <c r="RTO33" s="468"/>
      <c r="RTP33" s="469"/>
      <c r="RTQ33" s="15" t="s">
        <v>172</v>
      </c>
      <c r="RTR33" s="468" t="s">
        <v>102</v>
      </c>
      <c r="RTS33" s="468"/>
      <c r="RTT33" s="469"/>
      <c r="RTU33" s="15" t="s">
        <v>172</v>
      </c>
      <c r="RTV33" s="468" t="s">
        <v>102</v>
      </c>
      <c r="RTW33" s="468"/>
      <c r="RTX33" s="469"/>
      <c r="RTY33" s="15" t="s">
        <v>172</v>
      </c>
      <c r="RTZ33" s="468" t="s">
        <v>102</v>
      </c>
      <c r="RUA33" s="468"/>
      <c r="RUB33" s="469"/>
      <c r="RUC33" s="15" t="s">
        <v>172</v>
      </c>
      <c r="RUD33" s="468" t="s">
        <v>102</v>
      </c>
      <c r="RUE33" s="468"/>
      <c r="RUF33" s="469"/>
      <c r="RUG33" s="15" t="s">
        <v>172</v>
      </c>
      <c r="RUH33" s="468" t="s">
        <v>102</v>
      </c>
      <c r="RUI33" s="468"/>
      <c r="RUJ33" s="469"/>
      <c r="RUK33" s="15" t="s">
        <v>172</v>
      </c>
      <c r="RUL33" s="468" t="s">
        <v>102</v>
      </c>
      <c r="RUM33" s="468"/>
      <c r="RUN33" s="469"/>
      <c r="RUO33" s="15" t="s">
        <v>172</v>
      </c>
      <c r="RUP33" s="468" t="s">
        <v>102</v>
      </c>
      <c r="RUQ33" s="468"/>
      <c r="RUR33" s="469"/>
      <c r="RUS33" s="15" t="s">
        <v>172</v>
      </c>
      <c r="RUT33" s="468" t="s">
        <v>102</v>
      </c>
      <c r="RUU33" s="468"/>
      <c r="RUV33" s="469"/>
      <c r="RUW33" s="15" t="s">
        <v>172</v>
      </c>
      <c r="RUX33" s="468" t="s">
        <v>102</v>
      </c>
      <c r="RUY33" s="468"/>
      <c r="RUZ33" s="469"/>
      <c r="RVA33" s="15" t="s">
        <v>172</v>
      </c>
      <c r="RVB33" s="468" t="s">
        <v>102</v>
      </c>
      <c r="RVC33" s="468"/>
      <c r="RVD33" s="469"/>
      <c r="RVE33" s="15" t="s">
        <v>172</v>
      </c>
      <c r="RVF33" s="468" t="s">
        <v>102</v>
      </c>
      <c r="RVG33" s="468"/>
      <c r="RVH33" s="469"/>
      <c r="RVI33" s="15" t="s">
        <v>172</v>
      </c>
      <c r="RVJ33" s="468" t="s">
        <v>102</v>
      </c>
      <c r="RVK33" s="468"/>
      <c r="RVL33" s="469"/>
      <c r="RVM33" s="15" t="s">
        <v>172</v>
      </c>
      <c r="RVN33" s="468" t="s">
        <v>102</v>
      </c>
      <c r="RVO33" s="468"/>
      <c r="RVP33" s="469"/>
      <c r="RVQ33" s="15" t="s">
        <v>172</v>
      </c>
      <c r="RVR33" s="468" t="s">
        <v>102</v>
      </c>
      <c r="RVS33" s="468"/>
      <c r="RVT33" s="469"/>
      <c r="RVU33" s="15" t="s">
        <v>172</v>
      </c>
      <c r="RVV33" s="468" t="s">
        <v>102</v>
      </c>
      <c r="RVW33" s="468"/>
      <c r="RVX33" s="469"/>
      <c r="RVY33" s="15" t="s">
        <v>172</v>
      </c>
      <c r="RVZ33" s="468" t="s">
        <v>102</v>
      </c>
      <c r="RWA33" s="468"/>
      <c r="RWB33" s="469"/>
      <c r="RWC33" s="15" t="s">
        <v>172</v>
      </c>
      <c r="RWD33" s="468" t="s">
        <v>102</v>
      </c>
      <c r="RWE33" s="468"/>
      <c r="RWF33" s="469"/>
      <c r="RWG33" s="15" t="s">
        <v>172</v>
      </c>
      <c r="RWH33" s="468" t="s">
        <v>102</v>
      </c>
      <c r="RWI33" s="468"/>
      <c r="RWJ33" s="469"/>
      <c r="RWK33" s="15" t="s">
        <v>172</v>
      </c>
      <c r="RWL33" s="468" t="s">
        <v>102</v>
      </c>
      <c r="RWM33" s="468"/>
      <c r="RWN33" s="469"/>
      <c r="RWO33" s="15" t="s">
        <v>172</v>
      </c>
      <c r="RWP33" s="468" t="s">
        <v>102</v>
      </c>
      <c r="RWQ33" s="468"/>
      <c r="RWR33" s="469"/>
      <c r="RWS33" s="15" t="s">
        <v>172</v>
      </c>
      <c r="RWT33" s="468" t="s">
        <v>102</v>
      </c>
      <c r="RWU33" s="468"/>
      <c r="RWV33" s="469"/>
      <c r="RWW33" s="15" t="s">
        <v>172</v>
      </c>
      <c r="RWX33" s="468" t="s">
        <v>102</v>
      </c>
      <c r="RWY33" s="468"/>
      <c r="RWZ33" s="469"/>
      <c r="RXA33" s="15" t="s">
        <v>172</v>
      </c>
      <c r="RXB33" s="468" t="s">
        <v>102</v>
      </c>
      <c r="RXC33" s="468"/>
      <c r="RXD33" s="469"/>
      <c r="RXE33" s="15" t="s">
        <v>172</v>
      </c>
      <c r="RXF33" s="468" t="s">
        <v>102</v>
      </c>
      <c r="RXG33" s="468"/>
      <c r="RXH33" s="469"/>
      <c r="RXI33" s="15" t="s">
        <v>172</v>
      </c>
      <c r="RXJ33" s="468" t="s">
        <v>102</v>
      </c>
      <c r="RXK33" s="468"/>
      <c r="RXL33" s="469"/>
      <c r="RXM33" s="15" t="s">
        <v>172</v>
      </c>
      <c r="RXN33" s="468" t="s">
        <v>102</v>
      </c>
      <c r="RXO33" s="468"/>
      <c r="RXP33" s="469"/>
      <c r="RXQ33" s="15" t="s">
        <v>172</v>
      </c>
      <c r="RXR33" s="468" t="s">
        <v>102</v>
      </c>
      <c r="RXS33" s="468"/>
      <c r="RXT33" s="469"/>
      <c r="RXU33" s="15" t="s">
        <v>172</v>
      </c>
      <c r="RXV33" s="468" t="s">
        <v>102</v>
      </c>
      <c r="RXW33" s="468"/>
      <c r="RXX33" s="469"/>
      <c r="RXY33" s="15" t="s">
        <v>172</v>
      </c>
      <c r="RXZ33" s="468" t="s">
        <v>102</v>
      </c>
      <c r="RYA33" s="468"/>
      <c r="RYB33" s="469"/>
      <c r="RYC33" s="15" t="s">
        <v>172</v>
      </c>
      <c r="RYD33" s="468" t="s">
        <v>102</v>
      </c>
      <c r="RYE33" s="468"/>
      <c r="RYF33" s="469"/>
      <c r="RYG33" s="15" t="s">
        <v>172</v>
      </c>
      <c r="RYH33" s="468" t="s">
        <v>102</v>
      </c>
      <c r="RYI33" s="468"/>
      <c r="RYJ33" s="469"/>
      <c r="RYK33" s="15" t="s">
        <v>172</v>
      </c>
      <c r="RYL33" s="468" t="s">
        <v>102</v>
      </c>
      <c r="RYM33" s="468"/>
      <c r="RYN33" s="469"/>
      <c r="RYO33" s="15" t="s">
        <v>172</v>
      </c>
      <c r="RYP33" s="468" t="s">
        <v>102</v>
      </c>
      <c r="RYQ33" s="468"/>
      <c r="RYR33" s="469"/>
      <c r="RYS33" s="15" t="s">
        <v>172</v>
      </c>
      <c r="RYT33" s="468" t="s">
        <v>102</v>
      </c>
      <c r="RYU33" s="468"/>
      <c r="RYV33" s="469"/>
      <c r="RYW33" s="15" t="s">
        <v>172</v>
      </c>
      <c r="RYX33" s="468" t="s">
        <v>102</v>
      </c>
      <c r="RYY33" s="468"/>
      <c r="RYZ33" s="469"/>
      <c r="RZA33" s="15" t="s">
        <v>172</v>
      </c>
      <c r="RZB33" s="468" t="s">
        <v>102</v>
      </c>
      <c r="RZC33" s="468"/>
      <c r="RZD33" s="469"/>
      <c r="RZE33" s="15" t="s">
        <v>172</v>
      </c>
      <c r="RZF33" s="468" t="s">
        <v>102</v>
      </c>
      <c r="RZG33" s="468"/>
      <c r="RZH33" s="469"/>
      <c r="RZI33" s="15" t="s">
        <v>172</v>
      </c>
      <c r="RZJ33" s="468" t="s">
        <v>102</v>
      </c>
      <c r="RZK33" s="468"/>
      <c r="RZL33" s="469"/>
      <c r="RZM33" s="15" t="s">
        <v>172</v>
      </c>
      <c r="RZN33" s="468" t="s">
        <v>102</v>
      </c>
      <c r="RZO33" s="468"/>
      <c r="RZP33" s="469"/>
      <c r="RZQ33" s="15" t="s">
        <v>172</v>
      </c>
      <c r="RZR33" s="468" t="s">
        <v>102</v>
      </c>
      <c r="RZS33" s="468"/>
      <c r="RZT33" s="469"/>
      <c r="RZU33" s="15" t="s">
        <v>172</v>
      </c>
      <c r="RZV33" s="468" t="s">
        <v>102</v>
      </c>
      <c r="RZW33" s="468"/>
      <c r="RZX33" s="469"/>
      <c r="RZY33" s="15" t="s">
        <v>172</v>
      </c>
      <c r="RZZ33" s="468" t="s">
        <v>102</v>
      </c>
      <c r="SAA33" s="468"/>
      <c r="SAB33" s="469"/>
      <c r="SAC33" s="15" t="s">
        <v>172</v>
      </c>
      <c r="SAD33" s="468" t="s">
        <v>102</v>
      </c>
      <c r="SAE33" s="468"/>
      <c r="SAF33" s="469"/>
      <c r="SAG33" s="15" t="s">
        <v>172</v>
      </c>
      <c r="SAH33" s="468" t="s">
        <v>102</v>
      </c>
      <c r="SAI33" s="468"/>
      <c r="SAJ33" s="469"/>
      <c r="SAK33" s="15" t="s">
        <v>172</v>
      </c>
      <c r="SAL33" s="468" t="s">
        <v>102</v>
      </c>
      <c r="SAM33" s="468"/>
      <c r="SAN33" s="469"/>
      <c r="SAO33" s="15" t="s">
        <v>172</v>
      </c>
      <c r="SAP33" s="468" t="s">
        <v>102</v>
      </c>
      <c r="SAQ33" s="468"/>
      <c r="SAR33" s="469"/>
      <c r="SAS33" s="15" t="s">
        <v>172</v>
      </c>
      <c r="SAT33" s="468" t="s">
        <v>102</v>
      </c>
      <c r="SAU33" s="468"/>
      <c r="SAV33" s="469"/>
      <c r="SAW33" s="15" t="s">
        <v>172</v>
      </c>
      <c r="SAX33" s="468" t="s">
        <v>102</v>
      </c>
      <c r="SAY33" s="468"/>
      <c r="SAZ33" s="469"/>
      <c r="SBA33" s="15" t="s">
        <v>172</v>
      </c>
      <c r="SBB33" s="468" t="s">
        <v>102</v>
      </c>
      <c r="SBC33" s="468"/>
      <c r="SBD33" s="469"/>
      <c r="SBE33" s="15" t="s">
        <v>172</v>
      </c>
      <c r="SBF33" s="468" t="s">
        <v>102</v>
      </c>
      <c r="SBG33" s="468"/>
      <c r="SBH33" s="469"/>
      <c r="SBI33" s="15" t="s">
        <v>172</v>
      </c>
      <c r="SBJ33" s="468" t="s">
        <v>102</v>
      </c>
      <c r="SBK33" s="468"/>
      <c r="SBL33" s="469"/>
      <c r="SBM33" s="15" t="s">
        <v>172</v>
      </c>
      <c r="SBN33" s="468" t="s">
        <v>102</v>
      </c>
      <c r="SBO33" s="468"/>
      <c r="SBP33" s="469"/>
      <c r="SBQ33" s="15" t="s">
        <v>172</v>
      </c>
      <c r="SBR33" s="468" t="s">
        <v>102</v>
      </c>
      <c r="SBS33" s="468"/>
      <c r="SBT33" s="469"/>
      <c r="SBU33" s="15" t="s">
        <v>172</v>
      </c>
      <c r="SBV33" s="468" t="s">
        <v>102</v>
      </c>
      <c r="SBW33" s="468"/>
      <c r="SBX33" s="469"/>
      <c r="SBY33" s="15" t="s">
        <v>172</v>
      </c>
      <c r="SBZ33" s="468" t="s">
        <v>102</v>
      </c>
      <c r="SCA33" s="468"/>
      <c r="SCB33" s="469"/>
      <c r="SCC33" s="15" t="s">
        <v>172</v>
      </c>
      <c r="SCD33" s="468" t="s">
        <v>102</v>
      </c>
      <c r="SCE33" s="468"/>
      <c r="SCF33" s="469"/>
      <c r="SCG33" s="15" t="s">
        <v>172</v>
      </c>
      <c r="SCH33" s="468" t="s">
        <v>102</v>
      </c>
      <c r="SCI33" s="468"/>
      <c r="SCJ33" s="469"/>
      <c r="SCK33" s="15" t="s">
        <v>172</v>
      </c>
      <c r="SCL33" s="468" t="s">
        <v>102</v>
      </c>
      <c r="SCM33" s="468"/>
      <c r="SCN33" s="469"/>
      <c r="SCO33" s="15" t="s">
        <v>172</v>
      </c>
      <c r="SCP33" s="468" t="s">
        <v>102</v>
      </c>
      <c r="SCQ33" s="468"/>
      <c r="SCR33" s="469"/>
      <c r="SCS33" s="15" t="s">
        <v>172</v>
      </c>
      <c r="SCT33" s="468" t="s">
        <v>102</v>
      </c>
      <c r="SCU33" s="468"/>
      <c r="SCV33" s="469"/>
      <c r="SCW33" s="15" t="s">
        <v>172</v>
      </c>
      <c r="SCX33" s="468" t="s">
        <v>102</v>
      </c>
      <c r="SCY33" s="468"/>
      <c r="SCZ33" s="469"/>
      <c r="SDA33" s="15" t="s">
        <v>172</v>
      </c>
      <c r="SDB33" s="468" t="s">
        <v>102</v>
      </c>
      <c r="SDC33" s="468"/>
      <c r="SDD33" s="469"/>
      <c r="SDE33" s="15" t="s">
        <v>172</v>
      </c>
      <c r="SDF33" s="468" t="s">
        <v>102</v>
      </c>
      <c r="SDG33" s="468"/>
      <c r="SDH33" s="469"/>
      <c r="SDI33" s="15" t="s">
        <v>172</v>
      </c>
      <c r="SDJ33" s="468" t="s">
        <v>102</v>
      </c>
      <c r="SDK33" s="468"/>
      <c r="SDL33" s="469"/>
      <c r="SDM33" s="15" t="s">
        <v>172</v>
      </c>
      <c r="SDN33" s="468" t="s">
        <v>102</v>
      </c>
      <c r="SDO33" s="468"/>
      <c r="SDP33" s="469"/>
      <c r="SDQ33" s="15" t="s">
        <v>172</v>
      </c>
      <c r="SDR33" s="468" t="s">
        <v>102</v>
      </c>
      <c r="SDS33" s="468"/>
      <c r="SDT33" s="469"/>
      <c r="SDU33" s="15" t="s">
        <v>172</v>
      </c>
      <c r="SDV33" s="468" t="s">
        <v>102</v>
      </c>
      <c r="SDW33" s="468"/>
      <c r="SDX33" s="469"/>
      <c r="SDY33" s="15" t="s">
        <v>172</v>
      </c>
      <c r="SDZ33" s="468" t="s">
        <v>102</v>
      </c>
      <c r="SEA33" s="468"/>
      <c r="SEB33" s="469"/>
      <c r="SEC33" s="15" t="s">
        <v>172</v>
      </c>
      <c r="SED33" s="468" t="s">
        <v>102</v>
      </c>
      <c r="SEE33" s="468"/>
      <c r="SEF33" s="469"/>
      <c r="SEG33" s="15" t="s">
        <v>172</v>
      </c>
      <c r="SEH33" s="468" t="s">
        <v>102</v>
      </c>
      <c r="SEI33" s="468"/>
      <c r="SEJ33" s="469"/>
      <c r="SEK33" s="15" t="s">
        <v>172</v>
      </c>
      <c r="SEL33" s="468" t="s">
        <v>102</v>
      </c>
      <c r="SEM33" s="468"/>
      <c r="SEN33" s="469"/>
      <c r="SEO33" s="15" t="s">
        <v>172</v>
      </c>
      <c r="SEP33" s="468" t="s">
        <v>102</v>
      </c>
      <c r="SEQ33" s="468"/>
      <c r="SER33" s="469"/>
      <c r="SES33" s="15" t="s">
        <v>172</v>
      </c>
      <c r="SET33" s="468" t="s">
        <v>102</v>
      </c>
      <c r="SEU33" s="468"/>
      <c r="SEV33" s="469"/>
      <c r="SEW33" s="15" t="s">
        <v>172</v>
      </c>
      <c r="SEX33" s="468" t="s">
        <v>102</v>
      </c>
      <c r="SEY33" s="468"/>
      <c r="SEZ33" s="469"/>
      <c r="SFA33" s="15" t="s">
        <v>172</v>
      </c>
      <c r="SFB33" s="468" t="s">
        <v>102</v>
      </c>
      <c r="SFC33" s="468"/>
      <c r="SFD33" s="469"/>
      <c r="SFE33" s="15" t="s">
        <v>172</v>
      </c>
      <c r="SFF33" s="468" t="s">
        <v>102</v>
      </c>
      <c r="SFG33" s="468"/>
      <c r="SFH33" s="469"/>
      <c r="SFI33" s="15" t="s">
        <v>172</v>
      </c>
      <c r="SFJ33" s="468" t="s">
        <v>102</v>
      </c>
      <c r="SFK33" s="468"/>
      <c r="SFL33" s="469"/>
      <c r="SFM33" s="15" t="s">
        <v>172</v>
      </c>
      <c r="SFN33" s="468" t="s">
        <v>102</v>
      </c>
      <c r="SFO33" s="468"/>
      <c r="SFP33" s="469"/>
      <c r="SFQ33" s="15" t="s">
        <v>172</v>
      </c>
      <c r="SFR33" s="468" t="s">
        <v>102</v>
      </c>
      <c r="SFS33" s="468"/>
      <c r="SFT33" s="469"/>
      <c r="SFU33" s="15" t="s">
        <v>172</v>
      </c>
      <c r="SFV33" s="468" t="s">
        <v>102</v>
      </c>
      <c r="SFW33" s="468"/>
      <c r="SFX33" s="469"/>
      <c r="SFY33" s="15" t="s">
        <v>172</v>
      </c>
      <c r="SFZ33" s="468" t="s">
        <v>102</v>
      </c>
      <c r="SGA33" s="468"/>
      <c r="SGB33" s="469"/>
      <c r="SGC33" s="15" t="s">
        <v>172</v>
      </c>
      <c r="SGD33" s="468" t="s">
        <v>102</v>
      </c>
      <c r="SGE33" s="468"/>
      <c r="SGF33" s="469"/>
      <c r="SGG33" s="15" t="s">
        <v>172</v>
      </c>
      <c r="SGH33" s="468" t="s">
        <v>102</v>
      </c>
      <c r="SGI33" s="468"/>
      <c r="SGJ33" s="469"/>
      <c r="SGK33" s="15" t="s">
        <v>172</v>
      </c>
      <c r="SGL33" s="468" t="s">
        <v>102</v>
      </c>
      <c r="SGM33" s="468"/>
      <c r="SGN33" s="469"/>
      <c r="SGO33" s="15" t="s">
        <v>172</v>
      </c>
      <c r="SGP33" s="468" t="s">
        <v>102</v>
      </c>
      <c r="SGQ33" s="468"/>
      <c r="SGR33" s="469"/>
      <c r="SGS33" s="15" t="s">
        <v>172</v>
      </c>
      <c r="SGT33" s="468" t="s">
        <v>102</v>
      </c>
      <c r="SGU33" s="468"/>
      <c r="SGV33" s="469"/>
      <c r="SGW33" s="15" t="s">
        <v>172</v>
      </c>
      <c r="SGX33" s="468" t="s">
        <v>102</v>
      </c>
      <c r="SGY33" s="468"/>
      <c r="SGZ33" s="469"/>
      <c r="SHA33" s="15" t="s">
        <v>172</v>
      </c>
      <c r="SHB33" s="468" t="s">
        <v>102</v>
      </c>
      <c r="SHC33" s="468"/>
      <c r="SHD33" s="469"/>
      <c r="SHE33" s="15" t="s">
        <v>172</v>
      </c>
      <c r="SHF33" s="468" t="s">
        <v>102</v>
      </c>
      <c r="SHG33" s="468"/>
      <c r="SHH33" s="469"/>
      <c r="SHI33" s="15" t="s">
        <v>172</v>
      </c>
      <c r="SHJ33" s="468" t="s">
        <v>102</v>
      </c>
      <c r="SHK33" s="468"/>
      <c r="SHL33" s="469"/>
      <c r="SHM33" s="15" t="s">
        <v>172</v>
      </c>
      <c r="SHN33" s="468" t="s">
        <v>102</v>
      </c>
      <c r="SHO33" s="468"/>
      <c r="SHP33" s="469"/>
      <c r="SHQ33" s="15" t="s">
        <v>172</v>
      </c>
      <c r="SHR33" s="468" t="s">
        <v>102</v>
      </c>
      <c r="SHS33" s="468"/>
      <c r="SHT33" s="469"/>
      <c r="SHU33" s="15" t="s">
        <v>172</v>
      </c>
      <c r="SHV33" s="468" t="s">
        <v>102</v>
      </c>
      <c r="SHW33" s="468"/>
      <c r="SHX33" s="469"/>
      <c r="SHY33" s="15" t="s">
        <v>172</v>
      </c>
      <c r="SHZ33" s="468" t="s">
        <v>102</v>
      </c>
      <c r="SIA33" s="468"/>
      <c r="SIB33" s="469"/>
      <c r="SIC33" s="15" t="s">
        <v>172</v>
      </c>
      <c r="SID33" s="468" t="s">
        <v>102</v>
      </c>
      <c r="SIE33" s="468"/>
      <c r="SIF33" s="469"/>
      <c r="SIG33" s="15" t="s">
        <v>172</v>
      </c>
      <c r="SIH33" s="468" t="s">
        <v>102</v>
      </c>
      <c r="SII33" s="468"/>
      <c r="SIJ33" s="469"/>
      <c r="SIK33" s="15" t="s">
        <v>172</v>
      </c>
      <c r="SIL33" s="468" t="s">
        <v>102</v>
      </c>
      <c r="SIM33" s="468"/>
      <c r="SIN33" s="469"/>
      <c r="SIO33" s="15" t="s">
        <v>172</v>
      </c>
      <c r="SIP33" s="468" t="s">
        <v>102</v>
      </c>
      <c r="SIQ33" s="468"/>
      <c r="SIR33" s="469"/>
      <c r="SIS33" s="15" t="s">
        <v>172</v>
      </c>
      <c r="SIT33" s="468" t="s">
        <v>102</v>
      </c>
      <c r="SIU33" s="468"/>
      <c r="SIV33" s="469"/>
      <c r="SIW33" s="15" t="s">
        <v>172</v>
      </c>
      <c r="SIX33" s="468" t="s">
        <v>102</v>
      </c>
      <c r="SIY33" s="468"/>
      <c r="SIZ33" s="469"/>
      <c r="SJA33" s="15" t="s">
        <v>172</v>
      </c>
      <c r="SJB33" s="468" t="s">
        <v>102</v>
      </c>
      <c r="SJC33" s="468"/>
      <c r="SJD33" s="469"/>
      <c r="SJE33" s="15" t="s">
        <v>172</v>
      </c>
      <c r="SJF33" s="468" t="s">
        <v>102</v>
      </c>
      <c r="SJG33" s="468"/>
      <c r="SJH33" s="469"/>
      <c r="SJI33" s="15" t="s">
        <v>172</v>
      </c>
      <c r="SJJ33" s="468" t="s">
        <v>102</v>
      </c>
      <c r="SJK33" s="468"/>
      <c r="SJL33" s="469"/>
      <c r="SJM33" s="15" t="s">
        <v>172</v>
      </c>
      <c r="SJN33" s="468" t="s">
        <v>102</v>
      </c>
      <c r="SJO33" s="468"/>
      <c r="SJP33" s="469"/>
      <c r="SJQ33" s="15" t="s">
        <v>172</v>
      </c>
      <c r="SJR33" s="468" t="s">
        <v>102</v>
      </c>
      <c r="SJS33" s="468"/>
      <c r="SJT33" s="469"/>
      <c r="SJU33" s="15" t="s">
        <v>172</v>
      </c>
      <c r="SJV33" s="468" t="s">
        <v>102</v>
      </c>
      <c r="SJW33" s="468"/>
      <c r="SJX33" s="469"/>
      <c r="SJY33" s="15" t="s">
        <v>172</v>
      </c>
      <c r="SJZ33" s="468" t="s">
        <v>102</v>
      </c>
      <c r="SKA33" s="468"/>
      <c r="SKB33" s="469"/>
      <c r="SKC33" s="15" t="s">
        <v>172</v>
      </c>
      <c r="SKD33" s="468" t="s">
        <v>102</v>
      </c>
      <c r="SKE33" s="468"/>
      <c r="SKF33" s="469"/>
      <c r="SKG33" s="15" t="s">
        <v>172</v>
      </c>
      <c r="SKH33" s="468" t="s">
        <v>102</v>
      </c>
      <c r="SKI33" s="468"/>
      <c r="SKJ33" s="469"/>
      <c r="SKK33" s="15" t="s">
        <v>172</v>
      </c>
      <c r="SKL33" s="468" t="s">
        <v>102</v>
      </c>
      <c r="SKM33" s="468"/>
      <c r="SKN33" s="469"/>
      <c r="SKO33" s="15" t="s">
        <v>172</v>
      </c>
      <c r="SKP33" s="468" t="s">
        <v>102</v>
      </c>
      <c r="SKQ33" s="468"/>
      <c r="SKR33" s="469"/>
      <c r="SKS33" s="15" t="s">
        <v>172</v>
      </c>
      <c r="SKT33" s="468" t="s">
        <v>102</v>
      </c>
      <c r="SKU33" s="468"/>
      <c r="SKV33" s="469"/>
      <c r="SKW33" s="15" t="s">
        <v>172</v>
      </c>
      <c r="SKX33" s="468" t="s">
        <v>102</v>
      </c>
      <c r="SKY33" s="468"/>
      <c r="SKZ33" s="469"/>
      <c r="SLA33" s="15" t="s">
        <v>172</v>
      </c>
      <c r="SLB33" s="468" t="s">
        <v>102</v>
      </c>
      <c r="SLC33" s="468"/>
      <c r="SLD33" s="469"/>
      <c r="SLE33" s="15" t="s">
        <v>172</v>
      </c>
      <c r="SLF33" s="468" t="s">
        <v>102</v>
      </c>
      <c r="SLG33" s="468"/>
      <c r="SLH33" s="469"/>
      <c r="SLI33" s="15" t="s">
        <v>172</v>
      </c>
      <c r="SLJ33" s="468" t="s">
        <v>102</v>
      </c>
      <c r="SLK33" s="468"/>
      <c r="SLL33" s="469"/>
      <c r="SLM33" s="15" t="s">
        <v>172</v>
      </c>
      <c r="SLN33" s="468" t="s">
        <v>102</v>
      </c>
      <c r="SLO33" s="468"/>
      <c r="SLP33" s="469"/>
      <c r="SLQ33" s="15" t="s">
        <v>172</v>
      </c>
      <c r="SLR33" s="468" t="s">
        <v>102</v>
      </c>
      <c r="SLS33" s="468"/>
      <c r="SLT33" s="469"/>
      <c r="SLU33" s="15" t="s">
        <v>172</v>
      </c>
      <c r="SLV33" s="468" t="s">
        <v>102</v>
      </c>
      <c r="SLW33" s="468"/>
      <c r="SLX33" s="469"/>
      <c r="SLY33" s="15" t="s">
        <v>172</v>
      </c>
      <c r="SLZ33" s="468" t="s">
        <v>102</v>
      </c>
      <c r="SMA33" s="468"/>
      <c r="SMB33" s="469"/>
      <c r="SMC33" s="15" t="s">
        <v>172</v>
      </c>
      <c r="SMD33" s="468" t="s">
        <v>102</v>
      </c>
      <c r="SME33" s="468"/>
      <c r="SMF33" s="469"/>
      <c r="SMG33" s="15" t="s">
        <v>172</v>
      </c>
      <c r="SMH33" s="468" t="s">
        <v>102</v>
      </c>
      <c r="SMI33" s="468"/>
      <c r="SMJ33" s="469"/>
      <c r="SMK33" s="15" t="s">
        <v>172</v>
      </c>
      <c r="SML33" s="468" t="s">
        <v>102</v>
      </c>
      <c r="SMM33" s="468"/>
      <c r="SMN33" s="469"/>
      <c r="SMO33" s="15" t="s">
        <v>172</v>
      </c>
      <c r="SMP33" s="468" t="s">
        <v>102</v>
      </c>
      <c r="SMQ33" s="468"/>
      <c r="SMR33" s="469"/>
      <c r="SMS33" s="15" t="s">
        <v>172</v>
      </c>
      <c r="SMT33" s="468" t="s">
        <v>102</v>
      </c>
      <c r="SMU33" s="468"/>
      <c r="SMV33" s="469"/>
      <c r="SMW33" s="15" t="s">
        <v>172</v>
      </c>
      <c r="SMX33" s="468" t="s">
        <v>102</v>
      </c>
      <c r="SMY33" s="468"/>
      <c r="SMZ33" s="469"/>
      <c r="SNA33" s="15" t="s">
        <v>172</v>
      </c>
      <c r="SNB33" s="468" t="s">
        <v>102</v>
      </c>
      <c r="SNC33" s="468"/>
      <c r="SND33" s="469"/>
      <c r="SNE33" s="15" t="s">
        <v>172</v>
      </c>
      <c r="SNF33" s="468" t="s">
        <v>102</v>
      </c>
      <c r="SNG33" s="468"/>
      <c r="SNH33" s="469"/>
      <c r="SNI33" s="15" t="s">
        <v>172</v>
      </c>
      <c r="SNJ33" s="468" t="s">
        <v>102</v>
      </c>
      <c r="SNK33" s="468"/>
      <c r="SNL33" s="469"/>
      <c r="SNM33" s="15" t="s">
        <v>172</v>
      </c>
      <c r="SNN33" s="468" t="s">
        <v>102</v>
      </c>
      <c r="SNO33" s="468"/>
      <c r="SNP33" s="469"/>
      <c r="SNQ33" s="15" t="s">
        <v>172</v>
      </c>
      <c r="SNR33" s="468" t="s">
        <v>102</v>
      </c>
      <c r="SNS33" s="468"/>
      <c r="SNT33" s="469"/>
      <c r="SNU33" s="15" t="s">
        <v>172</v>
      </c>
      <c r="SNV33" s="468" t="s">
        <v>102</v>
      </c>
      <c r="SNW33" s="468"/>
      <c r="SNX33" s="469"/>
      <c r="SNY33" s="15" t="s">
        <v>172</v>
      </c>
      <c r="SNZ33" s="468" t="s">
        <v>102</v>
      </c>
      <c r="SOA33" s="468"/>
      <c r="SOB33" s="469"/>
      <c r="SOC33" s="15" t="s">
        <v>172</v>
      </c>
      <c r="SOD33" s="468" t="s">
        <v>102</v>
      </c>
      <c r="SOE33" s="468"/>
      <c r="SOF33" s="469"/>
      <c r="SOG33" s="15" t="s">
        <v>172</v>
      </c>
      <c r="SOH33" s="468" t="s">
        <v>102</v>
      </c>
      <c r="SOI33" s="468"/>
      <c r="SOJ33" s="469"/>
      <c r="SOK33" s="15" t="s">
        <v>172</v>
      </c>
      <c r="SOL33" s="468" t="s">
        <v>102</v>
      </c>
      <c r="SOM33" s="468"/>
      <c r="SON33" s="469"/>
      <c r="SOO33" s="15" t="s">
        <v>172</v>
      </c>
      <c r="SOP33" s="468" t="s">
        <v>102</v>
      </c>
      <c r="SOQ33" s="468"/>
      <c r="SOR33" s="469"/>
      <c r="SOS33" s="15" t="s">
        <v>172</v>
      </c>
      <c r="SOT33" s="468" t="s">
        <v>102</v>
      </c>
      <c r="SOU33" s="468"/>
      <c r="SOV33" s="469"/>
      <c r="SOW33" s="15" t="s">
        <v>172</v>
      </c>
      <c r="SOX33" s="468" t="s">
        <v>102</v>
      </c>
      <c r="SOY33" s="468"/>
      <c r="SOZ33" s="469"/>
      <c r="SPA33" s="15" t="s">
        <v>172</v>
      </c>
      <c r="SPB33" s="468" t="s">
        <v>102</v>
      </c>
      <c r="SPC33" s="468"/>
      <c r="SPD33" s="469"/>
      <c r="SPE33" s="15" t="s">
        <v>172</v>
      </c>
      <c r="SPF33" s="468" t="s">
        <v>102</v>
      </c>
      <c r="SPG33" s="468"/>
      <c r="SPH33" s="469"/>
      <c r="SPI33" s="15" t="s">
        <v>172</v>
      </c>
      <c r="SPJ33" s="468" t="s">
        <v>102</v>
      </c>
      <c r="SPK33" s="468"/>
      <c r="SPL33" s="469"/>
      <c r="SPM33" s="15" t="s">
        <v>172</v>
      </c>
      <c r="SPN33" s="468" t="s">
        <v>102</v>
      </c>
      <c r="SPO33" s="468"/>
      <c r="SPP33" s="469"/>
      <c r="SPQ33" s="15" t="s">
        <v>172</v>
      </c>
      <c r="SPR33" s="468" t="s">
        <v>102</v>
      </c>
      <c r="SPS33" s="468"/>
      <c r="SPT33" s="469"/>
      <c r="SPU33" s="15" t="s">
        <v>172</v>
      </c>
      <c r="SPV33" s="468" t="s">
        <v>102</v>
      </c>
      <c r="SPW33" s="468"/>
      <c r="SPX33" s="469"/>
      <c r="SPY33" s="15" t="s">
        <v>172</v>
      </c>
      <c r="SPZ33" s="468" t="s">
        <v>102</v>
      </c>
      <c r="SQA33" s="468"/>
      <c r="SQB33" s="469"/>
      <c r="SQC33" s="15" t="s">
        <v>172</v>
      </c>
      <c r="SQD33" s="468" t="s">
        <v>102</v>
      </c>
      <c r="SQE33" s="468"/>
      <c r="SQF33" s="469"/>
      <c r="SQG33" s="15" t="s">
        <v>172</v>
      </c>
      <c r="SQH33" s="468" t="s">
        <v>102</v>
      </c>
      <c r="SQI33" s="468"/>
      <c r="SQJ33" s="469"/>
      <c r="SQK33" s="15" t="s">
        <v>172</v>
      </c>
      <c r="SQL33" s="468" t="s">
        <v>102</v>
      </c>
      <c r="SQM33" s="468"/>
      <c r="SQN33" s="469"/>
      <c r="SQO33" s="15" t="s">
        <v>172</v>
      </c>
      <c r="SQP33" s="468" t="s">
        <v>102</v>
      </c>
      <c r="SQQ33" s="468"/>
      <c r="SQR33" s="469"/>
      <c r="SQS33" s="15" t="s">
        <v>172</v>
      </c>
      <c r="SQT33" s="468" t="s">
        <v>102</v>
      </c>
      <c r="SQU33" s="468"/>
      <c r="SQV33" s="469"/>
      <c r="SQW33" s="15" t="s">
        <v>172</v>
      </c>
      <c r="SQX33" s="468" t="s">
        <v>102</v>
      </c>
      <c r="SQY33" s="468"/>
      <c r="SQZ33" s="469"/>
      <c r="SRA33" s="15" t="s">
        <v>172</v>
      </c>
      <c r="SRB33" s="468" t="s">
        <v>102</v>
      </c>
      <c r="SRC33" s="468"/>
      <c r="SRD33" s="469"/>
      <c r="SRE33" s="15" t="s">
        <v>172</v>
      </c>
      <c r="SRF33" s="468" t="s">
        <v>102</v>
      </c>
      <c r="SRG33" s="468"/>
      <c r="SRH33" s="469"/>
      <c r="SRI33" s="15" t="s">
        <v>172</v>
      </c>
      <c r="SRJ33" s="468" t="s">
        <v>102</v>
      </c>
      <c r="SRK33" s="468"/>
      <c r="SRL33" s="469"/>
      <c r="SRM33" s="15" t="s">
        <v>172</v>
      </c>
      <c r="SRN33" s="468" t="s">
        <v>102</v>
      </c>
      <c r="SRO33" s="468"/>
      <c r="SRP33" s="469"/>
      <c r="SRQ33" s="15" t="s">
        <v>172</v>
      </c>
      <c r="SRR33" s="468" t="s">
        <v>102</v>
      </c>
      <c r="SRS33" s="468"/>
      <c r="SRT33" s="469"/>
      <c r="SRU33" s="15" t="s">
        <v>172</v>
      </c>
      <c r="SRV33" s="468" t="s">
        <v>102</v>
      </c>
      <c r="SRW33" s="468"/>
      <c r="SRX33" s="469"/>
      <c r="SRY33" s="15" t="s">
        <v>172</v>
      </c>
      <c r="SRZ33" s="468" t="s">
        <v>102</v>
      </c>
      <c r="SSA33" s="468"/>
      <c r="SSB33" s="469"/>
      <c r="SSC33" s="15" t="s">
        <v>172</v>
      </c>
      <c r="SSD33" s="468" t="s">
        <v>102</v>
      </c>
      <c r="SSE33" s="468"/>
      <c r="SSF33" s="469"/>
      <c r="SSG33" s="15" t="s">
        <v>172</v>
      </c>
      <c r="SSH33" s="468" t="s">
        <v>102</v>
      </c>
      <c r="SSI33" s="468"/>
      <c r="SSJ33" s="469"/>
      <c r="SSK33" s="15" t="s">
        <v>172</v>
      </c>
      <c r="SSL33" s="468" t="s">
        <v>102</v>
      </c>
      <c r="SSM33" s="468"/>
      <c r="SSN33" s="469"/>
      <c r="SSO33" s="15" t="s">
        <v>172</v>
      </c>
      <c r="SSP33" s="468" t="s">
        <v>102</v>
      </c>
      <c r="SSQ33" s="468"/>
      <c r="SSR33" s="469"/>
      <c r="SSS33" s="15" t="s">
        <v>172</v>
      </c>
      <c r="SST33" s="468" t="s">
        <v>102</v>
      </c>
      <c r="SSU33" s="468"/>
      <c r="SSV33" s="469"/>
      <c r="SSW33" s="15" t="s">
        <v>172</v>
      </c>
      <c r="SSX33" s="468" t="s">
        <v>102</v>
      </c>
      <c r="SSY33" s="468"/>
      <c r="SSZ33" s="469"/>
      <c r="STA33" s="15" t="s">
        <v>172</v>
      </c>
      <c r="STB33" s="468" t="s">
        <v>102</v>
      </c>
      <c r="STC33" s="468"/>
      <c r="STD33" s="469"/>
      <c r="STE33" s="15" t="s">
        <v>172</v>
      </c>
      <c r="STF33" s="468" t="s">
        <v>102</v>
      </c>
      <c r="STG33" s="468"/>
      <c r="STH33" s="469"/>
      <c r="STI33" s="15" t="s">
        <v>172</v>
      </c>
      <c r="STJ33" s="468" t="s">
        <v>102</v>
      </c>
      <c r="STK33" s="468"/>
      <c r="STL33" s="469"/>
      <c r="STM33" s="15" t="s">
        <v>172</v>
      </c>
      <c r="STN33" s="468" t="s">
        <v>102</v>
      </c>
      <c r="STO33" s="468"/>
      <c r="STP33" s="469"/>
      <c r="STQ33" s="15" t="s">
        <v>172</v>
      </c>
      <c r="STR33" s="468" t="s">
        <v>102</v>
      </c>
      <c r="STS33" s="468"/>
      <c r="STT33" s="469"/>
      <c r="STU33" s="15" t="s">
        <v>172</v>
      </c>
      <c r="STV33" s="468" t="s">
        <v>102</v>
      </c>
      <c r="STW33" s="468"/>
      <c r="STX33" s="469"/>
      <c r="STY33" s="15" t="s">
        <v>172</v>
      </c>
      <c r="STZ33" s="468" t="s">
        <v>102</v>
      </c>
      <c r="SUA33" s="468"/>
      <c r="SUB33" s="469"/>
      <c r="SUC33" s="15" t="s">
        <v>172</v>
      </c>
      <c r="SUD33" s="468" t="s">
        <v>102</v>
      </c>
      <c r="SUE33" s="468"/>
      <c r="SUF33" s="469"/>
      <c r="SUG33" s="15" t="s">
        <v>172</v>
      </c>
      <c r="SUH33" s="468" t="s">
        <v>102</v>
      </c>
      <c r="SUI33" s="468"/>
      <c r="SUJ33" s="469"/>
      <c r="SUK33" s="15" t="s">
        <v>172</v>
      </c>
      <c r="SUL33" s="468" t="s">
        <v>102</v>
      </c>
      <c r="SUM33" s="468"/>
      <c r="SUN33" s="469"/>
      <c r="SUO33" s="15" t="s">
        <v>172</v>
      </c>
      <c r="SUP33" s="468" t="s">
        <v>102</v>
      </c>
      <c r="SUQ33" s="468"/>
      <c r="SUR33" s="469"/>
      <c r="SUS33" s="15" t="s">
        <v>172</v>
      </c>
      <c r="SUT33" s="468" t="s">
        <v>102</v>
      </c>
      <c r="SUU33" s="468"/>
      <c r="SUV33" s="469"/>
      <c r="SUW33" s="15" t="s">
        <v>172</v>
      </c>
      <c r="SUX33" s="468" t="s">
        <v>102</v>
      </c>
      <c r="SUY33" s="468"/>
      <c r="SUZ33" s="469"/>
      <c r="SVA33" s="15" t="s">
        <v>172</v>
      </c>
      <c r="SVB33" s="468" t="s">
        <v>102</v>
      </c>
      <c r="SVC33" s="468"/>
      <c r="SVD33" s="469"/>
      <c r="SVE33" s="15" t="s">
        <v>172</v>
      </c>
      <c r="SVF33" s="468" t="s">
        <v>102</v>
      </c>
      <c r="SVG33" s="468"/>
      <c r="SVH33" s="469"/>
      <c r="SVI33" s="15" t="s">
        <v>172</v>
      </c>
      <c r="SVJ33" s="468" t="s">
        <v>102</v>
      </c>
      <c r="SVK33" s="468"/>
      <c r="SVL33" s="469"/>
      <c r="SVM33" s="15" t="s">
        <v>172</v>
      </c>
      <c r="SVN33" s="468" t="s">
        <v>102</v>
      </c>
      <c r="SVO33" s="468"/>
      <c r="SVP33" s="469"/>
      <c r="SVQ33" s="15" t="s">
        <v>172</v>
      </c>
      <c r="SVR33" s="468" t="s">
        <v>102</v>
      </c>
      <c r="SVS33" s="468"/>
      <c r="SVT33" s="469"/>
      <c r="SVU33" s="15" t="s">
        <v>172</v>
      </c>
      <c r="SVV33" s="468" t="s">
        <v>102</v>
      </c>
      <c r="SVW33" s="468"/>
      <c r="SVX33" s="469"/>
      <c r="SVY33" s="15" t="s">
        <v>172</v>
      </c>
      <c r="SVZ33" s="468" t="s">
        <v>102</v>
      </c>
      <c r="SWA33" s="468"/>
      <c r="SWB33" s="469"/>
      <c r="SWC33" s="15" t="s">
        <v>172</v>
      </c>
      <c r="SWD33" s="468" t="s">
        <v>102</v>
      </c>
      <c r="SWE33" s="468"/>
      <c r="SWF33" s="469"/>
      <c r="SWG33" s="15" t="s">
        <v>172</v>
      </c>
      <c r="SWH33" s="468" t="s">
        <v>102</v>
      </c>
      <c r="SWI33" s="468"/>
      <c r="SWJ33" s="469"/>
      <c r="SWK33" s="15" t="s">
        <v>172</v>
      </c>
      <c r="SWL33" s="468" t="s">
        <v>102</v>
      </c>
      <c r="SWM33" s="468"/>
      <c r="SWN33" s="469"/>
      <c r="SWO33" s="15" t="s">
        <v>172</v>
      </c>
      <c r="SWP33" s="468" t="s">
        <v>102</v>
      </c>
      <c r="SWQ33" s="468"/>
      <c r="SWR33" s="469"/>
      <c r="SWS33" s="15" t="s">
        <v>172</v>
      </c>
      <c r="SWT33" s="468" t="s">
        <v>102</v>
      </c>
      <c r="SWU33" s="468"/>
      <c r="SWV33" s="469"/>
      <c r="SWW33" s="15" t="s">
        <v>172</v>
      </c>
      <c r="SWX33" s="468" t="s">
        <v>102</v>
      </c>
      <c r="SWY33" s="468"/>
      <c r="SWZ33" s="469"/>
      <c r="SXA33" s="15" t="s">
        <v>172</v>
      </c>
      <c r="SXB33" s="468" t="s">
        <v>102</v>
      </c>
      <c r="SXC33" s="468"/>
      <c r="SXD33" s="469"/>
      <c r="SXE33" s="15" t="s">
        <v>172</v>
      </c>
      <c r="SXF33" s="468" t="s">
        <v>102</v>
      </c>
      <c r="SXG33" s="468"/>
      <c r="SXH33" s="469"/>
      <c r="SXI33" s="15" t="s">
        <v>172</v>
      </c>
      <c r="SXJ33" s="468" t="s">
        <v>102</v>
      </c>
      <c r="SXK33" s="468"/>
      <c r="SXL33" s="469"/>
      <c r="SXM33" s="15" t="s">
        <v>172</v>
      </c>
      <c r="SXN33" s="468" t="s">
        <v>102</v>
      </c>
      <c r="SXO33" s="468"/>
      <c r="SXP33" s="469"/>
      <c r="SXQ33" s="15" t="s">
        <v>172</v>
      </c>
      <c r="SXR33" s="468" t="s">
        <v>102</v>
      </c>
      <c r="SXS33" s="468"/>
      <c r="SXT33" s="469"/>
      <c r="SXU33" s="15" t="s">
        <v>172</v>
      </c>
      <c r="SXV33" s="468" t="s">
        <v>102</v>
      </c>
      <c r="SXW33" s="468"/>
      <c r="SXX33" s="469"/>
      <c r="SXY33" s="15" t="s">
        <v>172</v>
      </c>
      <c r="SXZ33" s="468" t="s">
        <v>102</v>
      </c>
      <c r="SYA33" s="468"/>
      <c r="SYB33" s="469"/>
      <c r="SYC33" s="15" t="s">
        <v>172</v>
      </c>
      <c r="SYD33" s="468" t="s">
        <v>102</v>
      </c>
      <c r="SYE33" s="468"/>
      <c r="SYF33" s="469"/>
      <c r="SYG33" s="15" t="s">
        <v>172</v>
      </c>
      <c r="SYH33" s="468" t="s">
        <v>102</v>
      </c>
      <c r="SYI33" s="468"/>
      <c r="SYJ33" s="469"/>
      <c r="SYK33" s="15" t="s">
        <v>172</v>
      </c>
      <c r="SYL33" s="468" t="s">
        <v>102</v>
      </c>
      <c r="SYM33" s="468"/>
      <c r="SYN33" s="469"/>
      <c r="SYO33" s="15" t="s">
        <v>172</v>
      </c>
      <c r="SYP33" s="468" t="s">
        <v>102</v>
      </c>
      <c r="SYQ33" s="468"/>
      <c r="SYR33" s="469"/>
      <c r="SYS33" s="15" t="s">
        <v>172</v>
      </c>
      <c r="SYT33" s="468" t="s">
        <v>102</v>
      </c>
      <c r="SYU33" s="468"/>
      <c r="SYV33" s="469"/>
      <c r="SYW33" s="15" t="s">
        <v>172</v>
      </c>
      <c r="SYX33" s="468" t="s">
        <v>102</v>
      </c>
      <c r="SYY33" s="468"/>
      <c r="SYZ33" s="469"/>
      <c r="SZA33" s="15" t="s">
        <v>172</v>
      </c>
      <c r="SZB33" s="468" t="s">
        <v>102</v>
      </c>
      <c r="SZC33" s="468"/>
      <c r="SZD33" s="469"/>
      <c r="SZE33" s="15" t="s">
        <v>172</v>
      </c>
      <c r="SZF33" s="468" t="s">
        <v>102</v>
      </c>
      <c r="SZG33" s="468"/>
      <c r="SZH33" s="469"/>
      <c r="SZI33" s="15" t="s">
        <v>172</v>
      </c>
      <c r="SZJ33" s="468" t="s">
        <v>102</v>
      </c>
      <c r="SZK33" s="468"/>
      <c r="SZL33" s="469"/>
      <c r="SZM33" s="15" t="s">
        <v>172</v>
      </c>
      <c r="SZN33" s="468" t="s">
        <v>102</v>
      </c>
      <c r="SZO33" s="468"/>
      <c r="SZP33" s="469"/>
      <c r="SZQ33" s="15" t="s">
        <v>172</v>
      </c>
      <c r="SZR33" s="468" t="s">
        <v>102</v>
      </c>
      <c r="SZS33" s="468"/>
      <c r="SZT33" s="469"/>
      <c r="SZU33" s="15" t="s">
        <v>172</v>
      </c>
      <c r="SZV33" s="468" t="s">
        <v>102</v>
      </c>
      <c r="SZW33" s="468"/>
      <c r="SZX33" s="469"/>
      <c r="SZY33" s="15" t="s">
        <v>172</v>
      </c>
      <c r="SZZ33" s="468" t="s">
        <v>102</v>
      </c>
      <c r="TAA33" s="468"/>
      <c r="TAB33" s="469"/>
      <c r="TAC33" s="15" t="s">
        <v>172</v>
      </c>
      <c r="TAD33" s="468" t="s">
        <v>102</v>
      </c>
      <c r="TAE33" s="468"/>
      <c r="TAF33" s="469"/>
      <c r="TAG33" s="15" t="s">
        <v>172</v>
      </c>
      <c r="TAH33" s="468" t="s">
        <v>102</v>
      </c>
      <c r="TAI33" s="468"/>
      <c r="TAJ33" s="469"/>
      <c r="TAK33" s="15" t="s">
        <v>172</v>
      </c>
      <c r="TAL33" s="468" t="s">
        <v>102</v>
      </c>
      <c r="TAM33" s="468"/>
      <c r="TAN33" s="469"/>
      <c r="TAO33" s="15" t="s">
        <v>172</v>
      </c>
      <c r="TAP33" s="468" t="s">
        <v>102</v>
      </c>
      <c r="TAQ33" s="468"/>
      <c r="TAR33" s="469"/>
      <c r="TAS33" s="15" t="s">
        <v>172</v>
      </c>
      <c r="TAT33" s="468" t="s">
        <v>102</v>
      </c>
      <c r="TAU33" s="468"/>
      <c r="TAV33" s="469"/>
      <c r="TAW33" s="15" t="s">
        <v>172</v>
      </c>
      <c r="TAX33" s="468" t="s">
        <v>102</v>
      </c>
      <c r="TAY33" s="468"/>
      <c r="TAZ33" s="469"/>
      <c r="TBA33" s="15" t="s">
        <v>172</v>
      </c>
      <c r="TBB33" s="468" t="s">
        <v>102</v>
      </c>
      <c r="TBC33" s="468"/>
      <c r="TBD33" s="469"/>
      <c r="TBE33" s="15" t="s">
        <v>172</v>
      </c>
      <c r="TBF33" s="468" t="s">
        <v>102</v>
      </c>
      <c r="TBG33" s="468"/>
      <c r="TBH33" s="469"/>
      <c r="TBI33" s="15" t="s">
        <v>172</v>
      </c>
      <c r="TBJ33" s="468" t="s">
        <v>102</v>
      </c>
      <c r="TBK33" s="468"/>
      <c r="TBL33" s="469"/>
      <c r="TBM33" s="15" t="s">
        <v>172</v>
      </c>
      <c r="TBN33" s="468" t="s">
        <v>102</v>
      </c>
      <c r="TBO33" s="468"/>
      <c r="TBP33" s="469"/>
      <c r="TBQ33" s="15" t="s">
        <v>172</v>
      </c>
      <c r="TBR33" s="468" t="s">
        <v>102</v>
      </c>
      <c r="TBS33" s="468"/>
      <c r="TBT33" s="469"/>
      <c r="TBU33" s="15" t="s">
        <v>172</v>
      </c>
      <c r="TBV33" s="468" t="s">
        <v>102</v>
      </c>
      <c r="TBW33" s="468"/>
      <c r="TBX33" s="469"/>
      <c r="TBY33" s="15" t="s">
        <v>172</v>
      </c>
      <c r="TBZ33" s="468" t="s">
        <v>102</v>
      </c>
      <c r="TCA33" s="468"/>
      <c r="TCB33" s="469"/>
      <c r="TCC33" s="15" t="s">
        <v>172</v>
      </c>
      <c r="TCD33" s="468" t="s">
        <v>102</v>
      </c>
      <c r="TCE33" s="468"/>
      <c r="TCF33" s="469"/>
      <c r="TCG33" s="15" t="s">
        <v>172</v>
      </c>
      <c r="TCH33" s="468" t="s">
        <v>102</v>
      </c>
      <c r="TCI33" s="468"/>
      <c r="TCJ33" s="469"/>
      <c r="TCK33" s="15" t="s">
        <v>172</v>
      </c>
      <c r="TCL33" s="468" t="s">
        <v>102</v>
      </c>
      <c r="TCM33" s="468"/>
      <c r="TCN33" s="469"/>
      <c r="TCO33" s="15" t="s">
        <v>172</v>
      </c>
      <c r="TCP33" s="468" t="s">
        <v>102</v>
      </c>
      <c r="TCQ33" s="468"/>
      <c r="TCR33" s="469"/>
      <c r="TCS33" s="15" t="s">
        <v>172</v>
      </c>
      <c r="TCT33" s="468" t="s">
        <v>102</v>
      </c>
      <c r="TCU33" s="468"/>
      <c r="TCV33" s="469"/>
      <c r="TCW33" s="15" t="s">
        <v>172</v>
      </c>
      <c r="TCX33" s="468" t="s">
        <v>102</v>
      </c>
      <c r="TCY33" s="468"/>
      <c r="TCZ33" s="469"/>
      <c r="TDA33" s="15" t="s">
        <v>172</v>
      </c>
      <c r="TDB33" s="468" t="s">
        <v>102</v>
      </c>
      <c r="TDC33" s="468"/>
      <c r="TDD33" s="469"/>
      <c r="TDE33" s="15" t="s">
        <v>172</v>
      </c>
      <c r="TDF33" s="468" t="s">
        <v>102</v>
      </c>
      <c r="TDG33" s="468"/>
      <c r="TDH33" s="469"/>
      <c r="TDI33" s="15" t="s">
        <v>172</v>
      </c>
      <c r="TDJ33" s="468" t="s">
        <v>102</v>
      </c>
      <c r="TDK33" s="468"/>
      <c r="TDL33" s="469"/>
      <c r="TDM33" s="15" t="s">
        <v>172</v>
      </c>
      <c r="TDN33" s="468" t="s">
        <v>102</v>
      </c>
      <c r="TDO33" s="468"/>
      <c r="TDP33" s="469"/>
      <c r="TDQ33" s="15" t="s">
        <v>172</v>
      </c>
      <c r="TDR33" s="468" t="s">
        <v>102</v>
      </c>
      <c r="TDS33" s="468"/>
      <c r="TDT33" s="469"/>
      <c r="TDU33" s="15" t="s">
        <v>172</v>
      </c>
      <c r="TDV33" s="468" t="s">
        <v>102</v>
      </c>
      <c r="TDW33" s="468"/>
      <c r="TDX33" s="469"/>
      <c r="TDY33" s="15" t="s">
        <v>172</v>
      </c>
      <c r="TDZ33" s="468" t="s">
        <v>102</v>
      </c>
      <c r="TEA33" s="468"/>
      <c r="TEB33" s="469"/>
      <c r="TEC33" s="15" t="s">
        <v>172</v>
      </c>
      <c r="TED33" s="468" t="s">
        <v>102</v>
      </c>
      <c r="TEE33" s="468"/>
      <c r="TEF33" s="469"/>
      <c r="TEG33" s="15" t="s">
        <v>172</v>
      </c>
      <c r="TEH33" s="468" t="s">
        <v>102</v>
      </c>
      <c r="TEI33" s="468"/>
      <c r="TEJ33" s="469"/>
      <c r="TEK33" s="15" t="s">
        <v>172</v>
      </c>
      <c r="TEL33" s="468" t="s">
        <v>102</v>
      </c>
      <c r="TEM33" s="468"/>
      <c r="TEN33" s="469"/>
      <c r="TEO33" s="15" t="s">
        <v>172</v>
      </c>
      <c r="TEP33" s="468" t="s">
        <v>102</v>
      </c>
      <c r="TEQ33" s="468"/>
      <c r="TER33" s="469"/>
      <c r="TES33" s="15" t="s">
        <v>172</v>
      </c>
      <c r="TET33" s="468" t="s">
        <v>102</v>
      </c>
      <c r="TEU33" s="468"/>
      <c r="TEV33" s="469"/>
      <c r="TEW33" s="15" t="s">
        <v>172</v>
      </c>
      <c r="TEX33" s="468" t="s">
        <v>102</v>
      </c>
      <c r="TEY33" s="468"/>
      <c r="TEZ33" s="469"/>
      <c r="TFA33" s="15" t="s">
        <v>172</v>
      </c>
      <c r="TFB33" s="468" t="s">
        <v>102</v>
      </c>
      <c r="TFC33" s="468"/>
      <c r="TFD33" s="469"/>
      <c r="TFE33" s="15" t="s">
        <v>172</v>
      </c>
      <c r="TFF33" s="468" t="s">
        <v>102</v>
      </c>
      <c r="TFG33" s="468"/>
      <c r="TFH33" s="469"/>
      <c r="TFI33" s="15" t="s">
        <v>172</v>
      </c>
      <c r="TFJ33" s="468" t="s">
        <v>102</v>
      </c>
      <c r="TFK33" s="468"/>
      <c r="TFL33" s="469"/>
      <c r="TFM33" s="15" t="s">
        <v>172</v>
      </c>
      <c r="TFN33" s="468" t="s">
        <v>102</v>
      </c>
      <c r="TFO33" s="468"/>
      <c r="TFP33" s="469"/>
      <c r="TFQ33" s="15" t="s">
        <v>172</v>
      </c>
      <c r="TFR33" s="468" t="s">
        <v>102</v>
      </c>
      <c r="TFS33" s="468"/>
      <c r="TFT33" s="469"/>
      <c r="TFU33" s="15" t="s">
        <v>172</v>
      </c>
      <c r="TFV33" s="468" t="s">
        <v>102</v>
      </c>
      <c r="TFW33" s="468"/>
      <c r="TFX33" s="469"/>
      <c r="TFY33" s="15" t="s">
        <v>172</v>
      </c>
      <c r="TFZ33" s="468" t="s">
        <v>102</v>
      </c>
      <c r="TGA33" s="468"/>
      <c r="TGB33" s="469"/>
      <c r="TGC33" s="15" t="s">
        <v>172</v>
      </c>
      <c r="TGD33" s="468" t="s">
        <v>102</v>
      </c>
      <c r="TGE33" s="468"/>
      <c r="TGF33" s="469"/>
      <c r="TGG33" s="15" t="s">
        <v>172</v>
      </c>
      <c r="TGH33" s="468" t="s">
        <v>102</v>
      </c>
      <c r="TGI33" s="468"/>
      <c r="TGJ33" s="469"/>
      <c r="TGK33" s="15" t="s">
        <v>172</v>
      </c>
      <c r="TGL33" s="468" t="s">
        <v>102</v>
      </c>
      <c r="TGM33" s="468"/>
      <c r="TGN33" s="469"/>
      <c r="TGO33" s="15" t="s">
        <v>172</v>
      </c>
      <c r="TGP33" s="468" t="s">
        <v>102</v>
      </c>
      <c r="TGQ33" s="468"/>
      <c r="TGR33" s="469"/>
      <c r="TGS33" s="15" t="s">
        <v>172</v>
      </c>
      <c r="TGT33" s="468" t="s">
        <v>102</v>
      </c>
      <c r="TGU33" s="468"/>
      <c r="TGV33" s="469"/>
      <c r="TGW33" s="15" t="s">
        <v>172</v>
      </c>
      <c r="TGX33" s="468" t="s">
        <v>102</v>
      </c>
      <c r="TGY33" s="468"/>
      <c r="TGZ33" s="469"/>
      <c r="THA33" s="15" t="s">
        <v>172</v>
      </c>
      <c r="THB33" s="468" t="s">
        <v>102</v>
      </c>
      <c r="THC33" s="468"/>
      <c r="THD33" s="469"/>
      <c r="THE33" s="15" t="s">
        <v>172</v>
      </c>
      <c r="THF33" s="468" t="s">
        <v>102</v>
      </c>
      <c r="THG33" s="468"/>
      <c r="THH33" s="469"/>
      <c r="THI33" s="15" t="s">
        <v>172</v>
      </c>
      <c r="THJ33" s="468" t="s">
        <v>102</v>
      </c>
      <c r="THK33" s="468"/>
      <c r="THL33" s="469"/>
      <c r="THM33" s="15" t="s">
        <v>172</v>
      </c>
      <c r="THN33" s="468" t="s">
        <v>102</v>
      </c>
      <c r="THO33" s="468"/>
      <c r="THP33" s="469"/>
      <c r="THQ33" s="15" t="s">
        <v>172</v>
      </c>
      <c r="THR33" s="468" t="s">
        <v>102</v>
      </c>
      <c r="THS33" s="468"/>
      <c r="THT33" s="469"/>
      <c r="THU33" s="15" t="s">
        <v>172</v>
      </c>
      <c r="THV33" s="468" t="s">
        <v>102</v>
      </c>
      <c r="THW33" s="468"/>
      <c r="THX33" s="469"/>
      <c r="THY33" s="15" t="s">
        <v>172</v>
      </c>
      <c r="THZ33" s="468" t="s">
        <v>102</v>
      </c>
      <c r="TIA33" s="468"/>
      <c r="TIB33" s="469"/>
      <c r="TIC33" s="15" t="s">
        <v>172</v>
      </c>
      <c r="TID33" s="468" t="s">
        <v>102</v>
      </c>
      <c r="TIE33" s="468"/>
      <c r="TIF33" s="469"/>
      <c r="TIG33" s="15" t="s">
        <v>172</v>
      </c>
      <c r="TIH33" s="468" t="s">
        <v>102</v>
      </c>
      <c r="TII33" s="468"/>
      <c r="TIJ33" s="469"/>
      <c r="TIK33" s="15" t="s">
        <v>172</v>
      </c>
      <c r="TIL33" s="468" t="s">
        <v>102</v>
      </c>
      <c r="TIM33" s="468"/>
      <c r="TIN33" s="469"/>
      <c r="TIO33" s="15" t="s">
        <v>172</v>
      </c>
      <c r="TIP33" s="468" t="s">
        <v>102</v>
      </c>
      <c r="TIQ33" s="468"/>
      <c r="TIR33" s="469"/>
      <c r="TIS33" s="15" t="s">
        <v>172</v>
      </c>
      <c r="TIT33" s="468" t="s">
        <v>102</v>
      </c>
      <c r="TIU33" s="468"/>
      <c r="TIV33" s="469"/>
      <c r="TIW33" s="15" t="s">
        <v>172</v>
      </c>
      <c r="TIX33" s="468" t="s">
        <v>102</v>
      </c>
      <c r="TIY33" s="468"/>
      <c r="TIZ33" s="469"/>
      <c r="TJA33" s="15" t="s">
        <v>172</v>
      </c>
      <c r="TJB33" s="468" t="s">
        <v>102</v>
      </c>
      <c r="TJC33" s="468"/>
      <c r="TJD33" s="469"/>
      <c r="TJE33" s="15" t="s">
        <v>172</v>
      </c>
      <c r="TJF33" s="468" t="s">
        <v>102</v>
      </c>
      <c r="TJG33" s="468"/>
      <c r="TJH33" s="469"/>
      <c r="TJI33" s="15" t="s">
        <v>172</v>
      </c>
      <c r="TJJ33" s="468" t="s">
        <v>102</v>
      </c>
      <c r="TJK33" s="468"/>
      <c r="TJL33" s="469"/>
      <c r="TJM33" s="15" t="s">
        <v>172</v>
      </c>
      <c r="TJN33" s="468" t="s">
        <v>102</v>
      </c>
      <c r="TJO33" s="468"/>
      <c r="TJP33" s="469"/>
      <c r="TJQ33" s="15" t="s">
        <v>172</v>
      </c>
      <c r="TJR33" s="468" t="s">
        <v>102</v>
      </c>
      <c r="TJS33" s="468"/>
      <c r="TJT33" s="469"/>
      <c r="TJU33" s="15" t="s">
        <v>172</v>
      </c>
      <c r="TJV33" s="468" t="s">
        <v>102</v>
      </c>
      <c r="TJW33" s="468"/>
      <c r="TJX33" s="469"/>
      <c r="TJY33" s="15" t="s">
        <v>172</v>
      </c>
      <c r="TJZ33" s="468" t="s">
        <v>102</v>
      </c>
      <c r="TKA33" s="468"/>
      <c r="TKB33" s="469"/>
      <c r="TKC33" s="15" t="s">
        <v>172</v>
      </c>
      <c r="TKD33" s="468" t="s">
        <v>102</v>
      </c>
      <c r="TKE33" s="468"/>
      <c r="TKF33" s="469"/>
      <c r="TKG33" s="15" t="s">
        <v>172</v>
      </c>
      <c r="TKH33" s="468" t="s">
        <v>102</v>
      </c>
      <c r="TKI33" s="468"/>
      <c r="TKJ33" s="469"/>
      <c r="TKK33" s="15" t="s">
        <v>172</v>
      </c>
      <c r="TKL33" s="468" t="s">
        <v>102</v>
      </c>
      <c r="TKM33" s="468"/>
      <c r="TKN33" s="469"/>
      <c r="TKO33" s="15" t="s">
        <v>172</v>
      </c>
      <c r="TKP33" s="468" t="s">
        <v>102</v>
      </c>
      <c r="TKQ33" s="468"/>
      <c r="TKR33" s="469"/>
      <c r="TKS33" s="15" t="s">
        <v>172</v>
      </c>
      <c r="TKT33" s="468" t="s">
        <v>102</v>
      </c>
      <c r="TKU33" s="468"/>
      <c r="TKV33" s="469"/>
      <c r="TKW33" s="15" t="s">
        <v>172</v>
      </c>
      <c r="TKX33" s="468" t="s">
        <v>102</v>
      </c>
      <c r="TKY33" s="468"/>
      <c r="TKZ33" s="469"/>
      <c r="TLA33" s="15" t="s">
        <v>172</v>
      </c>
      <c r="TLB33" s="468" t="s">
        <v>102</v>
      </c>
      <c r="TLC33" s="468"/>
      <c r="TLD33" s="469"/>
      <c r="TLE33" s="15" t="s">
        <v>172</v>
      </c>
      <c r="TLF33" s="468" t="s">
        <v>102</v>
      </c>
      <c r="TLG33" s="468"/>
      <c r="TLH33" s="469"/>
      <c r="TLI33" s="15" t="s">
        <v>172</v>
      </c>
      <c r="TLJ33" s="468" t="s">
        <v>102</v>
      </c>
      <c r="TLK33" s="468"/>
      <c r="TLL33" s="469"/>
      <c r="TLM33" s="15" t="s">
        <v>172</v>
      </c>
      <c r="TLN33" s="468" t="s">
        <v>102</v>
      </c>
      <c r="TLO33" s="468"/>
      <c r="TLP33" s="469"/>
      <c r="TLQ33" s="15" t="s">
        <v>172</v>
      </c>
      <c r="TLR33" s="468" t="s">
        <v>102</v>
      </c>
      <c r="TLS33" s="468"/>
      <c r="TLT33" s="469"/>
      <c r="TLU33" s="15" t="s">
        <v>172</v>
      </c>
      <c r="TLV33" s="468" t="s">
        <v>102</v>
      </c>
      <c r="TLW33" s="468"/>
      <c r="TLX33" s="469"/>
      <c r="TLY33" s="15" t="s">
        <v>172</v>
      </c>
      <c r="TLZ33" s="468" t="s">
        <v>102</v>
      </c>
      <c r="TMA33" s="468"/>
      <c r="TMB33" s="469"/>
      <c r="TMC33" s="15" t="s">
        <v>172</v>
      </c>
      <c r="TMD33" s="468" t="s">
        <v>102</v>
      </c>
      <c r="TME33" s="468"/>
      <c r="TMF33" s="469"/>
      <c r="TMG33" s="15" t="s">
        <v>172</v>
      </c>
      <c r="TMH33" s="468" t="s">
        <v>102</v>
      </c>
      <c r="TMI33" s="468"/>
      <c r="TMJ33" s="469"/>
      <c r="TMK33" s="15" t="s">
        <v>172</v>
      </c>
      <c r="TML33" s="468" t="s">
        <v>102</v>
      </c>
      <c r="TMM33" s="468"/>
      <c r="TMN33" s="469"/>
      <c r="TMO33" s="15" t="s">
        <v>172</v>
      </c>
      <c r="TMP33" s="468" t="s">
        <v>102</v>
      </c>
      <c r="TMQ33" s="468"/>
      <c r="TMR33" s="469"/>
      <c r="TMS33" s="15" t="s">
        <v>172</v>
      </c>
      <c r="TMT33" s="468" t="s">
        <v>102</v>
      </c>
      <c r="TMU33" s="468"/>
      <c r="TMV33" s="469"/>
      <c r="TMW33" s="15" t="s">
        <v>172</v>
      </c>
      <c r="TMX33" s="468" t="s">
        <v>102</v>
      </c>
      <c r="TMY33" s="468"/>
      <c r="TMZ33" s="469"/>
      <c r="TNA33" s="15" t="s">
        <v>172</v>
      </c>
      <c r="TNB33" s="468" t="s">
        <v>102</v>
      </c>
      <c r="TNC33" s="468"/>
      <c r="TND33" s="469"/>
      <c r="TNE33" s="15" t="s">
        <v>172</v>
      </c>
      <c r="TNF33" s="468" t="s">
        <v>102</v>
      </c>
      <c r="TNG33" s="468"/>
      <c r="TNH33" s="469"/>
      <c r="TNI33" s="15" t="s">
        <v>172</v>
      </c>
      <c r="TNJ33" s="468" t="s">
        <v>102</v>
      </c>
      <c r="TNK33" s="468"/>
      <c r="TNL33" s="469"/>
      <c r="TNM33" s="15" t="s">
        <v>172</v>
      </c>
      <c r="TNN33" s="468" t="s">
        <v>102</v>
      </c>
      <c r="TNO33" s="468"/>
      <c r="TNP33" s="469"/>
      <c r="TNQ33" s="15" t="s">
        <v>172</v>
      </c>
      <c r="TNR33" s="468" t="s">
        <v>102</v>
      </c>
      <c r="TNS33" s="468"/>
      <c r="TNT33" s="469"/>
      <c r="TNU33" s="15" t="s">
        <v>172</v>
      </c>
      <c r="TNV33" s="468" t="s">
        <v>102</v>
      </c>
      <c r="TNW33" s="468"/>
      <c r="TNX33" s="469"/>
      <c r="TNY33" s="15" t="s">
        <v>172</v>
      </c>
      <c r="TNZ33" s="468" t="s">
        <v>102</v>
      </c>
      <c r="TOA33" s="468"/>
      <c r="TOB33" s="469"/>
      <c r="TOC33" s="15" t="s">
        <v>172</v>
      </c>
      <c r="TOD33" s="468" t="s">
        <v>102</v>
      </c>
      <c r="TOE33" s="468"/>
      <c r="TOF33" s="469"/>
      <c r="TOG33" s="15" t="s">
        <v>172</v>
      </c>
      <c r="TOH33" s="468" t="s">
        <v>102</v>
      </c>
      <c r="TOI33" s="468"/>
      <c r="TOJ33" s="469"/>
      <c r="TOK33" s="15" t="s">
        <v>172</v>
      </c>
      <c r="TOL33" s="468" t="s">
        <v>102</v>
      </c>
      <c r="TOM33" s="468"/>
      <c r="TON33" s="469"/>
      <c r="TOO33" s="15" t="s">
        <v>172</v>
      </c>
      <c r="TOP33" s="468" t="s">
        <v>102</v>
      </c>
      <c r="TOQ33" s="468"/>
      <c r="TOR33" s="469"/>
      <c r="TOS33" s="15" t="s">
        <v>172</v>
      </c>
      <c r="TOT33" s="468" t="s">
        <v>102</v>
      </c>
      <c r="TOU33" s="468"/>
      <c r="TOV33" s="469"/>
      <c r="TOW33" s="15" t="s">
        <v>172</v>
      </c>
      <c r="TOX33" s="468" t="s">
        <v>102</v>
      </c>
      <c r="TOY33" s="468"/>
      <c r="TOZ33" s="469"/>
      <c r="TPA33" s="15" t="s">
        <v>172</v>
      </c>
      <c r="TPB33" s="468" t="s">
        <v>102</v>
      </c>
      <c r="TPC33" s="468"/>
      <c r="TPD33" s="469"/>
      <c r="TPE33" s="15" t="s">
        <v>172</v>
      </c>
      <c r="TPF33" s="468" t="s">
        <v>102</v>
      </c>
      <c r="TPG33" s="468"/>
      <c r="TPH33" s="469"/>
      <c r="TPI33" s="15" t="s">
        <v>172</v>
      </c>
      <c r="TPJ33" s="468" t="s">
        <v>102</v>
      </c>
      <c r="TPK33" s="468"/>
      <c r="TPL33" s="469"/>
      <c r="TPM33" s="15" t="s">
        <v>172</v>
      </c>
      <c r="TPN33" s="468" t="s">
        <v>102</v>
      </c>
      <c r="TPO33" s="468"/>
      <c r="TPP33" s="469"/>
      <c r="TPQ33" s="15" t="s">
        <v>172</v>
      </c>
      <c r="TPR33" s="468" t="s">
        <v>102</v>
      </c>
      <c r="TPS33" s="468"/>
      <c r="TPT33" s="469"/>
      <c r="TPU33" s="15" t="s">
        <v>172</v>
      </c>
      <c r="TPV33" s="468" t="s">
        <v>102</v>
      </c>
      <c r="TPW33" s="468"/>
      <c r="TPX33" s="469"/>
      <c r="TPY33" s="15" t="s">
        <v>172</v>
      </c>
      <c r="TPZ33" s="468" t="s">
        <v>102</v>
      </c>
      <c r="TQA33" s="468"/>
      <c r="TQB33" s="469"/>
      <c r="TQC33" s="15" t="s">
        <v>172</v>
      </c>
      <c r="TQD33" s="468" t="s">
        <v>102</v>
      </c>
      <c r="TQE33" s="468"/>
      <c r="TQF33" s="469"/>
      <c r="TQG33" s="15" t="s">
        <v>172</v>
      </c>
      <c r="TQH33" s="468" t="s">
        <v>102</v>
      </c>
      <c r="TQI33" s="468"/>
      <c r="TQJ33" s="469"/>
      <c r="TQK33" s="15" t="s">
        <v>172</v>
      </c>
      <c r="TQL33" s="468" t="s">
        <v>102</v>
      </c>
      <c r="TQM33" s="468"/>
      <c r="TQN33" s="469"/>
      <c r="TQO33" s="15" t="s">
        <v>172</v>
      </c>
      <c r="TQP33" s="468" t="s">
        <v>102</v>
      </c>
      <c r="TQQ33" s="468"/>
      <c r="TQR33" s="469"/>
      <c r="TQS33" s="15" t="s">
        <v>172</v>
      </c>
      <c r="TQT33" s="468" t="s">
        <v>102</v>
      </c>
      <c r="TQU33" s="468"/>
      <c r="TQV33" s="469"/>
      <c r="TQW33" s="15" t="s">
        <v>172</v>
      </c>
      <c r="TQX33" s="468" t="s">
        <v>102</v>
      </c>
      <c r="TQY33" s="468"/>
      <c r="TQZ33" s="469"/>
      <c r="TRA33" s="15" t="s">
        <v>172</v>
      </c>
      <c r="TRB33" s="468" t="s">
        <v>102</v>
      </c>
      <c r="TRC33" s="468"/>
      <c r="TRD33" s="469"/>
      <c r="TRE33" s="15" t="s">
        <v>172</v>
      </c>
      <c r="TRF33" s="468" t="s">
        <v>102</v>
      </c>
      <c r="TRG33" s="468"/>
      <c r="TRH33" s="469"/>
      <c r="TRI33" s="15" t="s">
        <v>172</v>
      </c>
      <c r="TRJ33" s="468" t="s">
        <v>102</v>
      </c>
      <c r="TRK33" s="468"/>
      <c r="TRL33" s="469"/>
      <c r="TRM33" s="15" t="s">
        <v>172</v>
      </c>
      <c r="TRN33" s="468" t="s">
        <v>102</v>
      </c>
      <c r="TRO33" s="468"/>
      <c r="TRP33" s="469"/>
      <c r="TRQ33" s="15" t="s">
        <v>172</v>
      </c>
      <c r="TRR33" s="468" t="s">
        <v>102</v>
      </c>
      <c r="TRS33" s="468"/>
      <c r="TRT33" s="469"/>
      <c r="TRU33" s="15" t="s">
        <v>172</v>
      </c>
      <c r="TRV33" s="468" t="s">
        <v>102</v>
      </c>
      <c r="TRW33" s="468"/>
      <c r="TRX33" s="469"/>
      <c r="TRY33" s="15" t="s">
        <v>172</v>
      </c>
      <c r="TRZ33" s="468" t="s">
        <v>102</v>
      </c>
      <c r="TSA33" s="468"/>
      <c r="TSB33" s="469"/>
      <c r="TSC33" s="15" t="s">
        <v>172</v>
      </c>
      <c r="TSD33" s="468" t="s">
        <v>102</v>
      </c>
      <c r="TSE33" s="468"/>
      <c r="TSF33" s="469"/>
      <c r="TSG33" s="15" t="s">
        <v>172</v>
      </c>
      <c r="TSH33" s="468" t="s">
        <v>102</v>
      </c>
      <c r="TSI33" s="468"/>
      <c r="TSJ33" s="469"/>
      <c r="TSK33" s="15" t="s">
        <v>172</v>
      </c>
      <c r="TSL33" s="468" t="s">
        <v>102</v>
      </c>
      <c r="TSM33" s="468"/>
      <c r="TSN33" s="469"/>
      <c r="TSO33" s="15" t="s">
        <v>172</v>
      </c>
      <c r="TSP33" s="468" t="s">
        <v>102</v>
      </c>
      <c r="TSQ33" s="468"/>
      <c r="TSR33" s="469"/>
      <c r="TSS33" s="15" t="s">
        <v>172</v>
      </c>
      <c r="TST33" s="468" t="s">
        <v>102</v>
      </c>
      <c r="TSU33" s="468"/>
      <c r="TSV33" s="469"/>
      <c r="TSW33" s="15" t="s">
        <v>172</v>
      </c>
      <c r="TSX33" s="468" t="s">
        <v>102</v>
      </c>
      <c r="TSY33" s="468"/>
      <c r="TSZ33" s="469"/>
      <c r="TTA33" s="15" t="s">
        <v>172</v>
      </c>
      <c r="TTB33" s="468" t="s">
        <v>102</v>
      </c>
      <c r="TTC33" s="468"/>
      <c r="TTD33" s="469"/>
      <c r="TTE33" s="15" t="s">
        <v>172</v>
      </c>
      <c r="TTF33" s="468" t="s">
        <v>102</v>
      </c>
      <c r="TTG33" s="468"/>
      <c r="TTH33" s="469"/>
      <c r="TTI33" s="15" t="s">
        <v>172</v>
      </c>
      <c r="TTJ33" s="468" t="s">
        <v>102</v>
      </c>
      <c r="TTK33" s="468"/>
      <c r="TTL33" s="469"/>
      <c r="TTM33" s="15" t="s">
        <v>172</v>
      </c>
      <c r="TTN33" s="468" t="s">
        <v>102</v>
      </c>
      <c r="TTO33" s="468"/>
      <c r="TTP33" s="469"/>
      <c r="TTQ33" s="15" t="s">
        <v>172</v>
      </c>
      <c r="TTR33" s="468" t="s">
        <v>102</v>
      </c>
      <c r="TTS33" s="468"/>
      <c r="TTT33" s="469"/>
      <c r="TTU33" s="15" t="s">
        <v>172</v>
      </c>
      <c r="TTV33" s="468" t="s">
        <v>102</v>
      </c>
      <c r="TTW33" s="468"/>
      <c r="TTX33" s="469"/>
      <c r="TTY33" s="15" t="s">
        <v>172</v>
      </c>
      <c r="TTZ33" s="468" t="s">
        <v>102</v>
      </c>
      <c r="TUA33" s="468"/>
      <c r="TUB33" s="469"/>
      <c r="TUC33" s="15" t="s">
        <v>172</v>
      </c>
      <c r="TUD33" s="468" t="s">
        <v>102</v>
      </c>
      <c r="TUE33" s="468"/>
      <c r="TUF33" s="469"/>
      <c r="TUG33" s="15" t="s">
        <v>172</v>
      </c>
      <c r="TUH33" s="468" t="s">
        <v>102</v>
      </c>
      <c r="TUI33" s="468"/>
      <c r="TUJ33" s="469"/>
      <c r="TUK33" s="15" t="s">
        <v>172</v>
      </c>
      <c r="TUL33" s="468" t="s">
        <v>102</v>
      </c>
      <c r="TUM33" s="468"/>
      <c r="TUN33" s="469"/>
      <c r="TUO33" s="15" t="s">
        <v>172</v>
      </c>
      <c r="TUP33" s="468" t="s">
        <v>102</v>
      </c>
      <c r="TUQ33" s="468"/>
      <c r="TUR33" s="469"/>
      <c r="TUS33" s="15" t="s">
        <v>172</v>
      </c>
      <c r="TUT33" s="468" t="s">
        <v>102</v>
      </c>
      <c r="TUU33" s="468"/>
      <c r="TUV33" s="469"/>
      <c r="TUW33" s="15" t="s">
        <v>172</v>
      </c>
      <c r="TUX33" s="468" t="s">
        <v>102</v>
      </c>
      <c r="TUY33" s="468"/>
      <c r="TUZ33" s="469"/>
      <c r="TVA33" s="15" t="s">
        <v>172</v>
      </c>
      <c r="TVB33" s="468" t="s">
        <v>102</v>
      </c>
      <c r="TVC33" s="468"/>
      <c r="TVD33" s="469"/>
      <c r="TVE33" s="15" t="s">
        <v>172</v>
      </c>
      <c r="TVF33" s="468" t="s">
        <v>102</v>
      </c>
      <c r="TVG33" s="468"/>
      <c r="TVH33" s="469"/>
      <c r="TVI33" s="15" t="s">
        <v>172</v>
      </c>
      <c r="TVJ33" s="468" t="s">
        <v>102</v>
      </c>
      <c r="TVK33" s="468"/>
      <c r="TVL33" s="469"/>
      <c r="TVM33" s="15" t="s">
        <v>172</v>
      </c>
      <c r="TVN33" s="468" t="s">
        <v>102</v>
      </c>
      <c r="TVO33" s="468"/>
      <c r="TVP33" s="469"/>
      <c r="TVQ33" s="15" t="s">
        <v>172</v>
      </c>
      <c r="TVR33" s="468" t="s">
        <v>102</v>
      </c>
      <c r="TVS33" s="468"/>
      <c r="TVT33" s="469"/>
      <c r="TVU33" s="15" t="s">
        <v>172</v>
      </c>
      <c r="TVV33" s="468" t="s">
        <v>102</v>
      </c>
      <c r="TVW33" s="468"/>
      <c r="TVX33" s="469"/>
      <c r="TVY33" s="15" t="s">
        <v>172</v>
      </c>
      <c r="TVZ33" s="468" t="s">
        <v>102</v>
      </c>
      <c r="TWA33" s="468"/>
      <c r="TWB33" s="469"/>
      <c r="TWC33" s="15" t="s">
        <v>172</v>
      </c>
      <c r="TWD33" s="468" t="s">
        <v>102</v>
      </c>
      <c r="TWE33" s="468"/>
      <c r="TWF33" s="469"/>
      <c r="TWG33" s="15" t="s">
        <v>172</v>
      </c>
      <c r="TWH33" s="468" t="s">
        <v>102</v>
      </c>
      <c r="TWI33" s="468"/>
      <c r="TWJ33" s="469"/>
      <c r="TWK33" s="15" t="s">
        <v>172</v>
      </c>
      <c r="TWL33" s="468" t="s">
        <v>102</v>
      </c>
      <c r="TWM33" s="468"/>
      <c r="TWN33" s="469"/>
      <c r="TWO33" s="15" t="s">
        <v>172</v>
      </c>
      <c r="TWP33" s="468" t="s">
        <v>102</v>
      </c>
      <c r="TWQ33" s="468"/>
      <c r="TWR33" s="469"/>
      <c r="TWS33" s="15" t="s">
        <v>172</v>
      </c>
      <c r="TWT33" s="468" t="s">
        <v>102</v>
      </c>
      <c r="TWU33" s="468"/>
      <c r="TWV33" s="469"/>
      <c r="TWW33" s="15" t="s">
        <v>172</v>
      </c>
      <c r="TWX33" s="468" t="s">
        <v>102</v>
      </c>
      <c r="TWY33" s="468"/>
      <c r="TWZ33" s="469"/>
      <c r="TXA33" s="15" t="s">
        <v>172</v>
      </c>
      <c r="TXB33" s="468" t="s">
        <v>102</v>
      </c>
      <c r="TXC33" s="468"/>
      <c r="TXD33" s="469"/>
      <c r="TXE33" s="15" t="s">
        <v>172</v>
      </c>
      <c r="TXF33" s="468" t="s">
        <v>102</v>
      </c>
      <c r="TXG33" s="468"/>
      <c r="TXH33" s="469"/>
      <c r="TXI33" s="15" t="s">
        <v>172</v>
      </c>
      <c r="TXJ33" s="468" t="s">
        <v>102</v>
      </c>
      <c r="TXK33" s="468"/>
      <c r="TXL33" s="469"/>
      <c r="TXM33" s="15" t="s">
        <v>172</v>
      </c>
      <c r="TXN33" s="468" t="s">
        <v>102</v>
      </c>
      <c r="TXO33" s="468"/>
      <c r="TXP33" s="469"/>
      <c r="TXQ33" s="15" t="s">
        <v>172</v>
      </c>
      <c r="TXR33" s="468" t="s">
        <v>102</v>
      </c>
      <c r="TXS33" s="468"/>
      <c r="TXT33" s="469"/>
      <c r="TXU33" s="15" t="s">
        <v>172</v>
      </c>
      <c r="TXV33" s="468" t="s">
        <v>102</v>
      </c>
      <c r="TXW33" s="468"/>
      <c r="TXX33" s="469"/>
      <c r="TXY33" s="15" t="s">
        <v>172</v>
      </c>
      <c r="TXZ33" s="468" t="s">
        <v>102</v>
      </c>
      <c r="TYA33" s="468"/>
      <c r="TYB33" s="469"/>
      <c r="TYC33" s="15" t="s">
        <v>172</v>
      </c>
      <c r="TYD33" s="468" t="s">
        <v>102</v>
      </c>
      <c r="TYE33" s="468"/>
      <c r="TYF33" s="469"/>
      <c r="TYG33" s="15" t="s">
        <v>172</v>
      </c>
      <c r="TYH33" s="468" t="s">
        <v>102</v>
      </c>
      <c r="TYI33" s="468"/>
      <c r="TYJ33" s="469"/>
      <c r="TYK33" s="15" t="s">
        <v>172</v>
      </c>
      <c r="TYL33" s="468" t="s">
        <v>102</v>
      </c>
      <c r="TYM33" s="468"/>
      <c r="TYN33" s="469"/>
      <c r="TYO33" s="15" t="s">
        <v>172</v>
      </c>
      <c r="TYP33" s="468" t="s">
        <v>102</v>
      </c>
      <c r="TYQ33" s="468"/>
      <c r="TYR33" s="469"/>
      <c r="TYS33" s="15" t="s">
        <v>172</v>
      </c>
      <c r="TYT33" s="468" t="s">
        <v>102</v>
      </c>
      <c r="TYU33" s="468"/>
      <c r="TYV33" s="469"/>
      <c r="TYW33" s="15" t="s">
        <v>172</v>
      </c>
      <c r="TYX33" s="468" t="s">
        <v>102</v>
      </c>
      <c r="TYY33" s="468"/>
      <c r="TYZ33" s="469"/>
      <c r="TZA33" s="15" t="s">
        <v>172</v>
      </c>
      <c r="TZB33" s="468" t="s">
        <v>102</v>
      </c>
      <c r="TZC33" s="468"/>
      <c r="TZD33" s="469"/>
      <c r="TZE33" s="15" t="s">
        <v>172</v>
      </c>
      <c r="TZF33" s="468" t="s">
        <v>102</v>
      </c>
      <c r="TZG33" s="468"/>
      <c r="TZH33" s="469"/>
      <c r="TZI33" s="15" t="s">
        <v>172</v>
      </c>
      <c r="TZJ33" s="468" t="s">
        <v>102</v>
      </c>
      <c r="TZK33" s="468"/>
      <c r="TZL33" s="469"/>
      <c r="TZM33" s="15" t="s">
        <v>172</v>
      </c>
      <c r="TZN33" s="468" t="s">
        <v>102</v>
      </c>
      <c r="TZO33" s="468"/>
      <c r="TZP33" s="469"/>
      <c r="TZQ33" s="15" t="s">
        <v>172</v>
      </c>
      <c r="TZR33" s="468" t="s">
        <v>102</v>
      </c>
      <c r="TZS33" s="468"/>
      <c r="TZT33" s="469"/>
      <c r="TZU33" s="15" t="s">
        <v>172</v>
      </c>
      <c r="TZV33" s="468" t="s">
        <v>102</v>
      </c>
      <c r="TZW33" s="468"/>
      <c r="TZX33" s="469"/>
      <c r="TZY33" s="15" t="s">
        <v>172</v>
      </c>
      <c r="TZZ33" s="468" t="s">
        <v>102</v>
      </c>
      <c r="UAA33" s="468"/>
      <c r="UAB33" s="469"/>
      <c r="UAC33" s="15" t="s">
        <v>172</v>
      </c>
      <c r="UAD33" s="468" t="s">
        <v>102</v>
      </c>
      <c r="UAE33" s="468"/>
      <c r="UAF33" s="469"/>
      <c r="UAG33" s="15" t="s">
        <v>172</v>
      </c>
      <c r="UAH33" s="468" t="s">
        <v>102</v>
      </c>
      <c r="UAI33" s="468"/>
      <c r="UAJ33" s="469"/>
      <c r="UAK33" s="15" t="s">
        <v>172</v>
      </c>
      <c r="UAL33" s="468" t="s">
        <v>102</v>
      </c>
      <c r="UAM33" s="468"/>
      <c r="UAN33" s="469"/>
      <c r="UAO33" s="15" t="s">
        <v>172</v>
      </c>
      <c r="UAP33" s="468" t="s">
        <v>102</v>
      </c>
      <c r="UAQ33" s="468"/>
      <c r="UAR33" s="469"/>
      <c r="UAS33" s="15" t="s">
        <v>172</v>
      </c>
      <c r="UAT33" s="468" t="s">
        <v>102</v>
      </c>
      <c r="UAU33" s="468"/>
      <c r="UAV33" s="469"/>
      <c r="UAW33" s="15" t="s">
        <v>172</v>
      </c>
      <c r="UAX33" s="468" t="s">
        <v>102</v>
      </c>
      <c r="UAY33" s="468"/>
      <c r="UAZ33" s="469"/>
      <c r="UBA33" s="15" t="s">
        <v>172</v>
      </c>
      <c r="UBB33" s="468" t="s">
        <v>102</v>
      </c>
      <c r="UBC33" s="468"/>
      <c r="UBD33" s="469"/>
      <c r="UBE33" s="15" t="s">
        <v>172</v>
      </c>
      <c r="UBF33" s="468" t="s">
        <v>102</v>
      </c>
      <c r="UBG33" s="468"/>
      <c r="UBH33" s="469"/>
      <c r="UBI33" s="15" t="s">
        <v>172</v>
      </c>
      <c r="UBJ33" s="468" t="s">
        <v>102</v>
      </c>
      <c r="UBK33" s="468"/>
      <c r="UBL33" s="469"/>
      <c r="UBM33" s="15" t="s">
        <v>172</v>
      </c>
      <c r="UBN33" s="468" t="s">
        <v>102</v>
      </c>
      <c r="UBO33" s="468"/>
      <c r="UBP33" s="469"/>
      <c r="UBQ33" s="15" t="s">
        <v>172</v>
      </c>
      <c r="UBR33" s="468" t="s">
        <v>102</v>
      </c>
      <c r="UBS33" s="468"/>
      <c r="UBT33" s="469"/>
      <c r="UBU33" s="15" t="s">
        <v>172</v>
      </c>
      <c r="UBV33" s="468" t="s">
        <v>102</v>
      </c>
      <c r="UBW33" s="468"/>
      <c r="UBX33" s="469"/>
      <c r="UBY33" s="15" t="s">
        <v>172</v>
      </c>
      <c r="UBZ33" s="468" t="s">
        <v>102</v>
      </c>
      <c r="UCA33" s="468"/>
      <c r="UCB33" s="469"/>
      <c r="UCC33" s="15" t="s">
        <v>172</v>
      </c>
      <c r="UCD33" s="468" t="s">
        <v>102</v>
      </c>
      <c r="UCE33" s="468"/>
      <c r="UCF33" s="469"/>
      <c r="UCG33" s="15" t="s">
        <v>172</v>
      </c>
      <c r="UCH33" s="468" t="s">
        <v>102</v>
      </c>
      <c r="UCI33" s="468"/>
      <c r="UCJ33" s="469"/>
      <c r="UCK33" s="15" t="s">
        <v>172</v>
      </c>
      <c r="UCL33" s="468" t="s">
        <v>102</v>
      </c>
      <c r="UCM33" s="468"/>
      <c r="UCN33" s="469"/>
      <c r="UCO33" s="15" t="s">
        <v>172</v>
      </c>
      <c r="UCP33" s="468" t="s">
        <v>102</v>
      </c>
      <c r="UCQ33" s="468"/>
      <c r="UCR33" s="469"/>
      <c r="UCS33" s="15" t="s">
        <v>172</v>
      </c>
      <c r="UCT33" s="468" t="s">
        <v>102</v>
      </c>
      <c r="UCU33" s="468"/>
      <c r="UCV33" s="469"/>
      <c r="UCW33" s="15" t="s">
        <v>172</v>
      </c>
      <c r="UCX33" s="468" t="s">
        <v>102</v>
      </c>
      <c r="UCY33" s="468"/>
      <c r="UCZ33" s="469"/>
      <c r="UDA33" s="15" t="s">
        <v>172</v>
      </c>
      <c r="UDB33" s="468" t="s">
        <v>102</v>
      </c>
      <c r="UDC33" s="468"/>
      <c r="UDD33" s="469"/>
      <c r="UDE33" s="15" t="s">
        <v>172</v>
      </c>
      <c r="UDF33" s="468" t="s">
        <v>102</v>
      </c>
      <c r="UDG33" s="468"/>
      <c r="UDH33" s="469"/>
      <c r="UDI33" s="15" t="s">
        <v>172</v>
      </c>
      <c r="UDJ33" s="468" t="s">
        <v>102</v>
      </c>
      <c r="UDK33" s="468"/>
      <c r="UDL33" s="469"/>
      <c r="UDM33" s="15" t="s">
        <v>172</v>
      </c>
      <c r="UDN33" s="468" t="s">
        <v>102</v>
      </c>
      <c r="UDO33" s="468"/>
      <c r="UDP33" s="469"/>
      <c r="UDQ33" s="15" t="s">
        <v>172</v>
      </c>
      <c r="UDR33" s="468" t="s">
        <v>102</v>
      </c>
      <c r="UDS33" s="468"/>
      <c r="UDT33" s="469"/>
      <c r="UDU33" s="15" t="s">
        <v>172</v>
      </c>
      <c r="UDV33" s="468" t="s">
        <v>102</v>
      </c>
      <c r="UDW33" s="468"/>
      <c r="UDX33" s="469"/>
      <c r="UDY33" s="15" t="s">
        <v>172</v>
      </c>
      <c r="UDZ33" s="468" t="s">
        <v>102</v>
      </c>
      <c r="UEA33" s="468"/>
      <c r="UEB33" s="469"/>
      <c r="UEC33" s="15" t="s">
        <v>172</v>
      </c>
      <c r="UED33" s="468" t="s">
        <v>102</v>
      </c>
      <c r="UEE33" s="468"/>
      <c r="UEF33" s="469"/>
      <c r="UEG33" s="15" t="s">
        <v>172</v>
      </c>
      <c r="UEH33" s="468" t="s">
        <v>102</v>
      </c>
      <c r="UEI33" s="468"/>
      <c r="UEJ33" s="469"/>
      <c r="UEK33" s="15" t="s">
        <v>172</v>
      </c>
      <c r="UEL33" s="468" t="s">
        <v>102</v>
      </c>
      <c r="UEM33" s="468"/>
      <c r="UEN33" s="469"/>
      <c r="UEO33" s="15" t="s">
        <v>172</v>
      </c>
      <c r="UEP33" s="468" t="s">
        <v>102</v>
      </c>
      <c r="UEQ33" s="468"/>
      <c r="UER33" s="469"/>
      <c r="UES33" s="15" t="s">
        <v>172</v>
      </c>
      <c r="UET33" s="468" t="s">
        <v>102</v>
      </c>
      <c r="UEU33" s="468"/>
      <c r="UEV33" s="469"/>
      <c r="UEW33" s="15" t="s">
        <v>172</v>
      </c>
      <c r="UEX33" s="468" t="s">
        <v>102</v>
      </c>
      <c r="UEY33" s="468"/>
      <c r="UEZ33" s="469"/>
      <c r="UFA33" s="15" t="s">
        <v>172</v>
      </c>
      <c r="UFB33" s="468" t="s">
        <v>102</v>
      </c>
      <c r="UFC33" s="468"/>
      <c r="UFD33" s="469"/>
      <c r="UFE33" s="15" t="s">
        <v>172</v>
      </c>
      <c r="UFF33" s="468" t="s">
        <v>102</v>
      </c>
      <c r="UFG33" s="468"/>
      <c r="UFH33" s="469"/>
      <c r="UFI33" s="15" t="s">
        <v>172</v>
      </c>
      <c r="UFJ33" s="468" t="s">
        <v>102</v>
      </c>
      <c r="UFK33" s="468"/>
      <c r="UFL33" s="469"/>
      <c r="UFM33" s="15" t="s">
        <v>172</v>
      </c>
      <c r="UFN33" s="468" t="s">
        <v>102</v>
      </c>
      <c r="UFO33" s="468"/>
      <c r="UFP33" s="469"/>
      <c r="UFQ33" s="15" t="s">
        <v>172</v>
      </c>
      <c r="UFR33" s="468" t="s">
        <v>102</v>
      </c>
      <c r="UFS33" s="468"/>
      <c r="UFT33" s="469"/>
      <c r="UFU33" s="15" t="s">
        <v>172</v>
      </c>
      <c r="UFV33" s="468" t="s">
        <v>102</v>
      </c>
      <c r="UFW33" s="468"/>
      <c r="UFX33" s="469"/>
      <c r="UFY33" s="15" t="s">
        <v>172</v>
      </c>
      <c r="UFZ33" s="468" t="s">
        <v>102</v>
      </c>
      <c r="UGA33" s="468"/>
      <c r="UGB33" s="469"/>
      <c r="UGC33" s="15" t="s">
        <v>172</v>
      </c>
      <c r="UGD33" s="468" t="s">
        <v>102</v>
      </c>
      <c r="UGE33" s="468"/>
      <c r="UGF33" s="469"/>
      <c r="UGG33" s="15" t="s">
        <v>172</v>
      </c>
      <c r="UGH33" s="468" t="s">
        <v>102</v>
      </c>
      <c r="UGI33" s="468"/>
      <c r="UGJ33" s="469"/>
      <c r="UGK33" s="15" t="s">
        <v>172</v>
      </c>
      <c r="UGL33" s="468" t="s">
        <v>102</v>
      </c>
      <c r="UGM33" s="468"/>
      <c r="UGN33" s="469"/>
      <c r="UGO33" s="15" t="s">
        <v>172</v>
      </c>
      <c r="UGP33" s="468" t="s">
        <v>102</v>
      </c>
      <c r="UGQ33" s="468"/>
      <c r="UGR33" s="469"/>
      <c r="UGS33" s="15" t="s">
        <v>172</v>
      </c>
      <c r="UGT33" s="468" t="s">
        <v>102</v>
      </c>
      <c r="UGU33" s="468"/>
      <c r="UGV33" s="469"/>
      <c r="UGW33" s="15" t="s">
        <v>172</v>
      </c>
      <c r="UGX33" s="468" t="s">
        <v>102</v>
      </c>
      <c r="UGY33" s="468"/>
      <c r="UGZ33" s="469"/>
      <c r="UHA33" s="15" t="s">
        <v>172</v>
      </c>
      <c r="UHB33" s="468" t="s">
        <v>102</v>
      </c>
      <c r="UHC33" s="468"/>
      <c r="UHD33" s="469"/>
      <c r="UHE33" s="15" t="s">
        <v>172</v>
      </c>
      <c r="UHF33" s="468" t="s">
        <v>102</v>
      </c>
      <c r="UHG33" s="468"/>
      <c r="UHH33" s="469"/>
      <c r="UHI33" s="15" t="s">
        <v>172</v>
      </c>
      <c r="UHJ33" s="468" t="s">
        <v>102</v>
      </c>
      <c r="UHK33" s="468"/>
      <c r="UHL33" s="469"/>
      <c r="UHM33" s="15" t="s">
        <v>172</v>
      </c>
      <c r="UHN33" s="468" t="s">
        <v>102</v>
      </c>
      <c r="UHO33" s="468"/>
      <c r="UHP33" s="469"/>
      <c r="UHQ33" s="15" t="s">
        <v>172</v>
      </c>
      <c r="UHR33" s="468" t="s">
        <v>102</v>
      </c>
      <c r="UHS33" s="468"/>
      <c r="UHT33" s="469"/>
      <c r="UHU33" s="15" t="s">
        <v>172</v>
      </c>
      <c r="UHV33" s="468" t="s">
        <v>102</v>
      </c>
      <c r="UHW33" s="468"/>
      <c r="UHX33" s="469"/>
      <c r="UHY33" s="15" t="s">
        <v>172</v>
      </c>
      <c r="UHZ33" s="468" t="s">
        <v>102</v>
      </c>
      <c r="UIA33" s="468"/>
      <c r="UIB33" s="469"/>
      <c r="UIC33" s="15" t="s">
        <v>172</v>
      </c>
      <c r="UID33" s="468" t="s">
        <v>102</v>
      </c>
      <c r="UIE33" s="468"/>
      <c r="UIF33" s="469"/>
      <c r="UIG33" s="15" t="s">
        <v>172</v>
      </c>
      <c r="UIH33" s="468" t="s">
        <v>102</v>
      </c>
      <c r="UII33" s="468"/>
      <c r="UIJ33" s="469"/>
      <c r="UIK33" s="15" t="s">
        <v>172</v>
      </c>
      <c r="UIL33" s="468" t="s">
        <v>102</v>
      </c>
      <c r="UIM33" s="468"/>
      <c r="UIN33" s="469"/>
      <c r="UIO33" s="15" t="s">
        <v>172</v>
      </c>
      <c r="UIP33" s="468" t="s">
        <v>102</v>
      </c>
      <c r="UIQ33" s="468"/>
      <c r="UIR33" s="469"/>
      <c r="UIS33" s="15" t="s">
        <v>172</v>
      </c>
      <c r="UIT33" s="468" t="s">
        <v>102</v>
      </c>
      <c r="UIU33" s="468"/>
      <c r="UIV33" s="469"/>
      <c r="UIW33" s="15" t="s">
        <v>172</v>
      </c>
      <c r="UIX33" s="468" t="s">
        <v>102</v>
      </c>
      <c r="UIY33" s="468"/>
      <c r="UIZ33" s="469"/>
      <c r="UJA33" s="15" t="s">
        <v>172</v>
      </c>
      <c r="UJB33" s="468" t="s">
        <v>102</v>
      </c>
      <c r="UJC33" s="468"/>
      <c r="UJD33" s="469"/>
      <c r="UJE33" s="15" t="s">
        <v>172</v>
      </c>
      <c r="UJF33" s="468" t="s">
        <v>102</v>
      </c>
      <c r="UJG33" s="468"/>
      <c r="UJH33" s="469"/>
      <c r="UJI33" s="15" t="s">
        <v>172</v>
      </c>
      <c r="UJJ33" s="468" t="s">
        <v>102</v>
      </c>
      <c r="UJK33" s="468"/>
      <c r="UJL33" s="469"/>
      <c r="UJM33" s="15" t="s">
        <v>172</v>
      </c>
      <c r="UJN33" s="468" t="s">
        <v>102</v>
      </c>
      <c r="UJO33" s="468"/>
      <c r="UJP33" s="469"/>
      <c r="UJQ33" s="15" t="s">
        <v>172</v>
      </c>
      <c r="UJR33" s="468" t="s">
        <v>102</v>
      </c>
      <c r="UJS33" s="468"/>
      <c r="UJT33" s="469"/>
      <c r="UJU33" s="15" t="s">
        <v>172</v>
      </c>
      <c r="UJV33" s="468" t="s">
        <v>102</v>
      </c>
      <c r="UJW33" s="468"/>
      <c r="UJX33" s="469"/>
      <c r="UJY33" s="15" t="s">
        <v>172</v>
      </c>
      <c r="UJZ33" s="468" t="s">
        <v>102</v>
      </c>
      <c r="UKA33" s="468"/>
      <c r="UKB33" s="469"/>
      <c r="UKC33" s="15" t="s">
        <v>172</v>
      </c>
      <c r="UKD33" s="468" t="s">
        <v>102</v>
      </c>
      <c r="UKE33" s="468"/>
      <c r="UKF33" s="469"/>
      <c r="UKG33" s="15" t="s">
        <v>172</v>
      </c>
      <c r="UKH33" s="468" t="s">
        <v>102</v>
      </c>
      <c r="UKI33" s="468"/>
      <c r="UKJ33" s="469"/>
      <c r="UKK33" s="15" t="s">
        <v>172</v>
      </c>
      <c r="UKL33" s="468" t="s">
        <v>102</v>
      </c>
      <c r="UKM33" s="468"/>
      <c r="UKN33" s="469"/>
      <c r="UKO33" s="15" t="s">
        <v>172</v>
      </c>
      <c r="UKP33" s="468" t="s">
        <v>102</v>
      </c>
      <c r="UKQ33" s="468"/>
      <c r="UKR33" s="469"/>
      <c r="UKS33" s="15" t="s">
        <v>172</v>
      </c>
      <c r="UKT33" s="468" t="s">
        <v>102</v>
      </c>
      <c r="UKU33" s="468"/>
      <c r="UKV33" s="469"/>
      <c r="UKW33" s="15" t="s">
        <v>172</v>
      </c>
      <c r="UKX33" s="468" t="s">
        <v>102</v>
      </c>
      <c r="UKY33" s="468"/>
      <c r="UKZ33" s="469"/>
      <c r="ULA33" s="15" t="s">
        <v>172</v>
      </c>
      <c r="ULB33" s="468" t="s">
        <v>102</v>
      </c>
      <c r="ULC33" s="468"/>
      <c r="ULD33" s="469"/>
      <c r="ULE33" s="15" t="s">
        <v>172</v>
      </c>
      <c r="ULF33" s="468" t="s">
        <v>102</v>
      </c>
      <c r="ULG33" s="468"/>
      <c r="ULH33" s="469"/>
      <c r="ULI33" s="15" t="s">
        <v>172</v>
      </c>
      <c r="ULJ33" s="468" t="s">
        <v>102</v>
      </c>
      <c r="ULK33" s="468"/>
      <c r="ULL33" s="469"/>
      <c r="ULM33" s="15" t="s">
        <v>172</v>
      </c>
      <c r="ULN33" s="468" t="s">
        <v>102</v>
      </c>
      <c r="ULO33" s="468"/>
      <c r="ULP33" s="469"/>
      <c r="ULQ33" s="15" t="s">
        <v>172</v>
      </c>
      <c r="ULR33" s="468" t="s">
        <v>102</v>
      </c>
      <c r="ULS33" s="468"/>
      <c r="ULT33" s="469"/>
      <c r="ULU33" s="15" t="s">
        <v>172</v>
      </c>
      <c r="ULV33" s="468" t="s">
        <v>102</v>
      </c>
      <c r="ULW33" s="468"/>
      <c r="ULX33" s="469"/>
      <c r="ULY33" s="15" t="s">
        <v>172</v>
      </c>
      <c r="ULZ33" s="468" t="s">
        <v>102</v>
      </c>
      <c r="UMA33" s="468"/>
      <c r="UMB33" s="469"/>
      <c r="UMC33" s="15" t="s">
        <v>172</v>
      </c>
      <c r="UMD33" s="468" t="s">
        <v>102</v>
      </c>
      <c r="UME33" s="468"/>
      <c r="UMF33" s="469"/>
      <c r="UMG33" s="15" t="s">
        <v>172</v>
      </c>
      <c r="UMH33" s="468" t="s">
        <v>102</v>
      </c>
      <c r="UMI33" s="468"/>
      <c r="UMJ33" s="469"/>
      <c r="UMK33" s="15" t="s">
        <v>172</v>
      </c>
      <c r="UML33" s="468" t="s">
        <v>102</v>
      </c>
      <c r="UMM33" s="468"/>
      <c r="UMN33" s="469"/>
      <c r="UMO33" s="15" t="s">
        <v>172</v>
      </c>
      <c r="UMP33" s="468" t="s">
        <v>102</v>
      </c>
      <c r="UMQ33" s="468"/>
      <c r="UMR33" s="469"/>
      <c r="UMS33" s="15" t="s">
        <v>172</v>
      </c>
      <c r="UMT33" s="468" t="s">
        <v>102</v>
      </c>
      <c r="UMU33" s="468"/>
      <c r="UMV33" s="469"/>
      <c r="UMW33" s="15" t="s">
        <v>172</v>
      </c>
      <c r="UMX33" s="468" t="s">
        <v>102</v>
      </c>
      <c r="UMY33" s="468"/>
      <c r="UMZ33" s="469"/>
      <c r="UNA33" s="15" t="s">
        <v>172</v>
      </c>
      <c r="UNB33" s="468" t="s">
        <v>102</v>
      </c>
      <c r="UNC33" s="468"/>
      <c r="UND33" s="469"/>
      <c r="UNE33" s="15" t="s">
        <v>172</v>
      </c>
      <c r="UNF33" s="468" t="s">
        <v>102</v>
      </c>
      <c r="UNG33" s="468"/>
      <c r="UNH33" s="469"/>
      <c r="UNI33" s="15" t="s">
        <v>172</v>
      </c>
      <c r="UNJ33" s="468" t="s">
        <v>102</v>
      </c>
      <c r="UNK33" s="468"/>
      <c r="UNL33" s="469"/>
      <c r="UNM33" s="15" t="s">
        <v>172</v>
      </c>
      <c r="UNN33" s="468" t="s">
        <v>102</v>
      </c>
      <c r="UNO33" s="468"/>
      <c r="UNP33" s="469"/>
      <c r="UNQ33" s="15" t="s">
        <v>172</v>
      </c>
      <c r="UNR33" s="468" t="s">
        <v>102</v>
      </c>
      <c r="UNS33" s="468"/>
      <c r="UNT33" s="469"/>
      <c r="UNU33" s="15" t="s">
        <v>172</v>
      </c>
      <c r="UNV33" s="468" t="s">
        <v>102</v>
      </c>
      <c r="UNW33" s="468"/>
      <c r="UNX33" s="469"/>
      <c r="UNY33" s="15" t="s">
        <v>172</v>
      </c>
      <c r="UNZ33" s="468" t="s">
        <v>102</v>
      </c>
      <c r="UOA33" s="468"/>
      <c r="UOB33" s="469"/>
      <c r="UOC33" s="15" t="s">
        <v>172</v>
      </c>
      <c r="UOD33" s="468" t="s">
        <v>102</v>
      </c>
      <c r="UOE33" s="468"/>
      <c r="UOF33" s="469"/>
      <c r="UOG33" s="15" t="s">
        <v>172</v>
      </c>
      <c r="UOH33" s="468" t="s">
        <v>102</v>
      </c>
      <c r="UOI33" s="468"/>
      <c r="UOJ33" s="469"/>
      <c r="UOK33" s="15" t="s">
        <v>172</v>
      </c>
      <c r="UOL33" s="468" t="s">
        <v>102</v>
      </c>
      <c r="UOM33" s="468"/>
      <c r="UON33" s="469"/>
      <c r="UOO33" s="15" t="s">
        <v>172</v>
      </c>
      <c r="UOP33" s="468" t="s">
        <v>102</v>
      </c>
      <c r="UOQ33" s="468"/>
      <c r="UOR33" s="469"/>
      <c r="UOS33" s="15" t="s">
        <v>172</v>
      </c>
      <c r="UOT33" s="468" t="s">
        <v>102</v>
      </c>
      <c r="UOU33" s="468"/>
      <c r="UOV33" s="469"/>
      <c r="UOW33" s="15" t="s">
        <v>172</v>
      </c>
      <c r="UOX33" s="468" t="s">
        <v>102</v>
      </c>
      <c r="UOY33" s="468"/>
      <c r="UOZ33" s="469"/>
      <c r="UPA33" s="15" t="s">
        <v>172</v>
      </c>
      <c r="UPB33" s="468" t="s">
        <v>102</v>
      </c>
      <c r="UPC33" s="468"/>
      <c r="UPD33" s="469"/>
      <c r="UPE33" s="15" t="s">
        <v>172</v>
      </c>
      <c r="UPF33" s="468" t="s">
        <v>102</v>
      </c>
      <c r="UPG33" s="468"/>
      <c r="UPH33" s="469"/>
      <c r="UPI33" s="15" t="s">
        <v>172</v>
      </c>
      <c r="UPJ33" s="468" t="s">
        <v>102</v>
      </c>
      <c r="UPK33" s="468"/>
      <c r="UPL33" s="469"/>
      <c r="UPM33" s="15" t="s">
        <v>172</v>
      </c>
      <c r="UPN33" s="468" t="s">
        <v>102</v>
      </c>
      <c r="UPO33" s="468"/>
      <c r="UPP33" s="469"/>
      <c r="UPQ33" s="15" t="s">
        <v>172</v>
      </c>
      <c r="UPR33" s="468" t="s">
        <v>102</v>
      </c>
      <c r="UPS33" s="468"/>
      <c r="UPT33" s="469"/>
      <c r="UPU33" s="15" t="s">
        <v>172</v>
      </c>
      <c r="UPV33" s="468" t="s">
        <v>102</v>
      </c>
      <c r="UPW33" s="468"/>
      <c r="UPX33" s="469"/>
      <c r="UPY33" s="15" t="s">
        <v>172</v>
      </c>
      <c r="UPZ33" s="468" t="s">
        <v>102</v>
      </c>
      <c r="UQA33" s="468"/>
      <c r="UQB33" s="469"/>
      <c r="UQC33" s="15" t="s">
        <v>172</v>
      </c>
      <c r="UQD33" s="468" t="s">
        <v>102</v>
      </c>
      <c r="UQE33" s="468"/>
      <c r="UQF33" s="469"/>
      <c r="UQG33" s="15" t="s">
        <v>172</v>
      </c>
      <c r="UQH33" s="468" t="s">
        <v>102</v>
      </c>
      <c r="UQI33" s="468"/>
      <c r="UQJ33" s="469"/>
      <c r="UQK33" s="15" t="s">
        <v>172</v>
      </c>
      <c r="UQL33" s="468" t="s">
        <v>102</v>
      </c>
      <c r="UQM33" s="468"/>
      <c r="UQN33" s="469"/>
      <c r="UQO33" s="15" t="s">
        <v>172</v>
      </c>
      <c r="UQP33" s="468" t="s">
        <v>102</v>
      </c>
      <c r="UQQ33" s="468"/>
      <c r="UQR33" s="469"/>
      <c r="UQS33" s="15" t="s">
        <v>172</v>
      </c>
      <c r="UQT33" s="468" t="s">
        <v>102</v>
      </c>
      <c r="UQU33" s="468"/>
      <c r="UQV33" s="469"/>
      <c r="UQW33" s="15" t="s">
        <v>172</v>
      </c>
      <c r="UQX33" s="468" t="s">
        <v>102</v>
      </c>
      <c r="UQY33" s="468"/>
      <c r="UQZ33" s="469"/>
      <c r="URA33" s="15" t="s">
        <v>172</v>
      </c>
      <c r="URB33" s="468" t="s">
        <v>102</v>
      </c>
      <c r="URC33" s="468"/>
      <c r="URD33" s="469"/>
      <c r="URE33" s="15" t="s">
        <v>172</v>
      </c>
      <c r="URF33" s="468" t="s">
        <v>102</v>
      </c>
      <c r="URG33" s="468"/>
      <c r="URH33" s="469"/>
      <c r="URI33" s="15" t="s">
        <v>172</v>
      </c>
      <c r="URJ33" s="468" t="s">
        <v>102</v>
      </c>
      <c r="URK33" s="468"/>
      <c r="URL33" s="469"/>
      <c r="URM33" s="15" t="s">
        <v>172</v>
      </c>
      <c r="URN33" s="468" t="s">
        <v>102</v>
      </c>
      <c r="URO33" s="468"/>
      <c r="URP33" s="469"/>
      <c r="URQ33" s="15" t="s">
        <v>172</v>
      </c>
      <c r="URR33" s="468" t="s">
        <v>102</v>
      </c>
      <c r="URS33" s="468"/>
      <c r="URT33" s="469"/>
      <c r="URU33" s="15" t="s">
        <v>172</v>
      </c>
      <c r="URV33" s="468" t="s">
        <v>102</v>
      </c>
      <c r="URW33" s="468"/>
      <c r="URX33" s="469"/>
      <c r="URY33" s="15" t="s">
        <v>172</v>
      </c>
      <c r="URZ33" s="468" t="s">
        <v>102</v>
      </c>
      <c r="USA33" s="468"/>
      <c r="USB33" s="469"/>
      <c r="USC33" s="15" t="s">
        <v>172</v>
      </c>
      <c r="USD33" s="468" t="s">
        <v>102</v>
      </c>
      <c r="USE33" s="468"/>
      <c r="USF33" s="469"/>
      <c r="USG33" s="15" t="s">
        <v>172</v>
      </c>
      <c r="USH33" s="468" t="s">
        <v>102</v>
      </c>
      <c r="USI33" s="468"/>
      <c r="USJ33" s="469"/>
      <c r="USK33" s="15" t="s">
        <v>172</v>
      </c>
      <c r="USL33" s="468" t="s">
        <v>102</v>
      </c>
      <c r="USM33" s="468"/>
      <c r="USN33" s="469"/>
      <c r="USO33" s="15" t="s">
        <v>172</v>
      </c>
      <c r="USP33" s="468" t="s">
        <v>102</v>
      </c>
      <c r="USQ33" s="468"/>
      <c r="USR33" s="469"/>
      <c r="USS33" s="15" t="s">
        <v>172</v>
      </c>
      <c r="UST33" s="468" t="s">
        <v>102</v>
      </c>
      <c r="USU33" s="468"/>
      <c r="USV33" s="469"/>
      <c r="USW33" s="15" t="s">
        <v>172</v>
      </c>
      <c r="USX33" s="468" t="s">
        <v>102</v>
      </c>
      <c r="USY33" s="468"/>
      <c r="USZ33" s="469"/>
      <c r="UTA33" s="15" t="s">
        <v>172</v>
      </c>
      <c r="UTB33" s="468" t="s">
        <v>102</v>
      </c>
      <c r="UTC33" s="468"/>
      <c r="UTD33" s="469"/>
      <c r="UTE33" s="15" t="s">
        <v>172</v>
      </c>
      <c r="UTF33" s="468" t="s">
        <v>102</v>
      </c>
      <c r="UTG33" s="468"/>
      <c r="UTH33" s="469"/>
      <c r="UTI33" s="15" t="s">
        <v>172</v>
      </c>
      <c r="UTJ33" s="468" t="s">
        <v>102</v>
      </c>
      <c r="UTK33" s="468"/>
      <c r="UTL33" s="469"/>
      <c r="UTM33" s="15" t="s">
        <v>172</v>
      </c>
      <c r="UTN33" s="468" t="s">
        <v>102</v>
      </c>
      <c r="UTO33" s="468"/>
      <c r="UTP33" s="469"/>
      <c r="UTQ33" s="15" t="s">
        <v>172</v>
      </c>
      <c r="UTR33" s="468" t="s">
        <v>102</v>
      </c>
      <c r="UTS33" s="468"/>
      <c r="UTT33" s="469"/>
      <c r="UTU33" s="15" t="s">
        <v>172</v>
      </c>
      <c r="UTV33" s="468" t="s">
        <v>102</v>
      </c>
      <c r="UTW33" s="468"/>
      <c r="UTX33" s="469"/>
      <c r="UTY33" s="15" t="s">
        <v>172</v>
      </c>
      <c r="UTZ33" s="468" t="s">
        <v>102</v>
      </c>
      <c r="UUA33" s="468"/>
      <c r="UUB33" s="469"/>
      <c r="UUC33" s="15" t="s">
        <v>172</v>
      </c>
      <c r="UUD33" s="468" t="s">
        <v>102</v>
      </c>
      <c r="UUE33" s="468"/>
      <c r="UUF33" s="469"/>
      <c r="UUG33" s="15" t="s">
        <v>172</v>
      </c>
      <c r="UUH33" s="468" t="s">
        <v>102</v>
      </c>
      <c r="UUI33" s="468"/>
      <c r="UUJ33" s="469"/>
      <c r="UUK33" s="15" t="s">
        <v>172</v>
      </c>
      <c r="UUL33" s="468" t="s">
        <v>102</v>
      </c>
      <c r="UUM33" s="468"/>
      <c r="UUN33" s="469"/>
      <c r="UUO33" s="15" t="s">
        <v>172</v>
      </c>
      <c r="UUP33" s="468" t="s">
        <v>102</v>
      </c>
      <c r="UUQ33" s="468"/>
      <c r="UUR33" s="469"/>
      <c r="UUS33" s="15" t="s">
        <v>172</v>
      </c>
      <c r="UUT33" s="468" t="s">
        <v>102</v>
      </c>
      <c r="UUU33" s="468"/>
      <c r="UUV33" s="469"/>
      <c r="UUW33" s="15" t="s">
        <v>172</v>
      </c>
      <c r="UUX33" s="468" t="s">
        <v>102</v>
      </c>
      <c r="UUY33" s="468"/>
      <c r="UUZ33" s="469"/>
      <c r="UVA33" s="15" t="s">
        <v>172</v>
      </c>
      <c r="UVB33" s="468" t="s">
        <v>102</v>
      </c>
      <c r="UVC33" s="468"/>
      <c r="UVD33" s="469"/>
      <c r="UVE33" s="15" t="s">
        <v>172</v>
      </c>
      <c r="UVF33" s="468" t="s">
        <v>102</v>
      </c>
      <c r="UVG33" s="468"/>
      <c r="UVH33" s="469"/>
      <c r="UVI33" s="15" t="s">
        <v>172</v>
      </c>
      <c r="UVJ33" s="468" t="s">
        <v>102</v>
      </c>
      <c r="UVK33" s="468"/>
      <c r="UVL33" s="469"/>
      <c r="UVM33" s="15" t="s">
        <v>172</v>
      </c>
      <c r="UVN33" s="468" t="s">
        <v>102</v>
      </c>
      <c r="UVO33" s="468"/>
      <c r="UVP33" s="469"/>
      <c r="UVQ33" s="15" t="s">
        <v>172</v>
      </c>
      <c r="UVR33" s="468" t="s">
        <v>102</v>
      </c>
      <c r="UVS33" s="468"/>
      <c r="UVT33" s="469"/>
      <c r="UVU33" s="15" t="s">
        <v>172</v>
      </c>
      <c r="UVV33" s="468" t="s">
        <v>102</v>
      </c>
      <c r="UVW33" s="468"/>
      <c r="UVX33" s="469"/>
      <c r="UVY33" s="15" t="s">
        <v>172</v>
      </c>
      <c r="UVZ33" s="468" t="s">
        <v>102</v>
      </c>
      <c r="UWA33" s="468"/>
      <c r="UWB33" s="469"/>
      <c r="UWC33" s="15" t="s">
        <v>172</v>
      </c>
      <c r="UWD33" s="468" t="s">
        <v>102</v>
      </c>
      <c r="UWE33" s="468"/>
      <c r="UWF33" s="469"/>
      <c r="UWG33" s="15" t="s">
        <v>172</v>
      </c>
      <c r="UWH33" s="468" t="s">
        <v>102</v>
      </c>
      <c r="UWI33" s="468"/>
      <c r="UWJ33" s="469"/>
      <c r="UWK33" s="15" t="s">
        <v>172</v>
      </c>
      <c r="UWL33" s="468" t="s">
        <v>102</v>
      </c>
      <c r="UWM33" s="468"/>
      <c r="UWN33" s="469"/>
      <c r="UWO33" s="15" t="s">
        <v>172</v>
      </c>
      <c r="UWP33" s="468" t="s">
        <v>102</v>
      </c>
      <c r="UWQ33" s="468"/>
      <c r="UWR33" s="469"/>
      <c r="UWS33" s="15" t="s">
        <v>172</v>
      </c>
      <c r="UWT33" s="468" t="s">
        <v>102</v>
      </c>
      <c r="UWU33" s="468"/>
      <c r="UWV33" s="469"/>
      <c r="UWW33" s="15" t="s">
        <v>172</v>
      </c>
      <c r="UWX33" s="468" t="s">
        <v>102</v>
      </c>
      <c r="UWY33" s="468"/>
      <c r="UWZ33" s="469"/>
      <c r="UXA33" s="15" t="s">
        <v>172</v>
      </c>
      <c r="UXB33" s="468" t="s">
        <v>102</v>
      </c>
      <c r="UXC33" s="468"/>
      <c r="UXD33" s="469"/>
      <c r="UXE33" s="15" t="s">
        <v>172</v>
      </c>
      <c r="UXF33" s="468" t="s">
        <v>102</v>
      </c>
      <c r="UXG33" s="468"/>
      <c r="UXH33" s="469"/>
      <c r="UXI33" s="15" t="s">
        <v>172</v>
      </c>
      <c r="UXJ33" s="468" t="s">
        <v>102</v>
      </c>
      <c r="UXK33" s="468"/>
      <c r="UXL33" s="469"/>
      <c r="UXM33" s="15" t="s">
        <v>172</v>
      </c>
      <c r="UXN33" s="468" t="s">
        <v>102</v>
      </c>
      <c r="UXO33" s="468"/>
      <c r="UXP33" s="469"/>
      <c r="UXQ33" s="15" t="s">
        <v>172</v>
      </c>
      <c r="UXR33" s="468" t="s">
        <v>102</v>
      </c>
      <c r="UXS33" s="468"/>
      <c r="UXT33" s="469"/>
      <c r="UXU33" s="15" t="s">
        <v>172</v>
      </c>
      <c r="UXV33" s="468" t="s">
        <v>102</v>
      </c>
      <c r="UXW33" s="468"/>
      <c r="UXX33" s="469"/>
      <c r="UXY33" s="15" t="s">
        <v>172</v>
      </c>
      <c r="UXZ33" s="468" t="s">
        <v>102</v>
      </c>
      <c r="UYA33" s="468"/>
      <c r="UYB33" s="469"/>
      <c r="UYC33" s="15" t="s">
        <v>172</v>
      </c>
      <c r="UYD33" s="468" t="s">
        <v>102</v>
      </c>
      <c r="UYE33" s="468"/>
      <c r="UYF33" s="469"/>
      <c r="UYG33" s="15" t="s">
        <v>172</v>
      </c>
      <c r="UYH33" s="468" t="s">
        <v>102</v>
      </c>
      <c r="UYI33" s="468"/>
      <c r="UYJ33" s="469"/>
      <c r="UYK33" s="15" t="s">
        <v>172</v>
      </c>
      <c r="UYL33" s="468" t="s">
        <v>102</v>
      </c>
      <c r="UYM33" s="468"/>
      <c r="UYN33" s="469"/>
      <c r="UYO33" s="15" t="s">
        <v>172</v>
      </c>
      <c r="UYP33" s="468" t="s">
        <v>102</v>
      </c>
      <c r="UYQ33" s="468"/>
      <c r="UYR33" s="469"/>
      <c r="UYS33" s="15" t="s">
        <v>172</v>
      </c>
      <c r="UYT33" s="468" t="s">
        <v>102</v>
      </c>
      <c r="UYU33" s="468"/>
      <c r="UYV33" s="469"/>
      <c r="UYW33" s="15" t="s">
        <v>172</v>
      </c>
      <c r="UYX33" s="468" t="s">
        <v>102</v>
      </c>
      <c r="UYY33" s="468"/>
      <c r="UYZ33" s="469"/>
      <c r="UZA33" s="15" t="s">
        <v>172</v>
      </c>
      <c r="UZB33" s="468" t="s">
        <v>102</v>
      </c>
      <c r="UZC33" s="468"/>
      <c r="UZD33" s="469"/>
      <c r="UZE33" s="15" t="s">
        <v>172</v>
      </c>
      <c r="UZF33" s="468" t="s">
        <v>102</v>
      </c>
      <c r="UZG33" s="468"/>
      <c r="UZH33" s="469"/>
      <c r="UZI33" s="15" t="s">
        <v>172</v>
      </c>
      <c r="UZJ33" s="468" t="s">
        <v>102</v>
      </c>
      <c r="UZK33" s="468"/>
      <c r="UZL33" s="469"/>
      <c r="UZM33" s="15" t="s">
        <v>172</v>
      </c>
      <c r="UZN33" s="468" t="s">
        <v>102</v>
      </c>
      <c r="UZO33" s="468"/>
      <c r="UZP33" s="469"/>
      <c r="UZQ33" s="15" t="s">
        <v>172</v>
      </c>
      <c r="UZR33" s="468" t="s">
        <v>102</v>
      </c>
      <c r="UZS33" s="468"/>
      <c r="UZT33" s="469"/>
      <c r="UZU33" s="15" t="s">
        <v>172</v>
      </c>
      <c r="UZV33" s="468" t="s">
        <v>102</v>
      </c>
      <c r="UZW33" s="468"/>
      <c r="UZX33" s="469"/>
      <c r="UZY33" s="15" t="s">
        <v>172</v>
      </c>
      <c r="UZZ33" s="468" t="s">
        <v>102</v>
      </c>
      <c r="VAA33" s="468"/>
      <c r="VAB33" s="469"/>
      <c r="VAC33" s="15" t="s">
        <v>172</v>
      </c>
      <c r="VAD33" s="468" t="s">
        <v>102</v>
      </c>
      <c r="VAE33" s="468"/>
      <c r="VAF33" s="469"/>
      <c r="VAG33" s="15" t="s">
        <v>172</v>
      </c>
      <c r="VAH33" s="468" t="s">
        <v>102</v>
      </c>
      <c r="VAI33" s="468"/>
      <c r="VAJ33" s="469"/>
      <c r="VAK33" s="15" t="s">
        <v>172</v>
      </c>
      <c r="VAL33" s="468" t="s">
        <v>102</v>
      </c>
      <c r="VAM33" s="468"/>
      <c r="VAN33" s="469"/>
      <c r="VAO33" s="15" t="s">
        <v>172</v>
      </c>
      <c r="VAP33" s="468" t="s">
        <v>102</v>
      </c>
      <c r="VAQ33" s="468"/>
      <c r="VAR33" s="469"/>
      <c r="VAS33" s="15" t="s">
        <v>172</v>
      </c>
      <c r="VAT33" s="468" t="s">
        <v>102</v>
      </c>
      <c r="VAU33" s="468"/>
      <c r="VAV33" s="469"/>
      <c r="VAW33" s="15" t="s">
        <v>172</v>
      </c>
      <c r="VAX33" s="468" t="s">
        <v>102</v>
      </c>
      <c r="VAY33" s="468"/>
      <c r="VAZ33" s="469"/>
      <c r="VBA33" s="15" t="s">
        <v>172</v>
      </c>
      <c r="VBB33" s="468" t="s">
        <v>102</v>
      </c>
      <c r="VBC33" s="468"/>
      <c r="VBD33" s="469"/>
      <c r="VBE33" s="15" t="s">
        <v>172</v>
      </c>
      <c r="VBF33" s="468" t="s">
        <v>102</v>
      </c>
      <c r="VBG33" s="468"/>
      <c r="VBH33" s="469"/>
      <c r="VBI33" s="15" t="s">
        <v>172</v>
      </c>
      <c r="VBJ33" s="468" t="s">
        <v>102</v>
      </c>
      <c r="VBK33" s="468"/>
      <c r="VBL33" s="469"/>
      <c r="VBM33" s="15" t="s">
        <v>172</v>
      </c>
      <c r="VBN33" s="468" t="s">
        <v>102</v>
      </c>
      <c r="VBO33" s="468"/>
      <c r="VBP33" s="469"/>
      <c r="VBQ33" s="15" t="s">
        <v>172</v>
      </c>
      <c r="VBR33" s="468" t="s">
        <v>102</v>
      </c>
      <c r="VBS33" s="468"/>
      <c r="VBT33" s="469"/>
      <c r="VBU33" s="15" t="s">
        <v>172</v>
      </c>
      <c r="VBV33" s="468" t="s">
        <v>102</v>
      </c>
      <c r="VBW33" s="468"/>
      <c r="VBX33" s="469"/>
      <c r="VBY33" s="15" t="s">
        <v>172</v>
      </c>
      <c r="VBZ33" s="468" t="s">
        <v>102</v>
      </c>
      <c r="VCA33" s="468"/>
      <c r="VCB33" s="469"/>
      <c r="VCC33" s="15" t="s">
        <v>172</v>
      </c>
      <c r="VCD33" s="468" t="s">
        <v>102</v>
      </c>
      <c r="VCE33" s="468"/>
      <c r="VCF33" s="469"/>
      <c r="VCG33" s="15" t="s">
        <v>172</v>
      </c>
      <c r="VCH33" s="468" t="s">
        <v>102</v>
      </c>
      <c r="VCI33" s="468"/>
      <c r="VCJ33" s="469"/>
      <c r="VCK33" s="15" t="s">
        <v>172</v>
      </c>
      <c r="VCL33" s="468" t="s">
        <v>102</v>
      </c>
      <c r="VCM33" s="468"/>
      <c r="VCN33" s="469"/>
      <c r="VCO33" s="15" t="s">
        <v>172</v>
      </c>
      <c r="VCP33" s="468" t="s">
        <v>102</v>
      </c>
      <c r="VCQ33" s="468"/>
      <c r="VCR33" s="469"/>
      <c r="VCS33" s="15" t="s">
        <v>172</v>
      </c>
      <c r="VCT33" s="468" t="s">
        <v>102</v>
      </c>
      <c r="VCU33" s="468"/>
      <c r="VCV33" s="469"/>
      <c r="VCW33" s="15" t="s">
        <v>172</v>
      </c>
      <c r="VCX33" s="468" t="s">
        <v>102</v>
      </c>
      <c r="VCY33" s="468"/>
      <c r="VCZ33" s="469"/>
      <c r="VDA33" s="15" t="s">
        <v>172</v>
      </c>
      <c r="VDB33" s="468" t="s">
        <v>102</v>
      </c>
      <c r="VDC33" s="468"/>
      <c r="VDD33" s="469"/>
      <c r="VDE33" s="15" t="s">
        <v>172</v>
      </c>
      <c r="VDF33" s="468" t="s">
        <v>102</v>
      </c>
      <c r="VDG33" s="468"/>
      <c r="VDH33" s="469"/>
      <c r="VDI33" s="15" t="s">
        <v>172</v>
      </c>
      <c r="VDJ33" s="468" t="s">
        <v>102</v>
      </c>
      <c r="VDK33" s="468"/>
      <c r="VDL33" s="469"/>
      <c r="VDM33" s="15" t="s">
        <v>172</v>
      </c>
      <c r="VDN33" s="468" t="s">
        <v>102</v>
      </c>
      <c r="VDO33" s="468"/>
      <c r="VDP33" s="469"/>
      <c r="VDQ33" s="15" t="s">
        <v>172</v>
      </c>
      <c r="VDR33" s="468" t="s">
        <v>102</v>
      </c>
      <c r="VDS33" s="468"/>
      <c r="VDT33" s="469"/>
      <c r="VDU33" s="15" t="s">
        <v>172</v>
      </c>
      <c r="VDV33" s="468" t="s">
        <v>102</v>
      </c>
      <c r="VDW33" s="468"/>
      <c r="VDX33" s="469"/>
      <c r="VDY33" s="15" t="s">
        <v>172</v>
      </c>
      <c r="VDZ33" s="468" t="s">
        <v>102</v>
      </c>
      <c r="VEA33" s="468"/>
      <c r="VEB33" s="469"/>
      <c r="VEC33" s="15" t="s">
        <v>172</v>
      </c>
      <c r="VED33" s="468" t="s">
        <v>102</v>
      </c>
      <c r="VEE33" s="468"/>
      <c r="VEF33" s="469"/>
      <c r="VEG33" s="15" t="s">
        <v>172</v>
      </c>
      <c r="VEH33" s="468" t="s">
        <v>102</v>
      </c>
      <c r="VEI33" s="468"/>
      <c r="VEJ33" s="469"/>
      <c r="VEK33" s="15" t="s">
        <v>172</v>
      </c>
      <c r="VEL33" s="468" t="s">
        <v>102</v>
      </c>
      <c r="VEM33" s="468"/>
      <c r="VEN33" s="469"/>
      <c r="VEO33" s="15" t="s">
        <v>172</v>
      </c>
      <c r="VEP33" s="468" t="s">
        <v>102</v>
      </c>
      <c r="VEQ33" s="468"/>
      <c r="VER33" s="469"/>
      <c r="VES33" s="15" t="s">
        <v>172</v>
      </c>
      <c r="VET33" s="468" t="s">
        <v>102</v>
      </c>
      <c r="VEU33" s="468"/>
      <c r="VEV33" s="469"/>
      <c r="VEW33" s="15" t="s">
        <v>172</v>
      </c>
      <c r="VEX33" s="468" t="s">
        <v>102</v>
      </c>
      <c r="VEY33" s="468"/>
      <c r="VEZ33" s="469"/>
      <c r="VFA33" s="15" t="s">
        <v>172</v>
      </c>
      <c r="VFB33" s="468" t="s">
        <v>102</v>
      </c>
      <c r="VFC33" s="468"/>
      <c r="VFD33" s="469"/>
      <c r="VFE33" s="15" t="s">
        <v>172</v>
      </c>
      <c r="VFF33" s="468" t="s">
        <v>102</v>
      </c>
      <c r="VFG33" s="468"/>
      <c r="VFH33" s="469"/>
      <c r="VFI33" s="15" t="s">
        <v>172</v>
      </c>
      <c r="VFJ33" s="468" t="s">
        <v>102</v>
      </c>
      <c r="VFK33" s="468"/>
      <c r="VFL33" s="469"/>
      <c r="VFM33" s="15" t="s">
        <v>172</v>
      </c>
      <c r="VFN33" s="468" t="s">
        <v>102</v>
      </c>
      <c r="VFO33" s="468"/>
      <c r="VFP33" s="469"/>
      <c r="VFQ33" s="15" t="s">
        <v>172</v>
      </c>
      <c r="VFR33" s="468" t="s">
        <v>102</v>
      </c>
      <c r="VFS33" s="468"/>
      <c r="VFT33" s="469"/>
      <c r="VFU33" s="15" t="s">
        <v>172</v>
      </c>
      <c r="VFV33" s="468" t="s">
        <v>102</v>
      </c>
      <c r="VFW33" s="468"/>
      <c r="VFX33" s="469"/>
      <c r="VFY33" s="15" t="s">
        <v>172</v>
      </c>
      <c r="VFZ33" s="468" t="s">
        <v>102</v>
      </c>
      <c r="VGA33" s="468"/>
      <c r="VGB33" s="469"/>
      <c r="VGC33" s="15" t="s">
        <v>172</v>
      </c>
      <c r="VGD33" s="468" t="s">
        <v>102</v>
      </c>
      <c r="VGE33" s="468"/>
      <c r="VGF33" s="469"/>
      <c r="VGG33" s="15" t="s">
        <v>172</v>
      </c>
      <c r="VGH33" s="468" t="s">
        <v>102</v>
      </c>
      <c r="VGI33" s="468"/>
      <c r="VGJ33" s="469"/>
      <c r="VGK33" s="15" t="s">
        <v>172</v>
      </c>
      <c r="VGL33" s="468" t="s">
        <v>102</v>
      </c>
      <c r="VGM33" s="468"/>
      <c r="VGN33" s="469"/>
      <c r="VGO33" s="15" t="s">
        <v>172</v>
      </c>
      <c r="VGP33" s="468" t="s">
        <v>102</v>
      </c>
      <c r="VGQ33" s="468"/>
      <c r="VGR33" s="469"/>
      <c r="VGS33" s="15" t="s">
        <v>172</v>
      </c>
      <c r="VGT33" s="468" t="s">
        <v>102</v>
      </c>
      <c r="VGU33" s="468"/>
      <c r="VGV33" s="469"/>
      <c r="VGW33" s="15" t="s">
        <v>172</v>
      </c>
      <c r="VGX33" s="468" t="s">
        <v>102</v>
      </c>
      <c r="VGY33" s="468"/>
      <c r="VGZ33" s="469"/>
      <c r="VHA33" s="15" t="s">
        <v>172</v>
      </c>
      <c r="VHB33" s="468" t="s">
        <v>102</v>
      </c>
      <c r="VHC33" s="468"/>
      <c r="VHD33" s="469"/>
      <c r="VHE33" s="15" t="s">
        <v>172</v>
      </c>
      <c r="VHF33" s="468" t="s">
        <v>102</v>
      </c>
      <c r="VHG33" s="468"/>
      <c r="VHH33" s="469"/>
      <c r="VHI33" s="15" t="s">
        <v>172</v>
      </c>
      <c r="VHJ33" s="468" t="s">
        <v>102</v>
      </c>
      <c r="VHK33" s="468"/>
      <c r="VHL33" s="469"/>
      <c r="VHM33" s="15" t="s">
        <v>172</v>
      </c>
      <c r="VHN33" s="468" t="s">
        <v>102</v>
      </c>
      <c r="VHO33" s="468"/>
      <c r="VHP33" s="469"/>
      <c r="VHQ33" s="15" t="s">
        <v>172</v>
      </c>
      <c r="VHR33" s="468" t="s">
        <v>102</v>
      </c>
      <c r="VHS33" s="468"/>
      <c r="VHT33" s="469"/>
      <c r="VHU33" s="15" t="s">
        <v>172</v>
      </c>
      <c r="VHV33" s="468" t="s">
        <v>102</v>
      </c>
      <c r="VHW33" s="468"/>
      <c r="VHX33" s="469"/>
      <c r="VHY33" s="15" t="s">
        <v>172</v>
      </c>
      <c r="VHZ33" s="468" t="s">
        <v>102</v>
      </c>
      <c r="VIA33" s="468"/>
      <c r="VIB33" s="469"/>
      <c r="VIC33" s="15" t="s">
        <v>172</v>
      </c>
      <c r="VID33" s="468" t="s">
        <v>102</v>
      </c>
      <c r="VIE33" s="468"/>
      <c r="VIF33" s="469"/>
      <c r="VIG33" s="15" t="s">
        <v>172</v>
      </c>
      <c r="VIH33" s="468" t="s">
        <v>102</v>
      </c>
      <c r="VII33" s="468"/>
      <c r="VIJ33" s="469"/>
      <c r="VIK33" s="15" t="s">
        <v>172</v>
      </c>
      <c r="VIL33" s="468" t="s">
        <v>102</v>
      </c>
      <c r="VIM33" s="468"/>
      <c r="VIN33" s="469"/>
      <c r="VIO33" s="15" t="s">
        <v>172</v>
      </c>
      <c r="VIP33" s="468" t="s">
        <v>102</v>
      </c>
      <c r="VIQ33" s="468"/>
      <c r="VIR33" s="469"/>
      <c r="VIS33" s="15" t="s">
        <v>172</v>
      </c>
      <c r="VIT33" s="468" t="s">
        <v>102</v>
      </c>
      <c r="VIU33" s="468"/>
      <c r="VIV33" s="469"/>
      <c r="VIW33" s="15" t="s">
        <v>172</v>
      </c>
      <c r="VIX33" s="468" t="s">
        <v>102</v>
      </c>
      <c r="VIY33" s="468"/>
      <c r="VIZ33" s="469"/>
      <c r="VJA33" s="15" t="s">
        <v>172</v>
      </c>
      <c r="VJB33" s="468" t="s">
        <v>102</v>
      </c>
      <c r="VJC33" s="468"/>
      <c r="VJD33" s="469"/>
      <c r="VJE33" s="15" t="s">
        <v>172</v>
      </c>
      <c r="VJF33" s="468" t="s">
        <v>102</v>
      </c>
      <c r="VJG33" s="468"/>
      <c r="VJH33" s="469"/>
      <c r="VJI33" s="15" t="s">
        <v>172</v>
      </c>
      <c r="VJJ33" s="468" t="s">
        <v>102</v>
      </c>
      <c r="VJK33" s="468"/>
      <c r="VJL33" s="469"/>
      <c r="VJM33" s="15" t="s">
        <v>172</v>
      </c>
      <c r="VJN33" s="468" t="s">
        <v>102</v>
      </c>
      <c r="VJO33" s="468"/>
      <c r="VJP33" s="469"/>
      <c r="VJQ33" s="15" t="s">
        <v>172</v>
      </c>
      <c r="VJR33" s="468" t="s">
        <v>102</v>
      </c>
      <c r="VJS33" s="468"/>
      <c r="VJT33" s="469"/>
      <c r="VJU33" s="15" t="s">
        <v>172</v>
      </c>
      <c r="VJV33" s="468" t="s">
        <v>102</v>
      </c>
      <c r="VJW33" s="468"/>
      <c r="VJX33" s="469"/>
      <c r="VJY33" s="15" t="s">
        <v>172</v>
      </c>
      <c r="VJZ33" s="468" t="s">
        <v>102</v>
      </c>
      <c r="VKA33" s="468"/>
      <c r="VKB33" s="469"/>
      <c r="VKC33" s="15" t="s">
        <v>172</v>
      </c>
      <c r="VKD33" s="468" t="s">
        <v>102</v>
      </c>
      <c r="VKE33" s="468"/>
      <c r="VKF33" s="469"/>
      <c r="VKG33" s="15" t="s">
        <v>172</v>
      </c>
      <c r="VKH33" s="468" t="s">
        <v>102</v>
      </c>
      <c r="VKI33" s="468"/>
      <c r="VKJ33" s="469"/>
      <c r="VKK33" s="15" t="s">
        <v>172</v>
      </c>
      <c r="VKL33" s="468" t="s">
        <v>102</v>
      </c>
      <c r="VKM33" s="468"/>
      <c r="VKN33" s="469"/>
      <c r="VKO33" s="15" t="s">
        <v>172</v>
      </c>
      <c r="VKP33" s="468" t="s">
        <v>102</v>
      </c>
      <c r="VKQ33" s="468"/>
      <c r="VKR33" s="469"/>
      <c r="VKS33" s="15" t="s">
        <v>172</v>
      </c>
      <c r="VKT33" s="468" t="s">
        <v>102</v>
      </c>
      <c r="VKU33" s="468"/>
      <c r="VKV33" s="469"/>
      <c r="VKW33" s="15" t="s">
        <v>172</v>
      </c>
      <c r="VKX33" s="468" t="s">
        <v>102</v>
      </c>
      <c r="VKY33" s="468"/>
      <c r="VKZ33" s="469"/>
      <c r="VLA33" s="15" t="s">
        <v>172</v>
      </c>
      <c r="VLB33" s="468" t="s">
        <v>102</v>
      </c>
      <c r="VLC33" s="468"/>
      <c r="VLD33" s="469"/>
      <c r="VLE33" s="15" t="s">
        <v>172</v>
      </c>
      <c r="VLF33" s="468" t="s">
        <v>102</v>
      </c>
      <c r="VLG33" s="468"/>
      <c r="VLH33" s="469"/>
      <c r="VLI33" s="15" t="s">
        <v>172</v>
      </c>
      <c r="VLJ33" s="468" t="s">
        <v>102</v>
      </c>
      <c r="VLK33" s="468"/>
      <c r="VLL33" s="469"/>
      <c r="VLM33" s="15" t="s">
        <v>172</v>
      </c>
      <c r="VLN33" s="468" t="s">
        <v>102</v>
      </c>
      <c r="VLO33" s="468"/>
      <c r="VLP33" s="469"/>
      <c r="VLQ33" s="15" t="s">
        <v>172</v>
      </c>
      <c r="VLR33" s="468" t="s">
        <v>102</v>
      </c>
      <c r="VLS33" s="468"/>
      <c r="VLT33" s="469"/>
      <c r="VLU33" s="15" t="s">
        <v>172</v>
      </c>
      <c r="VLV33" s="468" t="s">
        <v>102</v>
      </c>
      <c r="VLW33" s="468"/>
      <c r="VLX33" s="469"/>
      <c r="VLY33" s="15" t="s">
        <v>172</v>
      </c>
      <c r="VLZ33" s="468" t="s">
        <v>102</v>
      </c>
      <c r="VMA33" s="468"/>
      <c r="VMB33" s="469"/>
      <c r="VMC33" s="15" t="s">
        <v>172</v>
      </c>
      <c r="VMD33" s="468" t="s">
        <v>102</v>
      </c>
      <c r="VME33" s="468"/>
      <c r="VMF33" s="469"/>
      <c r="VMG33" s="15" t="s">
        <v>172</v>
      </c>
      <c r="VMH33" s="468" t="s">
        <v>102</v>
      </c>
      <c r="VMI33" s="468"/>
      <c r="VMJ33" s="469"/>
      <c r="VMK33" s="15" t="s">
        <v>172</v>
      </c>
      <c r="VML33" s="468" t="s">
        <v>102</v>
      </c>
      <c r="VMM33" s="468"/>
      <c r="VMN33" s="469"/>
      <c r="VMO33" s="15" t="s">
        <v>172</v>
      </c>
      <c r="VMP33" s="468" t="s">
        <v>102</v>
      </c>
      <c r="VMQ33" s="468"/>
      <c r="VMR33" s="469"/>
      <c r="VMS33" s="15" t="s">
        <v>172</v>
      </c>
      <c r="VMT33" s="468" t="s">
        <v>102</v>
      </c>
      <c r="VMU33" s="468"/>
      <c r="VMV33" s="469"/>
      <c r="VMW33" s="15" t="s">
        <v>172</v>
      </c>
      <c r="VMX33" s="468" t="s">
        <v>102</v>
      </c>
      <c r="VMY33" s="468"/>
      <c r="VMZ33" s="469"/>
      <c r="VNA33" s="15" t="s">
        <v>172</v>
      </c>
      <c r="VNB33" s="468" t="s">
        <v>102</v>
      </c>
      <c r="VNC33" s="468"/>
      <c r="VND33" s="469"/>
      <c r="VNE33" s="15" t="s">
        <v>172</v>
      </c>
      <c r="VNF33" s="468" t="s">
        <v>102</v>
      </c>
      <c r="VNG33" s="468"/>
      <c r="VNH33" s="469"/>
      <c r="VNI33" s="15" t="s">
        <v>172</v>
      </c>
      <c r="VNJ33" s="468" t="s">
        <v>102</v>
      </c>
      <c r="VNK33" s="468"/>
      <c r="VNL33" s="469"/>
      <c r="VNM33" s="15" t="s">
        <v>172</v>
      </c>
      <c r="VNN33" s="468" t="s">
        <v>102</v>
      </c>
      <c r="VNO33" s="468"/>
      <c r="VNP33" s="469"/>
      <c r="VNQ33" s="15" t="s">
        <v>172</v>
      </c>
      <c r="VNR33" s="468" t="s">
        <v>102</v>
      </c>
      <c r="VNS33" s="468"/>
      <c r="VNT33" s="469"/>
      <c r="VNU33" s="15" t="s">
        <v>172</v>
      </c>
      <c r="VNV33" s="468" t="s">
        <v>102</v>
      </c>
      <c r="VNW33" s="468"/>
      <c r="VNX33" s="469"/>
      <c r="VNY33" s="15" t="s">
        <v>172</v>
      </c>
      <c r="VNZ33" s="468" t="s">
        <v>102</v>
      </c>
      <c r="VOA33" s="468"/>
      <c r="VOB33" s="469"/>
      <c r="VOC33" s="15" t="s">
        <v>172</v>
      </c>
      <c r="VOD33" s="468" t="s">
        <v>102</v>
      </c>
      <c r="VOE33" s="468"/>
      <c r="VOF33" s="469"/>
      <c r="VOG33" s="15" t="s">
        <v>172</v>
      </c>
      <c r="VOH33" s="468" t="s">
        <v>102</v>
      </c>
      <c r="VOI33" s="468"/>
      <c r="VOJ33" s="469"/>
      <c r="VOK33" s="15" t="s">
        <v>172</v>
      </c>
      <c r="VOL33" s="468" t="s">
        <v>102</v>
      </c>
      <c r="VOM33" s="468"/>
      <c r="VON33" s="469"/>
      <c r="VOO33" s="15" t="s">
        <v>172</v>
      </c>
      <c r="VOP33" s="468" t="s">
        <v>102</v>
      </c>
      <c r="VOQ33" s="468"/>
      <c r="VOR33" s="469"/>
      <c r="VOS33" s="15" t="s">
        <v>172</v>
      </c>
      <c r="VOT33" s="468" t="s">
        <v>102</v>
      </c>
      <c r="VOU33" s="468"/>
      <c r="VOV33" s="469"/>
      <c r="VOW33" s="15" t="s">
        <v>172</v>
      </c>
      <c r="VOX33" s="468" t="s">
        <v>102</v>
      </c>
      <c r="VOY33" s="468"/>
      <c r="VOZ33" s="469"/>
      <c r="VPA33" s="15" t="s">
        <v>172</v>
      </c>
      <c r="VPB33" s="468" t="s">
        <v>102</v>
      </c>
      <c r="VPC33" s="468"/>
      <c r="VPD33" s="469"/>
      <c r="VPE33" s="15" t="s">
        <v>172</v>
      </c>
      <c r="VPF33" s="468" t="s">
        <v>102</v>
      </c>
      <c r="VPG33" s="468"/>
      <c r="VPH33" s="469"/>
      <c r="VPI33" s="15" t="s">
        <v>172</v>
      </c>
      <c r="VPJ33" s="468" t="s">
        <v>102</v>
      </c>
      <c r="VPK33" s="468"/>
      <c r="VPL33" s="469"/>
      <c r="VPM33" s="15" t="s">
        <v>172</v>
      </c>
      <c r="VPN33" s="468" t="s">
        <v>102</v>
      </c>
      <c r="VPO33" s="468"/>
      <c r="VPP33" s="469"/>
      <c r="VPQ33" s="15" t="s">
        <v>172</v>
      </c>
      <c r="VPR33" s="468" t="s">
        <v>102</v>
      </c>
      <c r="VPS33" s="468"/>
      <c r="VPT33" s="469"/>
      <c r="VPU33" s="15" t="s">
        <v>172</v>
      </c>
      <c r="VPV33" s="468" t="s">
        <v>102</v>
      </c>
      <c r="VPW33" s="468"/>
      <c r="VPX33" s="469"/>
      <c r="VPY33" s="15" t="s">
        <v>172</v>
      </c>
      <c r="VPZ33" s="468" t="s">
        <v>102</v>
      </c>
      <c r="VQA33" s="468"/>
      <c r="VQB33" s="469"/>
      <c r="VQC33" s="15" t="s">
        <v>172</v>
      </c>
      <c r="VQD33" s="468" t="s">
        <v>102</v>
      </c>
      <c r="VQE33" s="468"/>
      <c r="VQF33" s="469"/>
      <c r="VQG33" s="15" t="s">
        <v>172</v>
      </c>
      <c r="VQH33" s="468" t="s">
        <v>102</v>
      </c>
      <c r="VQI33" s="468"/>
      <c r="VQJ33" s="469"/>
      <c r="VQK33" s="15" t="s">
        <v>172</v>
      </c>
      <c r="VQL33" s="468" t="s">
        <v>102</v>
      </c>
      <c r="VQM33" s="468"/>
      <c r="VQN33" s="469"/>
      <c r="VQO33" s="15" t="s">
        <v>172</v>
      </c>
      <c r="VQP33" s="468" t="s">
        <v>102</v>
      </c>
      <c r="VQQ33" s="468"/>
      <c r="VQR33" s="469"/>
      <c r="VQS33" s="15" t="s">
        <v>172</v>
      </c>
      <c r="VQT33" s="468" t="s">
        <v>102</v>
      </c>
      <c r="VQU33" s="468"/>
      <c r="VQV33" s="469"/>
      <c r="VQW33" s="15" t="s">
        <v>172</v>
      </c>
      <c r="VQX33" s="468" t="s">
        <v>102</v>
      </c>
      <c r="VQY33" s="468"/>
      <c r="VQZ33" s="469"/>
      <c r="VRA33" s="15" t="s">
        <v>172</v>
      </c>
      <c r="VRB33" s="468" t="s">
        <v>102</v>
      </c>
      <c r="VRC33" s="468"/>
      <c r="VRD33" s="469"/>
      <c r="VRE33" s="15" t="s">
        <v>172</v>
      </c>
      <c r="VRF33" s="468" t="s">
        <v>102</v>
      </c>
      <c r="VRG33" s="468"/>
      <c r="VRH33" s="469"/>
      <c r="VRI33" s="15" t="s">
        <v>172</v>
      </c>
      <c r="VRJ33" s="468" t="s">
        <v>102</v>
      </c>
      <c r="VRK33" s="468"/>
      <c r="VRL33" s="469"/>
      <c r="VRM33" s="15" t="s">
        <v>172</v>
      </c>
      <c r="VRN33" s="468" t="s">
        <v>102</v>
      </c>
      <c r="VRO33" s="468"/>
      <c r="VRP33" s="469"/>
      <c r="VRQ33" s="15" t="s">
        <v>172</v>
      </c>
      <c r="VRR33" s="468" t="s">
        <v>102</v>
      </c>
      <c r="VRS33" s="468"/>
      <c r="VRT33" s="469"/>
      <c r="VRU33" s="15" t="s">
        <v>172</v>
      </c>
      <c r="VRV33" s="468" t="s">
        <v>102</v>
      </c>
      <c r="VRW33" s="468"/>
      <c r="VRX33" s="469"/>
      <c r="VRY33" s="15" t="s">
        <v>172</v>
      </c>
      <c r="VRZ33" s="468" t="s">
        <v>102</v>
      </c>
      <c r="VSA33" s="468"/>
      <c r="VSB33" s="469"/>
      <c r="VSC33" s="15" t="s">
        <v>172</v>
      </c>
      <c r="VSD33" s="468" t="s">
        <v>102</v>
      </c>
      <c r="VSE33" s="468"/>
      <c r="VSF33" s="469"/>
      <c r="VSG33" s="15" t="s">
        <v>172</v>
      </c>
      <c r="VSH33" s="468" t="s">
        <v>102</v>
      </c>
      <c r="VSI33" s="468"/>
      <c r="VSJ33" s="469"/>
      <c r="VSK33" s="15" t="s">
        <v>172</v>
      </c>
      <c r="VSL33" s="468" t="s">
        <v>102</v>
      </c>
      <c r="VSM33" s="468"/>
      <c r="VSN33" s="469"/>
      <c r="VSO33" s="15" t="s">
        <v>172</v>
      </c>
      <c r="VSP33" s="468" t="s">
        <v>102</v>
      </c>
      <c r="VSQ33" s="468"/>
      <c r="VSR33" s="469"/>
      <c r="VSS33" s="15" t="s">
        <v>172</v>
      </c>
      <c r="VST33" s="468" t="s">
        <v>102</v>
      </c>
      <c r="VSU33" s="468"/>
      <c r="VSV33" s="469"/>
      <c r="VSW33" s="15" t="s">
        <v>172</v>
      </c>
      <c r="VSX33" s="468" t="s">
        <v>102</v>
      </c>
      <c r="VSY33" s="468"/>
      <c r="VSZ33" s="469"/>
      <c r="VTA33" s="15" t="s">
        <v>172</v>
      </c>
      <c r="VTB33" s="468" t="s">
        <v>102</v>
      </c>
      <c r="VTC33" s="468"/>
      <c r="VTD33" s="469"/>
      <c r="VTE33" s="15" t="s">
        <v>172</v>
      </c>
      <c r="VTF33" s="468" t="s">
        <v>102</v>
      </c>
      <c r="VTG33" s="468"/>
      <c r="VTH33" s="469"/>
      <c r="VTI33" s="15" t="s">
        <v>172</v>
      </c>
      <c r="VTJ33" s="468" t="s">
        <v>102</v>
      </c>
      <c r="VTK33" s="468"/>
      <c r="VTL33" s="469"/>
      <c r="VTM33" s="15" t="s">
        <v>172</v>
      </c>
      <c r="VTN33" s="468" t="s">
        <v>102</v>
      </c>
      <c r="VTO33" s="468"/>
      <c r="VTP33" s="469"/>
      <c r="VTQ33" s="15" t="s">
        <v>172</v>
      </c>
      <c r="VTR33" s="468" t="s">
        <v>102</v>
      </c>
      <c r="VTS33" s="468"/>
      <c r="VTT33" s="469"/>
      <c r="VTU33" s="15" t="s">
        <v>172</v>
      </c>
      <c r="VTV33" s="468" t="s">
        <v>102</v>
      </c>
      <c r="VTW33" s="468"/>
      <c r="VTX33" s="469"/>
      <c r="VTY33" s="15" t="s">
        <v>172</v>
      </c>
      <c r="VTZ33" s="468" t="s">
        <v>102</v>
      </c>
      <c r="VUA33" s="468"/>
      <c r="VUB33" s="469"/>
      <c r="VUC33" s="15" t="s">
        <v>172</v>
      </c>
      <c r="VUD33" s="468" t="s">
        <v>102</v>
      </c>
      <c r="VUE33" s="468"/>
      <c r="VUF33" s="469"/>
      <c r="VUG33" s="15" t="s">
        <v>172</v>
      </c>
      <c r="VUH33" s="468" t="s">
        <v>102</v>
      </c>
      <c r="VUI33" s="468"/>
      <c r="VUJ33" s="469"/>
      <c r="VUK33" s="15" t="s">
        <v>172</v>
      </c>
      <c r="VUL33" s="468" t="s">
        <v>102</v>
      </c>
      <c r="VUM33" s="468"/>
      <c r="VUN33" s="469"/>
      <c r="VUO33" s="15" t="s">
        <v>172</v>
      </c>
      <c r="VUP33" s="468" t="s">
        <v>102</v>
      </c>
      <c r="VUQ33" s="468"/>
      <c r="VUR33" s="469"/>
      <c r="VUS33" s="15" t="s">
        <v>172</v>
      </c>
      <c r="VUT33" s="468" t="s">
        <v>102</v>
      </c>
      <c r="VUU33" s="468"/>
      <c r="VUV33" s="469"/>
      <c r="VUW33" s="15" t="s">
        <v>172</v>
      </c>
      <c r="VUX33" s="468" t="s">
        <v>102</v>
      </c>
      <c r="VUY33" s="468"/>
      <c r="VUZ33" s="469"/>
      <c r="VVA33" s="15" t="s">
        <v>172</v>
      </c>
      <c r="VVB33" s="468" t="s">
        <v>102</v>
      </c>
      <c r="VVC33" s="468"/>
      <c r="VVD33" s="469"/>
      <c r="VVE33" s="15" t="s">
        <v>172</v>
      </c>
      <c r="VVF33" s="468" t="s">
        <v>102</v>
      </c>
      <c r="VVG33" s="468"/>
      <c r="VVH33" s="469"/>
      <c r="VVI33" s="15" t="s">
        <v>172</v>
      </c>
      <c r="VVJ33" s="468" t="s">
        <v>102</v>
      </c>
      <c r="VVK33" s="468"/>
      <c r="VVL33" s="469"/>
      <c r="VVM33" s="15" t="s">
        <v>172</v>
      </c>
      <c r="VVN33" s="468" t="s">
        <v>102</v>
      </c>
      <c r="VVO33" s="468"/>
      <c r="VVP33" s="469"/>
      <c r="VVQ33" s="15" t="s">
        <v>172</v>
      </c>
      <c r="VVR33" s="468" t="s">
        <v>102</v>
      </c>
      <c r="VVS33" s="468"/>
      <c r="VVT33" s="469"/>
      <c r="VVU33" s="15" t="s">
        <v>172</v>
      </c>
      <c r="VVV33" s="468" t="s">
        <v>102</v>
      </c>
      <c r="VVW33" s="468"/>
      <c r="VVX33" s="469"/>
      <c r="VVY33" s="15" t="s">
        <v>172</v>
      </c>
      <c r="VVZ33" s="468" t="s">
        <v>102</v>
      </c>
      <c r="VWA33" s="468"/>
      <c r="VWB33" s="469"/>
      <c r="VWC33" s="15" t="s">
        <v>172</v>
      </c>
      <c r="VWD33" s="468" t="s">
        <v>102</v>
      </c>
      <c r="VWE33" s="468"/>
      <c r="VWF33" s="469"/>
      <c r="VWG33" s="15" t="s">
        <v>172</v>
      </c>
      <c r="VWH33" s="468" t="s">
        <v>102</v>
      </c>
      <c r="VWI33" s="468"/>
      <c r="VWJ33" s="469"/>
      <c r="VWK33" s="15" t="s">
        <v>172</v>
      </c>
      <c r="VWL33" s="468" t="s">
        <v>102</v>
      </c>
      <c r="VWM33" s="468"/>
      <c r="VWN33" s="469"/>
      <c r="VWO33" s="15" t="s">
        <v>172</v>
      </c>
      <c r="VWP33" s="468" t="s">
        <v>102</v>
      </c>
      <c r="VWQ33" s="468"/>
      <c r="VWR33" s="469"/>
      <c r="VWS33" s="15" t="s">
        <v>172</v>
      </c>
      <c r="VWT33" s="468" t="s">
        <v>102</v>
      </c>
      <c r="VWU33" s="468"/>
      <c r="VWV33" s="469"/>
      <c r="VWW33" s="15" t="s">
        <v>172</v>
      </c>
      <c r="VWX33" s="468" t="s">
        <v>102</v>
      </c>
      <c r="VWY33" s="468"/>
      <c r="VWZ33" s="469"/>
      <c r="VXA33" s="15" t="s">
        <v>172</v>
      </c>
      <c r="VXB33" s="468" t="s">
        <v>102</v>
      </c>
      <c r="VXC33" s="468"/>
      <c r="VXD33" s="469"/>
      <c r="VXE33" s="15" t="s">
        <v>172</v>
      </c>
      <c r="VXF33" s="468" t="s">
        <v>102</v>
      </c>
      <c r="VXG33" s="468"/>
      <c r="VXH33" s="469"/>
      <c r="VXI33" s="15" t="s">
        <v>172</v>
      </c>
      <c r="VXJ33" s="468" t="s">
        <v>102</v>
      </c>
      <c r="VXK33" s="468"/>
      <c r="VXL33" s="469"/>
      <c r="VXM33" s="15" t="s">
        <v>172</v>
      </c>
      <c r="VXN33" s="468" t="s">
        <v>102</v>
      </c>
      <c r="VXO33" s="468"/>
      <c r="VXP33" s="469"/>
      <c r="VXQ33" s="15" t="s">
        <v>172</v>
      </c>
      <c r="VXR33" s="468" t="s">
        <v>102</v>
      </c>
      <c r="VXS33" s="468"/>
      <c r="VXT33" s="469"/>
      <c r="VXU33" s="15" t="s">
        <v>172</v>
      </c>
      <c r="VXV33" s="468" t="s">
        <v>102</v>
      </c>
      <c r="VXW33" s="468"/>
      <c r="VXX33" s="469"/>
      <c r="VXY33" s="15" t="s">
        <v>172</v>
      </c>
      <c r="VXZ33" s="468" t="s">
        <v>102</v>
      </c>
      <c r="VYA33" s="468"/>
      <c r="VYB33" s="469"/>
      <c r="VYC33" s="15" t="s">
        <v>172</v>
      </c>
      <c r="VYD33" s="468" t="s">
        <v>102</v>
      </c>
      <c r="VYE33" s="468"/>
      <c r="VYF33" s="469"/>
      <c r="VYG33" s="15" t="s">
        <v>172</v>
      </c>
      <c r="VYH33" s="468" t="s">
        <v>102</v>
      </c>
      <c r="VYI33" s="468"/>
      <c r="VYJ33" s="469"/>
      <c r="VYK33" s="15" t="s">
        <v>172</v>
      </c>
      <c r="VYL33" s="468" t="s">
        <v>102</v>
      </c>
      <c r="VYM33" s="468"/>
      <c r="VYN33" s="469"/>
      <c r="VYO33" s="15" t="s">
        <v>172</v>
      </c>
      <c r="VYP33" s="468" t="s">
        <v>102</v>
      </c>
      <c r="VYQ33" s="468"/>
      <c r="VYR33" s="469"/>
      <c r="VYS33" s="15" t="s">
        <v>172</v>
      </c>
      <c r="VYT33" s="468" t="s">
        <v>102</v>
      </c>
      <c r="VYU33" s="468"/>
      <c r="VYV33" s="469"/>
      <c r="VYW33" s="15" t="s">
        <v>172</v>
      </c>
      <c r="VYX33" s="468" t="s">
        <v>102</v>
      </c>
      <c r="VYY33" s="468"/>
      <c r="VYZ33" s="469"/>
      <c r="VZA33" s="15" t="s">
        <v>172</v>
      </c>
      <c r="VZB33" s="468" t="s">
        <v>102</v>
      </c>
      <c r="VZC33" s="468"/>
      <c r="VZD33" s="469"/>
      <c r="VZE33" s="15" t="s">
        <v>172</v>
      </c>
      <c r="VZF33" s="468" t="s">
        <v>102</v>
      </c>
      <c r="VZG33" s="468"/>
      <c r="VZH33" s="469"/>
      <c r="VZI33" s="15" t="s">
        <v>172</v>
      </c>
      <c r="VZJ33" s="468" t="s">
        <v>102</v>
      </c>
      <c r="VZK33" s="468"/>
      <c r="VZL33" s="469"/>
      <c r="VZM33" s="15" t="s">
        <v>172</v>
      </c>
      <c r="VZN33" s="468" t="s">
        <v>102</v>
      </c>
      <c r="VZO33" s="468"/>
      <c r="VZP33" s="469"/>
      <c r="VZQ33" s="15" t="s">
        <v>172</v>
      </c>
      <c r="VZR33" s="468" t="s">
        <v>102</v>
      </c>
      <c r="VZS33" s="468"/>
      <c r="VZT33" s="469"/>
      <c r="VZU33" s="15" t="s">
        <v>172</v>
      </c>
      <c r="VZV33" s="468" t="s">
        <v>102</v>
      </c>
      <c r="VZW33" s="468"/>
      <c r="VZX33" s="469"/>
      <c r="VZY33" s="15" t="s">
        <v>172</v>
      </c>
      <c r="VZZ33" s="468" t="s">
        <v>102</v>
      </c>
      <c r="WAA33" s="468"/>
      <c r="WAB33" s="469"/>
      <c r="WAC33" s="15" t="s">
        <v>172</v>
      </c>
      <c r="WAD33" s="468" t="s">
        <v>102</v>
      </c>
      <c r="WAE33" s="468"/>
      <c r="WAF33" s="469"/>
      <c r="WAG33" s="15" t="s">
        <v>172</v>
      </c>
      <c r="WAH33" s="468" t="s">
        <v>102</v>
      </c>
      <c r="WAI33" s="468"/>
      <c r="WAJ33" s="469"/>
      <c r="WAK33" s="15" t="s">
        <v>172</v>
      </c>
      <c r="WAL33" s="468" t="s">
        <v>102</v>
      </c>
      <c r="WAM33" s="468"/>
      <c r="WAN33" s="469"/>
      <c r="WAO33" s="15" t="s">
        <v>172</v>
      </c>
      <c r="WAP33" s="468" t="s">
        <v>102</v>
      </c>
      <c r="WAQ33" s="468"/>
      <c r="WAR33" s="469"/>
      <c r="WAS33" s="15" t="s">
        <v>172</v>
      </c>
      <c r="WAT33" s="468" t="s">
        <v>102</v>
      </c>
      <c r="WAU33" s="468"/>
      <c r="WAV33" s="469"/>
      <c r="WAW33" s="15" t="s">
        <v>172</v>
      </c>
      <c r="WAX33" s="468" t="s">
        <v>102</v>
      </c>
      <c r="WAY33" s="468"/>
      <c r="WAZ33" s="469"/>
      <c r="WBA33" s="15" t="s">
        <v>172</v>
      </c>
      <c r="WBB33" s="468" t="s">
        <v>102</v>
      </c>
      <c r="WBC33" s="468"/>
      <c r="WBD33" s="469"/>
      <c r="WBE33" s="15" t="s">
        <v>172</v>
      </c>
      <c r="WBF33" s="468" t="s">
        <v>102</v>
      </c>
      <c r="WBG33" s="468"/>
      <c r="WBH33" s="469"/>
      <c r="WBI33" s="15" t="s">
        <v>172</v>
      </c>
      <c r="WBJ33" s="468" t="s">
        <v>102</v>
      </c>
      <c r="WBK33" s="468"/>
      <c r="WBL33" s="469"/>
      <c r="WBM33" s="15" t="s">
        <v>172</v>
      </c>
      <c r="WBN33" s="468" t="s">
        <v>102</v>
      </c>
      <c r="WBO33" s="468"/>
      <c r="WBP33" s="469"/>
      <c r="WBQ33" s="15" t="s">
        <v>172</v>
      </c>
      <c r="WBR33" s="468" t="s">
        <v>102</v>
      </c>
      <c r="WBS33" s="468"/>
      <c r="WBT33" s="469"/>
      <c r="WBU33" s="15" t="s">
        <v>172</v>
      </c>
      <c r="WBV33" s="468" t="s">
        <v>102</v>
      </c>
      <c r="WBW33" s="468"/>
      <c r="WBX33" s="469"/>
      <c r="WBY33" s="15" t="s">
        <v>172</v>
      </c>
      <c r="WBZ33" s="468" t="s">
        <v>102</v>
      </c>
      <c r="WCA33" s="468"/>
      <c r="WCB33" s="469"/>
      <c r="WCC33" s="15" t="s">
        <v>172</v>
      </c>
      <c r="WCD33" s="468" t="s">
        <v>102</v>
      </c>
      <c r="WCE33" s="468"/>
      <c r="WCF33" s="469"/>
      <c r="WCG33" s="15" t="s">
        <v>172</v>
      </c>
      <c r="WCH33" s="468" t="s">
        <v>102</v>
      </c>
      <c r="WCI33" s="468"/>
      <c r="WCJ33" s="469"/>
      <c r="WCK33" s="15" t="s">
        <v>172</v>
      </c>
      <c r="WCL33" s="468" t="s">
        <v>102</v>
      </c>
      <c r="WCM33" s="468"/>
      <c r="WCN33" s="469"/>
      <c r="WCO33" s="15" t="s">
        <v>172</v>
      </c>
      <c r="WCP33" s="468" t="s">
        <v>102</v>
      </c>
      <c r="WCQ33" s="468"/>
      <c r="WCR33" s="469"/>
      <c r="WCS33" s="15" t="s">
        <v>172</v>
      </c>
      <c r="WCT33" s="468" t="s">
        <v>102</v>
      </c>
      <c r="WCU33" s="468"/>
      <c r="WCV33" s="469"/>
      <c r="WCW33" s="15" t="s">
        <v>172</v>
      </c>
      <c r="WCX33" s="468" t="s">
        <v>102</v>
      </c>
      <c r="WCY33" s="468"/>
      <c r="WCZ33" s="469"/>
      <c r="WDA33" s="15" t="s">
        <v>172</v>
      </c>
      <c r="WDB33" s="468" t="s">
        <v>102</v>
      </c>
      <c r="WDC33" s="468"/>
      <c r="WDD33" s="469"/>
      <c r="WDE33" s="15" t="s">
        <v>172</v>
      </c>
      <c r="WDF33" s="468" t="s">
        <v>102</v>
      </c>
      <c r="WDG33" s="468"/>
      <c r="WDH33" s="469"/>
      <c r="WDI33" s="15" t="s">
        <v>172</v>
      </c>
      <c r="WDJ33" s="468" t="s">
        <v>102</v>
      </c>
      <c r="WDK33" s="468"/>
      <c r="WDL33" s="469"/>
      <c r="WDM33" s="15" t="s">
        <v>172</v>
      </c>
      <c r="WDN33" s="468" t="s">
        <v>102</v>
      </c>
      <c r="WDO33" s="468"/>
      <c r="WDP33" s="469"/>
      <c r="WDQ33" s="15" t="s">
        <v>172</v>
      </c>
      <c r="WDR33" s="468" t="s">
        <v>102</v>
      </c>
      <c r="WDS33" s="468"/>
      <c r="WDT33" s="469"/>
      <c r="WDU33" s="15" t="s">
        <v>172</v>
      </c>
      <c r="WDV33" s="468" t="s">
        <v>102</v>
      </c>
      <c r="WDW33" s="468"/>
      <c r="WDX33" s="469"/>
      <c r="WDY33" s="15" t="s">
        <v>172</v>
      </c>
      <c r="WDZ33" s="468" t="s">
        <v>102</v>
      </c>
      <c r="WEA33" s="468"/>
      <c r="WEB33" s="469"/>
      <c r="WEC33" s="15" t="s">
        <v>172</v>
      </c>
      <c r="WED33" s="468" t="s">
        <v>102</v>
      </c>
      <c r="WEE33" s="468"/>
      <c r="WEF33" s="469"/>
      <c r="WEG33" s="15" t="s">
        <v>172</v>
      </c>
      <c r="WEH33" s="468" t="s">
        <v>102</v>
      </c>
      <c r="WEI33" s="468"/>
      <c r="WEJ33" s="469"/>
      <c r="WEK33" s="15" t="s">
        <v>172</v>
      </c>
      <c r="WEL33" s="468" t="s">
        <v>102</v>
      </c>
      <c r="WEM33" s="468"/>
      <c r="WEN33" s="469"/>
      <c r="WEO33" s="15" t="s">
        <v>172</v>
      </c>
      <c r="WEP33" s="468" t="s">
        <v>102</v>
      </c>
      <c r="WEQ33" s="468"/>
      <c r="WER33" s="469"/>
      <c r="WES33" s="15" t="s">
        <v>172</v>
      </c>
      <c r="WET33" s="468" t="s">
        <v>102</v>
      </c>
      <c r="WEU33" s="468"/>
      <c r="WEV33" s="469"/>
      <c r="WEW33" s="15" t="s">
        <v>172</v>
      </c>
      <c r="WEX33" s="468" t="s">
        <v>102</v>
      </c>
      <c r="WEY33" s="468"/>
      <c r="WEZ33" s="469"/>
      <c r="WFA33" s="15" t="s">
        <v>172</v>
      </c>
      <c r="WFB33" s="468" t="s">
        <v>102</v>
      </c>
      <c r="WFC33" s="468"/>
      <c r="WFD33" s="469"/>
      <c r="WFE33" s="15" t="s">
        <v>172</v>
      </c>
      <c r="WFF33" s="468" t="s">
        <v>102</v>
      </c>
      <c r="WFG33" s="468"/>
      <c r="WFH33" s="469"/>
      <c r="WFI33" s="15" t="s">
        <v>172</v>
      </c>
      <c r="WFJ33" s="468" t="s">
        <v>102</v>
      </c>
      <c r="WFK33" s="468"/>
      <c r="WFL33" s="469"/>
      <c r="WFM33" s="15" t="s">
        <v>172</v>
      </c>
      <c r="WFN33" s="468" t="s">
        <v>102</v>
      </c>
      <c r="WFO33" s="468"/>
      <c r="WFP33" s="469"/>
      <c r="WFQ33" s="15" t="s">
        <v>172</v>
      </c>
      <c r="WFR33" s="468" t="s">
        <v>102</v>
      </c>
      <c r="WFS33" s="468"/>
      <c r="WFT33" s="469"/>
      <c r="WFU33" s="15" t="s">
        <v>172</v>
      </c>
      <c r="WFV33" s="468" t="s">
        <v>102</v>
      </c>
      <c r="WFW33" s="468"/>
      <c r="WFX33" s="469"/>
      <c r="WFY33" s="15" t="s">
        <v>172</v>
      </c>
      <c r="WFZ33" s="468" t="s">
        <v>102</v>
      </c>
      <c r="WGA33" s="468"/>
      <c r="WGB33" s="469"/>
      <c r="WGC33" s="15" t="s">
        <v>172</v>
      </c>
      <c r="WGD33" s="468" t="s">
        <v>102</v>
      </c>
      <c r="WGE33" s="468"/>
      <c r="WGF33" s="469"/>
      <c r="WGG33" s="15" t="s">
        <v>172</v>
      </c>
      <c r="WGH33" s="468" t="s">
        <v>102</v>
      </c>
      <c r="WGI33" s="468"/>
      <c r="WGJ33" s="469"/>
      <c r="WGK33" s="15" t="s">
        <v>172</v>
      </c>
      <c r="WGL33" s="468" t="s">
        <v>102</v>
      </c>
      <c r="WGM33" s="468"/>
      <c r="WGN33" s="469"/>
      <c r="WGO33" s="15" t="s">
        <v>172</v>
      </c>
      <c r="WGP33" s="468" t="s">
        <v>102</v>
      </c>
      <c r="WGQ33" s="468"/>
      <c r="WGR33" s="469"/>
      <c r="WGS33" s="15" t="s">
        <v>172</v>
      </c>
      <c r="WGT33" s="468" t="s">
        <v>102</v>
      </c>
      <c r="WGU33" s="468"/>
      <c r="WGV33" s="469"/>
      <c r="WGW33" s="15" t="s">
        <v>172</v>
      </c>
      <c r="WGX33" s="468" t="s">
        <v>102</v>
      </c>
      <c r="WGY33" s="468"/>
      <c r="WGZ33" s="469"/>
      <c r="WHA33" s="15" t="s">
        <v>172</v>
      </c>
      <c r="WHB33" s="468" t="s">
        <v>102</v>
      </c>
      <c r="WHC33" s="468"/>
      <c r="WHD33" s="469"/>
      <c r="WHE33" s="15" t="s">
        <v>172</v>
      </c>
      <c r="WHF33" s="468" t="s">
        <v>102</v>
      </c>
      <c r="WHG33" s="468"/>
      <c r="WHH33" s="469"/>
      <c r="WHI33" s="15" t="s">
        <v>172</v>
      </c>
      <c r="WHJ33" s="468" t="s">
        <v>102</v>
      </c>
      <c r="WHK33" s="468"/>
      <c r="WHL33" s="469"/>
      <c r="WHM33" s="15" t="s">
        <v>172</v>
      </c>
      <c r="WHN33" s="468" t="s">
        <v>102</v>
      </c>
      <c r="WHO33" s="468"/>
      <c r="WHP33" s="469"/>
      <c r="WHQ33" s="15" t="s">
        <v>172</v>
      </c>
      <c r="WHR33" s="468" t="s">
        <v>102</v>
      </c>
      <c r="WHS33" s="468"/>
      <c r="WHT33" s="469"/>
      <c r="WHU33" s="15" t="s">
        <v>172</v>
      </c>
      <c r="WHV33" s="468" t="s">
        <v>102</v>
      </c>
      <c r="WHW33" s="468"/>
      <c r="WHX33" s="469"/>
      <c r="WHY33" s="15" t="s">
        <v>172</v>
      </c>
      <c r="WHZ33" s="468" t="s">
        <v>102</v>
      </c>
      <c r="WIA33" s="468"/>
      <c r="WIB33" s="469"/>
      <c r="WIC33" s="15" t="s">
        <v>172</v>
      </c>
      <c r="WID33" s="468" t="s">
        <v>102</v>
      </c>
      <c r="WIE33" s="468"/>
      <c r="WIF33" s="469"/>
      <c r="WIG33" s="15" t="s">
        <v>172</v>
      </c>
      <c r="WIH33" s="468" t="s">
        <v>102</v>
      </c>
      <c r="WII33" s="468"/>
      <c r="WIJ33" s="469"/>
      <c r="WIK33" s="15" t="s">
        <v>172</v>
      </c>
      <c r="WIL33" s="468" t="s">
        <v>102</v>
      </c>
      <c r="WIM33" s="468"/>
      <c r="WIN33" s="469"/>
      <c r="WIO33" s="15" t="s">
        <v>172</v>
      </c>
      <c r="WIP33" s="468" t="s">
        <v>102</v>
      </c>
      <c r="WIQ33" s="468"/>
      <c r="WIR33" s="469"/>
      <c r="WIS33" s="15" t="s">
        <v>172</v>
      </c>
      <c r="WIT33" s="468" t="s">
        <v>102</v>
      </c>
      <c r="WIU33" s="468"/>
      <c r="WIV33" s="469"/>
      <c r="WIW33" s="15" t="s">
        <v>172</v>
      </c>
      <c r="WIX33" s="468" t="s">
        <v>102</v>
      </c>
      <c r="WIY33" s="468"/>
      <c r="WIZ33" s="469"/>
      <c r="WJA33" s="15" t="s">
        <v>172</v>
      </c>
      <c r="WJB33" s="468" t="s">
        <v>102</v>
      </c>
      <c r="WJC33" s="468"/>
      <c r="WJD33" s="469"/>
      <c r="WJE33" s="15" t="s">
        <v>172</v>
      </c>
      <c r="WJF33" s="468" t="s">
        <v>102</v>
      </c>
      <c r="WJG33" s="468"/>
      <c r="WJH33" s="469"/>
      <c r="WJI33" s="15" t="s">
        <v>172</v>
      </c>
      <c r="WJJ33" s="468" t="s">
        <v>102</v>
      </c>
      <c r="WJK33" s="468"/>
      <c r="WJL33" s="469"/>
      <c r="WJM33" s="15" t="s">
        <v>172</v>
      </c>
      <c r="WJN33" s="468" t="s">
        <v>102</v>
      </c>
      <c r="WJO33" s="468"/>
      <c r="WJP33" s="469"/>
      <c r="WJQ33" s="15" t="s">
        <v>172</v>
      </c>
      <c r="WJR33" s="468" t="s">
        <v>102</v>
      </c>
      <c r="WJS33" s="468"/>
      <c r="WJT33" s="469"/>
      <c r="WJU33" s="15" t="s">
        <v>172</v>
      </c>
      <c r="WJV33" s="468" t="s">
        <v>102</v>
      </c>
      <c r="WJW33" s="468"/>
      <c r="WJX33" s="469"/>
      <c r="WJY33" s="15" t="s">
        <v>172</v>
      </c>
      <c r="WJZ33" s="468" t="s">
        <v>102</v>
      </c>
      <c r="WKA33" s="468"/>
      <c r="WKB33" s="469"/>
      <c r="WKC33" s="15" t="s">
        <v>172</v>
      </c>
      <c r="WKD33" s="468" t="s">
        <v>102</v>
      </c>
      <c r="WKE33" s="468"/>
      <c r="WKF33" s="469"/>
      <c r="WKG33" s="15" t="s">
        <v>172</v>
      </c>
      <c r="WKH33" s="468" t="s">
        <v>102</v>
      </c>
      <c r="WKI33" s="468"/>
      <c r="WKJ33" s="469"/>
      <c r="WKK33" s="15" t="s">
        <v>172</v>
      </c>
      <c r="WKL33" s="468" t="s">
        <v>102</v>
      </c>
      <c r="WKM33" s="468"/>
      <c r="WKN33" s="469"/>
      <c r="WKO33" s="15" t="s">
        <v>172</v>
      </c>
      <c r="WKP33" s="468" t="s">
        <v>102</v>
      </c>
      <c r="WKQ33" s="468"/>
      <c r="WKR33" s="469"/>
      <c r="WKS33" s="15" t="s">
        <v>172</v>
      </c>
      <c r="WKT33" s="468" t="s">
        <v>102</v>
      </c>
      <c r="WKU33" s="468"/>
      <c r="WKV33" s="469"/>
      <c r="WKW33" s="15" t="s">
        <v>172</v>
      </c>
      <c r="WKX33" s="468" t="s">
        <v>102</v>
      </c>
      <c r="WKY33" s="468"/>
      <c r="WKZ33" s="469"/>
      <c r="WLA33" s="15" t="s">
        <v>172</v>
      </c>
      <c r="WLB33" s="468" t="s">
        <v>102</v>
      </c>
      <c r="WLC33" s="468"/>
      <c r="WLD33" s="469"/>
      <c r="WLE33" s="15" t="s">
        <v>172</v>
      </c>
      <c r="WLF33" s="468" t="s">
        <v>102</v>
      </c>
      <c r="WLG33" s="468"/>
      <c r="WLH33" s="469"/>
      <c r="WLI33" s="15" t="s">
        <v>172</v>
      </c>
      <c r="WLJ33" s="468" t="s">
        <v>102</v>
      </c>
      <c r="WLK33" s="468"/>
      <c r="WLL33" s="469"/>
      <c r="WLM33" s="15" t="s">
        <v>172</v>
      </c>
      <c r="WLN33" s="468" t="s">
        <v>102</v>
      </c>
      <c r="WLO33" s="468"/>
      <c r="WLP33" s="469"/>
      <c r="WLQ33" s="15" t="s">
        <v>172</v>
      </c>
      <c r="WLR33" s="468" t="s">
        <v>102</v>
      </c>
      <c r="WLS33" s="468"/>
      <c r="WLT33" s="469"/>
      <c r="WLU33" s="15" t="s">
        <v>172</v>
      </c>
      <c r="WLV33" s="468" t="s">
        <v>102</v>
      </c>
      <c r="WLW33" s="468"/>
      <c r="WLX33" s="469"/>
      <c r="WLY33" s="15" t="s">
        <v>172</v>
      </c>
      <c r="WLZ33" s="468" t="s">
        <v>102</v>
      </c>
      <c r="WMA33" s="468"/>
      <c r="WMB33" s="469"/>
      <c r="WMC33" s="15" t="s">
        <v>172</v>
      </c>
      <c r="WMD33" s="468" t="s">
        <v>102</v>
      </c>
      <c r="WME33" s="468"/>
      <c r="WMF33" s="469"/>
      <c r="WMG33" s="15" t="s">
        <v>172</v>
      </c>
      <c r="WMH33" s="468" t="s">
        <v>102</v>
      </c>
      <c r="WMI33" s="468"/>
      <c r="WMJ33" s="469"/>
      <c r="WMK33" s="15" t="s">
        <v>172</v>
      </c>
      <c r="WML33" s="468" t="s">
        <v>102</v>
      </c>
      <c r="WMM33" s="468"/>
      <c r="WMN33" s="469"/>
      <c r="WMO33" s="15" t="s">
        <v>172</v>
      </c>
      <c r="WMP33" s="468" t="s">
        <v>102</v>
      </c>
      <c r="WMQ33" s="468"/>
      <c r="WMR33" s="469"/>
      <c r="WMS33" s="15" t="s">
        <v>172</v>
      </c>
      <c r="WMT33" s="468" t="s">
        <v>102</v>
      </c>
      <c r="WMU33" s="468"/>
      <c r="WMV33" s="469"/>
      <c r="WMW33" s="15" t="s">
        <v>172</v>
      </c>
      <c r="WMX33" s="468" t="s">
        <v>102</v>
      </c>
      <c r="WMY33" s="468"/>
      <c r="WMZ33" s="469"/>
      <c r="WNA33" s="15" t="s">
        <v>172</v>
      </c>
      <c r="WNB33" s="468" t="s">
        <v>102</v>
      </c>
      <c r="WNC33" s="468"/>
      <c r="WND33" s="469"/>
      <c r="WNE33" s="15" t="s">
        <v>172</v>
      </c>
      <c r="WNF33" s="468" t="s">
        <v>102</v>
      </c>
      <c r="WNG33" s="468"/>
      <c r="WNH33" s="469"/>
      <c r="WNI33" s="15" t="s">
        <v>172</v>
      </c>
      <c r="WNJ33" s="468" t="s">
        <v>102</v>
      </c>
      <c r="WNK33" s="468"/>
      <c r="WNL33" s="469"/>
      <c r="WNM33" s="15" t="s">
        <v>172</v>
      </c>
      <c r="WNN33" s="468" t="s">
        <v>102</v>
      </c>
      <c r="WNO33" s="468"/>
      <c r="WNP33" s="469"/>
      <c r="WNQ33" s="15" t="s">
        <v>172</v>
      </c>
      <c r="WNR33" s="468" t="s">
        <v>102</v>
      </c>
      <c r="WNS33" s="468"/>
      <c r="WNT33" s="469"/>
      <c r="WNU33" s="15" t="s">
        <v>172</v>
      </c>
      <c r="WNV33" s="468" t="s">
        <v>102</v>
      </c>
      <c r="WNW33" s="468"/>
      <c r="WNX33" s="469"/>
      <c r="WNY33" s="15" t="s">
        <v>172</v>
      </c>
      <c r="WNZ33" s="468" t="s">
        <v>102</v>
      </c>
      <c r="WOA33" s="468"/>
      <c r="WOB33" s="469"/>
      <c r="WOC33" s="15" t="s">
        <v>172</v>
      </c>
      <c r="WOD33" s="468" t="s">
        <v>102</v>
      </c>
      <c r="WOE33" s="468"/>
      <c r="WOF33" s="469"/>
      <c r="WOG33" s="15" t="s">
        <v>172</v>
      </c>
      <c r="WOH33" s="468" t="s">
        <v>102</v>
      </c>
      <c r="WOI33" s="468"/>
      <c r="WOJ33" s="469"/>
      <c r="WOK33" s="15" t="s">
        <v>172</v>
      </c>
      <c r="WOL33" s="468" t="s">
        <v>102</v>
      </c>
      <c r="WOM33" s="468"/>
      <c r="WON33" s="469"/>
      <c r="WOO33" s="15" t="s">
        <v>172</v>
      </c>
      <c r="WOP33" s="468" t="s">
        <v>102</v>
      </c>
      <c r="WOQ33" s="468"/>
      <c r="WOR33" s="469"/>
      <c r="WOS33" s="15" t="s">
        <v>172</v>
      </c>
      <c r="WOT33" s="468" t="s">
        <v>102</v>
      </c>
      <c r="WOU33" s="468"/>
      <c r="WOV33" s="469"/>
      <c r="WOW33" s="15" t="s">
        <v>172</v>
      </c>
      <c r="WOX33" s="468" t="s">
        <v>102</v>
      </c>
      <c r="WOY33" s="468"/>
      <c r="WOZ33" s="469"/>
      <c r="WPA33" s="15" t="s">
        <v>172</v>
      </c>
      <c r="WPB33" s="468" t="s">
        <v>102</v>
      </c>
      <c r="WPC33" s="468"/>
      <c r="WPD33" s="469"/>
      <c r="WPE33" s="15" t="s">
        <v>172</v>
      </c>
      <c r="WPF33" s="468" t="s">
        <v>102</v>
      </c>
      <c r="WPG33" s="468"/>
      <c r="WPH33" s="469"/>
      <c r="WPI33" s="15" t="s">
        <v>172</v>
      </c>
      <c r="WPJ33" s="468" t="s">
        <v>102</v>
      </c>
      <c r="WPK33" s="468"/>
      <c r="WPL33" s="469"/>
      <c r="WPM33" s="15" t="s">
        <v>172</v>
      </c>
      <c r="WPN33" s="468" t="s">
        <v>102</v>
      </c>
      <c r="WPO33" s="468"/>
      <c r="WPP33" s="469"/>
      <c r="WPQ33" s="15" t="s">
        <v>172</v>
      </c>
      <c r="WPR33" s="468" t="s">
        <v>102</v>
      </c>
      <c r="WPS33" s="468"/>
      <c r="WPT33" s="469"/>
      <c r="WPU33" s="15" t="s">
        <v>172</v>
      </c>
      <c r="WPV33" s="468" t="s">
        <v>102</v>
      </c>
      <c r="WPW33" s="468"/>
      <c r="WPX33" s="469"/>
      <c r="WPY33" s="15" t="s">
        <v>172</v>
      </c>
      <c r="WPZ33" s="468" t="s">
        <v>102</v>
      </c>
      <c r="WQA33" s="468"/>
      <c r="WQB33" s="469"/>
      <c r="WQC33" s="15" t="s">
        <v>172</v>
      </c>
      <c r="WQD33" s="468" t="s">
        <v>102</v>
      </c>
      <c r="WQE33" s="468"/>
      <c r="WQF33" s="469"/>
      <c r="WQG33" s="15" t="s">
        <v>172</v>
      </c>
      <c r="WQH33" s="468" t="s">
        <v>102</v>
      </c>
      <c r="WQI33" s="468"/>
      <c r="WQJ33" s="469"/>
      <c r="WQK33" s="15" t="s">
        <v>172</v>
      </c>
      <c r="WQL33" s="468" t="s">
        <v>102</v>
      </c>
      <c r="WQM33" s="468"/>
      <c r="WQN33" s="469"/>
      <c r="WQO33" s="15" t="s">
        <v>172</v>
      </c>
      <c r="WQP33" s="468" t="s">
        <v>102</v>
      </c>
      <c r="WQQ33" s="468"/>
      <c r="WQR33" s="469"/>
      <c r="WQS33" s="15" t="s">
        <v>172</v>
      </c>
      <c r="WQT33" s="468" t="s">
        <v>102</v>
      </c>
      <c r="WQU33" s="468"/>
      <c r="WQV33" s="469"/>
      <c r="WQW33" s="15" t="s">
        <v>172</v>
      </c>
      <c r="WQX33" s="468" t="s">
        <v>102</v>
      </c>
      <c r="WQY33" s="468"/>
      <c r="WQZ33" s="469"/>
      <c r="WRA33" s="15" t="s">
        <v>172</v>
      </c>
      <c r="WRB33" s="468" t="s">
        <v>102</v>
      </c>
      <c r="WRC33" s="468"/>
      <c r="WRD33" s="469"/>
      <c r="WRE33" s="15" t="s">
        <v>172</v>
      </c>
      <c r="WRF33" s="468" t="s">
        <v>102</v>
      </c>
      <c r="WRG33" s="468"/>
      <c r="WRH33" s="469"/>
      <c r="WRI33" s="15" t="s">
        <v>172</v>
      </c>
      <c r="WRJ33" s="468" t="s">
        <v>102</v>
      </c>
      <c r="WRK33" s="468"/>
      <c r="WRL33" s="469"/>
      <c r="WRM33" s="15" t="s">
        <v>172</v>
      </c>
      <c r="WRN33" s="468" t="s">
        <v>102</v>
      </c>
      <c r="WRO33" s="468"/>
      <c r="WRP33" s="469"/>
      <c r="WRQ33" s="15" t="s">
        <v>172</v>
      </c>
      <c r="WRR33" s="468" t="s">
        <v>102</v>
      </c>
      <c r="WRS33" s="468"/>
      <c r="WRT33" s="469"/>
      <c r="WRU33" s="15" t="s">
        <v>172</v>
      </c>
      <c r="WRV33" s="468" t="s">
        <v>102</v>
      </c>
      <c r="WRW33" s="468"/>
      <c r="WRX33" s="469"/>
      <c r="WRY33" s="15" t="s">
        <v>172</v>
      </c>
      <c r="WRZ33" s="468" t="s">
        <v>102</v>
      </c>
      <c r="WSA33" s="468"/>
      <c r="WSB33" s="469"/>
      <c r="WSC33" s="15" t="s">
        <v>172</v>
      </c>
      <c r="WSD33" s="468" t="s">
        <v>102</v>
      </c>
      <c r="WSE33" s="468"/>
      <c r="WSF33" s="469"/>
      <c r="WSG33" s="15" t="s">
        <v>172</v>
      </c>
      <c r="WSH33" s="468" t="s">
        <v>102</v>
      </c>
      <c r="WSI33" s="468"/>
      <c r="WSJ33" s="469"/>
      <c r="WSK33" s="15" t="s">
        <v>172</v>
      </c>
      <c r="WSL33" s="468" t="s">
        <v>102</v>
      </c>
      <c r="WSM33" s="468"/>
      <c r="WSN33" s="469"/>
      <c r="WSO33" s="15" t="s">
        <v>172</v>
      </c>
      <c r="WSP33" s="468" t="s">
        <v>102</v>
      </c>
      <c r="WSQ33" s="468"/>
      <c r="WSR33" s="469"/>
      <c r="WSS33" s="15" t="s">
        <v>172</v>
      </c>
      <c r="WST33" s="468" t="s">
        <v>102</v>
      </c>
      <c r="WSU33" s="468"/>
      <c r="WSV33" s="469"/>
      <c r="WSW33" s="15" t="s">
        <v>172</v>
      </c>
      <c r="WSX33" s="468" t="s">
        <v>102</v>
      </c>
      <c r="WSY33" s="468"/>
      <c r="WSZ33" s="469"/>
      <c r="WTA33" s="15" t="s">
        <v>172</v>
      </c>
      <c r="WTB33" s="468" t="s">
        <v>102</v>
      </c>
      <c r="WTC33" s="468"/>
      <c r="WTD33" s="469"/>
      <c r="WTE33" s="15" t="s">
        <v>172</v>
      </c>
      <c r="WTF33" s="468" t="s">
        <v>102</v>
      </c>
      <c r="WTG33" s="468"/>
      <c r="WTH33" s="469"/>
      <c r="WTI33" s="15" t="s">
        <v>172</v>
      </c>
      <c r="WTJ33" s="468" t="s">
        <v>102</v>
      </c>
      <c r="WTK33" s="468"/>
      <c r="WTL33" s="469"/>
      <c r="WTM33" s="15" t="s">
        <v>172</v>
      </c>
      <c r="WTN33" s="468" t="s">
        <v>102</v>
      </c>
      <c r="WTO33" s="468"/>
      <c r="WTP33" s="469"/>
      <c r="WTQ33" s="15" t="s">
        <v>172</v>
      </c>
      <c r="WTR33" s="468" t="s">
        <v>102</v>
      </c>
      <c r="WTS33" s="468"/>
      <c r="WTT33" s="469"/>
      <c r="WTU33" s="15" t="s">
        <v>172</v>
      </c>
      <c r="WTV33" s="468" t="s">
        <v>102</v>
      </c>
      <c r="WTW33" s="468"/>
      <c r="WTX33" s="469"/>
      <c r="WTY33" s="15" t="s">
        <v>172</v>
      </c>
      <c r="WTZ33" s="468" t="s">
        <v>102</v>
      </c>
      <c r="WUA33" s="468"/>
      <c r="WUB33" s="469"/>
      <c r="WUC33" s="15" t="s">
        <v>172</v>
      </c>
      <c r="WUD33" s="468" t="s">
        <v>102</v>
      </c>
      <c r="WUE33" s="468"/>
      <c r="WUF33" s="469"/>
      <c r="WUG33" s="15" t="s">
        <v>172</v>
      </c>
      <c r="WUH33" s="468" t="s">
        <v>102</v>
      </c>
      <c r="WUI33" s="468"/>
      <c r="WUJ33" s="469"/>
      <c r="WUK33" s="15" t="s">
        <v>172</v>
      </c>
      <c r="WUL33" s="468" t="s">
        <v>102</v>
      </c>
      <c r="WUM33" s="468"/>
      <c r="WUN33" s="469"/>
      <c r="WUO33" s="15" t="s">
        <v>172</v>
      </c>
      <c r="WUP33" s="468" t="s">
        <v>102</v>
      </c>
      <c r="WUQ33" s="468"/>
      <c r="WUR33" s="469"/>
      <c r="WUS33" s="15" t="s">
        <v>172</v>
      </c>
      <c r="WUT33" s="468" t="s">
        <v>102</v>
      </c>
      <c r="WUU33" s="468"/>
      <c r="WUV33" s="469"/>
      <c r="WUW33" s="15" t="s">
        <v>172</v>
      </c>
      <c r="WUX33" s="468" t="s">
        <v>102</v>
      </c>
      <c r="WUY33" s="468"/>
      <c r="WUZ33" s="469"/>
      <c r="WVA33" s="15" t="s">
        <v>172</v>
      </c>
      <c r="WVB33" s="468" t="s">
        <v>102</v>
      </c>
      <c r="WVC33" s="468"/>
      <c r="WVD33" s="469"/>
      <c r="WVE33" s="15" t="s">
        <v>172</v>
      </c>
      <c r="WVF33" s="468" t="s">
        <v>102</v>
      </c>
      <c r="WVG33" s="468"/>
      <c r="WVH33" s="469"/>
      <c r="WVI33" s="15" t="s">
        <v>172</v>
      </c>
      <c r="WVJ33" s="468" t="s">
        <v>102</v>
      </c>
      <c r="WVK33" s="468"/>
      <c r="WVL33" s="469"/>
      <c r="WVM33" s="15" t="s">
        <v>172</v>
      </c>
      <c r="WVN33" s="468" t="s">
        <v>102</v>
      </c>
      <c r="WVO33" s="468"/>
      <c r="WVP33" s="469"/>
      <c r="WVQ33" s="15" t="s">
        <v>172</v>
      </c>
      <c r="WVR33" s="468" t="s">
        <v>102</v>
      </c>
      <c r="WVS33" s="468"/>
      <c r="WVT33" s="469"/>
      <c r="WVU33" s="15" t="s">
        <v>172</v>
      </c>
      <c r="WVV33" s="468" t="s">
        <v>102</v>
      </c>
      <c r="WVW33" s="468"/>
      <c r="WVX33" s="469"/>
      <c r="WVY33" s="15" t="s">
        <v>172</v>
      </c>
      <c r="WVZ33" s="468" t="s">
        <v>102</v>
      </c>
      <c r="WWA33" s="468"/>
      <c r="WWB33" s="469"/>
      <c r="WWC33" s="15" t="s">
        <v>172</v>
      </c>
      <c r="WWD33" s="468" t="s">
        <v>102</v>
      </c>
      <c r="WWE33" s="468"/>
      <c r="WWF33" s="469"/>
      <c r="WWG33" s="15" t="s">
        <v>172</v>
      </c>
      <c r="WWH33" s="468" t="s">
        <v>102</v>
      </c>
      <c r="WWI33" s="468"/>
      <c r="WWJ33" s="469"/>
      <c r="WWK33" s="15" t="s">
        <v>172</v>
      </c>
      <c r="WWL33" s="468" t="s">
        <v>102</v>
      </c>
      <c r="WWM33" s="468"/>
      <c r="WWN33" s="469"/>
      <c r="WWO33" s="15" t="s">
        <v>172</v>
      </c>
      <c r="WWP33" s="468" t="s">
        <v>102</v>
      </c>
      <c r="WWQ33" s="468"/>
      <c r="WWR33" s="469"/>
      <c r="WWS33" s="15" t="s">
        <v>172</v>
      </c>
      <c r="WWT33" s="468" t="s">
        <v>102</v>
      </c>
      <c r="WWU33" s="468"/>
      <c r="WWV33" s="469"/>
      <c r="WWW33" s="15" t="s">
        <v>172</v>
      </c>
      <c r="WWX33" s="468" t="s">
        <v>102</v>
      </c>
      <c r="WWY33" s="468"/>
      <c r="WWZ33" s="469"/>
      <c r="WXA33" s="15" t="s">
        <v>172</v>
      </c>
      <c r="WXB33" s="468" t="s">
        <v>102</v>
      </c>
      <c r="WXC33" s="468"/>
      <c r="WXD33" s="469"/>
      <c r="WXE33" s="15" t="s">
        <v>172</v>
      </c>
      <c r="WXF33" s="468" t="s">
        <v>102</v>
      </c>
      <c r="WXG33" s="468"/>
      <c r="WXH33" s="469"/>
      <c r="WXI33" s="15" t="s">
        <v>172</v>
      </c>
      <c r="WXJ33" s="468" t="s">
        <v>102</v>
      </c>
      <c r="WXK33" s="468"/>
      <c r="WXL33" s="469"/>
      <c r="WXM33" s="15" t="s">
        <v>172</v>
      </c>
      <c r="WXN33" s="468" t="s">
        <v>102</v>
      </c>
      <c r="WXO33" s="468"/>
      <c r="WXP33" s="469"/>
      <c r="WXQ33" s="15" t="s">
        <v>172</v>
      </c>
      <c r="WXR33" s="468" t="s">
        <v>102</v>
      </c>
      <c r="WXS33" s="468"/>
      <c r="WXT33" s="469"/>
      <c r="WXU33" s="15" t="s">
        <v>172</v>
      </c>
      <c r="WXV33" s="468" t="s">
        <v>102</v>
      </c>
      <c r="WXW33" s="468"/>
      <c r="WXX33" s="469"/>
      <c r="WXY33" s="15" t="s">
        <v>172</v>
      </c>
      <c r="WXZ33" s="468" t="s">
        <v>102</v>
      </c>
      <c r="WYA33" s="468"/>
      <c r="WYB33" s="469"/>
      <c r="WYC33" s="15" t="s">
        <v>172</v>
      </c>
      <c r="WYD33" s="468" t="s">
        <v>102</v>
      </c>
      <c r="WYE33" s="468"/>
      <c r="WYF33" s="469"/>
      <c r="WYG33" s="15" t="s">
        <v>172</v>
      </c>
      <c r="WYH33" s="468" t="s">
        <v>102</v>
      </c>
      <c r="WYI33" s="468"/>
      <c r="WYJ33" s="469"/>
      <c r="WYK33" s="15" t="s">
        <v>172</v>
      </c>
      <c r="WYL33" s="468" t="s">
        <v>102</v>
      </c>
      <c r="WYM33" s="468"/>
      <c r="WYN33" s="469"/>
      <c r="WYO33" s="15" t="s">
        <v>172</v>
      </c>
      <c r="WYP33" s="468" t="s">
        <v>102</v>
      </c>
      <c r="WYQ33" s="468"/>
      <c r="WYR33" s="469"/>
      <c r="WYS33" s="15" t="s">
        <v>172</v>
      </c>
      <c r="WYT33" s="468" t="s">
        <v>102</v>
      </c>
      <c r="WYU33" s="468"/>
      <c r="WYV33" s="469"/>
      <c r="WYW33" s="15" t="s">
        <v>172</v>
      </c>
      <c r="WYX33" s="468" t="s">
        <v>102</v>
      </c>
      <c r="WYY33" s="468"/>
      <c r="WYZ33" s="469"/>
      <c r="WZA33" s="15" t="s">
        <v>172</v>
      </c>
      <c r="WZB33" s="468" t="s">
        <v>102</v>
      </c>
      <c r="WZC33" s="468"/>
      <c r="WZD33" s="469"/>
      <c r="WZE33" s="15" t="s">
        <v>172</v>
      </c>
      <c r="WZF33" s="468" t="s">
        <v>102</v>
      </c>
      <c r="WZG33" s="468"/>
      <c r="WZH33" s="469"/>
      <c r="WZI33" s="15" t="s">
        <v>172</v>
      </c>
      <c r="WZJ33" s="468" t="s">
        <v>102</v>
      </c>
      <c r="WZK33" s="468"/>
      <c r="WZL33" s="469"/>
      <c r="WZM33" s="15" t="s">
        <v>172</v>
      </c>
      <c r="WZN33" s="468" t="s">
        <v>102</v>
      </c>
      <c r="WZO33" s="468"/>
      <c r="WZP33" s="469"/>
      <c r="WZQ33" s="15" t="s">
        <v>172</v>
      </c>
      <c r="WZR33" s="468" t="s">
        <v>102</v>
      </c>
      <c r="WZS33" s="468"/>
      <c r="WZT33" s="469"/>
      <c r="WZU33" s="15" t="s">
        <v>172</v>
      </c>
      <c r="WZV33" s="468" t="s">
        <v>102</v>
      </c>
      <c r="WZW33" s="468"/>
      <c r="WZX33" s="469"/>
      <c r="WZY33" s="15" t="s">
        <v>172</v>
      </c>
      <c r="WZZ33" s="468" t="s">
        <v>102</v>
      </c>
      <c r="XAA33" s="468"/>
      <c r="XAB33" s="469"/>
      <c r="XAC33" s="15" t="s">
        <v>172</v>
      </c>
      <c r="XAD33" s="468" t="s">
        <v>102</v>
      </c>
      <c r="XAE33" s="468"/>
      <c r="XAF33" s="469"/>
      <c r="XAG33" s="15" t="s">
        <v>172</v>
      </c>
      <c r="XAH33" s="468" t="s">
        <v>102</v>
      </c>
      <c r="XAI33" s="468"/>
      <c r="XAJ33" s="469"/>
      <c r="XAK33" s="15" t="s">
        <v>172</v>
      </c>
      <c r="XAL33" s="468" t="s">
        <v>102</v>
      </c>
      <c r="XAM33" s="468"/>
      <c r="XAN33" s="469"/>
      <c r="XAO33" s="15" t="s">
        <v>172</v>
      </c>
      <c r="XAP33" s="468" t="s">
        <v>102</v>
      </c>
      <c r="XAQ33" s="468"/>
      <c r="XAR33" s="469"/>
      <c r="XAS33" s="15" t="s">
        <v>172</v>
      </c>
      <c r="XAT33" s="468" t="s">
        <v>102</v>
      </c>
      <c r="XAU33" s="468"/>
      <c r="XAV33" s="469"/>
      <c r="XAW33" s="15" t="s">
        <v>172</v>
      </c>
      <c r="XAX33" s="468" t="s">
        <v>102</v>
      </c>
      <c r="XAY33" s="468"/>
      <c r="XAZ33" s="469"/>
      <c r="XBA33" s="15" t="s">
        <v>172</v>
      </c>
      <c r="XBB33" s="468" t="s">
        <v>102</v>
      </c>
      <c r="XBC33" s="468"/>
      <c r="XBD33" s="469"/>
      <c r="XBE33" s="15" t="s">
        <v>172</v>
      </c>
      <c r="XBF33" s="468" t="s">
        <v>102</v>
      </c>
      <c r="XBG33" s="468"/>
      <c r="XBH33" s="469"/>
      <c r="XBI33" s="15" t="s">
        <v>172</v>
      </c>
      <c r="XBJ33" s="468" t="s">
        <v>102</v>
      </c>
      <c r="XBK33" s="468"/>
      <c r="XBL33" s="469"/>
      <c r="XBM33" s="15" t="s">
        <v>172</v>
      </c>
      <c r="XBN33" s="468" t="s">
        <v>102</v>
      </c>
      <c r="XBO33" s="468"/>
      <c r="XBP33" s="469"/>
      <c r="XBQ33" s="15" t="s">
        <v>172</v>
      </c>
      <c r="XBR33" s="468" t="s">
        <v>102</v>
      </c>
      <c r="XBS33" s="468"/>
      <c r="XBT33" s="469"/>
      <c r="XBU33" s="15" t="s">
        <v>172</v>
      </c>
      <c r="XBV33" s="468" t="s">
        <v>102</v>
      </c>
      <c r="XBW33" s="468"/>
      <c r="XBX33" s="469"/>
      <c r="XBY33" s="15" t="s">
        <v>172</v>
      </c>
      <c r="XBZ33" s="468" t="s">
        <v>102</v>
      </c>
      <c r="XCA33" s="468"/>
      <c r="XCB33" s="469"/>
      <c r="XCC33" s="15" t="s">
        <v>172</v>
      </c>
      <c r="XCD33" s="468" t="s">
        <v>102</v>
      </c>
      <c r="XCE33" s="468"/>
      <c r="XCF33" s="469"/>
      <c r="XCG33" s="15" t="s">
        <v>172</v>
      </c>
      <c r="XCH33" s="468" t="s">
        <v>102</v>
      </c>
      <c r="XCI33" s="468"/>
      <c r="XCJ33" s="469"/>
      <c r="XCK33" s="15" t="s">
        <v>172</v>
      </c>
      <c r="XCL33" s="468" t="s">
        <v>102</v>
      </c>
      <c r="XCM33" s="468"/>
      <c r="XCN33" s="469"/>
      <c r="XCO33" s="15" t="s">
        <v>172</v>
      </c>
      <c r="XCP33" s="468" t="s">
        <v>102</v>
      </c>
      <c r="XCQ33" s="468"/>
      <c r="XCR33" s="469"/>
      <c r="XCS33" s="15" t="s">
        <v>172</v>
      </c>
      <c r="XCT33" s="468" t="s">
        <v>102</v>
      </c>
      <c r="XCU33" s="468"/>
      <c r="XCV33" s="469"/>
      <c r="XCW33" s="15" t="s">
        <v>172</v>
      </c>
      <c r="XCX33" s="468" t="s">
        <v>102</v>
      </c>
      <c r="XCY33" s="468"/>
      <c r="XCZ33" s="469"/>
      <c r="XDA33" s="15" t="s">
        <v>172</v>
      </c>
      <c r="XDB33" s="468" t="s">
        <v>102</v>
      </c>
      <c r="XDC33" s="468"/>
      <c r="XDD33" s="469"/>
      <c r="XDE33" s="15" t="s">
        <v>172</v>
      </c>
      <c r="XDF33" s="468" t="s">
        <v>102</v>
      </c>
      <c r="XDG33" s="468"/>
      <c r="XDH33" s="469"/>
      <c r="XDI33" s="15" t="s">
        <v>172</v>
      </c>
      <c r="XDJ33" s="468" t="s">
        <v>102</v>
      </c>
      <c r="XDK33" s="468"/>
      <c r="XDL33" s="469"/>
      <c r="XDM33" s="15" t="s">
        <v>172</v>
      </c>
      <c r="XDN33" s="468" t="s">
        <v>102</v>
      </c>
      <c r="XDO33" s="468"/>
      <c r="XDP33" s="469"/>
      <c r="XDQ33" s="15" t="s">
        <v>172</v>
      </c>
      <c r="XDR33" s="468" t="s">
        <v>102</v>
      </c>
      <c r="XDS33" s="468"/>
      <c r="XDT33" s="469"/>
      <c r="XDU33" s="15" t="s">
        <v>172</v>
      </c>
      <c r="XDV33" s="468" t="s">
        <v>102</v>
      </c>
      <c r="XDW33" s="468"/>
      <c r="XDX33" s="469"/>
      <c r="XDY33" s="15" t="s">
        <v>172</v>
      </c>
      <c r="XDZ33" s="468" t="s">
        <v>102</v>
      </c>
      <c r="XEA33" s="468"/>
      <c r="XEB33" s="469"/>
      <c r="XEC33" s="15" t="s">
        <v>172</v>
      </c>
      <c r="XED33" s="468" t="s">
        <v>102</v>
      </c>
      <c r="XEE33" s="468"/>
      <c r="XEF33" s="469"/>
      <c r="XEG33" s="15" t="s">
        <v>172</v>
      </c>
      <c r="XEH33" s="468" t="s">
        <v>102</v>
      </c>
      <c r="XEI33" s="468"/>
      <c r="XEJ33" s="469"/>
      <c r="XEK33" s="15" t="s">
        <v>172</v>
      </c>
      <c r="XEL33" s="468" t="s">
        <v>102</v>
      </c>
      <c r="XEM33" s="468"/>
      <c r="XEN33" s="469"/>
      <c r="XEO33" s="15" t="s">
        <v>172</v>
      </c>
      <c r="XEP33" s="468" t="s">
        <v>102</v>
      </c>
      <c r="XEQ33" s="468"/>
      <c r="XER33" s="469"/>
      <c r="XES33" s="15" t="s">
        <v>172</v>
      </c>
      <c r="XET33" s="468" t="s">
        <v>102</v>
      </c>
      <c r="XEU33" s="468"/>
      <c r="XEV33" s="469"/>
      <c r="XEW33" s="15" t="s">
        <v>172</v>
      </c>
      <c r="XEX33" s="468" t="s">
        <v>102</v>
      </c>
      <c r="XEY33" s="468"/>
      <c r="XEZ33" s="469"/>
      <c r="XFA33" s="15" t="s">
        <v>172</v>
      </c>
      <c r="XFB33" s="468" t="s">
        <v>102</v>
      </c>
      <c r="XFC33" s="468"/>
      <c r="XFD33" s="468"/>
    </row>
    <row r="34" spans="1:16384" s="43" customFormat="1" ht="38.25" customHeight="1" x14ac:dyDescent="0.2">
      <c r="A34" s="45" t="s">
        <v>191</v>
      </c>
      <c r="B34" s="468" t="s">
        <v>103</v>
      </c>
      <c r="C34" s="468"/>
      <c r="D34" s="468"/>
      <c r="E34" s="39" t="s">
        <v>173</v>
      </c>
      <c r="F34" s="468" t="s">
        <v>103</v>
      </c>
      <c r="G34" s="468"/>
      <c r="H34" s="468"/>
      <c r="I34" s="39" t="s">
        <v>173</v>
      </c>
      <c r="J34" s="468" t="s">
        <v>103</v>
      </c>
      <c r="K34" s="468"/>
      <c r="L34" s="468"/>
      <c r="M34" s="39" t="s">
        <v>173</v>
      </c>
      <c r="N34" s="468" t="s">
        <v>103</v>
      </c>
      <c r="O34" s="468"/>
      <c r="P34" s="468"/>
      <c r="Q34" s="39" t="s">
        <v>173</v>
      </c>
      <c r="R34" s="468" t="s">
        <v>103</v>
      </c>
      <c r="S34" s="468"/>
      <c r="T34" s="468"/>
      <c r="U34" s="39" t="s">
        <v>173</v>
      </c>
      <c r="V34" s="468" t="s">
        <v>103</v>
      </c>
      <c r="W34" s="468"/>
      <c r="X34" s="468"/>
      <c r="Y34" s="39" t="s">
        <v>173</v>
      </c>
      <c r="Z34" s="468" t="s">
        <v>103</v>
      </c>
      <c r="AA34" s="468"/>
      <c r="AB34" s="468"/>
      <c r="AC34" s="39" t="s">
        <v>173</v>
      </c>
      <c r="AD34" s="468" t="s">
        <v>103</v>
      </c>
      <c r="AE34" s="468"/>
      <c r="AF34" s="468"/>
      <c r="AG34" s="39" t="s">
        <v>173</v>
      </c>
      <c r="AH34" s="468" t="s">
        <v>103</v>
      </c>
      <c r="AI34" s="468"/>
      <c r="AJ34" s="468"/>
      <c r="AK34" s="39" t="s">
        <v>173</v>
      </c>
      <c r="AL34" s="468" t="s">
        <v>103</v>
      </c>
      <c r="AM34" s="468"/>
      <c r="AN34" s="468"/>
      <c r="AO34" s="39" t="s">
        <v>173</v>
      </c>
      <c r="AP34" s="468" t="s">
        <v>103</v>
      </c>
      <c r="AQ34" s="468"/>
      <c r="AR34" s="468"/>
      <c r="AS34" s="39" t="s">
        <v>173</v>
      </c>
      <c r="AT34" s="468" t="s">
        <v>103</v>
      </c>
      <c r="AU34" s="468"/>
      <c r="AV34" s="468"/>
      <c r="AW34" s="39" t="s">
        <v>173</v>
      </c>
      <c r="AX34" s="468" t="s">
        <v>103</v>
      </c>
      <c r="AY34" s="468"/>
      <c r="AZ34" s="468"/>
      <c r="BA34" s="39" t="s">
        <v>173</v>
      </c>
      <c r="BB34" s="468" t="s">
        <v>103</v>
      </c>
      <c r="BC34" s="468"/>
      <c r="BD34" s="468"/>
      <c r="BE34" s="39" t="s">
        <v>173</v>
      </c>
      <c r="BF34" s="468" t="s">
        <v>103</v>
      </c>
      <c r="BG34" s="468"/>
      <c r="BH34" s="468"/>
      <c r="BI34" s="39" t="s">
        <v>173</v>
      </c>
      <c r="BJ34" s="468" t="s">
        <v>103</v>
      </c>
      <c r="BK34" s="468"/>
      <c r="BL34" s="468"/>
      <c r="BM34" s="39" t="s">
        <v>173</v>
      </c>
      <c r="BN34" s="468" t="s">
        <v>103</v>
      </c>
      <c r="BO34" s="468"/>
      <c r="BP34" s="468"/>
      <c r="BQ34" s="39" t="s">
        <v>173</v>
      </c>
      <c r="BR34" s="468" t="s">
        <v>103</v>
      </c>
      <c r="BS34" s="468"/>
      <c r="BT34" s="468"/>
      <c r="BU34" s="39" t="s">
        <v>173</v>
      </c>
      <c r="BV34" s="468" t="s">
        <v>103</v>
      </c>
      <c r="BW34" s="468"/>
      <c r="BX34" s="468"/>
      <c r="BY34" s="39" t="s">
        <v>173</v>
      </c>
      <c r="BZ34" s="468" t="s">
        <v>103</v>
      </c>
      <c r="CA34" s="468"/>
      <c r="CB34" s="468"/>
      <c r="CC34" s="39" t="s">
        <v>173</v>
      </c>
      <c r="CD34" s="468" t="s">
        <v>103</v>
      </c>
      <c r="CE34" s="468"/>
      <c r="CF34" s="468"/>
      <c r="CG34" s="39" t="s">
        <v>173</v>
      </c>
      <c r="CH34" s="468" t="s">
        <v>103</v>
      </c>
      <c r="CI34" s="468"/>
      <c r="CJ34" s="468"/>
      <c r="CK34" s="39" t="s">
        <v>173</v>
      </c>
      <c r="CL34" s="468" t="s">
        <v>103</v>
      </c>
      <c r="CM34" s="468"/>
      <c r="CN34" s="468"/>
      <c r="CO34" s="39" t="s">
        <v>173</v>
      </c>
      <c r="CP34" s="468" t="s">
        <v>103</v>
      </c>
      <c r="CQ34" s="468"/>
      <c r="CR34" s="468"/>
      <c r="CS34" s="39" t="s">
        <v>173</v>
      </c>
      <c r="CT34" s="468" t="s">
        <v>103</v>
      </c>
      <c r="CU34" s="468"/>
      <c r="CV34" s="468"/>
      <c r="CW34" s="39" t="s">
        <v>173</v>
      </c>
      <c r="CX34" s="468" t="s">
        <v>103</v>
      </c>
      <c r="CY34" s="468"/>
      <c r="CZ34" s="468"/>
      <c r="DA34" s="39" t="s">
        <v>173</v>
      </c>
      <c r="DB34" s="468" t="s">
        <v>103</v>
      </c>
      <c r="DC34" s="468"/>
      <c r="DD34" s="468"/>
      <c r="DE34" s="39" t="s">
        <v>173</v>
      </c>
      <c r="DF34" s="468" t="s">
        <v>103</v>
      </c>
      <c r="DG34" s="468"/>
      <c r="DH34" s="468"/>
      <c r="DI34" s="39" t="s">
        <v>173</v>
      </c>
      <c r="DJ34" s="468" t="s">
        <v>103</v>
      </c>
      <c r="DK34" s="468"/>
      <c r="DL34" s="468"/>
      <c r="DM34" s="39" t="s">
        <v>173</v>
      </c>
      <c r="DN34" s="468" t="s">
        <v>103</v>
      </c>
      <c r="DO34" s="468"/>
      <c r="DP34" s="468"/>
      <c r="DQ34" s="39" t="s">
        <v>173</v>
      </c>
      <c r="DR34" s="468" t="s">
        <v>103</v>
      </c>
      <c r="DS34" s="468"/>
      <c r="DT34" s="468"/>
      <c r="DU34" s="39" t="s">
        <v>173</v>
      </c>
      <c r="DV34" s="468" t="s">
        <v>103</v>
      </c>
      <c r="DW34" s="468"/>
      <c r="DX34" s="468"/>
      <c r="DY34" s="39" t="s">
        <v>173</v>
      </c>
      <c r="DZ34" s="468" t="s">
        <v>103</v>
      </c>
      <c r="EA34" s="468"/>
      <c r="EB34" s="468"/>
      <c r="EC34" s="39" t="s">
        <v>173</v>
      </c>
      <c r="ED34" s="468" t="s">
        <v>103</v>
      </c>
      <c r="EE34" s="468"/>
      <c r="EF34" s="468"/>
      <c r="EG34" s="39" t="s">
        <v>173</v>
      </c>
      <c r="EH34" s="468" t="s">
        <v>103</v>
      </c>
      <c r="EI34" s="468"/>
      <c r="EJ34" s="468"/>
      <c r="EK34" s="39" t="s">
        <v>173</v>
      </c>
      <c r="EL34" s="468" t="s">
        <v>103</v>
      </c>
      <c r="EM34" s="468"/>
      <c r="EN34" s="468"/>
      <c r="EO34" s="39" t="s">
        <v>173</v>
      </c>
      <c r="EP34" s="468" t="s">
        <v>103</v>
      </c>
      <c r="EQ34" s="468"/>
      <c r="ER34" s="468"/>
      <c r="ES34" s="39" t="s">
        <v>173</v>
      </c>
      <c r="ET34" s="468" t="s">
        <v>103</v>
      </c>
      <c r="EU34" s="468"/>
      <c r="EV34" s="468"/>
      <c r="EW34" s="39" t="s">
        <v>173</v>
      </c>
      <c r="EX34" s="468" t="s">
        <v>103</v>
      </c>
      <c r="EY34" s="468"/>
      <c r="EZ34" s="468"/>
      <c r="FA34" s="39" t="s">
        <v>173</v>
      </c>
      <c r="FB34" s="468" t="s">
        <v>103</v>
      </c>
      <c r="FC34" s="468"/>
      <c r="FD34" s="468"/>
      <c r="FE34" s="39" t="s">
        <v>173</v>
      </c>
      <c r="FF34" s="468" t="s">
        <v>103</v>
      </c>
      <c r="FG34" s="468"/>
      <c r="FH34" s="468"/>
      <c r="FI34" s="39" t="s">
        <v>173</v>
      </c>
      <c r="FJ34" s="468" t="s">
        <v>103</v>
      </c>
      <c r="FK34" s="468"/>
      <c r="FL34" s="468"/>
      <c r="FM34" s="39" t="s">
        <v>173</v>
      </c>
      <c r="FN34" s="468" t="s">
        <v>103</v>
      </c>
      <c r="FO34" s="468"/>
      <c r="FP34" s="468"/>
      <c r="FQ34" s="39" t="s">
        <v>173</v>
      </c>
      <c r="FR34" s="468" t="s">
        <v>103</v>
      </c>
      <c r="FS34" s="468"/>
      <c r="FT34" s="468"/>
      <c r="FU34" s="39" t="s">
        <v>173</v>
      </c>
      <c r="FV34" s="468" t="s">
        <v>103</v>
      </c>
      <c r="FW34" s="468"/>
      <c r="FX34" s="468"/>
      <c r="FY34" s="39" t="s">
        <v>173</v>
      </c>
      <c r="FZ34" s="468" t="s">
        <v>103</v>
      </c>
      <c r="GA34" s="468"/>
      <c r="GB34" s="468"/>
      <c r="GC34" s="39" t="s">
        <v>173</v>
      </c>
      <c r="GD34" s="468" t="s">
        <v>103</v>
      </c>
      <c r="GE34" s="468"/>
      <c r="GF34" s="468"/>
      <c r="GG34" s="39" t="s">
        <v>173</v>
      </c>
      <c r="GH34" s="468" t="s">
        <v>103</v>
      </c>
      <c r="GI34" s="468"/>
      <c r="GJ34" s="468"/>
      <c r="GK34" s="39" t="s">
        <v>173</v>
      </c>
      <c r="GL34" s="468" t="s">
        <v>103</v>
      </c>
      <c r="GM34" s="468"/>
      <c r="GN34" s="468"/>
      <c r="GO34" s="39" t="s">
        <v>173</v>
      </c>
      <c r="GP34" s="468" t="s">
        <v>103</v>
      </c>
      <c r="GQ34" s="468"/>
      <c r="GR34" s="468"/>
      <c r="GS34" s="39" t="s">
        <v>173</v>
      </c>
      <c r="GT34" s="468" t="s">
        <v>103</v>
      </c>
      <c r="GU34" s="468"/>
      <c r="GV34" s="468"/>
      <c r="GW34" s="39" t="s">
        <v>173</v>
      </c>
      <c r="GX34" s="468" t="s">
        <v>103</v>
      </c>
      <c r="GY34" s="468"/>
      <c r="GZ34" s="468"/>
      <c r="HA34" s="39" t="s">
        <v>173</v>
      </c>
      <c r="HB34" s="468" t="s">
        <v>103</v>
      </c>
      <c r="HC34" s="468"/>
      <c r="HD34" s="468"/>
      <c r="HE34" s="39" t="s">
        <v>173</v>
      </c>
      <c r="HF34" s="468" t="s">
        <v>103</v>
      </c>
      <c r="HG34" s="468"/>
      <c r="HH34" s="468"/>
      <c r="HI34" s="39" t="s">
        <v>173</v>
      </c>
      <c r="HJ34" s="468" t="s">
        <v>103</v>
      </c>
      <c r="HK34" s="468"/>
      <c r="HL34" s="468"/>
      <c r="HM34" s="39" t="s">
        <v>173</v>
      </c>
      <c r="HN34" s="468" t="s">
        <v>103</v>
      </c>
      <c r="HO34" s="468"/>
      <c r="HP34" s="468"/>
      <c r="HQ34" s="39" t="s">
        <v>173</v>
      </c>
      <c r="HR34" s="468" t="s">
        <v>103</v>
      </c>
      <c r="HS34" s="468"/>
      <c r="HT34" s="468"/>
      <c r="HU34" s="39" t="s">
        <v>173</v>
      </c>
      <c r="HV34" s="468" t="s">
        <v>103</v>
      </c>
      <c r="HW34" s="468"/>
      <c r="HX34" s="468"/>
      <c r="HY34" s="39" t="s">
        <v>173</v>
      </c>
      <c r="HZ34" s="468" t="s">
        <v>103</v>
      </c>
      <c r="IA34" s="468"/>
      <c r="IB34" s="468"/>
      <c r="IC34" s="39" t="s">
        <v>173</v>
      </c>
      <c r="ID34" s="468" t="s">
        <v>103</v>
      </c>
      <c r="IE34" s="468"/>
      <c r="IF34" s="468"/>
      <c r="IG34" s="39" t="s">
        <v>173</v>
      </c>
      <c r="IH34" s="468" t="s">
        <v>103</v>
      </c>
      <c r="II34" s="468"/>
      <c r="IJ34" s="468"/>
      <c r="IK34" s="39" t="s">
        <v>173</v>
      </c>
      <c r="IL34" s="468" t="s">
        <v>103</v>
      </c>
      <c r="IM34" s="468"/>
      <c r="IN34" s="468"/>
      <c r="IO34" s="39" t="s">
        <v>173</v>
      </c>
      <c r="IP34" s="468" t="s">
        <v>103</v>
      </c>
      <c r="IQ34" s="468"/>
      <c r="IR34" s="468"/>
      <c r="IS34" s="39" t="s">
        <v>173</v>
      </c>
      <c r="IT34" s="468" t="s">
        <v>103</v>
      </c>
      <c r="IU34" s="468"/>
      <c r="IV34" s="468"/>
      <c r="IW34" s="39" t="s">
        <v>173</v>
      </c>
      <c r="IX34" s="468" t="s">
        <v>103</v>
      </c>
      <c r="IY34" s="468"/>
      <c r="IZ34" s="468"/>
      <c r="JA34" s="39" t="s">
        <v>173</v>
      </c>
      <c r="JB34" s="468" t="s">
        <v>103</v>
      </c>
      <c r="JC34" s="468"/>
      <c r="JD34" s="468"/>
      <c r="JE34" s="39" t="s">
        <v>173</v>
      </c>
      <c r="JF34" s="468" t="s">
        <v>103</v>
      </c>
      <c r="JG34" s="468"/>
      <c r="JH34" s="468"/>
      <c r="JI34" s="39" t="s">
        <v>173</v>
      </c>
      <c r="JJ34" s="468" t="s">
        <v>103</v>
      </c>
      <c r="JK34" s="468"/>
      <c r="JL34" s="468"/>
      <c r="JM34" s="39" t="s">
        <v>173</v>
      </c>
      <c r="JN34" s="468" t="s">
        <v>103</v>
      </c>
      <c r="JO34" s="468"/>
      <c r="JP34" s="468"/>
      <c r="JQ34" s="39" t="s">
        <v>173</v>
      </c>
      <c r="JR34" s="468" t="s">
        <v>103</v>
      </c>
      <c r="JS34" s="468"/>
      <c r="JT34" s="468"/>
      <c r="JU34" s="39" t="s">
        <v>173</v>
      </c>
      <c r="JV34" s="468" t="s">
        <v>103</v>
      </c>
      <c r="JW34" s="468"/>
      <c r="JX34" s="468"/>
      <c r="JY34" s="39" t="s">
        <v>173</v>
      </c>
      <c r="JZ34" s="468" t="s">
        <v>103</v>
      </c>
      <c r="KA34" s="468"/>
      <c r="KB34" s="468"/>
      <c r="KC34" s="39" t="s">
        <v>173</v>
      </c>
      <c r="KD34" s="468" t="s">
        <v>103</v>
      </c>
      <c r="KE34" s="468"/>
      <c r="KF34" s="468"/>
      <c r="KG34" s="39" t="s">
        <v>173</v>
      </c>
      <c r="KH34" s="468" t="s">
        <v>103</v>
      </c>
      <c r="KI34" s="468"/>
      <c r="KJ34" s="468"/>
      <c r="KK34" s="39" t="s">
        <v>173</v>
      </c>
      <c r="KL34" s="468" t="s">
        <v>103</v>
      </c>
      <c r="KM34" s="468"/>
      <c r="KN34" s="468"/>
      <c r="KO34" s="39" t="s">
        <v>173</v>
      </c>
      <c r="KP34" s="468" t="s">
        <v>103</v>
      </c>
      <c r="KQ34" s="468"/>
      <c r="KR34" s="468"/>
      <c r="KS34" s="39" t="s">
        <v>173</v>
      </c>
      <c r="KT34" s="468" t="s">
        <v>103</v>
      </c>
      <c r="KU34" s="468"/>
      <c r="KV34" s="468"/>
      <c r="KW34" s="39" t="s">
        <v>173</v>
      </c>
      <c r="KX34" s="468" t="s">
        <v>103</v>
      </c>
      <c r="KY34" s="468"/>
      <c r="KZ34" s="468"/>
      <c r="LA34" s="39" t="s">
        <v>173</v>
      </c>
      <c r="LB34" s="468" t="s">
        <v>103</v>
      </c>
      <c r="LC34" s="468"/>
      <c r="LD34" s="468"/>
      <c r="LE34" s="39" t="s">
        <v>173</v>
      </c>
      <c r="LF34" s="468" t="s">
        <v>103</v>
      </c>
      <c r="LG34" s="468"/>
      <c r="LH34" s="468"/>
      <c r="LI34" s="39" t="s">
        <v>173</v>
      </c>
      <c r="LJ34" s="468" t="s">
        <v>103</v>
      </c>
      <c r="LK34" s="468"/>
      <c r="LL34" s="468"/>
      <c r="LM34" s="39" t="s">
        <v>173</v>
      </c>
      <c r="LN34" s="468" t="s">
        <v>103</v>
      </c>
      <c r="LO34" s="468"/>
      <c r="LP34" s="468"/>
      <c r="LQ34" s="39" t="s">
        <v>173</v>
      </c>
      <c r="LR34" s="468" t="s">
        <v>103</v>
      </c>
      <c r="LS34" s="468"/>
      <c r="LT34" s="468"/>
      <c r="LU34" s="39" t="s">
        <v>173</v>
      </c>
      <c r="LV34" s="468" t="s">
        <v>103</v>
      </c>
      <c r="LW34" s="468"/>
      <c r="LX34" s="468"/>
      <c r="LY34" s="39" t="s">
        <v>173</v>
      </c>
      <c r="LZ34" s="468" t="s">
        <v>103</v>
      </c>
      <c r="MA34" s="468"/>
      <c r="MB34" s="468"/>
      <c r="MC34" s="39" t="s">
        <v>173</v>
      </c>
      <c r="MD34" s="468" t="s">
        <v>103</v>
      </c>
      <c r="ME34" s="468"/>
      <c r="MF34" s="468"/>
      <c r="MG34" s="39" t="s">
        <v>173</v>
      </c>
      <c r="MH34" s="468" t="s">
        <v>103</v>
      </c>
      <c r="MI34" s="468"/>
      <c r="MJ34" s="468"/>
      <c r="MK34" s="39" t="s">
        <v>173</v>
      </c>
      <c r="ML34" s="468" t="s">
        <v>103</v>
      </c>
      <c r="MM34" s="468"/>
      <c r="MN34" s="468"/>
      <c r="MO34" s="39" t="s">
        <v>173</v>
      </c>
      <c r="MP34" s="468" t="s">
        <v>103</v>
      </c>
      <c r="MQ34" s="468"/>
      <c r="MR34" s="468"/>
      <c r="MS34" s="39" t="s">
        <v>173</v>
      </c>
      <c r="MT34" s="468" t="s">
        <v>103</v>
      </c>
      <c r="MU34" s="468"/>
      <c r="MV34" s="468"/>
      <c r="MW34" s="39" t="s">
        <v>173</v>
      </c>
      <c r="MX34" s="468" t="s">
        <v>103</v>
      </c>
      <c r="MY34" s="468"/>
      <c r="MZ34" s="468"/>
      <c r="NA34" s="39" t="s">
        <v>173</v>
      </c>
      <c r="NB34" s="468" t="s">
        <v>103</v>
      </c>
      <c r="NC34" s="468"/>
      <c r="ND34" s="468"/>
      <c r="NE34" s="39" t="s">
        <v>173</v>
      </c>
      <c r="NF34" s="468" t="s">
        <v>103</v>
      </c>
      <c r="NG34" s="468"/>
      <c r="NH34" s="468"/>
      <c r="NI34" s="39" t="s">
        <v>173</v>
      </c>
      <c r="NJ34" s="468" t="s">
        <v>103</v>
      </c>
      <c r="NK34" s="468"/>
      <c r="NL34" s="468"/>
      <c r="NM34" s="39" t="s">
        <v>173</v>
      </c>
      <c r="NN34" s="468" t="s">
        <v>103</v>
      </c>
      <c r="NO34" s="468"/>
      <c r="NP34" s="468"/>
      <c r="NQ34" s="39" t="s">
        <v>173</v>
      </c>
      <c r="NR34" s="468" t="s">
        <v>103</v>
      </c>
      <c r="NS34" s="468"/>
      <c r="NT34" s="468"/>
      <c r="NU34" s="39" t="s">
        <v>173</v>
      </c>
      <c r="NV34" s="468" t="s">
        <v>103</v>
      </c>
      <c r="NW34" s="468"/>
      <c r="NX34" s="468"/>
      <c r="NY34" s="39" t="s">
        <v>173</v>
      </c>
      <c r="NZ34" s="468" t="s">
        <v>103</v>
      </c>
      <c r="OA34" s="468"/>
      <c r="OB34" s="468"/>
      <c r="OC34" s="39" t="s">
        <v>173</v>
      </c>
      <c r="OD34" s="468" t="s">
        <v>103</v>
      </c>
      <c r="OE34" s="468"/>
      <c r="OF34" s="468"/>
      <c r="OG34" s="39" t="s">
        <v>173</v>
      </c>
      <c r="OH34" s="468" t="s">
        <v>103</v>
      </c>
      <c r="OI34" s="468"/>
      <c r="OJ34" s="468"/>
      <c r="OK34" s="39" t="s">
        <v>173</v>
      </c>
      <c r="OL34" s="468" t="s">
        <v>103</v>
      </c>
      <c r="OM34" s="468"/>
      <c r="ON34" s="468"/>
      <c r="OO34" s="39" t="s">
        <v>173</v>
      </c>
      <c r="OP34" s="468" t="s">
        <v>103</v>
      </c>
      <c r="OQ34" s="468"/>
      <c r="OR34" s="468"/>
      <c r="OS34" s="39" t="s">
        <v>173</v>
      </c>
      <c r="OT34" s="468" t="s">
        <v>103</v>
      </c>
      <c r="OU34" s="468"/>
      <c r="OV34" s="468"/>
      <c r="OW34" s="39" t="s">
        <v>173</v>
      </c>
      <c r="OX34" s="468" t="s">
        <v>103</v>
      </c>
      <c r="OY34" s="468"/>
      <c r="OZ34" s="468"/>
      <c r="PA34" s="39" t="s">
        <v>173</v>
      </c>
      <c r="PB34" s="468" t="s">
        <v>103</v>
      </c>
      <c r="PC34" s="468"/>
      <c r="PD34" s="468"/>
      <c r="PE34" s="39" t="s">
        <v>173</v>
      </c>
      <c r="PF34" s="468" t="s">
        <v>103</v>
      </c>
      <c r="PG34" s="468"/>
      <c r="PH34" s="468"/>
      <c r="PI34" s="39" t="s">
        <v>173</v>
      </c>
      <c r="PJ34" s="468" t="s">
        <v>103</v>
      </c>
      <c r="PK34" s="468"/>
      <c r="PL34" s="468"/>
      <c r="PM34" s="39" t="s">
        <v>173</v>
      </c>
      <c r="PN34" s="468" t="s">
        <v>103</v>
      </c>
      <c r="PO34" s="468"/>
      <c r="PP34" s="468"/>
      <c r="PQ34" s="39" t="s">
        <v>173</v>
      </c>
      <c r="PR34" s="468" t="s">
        <v>103</v>
      </c>
      <c r="PS34" s="468"/>
      <c r="PT34" s="468"/>
      <c r="PU34" s="39" t="s">
        <v>173</v>
      </c>
      <c r="PV34" s="468" t="s">
        <v>103</v>
      </c>
      <c r="PW34" s="468"/>
      <c r="PX34" s="468"/>
      <c r="PY34" s="39" t="s">
        <v>173</v>
      </c>
      <c r="PZ34" s="468" t="s">
        <v>103</v>
      </c>
      <c r="QA34" s="468"/>
      <c r="QB34" s="468"/>
      <c r="QC34" s="39" t="s">
        <v>173</v>
      </c>
      <c r="QD34" s="468" t="s">
        <v>103</v>
      </c>
      <c r="QE34" s="468"/>
      <c r="QF34" s="468"/>
      <c r="QG34" s="39" t="s">
        <v>173</v>
      </c>
      <c r="QH34" s="468" t="s">
        <v>103</v>
      </c>
      <c r="QI34" s="468"/>
      <c r="QJ34" s="468"/>
      <c r="QK34" s="39" t="s">
        <v>173</v>
      </c>
      <c r="QL34" s="468" t="s">
        <v>103</v>
      </c>
      <c r="QM34" s="468"/>
      <c r="QN34" s="468"/>
      <c r="QO34" s="39" t="s">
        <v>173</v>
      </c>
      <c r="QP34" s="468" t="s">
        <v>103</v>
      </c>
      <c r="QQ34" s="468"/>
      <c r="QR34" s="468"/>
      <c r="QS34" s="39" t="s">
        <v>173</v>
      </c>
      <c r="QT34" s="468" t="s">
        <v>103</v>
      </c>
      <c r="QU34" s="468"/>
      <c r="QV34" s="468"/>
      <c r="QW34" s="39" t="s">
        <v>173</v>
      </c>
      <c r="QX34" s="468" t="s">
        <v>103</v>
      </c>
      <c r="QY34" s="468"/>
      <c r="QZ34" s="468"/>
      <c r="RA34" s="39" t="s">
        <v>173</v>
      </c>
      <c r="RB34" s="468" t="s">
        <v>103</v>
      </c>
      <c r="RC34" s="468"/>
      <c r="RD34" s="468"/>
      <c r="RE34" s="39" t="s">
        <v>173</v>
      </c>
      <c r="RF34" s="468" t="s">
        <v>103</v>
      </c>
      <c r="RG34" s="468"/>
      <c r="RH34" s="468"/>
      <c r="RI34" s="39" t="s">
        <v>173</v>
      </c>
      <c r="RJ34" s="468" t="s">
        <v>103</v>
      </c>
      <c r="RK34" s="468"/>
      <c r="RL34" s="468"/>
      <c r="RM34" s="39" t="s">
        <v>173</v>
      </c>
      <c r="RN34" s="468" t="s">
        <v>103</v>
      </c>
      <c r="RO34" s="468"/>
      <c r="RP34" s="468"/>
      <c r="RQ34" s="39" t="s">
        <v>173</v>
      </c>
      <c r="RR34" s="468" t="s">
        <v>103</v>
      </c>
      <c r="RS34" s="468"/>
      <c r="RT34" s="468"/>
      <c r="RU34" s="39" t="s">
        <v>173</v>
      </c>
      <c r="RV34" s="468" t="s">
        <v>103</v>
      </c>
      <c r="RW34" s="468"/>
      <c r="RX34" s="468"/>
      <c r="RY34" s="39" t="s">
        <v>173</v>
      </c>
      <c r="RZ34" s="468" t="s">
        <v>103</v>
      </c>
      <c r="SA34" s="468"/>
      <c r="SB34" s="468"/>
      <c r="SC34" s="39" t="s">
        <v>173</v>
      </c>
      <c r="SD34" s="468" t="s">
        <v>103</v>
      </c>
      <c r="SE34" s="468"/>
      <c r="SF34" s="468"/>
      <c r="SG34" s="39" t="s">
        <v>173</v>
      </c>
      <c r="SH34" s="468" t="s">
        <v>103</v>
      </c>
      <c r="SI34" s="468"/>
      <c r="SJ34" s="468"/>
      <c r="SK34" s="39" t="s">
        <v>173</v>
      </c>
      <c r="SL34" s="468" t="s">
        <v>103</v>
      </c>
      <c r="SM34" s="468"/>
      <c r="SN34" s="468"/>
      <c r="SO34" s="39" t="s">
        <v>173</v>
      </c>
      <c r="SP34" s="468" t="s">
        <v>103</v>
      </c>
      <c r="SQ34" s="468"/>
      <c r="SR34" s="468"/>
      <c r="SS34" s="39" t="s">
        <v>173</v>
      </c>
      <c r="ST34" s="468" t="s">
        <v>103</v>
      </c>
      <c r="SU34" s="468"/>
      <c r="SV34" s="468"/>
      <c r="SW34" s="39" t="s">
        <v>173</v>
      </c>
      <c r="SX34" s="468" t="s">
        <v>103</v>
      </c>
      <c r="SY34" s="468"/>
      <c r="SZ34" s="468"/>
      <c r="TA34" s="39" t="s">
        <v>173</v>
      </c>
      <c r="TB34" s="468" t="s">
        <v>103</v>
      </c>
      <c r="TC34" s="468"/>
      <c r="TD34" s="468"/>
      <c r="TE34" s="39" t="s">
        <v>173</v>
      </c>
      <c r="TF34" s="468" t="s">
        <v>103</v>
      </c>
      <c r="TG34" s="468"/>
      <c r="TH34" s="468"/>
      <c r="TI34" s="39" t="s">
        <v>173</v>
      </c>
      <c r="TJ34" s="468" t="s">
        <v>103</v>
      </c>
      <c r="TK34" s="468"/>
      <c r="TL34" s="468"/>
      <c r="TM34" s="39" t="s">
        <v>173</v>
      </c>
      <c r="TN34" s="468" t="s">
        <v>103</v>
      </c>
      <c r="TO34" s="468"/>
      <c r="TP34" s="468"/>
      <c r="TQ34" s="39" t="s">
        <v>173</v>
      </c>
      <c r="TR34" s="468" t="s">
        <v>103</v>
      </c>
      <c r="TS34" s="468"/>
      <c r="TT34" s="468"/>
      <c r="TU34" s="39" t="s">
        <v>173</v>
      </c>
      <c r="TV34" s="468" t="s">
        <v>103</v>
      </c>
      <c r="TW34" s="468"/>
      <c r="TX34" s="468"/>
      <c r="TY34" s="39" t="s">
        <v>173</v>
      </c>
      <c r="TZ34" s="468" t="s">
        <v>103</v>
      </c>
      <c r="UA34" s="468"/>
      <c r="UB34" s="468"/>
      <c r="UC34" s="39" t="s">
        <v>173</v>
      </c>
      <c r="UD34" s="468" t="s">
        <v>103</v>
      </c>
      <c r="UE34" s="468"/>
      <c r="UF34" s="468"/>
      <c r="UG34" s="39" t="s">
        <v>173</v>
      </c>
      <c r="UH34" s="468" t="s">
        <v>103</v>
      </c>
      <c r="UI34" s="468"/>
      <c r="UJ34" s="468"/>
      <c r="UK34" s="39" t="s">
        <v>173</v>
      </c>
      <c r="UL34" s="468" t="s">
        <v>103</v>
      </c>
      <c r="UM34" s="468"/>
      <c r="UN34" s="468"/>
      <c r="UO34" s="39" t="s">
        <v>173</v>
      </c>
      <c r="UP34" s="468" t="s">
        <v>103</v>
      </c>
      <c r="UQ34" s="468"/>
      <c r="UR34" s="468"/>
      <c r="US34" s="39" t="s">
        <v>173</v>
      </c>
      <c r="UT34" s="468" t="s">
        <v>103</v>
      </c>
      <c r="UU34" s="468"/>
      <c r="UV34" s="468"/>
      <c r="UW34" s="39" t="s">
        <v>173</v>
      </c>
      <c r="UX34" s="468" t="s">
        <v>103</v>
      </c>
      <c r="UY34" s="468"/>
      <c r="UZ34" s="468"/>
      <c r="VA34" s="39" t="s">
        <v>173</v>
      </c>
      <c r="VB34" s="468" t="s">
        <v>103</v>
      </c>
      <c r="VC34" s="468"/>
      <c r="VD34" s="468"/>
      <c r="VE34" s="39" t="s">
        <v>173</v>
      </c>
      <c r="VF34" s="468" t="s">
        <v>103</v>
      </c>
      <c r="VG34" s="468"/>
      <c r="VH34" s="468"/>
      <c r="VI34" s="39" t="s">
        <v>173</v>
      </c>
      <c r="VJ34" s="468" t="s">
        <v>103</v>
      </c>
      <c r="VK34" s="468"/>
      <c r="VL34" s="468"/>
      <c r="VM34" s="39" t="s">
        <v>173</v>
      </c>
      <c r="VN34" s="468" t="s">
        <v>103</v>
      </c>
      <c r="VO34" s="468"/>
      <c r="VP34" s="468"/>
      <c r="VQ34" s="39" t="s">
        <v>173</v>
      </c>
      <c r="VR34" s="468" t="s">
        <v>103</v>
      </c>
      <c r="VS34" s="468"/>
      <c r="VT34" s="468"/>
      <c r="VU34" s="39" t="s">
        <v>173</v>
      </c>
      <c r="VV34" s="468" t="s">
        <v>103</v>
      </c>
      <c r="VW34" s="468"/>
      <c r="VX34" s="468"/>
      <c r="VY34" s="39" t="s">
        <v>173</v>
      </c>
      <c r="VZ34" s="468" t="s">
        <v>103</v>
      </c>
      <c r="WA34" s="468"/>
      <c r="WB34" s="468"/>
      <c r="WC34" s="39" t="s">
        <v>173</v>
      </c>
      <c r="WD34" s="468" t="s">
        <v>103</v>
      </c>
      <c r="WE34" s="468"/>
      <c r="WF34" s="468"/>
      <c r="WG34" s="39" t="s">
        <v>173</v>
      </c>
      <c r="WH34" s="468" t="s">
        <v>103</v>
      </c>
      <c r="WI34" s="468"/>
      <c r="WJ34" s="468"/>
      <c r="WK34" s="39" t="s">
        <v>173</v>
      </c>
      <c r="WL34" s="468" t="s">
        <v>103</v>
      </c>
      <c r="WM34" s="468"/>
      <c r="WN34" s="468"/>
      <c r="WO34" s="39" t="s">
        <v>173</v>
      </c>
      <c r="WP34" s="468" t="s">
        <v>103</v>
      </c>
      <c r="WQ34" s="468"/>
      <c r="WR34" s="468"/>
      <c r="WS34" s="39" t="s">
        <v>173</v>
      </c>
      <c r="WT34" s="468" t="s">
        <v>103</v>
      </c>
      <c r="WU34" s="468"/>
      <c r="WV34" s="468"/>
      <c r="WW34" s="39" t="s">
        <v>173</v>
      </c>
      <c r="WX34" s="468" t="s">
        <v>103</v>
      </c>
      <c r="WY34" s="468"/>
      <c r="WZ34" s="468"/>
      <c r="XA34" s="39" t="s">
        <v>173</v>
      </c>
      <c r="XB34" s="468" t="s">
        <v>103</v>
      </c>
      <c r="XC34" s="468"/>
      <c r="XD34" s="468"/>
      <c r="XE34" s="39" t="s">
        <v>173</v>
      </c>
      <c r="XF34" s="468" t="s">
        <v>103</v>
      </c>
      <c r="XG34" s="468"/>
      <c r="XH34" s="468"/>
      <c r="XI34" s="39" t="s">
        <v>173</v>
      </c>
      <c r="XJ34" s="468" t="s">
        <v>103</v>
      </c>
      <c r="XK34" s="468"/>
      <c r="XL34" s="468"/>
      <c r="XM34" s="39" t="s">
        <v>173</v>
      </c>
      <c r="XN34" s="468" t="s">
        <v>103</v>
      </c>
      <c r="XO34" s="468"/>
      <c r="XP34" s="468"/>
      <c r="XQ34" s="39" t="s">
        <v>173</v>
      </c>
      <c r="XR34" s="468" t="s">
        <v>103</v>
      </c>
      <c r="XS34" s="468"/>
      <c r="XT34" s="468"/>
      <c r="XU34" s="39" t="s">
        <v>173</v>
      </c>
      <c r="XV34" s="468" t="s">
        <v>103</v>
      </c>
      <c r="XW34" s="468"/>
      <c r="XX34" s="468"/>
      <c r="XY34" s="39" t="s">
        <v>173</v>
      </c>
      <c r="XZ34" s="468" t="s">
        <v>103</v>
      </c>
      <c r="YA34" s="468"/>
      <c r="YB34" s="468"/>
      <c r="YC34" s="39" t="s">
        <v>173</v>
      </c>
      <c r="YD34" s="468" t="s">
        <v>103</v>
      </c>
      <c r="YE34" s="468"/>
      <c r="YF34" s="468"/>
      <c r="YG34" s="39" t="s">
        <v>173</v>
      </c>
      <c r="YH34" s="468" t="s">
        <v>103</v>
      </c>
      <c r="YI34" s="468"/>
      <c r="YJ34" s="468"/>
      <c r="YK34" s="39" t="s">
        <v>173</v>
      </c>
      <c r="YL34" s="468" t="s">
        <v>103</v>
      </c>
      <c r="YM34" s="468"/>
      <c r="YN34" s="468"/>
      <c r="YO34" s="39" t="s">
        <v>173</v>
      </c>
      <c r="YP34" s="468" t="s">
        <v>103</v>
      </c>
      <c r="YQ34" s="468"/>
      <c r="YR34" s="468"/>
      <c r="YS34" s="39" t="s">
        <v>173</v>
      </c>
      <c r="YT34" s="468" t="s">
        <v>103</v>
      </c>
      <c r="YU34" s="468"/>
      <c r="YV34" s="468"/>
      <c r="YW34" s="39" t="s">
        <v>173</v>
      </c>
      <c r="YX34" s="468" t="s">
        <v>103</v>
      </c>
      <c r="YY34" s="468"/>
      <c r="YZ34" s="468"/>
      <c r="ZA34" s="39" t="s">
        <v>173</v>
      </c>
      <c r="ZB34" s="468" t="s">
        <v>103</v>
      </c>
      <c r="ZC34" s="468"/>
      <c r="ZD34" s="468"/>
      <c r="ZE34" s="39" t="s">
        <v>173</v>
      </c>
      <c r="ZF34" s="468" t="s">
        <v>103</v>
      </c>
      <c r="ZG34" s="468"/>
      <c r="ZH34" s="468"/>
      <c r="ZI34" s="39" t="s">
        <v>173</v>
      </c>
      <c r="ZJ34" s="468" t="s">
        <v>103</v>
      </c>
      <c r="ZK34" s="468"/>
      <c r="ZL34" s="468"/>
      <c r="ZM34" s="39" t="s">
        <v>173</v>
      </c>
      <c r="ZN34" s="468" t="s">
        <v>103</v>
      </c>
      <c r="ZO34" s="468"/>
      <c r="ZP34" s="468"/>
      <c r="ZQ34" s="39" t="s">
        <v>173</v>
      </c>
      <c r="ZR34" s="468" t="s">
        <v>103</v>
      </c>
      <c r="ZS34" s="468"/>
      <c r="ZT34" s="468"/>
      <c r="ZU34" s="39" t="s">
        <v>173</v>
      </c>
      <c r="ZV34" s="468" t="s">
        <v>103</v>
      </c>
      <c r="ZW34" s="468"/>
      <c r="ZX34" s="468"/>
      <c r="ZY34" s="39" t="s">
        <v>173</v>
      </c>
      <c r="ZZ34" s="468" t="s">
        <v>103</v>
      </c>
      <c r="AAA34" s="468"/>
      <c r="AAB34" s="468"/>
      <c r="AAC34" s="39" t="s">
        <v>173</v>
      </c>
      <c r="AAD34" s="468" t="s">
        <v>103</v>
      </c>
      <c r="AAE34" s="468"/>
      <c r="AAF34" s="468"/>
      <c r="AAG34" s="39" t="s">
        <v>173</v>
      </c>
      <c r="AAH34" s="468" t="s">
        <v>103</v>
      </c>
      <c r="AAI34" s="468"/>
      <c r="AAJ34" s="468"/>
      <c r="AAK34" s="39" t="s">
        <v>173</v>
      </c>
      <c r="AAL34" s="468" t="s">
        <v>103</v>
      </c>
      <c r="AAM34" s="468"/>
      <c r="AAN34" s="468"/>
      <c r="AAO34" s="39" t="s">
        <v>173</v>
      </c>
      <c r="AAP34" s="468" t="s">
        <v>103</v>
      </c>
      <c r="AAQ34" s="468"/>
      <c r="AAR34" s="468"/>
      <c r="AAS34" s="39" t="s">
        <v>173</v>
      </c>
      <c r="AAT34" s="468" t="s">
        <v>103</v>
      </c>
      <c r="AAU34" s="468"/>
      <c r="AAV34" s="468"/>
      <c r="AAW34" s="39" t="s">
        <v>173</v>
      </c>
      <c r="AAX34" s="468" t="s">
        <v>103</v>
      </c>
      <c r="AAY34" s="468"/>
      <c r="AAZ34" s="468"/>
      <c r="ABA34" s="39" t="s">
        <v>173</v>
      </c>
      <c r="ABB34" s="468" t="s">
        <v>103</v>
      </c>
      <c r="ABC34" s="468"/>
      <c r="ABD34" s="468"/>
      <c r="ABE34" s="39" t="s">
        <v>173</v>
      </c>
      <c r="ABF34" s="468" t="s">
        <v>103</v>
      </c>
      <c r="ABG34" s="468"/>
      <c r="ABH34" s="468"/>
      <c r="ABI34" s="39" t="s">
        <v>173</v>
      </c>
      <c r="ABJ34" s="468" t="s">
        <v>103</v>
      </c>
      <c r="ABK34" s="468"/>
      <c r="ABL34" s="468"/>
      <c r="ABM34" s="39" t="s">
        <v>173</v>
      </c>
      <c r="ABN34" s="468" t="s">
        <v>103</v>
      </c>
      <c r="ABO34" s="468"/>
      <c r="ABP34" s="468"/>
      <c r="ABQ34" s="39" t="s">
        <v>173</v>
      </c>
      <c r="ABR34" s="468" t="s">
        <v>103</v>
      </c>
      <c r="ABS34" s="468"/>
      <c r="ABT34" s="468"/>
      <c r="ABU34" s="39" t="s">
        <v>173</v>
      </c>
      <c r="ABV34" s="468" t="s">
        <v>103</v>
      </c>
      <c r="ABW34" s="468"/>
      <c r="ABX34" s="468"/>
      <c r="ABY34" s="39" t="s">
        <v>173</v>
      </c>
      <c r="ABZ34" s="468" t="s">
        <v>103</v>
      </c>
      <c r="ACA34" s="468"/>
      <c r="ACB34" s="468"/>
      <c r="ACC34" s="39" t="s">
        <v>173</v>
      </c>
      <c r="ACD34" s="468" t="s">
        <v>103</v>
      </c>
      <c r="ACE34" s="468"/>
      <c r="ACF34" s="468"/>
      <c r="ACG34" s="39" t="s">
        <v>173</v>
      </c>
      <c r="ACH34" s="468" t="s">
        <v>103</v>
      </c>
      <c r="ACI34" s="468"/>
      <c r="ACJ34" s="468"/>
      <c r="ACK34" s="39" t="s">
        <v>173</v>
      </c>
      <c r="ACL34" s="468" t="s">
        <v>103</v>
      </c>
      <c r="ACM34" s="468"/>
      <c r="ACN34" s="468"/>
      <c r="ACO34" s="39" t="s">
        <v>173</v>
      </c>
      <c r="ACP34" s="468" t="s">
        <v>103</v>
      </c>
      <c r="ACQ34" s="468"/>
      <c r="ACR34" s="468"/>
      <c r="ACS34" s="39" t="s">
        <v>173</v>
      </c>
      <c r="ACT34" s="468" t="s">
        <v>103</v>
      </c>
      <c r="ACU34" s="468"/>
      <c r="ACV34" s="468"/>
      <c r="ACW34" s="39" t="s">
        <v>173</v>
      </c>
      <c r="ACX34" s="468" t="s">
        <v>103</v>
      </c>
      <c r="ACY34" s="468"/>
      <c r="ACZ34" s="468"/>
      <c r="ADA34" s="39" t="s">
        <v>173</v>
      </c>
      <c r="ADB34" s="468" t="s">
        <v>103</v>
      </c>
      <c r="ADC34" s="468"/>
      <c r="ADD34" s="468"/>
      <c r="ADE34" s="39" t="s">
        <v>173</v>
      </c>
      <c r="ADF34" s="468" t="s">
        <v>103</v>
      </c>
      <c r="ADG34" s="468"/>
      <c r="ADH34" s="468"/>
      <c r="ADI34" s="39" t="s">
        <v>173</v>
      </c>
      <c r="ADJ34" s="468" t="s">
        <v>103</v>
      </c>
      <c r="ADK34" s="468"/>
      <c r="ADL34" s="468"/>
      <c r="ADM34" s="39" t="s">
        <v>173</v>
      </c>
      <c r="ADN34" s="468" t="s">
        <v>103</v>
      </c>
      <c r="ADO34" s="468"/>
      <c r="ADP34" s="468"/>
      <c r="ADQ34" s="39" t="s">
        <v>173</v>
      </c>
      <c r="ADR34" s="468" t="s">
        <v>103</v>
      </c>
      <c r="ADS34" s="468"/>
      <c r="ADT34" s="468"/>
      <c r="ADU34" s="39" t="s">
        <v>173</v>
      </c>
      <c r="ADV34" s="468" t="s">
        <v>103</v>
      </c>
      <c r="ADW34" s="468"/>
      <c r="ADX34" s="468"/>
      <c r="ADY34" s="39" t="s">
        <v>173</v>
      </c>
      <c r="ADZ34" s="468" t="s">
        <v>103</v>
      </c>
      <c r="AEA34" s="468"/>
      <c r="AEB34" s="468"/>
      <c r="AEC34" s="39" t="s">
        <v>173</v>
      </c>
      <c r="AED34" s="468" t="s">
        <v>103</v>
      </c>
      <c r="AEE34" s="468"/>
      <c r="AEF34" s="468"/>
      <c r="AEG34" s="39" t="s">
        <v>173</v>
      </c>
      <c r="AEH34" s="468" t="s">
        <v>103</v>
      </c>
      <c r="AEI34" s="468"/>
      <c r="AEJ34" s="468"/>
      <c r="AEK34" s="39" t="s">
        <v>173</v>
      </c>
      <c r="AEL34" s="468" t="s">
        <v>103</v>
      </c>
      <c r="AEM34" s="468"/>
      <c r="AEN34" s="468"/>
      <c r="AEO34" s="39" t="s">
        <v>173</v>
      </c>
      <c r="AEP34" s="468" t="s">
        <v>103</v>
      </c>
      <c r="AEQ34" s="468"/>
      <c r="AER34" s="468"/>
      <c r="AES34" s="39" t="s">
        <v>173</v>
      </c>
      <c r="AET34" s="468" t="s">
        <v>103</v>
      </c>
      <c r="AEU34" s="468"/>
      <c r="AEV34" s="468"/>
      <c r="AEW34" s="39" t="s">
        <v>173</v>
      </c>
      <c r="AEX34" s="468" t="s">
        <v>103</v>
      </c>
      <c r="AEY34" s="468"/>
      <c r="AEZ34" s="468"/>
      <c r="AFA34" s="39" t="s">
        <v>173</v>
      </c>
      <c r="AFB34" s="468" t="s">
        <v>103</v>
      </c>
      <c r="AFC34" s="468"/>
      <c r="AFD34" s="468"/>
      <c r="AFE34" s="39" t="s">
        <v>173</v>
      </c>
      <c r="AFF34" s="468" t="s">
        <v>103</v>
      </c>
      <c r="AFG34" s="468"/>
      <c r="AFH34" s="468"/>
      <c r="AFI34" s="39" t="s">
        <v>173</v>
      </c>
      <c r="AFJ34" s="468" t="s">
        <v>103</v>
      </c>
      <c r="AFK34" s="468"/>
      <c r="AFL34" s="468"/>
      <c r="AFM34" s="39" t="s">
        <v>173</v>
      </c>
      <c r="AFN34" s="468" t="s">
        <v>103</v>
      </c>
      <c r="AFO34" s="468"/>
      <c r="AFP34" s="468"/>
      <c r="AFQ34" s="39" t="s">
        <v>173</v>
      </c>
      <c r="AFR34" s="468" t="s">
        <v>103</v>
      </c>
      <c r="AFS34" s="468"/>
      <c r="AFT34" s="468"/>
      <c r="AFU34" s="39" t="s">
        <v>173</v>
      </c>
      <c r="AFV34" s="468" t="s">
        <v>103</v>
      </c>
      <c r="AFW34" s="468"/>
      <c r="AFX34" s="468"/>
      <c r="AFY34" s="39" t="s">
        <v>173</v>
      </c>
      <c r="AFZ34" s="468" t="s">
        <v>103</v>
      </c>
      <c r="AGA34" s="468"/>
      <c r="AGB34" s="468"/>
      <c r="AGC34" s="39" t="s">
        <v>173</v>
      </c>
      <c r="AGD34" s="468" t="s">
        <v>103</v>
      </c>
      <c r="AGE34" s="468"/>
      <c r="AGF34" s="468"/>
      <c r="AGG34" s="39" t="s">
        <v>173</v>
      </c>
      <c r="AGH34" s="468" t="s">
        <v>103</v>
      </c>
      <c r="AGI34" s="468"/>
      <c r="AGJ34" s="468"/>
      <c r="AGK34" s="39" t="s">
        <v>173</v>
      </c>
      <c r="AGL34" s="468" t="s">
        <v>103</v>
      </c>
      <c r="AGM34" s="468"/>
      <c r="AGN34" s="468"/>
      <c r="AGO34" s="39" t="s">
        <v>173</v>
      </c>
      <c r="AGP34" s="468" t="s">
        <v>103</v>
      </c>
      <c r="AGQ34" s="468"/>
      <c r="AGR34" s="468"/>
      <c r="AGS34" s="39" t="s">
        <v>173</v>
      </c>
      <c r="AGT34" s="468" t="s">
        <v>103</v>
      </c>
      <c r="AGU34" s="468"/>
      <c r="AGV34" s="468"/>
      <c r="AGW34" s="39" t="s">
        <v>173</v>
      </c>
      <c r="AGX34" s="468" t="s">
        <v>103</v>
      </c>
      <c r="AGY34" s="468"/>
      <c r="AGZ34" s="468"/>
      <c r="AHA34" s="39" t="s">
        <v>173</v>
      </c>
      <c r="AHB34" s="468" t="s">
        <v>103</v>
      </c>
      <c r="AHC34" s="468"/>
      <c r="AHD34" s="468"/>
      <c r="AHE34" s="39" t="s">
        <v>173</v>
      </c>
      <c r="AHF34" s="468" t="s">
        <v>103</v>
      </c>
      <c r="AHG34" s="468"/>
      <c r="AHH34" s="468"/>
      <c r="AHI34" s="39" t="s">
        <v>173</v>
      </c>
      <c r="AHJ34" s="468" t="s">
        <v>103</v>
      </c>
      <c r="AHK34" s="468"/>
      <c r="AHL34" s="468"/>
      <c r="AHM34" s="39" t="s">
        <v>173</v>
      </c>
      <c r="AHN34" s="468" t="s">
        <v>103</v>
      </c>
      <c r="AHO34" s="468"/>
      <c r="AHP34" s="468"/>
      <c r="AHQ34" s="39" t="s">
        <v>173</v>
      </c>
      <c r="AHR34" s="468" t="s">
        <v>103</v>
      </c>
      <c r="AHS34" s="468"/>
      <c r="AHT34" s="468"/>
      <c r="AHU34" s="39" t="s">
        <v>173</v>
      </c>
      <c r="AHV34" s="468" t="s">
        <v>103</v>
      </c>
      <c r="AHW34" s="468"/>
      <c r="AHX34" s="468"/>
      <c r="AHY34" s="39" t="s">
        <v>173</v>
      </c>
      <c r="AHZ34" s="468" t="s">
        <v>103</v>
      </c>
      <c r="AIA34" s="468"/>
      <c r="AIB34" s="468"/>
      <c r="AIC34" s="39" t="s">
        <v>173</v>
      </c>
      <c r="AID34" s="468" t="s">
        <v>103</v>
      </c>
      <c r="AIE34" s="468"/>
      <c r="AIF34" s="468"/>
      <c r="AIG34" s="39" t="s">
        <v>173</v>
      </c>
      <c r="AIH34" s="468" t="s">
        <v>103</v>
      </c>
      <c r="AII34" s="468"/>
      <c r="AIJ34" s="468"/>
      <c r="AIK34" s="39" t="s">
        <v>173</v>
      </c>
      <c r="AIL34" s="468" t="s">
        <v>103</v>
      </c>
      <c r="AIM34" s="468"/>
      <c r="AIN34" s="468"/>
      <c r="AIO34" s="39" t="s">
        <v>173</v>
      </c>
      <c r="AIP34" s="468" t="s">
        <v>103</v>
      </c>
      <c r="AIQ34" s="468"/>
      <c r="AIR34" s="468"/>
      <c r="AIS34" s="39" t="s">
        <v>173</v>
      </c>
      <c r="AIT34" s="468" t="s">
        <v>103</v>
      </c>
      <c r="AIU34" s="468"/>
      <c r="AIV34" s="468"/>
      <c r="AIW34" s="39" t="s">
        <v>173</v>
      </c>
      <c r="AIX34" s="468" t="s">
        <v>103</v>
      </c>
      <c r="AIY34" s="468"/>
      <c r="AIZ34" s="468"/>
      <c r="AJA34" s="39" t="s">
        <v>173</v>
      </c>
      <c r="AJB34" s="468" t="s">
        <v>103</v>
      </c>
      <c r="AJC34" s="468"/>
      <c r="AJD34" s="468"/>
      <c r="AJE34" s="39" t="s">
        <v>173</v>
      </c>
      <c r="AJF34" s="468" t="s">
        <v>103</v>
      </c>
      <c r="AJG34" s="468"/>
      <c r="AJH34" s="468"/>
      <c r="AJI34" s="39" t="s">
        <v>173</v>
      </c>
      <c r="AJJ34" s="468" t="s">
        <v>103</v>
      </c>
      <c r="AJK34" s="468"/>
      <c r="AJL34" s="468"/>
      <c r="AJM34" s="39" t="s">
        <v>173</v>
      </c>
      <c r="AJN34" s="468" t="s">
        <v>103</v>
      </c>
      <c r="AJO34" s="468"/>
      <c r="AJP34" s="468"/>
      <c r="AJQ34" s="39" t="s">
        <v>173</v>
      </c>
      <c r="AJR34" s="468" t="s">
        <v>103</v>
      </c>
      <c r="AJS34" s="468"/>
      <c r="AJT34" s="468"/>
      <c r="AJU34" s="39" t="s">
        <v>173</v>
      </c>
      <c r="AJV34" s="468" t="s">
        <v>103</v>
      </c>
      <c r="AJW34" s="468"/>
      <c r="AJX34" s="468"/>
      <c r="AJY34" s="39" t="s">
        <v>173</v>
      </c>
      <c r="AJZ34" s="468" t="s">
        <v>103</v>
      </c>
      <c r="AKA34" s="468"/>
      <c r="AKB34" s="468"/>
      <c r="AKC34" s="39" t="s">
        <v>173</v>
      </c>
      <c r="AKD34" s="468" t="s">
        <v>103</v>
      </c>
      <c r="AKE34" s="468"/>
      <c r="AKF34" s="468"/>
      <c r="AKG34" s="39" t="s">
        <v>173</v>
      </c>
      <c r="AKH34" s="468" t="s">
        <v>103</v>
      </c>
      <c r="AKI34" s="468"/>
      <c r="AKJ34" s="468"/>
      <c r="AKK34" s="39" t="s">
        <v>173</v>
      </c>
      <c r="AKL34" s="468" t="s">
        <v>103</v>
      </c>
      <c r="AKM34" s="468"/>
      <c r="AKN34" s="468"/>
      <c r="AKO34" s="39" t="s">
        <v>173</v>
      </c>
      <c r="AKP34" s="468" t="s">
        <v>103</v>
      </c>
      <c r="AKQ34" s="468"/>
      <c r="AKR34" s="468"/>
      <c r="AKS34" s="39" t="s">
        <v>173</v>
      </c>
      <c r="AKT34" s="468" t="s">
        <v>103</v>
      </c>
      <c r="AKU34" s="468"/>
      <c r="AKV34" s="468"/>
      <c r="AKW34" s="39" t="s">
        <v>173</v>
      </c>
      <c r="AKX34" s="468" t="s">
        <v>103</v>
      </c>
      <c r="AKY34" s="468"/>
      <c r="AKZ34" s="468"/>
      <c r="ALA34" s="39" t="s">
        <v>173</v>
      </c>
      <c r="ALB34" s="468" t="s">
        <v>103</v>
      </c>
      <c r="ALC34" s="468"/>
      <c r="ALD34" s="468"/>
      <c r="ALE34" s="39" t="s">
        <v>173</v>
      </c>
      <c r="ALF34" s="468" t="s">
        <v>103</v>
      </c>
      <c r="ALG34" s="468"/>
      <c r="ALH34" s="468"/>
      <c r="ALI34" s="39" t="s">
        <v>173</v>
      </c>
      <c r="ALJ34" s="468" t="s">
        <v>103</v>
      </c>
      <c r="ALK34" s="468"/>
      <c r="ALL34" s="468"/>
      <c r="ALM34" s="39" t="s">
        <v>173</v>
      </c>
      <c r="ALN34" s="468" t="s">
        <v>103</v>
      </c>
      <c r="ALO34" s="468"/>
      <c r="ALP34" s="468"/>
      <c r="ALQ34" s="39" t="s">
        <v>173</v>
      </c>
      <c r="ALR34" s="468" t="s">
        <v>103</v>
      </c>
      <c r="ALS34" s="468"/>
      <c r="ALT34" s="468"/>
      <c r="ALU34" s="39" t="s">
        <v>173</v>
      </c>
      <c r="ALV34" s="468" t="s">
        <v>103</v>
      </c>
      <c r="ALW34" s="468"/>
      <c r="ALX34" s="468"/>
      <c r="ALY34" s="39" t="s">
        <v>173</v>
      </c>
      <c r="ALZ34" s="468" t="s">
        <v>103</v>
      </c>
      <c r="AMA34" s="468"/>
      <c r="AMB34" s="468"/>
      <c r="AMC34" s="39" t="s">
        <v>173</v>
      </c>
      <c r="AMD34" s="468" t="s">
        <v>103</v>
      </c>
      <c r="AME34" s="468"/>
      <c r="AMF34" s="468"/>
      <c r="AMG34" s="39" t="s">
        <v>173</v>
      </c>
      <c r="AMH34" s="468" t="s">
        <v>103</v>
      </c>
      <c r="AMI34" s="468"/>
      <c r="AMJ34" s="468"/>
      <c r="AMK34" s="39" t="s">
        <v>173</v>
      </c>
      <c r="AML34" s="468" t="s">
        <v>103</v>
      </c>
      <c r="AMM34" s="468"/>
      <c r="AMN34" s="468"/>
      <c r="AMO34" s="39" t="s">
        <v>173</v>
      </c>
      <c r="AMP34" s="468" t="s">
        <v>103</v>
      </c>
      <c r="AMQ34" s="468"/>
      <c r="AMR34" s="468"/>
      <c r="AMS34" s="39" t="s">
        <v>173</v>
      </c>
      <c r="AMT34" s="468" t="s">
        <v>103</v>
      </c>
      <c r="AMU34" s="468"/>
      <c r="AMV34" s="468"/>
      <c r="AMW34" s="39" t="s">
        <v>173</v>
      </c>
      <c r="AMX34" s="468" t="s">
        <v>103</v>
      </c>
      <c r="AMY34" s="468"/>
      <c r="AMZ34" s="468"/>
      <c r="ANA34" s="39" t="s">
        <v>173</v>
      </c>
      <c r="ANB34" s="468" t="s">
        <v>103</v>
      </c>
      <c r="ANC34" s="468"/>
      <c r="AND34" s="468"/>
      <c r="ANE34" s="39" t="s">
        <v>173</v>
      </c>
      <c r="ANF34" s="468" t="s">
        <v>103</v>
      </c>
      <c r="ANG34" s="468"/>
      <c r="ANH34" s="468"/>
      <c r="ANI34" s="39" t="s">
        <v>173</v>
      </c>
      <c r="ANJ34" s="468" t="s">
        <v>103</v>
      </c>
      <c r="ANK34" s="468"/>
      <c r="ANL34" s="468"/>
      <c r="ANM34" s="39" t="s">
        <v>173</v>
      </c>
      <c r="ANN34" s="468" t="s">
        <v>103</v>
      </c>
      <c r="ANO34" s="468"/>
      <c r="ANP34" s="468"/>
      <c r="ANQ34" s="39" t="s">
        <v>173</v>
      </c>
      <c r="ANR34" s="468" t="s">
        <v>103</v>
      </c>
      <c r="ANS34" s="468"/>
      <c r="ANT34" s="468"/>
      <c r="ANU34" s="39" t="s">
        <v>173</v>
      </c>
      <c r="ANV34" s="468" t="s">
        <v>103</v>
      </c>
      <c r="ANW34" s="468"/>
      <c r="ANX34" s="468"/>
      <c r="ANY34" s="39" t="s">
        <v>173</v>
      </c>
      <c r="ANZ34" s="468" t="s">
        <v>103</v>
      </c>
      <c r="AOA34" s="468"/>
      <c r="AOB34" s="468"/>
      <c r="AOC34" s="39" t="s">
        <v>173</v>
      </c>
      <c r="AOD34" s="468" t="s">
        <v>103</v>
      </c>
      <c r="AOE34" s="468"/>
      <c r="AOF34" s="468"/>
      <c r="AOG34" s="39" t="s">
        <v>173</v>
      </c>
      <c r="AOH34" s="468" t="s">
        <v>103</v>
      </c>
      <c r="AOI34" s="468"/>
      <c r="AOJ34" s="468"/>
      <c r="AOK34" s="39" t="s">
        <v>173</v>
      </c>
      <c r="AOL34" s="468" t="s">
        <v>103</v>
      </c>
      <c r="AOM34" s="468"/>
      <c r="AON34" s="468"/>
      <c r="AOO34" s="39" t="s">
        <v>173</v>
      </c>
      <c r="AOP34" s="468" t="s">
        <v>103</v>
      </c>
      <c r="AOQ34" s="468"/>
      <c r="AOR34" s="468"/>
      <c r="AOS34" s="39" t="s">
        <v>173</v>
      </c>
      <c r="AOT34" s="468" t="s">
        <v>103</v>
      </c>
      <c r="AOU34" s="468"/>
      <c r="AOV34" s="468"/>
      <c r="AOW34" s="39" t="s">
        <v>173</v>
      </c>
      <c r="AOX34" s="468" t="s">
        <v>103</v>
      </c>
      <c r="AOY34" s="468"/>
      <c r="AOZ34" s="468"/>
      <c r="APA34" s="39" t="s">
        <v>173</v>
      </c>
      <c r="APB34" s="468" t="s">
        <v>103</v>
      </c>
      <c r="APC34" s="468"/>
      <c r="APD34" s="468"/>
      <c r="APE34" s="39" t="s">
        <v>173</v>
      </c>
      <c r="APF34" s="468" t="s">
        <v>103</v>
      </c>
      <c r="APG34" s="468"/>
      <c r="APH34" s="468"/>
      <c r="API34" s="39" t="s">
        <v>173</v>
      </c>
      <c r="APJ34" s="468" t="s">
        <v>103</v>
      </c>
      <c r="APK34" s="468"/>
      <c r="APL34" s="468"/>
      <c r="APM34" s="39" t="s">
        <v>173</v>
      </c>
      <c r="APN34" s="468" t="s">
        <v>103</v>
      </c>
      <c r="APO34" s="468"/>
      <c r="APP34" s="468"/>
      <c r="APQ34" s="39" t="s">
        <v>173</v>
      </c>
      <c r="APR34" s="468" t="s">
        <v>103</v>
      </c>
      <c r="APS34" s="468"/>
      <c r="APT34" s="468"/>
      <c r="APU34" s="39" t="s">
        <v>173</v>
      </c>
      <c r="APV34" s="468" t="s">
        <v>103</v>
      </c>
      <c r="APW34" s="468"/>
      <c r="APX34" s="468"/>
      <c r="APY34" s="39" t="s">
        <v>173</v>
      </c>
      <c r="APZ34" s="468" t="s">
        <v>103</v>
      </c>
      <c r="AQA34" s="468"/>
      <c r="AQB34" s="468"/>
      <c r="AQC34" s="39" t="s">
        <v>173</v>
      </c>
      <c r="AQD34" s="468" t="s">
        <v>103</v>
      </c>
      <c r="AQE34" s="468"/>
      <c r="AQF34" s="468"/>
      <c r="AQG34" s="39" t="s">
        <v>173</v>
      </c>
      <c r="AQH34" s="468" t="s">
        <v>103</v>
      </c>
      <c r="AQI34" s="468"/>
      <c r="AQJ34" s="468"/>
      <c r="AQK34" s="39" t="s">
        <v>173</v>
      </c>
      <c r="AQL34" s="468" t="s">
        <v>103</v>
      </c>
      <c r="AQM34" s="468"/>
      <c r="AQN34" s="468"/>
      <c r="AQO34" s="39" t="s">
        <v>173</v>
      </c>
      <c r="AQP34" s="468" t="s">
        <v>103</v>
      </c>
      <c r="AQQ34" s="468"/>
      <c r="AQR34" s="468"/>
      <c r="AQS34" s="39" t="s">
        <v>173</v>
      </c>
      <c r="AQT34" s="468" t="s">
        <v>103</v>
      </c>
      <c r="AQU34" s="468"/>
      <c r="AQV34" s="468"/>
      <c r="AQW34" s="39" t="s">
        <v>173</v>
      </c>
      <c r="AQX34" s="468" t="s">
        <v>103</v>
      </c>
      <c r="AQY34" s="468"/>
      <c r="AQZ34" s="468"/>
      <c r="ARA34" s="39" t="s">
        <v>173</v>
      </c>
      <c r="ARB34" s="468" t="s">
        <v>103</v>
      </c>
      <c r="ARC34" s="468"/>
      <c r="ARD34" s="468"/>
      <c r="ARE34" s="39" t="s">
        <v>173</v>
      </c>
      <c r="ARF34" s="468" t="s">
        <v>103</v>
      </c>
      <c r="ARG34" s="468"/>
      <c r="ARH34" s="468"/>
      <c r="ARI34" s="39" t="s">
        <v>173</v>
      </c>
      <c r="ARJ34" s="468" t="s">
        <v>103</v>
      </c>
      <c r="ARK34" s="468"/>
      <c r="ARL34" s="468"/>
      <c r="ARM34" s="39" t="s">
        <v>173</v>
      </c>
      <c r="ARN34" s="468" t="s">
        <v>103</v>
      </c>
      <c r="ARO34" s="468"/>
      <c r="ARP34" s="468"/>
      <c r="ARQ34" s="39" t="s">
        <v>173</v>
      </c>
      <c r="ARR34" s="468" t="s">
        <v>103</v>
      </c>
      <c r="ARS34" s="468"/>
      <c r="ART34" s="468"/>
      <c r="ARU34" s="39" t="s">
        <v>173</v>
      </c>
      <c r="ARV34" s="468" t="s">
        <v>103</v>
      </c>
      <c r="ARW34" s="468"/>
      <c r="ARX34" s="468"/>
      <c r="ARY34" s="39" t="s">
        <v>173</v>
      </c>
      <c r="ARZ34" s="468" t="s">
        <v>103</v>
      </c>
      <c r="ASA34" s="468"/>
      <c r="ASB34" s="468"/>
      <c r="ASC34" s="39" t="s">
        <v>173</v>
      </c>
      <c r="ASD34" s="468" t="s">
        <v>103</v>
      </c>
      <c r="ASE34" s="468"/>
      <c r="ASF34" s="468"/>
      <c r="ASG34" s="39" t="s">
        <v>173</v>
      </c>
      <c r="ASH34" s="468" t="s">
        <v>103</v>
      </c>
      <c r="ASI34" s="468"/>
      <c r="ASJ34" s="468"/>
      <c r="ASK34" s="39" t="s">
        <v>173</v>
      </c>
      <c r="ASL34" s="468" t="s">
        <v>103</v>
      </c>
      <c r="ASM34" s="468"/>
      <c r="ASN34" s="468"/>
      <c r="ASO34" s="39" t="s">
        <v>173</v>
      </c>
      <c r="ASP34" s="468" t="s">
        <v>103</v>
      </c>
      <c r="ASQ34" s="468"/>
      <c r="ASR34" s="468"/>
      <c r="ASS34" s="39" t="s">
        <v>173</v>
      </c>
      <c r="AST34" s="468" t="s">
        <v>103</v>
      </c>
      <c r="ASU34" s="468"/>
      <c r="ASV34" s="468"/>
      <c r="ASW34" s="39" t="s">
        <v>173</v>
      </c>
      <c r="ASX34" s="468" t="s">
        <v>103</v>
      </c>
      <c r="ASY34" s="468"/>
      <c r="ASZ34" s="468"/>
      <c r="ATA34" s="39" t="s">
        <v>173</v>
      </c>
      <c r="ATB34" s="468" t="s">
        <v>103</v>
      </c>
      <c r="ATC34" s="468"/>
      <c r="ATD34" s="468"/>
      <c r="ATE34" s="39" t="s">
        <v>173</v>
      </c>
      <c r="ATF34" s="468" t="s">
        <v>103</v>
      </c>
      <c r="ATG34" s="468"/>
      <c r="ATH34" s="468"/>
      <c r="ATI34" s="39" t="s">
        <v>173</v>
      </c>
      <c r="ATJ34" s="468" t="s">
        <v>103</v>
      </c>
      <c r="ATK34" s="468"/>
      <c r="ATL34" s="468"/>
      <c r="ATM34" s="39" t="s">
        <v>173</v>
      </c>
      <c r="ATN34" s="468" t="s">
        <v>103</v>
      </c>
      <c r="ATO34" s="468"/>
      <c r="ATP34" s="468"/>
      <c r="ATQ34" s="39" t="s">
        <v>173</v>
      </c>
      <c r="ATR34" s="468" t="s">
        <v>103</v>
      </c>
      <c r="ATS34" s="468"/>
      <c r="ATT34" s="468"/>
      <c r="ATU34" s="39" t="s">
        <v>173</v>
      </c>
      <c r="ATV34" s="468" t="s">
        <v>103</v>
      </c>
      <c r="ATW34" s="468"/>
      <c r="ATX34" s="468"/>
      <c r="ATY34" s="39" t="s">
        <v>173</v>
      </c>
      <c r="ATZ34" s="468" t="s">
        <v>103</v>
      </c>
      <c r="AUA34" s="468"/>
      <c r="AUB34" s="468"/>
      <c r="AUC34" s="39" t="s">
        <v>173</v>
      </c>
      <c r="AUD34" s="468" t="s">
        <v>103</v>
      </c>
      <c r="AUE34" s="468"/>
      <c r="AUF34" s="468"/>
      <c r="AUG34" s="39" t="s">
        <v>173</v>
      </c>
      <c r="AUH34" s="468" t="s">
        <v>103</v>
      </c>
      <c r="AUI34" s="468"/>
      <c r="AUJ34" s="468"/>
      <c r="AUK34" s="39" t="s">
        <v>173</v>
      </c>
      <c r="AUL34" s="468" t="s">
        <v>103</v>
      </c>
      <c r="AUM34" s="468"/>
      <c r="AUN34" s="468"/>
      <c r="AUO34" s="39" t="s">
        <v>173</v>
      </c>
      <c r="AUP34" s="468" t="s">
        <v>103</v>
      </c>
      <c r="AUQ34" s="468"/>
      <c r="AUR34" s="468"/>
      <c r="AUS34" s="39" t="s">
        <v>173</v>
      </c>
      <c r="AUT34" s="468" t="s">
        <v>103</v>
      </c>
      <c r="AUU34" s="468"/>
      <c r="AUV34" s="468"/>
      <c r="AUW34" s="39" t="s">
        <v>173</v>
      </c>
      <c r="AUX34" s="468" t="s">
        <v>103</v>
      </c>
      <c r="AUY34" s="468"/>
      <c r="AUZ34" s="468"/>
      <c r="AVA34" s="39" t="s">
        <v>173</v>
      </c>
      <c r="AVB34" s="468" t="s">
        <v>103</v>
      </c>
      <c r="AVC34" s="468"/>
      <c r="AVD34" s="468"/>
      <c r="AVE34" s="39" t="s">
        <v>173</v>
      </c>
      <c r="AVF34" s="468" t="s">
        <v>103</v>
      </c>
      <c r="AVG34" s="468"/>
      <c r="AVH34" s="468"/>
      <c r="AVI34" s="39" t="s">
        <v>173</v>
      </c>
      <c r="AVJ34" s="468" t="s">
        <v>103</v>
      </c>
      <c r="AVK34" s="468"/>
      <c r="AVL34" s="468"/>
      <c r="AVM34" s="39" t="s">
        <v>173</v>
      </c>
      <c r="AVN34" s="468" t="s">
        <v>103</v>
      </c>
      <c r="AVO34" s="468"/>
      <c r="AVP34" s="468"/>
      <c r="AVQ34" s="39" t="s">
        <v>173</v>
      </c>
      <c r="AVR34" s="468" t="s">
        <v>103</v>
      </c>
      <c r="AVS34" s="468"/>
      <c r="AVT34" s="468"/>
      <c r="AVU34" s="39" t="s">
        <v>173</v>
      </c>
      <c r="AVV34" s="468" t="s">
        <v>103</v>
      </c>
      <c r="AVW34" s="468"/>
      <c r="AVX34" s="468"/>
      <c r="AVY34" s="39" t="s">
        <v>173</v>
      </c>
      <c r="AVZ34" s="468" t="s">
        <v>103</v>
      </c>
      <c r="AWA34" s="468"/>
      <c r="AWB34" s="468"/>
      <c r="AWC34" s="39" t="s">
        <v>173</v>
      </c>
      <c r="AWD34" s="468" t="s">
        <v>103</v>
      </c>
      <c r="AWE34" s="468"/>
      <c r="AWF34" s="468"/>
      <c r="AWG34" s="39" t="s">
        <v>173</v>
      </c>
      <c r="AWH34" s="468" t="s">
        <v>103</v>
      </c>
      <c r="AWI34" s="468"/>
      <c r="AWJ34" s="468"/>
      <c r="AWK34" s="39" t="s">
        <v>173</v>
      </c>
      <c r="AWL34" s="468" t="s">
        <v>103</v>
      </c>
      <c r="AWM34" s="468"/>
      <c r="AWN34" s="468"/>
      <c r="AWO34" s="39" t="s">
        <v>173</v>
      </c>
      <c r="AWP34" s="468" t="s">
        <v>103</v>
      </c>
      <c r="AWQ34" s="468"/>
      <c r="AWR34" s="468"/>
      <c r="AWS34" s="39" t="s">
        <v>173</v>
      </c>
      <c r="AWT34" s="468" t="s">
        <v>103</v>
      </c>
      <c r="AWU34" s="468"/>
      <c r="AWV34" s="468"/>
      <c r="AWW34" s="39" t="s">
        <v>173</v>
      </c>
      <c r="AWX34" s="468" t="s">
        <v>103</v>
      </c>
      <c r="AWY34" s="468"/>
      <c r="AWZ34" s="468"/>
      <c r="AXA34" s="39" t="s">
        <v>173</v>
      </c>
      <c r="AXB34" s="468" t="s">
        <v>103</v>
      </c>
      <c r="AXC34" s="468"/>
      <c r="AXD34" s="468"/>
      <c r="AXE34" s="39" t="s">
        <v>173</v>
      </c>
      <c r="AXF34" s="468" t="s">
        <v>103</v>
      </c>
      <c r="AXG34" s="468"/>
      <c r="AXH34" s="468"/>
      <c r="AXI34" s="39" t="s">
        <v>173</v>
      </c>
      <c r="AXJ34" s="468" t="s">
        <v>103</v>
      </c>
      <c r="AXK34" s="468"/>
      <c r="AXL34" s="468"/>
      <c r="AXM34" s="39" t="s">
        <v>173</v>
      </c>
      <c r="AXN34" s="468" t="s">
        <v>103</v>
      </c>
      <c r="AXO34" s="468"/>
      <c r="AXP34" s="468"/>
      <c r="AXQ34" s="39" t="s">
        <v>173</v>
      </c>
      <c r="AXR34" s="468" t="s">
        <v>103</v>
      </c>
      <c r="AXS34" s="468"/>
      <c r="AXT34" s="468"/>
      <c r="AXU34" s="39" t="s">
        <v>173</v>
      </c>
      <c r="AXV34" s="468" t="s">
        <v>103</v>
      </c>
      <c r="AXW34" s="468"/>
      <c r="AXX34" s="468"/>
      <c r="AXY34" s="39" t="s">
        <v>173</v>
      </c>
      <c r="AXZ34" s="468" t="s">
        <v>103</v>
      </c>
      <c r="AYA34" s="468"/>
      <c r="AYB34" s="468"/>
      <c r="AYC34" s="39" t="s">
        <v>173</v>
      </c>
      <c r="AYD34" s="468" t="s">
        <v>103</v>
      </c>
      <c r="AYE34" s="468"/>
      <c r="AYF34" s="468"/>
      <c r="AYG34" s="39" t="s">
        <v>173</v>
      </c>
      <c r="AYH34" s="468" t="s">
        <v>103</v>
      </c>
      <c r="AYI34" s="468"/>
      <c r="AYJ34" s="468"/>
      <c r="AYK34" s="39" t="s">
        <v>173</v>
      </c>
      <c r="AYL34" s="468" t="s">
        <v>103</v>
      </c>
      <c r="AYM34" s="468"/>
      <c r="AYN34" s="468"/>
      <c r="AYO34" s="39" t="s">
        <v>173</v>
      </c>
      <c r="AYP34" s="468" t="s">
        <v>103</v>
      </c>
      <c r="AYQ34" s="468"/>
      <c r="AYR34" s="468"/>
      <c r="AYS34" s="39" t="s">
        <v>173</v>
      </c>
      <c r="AYT34" s="468" t="s">
        <v>103</v>
      </c>
      <c r="AYU34" s="468"/>
      <c r="AYV34" s="468"/>
      <c r="AYW34" s="39" t="s">
        <v>173</v>
      </c>
      <c r="AYX34" s="468" t="s">
        <v>103</v>
      </c>
      <c r="AYY34" s="468"/>
      <c r="AYZ34" s="468"/>
      <c r="AZA34" s="39" t="s">
        <v>173</v>
      </c>
      <c r="AZB34" s="468" t="s">
        <v>103</v>
      </c>
      <c r="AZC34" s="468"/>
      <c r="AZD34" s="468"/>
      <c r="AZE34" s="39" t="s">
        <v>173</v>
      </c>
      <c r="AZF34" s="468" t="s">
        <v>103</v>
      </c>
      <c r="AZG34" s="468"/>
      <c r="AZH34" s="468"/>
      <c r="AZI34" s="39" t="s">
        <v>173</v>
      </c>
      <c r="AZJ34" s="468" t="s">
        <v>103</v>
      </c>
      <c r="AZK34" s="468"/>
      <c r="AZL34" s="468"/>
      <c r="AZM34" s="39" t="s">
        <v>173</v>
      </c>
      <c r="AZN34" s="468" t="s">
        <v>103</v>
      </c>
      <c r="AZO34" s="468"/>
      <c r="AZP34" s="468"/>
      <c r="AZQ34" s="39" t="s">
        <v>173</v>
      </c>
      <c r="AZR34" s="468" t="s">
        <v>103</v>
      </c>
      <c r="AZS34" s="468"/>
      <c r="AZT34" s="468"/>
      <c r="AZU34" s="39" t="s">
        <v>173</v>
      </c>
      <c r="AZV34" s="468" t="s">
        <v>103</v>
      </c>
      <c r="AZW34" s="468"/>
      <c r="AZX34" s="468"/>
      <c r="AZY34" s="39" t="s">
        <v>173</v>
      </c>
      <c r="AZZ34" s="468" t="s">
        <v>103</v>
      </c>
      <c r="BAA34" s="468"/>
      <c r="BAB34" s="468"/>
      <c r="BAC34" s="39" t="s">
        <v>173</v>
      </c>
      <c r="BAD34" s="468" t="s">
        <v>103</v>
      </c>
      <c r="BAE34" s="468"/>
      <c r="BAF34" s="468"/>
      <c r="BAG34" s="39" t="s">
        <v>173</v>
      </c>
      <c r="BAH34" s="468" t="s">
        <v>103</v>
      </c>
      <c r="BAI34" s="468"/>
      <c r="BAJ34" s="468"/>
      <c r="BAK34" s="39" t="s">
        <v>173</v>
      </c>
      <c r="BAL34" s="468" t="s">
        <v>103</v>
      </c>
      <c r="BAM34" s="468"/>
      <c r="BAN34" s="468"/>
      <c r="BAO34" s="39" t="s">
        <v>173</v>
      </c>
      <c r="BAP34" s="468" t="s">
        <v>103</v>
      </c>
      <c r="BAQ34" s="468"/>
      <c r="BAR34" s="468"/>
      <c r="BAS34" s="39" t="s">
        <v>173</v>
      </c>
      <c r="BAT34" s="468" t="s">
        <v>103</v>
      </c>
      <c r="BAU34" s="468"/>
      <c r="BAV34" s="468"/>
      <c r="BAW34" s="39" t="s">
        <v>173</v>
      </c>
      <c r="BAX34" s="468" t="s">
        <v>103</v>
      </c>
      <c r="BAY34" s="468"/>
      <c r="BAZ34" s="468"/>
      <c r="BBA34" s="39" t="s">
        <v>173</v>
      </c>
      <c r="BBB34" s="468" t="s">
        <v>103</v>
      </c>
      <c r="BBC34" s="468"/>
      <c r="BBD34" s="468"/>
      <c r="BBE34" s="39" t="s">
        <v>173</v>
      </c>
      <c r="BBF34" s="468" t="s">
        <v>103</v>
      </c>
      <c r="BBG34" s="468"/>
      <c r="BBH34" s="468"/>
      <c r="BBI34" s="39" t="s">
        <v>173</v>
      </c>
      <c r="BBJ34" s="468" t="s">
        <v>103</v>
      </c>
      <c r="BBK34" s="468"/>
      <c r="BBL34" s="468"/>
      <c r="BBM34" s="39" t="s">
        <v>173</v>
      </c>
      <c r="BBN34" s="468" t="s">
        <v>103</v>
      </c>
      <c r="BBO34" s="468"/>
      <c r="BBP34" s="468"/>
      <c r="BBQ34" s="39" t="s">
        <v>173</v>
      </c>
      <c r="BBR34" s="468" t="s">
        <v>103</v>
      </c>
      <c r="BBS34" s="468"/>
      <c r="BBT34" s="468"/>
      <c r="BBU34" s="39" t="s">
        <v>173</v>
      </c>
      <c r="BBV34" s="468" t="s">
        <v>103</v>
      </c>
      <c r="BBW34" s="468"/>
      <c r="BBX34" s="468"/>
      <c r="BBY34" s="39" t="s">
        <v>173</v>
      </c>
      <c r="BBZ34" s="468" t="s">
        <v>103</v>
      </c>
      <c r="BCA34" s="468"/>
      <c r="BCB34" s="468"/>
      <c r="BCC34" s="39" t="s">
        <v>173</v>
      </c>
      <c r="BCD34" s="468" t="s">
        <v>103</v>
      </c>
      <c r="BCE34" s="468"/>
      <c r="BCF34" s="468"/>
      <c r="BCG34" s="39" t="s">
        <v>173</v>
      </c>
      <c r="BCH34" s="468" t="s">
        <v>103</v>
      </c>
      <c r="BCI34" s="468"/>
      <c r="BCJ34" s="468"/>
      <c r="BCK34" s="39" t="s">
        <v>173</v>
      </c>
      <c r="BCL34" s="468" t="s">
        <v>103</v>
      </c>
      <c r="BCM34" s="468"/>
      <c r="BCN34" s="468"/>
      <c r="BCO34" s="39" t="s">
        <v>173</v>
      </c>
      <c r="BCP34" s="468" t="s">
        <v>103</v>
      </c>
      <c r="BCQ34" s="468"/>
      <c r="BCR34" s="468"/>
      <c r="BCS34" s="39" t="s">
        <v>173</v>
      </c>
      <c r="BCT34" s="468" t="s">
        <v>103</v>
      </c>
      <c r="BCU34" s="468"/>
      <c r="BCV34" s="468"/>
      <c r="BCW34" s="39" t="s">
        <v>173</v>
      </c>
      <c r="BCX34" s="468" t="s">
        <v>103</v>
      </c>
      <c r="BCY34" s="468"/>
      <c r="BCZ34" s="468"/>
      <c r="BDA34" s="39" t="s">
        <v>173</v>
      </c>
      <c r="BDB34" s="468" t="s">
        <v>103</v>
      </c>
      <c r="BDC34" s="468"/>
      <c r="BDD34" s="468"/>
      <c r="BDE34" s="39" t="s">
        <v>173</v>
      </c>
      <c r="BDF34" s="468" t="s">
        <v>103</v>
      </c>
      <c r="BDG34" s="468"/>
      <c r="BDH34" s="468"/>
      <c r="BDI34" s="39" t="s">
        <v>173</v>
      </c>
      <c r="BDJ34" s="468" t="s">
        <v>103</v>
      </c>
      <c r="BDK34" s="468"/>
      <c r="BDL34" s="468"/>
      <c r="BDM34" s="39" t="s">
        <v>173</v>
      </c>
      <c r="BDN34" s="468" t="s">
        <v>103</v>
      </c>
      <c r="BDO34" s="468"/>
      <c r="BDP34" s="468"/>
      <c r="BDQ34" s="39" t="s">
        <v>173</v>
      </c>
      <c r="BDR34" s="468" t="s">
        <v>103</v>
      </c>
      <c r="BDS34" s="468"/>
      <c r="BDT34" s="468"/>
      <c r="BDU34" s="39" t="s">
        <v>173</v>
      </c>
      <c r="BDV34" s="468" t="s">
        <v>103</v>
      </c>
      <c r="BDW34" s="468"/>
      <c r="BDX34" s="468"/>
      <c r="BDY34" s="39" t="s">
        <v>173</v>
      </c>
      <c r="BDZ34" s="468" t="s">
        <v>103</v>
      </c>
      <c r="BEA34" s="468"/>
      <c r="BEB34" s="468"/>
      <c r="BEC34" s="39" t="s">
        <v>173</v>
      </c>
      <c r="BED34" s="468" t="s">
        <v>103</v>
      </c>
      <c r="BEE34" s="468"/>
      <c r="BEF34" s="468"/>
      <c r="BEG34" s="39" t="s">
        <v>173</v>
      </c>
      <c r="BEH34" s="468" t="s">
        <v>103</v>
      </c>
      <c r="BEI34" s="468"/>
      <c r="BEJ34" s="468"/>
      <c r="BEK34" s="39" t="s">
        <v>173</v>
      </c>
      <c r="BEL34" s="468" t="s">
        <v>103</v>
      </c>
      <c r="BEM34" s="468"/>
      <c r="BEN34" s="468"/>
      <c r="BEO34" s="39" t="s">
        <v>173</v>
      </c>
      <c r="BEP34" s="468" t="s">
        <v>103</v>
      </c>
      <c r="BEQ34" s="468"/>
      <c r="BER34" s="468"/>
      <c r="BES34" s="39" t="s">
        <v>173</v>
      </c>
      <c r="BET34" s="468" t="s">
        <v>103</v>
      </c>
      <c r="BEU34" s="468"/>
      <c r="BEV34" s="468"/>
      <c r="BEW34" s="39" t="s">
        <v>173</v>
      </c>
      <c r="BEX34" s="468" t="s">
        <v>103</v>
      </c>
      <c r="BEY34" s="468"/>
      <c r="BEZ34" s="468"/>
      <c r="BFA34" s="39" t="s">
        <v>173</v>
      </c>
      <c r="BFB34" s="468" t="s">
        <v>103</v>
      </c>
      <c r="BFC34" s="468"/>
      <c r="BFD34" s="468"/>
      <c r="BFE34" s="39" t="s">
        <v>173</v>
      </c>
      <c r="BFF34" s="468" t="s">
        <v>103</v>
      </c>
      <c r="BFG34" s="468"/>
      <c r="BFH34" s="468"/>
      <c r="BFI34" s="39" t="s">
        <v>173</v>
      </c>
      <c r="BFJ34" s="468" t="s">
        <v>103</v>
      </c>
      <c r="BFK34" s="468"/>
      <c r="BFL34" s="468"/>
      <c r="BFM34" s="39" t="s">
        <v>173</v>
      </c>
      <c r="BFN34" s="468" t="s">
        <v>103</v>
      </c>
      <c r="BFO34" s="468"/>
      <c r="BFP34" s="468"/>
      <c r="BFQ34" s="39" t="s">
        <v>173</v>
      </c>
      <c r="BFR34" s="468" t="s">
        <v>103</v>
      </c>
      <c r="BFS34" s="468"/>
      <c r="BFT34" s="468"/>
      <c r="BFU34" s="39" t="s">
        <v>173</v>
      </c>
      <c r="BFV34" s="468" t="s">
        <v>103</v>
      </c>
      <c r="BFW34" s="468"/>
      <c r="BFX34" s="468"/>
      <c r="BFY34" s="39" t="s">
        <v>173</v>
      </c>
      <c r="BFZ34" s="468" t="s">
        <v>103</v>
      </c>
      <c r="BGA34" s="468"/>
      <c r="BGB34" s="468"/>
      <c r="BGC34" s="39" t="s">
        <v>173</v>
      </c>
      <c r="BGD34" s="468" t="s">
        <v>103</v>
      </c>
      <c r="BGE34" s="468"/>
      <c r="BGF34" s="468"/>
      <c r="BGG34" s="39" t="s">
        <v>173</v>
      </c>
      <c r="BGH34" s="468" t="s">
        <v>103</v>
      </c>
      <c r="BGI34" s="468"/>
      <c r="BGJ34" s="468"/>
      <c r="BGK34" s="39" t="s">
        <v>173</v>
      </c>
      <c r="BGL34" s="468" t="s">
        <v>103</v>
      </c>
      <c r="BGM34" s="468"/>
      <c r="BGN34" s="468"/>
      <c r="BGO34" s="39" t="s">
        <v>173</v>
      </c>
      <c r="BGP34" s="468" t="s">
        <v>103</v>
      </c>
      <c r="BGQ34" s="468"/>
      <c r="BGR34" s="468"/>
      <c r="BGS34" s="39" t="s">
        <v>173</v>
      </c>
      <c r="BGT34" s="468" t="s">
        <v>103</v>
      </c>
      <c r="BGU34" s="468"/>
      <c r="BGV34" s="468"/>
      <c r="BGW34" s="39" t="s">
        <v>173</v>
      </c>
      <c r="BGX34" s="468" t="s">
        <v>103</v>
      </c>
      <c r="BGY34" s="468"/>
      <c r="BGZ34" s="468"/>
      <c r="BHA34" s="39" t="s">
        <v>173</v>
      </c>
      <c r="BHB34" s="468" t="s">
        <v>103</v>
      </c>
      <c r="BHC34" s="468"/>
      <c r="BHD34" s="468"/>
      <c r="BHE34" s="39" t="s">
        <v>173</v>
      </c>
      <c r="BHF34" s="468" t="s">
        <v>103</v>
      </c>
      <c r="BHG34" s="468"/>
      <c r="BHH34" s="468"/>
      <c r="BHI34" s="39" t="s">
        <v>173</v>
      </c>
      <c r="BHJ34" s="468" t="s">
        <v>103</v>
      </c>
      <c r="BHK34" s="468"/>
      <c r="BHL34" s="468"/>
      <c r="BHM34" s="39" t="s">
        <v>173</v>
      </c>
      <c r="BHN34" s="468" t="s">
        <v>103</v>
      </c>
      <c r="BHO34" s="468"/>
      <c r="BHP34" s="468"/>
      <c r="BHQ34" s="39" t="s">
        <v>173</v>
      </c>
      <c r="BHR34" s="468" t="s">
        <v>103</v>
      </c>
      <c r="BHS34" s="468"/>
      <c r="BHT34" s="468"/>
      <c r="BHU34" s="39" t="s">
        <v>173</v>
      </c>
      <c r="BHV34" s="468" t="s">
        <v>103</v>
      </c>
      <c r="BHW34" s="468"/>
      <c r="BHX34" s="468"/>
      <c r="BHY34" s="39" t="s">
        <v>173</v>
      </c>
      <c r="BHZ34" s="468" t="s">
        <v>103</v>
      </c>
      <c r="BIA34" s="468"/>
      <c r="BIB34" s="468"/>
      <c r="BIC34" s="39" t="s">
        <v>173</v>
      </c>
      <c r="BID34" s="468" t="s">
        <v>103</v>
      </c>
      <c r="BIE34" s="468"/>
      <c r="BIF34" s="468"/>
      <c r="BIG34" s="39" t="s">
        <v>173</v>
      </c>
      <c r="BIH34" s="468" t="s">
        <v>103</v>
      </c>
      <c r="BII34" s="468"/>
      <c r="BIJ34" s="468"/>
      <c r="BIK34" s="39" t="s">
        <v>173</v>
      </c>
      <c r="BIL34" s="468" t="s">
        <v>103</v>
      </c>
      <c r="BIM34" s="468"/>
      <c r="BIN34" s="468"/>
      <c r="BIO34" s="39" t="s">
        <v>173</v>
      </c>
      <c r="BIP34" s="468" t="s">
        <v>103</v>
      </c>
      <c r="BIQ34" s="468"/>
      <c r="BIR34" s="468"/>
      <c r="BIS34" s="39" t="s">
        <v>173</v>
      </c>
      <c r="BIT34" s="468" t="s">
        <v>103</v>
      </c>
      <c r="BIU34" s="468"/>
      <c r="BIV34" s="468"/>
      <c r="BIW34" s="39" t="s">
        <v>173</v>
      </c>
      <c r="BIX34" s="468" t="s">
        <v>103</v>
      </c>
      <c r="BIY34" s="468"/>
      <c r="BIZ34" s="468"/>
      <c r="BJA34" s="39" t="s">
        <v>173</v>
      </c>
      <c r="BJB34" s="468" t="s">
        <v>103</v>
      </c>
      <c r="BJC34" s="468"/>
      <c r="BJD34" s="468"/>
      <c r="BJE34" s="39" t="s">
        <v>173</v>
      </c>
      <c r="BJF34" s="468" t="s">
        <v>103</v>
      </c>
      <c r="BJG34" s="468"/>
      <c r="BJH34" s="468"/>
      <c r="BJI34" s="39" t="s">
        <v>173</v>
      </c>
      <c r="BJJ34" s="468" t="s">
        <v>103</v>
      </c>
      <c r="BJK34" s="468"/>
      <c r="BJL34" s="468"/>
      <c r="BJM34" s="39" t="s">
        <v>173</v>
      </c>
      <c r="BJN34" s="468" t="s">
        <v>103</v>
      </c>
      <c r="BJO34" s="468"/>
      <c r="BJP34" s="468"/>
      <c r="BJQ34" s="39" t="s">
        <v>173</v>
      </c>
      <c r="BJR34" s="468" t="s">
        <v>103</v>
      </c>
      <c r="BJS34" s="468"/>
      <c r="BJT34" s="468"/>
      <c r="BJU34" s="39" t="s">
        <v>173</v>
      </c>
      <c r="BJV34" s="468" t="s">
        <v>103</v>
      </c>
      <c r="BJW34" s="468"/>
      <c r="BJX34" s="468"/>
      <c r="BJY34" s="39" t="s">
        <v>173</v>
      </c>
      <c r="BJZ34" s="468" t="s">
        <v>103</v>
      </c>
      <c r="BKA34" s="468"/>
      <c r="BKB34" s="468"/>
      <c r="BKC34" s="39" t="s">
        <v>173</v>
      </c>
      <c r="BKD34" s="468" t="s">
        <v>103</v>
      </c>
      <c r="BKE34" s="468"/>
      <c r="BKF34" s="468"/>
      <c r="BKG34" s="39" t="s">
        <v>173</v>
      </c>
      <c r="BKH34" s="468" t="s">
        <v>103</v>
      </c>
      <c r="BKI34" s="468"/>
      <c r="BKJ34" s="468"/>
      <c r="BKK34" s="39" t="s">
        <v>173</v>
      </c>
      <c r="BKL34" s="468" t="s">
        <v>103</v>
      </c>
      <c r="BKM34" s="468"/>
      <c r="BKN34" s="468"/>
      <c r="BKO34" s="39" t="s">
        <v>173</v>
      </c>
      <c r="BKP34" s="468" t="s">
        <v>103</v>
      </c>
      <c r="BKQ34" s="468"/>
      <c r="BKR34" s="468"/>
      <c r="BKS34" s="39" t="s">
        <v>173</v>
      </c>
      <c r="BKT34" s="468" t="s">
        <v>103</v>
      </c>
      <c r="BKU34" s="468"/>
      <c r="BKV34" s="468"/>
      <c r="BKW34" s="39" t="s">
        <v>173</v>
      </c>
      <c r="BKX34" s="468" t="s">
        <v>103</v>
      </c>
      <c r="BKY34" s="468"/>
      <c r="BKZ34" s="468"/>
      <c r="BLA34" s="39" t="s">
        <v>173</v>
      </c>
      <c r="BLB34" s="468" t="s">
        <v>103</v>
      </c>
      <c r="BLC34" s="468"/>
      <c r="BLD34" s="468"/>
      <c r="BLE34" s="39" t="s">
        <v>173</v>
      </c>
      <c r="BLF34" s="468" t="s">
        <v>103</v>
      </c>
      <c r="BLG34" s="468"/>
      <c r="BLH34" s="468"/>
      <c r="BLI34" s="39" t="s">
        <v>173</v>
      </c>
      <c r="BLJ34" s="468" t="s">
        <v>103</v>
      </c>
      <c r="BLK34" s="468"/>
      <c r="BLL34" s="468"/>
      <c r="BLM34" s="39" t="s">
        <v>173</v>
      </c>
      <c r="BLN34" s="468" t="s">
        <v>103</v>
      </c>
      <c r="BLO34" s="468"/>
      <c r="BLP34" s="468"/>
      <c r="BLQ34" s="39" t="s">
        <v>173</v>
      </c>
      <c r="BLR34" s="468" t="s">
        <v>103</v>
      </c>
      <c r="BLS34" s="468"/>
      <c r="BLT34" s="468"/>
      <c r="BLU34" s="39" t="s">
        <v>173</v>
      </c>
      <c r="BLV34" s="468" t="s">
        <v>103</v>
      </c>
      <c r="BLW34" s="468"/>
      <c r="BLX34" s="468"/>
      <c r="BLY34" s="39" t="s">
        <v>173</v>
      </c>
      <c r="BLZ34" s="468" t="s">
        <v>103</v>
      </c>
      <c r="BMA34" s="468"/>
      <c r="BMB34" s="468"/>
      <c r="BMC34" s="39" t="s">
        <v>173</v>
      </c>
      <c r="BMD34" s="468" t="s">
        <v>103</v>
      </c>
      <c r="BME34" s="468"/>
      <c r="BMF34" s="468"/>
      <c r="BMG34" s="39" t="s">
        <v>173</v>
      </c>
      <c r="BMH34" s="468" t="s">
        <v>103</v>
      </c>
      <c r="BMI34" s="468"/>
      <c r="BMJ34" s="468"/>
      <c r="BMK34" s="39" t="s">
        <v>173</v>
      </c>
      <c r="BML34" s="468" t="s">
        <v>103</v>
      </c>
      <c r="BMM34" s="468"/>
      <c r="BMN34" s="468"/>
      <c r="BMO34" s="39" t="s">
        <v>173</v>
      </c>
      <c r="BMP34" s="468" t="s">
        <v>103</v>
      </c>
      <c r="BMQ34" s="468"/>
      <c r="BMR34" s="468"/>
      <c r="BMS34" s="39" t="s">
        <v>173</v>
      </c>
      <c r="BMT34" s="468" t="s">
        <v>103</v>
      </c>
      <c r="BMU34" s="468"/>
      <c r="BMV34" s="468"/>
      <c r="BMW34" s="39" t="s">
        <v>173</v>
      </c>
      <c r="BMX34" s="468" t="s">
        <v>103</v>
      </c>
      <c r="BMY34" s="468"/>
      <c r="BMZ34" s="468"/>
      <c r="BNA34" s="39" t="s">
        <v>173</v>
      </c>
      <c r="BNB34" s="468" t="s">
        <v>103</v>
      </c>
      <c r="BNC34" s="468"/>
      <c r="BND34" s="468"/>
      <c r="BNE34" s="39" t="s">
        <v>173</v>
      </c>
      <c r="BNF34" s="468" t="s">
        <v>103</v>
      </c>
      <c r="BNG34" s="468"/>
      <c r="BNH34" s="468"/>
      <c r="BNI34" s="39" t="s">
        <v>173</v>
      </c>
      <c r="BNJ34" s="468" t="s">
        <v>103</v>
      </c>
      <c r="BNK34" s="468"/>
      <c r="BNL34" s="468"/>
      <c r="BNM34" s="39" t="s">
        <v>173</v>
      </c>
      <c r="BNN34" s="468" t="s">
        <v>103</v>
      </c>
      <c r="BNO34" s="468"/>
      <c r="BNP34" s="468"/>
      <c r="BNQ34" s="39" t="s">
        <v>173</v>
      </c>
      <c r="BNR34" s="468" t="s">
        <v>103</v>
      </c>
      <c r="BNS34" s="468"/>
      <c r="BNT34" s="468"/>
      <c r="BNU34" s="39" t="s">
        <v>173</v>
      </c>
      <c r="BNV34" s="468" t="s">
        <v>103</v>
      </c>
      <c r="BNW34" s="468"/>
      <c r="BNX34" s="468"/>
      <c r="BNY34" s="39" t="s">
        <v>173</v>
      </c>
      <c r="BNZ34" s="468" t="s">
        <v>103</v>
      </c>
      <c r="BOA34" s="468"/>
      <c r="BOB34" s="468"/>
      <c r="BOC34" s="39" t="s">
        <v>173</v>
      </c>
      <c r="BOD34" s="468" t="s">
        <v>103</v>
      </c>
      <c r="BOE34" s="468"/>
      <c r="BOF34" s="468"/>
      <c r="BOG34" s="39" t="s">
        <v>173</v>
      </c>
      <c r="BOH34" s="468" t="s">
        <v>103</v>
      </c>
      <c r="BOI34" s="468"/>
      <c r="BOJ34" s="468"/>
      <c r="BOK34" s="39" t="s">
        <v>173</v>
      </c>
      <c r="BOL34" s="468" t="s">
        <v>103</v>
      </c>
      <c r="BOM34" s="468"/>
      <c r="BON34" s="468"/>
      <c r="BOO34" s="39" t="s">
        <v>173</v>
      </c>
      <c r="BOP34" s="468" t="s">
        <v>103</v>
      </c>
      <c r="BOQ34" s="468"/>
      <c r="BOR34" s="468"/>
      <c r="BOS34" s="39" t="s">
        <v>173</v>
      </c>
      <c r="BOT34" s="468" t="s">
        <v>103</v>
      </c>
      <c r="BOU34" s="468"/>
      <c r="BOV34" s="468"/>
      <c r="BOW34" s="39" t="s">
        <v>173</v>
      </c>
      <c r="BOX34" s="468" t="s">
        <v>103</v>
      </c>
      <c r="BOY34" s="468"/>
      <c r="BOZ34" s="468"/>
      <c r="BPA34" s="39" t="s">
        <v>173</v>
      </c>
      <c r="BPB34" s="468" t="s">
        <v>103</v>
      </c>
      <c r="BPC34" s="468"/>
      <c r="BPD34" s="468"/>
      <c r="BPE34" s="39" t="s">
        <v>173</v>
      </c>
      <c r="BPF34" s="468" t="s">
        <v>103</v>
      </c>
      <c r="BPG34" s="468"/>
      <c r="BPH34" s="468"/>
      <c r="BPI34" s="39" t="s">
        <v>173</v>
      </c>
      <c r="BPJ34" s="468" t="s">
        <v>103</v>
      </c>
      <c r="BPK34" s="468"/>
      <c r="BPL34" s="468"/>
      <c r="BPM34" s="39" t="s">
        <v>173</v>
      </c>
      <c r="BPN34" s="468" t="s">
        <v>103</v>
      </c>
      <c r="BPO34" s="468"/>
      <c r="BPP34" s="468"/>
      <c r="BPQ34" s="39" t="s">
        <v>173</v>
      </c>
      <c r="BPR34" s="468" t="s">
        <v>103</v>
      </c>
      <c r="BPS34" s="468"/>
      <c r="BPT34" s="468"/>
      <c r="BPU34" s="39" t="s">
        <v>173</v>
      </c>
      <c r="BPV34" s="468" t="s">
        <v>103</v>
      </c>
      <c r="BPW34" s="468"/>
      <c r="BPX34" s="468"/>
      <c r="BPY34" s="39" t="s">
        <v>173</v>
      </c>
      <c r="BPZ34" s="468" t="s">
        <v>103</v>
      </c>
      <c r="BQA34" s="468"/>
      <c r="BQB34" s="468"/>
      <c r="BQC34" s="39" t="s">
        <v>173</v>
      </c>
      <c r="BQD34" s="468" t="s">
        <v>103</v>
      </c>
      <c r="BQE34" s="468"/>
      <c r="BQF34" s="468"/>
      <c r="BQG34" s="39" t="s">
        <v>173</v>
      </c>
      <c r="BQH34" s="468" t="s">
        <v>103</v>
      </c>
      <c r="BQI34" s="468"/>
      <c r="BQJ34" s="468"/>
      <c r="BQK34" s="39" t="s">
        <v>173</v>
      </c>
      <c r="BQL34" s="468" t="s">
        <v>103</v>
      </c>
      <c r="BQM34" s="468"/>
      <c r="BQN34" s="468"/>
      <c r="BQO34" s="39" t="s">
        <v>173</v>
      </c>
      <c r="BQP34" s="468" t="s">
        <v>103</v>
      </c>
      <c r="BQQ34" s="468"/>
      <c r="BQR34" s="468"/>
      <c r="BQS34" s="39" t="s">
        <v>173</v>
      </c>
      <c r="BQT34" s="468" t="s">
        <v>103</v>
      </c>
      <c r="BQU34" s="468"/>
      <c r="BQV34" s="468"/>
      <c r="BQW34" s="39" t="s">
        <v>173</v>
      </c>
      <c r="BQX34" s="468" t="s">
        <v>103</v>
      </c>
      <c r="BQY34" s="468"/>
      <c r="BQZ34" s="468"/>
      <c r="BRA34" s="39" t="s">
        <v>173</v>
      </c>
      <c r="BRB34" s="468" t="s">
        <v>103</v>
      </c>
      <c r="BRC34" s="468"/>
      <c r="BRD34" s="468"/>
      <c r="BRE34" s="39" t="s">
        <v>173</v>
      </c>
      <c r="BRF34" s="468" t="s">
        <v>103</v>
      </c>
      <c r="BRG34" s="468"/>
      <c r="BRH34" s="468"/>
      <c r="BRI34" s="39" t="s">
        <v>173</v>
      </c>
      <c r="BRJ34" s="468" t="s">
        <v>103</v>
      </c>
      <c r="BRK34" s="468"/>
      <c r="BRL34" s="468"/>
      <c r="BRM34" s="39" t="s">
        <v>173</v>
      </c>
      <c r="BRN34" s="468" t="s">
        <v>103</v>
      </c>
      <c r="BRO34" s="468"/>
      <c r="BRP34" s="468"/>
      <c r="BRQ34" s="39" t="s">
        <v>173</v>
      </c>
      <c r="BRR34" s="468" t="s">
        <v>103</v>
      </c>
      <c r="BRS34" s="468"/>
      <c r="BRT34" s="468"/>
      <c r="BRU34" s="39" t="s">
        <v>173</v>
      </c>
      <c r="BRV34" s="468" t="s">
        <v>103</v>
      </c>
      <c r="BRW34" s="468"/>
      <c r="BRX34" s="468"/>
      <c r="BRY34" s="39" t="s">
        <v>173</v>
      </c>
      <c r="BRZ34" s="468" t="s">
        <v>103</v>
      </c>
      <c r="BSA34" s="468"/>
      <c r="BSB34" s="468"/>
      <c r="BSC34" s="39" t="s">
        <v>173</v>
      </c>
      <c r="BSD34" s="468" t="s">
        <v>103</v>
      </c>
      <c r="BSE34" s="468"/>
      <c r="BSF34" s="468"/>
      <c r="BSG34" s="39" t="s">
        <v>173</v>
      </c>
      <c r="BSH34" s="468" t="s">
        <v>103</v>
      </c>
      <c r="BSI34" s="468"/>
      <c r="BSJ34" s="468"/>
      <c r="BSK34" s="39" t="s">
        <v>173</v>
      </c>
      <c r="BSL34" s="468" t="s">
        <v>103</v>
      </c>
      <c r="BSM34" s="468"/>
      <c r="BSN34" s="468"/>
      <c r="BSO34" s="39" t="s">
        <v>173</v>
      </c>
      <c r="BSP34" s="468" t="s">
        <v>103</v>
      </c>
      <c r="BSQ34" s="468"/>
      <c r="BSR34" s="468"/>
      <c r="BSS34" s="39" t="s">
        <v>173</v>
      </c>
      <c r="BST34" s="468" t="s">
        <v>103</v>
      </c>
      <c r="BSU34" s="468"/>
      <c r="BSV34" s="468"/>
      <c r="BSW34" s="39" t="s">
        <v>173</v>
      </c>
      <c r="BSX34" s="468" t="s">
        <v>103</v>
      </c>
      <c r="BSY34" s="468"/>
      <c r="BSZ34" s="468"/>
      <c r="BTA34" s="39" t="s">
        <v>173</v>
      </c>
      <c r="BTB34" s="468" t="s">
        <v>103</v>
      </c>
      <c r="BTC34" s="468"/>
      <c r="BTD34" s="468"/>
      <c r="BTE34" s="39" t="s">
        <v>173</v>
      </c>
      <c r="BTF34" s="468" t="s">
        <v>103</v>
      </c>
      <c r="BTG34" s="468"/>
      <c r="BTH34" s="468"/>
      <c r="BTI34" s="39" t="s">
        <v>173</v>
      </c>
      <c r="BTJ34" s="468" t="s">
        <v>103</v>
      </c>
      <c r="BTK34" s="468"/>
      <c r="BTL34" s="468"/>
      <c r="BTM34" s="39" t="s">
        <v>173</v>
      </c>
      <c r="BTN34" s="468" t="s">
        <v>103</v>
      </c>
      <c r="BTO34" s="468"/>
      <c r="BTP34" s="468"/>
      <c r="BTQ34" s="39" t="s">
        <v>173</v>
      </c>
      <c r="BTR34" s="468" t="s">
        <v>103</v>
      </c>
      <c r="BTS34" s="468"/>
      <c r="BTT34" s="468"/>
      <c r="BTU34" s="39" t="s">
        <v>173</v>
      </c>
      <c r="BTV34" s="468" t="s">
        <v>103</v>
      </c>
      <c r="BTW34" s="468"/>
      <c r="BTX34" s="468"/>
      <c r="BTY34" s="39" t="s">
        <v>173</v>
      </c>
      <c r="BTZ34" s="468" t="s">
        <v>103</v>
      </c>
      <c r="BUA34" s="468"/>
      <c r="BUB34" s="468"/>
      <c r="BUC34" s="39" t="s">
        <v>173</v>
      </c>
      <c r="BUD34" s="468" t="s">
        <v>103</v>
      </c>
      <c r="BUE34" s="468"/>
      <c r="BUF34" s="468"/>
      <c r="BUG34" s="39" t="s">
        <v>173</v>
      </c>
      <c r="BUH34" s="468" t="s">
        <v>103</v>
      </c>
      <c r="BUI34" s="468"/>
      <c r="BUJ34" s="468"/>
      <c r="BUK34" s="39" t="s">
        <v>173</v>
      </c>
      <c r="BUL34" s="468" t="s">
        <v>103</v>
      </c>
      <c r="BUM34" s="468"/>
      <c r="BUN34" s="468"/>
      <c r="BUO34" s="39" t="s">
        <v>173</v>
      </c>
      <c r="BUP34" s="468" t="s">
        <v>103</v>
      </c>
      <c r="BUQ34" s="468"/>
      <c r="BUR34" s="468"/>
      <c r="BUS34" s="39" t="s">
        <v>173</v>
      </c>
      <c r="BUT34" s="468" t="s">
        <v>103</v>
      </c>
      <c r="BUU34" s="468"/>
      <c r="BUV34" s="468"/>
      <c r="BUW34" s="39" t="s">
        <v>173</v>
      </c>
      <c r="BUX34" s="468" t="s">
        <v>103</v>
      </c>
      <c r="BUY34" s="468"/>
      <c r="BUZ34" s="468"/>
      <c r="BVA34" s="39" t="s">
        <v>173</v>
      </c>
      <c r="BVB34" s="468" t="s">
        <v>103</v>
      </c>
      <c r="BVC34" s="468"/>
      <c r="BVD34" s="468"/>
      <c r="BVE34" s="39" t="s">
        <v>173</v>
      </c>
      <c r="BVF34" s="468" t="s">
        <v>103</v>
      </c>
      <c r="BVG34" s="468"/>
      <c r="BVH34" s="468"/>
      <c r="BVI34" s="39" t="s">
        <v>173</v>
      </c>
      <c r="BVJ34" s="468" t="s">
        <v>103</v>
      </c>
      <c r="BVK34" s="468"/>
      <c r="BVL34" s="468"/>
      <c r="BVM34" s="39" t="s">
        <v>173</v>
      </c>
      <c r="BVN34" s="468" t="s">
        <v>103</v>
      </c>
      <c r="BVO34" s="468"/>
      <c r="BVP34" s="468"/>
      <c r="BVQ34" s="39" t="s">
        <v>173</v>
      </c>
      <c r="BVR34" s="468" t="s">
        <v>103</v>
      </c>
      <c r="BVS34" s="468"/>
      <c r="BVT34" s="468"/>
      <c r="BVU34" s="39" t="s">
        <v>173</v>
      </c>
      <c r="BVV34" s="468" t="s">
        <v>103</v>
      </c>
      <c r="BVW34" s="468"/>
      <c r="BVX34" s="468"/>
      <c r="BVY34" s="39" t="s">
        <v>173</v>
      </c>
      <c r="BVZ34" s="468" t="s">
        <v>103</v>
      </c>
      <c r="BWA34" s="468"/>
      <c r="BWB34" s="468"/>
      <c r="BWC34" s="39" t="s">
        <v>173</v>
      </c>
      <c r="BWD34" s="468" t="s">
        <v>103</v>
      </c>
      <c r="BWE34" s="468"/>
      <c r="BWF34" s="468"/>
      <c r="BWG34" s="39" t="s">
        <v>173</v>
      </c>
      <c r="BWH34" s="468" t="s">
        <v>103</v>
      </c>
      <c r="BWI34" s="468"/>
      <c r="BWJ34" s="468"/>
      <c r="BWK34" s="39" t="s">
        <v>173</v>
      </c>
      <c r="BWL34" s="468" t="s">
        <v>103</v>
      </c>
      <c r="BWM34" s="468"/>
      <c r="BWN34" s="468"/>
      <c r="BWO34" s="39" t="s">
        <v>173</v>
      </c>
      <c r="BWP34" s="468" t="s">
        <v>103</v>
      </c>
      <c r="BWQ34" s="468"/>
      <c r="BWR34" s="468"/>
      <c r="BWS34" s="39" t="s">
        <v>173</v>
      </c>
      <c r="BWT34" s="468" t="s">
        <v>103</v>
      </c>
      <c r="BWU34" s="468"/>
      <c r="BWV34" s="468"/>
      <c r="BWW34" s="39" t="s">
        <v>173</v>
      </c>
      <c r="BWX34" s="468" t="s">
        <v>103</v>
      </c>
      <c r="BWY34" s="468"/>
      <c r="BWZ34" s="468"/>
      <c r="BXA34" s="39" t="s">
        <v>173</v>
      </c>
      <c r="BXB34" s="468" t="s">
        <v>103</v>
      </c>
      <c r="BXC34" s="468"/>
      <c r="BXD34" s="468"/>
      <c r="BXE34" s="39" t="s">
        <v>173</v>
      </c>
      <c r="BXF34" s="468" t="s">
        <v>103</v>
      </c>
      <c r="BXG34" s="468"/>
      <c r="BXH34" s="468"/>
      <c r="BXI34" s="39" t="s">
        <v>173</v>
      </c>
      <c r="BXJ34" s="468" t="s">
        <v>103</v>
      </c>
      <c r="BXK34" s="468"/>
      <c r="BXL34" s="468"/>
      <c r="BXM34" s="39" t="s">
        <v>173</v>
      </c>
      <c r="BXN34" s="468" t="s">
        <v>103</v>
      </c>
      <c r="BXO34" s="468"/>
      <c r="BXP34" s="468"/>
      <c r="BXQ34" s="39" t="s">
        <v>173</v>
      </c>
      <c r="BXR34" s="468" t="s">
        <v>103</v>
      </c>
      <c r="BXS34" s="468"/>
      <c r="BXT34" s="468"/>
      <c r="BXU34" s="39" t="s">
        <v>173</v>
      </c>
      <c r="BXV34" s="468" t="s">
        <v>103</v>
      </c>
      <c r="BXW34" s="468"/>
      <c r="BXX34" s="468"/>
      <c r="BXY34" s="39" t="s">
        <v>173</v>
      </c>
      <c r="BXZ34" s="468" t="s">
        <v>103</v>
      </c>
      <c r="BYA34" s="468"/>
      <c r="BYB34" s="468"/>
      <c r="BYC34" s="39" t="s">
        <v>173</v>
      </c>
      <c r="BYD34" s="468" t="s">
        <v>103</v>
      </c>
      <c r="BYE34" s="468"/>
      <c r="BYF34" s="468"/>
      <c r="BYG34" s="39" t="s">
        <v>173</v>
      </c>
      <c r="BYH34" s="468" t="s">
        <v>103</v>
      </c>
      <c r="BYI34" s="468"/>
      <c r="BYJ34" s="468"/>
      <c r="BYK34" s="39" t="s">
        <v>173</v>
      </c>
      <c r="BYL34" s="468" t="s">
        <v>103</v>
      </c>
      <c r="BYM34" s="468"/>
      <c r="BYN34" s="468"/>
      <c r="BYO34" s="39" t="s">
        <v>173</v>
      </c>
      <c r="BYP34" s="468" t="s">
        <v>103</v>
      </c>
      <c r="BYQ34" s="468"/>
      <c r="BYR34" s="468"/>
      <c r="BYS34" s="39" t="s">
        <v>173</v>
      </c>
      <c r="BYT34" s="468" t="s">
        <v>103</v>
      </c>
      <c r="BYU34" s="468"/>
      <c r="BYV34" s="468"/>
      <c r="BYW34" s="39" t="s">
        <v>173</v>
      </c>
      <c r="BYX34" s="468" t="s">
        <v>103</v>
      </c>
      <c r="BYY34" s="468"/>
      <c r="BYZ34" s="468"/>
      <c r="BZA34" s="39" t="s">
        <v>173</v>
      </c>
      <c r="BZB34" s="468" t="s">
        <v>103</v>
      </c>
      <c r="BZC34" s="468"/>
      <c r="BZD34" s="468"/>
      <c r="BZE34" s="39" t="s">
        <v>173</v>
      </c>
      <c r="BZF34" s="468" t="s">
        <v>103</v>
      </c>
      <c r="BZG34" s="468"/>
      <c r="BZH34" s="468"/>
      <c r="BZI34" s="39" t="s">
        <v>173</v>
      </c>
      <c r="BZJ34" s="468" t="s">
        <v>103</v>
      </c>
      <c r="BZK34" s="468"/>
      <c r="BZL34" s="468"/>
      <c r="BZM34" s="39" t="s">
        <v>173</v>
      </c>
      <c r="BZN34" s="468" t="s">
        <v>103</v>
      </c>
      <c r="BZO34" s="468"/>
      <c r="BZP34" s="468"/>
      <c r="BZQ34" s="39" t="s">
        <v>173</v>
      </c>
      <c r="BZR34" s="468" t="s">
        <v>103</v>
      </c>
      <c r="BZS34" s="468"/>
      <c r="BZT34" s="468"/>
      <c r="BZU34" s="39" t="s">
        <v>173</v>
      </c>
      <c r="BZV34" s="468" t="s">
        <v>103</v>
      </c>
      <c r="BZW34" s="468"/>
      <c r="BZX34" s="468"/>
      <c r="BZY34" s="39" t="s">
        <v>173</v>
      </c>
      <c r="BZZ34" s="468" t="s">
        <v>103</v>
      </c>
      <c r="CAA34" s="468"/>
      <c r="CAB34" s="468"/>
      <c r="CAC34" s="39" t="s">
        <v>173</v>
      </c>
      <c r="CAD34" s="468" t="s">
        <v>103</v>
      </c>
      <c r="CAE34" s="468"/>
      <c r="CAF34" s="468"/>
      <c r="CAG34" s="39" t="s">
        <v>173</v>
      </c>
      <c r="CAH34" s="468" t="s">
        <v>103</v>
      </c>
      <c r="CAI34" s="468"/>
      <c r="CAJ34" s="468"/>
      <c r="CAK34" s="39" t="s">
        <v>173</v>
      </c>
      <c r="CAL34" s="468" t="s">
        <v>103</v>
      </c>
      <c r="CAM34" s="468"/>
      <c r="CAN34" s="468"/>
      <c r="CAO34" s="39" t="s">
        <v>173</v>
      </c>
      <c r="CAP34" s="468" t="s">
        <v>103</v>
      </c>
      <c r="CAQ34" s="468"/>
      <c r="CAR34" s="468"/>
      <c r="CAS34" s="39" t="s">
        <v>173</v>
      </c>
      <c r="CAT34" s="468" t="s">
        <v>103</v>
      </c>
      <c r="CAU34" s="468"/>
      <c r="CAV34" s="468"/>
      <c r="CAW34" s="39" t="s">
        <v>173</v>
      </c>
      <c r="CAX34" s="468" t="s">
        <v>103</v>
      </c>
      <c r="CAY34" s="468"/>
      <c r="CAZ34" s="468"/>
      <c r="CBA34" s="39" t="s">
        <v>173</v>
      </c>
      <c r="CBB34" s="468" t="s">
        <v>103</v>
      </c>
      <c r="CBC34" s="468"/>
      <c r="CBD34" s="468"/>
      <c r="CBE34" s="39" t="s">
        <v>173</v>
      </c>
      <c r="CBF34" s="468" t="s">
        <v>103</v>
      </c>
      <c r="CBG34" s="468"/>
      <c r="CBH34" s="468"/>
      <c r="CBI34" s="39" t="s">
        <v>173</v>
      </c>
      <c r="CBJ34" s="468" t="s">
        <v>103</v>
      </c>
      <c r="CBK34" s="468"/>
      <c r="CBL34" s="468"/>
      <c r="CBM34" s="39" t="s">
        <v>173</v>
      </c>
      <c r="CBN34" s="468" t="s">
        <v>103</v>
      </c>
      <c r="CBO34" s="468"/>
      <c r="CBP34" s="468"/>
      <c r="CBQ34" s="39" t="s">
        <v>173</v>
      </c>
      <c r="CBR34" s="468" t="s">
        <v>103</v>
      </c>
      <c r="CBS34" s="468"/>
      <c r="CBT34" s="468"/>
      <c r="CBU34" s="39" t="s">
        <v>173</v>
      </c>
      <c r="CBV34" s="468" t="s">
        <v>103</v>
      </c>
      <c r="CBW34" s="468"/>
      <c r="CBX34" s="468"/>
      <c r="CBY34" s="39" t="s">
        <v>173</v>
      </c>
      <c r="CBZ34" s="468" t="s">
        <v>103</v>
      </c>
      <c r="CCA34" s="468"/>
      <c r="CCB34" s="468"/>
      <c r="CCC34" s="39" t="s">
        <v>173</v>
      </c>
      <c r="CCD34" s="468" t="s">
        <v>103</v>
      </c>
      <c r="CCE34" s="468"/>
      <c r="CCF34" s="468"/>
      <c r="CCG34" s="39" t="s">
        <v>173</v>
      </c>
      <c r="CCH34" s="468" t="s">
        <v>103</v>
      </c>
      <c r="CCI34" s="468"/>
      <c r="CCJ34" s="468"/>
      <c r="CCK34" s="39" t="s">
        <v>173</v>
      </c>
      <c r="CCL34" s="468" t="s">
        <v>103</v>
      </c>
      <c r="CCM34" s="468"/>
      <c r="CCN34" s="468"/>
      <c r="CCO34" s="39" t="s">
        <v>173</v>
      </c>
      <c r="CCP34" s="468" t="s">
        <v>103</v>
      </c>
      <c r="CCQ34" s="468"/>
      <c r="CCR34" s="468"/>
      <c r="CCS34" s="39" t="s">
        <v>173</v>
      </c>
      <c r="CCT34" s="468" t="s">
        <v>103</v>
      </c>
      <c r="CCU34" s="468"/>
      <c r="CCV34" s="468"/>
      <c r="CCW34" s="39" t="s">
        <v>173</v>
      </c>
      <c r="CCX34" s="468" t="s">
        <v>103</v>
      </c>
      <c r="CCY34" s="468"/>
      <c r="CCZ34" s="468"/>
      <c r="CDA34" s="39" t="s">
        <v>173</v>
      </c>
      <c r="CDB34" s="468" t="s">
        <v>103</v>
      </c>
      <c r="CDC34" s="468"/>
      <c r="CDD34" s="468"/>
      <c r="CDE34" s="39" t="s">
        <v>173</v>
      </c>
      <c r="CDF34" s="468" t="s">
        <v>103</v>
      </c>
      <c r="CDG34" s="468"/>
      <c r="CDH34" s="468"/>
      <c r="CDI34" s="39" t="s">
        <v>173</v>
      </c>
      <c r="CDJ34" s="468" t="s">
        <v>103</v>
      </c>
      <c r="CDK34" s="468"/>
      <c r="CDL34" s="468"/>
      <c r="CDM34" s="39" t="s">
        <v>173</v>
      </c>
      <c r="CDN34" s="468" t="s">
        <v>103</v>
      </c>
      <c r="CDO34" s="468"/>
      <c r="CDP34" s="468"/>
      <c r="CDQ34" s="39" t="s">
        <v>173</v>
      </c>
      <c r="CDR34" s="468" t="s">
        <v>103</v>
      </c>
      <c r="CDS34" s="468"/>
      <c r="CDT34" s="468"/>
      <c r="CDU34" s="39" t="s">
        <v>173</v>
      </c>
      <c r="CDV34" s="468" t="s">
        <v>103</v>
      </c>
      <c r="CDW34" s="468"/>
      <c r="CDX34" s="468"/>
      <c r="CDY34" s="39" t="s">
        <v>173</v>
      </c>
      <c r="CDZ34" s="468" t="s">
        <v>103</v>
      </c>
      <c r="CEA34" s="468"/>
      <c r="CEB34" s="468"/>
      <c r="CEC34" s="39" t="s">
        <v>173</v>
      </c>
      <c r="CED34" s="468" t="s">
        <v>103</v>
      </c>
      <c r="CEE34" s="468"/>
      <c r="CEF34" s="468"/>
      <c r="CEG34" s="39" t="s">
        <v>173</v>
      </c>
      <c r="CEH34" s="468" t="s">
        <v>103</v>
      </c>
      <c r="CEI34" s="468"/>
      <c r="CEJ34" s="468"/>
      <c r="CEK34" s="39" t="s">
        <v>173</v>
      </c>
      <c r="CEL34" s="468" t="s">
        <v>103</v>
      </c>
      <c r="CEM34" s="468"/>
      <c r="CEN34" s="468"/>
      <c r="CEO34" s="39" t="s">
        <v>173</v>
      </c>
      <c r="CEP34" s="468" t="s">
        <v>103</v>
      </c>
      <c r="CEQ34" s="468"/>
      <c r="CER34" s="468"/>
      <c r="CES34" s="39" t="s">
        <v>173</v>
      </c>
      <c r="CET34" s="468" t="s">
        <v>103</v>
      </c>
      <c r="CEU34" s="468"/>
      <c r="CEV34" s="468"/>
      <c r="CEW34" s="39" t="s">
        <v>173</v>
      </c>
      <c r="CEX34" s="468" t="s">
        <v>103</v>
      </c>
      <c r="CEY34" s="468"/>
      <c r="CEZ34" s="468"/>
      <c r="CFA34" s="39" t="s">
        <v>173</v>
      </c>
      <c r="CFB34" s="468" t="s">
        <v>103</v>
      </c>
      <c r="CFC34" s="468"/>
      <c r="CFD34" s="468"/>
      <c r="CFE34" s="39" t="s">
        <v>173</v>
      </c>
      <c r="CFF34" s="468" t="s">
        <v>103</v>
      </c>
      <c r="CFG34" s="468"/>
      <c r="CFH34" s="468"/>
      <c r="CFI34" s="39" t="s">
        <v>173</v>
      </c>
      <c r="CFJ34" s="468" t="s">
        <v>103</v>
      </c>
      <c r="CFK34" s="468"/>
      <c r="CFL34" s="468"/>
      <c r="CFM34" s="39" t="s">
        <v>173</v>
      </c>
      <c r="CFN34" s="468" t="s">
        <v>103</v>
      </c>
      <c r="CFO34" s="468"/>
      <c r="CFP34" s="468"/>
      <c r="CFQ34" s="39" t="s">
        <v>173</v>
      </c>
      <c r="CFR34" s="468" t="s">
        <v>103</v>
      </c>
      <c r="CFS34" s="468"/>
      <c r="CFT34" s="468"/>
      <c r="CFU34" s="39" t="s">
        <v>173</v>
      </c>
      <c r="CFV34" s="468" t="s">
        <v>103</v>
      </c>
      <c r="CFW34" s="468"/>
      <c r="CFX34" s="468"/>
      <c r="CFY34" s="39" t="s">
        <v>173</v>
      </c>
      <c r="CFZ34" s="468" t="s">
        <v>103</v>
      </c>
      <c r="CGA34" s="468"/>
      <c r="CGB34" s="468"/>
      <c r="CGC34" s="39" t="s">
        <v>173</v>
      </c>
      <c r="CGD34" s="468" t="s">
        <v>103</v>
      </c>
      <c r="CGE34" s="468"/>
      <c r="CGF34" s="468"/>
      <c r="CGG34" s="39" t="s">
        <v>173</v>
      </c>
      <c r="CGH34" s="468" t="s">
        <v>103</v>
      </c>
      <c r="CGI34" s="468"/>
      <c r="CGJ34" s="468"/>
      <c r="CGK34" s="39" t="s">
        <v>173</v>
      </c>
      <c r="CGL34" s="468" t="s">
        <v>103</v>
      </c>
      <c r="CGM34" s="468"/>
      <c r="CGN34" s="468"/>
      <c r="CGO34" s="39" t="s">
        <v>173</v>
      </c>
      <c r="CGP34" s="468" t="s">
        <v>103</v>
      </c>
      <c r="CGQ34" s="468"/>
      <c r="CGR34" s="468"/>
      <c r="CGS34" s="39" t="s">
        <v>173</v>
      </c>
      <c r="CGT34" s="468" t="s">
        <v>103</v>
      </c>
      <c r="CGU34" s="468"/>
      <c r="CGV34" s="468"/>
      <c r="CGW34" s="39" t="s">
        <v>173</v>
      </c>
      <c r="CGX34" s="468" t="s">
        <v>103</v>
      </c>
      <c r="CGY34" s="468"/>
      <c r="CGZ34" s="468"/>
      <c r="CHA34" s="39" t="s">
        <v>173</v>
      </c>
      <c r="CHB34" s="468" t="s">
        <v>103</v>
      </c>
      <c r="CHC34" s="468"/>
      <c r="CHD34" s="468"/>
      <c r="CHE34" s="39" t="s">
        <v>173</v>
      </c>
      <c r="CHF34" s="468" t="s">
        <v>103</v>
      </c>
      <c r="CHG34" s="468"/>
      <c r="CHH34" s="468"/>
      <c r="CHI34" s="39" t="s">
        <v>173</v>
      </c>
      <c r="CHJ34" s="468" t="s">
        <v>103</v>
      </c>
      <c r="CHK34" s="468"/>
      <c r="CHL34" s="468"/>
      <c r="CHM34" s="39" t="s">
        <v>173</v>
      </c>
      <c r="CHN34" s="468" t="s">
        <v>103</v>
      </c>
      <c r="CHO34" s="468"/>
      <c r="CHP34" s="468"/>
      <c r="CHQ34" s="39" t="s">
        <v>173</v>
      </c>
      <c r="CHR34" s="468" t="s">
        <v>103</v>
      </c>
      <c r="CHS34" s="468"/>
      <c r="CHT34" s="468"/>
      <c r="CHU34" s="39" t="s">
        <v>173</v>
      </c>
      <c r="CHV34" s="468" t="s">
        <v>103</v>
      </c>
      <c r="CHW34" s="468"/>
      <c r="CHX34" s="468"/>
      <c r="CHY34" s="39" t="s">
        <v>173</v>
      </c>
      <c r="CHZ34" s="468" t="s">
        <v>103</v>
      </c>
      <c r="CIA34" s="468"/>
      <c r="CIB34" s="468"/>
      <c r="CIC34" s="39" t="s">
        <v>173</v>
      </c>
      <c r="CID34" s="468" t="s">
        <v>103</v>
      </c>
      <c r="CIE34" s="468"/>
      <c r="CIF34" s="468"/>
      <c r="CIG34" s="39" t="s">
        <v>173</v>
      </c>
      <c r="CIH34" s="468" t="s">
        <v>103</v>
      </c>
      <c r="CII34" s="468"/>
      <c r="CIJ34" s="468"/>
      <c r="CIK34" s="39" t="s">
        <v>173</v>
      </c>
      <c r="CIL34" s="468" t="s">
        <v>103</v>
      </c>
      <c r="CIM34" s="468"/>
      <c r="CIN34" s="468"/>
      <c r="CIO34" s="39" t="s">
        <v>173</v>
      </c>
      <c r="CIP34" s="468" t="s">
        <v>103</v>
      </c>
      <c r="CIQ34" s="468"/>
      <c r="CIR34" s="468"/>
      <c r="CIS34" s="39" t="s">
        <v>173</v>
      </c>
      <c r="CIT34" s="468" t="s">
        <v>103</v>
      </c>
      <c r="CIU34" s="468"/>
      <c r="CIV34" s="468"/>
      <c r="CIW34" s="39" t="s">
        <v>173</v>
      </c>
      <c r="CIX34" s="468" t="s">
        <v>103</v>
      </c>
      <c r="CIY34" s="468"/>
      <c r="CIZ34" s="468"/>
      <c r="CJA34" s="39" t="s">
        <v>173</v>
      </c>
      <c r="CJB34" s="468" t="s">
        <v>103</v>
      </c>
      <c r="CJC34" s="468"/>
      <c r="CJD34" s="468"/>
      <c r="CJE34" s="39" t="s">
        <v>173</v>
      </c>
      <c r="CJF34" s="468" t="s">
        <v>103</v>
      </c>
      <c r="CJG34" s="468"/>
      <c r="CJH34" s="468"/>
      <c r="CJI34" s="39" t="s">
        <v>173</v>
      </c>
      <c r="CJJ34" s="468" t="s">
        <v>103</v>
      </c>
      <c r="CJK34" s="468"/>
      <c r="CJL34" s="468"/>
      <c r="CJM34" s="39" t="s">
        <v>173</v>
      </c>
      <c r="CJN34" s="468" t="s">
        <v>103</v>
      </c>
      <c r="CJO34" s="468"/>
      <c r="CJP34" s="468"/>
      <c r="CJQ34" s="39" t="s">
        <v>173</v>
      </c>
      <c r="CJR34" s="468" t="s">
        <v>103</v>
      </c>
      <c r="CJS34" s="468"/>
      <c r="CJT34" s="468"/>
      <c r="CJU34" s="39" t="s">
        <v>173</v>
      </c>
      <c r="CJV34" s="468" t="s">
        <v>103</v>
      </c>
      <c r="CJW34" s="468"/>
      <c r="CJX34" s="468"/>
      <c r="CJY34" s="39" t="s">
        <v>173</v>
      </c>
      <c r="CJZ34" s="468" t="s">
        <v>103</v>
      </c>
      <c r="CKA34" s="468"/>
      <c r="CKB34" s="468"/>
      <c r="CKC34" s="39" t="s">
        <v>173</v>
      </c>
      <c r="CKD34" s="468" t="s">
        <v>103</v>
      </c>
      <c r="CKE34" s="468"/>
      <c r="CKF34" s="468"/>
      <c r="CKG34" s="39" t="s">
        <v>173</v>
      </c>
      <c r="CKH34" s="468" t="s">
        <v>103</v>
      </c>
      <c r="CKI34" s="468"/>
      <c r="CKJ34" s="468"/>
      <c r="CKK34" s="39" t="s">
        <v>173</v>
      </c>
      <c r="CKL34" s="468" t="s">
        <v>103</v>
      </c>
      <c r="CKM34" s="468"/>
      <c r="CKN34" s="468"/>
      <c r="CKO34" s="39" t="s">
        <v>173</v>
      </c>
      <c r="CKP34" s="468" t="s">
        <v>103</v>
      </c>
      <c r="CKQ34" s="468"/>
      <c r="CKR34" s="468"/>
      <c r="CKS34" s="39" t="s">
        <v>173</v>
      </c>
      <c r="CKT34" s="468" t="s">
        <v>103</v>
      </c>
      <c r="CKU34" s="468"/>
      <c r="CKV34" s="468"/>
      <c r="CKW34" s="39" t="s">
        <v>173</v>
      </c>
      <c r="CKX34" s="468" t="s">
        <v>103</v>
      </c>
      <c r="CKY34" s="468"/>
      <c r="CKZ34" s="468"/>
      <c r="CLA34" s="39" t="s">
        <v>173</v>
      </c>
      <c r="CLB34" s="468" t="s">
        <v>103</v>
      </c>
      <c r="CLC34" s="468"/>
      <c r="CLD34" s="468"/>
      <c r="CLE34" s="39" t="s">
        <v>173</v>
      </c>
      <c r="CLF34" s="468" t="s">
        <v>103</v>
      </c>
      <c r="CLG34" s="468"/>
      <c r="CLH34" s="468"/>
      <c r="CLI34" s="39" t="s">
        <v>173</v>
      </c>
      <c r="CLJ34" s="468" t="s">
        <v>103</v>
      </c>
      <c r="CLK34" s="468"/>
      <c r="CLL34" s="468"/>
      <c r="CLM34" s="39" t="s">
        <v>173</v>
      </c>
      <c r="CLN34" s="468" t="s">
        <v>103</v>
      </c>
      <c r="CLO34" s="468"/>
      <c r="CLP34" s="468"/>
      <c r="CLQ34" s="39" t="s">
        <v>173</v>
      </c>
      <c r="CLR34" s="468" t="s">
        <v>103</v>
      </c>
      <c r="CLS34" s="468"/>
      <c r="CLT34" s="468"/>
      <c r="CLU34" s="39" t="s">
        <v>173</v>
      </c>
      <c r="CLV34" s="468" t="s">
        <v>103</v>
      </c>
      <c r="CLW34" s="468"/>
      <c r="CLX34" s="468"/>
      <c r="CLY34" s="39" t="s">
        <v>173</v>
      </c>
      <c r="CLZ34" s="468" t="s">
        <v>103</v>
      </c>
      <c r="CMA34" s="468"/>
      <c r="CMB34" s="468"/>
      <c r="CMC34" s="39" t="s">
        <v>173</v>
      </c>
      <c r="CMD34" s="468" t="s">
        <v>103</v>
      </c>
      <c r="CME34" s="468"/>
      <c r="CMF34" s="468"/>
      <c r="CMG34" s="39" t="s">
        <v>173</v>
      </c>
      <c r="CMH34" s="468" t="s">
        <v>103</v>
      </c>
      <c r="CMI34" s="468"/>
      <c r="CMJ34" s="468"/>
      <c r="CMK34" s="39" t="s">
        <v>173</v>
      </c>
      <c r="CML34" s="468" t="s">
        <v>103</v>
      </c>
      <c r="CMM34" s="468"/>
      <c r="CMN34" s="468"/>
      <c r="CMO34" s="39" t="s">
        <v>173</v>
      </c>
      <c r="CMP34" s="468" t="s">
        <v>103</v>
      </c>
      <c r="CMQ34" s="468"/>
      <c r="CMR34" s="468"/>
      <c r="CMS34" s="39" t="s">
        <v>173</v>
      </c>
      <c r="CMT34" s="468" t="s">
        <v>103</v>
      </c>
      <c r="CMU34" s="468"/>
      <c r="CMV34" s="468"/>
      <c r="CMW34" s="39" t="s">
        <v>173</v>
      </c>
      <c r="CMX34" s="468" t="s">
        <v>103</v>
      </c>
      <c r="CMY34" s="468"/>
      <c r="CMZ34" s="468"/>
      <c r="CNA34" s="39" t="s">
        <v>173</v>
      </c>
      <c r="CNB34" s="468" t="s">
        <v>103</v>
      </c>
      <c r="CNC34" s="468"/>
      <c r="CND34" s="468"/>
      <c r="CNE34" s="39" t="s">
        <v>173</v>
      </c>
      <c r="CNF34" s="468" t="s">
        <v>103</v>
      </c>
      <c r="CNG34" s="468"/>
      <c r="CNH34" s="468"/>
      <c r="CNI34" s="39" t="s">
        <v>173</v>
      </c>
      <c r="CNJ34" s="468" t="s">
        <v>103</v>
      </c>
      <c r="CNK34" s="468"/>
      <c r="CNL34" s="468"/>
      <c r="CNM34" s="39" t="s">
        <v>173</v>
      </c>
      <c r="CNN34" s="468" t="s">
        <v>103</v>
      </c>
      <c r="CNO34" s="468"/>
      <c r="CNP34" s="468"/>
      <c r="CNQ34" s="39" t="s">
        <v>173</v>
      </c>
      <c r="CNR34" s="468" t="s">
        <v>103</v>
      </c>
      <c r="CNS34" s="468"/>
      <c r="CNT34" s="468"/>
      <c r="CNU34" s="39" t="s">
        <v>173</v>
      </c>
      <c r="CNV34" s="468" t="s">
        <v>103</v>
      </c>
      <c r="CNW34" s="468"/>
      <c r="CNX34" s="468"/>
      <c r="CNY34" s="39" t="s">
        <v>173</v>
      </c>
      <c r="CNZ34" s="468" t="s">
        <v>103</v>
      </c>
      <c r="COA34" s="468"/>
      <c r="COB34" s="468"/>
      <c r="COC34" s="39" t="s">
        <v>173</v>
      </c>
      <c r="COD34" s="468" t="s">
        <v>103</v>
      </c>
      <c r="COE34" s="468"/>
      <c r="COF34" s="468"/>
      <c r="COG34" s="39" t="s">
        <v>173</v>
      </c>
      <c r="COH34" s="468" t="s">
        <v>103</v>
      </c>
      <c r="COI34" s="468"/>
      <c r="COJ34" s="468"/>
      <c r="COK34" s="39" t="s">
        <v>173</v>
      </c>
      <c r="COL34" s="468" t="s">
        <v>103</v>
      </c>
      <c r="COM34" s="468"/>
      <c r="CON34" s="468"/>
      <c r="COO34" s="39" t="s">
        <v>173</v>
      </c>
      <c r="COP34" s="468" t="s">
        <v>103</v>
      </c>
      <c r="COQ34" s="468"/>
      <c r="COR34" s="468"/>
      <c r="COS34" s="39" t="s">
        <v>173</v>
      </c>
      <c r="COT34" s="468" t="s">
        <v>103</v>
      </c>
      <c r="COU34" s="468"/>
      <c r="COV34" s="468"/>
      <c r="COW34" s="39" t="s">
        <v>173</v>
      </c>
      <c r="COX34" s="468" t="s">
        <v>103</v>
      </c>
      <c r="COY34" s="468"/>
      <c r="COZ34" s="468"/>
      <c r="CPA34" s="39" t="s">
        <v>173</v>
      </c>
      <c r="CPB34" s="468" t="s">
        <v>103</v>
      </c>
      <c r="CPC34" s="468"/>
      <c r="CPD34" s="468"/>
      <c r="CPE34" s="39" t="s">
        <v>173</v>
      </c>
      <c r="CPF34" s="468" t="s">
        <v>103</v>
      </c>
      <c r="CPG34" s="468"/>
      <c r="CPH34" s="468"/>
      <c r="CPI34" s="39" t="s">
        <v>173</v>
      </c>
      <c r="CPJ34" s="468" t="s">
        <v>103</v>
      </c>
      <c r="CPK34" s="468"/>
      <c r="CPL34" s="468"/>
      <c r="CPM34" s="39" t="s">
        <v>173</v>
      </c>
      <c r="CPN34" s="468" t="s">
        <v>103</v>
      </c>
      <c r="CPO34" s="468"/>
      <c r="CPP34" s="468"/>
      <c r="CPQ34" s="39" t="s">
        <v>173</v>
      </c>
      <c r="CPR34" s="468" t="s">
        <v>103</v>
      </c>
      <c r="CPS34" s="468"/>
      <c r="CPT34" s="468"/>
      <c r="CPU34" s="39" t="s">
        <v>173</v>
      </c>
      <c r="CPV34" s="468" t="s">
        <v>103</v>
      </c>
      <c r="CPW34" s="468"/>
      <c r="CPX34" s="468"/>
      <c r="CPY34" s="39" t="s">
        <v>173</v>
      </c>
      <c r="CPZ34" s="468" t="s">
        <v>103</v>
      </c>
      <c r="CQA34" s="468"/>
      <c r="CQB34" s="468"/>
      <c r="CQC34" s="39" t="s">
        <v>173</v>
      </c>
      <c r="CQD34" s="468" t="s">
        <v>103</v>
      </c>
      <c r="CQE34" s="468"/>
      <c r="CQF34" s="468"/>
      <c r="CQG34" s="39" t="s">
        <v>173</v>
      </c>
      <c r="CQH34" s="468" t="s">
        <v>103</v>
      </c>
      <c r="CQI34" s="468"/>
      <c r="CQJ34" s="468"/>
      <c r="CQK34" s="39" t="s">
        <v>173</v>
      </c>
      <c r="CQL34" s="468" t="s">
        <v>103</v>
      </c>
      <c r="CQM34" s="468"/>
      <c r="CQN34" s="468"/>
      <c r="CQO34" s="39" t="s">
        <v>173</v>
      </c>
      <c r="CQP34" s="468" t="s">
        <v>103</v>
      </c>
      <c r="CQQ34" s="468"/>
      <c r="CQR34" s="468"/>
      <c r="CQS34" s="39" t="s">
        <v>173</v>
      </c>
      <c r="CQT34" s="468" t="s">
        <v>103</v>
      </c>
      <c r="CQU34" s="468"/>
      <c r="CQV34" s="468"/>
      <c r="CQW34" s="39" t="s">
        <v>173</v>
      </c>
      <c r="CQX34" s="468" t="s">
        <v>103</v>
      </c>
      <c r="CQY34" s="468"/>
      <c r="CQZ34" s="468"/>
      <c r="CRA34" s="39" t="s">
        <v>173</v>
      </c>
      <c r="CRB34" s="468" t="s">
        <v>103</v>
      </c>
      <c r="CRC34" s="468"/>
      <c r="CRD34" s="468"/>
      <c r="CRE34" s="39" t="s">
        <v>173</v>
      </c>
      <c r="CRF34" s="468" t="s">
        <v>103</v>
      </c>
      <c r="CRG34" s="468"/>
      <c r="CRH34" s="468"/>
      <c r="CRI34" s="39" t="s">
        <v>173</v>
      </c>
      <c r="CRJ34" s="468" t="s">
        <v>103</v>
      </c>
      <c r="CRK34" s="468"/>
      <c r="CRL34" s="468"/>
      <c r="CRM34" s="39" t="s">
        <v>173</v>
      </c>
      <c r="CRN34" s="468" t="s">
        <v>103</v>
      </c>
      <c r="CRO34" s="468"/>
      <c r="CRP34" s="468"/>
      <c r="CRQ34" s="39" t="s">
        <v>173</v>
      </c>
      <c r="CRR34" s="468" t="s">
        <v>103</v>
      </c>
      <c r="CRS34" s="468"/>
      <c r="CRT34" s="468"/>
      <c r="CRU34" s="39" t="s">
        <v>173</v>
      </c>
      <c r="CRV34" s="468" t="s">
        <v>103</v>
      </c>
      <c r="CRW34" s="468"/>
      <c r="CRX34" s="468"/>
      <c r="CRY34" s="39" t="s">
        <v>173</v>
      </c>
      <c r="CRZ34" s="468" t="s">
        <v>103</v>
      </c>
      <c r="CSA34" s="468"/>
      <c r="CSB34" s="468"/>
      <c r="CSC34" s="39" t="s">
        <v>173</v>
      </c>
      <c r="CSD34" s="468" t="s">
        <v>103</v>
      </c>
      <c r="CSE34" s="468"/>
      <c r="CSF34" s="468"/>
      <c r="CSG34" s="39" t="s">
        <v>173</v>
      </c>
      <c r="CSH34" s="468" t="s">
        <v>103</v>
      </c>
      <c r="CSI34" s="468"/>
      <c r="CSJ34" s="468"/>
      <c r="CSK34" s="39" t="s">
        <v>173</v>
      </c>
      <c r="CSL34" s="468" t="s">
        <v>103</v>
      </c>
      <c r="CSM34" s="468"/>
      <c r="CSN34" s="468"/>
      <c r="CSO34" s="39" t="s">
        <v>173</v>
      </c>
      <c r="CSP34" s="468" t="s">
        <v>103</v>
      </c>
      <c r="CSQ34" s="468"/>
      <c r="CSR34" s="468"/>
      <c r="CSS34" s="39" t="s">
        <v>173</v>
      </c>
      <c r="CST34" s="468" t="s">
        <v>103</v>
      </c>
      <c r="CSU34" s="468"/>
      <c r="CSV34" s="468"/>
      <c r="CSW34" s="39" t="s">
        <v>173</v>
      </c>
      <c r="CSX34" s="468" t="s">
        <v>103</v>
      </c>
      <c r="CSY34" s="468"/>
      <c r="CSZ34" s="468"/>
      <c r="CTA34" s="39" t="s">
        <v>173</v>
      </c>
      <c r="CTB34" s="468" t="s">
        <v>103</v>
      </c>
      <c r="CTC34" s="468"/>
      <c r="CTD34" s="468"/>
      <c r="CTE34" s="39" t="s">
        <v>173</v>
      </c>
      <c r="CTF34" s="468" t="s">
        <v>103</v>
      </c>
      <c r="CTG34" s="468"/>
      <c r="CTH34" s="468"/>
      <c r="CTI34" s="39" t="s">
        <v>173</v>
      </c>
      <c r="CTJ34" s="468" t="s">
        <v>103</v>
      </c>
      <c r="CTK34" s="468"/>
      <c r="CTL34" s="468"/>
      <c r="CTM34" s="39" t="s">
        <v>173</v>
      </c>
      <c r="CTN34" s="468" t="s">
        <v>103</v>
      </c>
      <c r="CTO34" s="468"/>
      <c r="CTP34" s="468"/>
      <c r="CTQ34" s="39" t="s">
        <v>173</v>
      </c>
      <c r="CTR34" s="468" t="s">
        <v>103</v>
      </c>
      <c r="CTS34" s="468"/>
      <c r="CTT34" s="468"/>
      <c r="CTU34" s="39" t="s">
        <v>173</v>
      </c>
      <c r="CTV34" s="468" t="s">
        <v>103</v>
      </c>
      <c r="CTW34" s="468"/>
      <c r="CTX34" s="468"/>
      <c r="CTY34" s="39" t="s">
        <v>173</v>
      </c>
      <c r="CTZ34" s="468" t="s">
        <v>103</v>
      </c>
      <c r="CUA34" s="468"/>
      <c r="CUB34" s="468"/>
      <c r="CUC34" s="39" t="s">
        <v>173</v>
      </c>
      <c r="CUD34" s="468" t="s">
        <v>103</v>
      </c>
      <c r="CUE34" s="468"/>
      <c r="CUF34" s="468"/>
      <c r="CUG34" s="39" t="s">
        <v>173</v>
      </c>
      <c r="CUH34" s="468" t="s">
        <v>103</v>
      </c>
      <c r="CUI34" s="468"/>
      <c r="CUJ34" s="468"/>
      <c r="CUK34" s="39" t="s">
        <v>173</v>
      </c>
      <c r="CUL34" s="468" t="s">
        <v>103</v>
      </c>
      <c r="CUM34" s="468"/>
      <c r="CUN34" s="468"/>
      <c r="CUO34" s="39" t="s">
        <v>173</v>
      </c>
      <c r="CUP34" s="468" t="s">
        <v>103</v>
      </c>
      <c r="CUQ34" s="468"/>
      <c r="CUR34" s="468"/>
      <c r="CUS34" s="39" t="s">
        <v>173</v>
      </c>
      <c r="CUT34" s="468" t="s">
        <v>103</v>
      </c>
      <c r="CUU34" s="468"/>
      <c r="CUV34" s="468"/>
      <c r="CUW34" s="39" t="s">
        <v>173</v>
      </c>
      <c r="CUX34" s="468" t="s">
        <v>103</v>
      </c>
      <c r="CUY34" s="468"/>
      <c r="CUZ34" s="468"/>
      <c r="CVA34" s="39" t="s">
        <v>173</v>
      </c>
      <c r="CVB34" s="468" t="s">
        <v>103</v>
      </c>
      <c r="CVC34" s="468"/>
      <c r="CVD34" s="468"/>
      <c r="CVE34" s="39" t="s">
        <v>173</v>
      </c>
      <c r="CVF34" s="468" t="s">
        <v>103</v>
      </c>
      <c r="CVG34" s="468"/>
      <c r="CVH34" s="468"/>
      <c r="CVI34" s="39" t="s">
        <v>173</v>
      </c>
      <c r="CVJ34" s="468" t="s">
        <v>103</v>
      </c>
      <c r="CVK34" s="468"/>
      <c r="CVL34" s="468"/>
      <c r="CVM34" s="39" t="s">
        <v>173</v>
      </c>
      <c r="CVN34" s="468" t="s">
        <v>103</v>
      </c>
      <c r="CVO34" s="468"/>
      <c r="CVP34" s="468"/>
      <c r="CVQ34" s="39" t="s">
        <v>173</v>
      </c>
      <c r="CVR34" s="468" t="s">
        <v>103</v>
      </c>
      <c r="CVS34" s="468"/>
      <c r="CVT34" s="468"/>
      <c r="CVU34" s="39" t="s">
        <v>173</v>
      </c>
      <c r="CVV34" s="468" t="s">
        <v>103</v>
      </c>
      <c r="CVW34" s="468"/>
      <c r="CVX34" s="468"/>
      <c r="CVY34" s="39" t="s">
        <v>173</v>
      </c>
      <c r="CVZ34" s="468" t="s">
        <v>103</v>
      </c>
      <c r="CWA34" s="468"/>
      <c r="CWB34" s="468"/>
      <c r="CWC34" s="39" t="s">
        <v>173</v>
      </c>
      <c r="CWD34" s="468" t="s">
        <v>103</v>
      </c>
      <c r="CWE34" s="468"/>
      <c r="CWF34" s="468"/>
      <c r="CWG34" s="39" t="s">
        <v>173</v>
      </c>
      <c r="CWH34" s="468" t="s">
        <v>103</v>
      </c>
      <c r="CWI34" s="468"/>
      <c r="CWJ34" s="468"/>
      <c r="CWK34" s="39" t="s">
        <v>173</v>
      </c>
      <c r="CWL34" s="468" t="s">
        <v>103</v>
      </c>
      <c r="CWM34" s="468"/>
      <c r="CWN34" s="468"/>
      <c r="CWO34" s="39" t="s">
        <v>173</v>
      </c>
      <c r="CWP34" s="468" t="s">
        <v>103</v>
      </c>
      <c r="CWQ34" s="468"/>
      <c r="CWR34" s="468"/>
      <c r="CWS34" s="39" t="s">
        <v>173</v>
      </c>
      <c r="CWT34" s="468" t="s">
        <v>103</v>
      </c>
      <c r="CWU34" s="468"/>
      <c r="CWV34" s="468"/>
      <c r="CWW34" s="39" t="s">
        <v>173</v>
      </c>
      <c r="CWX34" s="468" t="s">
        <v>103</v>
      </c>
      <c r="CWY34" s="468"/>
      <c r="CWZ34" s="468"/>
      <c r="CXA34" s="39" t="s">
        <v>173</v>
      </c>
      <c r="CXB34" s="468" t="s">
        <v>103</v>
      </c>
      <c r="CXC34" s="468"/>
      <c r="CXD34" s="468"/>
      <c r="CXE34" s="39" t="s">
        <v>173</v>
      </c>
      <c r="CXF34" s="468" t="s">
        <v>103</v>
      </c>
      <c r="CXG34" s="468"/>
      <c r="CXH34" s="468"/>
      <c r="CXI34" s="39" t="s">
        <v>173</v>
      </c>
      <c r="CXJ34" s="468" t="s">
        <v>103</v>
      </c>
      <c r="CXK34" s="468"/>
      <c r="CXL34" s="468"/>
      <c r="CXM34" s="39" t="s">
        <v>173</v>
      </c>
      <c r="CXN34" s="468" t="s">
        <v>103</v>
      </c>
      <c r="CXO34" s="468"/>
      <c r="CXP34" s="468"/>
      <c r="CXQ34" s="39" t="s">
        <v>173</v>
      </c>
      <c r="CXR34" s="468" t="s">
        <v>103</v>
      </c>
      <c r="CXS34" s="468"/>
      <c r="CXT34" s="468"/>
      <c r="CXU34" s="39" t="s">
        <v>173</v>
      </c>
      <c r="CXV34" s="468" t="s">
        <v>103</v>
      </c>
      <c r="CXW34" s="468"/>
      <c r="CXX34" s="468"/>
      <c r="CXY34" s="39" t="s">
        <v>173</v>
      </c>
      <c r="CXZ34" s="468" t="s">
        <v>103</v>
      </c>
      <c r="CYA34" s="468"/>
      <c r="CYB34" s="468"/>
      <c r="CYC34" s="39" t="s">
        <v>173</v>
      </c>
      <c r="CYD34" s="468" t="s">
        <v>103</v>
      </c>
      <c r="CYE34" s="468"/>
      <c r="CYF34" s="468"/>
      <c r="CYG34" s="39" t="s">
        <v>173</v>
      </c>
      <c r="CYH34" s="468" t="s">
        <v>103</v>
      </c>
      <c r="CYI34" s="468"/>
      <c r="CYJ34" s="468"/>
      <c r="CYK34" s="39" t="s">
        <v>173</v>
      </c>
      <c r="CYL34" s="468" t="s">
        <v>103</v>
      </c>
      <c r="CYM34" s="468"/>
      <c r="CYN34" s="468"/>
      <c r="CYO34" s="39" t="s">
        <v>173</v>
      </c>
      <c r="CYP34" s="468" t="s">
        <v>103</v>
      </c>
      <c r="CYQ34" s="468"/>
      <c r="CYR34" s="468"/>
      <c r="CYS34" s="39" t="s">
        <v>173</v>
      </c>
      <c r="CYT34" s="468" t="s">
        <v>103</v>
      </c>
      <c r="CYU34" s="468"/>
      <c r="CYV34" s="468"/>
      <c r="CYW34" s="39" t="s">
        <v>173</v>
      </c>
      <c r="CYX34" s="468" t="s">
        <v>103</v>
      </c>
      <c r="CYY34" s="468"/>
      <c r="CYZ34" s="468"/>
      <c r="CZA34" s="39" t="s">
        <v>173</v>
      </c>
      <c r="CZB34" s="468" t="s">
        <v>103</v>
      </c>
      <c r="CZC34" s="468"/>
      <c r="CZD34" s="468"/>
      <c r="CZE34" s="39" t="s">
        <v>173</v>
      </c>
      <c r="CZF34" s="468" t="s">
        <v>103</v>
      </c>
      <c r="CZG34" s="468"/>
      <c r="CZH34" s="468"/>
      <c r="CZI34" s="39" t="s">
        <v>173</v>
      </c>
      <c r="CZJ34" s="468" t="s">
        <v>103</v>
      </c>
      <c r="CZK34" s="468"/>
      <c r="CZL34" s="468"/>
      <c r="CZM34" s="39" t="s">
        <v>173</v>
      </c>
      <c r="CZN34" s="468" t="s">
        <v>103</v>
      </c>
      <c r="CZO34" s="468"/>
      <c r="CZP34" s="468"/>
      <c r="CZQ34" s="39" t="s">
        <v>173</v>
      </c>
      <c r="CZR34" s="468" t="s">
        <v>103</v>
      </c>
      <c r="CZS34" s="468"/>
      <c r="CZT34" s="468"/>
      <c r="CZU34" s="39" t="s">
        <v>173</v>
      </c>
      <c r="CZV34" s="468" t="s">
        <v>103</v>
      </c>
      <c r="CZW34" s="468"/>
      <c r="CZX34" s="468"/>
      <c r="CZY34" s="39" t="s">
        <v>173</v>
      </c>
      <c r="CZZ34" s="468" t="s">
        <v>103</v>
      </c>
      <c r="DAA34" s="468"/>
      <c r="DAB34" s="468"/>
      <c r="DAC34" s="39" t="s">
        <v>173</v>
      </c>
      <c r="DAD34" s="468" t="s">
        <v>103</v>
      </c>
      <c r="DAE34" s="468"/>
      <c r="DAF34" s="468"/>
      <c r="DAG34" s="39" t="s">
        <v>173</v>
      </c>
      <c r="DAH34" s="468" t="s">
        <v>103</v>
      </c>
      <c r="DAI34" s="468"/>
      <c r="DAJ34" s="468"/>
      <c r="DAK34" s="39" t="s">
        <v>173</v>
      </c>
      <c r="DAL34" s="468" t="s">
        <v>103</v>
      </c>
      <c r="DAM34" s="468"/>
      <c r="DAN34" s="468"/>
      <c r="DAO34" s="39" t="s">
        <v>173</v>
      </c>
      <c r="DAP34" s="468" t="s">
        <v>103</v>
      </c>
      <c r="DAQ34" s="468"/>
      <c r="DAR34" s="468"/>
      <c r="DAS34" s="39" t="s">
        <v>173</v>
      </c>
      <c r="DAT34" s="468" t="s">
        <v>103</v>
      </c>
      <c r="DAU34" s="468"/>
      <c r="DAV34" s="468"/>
      <c r="DAW34" s="39" t="s">
        <v>173</v>
      </c>
      <c r="DAX34" s="468" t="s">
        <v>103</v>
      </c>
      <c r="DAY34" s="468"/>
      <c r="DAZ34" s="468"/>
      <c r="DBA34" s="39" t="s">
        <v>173</v>
      </c>
      <c r="DBB34" s="468" t="s">
        <v>103</v>
      </c>
      <c r="DBC34" s="468"/>
      <c r="DBD34" s="468"/>
      <c r="DBE34" s="39" t="s">
        <v>173</v>
      </c>
      <c r="DBF34" s="468" t="s">
        <v>103</v>
      </c>
      <c r="DBG34" s="468"/>
      <c r="DBH34" s="468"/>
      <c r="DBI34" s="39" t="s">
        <v>173</v>
      </c>
      <c r="DBJ34" s="468" t="s">
        <v>103</v>
      </c>
      <c r="DBK34" s="468"/>
      <c r="DBL34" s="468"/>
      <c r="DBM34" s="39" t="s">
        <v>173</v>
      </c>
      <c r="DBN34" s="468" t="s">
        <v>103</v>
      </c>
      <c r="DBO34" s="468"/>
      <c r="DBP34" s="468"/>
      <c r="DBQ34" s="39" t="s">
        <v>173</v>
      </c>
      <c r="DBR34" s="468" t="s">
        <v>103</v>
      </c>
      <c r="DBS34" s="468"/>
      <c r="DBT34" s="468"/>
      <c r="DBU34" s="39" t="s">
        <v>173</v>
      </c>
      <c r="DBV34" s="468" t="s">
        <v>103</v>
      </c>
      <c r="DBW34" s="468"/>
      <c r="DBX34" s="468"/>
      <c r="DBY34" s="39" t="s">
        <v>173</v>
      </c>
      <c r="DBZ34" s="468" t="s">
        <v>103</v>
      </c>
      <c r="DCA34" s="468"/>
      <c r="DCB34" s="468"/>
      <c r="DCC34" s="39" t="s">
        <v>173</v>
      </c>
      <c r="DCD34" s="468" t="s">
        <v>103</v>
      </c>
      <c r="DCE34" s="468"/>
      <c r="DCF34" s="468"/>
      <c r="DCG34" s="39" t="s">
        <v>173</v>
      </c>
      <c r="DCH34" s="468" t="s">
        <v>103</v>
      </c>
      <c r="DCI34" s="468"/>
      <c r="DCJ34" s="468"/>
      <c r="DCK34" s="39" t="s">
        <v>173</v>
      </c>
      <c r="DCL34" s="468" t="s">
        <v>103</v>
      </c>
      <c r="DCM34" s="468"/>
      <c r="DCN34" s="468"/>
      <c r="DCO34" s="39" t="s">
        <v>173</v>
      </c>
      <c r="DCP34" s="468" t="s">
        <v>103</v>
      </c>
      <c r="DCQ34" s="468"/>
      <c r="DCR34" s="468"/>
      <c r="DCS34" s="39" t="s">
        <v>173</v>
      </c>
      <c r="DCT34" s="468" t="s">
        <v>103</v>
      </c>
      <c r="DCU34" s="468"/>
      <c r="DCV34" s="468"/>
      <c r="DCW34" s="39" t="s">
        <v>173</v>
      </c>
      <c r="DCX34" s="468" t="s">
        <v>103</v>
      </c>
      <c r="DCY34" s="468"/>
      <c r="DCZ34" s="468"/>
      <c r="DDA34" s="39" t="s">
        <v>173</v>
      </c>
      <c r="DDB34" s="468" t="s">
        <v>103</v>
      </c>
      <c r="DDC34" s="468"/>
      <c r="DDD34" s="468"/>
      <c r="DDE34" s="39" t="s">
        <v>173</v>
      </c>
      <c r="DDF34" s="468" t="s">
        <v>103</v>
      </c>
      <c r="DDG34" s="468"/>
      <c r="DDH34" s="468"/>
      <c r="DDI34" s="39" t="s">
        <v>173</v>
      </c>
      <c r="DDJ34" s="468" t="s">
        <v>103</v>
      </c>
      <c r="DDK34" s="468"/>
      <c r="DDL34" s="468"/>
      <c r="DDM34" s="39" t="s">
        <v>173</v>
      </c>
      <c r="DDN34" s="468" t="s">
        <v>103</v>
      </c>
      <c r="DDO34" s="468"/>
      <c r="DDP34" s="468"/>
      <c r="DDQ34" s="39" t="s">
        <v>173</v>
      </c>
      <c r="DDR34" s="468" t="s">
        <v>103</v>
      </c>
      <c r="DDS34" s="468"/>
      <c r="DDT34" s="468"/>
      <c r="DDU34" s="39" t="s">
        <v>173</v>
      </c>
      <c r="DDV34" s="468" t="s">
        <v>103</v>
      </c>
      <c r="DDW34" s="468"/>
      <c r="DDX34" s="468"/>
      <c r="DDY34" s="39" t="s">
        <v>173</v>
      </c>
      <c r="DDZ34" s="468" t="s">
        <v>103</v>
      </c>
      <c r="DEA34" s="468"/>
      <c r="DEB34" s="468"/>
      <c r="DEC34" s="39" t="s">
        <v>173</v>
      </c>
      <c r="DED34" s="468" t="s">
        <v>103</v>
      </c>
      <c r="DEE34" s="468"/>
      <c r="DEF34" s="468"/>
      <c r="DEG34" s="39" t="s">
        <v>173</v>
      </c>
      <c r="DEH34" s="468" t="s">
        <v>103</v>
      </c>
      <c r="DEI34" s="468"/>
      <c r="DEJ34" s="468"/>
      <c r="DEK34" s="39" t="s">
        <v>173</v>
      </c>
      <c r="DEL34" s="468" t="s">
        <v>103</v>
      </c>
      <c r="DEM34" s="468"/>
      <c r="DEN34" s="468"/>
      <c r="DEO34" s="39" t="s">
        <v>173</v>
      </c>
      <c r="DEP34" s="468" t="s">
        <v>103</v>
      </c>
      <c r="DEQ34" s="468"/>
      <c r="DER34" s="468"/>
      <c r="DES34" s="39" t="s">
        <v>173</v>
      </c>
      <c r="DET34" s="468" t="s">
        <v>103</v>
      </c>
      <c r="DEU34" s="468"/>
      <c r="DEV34" s="468"/>
      <c r="DEW34" s="39" t="s">
        <v>173</v>
      </c>
      <c r="DEX34" s="468" t="s">
        <v>103</v>
      </c>
      <c r="DEY34" s="468"/>
      <c r="DEZ34" s="468"/>
      <c r="DFA34" s="39" t="s">
        <v>173</v>
      </c>
      <c r="DFB34" s="468" t="s">
        <v>103</v>
      </c>
      <c r="DFC34" s="468"/>
      <c r="DFD34" s="468"/>
      <c r="DFE34" s="39" t="s">
        <v>173</v>
      </c>
      <c r="DFF34" s="468" t="s">
        <v>103</v>
      </c>
      <c r="DFG34" s="468"/>
      <c r="DFH34" s="468"/>
      <c r="DFI34" s="39" t="s">
        <v>173</v>
      </c>
      <c r="DFJ34" s="468" t="s">
        <v>103</v>
      </c>
      <c r="DFK34" s="468"/>
      <c r="DFL34" s="468"/>
      <c r="DFM34" s="39" t="s">
        <v>173</v>
      </c>
      <c r="DFN34" s="468" t="s">
        <v>103</v>
      </c>
      <c r="DFO34" s="468"/>
      <c r="DFP34" s="468"/>
      <c r="DFQ34" s="39" t="s">
        <v>173</v>
      </c>
      <c r="DFR34" s="468" t="s">
        <v>103</v>
      </c>
      <c r="DFS34" s="468"/>
      <c r="DFT34" s="468"/>
      <c r="DFU34" s="39" t="s">
        <v>173</v>
      </c>
      <c r="DFV34" s="468" t="s">
        <v>103</v>
      </c>
      <c r="DFW34" s="468"/>
      <c r="DFX34" s="468"/>
      <c r="DFY34" s="39" t="s">
        <v>173</v>
      </c>
      <c r="DFZ34" s="468" t="s">
        <v>103</v>
      </c>
      <c r="DGA34" s="468"/>
      <c r="DGB34" s="468"/>
      <c r="DGC34" s="39" t="s">
        <v>173</v>
      </c>
      <c r="DGD34" s="468" t="s">
        <v>103</v>
      </c>
      <c r="DGE34" s="468"/>
      <c r="DGF34" s="468"/>
      <c r="DGG34" s="39" t="s">
        <v>173</v>
      </c>
      <c r="DGH34" s="468" t="s">
        <v>103</v>
      </c>
      <c r="DGI34" s="468"/>
      <c r="DGJ34" s="468"/>
      <c r="DGK34" s="39" t="s">
        <v>173</v>
      </c>
      <c r="DGL34" s="468" t="s">
        <v>103</v>
      </c>
      <c r="DGM34" s="468"/>
      <c r="DGN34" s="468"/>
      <c r="DGO34" s="39" t="s">
        <v>173</v>
      </c>
      <c r="DGP34" s="468" t="s">
        <v>103</v>
      </c>
      <c r="DGQ34" s="468"/>
      <c r="DGR34" s="468"/>
      <c r="DGS34" s="39" t="s">
        <v>173</v>
      </c>
      <c r="DGT34" s="468" t="s">
        <v>103</v>
      </c>
      <c r="DGU34" s="468"/>
      <c r="DGV34" s="468"/>
      <c r="DGW34" s="39" t="s">
        <v>173</v>
      </c>
      <c r="DGX34" s="468" t="s">
        <v>103</v>
      </c>
      <c r="DGY34" s="468"/>
      <c r="DGZ34" s="468"/>
      <c r="DHA34" s="39" t="s">
        <v>173</v>
      </c>
      <c r="DHB34" s="468" t="s">
        <v>103</v>
      </c>
      <c r="DHC34" s="468"/>
      <c r="DHD34" s="468"/>
      <c r="DHE34" s="39" t="s">
        <v>173</v>
      </c>
      <c r="DHF34" s="468" t="s">
        <v>103</v>
      </c>
      <c r="DHG34" s="468"/>
      <c r="DHH34" s="468"/>
      <c r="DHI34" s="39" t="s">
        <v>173</v>
      </c>
      <c r="DHJ34" s="468" t="s">
        <v>103</v>
      </c>
      <c r="DHK34" s="468"/>
      <c r="DHL34" s="468"/>
      <c r="DHM34" s="39" t="s">
        <v>173</v>
      </c>
      <c r="DHN34" s="468" t="s">
        <v>103</v>
      </c>
      <c r="DHO34" s="468"/>
      <c r="DHP34" s="468"/>
      <c r="DHQ34" s="39" t="s">
        <v>173</v>
      </c>
      <c r="DHR34" s="468" t="s">
        <v>103</v>
      </c>
      <c r="DHS34" s="468"/>
      <c r="DHT34" s="468"/>
      <c r="DHU34" s="39" t="s">
        <v>173</v>
      </c>
      <c r="DHV34" s="468" t="s">
        <v>103</v>
      </c>
      <c r="DHW34" s="468"/>
      <c r="DHX34" s="468"/>
      <c r="DHY34" s="39" t="s">
        <v>173</v>
      </c>
      <c r="DHZ34" s="468" t="s">
        <v>103</v>
      </c>
      <c r="DIA34" s="468"/>
      <c r="DIB34" s="468"/>
      <c r="DIC34" s="39" t="s">
        <v>173</v>
      </c>
      <c r="DID34" s="468" t="s">
        <v>103</v>
      </c>
      <c r="DIE34" s="468"/>
      <c r="DIF34" s="468"/>
      <c r="DIG34" s="39" t="s">
        <v>173</v>
      </c>
      <c r="DIH34" s="468" t="s">
        <v>103</v>
      </c>
      <c r="DII34" s="468"/>
      <c r="DIJ34" s="468"/>
      <c r="DIK34" s="39" t="s">
        <v>173</v>
      </c>
      <c r="DIL34" s="468" t="s">
        <v>103</v>
      </c>
      <c r="DIM34" s="468"/>
      <c r="DIN34" s="468"/>
      <c r="DIO34" s="39" t="s">
        <v>173</v>
      </c>
      <c r="DIP34" s="468" t="s">
        <v>103</v>
      </c>
      <c r="DIQ34" s="468"/>
      <c r="DIR34" s="468"/>
      <c r="DIS34" s="39" t="s">
        <v>173</v>
      </c>
      <c r="DIT34" s="468" t="s">
        <v>103</v>
      </c>
      <c r="DIU34" s="468"/>
      <c r="DIV34" s="468"/>
      <c r="DIW34" s="39" t="s">
        <v>173</v>
      </c>
      <c r="DIX34" s="468" t="s">
        <v>103</v>
      </c>
      <c r="DIY34" s="468"/>
      <c r="DIZ34" s="468"/>
      <c r="DJA34" s="39" t="s">
        <v>173</v>
      </c>
      <c r="DJB34" s="468" t="s">
        <v>103</v>
      </c>
      <c r="DJC34" s="468"/>
      <c r="DJD34" s="468"/>
      <c r="DJE34" s="39" t="s">
        <v>173</v>
      </c>
      <c r="DJF34" s="468" t="s">
        <v>103</v>
      </c>
      <c r="DJG34" s="468"/>
      <c r="DJH34" s="468"/>
      <c r="DJI34" s="39" t="s">
        <v>173</v>
      </c>
      <c r="DJJ34" s="468" t="s">
        <v>103</v>
      </c>
      <c r="DJK34" s="468"/>
      <c r="DJL34" s="468"/>
      <c r="DJM34" s="39" t="s">
        <v>173</v>
      </c>
      <c r="DJN34" s="468" t="s">
        <v>103</v>
      </c>
      <c r="DJO34" s="468"/>
      <c r="DJP34" s="468"/>
      <c r="DJQ34" s="39" t="s">
        <v>173</v>
      </c>
      <c r="DJR34" s="468" t="s">
        <v>103</v>
      </c>
      <c r="DJS34" s="468"/>
      <c r="DJT34" s="468"/>
      <c r="DJU34" s="39" t="s">
        <v>173</v>
      </c>
      <c r="DJV34" s="468" t="s">
        <v>103</v>
      </c>
      <c r="DJW34" s="468"/>
      <c r="DJX34" s="468"/>
      <c r="DJY34" s="39" t="s">
        <v>173</v>
      </c>
      <c r="DJZ34" s="468" t="s">
        <v>103</v>
      </c>
      <c r="DKA34" s="468"/>
      <c r="DKB34" s="468"/>
      <c r="DKC34" s="39" t="s">
        <v>173</v>
      </c>
      <c r="DKD34" s="468" t="s">
        <v>103</v>
      </c>
      <c r="DKE34" s="468"/>
      <c r="DKF34" s="468"/>
      <c r="DKG34" s="39" t="s">
        <v>173</v>
      </c>
      <c r="DKH34" s="468" t="s">
        <v>103</v>
      </c>
      <c r="DKI34" s="468"/>
      <c r="DKJ34" s="468"/>
      <c r="DKK34" s="39" t="s">
        <v>173</v>
      </c>
      <c r="DKL34" s="468" t="s">
        <v>103</v>
      </c>
      <c r="DKM34" s="468"/>
      <c r="DKN34" s="468"/>
      <c r="DKO34" s="39" t="s">
        <v>173</v>
      </c>
      <c r="DKP34" s="468" t="s">
        <v>103</v>
      </c>
      <c r="DKQ34" s="468"/>
      <c r="DKR34" s="468"/>
      <c r="DKS34" s="39" t="s">
        <v>173</v>
      </c>
      <c r="DKT34" s="468" t="s">
        <v>103</v>
      </c>
      <c r="DKU34" s="468"/>
      <c r="DKV34" s="468"/>
      <c r="DKW34" s="39" t="s">
        <v>173</v>
      </c>
      <c r="DKX34" s="468" t="s">
        <v>103</v>
      </c>
      <c r="DKY34" s="468"/>
      <c r="DKZ34" s="468"/>
      <c r="DLA34" s="39" t="s">
        <v>173</v>
      </c>
      <c r="DLB34" s="468" t="s">
        <v>103</v>
      </c>
      <c r="DLC34" s="468"/>
      <c r="DLD34" s="468"/>
      <c r="DLE34" s="39" t="s">
        <v>173</v>
      </c>
      <c r="DLF34" s="468" t="s">
        <v>103</v>
      </c>
      <c r="DLG34" s="468"/>
      <c r="DLH34" s="468"/>
      <c r="DLI34" s="39" t="s">
        <v>173</v>
      </c>
      <c r="DLJ34" s="468" t="s">
        <v>103</v>
      </c>
      <c r="DLK34" s="468"/>
      <c r="DLL34" s="468"/>
      <c r="DLM34" s="39" t="s">
        <v>173</v>
      </c>
      <c r="DLN34" s="468" t="s">
        <v>103</v>
      </c>
      <c r="DLO34" s="468"/>
      <c r="DLP34" s="468"/>
      <c r="DLQ34" s="39" t="s">
        <v>173</v>
      </c>
      <c r="DLR34" s="468" t="s">
        <v>103</v>
      </c>
      <c r="DLS34" s="468"/>
      <c r="DLT34" s="468"/>
      <c r="DLU34" s="39" t="s">
        <v>173</v>
      </c>
      <c r="DLV34" s="468" t="s">
        <v>103</v>
      </c>
      <c r="DLW34" s="468"/>
      <c r="DLX34" s="468"/>
      <c r="DLY34" s="39" t="s">
        <v>173</v>
      </c>
      <c r="DLZ34" s="468" t="s">
        <v>103</v>
      </c>
      <c r="DMA34" s="468"/>
      <c r="DMB34" s="468"/>
      <c r="DMC34" s="39" t="s">
        <v>173</v>
      </c>
      <c r="DMD34" s="468" t="s">
        <v>103</v>
      </c>
      <c r="DME34" s="468"/>
      <c r="DMF34" s="468"/>
      <c r="DMG34" s="39" t="s">
        <v>173</v>
      </c>
      <c r="DMH34" s="468" t="s">
        <v>103</v>
      </c>
      <c r="DMI34" s="468"/>
      <c r="DMJ34" s="468"/>
      <c r="DMK34" s="39" t="s">
        <v>173</v>
      </c>
      <c r="DML34" s="468" t="s">
        <v>103</v>
      </c>
      <c r="DMM34" s="468"/>
      <c r="DMN34" s="468"/>
      <c r="DMO34" s="39" t="s">
        <v>173</v>
      </c>
      <c r="DMP34" s="468" t="s">
        <v>103</v>
      </c>
      <c r="DMQ34" s="468"/>
      <c r="DMR34" s="468"/>
      <c r="DMS34" s="39" t="s">
        <v>173</v>
      </c>
      <c r="DMT34" s="468" t="s">
        <v>103</v>
      </c>
      <c r="DMU34" s="468"/>
      <c r="DMV34" s="468"/>
      <c r="DMW34" s="39" t="s">
        <v>173</v>
      </c>
      <c r="DMX34" s="468" t="s">
        <v>103</v>
      </c>
      <c r="DMY34" s="468"/>
      <c r="DMZ34" s="468"/>
      <c r="DNA34" s="39" t="s">
        <v>173</v>
      </c>
      <c r="DNB34" s="468" t="s">
        <v>103</v>
      </c>
      <c r="DNC34" s="468"/>
      <c r="DND34" s="468"/>
      <c r="DNE34" s="39" t="s">
        <v>173</v>
      </c>
      <c r="DNF34" s="468" t="s">
        <v>103</v>
      </c>
      <c r="DNG34" s="468"/>
      <c r="DNH34" s="468"/>
      <c r="DNI34" s="39" t="s">
        <v>173</v>
      </c>
      <c r="DNJ34" s="468" t="s">
        <v>103</v>
      </c>
      <c r="DNK34" s="468"/>
      <c r="DNL34" s="468"/>
      <c r="DNM34" s="39" t="s">
        <v>173</v>
      </c>
      <c r="DNN34" s="468" t="s">
        <v>103</v>
      </c>
      <c r="DNO34" s="468"/>
      <c r="DNP34" s="468"/>
      <c r="DNQ34" s="39" t="s">
        <v>173</v>
      </c>
      <c r="DNR34" s="468" t="s">
        <v>103</v>
      </c>
      <c r="DNS34" s="468"/>
      <c r="DNT34" s="468"/>
      <c r="DNU34" s="39" t="s">
        <v>173</v>
      </c>
      <c r="DNV34" s="468" t="s">
        <v>103</v>
      </c>
      <c r="DNW34" s="468"/>
      <c r="DNX34" s="468"/>
      <c r="DNY34" s="39" t="s">
        <v>173</v>
      </c>
      <c r="DNZ34" s="468" t="s">
        <v>103</v>
      </c>
      <c r="DOA34" s="468"/>
      <c r="DOB34" s="468"/>
      <c r="DOC34" s="39" t="s">
        <v>173</v>
      </c>
      <c r="DOD34" s="468" t="s">
        <v>103</v>
      </c>
      <c r="DOE34" s="468"/>
      <c r="DOF34" s="468"/>
      <c r="DOG34" s="39" t="s">
        <v>173</v>
      </c>
      <c r="DOH34" s="468" t="s">
        <v>103</v>
      </c>
      <c r="DOI34" s="468"/>
      <c r="DOJ34" s="468"/>
      <c r="DOK34" s="39" t="s">
        <v>173</v>
      </c>
      <c r="DOL34" s="468" t="s">
        <v>103</v>
      </c>
      <c r="DOM34" s="468"/>
      <c r="DON34" s="468"/>
      <c r="DOO34" s="39" t="s">
        <v>173</v>
      </c>
      <c r="DOP34" s="468" t="s">
        <v>103</v>
      </c>
      <c r="DOQ34" s="468"/>
      <c r="DOR34" s="468"/>
      <c r="DOS34" s="39" t="s">
        <v>173</v>
      </c>
      <c r="DOT34" s="468" t="s">
        <v>103</v>
      </c>
      <c r="DOU34" s="468"/>
      <c r="DOV34" s="468"/>
      <c r="DOW34" s="39" t="s">
        <v>173</v>
      </c>
      <c r="DOX34" s="468" t="s">
        <v>103</v>
      </c>
      <c r="DOY34" s="468"/>
      <c r="DOZ34" s="468"/>
      <c r="DPA34" s="39" t="s">
        <v>173</v>
      </c>
      <c r="DPB34" s="468" t="s">
        <v>103</v>
      </c>
      <c r="DPC34" s="468"/>
      <c r="DPD34" s="468"/>
      <c r="DPE34" s="39" t="s">
        <v>173</v>
      </c>
      <c r="DPF34" s="468" t="s">
        <v>103</v>
      </c>
      <c r="DPG34" s="468"/>
      <c r="DPH34" s="468"/>
      <c r="DPI34" s="39" t="s">
        <v>173</v>
      </c>
      <c r="DPJ34" s="468" t="s">
        <v>103</v>
      </c>
      <c r="DPK34" s="468"/>
      <c r="DPL34" s="468"/>
      <c r="DPM34" s="39" t="s">
        <v>173</v>
      </c>
      <c r="DPN34" s="468" t="s">
        <v>103</v>
      </c>
      <c r="DPO34" s="468"/>
      <c r="DPP34" s="468"/>
      <c r="DPQ34" s="39" t="s">
        <v>173</v>
      </c>
      <c r="DPR34" s="468" t="s">
        <v>103</v>
      </c>
      <c r="DPS34" s="468"/>
      <c r="DPT34" s="468"/>
      <c r="DPU34" s="39" t="s">
        <v>173</v>
      </c>
      <c r="DPV34" s="468" t="s">
        <v>103</v>
      </c>
      <c r="DPW34" s="468"/>
      <c r="DPX34" s="468"/>
      <c r="DPY34" s="39" t="s">
        <v>173</v>
      </c>
      <c r="DPZ34" s="468" t="s">
        <v>103</v>
      </c>
      <c r="DQA34" s="468"/>
      <c r="DQB34" s="468"/>
      <c r="DQC34" s="39" t="s">
        <v>173</v>
      </c>
      <c r="DQD34" s="468" t="s">
        <v>103</v>
      </c>
      <c r="DQE34" s="468"/>
      <c r="DQF34" s="468"/>
      <c r="DQG34" s="39" t="s">
        <v>173</v>
      </c>
      <c r="DQH34" s="468" t="s">
        <v>103</v>
      </c>
      <c r="DQI34" s="468"/>
      <c r="DQJ34" s="468"/>
      <c r="DQK34" s="39" t="s">
        <v>173</v>
      </c>
      <c r="DQL34" s="468" t="s">
        <v>103</v>
      </c>
      <c r="DQM34" s="468"/>
      <c r="DQN34" s="468"/>
      <c r="DQO34" s="39" t="s">
        <v>173</v>
      </c>
      <c r="DQP34" s="468" t="s">
        <v>103</v>
      </c>
      <c r="DQQ34" s="468"/>
      <c r="DQR34" s="468"/>
      <c r="DQS34" s="39" t="s">
        <v>173</v>
      </c>
      <c r="DQT34" s="468" t="s">
        <v>103</v>
      </c>
      <c r="DQU34" s="468"/>
      <c r="DQV34" s="468"/>
      <c r="DQW34" s="39" t="s">
        <v>173</v>
      </c>
      <c r="DQX34" s="468" t="s">
        <v>103</v>
      </c>
      <c r="DQY34" s="468"/>
      <c r="DQZ34" s="468"/>
      <c r="DRA34" s="39" t="s">
        <v>173</v>
      </c>
      <c r="DRB34" s="468" t="s">
        <v>103</v>
      </c>
      <c r="DRC34" s="468"/>
      <c r="DRD34" s="468"/>
      <c r="DRE34" s="39" t="s">
        <v>173</v>
      </c>
      <c r="DRF34" s="468" t="s">
        <v>103</v>
      </c>
      <c r="DRG34" s="468"/>
      <c r="DRH34" s="468"/>
      <c r="DRI34" s="39" t="s">
        <v>173</v>
      </c>
      <c r="DRJ34" s="468" t="s">
        <v>103</v>
      </c>
      <c r="DRK34" s="468"/>
      <c r="DRL34" s="468"/>
      <c r="DRM34" s="39" t="s">
        <v>173</v>
      </c>
      <c r="DRN34" s="468" t="s">
        <v>103</v>
      </c>
      <c r="DRO34" s="468"/>
      <c r="DRP34" s="468"/>
      <c r="DRQ34" s="39" t="s">
        <v>173</v>
      </c>
      <c r="DRR34" s="468" t="s">
        <v>103</v>
      </c>
      <c r="DRS34" s="468"/>
      <c r="DRT34" s="468"/>
      <c r="DRU34" s="39" t="s">
        <v>173</v>
      </c>
      <c r="DRV34" s="468" t="s">
        <v>103</v>
      </c>
      <c r="DRW34" s="468"/>
      <c r="DRX34" s="468"/>
      <c r="DRY34" s="39" t="s">
        <v>173</v>
      </c>
      <c r="DRZ34" s="468" t="s">
        <v>103</v>
      </c>
      <c r="DSA34" s="468"/>
      <c r="DSB34" s="468"/>
      <c r="DSC34" s="39" t="s">
        <v>173</v>
      </c>
      <c r="DSD34" s="468" t="s">
        <v>103</v>
      </c>
      <c r="DSE34" s="468"/>
      <c r="DSF34" s="468"/>
      <c r="DSG34" s="39" t="s">
        <v>173</v>
      </c>
      <c r="DSH34" s="468" t="s">
        <v>103</v>
      </c>
      <c r="DSI34" s="468"/>
      <c r="DSJ34" s="468"/>
      <c r="DSK34" s="39" t="s">
        <v>173</v>
      </c>
      <c r="DSL34" s="468" t="s">
        <v>103</v>
      </c>
      <c r="DSM34" s="468"/>
      <c r="DSN34" s="468"/>
      <c r="DSO34" s="39" t="s">
        <v>173</v>
      </c>
      <c r="DSP34" s="468" t="s">
        <v>103</v>
      </c>
      <c r="DSQ34" s="468"/>
      <c r="DSR34" s="468"/>
      <c r="DSS34" s="39" t="s">
        <v>173</v>
      </c>
      <c r="DST34" s="468" t="s">
        <v>103</v>
      </c>
      <c r="DSU34" s="468"/>
      <c r="DSV34" s="468"/>
      <c r="DSW34" s="39" t="s">
        <v>173</v>
      </c>
      <c r="DSX34" s="468" t="s">
        <v>103</v>
      </c>
      <c r="DSY34" s="468"/>
      <c r="DSZ34" s="468"/>
      <c r="DTA34" s="39" t="s">
        <v>173</v>
      </c>
      <c r="DTB34" s="468" t="s">
        <v>103</v>
      </c>
      <c r="DTC34" s="468"/>
      <c r="DTD34" s="468"/>
      <c r="DTE34" s="39" t="s">
        <v>173</v>
      </c>
      <c r="DTF34" s="468" t="s">
        <v>103</v>
      </c>
      <c r="DTG34" s="468"/>
      <c r="DTH34" s="468"/>
      <c r="DTI34" s="39" t="s">
        <v>173</v>
      </c>
      <c r="DTJ34" s="468" t="s">
        <v>103</v>
      </c>
      <c r="DTK34" s="468"/>
      <c r="DTL34" s="468"/>
      <c r="DTM34" s="39" t="s">
        <v>173</v>
      </c>
      <c r="DTN34" s="468" t="s">
        <v>103</v>
      </c>
      <c r="DTO34" s="468"/>
      <c r="DTP34" s="468"/>
      <c r="DTQ34" s="39" t="s">
        <v>173</v>
      </c>
      <c r="DTR34" s="468" t="s">
        <v>103</v>
      </c>
      <c r="DTS34" s="468"/>
      <c r="DTT34" s="468"/>
      <c r="DTU34" s="39" t="s">
        <v>173</v>
      </c>
      <c r="DTV34" s="468" t="s">
        <v>103</v>
      </c>
      <c r="DTW34" s="468"/>
      <c r="DTX34" s="468"/>
      <c r="DTY34" s="39" t="s">
        <v>173</v>
      </c>
      <c r="DTZ34" s="468" t="s">
        <v>103</v>
      </c>
      <c r="DUA34" s="468"/>
      <c r="DUB34" s="468"/>
      <c r="DUC34" s="39" t="s">
        <v>173</v>
      </c>
      <c r="DUD34" s="468" t="s">
        <v>103</v>
      </c>
      <c r="DUE34" s="468"/>
      <c r="DUF34" s="468"/>
      <c r="DUG34" s="39" t="s">
        <v>173</v>
      </c>
      <c r="DUH34" s="468" t="s">
        <v>103</v>
      </c>
      <c r="DUI34" s="468"/>
      <c r="DUJ34" s="468"/>
      <c r="DUK34" s="39" t="s">
        <v>173</v>
      </c>
      <c r="DUL34" s="468" t="s">
        <v>103</v>
      </c>
      <c r="DUM34" s="468"/>
      <c r="DUN34" s="468"/>
      <c r="DUO34" s="39" t="s">
        <v>173</v>
      </c>
      <c r="DUP34" s="468" t="s">
        <v>103</v>
      </c>
      <c r="DUQ34" s="468"/>
      <c r="DUR34" s="468"/>
      <c r="DUS34" s="39" t="s">
        <v>173</v>
      </c>
      <c r="DUT34" s="468" t="s">
        <v>103</v>
      </c>
      <c r="DUU34" s="468"/>
      <c r="DUV34" s="468"/>
      <c r="DUW34" s="39" t="s">
        <v>173</v>
      </c>
      <c r="DUX34" s="468" t="s">
        <v>103</v>
      </c>
      <c r="DUY34" s="468"/>
      <c r="DUZ34" s="468"/>
      <c r="DVA34" s="39" t="s">
        <v>173</v>
      </c>
      <c r="DVB34" s="468" t="s">
        <v>103</v>
      </c>
      <c r="DVC34" s="468"/>
      <c r="DVD34" s="468"/>
      <c r="DVE34" s="39" t="s">
        <v>173</v>
      </c>
      <c r="DVF34" s="468" t="s">
        <v>103</v>
      </c>
      <c r="DVG34" s="468"/>
      <c r="DVH34" s="468"/>
      <c r="DVI34" s="39" t="s">
        <v>173</v>
      </c>
      <c r="DVJ34" s="468" t="s">
        <v>103</v>
      </c>
      <c r="DVK34" s="468"/>
      <c r="DVL34" s="468"/>
      <c r="DVM34" s="39" t="s">
        <v>173</v>
      </c>
      <c r="DVN34" s="468" t="s">
        <v>103</v>
      </c>
      <c r="DVO34" s="468"/>
      <c r="DVP34" s="468"/>
      <c r="DVQ34" s="39" t="s">
        <v>173</v>
      </c>
      <c r="DVR34" s="468" t="s">
        <v>103</v>
      </c>
      <c r="DVS34" s="468"/>
      <c r="DVT34" s="468"/>
      <c r="DVU34" s="39" t="s">
        <v>173</v>
      </c>
      <c r="DVV34" s="468" t="s">
        <v>103</v>
      </c>
      <c r="DVW34" s="468"/>
      <c r="DVX34" s="468"/>
      <c r="DVY34" s="39" t="s">
        <v>173</v>
      </c>
      <c r="DVZ34" s="468" t="s">
        <v>103</v>
      </c>
      <c r="DWA34" s="468"/>
      <c r="DWB34" s="468"/>
      <c r="DWC34" s="39" t="s">
        <v>173</v>
      </c>
      <c r="DWD34" s="468" t="s">
        <v>103</v>
      </c>
      <c r="DWE34" s="468"/>
      <c r="DWF34" s="468"/>
      <c r="DWG34" s="39" t="s">
        <v>173</v>
      </c>
      <c r="DWH34" s="468" t="s">
        <v>103</v>
      </c>
      <c r="DWI34" s="468"/>
      <c r="DWJ34" s="468"/>
      <c r="DWK34" s="39" t="s">
        <v>173</v>
      </c>
      <c r="DWL34" s="468" t="s">
        <v>103</v>
      </c>
      <c r="DWM34" s="468"/>
      <c r="DWN34" s="468"/>
      <c r="DWO34" s="39" t="s">
        <v>173</v>
      </c>
      <c r="DWP34" s="468" t="s">
        <v>103</v>
      </c>
      <c r="DWQ34" s="468"/>
      <c r="DWR34" s="468"/>
      <c r="DWS34" s="39" t="s">
        <v>173</v>
      </c>
      <c r="DWT34" s="468" t="s">
        <v>103</v>
      </c>
      <c r="DWU34" s="468"/>
      <c r="DWV34" s="468"/>
      <c r="DWW34" s="39" t="s">
        <v>173</v>
      </c>
      <c r="DWX34" s="468" t="s">
        <v>103</v>
      </c>
      <c r="DWY34" s="468"/>
      <c r="DWZ34" s="468"/>
      <c r="DXA34" s="39" t="s">
        <v>173</v>
      </c>
      <c r="DXB34" s="468" t="s">
        <v>103</v>
      </c>
      <c r="DXC34" s="468"/>
      <c r="DXD34" s="468"/>
      <c r="DXE34" s="39" t="s">
        <v>173</v>
      </c>
      <c r="DXF34" s="468" t="s">
        <v>103</v>
      </c>
      <c r="DXG34" s="468"/>
      <c r="DXH34" s="468"/>
      <c r="DXI34" s="39" t="s">
        <v>173</v>
      </c>
      <c r="DXJ34" s="468" t="s">
        <v>103</v>
      </c>
      <c r="DXK34" s="468"/>
      <c r="DXL34" s="468"/>
      <c r="DXM34" s="39" t="s">
        <v>173</v>
      </c>
      <c r="DXN34" s="468" t="s">
        <v>103</v>
      </c>
      <c r="DXO34" s="468"/>
      <c r="DXP34" s="468"/>
      <c r="DXQ34" s="39" t="s">
        <v>173</v>
      </c>
      <c r="DXR34" s="468" t="s">
        <v>103</v>
      </c>
      <c r="DXS34" s="468"/>
      <c r="DXT34" s="468"/>
      <c r="DXU34" s="39" t="s">
        <v>173</v>
      </c>
      <c r="DXV34" s="468" t="s">
        <v>103</v>
      </c>
      <c r="DXW34" s="468"/>
      <c r="DXX34" s="468"/>
      <c r="DXY34" s="39" t="s">
        <v>173</v>
      </c>
      <c r="DXZ34" s="468" t="s">
        <v>103</v>
      </c>
      <c r="DYA34" s="468"/>
      <c r="DYB34" s="468"/>
      <c r="DYC34" s="39" t="s">
        <v>173</v>
      </c>
      <c r="DYD34" s="468" t="s">
        <v>103</v>
      </c>
      <c r="DYE34" s="468"/>
      <c r="DYF34" s="468"/>
      <c r="DYG34" s="39" t="s">
        <v>173</v>
      </c>
      <c r="DYH34" s="468" t="s">
        <v>103</v>
      </c>
      <c r="DYI34" s="468"/>
      <c r="DYJ34" s="468"/>
      <c r="DYK34" s="39" t="s">
        <v>173</v>
      </c>
      <c r="DYL34" s="468" t="s">
        <v>103</v>
      </c>
      <c r="DYM34" s="468"/>
      <c r="DYN34" s="468"/>
      <c r="DYO34" s="39" t="s">
        <v>173</v>
      </c>
      <c r="DYP34" s="468" t="s">
        <v>103</v>
      </c>
      <c r="DYQ34" s="468"/>
      <c r="DYR34" s="468"/>
      <c r="DYS34" s="39" t="s">
        <v>173</v>
      </c>
      <c r="DYT34" s="468" t="s">
        <v>103</v>
      </c>
      <c r="DYU34" s="468"/>
      <c r="DYV34" s="468"/>
      <c r="DYW34" s="39" t="s">
        <v>173</v>
      </c>
      <c r="DYX34" s="468" t="s">
        <v>103</v>
      </c>
      <c r="DYY34" s="468"/>
      <c r="DYZ34" s="468"/>
      <c r="DZA34" s="39" t="s">
        <v>173</v>
      </c>
      <c r="DZB34" s="468" t="s">
        <v>103</v>
      </c>
      <c r="DZC34" s="468"/>
      <c r="DZD34" s="468"/>
      <c r="DZE34" s="39" t="s">
        <v>173</v>
      </c>
      <c r="DZF34" s="468" t="s">
        <v>103</v>
      </c>
      <c r="DZG34" s="468"/>
      <c r="DZH34" s="468"/>
      <c r="DZI34" s="39" t="s">
        <v>173</v>
      </c>
      <c r="DZJ34" s="468" t="s">
        <v>103</v>
      </c>
      <c r="DZK34" s="468"/>
      <c r="DZL34" s="468"/>
      <c r="DZM34" s="39" t="s">
        <v>173</v>
      </c>
      <c r="DZN34" s="468" t="s">
        <v>103</v>
      </c>
      <c r="DZO34" s="468"/>
      <c r="DZP34" s="468"/>
      <c r="DZQ34" s="39" t="s">
        <v>173</v>
      </c>
      <c r="DZR34" s="468" t="s">
        <v>103</v>
      </c>
      <c r="DZS34" s="468"/>
      <c r="DZT34" s="468"/>
      <c r="DZU34" s="39" t="s">
        <v>173</v>
      </c>
      <c r="DZV34" s="468" t="s">
        <v>103</v>
      </c>
      <c r="DZW34" s="468"/>
      <c r="DZX34" s="468"/>
      <c r="DZY34" s="39" t="s">
        <v>173</v>
      </c>
      <c r="DZZ34" s="468" t="s">
        <v>103</v>
      </c>
      <c r="EAA34" s="468"/>
      <c r="EAB34" s="468"/>
      <c r="EAC34" s="39" t="s">
        <v>173</v>
      </c>
      <c r="EAD34" s="468" t="s">
        <v>103</v>
      </c>
      <c r="EAE34" s="468"/>
      <c r="EAF34" s="468"/>
      <c r="EAG34" s="39" t="s">
        <v>173</v>
      </c>
      <c r="EAH34" s="468" t="s">
        <v>103</v>
      </c>
      <c r="EAI34" s="468"/>
      <c r="EAJ34" s="468"/>
      <c r="EAK34" s="39" t="s">
        <v>173</v>
      </c>
      <c r="EAL34" s="468" t="s">
        <v>103</v>
      </c>
      <c r="EAM34" s="468"/>
      <c r="EAN34" s="468"/>
      <c r="EAO34" s="39" t="s">
        <v>173</v>
      </c>
      <c r="EAP34" s="468" t="s">
        <v>103</v>
      </c>
      <c r="EAQ34" s="468"/>
      <c r="EAR34" s="468"/>
      <c r="EAS34" s="39" t="s">
        <v>173</v>
      </c>
      <c r="EAT34" s="468" t="s">
        <v>103</v>
      </c>
      <c r="EAU34" s="468"/>
      <c r="EAV34" s="468"/>
      <c r="EAW34" s="39" t="s">
        <v>173</v>
      </c>
      <c r="EAX34" s="468" t="s">
        <v>103</v>
      </c>
      <c r="EAY34" s="468"/>
      <c r="EAZ34" s="468"/>
      <c r="EBA34" s="39" t="s">
        <v>173</v>
      </c>
      <c r="EBB34" s="468" t="s">
        <v>103</v>
      </c>
      <c r="EBC34" s="468"/>
      <c r="EBD34" s="468"/>
      <c r="EBE34" s="39" t="s">
        <v>173</v>
      </c>
      <c r="EBF34" s="468" t="s">
        <v>103</v>
      </c>
      <c r="EBG34" s="468"/>
      <c r="EBH34" s="468"/>
      <c r="EBI34" s="39" t="s">
        <v>173</v>
      </c>
      <c r="EBJ34" s="468" t="s">
        <v>103</v>
      </c>
      <c r="EBK34" s="468"/>
      <c r="EBL34" s="468"/>
      <c r="EBM34" s="39" t="s">
        <v>173</v>
      </c>
      <c r="EBN34" s="468" t="s">
        <v>103</v>
      </c>
      <c r="EBO34" s="468"/>
      <c r="EBP34" s="468"/>
      <c r="EBQ34" s="39" t="s">
        <v>173</v>
      </c>
      <c r="EBR34" s="468" t="s">
        <v>103</v>
      </c>
      <c r="EBS34" s="468"/>
      <c r="EBT34" s="468"/>
      <c r="EBU34" s="39" t="s">
        <v>173</v>
      </c>
      <c r="EBV34" s="468" t="s">
        <v>103</v>
      </c>
      <c r="EBW34" s="468"/>
      <c r="EBX34" s="468"/>
      <c r="EBY34" s="39" t="s">
        <v>173</v>
      </c>
      <c r="EBZ34" s="468" t="s">
        <v>103</v>
      </c>
      <c r="ECA34" s="468"/>
      <c r="ECB34" s="468"/>
      <c r="ECC34" s="39" t="s">
        <v>173</v>
      </c>
      <c r="ECD34" s="468" t="s">
        <v>103</v>
      </c>
      <c r="ECE34" s="468"/>
      <c r="ECF34" s="468"/>
      <c r="ECG34" s="39" t="s">
        <v>173</v>
      </c>
      <c r="ECH34" s="468" t="s">
        <v>103</v>
      </c>
      <c r="ECI34" s="468"/>
      <c r="ECJ34" s="468"/>
      <c r="ECK34" s="39" t="s">
        <v>173</v>
      </c>
      <c r="ECL34" s="468" t="s">
        <v>103</v>
      </c>
      <c r="ECM34" s="468"/>
      <c r="ECN34" s="468"/>
      <c r="ECO34" s="39" t="s">
        <v>173</v>
      </c>
      <c r="ECP34" s="468" t="s">
        <v>103</v>
      </c>
      <c r="ECQ34" s="468"/>
      <c r="ECR34" s="468"/>
      <c r="ECS34" s="39" t="s">
        <v>173</v>
      </c>
      <c r="ECT34" s="468" t="s">
        <v>103</v>
      </c>
      <c r="ECU34" s="468"/>
      <c r="ECV34" s="468"/>
      <c r="ECW34" s="39" t="s">
        <v>173</v>
      </c>
      <c r="ECX34" s="468" t="s">
        <v>103</v>
      </c>
      <c r="ECY34" s="468"/>
      <c r="ECZ34" s="468"/>
      <c r="EDA34" s="39" t="s">
        <v>173</v>
      </c>
      <c r="EDB34" s="468" t="s">
        <v>103</v>
      </c>
      <c r="EDC34" s="468"/>
      <c r="EDD34" s="468"/>
      <c r="EDE34" s="39" t="s">
        <v>173</v>
      </c>
      <c r="EDF34" s="468" t="s">
        <v>103</v>
      </c>
      <c r="EDG34" s="468"/>
      <c r="EDH34" s="468"/>
      <c r="EDI34" s="39" t="s">
        <v>173</v>
      </c>
      <c r="EDJ34" s="468" t="s">
        <v>103</v>
      </c>
      <c r="EDK34" s="468"/>
      <c r="EDL34" s="468"/>
      <c r="EDM34" s="39" t="s">
        <v>173</v>
      </c>
      <c r="EDN34" s="468" t="s">
        <v>103</v>
      </c>
      <c r="EDO34" s="468"/>
      <c r="EDP34" s="468"/>
      <c r="EDQ34" s="39" t="s">
        <v>173</v>
      </c>
      <c r="EDR34" s="468" t="s">
        <v>103</v>
      </c>
      <c r="EDS34" s="468"/>
      <c r="EDT34" s="468"/>
      <c r="EDU34" s="39" t="s">
        <v>173</v>
      </c>
      <c r="EDV34" s="468" t="s">
        <v>103</v>
      </c>
      <c r="EDW34" s="468"/>
      <c r="EDX34" s="468"/>
      <c r="EDY34" s="39" t="s">
        <v>173</v>
      </c>
      <c r="EDZ34" s="468" t="s">
        <v>103</v>
      </c>
      <c r="EEA34" s="468"/>
      <c r="EEB34" s="468"/>
      <c r="EEC34" s="39" t="s">
        <v>173</v>
      </c>
      <c r="EED34" s="468" t="s">
        <v>103</v>
      </c>
      <c r="EEE34" s="468"/>
      <c r="EEF34" s="468"/>
      <c r="EEG34" s="39" t="s">
        <v>173</v>
      </c>
      <c r="EEH34" s="468" t="s">
        <v>103</v>
      </c>
      <c r="EEI34" s="468"/>
      <c r="EEJ34" s="468"/>
      <c r="EEK34" s="39" t="s">
        <v>173</v>
      </c>
      <c r="EEL34" s="468" t="s">
        <v>103</v>
      </c>
      <c r="EEM34" s="468"/>
      <c r="EEN34" s="468"/>
      <c r="EEO34" s="39" t="s">
        <v>173</v>
      </c>
      <c r="EEP34" s="468" t="s">
        <v>103</v>
      </c>
      <c r="EEQ34" s="468"/>
      <c r="EER34" s="468"/>
      <c r="EES34" s="39" t="s">
        <v>173</v>
      </c>
      <c r="EET34" s="468" t="s">
        <v>103</v>
      </c>
      <c r="EEU34" s="468"/>
      <c r="EEV34" s="468"/>
      <c r="EEW34" s="39" t="s">
        <v>173</v>
      </c>
      <c r="EEX34" s="468" t="s">
        <v>103</v>
      </c>
      <c r="EEY34" s="468"/>
      <c r="EEZ34" s="468"/>
      <c r="EFA34" s="39" t="s">
        <v>173</v>
      </c>
      <c r="EFB34" s="468" t="s">
        <v>103</v>
      </c>
      <c r="EFC34" s="468"/>
      <c r="EFD34" s="468"/>
      <c r="EFE34" s="39" t="s">
        <v>173</v>
      </c>
      <c r="EFF34" s="468" t="s">
        <v>103</v>
      </c>
      <c r="EFG34" s="468"/>
      <c r="EFH34" s="468"/>
      <c r="EFI34" s="39" t="s">
        <v>173</v>
      </c>
      <c r="EFJ34" s="468" t="s">
        <v>103</v>
      </c>
      <c r="EFK34" s="468"/>
      <c r="EFL34" s="468"/>
      <c r="EFM34" s="39" t="s">
        <v>173</v>
      </c>
      <c r="EFN34" s="468" t="s">
        <v>103</v>
      </c>
      <c r="EFO34" s="468"/>
      <c r="EFP34" s="468"/>
      <c r="EFQ34" s="39" t="s">
        <v>173</v>
      </c>
      <c r="EFR34" s="468" t="s">
        <v>103</v>
      </c>
      <c r="EFS34" s="468"/>
      <c r="EFT34" s="468"/>
      <c r="EFU34" s="39" t="s">
        <v>173</v>
      </c>
      <c r="EFV34" s="468" t="s">
        <v>103</v>
      </c>
      <c r="EFW34" s="468"/>
      <c r="EFX34" s="468"/>
      <c r="EFY34" s="39" t="s">
        <v>173</v>
      </c>
      <c r="EFZ34" s="468" t="s">
        <v>103</v>
      </c>
      <c r="EGA34" s="468"/>
      <c r="EGB34" s="468"/>
      <c r="EGC34" s="39" t="s">
        <v>173</v>
      </c>
      <c r="EGD34" s="468" t="s">
        <v>103</v>
      </c>
      <c r="EGE34" s="468"/>
      <c r="EGF34" s="468"/>
      <c r="EGG34" s="39" t="s">
        <v>173</v>
      </c>
      <c r="EGH34" s="468" t="s">
        <v>103</v>
      </c>
      <c r="EGI34" s="468"/>
      <c r="EGJ34" s="468"/>
      <c r="EGK34" s="39" t="s">
        <v>173</v>
      </c>
      <c r="EGL34" s="468" t="s">
        <v>103</v>
      </c>
      <c r="EGM34" s="468"/>
      <c r="EGN34" s="468"/>
      <c r="EGO34" s="39" t="s">
        <v>173</v>
      </c>
      <c r="EGP34" s="468" t="s">
        <v>103</v>
      </c>
      <c r="EGQ34" s="468"/>
      <c r="EGR34" s="468"/>
      <c r="EGS34" s="39" t="s">
        <v>173</v>
      </c>
      <c r="EGT34" s="468" t="s">
        <v>103</v>
      </c>
      <c r="EGU34" s="468"/>
      <c r="EGV34" s="468"/>
      <c r="EGW34" s="39" t="s">
        <v>173</v>
      </c>
      <c r="EGX34" s="468" t="s">
        <v>103</v>
      </c>
      <c r="EGY34" s="468"/>
      <c r="EGZ34" s="468"/>
      <c r="EHA34" s="39" t="s">
        <v>173</v>
      </c>
      <c r="EHB34" s="468" t="s">
        <v>103</v>
      </c>
      <c r="EHC34" s="468"/>
      <c r="EHD34" s="468"/>
      <c r="EHE34" s="39" t="s">
        <v>173</v>
      </c>
      <c r="EHF34" s="468" t="s">
        <v>103</v>
      </c>
      <c r="EHG34" s="468"/>
      <c r="EHH34" s="468"/>
      <c r="EHI34" s="39" t="s">
        <v>173</v>
      </c>
      <c r="EHJ34" s="468" t="s">
        <v>103</v>
      </c>
      <c r="EHK34" s="468"/>
      <c r="EHL34" s="468"/>
      <c r="EHM34" s="39" t="s">
        <v>173</v>
      </c>
      <c r="EHN34" s="468" t="s">
        <v>103</v>
      </c>
      <c r="EHO34" s="468"/>
      <c r="EHP34" s="468"/>
      <c r="EHQ34" s="39" t="s">
        <v>173</v>
      </c>
      <c r="EHR34" s="468" t="s">
        <v>103</v>
      </c>
      <c r="EHS34" s="468"/>
      <c r="EHT34" s="468"/>
      <c r="EHU34" s="39" t="s">
        <v>173</v>
      </c>
      <c r="EHV34" s="468" t="s">
        <v>103</v>
      </c>
      <c r="EHW34" s="468"/>
      <c r="EHX34" s="468"/>
      <c r="EHY34" s="39" t="s">
        <v>173</v>
      </c>
      <c r="EHZ34" s="468" t="s">
        <v>103</v>
      </c>
      <c r="EIA34" s="468"/>
      <c r="EIB34" s="468"/>
      <c r="EIC34" s="39" t="s">
        <v>173</v>
      </c>
      <c r="EID34" s="468" t="s">
        <v>103</v>
      </c>
      <c r="EIE34" s="468"/>
      <c r="EIF34" s="468"/>
      <c r="EIG34" s="39" t="s">
        <v>173</v>
      </c>
      <c r="EIH34" s="468" t="s">
        <v>103</v>
      </c>
      <c r="EII34" s="468"/>
      <c r="EIJ34" s="468"/>
      <c r="EIK34" s="39" t="s">
        <v>173</v>
      </c>
      <c r="EIL34" s="468" t="s">
        <v>103</v>
      </c>
      <c r="EIM34" s="468"/>
      <c r="EIN34" s="468"/>
      <c r="EIO34" s="39" t="s">
        <v>173</v>
      </c>
      <c r="EIP34" s="468" t="s">
        <v>103</v>
      </c>
      <c r="EIQ34" s="468"/>
      <c r="EIR34" s="468"/>
      <c r="EIS34" s="39" t="s">
        <v>173</v>
      </c>
      <c r="EIT34" s="468" t="s">
        <v>103</v>
      </c>
      <c r="EIU34" s="468"/>
      <c r="EIV34" s="468"/>
      <c r="EIW34" s="39" t="s">
        <v>173</v>
      </c>
      <c r="EIX34" s="468" t="s">
        <v>103</v>
      </c>
      <c r="EIY34" s="468"/>
      <c r="EIZ34" s="468"/>
      <c r="EJA34" s="39" t="s">
        <v>173</v>
      </c>
      <c r="EJB34" s="468" t="s">
        <v>103</v>
      </c>
      <c r="EJC34" s="468"/>
      <c r="EJD34" s="468"/>
      <c r="EJE34" s="39" t="s">
        <v>173</v>
      </c>
      <c r="EJF34" s="468" t="s">
        <v>103</v>
      </c>
      <c r="EJG34" s="468"/>
      <c r="EJH34" s="468"/>
      <c r="EJI34" s="39" t="s">
        <v>173</v>
      </c>
      <c r="EJJ34" s="468" t="s">
        <v>103</v>
      </c>
      <c r="EJK34" s="468"/>
      <c r="EJL34" s="468"/>
      <c r="EJM34" s="39" t="s">
        <v>173</v>
      </c>
      <c r="EJN34" s="468" t="s">
        <v>103</v>
      </c>
      <c r="EJO34" s="468"/>
      <c r="EJP34" s="468"/>
      <c r="EJQ34" s="39" t="s">
        <v>173</v>
      </c>
      <c r="EJR34" s="468" t="s">
        <v>103</v>
      </c>
      <c r="EJS34" s="468"/>
      <c r="EJT34" s="468"/>
      <c r="EJU34" s="39" t="s">
        <v>173</v>
      </c>
      <c r="EJV34" s="468" t="s">
        <v>103</v>
      </c>
      <c r="EJW34" s="468"/>
      <c r="EJX34" s="468"/>
      <c r="EJY34" s="39" t="s">
        <v>173</v>
      </c>
      <c r="EJZ34" s="468" t="s">
        <v>103</v>
      </c>
      <c r="EKA34" s="468"/>
      <c r="EKB34" s="468"/>
      <c r="EKC34" s="39" t="s">
        <v>173</v>
      </c>
      <c r="EKD34" s="468" t="s">
        <v>103</v>
      </c>
      <c r="EKE34" s="468"/>
      <c r="EKF34" s="468"/>
      <c r="EKG34" s="39" t="s">
        <v>173</v>
      </c>
      <c r="EKH34" s="468" t="s">
        <v>103</v>
      </c>
      <c r="EKI34" s="468"/>
      <c r="EKJ34" s="468"/>
      <c r="EKK34" s="39" t="s">
        <v>173</v>
      </c>
      <c r="EKL34" s="468" t="s">
        <v>103</v>
      </c>
      <c r="EKM34" s="468"/>
      <c r="EKN34" s="468"/>
      <c r="EKO34" s="39" t="s">
        <v>173</v>
      </c>
      <c r="EKP34" s="468" t="s">
        <v>103</v>
      </c>
      <c r="EKQ34" s="468"/>
      <c r="EKR34" s="468"/>
      <c r="EKS34" s="39" t="s">
        <v>173</v>
      </c>
      <c r="EKT34" s="468" t="s">
        <v>103</v>
      </c>
      <c r="EKU34" s="468"/>
      <c r="EKV34" s="468"/>
      <c r="EKW34" s="39" t="s">
        <v>173</v>
      </c>
      <c r="EKX34" s="468" t="s">
        <v>103</v>
      </c>
      <c r="EKY34" s="468"/>
      <c r="EKZ34" s="468"/>
      <c r="ELA34" s="39" t="s">
        <v>173</v>
      </c>
      <c r="ELB34" s="468" t="s">
        <v>103</v>
      </c>
      <c r="ELC34" s="468"/>
      <c r="ELD34" s="468"/>
      <c r="ELE34" s="39" t="s">
        <v>173</v>
      </c>
      <c r="ELF34" s="468" t="s">
        <v>103</v>
      </c>
      <c r="ELG34" s="468"/>
      <c r="ELH34" s="468"/>
      <c r="ELI34" s="39" t="s">
        <v>173</v>
      </c>
      <c r="ELJ34" s="468" t="s">
        <v>103</v>
      </c>
      <c r="ELK34" s="468"/>
      <c r="ELL34" s="468"/>
      <c r="ELM34" s="39" t="s">
        <v>173</v>
      </c>
      <c r="ELN34" s="468" t="s">
        <v>103</v>
      </c>
      <c r="ELO34" s="468"/>
      <c r="ELP34" s="468"/>
      <c r="ELQ34" s="39" t="s">
        <v>173</v>
      </c>
      <c r="ELR34" s="468" t="s">
        <v>103</v>
      </c>
      <c r="ELS34" s="468"/>
      <c r="ELT34" s="468"/>
      <c r="ELU34" s="39" t="s">
        <v>173</v>
      </c>
      <c r="ELV34" s="468" t="s">
        <v>103</v>
      </c>
      <c r="ELW34" s="468"/>
      <c r="ELX34" s="468"/>
      <c r="ELY34" s="39" t="s">
        <v>173</v>
      </c>
      <c r="ELZ34" s="468" t="s">
        <v>103</v>
      </c>
      <c r="EMA34" s="468"/>
      <c r="EMB34" s="468"/>
      <c r="EMC34" s="39" t="s">
        <v>173</v>
      </c>
      <c r="EMD34" s="468" t="s">
        <v>103</v>
      </c>
      <c r="EME34" s="468"/>
      <c r="EMF34" s="468"/>
      <c r="EMG34" s="39" t="s">
        <v>173</v>
      </c>
      <c r="EMH34" s="468" t="s">
        <v>103</v>
      </c>
      <c r="EMI34" s="468"/>
      <c r="EMJ34" s="468"/>
      <c r="EMK34" s="39" t="s">
        <v>173</v>
      </c>
      <c r="EML34" s="468" t="s">
        <v>103</v>
      </c>
      <c r="EMM34" s="468"/>
      <c r="EMN34" s="468"/>
      <c r="EMO34" s="39" t="s">
        <v>173</v>
      </c>
      <c r="EMP34" s="468" t="s">
        <v>103</v>
      </c>
      <c r="EMQ34" s="468"/>
      <c r="EMR34" s="468"/>
      <c r="EMS34" s="39" t="s">
        <v>173</v>
      </c>
      <c r="EMT34" s="468" t="s">
        <v>103</v>
      </c>
      <c r="EMU34" s="468"/>
      <c r="EMV34" s="468"/>
      <c r="EMW34" s="39" t="s">
        <v>173</v>
      </c>
      <c r="EMX34" s="468" t="s">
        <v>103</v>
      </c>
      <c r="EMY34" s="468"/>
      <c r="EMZ34" s="468"/>
      <c r="ENA34" s="39" t="s">
        <v>173</v>
      </c>
      <c r="ENB34" s="468" t="s">
        <v>103</v>
      </c>
      <c r="ENC34" s="468"/>
      <c r="END34" s="468"/>
      <c r="ENE34" s="39" t="s">
        <v>173</v>
      </c>
      <c r="ENF34" s="468" t="s">
        <v>103</v>
      </c>
      <c r="ENG34" s="468"/>
      <c r="ENH34" s="468"/>
      <c r="ENI34" s="39" t="s">
        <v>173</v>
      </c>
      <c r="ENJ34" s="468" t="s">
        <v>103</v>
      </c>
      <c r="ENK34" s="468"/>
      <c r="ENL34" s="468"/>
      <c r="ENM34" s="39" t="s">
        <v>173</v>
      </c>
      <c r="ENN34" s="468" t="s">
        <v>103</v>
      </c>
      <c r="ENO34" s="468"/>
      <c r="ENP34" s="468"/>
      <c r="ENQ34" s="39" t="s">
        <v>173</v>
      </c>
      <c r="ENR34" s="468" t="s">
        <v>103</v>
      </c>
      <c r="ENS34" s="468"/>
      <c r="ENT34" s="468"/>
      <c r="ENU34" s="39" t="s">
        <v>173</v>
      </c>
      <c r="ENV34" s="468" t="s">
        <v>103</v>
      </c>
      <c r="ENW34" s="468"/>
      <c r="ENX34" s="468"/>
      <c r="ENY34" s="39" t="s">
        <v>173</v>
      </c>
      <c r="ENZ34" s="468" t="s">
        <v>103</v>
      </c>
      <c r="EOA34" s="468"/>
      <c r="EOB34" s="468"/>
      <c r="EOC34" s="39" t="s">
        <v>173</v>
      </c>
      <c r="EOD34" s="468" t="s">
        <v>103</v>
      </c>
      <c r="EOE34" s="468"/>
      <c r="EOF34" s="468"/>
      <c r="EOG34" s="39" t="s">
        <v>173</v>
      </c>
      <c r="EOH34" s="468" t="s">
        <v>103</v>
      </c>
      <c r="EOI34" s="468"/>
      <c r="EOJ34" s="468"/>
      <c r="EOK34" s="39" t="s">
        <v>173</v>
      </c>
      <c r="EOL34" s="468" t="s">
        <v>103</v>
      </c>
      <c r="EOM34" s="468"/>
      <c r="EON34" s="468"/>
      <c r="EOO34" s="39" t="s">
        <v>173</v>
      </c>
      <c r="EOP34" s="468" t="s">
        <v>103</v>
      </c>
      <c r="EOQ34" s="468"/>
      <c r="EOR34" s="468"/>
      <c r="EOS34" s="39" t="s">
        <v>173</v>
      </c>
      <c r="EOT34" s="468" t="s">
        <v>103</v>
      </c>
      <c r="EOU34" s="468"/>
      <c r="EOV34" s="468"/>
      <c r="EOW34" s="39" t="s">
        <v>173</v>
      </c>
      <c r="EOX34" s="468" t="s">
        <v>103</v>
      </c>
      <c r="EOY34" s="468"/>
      <c r="EOZ34" s="468"/>
      <c r="EPA34" s="39" t="s">
        <v>173</v>
      </c>
      <c r="EPB34" s="468" t="s">
        <v>103</v>
      </c>
      <c r="EPC34" s="468"/>
      <c r="EPD34" s="468"/>
      <c r="EPE34" s="39" t="s">
        <v>173</v>
      </c>
      <c r="EPF34" s="468" t="s">
        <v>103</v>
      </c>
      <c r="EPG34" s="468"/>
      <c r="EPH34" s="468"/>
      <c r="EPI34" s="39" t="s">
        <v>173</v>
      </c>
      <c r="EPJ34" s="468" t="s">
        <v>103</v>
      </c>
      <c r="EPK34" s="468"/>
      <c r="EPL34" s="468"/>
      <c r="EPM34" s="39" t="s">
        <v>173</v>
      </c>
      <c r="EPN34" s="468" t="s">
        <v>103</v>
      </c>
      <c r="EPO34" s="468"/>
      <c r="EPP34" s="468"/>
      <c r="EPQ34" s="39" t="s">
        <v>173</v>
      </c>
      <c r="EPR34" s="468" t="s">
        <v>103</v>
      </c>
      <c r="EPS34" s="468"/>
      <c r="EPT34" s="468"/>
      <c r="EPU34" s="39" t="s">
        <v>173</v>
      </c>
      <c r="EPV34" s="468" t="s">
        <v>103</v>
      </c>
      <c r="EPW34" s="468"/>
      <c r="EPX34" s="468"/>
      <c r="EPY34" s="39" t="s">
        <v>173</v>
      </c>
      <c r="EPZ34" s="468" t="s">
        <v>103</v>
      </c>
      <c r="EQA34" s="468"/>
      <c r="EQB34" s="468"/>
      <c r="EQC34" s="39" t="s">
        <v>173</v>
      </c>
      <c r="EQD34" s="468" t="s">
        <v>103</v>
      </c>
      <c r="EQE34" s="468"/>
      <c r="EQF34" s="468"/>
      <c r="EQG34" s="39" t="s">
        <v>173</v>
      </c>
      <c r="EQH34" s="468" t="s">
        <v>103</v>
      </c>
      <c r="EQI34" s="468"/>
      <c r="EQJ34" s="468"/>
      <c r="EQK34" s="39" t="s">
        <v>173</v>
      </c>
      <c r="EQL34" s="468" t="s">
        <v>103</v>
      </c>
      <c r="EQM34" s="468"/>
      <c r="EQN34" s="468"/>
      <c r="EQO34" s="39" t="s">
        <v>173</v>
      </c>
      <c r="EQP34" s="468" t="s">
        <v>103</v>
      </c>
      <c r="EQQ34" s="468"/>
      <c r="EQR34" s="468"/>
      <c r="EQS34" s="39" t="s">
        <v>173</v>
      </c>
      <c r="EQT34" s="468" t="s">
        <v>103</v>
      </c>
      <c r="EQU34" s="468"/>
      <c r="EQV34" s="468"/>
      <c r="EQW34" s="39" t="s">
        <v>173</v>
      </c>
      <c r="EQX34" s="468" t="s">
        <v>103</v>
      </c>
      <c r="EQY34" s="468"/>
      <c r="EQZ34" s="468"/>
      <c r="ERA34" s="39" t="s">
        <v>173</v>
      </c>
      <c r="ERB34" s="468" t="s">
        <v>103</v>
      </c>
      <c r="ERC34" s="468"/>
      <c r="ERD34" s="468"/>
      <c r="ERE34" s="39" t="s">
        <v>173</v>
      </c>
      <c r="ERF34" s="468" t="s">
        <v>103</v>
      </c>
      <c r="ERG34" s="468"/>
      <c r="ERH34" s="468"/>
      <c r="ERI34" s="39" t="s">
        <v>173</v>
      </c>
      <c r="ERJ34" s="468" t="s">
        <v>103</v>
      </c>
      <c r="ERK34" s="468"/>
      <c r="ERL34" s="468"/>
      <c r="ERM34" s="39" t="s">
        <v>173</v>
      </c>
      <c r="ERN34" s="468" t="s">
        <v>103</v>
      </c>
      <c r="ERO34" s="468"/>
      <c r="ERP34" s="468"/>
      <c r="ERQ34" s="39" t="s">
        <v>173</v>
      </c>
      <c r="ERR34" s="468" t="s">
        <v>103</v>
      </c>
      <c r="ERS34" s="468"/>
      <c r="ERT34" s="468"/>
      <c r="ERU34" s="39" t="s">
        <v>173</v>
      </c>
      <c r="ERV34" s="468" t="s">
        <v>103</v>
      </c>
      <c r="ERW34" s="468"/>
      <c r="ERX34" s="468"/>
      <c r="ERY34" s="39" t="s">
        <v>173</v>
      </c>
      <c r="ERZ34" s="468" t="s">
        <v>103</v>
      </c>
      <c r="ESA34" s="468"/>
      <c r="ESB34" s="468"/>
      <c r="ESC34" s="39" t="s">
        <v>173</v>
      </c>
      <c r="ESD34" s="468" t="s">
        <v>103</v>
      </c>
      <c r="ESE34" s="468"/>
      <c r="ESF34" s="468"/>
      <c r="ESG34" s="39" t="s">
        <v>173</v>
      </c>
      <c r="ESH34" s="468" t="s">
        <v>103</v>
      </c>
      <c r="ESI34" s="468"/>
      <c r="ESJ34" s="468"/>
      <c r="ESK34" s="39" t="s">
        <v>173</v>
      </c>
      <c r="ESL34" s="468" t="s">
        <v>103</v>
      </c>
      <c r="ESM34" s="468"/>
      <c r="ESN34" s="468"/>
      <c r="ESO34" s="39" t="s">
        <v>173</v>
      </c>
      <c r="ESP34" s="468" t="s">
        <v>103</v>
      </c>
      <c r="ESQ34" s="468"/>
      <c r="ESR34" s="468"/>
      <c r="ESS34" s="39" t="s">
        <v>173</v>
      </c>
      <c r="EST34" s="468" t="s">
        <v>103</v>
      </c>
      <c r="ESU34" s="468"/>
      <c r="ESV34" s="468"/>
      <c r="ESW34" s="39" t="s">
        <v>173</v>
      </c>
      <c r="ESX34" s="468" t="s">
        <v>103</v>
      </c>
      <c r="ESY34" s="468"/>
      <c r="ESZ34" s="468"/>
      <c r="ETA34" s="39" t="s">
        <v>173</v>
      </c>
      <c r="ETB34" s="468" t="s">
        <v>103</v>
      </c>
      <c r="ETC34" s="468"/>
      <c r="ETD34" s="468"/>
      <c r="ETE34" s="39" t="s">
        <v>173</v>
      </c>
      <c r="ETF34" s="468" t="s">
        <v>103</v>
      </c>
      <c r="ETG34" s="468"/>
      <c r="ETH34" s="468"/>
      <c r="ETI34" s="39" t="s">
        <v>173</v>
      </c>
      <c r="ETJ34" s="468" t="s">
        <v>103</v>
      </c>
      <c r="ETK34" s="468"/>
      <c r="ETL34" s="468"/>
      <c r="ETM34" s="39" t="s">
        <v>173</v>
      </c>
      <c r="ETN34" s="468" t="s">
        <v>103</v>
      </c>
      <c r="ETO34" s="468"/>
      <c r="ETP34" s="468"/>
      <c r="ETQ34" s="39" t="s">
        <v>173</v>
      </c>
      <c r="ETR34" s="468" t="s">
        <v>103</v>
      </c>
      <c r="ETS34" s="468"/>
      <c r="ETT34" s="468"/>
      <c r="ETU34" s="39" t="s">
        <v>173</v>
      </c>
      <c r="ETV34" s="468" t="s">
        <v>103</v>
      </c>
      <c r="ETW34" s="468"/>
      <c r="ETX34" s="468"/>
      <c r="ETY34" s="39" t="s">
        <v>173</v>
      </c>
      <c r="ETZ34" s="468" t="s">
        <v>103</v>
      </c>
      <c r="EUA34" s="468"/>
      <c r="EUB34" s="468"/>
      <c r="EUC34" s="39" t="s">
        <v>173</v>
      </c>
      <c r="EUD34" s="468" t="s">
        <v>103</v>
      </c>
      <c r="EUE34" s="468"/>
      <c r="EUF34" s="468"/>
      <c r="EUG34" s="39" t="s">
        <v>173</v>
      </c>
      <c r="EUH34" s="468" t="s">
        <v>103</v>
      </c>
      <c r="EUI34" s="468"/>
      <c r="EUJ34" s="468"/>
      <c r="EUK34" s="39" t="s">
        <v>173</v>
      </c>
      <c r="EUL34" s="468" t="s">
        <v>103</v>
      </c>
      <c r="EUM34" s="468"/>
      <c r="EUN34" s="468"/>
      <c r="EUO34" s="39" t="s">
        <v>173</v>
      </c>
      <c r="EUP34" s="468" t="s">
        <v>103</v>
      </c>
      <c r="EUQ34" s="468"/>
      <c r="EUR34" s="468"/>
      <c r="EUS34" s="39" t="s">
        <v>173</v>
      </c>
      <c r="EUT34" s="468" t="s">
        <v>103</v>
      </c>
      <c r="EUU34" s="468"/>
      <c r="EUV34" s="468"/>
      <c r="EUW34" s="39" t="s">
        <v>173</v>
      </c>
      <c r="EUX34" s="468" t="s">
        <v>103</v>
      </c>
      <c r="EUY34" s="468"/>
      <c r="EUZ34" s="468"/>
      <c r="EVA34" s="39" t="s">
        <v>173</v>
      </c>
      <c r="EVB34" s="468" t="s">
        <v>103</v>
      </c>
      <c r="EVC34" s="468"/>
      <c r="EVD34" s="468"/>
      <c r="EVE34" s="39" t="s">
        <v>173</v>
      </c>
      <c r="EVF34" s="468" t="s">
        <v>103</v>
      </c>
      <c r="EVG34" s="468"/>
      <c r="EVH34" s="468"/>
      <c r="EVI34" s="39" t="s">
        <v>173</v>
      </c>
      <c r="EVJ34" s="468" t="s">
        <v>103</v>
      </c>
      <c r="EVK34" s="468"/>
      <c r="EVL34" s="468"/>
      <c r="EVM34" s="39" t="s">
        <v>173</v>
      </c>
      <c r="EVN34" s="468" t="s">
        <v>103</v>
      </c>
      <c r="EVO34" s="468"/>
      <c r="EVP34" s="468"/>
      <c r="EVQ34" s="39" t="s">
        <v>173</v>
      </c>
      <c r="EVR34" s="468" t="s">
        <v>103</v>
      </c>
      <c r="EVS34" s="468"/>
      <c r="EVT34" s="468"/>
      <c r="EVU34" s="39" t="s">
        <v>173</v>
      </c>
      <c r="EVV34" s="468" t="s">
        <v>103</v>
      </c>
      <c r="EVW34" s="468"/>
      <c r="EVX34" s="468"/>
      <c r="EVY34" s="39" t="s">
        <v>173</v>
      </c>
      <c r="EVZ34" s="468" t="s">
        <v>103</v>
      </c>
      <c r="EWA34" s="468"/>
      <c r="EWB34" s="468"/>
      <c r="EWC34" s="39" t="s">
        <v>173</v>
      </c>
      <c r="EWD34" s="468" t="s">
        <v>103</v>
      </c>
      <c r="EWE34" s="468"/>
      <c r="EWF34" s="468"/>
      <c r="EWG34" s="39" t="s">
        <v>173</v>
      </c>
      <c r="EWH34" s="468" t="s">
        <v>103</v>
      </c>
      <c r="EWI34" s="468"/>
      <c r="EWJ34" s="468"/>
      <c r="EWK34" s="39" t="s">
        <v>173</v>
      </c>
      <c r="EWL34" s="468" t="s">
        <v>103</v>
      </c>
      <c r="EWM34" s="468"/>
      <c r="EWN34" s="468"/>
      <c r="EWO34" s="39" t="s">
        <v>173</v>
      </c>
      <c r="EWP34" s="468" t="s">
        <v>103</v>
      </c>
      <c r="EWQ34" s="468"/>
      <c r="EWR34" s="468"/>
      <c r="EWS34" s="39" t="s">
        <v>173</v>
      </c>
      <c r="EWT34" s="468" t="s">
        <v>103</v>
      </c>
      <c r="EWU34" s="468"/>
      <c r="EWV34" s="468"/>
      <c r="EWW34" s="39" t="s">
        <v>173</v>
      </c>
      <c r="EWX34" s="468" t="s">
        <v>103</v>
      </c>
      <c r="EWY34" s="468"/>
      <c r="EWZ34" s="468"/>
      <c r="EXA34" s="39" t="s">
        <v>173</v>
      </c>
      <c r="EXB34" s="468" t="s">
        <v>103</v>
      </c>
      <c r="EXC34" s="468"/>
      <c r="EXD34" s="468"/>
      <c r="EXE34" s="39" t="s">
        <v>173</v>
      </c>
      <c r="EXF34" s="468" t="s">
        <v>103</v>
      </c>
      <c r="EXG34" s="468"/>
      <c r="EXH34" s="468"/>
      <c r="EXI34" s="39" t="s">
        <v>173</v>
      </c>
      <c r="EXJ34" s="468" t="s">
        <v>103</v>
      </c>
      <c r="EXK34" s="468"/>
      <c r="EXL34" s="468"/>
      <c r="EXM34" s="39" t="s">
        <v>173</v>
      </c>
      <c r="EXN34" s="468" t="s">
        <v>103</v>
      </c>
      <c r="EXO34" s="468"/>
      <c r="EXP34" s="468"/>
      <c r="EXQ34" s="39" t="s">
        <v>173</v>
      </c>
      <c r="EXR34" s="468" t="s">
        <v>103</v>
      </c>
      <c r="EXS34" s="468"/>
      <c r="EXT34" s="468"/>
      <c r="EXU34" s="39" t="s">
        <v>173</v>
      </c>
      <c r="EXV34" s="468" t="s">
        <v>103</v>
      </c>
      <c r="EXW34" s="468"/>
      <c r="EXX34" s="468"/>
      <c r="EXY34" s="39" t="s">
        <v>173</v>
      </c>
      <c r="EXZ34" s="468" t="s">
        <v>103</v>
      </c>
      <c r="EYA34" s="468"/>
      <c r="EYB34" s="468"/>
      <c r="EYC34" s="39" t="s">
        <v>173</v>
      </c>
      <c r="EYD34" s="468" t="s">
        <v>103</v>
      </c>
      <c r="EYE34" s="468"/>
      <c r="EYF34" s="468"/>
      <c r="EYG34" s="39" t="s">
        <v>173</v>
      </c>
      <c r="EYH34" s="468" t="s">
        <v>103</v>
      </c>
      <c r="EYI34" s="468"/>
      <c r="EYJ34" s="468"/>
      <c r="EYK34" s="39" t="s">
        <v>173</v>
      </c>
      <c r="EYL34" s="468" t="s">
        <v>103</v>
      </c>
      <c r="EYM34" s="468"/>
      <c r="EYN34" s="468"/>
      <c r="EYO34" s="39" t="s">
        <v>173</v>
      </c>
      <c r="EYP34" s="468" t="s">
        <v>103</v>
      </c>
      <c r="EYQ34" s="468"/>
      <c r="EYR34" s="468"/>
      <c r="EYS34" s="39" t="s">
        <v>173</v>
      </c>
      <c r="EYT34" s="468" t="s">
        <v>103</v>
      </c>
      <c r="EYU34" s="468"/>
      <c r="EYV34" s="468"/>
      <c r="EYW34" s="39" t="s">
        <v>173</v>
      </c>
      <c r="EYX34" s="468" t="s">
        <v>103</v>
      </c>
      <c r="EYY34" s="468"/>
      <c r="EYZ34" s="468"/>
      <c r="EZA34" s="39" t="s">
        <v>173</v>
      </c>
      <c r="EZB34" s="468" t="s">
        <v>103</v>
      </c>
      <c r="EZC34" s="468"/>
      <c r="EZD34" s="468"/>
      <c r="EZE34" s="39" t="s">
        <v>173</v>
      </c>
      <c r="EZF34" s="468" t="s">
        <v>103</v>
      </c>
      <c r="EZG34" s="468"/>
      <c r="EZH34" s="468"/>
      <c r="EZI34" s="39" t="s">
        <v>173</v>
      </c>
      <c r="EZJ34" s="468" t="s">
        <v>103</v>
      </c>
      <c r="EZK34" s="468"/>
      <c r="EZL34" s="468"/>
      <c r="EZM34" s="39" t="s">
        <v>173</v>
      </c>
      <c r="EZN34" s="468" t="s">
        <v>103</v>
      </c>
      <c r="EZO34" s="468"/>
      <c r="EZP34" s="468"/>
      <c r="EZQ34" s="39" t="s">
        <v>173</v>
      </c>
      <c r="EZR34" s="468" t="s">
        <v>103</v>
      </c>
      <c r="EZS34" s="468"/>
      <c r="EZT34" s="468"/>
      <c r="EZU34" s="39" t="s">
        <v>173</v>
      </c>
      <c r="EZV34" s="468" t="s">
        <v>103</v>
      </c>
      <c r="EZW34" s="468"/>
      <c r="EZX34" s="468"/>
      <c r="EZY34" s="39" t="s">
        <v>173</v>
      </c>
      <c r="EZZ34" s="468" t="s">
        <v>103</v>
      </c>
      <c r="FAA34" s="468"/>
      <c r="FAB34" s="468"/>
      <c r="FAC34" s="39" t="s">
        <v>173</v>
      </c>
      <c r="FAD34" s="468" t="s">
        <v>103</v>
      </c>
      <c r="FAE34" s="468"/>
      <c r="FAF34" s="468"/>
      <c r="FAG34" s="39" t="s">
        <v>173</v>
      </c>
      <c r="FAH34" s="468" t="s">
        <v>103</v>
      </c>
      <c r="FAI34" s="468"/>
      <c r="FAJ34" s="468"/>
      <c r="FAK34" s="39" t="s">
        <v>173</v>
      </c>
      <c r="FAL34" s="468" t="s">
        <v>103</v>
      </c>
      <c r="FAM34" s="468"/>
      <c r="FAN34" s="468"/>
      <c r="FAO34" s="39" t="s">
        <v>173</v>
      </c>
      <c r="FAP34" s="468" t="s">
        <v>103</v>
      </c>
      <c r="FAQ34" s="468"/>
      <c r="FAR34" s="468"/>
      <c r="FAS34" s="39" t="s">
        <v>173</v>
      </c>
      <c r="FAT34" s="468" t="s">
        <v>103</v>
      </c>
      <c r="FAU34" s="468"/>
      <c r="FAV34" s="468"/>
      <c r="FAW34" s="39" t="s">
        <v>173</v>
      </c>
      <c r="FAX34" s="468" t="s">
        <v>103</v>
      </c>
      <c r="FAY34" s="468"/>
      <c r="FAZ34" s="468"/>
      <c r="FBA34" s="39" t="s">
        <v>173</v>
      </c>
      <c r="FBB34" s="468" t="s">
        <v>103</v>
      </c>
      <c r="FBC34" s="468"/>
      <c r="FBD34" s="468"/>
      <c r="FBE34" s="39" t="s">
        <v>173</v>
      </c>
      <c r="FBF34" s="468" t="s">
        <v>103</v>
      </c>
      <c r="FBG34" s="468"/>
      <c r="FBH34" s="468"/>
      <c r="FBI34" s="39" t="s">
        <v>173</v>
      </c>
      <c r="FBJ34" s="468" t="s">
        <v>103</v>
      </c>
      <c r="FBK34" s="468"/>
      <c r="FBL34" s="468"/>
      <c r="FBM34" s="39" t="s">
        <v>173</v>
      </c>
      <c r="FBN34" s="468" t="s">
        <v>103</v>
      </c>
      <c r="FBO34" s="468"/>
      <c r="FBP34" s="468"/>
      <c r="FBQ34" s="39" t="s">
        <v>173</v>
      </c>
      <c r="FBR34" s="468" t="s">
        <v>103</v>
      </c>
      <c r="FBS34" s="468"/>
      <c r="FBT34" s="468"/>
      <c r="FBU34" s="39" t="s">
        <v>173</v>
      </c>
      <c r="FBV34" s="468" t="s">
        <v>103</v>
      </c>
      <c r="FBW34" s="468"/>
      <c r="FBX34" s="468"/>
      <c r="FBY34" s="39" t="s">
        <v>173</v>
      </c>
      <c r="FBZ34" s="468" t="s">
        <v>103</v>
      </c>
      <c r="FCA34" s="468"/>
      <c r="FCB34" s="468"/>
      <c r="FCC34" s="39" t="s">
        <v>173</v>
      </c>
      <c r="FCD34" s="468" t="s">
        <v>103</v>
      </c>
      <c r="FCE34" s="468"/>
      <c r="FCF34" s="468"/>
      <c r="FCG34" s="39" t="s">
        <v>173</v>
      </c>
      <c r="FCH34" s="468" t="s">
        <v>103</v>
      </c>
      <c r="FCI34" s="468"/>
      <c r="FCJ34" s="468"/>
      <c r="FCK34" s="39" t="s">
        <v>173</v>
      </c>
      <c r="FCL34" s="468" t="s">
        <v>103</v>
      </c>
      <c r="FCM34" s="468"/>
      <c r="FCN34" s="468"/>
      <c r="FCO34" s="39" t="s">
        <v>173</v>
      </c>
      <c r="FCP34" s="468" t="s">
        <v>103</v>
      </c>
      <c r="FCQ34" s="468"/>
      <c r="FCR34" s="468"/>
      <c r="FCS34" s="39" t="s">
        <v>173</v>
      </c>
      <c r="FCT34" s="468" t="s">
        <v>103</v>
      </c>
      <c r="FCU34" s="468"/>
      <c r="FCV34" s="468"/>
      <c r="FCW34" s="39" t="s">
        <v>173</v>
      </c>
      <c r="FCX34" s="468" t="s">
        <v>103</v>
      </c>
      <c r="FCY34" s="468"/>
      <c r="FCZ34" s="468"/>
      <c r="FDA34" s="39" t="s">
        <v>173</v>
      </c>
      <c r="FDB34" s="468" t="s">
        <v>103</v>
      </c>
      <c r="FDC34" s="468"/>
      <c r="FDD34" s="468"/>
      <c r="FDE34" s="39" t="s">
        <v>173</v>
      </c>
      <c r="FDF34" s="468" t="s">
        <v>103</v>
      </c>
      <c r="FDG34" s="468"/>
      <c r="FDH34" s="468"/>
      <c r="FDI34" s="39" t="s">
        <v>173</v>
      </c>
      <c r="FDJ34" s="468" t="s">
        <v>103</v>
      </c>
      <c r="FDK34" s="468"/>
      <c r="FDL34" s="468"/>
      <c r="FDM34" s="39" t="s">
        <v>173</v>
      </c>
      <c r="FDN34" s="468" t="s">
        <v>103</v>
      </c>
      <c r="FDO34" s="468"/>
      <c r="FDP34" s="468"/>
      <c r="FDQ34" s="39" t="s">
        <v>173</v>
      </c>
      <c r="FDR34" s="468" t="s">
        <v>103</v>
      </c>
      <c r="FDS34" s="468"/>
      <c r="FDT34" s="468"/>
      <c r="FDU34" s="39" t="s">
        <v>173</v>
      </c>
      <c r="FDV34" s="468" t="s">
        <v>103</v>
      </c>
      <c r="FDW34" s="468"/>
      <c r="FDX34" s="468"/>
      <c r="FDY34" s="39" t="s">
        <v>173</v>
      </c>
      <c r="FDZ34" s="468" t="s">
        <v>103</v>
      </c>
      <c r="FEA34" s="468"/>
      <c r="FEB34" s="468"/>
      <c r="FEC34" s="39" t="s">
        <v>173</v>
      </c>
      <c r="FED34" s="468" t="s">
        <v>103</v>
      </c>
      <c r="FEE34" s="468"/>
      <c r="FEF34" s="468"/>
      <c r="FEG34" s="39" t="s">
        <v>173</v>
      </c>
      <c r="FEH34" s="468" t="s">
        <v>103</v>
      </c>
      <c r="FEI34" s="468"/>
      <c r="FEJ34" s="468"/>
      <c r="FEK34" s="39" t="s">
        <v>173</v>
      </c>
      <c r="FEL34" s="468" t="s">
        <v>103</v>
      </c>
      <c r="FEM34" s="468"/>
      <c r="FEN34" s="468"/>
      <c r="FEO34" s="39" t="s">
        <v>173</v>
      </c>
      <c r="FEP34" s="468" t="s">
        <v>103</v>
      </c>
      <c r="FEQ34" s="468"/>
      <c r="FER34" s="468"/>
      <c r="FES34" s="39" t="s">
        <v>173</v>
      </c>
      <c r="FET34" s="468" t="s">
        <v>103</v>
      </c>
      <c r="FEU34" s="468"/>
      <c r="FEV34" s="468"/>
      <c r="FEW34" s="39" t="s">
        <v>173</v>
      </c>
      <c r="FEX34" s="468" t="s">
        <v>103</v>
      </c>
      <c r="FEY34" s="468"/>
      <c r="FEZ34" s="468"/>
      <c r="FFA34" s="39" t="s">
        <v>173</v>
      </c>
      <c r="FFB34" s="468" t="s">
        <v>103</v>
      </c>
      <c r="FFC34" s="468"/>
      <c r="FFD34" s="468"/>
      <c r="FFE34" s="39" t="s">
        <v>173</v>
      </c>
      <c r="FFF34" s="468" t="s">
        <v>103</v>
      </c>
      <c r="FFG34" s="468"/>
      <c r="FFH34" s="468"/>
      <c r="FFI34" s="39" t="s">
        <v>173</v>
      </c>
      <c r="FFJ34" s="468" t="s">
        <v>103</v>
      </c>
      <c r="FFK34" s="468"/>
      <c r="FFL34" s="468"/>
      <c r="FFM34" s="39" t="s">
        <v>173</v>
      </c>
      <c r="FFN34" s="468" t="s">
        <v>103</v>
      </c>
      <c r="FFO34" s="468"/>
      <c r="FFP34" s="468"/>
      <c r="FFQ34" s="39" t="s">
        <v>173</v>
      </c>
      <c r="FFR34" s="468" t="s">
        <v>103</v>
      </c>
      <c r="FFS34" s="468"/>
      <c r="FFT34" s="468"/>
      <c r="FFU34" s="39" t="s">
        <v>173</v>
      </c>
      <c r="FFV34" s="468" t="s">
        <v>103</v>
      </c>
      <c r="FFW34" s="468"/>
      <c r="FFX34" s="468"/>
      <c r="FFY34" s="39" t="s">
        <v>173</v>
      </c>
      <c r="FFZ34" s="468" t="s">
        <v>103</v>
      </c>
      <c r="FGA34" s="468"/>
      <c r="FGB34" s="468"/>
      <c r="FGC34" s="39" t="s">
        <v>173</v>
      </c>
      <c r="FGD34" s="468" t="s">
        <v>103</v>
      </c>
      <c r="FGE34" s="468"/>
      <c r="FGF34" s="468"/>
      <c r="FGG34" s="39" t="s">
        <v>173</v>
      </c>
      <c r="FGH34" s="468" t="s">
        <v>103</v>
      </c>
      <c r="FGI34" s="468"/>
      <c r="FGJ34" s="468"/>
      <c r="FGK34" s="39" t="s">
        <v>173</v>
      </c>
      <c r="FGL34" s="468" t="s">
        <v>103</v>
      </c>
      <c r="FGM34" s="468"/>
      <c r="FGN34" s="468"/>
      <c r="FGO34" s="39" t="s">
        <v>173</v>
      </c>
      <c r="FGP34" s="468" t="s">
        <v>103</v>
      </c>
      <c r="FGQ34" s="468"/>
      <c r="FGR34" s="468"/>
      <c r="FGS34" s="39" t="s">
        <v>173</v>
      </c>
      <c r="FGT34" s="468" t="s">
        <v>103</v>
      </c>
      <c r="FGU34" s="468"/>
      <c r="FGV34" s="468"/>
      <c r="FGW34" s="39" t="s">
        <v>173</v>
      </c>
      <c r="FGX34" s="468" t="s">
        <v>103</v>
      </c>
      <c r="FGY34" s="468"/>
      <c r="FGZ34" s="468"/>
      <c r="FHA34" s="39" t="s">
        <v>173</v>
      </c>
      <c r="FHB34" s="468" t="s">
        <v>103</v>
      </c>
      <c r="FHC34" s="468"/>
      <c r="FHD34" s="468"/>
      <c r="FHE34" s="39" t="s">
        <v>173</v>
      </c>
      <c r="FHF34" s="468" t="s">
        <v>103</v>
      </c>
      <c r="FHG34" s="468"/>
      <c r="FHH34" s="468"/>
      <c r="FHI34" s="39" t="s">
        <v>173</v>
      </c>
      <c r="FHJ34" s="468" t="s">
        <v>103</v>
      </c>
      <c r="FHK34" s="468"/>
      <c r="FHL34" s="468"/>
      <c r="FHM34" s="39" t="s">
        <v>173</v>
      </c>
      <c r="FHN34" s="468" t="s">
        <v>103</v>
      </c>
      <c r="FHO34" s="468"/>
      <c r="FHP34" s="468"/>
      <c r="FHQ34" s="39" t="s">
        <v>173</v>
      </c>
      <c r="FHR34" s="468" t="s">
        <v>103</v>
      </c>
      <c r="FHS34" s="468"/>
      <c r="FHT34" s="468"/>
      <c r="FHU34" s="39" t="s">
        <v>173</v>
      </c>
      <c r="FHV34" s="468" t="s">
        <v>103</v>
      </c>
      <c r="FHW34" s="468"/>
      <c r="FHX34" s="468"/>
      <c r="FHY34" s="39" t="s">
        <v>173</v>
      </c>
      <c r="FHZ34" s="468" t="s">
        <v>103</v>
      </c>
      <c r="FIA34" s="468"/>
      <c r="FIB34" s="468"/>
      <c r="FIC34" s="39" t="s">
        <v>173</v>
      </c>
      <c r="FID34" s="468" t="s">
        <v>103</v>
      </c>
      <c r="FIE34" s="468"/>
      <c r="FIF34" s="468"/>
      <c r="FIG34" s="39" t="s">
        <v>173</v>
      </c>
      <c r="FIH34" s="468" t="s">
        <v>103</v>
      </c>
      <c r="FII34" s="468"/>
      <c r="FIJ34" s="468"/>
      <c r="FIK34" s="39" t="s">
        <v>173</v>
      </c>
      <c r="FIL34" s="468" t="s">
        <v>103</v>
      </c>
      <c r="FIM34" s="468"/>
      <c r="FIN34" s="468"/>
      <c r="FIO34" s="39" t="s">
        <v>173</v>
      </c>
      <c r="FIP34" s="468" t="s">
        <v>103</v>
      </c>
      <c r="FIQ34" s="468"/>
      <c r="FIR34" s="468"/>
      <c r="FIS34" s="39" t="s">
        <v>173</v>
      </c>
      <c r="FIT34" s="468" t="s">
        <v>103</v>
      </c>
      <c r="FIU34" s="468"/>
      <c r="FIV34" s="468"/>
      <c r="FIW34" s="39" t="s">
        <v>173</v>
      </c>
      <c r="FIX34" s="468" t="s">
        <v>103</v>
      </c>
      <c r="FIY34" s="468"/>
      <c r="FIZ34" s="468"/>
      <c r="FJA34" s="39" t="s">
        <v>173</v>
      </c>
      <c r="FJB34" s="468" t="s">
        <v>103</v>
      </c>
      <c r="FJC34" s="468"/>
      <c r="FJD34" s="468"/>
      <c r="FJE34" s="39" t="s">
        <v>173</v>
      </c>
      <c r="FJF34" s="468" t="s">
        <v>103</v>
      </c>
      <c r="FJG34" s="468"/>
      <c r="FJH34" s="468"/>
      <c r="FJI34" s="39" t="s">
        <v>173</v>
      </c>
      <c r="FJJ34" s="468" t="s">
        <v>103</v>
      </c>
      <c r="FJK34" s="468"/>
      <c r="FJL34" s="468"/>
      <c r="FJM34" s="39" t="s">
        <v>173</v>
      </c>
      <c r="FJN34" s="468" t="s">
        <v>103</v>
      </c>
      <c r="FJO34" s="468"/>
      <c r="FJP34" s="468"/>
      <c r="FJQ34" s="39" t="s">
        <v>173</v>
      </c>
      <c r="FJR34" s="468" t="s">
        <v>103</v>
      </c>
      <c r="FJS34" s="468"/>
      <c r="FJT34" s="468"/>
      <c r="FJU34" s="39" t="s">
        <v>173</v>
      </c>
      <c r="FJV34" s="468" t="s">
        <v>103</v>
      </c>
      <c r="FJW34" s="468"/>
      <c r="FJX34" s="468"/>
      <c r="FJY34" s="39" t="s">
        <v>173</v>
      </c>
      <c r="FJZ34" s="468" t="s">
        <v>103</v>
      </c>
      <c r="FKA34" s="468"/>
      <c r="FKB34" s="468"/>
      <c r="FKC34" s="39" t="s">
        <v>173</v>
      </c>
      <c r="FKD34" s="468" t="s">
        <v>103</v>
      </c>
      <c r="FKE34" s="468"/>
      <c r="FKF34" s="468"/>
      <c r="FKG34" s="39" t="s">
        <v>173</v>
      </c>
      <c r="FKH34" s="468" t="s">
        <v>103</v>
      </c>
      <c r="FKI34" s="468"/>
      <c r="FKJ34" s="468"/>
      <c r="FKK34" s="39" t="s">
        <v>173</v>
      </c>
      <c r="FKL34" s="468" t="s">
        <v>103</v>
      </c>
      <c r="FKM34" s="468"/>
      <c r="FKN34" s="468"/>
      <c r="FKO34" s="39" t="s">
        <v>173</v>
      </c>
      <c r="FKP34" s="468" t="s">
        <v>103</v>
      </c>
      <c r="FKQ34" s="468"/>
      <c r="FKR34" s="468"/>
      <c r="FKS34" s="39" t="s">
        <v>173</v>
      </c>
      <c r="FKT34" s="468" t="s">
        <v>103</v>
      </c>
      <c r="FKU34" s="468"/>
      <c r="FKV34" s="468"/>
      <c r="FKW34" s="39" t="s">
        <v>173</v>
      </c>
      <c r="FKX34" s="468" t="s">
        <v>103</v>
      </c>
      <c r="FKY34" s="468"/>
      <c r="FKZ34" s="468"/>
      <c r="FLA34" s="39" t="s">
        <v>173</v>
      </c>
      <c r="FLB34" s="468" t="s">
        <v>103</v>
      </c>
      <c r="FLC34" s="468"/>
      <c r="FLD34" s="468"/>
      <c r="FLE34" s="39" t="s">
        <v>173</v>
      </c>
      <c r="FLF34" s="468" t="s">
        <v>103</v>
      </c>
      <c r="FLG34" s="468"/>
      <c r="FLH34" s="468"/>
      <c r="FLI34" s="39" t="s">
        <v>173</v>
      </c>
      <c r="FLJ34" s="468" t="s">
        <v>103</v>
      </c>
      <c r="FLK34" s="468"/>
      <c r="FLL34" s="468"/>
      <c r="FLM34" s="39" t="s">
        <v>173</v>
      </c>
      <c r="FLN34" s="468" t="s">
        <v>103</v>
      </c>
      <c r="FLO34" s="468"/>
      <c r="FLP34" s="468"/>
      <c r="FLQ34" s="39" t="s">
        <v>173</v>
      </c>
      <c r="FLR34" s="468" t="s">
        <v>103</v>
      </c>
      <c r="FLS34" s="468"/>
      <c r="FLT34" s="468"/>
      <c r="FLU34" s="39" t="s">
        <v>173</v>
      </c>
      <c r="FLV34" s="468" t="s">
        <v>103</v>
      </c>
      <c r="FLW34" s="468"/>
      <c r="FLX34" s="468"/>
      <c r="FLY34" s="39" t="s">
        <v>173</v>
      </c>
      <c r="FLZ34" s="468" t="s">
        <v>103</v>
      </c>
      <c r="FMA34" s="468"/>
      <c r="FMB34" s="468"/>
      <c r="FMC34" s="39" t="s">
        <v>173</v>
      </c>
      <c r="FMD34" s="468" t="s">
        <v>103</v>
      </c>
      <c r="FME34" s="468"/>
      <c r="FMF34" s="468"/>
      <c r="FMG34" s="39" t="s">
        <v>173</v>
      </c>
      <c r="FMH34" s="468" t="s">
        <v>103</v>
      </c>
      <c r="FMI34" s="468"/>
      <c r="FMJ34" s="468"/>
      <c r="FMK34" s="39" t="s">
        <v>173</v>
      </c>
      <c r="FML34" s="468" t="s">
        <v>103</v>
      </c>
      <c r="FMM34" s="468"/>
      <c r="FMN34" s="468"/>
      <c r="FMO34" s="39" t="s">
        <v>173</v>
      </c>
      <c r="FMP34" s="468" t="s">
        <v>103</v>
      </c>
      <c r="FMQ34" s="468"/>
      <c r="FMR34" s="468"/>
      <c r="FMS34" s="39" t="s">
        <v>173</v>
      </c>
      <c r="FMT34" s="468" t="s">
        <v>103</v>
      </c>
      <c r="FMU34" s="468"/>
      <c r="FMV34" s="468"/>
      <c r="FMW34" s="39" t="s">
        <v>173</v>
      </c>
      <c r="FMX34" s="468" t="s">
        <v>103</v>
      </c>
      <c r="FMY34" s="468"/>
      <c r="FMZ34" s="468"/>
      <c r="FNA34" s="39" t="s">
        <v>173</v>
      </c>
      <c r="FNB34" s="468" t="s">
        <v>103</v>
      </c>
      <c r="FNC34" s="468"/>
      <c r="FND34" s="468"/>
      <c r="FNE34" s="39" t="s">
        <v>173</v>
      </c>
      <c r="FNF34" s="468" t="s">
        <v>103</v>
      </c>
      <c r="FNG34" s="468"/>
      <c r="FNH34" s="468"/>
      <c r="FNI34" s="39" t="s">
        <v>173</v>
      </c>
      <c r="FNJ34" s="468" t="s">
        <v>103</v>
      </c>
      <c r="FNK34" s="468"/>
      <c r="FNL34" s="468"/>
      <c r="FNM34" s="39" t="s">
        <v>173</v>
      </c>
      <c r="FNN34" s="468" t="s">
        <v>103</v>
      </c>
      <c r="FNO34" s="468"/>
      <c r="FNP34" s="468"/>
      <c r="FNQ34" s="39" t="s">
        <v>173</v>
      </c>
      <c r="FNR34" s="468" t="s">
        <v>103</v>
      </c>
      <c r="FNS34" s="468"/>
      <c r="FNT34" s="468"/>
      <c r="FNU34" s="39" t="s">
        <v>173</v>
      </c>
      <c r="FNV34" s="468" t="s">
        <v>103</v>
      </c>
      <c r="FNW34" s="468"/>
      <c r="FNX34" s="468"/>
      <c r="FNY34" s="39" t="s">
        <v>173</v>
      </c>
      <c r="FNZ34" s="468" t="s">
        <v>103</v>
      </c>
      <c r="FOA34" s="468"/>
      <c r="FOB34" s="468"/>
      <c r="FOC34" s="39" t="s">
        <v>173</v>
      </c>
      <c r="FOD34" s="468" t="s">
        <v>103</v>
      </c>
      <c r="FOE34" s="468"/>
      <c r="FOF34" s="468"/>
      <c r="FOG34" s="39" t="s">
        <v>173</v>
      </c>
      <c r="FOH34" s="468" t="s">
        <v>103</v>
      </c>
      <c r="FOI34" s="468"/>
      <c r="FOJ34" s="468"/>
      <c r="FOK34" s="39" t="s">
        <v>173</v>
      </c>
      <c r="FOL34" s="468" t="s">
        <v>103</v>
      </c>
      <c r="FOM34" s="468"/>
      <c r="FON34" s="468"/>
      <c r="FOO34" s="39" t="s">
        <v>173</v>
      </c>
      <c r="FOP34" s="468" t="s">
        <v>103</v>
      </c>
      <c r="FOQ34" s="468"/>
      <c r="FOR34" s="468"/>
      <c r="FOS34" s="39" t="s">
        <v>173</v>
      </c>
      <c r="FOT34" s="468" t="s">
        <v>103</v>
      </c>
      <c r="FOU34" s="468"/>
      <c r="FOV34" s="468"/>
      <c r="FOW34" s="39" t="s">
        <v>173</v>
      </c>
      <c r="FOX34" s="468" t="s">
        <v>103</v>
      </c>
      <c r="FOY34" s="468"/>
      <c r="FOZ34" s="468"/>
      <c r="FPA34" s="39" t="s">
        <v>173</v>
      </c>
      <c r="FPB34" s="468" t="s">
        <v>103</v>
      </c>
      <c r="FPC34" s="468"/>
      <c r="FPD34" s="468"/>
      <c r="FPE34" s="39" t="s">
        <v>173</v>
      </c>
      <c r="FPF34" s="468" t="s">
        <v>103</v>
      </c>
      <c r="FPG34" s="468"/>
      <c r="FPH34" s="468"/>
      <c r="FPI34" s="39" t="s">
        <v>173</v>
      </c>
      <c r="FPJ34" s="468" t="s">
        <v>103</v>
      </c>
      <c r="FPK34" s="468"/>
      <c r="FPL34" s="468"/>
      <c r="FPM34" s="39" t="s">
        <v>173</v>
      </c>
      <c r="FPN34" s="468" t="s">
        <v>103</v>
      </c>
      <c r="FPO34" s="468"/>
      <c r="FPP34" s="468"/>
      <c r="FPQ34" s="39" t="s">
        <v>173</v>
      </c>
      <c r="FPR34" s="468" t="s">
        <v>103</v>
      </c>
      <c r="FPS34" s="468"/>
      <c r="FPT34" s="468"/>
      <c r="FPU34" s="39" t="s">
        <v>173</v>
      </c>
      <c r="FPV34" s="468" t="s">
        <v>103</v>
      </c>
      <c r="FPW34" s="468"/>
      <c r="FPX34" s="468"/>
      <c r="FPY34" s="39" t="s">
        <v>173</v>
      </c>
      <c r="FPZ34" s="468" t="s">
        <v>103</v>
      </c>
      <c r="FQA34" s="468"/>
      <c r="FQB34" s="468"/>
      <c r="FQC34" s="39" t="s">
        <v>173</v>
      </c>
      <c r="FQD34" s="468" t="s">
        <v>103</v>
      </c>
      <c r="FQE34" s="468"/>
      <c r="FQF34" s="468"/>
      <c r="FQG34" s="39" t="s">
        <v>173</v>
      </c>
      <c r="FQH34" s="468" t="s">
        <v>103</v>
      </c>
      <c r="FQI34" s="468"/>
      <c r="FQJ34" s="468"/>
      <c r="FQK34" s="39" t="s">
        <v>173</v>
      </c>
      <c r="FQL34" s="468" t="s">
        <v>103</v>
      </c>
      <c r="FQM34" s="468"/>
      <c r="FQN34" s="468"/>
      <c r="FQO34" s="39" t="s">
        <v>173</v>
      </c>
      <c r="FQP34" s="468" t="s">
        <v>103</v>
      </c>
      <c r="FQQ34" s="468"/>
      <c r="FQR34" s="468"/>
      <c r="FQS34" s="39" t="s">
        <v>173</v>
      </c>
      <c r="FQT34" s="468" t="s">
        <v>103</v>
      </c>
      <c r="FQU34" s="468"/>
      <c r="FQV34" s="468"/>
      <c r="FQW34" s="39" t="s">
        <v>173</v>
      </c>
      <c r="FQX34" s="468" t="s">
        <v>103</v>
      </c>
      <c r="FQY34" s="468"/>
      <c r="FQZ34" s="468"/>
      <c r="FRA34" s="39" t="s">
        <v>173</v>
      </c>
      <c r="FRB34" s="468" t="s">
        <v>103</v>
      </c>
      <c r="FRC34" s="468"/>
      <c r="FRD34" s="468"/>
      <c r="FRE34" s="39" t="s">
        <v>173</v>
      </c>
      <c r="FRF34" s="468" t="s">
        <v>103</v>
      </c>
      <c r="FRG34" s="468"/>
      <c r="FRH34" s="468"/>
      <c r="FRI34" s="39" t="s">
        <v>173</v>
      </c>
      <c r="FRJ34" s="468" t="s">
        <v>103</v>
      </c>
      <c r="FRK34" s="468"/>
      <c r="FRL34" s="468"/>
      <c r="FRM34" s="39" t="s">
        <v>173</v>
      </c>
      <c r="FRN34" s="468" t="s">
        <v>103</v>
      </c>
      <c r="FRO34" s="468"/>
      <c r="FRP34" s="468"/>
      <c r="FRQ34" s="39" t="s">
        <v>173</v>
      </c>
      <c r="FRR34" s="468" t="s">
        <v>103</v>
      </c>
      <c r="FRS34" s="468"/>
      <c r="FRT34" s="468"/>
      <c r="FRU34" s="39" t="s">
        <v>173</v>
      </c>
      <c r="FRV34" s="468" t="s">
        <v>103</v>
      </c>
      <c r="FRW34" s="468"/>
      <c r="FRX34" s="468"/>
      <c r="FRY34" s="39" t="s">
        <v>173</v>
      </c>
      <c r="FRZ34" s="468" t="s">
        <v>103</v>
      </c>
      <c r="FSA34" s="468"/>
      <c r="FSB34" s="468"/>
      <c r="FSC34" s="39" t="s">
        <v>173</v>
      </c>
      <c r="FSD34" s="468" t="s">
        <v>103</v>
      </c>
      <c r="FSE34" s="468"/>
      <c r="FSF34" s="468"/>
      <c r="FSG34" s="39" t="s">
        <v>173</v>
      </c>
      <c r="FSH34" s="468" t="s">
        <v>103</v>
      </c>
      <c r="FSI34" s="468"/>
      <c r="FSJ34" s="468"/>
      <c r="FSK34" s="39" t="s">
        <v>173</v>
      </c>
      <c r="FSL34" s="468" t="s">
        <v>103</v>
      </c>
      <c r="FSM34" s="468"/>
      <c r="FSN34" s="468"/>
      <c r="FSO34" s="39" t="s">
        <v>173</v>
      </c>
      <c r="FSP34" s="468" t="s">
        <v>103</v>
      </c>
      <c r="FSQ34" s="468"/>
      <c r="FSR34" s="468"/>
      <c r="FSS34" s="39" t="s">
        <v>173</v>
      </c>
      <c r="FST34" s="468" t="s">
        <v>103</v>
      </c>
      <c r="FSU34" s="468"/>
      <c r="FSV34" s="468"/>
      <c r="FSW34" s="39" t="s">
        <v>173</v>
      </c>
      <c r="FSX34" s="468" t="s">
        <v>103</v>
      </c>
      <c r="FSY34" s="468"/>
      <c r="FSZ34" s="468"/>
      <c r="FTA34" s="39" t="s">
        <v>173</v>
      </c>
      <c r="FTB34" s="468" t="s">
        <v>103</v>
      </c>
      <c r="FTC34" s="468"/>
      <c r="FTD34" s="468"/>
      <c r="FTE34" s="39" t="s">
        <v>173</v>
      </c>
      <c r="FTF34" s="468" t="s">
        <v>103</v>
      </c>
      <c r="FTG34" s="468"/>
      <c r="FTH34" s="468"/>
      <c r="FTI34" s="39" t="s">
        <v>173</v>
      </c>
      <c r="FTJ34" s="468" t="s">
        <v>103</v>
      </c>
      <c r="FTK34" s="468"/>
      <c r="FTL34" s="468"/>
      <c r="FTM34" s="39" t="s">
        <v>173</v>
      </c>
      <c r="FTN34" s="468" t="s">
        <v>103</v>
      </c>
      <c r="FTO34" s="468"/>
      <c r="FTP34" s="468"/>
      <c r="FTQ34" s="39" t="s">
        <v>173</v>
      </c>
      <c r="FTR34" s="468" t="s">
        <v>103</v>
      </c>
      <c r="FTS34" s="468"/>
      <c r="FTT34" s="468"/>
      <c r="FTU34" s="39" t="s">
        <v>173</v>
      </c>
      <c r="FTV34" s="468" t="s">
        <v>103</v>
      </c>
      <c r="FTW34" s="468"/>
      <c r="FTX34" s="468"/>
      <c r="FTY34" s="39" t="s">
        <v>173</v>
      </c>
      <c r="FTZ34" s="468" t="s">
        <v>103</v>
      </c>
      <c r="FUA34" s="468"/>
      <c r="FUB34" s="468"/>
      <c r="FUC34" s="39" t="s">
        <v>173</v>
      </c>
      <c r="FUD34" s="468" t="s">
        <v>103</v>
      </c>
      <c r="FUE34" s="468"/>
      <c r="FUF34" s="468"/>
      <c r="FUG34" s="39" t="s">
        <v>173</v>
      </c>
      <c r="FUH34" s="468" t="s">
        <v>103</v>
      </c>
      <c r="FUI34" s="468"/>
      <c r="FUJ34" s="468"/>
      <c r="FUK34" s="39" t="s">
        <v>173</v>
      </c>
      <c r="FUL34" s="468" t="s">
        <v>103</v>
      </c>
      <c r="FUM34" s="468"/>
      <c r="FUN34" s="468"/>
      <c r="FUO34" s="39" t="s">
        <v>173</v>
      </c>
      <c r="FUP34" s="468" t="s">
        <v>103</v>
      </c>
      <c r="FUQ34" s="468"/>
      <c r="FUR34" s="468"/>
      <c r="FUS34" s="39" t="s">
        <v>173</v>
      </c>
      <c r="FUT34" s="468" t="s">
        <v>103</v>
      </c>
      <c r="FUU34" s="468"/>
      <c r="FUV34" s="468"/>
      <c r="FUW34" s="39" t="s">
        <v>173</v>
      </c>
      <c r="FUX34" s="468" t="s">
        <v>103</v>
      </c>
      <c r="FUY34" s="468"/>
      <c r="FUZ34" s="468"/>
      <c r="FVA34" s="39" t="s">
        <v>173</v>
      </c>
      <c r="FVB34" s="468" t="s">
        <v>103</v>
      </c>
      <c r="FVC34" s="468"/>
      <c r="FVD34" s="468"/>
      <c r="FVE34" s="39" t="s">
        <v>173</v>
      </c>
      <c r="FVF34" s="468" t="s">
        <v>103</v>
      </c>
      <c r="FVG34" s="468"/>
      <c r="FVH34" s="468"/>
      <c r="FVI34" s="39" t="s">
        <v>173</v>
      </c>
      <c r="FVJ34" s="468" t="s">
        <v>103</v>
      </c>
      <c r="FVK34" s="468"/>
      <c r="FVL34" s="468"/>
      <c r="FVM34" s="39" t="s">
        <v>173</v>
      </c>
      <c r="FVN34" s="468" t="s">
        <v>103</v>
      </c>
      <c r="FVO34" s="468"/>
      <c r="FVP34" s="468"/>
      <c r="FVQ34" s="39" t="s">
        <v>173</v>
      </c>
      <c r="FVR34" s="468" t="s">
        <v>103</v>
      </c>
      <c r="FVS34" s="468"/>
      <c r="FVT34" s="468"/>
      <c r="FVU34" s="39" t="s">
        <v>173</v>
      </c>
      <c r="FVV34" s="468" t="s">
        <v>103</v>
      </c>
      <c r="FVW34" s="468"/>
      <c r="FVX34" s="468"/>
      <c r="FVY34" s="39" t="s">
        <v>173</v>
      </c>
      <c r="FVZ34" s="468" t="s">
        <v>103</v>
      </c>
      <c r="FWA34" s="468"/>
      <c r="FWB34" s="468"/>
      <c r="FWC34" s="39" t="s">
        <v>173</v>
      </c>
      <c r="FWD34" s="468" t="s">
        <v>103</v>
      </c>
      <c r="FWE34" s="468"/>
      <c r="FWF34" s="468"/>
      <c r="FWG34" s="39" t="s">
        <v>173</v>
      </c>
      <c r="FWH34" s="468" t="s">
        <v>103</v>
      </c>
      <c r="FWI34" s="468"/>
      <c r="FWJ34" s="468"/>
      <c r="FWK34" s="39" t="s">
        <v>173</v>
      </c>
      <c r="FWL34" s="468" t="s">
        <v>103</v>
      </c>
      <c r="FWM34" s="468"/>
      <c r="FWN34" s="468"/>
      <c r="FWO34" s="39" t="s">
        <v>173</v>
      </c>
      <c r="FWP34" s="468" t="s">
        <v>103</v>
      </c>
      <c r="FWQ34" s="468"/>
      <c r="FWR34" s="468"/>
      <c r="FWS34" s="39" t="s">
        <v>173</v>
      </c>
      <c r="FWT34" s="468" t="s">
        <v>103</v>
      </c>
      <c r="FWU34" s="468"/>
      <c r="FWV34" s="468"/>
      <c r="FWW34" s="39" t="s">
        <v>173</v>
      </c>
      <c r="FWX34" s="468" t="s">
        <v>103</v>
      </c>
      <c r="FWY34" s="468"/>
      <c r="FWZ34" s="468"/>
      <c r="FXA34" s="39" t="s">
        <v>173</v>
      </c>
      <c r="FXB34" s="468" t="s">
        <v>103</v>
      </c>
      <c r="FXC34" s="468"/>
      <c r="FXD34" s="468"/>
      <c r="FXE34" s="39" t="s">
        <v>173</v>
      </c>
      <c r="FXF34" s="468" t="s">
        <v>103</v>
      </c>
      <c r="FXG34" s="468"/>
      <c r="FXH34" s="468"/>
      <c r="FXI34" s="39" t="s">
        <v>173</v>
      </c>
      <c r="FXJ34" s="468" t="s">
        <v>103</v>
      </c>
      <c r="FXK34" s="468"/>
      <c r="FXL34" s="468"/>
      <c r="FXM34" s="39" t="s">
        <v>173</v>
      </c>
      <c r="FXN34" s="468" t="s">
        <v>103</v>
      </c>
      <c r="FXO34" s="468"/>
      <c r="FXP34" s="468"/>
      <c r="FXQ34" s="39" t="s">
        <v>173</v>
      </c>
      <c r="FXR34" s="468" t="s">
        <v>103</v>
      </c>
      <c r="FXS34" s="468"/>
      <c r="FXT34" s="468"/>
      <c r="FXU34" s="39" t="s">
        <v>173</v>
      </c>
      <c r="FXV34" s="468" t="s">
        <v>103</v>
      </c>
      <c r="FXW34" s="468"/>
      <c r="FXX34" s="468"/>
      <c r="FXY34" s="39" t="s">
        <v>173</v>
      </c>
      <c r="FXZ34" s="468" t="s">
        <v>103</v>
      </c>
      <c r="FYA34" s="468"/>
      <c r="FYB34" s="468"/>
      <c r="FYC34" s="39" t="s">
        <v>173</v>
      </c>
      <c r="FYD34" s="468" t="s">
        <v>103</v>
      </c>
      <c r="FYE34" s="468"/>
      <c r="FYF34" s="468"/>
      <c r="FYG34" s="39" t="s">
        <v>173</v>
      </c>
      <c r="FYH34" s="468" t="s">
        <v>103</v>
      </c>
      <c r="FYI34" s="468"/>
      <c r="FYJ34" s="468"/>
      <c r="FYK34" s="39" t="s">
        <v>173</v>
      </c>
      <c r="FYL34" s="468" t="s">
        <v>103</v>
      </c>
      <c r="FYM34" s="468"/>
      <c r="FYN34" s="468"/>
      <c r="FYO34" s="39" t="s">
        <v>173</v>
      </c>
      <c r="FYP34" s="468" t="s">
        <v>103</v>
      </c>
      <c r="FYQ34" s="468"/>
      <c r="FYR34" s="468"/>
      <c r="FYS34" s="39" t="s">
        <v>173</v>
      </c>
      <c r="FYT34" s="468" t="s">
        <v>103</v>
      </c>
      <c r="FYU34" s="468"/>
      <c r="FYV34" s="468"/>
      <c r="FYW34" s="39" t="s">
        <v>173</v>
      </c>
      <c r="FYX34" s="468" t="s">
        <v>103</v>
      </c>
      <c r="FYY34" s="468"/>
      <c r="FYZ34" s="468"/>
      <c r="FZA34" s="39" t="s">
        <v>173</v>
      </c>
      <c r="FZB34" s="468" t="s">
        <v>103</v>
      </c>
      <c r="FZC34" s="468"/>
      <c r="FZD34" s="468"/>
      <c r="FZE34" s="39" t="s">
        <v>173</v>
      </c>
      <c r="FZF34" s="468" t="s">
        <v>103</v>
      </c>
      <c r="FZG34" s="468"/>
      <c r="FZH34" s="468"/>
      <c r="FZI34" s="39" t="s">
        <v>173</v>
      </c>
      <c r="FZJ34" s="468" t="s">
        <v>103</v>
      </c>
      <c r="FZK34" s="468"/>
      <c r="FZL34" s="468"/>
      <c r="FZM34" s="39" t="s">
        <v>173</v>
      </c>
      <c r="FZN34" s="468" t="s">
        <v>103</v>
      </c>
      <c r="FZO34" s="468"/>
      <c r="FZP34" s="468"/>
      <c r="FZQ34" s="39" t="s">
        <v>173</v>
      </c>
      <c r="FZR34" s="468" t="s">
        <v>103</v>
      </c>
      <c r="FZS34" s="468"/>
      <c r="FZT34" s="468"/>
      <c r="FZU34" s="39" t="s">
        <v>173</v>
      </c>
      <c r="FZV34" s="468" t="s">
        <v>103</v>
      </c>
      <c r="FZW34" s="468"/>
      <c r="FZX34" s="468"/>
      <c r="FZY34" s="39" t="s">
        <v>173</v>
      </c>
      <c r="FZZ34" s="468" t="s">
        <v>103</v>
      </c>
      <c r="GAA34" s="468"/>
      <c r="GAB34" s="468"/>
      <c r="GAC34" s="39" t="s">
        <v>173</v>
      </c>
      <c r="GAD34" s="468" t="s">
        <v>103</v>
      </c>
      <c r="GAE34" s="468"/>
      <c r="GAF34" s="468"/>
      <c r="GAG34" s="39" t="s">
        <v>173</v>
      </c>
      <c r="GAH34" s="468" t="s">
        <v>103</v>
      </c>
      <c r="GAI34" s="468"/>
      <c r="GAJ34" s="468"/>
      <c r="GAK34" s="39" t="s">
        <v>173</v>
      </c>
      <c r="GAL34" s="468" t="s">
        <v>103</v>
      </c>
      <c r="GAM34" s="468"/>
      <c r="GAN34" s="468"/>
      <c r="GAO34" s="39" t="s">
        <v>173</v>
      </c>
      <c r="GAP34" s="468" t="s">
        <v>103</v>
      </c>
      <c r="GAQ34" s="468"/>
      <c r="GAR34" s="468"/>
      <c r="GAS34" s="39" t="s">
        <v>173</v>
      </c>
      <c r="GAT34" s="468" t="s">
        <v>103</v>
      </c>
      <c r="GAU34" s="468"/>
      <c r="GAV34" s="468"/>
      <c r="GAW34" s="39" t="s">
        <v>173</v>
      </c>
      <c r="GAX34" s="468" t="s">
        <v>103</v>
      </c>
      <c r="GAY34" s="468"/>
      <c r="GAZ34" s="468"/>
      <c r="GBA34" s="39" t="s">
        <v>173</v>
      </c>
      <c r="GBB34" s="468" t="s">
        <v>103</v>
      </c>
      <c r="GBC34" s="468"/>
      <c r="GBD34" s="468"/>
      <c r="GBE34" s="39" t="s">
        <v>173</v>
      </c>
      <c r="GBF34" s="468" t="s">
        <v>103</v>
      </c>
      <c r="GBG34" s="468"/>
      <c r="GBH34" s="468"/>
      <c r="GBI34" s="39" t="s">
        <v>173</v>
      </c>
      <c r="GBJ34" s="468" t="s">
        <v>103</v>
      </c>
      <c r="GBK34" s="468"/>
      <c r="GBL34" s="468"/>
      <c r="GBM34" s="39" t="s">
        <v>173</v>
      </c>
      <c r="GBN34" s="468" t="s">
        <v>103</v>
      </c>
      <c r="GBO34" s="468"/>
      <c r="GBP34" s="468"/>
      <c r="GBQ34" s="39" t="s">
        <v>173</v>
      </c>
      <c r="GBR34" s="468" t="s">
        <v>103</v>
      </c>
      <c r="GBS34" s="468"/>
      <c r="GBT34" s="468"/>
      <c r="GBU34" s="39" t="s">
        <v>173</v>
      </c>
      <c r="GBV34" s="468" t="s">
        <v>103</v>
      </c>
      <c r="GBW34" s="468"/>
      <c r="GBX34" s="468"/>
      <c r="GBY34" s="39" t="s">
        <v>173</v>
      </c>
      <c r="GBZ34" s="468" t="s">
        <v>103</v>
      </c>
      <c r="GCA34" s="468"/>
      <c r="GCB34" s="468"/>
      <c r="GCC34" s="39" t="s">
        <v>173</v>
      </c>
      <c r="GCD34" s="468" t="s">
        <v>103</v>
      </c>
      <c r="GCE34" s="468"/>
      <c r="GCF34" s="468"/>
      <c r="GCG34" s="39" t="s">
        <v>173</v>
      </c>
      <c r="GCH34" s="468" t="s">
        <v>103</v>
      </c>
      <c r="GCI34" s="468"/>
      <c r="GCJ34" s="468"/>
      <c r="GCK34" s="39" t="s">
        <v>173</v>
      </c>
      <c r="GCL34" s="468" t="s">
        <v>103</v>
      </c>
      <c r="GCM34" s="468"/>
      <c r="GCN34" s="468"/>
      <c r="GCO34" s="39" t="s">
        <v>173</v>
      </c>
      <c r="GCP34" s="468" t="s">
        <v>103</v>
      </c>
      <c r="GCQ34" s="468"/>
      <c r="GCR34" s="468"/>
      <c r="GCS34" s="39" t="s">
        <v>173</v>
      </c>
      <c r="GCT34" s="468" t="s">
        <v>103</v>
      </c>
      <c r="GCU34" s="468"/>
      <c r="GCV34" s="468"/>
      <c r="GCW34" s="39" t="s">
        <v>173</v>
      </c>
      <c r="GCX34" s="468" t="s">
        <v>103</v>
      </c>
      <c r="GCY34" s="468"/>
      <c r="GCZ34" s="468"/>
      <c r="GDA34" s="39" t="s">
        <v>173</v>
      </c>
      <c r="GDB34" s="468" t="s">
        <v>103</v>
      </c>
      <c r="GDC34" s="468"/>
      <c r="GDD34" s="468"/>
      <c r="GDE34" s="39" t="s">
        <v>173</v>
      </c>
      <c r="GDF34" s="468" t="s">
        <v>103</v>
      </c>
      <c r="GDG34" s="468"/>
      <c r="GDH34" s="468"/>
      <c r="GDI34" s="39" t="s">
        <v>173</v>
      </c>
      <c r="GDJ34" s="468" t="s">
        <v>103</v>
      </c>
      <c r="GDK34" s="468"/>
      <c r="GDL34" s="468"/>
      <c r="GDM34" s="39" t="s">
        <v>173</v>
      </c>
      <c r="GDN34" s="468" t="s">
        <v>103</v>
      </c>
      <c r="GDO34" s="468"/>
      <c r="GDP34" s="468"/>
      <c r="GDQ34" s="39" t="s">
        <v>173</v>
      </c>
      <c r="GDR34" s="468" t="s">
        <v>103</v>
      </c>
      <c r="GDS34" s="468"/>
      <c r="GDT34" s="468"/>
      <c r="GDU34" s="39" t="s">
        <v>173</v>
      </c>
      <c r="GDV34" s="468" t="s">
        <v>103</v>
      </c>
      <c r="GDW34" s="468"/>
      <c r="GDX34" s="468"/>
      <c r="GDY34" s="39" t="s">
        <v>173</v>
      </c>
      <c r="GDZ34" s="468" t="s">
        <v>103</v>
      </c>
      <c r="GEA34" s="468"/>
      <c r="GEB34" s="468"/>
      <c r="GEC34" s="39" t="s">
        <v>173</v>
      </c>
      <c r="GED34" s="468" t="s">
        <v>103</v>
      </c>
      <c r="GEE34" s="468"/>
      <c r="GEF34" s="468"/>
      <c r="GEG34" s="39" t="s">
        <v>173</v>
      </c>
      <c r="GEH34" s="468" t="s">
        <v>103</v>
      </c>
      <c r="GEI34" s="468"/>
      <c r="GEJ34" s="468"/>
      <c r="GEK34" s="39" t="s">
        <v>173</v>
      </c>
      <c r="GEL34" s="468" t="s">
        <v>103</v>
      </c>
      <c r="GEM34" s="468"/>
      <c r="GEN34" s="468"/>
      <c r="GEO34" s="39" t="s">
        <v>173</v>
      </c>
      <c r="GEP34" s="468" t="s">
        <v>103</v>
      </c>
      <c r="GEQ34" s="468"/>
      <c r="GER34" s="468"/>
      <c r="GES34" s="39" t="s">
        <v>173</v>
      </c>
      <c r="GET34" s="468" t="s">
        <v>103</v>
      </c>
      <c r="GEU34" s="468"/>
      <c r="GEV34" s="468"/>
      <c r="GEW34" s="39" t="s">
        <v>173</v>
      </c>
      <c r="GEX34" s="468" t="s">
        <v>103</v>
      </c>
      <c r="GEY34" s="468"/>
      <c r="GEZ34" s="468"/>
      <c r="GFA34" s="39" t="s">
        <v>173</v>
      </c>
      <c r="GFB34" s="468" t="s">
        <v>103</v>
      </c>
      <c r="GFC34" s="468"/>
      <c r="GFD34" s="468"/>
      <c r="GFE34" s="39" t="s">
        <v>173</v>
      </c>
      <c r="GFF34" s="468" t="s">
        <v>103</v>
      </c>
      <c r="GFG34" s="468"/>
      <c r="GFH34" s="468"/>
      <c r="GFI34" s="39" t="s">
        <v>173</v>
      </c>
      <c r="GFJ34" s="468" t="s">
        <v>103</v>
      </c>
      <c r="GFK34" s="468"/>
      <c r="GFL34" s="468"/>
      <c r="GFM34" s="39" t="s">
        <v>173</v>
      </c>
      <c r="GFN34" s="468" t="s">
        <v>103</v>
      </c>
      <c r="GFO34" s="468"/>
      <c r="GFP34" s="468"/>
      <c r="GFQ34" s="39" t="s">
        <v>173</v>
      </c>
      <c r="GFR34" s="468" t="s">
        <v>103</v>
      </c>
      <c r="GFS34" s="468"/>
      <c r="GFT34" s="468"/>
      <c r="GFU34" s="39" t="s">
        <v>173</v>
      </c>
      <c r="GFV34" s="468" t="s">
        <v>103</v>
      </c>
      <c r="GFW34" s="468"/>
      <c r="GFX34" s="468"/>
      <c r="GFY34" s="39" t="s">
        <v>173</v>
      </c>
      <c r="GFZ34" s="468" t="s">
        <v>103</v>
      </c>
      <c r="GGA34" s="468"/>
      <c r="GGB34" s="468"/>
      <c r="GGC34" s="39" t="s">
        <v>173</v>
      </c>
      <c r="GGD34" s="468" t="s">
        <v>103</v>
      </c>
      <c r="GGE34" s="468"/>
      <c r="GGF34" s="468"/>
      <c r="GGG34" s="39" t="s">
        <v>173</v>
      </c>
      <c r="GGH34" s="468" t="s">
        <v>103</v>
      </c>
      <c r="GGI34" s="468"/>
      <c r="GGJ34" s="468"/>
      <c r="GGK34" s="39" t="s">
        <v>173</v>
      </c>
      <c r="GGL34" s="468" t="s">
        <v>103</v>
      </c>
      <c r="GGM34" s="468"/>
      <c r="GGN34" s="468"/>
      <c r="GGO34" s="39" t="s">
        <v>173</v>
      </c>
      <c r="GGP34" s="468" t="s">
        <v>103</v>
      </c>
      <c r="GGQ34" s="468"/>
      <c r="GGR34" s="468"/>
      <c r="GGS34" s="39" t="s">
        <v>173</v>
      </c>
      <c r="GGT34" s="468" t="s">
        <v>103</v>
      </c>
      <c r="GGU34" s="468"/>
      <c r="GGV34" s="468"/>
      <c r="GGW34" s="39" t="s">
        <v>173</v>
      </c>
      <c r="GGX34" s="468" t="s">
        <v>103</v>
      </c>
      <c r="GGY34" s="468"/>
      <c r="GGZ34" s="468"/>
      <c r="GHA34" s="39" t="s">
        <v>173</v>
      </c>
      <c r="GHB34" s="468" t="s">
        <v>103</v>
      </c>
      <c r="GHC34" s="468"/>
      <c r="GHD34" s="468"/>
      <c r="GHE34" s="39" t="s">
        <v>173</v>
      </c>
      <c r="GHF34" s="468" t="s">
        <v>103</v>
      </c>
      <c r="GHG34" s="468"/>
      <c r="GHH34" s="468"/>
      <c r="GHI34" s="39" t="s">
        <v>173</v>
      </c>
      <c r="GHJ34" s="468" t="s">
        <v>103</v>
      </c>
      <c r="GHK34" s="468"/>
      <c r="GHL34" s="468"/>
      <c r="GHM34" s="39" t="s">
        <v>173</v>
      </c>
      <c r="GHN34" s="468" t="s">
        <v>103</v>
      </c>
      <c r="GHO34" s="468"/>
      <c r="GHP34" s="468"/>
      <c r="GHQ34" s="39" t="s">
        <v>173</v>
      </c>
      <c r="GHR34" s="468" t="s">
        <v>103</v>
      </c>
      <c r="GHS34" s="468"/>
      <c r="GHT34" s="468"/>
      <c r="GHU34" s="39" t="s">
        <v>173</v>
      </c>
      <c r="GHV34" s="468" t="s">
        <v>103</v>
      </c>
      <c r="GHW34" s="468"/>
      <c r="GHX34" s="468"/>
      <c r="GHY34" s="39" t="s">
        <v>173</v>
      </c>
      <c r="GHZ34" s="468" t="s">
        <v>103</v>
      </c>
      <c r="GIA34" s="468"/>
      <c r="GIB34" s="468"/>
      <c r="GIC34" s="39" t="s">
        <v>173</v>
      </c>
      <c r="GID34" s="468" t="s">
        <v>103</v>
      </c>
      <c r="GIE34" s="468"/>
      <c r="GIF34" s="468"/>
      <c r="GIG34" s="39" t="s">
        <v>173</v>
      </c>
      <c r="GIH34" s="468" t="s">
        <v>103</v>
      </c>
      <c r="GII34" s="468"/>
      <c r="GIJ34" s="468"/>
      <c r="GIK34" s="39" t="s">
        <v>173</v>
      </c>
      <c r="GIL34" s="468" t="s">
        <v>103</v>
      </c>
      <c r="GIM34" s="468"/>
      <c r="GIN34" s="468"/>
      <c r="GIO34" s="39" t="s">
        <v>173</v>
      </c>
      <c r="GIP34" s="468" t="s">
        <v>103</v>
      </c>
      <c r="GIQ34" s="468"/>
      <c r="GIR34" s="468"/>
      <c r="GIS34" s="39" t="s">
        <v>173</v>
      </c>
      <c r="GIT34" s="468" t="s">
        <v>103</v>
      </c>
      <c r="GIU34" s="468"/>
      <c r="GIV34" s="468"/>
      <c r="GIW34" s="39" t="s">
        <v>173</v>
      </c>
      <c r="GIX34" s="468" t="s">
        <v>103</v>
      </c>
      <c r="GIY34" s="468"/>
      <c r="GIZ34" s="468"/>
      <c r="GJA34" s="39" t="s">
        <v>173</v>
      </c>
      <c r="GJB34" s="468" t="s">
        <v>103</v>
      </c>
      <c r="GJC34" s="468"/>
      <c r="GJD34" s="468"/>
      <c r="GJE34" s="39" t="s">
        <v>173</v>
      </c>
      <c r="GJF34" s="468" t="s">
        <v>103</v>
      </c>
      <c r="GJG34" s="468"/>
      <c r="GJH34" s="468"/>
      <c r="GJI34" s="39" t="s">
        <v>173</v>
      </c>
      <c r="GJJ34" s="468" t="s">
        <v>103</v>
      </c>
      <c r="GJK34" s="468"/>
      <c r="GJL34" s="468"/>
      <c r="GJM34" s="39" t="s">
        <v>173</v>
      </c>
      <c r="GJN34" s="468" t="s">
        <v>103</v>
      </c>
      <c r="GJO34" s="468"/>
      <c r="GJP34" s="468"/>
      <c r="GJQ34" s="39" t="s">
        <v>173</v>
      </c>
      <c r="GJR34" s="468" t="s">
        <v>103</v>
      </c>
      <c r="GJS34" s="468"/>
      <c r="GJT34" s="468"/>
      <c r="GJU34" s="39" t="s">
        <v>173</v>
      </c>
      <c r="GJV34" s="468" t="s">
        <v>103</v>
      </c>
      <c r="GJW34" s="468"/>
      <c r="GJX34" s="468"/>
      <c r="GJY34" s="39" t="s">
        <v>173</v>
      </c>
      <c r="GJZ34" s="468" t="s">
        <v>103</v>
      </c>
      <c r="GKA34" s="468"/>
      <c r="GKB34" s="468"/>
      <c r="GKC34" s="39" t="s">
        <v>173</v>
      </c>
      <c r="GKD34" s="468" t="s">
        <v>103</v>
      </c>
      <c r="GKE34" s="468"/>
      <c r="GKF34" s="468"/>
      <c r="GKG34" s="39" t="s">
        <v>173</v>
      </c>
      <c r="GKH34" s="468" t="s">
        <v>103</v>
      </c>
      <c r="GKI34" s="468"/>
      <c r="GKJ34" s="468"/>
      <c r="GKK34" s="39" t="s">
        <v>173</v>
      </c>
      <c r="GKL34" s="468" t="s">
        <v>103</v>
      </c>
      <c r="GKM34" s="468"/>
      <c r="GKN34" s="468"/>
      <c r="GKO34" s="39" t="s">
        <v>173</v>
      </c>
      <c r="GKP34" s="468" t="s">
        <v>103</v>
      </c>
      <c r="GKQ34" s="468"/>
      <c r="GKR34" s="468"/>
      <c r="GKS34" s="39" t="s">
        <v>173</v>
      </c>
      <c r="GKT34" s="468" t="s">
        <v>103</v>
      </c>
      <c r="GKU34" s="468"/>
      <c r="GKV34" s="468"/>
      <c r="GKW34" s="39" t="s">
        <v>173</v>
      </c>
      <c r="GKX34" s="468" t="s">
        <v>103</v>
      </c>
      <c r="GKY34" s="468"/>
      <c r="GKZ34" s="468"/>
      <c r="GLA34" s="39" t="s">
        <v>173</v>
      </c>
      <c r="GLB34" s="468" t="s">
        <v>103</v>
      </c>
      <c r="GLC34" s="468"/>
      <c r="GLD34" s="468"/>
      <c r="GLE34" s="39" t="s">
        <v>173</v>
      </c>
      <c r="GLF34" s="468" t="s">
        <v>103</v>
      </c>
      <c r="GLG34" s="468"/>
      <c r="GLH34" s="468"/>
      <c r="GLI34" s="39" t="s">
        <v>173</v>
      </c>
      <c r="GLJ34" s="468" t="s">
        <v>103</v>
      </c>
      <c r="GLK34" s="468"/>
      <c r="GLL34" s="468"/>
      <c r="GLM34" s="39" t="s">
        <v>173</v>
      </c>
      <c r="GLN34" s="468" t="s">
        <v>103</v>
      </c>
      <c r="GLO34" s="468"/>
      <c r="GLP34" s="468"/>
      <c r="GLQ34" s="39" t="s">
        <v>173</v>
      </c>
      <c r="GLR34" s="468" t="s">
        <v>103</v>
      </c>
      <c r="GLS34" s="468"/>
      <c r="GLT34" s="468"/>
      <c r="GLU34" s="39" t="s">
        <v>173</v>
      </c>
      <c r="GLV34" s="468" t="s">
        <v>103</v>
      </c>
      <c r="GLW34" s="468"/>
      <c r="GLX34" s="468"/>
      <c r="GLY34" s="39" t="s">
        <v>173</v>
      </c>
      <c r="GLZ34" s="468" t="s">
        <v>103</v>
      </c>
      <c r="GMA34" s="468"/>
      <c r="GMB34" s="468"/>
      <c r="GMC34" s="39" t="s">
        <v>173</v>
      </c>
      <c r="GMD34" s="468" t="s">
        <v>103</v>
      </c>
      <c r="GME34" s="468"/>
      <c r="GMF34" s="468"/>
      <c r="GMG34" s="39" t="s">
        <v>173</v>
      </c>
      <c r="GMH34" s="468" t="s">
        <v>103</v>
      </c>
      <c r="GMI34" s="468"/>
      <c r="GMJ34" s="468"/>
      <c r="GMK34" s="39" t="s">
        <v>173</v>
      </c>
      <c r="GML34" s="468" t="s">
        <v>103</v>
      </c>
      <c r="GMM34" s="468"/>
      <c r="GMN34" s="468"/>
      <c r="GMO34" s="39" t="s">
        <v>173</v>
      </c>
      <c r="GMP34" s="468" t="s">
        <v>103</v>
      </c>
      <c r="GMQ34" s="468"/>
      <c r="GMR34" s="468"/>
      <c r="GMS34" s="39" t="s">
        <v>173</v>
      </c>
      <c r="GMT34" s="468" t="s">
        <v>103</v>
      </c>
      <c r="GMU34" s="468"/>
      <c r="GMV34" s="468"/>
      <c r="GMW34" s="39" t="s">
        <v>173</v>
      </c>
      <c r="GMX34" s="468" t="s">
        <v>103</v>
      </c>
      <c r="GMY34" s="468"/>
      <c r="GMZ34" s="468"/>
      <c r="GNA34" s="39" t="s">
        <v>173</v>
      </c>
      <c r="GNB34" s="468" t="s">
        <v>103</v>
      </c>
      <c r="GNC34" s="468"/>
      <c r="GND34" s="468"/>
      <c r="GNE34" s="39" t="s">
        <v>173</v>
      </c>
      <c r="GNF34" s="468" t="s">
        <v>103</v>
      </c>
      <c r="GNG34" s="468"/>
      <c r="GNH34" s="468"/>
      <c r="GNI34" s="39" t="s">
        <v>173</v>
      </c>
      <c r="GNJ34" s="468" t="s">
        <v>103</v>
      </c>
      <c r="GNK34" s="468"/>
      <c r="GNL34" s="468"/>
      <c r="GNM34" s="39" t="s">
        <v>173</v>
      </c>
      <c r="GNN34" s="468" t="s">
        <v>103</v>
      </c>
      <c r="GNO34" s="468"/>
      <c r="GNP34" s="468"/>
      <c r="GNQ34" s="39" t="s">
        <v>173</v>
      </c>
      <c r="GNR34" s="468" t="s">
        <v>103</v>
      </c>
      <c r="GNS34" s="468"/>
      <c r="GNT34" s="468"/>
      <c r="GNU34" s="39" t="s">
        <v>173</v>
      </c>
      <c r="GNV34" s="468" t="s">
        <v>103</v>
      </c>
      <c r="GNW34" s="468"/>
      <c r="GNX34" s="468"/>
      <c r="GNY34" s="39" t="s">
        <v>173</v>
      </c>
      <c r="GNZ34" s="468" t="s">
        <v>103</v>
      </c>
      <c r="GOA34" s="468"/>
      <c r="GOB34" s="468"/>
      <c r="GOC34" s="39" t="s">
        <v>173</v>
      </c>
      <c r="GOD34" s="468" t="s">
        <v>103</v>
      </c>
      <c r="GOE34" s="468"/>
      <c r="GOF34" s="468"/>
      <c r="GOG34" s="39" t="s">
        <v>173</v>
      </c>
      <c r="GOH34" s="468" t="s">
        <v>103</v>
      </c>
      <c r="GOI34" s="468"/>
      <c r="GOJ34" s="468"/>
      <c r="GOK34" s="39" t="s">
        <v>173</v>
      </c>
      <c r="GOL34" s="468" t="s">
        <v>103</v>
      </c>
      <c r="GOM34" s="468"/>
      <c r="GON34" s="468"/>
      <c r="GOO34" s="39" t="s">
        <v>173</v>
      </c>
      <c r="GOP34" s="468" t="s">
        <v>103</v>
      </c>
      <c r="GOQ34" s="468"/>
      <c r="GOR34" s="468"/>
      <c r="GOS34" s="39" t="s">
        <v>173</v>
      </c>
      <c r="GOT34" s="468" t="s">
        <v>103</v>
      </c>
      <c r="GOU34" s="468"/>
      <c r="GOV34" s="468"/>
      <c r="GOW34" s="39" t="s">
        <v>173</v>
      </c>
      <c r="GOX34" s="468" t="s">
        <v>103</v>
      </c>
      <c r="GOY34" s="468"/>
      <c r="GOZ34" s="468"/>
      <c r="GPA34" s="39" t="s">
        <v>173</v>
      </c>
      <c r="GPB34" s="468" t="s">
        <v>103</v>
      </c>
      <c r="GPC34" s="468"/>
      <c r="GPD34" s="468"/>
      <c r="GPE34" s="39" t="s">
        <v>173</v>
      </c>
      <c r="GPF34" s="468" t="s">
        <v>103</v>
      </c>
      <c r="GPG34" s="468"/>
      <c r="GPH34" s="468"/>
      <c r="GPI34" s="39" t="s">
        <v>173</v>
      </c>
      <c r="GPJ34" s="468" t="s">
        <v>103</v>
      </c>
      <c r="GPK34" s="468"/>
      <c r="GPL34" s="468"/>
      <c r="GPM34" s="39" t="s">
        <v>173</v>
      </c>
      <c r="GPN34" s="468" t="s">
        <v>103</v>
      </c>
      <c r="GPO34" s="468"/>
      <c r="GPP34" s="468"/>
      <c r="GPQ34" s="39" t="s">
        <v>173</v>
      </c>
      <c r="GPR34" s="468" t="s">
        <v>103</v>
      </c>
      <c r="GPS34" s="468"/>
      <c r="GPT34" s="468"/>
      <c r="GPU34" s="39" t="s">
        <v>173</v>
      </c>
      <c r="GPV34" s="468" t="s">
        <v>103</v>
      </c>
      <c r="GPW34" s="468"/>
      <c r="GPX34" s="468"/>
      <c r="GPY34" s="39" t="s">
        <v>173</v>
      </c>
      <c r="GPZ34" s="468" t="s">
        <v>103</v>
      </c>
      <c r="GQA34" s="468"/>
      <c r="GQB34" s="468"/>
      <c r="GQC34" s="39" t="s">
        <v>173</v>
      </c>
      <c r="GQD34" s="468" t="s">
        <v>103</v>
      </c>
      <c r="GQE34" s="468"/>
      <c r="GQF34" s="468"/>
      <c r="GQG34" s="39" t="s">
        <v>173</v>
      </c>
      <c r="GQH34" s="468" t="s">
        <v>103</v>
      </c>
      <c r="GQI34" s="468"/>
      <c r="GQJ34" s="468"/>
      <c r="GQK34" s="39" t="s">
        <v>173</v>
      </c>
      <c r="GQL34" s="468" t="s">
        <v>103</v>
      </c>
      <c r="GQM34" s="468"/>
      <c r="GQN34" s="468"/>
      <c r="GQO34" s="39" t="s">
        <v>173</v>
      </c>
      <c r="GQP34" s="468" t="s">
        <v>103</v>
      </c>
      <c r="GQQ34" s="468"/>
      <c r="GQR34" s="468"/>
      <c r="GQS34" s="39" t="s">
        <v>173</v>
      </c>
      <c r="GQT34" s="468" t="s">
        <v>103</v>
      </c>
      <c r="GQU34" s="468"/>
      <c r="GQV34" s="468"/>
      <c r="GQW34" s="39" t="s">
        <v>173</v>
      </c>
      <c r="GQX34" s="468" t="s">
        <v>103</v>
      </c>
      <c r="GQY34" s="468"/>
      <c r="GQZ34" s="468"/>
      <c r="GRA34" s="39" t="s">
        <v>173</v>
      </c>
      <c r="GRB34" s="468" t="s">
        <v>103</v>
      </c>
      <c r="GRC34" s="468"/>
      <c r="GRD34" s="468"/>
      <c r="GRE34" s="39" t="s">
        <v>173</v>
      </c>
      <c r="GRF34" s="468" t="s">
        <v>103</v>
      </c>
      <c r="GRG34" s="468"/>
      <c r="GRH34" s="468"/>
      <c r="GRI34" s="39" t="s">
        <v>173</v>
      </c>
      <c r="GRJ34" s="468" t="s">
        <v>103</v>
      </c>
      <c r="GRK34" s="468"/>
      <c r="GRL34" s="468"/>
      <c r="GRM34" s="39" t="s">
        <v>173</v>
      </c>
      <c r="GRN34" s="468" t="s">
        <v>103</v>
      </c>
      <c r="GRO34" s="468"/>
      <c r="GRP34" s="468"/>
      <c r="GRQ34" s="39" t="s">
        <v>173</v>
      </c>
      <c r="GRR34" s="468" t="s">
        <v>103</v>
      </c>
      <c r="GRS34" s="468"/>
      <c r="GRT34" s="468"/>
      <c r="GRU34" s="39" t="s">
        <v>173</v>
      </c>
      <c r="GRV34" s="468" t="s">
        <v>103</v>
      </c>
      <c r="GRW34" s="468"/>
      <c r="GRX34" s="468"/>
      <c r="GRY34" s="39" t="s">
        <v>173</v>
      </c>
      <c r="GRZ34" s="468" t="s">
        <v>103</v>
      </c>
      <c r="GSA34" s="468"/>
      <c r="GSB34" s="468"/>
      <c r="GSC34" s="39" t="s">
        <v>173</v>
      </c>
      <c r="GSD34" s="468" t="s">
        <v>103</v>
      </c>
      <c r="GSE34" s="468"/>
      <c r="GSF34" s="468"/>
      <c r="GSG34" s="39" t="s">
        <v>173</v>
      </c>
      <c r="GSH34" s="468" t="s">
        <v>103</v>
      </c>
      <c r="GSI34" s="468"/>
      <c r="GSJ34" s="468"/>
      <c r="GSK34" s="39" t="s">
        <v>173</v>
      </c>
      <c r="GSL34" s="468" t="s">
        <v>103</v>
      </c>
      <c r="GSM34" s="468"/>
      <c r="GSN34" s="468"/>
      <c r="GSO34" s="39" t="s">
        <v>173</v>
      </c>
      <c r="GSP34" s="468" t="s">
        <v>103</v>
      </c>
      <c r="GSQ34" s="468"/>
      <c r="GSR34" s="468"/>
      <c r="GSS34" s="39" t="s">
        <v>173</v>
      </c>
      <c r="GST34" s="468" t="s">
        <v>103</v>
      </c>
      <c r="GSU34" s="468"/>
      <c r="GSV34" s="468"/>
      <c r="GSW34" s="39" t="s">
        <v>173</v>
      </c>
      <c r="GSX34" s="468" t="s">
        <v>103</v>
      </c>
      <c r="GSY34" s="468"/>
      <c r="GSZ34" s="468"/>
      <c r="GTA34" s="39" t="s">
        <v>173</v>
      </c>
      <c r="GTB34" s="468" t="s">
        <v>103</v>
      </c>
      <c r="GTC34" s="468"/>
      <c r="GTD34" s="468"/>
      <c r="GTE34" s="39" t="s">
        <v>173</v>
      </c>
      <c r="GTF34" s="468" t="s">
        <v>103</v>
      </c>
      <c r="GTG34" s="468"/>
      <c r="GTH34" s="468"/>
      <c r="GTI34" s="39" t="s">
        <v>173</v>
      </c>
      <c r="GTJ34" s="468" t="s">
        <v>103</v>
      </c>
      <c r="GTK34" s="468"/>
      <c r="GTL34" s="468"/>
      <c r="GTM34" s="39" t="s">
        <v>173</v>
      </c>
      <c r="GTN34" s="468" t="s">
        <v>103</v>
      </c>
      <c r="GTO34" s="468"/>
      <c r="GTP34" s="468"/>
      <c r="GTQ34" s="39" t="s">
        <v>173</v>
      </c>
      <c r="GTR34" s="468" t="s">
        <v>103</v>
      </c>
      <c r="GTS34" s="468"/>
      <c r="GTT34" s="468"/>
      <c r="GTU34" s="39" t="s">
        <v>173</v>
      </c>
      <c r="GTV34" s="468" t="s">
        <v>103</v>
      </c>
      <c r="GTW34" s="468"/>
      <c r="GTX34" s="468"/>
      <c r="GTY34" s="39" t="s">
        <v>173</v>
      </c>
      <c r="GTZ34" s="468" t="s">
        <v>103</v>
      </c>
      <c r="GUA34" s="468"/>
      <c r="GUB34" s="468"/>
      <c r="GUC34" s="39" t="s">
        <v>173</v>
      </c>
      <c r="GUD34" s="468" t="s">
        <v>103</v>
      </c>
      <c r="GUE34" s="468"/>
      <c r="GUF34" s="468"/>
      <c r="GUG34" s="39" t="s">
        <v>173</v>
      </c>
      <c r="GUH34" s="468" t="s">
        <v>103</v>
      </c>
      <c r="GUI34" s="468"/>
      <c r="GUJ34" s="468"/>
      <c r="GUK34" s="39" t="s">
        <v>173</v>
      </c>
      <c r="GUL34" s="468" t="s">
        <v>103</v>
      </c>
      <c r="GUM34" s="468"/>
      <c r="GUN34" s="468"/>
      <c r="GUO34" s="39" t="s">
        <v>173</v>
      </c>
      <c r="GUP34" s="468" t="s">
        <v>103</v>
      </c>
      <c r="GUQ34" s="468"/>
      <c r="GUR34" s="468"/>
      <c r="GUS34" s="39" t="s">
        <v>173</v>
      </c>
      <c r="GUT34" s="468" t="s">
        <v>103</v>
      </c>
      <c r="GUU34" s="468"/>
      <c r="GUV34" s="468"/>
      <c r="GUW34" s="39" t="s">
        <v>173</v>
      </c>
      <c r="GUX34" s="468" t="s">
        <v>103</v>
      </c>
      <c r="GUY34" s="468"/>
      <c r="GUZ34" s="468"/>
      <c r="GVA34" s="39" t="s">
        <v>173</v>
      </c>
      <c r="GVB34" s="468" t="s">
        <v>103</v>
      </c>
      <c r="GVC34" s="468"/>
      <c r="GVD34" s="468"/>
      <c r="GVE34" s="39" t="s">
        <v>173</v>
      </c>
      <c r="GVF34" s="468" t="s">
        <v>103</v>
      </c>
      <c r="GVG34" s="468"/>
      <c r="GVH34" s="468"/>
      <c r="GVI34" s="39" t="s">
        <v>173</v>
      </c>
      <c r="GVJ34" s="468" t="s">
        <v>103</v>
      </c>
      <c r="GVK34" s="468"/>
      <c r="GVL34" s="468"/>
      <c r="GVM34" s="39" t="s">
        <v>173</v>
      </c>
      <c r="GVN34" s="468" t="s">
        <v>103</v>
      </c>
      <c r="GVO34" s="468"/>
      <c r="GVP34" s="468"/>
      <c r="GVQ34" s="39" t="s">
        <v>173</v>
      </c>
      <c r="GVR34" s="468" t="s">
        <v>103</v>
      </c>
      <c r="GVS34" s="468"/>
      <c r="GVT34" s="468"/>
      <c r="GVU34" s="39" t="s">
        <v>173</v>
      </c>
      <c r="GVV34" s="468" t="s">
        <v>103</v>
      </c>
      <c r="GVW34" s="468"/>
      <c r="GVX34" s="468"/>
      <c r="GVY34" s="39" t="s">
        <v>173</v>
      </c>
      <c r="GVZ34" s="468" t="s">
        <v>103</v>
      </c>
      <c r="GWA34" s="468"/>
      <c r="GWB34" s="468"/>
      <c r="GWC34" s="39" t="s">
        <v>173</v>
      </c>
      <c r="GWD34" s="468" t="s">
        <v>103</v>
      </c>
      <c r="GWE34" s="468"/>
      <c r="GWF34" s="468"/>
      <c r="GWG34" s="39" t="s">
        <v>173</v>
      </c>
      <c r="GWH34" s="468" t="s">
        <v>103</v>
      </c>
      <c r="GWI34" s="468"/>
      <c r="GWJ34" s="468"/>
      <c r="GWK34" s="39" t="s">
        <v>173</v>
      </c>
      <c r="GWL34" s="468" t="s">
        <v>103</v>
      </c>
      <c r="GWM34" s="468"/>
      <c r="GWN34" s="468"/>
      <c r="GWO34" s="39" t="s">
        <v>173</v>
      </c>
      <c r="GWP34" s="468" t="s">
        <v>103</v>
      </c>
      <c r="GWQ34" s="468"/>
      <c r="GWR34" s="468"/>
      <c r="GWS34" s="39" t="s">
        <v>173</v>
      </c>
      <c r="GWT34" s="468" t="s">
        <v>103</v>
      </c>
      <c r="GWU34" s="468"/>
      <c r="GWV34" s="468"/>
      <c r="GWW34" s="39" t="s">
        <v>173</v>
      </c>
      <c r="GWX34" s="468" t="s">
        <v>103</v>
      </c>
      <c r="GWY34" s="468"/>
      <c r="GWZ34" s="468"/>
      <c r="GXA34" s="39" t="s">
        <v>173</v>
      </c>
      <c r="GXB34" s="468" t="s">
        <v>103</v>
      </c>
      <c r="GXC34" s="468"/>
      <c r="GXD34" s="468"/>
      <c r="GXE34" s="39" t="s">
        <v>173</v>
      </c>
      <c r="GXF34" s="468" t="s">
        <v>103</v>
      </c>
      <c r="GXG34" s="468"/>
      <c r="GXH34" s="468"/>
      <c r="GXI34" s="39" t="s">
        <v>173</v>
      </c>
      <c r="GXJ34" s="468" t="s">
        <v>103</v>
      </c>
      <c r="GXK34" s="468"/>
      <c r="GXL34" s="468"/>
      <c r="GXM34" s="39" t="s">
        <v>173</v>
      </c>
      <c r="GXN34" s="468" t="s">
        <v>103</v>
      </c>
      <c r="GXO34" s="468"/>
      <c r="GXP34" s="468"/>
      <c r="GXQ34" s="39" t="s">
        <v>173</v>
      </c>
      <c r="GXR34" s="468" t="s">
        <v>103</v>
      </c>
      <c r="GXS34" s="468"/>
      <c r="GXT34" s="468"/>
      <c r="GXU34" s="39" t="s">
        <v>173</v>
      </c>
      <c r="GXV34" s="468" t="s">
        <v>103</v>
      </c>
      <c r="GXW34" s="468"/>
      <c r="GXX34" s="468"/>
      <c r="GXY34" s="39" t="s">
        <v>173</v>
      </c>
      <c r="GXZ34" s="468" t="s">
        <v>103</v>
      </c>
      <c r="GYA34" s="468"/>
      <c r="GYB34" s="468"/>
      <c r="GYC34" s="39" t="s">
        <v>173</v>
      </c>
      <c r="GYD34" s="468" t="s">
        <v>103</v>
      </c>
      <c r="GYE34" s="468"/>
      <c r="GYF34" s="468"/>
      <c r="GYG34" s="39" t="s">
        <v>173</v>
      </c>
      <c r="GYH34" s="468" t="s">
        <v>103</v>
      </c>
      <c r="GYI34" s="468"/>
      <c r="GYJ34" s="468"/>
      <c r="GYK34" s="39" t="s">
        <v>173</v>
      </c>
      <c r="GYL34" s="468" t="s">
        <v>103</v>
      </c>
      <c r="GYM34" s="468"/>
      <c r="GYN34" s="468"/>
      <c r="GYO34" s="39" t="s">
        <v>173</v>
      </c>
      <c r="GYP34" s="468" t="s">
        <v>103</v>
      </c>
      <c r="GYQ34" s="468"/>
      <c r="GYR34" s="468"/>
      <c r="GYS34" s="39" t="s">
        <v>173</v>
      </c>
      <c r="GYT34" s="468" t="s">
        <v>103</v>
      </c>
      <c r="GYU34" s="468"/>
      <c r="GYV34" s="468"/>
      <c r="GYW34" s="39" t="s">
        <v>173</v>
      </c>
      <c r="GYX34" s="468" t="s">
        <v>103</v>
      </c>
      <c r="GYY34" s="468"/>
      <c r="GYZ34" s="468"/>
      <c r="GZA34" s="39" t="s">
        <v>173</v>
      </c>
      <c r="GZB34" s="468" t="s">
        <v>103</v>
      </c>
      <c r="GZC34" s="468"/>
      <c r="GZD34" s="468"/>
      <c r="GZE34" s="39" t="s">
        <v>173</v>
      </c>
      <c r="GZF34" s="468" t="s">
        <v>103</v>
      </c>
      <c r="GZG34" s="468"/>
      <c r="GZH34" s="468"/>
      <c r="GZI34" s="39" t="s">
        <v>173</v>
      </c>
      <c r="GZJ34" s="468" t="s">
        <v>103</v>
      </c>
      <c r="GZK34" s="468"/>
      <c r="GZL34" s="468"/>
      <c r="GZM34" s="39" t="s">
        <v>173</v>
      </c>
      <c r="GZN34" s="468" t="s">
        <v>103</v>
      </c>
      <c r="GZO34" s="468"/>
      <c r="GZP34" s="468"/>
      <c r="GZQ34" s="39" t="s">
        <v>173</v>
      </c>
      <c r="GZR34" s="468" t="s">
        <v>103</v>
      </c>
      <c r="GZS34" s="468"/>
      <c r="GZT34" s="468"/>
      <c r="GZU34" s="39" t="s">
        <v>173</v>
      </c>
      <c r="GZV34" s="468" t="s">
        <v>103</v>
      </c>
      <c r="GZW34" s="468"/>
      <c r="GZX34" s="468"/>
      <c r="GZY34" s="39" t="s">
        <v>173</v>
      </c>
      <c r="GZZ34" s="468" t="s">
        <v>103</v>
      </c>
      <c r="HAA34" s="468"/>
      <c r="HAB34" s="468"/>
      <c r="HAC34" s="39" t="s">
        <v>173</v>
      </c>
      <c r="HAD34" s="468" t="s">
        <v>103</v>
      </c>
      <c r="HAE34" s="468"/>
      <c r="HAF34" s="468"/>
      <c r="HAG34" s="39" t="s">
        <v>173</v>
      </c>
      <c r="HAH34" s="468" t="s">
        <v>103</v>
      </c>
      <c r="HAI34" s="468"/>
      <c r="HAJ34" s="468"/>
      <c r="HAK34" s="39" t="s">
        <v>173</v>
      </c>
      <c r="HAL34" s="468" t="s">
        <v>103</v>
      </c>
      <c r="HAM34" s="468"/>
      <c r="HAN34" s="468"/>
      <c r="HAO34" s="39" t="s">
        <v>173</v>
      </c>
      <c r="HAP34" s="468" t="s">
        <v>103</v>
      </c>
      <c r="HAQ34" s="468"/>
      <c r="HAR34" s="468"/>
      <c r="HAS34" s="39" t="s">
        <v>173</v>
      </c>
      <c r="HAT34" s="468" t="s">
        <v>103</v>
      </c>
      <c r="HAU34" s="468"/>
      <c r="HAV34" s="468"/>
      <c r="HAW34" s="39" t="s">
        <v>173</v>
      </c>
      <c r="HAX34" s="468" t="s">
        <v>103</v>
      </c>
      <c r="HAY34" s="468"/>
      <c r="HAZ34" s="468"/>
      <c r="HBA34" s="39" t="s">
        <v>173</v>
      </c>
      <c r="HBB34" s="468" t="s">
        <v>103</v>
      </c>
      <c r="HBC34" s="468"/>
      <c r="HBD34" s="468"/>
      <c r="HBE34" s="39" t="s">
        <v>173</v>
      </c>
      <c r="HBF34" s="468" t="s">
        <v>103</v>
      </c>
      <c r="HBG34" s="468"/>
      <c r="HBH34" s="468"/>
      <c r="HBI34" s="39" t="s">
        <v>173</v>
      </c>
      <c r="HBJ34" s="468" t="s">
        <v>103</v>
      </c>
      <c r="HBK34" s="468"/>
      <c r="HBL34" s="468"/>
      <c r="HBM34" s="39" t="s">
        <v>173</v>
      </c>
      <c r="HBN34" s="468" t="s">
        <v>103</v>
      </c>
      <c r="HBO34" s="468"/>
      <c r="HBP34" s="468"/>
      <c r="HBQ34" s="39" t="s">
        <v>173</v>
      </c>
      <c r="HBR34" s="468" t="s">
        <v>103</v>
      </c>
      <c r="HBS34" s="468"/>
      <c r="HBT34" s="468"/>
      <c r="HBU34" s="39" t="s">
        <v>173</v>
      </c>
      <c r="HBV34" s="468" t="s">
        <v>103</v>
      </c>
      <c r="HBW34" s="468"/>
      <c r="HBX34" s="468"/>
      <c r="HBY34" s="39" t="s">
        <v>173</v>
      </c>
      <c r="HBZ34" s="468" t="s">
        <v>103</v>
      </c>
      <c r="HCA34" s="468"/>
      <c r="HCB34" s="468"/>
      <c r="HCC34" s="39" t="s">
        <v>173</v>
      </c>
      <c r="HCD34" s="468" t="s">
        <v>103</v>
      </c>
      <c r="HCE34" s="468"/>
      <c r="HCF34" s="468"/>
      <c r="HCG34" s="39" t="s">
        <v>173</v>
      </c>
      <c r="HCH34" s="468" t="s">
        <v>103</v>
      </c>
      <c r="HCI34" s="468"/>
      <c r="HCJ34" s="468"/>
      <c r="HCK34" s="39" t="s">
        <v>173</v>
      </c>
      <c r="HCL34" s="468" t="s">
        <v>103</v>
      </c>
      <c r="HCM34" s="468"/>
      <c r="HCN34" s="468"/>
      <c r="HCO34" s="39" t="s">
        <v>173</v>
      </c>
      <c r="HCP34" s="468" t="s">
        <v>103</v>
      </c>
      <c r="HCQ34" s="468"/>
      <c r="HCR34" s="468"/>
      <c r="HCS34" s="39" t="s">
        <v>173</v>
      </c>
      <c r="HCT34" s="468" t="s">
        <v>103</v>
      </c>
      <c r="HCU34" s="468"/>
      <c r="HCV34" s="468"/>
      <c r="HCW34" s="39" t="s">
        <v>173</v>
      </c>
      <c r="HCX34" s="468" t="s">
        <v>103</v>
      </c>
      <c r="HCY34" s="468"/>
      <c r="HCZ34" s="468"/>
      <c r="HDA34" s="39" t="s">
        <v>173</v>
      </c>
      <c r="HDB34" s="468" t="s">
        <v>103</v>
      </c>
      <c r="HDC34" s="468"/>
      <c r="HDD34" s="468"/>
      <c r="HDE34" s="39" t="s">
        <v>173</v>
      </c>
      <c r="HDF34" s="468" t="s">
        <v>103</v>
      </c>
      <c r="HDG34" s="468"/>
      <c r="HDH34" s="468"/>
      <c r="HDI34" s="39" t="s">
        <v>173</v>
      </c>
      <c r="HDJ34" s="468" t="s">
        <v>103</v>
      </c>
      <c r="HDK34" s="468"/>
      <c r="HDL34" s="468"/>
      <c r="HDM34" s="39" t="s">
        <v>173</v>
      </c>
      <c r="HDN34" s="468" t="s">
        <v>103</v>
      </c>
      <c r="HDO34" s="468"/>
      <c r="HDP34" s="468"/>
      <c r="HDQ34" s="39" t="s">
        <v>173</v>
      </c>
      <c r="HDR34" s="468" t="s">
        <v>103</v>
      </c>
      <c r="HDS34" s="468"/>
      <c r="HDT34" s="468"/>
      <c r="HDU34" s="39" t="s">
        <v>173</v>
      </c>
      <c r="HDV34" s="468" t="s">
        <v>103</v>
      </c>
      <c r="HDW34" s="468"/>
      <c r="HDX34" s="468"/>
      <c r="HDY34" s="39" t="s">
        <v>173</v>
      </c>
      <c r="HDZ34" s="468" t="s">
        <v>103</v>
      </c>
      <c r="HEA34" s="468"/>
      <c r="HEB34" s="468"/>
      <c r="HEC34" s="39" t="s">
        <v>173</v>
      </c>
      <c r="HED34" s="468" t="s">
        <v>103</v>
      </c>
      <c r="HEE34" s="468"/>
      <c r="HEF34" s="468"/>
      <c r="HEG34" s="39" t="s">
        <v>173</v>
      </c>
      <c r="HEH34" s="468" t="s">
        <v>103</v>
      </c>
      <c r="HEI34" s="468"/>
      <c r="HEJ34" s="468"/>
      <c r="HEK34" s="39" t="s">
        <v>173</v>
      </c>
      <c r="HEL34" s="468" t="s">
        <v>103</v>
      </c>
      <c r="HEM34" s="468"/>
      <c r="HEN34" s="468"/>
      <c r="HEO34" s="39" t="s">
        <v>173</v>
      </c>
      <c r="HEP34" s="468" t="s">
        <v>103</v>
      </c>
      <c r="HEQ34" s="468"/>
      <c r="HER34" s="468"/>
      <c r="HES34" s="39" t="s">
        <v>173</v>
      </c>
      <c r="HET34" s="468" t="s">
        <v>103</v>
      </c>
      <c r="HEU34" s="468"/>
      <c r="HEV34" s="468"/>
      <c r="HEW34" s="39" t="s">
        <v>173</v>
      </c>
      <c r="HEX34" s="468" t="s">
        <v>103</v>
      </c>
      <c r="HEY34" s="468"/>
      <c r="HEZ34" s="468"/>
      <c r="HFA34" s="39" t="s">
        <v>173</v>
      </c>
      <c r="HFB34" s="468" t="s">
        <v>103</v>
      </c>
      <c r="HFC34" s="468"/>
      <c r="HFD34" s="468"/>
      <c r="HFE34" s="39" t="s">
        <v>173</v>
      </c>
      <c r="HFF34" s="468" t="s">
        <v>103</v>
      </c>
      <c r="HFG34" s="468"/>
      <c r="HFH34" s="468"/>
      <c r="HFI34" s="39" t="s">
        <v>173</v>
      </c>
      <c r="HFJ34" s="468" t="s">
        <v>103</v>
      </c>
      <c r="HFK34" s="468"/>
      <c r="HFL34" s="468"/>
      <c r="HFM34" s="39" t="s">
        <v>173</v>
      </c>
      <c r="HFN34" s="468" t="s">
        <v>103</v>
      </c>
      <c r="HFO34" s="468"/>
      <c r="HFP34" s="468"/>
      <c r="HFQ34" s="39" t="s">
        <v>173</v>
      </c>
      <c r="HFR34" s="468" t="s">
        <v>103</v>
      </c>
      <c r="HFS34" s="468"/>
      <c r="HFT34" s="468"/>
      <c r="HFU34" s="39" t="s">
        <v>173</v>
      </c>
      <c r="HFV34" s="468" t="s">
        <v>103</v>
      </c>
      <c r="HFW34" s="468"/>
      <c r="HFX34" s="468"/>
      <c r="HFY34" s="39" t="s">
        <v>173</v>
      </c>
      <c r="HFZ34" s="468" t="s">
        <v>103</v>
      </c>
      <c r="HGA34" s="468"/>
      <c r="HGB34" s="468"/>
      <c r="HGC34" s="39" t="s">
        <v>173</v>
      </c>
      <c r="HGD34" s="468" t="s">
        <v>103</v>
      </c>
      <c r="HGE34" s="468"/>
      <c r="HGF34" s="468"/>
      <c r="HGG34" s="39" t="s">
        <v>173</v>
      </c>
      <c r="HGH34" s="468" t="s">
        <v>103</v>
      </c>
      <c r="HGI34" s="468"/>
      <c r="HGJ34" s="468"/>
      <c r="HGK34" s="39" t="s">
        <v>173</v>
      </c>
      <c r="HGL34" s="468" t="s">
        <v>103</v>
      </c>
      <c r="HGM34" s="468"/>
      <c r="HGN34" s="468"/>
      <c r="HGO34" s="39" t="s">
        <v>173</v>
      </c>
      <c r="HGP34" s="468" t="s">
        <v>103</v>
      </c>
      <c r="HGQ34" s="468"/>
      <c r="HGR34" s="468"/>
      <c r="HGS34" s="39" t="s">
        <v>173</v>
      </c>
      <c r="HGT34" s="468" t="s">
        <v>103</v>
      </c>
      <c r="HGU34" s="468"/>
      <c r="HGV34" s="468"/>
      <c r="HGW34" s="39" t="s">
        <v>173</v>
      </c>
      <c r="HGX34" s="468" t="s">
        <v>103</v>
      </c>
      <c r="HGY34" s="468"/>
      <c r="HGZ34" s="468"/>
      <c r="HHA34" s="39" t="s">
        <v>173</v>
      </c>
      <c r="HHB34" s="468" t="s">
        <v>103</v>
      </c>
      <c r="HHC34" s="468"/>
      <c r="HHD34" s="468"/>
      <c r="HHE34" s="39" t="s">
        <v>173</v>
      </c>
      <c r="HHF34" s="468" t="s">
        <v>103</v>
      </c>
      <c r="HHG34" s="468"/>
      <c r="HHH34" s="468"/>
      <c r="HHI34" s="39" t="s">
        <v>173</v>
      </c>
      <c r="HHJ34" s="468" t="s">
        <v>103</v>
      </c>
      <c r="HHK34" s="468"/>
      <c r="HHL34" s="468"/>
      <c r="HHM34" s="39" t="s">
        <v>173</v>
      </c>
      <c r="HHN34" s="468" t="s">
        <v>103</v>
      </c>
      <c r="HHO34" s="468"/>
      <c r="HHP34" s="468"/>
      <c r="HHQ34" s="39" t="s">
        <v>173</v>
      </c>
      <c r="HHR34" s="468" t="s">
        <v>103</v>
      </c>
      <c r="HHS34" s="468"/>
      <c r="HHT34" s="468"/>
      <c r="HHU34" s="39" t="s">
        <v>173</v>
      </c>
      <c r="HHV34" s="468" t="s">
        <v>103</v>
      </c>
      <c r="HHW34" s="468"/>
      <c r="HHX34" s="468"/>
      <c r="HHY34" s="39" t="s">
        <v>173</v>
      </c>
      <c r="HHZ34" s="468" t="s">
        <v>103</v>
      </c>
      <c r="HIA34" s="468"/>
      <c r="HIB34" s="468"/>
      <c r="HIC34" s="39" t="s">
        <v>173</v>
      </c>
      <c r="HID34" s="468" t="s">
        <v>103</v>
      </c>
      <c r="HIE34" s="468"/>
      <c r="HIF34" s="468"/>
      <c r="HIG34" s="39" t="s">
        <v>173</v>
      </c>
      <c r="HIH34" s="468" t="s">
        <v>103</v>
      </c>
      <c r="HII34" s="468"/>
      <c r="HIJ34" s="468"/>
      <c r="HIK34" s="39" t="s">
        <v>173</v>
      </c>
      <c r="HIL34" s="468" t="s">
        <v>103</v>
      </c>
      <c r="HIM34" s="468"/>
      <c r="HIN34" s="468"/>
      <c r="HIO34" s="39" t="s">
        <v>173</v>
      </c>
      <c r="HIP34" s="468" t="s">
        <v>103</v>
      </c>
      <c r="HIQ34" s="468"/>
      <c r="HIR34" s="468"/>
      <c r="HIS34" s="39" t="s">
        <v>173</v>
      </c>
      <c r="HIT34" s="468" t="s">
        <v>103</v>
      </c>
      <c r="HIU34" s="468"/>
      <c r="HIV34" s="468"/>
      <c r="HIW34" s="39" t="s">
        <v>173</v>
      </c>
      <c r="HIX34" s="468" t="s">
        <v>103</v>
      </c>
      <c r="HIY34" s="468"/>
      <c r="HIZ34" s="468"/>
      <c r="HJA34" s="39" t="s">
        <v>173</v>
      </c>
      <c r="HJB34" s="468" t="s">
        <v>103</v>
      </c>
      <c r="HJC34" s="468"/>
      <c r="HJD34" s="468"/>
      <c r="HJE34" s="39" t="s">
        <v>173</v>
      </c>
      <c r="HJF34" s="468" t="s">
        <v>103</v>
      </c>
      <c r="HJG34" s="468"/>
      <c r="HJH34" s="468"/>
      <c r="HJI34" s="39" t="s">
        <v>173</v>
      </c>
      <c r="HJJ34" s="468" t="s">
        <v>103</v>
      </c>
      <c r="HJK34" s="468"/>
      <c r="HJL34" s="468"/>
      <c r="HJM34" s="39" t="s">
        <v>173</v>
      </c>
      <c r="HJN34" s="468" t="s">
        <v>103</v>
      </c>
      <c r="HJO34" s="468"/>
      <c r="HJP34" s="468"/>
      <c r="HJQ34" s="39" t="s">
        <v>173</v>
      </c>
      <c r="HJR34" s="468" t="s">
        <v>103</v>
      </c>
      <c r="HJS34" s="468"/>
      <c r="HJT34" s="468"/>
      <c r="HJU34" s="39" t="s">
        <v>173</v>
      </c>
      <c r="HJV34" s="468" t="s">
        <v>103</v>
      </c>
      <c r="HJW34" s="468"/>
      <c r="HJX34" s="468"/>
      <c r="HJY34" s="39" t="s">
        <v>173</v>
      </c>
      <c r="HJZ34" s="468" t="s">
        <v>103</v>
      </c>
      <c r="HKA34" s="468"/>
      <c r="HKB34" s="468"/>
      <c r="HKC34" s="39" t="s">
        <v>173</v>
      </c>
      <c r="HKD34" s="468" t="s">
        <v>103</v>
      </c>
      <c r="HKE34" s="468"/>
      <c r="HKF34" s="468"/>
      <c r="HKG34" s="39" t="s">
        <v>173</v>
      </c>
      <c r="HKH34" s="468" t="s">
        <v>103</v>
      </c>
      <c r="HKI34" s="468"/>
      <c r="HKJ34" s="468"/>
      <c r="HKK34" s="39" t="s">
        <v>173</v>
      </c>
      <c r="HKL34" s="468" t="s">
        <v>103</v>
      </c>
      <c r="HKM34" s="468"/>
      <c r="HKN34" s="468"/>
      <c r="HKO34" s="39" t="s">
        <v>173</v>
      </c>
      <c r="HKP34" s="468" t="s">
        <v>103</v>
      </c>
      <c r="HKQ34" s="468"/>
      <c r="HKR34" s="468"/>
      <c r="HKS34" s="39" t="s">
        <v>173</v>
      </c>
      <c r="HKT34" s="468" t="s">
        <v>103</v>
      </c>
      <c r="HKU34" s="468"/>
      <c r="HKV34" s="468"/>
      <c r="HKW34" s="39" t="s">
        <v>173</v>
      </c>
      <c r="HKX34" s="468" t="s">
        <v>103</v>
      </c>
      <c r="HKY34" s="468"/>
      <c r="HKZ34" s="468"/>
      <c r="HLA34" s="39" t="s">
        <v>173</v>
      </c>
      <c r="HLB34" s="468" t="s">
        <v>103</v>
      </c>
      <c r="HLC34" s="468"/>
      <c r="HLD34" s="468"/>
      <c r="HLE34" s="39" t="s">
        <v>173</v>
      </c>
      <c r="HLF34" s="468" t="s">
        <v>103</v>
      </c>
      <c r="HLG34" s="468"/>
      <c r="HLH34" s="468"/>
      <c r="HLI34" s="39" t="s">
        <v>173</v>
      </c>
      <c r="HLJ34" s="468" t="s">
        <v>103</v>
      </c>
      <c r="HLK34" s="468"/>
      <c r="HLL34" s="468"/>
      <c r="HLM34" s="39" t="s">
        <v>173</v>
      </c>
      <c r="HLN34" s="468" t="s">
        <v>103</v>
      </c>
      <c r="HLO34" s="468"/>
      <c r="HLP34" s="468"/>
      <c r="HLQ34" s="39" t="s">
        <v>173</v>
      </c>
      <c r="HLR34" s="468" t="s">
        <v>103</v>
      </c>
      <c r="HLS34" s="468"/>
      <c r="HLT34" s="468"/>
      <c r="HLU34" s="39" t="s">
        <v>173</v>
      </c>
      <c r="HLV34" s="468" t="s">
        <v>103</v>
      </c>
      <c r="HLW34" s="468"/>
      <c r="HLX34" s="468"/>
      <c r="HLY34" s="39" t="s">
        <v>173</v>
      </c>
      <c r="HLZ34" s="468" t="s">
        <v>103</v>
      </c>
      <c r="HMA34" s="468"/>
      <c r="HMB34" s="468"/>
      <c r="HMC34" s="39" t="s">
        <v>173</v>
      </c>
      <c r="HMD34" s="468" t="s">
        <v>103</v>
      </c>
      <c r="HME34" s="468"/>
      <c r="HMF34" s="468"/>
      <c r="HMG34" s="39" t="s">
        <v>173</v>
      </c>
      <c r="HMH34" s="468" t="s">
        <v>103</v>
      </c>
      <c r="HMI34" s="468"/>
      <c r="HMJ34" s="468"/>
      <c r="HMK34" s="39" t="s">
        <v>173</v>
      </c>
      <c r="HML34" s="468" t="s">
        <v>103</v>
      </c>
      <c r="HMM34" s="468"/>
      <c r="HMN34" s="468"/>
      <c r="HMO34" s="39" t="s">
        <v>173</v>
      </c>
      <c r="HMP34" s="468" t="s">
        <v>103</v>
      </c>
      <c r="HMQ34" s="468"/>
      <c r="HMR34" s="468"/>
      <c r="HMS34" s="39" t="s">
        <v>173</v>
      </c>
      <c r="HMT34" s="468" t="s">
        <v>103</v>
      </c>
      <c r="HMU34" s="468"/>
      <c r="HMV34" s="468"/>
      <c r="HMW34" s="39" t="s">
        <v>173</v>
      </c>
      <c r="HMX34" s="468" t="s">
        <v>103</v>
      </c>
      <c r="HMY34" s="468"/>
      <c r="HMZ34" s="468"/>
      <c r="HNA34" s="39" t="s">
        <v>173</v>
      </c>
      <c r="HNB34" s="468" t="s">
        <v>103</v>
      </c>
      <c r="HNC34" s="468"/>
      <c r="HND34" s="468"/>
      <c r="HNE34" s="39" t="s">
        <v>173</v>
      </c>
      <c r="HNF34" s="468" t="s">
        <v>103</v>
      </c>
      <c r="HNG34" s="468"/>
      <c r="HNH34" s="468"/>
      <c r="HNI34" s="39" t="s">
        <v>173</v>
      </c>
      <c r="HNJ34" s="468" t="s">
        <v>103</v>
      </c>
      <c r="HNK34" s="468"/>
      <c r="HNL34" s="468"/>
      <c r="HNM34" s="39" t="s">
        <v>173</v>
      </c>
      <c r="HNN34" s="468" t="s">
        <v>103</v>
      </c>
      <c r="HNO34" s="468"/>
      <c r="HNP34" s="468"/>
      <c r="HNQ34" s="39" t="s">
        <v>173</v>
      </c>
      <c r="HNR34" s="468" t="s">
        <v>103</v>
      </c>
      <c r="HNS34" s="468"/>
      <c r="HNT34" s="468"/>
      <c r="HNU34" s="39" t="s">
        <v>173</v>
      </c>
      <c r="HNV34" s="468" t="s">
        <v>103</v>
      </c>
      <c r="HNW34" s="468"/>
      <c r="HNX34" s="468"/>
      <c r="HNY34" s="39" t="s">
        <v>173</v>
      </c>
      <c r="HNZ34" s="468" t="s">
        <v>103</v>
      </c>
      <c r="HOA34" s="468"/>
      <c r="HOB34" s="468"/>
      <c r="HOC34" s="39" t="s">
        <v>173</v>
      </c>
      <c r="HOD34" s="468" t="s">
        <v>103</v>
      </c>
      <c r="HOE34" s="468"/>
      <c r="HOF34" s="468"/>
      <c r="HOG34" s="39" t="s">
        <v>173</v>
      </c>
      <c r="HOH34" s="468" t="s">
        <v>103</v>
      </c>
      <c r="HOI34" s="468"/>
      <c r="HOJ34" s="468"/>
      <c r="HOK34" s="39" t="s">
        <v>173</v>
      </c>
      <c r="HOL34" s="468" t="s">
        <v>103</v>
      </c>
      <c r="HOM34" s="468"/>
      <c r="HON34" s="468"/>
      <c r="HOO34" s="39" t="s">
        <v>173</v>
      </c>
      <c r="HOP34" s="468" t="s">
        <v>103</v>
      </c>
      <c r="HOQ34" s="468"/>
      <c r="HOR34" s="468"/>
      <c r="HOS34" s="39" t="s">
        <v>173</v>
      </c>
      <c r="HOT34" s="468" t="s">
        <v>103</v>
      </c>
      <c r="HOU34" s="468"/>
      <c r="HOV34" s="468"/>
      <c r="HOW34" s="39" t="s">
        <v>173</v>
      </c>
      <c r="HOX34" s="468" t="s">
        <v>103</v>
      </c>
      <c r="HOY34" s="468"/>
      <c r="HOZ34" s="468"/>
      <c r="HPA34" s="39" t="s">
        <v>173</v>
      </c>
      <c r="HPB34" s="468" t="s">
        <v>103</v>
      </c>
      <c r="HPC34" s="468"/>
      <c r="HPD34" s="468"/>
      <c r="HPE34" s="39" t="s">
        <v>173</v>
      </c>
      <c r="HPF34" s="468" t="s">
        <v>103</v>
      </c>
      <c r="HPG34" s="468"/>
      <c r="HPH34" s="468"/>
      <c r="HPI34" s="39" t="s">
        <v>173</v>
      </c>
      <c r="HPJ34" s="468" t="s">
        <v>103</v>
      </c>
      <c r="HPK34" s="468"/>
      <c r="HPL34" s="468"/>
      <c r="HPM34" s="39" t="s">
        <v>173</v>
      </c>
      <c r="HPN34" s="468" t="s">
        <v>103</v>
      </c>
      <c r="HPO34" s="468"/>
      <c r="HPP34" s="468"/>
      <c r="HPQ34" s="39" t="s">
        <v>173</v>
      </c>
      <c r="HPR34" s="468" t="s">
        <v>103</v>
      </c>
      <c r="HPS34" s="468"/>
      <c r="HPT34" s="468"/>
      <c r="HPU34" s="39" t="s">
        <v>173</v>
      </c>
      <c r="HPV34" s="468" t="s">
        <v>103</v>
      </c>
      <c r="HPW34" s="468"/>
      <c r="HPX34" s="468"/>
      <c r="HPY34" s="39" t="s">
        <v>173</v>
      </c>
      <c r="HPZ34" s="468" t="s">
        <v>103</v>
      </c>
      <c r="HQA34" s="468"/>
      <c r="HQB34" s="468"/>
      <c r="HQC34" s="39" t="s">
        <v>173</v>
      </c>
      <c r="HQD34" s="468" t="s">
        <v>103</v>
      </c>
      <c r="HQE34" s="468"/>
      <c r="HQF34" s="468"/>
      <c r="HQG34" s="39" t="s">
        <v>173</v>
      </c>
      <c r="HQH34" s="468" t="s">
        <v>103</v>
      </c>
      <c r="HQI34" s="468"/>
      <c r="HQJ34" s="468"/>
      <c r="HQK34" s="39" t="s">
        <v>173</v>
      </c>
      <c r="HQL34" s="468" t="s">
        <v>103</v>
      </c>
      <c r="HQM34" s="468"/>
      <c r="HQN34" s="468"/>
      <c r="HQO34" s="39" t="s">
        <v>173</v>
      </c>
      <c r="HQP34" s="468" t="s">
        <v>103</v>
      </c>
      <c r="HQQ34" s="468"/>
      <c r="HQR34" s="468"/>
      <c r="HQS34" s="39" t="s">
        <v>173</v>
      </c>
      <c r="HQT34" s="468" t="s">
        <v>103</v>
      </c>
      <c r="HQU34" s="468"/>
      <c r="HQV34" s="468"/>
      <c r="HQW34" s="39" t="s">
        <v>173</v>
      </c>
      <c r="HQX34" s="468" t="s">
        <v>103</v>
      </c>
      <c r="HQY34" s="468"/>
      <c r="HQZ34" s="468"/>
      <c r="HRA34" s="39" t="s">
        <v>173</v>
      </c>
      <c r="HRB34" s="468" t="s">
        <v>103</v>
      </c>
      <c r="HRC34" s="468"/>
      <c r="HRD34" s="468"/>
      <c r="HRE34" s="39" t="s">
        <v>173</v>
      </c>
      <c r="HRF34" s="468" t="s">
        <v>103</v>
      </c>
      <c r="HRG34" s="468"/>
      <c r="HRH34" s="468"/>
      <c r="HRI34" s="39" t="s">
        <v>173</v>
      </c>
      <c r="HRJ34" s="468" t="s">
        <v>103</v>
      </c>
      <c r="HRK34" s="468"/>
      <c r="HRL34" s="468"/>
      <c r="HRM34" s="39" t="s">
        <v>173</v>
      </c>
      <c r="HRN34" s="468" t="s">
        <v>103</v>
      </c>
      <c r="HRO34" s="468"/>
      <c r="HRP34" s="468"/>
      <c r="HRQ34" s="39" t="s">
        <v>173</v>
      </c>
      <c r="HRR34" s="468" t="s">
        <v>103</v>
      </c>
      <c r="HRS34" s="468"/>
      <c r="HRT34" s="468"/>
      <c r="HRU34" s="39" t="s">
        <v>173</v>
      </c>
      <c r="HRV34" s="468" t="s">
        <v>103</v>
      </c>
      <c r="HRW34" s="468"/>
      <c r="HRX34" s="468"/>
      <c r="HRY34" s="39" t="s">
        <v>173</v>
      </c>
      <c r="HRZ34" s="468" t="s">
        <v>103</v>
      </c>
      <c r="HSA34" s="468"/>
      <c r="HSB34" s="468"/>
      <c r="HSC34" s="39" t="s">
        <v>173</v>
      </c>
      <c r="HSD34" s="468" t="s">
        <v>103</v>
      </c>
      <c r="HSE34" s="468"/>
      <c r="HSF34" s="468"/>
      <c r="HSG34" s="39" t="s">
        <v>173</v>
      </c>
      <c r="HSH34" s="468" t="s">
        <v>103</v>
      </c>
      <c r="HSI34" s="468"/>
      <c r="HSJ34" s="468"/>
      <c r="HSK34" s="39" t="s">
        <v>173</v>
      </c>
      <c r="HSL34" s="468" t="s">
        <v>103</v>
      </c>
      <c r="HSM34" s="468"/>
      <c r="HSN34" s="468"/>
      <c r="HSO34" s="39" t="s">
        <v>173</v>
      </c>
      <c r="HSP34" s="468" t="s">
        <v>103</v>
      </c>
      <c r="HSQ34" s="468"/>
      <c r="HSR34" s="468"/>
      <c r="HSS34" s="39" t="s">
        <v>173</v>
      </c>
      <c r="HST34" s="468" t="s">
        <v>103</v>
      </c>
      <c r="HSU34" s="468"/>
      <c r="HSV34" s="468"/>
      <c r="HSW34" s="39" t="s">
        <v>173</v>
      </c>
      <c r="HSX34" s="468" t="s">
        <v>103</v>
      </c>
      <c r="HSY34" s="468"/>
      <c r="HSZ34" s="468"/>
      <c r="HTA34" s="39" t="s">
        <v>173</v>
      </c>
      <c r="HTB34" s="468" t="s">
        <v>103</v>
      </c>
      <c r="HTC34" s="468"/>
      <c r="HTD34" s="468"/>
      <c r="HTE34" s="39" t="s">
        <v>173</v>
      </c>
      <c r="HTF34" s="468" t="s">
        <v>103</v>
      </c>
      <c r="HTG34" s="468"/>
      <c r="HTH34" s="468"/>
      <c r="HTI34" s="39" t="s">
        <v>173</v>
      </c>
      <c r="HTJ34" s="468" t="s">
        <v>103</v>
      </c>
      <c r="HTK34" s="468"/>
      <c r="HTL34" s="468"/>
      <c r="HTM34" s="39" t="s">
        <v>173</v>
      </c>
      <c r="HTN34" s="468" t="s">
        <v>103</v>
      </c>
      <c r="HTO34" s="468"/>
      <c r="HTP34" s="468"/>
      <c r="HTQ34" s="39" t="s">
        <v>173</v>
      </c>
      <c r="HTR34" s="468" t="s">
        <v>103</v>
      </c>
      <c r="HTS34" s="468"/>
      <c r="HTT34" s="468"/>
      <c r="HTU34" s="39" t="s">
        <v>173</v>
      </c>
      <c r="HTV34" s="468" t="s">
        <v>103</v>
      </c>
      <c r="HTW34" s="468"/>
      <c r="HTX34" s="468"/>
      <c r="HTY34" s="39" t="s">
        <v>173</v>
      </c>
      <c r="HTZ34" s="468" t="s">
        <v>103</v>
      </c>
      <c r="HUA34" s="468"/>
      <c r="HUB34" s="468"/>
      <c r="HUC34" s="39" t="s">
        <v>173</v>
      </c>
      <c r="HUD34" s="468" t="s">
        <v>103</v>
      </c>
      <c r="HUE34" s="468"/>
      <c r="HUF34" s="468"/>
      <c r="HUG34" s="39" t="s">
        <v>173</v>
      </c>
      <c r="HUH34" s="468" t="s">
        <v>103</v>
      </c>
      <c r="HUI34" s="468"/>
      <c r="HUJ34" s="468"/>
      <c r="HUK34" s="39" t="s">
        <v>173</v>
      </c>
      <c r="HUL34" s="468" t="s">
        <v>103</v>
      </c>
      <c r="HUM34" s="468"/>
      <c r="HUN34" s="468"/>
      <c r="HUO34" s="39" t="s">
        <v>173</v>
      </c>
      <c r="HUP34" s="468" t="s">
        <v>103</v>
      </c>
      <c r="HUQ34" s="468"/>
      <c r="HUR34" s="468"/>
      <c r="HUS34" s="39" t="s">
        <v>173</v>
      </c>
      <c r="HUT34" s="468" t="s">
        <v>103</v>
      </c>
      <c r="HUU34" s="468"/>
      <c r="HUV34" s="468"/>
      <c r="HUW34" s="39" t="s">
        <v>173</v>
      </c>
      <c r="HUX34" s="468" t="s">
        <v>103</v>
      </c>
      <c r="HUY34" s="468"/>
      <c r="HUZ34" s="468"/>
      <c r="HVA34" s="39" t="s">
        <v>173</v>
      </c>
      <c r="HVB34" s="468" t="s">
        <v>103</v>
      </c>
      <c r="HVC34" s="468"/>
      <c r="HVD34" s="468"/>
      <c r="HVE34" s="39" t="s">
        <v>173</v>
      </c>
      <c r="HVF34" s="468" t="s">
        <v>103</v>
      </c>
      <c r="HVG34" s="468"/>
      <c r="HVH34" s="468"/>
      <c r="HVI34" s="39" t="s">
        <v>173</v>
      </c>
      <c r="HVJ34" s="468" t="s">
        <v>103</v>
      </c>
      <c r="HVK34" s="468"/>
      <c r="HVL34" s="468"/>
      <c r="HVM34" s="39" t="s">
        <v>173</v>
      </c>
      <c r="HVN34" s="468" t="s">
        <v>103</v>
      </c>
      <c r="HVO34" s="468"/>
      <c r="HVP34" s="468"/>
      <c r="HVQ34" s="39" t="s">
        <v>173</v>
      </c>
      <c r="HVR34" s="468" t="s">
        <v>103</v>
      </c>
      <c r="HVS34" s="468"/>
      <c r="HVT34" s="468"/>
      <c r="HVU34" s="39" t="s">
        <v>173</v>
      </c>
      <c r="HVV34" s="468" t="s">
        <v>103</v>
      </c>
      <c r="HVW34" s="468"/>
      <c r="HVX34" s="468"/>
      <c r="HVY34" s="39" t="s">
        <v>173</v>
      </c>
      <c r="HVZ34" s="468" t="s">
        <v>103</v>
      </c>
      <c r="HWA34" s="468"/>
      <c r="HWB34" s="468"/>
      <c r="HWC34" s="39" t="s">
        <v>173</v>
      </c>
      <c r="HWD34" s="468" t="s">
        <v>103</v>
      </c>
      <c r="HWE34" s="468"/>
      <c r="HWF34" s="468"/>
      <c r="HWG34" s="39" t="s">
        <v>173</v>
      </c>
      <c r="HWH34" s="468" t="s">
        <v>103</v>
      </c>
      <c r="HWI34" s="468"/>
      <c r="HWJ34" s="468"/>
      <c r="HWK34" s="39" t="s">
        <v>173</v>
      </c>
      <c r="HWL34" s="468" t="s">
        <v>103</v>
      </c>
      <c r="HWM34" s="468"/>
      <c r="HWN34" s="468"/>
      <c r="HWO34" s="39" t="s">
        <v>173</v>
      </c>
      <c r="HWP34" s="468" t="s">
        <v>103</v>
      </c>
      <c r="HWQ34" s="468"/>
      <c r="HWR34" s="468"/>
      <c r="HWS34" s="39" t="s">
        <v>173</v>
      </c>
      <c r="HWT34" s="468" t="s">
        <v>103</v>
      </c>
      <c r="HWU34" s="468"/>
      <c r="HWV34" s="468"/>
      <c r="HWW34" s="39" t="s">
        <v>173</v>
      </c>
      <c r="HWX34" s="468" t="s">
        <v>103</v>
      </c>
      <c r="HWY34" s="468"/>
      <c r="HWZ34" s="468"/>
      <c r="HXA34" s="39" t="s">
        <v>173</v>
      </c>
      <c r="HXB34" s="468" t="s">
        <v>103</v>
      </c>
      <c r="HXC34" s="468"/>
      <c r="HXD34" s="468"/>
      <c r="HXE34" s="39" t="s">
        <v>173</v>
      </c>
      <c r="HXF34" s="468" t="s">
        <v>103</v>
      </c>
      <c r="HXG34" s="468"/>
      <c r="HXH34" s="468"/>
      <c r="HXI34" s="39" t="s">
        <v>173</v>
      </c>
      <c r="HXJ34" s="468" t="s">
        <v>103</v>
      </c>
      <c r="HXK34" s="468"/>
      <c r="HXL34" s="468"/>
      <c r="HXM34" s="39" t="s">
        <v>173</v>
      </c>
      <c r="HXN34" s="468" t="s">
        <v>103</v>
      </c>
      <c r="HXO34" s="468"/>
      <c r="HXP34" s="468"/>
      <c r="HXQ34" s="39" t="s">
        <v>173</v>
      </c>
      <c r="HXR34" s="468" t="s">
        <v>103</v>
      </c>
      <c r="HXS34" s="468"/>
      <c r="HXT34" s="468"/>
      <c r="HXU34" s="39" t="s">
        <v>173</v>
      </c>
      <c r="HXV34" s="468" t="s">
        <v>103</v>
      </c>
      <c r="HXW34" s="468"/>
      <c r="HXX34" s="468"/>
      <c r="HXY34" s="39" t="s">
        <v>173</v>
      </c>
      <c r="HXZ34" s="468" t="s">
        <v>103</v>
      </c>
      <c r="HYA34" s="468"/>
      <c r="HYB34" s="468"/>
      <c r="HYC34" s="39" t="s">
        <v>173</v>
      </c>
      <c r="HYD34" s="468" t="s">
        <v>103</v>
      </c>
      <c r="HYE34" s="468"/>
      <c r="HYF34" s="468"/>
      <c r="HYG34" s="39" t="s">
        <v>173</v>
      </c>
      <c r="HYH34" s="468" t="s">
        <v>103</v>
      </c>
      <c r="HYI34" s="468"/>
      <c r="HYJ34" s="468"/>
      <c r="HYK34" s="39" t="s">
        <v>173</v>
      </c>
      <c r="HYL34" s="468" t="s">
        <v>103</v>
      </c>
      <c r="HYM34" s="468"/>
      <c r="HYN34" s="468"/>
      <c r="HYO34" s="39" t="s">
        <v>173</v>
      </c>
      <c r="HYP34" s="468" t="s">
        <v>103</v>
      </c>
      <c r="HYQ34" s="468"/>
      <c r="HYR34" s="468"/>
      <c r="HYS34" s="39" t="s">
        <v>173</v>
      </c>
      <c r="HYT34" s="468" t="s">
        <v>103</v>
      </c>
      <c r="HYU34" s="468"/>
      <c r="HYV34" s="468"/>
      <c r="HYW34" s="39" t="s">
        <v>173</v>
      </c>
      <c r="HYX34" s="468" t="s">
        <v>103</v>
      </c>
      <c r="HYY34" s="468"/>
      <c r="HYZ34" s="468"/>
      <c r="HZA34" s="39" t="s">
        <v>173</v>
      </c>
      <c r="HZB34" s="468" t="s">
        <v>103</v>
      </c>
      <c r="HZC34" s="468"/>
      <c r="HZD34" s="468"/>
      <c r="HZE34" s="39" t="s">
        <v>173</v>
      </c>
      <c r="HZF34" s="468" t="s">
        <v>103</v>
      </c>
      <c r="HZG34" s="468"/>
      <c r="HZH34" s="468"/>
      <c r="HZI34" s="39" t="s">
        <v>173</v>
      </c>
      <c r="HZJ34" s="468" t="s">
        <v>103</v>
      </c>
      <c r="HZK34" s="468"/>
      <c r="HZL34" s="468"/>
      <c r="HZM34" s="39" t="s">
        <v>173</v>
      </c>
      <c r="HZN34" s="468" t="s">
        <v>103</v>
      </c>
      <c r="HZO34" s="468"/>
      <c r="HZP34" s="468"/>
      <c r="HZQ34" s="39" t="s">
        <v>173</v>
      </c>
      <c r="HZR34" s="468" t="s">
        <v>103</v>
      </c>
      <c r="HZS34" s="468"/>
      <c r="HZT34" s="468"/>
      <c r="HZU34" s="39" t="s">
        <v>173</v>
      </c>
      <c r="HZV34" s="468" t="s">
        <v>103</v>
      </c>
      <c r="HZW34" s="468"/>
      <c r="HZX34" s="468"/>
      <c r="HZY34" s="39" t="s">
        <v>173</v>
      </c>
      <c r="HZZ34" s="468" t="s">
        <v>103</v>
      </c>
      <c r="IAA34" s="468"/>
      <c r="IAB34" s="468"/>
      <c r="IAC34" s="39" t="s">
        <v>173</v>
      </c>
      <c r="IAD34" s="468" t="s">
        <v>103</v>
      </c>
      <c r="IAE34" s="468"/>
      <c r="IAF34" s="468"/>
      <c r="IAG34" s="39" t="s">
        <v>173</v>
      </c>
      <c r="IAH34" s="468" t="s">
        <v>103</v>
      </c>
      <c r="IAI34" s="468"/>
      <c r="IAJ34" s="468"/>
      <c r="IAK34" s="39" t="s">
        <v>173</v>
      </c>
      <c r="IAL34" s="468" t="s">
        <v>103</v>
      </c>
      <c r="IAM34" s="468"/>
      <c r="IAN34" s="468"/>
      <c r="IAO34" s="39" t="s">
        <v>173</v>
      </c>
      <c r="IAP34" s="468" t="s">
        <v>103</v>
      </c>
      <c r="IAQ34" s="468"/>
      <c r="IAR34" s="468"/>
      <c r="IAS34" s="39" t="s">
        <v>173</v>
      </c>
      <c r="IAT34" s="468" t="s">
        <v>103</v>
      </c>
      <c r="IAU34" s="468"/>
      <c r="IAV34" s="468"/>
      <c r="IAW34" s="39" t="s">
        <v>173</v>
      </c>
      <c r="IAX34" s="468" t="s">
        <v>103</v>
      </c>
      <c r="IAY34" s="468"/>
      <c r="IAZ34" s="468"/>
      <c r="IBA34" s="39" t="s">
        <v>173</v>
      </c>
      <c r="IBB34" s="468" t="s">
        <v>103</v>
      </c>
      <c r="IBC34" s="468"/>
      <c r="IBD34" s="468"/>
      <c r="IBE34" s="39" t="s">
        <v>173</v>
      </c>
      <c r="IBF34" s="468" t="s">
        <v>103</v>
      </c>
      <c r="IBG34" s="468"/>
      <c r="IBH34" s="468"/>
      <c r="IBI34" s="39" t="s">
        <v>173</v>
      </c>
      <c r="IBJ34" s="468" t="s">
        <v>103</v>
      </c>
      <c r="IBK34" s="468"/>
      <c r="IBL34" s="468"/>
      <c r="IBM34" s="39" t="s">
        <v>173</v>
      </c>
      <c r="IBN34" s="468" t="s">
        <v>103</v>
      </c>
      <c r="IBO34" s="468"/>
      <c r="IBP34" s="468"/>
      <c r="IBQ34" s="39" t="s">
        <v>173</v>
      </c>
      <c r="IBR34" s="468" t="s">
        <v>103</v>
      </c>
      <c r="IBS34" s="468"/>
      <c r="IBT34" s="468"/>
      <c r="IBU34" s="39" t="s">
        <v>173</v>
      </c>
      <c r="IBV34" s="468" t="s">
        <v>103</v>
      </c>
      <c r="IBW34" s="468"/>
      <c r="IBX34" s="468"/>
      <c r="IBY34" s="39" t="s">
        <v>173</v>
      </c>
      <c r="IBZ34" s="468" t="s">
        <v>103</v>
      </c>
      <c r="ICA34" s="468"/>
      <c r="ICB34" s="468"/>
      <c r="ICC34" s="39" t="s">
        <v>173</v>
      </c>
      <c r="ICD34" s="468" t="s">
        <v>103</v>
      </c>
      <c r="ICE34" s="468"/>
      <c r="ICF34" s="468"/>
      <c r="ICG34" s="39" t="s">
        <v>173</v>
      </c>
      <c r="ICH34" s="468" t="s">
        <v>103</v>
      </c>
      <c r="ICI34" s="468"/>
      <c r="ICJ34" s="468"/>
      <c r="ICK34" s="39" t="s">
        <v>173</v>
      </c>
      <c r="ICL34" s="468" t="s">
        <v>103</v>
      </c>
      <c r="ICM34" s="468"/>
      <c r="ICN34" s="468"/>
      <c r="ICO34" s="39" t="s">
        <v>173</v>
      </c>
      <c r="ICP34" s="468" t="s">
        <v>103</v>
      </c>
      <c r="ICQ34" s="468"/>
      <c r="ICR34" s="468"/>
      <c r="ICS34" s="39" t="s">
        <v>173</v>
      </c>
      <c r="ICT34" s="468" t="s">
        <v>103</v>
      </c>
      <c r="ICU34" s="468"/>
      <c r="ICV34" s="468"/>
      <c r="ICW34" s="39" t="s">
        <v>173</v>
      </c>
      <c r="ICX34" s="468" t="s">
        <v>103</v>
      </c>
      <c r="ICY34" s="468"/>
      <c r="ICZ34" s="468"/>
      <c r="IDA34" s="39" t="s">
        <v>173</v>
      </c>
      <c r="IDB34" s="468" t="s">
        <v>103</v>
      </c>
      <c r="IDC34" s="468"/>
      <c r="IDD34" s="468"/>
      <c r="IDE34" s="39" t="s">
        <v>173</v>
      </c>
      <c r="IDF34" s="468" t="s">
        <v>103</v>
      </c>
      <c r="IDG34" s="468"/>
      <c r="IDH34" s="468"/>
      <c r="IDI34" s="39" t="s">
        <v>173</v>
      </c>
      <c r="IDJ34" s="468" t="s">
        <v>103</v>
      </c>
      <c r="IDK34" s="468"/>
      <c r="IDL34" s="468"/>
      <c r="IDM34" s="39" t="s">
        <v>173</v>
      </c>
      <c r="IDN34" s="468" t="s">
        <v>103</v>
      </c>
      <c r="IDO34" s="468"/>
      <c r="IDP34" s="468"/>
      <c r="IDQ34" s="39" t="s">
        <v>173</v>
      </c>
      <c r="IDR34" s="468" t="s">
        <v>103</v>
      </c>
      <c r="IDS34" s="468"/>
      <c r="IDT34" s="468"/>
      <c r="IDU34" s="39" t="s">
        <v>173</v>
      </c>
      <c r="IDV34" s="468" t="s">
        <v>103</v>
      </c>
      <c r="IDW34" s="468"/>
      <c r="IDX34" s="468"/>
      <c r="IDY34" s="39" t="s">
        <v>173</v>
      </c>
      <c r="IDZ34" s="468" t="s">
        <v>103</v>
      </c>
      <c r="IEA34" s="468"/>
      <c r="IEB34" s="468"/>
      <c r="IEC34" s="39" t="s">
        <v>173</v>
      </c>
      <c r="IED34" s="468" t="s">
        <v>103</v>
      </c>
      <c r="IEE34" s="468"/>
      <c r="IEF34" s="468"/>
      <c r="IEG34" s="39" t="s">
        <v>173</v>
      </c>
      <c r="IEH34" s="468" t="s">
        <v>103</v>
      </c>
      <c r="IEI34" s="468"/>
      <c r="IEJ34" s="468"/>
      <c r="IEK34" s="39" t="s">
        <v>173</v>
      </c>
      <c r="IEL34" s="468" t="s">
        <v>103</v>
      </c>
      <c r="IEM34" s="468"/>
      <c r="IEN34" s="468"/>
      <c r="IEO34" s="39" t="s">
        <v>173</v>
      </c>
      <c r="IEP34" s="468" t="s">
        <v>103</v>
      </c>
      <c r="IEQ34" s="468"/>
      <c r="IER34" s="468"/>
      <c r="IES34" s="39" t="s">
        <v>173</v>
      </c>
      <c r="IET34" s="468" t="s">
        <v>103</v>
      </c>
      <c r="IEU34" s="468"/>
      <c r="IEV34" s="468"/>
      <c r="IEW34" s="39" t="s">
        <v>173</v>
      </c>
      <c r="IEX34" s="468" t="s">
        <v>103</v>
      </c>
      <c r="IEY34" s="468"/>
      <c r="IEZ34" s="468"/>
      <c r="IFA34" s="39" t="s">
        <v>173</v>
      </c>
      <c r="IFB34" s="468" t="s">
        <v>103</v>
      </c>
      <c r="IFC34" s="468"/>
      <c r="IFD34" s="468"/>
      <c r="IFE34" s="39" t="s">
        <v>173</v>
      </c>
      <c r="IFF34" s="468" t="s">
        <v>103</v>
      </c>
      <c r="IFG34" s="468"/>
      <c r="IFH34" s="468"/>
      <c r="IFI34" s="39" t="s">
        <v>173</v>
      </c>
      <c r="IFJ34" s="468" t="s">
        <v>103</v>
      </c>
      <c r="IFK34" s="468"/>
      <c r="IFL34" s="468"/>
      <c r="IFM34" s="39" t="s">
        <v>173</v>
      </c>
      <c r="IFN34" s="468" t="s">
        <v>103</v>
      </c>
      <c r="IFO34" s="468"/>
      <c r="IFP34" s="468"/>
      <c r="IFQ34" s="39" t="s">
        <v>173</v>
      </c>
      <c r="IFR34" s="468" t="s">
        <v>103</v>
      </c>
      <c r="IFS34" s="468"/>
      <c r="IFT34" s="468"/>
      <c r="IFU34" s="39" t="s">
        <v>173</v>
      </c>
      <c r="IFV34" s="468" t="s">
        <v>103</v>
      </c>
      <c r="IFW34" s="468"/>
      <c r="IFX34" s="468"/>
      <c r="IFY34" s="39" t="s">
        <v>173</v>
      </c>
      <c r="IFZ34" s="468" t="s">
        <v>103</v>
      </c>
      <c r="IGA34" s="468"/>
      <c r="IGB34" s="468"/>
      <c r="IGC34" s="39" t="s">
        <v>173</v>
      </c>
      <c r="IGD34" s="468" t="s">
        <v>103</v>
      </c>
      <c r="IGE34" s="468"/>
      <c r="IGF34" s="468"/>
      <c r="IGG34" s="39" t="s">
        <v>173</v>
      </c>
      <c r="IGH34" s="468" t="s">
        <v>103</v>
      </c>
      <c r="IGI34" s="468"/>
      <c r="IGJ34" s="468"/>
      <c r="IGK34" s="39" t="s">
        <v>173</v>
      </c>
      <c r="IGL34" s="468" t="s">
        <v>103</v>
      </c>
      <c r="IGM34" s="468"/>
      <c r="IGN34" s="468"/>
      <c r="IGO34" s="39" t="s">
        <v>173</v>
      </c>
      <c r="IGP34" s="468" t="s">
        <v>103</v>
      </c>
      <c r="IGQ34" s="468"/>
      <c r="IGR34" s="468"/>
      <c r="IGS34" s="39" t="s">
        <v>173</v>
      </c>
      <c r="IGT34" s="468" t="s">
        <v>103</v>
      </c>
      <c r="IGU34" s="468"/>
      <c r="IGV34" s="468"/>
      <c r="IGW34" s="39" t="s">
        <v>173</v>
      </c>
      <c r="IGX34" s="468" t="s">
        <v>103</v>
      </c>
      <c r="IGY34" s="468"/>
      <c r="IGZ34" s="468"/>
      <c r="IHA34" s="39" t="s">
        <v>173</v>
      </c>
      <c r="IHB34" s="468" t="s">
        <v>103</v>
      </c>
      <c r="IHC34" s="468"/>
      <c r="IHD34" s="468"/>
      <c r="IHE34" s="39" t="s">
        <v>173</v>
      </c>
      <c r="IHF34" s="468" t="s">
        <v>103</v>
      </c>
      <c r="IHG34" s="468"/>
      <c r="IHH34" s="468"/>
      <c r="IHI34" s="39" t="s">
        <v>173</v>
      </c>
      <c r="IHJ34" s="468" t="s">
        <v>103</v>
      </c>
      <c r="IHK34" s="468"/>
      <c r="IHL34" s="468"/>
      <c r="IHM34" s="39" t="s">
        <v>173</v>
      </c>
      <c r="IHN34" s="468" t="s">
        <v>103</v>
      </c>
      <c r="IHO34" s="468"/>
      <c r="IHP34" s="468"/>
      <c r="IHQ34" s="39" t="s">
        <v>173</v>
      </c>
      <c r="IHR34" s="468" t="s">
        <v>103</v>
      </c>
      <c r="IHS34" s="468"/>
      <c r="IHT34" s="468"/>
      <c r="IHU34" s="39" t="s">
        <v>173</v>
      </c>
      <c r="IHV34" s="468" t="s">
        <v>103</v>
      </c>
      <c r="IHW34" s="468"/>
      <c r="IHX34" s="468"/>
      <c r="IHY34" s="39" t="s">
        <v>173</v>
      </c>
      <c r="IHZ34" s="468" t="s">
        <v>103</v>
      </c>
      <c r="IIA34" s="468"/>
      <c r="IIB34" s="468"/>
      <c r="IIC34" s="39" t="s">
        <v>173</v>
      </c>
      <c r="IID34" s="468" t="s">
        <v>103</v>
      </c>
      <c r="IIE34" s="468"/>
      <c r="IIF34" s="468"/>
      <c r="IIG34" s="39" t="s">
        <v>173</v>
      </c>
      <c r="IIH34" s="468" t="s">
        <v>103</v>
      </c>
      <c r="III34" s="468"/>
      <c r="IIJ34" s="468"/>
      <c r="IIK34" s="39" t="s">
        <v>173</v>
      </c>
      <c r="IIL34" s="468" t="s">
        <v>103</v>
      </c>
      <c r="IIM34" s="468"/>
      <c r="IIN34" s="468"/>
      <c r="IIO34" s="39" t="s">
        <v>173</v>
      </c>
      <c r="IIP34" s="468" t="s">
        <v>103</v>
      </c>
      <c r="IIQ34" s="468"/>
      <c r="IIR34" s="468"/>
      <c r="IIS34" s="39" t="s">
        <v>173</v>
      </c>
      <c r="IIT34" s="468" t="s">
        <v>103</v>
      </c>
      <c r="IIU34" s="468"/>
      <c r="IIV34" s="468"/>
      <c r="IIW34" s="39" t="s">
        <v>173</v>
      </c>
      <c r="IIX34" s="468" t="s">
        <v>103</v>
      </c>
      <c r="IIY34" s="468"/>
      <c r="IIZ34" s="468"/>
      <c r="IJA34" s="39" t="s">
        <v>173</v>
      </c>
      <c r="IJB34" s="468" t="s">
        <v>103</v>
      </c>
      <c r="IJC34" s="468"/>
      <c r="IJD34" s="468"/>
      <c r="IJE34" s="39" t="s">
        <v>173</v>
      </c>
      <c r="IJF34" s="468" t="s">
        <v>103</v>
      </c>
      <c r="IJG34" s="468"/>
      <c r="IJH34" s="468"/>
      <c r="IJI34" s="39" t="s">
        <v>173</v>
      </c>
      <c r="IJJ34" s="468" t="s">
        <v>103</v>
      </c>
      <c r="IJK34" s="468"/>
      <c r="IJL34" s="468"/>
      <c r="IJM34" s="39" t="s">
        <v>173</v>
      </c>
      <c r="IJN34" s="468" t="s">
        <v>103</v>
      </c>
      <c r="IJO34" s="468"/>
      <c r="IJP34" s="468"/>
      <c r="IJQ34" s="39" t="s">
        <v>173</v>
      </c>
      <c r="IJR34" s="468" t="s">
        <v>103</v>
      </c>
      <c r="IJS34" s="468"/>
      <c r="IJT34" s="468"/>
      <c r="IJU34" s="39" t="s">
        <v>173</v>
      </c>
      <c r="IJV34" s="468" t="s">
        <v>103</v>
      </c>
      <c r="IJW34" s="468"/>
      <c r="IJX34" s="468"/>
      <c r="IJY34" s="39" t="s">
        <v>173</v>
      </c>
      <c r="IJZ34" s="468" t="s">
        <v>103</v>
      </c>
      <c r="IKA34" s="468"/>
      <c r="IKB34" s="468"/>
      <c r="IKC34" s="39" t="s">
        <v>173</v>
      </c>
      <c r="IKD34" s="468" t="s">
        <v>103</v>
      </c>
      <c r="IKE34" s="468"/>
      <c r="IKF34" s="468"/>
      <c r="IKG34" s="39" t="s">
        <v>173</v>
      </c>
      <c r="IKH34" s="468" t="s">
        <v>103</v>
      </c>
      <c r="IKI34" s="468"/>
      <c r="IKJ34" s="468"/>
      <c r="IKK34" s="39" t="s">
        <v>173</v>
      </c>
      <c r="IKL34" s="468" t="s">
        <v>103</v>
      </c>
      <c r="IKM34" s="468"/>
      <c r="IKN34" s="468"/>
      <c r="IKO34" s="39" t="s">
        <v>173</v>
      </c>
      <c r="IKP34" s="468" t="s">
        <v>103</v>
      </c>
      <c r="IKQ34" s="468"/>
      <c r="IKR34" s="468"/>
      <c r="IKS34" s="39" t="s">
        <v>173</v>
      </c>
      <c r="IKT34" s="468" t="s">
        <v>103</v>
      </c>
      <c r="IKU34" s="468"/>
      <c r="IKV34" s="468"/>
      <c r="IKW34" s="39" t="s">
        <v>173</v>
      </c>
      <c r="IKX34" s="468" t="s">
        <v>103</v>
      </c>
      <c r="IKY34" s="468"/>
      <c r="IKZ34" s="468"/>
      <c r="ILA34" s="39" t="s">
        <v>173</v>
      </c>
      <c r="ILB34" s="468" t="s">
        <v>103</v>
      </c>
      <c r="ILC34" s="468"/>
      <c r="ILD34" s="468"/>
      <c r="ILE34" s="39" t="s">
        <v>173</v>
      </c>
      <c r="ILF34" s="468" t="s">
        <v>103</v>
      </c>
      <c r="ILG34" s="468"/>
      <c r="ILH34" s="468"/>
      <c r="ILI34" s="39" t="s">
        <v>173</v>
      </c>
      <c r="ILJ34" s="468" t="s">
        <v>103</v>
      </c>
      <c r="ILK34" s="468"/>
      <c r="ILL34" s="468"/>
      <c r="ILM34" s="39" t="s">
        <v>173</v>
      </c>
      <c r="ILN34" s="468" t="s">
        <v>103</v>
      </c>
      <c r="ILO34" s="468"/>
      <c r="ILP34" s="468"/>
      <c r="ILQ34" s="39" t="s">
        <v>173</v>
      </c>
      <c r="ILR34" s="468" t="s">
        <v>103</v>
      </c>
      <c r="ILS34" s="468"/>
      <c r="ILT34" s="468"/>
      <c r="ILU34" s="39" t="s">
        <v>173</v>
      </c>
      <c r="ILV34" s="468" t="s">
        <v>103</v>
      </c>
      <c r="ILW34" s="468"/>
      <c r="ILX34" s="468"/>
      <c r="ILY34" s="39" t="s">
        <v>173</v>
      </c>
      <c r="ILZ34" s="468" t="s">
        <v>103</v>
      </c>
      <c r="IMA34" s="468"/>
      <c r="IMB34" s="468"/>
      <c r="IMC34" s="39" t="s">
        <v>173</v>
      </c>
      <c r="IMD34" s="468" t="s">
        <v>103</v>
      </c>
      <c r="IME34" s="468"/>
      <c r="IMF34" s="468"/>
      <c r="IMG34" s="39" t="s">
        <v>173</v>
      </c>
      <c r="IMH34" s="468" t="s">
        <v>103</v>
      </c>
      <c r="IMI34" s="468"/>
      <c r="IMJ34" s="468"/>
      <c r="IMK34" s="39" t="s">
        <v>173</v>
      </c>
      <c r="IML34" s="468" t="s">
        <v>103</v>
      </c>
      <c r="IMM34" s="468"/>
      <c r="IMN34" s="468"/>
      <c r="IMO34" s="39" t="s">
        <v>173</v>
      </c>
      <c r="IMP34" s="468" t="s">
        <v>103</v>
      </c>
      <c r="IMQ34" s="468"/>
      <c r="IMR34" s="468"/>
      <c r="IMS34" s="39" t="s">
        <v>173</v>
      </c>
      <c r="IMT34" s="468" t="s">
        <v>103</v>
      </c>
      <c r="IMU34" s="468"/>
      <c r="IMV34" s="468"/>
      <c r="IMW34" s="39" t="s">
        <v>173</v>
      </c>
      <c r="IMX34" s="468" t="s">
        <v>103</v>
      </c>
      <c r="IMY34" s="468"/>
      <c r="IMZ34" s="468"/>
      <c r="INA34" s="39" t="s">
        <v>173</v>
      </c>
      <c r="INB34" s="468" t="s">
        <v>103</v>
      </c>
      <c r="INC34" s="468"/>
      <c r="IND34" s="468"/>
      <c r="INE34" s="39" t="s">
        <v>173</v>
      </c>
      <c r="INF34" s="468" t="s">
        <v>103</v>
      </c>
      <c r="ING34" s="468"/>
      <c r="INH34" s="468"/>
      <c r="INI34" s="39" t="s">
        <v>173</v>
      </c>
      <c r="INJ34" s="468" t="s">
        <v>103</v>
      </c>
      <c r="INK34" s="468"/>
      <c r="INL34" s="468"/>
      <c r="INM34" s="39" t="s">
        <v>173</v>
      </c>
      <c r="INN34" s="468" t="s">
        <v>103</v>
      </c>
      <c r="INO34" s="468"/>
      <c r="INP34" s="468"/>
      <c r="INQ34" s="39" t="s">
        <v>173</v>
      </c>
      <c r="INR34" s="468" t="s">
        <v>103</v>
      </c>
      <c r="INS34" s="468"/>
      <c r="INT34" s="468"/>
      <c r="INU34" s="39" t="s">
        <v>173</v>
      </c>
      <c r="INV34" s="468" t="s">
        <v>103</v>
      </c>
      <c r="INW34" s="468"/>
      <c r="INX34" s="468"/>
      <c r="INY34" s="39" t="s">
        <v>173</v>
      </c>
      <c r="INZ34" s="468" t="s">
        <v>103</v>
      </c>
      <c r="IOA34" s="468"/>
      <c r="IOB34" s="468"/>
      <c r="IOC34" s="39" t="s">
        <v>173</v>
      </c>
      <c r="IOD34" s="468" t="s">
        <v>103</v>
      </c>
      <c r="IOE34" s="468"/>
      <c r="IOF34" s="468"/>
      <c r="IOG34" s="39" t="s">
        <v>173</v>
      </c>
      <c r="IOH34" s="468" t="s">
        <v>103</v>
      </c>
      <c r="IOI34" s="468"/>
      <c r="IOJ34" s="468"/>
      <c r="IOK34" s="39" t="s">
        <v>173</v>
      </c>
      <c r="IOL34" s="468" t="s">
        <v>103</v>
      </c>
      <c r="IOM34" s="468"/>
      <c r="ION34" s="468"/>
      <c r="IOO34" s="39" t="s">
        <v>173</v>
      </c>
      <c r="IOP34" s="468" t="s">
        <v>103</v>
      </c>
      <c r="IOQ34" s="468"/>
      <c r="IOR34" s="468"/>
      <c r="IOS34" s="39" t="s">
        <v>173</v>
      </c>
      <c r="IOT34" s="468" t="s">
        <v>103</v>
      </c>
      <c r="IOU34" s="468"/>
      <c r="IOV34" s="468"/>
      <c r="IOW34" s="39" t="s">
        <v>173</v>
      </c>
      <c r="IOX34" s="468" t="s">
        <v>103</v>
      </c>
      <c r="IOY34" s="468"/>
      <c r="IOZ34" s="468"/>
      <c r="IPA34" s="39" t="s">
        <v>173</v>
      </c>
      <c r="IPB34" s="468" t="s">
        <v>103</v>
      </c>
      <c r="IPC34" s="468"/>
      <c r="IPD34" s="468"/>
      <c r="IPE34" s="39" t="s">
        <v>173</v>
      </c>
      <c r="IPF34" s="468" t="s">
        <v>103</v>
      </c>
      <c r="IPG34" s="468"/>
      <c r="IPH34" s="468"/>
      <c r="IPI34" s="39" t="s">
        <v>173</v>
      </c>
      <c r="IPJ34" s="468" t="s">
        <v>103</v>
      </c>
      <c r="IPK34" s="468"/>
      <c r="IPL34" s="468"/>
      <c r="IPM34" s="39" t="s">
        <v>173</v>
      </c>
      <c r="IPN34" s="468" t="s">
        <v>103</v>
      </c>
      <c r="IPO34" s="468"/>
      <c r="IPP34" s="468"/>
      <c r="IPQ34" s="39" t="s">
        <v>173</v>
      </c>
      <c r="IPR34" s="468" t="s">
        <v>103</v>
      </c>
      <c r="IPS34" s="468"/>
      <c r="IPT34" s="468"/>
      <c r="IPU34" s="39" t="s">
        <v>173</v>
      </c>
      <c r="IPV34" s="468" t="s">
        <v>103</v>
      </c>
      <c r="IPW34" s="468"/>
      <c r="IPX34" s="468"/>
      <c r="IPY34" s="39" t="s">
        <v>173</v>
      </c>
      <c r="IPZ34" s="468" t="s">
        <v>103</v>
      </c>
      <c r="IQA34" s="468"/>
      <c r="IQB34" s="468"/>
      <c r="IQC34" s="39" t="s">
        <v>173</v>
      </c>
      <c r="IQD34" s="468" t="s">
        <v>103</v>
      </c>
      <c r="IQE34" s="468"/>
      <c r="IQF34" s="468"/>
      <c r="IQG34" s="39" t="s">
        <v>173</v>
      </c>
      <c r="IQH34" s="468" t="s">
        <v>103</v>
      </c>
      <c r="IQI34" s="468"/>
      <c r="IQJ34" s="468"/>
      <c r="IQK34" s="39" t="s">
        <v>173</v>
      </c>
      <c r="IQL34" s="468" t="s">
        <v>103</v>
      </c>
      <c r="IQM34" s="468"/>
      <c r="IQN34" s="468"/>
      <c r="IQO34" s="39" t="s">
        <v>173</v>
      </c>
      <c r="IQP34" s="468" t="s">
        <v>103</v>
      </c>
      <c r="IQQ34" s="468"/>
      <c r="IQR34" s="468"/>
      <c r="IQS34" s="39" t="s">
        <v>173</v>
      </c>
      <c r="IQT34" s="468" t="s">
        <v>103</v>
      </c>
      <c r="IQU34" s="468"/>
      <c r="IQV34" s="468"/>
      <c r="IQW34" s="39" t="s">
        <v>173</v>
      </c>
      <c r="IQX34" s="468" t="s">
        <v>103</v>
      </c>
      <c r="IQY34" s="468"/>
      <c r="IQZ34" s="468"/>
      <c r="IRA34" s="39" t="s">
        <v>173</v>
      </c>
      <c r="IRB34" s="468" t="s">
        <v>103</v>
      </c>
      <c r="IRC34" s="468"/>
      <c r="IRD34" s="468"/>
      <c r="IRE34" s="39" t="s">
        <v>173</v>
      </c>
      <c r="IRF34" s="468" t="s">
        <v>103</v>
      </c>
      <c r="IRG34" s="468"/>
      <c r="IRH34" s="468"/>
      <c r="IRI34" s="39" t="s">
        <v>173</v>
      </c>
      <c r="IRJ34" s="468" t="s">
        <v>103</v>
      </c>
      <c r="IRK34" s="468"/>
      <c r="IRL34" s="468"/>
      <c r="IRM34" s="39" t="s">
        <v>173</v>
      </c>
      <c r="IRN34" s="468" t="s">
        <v>103</v>
      </c>
      <c r="IRO34" s="468"/>
      <c r="IRP34" s="468"/>
      <c r="IRQ34" s="39" t="s">
        <v>173</v>
      </c>
      <c r="IRR34" s="468" t="s">
        <v>103</v>
      </c>
      <c r="IRS34" s="468"/>
      <c r="IRT34" s="468"/>
      <c r="IRU34" s="39" t="s">
        <v>173</v>
      </c>
      <c r="IRV34" s="468" t="s">
        <v>103</v>
      </c>
      <c r="IRW34" s="468"/>
      <c r="IRX34" s="468"/>
      <c r="IRY34" s="39" t="s">
        <v>173</v>
      </c>
      <c r="IRZ34" s="468" t="s">
        <v>103</v>
      </c>
      <c r="ISA34" s="468"/>
      <c r="ISB34" s="468"/>
      <c r="ISC34" s="39" t="s">
        <v>173</v>
      </c>
      <c r="ISD34" s="468" t="s">
        <v>103</v>
      </c>
      <c r="ISE34" s="468"/>
      <c r="ISF34" s="468"/>
      <c r="ISG34" s="39" t="s">
        <v>173</v>
      </c>
      <c r="ISH34" s="468" t="s">
        <v>103</v>
      </c>
      <c r="ISI34" s="468"/>
      <c r="ISJ34" s="468"/>
      <c r="ISK34" s="39" t="s">
        <v>173</v>
      </c>
      <c r="ISL34" s="468" t="s">
        <v>103</v>
      </c>
      <c r="ISM34" s="468"/>
      <c r="ISN34" s="468"/>
      <c r="ISO34" s="39" t="s">
        <v>173</v>
      </c>
      <c r="ISP34" s="468" t="s">
        <v>103</v>
      </c>
      <c r="ISQ34" s="468"/>
      <c r="ISR34" s="468"/>
      <c r="ISS34" s="39" t="s">
        <v>173</v>
      </c>
      <c r="IST34" s="468" t="s">
        <v>103</v>
      </c>
      <c r="ISU34" s="468"/>
      <c r="ISV34" s="468"/>
      <c r="ISW34" s="39" t="s">
        <v>173</v>
      </c>
      <c r="ISX34" s="468" t="s">
        <v>103</v>
      </c>
      <c r="ISY34" s="468"/>
      <c r="ISZ34" s="468"/>
      <c r="ITA34" s="39" t="s">
        <v>173</v>
      </c>
      <c r="ITB34" s="468" t="s">
        <v>103</v>
      </c>
      <c r="ITC34" s="468"/>
      <c r="ITD34" s="468"/>
      <c r="ITE34" s="39" t="s">
        <v>173</v>
      </c>
      <c r="ITF34" s="468" t="s">
        <v>103</v>
      </c>
      <c r="ITG34" s="468"/>
      <c r="ITH34" s="468"/>
      <c r="ITI34" s="39" t="s">
        <v>173</v>
      </c>
      <c r="ITJ34" s="468" t="s">
        <v>103</v>
      </c>
      <c r="ITK34" s="468"/>
      <c r="ITL34" s="468"/>
      <c r="ITM34" s="39" t="s">
        <v>173</v>
      </c>
      <c r="ITN34" s="468" t="s">
        <v>103</v>
      </c>
      <c r="ITO34" s="468"/>
      <c r="ITP34" s="468"/>
      <c r="ITQ34" s="39" t="s">
        <v>173</v>
      </c>
      <c r="ITR34" s="468" t="s">
        <v>103</v>
      </c>
      <c r="ITS34" s="468"/>
      <c r="ITT34" s="468"/>
      <c r="ITU34" s="39" t="s">
        <v>173</v>
      </c>
      <c r="ITV34" s="468" t="s">
        <v>103</v>
      </c>
      <c r="ITW34" s="468"/>
      <c r="ITX34" s="468"/>
      <c r="ITY34" s="39" t="s">
        <v>173</v>
      </c>
      <c r="ITZ34" s="468" t="s">
        <v>103</v>
      </c>
      <c r="IUA34" s="468"/>
      <c r="IUB34" s="468"/>
      <c r="IUC34" s="39" t="s">
        <v>173</v>
      </c>
      <c r="IUD34" s="468" t="s">
        <v>103</v>
      </c>
      <c r="IUE34" s="468"/>
      <c r="IUF34" s="468"/>
      <c r="IUG34" s="39" t="s">
        <v>173</v>
      </c>
      <c r="IUH34" s="468" t="s">
        <v>103</v>
      </c>
      <c r="IUI34" s="468"/>
      <c r="IUJ34" s="468"/>
      <c r="IUK34" s="39" t="s">
        <v>173</v>
      </c>
      <c r="IUL34" s="468" t="s">
        <v>103</v>
      </c>
      <c r="IUM34" s="468"/>
      <c r="IUN34" s="468"/>
      <c r="IUO34" s="39" t="s">
        <v>173</v>
      </c>
      <c r="IUP34" s="468" t="s">
        <v>103</v>
      </c>
      <c r="IUQ34" s="468"/>
      <c r="IUR34" s="468"/>
      <c r="IUS34" s="39" t="s">
        <v>173</v>
      </c>
      <c r="IUT34" s="468" t="s">
        <v>103</v>
      </c>
      <c r="IUU34" s="468"/>
      <c r="IUV34" s="468"/>
      <c r="IUW34" s="39" t="s">
        <v>173</v>
      </c>
      <c r="IUX34" s="468" t="s">
        <v>103</v>
      </c>
      <c r="IUY34" s="468"/>
      <c r="IUZ34" s="468"/>
      <c r="IVA34" s="39" t="s">
        <v>173</v>
      </c>
      <c r="IVB34" s="468" t="s">
        <v>103</v>
      </c>
      <c r="IVC34" s="468"/>
      <c r="IVD34" s="468"/>
      <c r="IVE34" s="39" t="s">
        <v>173</v>
      </c>
      <c r="IVF34" s="468" t="s">
        <v>103</v>
      </c>
      <c r="IVG34" s="468"/>
      <c r="IVH34" s="468"/>
      <c r="IVI34" s="39" t="s">
        <v>173</v>
      </c>
      <c r="IVJ34" s="468" t="s">
        <v>103</v>
      </c>
      <c r="IVK34" s="468"/>
      <c r="IVL34" s="468"/>
      <c r="IVM34" s="39" t="s">
        <v>173</v>
      </c>
      <c r="IVN34" s="468" t="s">
        <v>103</v>
      </c>
      <c r="IVO34" s="468"/>
      <c r="IVP34" s="468"/>
      <c r="IVQ34" s="39" t="s">
        <v>173</v>
      </c>
      <c r="IVR34" s="468" t="s">
        <v>103</v>
      </c>
      <c r="IVS34" s="468"/>
      <c r="IVT34" s="468"/>
      <c r="IVU34" s="39" t="s">
        <v>173</v>
      </c>
      <c r="IVV34" s="468" t="s">
        <v>103</v>
      </c>
      <c r="IVW34" s="468"/>
      <c r="IVX34" s="468"/>
      <c r="IVY34" s="39" t="s">
        <v>173</v>
      </c>
      <c r="IVZ34" s="468" t="s">
        <v>103</v>
      </c>
      <c r="IWA34" s="468"/>
      <c r="IWB34" s="468"/>
      <c r="IWC34" s="39" t="s">
        <v>173</v>
      </c>
      <c r="IWD34" s="468" t="s">
        <v>103</v>
      </c>
      <c r="IWE34" s="468"/>
      <c r="IWF34" s="468"/>
      <c r="IWG34" s="39" t="s">
        <v>173</v>
      </c>
      <c r="IWH34" s="468" t="s">
        <v>103</v>
      </c>
      <c r="IWI34" s="468"/>
      <c r="IWJ34" s="468"/>
      <c r="IWK34" s="39" t="s">
        <v>173</v>
      </c>
      <c r="IWL34" s="468" t="s">
        <v>103</v>
      </c>
      <c r="IWM34" s="468"/>
      <c r="IWN34" s="468"/>
      <c r="IWO34" s="39" t="s">
        <v>173</v>
      </c>
      <c r="IWP34" s="468" t="s">
        <v>103</v>
      </c>
      <c r="IWQ34" s="468"/>
      <c r="IWR34" s="468"/>
      <c r="IWS34" s="39" t="s">
        <v>173</v>
      </c>
      <c r="IWT34" s="468" t="s">
        <v>103</v>
      </c>
      <c r="IWU34" s="468"/>
      <c r="IWV34" s="468"/>
      <c r="IWW34" s="39" t="s">
        <v>173</v>
      </c>
      <c r="IWX34" s="468" t="s">
        <v>103</v>
      </c>
      <c r="IWY34" s="468"/>
      <c r="IWZ34" s="468"/>
      <c r="IXA34" s="39" t="s">
        <v>173</v>
      </c>
      <c r="IXB34" s="468" t="s">
        <v>103</v>
      </c>
      <c r="IXC34" s="468"/>
      <c r="IXD34" s="468"/>
      <c r="IXE34" s="39" t="s">
        <v>173</v>
      </c>
      <c r="IXF34" s="468" t="s">
        <v>103</v>
      </c>
      <c r="IXG34" s="468"/>
      <c r="IXH34" s="468"/>
      <c r="IXI34" s="39" t="s">
        <v>173</v>
      </c>
      <c r="IXJ34" s="468" t="s">
        <v>103</v>
      </c>
      <c r="IXK34" s="468"/>
      <c r="IXL34" s="468"/>
      <c r="IXM34" s="39" t="s">
        <v>173</v>
      </c>
      <c r="IXN34" s="468" t="s">
        <v>103</v>
      </c>
      <c r="IXO34" s="468"/>
      <c r="IXP34" s="468"/>
      <c r="IXQ34" s="39" t="s">
        <v>173</v>
      </c>
      <c r="IXR34" s="468" t="s">
        <v>103</v>
      </c>
      <c r="IXS34" s="468"/>
      <c r="IXT34" s="468"/>
      <c r="IXU34" s="39" t="s">
        <v>173</v>
      </c>
      <c r="IXV34" s="468" t="s">
        <v>103</v>
      </c>
      <c r="IXW34" s="468"/>
      <c r="IXX34" s="468"/>
      <c r="IXY34" s="39" t="s">
        <v>173</v>
      </c>
      <c r="IXZ34" s="468" t="s">
        <v>103</v>
      </c>
      <c r="IYA34" s="468"/>
      <c r="IYB34" s="468"/>
      <c r="IYC34" s="39" t="s">
        <v>173</v>
      </c>
      <c r="IYD34" s="468" t="s">
        <v>103</v>
      </c>
      <c r="IYE34" s="468"/>
      <c r="IYF34" s="468"/>
      <c r="IYG34" s="39" t="s">
        <v>173</v>
      </c>
      <c r="IYH34" s="468" t="s">
        <v>103</v>
      </c>
      <c r="IYI34" s="468"/>
      <c r="IYJ34" s="468"/>
      <c r="IYK34" s="39" t="s">
        <v>173</v>
      </c>
      <c r="IYL34" s="468" t="s">
        <v>103</v>
      </c>
      <c r="IYM34" s="468"/>
      <c r="IYN34" s="468"/>
      <c r="IYO34" s="39" t="s">
        <v>173</v>
      </c>
      <c r="IYP34" s="468" t="s">
        <v>103</v>
      </c>
      <c r="IYQ34" s="468"/>
      <c r="IYR34" s="468"/>
      <c r="IYS34" s="39" t="s">
        <v>173</v>
      </c>
      <c r="IYT34" s="468" t="s">
        <v>103</v>
      </c>
      <c r="IYU34" s="468"/>
      <c r="IYV34" s="468"/>
      <c r="IYW34" s="39" t="s">
        <v>173</v>
      </c>
      <c r="IYX34" s="468" t="s">
        <v>103</v>
      </c>
      <c r="IYY34" s="468"/>
      <c r="IYZ34" s="468"/>
      <c r="IZA34" s="39" t="s">
        <v>173</v>
      </c>
      <c r="IZB34" s="468" t="s">
        <v>103</v>
      </c>
      <c r="IZC34" s="468"/>
      <c r="IZD34" s="468"/>
      <c r="IZE34" s="39" t="s">
        <v>173</v>
      </c>
      <c r="IZF34" s="468" t="s">
        <v>103</v>
      </c>
      <c r="IZG34" s="468"/>
      <c r="IZH34" s="468"/>
      <c r="IZI34" s="39" t="s">
        <v>173</v>
      </c>
      <c r="IZJ34" s="468" t="s">
        <v>103</v>
      </c>
      <c r="IZK34" s="468"/>
      <c r="IZL34" s="468"/>
      <c r="IZM34" s="39" t="s">
        <v>173</v>
      </c>
      <c r="IZN34" s="468" t="s">
        <v>103</v>
      </c>
      <c r="IZO34" s="468"/>
      <c r="IZP34" s="468"/>
      <c r="IZQ34" s="39" t="s">
        <v>173</v>
      </c>
      <c r="IZR34" s="468" t="s">
        <v>103</v>
      </c>
      <c r="IZS34" s="468"/>
      <c r="IZT34" s="468"/>
      <c r="IZU34" s="39" t="s">
        <v>173</v>
      </c>
      <c r="IZV34" s="468" t="s">
        <v>103</v>
      </c>
      <c r="IZW34" s="468"/>
      <c r="IZX34" s="468"/>
      <c r="IZY34" s="39" t="s">
        <v>173</v>
      </c>
      <c r="IZZ34" s="468" t="s">
        <v>103</v>
      </c>
      <c r="JAA34" s="468"/>
      <c r="JAB34" s="468"/>
      <c r="JAC34" s="39" t="s">
        <v>173</v>
      </c>
      <c r="JAD34" s="468" t="s">
        <v>103</v>
      </c>
      <c r="JAE34" s="468"/>
      <c r="JAF34" s="468"/>
      <c r="JAG34" s="39" t="s">
        <v>173</v>
      </c>
      <c r="JAH34" s="468" t="s">
        <v>103</v>
      </c>
      <c r="JAI34" s="468"/>
      <c r="JAJ34" s="468"/>
      <c r="JAK34" s="39" t="s">
        <v>173</v>
      </c>
      <c r="JAL34" s="468" t="s">
        <v>103</v>
      </c>
      <c r="JAM34" s="468"/>
      <c r="JAN34" s="468"/>
      <c r="JAO34" s="39" t="s">
        <v>173</v>
      </c>
      <c r="JAP34" s="468" t="s">
        <v>103</v>
      </c>
      <c r="JAQ34" s="468"/>
      <c r="JAR34" s="468"/>
      <c r="JAS34" s="39" t="s">
        <v>173</v>
      </c>
      <c r="JAT34" s="468" t="s">
        <v>103</v>
      </c>
      <c r="JAU34" s="468"/>
      <c r="JAV34" s="468"/>
      <c r="JAW34" s="39" t="s">
        <v>173</v>
      </c>
      <c r="JAX34" s="468" t="s">
        <v>103</v>
      </c>
      <c r="JAY34" s="468"/>
      <c r="JAZ34" s="468"/>
      <c r="JBA34" s="39" t="s">
        <v>173</v>
      </c>
      <c r="JBB34" s="468" t="s">
        <v>103</v>
      </c>
      <c r="JBC34" s="468"/>
      <c r="JBD34" s="468"/>
      <c r="JBE34" s="39" t="s">
        <v>173</v>
      </c>
      <c r="JBF34" s="468" t="s">
        <v>103</v>
      </c>
      <c r="JBG34" s="468"/>
      <c r="JBH34" s="468"/>
      <c r="JBI34" s="39" t="s">
        <v>173</v>
      </c>
      <c r="JBJ34" s="468" t="s">
        <v>103</v>
      </c>
      <c r="JBK34" s="468"/>
      <c r="JBL34" s="468"/>
      <c r="JBM34" s="39" t="s">
        <v>173</v>
      </c>
      <c r="JBN34" s="468" t="s">
        <v>103</v>
      </c>
      <c r="JBO34" s="468"/>
      <c r="JBP34" s="468"/>
      <c r="JBQ34" s="39" t="s">
        <v>173</v>
      </c>
      <c r="JBR34" s="468" t="s">
        <v>103</v>
      </c>
      <c r="JBS34" s="468"/>
      <c r="JBT34" s="468"/>
      <c r="JBU34" s="39" t="s">
        <v>173</v>
      </c>
      <c r="JBV34" s="468" t="s">
        <v>103</v>
      </c>
      <c r="JBW34" s="468"/>
      <c r="JBX34" s="468"/>
      <c r="JBY34" s="39" t="s">
        <v>173</v>
      </c>
      <c r="JBZ34" s="468" t="s">
        <v>103</v>
      </c>
      <c r="JCA34" s="468"/>
      <c r="JCB34" s="468"/>
      <c r="JCC34" s="39" t="s">
        <v>173</v>
      </c>
      <c r="JCD34" s="468" t="s">
        <v>103</v>
      </c>
      <c r="JCE34" s="468"/>
      <c r="JCF34" s="468"/>
      <c r="JCG34" s="39" t="s">
        <v>173</v>
      </c>
      <c r="JCH34" s="468" t="s">
        <v>103</v>
      </c>
      <c r="JCI34" s="468"/>
      <c r="JCJ34" s="468"/>
      <c r="JCK34" s="39" t="s">
        <v>173</v>
      </c>
      <c r="JCL34" s="468" t="s">
        <v>103</v>
      </c>
      <c r="JCM34" s="468"/>
      <c r="JCN34" s="468"/>
      <c r="JCO34" s="39" t="s">
        <v>173</v>
      </c>
      <c r="JCP34" s="468" t="s">
        <v>103</v>
      </c>
      <c r="JCQ34" s="468"/>
      <c r="JCR34" s="468"/>
      <c r="JCS34" s="39" t="s">
        <v>173</v>
      </c>
      <c r="JCT34" s="468" t="s">
        <v>103</v>
      </c>
      <c r="JCU34" s="468"/>
      <c r="JCV34" s="468"/>
      <c r="JCW34" s="39" t="s">
        <v>173</v>
      </c>
      <c r="JCX34" s="468" t="s">
        <v>103</v>
      </c>
      <c r="JCY34" s="468"/>
      <c r="JCZ34" s="468"/>
      <c r="JDA34" s="39" t="s">
        <v>173</v>
      </c>
      <c r="JDB34" s="468" t="s">
        <v>103</v>
      </c>
      <c r="JDC34" s="468"/>
      <c r="JDD34" s="468"/>
      <c r="JDE34" s="39" t="s">
        <v>173</v>
      </c>
      <c r="JDF34" s="468" t="s">
        <v>103</v>
      </c>
      <c r="JDG34" s="468"/>
      <c r="JDH34" s="468"/>
      <c r="JDI34" s="39" t="s">
        <v>173</v>
      </c>
      <c r="JDJ34" s="468" t="s">
        <v>103</v>
      </c>
      <c r="JDK34" s="468"/>
      <c r="JDL34" s="468"/>
      <c r="JDM34" s="39" t="s">
        <v>173</v>
      </c>
      <c r="JDN34" s="468" t="s">
        <v>103</v>
      </c>
      <c r="JDO34" s="468"/>
      <c r="JDP34" s="468"/>
      <c r="JDQ34" s="39" t="s">
        <v>173</v>
      </c>
      <c r="JDR34" s="468" t="s">
        <v>103</v>
      </c>
      <c r="JDS34" s="468"/>
      <c r="JDT34" s="468"/>
      <c r="JDU34" s="39" t="s">
        <v>173</v>
      </c>
      <c r="JDV34" s="468" t="s">
        <v>103</v>
      </c>
      <c r="JDW34" s="468"/>
      <c r="JDX34" s="468"/>
      <c r="JDY34" s="39" t="s">
        <v>173</v>
      </c>
      <c r="JDZ34" s="468" t="s">
        <v>103</v>
      </c>
      <c r="JEA34" s="468"/>
      <c r="JEB34" s="468"/>
      <c r="JEC34" s="39" t="s">
        <v>173</v>
      </c>
      <c r="JED34" s="468" t="s">
        <v>103</v>
      </c>
      <c r="JEE34" s="468"/>
      <c r="JEF34" s="468"/>
      <c r="JEG34" s="39" t="s">
        <v>173</v>
      </c>
      <c r="JEH34" s="468" t="s">
        <v>103</v>
      </c>
      <c r="JEI34" s="468"/>
      <c r="JEJ34" s="468"/>
      <c r="JEK34" s="39" t="s">
        <v>173</v>
      </c>
      <c r="JEL34" s="468" t="s">
        <v>103</v>
      </c>
      <c r="JEM34" s="468"/>
      <c r="JEN34" s="468"/>
      <c r="JEO34" s="39" t="s">
        <v>173</v>
      </c>
      <c r="JEP34" s="468" t="s">
        <v>103</v>
      </c>
      <c r="JEQ34" s="468"/>
      <c r="JER34" s="468"/>
      <c r="JES34" s="39" t="s">
        <v>173</v>
      </c>
      <c r="JET34" s="468" t="s">
        <v>103</v>
      </c>
      <c r="JEU34" s="468"/>
      <c r="JEV34" s="468"/>
      <c r="JEW34" s="39" t="s">
        <v>173</v>
      </c>
      <c r="JEX34" s="468" t="s">
        <v>103</v>
      </c>
      <c r="JEY34" s="468"/>
      <c r="JEZ34" s="468"/>
      <c r="JFA34" s="39" t="s">
        <v>173</v>
      </c>
      <c r="JFB34" s="468" t="s">
        <v>103</v>
      </c>
      <c r="JFC34" s="468"/>
      <c r="JFD34" s="468"/>
      <c r="JFE34" s="39" t="s">
        <v>173</v>
      </c>
      <c r="JFF34" s="468" t="s">
        <v>103</v>
      </c>
      <c r="JFG34" s="468"/>
      <c r="JFH34" s="468"/>
      <c r="JFI34" s="39" t="s">
        <v>173</v>
      </c>
      <c r="JFJ34" s="468" t="s">
        <v>103</v>
      </c>
      <c r="JFK34" s="468"/>
      <c r="JFL34" s="468"/>
      <c r="JFM34" s="39" t="s">
        <v>173</v>
      </c>
      <c r="JFN34" s="468" t="s">
        <v>103</v>
      </c>
      <c r="JFO34" s="468"/>
      <c r="JFP34" s="468"/>
      <c r="JFQ34" s="39" t="s">
        <v>173</v>
      </c>
      <c r="JFR34" s="468" t="s">
        <v>103</v>
      </c>
      <c r="JFS34" s="468"/>
      <c r="JFT34" s="468"/>
      <c r="JFU34" s="39" t="s">
        <v>173</v>
      </c>
      <c r="JFV34" s="468" t="s">
        <v>103</v>
      </c>
      <c r="JFW34" s="468"/>
      <c r="JFX34" s="468"/>
      <c r="JFY34" s="39" t="s">
        <v>173</v>
      </c>
      <c r="JFZ34" s="468" t="s">
        <v>103</v>
      </c>
      <c r="JGA34" s="468"/>
      <c r="JGB34" s="468"/>
      <c r="JGC34" s="39" t="s">
        <v>173</v>
      </c>
      <c r="JGD34" s="468" t="s">
        <v>103</v>
      </c>
      <c r="JGE34" s="468"/>
      <c r="JGF34" s="468"/>
      <c r="JGG34" s="39" t="s">
        <v>173</v>
      </c>
      <c r="JGH34" s="468" t="s">
        <v>103</v>
      </c>
      <c r="JGI34" s="468"/>
      <c r="JGJ34" s="468"/>
      <c r="JGK34" s="39" t="s">
        <v>173</v>
      </c>
      <c r="JGL34" s="468" t="s">
        <v>103</v>
      </c>
      <c r="JGM34" s="468"/>
      <c r="JGN34" s="468"/>
      <c r="JGO34" s="39" t="s">
        <v>173</v>
      </c>
      <c r="JGP34" s="468" t="s">
        <v>103</v>
      </c>
      <c r="JGQ34" s="468"/>
      <c r="JGR34" s="468"/>
      <c r="JGS34" s="39" t="s">
        <v>173</v>
      </c>
      <c r="JGT34" s="468" t="s">
        <v>103</v>
      </c>
      <c r="JGU34" s="468"/>
      <c r="JGV34" s="468"/>
      <c r="JGW34" s="39" t="s">
        <v>173</v>
      </c>
      <c r="JGX34" s="468" t="s">
        <v>103</v>
      </c>
      <c r="JGY34" s="468"/>
      <c r="JGZ34" s="468"/>
      <c r="JHA34" s="39" t="s">
        <v>173</v>
      </c>
      <c r="JHB34" s="468" t="s">
        <v>103</v>
      </c>
      <c r="JHC34" s="468"/>
      <c r="JHD34" s="468"/>
      <c r="JHE34" s="39" t="s">
        <v>173</v>
      </c>
      <c r="JHF34" s="468" t="s">
        <v>103</v>
      </c>
      <c r="JHG34" s="468"/>
      <c r="JHH34" s="468"/>
      <c r="JHI34" s="39" t="s">
        <v>173</v>
      </c>
      <c r="JHJ34" s="468" t="s">
        <v>103</v>
      </c>
      <c r="JHK34" s="468"/>
      <c r="JHL34" s="468"/>
      <c r="JHM34" s="39" t="s">
        <v>173</v>
      </c>
      <c r="JHN34" s="468" t="s">
        <v>103</v>
      </c>
      <c r="JHO34" s="468"/>
      <c r="JHP34" s="468"/>
      <c r="JHQ34" s="39" t="s">
        <v>173</v>
      </c>
      <c r="JHR34" s="468" t="s">
        <v>103</v>
      </c>
      <c r="JHS34" s="468"/>
      <c r="JHT34" s="468"/>
      <c r="JHU34" s="39" t="s">
        <v>173</v>
      </c>
      <c r="JHV34" s="468" t="s">
        <v>103</v>
      </c>
      <c r="JHW34" s="468"/>
      <c r="JHX34" s="468"/>
      <c r="JHY34" s="39" t="s">
        <v>173</v>
      </c>
      <c r="JHZ34" s="468" t="s">
        <v>103</v>
      </c>
      <c r="JIA34" s="468"/>
      <c r="JIB34" s="468"/>
      <c r="JIC34" s="39" t="s">
        <v>173</v>
      </c>
      <c r="JID34" s="468" t="s">
        <v>103</v>
      </c>
      <c r="JIE34" s="468"/>
      <c r="JIF34" s="468"/>
      <c r="JIG34" s="39" t="s">
        <v>173</v>
      </c>
      <c r="JIH34" s="468" t="s">
        <v>103</v>
      </c>
      <c r="JII34" s="468"/>
      <c r="JIJ34" s="468"/>
      <c r="JIK34" s="39" t="s">
        <v>173</v>
      </c>
      <c r="JIL34" s="468" t="s">
        <v>103</v>
      </c>
      <c r="JIM34" s="468"/>
      <c r="JIN34" s="468"/>
      <c r="JIO34" s="39" t="s">
        <v>173</v>
      </c>
      <c r="JIP34" s="468" t="s">
        <v>103</v>
      </c>
      <c r="JIQ34" s="468"/>
      <c r="JIR34" s="468"/>
      <c r="JIS34" s="39" t="s">
        <v>173</v>
      </c>
      <c r="JIT34" s="468" t="s">
        <v>103</v>
      </c>
      <c r="JIU34" s="468"/>
      <c r="JIV34" s="468"/>
      <c r="JIW34" s="39" t="s">
        <v>173</v>
      </c>
      <c r="JIX34" s="468" t="s">
        <v>103</v>
      </c>
      <c r="JIY34" s="468"/>
      <c r="JIZ34" s="468"/>
      <c r="JJA34" s="39" t="s">
        <v>173</v>
      </c>
      <c r="JJB34" s="468" t="s">
        <v>103</v>
      </c>
      <c r="JJC34" s="468"/>
      <c r="JJD34" s="468"/>
      <c r="JJE34" s="39" t="s">
        <v>173</v>
      </c>
      <c r="JJF34" s="468" t="s">
        <v>103</v>
      </c>
      <c r="JJG34" s="468"/>
      <c r="JJH34" s="468"/>
      <c r="JJI34" s="39" t="s">
        <v>173</v>
      </c>
      <c r="JJJ34" s="468" t="s">
        <v>103</v>
      </c>
      <c r="JJK34" s="468"/>
      <c r="JJL34" s="468"/>
      <c r="JJM34" s="39" t="s">
        <v>173</v>
      </c>
      <c r="JJN34" s="468" t="s">
        <v>103</v>
      </c>
      <c r="JJO34" s="468"/>
      <c r="JJP34" s="468"/>
      <c r="JJQ34" s="39" t="s">
        <v>173</v>
      </c>
      <c r="JJR34" s="468" t="s">
        <v>103</v>
      </c>
      <c r="JJS34" s="468"/>
      <c r="JJT34" s="468"/>
      <c r="JJU34" s="39" t="s">
        <v>173</v>
      </c>
      <c r="JJV34" s="468" t="s">
        <v>103</v>
      </c>
      <c r="JJW34" s="468"/>
      <c r="JJX34" s="468"/>
      <c r="JJY34" s="39" t="s">
        <v>173</v>
      </c>
      <c r="JJZ34" s="468" t="s">
        <v>103</v>
      </c>
      <c r="JKA34" s="468"/>
      <c r="JKB34" s="468"/>
      <c r="JKC34" s="39" t="s">
        <v>173</v>
      </c>
      <c r="JKD34" s="468" t="s">
        <v>103</v>
      </c>
      <c r="JKE34" s="468"/>
      <c r="JKF34" s="468"/>
      <c r="JKG34" s="39" t="s">
        <v>173</v>
      </c>
      <c r="JKH34" s="468" t="s">
        <v>103</v>
      </c>
      <c r="JKI34" s="468"/>
      <c r="JKJ34" s="468"/>
      <c r="JKK34" s="39" t="s">
        <v>173</v>
      </c>
      <c r="JKL34" s="468" t="s">
        <v>103</v>
      </c>
      <c r="JKM34" s="468"/>
      <c r="JKN34" s="468"/>
      <c r="JKO34" s="39" t="s">
        <v>173</v>
      </c>
      <c r="JKP34" s="468" t="s">
        <v>103</v>
      </c>
      <c r="JKQ34" s="468"/>
      <c r="JKR34" s="468"/>
      <c r="JKS34" s="39" t="s">
        <v>173</v>
      </c>
      <c r="JKT34" s="468" t="s">
        <v>103</v>
      </c>
      <c r="JKU34" s="468"/>
      <c r="JKV34" s="468"/>
      <c r="JKW34" s="39" t="s">
        <v>173</v>
      </c>
      <c r="JKX34" s="468" t="s">
        <v>103</v>
      </c>
      <c r="JKY34" s="468"/>
      <c r="JKZ34" s="468"/>
      <c r="JLA34" s="39" t="s">
        <v>173</v>
      </c>
      <c r="JLB34" s="468" t="s">
        <v>103</v>
      </c>
      <c r="JLC34" s="468"/>
      <c r="JLD34" s="468"/>
      <c r="JLE34" s="39" t="s">
        <v>173</v>
      </c>
      <c r="JLF34" s="468" t="s">
        <v>103</v>
      </c>
      <c r="JLG34" s="468"/>
      <c r="JLH34" s="468"/>
      <c r="JLI34" s="39" t="s">
        <v>173</v>
      </c>
      <c r="JLJ34" s="468" t="s">
        <v>103</v>
      </c>
      <c r="JLK34" s="468"/>
      <c r="JLL34" s="468"/>
      <c r="JLM34" s="39" t="s">
        <v>173</v>
      </c>
      <c r="JLN34" s="468" t="s">
        <v>103</v>
      </c>
      <c r="JLO34" s="468"/>
      <c r="JLP34" s="468"/>
      <c r="JLQ34" s="39" t="s">
        <v>173</v>
      </c>
      <c r="JLR34" s="468" t="s">
        <v>103</v>
      </c>
      <c r="JLS34" s="468"/>
      <c r="JLT34" s="468"/>
      <c r="JLU34" s="39" t="s">
        <v>173</v>
      </c>
      <c r="JLV34" s="468" t="s">
        <v>103</v>
      </c>
      <c r="JLW34" s="468"/>
      <c r="JLX34" s="468"/>
      <c r="JLY34" s="39" t="s">
        <v>173</v>
      </c>
      <c r="JLZ34" s="468" t="s">
        <v>103</v>
      </c>
      <c r="JMA34" s="468"/>
      <c r="JMB34" s="468"/>
      <c r="JMC34" s="39" t="s">
        <v>173</v>
      </c>
      <c r="JMD34" s="468" t="s">
        <v>103</v>
      </c>
      <c r="JME34" s="468"/>
      <c r="JMF34" s="468"/>
      <c r="JMG34" s="39" t="s">
        <v>173</v>
      </c>
      <c r="JMH34" s="468" t="s">
        <v>103</v>
      </c>
      <c r="JMI34" s="468"/>
      <c r="JMJ34" s="468"/>
      <c r="JMK34" s="39" t="s">
        <v>173</v>
      </c>
      <c r="JML34" s="468" t="s">
        <v>103</v>
      </c>
      <c r="JMM34" s="468"/>
      <c r="JMN34" s="468"/>
      <c r="JMO34" s="39" t="s">
        <v>173</v>
      </c>
      <c r="JMP34" s="468" t="s">
        <v>103</v>
      </c>
      <c r="JMQ34" s="468"/>
      <c r="JMR34" s="468"/>
      <c r="JMS34" s="39" t="s">
        <v>173</v>
      </c>
      <c r="JMT34" s="468" t="s">
        <v>103</v>
      </c>
      <c r="JMU34" s="468"/>
      <c r="JMV34" s="468"/>
      <c r="JMW34" s="39" t="s">
        <v>173</v>
      </c>
      <c r="JMX34" s="468" t="s">
        <v>103</v>
      </c>
      <c r="JMY34" s="468"/>
      <c r="JMZ34" s="468"/>
      <c r="JNA34" s="39" t="s">
        <v>173</v>
      </c>
      <c r="JNB34" s="468" t="s">
        <v>103</v>
      </c>
      <c r="JNC34" s="468"/>
      <c r="JND34" s="468"/>
      <c r="JNE34" s="39" t="s">
        <v>173</v>
      </c>
      <c r="JNF34" s="468" t="s">
        <v>103</v>
      </c>
      <c r="JNG34" s="468"/>
      <c r="JNH34" s="468"/>
      <c r="JNI34" s="39" t="s">
        <v>173</v>
      </c>
      <c r="JNJ34" s="468" t="s">
        <v>103</v>
      </c>
      <c r="JNK34" s="468"/>
      <c r="JNL34" s="468"/>
      <c r="JNM34" s="39" t="s">
        <v>173</v>
      </c>
      <c r="JNN34" s="468" t="s">
        <v>103</v>
      </c>
      <c r="JNO34" s="468"/>
      <c r="JNP34" s="468"/>
      <c r="JNQ34" s="39" t="s">
        <v>173</v>
      </c>
      <c r="JNR34" s="468" t="s">
        <v>103</v>
      </c>
      <c r="JNS34" s="468"/>
      <c r="JNT34" s="468"/>
      <c r="JNU34" s="39" t="s">
        <v>173</v>
      </c>
      <c r="JNV34" s="468" t="s">
        <v>103</v>
      </c>
      <c r="JNW34" s="468"/>
      <c r="JNX34" s="468"/>
      <c r="JNY34" s="39" t="s">
        <v>173</v>
      </c>
      <c r="JNZ34" s="468" t="s">
        <v>103</v>
      </c>
      <c r="JOA34" s="468"/>
      <c r="JOB34" s="468"/>
      <c r="JOC34" s="39" t="s">
        <v>173</v>
      </c>
      <c r="JOD34" s="468" t="s">
        <v>103</v>
      </c>
      <c r="JOE34" s="468"/>
      <c r="JOF34" s="468"/>
      <c r="JOG34" s="39" t="s">
        <v>173</v>
      </c>
      <c r="JOH34" s="468" t="s">
        <v>103</v>
      </c>
      <c r="JOI34" s="468"/>
      <c r="JOJ34" s="468"/>
      <c r="JOK34" s="39" t="s">
        <v>173</v>
      </c>
      <c r="JOL34" s="468" t="s">
        <v>103</v>
      </c>
      <c r="JOM34" s="468"/>
      <c r="JON34" s="468"/>
      <c r="JOO34" s="39" t="s">
        <v>173</v>
      </c>
      <c r="JOP34" s="468" t="s">
        <v>103</v>
      </c>
      <c r="JOQ34" s="468"/>
      <c r="JOR34" s="468"/>
      <c r="JOS34" s="39" t="s">
        <v>173</v>
      </c>
      <c r="JOT34" s="468" t="s">
        <v>103</v>
      </c>
      <c r="JOU34" s="468"/>
      <c r="JOV34" s="468"/>
      <c r="JOW34" s="39" t="s">
        <v>173</v>
      </c>
      <c r="JOX34" s="468" t="s">
        <v>103</v>
      </c>
      <c r="JOY34" s="468"/>
      <c r="JOZ34" s="468"/>
      <c r="JPA34" s="39" t="s">
        <v>173</v>
      </c>
      <c r="JPB34" s="468" t="s">
        <v>103</v>
      </c>
      <c r="JPC34" s="468"/>
      <c r="JPD34" s="468"/>
      <c r="JPE34" s="39" t="s">
        <v>173</v>
      </c>
      <c r="JPF34" s="468" t="s">
        <v>103</v>
      </c>
      <c r="JPG34" s="468"/>
      <c r="JPH34" s="468"/>
      <c r="JPI34" s="39" t="s">
        <v>173</v>
      </c>
      <c r="JPJ34" s="468" t="s">
        <v>103</v>
      </c>
      <c r="JPK34" s="468"/>
      <c r="JPL34" s="468"/>
      <c r="JPM34" s="39" t="s">
        <v>173</v>
      </c>
      <c r="JPN34" s="468" t="s">
        <v>103</v>
      </c>
      <c r="JPO34" s="468"/>
      <c r="JPP34" s="468"/>
      <c r="JPQ34" s="39" t="s">
        <v>173</v>
      </c>
      <c r="JPR34" s="468" t="s">
        <v>103</v>
      </c>
      <c r="JPS34" s="468"/>
      <c r="JPT34" s="468"/>
      <c r="JPU34" s="39" t="s">
        <v>173</v>
      </c>
      <c r="JPV34" s="468" t="s">
        <v>103</v>
      </c>
      <c r="JPW34" s="468"/>
      <c r="JPX34" s="468"/>
      <c r="JPY34" s="39" t="s">
        <v>173</v>
      </c>
      <c r="JPZ34" s="468" t="s">
        <v>103</v>
      </c>
      <c r="JQA34" s="468"/>
      <c r="JQB34" s="468"/>
      <c r="JQC34" s="39" t="s">
        <v>173</v>
      </c>
      <c r="JQD34" s="468" t="s">
        <v>103</v>
      </c>
      <c r="JQE34" s="468"/>
      <c r="JQF34" s="468"/>
      <c r="JQG34" s="39" t="s">
        <v>173</v>
      </c>
      <c r="JQH34" s="468" t="s">
        <v>103</v>
      </c>
      <c r="JQI34" s="468"/>
      <c r="JQJ34" s="468"/>
      <c r="JQK34" s="39" t="s">
        <v>173</v>
      </c>
      <c r="JQL34" s="468" t="s">
        <v>103</v>
      </c>
      <c r="JQM34" s="468"/>
      <c r="JQN34" s="468"/>
      <c r="JQO34" s="39" t="s">
        <v>173</v>
      </c>
      <c r="JQP34" s="468" t="s">
        <v>103</v>
      </c>
      <c r="JQQ34" s="468"/>
      <c r="JQR34" s="468"/>
      <c r="JQS34" s="39" t="s">
        <v>173</v>
      </c>
      <c r="JQT34" s="468" t="s">
        <v>103</v>
      </c>
      <c r="JQU34" s="468"/>
      <c r="JQV34" s="468"/>
      <c r="JQW34" s="39" t="s">
        <v>173</v>
      </c>
      <c r="JQX34" s="468" t="s">
        <v>103</v>
      </c>
      <c r="JQY34" s="468"/>
      <c r="JQZ34" s="468"/>
      <c r="JRA34" s="39" t="s">
        <v>173</v>
      </c>
      <c r="JRB34" s="468" t="s">
        <v>103</v>
      </c>
      <c r="JRC34" s="468"/>
      <c r="JRD34" s="468"/>
      <c r="JRE34" s="39" t="s">
        <v>173</v>
      </c>
      <c r="JRF34" s="468" t="s">
        <v>103</v>
      </c>
      <c r="JRG34" s="468"/>
      <c r="JRH34" s="468"/>
      <c r="JRI34" s="39" t="s">
        <v>173</v>
      </c>
      <c r="JRJ34" s="468" t="s">
        <v>103</v>
      </c>
      <c r="JRK34" s="468"/>
      <c r="JRL34" s="468"/>
      <c r="JRM34" s="39" t="s">
        <v>173</v>
      </c>
      <c r="JRN34" s="468" t="s">
        <v>103</v>
      </c>
      <c r="JRO34" s="468"/>
      <c r="JRP34" s="468"/>
      <c r="JRQ34" s="39" t="s">
        <v>173</v>
      </c>
      <c r="JRR34" s="468" t="s">
        <v>103</v>
      </c>
      <c r="JRS34" s="468"/>
      <c r="JRT34" s="468"/>
      <c r="JRU34" s="39" t="s">
        <v>173</v>
      </c>
      <c r="JRV34" s="468" t="s">
        <v>103</v>
      </c>
      <c r="JRW34" s="468"/>
      <c r="JRX34" s="468"/>
      <c r="JRY34" s="39" t="s">
        <v>173</v>
      </c>
      <c r="JRZ34" s="468" t="s">
        <v>103</v>
      </c>
      <c r="JSA34" s="468"/>
      <c r="JSB34" s="468"/>
      <c r="JSC34" s="39" t="s">
        <v>173</v>
      </c>
      <c r="JSD34" s="468" t="s">
        <v>103</v>
      </c>
      <c r="JSE34" s="468"/>
      <c r="JSF34" s="468"/>
      <c r="JSG34" s="39" t="s">
        <v>173</v>
      </c>
      <c r="JSH34" s="468" t="s">
        <v>103</v>
      </c>
      <c r="JSI34" s="468"/>
      <c r="JSJ34" s="468"/>
      <c r="JSK34" s="39" t="s">
        <v>173</v>
      </c>
      <c r="JSL34" s="468" t="s">
        <v>103</v>
      </c>
      <c r="JSM34" s="468"/>
      <c r="JSN34" s="468"/>
      <c r="JSO34" s="39" t="s">
        <v>173</v>
      </c>
      <c r="JSP34" s="468" t="s">
        <v>103</v>
      </c>
      <c r="JSQ34" s="468"/>
      <c r="JSR34" s="468"/>
      <c r="JSS34" s="39" t="s">
        <v>173</v>
      </c>
      <c r="JST34" s="468" t="s">
        <v>103</v>
      </c>
      <c r="JSU34" s="468"/>
      <c r="JSV34" s="468"/>
      <c r="JSW34" s="39" t="s">
        <v>173</v>
      </c>
      <c r="JSX34" s="468" t="s">
        <v>103</v>
      </c>
      <c r="JSY34" s="468"/>
      <c r="JSZ34" s="468"/>
      <c r="JTA34" s="39" t="s">
        <v>173</v>
      </c>
      <c r="JTB34" s="468" t="s">
        <v>103</v>
      </c>
      <c r="JTC34" s="468"/>
      <c r="JTD34" s="468"/>
      <c r="JTE34" s="39" t="s">
        <v>173</v>
      </c>
      <c r="JTF34" s="468" t="s">
        <v>103</v>
      </c>
      <c r="JTG34" s="468"/>
      <c r="JTH34" s="468"/>
      <c r="JTI34" s="39" t="s">
        <v>173</v>
      </c>
      <c r="JTJ34" s="468" t="s">
        <v>103</v>
      </c>
      <c r="JTK34" s="468"/>
      <c r="JTL34" s="468"/>
      <c r="JTM34" s="39" t="s">
        <v>173</v>
      </c>
      <c r="JTN34" s="468" t="s">
        <v>103</v>
      </c>
      <c r="JTO34" s="468"/>
      <c r="JTP34" s="468"/>
      <c r="JTQ34" s="39" t="s">
        <v>173</v>
      </c>
      <c r="JTR34" s="468" t="s">
        <v>103</v>
      </c>
      <c r="JTS34" s="468"/>
      <c r="JTT34" s="468"/>
      <c r="JTU34" s="39" t="s">
        <v>173</v>
      </c>
      <c r="JTV34" s="468" t="s">
        <v>103</v>
      </c>
      <c r="JTW34" s="468"/>
      <c r="JTX34" s="468"/>
      <c r="JTY34" s="39" t="s">
        <v>173</v>
      </c>
      <c r="JTZ34" s="468" t="s">
        <v>103</v>
      </c>
      <c r="JUA34" s="468"/>
      <c r="JUB34" s="468"/>
      <c r="JUC34" s="39" t="s">
        <v>173</v>
      </c>
      <c r="JUD34" s="468" t="s">
        <v>103</v>
      </c>
      <c r="JUE34" s="468"/>
      <c r="JUF34" s="468"/>
      <c r="JUG34" s="39" t="s">
        <v>173</v>
      </c>
      <c r="JUH34" s="468" t="s">
        <v>103</v>
      </c>
      <c r="JUI34" s="468"/>
      <c r="JUJ34" s="468"/>
      <c r="JUK34" s="39" t="s">
        <v>173</v>
      </c>
      <c r="JUL34" s="468" t="s">
        <v>103</v>
      </c>
      <c r="JUM34" s="468"/>
      <c r="JUN34" s="468"/>
      <c r="JUO34" s="39" t="s">
        <v>173</v>
      </c>
      <c r="JUP34" s="468" t="s">
        <v>103</v>
      </c>
      <c r="JUQ34" s="468"/>
      <c r="JUR34" s="468"/>
      <c r="JUS34" s="39" t="s">
        <v>173</v>
      </c>
      <c r="JUT34" s="468" t="s">
        <v>103</v>
      </c>
      <c r="JUU34" s="468"/>
      <c r="JUV34" s="468"/>
      <c r="JUW34" s="39" t="s">
        <v>173</v>
      </c>
      <c r="JUX34" s="468" t="s">
        <v>103</v>
      </c>
      <c r="JUY34" s="468"/>
      <c r="JUZ34" s="468"/>
      <c r="JVA34" s="39" t="s">
        <v>173</v>
      </c>
      <c r="JVB34" s="468" t="s">
        <v>103</v>
      </c>
      <c r="JVC34" s="468"/>
      <c r="JVD34" s="468"/>
      <c r="JVE34" s="39" t="s">
        <v>173</v>
      </c>
      <c r="JVF34" s="468" t="s">
        <v>103</v>
      </c>
      <c r="JVG34" s="468"/>
      <c r="JVH34" s="468"/>
      <c r="JVI34" s="39" t="s">
        <v>173</v>
      </c>
      <c r="JVJ34" s="468" t="s">
        <v>103</v>
      </c>
      <c r="JVK34" s="468"/>
      <c r="JVL34" s="468"/>
      <c r="JVM34" s="39" t="s">
        <v>173</v>
      </c>
      <c r="JVN34" s="468" t="s">
        <v>103</v>
      </c>
      <c r="JVO34" s="468"/>
      <c r="JVP34" s="468"/>
      <c r="JVQ34" s="39" t="s">
        <v>173</v>
      </c>
      <c r="JVR34" s="468" t="s">
        <v>103</v>
      </c>
      <c r="JVS34" s="468"/>
      <c r="JVT34" s="468"/>
      <c r="JVU34" s="39" t="s">
        <v>173</v>
      </c>
      <c r="JVV34" s="468" t="s">
        <v>103</v>
      </c>
      <c r="JVW34" s="468"/>
      <c r="JVX34" s="468"/>
      <c r="JVY34" s="39" t="s">
        <v>173</v>
      </c>
      <c r="JVZ34" s="468" t="s">
        <v>103</v>
      </c>
      <c r="JWA34" s="468"/>
      <c r="JWB34" s="468"/>
      <c r="JWC34" s="39" t="s">
        <v>173</v>
      </c>
      <c r="JWD34" s="468" t="s">
        <v>103</v>
      </c>
      <c r="JWE34" s="468"/>
      <c r="JWF34" s="468"/>
      <c r="JWG34" s="39" t="s">
        <v>173</v>
      </c>
      <c r="JWH34" s="468" t="s">
        <v>103</v>
      </c>
      <c r="JWI34" s="468"/>
      <c r="JWJ34" s="468"/>
      <c r="JWK34" s="39" t="s">
        <v>173</v>
      </c>
      <c r="JWL34" s="468" t="s">
        <v>103</v>
      </c>
      <c r="JWM34" s="468"/>
      <c r="JWN34" s="468"/>
      <c r="JWO34" s="39" t="s">
        <v>173</v>
      </c>
      <c r="JWP34" s="468" t="s">
        <v>103</v>
      </c>
      <c r="JWQ34" s="468"/>
      <c r="JWR34" s="468"/>
      <c r="JWS34" s="39" t="s">
        <v>173</v>
      </c>
      <c r="JWT34" s="468" t="s">
        <v>103</v>
      </c>
      <c r="JWU34" s="468"/>
      <c r="JWV34" s="468"/>
      <c r="JWW34" s="39" t="s">
        <v>173</v>
      </c>
      <c r="JWX34" s="468" t="s">
        <v>103</v>
      </c>
      <c r="JWY34" s="468"/>
      <c r="JWZ34" s="468"/>
      <c r="JXA34" s="39" t="s">
        <v>173</v>
      </c>
      <c r="JXB34" s="468" t="s">
        <v>103</v>
      </c>
      <c r="JXC34" s="468"/>
      <c r="JXD34" s="468"/>
      <c r="JXE34" s="39" t="s">
        <v>173</v>
      </c>
      <c r="JXF34" s="468" t="s">
        <v>103</v>
      </c>
      <c r="JXG34" s="468"/>
      <c r="JXH34" s="468"/>
      <c r="JXI34" s="39" t="s">
        <v>173</v>
      </c>
      <c r="JXJ34" s="468" t="s">
        <v>103</v>
      </c>
      <c r="JXK34" s="468"/>
      <c r="JXL34" s="468"/>
      <c r="JXM34" s="39" t="s">
        <v>173</v>
      </c>
      <c r="JXN34" s="468" t="s">
        <v>103</v>
      </c>
      <c r="JXO34" s="468"/>
      <c r="JXP34" s="468"/>
      <c r="JXQ34" s="39" t="s">
        <v>173</v>
      </c>
      <c r="JXR34" s="468" t="s">
        <v>103</v>
      </c>
      <c r="JXS34" s="468"/>
      <c r="JXT34" s="468"/>
      <c r="JXU34" s="39" t="s">
        <v>173</v>
      </c>
      <c r="JXV34" s="468" t="s">
        <v>103</v>
      </c>
      <c r="JXW34" s="468"/>
      <c r="JXX34" s="468"/>
      <c r="JXY34" s="39" t="s">
        <v>173</v>
      </c>
      <c r="JXZ34" s="468" t="s">
        <v>103</v>
      </c>
      <c r="JYA34" s="468"/>
      <c r="JYB34" s="468"/>
      <c r="JYC34" s="39" t="s">
        <v>173</v>
      </c>
      <c r="JYD34" s="468" t="s">
        <v>103</v>
      </c>
      <c r="JYE34" s="468"/>
      <c r="JYF34" s="468"/>
      <c r="JYG34" s="39" t="s">
        <v>173</v>
      </c>
      <c r="JYH34" s="468" t="s">
        <v>103</v>
      </c>
      <c r="JYI34" s="468"/>
      <c r="JYJ34" s="468"/>
      <c r="JYK34" s="39" t="s">
        <v>173</v>
      </c>
      <c r="JYL34" s="468" t="s">
        <v>103</v>
      </c>
      <c r="JYM34" s="468"/>
      <c r="JYN34" s="468"/>
      <c r="JYO34" s="39" t="s">
        <v>173</v>
      </c>
      <c r="JYP34" s="468" t="s">
        <v>103</v>
      </c>
      <c r="JYQ34" s="468"/>
      <c r="JYR34" s="468"/>
      <c r="JYS34" s="39" t="s">
        <v>173</v>
      </c>
      <c r="JYT34" s="468" t="s">
        <v>103</v>
      </c>
      <c r="JYU34" s="468"/>
      <c r="JYV34" s="468"/>
      <c r="JYW34" s="39" t="s">
        <v>173</v>
      </c>
      <c r="JYX34" s="468" t="s">
        <v>103</v>
      </c>
      <c r="JYY34" s="468"/>
      <c r="JYZ34" s="468"/>
      <c r="JZA34" s="39" t="s">
        <v>173</v>
      </c>
      <c r="JZB34" s="468" t="s">
        <v>103</v>
      </c>
      <c r="JZC34" s="468"/>
      <c r="JZD34" s="468"/>
      <c r="JZE34" s="39" t="s">
        <v>173</v>
      </c>
      <c r="JZF34" s="468" t="s">
        <v>103</v>
      </c>
      <c r="JZG34" s="468"/>
      <c r="JZH34" s="468"/>
      <c r="JZI34" s="39" t="s">
        <v>173</v>
      </c>
      <c r="JZJ34" s="468" t="s">
        <v>103</v>
      </c>
      <c r="JZK34" s="468"/>
      <c r="JZL34" s="468"/>
      <c r="JZM34" s="39" t="s">
        <v>173</v>
      </c>
      <c r="JZN34" s="468" t="s">
        <v>103</v>
      </c>
      <c r="JZO34" s="468"/>
      <c r="JZP34" s="468"/>
      <c r="JZQ34" s="39" t="s">
        <v>173</v>
      </c>
      <c r="JZR34" s="468" t="s">
        <v>103</v>
      </c>
      <c r="JZS34" s="468"/>
      <c r="JZT34" s="468"/>
      <c r="JZU34" s="39" t="s">
        <v>173</v>
      </c>
      <c r="JZV34" s="468" t="s">
        <v>103</v>
      </c>
      <c r="JZW34" s="468"/>
      <c r="JZX34" s="468"/>
      <c r="JZY34" s="39" t="s">
        <v>173</v>
      </c>
      <c r="JZZ34" s="468" t="s">
        <v>103</v>
      </c>
      <c r="KAA34" s="468"/>
      <c r="KAB34" s="468"/>
      <c r="KAC34" s="39" t="s">
        <v>173</v>
      </c>
      <c r="KAD34" s="468" t="s">
        <v>103</v>
      </c>
      <c r="KAE34" s="468"/>
      <c r="KAF34" s="468"/>
      <c r="KAG34" s="39" t="s">
        <v>173</v>
      </c>
      <c r="KAH34" s="468" t="s">
        <v>103</v>
      </c>
      <c r="KAI34" s="468"/>
      <c r="KAJ34" s="468"/>
      <c r="KAK34" s="39" t="s">
        <v>173</v>
      </c>
      <c r="KAL34" s="468" t="s">
        <v>103</v>
      </c>
      <c r="KAM34" s="468"/>
      <c r="KAN34" s="468"/>
      <c r="KAO34" s="39" t="s">
        <v>173</v>
      </c>
      <c r="KAP34" s="468" t="s">
        <v>103</v>
      </c>
      <c r="KAQ34" s="468"/>
      <c r="KAR34" s="468"/>
      <c r="KAS34" s="39" t="s">
        <v>173</v>
      </c>
      <c r="KAT34" s="468" t="s">
        <v>103</v>
      </c>
      <c r="KAU34" s="468"/>
      <c r="KAV34" s="468"/>
      <c r="KAW34" s="39" t="s">
        <v>173</v>
      </c>
      <c r="KAX34" s="468" t="s">
        <v>103</v>
      </c>
      <c r="KAY34" s="468"/>
      <c r="KAZ34" s="468"/>
      <c r="KBA34" s="39" t="s">
        <v>173</v>
      </c>
      <c r="KBB34" s="468" t="s">
        <v>103</v>
      </c>
      <c r="KBC34" s="468"/>
      <c r="KBD34" s="468"/>
      <c r="KBE34" s="39" t="s">
        <v>173</v>
      </c>
      <c r="KBF34" s="468" t="s">
        <v>103</v>
      </c>
      <c r="KBG34" s="468"/>
      <c r="KBH34" s="468"/>
      <c r="KBI34" s="39" t="s">
        <v>173</v>
      </c>
      <c r="KBJ34" s="468" t="s">
        <v>103</v>
      </c>
      <c r="KBK34" s="468"/>
      <c r="KBL34" s="468"/>
      <c r="KBM34" s="39" t="s">
        <v>173</v>
      </c>
      <c r="KBN34" s="468" t="s">
        <v>103</v>
      </c>
      <c r="KBO34" s="468"/>
      <c r="KBP34" s="468"/>
      <c r="KBQ34" s="39" t="s">
        <v>173</v>
      </c>
      <c r="KBR34" s="468" t="s">
        <v>103</v>
      </c>
      <c r="KBS34" s="468"/>
      <c r="KBT34" s="468"/>
      <c r="KBU34" s="39" t="s">
        <v>173</v>
      </c>
      <c r="KBV34" s="468" t="s">
        <v>103</v>
      </c>
      <c r="KBW34" s="468"/>
      <c r="KBX34" s="468"/>
      <c r="KBY34" s="39" t="s">
        <v>173</v>
      </c>
      <c r="KBZ34" s="468" t="s">
        <v>103</v>
      </c>
      <c r="KCA34" s="468"/>
      <c r="KCB34" s="468"/>
      <c r="KCC34" s="39" t="s">
        <v>173</v>
      </c>
      <c r="KCD34" s="468" t="s">
        <v>103</v>
      </c>
      <c r="KCE34" s="468"/>
      <c r="KCF34" s="468"/>
      <c r="KCG34" s="39" t="s">
        <v>173</v>
      </c>
      <c r="KCH34" s="468" t="s">
        <v>103</v>
      </c>
      <c r="KCI34" s="468"/>
      <c r="KCJ34" s="468"/>
      <c r="KCK34" s="39" t="s">
        <v>173</v>
      </c>
      <c r="KCL34" s="468" t="s">
        <v>103</v>
      </c>
      <c r="KCM34" s="468"/>
      <c r="KCN34" s="468"/>
      <c r="KCO34" s="39" t="s">
        <v>173</v>
      </c>
      <c r="KCP34" s="468" t="s">
        <v>103</v>
      </c>
      <c r="KCQ34" s="468"/>
      <c r="KCR34" s="468"/>
      <c r="KCS34" s="39" t="s">
        <v>173</v>
      </c>
      <c r="KCT34" s="468" t="s">
        <v>103</v>
      </c>
      <c r="KCU34" s="468"/>
      <c r="KCV34" s="468"/>
      <c r="KCW34" s="39" t="s">
        <v>173</v>
      </c>
      <c r="KCX34" s="468" t="s">
        <v>103</v>
      </c>
      <c r="KCY34" s="468"/>
      <c r="KCZ34" s="468"/>
      <c r="KDA34" s="39" t="s">
        <v>173</v>
      </c>
      <c r="KDB34" s="468" t="s">
        <v>103</v>
      </c>
      <c r="KDC34" s="468"/>
      <c r="KDD34" s="468"/>
      <c r="KDE34" s="39" t="s">
        <v>173</v>
      </c>
      <c r="KDF34" s="468" t="s">
        <v>103</v>
      </c>
      <c r="KDG34" s="468"/>
      <c r="KDH34" s="468"/>
      <c r="KDI34" s="39" t="s">
        <v>173</v>
      </c>
      <c r="KDJ34" s="468" t="s">
        <v>103</v>
      </c>
      <c r="KDK34" s="468"/>
      <c r="KDL34" s="468"/>
      <c r="KDM34" s="39" t="s">
        <v>173</v>
      </c>
      <c r="KDN34" s="468" t="s">
        <v>103</v>
      </c>
      <c r="KDO34" s="468"/>
      <c r="KDP34" s="468"/>
      <c r="KDQ34" s="39" t="s">
        <v>173</v>
      </c>
      <c r="KDR34" s="468" t="s">
        <v>103</v>
      </c>
      <c r="KDS34" s="468"/>
      <c r="KDT34" s="468"/>
      <c r="KDU34" s="39" t="s">
        <v>173</v>
      </c>
      <c r="KDV34" s="468" t="s">
        <v>103</v>
      </c>
      <c r="KDW34" s="468"/>
      <c r="KDX34" s="468"/>
      <c r="KDY34" s="39" t="s">
        <v>173</v>
      </c>
      <c r="KDZ34" s="468" t="s">
        <v>103</v>
      </c>
      <c r="KEA34" s="468"/>
      <c r="KEB34" s="468"/>
      <c r="KEC34" s="39" t="s">
        <v>173</v>
      </c>
      <c r="KED34" s="468" t="s">
        <v>103</v>
      </c>
      <c r="KEE34" s="468"/>
      <c r="KEF34" s="468"/>
      <c r="KEG34" s="39" t="s">
        <v>173</v>
      </c>
      <c r="KEH34" s="468" t="s">
        <v>103</v>
      </c>
      <c r="KEI34" s="468"/>
      <c r="KEJ34" s="468"/>
      <c r="KEK34" s="39" t="s">
        <v>173</v>
      </c>
      <c r="KEL34" s="468" t="s">
        <v>103</v>
      </c>
      <c r="KEM34" s="468"/>
      <c r="KEN34" s="468"/>
      <c r="KEO34" s="39" t="s">
        <v>173</v>
      </c>
      <c r="KEP34" s="468" t="s">
        <v>103</v>
      </c>
      <c r="KEQ34" s="468"/>
      <c r="KER34" s="468"/>
      <c r="KES34" s="39" t="s">
        <v>173</v>
      </c>
      <c r="KET34" s="468" t="s">
        <v>103</v>
      </c>
      <c r="KEU34" s="468"/>
      <c r="KEV34" s="468"/>
      <c r="KEW34" s="39" t="s">
        <v>173</v>
      </c>
      <c r="KEX34" s="468" t="s">
        <v>103</v>
      </c>
      <c r="KEY34" s="468"/>
      <c r="KEZ34" s="468"/>
      <c r="KFA34" s="39" t="s">
        <v>173</v>
      </c>
      <c r="KFB34" s="468" t="s">
        <v>103</v>
      </c>
      <c r="KFC34" s="468"/>
      <c r="KFD34" s="468"/>
      <c r="KFE34" s="39" t="s">
        <v>173</v>
      </c>
      <c r="KFF34" s="468" t="s">
        <v>103</v>
      </c>
      <c r="KFG34" s="468"/>
      <c r="KFH34" s="468"/>
      <c r="KFI34" s="39" t="s">
        <v>173</v>
      </c>
      <c r="KFJ34" s="468" t="s">
        <v>103</v>
      </c>
      <c r="KFK34" s="468"/>
      <c r="KFL34" s="468"/>
      <c r="KFM34" s="39" t="s">
        <v>173</v>
      </c>
      <c r="KFN34" s="468" t="s">
        <v>103</v>
      </c>
      <c r="KFO34" s="468"/>
      <c r="KFP34" s="468"/>
      <c r="KFQ34" s="39" t="s">
        <v>173</v>
      </c>
      <c r="KFR34" s="468" t="s">
        <v>103</v>
      </c>
      <c r="KFS34" s="468"/>
      <c r="KFT34" s="468"/>
      <c r="KFU34" s="39" t="s">
        <v>173</v>
      </c>
      <c r="KFV34" s="468" t="s">
        <v>103</v>
      </c>
      <c r="KFW34" s="468"/>
      <c r="KFX34" s="468"/>
      <c r="KFY34" s="39" t="s">
        <v>173</v>
      </c>
      <c r="KFZ34" s="468" t="s">
        <v>103</v>
      </c>
      <c r="KGA34" s="468"/>
      <c r="KGB34" s="468"/>
      <c r="KGC34" s="39" t="s">
        <v>173</v>
      </c>
      <c r="KGD34" s="468" t="s">
        <v>103</v>
      </c>
      <c r="KGE34" s="468"/>
      <c r="KGF34" s="468"/>
      <c r="KGG34" s="39" t="s">
        <v>173</v>
      </c>
      <c r="KGH34" s="468" t="s">
        <v>103</v>
      </c>
      <c r="KGI34" s="468"/>
      <c r="KGJ34" s="468"/>
      <c r="KGK34" s="39" t="s">
        <v>173</v>
      </c>
      <c r="KGL34" s="468" t="s">
        <v>103</v>
      </c>
      <c r="KGM34" s="468"/>
      <c r="KGN34" s="468"/>
      <c r="KGO34" s="39" t="s">
        <v>173</v>
      </c>
      <c r="KGP34" s="468" t="s">
        <v>103</v>
      </c>
      <c r="KGQ34" s="468"/>
      <c r="KGR34" s="468"/>
      <c r="KGS34" s="39" t="s">
        <v>173</v>
      </c>
      <c r="KGT34" s="468" t="s">
        <v>103</v>
      </c>
      <c r="KGU34" s="468"/>
      <c r="KGV34" s="468"/>
      <c r="KGW34" s="39" t="s">
        <v>173</v>
      </c>
      <c r="KGX34" s="468" t="s">
        <v>103</v>
      </c>
      <c r="KGY34" s="468"/>
      <c r="KGZ34" s="468"/>
      <c r="KHA34" s="39" t="s">
        <v>173</v>
      </c>
      <c r="KHB34" s="468" t="s">
        <v>103</v>
      </c>
      <c r="KHC34" s="468"/>
      <c r="KHD34" s="468"/>
      <c r="KHE34" s="39" t="s">
        <v>173</v>
      </c>
      <c r="KHF34" s="468" t="s">
        <v>103</v>
      </c>
      <c r="KHG34" s="468"/>
      <c r="KHH34" s="468"/>
      <c r="KHI34" s="39" t="s">
        <v>173</v>
      </c>
      <c r="KHJ34" s="468" t="s">
        <v>103</v>
      </c>
      <c r="KHK34" s="468"/>
      <c r="KHL34" s="468"/>
      <c r="KHM34" s="39" t="s">
        <v>173</v>
      </c>
      <c r="KHN34" s="468" t="s">
        <v>103</v>
      </c>
      <c r="KHO34" s="468"/>
      <c r="KHP34" s="468"/>
      <c r="KHQ34" s="39" t="s">
        <v>173</v>
      </c>
      <c r="KHR34" s="468" t="s">
        <v>103</v>
      </c>
      <c r="KHS34" s="468"/>
      <c r="KHT34" s="468"/>
      <c r="KHU34" s="39" t="s">
        <v>173</v>
      </c>
      <c r="KHV34" s="468" t="s">
        <v>103</v>
      </c>
      <c r="KHW34" s="468"/>
      <c r="KHX34" s="468"/>
      <c r="KHY34" s="39" t="s">
        <v>173</v>
      </c>
      <c r="KHZ34" s="468" t="s">
        <v>103</v>
      </c>
      <c r="KIA34" s="468"/>
      <c r="KIB34" s="468"/>
      <c r="KIC34" s="39" t="s">
        <v>173</v>
      </c>
      <c r="KID34" s="468" t="s">
        <v>103</v>
      </c>
      <c r="KIE34" s="468"/>
      <c r="KIF34" s="468"/>
      <c r="KIG34" s="39" t="s">
        <v>173</v>
      </c>
      <c r="KIH34" s="468" t="s">
        <v>103</v>
      </c>
      <c r="KII34" s="468"/>
      <c r="KIJ34" s="468"/>
      <c r="KIK34" s="39" t="s">
        <v>173</v>
      </c>
      <c r="KIL34" s="468" t="s">
        <v>103</v>
      </c>
      <c r="KIM34" s="468"/>
      <c r="KIN34" s="468"/>
      <c r="KIO34" s="39" t="s">
        <v>173</v>
      </c>
      <c r="KIP34" s="468" t="s">
        <v>103</v>
      </c>
      <c r="KIQ34" s="468"/>
      <c r="KIR34" s="468"/>
      <c r="KIS34" s="39" t="s">
        <v>173</v>
      </c>
      <c r="KIT34" s="468" t="s">
        <v>103</v>
      </c>
      <c r="KIU34" s="468"/>
      <c r="KIV34" s="468"/>
      <c r="KIW34" s="39" t="s">
        <v>173</v>
      </c>
      <c r="KIX34" s="468" t="s">
        <v>103</v>
      </c>
      <c r="KIY34" s="468"/>
      <c r="KIZ34" s="468"/>
      <c r="KJA34" s="39" t="s">
        <v>173</v>
      </c>
      <c r="KJB34" s="468" t="s">
        <v>103</v>
      </c>
      <c r="KJC34" s="468"/>
      <c r="KJD34" s="468"/>
      <c r="KJE34" s="39" t="s">
        <v>173</v>
      </c>
      <c r="KJF34" s="468" t="s">
        <v>103</v>
      </c>
      <c r="KJG34" s="468"/>
      <c r="KJH34" s="468"/>
      <c r="KJI34" s="39" t="s">
        <v>173</v>
      </c>
      <c r="KJJ34" s="468" t="s">
        <v>103</v>
      </c>
      <c r="KJK34" s="468"/>
      <c r="KJL34" s="468"/>
      <c r="KJM34" s="39" t="s">
        <v>173</v>
      </c>
      <c r="KJN34" s="468" t="s">
        <v>103</v>
      </c>
      <c r="KJO34" s="468"/>
      <c r="KJP34" s="468"/>
      <c r="KJQ34" s="39" t="s">
        <v>173</v>
      </c>
      <c r="KJR34" s="468" t="s">
        <v>103</v>
      </c>
      <c r="KJS34" s="468"/>
      <c r="KJT34" s="468"/>
      <c r="KJU34" s="39" t="s">
        <v>173</v>
      </c>
      <c r="KJV34" s="468" t="s">
        <v>103</v>
      </c>
      <c r="KJW34" s="468"/>
      <c r="KJX34" s="468"/>
      <c r="KJY34" s="39" t="s">
        <v>173</v>
      </c>
      <c r="KJZ34" s="468" t="s">
        <v>103</v>
      </c>
      <c r="KKA34" s="468"/>
      <c r="KKB34" s="468"/>
      <c r="KKC34" s="39" t="s">
        <v>173</v>
      </c>
      <c r="KKD34" s="468" t="s">
        <v>103</v>
      </c>
      <c r="KKE34" s="468"/>
      <c r="KKF34" s="468"/>
      <c r="KKG34" s="39" t="s">
        <v>173</v>
      </c>
      <c r="KKH34" s="468" t="s">
        <v>103</v>
      </c>
      <c r="KKI34" s="468"/>
      <c r="KKJ34" s="468"/>
      <c r="KKK34" s="39" t="s">
        <v>173</v>
      </c>
      <c r="KKL34" s="468" t="s">
        <v>103</v>
      </c>
      <c r="KKM34" s="468"/>
      <c r="KKN34" s="468"/>
      <c r="KKO34" s="39" t="s">
        <v>173</v>
      </c>
      <c r="KKP34" s="468" t="s">
        <v>103</v>
      </c>
      <c r="KKQ34" s="468"/>
      <c r="KKR34" s="468"/>
      <c r="KKS34" s="39" t="s">
        <v>173</v>
      </c>
      <c r="KKT34" s="468" t="s">
        <v>103</v>
      </c>
      <c r="KKU34" s="468"/>
      <c r="KKV34" s="468"/>
      <c r="KKW34" s="39" t="s">
        <v>173</v>
      </c>
      <c r="KKX34" s="468" t="s">
        <v>103</v>
      </c>
      <c r="KKY34" s="468"/>
      <c r="KKZ34" s="468"/>
      <c r="KLA34" s="39" t="s">
        <v>173</v>
      </c>
      <c r="KLB34" s="468" t="s">
        <v>103</v>
      </c>
      <c r="KLC34" s="468"/>
      <c r="KLD34" s="468"/>
      <c r="KLE34" s="39" t="s">
        <v>173</v>
      </c>
      <c r="KLF34" s="468" t="s">
        <v>103</v>
      </c>
      <c r="KLG34" s="468"/>
      <c r="KLH34" s="468"/>
      <c r="KLI34" s="39" t="s">
        <v>173</v>
      </c>
      <c r="KLJ34" s="468" t="s">
        <v>103</v>
      </c>
      <c r="KLK34" s="468"/>
      <c r="KLL34" s="468"/>
      <c r="KLM34" s="39" t="s">
        <v>173</v>
      </c>
      <c r="KLN34" s="468" t="s">
        <v>103</v>
      </c>
      <c r="KLO34" s="468"/>
      <c r="KLP34" s="468"/>
      <c r="KLQ34" s="39" t="s">
        <v>173</v>
      </c>
      <c r="KLR34" s="468" t="s">
        <v>103</v>
      </c>
      <c r="KLS34" s="468"/>
      <c r="KLT34" s="468"/>
      <c r="KLU34" s="39" t="s">
        <v>173</v>
      </c>
      <c r="KLV34" s="468" t="s">
        <v>103</v>
      </c>
      <c r="KLW34" s="468"/>
      <c r="KLX34" s="468"/>
      <c r="KLY34" s="39" t="s">
        <v>173</v>
      </c>
      <c r="KLZ34" s="468" t="s">
        <v>103</v>
      </c>
      <c r="KMA34" s="468"/>
      <c r="KMB34" s="468"/>
      <c r="KMC34" s="39" t="s">
        <v>173</v>
      </c>
      <c r="KMD34" s="468" t="s">
        <v>103</v>
      </c>
      <c r="KME34" s="468"/>
      <c r="KMF34" s="468"/>
      <c r="KMG34" s="39" t="s">
        <v>173</v>
      </c>
      <c r="KMH34" s="468" t="s">
        <v>103</v>
      </c>
      <c r="KMI34" s="468"/>
      <c r="KMJ34" s="468"/>
      <c r="KMK34" s="39" t="s">
        <v>173</v>
      </c>
      <c r="KML34" s="468" t="s">
        <v>103</v>
      </c>
      <c r="KMM34" s="468"/>
      <c r="KMN34" s="468"/>
      <c r="KMO34" s="39" t="s">
        <v>173</v>
      </c>
      <c r="KMP34" s="468" t="s">
        <v>103</v>
      </c>
      <c r="KMQ34" s="468"/>
      <c r="KMR34" s="468"/>
      <c r="KMS34" s="39" t="s">
        <v>173</v>
      </c>
      <c r="KMT34" s="468" t="s">
        <v>103</v>
      </c>
      <c r="KMU34" s="468"/>
      <c r="KMV34" s="468"/>
      <c r="KMW34" s="39" t="s">
        <v>173</v>
      </c>
      <c r="KMX34" s="468" t="s">
        <v>103</v>
      </c>
      <c r="KMY34" s="468"/>
      <c r="KMZ34" s="468"/>
      <c r="KNA34" s="39" t="s">
        <v>173</v>
      </c>
      <c r="KNB34" s="468" t="s">
        <v>103</v>
      </c>
      <c r="KNC34" s="468"/>
      <c r="KND34" s="468"/>
      <c r="KNE34" s="39" t="s">
        <v>173</v>
      </c>
      <c r="KNF34" s="468" t="s">
        <v>103</v>
      </c>
      <c r="KNG34" s="468"/>
      <c r="KNH34" s="468"/>
      <c r="KNI34" s="39" t="s">
        <v>173</v>
      </c>
      <c r="KNJ34" s="468" t="s">
        <v>103</v>
      </c>
      <c r="KNK34" s="468"/>
      <c r="KNL34" s="468"/>
      <c r="KNM34" s="39" t="s">
        <v>173</v>
      </c>
      <c r="KNN34" s="468" t="s">
        <v>103</v>
      </c>
      <c r="KNO34" s="468"/>
      <c r="KNP34" s="468"/>
      <c r="KNQ34" s="39" t="s">
        <v>173</v>
      </c>
      <c r="KNR34" s="468" t="s">
        <v>103</v>
      </c>
      <c r="KNS34" s="468"/>
      <c r="KNT34" s="468"/>
      <c r="KNU34" s="39" t="s">
        <v>173</v>
      </c>
      <c r="KNV34" s="468" t="s">
        <v>103</v>
      </c>
      <c r="KNW34" s="468"/>
      <c r="KNX34" s="468"/>
      <c r="KNY34" s="39" t="s">
        <v>173</v>
      </c>
      <c r="KNZ34" s="468" t="s">
        <v>103</v>
      </c>
      <c r="KOA34" s="468"/>
      <c r="KOB34" s="468"/>
      <c r="KOC34" s="39" t="s">
        <v>173</v>
      </c>
      <c r="KOD34" s="468" t="s">
        <v>103</v>
      </c>
      <c r="KOE34" s="468"/>
      <c r="KOF34" s="468"/>
      <c r="KOG34" s="39" t="s">
        <v>173</v>
      </c>
      <c r="KOH34" s="468" t="s">
        <v>103</v>
      </c>
      <c r="KOI34" s="468"/>
      <c r="KOJ34" s="468"/>
      <c r="KOK34" s="39" t="s">
        <v>173</v>
      </c>
      <c r="KOL34" s="468" t="s">
        <v>103</v>
      </c>
      <c r="KOM34" s="468"/>
      <c r="KON34" s="468"/>
      <c r="KOO34" s="39" t="s">
        <v>173</v>
      </c>
      <c r="KOP34" s="468" t="s">
        <v>103</v>
      </c>
      <c r="KOQ34" s="468"/>
      <c r="KOR34" s="468"/>
      <c r="KOS34" s="39" t="s">
        <v>173</v>
      </c>
      <c r="KOT34" s="468" t="s">
        <v>103</v>
      </c>
      <c r="KOU34" s="468"/>
      <c r="KOV34" s="468"/>
      <c r="KOW34" s="39" t="s">
        <v>173</v>
      </c>
      <c r="KOX34" s="468" t="s">
        <v>103</v>
      </c>
      <c r="KOY34" s="468"/>
      <c r="KOZ34" s="468"/>
      <c r="KPA34" s="39" t="s">
        <v>173</v>
      </c>
      <c r="KPB34" s="468" t="s">
        <v>103</v>
      </c>
      <c r="KPC34" s="468"/>
      <c r="KPD34" s="468"/>
      <c r="KPE34" s="39" t="s">
        <v>173</v>
      </c>
      <c r="KPF34" s="468" t="s">
        <v>103</v>
      </c>
      <c r="KPG34" s="468"/>
      <c r="KPH34" s="468"/>
      <c r="KPI34" s="39" t="s">
        <v>173</v>
      </c>
      <c r="KPJ34" s="468" t="s">
        <v>103</v>
      </c>
      <c r="KPK34" s="468"/>
      <c r="KPL34" s="468"/>
      <c r="KPM34" s="39" t="s">
        <v>173</v>
      </c>
      <c r="KPN34" s="468" t="s">
        <v>103</v>
      </c>
      <c r="KPO34" s="468"/>
      <c r="KPP34" s="468"/>
      <c r="KPQ34" s="39" t="s">
        <v>173</v>
      </c>
      <c r="KPR34" s="468" t="s">
        <v>103</v>
      </c>
      <c r="KPS34" s="468"/>
      <c r="KPT34" s="468"/>
      <c r="KPU34" s="39" t="s">
        <v>173</v>
      </c>
      <c r="KPV34" s="468" t="s">
        <v>103</v>
      </c>
      <c r="KPW34" s="468"/>
      <c r="KPX34" s="468"/>
      <c r="KPY34" s="39" t="s">
        <v>173</v>
      </c>
      <c r="KPZ34" s="468" t="s">
        <v>103</v>
      </c>
      <c r="KQA34" s="468"/>
      <c r="KQB34" s="468"/>
      <c r="KQC34" s="39" t="s">
        <v>173</v>
      </c>
      <c r="KQD34" s="468" t="s">
        <v>103</v>
      </c>
      <c r="KQE34" s="468"/>
      <c r="KQF34" s="468"/>
      <c r="KQG34" s="39" t="s">
        <v>173</v>
      </c>
      <c r="KQH34" s="468" t="s">
        <v>103</v>
      </c>
      <c r="KQI34" s="468"/>
      <c r="KQJ34" s="468"/>
      <c r="KQK34" s="39" t="s">
        <v>173</v>
      </c>
      <c r="KQL34" s="468" t="s">
        <v>103</v>
      </c>
      <c r="KQM34" s="468"/>
      <c r="KQN34" s="468"/>
      <c r="KQO34" s="39" t="s">
        <v>173</v>
      </c>
      <c r="KQP34" s="468" t="s">
        <v>103</v>
      </c>
      <c r="KQQ34" s="468"/>
      <c r="KQR34" s="468"/>
      <c r="KQS34" s="39" t="s">
        <v>173</v>
      </c>
      <c r="KQT34" s="468" t="s">
        <v>103</v>
      </c>
      <c r="KQU34" s="468"/>
      <c r="KQV34" s="468"/>
      <c r="KQW34" s="39" t="s">
        <v>173</v>
      </c>
      <c r="KQX34" s="468" t="s">
        <v>103</v>
      </c>
      <c r="KQY34" s="468"/>
      <c r="KQZ34" s="468"/>
      <c r="KRA34" s="39" t="s">
        <v>173</v>
      </c>
      <c r="KRB34" s="468" t="s">
        <v>103</v>
      </c>
      <c r="KRC34" s="468"/>
      <c r="KRD34" s="468"/>
      <c r="KRE34" s="39" t="s">
        <v>173</v>
      </c>
      <c r="KRF34" s="468" t="s">
        <v>103</v>
      </c>
      <c r="KRG34" s="468"/>
      <c r="KRH34" s="468"/>
      <c r="KRI34" s="39" t="s">
        <v>173</v>
      </c>
      <c r="KRJ34" s="468" t="s">
        <v>103</v>
      </c>
      <c r="KRK34" s="468"/>
      <c r="KRL34" s="468"/>
      <c r="KRM34" s="39" t="s">
        <v>173</v>
      </c>
      <c r="KRN34" s="468" t="s">
        <v>103</v>
      </c>
      <c r="KRO34" s="468"/>
      <c r="KRP34" s="468"/>
      <c r="KRQ34" s="39" t="s">
        <v>173</v>
      </c>
      <c r="KRR34" s="468" t="s">
        <v>103</v>
      </c>
      <c r="KRS34" s="468"/>
      <c r="KRT34" s="468"/>
      <c r="KRU34" s="39" t="s">
        <v>173</v>
      </c>
      <c r="KRV34" s="468" t="s">
        <v>103</v>
      </c>
      <c r="KRW34" s="468"/>
      <c r="KRX34" s="468"/>
      <c r="KRY34" s="39" t="s">
        <v>173</v>
      </c>
      <c r="KRZ34" s="468" t="s">
        <v>103</v>
      </c>
      <c r="KSA34" s="468"/>
      <c r="KSB34" s="468"/>
      <c r="KSC34" s="39" t="s">
        <v>173</v>
      </c>
      <c r="KSD34" s="468" t="s">
        <v>103</v>
      </c>
      <c r="KSE34" s="468"/>
      <c r="KSF34" s="468"/>
      <c r="KSG34" s="39" t="s">
        <v>173</v>
      </c>
      <c r="KSH34" s="468" t="s">
        <v>103</v>
      </c>
      <c r="KSI34" s="468"/>
      <c r="KSJ34" s="468"/>
      <c r="KSK34" s="39" t="s">
        <v>173</v>
      </c>
      <c r="KSL34" s="468" t="s">
        <v>103</v>
      </c>
      <c r="KSM34" s="468"/>
      <c r="KSN34" s="468"/>
      <c r="KSO34" s="39" t="s">
        <v>173</v>
      </c>
      <c r="KSP34" s="468" t="s">
        <v>103</v>
      </c>
      <c r="KSQ34" s="468"/>
      <c r="KSR34" s="468"/>
      <c r="KSS34" s="39" t="s">
        <v>173</v>
      </c>
      <c r="KST34" s="468" t="s">
        <v>103</v>
      </c>
      <c r="KSU34" s="468"/>
      <c r="KSV34" s="468"/>
      <c r="KSW34" s="39" t="s">
        <v>173</v>
      </c>
      <c r="KSX34" s="468" t="s">
        <v>103</v>
      </c>
      <c r="KSY34" s="468"/>
      <c r="KSZ34" s="468"/>
      <c r="KTA34" s="39" t="s">
        <v>173</v>
      </c>
      <c r="KTB34" s="468" t="s">
        <v>103</v>
      </c>
      <c r="KTC34" s="468"/>
      <c r="KTD34" s="468"/>
      <c r="KTE34" s="39" t="s">
        <v>173</v>
      </c>
      <c r="KTF34" s="468" t="s">
        <v>103</v>
      </c>
      <c r="KTG34" s="468"/>
      <c r="KTH34" s="468"/>
      <c r="KTI34" s="39" t="s">
        <v>173</v>
      </c>
      <c r="KTJ34" s="468" t="s">
        <v>103</v>
      </c>
      <c r="KTK34" s="468"/>
      <c r="KTL34" s="468"/>
      <c r="KTM34" s="39" t="s">
        <v>173</v>
      </c>
      <c r="KTN34" s="468" t="s">
        <v>103</v>
      </c>
      <c r="KTO34" s="468"/>
      <c r="KTP34" s="468"/>
      <c r="KTQ34" s="39" t="s">
        <v>173</v>
      </c>
      <c r="KTR34" s="468" t="s">
        <v>103</v>
      </c>
      <c r="KTS34" s="468"/>
      <c r="KTT34" s="468"/>
      <c r="KTU34" s="39" t="s">
        <v>173</v>
      </c>
      <c r="KTV34" s="468" t="s">
        <v>103</v>
      </c>
      <c r="KTW34" s="468"/>
      <c r="KTX34" s="468"/>
      <c r="KTY34" s="39" t="s">
        <v>173</v>
      </c>
      <c r="KTZ34" s="468" t="s">
        <v>103</v>
      </c>
      <c r="KUA34" s="468"/>
      <c r="KUB34" s="468"/>
      <c r="KUC34" s="39" t="s">
        <v>173</v>
      </c>
      <c r="KUD34" s="468" t="s">
        <v>103</v>
      </c>
      <c r="KUE34" s="468"/>
      <c r="KUF34" s="468"/>
      <c r="KUG34" s="39" t="s">
        <v>173</v>
      </c>
      <c r="KUH34" s="468" t="s">
        <v>103</v>
      </c>
      <c r="KUI34" s="468"/>
      <c r="KUJ34" s="468"/>
      <c r="KUK34" s="39" t="s">
        <v>173</v>
      </c>
      <c r="KUL34" s="468" t="s">
        <v>103</v>
      </c>
      <c r="KUM34" s="468"/>
      <c r="KUN34" s="468"/>
      <c r="KUO34" s="39" t="s">
        <v>173</v>
      </c>
      <c r="KUP34" s="468" t="s">
        <v>103</v>
      </c>
      <c r="KUQ34" s="468"/>
      <c r="KUR34" s="468"/>
      <c r="KUS34" s="39" t="s">
        <v>173</v>
      </c>
      <c r="KUT34" s="468" t="s">
        <v>103</v>
      </c>
      <c r="KUU34" s="468"/>
      <c r="KUV34" s="468"/>
      <c r="KUW34" s="39" t="s">
        <v>173</v>
      </c>
      <c r="KUX34" s="468" t="s">
        <v>103</v>
      </c>
      <c r="KUY34" s="468"/>
      <c r="KUZ34" s="468"/>
      <c r="KVA34" s="39" t="s">
        <v>173</v>
      </c>
      <c r="KVB34" s="468" t="s">
        <v>103</v>
      </c>
      <c r="KVC34" s="468"/>
      <c r="KVD34" s="468"/>
      <c r="KVE34" s="39" t="s">
        <v>173</v>
      </c>
      <c r="KVF34" s="468" t="s">
        <v>103</v>
      </c>
      <c r="KVG34" s="468"/>
      <c r="KVH34" s="468"/>
      <c r="KVI34" s="39" t="s">
        <v>173</v>
      </c>
      <c r="KVJ34" s="468" t="s">
        <v>103</v>
      </c>
      <c r="KVK34" s="468"/>
      <c r="KVL34" s="468"/>
      <c r="KVM34" s="39" t="s">
        <v>173</v>
      </c>
      <c r="KVN34" s="468" t="s">
        <v>103</v>
      </c>
      <c r="KVO34" s="468"/>
      <c r="KVP34" s="468"/>
      <c r="KVQ34" s="39" t="s">
        <v>173</v>
      </c>
      <c r="KVR34" s="468" t="s">
        <v>103</v>
      </c>
      <c r="KVS34" s="468"/>
      <c r="KVT34" s="468"/>
      <c r="KVU34" s="39" t="s">
        <v>173</v>
      </c>
      <c r="KVV34" s="468" t="s">
        <v>103</v>
      </c>
      <c r="KVW34" s="468"/>
      <c r="KVX34" s="468"/>
      <c r="KVY34" s="39" t="s">
        <v>173</v>
      </c>
      <c r="KVZ34" s="468" t="s">
        <v>103</v>
      </c>
      <c r="KWA34" s="468"/>
      <c r="KWB34" s="468"/>
      <c r="KWC34" s="39" t="s">
        <v>173</v>
      </c>
      <c r="KWD34" s="468" t="s">
        <v>103</v>
      </c>
      <c r="KWE34" s="468"/>
      <c r="KWF34" s="468"/>
      <c r="KWG34" s="39" t="s">
        <v>173</v>
      </c>
      <c r="KWH34" s="468" t="s">
        <v>103</v>
      </c>
      <c r="KWI34" s="468"/>
      <c r="KWJ34" s="468"/>
      <c r="KWK34" s="39" t="s">
        <v>173</v>
      </c>
      <c r="KWL34" s="468" t="s">
        <v>103</v>
      </c>
      <c r="KWM34" s="468"/>
      <c r="KWN34" s="468"/>
      <c r="KWO34" s="39" t="s">
        <v>173</v>
      </c>
      <c r="KWP34" s="468" t="s">
        <v>103</v>
      </c>
      <c r="KWQ34" s="468"/>
      <c r="KWR34" s="468"/>
      <c r="KWS34" s="39" t="s">
        <v>173</v>
      </c>
      <c r="KWT34" s="468" t="s">
        <v>103</v>
      </c>
      <c r="KWU34" s="468"/>
      <c r="KWV34" s="468"/>
      <c r="KWW34" s="39" t="s">
        <v>173</v>
      </c>
      <c r="KWX34" s="468" t="s">
        <v>103</v>
      </c>
      <c r="KWY34" s="468"/>
      <c r="KWZ34" s="468"/>
      <c r="KXA34" s="39" t="s">
        <v>173</v>
      </c>
      <c r="KXB34" s="468" t="s">
        <v>103</v>
      </c>
      <c r="KXC34" s="468"/>
      <c r="KXD34" s="468"/>
      <c r="KXE34" s="39" t="s">
        <v>173</v>
      </c>
      <c r="KXF34" s="468" t="s">
        <v>103</v>
      </c>
      <c r="KXG34" s="468"/>
      <c r="KXH34" s="468"/>
      <c r="KXI34" s="39" t="s">
        <v>173</v>
      </c>
      <c r="KXJ34" s="468" t="s">
        <v>103</v>
      </c>
      <c r="KXK34" s="468"/>
      <c r="KXL34" s="468"/>
      <c r="KXM34" s="39" t="s">
        <v>173</v>
      </c>
      <c r="KXN34" s="468" t="s">
        <v>103</v>
      </c>
      <c r="KXO34" s="468"/>
      <c r="KXP34" s="468"/>
      <c r="KXQ34" s="39" t="s">
        <v>173</v>
      </c>
      <c r="KXR34" s="468" t="s">
        <v>103</v>
      </c>
      <c r="KXS34" s="468"/>
      <c r="KXT34" s="468"/>
      <c r="KXU34" s="39" t="s">
        <v>173</v>
      </c>
      <c r="KXV34" s="468" t="s">
        <v>103</v>
      </c>
      <c r="KXW34" s="468"/>
      <c r="KXX34" s="468"/>
      <c r="KXY34" s="39" t="s">
        <v>173</v>
      </c>
      <c r="KXZ34" s="468" t="s">
        <v>103</v>
      </c>
      <c r="KYA34" s="468"/>
      <c r="KYB34" s="468"/>
      <c r="KYC34" s="39" t="s">
        <v>173</v>
      </c>
      <c r="KYD34" s="468" t="s">
        <v>103</v>
      </c>
      <c r="KYE34" s="468"/>
      <c r="KYF34" s="468"/>
      <c r="KYG34" s="39" t="s">
        <v>173</v>
      </c>
      <c r="KYH34" s="468" t="s">
        <v>103</v>
      </c>
      <c r="KYI34" s="468"/>
      <c r="KYJ34" s="468"/>
      <c r="KYK34" s="39" t="s">
        <v>173</v>
      </c>
      <c r="KYL34" s="468" t="s">
        <v>103</v>
      </c>
      <c r="KYM34" s="468"/>
      <c r="KYN34" s="468"/>
      <c r="KYO34" s="39" t="s">
        <v>173</v>
      </c>
      <c r="KYP34" s="468" t="s">
        <v>103</v>
      </c>
      <c r="KYQ34" s="468"/>
      <c r="KYR34" s="468"/>
      <c r="KYS34" s="39" t="s">
        <v>173</v>
      </c>
      <c r="KYT34" s="468" t="s">
        <v>103</v>
      </c>
      <c r="KYU34" s="468"/>
      <c r="KYV34" s="468"/>
      <c r="KYW34" s="39" t="s">
        <v>173</v>
      </c>
      <c r="KYX34" s="468" t="s">
        <v>103</v>
      </c>
      <c r="KYY34" s="468"/>
      <c r="KYZ34" s="468"/>
      <c r="KZA34" s="39" t="s">
        <v>173</v>
      </c>
      <c r="KZB34" s="468" t="s">
        <v>103</v>
      </c>
      <c r="KZC34" s="468"/>
      <c r="KZD34" s="468"/>
      <c r="KZE34" s="39" t="s">
        <v>173</v>
      </c>
      <c r="KZF34" s="468" t="s">
        <v>103</v>
      </c>
      <c r="KZG34" s="468"/>
      <c r="KZH34" s="468"/>
      <c r="KZI34" s="39" t="s">
        <v>173</v>
      </c>
      <c r="KZJ34" s="468" t="s">
        <v>103</v>
      </c>
      <c r="KZK34" s="468"/>
      <c r="KZL34" s="468"/>
      <c r="KZM34" s="39" t="s">
        <v>173</v>
      </c>
      <c r="KZN34" s="468" t="s">
        <v>103</v>
      </c>
      <c r="KZO34" s="468"/>
      <c r="KZP34" s="468"/>
      <c r="KZQ34" s="39" t="s">
        <v>173</v>
      </c>
      <c r="KZR34" s="468" t="s">
        <v>103</v>
      </c>
      <c r="KZS34" s="468"/>
      <c r="KZT34" s="468"/>
      <c r="KZU34" s="39" t="s">
        <v>173</v>
      </c>
      <c r="KZV34" s="468" t="s">
        <v>103</v>
      </c>
      <c r="KZW34" s="468"/>
      <c r="KZX34" s="468"/>
      <c r="KZY34" s="39" t="s">
        <v>173</v>
      </c>
      <c r="KZZ34" s="468" t="s">
        <v>103</v>
      </c>
      <c r="LAA34" s="468"/>
      <c r="LAB34" s="468"/>
      <c r="LAC34" s="39" t="s">
        <v>173</v>
      </c>
      <c r="LAD34" s="468" t="s">
        <v>103</v>
      </c>
      <c r="LAE34" s="468"/>
      <c r="LAF34" s="468"/>
      <c r="LAG34" s="39" t="s">
        <v>173</v>
      </c>
      <c r="LAH34" s="468" t="s">
        <v>103</v>
      </c>
      <c r="LAI34" s="468"/>
      <c r="LAJ34" s="468"/>
      <c r="LAK34" s="39" t="s">
        <v>173</v>
      </c>
      <c r="LAL34" s="468" t="s">
        <v>103</v>
      </c>
      <c r="LAM34" s="468"/>
      <c r="LAN34" s="468"/>
      <c r="LAO34" s="39" t="s">
        <v>173</v>
      </c>
      <c r="LAP34" s="468" t="s">
        <v>103</v>
      </c>
      <c r="LAQ34" s="468"/>
      <c r="LAR34" s="468"/>
      <c r="LAS34" s="39" t="s">
        <v>173</v>
      </c>
      <c r="LAT34" s="468" t="s">
        <v>103</v>
      </c>
      <c r="LAU34" s="468"/>
      <c r="LAV34" s="468"/>
      <c r="LAW34" s="39" t="s">
        <v>173</v>
      </c>
      <c r="LAX34" s="468" t="s">
        <v>103</v>
      </c>
      <c r="LAY34" s="468"/>
      <c r="LAZ34" s="468"/>
      <c r="LBA34" s="39" t="s">
        <v>173</v>
      </c>
      <c r="LBB34" s="468" t="s">
        <v>103</v>
      </c>
      <c r="LBC34" s="468"/>
      <c r="LBD34" s="468"/>
      <c r="LBE34" s="39" t="s">
        <v>173</v>
      </c>
      <c r="LBF34" s="468" t="s">
        <v>103</v>
      </c>
      <c r="LBG34" s="468"/>
      <c r="LBH34" s="468"/>
      <c r="LBI34" s="39" t="s">
        <v>173</v>
      </c>
      <c r="LBJ34" s="468" t="s">
        <v>103</v>
      </c>
      <c r="LBK34" s="468"/>
      <c r="LBL34" s="468"/>
      <c r="LBM34" s="39" t="s">
        <v>173</v>
      </c>
      <c r="LBN34" s="468" t="s">
        <v>103</v>
      </c>
      <c r="LBO34" s="468"/>
      <c r="LBP34" s="468"/>
      <c r="LBQ34" s="39" t="s">
        <v>173</v>
      </c>
      <c r="LBR34" s="468" t="s">
        <v>103</v>
      </c>
      <c r="LBS34" s="468"/>
      <c r="LBT34" s="468"/>
      <c r="LBU34" s="39" t="s">
        <v>173</v>
      </c>
      <c r="LBV34" s="468" t="s">
        <v>103</v>
      </c>
      <c r="LBW34" s="468"/>
      <c r="LBX34" s="468"/>
      <c r="LBY34" s="39" t="s">
        <v>173</v>
      </c>
      <c r="LBZ34" s="468" t="s">
        <v>103</v>
      </c>
      <c r="LCA34" s="468"/>
      <c r="LCB34" s="468"/>
      <c r="LCC34" s="39" t="s">
        <v>173</v>
      </c>
      <c r="LCD34" s="468" t="s">
        <v>103</v>
      </c>
      <c r="LCE34" s="468"/>
      <c r="LCF34" s="468"/>
      <c r="LCG34" s="39" t="s">
        <v>173</v>
      </c>
      <c r="LCH34" s="468" t="s">
        <v>103</v>
      </c>
      <c r="LCI34" s="468"/>
      <c r="LCJ34" s="468"/>
      <c r="LCK34" s="39" t="s">
        <v>173</v>
      </c>
      <c r="LCL34" s="468" t="s">
        <v>103</v>
      </c>
      <c r="LCM34" s="468"/>
      <c r="LCN34" s="468"/>
      <c r="LCO34" s="39" t="s">
        <v>173</v>
      </c>
      <c r="LCP34" s="468" t="s">
        <v>103</v>
      </c>
      <c r="LCQ34" s="468"/>
      <c r="LCR34" s="468"/>
      <c r="LCS34" s="39" t="s">
        <v>173</v>
      </c>
      <c r="LCT34" s="468" t="s">
        <v>103</v>
      </c>
      <c r="LCU34" s="468"/>
      <c r="LCV34" s="468"/>
      <c r="LCW34" s="39" t="s">
        <v>173</v>
      </c>
      <c r="LCX34" s="468" t="s">
        <v>103</v>
      </c>
      <c r="LCY34" s="468"/>
      <c r="LCZ34" s="468"/>
      <c r="LDA34" s="39" t="s">
        <v>173</v>
      </c>
      <c r="LDB34" s="468" t="s">
        <v>103</v>
      </c>
      <c r="LDC34" s="468"/>
      <c r="LDD34" s="468"/>
      <c r="LDE34" s="39" t="s">
        <v>173</v>
      </c>
      <c r="LDF34" s="468" t="s">
        <v>103</v>
      </c>
      <c r="LDG34" s="468"/>
      <c r="LDH34" s="468"/>
      <c r="LDI34" s="39" t="s">
        <v>173</v>
      </c>
      <c r="LDJ34" s="468" t="s">
        <v>103</v>
      </c>
      <c r="LDK34" s="468"/>
      <c r="LDL34" s="468"/>
      <c r="LDM34" s="39" t="s">
        <v>173</v>
      </c>
      <c r="LDN34" s="468" t="s">
        <v>103</v>
      </c>
      <c r="LDO34" s="468"/>
      <c r="LDP34" s="468"/>
      <c r="LDQ34" s="39" t="s">
        <v>173</v>
      </c>
      <c r="LDR34" s="468" t="s">
        <v>103</v>
      </c>
      <c r="LDS34" s="468"/>
      <c r="LDT34" s="468"/>
      <c r="LDU34" s="39" t="s">
        <v>173</v>
      </c>
      <c r="LDV34" s="468" t="s">
        <v>103</v>
      </c>
      <c r="LDW34" s="468"/>
      <c r="LDX34" s="468"/>
      <c r="LDY34" s="39" t="s">
        <v>173</v>
      </c>
      <c r="LDZ34" s="468" t="s">
        <v>103</v>
      </c>
      <c r="LEA34" s="468"/>
      <c r="LEB34" s="468"/>
      <c r="LEC34" s="39" t="s">
        <v>173</v>
      </c>
      <c r="LED34" s="468" t="s">
        <v>103</v>
      </c>
      <c r="LEE34" s="468"/>
      <c r="LEF34" s="468"/>
      <c r="LEG34" s="39" t="s">
        <v>173</v>
      </c>
      <c r="LEH34" s="468" t="s">
        <v>103</v>
      </c>
      <c r="LEI34" s="468"/>
      <c r="LEJ34" s="468"/>
      <c r="LEK34" s="39" t="s">
        <v>173</v>
      </c>
      <c r="LEL34" s="468" t="s">
        <v>103</v>
      </c>
      <c r="LEM34" s="468"/>
      <c r="LEN34" s="468"/>
      <c r="LEO34" s="39" t="s">
        <v>173</v>
      </c>
      <c r="LEP34" s="468" t="s">
        <v>103</v>
      </c>
      <c r="LEQ34" s="468"/>
      <c r="LER34" s="468"/>
      <c r="LES34" s="39" t="s">
        <v>173</v>
      </c>
      <c r="LET34" s="468" t="s">
        <v>103</v>
      </c>
      <c r="LEU34" s="468"/>
      <c r="LEV34" s="468"/>
      <c r="LEW34" s="39" t="s">
        <v>173</v>
      </c>
      <c r="LEX34" s="468" t="s">
        <v>103</v>
      </c>
      <c r="LEY34" s="468"/>
      <c r="LEZ34" s="468"/>
      <c r="LFA34" s="39" t="s">
        <v>173</v>
      </c>
      <c r="LFB34" s="468" t="s">
        <v>103</v>
      </c>
      <c r="LFC34" s="468"/>
      <c r="LFD34" s="468"/>
      <c r="LFE34" s="39" t="s">
        <v>173</v>
      </c>
      <c r="LFF34" s="468" t="s">
        <v>103</v>
      </c>
      <c r="LFG34" s="468"/>
      <c r="LFH34" s="468"/>
      <c r="LFI34" s="39" t="s">
        <v>173</v>
      </c>
      <c r="LFJ34" s="468" t="s">
        <v>103</v>
      </c>
      <c r="LFK34" s="468"/>
      <c r="LFL34" s="468"/>
      <c r="LFM34" s="39" t="s">
        <v>173</v>
      </c>
      <c r="LFN34" s="468" t="s">
        <v>103</v>
      </c>
      <c r="LFO34" s="468"/>
      <c r="LFP34" s="468"/>
      <c r="LFQ34" s="39" t="s">
        <v>173</v>
      </c>
      <c r="LFR34" s="468" t="s">
        <v>103</v>
      </c>
      <c r="LFS34" s="468"/>
      <c r="LFT34" s="468"/>
      <c r="LFU34" s="39" t="s">
        <v>173</v>
      </c>
      <c r="LFV34" s="468" t="s">
        <v>103</v>
      </c>
      <c r="LFW34" s="468"/>
      <c r="LFX34" s="468"/>
      <c r="LFY34" s="39" t="s">
        <v>173</v>
      </c>
      <c r="LFZ34" s="468" t="s">
        <v>103</v>
      </c>
      <c r="LGA34" s="468"/>
      <c r="LGB34" s="468"/>
      <c r="LGC34" s="39" t="s">
        <v>173</v>
      </c>
      <c r="LGD34" s="468" t="s">
        <v>103</v>
      </c>
      <c r="LGE34" s="468"/>
      <c r="LGF34" s="468"/>
      <c r="LGG34" s="39" t="s">
        <v>173</v>
      </c>
      <c r="LGH34" s="468" t="s">
        <v>103</v>
      </c>
      <c r="LGI34" s="468"/>
      <c r="LGJ34" s="468"/>
      <c r="LGK34" s="39" t="s">
        <v>173</v>
      </c>
      <c r="LGL34" s="468" t="s">
        <v>103</v>
      </c>
      <c r="LGM34" s="468"/>
      <c r="LGN34" s="468"/>
      <c r="LGO34" s="39" t="s">
        <v>173</v>
      </c>
      <c r="LGP34" s="468" t="s">
        <v>103</v>
      </c>
      <c r="LGQ34" s="468"/>
      <c r="LGR34" s="468"/>
      <c r="LGS34" s="39" t="s">
        <v>173</v>
      </c>
      <c r="LGT34" s="468" t="s">
        <v>103</v>
      </c>
      <c r="LGU34" s="468"/>
      <c r="LGV34" s="468"/>
      <c r="LGW34" s="39" t="s">
        <v>173</v>
      </c>
      <c r="LGX34" s="468" t="s">
        <v>103</v>
      </c>
      <c r="LGY34" s="468"/>
      <c r="LGZ34" s="468"/>
      <c r="LHA34" s="39" t="s">
        <v>173</v>
      </c>
      <c r="LHB34" s="468" t="s">
        <v>103</v>
      </c>
      <c r="LHC34" s="468"/>
      <c r="LHD34" s="468"/>
      <c r="LHE34" s="39" t="s">
        <v>173</v>
      </c>
      <c r="LHF34" s="468" t="s">
        <v>103</v>
      </c>
      <c r="LHG34" s="468"/>
      <c r="LHH34" s="468"/>
      <c r="LHI34" s="39" t="s">
        <v>173</v>
      </c>
      <c r="LHJ34" s="468" t="s">
        <v>103</v>
      </c>
      <c r="LHK34" s="468"/>
      <c r="LHL34" s="468"/>
      <c r="LHM34" s="39" t="s">
        <v>173</v>
      </c>
      <c r="LHN34" s="468" t="s">
        <v>103</v>
      </c>
      <c r="LHO34" s="468"/>
      <c r="LHP34" s="468"/>
      <c r="LHQ34" s="39" t="s">
        <v>173</v>
      </c>
      <c r="LHR34" s="468" t="s">
        <v>103</v>
      </c>
      <c r="LHS34" s="468"/>
      <c r="LHT34" s="468"/>
      <c r="LHU34" s="39" t="s">
        <v>173</v>
      </c>
      <c r="LHV34" s="468" t="s">
        <v>103</v>
      </c>
      <c r="LHW34" s="468"/>
      <c r="LHX34" s="468"/>
      <c r="LHY34" s="39" t="s">
        <v>173</v>
      </c>
      <c r="LHZ34" s="468" t="s">
        <v>103</v>
      </c>
      <c r="LIA34" s="468"/>
      <c r="LIB34" s="468"/>
      <c r="LIC34" s="39" t="s">
        <v>173</v>
      </c>
      <c r="LID34" s="468" t="s">
        <v>103</v>
      </c>
      <c r="LIE34" s="468"/>
      <c r="LIF34" s="468"/>
      <c r="LIG34" s="39" t="s">
        <v>173</v>
      </c>
      <c r="LIH34" s="468" t="s">
        <v>103</v>
      </c>
      <c r="LII34" s="468"/>
      <c r="LIJ34" s="468"/>
      <c r="LIK34" s="39" t="s">
        <v>173</v>
      </c>
      <c r="LIL34" s="468" t="s">
        <v>103</v>
      </c>
      <c r="LIM34" s="468"/>
      <c r="LIN34" s="468"/>
      <c r="LIO34" s="39" t="s">
        <v>173</v>
      </c>
      <c r="LIP34" s="468" t="s">
        <v>103</v>
      </c>
      <c r="LIQ34" s="468"/>
      <c r="LIR34" s="468"/>
      <c r="LIS34" s="39" t="s">
        <v>173</v>
      </c>
      <c r="LIT34" s="468" t="s">
        <v>103</v>
      </c>
      <c r="LIU34" s="468"/>
      <c r="LIV34" s="468"/>
      <c r="LIW34" s="39" t="s">
        <v>173</v>
      </c>
      <c r="LIX34" s="468" t="s">
        <v>103</v>
      </c>
      <c r="LIY34" s="468"/>
      <c r="LIZ34" s="468"/>
      <c r="LJA34" s="39" t="s">
        <v>173</v>
      </c>
      <c r="LJB34" s="468" t="s">
        <v>103</v>
      </c>
      <c r="LJC34" s="468"/>
      <c r="LJD34" s="468"/>
      <c r="LJE34" s="39" t="s">
        <v>173</v>
      </c>
      <c r="LJF34" s="468" t="s">
        <v>103</v>
      </c>
      <c r="LJG34" s="468"/>
      <c r="LJH34" s="468"/>
      <c r="LJI34" s="39" t="s">
        <v>173</v>
      </c>
      <c r="LJJ34" s="468" t="s">
        <v>103</v>
      </c>
      <c r="LJK34" s="468"/>
      <c r="LJL34" s="468"/>
      <c r="LJM34" s="39" t="s">
        <v>173</v>
      </c>
      <c r="LJN34" s="468" t="s">
        <v>103</v>
      </c>
      <c r="LJO34" s="468"/>
      <c r="LJP34" s="468"/>
      <c r="LJQ34" s="39" t="s">
        <v>173</v>
      </c>
      <c r="LJR34" s="468" t="s">
        <v>103</v>
      </c>
      <c r="LJS34" s="468"/>
      <c r="LJT34" s="468"/>
      <c r="LJU34" s="39" t="s">
        <v>173</v>
      </c>
      <c r="LJV34" s="468" t="s">
        <v>103</v>
      </c>
      <c r="LJW34" s="468"/>
      <c r="LJX34" s="468"/>
      <c r="LJY34" s="39" t="s">
        <v>173</v>
      </c>
      <c r="LJZ34" s="468" t="s">
        <v>103</v>
      </c>
      <c r="LKA34" s="468"/>
      <c r="LKB34" s="468"/>
      <c r="LKC34" s="39" t="s">
        <v>173</v>
      </c>
      <c r="LKD34" s="468" t="s">
        <v>103</v>
      </c>
      <c r="LKE34" s="468"/>
      <c r="LKF34" s="468"/>
      <c r="LKG34" s="39" t="s">
        <v>173</v>
      </c>
      <c r="LKH34" s="468" t="s">
        <v>103</v>
      </c>
      <c r="LKI34" s="468"/>
      <c r="LKJ34" s="468"/>
      <c r="LKK34" s="39" t="s">
        <v>173</v>
      </c>
      <c r="LKL34" s="468" t="s">
        <v>103</v>
      </c>
      <c r="LKM34" s="468"/>
      <c r="LKN34" s="468"/>
      <c r="LKO34" s="39" t="s">
        <v>173</v>
      </c>
      <c r="LKP34" s="468" t="s">
        <v>103</v>
      </c>
      <c r="LKQ34" s="468"/>
      <c r="LKR34" s="468"/>
      <c r="LKS34" s="39" t="s">
        <v>173</v>
      </c>
      <c r="LKT34" s="468" t="s">
        <v>103</v>
      </c>
      <c r="LKU34" s="468"/>
      <c r="LKV34" s="468"/>
      <c r="LKW34" s="39" t="s">
        <v>173</v>
      </c>
      <c r="LKX34" s="468" t="s">
        <v>103</v>
      </c>
      <c r="LKY34" s="468"/>
      <c r="LKZ34" s="468"/>
      <c r="LLA34" s="39" t="s">
        <v>173</v>
      </c>
      <c r="LLB34" s="468" t="s">
        <v>103</v>
      </c>
      <c r="LLC34" s="468"/>
      <c r="LLD34" s="468"/>
      <c r="LLE34" s="39" t="s">
        <v>173</v>
      </c>
      <c r="LLF34" s="468" t="s">
        <v>103</v>
      </c>
      <c r="LLG34" s="468"/>
      <c r="LLH34" s="468"/>
      <c r="LLI34" s="39" t="s">
        <v>173</v>
      </c>
      <c r="LLJ34" s="468" t="s">
        <v>103</v>
      </c>
      <c r="LLK34" s="468"/>
      <c r="LLL34" s="468"/>
      <c r="LLM34" s="39" t="s">
        <v>173</v>
      </c>
      <c r="LLN34" s="468" t="s">
        <v>103</v>
      </c>
      <c r="LLO34" s="468"/>
      <c r="LLP34" s="468"/>
      <c r="LLQ34" s="39" t="s">
        <v>173</v>
      </c>
      <c r="LLR34" s="468" t="s">
        <v>103</v>
      </c>
      <c r="LLS34" s="468"/>
      <c r="LLT34" s="468"/>
      <c r="LLU34" s="39" t="s">
        <v>173</v>
      </c>
      <c r="LLV34" s="468" t="s">
        <v>103</v>
      </c>
      <c r="LLW34" s="468"/>
      <c r="LLX34" s="468"/>
      <c r="LLY34" s="39" t="s">
        <v>173</v>
      </c>
      <c r="LLZ34" s="468" t="s">
        <v>103</v>
      </c>
      <c r="LMA34" s="468"/>
      <c r="LMB34" s="468"/>
      <c r="LMC34" s="39" t="s">
        <v>173</v>
      </c>
      <c r="LMD34" s="468" t="s">
        <v>103</v>
      </c>
      <c r="LME34" s="468"/>
      <c r="LMF34" s="468"/>
      <c r="LMG34" s="39" t="s">
        <v>173</v>
      </c>
      <c r="LMH34" s="468" t="s">
        <v>103</v>
      </c>
      <c r="LMI34" s="468"/>
      <c r="LMJ34" s="468"/>
      <c r="LMK34" s="39" t="s">
        <v>173</v>
      </c>
      <c r="LML34" s="468" t="s">
        <v>103</v>
      </c>
      <c r="LMM34" s="468"/>
      <c r="LMN34" s="468"/>
      <c r="LMO34" s="39" t="s">
        <v>173</v>
      </c>
      <c r="LMP34" s="468" t="s">
        <v>103</v>
      </c>
      <c r="LMQ34" s="468"/>
      <c r="LMR34" s="468"/>
      <c r="LMS34" s="39" t="s">
        <v>173</v>
      </c>
      <c r="LMT34" s="468" t="s">
        <v>103</v>
      </c>
      <c r="LMU34" s="468"/>
      <c r="LMV34" s="468"/>
      <c r="LMW34" s="39" t="s">
        <v>173</v>
      </c>
      <c r="LMX34" s="468" t="s">
        <v>103</v>
      </c>
      <c r="LMY34" s="468"/>
      <c r="LMZ34" s="468"/>
      <c r="LNA34" s="39" t="s">
        <v>173</v>
      </c>
      <c r="LNB34" s="468" t="s">
        <v>103</v>
      </c>
      <c r="LNC34" s="468"/>
      <c r="LND34" s="468"/>
      <c r="LNE34" s="39" t="s">
        <v>173</v>
      </c>
      <c r="LNF34" s="468" t="s">
        <v>103</v>
      </c>
      <c r="LNG34" s="468"/>
      <c r="LNH34" s="468"/>
      <c r="LNI34" s="39" t="s">
        <v>173</v>
      </c>
      <c r="LNJ34" s="468" t="s">
        <v>103</v>
      </c>
      <c r="LNK34" s="468"/>
      <c r="LNL34" s="468"/>
      <c r="LNM34" s="39" t="s">
        <v>173</v>
      </c>
      <c r="LNN34" s="468" t="s">
        <v>103</v>
      </c>
      <c r="LNO34" s="468"/>
      <c r="LNP34" s="468"/>
      <c r="LNQ34" s="39" t="s">
        <v>173</v>
      </c>
      <c r="LNR34" s="468" t="s">
        <v>103</v>
      </c>
      <c r="LNS34" s="468"/>
      <c r="LNT34" s="468"/>
      <c r="LNU34" s="39" t="s">
        <v>173</v>
      </c>
      <c r="LNV34" s="468" t="s">
        <v>103</v>
      </c>
      <c r="LNW34" s="468"/>
      <c r="LNX34" s="468"/>
      <c r="LNY34" s="39" t="s">
        <v>173</v>
      </c>
      <c r="LNZ34" s="468" t="s">
        <v>103</v>
      </c>
      <c r="LOA34" s="468"/>
      <c r="LOB34" s="468"/>
      <c r="LOC34" s="39" t="s">
        <v>173</v>
      </c>
      <c r="LOD34" s="468" t="s">
        <v>103</v>
      </c>
      <c r="LOE34" s="468"/>
      <c r="LOF34" s="468"/>
      <c r="LOG34" s="39" t="s">
        <v>173</v>
      </c>
      <c r="LOH34" s="468" t="s">
        <v>103</v>
      </c>
      <c r="LOI34" s="468"/>
      <c r="LOJ34" s="468"/>
      <c r="LOK34" s="39" t="s">
        <v>173</v>
      </c>
      <c r="LOL34" s="468" t="s">
        <v>103</v>
      </c>
      <c r="LOM34" s="468"/>
      <c r="LON34" s="468"/>
      <c r="LOO34" s="39" t="s">
        <v>173</v>
      </c>
      <c r="LOP34" s="468" t="s">
        <v>103</v>
      </c>
      <c r="LOQ34" s="468"/>
      <c r="LOR34" s="468"/>
      <c r="LOS34" s="39" t="s">
        <v>173</v>
      </c>
      <c r="LOT34" s="468" t="s">
        <v>103</v>
      </c>
      <c r="LOU34" s="468"/>
      <c r="LOV34" s="468"/>
      <c r="LOW34" s="39" t="s">
        <v>173</v>
      </c>
      <c r="LOX34" s="468" t="s">
        <v>103</v>
      </c>
      <c r="LOY34" s="468"/>
      <c r="LOZ34" s="468"/>
      <c r="LPA34" s="39" t="s">
        <v>173</v>
      </c>
      <c r="LPB34" s="468" t="s">
        <v>103</v>
      </c>
      <c r="LPC34" s="468"/>
      <c r="LPD34" s="468"/>
      <c r="LPE34" s="39" t="s">
        <v>173</v>
      </c>
      <c r="LPF34" s="468" t="s">
        <v>103</v>
      </c>
      <c r="LPG34" s="468"/>
      <c r="LPH34" s="468"/>
      <c r="LPI34" s="39" t="s">
        <v>173</v>
      </c>
      <c r="LPJ34" s="468" t="s">
        <v>103</v>
      </c>
      <c r="LPK34" s="468"/>
      <c r="LPL34" s="468"/>
      <c r="LPM34" s="39" t="s">
        <v>173</v>
      </c>
      <c r="LPN34" s="468" t="s">
        <v>103</v>
      </c>
      <c r="LPO34" s="468"/>
      <c r="LPP34" s="468"/>
      <c r="LPQ34" s="39" t="s">
        <v>173</v>
      </c>
      <c r="LPR34" s="468" t="s">
        <v>103</v>
      </c>
      <c r="LPS34" s="468"/>
      <c r="LPT34" s="468"/>
      <c r="LPU34" s="39" t="s">
        <v>173</v>
      </c>
      <c r="LPV34" s="468" t="s">
        <v>103</v>
      </c>
      <c r="LPW34" s="468"/>
      <c r="LPX34" s="468"/>
      <c r="LPY34" s="39" t="s">
        <v>173</v>
      </c>
      <c r="LPZ34" s="468" t="s">
        <v>103</v>
      </c>
      <c r="LQA34" s="468"/>
      <c r="LQB34" s="468"/>
      <c r="LQC34" s="39" t="s">
        <v>173</v>
      </c>
      <c r="LQD34" s="468" t="s">
        <v>103</v>
      </c>
      <c r="LQE34" s="468"/>
      <c r="LQF34" s="468"/>
      <c r="LQG34" s="39" t="s">
        <v>173</v>
      </c>
      <c r="LQH34" s="468" t="s">
        <v>103</v>
      </c>
      <c r="LQI34" s="468"/>
      <c r="LQJ34" s="468"/>
      <c r="LQK34" s="39" t="s">
        <v>173</v>
      </c>
      <c r="LQL34" s="468" t="s">
        <v>103</v>
      </c>
      <c r="LQM34" s="468"/>
      <c r="LQN34" s="468"/>
      <c r="LQO34" s="39" t="s">
        <v>173</v>
      </c>
      <c r="LQP34" s="468" t="s">
        <v>103</v>
      </c>
      <c r="LQQ34" s="468"/>
      <c r="LQR34" s="468"/>
      <c r="LQS34" s="39" t="s">
        <v>173</v>
      </c>
      <c r="LQT34" s="468" t="s">
        <v>103</v>
      </c>
      <c r="LQU34" s="468"/>
      <c r="LQV34" s="468"/>
      <c r="LQW34" s="39" t="s">
        <v>173</v>
      </c>
      <c r="LQX34" s="468" t="s">
        <v>103</v>
      </c>
      <c r="LQY34" s="468"/>
      <c r="LQZ34" s="468"/>
      <c r="LRA34" s="39" t="s">
        <v>173</v>
      </c>
      <c r="LRB34" s="468" t="s">
        <v>103</v>
      </c>
      <c r="LRC34" s="468"/>
      <c r="LRD34" s="468"/>
      <c r="LRE34" s="39" t="s">
        <v>173</v>
      </c>
      <c r="LRF34" s="468" t="s">
        <v>103</v>
      </c>
      <c r="LRG34" s="468"/>
      <c r="LRH34" s="468"/>
      <c r="LRI34" s="39" t="s">
        <v>173</v>
      </c>
      <c r="LRJ34" s="468" t="s">
        <v>103</v>
      </c>
      <c r="LRK34" s="468"/>
      <c r="LRL34" s="468"/>
      <c r="LRM34" s="39" t="s">
        <v>173</v>
      </c>
      <c r="LRN34" s="468" t="s">
        <v>103</v>
      </c>
      <c r="LRO34" s="468"/>
      <c r="LRP34" s="468"/>
      <c r="LRQ34" s="39" t="s">
        <v>173</v>
      </c>
      <c r="LRR34" s="468" t="s">
        <v>103</v>
      </c>
      <c r="LRS34" s="468"/>
      <c r="LRT34" s="468"/>
      <c r="LRU34" s="39" t="s">
        <v>173</v>
      </c>
      <c r="LRV34" s="468" t="s">
        <v>103</v>
      </c>
      <c r="LRW34" s="468"/>
      <c r="LRX34" s="468"/>
      <c r="LRY34" s="39" t="s">
        <v>173</v>
      </c>
      <c r="LRZ34" s="468" t="s">
        <v>103</v>
      </c>
      <c r="LSA34" s="468"/>
      <c r="LSB34" s="468"/>
      <c r="LSC34" s="39" t="s">
        <v>173</v>
      </c>
      <c r="LSD34" s="468" t="s">
        <v>103</v>
      </c>
      <c r="LSE34" s="468"/>
      <c r="LSF34" s="468"/>
      <c r="LSG34" s="39" t="s">
        <v>173</v>
      </c>
      <c r="LSH34" s="468" t="s">
        <v>103</v>
      </c>
      <c r="LSI34" s="468"/>
      <c r="LSJ34" s="468"/>
      <c r="LSK34" s="39" t="s">
        <v>173</v>
      </c>
      <c r="LSL34" s="468" t="s">
        <v>103</v>
      </c>
      <c r="LSM34" s="468"/>
      <c r="LSN34" s="468"/>
      <c r="LSO34" s="39" t="s">
        <v>173</v>
      </c>
      <c r="LSP34" s="468" t="s">
        <v>103</v>
      </c>
      <c r="LSQ34" s="468"/>
      <c r="LSR34" s="468"/>
      <c r="LSS34" s="39" t="s">
        <v>173</v>
      </c>
      <c r="LST34" s="468" t="s">
        <v>103</v>
      </c>
      <c r="LSU34" s="468"/>
      <c r="LSV34" s="468"/>
      <c r="LSW34" s="39" t="s">
        <v>173</v>
      </c>
      <c r="LSX34" s="468" t="s">
        <v>103</v>
      </c>
      <c r="LSY34" s="468"/>
      <c r="LSZ34" s="468"/>
      <c r="LTA34" s="39" t="s">
        <v>173</v>
      </c>
      <c r="LTB34" s="468" t="s">
        <v>103</v>
      </c>
      <c r="LTC34" s="468"/>
      <c r="LTD34" s="468"/>
      <c r="LTE34" s="39" t="s">
        <v>173</v>
      </c>
      <c r="LTF34" s="468" t="s">
        <v>103</v>
      </c>
      <c r="LTG34" s="468"/>
      <c r="LTH34" s="468"/>
      <c r="LTI34" s="39" t="s">
        <v>173</v>
      </c>
      <c r="LTJ34" s="468" t="s">
        <v>103</v>
      </c>
      <c r="LTK34" s="468"/>
      <c r="LTL34" s="468"/>
      <c r="LTM34" s="39" t="s">
        <v>173</v>
      </c>
      <c r="LTN34" s="468" t="s">
        <v>103</v>
      </c>
      <c r="LTO34" s="468"/>
      <c r="LTP34" s="468"/>
      <c r="LTQ34" s="39" t="s">
        <v>173</v>
      </c>
      <c r="LTR34" s="468" t="s">
        <v>103</v>
      </c>
      <c r="LTS34" s="468"/>
      <c r="LTT34" s="468"/>
      <c r="LTU34" s="39" t="s">
        <v>173</v>
      </c>
      <c r="LTV34" s="468" t="s">
        <v>103</v>
      </c>
      <c r="LTW34" s="468"/>
      <c r="LTX34" s="468"/>
      <c r="LTY34" s="39" t="s">
        <v>173</v>
      </c>
      <c r="LTZ34" s="468" t="s">
        <v>103</v>
      </c>
      <c r="LUA34" s="468"/>
      <c r="LUB34" s="468"/>
      <c r="LUC34" s="39" t="s">
        <v>173</v>
      </c>
      <c r="LUD34" s="468" t="s">
        <v>103</v>
      </c>
      <c r="LUE34" s="468"/>
      <c r="LUF34" s="468"/>
      <c r="LUG34" s="39" t="s">
        <v>173</v>
      </c>
      <c r="LUH34" s="468" t="s">
        <v>103</v>
      </c>
      <c r="LUI34" s="468"/>
      <c r="LUJ34" s="468"/>
      <c r="LUK34" s="39" t="s">
        <v>173</v>
      </c>
      <c r="LUL34" s="468" t="s">
        <v>103</v>
      </c>
      <c r="LUM34" s="468"/>
      <c r="LUN34" s="468"/>
      <c r="LUO34" s="39" t="s">
        <v>173</v>
      </c>
      <c r="LUP34" s="468" t="s">
        <v>103</v>
      </c>
      <c r="LUQ34" s="468"/>
      <c r="LUR34" s="468"/>
      <c r="LUS34" s="39" t="s">
        <v>173</v>
      </c>
      <c r="LUT34" s="468" t="s">
        <v>103</v>
      </c>
      <c r="LUU34" s="468"/>
      <c r="LUV34" s="468"/>
      <c r="LUW34" s="39" t="s">
        <v>173</v>
      </c>
      <c r="LUX34" s="468" t="s">
        <v>103</v>
      </c>
      <c r="LUY34" s="468"/>
      <c r="LUZ34" s="468"/>
      <c r="LVA34" s="39" t="s">
        <v>173</v>
      </c>
      <c r="LVB34" s="468" t="s">
        <v>103</v>
      </c>
      <c r="LVC34" s="468"/>
      <c r="LVD34" s="468"/>
      <c r="LVE34" s="39" t="s">
        <v>173</v>
      </c>
      <c r="LVF34" s="468" t="s">
        <v>103</v>
      </c>
      <c r="LVG34" s="468"/>
      <c r="LVH34" s="468"/>
      <c r="LVI34" s="39" t="s">
        <v>173</v>
      </c>
      <c r="LVJ34" s="468" t="s">
        <v>103</v>
      </c>
      <c r="LVK34" s="468"/>
      <c r="LVL34" s="468"/>
      <c r="LVM34" s="39" t="s">
        <v>173</v>
      </c>
      <c r="LVN34" s="468" t="s">
        <v>103</v>
      </c>
      <c r="LVO34" s="468"/>
      <c r="LVP34" s="468"/>
      <c r="LVQ34" s="39" t="s">
        <v>173</v>
      </c>
      <c r="LVR34" s="468" t="s">
        <v>103</v>
      </c>
      <c r="LVS34" s="468"/>
      <c r="LVT34" s="468"/>
      <c r="LVU34" s="39" t="s">
        <v>173</v>
      </c>
      <c r="LVV34" s="468" t="s">
        <v>103</v>
      </c>
      <c r="LVW34" s="468"/>
      <c r="LVX34" s="468"/>
      <c r="LVY34" s="39" t="s">
        <v>173</v>
      </c>
      <c r="LVZ34" s="468" t="s">
        <v>103</v>
      </c>
      <c r="LWA34" s="468"/>
      <c r="LWB34" s="468"/>
      <c r="LWC34" s="39" t="s">
        <v>173</v>
      </c>
      <c r="LWD34" s="468" t="s">
        <v>103</v>
      </c>
      <c r="LWE34" s="468"/>
      <c r="LWF34" s="468"/>
      <c r="LWG34" s="39" t="s">
        <v>173</v>
      </c>
      <c r="LWH34" s="468" t="s">
        <v>103</v>
      </c>
      <c r="LWI34" s="468"/>
      <c r="LWJ34" s="468"/>
      <c r="LWK34" s="39" t="s">
        <v>173</v>
      </c>
      <c r="LWL34" s="468" t="s">
        <v>103</v>
      </c>
      <c r="LWM34" s="468"/>
      <c r="LWN34" s="468"/>
      <c r="LWO34" s="39" t="s">
        <v>173</v>
      </c>
      <c r="LWP34" s="468" t="s">
        <v>103</v>
      </c>
      <c r="LWQ34" s="468"/>
      <c r="LWR34" s="468"/>
      <c r="LWS34" s="39" t="s">
        <v>173</v>
      </c>
      <c r="LWT34" s="468" t="s">
        <v>103</v>
      </c>
      <c r="LWU34" s="468"/>
      <c r="LWV34" s="468"/>
      <c r="LWW34" s="39" t="s">
        <v>173</v>
      </c>
      <c r="LWX34" s="468" t="s">
        <v>103</v>
      </c>
      <c r="LWY34" s="468"/>
      <c r="LWZ34" s="468"/>
      <c r="LXA34" s="39" t="s">
        <v>173</v>
      </c>
      <c r="LXB34" s="468" t="s">
        <v>103</v>
      </c>
      <c r="LXC34" s="468"/>
      <c r="LXD34" s="468"/>
      <c r="LXE34" s="39" t="s">
        <v>173</v>
      </c>
      <c r="LXF34" s="468" t="s">
        <v>103</v>
      </c>
      <c r="LXG34" s="468"/>
      <c r="LXH34" s="468"/>
      <c r="LXI34" s="39" t="s">
        <v>173</v>
      </c>
      <c r="LXJ34" s="468" t="s">
        <v>103</v>
      </c>
      <c r="LXK34" s="468"/>
      <c r="LXL34" s="468"/>
      <c r="LXM34" s="39" t="s">
        <v>173</v>
      </c>
      <c r="LXN34" s="468" t="s">
        <v>103</v>
      </c>
      <c r="LXO34" s="468"/>
      <c r="LXP34" s="468"/>
      <c r="LXQ34" s="39" t="s">
        <v>173</v>
      </c>
      <c r="LXR34" s="468" t="s">
        <v>103</v>
      </c>
      <c r="LXS34" s="468"/>
      <c r="LXT34" s="468"/>
      <c r="LXU34" s="39" t="s">
        <v>173</v>
      </c>
      <c r="LXV34" s="468" t="s">
        <v>103</v>
      </c>
      <c r="LXW34" s="468"/>
      <c r="LXX34" s="468"/>
      <c r="LXY34" s="39" t="s">
        <v>173</v>
      </c>
      <c r="LXZ34" s="468" t="s">
        <v>103</v>
      </c>
      <c r="LYA34" s="468"/>
      <c r="LYB34" s="468"/>
      <c r="LYC34" s="39" t="s">
        <v>173</v>
      </c>
      <c r="LYD34" s="468" t="s">
        <v>103</v>
      </c>
      <c r="LYE34" s="468"/>
      <c r="LYF34" s="468"/>
      <c r="LYG34" s="39" t="s">
        <v>173</v>
      </c>
      <c r="LYH34" s="468" t="s">
        <v>103</v>
      </c>
      <c r="LYI34" s="468"/>
      <c r="LYJ34" s="468"/>
      <c r="LYK34" s="39" t="s">
        <v>173</v>
      </c>
      <c r="LYL34" s="468" t="s">
        <v>103</v>
      </c>
      <c r="LYM34" s="468"/>
      <c r="LYN34" s="468"/>
      <c r="LYO34" s="39" t="s">
        <v>173</v>
      </c>
      <c r="LYP34" s="468" t="s">
        <v>103</v>
      </c>
      <c r="LYQ34" s="468"/>
      <c r="LYR34" s="468"/>
      <c r="LYS34" s="39" t="s">
        <v>173</v>
      </c>
      <c r="LYT34" s="468" t="s">
        <v>103</v>
      </c>
      <c r="LYU34" s="468"/>
      <c r="LYV34" s="468"/>
      <c r="LYW34" s="39" t="s">
        <v>173</v>
      </c>
      <c r="LYX34" s="468" t="s">
        <v>103</v>
      </c>
      <c r="LYY34" s="468"/>
      <c r="LYZ34" s="468"/>
      <c r="LZA34" s="39" t="s">
        <v>173</v>
      </c>
      <c r="LZB34" s="468" t="s">
        <v>103</v>
      </c>
      <c r="LZC34" s="468"/>
      <c r="LZD34" s="468"/>
      <c r="LZE34" s="39" t="s">
        <v>173</v>
      </c>
      <c r="LZF34" s="468" t="s">
        <v>103</v>
      </c>
      <c r="LZG34" s="468"/>
      <c r="LZH34" s="468"/>
      <c r="LZI34" s="39" t="s">
        <v>173</v>
      </c>
      <c r="LZJ34" s="468" t="s">
        <v>103</v>
      </c>
      <c r="LZK34" s="468"/>
      <c r="LZL34" s="468"/>
      <c r="LZM34" s="39" t="s">
        <v>173</v>
      </c>
      <c r="LZN34" s="468" t="s">
        <v>103</v>
      </c>
      <c r="LZO34" s="468"/>
      <c r="LZP34" s="468"/>
      <c r="LZQ34" s="39" t="s">
        <v>173</v>
      </c>
      <c r="LZR34" s="468" t="s">
        <v>103</v>
      </c>
      <c r="LZS34" s="468"/>
      <c r="LZT34" s="468"/>
      <c r="LZU34" s="39" t="s">
        <v>173</v>
      </c>
      <c r="LZV34" s="468" t="s">
        <v>103</v>
      </c>
      <c r="LZW34" s="468"/>
      <c r="LZX34" s="468"/>
      <c r="LZY34" s="39" t="s">
        <v>173</v>
      </c>
      <c r="LZZ34" s="468" t="s">
        <v>103</v>
      </c>
      <c r="MAA34" s="468"/>
      <c r="MAB34" s="468"/>
      <c r="MAC34" s="39" t="s">
        <v>173</v>
      </c>
      <c r="MAD34" s="468" t="s">
        <v>103</v>
      </c>
      <c r="MAE34" s="468"/>
      <c r="MAF34" s="468"/>
      <c r="MAG34" s="39" t="s">
        <v>173</v>
      </c>
      <c r="MAH34" s="468" t="s">
        <v>103</v>
      </c>
      <c r="MAI34" s="468"/>
      <c r="MAJ34" s="468"/>
      <c r="MAK34" s="39" t="s">
        <v>173</v>
      </c>
      <c r="MAL34" s="468" t="s">
        <v>103</v>
      </c>
      <c r="MAM34" s="468"/>
      <c r="MAN34" s="468"/>
      <c r="MAO34" s="39" t="s">
        <v>173</v>
      </c>
      <c r="MAP34" s="468" t="s">
        <v>103</v>
      </c>
      <c r="MAQ34" s="468"/>
      <c r="MAR34" s="468"/>
      <c r="MAS34" s="39" t="s">
        <v>173</v>
      </c>
      <c r="MAT34" s="468" t="s">
        <v>103</v>
      </c>
      <c r="MAU34" s="468"/>
      <c r="MAV34" s="468"/>
      <c r="MAW34" s="39" t="s">
        <v>173</v>
      </c>
      <c r="MAX34" s="468" t="s">
        <v>103</v>
      </c>
      <c r="MAY34" s="468"/>
      <c r="MAZ34" s="468"/>
      <c r="MBA34" s="39" t="s">
        <v>173</v>
      </c>
      <c r="MBB34" s="468" t="s">
        <v>103</v>
      </c>
      <c r="MBC34" s="468"/>
      <c r="MBD34" s="468"/>
      <c r="MBE34" s="39" t="s">
        <v>173</v>
      </c>
      <c r="MBF34" s="468" t="s">
        <v>103</v>
      </c>
      <c r="MBG34" s="468"/>
      <c r="MBH34" s="468"/>
      <c r="MBI34" s="39" t="s">
        <v>173</v>
      </c>
      <c r="MBJ34" s="468" t="s">
        <v>103</v>
      </c>
      <c r="MBK34" s="468"/>
      <c r="MBL34" s="468"/>
      <c r="MBM34" s="39" t="s">
        <v>173</v>
      </c>
      <c r="MBN34" s="468" t="s">
        <v>103</v>
      </c>
      <c r="MBO34" s="468"/>
      <c r="MBP34" s="468"/>
      <c r="MBQ34" s="39" t="s">
        <v>173</v>
      </c>
      <c r="MBR34" s="468" t="s">
        <v>103</v>
      </c>
      <c r="MBS34" s="468"/>
      <c r="MBT34" s="468"/>
      <c r="MBU34" s="39" t="s">
        <v>173</v>
      </c>
      <c r="MBV34" s="468" t="s">
        <v>103</v>
      </c>
      <c r="MBW34" s="468"/>
      <c r="MBX34" s="468"/>
      <c r="MBY34" s="39" t="s">
        <v>173</v>
      </c>
      <c r="MBZ34" s="468" t="s">
        <v>103</v>
      </c>
      <c r="MCA34" s="468"/>
      <c r="MCB34" s="468"/>
      <c r="MCC34" s="39" t="s">
        <v>173</v>
      </c>
      <c r="MCD34" s="468" t="s">
        <v>103</v>
      </c>
      <c r="MCE34" s="468"/>
      <c r="MCF34" s="468"/>
      <c r="MCG34" s="39" t="s">
        <v>173</v>
      </c>
      <c r="MCH34" s="468" t="s">
        <v>103</v>
      </c>
      <c r="MCI34" s="468"/>
      <c r="MCJ34" s="468"/>
      <c r="MCK34" s="39" t="s">
        <v>173</v>
      </c>
      <c r="MCL34" s="468" t="s">
        <v>103</v>
      </c>
      <c r="MCM34" s="468"/>
      <c r="MCN34" s="468"/>
      <c r="MCO34" s="39" t="s">
        <v>173</v>
      </c>
      <c r="MCP34" s="468" t="s">
        <v>103</v>
      </c>
      <c r="MCQ34" s="468"/>
      <c r="MCR34" s="468"/>
      <c r="MCS34" s="39" t="s">
        <v>173</v>
      </c>
      <c r="MCT34" s="468" t="s">
        <v>103</v>
      </c>
      <c r="MCU34" s="468"/>
      <c r="MCV34" s="468"/>
      <c r="MCW34" s="39" t="s">
        <v>173</v>
      </c>
      <c r="MCX34" s="468" t="s">
        <v>103</v>
      </c>
      <c r="MCY34" s="468"/>
      <c r="MCZ34" s="468"/>
      <c r="MDA34" s="39" t="s">
        <v>173</v>
      </c>
      <c r="MDB34" s="468" t="s">
        <v>103</v>
      </c>
      <c r="MDC34" s="468"/>
      <c r="MDD34" s="468"/>
      <c r="MDE34" s="39" t="s">
        <v>173</v>
      </c>
      <c r="MDF34" s="468" t="s">
        <v>103</v>
      </c>
      <c r="MDG34" s="468"/>
      <c r="MDH34" s="468"/>
      <c r="MDI34" s="39" t="s">
        <v>173</v>
      </c>
      <c r="MDJ34" s="468" t="s">
        <v>103</v>
      </c>
      <c r="MDK34" s="468"/>
      <c r="MDL34" s="468"/>
      <c r="MDM34" s="39" t="s">
        <v>173</v>
      </c>
      <c r="MDN34" s="468" t="s">
        <v>103</v>
      </c>
      <c r="MDO34" s="468"/>
      <c r="MDP34" s="468"/>
      <c r="MDQ34" s="39" t="s">
        <v>173</v>
      </c>
      <c r="MDR34" s="468" t="s">
        <v>103</v>
      </c>
      <c r="MDS34" s="468"/>
      <c r="MDT34" s="468"/>
      <c r="MDU34" s="39" t="s">
        <v>173</v>
      </c>
      <c r="MDV34" s="468" t="s">
        <v>103</v>
      </c>
      <c r="MDW34" s="468"/>
      <c r="MDX34" s="468"/>
      <c r="MDY34" s="39" t="s">
        <v>173</v>
      </c>
      <c r="MDZ34" s="468" t="s">
        <v>103</v>
      </c>
      <c r="MEA34" s="468"/>
      <c r="MEB34" s="468"/>
      <c r="MEC34" s="39" t="s">
        <v>173</v>
      </c>
      <c r="MED34" s="468" t="s">
        <v>103</v>
      </c>
      <c r="MEE34" s="468"/>
      <c r="MEF34" s="468"/>
      <c r="MEG34" s="39" t="s">
        <v>173</v>
      </c>
      <c r="MEH34" s="468" t="s">
        <v>103</v>
      </c>
      <c r="MEI34" s="468"/>
      <c r="MEJ34" s="468"/>
      <c r="MEK34" s="39" t="s">
        <v>173</v>
      </c>
      <c r="MEL34" s="468" t="s">
        <v>103</v>
      </c>
      <c r="MEM34" s="468"/>
      <c r="MEN34" s="468"/>
      <c r="MEO34" s="39" t="s">
        <v>173</v>
      </c>
      <c r="MEP34" s="468" t="s">
        <v>103</v>
      </c>
      <c r="MEQ34" s="468"/>
      <c r="MER34" s="468"/>
      <c r="MES34" s="39" t="s">
        <v>173</v>
      </c>
      <c r="MET34" s="468" t="s">
        <v>103</v>
      </c>
      <c r="MEU34" s="468"/>
      <c r="MEV34" s="468"/>
      <c r="MEW34" s="39" t="s">
        <v>173</v>
      </c>
      <c r="MEX34" s="468" t="s">
        <v>103</v>
      </c>
      <c r="MEY34" s="468"/>
      <c r="MEZ34" s="468"/>
      <c r="MFA34" s="39" t="s">
        <v>173</v>
      </c>
      <c r="MFB34" s="468" t="s">
        <v>103</v>
      </c>
      <c r="MFC34" s="468"/>
      <c r="MFD34" s="468"/>
      <c r="MFE34" s="39" t="s">
        <v>173</v>
      </c>
      <c r="MFF34" s="468" t="s">
        <v>103</v>
      </c>
      <c r="MFG34" s="468"/>
      <c r="MFH34" s="468"/>
      <c r="MFI34" s="39" t="s">
        <v>173</v>
      </c>
      <c r="MFJ34" s="468" t="s">
        <v>103</v>
      </c>
      <c r="MFK34" s="468"/>
      <c r="MFL34" s="468"/>
      <c r="MFM34" s="39" t="s">
        <v>173</v>
      </c>
      <c r="MFN34" s="468" t="s">
        <v>103</v>
      </c>
      <c r="MFO34" s="468"/>
      <c r="MFP34" s="468"/>
      <c r="MFQ34" s="39" t="s">
        <v>173</v>
      </c>
      <c r="MFR34" s="468" t="s">
        <v>103</v>
      </c>
      <c r="MFS34" s="468"/>
      <c r="MFT34" s="468"/>
      <c r="MFU34" s="39" t="s">
        <v>173</v>
      </c>
      <c r="MFV34" s="468" t="s">
        <v>103</v>
      </c>
      <c r="MFW34" s="468"/>
      <c r="MFX34" s="468"/>
      <c r="MFY34" s="39" t="s">
        <v>173</v>
      </c>
      <c r="MFZ34" s="468" t="s">
        <v>103</v>
      </c>
      <c r="MGA34" s="468"/>
      <c r="MGB34" s="468"/>
      <c r="MGC34" s="39" t="s">
        <v>173</v>
      </c>
      <c r="MGD34" s="468" t="s">
        <v>103</v>
      </c>
      <c r="MGE34" s="468"/>
      <c r="MGF34" s="468"/>
      <c r="MGG34" s="39" t="s">
        <v>173</v>
      </c>
      <c r="MGH34" s="468" t="s">
        <v>103</v>
      </c>
      <c r="MGI34" s="468"/>
      <c r="MGJ34" s="468"/>
      <c r="MGK34" s="39" t="s">
        <v>173</v>
      </c>
      <c r="MGL34" s="468" t="s">
        <v>103</v>
      </c>
      <c r="MGM34" s="468"/>
      <c r="MGN34" s="468"/>
      <c r="MGO34" s="39" t="s">
        <v>173</v>
      </c>
      <c r="MGP34" s="468" t="s">
        <v>103</v>
      </c>
      <c r="MGQ34" s="468"/>
      <c r="MGR34" s="468"/>
      <c r="MGS34" s="39" t="s">
        <v>173</v>
      </c>
      <c r="MGT34" s="468" t="s">
        <v>103</v>
      </c>
      <c r="MGU34" s="468"/>
      <c r="MGV34" s="468"/>
      <c r="MGW34" s="39" t="s">
        <v>173</v>
      </c>
      <c r="MGX34" s="468" t="s">
        <v>103</v>
      </c>
      <c r="MGY34" s="468"/>
      <c r="MGZ34" s="468"/>
      <c r="MHA34" s="39" t="s">
        <v>173</v>
      </c>
      <c r="MHB34" s="468" t="s">
        <v>103</v>
      </c>
      <c r="MHC34" s="468"/>
      <c r="MHD34" s="468"/>
      <c r="MHE34" s="39" t="s">
        <v>173</v>
      </c>
      <c r="MHF34" s="468" t="s">
        <v>103</v>
      </c>
      <c r="MHG34" s="468"/>
      <c r="MHH34" s="468"/>
      <c r="MHI34" s="39" t="s">
        <v>173</v>
      </c>
      <c r="MHJ34" s="468" t="s">
        <v>103</v>
      </c>
      <c r="MHK34" s="468"/>
      <c r="MHL34" s="468"/>
      <c r="MHM34" s="39" t="s">
        <v>173</v>
      </c>
      <c r="MHN34" s="468" t="s">
        <v>103</v>
      </c>
      <c r="MHO34" s="468"/>
      <c r="MHP34" s="468"/>
      <c r="MHQ34" s="39" t="s">
        <v>173</v>
      </c>
      <c r="MHR34" s="468" t="s">
        <v>103</v>
      </c>
      <c r="MHS34" s="468"/>
      <c r="MHT34" s="468"/>
      <c r="MHU34" s="39" t="s">
        <v>173</v>
      </c>
      <c r="MHV34" s="468" t="s">
        <v>103</v>
      </c>
      <c r="MHW34" s="468"/>
      <c r="MHX34" s="468"/>
      <c r="MHY34" s="39" t="s">
        <v>173</v>
      </c>
      <c r="MHZ34" s="468" t="s">
        <v>103</v>
      </c>
      <c r="MIA34" s="468"/>
      <c r="MIB34" s="468"/>
      <c r="MIC34" s="39" t="s">
        <v>173</v>
      </c>
      <c r="MID34" s="468" t="s">
        <v>103</v>
      </c>
      <c r="MIE34" s="468"/>
      <c r="MIF34" s="468"/>
      <c r="MIG34" s="39" t="s">
        <v>173</v>
      </c>
      <c r="MIH34" s="468" t="s">
        <v>103</v>
      </c>
      <c r="MII34" s="468"/>
      <c r="MIJ34" s="468"/>
      <c r="MIK34" s="39" t="s">
        <v>173</v>
      </c>
      <c r="MIL34" s="468" t="s">
        <v>103</v>
      </c>
      <c r="MIM34" s="468"/>
      <c r="MIN34" s="468"/>
      <c r="MIO34" s="39" t="s">
        <v>173</v>
      </c>
      <c r="MIP34" s="468" t="s">
        <v>103</v>
      </c>
      <c r="MIQ34" s="468"/>
      <c r="MIR34" s="468"/>
      <c r="MIS34" s="39" t="s">
        <v>173</v>
      </c>
      <c r="MIT34" s="468" t="s">
        <v>103</v>
      </c>
      <c r="MIU34" s="468"/>
      <c r="MIV34" s="468"/>
      <c r="MIW34" s="39" t="s">
        <v>173</v>
      </c>
      <c r="MIX34" s="468" t="s">
        <v>103</v>
      </c>
      <c r="MIY34" s="468"/>
      <c r="MIZ34" s="468"/>
      <c r="MJA34" s="39" t="s">
        <v>173</v>
      </c>
      <c r="MJB34" s="468" t="s">
        <v>103</v>
      </c>
      <c r="MJC34" s="468"/>
      <c r="MJD34" s="468"/>
      <c r="MJE34" s="39" t="s">
        <v>173</v>
      </c>
      <c r="MJF34" s="468" t="s">
        <v>103</v>
      </c>
      <c r="MJG34" s="468"/>
      <c r="MJH34" s="468"/>
      <c r="MJI34" s="39" t="s">
        <v>173</v>
      </c>
      <c r="MJJ34" s="468" t="s">
        <v>103</v>
      </c>
      <c r="MJK34" s="468"/>
      <c r="MJL34" s="468"/>
      <c r="MJM34" s="39" t="s">
        <v>173</v>
      </c>
      <c r="MJN34" s="468" t="s">
        <v>103</v>
      </c>
      <c r="MJO34" s="468"/>
      <c r="MJP34" s="468"/>
      <c r="MJQ34" s="39" t="s">
        <v>173</v>
      </c>
      <c r="MJR34" s="468" t="s">
        <v>103</v>
      </c>
      <c r="MJS34" s="468"/>
      <c r="MJT34" s="468"/>
      <c r="MJU34" s="39" t="s">
        <v>173</v>
      </c>
      <c r="MJV34" s="468" t="s">
        <v>103</v>
      </c>
      <c r="MJW34" s="468"/>
      <c r="MJX34" s="468"/>
      <c r="MJY34" s="39" t="s">
        <v>173</v>
      </c>
      <c r="MJZ34" s="468" t="s">
        <v>103</v>
      </c>
      <c r="MKA34" s="468"/>
      <c r="MKB34" s="468"/>
      <c r="MKC34" s="39" t="s">
        <v>173</v>
      </c>
      <c r="MKD34" s="468" t="s">
        <v>103</v>
      </c>
      <c r="MKE34" s="468"/>
      <c r="MKF34" s="468"/>
      <c r="MKG34" s="39" t="s">
        <v>173</v>
      </c>
      <c r="MKH34" s="468" t="s">
        <v>103</v>
      </c>
      <c r="MKI34" s="468"/>
      <c r="MKJ34" s="468"/>
      <c r="MKK34" s="39" t="s">
        <v>173</v>
      </c>
      <c r="MKL34" s="468" t="s">
        <v>103</v>
      </c>
      <c r="MKM34" s="468"/>
      <c r="MKN34" s="468"/>
      <c r="MKO34" s="39" t="s">
        <v>173</v>
      </c>
      <c r="MKP34" s="468" t="s">
        <v>103</v>
      </c>
      <c r="MKQ34" s="468"/>
      <c r="MKR34" s="468"/>
      <c r="MKS34" s="39" t="s">
        <v>173</v>
      </c>
      <c r="MKT34" s="468" t="s">
        <v>103</v>
      </c>
      <c r="MKU34" s="468"/>
      <c r="MKV34" s="468"/>
      <c r="MKW34" s="39" t="s">
        <v>173</v>
      </c>
      <c r="MKX34" s="468" t="s">
        <v>103</v>
      </c>
      <c r="MKY34" s="468"/>
      <c r="MKZ34" s="468"/>
      <c r="MLA34" s="39" t="s">
        <v>173</v>
      </c>
      <c r="MLB34" s="468" t="s">
        <v>103</v>
      </c>
      <c r="MLC34" s="468"/>
      <c r="MLD34" s="468"/>
      <c r="MLE34" s="39" t="s">
        <v>173</v>
      </c>
      <c r="MLF34" s="468" t="s">
        <v>103</v>
      </c>
      <c r="MLG34" s="468"/>
      <c r="MLH34" s="468"/>
      <c r="MLI34" s="39" t="s">
        <v>173</v>
      </c>
      <c r="MLJ34" s="468" t="s">
        <v>103</v>
      </c>
      <c r="MLK34" s="468"/>
      <c r="MLL34" s="468"/>
      <c r="MLM34" s="39" t="s">
        <v>173</v>
      </c>
      <c r="MLN34" s="468" t="s">
        <v>103</v>
      </c>
      <c r="MLO34" s="468"/>
      <c r="MLP34" s="468"/>
      <c r="MLQ34" s="39" t="s">
        <v>173</v>
      </c>
      <c r="MLR34" s="468" t="s">
        <v>103</v>
      </c>
      <c r="MLS34" s="468"/>
      <c r="MLT34" s="468"/>
      <c r="MLU34" s="39" t="s">
        <v>173</v>
      </c>
      <c r="MLV34" s="468" t="s">
        <v>103</v>
      </c>
      <c r="MLW34" s="468"/>
      <c r="MLX34" s="468"/>
      <c r="MLY34" s="39" t="s">
        <v>173</v>
      </c>
      <c r="MLZ34" s="468" t="s">
        <v>103</v>
      </c>
      <c r="MMA34" s="468"/>
      <c r="MMB34" s="468"/>
      <c r="MMC34" s="39" t="s">
        <v>173</v>
      </c>
      <c r="MMD34" s="468" t="s">
        <v>103</v>
      </c>
      <c r="MME34" s="468"/>
      <c r="MMF34" s="468"/>
      <c r="MMG34" s="39" t="s">
        <v>173</v>
      </c>
      <c r="MMH34" s="468" t="s">
        <v>103</v>
      </c>
      <c r="MMI34" s="468"/>
      <c r="MMJ34" s="468"/>
      <c r="MMK34" s="39" t="s">
        <v>173</v>
      </c>
      <c r="MML34" s="468" t="s">
        <v>103</v>
      </c>
      <c r="MMM34" s="468"/>
      <c r="MMN34" s="468"/>
      <c r="MMO34" s="39" t="s">
        <v>173</v>
      </c>
      <c r="MMP34" s="468" t="s">
        <v>103</v>
      </c>
      <c r="MMQ34" s="468"/>
      <c r="MMR34" s="468"/>
      <c r="MMS34" s="39" t="s">
        <v>173</v>
      </c>
      <c r="MMT34" s="468" t="s">
        <v>103</v>
      </c>
      <c r="MMU34" s="468"/>
      <c r="MMV34" s="468"/>
      <c r="MMW34" s="39" t="s">
        <v>173</v>
      </c>
      <c r="MMX34" s="468" t="s">
        <v>103</v>
      </c>
      <c r="MMY34" s="468"/>
      <c r="MMZ34" s="468"/>
      <c r="MNA34" s="39" t="s">
        <v>173</v>
      </c>
      <c r="MNB34" s="468" t="s">
        <v>103</v>
      </c>
      <c r="MNC34" s="468"/>
      <c r="MND34" s="468"/>
      <c r="MNE34" s="39" t="s">
        <v>173</v>
      </c>
      <c r="MNF34" s="468" t="s">
        <v>103</v>
      </c>
      <c r="MNG34" s="468"/>
      <c r="MNH34" s="468"/>
      <c r="MNI34" s="39" t="s">
        <v>173</v>
      </c>
      <c r="MNJ34" s="468" t="s">
        <v>103</v>
      </c>
      <c r="MNK34" s="468"/>
      <c r="MNL34" s="468"/>
      <c r="MNM34" s="39" t="s">
        <v>173</v>
      </c>
      <c r="MNN34" s="468" t="s">
        <v>103</v>
      </c>
      <c r="MNO34" s="468"/>
      <c r="MNP34" s="468"/>
      <c r="MNQ34" s="39" t="s">
        <v>173</v>
      </c>
      <c r="MNR34" s="468" t="s">
        <v>103</v>
      </c>
      <c r="MNS34" s="468"/>
      <c r="MNT34" s="468"/>
      <c r="MNU34" s="39" t="s">
        <v>173</v>
      </c>
      <c r="MNV34" s="468" t="s">
        <v>103</v>
      </c>
      <c r="MNW34" s="468"/>
      <c r="MNX34" s="468"/>
      <c r="MNY34" s="39" t="s">
        <v>173</v>
      </c>
      <c r="MNZ34" s="468" t="s">
        <v>103</v>
      </c>
      <c r="MOA34" s="468"/>
      <c r="MOB34" s="468"/>
      <c r="MOC34" s="39" t="s">
        <v>173</v>
      </c>
      <c r="MOD34" s="468" t="s">
        <v>103</v>
      </c>
      <c r="MOE34" s="468"/>
      <c r="MOF34" s="468"/>
      <c r="MOG34" s="39" t="s">
        <v>173</v>
      </c>
      <c r="MOH34" s="468" t="s">
        <v>103</v>
      </c>
      <c r="MOI34" s="468"/>
      <c r="MOJ34" s="468"/>
      <c r="MOK34" s="39" t="s">
        <v>173</v>
      </c>
      <c r="MOL34" s="468" t="s">
        <v>103</v>
      </c>
      <c r="MOM34" s="468"/>
      <c r="MON34" s="468"/>
      <c r="MOO34" s="39" t="s">
        <v>173</v>
      </c>
      <c r="MOP34" s="468" t="s">
        <v>103</v>
      </c>
      <c r="MOQ34" s="468"/>
      <c r="MOR34" s="468"/>
      <c r="MOS34" s="39" t="s">
        <v>173</v>
      </c>
      <c r="MOT34" s="468" t="s">
        <v>103</v>
      </c>
      <c r="MOU34" s="468"/>
      <c r="MOV34" s="468"/>
      <c r="MOW34" s="39" t="s">
        <v>173</v>
      </c>
      <c r="MOX34" s="468" t="s">
        <v>103</v>
      </c>
      <c r="MOY34" s="468"/>
      <c r="MOZ34" s="468"/>
      <c r="MPA34" s="39" t="s">
        <v>173</v>
      </c>
      <c r="MPB34" s="468" t="s">
        <v>103</v>
      </c>
      <c r="MPC34" s="468"/>
      <c r="MPD34" s="468"/>
      <c r="MPE34" s="39" t="s">
        <v>173</v>
      </c>
      <c r="MPF34" s="468" t="s">
        <v>103</v>
      </c>
      <c r="MPG34" s="468"/>
      <c r="MPH34" s="468"/>
      <c r="MPI34" s="39" t="s">
        <v>173</v>
      </c>
      <c r="MPJ34" s="468" t="s">
        <v>103</v>
      </c>
      <c r="MPK34" s="468"/>
      <c r="MPL34" s="468"/>
      <c r="MPM34" s="39" t="s">
        <v>173</v>
      </c>
      <c r="MPN34" s="468" t="s">
        <v>103</v>
      </c>
      <c r="MPO34" s="468"/>
      <c r="MPP34" s="468"/>
      <c r="MPQ34" s="39" t="s">
        <v>173</v>
      </c>
      <c r="MPR34" s="468" t="s">
        <v>103</v>
      </c>
      <c r="MPS34" s="468"/>
      <c r="MPT34" s="468"/>
      <c r="MPU34" s="39" t="s">
        <v>173</v>
      </c>
      <c r="MPV34" s="468" t="s">
        <v>103</v>
      </c>
      <c r="MPW34" s="468"/>
      <c r="MPX34" s="468"/>
      <c r="MPY34" s="39" t="s">
        <v>173</v>
      </c>
      <c r="MPZ34" s="468" t="s">
        <v>103</v>
      </c>
      <c r="MQA34" s="468"/>
      <c r="MQB34" s="468"/>
      <c r="MQC34" s="39" t="s">
        <v>173</v>
      </c>
      <c r="MQD34" s="468" t="s">
        <v>103</v>
      </c>
      <c r="MQE34" s="468"/>
      <c r="MQF34" s="468"/>
      <c r="MQG34" s="39" t="s">
        <v>173</v>
      </c>
      <c r="MQH34" s="468" t="s">
        <v>103</v>
      </c>
      <c r="MQI34" s="468"/>
      <c r="MQJ34" s="468"/>
      <c r="MQK34" s="39" t="s">
        <v>173</v>
      </c>
      <c r="MQL34" s="468" t="s">
        <v>103</v>
      </c>
      <c r="MQM34" s="468"/>
      <c r="MQN34" s="468"/>
      <c r="MQO34" s="39" t="s">
        <v>173</v>
      </c>
      <c r="MQP34" s="468" t="s">
        <v>103</v>
      </c>
      <c r="MQQ34" s="468"/>
      <c r="MQR34" s="468"/>
      <c r="MQS34" s="39" t="s">
        <v>173</v>
      </c>
      <c r="MQT34" s="468" t="s">
        <v>103</v>
      </c>
      <c r="MQU34" s="468"/>
      <c r="MQV34" s="468"/>
      <c r="MQW34" s="39" t="s">
        <v>173</v>
      </c>
      <c r="MQX34" s="468" t="s">
        <v>103</v>
      </c>
      <c r="MQY34" s="468"/>
      <c r="MQZ34" s="468"/>
      <c r="MRA34" s="39" t="s">
        <v>173</v>
      </c>
      <c r="MRB34" s="468" t="s">
        <v>103</v>
      </c>
      <c r="MRC34" s="468"/>
      <c r="MRD34" s="468"/>
      <c r="MRE34" s="39" t="s">
        <v>173</v>
      </c>
      <c r="MRF34" s="468" t="s">
        <v>103</v>
      </c>
      <c r="MRG34" s="468"/>
      <c r="MRH34" s="468"/>
      <c r="MRI34" s="39" t="s">
        <v>173</v>
      </c>
      <c r="MRJ34" s="468" t="s">
        <v>103</v>
      </c>
      <c r="MRK34" s="468"/>
      <c r="MRL34" s="468"/>
      <c r="MRM34" s="39" t="s">
        <v>173</v>
      </c>
      <c r="MRN34" s="468" t="s">
        <v>103</v>
      </c>
      <c r="MRO34" s="468"/>
      <c r="MRP34" s="468"/>
      <c r="MRQ34" s="39" t="s">
        <v>173</v>
      </c>
      <c r="MRR34" s="468" t="s">
        <v>103</v>
      </c>
      <c r="MRS34" s="468"/>
      <c r="MRT34" s="468"/>
      <c r="MRU34" s="39" t="s">
        <v>173</v>
      </c>
      <c r="MRV34" s="468" t="s">
        <v>103</v>
      </c>
      <c r="MRW34" s="468"/>
      <c r="MRX34" s="468"/>
      <c r="MRY34" s="39" t="s">
        <v>173</v>
      </c>
      <c r="MRZ34" s="468" t="s">
        <v>103</v>
      </c>
      <c r="MSA34" s="468"/>
      <c r="MSB34" s="468"/>
      <c r="MSC34" s="39" t="s">
        <v>173</v>
      </c>
      <c r="MSD34" s="468" t="s">
        <v>103</v>
      </c>
      <c r="MSE34" s="468"/>
      <c r="MSF34" s="468"/>
      <c r="MSG34" s="39" t="s">
        <v>173</v>
      </c>
      <c r="MSH34" s="468" t="s">
        <v>103</v>
      </c>
      <c r="MSI34" s="468"/>
      <c r="MSJ34" s="468"/>
      <c r="MSK34" s="39" t="s">
        <v>173</v>
      </c>
      <c r="MSL34" s="468" t="s">
        <v>103</v>
      </c>
      <c r="MSM34" s="468"/>
      <c r="MSN34" s="468"/>
      <c r="MSO34" s="39" t="s">
        <v>173</v>
      </c>
      <c r="MSP34" s="468" t="s">
        <v>103</v>
      </c>
      <c r="MSQ34" s="468"/>
      <c r="MSR34" s="468"/>
      <c r="MSS34" s="39" t="s">
        <v>173</v>
      </c>
      <c r="MST34" s="468" t="s">
        <v>103</v>
      </c>
      <c r="MSU34" s="468"/>
      <c r="MSV34" s="468"/>
      <c r="MSW34" s="39" t="s">
        <v>173</v>
      </c>
      <c r="MSX34" s="468" t="s">
        <v>103</v>
      </c>
      <c r="MSY34" s="468"/>
      <c r="MSZ34" s="468"/>
      <c r="MTA34" s="39" t="s">
        <v>173</v>
      </c>
      <c r="MTB34" s="468" t="s">
        <v>103</v>
      </c>
      <c r="MTC34" s="468"/>
      <c r="MTD34" s="468"/>
      <c r="MTE34" s="39" t="s">
        <v>173</v>
      </c>
      <c r="MTF34" s="468" t="s">
        <v>103</v>
      </c>
      <c r="MTG34" s="468"/>
      <c r="MTH34" s="468"/>
      <c r="MTI34" s="39" t="s">
        <v>173</v>
      </c>
      <c r="MTJ34" s="468" t="s">
        <v>103</v>
      </c>
      <c r="MTK34" s="468"/>
      <c r="MTL34" s="468"/>
      <c r="MTM34" s="39" t="s">
        <v>173</v>
      </c>
      <c r="MTN34" s="468" t="s">
        <v>103</v>
      </c>
      <c r="MTO34" s="468"/>
      <c r="MTP34" s="468"/>
      <c r="MTQ34" s="39" t="s">
        <v>173</v>
      </c>
      <c r="MTR34" s="468" t="s">
        <v>103</v>
      </c>
      <c r="MTS34" s="468"/>
      <c r="MTT34" s="468"/>
      <c r="MTU34" s="39" t="s">
        <v>173</v>
      </c>
      <c r="MTV34" s="468" t="s">
        <v>103</v>
      </c>
      <c r="MTW34" s="468"/>
      <c r="MTX34" s="468"/>
      <c r="MTY34" s="39" t="s">
        <v>173</v>
      </c>
      <c r="MTZ34" s="468" t="s">
        <v>103</v>
      </c>
      <c r="MUA34" s="468"/>
      <c r="MUB34" s="468"/>
      <c r="MUC34" s="39" t="s">
        <v>173</v>
      </c>
      <c r="MUD34" s="468" t="s">
        <v>103</v>
      </c>
      <c r="MUE34" s="468"/>
      <c r="MUF34" s="468"/>
      <c r="MUG34" s="39" t="s">
        <v>173</v>
      </c>
      <c r="MUH34" s="468" t="s">
        <v>103</v>
      </c>
      <c r="MUI34" s="468"/>
      <c r="MUJ34" s="468"/>
      <c r="MUK34" s="39" t="s">
        <v>173</v>
      </c>
      <c r="MUL34" s="468" t="s">
        <v>103</v>
      </c>
      <c r="MUM34" s="468"/>
      <c r="MUN34" s="468"/>
      <c r="MUO34" s="39" t="s">
        <v>173</v>
      </c>
      <c r="MUP34" s="468" t="s">
        <v>103</v>
      </c>
      <c r="MUQ34" s="468"/>
      <c r="MUR34" s="468"/>
      <c r="MUS34" s="39" t="s">
        <v>173</v>
      </c>
      <c r="MUT34" s="468" t="s">
        <v>103</v>
      </c>
      <c r="MUU34" s="468"/>
      <c r="MUV34" s="468"/>
      <c r="MUW34" s="39" t="s">
        <v>173</v>
      </c>
      <c r="MUX34" s="468" t="s">
        <v>103</v>
      </c>
      <c r="MUY34" s="468"/>
      <c r="MUZ34" s="468"/>
      <c r="MVA34" s="39" t="s">
        <v>173</v>
      </c>
      <c r="MVB34" s="468" t="s">
        <v>103</v>
      </c>
      <c r="MVC34" s="468"/>
      <c r="MVD34" s="468"/>
      <c r="MVE34" s="39" t="s">
        <v>173</v>
      </c>
      <c r="MVF34" s="468" t="s">
        <v>103</v>
      </c>
      <c r="MVG34" s="468"/>
      <c r="MVH34" s="468"/>
      <c r="MVI34" s="39" t="s">
        <v>173</v>
      </c>
      <c r="MVJ34" s="468" t="s">
        <v>103</v>
      </c>
      <c r="MVK34" s="468"/>
      <c r="MVL34" s="468"/>
      <c r="MVM34" s="39" t="s">
        <v>173</v>
      </c>
      <c r="MVN34" s="468" t="s">
        <v>103</v>
      </c>
      <c r="MVO34" s="468"/>
      <c r="MVP34" s="468"/>
      <c r="MVQ34" s="39" t="s">
        <v>173</v>
      </c>
      <c r="MVR34" s="468" t="s">
        <v>103</v>
      </c>
      <c r="MVS34" s="468"/>
      <c r="MVT34" s="468"/>
      <c r="MVU34" s="39" t="s">
        <v>173</v>
      </c>
      <c r="MVV34" s="468" t="s">
        <v>103</v>
      </c>
      <c r="MVW34" s="468"/>
      <c r="MVX34" s="468"/>
      <c r="MVY34" s="39" t="s">
        <v>173</v>
      </c>
      <c r="MVZ34" s="468" t="s">
        <v>103</v>
      </c>
      <c r="MWA34" s="468"/>
      <c r="MWB34" s="468"/>
      <c r="MWC34" s="39" t="s">
        <v>173</v>
      </c>
      <c r="MWD34" s="468" t="s">
        <v>103</v>
      </c>
      <c r="MWE34" s="468"/>
      <c r="MWF34" s="468"/>
      <c r="MWG34" s="39" t="s">
        <v>173</v>
      </c>
      <c r="MWH34" s="468" t="s">
        <v>103</v>
      </c>
      <c r="MWI34" s="468"/>
      <c r="MWJ34" s="468"/>
      <c r="MWK34" s="39" t="s">
        <v>173</v>
      </c>
      <c r="MWL34" s="468" t="s">
        <v>103</v>
      </c>
      <c r="MWM34" s="468"/>
      <c r="MWN34" s="468"/>
      <c r="MWO34" s="39" t="s">
        <v>173</v>
      </c>
      <c r="MWP34" s="468" t="s">
        <v>103</v>
      </c>
      <c r="MWQ34" s="468"/>
      <c r="MWR34" s="468"/>
      <c r="MWS34" s="39" t="s">
        <v>173</v>
      </c>
      <c r="MWT34" s="468" t="s">
        <v>103</v>
      </c>
      <c r="MWU34" s="468"/>
      <c r="MWV34" s="468"/>
      <c r="MWW34" s="39" t="s">
        <v>173</v>
      </c>
      <c r="MWX34" s="468" t="s">
        <v>103</v>
      </c>
      <c r="MWY34" s="468"/>
      <c r="MWZ34" s="468"/>
      <c r="MXA34" s="39" t="s">
        <v>173</v>
      </c>
      <c r="MXB34" s="468" t="s">
        <v>103</v>
      </c>
      <c r="MXC34" s="468"/>
      <c r="MXD34" s="468"/>
      <c r="MXE34" s="39" t="s">
        <v>173</v>
      </c>
      <c r="MXF34" s="468" t="s">
        <v>103</v>
      </c>
      <c r="MXG34" s="468"/>
      <c r="MXH34" s="468"/>
      <c r="MXI34" s="39" t="s">
        <v>173</v>
      </c>
      <c r="MXJ34" s="468" t="s">
        <v>103</v>
      </c>
      <c r="MXK34" s="468"/>
      <c r="MXL34" s="468"/>
      <c r="MXM34" s="39" t="s">
        <v>173</v>
      </c>
      <c r="MXN34" s="468" t="s">
        <v>103</v>
      </c>
      <c r="MXO34" s="468"/>
      <c r="MXP34" s="468"/>
      <c r="MXQ34" s="39" t="s">
        <v>173</v>
      </c>
      <c r="MXR34" s="468" t="s">
        <v>103</v>
      </c>
      <c r="MXS34" s="468"/>
      <c r="MXT34" s="468"/>
      <c r="MXU34" s="39" t="s">
        <v>173</v>
      </c>
      <c r="MXV34" s="468" t="s">
        <v>103</v>
      </c>
      <c r="MXW34" s="468"/>
      <c r="MXX34" s="468"/>
      <c r="MXY34" s="39" t="s">
        <v>173</v>
      </c>
      <c r="MXZ34" s="468" t="s">
        <v>103</v>
      </c>
      <c r="MYA34" s="468"/>
      <c r="MYB34" s="468"/>
      <c r="MYC34" s="39" t="s">
        <v>173</v>
      </c>
      <c r="MYD34" s="468" t="s">
        <v>103</v>
      </c>
      <c r="MYE34" s="468"/>
      <c r="MYF34" s="468"/>
      <c r="MYG34" s="39" t="s">
        <v>173</v>
      </c>
      <c r="MYH34" s="468" t="s">
        <v>103</v>
      </c>
      <c r="MYI34" s="468"/>
      <c r="MYJ34" s="468"/>
      <c r="MYK34" s="39" t="s">
        <v>173</v>
      </c>
      <c r="MYL34" s="468" t="s">
        <v>103</v>
      </c>
      <c r="MYM34" s="468"/>
      <c r="MYN34" s="468"/>
      <c r="MYO34" s="39" t="s">
        <v>173</v>
      </c>
      <c r="MYP34" s="468" t="s">
        <v>103</v>
      </c>
      <c r="MYQ34" s="468"/>
      <c r="MYR34" s="468"/>
      <c r="MYS34" s="39" t="s">
        <v>173</v>
      </c>
      <c r="MYT34" s="468" t="s">
        <v>103</v>
      </c>
      <c r="MYU34" s="468"/>
      <c r="MYV34" s="468"/>
      <c r="MYW34" s="39" t="s">
        <v>173</v>
      </c>
      <c r="MYX34" s="468" t="s">
        <v>103</v>
      </c>
      <c r="MYY34" s="468"/>
      <c r="MYZ34" s="468"/>
      <c r="MZA34" s="39" t="s">
        <v>173</v>
      </c>
      <c r="MZB34" s="468" t="s">
        <v>103</v>
      </c>
      <c r="MZC34" s="468"/>
      <c r="MZD34" s="468"/>
      <c r="MZE34" s="39" t="s">
        <v>173</v>
      </c>
      <c r="MZF34" s="468" t="s">
        <v>103</v>
      </c>
      <c r="MZG34" s="468"/>
      <c r="MZH34" s="468"/>
      <c r="MZI34" s="39" t="s">
        <v>173</v>
      </c>
      <c r="MZJ34" s="468" t="s">
        <v>103</v>
      </c>
      <c r="MZK34" s="468"/>
      <c r="MZL34" s="468"/>
      <c r="MZM34" s="39" t="s">
        <v>173</v>
      </c>
      <c r="MZN34" s="468" t="s">
        <v>103</v>
      </c>
      <c r="MZO34" s="468"/>
      <c r="MZP34" s="468"/>
      <c r="MZQ34" s="39" t="s">
        <v>173</v>
      </c>
      <c r="MZR34" s="468" t="s">
        <v>103</v>
      </c>
      <c r="MZS34" s="468"/>
      <c r="MZT34" s="468"/>
      <c r="MZU34" s="39" t="s">
        <v>173</v>
      </c>
      <c r="MZV34" s="468" t="s">
        <v>103</v>
      </c>
      <c r="MZW34" s="468"/>
      <c r="MZX34" s="468"/>
      <c r="MZY34" s="39" t="s">
        <v>173</v>
      </c>
      <c r="MZZ34" s="468" t="s">
        <v>103</v>
      </c>
      <c r="NAA34" s="468"/>
      <c r="NAB34" s="468"/>
      <c r="NAC34" s="39" t="s">
        <v>173</v>
      </c>
      <c r="NAD34" s="468" t="s">
        <v>103</v>
      </c>
      <c r="NAE34" s="468"/>
      <c r="NAF34" s="468"/>
      <c r="NAG34" s="39" t="s">
        <v>173</v>
      </c>
      <c r="NAH34" s="468" t="s">
        <v>103</v>
      </c>
      <c r="NAI34" s="468"/>
      <c r="NAJ34" s="468"/>
      <c r="NAK34" s="39" t="s">
        <v>173</v>
      </c>
      <c r="NAL34" s="468" t="s">
        <v>103</v>
      </c>
      <c r="NAM34" s="468"/>
      <c r="NAN34" s="468"/>
      <c r="NAO34" s="39" t="s">
        <v>173</v>
      </c>
      <c r="NAP34" s="468" t="s">
        <v>103</v>
      </c>
      <c r="NAQ34" s="468"/>
      <c r="NAR34" s="468"/>
      <c r="NAS34" s="39" t="s">
        <v>173</v>
      </c>
      <c r="NAT34" s="468" t="s">
        <v>103</v>
      </c>
      <c r="NAU34" s="468"/>
      <c r="NAV34" s="468"/>
      <c r="NAW34" s="39" t="s">
        <v>173</v>
      </c>
      <c r="NAX34" s="468" t="s">
        <v>103</v>
      </c>
      <c r="NAY34" s="468"/>
      <c r="NAZ34" s="468"/>
      <c r="NBA34" s="39" t="s">
        <v>173</v>
      </c>
      <c r="NBB34" s="468" t="s">
        <v>103</v>
      </c>
      <c r="NBC34" s="468"/>
      <c r="NBD34" s="468"/>
      <c r="NBE34" s="39" t="s">
        <v>173</v>
      </c>
      <c r="NBF34" s="468" t="s">
        <v>103</v>
      </c>
      <c r="NBG34" s="468"/>
      <c r="NBH34" s="468"/>
      <c r="NBI34" s="39" t="s">
        <v>173</v>
      </c>
      <c r="NBJ34" s="468" t="s">
        <v>103</v>
      </c>
      <c r="NBK34" s="468"/>
      <c r="NBL34" s="468"/>
      <c r="NBM34" s="39" t="s">
        <v>173</v>
      </c>
      <c r="NBN34" s="468" t="s">
        <v>103</v>
      </c>
      <c r="NBO34" s="468"/>
      <c r="NBP34" s="468"/>
      <c r="NBQ34" s="39" t="s">
        <v>173</v>
      </c>
      <c r="NBR34" s="468" t="s">
        <v>103</v>
      </c>
      <c r="NBS34" s="468"/>
      <c r="NBT34" s="468"/>
      <c r="NBU34" s="39" t="s">
        <v>173</v>
      </c>
      <c r="NBV34" s="468" t="s">
        <v>103</v>
      </c>
      <c r="NBW34" s="468"/>
      <c r="NBX34" s="468"/>
      <c r="NBY34" s="39" t="s">
        <v>173</v>
      </c>
      <c r="NBZ34" s="468" t="s">
        <v>103</v>
      </c>
      <c r="NCA34" s="468"/>
      <c r="NCB34" s="468"/>
      <c r="NCC34" s="39" t="s">
        <v>173</v>
      </c>
      <c r="NCD34" s="468" t="s">
        <v>103</v>
      </c>
      <c r="NCE34" s="468"/>
      <c r="NCF34" s="468"/>
      <c r="NCG34" s="39" t="s">
        <v>173</v>
      </c>
      <c r="NCH34" s="468" t="s">
        <v>103</v>
      </c>
      <c r="NCI34" s="468"/>
      <c r="NCJ34" s="468"/>
      <c r="NCK34" s="39" t="s">
        <v>173</v>
      </c>
      <c r="NCL34" s="468" t="s">
        <v>103</v>
      </c>
      <c r="NCM34" s="468"/>
      <c r="NCN34" s="468"/>
      <c r="NCO34" s="39" t="s">
        <v>173</v>
      </c>
      <c r="NCP34" s="468" t="s">
        <v>103</v>
      </c>
      <c r="NCQ34" s="468"/>
      <c r="NCR34" s="468"/>
      <c r="NCS34" s="39" t="s">
        <v>173</v>
      </c>
      <c r="NCT34" s="468" t="s">
        <v>103</v>
      </c>
      <c r="NCU34" s="468"/>
      <c r="NCV34" s="468"/>
      <c r="NCW34" s="39" t="s">
        <v>173</v>
      </c>
      <c r="NCX34" s="468" t="s">
        <v>103</v>
      </c>
      <c r="NCY34" s="468"/>
      <c r="NCZ34" s="468"/>
      <c r="NDA34" s="39" t="s">
        <v>173</v>
      </c>
      <c r="NDB34" s="468" t="s">
        <v>103</v>
      </c>
      <c r="NDC34" s="468"/>
      <c r="NDD34" s="468"/>
      <c r="NDE34" s="39" t="s">
        <v>173</v>
      </c>
      <c r="NDF34" s="468" t="s">
        <v>103</v>
      </c>
      <c r="NDG34" s="468"/>
      <c r="NDH34" s="468"/>
      <c r="NDI34" s="39" t="s">
        <v>173</v>
      </c>
      <c r="NDJ34" s="468" t="s">
        <v>103</v>
      </c>
      <c r="NDK34" s="468"/>
      <c r="NDL34" s="468"/>
      <c r="NDM34" s="39" t="s">
        <v>173</v>
      </c>
      <c r="NDN34" s="468" t="s">
        <v>103</v>
      </c>
      <c r="NDO34" s="468"/>
      <c r="NDP34" s="468"/>
      <c r="NDQ34" s="39" t="s">
        <v>173</v>
      </c>
      <c r="NDR34" s="468" t="s">
        <v>103</v>
      </c>
      <c r="NDS34" s="468"/>
      <c r="NDT34" s="468"/>
      <c r="NDU34" s="39" t="s">
        <v>173</v>
      </c>
      <c r="NDV34" s="468" t="s">
        <v>103</v>
      </c>
      <c r="NDW34" s="468"/>
      <c r="NDX34" s="468"/>
      <c r="NDY34" s="39" t="s">
        <v>173</v>
      </c>
      <c r="NDZ34" s="468" t="s">
        <v>103</v>
      </c>
      <c r="NEA34" s="468"/>
      <c r="NEB34" s="468"/>
      <c r="NEC34" s="39" t="s">
        <v>173</v>
      </c>
      <c r="NED34" s="468" t="s">
        <v>103</v>
      </c>
      <c r="NEE34" s="468"/>
      <c r="NEF34" s="468"/>
      <c r="NEG34" s="39" t="s">
        <v>173</v>
      </c>
      <c r="NEH34" s="468" t="s">
        <v>103</v>
      </c>
      <c r="NEI34" s="468"/>
      <c r="NEJ34" s="468"/>
      <c r="NEK34" s="39" t="s">
        <v>173</v>
      </c>
      <c r="NEL34" s="468" t="s">
        <v>103</v>
      </c>
      <c r="NEM34" s="468"/>
      <c r="NEN34" s="468"/>
      <c r="NEO34" s="39" t="s">
        <v>173</v>
      </c>
      <c r="NEP34" s="468" t="s">
        <v>103</v>
      </c>
      <c r="NEQ34" s="468"/>
      <c r="NER34" s="468"/>
      <c r="NES34" s="39" t="s">
        <v>173</v>
      </c>
      <c r="NET34" s="468" t="s">
        <v>103</v>
      </c>
      <c r="NEU34" s="468"/>
      <c r="NEV34" s="468"/>
      <c r="NEW34" s="39" t="s">
        <v>173</v>
      </c>
      <c r="NEX34" s="468" t="s">
        <v>103</v>
      </c>
      <c r="NEY34" s="468"/>
      <c r="NEZ34" s="468"/>
      <c r="NFA34" s="39" t="s">
        <v>173</v>
      </c>
      <c r="NFB34" s="468" t="s">
        <v>103</v>
      </c>
      <c r="NFC34" s="468"/>
      <c r="NFD34" s="468"/>
      <c r="NFE34" s="39" t="s">
        <v>173</v>
      </c>
      <c r="NFF34" s="468" t="s">
        <v>103</v>
      </c>
      <c r="NFG34" s="468"/>
      <c r="NFH34" s="468"/>
      <c r="NFI34" s="39" t="s">
        <v>173</v>
      </c>
      <c r="NFJ34" s="468" t="s">
        <v>103</v>
      </c>
      <c r="NFK34" s="468"/>
      <c r="NFL34" s="468"/>
      <c r="NFM34" s="39" t="s">
        <v>173</v>
      </c>
      <c r="NFN34" s="468" t="s">
        <v>103</v>
      </c>
      <c r="NFO34" s="468"/>
      <c r="NFP34" s="468"/>
      <c r="NFQ34" s="39" t="s">
        <v>173</v>
      </c>
      <c r="NFR34" s="468" t="s">
        <v>103</v>
      </c>
      <c r="NFS34" s="468"/>
      <c r="NFT34" s="468"/>
      <c r="NFU34" s="39" t="s">
        <v>173</v>
      </c>
      <c r="NFV34" s="468" t="s">
        <v>103</v>
      </c>
      <c r="NFW34" s="468"/>
      <c r="NFX34" s="468"/>
      <c r="NFY34" s="39" t="s">
        <v>173</v>
      </c>
      <c r="NFZ34" s="468" t="s">
        <v>103</v>
      </c>
      <c r="NGA34" s="468"/>
      <c r="NGB34" s="468"/>
      <c r="NGC34" s="39" t="s">
        <v>173</v>
      </c>
      <c r="NGD34" s="468" t="s">
        <v>103</v>
      </c>
      <c r="NGE34" s="468"/>
      <c r="NGF34" s="468"/>
      <c r="NGG34" s="39" t="s">
        <v>173</v>
      </c>
      <c r="NGH34" s="468" t="s">
        <v>103</v>
      </c>
      <c r="NGI34" s="468"/>
      <c r="NGJ34" s="468"/>
      <c r="NGK34" s="39" t="s">
        <v>173</v>
      </c>
      <c r="NGL34" s="468" t="s">
        <v>103</v>
      </c>
      <c r="NGM34" s="468"/>
      <c r="NGN34" s="468"/>
      <c r="NGO34" s="39" t="s">
        <v>173</v>
      </c>
      <c r="NGP34" s="468" t="s">
        <v>103</v>
      </c>
      <c r="NGQ34" s="468"/>
      <c r="NGR34" s="468"/>
      <c r="NGS34" s="39" t="s">
        <v>173</v>
      </c>
      <c r="NGT34" s="468" t="s">
        <v>103</v>
      </c>
      <c r="NGU34" s="468"/>
      <c r="NGV34" s="468"/>
      <c r="NGW34" s="39" t="s">
        <v>173</v>
      </c>
      <c r="NGX34" s="468" t="s">
        <v>103</v>
      </c>
      <c r="NGY34" s="468"/>
      <c r="NGZ34" s="468"/>
      <c r="NHA34" s="39" t="s">
        <v>173</v>
      </c>
      <c r="NHB34" s="468" t="s">
        <v>103</v>
      </c>
      <c r="NHC34" s="468"/>
      <c r="NHD34" s="468"/>
      <c r="NHE34" s="39" t="s">
        <v>173</v>
      </c>
      <c r="NHF34" s="468" t="s">
        <v>103</v>
      </c>
      <c r="NHG34" s="468"/>
      <c r="NHH34" s="468"/>
      <c r="NHI34" s="39" t="s">
        <v>173</v>
      </c>
      <c r="NHJ34" s="468" t="s">
        <v>103</v>
      </c>
      <c r="NHK34" s="468"/>
      <c r="NHL34" s="468"/>
      <c r="NHM34" s="39" t="s">
        <v>173</v>
      </c>
      <c r="NHN34" s="468" t="s">
        <v>103</v>
      </c>
      <c r="NHO34" s="468"/>
      <c r="NHP34" s="468"/>
      <c r="NHQ34" s="39" t="s">
        <v>173</v>
      </c>
      <c r="NHR34" s="468" t="s">
        <v>103</v>
      </c>
      <c r="NHS34" s="468"/>
      <c r="NHT34" s="468"/>
      <c r="NHU34" s="39" t="s">
        <v>173</v>
      </c>
      <c r="NHV34" s="468" t="s">
        <v>103</v>
      </c>
      <c r="NHW34" s="468"/>
      <c r="NHX34" s="468"/>
      <c r="NHY34" s="39" t="s">
        <v>173</v>
      </c>
      <c r="NHZ34" s="468" t="s">
        <v>103</v>
      </c>
      <c r="NIA34" s="468"/>
      <c r="NIB34" s="468"/>
      <c r="NIC34" s="39" t="s">
        <v>173</v>
      </c>
      <c r="NID34" s="468" t="s">
        <v>103</v>
      </c>
      <c r="NIE34" s="468"/>
      <c r="NIF34" s="468"/>
      <c r="NIG34" s="39" t="s">
        <v>173</v>
      </c>
      <c r="NIH34" s="468" t="s">
        <v>103</v>
      </c>
      <c r="NII34" s="468"/>
      <c r="NIJ34" s="468"/>
      <c r="NIK34" s="39" t="s">
        <v>173</v>
      </c>
      <c r="NIL34" s="468" t="s">
        <v>103</v>
      </c>
      <c r="NIM34" s="468"/>
      <c r="NIN34" s="468"/>
      <c r="NIO34" s="39" t="s">
        <v>173</v>
      </c>
      <c r="NIP34" s="468" t="s">
        <v>103</v>
      </c>
      <c r="NIQ34" s="468"/>
      <c r="NIR34" s="468"/>
      <c r="NIS34" s="39" t="s">
        <v>173</v>
      </c>
      <c r="NIT34" s="468" t="s">
        <v>103</v>
      </c>
      <c r="NIU34" s="468"/>
      <c r="NIV34" s="468"/>
      <c r="NIW34" s="39" t="s">
        <v>173</v>
      </c>
      <c r="NIX34" s="468" t="s">
        <v>103</v>
      </c>
      <c r="NIY34" s="468"/>
      <c r="NIZ34" s="468"/>
      <c r="NJA34" s="39" t="s">
        <v>173</v>
      </c>
      <c r="NJB34" s="468" t="s">
        <v>103</v>
      </c>
      <c r="NJC34" s="468"/>
      <c r="NJD34" s="468"/>
      <c r="NJE34" s="39" t="s">
        <v>173</v>
      </c>
      <c r="NJF34" s="468" t="s">
        <v>103</v>
      </c>
      <c r="NJG34" s="468"/>
      <c r="NJH34" s="468"/>
      <c r="NJI34" s="39" t="s">
        <v>173</v>
      </c>
      <c r="NJJ34" s="468" t="s">
        <v>103</v>
      </c>
      <c r="NJK34" s="468"/>
      <c r="NJL34" s="468"/>
      <c r="NJM34" s="39" t="s">
        <v>173</v>
      </c>
      <c r="NJN34" s="468" t="s">
        <v>103</v>
      </c>
      <c r="NJO34" s="468"/>
      <c r="NJP34" s="468"/>
      <c r="NJQ34" s="39" t="s">
        <v>173</v>
      </c>
      <c r="NJR34" s="468" t="s">
        <v>103</v>
      </c>
      <c r="NJS34" s="468"/>
      <c r="NJT34" s="468"/>
      <c r="NJU34" s="39" t="s">
        <v>173</v>
      </c>
      <c r="NJV34" s="468" t="s">
        <v>103</v>
      </c>
      <c r="NJW34" s="468"/>
      <c r="NJX34" s="468"/>
      <c r="NJY34" s="39" t="s">
        <v>173</v>
      </c>
      <c r="NJZ34" s="468" t="s">
        <v>103</v>
      </c>
      <c r="NKA34" s="468"/>
      <c r="NKB34" s="468"/>
      <c r="NKC34" s="39" t="s">
        <v>173</v>
      </c>
      <c r="NKD34" s="468" t="s">
        <v>103</v>
      </c>
      <c r="NKE34" s="468"/>
      <c r="NKF34" s="468"/>
      <c r="NKG34" s="39" t="s">
        <v>173</v>
      </c>
      <c r="NKH34" s="468" t="s">
        <v>103</v>
      </c>
      <c r="NKI34" s="468"/>
      <c r="NKJ34" s="468"/>
      <c r="NKK34" s="39" t="s">
        <v>173</v>
      </c>
      <c r="NKL34" s="468" t="s">
        <v>103</v>
      </c>
      <c r="NKM34" s="468"/>
      <c r="NKN34" s="468"/>
      <c r="NKO34" s="39" t="s">
        <v>173</v>
      </c>
      <c r="NKP34" s="468" t="s">
        <v>103</v>
      </c>
      <c r="NKQ34" s="468"/>
      <c r="NKR34" s="468"/>
      <c r="NKS34" s="39" t="s">
        <v>173</v>
      </c>
      <c r="NKT34" s="468" t="s">
        <v>103</v>
      </c>
      <c r="NKU34" s="468"/>
      <c r="NKV34" s="468"/>
      <c r="NKW34" s="39" t="s">
        <v>173</v>
      </c>
      <c r="NKX34" s="468" t="s">
        <v>103</v>
      </c>
      <c r="NKY34" s="468"/>
      <c r="NKZ34" s="468"/>
      <c r="NLA34" s="39" t="s">
        <v>173</v>
      </c>
      <c r="NLB34" s="468" t="s">
        <v>103</v>
      </c>
      <c r="NLC34" s="468"/>
      <c r="NLD34" s="468"/>
      <c r="NLE34" s="39" t="s">
        <v>173</v>
      </c>
      <c r="NLF34" s="468" t="s">
        <v>103</v>
      </c>
      <c r="NLG34" s="468"/>
      <c r="NLH34" s="468"/>
      <c r="NLI34" s="39" t="s">
        <v>173</v>
      </c>
      <c r="NLJ34" s="468" t="s">
        <v>103</v>
      </c>
      <c r="NLK34" s="468"/>
      <c r="NLL34" s="468"/>
      <c r="NLM34" s="39" t="s">
        <v>173</v>
      </c>
      <c r="NLN34" s="468" t="s">
        <v>103</v>
      </c>
      <c r="NLO34" s="468"/>
      <c r="NLP34" s="468"/>
      <c r="NLQ34" s="39" t="s">
        <v>173</v>
      </c>
      <c r="NLR34" s="468" t="s">
        <v>103</v>
      </c>
      <c r="NLS34" s="468"/>
      <c r="NLT34" s="468"/>
      <c r="NLU34" s="39" t="s">
        <v>173</v>
      </c>
      <c r="NLV34" s="468" t="s">
        <v>103</v>
      </c>
      <c r="NLW34" s="468"/>
      <c r="NLX34" s="468"/>
      <c r="NLY34" s="39" t="s">
        <v>173</v>
      </c>
      <c r="NLZ34" s="468" t="s">
        <v>103</v>
      </c>
      <c r="NMA34" s="468"/>
      <c r="NMB34" s="468"/>
      <c r="NMC34" s="39" t="s">
        <v>173</v>
      </c>
      <c r="NMD34" s="468" t="s">
        <v>103</v>
      </c>
      <c r="NME34" s="468"/>
      <c r="NMF34" s="468"/>
      <c r="NMG34" s="39" t="s">
        <v>173</v>
      </c>
      <c r="NMH34" s="468" t="s">
        <v>103</v>
      </c>
      <c r="NMI34" s="468"/>
      <c r="NMJ34" s="468"/>
      <c r="NMK34" s="39" t="s">
        <v>173</v>
      </c>
      <c r="NML34" s="468" t="s">
        <v>103</v>
      </c>
      <c r="NMM34" s="468"/>
      <c r="NMN34" s="468"/>
      <c r="NMO34" s="39" t="s">
        <v>173</v>
      </c>
      <c r="NMP34" s="468" t="s">
        <v>103</v>
      </c>
      <c r="NMQ34" s="468"/>
      <c r="NMR34" s="468"/>
      <c r="NMS34" s="39" t="s">
        <v>173</v>
      </c>
      <c r="NMT34" s="468" t="s">
        <v>103</v>
      </c>
      <c r="NMU34" s="468"/>
      <c r="NMV34" s="468"/>
      <c r="NMW34" s="39" t="s">
        <v>173</v>
      </c>
      <c r="NMX34" s="468" t="s">
        <v>103</v>
      </c>
      <c r="NMY34" s="468"/>
      <c r="NMZ34" s="468"/>
      <c r="NNA34" s="39" t="s">
        <v>173</v>
      </c>
      <c r="NNB34" s="468" t="s">
        <v>103</v>
      </c>
      <c r="NNC34" s="468"/>
      <c r="NND34" s="468"/>
      <c r="NNE34" s="39" t="s">
        <v>173</v>
      </c>
      <c r="NNF34" s="468" t="s">
        <v>103</v>
      </c>
      <c r="NNG34" s="468"/>
      <c r="NNH34" s="468"/>
      <c r="NNI34" s="39" t="s">
        <v>173</v>
      </c>
      <c r="NNJ34" s="468" t="s">
        <v>103</v>
      </c>
      <c r="NNK34" s="468"/>
      <c r="NNL34" s="468"/>
      <c r="NNM34" s="39" t="s">
        <v>173</v>
      </c>
      <c r="NNN34" s="468" t="s">
        <v>103</v>
      </c>
      <c r="NNO34" s="468"/>
      <c r="NNP34" s="468"/>
      <c r="NNQ34" s="39" t="s">
        <v>173</v>
      </c>
      <c r="NNR34" s="468" t="s">
        <v>103</v>
      </c>
      <c r="NNS34" s="468"/>
      <c r="NNT34" s="468"/>
      <c r="NNU34" s="39" t="s">
        <v>173</v>
      </c>
      <c r="NNV34" s="468" t="s">
        <v>103</v>
      </c>
      <c r="NNW34" s="468"/>
      <c r="NNX34" s="468"/>
      <c r="NNY34" s="39" t="s">
        <v>173</v>
      </c>
      <c r="NNZ34" s="468" t="s">
        <v>103</v>
      </c>
      <c r="NOA34" s="468"/>
      <c r="NOB34" s="468"/>
      <c r="NOC34" s="39" t="s">
        <v>173</v>
      </c>
      <c r="NOD34" s="468" t="s">
        <v>103</v>
      </c>
      <c r="NOE34" s="468"/>
      <c r="NOF34" s="468"/>
      <c r="NOG34" s="39" t="s">
        <v>173</v>
      </c>
      <c r="NOH34" s="468" t="s">
        <v>103</v>
      </c>
      <c r="NOI34" s="468"/>
      <c r="NOJ34" s="468"/>
      <c r="NOK34" s="39" t="s">
        <v>173</v>
      </c>
      <c r="NOL34" s="468" t="s">
        <v>103</v>
      </c>
      <c r="NOM34" s="468"/>
      <c r="NON34" s="468"/>
      <c r="NOO34" s="39" t="s">
        <v>173</v>
      </c>
      <c r="NOP34" s="468" t="s">
        <v>103</v>
      </c>
      <c r="NOQ34" s="468"/>
      <c r="NOR34" s="468"/>
      <c r="NOS34" s="39" t="s">
        <v>173</v>
      </c>
      <c r="NOT34" s="468" t="s">
        <v>103</v>
      </c>
      <c r="NOU34" s="468"/>
      <c r="NOV34" s="468"/>
      <c r="NOW34" s="39" t="s">
        <v>173</v>
      </c>
      <c r="NOX34" s="468" t="s">
        <v>103</v>
      </c>
      <c r="NOY34" s="468"/>
      <c r="NOZ34" s="468"/>
      <c r="NPA34" s="39" t="s">
        <v>173</v>
      </c>
      <c r="NPB34" s="468" t="s">
        <v>103</v>
      </c>
      <c r="NPC34" s="468"/>
      <c r="NPD34" s="468"/>
      <c r="NPE34" s="39" t="s">
        <v>173</v>
      </c>
      <c r="NPF34" s="468" t="s">
        <v>103</v>
      </c>
      <c r="NPG34" s="468"/>
      <c r="NPH34" s="468"/>
      <c r="NPI34" s="39" t="s">
        <v>173</v>
      </c>
      <c r="NPJ34" s="468" t="s">
        <v>103</v>
      </c>
      <c r="NPK34" s="468"/>
      <c r="NPL34" s="468"/>
      <c r="NPM34" s="39" t="s">
        <v>173</v>
      </c>
      <c r="NPN34" s="468" t="s">
        <v>103</v>
      </c>
      <c r="NPO34" s="468"/>
      <c r="NPP34" s="468"/>
      <c r="NPQ34" s="39" t="s">
        <v>173</v>
      </c>
      <c r="NPR34" s="468" t="s">
        <v>103</v>
      </c>
      <c r="NPS34" s="468"/>
      <c r="NPT34" s="468"/>
      <c r="NPU34" s="39" t="s">
        <v>173</v>
      </c>
      <c r="NPV34" s="468" t="s">
        <v>103</v>
      </c>
      <c r="NPW34" s="468"/>
      <c r="NPX34" s="468"/>
      <c r="NPY34" s="39" t="s">
        <v>173</v>
      </c>
      <c r="NPZ34" s="468" t="s">
        <v>103</v>
      </c>
      <c r="NQA34" s="468"/>
      <c r="NQB34" s="468"/>
      <c r="NQC34" s="39" t="s">
        <v>173</v>
      </c>
      <c r="NQD34" s="468" t="s">
        <v>103</v>
      </c>
      <c r="NQE34" s="468"/>
      <c r="NQF34" s="468"/>
      <c r="NQG34" s="39" t="s">
        <v>173</v>
      </c>
      <c r="NQH34" s="468" t="s">
        <v>103</v>
      </c>
      <c r="NQI34" s="468"/>
      <c r="NQJ34" s="468"/>
      <c r="NQK34" s="39" t="s">
        <v>173</v>
      </c>
      <c r="NQL34" s="468" t="s">
        <v>103</v>
      </c>
      <c r="NQM34" s="468"/>
      <c r="NQN34" s="468"/>
      <c r="NQO34" s="39" t="s">
        <v>173</v>
      </c>
      <c r="NQP34" s="468" t="s">
        <v>103</v>
      </c>
      <c r="NQQ34" s="468"/>
      <c r="NQR34" s="468"/>
      <c r="NQS34" s="39" t="s">
        <v>173</v>
      </c>
      <c r="NQT34" s="468" t="s">
        <v>103</v>
      </c>
      <c r="NQU34" s="468"/>
      <c r="NQV34" s="468"/>
      <c r="NQW34" s="39" t="s">
        <v>173</v>
      </c>
      <c r="NQX34" s="468" t="s">
        <v>103</v>
      </c>
      <c r="NQY34" s="468"/>
      <c r="NQZ34" s="468"/>
      <c r="NRA34" s="39" t="s">
        <v>173</v>
      </c>
      <c r="NRB34" s="468" t="s">
        <v>103</v>
      </c>
      <c r="NRC34" s="468"/>
      <c r="NRD34" s="468"/>
      <c r="NRE34" s="39" t="s">
        <v>173</v>
      </c>
      <c r="NRF34" s="468" t="s">
        <v>103</v>
      </c>
      <c r="NRG34" s="468"/>
      <c r="NRH34" s="468"/>
      <c r="NRI34" s="39" t="s">
        <v>173</v>
      </c>
      <c r="NRJ34" s="468" t="s">
        <v>103</v>
      </c>
      <c r="NRK34" s="468"/>
      <c r="NRL34" s="468"/>
      <c r="NRM34" s="39" t="s">
        <v>173</v>
      </c>
      <c r="NRN34" s="468" t="s">
        <v>103</v>
      </c>
      <c r="NRO34" s="468"/>
      <c r="NRP34" s="468"/>
      <c r="NRQ34" s="39" t="s">
        <v>173</v>
      </c>
      <c r="NRR34" s="468" t="s">
        <v>103</v>
      </c>
      <c r="NRS34" s="468"/>
      <c r="NRT34" s="468"/>
      <c r="NRU34" s="39" t="s">
        <v>173</v>
      </c>
      <c r="NRV34" s="468" t="s">
        <v>103</v>
      </c>
      <c r="NRW34" s="468"/>
      <c r="NRX34" s="468"/>
      <c r="NRY34" s="39" t="s">
        <v>173</v>
      </c>
      <c r="NRZ34" s="468" t="s">
        <v>103</v>
      </c>
      <c r="NSA34" s="468"/>
      <c r="NSB34" s="468"/>
      <c r="NSC34" s="39" t="s">
        <v>173</v>
      </c>
      <c r="NSD34" s="468" t="s">
        <v>103</v>
      </c>
      <c r="NSE34" s="468"/>
      <c r="NSF34" s="468"/>
      <c r="NSG34" s="39" t="s">
        <v>173</v>
      </c>
      <c r="NSH34" s="468" t="s">
        <v>103</v>
      </c>
      <c r="NSI34" s="468"/>
      <c r="NSJ34" s="468"/>
      <c r="NSK34" s="39" t="s">
        <v>173</v>
      </c>
      <c r="NSL34" s="468" t="s">
        <v>103</v>
      </c>
      <c r="NSM34" s="468"/>
      <c r="NSN34" s="468"/>
      <c r="NSO34" s="39" t="s">
        <v>173</v>
      </c>
      <c r="NSP34" s="468" t="s">
        <v>103</v>
      </c>
      <c r="NSQ34" s="468"/>
      <c r="NSR34" s="468"/>
      <c r="NSS34" s="39" t="s">
        <v>173</v>
      </c>
      <c r="NST34" s="468" t="s">
        <v>103</v>
      </c>
      <c r="NSU34" s="468"/>
      <c r="NSV34" s="468"/>
      <c r="NSW34" s="39" t="s">
        <v>173</v>
      </c>
      <c r="NSX34" s="468" t="s">
        <v>103</v>
      </c>
      <c r="NSY34" s="468"/>
      <c r="NSZ34" s="468"/>
      <c r="NTA34" s="39" t="s">
        <v>173</v>
      </c>
      <c r="NTB34" s="468" t="s">
        <v>103</v>
      </c>
      <c r="NTC34" s="468"/>
      <c r="NTD34" s="468"/>
      <c r="NTE34" s="39" t="s">
        <v>173</v>
      </c>
      <c r="NTF34" s="468" t="s">
        <v>103</v>
      </c>
      <c r="NTG34" s="468"/>
      <c r="NTH34" s="468"/>
      <c r="NTI34" s="39" t="s">
        <v>173</v>
      </c>
      <c r="NTJ34" s="468" t="s">
        <v>103</v>
      </c>
      <c r="NTK34" s="468"/>
      <c r="NTL34" s="468"/>
      <c r="NTM34" s="39" t="s">
        <v>173</v>
      </c>
      <c r="NTN34" s="468" t="s">
        <v>103</v>
      </c>
      <c r="NTO34" s="468"/>
      <c r="NTP34" s="468"/>
      <c r="NTQ34" s="39" t="s">
        <v>173</v>
      </c>
      <c r="NTR34" s="468" t="s">
        <v>103</v>
      </c>
      <c r="NTS34" s="468"/>
      <c r="NTT34" s="468"/>
      <c r="NTU34" s="39" t="s">
        <v>173</v>
      </c>
      <c r="NTV34" s="468" t="s">
        <v>103</v>
      </c>
      <c r="NTW34" s="468"/>
      <c r="NTX34" s="468"/>
      <c r="NTY34" s="39" t="s">
        <v>173</v>
      </c>
      <c r="NTZ34" s="468" t="s">
        <v>103</v>
      </c>
      <c r="NUA34" s="468"/>
      <c r="NUB34" s="468"/>
      <c r="NUC34" s="39" t="s">
        <v>173</v>
      </c>
      <c r="NUD34" s="468" t="s">
        <v>103</v>
      </c>
      <c r="NUE34" s="468"/>
      <c r="NUF34" s="468"/>
      <c r="NUG34" s="39" t="s">
        <v>173</v>
      </c>
      <c r="NUH34" s="468" t="s">
        <v>103</v>
      </c>
      <c r="NUI34" s="468"/>
      <c r="NUJ34" s="468"/>
      <c r="NUK34" s="39" t="s">
        <v>173</v>
      </c>
      <c r="NUL34" s="468" t="s">
        <v>103</v>
      </c>
      <c r="NUM34" s="468"/>
      <c r="NUN34" s="468"/>
      <c r="NUO34" s="39" t="s">
        <v>173</v>
      </c>
      <c r="NUP34" s="468" t="s">
        <v>103</v>
      </c>
      <c r="NUQ34" s="468"/>
      <c r="NUR34" s="468"/>
      <c r="NUS34" s="39" t="s">
        <v>173</v>
      </c>
      <c r="NUT34" s="468" t="s">
        <v>103</v>
      </c>
      <c r="NUU34" s="468"/>
      <c r="NUV34" s="468"/>
      <c r="NUW34" s="39" t="s">
        <v>173</v>
      </c>
      <c r="NUX34" s="468" t="s">
        <v>103</v>
      </c>
      <c r="NUY34" s="468"/>
      <c r="NUZ34" s="468"/>
      <c r="NVA34" s="39" t="s">
        <v>173</v>
      </c>
      <c r="NVB34" s="468" t="s">
        <v>103</v>
      </c>
      <c r="NVC34" s="468"/>
      <c r="NVD34" s="468"/>
      <c r="NVE34" s="39" t="s">
        <v>173</v>
      </c>
      <c r="NVF34" s="468" t="s">
        <v>103</v>
      </c>
      <c r="NVG34" s="468"/>
      <c r="NVH34" s="468"/>
      <c r="NVI34" s="39" t="s">
        <v>173</v>
      </c>
      <c r="NVJ34" s="468" t="s">
        <v>103</v>
      </c>
      <c r="NVK34" s="468"/>
      <c r="NVL34" s="468"/>
      <c r="NVM34" s="39" t="s">
        <v>173</v>
      </c>
      <c r="NVN34" s="468" t="s">
        <v>103</v>
      </c>
      <c r="NVO34" s="468"/>
      <c r="NVP34" s="468"/>
      <c r="NVQ34" s="39" t="s">
        <v>173</v>
      </c>
      <c r="NVR34" s="468" t="s">
        <v>103</v>
      </c>
      <c r="NVS34" s="468"/>
      <c r="NVT34" s="468"/>
      <c r="NVU34" s="39" t="s">
        <v>173</v>
      </c>
      <c r="NVV34" s="468" t="s">
        <v>103</v>
      </c>
      <c r="NVW34" s="468"/>
      <c r="NVX34" s="468"/>
      <c r="NVY34" s="39" t="s">
        <v>173</v>
      </c>
      <c r="NVZ34" s="468" t="s">
        <v>103</v>
      </c>
      <c r="NWA34" s="468"/>
      <c r="NWB34" s="468"/>
      <c r="NWC34" s="39" t="s">
        <v>173</v>
      </c>
      <c r="NWD34" s="468" t="s">
        <v>103</v>
      </c>
      <c r="NWE34" s="468"/>
      <c r="NWF34" s="468"/>
      <c r="NWG34" s="39" t="s">
        <v>173</v>
      </c>
      <c r="NWH34" s="468" t="s">
        <v>103</v>
      </c>
      <c r="NWI34" s="468"/>
      <c r="NWJ34" s="468"/>
      <c r="NWK34" s="39" t="s">
        <v>173</v>
      </c>
      <c r="NWL34" s="468" t="s">
        <v>103</v>
      </c>
      <c r="NWM34" s="468"/>
      <c r="NWN34" s="468"/>
      <c r="NWO34" s="39" t="s">
        <v>173</v>
      </c>
      <c r="NWP34" s="468" t="s">
        <v>103</v>
      </c>
      <c r="NWQ34" s="468"/>
      <c r="NWR34" s="468"/>
      <c r="NWS34" s="39" t="s">
        <v>173</v>
      </c>
      <c r="NWT34" s="468" t="s">
        <v>103</v>
      </c>
      <c r="NWU34" s="468"/>
      <c r="NWV34" s="468"/>
      <c r="NWW34" s="39" t="s">
        <v>173</v>
      </c>
      <c r="NWX34" s="468" t="s">
        <v>103</v>
      </c>
      <c r="NWY34" s="468"/>
      <c r="NWZ34" s="468"/>
      <c r="NXA34" s="39" t="s">
        <v>173</v>
      </c>
      <c r="NXB34" s="468" t="s">
        <v>103</v>
      </c>
      <c r="NXC34" s="468"/>
      <c r="NXD34" s="468"/>
      <c r="NXE34" s="39" t="s">
        <v>173</v>
      </c>
      <c r="NXF34" s="468" t="s">
        <v>103</v>
      </c>
      <c r="NXG34" s="468"/>
      <c r="NXH34" s="468"/>
      <c r="NXI34" s="39" t="s">
        <v>173</v>
      </c>
      <c r="NXJ34" s="468" t="s">
        <v>103</v>
      </c>
      <c r="NXK34" s="468"/>
      <c r="NXL34" s="468"/>
      <c r="NXM34" s="39" t="s">
        <v>173</v>
      </c>
      <c r="NXN34" s="468" t="s">
        <v>103</v>
      </c>
      <c r="NXO34" s="468"/>
      <c r="NXP34" s="468"/>
      <c r="NXQ34" s="39" t="s">
        <v>173</v>
      </c>
      <c r="NXR34" s="468" t="s">
        <v>103</v>
      </c>
      <c r="NXS34" s="468"/>
      <c r="NXT34" s="468"/>
      <c r="NXU34" s="39" t="s">
        <v>173</v>
      </c>
      <c r="NXV34" s="468" t="s">
        <v>103</v>
      </c>
      <c r="NXW34" s="468"/>
      <c r="NXX34" s="468"/>
      <c r="NXY34" s="39" t="s">
        <v>173</v>
      </c>
      <c r="NXZ34" s="468" t="s">
        <v>103</v>
      </c>
      <c r="NYA34" s="468"/>
      <c r="NYB34" s="468"/>
      <c r="NYC34" s="39" t="s">
        <v>173</v>
      </c>
      <c r="NYD34" s="468" t="s">
        <v>103</v>
      </c>
      <c r="NYE34" s="468"/>
      <c r="NYF34" s="468"/>
      <c r="NYG34" s="39" t="s">
        <v>173</v>
      </c>
      <c r="NYH34" s="468" t="s">
        <v>103</v>
      </c>
      <c r="NYI34" s="468"/>
      <c r="NYJ34" s="468"/>
      <c r="NYK34" s="39" t="s">
        <v>173</v>
      </c>
      <c r="NYL34" s="468" t="s">
        <v>103</v>
      </c>
      <c r="NYM34" s="468"/>
      <c r="NYN34" s="468"/>
      <c r="NYO34" s="39" t="s">
        <v>173</v>
      </c>
      <c r="NYP34" s="468" t="s">
        <v>103</v>
      </c>
      <c r="NYQ34" s="468"/>
      <c r="NYR34" s="468"/>
      <c r="NYS34" s="39" t="s">
        <v>173</v>
      </c>
      <c r="NYT34" s="468" t="s">
        <v>103</v>
      </c>
      <c r="NYU34" s="468"/>
      <c r="NYV34" s="468"/>
      <c r="NYW34" s="39" t="s">
        <v>173</v>
      </c>
      <c r="NYX34" s="468" t="s">
        <v>103</v>
      </c>
      <c r="NYY34" s="468"/>
      <c r="NYZ34" s="468"/>
      <c r="NZA34" s="39" t="s">
        <v>173</v>
      </c>
      <c r="NZB34" s="468" t="s">
        <v>103</v>
      </c>
      <c r="NZC34" s="468"/>
      <c r="NZD34" s="468"/>
      <c r="NZE34" s="39" t="s">
        <v>173</v>
      </c>
      <c r="NZF34" s="468" t="s">
        <v>103</v>
      </c>
      <c r="NZG34" s="468"/>
      <c r="NZH34" s="468"/>
      <c r="NZI34" s="39" t="s">
        <v>173</v>
      </c>
      <c r="NZJ34" s="468" t="s">
        <v>103</v>
      </c>
      <c r="NZK34" s="468"/>
      <c r="NZL34" s="468"/>
      <c r="NZM34" s="39" t="s">
        <v>173</v>
      </c>
      <c r="NZN34" s="468" t="s">
        <v>103</v>
      </c>
      <c r="NZO34" s="468"/>
      <c r="NZP34" s="468"/>
      <c r="NZQ34" s="39" t="s">
        <v>173</v>
      </c>
      <c r="NZR34" s="468" t="s">
        <v>103</v>
      </c>
      <c r="NZS34" s="468"/>
      <c r="NZT34" s="468"/>
      <c r="NZU34" s="39" t="s">
        <v>173</v>
      </c>
      <c r="NZV34" s="468" t="s">
        <v>103</v>
      </c>
      <c r="NZW34" s="468"/>
      <c r="NZX34" s="468"/>
      <c r="NZY34" s="39" t="s">
        <v>173</v>
      </c>
      <c r="NZZ34" s="468" t="s">
        <v>103</v>
      </c>
      <c r="OAA34" s="468"/>
      <c r="OAB34" s="468"/>
      <c r="OAC34" s="39" t="s">
        <v>173</v>
      </c>
      <c r="OAD34" s="468" t="s">
        <v>103</v>
      </c>
      <c r="OAE34" s="468"/>
      <c r="OAF34" s="468"/>
      <c r="OAG34" s="39" t="s">
        <v>173</v>
      </c>
      <c r="OAH34" s="468" t="s">
        <v>103</v>
      </c>
      <c r="OAI34" s="468"/>
      <c r="OAJ34" s="468"/>
      <c r="OAK34" s="39" t="s">
        <v>173</v>
      </c>
      <c r="OAL34" s="468" t="s">
        <v>103</v>
      </c>
      <c r="OAM34" s="468"/>
      <c r="OAN34" s="468"/>
      <c r="OAO34" s="39" t="s">
        <v>173</v>
      </c>
      <c r="OAP34" s="468" t="s">
        <v>103</v>
      </c>
      <c r="OAQ34" s="468"/>
      <c r="OAR34" s="468"/>
      <c r="OAS34" s="39" t="s">
        <v>173</v>
      </c>
      <c r="OAT34" s="468" t="s">
        <v>103</v>
      </c>
      <c r="OAU34" s="468"/>
      <c r="OAV34" s="468"/>
      <c r="OAW34" s="39" t="s">
        <v>173</v>
      </c>
      <c r="OAX34" s="468" t="s">
        <v>103</v>
      </c>
      <c r="OAY34" s="468"/>
      <c r="OAZ34" s="468"/>
      <c r="OBA34" s="39" t="s">
        <v>173</v>
      </c>
      <c r="OBB34" s="468" t="s">
        <v>103</v>
      </c>
      <c r="OBC34" s="468"/>
      <c r="OBD34" s="468"/>
      <c r="OBE34" s="39" t="s">
        <v>173</v>
      </c>
      <c r="OBF34" s="468" t="s">
        <v>103</v>
      </c>
      <c r="OBG34" s="468"/>
      <c r="OBH34" s="468"/>
      <c r="OBI34" s="39" t="s">
        <v>173</v>
      </c>
      <c r="OBJ34" s="468" t="s">
        <v>103</v>
      </c>
      <c r="OBK34" s="468"/>
      <c r="OBL34" s="468"/>
      <c r="OBM34" s="39" t="s">
        <v>173</v>
      </c>
      <c r="OBN34" s="468" t="s">
        <v>103</v>
      </c>
      <c r="OBO34" s="468"/>
      <c r="OBP34" s="468"/>
      <c r="OBQ34" s="39" t="s">
        <v>173</v>
      </c>
      <c r="OBR34" s="468" t="s">
        <v>103</v>
      </c>
      <c r="OBS34" s="468"/>
      <c r="OBT34" s="468"/>
      <c r="OBU34" s="39" t="s">
        <v>173</v>
      </c>
      <c r="OBV34" s="468" t="s">
        <v>103</v>
      </c>
      <c r="OBW34" s="468"/>
      <c r="OBX34" s="468"/>
      <c r="OBY34" s="39" t="s">
        <v>173</v>
      </c>
      <c r="OBZ34" s="468" t="s">
        <v>103</v>
      </c>
      <c r="OCA34" s="468"/>
      <c r="OCB34" s="468"/>
      <c r="OCC34" s="39" t="s">
        <v>173</v>
      </c>
      <c r="OCD34" s="468" t="s">
        <v>103</v>
      </c>
      <c r="OCE34" s="468"/>
      <c r="OCF34" s="468"/>
      <c r="OCG34" s="39" t="s">
        <v>173</v>
      </c>
      <c r="OCH34" s="468" t="s">
        <v>103</v>
      </c>
      <c r="OCI34" s="468"/>
      <c r="OCJ34" s="468"/>
      <c r="OCK34" s="39" t="s">
        <v>173</v>
      </c>
      <c r="OCL34" s="468" t="s">
        <v>103</v>
      </c>
      <c r="OCM34" s="468"/>
      <c r="OCN34" s="468"/>
      <c r="OCO34" s="39" t="s">
        <v>173</v>
      </c>
      <c r="OCP34" s="468" t="s">
        <v>103</v>
      </c>
      <c r="OCQ34" s="468"/>
      <c r="OCR34" s="468"/>
      <c r="OCS34" s="39" t="s">
        <v>173</v>
      </c>
      <c r="OCT34" s="468" t="s">
        <v>103</v>
      </c>
      <c r="OCU34" s="468"/>
      <c r="OCV34" s="468"/>
      <c r="OCW34" s="39" t="s">
        <v>173</v>
      </c>
      <c r="OCX34" s="468" t="s">
        <v>103</v>
      </c>
      <c r="OCY34" s="468"/>
      <c r="OCZ34" s="468"/>
      <c r="ODA34" s="39" t="s">
        <v>173</v>
      </c>
      <c r="ODB34" s="468" t="s">
        <v>103</v>
      </c>
      <c r="ODC34" s="468"/>
      <c r="ODD34" s="468"/>
      <c r="ODE34" s="39" t="s">
        <v>173</v>
      </c>
      <c r="ODF34" s="468" t="s">
        <v>103</v>
      </c>
      <c r="ODG34" s="468"/>
      <c r="ODH34" s="468"/>
      <c r="ODI34" s="39" t="s">
        <v>173</v>
      </c>
      <c r="ODJ34" s="468" t="s">
        <v>103</v>
      </c>
      <c r="ODK34" s="468"/>
      <c r="ODL34" s="468"/>
      <c r="ODM34" s="39" t="s">
        <v>173</v>
      </c>
      <c r="ODN34" s="468" t="s">
        <v>103</v>
      </c>
      <c r="ODO34" s="468"/>
      <c r="ODP34" s="468"/>
      <c r="ODQ34" s="39" t="s">
        <v>173</v>
      </c>
      <c r="ODR34" s="468" t="s">
        <v>103</v>
      </c>
      <c r="ODS34" s="468"/>
      <c r="ODT34" s="468"/>
      <c r="ODU34" s="39" t="s">
        <v>173</v>
      </c>
      <c r="ODV34" s="468" t="s">
        <v>103</v>
      </c>
      <c r="ODW34" s="468"/>
      <c r="ODX34" s="468"/>
      <c r="ODY34" s="39" t="s">
        <v>173</v>
      </c>
      <c r="ODZ34" s="468" t="s">
        <v>103</v>
      </c>
      <c r="OEA34" s="468"/>
      <c r="OEB34" s="468"/>
      <c r="OEC34" s="39" t="s">
        <v>173</v>
      </c>
      <c r="OED34" s="468" t="s">
        <v>103</v>
      </c>
      <c r="OEE34" s="468"/>
      <c r="OEF34" s="468"/>
      <c r="OEG34" s="39" t="s">
        <v>173</v>
      </c>
      <c r="OEH34" s="468" t="s">
        <v>103</v>
      </c>
      <c r="OEI34" s="468"/>
      <c r="OEJ34" s="468"/>
      <c r="OEK34" s="39" t="s">
        <v>173</v>
      </c>
      <c r="OEL34" s="468" t="s">
        <v>103</v>
      </c>
      <c r="OEM34" s="468"/>
      <c r="OEN34" s="468"/>
      <c r="OEO34" s="39" t="s">
        <v>173</v>
      </c>
      <c r="OEP34" s="468" t="s">
        <v>103</v>
      </c>
      <c r="OEQ34" s="468"/>
      <c r="OER34" s="468"/>
      <c r="OES34" s="39" t="s">
        <v>173</v>
      </c>
      <c r="OET34" s="468" t="s">
        <v>103</v>
      </c>
      <c r="OEU34" s="468"/>
      <c r="OEV34" s="468"/>
      <c r="OEW34" s="39" t="s">
        <v>173</v>
      </c>
      <c r="OEX34" s="468" t="s">
        <v>103</v>
      </c>
      <c r="OEY34" s="468"/>
      <c r="OEZ34" s="468"/>
      <c r="OFA34" s="39" t="s">
        <v>173</v>
      </c>
      <c r="OFB34" s="468" t="s">
        <v>103</v>
      </c>
      <c r="OFC34" s="468"/>
      <c r="OFD34" s="468"/>
      <c r="OFE34" s="39" t="s">
        <v>173</v>
      </c>
      <c r="OFF34" s="468" t="s">
        <v>103</v>
      </c>
      <c r="OFG34" s="468"/>
      <c r="OFH34" s="468"/>
      <c r="OFI34" s="39" t="s">
        <v>173</v>
      </c>
      <c r="OFJ34" s="468" t="s">
        <v>103</v>
      </c>
      <c r="OFK34" s="468"/>
      <c r="OFL34" s="468"/>
      <c r="OFM34" s="39" t="s">
        <v>173</v>
      </c>
      <c r="OFN34" s="468" t="s">
        <v>103</v>
      </c>
      <c r="OFO34" s="468"/>
      <c r="OFP34" s="468"/>
      <c r="OFQ34" s="39" t="s">
        <v>173</v>
      </c>
      <c r="OFR34" s="468" t="s">
        <v>103</v>
      </c>
      <c r="OFS34" s="468"/>
      <c r="OFT34" s="468"/>
      <c r="OFU34" s="39" t="s">
        <v>173</v>
      </c>
      <c r="OFV34" s="468" t="s">
        <v>103</v>
      </c>
      <c r="OFW34" s="468"/>
      <c r="OFX34" s="468"/>
      <c r="OFY34" s="39" t="s">
        <v>173</v>
      </c>
      <c r="OFZ34" s="468" t="s">
        <v>103</v>
      </c>
      <c r="OGA34" s="468"/>
      <c r="OGB34" s="468"/>
      <c r="OGC34" s="39" t="s">
        <v>173</v>
      </c>
      <c r="OGD34" s="468" t="s">
        <v>103</v>
      </c>
      <c r="OGE34" s="468"/>
      <c r="OGF34" s="468"/>
      <c r="OGG34" s="39" t="s">
        <v>173</v>
      </c>
      <c r="OGH34" s="468" t="s">
        <v>103</v>
      </c>
      <c r="OGI34" s="468"/>
      <c r="OGJ34" s="468"/>
      <c r="OGK34" s="39" t="s">
        <v>173</v>
      </c>
      <c r="OGL34" s="468" t="s">
        <v>103</v>
      </c>
      <c r="OGM34" s="468"/>
      <c r="OGN34" s="468"/>
      <c r="OGO34" s="39" t="s">
        <v>173</v>
      </c>
      <c r="OGP34" s="468" t="s">
        <v>103</v>
      </c>
      <c r="OGQ34" s="468"/>
      <c r="OGR34" s="468"/>
      <c r="OGS34" s="39" t="s">
        <v>173</v>
      </c>
      <c r="OGT34" s="468" t="s">
        <v>103</v>
      </c>
      <c r="OGU34" s="468"/>
      <c r="OGV34" s="468"/>
      <c r="OGW34" s="39" t="s">
        <v>173</v>
      </c>
      <c r="OGX34" s="468" t="s">
        <v>103</v>
      </c>
      <c r="OGY34" s="468"/>
      <c r="OGZ34" s="468"/>
      <c r="OHA34" s="39" t="s">
        <v>173</v>
      </c>
      <c r="OHB34" s="468" t="s">
        <v>103</v>
      </c>
      <c r="OHC34" s="468"/>
      <c r="OHD34" s="468"/>
      <c r="OHE34" s="39" t="s">
        <v>173</v>
      </c>
      <c r="OHF34" s="468" t="s">
        <v>103</v>
      </c>
      <c r="OHG34" s="468"/>
      <c r="OHH34" s="468"/>
      <c r="OHI34" s="39" t="s">
        <v>173</v>
      </c>
      <c r="OHJ34" s="468" t="s">
        <v>103</v>
      </c>
      <c r="OHK34" s="468"/>
      <c r="OHL34" s="468"/>
      <c r="OHM34" s="39" t="s">
        <v>173</v>
      </c>
      <c r="OHN34" s="468" t="s">
        <v>103</v>
      </c>
      <c r="OHO34" s="468"/>
      <c r="OHP34" s="468"/>
      <c r="OHQ34" s="39" t="s">
        <v>173</v>
      </c>
      <c r="OHR34" s="468" t="s">
        <v>103</v>
      </c>
      <c r="OHS34" s="468"/>
      <c r="OHT34" s="468"/>
      <c r="OHU34" s="39" t="s">
        <v>173</v>
      </c>
      <c r="OHV34" s="468" t="s">
        <v>103</v>
      </c>
      <c r="OHW34" s="468"/>
      <c r="OHX34" s="468"/>
      <c r="OHY34" s="39" t="s">
        <v>173</v>
      </c>
      <c r="OHZ34" s="468" t="s">
        <v>103</v>
      </c>
      <c r="OIA34" s="468"/>
      <c r="OIB34" s="468"/>
      <c r="OIC34" s="39" t="s">
        <v>173</v>
      </c>
      <c r="OID34" s="468" t="s">
        <v>103</v>
      </c>
      <c r="OIE34" s="468"/>
      <c r="OIF34" s="468"/>
      <c r="OIG34" s="39" t="s">
        <v>173</v>
      </c>
      <c r="OIH34" s="468" t="s">
        <v>103</v>
      </c>
      <c r="OII34" s="468"/>
      <c r="OIJ34" s="468"/>
      <c r="OIK34" s="39" t="s">
        <v>173</v>
      </c>
      <c r="OIL34" s="468" t="s">
        <v>103</v>
      </c>
      <c r="OIM34" s="468"/>
      <c r="OIN34" s="468"/>
      <c r="OIO34" s="39" t="s">
        <v>173</v>
      </c>
      <c r="OIP34" s="468" t="s">
        <v>103</v>
      </c>
      <c r="OIQ34" s="468"/>
      <c r="OIR34" s="468"/>
      <c r="OIS34" s="39" t="s">
        <v>173</v>
      </c>
      <c r="OIT34" s="468" t="s">
        <v>103</v>
      </c>
      <c r="OIU34" s="468"/>
      <c r="OIV34" s="468"/>
      <c r="OIW34" s="39" t="s">
        <v>173</v>
      </c>
      <c r="OIX34" s="468" t="s">
        <v>103</v>
      </c>
      <c r="OIY34" s="468"/>
      <c r="OIZ34" s="468"/>
      <c r="OJA34" s="39" t="s">
        <v>173</v>
      </c>
      <c r="OJB34" s="468" t="s">
        <v>103</v>
      </c>
      <c r="OJC34" s="468"/>
      <c r="OJD34" s="468"/>
      <c r="OJE34" s="39" t="s">
        <v>173</v>
      </c>
      <c r="OJF34" s="468" t="s">
        <v>103</v>
      </c>
      <c r="OJG34" s="468"/>
      <c r="OJH34" s="468"/>
      <c r="OJI34" s="39" t="s">
        <v>173</v>
      </c>
      <c r="OJJ34" s="468" t="s">
        <v>103</v>
      </c>
      <c r="OJK34" s="468"/>
      <c r="OJL34" s="468"/>
      <c r="OJM34" s="39" t="s">
        <v>173</v>
      </c>
      <c r="OJN34" s="468" t="s">
        <v>103</v>
      </c>
      <c r="OJO34" s="468"/>
      <c r="OJP34" s="468"/>
      <c r="OJQ34" s="39" t="s">
        <v>173</v>
      </c>
      <c r="OJR34" s="468" t="s">
        <v>103</v>
      </c>
      <c r="OJS34" s="468"/>
      <c r="OJT34" s="468"/>
      <c r="OJU34" s="39" t="s">
        <v>173</v>
      </c>
      <c r="OJV34" s="468" t="s">
        <v>103</v>
      </c>
      <c r="OJW34" s="468"/>
      <c r="OJX34" s="468"/>
      <c r="OJY34" s="39" t="s">
        <v>173</v>
      </c>
      <c r="OJZ34" s="468" t="s">
        <v>103</v>
      </c>
      <c r="OKA34" s="468"/>
      <c r="OKB34" s="468"/>
      <c r="OKC34" s="39" t="s">
        <v>173</v>
      </c>
      <c r="OKD34" s="468" t="s">
        <v>103</v>
      </c>
      <c r="OKE34" s="468"/>
      <c r="OKF34" s="468"/>
      <c r="OKG34" s="39" t="s">
        <v>173</v>
      </c>
      <c r="OKH34" s="468" t="s">
        <v>103</v>
      </c>
      <c r="OKI34" s="468"/>
      <c r="OKJ34" s="468"/>
      <c r="OKK34" s="39" t="s">
        <v>173</v>
      </c>
      <c r="OKL34" s="468" t="s">
        <v>103</v>
      </c>
      <c r="OKM34" s="468"/>
      <c r="OKN34" s="468"/>
      <c r="OKO34" s="39" t="s">
        <v>173</v>
      </c>
      <c r="OKP34" s="468" t="s">
        <v>103</v>
      </c>
      <c r="OKQ34" s="468"/>
      <c r="OKR34" s="468"/>
      <c r="OKS34" s="39" t="s">
        <v>173</v>
      </c>
      <c r="OKT34" s="468" t="s">
        <v>103</v>
      </c>
      <c r="OKU34" s="468"/>
      <c r="OKV34" s="468"/>
      <c r="OKW34" s="39" t="s">
        <v>173</v>
      </c>
      <c r="OKX34" s="468" t="s">
        <v>103</v>
      </c>
      <c r="OKY34" s="468"/>
      <c r="OKZ34" s="468"/>
      <c r="OLA34" s="39" t="s">
        <v>173</v>
      </c>
      <c r="OLB34" s="468" t="s">
        <v>103</v>
      </c>
      <c r="OLC34" s="468"/>
      <c r="OLD34" s="468"/>
      <c r="OLE34" s="39" t="s">
        <v>173</v>
      </c>
      <c r="OLF34" s="468" t="s">
        <v>103</v>
      </c>
      <c r="OLG34" s="468"/>
      <c r="OLH34" s="468"/>
      <c r="OLI34" s="39" t="s">
        <v>173</v>
      </c>
      <c r="OLJ34" s="468" t="s">
        <v>103</v>
      </c>
      <c r="OLK34" s="468"/>
      <c r="OLL34" s="468"/>
      <c r="OLM34" s="39" t="s">
        <v>173</v>
      </c>
      <c r="OLN34" s="468" t="s">
        <v>103</v>
      </c>
      <c r="OLO34" s="468"/>
      <c r="OLP34" s="468"/>
      <c r="OLQ34" s="39" t="s">
        <v>173</v>
      </c>
      <c r="OLR34" s="468" t="s">
        <v>103</v>
      </c>
      <c r="OLS34" s="468"/>
      <c r="OLT34" s="468"/>
      <c r="OLU34" s="39" t="s">
        <v>173</v>
      </c>
      <c r="OLV34" s="468" t="s">
        <v>103</v>
      </c>
      <c r="OLW34" s="468"/>
      <c r="OLX34" s="468"/>
      <c r="OLY34" s="39" t="s">
        <v>173</v>
      </c>
      <c r="OLZ34" s="468" t="s">
        <v>103</v>
      </c>
      <c r="OMA34" s="468"/>
      <c r="OMB34" s="468"/>
      <c r="OMC34" s="39" t="s">
        <v>173</v>
      </c>
      <c r="OMD34" s="468" t="s">
        <v>103</v>
      </c>
      <c r="OME34" s="468"/>
      <c r="OMF34" s="468"/>
      <c r="OMG34" s="39" t="s">
        <v>173</v>
      </c>
      <c r="OMH34" s="468" t="s">
        <v>103</v>
      </c>
      <c r="OMI34" s="468"/>
      <c r="OMJ34" s="468"/>
      <c r="OMK34" s="39" t="s">
        <v>173</v>
      </c>
      <c r="OML34" s="468" t="s">
        <v>103</v>
      </c>
      <c r="OMM34" s="468"/>
      <c r="OMN34" s="468"/>
      <c r="OMO34" s="39" t="s">
        <v>173</v>
      </c>
      <c r="OMP34" s="468" t="s">
        <v>103</v>
      </c>
      <c r="OMQ34" s="468"/>
      <c r="OMR34" s="468"/>
      <c r="OMS34" s="39" t="s">
        <v>173</v>
      </c>
      <c r="OMT34" s="468" t="s">
        <v>103</v>
      </c>
      <c r="OMU34" s="468"/>
      <c r="OMV34" s="468"/>
      <c r="OMW34" s="39" t="s">
        <v>173</v>
      </c>
      <c r="OMX34" s="468" t="s">
        <v>103</v>
      </c>
      <c r="OMY34" s="468"/>
      <c r="OMZ34" s="468"/>
      <c r="ONA34" s="39" t="s">
        <v>173</v>
      </c>
      <c r="ONB34" s="468" t="s">
        <v>103</v>
      </c>
      <c r="ONC34" s="468"/>
      <c r="OND34" s="468"/>
      <c r="ONE34" s="39" t="s">
        <v>173</v>
      </c>
      <c r="ONF34" s="468" t="s">
        <v>103</v>
      </c>
      <c r="ONG34" s="468"/>
      <c r="ONH34" s="468"/>
      <c r="ONI34" s="39" t="s">
        <v>173</v>
      </c>
      <c r="ONJ34" s="468" t="s">
        <v>103</v>
      </c>
      <c r="ONK34" s="468"/>
      <c r="ONL34" s="468"/>
      <c r="ONM34" s="39" t="s">
        <v>173</v>
      </c>
      <c r="ONN34" s="468" t="s">
        <v>103</v>
      </c>
      <c r="ONO34" s="468"/>
      <c r="ONP34" s="468"/>
      <c r="ONQ34" s="39" t="s">
        <v>173</v>
      </c>
      <c r="ONR34" s="468" t="s">
        <v>103</v>
      </c>
      <c r="ONS34" s="468"/>
      <c r="ONT34" s="468"/>
      <c r="ONU34" s="39" t="s">
        <v>173</v>
      </c>
      <c r="ONV34" s="468" t="s">
        <v>103</v>
      </c>
      <c r="ONW34" s="468"/>
      <c r="ONX34" s="468"/>
      <c r="ONY34" s="39" t="s">
        <v>173</v>
      </c>
      <c r="ONZ34" s="468" t="s">
        <v>103</v>
      </c>
      <c r="OOA34" s="468"/>
      <c r="OOB34" s="468"/>
      <c r="OOC34" s="39" t="s">
        <v>173</v>
      </c>
      <c r="OOD34" s="468" t="s">
        <v>103</v>
      </c>
      <c r="OOE34" s="468"/>
      <c r="OOF34" s="468"/>
      <c r="OOG34" s="39" t="s">
        <v>173</v>
      </c>
      <c r="OOH34" s="468" t="s">
        <v>103</v>
      </c>
      <c r="OOI34" s="468"/>
      <c r="OOJ34" s="468"/>
      <c r="OOK34" s="39" t="s">
        <v>173</v>
      </c>
      <c r="OOL34" s="468" t="s">
        <v>103</v>
      </c>
      <c r="OOM34" s="468"/>
      <c r="OON34" s="468"/>
      <c r="OOO34" s="39" t="s">
        <v>173</v>
      </c>
      <c r="OOP34" s="468" t="s">
        <v>103</v>
      </c>
      <c r="OOQ34" s="468"/>
      <c r="OOR34" s="468"/>
      <c r="OOS34" s="39" t="s">
        <v>173</v>
      </c>
      <c r="OOT34" s="468" t="s">
        <v>103</v>
      </c>
      <c r="OOU34" s="468"/>
      <c r="OOV34" s="468"/>
      <c r="OOW34" s="39" t="s">
        <v>173</v>
      </c>
      <c r="OOX34" s="468" t="s">
        <v>103</v>
      </c>
      <c r="OOY34" s="468"/>
      <c r="OOZ34" s="468"/>
      <c r="OPA34" s="39" t="s">
        <v>173</v>
      </c>
      <c r="OPB34" s="468" t="s">
        <v>103</v>
      </c>
      <c r="OPC34" s="468"/>
      <c r="OPD34" s="468"/>
      <c r="OPE34" s="39" t="s">
        <v>173</v>
      </c>
      <c r="OPF34" s="468" t="s">
        <v>103</v>
      </c>
      <c r="OPG34" s="468"/>
      <c r="OPH34" s="468"/>
      <c r="OPI34" s="39" t="s">
        <v>173</v>
      </c>
      <c r="OPJ34" s="468" t="s">
        <v>103</v>
      </c>
      <c r="OPK34" s="468"/>
      <c r="OPL34" s="468"/>
      <c r="OPM34" s="39" t="s">
        <v>173</v>
      </c>
      <c r="OPN34" s="468" t="s">
        <v>103</v>
      </c>
      <c r="OPO34" s="468"/>
      <c r="OPP34" s="468"/>
      <c r="OPQ34" s="39" t="s">
        <v>173</v>
      </c>
      <c r="OPR34" s="468" t="s">
        <v>103</v>
      </c>
      <c r="OPS34" s="468"/>
      <c r="OPT34" s="468"/>
      <c r="OPU34" s="39" t="s">
        <v>173</v>
      </c>
      <c r="OPV34" s="468" t="s">
        <v>103</v>
      </c>
      <c r="OPW34" s="468"/>
      <c r="OPX34" s="468"/>
      <c r="OPY34" s="39" t="s">
        <v>173</v>
      </c>
      <c r="OPZ34" s="468" t="s">
        <v>103</v>
      </c>
      <c r="OQA34" s="468"/>
      <c r="OQB34" s="468"/>
      <c r="OQC34" s="39" t="s">
        <v>173</v>
      </c>
      <c r="OQD34" s="468" t="s">
        <v>103</v>
      </c>
      <c r="OQE34" s="468"/>
      <c r="OQF34" s="468"/>
      <c r="OQG34" s="39" t="s">
        <v>173</v>
      </c>
      <c r="OQH34" s="468" t="s">
        <v>103</v>
      </c>
      <c r="OQI34" s="468"/>
      <c r="OQJ34" s="468"/>
      <c r="OQK34" s="39" t="s">
        <v>173</v>
      </c>
      <c r="OQL34" s="468" t="s">
        <v>103</v>
      </c>
      <c r="OQM34" s="468"/>
      <c r="OQN34" s="468"/>
      <c r="OQO34" s="39" t="s">
        <v>173</v>
      </c>
      <c r="OQP34" s="468" t="s">
        <v>103</v>
      </c>
      <c r="OQQ34" s="468"/>
      <c r="OQR34" s="468"/>
      <c r="OQS34" s="39" t="s">
        <v>173</v>
      </c>
      <c r="OQT34" s="468" t="s">
        <v>103</v>
      </c>
      <c r="OQU34" s="468"/>
      <c r="OQV34" s="468"/>
      <c r="OQW34" s="39" t="s">
        <v>173</v>
      </c>
      <c r="OQX34" s="468" t="s">
        <v>103</v>
      </c>
      <c r="OQY34" s="468"/>
      <c r="OQZ34" s="468"/>
      <c r="ORA34" s="39" t="s">
        <v>173</v>
      </c>
      <c r="ORB34" s="468" t="s">
        <v>103</v>
      </c>
      <c r="ORC34" s="468"/>
      <c r="ORD34" s="468"/>
      <c r="ORE34" s="39" t="s">
        <v>173</v>
      </c>
      <c r="ORF34" s="468" t="s">
        <v>103</v>
      </c>
      <c r="ORG34" s="468"/>
      <c r="ORH34" s="468"/>
      <c r="ORI34" s="39" t="s">
        <v>173</v>
      </c>
      <c r="ORJ34" s="468" t="s">
        <v>103</v>
      </c>
      <c r="ORK34" s="468"/>
      <c r="ORL34" s="468"/>
      <c r="ORM34" s="39" t="s">
        <v>173</v>
      </c>
      <c r="ORN34" s="468" t="s">
        <v>103</v>
      </c>
      <c r="ORO34" s="468"/>
      <c r="ORP34" s="468"/>
      <c r="ORQ34" s="39" t="s">
        <v>173</v>
      </c>
      <c r="ORR34" s="468" t="s">
        <v>103</v>
      </c>
      <c r="ORS34" s="468"/>
      <c r="ORT34" s="468"/>
      <c r="ORU34" s="39" t="s">
        <v>173</v>
      </c>
      <c r="ORV34" s="468" t="s">
        <v>103</v>
      </c>
      <c r="ORW34" s="468"/>
      <c r="ORX34" s="468"/>
      <c r="ORY34" s="39" t="s">
        <v>173</v>
      </c>
      <c r="ORZ34" s="468" t="s">
        <v>103</v>
      </c>
      <c r="OSA34" s="468"/>
      <c r="OSB34" s="468"/>
      <c r="OSC34" s="39" t="s">
        <v>173</v>
      </c>
      <c r="OSD34" s="468" t="s">
        <v>103</v>
      </c>
      <c r="OSE34" s="468"/>
      <c r="OSF34" s="468"/>
      <c r="OSG34" s="39" t="s">
        <v>173</v>
      </c>
      <c r="OSH34" s="468" t="s">
        <v>103</v>
      </c>
      <c r="OSI34" s="468"/>
      <c r="OSJ34" s="468"/>
      <c r="OSK34" s="39" t="s">
        <v>173</v>
      </c>
      <c r="OSL34" s="468" t="s">
        <v>103</v>
      </c>
      <c r="OSM34" s="468"/>
      <c r="OSN34" s="468"/>
      <c r="OSO34" s="39" t="s">
        <v>173</v>
      </c>
      <c r="OSP34" s="468" t="s">
        <v>103</v>
      </c>
      <c r="OSQ34" s="468"/>
      <c r="OSR34" s="468"/>
      <c r="OSS34" s="39" t="s">
        <v>173</v>
      </c>
      <c r="OST34" s="468" t="s">
        <v>103</v>
      </c>
      <c r="OSU34" s="468"/>
      <c r="OSV34" s="468"/>
      <c r="OSW34" s="39" t="s">
        <v>173</v>
      </c>
      <c r="OSX34" s="468" t="s">
        <v>103</v>
      </c>
      <c r="OSY34" s="468"/>
      <c r="OSZ34" s="468"/>
      <c r="OTA34" s="39" t="s">
        <v>173</v>
      </c>
      <c r="OTB34" s="468" t="s">
        <v>103</v>
      </c>
      <c r="OTC34" s="468"/>
      <c r="OTD34" s="468"/>
      <c r="OTE34" s="39" t="s">
        <v>173</v>
      </c>
      <c r="OTF34" s="468" t="s">
        <v>103</v>
      </c>
      <c r="OTG34" s="468"/>
      <c r="OTH34" s="468"/>
      <c r="OTI34" s="39" t="s">
        <v>173</v>
      </c>
      <c r="OTJ34" s="468" t="s">
        <v>103</v>
      </c>
      <c r="OTK34" s="468"/>
      <c r="OTL34" s="468"/>
      <c r="OTM34" s="39" t="s">
        <v>173</v>
      </c>
      <c r="OTN34" s="468" t="s">
        <v>103</v>
      </c>
      <c r="OTO34" s="468"/>
      <c r="OTP34" s="468"/>
      <c r="OTQ34" s="39" t="s">
        <v>173</v>
      </c>
      <c r="OTR34" s="468" t="s">
        <v>103</v>
      </c>
      <c r="OTS34" s="468"/>
      <c r="OTT34" s="468"/>
      <c r="OTU34" s="39" t="s">
        <v>173</v>
      </c>
      <c r="OTV34" s="468" t="s">
        <v>103</v>
      </c>
      <c r="OTW34" s="468"/>
      <c r="OTX34" s="468"/>
      <c r="OTY34" s="39" t="s">
        <v>173</v>
      </c>
      <c r="OTZ34" s="468" t="s">
        <v>103</v>
      </c>
      <c r="OUA34" s="468"/>
      <c r="OUB34" s="468"/>
      <c r="OUC34" s="39" t="s">
        <v>173</v>
      </c>
      <c r="OUD34" s="468" t="s">
        <v>103</v>
      </c>
      <c r="OUE34" s="468"/>
      <c r="OUF34" s="468"/>
      <c r="OUG34" s="39" t="s">
        <v>173</v>
      </c>
      <c r="OUH34" s="468" t="s">
        <v>103</v>
      </c>
      <c r="OUI34" s="468"/>
      <c r="OUJ34" s="468"/>
      <c r="OUK34" s="39" t="s">
        <v>173</v>
      </c>
      <c r="OUL34" s="468" t="s">
        <v>103</v>
      </c>
      <c r="OUM34" s="468"/>
      <c r="OUN34" s="468"/>
      <c r="OUO34" s="39" t="s">
        <v>173</v>
      </c>
      <c r="OUP34" s="468" t="s">
        <v>103</v>
      </c>
      <c r="OUQ34" s="468"/>
      <c r="OUR34" s="468"/>
      <c r="OUS34" s="39" t="s">
        <v>173</v>
      </c>
      <c r="OUT34" s="468" t="s">
        <v>103</v>
      </c>
      <c r="OUU34" s="468"/>
      <c r="OUV34" s="468"/>
      <c r="OUW34" s="39" t="s">
        <v>173</v>
      </c>
      <c r="OUX34" s="468" t="s">
        <v>103</v>
      </c>
      <c r="OUY34" s="468"/>
      <c r="OUZ34" s="468"/>
      <c r="OVA34" s="39" t="s">
        <v>173</v>
      </c>
      <c r="OVB34" s="468" t="s">
        <v>103</v>
      </c>
      <c r="OVC34" s="468"/>
      <c r="OVD34" s="468"/>
      <c r="OVE34" s="39" t="s">
        <v>173</v>
      </c>
      <c r="OVF34" s="468" t="s">
        <v>103</v>
      </c>
      <c r="OVG34" s="468"/>
      <c r="OVH34" s="468"/>
      <c r="OVI34" s="39" t="s">
        <v>173</v>
      </c>
      <c r="OVJ34" s="468" t="s">
        <v>103</v>
      </c>
      <c r="OVK34" s="468"/>
      <c r="OVL34" s="468"/>
      <c r="OVM34" s="39" t="s">
        <v>173</v>
      </c>
      <c r="OVN34" s="468" t="s">
        <v>103</v>
      </c>
      <c r="OVO34" s="468"/>
      <c r="OVP34" s="468"/>
      <c r="OVQ34" s="39" t="s">
        <v>173</v>
      </c>
      <c r="OVR34" s="468" t="s">
        <v>103</v>
      </c>
      <c r="OVS34" s="468"/>
      <c r="OVT34" s="468"/>
      <c r="OVU34" s="39" t="s">
        <v>173</v>
      </c>
      <c r="OVV34" s="468" t="s">
        <v>103</v>
      </c>
      <c r="OVW34" s="468"/>
      <c r="OVX34" s="468"/>
      <c r="OVY34" s="39" t="s">
        <v>173</v>
      </c>
      <c r="OVZ34" s="468" t="s">
        <v>103</v>
      </c>
      <c r="OWA34" s="468"/>
      <c r="OWB34" s="468"/>
      <c r="OWC34" s="39" t="s">
        <v>173</v>
      </c>
      <c r="OWD34" s="468" t="s">
        <v>103</v>
      </c>
      <c r="OWE34" s="468"/>
      <c r="OWF34" s="468"/>
      <c r="OWG34" s="39" t="s">
        <v>173</v>
      </c>
      <c r="OWH34" s="468" t="s">
        <v>103</v>
      </c>
      <c r="OWI34" s="468"/>
      <c r="OWJ34" s="468"/>
      <c r="OWK34" s="39" t="s">
        <v>173</v>
      </c>
      <c r="OWL34" s="468" t="s">
        <v>103</v>
      </c>
      <c r="OWM34" s="468"/>
      <c r="OWN34" s="468"/>
      <c r="OWO34" s="39" t="s">
        <v>173</v>
      </c>
      <c r="OWP34" s="468" t="s">
        <v>103</v>
      </c>
      <c r="OWQ34" s="468"/>
      <c r="OWR34" s="468"/>
      <c r="OWS34" s="39" t="s">
        <v>173</v>
      </c>
      <c r="OWT34" s="468" t="s">
        <v>103</v>
      </c>
      <c r="OWU34" s="468"/>
      <c r="OWV34" s="468"/>
      <c r="OWW34" s="39" t="s">
        <v>173</v>
      </c>
      <c r="OWX34" s="468" t="s">
        <v>103</v>
      </c>
      <c r="OWY34" s="468"/>
      <c r="OWZ34" s="468"/>
      <c r="OXA34" s="39" t="s">
        <v>173</v>
      </c>
      <c r="OXB34" s="468" t="s">
        <v>103</v>
      </c>
      <c r="OXC34" s="468"/>
      <c r="OXD34" s="468"/>
      <c r="OXE34" s="39" t="s">
        <v>173</v>
      </c>
      <c r="OXF34" s="468" t="s">
        <v>103</v>
      </c>
      <c r="OXG34" s="468"/>
      <c r="OXH34" s="468"/>
      <c r="OXI34" s="39" t="s">
        <v>173</v>
      </c>
      <c r="OXJ34" s="468" t="s">
        <v>103</v>
      </c>
      <c r="OXK34" s="468"/>
      <c r="OXL34" s="468"/>
      <c r="OXM34" s="39" t="s">
        <v>173</v>
      </c>
      <c r="OXN34" s="468" t="s">
        <v>103</v>
      </c>
      <c r="OXO34" s="468"/>
      <c r="OXP34" s="468"/>
      <c r="OXQ34" s="39" t="s">
        <v>173</v>
      </c>
      <c r="OXR34" s="468" t="s">
        <v>103</v>
      </c>
      <c r="OXS34" s="468"/>
      <c r="OXT34" s="468"/>
      <c r="OXU34" s="39" t="s">
        <v>173</v>
      </c>
      <c r="OXV34" s="468" t="s">
        <v>103</v>
      </c>
      <c r="OXW34" s="468"/>
      <c r="OXX34" s="468"/>
      <c r="OXY34" s="39" t="s">
        <v>173</v>
      </c>
      <c r="OXZ34" s="468" t="s">
        <v>103</v>
      </c>
      <c r="OYA34" s="468"/>
      <c r="OYB34" s="468"/>
      <c r="OYC34" s="39" t="s">
        <v>173</v>
      </c>
      <c r="OYD34" s="468" t="s">
        <v>103</v>
      </c>
      <c r="OYE34" s="468"/>
      <c r="OYF34" s="468"/>
      <c r="OYG34" s="39" t="s">
        <v>173</v>
      </c>
      <c r="OYH34" s="468" t="s">
        <v>103</v>
      </c>
      <c r="OYI34" s="468"/>
      <c r="OYJ34" s="468"/>
      <c r="OYK34" s="39" t="s">
        <v>173</v>
      </c>
      <c r="OYL34" s="468" t="s">
        <v>103</v>
      </c>
      <c r="OYM34" s="468"/>
      <c r="OYN34" s="468"/>
      <c r="OYO34" s="39" t="s">
        <v>173</v>
      </c>
      <c r="OYP34" s="468" t="s">
        <v>103</v>
      </c>
      <c r="OYQ34" s="468"/>
      <c r="OYR34" s="468"/>
      <c r="OYS34" s="39" t="s">
        <v>173</v>
      </c>
      <c r="OYT34" s="468" t="s">
        <v>103</v>
      </c>
      <c r="OYU34" s="468"/>
      <c r="OYV34" s="468"/>
      <c r="OYW34" s="39" t="s">
        <v>173</v>
      </c>
      <c r="OYX34" s="468" t="s">
        <v>103</v>
      </c>
      <c r="OYY34" s="468"/>
      <c r="OYZ34" s="468"/>
      <c r="OZA34" s="39" t="s">
        <v>173</v>
      </c>
      <c r="OZB34" s="468" t="s">
        <v>103</v>
      </c>
      <c r="OZC34" s="468"/>
      <c r="OZD34" s="468"/>
      <c r="OZE34" s="39" t="s">
        <v>173</v>
      </c>
      <c r="OZF34" s="468" t="s">
        <v>103</v>
      </c>
      <c r="OZG34" s="468"/>
      <c r="OZH34" s="468"/>
      <c r="OZI34" s="39" t="s">
        <v>173</v>
      </c>
      <c r="OZJ34" s="468" t="s">
        <v>103</v>
      </c>
      <c r="OZK34" s="468"/>
      <c r="OZL34" s="468"/>
      <c r="OZM34" s="39" t="s">
        <v>173</v>
      </c>
      <c r="OZN34" s="468" t="s">
        <v>103</v>
      </c>
      <c r="OZO34" s="468"/>
      <c r="OZP34" s="468"/>
      <c r="OZQ34" s="39" t="s">
        <v>173</v>
      </c>
      <c r="OZR34" s="468" t="s">
        <v>103</v>
      </c>
      <c r="OZS34" s="468"/>
      <c r="OZT34" s="468"/>
      <c r="OZU34" s="39" t="s">
        <v>173</v>
      </c>
      <c r="OZV34" s="468" t="s">
        <v>103</v>
      </c>
      <c r="OZW34" s="468"/>
      <c r="OZX34" s="468"/>
      <c r="OZY34" s="39" t="s">
        <v>173</v>
      </c>
      <c r="OZZ34" s="468" t="s">
        <v>103</v>
      </c>
      <c r="PAA34" s="468"/>
      <c r="PAB34" s="468"/>
      <c r="PAC34" s="39" t="s">
        <v>173</v>
      </c>
      <c r="PAD34" s="468" t="s">
        <v>103</v>
      </c>
      <c r="PAE34" s="468"/>
      <c r="PAF34" s="468"/>
      <c r="PAG34" s="39" t="s">
        <v>173</v>
      </c>
      <c r="PAH34" s="468" t="s">
        <v>103</v>
      </c>
      <c r="PAI34" s="468"/>
      <c r="PAJ34" s="468"/>
      <c r="PAK34" s="39" t="s">
        <v>173</v>
      </c>
      <c r="PAL34" s="468" t="s">
        <v>103</v>
      </c>
      <c r="PAM34" s="468"/>
      <c r="PAN34" s="468"/>
      <c r="PAO34" s="39" t="s">
        <v>173</v>
      </c>
      <c r="PAP34" s="468" t="s">
        <v>103</v>
      </c>
      <c r="PAQ34" s="468"/>
      <c r="PAR34" s="468"/>
      <c r="PAS34" s="39" t="s">
        <v>173</v>
      </c>
      <c r="PAT34" s="468" t="s">
        <v>103</v>
      </c>
      <c r="PAU34" s="468"/>
      <c r="PAV34" s="468"/>
      <c r="PAW34" s="39" t="s">
        <v>173</v>
      </c>
      <c r="PAX34" s="468" t="s">
        <v>103</v>
      </c>
      <c r="PAY34" s="468"/>
      <c r="PAZ34" s="468"/>
      <c r="PBA34" s="39" t="s">
        <v>173</v>
      </c>
      <c r="PBB34" s="468" t="s">
        <v>103</v>
      </c>
      <c r="PBC34" s="468"/>
      <c r="PBD34" s="468"/>
      <c r="PBE34" s="39" t="s">
        <v>173</v>
      </c>
      <c r="PBF34" s="468" t="s">
        <v>103</v>
      </c>
      <c r="PBG34" s="468"/>
      <c r="PBH34" s="468"/>
      <c r="PBI34" s="39" t="s">
        <v>173</v>
      </c>
      <c r="PBJ34" s="468" t="s">
        <v>103</v>
      </c>
      <c r="PBK34" s="468"/>
      <c r="PBL34" s="468"/>
      <c r="PBM34" s="39" t="s">
        <v>173</v>
      </c>
      <c r="PBN34" s="468" t="s">
        <v>103</v>
      </c>
      <c r="PBO34" s="468"/>
      <c r="PBP34" s="468"/>
      <c r="PBQ34" s="39" t="s">
        <v>173</v>
      </c>
      <c r="PBR34" s="468" t="s">
        <v>103</v>
      </c>
      <c r="PBS34" s="468"/>
      <c r="PBT34" s="468"/>
      <c r="PBU34" s="39" t="s">
        <v>173</v>
      </c>
      <c r="PBV34" s="468" t="s">
        <v>103</v>
      </c>
      <c r="PBW34" s="468"/>
      <c r="PBX34" s="468"/>
      <c r="PBY34" s="39" t="s">
        <v>173</v>
      </c>
      <c r="PBZ34" s="468" t="s">
        <v>103</v>
      </c>
      <c r="PCA34" s="468"/>
      <c r="PCB34" s="468"/>
      <c r="PCC34" s="39" t="s">
        <v>173</v>
      </c>
      <c r="PCD34" s="468" t="s">
        <v>103</v>
      </c>
      <c r="PCE34" s="468"/>
      <c r="PCF34" s="468"/>
      <c r="PCG34" s="39" t="s">
        <v>173</v>
      </c>
      <c r="PCH34" s="468" t="s">
        <v>103</v>
      </c>
      <c r="PCI34" s="468"/>
      <c r="PCJ34" s="468"/>
      <c r="PCK34" s="39" t="s">
        <v>173</v>
      </c>
      <c r="PCL34" s="468" t="s">
        <v>103</v>
      </c>
      <c r="PCM34" s="468"/>
      <c r="PCN34" s="468"/>
      <c r="PCO34" s="39" t="s">
        <v>173</v>
      </c>
      <c r="PCP34" s="468" t="s">
        <v>103</v>
      </c>
      <c r="PCQ34" s="468"/>
      <c r="PCR34" s="468"/>
      <c r="PCS34" s="39" t="s">
        <v>173</v>
      </c>
      <c r="PCT34" s="468" t="s">
        <v>103</v>
      </c>
      <c r="PCU34" s="468"/>
      <c r="PCV34" s="468"/>
      <c r="PCW34" s="39" t="s">
        <v>173</v>
      </c>
      <c r="PCX34" s="468" t="s">
        <v>103</v>
      </c>
      <c r="PCY34" s="468"/>
      <c r="PCZ34" s="468"/>
      <c r="PDA34" s="39" t="s">
        <v>173</v>
      </c>
      <c r="PDB34" s="468" t="s">
        <v>103</v>
      </c>
      <c r="PDC34" s="468"/>
      <c r="PDD34" s="468"/>
      <c r="PDE34" s="39" t="s">
        <v>173</v>
      </c>
      <c r="PDF34" s="468" t="s">
        <v>103</v>
      </c>
      <c r="PDG34" s="468"/>
      <c r="PDH34" s="468"/>
      <c r="PDI34" s="39" t="s">
        <v>173</v>
      </c>
      <c r="PDJ34" s="468" t="s">
        <v>103</v>
      </c>
      <c r="PDK34" s="468"/>
      <c r="PDL34" s="468"/>
      <c r="PDM34" s="39" t="s">
        <v>173</v>
      </c>
      <c r="PDN34" s="468" t="s">
        <v>103</v>
      </c>
      <c r="PDO34" s="468"/>
      <c r="PDP34" s="468"/>
      <c r="PDQ34" s="39" t="s">
        <v>173</v>
      </c>
      <c r="PDR34" s="468" t="s">
        <v>103</v>
      </c>
      <c r="PDS34" s="468"/>
      <c r="PDT34" s="468"/>
      <c r="PDU34" s="39" t="s">
        <v>173</v>
      </c>
      <c r="PDV34" s="468" t="s">
        <v>103</v>
      </c>
      <c r="PDW34" s="468"/>
      <c r="PDX34" s="468"/>
      <c r="PDY34" s="39" t="s">
        <v>173</v>
      </c>
      <c r="PDZ34" s="468" t="s">
        <v>103</v>
      </c>
      <c r="PEA34" s="468"/>
      <c r="PEB34" s="468"/>
      <c r="PEC34" s="39" t="s">
        <v>173</v>
      </c>
      <c r="PED34" s="468" t="s">
        <v>103</v>
      </c>
      <c r="PEE34" s="468"/>
      <c r="PEF34" s="468"/>
      <c r="PEG34" s="39" t="s">
        <v>173</v>
      </c>
      <c r="PEH34" s="468" t="s">
        <v>103</v>
      </c>
      <c r="PEI34" s="468"/>
      <c r="PEJ34" s="468"/>
      <c r="PEK34" s="39" t="s">
        <v>173</v>
      </c>
      <c r="PEL34" s="468" t="s">
        <v>103</v>
      </c>
      <c r="PEM34" s="468"/>
      <c r="PEN34" s="468"/>
      <c r="PEO34" s="39" t="s">
        <v>173</v>
      </c>
      <c r="PEP34" s="468" t="s">
        <v>103</v>
      </c>
      <c r="PEQ34" s="468"/>
      <c r="PER34" s="468"/>
      <c r="PES34" s="39" t="s">
        <v>173</v>
      </c>
      <c r="PET34" s="468" t="s">
        <v>103</v>
      </c>
      <c r="PEU34" s="468"/>
      <c r="PEV34" s="468"/>
      <c r="PEW34" s="39" t="s">
        <v>173</v>
      </c>
      <c r="PEX34" s="468" t="s">
        <v>103</v>
      </c>
      <c r="PEY34" s="468"/>
      <c r="PEZ34" s="468"/>
      <c r="PFA34" s="39" t="s">
        <v>173</v>
      </c>
      <c r="PFB34" s="468" t="s">
        <v>103</v>
      </c>
      <c r="PFC34" s="468"/>
      <c r="PFD34" s="468"/>
      <c r="PFE34" s="39" t="s">
        <v>173</v>
      </c>
      <c r="PFF34" s="468" t="s">
        <v>103</v>
      </c>
      <c r="PFG34" s="468"/>
      <c r="PFH34" s="468"/>
      <c r="PFI34" s="39" t="s">
        <v>173</v>
      </c>
      <c r="PFJ34" s="468" t="s">
        <v>103</v>
      </c>
      <c r="PFK34" s="468"/>
      <c r="PFL34" s="468"/>
      <c r="PFM34" s="39" t="s">
        <v>173</v>
      </c>
      <c r="PFN34" s="468" t="s">
        <v>103</v>
      </c>
      <c r="PFO34" s="468"/>
      <c r="PFP34" s="468"/>
      <c r="PFQ34" s="39" t="s">
        <v>173</v>
      </c>
      <c r="PFR34" s="468" t="s">
        <v>103</v>
      </c>
      <c r="PFS34" s="468"/>
      <c r="PFT34" s="468"/>
      <c r="PFU34" s="39" t="s">
        <v>173</v>
      </c>
      <c r="PFV34" s="468" t="s">
        <v>103</v>
      </c>
      <c r="PFW34" s="468"/>
      <c r="PFX34" s="468"/>
      <c r="PFY34" s="39" t="s">
        <v>173</v>
      </c>
      <c r="PFZ34" s="468" t="s">
        <v>103</v>
      </c>
      <c r="PGA34" s="468"/>
      <c r="PGB34" s="468"/>
      <c r="PGC34" s="39" t="s">
        <v>173</v>
      </c>
      <c r="PGD34" s="468" t="s">
        <v>103</v>
      </c>
      <c r="PGE34" s="468"/>
      <c r="PGF34" s="468"/>
      <c r="PGG34" s="39" t="s">
        <v>173</v>
      </c>
      <c r="PGH34" s="468" t="s">
        <v>103</v>
      </c>
      <c r="PGI34" s="468"/>
      <c r="PGJ34" s="468"/>
      <c r="PGK34" s="39" t="s">
        <v>173</v>
      </c>
      <c r="PGL34" s="468" t="s">
        <v>103</v>
      </c>
      <c r="PGM34" s="468"/>
      <c r="PGN34" s="468"/>
      <c r="PGO34" s="39" t="s">
        <v>173</v>
      </c>
      <c r="PGP34" s="468" t="s">
        <v>103</v>
      </c>
      <c r="PGQ34" s="468"/>
      <c r="PGR34" s="468"/>
      <c r="PGS34" s="39" t="s">
        <v>173</v>
      </c>
      <c r="PGT34" s="468" t="s">
        <v>103</v>
      </c>
      <c r="PGU34" s="468"/>
      <c r="PGV34" s="468"/>
      <c r="PGW34" s="39" t="s">
        <v>173</v>
      </c>
      <c r="PGX34" s="468" t="s">
        <v>103</v>
      </c>
      <c r="PGY34" s="468"/>
      <c r="PGZ34" s="468"/>
      <c r="PHA34" s="39" t="s">
        <v>173</v>
      </c>
      <c r="PHB34" s="468" t="s">
        <v>103</v>
      </c>
      <c r="PHC34" s="468"/>
      <c r="PHD34" s="468"/>
      <c r="PHE34" s="39" t="s">
        <v>173</v>
      </c>
      <c r="PHF34" s="468" t="s">
        <v>103</v>
      </c>
      <c r="PHG34" s="468"/>
      <c r="PHH34" s="468"/>
      <c r="PHI34" s="39" t="s">
        <v>173</v>
      </c>
      <c r="PHJ34" s="468" t="s">
        <v>103</v>
      </c>
      <c r="PHK34" s="468"/>
      <c r="PHL34" s="468"/>
      <c r="PHM34" s="39" t="s">
        <v>173</v>
      </c>
      <c r="PHN34" s="468" t="s">
        <v>103</v>
      </c>
      <c r="PHO34" s="468"/>
      <c r="PHP34" s="468"/>
      <c r="PHQ34" s="39" t="s">
        <v>173</v>
      </c>
      <c r="PHR34" s="468" t="s">
        <v>103</v>
      </c>
      <c r="PHS34" s="468"/>
      <c r="PHT34" s="468"/>
      <c r="PHU34" s="39" t="s">
        <v>173</v>
      </c>
      <c r="PHV34" s="468" t="s">
        <v>103</v>
      </c>
      <c r="PHW34" s="468"/>
      <c r="PHX34" s="468"/>
      <c r="PHY34" s="39" t="s">
        <v>173</v>
      </c>
      <c r="PHZ34" s="468" t="s">
        <v>103</v>
      </c>
      <c r="PIA34" s="468"/>
      <c r="PIB34" s="468"/>
      <c r="PIC34" s="39" t="s">
        <v>173</v>
      </c>
      <c r="PID34" s="468" t="s">
        <v>103</v>
      </c>
      <c r="PIE34" s="468"/>
      <c r="PIF34" s="468"/>
      <c r="PIG34" s="39" t="s">
        <v>173</v>
      </c>
      <c r="PIH34" s="468" t="s">
        <v>103</v>
      </c>
      <c r="PII34" s="468"/>
      <c r="PIJ34" s="468"/>
      <c r="PIK34" s="39" t="s">
        <v>173</v>
      </c>
      <c r="PIL34" s="468" t="s">
        <v>103</v>
      </c>
      <c r="PIM34" s="468"/>
      <c r="PIN34" s="468"/>
      <c r="PIO34" s="39" t="s">
        <v>173</v>
      </c>
      <c r="PIP34" s="468" t="s">
        <v>103</v>
      </c>
      <c r="PIQ34" s="468"/>
      <c r="PIR34" s="468"/>
      <c r="PIS34" s="39" t="s">
        <v>173</v>
      </c>
      <c r="PIT34" s="468" t="s">
        <v>103</v>
      </c>
      <c r="PIU34" s="468"/>
      <c r="PIV34" s="468"/>
      <c r="PIW34" s="39" t="s">
        <v>173</v>
      </c>
      <c r="PIX34" s="468" t="s">
        <v>103</v>
      </c>
      <c r="PIY34" s="468"/>
      <c r="PIZ34" s="468"/>
      <c r="PJA34" s="39" t="s">
        <v>173</v>
      </c>
      <c r="PJB34" s="468" t="s">
        <v>103</v>
      </c>
      <c r="PJC34" s="468"/>
      <c r="PJD34" s="468"/>
      <c r="PJE34" s="39" t="s">
        <v>173</v>
      </c>
      <c r="PJF34" s="468" t="s">
        <v>103</v>
      </c>
      <c r="PJG34" s="468"/>
      <c r="PJH34" s="468"/>
      <c r="PJI34" s="39" t="s">
        <v>173</v>
      </c>
      <c r="PJJ34" s="468" t="s">
        <v>103</v>
      </c>
      <c r="PJK34" s="468"/>
      <c r="PJL34" s="468"/>
      <c r="PJM34" s="39" t="s">
        <v>173</v>
      </c>
      <c r="PJN34" s="468" t="s">
        <v>103</v>
      </c>
      <c r="PJO34" s="468"/>
      <c r="PJP34" s="468"/>
      <c r="PJQ34" s="39" t="s">
        <v>173</v>
      </c>
      <c r="PJR34" s="468" t="s">
        <v>103</v>
      </c>
      <c r="PJS34" s="468"/>
      <c r="PJT34" s="468"/>
      <c r="PJU34" s="39" t="s">
        <v>173</v>
      </c>
      <c r="PJV34" s="468" t="s">
        <v>103</v>
      </c>
      <c r="PJW34" s="468"/>
      <c r="PJX34" s="468"/>
      <c r="PJY34" s="39" t="s">
        <v>173</v>
      </c>
      <c r="PJZ34" s="468" t="s">
        <v>103</v>
      </c>
      <c r="PKA34" s="468"/>
      <c r="PKB34" s="468"/>
      <c r="PKC34" s="39" t="s">
        <v>173</v>
      </c>
      <c r="PKD34" s="468" t="s">
        <v>103</v>
      </c>
      <c r="PKE34" s="468"/>
      <c r="PKF34" s="468"/>
      <c r="PKG34" s="39" t="s">
        <v>173</v>
      </c>
      <c r="PKH34" s="468" t="s">
        <v>103</v>
      </c>
      <c r="PKI34" s="468"/>
      <c r="PKJ34" s="468"/>
      <c r="PKK34" s="39" t="s">
        <v>173</v>
      </c>
      <c r="PKL34" s="468" t="s">
        <v>103</v>
      </c>
      <c r="PKM34" s="468"/>
      <c r="PKN34" s="468"/>
      <c r="PKO34" s="39" t="s">
        <v>173</v>
      </c>
      <c r="PKP34" s="468" t="s">
        <v>103</v>
      </c>
      <c r="PKQ34" s="468"/>
      <c r="PKR34" s="468"/>
      <c r="PKS34" s="39" t="s">
        <v>173</v>
      </c>
      <c r="PKT34" s="468" t="s">
        <v>103</v>
      </c>
      <c r="PKU34" s="468"/>
      <c r="PKV34" s="468"/>
      <c r="PKW34" s="39" t="s">
        <v>173</v>
      </c>
      <c r="PKX34" s="468" t="s">
        <v>103</v>
      </c>
      <c r="PKY34" s="468"/>
      <c r="PKZ34" s="468"/>
      <c r="PLA34" s="39" t="s">
        <v>173</v>
      </c>
      <c r="PLB34" s="468" t="s">
        <v>103</v>
      </c>
      <c r="PLC34" s="468"/>
      <c r="PLD34" s="468"/>
      <c r="PLE34" s="39" t="s">
        <v>173</v>
      </c>
      <c r="PLF34" s="468" t="s">
        <v>103</v>
      </c>
      <c r="PLG34" s="468"/>
      <c r="PLH34" s="468"/>
      <c r="PLI34" s="39" t="s">
        <v>173</v>
      </c>
      <c r="PLJ34" s="468" t="s">
        <v>103</v>
      </c>
      <c r="PLK34" s="468"/>
      <c r="PLL34" s="468"/>
      <c r="PLM34" s="39" t="s">
        <v>173</v>
      </c>
      <c r="PLN34" s="468" t="s">
        <v>103</v>
      </c>
      <c r="PLO34" s="468"/>
      <c r="PLP34" s="468"/>
      <c r="PLQ34" s="39" t="s">
        <v>173</v>
      </c>
      <c r="PLR34" s="468" t="s">
        <v>103</v>
      </c>
      <c r="PLS34" s="468"/>
      <c r="PLT34" s="468"/>
      <c r="PLU34" s="39" t="s">
        <v>173</v>
      </c>
      <c r="PLV34" s="468" t="s">
        <v>103</v>
      </c>
      <c r="PLW34" s="468"/>
      <c r="PLX34" s="468"/>
      <c r="PLY34" s="39" t="s">
        <v>173</v>
      </c>
      <c r="PLZ34" s="468" t="s">
        <v>103</v>
      </c>
      <c r="PMA34" s="468"/>
      <c r="PMB34" s="468"/>
      <c r="PMC34" s="39" t="s">
        <v>173</v>
      </c>
      <c r="PMD34" s="468" t="s">
        <v>103</v>
      </c>
      <c r="PME34" s="468"/>
      <c r="PMF34" s="468"/>
      <c r="PMG34" s="39" t="s">
        <v>173</v>
      </c>
      <c r="PMH34" s="468" t="s">
        <v>103</v>
      </c>
      <c r="PMI34" s="468"/>
      <c r="PMJ34" s="468"/>
      <c r="PMK34" s="39" t="s">
        <v>173</v>
      </c>
      <c r="PML34" s="468" t="s">
        <v>103</v>
      </c>
      <c r="PMM34" s="468"/>
      <c r="PMN34" s="468"/>
      <c r="PMO34" s="39" t="s">
        <v>173</v>
      </c>
      <c r="PMP34" s="468" t="s">
        <v>103</v>
      </c>
      <c r="PMQ34" s="468"/>
      <c r="PMR34" s="468"/>
      <c r="PMS34" s="39" t="s">
        <v>173</v>
      </c>
      <c r="PMT34" s="468" t="s">
        <v>103</v>
      </c>
      <c r="PMU34" s="468"/>
      <c r="PMV34" s="468"/>
      <c r="PMW34" s="39" t="s">
        <v>173</v>
      </c>
      <c r="PMX34" s="468" t="s">
        <v>103</v>
      </c>
      <c r="PMY34" s="468"/>
      <c r="PMZ34" s="468"/>
      <c r="PNA34" s="39" t="s">
        <v>173</v>
      </c>
      <c r="PNB34" s="468" t="s">
        <v>103</v>
      </c>
      <c r="PNC34" s="468"/>
      <c r="PND34" s="468"/>
      <c r="PNE34" s="39" t="s">
        <v>173</v>
      </c>
      <c r="PNF34" s="468" t="s">
        <v>103</v>
      </c>
      <c r="PNG34" s="468"/>
      <c r="PNH34" s="468"/>
      <c r="PNI34" s="39" t="s">
        <v>173</v>
      </c>
      <c r="PNJ34" s="468" t="s">
        <v>103</v>
      </c>
      <c r="PNK34" s="468"/>
      <c r="PNL34" s="468"/>
      <c r="PNM34" s="39" t="s">
        <v>173</v>
      </c>
      <c r="PNN34" s="468" t="s">
        <v>103</v>
      </c>
      <c r="PNO34" s="468"/>
      <c r="PNP34" s="468"/>
      <c r="PNQ34" s="39" t="s">
        <v>173</v>
      </c>
      <c r="PNR34" s="468" t="s">
        <v>103</v>
      </c>
      <c r="PNS34" s="468"/>
      <c r="PNT34" s="468"/>
      <c r="PNU34" s="39" t="s">
        <v>173</v>
      </c>
      <c r="PNV34" s="468" t="s">
        <v>103</v>
      </c>
      <c r="PNW34" s="468"/>
      <c r="PNX34" s="468"/>
      <c r="PNY34" s="39" t="s">
        <v>173</v>
      </c>
      <c r="PNZ34" s="468" t="s">
        <v>103</v>
      </c>
      <c r="POA34" s="468"/>
      <c r="POB34" s="468"/>
      <c r="POC34" s="39" t="s">
        <v>173</v>
      </c>
      <c r="POD34" s="468" t="s">
        <v>103</v>
      </c>
      <c r="POE34" s="468"/>
      <c r="POF34" s="468"/>
      <c r="POG34" s="39" t="s">
        <v>173</v>
      </c>
      <c r="POH34" s="468" t="s">
        <v>103</v>
      </c>
      <c r="POI34" s="468"/>
      <c r="POJ34" s="468"/>
      <c r="POK34" s="39" t="s">
        <v>173</v>
      </c>
      <c r="POL34" s="468" t="s">
        <v>103</v>
      </c>
      <c r="POM34" s="468"/>
      <c r="PON34" s="468"/>
      <c r="POO34" s="39" t="s">
        <v>173</v>
      </c>
      <c r="POP34" s="468" t="s">
        <v>103</v>
      </c>
      <c r="POQ34" s="468"/>
      <c r="POR34" s="468"/>
      <c r="POS34" s="39" t="s">
        <v>173</v>
      </c>
      <c r="POT34" s="468" t="s">
        <v>103</v>
      </c>
      <c r="POU34" s="468"/>
      <c r="POV34" s="468"/>
      <c r="POW34" s="39" t="s">
        <v>173</v>
      </c>
      <c r="POX34" s="468" t="s">
        <v>103</v>
      </c>
      <c r="POY34" s="468"/>
      <c r="POZ34" s="468"/>
      <c r="PPA34" s="39" t="s">
        <v>173</v>
      </c>
      <c r="PPB34" s="468" t="s">
        <v>103</v>
      </c>
      <c r="PPC34" s="468"/>
      <c r="PPD34" s="468"/>
      <c r="PPE34" s="39" t="s">
        <v>173</v>
      </c>
      <c r="PPF34" s="468" t="s">
        <v>103</v>
      </c>
      <c r="PPG34" s="468"/>
      <c r="PPH34" s="468"/>
      <c r="PPI34" s="39" t="s">
        <v>173</v>
      </c>
      <c r="PPJ34" s="468" t="s">
        <v>103</v>
      </c>
      <c r="PPK34" s="468"/>
      <c r="PPL34" s="468"/>
      <c r="PPM34" s="39" t="s">
        <v>173</v>
      </c>
      <c r="PPN34" s="468" t="s">
        <v>103</v>
      </c>
      <c r="PPO34" s="468"/>
      <c r="PPP34" s="468"/>
      <c r="PPQ34" s="39" t="s">
        <v>173</v>
      </c>
      <c r="PPR34" s="468" t="s">
        <v>103</v>
      </c>
      <c r="PPS34" s="468"/>
      <c r="PPT34" s="468"/>
      <c r="PPU34" s="39" t="s">
        <v>173</v>
      </c>
      <c r="PPV34" s="468" t="s">
        <v>103</v>
      </c>
      <c r="PPW34" s="468"/>
      <c r="PPX34" s="468"/>
      <c r="PPY34" s="39" t="s">
        <v>173</v>
      </c>
      <c r="PPZ34" s="468" t="s">
        <v>103</v>
      </c>
      <c r="PQA34" s="468"/>
      <c r="PQB34" s="468"/>
      <c r="PQC34" s="39" t="s">
        <v>173</v>
      </c>
      <c r="PQD34" s="468" t="s">
        <v>103</v>
      </c>
      <c r="PQE34" s="468"/>
      <c r="PQF34" s="468"/>
      <c r="PQG34" s="39" t="s">
        <v>173</v>
      </c>
      <c r="PQH34" s="468" t="s">
        <v>103</v>
      </c>
      <c r="PQI34" s="468"/>
      <c r="PQJ34" s="468"/>
      <c r="PQK34" s="39" t="s">
        <v>173</v>
      </c>
      <c r="PQL34" s="468" t="s">
        <v>103</v>
      </c>
      <c r="PQM34" s="468"/>
      <c r="PQN34" s="468"/>
      <c r="PQO34" s="39" t="s">
        <v>173</v>
      </c>
      <c r="PQP34" s="468" t="s">
        <v>103</v>
      </c>
      <c r="PQQ34" s="468"/>
      <c r="PQR34" s="468"/>
      <c r="PQS34" s="39" t="s">
        <v>173</v>
      </c>
      <c r="PQT34" s="468" t="s">
        <v>103</v>
      </c>
      <c r="PQU34" s="468"/>
      <c r="PQV34" s="468"/>
      <c r="PQW34" s="39" t="s">
        <v>173</v>
      </c>
      <c r="PQX34" s="468" t="s">
        <v>103</v>
      </c>
      <c r="PQY34" s="468"/>
      <c r="PQZ34" s="468"/>
      <c r="PRA34" s="39" t="s">
        <v>173</v>
      </c>
      <c r="PRB34" s="468" t="s">
        <v>103</v>
      </c>
      <c r="PRC34" s="468"/>
      <c r="PRD34" s="468"/>
      <c r="PRE34" s="39" t="s">
        <v>173</v>
      </c>
      <c r="PRF34" s="468" t="s">
        <v>103</v>
      </c>
      <c r="PRG34" s="468"/>
      <c r="PRH34" s="468"/>
      <c r="PRI34" s="39" t="s">
        <v>173</v>
      </c>
      <c r="PRJ34" s="468" t="s">
        <v>103</v>
      </c>
      <c r="PRK34" s="468"/>
      <c r="PRL34" s="468"/>
      <c r="PRM34" s="39" t="s">
        <v>173</v>
      </c>
      <c r="PRN34" s="468" t="s">
        <v>103</v>
      </c>
      <c r="PRO34" s="468"/>
      <c r="PRP34" s="468"/>
      <c r="PRQ34" s="39" t="s">
        <v>173</v>
      </c>
      <c r="PRR34" s="468" t="s">
        <v>103</v>
      </c>
      <c r="PRS34" s="468"/>
      <c r="PRT34" s="468"/>
      <c r="PRU34" s="39" t="s">
        <v>173</v>
      </c>
      <c r="PRV34" s="468" t="s">
        <v>103</v>
      </c>
      <c r="PRW34" s="468"/>
      <c r="PRX34" s="468"/>
      <c r="PRY34" s="39" t="s">
        <v>173</v>
      </c>
      <c r="PRZ34" s="468" t="s">
        <v>103</v>
      </c>
      <c r="PSA34" s="468"/>
      <c r="PSB34" s="468"/>
      <c r="PSC34" s="39" t="s">
        <v>173</v>
      </c>
      <c r="PSD34" s="468" t="s">
        <v>103</v>
      </c>
      <c r="PSE34" s="468"/>
      <c r="PSF34" s="468"/>
      <c r="PSG34" s="39" t="s">
        <v>173</v>
      </c>
      <c r="PSH34" s="468" t="s">
        <v>103</v>
      </c>
      <c r="PSI34" s="468"/>
      <c r="PSJ34" s="468"/>
      <c r="PSK34" s="39" t="s">
        <v>173</v>
      </c>
      <c r="PSL34" s="468" t="s">
        <v>103</v>
      </c>
      <c r="PSM34" s="468"/>
      <c r="PSN34" s="468"/>
      <c r="PSO34" s="39" t="s">
        <v>173</v>
      </c>
      <c r="PSP34" s="468" t="s">
        <v>103</v>
      </c>
      <c r="PSQ34" s="468"/>
      <c r="PSR34" s="468"/>
      <c r="PSS34" s="39" t="s">
        <v>173</v>
      </c>
      <c r="PST34" s="468" t="s">
        <v>103</v>
      </c>
      <c r="PSU34" s="468"/>
      <c r="PSV34" s="468"/>
      <c r="PSW34" s="39" t="s">
        <v>173</v>
      </c>
      <c r="PSX34" s="468" t="s">
        <v>103</v>
      </c>
      <c r="PSY34" s="468"/>
      <c r="PSZ34" s="468"/>
      <c r="PTA34" s="39" t="s">
        <v>173</v>
      </c>
      <c r="PTB34" s="468" t="s">
        <v>103</v>
      </c>
      <c r="PTC34" s="468"/>
      <c r="PTD34" s="468"/>
      <c r="PTE34" s="39" t="s">
        <v>173</v>
      </c>
      <c r="PTF34" s="468" t="s">
        <v>103</v>
      </c>
      <c r="PTG34" s="468"/>
      <c r="PTH34" s="468"/>
      <c r="PTI34" s="39" t="s">
        <v>173</v>
      </c>
      <c r="PTJ34" s="468" t="s">
        <v>103</v>
      </c>
      <c r="PTK34" s="468"/>
      <c r="PTL34" s="468"/>
      <c r="PTM34" s="39" t="s">
        <v>173</v>
      </c>
      <c r="PTN34" s="468" t="s">
        <v>103</v>
      </c>
      <c r="PTO34" s="468"/>
      <c r="PTP34" s="468"/>
      <c r="PTQ34" s="39" t="s">
        <v>173</v>
      </c>
      <c r="PTR34" s="468" t="s">
        <v>103</v>
      </c>
      <c r="PTS34" s="468"/>
      <c r="PTT34" s="468"/>
      <c r="PTU34" s="39" t="s">
        <v>173</v>
      </c>
      <c r="PTV34" s="468" t="s">
        <v>103</v>
      </c>
      <c r="PTW34" s="468"/>
      <c r="PTX34" s="468"/>
      <c r="PTY34" s="39" t="s">
        <v>173</v>
      </c>
      <c r="PTZ34" s="468" t="s">
        <v>103</v>
      </c>
      <c r="PUA34" s="468"/>
      <c r="PUB34" s="468"/>
      <c r="PUC34" s="39" t="s">
        <v>173</v>
      </c>
      <c r="PUD34" s="468" t="s">
        <v>103</v>
      </c>
      <c r="PUE34" s="468"/>
      <c r="PUF34" s="468"/>
      <c r="PUG34" s="39" t="s">
        <v>173</v>
      </c>
      <c r="PUH34" s="468" t="s">
        <v>103</v>
      </c>
      <c r="PUI34" s="468"/>
      <c r="PUJ34" s="468"/>
      <c r="PUK34" s="39" t="s">
        <v>173</v>
      </c>
      <c r="PUL34" s="468" t="s">
        <v>103</v>
      </c>
      <c r="PUM34" s="468"/>
      <c r="PUN34" s="468"/>
      <c r="PUO34" s="39" t="s">
        <v>173</v>
      </c>
      <c r="PUP34" s="468" t="s">
        <v>103</v>
      </c>
      <c r="PUQ34" s="468"/>
      <c r="PUR34" s="468"/>
      <c r="PUS34" s="39" t="s">
        <v>173</v>
      </c>
      <c r="PUT34" s="468" t="s">
        <v>103</v>
      </c>
      <c r="PUU34" s="468"/>
      <c r="PUV34" s="468"/>
      <c r="PUW34" s="39" t="s">
        <v>173</v>
      </c>
      <c r="PUX34" s="468" t="s">
        <v>103</v>
      </c>
      <c r="PUY34" s="468"/>
      <c r="PUZ34" s="468"/>
      <c r="PVA34" s="39" t="s">
        <v>173</v>
      </c>
      <c r="PVB34" s="468" t="s">
        <v>103</v>
      </c>
      <c r="PVC34" s="468"/>
      <c r="PVD34" s="468"/>
      <c r="PVE34" s="39" t="s">
        <v>173</v>
      </c>
      <c r="PVF34" s="468" t="s">
        <v>103</v>
      </c>
      <c r="PVG34" s="468"/>
      <c r="PVH34" s="468"/>
      <c r="PVI34" s="39" t="s">
        <v>173</v>
      </c>
      <c r="PVJ34" s="468" t="s">
        <v>103</v>
      </c>
      <c r="PVK34" s="468"/>
      <c r="PVL34" s="468"/>
      <c r="PVM34" s="39" t="s">
        <v>173</v>
      </c>
      <c r="PVN34" s="468" t="s">
        <v>103</v>
      </c>
      <c r="PVO34" s="468"/>
      <c r="PVP34" s="468"/>
      <c r="PVQ34" s="39" t="s">
        <v>173</v>
      </c>
      <c r="PVR34" s="468" t="s">
        <v>103</v>
      </c>
      <c r="PVS34" s="468"/>
      <c r="PVT34" s="468"/>
      <c r="PVU34" s="39" t="s">
        <v>173</v>
      </c>
      <c r="PVV34" s="468" t="s">
        <v>103</v>
      </c>
      <c r="PVW34" s="468"/>
      <c r="PVX34" s="468"/>
      <c r="PVY34" s="39" t="s">
        <v>173</v>
      </c>
      <c r="PVZ34" s="468" t="s">
        <v>103</v>
      </c>
      <c r="PWA34" s="468"/>
      <c r="PWB34" s="468"/>
      <c r="PWC34" s="39" t="s">
        <v>173</v>
      </c>
      <c r="PWD34" s="468" t="s">
        <v>103</v>
      </c>
      <c r="PWE34" s="468"/>
      <c r="PWF34" s="468"/>
      <c r="PWG34" s="39" t="s">
        <v>173</v>
      </c>
      <c r="PWH34" s="468" t="s">
        <v>103</v>
      </c>
      <c r="PWI34" s="468"/>
      <c r="PWJ34" s="468"/>
      <c r="PWK34" s="39" t="s">
        <v>173</v>
      </c>
      <c r="PWL34" s="468" t="s">
        <v>103</v>
      </c>
      <c r="PWM34" s="468"/>
      <c r="PWN34" s="468"/>
      <c r="PWO34" s="39" t="s">
        <v>173</v>
      </c>
      <c r="PWP34" s="468" t="s">
        <v>103</v>
      </c>
      <c r="PWQ34" s="468"/>
      <c r="PWR34" s="468"/>
      <c r="PWS34" s="39" t="s">
        <v>173</v>
      </c>
      <c r="PWT34" s="468" t="s">
        <v>103</v>
      </c>
      <c r="PWU34" s="468"/>
      <c r="PWV34" s="468"/>
      <c r="PWW34" s="39" t="s">
        <v>173</v>
      </c>
      <c r="PWX34" s="468" t="s">
        <v>103</v>
      </c>
      <c r="PWY34" s="468"/>
      <c r="PWZ34" s="468"/>
      <c r="PXA34" s="39" t="s">
        <v>173</v>
      </c>
      <c r="PXB34" s="468" t="s">
        <v>103</v>
      </c>
      <c r="PXC34" s="468"/>
      <c r="PXD34" s="468"/>
      <c r="PXE34" s="39" t="s">
        <v>173</v>
      </c>
      <c r="PXF34" s="468" t="s">
        <v>103</v>
      </c>
      <c r="PXG34" s="468"/>
      <c r="PXH34" s="468"/>
      <c r="PXI34" s="39" t="s">
        <v>173</v>
      </c>
      <c r="PXJ34" s="468" t="s">
        <v>103</v>
      </c>
      <c r="PXK34" s="468"/>
      <c r="PXL34" s="468"/>
      <c r="PXM34" s="39" t="s">
        <v>173</v>
      </c>
      <c r="PXN34" s="468" t="s">
        <v>103</v>
      </c>
      <c r="PXO34" s="468"/>
      <c r="PXP34" s="468"/>
      <c r="PXQ34" s="39" t="s">
        <v>173</v>
      </c>
      <c r="PXR34" s="468" t="s">
        <v>103</v>
      </c>
      <c r="PXS34" s="468"/>
      <c r="PXT34" s="468"/>
      <c r="PXU34" s="39" t="s">
        <v>173</v>
      </c>
      <c r="PXV34" s="468" t="s">
        <v>103</v>
      </c>
      <c r="PXW34" s="468"/>
      <c r="PXX34" s="468"/>
      <c r="PXY34" s="39" t="s">
        <v>173</v>
      </c>
      <c r="PXZ34" s="468" t="s">
        <v>103</v>
      </c>
      <c r="PYA34" s="468"/>
      <c r="PYB34" s="468"/>
      <c r="PYC34" s="39" t="s">
        <v>173</v>
      </c>
      <c r="PYD34" s="468" t="s">
        <v>103</v>
      </c>
      <c r="PYE34" s="468"/>
      <c r="PYF34" s="468"/>
      <c r="PYG34" s="39" t="s">
        <v>173</v>
      </c>
      <c r="PYH34" s="468" t="s">
        <v>103</v>
      </c>
      <c r="PYI34" s="468"/>
      <c r="PYJ34" s="468"/>
      <c r="PYK34" s="39" t="s">
        <v>173</v>
      </c>
      <c r="PYL34" s="468" t="s">
        <v>103</v>
      </c>
      <c r="PYM34" s="468"/>
      <c r="PYN34" s="468"/>
      <c r="PYO34" s="39" t="s">
        <v>173</v>
      </c>
      <c r="PYP34" s="468" t="s">
        <v>103</v>
      </c>
      <c r="PYQ34" s="468"/>
      <c r="PYR34" s="468"/>
      <c r="PYS34" s="39" t="s">
        <v>173</v>
      </c>
      <c r="PYT34" s="468" t="s">
        <v>103</v>
      </c>
      <c r="PYU34" s="468"/>
      <c r="PYV34" s="468"/>
      <c r="PYW34" s="39" t="s">
        <v>173</v>
      </c>
      <c r="PYX34" s="468" t="s">
        <v>103</v>
      </c>
      <c r="PYY34" s="468"/>
      <c r="PYZ34" s="468"/>
      <c r="PZA34" s="39" t="s">
        <v>173</v>
      </c>
      <c r="PZB34" s="468" t="s">
        <v>103</v>
      </c>
      <c r="PZC34" s="468"/>
      <c r="PZD34" s="468"/>
      <c r="PZE34" s="39" t="s">
        <v>173</v>
      </c>
      <c r="PZF34" s="468" t="s">
        <v>103</v>
      </c>
      <c r="PZG34" s="468"/>
      <c r="PZH34" s="468"/>
      <c r="PZI34" s="39" t="s">
        <v>173</v>
      </c>
      <c r="PZJ34" s="468" t="s">
        <v>103</v>
      </c>
      <c r="PZK34" s="468"/>
      <c r="PZL34" s="468"/>
      <c r="PZM34" s="39" t="s">
        <v>173</v>
      </c>
      <c r="PZN34" s="468" t="s">
        <v>103</v>
      </c>
      <c r="PZO34" s="468"/>
      <c r="PZP34" s="468"/>
      <c r="PZQ34" s="39" t="s">
        <v>173</v>
      </c>
      <c r="PZR34" s="468" t="s">
        <v>103</v>
      </c>
      <c r="PZS34" s="468"/>
      <c r="PZT34" s="468"/>
      <c r="PZU34" s="39" t="s">
        <v>173</v>
      </c>
      <c r="PZV34" s="468" t="s">
        <v>103</v>
      </c>
      <c r="PZW34" s="468"/>
      <c r="PZX34" s="468"/>
      <c r="PZY34" s="39" t="s">
        <v>173</v>
      </c>
      <c r="PZZ34" s="468" t="s">
        <v>103</v>
      </c>
      <c r="QAA34" s="468"/>
      <c r="QAB34" s="468"/>
      <c r="QAC34" s="39" t="s">
        <v>173</v>
      </c>
      <c r="QAD34" s="468" t="s">
        <v>103</v>
      </c>
      <c r="QAE34" s="468"/>
      <c r="QAF34" s="468"/>
      <c r="QAG34" s="39" t="s">
        <v>173</v>
      </c>
      <c r="QAH34" s="468" t="s">
        <v>103</v>
      </c>
      <c r="QAI34" s="468"/>
      <c r="QAJ34" s="468"/>
      <c r="QAK34" s="39" t="s">
        <v>173</v>
      </c>
      <c r="QAL34" s="468" t="s">
        <v>103</v>
      </c>
      <c r="QAM34" s="468"/>
      <c r="QAN34" s="468"/>
      <c r="QAO34" s="39" t="s">
        <v>173</v>
      </c>
      <c r="QAP34" s="468" t="s">
        <v>103</v>
      </c>
      <c r="QAQ34" s="468"/>
      <c r="QAR34" s="468"/>
      <c r="QAS34" s="39" t="s">
        <v>173</v>
      </c>
      <c r="QAT34" s="468" t="s">
        <v>103</v>
      </c>
      <c r="QAU34" s="468"/>
      <c r="QAV34" s="468"/>
      <c r="QAW34" s="39" t="s">
        <v>173</v>
      </c>
      <c r="QAX34" s="468" t="s">
        <v>103</v>
      </c>
      <c r="QAY34" s="468"/>
      <c r="QAZ34" s="468"/>
      <c r="QBA34" s="39" t="s">
        <v>173</v>
      </c>
      <c r="QBB34" s="468" t="s">
        <v>103</v>
      </c>
      <c r="QBC34" s="468"/>
      <c r="QBD34" s="468"/>
      <c r="QBE34" s="39" t="s">
        <v>173</v>
      </c>
      <c r="QBF34" s="468" t="s">
        <v>103</v>
      </c>
      <c r="QBG34" s="468"/>
      <c r="QBH34" s="468"/>
      <c r="QBI34" s="39" t="s">
        <v>173</v>
      </c>
      <c r="QBJ34" s="468" t="s">
        <v>103</v>
      </c>
      <c r="QBK34" s="468"/>
      <c r="QBL34" s="468"/>
      <c r="QBM34" s="39" t="s">
        <v>173</v>
      </c>
      <c r="QBN34" s="468" t="s">
        <v>103</v>
      </c>
      <c r="QBO34" s="468"/>
      <c r="QBP34" s="468"/>
      <c r="QBQ34" s="39" t="s">
        <v>173</v>
      </c>
      <c r="QBR34" s="468" t="s">
        <v>103</v>
      </c>
      <c r="QBS34" s="468"/>
      <c r="QBT34" s="468"/>
      <c r="QBU34" s="39" t="s">
        <v>173</v>
      </c>
      <c r="QBV34" s="468" t="s">
        <v>103</v>
      </c>
      <c r="QBW34" s="468"/>
      <c r="QBX34" s="468"/>
      <c r="QBY34" s="39" t="s">
        <v>173</v>
      </c>
      <c r="QBZ34" s="468" t="s">
        <v>103</v>
      </c>
      <c r="QCA34" s="468"/>
      <c r="QCB34" s="468"/>
      <c r="QCC34" s="39" t="s">
        <v>173</v>
      </c>
      <c r="QCD34" s="468" t="s">
        <v>103</v>
      </c>
      <c r="QCE34" s="468"/>
      <c r="QCF34" s="468"/>
      <c r="QCG34" s="39" t="s">
        <v>173</v>
      </c>
      <c r="QCH34" s="468" t="s">
        <v>103</v>
      </c>
      <c r="QCI34" s="468"/>
      <c r="QCJ34" s="468"/>
      <c r="QCK34" s="39" t="s">
        <v>173</v>
      </c>
      <c r="QCL34" s="468" t="s">
        <v>103</v>
      </c>
      <c r="QCM34" s="468"/>
      <c r="QCN34" s="468"/>
      <c r="QCO34" s="39" t="s">
        <v>173</v>
      </c>
      <c r="QCP34" s="468" t="s">
        <v>103</v>
      </c>
      <c r="QCQ34" s="468"/>
      <c r="QCR34" s="468"/>
      <c r="QCS34" s="39" t="s">
        <v>173</v>
      </c>
      <c r="QCT34" s="468" t="s">
        <v>103</v>
      </c>
      <c r="QCU34" s="468"/>
      <c r="QCV34" s="468"/>
      <c r="QCW34" s="39" t="s">
        <v>173</v>
      </c>
      <c r="QCX34" s="468" t="s">
        <v>103</v>
      </c>
      <c r="QCY34" s="468"/>
      <c r="QCZ34" s="468"/>
      <c r="QDA34" s="39" t="s">
        <v>173</v>
      </c>
      <c r="QDB34" s="468" t="s">
        <v>103</v>
      </c>
      <c r="QDC34" s="468"/>
      <c r="QDD34" s="468"/>
      <c r="QDE34" s="39" t="s">
        <v>173</v>
      </c>
      <c r="QDF34" s="468" t="s">
        <v>103</v>
      </c>
      <c r="QDG34" s="468"/>
      <c r="QDH34" s="468"/>
      <c r="QDI34" s="39" t="s">
        <v>173</v>
      </c>
      <c r="QDJ34" s="468" t="s">
        <v>103</v>
      </c>
      <c r="QDK34" s="468"/>
      <c r="QDL34" s="468"/>
      <c r="QDM34" s="39" t="s">
        <v>173</v>
      </c>
      <c r="QDN34" s="468" t="s">
        <v>103</v>
      </c>
      <c r="QDO34" s="468"/>
      <c r="QDP34" s="468"/>
      <c r="QDQ34" s="39" t="s">
        <v>173</v>
      </c>
      <c r="QDR34" s="468" t="s">
        <v>103</v>
      </c>
      <c r="QDS34" s="468"/>
      <c r="QDT34" s="468"/>
      <c r="QDU34" s="39" t="s">
        <v>173</v>
      </c>
      <c r="QDV34" s="468" t="s">
        <v>103</v>
      </c>
      <c r="QDW34" s="468"/>
      <c r="QDX34" s="468"/>
      <c r="QDY34" s="39" t="s">
        <v>173</v>
      </c>
      <c r="QDZ34" s="468" t="s">
        <v>103</v>
      </c>
      <c r="QEA34" s="468"/>
      <c r="QEB34" s="468"/>
      <c r="QEC34" s="39" t="s">
        <v>173</v>
      </c>
      <c r="QED34" s="468" t="s">
        <v>103</v>
      </c>
      <c r="QEE34" s="468"/>
      <c r="QEF34" s="468"/>
      <c r="QEG34" s="39" t="s">
        <v>173</v>
      </c>
      <c r="QEH34" s="468" t="s">
        <v>103</v>
      </c>
      <c r="QEI34" s="468"/>
      <c r="QEJ34" s="468"/>
      <c r="QEK34" s="39" t="s">
        <v>173</v>
      </c>
      <c r="QEL34" s="468" t="s">
        <v>103</v>
      </c>
      <c r="QEM34" s="468"/>
      <c r="QEN34" s="468"/>
      <c r="QEO34" s="39" t="s">
        <v>173</v>
      </c>
      <c r="QEP34" s="468" t="s">
        <v>103</v>
      </c>
      <c r="QEQ34" s="468"/>
      <c r="QER34" s="468"/>
      <c r="QES34" s="39" t="s">
        <v>173</v>
      </c>
      <c r="QET34" s="468" t="s">
        <v>103</v>
      </c>
      <c r="QEU34" s="468"/>
      <c r="QEV34" s="468"/>
      <c r="QEW34" s="39" t="s">
        <v>173</v>
      </c>
      <c r="QEX34" s="468" t="s">
        <v>103</v>
      </c>
      <c r="QEY34" s="468"/>
      <c r="QEZ34" s="468"/>
      <c r="QFA34" s="39" t="s">
        <v>173</v>
      </c>
      <c r="QFB34" s="468" t="s">
        <v>103</v>
      </c>
      <c r="QFC34" s="468"/>
      <c r="QFD34" s="468"/>
      <c r="QFE34" s="39" t="s">
        <v>173</v>
      </c>
      <c r="QFF34" s="468" t="s">
        <v>103</v>
      </c>
      <c r="QFG34" s="468"/>
      <c r="QFH34" s="468"/>
      <c r="QFI34" s="39" t="s">
        <v>173</v>
      </c>
      <c r="QFJ34" s="468" t="s">
        <v>103</v>
      </c>
      <c r="QFK34" s="468"/>
      <c r="QFL34" s="468"/>
      <c r="QFM34" s="39" t="s">
        <v>173</v>
      </c>
      <c r="QFN34" s="468" t="s">
        <v>103</v>
      </c>
      <c r="QFO34" s="468"/>
      <c r="QFP34" s="468"/>
      <c r="QFQ34" s="39" t="s">
        <v>173</v>
      </c>
      <c r="QFR34" s="468" t="s">
        <v>103</v>
      </c>
      <c r="QFS34" s="468"/>
      <c r="QFT34" s="468"/>
      <c r="QFU34" s="39" t="s">
        <v>173</v>
      </c>
      <c r="QFV34" s="468" t="s">
        <v>103</v>
      </c>
      <c r="QFW34" s="468"/>
      <c r="QFX34" s="468"/>
      <c r="QFY34" s="39" t="s">
        <v>173</v>
      </c>
      <c r="QFZ34" s="468" t="s">
        <v>103</v>
      </c>
      <c r="QGA34" s="468"/>
      <c r="QGB34" s="468"/>
      <c r="QGC34" s="39" t="s">
        <v>173</v>
      </c>
      <c r="QGD34" s="468" t="s">
        <v>103</v>
      </c>
      <c r="QGE34" s="468"/>
      <c r="QGF34" s="468"/>
      <c r="QGG34" s="39" t="s">
        <v>173</v>
      </c>
      <c r="QGH34" s="468" t="s">
        <v>103</v>
      </c>
      <c r="QGI34" s="468"/>
      <c r="QGJ34" s="468"/>
      <c r="QGK34" s="39" t="s">
        <v>173</v>
      </c>
      <c r="QGL34" s="468" t="s">
        <v>103</v>
      </c>
      <c r="QGM34" s="468"/>
      <c r="QGN34" s="468"/>
      <c r="QGO34" s="39" t="s">
        <v>173</v>
      </c>
      <c r="QGP34" s="468" t="s">
        <v>103</v>
      </c>
      <c r="QGQ34" s="468"/>
      <c r="QGR34" s="468"/>
      <c r="QGS34" s="39" t="s">
        <v>173</v>
      </c>
      <c r="QGT34" s="468" t="s">
        <v>103</v>
      </c>
      <c r="QGU34" s="468"/>
      <c r="QGV34" s="468"/>
      <c r="QGW34" s="39" t="s">
        <v>173</v>
      </c>
      <c r="QGX34" s="468" t="s">
        <v>103</v>
      </c>
      <c r="QGY34" s="468"/>
      <c r="QGZ34" s="468"/>
      <c r="QHA34" s="39" t="s">
        <v>173</v>
      </c>
      <c r="QHB34" s="468" t="s">
        <v>103</v>
      </c>
      <c r="QHC34" s="468"/>
      <c r="QHD34" s="468"/>
      <c r="QHE34" s="39" t="s">
        <v>173</v>
      </c>
      <c r="QHF34" s="468" t="s">
        <v>103</v>
      </c>
      <c r="QHG34" s="468"/>
      <c r="QHH34" s="468"/>
      <c r="QHI34" s="39" t="s">
        <v>173</v>
      </c>
      <c r="QHJ34" s="468" t="s">
        <v>103</v>
      </c>
      <c r="QHK34" s="468"/>
      <c r="QHL34" s="468"/>
      <c r="QHM34" s="39" t="s">
        <v>173</v>
      </c>
      <c r="QHN34" s="468" t="s">
        <v>103</v>
      </c>
      <c r="QHO34" s="468"/>
      <c r="QHP34" s="468"/>
      <c r="QHQ34" s="39" t="s">
        <v>173</v>
      </c>
      <c r="QHR34" s="468" t="s">
        <v>103</v>
      </c>
      <c r="QHS34" s="468"/>
      <c r="QHT34" s="468"/>
      <c r="QHU34" s="39" t="s">
        <v>173</v>
      </c>
      <c r="QHV34" s="468" t="s">
        <v>103</v>
      </c>
      <c r="QHW34" s="468"/>
      <c r="QHX34" s="468"/>
      <c r="QHY34" s="39" t="s">
        <v>173</v>
      </c>
      <c r="QHZ34" s="468" t="s">
        <v>103</v>
      </c>
      <c r="QIA34" s="468"/>
      <c r="QIB34" s="468"/>
      <c r="QIC34" s="39" t="s">
        <v>173</v>
      </c>
      <c r="QID34" s="468" t="s">
        <v>103</v>
      </c>
      <c r="QIE34" s="468"/>
      <c r="QIF34" s="468"/>
      <c r="QIG34" s="39" t="s">
        <v>173</v>
      </c>
      <c r="QIH34" s="468" t="s">
        <v>103</v>
      </c>
      <c r="QII34" s="468"/>
      <c r="QIJ34" s="468"/>
      <c r="QIK34" s="39" t="s">
        <v>173</v>
      </c>
      <c r="QIL34" s="468" t="s">
        <v>103</v>
      </c>
      <c r="QIM34" s="468"/>
      <c r="QIN34" s="468"/>
      <c r="QIO34" s="39" t="s">
        <v>173</v>
      </c>
      <c r="QIP34" s="468" t="s">
        <v>103</v>
      </c>
      <c r="QIQ34" s="468"/>
      <c r="QIR34" s="468"/>
      <c r="QIS34" s="39" t="s">
        <v>173</v>
      </c>
      <c r="QIT34" s="468" t="s">
        <v>103</v>
      </c>
      <c r="QIU34" s="468"/>
      <c r="QIV34" s="468"/>
      <c r="QIW34" s="39" t="s">
        <v>173</v>
      </c>
      <c r="QIX34" s="468" t="s">
        <v>103</v>
      </c>
      <c r="QIY34" s="468"/>
      <c r="QIZ34" s="468"/>
      <c r="QJA34" s="39" t="s">
        <v>173</v>
      </c>
      <c r="QJB34" s="468" t="s">
        <v>103</v>
      </c>
      <c r="QJC34" s="468"/>
      <c r="QJD34" s="468"/>
      <c r="QJE34" s="39" t="s">
        <v>173</v>
      </c>
      <c r="QJF34" s="468" t="s">
        <v>103</v>
      </c>
      <c r="QJG34" s="468"/>
      <c r="QJH34" s="468"/>
      <c r="QJI34" s="39" t="s">
        <v>173</v>
      </c>
      <c r="QJJ34" s="468" t="s">
        <v>103</v>
      </c>
      <c r="QJK34" s="468"/>
      <c r="QJL34" s="468"/>
      <c r="QJM34" s="39" t="s">
        <v>173</v>
      </c>
      <c r="QJN34" s="468" t="s">
        <v>103</v>
      </c>
      <c r="QJO34" s="468"/>
      <c r="QJP34" s="468"/>
      <c r="QJQ34" s="39" t="s">
        <v>173</v>
      </c>
      <c r="QJR34" s="468" t="s">
        <v>103</v>
      </c>
      <c r="QJS34" s="468"/>
      <c r="QJT34" s="468"/>
      <c r="QJU34" s="39" t="s">
        <v>173</v>
      </c>
      <c r="QJV34" s="468" t="s">
        <v>103</v>
      </c>
      <c r="QJW34" s="468"/>
      <c r="QJX34" s="468"/>
      <c r="QJY34" s="39" t="s">
        <v>173</v>
      </c>
      <c r="QJZ34" s="468" t="s">
        <v>103</v>
      </c>
      <c r="QKA34" s="468"/>
      <c r="QKB34" s="468"/>
      <c r="QKC34" s="39" t="s">
        <v>173</v>
      </c>
      <c r="QKD34" s="468" t="s">
        <v>103</v>
      </c>
      <c r="QKE34" s="468"/>
      <c r="QKF34" s="468"/>
      <c r="QKG34" s="39" t="s">
        <v>173</v>
      </c>
      <c r="QKH34" s="468" t="s">
        <v>103</v>
      </c>
      <c r="QKI34" s="468"/>
      <c r="QKJ34" s="468"/>
      <c r="QKK34" s="39" t="s">
        <v>173</v>
      </c>
      <c r="QKL34" s="468" t="s">
        <v>103</v>
      </c>
      <c r="QKM34" s="468"/>
      <c r="QKN34" s="468"/>
      <c r="QKO34" s="39" t="s">
        <v>173</v>
      </c>
      <c r="QKP34" s="468" t="s">
        <v>103</v>
      </c>
      <c r="QKQ34" s="468"/>
      <c r="QKR34" s="468"/>
      <c r="QKS34" s="39" t="s">
        <v>173</v>
      </c>
      <c r="QKT34" s="468" t="s">
        <v>103</v>
      </c>
      <c r="QKU34" s="468"/>
      <c r="QKV34" s="468"/>
      <c r="QKW34" s="39" t="s">
        <v>173</v>
      </c>
      <c r="QKX34" s="468" t="s">
        <v>103</v>
      </c>
      <c r="QKY34" s="468"/>
      <c r="QKZ34" s="468"/>
      <c r="QLA34" s="39" t="s">
        <v>173</v>
      </c>
      <c r="QLB34" s="468" t="s">
        <v>103</v>
      </c>
      <c r="QLC34" s="468"/>
      <c r="QLD34" s="468"/>
      <c r="QLE34" s="39" t="s">
        <v>173</v>
      </c>
      <c r="QLF34" s="468" t="s">
        <v>103</v>
      </c>
      <c r="QLG34" s="468"/>
      <c r="QLH34" s="468"/>
      <c r="QLI34" s="39" t="s">
        <v>173</v>
      </c>
      <c r="QLJ34" s="468" t="s">
        <v>103</v>
      </c>
      <c r="QLK34" s="468"/>
      <c r="QLL34" s="468"/>
      <c r="QLM34" s="39" t="s">
        <v>173</v>
      </c>
      <c r="QLN34" s="468" t="s">
        <v>103</v>
      </c>
      <c r="QLO34" s="468"/>
      <c r="QLP34" s="468"/>
      <c r="QLQ34" s="39" t="s">
        <v>173</v>
      </c>
      <c r="QLR34" s="468" t="s">
        <v>103</v>
      </c>
      <c r="QLS34" s="468"/>
      <c r="QLT34" s="468"/>
      <c r="QLU34" s="39" t="s">
        <v>173</v>
      </c>
      <c r="QLV34" s="468" t="s">
        <v>103</v>
      </c>
      <c r="QLW34" s="468"/>
      <c r="QLX34" s="468"/>
      <c r="QLY34" s="39" t="s">
        <v>173</v>
      </c>
      <c r="QLZ34" s="468" t="s">
        <v>103</v>
      </c>
      <c r="QMA34" s="468"/>
      <c r="QMB34" s="468"/>
      <c r="QMC34" s="39" t="s">
        <v>173</v>
      </c>
      <c r="QMD34" s="468" t="s">
        <v>103</v>
      </c>
      <c r="QME34" s="468"/>
      <c r="QMF34" s="468"/>
      <c r="QMG34" s="39" t="s">
        <v>173</v>
      </c>
      <c r="QMH34" s="468" t="s">
        <v>103</v>
      </c>
      <c r="QMI34" s="468"/>
      <c r="QMJ34" s="468"/>
      <c r="QMK34" s="39" t="s">
        <v>173</v>
      </c>
      <c r="QML34" s="468" t="s">
        <v>103</v>
      </c>
      <c r="QMM34" s="468"/>
      <c r="QMN34" s="468"/>
      <c r="QMO34" s="39" t="s">
        <v>173</v>
      </c>
      <c r="QMP34" s="468" t="s">
        <v>103</v>
      </c>
      <c r="QMQ34" s="468"/>
      <c r="QMR34" s="468"/>
      <c r="QMS34" s="39" t="s">
        <v>173</v>
      </c>
      <c r="QMT34" s="468" t="s">
        <v>103</v>
      </c>
      <c r="QMU34" s="468"/>
      <c r="QMV34" s="468"/>
      <c r="QMW34" s="39" t="s">
        <v>173</v>
      </c>
      <c r="QMX34" s="468" t="s">
        <v>103</v>
      </c>
      <c r="QMY34" s="468"/>
      <c r="QMZ34" s="468"/>
      <c r="QNA34" s="39" t="s">
        <v>173</v>
      </c>
      <c r="QNB34" s="468" t="s">
        <v>103</v>
      </c>
      <c r="QNC34" s="468"/>
      <c r="QND34" s="468"/>
      <c r="QNE34" s="39" t="s">
        <v>173</v>
      </c>
      <c r="QNF34" s="468" t="s">
        <v>103</v>
      </c>
      <c r="QNG34" s="468"/>
      <c r="QNH34" s="468"/>
      <c r="QNI34" s="39" t="s">
        <v>173</v>
      </c>
      <c r="QNJ34" s="468" t="s">
        <v>103</v>
      </c>
      <c r="QNK34" s="468"/>
      <c r="QNL34" s="468"/>
      <c r="QNM34" s="39" t="s">
        <v>173</v>
      </c>
      <c r="QNN34" s="468" t="s">
        <v>103</v>
      </c>
      <c r="QNO34" s="468"/>
      <c r="QNP34" s="468"/>
      <c r="QNQ34" s="39" t="s">
        <v>173</v>
      </c>
      <c r="QNR34" s="468" t="s">
        <v>103</v>
      </c>
      <c r="QNS34" s="468"/>
      <c r="QNT34" s="468"/>
      <c r="QNU34" s="39" t="s">
        <v>173</v>
      </c>
      <c r="QNV34" s="468" t="s">
        <v>103</v>
      </c>
      <c r="QNW34" s="468"/>
      <c r="QNX34" s="468"/>
      <c r="QNY34" s="39" t="s">
        <v>173</v>
      </c>
      <c r="QNZ34" s="468" t="s">
        <v>103</v>
      </c>
      <c r="QOA34" s="468"/>
      <c r="QOB34" s="468"/>
      <c r="QOC34" s="39" t="s">
        <v>173</v>
      </c>
      <c r="QOD34" s="468" t="s">
        <v>103</v>
      </c>
      <c r="QOE34" s="468"/>
      <c r="QOF34" s="468"/>
      <c r="QOG34" s="39" t="s">
        <v>173</v>
      </c>
      <c r="QOH34" s="468" t="s">
        <v>103</v>
      </c>
      <c r="QOI34" s="468"/>
      <c r="QOJ34" s="468"/>
      <c r="QOK34" s="39" t="s">
        <v>173</v>
      </c>
      <c r="QOL34" s="468" t="s">
        <v>103</v>
      </c>
      <c r="QOM34" s="468"/>
      <c r="QON34" s="468"/>
      <c r="QOO34" s="39" t="s">
        <v>173</v>
      </c>
      <c r="QOP34" s="468" t="s">
        <v>103</v>
      </c>
      <c r="QOQ34" s="468"/>
      <c r="QOR34" s="468"/>
      <c r="QOS34" s="39" t="s">
        <v>173</v>
      </c>
      <c r="QOT34" s="468" t="s">
        <v>103</v>
      </c>
      <c r="QOU34" s="468"/>
      <c r="QOV34" s="468"/>
      <c r="QOW34" s="39" t="s">
        <v>173</v>
      </c>
      <c r="QOX34" s="468" t="s">
        <v>103</v>
      </c>
      <c r="QOY34" s="468"/>
      <c r="QOZ34" s="468"/>
      <c r="QPA34" s="39" t="s">
        <v>173</v>
      </c>
      <c r="QPB34" s="468" t="s">
        <v>103</v>
      </c>
      <c r="QPC34" s="468"/>
      <c r="QPD34" s="468"/>
      <c r="QPE34" s="39" t="s">
        <v>173</v>
      </c>
      <c r="QPF34" s="468" t="s">
        <v>103</v>
      </c>
      <c r="QPG34" s="468"/>
      <c r="QPH34" s="468"/>
      <c r="QPI34" s="39" t="s">
        <v>173</v>
      </c>
      <c r="QPJ34" s="468" t="s">
        <v>103</v>
      </c>
      <c r="QPK34" s="468"/>
      <c r="QPL34" s="468"/>
      <c r="QPM34" s="39" t="s">
        <v>173</v>
      </c>
      <c r="QPN34" s="468" t="s">
        <v>103</v>
      </c>
      <c r="QPO34" s="468"/>
      <c r="QPP34" s="468"/>
      <c r="QPQ34" s="39" t="s">
        <v>173</v>
      </c>
      <c r="QPR34" s="468" t="s">
        <v>103</v>
      </c>
      <c r="QPS34" s="468"/>
      <c r="QPT34" s="468"/>
      <c r="QPU34" s="39" t="s">
        <v>173</v>
      </c>
      <c r="QPV34" s="468" t="s">
        <v>103</v>
      </c>
      <c r="QPW34" s="468"/>
      <c r="QPX34" s="468"/>
      <c r="QPY34" s="39" t="s">
        <v>173</v>
      </c>
      <c r="QPZ34" s="468" t="s">
        <v>103</v>
      </c>
      <c r="QQA34" s="468"/>
      <c r="QQB34" s="468"/>
      <c r="QQC34" s="39" t="s">
        <v>173</v>
      </c>
      <c r="QQD34" s="468" t="s">
        <v>103</v>
      </c>
      <c r="QQE34" s="468"/>
      <c r="QQF34" s="468"/>
      <c r="QQG34" s="39" t="s">
        <v>173</v>
      </c>
      <c r="QQH34" s="468" t="s">
        <v>103</v>
      </c>
      <c r="QQI34" s="468"/>
      <c r="QQJ34" s="468"/>
      <c r="QQK34" s="39" t="s">
        <v>173</v>
      </c>
      <c r="QQL34" s="468" t="s">
        <v>103</v>
      </c>
      <c r="QQM34" s="468"/>
      <c r="QQN34" s="468"/>
      <c r="QQO34" s="39" t="s">
        <v>173</v>
      </c>
      <c r="QQP34" s="468" t="s">
        <v>103</v>
      </c>
      <c r="QQQ34" s="468"/>
      <c r="QQR34" s="468"/>
      <c r="QQS34" s="39" t="s">
        <v>173</v>
      </c>
      <c r="QQT34" s="468" t="s">
        <v>103</v>
      </c>
      <c r="QQU34" s="468"/>
      <c r="QQV34" s="468"/>
      <c r="QQW34" s="39" t="s">
        <v>173</v>
      </c>
      <c r="QQX34" s="468" t="s">
        <v>103</v>
      </c>
      <c r="QQY34" s="468"/>
      <c r="QQZ34" s="468"/>
      <c r="QRA34" s="39" t="s">
        <v>173</v>
      </c>
      <c r="QRB34" s="468" t="s">
        <v>103</v>
      </c>
      <c r="QRC34" s="468"/>
      <c r="QRD34" s="468"/>
      <c r="QRE34" s="39" t="s">
        <v>173</v>
      </c>
      <c r="QRF34" s="468" t="s">
        <v>103</v>
      </c>
      <c r="QRG34" s="468"/>
      <c r="QRH34" s="468"/>
      <c r="QRI34" s="39" t="s">
        <v>173</v>
      </c>
      <c r="QRJ34" s="468" t="s">
        <v>103</v>
      </c>
      <c r="QRK34" s="468"/>
      <c r="QRL34" s="468"/>
      <c r="QRM34" s="39" t="s">
        <v>173</v>
      </c>
      <c r="QRN34" s="468" t="s">
        <v>103</v>
      </c>
      <c r="QRO34" s="468"/>
      <c r="QRP34" s="468"/>
      <c r="QRQ34" s="39" t="s">
        <v>173</v>
      </c>
      <c r="QRR34" s="468" t="s">
        <v>103</v>
      </c>
      <c r="QRS34" s="468"/>
      <c r="QRT34" s="468"/>
      <c r="QRU34" s="39" t="s">
        <v>173</v>
      </c>
      <c r="QRV34" s="468" t="s">
        <v>103</v>
      </c>
      <c r="QRW34" s="468"/>
      <c r="QRX34" s="468"/>
      <c r="QRY34" s="39" t="s">
        <v>173</v>
      </c>
      <c r="QRZ34" s="468" t="s">
        <v>103</v>
      </c>
      <c r="QSA34" s="468"/>
      <c r="QSB34" s="468"/>
      <c r="QSC34" s="39" t="s">
        <v>173</v>
      </c>
      <c r="QSD34" s="468" t="s">
        <v>103</v>
      </c>
      <c r="QSE34" s="468"/>
      <c r="QSF34" s="468"/>
      <c r="QSG34" s="39" t="s">
        <v>173</v>
      </c>
      <c r="QSH34" s="468" t="s">
        <v>103</v>
      </c>
      <c r="QSI34" s="468"/>
      <c r="QSJ34" s="468"/>
      <c r="QSK34" s="39" t="s">
        <v>173</v>
      </c>
      <c r="QSL34" s="468" t="s">
        <v>103</v>
      </c>
      <c r="QSM34" s="468"/>
      <c r="QSN34" s="468"/>
      <c r="QSO34" s="39" t="s">
        <v>173</v>
      </c>
      <c r="QSP34" s="468" t="s">
        <v>103</v>
      </c>
      <c r="QSQ34" s="468"/>
      <c r="QSR34" s="468"/>
      <c r="QSS34" s="39" t="s">
        <v>173</v>
      </c>
      <c r="QST34" s="468" t="s">
        <v>103</v>
      </c>
      <c r="QSU34" s="468"/>
      <c r="QSV34" s="468"/>
      <c r="QSW34" s="39" t="s">
        <v>173</v>
      </c>
      <c r="QSX34" s="468" t="s">
        <v>103</v>
      </c>
      <c r="QSY34" s="468"/>
      <c r="QSZ34" s="468"/>
      <c r="QTA34" s="39" t="s">
        <v>173</v>
      </c>
      <c r="QTB34" s="468" t="s">
        <v>103</v>
      </c>
      <c r="QTC34" s="468"/>
      <c r="QTD34" s="468"/>
      <c r="QTE34" s="39" t="s">
        <v>173</v>
      </c>
      <c r="QTF34" s="468" t="s">
        <v>103</v>
      </c>
      <c r="QTG34" s="468"/>
      <c r="QTH34" s="468"/>
      <c r="QTI34" s="39" t="s">
        <v>173</v>
      </c>
      <c r="QTJ34" s="468" t="s">
        <v>103</v>
      </c>
      <c r="QTK34" s="468"/>
      <c r="QTL34" s="468"/>
      <c r="QTM34" s="39" t="s">
        <v>173</v>
      </c>
      <c r="QTN34" s="468" t="s">
        <v>103</v>
      </c>
      <c r="QTO34" s="468"/>
      <c r="QTP34" s="468"/>
      <c r="QTQ34" s="39" t="s">
        <v>173</v>
      </c>
      <c r="QTR34" s="468" t="s">
        <v>103</v>
      </c>
      <c r="QTS34" s="468"/>
      <c r="QTT34" s="468"/>
      <c r="QTU34" s="39" t="s">
        <v>173</v>
      </c>
      <c r="QTV34" s="468" t="s">
        <v>103</v>
      </c>
      <c r="QTW34" s="468"/>
      <c r="QTX34" s="468"/>
      <c r="QTY34" s="39" t="s">
        <v>173</v>
      </c>
      <c r="QTZ34" s="468" t="s">
        <v>103</v>
      </c>
      <c r="QUA34" s="468"/>
      <c r="QUB34" s="468"/>
      <c r="QUC34" s="39" t="s">
        <v>173</v>
      </c>
      <c r="QUD34" s="468" t="s">
        <v>103</v>
      </c>
      <c r="QUE34" s="468"/>
      <c r="QUF34" s="468"/>
      <c r="QUG34" s="39" t="s">
        <v>173</v>
      </c>
      <c r="QUH34" s="468" t="s">
        <v>103</v>
      </c>
      <c r="QUI34" s="468"/>
      <c r="QUJ34" s="468"/>
      <c r="QUK34" s="39" t="s">
        <v>173</v>
      </c>
      <c r="QUL34" s="468" t="s">
        <v>103</v>
      </c>
      <c r="QUM34" s="468"/>
      <c r="QUN34" s="468"/>
      <c r="QUO34" s="39" t="s">
        <v>173</v>
      </c>
      <c r="QUP34" s="468" t="s">
        <v>103</v>
      </c>
      <c r="QUQ34" s="468"/>
      <c r="QUR34" s="468"/>
      <c r="QUS34" s="39" t="s">
        <v>173</v>
      </c>
      <c r="QUT34" s="468" t="s">
        <v>103</v>
      </c>
      <c r="QUU34" s="468"/>
      <c r="QUV34" s="468"/>
      <c r="QUW34" s="39" t="s">
        <v>173</v>
      </c>
      <c r="QUX34" s="468" t="s">
        <v>103</v>
      </c>
      <c r="QUY34" s="468"/>
      <c r="QUZ34" s="468"/>
      <c r="QVA34" s="39" t="s">
        <v>173</v>
      </c>
      <c r="QVB34" s="468" t="s">
        <v>103</v>
      </c>
      <c r="QVC34" s="468"/>
      <c r="QVD34" s="468"/>
      <c r="QVE34" s="39" t="s">
        <v>173</v>
      </c>
      <c r="QVF34" s="468" t="s">
        <v>103</v>
      </c>
      <c r="QVG34" s="468"/>
      <c r="QVH34" s="468"/>
      <c r="QVI34" s="39" t="s">
        <v>173</v>
      </c>
      <c r="QVJ34" s="468" t="s">
        <v>103</v>
      </c>
      <c r="QVK34" s="468"/>
      <c r="QVL34" s="468"/>
      <c r="QVM34" s="39" t="s">
        <v>173</v>
      </c>
      <c r="QVN34" s="468" t="s">
        <v>103</v>
      </c>
      <c r="QVO34" s="468"/>
      <c r="QVP34" s="468"/>
      <c r="QVQ34" s="39" t="s">
        <v>173</v>
      </c>
      <c r="QVR34" s="468" t="s">
        <v>103</v>
      </c>
      <c r="QVS34" s="468"/>
      <c r="QVT34" s="468"/>
      <c r="QVU34" s="39" t="s">
        <v>173</v>
      </c>
      <c r="QVV34" s="468" t="s">
        <v>103</v>
      </c>
      <c r="QVW34" s="468"/>
      <c r="QVX34" s="468"/>
      <c r="QVY34" s="39" t="s">
        <v>173</v>
      </c>
      <c r="QVZ34" s="468" t="s">
        <v>103</v>
      </c>
      <c r="QWA34" s="468"/>
      <c r="QWB34" s="468"/>
      <c r="QWC34" s="39" t="s">
        <v>173</v>
      </c>
      <c r="QWD34" s="468" t="s">
        <v>103</v>
      </c>
      <c r="QWE34" s="468"/>
      <c r="QWF34" s="468"/>
      <c r="QWG34" s="39" t="s">
        <v>173</v>
      </c>
      <c r="QWH34" s="468" t="s">
        <v>103</v>
      </c>
      <c r="QWI34" s="468"/>
      <c r="QWJ34" s="468"/>
      <c r="QWK34" s="39" t="s">
        <v>173</v>
      </c>
      <c r="QWL34" s="468" t="s">
        <v>103</v>
      </c>
      <c r="QWM34" s="468"/>
      <c r="QWN34" s="468"/>
      <c r="QWO34" s="39" t="s">
        <v>173</v>
      </c>
      <c r="QWP34" s="468" t="s">
        <v>103</v>
      </c>
      <c r="QWQ34" s="468"/>
      <c r="QWR34" s="468"/>
      <c r="QWS34" s="39" t="s">
        <v>173</v>
      </c>
      <c r="QWT34" s="468" t="s">
        <v>103</v>
      </c>
      <c r="QWU34" s="468"/>
      <c r="QWV34" s="468"/>
      <c r="QWW34" s="39" t="s">
        <v>173</v>
      </c>
      <c r="QWX34" s="468" t="s">
        <v>103</v>
      </c>
      <c r="QWY34" s="468"/>
      <c r="QWZ34" s="468"/>
      <c r="QXA34" s="39" t="s">
        <v>173</v>
      </c>
      <c r="QXB34" s="468" t="s">
        <v>103</v>
      </c>
      <c r="QXC34" s="468"/>
      <c r="QXD34" s="468"/>
      <c r="QXE34" s="39" t="s">
        <v>173</v>
      </c>
      <c r="QXF34" s="468" t="s">
        <v>103</v>
      </c>
      <c r="QXG34" s="468"/>
      <c r="QXH34" s="468"/>
      <c r="QXI34" s="39" t="s">
        <v>173</v>
      </c>
      <c r="QXJ34" s="468" t="s">
        <v>103</v>
      </c>
      <c r="QXK34" s="468"/>
      <c r="QXL34" s="468"/>
      <c r="QXM34" s="39" t="s">
        <v>173</v>
      </c>
      <c r="QXN34" s="468" t="s">
        <v>103</v>
      </c>
      <c r="QXO34" s="468"/>
      <c r="QXP34" s="468"/>
      <c r="QXQ34" s="39" t="s">
        <v>173</v>
      </c>
      <c r="QXR34" s="468" t="s">
        <v>103</v>
      </c>
      <c r="QXS34" s="468"/>
      <c r="QXT34" s="468"/>
      <c r="QXU34" s="39" t="s">
        <v>173</v>
      </c>
      <c r="QXV34" s="468" t="s">
        <v>103</v>
      </c>
      <c r="QXW34" s="468"/>
      <c r="QXX34" s="468"/>
      <c r="QXY34" s="39" t="s">
        <v>173</v>
      </c>
      <c r="QXZ34" s="468" t="s">
        <v>103</v>
      </c>
      <c r="QYA34" s="468"/>
      <c r="QYB34" s="468"/>
      <c r="QYC34" s="39" t="s">
        <v>173</v>
      </c>
      <c r="QYD34" s="468" t="s">
        <v>103</v>
      </c>
      <c r="QYE34" s="468"/>
      <c r="QYF34" s="468"/>
      <c r="QYG34" s="39" t="s">
        <v>173</v>
      </c>
      <c r="QYH34" s="468" t="s">
        <v>103</v>
      </c>
      <c r="QYI34" s="468"/>
      <c r="QYJ34" s="468"/>
      <c r="QYK34" s="39" t="s">
        <v>173</v>
      </c>
      <c r="QYL34" s="468" t="s">
        <v>103</v>
      </c>
      <c r="QYM34" s="468"/>
      <c r="QYN34" s="468"/>
      <c r="QYO34" s="39" t="s">
        <v>173</v>
      </c>
      <c r="QYP34" s="468" t="s">
        <v>103</v>
      </c>
      <c r="QYQ34" s="468"/>
      <c r="QYR34" s="468"/>
      <c r="QYS34" s="39" t="s">
        <v>173</v>
      </c>
      <c r="QYT34" s="468" t="s">
        <v>103</v>
      </c>
      <c r="QYU34" s="468"/>
      <c r="QYV34" s="468"/>
      <c r="QYW34" s="39" t="s">
        <v>173</v>
      </c>
      <c r="QYX34" s="468" t="s">
        <v>103</v>
      </c>
      <c r="QYY34" s="468"/>
      <c r="QYZ34" s="468"/>
      <c r="QZA34" s="39" t="s">
        <v>173</v>
      </c>
      <c r="QZB34" s="468" t="s">
        <v>103</v>
      </c>
      <c r="QZC34" s="468"/>
      <c r="QZD34" s="468"/>
      <c r="QZE34" s="39" t="s">
        <v>173</v>
      </c>
      <c r="QZF34" s="468" t="s">
        <v>103</v>
      </c>
      <c r="QZG34" s="468"/>
      <c r="QZH34" s="468"/>
      <c r="QZI34" s="39" t="s">
        <v>173</v>
      </c>
      <c r="QZJ34" s="468" t="s">
        <v>103</v>
      </c>
      <c r="QZK34" s="468"/>
      <c r="QZL34" s="468"/>
      <c r="QZM34" s="39" t="s">
        <v>173</v>
      </c>
      <c r="QZN34" s="468" t="s">
        <v>103</v>
      </c>
      <c r="QZO34" s="468"/>
      <c r="QZP34" s="468"/>
      <c r="QZQ34" s="39" t="s">
        <v>173</v>
      </c>
      <c r="QZR34" s="468" t="s">
        <v>103</v>
      </c>
      <c r="QZS34" s="468"/>
      <c r="QZT34" s="468"/>
      <c r="QZU34" s="39" t="s">
        <v>173</v>
      </c>
      <c r="QZV34" s="468" t="s">
        <v>103</v>
      </c>
      <c r="QZW34" s="468"/>
      <c r="QZX34" s="468"/>
      <c r="QZY34" s="39" t="s">
        <v>173</v>
      </c>
      <c r="QZZ34" s="468" t="s">
        <v>103</v>
      </c>
      <c r="RAA34" s="468"/>
      <c r="RAB34" s="468"/>
      <c r="RAC34" s="39" t="s">
        <v>173</v>
      </c>
      <c r="RAD34" s="468" t="s">
        <v>103</v>
      </c>
      <c r="RAE34" s="468"/>
      <c r="RAF34" s="468"/>
      <c r="RAG34" s="39" t="s">
        <v>173</v>
      </c>
      <c r="RAH34" s="468" t="s">
        <v>103</v>
      </c>
      <c r="RAI34" s="468"/>
      <c r="RAJ34" s="468"/>
      <c r="RAK34" s="39" t="s">
        <v>173</v>
      </c>
      <c r="RAL34" s="468" t="s">
        <v>103</v>
      </c>
      <c r="RAM34" s="468"/>
      <c r="RAN34" s="468"/>
      <c r="RAO34" s="39" t="s">
        <v>173</v>
      </c>
      <c r="RAP34" s="468" t="s">
        <v>103</v>
      </c>
      <c r="RAQ34" s="468"/>
      <c r="RAR34" s="468"/>
      <c r="RAS34" s="39" t="s">
        <v>173</v>
      </c>
      <c r="RAT34" s="468" t="s">
        <v>103</v>
      </c>
      <c r="RAU34" s="468"/>
      <c r="RAV34" s="468"/>
      <c r="RAW34" s="39" t="s">
        <v>173</v>
      </c>
      <c r="RAX34" s="468" t="s">
        <v>103</v>
      </c>
      <c r="RAY34" s="468"/>
      <c r="RAZ34" s="468"/>
      <c r="RBA34" s="39" t="s">
        <v>173</v>
      </c>
      <c r="RBB34" s="468" t="s">
        <v>103</v>
      </c>
      <c r="RBC34" s="468"/>
      <c r="RBD34" s="468"/>
      <c r="RBE34" s="39" t="s">
        <v>173</v>
      </c>
      <c r="RBF34" s="468" t="s">
        <v>103</v>
      </c>
      <c r="RBG34" s="468"/>
      <c r="RBH34" s="468"/>
      <c r="RBI34" s="39" t="s">
        <v>173</v>
      </c>
      <c r="RBJ34" s="468" t="s">
        <v>103</v>
      </c>
      <c r="RBK34" s="468"/>
      <c r="RBL34" s="468"/>
      <c r="RBM34" s="39" t="s">
        <v>173</v>
      </c>
      <c r="RBN34" s="468" t="s">
        <v>103</v>
      </c>
      <c r="RBO34" s="468"/>
      <c r="RBP34" s="468"/>
      <c r="RBQ34" s="39" t="s">
        <v>173</v>
      </c>
      <c r="RBR34" s="468" t="s">
        <v>103</v>
      </c>
      <c r="RBS34" s="468"/>
      <c r="RBT34" s="468"/>
      <c r="RBU34" s="39" t="s">
        <v>173</v>
      </c>
      <c r="RBV34" s="468" t="s">
        <v>103</v>
      </c>
      <c r="RBW34" s="468"/>
      <c r="RBX34" s="468"/>
      <c r="RBY34" s="39" t="s">
        <v>173</v>
      </c>
      <c r="RBZ34" s="468" t="s">
        <v>103</v>
      </c>
      <c r="RCA34" s="468"/>
      <c r="RCB34" s="468"/>
      <c r="RCC34" s="39" t="s">
        <v>173</v>
      </c>
      <c r="RCD34" s="468" t="s">
        <v>103</v>
      </c>
      <c r="RCE34" s="468"/>
      <c r="RCF34" s="468"/>
      <c r="RCG34" s="39" t="s">
        <v>173</v>
      </c>
      <c r="RCH34" s="468" t="s">
        <v>103</v>
      </c>
      <c r="RCI34" s="468"/>
      <c r="RCJ34" s="468"/>
      <c r="RCK34" s="39" t="s">
        <v>173</v>
      </c>
      <c r="RCL34" s="468" t="s">
        <v>103</v>
      </c>
      <c r="RCM34" s="468"/>
      <c r="RCN34" s="468"/>
      <c r="RCO34" s="39" t="s">
        <v>173</v>
      </c>
      <c r="RCP34" s="468" t="s">
        <v>103</v>
      </c>
      <c r="RCQ34" s="468"/>
      <c r="RCR34" s="468"/>
      <c r="RCS34" s="39" t="s">
        <v>173</v>
      </c>
      <c r="RCT34" s="468" t="s">
        <v>103</v>
      </c>
      <c r="RCU34" s="468"/>
      <c r="RCV34" s="468"/>
      <c r="RCW34" s="39" t="s">
        <v>173</v>
      </c>
      <c r="RCX34" s="468" t="s">
        <v>103</v>
      </c>
      <c r="RCY34" s="468"/>
      <c r="RCZ34" s="468"/>
      <c r="RDA34" s="39" t="s">
        <v>173</v>
      </c>
      <c r="RDB34" s="468" t="s">
        <v>103</v>
      </c>
      <c r="RDC34" s="468"/>
      <c r="RDD34" s="468"/>
      <c r="RDE34" s="39" t="s">
        <v>173</v>
      </c>
      <c r="RDF34" s="468" t="s">
        <v>103</v>
      </c>
      <c r="RDG34" s="468"/>
      <c r="RDH34" s="468"/>
      <c r="RDI34" s="39" t="s">
        <v>173</v>
      </c>
      <c r="RDJ34" s="468" t="s">
        <v>103</v>
      </c>
      <c r="RDK34" s="468"/>
      <c r="RDL34" s="468"/>
      <c r="RDM34" s="39" t="s">
        <v>173</v>
      </c>
      <c r="RDN34" s="468" t="s">
        <v>103</v>
      </c>
      <c r="RDO34" s="468"/>
      <c r="RDP34" s="468"/>
      <c r="RDQ34" s="39" t="s">
        <v>173</v>
      </c>
      <c r="RDR34" s="468" t="s">
        <v>103</v>
      </c>
      <c r="RDS34" s="468"/>
      <c r="RDT34" s="468"/>
      <c r="RDU34" s="39" t="s">
        <v>173</v>
      </c>
      <c r="RDV34" s="468" t="s">
        <v>103</v>
      </c>
      <c r="RDW34" s="468"/>
      <c r="RDX34" s="468"/>
      <c r="RDY34" s="39" t="s">
        <v>173</v>
      </c>
      <c r="RDZ34" s="468" t="s">
        <v>103</v>
      </c>
      <c r="REA34" s="468"/>
      <c r="REB34" s="468"/>
      <c r="REC34" s="39" t="s">
        <v>173</v>
      </c>
      <c r="RED34" s="468" t="s">
        <v>103</v>
      </c>
      <c r="REE34" s="468"/>
      <c r="REF34" s="468"/>
      <c r="REG34" s="39" t="s">
        <v>173</v>
      </c>
      <c r="REH34" s="468" t="s">
        <v>103</v>
      </c>
      <c r="REI34" s="468"/>
      <c r="REJ34" s="468"/>
      <c r="REK34" s="39" t="s">
        <v>173</v>
      </c>
      <c r="REL34" s="468" t="s">
        <v>103</v>
      </c>
      <c r="REM34" s="468"/>
      <c r="REN34" s="468"/>
      <c r="REO34" s="39" t="s">
        <v>173</v>
      </c>
      <c r="REP34" s="468" t="s">
        <v>103</v>
      </c>
      <c r="REQ34" s="468"/>
      <c r="RER34" s="468"/>
      <c r="RES34" s="39" t="s">
        <v>173</v>
      </c>
      <c r="RET34" s="468" t="s">
        <v>103</v>
      </c>
      <c r="REU34" s="468"/>
      <c r="REV34" s="468"/>
      <c r="REW34" s="39" t="s">
        <v>173</v>
      </c>
      <c r="REX34" s="468" t="s">
        <v>103</v>
      </c>
      <c r="REY34" s="468"/>
      <c r="REZ34" s="468"/>
      <c r="RFA34" s="39" t="s">
        <v>173</v>
      </c>
      <c r="RFB34" s="468" t="s">
        <v>103</v>
      </c>
      <c r="RFC34" s="468"/>
      <c r="RFD34" s="468"/>
      <c r="RFE34" s="39" t="s">
        <v>173</v>
      </c>
      <c r="RFF34" s="468" t="s">
        <v>103</v>
      </c>
      <c r="RFG34" s="468"/>
      <c r="RFH34" s="468"/>
      <c r="RFI34" s="39" t="s">
        <v>173</v>
      </c>
      <c r="RFJ34" s="468" t="s">
        <v>103</v>
      </c>
      <c r="RFK34" s="468"/>
      <c r="RFL34" s="468"/>
      <c r="RFM34" s="39" t="s">
        <v>173</v>
      </c>
      <c r="RFN34" s="468" t="s">
        <v>103</v>
      </c>
      <c r="RFO34" s="468"/>
      <c r="RFP34" s="468"/>
      <c r="RFQ34" s="39" t="s">
        <v>173</v>
      </c>
      <c r="RFR34" s="468" t="s">
        <v>103</v>
      </c>
      <c r="RFS34" s="468"/>
      <c r="RFT34" s="468"/>
      <c r="RFU34" s="39" t="s">
        <v>173</v>
      </c>
      <c r="RFV34" s="468" t="s">
        <v>103</v>
      </c>
      <c r="RFW34" s="468"/>
      <c r="RFX34" s="468"/>
      <c r="RFY34" s="39" t="s">
        <v>173</v>
      </c>
      <c r="RFZ34" s="468" t="s">
        <v>103</v>
      </c>
      <c r="RGA34" s="468"/>
      <c r="RGB34" s="468"/>
      <c r="RGC34" s="39" t="s">
        <v>173</v>
      </c>
      <c r="RGD34" s="468" t="s">
        <v>103</v>
      </c>
      <c r="RGE34" s="468"/>
      <c r="RGF34" s="468"/>
      <c r="RGG34" s="39" t="s">
        <v>173</v>
      </c>
      <c r="RGH34" s="468" t="s">
        <v>103</v>
      </c>
      <c r="RGI34" s="468"/>
      <c r="RGJ34" s="468"/>
      <c r="RGK34" s="39" t="s">
        <v>173</v>
      </c>
      <c r="RGL34" s="468" t="s">
        <v>103</v>
      </c>
      <c r="RGM34" s="468"/>
      <c r="RGN34" s="468"/>
      <c r="RGO34" s="39" t="s">
        <v>173</v>
      </c>
      <c r="RGP34" s="468" t="s">
        <v>103</v>
      </c>
      <c r="RGQ34" s="468"/>
      <c r="RGR34" s="468"/>
      <c r="RGS34" s="39" t="s">
        <v>173</v>
      </c>
      <c r="RGT34" s="468" t="s">
        <v>103</v>
      </c>
      <c r="RGU34" s="468"/>
      <c r="RGV34" s="468"/>
      <c r="RGW34" s="39" t="s">
        <v>173</v>
      </c>
      <c r="RGX34" s="468" t="s">
        <v>103</v>
      </c>
      <c r="RGY34" s="468"/>
      <c r="RGZ34" s="468"/>
      <c r="RHA34" s="39" t="s">
        <v>173</v>
      </c>
      <c r="RHB34" s="468" t="s">
        <v>103</v>
      </c>
      <c r="RHC34" s="468"/>
      <c r="RHD34" s="468"/>
      <c r="RHE34" s="39" t="s">
        <v>173</v>
      </c>
      <c r="RHF34" s="468" t="s">
        <v>103</v>
      </c>
      <c r="RHG34" s="468"/>
      <c r="RHH34" s="468"/>
      <c r="RHI34" s="39" t="s">
        <v>173</v>
      </c>
      <c r="RHJ34" s="468" t="s">
        <v>103</v>
      </c>
      <c r="RHK34" s="468"/>
      <c r="RHL34" s="468"/>
      <c r="RHM34" s="39" t="s">
        <v>173</v>
      </c>
      <c r="RHN34" s="468" t="s">
        <v>103</v>
      </c>
      <c r="RHO34" s="468"/>
      <c r="RHP34" s="468"/>
      <c r="RHQ34" s="39" t="s">
        <v>173</v>
      </c>
      <c r="RHR34" s="468" t="s">
        <v>103</v>
      </c>
      <c r="RHS34" s="468"/>
      <c r="RHT34" s="468"/>
      <c r="RHU34" s="39" t="s">
        <v>173</v>
      </c>
      <c r="RHV34" s="468" t="s">
        <v>103</v>
      </c>
      <c r="RHW34" s="468"/>
      <c r="RHX34" s="468"/>
      <c r="RHY34" s="39" t="s">
        <v>173</v>
      </c>
      <c r="RHZ34" s="468" t="s">
        <v>103</v>
      </c>
      <c r="RIA34" s="468"/>
      <c r="RIB34" s="468"/>
      <c r="RIC34" s="39" t="s">
        <v>173</v>
      </c>
      <c r="RID34" s="468" t="s">
        <v>103</v>
      </c>
      <c r="RIE34" s="468"/>
      <c r="RIF34" s="468"/>
      <c r="RIG34" s="39" t="s">
        <v>173</v>
      </c>
      <c r="RIH34" s="468" t="s">
        <v>103</v>
      </c>
      <c r="RII34" s="468"/>
      <c r="RIJ34" s="468"/>
      <c r="RIK34" s="39" t="s">
        <v>173</v>
      </c>
      <c r="RIL34" s="468" t="s">
        <v>103</v>
      </c>
      <c r="RIM34" s="468"/>
      <c r="RIN34" s="468"/>
      <c r="RIO34" s="39" t="s">
        <v>173</v>
      </c>
      <c r="RIP34" s="468" t="s">
        <v>103</v>
      </c>
      <c r="RIQ34" s="468"/>
      <c r="RIR34" s="468"/>
      <c r="RIS34" s="39" t="s">
        <v>173</v>
      </c>
      <c r="RIT34" s="468" t="s">
        <v>103</v>
      </c>
      <c r="RIU34" s="468"/>
      <c r="RIV34" s="468"/>
      <c r="RIW34" s="39" t="s">
        <v>173</v>
      </c>
      <c r="RIX34" s="468" t="s">
        <v>103</v>
      </c>
      <c r="RIY34" s="468"/>
      <c r="RIZ34" s="468"/>
      <c r="RJA34" s="39" t="s">
        <v>173</v>
      </c>
      <c r="RJB34" s="468" t="s">
        <v>103</v>
      </c>
      <c r="RJC34" s="468"/>
      <c r="RJD34" s="468"/>
      <c r="RJE34" s="39" t="s">
        <v>173</v>
      </c>
      <c r="RJF34" s="468" t="s">
        <v>103</v>
      </c>
      <c r="RJG34" s="468"/>
      <c r="RJH34" s="468"/>
      <c r="RJI34" s="39" t="s">
        <v>173</v>
      </c>
      <c r="RJJ34" s="468" t="s">
        <v>103</v>
      </c>
      <c r="RJK34" s="468"/>
      <c r="RJL34" s="468"/>
      <c r="RJM34" s="39" t="s">
        <v>173</v>
      </c>
      <c r="RJN34" s="468" t="s">
        <v>103</v>
      </c>
      <c r="RJO34" s="468"/>
      <c r="RJP34" s="468"/>
      <c r="RJQ34" s="39" t="s">
        <v>173</v>
      </c>
      <c r="RJR34" s="468" t="s">
        <v>103</v>
      </c>
      <c r="RJS34" s="468"/>
      <c r="RJT34" s="468"/>
      <c r="RJU34" s="39" t="s">
        <v>173</v>
      </c>
      <c r="RJV34" s="468" t="s">
        <v>103</v>
      </c>
      <c r="RJW34" s="468"/>
      <c r="RJX34" s="468"/>
      <c r="RJY34" s="39" t="s">
        <v>173</v>
      </c>
      <c r="RJZ34" s="468" t="s">
        <v>103</v>
      </c>
      <c r="RKA34" s="468"/>
      <c r="RKB34" s="468"/>
      <c r="RKC34" s="39" t="s">
        <v>173</v>
      </c>
      <c r="RKD34" s="468" t="s">
        <v>103</v>
      </c>
      <c r="RKE34" s="468"/>
      <c r="RKF34" s="468"/>
      <c r="RKG34" s="39" t="s">
        <v>173</v>
      </c>
      <c r="RKH34" s="468" t="s">
        <v>103</v>
      </c>
      <c r="RKI34" s="468"/>
      <c r="RKJ34" s="468"/>
      <c r="RKK34" s="39" t="s">
        <v>173</v>
      </c>
      <c r="RKL34" s="468" t="s">
        <v>103</v>
      </c>
      <c r="RKM34" s="468"/>
      <c r="RKN34" s="468"/>
      <c r="RKO34" s="39" t="s">
        <v>173</v>
      </c>
      <c r="RKP34" s="468" t="s">
        <v>103</v>
      </c>
      <c r="RKQ34" s="468"/>
      <c r="RKR34" s="468"/>
      <c r="RKS34" s="39" t="s">
        <v>173</v>
      </c>
      <c r="RKT34" s="468" t="s">
        <v>103</v>
      </c>
      <c r="RKU34" s="468"/>
      <c r="RKV34" s="468"/>
      <c r="RKW34" s="39" t="s">
        <v>173</v>
      </c>
      <c r="RKX34" s="468" t="s">
        <v>103</v>
      </c>
      <c r="RKY34" s="468"/>
      <c r="RKZ34" s="468"/>
      <c r="RLA34" s="39" t="s">
        <v>173</v>
      </c>
      <c r="RLB34" s="468" t="s">
        <v>103</v>
      </c>
      <c r="RLC34" s="468"/>
      <c r="RLD34" s="468"/>
      <c r="RLE34" s="39" t="s">
        <v>173</v>
      </c>
      <c r="RLF34" s="468" t="s">
        <v>103</v>
      </c>
      <c r="RLG34" s="468"/>
      <c r="RLH34" s="468"/>
      <c r="RLI34" s="39" t="s">
        <v>173</v>
      </c>
      <c r="RLJ34" s="468" t="s">
        <v>103</v>
      </c>
      <c r="RLK34" s="468"/>
      <c r="RLL34" s="468"/>
      <c r="RLM34" s="39" t="s">
        <v>173</v>
      </c>
      <c r="RLN34" s="468" t="s">
        <v>103</v>
      </c>
      <c r="RLO34" s="468"/>
      <c r="RLP34" s="468"/>
      <c r="RLQ34" s="39" t="s">
        <v>173</v>
      </c>
      <c r="RLR34" s="468" t="s">
        <v>103</v>
      </c>
      <c r="RLS34" s="468"/>
      <c r="RLT34" s="468"/>
      <c r="RLU34" s="39" t="s">
        <v>173</v>
      </c>
      <c r="RLV34" s="468" t="s">
        <v>103</v>
      </c>
      <c r="RLW34" s="468"/>
      <c r="RLX34" s="468"/>
      <c r="RLY34" s="39" t="s">
        <v>173</v>
      </c>
      <c r="RLZ34" s="468" t="s">
        <v>103</v>
      </c>
      <c r="RMA34" s="468"/>
      <c r="RMB34" s="468"/>
      <c r="RMC34" s="39" t="s">
        <v>173</v>
      </c>
      <c r="RMD34" s="468" t="s">
        <v>103</v>
      </c>
      <c r="RME34" s="468"/>
      <c r="RMF34" s="468"/>
      <c r="RMG34" s="39" t="s">
        <v>173</v>
      </c>
      <c r="RMH34" s="468" t="s">
        <v>103</v>
      </c>
      <c r="RMI34" s="468"/>
      <c r="RMJ34" s="468"/>
      <c r="RMK34" s="39" t="s">
        <v>173</v>
      </c>
      <c r="RML34" s="468" t="s">
        <v>103</v>
      </c>
      <c r="RMM34" s="468"/>
      <c r="RMN34" s="468"/>
      <c r="RMO34" s="39" t="s">
        <v>173</v>
      </c>
      <c r="RMP34" s="468" t="s">
        <v>103</v>
      </c>
      <c r="RMQ34" s="468"/>
      <c r="RMR34" s="468"/>
      <c r="RMS34" s="39" t="s">
        <v>173</v>
      </c>
      <c r="RMT34" s="468" t="s">
        <v>103</v>
      </c>
      <c r="RMU34" s="468"/>
      <c r="RMV34" s="468"/>
      <c r="RMW34" s="39" t="s">
        <v>173</v>
      </c>
      <c r="RMX34" s="468" t="s">
        <v>103</v>
      </c>
      <c r="RMY34" s="468"/>
      <c r="RMZ34" s="468"/>
      <c r="RNA34" s="39" t="s">
        <v>173</v>
      </c>
      <c r="RNB34" s="468" t="s">
        <v>103</v>
      </c>
      <c r="RNC34" s="468"/>
      <c r="RND34" s="468"/>
      <c r="RNE34" s="39" t="s">
        <v>173</v>
      </c>
      <c r="RNF34" s="468" t="s">
        <v>103</v>
      </c>
      <c r="RNG34" s="468"/>
      <c r="RNH34" s="468"/>
      <c r="RNI34" s="39" t="s">
        <v>173</v>
      </c>
      <c r="RNJ34" s="468" t="s">
        <v>103</v>
      </c>
      <c r="RNK34" s="468"/>
      <c r="RNL34" s="468"/>
      <c r="RNM34" s="39" t="s">
        <v>173</v>
      </c>
      <c r="RNN34" s="468" t="s">
        <v>103</v>
      </c>
      <c r="RNO34" s="468"/>
      <c r="RNP34" s="468"/>
      <c r="RNQ34" s="39" t="s">
        <v>173</v>
      </c>
      <c r="RNR34" s="468" t="s">
        <v>103</v>
      </c>
      <c r="RNS34" s="468"/>
      <c r="RNT34" s="468"/>
      <c r="RNU34" s="39" t="s">
        <v>173</v>
      </c>
      <c r="RNV34" s="468" t="s">
        <v>103</v>
      </c>
      <c r="RNW34" s="468"/>
      <c r="RNX34" s="468"/>
      <c r="RNY34" s="39" t="s">
        <v>173</v>
      </c>
      <c r="RNZ34" s="468" t="s">
        <v>103</v>
      </c>
      <c r="ROA34" s="468"/>
      <c r="ROB34" s="468"/>
      <c r="ROC34" s="39" t="s">
        <v>173</v>
      </c>
      <c r="ROD34" s="468" t="s">
        <v>103</v>
      </c>
      <c r="ROE34" s="468"/>
      <c r="ROF34" s="468"/>
      <c r="ROG34" s="39" t="s">
        <v>173</v>
      </c>
      <c r="ROH34" s="468" t="s">
        <v>103</v>
      </c>
      <c r="ROI34" s="468"/>
      <c r="ROJ34" s="468"/>
      <c r="ROK34" s="39" t="s">
        <v>173</v>
      </c>
      <c r="ROL34" s="468" t="s">
        <v>103</v>
      </c>
      <c r="ROM34" s="468"/>
      <c r="RON34" s="468"/>
      <c r="ROO34" s="39" t="s">
        <v>173</v>
      </c>
      <c r="ROP34" s="468" t="s">
        <v>103</v>
      </c>
      <c r="ROQ34" s="468"/>
      <c r="ROR34" s="468"/>
      <c r="ROS34" s="39" t="s">
        <v>173</v>
      </c>
      <c r="ROT34" s="468" t="s">
        <v>103</v>
      </c>
      <c r="ROU34" s="468"/>
      <c r="ROV34" s="468"/>
      <c r="ROW34" s="39" t="s">
        <v>173</v>
      </c>
      <c r="ROX34" s="468" t="s">
        <v>103</v>
      </c>
      <c r="ROY34" s="468"/>
      <c r="ROZ34" s="468"/>
      <c r="RPA34" s="39" t="s">
        <v>173</v>
      </c>
      <c r="RPB34" s="468" t="s">
        <v>103</v>
      </c>
      <c r="RPC34" s="468"/>
      <c r="RPD34" s="468"/>
      <c r="RPE34" s="39" t="s">
        <v>173</v>
      </c>
      <c r="RPF34" s="468" t="s">
        <v>103</v>
      </c>
      <c r="RPG34" s="468"/>
      <c r="RPH34" s="468"/>
      <c r="RPI34" s="39" t="s">
        <v>173</v>
      </c>
      <c r="RPJ34" s="468" t="s">
        <v>103</v>
      </c>
      <c r="RPK34" s="468"/>
      <c r="RPL34" s="468"/>
      <c r="RPM34" s="39" t="s">
        <v>173</v>
      </c>
      <c r="RPN34" s="468" t="s">
        <v>103</v>
      </c>
      <c r="RPO34" s="468"/>
      <c r="RPP34" s="468"/>
      <c r="RPQ34" s="39" t="s">
        <v>173</v>
      </c>
      <c r="RPR34" s="468" t="s">
        <v>103</v>
      </c>
      <c r="RPS34" s="468"/>
      <c r="RPT34" s="468"/>
      <c r="RPU34" s="39" t="s">
        <v>173</v>
      </c>
      <c r="RPV34" s="468" t="s">
        <v>103</v>
      </c>
      <c r="RPW34" s="468"/>
      <c r="RPX34" s="468"/>
      <c r="RPY34" s="39" t="s">
        <v>173</v>
      </c>
      <c r="RPZ34" s="468" t="s">
        <v>103</v>
      </c>
      <c r="RQA34" s="468"/>
      <c r="RQB34" s="468"/>
      <c r="RQC34" s="39" t="s">
        <v>173</v>
      </c>
      <c r="RQD34" s="468" t="s">
        <v>103</v>
      </c>
      <c r="RQE34" s="468"/>
      <c r="RQF34" s="468"/>
      <c r="RQG34" s="39" t="s">
        <v>173</v>
      </c>
      <c r="RQH34" s="468" t="s">
        <v>103</v>
      </c>
      <c r="RQI34" s="468"/>
      <c r="RQJ34" s="468"/>
      <c r="RQK34" s="39" t="s">
        <v>173</v>
      </c>
      <c r="RQL34" s="468" t="s">
        <v>103</v>
      </c>
      <c r="RQM34" s="468"/>
      <c r="RQN34" s="468"/>
      <c r="RQO34" s="39" t="s">
        <v>173</v>
      </c>
      <c r="RQP34" s="468" t="s">
        <v>103</v>
      </c>
      <c r="RQQ34" s="468"/>
      <c r="RQR34" s="468"/>
      <c r="RQS34" s="39" t="s">
        <v>173</v>
      </c>
      <c r="RQT34" s="468" t="s">
        <v>103</v>
      </c>
      <c r="RQU34" s="468"/>
      <c r="RQV34" s="468"/>
      <c r="RQW34" s="39" t="s">
        <v>173</v>
      </c>
      <c r="RQX34" s="468" t="s">
        <v>103</v>
      </c>
      <c r="RQY34" s="468"/>
      <c r="RQZ34" s="468"/>
      <c r="RRA34" s="39" t="s">
        <v>173</v>
      </c>
      <c r="RRB34" s="468" t="s">
        <v>103</v>
      </c>
      <c r="RRC34" s="468"/>
      <c r="RRD34" s="468"/>
      <c r="RRE34" s="39" t="s">
        <v>173</v>
      </c>
      <c r="RRF34" s="468" t="s">
        <v>103</v>
      </c>
      <c r="RRG34" s="468"/>
      <c r="RRH34" s="468"/>
      <c r="RRI34" s="39" t="s">
        <v>173</v>
      </c>
      <c r="RRJ34" s="468" t="s">
        <v>103</v>
      </c>
      <c r="RRK34" s="468"/>
      <c r="RRL34" s="468"/>
      <c r="RRM34" s="39" t="s">
        <v>173</v>
      </c>
      <c r="RRN34" s="468" t="s">
        <v>103</v>
      </c>
      <c r="RRO34" s="468"/>
      <c r="RRP34" s="468"/>
      <c r="RRQ34" s="39" t="s">
        <v>173</v>
      </c>
      <c r="RRR34" s="468" t="s">
        <v>103</v>
      </c>
      <c r="RRS34" s="468"/>
      <c r="RRT34" s="468"/>
      <c r="RRU34" s="39" t="s">
        <v>173</v>
      </c>
      <c r="RRV34" s="468" t="s">
        <v>103</v>
      </c>
      <c r="RRW34" s="468"/>
      <c r="RRX34" s="468"/>
      <c r="RRY34" s="39" t="s">
        <v>173</v>
      </c>
      <c r="RRZ34" s="468" t="s">
        <v>103</v>
      </c>
      <c r="RSA34" s="468"/>
      <c r="RSB34" s="468"/>
      <c r="RSC34" s="39" t="s">
        <v>173</v>
      </c>
      <c r="RSD34" s="468" t="s">
        <v>103</v>
      </c>
      <c r="RSE34" s="468"/>
      <c r="RSF34" s="468"/>
      <c r="RSG34" s="39" t="s">
        <v>173</v>
      </c>
      <c r="RSH34" s="468" t="s">
        <v>103</v>
      </c>
      <c r="RSI34" s="468"/>
      <c r="RSJ34" s="468"/>
      <c r="RSK34" s="39" t="s">
        <v>173</v>
      </c>
      <c r="RSL34" s="468" t="s">
        <v>103</v>
      </c>
      <c r="RSM34" s="468"/>
      <c r="RSN34" s="468"/>
      <c r="RSO34" s="39" t="s">
        <v>173</v>
      </c>
      <c r="RSP34" s="468" t="s">
        <v>103</v>
      </c>
      <c r="RSQ34" s="468"/>
      <c r="RSR34" s="468"/>
      <c r="RSS34" s="39" t="s">
        <v>173</v>
      </c>
      <c r="RST34" s="468" t="s">
        <v>103</v>
      </c>
      <c r="RSU34" s="468"/>
      <c r="RSV34" s="468"/>
      <c r="RSW34" s="39" t="s">
        <v>173</v>
      </c>
      <c r="RSX34" s="468" t="s">
        <v>103</v>
      </c>
      <c r="RSY34" s="468"/>
      <c r="RSZ34" s="468"/>
      <c r="RTA34" s="39" t="s">
        <v>173</v>
      </c>
      <c r="RTB34" s="468" t="s">
        <v>103</v>
      </c>
      <c r="RTC34" s="468"/>
      <c r="RTD34" s="468"/>
      <c r="RTE34" s="39" t="s">
        <v>173</v>
      </c>
      <c r="RTF34" s="468" t="s">
        <v>103</v>
      </c>
      <c r="RTG34" s="468"/>
      <c r="RTH34" s="468"/>
      <c r="RTI34" s="39" t="s">
        <v>173</v>
      </c>
      <c r="RTJ34" s="468" t="s">
        <v>103</v>
      </c>
      <c r="RTK34" s="468"/>
      <c r="RTL34" s="468"/>
      <c r="RTM34" s="39" t="s">
        <v>173</v>
      </c>
      <c r="RTN34" s="468" t="s">
        <v>103</v>
      </c>
      <c r="RTO34" s="468"/>
      <c r="RTP34" s="468"/>
      <c r="RTQ34" s="39" t="s">
        <v>173</v>
      </c>
      <c r="RTR34" s="468" t="s">
        <v>103</v>
      </c>
      <c r="RTS34" s="468"/>
      <c r="RTT34" s="468"/>
      <c r="RTU34" s="39" t="s">
        <v>173</v>
      </c>
      <c r="RTV34" s="468" t="s">
        <v>103</v>
      </c>
      <c r="RTW34" s="468"/>
      <c r="RTX34" s="468"/>
      <c r="RTY34" s="39" t="s">
        <v>173</v>
      </c>
      <c r="RTZ34" s="468" t="s">
        <v>103</v>
      </c>
      <c r="RUA34" s="468"/>
      <c r="RUB34" s="468"/>
      <c r="RUC34" s="39" t="s">
        <v>173</v>
      </c>
      <c r="RUD34" s="468" t="s">
        <v>103</v>
      </c>
      <c r="RUE34" s="468"/>
      <c r="RUF34" s="468"/>
      <c r="RUG34" s="39" t="s">
        <v>173</v>
      </c>
      <c r="RUH34" s="468" t="s">
        <v>103</v>
      </c>
      <c r="RUI34" s="468"/>
      <c r="RUJ34" s="468"/>
      <c r="RUK34" s="39" t="s">
        <v>173</v>
      </c>
      <c r="RUL34" s="468" t="s">
        <v>103</v>
      </c>
      <c r="RUM34" s="468"/>
      <c r="RUN34" s="468"/>
      <c r="RUO34" s="39" t="s">
        <v>173</v>
      </c>
      <c r="RUP34" s="468" t="s">
        <v>103</v>
      </c>
      <c r="RUQ34" s="468"/>
      <c r="RUR34" s="468"/>
      <c r="RUS34" s="39" t="s">
        <v>173</v>
      </c>
      <c r="RUT34" s="468" t="s">
        <v>103</v>
      </c>
      <c r="RUU34" s="468"/>
      <c r="RUV34" s="468"/>
      <c r="RUW34" s="39" t="s">
        <v>173</v>
      </c>
      <c r="RUX34" s="468" t="s">
        <v>103</v>
      </c>
      <c r="RUY34" s="468"/>
      <c r="RUZ34" s="468"/>
      <c r="RVA34" s="39" t="s">
        <v>173</v>
      </c>
      <c r="RVB34" s="468" t="s">
        <v>103</v>
      </c>
      <c r="RVC34" s="468"/>
      <c r="RVD34" s="468"/>
      <c r="RVE34" s="39" t="s">
        <v>173</v>
      </c>
      <c r="RVF34" s="468" t="s">
        <v>103</v>
      </c>
      <c r="RVG34" s="468"/>
      <c r="RVH34" s="468"/>
      <c r="RVI34" s="39" t="s">
        <v>173</v>
      </c>
      <c r="RVJ34" s="468" t="s">
        <v>103</v>
      </c>
      <c r="RVK34" s="468"/>
      <c r="RVL34" s="468"/>
      <c r="RVM34" s="39" t="s">
        <v>173</v>
      </c>
      <c r="RVN34" s="468" t="s">
        <v>103</v>
      </c>
      <c r="RVO34" s="468"/>
      <c r="RVP34" s="468"/>
      <c r="RVQ34" s="39" t="s">
        <v>173</v>
      </c>
      <c r="RVR34" s="468" t="s">
        <v>103</v>
      </c>
      <c r="RVS34" s="468"/>
      <c r="RVT34" s="468"/>
      <c r="RVU34" s="39" t="s">
        <v>173</v>
      </c>
      <c r="RVV34" s="468" t="s">
        <v>103</v>
      </c>
      <c r="RVW34" s="468"/>
      <c r="RVX34" s="468"/>
      <c r="RVY34" s="39" t="s">
        <v>173</v>
      </c>
      <c r="RVZ34" s="468" t="s">
        <v>103</v>
      </c>
      <c r="RWA34" s="468"/>
      <c r="RWB34" s="468"/>
      <c r="RWC34" s="39" t="s">
        <v>173</v>
      </c>
      <c r="RWD34" s="468" t="s">
        <v>103</v>
      </c>
      <c r="RWE34" s="468"/>
      <c r="RWF34" s="468"/>
      <c r="RWG34" s="39" t="s">
        <v>173</v>
      </c>
      <c r="RWH34" s="468" t="s">
        <v>103</v>
      </c>
      <c r="RWI34" s="468"/>
      <c r="RWJ34" s="468"/>
      <c r="RWK34" s="39" t="s">
        <v>173</v>
      </c>
      <c r="RWL34" s="468" t="s">
        <v>103</v>
      </c>
      <c r="RWM34" s="468"/>
      <c r="RWN34" s="468"/>
      <c r="RWO34" s="39" t="s">
        <v>173</v>
      </c>
      <c r="RWP34" s="468" t="s">
        <v>103</v>
      </c>
      <c r="RWQ34" s="468"/>
      <c r="RWR34" s="468"/>
      <c r="RWS34" s="39" t="s">
        <v>173</v>
      </c>
      <c r="RWT34" s="468" t="s">
        <v>103</v>
      </c>
      <c r="RWU34" s="468"/>
      <c r="RWV34" s="468"/>
      <c r="RWW34" s="39" t="s">
        <v>173</v>
      </c>
      <c r="RWX34" s="468" t="s">
        <v>103</v>
      </c>
      <c r="RWY34" s="468"/>
      <c r="RWZ34" s="468"/>
      <c r="RXA34" s="39" t="s">
        <v>173</v>
      </c>
      <c r="RXB34" s="468" t="s">
        <v>103</v>
      </c>
      <c r="RXC34" s="468"/>
      <c r="RXD34" s="468"/>
      <c r="RXE34" s="39" t="s">
        <v>173</v>
      </c>
      <c r="RXF34" s="468" t="s">
        <v>103</v>
      </c>
      <c r="RXG34" s="468"/>
      <c r="RXH34" s="468"/>
      <c r="RXI34" s="39" t="s">
        <v>173</v>
      </c>
      <c r="RXJ34" s="468" t="s">
        <v>103</v>
      </c>
      <c r="RXK34" s="468"/>
      <c r="RXL34" s="468"/>
      <c r="RXM34" s="39" t="s">
        <v>173</v>
      </c>
      <c r="RXN34" s="468" t="s">
        <v>103</v>
      </c>
      <c r="RXO34" s="468"/>
      <c r="RXP34" s="468"/>
      <c r="RXQ34" s="39" t="s">
        <v>173</v>
      </c>
      <c r="RXR34" s="468" t="s">
        <v>103</v>
      </c>
      <c r="RXS34" s="468"/>
      <c r="RXT34" s="468"/>
      <c r="RXU34" s="39" t="s">
        <v>173</v>
      </c>
      <c r="RXV34" s="468" t="s">
        <v>103</v>
      </c>
      <c r="RXW34" s="468"/>
      <c r="RXX34" s="468"/>
      <c r="RXY34" s="39" t="s">
        <v>173</v>
      </c>
      <c r="RXZ34" s="468" t="s">
        <v>103</v>
      </c>
      <c r="RYA34" s="468"/>
      <c r="RYB34" s="468"/>
      <c r="RYC34" s="39" t="s">
        <v>173</v>
      </c>
      <c r="RYD34" s="468" t="s">
        <v>103</v>
      </c>
      <c r="RYE34" s="468"/>
      <c r="RYF34" s="468"/>
      <c r="RYG34" s="39" t="s">
        <v>173</v>
      </c>
      <c r="RYH34" s="468" t="s">
        <v>103</v>
      </c>
      <c r="RYI34" s="468"/>
      <c r="RYJ34" s="468"/>
      <c r="RYK34" s="39" t="s">
        <v>173</v>
      </c>
      <c r="RYL34" s="468" t="s">
        <v>103</v>
      </c>
      <c r="RYM34" s="468"/>
      <c r="RYN34" s="468"/>
      <c r="RYO34" s="39" t="s">
        <v>173</v>
      </c>
      <c r="RYP34" s="468" t="s">
        <v>103</v>
      </c>
      <c r="RYQ34" s="468"/>
      <c r="RYR34" s="468"/>
      <c r="RYS34" s="39" t="s">
        <v>173</v>
      </c>
      <c r="RYT34" s="468" t="s">
        <v>103</v>
      </c>
      <c r="RYU34" s="468"/>
      <c r="RYV34" s="468"/>
      <c r="RYW34" s="39" t="s">
        <v>173</v>
      </c>
      <c r="RYX34" s="468" t="s">
        <v>103</v>
      </c>
      <c r="RYY34" s="468"/>
      <c r="RYZ34" s="468"/>
      <c r="RZA34" s="39" t="s">
        <v>173</v>
      </c>
      <c r="RZB34" s="468" t="s">
        <v>103</v>
      </c>
      <c r="RZC34" s="468"/>
      <c r="RZD34" s="468"/>
      <c r="RZE34" s="39" t="s">
        <v>173</v>
      </c>
      <c r="RZF34" s="468" t="s">
        <v>103</v>
      </c>
      <c r="RZG34" s="468"/>
      <c r="RZH34" s="468"/>
      <c r="RZI34" s="39" t="s">
        <v>173</v>
      </c>
      <c r="RZJ34" s="468" t="s">
        <v>103</v>
      </c>
      <c r="RZK34" s="468"/>
      <c r="RZL34" s="468"/>
      <c r="RZM34" s="39" t="s">
        <v>173</v>
      </c>
      <c r="RZN34" s="468" t="s">
        <v>103</v>
      </c>
      <c r="RZO34" s="468"/>
      <c r="RZP34" s="468"/>
      <c r="RZQ34" s="39" t="s">
        <v>173</v>
      </c>
      <c r="RZR34" s="468" t="s">
        <v>103</v>
      </c>
      <c r="RZS34" s="468"/>
      <c r="RZT34" s="468"/>
      <c r="RZU34" s="39" t="s">
        <v>173</v>
      </c>
      <c r="RZV34" s="468" t="s">
        <v>103</v>
      </c>
      <c r="RZW34" s="468"/>
      <c r="RZX34" s="468"/>
      <c r="RZY34" s="39" t="s">
        <v>173</v>
      </c>
      <c r="RZZ34" s="468" t="s">
        <v>103</v>
      </c>
      <c r="SAA34" s="468"/>
      <c r="SAB34" s="468"/>
      <c r="SAC34" s="39" t="s">
        <v>173</v>
      </c>
      <c r="SAD34" s="468" t="s">
        <v>103</v>
      </c>
      <c r="SAE34" s="468"/>
      <c r="SAF34" s="468"/>
      <c r="SAG34" s="39" t="s">
        <v>173</v>
      </c>
      <c r="SAH34" s="468" t="s">
        <v>103</v>
      </c>
      <c r="SAI34" s="468"/>
      <c r="SAJ34" s="468"/>
      <c r="SAK34" s="39" t="s">
        <v>173</v>
      </c>
      <c r="SAL34" s="468" t="s">
        <v>103</v>
      </c>
      <c r="SAM34" s="468"/>
      <c r="SAN34" s="468"/>
      <c r="SAO34" s="39" t="s">
        <v>173</v>
      </c>
      <c r="SAP34" s="468" t="s">
        <v>103</v>
      </c>
      <c r="SAQ34" s="468"/>
      <c r="SAR34" s="468"/>
      <c r="SAS34" s="39" t="s">
        <v>173</v>
      </c>
      <c r="SAT34" s="468" t="s">
        <v>103</v>
      </c>
      <c r="SAU34" s="468"/>
      <c r="SAV34" s="468"/>
      <c r="SAW34" s="39" t="s">
        <v>173</v>
      </c>
      <c r="SAX34" s="468" t="s">
        <v>103</v>
      </c>
      <c r="SAY34" s="468"/>
      <c r="SAZ34" s="468"/>
      <c r="SBA34" s="39" t="s">
        <v>173</v>
      </c>
      <c r="SBB34" s="468" t="s">
        <v>103</v>
      </c>
      <c r="SBC34" s="468"/>
      <c r="SBD34" s="468"/>
      <c r="SBE34" s="39" t="s">
        <v>173</v>
      </c>
      <c r="SBF34" s="468" t="s">
        <v>103</v>
      </c>
      <c r="SBG34" s="468"/>
      <c r="SBH34" s="468"/>
      <c r="SBI34" s="39" t="s">
        <v>173</v>
      </c>
      <c r="SBJ34" s="468" t="s">
        <v>103</v>
      </c>
      <c r="SBK34" s="468"/>
      <c r="SBL34" s="468"/>
      <c r="SBM34" s="39" t="s">
        <v>173</v>
      </c>
      <c r="SBN34" s="468" t="s">
        <v>103</v>
      </c>
      <c r="SBO34" s="468"/>
      <c r="SBP34" s="468"/>
      <c r="SBQ34" s="39" t="s">
        <v>173</v>
      </c>
      <c r="SBR34" s="468" t="s">
        <v>103</v>
      </c>
      <c r="SBS34" s="468"/>
      <c r="SBT34" s="468"/>
      <c r="SBU34" s="39" t="s">
        <v>173</v>
      </c>
      <c r="SBV34" s="468" t="s">
        <v>103</v>
      </c>
      <c r="SBW34" s="468"/>
      <c r="SBX34" s="468"/>
      <c r="SBY34" s="39" t="s">
        <v>173</v>
      </c>
      <c r="SBZ34" s="468" t="s">
        <v>103</v>
      </c>
      <c r="SCA34" s="468"/>
      <c r="SCB34" s="468"/>
      <c r="SCC34" s="39" t="s">
        <v>173</v>
      </c>
      <c r="SCD34" s="468" t="s">
        <v>103</v>
      </c>
      <c r="SCE34" s="468"/>
      <c r="SCF34" s="468"/>
      <c r="SCG34" s="39" t="s">
        <v>173</v>
      </c>
      <c r="SCH34" s="468" t="s">
        <v>103</v>
      </c>
      <c r="SCI34" s="468"/>
      <c r="SCJ34" s="468"/>
      <c r="SCK34" s="39" t="s">
        <v>173</v>
      </c>
      <c r="SCL34" s="468" t="s">
        <v>103</v>
      </c>
      <c r="SCM34" s="468"/>
      <c r="SCN34" s="468"/>
      <c r="SCO34" s="39" t="s">
        <v>173</v>
      </c>
      <c r="SCP34" s="468" t="s">
        <v>103</v>
      </c>
      <c r="SCQ34" s="468"/>
      <c r="SCR34" s="468"/>
      <c r="SCS34" s="39" t="s">
        <v>173</v>
      </c>
      <c r="SCT34" s="468" t="s">
        <v>103</v>
      </c>
      <c r="SCU34" s="468"/>
      <c r="SCV34" s="468"/>
      <c r="SCW34" s="39" t="s">
        <v>173</v>
      </c>
      <c r="SCX34" s="468" t="s">
        <v>103</v>
      </c>
      <c r="SCY34" s="468"/>
      <c r="SCZ34" s="468"/>
      <c r="SDA34" s="39" t="s">
        <v>173</v>
      </c>
      <c r="SDB34" s="468" t="s">
        <v>103</v>
      </c>
      <c r="SDC34" s="468"/>
      <c r="SDD34" s="468"/>
      <c r="SDE34" s="39" t="s">
        <v>173</v>
      </c>
      <c r="SDF34" s="468" t="s">
        <v>103</v>
      </c>
      <c r="SDG34" s="468"/>
      <c r="SDH34" s="468"/>
      <c r="SDI34" s="39" t="s">
        <v>173</v>
      </c>
      <c r="SDJ34" s="468" t="s">
        <v>103</v>
      </c>
      <c r="SDK34" s="468"/>
      <c r="SDL34" s="468"/>
      <c r="SDM34" s="39" t="s">
        <v>173</v>
      </c>
      <c r="SDN34" s="468" t="s">
        <v>103</v>
      </c>
      <c r="SDO34" s="468"/>
      <c r="SDP34" s="468"/>
      <c r="SDQ34" s="39" t="s">
        <v>173</v>
      </c>
      <c r="SDR34" s="468" t="s">
        <v>103</v>
      </c>
      <c r="SDS34" s="468"/>
      <c r="SDT34" s="468"/>
      <c r="SDU34" s="39" t="s">
        <v>173</v>
      </c>
      <c r="SDV34" s="468" t="s">
        <v>103</v>
      </c>
      <c r="SDW34" s="468"/>
      <c r="SDX34" s="468"/>
      <c r="SDY34" s="39" t="s">
        <v>173</v>
      </c>
      <c r="SDZ34" s="468" t="s">
        <v>103</v>
      </c>
      <c r="SEA34" s="468"/>
      <c r="SEB34" s="468"/>
      <c r="SEC34" s="39" t="s">
        <v>173</v>
      </c>
      <c r="SED34" s="468" t="s">
        <v>103</v>
      </c>
      <c r="SEE34" s="468"/>
      <c r="SEF34" s="468"/>
      <c r="SEG34" s="39" t="s">
        <v>173</v>
      </c>
      <c r="SEH34" s="468" t="s">
        <v>103</v>
      </c>
      <c r="SEI34" s="468"/>
      <c r="SEJ34" s="468"/>
      <c r="SEK34" s="39" t="s">
        <v>173</v>
      </c>
      <c r="SEL34" s="468" t="s">
        <v>103</v>
      </c>
      <c r="SEM34" s="468"/>
      <c r="SEN34" s="468"/>
      <c r="SEO34" s="39" t="s">
        <v>173</v>
      </c>
      <c r="SEP34" s="468" t="s">
        <v>103</v>
      </c>
      <c r="SEQ34" s="468"/>
      <c r="SER34" s="468"/>
      <c r="SES34" s="39" t="s">
        <v>173</v>
      </c>
      <c r="SET34" s="468" t="s">
        <v>103</v>
      </c>
      <c r="SEU34" s="468"/>
      <c r="SEV34" s="468"/>
      <c r="SEW34" s="39" t="s">
        <v>173</v>
      </c>
      <c r="SEX34" s="468" t="s">
        <v>103</v>
      </c>
      <c r="SEY34" s="468"/>
      <c r="SEZ34" s="468"/>
      <c r="SFA34" s="39" t="s">
        <v>173</v>
      </c>
      <c r="SFB34" s="468" t="s">
        <v>103</v>
      </c>
      <c r="SFC34" s="468"/>
      <c r="SFD34" s="468"/>
      <c r="SFE34" s="39" t="s">
        <v>173</v>
      </c>
      <c r="SFF34" s="468" t="s">
        <v>103</v>
      </c>
      <c r="SFG34" s="468"/>
      <c r="SFH34" s="468"/>
      <c r="SFI34" s="39" t="s">
        <v>173</v>
      </c>
      <c r="SFJ34" s="468" t="s">
        <v>103</v>
      </c>
      <c r="SFK34" s="468"/>
      <c r="SFL34" s="468"/>
      <c r="SFM34" s="39" t="s">
        <v>173</v>
      </c>
      <c r="SFN34" s="468" t="s">
        <v>103</v>
      </c>
      <c r="SFO34" s="468"/>
      <c r="SFP34" s="468"/>
      <c r="SFQ34" s="39" t="s">
        <v>173</v>
      </c>
      <c r="SFR34" s="468" t="s">
        <v>103</v>
      </c>
      <c r="SFS34" s="468"/>
      <c r="SFT34" s="468"/>
      <c r="SFU34" s="39" t="s">
        <v>173</v>
      </c>
      <c r="SFV34" s="468" t="s">
        <v>103</v>
      </c>
      <c r="SFW34" s="468"/>
      <c r="SFX34" s="468"/>
      <c r="SFY34" s="39" t="s">
        <v>173</v>
      </c>
      <c r="SFZ34" s="468" t="s">
        <v>103</v>
      </c>
      <c r="SGA34" s="468"/>
      <c r="SGB34" s="468"/>
      <c r="SGC34" s="39" t="s">
        <v>173</v>
      </c>
      <c r="SGD34" s="468" t="s">
        <v>103</v>
      </c>
      <c r="SGE34" s="468"/>
      <c r="SGF34" s="468"/>
      <c r="SGG34" s="39" t="s">
        <v>173</v>
      </c>
      <c r="SGH34" s="468" t="s">
        <v>103</v>
      </c>
      <c r="SGI34" s="468"/>
      <c r="SGJ34" s="468"/>
      <c r="SGK34" s="39" t="s">
        <v>173</v>
      </c>
      <c r="SGL34" s="468" t="s">
        <v>103</v>
      </c>
      <c r="SGM34" s="468"/>
      <c r="SGN34" s="468"/>
      <c r="SGO34" s="39" t="s">
        <v>173</v>
      </c>
      <c r="SGP34" s="468" t="s">
        <v>103</v>
      </c>
      <c r="SGQ34" s="468"/>
      <c r="SGR34" s="468"/>
      <c r="SGS34" s="39" t="s">
        <v>173</v>
      </c>
      <c r="SGT34" s="468" t="s">
        <v>103</v>
      </c>
      <c r="SGU34" s="468"/>
      <c r="SGV34" s="468"/>
      <c r="SGW34" s="39" t="s">
        <v>173</v>
      </c>
      <c r="SGX34" s="468" t="s">
        <v>103</v>
      </c>
      <c r="SGY34" s="468"/>
      <c r="SGZ34" s="468"/>
      <c r="SHA34" s="39" t="s">
        <v>173</v>
      </c>
      <c r="SHB34" s="468" t="s">
        <v>103</v>
      </c>
      <c r="SHC34" s="468"/>
      <c r="SHD34" s="468"/>
      <c r="SHE34" s="39" t="s">
        <v>173</v>
      </c>
      <c r="SHF34" s="468" t="s">
        <v>103</v>
      </c>
      <c r="SHG34" s="468"/>
      <c r="SHH34" s="468"/>
      <c r="SHI34" s="39" t="s">
        <v>173</v>
      </c>
      <c r="SHJ34" s="468" t="s">
        <v>103</v>
      </c>
      <c r="SHK34" s="468"/>
      <c r="SHL34" s="468"/>
      <c r="SHM34" s="39" t="s">
        <v>173</v>
      </c>
      <c r="SHN34" s="468" t="s">
        <v>103</v>
      </c>
      <c r="SHO34" s="468"/>
      <c r="SHP34" s="468"/>
      <c r="SHQ34" s="39" t="s">
        <v>173</v>
      </c>
      <c r="SHR34" s="468" t="s">
        <v>103</v>
      </c>
      <c r="SHS34" s="468"/>
      <c r="SHT34" s="468"/>
      <c r="SHU34" s="39" t="s">
        <v>173</v>
      </c>
      <c r="SHV34" s="468" t="s">
        <v>103</v>
      </c>
      <c r="SHW34" s="468"/>
      <c r="SHX34" s="468"/>
      <c r="SHY34" s="39" t="s">
        <v>173</v>
      </c>
      <c r="SHZ34" s="468" t="s">
        <v>103</v>
      </c>
      <c r="SIA34" s="468"/>
      <c r="SIB34" s="468"/>
      <c r="SIC34" s="39" t="s">
        <v>173</v>
      </c>
      <c r="SID34" s="468" t="s">
        <v>103</v>
      </c>
      <c r="SIE34" s="468"/>
      <c r="SIF34" s="468"/>
      <c r="SIG34" s="39" t="s">
        <v>173</v>
      </c>
      <c r="SIH34" s="468" t="s">
        <v>103</v>
      </c>
      <c r="SII34" s="468"/>
      <c r="SIJ34" s="468"/>
      <c r="SIK34" s="39" t="s">
        <v>173</v>
      </c>
      <c r="SIL34" s="468" t="s">
        <v>103</v>
      </c>
      <c r="SIM34" s="468"/>
      <c r="SIN34" s="468"/>
      <c r="SIO34" s="39" t="s">
        <v>173</v>
      </c>
      <c r="SIP34" s="468" t="s">
        <v>103</v>
      </c>
      <c r="SIQ34" s="468"/>
      <c r="SIR34" s="468"/>
      <c r="SIS34" s="39" t="s">
        <v>173</v>
      </c>
      <c r="SIT34" s="468" t="s">
        <v>103</v>
      </c>
      <c r="SIU34" s="468"/>
      <c r="SIV34" s="468"/>
      <c r="SIW34" s="39" t="s">
        <v>173</v>
      </c>
      <c r="SIX34" s="468" t="s">
        <v>103</v>
      </c>
      <c r="SIY34" s="468"/>
      <c r="SIZ34" s="468"/>
      <c r="SJA34" s="39" t="s">
        <v>173</v>
      </c>
      <c r="SJB34" s="468" t="s">
        <v>103</v>
      </c>
      <c r="SJC34" s="468"/>
      <c r="SJD34" s="468"/>
      <c r="SJE34" s="39" t="s">
        <v>173</v>
      </c>
      <c r="SJF34" s="468" t="s">
        <v>103</v>
      </c>
      <c r="SJG34" s="468"/>
      <c r="SJH34" s="468"/>
      <c r="SJI34" s="39" t="s">
        <v>173</v>
      </c>
      <c r="SJJ34" s="468" t="s">
        <v>103</v>
      </c>
      <c r="SJK34" s="468"/>
      <c r="SJL34" s="468"/>
      <c r="SJM34" s="39" t="s">
        <v>173</v>
      </c>
      <c r="SJN34" s="468" t="s">
        <v>103</v>
      </c>
      <c r="SJO34" s="468"/>
      <c r="SJP34" s="468"/>
      <c r="SJQ34" s="39" t="s">
        <v>173</v>
      </c>
      <c r="SJR34" s="468" t="s">
        <v>103</v>
      </c>
      <c r="SJS34" s="468"/>
      <c r="SJT34" s="468"/>
      <c r="SJU34" s="39" t="s">
        <v>173</v>
      </c>
      <c r="SJV34" s="468" t="s">
        <v>103</v>
      </c>
      <c r="SJW34" s="468"/>
      <c r="SJX34" s="468"/>
      <c r="SJY34" s="39" t="s">
        <v>173</v>
      </c>
      <c r="SJZ34" s="468" t="s">
        <v>103</v>
      </c>
      <c r="SKA34" s="468"/>
      <c r="SKB34" s="468"/>
      <c r="SKC34" s="39" t="s">
        <v>173</v>
      </c>
      <c r="SKD34" s="468" t="s">
        <v>103</v>
      </c>
      <c r="SKE34" s="468"/>
      <c r="SKF34" s="468"/>
      <c r="SKG34" s="39" t="s">
        <v>173</v>
      </c>
      <c r="SKH34" s="468" t="s">
        <v>103</v>
      </c>
      <c r="SKI34" s="468"/>
      <c r="SKJ34" s="468"/>
      <c r="SKK34" s="39" t="s">
        <v>173</v>
      </c>
      <c r="SKL34" s="468" t="s">
        <v>103</v>
      </c>
      <c r="SKM34" s="468"/>
      <c r="SKN34" s="468"/>
      <c r="SKO34" s="39" t="s">
        <v>173</v>
      </c>
      <c r="SKP34" s="468" t="s">
        <v>103</v>
      </c>
      <c r="SKQ34" s="468"/>
      <c r="SKR34" s="468"/>
      <c r="SKS34" s="39" t="s">
        <v>173</v>
      </c>
      <c r="SKT34" s="468" t="s">
        <v>103</v>
      </c>
      <c r="SKU34" s="468"/>
      <c r="SKV34" s="468"/>
      <c r="SKW34" s="39" t="s">
        <v>173</v>
      </c>
      <c r="SKX34" s="468" t="s">
        <v>103</v>
      </c>
      <c r="SKY34" s="468"/>
      <c r="SKZ34" s="468"/>
      <c r="SLA34" s="39" t="s">
        <v>173</v>
      </c>
      <c r="SLB34" s="468" t="s">
        <v>103</v>
      </c>
      <c r="SLC34" s="468"/>
      <c r="SLD34" s="468"/>
      <c r="SLE34" s="39" t="s">
        <v>173</v>
      </c>
      <c r="SLF34" s="468" t="s">
        <v>103</v>
      </c>
      <c r="SLG34" s="468"/>
      <c r="SLH34" s="468"/>
      <c r="SLI34" s="39" t="s">
        <v>173</v>
      </c>
      <c r="SLJ34" s="468" t="s">
        <v>103</v>
      </c>
      <c r="SLK34" s="468"/>
      <c r="SLL34" s="468"/>
      <c r="SLM34" s="39" t="s">
        <v>173</v>
      </c>
      <c r="SLN34" s="468" t="s">
        <v>103</v>
      </c>
      <c r="SLO34" s="468"/>
      <c r="SLP34" s="468"/>
      <c r="SLQ34" s="39" t="s">
        <v>173</v>
      </c>
      <c r="SLR34" s="468" t="s">
        <v>103</v>
      </c>
      <c r="SLS34" s="468"/>
      <c r="SLT34" s="468"/>
      <c r="SLU34" s="39" t="s">
        <v>173</v>
      </c>
      <c r="SLV34" s="468" t="s">
        <v>103</v>
      </c>
      <c r="SLW34" s="468"/>
      <c r="SLX34" s="468"/>
      <c r="SLY34" s="39" t="s">
        <v>173</v>
      </c>
      <c r="SLZ34" s="468" t="s">
        <v>103</v>
      </c>
      <c r="SMA34" s="468"/>
      <c r="SMB34" s="468"/>
      <c r="SMC34" s="39" t="s">
        <v>173</v>
      </c>
      <c r="SMD34" s="468" t="s">
        <v>103</v>
      </c>
      <c r="SME34" s="468"/>
      <c r="SMF34" s="468"/>
      <c r="SMG34" s="39" t="s">
        <v>173</v>
      </c>
      <c r="SMH34" s="468" t="s">
        <v>103</v>
      </c>
      <c r="SMI34" s="468"/>
      <c r="SMJ34" s="468"/>
      <c r="SMK34" s="39" t="s">
        <v>173</v>
      </c>
      <c r="SML34" s="468" t="s">
        <v>103</v>
      </c>
      <c r="SMM34" s="468"/>
      <c r="SMN34" s="468"/>
      <c r="SMO34" s="39" t="s">
        <v>173</v>
      </c>
      <c r="SMP34" s="468" t="s">
        <v>103</v>
      </c>
      <c r="SMQ34" s="468"/>
      <c r="SMR34" s="468"/>
      <c r="SMS34" s="39" t="s">
        <v>173</v>
      </c>
      <c r="SMT34" s="468" t="s">
        <v>103</v>
      </c>
      <c r="SMU34" s="468"/>
      <c r="SMV34" s="468"/>
      <c r="SMW34" s="39" t="s">
        <v>173</v>
      </c>
      <c r="SMX34" s="468" t="s">
        <v>103</v>
      </c>
      <c r="SMY34" s="468"/>
      <c r="SMZ34" s="468"/>
      <c r="SNA34" s="39" t="s">
        <v>173</v>
      </c>
      <c r="SNB34" s="468" t="s">
        <v>103</v>
      </c>
      <c r="SNC34" s="468"/>
      <c r="SND34" s="468"/>
      <c r="SNE34" s="39" t="s">
        <v>173</v>
      </c>
      <c r="SNF34" s="468" t="s">
        <v>103</v>
      </c>
      <c r="SNG34" s="468"/>
      <c r="SNH34" s="468"/>
      <c r="SNI34" s="39" t="s">
        <v>173</v>
      </c>
      <c r="SNJ34" s="468" t="s">
        <v>103</v>
      </c>
      <c r="SNK34" s="468"/>
      <c r="SNL34" s="468"/>
      <c r="SNM34" s="39" t="s">
        <v>173</v>
      </c>
      <c r="SNN34" s="468" t="s">
        <v>103</v>
      </c>
      <c r="SNO34" s="468"/>
      <c r="SNP34" s="468"/>
      <c r="SNQ34" s="39" t="s">
        <v>173</v>
      </c>
      <c r="SNR34" s="468" t="s">
        <v>103</v>
      </c>
      <c r="SNS34" s="468"/>
      <c r="SNT34" s="468"/>
      <c r="SNU34" s="39" t="s">
        <v>173</v>
      </c>
      <c r="SNV34" s="468" t="s">
        <v>103</v>
      </c>
      <c r="SNW34" s="468"/>
      <c r="SNX34" s="468"/>
      <c r="SNY34" s="39" t="s">
        <v>173</v>
      </c>
      <c r="SNZ34" s="468" t="s">
        <v>103</v>
      </c>
      <c r="SOA34" s="468"/>
      <c r="SOB34" s="468"/>
      <c r="SOC34" s="39" t="s">
        <v>173</v>
      </c>
      <c r="SOD34" s="468" t="s">
        <v>103</v>
      </c>
      <c r="SOE34" s="468"/>
      <c r="SOF34" s="468"/>
      <c r="SOG34" s="39" t="s">
        <v>173</v>
      </c>
      <c r="SOH34" s="468" t="s">
        <v>103</v>
      </c>
      <c r="SOI34" s="468"/>
      <c r="SOJ34" s="468"/>
      <c r="SOK34" s="39" t="s">
        <v>173</v>
      </c>
      <c r="SOL34" s="468" t="s">
        <v>103</v>
      </c>
      <c r="SOM34" s="468"/>
      <c r="SON34" s="468"/>
      <c r="SOO34" s="39" t="s">
        <v>173</v>
      </c>
      <c r="SOP34" s="468" t="s">
        <v>103</v>
      </c>
      <c r="SOQ34" s="468"/>
      <c r="SOR34" s="468"/>
      <c r="SOS34" s="39" t="s">
        <v>173</v>
      </c>
      <c r="SOT34" s="468" t="s">
        <v>103</v>
      </c>
      <c r="SOU34" s="468"/>
      <c r="SOV34" s="468"/>
      <c r="SOW34" s="39" t="s">
        <v>173</v>
      </c>
      <c r="SOX34" s="468" t="s">
        <v>103</v>
      </c>
      <c r="SOY34" s="468"/>
      <c r="SOZ34" s="468"/>
      <c r="SPA34" s="39" t="s">
        <v>173</v>
      </c>
      <c r="SPB34" s="468" t="s">
        <v>103</v>
      </c>
      <c r="SPC34" s="468"/>
      <c r="SPD34" s="468"/>
      <c r="SPE34" s="39" t="s">
        <v>173</v>
      </c>
      <c r="SPF34" s="468" t="s">
        <v>103</v>
      </c>
      <c r="SPG34" s="468"/>
      <c r="SPH34" s="468"/>
      <c r="SPI34" s="39" t="s">
        <v>173</v>
      </c>
      <c r="SPJ34" s="468" t="s">
        <v>103</v>
      </c>
      <c r="SPK34" s="468"/>
      <c r="SPL34" s="468"/>
      <c r="SPM34" s="39" t="s">
        <v>173</v>
      </c>
      <c r="SPN34" s="468" t="s">
        <v>103</v>
      </c>
      <c r="SPO34" s="468"/>
      <c r="SPP34" s="468"/>
      <c r="SPQ34" s="39" t="s">
        <v>173</v>
      </c>
      <c r="SPR34" s="468" t="s">
        <v>103</v>
      </c>
      <c r="SPS34" s="468"/>
      <c r="SPT34" s="468"/>
      <c r="SPU34" s="39" t="s">
        <v>173</v>
      </c>
      <c r="SPV34" s="468" t="s">
        <v>103</v>
      </c>
      <c r="SPW34" s="468"/>
      <c r="SPX34" s="468"/>
      <c r="SPY34" s="39" t="s">
        <v>173</v>
      </c>
      <c r="SPZ34" s="468" t="s">
        <v>103</v>
      </c>
      <c r="SQA34" s="468"/>
      <c r="SQB34" s="468"/>
      <c r="SQC34" s="39" t="s">
        <v>173</v>
      </c>
      <c r="SQD34" s="468" t="s">
        <v>103</v>
      </c>
      <c r="SQE34" s="468"/>
      <c r="SQF34" s="468"/>
      <c r="SQG34" s="39" t="s">
        <v>173</v>
      </c>
      <c r="SQH34" s="468" t="s">
        <v>103</v>
      </c>
      <c r="SQI34" s="468"/>
      <c r="SQJ34" s="468"/>
      <c r="SQK34" s="39" t="s">
        <v>173</v>
      </c>
      <c r="SQL34" s="468" t="s">
        <v>103</v>
      </c>
      <c r="SQM34" s="468"/>
      <c r="SQN34" s="468"/>
      <c r="SQO34" s="39" t="s">
        <v>173</v>
      </c>
      <c r="SQP34" s="468" t="s">
        <v>103</v>
      </c>
      <c r="SQQ34" s="468"/>
      <c r="SQR34" s="468"/>
      <c r="SQS34" s="39" t="s">
        <v>173</v>
      </c>
      <c r="SQT34" s="468" t="s">
        <v>103</v>
      </c>
      <c r="SQU34" s="468"/>
      <c r="SQV34" s="468"/>
      <c r="SQW34" s="39" t="s">
        <v>173</v>
      </c>
      <c r="SQX34" s="468" t="s">
        <v>103</v>
      </c>
      <c r="SQY34" s="468"/>
      <c r="SQZ34" s="468"/>
      <c r="SRA34" s="39" t="s">
        <v>173</v>
      </c>
      <c r="SRB34" s="468" t="s">
        <v>103</v>
      </c>
      <c r="SRC34" s="468"/>
      <c r="SRD34" s="468"/>
      <c r="SRE34" s="39" t="s">
        <v>173</v>
      </c>
      <c r="SRF34" s="468" t="s">
        <v>103</v>
      </c>
      <c r="SRG34" s="468"/>
      <c r="SRH34" s="468"/>
      <c r="SRI34" s="39" t="s">
        <v>173</v>
      </c>
      <c r="SRJ34" s="468" t="s">
        <v>103</v>
      </c>
      <c r="SRK34" s="468"/>
      <c r="SRL34" s="468"/>
      <c r="SRM34" s="39" t="s">
        <v>173</v>
      </c>
      <c r="SRN34" s="468" t="s">
        <v>103</v>
      </c>
      <c r="SRO34" s="468"/>
      <c r="SRP34" s="468"/>
      <c r="SRQ34" s="39" t="s">
        <v>173</v>
      </c>
      <c r="SRR34" s="468" t="s">
        <v>103</v>
      </c>
      <c r="SRS34" s="468"/>
      <c r="SRT34" s="468"/>
      <c r="SRU34" s="39" t="s">
        <v>173</v>
      </c>
      <c r="SRV34" s="468" t="s">
        <v>103</v>
      </c>
      <c r="SRW34" s="468"/>
      <c r="SRX34" s="468"/>
      <c r="SRY34" s="39" t="s">
        <v>173</v>
      </c>
      <c r="SRZ34" s="468" t="s">
        <v>103</v>
      </c>
      <c r="SSA34" s="468"/>
      <c r="SSB34" s="468"/>
      <c r="SSC34" s="39" t="s">
        <v>173</v>
      </c>
      <c r="SSD34" s="468" t="s">
        <v>103</v>
      </c>
      <c r="SSE34" s="468"/>
      <c r="SSF34" s="468"/>
      <c r="SSG34" s="39" t="s">
        <v>173</v>
      </c>
      <c r="SSH34" s="468" t="s">
        <v>103</v>
      </c>
      <c r="SSI34" s="468"/>
      <c r="SSJ34" s="468"/>
      <c r="SSK34" s="39" t="s">
        <v>173</v>
      </c>
      <c r="SSL34" s="468" t="s">
        <v>103</v>
      </c>
      <c r="SSM34" s="468"/>
      <c r="SSN34" s="468"/>
      <c r="SSO34" s="39" t="s">
        <v>173</v>
      </c>
      <c r="SSP34" s="468" t="s">
        <v>103</v>
      </c>
      <c r="SSQ34" s="468"/>
      <c r="SSR34" s="468"/>
      <c r="SSS34" s="39" t="s">
        <v>173</v>
      </c>
      <c r="SST34" s="468" t="s">
        <v>103</v>
      </c>
      <c r="SSU34" s="468"/>
      <c r="SSV34" s="468"/>
      <c r="SSW34" s="39" t="s">
        <v>173</v>
      </c>
      <c r="SSX34" s="468" t="s">
        <v>103</v>
      </c>
      <c r="SSY34" s="468"/>
      <c r="SSZ34" s="468"/>
      <c r="STA34" s="39" t="s">
        <v>173</v>
      </c>
      <c r="STB34" s="468" t="s">
        <v>103</v>
      </c>
      <c r="STC34" s="468"/>
      <c r="STD34" s="468"/>
      <c r="STE34" s="39" t="s">
        <v>173</v>
      </c>
      <c r="STF34" s="468" t="s">
        <v>103</v>
      </c>
      <c r="STG34" s="468"/>
      <c r="STH34" s="468"/>
      <c r="STI34" s="39" t="s">
        <v>173</v>
      </c>
      <c r="STJ34" s="468" t="s">
        <v>103</v>
      </c>
      <c r="STK34" s="468"/>
      <c r="STL34" s="468"/>
      <c r="STM34" s="39" t="s">
        <v>173</v>
      </c>
      <c r="STN34" s="468" t="s">
        <v>103</v>
      </c>
      <c r="STO34" s="468"/>
      <c r="STP34" s="468"/>
      <c r="STQ34" s="39" t="s">
        <v>173</v>
      </c>
      <c r="STR34" s="468" t="s">
        <v>103</v>
      </c>
      <c r="STS34" s="468"/>
      <c r="STT34" s="468"/>
      <c r="STU34" s="39" t="s">
        <v>173</v>
      </c>
      <c r="STV34" s="468" t="s">
        <v>103</v>
      </c>
      <c r="STW34" s="468"/>
      <c r="STX34" s="468"/>
      <c r="STY34" s="39" t="s">
        <v>173</v>
      </c>
      <c r="STZ34" s="468" t="s">
        <v>103</v>
      </c>
      <c r="SUA34" s="468"/>
      <c r="SUB34" s="468"/>
      <c r="SUC34" s="39" t="s">
        <v>173</v>
      </c>
      <c r="SUD34" s="468" t="s">
        <v>103</v>
      </c>
      <c r="SUE34" s="468"/>
      <c r="SUF34" s="468"/>
      <c r="SUG34" s="39" t="s">
        <v>173</v>
      </c>
      <c r="SUH34" s="468" t="s">
        <v>103</v>
      </c>
      <c r="SUI34" s="468"/>
      <c r="SUJ34" s="468"/>
      <c r="SUK34" s="39" t="s">
        <v>173</v>
      </c>
      <c r="SUL34" s="468" t="s">
        <v>103</v>
      </c>
      <c r="SUM34" s="468"/>
      <c r="SUN34" s="468"/>
      <c r="SUO34" s="39" t="s">
        <v>173</v>
      </c>
      <c r="SUP34" s="468" t="s">
        <v>103</v>
      </c>
      <c r="SUQ34" s="468"/>
      <c r="SUR34" s="468"/>
      <c r="SUS34" s="39" t="s">
        <v>173</v>
      </c>
      <c r="SUT34" s="468" t="s">
        <v>103</v>
      </c>
      <c r="SUU34" s="468"/>
      <c r="SUV34" s="468"/>
      <c r="SUW34" s="39" t="s">
        <v>173</v>
      </c>
      <c r="SUX34" s="468" t="s">
        <v>103</v>
      </c>
      <c r="SUY34" s="468"/>
      <c r="SUZ34" s="468"/>
      <c r="SVA34" s="39" t="s">
        <v>173</v>
      </c>
      <c r="SVB34" s="468" t="s">
        <v>103</v>
      </c>
      <c r="SVC34" s="468"/>
      <c r="SVD34" s="468"/>
      <c r="SVE34" s="39" t="s">
        <v>173</v>
      </c>
      <c r="SVF34" s="468" t="s">
        <v>103</v>
      </c>
      <c r="SVG34" s="468"/>
      <c r="SVH34" s="468"/>
      <c r="SVI34" s="39" t="s">
        <v>173</v>
      </c>
      <c r="SVJ34" s="468" t="s">
        <v>103</v>
      </c>
      <c r="SVK34" s="468"/>
      <c r="SVL34" s="468"/>
      <c r="SVM34" s="39" t="s">
        <v>173</v>
      </c>
      <c r="SVN34" s="468" t="s">
        <v>103</v>
      </c>
      <c r="SVO34" s="468"/>
      <c r="SVP34" s="468"/>
      <c r="SVQ34" s="39" t="s">
        <v>173</v>
      </c>
      <c r="SVR34" s="468" t="s">
        <v>103</v>
      </c>
      <c r="SVS34" s="468"/>
      <c r="SVT34" s="468"/>
      <c r="SVU34" s="39" t="s">
        <v>173</v>
      </c>
      <c r="SVV34" s="468" t="s">
        <v>103</v>
      </c>
      <c r="SVW34" s="468"/>
      <c r="SVX34" s="468"/>
      <c r="SVY34" s="39" t="s">
        <v>173</v>
      </c>
      <c r="SVZ34" s="468" t="s">
        <v>103</v>
      </c>
      <c r="SWA34" s="468"/>
      <c r="SWB34" s="468"/>
      <c r="SWC34" s="39" t="s">
        <v>173</v>
      </c>
      <c r="SWD34" s="468" t="s">
        <v>103</v>
      </c>
      <c r="SWE34" s="468"/>
      <c r="SWF34" s="468"/>
      <c r="SWG34" s="39" t="s">
        <v>173</v>
      </c>
      <c r="SWH34" s="468" t="s">
        <v>103</v>
      </c>
      <c r="SWI34" s="468"/>
      <c r="SWJ34" s="468"/>
      <c r="SWK34" s="39" t="s">
        <v>173</v>
      </c>
      <c r="SWL34" s="468" t="s">
        <v>103</v>
      </c>
      <c r="SWM34" s="468"/>
      <c r="SWN34" s="468"/>
      <c r="SWO34" s="39" t="s">
        <v>173</v>
      </c>
      <c r="SWP34" s="468" t="s">
        <v>103</v>
      </c>
      <c r="SWQ34" s="468"/>
      <c r="SWR34" s="468"/>
      <c r="SWS34" s="39" t="s">
        <v>173</v>
      </c>
      <c r="SWT34" s="468" t="s">
        <v>103</v>
      </c>
      <c r="SWU34" s="468"/>
      <c r="SWV34" s="468"/>
      <c r="SWW34" s="39" t="s">
        <v>173</v>
      </c>
      <c r="SWX34" s="468" t="s">
        <v>103</v>
      </c>
      <c r="SWY34" s="468"/>
      <c r="SWZ34" s="468"/>
      <c r="SXA34" s="39" t="s">
        <v>173</v>
      </c>
      <c r="SXB34" s="468" t="s">
        <v>103</v>
      </c>
      <c r="SXC34" s="468"/>
      <c r="SXD34" s="468"/>
      <c r="SXE34" s="39" t="s">
        <v>173</v>
      </c>
      <c r="SXF34" s="468" t="s">
        <v>103</v>
      </c>
      <c r="SXG34" s="468"/>
      <c r="SXH34" s="468"/>
      <c r="SXI34" s="39" t="s">
        <v>173</v>
      </c>
      <c r="SXJ34" s="468" t="s">
        <v>103</v>
      </c>
      <c r="SXK34" s="468"/>
      <c r="SXL34" s="468"/>
      <c r="SXM34" s="39" t="s">
        <v>173</v>
      </c>
      <c r="SXN34" s="468" t="s">
        <v>103</v>
      </c>
      <c r="SXO34" s="468"/>
      <c r="SXP34" s="468"/>
      <c r="SXQ34" s="39" t="s">
        <v>173</v>
      </c>
      <c r="SXR34" s="468" t="s">
        <v>103</v>
      </c>
      <c r="SXS34" s="468"/>
      <c r="SXT34" s="468"/>
      <c r="SXU34" s="39" t="s">
        <v>173</v>
      </c>
      <c r="SXV34" s="468" t="s">
        <v>103</v>
      </c>
      <c r="SXW34" s="468"/>
      <c r="SXX34" s="468"/>
      <c r="SXY34" s="39" t="s">
        <v>173</v>
      </c>
      <c r="SXZ34" s="468" t="s">
        <v>103</v>
      </c>
      <c r="SYA34" s="468"/>
      <c r="SYB34" s="468"/>
      <c r="SYC34" s="39" t="s">
        <v>173</v>
      </c>
      <c r="SYD34" s="468" t="s">
        <v>103</v>
      </c>
      <c r="SYE34" s="468"/>
      <c r="SYF34" s="468"/>
      <c r="SYG34" s="39" t="s">
        <v>173</v>
      </c>
      <c r="SYH34" s="468" t="s">
        <v>103</v>
      </c>
      <c r="SYI34" s="468"/>
      <c r="SYJ34" s="468"/>
      <c r="SYK34" s="39" t="s">
        <v>173</v>
      </c>
      <c r="SYL34" s="468" t="s">
        <v>103</v>
      </c>
      <c r="SYM34" s="468"/>
      <c r="SYN34" s="468"/>
      <c r="SYO34" s="39" t="s">
        <v>173</v>
      </c>
      <c r="SYP34" s="468" t="s">
        <v>103</v>
      </c>
      <c r="SYQ34" s="468"/>
      <c r="SYR34" s="468"/>
      <c r="SYS34" s="39" t="s">
        <v>173</v>
      </c>
      <c r="SYT34" s="468" t="s">
        <v>103</v>
      </c>
      <c r="SYU34" s="468"/>
      <c r="SYV34" s="468"/>
      <c r="SYW34" s="39" t="s">
        <v>173</v>
      </c>
      <c r="SYX34" s="468" t="s">
        <v>103</v>
      </c>
      <c r="SYY34" s="468"/>
      <c r="SYZ34" s="468"/>
      <c r="SZA34" s="39" t="s">
        <v>173</v>
      </c>
      <c r="SZB34" s="468" t="s">
        <v>103</v>
      </c>
      <c r="SZC34" s="468"/>
      <c r="SZD34" s="468"/>
      <c r="SZE34" s="39" t="s">
        <v>173</v>
      </c>
      <c r="SZF34" s="468" t="s">
        <v>103</v>
      </c>
      <c r="SZG34" s="468"/>
      <c r="SZH34" s="468"/>
      <c r="SZI34" s="39" t="s">
        <v>173</v>
      </c>
      <c r="SZJ34" s="468" t="s">
        <v>103</v>
      </c>
      <c r="SZK34" s="468"/>
      <c r="SZL34" s="468"/>
      <c r="SZM34" s="39" t="s">
        <v>173</v>
      </c>
      <c r="SZN34" s="468" t="s">
        <v>103</v>
      </c>
      <c r="SZO34" s="468"/>
      <c r="SZP34" s="468"/>
      <c r="SZQ34" s="39" t="s">
        <v>173</v>
      </c>
      <c r="SZR34" s="468" t="s">
        <v>103</v>
      </c>
      <c r="SZS34" s="468"/>
      <c r="SZT34" s="468"/>
      <c r="SZU34" s="39" t="s">
        <v>173</v>
      </c>
      <c r="SZV34" s="468" t="s">
        <v>103</v>
      </c>
      <c r="SZW34" s="468"/>
      <c r="SZX34" s="468"/>
      <c r="SZY34" s="39" t="s">
        <v>173</v>
      </c>
      <c r="SZZ34" s="468" t="s">
        <v>103</v>
      </c>
      <c r="TAA34" s="468"/>
      <c r="TAB34" s="468"/>
      <c r="TAC34" s="39" t="s">
        <v>173</v>
      </c>
      <c r="TAD34" s="468" t="s">
        <v>103</v>
      </c>
      <c r="TAE34" s="468"/>
      <c r="TAF34" s="468"/>
      <c r="TAG34" s="39" t="s">
        <v>173</v>
      </c>
      <c r="TAH34" s="468" t="s">
        <v>103</v>
      </c>
      <c r="TAI34" s="468"/>
      <c r="TAJ34" s="468"/>
      <c r="TAK34" s="39" t="s">
        <v>173</v>
      </c>
      <c r="TAL34" s="468" t="s">
        <v>103</v>
      </c>
      <c r="TAM34" s="468"/>
      <c r="TAN34" s="468"/>
      <c r="TAO34" s="39" t="s">
        <v>173</v>
      </c>
      <c r="TAP34" s="468" t="s">
        <v>103</v>
      </c>
      <c r="TAQ34" s="468"/>
      <c r="TAR34" s="468"/>
      <c r="TAS34" s="39" t="s">
        <v>173</v>
      </c>
      <c r="TAT34" s="468" t="s">
        <v>103</v>
      </c>
      <c r="TAU34" s="468"/>
      <c r="TAV34" s="468"/>
      <c r="TAW34" s="39" t="s">
        <v>173</v>
      </c>
      <c r="TAX34" s="468" t="s">
        <v>103</v>
      </c>
      <c r="TAY34" s="468"/>
      <c r="TAZ34" s="468"/>
      <c r="TBA34" s="39" t="s">
        <v>173</v>
      </c>
      <c r="TBB34" s="468" t="s">
        <v>103</v>
      </c>
      <c r="TBC34" s="468"/>
      <c r="TBD34" s="468"/>
      <c r="TBE34" s="39" t="s">
        <v>173</v>
      </c>
      <c r="TBF34" s="468" t="s">
        <v>103</v>
      </c>
      <c r="TBG34" s="468"/>
      <c r="TBH34" s="468"/>
      <c r="TBI34" s="39" t="s">
        <v>173</v>
      </c>
      <c r="TBJ34" s="468" t="s">
        <v>103</v>
      </c>
      <c r="TBK34" s="468"/>
      <c r="TBL34" s="468"/>
      <c r="TBM34" s="39" t="s">
        <v>173</v>
      </c>
      <c r="TBN34" s="468" t="s">
        <v>103</v>
      </c>
      <c r="TBO34" s="468"/>
      <c r="TBP34" s="468"/>
      <c r="TBQ34" s="39" t="s">
        <v>173</v>
      </c>
      <c r="TBR34" s="468" t="s">
        <v>103</v>
      </c>
      <c r="TBS34" s="468"/>
      <c r="TBT34" s="468"/>
      <c r="TBU34" s="39" t="s">
        <v>173</v>
      </c>
      <c r="TBV34" s="468" t="s">
        <v>103</v>
      </c>
      <c r="TBW34" s="468"/>
      <c r="TBX34" s="468"/>
      <c r="TBY34" s="39" t="s">
        <v>173</v>
      </c>
      <c r="TBZ34" s="468" t="s">
        <v>103</v>
      </c>
      <c r="TCA34" s="468"/>
      <c r="TCB34" s="468"/>
      <c r="TCC34" s="39" t="s">
        <v>173</v>
      </c>
      <c r="TCD34" s="468" t="s">
        <v>103</v>
      </c>
      <c r="TCE34" s="468"/>
      <c r="TCF34" s="468"/>
      <c r="TCG34" s="39" t="s">
        <v>173</v>
      </c>
      <c r="TCH34" s="468" t="s">
        <v>103</v>
      </c>
      <c r="TCI34" s="468"/>
      <c r="TCJ34" s="468"/>
      <c r="TCK34" s="39" t="s">
        <v>173</v>
      </c>
      <c r="TCL34" s="468" t="s">
        <v>103</v>
      </c>
      <c r="TCM34" s="468"/>
      <c r="TCN34" s="468"/>
      <c r="TCO34" s="39" t="s">
        <v>173</v>
      </c>
      <c r="TCP34" s="468" t="s">
        <v>103</v>
      </c>
      <c r="TCQ34" s="468"/>
      <c r="TCR34" s="468"/>
      <c r="TCS34" s="39" t="s">
        <v>173</v>
      </c>
      <c r="TCT34" s="468" t="s">
        <v>103</v>
      </c>
      <c r="TCU34" s="468"/>
      <c r="TCV34" s="468"/>
      <c r="TCW34" s="39" t="s">
        <v>173</v>
      </c>
      <c r="TCX34" s="468" t="s">
        <v>103</v>
      </c>
      <c r="TCY34" s="468"/>
      <c r="TCZ34" s="468"/>
      <c r="TDA34" s="39" t="s">
        <v>173</v>
      </c>
      <c r="TDB34" s="468" t="s">
        <v>103</v>
      </c>
      <c r="TDC34" s="468"/>
      <c r="TDD34" s="468"/>
      <c r="TDE34" s="39" t="s">
        <v>173</v>
      </c>
      <c r="TDF34" s="468" t="s">
        <v>103</v>
      </c>
      <c r="TDG34" s="468"/>
      <c r="TDH34" s="468"/>
      <c r="TDI34" s="39" t="s">
        <v>173</v>
      </c>
      <c r="TDJ34" s="468" t="s">
        <v>103</v>
      </c>
      <c r="TDK34" s="468"/>
      <c r="TDL34" s="468"/>
      <c r="TDM34" s="39" t="s">
        <v>173</v>
      </c>
      <c r="TDN34" s="468" t="s">
        <v>103</v>
      </c>
      <c r="TDO34" s="468"/>
      <c r="TDP34" s="468"/>
      <c r="TDQ34" s="39" t="s">
        <v>173</v>
      </c>
      <c r="TDR34" s="468" t="s">
        <v>103</v>
      </c>
      <c r="TDS34" s="468"/>
      <c r="TDT34" s="468"/>
      <c r="TDU34" s="39" t="s">
        <v>173</v>
      </c>
      <c r="TDV34" s="468" t="s">
        <v>103</v>
      </c>
      <c r="TDW34" s="468"/>
      <c r="TDX34" s="468"/>
      <c r="TDY34" s="39" t="s">
        <v>173</v>
      </c>
      <c r="TDZ34" s="468" t="s">
        <v>103</v>
      </c>
      <c r="TEA34" s="468"/>
      <c r="TEB34" s="468"/>
      <c r="TEC34" s="39" t="s">
        <v>173</v>
      </c>
      <c r="TED34" s="468" t="s">
        <v>103</v>
      </c>
      <c r="TEE34" s="468"/>
      <c r="TEF34" s="468"/>
      <c r="TEG34" s="39" t="s">
        <v>173</v>
      </c>
      <c r="TEH34" s="468" t="s">
        <v>103</v>
      </c>
      <c r="TEI34" s="468"/>
      <c r="TEJ34" s="468"/>
      <c r="TEK34" s="39" t="s">
        <v>173</v>
      </c>
      <c r="TEL34" s="468" t="s">
        <v>103</v>
      </c>
      <c r="TEM34" s="468"/>
      <c r="TEN34" s="468"/>
      <c r="TEO34" s="39" t="s">
        <v>173</v>
      </c>
      <c r="TEP34" s="468" t="s">
        <v>103</v>
      </c>
      <c r="TEQ34" s="468"/>
      <c r="TER34" s="468"/>
      <c r="TES34" s="39" t="s">
        <v>173</v>
      </c>
      <c r="TET34" s="468" t="s">
        <v>103</v>
      </c>
      <c r="TEU34" s="468"/>
      <c r="TEV34" s="468"/>
      <c r="TEW34" s="39" t="s">
        <v>173</v>
      </c>
      <c r="TEX34" s="468" t="s">
        <v>103</v>
      </c>
      <c r="TEY34" s="468"/>
      <c r="TEZ34" s="468"/>
      <c r="TFA34" s="39" t="s">
        <v>173</v>
      </c>
      <c r="TFB34" s="468" t="s">
        <v>103</v>
      </c>
      <c r="TFC34" s="468"/>
      <c r="TFD34" s="468"/>
      <c r="TFE34" s="39" t="s">
        <v>173</v>
      </c>
      <c r="TFF34" s="468" t="s">
        <v>103</v>
      </c>
      <c r="TFG34" s="468"/>
      <c r="TFH34" s="468"/>
      <c r="TFI34" s="39" t="s">
        <v>173</v>
      </c>
      <c r="TFJ34" s="468" t="s">
        <v>103</v>
      </c>
      <c r="TFK34" s="468"/>
      <c r="TFL34" s="468"/>
      <c r="TFM34" s="39" t="s">
        <v>173</v>
      </c>
      <c r="TFN34" s="468" t="s">
        <v>103</v>
      </c>
      <c r="TFO34" s="468"/>
      <c r="TFP34" s="468"/>
      <c r="TFQ34" s="39" t="s">
        <v>173</v>
      </c>
      <c r="TFR34" s="468" t="s">
        <v>103</v>
      </c>
      <c r="TFS34" s="468"/>
      <c r="TFT34" s="468"/>
      <c r="TFU34" s="39" t="s">
        <v>173</v>
      </c>
      <c r="TFV34" s="468" t="s">
        <v>103</v>
      </c>
      <c r="TFW34" s="468"/>
      <c r="TFX34" s="468"/>
      <c r="TFY34" s="39" t="s">
        <v>173</v>
      </c>
      <c r="TFZ34" s="468" t="s">
        <v>103</v>
      </c>
      <c r="TGA34" s="468"/>
      <c r="TGB34" s="468"/>
      <c r="TGC34" s="39" t="s">
        <v>173</v>
      </c>
      <c r="TGD34" s="468" t="s">
        <v>103</v>
      </c>
      <c r="TGE34" s="468"/>
      <c r="TGF34" s="468"/>
      <c r="TGG34" s="39" t="s">
        <v>173</v>
      </c>
      <c r="TGH34" s="468" t="s">
        <v>103</v>
      </c>
      <c r="TGI34" s="468"/>
      <c r="TGJ34" s="468"/>
      <c r="TGK34" s="39" t="s">
        <v>173</v>
      </c>
      <c r="TGL34" s="468" t="s">
        <v>103</v>
      </c>
      <c r="TGM34" s="468"/>
      <c r="TGN34" s="468"/>
      <c r="TGO34" s="39" t="s">
        <v>173</v>
      </c>
      <c r="TGP34" s="468" t="s">
        <v>103</v>
      </c>
      <c r="TGQ34" s="468"/>
      <c r="TGR34" s="468"/>
      <c r="TGS34" s="39" t="s">
        <v>173</v>
      </c>
      <c r="TGT34" s="468" t="s">
        <v>103</v>
      </c>
      <c r="TGU34" s="468"/>
      <c r="TGV34" s="468"/>
      <c r="TGW34" s="39" t="s">
        <v>173</v>
      </c>
      <c r="TGX34" s="468" t="s">
        <v>103</v>
      </c>
      <c r="TGY34" s="468"/>
      <c r="TGZ34" s="468"/>
      <c r="THA34" s="39" t="s">
        <v>173</v>
      </c>
      <c r="THB34" s="468" t="s">
        <v>103</v>
      </c>
      <c r="THC34" s="468"/>
      <c r="THD34" s="468"/>
      <c r="THE34" s="39" t="s">
        <v>173</v>
      </c>
      <c r="THF34" s="468" t="s">
        <v>103</v>
      </c>
      <c r="THG34" s="468"/>
      <c r="THH34" s="468"/>
      <c r="THI34" s="39" t="s">
        <v>173</v>
      </c>
      <c r="THJ34" s="468" t="s">
        <v>103</v>
      </c>
      <c r="THK34" s="468"/>
      <c r="THL34" s="468"/>
      <c r="THM34" s="39" t="s">
        <v>173</v>
      </c>
      <c r="THN34" s="468" t="s">
        <v>103</v>
      </c>
      <c r="THO34" s="468"/>
      <c r="THP34" s="468"/>
      <c r="THQ34" s="39" t="s">
        <v>173</v>
      </c>
      <c r="THR34" s="468" t="s">
        <v>103</v>
      </c>
      <c r="THS34" s="468"/>
      <c r="THT34" s="468"/>
      <c r="THU34" s="39" t="s">
        <v>173</v>
      </c>
      <c r="THV34" s="468" t="s">
        <v>103</v>
      </c>
      <c r="THW34" s="468"/>
      <c r="THX34" s="468"/>
      <c r="THY34" s="39" t="s">
        <v>173</v>
      </c>
      <c r="THZ34" s="468" t="s">
        <v>103</v>
      </c>
      <c r="TIA34" s="468"/>
      <c r="TIB34" s="468"/>
      <c r="TIC34" s="39" t="s">
        <v>173</v>
      </c>
      <c r="TID34" s="468" t="s">
        <v>103</v>
      </c>
      <c r="TIE34" s="468"/>
      <c r="TIF34" s="468"/>
      <c r="TIG34" s="39" t="s">
        <v>173</v>
      </c>
      <c r="TIH34" s="468" t="s">
        <v>103</v>
      </c>
      <c r="TII34" s="468"/>
      <c r="TIJ34" s="468"/>
      <c r="TIK34" s="39" t="s">
        <v>173</v>
      </c>
      <c r="TIL34" s="468" t="s">
        <v>103</v>
      </c>
      <c r="TIM34" s="468"/>
      <c r="TIN34" s="468"/>
      <c r="TIO34" s="39" t="s">
        <v>173</v>
      </c>
      <c r="TIP34" s="468" t="s">
        <v>103</v>
      </c>
      <c r="TIQ34" s="468"/>
      <c r="TIR34" s="468"/>
      <c r="TIS34" s="39" t="s">
        <v>173</v>
      </c>
      <c r="TIT34" s="468" t="s">
        <v>103</v>
      </c>
      <c r="TIU34" s="468"/>
      <c r="TIV34" s="468"/>
      <c r="TIW34" s="39" t="s">
        <v>173</v>
      </c>
      <c r="TIX34" s="468" t="s">
        <v>103</v>
      </c>
      <c r="TIY34" s="468"/>
      <c r="TIZ34" s="468"/>
      <c r="TJA34" s="39" t="s">
        <v>173</v>
      </c>
      <c r="TJB34" s="468" t="s">
        <v>103</v>
      </c>
      <c r="TJC34" s="468"/>
      <c r="TJD34" s="468"/>
      <c r="TJE34" s="39" t="s">
        <v>173</v>
      </c>
      <c r="TJF34" s="468" t="s">
        <v>103</v>
      </c>
      <c r="TJG34" s="468"/>
      <c r="TJH34" s="468"/>
      <c r="TJI34" s="39" t="s">
        <v>173</v>
      </c>
      <c r="TJJ34" s="468" t="s">
        <v>103</v>
      </c>
      <c r="TJK34" s="468"/>
      <c r="TJL34" s="468"/>
      <c r="TJM34" s="39" t="s">
        <v>173</v>
      </c>
      <c r="TJN34" s="468" t="s">
        <v>103</v>
      </c>
      <c r="TJO34" s="468"/>
      <c r="TJP34" s="468"/>
      <c r="TJQ34" s="39" t="s">
        <v>173</v>
      </c>
      <c r="TJR34" s="468" t="s">
        <v>103</v>
      </c>
      <c r="TJS34" s="468"/>
      <c r="TJT34" s="468"/>
      <c r="TJU34" s="39" t="s">
        <v>173</v>
      </c>
      <c r="TJV34" s="468" t="s">
        <v>103</v>
      </c>
      <c r="TJW34" s="468"/>
      <c r="TJX34" s="468"/>
      <c r="TJY34" s="39" t="s">
        <v>173</v>
      </c>
      <c r="TJZ34" s="468" t="s">
        <v>103</v>
      </c>
      <c r="TKA34" s="468"/>
      <c r="TKB34" s="468"/>
      <c r="TKC34" s="39" t="s">
        <v>173</v>
      </c>
      <c r="TKD34" s="468" t="s">
        <v>103</v>
      </c>
      <c r="TKE34" s="468"/>
      <c r="TKF34" s="468"/>
      <c r="TKG34" s="39" t="s">
        <v>173</v>
      </c>
      <c r="TKH34" s="468" t="s">
        <v>103</v>
      </c>
      <c r="TKI34" s="468"/>
      <c r="TKJ34" s="468"/>
      <c r="TKK34" s="39" t="s">
        <v>173</v>
      </c>
      <c r="TKL34" s="468" t="s">
        <v>103</v>
      </c>
      <c r="TKM34" s="468"/>
      <c r="TKN34" s="468"/>
      <c r="TKO34" s="39" t="s">
        <v>173</v>
      </c>
      <c r="TKP34" s="468" t="s">
        <v>103</v>
      </c>
      <c r="TKQ34" s="468"/>
      <c r="TKR34" s="468"/>
      <c r="TKS34" s="39" t="s">
        <v>173</v>
      </c>
      <c r="TKT34" s="468" t="s">
        <v>103</v>
      </c>
      <c r="TKU34" s="468"/>
      <c r="TKV34" s="468"/>
      <c r="TKW34" s="39" t="s">
        <v>173</v>
      </c>
      <c r="TKX34" s="468" t="s">
        <v>103</v>
      </c>
      <c r="TKY34" s="468"/>
      <c r="TKZ34" s="468"/>
      <c r="TLA34" s="39" t="s">
        <v>173</v>
      </c>
      <c r="TLB34" s="468" t="s">
        <v>103</v>
      </c>
      <c r="TLC34" s="468"/>
      <c r="TLD34" s="468"/>
      <c r="TLE34" s="39" t="s">
        <v>173</v>
      </c>
      <c r="TLF34" s="468" t="s">
        <v>103</v>
      </c>
      <c r="TLG34" s="468"/>
      <c r="TLH34" s="468"/>
      <c r="TLI34" s="39" t="s">
        <v>173</v>
      </c>
      <c r="TLJ34" s="468" t="s">
        <v>103</v>
      </c>
      <c r="TLK34" s="468"/>
      <c r="TLL34" s="468"/>
      <c r="TLM34" s="39" t="s">
        <v>173</v>
      </c>
      <c r="TLN34" s="468" t="s">
        <v>103</v>
      </c>
      <c r="TLO34" s="468"/>
      <c r="TLP34" s="468"/>
      <c r="TLQ34" s="39" t="s">
        <v>173</v>
      </c>
      <c r="TLR34" s="468" t="s">
        <v>103</v>
      </c>
      <c r="TLS34" s="468"/>
      <c r="TLT34" s="468"/>
      <c r="TLU34" s="39" t="s">
        <v>173</v>
      </c>
      <c r="TLV34" s="468" t="s">
        <v>103</v>
      </c>
      <c r="TLW34" s="468"/>
      <c r="TLX34" s="468"/>
      <c r="TLY34" s="39" t="s">
        <v>173</v>
      </c>
      <c r="TLZ34" s="468" t="s">
        <v>103</v>
      </c>
      <c r="TMA34" s="468"/>
      <c r="TMB34" s="468"/>
      <c r="TMC34" s="39" t="s">
        <v>173</v>
      </c>
      <c r="TMD34" s="468" t="s">
        <v>103</v>
      </c>
      <c r="TME34" s="468"/>
      <c r="TMF34" s="468"/>
      <c r="TMG34" s="39" t="s">
        <v>173</v>
      </c>
      <c r="TMH34" s="468" t="s">
        <v>103</v>
      </c>
      <c r="TMI34" s="468"/>
      <c r="TMJ34" s="468"/>
      <c r="TMK34" s="39" t="s">
        <v>173</v>
      </c>
      <c r="TML34" s="468" t="s">
        <v>103</v>
      </c>
      <c r="TMM34" s="468"/>
      <c r="TMN34" s="468"/>
      <c r="TMO34" s="39" t="s">
        <v>173</v>
      </c>
      <c r="TMP34" s="468" t="s">
        <v>103</v>
      </c>
      <c r="TMQ34" s="468"/>
      <c r="TMR34" s="468"/>
      <c r="TMS34" s="39" t="s">
        <v>173</v>
      </c>
      <c r="TMT34" s="468" t="s">
        <v>103</v>
      </c>
      <c r="TMU34" s="468"/>
      <c r="TMV34" s="468"/>
      <c r="TMW34" s="39" t="s">
        <v>173</v>
      </c>
      <c r="TMX34" s="468" t="s">
        <v>103</v>
      </c>
      <c r="TMY34" s="468"/>
      <c r="TMZ34" s="468"/>
      <c r="TNA34" s="39" t="s">
        <v>173</v>
      </c>
      <c r="TNB34" s="468" t="s">
        <v>103</v>
      </c>
      <c r="TNC34" s="468"/>
      <c r="TND34" s="468"/>
      <c r="TNE34" s="39" t="s">
        <v>173</v>
      </c>
      <c r="TNF34" s="468" t="s">
        <v>103</v>
      </c>
      <c r="TNG34" s="468"/>
      <c r="TNH34" s="468"/>
      <c r="TNI34" s="39" t="s">
        <v>173</v>
      </c>
      <c r="TNJ34" s="468" t="s">
        <v>103</v>
      </c>
      <c r="TNK34" s="468"/>
      <c r="TNL34" s="468"/>
      <c r="TNM34" s="39" t="s">
        <v>173</v>
      </c>
      <c r="TNN34" s="468" t="s">
        <v>103</v>
      </c>
      <c r="TNO34" s="468"/>
      <c r="TNP34" s="468"/>
      <c r="TNQ34" s="39" t="s">
        <v>173</v>
      </c>
      <c r="TNR34" s="468" t="s">
        <v>103</v>
      </c>
      <c r="TNS34" s="468"/>
      <c r="TNT34" s="468"/>
      <c r="TNU34" s="39" t="s">
        <v>173</v>
      </c>
      <c r="TNV34" s="468" t="s">
        <v>103</v>
      </c>
      <c r="TNW34" s="468"/>
      <c r="TNX34" s="468"/>
      <c r="TNY34" s="39" t="s">
        <v>173</v>
      </c>
      <c r="TNZ34" s="468" t="s">
        <v>103</v>
      </c>
      <c r="TOA34" s="468"/>
      <c r="TOB34" s="468"/>
      <c r="TOC34" s="39" t="s">
        <v>173</v>
      </c>
      <c r="TOD34" s="468" t="s">
        <v>103</v>
      </c>
      <c r="TOE34" s="468"/>
      <c r="TOF34" s="468"/>
      <c r="TOG34" s="39" t="s">
        <v>173</v>
      </c>
      <c r="TOH34" s="468" t="s">
        <v>103</v>
      </c>
      <c r="TOI34" s="468"/>
      <c r="TOJ34" s="468"/>
      <c r="TOK34" s="39" t="s">
        <v>173</v>
      </c>
      <c r="TOL34" s="468" t="s">
        <v>103</v>
      </c>
      <c r="TOM34" s="468"/>
      <c r="TON34" s="468"/>
      <c r="TOO34" s="39" t="s">
        <v>173</v>
      </c>
      <c r="TOP34" s="468" t="s">
        <v>103</v>
      </c>
      <c r="TOQ34" s="468"/>
      <c r="TOR34" s="468"/>
      <c r="TOS34" s="39" t="s">
        <v>173</v>
      </c>
      <c r="TOT34" s="468" t="s">
        <v>103</v>
      </c>
      <c r="TOU34" s="468"/>
      <c r="TOV34" s="468"/>
      <c r="TOW34" s="39" t="s">
        <v>173</v>
      </c>
      <c r="TOX34" s="468" t="s">
        <v>103</v>
      </c>
      <c r="TOY34" s="468"/>
      <c r="TOZ34" s="468"/>
      <c r="TPA34" s="39" t="s">
        <v>173</v>
      </c>
      <c r="TPB34" s="468" t="s">
        <v>103</v>
      </c>
      <c r="TPC34" s="468"/>
      <c r="TPD34" s="468"/>
      <c r="TPE34" s="39" t="s">
        <v>173</v>
      </c>
      <c r="TPF34" s="468" t="s">
        <v>103</v>
      </c>
      <c r="TPG34" s="468"/>
      <c r="TPH34" s="468"/>
      <c r="TPI34" s="39" t="s">
        <v>173</v>
      </c>
      <c r="TPJ34" s="468" t="s">
        <v>103</v>
      </c>
      <c r="TPK34" s="468"/>
      <c r="TPL34" s="468"/>
      <c r="TPM34" s="39" t="s">
        <v>173</v>
      </c>
      <c r="TPN34" s="468" t="s">
        <v>103</v>
      </c>
      <c r="TPO34" s="468"/>
      <c r="TPP34" s="468"/>
      <c r="TPQ34" s="39" t="s">
        <v>173</v>
      </c>
      <c r="TPR34" s="468" t="s">
        <v>103</v>
      </c>
      <c r="TPS34" s="468"/>
      <c r="TPT34" s="468"/>
      <c r="TPU34" s="39" t="s">
        <v>173</v>
      </c>
      <c r="TPV34" s="468" t="s">
        <v>103</v>
      </c>
      <c r="TPW34" s="468"/>
      <c r="TPX34" s="468"/>
      <c r="TPY34" s="39" t="s">
        <v>173</v>
      </c>
      <c r="TPZ34" s="468" t="s">
        <v>103</v>
      </c>
      <c r="TQA34" s="468"/>
      <c r="TQB34" s="468"/>
      <c r="TQC34" s="39" t="s">
        <v>173</v>
      </c>
      <c r="TQD34" s="468" t="s">
        <v>103</v>
      </c>
      <c r="TQE34" s="468"/>
      <c r="TQF34" s="468"/>
      <c r="TQG34" s="39" t="s">
        <v>173</v>
      </c>
      <c r="TQH34" s="468" t="s">
        <v>103</v>
      </c>
      <c r="TQI34" s="468"/>
      <c r="TQJ34" s="468"/>
      <c r="TQK34" s="39" t="s">
        <v>173</v>
      </c>
      <c r="TQL34" s="468" t="s">
        <v>103</v>
      </c>
      <c r="TQM34" s="468"/>
      <c r="TQN34" s="468"/>
      <c r="TQO34" s="39" t="s">
        <v>173</v>
      </c>
      <c r="TQP34" s="468" t="s">
        <v>103</v>
      </c>
      <c r="TQQ34" s="468"/>
      <c r="TQR34" s="468"/>
      <c r="TQS34" s="39" t="s">
        <v>173</v>
      </c>
      <c r="TQT34" s="468" t="s">
        <v>103</v>
      </c>
      <c r="TQU34" s="468"/>
      <c r="TQV34" s="468"/>
      <c r="TQW34" s="39" t="s">
        <v>173</v>
      </c>
      <c r="TQX34" s="468" t="s">
        <v>103</v>
      </c>
      <c r="TQY34" s="468"/>
      <c r="TQZ34" s="468"/>
      <c r="TRA34" s="39" t="s">
        <v>173</v>
      </c>
      <c r="TRB34" s="468" t="s">
        <v>103</v>
      </c>
      <c r="TRC34" s="468"/>
      <c r="TRD34" s="468"/>
      <c r="TRE34" s="39" t="s">
        <v>173</v>
      </c>
      <c r="TRF34" s="468" t="s">
        <v>103</v>
      </c>
      <c r="TRG34" s="468"/>
      <c r="TRH34" s="468"/>
      <c r="TRI34" s="39" t="s">
        <v>173</v>
      </c>
      <c r="TRJ34" s="468" t="s">
        <v>103</v>
      </c>
      <c r="TRK34" s="468"/>
      <c r="TRL34" s="468"/>
      <c r="TRM34" s="39" t="s">
        <v>173</v>
      </c>
      <c r="TRN34" s="468" t="s">
        <v>103</v>
      </c>
      <c r="TRO34" s="468"/>
      <c r="TRP34" s="468"/>
      <c r="TRQ34" s="39" t="s">
        <v>173</v>
      </c>
      <c r="TRR34" s="468" t="s">
        <v>103</v>
      </c>
      <c r="TRS34" s="468"/>
      <c r="TRT34" s="468"/>
      <c r="TRU34" s="39" t="s">
        <v>173</v>
      </c>
      <c r="TRV34" s="468" t="s">
        <v>103</v>
      </c>
      <c r="TRW34" s="468"/>
      <c r="TRX34" s="468"/>
      <c r="TRY34" s="39" t="s">
        <v>173</v>
      </c>
      <c r="TRZ34" s="468" t="s">
        <v>103</v>
      </c>
      <c r="TSA34" s="468"/>
      <c r="TSB34" s="468"/>
      <c r="TSC34" s="39" t="s">
        <v>173</v>
      </c>
      <c r="TSD34" s="468" t="s">
        <v>103</v>
      </c>
      <c r="TSE34" s="468"/>
      <c r="TSF34" s="468"/>
      <c r="TSG34" s="39" t="s">
        <v>173</v>
      </c>
      <c r="TSH34" s="468" t="s">
        <v>103</v>
      </c>
      <c r="TSI34" s="468"/>
      <c r="TSJ34" s="468"/>
      <c r="TSK34" s="39" t="s">
        <v>173</v>
      </c>
      <c r="TSL34" s="468" t="s">
        <v>103</v>
      </c>
      <c r="TSM34" s="468"/>
      <c r="TSN34" s="468"/>
      <c r="TSO34" s="39" t="s">
        <v>173</v>
      </c>
      <c r="TSP34" s="468" t="s">
        <v>103</v>
      </c>
      <c r="TSQ34" s="468"/>
      <c r="TSR34" s="468"/>
      <c r="TSS34" s="39" t="s">
        <v>173</v>
      </c>
      <c r="TST34" s="468" t="s">
        <v>103</v>
      </c>
      <c r="TSU34" s="468"/>
      <c r="TSV34" s="468"/>
      <c r="TSW34" s="39" t="s">
        <v>173</v>
      </c>
      <c r="TSX34" s="468" t="s">
        <v>103</v>
      </c>
      <c r="TSY34" s="468"/>
      <c r="TSZ34" s="468"/>
      <c r="TTA34" s="39" t="s">
        <v>173</v>
      </c>
      <c r="TTB34" s="468" t="s">
        <v>103</v>
      </c>
      <c r="TTC34" s="468"/>
      <c r="TTD34" s="468"/>
      <c r="TTE34" s="39" t="s">
        <v>173</v>
      </c>
      <c r="TTF34" s="468" t="s">
        <v>103</v>
      </c>
      <c r="TTG34" s="468"/>
      <c r="TTH34" s="468"/>
      <c r="TTI34" s="39" t="s">
        <v>173</v>
      </c>
      <c r="TTJ34" s="468" t="s">
        <v>103</v>
      </c>
      <c r="TTK34" s="468"/>
      <c r="TTL34" s="468"/>
      <c r="TTM34" s="39" t="s">
        <v>173</v>
      </c>
      <c r="TTN34" s="468" t="s">
        <v>103</v>
      </c>
      <c r="TTO34" s="468"/>
      <c r="TTP34" s="468"/>
      <c r="TTQ34" s="39" t="s">
        <v>173</v>
      </c>
      <c r="TTR34" s="468" t="s">
        <v>103</v>
      </c>
      <c r="TTS34" s="468"/>
      <c r="TTT34" s="468"/>
      <c r="TTU34" s="39" t="s">
        <v>173</v>
      </c>
      <c r="TTV34" s="468" t="s">
        <v>103</v>
      </c>
      <c r="TTW34" s="468"/>
      <c r="TTX34" s="468"/>
      <c r="TTY34" s="39" t="s">
        <v>173</v>
      </c>
      <c r="TTZ34" s="468" t="s">
        <v>103</v>
      </c>
      <c r="TUA34" s="468"/>
      <c r="TUB34" s="468"/>
      <c r="TUC34" s="39" t="s">
        <v>173</v>
      </c>
      <c r="TUD34" s="468" t="s">
        <v>103</v>
      </c>
      <c r="TUE34" s="468"/>
      <c r="TUF34" s="468"/>
      <c r="TUG34" s="39" t="s">
        <v>173</v>
      </c>
      <c r="TUH34" s="468" t="s">
        <v>103</v>
      </c>
      <c r="TUI34" s="468"/>
      <c r="TUJ34" s="468"/>
      <c r="TUK34" s="39" t="s">
        <v>173</v>
      </c>
      <c r="TUL34" s="468" t="s">
        <v>103</v>
      </c>
      <c r="TUM34" s="468"/>
      <c r="TUN34" s="468"/>
      <c r="TUO34" s="39" t="s">
        <v>173</v>
      </c>
      <c r="TUP34" s="468" t="s">
        <v>103</v>
      </c>
      <c r="TUQ34" s="468"/>
      <c r="TUR34" s="468"/>
      <c r="TUS34" s="39" t="s">
        <v>173</v>
      </c>
      <c r="TUT34" s="468" t="s">
        <v>103</v>
      </c>
      <c r="TUU34" s="468"/>
      <c r="TUV34" s="468"/>
      <c r="TUW34" s="39" t="s">
        <v>173</v>
      </c>
      <c r="TUX34" s="468" t="s">
        <v>103</v>
      </c>
      <c r="TUY34" s="468"/>
      <c r="TUZ34" s="468"/>
      <c r="TVA34" s="39" t="s">
        <v>173</v>
      </c>
      <c r="TVB34" s="468" t="s">
        <v>103</v>
      </c>
      <c r="TVC34" s="468"/>
      <c r="TVD34" s="468"/>
      <c r="TVE34" s="39" t="s">
        <v>173</v>
      </c>
      <c r="TVF34" s="468" t="s">
        <v>103</v>
      </c>
      <c r="TVG34" s="468"/>
      <c r="TVH34" s="468"/>
      <c r="TVI34" s="39" t="s">
        <v>173</v>
      </c>
      <c r="TVJ34" s="468" t="s">
        <v>103</v>
      </c>
      <c r="TVK34" s="468"/>
      <c r="TVL34" s="468"/>
      <c r="TVM34" s="39" t="s">
        <v>173</v>
      </c>
      <c r="TVN34" s="468" t="s">
        <v>103</v>
      </c>
      <c r="TVO34" s="468"/>
      <c r="TVP34" s="468"/>
      <c r="TVQ34" s="39" t="s">
        <v>173</v>
      </c>
      <c r="TVR34" s="468" t="s">
        <v>103</v>
      </c>
      <c r="TVS34" s="468"/>
      <c r="TVT34" s="468"/>
      <c r="TVU34" s="39" t="s">
        <v>173</v>
      </c>
      <c r="TVV34" s="468" t="s">
        <v>103</v>
      </c>
      <c r="TVW34" s="468"/>
      <c r="TVX34" s="468"/>
      <c r="TVY34" s="39" t="s">
        <v>173</v>
      </c>
      <c r="TVZ34" s="468" t="s">
        <v>103</v>
      </c>
      <c r="TWA34" s="468"/>
      <c r="TWB34" s="468"/>
      <c r="TWC34" s="39" t="s">
        <v>173</v>
      </c>
      <c r="TWD34" s="468" t="s">
        <v>103</v>
      </c>
      <c r="TWE34" s="468"/>
      <c r="TWF34" s="468"/>
      <c r="TWG34" s="39" t="s">
        <v>173</v>
      </c>
      <c r="TWH34" s="468" t="s">
        <v>103</v>
      </c>
      <c r="TWI34" s="468"/>
      <c r="TWJ34" s="468"/>
      <c r="TWK34" s="39" t="s">
        <v>173</v>
      </c>
      <c r="TWL34" s="468" t="s">
        <v>103</v>
      </c>
      <c r="TWM34" s="468"/>
      <c r="TWN34" s="468"/>
      <c r="TWO34" s="39" t="s">
        <v>173</v>
      </c>
      <c r="TWP34" s="468" t="s">
        <v>103</v>
      </c>
      <c r="TWQ34" s="468"/>
      <c r="TWR34" s="468"/>
      <c r="TWS34" s="39" t="s">
        <v>173</v>
      </c>
      <c r="TWT34" s="468" t="s">
        <v>103</v>
      </c>
      <c r="TWU34" s="468"/>
      <c r="TWV34" s="468"/>
      <c r="TWW34" s="39" t="s">
        <v>173</v>
      </c>
      <c r="TWX34" s="468" t="s">
        <v>103</v>
      </c>
      <c r="TWY34" s="468"/>
      <c r="TWZ34" s="468"/>
      <c r="TXA34" s="39" t="s">
        <v>173</v>
      </c>
      <c r="TXB34" s="468" t="s">
        <v>103</v>
      </c>
      <c r="TXC34" s="468"/>
      <c r="TXD34" s="468"/>
      <c r="TXE34" s="39" t="s">
        <v>173</v>
      </c>
      <c r="TXF34" s="468" t="s">
        <v>103</v>
      </c>
      <c r="TXG34" s="468"/>
      <c r="TXH34" s="468"/>
      <c r="TXI34" s="39" t="s">
        <v>173</v>
      </c>
      <c r="TXJ34" s="468" t="s">
        <v>103</v>
      </c>
      <c r="TXK34" s="468"/>
      <c r="TXL34" s="468"/>
      <c r="TXM34" s="39" t="s">
        <v>173</v>
      </c>
      <c r="TXN34" s="468" t="s">
        <v>103</v>
      </c>
      <c r="TXO34" s="468"/>
      <c r="TXP34" s="468"/>
      <c r="TXQ34" s="39" t="s">
        <v>173</v>
      </c>
      <c r="TXR34" s="468" t="s">
        <v>103</v>
      </c>
      <c r="TXS34" s="468"/>
      <c r="TXT34" s="468"/>
      <c r="TXU34" s="39" t="s">
        <v>173</v>
      </c>
      <c r="TXV34" s="468" t="s">
        <v>103</v>
      </c>
      <c r="TXW34" s="468"/>
      <c r="TXX34" s="468"/>
      <c r="TXY34" s="39" t="s">
        <v>173</v>
      </c>
      <c r="TXZ34" s="468" t="s">
        <v>103</v>
      </c>
      <c r="TYA34" s="468"/>
      <c r="TYB34" s="468"/>
      <c r="TYC34" s="39" t="s">
        <v>173</v>
      </c>
      <c r="TYD34" s="468" t="s">
        <v>103</v>
      </c>
      <c r="TYE34" s="468"/>
      <c r="TYF34" s="468"/>
      <c r="TYG34" s="39" t="s">
        <v>173</v>
      </c>
      <c r="TYH34" s="468" t="s">
        <v>103</v>
      </c>
      <c r="TYI34" s="468"/>
      <c r="TYJ34" s="468"/>
      <c r="TYK34" s="39" t="s">
        <v>173</v>
      </c>
      <c r="TYL34" s="468" t="s">
        <v>103</v>
      </c>
      <c r="TYM34" s="468"/>
      <c r="TYN34" s="468"/>
      <c r="TYO34" s="39" t="s">
        <v>173</v>
      </c>
      <c r="TYP34" s="468" t="s">
        <v>103</v>
      </c>
      <c r="TYQ34" s="468"/>
      <c r="TYR34" s="468"/>
      <c r="TYS34" s="39" t="s">
        <v>173</v>
      </c>
      <c r="TYT34" s="468" t="s">
        <v>103</v>
      </c>
      <c r="TYU34" s="468"/>
      <c r="TYV34" s="468"/>
      <c r="TYW34" s="39" t="s">
        <v>173</v>
      </c>
      <c r="TYX34" s="468" t="s">
        <v>103</v>
      </c>
      <c r="TYY34" s="468"/>
      <c r="TYZ34" s="468"/>
      <c r="TZA34" s="39" t="s">
        <v>173</v>
      </c>
      <c r="TZB34" s="468" t="s">
        <v>103</v>
      </c>
      <c r="TZC34" s="468"/>
      <c r="TZD34" s="468"/>
      <c r="TZE34" s="39" t="s">
        <v>173</v>
      </c>
      <c r="TZF34" s="468" t="s">
        <v>103</v>
      </c>
      <c r="TZG34" s="468"/>
      <c r="TZH34" s="468"/>
      <c r="TZI34" s="39" t="s">
        <v>173</v>
      </c>
      <c r="TZJ34" s="468" t="s">
        <v>103</v>
      </c>
      <c r="TZK34" s="468"/>
      <c r="TZL34" s="468"/>
      <c r="TZM34" s="39" t="s">
        <v>173</v>
      </c>
      <c r="TZN34" s="468" t="s">
        <v>103</v>
      </c>
      <c r="TZO34" s="468"/>
      <c r="TZP34" s="468"/>
      <c r="TZQ34" s="39" t="s">
        <v>173</v>
      </c>
      <c r="TZR34" s="468" t="s">
        <v>103</v>
      </c>
      <c r="TZS34" s="468"/>
      <c r="TZT34" s="468"/>
      <c r="TZU34" s="39" t="s">
        <v>173</v>
      </c>
      <c r="TZV34" s="468" t="s">
        <v>103</v>
      </c>
      <c r="TZW34" s="468"/>
      <c r="TZX34" s="468"/>
      <c r="TZY34" s="39" t="s">
        <v>173</v>
      </c>
      <c r="TZZ34" s="468" t="s">
        <v>103</v>
      </c>
      <c r="UAA34" s="468"/>
      <c r="UAB34" s="468"/>
      <c r="UAC34" s="39" t="s">
        <v>173</v>
      </c>
      <c r="UAD34" s="468" t="s">
        <v>103</v>
      </c>
      <c r="UAE34" s="468"/>
      <c r="UAF34" s="468"/>
      <c r="UAG34" s="39" t="s">
        <v>173</v>
      </c>
      <c r="UAH34" s="468" t="s">
        <v>103</v>
      </c>
      <c r="UAI34" s="468"/>
      <c r="UAJ34" s="468"/>
      <c r="UAK34" s="39" t="s">
        <v>173</v>
      </c>
      <c r="UAL34" s="468" t="s">
        <v>103</v>
      </c>
      <c r="UAM34" s="468"/>
      <c r="UAN34" s="468"/>
      <c r="UAO34" s="39" t="s">
        <v>173</v>
      </c>
      <c r="UAP34" s="468" t="s">
        <v>103</v>
      </c>
      <c r="UAQ34" s="468"/>
      <c r="UAR34" s="468"/>
      <c r="UAS34" s="39" t="s">
        <v>173</v>
      </c>
      <c r="UAT34" s="468" t="s">
        <v>103</v>
      </c>
      <c r="UAU34" s="468"/>
      <c r="UAV34" s="468"/>
      <c r="UAW34" s="39" t="s">
        <v>173</v>
      </c>
      <c r="UAX34" s="468" t="s">
        <v>103</v>
      </c>
      <c r="UAY34" s="468"/>
      <c r="UAZ34" s="468"/>
      <c r="UBA34" s="39" t="s">
        <v>173</v>
      </c>
      <c r="UBB34" s="468" t="s">
        <v>103</v>
      </c>
      <c r="UBC34" s="468"/>
      <c r="UBD34" s="468"/>
      <c r="UBE34" s="39" t="s">
        <v>173</v>
      </c>
      <c r="UBF34" s="468" t="s">
        <v>103</v>
      </c>
      <c r="UBG34" s="468"/>
      <c r="UBH34" s="468"/>
      <c r="UBI34" s="39" t="s">
        <v>173</v>
      </c>
      <c r="UBJ34" s="468" t="s">
        <v>103</v>
      </c>
      <c r="UBK34" s="468"/>
      <c r="UBL34" s="468"/>
      <c r="UBM34" s="39" t="s">
        <v>173</v>
      </c>
      <c r="UBN34" s="468" t="s">
        <v>103</v>
      </c>
      <c r="UBO34" s="468"/>
      <c r="UBP34" s="468"/>
      <c r="UBQ34" s="39" t="s">
        <v>173</v>
      </c>
      <c r="UBR34" s="468" t="s">
        <v>103</v>
      </c>
      <c r="UBS34" s="468"/>
      <c r="UBT34" s="468"/>
      <c r="UBU34" s="39" t="s">
        <v>173</v>
      </c>
      <c r="UBV34" s="468" t="s">
        <v>103</v>
      </c>
      <c r="UBW34" s="468"/>
      <c r="UBX34" s="468"/>
      <c r="UBY34" s="39" t="s">
        <v>173</v>
      </c>
      <c r="UBZ34" s="468" t="s">
        <v>103</v>
      </c>
      <c r="UCA34" s="468"/>
      <c r="UCB34" s="468"/>
      <c r="UCC34" s="39" t="s">
        <v>173</v>
      </c>
      <c r="UCD34" s="468" t="s">
        <v>103</v>
      </c>
      <c r="UCE34" s="468"/>
      <c r="UCF34" s="468"/>
      <c r="UCG34" s="39" t="s">
        <v>173</v>
      </c>
      <c r="UCH34" s="468" t="s">
        <v>103</v>
      </c>
      <c r="UCI34" s="468"/>
      <c r="UCJ34" s="468"/>
      <c r="UCK34" s="39" t="s">
        <v>173</v>
      </c>
      <c r="UCL34" s="468" t="s">
        <v>103</v>
      </c>
      <c r="UCM34" s="468"/>
      <c r="UCN34" s="468"/>
      <c r="UCO34" s="39" t="s">
        <v>173</v>
      </c>
      <c r="UCP34" s="468" t="s">
        <v>103</v>
      </c>
      <c r="UCQ34" s="468"/>
      <c r="UCR34" s="468"/>
      <c r="UCS34" s="39" t="s">
        <v>173</v>
      </c>
      <c r="UCT34" s="468" t="s">
        <v>103</v>
      </c>
      <c r="UCU34" s="468"/>
      <c r="UCV34" s="468"/>
      <c r="UCW34" s="39" t="s">
        <v>173</v>
      </c>
      <c r="UCX34" s="468" t="s">
        <v>103</v>
      </c>
      <c r="UCY34" s="468"/>
      <c r="UCZ34" s="468"/>
      <c r="UDA34" s="39" t="s">
        <v>173</v>
      </c>
      <c r="UDB34" s="468" t="s">
        <v>103</v>
      </c>
      <c r="UDC34" s="468"/>
      <c r="UDD34" s="468"/>
      <c r="UDE34" s="39" t="s">
        <v>173</v>
      </c>
      <c r="UDF34" s="468" t="s">
        <v>103</v>
      </c>
      <c r="UDG34" s="468"/>
      <c r="UDH34" s="468"/>
      <c r="UDI34" s="39" t="s">
        <v>173</v>
      </c>
      <c r="UDJ34" s="468" t="s">
        <v>103</v>
      </c>
      <c r="UDK34" s="468"/>
      <c r="UDL34" s="468"/>
      <c r="UDM34" s="39" t="s">
        <v>173</v>
      </c>
      <c r="UDN34" s="468" t="s">
        <v>103</v>
      </c>
      <c r="UDO34" s="468"/>
      <c r="UDP34" s="468"/>
      <c r="UDQ34" s="39" t="s">
        <v>173</v>
      </c>
      <c r="UDR34" s="468" t="s">
        <v>103</v>
      </c>
      <c r="UDS34" s="468"/>
      <c r="UDT34" s="468"/>
      <c r="UDU34" s="39" t="s">
        <v>173</v>
      </c>
      <c r="UDV34" s="468" t="s">
        <v>103</v>
      </c>
      <c r="UDW34" s="468"/>
      <c r="UDX34" s="468"/>
      <c r="UDY34" s="39" t="s">
        <v>173</v>
      </c>
      <c r="UDZ34" s="468" t="s">
        <v>103</v>
      </c>
      <c r="UEA34" s="468"/>
      <c r="UEB34" s="468"/>
      <c r="UEC34" s="39" t="s">
        <v>173</v>
      </c>
      <c r="UED34" s="468" t="s">
        <v>103</v>
      </c>
      <c r="UEE34" s="468"/>
      <c r="UEF34" s="468"/>
      <c r="UEG34" s="39" t="s">
        <v>173</v>
      </c>
      <c r="UEH34" s="468" t="s">
        <v>103</v>
      </c>
      <c r="UEI34" s="468"/>
      <c r="UEJ34" s="468"/>
      <c r="UEK34" s="39" t="s">
        <v>173</v>
      </c>
      <c r="UEL34" s="468" t="s">
        <v>103</v>
      </c>
      <c r="UEM34" s="468"/>
      <c r="UEN34" s="468"/>
      <c r="UEO34" s="39" t="s">
        <v>173</v>
      </c>
      <c r="UEP34" s="468" t="s">
        <v>103</v>
      </c>
      <c r="UEQ34" s="468"/>
      <c r="UER34" s="468"/>
      <c r="UES34" s="39" t="s">
        <v>173</v>
      </c>
      <c r="UET34" s="468" t="s">
        <v>103</v>
      </c>
      <c r="UEU34" s="468"/>
      <c r="UEV34" s="468"/>
      <c r="UEW34" s="39" t="s">
        <v>173</v>
      </c>
      <c r="UEX34" s="468" t="s">
        <v>103</v>
      </c>
      <c r="UEY34" s="468"/>
      <c r="UEZ34" s="468"/>
      <c r="UFA34" s="39" t="s">
        <v>173</v>
      </c>
      <c r="UFB34" s="468" t="s">
        <v>103</v>
      </c>
      <c r="UFC34" s="468"/>
      <c r="UFD34" s="468"/>
      <c r="UFE34" s="39" t="s">
        <v>173</v>
      </c>
      <c r="UFF34" s="468" t="s">
        <v>103</v>
      </c>
      <c r="UFG34" s="468"/>
      <c r="UFH34" s="468"/>
      <c r="UFI34" s="39" t="s">
        <v>173</v>
      </c>
      <c r="UFJ34" s="468" t="s">
        <v>103</v>
      </c>
      <c r="UFK34" s="468"/>
      <c r="UFL34" s="468"/>
      <c r="UFM34" s="39" t="s">
        <v>173</v>
      </c>
      <c r="UFN34" s="468" t="s">
        <v>103</v>
      </c>
      <c r="UFO34" s="468"/>
      <c r="UFP34" s="468"/>
      <c r="UFQ34" s="39" t="s">
        <v>173</v>
      </c>
      <c r="UFR34" s="468" t="s">
        <v>103</v>
      </c>
      <c r="UFS34" s="468"/>
      <c r="UFT34" s="468"/>
      <c r="UFU34" s="39" t="s">
        <v>173</v>
      </c>
      <c r="UFV34" s="468" t="s">
        <v>103</v>
      </c>
      <c r="UFW34" s="468"/>
      <c r="UFX34" s="468"/>
      <c r="UFY34" s="39" t="s">
        <v>173</v>
      </c>
      <c r="UFZ34" s="468" t="s">
        <v>103</v>
      </c>
      <c r="UGA34" s="468"/>
      <c r="UGB34" s="468"/>
      <c r="UGC34" s="39" t="s">
        <v>173</v>
      </c>
      <c r="UGD34" s="468" t="s">
        <v>103</v>
      </c>
      <c r="UGE34" s="468"/>
      <c r="UGF34" s="468"/>
      <c r="UGG34" s="39" t="s">
        <v>173</v>
      </c>
      <c r="UGH34" s="468" t="s">
        <v>103</v>
      </c>
      <c r="UGI34" s="468"/>
      <c r="UGJ34" s="468"/>
      <c r="UGK34" s="39" t="s">
        <v>173</v>
      </c>
      <c r="UGL34" s="468" t="s">
        <v>103</v>
      </c>
      <c r="UGM34" s="468"/>
      <c r="UGN34" s="468"/>
      <c r="UGO34" s="39" t="s">
        <v>173</v>
      </c>
      <c r="UGP34" s="468" t="s">
        <v>103</v>
      </c>
      <c r="UGQ34" s="468"/>
      <c r="UGR34" s="468"/>
      <c r="UGS34" s="39" t="s">
        <v>173</v>
      </c>
      <c r="UGT34" s="468" t="s">
        <v>103</v>
      </c>
      <c r="UGU34" s="468"/>
      <c r="UGV34" s="468"/>
      <c r="UGW34" s="39" t="s">
        <v>173</v>
      </c>
      <c r="UGX34" s="468" t="s">
        <v>103</v>
      </c>
      <c r="UGY34" s="468"/>
      <c r="UGZ34" s="468"/>
      <c r="UHA34" s="39" t="s">
        <v>173</v>
      </c>
      <c r="UHB34" s="468" t="s">
        <v>103</v>
      </c>
      <c r="UHC34" s="468"/>
      <c r="UHD34" s="468"/>
      <c r="UHE34" s="39" t="s">
        <v>173</v>
      </c>
      <c r="UHF34" s="468" t="s">
        <v>103</v>
      </c>
      <c r="UHG34" s="468"/>
      <c r="UHH34" s="468"/>
      <c r="UHI34" s="39" t="s">
        <v>173</v>
      </c>
      <c r="UHJ34" s="468" t="s">
        <v>103</v>
      </c>
      <c r="UHK34" s="468"/>
      <c r="UHL34" s="468"/>
      <c r="UHM34" s="39" t="s">
        <v>173</v>
      </c>
      <c r="UHN34" s="468" t="s">
        <v>103</v>
      </c>
      <c r="UHO34" s="468"/>
      <c r="UHP34" s="468"/>
      <c r="UHQ34" s="39" t="s">
        <v>173</v>
      </c>
      <c r="UHR34" s="468" t="s">
        <v>103</v>
      </c>
      <c r="UHS34" s="468"/>
      <c r="UHT34" s="468"/>
      <c r="UHU34" s="39" t="s">
        <v>173</v>
      </c>
      <c r="UHV34" s="468" t="s">
        <v>103</v>
      </c>
      <c r="UHW34" s="468"/>
      <c r="UHX34" s="468"/>
      <c r="UHY34" s="39" t="s">
        <v>173</v>
      </c>
      <c r="UHZ34" s="468" t="s">
        <v>103</v>
      </c>
      <c r="UIA34" s="468"/>
      <c r="UIB34" s="468"/>
      <c r="UIC34" s="39" t="s">
        <v>173</v>
      </c>
      <c r="UID34" s="468" t="s">
        <v>103</v>
      </c>
      <c r="UIE34" s="468"/>
      <c r="UIF34" s="468"/>
      <c r="UIG34" s="39" t="s">
        <v>173</v>
      </c>
      <c r="UIH34" s="468" t="s">
        <v>103</v>
      </c>
      <c r="UII34" s="468"/>
      <c r="UIJ34" s="468"/>
      <c r="UIK34" s="39" t="s">
        <v>173</v>
      </c>
      <c r="UIL34" s="468" t="s">
        <v>103</v>
      </c>
      <c r="UIM34" s="468"/>
      <c r="UIN34" s="468"/>
      <c r="UIO34" s="39" t="s">
        <v>173</v>
      </c>
      <c r="UIP34" s="468" t="s">
        <v>103</v>
      </c>
      <c r="UIQ34" s="468"/>
      <c r="UIR34" s="468"/>
      <c r="UIS34" s="39" t="s">
        <v>173</v>
      </c>
      <c r="UIT34" s="468" t="s">
        <v>103</v>
      </c>
      <c r="UIU34" s="468"/>
      <c r="UIV34" s="468"/>
      <c r="UIW34" s="39" t="s">
        <v>173</v>
      </c>
      <c r="UIX34" s="468" t="s">
        <v>103</v>
      </c>
      <c r="UIY34" s="468"/>
      <c r="UIZ34" s="468"/>
      <c r="UJA34" s="39" t="s">
        <v>173</v>
      </c>
      <c r="UJB34" s="468" t="s">
        <v>103</v>
      </c>
      <c r="UJC34" s="468"/>
      <c r="UJD34" s="468"/>
      <c r="UJE34" s="39" t="s">
        <v>173</v>
      </c>
      <c r="UJF34" s="468" t="s">
        <v>103</v>
      </c>
      <c r="UJG34" s="468"/>
      <c r="UJH34" s="468"/>
      <c r="UJI34" s="39" t="s">
        <v>173</v>
      </c>
      <c r="UJJ34" s="468" t="s">
        <v>103</v>
      </c>
      <c r="UJK34" s="468"/>
      <c r="UJL34" s="468"/>
      <c r="UJM34" s="39" t="s">
        <v>173</v>
      </c>
      <c r="UJN34" s="468" t="s">
        <v>103</v>
      </c>
      <c r="UJO34" s="468"/>
      <c r="UJP34" s="468"/>
      <c r="UJQ34" s="39" t="s">
        <v>173</v>
      </c>
      <c r="UJR34" s="468" t="s">
        <v>103</v>
      </c>
      <c r="UJS34" s="468"/>
      <c r="UJT34" s="468"/>
      <c r="UJU34" s="39" t="s">
        <v>173</v>
      </c>
      <c r="UJV34" s="468" t="s">
        <v>103</v>
      </c>
      <c r="UJW34" s="468"/>
      <c r="UJX34" s="468"/>
      <c r="UJY34" s="39" t="s">
        <v>173</v>
      </c>
      <c r="UJZ34" s="468" t="s">
        <v>103</v>
      </c>
      <c r="UKA34" s="468"/>
      <c r="UKB34" s="468"/>
      <c r="UKC34" s="39" t="s">
        <v>173</v>
      </c>
      <c r="UKD34" s="468" t="s">
        <v>103</v>
      </c>
      <c r="UKE34" s="468"/>
      <c r="UKF34" s="468"/>
      <c r="UKG34" s="39" t="s">
        <v>173</v>
      </c>
      <c r="UKH34" s="468" t="s">
        <v>103</v>
      </c>
      <c r="UKI34" s="468"/>
      <c r="UKJ34" s="468"/>
      <c r="UKK34" s="39" t="s">
        <v>173</v>
      </c>
      <c r="UKL34" s="468" t="s">
        <v>103</v>
      </c>
      <c r="UKM34" s="468"/>
      <c r="UKN34" s="468"/>
      <c r="UKO34" s="39" t="s">
        <v>173</v>
      </c>
      <c r="UKP34" s="468" t="s">
        <v>103</v>
      </c>
      <c r="UKQ34" s="468"/>
      <c r="UKR34" s="468"/>
      <c r="UKS34" s="39" t="s">
        <v>173</v>
      </c>
      <c r="UKT34" s="468" t="s">
        <v>103</v>
      </c>
      <c r="UKU34" s="468"/>
      <c r="UKV34" s="468"/>
      <c r="UKW34" s="39" t="s">
        <v>173</v>
      </c>
      <c r="UKX34" s="468" t="s">
        <v>103</v>
      </c>
      <c r="UKY34" s="468"/>
      <c r="UKZ34" s="468"/>
      <c r="ULA34" s="39" t="s">
        <v>173</v>
      </c>
      <c r="ULB34" s="468" t="s">
        <v>103</v>
      </c>
      <c r="ULC34" s="468"/>
      <c r="ULD34" s="468"/>
      <c r="ULE34" s="39" t="s">
        <v>173</v>
      </c>
      <c r="ULF34" s="468" t="s">
        <v>103</v>
      </c>
      <c r="ULG34" s="468"/>
      <c r="ULH34" s="468"/>
      <c r="ULI34" s="39" t="s">
        <v>173</v>
      </c>
      <c r="ULJ34" s="468" t="s">
        <v>103</v>
      </c>
      <c r="ULK34" s="468"/>
      <c r="ULL34" s="468"/>
      <c r="ULM34" s="39" t="s">
        <v>173</v>
      </c>
      <c r="ULN34" s="468" t="s">
        <v>103</v>
      </c>
      <c r="ULO34" s="468"/>
      <c r="ULP34" s="468"/>
      <c r="ULQ34" s="39" t="s">
        <v>173</v>
      </c>
      <c r="ULR34" s="468" t="s">
        <v>103</v>
      </c>
      <c r="ULS34" s="468"/>
      <c r="ULT34" s="468"/>
      <c r="ULU34" s="39" t="s">
        <v>173</v>
      </c>
      <c r="ULV34" s="468" t="s">
        <v>103</v>
      </c>
      <c r="ULW34" s="468"/>
      <c r="ULX34" s="468"/>
      <c r="ULY34" s="39" t="s">
        <v>173</v>
      </c>
      <c r="ULZ34" s="468" t="s">
        <v>103</v>
      </c>
      <c r="UMA34" s="468"/>
      <c r="UMB34" s="468"/>
      <c r="UMC34" s="39" t="s">
        <v>173</v>
      </c>
      <c r="UMD34" s="468" t="s">
        <v>103</v>
      </c>
      <c r="UME34" s="468"/>
      <c r="UMF34" s="468"/>
      <c r="UMG34" s="39" t="s">
        <v>173</v>
      </c>
      <c r="UMH34" s="468" t="s">
        <v>103</v>
      </c>
      <c r="UMI34" s="468"/>
      <c r="UMJ34" s="468"/>
      <c r="UMK34" s="39" t="s">
        <v>173</v>
      </c>
      <c r="UML34" s="468" t="s">
        <v>103</v>
      </c>
      <c r="UMM34" s="468"/>
      <c r="UMN34" s="468"/>
      <c r="UMO34" s="39" t="s">
        <v>173</v>
      </c>
      <c r="UMP34" s="468" t="s">
        <v>103</v>
      </c>
      <c r="UMQ34" s="468"/>
      <c r="UMR34" s="468"/>
      <c r="UMS34" s="39" t="s">
        <v>173</v>
      </c>
      <c r="UMT34" s="468" t="s">
        <v>103</v>
      </c>
      <c r="UMU34" s="468"/>
      <c r="UMV34" s="468"/>
      <c r="UMW34" s="39" t="s">
        <v>173</v>
      </c>
      <c r="UMX34" s="468" t="s">
        <v>103</v>
      </c>
      <c r="UMY34" s="468"/>
      <c r="UMZ34" s="468"/>
      <c r="UNA34" s="39" t="s">
        <v>173</v>
      </c>
      <c r="UNB34" s="468" t="s">
        <v>103</v>
      </c>
      <c r="UNC34" s="468"/>
      <c r="UND34" s="468"/>
      <c r="UNE34" s="39" t="s">
        <v>173</v>
      </c>
      <c r="UNF34" s="468" t="s">
        <v>103</v>
      </c>
      <c r="UNG34" s="468"/>
      <c r="UNH34" s="468"/>
      <c r="UNI34" s="39" t="s">
        <v>173</v>
      </c>
      <c r="UNJ34" s="468" t="s">
        <v>103</v>
      </c>
      <c r="UNK34" s="468"/>
      <c r="UNL34" s="468"/>
      <c r="UNM34" s="39" t="s">
        <v>173</v>
      </c>
      <c r="UNN34" s="468" t="s">
        <v>103</v>
      </c>
      <c r="UNO34" s="468"/>
      <c r="UNP34" s="468"/>
      <c r="UNQ34" s="39" t="s">
        <v>173</v>
      </c>
      <c r="UNR34" s="468" t="s">
        <v>103</v>
      </c>
      <c r="UNS34" s="468"/>
      <c r="UNT34" s="468"/>
      <c r="UNU34" s="39" t="s">
        <v>173</v>
      </c>
      <c r="UNV34" s="468" t="s">
        <v>103</v>
      </c>
      <c r="UNW34" s="468"/>
      <c r="UNX34" s="468"/>
      <c r="UNY34" s="39" t="s">
        <v>173</v>
      </c>
      <c r="UNZ34" s="468" t="s">
        <v>103</v>
      </c>
      <c r="UOA34" s="468"/>
      <c r="UOB34" s="468"/>
      <c r="UOC34" s="39" t="s">
        <v>173</v>
      </c>
      <c r="UOD34" s="468" t="s">
        <v>103</v>
      </c>
      <c r="UOE34" s="468"/>
      <c r="UOF34" s="468"/>
      <c r="UOG34" s="39" t="s">
        <v>173</v>
      </c>
      <c r="UOH34" s="468" t="s">
        <v>103</v>
      </c>
      <c r="UOI34" s="468"/>
      <c r="UOJ34" s="468"/>
      <c r="UOK34" s="39" t="s">
        <v>173</v>
      </c>
      <c r="UOL34" s="468" t="s">
        <v>103</v>
      </c>
      <c r="UOM34" s="468"/>
      <c r="UON34" s="468"/>
      <c r="UOO34" s="39" t="s">
        <v>173</v>
      </c>
      <c r="UOP34" s="468" t="s">
        <v>103</v>
      </c>
      <c r="UOQ34" s="468"/>
      <c r="UOR34" s="468"/>
      <c r="UOS34" s="39" t="s">
        <v>173</v>
      </c>
      <c r="UOT34" s="468" t="s">
        <v>103</v>
      </c>
      <c r="UOU34" s="468"/>
      <c r="UOV34" s="468"/>
      <c r="UOW34" s="39" t="s">
        <v>173</v>
      </c>
      <c r="UOX34" s="468" t="s">
        <v>103</v>
      </c>
      <c r="UOY34" s="468"/>
      <c r="UOZ34" s="468"/>
      <c r="UPA34" s="39" t="s">
        <v>173</v>
      </c>
      <c r="UPB34" s="468" t="s">
        <v>103</v>
      </c>
      <c r="UPC34" s="468"/>
      <c r="UPD34" s="468"/>
      <c r="UPE34" s="39" t="s">
        <v>173</v>
      </c>
      <c r="UPF34" s="468" t="s">
        <v>103</v>
      </c>
      <c r="UPG34" s="468"/>
      <c r="UPH34" s="468"/>
      <c r="UPI34" s="39" t="s">
        <v>173</v>
      </c>
      <c r="UPJ34" s="468" t="s">
        <v>103</v>
      </c>
      <c r="UPK34" s="468"/>
      <c r="UPL34" s="468"/>
      <c r="UPM34" s="39" t="s">
        <v>173</v>
      </c>
      <c r="UPN34" s="468" t="s">
        <v>103</v>
      </c>
      <c r="UPO34" s="468"/>
      <c r="UPP34" s="468"/>
      <c r="UPQ34" s="39" t="s">
        <v>173</v>
      </c>
      <c r="UPR34" s="468" t="s">
        <v>103</v>
      </c>
      <c r="UPS34" s="468"/>
      <c r="UPT34" s="468"/>
      <c r="UPU34" s="39" t="s">
        <v>173</v>
      </c>
      <c r="UPV34" s="468" t="s">
        <v>103</v>
      </c>
      <c r="UPW34" s="468"/>
      <c r="UPX34" s="468"/>
      <c r="UPY34" s="39" t="s">
        <v>173</v>
      </c>
      <c r="UPZ34" s="468" t="s">
        <v>103</v>
      </c>
      <c r="UQA34" s="468"/>
      <c r="UQB34" s="468"/>
      <c r="UQC34" s="39" t="s">
        <v>173</v>
      </c>
      <c r="UQD34" s="468" t="s">
        <v>103</v>
      </c>
      <c r="UQE34" s="468"/>
      <c r="UQF34" s="468"/>
      <c r="UQG34" s="39" t="s">
        <v>173</v>
      </c>
      <c r="UQH34" s="468" t="s">
        <v>103</v>
      </c>
      <c r="UQI34" s="468"/>
      <c r="UQJ34" s="468"/>
      <c r="UQK34" s="39" t="s">
        <v>173</v>
      </c>
      <c r="UQL34" s="468" t="s">
        <v>103</v>
      </c>
      <c r="UQM34" s="468"/>
      <c r="UQN34" s="468"/>
      <c r="UQO34" s="39" t="s">
        <v>173</v>
      </c>
      <c r="UQP34" s="468" t="s">
        <v>103</v>
      </c>
      <c r="UQQ34" s="468"/>
      <c r="UQR34" s="468"/>
      <c r="UQS34" s="39" t="s">
        <v>173</v>
      </c>
      <c r="UQT34" s="468" t="s">
        <v>103</v>
      </c>
      <c r="UQU34" s="468"/>
      <c r="UQV34" s="468"/>
      <c r="UQW34" s="39" t="s">
        <v>173</v>
      </c>
      <c r="UQX34" s="468" t="s">
        <v>103</v>
      </c>
      <c r="UQY34" s="468"/>
      <c r="UQZ34" s="468"/>
      <c r="URA34" s="39" t="s">
        <v>173</v>
      </c>
      <c r="URB34" s="468" t="s">
        <v>103</v>
      </c>
      <c r="URC34" s="468"/>
      <c r="URD34" s="468"/>
      <c r="URE34" s="39" t="s">
        <v>173</v>
      </c>
      <c r="URF34" s="468" t="s">
        <v>103</v>
      </c>
      <c r="URG34" s="468"/>
      <c r="URH34" s="468"/>
      <c r="URI34" s="39" t="s">
        <v>173</v>
      </c>
      <c r="URJ34" s="468" t="s">
        <v>103</v>
      </c>
      <c r="URK34" s="468"/>
      <c r="URL34" s="468"/>
      <c r="URM34" s="39" t="s">
        <v>173</v>
      </c>
      <c r="URN34" s="468" t="s">
        <v>103</v>
      </c>
      <c r="URO34" s="468"/>
      <c r="URP34" s="468"/>
      <c r="URQ34" s="39" t="s">
        <v>173</v>
      </c>
      <c r="URR34" s="468" t="s">
        <v>103</v>
      </c>
      <c r="URS34" s="468"/>
      <c r="URT34" s="468"/>
      <c r="URU34" s="39" t="s">
        <v>173</v>
      </c>
      <c r="URV34" s="468" t="s">
        <v>103</v>
      </c>
      <c r="URW34" s="468"/>
      <c r="URX34" s="468"/>
      <c r="URY34" s="39" t="s">
        <v>173</v>
      </c>
      <c r="URZ34" s="468" t="s">
        <v>103</v>
      </c>
      <c r="USA34" s="468"/>
      <c r="USB34" s="468"/>
      <c r="USC34" s="39" t="s">
        <v>173</v>
      </c>
      <c r="USD34" s="468" t="s">
        <v>103</v>
      </c>
      <c r="USE34" s="468"/>
      <c r="USF34" s="468"/>
      <c r="USG34" s="39" t="s">
        <v>173</v>
      </c>
      <c r="USH34" s="468" t="s">
        <v>103</v>
      </c>
      <c r="USI34" s="468"/>
      <c r="USJ34" s="468"/>
      <c r="USK34" s="39" t="s">
        <v>173</v>
      </c>
      <c r="USL34" s="468" t="s">
        <v>103</v>
      </c>
      <c r="USM34" s="468"/>
      <c r="USN34" s="468"/>
      <c r="USO34" s="39" t="s">
        <v>173</v>
      </c>
      <c r="USP34" s="468" t="s">
        <v>103</v>
      </c>
      <c r="USQ34" s="468"/>
      <c r="USR34" s="468"/>
      <c r="USS34" s="39" t="s">
        <v>173</v>
      </c>
      <c r="UST34" s="468" t="s">
        <v>103</v>
      </c>
      <c r="USU34" s="468"/>
      <c r="USV34" s="468"/>
      <c r="USW34" s="39" t="s">
        <v>173</v>
      </c>
      <c r="USX34" s="468" t="s">
        <v>103</v>
      </c>
      <c r="USY34" s="468"/>
      <c r="USZ34" s="468"/>
      <c r="UTA34" s="39" t="s">
        <v>173</v>
      </c>
      <c r="UTB34" s="468" t="s">
        <v>103</v>
      </c>
      <c r="UTC34" s="468"/>
      <c r="UTD34" s="468"/>
      <c r="UTE34" s="39" t="s">
        <v>173</v>
      </c>
      <c r="UTF34" s="468" t="s">
        <v>103</v>
      </c>
      <c r="UTG34" s="468"/>
      <c r="UTH34" s="468"/>
      <c r="UTI34" s="39" t="s">
        <v>173</v>
      </c>
      <c r="UTJ34" s="468" t="s">
        <v>103</v>
      </c>
      <c r="UTK34" s="468"/>
      <c r="UTL34" s="468"/>
      <c r="UTM34" s="39" t="s">
        <v>173</v>
      </c>
      <c r="UTN34" s="468" t="s">
        <v>103</v>
      </c>
      <c r="UTO34" s="468"/>
      <c r="UTP34" s="468"/>
      <c r="UTQ34" s="39" t="s">
        <v>173</v>
      </c>
      <c r="UTR34" s="468" t="s">
        <v>103</v>
      </c>
      <c r="UTS34" s="468"/>
      <c r="UTT34" s="468"/>
      <c r="UTU34" s="39" t="s">
        <v>173</v>
      </c>
      <c r="UTV34" s="468" t="s">
        <v>103</v>
      </c>
      <c r="UTW34" s="468"/>
      <c r="UTX34" s="468"/>
      <c r="UTY34" s="39" t="s">
        <v>173</v>
      </c>
      <c r="UTZ34" s="468" t="s">
        <v>103</v>
      </c>
      <c r="UUA34" s="468"/>
      <c r="UUB34" s="468"/>
      <c r="UUC34" s="39" t="s">
        <v>173</v>
      </c>
      <c r="UUD34" s="468" t="s">
        <v>103</v>
      </c>
      <c r="UUE34" s="468"/>
      <c r="UUF34" s="468"/>
      <c r="UUG34" s="39" t="s">
        <v>173</v>
      </c>
      <c r="UUH34" s="468" t="s">
        <v>103</v>
      </c>
      <c r="UUI34" s="468"/>
      <c r="UUJ34" s="468"/>
      <c r="UUK34" s="39" t="s">
        <v>173</v>
      </c>
      <c r="UUL34" s="468" t="s">
        <v>103</v>
      </c>
      <c r="UUM34" s="468"/>
      <c r="UUN34" s="468"/>
      <c r="UUO34" s="39" t="s">
        <v>173</v>
      </c>
      <c r="UUP34" s="468" t="s">
        <v>103</v>
      </c>
      <c r="UUQ34" s="468"/>
      <c r="UUR34" s="468"/>
      <c r="UUS34" s="39" t="s">
        <v>173</v>
      </c>
      <c r="UUT34" s="468" t="s">
        <v>103</v>
      </c>
      <c r="UUU34" s="468"/>
      <c r="UUV34" s="468"/>
      <c r="UUW34" s="39" t="s">
        <v>173</v>
      </c>
      <c r="UUX34" s="468" t="s">
        <v>103</v>
      </c>
      <c r="UUY34" s="468"/>
      <c r="UUZ34" s="468"/>
      <c r="UVA34" s="39" t="s">
        <v>173</v>
      </c>
      <c r="UVB34" s="468" t="s">
        <v>103</v>
      </c>
      <c r="UVC34" s="468"/>
      <c r="UVD34" s="468"/>
      <c r="UVE34" s="39" t="s">
        <v>173</v>
      </c>
      <c r="UVF34" s="468" t="s">
        <v>103</v>
      </c>
      <c r="UVG34" s="468"/>
      <c r="UVH34" s="468"/>
      <c r="UVI34" s="39" t="s">
        <v>173</v>
      </c>
      <c r="UVJ34" s="468" t="s">
        <v>103</v>
      </c>
      <c r="UVK34" s="468"/>
      <c r="UVL34" s="468"/>
      <c r="UVM34" s="39" t="s">
        <v>173</v>
      </c>
      <c r="UVN34" s="468" t="s">
        <v>103</v>
      </c>
      <c r="UVO34" s="468"/>
      <c r="UVP34" s="468"/>
      <c r="UVQ34" s="39" t="s">
        <v>173</v>
      </c>
      <c r="UVR34" s="468" t="s">
        <v>103</v>
      </c>
      <c r="UVS34" s="468"/>
      <c r="UVT34" s="468"/>
      <c r="UVU34" s="39" t="s">
        <v>173</v>
      </c>
      <c r="UVV34" s="468" t="s">
        <v>103</v>
      </c>
      <c r="UVW34" s="468"/>
      <c r="UVX34" s="468"/>
      <c r="UVY34" s="39" t="s">
        <v>173</v>
      </c>
      <c r="UVZ34" s="468" t="s">
        <v>103</v>
      </c>
      <c r="UWA34" s="468"/>
      <c r="UWB34" s="468"/>
      <c r="UWC34" s="39" t="s">
        <v>173</v>
      </c>
      <c r="UWD34" s="468" t="s">
        <v>103</v>
      </c>
      <c r="UWE34" s="468"/>
      <c r="UWF34" s="468"/>
      <c r="UWG34" s="39" t="s">
        <v>173</v>
      </c>
      <c r="UWH34" s="468" t="s">
        <v>103</v>
      </c>
      <c r="UWI34" s="468"/>
      <c r="UWJ34" s="468"/>
      <c r="UWK34" s="39" t="s">
        <v>173</v>
      </c>
      <c r="UWL34" s="468" t="s">
        <v>103</v>
      </c>
      <c r="UWM34" s="468"/>
      <c r="UWN34" s="468"/>
      <c r="UWO34" s="39" t="s">
        <v>173</v>
      </c>
      <c r="UWP34" s="468" t="s">
        <v>103</v>
      </c>
      <c r="UWQ34" s="468"/>
      <c r="UWR34" s="468"/>
      <c r="UWS34" s="39" t="s">
        <v>173</v>
      </c>
      <c r="UWT34" s="468" t="s">
        <v>103</v>
      </c>
      <c r="UWU34" s="468"/>
      <c r="UWV34" s="468"/>
      <c r="UWW34" s="39" t="s">
        <v>173</v>
      </c>
      <c r="UWX34" s="468" t="s">
        <v>103</v>
      </c>
      <c r="UWY34" s="468"/>
      <c r="UWZ34" s="468"/>
      <c r="UXA34" s="39" t="s">
        <v>173</v>
      </c>
      <c r="UXB34" s="468" t="s">
        <v>103</v>
      </c>
      <c r="UXC34" s="468"/>
      <c r="UXD34" s="468"/>
      <c r="UXE34" s="39" t="s">
        <v>173</v>
      </c>
      <c r="UXF34" s="468" t="s">
        <v>103</v>
      </c>
      <c r="UXG34" s="468"/>
      <c r="UXH34" s="468"/>
      <c r="UXI34" s="39" t="s">
        <v>173</v>
      </c>
      <c r="UXJ34" s="468" t="s">
        <v>103</v>
      </c>
      <c r="UXK34" s="468"/>
      <c r="UXL34" s="468"/>
      <c r="UXM34" s="39" t="s">
        <v>173</v>
      </c>
      <c r="UXN34" s="468" t="s">
        <v>103</v>
      </c>
      <c r="UXO34" s="468"/>
      <c r="UXP34" s="468"/>
      <c r="UXQ34" s="39" t="s">
        <v>173</v>
      </c>
      <c r="UXR34" s="468" t="s">
        <v>103</v>
      </c>
      <c r="UXS34" s="468"/>
      <c r="UXT34" s="468"/>
      <c r="UXU34" s="39" t="s">
        <v>173</v>
      </c>
      <c r="UXV34" s="468" t="s">
        <v>103</v>
      </c>
      <c r="UXW34" s="468"/>
      <c r="UXX34" s="468"/>
      <c r="UXY34" s="39" t="s">
        <v>173</v>
      </c>
      <c r="UXZ34" s="468" t="s">
        <v>103</v>
      </c>
      <c r="UYA34" s="468"/>
      <c r="UYB34" s="468"/>
      <c r="UYC34" s="39" t="s">
        <v>173</v>
      </c>
      <c r="UYD34" s="468" t="s">
        <v>103</v>
      </c>
      <c r="UYE34" s="468"/>
      <c r="UYF34" s="468"/>
      <c r="UYG34" s="39" t="s">
        <v>173</v>
      </c>
      <c r="UYH34" s="468" t="s">
        <v>103</v>
      </c>
      <c r="UYI34" s="468"/>
      <c r="UYJ34" s="468"/>
      <c r="UYK34" s="39" t="s">
        <v>173</v>
      </c>
      <c r="UYL34" s="468" t="s">
        <v>103</v>
      </c>
      <c r="UYM34" s="468"/>
      <c r="UYN34" s="468"/>
      <c r="UYO34" s="39" t="s">
        <v>173</v>
      </c>
      <c r="UYP34" s="468" t="s">
        <v>103</v>
      </c>
      <c r="UYQ34" s="468"/>
      <c r="UYR34" s="468"/>
      <c r="UYS34" s="39" t="s">
        <v>173</v>
      </c>
      <c r="UYT34" s="468" t="s">
        <v>103</v>
      </c>
      <c r="UYU34" s="468"/>
      <c r="UYV34" s="468"/>
      <c r="UYW34" s="39" t="s">
        <v>173</v>
      </c>
      <c r="UYX34" s="468" t="s">
        <v>103</v>
      </c>
      <c r="UYY34" s="468"/>
      <c r="UYZ34" s="468"/>
      <c r="UZA34" s="39" t="s">
        <v>173</v>
      </c>
      <c r="UZB34" s="468" t="s">
        <v>103</v>
      </c>
      <c r="UZC34" s="468"/>
      <c r="UZD34" s="468"/>
      <c r="UZE34" s="39" t="s">
        <v>173</v>
      </c>
      <c r="UZF34" s="468" t="s">
        <v>103</v>
      </c>
      <c r="UZG34" s="468"/>
      <c r="UZH34" s="468"/>
      <c r="UZI34" s="39" t="s">
        <v>173</v>
      </c>
      <c r="UZJ34" s="468" t="s">
        <v>103</v>
      </c>
      <c r="UZK34" s="468"/>
      <c r="UZL34" s="468"/>
      <c r="UZM34" s="39" t="s">
        <v>173</v>
      </c>
      <c r="UZN34" s="468" t="s">
        <v>103</v>
      </c>
      <c r="UZO34" s="468"/>
      <c r="UZP34" s="468"/>
      <c r="UZQ34" s="39" t="s">
        <v>173</v>
      </c>
      <c r="UZR34" s="468" t="s">
        <v>103</v>
      </c>
      <c r="UZS34" s="468"/>
      <c r="UZT34" s="468"/>
      <c r="UZU34" s="39" t="s">
        <v>173</v>
      </c>
      <c r="UZV34" s="468" t="s">
        <v>103</v>
      </c>
      <c r="UZW34" s="468"/>
      <c r="UZX34" s="468"/>
      <c r="UZY34" s="39" t="s">
        <v>173</v>
      </c>
      <c r="UZZ34" s="468" t="s">
        <v>103</v>
      </c>
      <c r="VAA34" s="468"/>
      <c r="VAB34" s="468"/>
      <c r="VAC34" s="39" t="s">
        <v>173</v>
      </c>
      <c r="VAD34" s="468" t="s">
        <v>103</v>
      </c>
      <c r="VAE34" s="468"/>
      <c r="VAF34" s="468"/>
      <c r="VAG34" s="39" t="s">
        <v>173</v>
      </c>
      <c r="VAH34" s="468" t="s">
        <v>103</v>
      </c>
      <c r="VAI34" s="468"/>
      <c r="VAJ34" s="468"/>
      <c r="VAK34" s="39" t="s">
        <v>173</v>
      </c>
      <c r="VAL34" s="468" t="s">
        <v>103</v>
      </c>
      <c r="VAM34" s="468"/>
      <c r="VAN34" s="468"/>
      <c r="VAO34" s="39" t="s">
        <v>173</v>
      </c>
      <c r="VAP34" s="468" t="s">
        <v>103</v>
      </c>
      <c r="VAQ34" s="468"/>
      <c r="VAR34" s="468"/>
      <c r="VAS34" s="39" t="s">
        <v>173</v>
      </c>
      <c r="VAT34" s="468" t="s">
        <v>103</v>
      </c>
      <c r="VAU34" s="468"/>
      <c r="VAV34" s="468"/>
      <c r="VAW34" s="39" t="s">
        <v>173</v>
      </c>
      <c r="VAX34" s="468" t="s">
        <v>103</v>
      </c>
      <c r="VAY34" s="468"/>
      <c r="VAZ34" s="468"/>
      <c r="VBA34" s="39" t="s">
        <v>173</v>
      </c>
      <c r="VBB34" s="468" t="s">
        <v>103</v>
      </c>
      <c r="VBC34" s="468"/>
      <c r="VBD34" s="468"/>
      <c r="VBE34" s="39" t="s">
        <v>173</v>
      </c>
      <c r="VBF34" s="468" t="s">
        <v>103</v>
      </c>
      <c r="VBG34" s="468"/>
      <c r="VBH34" s="468"/>
      <c r="VBI34" s="39" t="s">
        <v>173</v>
      </c>
      <c r="VBJ34" s="468" t="s">
        <v>103</v>
      </c>
      <c r="VBK34" s="468"/>
      <c r="VBL34" s="468"/>
      <c r="VBM34" s="39" t="s">
        <v>173</v>
      </c>
      <c r="VBN34" s="468" t="s">
        <v>103</v>
      </c>
      <c r="VBO34" s="468"/>
      <c r="VBP34" s="468"/>
      <c r="VBQ34" s="39" t="s">
        <v>173</v>
      </c>
      <c r="VBR34" s="468" t="s">
        <v>103</v>
      </c>
      <c r="VBS34" s="468"/>
      <c r="VBT34" s="468"/>
      <c r="VBU34" s="39" t="s">
        <v>173</v>
      </c>
      <c r="VBV34" s="468" t="s">
        <v>103</v>
      </c>
      <c r="VBW34" s="468"/>
      <c r="VBX34" s="468"/>
      <c r="VBY34" s="39" t="s">
        <v>173</v>
      </c>
      <c r="VBZ34" s="468" t="s">
        <v>103</v>
      </c>
      <c r="VCA34" s="468"/>
      <c r="VCB34" s="468"/>
      <c r="VCC34" s="39" t="s">
        <v>173</v>
      </c>
      <c r="VCD34" s="468" t="s">
        <v>103</v>
      </c>
      <c r="VCE34" s="468"/>
      <c r="VCF34" s="468"/>
      <c r="VCG34" s="39" t="s">
        <v>173</v>
      </c>
      <c r="VCH34" s="468" t="s">
        <v>103</v>
      </c>
      <c r="VCI34" s="468"/>
      <c r="VCJ34" s="468"/>
      <c r="VCK34" s="39" t="s">
        <v>173</v>
      </c>
      <c r="VCL34" s="468" t="s">
        <v>103</v>
      </c>
      <c r="VCM34" s="468"/>
      <c r="VCN34" s="468"/>
      <c r="VCO34" s="39" t="s">
        <v>173</v>
      </c>
      <c r="VCP34" s="468" t="s">
        <v>103</v>
      </c>
      <c r="VCQ34" s="468"/>
      <c r="VCR34" s="468"/>
      <c r="VCS34" s="39" t="s">
        <v>173</v>
      </c>
      <c r="VCT34" s="468" t="s">
        <v>103</v>
      </c>
      <c r="VCU34" s="468"/>
      <c r="VCV34" s="468"/>
      <c r="VCW34" s="39" t="s">
        <v>173</v>
      </c>
      <c r="VCX34" s="468" t="s">
        <v>103</v>
      </c>
      <c r="VCY34" s="468"/>
      <c r="VCZ34" s="468"/>
      <c r="VDA34" s="39" t="s">
        <v>173</v>
      </c>
      <c r="VDB34" s="468" t="s">
        <v>103</v>
      </c>
      <c r="VDC34" s="468"/>
      <c r="VDD34" s="468"/>
      <c r="VDE34" s="39" t="s">
        <v>173</v>
      </c>
      <c r="VDF34" s="468" t="s">
        <v>103</v>
      </c>
      <c r="VDG34" s="468"/>
      <c r="VDH34" s="468"/>
      <c r="VDI34" s="39" t="s">
        <v>173</v>
      </c>
      <c r="VDJ34" s="468" t="s">
        <v>103</v>
      </c>
      <c r="VDK34" s="468"/>
      <c r="VDL34" s="468"/>
      <c r="VDM34" s="39" t="s">
        <v>173</v>
      </c>
      <c r="VDN34" s="468" t="s">
        <v>103</v>
      </c>
      <c r="VDO34" s="468"/>
      <c r="VDP34" s="468"/>
      <c r="VDQ34" s="39" t="s">
        <v>173</v>
      </c>
      <c r="VDR34" s="468" t="s">
        <v>103</v>
      </c>
      <c r="VDS34" s="468"/>
      <c r="VDT34" s="468"/>
      <c r="VDU34" s="39" t="s">
        <v>173</v>
      </c>
      <c r="VDV34" s="468" t="s">
        <v>103</v>
      </c>
      <c r="VDW34" s="468"/>
      <c r="VDX34" s="468"/>
      <c r="VDY34" s="39" t="s">
        <v>173</v>
      </c>
      <c r="VDZ34" s="468" t="s">
        <v>103</v>
      </c>
      <c r="VEA34" s="468"/>
      <c r="VEB34" s="468"/>
      <c r="VEC34" s="39" t="s">
        <v>173</v>
      </c>
      <c r="VED34" s="468" t="s">
        <v>103</v>
      </c>
      <c r="VEE34" s="468"/>
      <c r="VEF34" s="468"/>
      <c r="VEG34" s="39" t="s">
        <v>173</v>
      </c>
      <c r="VEH34" s="468" t="s">
        <v>103</v>
      </c>
      <c r="VEI34" s="468"/>
      <c r="VEJ34" s="468"/>
      <c r="VEK34" s="39" t="s">
        <v>173</v>
      </c>
      <c r="VEL34" s="468" t="s">
        <v>103</v>
      </c>
      <c r="VEM34" s="468"/>
      <c r="VEN34" s="468"/>
      <c r="VEO34" s="39" t="s">
        <v>173</v>
      </c>
      <c r="VEP34" s="468" t="s">
        <v>103</v>
      </c>
      <c r="VEQ34" s="468"/>
      <c r="VER34" s="468"/>
      <c r="VES34" s="39" t="s">
        <v>173</v>
      </c>
      <c r="VET34" s="468" t="s">
        <v>103</v>
      </c>
      <c r="VEU34" s="468"/>
      <c r="VEV34" s="468"/>
      <c r="VEW34" s="39" t="s">
        <v>173</v>
      </c>
      <c r="VEX34" s="468" t="s">
        <v>103</v>
      </c>
      <c r="VEY34" s="468"/>
      <c r="VEZ34" s="468"/>
      <c r="VFA34" s="39" t="s">
        <v>173</v>
      </c>
      <c r="VFB34" s="468" t="s">
        <v>103</v>
      </c>
      <c r="VFC34" s="468"/>
      <c r="VFD34" s="468"/>
      <c r="VFE34" s="39" t="s">
        <v>173</v>
      </c>
      <c r="VFF34" s="468" t="s">
        <v>103</v>
      </c>
      <c r="VFG34" s="468"/>
      <c r="VFH34" s="468"/>
      <c r="VFI34" s="39" t="s">
        <v>173</v>
      </c>
      <c r="VFJ34" s="468" t="s">
        <v>103</v>
      </c>
      <c r="VFK34" s="468"/>
      <c r="VFL34" s="468"/>
      <c r="VFM34" s="39" t="s">
        <v>173</v>
      </c>
      <c r="VFN34" s="468" t="s">
        <v>103</v>
      </c>
      <c r="VFO34" s="468"/>
      <c r="VFP34" s="468"/>
      <c r="VFQ34" s="39" t="s">
        <v>173</v>
      </c>
      <c r="VFR34" s="468" t="s">
        <v>103</v>
      </c>
      <c r="VFS34" s="468"/>
      <c r="VFT34" s="468"/>
      <c r="VFU34" s="39" t="s">
        <v>173</v>
      </c>
      <c r="VFV34" s="468" t="s">
        <v>103</v>
      </c>
      <c r="VFW34" s="468"/>
      <c r="VFX34" s="468"/>
      <c r="VFY34" s="39" t="s">
        <v>173</v>
      </c>
      <c r="VFZ34" s="468" t="s">
        <v>103</v>
      </c>
      <c r="VGA34" s="468"/>
      <c r="VGB34" s="468"/>
      <c r="VGC34" s="39" t="s">
        <v>173</v>
      </c>
      <c r="VGD34" s="468" t="s">
        <v>103</v>
      </c>
      <c r="VGE34" s="468"/>
      <c r="VGF34" s="468"/>
      <c r="VGG34" s="39" t="s">
        <v>173</v>
      </c>
      <c r="VGH34" s="468" t="s">
        <v>103</v>
      </c>
      <c r="VGI34" s="468"/>
      <c r="VGJ34" s="468"/>
      <c r="VGK34" s="39" t="s">
        <v>173</v>
      </c>
      <c r="VGL34" s="468" t="s">
        <v>103</v>
      </c>
      <c r="VGM34" s="468"/>
      <c r="VGN34" s="468"/>
      <c r="VGO34" s="39" t="s">
        <v>173</v>
      </c>
      <c r="VGP34" s="468" t="s">
        <v>103</v>
      </c>
      <c r="VGQ34" s="468"/>
      <c r="VGR34" s="468"/>
      <c r="VGS34" s="39" t="s">
        <v>173</v>
      </c>
      <c r="VGT34" s="468" t="s">
        <v>103</v>
      </c>
      <c r="VGU34" s="468"/>
      <c r="VGV34" s="468"/>
      <c r="VGW34" s="39" t="s">
        <v>173</v>
      </c>
      <c r="VGX34" s="468" t="s">
        <v>103</v>
      </c>
      <c r="VGY34" s="468"/>
      <c r="VGZ34" s="468"/>
      <c r="VHA34" s="39" t="s">
        <v>173</v>
      </c>
      <c r="VHB34" s="468" t="s">
        <v>103</v>
      </c>
      <c r="VHC34" s="468"/>
      <c r="VHD34" s="468"/>
      <c r="VHE34" s="39" t="s">
        <v>173</v>
      </c>
      <c r="VHF34" s="468" t="s">
        <v>103</v>
      </c>
      <c r="VHG34" s="468"/>
      <c r="VHH34" s="468"/>
      <c r="VHI34" s="39" t="s">
        <v>173</v>
      </c>
      <c r="VHJ34" s="468" t="s">
        <v>103</v>
      </c>
      <c r="VHK34" s="468"/>
      <c r="VHL34" s="468"/>
      <c r="VHM34" s="39" t="s">
        <v>173</v>
      </c>
      <c r="VHN34" s="468" t="s">
        <v>103</v>
      </c>
      <c r="VHO34" s="468"/>
      <c r="VHP34" s="468"/>
      <c r="VHQ34" s="39" t="s">
        <v>173</v>
      </c>
      <c r="VHR34" s="468" t="s">
        <v>103</v>
      </c>
      <c r="VHS34" s="468"/>
      <c r="VHT34" s="468"/>
      <c r="VHU34" s="39" t="s">
        <v>173</v>
      </c>
      <c r="VHV34" s="468" t="s">
        <v>103</v>
      </c>
      <c r="VHW34" s="468"/>
      <c r="VHX34" s="468"/>
      <c r="VHY34" s="39" t="s">
        <v>173</v>
      </c>
      <c r="VHZ34" s="468" t="s">
        <v>103</v>
      </c>
      <c r="VIA34" s="468"/>
      <c r="VIB34" s="468"/>
      <c r="VIC34" s="39" t="s">
        <v>173</v>
      </c>
      <c r="VID34" s="468" t="s">
        <v>103</v>
      </c>
      <c r="VIE34" s="468"/>
      <c r="VIF34" s="468"/>
      <c r="VIG34" s="39" t="s">
        <v>173</v>
      </c>
      <c r="VIH34" s="468" t="s">
        <v>103</v>
      </c>
      <c r="VII34" s="468"/>
      <c r="VIJ34" s="468"/>
      <c r="VIK34" s="39" t="s">
        <v>173</v>
      </c>
      <c r="VIL34" s="468" t="s">
        <v>103</v>
      </c>
      <c r="VIM34" s="468"/>
      <c r="VIN34" s="468"/>
      <c r="VIO34" s="39" t="s">
        <v>173</v>
      </c>
      <c r="VIP34" s="468" t="s">
        <v>103</v>
      </c>
      <c r="VIQ34" s="468"/>
      <c r="VIR34" s="468"/>
      <c r="VIS34" s="39" t="s">
        <v>173</v>
      </c>
      <c r="VIT34" s="468" t="s">
        <v>103</v>
      </c>
      <c r="VIU34" s="468"/>
      <c r="VIV34" s="468"/>
      <c r="VIW34" s="39" t="s">
        <v>173</v>
      </c>
      <c r="VIX34" s="468" t="s">
        <v>103</v>
      </c>
      <c r="VIY34" s="468"/>
      <c r="VIZ34" s="468"/>
      <c r="VJA34" s="39" t="s">
        <v>173</v>
      </c>
      <c r="VJB34" s="468" t="s">
        <v>103</v>
      </c>
      <c r="VJC34" s="468"/>
      <c r="VJD34" s="468"/>
      <c r="VJE34" s="39" t="s">
        <v>173</v>
      </c>
      <c r="VJF34" s="468" t="s">
        <v>103</v>
      </c>
      <c r="VJG34" s="468"/>
      <c r="VJH34" s="468"/>
      <c r="VJI34" s="39" t="s">
        <v>173</v>
      </c>
      <c r="VJJ34" s="468" t="s">
        <v>103</v>
      </c>
      <c r="VJK34" s="468"/>
      <c r="VJL34" s="468"/>
      <c r="VJM34" s="39" t="s">
        <v>173</v>
      </c>
      <c r="VJN34" s="468" t="s">
        <v>103</v>
      </c>
      <c r="VJO34" s="468"/>
      <c r="VJP34" s="468"/>
      <c r="VJQ34" s="39" t="s">
        <v>173</v>
      </c>
      <c r="VJR34" s="468" t="s">
        <v>103</v>
      </c>
      <c r="VJS34" s="468"/>
      <c r="VJT34" s="468"/>
      <c r="VJU34" s="39" t="s">
        <v>173</v>
      </c>
      <c r="VJV34" s="468" t="s">
        <v>103</v>
      </c>
      <c r="VJW34" s="468"/>
      <c r="VJX34" s="468"/>
      <c r="VJY34" s="39" t="s">
        <v>173</v>
      </c>
      <c r="VJZ34" s="468" t="s">
        <v>103</v>
      </c>
      <c r="VKA34" s="468"/>
      <c r="VKB34" s="468"/>
      <c r="VKC34" s="39" t="s">
        <v>173</v>
      </c>
      <c r="VKD34" s="468" t="s">
        <v>103</v>
      </c>
      <c r="VKE34" s="468"/>
      <c r="VKF34" s="468"/>
      <c r="VKG34" s="39" t="s">
        <v>173</v>
      </c>
      <c r="VKH34" s="468" t="s">
        <v>103</v>
      </c>
      <c r="VKI34" s="468"/>
      <c r="VKJ34" s="468"/>
      <c r="VKK34" s="39" t="s">
        <v>173</v>
      </c>
      <c r="VKL34" s="468" t="s">
        <v>103</v>
      </c>
      <c r="VKM34" s="468"/>
      <c r="VKN34" s="468"/>
      <c r="VKO34" s="39" t="s">
        <v>173</v>
      </c>
      <c r="VKP34" s="468" t="s">
        <v>103</v>
      </c>
      <c r="VKQ34" s="468"/>
      <c r="VKR34" s="468"/>
      <c r="VKS34" s="39" t="s">
        <v>173</v>
      </c>
      <c r="VKT34" s="468" t="s">
        <v>103</v>
      </c>
      <c r="VKU34" s="468"/>
      <c r="VKV34" s="468"/>
      <c r="VKW34" s="39" t="s">
        <v>173</v>
      </c>
      <c r="VKX34" s="468" t="s">
        <v>103</v>
      </c>
      <c r="VKY34" s="468"/>
      <c r="VKZ34" s="468"/>
      <c r="VLA34" s="39" t="s">
        <v>173</v>
      </c>
      <c r="VLB34" s="468" t="s">
        <v>103</v>
      </c>
      <c r="VLC34" s="468"/>
      <c r="VLD34" s="468"/>
      <c r="VLE34" s="39" t="s">
        <v>173</v>
      </c>
      <c r="VLF34" s="468" t="s">
        <v>103</v>
      </c>
      <c r="VLG34" s="468"/>
      <c r="VLH34" s="468"/>
      <c r="VLI34" s="39" t="s">
        <v>173</v>
      </c>
      <c r="VLJ34" s="468" t="s">
        <v>103</v>
      </c>
      <c r="VLK34" s="468"/>
      <c r="VLL34" s="468"/>
      <c r="VLM34" s="39" t="s">
        <v>173</v>
      </c>
      <c r="VLN34" s="468" t="s">
        <v>103</v>
      </c>
      <c r="VLO34" s="468"/>
      <c r="VLP34" s="468"/>
      <c r="VLQ34" s="39" t="s">
        <v>173</v>
      </c>
      <c r="VLR34" s="468" t="s">
        <v>103</v>
      </c>
      <c r="VLS34" s="468"/>
      <c r="VLT34" s="468"/>
      <c r="VLU34" s="39" t="s">
        <v>173</v>
      </c>
      <c r="VLV34" s="468" t="s">
        <v>103</v>
      </c>
      <c r="VLW34" s="468"/>
      <c r="VLX34" s="468"/>
      <c r="VLY34" s="39" t="s">
        <v>173</v>
      </c>
      <c r="VLZ34" s="468" t="s">
        <v>103</v>
      </c>
      <c r="VMA34" s="468"/>
      <c r="VMB34" s="468"/>
      <c r="VMC34" s="39" t="s">
        <v>173</v>
      </c>
      <c r="VMD34" s="468" t="s">
        <v>103</v>
      </c>
      <c r="VME34" s="468"/>
      <c r="VMF34" s="468"/>
      <c r="VMG34" s="39" t="s">
        <v>173</v>
      </c>
      <c r="VMH34" s="468" t="s">
        <v>103</v>
      </c>
      <c r="VMI34" s="468"/>
      <c r="VMJ34" s="468"/>
      <c r="VMK34" s="39" t="s">
        <v>173</v>
      </c>
      <c r="VML34" s="468" t="s">
        <v>103</v>
      </c>
      <c r="VMM34" s="468"/>
      <c r="VMN34" s="468"/>
      <c r="VMO34" s="39" t="s">
        <v>173</v>
      </c>
      <c r="VMP34" s="468" t="s">
        <v>103</v>
      </c>
      <c r="VMQ34" s="468"/>
      <c r="VMR34" s="468"/>
      <c r="VMS34" s="39" t="s">
        <v>173</v>
      </c>
      <c r="VMT34" s="468" t="s">
        <v>103</v>
      </c>
      <c r="VMU34" s="468"/>
      <c r="VMV34" s="468"/>
      <c r="VMW34" s="39" t="s">
        <v>173</v>
      </c>
      <c r="VMX34" s="468" t="s">
        <v>103</v>
      </c>
      <c r="VMY34" s="468"/>
      <c r="VMZ34" s="468"/>
      <c r="VNA34" s="39" t="s">
        <v>173</v>
      </c>
      <c r="VNB34" s="468" t="s">
        <v>103</v>
      </c>
      <c r="VNC34" s="468"/>
      <c r="VND34" s="468"/>
      <c r="VNE34" s="39" t="s">
        <v>173</v>
      </c>
      <c r="VNF34" s="468" t="s">
        <v>103</v>
      </c>
      <c r="VNG34" s="468"/>
      <c r="VNH34" s="468"/>
      <c r="VNI34" s="39" t="s">
        <v>173</v>
      </c>
      <c r="VNJ34" s="468" t="s">
        <v>103</v>
      </c>
      <c r="VNK34" s="468"/>
      <c r="VNL34" s="468"/>
      <c r="VNM34" s="39" t="s">
        <v>173</v>
      </c>
      <c r="VNN34" s="468" t="s">
        <v>103</v>
      </c>
      <c r="VNO34" s="468"/>
      <c r="VNP34" s="468"/>
      <c r="VNQ34" s="39" t="s">
        <v>173</v>
      </c>
      <c r="VNR34" s="468" t="s">
        <v>103</v>
      </c>
      <c r="VNS34" s="468"/>
      <c r="VNT34" s="468"/>
      <c r="VNU34" s="39" t="s">
        <v>173</v>
      </c>
      <c r="VNV34" s="468" t="s">
        <v>103</v>
      </c>
      <c r="VNW34" s="468"/>
      <c r="VNX34" s="468"/>
      <c r="VNY34" s="39" t="s">
        <v>173</v>
      </c>
      <c r="VNZ34" s="468" t="s">
        <v>103</v>
      </c>
      <c r="VOA34" s="468"/>
      <c r="VOB34" s="468"/>
      <c r="VOC34" s="39" t="s">
        <v>173</v>
      </c>
      <c r="VOD34" s="468" t="s">
        <v>103</v>
      </c>
      <c r="VOE34" s="468"/>
      <c r="VOF34" s="468"/>
      <c r="VOG34" s="39" t="s">
        <v>173</v>
      </c>
      <c r="VOH34" s="468" t="s">
        <v>103</v>
      </c>
      <c r="VOI34" s="468"/>
      <c r="VOJ34" s="468"/>
      <c r="VOK34" s="39" t="s">
        <v>173</v>
      </c>
      <c r="VOL34" s="468" t="s">
        <v>103</v>
      </c>
      <c r="VOM34" s="468"/>
      <c r="VON34" s="468"/>
      <c r="VOO34" s="39" t="s">
        <v>173</v>
      </c>
      <c r="VOP34" s="468" t="s">
        <v>103</v>
      </c>
      <c r="VOQ34" s="468"/>
      <c r="VOR34" s="468"/>
      <c r="VOS34" s="39" t="s">
        <v>173</v>
      </c>
      <c r="VOT34" s="468" t="s">
        <v>103</v>
      </c>
      <c r="VOU34" s="468"/>
      <c r="VOV34" s="468"/>
      <c r="VOW34" s="39" t="s">
        <v>173</v>
      </c>
      <c r="VOX34" s="468" t="s">
        <v>103</v>
      </c>
      <c r="VOY34" s="468"/>
      <c r="VOZ34" s="468"/>
      <c r="VPA34" s="39" t="s">
        <v>173</v>
      </c>
      <c r="VPB34" s="468" t="s">
        <v>103</v>
      </c>
      <c r="VPC34" s="468"/>
      <c r="VPD34" s="468"/>
      <c r="VPE34" s="39" t="s">
        <v>173</v>
      </c>
      <c r="VPF34" s="468" t="s">
        <v>103</v>
      </c>
      <c r="VPG34" s="468"/>
      <c r="VPH34" s="468"/>
      <c r="VPI34" s="39" t="s">
        <v>173</v>
      </c>
      <c r="VPJ34" s="468" t="s">
        <v>103</v>
      </c>
      <c r="VPK34" s="468"/>
      <c r="VPL34" s="468"/>
      <c r="VPM34" s="39" t="s">
        <v>173</v>
      </c>
      <c r="VPN34" s="468" t="s">
        <v>103</v>
      </c>
      <c r="VPO34" s="468"/>
      <c r="VPP34" s="468"/>
      <c r="VPQ34" s="39" t="s">
        <v>173</v>
      </c>
      <c r="VPR34" s="468" t="s">
        <v>103</v>
      </c>
      <c r="VPS34" s="468"/>
      <c r="VPT34" s="468"/>
      <c r="VPU34" s="39" t="s">
        <v>173</v>
      </c>
      <c r="VPV34" s="468" t="s">
        <v>103</v>
      </c>
      <c r="VPW34" s="468"/>
      <c r="VPX34" s="468"/>
      <c r="VPY34" s="39" t="s">
        <v>173</v>
      </c>
      <c r="VPZ34" s="468" t="s">
        <v>103</v>
      </c>
      <c r="VQA34" s="468"/>
      <c r="VQB34" s="468"/>
      <c r="VQC34" s="39" t="s">
        <v>173</v>
      </c>
      <c r="VQD34" s="468" t="s">
        <v>103</v>
      </c>
      <c r="VQE34" s="468"/>
      <c r="VQF34" s="468"/>
      <c r="VQG34" s="39" t="s">
        <v>173</v>
      </c>
      <c r="VQH34" s="468" t="s">
        <v>103</v>
      </c>
      <c r="VQI34" s="468"/>
      <c r="VQJ34" s="468"/>
      <c r="VQK34" s="39" t="s">
        <v>173</v>
      </c>
      <c r="VQL34" s="468" t="s">
        <v>103</v>
      </c>
      <c r="VQM34" s="468"/>
      <c r="VQN34" s="468"/>
      <c r="VQO34" s="39" t="s">
        <v>173</v>
      </c>
      <c r="VQP34" s="468" t="s">
        <v>103</v>
      </c>
      <c r="VQQ34" s="468"/>
      <c r="VQR34" s="468"/>
      <c r="VQS34" s="39" t="s">
        <v>173</v>
      </c>
      <c r="VQT34" s="468" t="s">
        <v>103</v>
      </c>
      <c r="VQU34" s="468"/>
      <c r="VQV34" s="468"/>
      <c r="VQW34" s="39" t="s">
        <v>173</v>
      </c>
      <c r="VQX34" s="468" t="s">
        <v>103</v>
      </c>
      <c r="VQY34" s="468"/>
      <c r="VQZ34" s="468"/>
      <c r="VRA34" s="39" t="s">
        <v>173</v>
      </c>
      <c r="VRB34" s="468" t="s">
        <v>103</v>
      </c>
      <c r="VRC34" s="468"/>
      <c r="VRD34" s="468"/>
      <c r="VRE34" s="39" t="s">
        <v>173</v>
      </c>
      <c r="VRF34" s="468" t="s">
        <v>103</v>
      </c>
      <c r="VRG34" s="468"/>
      <c r="VRH34" s="468"/>
      <c r="VRI34" s="39" t="s">
        <v>173</v>
      </c>
      <c r="VRJ34" s="468" t="s">
        <v>103</v>
      </c>
      <c r="VRK34" s="468"/>
      <c r="VRL34" s="468"/>
      <c r="VRM34" s="39" t="s">
        <v>173</v>
      </c>
      <c r="VRN34" s="468" t="s">
        <v>103</v>
      </c>
      <c r="VRO34" s="468"/>
      <c r="VRP34" s="468"/>
      <c r="VRQ34" s="39" t="s">
        <v>173</v>
      </c>
      <c r="VRR34" s="468" t="s">
        <v>103</v>
      </c>
      <c r="VRS34" s="468"/>
      <c r="VRT34" s="468"/>
      <c r="VRU34" s="39" t="s">
        <v>173</v>
      </c>
      <c r="VRV34" s="468" t="s">
        <v>103</v>
      </c>
      <c r="VRW34" s="468"/>
      <c r="VRX34" s="468"/>
      <c r="VRY34" s="39" t="s">
        <v>173</v>
      </c>
      <c r="VRZ34" s="468" t="s">
        <v>103</v>
      </c>
      <c r="VSA34" s="468"/>
      <c r="VSB34" s="468"/>
      <c r="VSC34" s="39" t="s">
        <v>173</v>
      </c>
      <c r="VSD34" s="468" t="s">
        <v>103</v>
      </c>
      <c r="VSE34" s="468"/>
      <c r="VSF34" s="468"/>
      <c r="VSG34" s="39" t="s">
        <v>173</v>
      </c>
      <c r="VSH34" s="468" t="s">
        <v>103</v>
      </c>
      <c r="VSI34" s="468"/>
      <c r="VSJ34" s="468"/>
      <c r="VSK34" s="39" t="s">
        <v>173</v>
      </c>
      <c r="VSL34" s="468" t="s">
        <v>103</v>
      </c>
      <c r="VSM34" s="468"/>
      <c r="VSN34" s="468"/>
      <c r="VSO34" s="39" t="s">
        <v>173</v>
      </c>
      <c r="VSP34" s="468" t="s">
        <v>103</v>
      </c>
      <c r="VSQ34" s="468"/>
      <c r="VSR34" s="468"/>
      <c r="VSS34" s="39" t="s">
        <v>173</v>
      </c>
      <c r="VST34" s="468" t="s">
        <v>103</v>
      </c>
      <c r="VSU34" s="468"/>
      <c r="VSV34" s="468"/>
      <c r="VSW34" s="39" t="s">
        <v>173</v>
      </c>
      <c r="VSX34" s="468" t="s">
        <v>103</v>
      </c>
      <c r="VSY34" s="468"/>
      <c r="VSZ34" s="468"/>
      <c r="VTA34" s="39" t="s">
        <v>173</v>
      </c>
      <c r="VTB34" s="468" t="s">
        <v>103</v>
      </c>
      <c r="VTC34" s="468"/>
      <c r="VTD34" s="468"/>
      <c r="VTE34" s="39" t="s">
        <v>173</v>
      </c>
      <c r="VTF34" s="468" t="s">
        <v>103</v>
      </c>
      <c r="VTG34" s="468"/>
      <c r="VTH34" s="468"/>
      <c r="VTI34" s="39" t="s">
        <v>173</v>
      </c>
      <c r="VTJ34" s="468" t="s">
        <v>103</v>
      </c>
      <c r="VTK34" s="468"/>
      <c r="VTL34" s="468"/>
      <c r="VTM34" s="39" t="s">
        <v>173</v>
      </c>
      <c r="VTN34" s="468" t="s">
        <v>103</v>
      </c>
      <c r="VTO34" s="468"/>
      <c r="VTP34" s="468"/>
      <c r="VTQ34" s="39" t="s">
        <v>173</v>
      </c>
      <c r="VTR34" s="468" t="s">
        <v>103</v>
      </c>
      <c r="VTS34" s="468"/>
      <c r="VTT34" s="468"/>
      <c r="VTU34" s="39" t="s">
        <v>173</v>
      </c>
      <c r="VTV34" s="468" t="s">
        <v>103</v>
      </c>
      <c r="VTW34" s="468"/>
      <c r="VTX34" s="468"/>
      <c r="VTY34" s="39" t="s">
        <v>173</v>
      </c>
      <c r="VTZ34" s="468" t="s">
        <v>103</v>
      </c>
      <c r="VUA34" s="468"/>
      <c r="VUB34" s="468"/>
      <c r="VUC34" s="39" t="s">
        <v>173</v>
      </c>
      <c r="VUD34" s="468" t="s">
        <v>103</v>
      </c>
      <c r="VUE34" s="468"/>
      <c r="VUF34" s="468"/>
      <c r="VUG34" s="39" t="s">
        <v>173</v>
      </c>
      <c r="VUH34" s="468" t="s">
        <v>103</v>
      </c>
      <c r="VUI34" s="468"/>
      <c r="VUJ34" s="468"/>
      <c r="VUK34" s="39" t="s">
        <v>173</v>
      </c>
      <c r="VUL34" s="468" t="s">
        <v>103</v>
      </c>
      <c r="VUM34" s="468"/>
      <c r="VUN34" s="468"/>
      <c r="VUO34" s="39" t="s">
        <v>173</v>
      </c>
      <c r="VUP34" s="468" t="s">
        <v>103</v>
      </c>
      <c r="VUQ34" s="468"/>
      <c r="VUR34" s="468"/>
      <c r="VUS34" s="39" t="s">
        <v>173</v>
      </c>
      <c r="VUT34" s="468" t="s">
        <v>103</v>
      </c>
      <c r="VUU34" s="468"/>
      <c r="VUV34" s="468"/>
      <c r="VUW34" s="39" t="s">
        <v>173</v>
      </c>
      <c r="VUX34" s="468" t="s">
        <v>103</v>
      </c>
      <c r="VUY34" s="468"/>
      <c r="VUZ34" s="468"/>
      <c r="VVA34" s="39" t="s">
        <v>173</v>
      </c>
      <c r="VVB34" s="468" t="s">
        <v>103</v>
      </c>
      <c r="VVC34" s="468"/>
      <c r="VVD34" s="468"/>
      <c r="VVE34" s="39" t="s">
        <v>173</v>
      </c>
      <c r="VVF34" s="468" t="s">
        <v>103</v>
      </c>
      <c r="VVG34" s="468"/>
      <c r="VVH34" s="468"/>
      <c r="VVI34" s="39" t="s">
        <v>173</v>
      </c>
      <c r="VVJ34" s="468" t="s">
        <v>103</v>
      </c>
      <c r="VVK34" s="468"/>
      <c r="VVL34" s="468"/>
      <c r="VVM34" s="39" t="s">
        <v>173</v>
      </c>
      <c r="VVN34" s="468" t="s">
        <v>103</v>
      </c>
      <c r="VVO34" s="468"/>
      <c r="VVP34" s="468"/>
      <c r="VVQ34" s="39" t="s">
        <v>173</v>
      </c>
      <c r="VVR34" s="468" t="s">
        <v>103</v>
      </c>
      <c r="VVS34" s="468"/>
      <c r="VVT34" s="468"/>
      <c r="VVU34" s="39" t="s">
        <v>173</v>
      </c>
      <c r="VVV34" s="468" t="s">
        <v>103</v>
      </c>
      <c r="VVW34" s="468"/>
      <c r="VVX34" s="468"/>
      <c r="VVY34" s="39" t="s">
        <v>173</v>
      </c>
      <c r="VVZ34" s="468" t="s">
        <v>103</v>
      </c>
      <c r="VWA34" s="468"/>
      <c r="VWB34" s="468"/>
      <c r="VWC34" s="39" t="s">
        <v>173</v>
      </c>
      <c r="VWD34" s="468" t="s">
        <v>103</v>
      </c>
      <c r="VWE34" s="468"/>
      <c r="VWF34" s="468"/>
      <c r="VWG34" s="39" t="s">
        <v>173</v>
      </c>
      <c r="VWH34" s="468" t="s">
        <v>103</v>
      </c>
      <c r="VWI34" s="468"/>
      <c r="VWJ34" s="468"/>
      <c r="VWK34" s="39" t="s">
        <v>173</v>
      </c>
      <c r="VWL34" s="468" t="s">
        <v>103</v>
      </c>
      <c r="VWM34" s="468"/>
      <c r="VWN34" s="468"/>
      <c r="VWO34" s="39" t="s">
        <v>173</v>
      </c>
      <c r="VWP34" s="468" t="s">
        <v>103</v>
      </c>
      <c r="VWQ34" s="468"/>
      <c r="VWR34" s="468"/>
      <c r="VWS34" s="39" t="s">
        <v>173</v>
      </c>
      <c r="VWT34" s="468" t="s">
        <v>103</v>
      </c>
      <c r="VWU34" s="468"/>
      <c r="VWV34" s="468"/>
      <c r="VWW34" s="39" t="s">
        <v>173</v>
      </c>
      <c r="VWX34" s="468" t="s">
        <v>103</v>
      </c>
      <c r="VWY34" s="468"/>
      <c r="VWZ34" s="468"/>
      <c r="VXA34" s="39" t="s">
        <v>173</v>
      </c>
      <c r="VXB34" s="468" t="s">
        <v>103</v>
      </c>
      <c r="VXC34" s="468"/>
      <c r="VXD34" s="468"/>
      <c r="VXE34" s="39" t="s">
        <v>173</v>
      </c>
      <c r="VXF34" s="468" t="s">
        <v>103</v>
      </c>
      <c r="VXG34" s="468"/>
      <c r="VXH34" s="468"/>
      <c r="VXI34" s="39" t="s">
        <v>173</v>
      </c>
      <c r="VXJ34" s="468" t="s">
        <v>103</v>
      </c>
      <c r="VXK34" s="468"/>
      <c r="VXL34" s="468"/>
      <c r="VXM34" s="39" t="s">
        <v>173</v>
      </c>
      <c r="VXN34" s="468" t="s">
        <v>103</v>
      </c>
      <c r="VXO34" s="468"/>
      <c r="VXP34" s="468"/>
      <c r="VXQ34" s="39" t="s">
        <v>173</v>
      </c>
      <c r="VXR34" s="468" t="s">
        <v>103</v>
      </c>
      <c r="VXS34" s="468"/>
      <c r="VXT34" s="468"/>
      <c r="VXU34" s="39" t="s">
        <v>173</v>
      </c>
      <c r="VXV34" s="468" t="s">
        <v>103</v>
      </c>
      <c r="VXW34" s="468"/>
      <c r="VXX34" s="468"/>
      <c r="VXY34" s="39" t="s">
        <v>173</v>
      </c>
      <c r="VXZ34" s="468" t="s">
        <v>103</v>
      </c>
      <c r="VYA34" s="468"/>
      <c r="VYB34" s="468"/>
      <c r="VYC34" s="39" t="s">
        <v>173</v>
      </c>
      <c r="VYD34" s="468" t="s">
        <v>103</v>
      </c>
      <c r="VYE34" s="468"/>
      <c r="VYF34" s="468"/>
      <c r="VYG34" s="39" t="s">
        <v>173</v>
      </c>
      <c r="VYH34" s="468" t="s">
        <v>103</v>
      </c>
      <c r="VYI34" s="468"/>
      <c r="VYJ34" s="468"/>
      <c r="VYK34" s="39" t="s">
        <v>173</v>
      </c>
      <c r="VYL34" s="468" t="s">
        <v>103</v>
      </c>
      <c r="VYM34" s="468"/>
      <c r="VYN34" s="468"/>
      <c r="VYO34" s="39" t="s">
        <v>173</v>
      </c>
      <c r="VYP34" s="468" t="s">
        <v>103</v>
      </c>
      <c r="VYQ34" s="468"/>
      <c r="VYR34" s="468"/>
      <c r="VYS34" s="39" t="s">
        <v>173</v>
      </c>
      <c r="VYT34" s="468" t="s">
        <v>103</v>
      </c>
      <c r="VYU34" s="468"/>
      <c r="VYV34" s="468"/>
      <c r="VYW34" s="39" t="s">
        <v>173</v>
      </c>
      <c r="VYX34" s="468" t="s">
        <v>103</v>
      </c>
      <c r="VYY34" s="468"/>
      <c r="VYZ34" s="468"/>
      <c r="VZA34" s="39" t="s">
        <v>173</v>
      </c>
      <c r="VZB34" s="468" t="s">
        <v>103</v>
      </c>
      <c r="VZC34" s="468"/>
      <c r="VZD34" s="468"/>
      <c r="VZE34" s="39" t="s">
        <v>173</v>
      </c>
      <c r="VZF34" s="468" t="s">
        <v>103</v>
      </c>
      <c r="VZG34" s="468"/>
      <c r="VZH34" s="468"/>
      <c r="VZI34" s="39" t="s">
        <v>173</v>
      </c>
      <c r="VZJ34" s="468" t="s">
        <v>103</v>
      </c>
      <c r="VZK34" s="468"/>
      <c r="VZL34" s="468"/>
      <c r="VZM34" s="39" t="s">
        <v>173</v>
      </c>
      <c r="VZN34" s="468" t="s">
        <v>103</v>
      </c>
      <c r="VZO34" s="468"/>
      <c r="VZP34" s="468"/>
      <c r="VZQ34" s="39" t="s">
        <v>173</v>
      </c>
      <c r="VZR34" s="468" t="s">
        <v>103</v>
      </c>
      <c r="VZS34" s="468"/>
      <c r="VZT34" s="468"/>
      <c r="VZU34" s="39" t="s">
        <v>173</v>
      </c>
      <c r="VZV34" s="468" t="s">
        <v>103</v>
      </c>
      <c r="VZW34" s="468"/>
      <c r="VZX34" s="468"/>
      <c r="VZY34" s="39" t="s">
        <v>173</v>
      </c>
      <c r="VZZ34" s="468" t="s">
        <v>103</v>
      </c>
      <c r="WAA34" s="468"/>
      <c r="WAB34" s="468"/>
      <c r="WAC34" s="39" t="s">
        <v>173</v>
      </c>
      <c r="WAD34" s="468" t="s">
        <v>103</v>
      </c>
      <c r="WAE34" s="468"/>
      <c r="WAF34" s="468"/>
      <c r="WAG34" s="39" t="s">
        <v>173</v>
      </c>
      <c r="WAH34" s="468" t="s">
        <v>103</v>
      </c>
      <c r="WAI34" s="468"/>
      <c r="WAJ34" s="468"/>
      <c r="WAK34" s="39" t="s">
        <v>173</v>
      </c>
      <c r="WAL34" s="468" t="s">
        <v>103</v>
      </c>
      <c r="WAM34" s="468"/>
      <c r="WAN34" s="468"/>
      <c r="WAO34" s="39" t="s">
        <v>173</v>
      </c>
      <c r="WAP34" s="468" t="s">
        <v>103</v>
      </c>
      <c r="WAQ34" s="468"/>
      <c r="WAR34" s="468"/>
      <c r="WAS34" s="39" t="s">
        <v>173</v>
      </c>
      <c r="WAT34" s="468" t="s">
        <v>103</v>
      </c>
      <c r="WAU34" s="468"/>
      <c r="WAV34" s="468"/>
      <c r="WAW34" s="39" t="s">
        <v>173</v>
      </c>
      <c r="WAX34" s="468" t="s">
        <v>103</v>
      </c>
      <c r="WAY34" s="468"/>
      <c r="WAZ34" s="468"/>
      <c r="WBA34" s="39" t="s">
        <v>173</v>
      </c>
      <c r="WBB34" s="468" t="s">
        <v>103</v>
      </c>
      <c r="WBC34" s="468"/>
      <c r="WBD34" s="468"/>
      <c r="WBE34" s="39" t="s">
        <v>173</v>
      </c>
      <c r="WBF34" s="468" t="s">
        <v>103</v>
      </c>
      <c r="WBG34" s="468"/>
      <c r="WBH34" s="468"/>
      <c r="WBI34" s="39" t="s">
        <v>173</v>
      </c>
      <c r="WBJ34" s="468" t="s">
        <v>103</v>
      </c>
      <c r="WBK34" s="468"/>
      <c r="WBL34" s="468"/>
      <c r="WBM34" s="39" t="s">
        <v>173</v>
      </c>
      <c r="WBN34" s="468" t="s">
        <v>103</v>
      </c>
      <c r="WBO34" s="468"/>
      <c r="WBP34" s="468"/>
      <c r="WBQ34" s="39" t="s">
        <v>173</v>
      </c>
      <c r="WBR34" s="468" t="s">
        <v>103</v>
      </c>
      <c r="WBS34" s="468"/>
      <c r="WBT34" s="468"/>
      <c r="WBU34" s="39" t="s">
        <v>173</v>
      </c>
      <c r="WBV34" s="468" t="s">
        <v>103</v>
      </c>
      <c r="WBW34" s="468"/>
      <c r="WBX34" s="468"/>
      <c r="WBY34" s="39" t="s">
        <v>173</v>
      </c>
      <c r="WBZ34" s="468" t="s">
        <v>103</v>
      </c>
      <c r="WCA34" s="468"/>
      <c r="WCB34" s="468"/>
      <c r="WCC34" s="39" t="s">
        <v>173</v>
      </c>
      <c r="WCD34" s="468" t="s">
        <v>103</v>
      </c>
      <c r="WCE34" s="468"/>
      <c r="WCF34" s="468"/>
      <c r="WCG34" s="39" t="s">
        <v>173</v>
      </c>
      <c r="WCH34" s="468" t="s">
        <v>103</v>
      </c>
      <c r="WCI34" s="468"/>
      <c r="WCJ34" s="468"/>
      <c r="WCK34" s="39" t="s">
        <v>173</v>
      </c>
      <c r="WCL34" s="468" t="s">
        <v>103</v>
      </c>
      <c r="WCM34" s="468"/>
      <c r="WCN34" s="468"/>
      <c r="WCO34" s="39" t="s">
        <v>173</v>
      </c>
      <c r="WCP34" s="468" t="s">
        <v>103</v>
      </c>
      <c r="WCQ34" s="468"/>
      <c r="WCR34" s="468"/>
      <c r="WCS34" s="39" t="s">
        <v>173</v>
      </c>
      <c r="WCT34" s="468" t="s">
        <v>103</v>
      </c>
      <c r="WCU34" s="468"/>
      <c r="WCV34" s="468"/>
      <c r="WCW34" s="39" t="s">
        <v>173</v>
      </c>
      <c r="WCX34" s="468" t="s">
        <v>103</v>
      </c>
      <c r="WCY34" s="468"/>
      <c r="WCZ34" s="468"/>
      <c r="WDA34" s="39" t="s">
        <v>173</v>
      </c>
      <c r="WDB34" s="468" t="s">
        <v>103</v>
      </c>
      <c r="WDC34" s="468"/>
      <c r="WDD34" s="468"/>
      <c r="WDE34" s="39" t="s">
        <v>173</v>
      </c>
      <c r="WDF34" s="468" t="s">
        <v>103</v>
      </c>
      <c r="WDG34" s="468"/>
      <c r="WDH34" s="468"/>
      <c r="WDI34" s="39" t="s">
        <v>173</v>
      </c>
      <c r="WDJ34" s="468" t="s">
        <v>103</v>
      </c>
      <c r="WDK34" s="468"/>
      <c r="WDL34" s="468"/>
      <c r="WDM34" s="39" t="s">
        <v>173</v>
      </c>
      <c r="WDN34" s="468" t="s">
        <v>103</v>
      </c>
      <c r="WDO34" s="468"/>
      <c r="WDP34" s="468"/>
      <c r="WDQ34" s="39" t="s">
        <v>173</v>
      </c>
      <c r="WDR34" s="468" t="s">
        <v>103</v>
      </c>
      <c r="WDS34" s="468"/>
      <c r="WDT34" s="468"/>
      <c r="WDU34" s="39" t="s">
        <v>173</v>
      </c>
      <c r="WDV34" s="468" t="s">
        <v>103</v>
      </c>
      <c r="WDW34" s="468"/>
      <c r="WDX34" s="468"/>
      <c r="WDY34" s="39" t="s">
        <v>173</v>
      </c>
      <c r="WDZ34" s="468" t="s">
        <v>103</v>
      </c>
      <c r="WEA34" s="468"/>
      <c r="WEB34" s="468"/>
      <c r="WEC34" s="39" t="s">
        <v>173</v>
      </c>
      <c r="WED34" s="468" t="s">
        <v>103</v>
      </c>
      <c r="WEE34" s="468"/>
      <c r="WEF34" s="468"/>
      <c r="WEG34" s="39" t="s">
        <v>173</v>
      </c>
      <c r="WEH34" s="468" t="s">
        <v>103</v>
      </c>
      <c r="WEI34" s="468"/>
      <c r="WEJ34" s="468"/>
      <c r="WEK34" s="39" t="s">
        <v>173</v>
      </c>
      <c r="WEL34" s="468" t="s">
        <v>103</v>
      </c>
      <c r="WEM34" s="468"/>
      <c r="WEN34" s="468"/>
      <c r="WEO34" s="39" t="s">
        <v>173</v>
      </c>
      <c r="WEP34" s="468" t="s">
        <v>103</v>
      </c>
      <c r="WEQ34" s="468"/>
      <c r="WER34" s="468"/>
      <c r="WES34" s="39" t="s">
        <v>173</v>
      </c>
      <c r="WET34" s="468" t="s">
        <v>103</v>
      </c>
      <c r="WEU34" s="468"/>
      <c r="WEV34" s="468"/>
      <c r="WEW34" s="39" t="s">
        <v>173</v>
      </c>
      <c r="WEX34" s="468" t="s">
        <v>103</v>
      </c>
      <c r="WEY34" s="468"/>
      <c r="WEZ34" s="468"/>
      <c r="WFA34" s="39" t="s">
        <v>173</v>
      </c>
      <c r="WFB34" s="468" t="s">
        <v>103</v>
      </c>
      <c r="WFC34" s="468"/>
      <c r="WFD34" s="468"/>
      <c r="WFE34" s="39" t="s">
        <v>173</v>
      </c>
      <c r="WFF34" s="468" t="s">
        <v>103</v>
      </c>
      <c r="WFG34" s="468"/>
      <c r="WFH34" s="468"/>
      <c r="WFI34" s="39" t="s">
        <v>173</v>
      </c>
      <c r="WFJ34" s="468" t="s">
        <v>103</v>
      </c>
      <c r="WFK34" s="468"/>
      <c r="WFL34" s="468"/>
      <c r="WFM34" s="39" t="s">
        <v>173</v>
      </c>
      <c r="WFN34" s="468" t="s">
        <v>103</v>
      </c>
      <c r="WFO34" s="468"/>
      <c r="WFP34" s="468"/>
      <c r="WFQ34" s="39" t="s">
        <v>173</v>
      </c>
      <c r="WFR34" s="468" t="s">
        <v>103</v>
      </c>
      <c r="WFS34" s="468"/>
      <c r="WFT34" s="468"/>
      <c r="WFU34" s="39" t="s">
        <v>173</v>
      </c>
      <c r="WFV34" s="468" t="s">
        <v>103</v>
      </c>
      <c r="WFW34" s="468"/>
      <c r="WFX34" s="468"/>
      <c r="WFY34" s="39" t="s">
        <v>173</v>
      </c>
      <c r="WFZ34" s="468" t="s">
        <v>103</v>
      </c>
      <c r="WGA34" s="468"/>
      <c r="WGB34" s="468"/>
      <c r="WGC34" s="39" t="s">
        <v>173</v>
      </c>
      <c r="WGD34" s="468" t="s">
        <v>103</v>
      </c>
      <c r="WGE34" s="468"/>
      <c r="WGF34" s="468"/>
      <c r="WGG34" s="39" t="s">
        <v>173</v>
      </c>
      <c r="WGH34" s="468" t="s">
        <v>103</v>
      </c>
      <c r="WGI34" s="468"/>
      <c r="WGJ34" s="468"/>
      <c r="WGK34" s="39" t="s">
        <v>173</v>
      </c>
      <c r="WGL34" s="468" t="s">
        <v>103</v>
      </c>
      <c r="WGM34" s="468"/>
      <c r="WGN34" s="468"/>
      <c r="WGO34" s="39" t="s">
        <v>173</v>
      </c>
      <c r="WGP34" s="468" t="s">
        <v>103</v>
      </c>
      <c r="WGQ34" s="468"/>
      <c r="WGR34" s="468"/>
      <c r="WGS34" s="39" t="s">
        <v>173</v>
      </c>
      <c r="WGT34" s="468" t="s">
        <v>103</v>
      </c>
      <c r="WGU34" s="468"/>
      <c r="WGV34" s="468"/>
      <c r="WGW34" s="39" t="s">
        <v>173</v>
      </c>
      <c r="WGX34" s="468" t="s">
        <v>103</v>
      </c>
      <c r="WGY34" s="468"/>
      <c r="WGZ34" s="468"/>
      <c r="WHA34" s="39" t="s">
        <v>173</v>
      </c>
      <c r="WHB34" s="468" t="s">
        <v>103</v>
      </c>
      <c r="WHC34" s="468"/>
      <c r="WHD34" s="468"/>
      <c r="WHE34" s="39" t="s">
        <v>173</v>
      </c>
      <c r="WHF34" s="468" t="s">
        <v>103</v>
      </c>
      <c r="WHG34" s="468"/>
      <c r="WHH34" s="468"/>
      <c r="WHI34" s="39" t="s">
        <v>173</v>
      </c>
      <c r="WHJ34" s="468" t="s">
        <v>103</v>
      </c>
      <c r="WHK34" s="468"/>
      <c r="WHL34" s="468"/>
      <c r="WHM34" s="39" t="s">
        <v>173</v>
      </c>
      <c r="WHN34" s="468" t="s">
        <v>103</v>
      </c>
      <c r="WHO34" s="468"/>
      <c r="WHP34" s="468"/>
      <c r="WHQ34" s="39" t="s">
        <v>173</v>
      </c>
      <c r="WHR34" s="468" t="s">
        <v>103</v>
      </c>
      <c r="WHS34" s="468"/>
      <c r="WHT34" s="468"/>
      <c r="WHU34" s="39" t="s">
        <v>173</v>
      </c>
      <c r="WHV34" s="468" t="s">
        <v>103</v>
      </c>
      <c r="WHW34" s="468"/>
      <c r="WHX34" s="468"/>
      <c r="WHY34" s="39" t="s">
        <v>173</v>
      </c>
      <c r="WHZ34" s="468" t="s">
        <v>103</v>
      </c>
      <c r="WIA34" s="468"/>
      <c r="WIB34" s="468"/>
      <c r="WIC34" s="39" t="s">
        <v>173</v>
      </c>
      <c r="WID34" s="468" t="s">
        <v>103</v>
      </c>
      <c r="WIE34" s="468"/>
      <c r="WIF34" s="468"/>
      <c r="WIG34" s="39" t="s">
        <v>173</v>
      </c>
      <c r="WIH34" s="468" t="s">
        <v>103</v>
      </c>
      <c r="WII34" s="468"/>
      <c r="WIJ34" s="468"/>
      <c r="WIK34" s="39" t="s">
        <v>173</v>
      </c>
      <c r="WIL34" s="468" t="s">
        <v>103</v>
      </c>
      <c r="WIM34" s="468"/>
      <c r="WIN34" s="468"/>
      <c r="WIO34" s="39" t="s">
        <v>173</v>
      </c>
      <c r="WIP34" s="468" t="s">
        <v>103</v>
      </c>
      <c r="WIQ34" s="468"/>
      <c r="WIR34" s="468"/>
      <c r="WIS34" s="39" t="s">
        <v>173</v>
      </c>
      <c r="WIT34" s="468" t="s">
        <v>103</v>
      </c>
      <c r="WIU34" s="468"/>
      <c r="WIV34" s="468"/>
      <c r="WIW34" s="39" t="s">
        <v>173</v>
      </c>
      <c r="WIX34" s="468" t="s">
        <v>103</v>
      </c>
      <c r="WIY34" s="468"/>
      <c r="WIZ34" s="468"/>
      <c r="WJA34" s="39" t="s">
        <v>173</v>
      </c>
      <c r="WJB34" s="468" t="s">
        <v>103</v>
      </c>
      <c r="WJC34" s="468"/>
      <c r="WJD34" s="468"/>
      <c r="WJE34" s="39" t="s">
        <v>173</v>
      </c>
      <c r="WJF34" s="468" t="s">
        <v>103</v>
      </c>
      <c r="WJG34" s="468"/>
      <c r="WJH34" s="468"/>
      <c r="WJI34" s="39" t="s">
        <v>173</v>
      </c>
      <c r="WJJ34" s="468" t="s">
        <v>103</v>
      </c>
      <c r="WJK34" s="468"/>
      <c r="WJL34" s="468"/>
      <c r="WJM34" s="39" t="s">
        <v>173</v>
      </c>
      <c r="WJN34" s="468" t="s">
        <v>103</v>
      </c>
      <c r="WJO34" s="468"/>
      <c r="WJP34" s="468"/>
      <c r="WJQ34" s="39" t="s">
        <v>173</v>
      </c>
      <c r="WJR34" s="468" t="s">
        <v>103</v>
      </c>
      <c r="WJS34" s="468"/>
      <c r="WJT34" s="468"/>
      <c r="WJU34" s="39" t="s">
        <v>173</v>
      </c>
      <c r="WJV34" s="468" t="s">
        <v>103</v>
      </c>
      <c r="WJW34" s="468"/>
      <c r="WJX34" s="468"/>
      <c r="WJY34" s="39" t="s">
        <v>173</v>
      </c>
      <c r="WJZ34" s="468" t="s">
        <v>103</v>
      </c>
      <c r="WKA34" s="468"/>
      <c r="WKB34" s="468"/>
      <c r="WKC34" s="39" t="s">
        <v>173</v>
      </c>
      <c r="WKD34" s="468" t="s">
        <v>103</v>
      </c>
      <c r="WKE34" s="468"/>
      <c r="WKF34" s="468"/>
      <c r="WKG34" s="39" t="s">
        <v>173</v>
      </c>
      <c r="WKH34" s="468" t="s">
        <v>103</v>
      </c>
      <c r="WKI34" s="468"/>
      <c r="WKJ34" s="468"/>
      <c r="WKK34" s="39" t="s">
        <v>173</v>
      </c>
      <c r="WKL34" s="468" t="s">
        <v>103</v>
      </c>
      <c r="WKM34" s="468"/>
      <c r="WKN34" s="468"/>
      <c r="WKO34" s="39" t="s">
        <v>173</v>
      </c>
      <c r="WKP34" s="468" t="s">
        <v>103</v>
      </c>
      <c r="WKQ34" s="468"/>
      <c r="WKR34" s="468"/>
      <c r="WKS34" s="39" t="s">
        <v>173</v>
      </c>
      <c r="WKT34" s="468" t="s">
        <v>103</v>
      </c>
      <c r="WKU34" s="468"/>
      <c r="WKV34" s="468"/>
      <c r="WKW34" s="39" t="s">
        <v>173</v>
      </c>
      <c r="WKX34" s="468" t="s">
        <v>103</v>
      </c>
      <c r="WKY34" s="468"/>
      <c r="WKZ34" s="468"/>
      <c r="WLA34" s="39" t="s">
        <v>173</v>
      </c>
      <c r="WLB34" s="468" t="s">
        <v>103</v>
      </c>
      <c r="WLC34" s="468"/>
      <c r="WLD34" s="468"/>
      <c r="WLE34" s="39" t="s">
        <v>173</v>
      </c>
      <c r="WLF34" s="468" t="s">
        <v>103</v>
      </c>
      <c r="WLG34" s="468"/>
      <c r="WLH34" s="468"/>
      <c r="WLI34" s="39" t="s">
        <v>173</v>
      </c>
      <c r="WLJ34" s="468" t="s">
        <v>103</v>
      </c>
      <c r="WLK34" s="468"/>
      <c r="WLL34" s="468"/>
      <c r="WLM34" s="39" t="s">
        <v>173</v>
      </c>
      <c r="WLN34" s="468" t="s">
        <v>103</v>
      </c>
      <c r="WLO34" s="468"/>
      <c r="WLP34" s="468"/>
      <c r="WLQ34" s="39" t="s">
        <v>173</v>
      </c>
      <c r="WLR34" s="468" t="s">
        <v>103</v>
      </c>
      <c r="WLS34" s="468"/>
      <c r="WLT34" s="468"/>
      <c r="WLU34" s="39" t="s">
        <v>173</v>
      </c>
      <c r="WLV34" s="468" t="s">
        <v>103</v>
      </c>
      <c r="WLW34" s="468"/>
      <c r="WLX34" s="468"/>
      <c r="WLY34" s="39" t="s">
        <v>173</v>
      </c>
      <c r="WLZ34" s="468" t="s">
        <v>103</v>
      </c>
      <c r="WMA34" s="468"/>
      <c r="WMB34" s="468"/>
      <c r="WMC34" s="39" t="s">
        <v>173</v>
      </c>
      <c r="WMD34" s="468" t="s">
        <v>103</v>
      </c>
      <c r="WME34" s="468"/>
      <c r="WMF34" s="468"/>
      <c r="WMG34" s="39" t="s">
        <v>173</v>
      </c>
      <c r="WMH34" s="468" t="s">
        <v>103</v>
      </c>
      <c r="WMI34" s="468"/>
      <c r="WMJ34" s="468"/>
      <c r="WMK34" s="39" t="s">
        <v>173</v>
      </c>
      <c r="WML34" s="468" t="s">
        <v>103</v>
      </c>
      <c r="WMM34" s="468"/>
      <c r="WMN34" s="468"/>
      <c r="WMO34" s="39" t="s">
        <v>173</v>
      </c>
      <c r="WMP34" s="468" t="s">
        <v>103</v>
      </c>
      <c r="WMQ34" s="468"/>
      <c r="WMR34" s="468"/>
      <c r="WMS34" s="39" t="s">
        <v>173</v>
      </c>
      <c r="WMT34" s="468" t="s">
        <v>103</v>
      </c>
      <c r="WMU34" s="468"/>
      <c r="WMV34" s="468"/>
      <c r="WMW34" s="39" t="s">
        <v>173</v>
      </c>
      <c r="WMX34" s="468" t="s">
        <v>103</v>
      </c>
      <c r="WMY34" s="468"/>
      <c r="WMZ34" s="468"/>
      <c r="WNA34" s="39" t="s">
        <v>173</v>
      </c>
      <c r="WNB34" s="468" t="s">
        <v>103</v>
      </c>
      <c r="WNC34" s="468"/>
      <c r="WND34" s="468"/>
      <c r="WNE34" s="39" t="s">
        <v>173</v>
      </c>
      <c r="WNF34" s="468" t="s">
        <v>103</v>
      </c>
      <c r="WNG34" s="468"/>
      <c r="WNH34" s="468"/>
      <c r="WNI34" s="39" t="s">
        <v>173</v>
      </c>
      <c r="WNJ34" s="468" t="s">
        <v>103</v>
      </c>
      <c r="WNK34" s="468"/>
      <c r="WNL34" s="468"/>
      <c r="WNM34" s="39" t="s">
        <v>173</v>
      </c>
      <c r="WNN34" s="468" t="s">
        <v>103</v>
      </c>
      <c r="WNO34" s="468"/>
      <c r="WNP34" s="468"/>
      <c r="WNQ34" s="39" t="s">
        <v>173</v>
      </c>
      <c r="WNR34" s="468" t="s">
        <v>103</v>
      </c>
      <c r="WNS34" s="468"/>
      <c r="WNT34" s="468"/>
      <c r="WNU34" s="39" t="s">
        <v>173</v>
      </c>
      <c r="WNV34" s="468" t="s">
        <v>103</v>
      </c>
      <c r="WNW34" s="468"/>
      <c r="WNX34" s="468"/>
      <c r="WNY34" s="39" t="s">
        <v>173</v>
      </c>
      <c r="WNZ34" s="468" t="s">
        <v>103</v>
      </c>
      <c r="WOA34" s="468"/>
      <c r="WOB34" s="468"/>
      <c r="WOC34" s="39" t="s">
        <v>173</v>
      </c>
      <c r="WOD34" s="468" t="s">
        <v>103</v>
      </c>
      <c r="WOE34" s="468"/>
      <c r="WOF34" s="468"/>
      <c r="WOG34" s="39" t="s">
        <v>173</v>
      </c>
      <c r="WOH34" s="468" t="s">
        <v>103</v>
      </c>
      <c r="WOI34" s="468"/>
      <c r="WOJ34" s="468"/>
      <c r="WOK34" s="39" t="s">
        <v>173</v>
      </c>
      <c r="WOL34" s="468" t="s">
        <v>103</v>
      </c>
      <c r="WOM34" s="468"/>
      <c r="WON34" s="468"/>
      <c r="WOO34" s="39" t="s">
        <v>173</v>
      </c>
      <c r="WOP34" s="468" t="s">
        <v>103</v>
      </c>
      <c r="WOQ34" s="468"/>
      <c r="WOR34" s="468"/>
      <c r="WOS34" s="39" t="s">
        <v>173</v>
      </c>
      <c r="WOT34" s="468" t="s">
        <v>103</v>
      </c>
      <c r="WOU34" s="468"/>
      <c r="WOV34" s="468"/>
      <c r="WOW34" s="39" t="s">
        <v>173</v>
      </c>
      <c r="WOX34" s="468" t="s">
        <v>103</v>
      </c>
      <c r="WOY34" s="468"/>
      <c r="WOZ34" s="468"/>
      <c r="WPA34" s="39" t="s">
        <v>173</v>
      </c>
      <c r="WPB34" s="468" t="s">
        <v>103</v>
      </c>
      <c r="WPC34" s="468"/>
      <c r="WPD34" s="468"/>
      <c r="WPE34" s="39" t="s">
        <v>173</v>
      </c>
      <c r="WPF34" s="468" t="s">
        <v>103</v>
      </c>
      <c r="WPG34" s="468"/>
      <c r="WPH34" s="468"/>
      <c r="WPI34" s="39" t="s">
        <v>173</v>
      </c>
      <c r="WPJ34" s="468" t="s">
        <v>103</v>
      </c>
      <c r="WPK34" s="468"/>
      <c r="WPL34" s="468"/>
      <c r="WPM34" s="39" t="s">
        <v>173</v>
      </c>
      <c r="WPN34" s="468" t="s">
        <v>103</v>
      </c>
      <c r="WPO34" s="468"/>
      <c r="WPP34" s="468"/>
      <c r="WPQ34" s="39" t="s">
        <v>173</v>
      </c>
      <c r="WPR34" s="468" t="s">
        <v>103</v>
      </c>
      <c r="WPS34" s="468"/>
      <c r="WPT34" s="468"/>
      <c r="WPU34" s="39" t="s">
        <v>173</v>
      </c>
      <c r="WPV34" s="468" t="s">
        <v>103</v>
      </c>
      <c r="WPW34" s="468"/>
      <c r="WPX34" s="468"/>
      <c r="WPY34" s="39" t="s">
        <v>173</v>
      </c>
      <c r="WPZ34" s="468" t="s">
        <v>103</v>
      </c>
      <c r="WQA34" s="468"/>
      <c r="WQB34" s="468"/>
      <c r="WQC34" s="39" t="s">
        <v>173</v>
      </c>
      <c r="WQD34" s="468" t="s">
        <v>103</v>
      </c>
      <c r="WQE34" s="468"/>
      <c r="WQF34" s="468"/>
      <c r="WQG34" s="39" t="s">
        <v>173</v>
      </c>
      <c r="WQH34" s="468" t="s">
        <v>103</v>
      </c>
      <c r="WQI34" s="468"/>
      <c r="WQJ34" s="468"/>
      <c r="WQK34" s="39" t="s">
        <v>173</v>
      </c>
      <c r="WQL34" s="468" t="s">
        <v>103</v>
      </c>
      <c r="WQM34" s="468"/>
      <c r="WQN34" s="468"/>
      <c r="WQO34" s="39" t="s">
        <v>173</v>
      </c>
      <c r="WQP34" s="468" t="s">
        <v>103</v>
      </c>
      <c r="WQQ34" s="468"/>
      <c r="WQR34" s="468"/>
      <c r="WQS34" s="39" t="s">
        <v>173</v>
      </c>
      <c r="WQT34" s="468" t="s">
        <v>103</v>
      </c>
      <c r="WQU34" s="468"/>
      <c r="WQV34" s="468"/>
      <c r="WQW34" s="39" t="s">
        <v>173</v>
      </c>
      <c r="WQX34" s="468" t="s">
        <v>103</v>
      </c>
      <c r="WQY34" s="468"/>
      <c r="WQZ34" s="468"/>
      <c r="WRA34" s="39" t="s">
        <v>173</v>
      </c>
      <c r="WRB34" s="468" t="s">
        <v>103</v>
      </c>
      <c r="WRC34" s="468"/>
      <c r="WRD34" s="468"/>
      <c r="WRE34" s="39" t="s">
        <v>173</v>
      </c>
      <c r="WRF34" s="468" t="s">
        <v>103</v>
      </c>
      <c r="WRG34" s="468"/>
      <c r="WRH34" s="468"/>
      <c r="WRI34" s="39" t="s">
        <v>173</v>
      </c>
      <c r="WRJ34" s="468" t="s">
        <v>103</v>
      </c>
      <c r="WRK34" s="468"/>
      <c r="WRL34" s="468"/>
      <c r="WRM34" s="39" t="s">
        <v>173</v>
      </c>
      <c r="WRN34" s="468" t="s">
        <v>103</v>
      </c>
      <c r="WRO34" s="468"/>
      <c r="WRP34" s="468"/>
      <c r="WRQ34" s="39" t="s">
        <v>173</v>
      </c>
      <c r="WRR34" s="468" t="s">
        <v>103</v>
      </c>
      <c r="WRS34" s="468"/>
      <c r="WRT34" s="468"/>
      <c r="WRU34" s="39" t="s">
        <v>173</v>
      </c>
      <c r="WRV34" s="468" t="s">
        <v>103</v>
      </c>
      <c r="WRW34" s="468"/>
      <c r="WRX34" s="468"/>
      <c r="WRY34" s="39" t="s">
        <v>173</v>
      </c>
      <c r="WRZ34" s="468" t="s">
        <v>103</v>
      </c>
      <c r="WSA34" s="468"/>
      <c r="WSB34" s="468"/>
      <c r="WSC34" s="39" t="s">
        <v>173</v>
      </c>
      <c r="WSD34" s="468" t="s">
        <v>103</v>
      </c>
      <c r="WSE34" s="468"/>
      <c r="WSF34" s="468"/>
      <c r="WSG34" s="39" t="s">
        <v>173</v>
      </c>
      <c r="WSH34" s="468" t="s">
        <v>103</v>
      </c>
      <c r="WSI34" s="468"/>
      <c r="WSJ34" s="468"/>
      <c r="WSK34" s="39" t="s">
        <v>173</v>
      </c>
      <c r="WSL34" s="468" t="s">
        <v>103</v>
      </c>
      <c r="WSM34" s="468"/>
      <c r="WSN34" s="468"/>
      <c r="WSO34" s="39" t="s">
        <v>173</v>
      </c>
      <c r="WSP34" s="468" t="s">
        <v>103</v>
      </c>
      <c r="WSQ34" s="468"/>
      <c r="WSR34" s="468"/>
      <c r="WSS34" s="39" t="s">
        <v>173</v>
      </c>
      <c r="WST34" s="468" t="s">
        <v>103</v>
      </c>
      <c r="WSU34" s="468"/>
      <c r="WSV34" s="468"/>
      <c r="WSW34" s="39" t="s">
        <v>173</v>
      </c>
      <c r="WSX34" s="468" t="s">
        <v>103</v>
      </c>
      <c r="WSY34" s="468"/>
      <c r="WSZ34" s="468"/>
      <c r="WTA34" s="39" t="s">
        <v>173</v>
      </c>
      <c r="WTB34" s="468" t="s">
        <v>103</v>
      </c>
      <c r="WTC34" s="468"/>
      <c r="WTD34" s="468"/>
      <c r="WTE34" s="39" t="s">
        <v>173</v>
      </c>
      <c r="WTF34" s="468" t="s">
        <v>103</v>
      </c>
      <c r="WTG34" s="468"/>
      <c r="WTH34" s="468"/>
      <c r="WTI34" s="39" t="s">
        <v>173</v>
      </c>
      <c r="WTJ34" s="468" t="s">
        <v>103</v>
      </c>
      <c r="WTK34" s="468"/>
      <c r="WTL34" s="468"/>
      <c r="WTM34" s="39" t="s">
        <v>173</v>
      </c>
      <c r="WTN34" s="468" t="s">
        <v>103</v>
      </c>
      <c r="WTO34" s="468"/>
      <c r="WTP34" s="468"/>
      <c r="WTQ34" s="39" t="s">
        <v>173</v>
      </c>
      <c r="WTR34" s="468" t="s">
        <v>103</v>
      </c>
      <c r="WTS34" s="468"/>
      <c r="WTT34" s="468"/>
      <c r="WTU34" s="39" t="s">
        <v>173</v>
      </c>
      <c r="WTV34" s="468" t="s">
        <v>103</v>
      </c>
      <c r="WTW34" s="468"/>
      <c r="WTX34" s="468"/>
      <c r="WTY34" s="39" t="s">
        <v>173</v>
      </c>
      <c r="WTZ34" s="468" t="s">
        <v>103</v>
      </c>
      <c r="WUA34" s="468"/>
      <c r="WUB34" s="468"/>
      <c r="WUC34" s="39" t="s">
        <v>173</v>
      </c>
      <c r="WUD34" s="468" t="s">
        <v>103</v>
      </c>
      <c r="WUE34" s="468"/>
      <c r="WUF34" s="468"/>
      <c r="WUG34" s="39" t="s">
        <v>173</v>
      </c>
      <c r="WUH34" s="468" t="s">
        <v>103</v>
      </c>
      <c r="WUI34" s="468"/>
      <c r="WUJ34" s="468"/>
      <c r="WUK34" s="39" t="s">
        <v>173</v>
      </c>
      <c r="WUL34" s="468" t="s">
        <v>103</v>
      </c>
      <c r="WUM34" s="468"/>
      <c r="WUN34" s="468"/>
      <c r="WUO34" s="39" t="s">
        <v>173</v>
      </c>
      <c r="WUP34" s="468" t="s">
        <v>103</v>
      </c>
      <c r="WUQ34" s="468"/>
      <c r="WUR34" s="468"/>
      <c r="WUS34" s="39" t="s">
        <v>173</v>
      </c>
      <c r="WUT34" s="468" t="s">
        <v>103</v>
      </c>
      <c r="WUU34" s="468"/>
      <c r="WUV34" s="468"/>
      <c r="WUW34" s="39" t="s">
        <v>173</v>
      </c>
      <c r="WUX34" s="468" t="s">
        <v>103</v>
      </c>
      <c r="WUY34" s="468"/>
      <c r="WUZ34" s="468"/>
      <c r="WVA34" s="39" t="s">
        <v>173</v>
      </c>
      <c r="WVB34" s="468" t="s">
        <v>103</v>
      </c>
      <c r="WVC34" s="468"/>
      <c r="WVD34" s="468"/>
      <c r="WVE34" s="39" t="s">
        <v>173</v>
      </c>
      <c r="WVF34" s="468" t="s">
        <v>103</v>
      </c>
      <c r="WVG34" s="468"/>
      <c r="WVH34" s="468"/>
      <c r="WVI34" s="39" t="s">
        <v>173</v>
      </c>
      <c r="WVJ34" s="468" t="s">
        <v>103</v>
      </c>
      <c r="WVK34" s="468"/>
      <c r="WVL34" s="468"/>
      <c r="WVM34" s="39" t="s">
        <v>173</v>
      </c>
      <c r="WVN34" s="468" t="s">
        <v>103</v>
      </c>
      <c r="WVO34" s="468"/>
      <c r="WVP34" s="468"/>
      <c r="WVQ34" s="39" t="s">
        <v>173</v>
      </c>
      <c r="WVR34" s="468" t="s">
        <v>103</v>
      </c>
      <c r="WVS34" s="468"/>
      <c r="WVT34" s="468"/>
      <c r="WVU34" s="39" t="s">
        <v>173</v>
      </c>
      <c r="WVV34" s="468" t="s">
        <v>103</v>
      </c>
      <c r="WVW34" s="468"/>
      <c r="WVX34" s="468"/>
      <c r="WVY34" s="39" t="s">
        <v>173</v>
      </c>
      <c r="WVZ34" s="468" t="s">
        <v>103</v>
      </c>
      <c r="WWA34" s="468"/>
      <c r="WWB34" s="468"/>
      <c r="WWC34" s="39" t="s">
        <v>173</v>
      </c>
      <c r="WWD34" s="468" t="s">
        <v>103</v>
      </c>
      <c r="WWE34" s="468"/>
      <c r="WWF34" s="468"/>
      <c r="WWG34" s="39" t="s">
        <v>173</v>
      </c>
      <c r="WWH34" s="468" t="s">
        <v>103</v>
      </c>
      <c r="WWI34" s="468"/>
      <c r="WWJ34" s="468"/>
      <c r="WWK34" s="39" t="s">
        <v>173</v>
      </c>
      <c r="WWL34" s="468" t="s">
        <v>103</v>
      </c>
      <c r="WWM34" s="468"/>
      <c r="WWN34" s="468"/>
      <c r="WWO34" s="39" t="s">
        <v>173</v>
      </c>
      <c r="WWP34" s="468" t="s">
        <v>103</v>
      </c>
      <c r="WWQ34" s="468"/>
      <c r="WWR34" s="468"/>
      <c r="WWS34" s="39" t="s">
        <v>173</v>
      </c>
      <c r="WWT34" s="468" t="s">
        <v>103</v>
      </c>
      <c r="WWU34" s="468"/>
      <c r="WWV34" s="468"/>
      <c r="WWW34" s="39" t="s">
        <v>173</v>
      </c>
      <c r="WWX34" s="468" t="s">
        <v>103</v>
      </c>
      <c r="WWY34" s="468"/>
      <c r="WWZ34" s="468"/>
      <c r="WXA34" s="39" t="s">
        <v>173</v>
      </c>
      <c r="WXB34" s="468" t="s">
        <v>103</v>
      </c>
      <c r="WXC34" s="468"/>
      <c r="WXD34" s="468"/>
      <c r="WXE34" s="39" t="s">
        <v>173</v>
      </c>
      <c r="WXF34" s="468" t="s">
        <v>103</v>
      </c>
      <c r="WXG34" s="468"/>
      <c r="WXH34" s="468"/>
      <c r="WXI34" s="39" t="s">
        <v>173</v>
      </c>
      <c r="WXJ34" s="468" t="s">
        <v>103</v>
      </c>
      <c r="WXK34" s="468"/>
      <c r="WXL34" s="468"/>
      <c r="WXM34" s="39" t="s">
        <v>173</v>
      </c>
      <c r="WXN34" s="468" t="s">
        <v>103</v>
      </c>
      <c r="WXO34" s="468"/>
      <c r="WXP34" s="468"/>
      <c r="WXQ34" s="39" t="s">
        <v>173</v>
      </c>
      <c r="WXR34" s="468" t="s">
        <v>103</v>
      </c>
      <c r="WXS34" s="468"/>
      <c r="WXT34" s="468"/>
      <c r="WXU34" s="39" t="s">
        <v>173</v>
      </c>
      <c r="WXV34" s="468" t="s">
        <v>103</v>
      </c>
      <c r="WXW34" s="468"/>
      <c r="WXX34" s="468"/>
      <c r="WXY34" s="39" t="s">
        <v>173</v>
      </c>
      <c r="WXZ34" s="468" t="s">
        <v>103</v>
      </c>
      <c r="WYA34" s="468"/>
      <c r="WYB34" s="468"/>
      <c r="WYC34" s="39" t="s">
        <v>173</v>
      </c>
      <c r="WYD34" s="468" t="s">
        <v>103</v>
      </c>
      <c r="WYE34" s="468"/>
      <c r="WYF34" s="468"/>
      <c r="WYG34" s="39" t="s">
        <v>173</v>
      </c>
      <c r="WYH34" s="468" t="s">
        <v>103</v>
      </c>
      <c r="WYI34" s="468"/>
      <c r="WYJ34" s="468"/>
      <c r="WYK34" s="39" t="s">
        <v>173</v>
      </c>
      <c r="WYL34" s="468" t="s">
        <v>103</v>
      </c>
      <c r="WYM34" s="468"/>
      <c r="WYN34" s="468"/>
      <c r="WYO34" s="39" t="s">
        <v>173</v>
      </c>
      <c r="WYP34" s="468" t="s">
        <v>103</v>
      </c>
      <c r="WYQ34" s="468"/>
      <c r="WYR34" s="468"/>
      <c r="WYS34" s="39" t="s">
        <v>173</v>
      </c>
      <c r="WYT34" s="468" t="s">
        <v>103</v>
      </c>
      <c r="WYU34" s="468"/>
      <c r="WYV34" s="468"/>
      <c r="WYW34" s="39" t="s">
        <v>173</v>
      </c>
      <c r="WYX34" s="468" t="s">
        <v>103</v>
      </c>
      <c r="WYY34" s="468"/>
      <c r="WYZ34" s="468"/>
      <c r="WZA34" s="39" t="s">
        <v>173</v>
      </c>
      <c r="WZB34" s="468" t="s">
        <v>103</v>
      </c>
      <c r="WZC34" s="468"/>
      <c r="WZD34" s="468"/>
      <c r="WZE34" s="39" t="s">
        <v>173</v>
      </c>
      <c r="WZF34" s="468" t="s">
        <v>103</v>
      </c>
      <c r="WZG34" s="468"/>
      <c r="WZH34" s="468"/>
      <c r="WZI34" s="39" t="s">
        <v>173</v>
      </c>
      <c r="WZJ34" s="468" t="s">
        <v>103</v>
      </c>
      <c r="WZK34" s="468"/>
      <c r="WZL34" s="468"/>
      <c r="WZM34" s="39" t="s">
        <v>173</v>
      </c>
      <c r="WZN34" s="468" t="s">
        <v>103</v>
      </c>
      <c r="WZO34" s="468"/>
      <c r="WZP34" s="468"/>
      <c r="WZQ34" s="39" t="s">
        <v>173</v>
      </c>
      <c r="WZR34" s="468" t="s">
        <v>103</v>
      </c>
      <c r="WZS34" s="468"/>
      <c r="WZT34" s="468"/>
      <c r="WZU34" s="39" t="s">
        <v>173</v>
      </c>
      <c r="WZV34" s="468" t="s">
        <v>103</v>
      </c>
      <c r="WZW34" s="468"/>
      <c r="WZX34" s="468"/>
      <c r="WZY34" s="39" t="s">
        <v>173</v>
      </c>
      <c r="WZZ34" s="468" t="s">
        <v>103</v>
      </c>
      <c r="XAA34" s="468"/>
      <c r="XAB34" s="468"/>
      <c r="XAC34" s="39" t="s">
        <v>173</v>
      </c>
      <c r="XAD34" s="468" t="s">
        <v>103</v>
      </c>
      <c r="XAE34" s="468"/>
      <c r="XAF34" s="468"/>
      <c r="XAG34" s="39" t="s">
        <v>173</v>
      </c>
      <c r="XAH34" s="468" t="s">
        <v>103</v>
      </c>
      <c r="XAI34" s="468"/>
      <c r="XAJ34" s="468"/>
      <c r="XAK34" s="39" t="s">
        <v>173</v>
      </c>
      <c r="XAL34" s="468" t="s">
        <v>103</v>
      </c>
      <c r="XAM34" s="468"/>
      <c r="XAN34" s="468"/>
      <c r="XAO34" s="39" t="s">
        <v>173</v>
      </c>
      <c r="XAP34" s="468" t="s">
        <v>103</v>
      </c>
      <c r="XAQ34" s="468"/>
      <c r="XAR34" s="468"/>
      <c r="XAS34" s="39" t="s">
        <v>173</v>
      </c>
      <c r="XAT34" s="468" t="s">
        <v>103</v>
      </c>
      <c r="XAU34" s="468"/>
      <c r="XAV34" s="468"/>
      <c r="XAW34" s="39" t="s">
        <v>173</v>
      </c>
      <c r="XAX34" s="468" t="s">
        <v>103</v>
      </c>
      <c r="XAY34" s="468"/>
      <c r="XAZ34" s="468"/>
      <c r="XBA34" s="39" t="s">
        <v>173</v>
      </c>
      <c r="XBB34" s="468" t="s">
        <v>103</v>
      </c>
      <c r="XBC34" s="468"/>
      <c r="XBD34" s="468"/>
      <c r="XBE34" s="39" t="s">
        <v>173</v>
      </c>
      <c r="XBF34" s="468" t="s">
        <v>103</v>
      </c>
      <c r="XBG34" s="468"/>
      <c r="XBH34" s="468"/>
      <c r="XBI34" s="39" t="s">
        <v>173</v>
      </c>
      <c r="XBJ34" s="468" t="s">
        <v>103</v>
      </c>
      <c r="XBK34" s="468"/>
      <c r="XBL34" s="468"/>
      <c r="XBM34" s="39" t="s">
        <v>173</v>
      </c>
      <c r="XBN34" s="468" t="s">
        <v>103</v>
      </c>
      <c r="XBO34" s="468"/>
      <c r="XBP34" s="468"/>
      <c r="XBQ34" s="39" t="s">
        <v>173</v>
      </c>
      <c r="XBR34" s="468" t="s">
        <v>103</v>
      </c>
      <c r="XBS34" s="468"/>
      <c r="XBT34" s="468"/>
      <c r="XBU34" s="39" t="s">
        <v>173</v>
      </c>
      <c r="XBV34" s="468" t="s">
        <v>103</v>
      </c>
      <c r="XBW34" s="468"/>
      <c r="XBX34" s="468"/>
      <c r="XBY34" s="39" t="s">
        <v>173</v>
      </c>
      <c r="XBZ34" s="468" t="s">
        <v>103</v>
      </c>
      <c r="XCA34" s="468"/>
      <c r="XCB34" s="468"/>
      <c r="XCC34" s="39" t="s">
        <v>173</v>
      </c>
      <c r="XCD34" s="468" t="s">
        <v>103</v>
      </c>
      <c r="XCE34" s="468"/>
      <c r="XCF34" s="468"/>
      <c r="XCG34" s="39" t="s">
        <v>173</v>
      </c>
      <c r="XCH34" s="468" t="s">
        <v>103</v>
      </c>
      <c r="XCI34" s="468"/>
      <c r="XCJ34" s="468"/>
      <c r="XCK34" s="39" t="s">
        <v>173</v>
      </c>
      <c r="XCL34" s="468" t="s">
        <v>103</v>
      </c>
      <c r="XCM34" s="468"/>
      <c r="XCN34" s="468"/>
      <c r="XCO34" s="39" t="s">
        <v>173</v>
      </c>
      <c r="XCP34" s="468" t="s">
        <v>103</v>
      </c>
      <c r="XCQ34" s="468"/>
      <c r="XCR34" s="468"/>
      <c r="XCS34" s="39" t="s">
        <v>173</v>
      </c>
      <c r="XCT34" s="468" t="s">
        <v>103</v>
      </c>
      <c r="XCU34" s="468"/>
      <c r="XCV34" s="468"/>
      <c r="XCW34" s="39" t="s">
        <v>173</v>
      </c>
      <c r="XCX34" s="468" t="s">
        <v>103</v>
      </c>
      <c r="XCY34" s="468"/>
      <c r="XCZ34" s="468"/>
      <c r="XDA34" s="39" t="s">
        <v>173</v>
      </c>
      <c r="XDB34" s="468" t="s">
        <v>103</v>
      </c>
      <c r="XDC34" s="468"/>
      <c r="XDD34" s="468"/>
      <c r="XDE34" s="39" t="s">
        <v>173</v>
      </c>
      <c r="XDF34" s="468" t="s">
        <v>103</v>
      </c>
      <c r="XDG34" s="468"/>
      <c r="XDH34" s="468"/>
      <c r="XDI34" s="39" t="s">
        <v>173</v>
      </c>
      <c r="XDJ34" s="468" t="s">
        <v>103</v>
      </c>
      <c r="XDK34" s="468"/>
      <c r="XDL34" s="468"/>
      <c r="XDM34" s="39" t="s">
        <v>173</v>
      </c>
      <c r="XDN34" s="468" t="s">
        <v>103</v>
      </c>
      <c r="XDO34" s="468"/>
      <c r="XDP34" s="468"/>
      <c r="XDQ34" s="39" t="s">
        <v>173</v>
      </c>
      <c r="XDR34" s="468" t="s">
        <v>103</v>
      </c>
      <c r="XDS34" s="468"/>
      <c r="XDT34" s="468"/>
      <c r="XDU34" s="39" t="s">
        <v>173</v>
      </c>
      <c r="XDV34" s="468" t="s">
        <v>103</v>
      </c>
      <c r="XDW34" s="468"/>
      <c r="XDX34" s="468"/>
      <c r="XDY34" s="39" t="s">
        <v>173</v>
      </c>
      <c r="XDZ34" s="468" t="s">
        <v>103</v>
      </c>
      <c r="XEA34" s="468"/>
      <c r="XEB34" s="468"/>
      <c r="XEC34" s="39" t="s">
        <v>173</v>
      </c>
      <c r="XED34" s="468" t="s">
        <v>103</v>
      </c>
      <c r="XEE34" s="468"/>
      <c r="XEF34" s="468"/>
      <c r="XEG34" s="39" t="s">
        <v>173</v>
      </c>
      <c r="XEH34" s="468" t="s">
        <v>103</v>
      </c>
      <c r="XEI34" s="468"/>
      <c r="XEJ34" s="468"/>
      <c r="XEK34" s="39" t="s">
        <v>173</v>
      </c>
      <c r="XEL34" s="468" t="s">
        <v>103</v>
      </c>
      <c r="XEM34" s="468"/>
      <c r="XEN34" s="468"/>
      <c r="XEO34" s="39" t="s">
        <v>173</v>
      </c>
      <c r="XEP34" s="468" t="s">
        <v>103</v>
      </c>
      <c r="XEQ34" s="468"/>
      <c r="XER34" s="468"/>
      <c r="XES34" s="39" t="s">
        <v>173</v>
      </c>
      <c r="XET34" s="468" t="s">
        <v>103</v>
      </c>
      <c r="XEU34" s="468"/>
      <c r="XEV34" s="468"/>
      <c r="XEW34" s="39" t="s">
        <v>173</v>
      </c>
      <c r="XEX34" s="468" t="s">
        <v>103</v>
      </c>
      <c r="XEY34" s="468"/>
      <c r="XEZ34" s="468"/>
      <c r="XFA34" s="39" t="s">
        <v>173</v>
      </c>
      <c r="XFB34" s="468" t="s">
        <v>103</v>
      </c>
      <c r="XFC34" s="468"/>
      <c r="XFD34" s="468"/>
    </row>
    <row r="35" spans="1:16384" s="42" customFormat="1" ht="20.25" customHeight="1" x14ac:dyDescent="0.25">
      <c r="A35" s="443" t="s">
        <v>265</v>
      </c>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43"/>
      <c r="BT35" s="443"/>
      <c r="BU35" s="443"/>
      <c r="BV35" s="443"/>
      <c r="BW35" s="443"/>
      <c r="BX35" s="443"/>
      <c r="BY35" s="443"/>
      <c r="BZ35" s="443"/>
      <c r="CA35" s="443"/>
      <c r="CB35" s="443"/>
      <c r="CC35" s="443"/>
      <c r="CD35" s="443"/>
      <c r="CE35" s="443"/>
      <c r="CF35" s="443"/>
      <c r="CG35" s="443"/>
      <c r="CH35" s="443"/>
      <c r="CI35" s="443"/>
      <c r="CJ35" s="443"/>
      <c r="CK35" s="443"/>
      <c r="CL35" s="443"/>
      <c r="CM35" s="443"/>
      <c r="CN35" s="443"/>
      <c r="CO35" s="443"/>
      <c r="CP35" s="443"/>
      <c r="CQ35" s="443"/>
      <c r="CR35" s="443"/>
      <c r="CS35" s="443"/>
      <c r="CT35" s="443"/>
      <c r="CU35" s="443"/>
      <c r="CV35" s="443"/>
      <c r="CW35" s="443"/>
      <c r="CX35" s="443"/>
      <c r="CY35" s="443"/>
      <c r="CZ35" s="443"/>
      <c r="DA35" s="443"/>
      <c r="DB35" s="443"/>
      <c r="DC35" s="443"/>
      <c r="DD35" s="443"/>
      <c r="DE35" s="443"/>
      <c r="DF35" s="443"/>
      <c r="DG35" s="443"/>
      <c r="DH35" s="443"/>
      <c r="DI35" s="443"/>
      <c r="DJ35" s="443"/>
      <c r="DK35" s="443"/>
      <c r="DL35" s="443"/>
      <c r="DM35" s="443"/>
      <c r="DN35" s="443"/>
      <c r="DO35" s="443"/>
      <c r="DP35" s="443"/>
      <c r="DQ35" s="443"/>
      <c r="DR35" s="443"/>
      <c r="DS35" s="443"/>
      <c r="DT35" s="443"/>
      <c r="DU35" s="443"/>
      <c r="DV35" s="443"/>
      <c r="DW35" s="443"/>
      <c r="DX35" s="443"/>
      <c r="DY35" s="443"/>
      <c r="DZ35" s="443"/>
      <c r="EA35" s="443"/>
      <c r="EB35" s="443"/>
      <c r="EC35" s="443"/>
      <c r="ED35" s="443"/>
      <c r="EE35" s="443"/>
      <c r="EF35" s="443"/>
      <c r="EG35" s="443"/>
      <c r="EH35" s="443"/>
      <c r="EI35" s="443"/>
      <c r="EJ35" s="443"/>
      <c r="EK35" s="443"/>
      <c r="EL35" s="443"/>
      <c r="EM35" s="443"/>
      <c r="EN35" s="443"/>
      <c r="EO35" s="443"/>
      <c r="EP35" s="443"/>
      <c r="EQ35" s="443"/>
      <c r="ER35" s="443"/>
      <c r="ES35" s="443"/>
      <c r="ET35" s="443"/>
      <c r="EU35" s="443"/>
      <c r="EV35" s="443"/>
      <c r="EW35" s="443"/>
      <c r="EX35" s="443"/>
      <c r="EY35" s="443"/>
      <c r="EZ35" s="443"/>
      <c r="FA35" s="443"/>
      <c r="FB35" s="443"/>
      <c r="FC35" s="443"/>
      <c r="FD35" s="443"/>
      <c r="FE35" s="443"/>
      <c r="FF35" s="443"/>
      <c r="FG35" s="443"/>
      <c r="FH35" s="443"/>
      <c r="FI35" s="443"/>
      <c r="FJ35" s="443"/>
      <c r="FK35" s="443"/>
      <c r="FL35" s="443"/>
      <c r="FM35" s="443"/>
      <c r="FN35" s="443"/>
      <c r="FO35" s="443"/>
      <c r="FP35" s="443"/>
      <c r="FQ35" s="443"/>
      <c r="FR35" s="443"/>
      <c r="FS35" s="443"/>
      <c r="FT35" s="443"/>
      <c r="FU35" s="443"/>
      <c r="FV35" s="443"/>
      <c r="FW35" s="443"/>
      <c r="FX35" s="443"/>
      <c r="FY35" s="443"/>
      <c r="FZ35" s="443"/>
      <c r="GA35" s="443"/>
      <c r="GB35" s="443"/>
      <c r="GC35" s="443"/>
      <c r="GD35" s="443"/>
      <c r="GE35" s="443"/>
      <c r="GF35" s="443"/>
      <c r="GG35" s="443"/>
      <c r="GH35" s="443"/>
      <c r="GI35" s="443"/>
      <c r="GJ35" s="443"/>
      <c r="GK35" s="443"/>
      <c r="GL35" s="443"/>
      <c r="GM35" s="443"/>
      <c r="GN35" s="443"/>
      <c r="GO35" s="443"/>
      <c r="GP35" s="443"/>
      <c r="GQ35" s="443"/>
      <c r="GR35" s="443"/>
      <c r="GS35" s="443"/>
      <c r="GT35" s="443"/>
      <c r="GU35" s="443"/>
      <c r="GV35" s="443"/>
      <c r="GW35" s="443"/>
      <c r="GX35" s="443"/>
      <c r="GY35" s="443"/>
      <c r="GZ35" s="443"/>
      <c r="HA35" s="443"/>
      <c r="HB35" s="443"/>
      <c r="HC35" s="443"/>
      <c r="HD35" s="443"/>
      <c r="HE35" s="443"/>
      <c r="HF35" s="443"/>
      <c r="HG35" s="443"/>
      <c r="HH35" s="443"/>
      <c r="HI35" s="443"/>
      <c r="HJ35" s="443"/>
      <c r="HK35" s="443"/>
      <c r="HL35" s="443"/>
      <c r="HM35" s="443"/>
      <c r="HN35" s="443"/>
      <c r="HO35" s="443"/>
      <c r="HP35" s="443"/>
      <c r="HQ35" s="443"/>
      <c r="HR35" s="443"/>
      <c r="HS35" s="443"/>
      <c r="HT35" s="443"/>
      <c r="HU35" s="443"/>
      <c r="HV35" s="443"/>
      <c r="HW35" s="443"/>
      <c r="HX35" s="443"/>
      <c r="HY35" s="443"/>
      <c r="HZ35" s="443"/>
      <c r="IA35" s="443"/>
      <c r="IB35" s="443"/>
      <c r="IC35" s="443"/>
      <c r="ID35" s="443"/>
      <c r="IE35" s="443"/>
      <c r="IF35" s="443"/>
      <c r="IG35" s="443"/>
      <c r="IH35" s="443"/>
      <c r="II35" s="443"/>
      <c r="IJ35" s="443"/>
      <c r="IK35" s="443"/>
      <c r="IL35" s="443"/>
      <c r="IM35" s="443"/>
      <c r="IN35" s="443"/>
      <c r="IO35" s="443"/>
      <c r="IP35" s="443"/>
      <c r="IQ35" s="443"/>
      <c r="IR35" s="443"/>
      <c r="IS35" s="443"/>
      <c r="IT35" s="443"/>
      <c r="IU35" s="443"/>
      <c r="IV35" s="443"/>
      <c r="IW35" s="443"/>
      <c r="IX35" s="443"/>
      <c r="IY35" s="443"/>
      <c r="IZ35" s="443"/>
      <c r="JA35" s="443"/>
      <c r="JB35" s="443"/>
      <c r="JC35" s="443"/>
      <c r="JD35" s="443"/>
      <c r="JE35" s="443"/>
      <c r="JF35" s="443"/>
      <c r="JG35" s="443"/>
      <c r="JH35" s="443"/>
      <c r="JI35" s="443"/>
      <c r="JJ35" s="443"/>
      <c r="JK35" s="443"/>
      <c r="JL35" s="443"/>
      <c r="JM35" s="443"/>
      <c r="JN35" s="443"/>
      <c r="JO35" s="443"/>
      <c r="JP35" s="443"/>
      <c r="JQ35" s="443"/>
      <c r="JR35" s="443"/>
      <c r="JS35" s="443"/>
      <c r="JT35" s="443"/>
      <c r="JU35" s="443"/>
      <c r="JV35" s="443"/>
      <c r="JW35" s="443"/>
      <c r="JX35" s="443"/>
      <c r="JY35" s="443"/>
      <c r="JZ35" s="443"/>
      <c r="KA35" s="443"/>
      <c r="KB35" s="443"/>
      <c r="KC35" s="443"/>
      <c r="KD35" s="443"/>
      <c r="KE35" s="443"/>
      <c r="KF35" s="443"/>
      <c r="KG35" s="443"/>
      <c r="KH35" s="443"/>
      <c r="KI35" s="443"/>
      <c r="KJ35" s="443"/>
      <c r="KK35" s="443"/>
      <c r="KL35" s="443"/>
      <c r="KM35" s="443"/>
      <c r="KN35" s="443"/>
      <c r="KO35" s="443"/>
      <c r="KP35" s="443"/>
      <c r="KQ35" s="443"/>
      <c r="KR35" s="443"/>
      <c r="KS35" s="443"/>
      <c r="KT35" s="443"/>
      <c r="KU35" s="443"/>
      <c r="KV35" s="443"/>
      <c r="KW35" s="443"/>
      <c r="KX35" s="443"/>
      <c r="KY35" s="443"/>
      <c r="KZ35" s="443"/>
      <c r="LA35" s="443"/>
      <c r="LB35" s="443"/>
      <c r="LC35" s="443"/>
      <c r="LD35" s="443"/>
      <c r="LE35" s="443"/>
      <c r="LF35" s="443"/>
      <c r="LG35" s="443"/>
      <c r="LH35" s="443"/>
      <c r="LI35" s="443"/>
      <c r="LJ35" s="443"/>
      <c r="LK35" s="443"/>
      <c r="LL35" s="443"/>
      <c r="LM35" s="443"/>
      <c r="LN35" s="443"/>
      <c r="LO35" s="443"/>
      <c r="LP35" s="443"/>
      <c r="LQ35" s="443"/>
      <c r="LR35" s="443"/>
      <c r="LS35" s="443"/>
      <c r="LT35" s="443"/>
      <c r="LU35" s="443"/>
      <c r="LV35" s="443"/>
      <c r="LW35" s="443"/>
      <c r="LX35" s="443"/>
      <c r="LY35" s="443"/>
      <c r="LZ35" s="443"/>
      <c r="MA35" s="443"/>
      <c r="MB35" s="443"/>
      <c r="MC35" s="443"/>
      <c r="MD35" s="443"/>
      <c r="ME35" s="443"/>
      <c r="MF35" s="443"/>
      <c r="MG35" s="443"/>
      <c r="MH35" s="443"/>
      <c r="MI35" s="443"/>
      <c r="MJ35" s="443"/>
      <c r="MK35" s="443"/>
      <c r="ML35" s="443"/>
      <c r="MM35" s="443"/>
      <c r="MN35" s="443"/>
      <c r="MO35" s="443"/>
      <c r="MP35" s="443"/>
      <c r="MQ35" s="443"/>
      <c r="MR35" s="443"/>
      <c r="MS35" s="443"/>
      <c r="MT35" s="443"/>
      <c r="MU35" s="443"/>
      <c r="MV35" s="443"/>
      <c r="MW35" s="443"/>
      <c r="MX35" s="443"/>
      <c r="MY35" s="443"/>
      <c r="MZ35" s="443"/>
      <c r="NA35" s="443"/>
      <c r="NB35" s="443"/>
      <c r="NC35" s="443"/>
      <c r="ND35" s="443"/>
      <c r="NE35" s="443"/>
      <c r="NF35" s="443"/>
      <c r="NG35" s="443"/>
      <c r="NH35" s="443"/>
      <c r="NI35" s="443"/>
      <c r="NJ35" s="443"/>
      <c r="NK35" s="443"/>
      <c r="NL35" s="443"/>
      <c r="NM35" s="443"/>
      <c r="NN35" s="443"/>
      <c r="NO35" s="443"/>
      <c r="NP35" s="443"/>
      <c r="NQ35" s="443"/>
      <c r="NR35" s="443"/>
      <c r="NS35" s="443"/>
      <c r="NT35" s="443"/>
      <c r="NU35" s="443"/>
      <c r="NV35" s="443"/>
      <c r="NW35" s="443"/>
      <c r="NX35" s="443"/>
      <c r="NY35" s="443"/>
      <c r="NZ35" s="443"/>
      <c r="OA35" s="443"/>
      <c r="OB35" s="443"/>
      <c r="OC35" s="443"/>
      <c r="OD35" s="443"/>
      <c r="OE35" s="443"/>
      <c r="OF35" s="443"/>
      <c r="OG35" s="443"/>
      <c r="OH35" s="443"/>
      <c r="OI35" s="443"/>
      <c r="OJ35" s="443"/>
      <c r="OK35" s="443"/>
      <c r="OL35" s="443"/>
      <c r="OM35" s="443"/>
      <c r="ON35" s="443"/>
      <c r="OO35" s="443"/>
      <c r="OP35" s="443"/>
      <c r="OQ35" s="443"/>
      <c r="OR35" s="443"/>
      <c r="OS35" s="443"/>
      <c r="OT35" s="443"/>
      <c r="OU35" s="443"/>
      <c r="OV35" s="443"/>
      <c r="OW35" s="443"/>
      <c r="OX35" s="443"/>
      <c r="OY35" s="443"/>
      <c r="OZ35" s="443"/>
      <c r="PA35" s="443"/>
      <c r="PB35" s="443"/>
      <c r="PC35" s="443"/>
      <c r="PD35" s="443"/>
      <c r="PE35" s="443"/>
      <c r="PF35" s="443"/>
      <c r="PG35" s="443"/>
      <c r="PH35" s="443"/>
      <c r="PI35" s="443"/>
      <c r="PJ35" s="443"/>
      <c r="PK35" s="443"/>
      <c r="PL35" s="443"/>
      <c r="PM35" s="443"/>
      <c r="PN35" s="443"/>
      <c r="PO35" s="443"/>
      <c r="PP35" s="443"/>
      <c r="PQ35" s="443"/>
      <c r="PR35" s="443"/>
      <c r="PS35" s="443"/>
      <c r="PT35" s="443"/>
      <c r="PU35" s="443"/>
      <c r="PV35" s="443"/>
      <c r="PW35" s="443"/>
      <c r="PX35" s="443"/>
      <c r="PY35" s="443"/>
      <c r="PZ35" s="443"/>
      <c r="QA35" s="443"/>
      <c r="QB35" s="443"/>
      <c r="QC35" s="443"/>
      <c r="QD35" s="443"/>
      <c r="QE35" s="443"/>
      <c r="QF35" s="443"/>
      <c r="QG35" s="443"/>
      <c r="QH35" s="443"/>
      <c r="QI35" s="443"/>
      <c r="QJ35" s="443"/>
      <c r="QK35" s="443"/>
      <c r="QL35" s="443"/>
      <c r="QM35" s="443"/>
      <c r="QN35" s="443"/>
      <c r="QO35" s="443"/>
      <c r="QP35" s="443"/>
      <c r="QQ35" s="443"/>
      <c r="QR35" s="443"/>
      <c r="QS35" s="443"/>
      <c r="QT35" s="443"/>
      <c r="QU35" s="443"/>
      <c r="QV35" s="443"/>
      <c r="QW35" s="443"/>
      <c r="QX35" s="443"/>
      <c r="QY35" s="443"/>
      <c r="QZ35" s="443"/>
      <c r="RA35" s="443"/>
      <c r="RB35" s="443"/>
      <c r="RC35" s="443"/>
      <c r="RD35" s="443"/>
      <c r="RE35" s="443"/>
      <c r="RF35" s="443"/>
      <c r="RG35" s="443"/>
      <c r="RH35" s="443"/>
      <c r="RI35" s="443"/>
      <c r="RJ35" s="443"/>
      <c r="RK35" s="443"/>
      <c r="RL35" s="443"/>
      <c r="RM35" s="443"/>
      <c r="RN35" s="443"/>
      <c r="RO35" s="443"/>
      <c r="RP35" s="443"/>
      <c r="RQ35" s="443"/>
      <c r="RR35" s="443"/>
      <c r="RS35" s="443"/>
      <c r="RT35" s="443"/>
      <c r="RU35" s="443"/>
      <c r="RV35" s="443"/>
      <c r="RW35" s="443"/>
      <c r="RX35" s="443"/>
      <c r="RY35" s="443"/>
      <c r="RZ35" s="443"/>
      <c r="SA35" s="443"/>
      <c r="SB35" s="443"/>
      <c r="SC35" s="443"/>
      <c r="SD35" s="443"/>
      <c r="SE35" s="443"/>
      <c r="SF35" s="443"/>
      <c r="SG35" s="443"/>
      <c r="SH35" s="443"/>
      <c r="SI35" s="443"/>
      <c r="SJ35" s="443"/>
      <c r="SK35" s="443"/>
      <c r="SL35" s="443"/>
      <c r="SM35" s="443"/>
      <c r="SN35" s="443"/>
      <c r="SO35" s="443"/>
      <c r="SP35" s="443"/>
      <c r="SQ35" s="443"/>
      <c r="SR35" s="443"/>
      <c r="SS35" s="443"/>
      <c r="ST35" s="443"/>
      <c r="SU35" s="443"/>
      <c r="SV35" s="443"/>
      <c r="SW35" s="443"/>
      <c r="SX35" s="443"/>
      <c r="SY35" s="443"/>
      <c r="SZ35" s="443"/>
      <c r="TA35" s="443"/>
      <c r="TB35" s="443"/>
      <c r="TC35" s="443"/>
      <c r="TD35" s="443"/>
      <c r="TE35" s="443"/>
      <c r="TF35" s="443"/>
      <c r="TG35" s="443"/>
      <c r="TH35" s="443"/>
      <c r="TI35" s="443"/>
      <c r="TJ35" s="443"/>
      <c r="TK35" s="443"/>
      <c r="TL35" s="443"/>
      <c r="TM35" s="443"/>
      <c r="TN35" s="443"/>
      <c r="TO35" s="443"/>
      <c r="TP35" s="443"/>
      <c r="TQ35" s="443"/>
      <c r="TR35" s="443"/>
      <c r="TS35" s="443"/>
      <c r="TT35" s="443"/>
      <c r="TU35" s="443"/>
      <c r="TV35" s="443"/>
      <c r="TW35" s="443"/>
      <c r="TX35" s="443"/>
      <c r="TY35" s="443"/>
      <c r="TZ35" s="443"/>
      <c r="UA35" s="443"/>
      <c r="UB35" s="443"/>
      <c r="UC35" s="443"/>
      <c r="UD35" s="443"/>
      <c r="UE35" s="443"/>
      <c r="UF35" s="443"/>
      <c r="UG35" s="443"/>
      <c r="UH35" s="443"/>
      <c r="UI35" s="443"/>
      <c r="UJ35" s="443"/>
      <c r="UK35" s="443"/>
      <c r="UL35" s="443"/>
      <c r="UM35" s="443"/>
      <c r="UN35" s="443"/>
      <c r="UO35" s="443"/>
      <c r="UP35" s="443"/>
      <c r="UQ35" s="443"/>
      <c r="UR35" s="443"/>
      <c r="US35" s="443"/>
      <c r="UT35" s="443"/>
      <c r="UU35" s="443"/>
      <c r="UV35" s="443"/>
      <c r="UW35" s="443"/>
      <c r="UX35" s="443"/>
      <c r="UY35" s="443"/>
      <c r="UZ35" s="443"/>
      <c r="VA35" s="443"/>
      <c r="VB35" s="443"/>
      <c r="VC35" s="443"/>
      <c r="VD35" s="443"/>
      <c r="VE35" s="443"/>
      <c r="VF35" s="443"/>
      <c r="VG35" s="443"/>
      <c r="VH35" s="443"/>
      <c r="VI35" s="443"/>
      <c r="VJ35" s="443"/>
      <c r="VK35" s="443"/>
      <c r="VL35" s="443"/>
      <c r="VM35" s="443"/>
      <c r="VN35" s="443"/>
      <c r="VO35" s="443"/>
      <c r="VP35" s="443"/>
      <c r="VQ35" s="443"/>
      <c r="VR35" s="443"/>
      <c r="VS35" s="443"/>
      <c r="VT35" s="443"/>
      <c r="VU35" s="443"/>
      <c r="VV35" s="443"/>
      <c r="VW35" s="443"/>
      <c r="VX35" s="443"/>
      <c r="VY35" s="443"/>
      <c r="VZ35" s="443"/>
      <c r="WA35" s="443"/>
      <c r="WB35" s="443"/>
      <c r="WC35" s="443"/>
      <c r="WD35" s="443"/>
      <c r="WE35" s="443"/>
      <c r="WF35" s="443"/>
      <c r="WG35" s="443"/>
      <c r="WH35" s="443"/>
      <c r="WI35" s="443"/>
      <c r="WJ35" s="443"/>
      <c r="WK35" s="443"/>
      <c r="WL35" s="443"/>
      <c r="WM35" s="443"/>
      <c r="WN35" s="443"/>
      <c r="WO35" s="443"/>
      <c r="WP35" s="443"/>
      <c r="WQ35" s="443"/>
      <c r="WR35" s="443"/>
      <c r="WS35" s="443"/>
      <c r="WT35" s="443"/>
      <c r="WU35" s="443"/>
      <c r="WV35" s="443"/>
      <c r="WW35" s="443"/>
      <c r="WX35" s="443"/>
      <c r="WY35" s="443"/>
      <c r="WZ35" s="443"/>
      <c r="XA35" s="443"/>
      <c r="XB35" s="443"/>
      <c r="XC35" s="443"/>
      <c r="XD35" s="443"/>
      <c r="XE35" s="443"/>
      <c r="XF35" s="443"/>
      <c r="XG35" s="443"/>
      <c r="XH35" s="443"/>
      <c r="XI35" s="443"/>
      <c r="XJ35" s="443"/>
      <c r="XK35" s="443"/>
      <c r="XL35" s="443"/>
      <c r="XM35" s="443"/>
      <c r="XN35" s="443"/>
      <c r="XO35" s="443"/>
      <c r="XP35" s="443"/>
      <c r="XQ35" s="443"/>
      <c r="XR35" s="443"/>
      <c r="XS35" s="443"/>
      <c r="XT35" s="443"/>
      <c r="XU35" s="443"/>
      <c r="XV35" s="443"/>
      <c r="XW35" s="443"/>
      <c r="XX35" s="443"/>
      <c r="XY35" s="443"/>
      <c r="XZ35" s="443"/>
      <c r="YA35" s="443"/>
      <c r="YB35" s="443"/>
      <c r="YC35" s="443"/>
      <c r="YD35" s="443"/>
      <c r="YE35" s="443"/>
      <c r="YF35" s="443"/>
      <c r="YG35" s="443"/>
      <c r="YH35" s="443"/>
      <c r="YI35" s="443"/>
      <c r="YJ35" s="443"/>
      <c r="YK35" s="443"/>
      <c r="YL35" s="443"/>
      <c r="YM35" s="443"/>
      <c r="YN35" s="443"/>
      <c r="YO35" s="443"/>
      <c r="YP35" s="443"/>
      <c r="YQ35" s="443"/>
      <c r="YR35" s="443"/>
      <c r="YS35" s="443"/>
      <c r="YT35" s="443"/>
      <c r="YU35" s="443"/>
      <c r="YV35" s="443"/>
      <c r="YW35" s="443"/>
      <c r="YX35" s="443"/>
      <c r="YY35" s="443"/>
      <c r="YZ35" s="443"/>
      <c r="ZA35" s="443"/>
      <c r="ZB35" s="443"/>
      <c r="ZC35" s="443"/>
      <c r="ZD35" s="443"/>
      <c r="ZE35" s="443"/>
      <c r="ZF35" s="443"/>
      <c r="ZG35" s="443"/>
      <c r="ZH35" s="443"/>
      <c r="ZI35" s="443"/>
      <c r="ZJ35" s="443"/>
      <c r="ZK35" s="443"/>
      <c r="ZL35" s="443"/>
      <c r="ZM35" s="443"/>
      <c r="ZN35" s="443"/>
      <c r="ZO35" s="443"/>
      <c r="ZP35" s="443"/>
      <c r="ZQ35" s="443"/>
      <c r="ZR35" s="443"/>
      <c r="ZS35" s="443"/>
      <c r="ZT35" s="443"/>
      <c r="ZU35" s="443"/>
      <c r="ZV35" s="443"/>
      <c r="ZW35" s="443"/>
      <c r="ZX35" s="443"/>
      <c r="ZY35" s="443"/>
      <c r="ZZ35" s="443"/>
      <c r="AAA35" s="443"/>
      <c r="AAB35" s="443"/>
      <c r="AAC35" s="443"/>
      <c r="AAD35" s="443"/>
      <c r="AAE35" s="443"/>
      <c r="AAF35" s="443"/>
      <c r="AAG35" s="443"/>
      <c r="AAH35" s="443"/>
      <c r="AAI35" s="443"/>
      <c r="AAJ35" s="443"/>
      <c r="AAK35" s="443"/>
      <c r="AAL35" s="443"/>
      <c r="AAM35" s="443"/>
      <c r="AAN35" s="443"/>
      <c r="AAO35" s="443"/>
      <c r="AAP35" s="443"/>
      <c r="AAQ35" s="443"/>
      <c r="AAR35" s="443"/>
      <c r="AAS35" s="443"/>
      <c r="AAT35" s="443"/>
      <c r="AAU35" s="443"/>
      <c r="AAV35" s="443"/>
      <c r="AAW35" s="443"/>
      <c r="AAX35" s="443"/>
      <c r="AAY35" s="443"/>
      <c r="AAZ35" s="443"/>
      <c r="ABA35" s="443"/>
      <c r="ABB35" s="443"/>
      <c r="ABC35" s="443"/>
      <c r="ABD35" s="443"/>
      <c r="ABE35" s="443"/>
      <c r="ABF35" s="443"/>
      <c r="ABG35" s="443"/>
      <c r="ABH35" s="443"/>
      <c r="ABI35" s="443"/>
      <c r="ABJ35" s="443"/>
      <c r="ABK35" s="443"/>
      <c r="ABL35" s="443"/>
      <c r="ABM35" s="443"/>
      <c r="ABN35" s="443"/>
      <c r="ABO35" s="443"/>
      <c r="ABP35" s="443"/>
      <c r="ABQ35" s="443"/>
      <c r="ABR35" s="443"/>
      <c r="ABS35" s="443"/>
      <c r="ABT35" s="443"/>
      <c r="ABU35" s="443"/>
      <c r="ABV35" s="443"/>
      <c r="ABW35" s="443"/>
      <c r="ABX35" s="443"/>
      <c r="ABY35" s="443"/>
      <c r="ABZ35" s="443"/>
      <c r="ACA35" s="443"/>
      <c r="ACB35" s="443"/>
      <c r="ACC35" s="443"/>
      <c r="ACD35" s="443"/>
      <c r="ACE35" s="443"/>
      <c r="ACF35" s="443"/>
      <c r="ACG35" s="443"/>
      <c r="ACH35" s="443"/>
      <c r="ACI35" s="443"/>
      <c r="ACJ35" s="443"/>
      <c r="ACK35" s="443"/>
      <c r="ACL35" s="443"/>
      <c r="ACM35" s="443"/>
      <c r="ACN35" s="443"/>
      <c r="ACO35" s="443"/>
      <c r="ACP35" s="443"/>
      <c r="ACQ35" s="443"/>
      <c r="ACR35" s="443"/>
      <c r="ACS35" s="443"/>
      <c r="ACT35" s="443"/>
      <c r="ACU35" s="443"/>
      <c r="ACV35" s="443"/>
      <c r="ACW35" s="443"/>
      <c r="ACX35" s="443"/>
      <c r="ACY35" s="443"/>
      <c r="ACZ35" s="443"/>
      <c r="ADA35" s="443"/>
      <c r="ADB35" s="443"/>
      <c r="ADC35" s="443"/>
      <c r="ADD35" s="443"/>
      <c r="ADE35" s="443"/>
      <c r="ADF35" s="443"/>
      <c r="ADG35" s="443"/>
      <c r="ADH35" s="443"/>
      <c r="ADI35" s="443"/>
      <c r="ADJ35" s="443"/>
      <c r="ADK35" s="443"/>
      <c r="ADL35" s="443"/>
      <c r="ADM35" s="443"/>
      <c r="ADN35" s="443"/>
      <c r="ADO35" s="443"/>
      <c r="ADP35" s="443"/>
      <c r="ADQ35" s="443"/>
      <c r="ADR35" s="443"/>
      <c r="ADS35" s="443"/>
      <c r="ADT35" s="443"/>
      <c r="ADU35" s="443"/>
      <c r="ADV35" s="443"/>
      <c r="ADW35" s="443"/>
      <c r="ADX35" s="443"/>
      <c r="ADY35" s="443"/>
      <c r="ADZ35" s="443"/>
      <c r="AEA35" s="443"/>
      <c r="AEB35" s="443"/>
      <c r="AEC35" s="443"/>
      <c r="AED35" s="443"/>
      <c r="AEE35" s="443"/>
      <c r="AEF35" s="443"/>
      <c r="AEG35" s="443"/>
      <c r="AEH35" s="443"/>
      <c r="AEI35" s="443"/>
      <c r="AEJ35" s="443"/>
      <c r="AEK35" s="443"/>
      <c r="AEL35" s="443"/>
      <c r="AEM35" s="443"/>
      <c r="AEN35" s="443"/>
      <c r="AEO35" s="443"/>
      <c r="AEP35" s="443"/>
      <c r="AEQ35" s="443"/>
      <c r="AER35" s="443"/>
      <c r="AES35" s="443"/>
      <c r="AET35" s="443"/>
      <c r="AEU35" s="443"/>
      <c r="AEV35" s="443"/>
      <c r="AEW35" s="443"/>
      <c r="AEX35" s="443"/>
      <c r="AEY35" s="443"/>
      <c r="AEZ35" s="443"/>
      <c r="AFA35" s="443"/>
      <c r="AFB35" s="443"/>
      <c r="AFC35" s="443"/>
      <c r="AFD35" s="443"/>
      <c r="AFE35" s="443"/>
      <c r="AFF35" s="443"/>
      <c r="AFG35" s="443"/>
      <c r="AFH35" s="443"/>
      <c r="AFI35" s="443"/>
      <c r="AFJ35" s="443"/>
      <c r="AFK35" s="443"/>
      <c r="AFL35" s="443"/>
      <c r="AFM35" s="443"/>
      <c r="AFN35" s="443"/>
      <c r="AFO35" s="443"/>
      <c r="AFP35" s="443"/>
      <c r="AFQ35" s="443"/>
      <c r="AFR35" s="443"/>
      <c r="AFS35" s="443"/>
      <c r="AFT35" s="443"/>
      <c r="AFU35" s="443"/>
      <c r="AFV35" s="443"/>
      <c r="AFW35" s="443"/>
      <c r="AFX35" s="443"/>
      <c r="AFY35" s="443"/>
      <c r="AFZ35" s="443"/>
      <c r="AGA35" s="443"/>
      <c r="AGB35" s="443"/>
      <c r="AGC35" s="443"/>
      <c r="AGD35" s="443"/>
      <c r="AGE35" s="443"/>
      <c r="AGF35" s="443"/>
      <c r="AGG35" s="443"/>
      <c r="AGH35" s="443"/>
      <c r="AGI35" s="443"/>
      <c r="AGJ35" s="443"/>
      <c r="AGK35" s="443"/>
      <c r="AGL35" s="443"/>
      <c r="AGM35" s="443"/>
      <c r="AGN35" s="443"/>
      <c r="AGO35" s="443"/>
      <c r="AGP35" s="443"/>
      <c r="AGQ35" s="443"/>
      <c r="AGR35" s="443"/>
      <c r="AGS35" s="443"/>
      <c r="AGT35" s="443"/>
      <c r="AGU35" s="443"/>
      <c r="AGV35" s="443"/>
      <c r="AGW35" s="443"/>
      <c r="AGX35" s="443"/>
      <c r="AGY35" s="443"/>
      <c r="AGZ35" s="443"/>
      <c r="AHA35" s="443"/>
      <c r="AHB35" s="443"/>
      <c r="AHC35" s="443"/>
      <c r="AHD35" s="443"/>
      <c r="AHE35" s="443"/>
      <c r="AHF35" s="443"/>
      <c r="AHG35" s="443"/>
      <c r="AHH35" s="443"/>
      <c r="AHI35" s="443"/>
      <c r="AHJ35" s="443"/>
      <c r="AHK35" s="443"/>
      <c r="AHL35" s="443"/>
      <c r="AHM35" s="443"/>
      <c r="AHN35" s="443"/>
      <c r="AHO35" s="443"/>
      <c r="AHP35" s="443"/>
      <c r="AHQ35" s="443"/>
      <c r="AHR35" s="443"/>
      <c r="AHS35" s="443"/>
      <c r="AHT35" s="443"/>
      <c r="AHU35" s="443"/>
      <c r="AHV35" s="443"/>
      <c r="AHW35" s="443"/>
      <c r="AHX35" s="443"/>
      <c r="AHY35" s="443"/>
      <c r="AHZ35" s="443"/>
      <c r="AIA35" s="443"/>
      <c r="AIB35" s="443"/>
      <c r="AIC35" s="443"/>
      <c r="AID35" s="443"/>
      <c r="AIE35" s="443"/>
      <c r="AIF35" s="443"/>
      <c r="AIG35" s="443"/>
      <c r="AIH35" s="443"/>
      <c r="AII35" s="443"/>
      <c r="AIJ35" s="443"/>
      <c r="AIK35" s="443"/>
      <c r="AIL35" s="443"/>
      <c r="AIM35" s="443"/>
      <c r="AIN35" s="443"/>
      <c r="AIO35" s="443"/>
      <c r="AIP35" s="443"/>
      <c r="AIQ35" s="443"/>
      <c r="AIR35" s="443"/>
      <c r="AIS35" s="443"/>
      <c r="AIT35" s="443"/>
      <c r="AIU35" s="443"/>
      <c r="AIV35" s="443"/>
      <c r="AIW35" s="443"/>
      <c r="AIX35" s="443"/>
      <c r="AIY35" s="443"/>
      <c r="AIZ35" s="443"/>
      <c r="AJA35" s="443"/>
      <c r="AJB35" s="443"/>
      <c r="AJC35" s="443"/>
      <c r="AJD35" s="443"/>
      <c r="AJE35" s="443"/>
      <c r="AJF35" s="443"/>
      <c r="AJG35" s="443"/>
      <c r="AJH35" s="443"/>
      <c r="AJI35" s="443"/>
      <c r="AJJ35" s="443"/>
      <c r="AJK35" s="443"/>
      <c r="AJL35" s="443"/>
      <c r="AJM35" s="443"/>
      <c r="AJN35" s="443"/>
      <c r="AJO35" s="443"/>
      <c r="AJP35" s="443"/>
      <c r="AJQ35" s="443"/>
      <c r="AJR35" s="443"/>
      <c r="AJS35" s="443"/>
      <c r="AJT35" s="443"/>
      <c r="AJU35" s="443"/>
      <c r="AJV35" s="443"/>
      <c r="AJW35" s="443"/>
      <c r="AJX35" s="443"/>
      <c r="AJY35" s="443"/>
      <c r="AJZ35" s="443"/>
      <c r="AKA35" s="443"/>
      <c r="AKB35" s="443"/>
      <c r="AKC35" s="443"/>
      <c r="AKD35" s="443"/>
      <c r="AKE35" s="443"/>
      <c r="AKF35" s="443"/>
      <c r="AKG35" s="443"/>
      <c r="AKH35" s="443"/>
      <c r="AKI35" s="443"/>
      <c r="AKJ35" s="443"/>
      <c r="AKK35" s="443"/>
      <c r="AKL35" s="443"/>
      <c r="AKM35" s="443"/>
      <c r="AKN35" s="443"/>
      <c r="AKO35" s="443"/>
      <c r="AKP35" s="443"/>
      <c r="AKQ35" s="443"/>
      <c r="AKR35" s="443"/>
      <c r="AKS35" s="443"/>
      <c r="AKT35" s="443"/>
      <c r="AKU35" s="443"/>
      <c r="AKV35" s="443"/>
      <c r="AKW35" s="443"/>
      <c r="AKX35" s="443"/>
      <c r="AKY35" s="443"/>
      <c r="AKZ35" s="443"/>
      <c r="ALA35" s="443"/>
      <c r="ALB35" s="443"/>
      <c r="ALC35" s="443"/>
      <c r="ALD35" s="443"/>
      <c r="ALE35" s="443"/>
      <c r="ALF35" s="443"/>
      <c r="ALG35" s="443"/>
      <c r="ALH35" s="443"/>
      <c r="ALI35" s="443"/>
      <c r="ALJ35" s="443"/>
      <c r="ALK35" s="443"/>
      <c r="ALL35" s="443"/>
      <c r="ALM35" s="443"/>
      <c r="ALN35" s="443"/>
      <c r="ALO35" s="443"/>
      <c r="ALP35" s="443"/>
      <c r="ALQ35" s="443"/>
      <c r="ALR35" s="443"/>
      <c r="ALS35" s="443"/>
      <c r="ALT35" s="443"/>
      <c r="ALU35" s="443"/>
      <c r="ALV35" s="443"/>
      <c r="ALW35" s="443"/>
      <c r="ALX35" s="443"/>
      <c r="ALY35" s="443"/>
      <c r="ALZ35" s="443"/>
      <c r="AMA35" s="443"/>
      <c r="AMB35" s="443"/>
      <c r="AMC35" s="443"/>
      <c r="AMD35" s="443"/>
      <c r="AME35" s="443"/>
      <c r="AMF35" s="443"/>
      <c r="AMG35" s="443"/>
      <c r="AMH35" s="443"/>
      <c r="AMI35" s="443"/>
      <c r="AMJ35" s="443"/>
      <c r="AMK35" s="443"/>
      <c r="AML35" s="443"/>
      <c r="AMM35" s="443"/>
      <c r="AMN35" s="443"/>
      <c r="AMO35" s="443"/>
      <c r="AMP35" s="443"/>
      <c r="AMQ35" s="443"/>
      <c r="AMR35" s="443"/>
      <c r="AMS35" s="443"/>
      <c r="AMT35" s="443"/>
      <c r="AMU35" s="443"/>
      <c r="AMV35" s="443"/>
      <c r="AMW35" s="443"/>
      <c r="AMX35" s="443"/>
      <c r="AMY35" s="443"/>
      <c r="AMZ35" s="443"/>
      <c r="ANA35" s="443"/>
      <c r="ANB35" s="443"/>
      <c r="ANC35" s="443"/>
      <c r="AND35" s="443"/>
      <c r="ANE35" s="443"/>
      <c r="ANF35" s="443"/>
      <c r="ANG35" s="443"/>
      <c r="ANH35" s="443"/>
      <c r="ANI35" s="443"/>
      <c r="ANJ35" s="443"/>
      <c r="ANK35" s="443"/>
      <c r="ANL35" s="443"/>
      <c r="ANM35" s="443"/>
      <c r="ANN35" s="443"/>
      <c r="ANO35" s="443"/>
      <c r="ANP35" s="443"/>
      <c r="ANQ35" s="443"/>
      <c r="ANR35" s="443"/>
      <c r="ANS35" s="443"/>
      <c r="ANT35" s="443"/>
      <c r="ANU35" s="443"/>
      <c r="ANV35" s="443"/>
      <c r="ANW35" s="443"/>
      <c r="ANX35" s="443"/>
      <c r="ANY35" s="443"/>
      <c r="ANZ35" s="443"/>
      <c r="AOA35" s="443"/>
      <c r="AOB35" s="443"/>
      <c r="AOC35" s="443"/>
      <c r="AOD35" s="443"/>
      <c r="AOE35" s="443"/>
      <c r="AOF35" s="443"/>
      <c r="AOG35" s="443"/>
      <c r="AOH35" s="443"/>
      <c r="AOI35" s="443"/>
      <c r="AOJ35" s="443"/>
      <c r="AOK35" s="443"/>
      <c r="AOL35" s="443"/>
      <c r="AOM35" s="443"/>
      <c r="AON35" s="443"/>
      <c r="AOO35" s="443"/>
      <c r="AOP35" s="443"/>
      <c r="AOQ35" s="443"/>
      <c r="AOR35" s="443"/>
      <c r="AOS35" s="443"/>
      <c r="AOT35" s="443"/>
      <c r="AOU35" s="443"/>
      <c r="AOV35" s="443"/>
      <c r="AOW35" s="443"/>
      <c r="AOX35" s="443"/>
      <c r="AOY35" s="443"/>
      <c r="AOZ35" s="443"/>
      <c r="APA35" s="443"/>
      <c r="APB35" s="443"/>
      <c r="APC35" s="443"/>
      <c r="APD35" s="443"/>
      <c r="APE35" s="443"/>
      <c r="APF35" s="443"/>
      <c r="APG35" s="443"/>
      <c r="APH35" s="443"/>
      <c r="API35" s="443"/>
      <c r="APJ35" s="443"/>
      <c r="APK35" s="443"/>
      <c r="APL35" s="443"/>
      <c r="APM35" s="443"/>
      <c r="APN35" s="443"/>
      <c r="APO35" s="443"/>
      <c r="APP35" s="443"/>
      <c r="APQ35" s="443"/>
      <c r="APR35" s="443"/>
      <c r="APS35" s="443"/>
      <c r="APT35" s="443"/>
      <c r="APU35" s="443"/>
      <c r="APV35" s="443"/>
      <c r="APW35" s="443"/>
      <c r="APX35" s="443"/>
      <c r="APY35" s="443"/>
      <c r="APZ35" s="443"/>
      <c r="AQA35" s="443"/>
      <c r="AQB35" s="443"/>
      <c r="AQC35" s="443"/>
      <c r="AQD35" s="443"/>
      <c r="AQE35" s="443"/>
      <c r="AQF35" s="443"/>
      <c r="AQG35" s="443"/>
      <c r="AQH35" s="443"/>
      <c r="AQI35" s="443"/>
      <c r="AQJ35" s="443"/>
      <c r="AQK35" s="443"/>
      <c r="AQL35" s="443"/>
      <c r="AQM35" s="443"/>
      <c r="AQN35" s="443"/>
      <c r="AQO35" s="443"/>
      <c r="AQP35" s="443"/>
      <c r="AQQ35" s="443"/>
      <c r="AQR35" s="443"/>
      <c r="AQS35" s="443"/>
      <c r="AQT35" s="443"/>
      <c r="AQU35" s="443"/>
      <c r="AQV35" s="443"/>
      <c r="AQW35" s="443"/>
      <c r="AQX35" s="443"/>
      <c r="AQY35" s="443"/>
      <c r="AQZ35" s="443"/>
      <c r="ARA35" s="443"/>
      <c r="ARB35" s="443"/>
      <c r="ARC35" s="443"/>
      <c r="ARD35" s="443"/>
      <c r="ARE35" s="443"/>
      <c r="ARF35" s="443"/>
      <c r="ARG35" s="443"/>
      <c r="ARH35" s="443"/>
      <c r="ARI35" s="443"/>
      <c r="ARJ35" s="443"/>
      <c r="ARK35" s="443"/>
      <c r="ARL35" s="443"/>
      <c r="ARM35" s="443"/>
      <c r="ARN35" s="443"/>
      <c r="ARO35" s="443"/>
      <c r="ARP35" s="443"/>
      <c r="ARQ35" s="443"/>
      <c r="ARR35" s="443"/>
      <c r="ARS35" s="443"/>
      <c r="ART35" s="443"/>
      <c r="ARU35" s="443"/>
      <c r="ARV35" s="443"/>
      <c r="ARW35" s="443"/>
      <c r="ARX35" s="443"/>
      <c r="ARY35" s="443"/>
      <c r="ARZ35" s="443"/>
      <c r="ASA35" s="443"/>
      <c r="ASB35" s="443"/>
      <c r="ASC35" s="443"/>
      <c r="ASD35" s="443"/>
      <c r="ASE35" s="443"/>
      <c r="ASF35" s="443"/>
      <c r="ASG35" s="443"/>
      <c r="ASH35" s="443"/>
      <c r="ASI35" s="443"/>
      <c r="ASJ35" s="443"/>
      <c r="ASK35" s="443"/>
      <c r="ASL35" s="443"/>
      <c r="ASM35" s="443"/>
      <c r="ASN35" s="443"/>
      <c r="ASO35" s="443"/>
      <c r="ASP35" s="443"/>
      <c r="ASQ35" s="443"/>
      <c r="ASR35" s="443"/>
      <c r="ASS35" s="443"/>
      <c r="AST35" s="443"/>
      <c r="ASU35" s="443"/>
      <c r="ASV35" s="443"/>
      <c r="ASW35" s="443"/>
      <c r="ASX35" s="443"/>
      <c r="ASY35" s="443"/>
      <c r="ASZ35" s="443"/>
      <c r="ATA35" s="443"/>
      <c r="ATB35" s="443"/>
      <c r="ATC35" s="443"/>
      <c r="ATD35" s="443"/>
      <c r="ATE35" s="443"/>
      <c r="ATF35" s="443"/>
      <c r="ATG35" s="443"/>
      <c r="ATH35" s="443"/>
      <c r="ATI35" s="443"/>
      <c r="ATJ35" s="443"/>
      <c r="ATK35" s="443"/>
      <c r="ATL35" s="443"/>
      <c r="ATM35" s="443"/>
      <c r="ATN35" s="443"/>
      <c r="ATO35" s="443"/>
      <c r="ATP35" s="443"/>
      <c r="ATQ35" s="443"/>
      <c r="ATR35" s="443"/>
      <c r="ATS35" s="443"/>
      <c r="ATT35" s="443"/>
      <c r="ATU35" s="443"/>
      <c r="ATV35" s="443"/>
      <c r="ATW35" s="443"/>
      <c r="ATX35" s="443"/>
      <c r="ATY35" s="443"/>
      <c r="ATZ35" s="443"/>
      <c r="AUA35" s="443"/>
      <c r="AUB35" s="443"/>
      <c r="AUC35" s="443"/>
      <c r="AUD35" s="443"/>
      <c r="AUE35" s="443"/>
      <c r="AUF35" s="443"/>
      <c r="AUG35" s="443"/>
      <c r="AUH35" s="443"/>
      <c r="AUI35" s="443"/>
      <c r="AUJ35" s="443"/>
      <c r="AUK35" s="443"/>
      <c r="AUL35" s="443"/>
      <c r="AUM35" s="443"/>
      <c r="AUN35" s="443"/>
      <c r="AUO35" s="443"/>
      <c r="AUP35" s="443"/>
      <c r="AUQ35" s="443"/>
      <c r="AUR35" s="443"/>
      <c r="AUS35" s="443"/>
      <c r="AUT35" s="443"/>
      <c r="AUU35" s="443"/>
      <c r="AUV35" s="443"/>
      <c r="AUW35" s="443"/>
      <c r="AUX35" s="443"/>
      <c r="AUY35" s="443"/>
      <c r="AUZ35" s="443"/>
      <c r="AVA35" s="443"/>
      <c r="AVB35" s="443"/>
      <c r="AVC35" s="443"/>
      <c r="AVD35" s="443"/>
      <c r="AVE35" s="443"/>
      <c r="AVF35" s="443"/>
      <c r="AVG35" s="443"/>
      <c r="AVH35" s="443"/>
      <c r="AVI35" s="443"/>
      <c r="AVJ35" s="443"/>
      <c r="AVK35" s="443"/>
      <c r="AVL35" s="443"/>
      <c r="AVM35" s="443"/>
      <c r="AVN35" s="443"/>
      <c r="AVO35" s="443"/>
      <c r="AVP35" s="443"/>
      <c r="AVQ35" s="443"/>
      <c r="AVR35" s="443"/>
      <c r="AVS35" s="443"/>
      <c r="AVT35" s="443"/>
      <c r="AVU35" s="443"/>
      <c r="AVV35" s="443"/>
      <c r="AVW35" s="443"/>
      <c r="AVX35" s="443"/>
      <c r="AVY35" s="443"/>
      <c r="AVZ35" s="443"/>
      <c r="AWA35" s="443"/>
      <c r="AWB35" s="443"/>
      <c r="AWC35" s="443"/>
      <c r="AWD35" s="443"/>
      <c r="AWE35" s="443"/>
      <c r="AWF35" s="443"/>
      <c r="AWG35" s="443"/>
      <c r="AWH35" s="443"/>
      <c r="AWI35" s="443"/>
      <c r="AWJ35" s="443"/>
      <c r="AWK35" s="443"/>
      <c r="AWL35" s="443"/>
      <c r="AWM35" s="443"/>
      <c r="AWN35" s="443"/>
      <c r="AWO35" s="443"/>
      <c r="AWP35" s="443"/>
      <c r="AWQ35" s="443"/>
      <c r="AWR35" s="443"/>
      <c r="AWS35" s="443"/>
      <c r="AWT35" s="443"/>
      <c r="AWU35" s="443"/>
      <c r="AWV35" s="443"/>
      <c r="AWW35" s="443"/>
      <c r="AWX35" s="443"/>
      <c r="AWY35" s="443"/>
      <c r="AWZ35" s="443"/>
      <c r="AXA35" s="443"/>
      <c r="AXB35" s="443"/>
      <c r="AXC35" s="443"/>
      <c r="AXD35" s="443"/>
      <c r="AXE35" s="443"/>
      <c r="AXF35" s="443"/>
      <c r="AXG35" s="443"/>
      <c r="AXH35" s="443"/>
      <c r="AXI35" s="443"/>
      <c r="AXJ35" s="443"/>
      <c r="AXK35" s="443"/>
      <c r="AXL35" s="443"/>
      <c r="AXM35" s="443"/>
      <c r="AXN35" s="443"/>
      <c r="AXO35" s="443"/>
      <c r="AXP35" s="443"/>
      <c r="AXQ35" s="443"/>
      <c r="AXR35" s="443"/>
      <c r="AXS35" s="443"/>
      <c r="AXT35" s="443"/>
      <c r="AXU35" s="443"/>
      <c r="AXV35" s="443"/>
      <c r="AXW35" s="443"/>
      <c r="AXX35" s="443"/>
      <c r="AXY35" s="443"/>
      <c r="AXZ35" s="443"/>
      <c r="AYA35" s="443"/>
      <c r="AYB35" s="443"/>
      <c r="AYC35" s="443"/>
      <c r="AYD35" s="443"/>
      <c r="AYE35" s="443"/>
      <c r="AYF35" s="443"/>
      <c r="AYG35" s="443"/>
      <c r="AYH35" s="443"/>
      <c r="AYI35" s="443"/>
      <c r="AYJ35" s="443"/>
      <c r="AYK35" s="443"/>
      <c r="AYL35" s="443"/>
      <c r="AYM35" s="443"/>
      <c r="AYN35" s="443"/>
      <c r="AYO35" s="443"/>
      <c r="AYP35" s="443"/>
      <c r="AYQ35" s="443"/>
      <c r="AYR35" s="443"/>
      <c r="AYS35" s="443"/>
      <c r="AYT35" s="443"/>
      <c r="AYU35" s="443"/>
      <c r="AYV35" s="443"/>
      <c r="AYW35" s="443"/>
      <c r="AYX35" s="443"/>
      <c r="AYY35" s="443"/>
      <c r="AYZ35" s="443"/>
      <c r="AZA35" s="443"/>
      <c r="AZB35" s="443"/>
      <c r="AZC35" s="443"/>
      <c r="AZD35" s="443"/>
      <c r="AZE35" s="443"/>
      <c r="AZF35" s="443"/>
      <c r="AZG35" s="443"/>
      <c r="AZH35" s="443"/>
      <c r="AZI35" s="443"/>
      <c r="AZJ35" s="443"/>
      <c r="AZK35" s="443"/>
      <c r="AZL35" s="443"/>
      <c r="AZM35" s="443"/>
      <c r="AZN35" s="443"/>
      <c r="AZO35" s="443"/>
      <c r="AZP35" s="443"/>
      <c r="AZQ35" s="443"/>
      <c r="AZR35" s="443"/>
      <c r="AZS35" s="443"/>
      <c r="AZT35" s="443"/>
      <c r="AZU35" s="443"/>
      <c r="AZV35" s="443"/>
      <c r="AZW35" s="443"/>
      <c r="AZX35" s="443"/>
      <c r="AZY35" s="443"/>
      <c r="AZZ35" s="443"/>
      <c r="BAA35" s="443"/>
      <c r="BAB35" s="443"/>
      <c r="BAC35" s="443"/>
      <c r="BAD35" s="443"/>
      <c r="BAE35" s="443"/>
      <c r="BAF35" s="443"/>
      <c r="BAG35" s="443"/>
      <c r="BAH35" s="443"/>
      <c r="BAI35" s="443"/>
      <c r="BAJ35" s="443"/>
      <c r="BAK35" s="443"/>
      <c r="BAL35" s="443"/>
      <c r="BAM35" s="443"/>
      <c r="BAN35" s="443"/>
      <c r="BAO35" s="443"/>
      <c r="BAP35" s="443"/>
      <c r="BAQ35" s="443"/>
      <c r="BAR35" s="443"/>
      <c r="BAS35" s="443"/>
      <c r="BAT35" s="443"/>
      <c r="BAU35" s="443"/>
      <c r="BAV35" s="443"/>
      <c r="BAW35" s="443"/>
      <c r="BAX35" s="443"/>
      <c r="BAY35" s="443"/>
      <c r="BAZ35" s="443"/>
      <c r="BBA35" s="443"/>
      <c r="BBB35" s="443"/>
      <c r="BBC35" s="443"/>
      <c r="BBD35" s="443"/>
      <c r="BBE35" s="443"/>
      <c r="BBF35" s="443"/>
      <c r="BBG35" s="443"/>
      <c r="BBH35" s="443"/>
      <c r="BBI35" s="443"/>
      <c r="BBJ35" s="443"/>
      <c r="BBK35" s="443"/>
      <c r="BBL35" s="443"/>
      <c r="BBM35" s="443"/>
      <c r="BBN35" s="443"/>
      <c r="BBO35" s="443"/>
      <c r="BBP35" s="443"/>
      <c r="BBQ35" s="443"/>
      <c r="BBR35" s="443"/>
      <c r="BBS35" s="443"/>
      <c r="BBT35" s="443"/>
      <c r="BBU35" s="443"/>
      <c r="BBV35" s="443"/>
      <c r="BBW35" s="443"/>
      <c r="BBX35" s="443"/>
      <c r="BBY35" s="443"/>
      <c r="BBZ35" s="443"/>
      <c r="BCA35" s="443"/>
      <c r="BCB35" s="443"/>
      <c r="BCC35" s="443"/>
      <c r="BCD35" s="443"/>
      <c r="BCE35" s="443"/>
      <c r="BCF35" s="443"/>
      <c r="BCG35" s="443"/>
      <c r="BCH35" s="443"/>
      <c r="BCI35" s="443"/>
      <c r="BCJ35" s="443"/>
      <c r="BCK35" s="443"/>
      <c r="BCL35" s="443"/>
      <c r="BCM35" s="443"/>
      <c r="BCN35" s="443"/>
      <c r="BCO35" s="443"/>
      <c r="BCP35" s="443"/>
      <c r="BCQ35" s="443"/>
      <c r="BCR35" s="443"/>
      <c r="BCS35" s="443"/>
      <c r="BCT35" s="443"/>
      <c r="BCU35" s="443"/>
      <c r="BCV35" s="443"/>
      <c r="BCW35" s="443"/>
      <c r="BCX35" s="443"/>
      <c r="BCY35" s="443"/>
      <c r="BCZ35" s="443"/>
      <c r="BDA35" s="443"/>
      <c r="BDB35" s="443"/>
      <c r="BDC35" s="443"/>
      <c r="BDD35" s="443"/>
      <c r="BDE35" s="443"/>
      <c r="BDF35" s="443"/>
      <c r="BDG35" s="443"/>
      <c r="BDH35" s="443"/>
      <c r="BDI35" s="443"/>
      <c r="BDJ35" s="443"/>
      <c r="BDK35" s="443"/>
      <c r="BDL35" s="443"/>
      <c r="BDM35" s="443"/>
      <c r="BDN35" s="443"/>
      <c r="BDO35" s="443"/>
      <c r="BDP35" s="443"/>
      <c r="BDQ35" s="443"/>
      <c r="BDR35" s="443"/>
      <c r="BDS35" s="443"/>
      <c r="BDT35" s="443"/>
      <c r="BDU35" s="443"/>
      <c r="BDV35" s="443"/>
      <c r="BDW35" s="443"/>
      <c r="BDX35" s="443"/>
      <c r="BDY35" s="443"/>
      <c r="BDZ35" s="443"/>
      <c r="BEA35" s="443"/>
      <c r="BEB35" s="443"/>
      <c r="BEC35" s="443"/>
      <c r="BED35" s="443"/>
      <c r="BEE35" s="443"/>
      <c r="BEF35" s="443"/>
      <c r="BEG35" s="443"/>
      <c r="BEH35" s="443"/>
      <c r="BEI35" s="443"/>
      <c r="BEJ35" s="443"/>
      <c r="BEK35" s="443"/>
      <c r="BEL35" s="443"/>
      <c r="BEM35" s="443"/>
      <c r="BEN35" s="443"/>
      <c r="BEO35" s="443"/>
      <c r="BEP35" s="443"/>
      <c r="BEQ35" s="443"/>
      <c r="BER35" s="443"/>
      <c r="BES35" s="443"/>
      <c r="BET35" s="443"/>
      <c r="BEU35" s="443"/>
      <c r="BEV35" s="443"/>
      <c r="BEW35" s="443"/>
      <c r="BEX35" s="443"/>
      <c r="BEY35" s="443"/>
      <c r="BEZ35" s="443"/>
      <c r="BFA35" s="443"/>
      <c r="BFB35" s="443"/>
      <c r="BFC35" s="443"/>
      <c r="BFD35" s="443"/>
      <c r="BFE35" s="443"/>
      <c r="BFF35" s="443"/>
      <c r="BFG35" s="443"/>
      <c r="BFH35" s="443"/>
      <c r="BFI35" s="443"/>
      <c r="BFJ35" s="443"/>
      <c r="BFK35" s="443"/>
      <c r="BFL35" s="443"/>
      <c r="BFM35" s="443"/>
      <c r="BFN35" s="443"/>
      <c r="BFO35" s="443"/>
      <c r="BFP35" s="443"/>
      <c r="BFQ35" s="443"/>
      <c r="BFR35" s="443"/>
      <c r="BFS35" s="443"/>
      <c r="BFT35" s="443"/>
      <c r="BFU35" s="443"/>
      <c r="BFV35" s="443"/>
      <c r="BFW35" s="443"/>
      <c r="BFX35" s="443"/>
      <c r="BFY35" s="443"/>
      <c r="BFZ35" s="443"/>
      <c r="BGA35" s="443"/>
      <c r="BGB35" s="443"/>
      <c r="BGC35" s="443"/>
      <c r="BGD35" s="443"/>
      <c r="BGE35" s="443"/>
      <c r="BGF35" s="443"/>
      <c r="BGG35" s="443"/>
      <c r="BGH35" s="443"/>
      <c r="BGI35" s="443"/>
      <c r="BGJ35" s="443"/>
      <c r="BGK35" s="443"/>
      <c r="BGL35" s="443"/>
      <c r="BGM35" s="443"/>
      <c r="BGN35" s="443"/>
      <c r="BGO35" s="443"/>
      <c r="BGP35" s="443"/>
      <c r="BGQ35" s="443"/>
      <c r="BGR35" s="443"/>
      <c r="BGS35" s="443"/>
      <c r="BGT35" s="443"/>
      <c r="BGU35" s="443"/>
      <c r="BGV35" s="443"/>
      <c r="BGW35" s="443"/>
      <c r="BGX35" s="443"/>
      <c r="BGY35" s="443"/>
      <c r="BGZ35" s="443"/>
      <c r="BHA35" s="443"/>
      <c r="BHB35" s="443"/>
      <c r="BHC35" s="443"/>
      <c r="BHD35" s="443"/>
      <c r="BHE35" s="443"/>
      <c r="BHF35" s="443"/>
      <c r="BHG35" s="443"/>
      <c r="BHH35" s="443"/>
      <c r="BHI35" s="443"/>
      <c r="BHJ35" s="443"/>
      <c r="BHK35" s="443"/>
      <c r="BHL35" s="443"/>
      <c r="BHM35" s="443"/>
      <c r="BHN35" s="443"/>
      <c r="BHO35" s="443"/>
      <c r="BHP35" s="443"/>
      <c r="BHQ35" s="443"/>
      <c r="BHR35" s="443"/>
      <c r="BHS35" s="443"/>
      <c r="BHT35" s="443"/>
      <c r="BHU35" s="443"/>
      <c r="BHV35" s="443"/>
      <c r="BHW35" s="443"/>
      <c r="BHX35" s="443"/>
      <c r="BHY35" s="443"/>
      <c r="BHZ35" s="443"/>
      <c r="BIA35" s="443"/>
      <c r="BIB35" s="443"/>
      <c r="BIC35" s="443"/>
      <c r="BID35" s="443"/>
      <c r="BIE35" s="443"/>
      <c r="BIF35" s="443"/>
      <c r="BIG35" s="443"/>
      <c r="BIH35" s="443"/>
      <c r="BII35" s="443"/>
      <c r="BIJ35" s="443"/>
      <c r="BIK35" s="443"/>
      <c r="BIL35" s="443"/>
      <c r="BIM35" s="443"/>
      <c r="BIN35" s="443"/>
      <c r="BIO35" s="443"/>
      <c r="BIP35" s="443"/>
      <c r="BIQ35" s="443"/>
      <c r="BIR35" s="443"/>
      <c r="BIS35" s="443"/>
      <c r="BIT35" s="443"/>
      <c r="BIU35" s="443"/>
      <c r="BIV35" s="443"/>
      <c r="BIW35" s="443"/>
      <c r="BIX35" s="443"/>
      <c r="BIY35" s="443"/>
      <c r="BIZ35" s="443"/>
      <c r="BJA35" s="443"/>
      <c r="BJB35" s="443"/>
      <c r="BJC35" s="443"/>
      <c r="BJD35" s="443"/>
      <c r="BJE35" s="443"/>
      <c r="BJF35" s="443"/>
      <c r="BJG35" s="443"/>
      <c r="BJH35" s="443"/>
      <c r="BJI35" s="443"/>
      <c r="BJJ35" s="443"/>
      <c r="BJK35" s="443"/>
      <c r="BJL35" s="443"/>
      <c r="BJM35" s="443"/>
      <c r="BJN35" s="443"/>
      <c r="BJO35" s="443"/>
      <c r="BJP35" s="443"/>
      <c r="BJQ35" s="443"/>
      <c r="BJR35" s="443"/>
      <c r="BJS35" s="443"/>
      <c r="BJT35" s="443"/>
      <c r="BJU35" s="443"/>
      <c r="BJV35" s="443"/>
      <c r="BJW35" s="443"/>
      <c r="BJX35" s="443"/>
      <c r="BJY35" s="443"/>
      <c r="BJZ35" s="443"/>
      <c r="BKA35" s="443"/>
      <c r="BKB35" s="443"/>
      <c r="BKC35" s="443"/>
      <c r="BKD35" s="443"/>
      <c r="BKE35" s="443"/>
      <c r="BKF35" s="443"/>
      <c r="BKG35" s="443"/>
      <c r="BKH35" s="443"/>
      <c r="BKI35" s="443"/>
      <c r="BKJ35" s="443"/>
      <c r="BKK35" s="443"/>
      <c r="BKL35" s="443"/>
      <c r="BKM35" s="443"/>
      <c r="BKN35" s="443"/>
      <c r="BKO35" s="443"/>
      <c r="BKP35" s="443"/>
      <c r="BKQ35" s="443"/>
      <c r="BKR35" s="443"/>
      <c r="BKS35" s="443"/>
      <c r="BKT35" s="443"/>
      <c r="BKU35" s="443"/>
      <c r="BKV35" s="443"/>
      <c r="BKW35" s="443"/>
      <c r="BKX35" s="443"/>
      <c r="BKY35" s="443"/>
      <c r="BKZ35" s="443"/>
      <c r="BLA35" s="443"/>
      <c r="BLB35" s="443"/>
      <c r="BLC35" s="443"/>
      <c r="BLD35" s="443"/>
      <c r="BLE35" s="443"/>
      <c r="BLF35" s="443"/>
      <c r="BLG35" s="443"/>
      <c r="BLH35" s="443"/>
      <c r="BLI35" s="443"/>
      <c r="BLJ35" s="443"/>
      <c r="BLK35" s="443"/>
      <c r="BLL35" s="443"/>
      <c r="BLM35" s="443"/>
      <c r="BLN35" s="443"/>
      <c r="BLO35" s="443"/>
      <c r="BLP35" s="443"/>
      <c r="BLQ35" s="443"/>
      <c r="BLR35" s="443"/>
      <c r="BLS35" s="443"/>
      <c r="BLT35" s="443"/>
      <c r="BLU35" s="443"/>
      <c r="BLV35" s="443"/>
      <c r="BLW35" s="443"/>
      <c r="BLX35" s="443"/>
      <c r="BLY35" s="443"/>
      <c r="BLZ35" s="443"/>
      <c r="BMA35" s="443"/>
      <c r="BMB35" s="443"/>
      <c r="BMC35" s="443"/>
      <c r="BMD35" s="443"/>
      <c r="BME35" s="443"/>
      <c r="BMF35" s="443"/>
      <c r="BMG35" s="443"/>
      <c r="BMH35" s="443"/>
      <c r="BMI35" s="443"/>
      <c r="BMJ35" s="443"/>
      <c r="BMK35" s="443"/>
      <c r="BML35" s="443"/>
      <c r="BMM35" s="443"/>
      <c r="BMN35" s="443"/>
      <c r="BMO35" s="443"/>
      <c r="BMP35" s="443"/>
      <c r="BMQ35" s="443"/>
      <c r="BMR35" s="443"/>
      <c r="BMS35" s="443"/>
      <c r="BMT35" s="443"/>
      <c r="BMU35" s="443"/>
      <c r="BMV35" s="443"/>
      <c r="BMW35" s="443"/>
      <c r="BMX35" s="443"/>
      <c r="BMY35" s="443"/>
      <c r="BMZ35" s="443"/>
      <c r="BNA35" s="443"/>
      <c r="BNB35" s="443"/>
      <c r="BNC35" s="443"/>
      <c r="BND35" s="443"/>
      <c r="BNE35" s="443"/>
      <c r="BNF35" s="443"/>
      <c r="BNG35" s="443"/>
      <c r="BNH35" s="443"/>
      <c r="BNI35" s="443"/>
      <c r="BNJ35" s="443"/>
      <c r="BNK35" s="443"/>
      <c r="BNL35" s="443"/>
      <c r="BNM35" s="443"/>
      <c r="BNN35" s="443"/>
      <c r="BNO35" s="443"/>
      <c r="BNP35" s="443"/>
      <c r="BNQ35" s="443"/>
      <c r="BNR35" s="443"/>
      <c r="BNS35" s="443"/>
      <c r="BNT35" s="443"/>
      <c r="BNU35" s="443"/>
      <c r="BNV35" s="443"/>
      <c r="BNW35" s="443"/>
      <c r="BNX35" s="443"/>
      <c r="BNY35" s="443"/>
      <c r="BNZ35" s="443"/>
      <c r="BOA35" s="443"/>
      <c r="BOB35" s="443"/>
      <c r="BOC35" s="443"/>
      <c r="BOD35" s="443"/>
      <c r="BOE35" s="443"/>
      <c r="BOF35" s="443"/>
      <c r="BOG35" s="443"/>
      <c r="BOH35" s="443"/>
      <c r="BOI35" s="443"/>
      <c r="BOJ35" s="443"/>
      <c r="BOK35" s="443"/>
      <c r="BOL35" s="443"/>
      <c r="BOM35" s="443"/>
      <c r="BON35" s="443"/>
      <c r="BOO35" s="443"/>
      <c r="BOP35" s="443"/>
      <c r="BOQ35" s="443"/>
      <c r="BOR35" s="443"/>
      <c r="BOS35" s="443"/>
      <c r="BOT35" s="443"/>
      <c r="BOU35" s="443"/>
      <c r="BOV35" s="443"/>
      <c r="BOW35" s="443"/>
      <c r="BOX35" s="443"/>
      <c r="BOY35" s="443"/>
      <c r="BOZ35" s="443"/>
      <c r="BPA35" s="443"/>
      <c r="BPB35" s="443"/>
      <c r="BPC35" s="443"/>
      <c r="BPD35" s="443"/>
      <c r="BPE35" s="443"/>
      <c r="BPF35" s="443"/>
      <c r="BPG35" s="443"/>
      <c r="BPH35" s="443"/>
      <c r="BPI35" s="443"/>
      <c r="BPJ35" s="443"/>
      <c r="BPK35" s="443"/>
      <c r="BPL35" s="443"/>
      <c r="BPM35" s="443"/>
      <c r="BPN35" s="443"/>
      <c r="BPO35" s="443"/>
      <c r="BPP35" s="443"/>
      <c r="BPQ35" s="443"/>
      <c r="BPR35" s="443"/>
      <c r="BPS35" s="443"/>
      <c r="BPT35" s="443"/>
      <c r="BPU35" s="443"/>
      <c r="BPV35" s="443"/>
      <c r="BPW35" s="443"/>
      <c r="BPX35" s="443"/>
      <c r="BPY35" s="443"/>
      <c r="BPZ35" s="443"/>
      <c r="BQA35" s="443"/>
      <c r="BQB35" s="443"/>
      <c r="BQC35" s="443"/>
      <c r="BQD35" s="443"/>
      <c r="BQE35" s="443"/>
      <c r="BQF35" s="443"/>
      <c r="BQG35" s="443"/>
      <c r="BQH35" s="443"/>
      <c r="BQI35" s="443"/>
      <c r="BQJ35" s="443"/>
      <c r="BQK35" s="443"/>
      <c r="BQL35" s="443"/>
      <c r="BQM35" s="443"/>
      <c r="BQN35" s="443"/>
      <c r="BQO35" s="443"/>
      <c r="BQP35" s="443"/>
      <c r="BQQ35" s="443"/>
      <c r="BQR35" s="443"/>
      <c r="BQS35" s="443"/>
      <c r="BQT35" s="443"/>
      <c r="BQU35" s="443"/>
      <c r="BQV35" s="443"/>
      <c r="BQW35" s="443"/>
      <c r="BQX35" s="443"/>
      <c r="BQY35" s="443"/>
      <c r="BQZ35" s="443"/>
      <c r="BRA35" s="443"/>
      <c r="BRB35" s="443"/>
      <c r="BRC35" s="443"/>
      <c r="BRD35" s="443"/>
      <c r="BRE35" s="443"/>
      <c r="BRF35" s="443"/>
      <c r="BRG35" s="443"/>
      <c r="BRH35" s="443"/>
      <c r="BRI35" s="443"/>
      <c r="BRJ35" s="443"/>
      <c r="BRK35" s="443"/>
      <c r="BRL35" s="443"/>
      <c r="BRM35" s="443"/>
      <c r="BRN35" s="443"/>
      <c r="BRO35" s="443"/>
      <c r="BRP35" s="443"/>
      <c r="BRQ35" s="443"/>
      <c r="BRR35" s="443"/>
      <c r="BRS35" s="443"/>
      <c r="BRT35" s="443"/>
      <c r="BRU35" s="443"/>
      <c r="BRV35" s="443"/>
      <c r="BRW35" s="443"/>
      <c r="BRX35" s="443"/>
      <c r="BRY35" s="443"/>
      <c r="BRZ35" s="443"/>
      <c r="BSA35" s="443"/>
      <c r="BSB35" s="443"/>
      <c r="BSC35" s="443"/>
      <c r="BSD35" s="443"/>
      <c r="BSE35" s="443"/>
      <c r="BSF35" s="443"/>
      <c r="BSG35" s="443"/>
      <c r="BSH35" s="443"/>
      <c r="BSI35" s="443"/>
      <c r="BSJ35" s="443"/>
      <c r="BSK35" s="443"/>
      <c r="BSL35" s="443"/>
      <c r="BSM35" s="443"/>
      <c r="BSN35" s="443"/>
      <c r="BSO35" s="443"/>
      <c r="BSP35" s="443"/>
      <c r="BSQ35" s="443"/>
      <c r="BSR35" s="443"/>
      <c r="BSS35" s="443"/>
      <c r="BST35" s="443"/>
      <c r="BSU35" s="443"/>
      <c r="BSV35" s="443"/>
      <c r="BSW35" s="443"/>
      <c r="BSX35" s="443"/>
      <c r="BSY35" s="443"/>
      <c r="BSZ35" s="443"/>
      <c r="BTA35" s="443"/>
      <c r="BTB35" s="443"/>
      <c r="BTC35" s="443"/>
      <c r="BTD35" s="443"/>
      <c r="BTE35" s="443"/>
      <c r="BTF35" s="443"/>
      <c r="BTG35" s="443"/>
      <c r="BTH35" s="443"/>
      <c r="BTI35" s="443"/>
      <c r="BTJ35" s="443"/>
      <c r="BTK35" s="443"/>
      <c r="BTL35" s="443"/>
      <c r="BTM35" s="443"/>
      <c r="BTN35" s="443"/>
      <c r="BTO35" s="443"/>
      <c r="BTP35" s="443"/>
      <c r="BTQ35" s="443"/>
      <c r="BTR35" s="443"/>
      <c r="BTS35" s="443"/>
      <c r="BTT35" s="443"/>
      <c r="BTU35" s="443"/>
      <c r="BTV35" s="443"/>
      <c r="BTW35" s="443"/>
      <c r="BTX35" s="443"/>
      <c r="BTY35" s="443"/>
      <c r="BTZ35" s="443"/>
      <c r="BUA35" s="443"/>
      <c r="BUB35" s="443"/>
      <c r="BUC35" s="443"/>
      <c r="BUD35" s="443"/>
      <c r="BUE35" s="443"/>
      <c r="BUF35" s="443"/>
      <c r="BUG35" s="443"/>
      <c r="BUH35" s="443"/>
      <c r="BUI35" s="443"/>
      <c r="BUJ35" s="443"/>
      <c r="BUK35" s="443"/>
      <c r="BUL35" s="443"/>
      <c r="BUM35" s="443"/>
      <c r="BUN35" s="443"/>
      <c r="BUO35" s="443"/>
      <c r="BUP35" s="443"/>
      <c r="BUQ35" s="443"/>
      <c r="BUR35" s="443"/>
      <c r="BUS35" s="443"/>
      <c r="BUT35" s="443"/>
      <c r="BUU35" s="443"/>
      <c r="BUV35" s="443"/>
      <c r="BUW35" s="443"/>
      <c r="BUX35" s="443"/>
      <c r="BUY35" s="443"/>
      <c r="BUZ35" s="443"/>
      <c r="BVA35" s="443"/>
      <c r="BVB35" s="443"/>
      <c r="BVC35" s="443"/>
      <c r="BVD35" s="443"/>
      <c r="BVE35" s="443"/>
      <c r="BVF35" s="443"/>
      <c r="BVG35" s="443"/>
      <c r="BVH35" s="443"/>
      <c r="BVI35" s="443"/>
      <c r="BVJ35" s="443"/>
      <c r="BVK35" s="443"/>
      <c r="BVL35" s="443"/>
      <c r="BVM35" s="443"/>
      <c r="BVN35" s="443"/>
      <c r="BVO35" s="443"/>
      <c r="BVP35" s="443"/>
      <c r="BVQ35" s="443"/>
      <c r="BVR35" s="443"/>
      <c r="BVS35" s="443"/>
      <c r="BVT35" s="443"/>
      <c r="BVU35" s="443"/>
      <c r="BVV35" s="443"/>
      <c r="BVW35" s="443"/>
      <c r="BVX35" s="443"/>
      <c r="BVY35" s="443"/>
      <c r="BVZ35" s="443"/>
      <c r="BWA35" s="443"/>
      <c r="BWB35" s="443"/>
      <c r="BWC35" s="443"/>
      <c r="BWD35" s="443"/>
      <c r="BWE35" s="443"/>
      <c r="BWF35" s="443"/>
      <c r="BWG35" s="443"/>
      <c r="BWH35" s="443"/>
      <c r="BWI35" s="443"/>
      <c r="BWJ35" s="443"/>
      <c r="BWK35" s="443"/>
      <c r="BWL35" s="443"/>
      <c r="BWM35" s="443"/>
      <c r="BWN35" s="443"/>
      <c r="BWO35" s="443"/>
      <c r="BWP35" s="443"/>
      <c r="BWQ35" s="443"/>
      <c r="BWR35" s="443"/>
      <c r="BWS35" s="443"/>
      <c r="BWT35" s="443"/>
      <c r="BWU35" s="443"/>
      <c r="BWV35" s="443"/>
      <c r="BWW35" s="443"/>
      <c r="BWX35" s="443"/>
      <c r="BWY35" s="443"/>
      <c r="BWZ35" s="443"/>
      <c r="BXA35" s="443"/>
      <c r="BXB35" s="443"/>
      <c r="BXC35" s="443"/>
      <c r="BXD35" s="443"/>
      <c r="BXE35" s="443"/>
      <c r="BXF35" s="443"/>
      <c r="BXG35" s="443"/>
      <c r="BXH35" s="443"/>
      <c r="BXI35" s="443"/>
      <c r="BXJ35" s="443"/>
      <c r="BXK35" s="443"/>
      <c r="BXL35" s="443"/>
      <c r="BXM35" s="443"/>
      <c r="BXN35" s="443"/>
      <c r="BXO35" s="443"/>
      <c r="BXP35" s="443"/>
      <c r="BXQ35" s="443"/>
      <c r="BXR35" s="443"/>
      <c r="BXS35" s="443"/>
      <c r="BXT35" s="443"/>
      <c r="BXU35" s="443"/>
      <c r="BXV35" s="443"/>
      <c r="BXW35" s="443"/>
      <c r="BXX35" s="443"/>
      <c r="BXY35" s="443"/>
      <c r="BXZ35" s="443"/>
      <c r="BYA35" s="443"/>
      <c r="BYB35" s="443"/>
      <c r="BYC35" s="443"/>
      <c r="BYD35" s="443"/>
      <c r="BYE35" s="443"/>
      <c r="BYF35" s="443"/>
      <c r="BYG35" s="443"/>
      <c r="BYH35" s="443"/>
      <c r="BYI35" s="443"/>
      <c r="BYJ35" s="443"/>
      <c r="BYK35" s="443"/>
      <c r="BYL35" s="443"/>
      <c r="BYM35" s="443"/>
      <c r="BYN35" s="443"/>
      <c r="BYO35" s="443"/>
      <c r="BYP35" s="443"/>
      <c r="BYQ35" s="443"/>
      <c r="BYR35" s="443"/>
      <c r="BYS35" s="443"/>
      <c r="BYT35" s="443"/>
      <c r="BYU35" s="443"/>
      <c r="BYV35" s="443"/>
      <c r="BYW35" s="443"/>
      <c r="BYX35" s="443"/>
      <c r="BYY35" s="443"/>
      <c r="BYZ35" s="443"/>
      <c r="BZA35" s="443"/>
      <c r="BZB35" s="443"/>
      <c r="BZC35" s="443"/>
      <c r="BZD35" s="443"/>
      <c r="BZE35" s="443"/>
      <c r="BZF35" s="443"/>
      <c r="BZG35" s="443"/>
      <c r="BZH35" s="443"/>
      <c r="BZI35" s="443"/>
      <c r="BZJ35" s="443"/>
      <c r="BZK35" s="443"/>
      <c r="BZL35" s="443"/>
      <c r="BZM35" s="443"/>
      <c r="BZN35" s="443"/>
      <c r="BZO35" s="443"/>
      <c r="BZP35" s="443"/>
      <c r="BZQ35" s="443"/>
      <c r="BZR35" s="443"/>
      <c r="BZS35" s="443"/>
      <c r="BZT35" s="443"/>
      <c r="BZU35" s="443"/>
      <c r="BZV35" s="443"/>
      <c r="BZW35" s="443"/>
      <c r="BZX35" s="443"/>
      <c r="BZY35" s="443"/>
      <c r="BZZ35" s="443"/>
      <c r="CAA35" s="443"/>
      <c r="CAB35" s="443"/>
      <c r="CAC35" s="443"/>
      <c r="CAD35" s="443"/>
      <c r="CAE35" s="443"/>
      <c r="CAF35" s="443"/>
      <c r="CAG35" s="443"/>
      <c r="CAH35" s="443"/>
      <c r="CAI35" s="443"/>
      <c r="CAJ35" s="443"/>
      <c r="CAK35" s="443"/>
      <c r="CAL35" s="443"/>
      <c r="CAM35" s="443"/>
      <c r="CAN35" s="443"/>
      <c r="CAO35" s="443"/>
      <c r="CAP35" s="443"/>
      <c r="CAQ35" s="443"/>
      <c r="CAR35" s="443"/>
      <c r="CAS35" s="443"/>
      <c r="CAT35" s="443"/>
      <c r="CAU35" s="443"/>
      <c r="CAV35" s="443"/>
      <c r="CAW35" s="443"/>
      <c r="CAX35" s="443"/>
      <c r="CAY35" s="443"/>
      <c r="CAZ35" s="443"/>
      <c r="CBA35" s="443"/>
      <c r="CBB35" s="443"/>
      <c r="CBC35" s="443"/>
      <c r="CBD35" s="443"/>
      <c r="CBE35" s="443"/>
      <c r="CBF35" s="443"/>
      <c r="CBG35" s="443"/>
      <c r="CBH35" s="443"/>
      <c r="CBI35" s="443"/>
      <c r="CBJ35" s="443"/>
      <c r="CBK35" s="443"/>
      <c r="CBL35" s="443"/>
      <c r="CBM35" s="443"/>
      <c r="CBN35" s="443"/>
      <c r="CBO35" s="443"/>
      <c r="CBP35" s="443"/>
      <c r="CBQ35" s="443"/>
      <c r="CBR35" s="443"/>
      <c r="CBS35" s="443"/>
      <c r="CBT35" s="443"/>
      <c r="CBU35" s="443"/>
      <c r="CBV35" s="443"/>
      <c r="CBW35" s="443"/>
      <c r="CBX35" s="443"/>
      <c r="CBY35" s="443"/>
      <c r="CBZ35" s="443"/>
      <c r="CCA35" s="443"/>
      <c r="CCB35" s="443"/>
      <c r="CCC35" s="443"/>
      <c r="CCD35" s="443"/>
      <c r="CCE35" s="443"/>
      <c r="CCF35" s="443"/>
      <c r="CCG35" s="443"/>
      <c r="CCH35" s="443"/>
      <c r="CCI35" s="443"/>
      <c r="CCJ35" s="443"/>
      <c r="CCK35" s="443"/>
      <c r="CCL35" s="443"/>
      <c r="CCM35" s="443"/>
      <c r="CCN35" s="443"/>
      <c r="CCO35" s="443"/>
      <c r="CCP35" s="443"/>
      <c r="CCQ35" s="443"/>
      <c r="CCR35" s="443"/>
      <c r="CCS35" s="443"/>
      <c r="CCT35" s="443"/>
      <c r="CCU35" s="443"/>
      <c r="CCV35" s="443"/>
      <c r="CCW35" s="443"/>
      <c r="CCX35" s="443"/>
      <c r="CCY35" s="443"/>
      <c r="CCZ35" s="443"/>
      <c r="CDA35" s="443"/>
      <c r="CDB35" s="443"/>
      <c r="CDC35" s="443"/>
      <c r="CDD35" s="443"/>
      <c r="CDE35" s="443"/>
      <c r="CDF35" s="443"/>
      <c r="CDG35" s="443"/>
      <c r="CDH35" s="443"/>
      <c r="CDI35" s="443"/>
      <c r="CDJ35" s="443"/>
      <c r="CDK35" s="443"/>
      <c r="CDL35" s="443"/>
      <c r="CDM35" s="443"/>
      <c r="CDN35" s="443"/>
      <c r="CDO35" s="443"/>
      <c r="CDP35" s="443"/>
      <c r="CDQ35" s="443"/>
      <c r="CDR35" s="443"/>
      <c r="CDS35" s="443"/>
      <c r="CDT35" s="443"/>
      <c r="CDU35" s="443"/>
      <c r="CDV35" s="443"/>
      <c r="CDW35" s="443"/>
      <c r="CDX35" s="443"/>
      <c r="CDY35" s="443"/>
      <c r="CDZ35" s="443"/>
      <c r="CEA35" s="443"/>
      <c r="CEB35" s="443"/>
      <c r="CEC35" s="443"/>
      <c r="CED35" s="443"/>
      <c r="CEE35" s="443"/>
      <c r="CEF35" s="443"/>
      <c r="CEG35" s="443"/>
      <c r="CEH35" s="443"/>
      <c r="CEI35" s="443"/>
      <c r="CEJ35" s="443"/>
      <c r="CEK35" s="443"/>
      <c r="CEL35" s="443"/>
      <c r="CEM35" s="443"/>
      <c r="CEN35" s="443"/>
      <c r="CEO35" s="443"/>
      <c r="CEP35" s="443"/>
      <c r="CEQ35" s="443"/>
      <c r="CER35" s="443"/>
      <c r="CES35" s="443"/>
      <c r="CET35" s="443"/>
      <c r="CEU35" s="443"/>
      <c r="CEV35" s="443"/>
      <c r="CEW35" s="443"/>
      <c r="CEX35" s="443"/>
      <c r="CEY35" s="443"/>
      <c r="CEZ35" s="443"/>
      <c r="CFA35" s="443"/>
      <c r="CFB35" s="443"/>
      <c r="CFC35" s="443"/>
      <c r="CFD35" s="443"/>
      <c r="CFE35" s="443"/>
      <c r="CFF35" s="443"/>
      <c r="CFG35" s="443"/>
      <c r="CFH35" s="443"/>
      <c r="CFI35" s="443"/>
      <c r="CFJ35" s="443"/>
      <c r="CFK35" s="443"/>
      <c r="CFL35" s="443"/>
      <c r="CFM35" s="443"/>
      <c r="CFN35" s="443"/>
      <c r="CFO35" s="443"/>
      <c r="CFP35" s="443"/>
      <c r="CFQ35" s="443"/>
      <c r="CFR35" s="443"/>
      <c r="CFS35" s="443"/>
      <c r="CFT35" s="443"/>
      <c r="CFU35" s="443"/>
      <c r="CFV35" s="443"/>
      <c r="CFW35" s="443"/>
      <c r="CFX35" s="443"/>
      <c r="CFY35" s="443"/>
      <c r="CFZ35" s="443"/>
      <c r="CGA35" s="443"/>
      <c r="CGB35" s="443"/>
      <c r="CGC35" s="443"/>
      <c r="CGD35" s="443"/>
      <c r="CGE35" s="443"/>
      <c r="CGF35" s="443"/>
      <c r="CGG35" s="443"/>
      <c r="CGH35" s="443"/>
      <c r="CGI35" s="443"/>
      <c r="CGJ35" s="443"/>
      <c r="CGK35" s="443"/>
      <c r="CGL35" s="443"/>
      <c r="CGM35" s="443"/>
      <c r="CGN35" s="443"/>
      <c r="CGO35" s="443"/>
      <c r="CGP35" s="443"/>
      <c r="CGQ35" s="443"/>
      <c r="CGR35" s="443"/>
      <c r="CGS35" s="443"/>
      <c r="CGT35" s="443"/>
      <c r="CGU35" s="443"/>
      <c r="CGV35" s="443"/>
      <c r="CGW35" s="443"/>
      <c r="CGX35" s="443"/>
      <c r="CGY35" s="443"/>
      <c r="CGZ35" s="443"/>
      <c r="CHA35" s="443"/>
      <c r="CHB35" s="443"/>
      <c r="CHC35" s="443"/>
      <c r="CHD35" s="443"/>
      <c r="CHE35" s="443"/>
      <c r="CHF35" s="443"/>
      <c r="CHG35" s="443"/>
      <c r="CHH35" s="443"/>
      <c r="CHI35" s="443"/>
      <c r="CHJ35" s="443"/>
      <c r="CHK35" s="443"/>
      <c r="CHL35" s="443"/>
      <c r="CHM35" s="443"/>
      <c r="CHN35" s="443"/>
      <c r="CHO35" s="443"/>
      <c r="CHP35" s="443"/>
      <c r="CHQ35" s="443"/>
      <c r="CHR35" s="443"/>
      <c r="CHS35" s="443"/>
      <c r="CHT35" s="443"/>
      <c r="CHU35" s="443"/>
      <c r="CHV35" s="443"/>
      <c r="CHW35" s="443"/>
      <c r="CHX35" s="443"/>
      <c r="CHY35" s="443"/>
      <c r="CHZ35" s="443"/>
      <c r="CIA35" s="443"/>
      <c r="CIB35" s="443"/>
      <c r="CIC35" s="443"/>
      <c r="CID35" s="443"/>
      <c r="CIE35" s="443"/>
      <c r="CIF35" s="443"/>
      <c r="CIG35" s="443"/>
      <c r="CIH35" s="443"/>
      <c r="CII35" s="443"/>
      <c r="CIJ35" s="443"/>
      <c r="CIK35" s="443"/>
      <c r="CIL35" s="443"/>
      <c r="CIM35" s="443"/>
      <c r="CIN35" s="443"/>
      <c r="CIO35" s="443"/>
      <c r="CIP35" s="443"/>
      <c r="CIQ35" s="443"/>
      <c r="CIR35" s="443"/>
      <c r="CIS35" s="443"/>
      <c r="CIT35" s="443"/>
      <c r="CIU35" s="443"/>
      <c r="CIV35" s="443"/>
      <c r="CIW35" s="443"/>
      <c r="CIX35" s="443"/>
      <c r="CIY35" s="443"/>
      <c r="CIZ35" s="443"/>
      <c r="CJA35" s="443"/>
      <c r="CJB35" s="443"/>
      <c r="CJC35" s="443"/>
      <c r="CJD35" s="443"/>
      <c r="CJE35" s="443"/>
      <c r="CJF35" s="443"/>
      <c r="CJG35" s="443"/>
      <c r="CJH35" s="443"/>
      <c r="CJI35" s="443"/>
      <c r="CJJ35" s="443"/>
      <c r="CJK35" s="443"/>
      <c r="CJL35" s="443"/>
      <c r="CJM35" s="443"/>
      <c r="CJN35" s="443"/>
      <c r="CJO35" s="443"/>
      <c r="CJP35" s="443"/>
      <c r="CJQ35" s="443"/>
      <c r="CJR35" s="443"/>
      <c r="CJS35" s="443"/>
      <c r="CJT35" s="443"/>
      <c r="CJU35" s="443"/>
      <c r="CJV35" s="443"/>
      <c r="CJW35" s="443"/>
      <c r="CJX35" s="443"/>
      <c r="CJY35" s="443"/>
      <c r="CJZ35" s="443"/>
      <c r="CKA35" s="443"/>
      <c r="CKB35" s="443"/>
      <c r="CKC35" s="443"/>
      <c r="CKD35" s="443"/>
      <c r="CKE35" s="443"/>
      <c r="CKF35" s="443"/>
      <c r="CKG35" s="443"/>
      <c r="CKH35" s="443"/>
      <c r="CKI35" s="443"/>
      <c r="CKJ35" s="443"/>
      <c r="CKK35" s="443"/>
      <c r="CKL35" s="443"/>
      <c r="CKM35" s="443"/>
      <c r="CKN35" s="443"/>
      <c r="CKO35" s="443"/>
      <c r="CKP35" s="443"/>
      <c r="CKQ35" s="443"/>
      <c r="CKR35" s="443"/>
      <c r="CKS35" s="443"/>
      <c r="CKT35" s="443"/>
      <c r="CKU35" s="443"/>
      <c r="CKV35" s="443"/>
      <c r="CKW35" s="443"/>
      <c r="CKX35" s="443"/>
      <c r="CKY35" s="443"/>
      <c r="CKZ35" s="443"/>
      <c r="CLA35" s="443"/>
      <c r="CLB35" s="443"/>
      <c r="CLC35" s="443"/>
      <c r="CLD35" s="443"/>
      <c r="CLE35" s="443"/>
      <c r="CLF35" s="443"/>
      <c r="CLG35" s="443"/>
      <c r="CLH35" s="443"/>
      <c r="CLI35" s="443"/>
      <c r="CLJ35" s="443"/>
      <c r="CLK35" s="443"/>
      <c r="CLL35" s="443"/>
      <c r="CLM35" s="443"/>
      <c r="CLN35" s="443"/>
      <c r="CLO35" s="443"/>
      <c r="CLP35" s="443"/>
      <c r="CLQ35" s="443"/>
      <c r="CLR35" s="443"/>
      <c r="CLS35" s="443"/>
      <c r="CLT35" s="443"/>
      <c r="CLU35" s="443"/>
      <c r="CLV35" s="443"/>
      <c r="CLW35" s="443"/>
      <c r="CLX35" s="443"/>
      <c r="CLY35" s="443"/>
      <c r="CLZ35" s="443"/>
      <c r="CMA35" s="443"/>
      <c r="CMB35" s="443"/>
      <c r="CMC35" s="443"/>
      <c r="CMD35" s="443"/>
      <c r="CME35" s="443"/>
      <c r="CMF35" s="443"/>
      <c r="CMG35" s="443"/>
      <c r="CMH35" s="443"/>
      <c r="CMI35" s="443"/>
      <c r="CMJ35" s="443"/>
      <c r="CMK35" s="443"/>
      <c r="CML35" s="443"/>
      <c r="CMM35" s="443"/>
      <c r="CMN35" s="443"/>
      <c r="CMO35" s="443"/>
      <c r="CMP35" s="443"/>
      <c r="CMQ35" s="443"/>
      <c r="CMR35" s="443"/>
      <c r="CMS35" s="443"/>
      <c r="CMT35" s="443"/>
      <c r="CMU35" s="443"/>
      <c r="CMV35" s="443"/>
      <c r="CMW35" s="443"/>
      <c r="CMX35" s="443"/>
      <c r="CMY35" s="443"/>
      <c r="CMZ35" s="443"/>
      <c r="CNA35" s="443"/>
      <c r="CNB35" s="443"/>
      <c r="CNC35" s="443"/>
      <c r="CND35" s="443"/>
      <c r="CNE35" s="443"/>
      <c r="CNF35" s="443"/>
      <c r="CNG35" s="443"/>
      <c r="CNH35" s="443"/>
      <c r="CNI35" s="443"/>
      <c r="CNJ35" s="443"/>
      <c r="CNK35" s="443"/>
      <c r="CNL35" s="443"/>
      <c r="CNM35" s="443"/>
      <c r="CNN35" s="443"/>
      <c r="CNO35" s="443"/>
      <c r="CNP35" s="443"/>
      <c r="CNQ35" s="443"/>
      <c r="CNR35" s="443"/>
      <c r="CNS35" s="443"/>
      <c r="CNT35" s="443"/>
      <c r="CNU35" s="443"/>
      <c r="CNV35" s="443"/>
      <c r="CNW35" s="443"/>
      <c r="CNX35" s="443"/>
      <c r="CNY35" s="443"/>
      <c r="CNZ35" s="443"/>
      <c r="COA35" s="443"/>
      <c r="COB35" s="443"/>
      <c r="COC35" s="443"/>
      <c r="COD35" s="443"/>
      <c r="COE35" s="443"/>
      <c r="COF35" s="443"/>
      <c r="COG35" s="443"/>
      <c r="COH35" s="443"/>
      <c r="COI35" s="443"/>
      <c r="COJ35" s="443"/>
      <c r="COK35" s="443"/>
      <c r="COL35" s="443"/>
      <c r="COM35" s="443"/>
      <c r="CON35" s="443"/>
      <c r="COO35" s="443"/>
      <c r="COP35" s="443"/>
      <c r="COQ35" s="443"/>
      <c r="COR35" s="443"/>
      <c r="COS35" s="443"/>
      <c r="COT35" s="443"/>
      <c r="COU35" s="443"/>
      <c r="COV35" s="443"/>
      <c r="COW35" s="443"/>
      <c r="COX35" s="443"/>
      <c r="COY35" s="443"/>
      <c r="COZ35" s="443"/>
      <c r="CPA35" s="443"/>
      <c r="CPB35" s="443"/>
      <c r="CPC35" s="443"/>
      <c r="CPD35" s="443"/>
      <c r="CPE35" s="443"/>
      <c r="CPF35" s="443"/>
      <c r="CPG35" s="443"/>
      <c r="CPH35" s="443"/>
      <c r="CPI35" s="443"/>
      <c r="CPJ35" s="443"/>
      <c r="CPK35" s="443"/>
      <c r="CPL35" s="443"/>
      <c r="CPM35" s="443"/>
      <c r="CPN35" s="443"/>
      <c r="CPO35" s="443"/>
      <c r="CPP35" s="443"/>
      <c r="CPQ35" s="443"/>
      <c r="CPR35" s="443"/>
      <c r="CPS35" s="443"/>
      <c r="CPT35" s="443"/>
      <c r="CPU35" s="443"/>
      <c r="CPV35" s="443"/>
      <c r="CPW35" s="443"/>
      <c r="CPX35" s="443"/>
      <c r="CPY35" s="443"/>
      <c r="CPZ35" s="443"/>
      <c r="CQA35" s="443"/>
      <c r="CQB35" s="443"/>
      <c r="CQC35" s="443"/>
      <c r="CQD35" s="443"/>
      <c r="CQE35" s="443"/>
      <c r="CQF35" s="443"/>
      <c r="CQG35" s="443"/>
      <c r="CQH35" s="443"/>
      <c r="CQI35" s="443"/>
      <c r="CQJ35" s="443"/>
      <c r="CQK35" s="443"/>
      <c r="CQL35" s="443"/>
      <c r="CQM35" s="443"/>
      <c r="CQN35" s="443"/>
      <c r="CQO35" s="443"/>
      <c r="CQP35" s="443"/>
      <c r="CQQ35" s="443"/>
      <c r="CQR35" s="443"/>
      <c r="CQS35" s="443"/>
      <c r="CQT35" s="443"/>
      <c r="CQU35" s="443"/>
      <c r="CQV35" s="443"/>
      <c r="CQW35" s="443"/>
      <c r="CQX35" s="443"/>
      <c r="CQY35" s="443"/>
      <c r="CQZ35" s="443"/>
      <c r="CRA35" s="443"/>
      <c r="CRB35" s="443"/>
      <c r="CRC35" s="443"/>
      <c r="CRD35" s="443"/>
      <c r="CRE35" s="443"/>
      <c r="CRF35" s="443"/>
      <c r="CRG35" s="443"/>
      <c r="CRH35" s="443"/>
      <c r="CRI35" s="443"/>
      <c r="CRJ35" s="443"/>
      <c r="CRK35" s="443"/>
      <c r="CRL35" s="443"/>
      <c r="CRM35" s="443"/>
      <c r="CRN35" s="443"/>
      <c r="CRO35" s="443"/>
      <c r="CRP35" s="443"/>
      <c r="CRQ35" s="443"/>
      <c r="CRR35" s="443"/>
      <c r="CRS35" s="443"/>
      <c r="CRT35" s="443"/>
      <c r="CRU35" s="443"/>
      <c r="CRV35" s="443"/>
      <c r="CRW35" s="443"/>
      <c r="CRX35" s="443"/>
      <c r="CRY35" s="443"/>
      <c r="CRZ35" s="443"/>
      <c r="CSA35" s="443"/>
      <c r="CSB35" s="443"/>
      <c r="CSC35" s="443"/>
      <c r="CSD35" s="443"/>
      <c r="CSE35" s="443"/>
      <c r="CSF35" s="443"/>
      <c r="CSG35" s="443"/>
      <c r="CSH35" s="443"/>
      <c r="CSI35" s="443"/>
      <c r="CSJ35" s="443"/>
      <c r="CSK35" s="443"/>
      <c r="CSL35" s="443"/>
      <c r="CSM35" s="443"/>
      <c r="CSN35" s="443"/>
      <c r="CSO35" s="443"/>
      <c r="CSP35" s="443"/>
      <c r="CSQ35" s="443"/>
      <c r="CSR35" s="443"/>
      <c r="CSS35" s="443"/>
      <c r="CST35" s="443"/>
      <c r="CSU35" s="443"/>
      <c r="CSV35" s="443"/>
      <c r="CSW35" s="443"/>
      <c r="CSX35" s="443"/>
      <c r="CSY35" s="443"/>
      <c r="CSZ35" s="443"/>
      <c r="CTA35" s="443"/>
      <c r="CTB35" s="443"/>
      <c r="CTC35" s="443"/>
      <c r="CTD35" s="443"/>
      <c r="CTE35" s="443"/>
      <c r="CTF35" s="443"/>
      <c r="CTG35" s="443"/>
      <c r="CTH35" s="443"/>
      <c r="CTI35" s="443"/>
      <c r="CTJ35" s="443"/>
      <c r="CTK35" s="443"/>
      <c r="CTL35" s="443"/>
      <c r="CTM35" s="443"/>
      <c r="CTN35" s="443"/>
      <c r="CTO35" s="443"/>
      <c r="CTP35" s="443"/>
      <c r="CTQ35" s="443"/>
      <c r="CTR35" s="443"/>
      <c r="CTS35" s="443"/>
      <c r="CTT35" s="443"/>
      <c r="CTU35" s="443"/>
      <c r="CTV35" s="443"/>
      <c r="CTW35" s="443"/>
      <c r="CTX35" s="443"/>
      <c r="CTY35" s="443"/>
      <c r="CTZ35" s="443"/>
      <c r="CUA35" s="443"/>
      <c r="CUB35" s="443"/>
      <c r="CUC35" s="443"/>
      <c r="CUD35" s="443"/>
      <c r="CUE35" s="443"/>
      <c r="CUF35" s="443"/>
      <c r="CUG35" s="443"/>
      <c r="CUH35" s="443"/>
      <c r="CUI35" s="443"/>
      <c r="CUJ35" s="443"/>
      <c r="CUK35" s="443"/>
      <c r="CUL35" s="443"/>
      <c r="CUM35" s="443"/>
      <c r="CUN35" s="443"/>
      <c r="CUO35" s="443"/>
      <c r="CUP35" s="443"/>
      <c r="CUQ35" s="443"/>
      <c r="CUR35" s="443"/>
      <c r="CUS35" s="443"/>
      <c r="CUT35" s="443"/>
      <c r="CUU35" s="443"/>
      <c r="CUV35" s="443"/>
      <c r="CUW35" s="443"/>
      <c r="CUX35" s="443"/>
      <c r="CUY35" s="443"/>
      <c r="CUZ35" s="443"/>
      <c r="CVA35" s="443"/>
      <c r="CVB35" s="443"/>
      <c r="CVC35" s="443"/>
      <c r="CVD35" s="443"/>
      <c r="CVE35" s="443"/>
      <c r="CVF35" s="443"/>
      <c r="CVG35" s="443"/>
      <c r="CVH35" s="443"/>
      <c r="CVI35" s="443"/>
      <c r="CVJ35" s="443"/>
      <c r="CVK35" s="443"/>
      <c r="CVL35" s="443"/>
      <c r="CVM35" s="443"/>
      <c r="CVN35" s="443"/>
      <c r="CVO35" s="443"/>
      <c r="CVP35" s="443"/>
      <c r="CVQ35" s="443"/>
      <c r="CVR35" s="443"/>
      <c r="CVS35" s="443"/>
      <c r="CVT35" s="443"/>
      <c r="CVU35" s="443"/>
      <c r="CVV35" s="443"/>
      <c r="CVW35" s="443"/>
      <c r="CVX35" s="443"/>
      <c r="CVY35" s="443"/>
      <c r="CVZ35" s="443"/>
      <c r="CWA35" s="443"/>
      <c r="CWB35" s="443"/>
      <c r="CWC35" s="443"/>
      <c r="CWD35" s="443"/>
      <c r="CWE35" s="443"/>
      <c r="CWF35" s="443"/>
      <c r="CWG35" s="443"/>
      <c r="CWH35" s="443"/>
      <c r="CWI35" s="443"/>
      <c r="CWJ35" s="443"/>
      <c r="CWK35" s="443"/>
      <c r="CWL35" s="443"/>
      <c r="CWM35" s="443"/>
      <c r="CWN35" s="443"/>
      <c r="CWO35" s="443"/>
      <c r="CWP35" s="443"/>
      <c r="CWQ35" s="443"/>
      <c r="CWR35" s="443"/>
      <c r="CWS35" s="443"/>
      <c r="CWT35" s="443"/>
      <c r="CWU35" s="443"/>
      <c r="CWV35" s="443"/>
      <c r="CWW35" s="443"/>
      <c r="CWX35" s="443"/>
      <c r="CWY35" s="443"/>
      <c r="CWZ35" s="443"/>
      <c r="CXA35" s="443"/>
      <c r="CXB35" s="443"/>
      <c r="CXC35" s="443"/>
      <c r="CXD35" s="443"/>
      <c r="CXE35" s="443"/>
      <c r="CXF35" s="443"/>
      <c r="CXG35" s="443"/>
      <c r="CXH35" s="443"/>
      <c r="CXI35" s="443"/>
      <c r="CXJ35" s="443"/>
      <c r="CXK35" s="443"/>
      <c r="CXL35" s="443"/>
      <c r="CXM35" s="443"/>
      <c r="CXN35" s="443"/>
      <c r="CXO35" s="443"/>
      <c r="CXP35" s="443"/>
      <c r="CXQ35" s="443"/>
      <c r="CXR35" s="443"/>
      <c r="CXS35" s="443"/>
      <c r="CXT35" s="443"/>
      <c r="CXU35" s="443"/>
      <c r="CXV35" s="443"/>
      <c r="CXW35" s="443"/>
      <c r="CXX35" s="443"/>
      <c r="CXY35" s="443"/>
      <c r="CXZ35" s="443"/>
      <c r="CYA35" s="443"/>
      <c r="CYB35" s="443"/>
      <c r="CYC35" s="443"/>
      <c r="CYD35" s="443"/>
      <c r="CYE35" s="443"/>
      <c r="CYF35" s="443"/>
      <c r="CYG35" s="443"/>
      <c r="CYH35" s="443"/>
      <c r="CYI35" s="443"/>
      <c r="CYJ35" s="443"/>
      <c r="CYK35" s="443"/>
      <c r="CYL35" s="443"/>
      <c r="CYM35" s="443"/>
      <c r="CYN35" s="443"/>
      <c r="CYO35" s="443"/>
      <c r="CYP35" s="443"/>
      <c r="CYQ35" s="443"/>
      <c r="CYR35" s="443"/>
      <c r="CYS35" s="443"/>
      <c r="CYT35" s="443"/>
      <c r="CYU35" s="443"/>
      <c r="CYV35" s="443"/>
      <c r="CYW35" s="443"/>
      <c r="CYX35" s="443"/>
      <c r="CYY35" s="443"/>
      <c r="CYZ35" s="443"/>
      <c r="CZA35" s="443"/>
      <c r="CZB35" s="443"/>
      <c r="CZC35" s="443"/>
      <c r="CZD35" s="443"/>
      <c r="CZE35" s="443"/>
      <c r="CZF35" s="443"/>
      <c r="CZG35" s="443"/>
      <c r="CZH35" s="443"/>
      <c r="CZI35" s="443"/>
      <c r="CZJ35" s="443"/>
      <c r="CZK35" s="443"/>
      <c r="CZL35" s="443"/>
      <c r="CZM35" s="443"/>
      <c r="CZN35" s="443"/>
      <c r="CZO35" s="443"/>
      <c r="CZP35" s="443"/>
      <c r="CZQ35" s="443"/>
      <c r="CZR35" s="443"/>
      <c r="CZS35" s="443"/>
      <c r="CZT35" s="443"/>
      <c r="CZU35" s="443"/>
      <c r="CZV35" s="443"/>
      <c r="CZW35" s="443"/>
      <c r="CZX35" s="443"/>
      <c r="CZY35" s="443"/>
      <c r="CZZ35" s="443"/>
      <c r="DAA35" s="443"/>
      <c r="DAB35" s="443"/>
      <c r="DAC35" s="443"/>
      <c r="DAD35" s="443"/>
      <c r="DAE35" s="443"/>
      <c r="DAF35" s="443"/>
      <c r="DAG35" s="443"/>
      <c r="DAH35" s="443"/>
      <c r="DAI35" s="443"/>
      <c r="DAJ35" s="443"/>
      <c r="DAK35" s="443"/>
      <c r="DAL35" s="443"/>
      <c r="DAM35" s="443"/>
      <c r="DAN35" s="443"/>
      <c r="DAO35" s="443"/>
      <c r="DAP35" s="443"/>
      <c r="DAQ35" s="443"/>
      <c r="DAR35" s="443"/>
      <c r="DAS35" s="443"/>
      <c r="DAT35" s="443"/>
      <c r="DAU35" s="443"/>
      <c r="DAV35" s="443"/>
      <c r="DAW35" s="443"/>
      <c r="DAX35" s="443"/>
      <c r="DAY35" s="443"/>
      <c r="DAZ35" s="443"/>
      <c r="DBA35" s="443"/>
      <c r="DBB35" s="443"/>
      <c r="DBC35" s="443"/>
      <c r="DBD35" s="443"/>
      <c r="DBE35" s="443"/>
      <c r="DBF35" s="443"/>
      <c r="DBG35" s="443"/>
      <c r="DBH35" s="443"/>
      <c r="DBI35" s="443"/>
      <c r="DBJ35" s="443"/>
      <c r="DBK35" s="443"/>
      <c r="DBL35" s="443"/>
      <c r="DBM35" s="443"/>
      <c r="DBN35" s="443"/>
      <c r="DBO35" s="443"/>
      <c r="DBP35" s="443"/>
      <c r="DBQ35" s="443"/>
      <c r="DBR35" s="443"/>
      <c r="DBS35" s="443"/>
      <c r="DBT35" s="443"/>
      <c r="DBU35" s="443"/>
      <c r="DBV35" s="443"/>
      <c r="DBW35" s="443"/>
      <c r="DBX35" s="443"/>
      <c r="DBY35" s="443"/>
      <c r="DBZ35" s="443"/>
      <c r="DCA35" s="443"/>
      <c r="DCB35" s="443"/>
      <c r="DCC35" s="443"/>
      <c r="DCD35" s="443"/>
      <c r="DCE35" s="443"/>
      <c r="DCF35" s="443"/>
      <c r="DCG35" s="443"/>
      <c r="DCH35" s="443"/>
      <c r="DCI35" s="443"/>
      <c r="DCJ35" s="443"/>
      <c r="DCK35" s="443"/>
      <c r="DCL35" s="443"/>
      <c r="DCM35" s="443"/>
      <c r="DCN35" s="443"/>
      <c r="DCO35" s="443"/>
      <c r="DCP35" s="443"/>
      <c r="DCQ35" s="443"/>
      <c r="DCR35" s="443"/>
      <c r="DCS35" s="443"/>
      <c r="DCT35" s="443"/>
      <c r="DCU35" s="443"/>
      <c r="DCV35" s="443"/>
      <c r="DCW35" s="443"/>
      <c r="DCX35" s="443"/>
      <c r="DCY35" s="443"/>
      <c r="DCZ35" s="443"/>
      <c r="DDA35" s="443"/>
      <c r="DDB35" s="443"/>
      <c r="DDC35" s="443"/>
      <c r="DDD35" s="443"/>
      <c r="DDE35" s="443"/>
      <c r="DDF35" s="443"/>
      <c r="DDG35" s="443"/>
      <c r="DDH35" s="443"/>
      <c r="DDI35" s="443"/>
      <c r="DDJ35" s="443"/>
      <c r="DDK35" s="443"/>
      <c r="DDL35" s="443"/>
      <c r="DDM35" s="443"/>
      <c r="DDN35" s="443"/>
      <c r="DDO35" s="443"/>
      <c r="DDP35" s="443"/>
      <c r="DDQ35" s="443"/>
      <c r="DDR35" s="443"/>
      <c r="DDS35" s="443"/>
      <c r="DDT35" s="443"/>
      <c r="DDU35" s="443"/>
      <c r="DDV35" s="443"/>
      <c r="DDW35" s="443"/>
      <c r="DDX35" s="443"/>
      <c r="DDY35" s="443"/>
      <c r="DDZ35" s="443"/>
      <c r="DEA35" s="443"/>
      <c r="DEB35" s="443"/>
      <c r="DEC35" s="443"/>
      <c r="DED35" s="443"/>
      <c r="DEE35" s="443"/>
      <c r="DEF35" s="443"/>
      <c r="DEG35" s="443"/>
      <c r="DEH35" s="443"/>
      <c r="DEI35" s="443"/>
      <c r="DEJ35" s="443"/>
      <c r="DEK35" s="443"/>
      <c r="DEL35" s="443"/>
      <c r="DEM35" s="443"/>
      <c r="DEN35" s="443"/>
      <c r="DEO35" s="443"/>
      <c r="DEP35" s="443"/>
      <c r="DEQ35" s="443"/>
      <c r="DER35" s="443"/>
      <c r="DES35" s="443"/>
      <c r="DET35" s="443"/>
      <c r="DEU35" s="443"/>
      <c r="DEV35" s="443"/>
      <c r="DEW35" s="443"/>
      <c r="DEX35" s="443"/>
      <c r="DEY35" s="443"/>
      <c r="DEZ35" s="443"/>
      <c r="DFA35" s="443"/>
      <c r="DFB35" s="443"/>
      <c r="DFC35" s="443"/>
      <c r="DFD35" s="443"/>
      <c r="DFE35" s="443"/>
      <c r="DFF35" s="443"/>
      <c r="DFG35" s="443"/>
      <c r="DFH35" s="443"/>
      <c r="DFI35" s="443"/>
      <c r="DFJ35" s="443"/>
      <c r="DFK35" s="443"/>
      <c r="DFL35" s="443"/>
      <c r="DFM35" s="443"/>
      <c r="DFN35" s="443"/>
      <c r="DFO35" s="443"/>
      <c r="DFP35" s="443"/>
      <c r="DFQ35" s="443"/>
      <c r="DFR35" s="443"/>
      <c r="DFS35" s="443"/>
      <c r="DFT35" s="443"/>
      <c r="DFU35" s="443"/>
      <c r="DFV35" s="443"/>
      <c r="DFW35" s="443"/>
      <c r="DFX35" s="443"/>
      <c r="DFY35" s="443"/>
      <c r="DFZ35" s="443"/>
      <c r="DGA35" s="443"/>
      <c r="DGB35" s="443"/>
      <c r="DGC35" s="443"/>
      <c r="DGD35" s="443"/>
      <c r="DGE35" s="443"/>
      <c r="DGF35" s="443"/>
      <c r="DGG35" s="443"/>
      <c r="DGH35" s="443"/>
      <c r="DGI35" s="443"/>
      <c r="DGJ35" s="443"/>
      <c r="DGK35" s="443"/>
      <c r="DGL35" s="443"/>
      <c r="DGM35" s="443"/>
      <c r="DGN35" s="443"/>
      <c r="DGO35" s="443"/>
      <c r="DGP35" s="443"/>
      <c r="DGQ35" s="443"/>
      <c r="DGR35" s="443"/>
      <c r="DGS35" s="443"/>
      <c r="DGT35" s="443"/>
      <c r="DGU35" s="443"/>
      <c r="DGV35" s="443"/>
      <c r="DGW35" s="443"/>
      <c r="DGX35" s="443"/>
      <c r="DGY35" s="443"/>
      <c r="DGZ35" s="443"/>
      <c r="DHA35" s="443"/>
      <c r="DHB35" s="443"/>
      <c r="DHC35" s="443"/>
      <c r="DHD35" s="443"/>
      <c r="DHE35" s="443"/>
      <c r="DHF35" s="443"/>
      <c r="DHG35" s="443"/>
      <c r="DHH35" s="443"/>
      <c r="DHI35" s="443"/>
      <c r="DHJ35" s="443"/>
      <c r="DHK35" s="443"/>
      <c r="DHL35" s="443"/>
      <c r="DHM35" s="443"/>
      <c r="DHN35" s="443"/>
      <c r="DHO35" s="443"/>
      <c r="DHP35" s="443"/>
      <c r="DHQ35" s="443"/>
      <c r="DHR35" s="443"/>
      <c r="DHS35" s="443"/>
      <c r="DHT35" s="443"/>
      <c r="DHU35" s="443"/>
      <c r="DHV35" s="443"/>
      <c r="DHW35" s="443"/>
      <c r="DHX35" s="443"/>
      <c r="DHY35" s="443"/>
      <c r="DHZ35" s="443"/>
      <c r="DIA35" s="443"/>
      <c r="DIB35" s="443"/>
      <c r="DIC35" s="443"/>
      <c r="DID35" s="443"/>
      <c r="DIE35" s="443"/>
      <c r="DIF35" s="443"/>
      <c r="DIG35" s="443"/>
      <c r="DIH35" s="443"/>
      <c r="DII35" s="443"/>
      <c r="DIJ35" s="443"/>
      <c r="DIK35" s="443"/>
      <c r="DIL35" s="443"/>
      <c r="DIM35" s="443"/>
      <c r="DIN35" s="443"/>
      <c r="DIO35" s="443"/>
      <c r="DIP35" s="443"/>
      <c r="DIQ35" s="443"/>
      <c r="DIR35" s="443"/>
      <c r="DIS35" s="443"/>
      <c r="DIT35" s="443"/>
      <c r="DIU35" s="443"/>
      <c r="DIV35" s="443"/>
      <c r="DIW35" s="443"/>
      <c r="DIX35" s="443"/>
      <c r="DIY35" s="443"/>
      <c r="DIZ35" s="443"/>
      <c r="DJA35" s="443"/>
      <c r="DJB35" s="443"/>
      <c r="DJC35" s="443"/>
      <c r="DJD35" s="443"/>
      <c r="DJE35" s="443"/>
      <c r="DJF35" s="443"/>
      <c r="DJG35" s="443"/>
      <c r="DJH35" s="443"/>
      <c r="DJI35" s="443"/>
      <c r="DJJ35" s="443"/>
      <c r="DJK35" s="443"/>
      <c r="DJL35" s="443"/>
      <c r="DJM35" s="443"/>
      <c r="DJN35" s="443"/>
      <c r="DJO35" s="443"/>
      <c r="DJP35" s="443"/>
      <c r="DJQ35" s="443"/>
      <c r="DJR35" s="443"/>
      <c r="DJS35" s="443"/>
      <c r="DJT35" s="443"/>
      <c r="DJU35" s="443"/>
      <c r="DJV35" s="443"/>
      <c r="DJW35" s="443"/>
      <c r="DJX35" s="443"/>
      <c r="DJY35" s="443"/>
      <c r="DJZ35" s="443"/>
      <c r="DKA35" s="443"/>
      <c r="DKB35" s="443"/>
      <c r="DKC35" s="443"/>
      <c r="DKD35" s="443"/>
      <c r="DKE35" s="443"/>
      <c r="DKF35" s="443"/>
      <c r="DKG35" s="443"/>
      <c r="DKH35" s="443"/>
      <c r="DKI35" s="443"/>
      <c r="DKJ35" s="443"/>
      <c r="DKK35" s="443"/>
      <c r="DKL35" s="443"/>
      <c r="DKM35" s="443"/>
      <c r="DKN35" s="443"/>
      <c r="DKO35" s="443"/>
      <c r="DKP35" s="443"/>
      <c r="DKQ35" s="443"/>
      <c r="DKR35" s="443"/>
      <c r="DKS35" s="443"/>
      <c r="DKT35" s="443"/>
      <c r="DKU35" s="443"/>
      <c r="DKV35" s="443"/>
      <c r="DKW35" s="443"/>
      <c r="DKX35" s="443"/>
      <c r="DKY35" s="443"/>
      <c r="DKZ35" s="443"/>
      <c r="DLA35" s="443"/>
      <c r="DLB35" s="443"/>
      <c r="DLC35" s="443"/>
      <c r="DLD35" s="443"/>
      <c r="DLE35" s="443"/>
      <c r="DLF35" s="443"/>
      <c r="DLG35" s="443"/>
      <c r="DLH35" s="443"/>
      <c r="DLI35" s="443"/>
      <c r="DLJ35" s="443"/>
      <c r="DLK35" s="443"/>
      <c r="DLL35" s="443"/>
      <c r="DLM35" s="443"/>
      <c r="DLN35" s="443"/>
      <c r="DLO35" s="443"/>
      <c r="DLP35" s="443"/>
      <c r="DLQ35" s="443"/>
      <c r="DLR35" s="443"/>
      <c r="DLS35" s="443"/>
      <c r="DLT35" s="443"/>
      <c r="DLU35" s="443"/>
      <c r="DLV35" s="443"/>
      <c r="DLW35" s="443"/>
      <c r="DLX35" s="443"/>
      <c r="DLY35" s="443"/>
      <c r="DLZ35" s="443"/>
      <c r="DMA35" s="443"/>
      <c r="DMB35" s="443"/>
      <c r="DMC35" s="443"/>
      <c r="DMD35" s="443"/>
      <c r="DME35" s="443"/>
      <c r="DMF35" s="443"/>
      <c r="DMG35" s="443"/>
      <c r="DMH35" s="443"/>
      <c r="DMI35" s="443"/>
      <c r="DMJ35" s="443"/>
      <c r="DMK35" s="443"/>
      <c r="DML35" s="443"/>
      <c r="DMM35" s="443"/>
      <c r="DMN35" s="443"/>
      <c r="DMO35" s="443"/>
      <c r="DMP35" s="443"/>
      <c r="DMQ35" s="443"/>
      <c r="DMR35" s="443"/>
      <c r="DMS35" s="443"/>
      <c r="DMT35" s="443"/>
      <c r="DMU35" s="443"/>
      <c r="DMV35" s="443"/>
      <c r="DMW35" s="443"/>
      <c r="DMX35" s="443"/>
      <c r="DMY35" s="443"/>
      <c r="DMZ35" s="443"/>
      <c r="DNA35" s="443"/>
      <c r="DNB35" s="443"/>
      <c r="DNC35" s="443"/>
      <c r="DND35" s="443"/>
      <c r="DNE35" s="443"/>
      <c r="DNF35" s="443"/>
      <c r="DNG35" s="443"/>
      <c r="DNH35" s="443"/>
      <c r="DNI35" s="443"/>
      <c r="DNJ35" s="443"/>
      <c r="DNK35" s="443"/>
      <c r="DNL35" s="443"/>
      <c r="DNM35" s="443"/>
      <c r="DNN35" s="443"/>
      <c r="DNO35" s="443"/>
      <c r="DNP35" s="443"/>
      <c r="DNQ35" s="443"/>
      <c r="DNR35" s="443"/>
      <c r="DNS35" s="443"/>
      <c r="DNT35" s="443"/>
      <c r="DNU35" s="443"/>
      <c r="DNV35" s="443"/>
      <c r="DNW35" s="443"/>
      <c r="DNX35" s="443"/>
      <c r="DNY35" s="443"/>
      <c r="DNZ35" s="443"/>
      <c r="DOA35" s="443"/>
      <c r="DOB35" s="443"/>
      <c r="DOC35" s="443"/>
      <c r="DOD35" s="443"/>
      <c r="DOE35" s="443"/>
      <c r="DOF35" s="443"/>
      <c r="DOG35" s="443"/>
      <c r="DOH35" s="443"/>
      <c r="DOI35" s="443"/>
      <c r="DOJ35" s="443"/>
      <c r="DOK35" s="443"/>
      <c r="DOL35" s="443"/>
      <c r="DOM35" s="443"/>
      <c r="DON35" s="443"/>
      <c r="DOO35" s="443"/>
      <c r="DOP35" s="443"/>
      <c r="DOQ35" s="443"/>
      <c r="DOR35" s="443"/>
      <c r="DOS35" s="443"/>
      <c r="DOT35" s="443"/>
      <c r="DOU35" s="443"/>
      <c r="DOV35" s="443"/>
      <c r="DOW35" s="443"/>
      <c r="DOX35" s="443"/>
      <c r="DOY35" s="443"/>
      <c r="DOZ35" s="443"/>
      <c r="DPA35" s="443"/>
      <c r="DPB35" s="443"/>
      <c r="DPC35" s="443"/>
      <c r="DPD35" s="443"/>
      <c r="DPE35" s="443"/>
      <c r="DPF35" s="443"/>
      <c r="DPG35" s="443"/>
      <c r="DPH35" s="443"/>
      <c r="DPI35" s="443"/>
      <c r="DPJ35" s="443"/>
      <c r="DPK35" s="443"/>
      <c r="DPL35" s="443"/>
      <c r="DPM35" s="443"/>
      <c r="DPN35" s="443"/>
      <c r="DPO35" s="443"/>
      <c r="DPP35" s="443"/>
      <c r="DPQ35" s="443"/>
      <c r="DPR35" s="443"/>
      <c r="DPS35" s="443"/>
      <c r="DPT35" s="443"/>
      <c r="DPU35" s="443"/>
      <c r="DPV35" s="443"/>
      <c r="DPW35" s="443"/>
      <c r="DPX35" s="443"/>
      <c r="DPY35" s="443"/>
      <c r="DPZ35" s="443"/>
      <c r="DQA35" s="443"/>
      <c r="DQB35" s="443"/>
      <c r="DQC35" s="443"/>
      <c r="DQD35" s="443"/>
      <c r="DQE35" s="443"/>
      <c r="DQF35" s="443"/>
      <c r="DQG35" s="443"/>
      <c r="DQH35" s="443"/>
      <c r="DQI35" s="443"/>
      <c r="DQJ35" s="443"/>
      <c r="DQK35" s="443"/>
      <c r="DQL35" s="443"/>
      <c r="DQM35" s="443"/>
      <c r="DQN35" s="443"/>
      <c r="DQO35" s="443"/>
      <c r="DQP35" s="443"/>
      <c r="DQQ35" s="443"/>
      <c r="DQR35" s="443"/>
      <c r="DQS35" s="443"/>
      <c r="DQT35" s="443"/>
      <c r="DQU35" s="443"/>
      <c r="DQV35" s="443"/>
      <c r="DQW35" s="443"/>
      <c r="DQX35" s="443"/>
      <c r="DQY35" s="443"/>
      <c r="DQZ35" s="443"/>
      <c r="DRA35" s="443"/>
      <c r="DRB35" s="443"/>
      <c r="DRC35" s="443"/>
      <c r="DRD35" s="443"/>
      <c r="DRE35" s="443"/>
      <c r="DRF35" s="443"/>
      <c r="DRG35" s="443"/>
      <c r="DRH35" s="443"/>
      <c r="DRI35" s="443"/>
      <c r="DRJ35" s="443"/>
      <c r="DRK35" s="443"/>
      <c r="DRL35" s="443"/>
      <c r="DRM35" s="443"/>
      <c r="DRN35" s="443"/>
      <c r="DRO35" s="443"/>
      <c r="DRP35" s="443"/>
      <c r="DRQ35" s="443"/>
      <c r="DRR35" s="443"/>
      <c r="DRS35" s="443"/>
      <c r="DRT35" s="443"/>
      <c r="DRU35" s="443"/>
      <c r="DRV35" s="443"/>
      <c r="DRW35" s="443"/>
      <c r="DRX35" s="443"/>
      <c r="DRY35" s="443"/>
      <c r="DRZ35" s="443"/>
      <c r="DSA35" s="443"/>
      <c r="DSB35" s="443"/>
      <c r="DSC35" s="443"/>
      <c r="DSD35" s="443"/>
      <c r="DSE35" s="443"/>
      <c r="DSF35" s="443"/>
      <c r="DSG35" s="443"/>
      <c r="DSH35" s="443"/>
      <c r="DSI35" s="443"/>
      <c r="DSJ35" s="443"/>
      <c r="DSK35" s="443"/>
      <c r="DSL35" s="443"/>
      <c r="DSM35" s="443"/>
      <c r="DSN35" s="443"/>
      <c r="DSO35" s="443"/>
      <c r="DSP35" s="443"/>
      <c r="DSQ35" s="443"/>
      <c r="DSR35" s="443"/>
      <c r="DSS35" s="443"/>
      <c r="DST35" s="443"/>
      <c r="DSU35" s="443"/>
      <c r="DSV35" s="443"/>
      <c r="DSW35" s="443"/>
      <c r="DSX35" s="443"/>
      <c r="DSY35" s="443"/>
      <c r="DSZ35" s="443"/>
      <c r="DTA35" s="443"/>
      <c r="DTB35" s="443"/>
      <c r="DTC35" s="443"/>
      <c r="DTD35" s="443"/>
      <c r="DTE35" s="443"/>
      <c r="DTF35" s="443"/>
      <c r="DTG35" s="443"/>
      <c r="DTH35" s="443"/>
      <c r="DTI35" s="443"/>
      <c r="DTJ35" s="443"/>
      <c r="DTK35" s="443"/>
      <c r="DTL35" s="443"/>
      <c r="DTM35" s="443"/>
      <c r="DTN35" s="443"/>
      <c r="DTO35" s="443"/>
      <c r="DTP35" s="443"/>
      <c r="DTQ35" s="443"/>
      <c r="DTR35" s="443"/>
      <c r="DTS35" s="443"/>
      <c r="DTT35" s="443"/>
      <c r="DTU35" s="443"/>
      <c r="DTV35" s="443"/>
      <c r="DTW35" s="443"/>
      <c r="DTX35" s="443"/>
      <c r="DTY35" s="443"/>
      <c r="DTZ35" s="443"/>
      <c r="DUA35" s="443"/>
      <c r="DUB35" s="443"/>
      <c r="DUC35" s="443"/>
      <c r="DUD35" s="443"/>
      <c r="DUE35" s="443"/>
      <c r="DUF35" s="443"/>
      <c r="DUG35" s="443"/>
      <c r="DUH35" s="443"/>
      <c r="DUI35" s="443"/>
      <c r="DUJ35" s="443"/>
      <c r="DUK35" s="443"/>
      <c r="DUL35" s="443"/>
      <c r="DUM35" s="443"/>
      <c r="DUN35" s="443"/>
      <c r="DUO35" s="443"/>
      <c r="DUP35" s="443"/>
      <c r="DUQ35" s="443"/>
      <c r="DUR35" s="443"/>
      <c r="DUS35" s="443"/>
      <c r="DUT35" s="443"/>
      <c r="DUU35" s="443"/>
      <c r="DUV35" s="443"/>
      <c r="DUW35" s="443"/>
      <c r="DUX35" s="443"/>
      <c r="DUY35" s="443"/>
      <c r="DUZ35" s="443"/>
      <c r="DVA35" s="443"/>
      <c r="DVB35" s="443"/>
      <c r="DVC35" s="443"/>
      <c r="DVD35" s="443"/>
      <c r="DVE35" s="443"/>
      <c r="DVF35" s="443"/>
      <c r="DVG35" s="443"/>
      <c r="DVH35" s="443"/>
      <c r="DVI35" s="443"/>
      <c r="DVJ35" s="443"/>
      <c r="DVK35" s="443"/>
      <c r="DVL35" s="443"/>
      <c r="DVM35" s="443"/>
      <c r="DVN35" s="443"/>
      <c r="DVO35" s="443"/>
      <c r="DVP35" s="443"/>
      <c r="DVQ35" s="443"/>
      <c r="DVR35" s="443"/>
      <c r="DVS35" s="443"/>
      <c r="DVT35" s="443"/>
      <c r="DVU35" s="443"/>
      <c r="DVV35" s="443"/>
      <c r="DVW35" s="443"/>
      <c r="DVX35" s="443"/>
      <c r="DVY35" s="443"/>
      <c r="DVZ35" s="443"/>
      <c r="DWA35" s="443"/>
      <c r="DWB35" s="443"/>
      <c r="DWC35" s="443"/>
      <c r="DWD35" s="443"/>
      <c r="DWE35" s="443"/>
      <c r="DWF35" s="443"/>
      <c r="DWG35" s="443"/>
      <c r="DWH35" s="443"/>
      <c r="DWI35" s="443"/>
      <c r="DWJ35" s="443"/>
      <c r="DWK35" s="443"/>
      <c r="DWL35" s="443"/>
      <c r="DWM35" s="443"/>
      <c r="DWN35" s="443"/>
      <c r="DWO35" s="443"/>
      <c r="DWP35" s="443"/>
      <c r="DWQ35" s="443"/>
      <c r="DWR35" s="443"/>
      <c r="DWS35" s="443"/>
      <c r="DWT35" s="443"/>
      <c r="DWU35" s="443"/>
      <c r="DWV35" s="443"/>
      <c r="DWW35" s="443"/>
      <c r="DWX35" s="443"/>
      <c r="DWY35" s="443"/>
      <c r="DWZ35" s="443"/>
      <c r="DXA35" s="443"/>
      <c r="DXB35" s="443"/>
      <c r="DXC35" s="443"/>
      <c r="DXD35" s="443"/>
      <c r="DXE35" s="443"/>
      <c r="DXF35" s="443"/>
      <c r="DXG35" s="443"/>
      <c r="DXH35" s="443"/>
      <c r="DXI35" s="443"/>
      <c r="DXJ35" s="443"/>
      <c r="DXK35" s="443"/>
      <c r="DXL35" s="443"/>
      <c r="DXM35" s="443"/>
      <c r="DXN35" s="443"/>
      <c r="DXO35" s="443"/>
      <c r="DXP35" s="443"/>
      <c r="DXQ35" s="443"/>
      <c r="DXR35" s="443"/>
      <c r="DXS35" s="443"/>
      <c r="DXT35" s="443"/>
      <c r="DXU35" s="443"/>
      <c r="DXV35" s="443"/>
      <c r="DXW35" s="443"/>
      <c r="DXX35" s="443"/>
      <c r="DXY35" s="443"/>
      <c r="DXZ35" s="443"/>
      <c r="DYA35" s="443"/>
      <c r="DYB35" s="443"/>
      <c r="DYC35" s="443"/>
      <c r="DYD35" s="443"/>
      <c r="DYE35" s="443"/>
      <c r="DYF35" s="443"/>
      <c r="DYG35" s="443"/>
      <c r="DYH35" s="443"/>
      <c r="DYI35" s="443"/>
      <c r="DYJ35" s="443"/>
      <c r="DYK35" s="443"/>
      <c r="DYL35" s="443"/>
      <c r="DYM35" s="443"/>
      <c r="DYN35" s="443"/>
      <c r="DYO35" s="443"/>
      <c r="DYP35" s="443"/>
      <c r="DYQ35" s="443"/>
      <c r="DYR35" s="443"/>
      <c r="DYS35" s="443"/>
      <c r="DYT35" s="443"/>
      <c r="DYU35" s="443"/>
      <c r="DYV35" s="443"/>
      <c r="DYW35" s="443"/>
      <c r="DYX35" s="443"/>
      <c r="DYY35" s="443"/>
      <c r="DYZ35" s="443"/>
      <c r="DZA35" s="443"/>
      <c r="DZB35" s="443"/>
      <c r="DZC35" s="443"/>
      <c r="DZD35" s="443"/>
      <c r="DZE35" s="443"/>
      <c r="DZF35" s="443"/>
      <c r="DZG35" s="443"/>
      <c r="DZH35" s="443"/>
      <c r="DZI35" s="443"/>
      <c r="DZJ35" s="443"/>
      <c r="DZK35" s="443"/>
      <c r="DZL35" s="443"/>
      <c r="DZM35" s="443"/>
      <c r="DZN35" s="443"/>
      <c r="DZO35" s="443"/>
      <c r="DZP35" s="443"/>
      <c r="DZQ35" s="443"/>
      <c r="DZR35" s="443"/>
      <c r="DZS35" s="443"/>
      <c r="DZT35" s="443"/>
      <c r="DZU35" s="443"/>
      <c r="DZV35" s="443"/>
      <c r="DZW35" s="443"/>
      <c r="DZX35" s="443"/>
      <c r="DZY35" s="443"/>
      <c r="DZZ35" s="443"/>
      <c r="EAA35" s="443"/>
      <c r="EAB35" s="443"/>
      <c r="EAC35" s="443"/>
      <c r="EAD35" s="443"/>
      <c r="EAE35" s="443"/>
      <c r="EAF35" s="443"/>
      <c r="EAG35" s="443"/>
      <c r="EAH35" s="443"/>
      <c r="EAI35" s="443"/>
      <c r="EAJ35" s="443"/>
      <c r="EAK35" s="443"/>
      <c r="EAL35" s="443"/>
      <c r="EAM35" s="443"/>
      <c r="EAN35" s="443"/>
      <c r="EAO35" s="443"/>
      <c r="EAP35" s="443"/>
      <c r="EAQ35" s="443"/>
      <c r="EAR35" s="443"/>
      <c r="EAS35" s="443"/>
      <c r="EAT35" s="443"/>
      <c r="EAU35" s="443"/>
      <c r="EAV35" s="443"/>
      <c r="EAW35" s="443"/>
      <c r="EAX35" s="443"/>
      <c r="EAY35" s="443"/>
      <c r="EAZ35" s="443"/>
      <c r="EBA35" s="443"/>
      <c r="EBB35" s="443"/>
      <c r="EBC35" s="443"/>
      <c r="EBD35" s="443"/>
      <c r="EBE35" s="443"/>
      <c r="EBF35" s="443"/>
      <c r="EBG35" s="443"/>
      <c r="EBH35" s="443"/>
      <c r="EBI35" s="443"/>
      <c r="EBJ35" s="443"/>
      <c r="EBK35" s="443"/>
      <c r="EBL35" s="443"/>
      <c r="EBM35" s="443"/>
      <c r="EBN35" s="443"/>
      <c r="EBO35" s="443"/>
      <c r="EBP35" s="443"/>
      <c r="EBQ35" s="443"/>
      <c r="EBR35" s="443"/>
      <c r="EBS35" s="443"/>
      <c r="EBT35" s="443"/>
      <c r="EBU35" s="443"/>
      <c r="EBV35" s="443"/>
      <c r="EBW35" s="443"/>
      <c r="EBX35" s="443"/>
      <c r="EBY35" s="443"/>
      <c r="EBZ35" s="443"/>
      <c r="ECA35" s="443"/>
      <c r="ECB35" s="443"/>
      <c r="ECC35" s="443"/>
      <c r="ECD35" s="443"/>
      <c r="ECE35" s="443"/>
      <c r="ECF35" s="443"/>
      <c r="ECG35" s="443"/>
      <c r="ECH35" s="443"/>
      <c r="ECI35" s="443"/>
      <c r="ECJ35" s="443"/>
      <c r="ECK35" s="443"/>
      <c r="ECL35" s="443"/>
      <c r="ECM35" s="443"/>
      <c r="ECN35" s="443"/>
      <c r="ECO35" s="443"/>
      <c r="ECP35" s="443"/>
      <c r="ECQ35" s="443"/>
      <c r="ECR35" s="443"/>
      <c r="ECS35" s="443"/>
      <c r="ECT35" s="443"/>
      <c r="ECU35" s="443"/>
      <c r="ECV35" s="443"/>
      <c r="ECW35" s="443"/>
      <c r="ECX35" s="443"/>
      <c r="ECY35" s="443"/>
      <c r="ECZ35" s="443"/>
      <c r="EDA35" s="443"/>
      <c r="EDB35" s="443"/>
      <c r="EDC35" s="443"/>
      <c r="EDD35" s="443"/>
      <c r="EDE35" s="443"/>
      <c r="EDF35" s="443"/>
      <c r="EDG35" s="443"/>
      <c r="EDH35" s="443"/>
      <c r="EDI35" s="443"/>
      <c r="EDJ35" s="443"/>
      <c r="EDK35" s="443"/>
      <c r="EDL35" s="443"/>
      <c r="EDM35" s="443"/>
      <c r="EDN35" s="443"/>
      <c r="EDO35" s="443"/>
      <c r="EDP35" s="443"/>
      <c r="EDQ35" s="443"/>
      <c r="EDR35" s="443"/>
      <c r="EDS35" s="443"/>
      <c r="EDT35" s="443"/>
      <c r="EDU35" s="443"/>
      <c r="EDV35" s="443"/>
      <c r="EDW35" s="443"/>
      <c r="EDX35" s="443"/>
      <c r="EDY35" s="443"/>
      <c r="EDZ35" s="443"/>
      <c r="EEA35" s="443"/>
      <c r="EEB35" s="443"/>
      <c r="EEC35" s="443"/>
      <c r="EED35" s="443"/>
      <c r="EEE35" s="443"/>
      <c r="EEF35" s="443"/>
      <c r="EEG35" s="443"/>
      <c r="EEH35" s="443"/>
      <c r="EEI35" s="443"/>
      <c r="EEJ35" s="443"/>
      <c r="EEK35" s="443"/>
      <c r="EEL35" s="443"/>
      <c r="EEM35" s="443"/>
      <c r="EEN35" s="443"/>
      <c r="EEO35" s="443"/>
      <c r="EEP35" s="443"/>
      <c r="EEQ35" s="443"/>
      <c r="EER35" s="443"/>
      <c r="EES35" s="443"/>
      <c r="EET35" s="443"/>
      <c r="EEU35" s="443"/>
      <c r="EEV35" s="443"/>
      <c r="EEW35" s="443"/>
      <c r="EEX35" s="443"/>
      <c r="EEY35" s="443"/>
      <c r="EEZ35" s="443"/>
      <c r="EFA35" s="443"/>
      <c r="EFB35" s="443"/>
      <c r="EFC35" s="443"/>
      <c r="EFD35" s="443"/>
      <c r="EFE35" s="443"/>
      <c r="EFF35" s="443"/>
      <c r="EFG35" s="443"/>
      <c r="EFH35" s="443"/>
      <c r="EFI35" s="443"/>
      <c r="EFJ35" s="443"/>
      <c r="EFK35" s="443"/>
      <c r="EFL35" s="443"/>
      <c r="EFM35" s="443"/>
      <c r="EFN35" s="443"/>
      <c r="EFO35" s="443"/>
      <c r="EFP35" s="443"/>
      <c r="EFQ35" s="443"/>
      <c r="EFR35" s="443"/>
      <c r="EFS35" s="443"/>
      <c r="EFT35" s="443"/>
      <c r="EFU35" s="443"/>
      <c r="EFV35" s="443"/>
      <c r="EFW35" s="443"/>
      <c r="EFX35" s="443"/>
      <c r="EFY35" s="443"/>
      <c r="EFZ35" s="443"/>
      <c r="EGA35" s="443"/>
      <c r="EGB35" s="443"/>
      <c r="EGC35" s="443"/>
      <c r="EGD35" s="443"/>
      <c r="EGE35" s="443"/>
      <c r="EGF35" s="443"/>
      <c r="EGG35" s="443"/>
      <c r="EGH35" s="443"/>
      <c r="EGI35" s="443"/>
      <c r="EGJ35" s="443"/>
      <c r="EGK35" s="443"/>
      <c r="EGL35" s="443"/>
      <c r="EGM35" s="443"/>
      <c r="EGN35" s="443"/>
      <c r="EGO35" s="443"/>
      <c r="EGP35" s="443"/>
      <c r="EGQ35" s="443"/>
      <c r="EGR35" s="443"/>
      <c r="EGS35" s="443"/>
      <c r="EGT35" s="443"/>
      <c r="EGU35" s="443"/>
      <c r="EGV35" s="443"/>
      <c r="EGW35" s="443"/>
      <c r="EGX35" s="443"/>
      <c r="EGY35" s="443"/>
      <c r="EGZ35" s="443"/>
      <c r="EHA35" s="443"/>
      <c r="EHB35" s="443"/>
      <c r="EHC35" s="443"/>
      <c r="EHD35" s="443"/>
      <c r="EHE35" s="443"/>
      <c r="EHF35" s="443"/>
      <c r="EHG35" s="443"/>
      <c r="EHH35" s="443"/>
      <c r="EHI35" s="443"/>
      <c r="EHJ35" s="443"/>
      <c r="EHK35" s="443"/>
      <c r="EHL35" s="443"/>
      <c r="EHM35" s="443"/>
      <c r="EHN35" s="443"/>
      <c r="EHO35" s="443"/>
      <c r="EHP35" s="443"/>
      <c r="EHQ35" s="443"/>
      <c r="EHR35" s="443"/>
      <c r="EHS35" s="443"/>
      <c r="EHT35" s="443"/>
      <c r="EHU35" s="443"/>
      <c r="EHV35" s="443"/>
      <c r="EHW35" s="443"/>
      <c r="EHX35" s="443"/>
      <c r="EHY35" s="443"/>
      <c r="EHZ35" s="443"/>
      <c r="EIA35" s="443"/>
      <c r="EIB35" s="443"/>
      <c r="EIC35" s="443"/>
      <c r="EID35" s="443"/>
      <c r="EIE35" s="443"/>
      <c r="EIF35" s="443"/>
      <c r="EIG35" s="443"/>
      <c r="EIH35" s="443"/>
      <c r="EII35" s="443"/>
      <c r="EIJ35" s="443"/>
      <c r="EIK35" s="443"/>
      <c r="EIL35" s="443"/>
      <c r="EIM35" s="443"/>
      <c r="EIN35" s="443"/>
      <c r="EIO35" s="443"/>
      <c r="EIP35" s="443"/>
      <c r="EIQ35" s="443"/>
      <c r="EIR35" s="443"/>
      <c r="EIS35" s="443"/>
      <c r="EIT35" s="443"/>
      <c r="EIU35" s="443"/>
      <c r="EIV35" s="443"/>
      <c r="EIW35" s="443"/>
      <c r="EIX35" s="443"/>
      <c r="EIY35" s="443"/>
      <c r="EIZ35" s="443"/>
      <c r="EJA35" s="443"/>
      <c r="EJB35" s="443"/>
      <c r="EJC35" s="443"/>
      <c r="EJD35" s="443"/>
      <c r="EJE35" s="443"/>
      <c r="EJF35" s="443"/>
      <c r="EJG35" s="443"/>
      <c r="EJH35" s="443"/>
      <c r="EJI35" s="443"/>
      <c r="EJJ35" s="443"/>
      <c r="EJK35" s="443"/>
      <c r="EJL35" s="443"/>
      <c r="EJM35" s="443"/>
      <c r="EJN35" s="443"/>
      <c r="EJO35" s="443"/>
      <c r="EJP35" s="443"/>
      <c r="EJQ35" s="443"/>
      <c r="EJR35" s="443"/>
      <c r="EJS35" s="443"/>
      <c r="EJT35" s="443"/>
      <c r="EJU35" s="443"/>
      <c r="EJV35" s="443"/>
      <c r="EJW35" s="443"/>
      <c r="EJX35" s="443"/>
      <c r="EJY35" s="443"/>
      <c r="EJZ35" s="443"/>
      <c r="EKA35" s="443"/>
      <c r="EKB35" s="443"/>
      <c r="EKC35" s="443"/>
      <c r="EKD35" s="443"/>
      <c r="EKE35" s="443"/>
      <c r="EKF35" s="443"/>
      <c r="EKG35" s="443"/>
      <c r="EKH35" s="443"/>
      <c r="EKI35" s="443"/>
      <c r="EKJ35" s="443"/>
      <c r="EKK35" s="443"/>
      <c r="EKL35" s="443"/>
      <c r="EKM35" s="443"/>
      <c r="EKN35" s="443"/>
      <c r="EKO35" s="443"/>
      <c r="EKP35" s="443"/>
      <c r="EKQ35" s="443"/>
      <c r="EKR35" s="443"/>
      <c r="EKS35" s="443"/>
      <c r="EKT35" s="443"/>
      <c r="EKU35" s="443"/>
      <c r="EKV35" s="443"/>
      <c r="EKW35" s="443"/>
      <c r="EKX35" s="443"/>
      <c r="EKY35" s="443"/>
      <c r="EKZ35" s="443"/>
      <c r="ELA35" s="443"/>
      <c r="ELB35" s="443"/>
      <c r="ELC35" s="443"/>
      <c r="ELD35" s="443"/>
      <c r="ELE35" s="443"/>
      <c r="ELF35" s="443"/>
      <c r="ELG35" s="443"/>
      <c r="ELH35" s="443"/>
      <c r="ELI35" s="443"/>
      <c r="ELJ35" s="443"/>
      <c r="ELK35" s="443"/>
      <c r="ELL35" s="443"/>
      <c r="ELM35" s="443"/>
      <c r="ELN35" s="443"/>
      <c r="ELO35" s="443"/>
      <c r="ELP35" s="443"/>
      <c r="ELQ35" s="443"/>
      <c r="ELR35" s="443"/>
      <c r="ELS35" s="443"/>
      <c r="ELT35" s="443"/>
      <c r="ELU35" s="443"/>
      <c r="ELV35" s="443"/>
      <c r="ELW35" s="443"/>
      <c r="ELX35" s="443"/>
      <c r="ELY35" s="443"/>
      <c r="ELZ35" s="443"/>
      <c r="EMA35" s="443"/>
      <c r="EMB35" s="443"/>
      <c r="EMC35" s="443"/>
      <c r="EMD35" s="443"/>
      <c r="EME35" s="443"/>
      <c r="EMF35" s="443"/>
      <c r="EMG35" s="443"/>
      <c r="EMH35" s="443"/>
      <c r="EMI35" s="443"/>
      <c r="EMJ35" s="443"/>
      <c r="EMK35" s="443"/>
      <c r="EML35" s="443"/>
      <c r="EMM35" s="443"/>
      <c r="EMN35" s="443"/>
      <c r="EMO35" s="443"/>
      <c r="EMP35" s="443"/>
      <c r="EMQ35" s="443"/>
      <c r="EMR35" s="443"/>
      <c r="EMS35" s="443"/>
      <c r="EMT35" s="443"/>
      <c r="EMU35" s="443"/>
      <c r="EMV35" s="443"/>
      <c r="EMW35" s="443"/>
      <c r="EMX35" s="443"/>
      <c r="EMY35" s="443"/>
      <c r="EMZ35" s="443"/>
      <c r="ENA35" s="443"/>
      <c r="ENB35" s="443"/>
      <c r="ENC35" s="443"/>
      <c r="END35" s="443"/>
      <c r="ENE35" s="443"/>
      <c r="ENF35" s="443"/>
      <c r="ENG35" s="443"/>
      <c r="ENH35" s="443"/>
      <c r="ENI35" s="443"/>
      <c r="ENJ35" s="443"/>
      <c r="ENK35" s="443"/>
      <c r="ENL35" s="443"/>
      <c r="ENM35" s="443"/>
      <c r="ENN35" s="443"/>
      <c r="ENO35" s="443"/>
      <c r="ENP35" s="443"/>
      <c r="ENQ35" s="443"/>
      <c r="ENR35" s="443"/>
      <c r="ENS35" s="443"/>
      <c r="ENT35" s="443"/>
      <c r="ENU35" s="443"/>
      <c r="ENV35" s="443"/>
      <c r="ENW35" s="443"/>
      <c r="ENX35" s="443"/>
      <c r="ENY35" s="443"/>
      <c r="ENZ35" s="443"/>
      <c r="EOA35" s="443"/>
      <c r="EOB35" s="443"/>
      <c r="EOC35" s="443"/>
      <c r="EOD35" s="443"/>
      <c r="EOE35" s="443"/>
      <c r="EOF35" s="443"/>
      <c r="EOG35" s="443"/>
      <c r="EOH35" s="443"/>
      <c r="EOI35" s="443"/>
      <c r="EOJ35" s="443"/>
      <c r="EOK35" s="443"/>
      <c r="EOL35" s="443"/>
      <c r="EOM35" s="443"/>
      <c r="EON35" s="443"/>
      <c r="EOO35" s="443"/>
      <c r="EOP35" s="443"/>
      <c r="EOQ35" s="443"/>
      <c r="EOR35" s="443"/>
      <c r="EOS35" s="443"/>
      <c r="EOT35" s="443"/>
      <c r="EOU35" s="443"/>
      <c r="EOV35" s="443"/>
      <c r="EOW35" s="443"/>
      <c r="EOX35" s="443"/>
      <c r="EOY35" s="443"/>
      <c r="EOZ35" s="443"/>
      <c r="EPA35" s="443"/>
      <c r="EPB35" s="443"/>
      <c r="EPC35" s="443"/>
      <c r="EPD35" s="443"/>
      <c r="EPE35" s="443"/>
      <c r="EPF35" s="443"/>
      <c r="EPG35" s="443"/>
      <c r="EPH35" s="443"/>
      <c r="EPI35" s="443"/>
      <c r="EPJ35" s="443"/>
      <c r="EPK35" s="443"/>
      <c r="EPL35" s="443"/>
      <c r="EPM35" s="443"/>
      <c r="EPN35" s="443"/>
      <c r="EPO35" s="443"/>
      <c r="EPP35" s="443"/>
      <c r="EPQ35" s="443"/>
      <c r="EPR35" s="443"/>
      <c r="EPS35" s="443"/>
      <c r="EPT35" s="443"/>
      <c r="EPU35" s="443"/>
      <c r="EPV35" s="443"/>
      <c r="EPW35" s="443"/>
      <c r="EPX35" s="443"/>
      <c r="EPY35" s="443"/>
      <c r="EPZ35" s="443"/>
      <c r="EQA35" s="443"/>
      <c r="EQB35" s="443"/>
      <c r="EQC35" s="443"/>
      <c r="EQD35" s="443"/>
      <c r="EQE35" s="443"/>
      <c r="EQF35" s="443"/>
      <c r="EQG35" s="443"/>
      <c r="EQH35" s="443"/>
      <c r="EQI35" s="443"/>
      <c r="EQJ35" s="443"/>
      <c r="EQK35" s="443"/>
      <c r="EQL35" s="443"/>
      <c r="EQM35" s="443"/>
      <c r="EQN35" s="443"/>
      <c r="EQO35" s="443"/>
      <c r="EQP35" s="443"/>
      <c r="EQQ35" s="443"/>
      <c r="EQR35" s="443"/>
      <c r="EQS35" s="443"/>
      <c r="EQT35" s="443"/>
      <c r="EQU35" s="443"/>
      <c r="EQV35" s="443"/>
      <c r="EQW35" s="443"/>
      <c r="EQX35" s="443"/>
      <c r="EQY35" s="443"/>
      <c r="EQZ35" s="443"/>
      <c r="ERA35" s="443"/>
      <c r="ERB35" s="443"/>
      <c r="ERC35" s="443"/>
      <c r="ERD35" s="443"/>
      <c r="ERE35" s="443"/>
      <c r="ERF35" s="443"/>
      <c r="ERG35" s="443"/>
      <c r="ERH35" s="443"/>
      <c r="ERI35" s="443"/>
      <c r="ERJ35" s="443"/>
      <c r="ERK35" s="443"/>
      <c r="ERL35" s="443"/>
      <c r="ERM35" s="443"/>
      <c r="ERN35" s="443"/>
      <c r="ERO35" s="443"/>
      <c r="ERP35" s="443"/>
      <c r="ERQ35" s="443"/>
      <c r="ERR35" s="443"/>
      <c r="ERS35" s="443"/>
      <c r="ERT35" s="443"/>
      <c r="ERU35" s="443"/>
      <c r="ERV35" s="443"/>
      <c r="ERW35" s="443"/>
      <c r="ERX35" s="443"/>
      <c r="ERY35" s="443"/>
      <c r="ERZ35" s="443"/>
      <c r="ESA35" s="443"/>
      <c r="ESB35" s="443"/>
      <c r="ESC35" s="443"/>
      <c r="ESD35" s="443"/>
      <c r="ESE35" s="443"/>
      <c r="ESF35" s="443"/>
      <c r="ESG35" s="443"/>
      <c r="ESH35" s="443"/>
      <c r="ESI35" s="443"/>
      <c r="ESJ35" s="443"/>
      <c r="ESK35" s="443"/>
      <c r="ESL35" s="443"/>
      <c r="ESM35" s="443"/>
      <c r="ESN35" s="443"/>
      <c r="ESO35" s="443"/>
      <c r="ESP35" s="443"/>
      <c r="ESQ35" s="443"/>
      <c r="ESR35" s="443"/>
      <c r="ESS35" s="443"/>
      <c r="EST35" s="443"/>
      <c r="ESU35" s="443"/>
      <c r="ESV35" s="443"/>
      <c r="ESW35" s="443"/>
      <c r="ESX35" s="443"/>
      <c r="ESY35" s="443"/>
      <c r="ESZ35" s="443"/>
      <c r="ETA35" s="443"/>
      <c r="ETB35" s="443"/>
      <c r="ETC35" s="443"/>
      <c r="ETD35" s="443"/>
      <c r="ETE35" s="443"/>
      <c r="ETF35" s="443"/>
      <c r="ETG35" s="443"/>
      <c r="ETH35" s="443"/>
      <c r="ETI35" s="443"/>
      <c r="ETJ35" s="443"/>
      <c r="ETK35" s="443"/>
      <c r="ETL35" s="443"/>
      <c r="ETM35" s="443"/>
      <c r="ETN35" s="443"/>
      <c r="ETO35" s="443"/>
      <c r="ETP35" s="443"/>
      <c r="ETQ35" s="443"/>
      <c r="ETR35" s="443"/>
      <c r="ETS35" s="443"/>
      <c r="ETT35" s="443"/>
      <c r="ETU35" s="443"/>
      <c r="ETV35" s="443"/>
      <c r="ETW35" s="443"/>
      <c r="ETX35" s="443"/>
      <c r="ETY35" s="443"/>
      <c r="ETZ35" s="443"/>
      <c r="EUA35" s="443"/>
      <c r="EUB35" s="443"/>
      <c r="EUC35" s="443"/>
      <c r="EUD35" s="443"/>
      <c r="EUE35" s="443"/>
      <c r="EUF35" s="443"/>
      <c r="EUG35" s="443"/>
      <c r="EUH35" s="443"/>
      <c r="EUI35" s="443"/>
      <c r="EUJ35" s="443"/>
      <c r="EUK35" s="443"/>
      <c r="EUL35" s="443"/>
      <c r="EUM35" s="443"/>
      <c r="EUN35" s="443"/>
      <c r="EUO35" s="443"/>
      <c r="EUP35" s="443"/>
      <c r="EUQ35" s="443"/>
      <c r="EUR35" s="443"/>
      <c r="EUS35" s="443"/>
      <c r="EUT35" s="443"/>
      <c r="EUU35" s="443"/>
      <c r="EUV35" s="443"/>
      <c r="EUW35" s="443"/>
      <c r="EUX35" s="443"/>
      <c r="EUY35" s="443"/>
      <c r="EUZ35" s="443"/>
      <c r="EVA35" s="443"/>
      <c r="EVB35" s="443"/>
      <c r="EVC35" s="443"/>
      <c r="EVD35" s="443"/>
      <c r="EVE35" s="443"/>
      <c r="EVF35" s="443"/>
      <c r="EVG35" s="443"/>
      <c r="EVH35" s="443"/>
      <c r="EVI35" s="443"/>
      <c r="EVJ35" s="443"/>
      <c r="EVK35" s="443"/>
      <c r="EVL35" s="443"/>
      <c r="EVM35" s="443"/>
      <c r="EVN35" s="443"/>
      <c r="EVO35" s="443"/>
      <c r="EVP35" s="443"/>
      <c r="EVQ35" s="443"/>
      <c r="EVR35" s="443"/>
      <c r="EVS35" s="443"/>
      <c r="EVT35" s="443"/>
      <c r="EVU35" s="443"/>
      <c r="EVV35" s="443"/>
      <c r="EVW35" s="443"/>
      <c r="EVX35" s="443"/>
      <c r="EVY35" s="443"/>
      <c r="EVZ35" s="443"/>
      <c r="EWA35" s="443"/>
      <c r="EWB35" s="443"/>
      <c r="EWC35" s="443"/>
      <c r="EWD35" s="443"/>
      <c r="EWE35" s="443"/>
      <c r="EWF35" s="443"/>
      <c r="EWG35" s="443"/>
      <c r="EWH35" s="443"/>
      <c r="EWI35" s="443"/>
      <c r="EWJ35" s="443"/>
      <c r="EWK35" s="443"/>
      <c r="EWL35" s="443"/>
      <c r="EWM35" s="443"/>
      <c r="EWN35" s="443"/>
      <c r="EWO35" s="443"/>
      <c r="EWP35" s="443"/>
      <c r="EWQ35" s="443"/>
      <c r="EWR35" s="443"/>
      <c r="EWS35" s="443"/>
      <c r="EWT35" s="443"/>
      <c r="EWU35" s="443"/>
      <c r="EWV35" s="443"/>
      <c r="EWW35" s="443"/>
      <c r="EWX35" s="443"/>
      <c r="EWY35" s="443"/>
      <c r="EWZ35" s="443"/>
      <c r="EXA35" s="443"/>
      <c r="EXB35" s="443"/>
      <c r="EXC35" s="443"/>
      <c r="EXD35" s="443"/>
      <c r="EXE35" s="443"/>
      <c r="EXF35" s="443"/>
      <c r="EXG35" s="443"/>
      <c r="EXH35" s="443"/>
      <c r="EXI35" s="443"/>
      <c r="EXJ35" s="443"/>
      <c r="EXK35" s="443"/>
      <c r="EXL35" s="443"/>
      <c r="EXM35" s="443"/>
      <c r="EXN35" s="443"/>
      <c r="EXO35" s="443"/>
      <c r="EXP35" s="443"/>
      <c r="EXQ35" s="443"/>
      <c r="EXR35" s="443"/>
      <c r="EXS35" s="443"/>
      <c r="EXT35" s="443"/>
      <c r="EXU35" s="443"/>
      <c r="EXV35" s="443"/>
      <c r="EXW35" s="443"/>
      <c r="EXX35" s="443"/>
      <c r="EXY35" s="443"/>
      <c r="EXZ35" s="443"/>
      <c r="EYA35" s="443"/>
      <c r="EYB35" s="443"/>
      <c r="EYC35" s="443"/>
      <c r="EYD35" s="443"/>
      <c r="EYE35" s="443"/>
      <c r="EYF35" s="443"/>
      <c r="EYG35" s="443"/>
      <c r="EYH35" s="443"/>
      <c r="EYI35" s="443"/>
      <c r="EYJ35" s="443"/>
      <c r="EYK35" s="443"/>
      <c r="EYL35" s="443"/>
      <c r="EYM35" s="443"/>
      <c r="EYN35" s="443"/>
      <c r="EYO35" s="443"/>
      <c r="EYP35" s="443"/>
      <c r="EYQ35" s="443"/>
      <c r="EYR35" s="443"/>
      <c r="EYS35" s="443"/>
      <c r="EYT35" s="443"/>
      <c r="EYU35" s="443"/>
      <c r="EYV35" s="443"/>
      <c r="EYW35" s="443"/>
      <c r="EYX35" s="443"/>
      <c r="EYY35" s="443"/>
      <c r="EYZ35" s="443"/>
      <c r="EZA35" s="443"/>
      <c r="EZB35" s="443"/>
      <c r="EZC35" s="443"/>
      <c r="EZD35" s="443"/>
      <c r="EZE35" s="443"/>
      <c r="EZF35" s="443"/>
      <c r="EZG35" s="443"/>
      <c r="EZH35" s="443"/>
      <c r="EZI35" s="443"/>
      <c r="EZJ35" s="443"/>
      <c r="EZK35" s="443"/>
      <c r="EZL35" s="443"/>
      <c r="EZM35" s="443"/>
      <c r="EZN35" s="443"/>
      <c r="EZO35" s="443"/>
      <c r="EZP35" s="443"/>
      <c r="EZQ35" s="443"/>
      <c r="EZR35" s="443"/>
      <c r="EZS35" s="443"/>
      <c r="EZT35" s="443"/>
      <c r="EZU35" s="443"/>
      <c r="EZV35" s="443"/>
      <c r="EZW35" s="443"/>
      <c r="EZX35" s="443"/>
      <c r="EZY35" s="443"/>
      <c r="EZZ35" s="443"/>
      <c r="FAA35" s="443"/>
      <c r="FAB35" s="443"/>
      <c r="FAC35" s="443"/>
      <c r="FAD35" s="443"/>
      <c r="FAE35" s="443"/>
      <c r="FAF35" s="443"/>
      <c r="FAG35" s="443"/>
      <c r="FAH35" s="443"/>
      <c r="FAI35" s="443"/>
      <c r="FAJ35" s="443"/>
      <c r="FAK35" s="443"/>
      <c r="FAL35" s="443"/>
      <c r="FAM35" s="443"/>
      <c r="FAN35" s="443"/>
      <c r="FAO35" s="443"/>
      <c r="FAP35" s="443"/>
      <c r="FAQ35" s="443"/>
      <c r="FAR35" s="443"/>
      <c r="FAS35" s="443"/>
      <c r="FAT35" s="443"/>
      <c r="FAU35" s="443"/>
      <c r="FAV35" s="443"/>
      <c r="FAW35" s="443"/>
      <c r="FAX35" s="443"/>
      <c r="FAY35" s="443"/>
      <c r="FAZ35" s="443"/>
      <c r="FBA35" s="443"/>
      <c r="FBB35" s="443"/>
      <c r="FBC35" s="443"/>
      <c r="FBD35" s="443"/>
      <c r="FBE35" s="443"/>
      <c r="FBF35" s="443"/>
      <c r="FBG35" s="443"/>
      <c r="FBH35" s="443"/>
      <c r="FBI35" s="443"/>
      <c r="FBJ35" s="443"/>
      <c r="FBK35" s="443"/>
      <c r="FBL35" s="443"/>
      <c r="FBM35" s="443"/>
      <c r="FBN35" s="443"/>
      <c r="FBO35" s="443"/>
      <c r="FBP35" s="443"/>
      <c r="FBQ35" s="443"/>
      <c r="FBR35" s="443"/>
      <c r="FBS35" s="443"/>
      <c r="FBT35" s="443"/>
      <c r="FBU35" s="443"/>
      <c r="FBV35" s="443"/>
      <c r="FBW35" s="443"/>
      <c r="FBX35" s="443"/>
      <c r="FBY35" s="443"/>
      <c r="FBZ35" s="443"/>
      <c r="FCA35" s="443"/>
      <c r="FCB35" s="443"/>
      <c r="FCC35" s="443"/>
      <c r="FCD35" s="443"/>
      <c r="FCE35" s="443"/>
      <c r="FCF35" s="443"/>
      <c r="FCG35" s="443"/>
      <c r="FCH35" s="443"/>
      <c r="FCI35" s="443"/>
      <c r="FCJ35" s="443"/>
      <c r="FCK35" s="443"/>
      <c r="FCL35" s="443"/>
      <c r="FCM35" s="443"/>
      <c r="FCN35" s="443"/>
      <c r="FCO35" s="443"/>
      <c r="FCP35" s="443"/>
      <c r="FCQ35" s="443"/>
      <c r="FCR35" s="443"/>
      <c r="FCS35" s="443"/>
      <c r="FCT35" s="443"/>
      <c r="FCU35" s="443"/>
      <c r="FCV35" s="443"/>
      <c r="FCW35" s="443"/>
      <c r="FCX35" s="443"/>
      <c r="FCY35" s="443"/>
      <c r="FCZ35" s="443"/>
      <c r="FDA35" s="443"/>
      <c r="FDB35" s="443"/>
      <c r="FDC35" s="443"/>
      <c r="FDD35" s="443"/>
      <c r="FDE35" s="443"/>
      <c r="FDF35" s="443"/>
      <c r="FDG35" s="443"/>
      <c r="FDH35" s="443"/>
      <c r="FDI35" s="443"/>
      <c r="FDJ35" s="443"/>
      <c r="FDK35" s="443"/>
      <c r="FDL35" s="443"/>
      <c r="FDM35" s="443"/>
      <c r="FDN35" s="443"/>
      <c r="FDO35" s="443"/>
      <c r="FDP35" s="443"/>
      <c r="FDQ35" s="443"/>
      <c r="FDR35" s="443"/>
      <c r="FDS35" s="443"/>
      <c r="FDT35" s="443"/>
      <c r="FDU35" s="443"/>
      <c r="FDV35" s="443"/>
      <c r="FDW35" s="443"/>
      <c r="FDX35" s="443"/>
      <c r="FDY35" s="443"/>
      <c r="FDZ35" s="443"/>
      <c r="FEA35" s="443"/>
      <c r="FEB35" s="443"/>
      <c r="FEC35" s="443"/>
      <c r="FED35" s="443"/>
      <c r="FEE35" s="443"/>
      <c r="FEF35" s="443"/>
      <c r="FEG35" s="443"/>
      <c r="FEH35" s="443"/>
      <c r="FEI35" s="443"/>
      <c r="FEJ35" s="443"/>
      <c r="FEK35" s="443"/>
      <c r="FEL35" s="443"/>
      <c r="FEM35" s="443"/>
      <c r="FEN35" s="443"/>
      <c r="FEO35" s="443"/>
      <c r="FEP35" s="443"/>
      <c r="FEQ35" s="443"/>
      <c r="FER35" s="443"/>
      <c r="FES35" s="443"/>
      <c r="FET35" s="443"/>
      <c r="FEU35" s="443"/>
      <c r="FEV35" s="443"/>
      <c r="FEW35" s="443"/>
      <c r="FEX35" s="443"/>
      <c r="FEY35" s="443"/>
      <c r="FEZ35" s="443"/>
      <c r="FFA35" s="443"/>
      <c r="FFB35" s="443"/>
      <c r="FFC35" s="443"/>
      <c r="FFD35" s="443"/>
      <c r="FFE35" s="443"/>
      <c r="FFF35" s="443"/>
      <c r="FFG35" s="443"/>
      <c r="FFH35" s="443"/>
      <c r="FFI35" s="443"/>
      <c r="FFJ35" s="443"/>
      <c r="FFK35" s="443"/>
      <c r="FFL35" s="443"/>
      <c r="FFM35" s="443"/>
      <c r="FFN35" s="443"/>
      <c r="FFO35" s="443"/>
      <c r="FFP35" s="443"/>
      <c r="FFQ35" s="443"/>
      <c r="FFR35" s="443"/>
      <c r="FFS35" s="443"/>
      <c r="FFT35" s="443"/>
      <c r="FFU35" s="443"/>
      <c r="FFV35" s="443"/>
      <c r="FFW35" s="443"/>
      <c r="FFX35" s="443"/>
      <c r="FFY35" s="443"/>
      <c r="FFZ35" s="443"/>
      <c r="FGA35" s="443"/>
      <c r="FGB35" s="443"/>
      <c r="FGC35" s="443"/>
      <c r="FGD35" s="443"/>
      <c r="FGE35" s="443"/>
      <c r="FGF35" s="443"/>
      <c r="FGG35" s="443"/>
      <c r="FGH35" s="443"/>
      <c r="FGI35" s="443"/>
      <c r="FGJ35" s="443"/>
      <c r="FGK35" s="443"/>
      <c r="FGL35" s="443"/>
      <c r="FGM35" s="443"/>
      <c r="FGN35" s="443"/>
      <c r="FGO35" s="443"/>
      <c r="FGP35" s="443"/>
      <c r="FGQ35" s="443"/>
      <c r="FGR35" s="443"/>
      <c r="FGS35" s="443"/>
      <c r="FGT35" s="443"/>
      <c r="FGU35" s="443"/>
      <c r="FGV35" s="443"/>
      <c r="FGW35" s="443"/>
      <c r="FGX35" s="443"/>
      <c r="FGY35" s="443"/>
      <c r="FGZ35" s="443"/>
      <c r="FHA35" s="443"/>
      <c r="FHB35" s="443"/>
      <c r="FHC35" s="443"/>
      <c r="FHD35" s="443"/>
      <c r="FHE35" s="443"/>
      <c r="FHF35" s="443"/>
      <c r="FHG35" s="443"/>
      <c r="FHH35" s="443"/>
      <c r="FHI35" s="443"/>
      <c r="FHJ35" s="443"/>
      <c r="FHK35" s="443"/>
      <c r="FHL35" s="443"/>
      <c r="FHM35" s="443"/>
      <c r="FHN35" s="443"/>
      <c r="FHO35" s="443"/>
      <c r="FHP35" s="443"/>
      <c r="FHQ35" s="443"/>
      <c r="FHR35" s="443"/>
      <c r="FHS35" s="443"/>
      <c r="FHT35" s="443"/>
      <c r="FHU35" s="443"/>
      <c r="FHV35" s="443"/>
      <c r="FHW35" s="443"/>
      <c r="FHX35" s="443"/>
      <c r="FHY35" s="443"/>
      <c r="FHZ35" s="443"/>
      <c r="FIA35" s="443"/>
      <c r="FIB35" s="443"/>
      <c r="FIC35" s="443"/>
      <c r="FID35" s="443"/>
      <c r="FIE35" s="443"/>
      <c r="FIF35" s="443"/>
      <c r="FIG35" s="443"/>
      <c r="FIH35" s="443"/>
      <c r="FII35" s="443"/>
      <c r="FIJ35" s="443"/>
      <c r="FIK35" s="443"/>
      <c r="FIL35" s="443"/>
      <c r="FIM35" s="443"/>
      <c r="FIN35" s="443"/>
      <c r="FIO35" s="443"/>
      <c r="FIP35" s="443"/>
      <c r="FIQ35" s="443"/>
      <c r="FIR35" s="443"/>
      <c r="FIS35" s="443"/>
      <c r="FIT35" s="443"/>
      <c r="FIU35" s="443"/>
      <c r="FIV35" s="443"/>
      <c r="FIW35" s="443"/>
      <c r="FIX35" s="443"/>
      <c r="FIY35" s="443"/>
      <c r="FIZ35" s="443"/>
      <c r="FJA35" s="443"/>
      <c r="FJB35" s="443"/>
      <c r="FJC35" s="443"/>
      <c r="FJD35" s="443"/>
      <c r="FJE35" s="443"/>
      <c r="FJF35" s="443"/>
      <c r="FJG35" s="443"/>
      <c r="FJH35" s="443"/>
      <c r="FJI35" s="443"/>
      <c r="FJJ35" s="443"/>
      <c r="FJK35" s="443"/>
      <c r="FJL35" s="443"/>
      <c r="FJM35" s="443"/>
      <c r="FJN35" s="443"/>
      <c r="FJO35" s="443"/>
      <c r="FJP35" s="443"/>
      <c r="FJQ35" s="443"/>
      <c r="FJR35" s="443"/>
      <c r="FJS35" s="443"/>
      <c r="FJT35" s="443"/>
      <c r="FJU35" s="443"/>
      <c r="FJV35" s="443"/>
      <c r="FJW35" s="443"/>
      <c r="FJX35" s="443"/>
      <c r="FJY35" s="443"/>
      <c r="FJZ35" s="443"/>
      <c r="FKA35" s="443"/>
      <c r="FKB35" s="443"/>
      <c r="FKC35" s="443"/>
      <c r="FKD35" s="443"/>
      <c r="FKE35" s="443"/>
      <c r="FKF35" s="443"/>
      <c r="FKG35" s="443"/>
      <c r="FKH35" s="443"/>
      <c r="FKI35" s="443"/>
      <c r="FKJ35" s="443"/>
      <c r="FKK35" s="443"/>
      <c r="FKL35" s="443"/>
      <c r="FKM35" s="443"/>
      <c r="FKN35" s="443"/>
      <c r="FKO35" s="443"/>
      <c r="FKP35" s="443"/>
      <c r="FKQ35" s="443"/>
      <c r="FKR35" s="443"/>
      <c r="FKS35" s="443"/>
      <c r="FKT35" s="443"/>
      <c r="FKU35" s="443"/>
      <c r="FKV35" s="443"/>
      <c r="FKW35" s="443"/>
      <c r="FKX35" s="443"/>
      <c r="FKY35" s="443"/>
      <c r="FKZ35" s="443"/>
      <c r="FLA35" s="443"/>
      <c r="FLB35" s="443"/>
      <c r="FLC35" s="443"/>
      <c r="FLD35" s="443"/>
      <c r="FLE35" s="443"/>
      <c r="FLF35" s="443"/>
      <c r="FLG35" s="443"/>
      <c r="FLH35" s="443"/>
      <c r="FLI35" s="443"/>
      <c r="FLJ35" s="443"/>
      <c r="FLK35" s="443"/>
      <c r="FLL35" s="443"/>
      <c r="FLM35" s="443"/>
      <c r="FLN35" s="443"/>
      <c r="FLO35" s="443"/>
      <c r="FLP35" s="443"/>
      <c r="FLQ35" s="443"/>
      <c r="FLR35" s="443"/>
      <c r="FLS35" s="443"/>
      <c r="FLT35" s="443"/>
      <c r="FLU35" s="443"/>
      <c r="FLV35" s="443"/>
      <c r="FLW35" s="443"/>
      <c r="FLX35" s="443"/>
      <c r="FLY35" s="443"/>
      <c r="FLZ35" s="443"/>
      <c r="FMA35" s="443"/>
      <c r="FMB35" s="443"/>
      <c r="FMC35" s="443"/>
      <c r="FMD35" s="443"/>
      <c r="FME35" s="443"/>
      <c r="FMF35" s="443"/>
      <c r="FMG35" s="443"/>
      <c r="FMH35" s="443"/>
      <c r="FMI35" s="443"/>
      <c r="FMJ35" s="443"/>
      <c r="FMK35" s="443"/>
      <c r="FML35" s="443"/>
      <c r="FMM35" s="443"/>
      <c r="FMN35" s="443"/>
      <c r="FMO35" s="443"/>
      <c r="FMP35" s="443"/>
      <c r="FMQ35" s="443"/>
      <c r="FMR35" s="443"/>
      <c r="FMS35" s="443"/>
      <c r="FMT35" s="443"/>
      <c r="FMU35" s="443"/>
      <c r="FMV35" s="443"/>
      <c r="FMW35" s="443"/>
      <c r="FMX35" s="443"/>
      <c r="FMY35" s="443"/>
      <c r="FMZ35" s="443"/>
      <c r="FNA35" s="443"/>
      <c r="FNB35" s="443"/>
      <c r="FNC35" s="443"/>
      <c r="FND35" s="443"/>
      <c r="FNE35" s="443"/>
      <c r="FNF35" s="443"/>
      <c r="FNG35" s="443"/>
      <c r="FNH35" s="443"/>
      <c r="FNI35" s="443"/>
      <c r="FNJ35" s="443"/>
      <c r="FNK35" s="443"/>
      <c r="FNL35" s="443"/>
      <c r="FNM35" s="443"/>
      <c r="FNN35" s="443"/>
      <c r="FNO35" s="443"/>
      <c r="FNP35" s="443"/>
      <c r="FNQ35" s="443"/>
      <c r="FNR35" s="443"/>
      <c r="FNS35" s="443"/>
      <c r="FNT35" s="443"/>
      <c r="FNU35" s="443"/>
      <c r="FNV35" s="443"/>
      <c r="FNW35" s="443"/>
      <c r="FNX35" s="443"/>
      <c r="FNY35" s="443"/>
      <c r="FNZ35" s="443"/>
      <c r="FOA35" s="443"/>
      <c r="FOB35" s="443"/>
      <c r="FOC35" s="443"/>
      <c r="FOD35" s="443"/>
      <c r="FOE35" s="443"/>
      <c r="FOF35" s="443"/>
      <c r="FOG35" s="443"/>
      <c r="FOH35" s="443"/>
      <c r="FOI35" s="443"/>
      <c r="FOJ35" s="443"/>
      <c r="FOK35" s="443"/>
      <c r="FOL35" s="443"/>
      <c r="FOM35" s="443"/>
      <c r="FON35" s="443"/>
      <c r="FOO35" s="443"/>
      <c r="FOP35" s="443"/>
      <c r="FOQ35" s="443"/>
      <c r="FOR35" s="443"/>
      <c r="FOS35" s="443"/>
      <c r="FOT35" s="443"/>
      <c r="FOU35" s="443"/>
      <c r="FOV35" s="443"/>
      <c r="FOW35" s="443"/>
      <c r="FOX35" s="443"/>
      <c r="FOY35" s="443"/>
      <c r="FOZ35" s="443"/>
      <c r="FPA35" s="443"/>
      <c r="FPB35" s="443"/>
      <c r="FPC35" s="443"/>
      <c r="FPD35" s="443"/>
      <c r="FPE35" s="443"/>
      <c r="FPF35" s="443"/>
      <c r="FPG35" s="443"/>
      <c r="FPH35" s="443"/>
      <c r="FPI35" s="443"/>
      <c r="FPJ35" s="443"/>
      <c r="FPK35" s="443"/>
      <c r="FPL35" s="443"/>
      <c r="FPM35" s="443"/>
      <c r="FPN35" s="443"/>
      <c r="FPO35" s="443"/>
      <c r="FPP35" s="443"/>
      <c r="FPQ35" s="443"/>
      <c r="FPR35" s="443"/>
      <c r="FPS35" s="443"/>
      <c r="FPT35" s="443"/>
      <c r="FPU35" s="443"/>
      <c r="FPV35" s="443"/>
      <c r="FPW35" s="443"/>
      <c r="FPX35" s="443"/>
      <c r="FPY35" s="443"/>
      <c r="FPZ35" s="443"/>
      <c r="FQA35" s="443"/>
      <c r="FQB35" s="443"/>
      <c r="FQC35" s="443"/>
      <c r="FQD35" s="443"/>
      <c r="FQE35" s="443"/>
      <c r="FQF35" s="443"/>
      <c r="FQG35" s="443"/>
      <c r="FQH35" s="443"/>
      <c r="FQI35" s="443"/>
      <c r="FQJ35" s="443"/>
      <c r="FQK35" s="443"/>
      <c r="FQL35" s="443"/>
      <c r="FQM35" s="443"/>
      <c r="FQN35" s="443"/>
      <c r="FQO35" s="443"/>
      <c r="FQP35" s="443"/>
      <c r="FQQ35" s="443"/>
      <c r="FQR35" s="443"/>
      <c r="FQS35" s="443"/>
      <c r="FQT35" s="443"/>
      <c r="FQU35" s="443"/>
      <c r="FQV35" s="443"/>
      <c r="FQW35" s="443"/>
      <c r="FQX35" s="443"/>
      <c r="FQY35" s="443"/>
      <c r="FQZ35" s="443"/>
      <c r="FRA35" s="443"/>
      <c r="FRB35" s="443"/>
      <c r="FRC35" s="443"/>
      <c r="FRD35" s="443"/>
      <c r="FRE35" s="443"/>
      <c r="FRF35" s="443"/>
      <c r="FRG35" s="443"/>
      <c r="FRH35" s="443"/>
      <c r="FRI35" s="443"/>
      <c r="FRJ35" s="443"/>
      <c r="FRK35" s="443"/>
      <c r="FRL35" s="443"/>
      <c r="FRM35" s="443"/>
      <c r="FRN35" s="443"/>
      <c r="FRO35" s="443"/>
      <c r="FRP35" s="443"/>
      <c r="FRQ35" s="443"/>
      <c r="FRR35" s="443"/>
      <c r="FRS35" s="443"/>
      <c r="FRT35" s="443"/>
      <c r="FRU35" s="443"/>
      <c r="FRV35" s="443"/>
      <c r="FRW35" s="443"/>
      <c r="FRX35" s="443"/>
      <c r="FRY35" s="443"/>
      <c r="FRZ35" s="443"/>
      <c r="FSA35" s="443"/>
      <c r="FSB35" s="443"/>
      <c r="FSC35" s="443"/>
      <c r="FSD35" s="443"/>
      <c r="FSE35" s="443"/>
      <c r="FSF35" s="443"/>
      <c r="FSG35" s="443"/>
      <c r="FSH35" s="443"/>
      <c r="FSI35" s="443"/>
      <c r="FSJ35" s="443"/>
      <c r="FSK35" s="443"/>
      <c r="FSL35" s="443"/>
      <c r="FSM35" s="443"/>
      <c r="FSN35" s="443"/>
      <c r="FSO35" s="443"/>
      <c r="FSP35" s="443"/>
      <c r="FSQ35" s="443"/>
      <c r="FSR35" s="443"/>
      <c r="FSS35" s="443"/>
      <c r="FST35" s="443"/>
      <c r="FSU35" s="443"/>
      <c r="FSV35" s="443"/>
      <c r="FSW35" s="443"/>
      <c r="FSX35" s="443"/>
      <c r="FSY35" s="443"/>
      <c r="FSZ35" s="443"/>
      <c r="FTA35" s="443"/>
      <c r="FTB35" s="443"/>
      <c r="FTC35" s="443"/>
      <c r="FTD35" s="443"/>
      <c r="FTE35" s="443"/>
      <c r="FTF35" s="443"/>
      <c r="FTG35" s="443"/>
      <c r="FTH35" s="443"/>
      <c r="FTI35" s="443"/>
      <c r="FTJ35" s="443"/>
      <c r="FTK35" s="443"/>
      <c r="FTL35" s="443"/>
      <c r="FTM35" s="443"/>
      <c r="FTN35" s="443"/>
      <c r="FTO35" s="443"/>
      <c r="FTP35" s="443"/>
      <c r="FTQ35" s="443"/>
      <c r="FTR35" s="443"/>
      <c r="FTS35" s="443"/>
      <c r="FTT35" s="443"/>
      <c r="FTU35" s="443"/>
      <c r="FTV35" s="443"/>
      <c r="FTW35" s="443"/>
      <c r="FTX35" s="443"/>
      <c r="FTY35" s="443"/>
      <c r="FTZ35" s="443"/>
      <c r="FUA35" s="443"/>
      <c r="FUB35" s="443"/>
      <c r="FUC35" s="443"/>
      <c r="FUD35" s="443"/>
      <c r="FUE35" s="443"/>
      <c r="FUF35" s="443"/>
      <c r="FUG35" s="443"/>
      <c r="FUH35" s="443"/>
      <c r="FUI35" s="443"/>
      <c r="FUJ35" s="443"/>
      <c r="FUK35" s="443"/>
      <c r="FUL35" s="443"/>
      <c r="FUM35" s="443"/>
      <c r="FUN35" s="443"/>
      <c r="FUO35" s="443"/>
      <c r="FUP35" s="443"/>
      <c r="FUQ35" s="443"/>
      <c r="FUR35" s="443"/>
      <c r="FUS35" s="443"/>
      <c r="FUT35" s="443"/>
      <c r="FUU35" s="443"/>
      <c r="FUV35" s="443"/>
      <c r="FUW35" s="443"/>
      <c r="FUX35" s="443"/>
      <c r="FUY35" s="443"/>
      <c r="FUZ35" s="443"/>
      <c r="FVA35" s="443"/>
      <c r="FVB35" s="443"/>
      <c r="FVC35" s="443"/>
      <c r="FVD35" s="443"/>
      <c r="FVE35" s="443"/>
      <c r="FVF35" s="443"/>
      <c r="FVG35" s="443"/>
      <c r="FVH35" s="443"/>
      <c r="FVI35" s="443"/>
      <c r="FVJ35" s="443"/>
      <c r="FVK35" s="443"/>
      <c r="FVL35" s="443"/>
      <c r="FVM35" s="443"/>
      <c r="FVN35" s="443"/>
      <c r="FVO35" s="443"/>
      <c r="FVP35" s="443"/>
      <c r="FVQ35" s="443"/>
      <c r="FVR35" s="443"/>
      <c r="FVS35" s="443"/>
      <c r="FVT35" s="443"/>
      <c r="FVU35" s="443"/>
      <c r="FVV35" s="443"/>
      <c r="FVW35" s="443"/>
      <c r="FVX35" s="443"/>
      <c r="FVY35" s="443"/>
      <c r="FVZ35" s="443"/>
      <c r="FWA35" s="443"/>
      <c r="FWB35" s="443"/>
      <c r="FWC35" s="443"/>
      <c r="FWD35" s="443"/>
      <c r="FWE35" s="443"/>
      <c r="FWF35" s="443"/>
      <c r="FWG35" s="443"/>
      <c r="FWH35" s="443"/>
      <c r="FWI35" s="443"/>
      <c r="FWJ35" s="443"/>
      <c r="FWK35" s="443"/>
      <c r="FWL35" s="443"/>
      <c r="FWM35" s="443"/>
      <c r="FWN35" s="443"/>
      <c r="FWO35" s="443"/>
      <c r="FWP35" s="443"/>
      <c r="FWQ35" s="443"/>
      <c r="FWR35" s="443"/>
      <c r="FWS35" s="443"/>
      <c r="FWT35" s="443"/>
      <c r="FWU35" s="443"/>
      <c r="FWV35" s="443"/>
      <c r="FWW35" s="443"/>
      <c r="FWX35" s="443"/>
      <c r="FWY35" s="443"/>
      <c r="FWZ35" s="443"/>
      <c r="FXA35" s="443"/>
      <c r="FXB35" s="443"/>
      <c r="FXC35" s="443"/>
      <c r="FXD35" s="443"/>
      <c r="FXE35" s="443"/>
      <c r="FXF35" s="443"/>
      <c r="FXG35" s="443"/>
      <c r="FXH35" s="443"/>
      <c r="FXI35" s="443"/>
      <c r="FXJ35" s="443"/>
      <c r="FXK35" s="443"/>
      <c r="FXL35" s="443"/>
      <c r="FXM35" s="443"/>
      <c r="FXN35" s="443"/>
      <c r="FXO35" s="443"/>
      <c r="FXP35" s="443"/>
      <c r="FXQ35" s="443"/>
      <c r="FXR35" s="443"/>
      <c r="FXS35" s="443"/>
      <c r="FXT35" s="443"/>
      <c r="FXU35" s="443"/>
      <c r="FXV35" s="443"/>
      <c r="FXW35" s="443"/>
      <c r="FXX35" s="443"/>
      <c r="FXY35" s="443"/>
      <c r="FXZ35" s="443"/>
      <c r="FYA35" s="443"/>
      <c r="FYB35" s="443"/>
      <c r="FYC35" s="443"/>
      <c r="FYD35" s="443"/>
      <c r="FYE35" s="443"/>
      <c r="FYF35" s="443"/>
      <c r="FYG35" s="443"/>
      <c r="FYH35" s="443"/>
      <c r="FYI35" s="443"/>
      <c r="FYJ35" s="443"/>
      <c r="FYK35" s="443"/>
      <c r="FYL35" s="443"/>
      <c r="FYM35" s="443"/>
      <c r="FYN35" s="443"/>
      <c r="FYO35" s="443"/>
      <c r="FYP35" s="443"/>
      <c r="FYQ35" s="443"/>
      <c r="FYR35" s="443"/>
      <c r="FYS35" s="443"/>
      <c r="FYT35" s="443"/>
      <c r="FYU35" s="443"/>
      <c r="FYV35" s="443"/>
      <c r="FYW35" s="443"/>
      <c r="FYX35" s="443"/>
      <c r="FYY35" s="443"/>
      <c r="FYZ35" s="443"/>
      <c r="FZA35" s="443"/>
      <c r="FZB35" s="443"/>
      <c r="FZC35" s="443"/>
      <c r="FZD35" s="443"/>
      <c r="FZE35" s="443"/>
      <c r="FZF35" s="443"/>
      <c r="FZG35" s="443"/>
      <c r="FZH35" s="443"/>
      <c r="FZI35" s="443"/>
      <c r="FZJ35" s="443"/>
      <c r="FZK35" s="443"/>
      <c r="FZL35" s="443"/>
      <c r="FZM35" s="443"/>
      <c r="FZN35" s="443"/>
      <c r="FZO35" s="443"/>
      <c r="FZP35" s="443"/>
      <c r="FZQ35" s="443"/>
      <c r="FZR35" s="443"/>
      <c r="FZS35" s="443"/>
      <c r="FZT35" s="443"/>
      <c r="FZU35" s="443"/>
      <c r="FZV35" s="443"/>
      <c r="FZW35" s="443"/>
      <c r="FZX35" s="443"/>
      <c r="FZY35" s="443"/>
      <c r="FZZ35" s="443"/>
      <c r="GAA35" s="443"/>
      <c r="GAB35" s="443"/>
      <c r="GAC35" s="443"/>
      <c r="GAD35" s="443"/>
      <c r="GAE35" s="443"/>
      <c r="GAF35" s="443"/>
      <c r="GAG35" s="443"/>
      <c r="GAH35" s="443"/>
      <c r="GAI35" s="443"/>
      <c r="GAJ35" s="443"/>
      <c r="GAK35" s="443"/>
      <c r="GAL35" s="443"/>
      <c r="GAM35" s="443"/>
      <c r="GAN35" s="443"/>
      <c r="GAO35" s="443"/>
      <c r="GAP35" s="443"/>
      <c r="GAQ35" s="443"/>
      <c r="GAR35" s="443"/>
      <c r="GAS35" s="443"/>
      <c r="GAT35" s="443"/>
      <c r="GAU35" s="443"/>
      <c r="GAV35" s="443"/>
      <c r="GAW35" s="443"/>
      <c r="GAX35" s="443"/>
      <c r="GAY35" s="443"/>
      <c r="GAZ35" s="443"/>
      <c r="GBA35" s="443"/>
      <c r="GBB35" s="443"/>
      <c r="GBC35" s="443"/>
      <c r="GBD35" s="443"/>
      <c r="GBE35" s="443"/>
      <c r="GBF35" s="443"/>
      <c r="GBG35" s="443"/>
      <c r="GBH35" s="443"/>
      <c r="GBI35" s="443"/>
      <c r="GBJ35" s="443"/>
      <c r="GBK35" s="443"/>
      <c r="GBL35" s="443"/>
      <c r="GBM35" s="443"/>
      <c r="GBN35" s="443"/>
      <c r="GBO35" s="443"/>
      <c r="GBP35" s="443"/>
      <c r="GBQ35" s="443"/>
      <c r="GBR35" s="443"/>
      <c r="GBS35" s="443"/>
      <c r="GBT35" s="443"/>
      <c r="GBU35" s="443"/>
      <c r="GBV35" s="443"/>
      <c r="GBW35" s="443"/>
      <c r="GBX35" s="443"/>
      <c r="GBY35" s="443"/>
      <c r="GBZ35" s="443"/>
      <c r="GCA35" s="443"/>
      <c r="GCB35" s="443"/>
      <c r="GCC35" s="443"/>
      <c r="GCD35" s="443"/>
      <c r="GCE35" s="443"/>
      <c r="GCF35" s="443"/>
      <c r="GCG35" s="443"/>
      <c r="GCH35" s="443"/>
      <c r="GCI35" s="443"/>
      <c r="GCJ35" s="443"/>
      <c r="GCK35" s="443"/>
      <c r="GCL35" s="443"/>
      <c r="GCM35" s="443"/>
      <c r="GCN35" s="443"/>
      <c r="GCO35" s="443"/>
      <c r="GCP35" s="443"/>
      <c r="GCQ35" s="443"/>
      <c r="GCR35" s="443"/>
      <c r="GCS35" s="443"/>
      <c r="GCT35" s="443"/>
      <c r="GCU35" s="443"/>
      <c r="GCV35" s="443"/>
      <c r="GCW35" s="443"/>
      <c r="GCX35" s="443"/>
      <c r="GCY35" s="443"/>
      <c r="GCZ35" s="443"/>
      <c r="GDA35" s="443"/>
      <c r="GDB35" s="443"/>
      <c r="GDC35" s="443"/>
      <c r="GDD35" s="443"/>
      <c r="GDE35" s="443"/>
      <c r="GDF35" s="443"/>
      <c r="GDG35" s="443"/>
      <c r="GDH35" s="443"/>
      <c r="GDI35" s="443"/>
      <c r="GDJ35" s="443"/>
      <c r="GDK35" s="443"/>
      <c r="GDL35" s="443"/>
      <c r="GDM35" s="443"/>
      <c r="GDN35" s="443"/>
      <c r="GDO35" s="443"/>
      <c r="GDP35" s="443"/>
      <c r="GDQ35" s="443"/>
      <c r="GDR35" s="443"/>
      <c r="GDS35" s="443"/>
      <c r="GDT35" s="443"/>
      <c r="GDU35" s="443"/>
      <c r="GDV35" s="443"/>
      <c r="GDW35" s="443"/>
      <c r="GDX35" s="443"/>
      <c r="GDY35" s="443"/>
      <c r="GDZ35" s="443"/>
      <c r="GEA35" s="443"/>
      <c r="GEB35" s="443"/>
      <c r="GEC35" s="443"/>
      <c r="GED35" s="443"/>
      <c r="GEE35" s="443"/>
      <c r="GEF35" s="443"/>
      <c r="GEG35" s="443"/>
      <c r="GEH35" s="443"/>
      <c r="GEI35" s="443"/>
      <c r="GEJ35" s="443"/>
      <c r="GEK35" s="443"/>
      <c r="GEL35" s="443"/>
      <c r="GEM35" s="443"/>
      <c r="GEN35" s="443"/>
      <c r="GEO35" s="443"/>
      <c r="GEP35" s="443"/>
      <c r="GEQ35" s="443"/>
      <c r="GER35" s="443"/>
      <c r="GES35" s="443"/>
      <c r="GET35" s="443"/>
      <c r="GEU35" s="443"/>
      <c r="GEV35" s="443"/>
      <c r="GEW35" s="443"/>
      <c r="GEX35" s="443"/>
      <c r="GEY35" s="443"/>
      <c r="GEZ35" s="443"/>
      <c r="GFA35" s="443"/>
      <c r="GFB35" s="443"/>
      <c r="GFC35" s="443"/>
      <c r="GFD35" s="443"/>
      <c r="GFE35" s="443"/>
      <c r="GFF35" s="443"/>
      <c r="GFG35" s="443"/>
      <c r="GFH35" s="443"/>
      <c r="GFI35" s="443"/>
      <c r="GFJ35" s="443"/>
      <c r="GFK35" s="443"/>
      <c r="GFL35" s="443"/>
      <c r="GFM35" s="443"/>
      <c r="GFN35" s="443"/>
      <c r="GFO35" s="443"/>
      <c r="GFP35" s="443"/>
      <c r="GFQ35" s="443"/>
      <c r="GFR35" s="443"/>
      <c r="GFS35" s="443"/>
      <c r="GFT35" s="443"/>
      <c r="GFU35" s="443"/>
      <c r="GFV35" s="443"/>
      <c r="GFW35" s="443"/>
      <c r="GFX35" s="443"/>
      <c r="GFY35" s="443"/>
      <c r="GFZ35" s="443"/>
      <c r="GGA35" s="443"/>
      <c r="GGB35" s="443"/>
      <c r="GGC35" s="443"/>
      <c r="GGD35" s="443"/>
      <c r="GGE35" s="443"/>
      <c r="GGF35" s="443"/>
      <c r="GGG35" s="443"/>
      <c r="GGH35" s="443"/>
      <c r="GGI35" s="443"/>
      <c r="GGJ35" s="443"/>
      <c r="GGK35" s="443"/>
      <c r="GGL35" s="443"/>
      <c r="GGM35" s="443"/>
      <c r="GGN35" s="443"/>
      <c r="GGO35" s="443"/>
      <c r="GGP35" s="443"/>
      <c r="GGQ35" s="443"/>
      <c r="GGR35" s="443"/>
      <c r="GGS35" s="443"/>
      <c r="GGT35" s="443"/>
      <c r="GGU35" s="443"/>
      <c r="GGV35" s="443"/>
      <c r="GGW35" s="443"/>
      <c r="GGX35" s="443"/>
      <c r="GGY35" s="443"/>
      <c r="GGZ35" s="443"/>
      <c r="GHA35" s="443"/>
      <c r="GHB35" s="443"/>
      <c r="GHC35" s="443"/>
      <c r="GHD35" s="443"/>
      <c r="GHE35" s="443"/>
      <c r="GHF35" s="443"/>
      <c r="GHG35" s="443"/>
      <c r="GHH35" s="443"/>
      <c r="GHI35" s="443"/>
      <c r="GHJ35" s="443"/>
      <c r="GHK35" s="443"/>
      <c r="GHL35" s="443"/>
      <c r="GHM35" s="443"/>
      <c r="GHN35" s="443"/>
      <c r="GHO35" s="443"/>
      <c r="GHP35" s="443"/>
      <c r="GHQ35" s="443"/>
      <c r="GHR35" s="443"/>
      <c r="GHS35" s="443"/>
      <c r="GHT35" s="443"/>
      <c r="GHU35" s="443"/>
      <c r="GHV35" s="443"/>
      <c r="GHW35" s="443"/>
      <c r="GHX35" s="443"/>
      <c r="GHY35" s="443"/>
      <c r="GHZ35" s="443"/>
      <c r="GIA35" s="443"/>
      <c r="GIB35" s="443"/>
      <c r="GIC35" s="443"/>
      <c r="GID35" s="443"/>
      <c r="GIE35" s="443"/>
      <c r="GIF35" s="443"/>
      <c r="GIG35" s="443"/>
      <c r="GIH35" s="443"/>
      <c r="GII35" s="443"/>
      <c r="GIJ35" s="443"/>
      <c r="GIK35" s="443"/>
      <c r="GIL35" s="443"/>
      <c r="GIM35" s="443"/>
      <c r="GIN35" s="443"/>
      <c r="GIO35" s="443"/>
      <c r="GIP35" s="443"/>
      <c r="GIQ35" s="443"/>
      <c r="GIR35" s="443"/>
      <c r="GIS35" s="443"/>
      <c r="GIT35" s="443"/>
      <c r="GIU35" s="443"/>
      <c r="GIV35" s="443"/>
      <c r="GIW35" s="443"/>
      <c r="GIX35" s="443"/>
      <c r="GIY35" s="443"/>
      <c r="GIZ35" s="443"/>
      <c r="GJA35" s="443"/>
      <c r="GJB35" s="443"/>
      <c r="GJC35" s="443"/>
      <c r="GJD35" s="443"/>
      <c r="GJE35" s="443"/>
      <c r="GJF35" s="443"/>
      <c r="GJG35" s="443"/>
      <c r="GJH35" s="443"/>
      <c r="GJI35" s="443"/>
      <c r="GJJ35" s="443"/>
      <c r="GJK35" s="443"/>
      <c r="GJL35" s="443"/>
      <c r="GJM35" s="443"/>
      <c r="GJN35" s="443"/>
      <c r="GJO35" s="443"/>
      <c r="GJP35" s="443"/>
      <c r="GJQ35" s="443"/>
      <c r="GJR35" s="443"/>
      <c r="GJS35" s="443"/>
      <c r="GJT35" s="443"/>
      <c r="GJU35" s="443"/>
      <c r="GJV35" s="443"/>
      <c r="GJW35" s="443"/>
      <c r="GJX35" s="443"/>
      <c r="GJY35" s="443"/>
      <c r="GJZ35" s="443"/>
      <c r="GKA35" s="443"/>
      <c r="GKB35" s="443"/>
      <c r="GKC35" s="443"/>
      <c r="GKD35" s="443"/>
      <c r="GKE35" s="443"/>
      <c r="GKF35" s="443"/>
      <c r="GKG35" s="443"/>
      <c r="GKH35" s="443"/>
      <c r="GKI35" s="443"/>
      <c r="GKJ35" s="443"/>
      <c r="GKK35" s="443"/>
      <c r="GKL35" s="443"/>
      <c r="GKM35" s="443"/>
      <c r="GKN35" s="443"/>
      <c r="GKO35" s="443"/>
      <c r="GKP35" s="443"/>
      <c r="GKQ35" s="443"/>
      <c r="GKR35" s="443"/>
      <c r="GKS35" s="443"/>
      <c r="GKT35" s="443"/>
      <c r="GKU35" s="443"/>
      <c r="GKV35" s="443"/>
      <c r="GKW35" s="443"/>
      <c r="GKX35" s="443"/>
      <c r="GKY35" s="443"/>
      <c r="GKZ35" s="443"/>
      <c r="GLA35" s="443"/>
      <c r="GLB35" s="443"/>
      <c r="GLC35" s="443"/>
      <c r="GLD35" s="443"/>
      <c r="GLE35" s="443"/>
      <c r="GLF35" s="443"/>
      <c r="GLG35" s="443"/>
      <c r="GLH35" s="443"/>
      <c r="GLI35" s="443"/>
      <c r="GLJ35" s="443"/>
      <c r="GLK35" s="443"/>
      <c r="GLL35" s="443"/>
      <c r="GLM35" s="443"/>
      <c r="GLN35" s="443"/>
      <c r="GLO35" s="443"/>
      <c r="GLP35" s="443"/>
      <c r="GLQ35" s="443"/>
      <c r="GLR35" s="443"/>
      <c r="GLS35" s="443"/>
      <c r="GLT35" s="443"/>
      <c r="GLU35" s="443"/>
      <c r="GLV35" s="443"/>
      <c r="GLW35" s="443"/>
      <c r="GLX35" s="443"/>
      <c r="GLY35" s="443"/>
      <c r="GLZ35" s="443"/>
      <c r="GMA35" s="443"/>
      <c r="GMB35" s="443"/>
      <c r="GMC35" s="443"/>
      <c r="GMD35" s="443"/>
      <c r="GME35" s="443"/>
      <c r="GMF35" s="443"/>
      <c r="GMG35" s="443"/>
      <c r="GMH35" s="443"/>
      <c r="GMI35" s="443"/>
      <c r="GMJ35" s="443"/>
      <c r="GMK35" s="443"/>
      <c r="GML35" s="443"/>
      <c r="GMM35" s="443"/>
      <c r="GMN35" s="443"/>
      <c r="GMO35" s="443"/>
      <c r="GMP35" s="443"/>
      <c r="GMQ35" s="443"/>
      <c r="GMR35" s="443"/>
      <c r="GMS35" s="443"/>
      <c r="GMT35" s="443"/>
      <c r="GMU35" s="443"/>
      <c r="GMV35" s="443"/>
      <c r="GMW35" s="443"/>
      <c r="GMX35" s="443"/>
      <c r="GMY35" s="443"/>
      <c r="GMZ35" s="443"/>
      <c r="GNA35" s="443"/>
      <c r="GNB35" s="443"/>
      <c r="GNC35" s="443"/>
      <c r="GND35" s="443"/>
      <c r="GNE35" s="443"/>
      <c r="GNF35" s="443"/>
      <c r="GNG35" s="443"/>
      <c r="GNH35" s="443"/>
      <c r="GNI35" s="443"/>
      <c r="GNJ35" s="443"/>
      <c r="GNK35" s="443"/>
      <c r="GNL35" s="443"/>
      <c r="GNM35" s="443"/>
      <c r="GNN35" s="443"/>
      <c r="GNO35" s="443"/>
      <c r="GNP35" s="443"/>
      <c r="GNQ35" s="443"/>
      <c r="GNR35" s="443"/>
      <c r="GNS35" s="443"/>
      <c r="GNT35" s="443"/>
      <c r="GNU35" s="443"/>
      <c r="GNV35" s="443"/>
      <c r="GNW35" s="443"/>
      <c r="GNX35" s="443"/>
      <c r="GNY35" s="443"/>
      <c r="GNZ35" s="443"/>
      <c r="GOA35" s="443"/>
      <c r="GOB35" s="443"/>
      <c r="GOC35" s="443"/>
      <c r="GOD35" s="443"/>
      <c r="GOE35" s="443"/>
      <c r="GOF35" s="443"/>
      <c r="GOG35" s="443"/>
      <c r="GOH35" s="443"/>
      <c r="GOI35" s="443"/>
      <c r="GOJ35" s="443"/>
      <c r="GOK35" s="443"/>
      <c r="GOL35" s="443"/>
      <c r="GOM35" s="443"/>
      <c r="GON35" s="443"/>
      <c r="GOO35" s="443"/>
      <c r="GOP35" s="443"/>
      <c r="GOQ35" s="443"/>
      <c r="GOR35" s="443"/>
      <c r="GOS35" s="443"/>
      <c r="GOT35" s="443"/>
      <c r="GOU35" s="443"/>
      <c r="GOV35" s="443"/>
      <c r="GOW35" s="443"/>
      <c r="GOX35" s="443"/>
      <c r="GOY35" s="443"/>
      <c r="GOZ35" s="443"/>
      <c r="GPA35" s="443"/>
      <c r="GPB35" s="443"/>
      <c r="GPC35" s="443"/>
      <c r="GPD35" s="443"/>
      <c r="GPE35" s="443"/>
      <c r="GPF35" s="443"/>
      <c r="GPG35" s="443"/>
      <c r="GPH35" s="443"/>
      <c r="GPI35" s="443"/>
      <c r="GPJ35" s="443"/>
      <c r="GPK35" s="443"/>
      <c r="GPL35" s="443"/>
      <c r="GPM35" s="443"/>
      <c r="GPN35" s="443"/>
      <c r="GPO35" s="443"/>
      <c r="GPP35" s="443"/>
      <c r="GPQ35" s="443"/>
      <c r="GPR35" s="443"/>
      <c r="GPS35" s="443"/>
      <c r="GPT35" s="443"/>
      <c r="GPU35" s="443"/>
      <c r="GPV35" s="443"/>
      <c r="GPW35" s="443"/>
      <c r="GPX35" s="443"/>
      <c r="GPY35" s="443"/>
      <c r="GPZ35" s="443"/>
      <c r="GQA35" s="443"/>
      <c r="GQB35" s="443"/>
      <c r="GQC35" s="443"/>
      <c r="GQD35" s="443"/>
      <c r="GQE35" s="443"/>
      <c r="GQF35" s="443"/>
      <c r="GQG35" s="443"/>
      <c r="GQH35" s="443"/>
      <c r="GQI35" s="443"/>
      <c r="GQJ35" s="443"/>
      <c r="GQK35" s="443"/>
      <c r="GQL35" s="443"/>
      <c r="GQM35" s="443"/>
      <c r="GQN35" s="443"/>
      <c r="GQO35" s="443"/>
      <c r="GQP35" s="443"/>
      <c r="GQQ35" s="443"/>
      <c r="GQR35" s="443"/>
      <c r="GQS35" s="443"/>
      <c r="GQT35" s="443"/>
      <c r="GQU35" s="443"/>
      <c r="GQV35" s="443"/>
      <c r="GQW35" s="443"/>
      <c r="GQX35" s="443"/>
      <c r="GQY35" s="443"/>
      <c r="GQZ35" s="443"/>
      <c r="GRA35" s="443"/>
      <c r="GRB35" s="443"/>
      <c r="GRC35" s="443"/>
      <c r="GRD35" s="443"/>
      <c r="GRE35" s="443"/>
      <c r="GRF35" s="443"/>
      <c r="GRG35" s="443"/>
      <c r="GRH35" s="443"/>
      <c r="GRI35" s="443"/>
      <c r="GRJ35" s="443"/>
      <c r="GRK35" s="443"/>
      <c r="GRL35" s="443"/>
      <c r="GRM35" s="443"/>
      <c r="GRN35" s="443"/>
      <c r="GRO35" s="443"/>
      <c r="GRP35" s="443"/>
      <c r="GRQ35" s="443"/>
      <c r="GRR35" s="443"/>
      <c r="GRS35" s="443"/>
      <c r="GRT35" s="443"/>
      <c r="GRU35" s="443"/>
      <c r="GRV35" s="443"/>
      <c r="GRW35" s="443"/>
      <c r="GRX35" s="443"/>
      <c r="GRY35" s="443"/>
      <c r="GRZ35" s="443"/>
      <c r="GSA35" s="443"/>
      <c r="GSB35" s="443"/>
      <c r="GSC35" s="443"/>
      <c r="GSD35" s="443"/>
      <c r="GSE35" s="443"/>
      <c r="GSF35" s="443"/>
      <c r="GSG35" s="443"/>
      <c r="GSH35" s="443"/>
      <c r="GSI35" s="443"/>
      <c r="GSJ35" s="443"/>
      <c r="GSK35" s="443"/>
      <c r="GSL35" s="443"/>
      <c r="GSM35" s="443"/>
      <c r="GSN35" s="443"/>
      <c r="GSO35" s="443"/>
      <c r="GSP35" s="443"/>
      <c r="GSQ35" s="443"/>
      <c r="GSR35" s="443"/>
      <c r="GSS35" s="443"/>
      <c r="GST35" s="443"/>
      <c r="GSU35" s="443"/>
      <c r="GSV35" s="443"/>
      <c r="GSW35" s="443"/>
      <c r="GSX35" s="443"/>
      <c r="GSY35" s="443"/>
      <c r="GSZ35" s="443"/>
      <c r="GTA35" s="443"/>
      <c r="GTB35" s="443"/>
      <c r="GTC35" s="443"/>
      <c r="GTD35" s="443"/>
      <c r="GTE35" s="443"/>
      <c r="GTF35" s="443"/>
      <c r="GTG35" s="443"/>
      <c r="GTH35" s="443"/>
      <c r="GTI35" s="443"/>
      <c r="GTJ35" s="443"/>
      <c r="GTK35" s="443"/>
      <c r="GTL35" s="443"/>
      <c r="GTM35" s="443"/>
      <c r="GTN35" s="443"/>
      <c r="GTO35" s="443"/>
      <c r="GTP35" s="443"/>
      <c r="GTQ35" s="443"/>
      <c r="GTR35" s="443"/>
      <c r="GTS35" s="443"/>
      <c r="GTT35" s="443"/>
      <c r="GTU35" s="443"/>
      <c r="GTV35" s="443"/>
      <c r="GTW35" s="443"/>
      <c r="GTX35" s="443"/>
      <c r="GTY35" s="443"/>
      <c r="GTZ35" s="443"/>
      <c r="GUA35" s="443"/>
      <c r="GUB35" s="443"/>
      <c r="GUC35" s="443"/>
      <c r="GUD35" s="443"/>
      <c r="GUE35" s="443"/>
      <c r="GUF35" s="443"/>
      <c r="GUG35" s="443"/>
      <c r="GUH35" s="443"/>
      <c r="GUI35" s="443"/>
      <c r="GUJ35" s="443"/>
      <c r="GUK35" s="443"/>
      <c r="GUL35" s="443"/>
      <c r="GUM35" s="443"/>
      <c r="GUN35" s="443"/>
      <c r="GUO35" s="443"/>
      <c r="GUP35" s="443"/>
      <c r="GUQ35" s="443"/>
      <c r="GUR35" s="443"/>
      <c r="GUS35" s="443"/>
      <c r="GUT35" s="443"/>
      <c r="GUU35" s="443"/>
      <c r="GUV35" s="443"/>
      <c r="GUW35" s="443"/>
      <c r="GUX35" s="443"/>
      <c r="GUY35" s="443"/>
      <c r="GUZ35" s="443"/>
      <c r="GVA35" s="443"/>
      <c r="GVB35" s="443"/>
      <c r="GVC35" s="443"/>
      <c r="GVD35" s="443"/>
      <c r="GVE35" s="443"/>
      <c r="GVF35" s="443"/>
      <c r="GVG35" s="443"/>
      <c r="GVH35" s="443"/>
      <c r="GVI35" s="443"/>
      <c r="GVJ35" s="443"/>
      <c r="GVK35" s="443"/>
      <c r="GVL35" s="443"/>
      <c r="GVM35" s="443"/>
      <c r="GVN35" s="443"/>
      <c r="GVO35" s="443"/>
      <c r="GVP35" s="443"/>
      <c r="GVQ35" s="443"/>
      <c r="GVR35" s="443"/>
      <c r="GVS35" s="443"/>
      <c r="GVT35" s="443"/>
      <c r="GVU35" s="443"/>
      <c r="GVV35" s="443"/>
      <c r="GVW35" s="443"/>
      <c r="GVX35" s="443"/>
      <c r="GVY35" s="443"/>
      <c r="GVZ35" s="443"/>
      <c r="GWA35" s="443"/>
      <c r="GWB35" s="443"/>
      <c r="GWC35" s="443"/>
      <c r="GWD35" s="443"/>
      <c r="GWE35" s="443"/>
      <c r="GWF35" s="443"/>
      <c r="GWG35" s="443"/>
      <c r="GWH35" s="443"/>
      <c r="GWI35" s="443"/>
      <c r="GWJ35" s="443"/>
      <c r="GWK35" s="443"/>
      <c r="GWL35" s="443"/>
      <c r="GWM35" s="443"/>
      <c r="GWN35" s="443"/>
      <c r="GWO35" s="443"/>
      <c r="GWP35" s="443"/>
      <c r="GWQ35" s="443"/>
      <c r="GWR35" s="443"/>
      <c r="GWS35" s="443"/>
      <c r="GWT35" s="443"/>
      <c r="GWU35" s="443"/>
      <c r="GWV35" s="443"/>
      <c r="GWW35" s="443"/>
      <c r="GWX35" s="443"/>
      <c r="GWY35" s="443"/>
      <c r="GWZ35" s="443"/>
      <c r="GXA35" s="443"/>
      <c r="GXB35" s="443"/>
      <c r="GXC35" s="443"/>
      <c r="GXD35" s="443"/>
      <c r="GXE35" s="443"/>
      <c r="GXF35" s="443"/>
      <c r="GXG35" s="443"/>
      <c r="GXH35" s="443"/>
      <c r="GXI35" s="443"/>
      <c r="GXJ35" s="443"/>
      <c r="GXK35" s="443"/>
      <c r="GXL35" s="443"/>
      <c r="GXM35" s="443"/>
      <c r="GXN35" s="443"/>
      <c r="GXO35" s="443"/>
      <c r="GXP35" s="443"/>
      <c r="GXQ35" s="443"/>
      <c r="GXR35" s="443"/>
      <c r="GXS35" s="443"/>
      <c r="GXT35" s="443"/>
      <c r="GXU35" s="443"/>
      <c r="GXV35" s="443"/>
      <c r="GXW35" s="443"/>
      <c r="GXX35" s="443"/>
      <c r="GXY35" s="443"/>
      <c r="GXZ35" s="443"/>
      <c r="GYA35" s="443"/>
      <c r="GYB35" s="443"/>
      <c r="GYC35" s="443"/>
      <c r="GYD35" s="443"/>
      <c r="GYE35" s="443"/>
      <c r="GYF35" s="443"/>
      <c r="GYG35" s="443"/>
      <c r="GYH35" s="443"/>
      <c r="GYI35" s="443"/>
      <c r="GYJ35" s="443"/>
      <c r="GYK35" s="443"/>
      <c r="GYL35" s="443"/>
      <c r="GYM35" s="443"/>
      <c r="GYN35" s="443"/>
      <c r="GYO35" s="443"/>
      <c r="GYP35" s="443"/>
      <c r="GYQ35" s="443"/>
      <c r="GYR35" s="443"/>
      <c r="GYS35" s="443"/>
      <c r="GYT35" s="443"/>
      <c r="GYU35" s="443"/>
      <c r="GYV35" s="443"/>
      <c r="GYW35" s="443"/>
      <c r="GYX35" s="443"/>
      <c r="GYY35" s="443"/>
      <c r="GYZ35" s="443"/>
      <c r="GZA35" s="443"/>
      <c r="GZB35" s="443"/>
      <c r="GZC35" s="443"/>
      <c r="GZD35" s="443"/>
      <c r="GZE35" s="443"/>
      <c r="GZF35" s="443"/>
      <c r="GZG35" s="443"/>
      <c r="GZH35" s="443"/>
      <c r="GZI35" s="443"/>
      <c r="GZJ35" s="443"/>
      <c r="GZK35" s="443"/>
      <c r="GZL35" s="443"/>
      <c r="GZM35" s="443"/>
      <c r="GZN35" s="443"/>
      <c r="GZO35" s="443"/>
      <c r="GZP35" s="443"/>
      <c r="GZQ35" s="443"/>
      <c r="GZR35" s="443"/>
      <c r="GZS35" s="443"/>
      <c r="GZT35" s="443"/>
      <c r="GZU35" s="443"/>
      <c r="GZV35" s="443"/>
      <c r="GZW35" s="443"/>
      <c r="GZX35" s="443"/>
      <c r="GZY35" s="443"/>
      <c r="GZZ35" s="443"/>
      <c r="HAA35" s="443"/>
      <c r="HAB35" s="443"/>
      <c r="HAC35" s="443"/>
      <c r="HAD35" s="443"/>
      <c r="HAE35" s="443"/>
      <c r="HAF35" s="443"/>
      <c r="HAG35" s="443"/>
      <c r="HAH35" s="443"/>
      <c r="HAI35" s="443"/>
      <c r="HAJ35" s="443"/>
      <c r="HAK35" s="443"/>
      <c r="HAL35" s="443"/>
      <c r="HAM35" s="443"/>
      <c r="HAN35" s="443"/>
      <c r="HAO35" s="443"/>
      <c r="HAP35" s="443"/>
      <c r="HAQ35" s="443"/>
      <c r="HAR35" s="443"/>
      <c r="HAS35" s="443"/>
      <c r="HAT35" s="443"/>
      <c r="HAU35" s="443"/>
      <c r="HAV35" s="443"/>
      <c r="HAW35" s="443"/>
      <c r="HAX35" s="443"/>
      <c r="HAY35" s="443"/>
      <c r="HAZ35" s="443"/>
      <c r="HBA35" s="443"/>
      <c r="HBB35" s="443"/>
      <c r="HBC35" s="443"/>
      <c r="HBD35" s="443"/>
      <c r="HBE35" s="443"/>
      <c r="HBF35" s="443"/>
      <c r="HBG35" s="443"/>
      <c r="HBH35" s="443"/>
      <c r="HBI35" s="443"/>
      <c r="HBJ35" s="443"/>
      <c r="HBK35" s="443"/>
      <c r="HBL35" s="443"/>
      <c r="HBM35" s="443"/>
      <c r="HBN35" s="443"/>
      <c r="HBO35" s="443"/>
      <c r="HBP35" s="443"/>
      <c r="HBQ35" s="443"/>
      <c r="HBR35" s="443"/>
      <c r="HBS35" s="443"/>
      <c r="HBT35" s="443"/>
      <c r="HBU35" s="443"/>
      <c r="HBV35" s="443"/>
      <c r="HBW35" s="443"/>
      <c r="HBX35" s="443"/>
      <c r="HBY35" s="443"/>
      <c r="HBZ35" s="443"/>
      <c r="HCA35" s="443"/>
      <c r="HCB35" s="443"/>
      <c r="HCC35" s="443"/>
      <c r="HCD35" s="443"/>
      <c r="HCE35" s="443"/>
      <c r="HCF35" s="443"/>
      <c r="HCG35" s="443"/>
      <c r="HCH35" s="443"/>
      <c r="HCI35" s="443"/>
      <c r="HCJ35" s="443"/>
      <c r="HCK35" s="443"/>
      <c r="HCL35" s="443"/>
      <c r="HCM35" s="443"/>
      <c r="HCN35" s="443"/>
      <c r="HCO35" s="443"/>
      <c r="HCP35" s="443"/>
      <c r="HCQ35" s="443"/>
      <c r="HCR35" s="443"/>
      <c r="HCS35" s="443"/>
      <c r="HCT35" s="443"/>
      <c r="HCU35" s="443"/>
      <c r="HCV35" s="443"/>
      <c r="HCW35" s="443"/>
      <c r="HCX35" s="443"/>
      <c r="HCY35" s="443"/>
      <c r="HCZ35" s="443"/>
      <c r="HDA35" s="443"/>
      <c r="HDB35" s="443"/>
      <c r="HDC35" s="443"/>
      <c r="HDD35" s="443"/>
      <c r="HDE35" s="443"/>
      <c r="HDF35" s="443"/>
      <c r="HDG35" s="443"/>
      <c r="HDH35" s="443"/>
      <c r="HDI35" s="443"/>
      <c r="HDJ35" s="443"/>
      <c r="HDK35" s="443"/>
      <c r="HDL35" s="443"/>
      <c r="HDM35" s="443"/>
      <c r="HDN35" s="443"/>
      <c r="HDO35" s="443"/>
      <c r="HDP35" s="443"/>
      <c r="HDQ35" s="443"/>
      <c r="HDR35" s="443"/>
      <c r="HDS35" s="443"/>
      <c r="HDT35" s="443"/>
      <c r="HDU35" s="443"/>
      <c r="HDV35" s="443"/>
      <c r="HDW35" s="443"/>
      <c r="HDX35" s="443"/>
      <c r="HDY35" s="443"/>
      <c r="HDZ35" s="443"/>
      <c r="HEA35" s="443"/>
      <c r="HEB35" s="443"/>
      <c r="HEC35" s="443"/>
      <c r="HED35" s="443"/>
      <c r="HEE35" s="443"/>
      <c r="HEF35" s="443"/>
      <c r="HEG35" s="443"/>
      <c r="HEH35" s="443"/>
      <c r="HEI35" s="443"/>
      <c r="HEJ35" s="443"/>
      <c r="HEK35" s="443"/>
      <c r="HEL35" s="443"/>
      <c r="HEM35" s="443"/>
      <c r="HEN35" s="443"/>
      <c r="HEO35" s="443"/>
      <c r="HEP35" s="443"/>
      <c r="HEQ35" s="443"/>
      <c r="HER35" s="443"/>
      <c r="HES35" s="443"/>
      <c r="HET35" s="443"/>
      <c r="HEU35" s="443"/>
      <c r="HEV35" s="443"/>
      <c r="HEW35" s="443"/>
      <c r="HEX35" s="443"/>
      <c r="HEY35" s="443"/>
      <c r="HEZ35" s="443"/>
      <c r="HFA35" s="443"/>
      <c r="HFB35" s="443"/>
      <c r="HFC35" s="443"/>
      <c r="HFD35" s="443"/>
      <c r="HFE35" s="443"/>
      <c r="HFF35" s="443"/>
      <c r="HFG35" s="443"/>
      <c r="HFH35" s="443"/>
      <c r="HFI35" s="443"/>
      <c r="HFJ35" s="443"/>
      <c r="HFK35" s="443"/>
      <c r="HFL35" s="443"/>
      <c r="HFM35" s="443"/>
      <c r="HFN35" s="443"/>
      <c r="HFO35" s="443"/>
      <c r="HFP35" s="443"/>
      <c r="HFQ35" s="443"/>
      <c r="HFR35" s="443"/>
      <c r="HFS35" s="443"/>
      <c r="HFT35" s="443"/>
      <c r="HFU35" s="443"/>
      <c r="HFV35" s="443"/>
      <c r="HFW35" s="443"/>
      <c r="HFX35" s="443"/>
      <c r="HFY35" s="443"/>
      <c r="HFZ35" s="443"/>
      <c r="HGA35" s="443"/>
      <c r="HGB35" s="443"/>
      <c r="HGC35" s="443"/>
      <c r="HGD35" s="443"/>
      <c r="HGE35" s="443"/>
      <c r="HGF35" s="443"/>
      <c r="HGG35" s="443"/>
      <c r="HGH35" s="443"/>
      <c r="HGI35" s="443"/>
      <c r="HGJ35" s="443"/>
      <c r="HGK35" s="443"/>
      <c r="HGL35" s="443"/>
      <c r="HGM35" s="443"/>
      <c r="HGN35" s="443"/>
      <c r="HGO35" s="443"/>
      <c r="HGP35" s="443"/>
      <c r="HGQ35" s="443"/>
      <c r="HGR35" s="443"/>
      <c r="HGS35" s="443"/>
      <c r="HGT35" s="443"/>
      <c r="HGU35" s="443"/>
      <c r="HGV35" s="443"/>
      <c r="HGW35" s="443"/>
      <c r="HGX35" s="443"/>
      <c r="HGY35" s="443"/>
      <c r="HGZ35" s="443"/>
      <c r="HHA35" s="443"/>
      <c r="HHB35" s="443"/>
      <c r="HHC35" s="443"/>
      <c r="HHD35" s="443"/>
      <c r="HHE35" s="443"/>
      <c r="HHF35" s="443"/>
      <c r="HHG35" s="443"/>
      <c r="HHH35" s="443"/>
      <c r="HHI35" s="443"/>
      <c r="HHJ35" s="443"/>
      <c r="HHK35" s="443"/>
      <c r="HHL35" s="443"/>
      <c r="HHM35" s="443"/>
      <c r="HHN35" s="443"/>
      <c r="HHO35" s="443"/>
      <c r="HHP35" s="443"/>
      <c r="HHQ35" s="443"/>
      <c r="HHR35" s="443"/>
      <c r="HHS35" s="443"/>
      <c r="HHT35" s="443"/>
      <c r="HHU35" s="443"/>
      <c r="HHV35" s="443"/>
      <c r="HHW35" s="443"/>
      <c r="HHX35" s="443"/>
      <c r="HHY35" s="443"/>
      <c r="HHZ35" s="443"/>
      <c r="HIA35" s="443"/>
      <c r="HIB35" s="443"/>
      <c r="HIC35" s="443"/>
      <c r="HID35" s="443"/>
      <c r="HIE35" s="443"/>
      <c r="HIF35" s="443"/>
      <c r="HIG35" s="443"/>
      <c r="HIH35" s="443"/>
      <c r="HII35" s="443"/>
      <c r="HIJ35" s="443"/>
      <c r="HIK35" s="443"/>
      <c r="HIL35" s="443"/>
      <c r="HIM35" s="443"/>
      <c r="HIN35" s="443"/>
      <c r="HIO35" s="443"/>
      <c r="HIP35" s="443"/>
      <c r="HIQ35" s="443"/>
      <c r="HIR35" s="443"/>
      <c r="HIS35" s="443"/>
      <c r="HIT35" s="443"/>
      <c r="HIU35" s="443"/>
      <c r="HIV35" s="443"/>
      <c r="HIW35" s="443"/>
      <c r="HIX35" s="443"/>
      <c r="HIY35" s="443"/>
      <c r="HIZ35" s="443"/>
      <c r="HJA35" s="443"/>
      <c r="HJB35" s="443"/>
      <c r="HJC35" s="443"/>
      <c r="HJD35" s="443"/>
      <c r="HJE35" s="443"/>
      <c r="HJF35" s="443"/>
      <c r="HJG35" s="443"/>
      <c r="HJH35" s="443"/>
      <c r="HJI35" s="443"/>
      <c r="HJJ35" s="443"/>
      <c r="HJK35" s="443"/>
      <c r="HJL35" s="443"/>
      <c r="HJM35" s="443"/>
      <c r="HJN35" s="443"/>
      <c r="HJO35" s="443"/>
      <c r="HJP35" s="443"/>
      <c r="HJQ35" s="443"/>
      <c r="HJR35" s="443"/>
      <c r="HJS35" s="443"/>
      <c r="HJT35" s="443"/>
      <c r="HJU35" s="443"/>
      <c r="HJV35" s="443"/>
      <c r="HJW35" s="443"/>
      <c r="HJX35" s="443"/>
      <c r="HJY35" s="443"/>
      <c r="HJZ35" s="443"/>
      <c r="HKA35" s="443"/>
      <c r="HKB35" s="443"/>
      <c r="HKC35" s="443"/>
      <c r="HKD35" s="443"/>
      <c r="HKE35" s="443"/>
      <c r="HKF35" s="443"/>
      <c r="HKG35" s="443"/>
      <c r="HKH35" s="443"/>
      <c r="HKI35" s="443"/>
      <c r="HKJ35" s="443"/>
      <c r="HKK35" s="443"/>
      <c r="HKL35" s="443"/>
      <c r="HKM35" s="443"/>
      <c r="HKN35" s="443"/>
      <c r="HKO35" s="443"/>
      <c r="HKP35" s="443"/>
      <c r="HKQ35" s="443"/>
      <c r="HKR35" s="443"/>
      <c r="HKS35" s="443"/>
      <c r="HKT35" s="443"/>
      <c r="HKU35" s="443"/>
      <c r="HKV35" s="443"/>
      <c r="HKW35" s="443"/>
      <c r="HKX35" s="443"/>
      <c r="HKY35" s="443"/>
      <c r="HKZ35" s="443"/>
      <c r="HLA35" s="443"/>
      <c r="HLB35" s="443"/>
      <c r="HLC35" s="443"/>
      <c r="HLD35" s="443"/>
      <c r="HLE35" s="443"/>
      <c r="HLF35" s="443"/>
      <c r="HLG35" s="443"/>
      <c r="HLH35" s="443"/>
      <c r="HLI35" s="443"/>
      <c r="HLJ35" s="443"/>
      <c r="HLK35" s="443"/>
      <c r="HLL35" s="443"/>
      <c r="HLM35" s="443"/>
      <c r="HLN35" s="443"/>
      <c r="HLO35" s="443"/>
      <c r="HLP35" s="443"/>
      <c r="HLQ35" s="443"/>
      <c r="HLR35" s="443"/>
      <c r="HLS35" s="443"/>
      <c r="HLT35" s="443"/>
      <c r="HLU35" s="443"/>
      <c r="HLV35" s="443"/>
      <c r="HLW35" s="443"/>
      <c r="HLX35" s="443"/>
      <c r="HLY35" s="443"/>
      <c r="HLZ35" s="443"/>
      <c r="HMA35" s="443"/>
      <c r="HMB35" s="443"/>
      <c r="HMC35" s="443"/>
      <c r="HMD35" s="443"/>
      <c r="HME35" s="443"/>
      <c r="HMF35" s="443"/>
      <c r="HMG35" s="443"/>
      <c r="HMH35" s="443"/>
      <c r="HMI35" s="443"/>
      <c r="HMJ35" s="443"/>
      <c r="HMK35" s="443"/>
      <c r="HML35" s="443"/>
      <c r="HMM35" s="443"/>
      <c r="HMN35" s="443"/>
      <c r="HMO35" s="443"/>
      <c r="HMP35" s="443"/>
      <c r="HMQ35" s="443"/>
      <c r="HMR35" s="443"/>
      <c r="HMS35" s="443"/>
      <c r="HMT35" s="443"/>
      <c r="HMU35" s="443"/>
      <c r="HMV35" s="443"/>
      <c r="HMW35" s="443"/>
      <c r="HMX35" s="443"/>
      <c r="HMY35" s="443"/>
      <c r="HMZ35" s="443"/>
      <c r="HNA35" s="443"/>
      <c r="HNB35" s="443"/>
      <c r="HNC35" s="443"/>
      <c r="HND35" s="443"/>
      <c r="HNE35" s="443"/>
      <c r="HNF35" s="443"/>
      <c r="HNG35" s="443"/>
      <c r="HNH35" s="443"/>
      <c r="HNI35" s="443"/>
      <c r="HNJ35" s="443"/>
      <c r="HNK35" s="443"/>
      <c r="HNL35" s="443"/>
      <c r="HNM35" s="443"/>
      <c r="HNN35" s="443"/>
      <c r="HNO35" s="443"/>
      <c r="HNP35" s="443"/>
      <c r="HNQ35" s="443"/>
      <c r="HNR35" s="443"/>
      <c r="HNS35" s="443"/>
      <c r="HNT35" s="443"/>
      <c r="HNU35" s="443"/>
      <c r="HNV35" s="443"/>
      <c r="HNW35" s="443"/>
      <c r="HNX35" s="443"/>
      <c r="HNY35" s="443"/>
      <c r="HNZ35" s="443"/>
      <c r="HOA35" s="443"/>
      <c r="HOB35" s="443"/>
      <c r="HOC35" s="443"/>
      <c r="HOD35" s="443"/>
      <c r="HOE35" s="443"/>
      <c r="HOF35" s="443"/>
      <c r="HOG35" s="443"/>
      <c r="HOH35" s="443"/>
      <c r="HOI35" s="443"/>
      <c r="HOJ35" s="443"/>
      <c r="HOK35" s="443"/>
      <c r="HOL35" s="443"/>
      <c r="HOM35" s="443"/>
      <c r="HON35" s="443"/>
      <c r="HOO35" s="443"/>
      <c r="HOP35" s="443"/>
      <c r="HOQ35" s="443"/>
      <c r="HOR35" s="443"/>
      <c r="HOS35" s="443"/>
      <c r="HOT35" s="443"/>
      <c r="HOU35" s="443"/>
      <c r="HOV35" s="443"/>
      <c r="HOW35" s="443"/>
      <c r="HOX35" s="443"/>
      <c r="HOY35" s="443"/>
      <c r="HOZ35" s="443"/>
      <c r="HPA35" s="443"/>
      <c r="HPB35" s="443"/>
      <c r="HPC35" s="443"/>
      <c r="HPD35" s="443"/>
      <c r="HPE35" s="443"/>
      <c r="HPF35" s="443"/>
      <c r="HPG35" s="443"/>
      <c r="HPH35" s="443"/>
      <c r="HPI35" s="443"/>
      <c r="HPJ35" s="443"/>
      <c r="HPK35" s="443"/>
      <c r="HPL35" s="443"/>
      <c r="HPM35" s="443"/>
      <c r="HPN35" s="443"/>
      <c r="HPO35" s="443"/>
      <c r="HPP35" s="443"/>
      <c r="HPQ35" s="443"/>
      <c r="HPR35" s="443"/>
      <c r="HPS35" s="443"/>
      <c r="HPT35" s="443"/>
      <c r="HPU35" s="443"/>
      <c r="HPV35" s="443"/>
      <c r="HPW35" s="443"/>
      <c r="HPX35" s="443"/>
      <c r="HPY35" s="443"/>
      <c r="HPZ35" s="443"/>
      <c r="HQA35" s="443"/>
      <c r="HQB35" s="443"/>
      <c r="HQC35" s="443"/>
      <c r="HQD35" s="443"/>
      <c r="HQE35" s="443"/>
      <c r="HQF35" s="443"/>
      <c r="HQG35" s="443"/>
      <c r="HQH35" s="443"/>
      <c r="HQI35" s="443"/>
      <c r="HQJ35" s="443"/>
      <c r="HQK35" s="443"/>
      <c r="HQL35" s="443"/>
      <c r="HQM35" s="443"/>
      <c r="HQN35" s="443"/>
      <c r="HQO35" s="443"/>
      <c r="HQP35" s="443"/>
      <c r="HQQ35" s="443"/>
      <c r="HQR35" s="443"/>
      <c r="HQS35" s="443"/>
      <c r="HQT35" s="443"/>
      <c r="HQU35" s="443"/>
      <c r="HQV35" s="443"/>
      <c r="HQW35" s="443"/>
      <c r="HQX35" s="443"/>
      <c r="HQY35" s="443"/>
      <c r="HQZ35" s="443"/>
      <c r="HRA35" s="443"/>
      <c r="HRB35" s="443"/>
      <c r="HRC35" s="443"/>
      <c r="HRD35" s="443"/>
      <c r="HRE35" s="443"/>
      <c r="HRF35" s="443"/>
      <c r="HRG35" s="443"/>
      <c r="HRH35" s="443"/>
      <c r="HRI35" s="443"/>
      <c r="HRJ35" s="443"/>
      <c r="HRK35" s="443"/>
      <c r="HRL35" s="443"/>
      <c r="HRM35" s="443"/>
      <c r="HRN35" s="443"/>
      <c r="HRO35" s="443"/>
      <c r="HRP35" s="443"/>
      <c r="HRQ35" s="443"/>
      <c r="HRR35" s="443"/>
      <c r="HRS35" s="443"/>
      <c r="HRT35" s="443"/>
      <c r="HRU35" s="443"/>
      <c r="HRV35" s="443"/>
      <c r="HRW35" s="443"/>
      <c r="HRX35" s="443"/>
      <c r="HRY35" s="443"/>
      <c r="HRZ35" s="443"/>
      <c r="HSA35" s="443"/>
      <c r="HSB35" s="443"/>
      <c r="HSC35" s="443"/>
      <c r="HSD35" s="443"/>
      <c r="HSE35" s="443"/>
      <c r="HSF35" s="443"/>
      <c r="HSG35" s="443"/>
      <c r="HSH35" s="443"/>
      <c r="HSI35" s="443"/>
      <c r="HSJ35" s="443"/>
      <c r="HSK35" s="443"/>
      <c r="HSL35" s="443"/>
      <c r="HSM35" s="443"/>
      <c r="HSN35" s="443"/>
      <c r="HSO35" s="443"/>
      <c r="HSP35" s="443"/>
      <c r="HSQ35" s="443"/>
      <c r="HSR35" s="443"/>
      <c r="HSS35" s="443"/>
      <c r="HST35" s="443"/>
      <c r="HSU35" s="443"/>
      <c r="HSV35" s="443"/>
      <c r="HSW35" s="443"/>
      <c r="HSX35" s="443"/>
      <c r="HSY35" s="443"/>
      <c r="HSZ35" s="443"/>
      <c r="HTA35" s="443"/>
      <c r="HTB35" s="443"/>
      <c r="HTC35" s="443"/>
      <c r="HTD35" s="443"/>
      <c r="HTE35" s="443"/>
      <c r="HTF35" s="443"/>
      <c r="HTG35" s="443"/>
      <c r="HTH35" s="443"/>
      <c r="HTI35" s="443"/>
      <c r="HTJ35" s="443"/>
      <c r="HTK35" s="443"/>
      <c r="HTL35" s="443"/>
      <c r="HTM35" s="443"/>
      <c r="HTN35" s="443"/>
      <c r="HTO35" s="443"/>
      <c r="HTP35" s="443"/>
      <c r="HTQ35" s="443"/>
      <c r="HTR35" s="443"/>
      <c r="HTS35" s="443"/>
      <c r="HTT35" s="443"/>
      <c r="HTU35" s="443"/>
      <c r="HTV35" s="443"/>
      <c r="HTW35" s="443"/>
      <c r="HTX35" s="443"/>
      <c r="HTY35" s="443"/>
      <c r="HTZ35" s="443"/>
      <c r="HUA35" s="443"/>
      <c r="HUB35" s="443"/>
      <c r="HUC35" s="443"/>
      <c r="HUD35" s="443"/>
      <c r="HUE35" s="443"/>
      <c r="HUF35" s="443"/>
      <c r="HUG35" s="443"/>
      <c r="HUH35" s="443"/>
      <c r="HUI35" s="443"/>
      <c r="HUJ35" s="443"/>
      <c r="HUK35" s="443"/>
      <c r="HUL35" s="443"/>
      <c r="HUM35" s="443"/>
      <c r="HUN35" s="443"/>
      <c r="HUO35" s="443"/>
      <c r="HUP35" s="443"/>
      <c r="HUQ35" s="443"/>
      <c r="HUR35" s="443"/>
      <c r="HUS35" s="443"/>
      <c r="HUT35" s="443"/>
      <c r="HUU35" s="443"/>
      <c r="HUV35" s="443"/>
      <c r="HUW35" s="443"/>
      <c r="HUX35" s="443"/>
      <c r="HUY35" s="443"/>
      <c r="HUZ35" s="443"/>
      <c r="HVA35" s="443"/>
      <c r="HVB35" s="443"/>
      <c r="HVC35" s="443"/>
      <c r="HVD35" s="443"/>
      <c r="HVE35" s="443"/>
      <c r="HVF35" s="443"/>
      <c r="HVG35" s="443"/>
      <c r="HVH35" s="443"/>
      <c r="HVI35" s="443"/>
      <c r="HVJ35" s="443"/>
      <c r="HVK35" s="443"/>
      <c r="HVL35" s="443"/>
      <c r="HVM35" s="443"/>
      <c r="HVN35" s="443"/>
      <c r="HVO35" s="443"/>
      <c r="HVP35" s="443"/>
      <c r="HVQ35" s="443"/>
      <c r="HVR35" s="443"/>
      <c r="HVS35" s="443"/>
      <c r="HVT35" s="443"/>
      <c r="HVU35" s="443"/>
      <c r="HVV35" s="443"/>
      <c r="HVW35" s="443"/>
      <c r="HVX35" s="443"/>
      <c r="HVY35" s="443"/>
      <c r="HVZ35" s="443"/>
      <c r="HWA35" s="443"/>
      <c r="HWB35" s="443"/>
      <c r="HWC35" s="443"/>
      <c r="HWD35" s="443"/>
      <c r="HWE35" s="443"/>
      <c r="HWF35" s="443"/>
      <c r="HWG35" s="443"/>
      <c r="HWH35" s="443"/>
      <c r="HWI35" s="443"/>
      <c r="HWJ35" s="443"/>
      <c r="HWK35" s="443"/>
      <c r="HWL35" s="443"/>
      <c r="HWM35" s="443"/>
      <c r="HWN35" s="443"/>
      <c r="HWO35" s="443"/>
      <c r="HWP35" s="443"/>
      <c r="HWQ35" s="443"/>
      <c r="HWR35" s="443"/>
      <c r="HWS35" s="443"/>
      <c r="HWT35" s="443"/>
      <c r="HWU35" s="443"/>
      <c r="HWV35" s="443"/>
      <c r="HWW35" s="443"/>
      <c r="HWX35" s="443"/>
      <c r="HWY35" s="443"/>
      <c r="HWZ35" s="443"/>
      <c r="HXA35" s="443"/>
      <c r="HXB35" s="443"/>
      <c r="HXC35" s="443"/>
      <c r="HXD35" s="443"/>
      <c r="HXE35" s="443"/>
      <c r="HXF35" s="443"/>
      <c r="HXG35" s="443"/>
      <c r="HXH35" s="443"/>
      <c r="HXI35" s="443"/>
      <c r="HXJ35" s="443"/>
      <c r="HXK35" s="443"/>
      <c r="HXL35" s="443"/>
      <c r="HXM35" s="443"/>
      <c r="HXN35" s="443"/>
      <c r="HXO35" s="443"/>
      <c r="HXP35" s="443"/>
      <c r="HXQ35" s="443"/>
      <c r="HXR35" s="443"/>
      <c r="HXS35" s="443"/>
      <c r="HXT35" s="443"/>
      <c r="HXU35" s="443"/>
      <c r="HXV35" s="443"/>
      <c r="HXW35" s="443"/>
      <c r="HXX35" s="443"/>
      <c r="HXY35" s="443"/>
      <c r="HXZ35" s="443"/>
      <c r="HYA35" s="443"/>
      <c r="HYB35" s="443"/>
      <c r="HYC35" s="443"/>
      <c r="HYD35" s="443"/>
      <c r="HYE35" s="443"/>
      <c r="HYF35" s="443"/>
      <c r="HYG35" s="443"/>
      <c r="HYH35" s="443"/>
      <c r="HYI35" s="443"/>
      <c r="HYJ35" s="443"/>
      <c r="HYK35" s="443"/>
      <c r="HYL35" s="443"/>
      <c r="HYM35" s="443"/>
      <c r="HYN35" s="443"/>
      <c r="HYO35" s="443"/>
      <c r="HYP35" s="443"/>
      <c r="HYQ35" s="443"/>
      <c r="HYR35" s="443"/>
      <c r="HYS35" s="443"/>
      <c r="HYT35" s="443"/>
      <c r="HYU35" s="443"/>
      <c r="HYV35" s="443"/>
      <c r="HYW35" s="443"/>
      <c r="HYX35" s="443"/>
      <c r="HYY35" s="443"/>
      <c r="HYZ35" s="443"/>
      <c r="HZA35" s="443"/>
      <c r="HZB35" s="443"/>
      <c r="HZC35" s="443"/>
      <c r="HZD35" s="443"/>
      <c r="HZE35" s="443"/>
      <c r="HZF35" s="443"/>
      <c r="HZG35" s="443"/>
      <c r="HZH35" s="443"/>
      <c r="HZI35" s="443"/>
      <c r="HZJ35" s="443"/>
      <c r="HZK35" s="443"/>
      <c r="HZL35" s="443"/>
      <c r="HZM35" s="443"/>
      <c r="HZN35" s="443"/>
      <c r="HZO35" s="443"/>
      <c r="HZP35" s="443"/>
      <c r="HZQ35" s="443"/>
      <c r="HZR35" s="443"/>
      <c r="HZS35" s="443"/>
      <c r="HZT35" s="443"/>
      <c r="HZU35" s="443"/>
      <c r="HZV35" s="443"/>
      <c r="HZW35" s="443"/>
      <c r="HZX35" s="443"/>
      <c r="HZY35" s="443"/>
      <c r="HZZ35" s="443"/>
      <c r="IAA35" s="443"/>
      <c r="IAB35" s="443"/>
      <c r="IAC35" s="443"/>
      <c r="IAD35" s="443"/>
      <c r="IAE35" s="443"/>
      <c r="IAF35" s="443"/>
      <c r="IAG35" s="443"/>
      <c r="IAH35" s="443"/>
      <c r="IAI35" s="443"/>
      <c r="IAJ35" s="443"/>
      <c r="IAK35" s="443"/>
      <c r="IAL35" s="443"/>
      <c r="IAM35" s="443"/>
      <c r="IAN35" s="443"/>
      <c r="IAO35" s="443"/>
      <c r="IAP35" s="443"/>
      <c r="IAQ35" s="443"/>
      <c r="IAR35" s="443"/>
      <c r="IAS35" s="443"/>
      <c r="IAT35" s="443"/>
      <c r="IAU35" s="443"/>
      <c r="IAV35" s="443"/>
      <c r="IAW35" s="443"/>
      <c r="IAX35" s="443"/>
      <c r="IAY35" s="443"/>
      <c r="IAZ35" s="443"/>
      <c r="IBA35" s="443"/>
      <c r="IBB35" s="443"/>
      <c r="IBC35" s="443"/>
      <c r="IBD35" s="443"/>
      <c r="IBE35" s="443"/>
      <c r="IBF35" s="443"/>
      <c r="IBG35" s="443"/>
      <c r="IBH35" s="443"/>
      <c r="IBI35" s="443"/>
      <c r="IBJ35" s="443"/>
      <c r="IBK35" s="443"/>
      <c r="IBL35" s="443"/>
      <c r="IBM35" s="443"/>
      <c r="IBN35" s="443"/>
      <c r="IBO35" s="443"/>
      <c r="IBP35" s="443"/>
      <c r="IBQ35" s="443"/>
      <c r="IBR35" s="443"/>
      <c r="IBS35" s="443"/>
      <c r="IBT35" s="443"/>
      <c r="IBU35" s="443"/>
      <c r="IBV35" s="443"/>
      <c r="IBW35" s="443"/>
      <c r="IBX35" s="443"/>
      <c r="IBY35" s="443"/>
      <c r="IBZ35" s="443"/>
      <c r="ICA35" s="443"/>
      <c r="ICB35" s="443"/>
      <c r="ICC35" s="443"/>
      <c r="ICD35" s="443"/>
      <c r="ICE35" s="443"/>
      <c r="ICF35" s="443"/>
      <c r="ICG35" s="443"/>
      <c r="ICH35" s="443"/>
      <c r="ICI35" s="443"/>
      <c r="ICJ35" s="443"/>
      <c r="ICK35" s="443"/>
      <c r="ICL35" s="443"/>
      <c r="ICM35" s="443"/>
      <c r="ICN35" s="443"/>
      <c r="ICO35" s="443"/>
      <c r="ICP35" s="443"/>
      <c r="ICQ35" s="443"/>
      <c r="ICR35" s="443"/>
      <c r="ICS35" s="443"/>
      <c r="ICT35" s="443"/>
      <c r="ICU35" s="443"/>
      <c r="ICV35" s="443"/>
      <c r="ICW35" s="443"/>
      <c r="ICX35" s="443"/>
      <c r="ICY35" s="443"/>
      <c r="ICZ35" s="443"/>
      <c r="IDA35" s="443"/>
      <c r="IDB35" s="443"/>
      <c r="IDC35" s="443"/>
      <c r="IDD35" s="443"/>
      <c r="IDE35" s="443"/>
      <c r="IDF35" s="443"/>
      <c r="IDG35" s="443"/>
      <c r="IDH35" s="443"/>
      <c r="IDI35" s="443"/>
      <c r="IDJ35" s="443"/>
      <c r="IDK35" s="443"/>
      <c r="IDL35" s="443"/>
      <c r="IDM35" s="443"/>
      <c r="IDN35" s="443"/>
      <c r="IDO35" s="443"/>
      <c r="IDP35" s="443"/>
      <c r="IDQ35" s="443"/>
      <c r="IDR35" s="443"/>
      <c r="IDS35" s="443"/>
      <c r="IDT35" s="443"/>
      <c r="IDU35" s="443"/>
      <c r="IDV35" s="443"/>
      <c r="IDW35" s="443"/>
      <c r="IDX35" s="443"/>
      <c r="IDY35" s="443"/>
      <c r="IDZ35" s="443"/>
      <c r="IEA35" s="443"/>
      <c r="IEB35" s="443"/>
      <c r="IEC35" s="443"/>
      <c r="IED35" s="443"/>
      <c r="IEE35" s="443"/>
      <c r="IEF35" s="443"/>
      <c r="IEG35" s="443"/>
      <c r="IEH35" s="443"/>
      <c r="IEI35" s="443"/>
      <c r="IEJ35" s="443"/>
      <c r="IEK35" s="443"/>
      <c r="IEL35" s="443"/>
      <c r="IEM35" s="443"/>
      <c r="IEN35" s="443"/>
      <c r="IEO35" s="443"/>
      <c r="IEP35" s="443"/>
      <c r="IEQ35" s="443"/>
      <c r="IER35" s="443"/>
      <c r="IES35" s="443"/>
      <c r="IET35" s="443"/>
      <c r="IEU35" s="443"/>
      <c r="IEV35" s="443"/>
      <c r="IEW35" s="443"/>
      <c r="IEX35" s="443"/>
      <c r="IEY35" s="443"/>
      <c r="IEZ35" s="443"/>
      <c r="IFA35" s="443"/>
      <c r="IFB35" s="443"/>
      <c r="IFC35" s="443"/>
      <c r="IFD35" s="443"/>
      <c r="IFE35" s="443"/>
      <c r="IFF35" s="443"/>
      <c r="IFG35" s="443"/>
      <c r="IFH35" s="443"/>
      <c r="IFI35" s="443"/>
      <c r="IFJ35" s="443"/>
      <c r="IFK35" s="443"/>
      <c r="IFL35" s="443"/>
      <c r="IFM35" s="443"/>
      <c r="IFN35" s="443"/>
      <c r="IFO35" s="443"/>
      <c r="IFP35" s="443"/>
      <c r="IFQ35" s="443"/>
      <c r="IFR35" s="443"/>
      <c r="IFS35" s="443"/>
      <c r="IFT35" s="443"/>
      <c r="IFU35" s="443"/>
      <c r="IFV35" s="443"/>
      <c r="IFW35" s="443"/>
      <c r="IFX35" s="443"/>
      <c r="IFY35" s="443"/>
      <c r="IFZ35" s="443"/>
      <c r="IGA35" s="443"/>
      <c r="IGB35" s="443"/>
      <c r="IGC35" s="443"/>
      <c r="IGD35" s="443"/>
      <c r="IGE35" s="443"/>
      <c r="IGF35" s="443"/>
      <c r="IGG35" s="443"/>
      <c r="IGH35" s="443"/>
      <c r="IGI35" s="443"/>
      <c r="IGJ35" s="443"/>
      <c r="IGK35" s="443"/>
      <c r="IGL35" s="443"/>
      <c r="IGM35" s="443"/>
      <c r="IGN35" s="443"/>
      <c r="IGO35" s="443"/>
      <c r="IGP35" s="443"/>
      <c r="IGQ35" s="443"/>
      <c r="IGR35" s="443"/>
      <c r="IGS35" s="443"/>
      <c r="IGT35" s="443"/>
      <c r="IGU35" s="443"/>
      <c r="IGV35" s="443"/>
      <c r="IGW35" s="443"/>
      <c r="IGX35" s="443"/>
      <c r="IGY35" s="443"/>
      <c r="IGZ35" s="443"/>
      <c r="IHA35" s="443"/>
      <c r="IHB35" s="443"/>
      <c r="IHC35" s="443"/>
      <c r="IHD35" s="443"/>
      <c r="IHE35" s="443"/>
      <c r="IHF35" s="443"/>
      <c r="IHG35" s="443"/>
      <c r="IHH35" s="443"/>
      <c r="IHI35" s="443"/>
      <c r="IHJ35" s="443"/>
      <c r="IHK35" s="443"/>
      <c r="IHL35" s="443"/>
      <c r="IHM35" s="443"/>
      <c r="IHN35" s="443"/>
      <c r="IHO35" s="443"/>
      <c r="IHP35" s="443"/>
      <c r="IHQ35" s="443"/>
      <c r="IHR35" s="443"/>
      <c r="IHS35" s="443"/>
      <c r="IHT35" s="443"/>
      <c r="IHU35" s="443"/>
      <c r="IHV35" s="443"/>
      <c r="IHW35" s="443"/>
      <c r="IHX35" s="443"/>
      <c r="IHY35" s="443"/>
      <c r="IHZ35" s="443"/>
      <c r="IIA35" s="443"/>
      <c r="IIB35" s="443"/>
      <c r="IIC35" s="443"/>
      <c r="IID35" s="443"/>
      <c r="IIE35" s="443"/>
      <c r="IIF35" s="443"/>
      <c r="IIG35" s="443"/>
      <c r="IIH35" s="443"/>
      <c r="III35" s="443"/>
      <c r="IIJ35" s="443"/>
      <c r="IIK35" s="443"/>
      <c r="IIL35" s="443"/>
      <c r="IIM35" s="443"/>
      <c r="IIN35" s="443"/>
      <c r="IIO35" s="443"/>
      <c r="IIP35" s="443"/>
      <c r="IIQ35" s="443"/>
      <c r="IIR35" s="443"/>
      <c r="IIS35" s="443"/>
      <c r="IIT35" s="443"/>
      <c r="IIU35" s="443"/>
      <c r="IIV35" s="443"/>
      <c r="IIW35" s="443"/>
      <c r="IIX35" s="443"/>
      <c r="IIY35" s="443"/>
      <c r="IIZ35" s="443"/>
      <c r="IJA35" s="443"/>
      <c r="IJB35" s="443"/>
      <c r="IJC35" s="443"/>
      <c r="IJD35" s="443"/>
      <c r="IJE35" s="443"/>
      <c r="IJF35" s="443"/>
      <c r="IJG35" s="443"/>
      <c r="IJH35" s="443"/>
      <c r="IJI35" s="443"/>
      <c r="IJJ35" s="443"/>
      <c r="IJK35" s="443"/>
      <c r="IJL35" s="443"/>
      <c r="IJM35" s="443"/>
      <c r="IJN35" s="443"/>
      <c r="IJO35" s="443"/>
      <c r="IJP35" s="443"/>
      <c r="IJQ35" s="443"/>
      <c r="IJR35" s="443"/>
      <c r="IJS35" s="443"/>
      <c r="IJT35" s="443"/>
      <c r="IJU35" s="443"/>
      <c r="IJV35" s="443"/>
      <c r="IJW35" s="443"/>
      <c r="IJX35" s="443"/>
      <c r="IJY35" s="443"/>
      <c r="IJZ35" s="443"/>
      <c r="IKA35" s="443"/>
      <c r="IKB35" s="443"/>
      <c r="IKC35" s="443"/>
      <c r="IKD35" s="443"/>
      <c r="IKE35" s="443"/>
      <c r="IKF35" s="443"/>
      <c r="IKG35" s="443"/>
      <c r="IKH35" s="443"/>
      <c r="IKI35" s="443"/>
      <c r="IKJ35" s="443"/>
      <c r="IKK35" s="443"/>
      <c r="IKL35" s="443"/>
      <c r="IKM35" s="443"/>
      <c r="IKN35" s="443"/>
      <c r="IKO35" s="443"/>
      <c r="IKP35" s="443"/>
      <c r="IKQ35" s="443"/>
      <c r="IKR35" s="443"/>
      <c r="IKS35" s="443"/>
      <c r="IKT35" s="443"/>
      <c r="IKU35" s="443"/>
      <c r="IKV35" s="443"/>
      <c r="IKW35" s="443"/>
      <c r="IKX35" s="443"/>
      <c r="IKY35" s="443"/>
      <c r="IKZ35" s="443"/>
      <c r="ILA35" s="443"/>
      <c r="ILB35" s="443"/>
      <c r="ILC35" s="443"/>
      <c r="ILD35" s="443"/>
      <c r="ILE35" s="443"/>
      <c r="ILF35" s="443"/>
      <c r="ILG35" s="443"/>
      <c r="ILH35" s="443"/>
      <c r="ILI35" s="443"/>
      <c r="ILJ35" s="443"/>
      <c r="ILK35" s="443"/>
      <c r="ILL35" s="443"/>
      <c r="ILM35" s="443"/>
      <c r="ILN35" s="443"/>
      <c r="ILO35" s="443"/>
      <c r="ILP35" s="443"/>
      <c r="ILQ35" s="443"/>
      <c r="ILR35" s="443"/>
      <c r="ILS35" s="443"/>
      <c r="ILT35" s="443"/>
      <c r="ILU35" s="443"/>
      <c r="ILV35" s="443"/>
      <c r="ILW35" s="443"/>
      <c r="ILX35" s="443"/>
      <c r="ILY35" s="443"/>
      <c r="ILZ35" s="443"/>
      <c r="IMA35" s="443"/>
      <c r="IMB35" s="443"/>
      <c r="IMC35" s="443"/>
      <c r="IMD35" s="443"/>
      <c r="IME35" s="443"/>
      <c r="IMF35" s="443"/>
      <c r="IMG35" s="443"/>
      <c r="IMH35" s="443"/>
      <c r="IMI35" s="443"/>
      <c r="IMJ35" s="443"/>
      <c r="IMK35" s="443"/>
      <c r="IML35" s="443"/>
      <c r="IMM35" s="443"/>
      <c r="IMN35" s="443"/>
      <c r="IMO35" s="443"/>
      <c r="IMP35" s="443"/>
      <c r="IMQ35" s="443"/>
      <c r="IMR35" s="443"/>
      <c r="IMS35" s="443"/>
      <c r="IMT35" s="443"/>
      <c r="IMU35" s="443"/>
      <c r="IMV35" s="443"/>
      <c r="IMW35" s="443"/>
      <c r="IMX35" s="443"/>
      <c r="IMY35" s="443"/>
      <c r="IMZ35" s="443"/>
      <c r="INA35" s="443"/>
      <c r="INB35" s="443"/>
      <c r="INC35" s="443"/>
      <c r="IND35" s="443"/>
      <c r="INE35" s="443"/>
      <c r="INF35" s="443"/>
      <c r="ING35" s="443"/>
      <c r="INH35" s="443"/>
      <c r="INI35" s="443"/>
      <c r="INJ35" s="443"/>
      <c r="INK35" s="443"/>
      <c r="INL35" s="443"/>
      <c r="INM35" s="443"/>
      <c r="INN35" s="443"/>
      <c r="INO35" s="443"/>
      <c r="INP35" s="443"/>
      <c r="INQ35" s="443"/>
      <c r="INR35" s="443"/>
      <c r="INS35" s="443"/>
      <c r="INT35" s="443"/>
      <c r="INU35" s="443"/>
      <c r="INV35" s="443"/>
      <c r="INW35" s="443"/>
      <c r="INX35" s="443"/>
      <c r="INY35" s="443"/>
      <c r="INZ35" s="443"/>
      <c r="IOA35" s="443"/>
      <c r="IOB35" s="443"/>
      <c r="IOC35" s="443"/>
      <c r="IOD35" s="443"/>
      <c r="IOE35" s="443"/>
      <c r="IOF35" s="443"/>
      <c r="IOG35" s="443"/>
      <c r="IOH35" s="443"/>
      <c r="IOI35" s="443"/>
      <c r="IOJ35" s="443"/>
      <c r="IOK35" s="443"/>
      <c r="IOL35" s="443"/>
      <c r="IOM35" s="443"/>
      <c r="ION35" s="443"/>
      <c r="IOO35" s="443"/>
      <c r="IOP35" s="443"/>
      <c r="IOQ35" s="443"/>
      <c r="IOR35" s="443"/>
      <c r="IOS35" s="443"/>
      <c r="IOT35" s="443"/>
      <c r="IOU35" s="443"/>
      <c r="IOV35" s="443"/>
      <c r="IOW35" s="443"/>
      <c r="IOX35" s="443"/>
      <c r="IOY35" s="443"/>
      <c r="IOZ35" s="443"/>
      <c r="IPA35" s="443"/>
      <c r="IPB35" s="443"/>
      <c r="IPC35" s="443"/>
      <c r="IPD35" s="443"/>
      <c r="IPE35" s="443"/>
      <c r="IPF35" s="443"/>
      <c r="IPG35" s="443"/>
      <c r="IPH35" s="443"/>
      <c r="IPI35" s="443"/>
      <c r="IPJ35" s="443"/>
      <c r="IPK35" s="443"/>
      <c r="IPL35" s="443"/>
      <c r="IPM35" s="443"/>
      <c r="IPN35" s="443"/>
      <c r="IPO35" s="443"/>
      <c r="IPP35" s="443"/>
      <c r="IPQ35" s="443"/>
      <c r="IPR35" s="443"/>
      <c r="IPS35" s="443"/>
      <c r="IPT35" s="443"/>
      <c r="IPU35" s="443"/>
      <c r="IPV35" s="443"/>
      <c r="IPW35" s="443"/>
      <c r="IPX35" s="443"/>
      <c r="IPY35" s="443"/>
      <c r="IPZ35" s="443"/>
      <c r="IQA35" s="443"/>
      <c r="IQB35" s="443"/>
      <c r="IQC35" s="443"/>
      <c r="IQD35" s="443"/>
      <c r="IQE35" s="443"/>
      <c r="IQF35" s="443"/>
      <c r="IQG35" s="443"/>
      <c r="IQH35" s="443"/>
      <c r="IQI35" s="443"/>
      <c r="IQJ35" s="443"/>
      <c r="IQK35" s="443"/>
      <c r="IQL35" s="443"/>
      <c r="IQM35" s="443"/>
      <c r="IQN35" s="443"/>
      <c r="IQO35" s="443"/>
      <c r="IQP35" s="443"/>
      <c r="IQQ35" s="443"/>
      <c r="IQR35" s="443"/>
      <c r="IQS35" s="443"/>
      <c r="IQT35" s="443"/>
      <c r="IQU35" s="443"/>
      <c r="IQV35" s="443"/>
      <c r="IQW35" s="443"/>
      <c r="IQX35" s="443"/>
      <c r="IQY35" s="443"/>
      <c r="IQZ35" s="443"/>
      <c r="IRA35" s="443"/>
      <c r="IRB35" s="443"/>
      <c r="IRC35" s="443"/>
      <c r="IRD35" s="443"/>
      <c r="IRE35" s="443"/>
      <c r="IRF35" s="443"/>
      <c r="IRG35" s="443"/>
      <c r="IRH35" s="443"/>
      <c r="IRI35" s="443"/>
      <c r="IRJ35" s="443"/>
      <c r="IRK35" s="443"/>
      <c r="IRL35" s="443"/>
      <c r="IRM35" s="443"/>
      <c r="IRN35" s="443"/>
      <c r="IRO35" s="443"/>
      <c r="IRP35" s="443"/>
      <c r="IRQ35" s="443"/>
      <c r="IRR35" s="443"/>
      <c r="IRS35" s="443"/>
      <c r="IRT35" s="443"/>
      <c r="IRU35" s="443"/>
      <c r="IRV35" s="443"/>
      <c r="IRW35" s="443"/>
      <c r="IRX35" s="443"/>
      <c r="IRY35" s="443"/>
      <c r="IRZ35" s="443"/>
      <c r="ISA35" s="443"/>
      <c r="ISB35" s="443"/>
      <c r="ISC35" s="443"/>
      <c r="ISD35" s="443"/>
      <c r="ISE35" s="443"/>
      <c r="ISF35" s="443"/>
      <c r="ISG35" s="443"/>
      <c r="ISH35" s="443"/>
      <c r="ISI35" s="443"/>
      <c r="ISJ35" s="443"/>
      <c r="ISK35" s="443"/>
      <c r="ISL35" s="443"/>
      <c r="ISM35" s="443"/>
      <c r="ISN35" s="443"/>
      <c r="ISO35" s="443"/>
      <c r="ISP35" s="443"/>
      <c r="ISQ35" s="443"/>
      <c r="ISR35" s="443"/>
      <c r="ISS35" s="443"/>
      <c r="IST35" s="443"/>
      <c r="ISU35" s="443"/>
      <c r="ISV35" s="443"/>
      <c r="ISW35" s="443"/>
      <c r="ISX35" s="443"/>
      <c r="ISY35" s="443"/>
      <c r="ISZ35" s="443"/>
      <c r="ITA35" s="443"/>
      <c r="ITB35" s="443"/>
      <c r="ITC35" s="443"/>
      <c r="ITD35" s="443"/>
      <c r="ITE35" s="443"/>
      <c r="ITF35" s="443"/>
      <c r="ITG35" s="443"/>
      <c r="ITH35" s="443"/>
      <c r="ITI35" s="443"/>
      <c r="ITJ35" s="443"/>
      <c r="ITK35" s="443"/>
      <c r="ITL35" s="443"/>
      <c r="ITM35" s="443"/>
      <c r="ITN35" s="443"/>
      <c r="ITO35" s="443"/>
      <c r="ITP35" s="443"/>
      <c r="ITQ35" s="443"/>
      <c r="ITR35" s="443"/>
      <c r="ITS35" s="443"/>
      <c r="ITT35" s="443"/>
      <c r="ITU35" s="443"/>
      <c r="ITV35" s="443"/>
      <c r="ITW35" s="443"/>
      <c r="ITX35" s="443"/>
      <c r="ITY35" s="443"/>
      <c r="ITZ35" s="443"/>
      <c r="IUA35" s="443"/>
      <c r="IUB35" s="443"/>
      <c r="IUC35" s="443"/>
      <c r="IUD35" s="443"/>
      <c r="IUE35" s="443"/>
      <c r="IUF35" s="443"/>
      <c r="IUG35" s="443"/>
      <c r="IUH35" s="443"/>
      <c r="IUI35" s="443"/>
      <c r="IUJ35" s="443"/>
      <c r="IUK35" s="443"/>
      <c r="IUL35" s="443"/>
      <c r="IUM35" s="443"/>
      <c r="IUN35" s="443"/>
      <c r="IUO35" s="443"/>
      <c r="IUP35" s="443"/>
      <c r="IUQ35" s="443"/>
      <c r="IUR35" s="443"/>
      <c r="IUS35" s="443"/>
      <c r="IUT35" s="443"/>
      <c r="IUU35" s="443"/>
      <c r="IUV35" s="443"/>
      <c r="IUW35" s="443"/>
      <c r="IUX35" s="443"/>
      <c r="IUY35" s="443"/>
      <c r="IUZ35" s="443"/>
      <c r="IVA35" s="443"/>
      <c r="IVB35" s="443"/>
      <c r="IVC35" s="443"/>
      <c r="IVD35" s="443"/>
      <c r="IVE35" s="443"/>
      <c r="IVF35" s="443"/>
      <c r="IVG35" s="443"/>
      <c r="IVH35" s="443"/>
      <c r="IVI35" s="443"/>
      <c r="IVJ35" s="443"/>
      <c r="IVK35" s="443"/>
      <c r="IVL35" s="443"/>
      <c r="IVM35" s="443"/>
      <c r="IVN35" s="443"/>
      <c r="IVO35" s="443"/>
      <c r="IVP35" s="443"/>
      <c r="IVQ35" s="443"/>
      <c r="IVR35" s="443"/>
      <c r="IVS35" s="443"/>
      <c r="IVT35" s="443"/>
      <c r="IVU35" s="443"/>
      <c r="IVV35" s="443"/>
      <c r="IVW35" s="443"/>
      <c r="IVX35" s="443"/>
      <c r="IVY35" s="443"/>
      <c r="IVZ35" s="443"/>
      <c r="IWA35" s="443"/>
      <c r="IWB35" s="443"/>
      <c r="IWC35" s="443"/>
      <c r="IWD35" s="443"/>
      <c r="IWE35" s="443"/>
      <c r="IWF35" s="443"/>
      <c r="IWG35" s="443"/>
      <c r="IWH35" s="443"/>
      <c r="IWI35" s="443"/>
      <c r="IWJ35" s="443"/>
      <c r="IWK35" s="443"/>
      <c r="IWL35" s="443"/>
      <c r="IWM35" s="443"/>
      <c r="IWN35" s="443"/>
      <c r="IWO35" s="443"/>
      <c r="IWP35" s="443"/>
      <c r="IWQ35" s="443"/>
      <c r="IWR35" s="443"/>
      <c r="IWS35" s="443"/>
      <c r="IWT35" s="443"/>
      <c r="IWU35" s="443"/>
      <c r="IWV35" s="443"/>
      <c r="IWW35" s="443"/>
      <c r="IWX35" s="443"/>
      <c r="IWY35" s="443"/>
      <c r="IWZ35" s="443"/>
      <c r="IXA35" s="443"/>
      <c r="IXB35" s="443"/>
      <c r="IXC35" s="443"/>
      <c r="IXD35" s="443"/>
      <c r="IXE35" s="443"/>
      <c r="IXF35" s="443"/>
      <c r="IXG35" s="443"/>
      <c r="IXH35" s="443"/>
      <c r="IXI35" s="443"/>
      <c r="IXJ35" s="443"/>
      <c r="IXK35" s="443"/>
      <c r="IXL35" s="443"/>
      <c r="IXM35" s="443"/>
      <c r="IXN35" s="443"/>
      <c r="IXO35" s="443"/>
      <c r="IXP35" s="443"/>
      <c r="IXQ35" s="443"/>
      <c r="IXR35" s="443"/>
      <c r="IXS35" s="443"/>
      <c r="IXT35" s="443"/>
      <c r="IXU35" s="443"/>
      <c r="IXV35" s="443"/>
      <c r="IXW35" s="443"/>
      <c r="IXX35" s="443"/>
      <c r="IXY35" s="443"/>
      <c r="IXZ35" s="443"/>
      <c r="IYA35" s="443"/>
      <c r="IYB35" s="443"/>
      <c r="IYC35" s="443"/>
      <c r="IYD35" s="443"/>
      <c r="IYE35" s="443"/>
      <c r="IYF35" s="443"/>
      <c r="IYG35" s="443"/>
      <c r="IYH35" s="443"/>
      <c r="IYI35" s="443"/>
      <c r="IYJ35" s="443"/>
      <c r="IYK35" s="443"/>
      <c r="IYL35" s="443"/>
      <c r="IYM35" s="443"/>
      <c r="IYN35" s="443"/>
      <c r="IYO35" s="443"/>
      <c r="IYP35" s="443"/>
      <c r="IYQ35" s="443"/>
      <c r="IYR35" s="443"/>
      <c r="IYS35" s="443"/>
      <c r="IYT35" s="443"/>
      <c r="IYU35" s="443"/>
      <c r="IYV35" s="443"/>
      <c r="IYW35" s="443"/>
      <c r="IYX35" s="443"/>
      <c r="IYY35" s="443"/>
      <c r="IYZ35" s="443"/>
      <c r="IZA35" s="443"/>
      <c r="IZB35" s="443"/>
      <c r="IZC35" s="443"/>
      <c r="IZD35" s="443"/>
      <c r="IZE35" s="443"/>
      <c r="IZF35" s="443"/>
      <c r="IZG35" s="443"/>
      <c r="IZH35" s="443"/>
      <c r="IZI35" s="443"/>
      <c r="IZJ35" s="443"/>
      <c r="IZK35" s="443"/>
      <c r="IZL35" s="443"/>
      <c r="IZM35" s="443"/>
      <c r="IZN35" s="443"/>
      <c r="IZO35" s="443"/>
      <c r="IZP35" s="443"/>
      <c r="IZQ35" s="443"/>
      <c r="IZR35" s="443"/>
      <c r="IZS35" s="443"/>
      <c r="IZT35" s="443"/>
      <c r="IZU35" s="443"/>
      <c r="IZV35" s="443"/>
      <c r="IZW35" s="443"/>
      <c r="IZX35" s="443"/>
      <c r="IZY35" s="443"/>
      <c r="IZZ35" s="443"/>
      <c r="JAA35" s="443"/>
      <c r="JAB35" s="443"/>
      <c r="JAC35" s="443"/>
      <c r="JAD35" s="443"/>
      <c r="JAE35" s="443"/>
      <c r="JAF35" s="443"/>
      <c r="JAG35" s="443"/>
      <c r="JAH35" s="443"/>
      <c r="JAI35" s="443"/>
      <c r="JAJ35" s="443"/>
      <c r="JAK35" s="443"/>
      <c r="JAL35" s="443"/>
      <c r="JAM35" s="443"/>
      <c r="JAN35" s="443"/>
      <c r="JAO35" s="443"/>
      <c r="JAP35" s="443"/>
      <c r="JAQ35" s="443"/>
      <c r="JAR35" s="443"/>
      <c r="JAS35" s="443"/>
      <c r="JAT35" s="443"/>
      <c r="JAU35" s="443"/>
      <c r="JAV35" s="443"/>
      <c r="JAW35" s="443"/>
      <c r="JAX35" s="443"/>
      <c r="JAY35" s="443"/>
      <c r="JAZ35" s="443"/>
      <c r="JBA35" s="443"/>
      <c r="JBB35" s="443"/>
      <c r="JBC35" s="443"/>
      <c r="JBD35" s="443"/>
      <c r="JBE35" s="443"/>
      <c r="JBF35" s="443"/>
      <c r="JBG35" s="443"/>
      <c r="JBH35" s="443"/>
      <c r="JBI35" s="443"/>
      <c r="JBJ35" s="443"/>
      <c r="JBK35" s="443"/>
      <c r="JBL35" s="443"/>
      <c r="JBM35" s="443"/>
      <c r="JBN35" s="443"/>
      <c r="JBO35" s="443"/>
      <c r="JBP35" s="443"/>
      <c r="JBQ35" s="443"/>
      <c r="JBR35" s="443"/>
      <c r="JBS35" s="443"/>
      <c r="JBT35" s="443"/>
      <c r="JBU35" s="443"/>
      <c r="JBV35" s="443"/>
      <c r="JBW35" s="443"/>
      <c r="JBX35" s="443"/>
      <c r="JBY35" s="443"/>
      <c r="JBZ35" s="443"/>
      <c r="JCA35" s="443"/>
      <c r="JCB35" s="443"/>
      <c r="JCC35" s="443"/>
      <c r="JCD35" s="443"/>
      <c r="JCE35" s="443"/>
      <c r="JCF35" s="443"/>
      <c r="JCG35" s="443"/>
      <c r="JCH35" s="443"/>
      <c r="JCI35" s="443"/>
      <c r="JCJ35" s="443"/>
      <c r="JCK35" s="443"/>
      <c r="JCL35" s="443"/>
      <c r="JCM35" s="443"/>
      <c r="JCN35" s="443"/>
      <c r="JCO35" s="443"/>
      <c r="JCP35" s="443"/>
      <c r="JCQ35" s="443"/>
      <c r="JCR35" s="443"/>
      <c r="JCS35" s="443"/>
      <c r="JCT35" s="443"/>
      <c r="JCU35" s="443"/>
      <c r="JCV35" s="443"/>
      <c r="JCW35" s="443"/>
      <c r="JCX35" s="443"/>
      <c r="JCY35" s="443"/>
      <c r="JCZ35" s="443"/>
      <c r="JDA35" s="443"/>
      <c r="JDB35" s="443"/>
      <c r="JDC35" s="443"/>
      <c r="JDD35" s="443"/>
      <c r="JDE35" s="443"/>
      <c r="JDF35" s="443"/>
      <c r="JDG35" s="443"/>
      <c r="JDH35" s="443"/>
      <c r="JDI35" s="443"/>
      <c r="JDJ35" s="443"/>
      <c r="JDK35" s="443"/>
      <c r="JDL35" s="443"/>
      <c r="JDM35" s="443"/>
      <c r="JDN35" s="443"/>
      <c r="JDO35" s="443"/>
      <c r="JDP35" s="443"/>
      <c r="JDQ35" s="443"/>
      <c r="JDR35" s="443"/>
      <c r="JDS35" s="443"/>
      <c r="JDT35" s="443"/>
      <c r="JDU35" s="443"/>
      <c r="JDV35" s="443"/>
      <c r="JDW35" s="443"/>
      <c r="JDX35" s="443"/>
      <c r="JDY35" s="443"/>
      <c r="JDZ35" s="443"/>
      <c r="JEA35" s="443"/>
      <c r="JEB35" s="443"/>
      <c r="JEC35" s="443"/>
      <c r="JED35" s="443"/>
      <c r="JEE35" s="443"/>
      <c r="JEF35" s="443"/>
      <c r="JEG35" s="443"/>
      <c r="JEH35" s="443"/>
      <c r="JEI35" s="443"/>
      <c r="JEJ35" s="443"/>
      <c r="JEK35" s="443"/>
      <c r="JEL35" s="443"/>
      <c r="JEM35" s="443"/>
      <c r="JEN35" s="443"/>
      <c r="JEO35" s="443"/>
      <c r="JEP35" s="443"/>
      <c r="JEQ35" s="443"/>
      <c r="JER35" s="443"/>
      <c r="JES35" s="443"/>
      <c r="JET35" s="443"/>
      <c r="JEU35" s="443"/>
      <c r="JEV35" s="443"/>
      <c r="JEW35" s="443"/>
      <c r="JEX35" s="443"/>
      <c r="JEY35" s="443"/>
      <c r="JEZ35" s="443"/>
      <c r="JFA35" s="443"/>
      <c r="JFB35" s="443"/>
      <c r="JFC35" s="443"/>
      <c r="JFD35" s="443"/>
      <c r="JFE35" s="443"/>
      <c r="JFF35" s="443"/>
      <c r="JFG35" s="443"/>
      <c r="JFH35" s="443"/>
      <c r="JFI35" s="443"/>
      <c r="JFJ35" s="443"/>
      <c r="JFK35" s="443"/>
      <c r="JFL35" s="443"/>
      <c r="JFM35" s="443"/>
      <c r="JFN35" s="443"/>
      <c r="JFO35" s="443"/>
      <c r="JFP35" s="443"/>
      <c r="JFQ35" s="443"/>
      <c r="JFR35" s="443"/>
      <c r="JFS35" s="443"/>
      <c r="JFT35" s="443"/>
      <c r="JFU35" s="443"/>
      <c r="JFV35" s="443"/>
      <c r="JFW35" s="443"/>
      <c r="JFX35" s="443"/>
      <c r="JFY35" s="443"/>
      <c r="JFZ35" s="443"/>
      <c r="JGA35" s="443"/>
      <c r="JGB35" s="443"/>
      <c r="JGC35" s="443"/>
      <c r="JGD35" s="443"/>
      <c r="JGE35" s="443"/>
      <c r="JGF35" s="443"/>
      <c r="JGG35" s="443"/>
      <c r="JGH35" s="443"/>
      <c r="JGI35" s="443"/>
      <c r="JGJ35" s="443"/>
      <c r="JGK35" s="443"/>
      <c r="JGL35" s="443"/>
      <c r="JGM35" s="443"/>
      <c r="JGN35" s="443"/>
      <c r="JGO35" s="443"/>
      <c r="JGP35" s="443"/>
      <c r="JGQ35" s="443"/>
      <c r="JGR35" s="443"/>
      <c r="JGS35" s="443"/>
      <c r="JGT35" s="443"/>
      <c r="JGU35" s="443"/>
      <c r="JGV35" s="443"/>
      <c r="JGW35" s="443"/>
      <c r="JGX35" s="443"/>
      <c r="JGY35" s="443"/>
      <c r="JGZ35" s="443"/>
      <c r="JHA35" s="443"/>
      <c r="JHB35" s="443"/>
      <c r="JHC35" s="443"/>
      <c r="JHD35" s="443"/>
      <c r="JHE35" s="443"/>
      <c r="JHF35" s="443"/>
      <c r="JHG35" s="443"/>
      <c r="JHH35" s="443"/>
      <c r="JHI35" s="443"/>
      <c r="JHJ35" s="443"/>
      <c r="JHK35" s="443"/>
      <c r="JHL35" s="443"/>
      <c r="JHM35" s="443"/>
      <c r="JHN35" s="443"/>
      <c r="JHO35" s="443"/>
      <c r="JHP35" s="443"/>
      <c r="JHQ35" s="443"/>
      <c r="JHR35" s="443"/>
      <c r="JHS35" s="443"/>
      <c r="JHT35" s="443"/>
      <c r="JHU35" s="443"/>
      <c r="JHV35" s="443"/>
      <c r="JHW35" s="443"/>
      <c r="JHX35" s="443"/>
      <c r="JHY35" s="443"/>
      <c r="JHZ35" s="443"/>
      <c r="JIA35" s="443"/>
      <c r="JIB35" s="443"/>
      <c r="JIC35" s="443"/>
      <c r="JID35" s="443"/>
      <c r="JIE35" s="443"/>
      <c r="JIF35" s="443"/>
      <c r="JIG35" s="443"/>
      <c r="JIH35" s="443"/>
      <c r="JII35" s="443"/>
      <c r="JIJ35" s="443"/>
      <c r="JIK35" s="443"/>
      <c r="JIL35" s="443"/>
      <c r="JIM35" s="443"/>
      <c r="JIN35" s="443"/>
      <c r="JIO35" s="443"/>
      <c r="JIP35" s="443"/>
      <c r="JIQ35" s="443"/>
      <c r="JIR35" s="443"/>
      <c r="JIS35" s="443"/>
      <c r="JIT35" s="443"/>
      <c r="JIU35" s="443"/>
      <c r="JIV35" s="443"/>
      <c r="JIW35" s="443"/>
      <c r="JIX35" s="443"/>
      <c r="JIY35" s="443"/>
      <c r="JIZ35" s="443"/>
      <c r="JJA35" s="443"/>
      <c r="JJB35" s="443"/>
      <c r="JJC35" s="443"/>
      <c r="JJD35" s="443"/>
      <c r="JJE35" s="443"/>
      <c r="JJF35" s="443"/>
      <c r="JJG35" s="443"/>
      <c r="JJH35" s="443"/>
      <c r="JJI35" s="443"/>
      <c r="JJJ35" s="443"/>
      <c r="JJK35" s="443"/>
      <c r="JJL35" s="443"/>
      <c r="JJM35" s="443"/>
      <c r="JJN35" s="443"/>
      <c r="JJO35" s="443"/>
      <c r="JJP35" s="443"/>
      <c r="JJQ35" s="443"/>
      <c r="JJR35" s="443"/>
      <c r="JJS35" s="443"/>
      <c r="JJT35" s="443"/>
      <c r="JJU35" s="443"/>
      <c r="JJV35" s="443"/>
      <c r="JJW35" s="443"/>
      <c r="JJX35" s="443"/>
      <c r="JJY35" s="443"/>
      <c r="JJZ35" s="443"/>
      <c r="JKA35" s="443"/>
      <c r="JKB35" s="443"/>
      <c r="JKC35" s="443"/>
      <c r="JKD35" s="443"/>
      <c r="JKE35" s="443"/>
      <c r="JKF35" s="443"/>
      <c r="JKG35" s="443"/>
      <c r="JKH35" s="443"/>
      <c r="JKI35" s="443"/>
      <c r="JKJ35" s="443"/>
      <c r="JKK35" s="443"/>
      <c r="JKL35" s="443"/>
      <c r="JKM35" s="443"/>
      <c r="JKN35" s="443"/>
      <c r="JKO35" s="443"/>
      <c r="JKP35" s="443"/>
      <c r="JKQ35" s="443"/>
      <c r="JKR35" s="443"/>
      <c r="JKS35" s="443"/>
      <c r="JKT35" s="443"/>
      <c r="JKU35" s="443"/>
      <c r="JKV35" s="443"/>
      <c r="JKW35" s="443"/>
      <c r="JKX35" s="443"/>
      <c r="JKY35" s="443"/>
      <c r="JKZ35" s="443"/>
      <c r="JLA35" s="443"/>
      <c r="JLB35" s="443"/>
      <c r="JLC35" s="443"/>
      <c r="JLD35" s="443"/>
      <c r="JLE35" s="443"/>
      <c r="JLF35" s="443"/>
      <c r="JLG35" s="443"/>
      <c r="JLH35" s="443"/>
      <c r="JLI35" s="443"/>
      <c r="JLJ35" s="443"/>
      <c r="JLK35" s="443"/>
      <c r="JLL35" s="443"/>
      <c r="JLM35" s="443"/>
      <c r="JLN35" s="443"/>
      <c r="JLO35" s="443"/>
      <c r="JLP35" s="443"/>
      <c r="JLQ35" s="443"/>
      <c r="JLR35" s="443"/>
      <c r="JLS35" s="443"/>
      <c r="JLT35" s="443"/>
      <c r="JLU35" s="443"/>
      <c r="JLV35" s="443"/>
      <c r="JLW35" s="443"/>
      <c r="JLX35" s="443"/>
      <c r="JLY35" s="443"/>
      <c r="JLZ35" s="443"/>
      <c r="JMA35" s="443"/>
      <c r="JMB35" s="443"/>
      <c r="JMC35" s="443"/>
      <c r="JMD35" s="443"/>
      <c r="JME35" s="443"/>
      <c r="JMF35" s="443"/>
      <c r="JMG35" s="443"/>
      <c r="JMH35" s="443"/>
      <c r="JMI35" s="443"/>
      <c r="JMJ35" s="443"/>
      <c r="JMK35" s="443"/>
      <c r="JML35" s="443"/>
      <c r="JMM35" s="443"/>
      <c r="JMN35" s="443"/>
      <c r="JMO35" s="443"/>
      <c r="JMP35" s="443"/>
      <c r="JMQ35" s="443"/>
      <c r="JMR35" s="443"/>
      <c r="JMS35" s="443"/>
      <c r="JMT35" s="443"/>
      <c r="JMU35" s="443"/>
      <c r="JMV35" s="443"/>
      <c r="JMW35" s="443"/>
      <c r="JMX35" s="443"/>
      <c r="JMY35" s="443"/>
      <c r="JMZ35" s="443"/>
      <c r="JNA35" s="443"/>
      <c r="JNB35" s="443"/>
      <c r="JNC35" s="443"/>
      <c r="JND35" s="443"/>
      <c r="JNE35" s="443"/>
      <c r="JNF35" s="443"/>
      <c r="JNG35" s="443"/>
      <c r="JNH35" s="443"/>
      <c r="JNI35" s="443"/>
      <c r="JNJ35" s="443"/>
      <c r="JNK35" s="443"/>
      <c r="JNL35" s="443"/>
      <c r="JNM35" s="443"/>
      <c r="JNN35" s="443"/>
      <c r="JNO35" s="443"/>
      <c r="JNP35" s="443"/>
      <c r="JNQ35" s="443"/>
      <c r="JNR35" s="443"/>
      <c r="JNS35" s="443"/>
      <c r="JNT35" s="443"/>
      <c r="JNU35" s="443"/>
      <c r="JNV35" s="443"/>
      <c r="JNW35" s="443"/>
      <c r="JNX35" s="443"/>
      <c r="JNY35" s="443"/>
      <c r="JNZ35" s="443"/>
      <c r="JOA35" s="443"/>
      <c r="JOB35" s="443"/>
      <c r="JOC35" s="443"/>
      <c r="JOD35" s="443"/>
      <c r="JOE35" s="443"/>
      <c r="JOF35" s="443"/>
      <c r="JOG35" s="443"/>
      <c r="JOH35" s="443"/>
      <c r="JOI35" s="443"/>
      <c r="JOJ35" s="443"/>
      <c r="JOK35" s="443"/>
      <c r="JOL35" s="443"/>
      <c r="JOM35" s="443"/>
      <c r="JON35" s="443"/>
      <c r="JOO35" s="443"/>
      <c r="JOP35" s="443"/>
      <c r="JOQ35" s="443"/>
      <c r="JOR35" s="443"/>
      <c r="JOS35" s="443"/>
      <c r="JOT35" s="443"/>
      <c r="JOU35" s="443"/>
      <c r="JOV35" s="443"/>
      <c r="JOW35" s="443"/>
      <c r="JOX35" s="443"/>
      <c r="JOY35" s="443"/>
      <c r="JOZ35" s="443"/>
      <c r="JPA35" s="443"/>
      <c r="JPB35" s="443"/>
      <c r="JPC35" s="443"/>
      <c r="JPD35" s="443"/>
      <c r="JPE35" s="443"/>
      <c r="JPF35" s="443"/>
      <c r="JPG35" s="443"/>
      <c r="JPH35" s="443"/>
      <c r="JPI35" s="443"/>
      <c r="JPJ35" s="443"/>
      <c r="JPK35" s="443"/>
      <c r="JPL35" s="443"/>
      <c r="JPM35" s="443"/>
      <c r="JPN35" s="443"/>
      <c r="JPO35" s="443"/>
      <c r="JPP35" s="443"/>
      <c r="JPQ35" s="443"/>
      <c r="JPR35" s="443"/>
      <c r="JPS35" s="443"/>
      <c r="JPT35" s="443"/>
      <c r="JPU35" s="443"/>
      <c r="JPV35" s="443"/>
      <c r="JPW35" s="443"/>
      <c r="JPX35" s="443"/>
      <c r="JPY35" s="443"/>
      <c r="JPZ35" s="443"/>
      <c r="JQA35" s="443"/>
      <c r="JQB35" s="443"/>
      <c r="JQC35" s="443"/>
      <c r="JQD35" s="443"/>
      <c r="JQE35" s="443"/>
      <c r="JQF35" s="443"/>
      <c r="JQG35" s="443"/>
      <c r="JQH35" s="443"/>
      <c r="JQI35" s="443"/>
      <c r="JQJ35" s="443"/>
      <c r="JQK35" s="443"/>
      <c r="JQL35" s="443"/>
      <c r="JQM35" s="443"/>
      <c r="JQN35" s="443"/>
      <c r="JQO35" s="443"/>
      <c r="JQP35" s="443"/>
      <c r="JQQ35" s="443"/>
      <c r="JQR35" s="443"/>
      <c r="JQS35" s="443"/>
      <c r="JQT35" s="443"/>
      <c r="JQU35" s="443"/>
      <c r="JQV35" s="443"/>
      <c r="JQW35" s="443"/>
      <c r="JQX35" s="443"/>
      <c r="JQY35" s="443"/>
      <c r="JQZ35" s="443"/>
      <c r="JRA35" s="443"/>
      <c r="JRB35" s="443"/>
      <c r="JRC35" s="443"/>
      <c r="JRD35" s="443"/>
      <c r="JRE35" s="443"/>
      <c r="JRF35" s="443"/>
      <c r="JRG35" s="443"/>
      <c r="JRH35" s="443"/>
      <c r="JRI35" s="443"/>
      <c r="JRJ35" s="443"/>
      <c r="JRK35" s="443"/>
      <c r="JRL35" s="443"/>
      <c r="JRM35" s="443"/>
      <c r="JRN35" s="443"/>
      <c r="JRO35" s="443"/>
      <c r="JRP35" s="443"/>
      <c r="JRQ35" s="443"/>
      <c r="JRR35" s="443"/>
      <c r="JRS35" s="443"/>
      <c r="JRT35" s="443"/>
      <c r="JRU35" s="443"/>
      <c r="JRV35" s="443"/>
      <c r="JRW35" s="443"/>
      <c r="JRX35" s="443"/>
      <c r="JRY35" s="443"/>
      <c r="JRZ35" s="443"/>
      <c r="JSA35" s="443"/>
      <c r="JSB35" s="443"/>
      <c r="JSC35" s="443"/>
      <c r="JSD35" s="443"/>
      <c r="JSE35" s="443"/>
      <c r="JSF35" s="443"/>
      <c r="JSG35" s="443"/>
      <c r="JSH35" s="443"/>
      <c r="JSI35" s="443"/>
      <c r="JSJ35" s="443"/>
      <c r="JSK35" s="443"/>
      <c r="JSL35" s="443"/>
      <c r="JSM35" s="443"/>
      <c r="JSN35" s="443"/>
      <c r="JSO35" s="443"/>
      <c r="JSP35" s="443"/>
      <c r="JSQ35" s="443"/>
      <c r="JSR35" s="443"/>
      <c r="JSS35" s="443"/>
      <c r="JST35" s="443"/>
      <c r="JSU35" s="443"/>
      <c r="JSV35" s="443"/>
      <c r="JSW35" s="443"/>
      <c r="JSX35" s="443"/>
      <c r="JSY35" s="443"/>
      <c r="JSZ35" s="443"/>
      <c r="JTA35" s="443"/>
      <c r="JTB35" s="443"/>
      <c r="JTC35" s="443"/>
      <c r="JTD35" s="443"/>
      <c r="JTE35" s="443"/>
      <c r="JTF35" s="443"/>
      <c r="JTG35" s="443"/>
      <c r="JTH35" s="443"/>
      <c r="JTI35" s="443"/>
      <c r="JTJ35" s="443"/>
      <c r="JTK35" s="443"/>
      <c r="JTL35" s="443"/>
      <c r="JTM35" s="443"/>
      <c r="JTN35" s="443"/>
      <c r="JTO35" s="443"/>
      <c r="JTP35" s="443"/>
      <c r="JTQ35" s="443"/>
      <c r="JTR35" s="443"/>
      <c r="JTS35" s="443"/>
      <c r="JTT35" s="443"/>
      <c r="JTU35" s="443"/>
      <c r="JTV35" s="443"/>
      <c r="JTW35" s="443"/>
      <c r="JTX35" s="443"/>
      <c r="JTY35" s="443"/>
      <c r="JTZ35" s="443"/>
      <c r="JUA35" s="443"/>
      <c r="JUB35" s="443"/>
      <c r="JUC35" s="443"/>
      <c r="JUD35" s="443"/>
      <c r="JUE35" s="443"/>
      <c r="JUF35" s="443"/>
      <c r="JUG35" s="443"/>
      <c r="JUH35" s="443"/>
      <c r="JUI35" s="443"/>
      <c r="JUJ35" s="443"/>
      <c r="JUK35" s="443"/>
      <c r="JUL35" s="443"/>
      <c r="JUM35" s="443"/>
      <c r="JUN35" s="443"/>
      <c r="JUO35" s="443"/>
      <c r="JUP35" s="443"/>
      <c r="JUQ35" s="443"/>
      <c r="JUR35" s="443"/>
      <c r="JUS35" s="443"/>
      <c r="JUT35" s="443"/>
      <c r="JUU35" s="443"/>
      <c r="JUV35" s="443"/>
      <c r="JUW35" s="443"/>
      <c r="JUX35" s="443"/>
      <c r="JUY35" s="443"/>
      <c r="JUZ35" s="443"/>
      <c r="JVA35" s="443"/>
      <c r="JVB35" s="443"/>
      <c r="JVC35" s="443"/>
      <c r="JVD35" s="443"/>
      <c r="JVE35" s="443"/>
      <c r="JVF35" s="443"/>
      <c r="JVG35" s="443"/>
      <c r="JVH35" s="443"/>
      <c r="JVI35" s="443"/>
      <c r="JVJ35" s="443"/>
      <c r="JVK35" s="443"/>
      <c r="JVL35" s="443"/>
      <c r="JVM35" s="443"/>
      <c r="JVN35" s="443"/>
      <c r="JVO35" s="443"/>
      <c r="JVP35" s="443"/>
      <c r="JVQ35" s="443"/>
      <c r="JVR35" s="443"/>
      <c r="JVS35" s="443"/>
      <c r="JVT35" s="443"/>
      <c r="JVU35" s="443"/>
      <c r="JVV35" s="443"/>
      <c r="JVW35" s="443"/>
      <c r="JVX35" s="443"/>
      <c r="JVY35" s="443"/>
      <c r="JVZ35" s="443"/>
      <c r="JWA35" s="443"/>
      <c r="JWB35" s="443"/>
      <c r="JWC35" s="443"/>
      <c r="JWD35" s="443"/>
      <c r="JWE35" s="443"/>
      <c r="JWF35" s="443"/>
      <c r="JWG35" s="443"/>
      <c r="JWH35" s="443"/>
      <c r="JWI35" s="443"/>
      <c r="JWJ35" s="443"/>
      <c r="JWK35" s="443"/>
      <c r="JWL35" s="443"/>
      <c r="JWM35" s="443"/>
      <c r="JWN35" s="443"/>
      <c r="JWO35" s="443"/>
      <c r="JWP35" s="443"/>
      <c r="JWQ35" s="443"/>
      <c r="JWR35" s="443"/>
      <c r="JWS35" s="443"/>
      <c r="JWT35" s="443"/>
      <c r="JWU35" s="443"/>
      <c r="JWV35" s="443"/>
      <c r="JWW35" s="443"/>
      <c r="JWX35" s="443"/>
      <c r="JWY35" s="443"/>
      <c r="JWZ35" s="443"/>
      <c r="JXA35" s="443"/>
      <c r="JXB35" s="443"/>
      <c r="JXC35" s="443"/>
      <c r="JXD35" s="443"/>
      <c r="JXE35" s="443"/>
      <c r="JXF35" s="443"/>
      <c r="JXG35" s="443"/>
      <c r="JXH35" s="443"/>
      <c r="JXI35" s="443"/>
      <c r="JXJ35" s="443"/>
      <c r="JXK35" s="443"/>
      <c r="JXL35" s="443"/>
      <c r="JXM35" s="443"/>
      <c r="JXN35" s="443"/>
      <c r="JXO35" s="443"/>
      <c r="JXP35" s="443"/>
      <c r="JXQ35" s="443"/>
      <c r="JXR35" s="443"/>
      <c r="JXS35" s="443"/>
      <c r="JXT35" s="443"/>
      <c r="JXU35" s="443"/>
      <c r="JXV35" s="443"/>
      <c r="JXW35" s="443"/>
      <c r="JXX35" s="443"/>
      <c r="JXY35" s="443"/>
      <c r="JXZ35" s="443"/>
      <c r="JYA35" s="443"/>
      <c r="JYB35" s="443"/>
      <c r="JYC35" s="443"/>
      <c r="JYD35" s="443"/>
      <c r="JYE35" s="443"/>
      <c r="JYF35" s="443"/>
      <c r="JYG35" s="443"/>
      <c r="JYH35" s="443"/>
      <c r="JYI35" s="443"/>
      <c r="JYJ35" s="443"/>
      <c r="JYK35" s="443"/>
      <c r="JYL35" s="443"/>
      <c r="JYM35" s="443"/>
      <c r="JYN35" s="443"/>
      <c r="JYO35" s="443"/>
      <c r="JYP35" s="443"/>
      <c r="JYQ35" s="443"/>
      <c r="JYR35" s="443"/>
      <c r="JYS35" s="443"/>
      <c r="JYT35" s="443"/>
      <c r="JYU35" s="443"/>
      <c r="JYV35" s="443"/>
      <c r="JYW35" s="443"/>
      <c r="JYX35" s="443"/>
      <c r="JYY35" s="443"/>
      <c r="JYZ35" s="443"/>
      <c r="JZA35" s="443"/>
      <c r="JZB35" s="443"/>
      <c r="JZC35" s="443"/>
      <c r="JZD35" s="443"/>
      <c r="JZE35" s="443"/>
      <c r="JZF35" s="443"/>
      <c r="JZG35" s="443"/>
      <c r="JZH35" s="443"/>
      <c r="JZI35" s="443"/>
      <c r="JZJ35" s="443"/>
      <c r="JZK35" s="443"/>
      <c r="JZL35" s="443"/>
      <c r="JZM35" s="443"/>
      <c r="JZN35" s="443"/>
      <c r="JZO35" s="443"/>
      <c r="JZP35" s="443"/>
      <c r="JZQ35" s="443"/>
      <c r="JZR35" s="443"/>
      <c r="JZS35" s="443"/>
      <c r="JZT35" s="443"/>
      <c r="JZU35" s="443"/>
      <c r="JZV35" s="443"/>
      <c r="JZW35" s="443"/>
      <c r="JZX35" s="443"/>
      <c r="JZY35" s="443"/>
      <c r="JZZ35" s="443"/>
      <c r="KAA35" s="443"/>
      <c r="KAB35" s="443"/>
      <c r="KAC35" s="443"/>
      <c r="KAD35" s="443"/>
      <c r="KAE35" s="443"/>
      <c r="KAF35" s="443"/>
      <c r="KAG35" s="443"/>
      <c r="KAH35" s="443"/>
      <c r="KAI35" s="443"/>
      <c r="KAJ35" s="443"/>
      <c r="KAK35" s="443"/>
      <c r="KAL35" s="443"/>
      <c r="KAM35" s="443"/>
      <c r="KAN35" s="443"/>
      <c r="KAO35" s="443"/>
      <c r="KAP35" s="443"/>
      <c r="KAQ35" s="443"/>
      <c r="KAR35" s="443"/>
      <c r="KAS35" s="443"/>
      <c r="KAT35" s="443"/>
      <c r="KAU35" s="443"/>
      <c r="KAV35" s="443"/>
      <c r="KAW35" s="443"/>
      <c r="KAX35" s="443"/>
      <c r="KAY35" s="443"/>
      <c r="KAZ35" s="443"/>
      <c r="KBA35" s="443"/>
      <c r="KBB35" s="443"/>
      <c r="KBC35" s="443"/>
      <c r="KBD35" s="443"/>
      <c r="KBE35" s="443"/>
      <c r="KBF35" s="443"/>
      <c r="KBG35" s="443"/>
      <c r="KBH35" s="443"/>
      <c r="KBI35" s="443"/>
      <c r="KBJ35" s="443"/>
      <c r="KBK35" s="443"/>
      <c r="KBL35" s="443"/>
      <c r="KBM35" s="443"/>
      <c r="KBN35" s="443"/>
      <c r="KBO35" s="443"/>
      <c r="KBP35" s="443"/>
      <c r="KBQ35" s="443"/>
      <c r="KBR35" s="443"/>
      <c r="KBS35" s="443"/>
      <c r="KBT35" s="443"/>
      <c r="KBU35" s="443"/>
      <c r="KBV35" s="443"/>
      <c r="KBW35" s="443"/>
      <c r="KBX35" s="443"/>
      <c r="KBY35" s="443"/>
      <c r="KBZ35" s="443"/>
      <c r="KCA35" s="443"/>
      <c r="KCB35" s="443"/>
      <c r="KCC35" s="443"/>
      <c r="KCD35" s="443"/>
      <c r="KCE35" s="443"/>
      <c r="KCF35" s="443"/>
      <c r="KCG35" s="443"/>
      <c r="KCH35" s="443"/>
      <c r="KCI35" s="443"/>
      <c r="KCJ35" s="443"/>
      <c r="KCK35" s="443"/>
      <c r="KCL35" s="443"/>
      <c r="KCM35" s="443"/>
      <c r="KCN35" s="443"/>
      <c r="KCO35" s="443"/>
      <c r="KCP35" s="443"/>
      <c r="KCQ35" s="443"/>
      <c r="KCR35" s="443"/>
      <c r="KCS35" s="443"/>
      <c r="KCT35" s="443"/>
      <c r="KCU35" s="443"/>
      <c r="KCV35" s="443"/>
      <c r="KCW35" s="443"/>
      <c r="KCX35" s="443"/>
      <c r="KCY35" s="443"/>
      <c r="KCZ35" s="443"/>
      <c r="KDA35" s="443"/>
      <c r="KDB35" s="443"/>
      <c r="KDC35" s="443"/>
      <c r="KDD35" s="443"/>
      <c r="KDE35" s="443"/>
      <c r="KDF35" s="443"/>
      <c r="KDG35" s="443"/>
      <c r="KDH35" s="443"/>
      <c r="KDI35" s="443"/>
      <c r="KDJ35" s="443"/>
      <c r="KDK35" s="443"/>
      <c r="KDL35" s="443"/>
      <c r="KDM35" s="443"/>
      <c r="KDN35" s="443"/>
      <c r="KDO35" s="443"/>
      <c r="KDP35" s="443"/>
      <c r="KDQ35" s="443"/>
      <c r="KDR35" s="443"/>
      <c r="KDS35" s="443"/>
      <c r="KDT35" s="443"/>
      <c r="KDU35" s="443"/>
      <c r="KDV35" s="443"/>
      <c r="KDW35" s="443"/>
      <c r="KDX35" s="443"/>
      <c r="KDY35" s="443"/>
      <c r="KDZ35" s="443"/>
      <c r="KEA35" s="443"/>
      <c r="KEB35" s="443"/>
      <c r="KEC35" s="443"/>
      <c r="KED35" s="443"/>
      <c r="KEE35" s="443"/>
      <c r="KEF35" s="443"/>
      <c r="KEG35" s="443"/>
      <c r="KEH35" s="443"/>
      <c r="KEI35" s="443"/>
      <c r="KEJ35" s="443"/>
      <c r="KEK35" s="443"/>
      <c r="KEL35" s="443"/>
      <c r="KEM35" s="443"/>
      <c r="KEN35" s="443"/>
      <c r="KEO35" s="443"/>
      <c r="KEP35" s="443"/>
      <c r="KEQ35" s="443"/>
      <c r="KER35" s="443"/>
      <c r="KES35" s="443"/>
      <c r="KET35" s="443"/>
      <c r="KEU35" s="443"/>
      <c r="KEV35" s="443"/>
      <c r="KEW35" s="443"/>
      <c r="KEX35" s="443"/>
      <c r="KEY35" s="443"/>
      <c r="KEZ35" s="443"/>
      <c r="KFA35" s="443"/>
      <c r="KFB35" s="443"/>
      <c r="KFC35" s="443"/>
      <c r="KFD35" s="443"/>
      <c r="KFE35" s="443"/>
      <c r="KFF35" s="443"/>
      <c r="KFG35" s="443"/>
      <c r="KFH35" s="443"/>
      <c r="KFI35" s="443"/>
      <c r="KFJ35" s="443"/>
      <c r="KFK35" s="443"/>
      <c r="KFL35" s="443"/>
      <c r="KFM35" s="443"/>
      <c r="KFN35" s="443"/>
      <c r="KFO35" s="443"/>
      <c r="KFP35" s="443"/>
      <c r="KFQ35" s="443"/>
      <c r="KFR35" s="443"/>
      <c r="KFS35" s="443"/>
      <c r="KFT35" s="443"/>
      <c r="KFU35" s="443"/>
      <c r="KFV35" s="443"/>
      <c r="KFW35" s="443"/>
      <c r="KFX35" s="443"/>
      <c r="KFY35" s="443"/>
      <c r="KFZ35" s="443"/>
      <c r="KGA35" s="443"/>
      <c r="KGB35" s="443"/>
      <c r="KGC35" s="443"/>
      <c r="KGD35" s="443"/>
      <c r="KGE35" s="443"/>
      <c r="KGF35" s="443"/>
      <c r="KGG35" s="443"/>
      <c r="KGH35" s="443"/>
      <c r="KGI35" s="443"/>
      <c r="KGJ35" s="443"/>
      <c r="KGK35" s="443"/>
      <c r="KGL35" s="443"/>
      <c r="KGM35" s="443"/>
      <c r="KGN35" s="443"/>
      <c r="KGO35" s="443"/>
      <c r="KGP35" s="443"/>
      <c r="KGQ35" s="443"/>
      <c r="KGR35" s="443"/>
      <c r="KGS35" s="443"/>
      <c r="KGT35" s="443"/>
      <c r="KGU35" s="443"/>
      <c r="KGV35" s="443"/>
      <c r="KGW35" s="443"/>
      <c r="KGX35" s="443"/>
      <c r="KGY35" s="443"/>
      <c r="KGZ35" s="443"/>
      <c r="KHA35" s="443"/>
      <c r="KHB35" s="443"/>
      <c r="KHC35" s="443"/>
      <c r="KHD35" s="443"/>
      <c r="KHE35" s="443"/>
      <c r="KHF35" s="443"/>
      <c r="KHG35" s="443"/>
      <c r="KHH35" s="443"/>
      <c r="KHI35" s="443"/>
      <c r="KHJ35" s="443"/>
      <c r="KHK35" s="443"/>
      <c r="KHL35" s="443"/>
      <c r="KHM35" s="443"/>
      <c r="KHN35" s="443"/>
      <c r="KHO35" s="443"/>
      <c r="KHP35" s="443"/>
      <c r="KHQ35" s="443"/>
      <c r="KHR35" s="443"/>
      <c r="KHS35" s="443"/>
      <c r="KHT35" s="443"/>
      <c r="KHU35" s="443"/>
      <c r="KHV35" s="443"/>
      <c r="KHW35" s="443"/>
      <c r="KHX35" s="443"/>
      <c r="KHY35" s="443"/>
      <c r="KHZ35" s="443"/>
      <c r="KIA35" s="443"/>
      <c r="KIB35" s="443"/>
      <c r="KIC35" s="443"/>
      <c r="KID35" s="443"/>
      <c r="KIE35" s="443"/>
      <c r="KIF35" s="443"/>
      <c r="KIG35" s="443"/>
      <c r="KIH35" s="443"/>
      <c r="KII35" s="443"/>
      <c r="KIJ35" s="443"/>
      <c r="KIK35" s="443"/>
      <c r="KIL35" s="443"/>
      <c r="KIM35" s="443"/>
      <c r="KIN35" s="443"/>
      <c r="KIO35" s="443"/>
      <c r="KIP35" s="443"/>
      <c r="KIQ35" s="443"/>
      <c r="KIR35" s="443"/>
      <c r="KIS35" s="443"/>
      <c r="KIT35" s="443"/>
      <c r="KIU35" s="443"/>
      <c r="KIV35" s="443"/>
      <c r="KIW35" s="443"/>
      <c r="KIX35" s="443"/>
      <c r="KIY35" s="443"/>
      <c r="KIZ35" s="443"/>
      <c r="KJA35" s="443"/>
      <c r="KJB35" s="443"/>
      <c r="KJC35" s="443"/>
      <c r="KJD35" s="443"/>
      <c r="KJE35" s="443"/>
      <c r="KJF35" s="443"/>
      <c r="KJG35" s="443"/>
      <c r="KJH35" s="443"/>
      <c r="KJI35" s="443"/>
      <c r="KJJ35" s="443"/>
      <c r="KJK35" s="443"/>
      <c r="KJL35" s="443"/>
      <c r="KJM35" s="443"/>
      <c r="KJN35" s="443"/>
      <c r="KJO35" s="443"/>
      <c r="KJP35" s="443"/>
      <c r="KJQ35" s="443"/>
      <c r="KJR35" s="443"/>
      <c r="KJS35" s="443"/>
      <c r="KJT35" s="443"/>
      <c r="KJU35" s="443"/>
      <c r="KJV35" s="443"/>
      <c r="KJW35" s="443"/>
      <c r="KJX35" s="443"/>
      <c r="KJY35" s="443"/>
      <c r="KJZ35" s="443"/>
      <c r="KKA35" s="443"/>
      <c r="KKB35" s="443"/>
      <c r="KKC35" s="443"/>
      <c r="KKD35" s="443"/>
      <c r="KKE35" s="443"/>
      <c r="KKF35" s="443"/>
      <c r="KKG35" s="443"/>
      <c r="KKH35" s="443"/>
      <c r="KKI35" s="443"/>
      <c r="KKJ35" s="443"/>
      <c r="KKK35" s="443"/>
      <c r="KKL35" s="443"/>
      <c r="KKM35" s="443"/>
      <c r="KKN35" s="443"/>
      <c r="KKO35" s="443"/>
      <c r="KKP35" s="443"/>
      <c r="KKQ35" s="443"/>
      <c r="KKR35" s="443"/>
      <c r="KKS35" s="443"/>
      <c r="KKT35" s="443"/>
      <c r="KKU35" s="443"/>
      <c r="KKV35" s="443"/>
      <c r="KKW35" s="443"/>
      <c r="KKX35" s="443"/>
      <c r="KKY35" s="443"/>
      <c r="KKZ35" s="443"/>
      <c r="KLA35" s="443"/>
      <c r="KLB35" s="443"/>
      <c r="KLC35" s="443"/>
      <c r="KLD35" s="443"/>
      <c r="KLE35" s="443"/>
      <c r="KLF35" s="443"/>
      <c r="KLG35" s="443"/>
      <c r="KLH35" s="443"/>
      <c r="KLI35" s="443"/>
      <c r="KLJ35" s="443"/>
      <c r="KLK35" s="443"/>
      <c r="KLL35" s="443"/>
      <c r="KLM35" s="443"/>
      <c r="KLN35" s="443"/>
      <c r="KLO35" s="443"/>
      <c r="KLP35" s="443"/>
      <c r="KLQ35" s="443"/>
      <c r="KLR35" s="443"/>
      <c r="KLS35" s="443"/>
      <c r="KLT35" s="443"/>
      <c r="KLU35" s="443"/>
      <c r="KLV35" s="443"/>
      <c r="KLW35" s="443"/>
      <c r="KLX35" s="443"/>
      <c r="KLY35" s="443"/>
      <c r="KLZ35" s="443"/>
      <c r="KMA35" s="443"/>
      <c r="KMB35" s="443"/>
      <c r="KMC35" s="443"/>
      <c r="KMD35" s="443"/>
      <c r="KME35" s="443"/>
      <c r="KMF35" s="443"/>
      <c r="KMG35" s="443"/>
      <c r="KMH35" s="443"/>
      <c r="KMI35" s="443"/>
      <c r="KMJ35" s="443"/>
      <c r="KMK35" s="443"/>
      <c r="KML35" s="443"/>
      <c r="KMM35" s="443"/>
      <c r="KMN35" s="443"/>
      <c r="KMO35" s="443"/>
      <c r="KMP35" s="443"/>
      <c r="KMQ35" s="443"/>
      <c r="KMR35" s="443"/>
      <c r="KMS35" s="443"/>
      <c r="KMT35" s="443"/>
      <c r="KMU35" s="443"/>
      <c r="KMV35" s="443"/>
      <c r="KMW35" s="443"/>
      <c r="KMX35" s="443"/>
      <c r="KMY35" s="443"/>
      <c r="KMZ35" s="443"/>
      <c r="KNA35" s="443"/>
      <c r="KNB35" s="443"/>
      <c r="KNC35" s="443"/>
      <c r="KND35" s="443"/>
      <c r="KNE35" s="443"/>
      <c r="KNF35" s="443"/>
      <c r="KNG35" s="443"/>
      <c r="KNH35" s="443"/>
      <c r="KNI35" s="443"/>
      <c r="KNJ35" s="443"/>
      <c r="KNK35" s="443"/>
      <c r="KNL35" s="443"/>
      <c r="KNM35" s="443"/>
      <c r="KNN35" s="443"/>
      <c r="KNO35" s="443"/>
      <c r="KNP35" s="443"/>
      <c r="KNQ35" s="443"/>
      <c r="KNR35" s="443"/>
      <c r="KNS35" s="443"/>
      <c r="KNT35" s="443"/>
      <c r="KNU35" s="443"/>
      <c r="KNV35" s="443"/>
      <c r="KNW35" s="443"/>
      <c r="KNX35" s="443"/>
      <c r="KNY35" s="443"/>
      <c r="KNZ35" s="443"/>
      <c r="KOA35" s="443"/>
      <c r="KOB35" s="443"/>
      <c r="KOC35" s="443"/>
      <c r="KOD35" s="443"/>
      <c r="KOE35" s="443"/>
      <c r="KOF35" s="443"/>
      <c r="KOG35" s="443"/>
      <c r="KOH35" s="443"/>
      <c r="KOI35" s="443"/>
      <c r="KOJ35" s="443"/>
      <c r="KOK35" s="443"/>
      <c r="KOL35" s="443"/>
      <c r="KOM35" s="443"/>
      <c r="KON35" s="443"/>
      <c r="KOO35" s="443"/>
      <c r="KOP35" s="443"/>
      <c r="KOQ35" s="443"/>
      <c r="KOR35" s="443"/>
      <c r="KOS35" s="443"/>
      <c r="KOT35" s="443"/>
      <c r="KOU35" s="443"/>
      <c r="KOV35" s="443"/>
      <c r="KOW35" s="443"/>
      <c r="KOX35" s="443"/>
      <c r="KOY35" s="443"/>
      <c r="KOZ35" s="443"/>
      <c r="KPA35" s="443"/>
      <c r="KPB35" s="443"/>
      <c r="KPC35" s="443"/>
      <c r="KPD35" s="443"/>
      <c r="KPE35" s="443"/>
      <c r="KPF35" s="443"/>
      <c r="KPG35" s="443"/>
      <c r="KPH35" s="443"/>
      <c r="KPI35" s="443"/>
      <c r="KPJ35" s="443"/>
      <c r="KPK35" s="443"/>
      <c r="KPL35" s="443"/>
      <c r="KPM35" s="443"/>
      <c r="KPN35" s="443"/>
      <c r="KPO35" s="443"/>
      <c r="KPP35" s="443"/>
      <c r="KPQ35" s="443"/>
      <c r="KPR35" s="443"/>
      <c r="KPS35" s="443"/>
      <c r="KPT35" s="443"/>
      <c r="KPU35" s="443"/>
      <c r="KPV35" s="443"/>
      <c r="KPW35" s="443"/>
      <c r="KPX35" s="443"/>
      <c r="KPY35" s="443"/>
      <c r="KPZ35" s="443"/>
      <c r="KQA35" s="443"/>
      <c r="KQB35" s="443"/>
      <c r="KQC35" s="443"/>
      <c r="KQD35" s="443"/>
      <c r="KQE35" s="443"/>
      <c r="KQF35" s="443"/>
      <c r="KQG35" s="443"/>
      <c r="KQH35" s="443"/>
      <c r="KQI35" s="443"/>
      <c r="KQJ35" s="443"/>
      <c r="KQK35" s="443"/>
      <c r="KQL35" s="443"/>
      <c r="KQM35" s="443"/>
      <c r="KQN35" s="443"/>
      <c r="KQO35" s="443"/>
      <c r="KQP35" s="443"/>
      <c r="KQQ35" s="443"/>
      <c r="KQR35" s="443"/>
      <c r="KQS35" s="443"/>
      <c r="KQT35" s="443"/>
      <c r="KQU35" s="443"/>
      <c r="KQV35" s="443"/>
      <c r="KQW35" s="443"/>
      <c r="KQX35" s="443"/>
      <c r="KQY35" s="443"/>
      <c r="KQZ35" s="443"/>
      <c r="KRA35" s="443"/>
      <c r="KRB35" s="443"/>
      <c r="KRC35" s="443"/>
      <c r="KRD35" s="443"/>
      <c r="KRE35" s="443"/>
      <c r="KRF35" s="443"/>
      <c r="KRG35" s="443"/>
      <c r="KRH35" s="443"/>
      <c r="KRI35" s="443"/>
      <c r="KRJ35" s="443"/>
      <c r="KRK35" s="443"/>
      <c r="KRL35" s="443"/>
      <c r="KRM35" s="443"/>
      <c r="KRN35" s="443"/>
      <c r="KRO35" s="443"/>
      <c r="KRP35" s="443"/>
      <c r="KRQ35" s="443"/>
      <c r="KRR35" s="443"/>
      <c r="KRS35" s="443"/>
      <c r="KRT35" s="443"/>
      <c r="KRU35" s="443"/>
      <c r="KRV35" s="443"/>
      <c r="KRW35" s="443"/>
      <c r="KRX35" s="443"/>
      <c r="KRY35" s="443"/>
      <c r="KRZ35" s="443"/>
      <c r="KSA35" s="443"/>
      <c r="KSB35" s="443"/>
      <c r="KSC35" s="443"/>
      <c r="KSD35" s="443"/>
      <c r="KSE35" s="443"/>
      <c r="KSF35" s="443"/>
      <c r="KSG35" s="443"/>
      <c r="KSH35" s="443"/>
      <c r="KSI35" s="443"/>
      <c r="KSJ35" s="443"/>
      <c r="KSK35" s="443"/>
      <c r="KSL35" s="443"/>
      <c r="KSM35" s="443"/>
      <c r="KSN35" s="443"/>
      <c r="KSO35" s="443"/>
      <c r="KSP35" s="443"/>
      <c r="KSQ35" s="443"/>
      <c r="KSR35" s="443"/>
      <c r="KSS35" s="443"/>
      <c r="KST35" s="443"/>
      <c r="KSU35" s="443"/>
      <c r="KSV35" s="443"/>
      <c r="KSW35" s="443"/>
      <c r="KSX35" s="443"/>
      <c r="KSY35" s="443"/>
      <c r="KSZ35" s="443"/>
      <c r="KTA35" s="443"/>
      <c r="KTB35" s="443"/>
      <c r="KTC35" s="443"/>
      <c r="KTD35" s="443"/>
      <c r="KTE35" s="443"/>
      <c r="KTF35" s="443"/>
      <c r="KTG35" s="443"/>
      <c r="KTH35" s="443"/>
      <c r="KTI35" s="443"/>
      <c r="KTJ35" s="443"/>
      <c r="KTK35" s="443"/>
      <c r="KTL35" s="443"/>
      <c r="KTM35" s="443"/>
      <c r="KTN35" s="443"/>
      <c r="KTO35" s="443"/>
      <c r="KTP35" s="443"/>
      <c r="KTQ35" s="443"/>
      <c r="KTR35" s="443"/>
      <c r="KTS35" s="443"/>
      <c r="KTT35" s="443"/>
      <c r="KTU35" s="443"/>
      <c r="KTV35" s="443"/>
      <c r="KTW35" s="443"/>
      <c r="KTX35" s="443"/>
      <c r="KTY35" s="443"/>
      <c r="KTZ35" s="443"/>
      <c r="KUA35" s="443"/>
      <c r="KUB35" s="443"/>
      <c r="KUC35" s="443"/>
      <c r="KUD35" s="443"/>
      <c r="KUE35" s="443"/>
      <c r="KUF35" s="443"/>
      <c r="KUG35" s="443"/>
      <c r="KUH35" s="443"/>
      <c r="KUI35" s="443"/>
      <c r="KUJ35" s="443"/>
      <c r="KUK35" s="443"/>
      <c r="KUL35" s="443"/>
      <c r="KUM35" s="443"/>
      <c r="KUN35" s="443"/>
      <c r="KUO35" s="443"/>
      <c r="KUP35" s="443"/>
      <c r="KUQ35" s="443"/>
      <c r="KUR35" s="443"/>
      <c r="KUS35" s="443"/>
      <c r="KUT35" s="443"/>
      <c r="KUU35" s="443"/>
      <c r="KUV35" s="443"/>
      <c r="KUW35" s="443"/>
      <c r="KUX35" s="443"/>
      <c r="KUY35" s="443"/>
      <c r="KUZ35" s="443"/>
      <c r="KVA35" s="443"/>
      <c r="KVB35" s="443"/>
      <c r="KVC35" s="443"/>
      <c r="KVD35" s="443"/>
      <c r="KVE35" s="443"/>
      <c r="KVF35" s="443"/>
      <c r="KVG35" s="443"/>
      <c r="KVH35" s="443"/>
      <c r="KVI35" s="443"/>
      <c r="KVJ35" s="443"/>
      <c r="KVK35" s="443"/>
      <c r="KVL35" s="443"/>
      <c r="KVM35" s="443"/>
      <c r="KVN35" s="443"/>
      <c r="KVO35" s="443"/>
      <c r="KVP35" s="443"/>
      <c r="KVQ35" s="443"/>
      <c r="KVR35" s="443"/>
      <c r="KVS35" s="443"/>
      <c r="KVT35" s="443"/>
      <c r="KVU35" s="443"/>
      <c r="KVV35" s="443"/>
      <c r="KVW35" s="443"/>
      <c r="KVX35" s="443"/>
      <c r="KVY35" s="443"/>
      <c r="KVZ35" s="443"/>
      <c r="KWA35" s="443"/>
      <c r="KWB35" s="443"/>
      <c r="KWC35" s="443"/>
      <c r="KWD35" s="443"/>
      <c r="KWE35" s="443"/>
      <c r="KWF35" s="443"/>
      <c r="KWG35" s="443"/>
      <c r="KWH35" s="443"/>
      <c r="KWI35" s="443"/>
      <c r="KWJ35" s="443"/>
      <c r="KWK35" s="443"/>
      <c r="KWL35" s="443"/>
      <c r="KWM35" s="443"/>
      <c r="KWN35" s="443"/>
      <c r="KWO35" s="443"/>
      <c r="KWP35" s="443"/>
      <c r="KWQ35" s="443"/>
      <c r="KWR35" s="443"/>
      <c r="KWS35" s="443"/>
      <c r="KWT35" s="443"/>
      <c r="KWU35" s="443"/>
      <c r="KWV35" s="443"/>
      <c r="KWW35" s="443"/>
      <c r="KWX35" s="443"/>
      <c r="KWY35" s="443"/>
      <c r="KWZ35" s="443"/>
      <c r="KXA35" s="443"/>
      <c r="KXB35" s="443"/>
      <c r="KXC35" s="443"/>
      <c r="KXD35" s="443"/>
      <c r="KXE35" s="443"/>
      <c r="KXF35" s="443"/>
      <c r="KXG35" s="443"/>
      <c r="KXH35" s="443"/>
      <c r="KXI35" s="443"/>
      <c r="KXJ35" s="443"/>
      <c r="KXK35" s="443"/>
      <c r="KXL35" s="443"/>
      <c r="KXM35" s="443"/>
      <c r="KXN35" s="443"/>
      <c r="KXO35" s="443"/>
      <c r="KXP35" s="443"/>
      <c r="KXQ35" s="443"/>
      <c r="KXR35" s="443"/>
      <c r="KXS35" s="443"/>
      <c r="KXT35" s="443"/>
      <c r="KXU35" s="443"/>
      <c r="KXV35" s="443"/>
      <c r="KXW35" s="443"/>
      <c r="KXX35" s="443"/>
      <c r="KXY35" s="443"/>
      <c r="KXZ35" s="443"/>
      <c r="KYA35" s="443"/>
      <c r="KYB35" s="443"/>
      <c r="KYC35" s="443"/>
      <c r="KYD35" s="443"/>
      <c r="KYE35" s="443"/>
      <c r="KYF35" s="443"/>
      <c r="KYG35" s="443"/>
      <c r="KYH35" s="443"/>
      <c r="KYI35" s="443"/>
      <c r="KYJ35" s="443"/>
      <c r="KYK35" s="443"/>
      <c r="KYL35" s="443"/>
      <c r="KYM35" s="443"/>
      <c r="KYN35" s="443"/>
      <c r="KYO35" s="443"/>
      <c r="KYP35" s="443"/>
      <c r="KYQ35" s="443"/>
      <c r="KYR35" s="443"/>
      <c r="KYS35" s="443"/>
      <c r="KYT35" s="443"/>
      <c r="KYU35" s="443"/>
      <c r="KYV35" s="443"/>
      <c r="KYW35" s="443"/>
      <c r="KYX35" s="443"/>
      <c r="KYY35" s="443"/>
      <c r="KYZ35" s="443"/>
      <c r="KZA35" s="443"/>
      <c r="KZB35" s="443"/>
      <c r="KZC35" s="443"/>
      <c r="KZD35" s="443"/>
      <c r="KZE35" s="443"/>
      <c r="KZF35" s="443"/>
      <c r="KZG35" s="443"/>
      <c r="KZH35" s="443"/>
      <c r="KZI35" s="443"/>
      <c r="KZJ35" s="443"/>
      <c r="KZK35" s="443"/>
      <c r="KZL35" s="443"/>
      <c r="KZM35" s="443"/>
      <c r="KZN35" s="443"/>
      <c r="KZO35" s="443"/>
      <c r="KZP35" s="443"/>
      <c r="KZQ35" s="443"/>
      <c r="KZR35" s="443"/>
      <c r="KZS35" s="443"/>
      <c r="KZT35" s="443"/>
      <c r="KZU35" s="443"/>
      <c r="KZV35" s="443"/>
      <c r="KZW35" s="443"/>
      <c r="KZX35" s="443"/>
      <c r="KZY35" s="443"/>
      <c r="KZZ35" s="443"/>
      <c r="LAA35" s="443"/>
      <c r="LAB35" s="443"/>
      <c r="LAC35" s="443"/>
      <c r="LAD35" s="443"/>
      <c r="LAE35" s="443"/>
      <c r="LAF35" s="443"/>
      <c r="LAG35" s="443"/>
      <c r="LAH35" s="443"/>
      <c r="LAI35" s="443"/>
      <c r="LAJ35" s="443"/>
      <c r="LAK35" s="443"/>
      <c r="LAL35" s="443"/>
      <c r="LAM35" s="443"/>
      <c r="LAN35" s="443"/>
      <c r="LAO35" s="443"/>
      <c r="LAP35" s="443"/>
      <c r="LAQ35" s="443"/>
      <c r="LAR35" s="443"/>
      <c r="LAS35" s="443"/>
      <c r="LAT35" s="443"/>
      <c r="LAU35" s="443"/>
      <c r="LAV35" s="443"/>
      <c r="LAW35" s="443"/>
      <c r="LAX35" s="443"/>
      <c r="LAY35" s="443"/>
      <c r="LAZ35" s="443"/>
      <c r="LBA35" s="443"/>
      <c r="LBB35" s="443"/>
      <c r="LBC35" s="443"/>
      <c r="LBD35" s="443"/>
      <c r="LBE35" s="443"/>
      <c r="LBF35" s="443"/>
      <c r="LBG35" s="443"/>
      <c r="LBH35" s="443"/>
      <c r="LBI35" s="443"/>
      <c r="LBJ35" s="443"/>
      <c r="LBK35" s="443"/>
      <c r="LBL35" s="443"/>
      <c r="LBM35" s="443"/>
      <c r="LBN35" s="443"/>
      <c r="LBO35" s="443"/>
      <c r="LBP35" s="443"/>
      <c r="LBQ35" s="443"/>
      <c r="LBR35" s="443"/>
      <c r="LBS35" s="443"/>
      <c r="LBT35" s="443"/>
      <c r="LBU35" s="443"/>
      <c r="LBV35" s="443"/>
      <c r="LBW35" s="443"/>
      <c r="LBX35" s="443"/>
      <c r="LBY35" s="443"/>
      <c r="LBZ35" s="443"/>
      <c r="LCA35" s="443"/>
      <c r="LCB35" s="443"/>
      <c r="LCC35" s="443"/>
      <c r="LCD35" s="443"/>
      <c r="LCE35" s="443"/>
      <c r="LCF35" s="443"/>
      <c r="LCG35" s="443"/>
      <c r="LCH35" s="443"/>
      <c r="LCI35" s="443"/>
      <c r="LCJ35" s="443"/>
      <c r="LCK35" s="443"/>
      <c r="LCL35" s="443"/>
      <c r="LCM35" s="443"/>
      <c r="LCN35" s="443"/>
      <c r="LCO35" s="443"/>
      <c r="LCP35" s="443"/>
      <c r="LCQ35" s="443"/>
      <c r="LCR35" s="443"/>
      <c r="LCS35" s="443"/>
      <c r="LCT35" s="443"/>
      <c r="LCU35" s="443"/>
      <c r="LCV35" s="443"/>
      <c r="LCW35" s="443"/>
      <c r="LCX35" s="443"/>
      <c r="LCY35" s="443"/>
      <c r="LCZ35" s="443"/>
      <c r="LDA35" s="443"/>
      <c r="LDB35" s="443"/>
      <c r="LDC35" s="443"/>
      <c r="LDD35" s="443"/>
      <c r="LDE35" s="443"/>
      <c r="LDF35" s="443"/>
      <c r="LDG35" s="443"/>
      <c r="LDH35" s="443"/>
      <c r="LDI35" s="443"/>
      <c r="LDJ35" s="443"/>
      <c r="LDK35" s="443"/>
      <c r="LDL35" s="443"/>
      <c r="LDM35" s="443"/>
      <c r="LDN35" s="443"/>
      <c r="LDO35" s="443"/>
      <c r="LDP35" s="443"/>
      <c r="LDQ35" s="443"/>
      <c r="LDR35" s="443"/>
      <c r="LDS35" s="443"/>
      <c r="LDT35" s="443"/>
      <c r="LDU35" s="443"/>
      <c r="LDV35" s="443"/>
      <c r="LDW35" s="443"/>
      <c r="LDX35" s="443"/>
      <c r="LDY35" s="443"/>
      <c r="LDZ35" s="443"/>
      <c r="LEA35" s="443"/>
      <c r="LEB35" s="443"/>
      <c r="LEC35" s="443"/>
      <c r="LED35" s="443"/>
      <c r="LEE35" s="443"/>
      <c r="LEF35" s="443"/>
      <c r="LEG35" s="443"/>
      <c r="LEH35" s="443"/>
      <c r="LEI35" s="443"/>
      <c r="LEJ35" s="443"/>
      <c r="LEK35" s="443"/>
      <c r="LEL35" s="443"/>
      <c r="LEM35" s="443"/>
      <c r="LEN35" s="443"/>
      <c r="LEO35" s="443"/>
      <c r="LEP35" s="443"/>
      <c r="LEQ35" s="443"/>
      <c r="LER35" s="443"/>
      <c r="LES35" s="443"/>
      <c r="LET35" s="443"/>
      <c r="LEU35" s="443"/>
      <c r="LEV35" s="443"/>
      <c r="LEW35" s="443"/>
      <c r="LEX35" s="443"/>
      <c r="LEY35" s="443"/>
      <c r="LEZ35" s="443"/>
      <c r="LFA35" s="443"/>
      <c r="LFB35" s="443"/>
      <c r="LFC35" s="443"/>
      <c r="LFD35" s="443"/>
      <c r="LFE35" s="443"/>
      <c r="LFF35" s="443"/>
      <c r="LFG35" s="443"/>
      <c r="LFH35" s="443"/>
      <c r="LFI35" s="443"/>
      <c r="LFJ35" s="443"/>
      <c r="LFK35" s="443"/>
      <c r="LFL35" s="443"/>
      <c r="LFM35" s="443"/>
      <c r="LFN35" s="443"/>
      <c r="LFO35" s="443"/>
      <c r="LFP35" s="443"/>
      <c r="LFQ35" s="443"/>
      <c r="LFR35" s="443"/>
      <c r="LFS35" s="443"/>
      <c r="LFT35" s="443"/>
      <c r="LFU35" s="443"/>
      <c r="LFV35" s="443"/>
      <c r="LFW35" s="443"/>
      <c r="LFX35" s="443"/>
      <c r="LFY35" s="443"/>
      <c r="LFZ35" s="443"/>
      <c r="LGA35" s="443"/>
      <c r="LGB35" s="443"/>
      <c r="LGC35" s="443"/>
      <c r="LGD35" s="443"/>
      <c r="LGE35" s="443"/>
      <c r="LGF35" s="443"/>
      <c r="LGG35" s="443"/>
      <c r="LGH35" s="443"/>
      <c r="LGI35" s="443"/>
      <c r="LGJ35" s="443"/>
      <c r="LGK35" s="443"/>
      <c r="LGL35" s="443"/>
      <c r="LGM35" s="443"/>
      <c r="LGN35" s="443"/>
      <c r="LGO35" s="443"/>
      <c r="LGP35" s="443"/>
      <c r="LGQ35" s="443"/>
      <c r="LGR35" s="443"/>
      <c r="LGS35" s="443"/>
      <c r="LGT35" s="443"/>
      <c r="LGU35" s="443"/>
      <c r="LGV35" s="443"/>
      <c r="LGW35" s="443"/>
      <c r="LGX35" s="443"/>
      <c r="LGY35" s="443"/>
      <c r="LGZ35" s="443"/>
      <c r="LHA35" s="443"/>
      <c r="LHB35" s="443"/>
      <c r="LHC35" s="443"/>
      <c r="LHD35" s="443"/>
      <c r="LHE35" s="443"/>
      <c r="LHF35" s="443"/>
      <c r="LHG35" s="443"/>
      <c r="LHH35" s="443"/>
      <c r="LHI35" s="443"/>
      <c r="LHJ35" s="443"/>
      <c r="LHK35" s="443"/>
      <c r="LHL35" s="443"/>
      <c r="LHM35" s="443"/>
      <c r="LHN35" s="443"/>
      <c r="LHO35" s="443"/>
      <c r="LHP35" s="443"/>
      <c r="LHQ35" s="443"/>
      <c r="LHR35" s="443"/>
      <c r="LHS35" s="443"/>
      <c r="LHT35" s="443"/>
      <c r="LHU35" s="443"/>
      <c r="LHV35" s="443"/>
      <c r="LHW35" s="443"/>
      <c r="LHX35" s="443"/>
      <c r="LHY35" s="443"/>
      <c r="LHZ35" s="443"/>
      <c r="LIA35" s="443"/>
      <c r="LIB35" s="443"/>
      <c r="LIC35" s="443"/>
      <c r="LID35" s="443"/>
      <c r="LIE35" s="443"/>
      <c r="LIF35" s="443"/>
      <c r="LIG35" s="443"/>
      <c r="LIH35" s="443"/>
      <c r="LII35" s="443"/>
      <c r="LIJ35" s="443"/>
      <c r="LIK35" s="443"/>
      <c r="LIL35" s="443"/>
      <c r="LIM35" s="443"/>
      <c r="LIN35" s="443"/>
      <c r="LIO35" s="443"/>
      <c r="LIP35" s="443"/>
      <c r="LIQ35" s="443"/>
      <c r="LIR35" s="443"/>
      <c r="LIS35" s="443"/>
      <c r="LIT35" s="443"/>
      <c r="LIU35" s="443"/>
      <c r="LIV35" s="443"/>
      <c r="LIW35" s="443"/>
      <c r="LIX35" s="443"/>
      <c r="LIY35" s="443"/>
      <c r="LIZ35" s="443"/>
      <c r="LJA35" s="443"/>
      <c r="LJB35" s="443"/>
      <c r="LJC35" s="443"/>
      <c r="LJD35" s="443"/>
      <c r="LJE35" s="443"/>
      <c r="LJF35" s="443"/>
      <c r="LJG35" s="443"/>
      <c r="LJH35" s="443"/>
      <c r="LJI35" s="443"/>
      <c r="LJJ35" s="443"/>
      <c r="LJK35" s="443"/>
      <c r="LJL35" s="443"/>
      <c r="LJM35" s="443"/>
      <c r="LJN35" s="443"/>
      <c r="LJO35" s="443"/>
      <c r="LJP35" s="443"/>
      <c r="LJQ35" s="443"/>
      <c r="LJR35" s="443"/>
      <c r="LJS35" s="443"/>
      <c r="LJT35" s="443"/>
      <c r="LJU35" s="443"/>
      <c r="LJV35" s="443"/>
      <c r="LJW35" s="443"/>
      <c r="LJX35" s="443"/>
      <c r="LJY35" s="443"/>
      <c r="LJZ35" s="443"/>
      <c r="LKA35" s="443"/>
      <c r="LKB35" s="443"/>
      <c r="LKC35" s="443"/>
      <c r="LKD35" s="443"/>
      <c r="LKE35" s="443"/>
      <c r="LKF35" s="443"/>
      <c r="LKG35" s="443"/>
      <c r="LKH35" s="443"/>
      <c r="LKI35" s="443"/>
      <c r="LKJ35" s="443"/>
      <c r="LKK35" s="443"/>
      <c r="LKL35" s="443"/>
      <c r="LKM35" s="443"/>
      <c r="LKN35" s="443"/>
      <c r="LKO35" s="443"/>
      <c r="LKP35" s="443"/>
      <c r="LKQ35" s="443"/>
      <c r="LKR35" s="443"/>
      <c r="LKS35" s="443"/>
      <c r="LKT35" s="443"/>
      <c r="LKU35" s="443"/>
      <c r="LKV35" s="443"/>
      <c r="LKW35" s="443"/>
      <c r="LKX35" s="443"/>
      <c r="LKY35" s="443"/>
      <c r="LKZ35" s="443"/>
      <c r="LLA35" s="443"/>
      <c r="LLB35" s="443"/>
      <c r="LLC35" s="443"/>
      <c r="LLD35" s="443"/>
      <c r="LLE35" s="443"/>
      <c r="LLF35" s="443"/>
      <c r="LLG35" s="443"/>
      <c r="LLH35" s="443"/>
      <c r="LLI35" s="443"/>
      <c r="LLJ35" s="443"/>
      <c r="LLK35" s="443"/>
      <c r="LLL35" s="443"/>
      <c r="LLM35" s="443"/>
      <c r="LLN35" s="443"/>
      <c r="LLO35" s="443"/>
      <c r="LLP35" s="443"/>
      <c r="LLQ35" s="443"/>
      <c r="LLR35" s="443"/>
      <c r="LLS35" s="443"/>
      <c r="LLT35" s="443"/>
      <c r="LLU35" s="443"/>
      <c r="LLV35" s="443"/>
      <c r="LLW35" s="443"/>
      <c r="LLX35" s="443"/>
      <c r="LLY35" s="443"/>
      <c r="LLZ35" s="443"/>
      <c r="LMA35" s="443"/>
      <c r="LMB35" s="443"/>
      <c r="LMC35" s="443"/>
      <c r="LMD35" s="443"/>
      <c r="LME35" s="443"/>
      <c r="LMF35" s="443"/>
      <c r="LMG35" s="443"/>
      <c r="LMH35" s="443"/>
      <c r="LMI35" s="443"/>
      <c r="LMJ35" s="443"/>
      <c r="LMK35" s="443"/>
      <c r="LML35" s="443"/>
      <c r="LMM35" s="443"/>
      <c r="LMN35" s="443"/>
      <c r="LMO35" s="443"/>
      <c r="LMP35" s="443"/>
      <c r="LMQ35" s="443"/>
      <c r="LMR35" s="443"/>
      <c r="LMS35" s="443"/>
      <c r="LMT35" s="443"/>
      <c r="LMU35" s="443"/>
      <c r="LMV35" s="443"/>
      <c r="LMW35" s="443"/>
      <c r="LMX35" s="443"/>
      <c r="LMY35" s="443"/>
      <c r="LMZ35" s="443"/>
      <c r="LNA35" s="443"/>
      <c r="LNB35" s="443"/>
      <c r="LNC35" s="443"/>
      <c r="LND35" s="443"/>
      <c r="LNE35" s="443"/>
      <c r="LNF35" s="443"/>
      <c r="LNG35" s="443"/>
      <c r="LNH35" s="443"/>
      <c r="LNI35" s="443"/>
      <c r="LNJ35" s="443"/>
      <c r="LNK35" s="443"/>
      <c r="LNL35" s="443"/>
      <c r="LNM35" s="443"/>
      <c r="LNN35" s="443"/>
      <c r="LNO35" s="443"/>
      <c r="LNP35" s="443"/>
      <c r="LNQ35" s="443"/>
      <c r="LNR35" s="443"/>
      <c r="LNS35" s="443"/>
      <c r="LNT35" s="443"/>
      <c r="LNU35" s="443"/>
      <c r="LNV35" s="443"/>
      <c r="LNW35" s="443"/>
      <c r="LNX35" s="443"/>
      <c r="LNY35" s="443"/>
      <c r="LNZ35" s="443"/>
      <c r="LOA35" s="443"/>
      <c r="LOB35" s="443"/>
      <c r="LOC35" s="443"/>
      <c r="LOD35" s="443"/>
      <c r="LOE35" s="443"/>
      <c r="LOF35" s="443"/>
      <c r="LOG35" s="443"/>
      <c r="LOH35" s="443"/>
      <c r="LOI35" s="443"/>
      <c r="LOJ35" s="443"/>
      <c r="LOK35" s="443"/>
      <c r="LOL35" s="443"/>
      <c r="LOM35" s="443"/>
      <c r="LON35" s="443"/>
      <c r="LOO35" s="443"/>
      <c r="LOP35" s="443"/>
      <c r="LOQ35" s="443"/>
      <c r="LOR35" s="443"/>
      <c r="LOS35" s="443"/>
      <c r="LOT35" s="443"/>
      <c r="LOU35" s="443"/>
      <c r="LOV35" s="443"/>
      <c r="LOW35" s="443"/>
      <c r="LOX35" s="443"/>
      <c r="LOY35" s="443"/>
      <c r="LOZ35" s="443"/>
      <c r="LPA35" s="443"/>
      <c r="LPB35" s="443"/>
      <c r="LPC35" s="443"/>
      <c r="LPD35" s="443"/>
      <c r="LPE35" s="443"/>
      <c r="LPF35" s="443"/>
      <c r="LPG35" s="443"/>
      <c r="LPH35" s="443"/>
      <c r="LPI35" s="443"/>
      <c r="LPJ35" s="443"/>
      <c r="LPK35" s="443"/>
      <c r="LPL35" s="443"/>
      <c r="LPM35" s="443"/>
      <c r="LPN35" s="443"/>
      <c r="LPO35" s="443"/>
      <c r="LPP35" s="443"/>
      <c r="LPQ35" s="443"/>
      <c r="LPR35" s="443"/>
      <c r="LPS35" s="443"/>
      <c r="LPT35" s="443"/>
      <c r="LPU35" s="443"/>
      <c r="LPV35" s="443"/>
      <c r="LPW35" s="443"/>
      <c r="LPX35" s="443"/>
      <c r="LPY35" s="443"/>
      <c r="LPZ35" s="443"/>
      <c r="LQA35" s="443"/>
      <c r="LQB35" s="443"/>
      <c r="LQC35" s="443"/>
      <c r="LQD35" s="443"/>
      <c r="LQE35" s="443"/>
      <c r="LQF35" s="443"/>
      <c r="LQG35" s="443"/>
      <c r="LQH35" s="443"/>
      <c r="LQI35" s="443"/>
      <c r="LQJ35" s="443"/>
      <c r="LQK35" s="443"/>
      <c r="LQL35" s="443"/>
      <c r="LQM35" s="443"/>
      <c r="LQN35" s="443"/>
      <c r="LQO35" s="443"/>
      <c r="LQP35" s="443"/>
      <c r="LQQ35" s="443"/>
      <c r="LQR35" s="443"/>
      <c r="LQS35" s="443"/>
      <c r="LQT35" s="443"/>
      <c r="LQU35" s="443"/>
      <c r="LQV35" s="443"/>
      <c r="LQW35" s="443"/>
      <c r="LQX35" s="443"/>
      <c r="LQY35" s="443"/>
      <c r="LQZ35" s="443"/>
      <c r="LRA35" s="443"/>
      <c r="LRB35" s="443"/>
      <c r="LRC35" s="443"/>
      <c r="LRD35" s="443"/>
      <c r="LRE35" s="443"/>
      <c r="LRF35" s="443"/>
      <c r="LRG35" s="443"/>
      <c r="LRH35" s="443"/>
      <c r="LRI35" s="443"/>
      <c r="LRJ35" s="443"/>
      <c r="LRK35" s="443"/>
      <c r="LRL35" s="443"/>
      <c r="LRM35" s="443"/>
      <c r="LRN35" s="443"/>
      <c r="LRO35" s="443"/>
      <c r="LRP35" s="443"/>
      <c r="LRQ35" s="443"/>
      <c r="LRR35" s="443"/>
      <c r="LRS35" s="443"/>
      <c r="LRT35" s="443"/>
      <c r="LRU35" s="443"/>
      <c r="LRV35" s="443"/>
      <c r="LRW35" s="443"/>
      <c r="LRX35" s="443"/>
      <c r="LRY35" s="443"/>
      <c r="LRZ35" s="443"/>
      <c r="LSA35" s="443"/>
      <c r="LSB35" s="443"/>
      <c r="LSC35" s="443"/>
      <c r="LSD35" s="443"/>
      <c r="LSE35" s="443"/>
      <c r="LSF35" s="443"/>
      <c r="LSG35" s="443"/>
      <c r="LSH35" s="443"/>
      <c r="LSI35" s="443"/>
      <c r="LSJ35" s="443"/>
      <c r="LSK35" s="443"/>
      <c r="LSL35" s="443"/>
      <c r="LSM35" s="443"/>
      <c r="LSN35" s="443"/>
      <c r="LSO35" s="443"/>
      <c r="LSP35" s="443"/>
      <c r="LSQ35" s="443"/>
      <c r="LSR35" s="443"/>
      <c r="LSS35" s="443"/>
      <c r="LST35" s="443"/>
      <c r="LSU35" s="443"/>
      <c r="LSV35" s="443"/>
      <c r="LSW35" s="443"/>
      <c r="LSX35" s="443"/>
      <c r="LSY35" s="443"/>
      <c r="LSZ35" s="443"/>
      <c r="LTA35" s="443"/>
      <c r="LTB35" s="443"/>
      <c r="LTC35" s="443"/>
      <c r="LTD35" s="443"/>
      <c r="LTE35" s="443"/>
      <c r="LTF35" s="443"/>
      <c r="LTG35" s="443"/>
      <c r="LTH35" s="443"/>
      <c r="LTI35" s="443"/>
      <c r="LTJ35" s="443"/>
      <c r="LTK35" s="443"/>
      <c r="LTL35" s="443"/>
      <c r="LTM35" s="443"/>
      <c r="LTN35" s="443"/>
      <c r="LTO35" s="443"/>
      <c r="LTP35" s="443"/>
      <c r="LTQ35" s="443"/>
      <c r="LTR35" s="443"/>
      <c r="LTS35" s="443"/>
      <c r="LTT35" s="443"/>
      <c r="LTU35" s="443"/>
      <c r="LTV35" s="443"/>
      <c r="LTW35" s="443"/>
      <c r="LTX35" s="443"/>
      <c r="LTY35" s="443"/>
      <c r="LTZ35" s="443"/>
      <c r="LUA35" s="443"/>
      <c r="LUB35" s="443"/>
      <c r="LUC35" s="443"/>
      <c r="LUD35" s="443"/>
      <c r="LUE35" s="443"/>
      <c r="LUF35" s="443"/>
      <c r="LUG35" s="443"/>
      <c r="LUH35" s="443"/>
      <c r="LUI35" s="443"/>
      <c r="LUJ35" s="443"/>
      <c r="LUK35" s="443"/>
      <c r="LUL35" s="443"/>
      <c r="LUM35" s="443"/>
      <c r="LUN35" s="443"/>
      <c r="LUO35" s="443"/>
      <c r="LUP35" s="443"/>
      <c r="LUQ35" s="443"/>
      <c r="LUR35" s="443"/>
      <c r="LUS35" s="443"/>
      <c r="LUT35" s="443"/>
      <c r="LUU35" s="443"/>
      <c r="LUV35" s="443"/>
      <c r="LUW35" s="443"/>
      <c r="LUX35" s="443"/>
      <c r="LUY35" s="443"/>
      <c r="LUZ35" s="443"/>
      <c r="LVA35" s="443"/>
      <c r="LVB35" s="443"/>
      <c r="LVC35" s="443"/>
      <c r="LVD35" s="443"/>
      <c r="LVE35" s="443"/>
      <c r="LVF35" s="443"/>
      <c r="LVG35" s="443"/>
      <c r="LVH35" s="443"/>
      <c r="LVI35" s="443"/>
      <c r="LVJ35" s="443"/>
      <c r="LVK35" s="443"/>
      <c r="LVL35" s="443"/>
      <c r="LVM35" s="443"/>
      <c r="LVN35" s="443"/>
      <c r="LVO35" s="443"/>
      <c r="LVP35" s="443"/>
      <c r="LVQ35" s="443"/>
      <c r="LVR35" s="443"/>
      <c r="LVS35" s="443"/>
      <c r="LVT35" s="443"/>
      <c r="LVU35" s="443"/>
      <c r="LVV35" s="443"/>
      <c r="LVW35" s="443"/>
      <c r="LVX35" s="443"/>
      <c r="LVY35" s="443"/>
      <c r="LVZ35" s="443"/>
      <c r="LWA35" s="443"/>
      <c r="LWB35" s="443"/>
      <c r="LWC35" s="443"/>
      <c r="LWD35" s="443"/>
      <c r="LWE35" s="443"/>
      <c r="LWF35" s="443"/>
      <c r="LWG35" s="443"/>
      <c r="LWH35" s="443"/>
      <c r="LWI35" s="443"/>
      <c r="LWJ35" s="443"/>
      <c r="LWK35" s="443"/>
      <c r="LWL35" s="443"/>
      <c r="LWM35" s="443"/>
      <c r="LWN35" s="443"/>
      <c r="LWO35" s="443"/>
      <c r="LWP35" s="443"/>
      <c r="LWQ35" s="443"/>
      <c r="LWR35" s="443"/>
      <c r="LWS35" s="443"/>
      <c r="LWT35" s="443"/>
      <c r="LWU35" s="443"/>
      <c r="LWV35" s="443"/>
      <c r="LWW35" s="443"/>
      <c r="LWX35" s="443"/>
      <c r="LWY35" s="443"/>
      <c r="LWZ35" s="443"/>
      <c r="LXA35" s="443"/>
      <c r="LXB35" s="443"/>
      <c r="LXC35" s="443"/>
      <c r="LXD35" s="443"/>
      <c r="LXE35" s="443"/>
      <c r="LXF35" s="443"/>
      <c r="LXG35" s="443"/>
      <c r="LXH35" s="443"/>
      <c r="LXI35" s="443"/>
      <c r="LXJ35" s="443"/>
      <c r="LXK35" s="443"/>
      <c r="LXL35" s="443"/>
      <c r="LXM35" s="443"/>
      <c r="LXN35" s="443"/>
      <c r="LXO35" s="443"/>
      <c r="LXP35" s="443"/>
      <c r="LXQ35" s="443"/>
      <c r="LXR35" s="443"/>
      <c r="LXS35" s="443"/>
      <c r="LXT35" s="443"/>
      <c r="LXU35" s="443"/>
      <c r="LXV35" s="443"/>
      <c r="LXW35" s="443"/>
      <c r="LXX35" s="443"/>
      <c r="LXY35" s="443"/>
      <c r="LXZ35" s="443"/>
      <c r="LYA35" s="443"/>
      <c r="LYB35" s="443"/>
      <c r="LYC35" s="443"/>
      <c r="LYD35" s="443"/>
      <c r="LYE35" s="443"/>
      <c r="LYF35" s="443"/>
      <c r="LYG35" s="443"/>
      <c r="LYH35" s="443"/>
      <c r="LYI35" s="443"/>
      <c r="LYJ35" s="443"/>
      <c r="LYK35" s="443"/>
      <c r="LYL35" s="443"/>
      <c r="LYM35" s="443"/>
      <c r="LYN35" s="443"/>
      <c r="LYO35" s="443"/>
      <c r="LYP35" s="443"/>
      <c r="LYQ35" s="443"/>
      <c r="LYR35" s="443"/>
      <c r="LYS35" s="443"/>
      <c r="LYT35" s="443"/>
      <c r="LYU35" s="443"/>
      <c r="LYV35" s="443"/>
      <c r="LYW35" s="443"/>
      <c r="LYX35" s="443"/>
      <c r="LYY35" s="443"/>
      <c r="LYZ35" s="443"/>
      <c r="LZA35" s="443"/>
      <c r="LZB35" s="443"/>
      <c r="LZC35" s="443"/>
      <c r="LZD35" s="443"/>
      <c r="LZE35" s="443"/>
      <c r="LZF35" s="443"/>
      <c r="LZG35" s="443"/>
      <c r="LZH35" s="443"/>
      <c r="LZI35" s="443"/>
      <c r="LZJ35" s="443"/>
      <c r="LZK35" s="443"/>
      <c r="LZL35" s="443"/>
      <c r="LZM35" s="443"/>
      <c r="LZN35" s="443"/>
      <c r="LZO35" s="443"/>
      <c r="LZP35" s="443"/>
      <c r="LZQ35" s="443"/>
      <c r="LZR35" s="443"/>
      <c r="LZS35" s="443"/>
      <c r="LZT35" s="443"/>
      <c r="LZU35" s="443"/>
      <c r="LZV35" s="443"/>
      <c r="LZW35" s="443"/>
      <c r="LZX35" s="443"/>
      <c r="LZY35" s="443"/>
      <c r="LZZ35" s="443"/>
      <c r="MAA35" s="443"/>
      <c r="MAB35" s="443"/>
      <c r="MAC35" s="443"/>
      <c r="MAD35" s="443"/>
      <c r="MAE35" s="443"/>
      <c r="MAF35" s="443"/>
      <c r="MAG35" s="443"/>
      <c r="MAH35" s="443"/>
      <c r="MAI35" s="443"/>
      <c r="MAJ35" s="443"/>
      <c r="MAK35" s="443"/>
      <c r="MAL35" s="443"/>
      <c r="MAM35" s="443"/>
      <c r="MAN35" s="443"/>
      <c r="MAO35" s="443"/>
      <c r="MAP35" s="443"/>
      <c r="MAQ35" s="443"/>
      <c r="MAR35" s="443"/>
      <c r="MAS35" s="443"/>
      <c r="MAT35" s="443"/>
      <c r="MAU35" s="443"/>
      <c r="MAV35" s="443"/>
      <c r="MAW35" s="443"/>
      <c r="MAX35" s="443"/>
      <c r="MAY35" s="443"/>
      <c r="MAZ35" s="443"/>
      <c r="MBA35" s="443"/>
      <c r="MBB35" s="443"/>
      <c r="MBC35" s="443"/>
      <c r="MBD35" s="443"/>
      <c r="MBE35" s="443"/>
      <c r="MBF35" s="443"/>
      <c r="MBG35" s="443"/>
      <c r="MBH35" s="443"/>
      <c r="MBI35" s="443"/>
      <c r="MBJ35" s="443"/>
      <c r="MBK35" s="443"/>
      <c r="MBL35" s="443"/>
      <c r="MBM35" s="443"/>
      <c r="MBN35" s="443"/>
      <c r="MBO35" s="443"/>
      <c r="MBP35" s="443"/>
      <c r="MBQ35" s="443"/>
      <c r="MBR35" s="443"/>
      <c r="MBS35" s="443"/>
      <c r="MBT35" s="443"/>
      <c r="MBU35" s="443"/>
      <c r="MBV35" s="443"/>
      <c r="MBW35" s="443"/>
      <c r="MBX35" s="443"/>
      <c r="MBY35" s="443"/>
      <c r="MBZ35" s="443"/>
      <c r="MCA35" s="443"/>
      <c r="MCB35" s="443"/>
      <c r="MCC35" s="443"/>
      <c r="MCD35" s="443"/>
      <c r="MCE35" s="443"/>
      <c r="MCF35" s="443"/>
      <c r="MCG35" s="443"/>
      <c r="MCH35" s="443"/>
      <c r="MCI35" s="443"/>
      <c r="MCJ35" s="443"/>
      <c r="MCK35" s="443"/>
      <c r="MCL35" s="443"/>
      <c r="MCM35" s="443"/>
      <c r="MCN35" s="443"/>
      <c r="MCO35" s="443"/>
      <c r="MCP35" s="443"/>
      <c r="MCQ35" s="443"/>
      <c r="MCR35" s="443"/>
      <c r="MCS35" s="443"/>
      <c r="MCT35" s="443"/>
      <c r="MCU35" s="443"/>
      <c r="MCV35" s="443"/>
      <c r="MCW35" s="443"/>
      <c r="MCX35" s="443"/>
      <c r="MCY35" s="443"/>
      <c r="MCZ35" s="443"/>
      <c r="MDA35" s="443"/>
      <c r="MDB35" s="443"/>
      <c r="MDC35" s="443"/>
      <c r="MDD35" s="443"/>
      <c r="MDE35" s="443"/>
      <c r="MDF35" s="443"/>
      <c r="MDG35" s="443"/>
      <c r="MDH35" s="443"/>
      <c r="MDI35" s="443"/>
      <c r="MDJ35" s="443"/>
      <c r="MDK35" s="443"/>
      <c r="MDL35" s="443"/>
      <c r="MDM35" s="443"/>
      <c r="MDN35" s="443"/>
      <c r="MDO35" s="443"/>
      <c r="MDP35" s="443"/>
      <c r="MDQ35" s="443"/>
      <c r="MDR35" s="443"/>
      <c r="MDS35" s="443"/>
      <c r="MDT35" s="443"/>
      <c r="MDU35" s="443"/>
      <c r="MDV35" s="443"/>
      <c r="MDW35" s="443"/>
      <c r="MDX35" s="443"/>
      <c r="MDY35" s="443"/>
      <c r="MDZ35" s="443"/>
      <c r="MEA35" s="443"/>
      <c r="MEB35" s="443"/>
      <c r="MEC35" s="443"/>
      <c r="MED35" s="443"/>
      <c r="MEE35" s="443"/>
      <c r="MEF35" s="443"/>
      <c r="MEG35" s="443"/>
      <c r="MEH35" s="443"/>
      <c r="MEI35" s="443"/>
      <c r="MEJ35" s="443"/>
      <c r="MEK35" s="443"/>
      <c r="MEL35" s="443"/>
      <c r="MEM35" s="443"/>
      <c r="MEN35" s="443"/>
      <c r="MEO35" s="443"/>
      <c r="MEP35" s="443"/>
      <c r="MEQ35" s="443"/>
      <c r="MER35" s="443"/>
      <c r="MES35" s="443"/>
      <c r="MET35" s="443"/>
      <c r="MEU35" s="443"/>
      <c r="MEV35" s="443"/>
      <c r="MEW35" s="443"/>
      <c r="MEX35" s="443"/>
      <c r="MEY35" s="443"/>
      <c r="MEZ35" s="443"/>
      <c r="MFA35" s="443"/>
      <c r="MFB35" s="443"/>
      <c r="MFC35" s="443"/>
      <c r="MFD35" s="443"/>
      <c r="MFE35" s="443"/>
      <c r="MFF35" s="443"/>
      <c r="MFG35" s="443"/>
      <c r="MFH35" s="443"/>
      <c r="MFI35" s="443"/>
      <c r="MFJ35" s="443"/>
      <c r="MFK35" s="443"/>
      <c r="MFL35" s="443"/>
      <c r="MFM35" s="443"/>
      <c r="MFN35" s="443"/>
      <c r="MFO35" s="443"/>
      <c r="MFP35" s="443"/>
      <c r="MFQ35" s="443"/>
      <c r="MFR35" s="443"/>
      <c r="MFS35" s="443"/>
      <c r="MFT35" s="443"/>
      <c r="MFU35" s="443"/>
      <c r="MFV35" s="443"/>
      <c r="MFW35" s="443"/>
      <c r="MFX35" s="443"/>
      <c r="MFY35" s="443"/>
      <c r="MFZ35" s="443"/>
      <c r="MGA35" s="443"/>
      <c r="MGB35" s="443"/>
      <c r="MGC35" s="443"/>
      <c r="MGD35" s="443"/>
      <c r="MGE35" s="443"/>
      <c r="MGF35" s="443"/>
      <c r="MGG35" s="443"/>
      <c r="MGH35" s="443"/>
      <c r="MGI35" s="443"/>
      <c r="MGJ35" s="443"/>
      <c r="MGK35" s="443"/>
      <c r="MGL35" s="443"/>
      <c r="MGM35" s="443"/>
      <c r="MGN35" s="443"/>
      <c r="MGO35" s="443"/>
      <c r="MGP35" s="443"/>
      <c r="MGQ35" s="443"/>
      <c r="MGR35" s="443"/>
      <c r="MGS35" s="443"/>
      <c r="MGT35" s="443"/>
      <c r="MGU35" s="443"/>
      <c r="MGV35" s="443"/>
      <c r="MGW35" s="443"/>
      <c r="MGX35" s="443"/>
      <c r="MGY35" s="443"/>
      <c r="MGZ35" s="443"/>
      <c r="MHA35" s="443"/>
      <c r="MHB35" s="443"/>
      <c r="MHC35" s="443"/>
      <c r="MHD35" s="443"/>
      <c r="MHE35" s="443"/>
      <c r="MHF35" s="443"/>
      <c r="MHG35" s="443"/>
      <c r="MHH35" s="443"/>
      <c r="MHI35" s="443"/>
      <c r="MHJ35" s="443"/>
      <c r="MHK35" s="443"/>
      <c r="MHL35" s="443"/>
      <c r="MHM35" s="443"/>
      <c r="MHN35" s="443"/>
      <c r="MHO35" s="443"/>
      <c r="MHP35" s="443"/>
      <c r="MHQ35" s="443"/>
      <c r="MHR35" s="443"/>
      <c r="MHS35" s="443"/>
      <c r="MHT35" s="443"/>
      <c r="MHU35" s="443"/>
      <c r="MHV35" s="443"/>
      <c r="MHW35" s="443"/>
      <c r="MHX35" s="443"/>
      <c r="MHY35" s="443"/>
      <c r="MHZ35" s="443"/>
      <c r="MIA35" s="443"/>
      <c r="MIB35" s="443"/>
      <c r="MIC35" s="443"/>
      <c r="MID35" s="443"/>
      <c r="MIE35" s="443"/>
      <c r="MIF35" s="443"/>
      <c r="MIG35" s="443"/>
      <c r="MIH35" s="443"/>
      <c r="MII35" s="443"/>
      <c r="MIJ35" s="443"/>
      <c r="MIK35" s="443"/>
      <c r="MIL35" s="443"/>
      <c r="MIM35" s="443"/>
      <c r="MIN35" s="443"/>
      <c r="MIO35" s="443"/>
      <c r="MIP35" s="443"/>
      <c r="MIQ35" s="443"/>
      <c r="MIR35" s="443"/>
      <c r="MIS35" s="443"/>
      <c r="MIT35" s="443"/>
      <c r="MIU35" s="443"/>
      <c r="MIV35" s="443"/>
      <c r="MIW35" s="443"/>
      <c r="MIX35" s="443"/>
      <c r="MIY35" s="443"/>
      <c r="MIZ35" s="443"/>
      <c r="MJA35" s="443"/>
      <c r="MJB35" s="443"/>
      <c r="MJC35" s="443"/>
      <c r="MJD35" s="443"/>
      <c r="MJE35" s="443"/>
      <c r="MJF35" s="443"/>
      <c r="MJG35" s="443"/>
      <c r="MJH35" s="443"/>
      <c r="MJI35" s="443"/>
      <c r="MJJ35" s="443"/>
      <c r="MJK35" s="443"/>
      <c r="MJL35" s="443"/>
      <c r="MJM35" s="443"/>
      <c r="MJN35" s="443"/>
      <c r="MJO35" s="443"/>
      <c r="MJP35" s="443"/>
      <c r="MJQ35" s="443"/>
      <c r="MJR35" s="443"/>
      <c r="MJS35" s="443"/>
      <c r="MJT35" s="443"/>
      <c r="MJU35" s="443"/>
      <c r="MJV35" s="443"/>
      <c r="MJW35" s="443"/>
      <c r="MJX35" s="443"/>
      <c r="MJY35" s="443"/>
      <c r="MJZ35" s="443"/>
      <c r="MKA35" s="443"/>
      <c r="MKB35" s="443"/>
      <c r="MKC35" s="443"/>
      <c r="MKD35" s="443"/>
      <c r="MKE35" s="443"/>
      <c r="MKF35" s="443"/>
      <c r="MKG35" s="443"/>
      <c r="MKH35" s="443"/>
      <c r="MKI35" s="443"/>
      <c r="MKJ35" s="443"/>
      <c r="MKK35" s="443"/>
      <c r="MKL35" s="443"/>
      <c r="MKM35" s="443"/>
      <c r="MKN35" s="443"/>
      <c r="MKO35" s="443"/>
      <c r="MKP35" s="443"/>
      <c r="MKQ35" s="443"/>
      <c r="MKR35" s="443"/>
      <c r="MKS35" s="443"/>
      <c r="MKT35" s="443"/>
      <c r="MKU35" s="443"/>
      <c r="MKV35" s="443"/>
      <c r="MKW35" s="443"/>
      <c r="MKX35" s="443"/>
      <c r="MKY35" s="443"/>
      <c r="MKZ35" s="443"/>
      <c r="MLA35" s="443"/>
      <c r="MLB35" s="443"/>
      <c r="MLC35" s="443"/>
      <c r="MLD35" s="443"/>
      <c r="MLE35" s="443"/>
      <c r="MLF35" s="443"/>
      <c r="MLG35" s="443"/>
      <c r="MLH35" s="443"/>
      <c r="MLI35" s="443"/>
      <c r="MLJ35" s="443"/>
      <c r="MLK35" s="443"/>
      <c r="MLL35" s="443"/>
      <c r="MLM35" s="443"/>
      <c r="MLN35" s="443"/>
      <c r="MLO35" s="443"/>
      <c r="MLP35" s="443"/>
      <c r="MLQ35" s="443"/>
      <c r="MLR35" s="443"/>
      <c r="MLS35" s="443"/>
      <c r="MLT35" s="443"/>
      <c r="MLU35" s="443"/>
      <c r="MLV35" s="443"/>
      <c r="MLW35" s="443"/>
      <c r="MLX35" s="443"/>
      <c r="MLY35" s="443"/>
      <c r="MLZ35" s="443"/>
      <c r="MMA35" s="443"/>
      <c r="MMB35" s="443"/>
      <c r="MMC35" s="443"/>
      <c r="MMD35" s="443"/>
      <c r="MME35" s="443"/>
      <c r="MMF35" s="443"/>
      <c r="MMG35" s="443"/>
      <c r="MMH35" s="443"/>
      <c r="MMI35" s="443"/>
      <c r="MMJ35" s="443"/>
      <c r="MMK35" s="443"/>
      <c r="MML35" s="443"/>
      <c r="MMM35" s="443"/>
      <c r="MMN35" s="443"/>
      <c r="MMO35" s="443"/>
      <c r="MMP35" s="443"/>
      <c r="MMQ35" s="443"/>
      <c r="MMR35" s="443"/>
      <c r="MMS35" s="443"/>
      <c r="MMT35" s="443"/>
      <c r="MMU35" s="443"/>
      <c r="MMV35" s="443"/>
      <c r="MMW35" s="443"/>
      <c r="MMX35" s="443"/>
      <c r="MMY35" s="443"/>
      <c r="MMZ35" s="443"/>
      <c r="MNA35" s="443"/>
      <c r="MNB35" s="443"/>
      <c r="MNC35" s="443"/>
      <c r="MND35" s="443"/>
      <c r="MNE35" s="443"/>
      <c r="MNF35" s="443"/>
      <c r="MNG35" s="443"/>
      <c r="MNH35" s="443"/>
      <c r="MNI35" s="443"/>
      <c r="MNJ35" s="443"/>
      <c r="MNK35" s="443"/>
      <c r="MNL35" s="443"/>
      <c r="MNM35" s="443"/>
      <c r="MNN35" s="443"/>
      <c r="MNO35" s="443"/>
      <c r="MNP35" s="443"/>
      <c r="MNQ35" s="443"/>
      <c r="MNR35" s="443"/>
      <c r="MNS35" s="443"/>
      <c r="MNT35" s="443"/>
      <c r="MNU35" s="443"/>
      <c r="MNV35" s="443"/>
      <c r="MNW35" s="443"/>
      <c r="MNX35" s="443"/>
      <c r="MNY35" s="443"/>
      <c r="MNZ35" s="443"/>
      <c r="MOA35" s="443"/>
      <c r="MOB35" s="443"/>
      <c r="MOC35" s="443"/>
      <c r="MOD35" s="443"/>
      <c r="MOE35" s="443"/>
      <c r="MOF35" s="443"/>
      <c r="MOG35" s="443"/>
      <c r="MOH35" s="443"/>
      <c r="MOI35" s="443"/>
      <c r="MOJ35" s="443"/>
      <c r="MOK35" s="443"/>
      <c r="MOL35" s="443"/>
      <c r="MOM35" s="443"/>
      <c r="MON35" s="443"/>
      <c r="MOO35" s="443"/>
      <c r="MOP35" s="443"/>
      <c r="MOQ35" s="443"/>
      <c r="MOR35" s="443"/>
      <c r="MOS35" s="443"/>
      <c r="MOT35" s="443"/>
      <c r="MOU35" s="443"/>
      <c r="MOV35" s="443"/>
      <c r="MOW35" s="443"/>
      <c r="MOX35" s="443"/>
      <c r="MOY35" s="443"/>
      <c r="MOZ35" s="443"/>
      <c r="MPA35" s="443"/>
      <c r="MPB35" s="443"/>
      <c r="MPC35" s="443"/>
      <c r="MPD35" s="443"/>
      <c r="MPE35" s="443"/>
      <c r="MPF35" s="443"/>
      <c r="MPG35" s="443"/>
      <c r="MPH35" s="443"/>
      <c r="MPI35" s="443"/>
      <c r="MPJ35" s="443"/>
      <c r="MPK35" s="443"/>
      <c r="MPL35" s="443"/>
      <c r="MPM35" s="443"/>
      <c r="MPN35" s="443"/>
      <c r="MPO35" s="443"/>
      <c r="MPP35" s="443"/>
      <c r="MPQ35" s="443"/>
      <c r="MPR35" s="443"/>
      <c r="MPS35" s="443"/>
      <c r="MPT35" s="443"/>
      <c r="MPU35" s="443"/>
      <c r="MPV35" s="443"/>
      <c r="MPW35" s="443"/>
      <c r="MPX35" s="443"/>
      <c r="MPY35" s="443"/>
      <c r="MPZ35" s="443"/>
      <c r="MQA35" s="443"/>
      <c r="MQB35" s="443"/>
      <c r="MQC35" s="443"/>
      <c r="MQD35" s="443"/>
      <c r="MQE35" s="443"/>
      <c r="MQF35" s="443"/>
      <c r="MQG35" s="443"/>
      <c r="MQH35" s="443"/>
      <c r="MQI35" s="443"/>
      <c r="MQJ35" s="443"/>
      <c r="MQK35" s="443"/>
      <c r="MQL35" s="443"/>
      <c r="MQM35" s="443"/>
      <c r="MQN35" s="443"/>
      <c r="MQO35" s="443"/>
      <c r="MQP35" s="443"/>
      <c r="MQQ35" s="443"/>
      <c r="MQR35" s="443"/>
      <c r="MQS35" s="443"/>
      <c r="MQT35" s="443"/>
      <c r="MQU35" s="443"/>
      <c r="MQV35" s="443"/>
      <c r="MQW35" s="443"/>
      <c r="MQX35" s="443"/>
      <c r="MQY35" s="443"/>
      <c r="MQZ35" s="443"/>
      <c r="MRA35" s="443"/>
      <c r="MRB35" s="443"/>
      <c r="MRC35" s="443"/>
      <c r="MRD35" s="443"/>
      <c r="MRE35" s="443"/>
      <c r="MRF35" s="443"/>
      <c r="MRG35" s="443"/>
      <c r="MRH35" s="443"/>
      <c r="MRI35" s="443"/>
      <c r="MRJ35" s="443"/>
      <c r="MRK35" s="443"/>
      <c r="MRL35" s="443"/>
      <c r="MRM35" s="443"/>
      <c r="MRN35" s="443"/>
      <c r="MRO35" s="443"/>
      <c r="MRP35" s="443"/>
      <c r="MRQ35" s="443"/>
      <c r="MRR35" s="443"/>
      <c r="MRS35" s="443"/>
      <c r="MRT35" s="443"/>
      <c r="MRU35" s="443"/>
      <c r="MRV35" s="443"/>
      <c r="MRW35" s="443"/>
      <c r="MRX35" s="443"/>
      <c r="MRY35" s="443"/>
      <c r="MRZ35" s="443"/>
      <c r="MSA35" s="443"/>
      <c r="MSB35" s="443"/>
      <c r="MSC35" s="443"/>
      <c r="MSD35" s="443"/>
      <c r="MSE35" s="443"/>
      <c r="MSF35" s="443"/>
      <c r="MSG35" s="443"/>
      <c r="MSH35" s="443"/>
      <c r="MSI35" s="443"/>
      <c r="MSJ35" s="443"/>
      <c r="MSK35" s="443"/>
      <c r="MSL35" s="443"/>
      <c r="MSM35" s="443"/>
      <c r="MSN35" s="443"/>
      <c r="MSO35" s="443"/>
      <c r="MSP35" s="443"/>
      <c r="MSQ35" s="443"/>
      <c r="MSR35" s="443"/>
      <c r="MSS35" s="443"/>
      <c r="MST35" s="443"/>
      <c r="MSU35" s="443"/>
      <c r="MSV35" s="443"/>
      <c r="MSW35" s="443"/>
      <c r="MSX35" s="443"/>
      <c r="MSY35" s="443"/>
      <c r="MSZ35" s="443"/>
      <c r="MTA35" s="443"/>
      <c r="MTB35" s="443"/>
      <c r="MTC35" s="443"/>
      <c r="MTD35" s="443"/>
      <c r="MTE35" s="443"/>
      <c r="MTF35" s="443"/>
      <c r="MTG35" s="443"/>
      <c r="MTH35" s="443"/>
      <c r="MTI35" s="443"/>
      <c r="MTJ35" s="443"/>
      <c r="MTK35" s="443"/>
      <c r="MTL35" s="443"/>
      <c r="MTM35" s="443"/>
      <c r="MTN35" s="443"/>
      <c r="MTO35" s="443"/>
      <c r="MTP35" s="443"/>
      <c r="MTQ35" s="443"/>
      <c r="MTR35" s="443"/>
      <c r="MTS35" s="443"/>
      <c r="MTT35" s="443"/>
      <c r="MTU35" s="443"/>
      <c r="MTV35" s="443"/>
      <c r="MTW35" s="443"/>
      <c r="MTX35" s="443"/>
      <c r="MTY35" s="443"/>
      <c r="MTZ35" s="443"/>
      <c r="MUA35" s="443"/>
      <c r="MUB35" s="443"/>
      <c r="MUC35" s="443"/>
      <c r="MUD35" s="443"/>
      <c r="MUE35" s="443"/>
      <c r="MUF35" s="443"/>
      <c r="MUG35" s="443"/>
      <c r="MUH35" s="443"/>
      <c r="MUI35" s="443"/>
      <c r="MUJ35" s="443"/>
      <c r="MUK35" s="443"/>
      <c r="MUL35" s="443"/>
      <c r="MUM35" s="443"/>
      <c r="MUN35" s="443"/>
      <c r="MUO35" s="443"/>
      <c r="MUP35" s="443"/>
      <c r="MUQ35" s="443"/>
      <c r="MUR35" s="443"/>
      <c r="MUS35" s="443"/>
      <c r="MUT35" s="443"/>
      <c r="MUU35" s="443"/>
      <c r="MUV35" s="443"/>
      <c r="MUW35" s="443"/>
      <c r="MUX35" s="443"/>
      <c r="MUY35" s="443"/>
      <c r="MUZ35" s="443"/>
      <c r="MVA35" s="443"/>
      <c r="MVB35" s="443"/>
      <c r="MVC35" s="443"/>
      <c r="MVD35" s="443"/>
      <c r="MVE35" s="443"/>
      <c r="MVF35" s="443"/>
      <c r="MVG35" s="443"/>
      <c r="MVH35" s="443"/>
      <c r="MVI35" s="443"/>
      <c r="MVJ35" s="443"/>
      <c r="MVK35" s="443"/>
      <c r="MVL35" s="443"/>
      <c r="MVM35" s="443"/>
      <c r="MVN35" s="443"/>
      <c r="MVO35" s="443"/>
      <c r="MVP35" s="443"/>
      <c r="MVQ35" s="443"/>
      <c r="MVR35" s="443"/>
      <c r="MVS35" s="443"/>
      <c r="MVT35" s="443"/>
      <c r="MVU35" s="443"/>
      <c r="MVV35" s="443"/>
      <c r="MVW35" s="443"/>
      <c r="MVX35" s="443"/>
      <c r="MVY35" s="443"/>
      <c r="MVZ35" s="443"/>
      <c r="MWA35" s="443"/>
      <c r="MWB35" s="443"/>
      <c r="MWC35" s="443"/>
      <c r="MWD35" s="443"/>
      <c r="MWE35" s="443"/>
      <c r="MWF35" s="443"/>
      <c r="MWG35" s="443"/>
      <c r="MWH35" s="443"/>
      <c r="MWI35" s="443"/>
      <c r="MWJ35" s="443"/>
      <c r="MWK35" s="443"/>
      <c r="MWL35" s="443"/>
      <c r="MWM35" s="443"/>
      <c r="MWN35" s="443"/>
      <c r="MWO35" s="443"/>
      <c r="MWP35" s="443"/>
      <c r="MWQ35" s="443"/>
      <c r="MWR35" s="443"/>
      <c r="MWS35" s="443"/>
      <c r="MWT35" s="443"/>
      <c r="MWU35" s="443"/>
      <c r="MWV35" s="443"/>
      <c r="MWW35" s="443"/>
      <c r="MWX35" s="443"/>
      <c r="MWY35" s="443"/>
      <c r="MWZ35" s="443"/>
      <c r="MXA35" s="443"/>
      <c r="MXB35" s="443"/>
      <c r="MXC35" s="443"/>
      <c r="MXD35" s="443"/>
      <c r="MXE35" s="443"/>
      <c r="MXF35" s="443"/>
      <c r="MXG35" s="443"/>
      <c r="MXH35" s="443"/>
      <c r="MXI35" s="443"/>
      <c r="MXJ35" s="443"/>
      <c r="MXK35" s="443"/>
      <c r="MXL35" s="443"/>
      <c r="MXM35" s="443"/>
      <c r="MXN35" s="443"/>
      <c r="MXO35" s="443"/>
      <c r="MXP35" s="443"/>
      <c r="MXQ35" s="443"/>
      <c r="MXR35" s="443"/>
      <c r="MXS35" s="443"/>
      <c r="MXT35" s="443"/>
      <c r="MXU35" s="443"/>
      <c r="MXV35" s="443"/>
      <c r="MXW35" s="443"/>
      <c r="MXX35" s="443"/>
      <c r="MXY35" s="443"/>
      <c r="MXZ35" s="443"/>
      <c r="MYA35" s="443"/>
      <c r="MYB35" s="443"/>
      <c r="MYC35" s="443"/>
      <c r="MYD35" s="443"/>
      <c r="MYE35" s="443"/>
      <c r="MYF35" s="443"/>
      <c r="MYG35" s="443"/>
      <c r="MYH35" s="443"/>
      <c r="MYI35" s="443"/>
      <c r="MYJ35" s="443"/>
      <c r="MYK35" s="443"/>
      <c r="MYL35" s="443"/>
      <c r="MYM35" s="443"/>
      <c r="MYN35" s="443"/>
      <c r="MYO35" s="443"/>
      <c r="MYP35" s="443"/>
      <c r="MYQ35" s="443"/>
      <c r="MYR35" s="443"/>
      <c r="MYS35" s="443"/>
      <c r="MYT35" s="443"/>
      <c r="MYU35" s="443"/>
      <c r="MYV35" s="443"/>
      <c r="MYW35" s="443"/>
      <c r="MYX35" s="443"/>
      <c r="MYY35" s="443"/>
      <c r="MYZ35" s="443"/>
      <c r="MZA35" s="443"/>
      <c r="MZB35" s="443"/>
      <c r="MZC35" s="443"/>
      <c r="MZD35" s="443"/>
      <c r="MZE35" s="443"/>
      <c r="MZF35" s="443"/>
      <c r="MZG35" s="443"/>
      <c r="MZH35" s="443"/>
      <c r="MZI35" s="443"/>
      <c r="MZJ35" s="443"/>
      <c r="MZK35" s="443"/>
      <c r="MZL35" s="443"/>
      <c r="MZM35" s="443"/>
      <c r="MZN35" s="443"/>
      <c r="MZO35" s="443"/>
      <c r="MZP35" s="443"/>
      <c r="MZQ35" s="443"/>
      <c r="MZR35" s="443"/>
      <c r="MZS35" s="443"/>
      <c r="MZT35" s="443"/>
      <c r="MZU35" s="443"/>
      <c r="MZV35" s="443"/>
      <c r="MZW35" s="443"/>
      <c r="MZX35" s="443"/>
      <c r="MZY35" s="443"/>
      <c r="MZZ35" s="443"/>
      <c r="NAA35" s="443"/>
      <c r="NAB35" s="443"/>
      <c r="NAC35" s="443"/>
      <c r="NAD35" s="443"/>
      <c r="NAE35" s="443"/>
      <c r="NAF35" s="443"/>
      <c r="NAG35" s="443"/>
      <c r="NAH35" s="443"/>
      <c r="NAI35" s="443"/>
      <c r="NAJ35" s="443"/>
      <c r="NAK35" s="443"/>
      <c r="NAL35" s="443"/>
      <c r="NAM35" s="443"/>
      <c r="NAN35" s="443"/>
      <c r="NAO35" s="443"/>
      <c r="NAP35" s="443"/>
      <c r="NAQ35" s="443"/>
      <c r="NAR35" s="443"/>
      <c r="NAS35" s="443"/>
      <c r="NAT35" s="443"/>
      <c r="NAU35" s="443"/>
      <c r="NAV35" s="443"/>
      <c r="NAW35" s="443"/>
      <c r="NAX35" s="443"/>
      <c r="NAY35" s="443"/>
      <c r="NAZ35" s="443"/>
      <c r="NBA35" s="443"/>
      <c r="NBB35" s="443"/>
      <c r="NBC35" s="443"/>
      <c r="NBD35" s="443"/>
      <c r="NBE35" s="443"/>
      <c r="NBF35" s="443"/>
      <c r="NBG35" s="443"/>
      <c r="NBH35" s="443"/>
      <c r="NBI35" s="443"/>
      <c r="NBJ35" s="443"/>
      <c r="NBK35" s="443"/>
      <c r="NBL35" s="443"/>
      <c r="NBM35" s="443"/>
      <c r="NBN35" s="443"/>
      <c r="NBO35" s="443"/>
      <c r="NBP35" s="443"/>
      <c r="NBQ35" s="443"/>
      <c r="NBR35" s="443"/>
      <c r="NBS35" s="443"/>
      <c r="NBT35" s="443"/>
      <c r="NBU35" s="443"/>
      <c r="NBV35" s="443"/>
      <c r="NBW35" s="443"/>
      <c r="NBX35" s="443"/>
      <c r="NBY35" s="443"/>
      <c r="NBZ35" s="443"/>
      <c r="NCA35" s="443"/>
      <c r="NCB35" s="443"/>
      <c r="NCC35" s="443"/>
      <c r="NCD35" s="443"/>
      <c r="NCE35" s="443"/>
      <c r="NCF35" s="443"/>
      <c r="NCG35" s="443"/>
      <c r="NCH35" s="443"/>
      <c r="NCI35" s="443"/>
      <c r="NCJ35" s="443"/>
      <c r="NCK35" s="443"/>
      <c r="NCL35" s="443"/>
      <c r="NCM35" s="443"/>
      <c r="NCN35" s="443"/>
      <c r="NCO35" s="443"/>
      <c r="NCP35" s="443"/>
      <c r="NCQ35" s="443"/>
      <c r="NCR35" s="443"/>
      <c r="NCS35" s="443"/>
      <c r="NCT35" s="443"/>
      <c r="NCU35" s="443"/>
      <c r="NCV35" s="443"/>
      <c r="NCW35" s="443"/>
      <c r="NCX35" s="443"/>
      <c r="NCY35" s="443"/>
      <c r="NCZ35" s="443"/>
      <c r="NDA35" s="443"/>
      <c r="NDB35" s="443"/>
      <c r="NDC35" s="443"/>
      <c r="NDD35" s="443"/>
      <c r="NDE35" s="443"/>
      <c r="NDF35" s="443"/>
      <c r="NDG35" s="443"/>
      <c r="NDH35" s="443"/>
      <c r="NDI35" s="443"/>
      <c r="NDJ35" s="443"/>
      <c r="NDK35" s="443"/>
      <c r="NDL35" s="443"/>
      <c r="NDM35" s="443"/>
      <c r="NDN35" s="443"/>
      <c r="NDO35" s="443"/>
      <c r="NDP35" s="443"/>
      <c r="NDQ35" s="443"/>
      <c r="NDR35" s="443"/>
      <c r="NDS35" s="443"/>
      <c r="NDT35" s="443"/>
      <c r="NDU35" s="443"/>
      <c r="NDV35" s="443"/>
      <c r="NDW35" s="443"/>
      <c r="NDX35" s="443"/>
      <c r="NDY35" s="443"/>
      <c r="NDZ35" s="443"/>
      <c r="NEA35" s="443"/>
      <c r="NEB35" s="443"/>
      <c r="NEC35" s="443"/>
      <c r="NED35" s="443"/>
      <c r="NEE35" s="443"/>
      <c r="NEF35" s="443"/>
      <c r="NEG35" s="443"/>
      <c r="NEH35" s="443"/>
      <c r="NEI35" s="443"/>
      <c r="NEJ35" s="443"/>
      <c r="NEK35" s="443"/>
      <c r="NEL35" s="443"/>
      <c r="NEM35" s="443"/>
      <c r="NEN35" s="443"/>
      <c r="NEO35" s="443"/>
      <c r="NEP35" s="443"/>
      <c r="NEQ35" s="443"/>
      <c r="NER35" s="443"/>
      <c r="NES35" s="443"/>
      <c r="NET35" s="443"/>
      <c r="NEU35" s="443"/>
      <c r="NEV35" s="443"/>
      <c r="NEW35" s="443"/>
      <c r="NEX35" s="443"/>
      <c r="NEY35" s="443"/>
      <c r="NEZ35" s="443"/>
      <c r="NFA35" s="443"/>
      <c r="NFB35" s="443"/>
      <c r="NFC35" s="443"/>
      <c r="NFD35" s="443"/>
      <c r="NFE35" s="443"/>
      <c r="NFF35" s="443"/>
      <c r="NFG35" s="443"/>
      <c r="NFH35" s="443"/>
      <c r="NFI35" s="443"/>
      <c r="NFJ35" s="443"/>
      <c r="NFK35" s="443"/>
      <c r="NFL35" s="443"/>
      <c r="NFM35" s="443"/>
      <c r="NFN35" s="443"/>
      <c r="NFO35" s="443"/>
      <c r="NFP35" s="443"/>
      <c r="NFQ35" s="443"/>
      <c r="NFR35" s="443"/>
      <c r="NFS35" s="443"/>
      <c r="NFT35" s="443"/>
      <c r="NFU35" s="443"/>
      <c r="NFV35" s="443"/>
      <c r="NFW35" s="443"/>
      <c r="NFX35" s="443"/>
      <c r="NFY35" s="443"/>
      <c r="NFZ35" s="443"/>
      <c r="NGA35" s="443"/>
      <c r="NGB35" s="443"/>
      <c r="NGC35" s="443"/>
      <c r="NGD35" s="443"/>
      <c r="NGE35" s="443"/>
      <c r="NGF35" s="443"/>
      <c r="NGG35" s="443"/>
      <c r="NGH35" s="443"/>
      <c r="NGI35" s="443"/>
      <c r="NGJ35" s="443"/>
      <c r="NGK35" s="443"/>
      <c r="NGL35" s="443"/>
      <c r="NGM35" s="443"/>
      <c r="NGN35" s="443"/>
      <c r="NGO35" s="443"/>
      <c r="NGP35" s="443"/>
      <c r="NGQ35" s="443"/>
      <c r="NGR35" s="443"/>
      <c r="NGS35" s="443"/>
      <c r="NGT35" s="443"/>
      <c r="NGU35" s="443"/>
      <c r="NGV35" s="443"/>
      <c r="NGW35" s="443"/>
      <c r="NGX35" s="443"/>
      <c r="NGY35" s="443"/>
      <c r="NGZ35" s="443"/>
      <c r="NHA35" s="443"/>
      <c r="NHB35" s="443"/>
      <c r="NHC35" s="443"/>
      <c r="NHD35" s="443"/>
      <c r="NHE35" s="443"/>
      <c r="NHF35" s="443"/>
      <c r="NHG35" s="443"/>
      <c r="NHH35" s="443"/>
      <c r="NHI35" s="443"/>
      <c r="NHJ35" s="443"/>
      <c r="NHK35" s="443"/>
      <c r="NHL35" s="443"/>
      <c r="NHM35" s="443"/>
      <c r="NHN35" s="443"/>
      <c r="NHO35" s="443"/>
      <c r="NHP35" s="443"/>
      <c r="NHQ35" s="443"/>
      <c r="NHR35" s="443"/>
      <c r="NHS35" s="443"/>
      <c r="NHT35" s="443"/>
      <c r="NHU35" s="443"/>
      <c r="NHV35" s="443"/>
      <c r="NHW35" s="443"/>
      <c r="NHX35" s="443"/>
      <c r="NHY35" s="443"/>
      <c r="NHZ35" s="443"/>
      <c r="NIA35" s="443"/>
      <c r="NIB35" s="443"/>
      <c r="NIC35" s="443"/>
      <c r="NID35" s="443"/>
      <c r="NIE35" s="443"/>
      <c r="NIF35" s="443"/>
      <c r="NIG35" s="443"/>
      <c r="NIH35" s="443"/>
      <c r="NII35" s="443"/>
      <c r="NIJ35" s="443"/>
      <c r="NIK35" s="443"/>
      <c r="NIL35" s="443"/>
      <c r="NIM35" s="443"/>
      <c r="NIN35" s="443"/>
      <c r="NIO35" s="443"/>
      <c r="NIP35" s="443"/>
      <c r="NIQ35" s="443"/>
      <c r="NIR35" s="443"/>
      <c r="NIS35" s="443"/>
      <c r="NIT35" s="443"/>
      <c r="NIU35" s="443"/>
      <c r="NIV35" s="443"/>
      <c r="NIW35" s="443"/>
      <c r="NIX35" s="443"/>
      <c r="NIY35" s="443"/>
      <c r="NIZ35" s="443"/>
      <c r="NJA35" s="443"/>
      <c r="NJB35" s="443"/>
      <c r="NJC35" s="443"/>
      <c r="NJD35" s="443"/>
      <c r="NJE35" s="443"/>
      <c r="NJF35" s="443"/>
      <c r="NJG35" s="443"/>
      <c r="NJH35" s="443"/>
      <c r="NJI35" s="443"/>
      <c r="NJJ35" s="443"/>
      <c r="NJK35" s="443"/>
      <c r="NJL35" s="443"/>
      <c r="NJM35" s="443"/>
      <c r="NJN35" s="443"/>
      <c r="NJO35" s="443"/>
      <c r="NJP35" s="443"/>
      <c r="NJQ35" s="443"/>
      <c r="NJR35" s="443"/>
      <c r="NJS35" s="443"/>
      <c r="NJT35" s="443"/>
      <c r="NJU35" s="443"/>
      <c r="NJV35" s="443"/>
      <c r="NJW35" s="443"/>
      <c r="NJX35" s="443"/>
      <c r="NJY35" s="443"/>
      <c r="NJZ35" s="443"/>
      <c r="NKA35" s="443"/>
      <c r="NKB35" s="443"/>
      <c r="NKC35" s="443"/>
      <c r="NKD35" s="443"/>
      <c r="NKE35" s="443"/>
      <c r="NKF35" s="443"/>
      <c r="NKG35" s="443"/>
      <c r="NKH35" s="443"/>
      <c r="NKI35" s="443"/>
      <c r="NKJ35" s="443"/>
      <c r="NKK35" s="443"/>
      <c r="NKL35" s="443"/>
      <c r="NKM35" s="443"/>
      <c r="NKN35" s="443"/>
      <c r="NKO35" s="443"/>
      <c r="NKP35" s="443"/>
      <c r="NKQ35" s="443"/>
      <c r="NKR35" s="443"/>
      <c r="NKS35" s="443"/>
      <c r="NKT35" s="443"/>
      <c r="NKU35" s="443"/>
      <c r="NKV35" s="443"/>
      <c r="NKW35" s="443"/>
      <c r="NKX35" s="443"/>
      <c r="NKY35" s="443"/>
      <c r="NKZ35" s="443"/>
      <c r="NLA35" s="443"/>
      <c r="NLB35" s="443"/>
      <c r="NLC35" s="443"/>
      <c r="NLD35" s="443"/>
      <c r="NLE35" s="443"/>
      <c r="NLF35" s="443"/>
      <c r="NLG35" s="443"/>
      <c r="NLH35" s="443"/>
      <c r="NLI35" s="443"/>
      <c r="NLJ35" s="443"/>
      <c r="NLK35" s="443"/>
      <c r="NLL35" s="443"/>
      <c r="NLM35" s="443"/>
      <c r="NLN35" s="443"/>
      <c r="NLO35" s="443"/>
      <c r="NLP35" s="443"/>
      <c r="NLQ35" s="443"/>
      <c r="NLR35" s="443"/>
      <c r="NLS35" s="443"/>
      <c r="NLT35" s="443"/>
      <c r="NLU35" s="443"/>
      <c r="NLV35" s="443"/>
      <c r="NLW35" s="443"/>
      <c r="NLX35" s="443"/>
      <c r="NLY35" s="443"/>
      <c r="NLZ35" s="443"/>
      <c r="NMA35" s="443"/>
      <c r="NMB35" s="443"/>
      <c r="NMC35" s="443"/>
      <c r="NMD35" s="443"/>
      <c r="NME35" s="443"/>
      <c r="NMF35" s="443"/>
      <c r="NMG35" s="443"/>
      <c r="NMH35" s="443"/>
      <c r="NMI35" s="443"/>
      <c r="NMJ35" s="443"/>
      <c r="NMK35" s="443"/>
      <c r="NML35" s="443"/>
      <c r="NMM35" s="443"/>
      <c r="NMN35" s="443"/>
      <c r="NMO35" s="443"/>
      <c r="NMP35" s="443"/>
      <c r="NMQ35" s="443"/>
      <c r="NMR35" s="443"/>
      <c r="NMS35" s="443"/>
      <c r="NMT35" s="443"/>
      <c r="NMU35" s="443"/>
      <c r="NMV35" s="443"/>
      <c r="NMW35" s="443"/>
      <c r="NMX35" s="443"/>
      <c r="NMY35" s="443"/>
      <c r="NMZ35" s="443"/>
      <c r="NNA35" s="443"/>
      <c r="NNB35" s="443"/>
      <c r="NNC35" s="443"/>
      <c r="NND35" s="443"/>
      <c r="NNE35" s="443"/>
      <c r="NNF35" s="443"/>
      <c r="NNG35" s="443"/>
      <c r="NNH35" s="443"/>
      <c r="NNI35" s="443"/>
      <c r="NNJ35" s="443"/>
      <c r="NNK35" s="443"/>
      <c r="NNL35" s="443"/>
      <c r="NNM35" s="443"/>
      <c r="NNN35" s="443"/>
      <c r="NNO35" s="443"/>
      <c r="NNP35" s="443"/>
      <c r="NNQ35" s="443"/>
      <c r="NNR35" s="443"/>
      <c r="NNS35" s="443"/>
      <c r="NNT35" s="443"/>
      <c r="NNU35" s="443"/>
      <c r="NNV35" s="443"/>
      <c r="NNW35" s="443"/>
      <c r="NNX35" s="443"/>
      <c r="NNY35" s="443"/>
      <c r="NNZ35" s="443"/>
      <c r="NOA35" s="443"/>
      <c r="NOB35" s="443"/>
      <c r="NOC35" s="443"/>
      <c r="NOD35" s="443"/>
      <c r="NOE35" s="443"/>
      <c r="NOF35" s="443"/>
      <c r="NOG35" s="443"/>
      <c r="NOH35" s="443"/>
      <c r="NOI35" s="443"/>
      <c r="NOJ35" s="443"/>
      <c r="NOK35" s="443"/>
      <c r="NOL35" s="443"/>
      <c r="NOM35" s="443"/>
      <c r="NON35" s="443"/>
      <c r="NOO35" s="443"/>
      <c r="NOP35" s="443"/>
      <c r="NOQ35" s="443"/>
      <c r="NOR35" s="443"/>
      <c r="NOS35" s="443"/>
      <c r="NOT35" s="443"/>
      <c r="NOU35" s="443"/>
      <c r="NOV35" s="443"/>
      <c r="NOW35" s="443"/>
      <c r="NOX35" s="443"/>
      <c r="NOY35" s="443"/>
      <c r="NOZ35" s="443"/>
      <c r="NPA35" s="443"/>
      <c r="NPB35" s="443"/>
      <c r="NPC35" s="443"/>
      <c r="NPD35" s="443"/>
      <c r="NPE35" s="443"/>
      <c r="NPF35" s="443"/>
      <c r="NPG35" s="443"/>
      <c r="NPH35" s="443"/>
      <c r="NPI35" s="443"/>
      <c r="NPJ35" s="443"/>
      <c r="NPK35" s="443"/>
      <c r="NPL35" s="443"/>
      <c r="NPM35" s="443"/>
      <c r="NPN35" s="443"/>
      <c r="NPO35" s="443"/>
      <c r="NPP35" s="443"/>
      <c r="NPQ35" s="443"/>
      <c r="NPR35" s="443"/>
      <c r="NPS35" s="443"/>
      <c r="NPT35" s="443"/>
      <c r="NPU35" s="443"/>
      <c r="NPV35" s="443"/>
      <c r="NPW35" s="443"/>
      <c r="NPX35" s="443"/>
      <c r="NPY35" s="443"/>
      <c r="NPZ35" s="443"/>
      <c r="NQA35" s="443"/>
      <c r="NQB35" s="443"/>
      <c r="NQC35" s="443"/>
      <c r="NQD35" s="443"/>
      <c r="NQE35" s="443"/>
      <c r="NQF35" s="443"/>
      <c r="NQG35" s="443"/>
      <c r="NQH35" s="443"/>
      <c r="NQI35" s="443"/>
      <c r="NQJ35" s="443"/>
      <c r="NQK35" s="443"/>
      <c r="NQL35" s="443"/>
      <c r="NQM35" s="443"/>
      <c r="NQN35" s="443"/>
      <c r="NQO35" s="443"/>
      <c r="NQP35" s="443"/>
      <c r="NQQ35" s="443"/>
      <c r="NQR35" s="443"/>
      <c r="NQS35" s="443"/>
      <c r="NQT35" s="443"/>
      <c r="NQU35" s="443"/>
      <c r="NQV35" s="443"/>
      <c r="NQW35" s="443"/>
      <c r="NQX35" s="443"/>
      <c r="NQY35" s="443"/>
      <c r="NQZ35" s="443"/>
      <c r="NRA35" s="443"/>
      <c r="NRB35" s="443"/>
      <c r="NRC35" s="443"/>
      <c r="NRD35" s="443"/>
      <c r="NRE35" s="443"/>
      <c r="NRF35" s="443"/>
      <c r="NRG35" s="443"/>
      <c r="NRH35" s="443"/>
      <c r="NRI35" s="443"/>
      <c r="NRJ35" s="443"/>
      <c r="NRK35" s="443"/>
      <c r="NRL35" s="443"/>
      <c r="NRM35" s="443"/>
      <c r="NRN35" s="443"/>
      <c r="NRO35" s="443"/>
      <c r="NRP35" s="443"/>
      <c r="NRQ35" s="443"/>
      <c r="NRR35" s="443"/>
      <c r="NRS35" s="443"/>
      <c r="NRT35" s="443"/>
      <c r="NRU35" s="443"/>
      <c r="NRV35" s="443"/>
      <c r="NRW35" s="443"/>
      <c r="NRX35" s="443"/>
      <c r="NRY35" s="443"/>
      <c r="NRZ35" s="443"/>
      <c r="NSA35" s="443"/>
      <c r="NSB35" s="443"/>
      <c r="NSC35" s="443"/>
      <c r="NSD35" s="443"/>
      <c r="NSE35" s="443"/>
      <c r="NSF35" s="443"/>
      <c r="NSG35" s="443"/>
      <c r="NSH35" s="443"/>
      <c r="NSI35" s="443"/>
      <c r="NSJ35" s="443"/>
      <c r="NSK35" s="443"/>
      <c r="NSL35" s="443"/>
      <c r="NSM35" s="443"/>
      <c r="NSN35" s="443"/>
      <c r="NSO35" s="443"/>
      <c r="NSP35" s="443"/>
      <c r="NSQ35" s="443"/>
      <c r="NSR35" s="443"/>
      <c r="NSS35" s="443"/>
      <c r="NST35" s="443"/>
      <c r="NSU35" s="443"/>
      <c r="NSV35" s="443"/>
      <c r="NSW35" s="443"/>
      <c r="NSX35" s="443"/>
      <c r="NSY35" s="443"/>
      <c r="NSZ35" s="443"/>
      <c r="NTA35" s="443"/>
      <c r="NTB35" s="443"/>
      <c r="NTC35" s="443"/>
      <c r="NTD35" s="443"/>
      <c r="NTE35" s="443"/>
      <c r="NTF35" s="443"/>
      <c r="NTG35" s="443"/>
      <c r="NTH35" s="443"/>
      <c r="NTI35" s="443"/>
      <c r="NTJ35" s="443"/>
      <c r="NTK35" s="443"/>
      <c r="NTL35" s="443"/>
      <c r="NTM35" s="443"/>
      <c r="NTN35" s="443"/>
      <c r="NTO35" s="443"/>
      <c r="NTP35" s="443"/>
      <c r="NTQ35" s="443"/>
      <c r="NTR35" s="443"/>
      <c r="NTS35" s="443"/>
      <c r="NTT35" s="443"/>
      <c r="NTU35" s="443"/>
      <c r="NTV35" s="443"/>
      <c r="NTW35" s="443"/>
      <c r="NTX35" s="443"/>
      <c r="NTY35" s="443"/>
      <c r="NTZ35" s="443"/>
      <c r="NUA35" s="443"/>
      <c r="NUB35" s="443"/>
      <c r="NUC35" s="443"/>
      <c r="NUD35" s="443"/>
      <c r="NUE35" s="443"/>
      <c r="NUF35" s="443"/>
      <c r="NUG35" s="443"/>
      <c r="NUH35" s="443"/>
      <c r="NUI35" s="443"/>
      <c r="NUJ35" s="443"/>
      <c r="NUK35" s="443"/>
      <c r="NUL35" s="443"/>
      <c r="NUM35" s="443"/>
      <c r="NUN35" s="443"/>
      <c r="NUO35" s="443"/>
      <c r="NUP35" s="443"/>
      <c r="NUQ35" s="443"/>
      <c r="NUR35" s="443"/>
      <c r="NUS35" s="443"/>
      <c r="NUT35" s="443"/>
      <c r="NUU35" s="443"/>
      <c r="NUV35" s="443"/>
      <c r="NUW35" s="443"/>
      <c r="NUX35" s="443"/>
      <c r="NUY35" s="443"/>
      <c r="NUZ35" s="443"/>
      <c r="NVA35" s="443"/>
      <c r="NVB35" s="443"/>
      <c r="NVC35" s="443"/>
      <c r="NVD35" s="443"/>
      <c r="NVE35" s="443"/>
      <c r="NVF35" s="443"/>
      <c r="NVG35" s="443"/>
      <c r="NVH35" s="443"/>
      <c r="NVI35" s="443"/>
      <c r="NVJ35" s="443"/>
      <c r="NVK35" s="443"/>
      <c r="NVL35" s="443"/>
      <c r="NVM35" s="443"/>
      <c r="NVN35" s="443"/>
      <c r="NVO35" s="443"/>
      <c r="NVP35" s="443"/>
      <c r="NVQ35" s="443"/>
      <c r="NVR35" s="443"/>
      <c r="NVS35" s="443"/>
      <c r="NVT35" s="443"/>
      <c r="NVU35" s="443"/>
      <c r="NVV35" s="443"/>
      <c r="NVW35" s="443"/>
      <c r="NVX35" s="443"/>
      <c r="NVY35" s="443"/>
      <c r="NVZ35" s="443"/>
      <c r="NWA35" s="443"/>
      <c r="NWB35" s="443"/>
      <c r="NWC35" s="443"/>
      <c r="NWD35" s="443"/>
      <c r="NWE35" s="443"/>
      <c r="NWF35" s="443"/>
      <c r="NWG35" s="443"/>
      <c r="NWH35" s="443"/>
      <c r="NWI35" s="443"/>
      <c r="NWJ35" s="443"/>
      <c r="NWK35" s="443"/>
      <c r="NWL35" s="443"/>
      <c r="NWM35" s="443"/>
      <c r="NWN35" s="443"/>
      <c r="NWO35" s="443"/>
      <c r="NWP35" s="443"/>
      <c r="NWQ35" s="443"/>
      <c r="NWR35" s="443"/>
      <c r="NWS35" s="443"/>
      <c r="NWT35" s="443"/>
      <c r="NWU35" s="443"/>
      <c r="NWV35" s="443"/>
      <c r="NWW35" s="443"/>
      <c r="NWX35" s="443"/>
      <c r="NWY35" s="443"/>
      <c r="NWZ35" s="443"/>
      <c r="NXA35" s="443"/>
      <c r="NXB35" s="443"/>
      <c r="NXC35" s="443"/>
      <c r="NXD35" s="443"/>
      <c r="NXE35" s="443"/>
      <c r="NXF35" s="443"/>
      <c r="NXG35" s="443"/>
      <c r="NXH35" s="443"/>
      <c r="NXI35" s="443"/>
      <c r="NXJ35" s="443"/>
      <c r="NXK35" s="443"/>
      <c r="NXL35" s="443"/>
      <c r="NXM35" s="443"/>
      <c r="NXN35" s="443"/>
      <c r="NXO35" s="443"/>
      <c r="NXP35" s="443"/>
      <c r="NXQ35" s="443"/>
      <c r="NXR35" s="443"/>
      <c r="NXS35" s="443"/>
      <c r="NXT35" s="443"/>
      <c r="NXU35" s="443"/>
      <c r="NXV35" s="443"/>
      <c r="NXW35" s="443"/>
      <c r="NXX35" s="443"/>
      <c r="NXY35" s="443"/>
      <c r="NXZ35" s="443"/>
      <c r="NYA35" s="443"/>
      <c r="NYB35" s="443"/>
      <c r="NYC35" s="443"/>
      <c r="NYD35" s="443"/>
      <c r="NYE35" s="443"/>
      <c r="NYF35" s="443"/>
      <c r="NYG35" s="443"/>
      <c r="NYH35" s="443"/>
      <c r="NYI35" s="443"/>
      <c r="NYJ35" s="443"/>
      <c r="NYK35" s="443"/>
      <c r="NYL35" s="443"/>
      <c r="NYM35" s="443"/>
      <c r="NYN35" s="443"/>
      <c r="NYO35" s="443"/>
      <c r="NYP35" s="443"/>
      <c r="NYQ35" s="443"/>
      <c r="NYR35" s="443"/>
      <c r="NYS35" s="443"/>
      <c r="NYT35" s="443"/>
      <c r="NYU35" s="443"/>
      <c r="NYV35" s="443"/>
      <c r="NYW35" s="443"/>
      <c r="NYX35" s="443"/>
      <c r="NYY35" s="443"/>
      <c r="NYZ35" s="443"/>
      <c r="NZA35" s="443"/>
      <c r="NZB35" s="443"/>
      <c r="NZC35" s="443"/>
      <c r="NZD35" s="443"/>
      <c r="NZE35" s="443"/>
      <c r="NZF35" s="443"/>
      <c r="NZG35" s="443"/>
      <c r="NZH35" s="443"/>
      <c r="NZI35" s="443"/>
      <c r="NZJ35" s="443"/>
      <c r="NZK35" s="443"/>
      <c r="NZL35" s="443"/>
      <c r="NZM35" s="443"/>
      <c r="NZN35" s="443"/>
      <c r="NZO35" s="443"/>
      <c r="NZP35" s="443"/>
      <c r="NZQ35" s="443"/>
      <c r="NZR35" s="443"/>
      <c r="NZS35" s="443"/>
      <c r="NZT35" s="443"/>
      <c r="NZU35" s="443"/>
      <c r="NZV35" s="443"/>
      <c r="NZW35" s="443"/>
      <c r="NZX35" s="443"/>
      <c r="NZY35" s="443"/>
      <c r="NZZ35" s="443"/>
      <c r="OAA35" s="443"/>
      <c r="OAB35" s="443"/>
      <c r="OAC35" s="443"/>
      <c r="OAD35" s="443"/>
      <c r="OAE35" s="443"/>
      <c r="OAF35" s="443"/>
      <c r="OAG35" s="443"/>
      <c r="OAH35" s="443"/>
      <c r="OAI35" s="443"/>
      <c r="OAJ35" s="443"/>
      <c r="OAK35" s="443"/>
      <c r="OAL35" s="443"/>
      <c r="OAM35" s="443"/>
      <c r="OAN35" s="443"/>
      <c r="OAO35" s="443"/>
      <c r="OAP35" s="443"/>
      <c r="OAQ35" s="443"/>
      <c r="OAR35" s="443"/>
      <c r="OAS35" s="443"/>
      <c r="OAT35" s="443"/>
      <c r="OAU35" s="443"/>
      <c r="OAV35" s="443"/>
      <c r="OAW35" s="443"/>
      <c r="OAX35" s="443"/>
      <c r="OAY35" s="443"/>
      <c r="OAZ35" s="443"/>
      <c r="OBA35" s="443"/>
      <c r="OBB35" s="443"/>
      <c r="OBC35" s="443"/>
      <c r="OBD35" s="443"/>
      <c r="OBE35" s="443"/>
      <c r="OBF35" s="443"/>
      <c r="OBG35" s="443"/>
      <c r="OBH35" s="443"/>
      <c r="OBI35" s="443"/>
      <c r="OBJ35" s="443"/>
      <c r="OBK35" s="443"/>
      <c r="OBL35" s="443"/>
      <c r="OBM35" s="443"/>
      <c r="OBN35" s="443"/>
      <c r="OBO35" s="443"/>
      <c r="OBP35" s="443"/>
      <c r="OBQ35" s="443"/>
      <c r="OBR35" s="443"/>
      <c r="OBS35" s="443"/>
      <c r="OBT35" s="443"/>
      <c r="OBU35" s="443"/>
      <c r="OBV35" s="443"/>
      <c r="OBW35" s="443"/>
      <c r="OBX35" s="443"/>
      <c r="OBY35" s="443"/>
      <c r="OBZ35" s="443"/>
      <c r="OCA35" s="443"/>
      <c r="OCB35" s="443"/>
      <c r="OCC35" s="443"/>
      <c r="OCD35" s="443"/>
      <c r="OCE35" s="443"/>
      <c r="OCF35" s="443"/>
      <c r="OCG35" s="443"/>
      <c r="OCH35" s="443"/>
      <c r="OCI35" s="443"/>
      <c r="OCJ35" s="443"/>
      <c r="OCK35" s="443"/>
      <c r="OCL35" s="443"/>
      <c r="OCM35" s="443"/>
      <c r="OCN35" s="443"/>
      <c r="OCO35" s="443"/>
      <c r="OCP35" s="443"/>
      <c r="OCQ35" s="443"/>
      <c r="OCR35" s="443"/>
      <c r="OCS35" s="443"/>
      <c r="OCT35" s="443"/>
      <c r="OCU35" s="443"/>
      <c r="OCV35" s="443"/>
      <c r="OCW35" s="443"/>
      <c r="OCX35" s="443"/>
      <c r="OCY35" s="443"/>
      <c r="OCZ35" s="443"/>
      <c r="ODA35" s="443"/>
      <c r="ODB35" s="443"/>
      <c r="ODC35" s="443"/>
      <c r="ODD35" s="443"/>
      <c r="ODE35" s="443"/>
      <c r="ODF35" s="443"/>
      <c r="ODG35" s="443"/>
      <c r="ODH35" s="443"/>
      <c r="ODI35" s="443"/>
      <c r="ODJ35" s="443"/>
      <c r="ODK35" s="443"/>
      <c r="ODL35" s="443"/>
      <c r="ODM35" s="443"/>
      <c r="ODN35" s="443"/>
      <c r="ODO35" s="443"/>
      <c r="ODP35" s="443"/>
      <c r="ODQ35" s="443"/>
      <c r="ODR35" s="443"/>
      <c r="ODS35" s="443"/>
      <c r="ODT35" s="443"/>
      <c r="ODU35" s="443"/>
      <c r="ODV35" s="443"/>
      <c r="ODW35" s="443"/>
      <c r="ODX35" s="443"/>
      <c r="ODY35" s="443"/>
      <c r="ODZ35" s="443"/>
      <c r="OEA35" s="443"/>
      <c r="OEB35" s="443"/>
      <c r="OEC35" s="443"/>
      <c r="OED35" s="443"/>
      <c r="OEE35" s="443"/>
      <c r="OEF35" s="443"/>
      <c r="OEG35" s="443"/>
      <c r="OEH35" s="443"/>
      <c r="OEI35" s="443"/>
      <c r="OEJ35" s="443"/>
      <c r="OEK35" s="443"/>
      <c r="OEL35" s="443"/>
      <c r="OEM35" s="443"/>
      <c r="OEN35" s="443"/>
      <c r="OEO35" s="443"/>
      <c r="OEP35" s="443"/>
      <c r="OEQ35" s="443"/>
      <c r="OER35" s="443"/>
      <c r="OES35" s="443"/>
      <c r="OET35" s="443"/>
      <c r="OEU35" s="443"/>
      <c r="OEV35" s="443"/>
      <c r="OEW35" s="443"/>
      <c r="OEX35" s="443"/>
      <c r="OEY35" s="443"/>
      <c r="OEZ35" s="443"/>
      <c r="OFA35" s="443"/>
      <c r="OFB35" s="443"/>
      <c r="OFC35" s="443"/>
      <c r="OFD35" s="443"/>
      <c r="OFE35" s="443"/>
      <c r="OFF35" s="443"/>
      <c r="OFG35" s="443"/>
      <c r="OFH35" s="443"/>
      <c r="OFI35" s="443"/>
      <c r="OFJ35" s="443"/>
      <c r="OFK35" s="443"/>
      <c r="OFL35" s="443"/>
      <c r="OFM35" s="443"/>
      <c r="OFN35" s="443"/>
      <c r="OFO35" s="443"/>
      <c r="OFP35" s="443"/>
      <c r="OFQ35" s="443"/>
      <c r="OFR35" s="443"/>
      <c r="OFS35" s="443"/>
      <c r="OFT35" s="443"/>
      <c r="OFU35" s="443"/>
      <c r="OFV35" s="443"/>
      <c r="OFW35" s="443"/>
      <c r="OFX35" s="443"/>
      <c r="OFY35" s="443"/>
      <c r="OFZ35" s="443"/>
      <c r="OGA35" s="443"/>
      <c r="OGB35" s="443"/>
      <c r="OGC35" s="443"/>
      <c r="OGD35" s="443"/>
      <c r="OGE35" s="443"/>
      <c r="OGF35" s="443"/>
      <c r="OGG35" s="443"/>
      <c r="OGH35" s="443"/>
      <c r="OGI35" s="443"/>
      <c r="OGJ35" s="443"/>
      <c r="OGK35" s="443"/>
      <c r="OGL35" s="443"/>
      <c r="OGM35" s="443"/>
      <c r="OGN35" s="443"/>
      <c r="OGO35" s="443"/>
      <c r="OGP35" s="443"/>
      <c r="OGQ35" s="443"/>
      <c r="OGR35" s="443"/>
      <c r="OGS35" s="443"/>
      <c r="OGT35" s="443"/>
      <c r="OGU35" s="443"/>
      <c r="OGV35" s="443"/>
      <c r="OGW35" s="443"/>
      <c r="OGX35" s="443"/>
      <c r="OGY35" s="443"/>
      <c r="OGZ35" s="443"/>
      <c r="OHA35" s="443"/>
      <c r="OHB35" s="443"/>
      <c r="OHC35" s="443"/>
      <c r="OHD35" s="443"/>
      <c r="OHE35" s="443"/>
      <c r="OHF35" s="443"/>
      <c r="OHG35" s="443"/>
      <c r="OHH35" s="443"/>
      <c r="OHI35" s="443"/>
      <c r="OHJ35" s="443"/>
      <c r="OHK35" s="443"/>
      <c r="OHL35" s="443"/>
      <c r="OHM35" s="443"/>
      <c r="OHN35" s="443"/>
      <c r="OHO35" s="443"/>
      <c r="OHP35" s="443"/>
      <c r="OHQ35" s="443"/>
      <c r="OHR35" s="443"/>
      <c r="OHS35" s="443"/>
      <c r="OHT35" s="443"/>
      <c r="OHU35" s="443"/>
      <c r="OHV35" s="443"/>
      <c r="OHW35" s="443"/>
      <c r="OHX35" s="443"/>
      <c r="OHY35" s="443"/>
      <c r="OHZ35" s="443"/>
      <c r="OIA35" s="443"/>
      <c r="OIB35" s="443"/>
      <c r="OIC35" s="443"/>
      <c r="OID35" s="443"/>
      <c r="OIE35" s="443"/>
      <c r="OIF35" s="443"/>
      <c r="OIG35" s="443"/>
      <c r="OIH35" s="443"/>
      <c r="OII35" s="443"/>
      <c r="OIJ35" s="443"/>
      <c r="OIK35" s="443"/>
      <c r="OIL35" s="443"/>
      <c r="OIM35" s="443"/>
      <c r="OIN35" s="443"/>
      <c r="OIO35" s="443"/>
      <c r="OIP35" s="443"/>
      <c r="OIQ35" s="443"/>
      <c r="OIR35" s="443"/>
      <c r="OIS35" s="443"/>
      <c r="OIT35" s="443"/>
      <c r="OIU35" s="443"/>
      <c r="OIV35" s="443"/>
      <c r="OIW35" s="443"/>
      <c r="OIX35" s="443"/>
      <c r="OIY35" s="443"/>
      <c r="OIZ35" s="443"/>
      <c r="OJA35" s="443"/>
      <c r="OJB35" s="443"/>
      <c r="OJC35" s="443"/>
      <c r="OJD35" s="443"/>
      <c r="OJE35" s="443"/>
      <c r="OJF35" s="443"/>
      <c r="OJG35" s="443"/>
      <c r="OJH35" s="443"/>
      <c r="OJI35" s="443"/>
      <c r="OJJ35" s="443"/>
      <c r="OJK35" s="443"/>
      <c r="OJL35" s="443"/>
      <c r="OJM35" s="443"/>
      <c r="OJN35" s="443"/>
      <c r="OJO35" s="443"/>
      <c r="OJP35" s="443"/>
      <c r="OJQ35" s="443"/>
      <c r="OJR35" s="443"/>
      <c r="OJS35" s="443"/>
      <c r="OJT35" s="443"/>
      <c r="OJU35" s="443"/>
      <c r="OJV35" s="443"/>
      <c r="OJW35" s="443"/>
      <c r="OJX35" s="443"/>
      <c r="OJY35" s="443"/>
      <c r="OJZ35" s="443"/>
      <c r="OKA35" s="443"/>
      <c r="OKB35" s="443"/>
      <c r="OKC35" s="443"/>
      <c r="OKD35" s="443"/>
      <c r="OKE35" s="443"/>
      <c r="OKF35" s="443"/>
      <c r="OKG35" s="443"/>
      <c r="OKH35" s="443"/>
      <c r="OKI35" s="443"/>
      <c r="OKJ35" s="443"/>
      <c r="OKK35" s="443"/>
      <c r="OKL35" s="443"/>
      <c r="OKM35" s="443"/>
      <c r="OKN35" s="443"/>
      <c r="OKO35" s="443"/>
      <c r="OKP35" s="443"/>
      <c r="OKQ35" s="443"/>
      <c r="OKR35" s="443"/>
      <c r="OKS35" s="443"/>
      <c r="OKT35" s="443"/>
      <c r="OKU35" s="443"/>
      <c r="OKV35" s="443"/>
      <c r="OKW35" s="443"/>
      <c r="OKX35" s="443"/>
      <c r="OKY35" s="443"/>
      <c r="OKZ35" s="443"/>
      <c r="OLA35" s="443"/>
      <c r="OLB35" s="443"/>
      <c r="OLC35" s="443"/>
      <c r="OLD35" s="443"/>
      <c r="OLE35" s="443"/>
      <c r="OLF35" s="443"/>
      <c r="OLG35" s="443"/>
      <c r="OLH35" s="443"/>
      <c r="OLI35" s="443"/>
      <c r="OLJ35" s="443"/>
      <c r="OLK35" s="443"/>
      <c r="OLL35" s="443"/>
      <c r="OLM35" s="443"/>
      <c r="OLN35" s="443"/>
      <c r="OLO35" s="443"/>
      <c r="OLP35" s="443"/>
      <c r="OLQ35" s="443"/>
      <c r="OLR35" s="443"/>
      <c r="OLS35" s="443"/>
      <c r="OLT35" s="443"/>
      <c r="OLU35" s="443"/>
      <c r="OLV35" s="443"/>
      <c r="OLW35" s="443"/>
      <c r="OLX35" s="443"/>
      <c r="OLY35" s="443"/>
      <c r="OLZ35" s="443"/>
      <c r="OMA35" s="443"/>
      <c r="OMB35" s="443"/>
      <c r="OMC35" s="443"/>
      <c r="OMD35" s="443"/>
      <c r="OME35" s="443"/>
      <c r="OMF35" s="443"/>
      <c r="OMG35" s="443"/>
      <c r="OMH35" s="443"/>
      <c r="OMI35" s="443"/>
      <c r="OMJ35" s="443"/>
      <c r="OMK35" s="443"/>
      <c r="OML35" s="443"/>
      <c r="OMM35" s="443"/>
      <c r="OMN35" s="443"/>
      <c r="OMO35" s="443"/>
      <c r="OMP35" s="443"/>
      <c r="OMQ35" s="443"/>
      <c r="OMR35" s="443"/>
      <c r="OMS35" s="443"/>
      <c r="OMT35" s="443"/>
      <c r="OMU35" s="443"/>
      <c r="OMV35" s="443"/>
      <c r="OMW35" s="443"/>
      <c r="OMX35" s="443"/>
      <c r="OMY35" s="443"/>
      <c r="OMZ35" s="443"/>
      <c r="ONA35" s="443"/>
      <c r="ONB35" s="443"/>
      <c r="ONC35" s="443"/>
      <c r="OND35" s="443"/>
      <c r="ONE35" s="443"/>
      <c r="ONF35" s="443"/>
      <c r="ONG35" s="443"/>
      <c r="ONH35" s="443"/>
      <c r="ONI35" s="443"/>
      <c r="ONJ35" s="443"/>
      <c r="ONK35" s="443"/>
      <c r="ONL35" s="443"/>
      <c r="ONM35" s="443"/>
      <c r="ONN35" s="443"/>
      <c r="ONO35" s="443"/>
      <c r="ONP35" s="443"/>
      <c r="ONQ35" s="443"/>
      <c r="ONR35" s="443"/>
      <c r="ONS35" s="443"/>
      <c r="ONT35" s="443"/>
      <c r="ONU35" s="443"/>
      <c r="ONV35" s="443"/>
      <c r="ONW35" s="443"/>
      <c r="ONX35" s="443"/>
      <c r="ONY35" s="443"/>
      <c r="ONZ35" s="443"/>
      <c r="OOA35" s="443"/>
      <c r="OOB35" s="443"/>
      <c r="OOC35" s="443"/>
      <c r="OOD35" s="443"/>
      <c r="OOE35" s="443"/>
      <c r="OOF35" s="443"/>
      <c r="OOG35" s="443"/>
      <c r="OOH35" s="443"/>
      <c r="OOI35" s="443"/>
      <c r="OOJ35" s="443"/>
      <c r="OOK35" s="443"/>
      <c r="OOL35" s="443"/>
      <c r="OOM35" s="443"/>
      <c r="OON35" s="443"/>
      <c r="OOO35" s="443"/>
      <c r="OOP35" s="443"/>
      <c r="OOQ35" s="443"/>
      <c r="OOR35" s="443"/>
      <c r="OOS35" s="443"/>
      <c r="OOT35" s="443"/>
      <c r="OOU35" s="443"/>
      <c r="OOV35" s="443"/>
      <c r="OOW35" s="443"/>
      <c r="OOX35" s="443"/>
      <c r="OOY35" s="443"/>
      <c r="OOZ35" s="443"/>
      <c r="OPA35" s="443"/>
      <c r="OPB35" s="443"/>
      <c r="OPC35" s="443"/>
      <c r="OPD35" s="443"/>
      <c r="OPE35" s="443"/>
      <c r="OPF35" s="443"/>
      <c r="OPG35" s="443"/>
      <c r="OPH35" s="443"/>
      <c r="OPI35" s="443"/>
      <c r="OPJ35" s="443"/>
      <c r="OPK35" s="443"/>
      <c r="OPL35" s="443"/>
      <c r="OPM35" s="443"/>
      <c r="OPN35" s="443"/>
      <c r="OPO35" s="443"/>
      <c r="OPP35" s="443"/>
      <c r="OPQ35" s="443"/>
      <c r="OPR35" s="443"/>
      <c r="OPS35" s="443"/>
      <c r="OPT35" s="443"/>
      <c r="OPU35" s="443"/>
      <c r="OPV35" s="443"/>
      <c r="OPW35" s="443"/>
      <c r="OPX35" s="443"/>
      <c r="OPY35" s="443"/>
      <c r="OPZ35" s="443"/>
      <c r="OQA35" s="443"/>
      <c r="OQB35" s="443"/>
      <c r="OQC35" s="443"/>
      <c r="OQD35" s="443"/>
      <c r="OQE35" s="443"/>
      <c r="OQF35" s="443"/>
      <c r="OQG35" s="443"/>
      <c r="OQH35" s="443"/>
      <c r="OQI35" s="443"/>
      <c r="OQJ35" s="443"/>
      <c r="OQK35" s="443"/>
      <c r="OQL35" s="443"/>
      <c r="OQM35" s="443"/>
      <c r="OQN35" s="443"/>
      <c r="OQO35" s="443"/>
      <c r="OQP35" s="443"/>
      <c r="OQQ35" s="443"/>
      <c r="OQR35" s="443"/>
      <c r="OQS35" s="443"/>
      <c r="OQT35" s="443"/>
      <c r="OQU35" s="443"/>
      <c r="OQV35" s="443"/>
      <c r="OQW35" s="443"/>
      <c r="OQX35" s="443"/>
      <c r="OQY35" s="443"/>
      <c r="OQZ35" s="443"/>
      <c r="ORA35" s="443"/>
      <c r="ORB35" s="443"/>
      <c r="ORC35" s="443"/>
      <c r="ORD35" s="443"/>
      <c r="ORE35" s="443"/>
      <c r="ORF35" s="443"/>
      <c r="ORG35" s="443"/>
      <c r="ORH35" s="443"/>
      <c r="ORI35" s="443"/>
      <c r="ORJ35" s="443"/>
      <c r="ORK35" s="443"/>
      <c r="ORL35" s="443"/>
      <c r="ORM35" s="443"/>
      <c r="ORN35" s="443"/>
      <c r="ORO35" s="443"/>
      <c r="ORP35" s="443"/>
      <c r="ORQ35" s="443"/>
      <c r="ORR35" s="443"/>
      <c r="ORS35" s="443"/>
      <c r="ORT35" s="443"/>
      <c r="ORU35" s="443"/>
      <c r="ORV35" s="443"/>
      <c r="ORW35" s="443"/>
      <c r="ORX35" s="443"/>
      <c r="ORY35" s="443"/>
      <c r="ORZ35" s="443"/>
      <c r="OSA35" s="443"/>
      <c r="OSB35" s="443"/>
      <c r="OSC35" s="443"/>
      <c r="OSD35" s="443"/>
      <c r="OSE35" s="443"/>
      <c r="OSF35" s="443"/>
      <c r="OSG35" s="443"/>
      <c r="OSH35" s="443"/>
      <c r="OSI35" s="443"/>
      <c r="OSJ35" s="443"/>
      <c r="OSK35" s="443"/>
      <c r="OSL35" s="443"/>
      <c r="OSM35" s="443"/>
      <c r="OSN35" s="443"/>
      <c r="OSO35" s="443"/>
      <c r="OSP35" s="443"/>
      <c r="OSQ35" s="443"/>
      <c r="OSR35" s="443"/>
      <c r="OSS35" s="443"/>
      <c r="OST35" s="443"/>
      <c r="OSU35" s="443"/>
      <c r="OSV35" s="443"/>
      <c r="OSW35" s="443"/>
      <c r="OSX35" s="443"/>
      <c r="OSY35" s="443"/>
      <c r="OSZ35" s="443"/>
      <c r="OTA35" s="443"/>
      <c r="OTB35" s="443"/>
      <c r="OTC35" s="443"/>
      <c r="OTD35" s="443"/>
      <c r="OTE35" s="443"/>
      <c r="OTF35" s="443"/>
      <c r="OTG35" s="443"/>
      <c r="OTH35" s="443"/>
      <c r="OTI35" s="443"/>
      <c r="OTJ35" s="443"/>
      <c r="OTK35" s="443"/>
      <c r="OTL35" s="443"/>
      <c r="OTM35" s="443"/>
      <c r="OTN35" s="443"/>
      <c r="OTO35" s="443"/>
      <c r="OTP35" s="443"/>
      <c r="OTQ35" s="443"/>
      <c r="OTR35" s="443"/>
      <c r="OTS35" s="443"/>
      <c r="OTT35" s="443"/>
      <c r="OTU35" s="443"/>
      <c r="OTV35" s="443"/>
      <c r="OTW35" s="443"/>
      <c r="OTX35" s="443"/>
      <c r="OTY35" s="443"/>
      <c r="OTZ35" s="443"/>
      <c r="OUA35" s="443"/>
      <c r="OUB35" s="443"/>
      <c r="OUC35" s="443"/>
      <c r="OUD35" s="443"/>
      <c r="OUE35" s="443"/>
      <c r="OUF35" s="443"/>
      <c r="OUG35" s="443"/>
      <c r="OUH35" s="443"/>
      <c r="OUI35" s="443"/>
      <c r="OUJ35" s="443"/>
      <c r="OUK35" s="443"/>
      <c r="OUL35" s="443"/>
      <c r="OUM35" s="443"/>
      <c r="OUN35" s="443"/>
      <c r="OUO35" s="443"/>
      <c r="OUP35" s="443"/>
      <c r="OUQ35" s="443"/>
      <c r="OUR35" s="443"/>
      <c r="OUS35" s="443"/>
      <c r="OUT35" s="443"/>
      <c r="OUU35" s="443"/>
      <c r="OUV35" s="443"/>
      <c r="OUW35" s="443"/>
      <c r="OUX35" s="443"/>
      <c r="OUY35" s="443"/>
      <c r="OUZ35" s="443"/>
      <c r="OVA35" s="443"/>
      <c r="OVB35" s="443"/>
      <c r="OVC35" s="443"/>
      <c r="OVD35" s="443"/>
      <c r="OVE35" s="443"/>
      <c r="OVF35" s="443"/>
      <c r="OVG35" s="443"/>
      <c r="OVH35" s="443"/>
      <c r="OVI35" s="443"/>
      <c r="OVJ35" s="443"/>
      <c r="OVK35" s="443"/>
      <c r="OVL35" s="443"/>
      <c r="OVM35" s="443"/>
      <c r="OVN35" s="443"/>
      <c r="OVO35" s="443"/>
      <c r="OVP35" s="443"/>
      <c r="OVQ35" s="443"/>
      <c r="OVR35" s="443"/>
      <c r="OVS35" s="443"/>
      <c r="OVT35" s="443"/>
      <c r="OVU35" s="443"/>
      <c r="OVV35" s="443"/>
      <c r="OVW35" s="443"/>
      <c r="OVX35" s="443"/>
      <c r="OVY35" s="443"/>
      <c r="OVZ35" s="443"/>
      <c r="OWA35" s="443"/>
      <c r="OWB35" s="443"/>
      <c r="OWC35" s="443"/>
      <c r="OWD35" s="443"/>
      <c r="OWE35" s="443"/>
      <c r="OWF35" s="443"/>
      <c r="OWG35" s="443"/>
      <c r="OWH35" s="443"/>
      <c r="OWI35" s="443"/>
      <c r="OWJ35" s="443"/>
      <c r="OWK35" s="443"/>
      <c r="OWL35" s="443"/>
      <c r="OWM35" s="443"/>
      <c r="OWN35" s="443"/>
      <c r="OWO35" s="443"/>
      <c r="OWP35" s="443"/>
      <c r="OWQ35" s="443"/>
      <c r="OWR35" s="443"/>
      <c r="OWS35" s="443"/>
      <c r="OWT35" s="443"/>
      <c r="OWU35" s="443"/>
      <c r="OWV35" s="443"/>
      <c r="OWW35" s="443"/>
      <c r="OWX35" s="443"/>
      <c r="OWY35" s="443"/>
      <c r="OWZ35" s="443"/>
      <c r="OXA35" s="443"/>
      <c r="OXB35" s="443"/>
      <c r="OXC35" s="443"/>
      <c r="OXD35" s="443"/>
      <c r="OXE35" s="443"/>
      <c r="OXF35" s="443"/>
      <c r="OXG35" s="443"/>
      <c r="OXH35" s="443"/>
      <c r="OXI35" s="443"/>
      <c r="OXJ35" s="443"/>
      <c r="OXK35" s="443"/>
      <c r="OXL35" s="443"/>
      <c r="OXM35" s="443"/>
      <c r="OXN35" s="443"/>
      <c r="OXO35" s="443"/>
      <c r="OXP35" s="443"/>
      <c r="OXQ35" s="443"/>
      <c r="OXR35" s="443"/>
      <c r="OXS35" s="443"/>
      <c r="OXT35" s="443"/>
      <c r="OXU35" s="443"/>
      <c r="OXV35" s="443"/>
      <c r="OXW35" s="443"/>
      <c r="OXX35" s="443"/>
      <c r="OXY35" s="443"/>
      <c r="OXZ35" s="443"/>
      <c r="OYA35" s="443"/>
      <c r="OYB35" s="443"/>
      <c r="OYC35" s="443"/>
      <c r="OYD35" s="443"/>
      <c r="OYE35" s="443"/>
      <c r="OYF35" s="443"/>
      <c r="OYG35" s="443"/>
      <c r="OYH35" s="443"/>
      <c r="OYI35" s="443"/>
      <c r="OYJ35" s="443"/>
      <c r="OYK35" s="443"/>
      <c r="OYL35" s="443"/>
      <c r="OYM35" s="443"/>
      <c r="OYN35" s="443"/>
      <c r="OYO35" s="443"/>
      <c r="OYP35" s="443"/>
      <c r="OYQ35" s="443"/>
      <c r="OYR35" s="443"/>
      <c r="OYS35" s="443"/>
      <c r="OYT35" s="443"/>
      <c r="OYU35" s="443"/>
      <c r="OYV35" s="443"/>
      <c r="OYW35" s="443"/>
      <c r="OYX35" s="443"/>
      <c r="OYY35" s="443"/>
      <c r="OYZ35" s="443"/>
      <c r="OZA35" s="443"/>
      <c r="OZB35" s="443"/>
      <c r="OZC35" s="443"/>
      <c r="OZD35" s="443"/>
      <c r="OZE35" s="443"/>
      <c r="OZF35" s="443"/>
      <c r="OZG35" s="443"/>
      <c r="OZH35" s="443"/>
      <c r="OZI35" s="443"/>
      <c r="OZJ35" s="443"/>
      <c r="OZK35" s="443"/>
      <c r="OZL35" s="443"/>
      <c r="OZM35" s="443"/>
      <c r="OZN35" s="443"/>
      <c r="OZO35" s="443"/>
      <c r="OZP35" s="443"/>
      <c r="OZQ35" s="443"/>
      <c r="OZR35" s="443"/>
      <c r="OZS35" s="443"/>
      <c r="OZT35" s="443"/>
      <c r="OZU35" s="443"/>
      <c r="OZV35" s="443"/>
      <c r="OZW35" s="443"/>
      <c r="OZX35" s="443"/>
      <c r="OZY35" s="443"/>
      <c r="OZZ35" s="443"/>
      <c r="PAA35" s="443"/>
      <c r="PAB35" s="443"/>
      <c r="PAC35" s="443"/>
      <c r="PAD35" s="443"/>
      <c r="PAE35" s="443"/>
      <c r="PAF35" s="443"/>
      <c r="PAG35" s="443"/>
      <c r="PAH35" s="443"/>
      <c r="PAI35" s="443"/>
      <c r="PAJ35" s="443"/>
      <c r="PAK35" s="443"/>
      <c r="PAL35" s="443"/>
      <c r="PAM35" s="443"/>
      <c r="PAN35" s="443"/>
      <c r="PAO35" s="443"/>
      <c r="PAP35" s="443"/>
      <c r="PAQ35" s="443"/>
      <c r="PAR35" s="443"/>
      <c r="PAS35" s="443"/>
      <c r="PAT35" s="443"/>
      <c r="PAU35" s="443"/>
      <c r="PAV35" s="443"/>
      <c r="PAW35" s="443"/>
      <c r="PAX35" s="443"/>
      <c r="PAY35" s="443"/>
      <c r="PAZ35" s="443"/>
      <c r="PBA35" s="443"/>
      <c r="PBB35" s="443"/>
      <c r="PBC35" s="443"/>
      <c r="PBD35" s="443"/>
      <c r="PBE35" s="443"/>
      <c r="PBF35" s="443"/>
      <c r="PBG35" s="443"/>
      <c r="PBH35" s="443"/>
      <c r="PBI35" s="443"/>
      <c r="PBJ35" s="443"/>
      <c r="PBK35" s="443"/>
      <c r="PBL35" s="443"/>
      <c r="PBM35" s="443"/>
      <c r="PBN35" s="443"/>
      <c r="PBO35" s="443"/>
      <c r="PBP35" s="443"/>
      <c r="PBQ35" s="443"/>
      <c r="PBR35" s="443"/>
      <c r="PBS35" s="443"/>
      <c r="PBT35" s="443"/>
      <c r="PBU35" s="443"/>
      <c r="PBV35" s="443"/>
      <c r="PBW35" s="443"/>
      <c r="PBX35" s="443"/>
      <c r="PBY35" s="443"/>
      <c r="PBZ35" s="443"/>
      <c r="PCA35" s="443"/>
      <c r="PCB35" s="443"/>
      <c r="PCC35" s="443"/>
      <c r="PCD35" s="443"/>
      <c r="PCE35" s="443"/>
      <c r="PCF35" s="443"/>
      <c r="PCG35" s="443"/>
      <c r="PCH35" s="443"/>
      <c r="PCI35" s="443"/>
      <c r="PCJ35" s="443"/>
      <c r="PCK35" s="443"/>
      <c r="PCL35" s="443"/>
      <c r="PCM35" s="443"/>
      <c r="PCN35" s="443"/>
      <c r="PCO35" s="443"/>
      <c r="PCP35" s="443"/>
      <c r="PCQ35" s="443"/>
      <c r="PCR35" s="443"/>
      <c r="PCS35" s="443"/>
      <c r="PCT35" s="443"/>
      <c r="PCU35" s="443"/>
      <c r="PCV35" s="443"/>
      <c r="PCW35" s="443"/>
      <c r="PCX35" s="443"/>
      <c r="PCY35" s="443"/>
      <c r="PCZ35" s="443"/>
      <c r="PDA35" s="443"/>
      <c r="PDB35" s="443"/>
      <c r="PDC35" s="443"/>
      <c r="PDD35" s="443"/>
      <c r="PDE35" s="443"/>
      <c r="PDF35" s="443"/>
      <c r="PDG35" s="443"/>
      <c r="PDH35" s="443"/>
      <c r="PDI35" s="443"/>
      <c r="PDJ35" s="443"/>
      <c r="PDK35" s="443"/>
      <c r="PDL35" s="443"/>
      <c r="PDM35" s="443"/>
      <c r="PDN35" s="443"/>
      <c r="PDO35" s="443"/>
      <c r="PDP35" s="443"/>
      <c r="PDQ35" s="443"/>
      <c r="PDR35" s="443"/>
      <c r="PDS35" s="443"/>
      <c r="PDT35" s="443"/>
      <c r="PDU35" s="443"/>
      <c r="PDV35" s="443"/>
      <c r="PDW35" s="443"/>
      <c r="PDX35" s="443"/>
      <c r="PDY35" s="443"/>
      <c r="PDZ35" s="443"/>
      <c r="PEA35" s="443"/>
      <c r="PEB35" s="443"/>
      <c r="PEC35" s="443"/>
      <c r="PED35" s="443"/>
      <c r="PEE35" s="443"/>
      <c r="PEF35" s="443"/>
      <c r="PEG35" s="443"/>
      <c r="PEH35" s="443"/>
      <c r="PEI35" s="443"/>
      <c r="PEJ35" s="443"/>
      <c r="PEK35" s="443"/>
      <c r="PEL35" s="443"/>
      <c r="PEM35" s="443"/>
      <c r="PEN35" s="443"/>
      <c r="PEO35" s="443"/>
      <c r="PEP35" s="443"/>
      <c r="PEQ35" s="443"/>
      <c r="PER35" s="443"/>
      <c r="PES35" s="443"/>
      <c r="PET35" s="443"/>
      <c r="PEU35" s="443"/>
      <c r="PEV35" s="443"/>
      <c r="PEW35" s="443"/>
      <c r="PEX35" s="443"/>
      <c r="PEY35" s="443"/>
      <c r="PEZ35" s="443"/>
      <c r="PFA35" s="443"/>
      <c r="PFB35" s="443"/>
      <c r="PFC35" s="443"/>
      <c r="PFD35" s="443"/>
      <c r="PFE35" s="443"/>
      <c r="PFF35" s="443"/>
      <c r="PFG35" s="443"/>
      <c r="PFH35" s="443"/>
      <c r="PFI35" s="443"/>
      <c r="PFJ35" s="443"/>
      <c r="PFK35" s="443"/>
      <c r="PFL35" s="443"/>
      <c r="PFM35" s="443"/>
      <c r="PFN35" s="443"/>
      <c r="PFO35" s="443"/>
      <c r="PFP35" s="443"/>
      <c r="PFQ35" s="443"/>
      <c r="PFR35" s="443"/>
      <c r="PFS35" s="443"/>
      <c r="PFT35" s="443"/>
      <c r="PFU35" s="443"/>
      <c r="PFV35" s="443"/>
      <c r="PFW35" s="443"/>
      <c r="PFX35" s="443"/>
      <c r="PFY35" s="443"/>
      <c r="PFZ35" s="443"/>
      <c r="PGA35" s="443"/>
      <c r="PGB35" s="443"/>
      <c r="PGC35" s="443"/>
      <c r="PGD35" s="443"/>
      <c r="PGE35" s="443"/>
      <c r="PGF35" s="443"/>
      <c r="PGG35" s="443"/>
      <c r="PGH35" s="443"/>
      <c r="PGI35" s="443"/>
      <c r="PGJ35" s="443"/>
      <c r="PGK35" s="443"/>
      <c r="PGL35" s="443"/>
      <c r="PGM35" s="443"/>
      <c r="PGN35" s="443"/>
      <c r="PGO35" s="443"/>
      <c r="PGP35" s="443"/>
      <c r="PGQ35" s="443"/>
      <c r="PGR35" s="443"/>
      <c r="PGS35" s="443"/>
      <c r="PGT35" s="443"/>
      <c r="PGU35" s="443"/>
      <c r="PGV35" s="443"/>
      <c r="PGW35" s="443"/>
      <c r="PGX35" s="443"/>
      <c r="PGY35" s="443"/>
      <c r="PGZ35" s="443"/>
      <c r="PHA35" s="443"/>
      <c r="PHB35" s="443"/>
      <c r="PHC35" s="443"/>
      <c r="PHD35" s="443"/>
      <c r="PHE35" s="443"/>
      <c r="PHF35" s="443"/>
      <c r="PHG35" s="443"/>
      <c r="PHH35" s="443"/>
      <c r="PHI35" s="443"/>
      <c r="PHJ35" s="443"/>
      <c r="PHK35" s="443"/>
      <c r="PHL35" s="443"/>
      <c r="PHM35" s="443"/>
      <c r="PHN35" s="443"/>
      <c r="PHO35" s="443"/>
      <c r="PHP35" s="443"/>
      <c r="PHQ35" s="443"/>
      <c r="PHR35" s="443"/>
      <c r="PHS35" s="443"/>
      <c r="PHT35" s="443"/>
      <c r="PHU35" s="443"/>
      <c r="PHV35" s="443"/>
      <c r="PHW35" s="443"/>
      <c r="PHX35" s="443"/>
      <c r="PHY35" s="443"/>
      <c r="PHZ35" s="443"/>
      <c r="PIA35" s="443"/>
      <c r="PIB35" s="443"/>
      <c r="PIC35" s="443"/>
      <c r="PID35" s="443"/>
      <c r="PIE35" s="443"/>
      <c r="PIF35" s="443"/>
      <c r="PIG35" s="443"/>
      <c r="PIH35" s="443"/>
      <c r="PII35" s="443"/>
      <c r="PIJ35" s="443"/>
      <c r="PIK35" s="443"/>
      <c r="PIL35" s="443"/>
      <c r="PIM35" s="443"/>
      <c r="PIN35" s="443"/>
      <c r="PIO35" s="443"/>
      <c r="PIP35" s="443"/>
      <c r="PIQ35" s="443"/>
      <c r="PIR35" s="443"/>
      <c r="PIS35" s="443"/>
      <c r="PIT35" s="443"/>
      <c r="PIU35" s="443"/>
      <c r="PIV35" s="443"/>
      <c r="PIW35" s="443"/>
      <c r="PIX35" s="443"/>
      <c r="PIY35" s="443"/>
      <c r="PIZ35" s="443"/>
      <c r="PJA35" s="443"/>
      <c r="PJB35" s="443"/>
      <c r="PJC35" s="443"/>
      <c r="PJD35" s="443"/>
      <c r="PJE35" s="443"/>
      <c r="PJF35" s="443"/>
      <c r="PJG35" s="443"/>
      <c r="PJH35" s="443"/>
      <c r="PJI35" s="443"/>
      <c r="PJJ35" s="443"/>
      <c r="PJK35" s="443"/>
      <c r="PJL35" s="443"/>
      <c r="PJM35" s="443"/>
      <c r="PJN35" s="443"/>
      <c r="PJO35" s="443"/>
      <c r="PJP35" s="443"/>
      <c r="PJQ35" s="443"/>
      <c r="PJR35" s="443"/>
      <c r="PJS35" s="443"/>
      <c r="PJT35" s="443"/>
      <c r="PJU35" s="443"/>
      <c r="PJV35" s="443"/>
      <c r="PJW35" s="443"/>
      <c r="PJX35" s="443"/>
      <c r="PJY35" s="443"/>
      <c r="PJZ35" s="443"/>
      <c r="PKA35" s="443"/>
      <c r="PKB35" s="443"/>
      <c r="PKC35" s="443"/>
      <c r="PKD35" s="443"/>
      <c r="PKE35" s="443"/>
      <c r="PKF35" s="443"/>
      <c r="PKG35" s="443"/>
      <c r="PKH35" s="443"/>
      <c r="PKI35" s="443"/>
      <c r="PKJ35" s="443"/>
      <c r="PKK35" s="443"/>
      <c r="PKL35" s="443"/>
      <c r="PKM35" s="443"/>
      <c r="PKN35" s="443"/>
      <c r="PKO35" s="443"/>
      <c r="PKP35" s="443"/>
      <c r="PKQ35" s="443"/>
      <c r="PKR35" s="443"/>
      <c r="PKS35" s="443"/>
      <c r="PKT35" s="443"/>
      <c r="PKU35" s="443"/>
      <c r="PKV35" s="443"/>
      <c r="PKW35" s="443"/>
      <c r="PKX35" s="443"/>
      <c r="PKY35" s="443"/>
      <c r="PKZ35" s="443"/>
      <c r="PLA35" s="443"/>
      <c r="PLB35" s="443"/>
      <c r="PLC35" s="443"/>
      <c r="PLD35" s="443"/>
      <c r="PLE35" s="443"/>
      <c r="PLF35" s="443"/>
      <c r="PLG35" s="443"/>
      <c r="PLH35" s="443"/>
      <c r="PLI35" s="443"/>
      <c r="PLJ35" s="443"/>
      <c r="PLK35" s="443"/>
      <c r="PLL35" s="443"/>
      <c r="PLM35" s="443"/>
      <c r="PLN35" s="443"/>
      <c r="PLO35" s="443"/>
      <c r="PLP35" s="443"/>
      <c r="PLQ35" s="443"/>
      <c r="PLR35" s="443"/>
      <c r="PLS35" s="443"/>
      <c r="PLT35" s="443"/>
      <c r="PLU35" s="443"/>
      <c r="PLV35" s="443"/>
      <c r="PLW35" s="443"/>
      <c r="PLX35" s="443"/>
      <c r="PLY35" s="443"/>
      <c r="PLZ35" s="443"/>
      <c r="PMA35" s="443"/>
      <c r="PMB35" s="443"/>
      <c r="PMC35" s="443"/>
      <c r="PMD35" s="443"/>
      <c r="PME35" s="443"/>
      <c r="PMF35" s="443"/>
      <c r="PMG35" s="443"/>
      <c r="PMH35" s="443"/>
      <c r="PMI35" s="443"/>
      <c r="PMJ35" s="443"/>
      <c r="PMK35" s="443"/>
      <c r="PML35" s="443"/>
      <c r="PMM35" s="443"/>
      <c r="PMN35" s="443"/>
      <c r="PMO35" s="443"/>
      <c r="PMP35" s="443"/>
      <c r="PMQ35" s="443"/>
      <c r="PMR35" s="443"/>
      <c r="PMS35" s="443"/>
      <c r="PMT35" s="443"/>
      <c r="PMU35" s="443"/>
      <c r="PMV35" s="443"/>
      <c r="PMW35" s="443"/>
      <c r="PMX35" s="443"/>
      <c r="PMY35" s="443"/>
      <c r="PMZ35" s="443"/>
      <c r="PNA35" s="443"/>
      <c r="PNB35" s="443"/>
      <c r="PNC35" s="443"/>
      <c r="PND35" s="443"/>
      <c r="PNE35" s="443"/>
      <c r="PNF35" s="443"/>
      <c r="PNG35" s="443"/>
      <c r="PNH35" s="443"/>
      <c r="PNI35" s="443"/>
      <c r="PNJ35" s="443"/>
      <c r="PNK35" s="443"/>
      <c r="PNL35" s="443"/>
      <c r="PNM35" s="443"/>
      <c r="PNN35" s="443"/>
      <c r="PNO35" s="443"/>
      <c r="PNP35" s="443"/>
      <c r="PNQ35" s="443"/>
      <c r="PNR35" s="443"/>
      <c r="PNS35" s="443"/>
      <c r="PNT35" s="443"/>
      <c r="PNU35" s="443"/>
      <c r="PNV35" s="443"/>
      <c r="PNW35" s="443"/>
      <c r="PNX35" s="443"/>
      <c r="PNY35" s="443"/>
      <c r="PNZ35" s="443"/>
      <c r="POA35" s="443"/>
      <c r="POB35" s="443"/>
      <c r="POC35" s="443"/>
      <c r="POD35" s="443"/>
      <c r="POE35" s="443"/>
      <c r="POF35" s="443"/>
      <c r="POG35" s="443"/>
      <c r="POH35" s="443"/>
      <c r="POI35" s="443"/>
      <c r="POJ35" s="443"/>
      <c r="POK35" s="443"/>
      <c r="POL35" s="443"/>
      <c r="POM35" s="443"/>
      <c r="PON35" s="443"/>
      <c r="POO35" s="443"/>
      <c r="POP35" s="443"/>
      <c r="POQ35" s="443"/>
      <c r="POR35" s="443"/>
      <c r="POS35" s="443"/>
      <c r="POT35" s="443"/>
      <c r="POU35" s="443"/>
      <c r="POV35" s="443"/>
      <c r="POW35" s="443"/>
      <c r="POX35" s="443"/>
      <c r="POY35" s="443"/>
      <c r="POZ35" s="443"/>
      <c r="PPA35" s="443"/>
      <c r="PPB35" s="443"/>
      <c r="PPC35" s="443"/>
      <c r="PPD35" s="443"/>
      <c r="PPE35" s="443"/>
      <c r="PPF35" s="443"/>
      <c r="PPG35" s="443"/>
      <c r="PPH35" s="443"/>
      <c r="PPI35" s="443"/>
      <c r="PPJ35" s="443"/>
      <c r="PPK35" s="443"/>
      <c r="PPL35" s="443"/>
      <c r="PPM35" s="443"/>
      <c r="PPN35" s="443"/>
      <c r="PPO35" s="443"/>
      <c r="PPP35" s="443"/>
      <c r="PPQ35" s="443"/>
      <c r="PPR35" s="443"/>
      <c r="PPS35" s="443"/>
      <c r="PPT35" s="443"/>
      <c r="PPU35" s="443"/>
      <c r="PPV35" s="443"/>
      <c r="PPW35" s="443"/>
      <c r="PPX35" s="443"/>
      <c r="PPY35" s="443"/>
      <c r="PPZ35" s="443"/>
      <c r="PQA35" s="443"/>
      <c r="PQB35" s="443"/>
      <c r="PQC35" s="443"/>
      <c r="PQD35" s="443"/>
      <c r="PQE35" s="443"/>
      <c r="PQF35" s="443"/>
      <c r="PQG35" s="443"/>
      <c r="PQH35" s="443"/>
      <c r="PQI35" s="443"/>
      <c r="PQJ35" s="443"/>
      <c r="PQK35" s="443"/>
      <c r="PQL35" s="443"/>
      <c r="PQM35" s="443"/>
      <c r="PQN35" s="443"/>
      <c r="PQO35" s="443"/>
      <c r="PQP35" s="443"/>
      <c r="PQQ35" s="443"/>
      <c r="PQR35" s="443"/>
      <c r="PQS35" s="443"/>
      <c r="PQT35" s="443"/>
      <c r="PQU35" s="443"/>
      <c r="PQV35" s="443"/>
      <c r="PQW35" s="443"/>
      <c r="PQX35" s="443"/>
      <c r="PQY35" s="443"/>
      <c r="PQZ35" s="443"/>
      <c r="PRA35" s="443"/>
      <c r="PRB35" s="443"/>
      <c r="PRC35" s="443"/>
      <c r="PRD35" s="443"/>
      <c r="PRE35" s="443"/>
      <c r="PRF35" s="443"/>
      <c r="PRG35" s="443"/>
      <c r="PRH35" s="443"/>
      <c r="PRI35" s="443"/>
      <c r="PRJ35" s="443"/>
      <c r="PRK35" s="443"/>
      <c r="PRL35" s="443"/>
      <c r="PRM35" s="443"/>
      <c r="PRN35" s="443"/>
      <c r="PRO35" s="443"/>
      <c r="PRP35" s="443"/>
      <c r="PRQ35" s="443"/>
      <c r="PRR35" s="443"/>
      <c r="PRS35" s="443"/>
      <c r="PRT35" s="443"/>
      <c r="PRU35" s="443"/>
      <c r="PRV35" s="443"/>
      <c r="PRW35" s="443"/>
      <c r="PRX35" s="443"/>
      <c r="PRY35" s="443"/>
      <c r="PRZ35" s="443"/>
      <c r="PSA35" s="443"/>
      <c r="PSB35" s="443"/>
      <c r="PSC35" s="443"/>
      <c r="PSD35" s="443"/>
      <c r="PSE35" s="443"/>
      <c r="PSF35" s="443"/>
      <c r="PSG35" s="443"/>
      <c r="PSH35" s="443"/>
      <c r="PSI35" s="443"/>
      <c r="PSJ35" s="443"/>
      <c r="PSK35" s="443"/>
      <c r="PSL35" s="443"/>
      <c r="PSM35" s="443"/>
      <c r="PSN35" s="443"/>
      <c r="PSO35" s="443"/>
      <c r="PSP35" s="443"/>
      <c r="PSQ35" s="443"/>
      <c r="PSR35" s="443"/>
      <c r="PSS35" s="443"/>
      <c r="PST35" s="443"/>
      <c r="PSU35" s="443"/>
      <c r="PSV35" s="443"/>
      <c r="PSW35" s="443"/>
      <c r="PSX35" s="443"/>
      <c r="PSY35" s="443"/>
      <c r="PSZ35" s="443"/>
      <c r="PTA35" s="443"/>
      <c r="PTB35" s="443"/>
      <c r="PTC35" s="443"/>
      <c r="PTD35" s="443"/>
      <c r="PTE35" s="443"/>
      <c r="PTF35" s="443"/>
      <c r="PTG35" s="443"/>
      <c r="PTH35" s="443"/>
      <c r="PTI35" s="443"/>
      <c r="PTJ35" s="443"/>
      <c r="PTK35" s="443"/>
      <c r="PTL35" s="443"/>
      <c r="PTM35" s="443"/>
      <c r="PTN35" s="443"/>
      <c r="PTO35" s="443"/>
      <c r="PTP35" s="443"/>
      <c r="PTQ35" s="443"/>
      <c r="PTR35" s="443"/>
      <c r="PTS35" s="443"/>
      <c r="PTT35" s="443"/>
      <c r="PTU35" s="443"/>
      <c r="PTV35" s="443"/>
      <c r="PTW35" s="443"/>
      <c r="PTX35" s="443"/>
      <c r="PTY35" s="443"/>
      <c r="PTZ35" s="443"/>
      <c r="PUA35" s="443"/>
      <c r="PUB35" s="443"/>
      <c r="PUC35" s="443"/>
      <c r="PUD35" s="443"/>
      <c r="PUE35" s="443"/>
      <c r="PUF35" s="443"/>
      <c r="PUG35" s="443"/>
      <c r="PUH35" s="443"/>
      <c r="PUI35" s="443"/>
      <c r="PUJ35" s="443"/>
      <c r="PUK35" s="443"/>
      <c r="PUL35" s="443"/>
      <c r="PUM35" s="443"/>
      <c r="PUN35" s="443"/>
      <c r="PUO35" s="443"/>
      <c r="PUP35" s="443"/>
      <c r="PUQ35" s="443"/>
      <c r="PUR35" s="443"/>
      <c r="PUS35" s="443"/>
      <c r="PUT35" s="443"/>
      <c r="PUU35" s="443"/>
      <c r="PUV35" s="443"/>
      <c r="PUW35" s="443"/>
      <c r="PUX35" s="443"/>
      <c r="PUY35" s="443"/>
      <c r="PUZ35" s="443"/>
      <c r="PVA35" s="443"/>
      <c r="PVB35" s="443"/>
      <c r="PVC35" s="443"/>
      <c r="PVD35" s="443"/>
      <c r="PVE35" s="443"/>
      <c r="PVF35" s="443"/>
      <c r="PVG35" s="443"/>
      <c r="PVH35" s="443"/>
      <c r="PVI35" s="443"/>
      <c r="PVJ35" s="443"/>
      <c r="PVK35" s="443"/>
      <c r="PVL35" s="443"/>
      <c r="PVM35" s="443"/>
      <c r="PVN35" s="443"/>
      <c r="PVO35" s="443"/>
      <c r="PVP35" s="443"/>
      <c r="PVQ35" s="443"/>
      <c r="PVR35" s="443"/>
      <c r="PVS35" s="443"/>
      <c r="PVT35" s="443"/>
      <c r="PVU35" s="443"/>
      <c r="PVV35" s="443"/>
      <c r="PVW35" s="443"/>
      <c r="PVX35" s="443"/>
      <c r="PVY35" s="443"/>
      <c r="PVZ35" s="443"/>
      <c r="PWA35" s="443"/>
      <c r="PWB35" s="443"/>
      <c r="PWC35" s="443"/>
      <c r="PWD35" s="443"/>
      <c r="PWE35" s="443"/>
      <c r="PWF35" s="443"/>
      <c r="PWG35" s="443"/>
      <c r="PWH35" s="443"/>
      <c r="PWI35" s="443"/>
      <c r="PWJ35" s="443"/>
      <c r="PWK35" s="443"/>
      <c r="PWL35" s="443"/>
      <c r="PWM35" s="443"/>
      <c r="PWN35" s="443"/>
      <c r="PWO35" s="443"/>
      <c r="PWP35" s="443"/>
      <c r="PWQ35" s="443"/>
      <c r="PWR35" s="443"/>
      <c r="PWS35" s="443"/>
      <c r="PWT35" s="443"/>
      <c r="PWU35" s="443"/>
      <c r="PWV35" s="443"/>
      <c r="PWW35" s="443"/>
      <c r="PWX35" s="443"/>
      <c r="PWY35" s="443"/>
      <c r="PWZ35" s="443"/>
      <c r="PXA35" s="443"/>
      <c r="PXB35" s="443"/>
      <c r="PXC35" s="443"/>
      <c r="PXD35" s="443"/>
      <c r="PXE35" s="443"/>
      <c r="PXF35" s="443"/>
      <c r="PXG35" s="443"/>
      <c r="PXH35" s="443"/>
      <c r="PXI35" s="443"/>
      <c r="PXJ35" s="443"/>
      <c r="PXK35" s="443"/>
      <c r="PXL35" s="443"/>
      <c r="PXM35" s="443"/>
      <c r="PXN35" s="443"/>
      <c r="PXO35" s="443"/>
      <c r="PXP35" s="443"/>
      <c r="PXQ35" s="443"/>
      <c r="PXR35" s="443"/>
      <c r="PXS35" s="443"/>
      <c r="PXT35" s="443"/>
      <c r="PXU35" s="443"/>
      <c r="PXV35" s="443"/>
      <c r="PXW35" s="443"/>
      <c r="PXX35" s="443"/>
      <c r="PXY35" s="443"/>
      <c r="PXZ35" s="443"/>
      <c r="PYA35" s="443"/>
      <c r="PYB35" s="443"/>
      <c r="PYC35" s="443"/>
      <c r="PYD35" s="443"/>
      <c r="PYE35" s="443"/>
      <c r="PYF35" s="443"/>
      <c r="PYG35" s="443"/>
      <c r="PYH35" s="443"/>
      <c r="PYI35" s="443"/>
      <c r="PYJ35" s="443"/>
      <c r="PYK35" s="443"/>
      <c r="PYL35" s="443"/>
      <c r="PYM35" s="443"/>
      <c r="PYN35" s="443"/>
      <c r="PYO35" s="443"/>
      <c r="PYP35" s="443"/>
      <c r="PYQ35" s="443"/>
      <c r="PYR35" s="443"/>
      <c r="PYS35" s="443"/>
      <c r="PYT35" s="443"/>
      <c r="PYU35" s="443"/>
      <c r="PYV35" s="443"/>
      <c r="PYW35" s="443"/>
      <c r="PYX35" s="443"/>
      <c r="PYY35" s="443"/>
      <c r="PYZ35" s="443"/>
      <c r="PZA35" s="443"/>
      <c r="PZB35" s="443"/>
      <c r="PZC35" s="443"/>
      <c r="PZD35" s="443"/>
      <c r="PZE35" s="443"/>
      <c r="PZF35" s="443"/>
      <c r="PZG35" s="443"/>
      <c r="PZH35" s="443"/>
      <c r="PZI35" s="443"/>
      <c r="PZJ35" s="443"/>
      <c r="PZK35" s="443"/>
      <c r="PZL35" s="443"/>
      <c r="PZM35" s="443"/>
      <c r="PZN35" s="443"/>
      <c r="PZO35" s="443"/>
      <c r="PZP35" s="443"/>
      <c r="PZQ35" s="443"/>
      <c r="PZR35" s="443"/>
      <c r="PZS35" s="443"/>
      <c r="PZT35" s="443"/>
      <c r="PZU35" s="443"/>
      <c r="PZV35" s="443"/>
      <c r="PZW35" s="443"/>
      <c r="PZX35" s="443"/>
      <c r="PZY35" s="443"/>
      <c r="PZZ35" s="443"/>
      <c r="QAA35" s="443"/>
      <c r="QAB35" s="443"/>
      <c r="QAC35" s="443"/>
      <c r="QAD35" s="443"/>
      <c r="QAE35" s="443"/>
      <c r="QAF35" s="443"/>
      <c r="QAG35" s="443"/>
      <c r="QAH35" s="443"/>
      <c r="QAI35" s="443"/>
      <c r="QAJ35" s="443"/>
      <c r="QAK35" s="443"/>
      <c r="QAL35" s="443"/>
      <c r="QAM35" s="443"/>
      <c r="QAN35" s="443"/>
      <c r="QAO35" s="443"/>
      <c r="QAP35" s="443"/>
      <c r="QAQ35" s="443"/>
      <c r="QAR35" s="443"/>
      <c r="QAS35" s="443"/>
      <c r="QAT35" s="443"/>
      <c r="QAU35" s="443"/>
      <c r="QAV35" s="443"/>
      <c r="QAW35" s="443"/>
      <c r="QAX35" s="443"/>
      <c r="QAY35" s="443"/>
      <c r="QAZ35" s="443"/>
      <c r="QBA35" s="443"/>
      <c r="QBB35" s="443"/>
      <c r="QBC35" s="443"/>
      <c r="QBD35" s="443"/>
      <c r="QBE35" s="443"/>
      <c r="QBF35" s="443"/>
      <c r="QBG35" s="443"/>
      <c r="QBH35" s="443"/>
      <c r="QBI35" s="443"/>
      <c r="QBJ35" s="443"/>
      <c r="QBK35" s="443"/>
      <c r="QBL35" s="443"/>
      <c r="QBM35" s="443"/>
      <c r="QBN35" s="443"/>
      <c r="QBO35" s="443"/>
      <c r="QBP35" s="443"/>
      <c r="QBQ35" s="443"/>
      <c r="QBR35" s="443"/>
      <c r="QBS35" s="443"/>
      <c r="QBT35" s="443"/>
      <c r="QBU35" s="443"/>
      <c r="QBV35" s="443"/>
      <c r="QBW35" s="443"/>
      <c r="QBX35" s="443"/>
      <c r="QBY35" s="443"/>
      <c r="QBZ35" s="443"/>
      <c r="QCA35" s="443"/>
      <c r="QCB35" s="443"/>
      <c r="QCC35" s="443"/>
      <c r="QCD35" s="443"/>
      <c r="QCE35" s="443"/>
      <c r="QCF35" s="443"/>
      <c r="QCG35" s="443"/>
      <c r="QCH35" s="443"/>
      <c r="QCI35" s="443"/>
      <c r="QCJ35" s="443"/>
      <c r="QCK35" s="443"/>
      <c r="QCL35" s="443"/>
      <c r="QCM35" s="443"/>
      <c r="QCN35" s="443"/>
      <c r="QCO35" s="443"/>
      <c r="QCP35" s="443"/>
      <c r="QCQ35" s="443"/>
      <c r="QCR35" s="443"/>
      <c r="QCS35" s="443"/>
      <c r="QCT35" s="443"/>
      <c r="QCU35" s="443"/>
      <c r="QCV35" s="443"/>
      <c r="QCW35" s="443"/>
      <c r="QCX35" s="443"/>
      <c r="QCY35" s="443"/>
      <c r="QCZ35" s="443"/>
      <c r="QDA35" s="443"/>
      <c r="QDB35" s="443"/>
      <c r="QDC35" s="443"/>
      <c r="QDD35" s="443"/>
      <c r="QDE35" s="443"/>
      <c r="QDF35" s="443"/>
      <c r="QDG35" s="443"/>
      <c r="QDH35" s="443"/>
      <c r="QDI35" s="443"/>
      <c r="QDJ35" s="443"/>
      <c r="QDK35" s="443"/>
      <c r="QDL35" s="443"/>
      <c r="QDM35" s="443"/>
      <c r="QDN35" s="443"/>
      <c r="QDO35" s="443"/>
      <c r="QDP35" s="443"/>
      <c r="QDQ35" s="443"/>
      <c r="QDR35" s="443"/>
      <c r="QDS35" s="443"/>
      <c r="QDT35" s="443"/>
      <c r="QDU35" s="443"/>
      <c r="QDV35" s="443"/>
      <c r="QDW35" s="443"/>
      <c r="QDX35" s="443"/>
      <c r="QDY35" s="443"/>
      <c r="QDZ35" s="443"/>
      <c r="QEA35" s="443"/>
      <c r="QEB35" s="443"/>
      <c r="QEC35" s="443"/>
      <c r="QED35" s="443"/>
      <c r="QEE35" s="443"/>
      <c r="QEF35" s="443"/>
      <c r="QEG35" s="443"/>
      <c r="QEH35" s="443"/>
      <c r="QEI35" s="443"/>
      <c r="QEJ35" s="443"/>
      <c r="QEK35" s="443"/>
      <c r="QEL35" s="443"/>
      <c r="QEM35" s="443"/>
      <c r="QEN35" s="443"/>
      <c r="QEO35" s="443"/>
      <c r="QEP35" s="443"/>
      <c r="QEQ35" s="443"/>
      <c r="QER35" s="443"/>
      <c r="QES35" s="443"/>
      <c r="QET35" s="443"/>
      <c r="QEU35" s="443"/>
      <c r="QEV35" s="443"/>
      <c r="QEW35" s="443"/>
      <c r="QEX35" s="443"/>
      <c r="QEY35" s="443"/>
      <c r="QEZ35" s="443"/>
      <c r="QFA35" s="443"/>
      <c r="QFB35" s="443"/>
      <c r="QFC35" s="443"/>
      <c r="QFD35" s="443"/>
      <c r="QFE35" s="443"/>
      <c r="QFF35" s="443"/>
      <c r="QFG35" s="443"/>
      <c r="QFH35" s="443"/>
      <c r="QFI35" s="443"/>
      <c r="QFJ35" s="443"/>
      <c r="QFK35" s="443"/>
      <c r="QFL35" s="443"/>
      <c r="QFM35" s="443"/>
      <c r="QFN35" s="443"/>
      <c r="QFO35" s="443"/>
      <c r="QFP35" s="443"/>
      <c r="QFQ35" s="443"/>
      <c r="QFR35" s="443"/>
      <c r="QFS35" s="443"/>
      <c r="QFT35" s="443"/>
      <c r="QFU35" s="443"/>
      <c r="QFV35" s="443"/>
      <c r="QFW35" s="443"/>
      <c r="QFX35" s="443"/>
      <c r="QFY35" s="443"/>
      <c r="QFZ35" s="443"/>
      <c r="QGA35" s="443"/>
      <c r="QGB35" s="443"/>
      <c r="QGC35" s="443"/>
      <c r="QGD35" s="443"/>
      <c r="QGE35" s="443"/>
      <c r="QGF35" s="443"/>
      <c r="QGG35" s="443"/>
      <c r="QGH35" s="443"/>
      <c r="QGI35" s="443"/>
      <c r="QGJ35" s="443"/>
      <c r="QGK35" s="443"/>
      <c r="QGL35" s="443"/>
      <c r="QGM35" s="443"/>
      <c r="QGN35" s="443"/>
      <c r="QGO35" s="443"/>
      <c r="QGP35" s="443"/>
      <c r="QGQ35" s="443"/>
      <c r="QGR35" s="443"/>
      <c r="QGS35" s="443"/>
      <c r="QGT35" s="443"/>
      <c r="QGU35" s="443"/>
      <c r="QGV35" s="443"/>
      <c r="QGW35" s="443"/>
      <c r="QGX35" s="443"/>
      <c r="QGY35" s="443"/>
      <c r="QGZ35" s="443"/>
      <c r="QHA35" s="443"/>
      <c r="QHB35" s="443"/>
      <c r="QHC35" s="443"/>
      <c r="QHD35" s="443"/>
      <c r="QHE35" s="443"/>
      <c r="QHF35" s="443"/>
      <c r="QHG35" s="443"/>
      <c r="QHH35" s="443"/>
      <c r="QHI35" s="443"/>
      <c r="QHJ35" s="443"/>
      <c r="QHK35" s="443"/>
      <c r="QHL35" s="443"/>
      <c r="QHM35" s="443"/>
      <c r="QHN35" s="443"/>
      <c r="QHO35" s="443"/>
      <c r="QHP35" s="443"/>
      <c r="QHQ35" s="443"/>
      <c r="QHR35" s="443"/>
      <c r="QHS35" s="443"/>
      <c r="QHT35" s="443"/>
      <c r="QHU35" s="443"/>
      <c r="QHV35" s="443"/>
      <c r="QHW35" s="443"/>
      <c r="QHX35" s="443"/>
      <c r="QHY35" s="443"/>
      <c r="QHZ35" s="443"/>
      <c r="QIA35" s="443"/>
      <c r="QIB35" s="443"/>
      <c r="QIC35" s="443"/>
      <c r="QID35" s="443"/>
      <c r="QIE35" s="443"/>
      <c r="QIF35" s="443"/>
      <c r="QIG35" s="443"/>
      <c r="QIH35" s="443"/>
      <c r="QII35" s="443"/>
      <c r="QIJ35" s="443"/>
      <c r="QIK35" s="443"/>
      <c r="QIL35" s="443"/>
      <c r="QIM35" s="443"/>
      <c r="QIN35" s="443"/>
      <c r="QIO35" s="443"/>
      <c r="QIP35" s="443"/>
      <c r="QIQ35" s="443"/>
      <c r="QIR35" s="443"/>
      <c r="QIS35" s="443"/>
      <c r="QIT35" s="443"/>
      <c r="QIU35" s="443"/>
      <c r="QIV35" s="443"/>
      <c r="QIW35" s="443"/>
      <c r="QIX35" s="443"/>
      <c r="QIY35" s="443"/>
      <c r="QIZ35" s="443"/>
      <c r="QJA35" s="443"/>
      <c r="QJB35" s="443"/>
      <c r="QJC35" s="443"/>
      <c r="QJD35" s="443"/>
      <c r="QJE35" s="443"/>
      <c r="QJF35" s="443"/>
      <c r="QJG35" s="443"/>
      <c r="QJH35" s="443"/>
      <c r="QJI35" s="443"/>
      <c r="QJJ35" s="443"/>
      <c r="QJK35" s="443"/>
      <c r="QJL35" s="443"/>
      <c r="QJM35" s="443"/>
      <c r="QJN35" s="443"/>
      <c r="QJO35" s="443"/>
      <c r="QJP35" s="443"/>
      <c r="QJQ35" s="443"/>
      <c r="QJR35" s="443"/>
      <c r="QJS35" s="443"/>
      <c r="QJT35" s="443"/>
      <c r="QJU35" s="443"/>
      <c r="QJV35" s="443"/>
      <c r="QJW35" s="443"/>
      <c r="QJX35" s="443"/>
      <c r="QJY35" s="443"/>
      <c r="QJZ35" s="443"/>
      <c r="QKA35" s="443"/>
      <c r="QKB35" s="443"/>
      <c r="QKC35" s="443"/>
      <c r="QKD35" s="443"/>
      <c r="QKE35" s="443"/>
      <c r="QKF35" s="443"/>
      <c r="QKG35" s="443"/>
      <c r="QKH35" s="443"/>
      <c r="QKI35" s="443"/>
      <c r="QKJ35" s="443"/>
      <c r="QKK35" s="443"/>
      <c r="QKL35" s="443"/>
      <c r="QKM35" s="443"/>
      <c r="QKN35" s="443"/>
      <c r="QKO35" s="443"/>
      <c r="QKP35" s="443"/>
      <c r="QKQ35" s="443"/>
      <c r="QKR35" s="443"/>
      <c r="QKS35" s="443"/>
      <c r="QKT35" s="443"/>
      <c r="QKU35" s="443"/>
      <c r="QKV35" s="443"/>
      <c r="QKW35" s="443"/>
      <c r="QKX35" s="443"/>
      <c r="QKY35" s="443"/>
      <c r="QKZ35" s="443"/>
      <c r="QLA35" s="443"/>
      <c r="QLB35" s="443"/>
      <c r="QLC35" s="443"/>
      <c r="QLD35" s="443"/>
      <c r="QLE35" s="443"/>
      <c r="QLF35" s="443"/>
      <c r="QLG35" s="443"/>
      <c r="QLH35" s="443"/>
      <c r="QLI35" s="443"/>
      <c r="QLJ35" s="443"/>
      <c r="QLK35" s="443"/>
      <c r="QLL35" s="443"/>
      <c r="QLM35" s="443"/>
      <c r="QLN35" s="443"/>
      <c r="QLO35" s="443"/>
      <c r="QLP35" s="443"/>
      <c r="QLQ35" s="443"/>
      <c r="QLR35" s="443"/>
      <c r="QLS35" s="443"/>
      <c r="QLT35" s="443"/>
      <c r="QLU35" s="443"/>
      <c r="QLV35" s="443"/>
      <c r="QLW35" s="443"/>
      <c r="QLX35" s="443"/>
      <c r="QLY35" s="443"/>
      <c r="QLZ35" s="443"/>
      <c r="QMA35" s="443"/>
      <c r="QMB35" s="443"/>
      <c r="QMC35" s="443"/>
      <c r="QMD35" s="443"/>
      <c r="QME35" s="443"/>
      <c r="QMF35" s="443"/>
      <c r="QMG35" s="443"/>
      <c r="QMH35" s="443"/>
      <c r="QMI35" s="443"/>
      <c r="QMJ35" s="443"/>
      <c r="QMK35" s="443"/>
      <c r="QML35" s="443"/>
      <c r="QMM35" s="443"/>
      <c r="QMN35" s="443"/>
      <c r="QMO35" s="443"/>
      <c r="QMP35" s="443"/>
      <c r="QMQ35" s="443"/>
      <c r="QMR35" s="443"/>
      <c r="QMS35" s="443"/>
      <c r="QMT35" s="443"/>
      <c r="QMU35" s="443"/>
      <c r="QMV35" s="443"/>
      <c r="QMW35" s="443"/>
      <c r="QMX35" s="443"/>
      <c r="QMY35" s="443"/>
      <c r="QMZ35" s="443"/>
      <c r="QNA35" s="443"/>
      <c r="QNB35" s="443"/>
      <c r="QNC35" s="443"/>
      <c r="QND35" s="443"/>
      <c r="QNE35" s="443"/>
      <c r="QNF35" s="443"/>
      <c r="QNG35" s="443"/>
      <c r="QNH35" s="443"/>
      <c r="QNI35" s="443"/>
      <c r="QNJ35" s="443"/>
      <c r="QNK35" s="443"/>
      <c r="QNL35" s="443"/>
      <c r="QNM35" s="443"/>
      <c r="QNN35" s="443"/>
      <c r="QNO35" s="443"/>
      <c r="QNP35" s="443"/>
      <c r="QNQ35" s="443"/>
      <c r="QNR35" s="443"/>
      <c r="QNS35" s="443"/>
      <c r="QNT35" s="443"/>
      <c r="QNU35" s="443"/>
      <c r="QNV35" s="443"/>
      <c r="QNW35" s="443"/>
      <c r="QNX35" s="443"/>
      <c r="QNY35" s="443"/>
      <c r="QNZ35" s="443"/>
      <c r="QOA35" s="443"/>
      <c r="QOB35" s="443"/>
      <c r="QOC35" s="443"/>
      <c r="QOD35" s="443"/>
      <c r="QOE35" s="443"/>
      <c r="QOF35" s="443"/>
      <c r="QOG35" s="443"/>
      <c r="QOH35" s="443"/>
      <c r="QOI35" s="443"/>
      <c r="QOJ35" s="443"/>
      <c r="QOK35" s="443"/>
      <c r="QOL35" s="443"/>
      <c r="QOM35" s="443"/>
      <c r="QON35" s="443"/>
      <c r="QOO35" s="443"/>
      <c r="QOP35" s="443"/>
      <c r="QOQ35" s="443"/>
      <c r="QOR35" s="443"/>
      <c r="QOS35" s="443"/>
      <c r="QOT35" s="443"/>
      <c r="QOU35" s="443"/>
      <c r="QOV35" s="443"/>
      <c r="QOW35" s="443"/>
      <c r="QOX35" s="443"/>
      <c r="QOY35" s="443"/>
      <c r="QOZ35" s="443"/>
      <c r="QPA35" s="443"/>
      <c r="QPB35" s="443"/>
      <c r="QPC35" s="443"/>
      <c r="QPD35" s="443"/>
      <c r="QPE35" s="443"/>
      <c r="QPF35" s="443"/>
      <c r="QPG35" s="443"/>
      <c r="QPH35" s="443"/>
      <c r="QPI35" s="443"/>
      <c r="QPJ35" s="443"/>
      <c r="QPK35" s="443"/>
      <c r="QPL35" s="443"/>
      <c r="QPM35" s="443"/>
      <c r="QPN35" s="443"/>
      <c r="QPO35" s="443"/>
      <c r="QPP35" s="443"/>
      <c r="QPQ35" s="443"/>
      <c r="QPR35" s="443"/>
      <c r="QPS35" s="443"/>
      <c r="QPT35" s="443"/>
      <c r="QPU35" s="443"/>
      <c r="QPV35" s="443"/>
      <c r="QPW35" s="443"/>
      <c r="QPX35" s="443"/>
      <c r="QPY35" s="443"/>
      <c r="QPZ35" s="443"/>
      <c r="QQA35" s="443"/>
      <c r="QQB35" s="443"/>
      <c r="QQC35" s="443"/>
      <c r="QQD35" s="443"/>
      <c r="QQE35" s="443"/>
      <c r="QQF35" s="443"/>
      <c r="QQG35" s="443"/>
      <c r="QQH35" s="443"/>
      <c r="QQI35" s="443"/>
      <c r="QQJ35" s="443"/>
      <c r="QQK35" s="443"/>
      <c r="QQL35" s="443"/>
      <c r="QQM35" s="443"/>
      <c r="QQN35" s="443"/>
      <c r="QQO35" s="443"/>
      <c r="QQP35" s="443"/>
      <c r="QQQ35" s="443"/>
      <c r="QQR35" s="443"/>
      <c r="QQS35" s="443"/>
      <c r="QQT35" s="443"/>
      <c r="QQU35" s="443"/>
      <c r="QQV35" s="443"/>
      <c r="QQW35" s="443"/>
      <c r="QQX35" s="443"/>
      <c r="QQY35" s="443"/>
      <c r="QQZ35" s="443"/>
      <c r="QRA35" s="443"/>
      <c r="QRB35" s="443"/>
      <c r="QRC35" s="443"/>
      <c r="QRD35" s="443"/>
      <c r="QRE35" s="443"/>
      <c r="QRF35" s="443"/>
      <c r="QRG35" s="443"/>
      <c r="QRH35" s="443"/>
      <c r="QRI35" s="443"/>
      <c r="QRJ35" s="443"/>
      <c r="QRK35" s="443"/>
      <c r="QRL35" s="443"/>
      <c r="QRM35" s="443"/>
      <c r="QRN35" s="443"/>
      <c r="QRO35" s="443"/>
      <c r="QRP35" s="443"/>
      <c r="QRQ35" s="443"/>
      <c r="QRR35" s="443"/>
      <c r="QRS35" s="443"/>
      <c r="QRT35" s="443"/>
      <c r="QRU35" s="443"/>
      <c r="QRV35" s="443"/>
      <c r="QRW35" s="443"/>
      <c r="QRX35" s="443"/>
      <c r="QRY35" s="443"/>
      <c r="QRZ35" s="443"/>
      <c r="QSA35" s="443"/>
      <c r="QSB35" s="443"/>
      <c r="QSC35" s="443"/>
      <c r="QSD35" s="443"/>
      <c r="QSE35" s="443"/>
      <c r="QSF35" s="443"/>
      <c r="QSG35" s="443"/>
      <c r="QSH35" s="443"/>
      <c r="QSI35" s="443"/>
      <c r="QSJ35" s="443"/>
      <c r="QSK35" s="443"/>
      <c r="QSL35" s="443"/>
      <c r="QSM35" s="443"/>
      <c r="QSN35" s="443"/>
      <c r="QSO35" s="443"/>
      <c r="QSP35" s="443"/>
      <c r="QSQ35" s="443"/>
      <c r="QSR35" s="443"/>
      <c r="QSS35" s="443"/>
      <c r="QST35" s="443"/>
      <c r="QSU35" s="443"/>
      <c r="QSV35" s="443"/>
      <c r="QSW35" s="443"/>
      <c r="QSX35" s="443"/>
      <c r="QSY35" s="443"/>
      <c r="QSZ35" s="443"/>
      <c r="QTA35" s="443"/>
      <c r="QTB35" s="443"/>
      <c r="QTC35" s="443"/>
      <c r="QTD35" s="443"/>
      <c r="QTE35" s="443"/>
      <c r="QTF35" s="443"/>
      <c r="QTG35" s="443"/>
      <c r="QTH35" s="443"/>
      <c r="QTI35" s="443"/>
      <c r="QTJ35" s="443"/>
      <c r="QTK35" s="443"/>
      <c r="QTL35" s="443"/>
      <c r="QTM35" s="443"/>
      <c r="QTN35" s="443"/>
      <c r="QTO35" s="443"/>
      <c r="QTP35" s="443"/>
      <c r="QTQ35" s="443"/>
      <c r="QTR35" s="443"/>
      <c r="QTS35" s="443"/>
      <c r="QTT35" s="443"/>
      <c r="QTU35" s="443"/>
      <c r="QTV35" s="443"/>
      <c r="QTW35" s="443"/>
      <c r="QTX35" s="443"/>
      <c r="QTY35" s="443"/>
      <c r="QTZ35" s="443"/>
      <c r="QUA35" s="443"/>
      <c r="QUB35" s="443"/>
      <c r="QUC35" s="443"/>
      <c r="QUD35" s="443"/>
      <c r="QUE35" s="443"/>
      <c r="QUF35" s="443"/>
      <c r="QUG35" s="443"/>
      <c r="QUH35" s="443"/>
      <c r="QUI35" s="443"/>
      <c r="QUJ35" s="443"/>
      <c r="QUK35" s="443"/>
      <c r="QUL35" s="443"/>
      <c r="QUM35" s="443"/>
      <c r="QUN35" s="443"/>
      <c r="QUO35" s="443"/>
      <c r="QUP35" s="443"/>
      <c r="QUQ35" s="443"/>
      <c r="QUR35" s="443"/>
      <c r="QUS35" s="443"/>
      <c r="QUT35" s="443"/>
      <c r="QUU35" s="443"/>
      <c r="QUV35" s="443"/>
      <c r="QUW35" s="443"/>
      <c r="QUX35" s="443"/>
      <c r="QUY35" s="443"/>
      <c r="QUZ35" s="443"/>
      <c r="QVA35" s="443"/>
      <c r="QVB35" s="443"/>
      <c r="QVC35" s="443"/>
      <c r="QVD35" s="443"/>
      <c r="QVE35" s="443"/>
      <c r="QVF35" s="443"/>
      <c r="QVG35" s="443"/>
      <c r="QVH35" s="443"/>
      <c r="QVI35" s="443"/>
      <c r="QVJ35" s="443"/>
      <c r="QVK35" s="443"/>
      <c r="QVL35" s="443"/>
      <c r="QVM35" s="443"/>
      <c r="QVN35" s="443"/>
      <c r="QVO35" s="443"/>
      <c r="QVP35" s="443"/>
      <c r="QVQ35" s="443"/>
      <c r="QVR35" s="443"/>
      <c r="QVS35" s="443"/>
      <c r="QVT35" s="443"/>
      <c r="QVU35" s="443"/>
      <c r="QVV35" s="443"/>
      <c r="QVW35" s="443"/>
      <c r="QVX35" s="443"/>
      <c r="QVY35" s="443"/>
      <c r="QVZ35" s="443"/>
      <c r="QWA35" s="443"/>
      <c r="QWB35" s="443"/>
      <c r="QWC35" s="443"/>
      <c r="QWD35" s="443"/>
      <c r="QWE35" s="443"/>
      <c r="QWF35" s="443"/>
      <c r="QWG35" s="443"/>
      <c r="QWH35" s="443"/>
      <c r="QWI35" s="443"/>
      <c r="QWJ35" s="443"/>
      <c r="QWK35" s="443"/>
      <c r="QWL35" s="443"/>
      <c r="QWM35" s="443"/>
      <c r="QWN35" s="443"/>
      <c r="QWO35" s="443"/>
      <c r="QWP35" s="443"/>
      <c r="QWQ35" s="443"/>
      <c r="QWR35" s="443"/>
      <c r="QWS35" s="443"/>
      <c r="QWT35" s="443"/>
      <c r="QWU35" s="443"/>
      <c r="QWV35" s="443"/>
      <c r="QWW35" s="443"/>
      <c r="QWX35" s="443"/>
      <c r="QWY35" s="443"/>
      <c r="QWZ35" s="443"/>
      <c r="QXA35" s="443"/>
      <c r="QXB35" s="443"/>
      <c r="QXC35" s="443"/>
      <c r="QXD35" s="443"/>
      <c r="QXE35" s="443"/>
      <c r="QXF35" s="443"/>
      <c r="QXG35" s="443"/>
      <c r="QXH35" s="443"/>
      <c r="QXI35" s="443"/>
      <c r="QXJ35" s="443"/>
      <c r="QXK35" s="443"/>
      <c r="QXL35" s="443"/>
      <c r="QXM35" s="443"/>
      <c r="QXN35" s="443"/>
      <c r="QXO35" s="443"/>
      <c r="QXP35" s="443"/>
      <c r="QXQ35" s="443"/>
      <c r="QXR35" s="443"/>
      <c r="QXS35" s="443"/>
      <c r="QXT35" s="443"/>
      <c r="QXU35" s="443"/>
      <c r="QXV35" s="443"/>
      <c r="QXW35" s="443"/>
      <c r="QXX35" s="443"/>
      <c r="QXY35" s="443"/>
      <c r="QXZ35" s="443"/>
      <c r="QYA35" s="443"/>
      <c r="QYB35" s="443"/>
      <c r="QYC35" s="443"/>
      <c r="QYD35" s="443"/>
      <c r="QYE35" s="443"/>
      <c r="QYF35" s="443"/>
      <c r="QYG35" s="443"/>
      <c r="QYH35" s="443"/>
      <c r="QYI35" s="443"/>
      <c r="QYJ35" s="443"/>
      <c r="QYK35" s="443"/>
      <c r="QYL35" s="443"/>
      <c r="QYM35" s="443"/>
      <c r="QYN35" s="443"/>
      <c r="QYO35" s="443"/>
      <c r="QYP35" s="443"/>
      <c r="QYQ35" s="443"/>
      <c r="QYR35" s="443"/>
      <c r="QYS35" s="443"/>
      <c r="QYT35" s="443"/>
      <c r="QYU35" s="443"/>
      <c r="QYV35" s="443"/>
      <c r="QYW35" s="443"/>
      <c r="QYX35" s="443"/>
      <c r="QYY35" s="443"/>
      <c r="QYZ35" s="443"/>
      <c r="QZA35" s="443"/>
      <c r="QZB35" s="443"/>
      <c r="QZC35" s="443"/>
      <c r="QZD35" s="443"/>
      <c r="QZE35" s="443"/>
      <c r="QZF35" s="443"/>
      <c r="QZG35" s="443"/>
      <c r="QZH35" s="443"/>
      <c r="QZI35" s="443"/>
      <c r="QZJ35" s="443"/>
      <c r="QZK35" s="443"/>
      <c r="QZL35" s="443"/>
      <c r="QZM35" s="443"/>
      <c r="QZN35" s="443"/>
      <c r="QZO35" s="443"/>
      <c r="QZP35" s="443"/>
      <c r="QZQ35" s="443"/>
      <c r="QZR35" s="443"/>
      <c r="QZS35" s="443"/>
      <c r="QZT35" s="443"/>
      <c r="QZU35" s="443"/>
      <c r="QZV35" s="443"/>
      <c r="QZW35" s="443"/>
      <c r="QZX35" s="443"/>
      <c r="QZY35" s="443"/>
      <c r="QZZ35" s="443"/>
      <c r="RAA35" s="443"/>
      <c r="RAB35" s="443"/>
      <c r="RAC35" s="443"/>
      <c r="RAD35" s="443"/>
      <c r="RAE35" s="443"/>
      <c r="RAF35" s="443"/>
      <c r="RAG35" s="443"/>
      <c r="RAH35" s="443"/>
      <c r="RAI35" s="443"/>
      <c r="RAJ35" s="443"/>
      <c r="RAK35" s="443"/>
      <c r="RAL35" s="443"/>
      <c r="RAM35" s="443"/>
      <c r="RAN35" s="443"/>
      <c r="RAO35" s="443"/>
      <c r="RAP35" s="443"/>
      <c r="RAQ35" s="443"/>
      <c r="RAR35" s="443"/>
      <c r="RAS35" s="443"/>
      <c r="RAT35" s="443"/>
      <c r="RAU35" s="443"/>
      <c r="RAV35" s="443"/>
      <c r="RAW35" s="443"/>
      <c r="RAX35" s="443"/>
      <c r="RAY35" s="443"/>
      <c r="RAZ35" s="443"/>
      <c r="RBA35" s="443"/>
      <c r="RBB35" s="443"/>
      <c r="RBC35" s="443"/>
      <c r="RBD35" s="443"/>
      <c r="RBE35" s="443"/>
      <c r="RBF35" s="443"/>
      <c r="RBG35" s="443"/>
      <c r="RBH35" s="443"/>
      <c r="RBI35" s="443"/>
      <c r="RBJ35" s="443"/>
      <c r="RBK35" s="443"/>
      <c r="RBL35" s="443"/>
      <c r="RBM35" s="443"/>
      <c r="RBN35" s="443"/>
      <c r="RBO35" s="443"/>
      <c r="RBP35" s="443"/>
      <c r="RBQ35" s="443"/>
      <c r="RBR35" s="443"/>
      <c r="RBS35" s="443"/>
      <c r="RBT35" s="443"/>
      <c r="RBU35" s="443"/>
      <c r="RBV35" s="443"/>
      <c r="RBW35" s="443"/>
      <c r="RBX35" s="443"/>
      <c r="RBY35" s="443"/>
      <c r="RBZ35" s="443"/>
      <c r="RCA35" s="443"/>
      <c r="RCB35" s="443"/>
      <c r="RCC35" s="443"/>
      <c r="RCD35" s="443"/>
      <c r="RCE35" s="443"/>
      <c r="RCF35" s="443"/>
      <c r="RCG35" s="443"/>
      <c r="RCH35" s="443"/>
      <c r="RCI35" s="443"/>
      <c r="RCJ35" s="443"/>
      <c r="RCK35" s="443"/>
      <c r="RCL35" s="443"/>
      <c r="RCM35" s="443"/>
      <c r="RCN35" s="443"/>
      <c r="RCO35" s="443"/>
      <c r="RCP35" s="443"/>
      <c r="RCQ35" s="443"/>
      <c r="RCR35" s="443"/>
      <c r="RCS35" s="443"/>
      <c r="RCT35" s="443"/>
      <c r="RCU35" s="443"/>
      <c r="RCV35" s="443"/>
      <c r="RCW35" s="443"/>
      <c r="RCX35" s="443"/>
      <c r="RCY35" s="443"/>
      <c r="RCZ35" s="443"/>
      <c r="RDA35" s="443"/>
      <c r="RDB35" s="443"/>
      <c r="RDC35" s="443"/>
      <c r="RDD35" s="443"/>
      <c r="RDE35" s="443"/>
      <c r="RDF35" s="443"/>
      <c r="RDG35" s="443"/>
      <c r="RDH35" s="443"/>
      <c r="RDI35" s="443"/>
      <c r="RDJ35" s="443"/>
      <c r="RDK35" s="443"/>
      <c r="RDL35" s="443"/>
      <c r="RDM35" s="443"/>
      <c r="RDN35" s="443"/>
      <c r="RDO35" s="443"/>
      <c r="RDP35" s="443"/>
      <c r="RDQ35" s="443"/>
      <c r="RDR35" s="443"/>
      <c r="RDS35" s="443"/>
      <c r="RDT35" s="443"/>
      <c r="RDU35" s="443"/>
      <c r="RDV35" s="443"/>
      <c r="RDW35" s="443"/>
      <c r="RDX35" s="443"/>
      <c r="RDY35" s="443"/>
      <c r="RDZ35" s="443"/>
      <c r="REA35" s="443"/>
      <c r="REB35" s="443"/>
      <c r="REC35" s="443"/>
      <c r="RED35" s="443"/>
      <c r="REE35" s="443"/>
      <c r="REF35" s="443"/>
      <c r="REG35" s="443"/>
      <c r="REH35" s="443"/>
      <c r="REI35" s="443"/>
      <c r="REJ35" s="443"/>
      <c r="REK35" s="443"/>
      <c r="REL35" s="443"/>
      <c r="REM35" s="443"/>
      <c r="REN35" s="443"/>
      <c r="REO35" s="443"/>
      <c r="REP35" s="443"/>
      <c r="REQ35" s="443"/>
      <c r="RER35" s="443"/>
      <c r="RES35" s="443"/>
      <c r="RET35" s="443"/>
      <c r="REU35" s="443"/>
      <c r="REV35" s="443"/>
      <c r="REW35" s="443"/>
      <c r="REX35" s="443"/>
      <c r="REY35" s="443"/>
      <c r="REZ35" s="443"/>
      <c r="RFA35" s="443"/>
      <c r="RFB35" s="443"/>
      <c r="RFC35" s="443"/>
      <c r="RFD35" s="443"/>
      <c r="RFE35" s="443"/>
      <c r="RFF35" s="443"/>
      <c r="RFG35" s="443"/>
      <c r="RFH35" s="443"/>
      <c r="RFI35" s="443"/>
      <c r="RFJ35" s="443"/>
      <c r="RFK35" s="443"/>
      <c r="RFL35" s="443"/>
      <c r="RFM35" s="443"/>
      <c r="RFN35" s="443"/>
      <c r="RFO35" s="443"/>
      <c r="RFP35" s="443"/>
      <c r="RFQ35" s="443"/>
      <c r="RFR35" s="443"/>
      <c r="RFS35" s="443"/>
      <c r="RFT35" s="443"/>
      <c r="RFU35" s="443"/>
      <c r="RFV35" s="443"/>
      <c r="RFW35" s="443"/>
      <c r="RFX35" s="443"/>
      <c r="RFY35" s="443"/>
      <c r="RFZ35" s="443"/>
      <c r="RGA35" s="443"/>
      <c r="RGB35" s="443"/>
      <c r="RGC35" s="443"/>
      <c r="RGD35" s="443"/>
      <c r="RGE35" s="443"/>
      <c r="RGF35" s="443"/>
      <c r="RGG35" s="443"/>
      <c r="RGH35" s="443"/>
      <c r="RGI35" s="443"/>
      <c r="RGJ35" s="443"/>
      <c r="RGK35" s="443"/>
      <c r="RGL35" s="443"/>
      <c r="RGM35" s="443"/>
      <c r="RGN35" s="443"/>
      <c r="RGO35" s="443"/>
      <c r="RGP35" s="443"/>
      <c r="RGQ35" s="443"/>
      <c r="RGR35" s="443"/>
      <c r="RGS35" s="443"/>
      <c r="RGT35" s="443"/>
      <c r="RGU35" s="443"/>
      <c r="RGV35" s="443"/>
      <c r="RGW35" s="443"/>
      <c r="RGX35" s="443"/>
      <c r="RGY35" s="443"/>
      <c r="RGZ35" s="443"/>
      <c r="RHA35" s="443"/>
      <c r="RHB35" s="443"/>
      <c r="RHC35" s="443"/>
      <c r="RHD35" s="443"/>
      <c r="RHE35" s="443"/>
      <c r="RHF35" s="443"/>
      <c r="RHG35" s="443"/>
      <c r="RHH35" s="443"/>
      <c r="RHI35" s="443"/>
      <c r="RHJ35" s="443"/>
      <c r="RHK35" s="443"/>
      <c r="RHL35" s="443"/>
      <c r="RHM35" s="443"/>
      <c r="RHN35" s="443"/>
      <c r="RHO35" s="443"/>
      <c r="RHP35" s="443"/>
      <c r="RHQ35" s="443"/>
      <c r="RHR35" s="443"/>
      <c r="RHS35" s="443"/>
      <c r="RHT35" s="443"/>
      <c r="RHU35" s="443"/>
      <c r="RHV35" s="443"/>
      <c r="RHW35" s="443"/>
      <c r="RHX35" s="443"/>
      <c r="RHY35" s="443"/>
      <c r="RHZ35" s="443"/>
      <c r="RIA35" s="443"/>
      <c r="RIB35" s="443"/>
      <c r="RIC35" s="443"/>
      <c r="RID35" s="443"/>
      <c r="RIE35" s="443"/>
      <c r="RIF35" s="443"/>
      <c r="RIG35" s="443"/>
      <c r="RIH35" s="443"/>
      <c r="RII35" s="443"/>
      <c r="RIJ35" s="443"/>
      <c r="RIK35" s="443"/>
      <c r="RIL35" s="443"/>
      <c r="RIM35" s="443"/>
      <c r="RIN35" s="443"/>
      <c r="RIO35" s="443"/>
      <c r="RIP35" s="443"/>
      <c r="RIQ35" s="443"/>
      <c r="RIR35" s="443"/>
      <c r="RIS35" s="443"/>
      <c r="RIT35" s="443"/>
      <c r="RIU35" s="443"/>
      <c r="RIV35" s="443"/>
      <c r="RIW35" s="443"/>
      <c r="RIX35" s="443"/>
      <c r="RIY35" s="443"/>
      <c r="RIZ35" s="443"/>
      <c r="RJA35" s="443"/>
      <c r="RJB35" s="443"/>
      <c r="RJC35" s="443"/>
      <c r="RJD35" s="443"/>
      <c r="RJE35" s="443"/>
      <c r="RJF35" s="443"/>
      <c r="RJG35" s="443"/>
      <c r="RJH35" s="443"/>
      <c r="RJI35" s="443"/>
      <c r="RJJ35" s="443"/>
      <c r="RJK35" s="443"/>
      <c r="RJL35" s="443"/>
      <c r="RJM35" s="443"/>
      <c r="RJN35" s="443"/>
      <c r="RJO35" s="443"/>
      <c r="RJP35" s="443"/>
      <c r="RJQ35" s="443"/>
      <c r="RJR35" s="443"/>
      <c r="RJS35" s="443"/>
      <c r="RJT35" s="443"/>
      <c r="RJU35" s="443"/>
      <c r="RJV35" s="443"/>
      <c r="RJW35" s="443"/>
      <c r="RJX35" s="443"/>
      <c r="RJY35" s="443"/>
      <c r="RJZ35" s="443"/>
      <c r="RKA35" s="443"/>
      <c r="RKB35" s="443"/>
      <c r="RKC35" s="443"/>
      <c r="RKD35" s="443"/>
      <c r="RKE35" s="443"/>
      <c r="RKF35" s="443"/>
      <c r="RKG35" s="443"/>
      <c r="RKH35" s="443"/>
      <c r="RKI35" s="443"/>
      <c r="RKJ35" s="443"/>
      <c r="RKK35" s="443"/>
      <c r="RKL35" s="443"/>
      <c r="RKM35" s="443"/>
      <c r="RKN35" s="443"/>
      <c r="RKO35" s="443"/>
      <c r="RKP35" s="443"/>
      <c r="RKQ35" s="443"/>
      <c r="RKR35" s="443"/>
      <c r="RKS35" s="443"/>
      <c r="RKT35" s="443"/>
      <c r="RKU35" s="443"/>
      <c r="RKV35" s="443"/>
      <c r="RKW35" s="443"/>
      <c r="RKX35" s="443"/>
      <c r="RKY35" s="443"/>
      <c r="RKZ35" s="443"/>
      <c r="RLA35" s="443"/>
      <c r="RLB35" s="443"/>
      <c r="RLC35" s="443"/>
      <c r="RLD35" s="443"/>
      <c r="RLE35" s="443"/>
      <c r="RLF35" s="443"/>
      <c r="RLG35" s="443"/>
      <c r="RLH35" s="443"/>
      <c r="RLI35" s="443"/>
      <c r="RLJ35" s="443"/>
      <c r="RLK35" s="443"/>
      <c r="RLL35" s="443"/>
      <c r="RLM35" s="443"/>
      <c r="RLN35" s="443"/>
      <c r="RLO35" s="443"/>
      <c r="RLP35" s="443"/>
      <c r="RLQ35" s="443"/>
      <c r="RLR35" s="443"/>
      <c r="RLS35" s="443"/>
      <c r="RLT35" s="443"/>
      <c r="RLU35" s="443"/>
      <c r="RLV35" s="443"/>
      <c r="RLW35" s="443"/>
      <c r="RLX35" s="443"/>
      <c r="RLY35" s="443"/>
      <c r="RLZ35" s="443"/>
      <c r="RMA35" s="443"/>
      <c r="RMB35" s="443"/>
      <c r="RMC35" s="443"/>
      <c r="RMD35" s="443"/>
      <c r="RME35" s="443"/>
      <c r="RMF35" s="443"/>
      <c r="RMG35" s="443"/>
      <c r="RMH35" s="443"/>
      <c r="RMI35" s="443"/>
      <c r="RMJ35" s="443"/>
      <c r="RMK35" s="443"/>
      <c r="RML35" s="443"/>
      <c r="RMM35" s="443"/>
      <c r="RMN35" s="443"/>
      <c r="RMO35" s="443"/>
      <c r="RMP35" s="443"/>
      <c r="RMQ35" s="443"/>
      <c r="RMR35" s="443"/>
      <c r="RMS35" s="443"/>
      <c r="RMT35" s="443"/>
      <c r="RMU35" s="443"/>
      <c r="RMV35" s="443"/>
      <c r="RMW35" s="443"/>
      <c r="RMX35" s="443"/>
      <c r="RMY35" s="443"/>
      <c r="RMZ35" s="443"/>
      <c r="RNA35" s="443"/>
      <c r="RNB35" s="443"/>
      <c r="RNC35" s="443"/>
      <c r="RND35" s="443"/>
      <c r="RNE35" s="443"/>
      <c r="RNF35" s="443"/>
      <c r="RNG35" s="443"/>
      <c r="RNH35" s="443"/>
      <c r="RNI35" s="443"/>
      <c r="RNJ35" s="443"/>
      <c r="RNK35" s="443"/>
      <c r="RNL35" s="443"/>
      <c r="RNM35" s="443"/>
      <c r="RNN35" s="443"/>
      <c r="RNO35" s="443"/>
      <c r="RNP35" s="443"/>
      <c r="RNQ35" s="443"/>
      <c r="RNR35" s="443"/>
      <c r="RNS35" s="443"/>
      <c r="RNT35" s="443"/>
      <c r="RNU35" s="443"/>
      <c r="RNV35" s="443"/>
      <c r="RNW35" s="443"/>
      <c r="RNX35" s="443"/>
      <c r="RNY35" s="443"/>
      <c r="RNZ35" s="443"/>
      <c r="ROA35" s="443"/>
      <c r="ROB35" s="443"/>
      <c r="ROC35" s="443"/>
      <c r="ROD35" s="443"/>
      <c r="ROE35" s="443"/>
      <c r="ROF35" s="443"/>
      <c r="ROG35" s="443"/>
      <c r="ROH35" s="443"/>
      <c r="ROI35" s="443"/>
      <c r="ROJ35" s="443"/>
      <c r="ROK35" s="443"/>
      <c r="ROL35" s="443"/>
      <c r="ROM35" s="443"/>
      <c r="RON35" s="443"/>
      <c r="ROO35" s="443"/>
      <c r="ROP35" s="443"/>
      <c r="ROQ35" s="443"/>
      <c r="ROR35" s="443"/>
      <c r="ROS35" s="443"/>
      <c r="ROT35" s="443"/>
      <c r="ROU35" s="443"/>
      <c r="ROV35" s="443"/>
      <c r="ROW35" s="443"/>
      <c r="ROX35" s="443"/>
      <c r="ROY35" s="443"/>
      <c r="ROZ35" s="443"/>
      <c r="RPA35" s="443"/>
      <c r="RPB35" s="443"/>
      <c r="RPC35" s="443"/>
      <c r="RPD35" s="443"/>
      <c r="RPE35" s="443"/>
      <c r="RPF35" s="443"/>
      <c r="RPG35" s="443"/>
      <c r="RPH35" s="443"/>
      <c r="RPI35" s="443"/>
      <c r="RPJ35" s="443"/>
      <c r="RPK35" s="443"/>
      <c r="RPL35" s="443"/>
      <c r="RPM35" s="443"/>
      <c r="RPN35" s="443"/>
      <c r="RPO35" s="443"/>
      <c r="RPP35" s="443"/>
      <c r="RPQ35" s="443"/>
      <c r="RPR35" s="443"/>
      <c r="RPS35" s="443"/>
      <c r="RPT35" s="443"/>
      <c r="RPU35" s="443"/>
      <c r="RPV35" s="443"/>
      <c r="RPW35" s="443"/>
      <c r="RPX35" s="443"/>
      <c r="RPY35" s="443"/>
      <c r="RPZ35" s="443"/>
      <c r="RQA35" s="443"/>
      <c r="RQB35" s="443"/>
      <c r="RQC35" s="443"/>
      <c r="RQD35" s="443"/>
      <c r="RQE35" s="443"/>
      <c r="RQF35" s="443"/>
      <c r="RQG35" s="443"/>
      <c r="RQH35" s="443"/>
      <c r="RQI35" s="443"/>
      <c r="RQJ35" s="443"/>
      <c r="RQK35" s="443"/>
      <c r="RQL35" s="443"/>
      <c r="RQM35" s="443"/>
      <c r="RQN35" s="443"/>
      <c r="RQO35" s="443"/>
      <c r="RQP35" s="443"/>
      <c r="RQQ35" s="443"/>
      <c r="RQR35" s="443"/>
      <c r="RQS35" s="443"/>
      <c r="RQT35" s="443"/>
      <c r="RQU35" s="443"/>
      <c r="RQV35" s="443"/>
      <c r="RQW35" s="443"/>
      <c r="RQX35" s="443"/>
      <c r="RQY35" s="443"/>
      <c r="RQZ35" s="443"/>
      <c r="RRA35" s="443"/>
      <c r="RRB35" s="443"/>
      <c r="RRC35" s="443"/>
      <c r="RRD35" s="443"/>
      <c r="RRE35" s="443"/>
      <c r="RRF35" s="443"/>
      <c r="RRG35" s="443"/>
      <c r="RRH35" s="443"/>
      <c r="RRI35" s="443"/>
      <c r="RRJ35" s="443"/>
      <c r="RRK35" s="443"/>
      <c r="RRL35" s="443"/>
      <c r="RRM35" s="443"/>
      <c r="RRN35" s="443"/>
      <c r="RRO35" s="443"/>
      <c r="RRP35" s="443"/>
      <c r="RRQ35" s="443"/>
      <c r="RRR35" s="443"/>
      <c r="RRS35" s="443"/>
      <c r="RRT35" s="443"/>
      <c r="RRU35" s="443"/>
      <c r="RRV35" s="443"/>
      <c r="RRW35" s="443"/>
      <c r="RRX35" s="443"/>
      <c r="RRY35" s="443"/>
      <c r="RRZ35" s="443"/>
      <c r="RSA35" s="443"/>
      <c r="RSB35" s="443"/>
      <c r="RSC35" s="443"/>
      <c r="RSD35" s="443"/>
      <c r="RSE35" s="443"/>
      <c r="RSF35" s="443"/>
      <c r="RSG35" s="443"/>
      <c r="RSH35" s="443"/>
      <c r="RSI35" s="443"/>
      <c r="RSJ35" s="443"/>
      <c r="RSK35" s="443"/>
      <c r="RSL35" s="443"/>
      <c r="RSM35" s="443"/>
      <c r="RSN35" s="443"/>
      <c r="RSO35" s="443"/>
      <c r="RSP35" s="443"/>
      <c r="RSQ35" s="443"/>
      <c r="RSR35" s="443"/>
      <c r="RSS35" s="443"/>
      <c r="RST35" s="443"/>
      <c r="RSU35" s="443"/>
      <c r="RSV35" s="443"/>
      <c r="RSW35" s="443"/>
      <c r="RSX35" s="443"/>
      <c r="RSY35" s="443"/>
      <c r="RSZ35" s="443"/>
      <c r="RTA35" s="443"/>
      <c r="RTB35" s="443"/>
      <c r="RTC35" s="443"/>
      <c r="RTD35" s="443"/>
      <c r="RTE35" s="443"/>
      <c r="RTF35" s="443"/>
      <c r="RTG35" s="443"/>
      <c r="RTH35" s="443"/>
      <c r="RTI35" s="443"/>
      <c r="RTJ35" s="443"/>
      <c r="RTK35" s="443"/>
      <c r="RTL35" s="443"/>
      <c r="RTM35" s="443"/>
      <c r="RTN35" s="443"/>
      <c r="RTO35" s="443"/>
      <c r="RTP35" s="443"/>
      <c r="RTQ35" s="443"/>
      <c r="RTR35" s="443"/>
      <c r="RTS35" s="443"/>
      <c r="RTT35" s="443"/>
      <c r="RTU35" s="443"/>
      <c r="RTV35" s="443"/>
      <c r="RTW35" s="443"/>
      <c r="RTX35" s="443"/>
      <c r="RTY35" s="443"/>
      <c r="RTZ35" s="443"/>
      <c r="RUA35" s="443"/>
      <c r="RUB35" s="443"/>
      <c r="RUC35" s="443"/>
      <c r="RUD35" s="443"/>
      <c r="RUE35" s="443"/>
      <c r="RUF35" s="443"/>
      <c r="RUG35" s="443"/>
      <c r="RUH35" s="443"/>
      <c r="RUI35" s="443"/>
      <c r="RUJ35" s="443"/>
      <c r="RUK35" s="443"/>
      <c r="RUL35" s="443"/>
      <c r="RUM35" s="443"/>
      <c r="RUN35" s="443"/>
      <c r="RUO35" s="443"/>
      <c r="RUP35" s="443"/>
      <c r="RUQ35" s="443"/>
      <c r="RUR35" s="443"/>
      <c r="RUS35" s="443"/>
      <c r="RUT35" s="443"/>
      <c r="RUU35" s="443"/>
      <c r="RUV35" s="443"/>
      <c r="RUW35" s="443"/>
      <c r="RUX35" s="443"/>
      <c r="RUY35" s="443"/>
      <c r="RUZ35" s="443"/>
      <c r="RVA35" s="443"/>
      <c r="RVB35" s="443"/>
      <c r="RVC35" s="443"/>
      <c r="RVD35" s="443"/>
      <c r="RVE35" s="443"/>
      <c r="RVF35" s="443"/>
      <c r="RVG35" s="443"/>
      <c r="RVH35" s="443"/>
      <c r="RVI35" s="443"/>
      <c r="RVJ35" s="443"/>
      <c r="RVK35" s="443"/>
      <c r="RVL35" s="443"/>
      <c r="RVM35" s="443"/>
      <c r="RVN35" s="443"/>
      <c r="RVO35" s="443"/>
      <c r="RVP35" s="443"/>
      <c r="RVQ35" s="443"/>
      <c r="RVR35" s="443"/>
      <c r="RVS35" s="443"/>
      <c r="RVT35" s="443"/>
      <c r="RVU35" s="443"/>
      <c r="RVV35" s="443"/>
      <c r="RVW35" s="443"/>
      <c r="RVX35" s="443"/>
      <c r="RVY35" s="443"/>
      <c r="RVZ35" s="443"/>
      <c r="RWA35" s="443"/>
      <c r="RWB35" s="443"/>
      <c r="RWC35" s="443"/>
      <c r="RWD35" s="443"/>
      <c r="RWE35" s="443"/>
      <c r="RWF35" s="443"/>
      <c r="RWG35" s="443"/>
      <c r="RWH35" s="443"/>
      <c r="RWI35" s="443"/>
      <c r="RWJ35" s="443"/>
      <c r="RWK35" s="443"/>
      <c r="RWL35" s="443"/>
      <c r="RWM35" s="443"/>
      <c r="RWN35" s="443"/>
      <c r="RWO35" s="443"/>
      <c r="RWP35" s="443"/>
      <c r="RWQ35" s="443"/>
      <c r="RWR35" s="443"/>
      <c r="RWS35" s="443"/>
      <c r="RWT35" s="443"/>
      <c r="RWU35" s="443"/>
      <c r="RWV35" s="443"/>
      <c r="RWW35" s="443"/>
      <c r="RWX35" s="443"/>
      <c r="RWY35" s="443"/>
      <c r="RWZ35" s="443"/>
      <c r="RXA35" s="443"/>
      <c r="RXB35" s="443"/>
      <c r="RXC35" s="443"/>
      <c r="RXD35" s="443"/>
      <c r="RXE35" s="443"/>
      <c r="RXF35" s="443"/>
      <c r="RXG35" s="443"/>
      <c r="RXH35" s="443"/>
      <c r="RXI35" s="443"/>
      <c r="RXJ35" s="443"/>
      <c r="RXK35" s="443"/>
      <c r="RXL35" s="443"/>
      <c r="RXM35" s="443"/>
      <c r="RXN35" s="443"/>
      <c r="RXO35" s="443"/>
      <c r="RXP35" s="443"/>
      <c r="RXQ35" s="443"/>
      <c r="RXR35" s="443"/>
      <c r="RXS35" s="443"/>
      <c r="RXT35" s="443"/>
      <c r="RXU35" s="443"/>
      <c r="RXV35" s="443"/>
      <c r="RXW35" s="443"/>
      <c r="RXX35" s="443"/>
      <c r="RXY35" s="443"/>
      <c r="RXZ35" s="443"/>
      <c r="RYA35" s="443"/>
      <c r="RYB35" s="443"/>
      <c r="RYC35" s="443"/>
      <c r="RYD35" s="443"/>
      <c r="RYE35" s="443"/>
      <c r="RYF35" s="443"/>
      <c r="RYG35" s="443"/>
      <c r="RYH35" s="443"/>
      <c r="RYI35" s="443"/>
      <c r="RYJ35" s="443"/>
      <c r="RYK35" s="443"/>
      <c r="RYL35" s="443"/>
      <c r="RYM35" s="443"/>
      <c r="RYN35" s="443"/>
      <c r="RYO35" s="443"/>
      <c r="RYP35" s="443"/>
      <c r="RYQ35" s="443"/>
      <c r="RYR35" s="443"/>
      <c r="RYS35" s="443"/>
      <c r="RYT35" s="443"/>
      <c r="RYU35" s="443"/>
      <c r="RYV35" s="443"/>
      <c r="RYW35" s="443"/>
      <c r="RYX35" s="443"/>
      <c r="RYY35" s="443"/>
      <c r="RYZ35" s="443"/>
      <c r="RZA35" s="443"/>
      <c r="RZB35" s="443"/>
      <c r="RZC35" s="443"/>
      <c r="RZD35" s="443"/>
      <c r="RZE35" s="443"/>
      <c r="RZF35" s="443"/>
      <c r="RZG35" s="443"/>
      <c r="RZH35" s="443"/>
      <c r="RZI35" s="443"/>
      <c r="RZJ35" s="443"/>
      <c r="RZK35" s="443"/>
      <c r="RZL35" s="443"/>
      <c r="RZM35" s="443"/>
      <c r="RZN35" s="443"/>
      <c r="RZO35" s="443"/>
      <c r="RZP35" s="443"/>
      <c r="RZQ35" s="443"/>
      <c r="RZR35" s="443"/>
      <c r="RZS35" s="443"/>
      <c r="RZT35" s="443"/>
      <c r="RZU35" s="443"/>
      <c r="RZV35" s="443"/>
      <c r="RZW35" s="443"/>
      <c r="RZX35" s="443"/>
      <c r="RZY35" s="443"/>
      <c r="RZZ35" s="443"/>
      <c r="SAA35" s="443"/>
      <c r="SAB35" s="443"/>
      <c r="SAC35" s="443"/>
      <c r="SAD35" s="443"/>
      <c r="SAE35" s="443"/>
      <c r="SAF35" s="443"/>
      <c r="SAG35" s="443"/>
      <c r="SAH35" s="443"/>
      <c r="SAI35" s="443"/>
      <c r="SAJ35" s="443"/>
      <c r="SAK35" s="443"/>
      <c r="SAL35" s="443"/>
      <c r="SAM35" s="443"/>
      <c r="SAN35" s="443"/>
      <c r="SAO35" s="443"/>
      <c r="SAP35" s="443"/>
      <c r="SAQ35" s="443"/>
      <c r="SAR35" s="443"/>
      <c r="SAS35" s="443"/>
      <c r="SAT35" s="443"/>
      <c r="SAU35" s="443"/>
      <c r="SAV35" s="443"/>
      <c r="SAW35" s="443"/>
      <c r="SAX35" s="443"/>
      <c r="SAY35" s="443"/>
      <c r="SAZ35" s="443"/>
      <c r="SBA35" s="443"/>
      <c r="SBB35" s="443"/>
      <c r="SBC35" s="443"/>
      <c r="SBD35" s="443"/>
      <c r="SBE35" s="443"/>
      <c r="SBF35" s="443"/>
      <c r="SBG35" s="443"/>
      <c r="SBH35" s="443"/>
      <c r="SBI35" s="443"/>
      <c r="SBJ35" s="443"/>
      <c r="SBK35" s="443"/>
      <c r="SBL35" s="443"/>
      <c r="SBM35" s="443"/>
      <c r="SBN35" s="443"/>
      <c r="SBO35" s="443"/>
      <c r="SBP35" s="443"/>
      <c r="SBQ35" s="443"/>
      <c r="SBR35" s="443"/>
      <c r="SBS35" s="443"/>
      <c r="SBT35" s="443"/>
      <c r="SBU35" s="443"/>
      <c r="SBV35" s="443"/>
      <c r="SBW35" s="443"/>
      <c r="SBX35" s="443"/>
      <c r="SBY35" s="443"/>
      <c r="SBZ35" s="443"/>
      <c r="SCA35" s="443"/>
      <c r="SCB35" s="443"/>
      <c r="SCC35" s="443"/>
      <c r="SCD35" s="443"/>
      <c r="SCE35" s="443"/>
      <c r="SCF35" s="443"/>
      <c r="SCG35" s="443"/>
      <c r="SCH35" s="443"/>
      <c r="SCI35" s="443"/>
      <c r="SCJ35" s="443"/>
      <c r="SCK35" s="443"/>
      <c r="SCL35" s="443"/>
      <c r="SCM35" s="443"/>
      <c r="SCN35" s="443"/>
      <c r="SCO35" s="443"/>
      <c r="SCP35" s="443"/>
      <c r="SCQ35" s="443"/>
      <c r="SCR35" s="443"/>
      <c r="SCS35" s="443"/>
      <c r="SCT35" s="443"/>
      <c r="SCU35" s="443"/>
      <c r="SCV35" s="443"/>
      <c r="SCW35" s="443"/>
      <c r="SCX35" s="443"/>
      <c r="SCY35" s="443"/>
      <c r="SCZ35" s="443"/>
      <c r="SDA35" s="443"/>
      <c r="SDB35" s="443"/>
      <c r="SDC35" s="443"/>
      <c r="SDD35" s="443"/>
      <c r="SDE35" s="443"/>
      <c r="SDF35" s="443"/>
      <c r="SDG35" s="443"/>
      <c r="SDH35" s="443"/>
      <c r="SDI35" s="443"/>
      <c r="SDJ35" s="443"/>
      <c r="SDK35" s="443"/>
      <c r="SDL35" s="443"/>
      <c r="SDM35" s="443"/>
      <c r="SDN35" s="443"/>
      <c r="SDO35" s="443"/>
      <c r="SDP35" s="443"/>
      <c r="SDQ35" s="443"/>
      <c r="SDR35" s="443"/>
      <c r="SDS35" s="443"/>
      <c r="SDT35" s="443"/>
      <c r="SDU35" s="443"/>
      <c r="SDV35" s="443"/>
      <c r="SDW35" s="443"/>
      <c r="SDX35" s="443"/>
      <c r="SDY35" s="443"/>
      <c r="SDZ35" s="443"/>
      <c r="SEA35" s="443"/>
      <c r="SEB35" s="443"/>
      <c r="SEC35" s="443"/>
      <c r="SED35" s="443"/>
      <c r="SEE35" s="443"/>
      <c r="SEF35" s="443"/>
      <c r="SEG35" s="443"/>
      <c r="SEH35" s="443"/>
      <c r="SEI35" s="443"/>
      <c r="SEJ35" s="443"/>
      <c r="SEK35" s="443"/>
      <c r="SEL35" s="443"/>
      <c r="SEM35" s="443"/>
      <c r="SEN35" s="443"/>
      <c r="SEO35" s="443"/>
      <c r="SEP35" s="443"/>
      <c r="SEQ35" s="443"/>
      <c r="SER35" s="443"/>
      <c r="SES35" s="443"/>
      <c r="SET35" s="443"/>
      <c r="SEU35" s="443"/>
      <c r="SEV35" s="443"/>
      <c r="SEW35" s="443"/>
      <c r="SEX35" s="443"/>
      <c r="SEY35" s="443"/>
      <c r="SEZ35" s="443"/>
      <c r="SFA35" s="443"/>
      <c r="SFB35" s="443"/>
      <c r="SFC35" s="443"/>
      <c r="SFD35" s="443"/>
      <c r="SFE35" s="443"/>
      <c r="SFF35" s="443"/>
      <c r="SFG35" s="443"/>
      <c r="SFH35" s="443"/>
      <c r="SFI35" s="443"/>
      <c r="SFJ35" s="443"/>
      <c r="SFK35" s="443"/>
      <c r="SFL35" s="443"/>
      <c r="SFM35" s="443"/>
      <c r="SFN35" s="443"/>
      <c r="SFO35" s="443"/>
      <c r="SFP35" s="443"/>
      <c r="SFQ35" s="443"/>
      <c r="SFR35" s="443"/>
      <c r="SFS35" s="443"/>
      <c r="SFT35" s="443"/>
      <c r="SFU35" s="443"/>
      <c r="SFV35" s="443"/>
      <c r="SFW35" s="443"/>
      <c r="SFX35" s="443"/>
      <c r="SFY35" s="443"/>
      <c r="SFZ35" s="443"/>
      <c r="SGA35" s="443"/>
      <c r="SGB35" s="443"/>
      <c r="SGC35" s="443"/>
      <c r="SGD35" s="443"/>
      <c r="SGE35" s="443"/>
      <c r="SGF35" s="443"/>
      <c r="SGG35" s="443"/>
      <c r="SGH35" s="443"/>
      <c r="SGI35" s="443"/>
      <c r="SGJ35" s="443"/>
      <c r="SGK35" s="443"/>
      <c r="SGL35" s="443"/>
      <c r="SGM35" s="443"/>
      <c r="SGN35" s="443"/>
      <c r="SGO35" s="443"/>
      <c r="SGP35" s="443"/>
      <c r="SGQ35" s="443"/>
      <c r="SGR35" s="443"/>
      <c r="SGS35" s="443"/>
      <c r="SGT35" s="443"/>
      <c r="SGU35" s="443"/>
      <c r="SGV35" s="443"/>
      <c r="SGW35" s="443"/>
      <c r="SGX35" s="443"/>
      <c r="SGY35" s="443"/>
      <c r="SGZ35" s="443"/>
      <c r="SHA35" s="443"/>
      <c r="SHB35" s="443"/>
      <c r="SHC35" s="443"/>
      <c r="SHD35" s="443"/>
      <c r="SHE35" s="443"/>
      <c r="SHF35" s="443"/>
      <c r="SHG35" s="443"/>
      <c r="SHH35" s="443"/>
      <c r="SHI35" s="443"/>
      <c r="SHJ35" s="443"/>
      <c r="SHK35" s="443"/>
      <c r="SHL35" s="443"/>
      <c r="SHM35" s="443"/>
      <c r="SHN35" s="443"/>
      <c r="SHO35" s="443"/>
      <c r="SHP35" s="443"/>
      <c r="SHQ35" s="443"/>
      <c r="SHR35" s="443"/>
      <c r="SHS35" s="443"/>
      <c r="SHT35" s="443"/>
      <c r="SHU35" s="443"/>
      <c r="SHV35" s="443"/>
      <c r="SHW35" s="443"/>
      <c r="SHX35" s="443"/>
      <c r="SHY35" s="443"/>
      <c r="SHZ35" s="443"/>
      <c r="SIA35" s="443"/>
      <c r="SIB35" s="443"/>
      <c r="SIC35" s="443"/>
      <c r="SID35" s="443"/>
      <c r="SIE35" s="443"/>
      <c r="SIF35" s="443"/>
      <c r="SIG35" s="443"/>
      <c r="SIH35" s="443"/>
      <c r="SII35" s="443"/>
      <c r="SIJ35" s="443"/>
      <c r="SIK35" s="443"/>
      <c r="SIL35" s="443"/>
      <c r="SIM35" s="443"/>
      <c r="SIN35" s="443"/>
      <c r="SIO35" s="443"/>
      <c r="SIP35" s="443"/>
      <c r="SIQ35" s="443"/>
      <c r="SIR35" s="443"/>
      <c r="SIS35" s="443"/>
      <c r="SIT35" s="443"/>
      <c r="SIU35" s="443"/>
      <c r="SIV35" s="443"/>
      <c r="SIW35" s="443"/>
      <c r="SIX35" s="443"/>
      <c r="SIY35" s="443"/>
      <c r="SIZ35" s="443"/>
      <c r="SJA35" s="443"/>
      <c r="SJB35" s="443"/>
      <c r="SJC35" s="443"/>
      <c r="SJD35" s="443"/>
      <c r="SJE35" s="443"/>
      <c r="SJF35" s="443"/>
      <c r="SJG35" s="443"/>
      <c r="SJH35" s="443"/>
      <c r="SJI35" s="443"/>
      <c r="SJJ35" s="443"/>
      <c r="SJK35" s="443"/>
      <c r="SJL35" s="443"/>
      <c r="SJM35" s="443"/>
      <c r="SJN35" s="443"/>
      <c r="SJO35" s="443"/>
      <c r="SJP35" s="443"/>
      <c r="SJQ35" s="443"/>
      <c r="SJR35" s="443"/>
      <c r="SJS35" s="443"/>
      <c r="SJT35" s="443"/>
      <c r="SJU35" s="443"/>
      <c r="SJV35" s="443"/>
      <c r="SJW35" s="443"/>
      <c r="SJX35" s="443"/>
      <c r="SJY35" s="443"/>
      <c r="SJZ35" s="443"/>
      <c r="SKA35" s="443"/>
      <c r="SKB35" s="443"/>
      <c r="SKC35" s="443"/>
      <c r="SKD35" s="443"/>
      <c r="SKE35" s="443"/>
      <c r="SKF35" s="443"/>
      <c r="SKG35" s="443"/>
      <c r="SKH35" s="443"/>
      <c r="SKI35" s="443"/>
      <c r="SKJ35" s="443"/>
      <c r="SKK35" s="443"/>
      <c r="SKL35" s="443"/>
      <c r="SKM35" s="443"/>
      <c r="SKN35" s="443"/>
      <c r="SKO35" s="443"/>
      <c r="SKP35" s="443"/>
      <c r="SKQ35" s="443"/>
      <c r="SKR35" s="443"/>
      <c r="SKS35" s="443"/>
      <c r="SKT35" s="443"/>
      <c r="SKU35" s="443"/>
      <c r="SKV35" s="443"/>
      <c r="SKW35" s="443"/>
      <c r="SKX35" s="443"/>
      <c r="SKY35" s="443"/>
      <c r="SKZ35" s="443"/>
      <c r="SLA35" s="443"/>
      <c r="SLB35" s="443"/>
      <c r="SLC35" s="443"/>
      <c r="SLD35" s="443"/>
      <c r="SLE35" s="443"/>
      <c r="SLF35" s="443"/>
      <c r="SLG35" s="443"/>
      <c r="SLH35" s="443"/>
      <c r="SLI35" s="443"/>
      <c r="SLJ35" s="443"/>
      <c r="SLK35" s="443"/>
      <c r="SLL35" s="443"/>
      <c r="SLM35" s="443"/>
      <c r="SLN35" s="443"/>
      <c r="SLO35" s="443"/>
      <c r="SLP35" s="443"/>
      <c r="SLQ35" s="443"/>
      <c r="SLR35" s="443"/>
      <c r="SLS35" s="443"/>
      <c r="SLT35" s="443"/>
      <c r="SLU35" s="443"/>
      <c r="SLV35" s="443"/>
      <c r="SLW35" s="443"/>
      <c r="SLX35" s="443"/>
      <c r="SLY35" s="443"/>
      <c r="SLZ35" s="443"/>
      <c r="SMA35" s="443"/>
      <c r="SMB35" s="443"/>
      <c r="SMC35" s="443"/>
      <c r="SMD35" s="443"/>
      <c r="SME35" s="443"/>
      <c r="SMF35" s="443"/>
      <c r="SMG35" s="443"/>
      <c r="SMH35" s="443"/>
      <c r="SMI35" s="443"/>
      <c r="SMJ35" s="443"/>
      <c r="SMK35" s="443"/>
      <c r="SML35" s="443"/>
      <c r="SMM35" s="443"/>
      <c r="SMN35" s="443"/>
      <c r="SMO35" s="443"/>
      <c r="SMP35" s="443"/>
      <c r="SMQ35" s="443"/>
      <c r="SMR35" s="443"/>
      <c r="SMS35" s="443"/>
      <c r="SMT35" s="443"/>
      <c r="SMU35" s="443"/>
      <c r="SMV35" s="443"/>
      <c r="SMW35" s="443"/>
      <c r="SMX35" s="443"/>
      <c r="SMY35" s="443"/>
      <c r="SMZ35" s="443"/>
      <c r="SNA35" s="443"/>
      <c r="SNB35" s="443"/>
      <c r="SNC35" s="443"/>
      <c r="SND35" s="443"/>
      <c r="SNE35" s="443"/>
      <c r="SNF35" s="443"/>
      <c r="SNG35" s="443"/>
      <c r="SNH35" s="443"/>
      <c r="SNI35" s="443"/>
      <c r="SNJ35" s="443"/>
      <c r="SNK35" s="443"/>
      <c r="SNL35" s="443"/>
      <c r="SNM35" s="443"/>
      <c r="SNN35" s="443"/>
      <c r="SNO35" s="443"/>
      <c r="SNP35" s="443"/>
      <c r="SNQ35" s="443"/>
      <c r="SNR35" s="443"/>
      <c r="SNS35" s="443"/>
      <c r="SNT35" s="443"/>
      <c r="SNU35" s="443"/>
      <c r="SNV35" s="443"/>
      <c r="SNW35" s="443"/>
      <c r="SNX35" s="443"/>
      <c r="SNY35" s="443"/>
      <c r="SNZ35" s="443"/>
      <c r="SOA35" s="443"/>
      <c r="SOB35" s="443"/>
      <c r="SOC35" s="443"/>
      <c r="SOD35" s="443"/>
      <c r="SOE35" s="443"/>
      <c r="SOF35" s="443"/>
      <c r="SOG35" s="443"/>
      <c r="SOH35" s="443"/>
      <c r="SOI35" s="443"/>
      <c r="SOJ35" s="443"/>
      <c r="SOK35" s="443"/>
      <c r="SOL35" s="443"/>
      <c r="SOM35" s="443"/>
      <c r="SON35" s="443"/>
      <c r="SOO35" s="443"/>
      <c r="SOP35" s="443"/>
      <c r="SOQ35" s="443"/>
      <c r="SOR35" s="443"/>
      <c r="SOS35" s="443"/>
      <c r="SOT35" s="443"/>
      <c r="SOU35" s="443"/>
      <c r="SOV35" s="443"/>
      <c r="SOW35" s="443"/>
      <c r="SOX35" s="443"/>
      <c r="SOY35" s="443"/>
      <c r="SOZ35" s="443"/>
      <c r="SPA35" s="443"/>
      <c r="SPB35" s="443"/>
      <c r="SPC35" s="443"/>
      <c r="SPD35" s="443"/>
      <c r="SPE35" s="443"/>
      <c r="SPF35" s="443"/>
      <c r="SPG35" s="443"/>
      <c r="SPH35" s="443"/>
      <c r="SPI35" s="443"/>
      <c r="SPJ35" s="443"/>
      <c r="SPK35" s="443"/>
      <c r="SPL35" s="443"/>
      <c r="SPM35" s="443"/>
      <c r="SPN35" s="443"/>
      <c r="SPO35" s="443"/>
      <c r="SPP35" s="443"/>
      <c r="SPQ35" s="443"/>
      <c r="SPR35" s="443"/>
      <c r="SPS35" s="443"/>
      <c r="SPT35" s="443"/>
      <c r="SPU35" s="443"/>
      <c r="SPV35" s="443"/>
      <c r="SPW35" s="443"/>
      <c r="SPX35" s="443"/>
      <c r="SPY35" s="443"/>
      <c r="SPZ35" s="443"/>
      <c r="SQA35" s="443"/>
      <c r="SQB35" s="443"/>
      <c r="SQC35" s="443"/>
      <c r="SQD35" s="443"/>
      <c r="SQE35" s="443"/>
      <c r="SQF35" s="443"/>
      <c r="SQG35" s="443"/>
      <c r="SQH35" s="443"/>
      <c r="SQI35" s="443"/>
      <c r="SQJ35" s="443"/>
      <c r="SQK35" s="443"/>
      <c r="SQL35" s="443"/>
      <c r="SQM35" s="443"/>
      <c r="SQN35" s="443"/>
      <c r="SQO35" s="443"/>
      <c r="SQP35" s="443"/>
      <c r="SQQ35" s="443"/>
      <c r="SQR35" s="443"/>
      <c r="SQS35" s="443"/>
      <c r="SQT35" s="443"/>
      <c r="SQU35" s="443"/>
      <c r="SQV35" s="443"/>
      <c r="SQW35" s="443"/>
      <c r="SQX35" s="443"/>
      <c r="SQY35" s="443"/>
      <c r="SQZ35" s="443"/>
      <c r="SRA35" s="443"/>
      <c r="SRB35" s="443"/>
      <c r="SRC35" s="443"/>
      <c r="SRD35" s="443"/>
      <c r="SRE35" s="443"/>
      <c r="SRF35" s="443"/>
      <c r="SRG35" s="443"/>
      <c r="SRH35" s="443"/>
      <c r="SRI35" s="443"/>
      <c r="SRJ35" s="443"/>
      <c r="SRK35" s="443"/>
      <c r="SRL35" s="443"/>
      <c r="SRM35" s="443"/>
      <c r="SRN35" s="443"/>
      <c r="SRO35" s="443"/>
      <c r="SRP35" s="443"/>
      <c r="SRQ35" s="443"/>
      <c r="SRR35" s="443"/>
      <c r="SRS35" s="443"/>
      <c r="SRT35" s="443"/>
      <c r="SRU35" s="443"/>
      <c r="SRV35" s="443"/>
      <c r="SRW35" s="443"/>
      <c r="SRX35" s="443"/>
      <c r="SRY35" s="443"/>
      <c r="SRZ35" s="443"/>
      <c r="SSA35" s="443"/>
      <c r="SSB35" s="443"/>
      <c r="SSC35" s="443"/>
      <c r="SSD35" s="443"/>
      <c r="SSE35" s="443"/>
      <c r="SSF35" s="443"/>
      <c r="SSG35" s="443"/>
      <c r="SSH35" s="443"/>
      <c r="SSI35" s="443"/>
      <c r="SSJ35" s="443"/>
      <c r="SSK35" s="443"/>
      <c r="SSL35" s="443"/>
      <c r="SSM35" s="443"/>
      <c r="SSN35" s="443"/>
      <c r="SSO35" s="443"/>
      <c r="SSP35" s="443"/>
      <c r="SSQ35" s="443"/>
      <c r="SSR35" s="443"/>
      <c r="SSS35" s="443"/>
      <c r="SST35" s="443"/>
      <c r="SSU35" s="443"/>
      <c r="SSV35" s="443"/>
      <c r="SSW35" s="443"/>
      <c r="SSX35" s="443"/>
      <c r="SSY35" s="443"/>
      <c r="SSZ35" s="443"/>
      <c r="STA35" s="443"/>
      <c r="STB35" s="443"/>
      <c r="STC35" s="443"/>
      <c r="STD35" s="443"/>
      <c r="STE35" s="443"/>
      <c r="STF35" s="443"/>
      <c r="STG35" s="443"/>
      <c r="STH35" s="443"/>
      <c r="STI35" s="443"/>
      <c r="STJ35" s="443"/>
      <c r="STK35" s="443"/>
      <c r="STL35" s="443"/>
      <c r="STM35" s="443"/>
      <c r="STN35" s="443"/>
      <c r="STO35" s="443"/>
      <c r="STP35" s="443"/>
      <c r="STQ35" s="443"/>
      <c r="STR35" s="443"/>
      <c r="STS35" s="443"/>
      <c r="STT35" s="443"/>
      <c r="STU35" s="443"/>
      <c r="STV35" s="443"/>
      <c r="STW35" s="443"/>
      <c r="STX35" s="443"/>
      <c r="STY35" s="443"/>
      <c r="STZ35" s="443"/>
      <c r="SUA35" s="443"/>
      <c r="SUB35" s="443"/>
      <c r="SUC35" s="443"/>
      <c r="SUD35" s="443"/>
      <c r="SUE35" s="443"/>
      <c r="SUF35" s="443"/>
      <c r="SUG35" s="443"/>
      <c r="SUH35" s="443"/>
      <c r="SUI35" s="443"/>
      <c r="SUJ35" s="443"/>
      <c r="SUK35" s="443"/>
      <c r="SUL35" s="443"/>
      <c r="SUM35" s="443"/>
      <c r="SUN35" s="443"/>
      <c r="SUO35" s="443"/>
      <c r="SUP35" s="443"/>
      <c r="SUQ35" s="443"/>
      <c r="SUR35" s="443"/>
      <c r="SUS35" s="443"/>
      <c r="SUT35" s="443"/>
      <c r="SUU35" s="443"/>
      <c r="SUV35" s="443"/>
      <c r="SUW35" s="443"/>
      <c r="SUX35" s="443"/>
      <c r="SUY35" s="443"/>
      <c r="SUZ35" s="443"/>
      <c r="SVA35" s="443"/>
      <c r="SVB35" s="443"/>
      <c r="SVC35" s="443"/>
      <c r="SVD35" s="443"/>
      <c r="SVE35" s="443"/>
      <c r="SVF35" s="443"/>
      <c r="SVG35" s="443"/>
      <c r="SVH35" s="443"/>
      <c r="SVI35" s="443"/>
      <c r="SVJ35" s="443"/>
      <c r="SVK35" s="443"/>
      <c r="SVL35" s="443"/>
      <c r="SVM35" s="443"/>
      <c r="SVN35" s="443"/>
      <c r="SVO35" s="443"/>
      <c r="SVP35" s="443"/>
      <c r="SVQ35" s="443"/>
      <c r="SVR35" s="443"/>
      <c r="SVS35" s="443"/>
      <c r="SVT35" s="443"/>
      <c r="SVU35" s="443"/>
      <c r="SVV35" s="443"/>
      <c r="SVW35" s="443"/>
      <c r="SVX35" s="443"/>
      <c r="SVY35" s="443"/>
      <c r="SVZ35" s="443"/>
      <c r="SWA35" s="443"/>
      <c r="SWB35" s="443"/>
      <c r="SWC35" s="443"/>
      <c r="SWD35" s="443"/>
      <c r="SWE35" s="443"/>
      <c r="SWF35" s="443"/>
      <c r="SWG35" s="443"/>
      <c r="SWH35" s="443"/>
      <c r="SWI35" s="443"/>
      <c r="SWJ35" s="443"/>
      <c r="SWK35" s="443"/>
      <c r="SWL35" s="443"/>
      <c r="SWM35" s="443"/>
      <c r="SWN35" s="443"/>
      <c r="SWO35" s="443"/>
      <c r="SWP35" s="443"/>
      <c r="SWQ35" s="443"/>
      <c r="SWR35" s="443"/>
      <c r="SWS35" s="443"/>
      <c r="SWT35" s="443"/>
      <c r="SWU35" s="443"/>
      <c r="SWV35" s="443"/>
      <c r="SWW35" s="443"/>
      <c r="SWX35" s="443"/>
      <c r="SWY35" s="443"/>
      <c r="SWZ35" s="443"/>
      <c r="SXA35" s="443"/>
      <c r="SXB35" s="443"/>
      <c r="SXC35" s="443"/>
      <c r="SXD35" s="443"/>
      <c r="SXE35" s="443"/>
      <c r="SXF35" s="443"/>
      <c r="SXG35" s="443"/>
      <c r="SXH35" s="443"/>
      <c r="SXI35" s="443"/>
      <c r="SXJ35" s="443"/>
      <c r="SXK35" s="443"/>
      <c r="SXL35" s="443"/>
      <c r="SXM35" s="443"/>
      <c r="SXN35" s="443"/>
      <c r="SXO35" s="443"/>
      <c r="SXP35" s="443"/>
      <c r="SXQ35" s="443"/>
      <c r="SXR35" s="443"/>
      <c r="SXS35" s="443"/>
      <c r="SXT35" s="443"/>
      <c r="SXU35" s="443"/>
      <c r="SXV35" s="443"/>
      <c r="SXW35" s="443"/>
      <c r="SXX35" s="443"/>
      <c r="SXY35" s="443"/>
      <c r="SXZ35" s="443"/>
      <c r="SYA35" s="443"/>
      <c r="SYB35" s="443"/>
      <c r="SYC35" s="443"/>
      <c r="SYD35" s="443"/>
      <c r="SYE35" s="443"/>
      <c r="SYF35" s="443"/>
      <c r="SYG35" s="443"/>
      <c r="SYH35" s="443"/>
      <c r="SYI35" s="443"/>
      <c r="SYJ35" s="443"/>
      <c r="SYK35" s="443"/>
      <c r="SYL35" s="443"/>
      <c r="SYM35" s="443"/>
      <c r="SYN35" s="443"/>
      <c r="SYO35" s="443"/>
      <c r="SYP35" s="443"/>
      <c r="SYQ35" s="443"/>
      <c r="SYR35" s="443"/>
      <c r="SYS35" s="443"/>
      <c r="SYT35" s="443"/>
      <c r="SYU35" s="443"/>
      <c r="SYV35" s="443"/>
      <c r="SYW35" s="443"/>
      <c r="SYX35" s="443"/>
      <c r="SYY35" s="443"/>
      <c r="SYZ35" s="443"/>
      <c r="SZA35" s="443"/>
      <c r="SZB35" s="443"/>
      <c r="SZC35" s="443"/>
      <c r="SZD35" s="443"/>
      <c r="SZE35" s="443"/>
      <c r="SZF35" s="443"/>
      <c r="SZG35" s="443"/>
      <c r="SZH35" s="443"/>
      <c r="SZI35" s="443"/>
      <c r="SZJ35" s="443"/>
      <c r="SZK35" s="443"/>
      <c r="SZL35" s="443"/>
      <c r="SZM35" s="443"/>
      <c r="SZN35" s="443"/>
      <c r="SZO35" s="443"/>
      <c r="SZP35" s="443"/>
      <c r="SZQ35" s="443"/>
      <c r="SZR35" s="443"/>
      <c r="SZS35" s="443"/>
      <c r="SZT35" s="443"/>
      <c r="SZU35" s="443"/>
      <c r="SZV35" s="443"/>
      <c r="SZW35" s="443"/>
      <c r="SZX35" s="443"/>
      <c r="SZY35" s="443"/>
      <c r="SZZ35" s="443"/>
      <c r="TAA35" s="443"/>
      <c r="TAB35" s="443"/>
      <c r="TAC35" s="443"/>
      <c r="TAD35" s="443"/>
      <c r="TAE35" s="443"/>
      <c r="TAF35" s="443"/>
      <c r="TAG35" s="443"/>
      <c r="TAH35" s="443"/>
      <c r="TAI35" s="443"/>
      <c r="TAJ35" s="443"/>
      <c r="TAK35" s="443"/>
      <c r="TAL35" s="443"/>
      <c r="TAM35" s="443"/>
      <c r="TAN35" s="443"/>
      <c r="TAO35" s="443"/>
      <c r="TAP35" s="443"/>
      <c r="TAQ35" s="443"/>
      <c r="TAR35" s="443"/>
      <c r="TAS35" s="443"/>
      <c r="TAT35" s="443"/>
      <c r="TAU35" s="443"/>
      <c r="TAV35" s="443"/>
      <c r="TAW35" s="443"/>
      <c r="TAX35" s="443"/>
      <c r="TAY35" s="443"/>
      <c r="TAZ35" s="443"/>
      <c r="TBA35" s="443"/>
      <c r="TBB35" s="443"/>
      <c r="TBC35" s="443"/>
      <c r="TBD35" s="443"/>
      <c r="TBE35" s="443"/>
      <c r="TBF35" s="443"/>
      <c r="TBG35" s="443"/>
      <c r="TBH35" s="443"/>
      <c r="TBI35" s="443"/>
      <c r="TBJ35" s="443"/>
      <c r="TBK35" s="443"/>
      <c r="TBL35" s="443"/>
      <c r="TBM35" s="443"/>
      <c r="TBN35" s="443"/>
      <c r="TBO35" s="443"/>
      <c r="TBP35" s="443"/>
      <c r="TBQ35" s="443"/>
      <c r="TBR35" s="443"/>
      <c r="TBS35" s="443"/>
      <c r="TBT35" s="443"/>
      <c r="TBU35" s="443"/>
      <c r="TBV35" s="443"/>
      <c r="TBW35" s="443"/>
      <c r="TBX35" s="443"/>
      <c r="TBY35" s="443"/>
      <c r="TBZ35" s="443"/>
      <c r="TCA35" s="443"/>
      <c r="TCB35" s="443"/>
      <c r="TCC35" s="443"/>
      <c r="TCD35" s="443"/>
      <c r="TCE35" s="443"/>
      <c r="TCF35" s="443"/>
      <c r="TCG35" s="443"/>
      <c r="TCH35" s="443"/>
      <c r="TCI35" s="443"/>
      <c r="TCJ35" s="443"/>
      <c r="TCK35" s="443"/>
      <c r="TCL35" s="443"/>
      <c r="TCM35" s="443"/>
      <c r="TCN35" s="443"/>
      <c r="TCO35" s="443"/>
      <c r="TCP35" s="443"/>
      <c r="TCQ35" s="443"/>
      <c r="TCR35" s="443"/>
      <c r="TCS35" s="443"/>
      <c r="TCT35" s="443"/>
      <c r="TCU35" s="443"/>
      <c r="TCV35" s="443"/>
      <c r="TCW35" s="443"/>
      <c r="TCX35" s="443"/>
      <c r="TCY35" s="443"/>
      <c r="TCZ35" s="443"/>
      <c r="TDA35" s="443"/>
      <c r="TDB35" s="443"/>
      <c r="TDC35" s="443"/>
      <c r="TDD35" s="443"/>
      <c r="TDE35" s="443"/>
      <c r="TDF35" s="443"/>
      <c r="TDG35" s="443"/>
      <c r="TDH35" s="443"/>
      <c r="TDI35" s="443"/>
      <c r="TDJ35" s="443"/>
      <c r="TDK35" s="443"/>
      <c r="TDL35" s="443"/>
      <c r="TDM35" s="443"/>
      <c r="TDN35" s="443"/>
      <c r="TDO35" s="443"/>
      <c r="TDP35" s="443"/>
      <c r="TDQ35" s="443"/>
      <c r="TDR35" s="443"/>
      <c r="TDS35" s="443"/>
      <c r="TDT35" s="443"/>
      <c r="TDU35" s="443"/>
      <c r="TDV35" s="443"/>
      <c r="TDW35" s="443"/>
      <c r="TDX35" s="443"/>
      <c r="TDY35" s="443"/>
      <c r="TDZ35" s="443"/>
      <c r="TEA35" s="443"/>
      <c r="TEB35" s="443"/>
      <c r="TEC35" s="443"/>
      <c r="TED35" s="443"/>
      <c r="TEE35" s="443"/>
      <c r="TEF35" s="443"/>
      <c r="TEG35" s="443"/>
      <c r="TEH35" s="443"/>
      <c r="TEI35" s="443"/>
      <c r="TEJ35" s="443"/>
      <c r="TEK35" s="443"/>
      <c r="TEL35" s="443"/>
      <c r="TEM35" s="443"/>
      <c r="TEN35" s="443"/>
      <c r="TEO35" s="443"/>
      <c r="TEP35" s="443"/>
      <c r="TEQ35" s="443"/>
      <c r="TER35" s="443"/>
      <c r="TES35" s="443"/>
      <c r="TET35" s="443"/>
      <c r="TEU35" s="443"/>
      <c r="TEV35" s="443"/>
      <c r="TEW35" s="443"/>
      <c r="TEX35" s="443"/>
      <c r="TEY35" s="443"/>
      <c r="TEZ35" s="443"/>
      <c r="TFA35" s="443"/>
      <c r="TFB35" s="443"/>
      <c r="TFC35" s="443"/>
      <c r="TFD35" s="443"/>
      <c r="TFE35" s="443"/>
      <c r="TFF35" s="443"/>
      <c r="TFG35" s="443"/>
      <c r="TFH35" s="443"/>
      <c r="TFI35" s="443"/>
      <c r="TFJ35" s="443"/>
      <c r="TFK35" s="443"/>
      <c r="TFL35" s="443"/>
      <c r="TFM35" s="443"/>
      <c r="TFN35" s="443"/>
      <c r="TFO35" s="443"/>
      <c r="TFP35" s="443"/>
      <c r="TFQ35" s="443"/>
      <c r="TFR35" s="443"/>
      <c r="TFS35" s="443"/>
      <c r="TFT35" s="443"/>
      <c r="TFU35" s="443"/>
      <c r="TFV35" s="443"/>
      <c r="TFW35" s="443"/>
      <c r="TFX35" s="443"/>
      <c r="TFY35" s="443"/>
      <c r="TFZ35" s="443"/>
      <c r="TGA35" s="443"/>
      <c r="TGB35" s="443"/>
      <c r="TGC35" s="443"/>
      <c r="TGD35" s="443"/>
      <c r="TGE35" s="443"/>
      <c r="TGF35" s="443"/>
      <c r="TGG35" s="443"/>
      <c r="TGH35" s="443"/>
      <c r="TGI35" s="443"/>
      <c r="TGJ35" s="443"/>
      <c r="TGK35" s="443"/>
      <c r="TGL35" s="443"/>
      <c r="TGM35" s="443"/>
      <c r="TGN35" s="443"/>
      <c r="TGO35" s="443"/>
      <c r="TGP35" s="443"/>
      <c r="TGQ35" s="443"/>
      <c r="TGR35" s="443"/>
      <c r="TGS35" s="443"/>
      <c r="TGT35" s="443"/>
      <c r="TGU35" s="443"/>
      <c r="TGV35" s="443"/>
      <c r="TGW35" s="443"/>
      <c r="TGX35" s="443"/>
      <c r="TGY35" s="443"/>
      <c r="TGZ35" s="443"/>
      <c r="THA35" s="443"/>
      <c r="THB35" s="443"/>
      <c r="THC35" s="443"/>
      <c r="THD35" s="443"/>
      <c r="THE35" s="443"/>
      <c r="THF35" s="443"/>
      <c r="THG35" s="443"/>
      <c r="THH35" s="443"/>
      <c r="THI35" s="443"/>
      <c r="THJ35" s="443"/>
      <c r="THK35" s="443"/>
      <c r="THL35" s="443"/>
      <c r="THM35" s="443"/>
      <c r="THN35" s="443"/>
      <c r="THO35" s="443"/>
      <c r="THP35" s="443"/>
      <c r="THQ35" s="443"/>
      <c r="THR35" s="443"/>
      <c r="THS35" s="443"/>
      <c r="THT35" s="443"/>
      <c r="THU35" s="443"/>
      <c r="THV35" s="443"/>
      <c r="THW35" s="443"/>
      <c r="THX35" s="443"/>
      <c r="THY35" s="443"/>
      <c r="THZ35" s="443"/>
      <c r="TIA35" s="443"/>
      <c r="TIB35" s="443"/>
      <c r="TIC35" s="443"/>
      <c r="TID35" s="443"/>
      <c r="TIE35" s="443"/>
      <c r="TIF35" s="443"/>
      <c r="TIG35" s="443"/>
      <c r="TIH35" s="443"/>
      <c r="TII35" s="443"/>
      <c r="TIJ35" s="443"/>
      <c r="TIK35" s="443"/>
      <c r="TIL35" s="443"/>
      <c r="TIM35" s="443"/>
      <c r="TIN35" s="443"/>
      <c r="TIO35" s="443"/>
      <c r="TIP35" s="443"/>
      <c r="TIQ35" s="443"/>
      <c r="TIR35" s="443"/>
      <c r="TIS35" s="443"/>
      <c r="TIT35" s="443"/>
      <c r="TIU35" s="443"/>
      <c r="TIV35" s="443"/>
      <c r="TIW35" s="443"/>
      <c r="TIX35" s="443"/>
      <c r="TIY35" s="443"/>
      <c r="TIZ35" s="443"/>
      <c r="TJA35" s="443"/>
      <c r="TJB35" s="443"/>
      <c r="TJC35" s="443"/>
      <c r="TJD35" s="443"/>
      <c r="TJE35" s="443"/>
      <c r="TJF35" s="443"/>
      <c r="TJG35" s="443"/>
      <c r="TJH35" s="443"/>
      <c r="TJI35" s="443"/>
      <c r="TJJ35" s="443"/>
      <c r="TJK35" s="443"/>
      <c r="TJL35" s="443"/>
      <c r="TJM35" s="443"/>
      <c r="TJN35" s="443"/>
      <c r="TJO35" s="443"/>
      <c r="TJP35" s="443"/>
      <c r="TJQ35" s="443"/>
      <c r="TJR35" s="443"/>
      <c r="TJS35" s="443"/>
      <c r="TJT35" s="443"/>
      <c r="TJU35" s="443"/>
      <c r="TJV35" s="443"/>
      <c r="TJW35" s="443"/>
      <c r="TJX35" s="443"/>
      <c r="TJY35" s="443"/>
      <c r="TJZ35" s="443"/>
      <c r="TKA35" s="443"/>
      <c r="TKB35" s="443"/>
      <c r="TKC35" s="443"/>
      <c r="TKD35" s="443"/>
      <c r="TKE35" s="443"/>
      <c r="TKF35" s="443"/>
      <c r="TKG35" s="443"/>
      <c r="TKH35" s="443"/>
      <c r="TKI35" s="443"/>
      <c r="TKJ35" s="443"/>
      <c r="TKK35" s="443"/>
      <c r="TKL35" s="443"/>
      <c r="TKM35" s="443"/>
      <c r="TKN35" s="443"/>
      <c r="TKO35" s="443"/>
      <c r="TKP35" s="443"/>
      <c r="TKQ35" s="443"/>
      <c r="TKR35" s="443"/>
      <c r="TKS35" s="443"/>
      <c r="TKT35" s="443"/>
      <c r="TKU35" s="443"/>
      <c r="TKV35" s="443"/>
      <c r="TKW35" s="443"/>
      <c r="TKX35" s="443"/>
      <c r="TKY35" s="443"/>
      <c r="TKZ35" s="443"/>
      <c r="TLA35" s="443"/>
      <c r="TLB35" s="443"/>
      <c r="TLC35" s="443"/>
      <c r="TLD35" s="443"/>
      <c r="TLE35" s="443"/>
      <c r="TLF35" s="443"/>
      <c r="TLG35" s="443"/>
      <c r="TLH35" s="443"/>
      <c r="TLI35" s="443"/>
      <c r="TLJ35" s="443"/>
      <c r="TLK35" s="443"/>
      <c r="TLL35" s="443"/>
      <c r="TLM35" s="443"/>
      <c r="TLN35" s="443"/>
      <c r="TLO35" s="443"/>
      <c r="TLP35" s="443"/>
      <c r="TLQ35" s="443"/>
      <c r="TLR35" s="443"/>
      <c r="TLS35" s="443"/>
      <c r="TLT35" s="443"/>
      <c r="TLU35" s="443"/>
      <c r="TLV35" s="443"/>
      <c r="TLW35" s="443"/>
      <c r="TLX35" s="443"/>
      <c r="TLY35" s="443"/>
      <c r="TLZ35" s="443"/>
      <c r="TMA35" s="443"/>
      <c r="TMB35" s="443"/>
      <c r="TMC35" s="443"/>
      <c r="TMD35" s="443"/>
      <c r="TME35" s="443"/>
      <c r="TMF35" s="443"/>
      <c r="TMG35" s="443"/>
      <c r="TMH35" s="443"/>
      <c r="TMI35" s="443"/>
      <c r="TMJ35" s="443"/>
      <c r="TMK35" s="443"/>
      <c r="TML35" s="443"/>
      <c r="TMM35" s="443"/>
      <c r="TMN35" s="443"/>
      <c r="TMO35" s="443"/>
      <c r="TMP35" s="443"/>
      <c r="TMQ35" s="443"/>
      <c r="TMR35" s="443"/>
      <c r="TMS35" s="443"/>
      <c r="TMT35" s="443"/>
      <c r="TMU35" s="443"/>
      <c r="TMV35" s="443"/>
      <c r="TMW35" s="443"/>
      <c r="TMX35" s="443"/>
      <c r="TMY35" s="443"/>
      <c r="TMZ35" s="443"/>
      <c r="TNA35" s="443"/>
      <c r="TNB35" s="443"/>
      <c r="TNC35" s="443"/>
      <c r="TND35" s="443"/>
      <c r="TNE35" s="443"/>
      <c r="TNF35" s="443"/>
      <c r="TNG35" s="443"/>
      <c r="TNH35" s="443"/>
      <c r="TNI35" s="443"/>
      <c r="TNJ35" s="443"/>
      <c r="TNK35" s="443"/>
      <c r="TNL35" s="443"/>
      <c r="TNM35" s="443"/>
      <c r="TNN35" s="443"/>
      <c r="TNO35" s="443"/>
      <c r="TNP35" s="443"/>
      <c r="TNQ35" s="443"/>
      <c r="TNR35" s="443"/>
      <c r="TNS35" s="443"/>
      <c r="TNT35" s="443"/>
      <c r="TNU35" s="443"/>
      <c r="TNV35" s="443"/>
      <c r="TNW35" s="443"/>
      <c r="TNX35" s="443"/>
      <c r="TNY35" s="443"/>
      <c r="TNZ35" s="443"/>
      <c r="TOA35" s="443"/>
      <c r="TOB35" s="443"/>
      <c r="TOC35" s="443"/>
      <c r="TOD35" s="443"/>
      <c r="TOE35" s="443"/>
      <c r="TOF35" s="443"/>
      <c r="TOG35" s="443"/>
      <c r="TOH35" s="443"/>
      <c r="TOI35" s="443"/>
      <c r="TOJ35" s="443"/>
      <c r="TOK35" s="443"/>
      <c r="TOL35" s="443"/>
      <c r="TOM35" s="443"/>
      <c r="TON35" s="443"/>
      <c r="TOO35" s="443"/>
      <c r="TOP35" s="443"/>
      <c r="TOQ35" s="443"/>
      <c r="TOR35" s="443"/>
      <c r="TOS35" s="443"/>
      <c r="TOT35" s="443"/>
      <c r="TOU35" s="443"/>
      <c r="TOV35" s="443"/>
      <c r="TOW35" s="443"/>
      <c r="TOX35" s="443"/>
      <c r="TOY35" s="443"/>
      <c r="TOZ35" s="443"/>
      <c r="TPA35" s="443"/>
      <c r="TPB35" s="443"/>
      <c r="TPC35" s="443"/>
      <c r="TPD35" s="443"/>
      <c r="TPE35" s="443"/>
      <c r="TPF35" s="443"/>
      <c r="TPG35" s="443"/>
      <c r="TPH35" s="443"/>
      <c r="TPI35" s="443"/>
      <c r="TPJ35" s="443"/>
      <c r="TPK35" s="443"/>
      <c r="TPL35" s="443"/>
      <c r="TPM35" s="443"/>
      <c r="TPN35" s="443"/>
      <c r="TPO35" s="443"/>
      <c r="TPP35" s="443"/>
      <c r="TPQ35" s="443"/>
      <c r="TPR35" s="443"/>
      <c r="TPS35" s="443"/>
      <c r="TPT35" s="443"/>
      <c r="TPU35" s="443"/>
      <c r="TPV35" s="443"/>
      <c r="TPW35" s="443"/>
      <c r="TPX35" s="443"/>
      <c r="TPY35" s="443"/>
      <c r="TPZ35" s="443"/>
      <c r="TQA35" s="443"/>
      <c r="TQB35" s="443"/>
      <c r="TQC35" s="443"/>
      <c r="TQD35" s="443"/>
      <c r="TQE35" s="443"/>
      <c r="TQF35" s="443"/>
      <c r="TQG35" s="443"/>
      <c r="TQH35" s="443"/>
      <c r="TQI35" s="443"/>
      <c r="TQJ35" s="443"/>
      <c r="TQK35" s="443"/>
      <c r="TQL35" s="443"/>
      <c r="TQM35" s="443"/>
      <c r="TQN35" s="443"/>
      <c r="TQO35" s="443"/>
      <c r="TQP35" s="443"/>
      <c r="TQQ35" s="443"/>
      <c r="TQR35" s="443"/>
      <c r="TQS35" s="443"/>
      <c r="TQT35" s="443"/>
      <c r="TQU35" s="443"/>
      <c r="TQV35" s="443"/>
      <c r="TQW35" s="443"/>
      <c r="TQX35" s="443"/>
      <c r="TQY35" s="443"/>
      <c r="TQZ35" s="443"/>
      <c r="TRA35" s="443"/>
      <c r="TRB35" s="443"/>
      <c r="TRC35" s="443"/>
      <c r="TRD35" s="443"/>
      <c r="TRE35" s="443"/>
      <c r="TRF35" s="443"/>
      <c r="TRG35" s="443"/>
      <c r="TRH35" s="443"/>
      <c r="TRI35" s="443"/>
      <c r="TRJ35" s="443"/>
      <c r="TRK35" s="443"/>
      <c r="TRL35" s="443"/>
      <c r="TRM35" s="443"/>
      <c r="TRN35" s="443"/>
      <c r="TRO35" s="443"/>
      <c r="TRP35" s="443"/>
      <c r="TRQ35" s="443"/>
      <c r="TRR35" s="443"/>
      <c r="TRS35" s="443"/>
      <c r="TRT35" s="443"/>
      <c r="TRU35" s="443"/>
      <c r="TRV35" s="443"/>
      <c r="TRW35" s="443"/>
      <c r="TRX35" s="443"/>
      <c r="TRY35" s="443"/>
      <c r="TRZ35" s="443"/>
      <c r="TSA35" s="443"/>
      <c r="TSB35" s="443"/>
      <c r="TSC35" s="443"/>
      <c r="TSD35" s="443"/>
      <c r="TSE35" s="443"/>
      <c r="TSF35" s="443"/>
      <c r="TSG35" s="443"/>
      <c r="TSH35" s="443"/>
      <c r="TSI35" s="443"/>
      <c r="TSJ35" s="443"/>
      <c r="TSK35" s="443"/>
      <c r="TSL35" s="443"/>
      <c r="TSM35" s="443"/>
      <c r="TSN35" s="443"/>
      <c r="TSO35" s="443"/>
      <c r="TSP35" s="443"/>
      <c r="TSQ35" s="443"/>
      <c r="TSR35" s="443"/>
      <c r="TSS35" s="443"/>
      <c r="TST35" s="443"/>
      <c r="TSU35" s="443"/>
      <c r="TSV35" s="443"/>
      <c r="TSW35" s="443"/>
      <c r="TSX35" s="443"/>
      <c r="TSY35" s="443"/>
      <c r="TSZ35" s="443"/>
      <c r="TTA35" s="443"/>
      <c r="TTB35" s="443"/>
      <c r="TTC35" s="443"/>
      <c r="TTD35" s="443"/>
      <c r="TTE35" s="443"/>
      <c r="TTF35" s="443"/>
      <c r="TTG35" s="443"/>
      <c r="TTH35" s="443"/>
      <c r="TTI35" s="443"/>
      <c r="TTJ35" s="443"/>
      <c r="TTK35" s="443"/>
      <c r="TTL35" s="443"/>
      <c r="TTM35" s="443"/>
      <c r="TTN35" s="443"/>
      <c r="TTO35" s="443"/>
      <c r="TTP35" s="443"/>
      <c r="TTQ35" s="443"/>
      <c r="TTR35" s="443"/>
      <c r="TTS35" s="443"/>
      <c r="TTT35" s="443"/>
      <c r="TTU35" s="443"/>
      <c r="TTV35" s="443"/>
      <c r="TTW35" s="443"/>
      <c r="TTX35" s="443"/>
      <c r="TTY35" s="443"/>
      <c r="TTZ35" s="443"/>
      <c r="TUA35" s="443"/>
      <c r="TUB35" s="443"/>
      <c r="TUC35" s="443"/>
      <c r="TUD35" s="443"/>
      <c r="TUE35" s="443"/>
      <c r="TUF35" s="443"/>
      <c r="TUG35" s="443"/>
      <c r="TUH35" s="443"/>
      <c r="TUI35" s="443"/>
      <c r="TUJ35" s="443"/>
      <c r="TUK35" s="443"/>
      <c r="TUL35" s="443"/>
      <c r="TUM35" s="443"/>
      <c r="TUN35" s="443"/>
      <c r="TUO35" s="443"/>
      <c r="TUP35" s="443"/>
      <c r="TUQ35" s="443"/>
      <c r="TUR35" s="443"/>
      <c r="TUS35" s="443"/>
      <c r="TUT35" s="443"/>
      <c r="TUU35" s="443"/>
      <c r="TUV35" s="443"/>
      <c r="TUW35" s="443"/>
      <c r="TUX35" s="443"/>
      <c r="TUY35" s="443"/>
      <c r="TUZ35" s="443"/>
      <c r="TVA35" s="443"/>
      <c r="TVB35" s="443"/>
      <c r="TVC35" s="443"/>
      <c r="TVD35" s="443"/>
      <c r="TVE35" s="443"/>
      <c r="TVF35" s="443"/>
      <c r="TVG35" s="443"/>
      <c r="TVH35" s="443"/>
      <c r="TVI35" s="443"/>
      <c r="TVJ35" s="443"/>
      <c r="TVK35" s="443"/>
      <c r="TVL35" s="443"/>
      <c r="TVM35" s="443"/>
      <c r="TVN35" s="443"/>
      <c r="TVO35" s="443"/>
      <c r="TVP35" s="443"/>
      <c r="TVQ35" s="443"/>
      <c r="TVR35" s="443"/>
      <c r="TVS35" s="443"/>
      <c r="TVT35" s="443"/>
      <c r="TVU35" s="443"/>
      <c r="TVV35" s="443"/>
      <c r="TVW35" s="443"/>
      <c r="TVX35" s="443"/>
      <c r="TVY35" s="443"/>
      <c r="TVZ35" s="443"/>
      <c r="TWA35" s="443"/>
      <c r="TWB35" s="443"/>
      <c r="TWC35" s="443"/>
      <c r="TWD35" s="443"/>
      <c r="TWE35" s="443"/>
      <c r="TWF35" s="443"/>
      <c r="TWG35" s="443"/>
      <c r="TWH35" s="443"/>
      <c r="TWI35" s="443"/>
      <c r="TWJ35" s="443"/>
      <c r="TWK35" s="443"/>
      <c r="TWL35" s="443"/>
      <c r="TWM35" s="443"/>
      <c r="TWN35" s="443"/>
      <c r="TWO35" s="443"/>
      <c r="TWP35" s="443"/>
      <c r="TWQ35" s="443"/>
      <c r="TWR35" s="443"/>
      <c r="TWS35" s="443"/>
      <c r="TWT35" s="443"/>
      <c r="TWU35" s="443"/>
      <c r="TWV35" s="443"/>
      <c r="TWW35" s="443"/>
      <c r="TWX35" s="443"/>
      <c r="TWY35" s="443"/>
      <c r="TWZ35" s="443"/>
      <c r="TXA35" s="443"/>
      <c r="TXB35" s="443"/>
      <c r="TXC35" s="443"/>
      <c r="TXD35" s="443"/>
      <c r="TXE35" s="443"/>
      <c r="TXF35" s="443"/>
      <c r="TXG35" s="443"/>
      <c r="TXH35" s="443"/>
      <c r="TXI35" s="443"/>
      <c r="TXJ35" s="443"/>
      <c r="TXK35" s="443"/>
      <c r="TXL35" s="443"/>
      <c r="TXM35" s="443"/>
      <c r="TXN35" s="443"/>
      <c r="TXO35" s="443"/>
      <c r="TXP35" s="443"/>
      <c r="TXQ35" s="443"/>
      <c r="TXR35" s="443"/>
      <c r="TXS35" s="443"/>
      <c r="TXT35" s="443"/>
      <c r="TXU35" s="443"/>
      <c r="TXV35" s="443"/>
      <c r="TXW35" s="443"/>
      <c r="TXX35" s="443"/>
      <c r="TXY35" s="443"/>
      <c r="TXZ35" s="443"/>
      <c r="TYA35" s="443"/>
      <c r="TYB35" s="443"/>
      <c r="TYC35" s="443"/>
      <c r="TYD35" s="443"/>
      <c r="TYE35" s="443"/>
      <c r="TYF35" s="443"/>
      <c r="TYG35" s="443"/>
      <c r="TYH35" s="443"/>
      <c r="TYI35" s="443"/>
      <c r="TYJ35" s="443"/>
      <c r="TYK35" s="443"/>
      <c r="TYL35" s="443"/>
      <c r="TYM35" s="443"/>
      <c r="TYN35" s="443"/>
      <c r="TYO35" s="443"/>
      <c r="TYP35" s="443"/>
      <c r="TYQ35" s="443"/>
      <c r="TYR35" s="443"/>
      <c r="TYS35" s="443"/>
      <c r="TYT35" s="443"/>
      <c r="TYU35" s="443"/>
      <c r="TYV35" s="443"/>
      <c r="TYW35" s="443"/>
      <c r="TYX35" s="443"/>
      <c r="TYY35" s="443"/>
      <c r="TYZ35" s="443"/>
      <c r="TZA35" s="443"/>
      <c r="TZB35" s="443"/>
      <c r="TZC35" s="443"/>
      <c r="TZD35" s="443"/>
      <c r="TZE35" s="443"/>
      <c r="TZF35" s="443"/>
      <c r="TZG35" s="443"/>
      <c r="TZH35" s="443"/>
      <c r="TZI35" s="443"/>
      <c r="TZJ35" s="443"/>
      <c r="TZK35" s="443"/>
      <c r="TZL35" s="443"/>
      <c r="TZM35" s="443"/>
      <c r="TZN35" s="443"/>
      <c r="TZO35" s="443"/>
      <c r="TZP35" s="443"/>
      <c r="TZQ35" s="443"/>
      <c r="TZR35" s="443"/>
      <c r="TZS35" s="443"/>
      <c r="TZT35" s="443"/>
      <c r="TZU35" s="443"/>
      <c r="TZV35" s="443"/>
      <c r="TZW35" s="443"/>
      <c r="TZX35" s="443"/>
      <c r="TZY35" s="443"/>
      <c r="TZZ35" s="443"/>
      <c r="UAA35" s="443"/>
      <c r="UAB35" s="443"/>
      <c r="UAC35" s="443"/>
      <c r="UAD35" s="443"/>
      <c r="UAE35" s="443"/>
      <c r="UAF35" s="443"/>
      <c r="UAG35" s="443"/>
      <c r="UAH35" s="443"/>
      <c r="UAI35" s="443"/>
      <c r="UAJ35" s="443"/>
      <c r="UAK35" s="443"/>
      <c r="UAL35" s="443"/>
      <c r="UAM35" s="443"/>
      <c r="UAN35" s="443"/>
      <c r="UAO35" s="443"/>
      <c r="UAP35" s="443"/>
      <c r="UAQ35" s="443"/>
      <c r="UAR35" s="443"/>
      <c r="UAS35" s="443"/>
      <c r="UAT35" s="443"/>
      <c r="UAU35" s="443"/>
      <c r="UAV35" s="443"/>
      <c r="UAW35" s="443"/>
      <c r="UAX35" s="443"/>
      <c r="UAY35" s="443"/>
      <c r="UAZ35" s="443"/>
      <c r="UBA35" s="443"/>
      <c r="UBB35" s="443"/>
      <c r="UBC35" s="443"/>
      <c r="UBD35" s="443"/>
      <c r="UBE35" s="443"/>
      <c r="UBF35" s="443"/>
      <c r="UBG35" s="443"/>
      <c r="UBH35" s="443"/>
      <c r="UBI35" s="443"/>
      <c r="UBJ35" s="443"/>
      <c r="UBK35" s="443"/>
      <c r="UBL35" s="443"/>
      <c r="UBM35" s="443"/>
      <c r="UBN35" s="443"/>
      <c r="UBO35" s="443"/>
      <c r="UBP35" s="443"/>
      <c r="UBQ35" s="443"/>
      <c r="UBR35" s="443"/>
      <c r="UBS35" s="443"/>
      <c r="UBT35" s="443"/>
      <c r="UBU35" s="443"/>
      <c r="UBV35" s="443"/>
      <c r="UBW35" s="443"/>
      <c r="UBX35" s="443"/>
      <c r="UBY35" s="443"/>
      <c r="UBZ35" s="443"/>
      <c r="UCA35" s="443"/>
      <c r="UCB35" s="443"/>
      <c r="UCC35" s="443"/>
      <c r="UCD35" s="443"/>
      <c r="UCE35" s="443"/>
      <c r="UCF35" s="443"/>
      <c r="UCG35" s="443"/>
      <c r="UCH35" s="443"/>
      <c r="UCI35" s="443"/>
      <c r="UCJ35" s="443"/>
      <c r="UCK35" s="443"/>
      <c r="UCL35" s="443"/>
      <c r="UCM35" s="443"/>
      <c r="UCN35" s="443"/>
      <c r="UCO35" s="443"/>
      <c r="UCP35" s="443"/>
      <c r="UCQ35" s="443"/>
      <c r="UCR35" s="443"/>
      <c r="UCS35" s="443"/>
      <c r="UCT35" s="443"/>
      <c r="UCU35" s="443"/>
      <c r="UCV35" s="443"/>
      <c r="UCW35" s="443"/>
      <c r="UCX35" s="443"/>
      <c r="UCY35" s="443"/>
      <c r="UCZ35" s="443"/>
      <c r="UDA35" s="443"/>
      <c r="UDB35" s="443"/>
      <c r="UDC35" s="443"/>
      <c r="UDD35" s="443"/>
      <c r="UDE35" s="443"/>
      <c r="UDF35" s="443"/>
      <c r="UDG35" s="443"/>
      <c r="UDH35" s="443"/>
      <c r="UDI35" s="443"/>
      <c r="UDJ35" s="443"/>
      <c r="UDK35" s="443"/>
      <c r="UDL35" s="443"/>
      <c r="UDM35" s="443"/>
      <c r="UDN35" s="443"/>
      <c r="UDO35" s="443"/>
      <c r="UDP35" s="443"/>
      <c r="UDQ35" s="443"/>
      <c r="UDR35" s="443"/>
      <c r="UDS35" s="443"/>
      <c r="UDT35" s="443"/>
      <c r="UDU35" s="443"/>
      <c r="UDV35" s="443"/>
      <c r="UDW35" s="443"/>
      <c r="UDX35" s="443"/>
      <c r="UDY35" s="443"/>
      <c r="UDZ35" s="443"/>
      <c r="UEA35" s="443"/>
      <c r="UEB35" s="443"/>
      <c r="UEC35" s="443"/>
      <c r="UED35" s="443"/>
      <c r="UEE35" s="443"/>
      <c r="UEF35" s="443"/>
      <c r="UEG35" s="443"/>
      <c r="UEH35" s="443"/>
      <c r="UEI35" s="443"/>
      <c r="UEJ35" s="443"/>
      <c r="UEK35" s="443"/>
      <c r="UEL35" s="443"/>
      <c r="UEM35" s="443"/>
      <c r="UEN35" s="443"/>
      <c r="UEO35" s="443"/>
      <c r="UEP35" s="443"/>
      <c r="UEQ35" s="443"/>
      <c r="UER35" s="443"/>
      <c r="UES35" s="443"/>
      <c r="UET35" s="443"/>
      <c r="UEU35" s="443"/>
      <c r="UEV35" s="443"/>
      <c r="UEW35" s="443"/>
      <c r="UEX35" s="443"/>
      <c r="UEY35" s="443"/>
      <c r="UEZ35" s="443"/>
      <c r="UFA35" s="443"/>
      <c r="UFB35" s="443"/>
      <c r="UFC35" s="443"/>
      <c r="UFD35" s="443"/>
      <c r="UFE35" s="443"/>
      <c r="UFF35" s="443"/>
      <c r="UFG35" s="443"/>
      <c r="UFH35" s="443"/>
      <c r="UFI35" s="443"/>
      <c r="UFJ35" s="443"/>
      <c r="UFK35" s="443"/>
      <c r="UFL35" s="443"/>
      <c r="UFM35" s="443"/>
      <c r="UFN35" s="443"/>
      <c r="UFO35" s="443"/>
      <c r="UFP35" s="443"/>
      <c r="UFQ35" s="443"/>
      <c r="UFR35" s="443"/>
      <c r="UFS35" s="443"/>
      <c r="UFT35" s="443"/>
      <c r="UFU35" s="443"/>
      <c r="UFV35" s="443"/>
      <c r="UFW35" s="443"/>
      <c r="UFX35" s="443"/>
      <c r="UFY35" s="443"/>
      <c r="UFZ35" s="443"/>
      <c r="UGA35" s="443"/>
      <c r="UGB35" s="443"/>
      <c r="UGC35" s="443"/>
      <c r="UGD35" s="443"/>
      <c r="UGE35" s="443"/>
      <c r="UGF35" s="443"/>
      <c r="UGG35" s="443"/>
      <c r="UGH35" s="443"/>
      <c r="UGI35" s="443"/>
      <c r="UGJ35" s="443"/>
      <c r="UGK35" s="443"/>
      <c r="UGL35" s="443"/>
      <c r="UGM35" s="443"/>
      <c r="UGN35" s="443"/>
      <c r="UGO35" s="443"/>
      <c r="UGP35" s="443"/>
      <c r="UGQ35" s="443"/>
      <c r="UGR35" s="443"/>
      <c r="UGS35" s="443"/>
      <c r="UGT35" s="443"/>
      <c r="UGU35" s="443"/>
      <c r="UGV35" s="443"/>
      <c r="UGW35" s="443"/>
      <c r="UGX35" s="443"/>
      <c r="UGY35" s="443"/>
      <c r="UGZ35" s="443"/>
      <c r="UHA35" s="443"/>
      <c r="UHB35" s="443"/>
      <c r="UHC35" s="443"/>
      <c r="UHD35" s="443"/>
      <c r="UHE35" s="443"/>
      <c r="UHF35" s="443"/>
      <c r="UHG35" s="443"/>
      <c r="UHH35" s="443"/>
      <c r="UHI35" s="443"/>
      <c r="UHJ35" s="443"/>
      <c r="UHK35" s="443"/>
      <c r="UHL35" s="443"/>
      <c r="UHM35" s="443"/>
      <c r="UHN35" s="443"/>
      <c r="UHO35" s="443"/>
      <c r="UHP35" s="443"/>
      <c r="UHQ35" s="443"/>
      <c r="UHR35" s="443"/>
      <c r="UHS35" s="443"/>
      <c r="UHT35" s="443"/>
      <c r="UHU35" s="443"/>
      <c r="UHV35" s="443"/>
      <c r="UHW35" s="443"/>
      <c r="UHX35" s="443"/>
      <c r="UHY35" s="443"/>
      <c r="UHZ35" s="443"/>
      <c r="UIA35" s="443"/>
      <c r="UIB35" s="443"/>
      <c r="UIC35" s="443"/>
      <c r="UID35" s="443"/>
      <c r="UIE35" s="443"/>
      <c r="UIF35" s="443"/>
      <c r="UIG35" s="443"/>
      <c r="UIH35" s="443"/>
      <c r="UII35" s="443"/>
      <c r="UIJ35" s="443"/>
      <c r="UIK35" s="443"/>
      <c r="UIL35" s="443"/>
      <c r="UIM35" s="443"/>
      <c r="UIN35" s="443"/>
      <c r="UIO35" s="443"/>
      <c r="UIP35" s="443"/>
      <c r="UIQ35" s="443"/>
      <c r="UIR35" s="443"/>
      <c r="UIS35" s="443"/>
      <c r="UIT35" s="443"/>
      <c r="UIU35" s="443"/>
      <c r="UIV35" s="443"/>
      <c r="UIW35" s="443"/>
      <c r="UIX35" s="443"/>
      <c r="UIY35" s="443"/>
      <c r="UIZ35" s="443"/>
      <c r="UJA35" s="443"/>
      <c r="UJB35" s="443"/>
      <c r="UJC35" s="443"/>
      <c r="UJD35" s="443"/>
      <c r="UJE35" s="443"/>
      <c r="UJF35" s="443"/>
      <c r="UJG35" s="443"/>
      <c r="UJH35" s="443"/>
      <c r="UJI35" s="443"/>
      <c r="UJJ35" s="443"/>
      <c r="UJK35" s="443"/>
      <c r="UJL35" s="443"/>
      <c r="UJM35" s="443"/>
      <c r="UJN35" s="443"/>
      <c r="UJO35" s="443"/>
      <c r="UJP35" s="443"/>
      <c r="UJQ35" s="443"/>
      <c r="UJR35" s="443"/>
      <c r="UJS35" s="443"/>
      <c r="UJT35" s="443"/>
      <c r="UJU35" s="443"/>
      <c r="UJV35" s="443"/>
      <c r="UJW35" s="443"/>
      <c r="UJX35" s="443"/>
      <c r="UJY35" s="443"/>
      <c r="UJZ35" s="443"/>
      <c r="UKA35" s="443"/>
      <c r="UKB35" s="443"/>
      <c r="UKC35" s="443"/>
      <c r="UKD35" s="443"/>
      <c r="UKE35" s="443"/>
      <c r="UKF35" s="443"/>
      <c r="UKG35" s="443"/>
      <c r="UKH35" s="443"/>
      <c r="UKI35" s="443"/>
      <c r="UKJ35" s="443"/>
      <c r="UKK35" s="443"/>
      <c r="UKL35" s="443"/>
      <c r="UKM35" s="443"/>
      <c r="UKN35" s="443"/>
      <c r="UKO35" s="443"/>
      <c r="UKP35" s="443"/>
      <c r="UKQ35" s="443"/>
      <c r="UKR35" s="443"/>
      <c r="UKS35" s="443"/>
      <c r="UKT35" s="443"/>
      <c r="UKU35" s="443"/>
      <c r="UKV35" s="443"/>
      <c r="UKW35" s="443"/>
      <c r="UKX35" s="443"/>
      <c r="UKY35" s="443"/>
      <c r="UKZ35" s="443"/>
      <c r="ULA35" s="443"/>
      <c r="ULB35" s="443"/>
      <c r="ULC35" s="443"/>
      <c r="ULD35" s="443"/>
      <c r="ULE35" s="443"/>
      <c r="ULF35" s="443"/>
      <c r="ULG35" s="443"/>
      <c r="ULH35" s="443"/>
      <c r="ULI35" s="443"/>
      <c r="ULJ35" s="443"/>
      <c r="ULK35" s="443"/>
      <c r="ULL35" s="443"/>
      <c r="ULM35" s="443"/>
      <c r="ULN35" s="443"/>
      <c r="ULO35" s="443"/>
      <c r="ULP35" s="443"/>
      <c r="ULQ35" s="443"/>
      <c r="ULR35" s="443"/>
      <c r="ULS35" s="443"/>
      <c r="ULT35" s="443"/>
      <c r="ULU35" s="443"/>
      <c r="ULV35" s="443"/>
      <c r="ULW35" s="443"/>
      <c r="ULX35" s="443"/>
      <c r="ULY35" s="443"/>
      <c r="ULZ35" s="443"/>
      <c r="UMA35" s="443"/>
      <c r="UMB35" s="443"/>
      <c r="UMC35" s="443"/>
      <c r="UMD35" s="443"/>
      <c r="UME35" s="443"/>
      <c r="UMF35" s="443"/>
      <c r="UMG35" s="443"/>
      <c r="UMH35" s="443"/>
      <c r="UMI35" s="443"/>
      <c r="UMJ35" s="443"/>
      <c r="UMK35" s="443"/>
      <c r="UML35" s="443"/>
      <c r="UMM35" s="443"/>
      <c r="UMN35" s="443"/>
      <c r="UMO35" s="443"/>
      <c r="UMP35" s="443"/>
      <c r="UMQ35" s="443"/>
      <c r="UMR35" s="443"/>
      <c r="UMS35" s="443"/>
      <c r="UMT35" s="443"/>
      <c r="UMU35" s="443"/>
      <c r="UMV35" s="443"/>
      <c r="UMW35" s="443"/>
      <c r="UMX35" s="443"/>
      <c r="UMY35" s="443"/>
      <c r="UMZ35" s="443"/>
      <c r="UNA35" s="443"/>
      <c r="UNB35" s="443"/>
      <c r="UNC35" s="443"/>
      <c r="UND35" s="443"/>
      <c r="UNE35" s="443"/>
      <c r="UNF35" s="443"/>
      <c r="UNG35" s="443"/>
      <c r="UNH35" s="443"/>
      <c r="UNI35" s="443"/>
      <c r="UNJ35" s="443"/>
      <c r="UNK35" s="443"/>
      <c r="UNL35" s="443"/>
      <c r="UNM35" s="443"/>
      <c r="UNN35" s="443"/>
      <c r="UNO35" s="443"/>
      <c r="UNP35" s="443"/>
      <c r="UNQ35" s="443"/>
      <c r="UNR35" s="443"/>
      <c r="UNS35" s="443"/>
      <c r="UNT35" s="443"/>
      <c r="UNU35" s="443"/>
      <c r="UNV35" s="443"/>
      <c r="UNW35" s="443"/>
      <c r="UNX35" s="443"/>
      <c r="UNY35" s="443"/>
      <c r="UNZ35" s="443"/>
      <c r="UOA35" s="443"/>
      <c r="UOB35" s="443"/>
      <c r="UOC35" s="443"/>
      <c r="UOD35" s="443"/>
      <c r="UOE35" s="443"/>
      <c r="UOF35" s="443"/>
      <c r="UOG35" s="443"/>
      <c r="UOH35" s="443"/>
      <c r="UOI35" s="443"/>
      <c r="UOJ35" s="443"/>
      <c r="UOK35" s="443"/>
      <c r="UOL35" s="443"/>
      <c r="UOM35" s="443"/>
      <c r="UON35" s="443"/>
      <c r="UOO35" s="443"/>
      <c r="UOP35" s="443"/>
      <c r="UOQ35" s="443"/>
      <c r="UOR35" s="443"/>
      <c r="UOS35" s="443"/>
      <c r="UOT35" s="443"/>
      <c r="UOU35" s="443"/>
      <c r="UOV35" s="443"/>
      <c r="UOW35" s="443"/>
      <c r="UOX35" s="443"/>
      <c r="UOY35" s="443"/>
      <c r="UOZ35" s="443"/>
      <c r="UPA35" s="443"/>
      <c r="UPB35" s="443"/>
      <c r="UPC35" s="443"/>
      <c r="UPD35" s="443"/>
      <c r="UPE35" s="443"/>
      <c r="UPF35" s="443"/>
      <c r="UPG35" s="443"/>
      <c r="UPH35" s="443"/>
      <c r="UPI35" s="443"/>
      <c r="UPJ35" s="443"/>
      <c r="UPK35" s="443"/>
      <c r="UPL35" s="443"/>
      <c r="UPM35" s="443"/>
      <c r="UPN35" s="443"/>
      <c r="UPO35" s="443"/>
      <c r="UPP35" s="443"/>
      <c r="UPQ35" s="443"/>
      <c r="UPR35" s="443"/>
      <c r="UPS35" s="443"/>
      <c r="UPT35" s="443"/>
      <c r="UPU35" s="443"/>
      <c r="UPV35" s="443"/>
      <c r="UPW35" s="443"/>
      <c r="UPX35" s="443"/>
      <c r="UPY35" s="443"/>
      <c r="UPZ35" s="443"/>
      <c r="UQA35" s="443"/>
      <c r="UQB35" s="443"/>
      <c r="UQC35" s="443"/>
      <c r="UQD35" s="443"/>
      <c r="UQE35" s="443"/>
      <c r="UQF35" s="443"/>
      <c r="UQG35" s="443"/>
      <c r="UQH35" s="443"/>
      <c r="UQI35" s="443"/>
      <c r="UQJ35" s="443"/>
      <c r="UQK35" s="443"/>
      <c r="UQL35" s="443"/>
      <c r="UQM35" s="443"/>
      <c r="UQN35" s="443"/>
      <c r="UQO35" s="443"/>
      <c r="UQP35" s="443"/>
      <c r="UQQ35" s="443"/>
      <c r="UQR35" s="443"/>
      <c r="UQS35" s="443"/>
      <c r="UQT35" s="443"/>
      <c r="UQU35" s="443"/>
      <c r="UQV35" s="443"/>
      <c r="UQW35" s="443"/>
      <c r="UQX35" s="443"/>
      <c r="UQY35" s="443"/>
      <c r="UQZ35" s="443"/>
      <c r="URA35" s="443"/>
      <c r="URB35" s="443"/>
      <c r="URC35" s="443"/>
      <c r="URD35" s="443"/>
      <c r="URE35" s="443"/>
      <c r="URF35" s="443"/>
      <c r="URG35" s="443"/>
      <c r="URH35" s="443"/>
      <c r="URI35" s="443"/>
      <c r="URJ35" s="443"/>
      <c r="URK35" s="443"/>
      <c r="URL35" s="443"/>
      <c r="URM35" s="443"/>
      <c r="URN35" s="443"/>
      <c r="URO35" s="443"/>
      <c r="URP35" s="443"/>
      <c r="URQ35" s="443"/>
      <c r="URR35" s="443"/>
      <c r="URS35" s="443"/>
      <c r="URT35" s="443"/>
      <c r="URU35" s="443"/>
      <c r="URV35" s="443"/>
      <c r="URW35" s="443"/>
      <c r="URX35" s="443"/>
      <c r="URY35" s="443"/>
      <c r="URZ35" s="443"/>
      <c r="USA35" s="443"/>
      <c r="USB35" s="443"/>
      <c r="USC35" s="443"/>
      <c r="USD35" s="443"/>
      <c r="USE35" s="443"/>
      <c r="USF35" s="443"/>
      <c r="USG35" s="443"/>
      <c r="USH35" s="443"/>
      <c r="USI35" s="443"/>
      <c r="USJ35" s="443"/>
      <c r="USK35" s="443"/>
      <c r="USL35" s="443"/>
      <c r="USM35" s="443"/>
      <c r="USN35" s="443"/>
      <c r="USO35" s="443"/>
      <c r="USP35" s="443"/>
      <c r="USQ35" s="443"/>
      <c r="USR35" s="443"/>
      <c r="USS35" s="443"/>
      <c r="UST35" s="443"/>
      <c r="USU35" s="443"/>
      <c r="USV35" s="443"/>
      <c r="USW35" s="443"/>
      <c r="USX35" s="443"/>
      <c r="USY35" s="443"/>
      <c r="USZ35" s="443"/>
      <c r="UTA35" s="443"/>
      <c r="UTB35" s="443"/>
      <c r="UTC35" s="443"/>
      <c r="UTD35" s="443"/>
      <c r="UTE35" s="443"/>
      <c r="UTF35" s="443"/>
      <c r="UTG35" s="443"/>
      <c r="UTH35" s="443"/>
      <c r="UTI35" s="443"/>
      <c r="UTJ35" s="443"/>
      <c r="UTK35" s="443"/>
      <c r="UTL35" s="443"/>
      <c r="UTM35" s="443"/>
      <c r="UTN35" s="443"/>
      <c r="UTO35" s="443"/>
      <c r="UTP35" s="443"/>
      <c r="UTQ35" s="443"/>
      <c r="UTR35" s="443"/>
      <c r="UTS35" s="443"/>
      <c r="UTT35" s="443"/>
      <c r="UTU35" s="443"/>
      <c r="UTV35" s="443"/>
      <c r="UTW35" s="443"/>
      <c r="UTX35" s="443"/>
      <c r="UTY35" s="443"/>
      <c r="UTZ35" s="443"/>
      <c r="UUA35" s="443"/>
      <c r="UUB35" s="443"/>
      <c r="UUC35" s="443"/>
      <c r="UUD35" s="443"/>
      <c r="UUE35" s="443"/>
      <c r="UUF35" s="443"/>
      <c r="UUG35" s="443"/>
      <c r="UUH35" s="443"/>
      <c r="UUI35" s="443"/>
      <c r="UUJ35" s="443"/>
      <c r="UUK35" s="443"/>
      <c r="UUL35" s="443"/>
      <c r="UUM35" s="443"/>
      <c r="UUN35" s="443"/>
      <c r="UUO35" s="443"/>
      <c r="UUP35" s="443"/>
      <c r="UUQ35" s="443"/>
      <c r="UUR35" s="443"/>
      <c r="UUS35" s="443"/>
      <c r="UUT35" s="443"/>
      <c r="UUU35" s="443"/>
      <c r="UUV35" s="443"/>
      <c r="UUW35" s="443"/>
      <c r="UUX35" s="443"/>
      <c r="UUY35" s="443"/>
      <c r="UUZ35" s="443"/>
      <c r="UVA35" s="443"/>
      <c r="UVB35" s="443"/>
      <c r="UVC35" s="443"/>
      <c r="UVD35" s="443"/>
      <c r="UVE35" s="443"/>
      <c r="UVF35" s="443"/>
      <c r="UVG35" s="443"/>
      <c r="UVH35" s="443"/>
      <c r="UVI35" s="443"/>
      <c r="UVJ35" s="443"/>
      <c r="UVK35" s="443"/>
      <c r="UVL35" s="443"/>
      <c r="UVM35" s="443"/>
      <c r="UVN35" s="443"/>
      <c r="UVO35" s="443"/>
      <c r="UVP35" s="443"/>
      <c r="UVQ35" s="443"/>
      <c r="UVR35" s="443"/>
      <c r="UVS35" s="443"/>
      <c r="UVT35" s="443"/>
      <c r="UVU35" s="443"/>
      <c r="UVV35" s="443"/>
      <c r="UVW35" s="443"/>
      <c r="UVX35" s="443"/>
      <c r="UVY35" s="443"/>
      <c r="UVZ35" s="443"/>
      <c r="UWA35" s="443"/>
      <c r="UWB35" s="443"/>
      <c r="UWC35" s="443"/>
      <c r="UWD35" s="443"/>
      <c r="UWE35" s="443"/>
      <c r="UWF35" s="443"/>
      <c r="UWG35" s="443"/>
      <c r="UWH35" s="443"/>
      <c r="UWI35" s="443"/>
      <c r="UWJ35" s="443"/>
      <c r="UWK35" s="443"/>
      <c r="UWL35" s="443"/>
      <c r="UWM35" s="443"/>
      <c r="UWN35" s="443"/>
      <c r="UWO35" s="443"/>
      <c r="UWP35" s="443"/>
      <c r="UWQ35" s="443"/>
      <c r="UWR35" s="443"/>
      <c r="UWS35" s="443"/>
      <c r="UWT35" s="443"/>
      <c r="UWU35" s="443"/>
      <c r="UWV35" s="443"/>
      <c r="UWW35" s="443"/>
      <c r="UWX35" s="443"/>
      <c r="UWY35" s="443"/>
      <c r="UWZ35" s="443"/>
      <c r="UXA35" s="443"/>
      <c r="UXB35" s="443"/>
      <c r="UXC35" s="443"/>
      <c r="UXD35" s="443"/>
      <c r="UXE35" s="443"/>
      <c r="UXF35" s="443"/>
      <c r="UXG35" s="443"/>
      <c r="UXH35" s="443"/>
      <c r="UXI35" s="443"/>
      <c r="UXJ35" s="443"/>
      <c r="UXK35" s="443"/>
      <c r="UXL35" s="443"/>
      <c r="UXM35" s="443"/>
      <c r="UXN35" s="443"/>
      <c r="UXO35" s="443"/>
      <c r="UXP35" s="443"/>
      <c r="UXQ35" s="443"/>
      <c r="UXR35" s="443"/>
      <c r="UXS35" s="443"/>
      <c r="UXT35" s="443"/>
      <c r="UXU35" s="443"/>
      <c r="UXV35" s="443"/>
      <c r="UXW35" s="443"/>
      <c r="UXX35" s="443"/>
      <c r="UXY35" s="443"/>
      <c r="UXZ35" s="443"/>
      <c r="UYA35" s="443"/>
      <c r="UYB35" s="443"/>
      <c r="UYC35" s="443"/>
      <c r="UYD35" s="443"/>
      <c r="UYE35" s="443"/>
      <c r="UYF35" s="443"/>
      <c r="UYG35" s="443"/>
      <c r="UYH35" s="443"/>
      <c r="UYI35" s="443"/>
      <c r="UYJ35" s="443"/>
      <c r="UYK35" s="443"/>
      <c r="UYL35" s="443"/>
      <c r="UYM35" s="443"/>
      <c r="UYN35" s="443"/>
      <c r="UYO35" s="443"/>
      <c r="UYP35" s="443"/>
      <c r="UYQ35" s="443"/>
      <c r="UYR35" s="443"/>
      <c r="UYS35" s="443"/>
      <c r="UYT35" s="443"/>
      <c r="UYU35" s="443"/>
      <c r="UYV35" s="443"/>
      <c r="UYW35" s="443"/>
      <c r="UYX35" s="443"/>
      <c r="UYY35" s="443"/>
      <c r="UYZ35" s="443"/>
      <c r="UZA35" s="443"/>
      <c r="UZB35" s="443"/>
      <c r="UZC35" s="443"/>
      <c r="UZD35" s="443"/>
      <c r="UZE35" s="443"/>
      <c r="UZF35" s="443"/>
      <c r="UZG35" s="443"/>
      <c r="UZH35" s="443"/>
      <c r="UZI35" s="443"/>
      <c r="UZJ35" s="443"/>
      <c r="UZK35" s="443"/>
      <c r="UZL35" s="443"/>
      <c r="UZM35" s="443"/>
      <c r="UZN35" s="443"/>
      <c r="UZO35" s="443"/>
      <c r="UZP35" s="443"/>
      <c r="UZQ35" s="443"/>
      <c r="UZR35" s="443"/>
      <c r="UZS35" s="443"/>
      <c r="UZT35" s="443"/>
      <c r="UZU35" s="443"/>
      <c r="UZV35" s="443"/>
      <c r="UZW35" s="443"/>
      <c r="UZX35" s="443"/>
      <c r="UZY35" s="443"/>
      <c r="UZZ35" s="443"/>
      <c r="VAA35" s="443"/>
      <c r="VAB35" s="443"/>
      <c r="VAC35" s="443"/>
      <c r="VAD35" s="443"/>
      <c r="VAE35" s="443"/>
      <c r="VAF35" s="443"/>
      <c r="VAG35" s="443"/>
      <c r="VAH35" s="443"/>
      <c r="VAI35" s="443"/>
      <c r="VAJ35" s="443"/>
      <c r="VAK35" s="443"/>
      <c r="VAL35" s="443"/>
      <c r="VAM35" s="443"/>
      <c r="VAN35" s="443"/>
      <c r="VAO35" s="443"/>
      <c r="VAP35" s="443"/>
      <c r="VAQ35" s="443"/>
      <c r="VAR35" s="443"/>
      <c r="VAS35" s="443"/>
      <c r="VAT35" s="443"/>
      <c r="VAU35" s="443"/>
      <c r="VAV35" s="443"/>
      <c r="VAW35" s="443"/>
      <c r="VAX35" s="443"/>
      <c r="VAY35" s="443"/>
      <c r="VAZ35" s="443"/>
      <c r="VBA35" s="443"/>
      <c r="VBB35" s="443"/>
      <c r="VBC35" s="443"/>
      <c r="VBD35" s="443"/>
      <c r="VBE35" s="443"/>
      <c r="VBF35" s="443"/>
      <c r="VBG35" s="443"/>
      <c r="VBH35" s="443"/>
      <c r="VBI35" s="443"/>
      <c r="VBJ35" s="443"/>
      <c r="VBK35" s="443"/>
      <c r="VBL35" s="443"/>
      <c r="VBM35" s="443"/>
      <c r="VBN35" s="443"/>
      <c r="VBO35" s="443"/>
      <c r="VBP35" s="443"/>
      <c r="VBQ35" s="443"/>
      <c r="VBR35" s="443"/>
      <c r="VBS35" s="443"/>
      <c r="VBT35" s="443"/>
      <c r="VBU35" s="443"/>
      <c r="VBV35" s="443"/>
      <c r="VBW35" s="443"/>
      <c r="VBX35" s="443"/>
      <c r="VBY35" s="443"/>
      <c r="VBZ35" s="443"/>
      <c r="VCA35" s="443"/>
      <c r="VCB35" s="443"/>
      <c r="VCC35" s="443"/>
      <c r="VCD35" s="443"/>
      <c r="VCE35" s="443"/>
      <c r="VCF35" s="443"/>
      <c r="VCG35" s="443"/>
      <c r="VCH35" s="443"/>
      <c r="VCI35" s="443"/>
      <c r="VCJ35" s="443"/>
      <c r="VCK35" s="443"/>
      <c r="VCL35" s="443"/>
      <c r="VCM35" s="443"/>
      <c r="VCN35" s="443"/>
      <c r="VCO35" s="443"/>
      <c r="VCP35" s="443"/>
      <c r="VCQ35" s="443"/>
      <c r="VCR35" s="443"/>
      <c r="VCS35" s="443"/>
      <c r="VCT35" s="443"/>
      <c r="VCU35" s="443"/>
      <c r="VCV35" s="443"/>
      <c r="VCW35" s="443"/>
      <c r="VCX35" s="443"/>
      <c r="VCY35" s="443"/>
      <c r="VCZ35" s="443"/>
      <c r="VDA35" s="443"/>
      <c r="VDB35" s="443"/>
      <c r="VDC35" s="443"/>
      <c r="VDD35" s="443"/>
      <c r="VDE35" s="443"/>
      <c r="VDF35" s="443"/>
      <c r="VDG35" s="443"/>
      <c r="VDH35" s="443"/>
      <c r="VDI35" s="443"/>
      <c r="VDJ35" s="443"/>
      <c r="VDK35" s="443"/>
      <c r="VDL35" s="443"/>
      <c r="VDM35" s="443"/>
      <c r="VDN35" s="443"/>
      <c r="VDO35" s="443"/>
      <c r="VDP35" s="443"/>
      <c r="VDQ35" s="443"/>
      <c r="VDR35" s="443"/>
      <c r="VDS35" s="443"/>
      <c r="VDT35" s="443"/>
      <c r="VDU35" s="443"/>
      <c r="VDV35" s="443"/>
      <c r="VDW35" s="443"/>
      <c r="VDX35" s="443"/>
      <c r="VDY35" s="443"/>
      <c r="VDZ35" s="443"/>
      <c r="VEA35" s="443"/>
      <c r="VEB35" s="443"/>
      <c r="VEC35" s="443"/>
      <c r="VED35" s="443"/>
      <c r="VEE35" s="443"/>
      <c r="VEF35" s="443"/>
      <c r="VEG35" s="443"/>
      <c r="VEH35" s="443"/>
      <c r="VEI35" s="443"/>
      <c r="VEJ35" s="443"/>
      <c r="VEK35" s="443"/>
      <c r="VEL35" s="443"/>
      <c r="VEM35" s="443"/>
      <c r="VEN35" s="443"/>
      <c r="VEO35" s="443"/>
      <c r="VEP35" s="443"/>
      <c r="VEQ35" s="443"/>
      <c r="VER35" s="443"/>
      <c r="VES35" s="443"/>
      <c r="VET35" s="443"/>
      <c r="VEU35" s="443"/>
      <c r="VEV35" s="443"/>
      <c r="VEW35" s="443"/>
      <c r="VEX35" s="443"/>
      <c r="VEY35" s="443"/>
      <c r="VEZ35" s="443"/>
      <c r="VFA35" s="443"/>
      <c r="VFB35" s="443"/>
      <c r="VFC35" s="443"/>
      <c r="VFD35" s="443"/>
      <c r="VFE35" s="443"/>
      <c r="VFF35" s="443"/>
      <c r="VFG35" s="443"/>
      <c r="VFH35" s="443"/>
      <c r="VFI35" s="443"/>
      <c r="VFJ35" s="443"/>
      <c r="VFK35" s="443"/>
      <c r="VFL35" s="443"/>
      <c r="VFM35" s="443"/>
      <c r="VFN35" s="443"/>
      <c r="VFO35" s="443"/>
      <c r="VFP35" s="443"/>
      <c r="VFQ35" s="443"/>
      <c r="VFR35" s="443"/>
      <c r="VFS35" s="443"/>
      <c r="VFT35" s="443"/>
      <c r="VFU35" s="443"/>
      <c r="VFV35" s="443"/>
      <c r="VFW35" s="443"/>
      <c r="VFX35" s="443"/>
      <c r="VFY35" s="443"/>
      <c r="VFZ35" s="443"/>
      <c r="VGA35" s="443"/>
      <c r="VGB35" s="443"/>
      <c r="VGC35" s="443"/>
      <c r="VGD35" s="443"/>
      <c r="VGE35" s="443"/>
      <c r="VGF35" s="443"/>
      <c r="VGG35" s="443"/>
      <c r="VGH35" s="443"/>
      <c r="VGI35" s="443"/>
      <c r="VGJ35" s="443"/>
      <c r="VGK35" s="443"/>
      <c r="VGL35" s="443"/>
      <c r="VGM35" s="443"/>
      <c r="VGN35" s="443"/>
      <c r="VGO35" s="443"/>
      <c r="VGP35" s="443"/>
      <c r="VGQ35" s="443"/>
      <c r="VGR35" s="443"/>
      <c r="VGS35" s="443"/>
      <c r="VGT35" s="443"/>
      <c r="VGU35" s="443"/>
      <c r="VGV35" s="443"/>
      <c r="VGW35" s="443"/>
      <c r="VGX35" s="443"/>
      <c r="VGY35" s="443"/>
      <c r="VGZ35" s="443"/>
      <c r="VHA35" s="443"/>
      <c r="VHB35" s="443"/>
      <c r="VHC35" s="443"/>
      <c r="VHD35" s="443"/>
      <c r="VHE35" s="443"/>
      <c r="VHF35" s="443"/>
      <c r="VHG35" s="443"/>
      <c r="VHH35" s="443"/>
      <c r="VHI35" s="443"/>
      <c r="VHJ35" s="443"/>
      <c r="VHK35" s="443"/>
      <c r="VHL35" s="443"/>
      <c r="VHM35" s="443"/>
      <c r="VHN35" s="443"/>
      <c r="VHO35" s="443"/>
      <c r="VHP35" s="443"/>
      <c r="VHQ35" s="443"/>
      <c r="VHR35" s="443"/>
      <c r="VHS35" s="443"/>
      <c r="VHT35" s="443"/>
      <c r="VHU35" s="443"/>
      <c r="VHV35" s="443"/>
      <c r="VHW35" s="443"/>
      <c r="VHX35" s="443"/>
      <c r="VHY35" s="443"/>
      <c r="VHZ35" s="443"/>
      <c r="VIA35" s="443"/>
      <c r="VIB35" s="443"/>
      <c r="VIC35" s="443"/>
      <c r="VID35" s="443"/>
      <c r="VIE35" s="443"/>
      <c r="VIF35" s="443"/>
      <c r="VIG35" s="443"/>
      <c r="VIH35" s="443"/>
      <c r="VII35" s="443"/>
      <c r="VIJ35" s="443"/>
      <c r="VIK35" s="443"/>
      <c r="VIL35" s="443"/>
      <c r="VIM35" s="443"/>
      <c r="VIN35" s="443"/>
      <c r="VIO35" s="443"/>
      <c r="VIP35" s="443"/>
      <c r="VIQ35" s="443"/>
      <c r="VIR35" s="443"/>
      <c r="VIS35" s="443"/>
      <c r="VIT35" s="443"/>
      <c r="VIU35" s="443"/>
      <c r="VIV35" s="443"/>
      <c r="VIW35" s="443"/>
      <c r="VIX35" s="443"/>
      <c r="VIY35" s="443"/>
      <c r="VIZ35" s="443"/>
      <c r="VJA35" s="443"/>
      <c r="VJB35" s="443"/>
      <c r="VJC35" s="443"/>
      <c r="VJD35" s="443"/>
      <c r="VJE35" s="443"/>
      <c r="VJF35" s="443"/>
      <c r="VJG35" s="443"/>
      <c r="VJH35" s="443"/>
      <c r="VJI35" s="443"/>
      <c r="VJJ35" s="443"/>
      <c r="VJK35" s="443"/>
      <c r="VJL35" s="443"/>
      <c r="VJM35" s="443"/>
      <c r="VJN35" s="443"/>
      <c r="VJO35" s="443"/>
      <c r="VJP35" s="443"/>
      <c r="VJQ35" s="443"/>
      <c r="VJR35" s="443"/>
      <c r="VJS35" s="443"/>
      <c r="VJT35" s="443"/>
      <c r="VJU35" s="443"/>
      <c r="VJV35" s="443"/>
      <c r="VJW35" s="443"/>
      <c r="VJX35" s="443"/>
      <c r="VJY35" s="443"/>
      <c r="VJZ35" s="443"/>
      <c r="VKA35" s="443"/>
      <c r="VKB35" s="443"/>
      <c r="VKC35" s="443"/>
      <c r="VKD35" s="443"/>
      <c r="VKE35" s="443"/>
      <c r="VKF35" s="443"/>
      <c r="VKG35" s="443"/>
      <c r="VKH35" s="443"/>
      <c r="VKI35" s="443"/>
      <c r="VKJ35" s="443"/>
      <c r="VKK35" s="443"/>
      <c r="VKL35" s="443"/>
      <c r="VKM35" s="443"/>
      <c r="VKN35" s="443"/>
      <c r="VKO35" s="443"/>
      <c r="VKP35" s="443"/>
      <c r="VKQ35" s="443"/>
      <c r="VKR35" s="443"/>
      <c r="VKS35" s="443"/>
      <c r="VKT35" s="443"/>
      <c r="VKU35" s="443"/>
      <c r="VKV35" s="443"/>
      <c r="VKW35" s="443"/>
      <c r="VKX35" s="443"/>
      <c r="VKY35" s="443"/>
      <c r="VKZ35" s="443"/>
      <c r="VLA35" s="443"/>
      <c r="VLB35" s="443"/>
      <c r="VLC35" s="443"/>
      <c r="VLD35" s="443"/>
      <c r="VLE35" s="443"/>
      <c r="VLF35" s="443"/>
      <c r="VLG35" s="443"/>
      <c r="VLH35" s="443"/>
      <c r="VLI35" s="443"/>
      <c r="VLJ35" s="443"/>
      <c r="VLK35" s="443"/>
      <c r="VLL35" s="443"/>
      <c r="VLM35" s="443"/>
      <c r="VLN35" s="443"/>
      <c r="VLO35" s="443"/>
      <c r="VLP35" s="443"/>
      <c r="VLQ35" s="443"/>
      <c r="VLR35" s="443"/>
      <c r="VLS35" s="443"/>
      <c r="VLT35" s="443"/>
      <c r="VLU35" s="443"/>
      <c r="VLV35" s="443"/>
      <c r="VLW35" s="443"/>
      <c r="VLX35" s="443"/>
      <c r="VLY35" s="443"/>
      <c r="VLZ35" s="443"/>
      <c r="VMA35" s="443"/>
      <c r="VMB35" s="443"/>
      <c r="VMC35" s="443"/>
      <c r="VMD35" s="443"/>
      <c r="VME35" s="443"/>
      <c r="VMF35" s="443"/>
      <c r="VMG35" s="443"/>
      <c r="VMH35" s="443"/>
      <c r="VMI35" s="443"/>
      <c r="VMJ35" s="443"/>
      <c r="VMK35" s="443"/>
      <c r="VML35" s="443"/>
      <c r="VMM35" s="443"/>
      <c r="VMN35" s="443"/>
      <c r="VMO35" s="443"/>
      <c r="VMP35" s="443"/>
      <c r="VMQ35" s="443"/>
      <c r="VMR35" s="443"/>
      <c r="VMS35" s="443"/>
      <c r="VMT35" s="443"/>
      <c r="VMU35" s="443"/>
      <c r="VMV35" s="443"/>
      <c r="VMW35" s="443"/>
      <c r="VMX35" s="443"/>
      <c r="VMY35" s="443"/>
      <c r="VMZ35" s="443"/>
      <c r="VNA35" s="443"/>
      <c r="VNB35" s="443"/>
      <c r="VNC35" s="443"/>
      <c r="VND35" s="443"/>
      <c r="VNE35" s="443"/>
      <c r="VNF35" s="443"/>
      <c r="VNG35" s="443"/>
      <c r="VNH35" s="443"/>
      <c r="VNI35" s="443"/>
      <c r="VNJ35" s="443"/>
      <c r="VNK35" s="443"/>
      <c r="VNL35" s="443"/>
      <c r="VNM35" s="443"/>
      <c r="VNN35" s="443"/>
      <c r="VNO35" s="443"/>
      <c r="VNP35" s="443"/>
      <c r="VNQ35" s="443"/>
      <c r="VNR35" s="443"/>
      <c r="VNS35" s="443"/>
      <c r="VNT35" s="443"/>
      <c r="VNU35" s="443"/>
      <c r="VNV35" s="443"/>
      <c r="VNW35" s="443"/>
      <c r="VNX35" s="443"/>
      <c r="VNY35" s="443"/>
      <c r="VNZ35" s="443"/>
      <c r="VOA35" s="443"/>
      <c r="VOB35" s="443"/>
      <c r="VOC35" s="443"/>
      <c r="VOD35" s="443"/>
      <c r="VOE35" s="443"/>
      <c r="VOF35" s="443"/>
      <c r="VOG35" s="443"/>
      <c r="VOH35" s="443"/>
      <c r="VOI35" s="443"/>
      <c r="VOJ35" s="443"/>
      <c r="VOK35" s="443"/>
      <c r="VOL35" s="443"/>
      <c r="VOM35" s="443"/>
      <c r="VON35" s="443"/>
      <c r="VOO35" s="443"/>
      <c r="VOP35" s="443"/>
      <c r="VOQ35" s="443"/>
      <c r="VOR35" s="443"/>
      <c r="VOS35" s="443"/>
      <c r="VOT35" s="443"/>
      <c r="VOU35" s="443"/>
      <c r="VOV35" s="443"/>
      <c r="VOW35" s="443"/>
      <c r="VOX35" s="443"/>
      <c r="VOY35" s="443"/>
      <c r="VOZ35" s="443"/>
      <c r="VPA35" s="443"/>
      <c r="VPB35" s="443"/>
      <c r="VPC35" s="443"/>
      <c r="VPD35" s="443"/>
      <c r="VPE35" s="443"/>
      <c r="VPF35" s="443"/>
      <c r="VPG35" s="443"/>
      <c r="VPH35" s="443"/>
      <c r="VPI35" s="443"/>
      <c r="VPJ35" s="443"/>
      <c r="VPK35" s="443"/>
      <c r="VPL35" s="443"/>
      <c r="VPM35" s="443"/>
      <c r="VPN35" s="443"/>
      <c r="VPO35" s="443"/>
      <c r="VPP35" s="443"/>
      <c r="VPQ35" s="443"/>
      <c r="VPR35" s="443"/>
      <c r="VPS35" s="443"/>
      <c r="VPT35" s="443"/>
      <c r="VPU35" s="443"/>
      <c r="VPV35" s="443"/>
      <c r="VPW35" s="443"/>
      <c r="VPX35" s="443"/>
      <c r="VPY35" s="443"/>
      <c r="VPZ35" s="443"/>
      <c r="VQA35" s="443"/>
      <c r="VQB35" s="443"/>
      <c r="VQC35" s="443"/>
      <c r="VQD35" s="443"/>
      <c r="VQE35" s="443"/>
      <c r="VQF35" s="443"/>
      <c r="VQG35" s="443"/>
      <c r="VQH35" s="443"/>
      <c r="VQI35" s="443"/>
      <c r="VQJ35" s="443"/>
      <c r="VQK35" s="443"/>
      <c r="VQL35" s="443"/>
      <c r="VQM35" s="443"/>
      <c r="VQN35" s="443"/>
      <c r="VQO35" s="443"/>
      <c r="VQP35" s="443"/>
      <c r="VQQ35" s="443"/>
      <c r="VQR35" s="443"/>
      <c r="VQS35" s="443"/>
      <c r="VQT35" s="443"/>
      <c r="VQU35" s="443"/>
      <c r="VQV35" s="443"/>
      <c r="VQW35" s="443"/>
      <c r="VQX35" s="443"/>
      <c r="VQY35" s="443"/>
      <c r="VQZ35" s="443"/>
      <c r="VRA35" s="443"/>
      <c r="VRB35" s="443"/>
      <c r="VRC35" s="443"/>
      <c r="VRD35" s="443"/>
      <c r="VRE35" s="443"/>
      <c r="VRF35" s="443"/>
      <c r="VRG35" s="443"/>
      <c r="VRH35" s="443"/>
      <c r="VRI35" s="443"/>
      <c r="VRJ35" s="443"/>
      <c r="VRK35" s="443"/>
      <c r="VRL35" s="443"/>
      <c r="VRM35" s="443"/>
      <c r="VRN35" s="443"/>
      <c r="VRO35" s="443"/>
      <c r="VRP35" s="443"/>
      <c r="VRQ35" s="443"/>
      <c r="VRR35" s="443"/>
      <c r="VRS35" s="443"/>
      <c r="VRT35" s="443"/>
      <c r="VRU35" s="443"/>
      <c r="VRV35" s="443"/>
      <c r="VRW35" s="443"/>
      <c r="VRX35" s="443"/>
      <c r="VRY35" s="443"/>
      <c r="VRZ35" s="443"/>
      <c r="VSA35" s="443"/>
      <c r="VSB35" s="443"/>
      <c r="VSC35" s="443"/>
      <c r="VSD35" s="443"/>
      <c r="VSE35" s="443"/>
      <c r="VSF35" s="443"/>
      <c r="VSG35" s="443"/>
      <c r="VSH35" s="443"/>
      <c r="VSI35" s="443"/>
      <c r="VSJ35" s="443"/>
      <c r="VSK35" s="443"/>
      <c r="VSL35" s="443"/>
      <c r="VSM35" s="443"/>
      <c r="VSN35" s="443"/>
      <c r="VSO35" s="443"/>
      <c r="VSP35" s="443"/>
      <c r="VSQ35" s="443"/>
      <c r="VSR35" s="443"/>
      <c r="VSS35" s="443"/>
      <c r="VST35" s="443"/>
      <c r="VSU35" s="443"/>
      <c r="VSV35" s="443"/>
      <c r="VSW35" s="443"/>
      <c r="VSX35" s="443"/>
      <c r="VSY35" s="443"/>
      <c r="VSZ35" s="443"/>
      <c r="VTA35" s="443"/>
      <c r="VTB35" s="443"/>
      <c r="VTC35" s="443"/>
      <c r="VTD35" s="443"/>
      <c r="VTE35" s="443"/>
      <c r="VTF35" s="443"/>
      <c r="VTG35" s="443"/>
      <c r="VTH35" s="443"/>
      <c r="VTI35" s="443"/>
      <c r="VTJ35" s="443"/>
      <c r="VTK35" s="443"/>
      <c r="VTL35" s="443"/>
      <c r="VTM35" s="443"/>
      <c r="VTN35" s="443"/>
      <c r="VTO35" s="443"/>
      <c r="VTP35" s="443"/>
      <c r="VTQ35" s="443"/>
      <c r="VTR35" s="443"/>
      <c r="VTS35" s="443"/>
      <c r="VTT35" s="443"/>
      <c r="VTU35" s="443"/>
      <c r="VTV35" s="443"/>
      <c r="VTW35" s="443"/>
      <c r="VTX35" s="443"/>
      <c r="VTY35" s="443"/>
      <c r="VTZ35" s="443"/>
      <c r="VUA35" s="443"/>
      <c r="VUB35" s="443"/>
      <c r="VUC35" s="443"/>
      <c r="VUD35" s="443"/>
      <c r="VUE35" s="443"/>
      <c r="VUF35" s="443"/>
      <c r="VUG35" s="443"/>
      <c r="VUH35" s="443"/>
      <c r="VUI35" s="443"/>
      <c r="VUJ35" s="443"/>
      <c r="VUK35" s="443"/>
      <c r="VUL35" s="443"/>
      <c r="VUM35" s="443"/>
      <c r="VUN35" s="443"/>
      <c r="VUO35" s="443"/>
      <c r="VUP35" s="443"/>
      <c r="VUQ35" s="443"/>
      <c r="VUR35" s="443"/>
      <c r="VUS35" s="443"/>
      <c r="VUT35" s="443"/>
      <c r="VUU35" s="443"/>
      <c r="VUV35" s="443"/>
      <c r="VUW35" s="443"/>
      <c r="VUX35" s="443"/>
      <c r="VUY35" s="443"/>
      <c r="VUZ35" s="443"/>
      <c r="VVA35" s="443"/>
      <c r="VVB35" s="443"/>
      <c r="VVC35" s="443"/>
      <c r="VVD35" s="443"/>
      <c r="VVE35" s="443"/>
      <c r="VVF35" s="443"/>
      <c r="VVG35" s="443"/>
      <c r="VVH35" s="443"/>
      <c r="VVI35" s="443"/>
      <c r="VVJ35" s="443"/>
      <c r="VVK35" s="443"/>
      <c r="VVL35" s="443"/>
      <c r="VVM35" s="443"/>
      <c r="VVN35" s="443"/>
      <c r="VVO35" s="443"/>
      <c r="VVP35" s="443"/>
      <c r="VVQ35" s="443"/>
      <c r="VVR35" s="443"/>
      <c r="VVS35" s="443"/>
      <c r="VVT35" s="443"/>
      <c r="VVU35" s="443"/>
      <c r="VVV35" s="443"/>
      <c r="VVW35" s="443"/>
      <c r="VVX35" s="443"/>
      <c r="VVY35" s="443"/>
      <c r="VVZ35" s="443"/>
      <c r="VWA35" s="443"/>
      <c r="VWB35" s="443"/>
      <c r="VWC35" s="443"/>
      <c r="VWD35" s="443"/>
      <c r="VWE35" s="443"/>
      <c r="VWF35" s="443"/>
      <c r="VWG35" s="443"/>
      <c r="VWH35" s="443"/>
      <c r="VWI35" s="443"/>
      <c r="VWJ35" s="443"/>
      <c r="VWK35" s="443"/>
      <c r="VWL35" s="443"/>
      <c r="VWM35" s="443"/>
      <c r="VWN35" s="443"/>
      <c r="VWO35" s="443"/>
      <c r="VWP35" s="443"/>
      <c r="VWQ35" s="443"/>
      <c r="VWR35" s="443"/>
      <c r="VWS35" s="443"/>
      <c r="VWT35" s="443"/>
      <c r="VWU35" s="443"/>
      <c r="VWV35" s="443"/>
      <c r="VWW35" s="443"/>
      <c r="VWX35" s="443"/>
      <c r="VWY35" s="443"/>
      <c r="VWZ35" s="443"/>
      <c r="VXA35" s="443"/>
      <c r="VXB35" s="443"/>
      <c r="VXC35" s="443"/>
      <c r="VXD35" s="443"/>
      <c r="VXE35" s="443"/>
      <c r="VXF35" s="443"/>
      <c r="VXG35" s="443"/>
      <c r="VXH35" s="443"/>
      <c r="VXI35" s="443"/>
      <c r="VXJ35" s="443"/>
      <c r="VXK35" s="443"/>
      <c r="VXL35" s="443"/>
      <c r="VXM35" s="443"/>
      <c r="VXN35" s="443"/>
      <c r="VXO35" s="443"/>
      <c r="VXP35" s="443"/>
      <c r="VXQ35" s="443"/>
      <c r="VXR35" s="443"/>
      <c r="VXS35" s="443"/>
      <c r="VXT35" s="443"/>
      <c r="VXU35" s="443"/>
      <c r="VXV35" s="443"/>
      <c r="VXW35" s="443"/>
      <c r="VXX35" s="443"/>
      <c r="VXY35" s="443"/>
      <c r="VXZ35" s="443"/>
      <c r="VYA35" s="443"/>
      <c r="VYB35" s="443"/>
      <c r="VYC35" s="443"/>
      <c r="VYD35" s="443"/>
      <c r="VYE35" s="443"/>
      <c r="VYF35" s="443"/>
      <c r="VYG35" s="443"/>
      <c r="VYH35" s="443"/>
      <c r="VYI35" s="443"/>
      <c r="VYJ35" s="443"/>
      <c r="VYK35" s="443"/>
      <c r="VYL35" s="443"/>
      <c r="VYM35" s="443"/>
      <c r="VYN35" s="443"/>
      <c r="VYO35" s="443"/>
      <c r="VYP35" s="443"/>
      <c r="VYQ35" s="443"/>
      <c r="VYR35" s="443"/>
      <c r="VYS35" s="443"/>
      <c r="VYT35" s="443"/>
      <c r="VYU35" s="443"/>
      <c r="VYV35" s="443"/>
      <c r="VYW35" s="443"/>
      <c r="VYX35" s="443"/>
      <c r="VYY35" s="443"/>
      <c r="VYZ35" s="443"/>
      <c r="VZA35" s="443"/>
      <c r="VZB35" s="443"/>
      <c r="VZC35" s="443"/>
      <c r="VZD35" s="443"/>
      <c r="VZE35" s="443"/>
      <c r="VZF35" s="443"/>
      <c r="VZG35" s="443"/>
      <c r="VZH35" s="443"/>
      <c r="VZI35" s="443"/>
      <c r="VZJ35" s="443"/>
      <c r="VZK35" s="443"/>
      <c r="VZL35" s="443"/>
      <c r="VZM35" s="443"/>
      <c r="VZN35" s="443"/>
      <c r="VZO35" s="443"/>
      <c r="VZP35" s="443"/>
      <c r="VZQ35" s="443"/>
      <c r="VZR35" s="443"/>
      <c r="VZS35" s="443"/>
      <c r="VZT35" s="443"/>
      <c r="VZU35" s="443"/>
      <c r="VZV35" s="443"/>
      <c r="VZW35" s="443"/>
      <c r="VZX35" s="443"/>
      <c r="VZY35" s="443"/>
      <c r="VZZ35" s="443"/>
      <c r="WAA35" s="443"/>
      <c r="WAB35" s="443"/>
      <c r="WAC35" s="443"/>
      <c r="WAD35" s="443"/>
      <c r="WAE35" s="443"/>
      <c r="WAF35" s="443"/>
      <c r="WAG35" s="443"/>
      <c r="WAH35" s="443"/>
      <c r="WAI35" s="443"/>
      <c r="WAJ35" s="443"/>
      <c r="WAK35" s="443"/>
      <c r="WAL35" s="443"/>
      <c r="WAM35" s="443"/>
      <c r="WAN35" s="443"/>
      <c r="WAO35" s="443"/>
      <c r="WAP35" s="443"/>
      <c r="WAQ35" s="443"/>
      <c r="WAR35" s="443"/>
      <c r="WAS35" s="443"/>
      <c r="WAT35" s="443"/>
      <c r="WAU35" s="443"/>
      <c r="WAV35" s="443"/>
      <c r="WAW35" s="443"/>
      <c r="WAX35" s="443"/>
      <c r="WAY35" s="443"/>
      <c r="WAZ35" s="443"/>
      <c r="WBA35" s="443"/>
      <c r="WBB35" s="443"/>
      <c r="WBC35" s="443"/>
      <c r="WBD35" s="443"/>
      <c r="WBE35" s="443"/>
      <c r="WBF35" s="443"/>
      <c r="WBG35" s="443"/>
      <c r="WBH35" s="443"/>
      <c r="WBI35" s="443"/>
      <c r="WBJ35" s="443"/>
      <c r="WBK35" s="443"/>
      <c r="WBL35" s="443"/>
      <c r="WBM35" s="443"/>
      <c r="WBN35" s="443"/>
      <c r="WBO35" s="443"/>
      <c r="WBP35" s="443"/>
      <c r="WBQ35" s="443"/>
      <c r="WBR35" s="443"/>
      <c r="WBS35" s="443"/>
      <c r="WBT35" s="443"/>
      <c r="WBU35" s="443"/>
      <c r="WBV35" s="443"/>
      <c r="WBW35" s="443"/>
      <c r="WBX35" s="443"/>
      <c r="WBY35" s="443"/>
      <c r="WBZ35" s="443"/>
      <c r="WCA35" s="443"/>
      <c r="WCB35" s="443"/>
      <c r="WCC35" s="443"/>
      <c r="WCD35" s="443"/>
      <c r="WCE35" s="443"/>
      <c r="WCF35" s="443"/>
      <c r="WCG35" s="443"/>
      <c r="WCH35" s="443"/>
      <c r="WCI35" s="443"/>
      <c r="WCJ35" s="443"/>
      <c r="WCK35" s="443"/>
      <c r="WCL35" s="443"/>
      <c r="WCM35" s="443"/>
      <c r="WCN35" s="443"/>
      <c r="WCO35" s="443"/>
      <c r="WCP35" s="443"/>
      <c r="WCQ35" s="443"/>
      <c r="WCR35" s="443"/>
      <c r="WCS35" s="443"/>
      <c r="WCT35" s="443"/>
      <c r="WCU35" s="443"/>
      <c r="WCV35" s="443"/>
      <c r="WCW35" s="443"/>
      <c r="WCX35" s="443"/>
      <c r="WCY35" s="443"/>
      <c r="WCZ35" s="443"/>
      <c r="WDA35" s="443"/>
      <c r="WDB35" s="443"/>
      <c r="WDC35" s="443"/>
      <c r="WDD35" s="443"/>
      <c r="WDE35" s="443"/>
      <c r="WDF35" s="443"/>
      <c r="WDG35" s="443"/>
      <c r="WDH35" s="443"/>
      <c r="WDI35" s="443"/>
      <c r="WDJ35" s="443"/>
      <c r="WDK35" s="443"/>
      <c r="WDL35" s="443"/>
      <c r="WDM35" s="443"/>
      <c r="WDN35" s="443"/>
      <c r="WDO35" s="443"/>
      <c r="WDP35" s="443"/>
      <c r="WDQ35" s="443"/>
      <c r="WDR35" s="443"/>
      <c r="WDS35" s="443"/>
      <c r="WDT35" s="443"/>
      <c r="WDU35" s="443"/>
      <c r="WDV35" s="443"/>
      <c r="WDW35" s="443"/>
      <c r="WDX35" s="443"/>
      <c r="WDY35" s="443"/>
      <c r="WDZ35" s="443"/>
      <c r="WEA35" s="443"/>
      <c r="WEB35" s="443"/>
      <c r="WEC35" s="443"/>
      <c r="WED35" s="443"/>
      <c r="WEE35" s="443"/>
      <c r="WEF35" s="443"/>
      <c r="WEG35" s="443"/>
      <c r="WEH35" s="443"/>
      <c r="WEI35" s="443"/>
      <c r="WEJ35" s="443"/>
      <c r="WEK35" s="443"/>
      <c r="WEL35" s="443"/>
      <c r="WEM35" s="443"/>
      <c r="WEN35" s="443"/>
      <c r="WEO35" s="443"/>
      <c r="WEP35" s="443"/>
      <c r="WEQ35" s="443"/>
      <c r="WER35" s="443"/>
      <c r="WES35" s="443"/>
      <c r="WET35" s="443"/>
      <c r="WEU35" s="443"/>
      <c r="WEV35" s="443"/>
      <c r="WEW35" s="443"/>
      <c r="WEX35" s="443"/>
      <c r="WEY35" s="443"/>
      <c r="WEZ35" s="443"/>
      <c r="WFA35" s="443"/>
      <c r="WFB35" s="443"/>
      <c r="WFC35" s="443"/>
      <c r="WFD35" s="443"/>
      <c r="WFE35" s="443"/>
      <c r="WFF35" s="443"/>
      <c r="WFG35" s="443"/>
      <c r="WFH35" s="443"/>
      <c r="WFI35" s="443"/>
      <c r="WFJ35" s="443"/>
      <c r="WFK35" s="443"/>
      <c r="WFL35" s="443"/>
      <c r="WFM35" s="443"/>
      <c r="WFN35" s="443"/>
      <c r="WFO35" s="443"/>
      <c r="WFP35" s="443"/>
      <c r="WFQ35" s="443"/>
      <c r="WFR35" s="443"/>
      <c r="WFS35" s="443"/>
      <c r="WFT35" s="443"/>
      <c r="WFU35" s="443"/>
      <c r="WFV35" s="443"/>
      <c r="WFW35" s="443"/>
      <c r="WFX35" s="443"/>
      <c r="WFY35" s="443"/>
      <c r="WFZ35" s="443"/>
      <c r="WGA35" s="443"/>
      <c r="WGB35" s="443"/>
      <c r="WGC35" s="443"/>
      <c r="WGD35" s="443"/>
      <c r="WGE35" s="443"/>
      <c r="WGF35" s="443"/>
      <c r="WGG35" s="443"/>
      <c r="WGH35" s="443"/>
      <c r="WGI35" s="443"/>
      <c r="WGJ35" s="443"/>
      <c r="WGK35" s="443"/>
      <c r="WGL35" s="443"/>
      <c r="WGM35" s="443"/>
      <c r="WGN35" s="443"/>
      <c r="WGO35" s="443"/>
      <c r="WGP35" s="443"/>
      <c r="WGQ35" s="443"/>
      <c r="WGR35" s="443"/>
      <c r="WGS35" s="443"/>
      <c r="WGT35" s="443"/>
      <c r="WGU35" s="443"/>
      <c r="WGV35" s="443"/>
      <c r="WGW35" s="443"/>
      <c r="WGX35" s="443"/>
      <c r="WGY35" s="443"/>
      <c r="WGZ35" s="443"/>
      <c r="WHA35" s="443"/>
      <c r="WHB35" s="443"/>
      <c r="WHC35" s="443"/>
      <c r="WHD35" s="443"/>
      <c r="WHE35" s="443"/>
      <c r="WHF35" s="443"/>
      <c r="WHG35" s="443"/>
      <c r="WHH35" s="443"/>
      <c r="WHI35" s="443"/>
      <c r="WHJ35" s="443"/>
      <c r="WHK35" s="443"/>
      <c r="WHL35" s="443"/>
      <c r="WHM35" s="443"/>
      <c r="WHN35" s="443"/>
      <c r="WHO35" s="443"/>
      <c r="WHP35" s="443"/>
      <c r="WHQ35" s="443"/>
      <c r="WHR35" s="443"/>
      <c r="WHS35" s="443"/>
      <c r="WHT35" s="443"/>
      <c r="WHU35" s="443"/>
      <c r="WHV35" s="443"/>
      <c r="WHW35" s="443"/>
      <c r="WHX35" s="443"/>
      <c r="WHY35" s="443"/>
      <c r="WHZ35" s="443"/>
      <c r="WIA35" s="443"/>
      <c r="WIB35" s="443"/>
      <c r="WIC35" s="443"/>
      <c r="WID35" s="443"/>
      <c r="WIE35" s="443"/>
      <c r="WIF35" s="443"/>
      <c r="WIG35" s="443"/>
      <c r="WIH35" s="443"/>
      <c r="WII35" s="443"/>
      <c r="WIJ35" s="443"/>
      <c r="WIK35" s="443"/>
      <c r="WIL35" s="443"/>
      <c r="WIM35" s="443"/>
      <c r="WIN35" s="443"/>
      <c r="WIO35" s="443"/>
      <c r="WIP35" s="443"/>
      <c r="WIQ35" s="443"/>
      <c r="WIR35" s="443"/>
      <c r="WIS35" s="443"/>
      <c r="WIT35" s="443"/>
      <c r="WIU35" s="443"/>
      <c r="WIV35" s="443"/>
      <c r="WIW35" s="443"/>
      <c r="WIX35" s="443"/>
      <c r="WIY35" s="443"/>
      <c r="WIZ35" s="443"/>
      <c r="WJA35" s="443"/>
      <c r="WJB35" s="443"/>
      <c r="WJC35" s="443"/>
      <c r="WJD35" s="443"/>
      <c r="WJE35" s="443"/>
      <c r="WJF35" s="443"/>
      <c r="WJG35" s="443"/>
      <c r="WJH35" s="443"/>
      <c r="WJI35" s="443"/>
      <c r="WJJ35" s="443"/>
      <c r="WJK35" s="443"/>
      <c r="WJL35" s="443"/>
      <c r="WJM35" s="443"/>
      <c r="WJN35" s="443"/>
      <c r="WJO35" s="443"/>
      <c r="WJP35" s="443"/>
      <c r="WJQ35" s="443"/>
      <c r="WJR35" s="443"/>
      <c r="WJS35" s="443"/>
      <c r="WJT35" s="443"/>
      <c r="WJU35" s="443"/>
      <c r="WJV35" s="443"/>
      <c r="WJW35" s="443"/>
      <c r="WJX35" s="443"/>
      <c r="WJY35" s="443"/>
      <c r="WJZ35" s="443"/>
      <c r="WKA35" s="443"/>
      <c r="WKB35" s="443"/>
      <c r="WKC35" s="443"/>
      <c r="WKD35" s="443"/>
      <c r="WKE35" s="443"/>
      <c r="WKF35" s="443"/>
      <c r="WKG35" s="443"/>
      <c r="WKH35" s="443"/>
      <c r="WKI35" s="443"/>
      <c r="WKJ35" s="443"/>
      <c r="WKK35" s="443"/>
      <c r="WKL35" s="443"/>
      <c r="WKM35" s="443"/>
      <c r="WKN35" s="443"/>
      <c r="WKO35" s="443"/>
      <c r="WKP35" s="443"/>
      <c r="WKQ35" s="443"/>
      <c r="WKR35" s="443"/>
      <c r="WKS35" s="443"/>
      <c r="WKT35" s="443"/>
      <c r="WKU35" s="443"/>
      <c r="WKV35" s="443"/>
      <c r="WKW35" s="443"/>
      <c r="WKX35" s="443"/>
      <c r="WKY35" s="443"/>
      <c r="WKZ35" s="443"/>
      <c r="WLA35" s="443"/>
      <c r="WLB35" s="443"/>
      <c r="WLC35" s="443"/>
      <c r="WLD35" s="443"/>
      <c r="WLE35" s="443"/>
      <c r="WLF35" s="443"/>
      <c r="WLG35" s="443"/>
      <c r="WLH35" s="443"/>
      <c r="WLI35" s="443"/>
      <c r="WLJ35" s="443"/>
      <c r="WLK35" s="443"/>
      <c r="WLL35" s="443"/>
      <c r="WLM35" s="443"/>
      <c r="WLN35" s="443"/>
      <c r="WLO35" s="443"/>
      <c r="WLP35" s="443"/>
      <c r="WLQ35" s="443"/>
      <c r="WLR35" s="443"/>
      <c r="WLS35" s="443"/>
      <c r="WLT35" s="443"/>
      <c r="WLU35" s="443"/>
      <c r="WLV35" s="443"/>
      <c r="WLW35" s="443"/>
      <c r="WLX35" s="443"/>
      <c r="WLY35" s="443"/>
      <c r="WLZ35" s="443"/>
      <c r="WMA35" s="443"/>
      <c r="WMB35" s="443"/>
      <c r="WMC35" s="443"/>
      <c r="WMD35" s="443"/>
      <c r="WME35" s="443"/>
      <c r="WMF35" s="443"/>
      <c r="WMG35" s="443"/>
      <c r="WMH35" s="443"/>
      <c r="WMI35" s="443"/>
      <c r="WMJ35" s="443"/>
      <c r="WMK35" s="443"/>
      <c r="WML35" s="443"/>
      <c r="WMM35" s="443"/>
      <c r="WMN35" s="443"/>
      <c r="WMO35" s="443"/>
      <c r="WMP35" s="443"/>
      <c r="WMQ35" s="443"/>
      <c r="WMR35" s="443"/>
      <c r="WMS35" s="443"/>
      <c r="WMT35" s="443"/>
      <c r="WMU35" s="443"/>
      <c r="WMV35" s="443"/>
      <c r="WMW35" s="443"/>
      <c r="WMX35" s="443"/>
      <c r="WMY35" s="443"/>
      <c r="WMZ35" s="443"/>
      <c r="WNA35" s="443"/>
      <c r="WNB35" s="443"/>
      <c r="WNC35" s="443"/>
      <c r="WND35" s="443"/>
      <c r="WNE35" s="443"/>
      <c r="WNF35" s="443"/>
      <c r="WNG35" s="443"/>
      <c r="WNH35" s="443"/>
      <c r="WNI35" s="443"/>
      <c r="WNJ35" s="443"/>
      <c r="WNK35" s="443"/>
      <c r="WNL35" s="443"/>
      <c r="WNM35" s="443"/>
      <c r="WNN35" s="443"/>
      <c r="WNO35" s="443"/>
      <c r="WNP35" s="443"/>
      <c r="WNQ35" s="443"/>
      <c r="WNR35" s="443"/>
      <c r="WNS35" s="443"/>
      <c r="WNT35" s="443"/>
      <c r="WNU35" s="443"/>
      <c r="WNV35" s="443"/>
      <c r="WNW35" s="443"/>
      <c r="WNX35" s="443"/>
      <c r="WNY35" s="443"/>
      <c r="WNZ35" s="443"/>
      <c r="WOA35" s="443"/>
      <c r="WOB35" s="443"/>
      <c r="WOC35" s="443"/>
      <c r="WOD35" s="443"/>
      <c r="WOE35" s="443"/>
      <c r="WOF35" s="443"/>
      <c r="WOG35" s="443"/>
      <c r="WOH35" s="443"/>
      <c r="WOI35" s="443"/>
      <c r="WOJ35" s="443"/>
      <c r="WOK35" s="443"/>
      <c r="WOL35" s="443"/>
      <c r="WOM35" s="443"/>
      <c r="WON35" s="443"/>
      <c r="WOO35" s="443"/>
      <c r="WOP35" s="443"/>
      <c r="WOQ35" s="443"/>
      <c r="WOR35" s="443"/>
      <c r="WOS35" s="443"/>
      <c r="WOT35" s="443"/>
      <c r="WOU35" s="443"/>
      <c r="WOV35" s="443"/>
      <c r="WOW35" s="443"/>
      <c r="WOX35" s="443"/>
      <c r="WOY35" s="443"/>
      <c r="WOZ35" s="443"/>
      <c r="WPA35" s="443"/>
      <c r="WPB35" s="443"/>
      <c r="WPC35" s="443"/>
      <c r="WPD35" s="443"/>
      <c r="WPE35" s="443"/>
      <c r="WPF35" s="443"/>
      <c r="WPG35" s="443"/>
      <c r="WPH35" s="443"/>
      <c r="WPI35" s="443"/>
      <c r="WPJ35" s="443"/>
      <c r="WPK35" s="443"/>
      <c r="WPL35" s="443"/>
      <c r="WPM35" s="443"/>
      <c r="WPN35" s="443"/>
      <c r="WPO35" s="443"/>
      <c r="WPP35" s="443"/>
      <c r="WPQ35" s="443"/>
      <c r="WPR35" s="443"/>
      <c r="WPS35" s="443"/>
      <c r="WPT35" s="443"/>
      <c r="WPU35" s="443"/>
      <c r="WPV35" s="443"/>
      <c r="WPW35" s="443"/>
      <c r="WPX35" s="443"/>
      <c r="WPY35" s="443"/>
      <c r="WPZ35" s="443"/>
      <c r="WQA35" s="443"/>
      <c r="WQB35" s="443"/>
      <c r="WQC35" s="443"/>
      <c r="WQD35" s="443"/>
      <c r="WQE35" s="443"/>
      <c r="WQF35" s="443"/>
      <c r="WQG35" s="443"/>
      <c r="WQH35" s="443"/>
      <c r="WQI35" s="443"/>
      <c r="WQJ35" s="443"/>
      <c r="WQK35" s="443"/>
      <c r="WQL35" s="443"/>
      <c r="WQM35" s="443"/>
      <c r="WQN35" s="443"/>
      <c r="WQO35" s="443"/>
      <c r="WQP35" s="443"/>
      <c r="WQQ35" s="443"/>
      <c r="WQR35" s="443"/>
      <c r="WQS35" s="443"/>
      <c r="WQT35" s="443"/>
      <c r="WQU35" s="443"/>
      <c r="WQV35" s="443"/>
      <c r="WQW35" s="443"/>
      <c r="WQX35" s="443"/>
      <c r="WQY35" s="443"/>
      <c r="WQZ35" s="443"/>
      <c r="WRA35" s="443"/>
      <c r="WRB35" s="443"/>
      <c r="WRC35" s="443"/>
      <c r="WRD35" s="443"/>
      <c r="WRE35" s="443"/>
      <c r="WRF35" s="443"/>
      <c r="WRG35" s="443"/>
      <c r="WRH35" s="443"/>
      <c r="WRI35" s="443"/>
      <c r="WRJ35" s="443"/>
      <c r="WRK35" s="443"/>
      <c r="WRL35" s="443"/>
      <c r="WRM35" s="443"/>
      <c r="WRN35" s="443"/>
      <c r="WRO35" s="443"/>
      <c r="WRP35" s="443"/>
      <c r="WRQ35" s="443"/>
      <c r="WRR35" s="443"/>
      <c r="WRS35" s="443"/>
      <c r="WRT35" s="443"/>
      <c r="WRU35" s="443"/>
      <c r="WRV35" s="443"/>
      <c r="WRW35" s="443"/>
      <c r="WRX35" s="443"/>
      <c r="WRY35" s="443"/>
      <c r="WRZ35" s="443"/>
      <c r="WSA35" s="443"/>
      <c r="WSB35" s="443"/>
      <c r="WSC35" s="443"/>
      <c r="WSD35" s="443"/>
      <c r="WSE35" s="443"/>
      <c r="WSF35" s="443"/>
      <c r="WSG35" s="443"/>
      <c r="WSH35" s="443"/>
      <c r="WSI35" s="443"/>
      <c r="WSJ35" s="443"/>
      <c r="WSK35" s="443"/>
      <c r="WSL35" s="443"/>
      <c r="WSM35" s="443"/>
      <c r="WSN35" s="443"/>
      <c r="WSO35" s="443"/>
      <c r="WSP35" s="443"/>
      <c r="WSQ35" s="443"/>
      <c r="WSR35" s="443"/>
      <c r="WSS35" s="443"/>
      <c r="WST35" s="443"/>
      <c r="WSU35" s="443"/>
      <c r="WSV35" s="443"/>
      <c r="WSW35" s="443"/>
      <c r="WSX35" s="443"/>
      <c r="WSY35" s="443"/>
      <c r="WSZ35" s="443"/>
      <c r="WTA35" s="443"/>
      <c r="WTB35" s="443"/>
      <c r="WTC35" s="443"/>
      <c r="WTD35" s="443"/>
      <c r="WTE35" s="443"/>
      <c r="WTF35" s="443"/>
      <c r="WTG35" s="443"/>
      <c r="WTH35" s="443"/>
      <c r="WTI35" s="443"/>
      <c r="WTJ35" s="443"/>
      <c r="WTK35" s="443"/>
      <c r="WTL35" s="443"/>
      <c r="WTM35" s="443"/>
      <c r="WTN35" s="443"/>
      <c r="WTO35" s="443"/>
      <c r="WTP35" s="443"/>
      <c r="WTQ35" s="443"/>
      <c r="WTR35" s="443"/>
      <c r="WTS35" s="443"/>
      <c r="WTT35" s="443"/>
      <c r="WTU35" s="443"/>
      <c r="WTV35" s="443"/>
      <c r="WTW35" s="443"/>
      <c r="WTX35" s="443"/>
      <c r="WTY35" s="443"/>
      <c r="WTZ35" s="443"/>
      <c r="WUA35" s="443"/>
      <c r="WUB35" s="443"/>
      <c r="WUC35" s="443"/>
      <c r="WUD35" s="443"/>
      <c r="WUE35" s="443"/>
      <c r="WUF35" s="443"/>
      <c r="WUG35" s="443"/>
      <c r="WUH35" s="443"/>
      <c r="WUI35" s="443"/>
      <c r="WUJ35" s="443"/>
      <c r="WUK35" s="443"/>
      <c r="WUL35" s="443"/>
      <c r="WUM35" s="443"/>
      <c r="WUN35" s="443"/>
      <c r="WUO35" s="443"/>
      <c r="WUP35" s="443"/>
      <c r="WUQ35" s="443"/>
      <c r="WUR35" s="443"/>
      <c r="WUS35" s="443"/>
      <c r="WUT35" s="443"/>
      <c r="WUU35" s="443"/>
      <c r="WUV35" s="443"/>
      <c r="WUW35" s="443"/>
      <c r="WUX35" s="443"/>
      <c r="WUY35" s="443"/>
      <c r="WUZ35" s="443"/>
      <c r="WVA35" s="443"/>
      <c r="WVB35" s="443"/>
      <c r="WVC35" s="443"/>
      <c r="WVD35" s="443"/>
      <c r="WVE35" s="443"/>
      <c r="WVF35" s="443"/>
      <c r="WVG35" s="443"/>
      <c r="WVH35" s="443"/>
      <c r="WVI35" s="443"/>
      <c r="WVJ35" s="443"/>
      <c r="WVK35" s="443"/>
      <c r="WVL35" s="443"/>
      <c r="WVM35" s="443"/>
      <c r="WVN35" s="443"/>
      <c r="WVO35" s="443"/>
      <c r="WVP35" s="443"/>
      <c r="WVQ35" s="443"/>
      <c r="WVR35" s="443"/>
      <c r="WVS35" s="443"/>
      <c r="WVT35" s="443"/>
      <c r="WVU35" s="443"/>
      <c r="WVV35" s="443"/>
      <c r="WVW35" s="443"/>
      <c r="WVX35" s="443"/>
      <c r="WVY35" s="443"/>
      <c r="WVZ35" s="443"/>
      <c r="WWA35" s="443"/>
      <c r="WWB35" s="443"/>
      <c r="WWC35" s="443"/>
      <c r="WWD35" s="443"/>
      <c r="WWE35" s="443"/>
      <c r="WWF35" s="443"/>
      <c r="WWG35" s="443"/>
      <c r="WWH35" s="443"/>
      <c r="WWI35" s="443"/>
      <c r="WWJ35" s="443"/>
      <c r="WWK35" s="443"/>
      <c r="WWL35" s="443"/>
      <c r="WWM35" s="443"/>
      <c r="WWN35" s="443"/>
      <c r="WWO35" s="443"/>
      <c r="WWP35" s="443"/>
      <c r="WWQ35" s="443"/>
      <c r="WWR35" s="443"/>
      <c r="WWS35" s="443"/>
      <c r="WWT35" s="443"/>
      <c r="WWU35" s="443"/>
      <c r="WWV35" s="443"/>
      <c r="WWW35" s="443"/>
      <c r="WWX35" s="443"/>
      <c r="WWY35" s="443"/>
      <c r="WWZ35" s="443"/>
      <c r="WXA35" s="443"/>
      <c r="WXB35" s="443"/>
      <c r="WXC35" s="443"/>
      <c r="WXD35" s="443"/>
      <c r="WXE35" s="443"/>
      <c r="WXF35" s="443"/>
      <c r="WXG35" s="443"/>
      <c r="WXH35" s="443"/>
      <c r="WXI35" s="443"/>
      <c r="WXJ35" s="443"/>
      <c r="WXK35" s="443"/>
      <c r="WXL35" s="443"/>
      <c r="WXM35" s="443"/>
      <c r="WXN35" s="443"/>
      <c r="WXO35" s="443"/>
      <c r="WXP35" s="443"/>
      <c r="WXQ35" s="443"/>
      <c r="WXR35" s="443"/>
      <c r="WXS35" s="443"/>
      <c r="WXT35" s="443"/>
      <c r="WXU35" s="443"/>
      <c r="WXV35" s="443"/>
      <c r="WXW35" s="443"/>
      <c r="WXX35" s="443"/>
      <c r="WXY35" s="443"/>
      <c r="WXZ35" s="443"/>
      <c r="WYA35" s="443"/>
      <c r="WYB35" s="443"/>
      <c r="WYC35" s="443"/>
      <c r="WYD35" s="443"/>
      <c r="WYE35" s="443"/>
      <c r="WYF35" s="443"/>
      <c r="WYG35" s="443"/>
      <c r="WYH35" s="443"/>
      <c r="WYI35" s="443"/>
      <c r="WYJ35" s="443"/>
      <c r="WYK35" s="443"/>
      <c r="WYL35" s="443"/>
      <c r="WYM35" s="443"/>
      <c r="WYN35" s="443"/>
      <c r="WYO35" s="443"/>
      <c r="WYP35" s="443"/>
      <c r="WYQ35" s="443"/>
      <c r="WYR35" s="443"/>
      <c r="WYS35" s="443"/>
      <c r="WYT35" s="443"/>
      <c r="WYU35" s="443"/>
      <c r="WYV35" s="443"/>
      <c r="WYW35" s="443"/>
      <c r="WYX35" s="443"/>
      <c r="WYY35" s="443"/>
      <c r="WYZ35" s="443"/>
      <c r="WZA35" s="443"/>
      <c r="WZB35" s="443"/>
      <c r="WZC35" s="443"/>
      <c r="WZD35" s="443"/>
      <c r="WZE35" s="443"/>
      <c r="WZF35" s="443"/>
      <c r="WZG35" s="443"/>
      <c r="WZH35" s="443"/>
      <c r="WZI35" s="443"/>
      <c r="WZJ35" s="443"/>
      <c r="WZK35" s="443"/>
      <c r="WZL35" s="443"/>
      <c r="WZM35" s="443"/>
      <c r="WZN35" s="443"/>
      <c r="WZO35" s="443"/>
      <c r="WZP35" s="443"/>
      <c r="WZQ35" s="443"/>
      <c r="WZR35" s="443"/>
      <c r="WZS35" s="443"/>
      <c r="WZT35" s="443"/>
      <c r="WZU35" s="443"/>
      <c r="WZV35" s="443"/>
      <c r="WZW35" s="443"/>
      <c r="WZX35" s="443"/>
      <c r="WZY35" s="443"/>
      <c r="WZZ35" s="443"/>
      <c r="XAA35" s="443"/>
      <c r="XAB35" s="443"/>
      <c r="XAC35" s="443"/>
      <c r="XAD35" s="443"/>
      <c r="XAE35" s="443"/>
      <c r="XAF35" s="443"/>
      <c r="XAG35" s="443"/>
      <c r="XAH35" s="443"/>
      <c r="XAI35" s="443"/>
      <c r="XAJ35" s="443"/>
      <c r="XAK35" s="443"/>
      <c r="XAL35" s="443"/>
      <c r="XAM35" s="443"/>
      <c r="XAN35" s="443"/>
      <c r="XAO35" s="443"/>
      <c r="XAP35" s="443"/>
      <c r="XAQ35" s="443"/>
      <c r="XAR35" s="443"/>
      <c r="XAS35" s="443"/>
      <c r="XAT35" s="443"/>
      <c r="XAU35" s="443"/>
      <c r="XAV35" s="443"/>
      <c r="XAW35" s="443"/>
      <c r="XAX35" s="443"/>
      <c r="XAY35" s="443"/>
      <c r="XAZ35" s="443"/>
      <c r="XBA35" s="443"/>
      <c r="XBB35" s="443"/>
      <c r="XBC35" s="443"/>
      <c r="XBD35" s="443"/>
      <c r="XBE35" s="443"/>
      <c r="XBF35" s="443"/>
      <c r="XBG35" s="443"/>
      <c r="XBH35" s="443"/>
      <c r="XBI35" s="443"/>
      <c r="XBJ35" s="443"/>
      <c r="XBK35" s="443"/>
      <c r="XBL35" s="443"/>
      <c r="XBM35" s="443"/>
      <c r="XBN35" s="443"/>
      <c r="XBO35" s="443"/>
      <c r="XBP35" s="443"/>
      <c r="XBQ35" s="443"/>
      <c r="XBR35" s="443"/>
      <c r="XBS35" s="443"/>
      <c r="XBT35" s="443"/>
      <c r="XBU35" s="443"/>
      <c r="XBV35" s="443"/>
      <c r="XBW35" s="443"/>
      <c r="XBX35" s="443"/>
      <c r="XBY35" s="443"/>
      <c r="XBZ35" s="443"/>
      <c r="XCA35" s="443"/>
      <c r="XCB35" s="443"/>
      <c r="XCC35" s="443"/>
      <c r="XCD35" s="443"/>
      <c r="XCE35" s="443"/>
      <c r="XCF35" s="443"/>
      <c r="XCG35" s="443"/>
      <c r="XCH35" s="443"/>
      <c r="XCI35" s="443"/>
      <c r="XCJ35" s="443"/>
      <c r="XCK35" s="443"/>
      <c r="XCL35" s="443"/>
      <c r="XCM35" s="443"/>
      <c r="XCN35" s="443"/>
      <c r="XCO35" s="443"/>
      <c r="XCP35" s="443"/>
      <c r="XCQ35" s="443"/>
      <c r="XCR35" s="443"/>
      <c r="XCS35" s="443"/>
      <c r="XCT35" s="443"/>
      <c r="XCU35" s="443"/>
      <c r="XCV35" s="443"/>
      <c r="XCW35" s="443"/>
      <c r="XCX35" s="443"/>
      <c r="XCY35" s="443"/>
      <c r="XCZ35" s="443"/>
      <c r="XDA35" s="443"/>
      <c r="XDB35" s="443"/>
      <c r="XDC35" s="443"/>
      <c r="XDD35" s="443"/>
      <c r="XDE35" s="443"/>
      <c r="XDF35" s="443"/>
      <c r="XDG35" s="443"/>
      <c r="XDH35" s="443"/>
      <c r="XDI35" s="443"/>
      <c r="XDJ35" s="443"/>
      <c r="XDK35" s="443"/>
      <c r="XDL35" s="443"/>
      <c r="XDM35" s="443"/>
      <c r="XDN35" s="443"/>
      <c r="XDO35" s="443"/>
      <c r="XDP35" s="443"/>
      <c r="XDQ35" s="443"/>
      <c r="XDR35" s="443"/>
      <c r="XDS35" s="443"/>
      <c r="XDT35" s="443"/>
      <c r="XDU35" s="443"/>
      <c r="XDV35" s="443"/>
      <c r="XDW35" s="443"/>
      <c r="XDX35" s="443"/>
      <c r="XDY35" s="443"/>
      <c r="XDZ35" s="443"/>
      <c r="XEA35" s="443"/>
      <c r="XEB35" s="443"/>
      <c r="XEC35" s="443"/>
      <c r="XED35" s="443"/>
      <c r="XEE35" s="443"/>
      <c r="XEF35" s="443"/>
      <c r="XEG35" s="443"/>
      <c r="XEH35" s="443"/>
      <c r="XEI35" s="443"/>
      <c r="XEJ35" s="443"/>
      <c r="XEK35" s="443"/>
      <c r="XEL35" s="443"/>
      <c r="XEM35" s="443"/>
      <c r="XEN35" s="443"/>
      <c r="XEO35" s="443"/>
      <c r="XEP35" s="443"/>
      <c r="XEQ35" s="443"/>
      <c r="XER35" s="443"/>
      <c r="XES35" s="443"/>
      <c r="XET35" s="443"/>
      <c r="XEU35" s="443"/>
      <c r="XEV35" s="443"/>
      <c r="XEW35" s="443"/>
      <c r="XEX35" s="443"/>
      <c r="XEY35" s="443"/>
      <c r="XEZ35" s="443"/>
      <c r="XFA35" s="443"/>
      <c r="XFB35" s="443"/>
      <c r="XFC35" s="443"/>
      <c r="XFD35" s="443"/>
    </row>
    <row r="36" spans="1:16384" s="41" customFormat="1" ht="25.5" customHeight="1" x14ac:dyDescent="0.25">
      <c r="A36" s="461" t="s">
        <v>182</v>
      </c>
      <c r="B36" s="464"/>
      <c r="C36" s="464"/>
      <c r="D36" s="464"/>
    </row>
    <row r="37" spans="1:16384" s="41" customFormat="1" ht="25.5" customHeight="1" x14ac:dyDescent="0.25">
      <c r="A37" s="44" t="s">
        <v>184</v>
      </c>
      <c r="B37" s="447" t="s">
        <v>228</v>
      </c>
      <c r="C37" s="447"/>
      <c r="D37" s="447"/>
    </row>
    <row r="38" spans="1:16384" s="41" customFormat="1" ht="25.5" customHeight="1" x14ac:dyDescent="0.25">
      <c r="A38" s="44" t="s">
        <v>226</v>
      </c>
      <c r="B38" s="444" t="s">
        <v>183</v>
      </c>
      <c r="C38" s="445"/>
      <c r="D38" s="446"/>
    </row>
    <row r="39" spans="1:16384" s="63" customFormat="1" ht="21" customHeight="1" x14ac:dyDescent="0.25">
      <c r="A39" s="443" t="s">
        <v>279</v>
      </c>
      <c r="B39" s="443"/>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3"/>
      <c r="AN39" s="443"/>
      <c r="AO39" s="443"/>
      <c r="AP39" s="443"/>
      <c r="AQ39" s="443"/>
      <c r="AR39" s="443"/>
      <c r="AS39" s="443"/>
      <c r="AT39" s="443"/>
      <c r="AU39" s="443"/>
      <c r="AV39" s="443"/>
      <c r="AW39" s="443"/>
      <c r="AX39" s="443"/>
      <c r="AY39" s="443"/>
      <c r="AZ39" s="443"/>
      <c r="BA39" s="443"/>
      <c r="BB39" s="443"/>
      <c r="BC39" s="443"/>
      <c r="BD39" s="443"/>
      <c r="BE39" s="443"/>
      <c r="BF39" s="443"/>
      <c r="BG39" s="443"/>
      <c r="BH39" s="443"/>
      <c r="BI39" s="443"/>
      <c r="BJ39" s="443"/>
      <c r="BK39" s="443"/>
      <c r="BL39" s="443"/>
      <c r="BM39" s="443"/>
      <c r="BN39" s="443"/>
      <c r="BO39" s="443"/>
      <c r="BP39" s="443"/>
      <c r="BQ39" s="443"/>
      <c r="BR39" s="443"/>
      <c r="BS39" s="443"/>
      <c r="BT39" s="443"/>
      <c r="BU39" s="443"/>
      <c r="BV39" s="443"/>
      <c r="BW39" s="443"/>
      <c r="BX39" s="443"/>
      <c r="BY39" s="443"/>
      <c r="BZ39" s="443"/>
      <c r="CA39" s="443"/>
      <c r="CB39" s="443"/>
      <c r="CC39" s="443"/>
      <c r="CD39" s="443"/>
      <c r="CE39" s="443"/>
      <c r="CF39" s="443"/>
      <c r="CG39" s="443"/>
      <c r="CH39" s="443"/>
      <c r="CI39" s="443"/>
      <c r="CJ39" s="443"/>
      <c r="CK39" s="443"/>
      <c r="CL39" s="443"/>
      <c r="CM39" s="443"/>
      <c r="CN39" s="443"/>
      <c r="CO39" s="443"/>
      <c r="CP39" s="443"/>
      <c r="CQ39" s="443"/>
      <c r="CR39" s="443"/>
      <c r="CS39" s="443"/>
      <c r="CT39" s="443"/>
      <c r="CU39" s="443"/>
      <c r="CV39" s="443"/>
      <c r="CW39" s="443"/>
      <c r="CX39" s="443"/>
      <c r="CY39" s="443"/>
      <c r="CZ39" s="443"/>
      <c r="DA39" s="443"/>
      <c r="DB39" s="443"/>
      <c r="DC39" s="443"/>
      <c r="DD39" s="443"/>
      <c r="DE39" s="443"/>
      <c r="DF39" s="443"/>
      <c r="DG39" s="443"/>
      <c r="DH39" s="443"/>
      <c r="DI39" s="443"/>
      <c r="DJ39" s="443"/>
      <c r="DK39" s="443"/>
      <c r="DL39" s="443"/>
      <c r="DM39" s="443"/>
      <c r="DN39" s="443"/>
      <c r="DO39" s="443"/>
      <c r="DP39" s="443"/>
      <c r="DQ39" s="443"/>
      <c r="DR39" s="443"/>
      <c r="DS39" s="443"/>
      <c r="DT39" s="443"/>
      <c r="DU39" s="443"/>
      <c r="DV39" s="443"/>
      <c r="DW39" s="443"/>
      <c r="DX39" s="443"/>
      <c r="DY39" s="443"/>
      <c r="DZ39" s="443"/>
      <c r="EA39" s="443"/>
      <c r="EB39" s="443"/>
      <c r="EC39" s="443"/>
      <c r="ED39" s="443"/>
      <c r="EE39" s="443"/>
      <c r="EF39" s="443"/>
      <c r="EG39" s="443"/>
      <c r="EH39" s="443"/>
      <c r="EI39" s="443"/>
      <c r="EJ39" s="443"/>
      <c r="EK39" s="443"/>
      <c r="EL39" s="443"/>
      <c r="EM39" s="443"/>
      <c r="EN39" s="443"/>
      <c r="EO39" s="443"/>
      <c r="EP39" s="443"/>
      <c r="EQ39" s="443"/>
      <c r="ER39" s="443"/>
      <c r="ES39" s="443"/>
      <c r="ET39" s="443"/>
      <c r="EU39" s="443"/>
      <c r="EV39" s="443"/>
      <c r="EW39" s="443"/>
      <c r="EX39" s="443"/>
      <c r="EY39" s="443"/>
      <c r="EZ39" s="443"/>
      <c r="FA39" s="443"/>
      <c r="FB39" s="443"/>
      <c r="FC39" s="443"/>
      <c r="FD39" s="443"/>
      <c r="FE39" s="443"/>
      <c r="FF39" s="443"/>
      <c r="FG39" s="443"/>
      <c r="FH39" s="443"/>
      <c r="FI39" s="443"/>
      <c r="FJ39" s="443"/>
      <c r="FK39" s="443"/>
      <c r="FL39" s="443"/>
      <c r="FM39" s="443"/>
      <c r="FN39" s="443"/>
      <c r="FO39" s="443"/>
      <c r="FP39" s="443"/>
      <c r="FQ39" s="443"/>
      <c r="FR39" s="443"/>
      <c r="FS39" s="443"/>
      <c r="FT39" s="443"/>
      <c r="FU39" s="443"/>
      <c r="FV39" s="443"/>
      <c r="FW39" s="443"/>
      <c r="FX39" s="443"/>
      <c r="FY39" s="443"/>
      <c r="FZ39" s="443"/>
      <c r="GA39" s="443"/>
      <c r="GB39" s="443"/>
      <c r="GC39" s="443"/>
      <c r="GD39" s="443"/>
      <c r="GE39" s="443"/>
      <c r="GF39" s="443"/>
      <c r="GG39" s="443"/>
      <c r="GH39" s="443"/>
      <c r="GI39" s="443"/>
      <c r="GJ39" s="443"/>
      <c r="GK39" s="443"/>
      <c r="GL39" s="443"/>
      <c r="GM39" s="443"/>
      <c r="GN39" s="443"/>
      <c r="GO39" s="443"/>
      <c r="GP39" s="443"/>
      <c r="GQ39" s="443"/>
      <c r="GR39" s="443"/>
      <c r="GS39" s="443"/>
      <c r="GT39" s="443"/>
      <c r="GU39" s="443"/>
      <c r="GV39" s="443"/>
      <c r="GW39" s="443"/>
      <c r="GX39" s="443"/>
      <c r="GY39" s="443"/>
      <c r="GZ39" s="443"/>
      <c r="HA39" s="443"/>
      <c r="HB39" s="443"/>
      <c r="HC39" s="443"/>
      <c r="HD39" s="443"/>
      <c r="HE39" s="443"/>
      <c r="HF39" s="443"/>
      <c r="HG39" s="443"/>
      <c r="HH39" s="443"/>
      <c r="HI39" s="443"/>
      <c r="HJ39" s="443"/>
      <c r="HK39" s="443"/>
      <c r="HL39" s="443"/>
      <c r="HM39" s="443"/>
      <c r="HN39" s="443"/>
      <c r="HO39" s="443"/>
      <c r="HP39" s="443"/>
      <c r="HQ39" s="443"/>
      <c r="HR39" s="443"/>
      <c r="HS39" s="443"/>
      <c r="HT39" s="443"/>
      <c r="HU39" s="443"/>
      <c r="HV39" s="443"/>
      <c r="HW39" s="443"/>
      <c r="HX39" s="443"/>
      <c r="HY39" s="443"/>
      <c r="HZ39" s="443"/>
      <c r="IA39" s="443"/>
      <c r="IB39" s="443"/>
      <c r="IC39" s="443"/>
      <c r="ID39" s="443"/>
      <c r="IE39" s="443"/>
      <c r="IF39" s="443"/>
      <c r="IG39" s="443"/>
      <c r="IH39" s="443"/>
      <c r="II39" s="443"/>
      <c r="IJ39" s="443"/>
      <c r="IK39" s="443"/>
      <c r="IL39" s="443"/>
      <c r="IM39" s="443"/>
      <c r="IN39" s="443"/>
      <c r="IO39" s="443"/>
      <c r="IP39" s="443"/>
      <c r="IQ39" s="443"/>
      <c r="IR39" s="443"/>
      <c r="IS39" s="443"/>
      <c r="IT39" s="443"/>
      <c r="IU39" s="443"/>
      <c r="IV39" s="443"/>
      <c r="IW39" s="443"/>
      <c r="IX39" s="443"/>
      <c r="IY39" s="443"/>
      <c r="IZ39" s="443"/>
      <c r="JA39" s="443"/>
      <c r="JB39" s="443"/>
      <c r="JC39" s="443"/>
      <c r="JD39" s="443"/>
      <c r="JE39" s="443"/>
      <c r="JF39" s="443"/>
      <c r="JG39" s="443"/>
      <c r="JH39" s="443"/>
      <c r="JI39" s="443"/>
      <c r="JJ39" s="443"/>
      <c r="JK39" s="443"/>
      <c r="JL39" s="443"/>
      <c r="JM39" s="443"/>
      <c r="JN39" s="443"/>
      <c r="JO39" s="443"/>
      <c r="JP39" s="443"/>
      <c r="JQ39" s="443"/>
      <c r="JR39" s="443"/>
      <c r="JS39" s="443"/>
      <c r="JT39" s="443"/>
      <c r="JU39" s="443"/>
      <c r="JV39" s="443"/>
      <c r="JW39" s="443"/>
      <c r="JX39" s="443"/>
      <c r="JY39" s="443"/>
      <c r="JZ39" s="443"/>
      <c r="KA39" s="443"/>
      <c r="KB39" s="443"/>
      <c r="KC39" s="443"/>
      <c r="KD39" s="443"/>
      <c r="KE39" s="443"/>
      <c r="KF39" s="443"/>
      <c r="KG39" s="443"/>
      <c r="KH39" s="443"/>
      <c r="KI39" s="443"/>
      <c r="KJ39" s="443"/>
      <c r="KK39" s="443"/>
      <c r="KL39" s="443"/>
      <c r="KM39" s="443"/>
      <c r="KN39" s="443"/>
      <c r="KO39" s="443"/>
      <c r="KP39" s="443"/>
      <c r="KQ39" s="443"/>
      <c r="KR39" s="443"/>
      <c r="KS39" s="443"/>
      <c r="KT39" s="443"/>
      <c r="KU39" s="443"/>
      <c r="KV39" s="443"/>
      <c r="KW39" s="443"/>
      <c r="KX39" s="443"/>
      <c r="KY39" s="443"/>
      <c r="KZ39" s="443"/>
      <c r="LA39" s="443"/>
      <c r="LB39" s="443"/>
      <c r="LC39" s="443"/>
      <c r="LD39" s="443"/>
      <c r="LE39" s="443"/>
      <c r="LF39" s="443"/>
      <c r="LG39" s="443"/>
      <c r="LH39" s="443"/>
      <c r="LI39" s="443"/>
      <c r="LJ39" s="443"/>
      <c r="LK39" s="443"/>
      <c r="LL39" s="443"/>
      <c r="LM39" s="443"/>
      <c r="LN39" s="443"/>
      <c r="LO39" s="443"/>
      <c r="LP39" s="443"/>
      <c r="LQ39" s="443"/>
      <c r="LR39" s="443"/>
      <c r="LS39" s="443"/>
      <c r="LT39" s="443"/>
      <c r="LU39" s="443"/>
      <c r="LV39" s="443"/>
      <c r="LW39" s="443"/>
      <c r="LX39" s="443"/>
      <c r="LY39" s="443"/>
      <c r="LZ39" s="443"/>
      <c r="MA39" s="443"/>
      <c r="MB39" s="443"/>
      <c r="MC39" s="443"/>
      <c r="MD39" s="443"/>
      <c r="ME39" s="443"/>
      <c r="MF39" s="443"/>
      <c r="MG39" s="443"/>
      <c r="MH39" s="443"/>
      <c r="MI39" s="443"/>
      <c r="MJ39" s="443"/>
      <c r="MK39" s="443"/>
      <c r="ML39" s="443"/>
      <c r="MM39" s="443"/>
      <c r="MN39" s="443"/>
      <c r="MO39" s="443"/>
      <c r="MP39" s="443"/>
      <c r="MQ39" s="443"/>
      <c r="MR39" s="443"/>
      <c r="MS39" s="443"/>
      <c r="MT39" s="443"/>
      <c r="MU39" s="443"/>
      <c r="MV39" s="443"/>
      <c r="MW39" s="443"/>
      <c r="MX39" s="443"/>
      <c r="MY39" s="443"/>
      <c r="MZ39" s="443"/>
      <c r="NA39" s="443"/>
      <c r="NB39" s="443"/>
      <c r="NC39" s="443"/>
      <c r="ND39" s="443"/>
      <c r="NE39" s="443"/>
      <c r="NF39" s="443"/>
      <c r="NG39" s="443"/>
      <c r="NH39" s="443"/>
      <c r="NI39" s="443"/>
      <c r="NJ39" s="443"/>
      <c r="NK39" s="443"/>
      <c r="NL39" s="443"/>
      <c r="NM39" s="443"/>
      <c r="NN39" s="443"/>
      <c r="NO39" s="443"/>
      <c r="NP39" s="443"/>
      <c r="NQ39" s="443"/>
      <c r="NR39" s="443"/>
      <c r="NS39" s="443"/>
      <c r="NT39" s="443"/>
      <c r="NU39" s="443"/>
      <c r="NV39" s="443"/>
      <c r="NW39" s="443"/>
      <c r="NX39" s="443"/>
      <c r="NY39" s="443"/>
      <c r="NZ39" s="443"/>
      <c r="OA39" s="443"/>
      <c r="OB39" s="443"/>
      <c r="OC39" s="443"/>
      <c r="OD39" s="443"/>
      <c r="OE39" s="443"/>
      <c r="OF39" s="443"/>
      <c r="OG39" s="443"/>
      <c r="OH39" s="443"/>
      <c r="OI39" s="443"/>
      <c r="OJ39" s="443"/>
      <c r="OK39" s="443"/>
      <c r="OL39" s="443"/>
      <c r="OM39" s="443"/>
      <c r="ON39" s="443"/>
      <c r="OO39" s="443"/>
      <c r="OP39" s="443"/>
      <c r="OQ39" s="443"/>
      <c r="OR39" s="443"/>
      <c r="OS39" s="443"/>
      <c r="OT39" s="443"/>
      <c r="OU39" s="443"/>
      <c r="OV39" s="443"/>
      <c r="OW39" s="443"/>
      <c r="OX39" s="443"/>
      <c r="OY39" s="443"/>
      <c r="OZ39" s="443"/>
      <c r="PA39" s="443"/>
      <c r="PB39" s="443"/>
      <c r="PC39" s="443"/>
      <c r="PD39" s="443"/>
      <c r="PE39" s="443"/>
      <c r="PF39" s="443"/>
      <c r="PG39" s="443"/>
      <c r="PH39" s="443"/>
      <c r="PI39" s="443"/>
      <c r="PJ39" s="443"/>
      <c r="PK39" s="443"/>
      <c r="PL39" s="443"/>
      <c r="PM39" s="443"/>
      <c r="PN39" s="443"/>
      <c r="PO39" s="443"/>
      <c r="PP39" s="443"/>
      <c r="PQ39" s="443"/>
      <c r="PR39" s="443"/>
      <c r="PS39" s="443"/>
      <c r="PT39" s="443"/>
      <c r="PU39" s="443"/>
      <c r="PV39" s="443"/>
      <c r="PW39" s="443"/>
      <c r="PX39" s="443"/>
      <c r="PY39" s="443"/>
      <c r="PZ39" s="443"/>
      <c r="QA39" s="443"/>
      <c r="QB39" s="443"/>
      <c r="QC39" s="443"/>
      <c r="QD39" s="443"/>
      <c r="QE39" s="443"/>
      <c r="QF39" s="443"/>
      <c r="QG39" s="443"/>
      <c r="QH39" s="443"/>
      <c r="QI39" s="443"/>
      <c r="QJ39" s="443"/>
      <c r="QK39" s="443"/>
      <c r="QL39" s="443"/>
      <c r="QM39" s="443"/>
      <c r="QN39" s="443"/>
      <c r="QO39" s="443"/>
      <c r="QP39" s="443"/>
      <c r="QQ39" s="443"/>
      <c r="QR39" s="443"/>
      <c r="QS39" s="443"/>
      <c r="QT39" s="443"/>
      <c r="QU39" s="443"/>
      <c r="QV39" s="443"/>
      <c r="QW39" s="443"/>
      <c r="QX39" s="443"/>
      <c r="QY39" s="443"/>
      <c r="QZ39" s="443"/>
      <c r="RA39" s="443"/>
      <c r="RB39" s="443"/>
      <c r="RC39" s="443"/>
      <c r="RD39" s="443"/>
      <c r="RE39" s="443"/>
      <c r="RF39" s="443"/>
      <c r="RG39" s="443"/>
      <c r="RH39" s="443"/>
      <c r="RI39" s="443"/>
      <c r="RJ39" s="443"/>
      <c r="RK39" s="443"/>
      <c r="RL39" s="443"/>
      <c r="RM39" s="443"/>
      <c r="RN39" s="443"/>
      <c r="RO39" s="443"/>
      <c r="RP39" s="443"/>
      <c r="RQ39" s="443"/>
      <c r="RR39" s="443"/>
      <c r="RS39" s="443"/>
      <c r="RT39" s="443"/>
      <c r="RU39" s="443"/>
      <c r="RV39" s="443"/>
      <c r="RW39" s="443"/>
      <c r="RX39" s="443"/>
      <c r="RY39" s="443"/>
      <c r="RZ39" s="443"/>
      <c r="SA39" s="443"/>
      <c r="SB39" s="443"/>
      <c r="SC39" s="443"/>
      <c r="SD39" s="443"/>
      <c r="SE39" s="443"/>
      <c r="SF39" s="443"/>
      <c r="SG39" s="443"/>
      <c r="SH39" s="443"/>
      <c r="SI39" s="443"/>
      <c r="SJ39" s="443"/>
      <c r="SK39" s="443"/>
      <c r="SL39" s="443"/>
      <c r="SM39" s="443"/>
      <c r="SN39" s="443"/>
      <c r="SO39" s="443"/>
      <c r="SP39" s="443"/>
      <c r="SQ39" s="443"/>
      <c r="SR39" s="443"/>
      <c r="SS39" s="443"/>
      <c r="ST39" s="443"/>
      <c r="SU39" s="443"/>
      <c r="SV39" s="443"/>
      <c r="SW39" s="443"/>
      <c r="SX39" s="443"/>
      <c r="SY39" s="443"/>
      <c r="SZ39" s="443"/>
      <c r="TA39" s="443"/>
      <c r="TB39" s="443"/>
      <c r="TC39" s="443"/>
      <c r="TD39" s="443"/>
      <c r="TE39" s="443"/>
      <c r="TF39" s="443"/>
      <c r="TG39" s="443"/>
      <c r="TH39" s="443"/>
      <c r="TI39" s="443"/>
      <c r="TJ39" s="443"/>
      <c r="TK39" s="443"/>
      <c r="TL39" s="443"/>
      <c r="TM39" s="443"/>
      <c r="TN39" s="443"/>
      <c r="TO39" s="443"/>
      <c r="TP39" s="443"/>
      <c r="TQ39" s="443"/>
      <c r="TR39" s="443"/>
      <c r="TS39" s="443"/>
      <c r="TT39" s="443"/>
      <c r="TU39" s="443"/>
      <c r="TV39" s="443"/>
      <c r="TW39" s="443"/>
      <c r="TX39" s="443"/>
      <c r="TY39" s="443"/>
      <c r="TZ39" s="443"/>
      <c r="UA39" s="443"/>
      <c r="UB39" s="443"/>
      <c r="UC39" s="443"/>
      <c r="UD39" s="443"/>
      <c r="UE39" s="443"/>
      <c r="UF39" s="443"/>
      <c r="UG39" s="443"/>
      <c r="UH39" s="443"/>
      <c r="UI39" s="443"/>
      <c r="UJ39" s="443"/>
      <c r="UK39" s="443"/>
      <c r="UL39" s="443"/>
      <c r="UM39" s="443"/>
      <c r="UN39" s="443"/>
      <c r="UO39" s="443"/>
      <c r="UP39" s="443"/>
      <c r="UQ39" s="443"/>
      <c r="UR39" s="443"/>
      <c r="US39" s="443"/>
      <c r="UT39" s="443"/>
      <c r="UU39" s="443"/>
      <c r="UV39" s="443"/>
      <c r="UW39" s="443"/>
      <c r="UX39" s="443"/>
      <c r="UY39" s="443"/>
      <c r="UZ39" s="443"/>
      <c r="VA39" s="443"/>
      <c r="VB39" s="443"/>
      <c r="VC39" s="443"/>
      <c r="VD39" s="443"/>
      <c r="VE39" s="443"/>
      <c r="VF39" s="443"/>
      <c r="VG39" s="443"/>
      <c r="VH39" s="443"/>
      <c r="VI39" s="443"/>
      <c r="VJ39" s="443"/>
      <c r="VK39" s="443"/>
      <c r="VL39" s="443"/>
      <c r="VM39" s="443"/>
      <c r="VN39" s="443"/>
      <c r="VO39" s="443"/>
      <c r="VP39" s="443"/>
      <c r="VQ39" s="443"/>
      <c r="VR39" s="443"/>
      <c r="VS39" s="443"/>
      <c r="VT39" s="443"/>
      <c r="VU39" s="443"/>
      <c r="VV39" s="443"/>
      <c r="VW39" s="443"/>
      <c r="VX39" s="443"/>
      <c r="VY39" s="443"/>
      <c r="VZ39" s="443"/>
      <c r="WA39" s="443"/>
      <c r="WB39" s="443"/>
      <c r="WC39" s="443"/>
      <c r="WD39" s="443"/>
      <c r="WE39" s="443"/>
      <c r="WF39" s="443"/>
      <c r="WG39" s="443"/>
      <c r="WH39" s="443"/>
      <c r="WI39" s="443"/>
      <c r="WJ39" s="443"/>
      <c r="WK39" s="443"/>
      <c r="WL39" s="443"/>
      <c r="WM39" s="443"/>
      <c r="WN39" s="443"/>
      <c r="WO39" s="443"/>
      <c r="WP39" s="443"/>
      <c r="WQ39" s="443"/>
      <c r="WR39" s="443"/>
      <c r="WS39" s="443"/>
      <c r="WT39" s="443"/>
      <c r="WU39" s="443"/>
      <c r="WV39" s="443"/>
      <c r="WW39" s="443"/>
      <c r="WX39" s="443"/>
      <c r="WY39" s="443"/>
      <c r="WZ39" s="443"/>
      <c r="XA39" s="443"/>
      <c r="XB39" s="443"/>
      <c r="XC39" s="443"/>
      <c r="XD39" s="443"/>
      <c r="XE39" s="443"/>
      <c r="XF39" s="443"/>
      <c r="XG39" s="443"/>
      <c r="XH39" s="443"/>
      <c r="XI39" s="443"/>
      <c r="XJ39" s="443"/>
      <c r="XK39" s="443"/>
      <c r="XL39" s="443"/>
      <c r="XM39" s="443"/>
      <c r="XN39" s="443"/>
      <c r="XO39" s="443"/>
      <c r="XP39" s="443"/>
      <c r="XQ39" s="443"/>
      <c r="XR39" s="443"/>
      <c r="XS39" s="443"/>
      <c r="XT39" s="443"/>
      <c r="XU39" s="443"/>
      <c r="XV39" s="443"/>
      <c r="XW39" s="443"/>
      <c r="XX39" s="443"/>
      <c r="XY39" s="443"/>
      <c r="XZ39" s="443"/>
      <c r="YA39" s="443"/>
      <c r="YB39" s="443"/>
      <c r="YC39" s="443"/>
      <c r="YD39" s="443"/>
      <c r="YE39" s="443"/>
      <c r="YF39" s="443"/>
      <c r="YG39" s="443"/>
      <c r="YH39" s="443"/>
      <c r="YI39" s="443"/>
      <c r="YJ39" s="443"/>
      <c r="YK39" s="443"/>
      <c r="YL39" s="443"/>
      <c r="YM39" s="443"/>
      <c r="YN39" s="443"/>
      <c r="YO39" s="443"/>
      <c r="YP39" s="443"/>
      <c r="YQ39" s="443"/>
      <c r="YR39" s="443"/>
      <c r="YS39" s="443"/>
      <c r="YT39" s="443"/>
      <c r="YU39" s="443"/>
      <c r="YV39" s="443"/>
      <c r="YW39" s="443"/>
      <c r="YX39" s="443"/>
      <c r="YY39" s="443"/>
      <c r="YZ39" s="443"/>
      <c r="ZA39" s="443"/>
      <c r="ZB39" s="443"/>
      <c r="ZC39" s="443"/>
      <c r="ZD39" s="443"/>
      <c r="ZE39" s="443"/>
      <c r="ZF39" s="443"/>
      <c r="ZG39" s="443"/>
      <c r="ZH39" s="443"/>
      <c r="ZI39" s="443"/>
      <c r="ZJ39" s="443"/>
      <c r="ZK39" s="443"/>
      <c r="ZL39" s="443"/>
      <c r="ZM39" s="443"/>
      <c r="ZN39" s="443"/>
      <c r="ZO39" s="443"/>
      <c r="ZP39" s="443"/>
      <c r="ZQ39" s="443"/>
      <c r="ZR39" s="443"/>
      <c r="ZS39" s="443"/>
      <c r="ZT39" s="443"/>
      <c r="ZU39" s="443"/>
      <c r="ZV39" s="443"/>
      <c r="ZW39" s="443"/>
      <c r="ZX39" s="443"/>
      <c r="ZY39" s="443"/>
      <c r="ZZ39" s="443"/>
      <c r="AAA39" s="443"/>
      <c r="AAB39" s="443"/>
      <c r="AAC39" s="443"/>
      <c r="AAD39" s="443"/>
      <c r="AAE39" s="443"/>
      <c r="AAF39" s="443"/>
      <c r="AAG39" s="443"/>
      <c r="AAH39" s="443"/>
      <c r="AAI39" s="443"/>
      <c r="AAJ39" s="443"/>
      <c r="AAK39" s="443"/>
      <c r="AAL39" s="443"/>
      <c r="AAM39" s="443"/>
      <c r="AAN39" s="443"/>
      <c r="AAO39" s="443"/>
      <c r="AAP39" s="443"/>
      <c r="AAQ39" s="443"/>
      <c r="AAR39" s="443"/>
      <c r="AAS39" s="443"/>
      <c r="AAT39" s="443"/>
      <c r="AAU39" s="443"/>
      <c r="AAV39" s="443"/>
      <c r="AAW39" s="443"/>
      <c r="AAX39" s="443"/>
      <c r="AAY39" s="443"/>
      <c r="AAZ39" s="443"/>
      <c r="ABA39" s="443"/>
      <c r="ABB39" s="443"/>
      <c r="ABC39" s="443"/>
      <c r="ABD39" s="443"/>
      <c r="ABE39" s="443"/>
      <c r="ABF39" s="443"/>
      <c r="ABG39" s="443"/>
      <c r="ABH39" s="443"/>
      <c r="ABI39" s="443"/>
      <c r="ABJ39" s="443"/>
      <c r="ABK39" s="443"/>
      <c r="ABL39" s="443"/>
      <c r="ABM39" s="443"/>
      <c r="ABN39" s="443"/>
      <c r="ABO39" s="443"/>
      <c r="ABP39" s="443"/>
      <c r="ABQ39" s="443"/>
      <c r="ABR39" s="443"/>
      <c r="ABS39" s="443"/>
      <c r="ABT39" s="443"/>
      <c r="ABU39" s="443"/>
      <c r="ABV39" s="443"/>
      <c r="ABW39" s="443"/>
      <c r="ABX39" s="443"/>
      <c r="ABY39" s="443"/>
      <c r="ABZ39" s="443"/>
      <c r="ACA39" s="443"/>
      <c r="ACB39" s="443"/>
      <c r="ACC39" s="443"/>
      <c r="ACD39" s="443"/>
      <c r="ACE39" s="443"/>
      <c r="ACF39" s="443"/>
      <c r="ACG39" s="443"/>
      <c r="ACH39" s="443"/>
      <c r="ACI39" s="443"/>
      <c r="ACJ39" s="443"/>
      <c r="ACK39" s="443"/>
      <c r="ACL39" s="443"/>
      <c r="ACM39" s="443"/>
      <c r="ACN39" s="443"/>
      <c r="ACO39" s="443"/>
      <c r="ACP39" s="443"/>
      <c r="ACQ39" s="443"/>
      <c r="ACR39" s="443"/>
      <c r="ACS39" s="443"/>
      <c r="ACT39" s="443"/>
      <c r="ACU39" s="443"/>
      <c r="ACV39" s="443"/>
      <c r="ACW39" s="443"/>
      <c r="ACX39" s="443"/>
      <c r="ACY39" s="443"/>
      <c r="ACZ39" s="443"/>
      <c r="ADA39" s="443"/>
      <c r="ADB39" s="443"/>
      <c r="ADC39" s="443"/>
      <c r="ADD39" s="443"/>
      <c r="ADE39" s="443"/>
      <c r="ADF39" s="443"/>
      <c r="ADG39" s="443"/>
      <c r="ADH39" s="443"/>
      <c r="ADI39" s="443"/>
      <c r="ADJ39" s="443"/>
      <c r="ADK39" s="443"/>
      <c r="ADL39" s="443"/>
      <c r="ADM39" s="443"/>
      <c r="ADN39" s="443"/>
      <c r="ADO39" s="443"/>
      <c r="ADP39" s="443"/>
      <c r="ADQ39" s="443"/>
      <c r="ADR39" s="443"/>
      <c r="ADS39" s="443"/>
      <c r="ADT39" s="443"/>
      <c r="ADU39" s="443"/>
      <c r="ADV39" s="443"/>
      <c r="ADW39" s="443"/>
      <c r="ADX39" s="443"/>
      <c r="ADY39" s="443"/>
      <c r="ADZ39" s="443"/>
      <c r="AEA39" s="443"/>
      <c r="AEB39" s="443"/>
      <c r="AEC39" s="443"/>
      <c r="AED39" s="443"/>
      <c r="AEE39" s="443"/>
      <c r="AEF39" s="443"/>
      <c r="AEG39" s="443"/>
      <c r="AEH39" s="443"/>
      <c r="AEI39" s="443"/>
      <c r="AEJ39" s="443"/>
      <c r="AEK39" s="443"/>
      <c r="AEL39" s="443"/>
      <c r="AEM39" s="443"/>
      <c r="AEN39" s="443"/>
      <c r="AEO39" s="443"/>
      <c r="AEP39" s="443"/>
      <c r="AEQ39" s="443"/>
      <c r="AER39" s="443"/>
      <c r="AES39" s="443"/>
      <c r="AET39" s="443"/>
      <c r="AEU39" s="443"/>
      <c r="AEV39" s="443"/>
      <c r="AEW39" s="443"/>
      <c r="AEX39" s="443"/>
      <c r="AEY39" s="443"/>
      <c r="AEZ39" s="443"/>
      <c r="AFA39" s="443"/>
      <c r="AFB39" s="443"/>
      <c r="AFC39" s="443"/>
      <c r="AFD39" s="443"/>
      <c r="AFE39" s="443"/>
      <c r="AFF39" s="443"/>
      <c r="AFG39" s="443"/>
      <c r="AFH39" s="443"/>
      <c r="AFI39" s="443"/>
      <c r="AFJ39" s="443"/>
      <c r="AFK39" s="443"/>
      <c r="AFL39" s="443"/>
      <c r="AFM39" s="443"/>
      <c r="AFN39" s="443"/>
      <c r="AFO39" s="443"/>
      <c r="AFP39" s="443"/>
      <c r="AFQ39" s="443"/>
      <c r="AFR39" s="443"/>
      <c r="AFS39" s="443"/>
      <c r="AFT39" s="443"/>
      <c r="AFU39" s="443"/>
      <c r="AFV39" s="443"/>
      <c r="AFW39" s="443"/>
      <c r="AFX39" s="443"/>
      <c r="AFY39" s="443"/>
      <c r="AFZ39" s="443"/>
      <c r="AGA39" s="443"/>
      <c r="AGB39" s="443"/>
      <c r="AGC39" s="443"/>
      <c r="AGD39" s="443"/>
      <c r="AGE39" s="443"/>
      <c r="AGF39" s="443"/>
      <c r="AGG39" s="443"/>
      <c r="AGH39" s="443"/>
      <c r="AGI39" s="443"/>
      <c r="AGJ39" s="443"/>
      <c r="AGK39" s="443"/>
      <c r="AGL39" s="443"/>
      <c r="AGM39" s="443"/>
      <c r="AGN39" s="443"/>
      <c r="AGO39" s="443"/>
      <c r="AGP39" s="443"/>
      <c r="AGQ39" s="443"/>
      <c r="AGR39" s="443"/>
      <c r="AGS39" s="443"/>
      <c r="AGT39" s="443"/>
      <c r="AGU39" s="443"/>
      <c r="AGV39" s="443"/>
      <c r="AGW39" s="443"/>
      <c r="AGX39" s="443"/>
      <c r="AGY39" s="443"/>
      <c r="AGZ39" s="443"/>
      <c r="AHA39" s="443"/>
      <c r="AHB39" s="443"/>
      <c r="AHC39" s="443"/>
      <c r="AHD39" s="443"/>
      <c r="AHE39" s="443"/>
      <c r="AHF39" s="443"/>
      <c r="AHG39" s="443"/>
      <c r="AHH39" s="443"/>
      <c r="AHI39" s="443"/>
      <c r="AHJ39" s="443"/>
      <c r="AHK39" s="443"/>
      <c r="AHL39" s="443"/>
      <c r="AHM39" s="443"/>
      <c r="AHN39" s="443"/>
      <c r="AHO39" s="443"/>
      <c r="AHP39" s="443"/>
      <c r="AHQ39" s="443"/>
      <c r="AHR39" s="443"/>
      <c r="AHS39" s="443"/>
      <c r="AHT39" s="443"/>
      <c r="AHU39" s="443"/>
      <c r="AHV39" s="443"/>
      <c r="AHW39" s="443"/>
      <c r="AHX39" s="443"/>
      <c r="AHY39" s="443"/>
      <c r="AHZ39" s="443"/>
      <c r="AIA39" s="443"/>
      <c r="AIB39" s="443"/>
      <c r="AIC39" s="443"/>
      <c r="AID39" s="443"/>
      <c r="AIE39" s="443"/>
      <c r="AIF39" s="443"/>
      <c r="AIG39" s="443"/>
      <c r="AIH39" s="443"/>
      <c r="AII39" s="443"/>
      <c r="AIJ39" s="443"/>
      <c r="AIK39" s="443"/>
      <c r="AIL39" s="443"/>
      <c r="AIM39" s="443"/>
      <c r="AIN39" s="443"/>
      <c r="AIO39" s="443"/>
      <c r="AIP39" s="443"/>
      <c r="AIQ39" s="443"/>
      <c r="AIR39" s="443"/>
      <c r="AIS39" s="443"/>
      <c r="AIT39" s="443"/>
      <c r="AIU39" s="443"/>
      <c r="AIV39" s="443"/>
      <c r="AIW39" s="443"/>
      <c r="AIX39" s="443"/>
      <c r="AIY39" s="443"/>
      <c r="AIZ39" s="443"/>
      <c r="AJA39" s="443"/>
      <c r="AJB39" s="443"/>
      <c r="AJC39" s="443"/>
      <c r="AJD39" s="443"/>
      <c r="AJE39" s="443"/>
      <c r="AJF39" s="443"/>
      <c r="AJG39" s="443"/>
      <c r="AJH39" s="443"/>
      <c r="AJI39" s="443"/>
      <c r="AJJ39" s="443"/>
      <c r="AJK39" s="443"/>
      <c r="AJL39" s="443"/>
      <c r="AJM39" s="443"/>
      <c r="AJN39" s="443"/>
      <c r="AJO39" s="443"/>
      <c r="AJP39" s="443"/>
      <c r="AJQ39" s="443"/>
      <c r="AJR39" s="443"/>
      <c r="AJS39" s="443"/>
      <c r="AJT39" s="443"/>
      <c r="AJU39" s="443"/>
      <c r="AJV39" s="443"/>
      <c r="AJW39" s="443"/>
      <c r="AJX39" s="443"/>
      <c r="AJY39" s="443"/>
      <c r="AJZ39" s="443"/>
      <c r="AKA39" s="443"/>
      <c r="AKB39" s="443"/>
      <c r="AKC39" s="443"/>
      <c r="AKD39" s="443"/>
      <c r="AKE39" s="443"/>
      <c r="AKF39" s="443"/>
      <c r="AKG39" s="443"/>
      <c r="AKH39" s="443"/>
      <c r="AKI39" s="443"/>
      <c r="AKJ39" s="443"/>
      <c r="AKK39" s="443"/>
      <c r="AKL39" s="443"/>
      <c r="AKM39" s="443"/>
      <c r="AKN39" s="443"/>
      <c r="AKO39" s="443"/>
      <c r="AKP39" s="443"/>
      <c r="AKQ39" s="443"/>
      <c r="AKR39" s="443"/>
      <c r="AKS39" s="443"/>
      <c r="AKT39" s="443"/>
      <c r="AKU39" s="443"/>
      <c r="AKV39" s="443"/>
      <c r="AKW39" s="443"/>
      <c r="AKX39" s="443"/>
      <c r="AKY39" s="443"/>
      <c r="AKZ39" s="443"/>
      <c r="ALA39" s="443"/>
      <c r="ALB39" s="443"/>
      <c r="ALC39" s="443"/>
      <c r="ALD39" s="443"/>
      <c r="ALE39" s="443"/>
      <c r="ALF39" s="443"/>
      <c r="ALG39" s="443"/>
      <c r="ALH39" s="443"/>
      <c r="ALI39" s="443"/>
      <c r="ALJ39" s="443"/>
      <c r="ALK39" s="443"/>
      <c r="ALL39" s="443"/>
      <c r="ALM39" s="443"/>
      <c r="ALN39" s="443"/>
      <c r="ALO39" s="443"/>
      <c r="ALP39" s="443"/>
      <c r="ALQ39" s="443"/>
      <c r="ALR39" s="443"/>
      <c r="ALS39" s="443"/>
      <c r="ALT39" s="443"/>
      <c r="ALU39" s="443"/>
      <c r="ALV39" s="443"/>
      <c r="ALW39" s="443"/>
      <c r="ALX39" s="443"/>
      <c r="ALY39" s="443"/>
      <c r="ALZ39" s="443"/>
      <c r="AMA39" s="443"/>
      <c r="AMB39" s="443"/>
      <c r="AMC39" s="443"/>
      <c r="AMD39" s="443"/>
      <c r="AME39" s="443"/>
      <c r="AMF39" s="443"/>
      <c r="AMG39" s="443"/>
      <c r="AMH39" s="443"/>
      <c r="AMI39" s="443"/>
      <c r="AMJ39" s="443"/>
      <c r="AMK39" s="443"/>
      <c r="AML39" s="443"/>
      <c r="AMM39" s="443"/>
      <c r="AMN39" s="443"/>
      <c r="AMO39" s="443"/>
      <c r="AMP39" s="443"/>
      <c r="AMQ39" s="443"/>
      <c r="AMR39" s="443"/>
      <c r="AMS39" s="443"/>
      <c r="AMT39" s="443"/>
      <c r="AMU39" s="443"/>
      <c r="AMV39" s="443"/>
      <c r="AMW39" s="443"/>
      <c r="AMX39" s="443"/>
      <c r="AMY39" s="443"/>
      <c r="AMZ39" s="443"/>
      <c r="ANA39" s="443"/>
      <c r="ANB39" s="443"/>
      <c r="ANC39" s="443"/>
      <c r="AND39" s="443"/>
      <c r="ANE39" s="443"/>
      <c r="ANF39" s="443"/>
      <c r="ANG39" s="443"/>
      <c r="ANH39" s="443"/>
      <c r="ANI39" s="443"/>
      <c r="ANJ39" s="443"/>
      <c r="ANK39" s="443"/>
      <c r="ANL39" s="443"/>
      <c r="ANM39" s="443"/>
      <c r="ANN39" s="443"/>
      <c r="ANO39" s="443"/>
      <c r="ANP39" s="443"/>
      <c r="ANQ39" s="443"/>
      <c r="ANR39" s="443"/>
      <c r="ANS39" s="443"/>
      <c r="ANT39" s="443"/>
      <c r="ANU39" s="443"/>
      <c r="ANV39" s="443"/>
      <c r="ANW39" s="443"/>
      <c r="ANX39" s="443"/>
      <c r="ANY39" s="443"/>
      <c r="ANZ39" s="443"/>
      <c r="AOA39" s="443"/>
      <c r="AOB39" s="443"/>
      <c r="AOC39" s="443"/>
      <c r="AOD39" s="443"/>
      <c r="AOE39" s="443"/>
      <c r="AOF39" s="443"/>
      <c r="AOG39" s="443"/>
      <c r="AOH39" s="443"/>
      <c r="AOI39" s="443"/>
      <c r="AOJ39" s="443"/>
      <c r="AOK39" s="443"/>
      <c r="AOL39" s="443"/>
      <c r="AOM39" s="443"/>
      <c r="AON39" s="443"/>
      <c r="AOO39" s="443"/>
      <c r="AOP39" s="443"/>
      <c r="AOQ39" s="443"/>
      <c r="AOR39" s="443"/>
      <c r="AOS39" s="443"/>
      <c r="AOT39" s="443"/>
      <c r="AOU39" s="443"/>
      <c r="AOV39" s="443"/>
      <c r="AOW39" s="443"/>
      <c r="AOX39" s="443"/>
      <c r="AOY39" s="443"/>
      <c r="AOZ39" s="443"/>
      <c r="APA39" s="443"/>
      <c r="APB39" s="443"/>
      <c r="APC39" s="443"/>
      <c r="APD39" s="443"/>
      <c r="APE39" s="443"/>
      <c r="APF39" s="443"/>
      <c r="APG39" s="443"/>
      <c r="APH39" s="443"/>
      <c r="API39" s="443"/>
      <c r="APJ39" s="443"/>
      <c r="APK39" s="443"/>
      <c r="APL39" s="443"/>
      <c r="APM39" s="443"/>
      <c r="APN39" s="443"/>
      <c r="APO39" s="443"/>
      <c r="APP39" s="443"/>
      <c r="APQ39" s="443"/>
      <c r="APR39" s="443"/>
      <c r="APS39" s="443"/>
      <c r="APT39" s="443"/>
      <c r="APU39" s="443"/>
      <c r="APV39" s="443"/>
      <c r="APW39" s="443"/>
      <c r="APX39" s="443"/>
      <c r="APY39" s="443"/>
      <c r="APZ39" s="443"/>
      <c r="AQA39" s="443"/>
      <c r="AQB39" s="443"/>
      <c r="AQC39" s="443"/>
      <c r="AQD39" s="443"/>
      <c r="AQE39" s="443"/>
      <c r="AQF39" s="443"/>
      <c r="AQG39" s="443"/>
      <c r="AQH39" s="443"/>
      <c r="AQI39" s="443"/>
      <c r="AQJ39" s="443"/>
      <c r="AQK39" s="443"/>
      <c r="AQL39" s="443"/>
      <c r="AQM39" s="443"/>
      <c r="AQN39" s="443"/>
      <c r="AQO39" s="443"/>
      <c r="AQP39" s="443"/>
      <c r="AQQ39" s="443"/>
      <c r="AQR39" s="443"/>
      <c r="AQS39" s="443"/>
      <c r="AQT39" s="443"/>
      <c r="AQU39" s="443"/>
      <c r="AQV39" s="443"/>
      <c r="AQW39" s="443"/>
      <c r="AQX39" s="443"/>
      <c r="AQY39" s="443"/>
      <c r="AQZ39" s="443"/>
      <c r="ARA39" s="443"/>
      <c r="ARB39" s="443"/>
      <c r="ARC39" s="443"/>
      <c r="ARD39" s="443"/>
      <c r="ARE39" s="443"/>
      <c r="ARF39" s="443"/>
      <c r="ARG39" s="443"/>
      <c r="ARH39" s="443"/>
      <c r="ARI39" s="443"/>
      <c r="ARJ39" s="443"/>
      <c r="ARK39" s="443"/>
      <c r="ARL39" s="443"/>
      <c r="ARM39" s="443"/>
      <c r="ARN39" s="443"/>
      <c r="ARO39" s="443"/>
      <c r="ARP39" s="443"/>
      <c r="ARQ39" s="443"/>
      <c r="ARR39" s="443"/>
      <c r="ARS39" s="443"/>
      <c r="ART39" s="443"/>
      <c r="ARU39" s="443"/>
      <c r="ARV39" s="443"/>
      <c r="ARW39" s="443"/>
      <c r="ARX39" s="443"/>
      <c r="ARY39" s="443"/>
      <c r="ARZ39" s="443"/>
      <c r="ASA39" s="443"/>
      <c r="ASB39" s="443"/>
      <c r="ASC39" s="443"/>
      <c r="ASD39" s="443"/>
      <c r="ASE39" s="443"/>
      <c r="ASF39" s="443"/>
      <c r="ASG39" s="443"/>
      <c r="ASH39" s="443"/>
      <c r="ASI39" s="443"/>
      <c r="ASJ39" s="443"/>
      <c r="ASK39" s="443"/>
      <c r="ASL39" s="443"/>
      <c r="ASM39" s="443"/>
      <c r="ASN39" s="443"/>
      <c r="ASO39" s="443"/>
      <c r="ASP39" s="443"/>
      <c r="ASQ39" s="443"/>
      <c r="ASR39" s="443"/>
      <c r="ASS39" s="443"/>
      <c r="AST39" s="443"/>
      <c r="ASU39" s="443"/>
      <c r="ASV39" s="443"/>
      <c r="ASW39" s="443"/>
      <c r="ASX39" s="443"/>
      <c r="ASY39" s="443"/>
      <c r="ASZ39" s="443"/>
      <c r="ATA39" s="443"/>
      <c r="ATB39" s="443"/>
      <c r="ATC39" s="443"/>
      <c r="ATD39" s="443"/>
      <c r="ATE39" s="443"/>
      <c r="ATF39" s="443"/>
      <c r="ATG39" s="443"/>
      <c r="ATH39" s="443"/>
      <c r="ATI39" s="443"/>
      <c r="ATJ39" s="443"/>
      <c r="ATK39" s="443"/>
      <c r="ATL39" s="443"/>
      <c r="ATM39" s="443"/>
      <c r="ATN39" s="443"/>
      <c r="ATO39" s="443"/>
      <c r="ATP39" s="443"/>
      <c r="ATQ39" s="443"/>
      <c r="ATR39" s="443"/>
      <c r="ATS39" s="443"/>
      <c r="ATT39" s="443"/>
      <c r="ATU39" s="443"/>
      <c r="ATV39" s="443"/>
      <c r="ATW39" s="443"/>
      <c r="ATX39" s="443"/>
      <c r="ATY39" s="443"/>
      <c r="ATZ39" s="443"/>
      <c r="AUA39" s="443"/>
      <c r="AUB39" s="443"/>
      <c r="AUC39" s="443"/>
      <c r="AUD39" s="443"/>
      <c r="AUE39" s="443"/>
      <c r="AUF39" s="443"/>
      <c r="AUG39" s="443"/>
      <c r="AUH39" s="443"/>
      <c r="AUI39" s="443"/>
      <c r="AUJ39" s="443"/>
      <c r="AUK39" s="443"/>
      <c r="AUL39" s="443"/>
      <c r="AUM39" s="443"/>
      <c r="AUN39" s="443"/>
      <c r="AUO39" s="443"/>
      <c r="AUP39" s="443"/>
      <c r="AUQ39" s="443"/>
      <c r="AUR39" s="443"/>
      <c r="AUS39" s="443"/>
      <c r="AUT39" s="443"/>
      <c r="AUU39" s="443"/>
      <c r="AUV39" s="443"/>
      <c r="AUW39" s="443"/>
      <c r="AUX39" s="443"/>
      <c r="AUY39" s="443"/>
      <c r="AUZ39" s="443"/>
      <c r="AVA39" s="443"/>
      <c r="AVB39" s="443"/>
      <c r="AVC39" s="443"/>
      <c r="AVD39" s="443"/>
      <c r="AVE39" s="443"/>
      <c r="AVF39" s="443"/>
      <c r="AVG39" s="443"/>
      <c r="AVH39" s="443"/>
      <c r="AVI39" s="443"/>
      <c r="AVJ39" s="443"/>
      <c r="AVK39" s="443"/>
      <c r="AVL39" s="443"/>
      <c r="AVM39" s="443"/>
      <c r="AVN39" s="443"/>
      <c r="AVO39" s="443"/>
      <c r="AVP39" s="443"/>
      <c r="AVQ39" s="443"/>
      <c r="AVR39" s="443"/>
      <c r="AVS39" s="443"/>
      <c r="AVT39" s="443"/>
      <c r="AVU39" s="443"/>
      <c r="AVV39" s="443"/>
      <c r="AVW39" s="443"/>
      <c r="AVX39" s="443"/>
      <c r="AVY39" s="443"/>
      <c r="AVZ39" s="443"/>
      <c r="AWA39" s="443"/>
      <c r="AWB39" s="443"/>
      <c r="AWC39" s="443"/>
      <c r="AWD39" s="443"/>
      <c r="AWE39" s="443"/>
      <c r="AWF39" s="443"/>
      <c r="AWG39" s="443"/>
      <c r="AWH39" s="443"/>
      <c r="AWI39" s="443"/>
      <c r="AWJ39" s="443"/>
      <c r="AWK39" s="443"/>
      <c r="AWL39" s="443"/>
      <c r="AWM39" s="443"/>
      <c r="AWN39" s="443"/>
      <c r="AWO39" s="443"/>
      <c r="AWP39" s="443"/>
      <c r="AWQ39" s="443"/>
      <c r="AWR39" s="443"/>
      <c r="AWS39" s="443"/>
      <c r="AWT39" s="443"/>
      <c r="AWU39" s="443"/>
      <c r="AWV39" s="443"/>
      <c r="AWW39" s="443"/>
      <c r="AWX39" s="443"/>
      <c r="AWY39" s="443"/>
      <c r="AWZ39" s="443"/>
      <c r="AXA39" s="443"/>
      <c r="AXB39" s="443"/>
      <c r="AXC39" s="443"/>
      <c r="AXD39" s="443"/>
      <c r="AXE39" s="443"/>
      <c r="AXF39" s="443"/>
      <c r="AXG39" s="443"/>
      <c r="AXH39" s="443"/>
      <c r="AXI39" s="443"/>
      <c r="AXJ39" s="443"/>
      <c r="AXK39" s="443"/>
      <c r="AXL39" s="443"/>
      <c r="AXM39" s="443"/>
      <c r="AXN39" s="443"/>
      <c r="AXO39" s="443"/>
      <c r="AXP39" s="443"/>
      <c r="AXQ39" s="443"/>
      <c r="AXR39" s="443"/>
      <c r="AXS39" s="443"/>
      <c r="AXT39" s="443"/>
      <c r="AXU39" s="443"/>
      <c r="AXV39" s="443"/>
      <c r="AXW39" s="443"/>
      <c r="AXX39" s="443"/>
      <c r="AXY39" s="443"/>
      <c r="AXZ39" s="443"/>
      <c r="AYA39" s="443"/>
      <c r="AYB39" s="443"/>
      <c r="AYC39" s="443"/>
      <c r="AYD39" s="443"/>
      <c r="AYE39" s="443"/>
      <c r="AYF39" s="443"/>
      <c r="AYG39" s="443"/>
      <c r="AYH39" s="443"/>
      <c r="AYI39" s="443"/>
      <c r="AYJ39" s="443"/>
      <c r="AYK39" s="443"/>
      <c r="AYL39" s="443"/>
      <c r="AYM39" s="443"/>
      <c r="AYN39" s="443"/>
      <c r="AYO39" s="443"/>
      <c r="AYP39" s="443"/>
      <c r="AYQ39" s="443"/>
      <c r="AYR39" s="443"/>
      <c r="AYS39" s="443"/>
      <c r="AYT39" s="443"/>
      <c r="AYU39" s="443"/>
      <c r="AYV39" s="443"/>
      <c r="AYW39" s="443"/>
      <c r="AYX39" s="443"/>
      <c r="AYY39" s="443"/>
      <c r="AYZ39" s="443"/>
      <c r="AZA39" s="443"/>
      <c r="AZB39" s="443"/>
      <c r="AZC39" s="443"/>
      <c r="AZD39" s="443"/>
      <c r="AZE39" s="443"/>
      <c r="AZF39" s="443"/>
      <c r="AZG39" s="443"/>
      <c r="AZH39" s="443"/>
      <c r="AZI39" s="443"/>
      <c r="AZJ39" s="443"/>
      <c r="AZK39" s="443"/>
      <c r="AZL39" s="443"/>
      <c r="AZM39" s="443"/>
      <c r="AZN39" s="443"/>
      <c r="AZO39" s="443"/>
      <c r="AZP39" s="443"/>
      <c r="AZQ39" s="443"/>
      <c r="AZR39" s="443"/>
      <c r="AZS39" s="443"/>
      <c r="AZT39" s="443"/>
      <c r="AZU39" s="443"/>
      <c r="AZV39" s="443"/>
      <c r="AZW39" s="443"/>
      <c r="AZX39" s="443"/>
      <c r="AZY39" s="443"/>
      <c r="AZZ39" s="443"/>
      <c r="BAA39" s="443"/>
      <c r="BAB39" s="443"/>
      <c r="BAC39" s="443"/>
      <c r="BAD39" s="443"/>
      <c r="BAE39" s="443"/>
      <c r="BAF39" s="443"/>
      <c r="BAG39" s="443"/>
      <c r="BAH39" s="443"/>
      <c r="BAI39" s="443"/>
      <c r="BAJ39" s="443"/>
      <c r="BAK39" s="443"/>
      <c r="BAL39" s="443"/>
      <c r="BAM39" s="443"/>
      <c r="BAN39" s="443"/>
      <c r="BAO39" s="443"/>
      <c r="BAP39" s="443"/>
      <c r="BAQ39" s="443"/>
      <c r="BAR39" s="443"/>
      <c r="BAS39" s="443"/>
      <c r="BAT39" s="443"/>
      <c r="BAU39" s="443"/>
      <c r="BAV39" s="443"/>
      <c r="BAW39" s="443"/>
      <c r="BAX39" s="443"/>
      <c r="BAY39" s="443"/>
      <c r="BAZ39" s="443"/>
      <c r="BBA39" s="443"/>
      <c r="BBB39" s="443"/>
      <c r="BBC39" s="443"/>
      <c r="BBD39" s="443"/>
      <c r="BBE39" s="443"/>
      <c r="BBF39" s="443"/>
      <c r="BBG39" s="443"/>
      <c r="BBH39" s="443"/>
      <c r="BBI39" s="443"/>
      <c r="BBJ39" s="443"/>
      <c r="BBK39" s="443"/>
      <c r="BBL39" s="443"/>
      <c r="BBM39" s="443"/>
      <c r="BBN39" s="443"/>
      <c r="BBO39" s="443"/>
      <c r="BBP39" s="443"/>
      <c r="BBQ39" s="443"/>
      <c r="BBR39" s="443"/>
      <c r="BBS39" s="443"/>
      <c r="BBT39" s="443"/>
      <c r="BBU39" s="443"/>
      <c r="BBV39" s="443"/>
      <c r="BBW39" s="443"/>
      <c r="BBX39" s="443"/>
      <c r="BBY39" s="443"/>
      <c r="BBZ39" s="443"/>
      <c r="BCA39" s="443"/>
      <c r="BCB39" s="443"/>
      <c r="BCC39" s="443"/>
      <c r="BCD39" s="443"/>
      <c r="BCE39" s="443"/>
      <c r="BCF39" s="443"/>
      <c r="BCG39" s="443"/>
      <c r="BCH39" s="443"/>
      <c r="BCI39" s="443"/>
      <c r="BCJ39" s="443"/>
      <c r="BCK39" s="443"/>
      <c r="BCL39" s="443"/>
      <c r="BCM39" s="443"/>
      <c r="BCN39" s="443"/>
      <c r="BCO39" s="443"/>
      <c r="BCP39" s="443"/>
      <c r="BCQ39" s="443"/>
      <c r="BCR39" s="443"/>
      <c r="BCS39" s="443"/>
      <c r="BCT39" s="443"/>
      <c r="BCU39" s="443"/>
      <c r="BCV39" s="443"/>
      <c r="BCW39" s="443"/>
      <c r="BCX39" s="443"/>
      <c r="BCY39" s="443"/>
      <c r="BCZ39" s="443"/>
      <c r="BDA39" s="443"/>
      <c r="BDB39" s="443"/>
      <c r="BDC39" s="443"/>
      <c r="BDD39" s="443"/>
      <c r="BDE39" s="443"/>
      <c r="BDF39" s="443"/>
      <c r="BDG39" s="443"/>
      <c r="BDH39" s="443"/>
      <c r="BDI39" s="443"/>
      <c r="BDJ39" s="443"/>
      <c r="BDK39" s="443"/>
      <c r="BDL39" s="443"/>
      <c r="BDM39" s="443"/>
      <c r="BDN39" s="443"/>
      <c r="BDO39" s="443"/>
      <c r="BDP39" s="443"/>
      <c r="BDQ39" s="443"/>
      <c r="BDR39" s="443"/>
      <c r="BDS39" s="443"/>
      <c r="BDT39" s="443"/>
      <c r="BDU39" s="443"/>
      <c r="BDV39" s="443"/>
      <c r="BDW39" s="443"/>
      <c r="BDX39" s="443"/>
      <c r="BDY39" s="443"/>
      <c r="BDZ39" s="443"/>
      <c r="BEA39" s="443"/>
      <c r="BEB39" s="443"/>
      <c r="BEC39" s="443"/>
      <c r="BED39" s="443"/>
      <c r="BEE39" s="443"/>
      <c r="BEF39" s="443"/>
      <c r="BEG39" s="443"/>
      <c r="BEH39" s="443"/>
      <c r="BEI39" s="443"/>
      <c r="BEJ39" s="443"/>
      <c r="BEK39" s="443"/>
      <c r="BEL39" s="443"/>
      <c r="BEM39" s="443"/>
      <c r="BEN39" s="443"/>
      <c r="BEO39" s="443"/>
      <c r="BEP39" s="443"/>
      <c r="BEQ39" s="443"/>
      <c r="BER39" s="443"/>
      <c r="BES39" s="443"/>
      <c r="BET39" s="443"/>
      <c r="BEU39" s="443"/>
      <c r="BEV39" s="443"/>
      <c r="BEW39" s="443"/>
      <c r="BEX39" s="443"/>
      <c r="BEY39" s="443"/>
      <c r="BEZ39" s="443"/>
      <c r="BFA39" s="443"/>
      <c r="BFB39" s="443"/>
      <c r="BFC39" s="443"/>
      <c r="BFD39" s="443"/>
      <c r="BFE39" s="443"/>
      <c r="BFF39" s="443"/>
      <c r="BFG39" s="443"/>
      <c r="BFH39" s="443"/>
      <c r="BFI39" s="443"/>
      <c r="BFJ39" s="443"/>
      <c r="BFK39" s="443"/>
      <c r="BFL39" s="443"/>
      <c r="BFM39" s="443"/>
      <c r="BFN39" s="443"/>
      <c r="BFO39" s="443"/>
      <c r="BFP39" s="443"/>
      <c r="BFQ39" s="443"/>
      <c r="BFR39" s="443"/>
      <c r="BFS39" s="443"/>
      <c r="BFT39" s="443"/>
      <c r="BFU39" s="443"/>
      <c r="BFV39" s="443"/>
      <c r="BFW39" s="443"/>
      <c r="BFX39" s="443"/>
      <c r="BFY39" s="443"/>
      <c r="BFZ39" s="443"/>
      <c r="BGA39" s="443"/>
      <c r="BGB39" s="443"/>
      <c r="BGC39" s="443"/>
      <c r="BGD39" s="443"/>
      <c r="BGE39" s="443"/>
      <c r="BGF39" s="443"/>
      <c r="BGG39" s="443"/>
      <c r="BGH39" s="443"/>
      <c r="BGI39" s="443"/>
      <c r="BGJ39" s="443"/>
      <c r="BGK39" s="443"/>
      <c r="BGL39" s="443"/>
      <c r="BGM39" s="443"/>
      <c r="BGN39" s="443"/>
      <c r="BGO39" s="443"/>
      <c r="BGP39" s="443"/>
      <c r="BGQ39" s="443"/>
      <c r="BGR39" s="443"/>
      <c r="BGS39" s="443"/>
      <c r="BGT39" s="443"/>
      <c r="BGU39" s="443"/>
      <c r="BGV39" s="443"/>
      <c r="BGW39" s="443"/>
      <c r="BGX39" s="443"/>
      <c r="BGY39" s="443"/>
      <c r="BGZ39" s="443"/>
      <c r="BHA39" s="443"/>
      <c r="BHB39" s="443"/>
      <c r="BHC39" s="443"/>
      <c r="BHD39" s="443"/>
      <c r="BHE39" s="443"/>
      <c r="BHF39" s="443"/>
      <c r="BHG39" s="443"/>
      <c r="BHH39" s="443"/>
      <c r="BHI39" s="443"/>
      <c r="BHJ39" s="443"/>
      <c r="BHK39" s="443"/>
      <c r="BHL39" s="443"/>
      <c r="BHM39" s="443"/>
      <c r="BHN39" s="443"/>
      <c r="BHO39" s="443"/>
      <c r="BHP39" s="443"/>
      <c r="BHQ39" s="443"/>
      <c r="BHR39" s="443"/>
      <c r="BHS39" s="443"/>
      <c r="BHT39" s="443"/>
      <c r="BHU39" s="443"/>
      <c r="BHV39" s="443"/>
      <c r="BHW39" s="443"/>
      <c r="BHX39" s="443"/>
      <c r="BHY39" s="443"/>
      <c r="BHZ39" s="443"/>
      <c r="BIA39" s="443"/>
      <c r="BIB39" s="443"/>
      <c r="BIC39" s="443"/>
      <c r="BID39" s="443"/>
      <c r="BIE39" s="443"/>
      <c r="BIF39" s="443"/>
      <c r="BIG39" s="443"/>
      <c r="BIH39" s="443"/>
      <c r="BII39" s="443"/>
      <c r="BIJ39" s="443"/>
      <c r="BIK39" s="443"/>
      <c r="BIL39" s="443"/>
      <c r="BIM39" s="443"/>
      <c r="BIN39" s="443"/>
      <c r="BIO39" s="443"/>
      <c r="BIP39" s="443"/>
      <c r="BIQ39" s="443"/>
      <c r="BIR39" s="443"/>
      <c r="BIS39" s="443"/>
      <c r="BIT39" s="443"/>
      <c r="BIU39" s="443"/>
      <c r="BIV39" s="443"/>
      <c r="BIW39" s="443"/>
      <c r="BIX39" s="443"/>
      <c r="BIY39" s="443"/>
      <c r="BIZ39" s="443"/>
      <c r="BJA39" s="443"/>
      <c r="BJB39" s="443"/>
      <c r="BJC39" s="443"/>
      <c r="BJD39" s="443"/>
      <c r="BJE39" s="443"/>
      <c r="BJF39" s="443"/>
      <c r="BJG39" s="443"/>
      <c r="BJH39" s="443"/>
      <c r="BJI39" s="443"/>
      <c r="BJJ39" s="443"/>
      <c r="BJK39" s="443"/>
      <c r="BJL39" s="443"/>
      <c r="BJM39" s="443"/>
      <c r="BJN39" s="443"/>
      <c r="BJO39" s="443"/>
      <c r="BJP39" s="443"/>
      <c r="BJQ39" s="443"/>
      <c r="BJR39" s="443"/>
      <c r="BJS39" s="443"/>
      <c r="BJT39" s="443"/>
      <c r="BJU39" s="443"/>
      <c r="BJV39" s="443"/>
      <c r="BJW39" s="443"/>
      <c r="BJX39" s="443"/>
      <c r="BJY39" s="443"/>
      <c r="BJZ39" s="443"/>
      <c r="BKA39" s="443"/>
      <c r="BKB39" s="443"/>
      <c r="BKC39" s="443"/>
      <c r="BKD39" s="443"/>
      <c r="BKE39" s="443"/>
      <c r="BKF39" s="443"/>
      <c r="BKG39" s="443"/>
      <c r="BKH39" s="443"/>
      <c r="BKI39" s="443"/>
      <c r="BKJ39" s="443"/>
      <c r="BKK39" s="443"/>
      <c r="BKL39" s="443"/>
      <c r="BKM39" s="443"/>
      <c r="BKN39" s="443"/>
      <c r="BKO39" s="443"/>
      <c r="BKP39" s="443"/>
      <c r="BKQ39" s="443"/>
      <c r="BKR39" s="443"/>
      <c r="BKS39" s="443"/>
      <c r="BKT39" s="443"/>
      <c r="BKU39" s="443"/>
      <c r="BKV39" s="443"/>
      <c r="BKW39" s="443"/>
      <c r="BKX39" s="443"/>
      <c r="BKY39" s="443"/>
      <c r="BKZ39" s="443"/>
      <c r="BLA39" s="443"/>
      <c r="BLB39" s="443"/>
      <c r="BLC39" s="443"/>
      <c r="BLD39" s="443"/>
      <c r="BLE39" s="443"/>
      <c r="BLF39" s="443"/>
      <c r="BLG39" s="443"/>
      <c r="BLH39" s="443"/>
      <c r="BLI39" s="443"/>
      <c r="BLJ39" s="443"/>
      <c r="BLK39" s="443"/>
      <c r="BLL39" s="443"/>
      <c r="BLM39" s="443"/>
      <c r="BLN39" s="443"/>
      <c r="BLO39" s="443"/>
      <c r="BLP39" s="443"/>
      <c r="BLQ39" s="443"/>
      <c r="BLR39" s="443"/>
      <c r="BLS39" s="443"/>
      <c r="BLT39" s="443"/>
      <c r="BLU39" s="443"/>
      <c r="BLV39" s="443"/>
      <c r="BLW39" s="443"/>
      <c r="BLX39" s="443"/>
      <c r="BLY39" s="443"/>
      <c r="BLZ39" s="443"/>
      <c r="BMA39" s="443"/>
      <c r="BMB39" s="443"/>
      <c r="BMC39" s="443"/>
      <c r="BMD39" s="443"/>
      <c r="BME39" s="443"/>
      <c r="BMF39" s="443"/>
      <c r="BMG39" s="443"/>
      <c r="BMH39" s="443"/>
      <c r="BMI39" s="443"/>
      <c r="BMJ39" s="443"/>
      <c r="BMK39" s="443"/>
      <c r="BML39" s="443"/>
      <c r="BMM39" s="443"/>
      <c r="BMN39" s="443"/>
      <c r="BMO39" s="443"/>
      <c r="BMP39" s="443"/>
      <c r="BMQ39" s="443"/>
      <c r="BMR39" s="443"/>
      <c r="BMS39" s="443"/>
      <c r="BMT39" s="443"/>
      <c r="BMU39" s="443"/>
      <c r="BMV39" s="443"/>
      <c r="BMW39" s="443"/>
      <c r="BMX39" s="443"/>
      <c r="BMY39" s="443"/>
      <c r="BMZ39" s="443"/>
      <c r="BNA39" s="443"/>
      <c r="BNB39" s="443"/>
      <c r="BNC39" s="443"/>
      <c r="BND39" s="443"/>
      <c r="BNE39" s="443"/>
      <c r="BNF39" s="443"/>
      <c r="BNG39" s="443"/>
      <c r="BNH39" s="443"/>
      <c r="BNI39" s="443"/>
      <c r="BNJ39" s="443"/>
      <c r="BNK39" s="443"/>
      <c r="BNL39" s="443"/>
      <c r="BNM39" s="443"/>
      <c r="BNN39" s="443"/>
      <c r="BNO39" s="443"/>
      <c r="BNP39" s="443"/>
      <c r="BNQ39" s="443"/>
      <c r="BNR39" s="443"/>
      <c r="BNS39" s="443"/>
      <c r="BNT39" s="443"/>
      <c r="BNU39" s="443"/>
      <c r="BNV39" s="443"/>
      <c r="BNW39" s="443"/>
      <c r="BNX39" s="443"/>
      <c r="BNY39" s="443"/>
      <c r="BNZ39" s="443"/>
      <c r="BOA39" s="443"/>
      <c r="BOB39" s="443"/>
      <c r="BOC39" s="443"/>
      <c r="BOD39" s="443"/>
      <c r="BOE39" s="443"/>
      <c r="BOF39" s="443"/>
      <c r="BOG39" s="443"/>
      <c r="BOH39" s="443"/>
      <c r="BOI39" s="443"/>
      <c r="BOJ39" s="443"/>
      <c r="BOK39" s="443"/>
      <c r="BOL39" s="443"/>
      <c r="BOM39" s="443"/>
      <c r="BON39" s="443"/>
      <c r="BOO39" s="443"/>
      <c r="BOP39" s="443"/>
      <c r="BOQ39" s="443"/>
      <c r="BOR39" s="443"/>
      <c r="BOS39" s="443"/>
      <c r="BOT39" s="443"/>
      <c r="BOU39" s="443"/>
      <c r="BOV39" s="443"/>
      <c r="BOW39" s="443"/>
      <c r="BOX39" s="443"/>
      <c r="BOY39" s="443"/>
      <c r="BOZ39" s="443"/>
      <c r="BPA39" s="443"/>
      <c r="BPB39" s="443"/>
      <c r="BPC39" s="443"/>
      <c r="BPD39" s="443"/>
      <c r="BPE39" s="443"/>
      <c r="BPF39" s="443"/>
      <c r="BPG39" s="443"/>
      <c r="BPH39" s="443"/>
      <c r="BPI39" s="443"/>
      <c r="BPJ39" s="443"/>
      <c r="BPK39" s="443"/>
      <c r="BPL39" s="443"/>
      <c r="BPM39" s="443"/>
      <c r="BPN39" s="443"/>
      <c r="BPO39" s="443"/>
      <c r="BPP39" s="443"/>
      <c r="BPQ39" s="443"/>
      <c r="BPR39" s="443"/>
      <c r="BPS39" s="443"/>
      <c r="BPT39" s="443"/>
      <c r="BPU39" s="443"/>
      <c r="BPV39" s="443"/>
      <c r="BPW39" s="443"/>
      <c r="BPX39" s="443"/>
      <c r="BPY39" s="443"/>
      <c r="BPZ39" s="443"/>
      <c r="BQA39" s="443"/>
      <c r="BQB39" s="443"/>
      <c r="BQC39" s="443"/>
      <c r="BQD39" s="443"/>
      <c r="BQE39" s="443"/>
      <c r="BQF39" s="443"/>
      <c r="BQG39" s="443"/>
      <c r="BQH39" s="443"/>
      <c r="BQI39" s="443"/>
      <c r="BQJ39" s="443"/>
      <c r="BQK39" s="443"/>
      <c r="BQL39" s="443"/>
      <c r="BQM39" s="443"/>
      <c r="BQN39" s="443"/>
      <c r="BQO39" s="443"/>
      <c r="BQP39" s="443"/>
      <c r="BQQ39" s="443"/>
      <c r="BQR39" s="443"/>
      <c r="BQS39" s="443"/>
      <c r="BQT39" s="443"/>
      <c r="BQU39" s="443"/>
      <c r="BQV39" s="443"/>
      <c r="BQW39" s="443"/>
      <c r="BQX39" s="443"/>
      <c r="BQY39" s="443"/>
      <c r="BQZ39" s="443"/>
      <c r="BRA39" s="443"/>
      <c r="BRB39" s="443"/>
      <c r="BRC39" s="443"/>
      <c r="BRD39" s="443"/>
      <c r="BRE39" s="443"/>
      <c r="BRF39" s="443"/>
      <c r="BRG39" s="443"/>
      <c r="BRH39" s="443"/>
      <c r="BRI39" s="443"/>
      <c r="BRJ39" s="443"/>
      <c r="BRK39" s="443"/>
      <c r="BRL39" s="443"/>
      <c r="BRM39" s="443"/>
      <c r="BRN39" s="443"/>
      <c r="BRO39" s="443"/>
      <c r="BRP39" s="443"/>
      <c r="BRQ39" s="443"/>
      <c r="BRR39" s="443"/>
      <c r="BRS39" s="443"/>
      <c r="BRT39" s="443"/>
      <c r="BRU39" s="443"/>
      <c r="BRV39" s="443"/>
      <c r="BRW39" s="443"/>
      <c r="BRX39" s="443"/>
      <c r="BRY39" s="443"/>
      <c r="BRZ39" s="443"/>
      <c r="BSA39" s="443"/>
      <c r="BSB39" s="443"/>
      <c r="BSC39" s="443"/>
      <c r="BSD39" s="443"/>
      <c r="BSE39" s="443"/>
      <c r="BSF39" s="443"/>
      <c r="BSG39" s="443"/>
      <c r="BSH39" s="443"/>
      <c r="BSI39" s="443"/>
      <c r="BSJ39" s="443"/>
      <c r="BSK39" s="443"/>
      <c r="BSL39" s="443"/>
      <c r="BSM39" s="443"/>
      <c r="BSN39" s="443"/>
      <c r="BSO39" s="443"/>
      <c r="BSP39" s="443"/>
      <c r="BSQ39" s="443"/>
      <c r="BSR39" s="443"/>
      <c r="BSS39" s="443"/>
      <c r="BST39" s="443"/>
      <c r="BSU39" s="443"/>
      <c r="BSV39" s="443"/>
      <c r="BSW39" s="443"/>
      <c r="BSX39" s="443"/>
      <c r="BSY39" s="443"/>
      <c r="BSZ39" s="443"/>
      <c r="BTA39" s="443"/>
      <c r="BTB39" s="443"/>
      <c r="BTC39" s="443"/>
      <c r="BTD39" s="443"/>
      <c r="BTE39" s="443"/>
      <c r="BTF39" s="443"/>
      <c r="BTG39" s="443"/>
      <c r="BTH39" s="443"/>
      <c r="BTI39" s="443"/>
      <c r="BTJ39" s="443"/>
      <c r="BTK39" s="443"/>
      <c r="BTL39" s="443"/>
      <c r="BTM39" s="443"/>
      <c r="BTN39" s="443"/>
      <c r="BTO39" s="443"/>
      <c r="BTP39" s="443"/>
      <c r="BTQ39" s="443"/>
      <c r="BTR39" s="443"/>
      <c r="BTS39" s="443"/>
      <c r="BTT39" s="443"/>
      <c r="BTU39" s="443"/>
      <c r="BTV39" s="443"/>
      <c r="BTW39" s="443"/>
      <c r="BTX39" s="443"/>
      <c r="BTY39" s="443"/>
      <c r="BTZ39" s="443"/>
      <c r="BUA39" s="443"/>
      <c r="BUB39" s="443"/>
      <c r="BUC39" s="443"/>
      <c r="BUD39" s="443"/>
      <c r="BUE39" s="443"/>
      <c r="BUF39" s="443"/>
      <c r="BUG39" s="443"/>
      <c r="BUH39" s="443"/>
      <c r="BUI39" s="443"/>
      <c r="BUJ39" s="443"/>
      <c r="BUK39" s="443"/>
      <c r="BUL39" s="443"/>
      <c r="BUM39" s="443"/>
      <c r="BUN39" s="443"/>
      <c r="BUO39" s="443"/>
      <c r="BUP39" s="443"/>
      <c r="BUQ39" s="443"/>
      <c r="BUR39" s="443"/>
      <c r="BUS39" s="443"/>
      <c r="BUT39" s="443"/>
      <c r="BUU39" s="443"/>
      <c r="BUV39" s="443"/>
      <c r="BUW39" s="443"/>
      <c r="BUX39" s="443"/>
      <c r="BUY39" s="443"/>
      <c r="BUZ39" s="443"/>
      <c r="BVA39" s="443"/>
      <c r="BVB39" s="443"/>
      <c r="BVC39" s="443"/>
      <c r="BVD39" s="443"/>
      <c r="BVE39" s="443"/>
      <c r="BVF39" s="443"/>
      <c r="BVG39" s="443"/>
      <c r="BVH39" s="443"/>
      <c r="BVI39" s="443"/>
      <c r="BVJ39" s="443"/>
      <c r="BVK39" s="443"/>
      <c r="BVL39" s="443"/>
      <c r="BVM39" s="443"/>
      <c r="BVN39" s="443"/>
      <c r="BVO39" s="443"/>
      <c r="BVP39" s="443"/>
      <c r="BVQ39" s="443"/>
      <c r="BVR39" s="443"/>
      <c r="BVS39" s="443"/>
      <c r="BVT39" s="443"/>
      <c r="BVU39" s="443"/>
      <c r="BVV39" s="443"/>
      <c r="BVW39" s="443"/>
      <c r="BVX39" s="443"/>
      <c r="BVY39" s="443"/>
      <c r="BVZ39" s="443"/>
      <c r="BWA39" s="443"/>
      <c r="BWB39" s="443"/>
      <c r="BWC39" s="443"/>
      <c r="BWD39" s="443"/>
      <c r="BWE39" s="443"/>
      <c r="BWF39" s="443"/>
      <c r="BWG39" s="443"/>
      <c r="BWH39" s="443"/>
      <c r="BWI39" s="443"/>
      <c r="BWJ39" s="443"/>
      <c r="BWK39" s="443"/>
      <c r="BWL39" s="443"/>
      <c r="BWM39" s="443"/>
      <c r="BWN39" s="443"/>
      <c r="BWO39" s="443"/>
      <c r="BWP39" s="443"/>
      <c r="BWQ39" s="443"/>
      <c r="BWR39" s="443"/>
      <c r="BWS39" s="443"/>
      <c r="BWT39" s="443"/>
      <c r="BWU39" s="443"/>
      <c r="BWV39" s="443"/>
      <c r="BWW39" s="443"/>
      <c r="BWX39" s="443"/>
      <c r="BWY39" s="443"/>
      <c r="BWZ39" s="443"/>
      <c r="BXA39" s="443"/>
      <c r="BXB39" s="443"/>
      <c r="BXC39" s="443"/>
      <c r="BXD39" s="443"/>
      <c r="BXE39" s="443"/>
      <c r="BXF39" s="443"/>
      <c r="BXG39" s="443"/>
      <c r="BXH39" s="443"/>
      <c r="BXI39" s="443"/>
      <c r="BXJ39" s="443"/>
      <c r="BXK39" s="443"/>
      <c r="BXL39" s="443"/>
      <c r="BXM39" s="443"/>
      <c r="BXN39" s="443"/>
      <c r="BXO39" s="443"/>
      <c r="BXP39" s="443"/>
      <c r="BXQ39" s="443"/>
      <c r="BXR39" s="443"/>
      <c r="BXS39" s="443"/>
      <c r="BXT39" s="443"/>
      <c r="BXU39" s="443"/>
      <c r="BXV39" s="443"/>
      <c r="BXW39" s="443"/>
      <c r="BXX39" s="443"/>
      <c r="BXY39" s="443"/>
      <c r="BXZ39" s="443"/>
      <c r="BYA39" s="443"/>
      <c r="BYB39" s="443"/>
      <c r="BYC39" s="443"/>
      <c r="BYD39" s="443"/>
      <c r="BYE39" s="443"/>
      <c r="BYF39" s="443"/>
      <c r="BYG39" s="443"/>
      <c r="BYH39" s="443"/>
      <c r="BYI39" s="443"/>
      <c r="BYJ39" s="443"/>
      <c r="BYK39" s="443"/>
      <c r="BYL39" s="443"/>
      <c r="BYM39" s="443"/>
      <c r="BYN39" s="443"/>
      <c r="BYO39" s="443"/>
      <c r="BYP39" s="443"/>
      <c r="BYQ39" s="443"/>
      <c r="BYR39" s="443"/>
      <c r="BYS39" s="443"/>
      <c r="BYT39" s="443"/>
      <c r="BYU39" s="443"/>
      <c r="BYV39" s="443"/>
      <c r="BYW39" s="443"/>
      <c r="BYX39" s="443"/>
      <c r="BYY39" s="443"/>
      <c r="BYZ39" s="443"/>
      <c r="BZA39" s="443"/>
      <c r="BZB39" s="443"/>
      <c r="BZC39" s="443"/>
      <c r="BZD39" s="443"/>
      <c r="BZE39" s="443"/>
      <c r="BZF39" s="443"/>
      <c r="BZG39" s="443"/>
      <c r="BZH39" s="443"/>
      <c r="BZI39" s="443"/>
      <c r="BZJ39" s="443"/>
      <c r="BZK39" s="443"/>
      <c r="BZL39" s="443"/>
      <c r="BZM39" s="443"/>
      <c r="BZN39" s="443"/>
      <c r="BZO39" s="443"/>
      <c r="BZP39" s="443"/>
      <c r="BZQ39" s="443"/>
      <c r="BZR39" s="443"/>
      <c r="BZS39" s="443"/>
      <c r="BZT39" s="443"/>
      <c r="BZU39" s="443"/>
      <c r="BZV39" s="443"/>
      <c r="BZW39" s="443"/>
      <c r="BZX39" s="443"/>
      <c r="BZY39" s="443"/>
      <c r="BZZ39" s="443"/>
      <c r="CAA39" s="443"/>
      <c r="CAB39" s="443"/>
      <c r="CAC39" s="443"/>
      <c r="CAD39" s="443"/>
      <c r="CAE39" s="443"/>
      <c r="CAF39" s="443"/>
      <c r="CAG39" s="443"/>
      <c r="CAH39" s="443"/>
      <c r="CAI39" s="443"/>
      <c r="CAJ39" s="443"/>
      <c r="CAK39" s="443"/>
      <c r="CAL39" s="443"/>
      <c r="CAM39" s="443"/>
      <c r="CAN39" s="443"/>
      <c r="CAO39" s="443"/>
      <c r="CAP39" s="443"/>
      <c r="CAQ39" s="443"/>
      <c r="CAR39" s="443"/>
      <c r="CAS39" s="443"/>
      <c r="CAT39" s="443"/>
      <c r="CAU39" s="443"/>
      <c r="CAV39" s="443"/>
      <c r="CAW39" s="443"/>
      <c r="CAX39" s="443"/>
      <c r="CAY39" s="443"/>
      <c r="CAZ39" s="443"/>
      <c r="CBA39" s="443"/>
      <c r="CBB39" s="443"/>
      <c r="CBC39" s="443"/>
      <c r="CBD39" s="443"/>
      <c r="CBE39" s="443"/>
      <c r="CBF39" s="443"/>
      <c r="CBG39" s="443"/>
      <c r="CBH39" s="443"/>
      <c r="CBI39" s="443"/>
      <c r="CBJ39" s="443"/>
      <c r="CBK39" s="443"/>
      <c r="CBL39" s="443"/>
      <c r="CBM39" s="443"/>
      <c r="CBN39" s="443"/>
      <c r="CBO39" s="443"/>
      <c r="CBP39" s="443"/>
      <c r="CBQ39" s="443"/>
      <c r="CBR39" s="443"/>
      <c r="CBS39" s="443"/>
      <c r="CBT39" s="443"/>
      <c r="CBU39" s="443"/>
      <c r="CBV39" s="443"/>
      <c r="CBW39" s="443"/>
      <c r="CBX39" s="443"/>
      <c r="CBY39" s="443"/>
      <c r="CBZ39" s="443"/>
      <c r="CCA39" s="443"/>
      <c r="CCB39" s="443"/>
      <c r="CCC39" s="443"/>
      <c r="CCD39" s="443"/>
      <c r="CCE39" s="443"/>
      <c r="CCF39" s="443"/>
      <c r="CCG39" s="443"/>
      <c r="CCH39" s="443"/>
      <c r="CCI39" s="443"/>
      <c r="CCJ39" s="443"/>
      <c r="CCK39" s="443"/>
      <c r="CCL39" s="443"/>
      <c r="CCM39" s="443"/>
      <c r="CCN39" s="443"/>
      <c r="CCO39" s="443"/>
      <c r="CCP39" s="443"/>
      <c r="CCQ39" s="443"/>
      <c r="CCR39" s="443"/>
      <c r="CCS39" s="443"/>
      <c r="CCT39" s="443"/>
      <c r="CCU39" s="443"/>
      <c r="CCV39" s="443"/>
      <c r="CCW39" s="443"/>
      <c r="CCX39" s="443"/>
      <c r="CCY39" s="443"/>
      <c r="CCZ39" s="443"/>
      <c r="CDA39" s="443"/>
      <c r="CDB39" s="443"/>
      <c r="CDC39" s="443"/>
      <c r="CDD39" s="443"/>
      <c r="CDE39" s="443"/>
      <c r="CDF39" s="443"/>
      <c r="CDG39" s="443"/>
      <c r="CDH39" s="443"/>
      <c r="CDI39" s="443"/>
      <c r="CDJ39" s="443"/>
      <c r="CDK39" s="443"/>
      <c r="CDL39" s="443"/>
      <c r="CDM39" s="443"/>
      <c r="CDN39" s="443"/>
      <c r="CDO39" s="443"/>
      <c r="CDP39" s="443"/>
      <c r="CDQ39" s="443"/>
      <c r="CDR39" s="443"/>
      <c r="CDS39" s="443"/>
      <c r="CDT39" s="443"/>
      <c r="CDU39" s="443"/>
      <c r="CDV39" s="443"/>
      <c r="CDW39" s="443"/>
      <c r="CDX39" s="443"/>
      <c r="CDY39" s="443"/>
      <c r="CDZ39" s="443"/>
      <c r="CEA39" s="443"/>
      <c r="CEB39" s="443"/>
      <c r="CEC39" s="443"/>
      <c r="CED39" s="443"/>
      <c r="CEE39" s="443"/>
      <c r="CEF39" s="443"/>
      <c r="CEG39" s="443"/>
      <c r="CEH39" s="443"/>
      <c r="CEI39" s="443"/>
      <c r="CEJ39" s="443"/>
      <c r="CEK39" s="443"/>
      <c r="CEL39" s="443"/>
      <c r="CEM39" s="443"/>
      <c r="CEN39" s="443"/>
      <c r="CEO39" s="443"/>
      <c r="CEP39" s="443"/>
      <c r="CEQ39" s="443"/>
      <c r="CER39" s="443"/>
      <c r="CES39" s="443"/>
      <c r="CET39" s="443"/>
      <c r="CEU39" s="443"/>
      <c r="CEV39" s="443"/>
      <c r="CEW39" s="443"/>
      <c r="CEX39" s="443"/>
      <c r="CEY39" s="443"/>
      <c r="CEZ39" s="443"/>
      <c r="CFA39" s="443"/>
      <c r="CFB39" s="443"/>
      <c r="CFC39" s="443"/>
      <c r="CFD39" s="443"/>
      <c r="CFE39" s="443"/>
      <c r="CFF39" s="443"/>
      <c r="CFG39" s="443"/>
      <c r="CFH39" s="443"/>
      <c r="CFI39" s="443"/>
      <c r="CFJ39" s="443"/>
      <c r="CFK39" s="443"/>
      <c r="CFL39" s="443"/>
      <c r="CFM39" s="443"/>
      <c r="CFN39" s="443"/>
      <c r="CFO39" s="443"/>
      <c r="CFP39" s="443"/>
      <c r="CFQ39" s="443"/>
      <c r="CFR39" s="443"/>
      <c r="CFS39" s="443"/>
      <c r="CFT39" s="443"/>
      <c r="CFU39" s="443"/>
      <c r="CFV39" s="443"/>
      <c r="CFW39" s="443"/>
      <c r="CFX39" s="443"/>
      <c r="CFY39" s="443"/>
      <c r="CFZ39" s="443"/>
      <c r="CGA39" s="443"/>
      <c r="CGB39" s="443"/>
      <c r="CGC39" s="443"/>
      <c r="CGD39" s="443"/>
      <c r="CGE39" s="443"/>
      <c r="CGF39" s="443"/>
      <c r="CGG39" s="443"/>
      <c r="CGH39" s="443"/>
      <c r="CGI39" s="443"/>
      <c r="CGJ39" s="443"/>
      <c r="CGK39" s="443"/>
      <c r="CGL39" s="443"/>
      <c r="CGM39" s="443"/>
      <c r="CGN39" s="443"/>
      <c r="CGO39" s="443"/>
      <c r="CGP39" s="443"/>
      <c r="CGQ39" s="443"/>
      <c r="CGR39" s="443"/>
      <c r="CGS39" s="443"/>
      <c r="CGT39" s="443"/>
      <c r="CGU39" s="443"/>
      <c r="CGV39" s="443"/>
      <c r="CGW39" s="443"/>
      <c r="CGX39" s="443"/>
      <c r="CGY39" s="443"/>
      <c r="CGZ39" s="443"/>
      <c r="CHA39" s="443"/>
      <c r="CHB39" s="443"/>
      <c r="CHC39" s="443"/>
      <c r="CHD39" s="443"/>
      <c r="CHE39" s="443"/>
      <c r="CHF39" s="443"/>
      <c r="CHG39" s="443"/>
      <c r="CHH39" s="443"/>
      <c r="CHI39" s="443"/>
      <c r="CHJ39" s="443"/>
      <c r="CHK39" s="443"/>
      <c r="CHL39" s="443"/>
      <c r="CHM39" s="443"/>
      <c r="CHN39" s="443"/>
      <c r="CHO39" s="443"/>
      <c r="CHP39" s="443"/>
      <c r="CHQ39" s="443"/>
      <c r="CHR39" s="443"/>
      <c r="CHS39" s="443"/>
      <c r="CHT39" s="443"/>
      <c r="CHU39" s="443"/>
      <c r="CHV39" s="443"/>
      <c r="CHW39" s="443"/>
      <c r="CHX39" s="443"/>
      <c r="CHY39" s="443"/>
      <c r="CHZ39" s="443"/>
      <c r="CIA39" s="443"/>
      <c r="CIB39" s="443"/>
      <c r="CIC39" s="443"/>
      <c r="CID39" s="443"/>
      <c r="CIE39" s="443"/>
      <c r="CIF39" s="443"/>
      <c r="CIG39" s="443"/>
      <c r="CIH39" s="443"/>
      <c r="CII39" s="443"/>
      <c r="CIJ39" s="443"/>
      <c r="CIK39" s="443"/>
      <c r="CIL39" s="443"/>
      <c r="CIM39" s="443"/>
      <c r="CIN39" s="443"/>
      <c r="CIO39" s="443"/>
      <c r="CIP39" s="443"/>
      <c r="CIQ39" s="443"/>
      <c r="CIR39" s="443"/>
      <c r="CIS39" s="443"/>
      <c r="CIT39" s="443"/>
      <c r="CIU39" s="443"/>
      <c r="CIV39" s="443"/>
      <c r="CIW39" s="443"/>
      <c r="CIX39" s="443"/>
      <c r="CIY39" s="443"/>
      <c r="CIZ39" s="443"/>
      <c r="CJA39" s="443"/>
      <c r="CJB39" s="443"/>
      <c r="CJC39" s="443"/>
      <c r="CJD39" s="443"/>
      <c r="CJE39" s="443"/>
      <c r="CJF39" s="443"/>
      <c r="CJG39" s="443"/>
      <c r="CJH39" s="443"/>
      <c r="CJI39" s="443"/>
      <c r="CJJ39" s="443"/>
      <c r="CJK39" s="443"/>
      <c r="CJL39" s="443"/>
      <c r="CJM39" s="443"/>
      <c r="CJN39" s="443"/>
      <c r="CJO39" s="443"/>
      <c r="CJP39" s="443"/>
      <c r="CJQ39" s="443"/>
      <c r="CJR39" s="443"/>
      <c r="CJS39" s="443"/>
      <c r="CJT39" s="443"/>
      <c r="CJU39" s="443"/>
      <c r="CJV39" s="443"/>
      <c r="CJW39" s="443"/>
      <c r="CJX39" s="443"/>
      <c r="CJY39" s="443"/>
      <c r="CJZ39" s="443"/>
      <c r="CKA39" s="443"/>
      <c r="CKB39" s="443"/>
      <c r="CKC39" s="443"/>
      <c r="CKD39" s="443"/>
      <c r="CKE39" s="443"/>
      <c r="CKF39" s="443"/>
      <c r="CKG39" s="443"/>
      <c r="CKH39" s="443"/>
      <c r="CKI39" s="443"/>
      <c r="CKJ39" s="443"/>
      <c r="CKK39" s="443"/>
      <c r="CKL39" s="443"/>
      <c r="CKM39" s="443"/>
      <c r="CKN39" s="443"/>
      <c r="CKO39" s="443"/>
      <c r="CKP39" s="443"/>
      <c r="CKQ39" s="443"/>
      <c r="CKR39" s="443"/>
      <c r="CKS39" s="443"/>
      <c r="CKT39" s="443"/>
      <c r="CKU39" s="443"/>
      <c r="CKV39" s="443"/>
      <c r="CKW39" s="443"/>
      <c r="CKX39" s="443"/>
      <c r="CKY39" s="443"/>
      <c r="CKZ39" s="443"/>
      <c r="CLA39" s="443"/>
      <c r="CLB39" s="443"/>
      <c r="CLC39" s="443"/>
      <c r="CLD39" s="443"/>
      <c r="CLE39" s="443"/>
      <c r="CLF39" s="443"/>
      <c r="CLG39" s="443"/>
      <c r="CLH39" s="443"/>
      <c r="CLI39" s="443"/>
      <c r="CLJ39" s="443"/>
      <c r="CLK39" s="443"/>
      <c r="CLL39" s="443"/>
      <c r="CLM39" s="443"/>
      <c r="CLN39" s="443"/>
      <c r="CLO39" s="443"/>
      <c r="CLP39" s="443"/>
      <c r="CLQ39" s="443"/>
      <c r="CLR39" s="443"/>
      <c r="CLS39" s="443"/>
      <c r="CLT39" s="443"/>
      <c r="CLU39" s="443"/>
      <c r="CLV39" s="443"/>
      <c r="CLW39" s="443"/>
      <c r="CLX39" s="443"/>
      <c r="CLY39" s="443"/>
      <c r="CLZ39" s="443"/>
      <c r="CMA39" s="443"/>
      <c r="CMB39" s="443"/>
      <c r="CMC39" s="443"/>
      <c r="CMD39" s="443"/>
      <c r="CME39" s="443"/>
      <c r="CMF39" s="443"/>
      <c r="CMG39" s="443"/>
      <c r="CMH39" s="443"/>
      <c r="CMI39" s="443"/>
      <c r="CMJ39" s="443"/>
      <c r="CMK39" s="443"/>
      <c r="CML39" s="443"/>
      <c r="CMM39" s="443"/>
      <c r="CMN39" s="443"/>
      <c r="CMO39" s="443"/>
      <c r="CMP39" s="443"/>
      <c r="CMQ39" s="443"/>
      <c r="CMR39" s="443"/>
      <c r="CMS39" s="443"/>
      <c r="CMT39" s="443"/>
      <c r="CMU39" s="443"/>
      <c r="CMV39" s="443"/>
      <c r="CMW39" s="443"/>
      <c r="CMX39" s="443"/>
      <c r="CMY39" s="443"/>
      <c r="CMZ39" s="443"/>
      <c r="CNA39" s="443"/>
      <c r="CNB39" s="443"/>
      <c r="CNC39" s="443"/>
      <c r="CND39" s="443"/>
      <c r="CNE39" s="443"/>
      <c r="CNF39" s="443"/>
      <c r="CNG39" s="443"/>
      <c r="CNH39" s="443"/>
      <c r="CNI39" s="443"/>
      <c r="CNJ39" s="443"/>
      <c r="CNK39" s="443"/>
      <c r="CNL39" s="443"/>
      <c r="CNM39" s="443"/>
      <c r="CNN39" s="443"/>
      <c r="CNO39" s="443"/>
      <c r="CNP39" s="443"/>
      <c r="CNQ39" s="443"/>
      <c r="CNR39" s="443"/>
      <c r="CNS39" s="443"/>
      <c r="CNT39" s="443"/>
      <c r="CNU39" s="443"/>
      <c r="CNV39" s="443"/>
      <c r="CNW39" s="443"/>
      <c r="CNX39" s="443"/>
      <c r="CNY39" s="443"/>
      <c r="CNZ39" s="443"/>
      <c r="COA39" s="443"/>
      <c r="COB39" s="443"/>
      <c r="COC39" s="443"/>
      <c r="COD39" s="443"/>
      <c r="COE39" s="443"/>
      <c r="COF39" s="443"/>
      <c r="COG39" s="443"/>
      <c r="COH39" s="443"/>
      <c r="COI39" s="443"/>
      <c r="COJ39" s="443"/>
      <c r="COK39" s="443"/>
      <c r="COL39" s="443"/>
      <c r="COM39" s="443"/>
      <c r="CON39" s="443"/>
      <c r="COO39" s="443"/>
      <c r="COP39" s="443"/>
      <c r="COQ39" s="443"/>
      <c r="COR39" s="443"/>
      <c r="COS39" s="443"/>
      <c r="COT39" s="443"/>
      <c r="COU39" s="443"/>
      <c r="COV39" s="443"/>
      <c r="COW39" s="443"/>
      <c r="COX39" s="443"/>
      <c r="COY39" s="443"/>
      <c r="COZ39" s="443"/>
      <c r="CPA39" s="443"/>
      <c r="CPB39" s="443"/>
      <c r="CPC39" s="443"/>
      <c r="CPD39" s="443"/>
      <c r="CPE39" s="443"/>
      <c r="CPF39" s="443"/>
      <c r="CPG39" s="443"/>
      <c r="CPH39" s="443"/>
      <c r="CPI39" s="443"/>
      <c r="CPJ39" s="443"/>
      <c r="CPK39" s="443"/>
      <c r="CPL39" s="443"/>
      <c r="CPM39" s="443"/>
      <c r="CPN39" s="443"/>
      <c r="CPO39" s="443"/>
      <c r="CPP39" s="443"/>
      <c r="CPQ39" s="443"/>
      <c r="CPR39" s="443"/>
      <c r="CPS39" s="443"/>
      <c r="CPT39" s="443"/>
      <c r="CPU39" s="443"/>
      <c r="CPV39" s="443"/>
      <c r="CPW39" s="443"/>
      <c r="CPX39" s="443"/>
      <c r="CPY39" s="443"/>
      <c r="CPZ39" s="443"/>
      <c r="CQA39" s="443"/>
      <c r="CQB39" s="443"/>
      <c r="CQC39" s="443"/>
      <c r="CQD39" s="443"/>
      <c r="CQE39" s="443"/>
      <c r="CQF39" s="443"/>
      <c r="CQG39" s="443"/>
      <c r="CQH39" s="443"/>
      <c r="CQI39" s="443"/>
      <c r="CQJ39" s="443"/>
      <c r="CQK39" s="443"/>
      <c r="CQL39" s="443"/>
      <c r="CQM39" s="443"/>
      <c r="CQN39" s="443"/>
      <c r="CQO39" s="443"/>
      <c r="CQP39" s="443"/>
      <c r="CQQ39" s="443"/>
      <c r="CQR39" s="443"/>
      <c r="CQS39" s="443"/>
      <c r="CQT39" s="443"/>
      <c r="CQU39" s="443"/>
      <c r="CQV39" s="443"/>
      <c r="CQW39" s="443"/>
      <c r="CQX39" s="443"/>
      <c r="CQY39" s="443"/>
      <c r="CQZ39" s="443"/>
      <c r="CRA39" s="443"/>
      <c r="CRB39" s="443"/>
      <c r="CRC39" s="443"/>
      <c r="CRD39" s="443"/>
      <c r="CRE39" s="443"/>
      <c r="CRF39" s="443"/>
      <c r="CRG39" s="443"/>
      <c r="CRH39" s="443"/>
      <c r="CRI39" s="443"/>
      <c r="CRJ39" s="443"/>
      <c r="CRK39" s="443"/>
      <c r="CRL39" s="443"/>
      <c r="CRM39" s="443"/>
      <c r="CRN39" s="443"/>
      <c r="CRO39" s="443"/>
      <c r="CRP39" s="443"/>
      <c r="CRQ39" s="443"/>
      <c r="CRR39" s="443"/>
      <c r="CRS39" s="443"/>
      <c r="CRT39" s="443"/>
      <c r="CRU39" s="443"/>
      <c r="CRV39" s="443"/>
      <c r="CRW39" s="443"/>
      <c r="CRX39" s="443"/>
      <c r="CRY39" s="443"/>
      <c r="CRZ39" s="443"/>
      <c r="CSA39" s="443"/>
      <c r="CSB39" s="443"/>
      <c r="CSC39" s="443"/>
      <c r="CSD39" s="443"/>
      <c r="CSE39" s="443"/>
      <c r="CSF39" s="443"/>
      <c r="CSG39" s="443"/>
      <c r="CSH39" s="443"/>
      <c r="CSI39" s="443"/>
      <c r="CSJ39" s="443"/>
      <c r="CSK39" s="443"/>
      <c r="CSL39" s="443"/>
      <c r="CSM39" s="443"/>
      <c r="CSN39" s="443"/>
      <c r="CSO39" s="443"/>
      <c r="CSP39" s="443"/>
      <c r="CSQ39" s="443"/>
      <c r="CSR39" s="443"/>
      <c r="CSS39" s="443"/>
      <c r="CST39" s="443"/>
      <c r="CSU39" s="443"/>
      <c r="CSV39" s="443"/>
      <c r="CSW39" s="443"/>
      <c r="CSX39" s="443"/>
      <c r="CSY39" s="443"/>
      <c r="CSZ39" s="443"/>
      <c r="CTA39" s="443"/>
      <c r="CTB39" s="443"/>
      <c r="CTC39" s="443"/>
      <c r="CTD39" s="443"/>
      <c r="CTE39" s="443"/>
      <c r="CTF39" s="443"/>
      <c r="CTG39" s="443"/>
      <c r="CTH39" s="443"/>
      <c r="CTI39" s="443"/>
      <c r="CTJ39" s="443"/>
      <c r="CTK39" s="443"/>
      <c r="CTL39" s="443"/>
      <c r="CTM39" s="443"/>
      <c r="CTN39" s="443"/>
      <c r="CTO39" s="443"/>
      <c r="CTP39" s="443"/>
      <c r="CTQ39" s="443"/>
      <c r="CTR39" s="443"/>
      <c r="CTS39" s="443"/>
      <c r="CTT39" s="443"/>
      <c r="CTU39" s="443"/>
      <c r="CTV39" s="443"/>
      <c r="CTW39" s="443"/>
      <c r="CTX39" s="443"/>
      <c r="CTY39" s="443"/>
      <c r="CTZ39" s="443"/>
      <c r="CUA39" s="443"/>
      <c r="CUB39" s="443"/>
      <c r="CUC39" s="443"/>
      <c r="CUD39" s="443"/>
      <c r="CUE39" s="443"/>
      <c r="CUF39" s="443"/>
      <c r="CUG39" s="443"/>
      <c r="CUH39" s="443"/>
      <c r="CUI39" s="443"/>
      <c r="CUJ39" s="443"/>
      <c r="CUK39" s="443"/>
      <c r="CUL39" s="443"/>
      <c r="CUM39" s="443"/>
      <c r="CUN39" s="443"/>
      <c r="CUO39" s="443"/>
      <c r="CUP39" s="443"/>
      <c r="CUQ39" s="443"/>
      <c r="CUR39" s="443"/>
      <c r="CUS39" s="443"/>
      <c r="CUT39" s="443"/>
      <c r="CUU39" s="443"/>
      <c r="CUV39" s="443"/>
      <c r="CUW39" s="443"/>
      <c r="CUX39" s="443"/>
      <c r="CUY39" s="443"/>
      <c r="CUZ39" s="443"/>
      <c r="CVA39" s="443"/>
      <c r="CVB39" s="443"/>
      <c r="CVC39" s="443"/>
      <c r="CVD39" s="443"/>
      <c r="CVE39" s="443"/>
      <c r="CVF39" s="443"/>
      <c r="CVG39" s="443"/>
      <c r="CVH39" s="443"/>
      <c r="CVI39" s="443"/>
      <c r="CVJ39" s="443"/>
      <c r="CVK39" s="443"/>
      <c r="CVL39" s="443"/>
      <c r="CVM39" s="443"/>
      <c r="CVN39" s="443"/>
      <c r="CVO39" s="443"/>
      <c r="CVP39" s="443"/>
      <c r="CVQ39" s="443"/>
      <c r="CVR39" s="443"/>
      <c r="CVS39" s="443"/>
      <c r="CVT39" s="443"/>
      <c r="CVU39" s="443"/>
      <c r="CVV39" s="443"/>
      <c r="CVW39" s="443"/>
      <c r="CVX39" s="443"/>
      <c r="CVY39" s="443"/>
      <c r="CVZ39" s="443"/>
      <c r="CWA39" s="443"/>
      <c r="CWB39" s="443"/>
      <c r="CWC39" s="443"/>
      <c r="CWD39" s="443"/>
      <c r="CWE39" s="443"/>
      <c r="CWF39" s="443"/>
      <c r="CWG39" s="443"/>
      <c r="CWH39" s="443"/>
      <c r="CWI39" s="443"/>
      <c r="CWJ39" s="443"/>
      <c r="CWK39" s="443"/>
      <c r="CWL39" s="443"/>
      <c r="CWM39" s="443"/>
      <c r="CWN39" s="443"/>
      <c r="CWO39" s="443"/>
      <c r="CWP39" s="443"/>
      <c r="CWQ39" s="443"/>
      <c r="CWR39" s="443"/>
      <c r="CWS39" s="443"/>
      <c r="CWT39" s="443"/>
      <c r="CWU39" s="443"/>
      <c r="CWV39" s="443"/>
      <c r="CWW39" s="443"/>
      <c r="CWX39" s="443"/>
      <c r="CWY39" s="443"/>
      <c r="CWZ39" s="443"/>
      <c r="CXA39" s="443"/>
      <c r="CXB39" s="443"/>
      <c r="CXC39" s="443"/>
      <c r="CXD39" s="443"/>
      <c r="CXE39" s="443"/>
      <c r="CXF39" s="443"/>
      <c r="CXG39" s="443"/>
      <c r="CXH39" s="443"/>
      <c r="CXI39" s="443"/>
      <c r="CXJ39" s="443"/>
      <c r="CXK39" s="443"/>
      <c r="CXL39" s="443"/>
      <c r="CXM39" s="443"/>
      <c r="CXN39" s="443"/>
      <c r="CXO39" s="443"/>
      <c r="CXP39" s="443"/>
      <c r="CXQ39" s="443"/>
      <c r="CXR39" s="443"/>
      <c r="CXS39" s="443"/>
      <c r="CXT39" s="443"/>
      <c r="CXU39" s="443"/>
      <c r="CXV39" s="443"/>
      <c r="CXW39" s="443"/>
      <c r="CXX39" s="443"/>
      <c r="CXY39" s="443"/>
      <c r="CXZ39" s="443"/>
      <c r="CYA39" s="443"/>
      <c r="CYB39" s="443"/>
      <c r="CYC39" s="443"/>
      <c r="CYD39" s="443"/>
      <c r="CYE39" s="443"/>
      <c r="CYF39" s="443"/>
      <c r="CYG39" s="443"/>
      <c r="CYH39" s="443"/>
      <c r="CYI39" s="443"/>
      <c r="CYJ39" s="443"/>
      <c r="CYK39" s="443"/>
      <c r="CYL39" s="443"/>
      <c r="CYM39" s="443"/>
      <c r="CYN39" s="443"/>
      <c r="CYO39" s="443"/>
      <c r="CYP39" s="443"/>
      <c r="CYQ39" s="443"/>
      <c r="CYR39" s="443"/>
      <c r="CYS39" s="443"/>
      <c r="CYT39" s="443"/>
      <c r="CYU39" s="443"/>
      <c r="CYV39" s="443"/>
      <c r="CYW39" s="443"/>
      <c r="CYX39" s="443"/>
      <c r="CYY39" s="443"/>
      <c r="CYZ39" s="443"/>
      <c r="CZA39" s="443"/>
      <c r="CZB39" s="443"/>
      <c r="CZC39" s="443"/>
      <c r="CZD39" s="443"/>
      <c r="CZE39" s="443"/>
      <c r="CZF39" s="443"/>
      <c r="CZG39" s="443"/>
      <c r="CZH39" s="443"/>
      <c r="CZI39" s="443"/>
      <c r="CZJ39" s="443"/>
      <c r="CZK39" s="443"/>
      <c r="CZL39" s="443"/>
      <c r="CZM39" s="443"/>
      <c r="CZN39" s="443"/>
      <c r="CZO39" s="443"/>
      <c r="CZP39" s="443"/>
      <c r="CZQ39" s="443"/>
      <c r="CZR39" s="443"/>
      <c r="CZS39" s="443"/>
      <c r="CZT39" s="443"/>
      <c r="CZU39" s="443"/>
      <c r="CZV39" s="443"/>
      <c r="CZW39" s="443"/>
      <c r="CZX39" s="443"/>
      <c r="CZY39" s="443"/>
      <c r="CZZ39" s="443"/>
      <c r="DAA39" s="443"/>
      <c r="DAB39" s="443"/>
      <c r="DAC39" s="443"/>
      <c r="DAD39" s="443"/>
      <c r="DAE39" s="443"/>
      <c r="DAF39" s="443"/>
      <c r="DAG39" s="443"/>
      <c r="DAH39" s="443"/>
      <c r="DAI39" s="443"/>
      <c r="DAJ39" s="443"/>
      <c r="DAK39" s="443"/>
      <c r="DAL39" s="443"/>
      <c r="DAM39" s="443"/>
      <c r="DAN39" s="443"/>
      <c r="DAO39" s="443"/>
      <c r="DAP39" s="443"/>
      <c r="DAQ39" s="443"/>
      <c r="DAR39" s="443"/>
      <c r="DAS39" s="443"/>
      <c r="DAT39" s="443"/>
      <c r="DAU39" s="443"/>
      <c r="DAV39" s="443"/>
      <c r="DAW39" s="443"/>
      <c r="DAX39" s="443"/>
      <c r="DAY39" s="443"/>
      <c r="DAZ39" s="443"/>
      <c r="DBA39" s="443"/>
      <c r="DBB39" s="443"/>
      <c r="DBC39" s="443"/>
      <c r="DBD39" s="443"/>
      <c r="DBE39" s="443"/>
      <c r="DBF39" s="443"/>
      <c r="DBG39" s="443"/>
      <c r="DBH39" s="443"/>
      <c r="DBI39" s="443"/>
      <c r="DBJ39" s="443"/>
      <c r="DBK39" s="443"/>
      <c r="DBL39" s="443"/>
      <c r="DBM39" s="443"/>
      <c r="DBN39" s="443"/>
      <c r="DBO39" s="443"/>
      <c r="DBP39" s="443"/>
      <c r="DBQ39" s="443"/>
      <c r="DBR39" s="443"/>
      <c r="DBS39" s="443"/>
      <c r="DBT39" s="443"/>
      <c r="DBU39" s="443"/>
      <c r="DBV39" s="443"/>
      <c r="DBW39" s="443"/>
      <c r="DBX39" s="443"/>
      <c r="DBY39" s="443"/>
      <c r="DBZ39" s="443"/>
      <c r="DCA39" s="443"/>
      <c r="DCB39" s="443"/>
      <c r="DCC39" s="443"/>
      <c r="DCD39" s="443"/>
      <c r="DCE39" s="443"/>
      <c r="DCF39" s="443"/>
      <c r="DCG39" s="443"/>
      <c r="DCH39" s="443"/>
      <c r="DCI39" s="443"/>
      <c r="DCJ39" s="443"/>
      <c r="DCK39" s="443"/>
      <c r="DCL39" s="443"/>
      <c r="DCM39" s="443"/>
      <c r="DCN39" s="443"/>
      <c r="DCO39" s="443"/>
      <c r="DCP39" s="443"/>
      <c r="DCQ39" s="443"/>
      <c r="DCR39" s="443"/>
      <c r="DCS39" s="443"/>
      <c r="DCT39" s="443"/>
      <c r="DCU39" s="443"/>
      <c r="DCV39" s="443"/>
      <c r="DCW39" s="443"/>
      <c r="DCX39" s="443"/>
      <c r="DCY39" s="443"/>
      <c r="DCZ39" s="443"/>
      <c r="DDA39" s="443"/>
      <c r="DDB39" s="443"/>
      <c r="DDC39" s="443"/>
      <c r="DDD39" s="443"/>
      <c r="DDE39" s="443"/>
      <c r="DDF39" s="443"/>
      <c r="DDG39" s="443"/>
      <c r="DDH39" s="443"/>
      <c r="DDI39" s="443"/>
      <c r="DDJ39" s="443"/>
      <c r="DDK39" s="443"/>
      <c r="DDL39" s="443"/>
      <c r="DDM39" s="443"/>
      <c r="DDN39" s="443"/>
      <c r="DDO39" s="443"/>
      <c r="DDP39" s="443"/>
      <c r="DDQ39" s="443"/>
      <c r="DDR39" s="443"/>
      <c r="DDS39" s="443"/>
      <c r="DDT39" s="443"/>
      <c r="DDU39" s="443"/>
      <c r="DDV39" s="443"/>
      <c r="DDW39" s="443"/>
      <c r="DDX39" s="443"/>
      <c r="DDY39" s="443"/>
      <c r="DDZ39" s="443"/>
      <c r="DEA39" s="443"/>
      <c r="DEB39" s="443"/>
      <c r="DEC39" s="443"/>
      <c r="DED39" s="443"/>
      <c r="DEE39" s="443"/>
      <c r="DEF39" s="443"/>
      <c r="DEG39" s="443"/>
      <c r="DEH39" s="443"/>
      <c r="DEI39" s="443"/>
      <c r="DEJ39" s="443"/>
      <c r="DEK39" s="443"/>
      <c r="DEL39" s="443"/>
      <c r="DEM39" s="443"/>
      <c r="DEN39" s="443"/>
      <c r="DEO39" s="443"/>
      <c r="DEP39" s="443"/>
      <c r="DEQ39" s="443"/>
      <c r="DER39" s="443"/>
      <c r="DES39" s="443"/>
      <c r="DET39" s="443"/>
      <c r="DEU39" s="443"/>
      <c r="DEV39" s="443"/>
      <c r="DEW39" s="443"/>
      <c r="DEX39" s="443"/>
      <c r="DEY39" s="443"/>
      <c r="DEZ39" s="443"/>
      <c r="DFA39" s="443"/>
      <c r="DFB39" s="443"/>
      <c r="DFC39" s="443"/>
      <c r="DFD39" s="443"/>
      <c r="DFE39" s="443"/>
      <c r="DFF39" s="443"/>
      <c r="DFG39" s="443"/>
      <c r="DFH39" s="443"/>
      <c r="DFI39" s="443"/>
      <c r="DFJ39" s="443"/>
      <c r="DFK39" s="443"/>
      <c r="DFL39" s="443"/>
      <c r="DFM39" s="443"/>
      <c r="DFN39" s="443"/>
      <c r="DFO39" s="443"/>
      <c r="DFP39" s="443"/>
      <c r="DFQ39" s="443"/>
      <c r="DFR39" s="443"/>
      <c r="DFS39" s="443"/>
      <c r="DFT39" s="443"/>
      <c r="DFU39" s="443"/>
      <c r="DFV39" s="443"/>
      <c r="DFW39" s="443"/>
      <c r="DFX39" s="443"/>
      <c r="DFY39" s="443"/>
      <c r="DFZ39" s="443"/>
      <c r="DGA39" s="443"/>
      <c r="DGB39" s="443"/>
      <c r="DGC39" s="443"/>
      <c r="DGD39" s="443"/>
      <c r="DGE39" s="443"/>
      <c r="DGF39" s="443"/>
      <c r="DGG39" s="443"/>
      <c r="DGH39" s="443"/>
      <c r="DGI39" s="443"/>
      <c r="DGJ39" s="443"/>
      <c r="DGK39" s="443"/>
      <c r="DGL39" s="443"/>
      <c r="DGM39" s="443"/>
      <c r="DGN39" s="443"/>
      <c r="DGO39" s="443"/>
      <c r="DGP39" s="443"/>
      <c r="DGQ39" s="443"/>
      <c r="DGR39" s="443"/>
      <c r="DGS39" s="443"/>
      <c r="DGT39" s="443"/>
      <c r="DGU39" s="443"/>
      <c r="DGV39" s="443"/>
      <c r="DGW39" s="443"/>
      <c r="DGX39" s="443"/>
      <c r="DGY39" s="443"/>
      <c r="DGZ39" s="443"/>
      <c r="DHA39" s="443"/>
      <c r="DHB39" s="443"/>
      <c r="DHC39" s="443"/>
      <c r="DHD39" s="443"/>
      <c r="DHE39" s="443"/>
      <c r="DHF39" s="443"/>
      <c r="DHG39" s="443"/>
      <c r="DHH39" s="443"/>
      <c r="DHI39" s="443"/>
      <c r="DHJ39" s="443"/>
      <c r="DHK39" s="443"/>
      <c r="DHL39" s="443"/>
      <c r="DHM39" s="443"/>
      <c r="DHN39" s="443"/>
      <c r="DHO39" s="443"/>
      <c r="DHP39" s="443"/>
      <c r="DHQ39" s="443"/>
      <c r="DHR39" s="443"/>
      <c r="DHS39" s="443"/>
      <c r="DHT39" s="443"/>
      <c r="DHU39" s="443"/>
      <c r="DHV39" s="443"/>
      <c r="DHW39" s="443"/>
      <c r="DHX39" s="443"/>
      <c r="DHY39" s="443"/>
      <c r="DHZ39" s="443"/>
      <c r="DIA39" s="443"/>
      <c r="DIB39" s="443"/>
      <c r="DIC39" s="443"/>
      <c r="DID39" s="443"/>
      <c r="DIE39" s="443"/>
      <c r="DIF39" s="443"/>
      <c r="DIG39" s="443"/>
      <c r="DIH39" s="443"/>
      <c r="DII39" s="443"/>
      <c r="DIJ39" s="443"/>
      <c r="DIK39" s="443"/>
      <c r="DIL39" s="443"/>
      <c r="DIM39" s="443"/>
      <c r="DIN39" s="443"/>
      <c r="DIO39" s="443"/>
      <c r="DIP39" s="443"/>
      <c r="DIQ39" s="443"/>
      <c r="DIR39" s="443"/>
      <c r="DIS39" s="443"/>
      <c r="DIT39" s="443"/>
      <c r="DIU39" s="443"/>
      <c r="DIV39" s="443"/>
      <c r="DIW39" s="443"/>
      <c r="DIX39" s="443"/>
      <c r="DIY39" s="443"/>
      <c r="DIZ39" s="443"/>
      <c r="DJA39" s="443"/>
      <c r="DJB39" s="443"/>
      <c r="DJC39" s="443"/>
      <c r="DJD39" s="443"/>
      <c r="DJE39" s="443"/>
      <c r="DJF39" s="443"/>
      <c r="DJG39" s="443"/>
      <c r="DJH39" s="443"/>
      <c r="DJI39" s="443"/>
      <c r="DJJ39" s="443"/>
      <c r="DJK39" s="443"/>
      <c r="DJL39" s="443"/>
      <c r="DJM39" s="443"/>
      <c r="DJN39" s="443"/>
      <c r="DJO39" s="443"/>
      <c r="DJP39" s="443"/>
      <c r="DJQ39" s="443"/>
      <c r="DJR39" s="443"/>
      <c r="DJS39" s="443"/>
      <c r="DJT39" s="443"/>
      <c r="DJU39" s="443"/>
      <c r="DJV39" s="443"/>
      <c r="DJW39" s="443"/>
      <c r="DJX39" s="443"/>
      <c r="DJY39" s="443"/>
      <c r="DJZ39" s="443"/>
      <c r="DKA39" s="443"/>
      <c r="DKB39" s="443"/>
      <c r="DKC39" s="443"/>
      <c r="DKD39" s="443"/>
      <c r="DKE39" s="443"/>
      <c r="DKF39" s="443"/>
      <c r="DKG39" s="443"/>
      <c r="DKH39" s="443"/>
      <c r="DKI39" s="443"/>
      <c r="DKJ39" s="443"/>
      <c r="DKK39" s="443"/>
      <c r="DKL39" s="443"/>
      <c r="DKM39" s="443"/>
      <c r="DKN39" s="443"/>
      <c r="DKO39" s="443"/>
      <c r="DKP39" s="443"/>
      <c r="DKQ39" s="443"/>
      <c r="DKR39" s="443"/>
      <c r="DKS39" s="443"/>
      <c r="DKT39" s="443"/>
      <c r="DKU39" s="443"/>
      <c r="DKV39" s="443"/>
      <c r="DKW39" s="443"/>
      <c r="DKX39" s="443"/>
      <c r="DKY39" s="443"/>
      <c r="DKZ39" s="443"/>
      <c r="DLA39" s="443"/>
      <c r="DLB39" s="443"/>
      <c r="DLC39" s="443"/>
      <c r="DLD39" s="443"/>
      <c r="DLE39" s="443"/>
      <c r="DLF39" s="443"/>
      <c r="DLG39" s="443"/>
      <c r="DLH39" s="443"/>
      <c r="DLI39" s="443"/>
      <c r="DLJ39" s="443"/>
      <c r="DLK39" s="443"/>
      <c r="DLL39" s="443"/>
      <c r="DLM39" s="443"/>
      <c r="DLN39" s="443"/>
      <c r="DLO39" s="443"/>
      <c r="DLP39" s="443"/>
      <c r="DLQ39" s="443"/>
      <c r="DLR39" s="443"/>
      <c r="DLS39" s="443"/>
      <c r="DLT39" s="443"/>
      <c r="DLU39" s="443"/>
      <c r="DLV39" s="443"/>
      <c r="DLW39" s="443"/>
      <c r="DLX39" s="443"/>
      <c r="DLY39" s="443"/>
      <c r="DLZ39" s="443"/>
      <c r="DMA39" s="443"/>
      <c r="DMB39" s="443"/>
      <c r="DMC39" s="443"/>
      <c r="DMD39" s="443"/>
      <c r="DME39" s="443"/>
      <c r="DMF39" s="443"/>
      <c r="DMG39" s="443"/>
      <c r="DMH39" s="443"/>
      <c r="DMI39" s="443"/>
      <c r="DMJ39" s="443"/>
      <c r="DMK39" s="443"/>
      <c r="DML39" s="443"/>
      <c r="DMM39" s="443"/>
      <c r="DMN39" s="443"/>
      <c r="DMO39" s="443"/>
      <c r="DMP39" s="443"/>
      <c r="DMQ39" s="443"/>
      <c r="DMR39" s="443"/>
      <c r="DMS39" s="443"/>
      <c r="DMT39" s="443"/>
      <c r="DMU39" s="443"/>
      <c r="DMV39" s="443"/>
      <c r="DMW39" s="443"/>
      <c r="DMX39" s="443"/>
      <c r="DMY39" s="443"/>
      <c r="DMZ39" s="443"/>
      <c r="DNA39" s="443"/>
      <c r="DNB39" s="443"/>
      <c r="DNC39" s="443"/>
      <c r="DND39" s="443"/>
      <c r="DNE39" s="443"/>
      <c r="DNF39" s="443"/>
      <c r="DNG39" s="443"/>
      <c r="DNH39" s="443"/>
      <c r="DNI39" s="443"/>
      <c r="DNJ39" s="443"/>
      <c r="DNK39" s="443"/>
      <c r="DNL39" s="443"/>
      <c r="DNM39" s="443"/>
      <c r="DNN39" s="443"/>
      <c r="DNO39" s="443"/>
      <c r="DNP39" s="443"/>
      <c r="DNQ39" s="443"/>
      <c r="DNR39" s="443"/>
      <c r="DNS39" s="443"/>
      <c r="DNT39" s="443"/>
      <c r="DNU39" s="443"/>
      <c r="DNV39" s="443"/>
      <c r="DNW39" s="443"/>
      <c r="DNX39" s="443"/>
      <c r="DNY39" s="443"/>
      <c r="DNZ39" s="443"/>
      <c r="DOA39" s="443"/>
      <c r="DOB39" s="443"/>
      <c r="DOC39" s="443"/>
      <c r="DOD39" s="443"/>
      <c r="DOE39" s="443"/>
      <c r="DOF39" s="443"/>
      <c r="DOG39" s="443"/>
      <c r="DOH39" s="443"/>
      <c r="DOI39" s="443"/>
      <c r="DOJ39" s="443"/>
      <c r="DOK39" s="443"/>
      <c r="DOL39" s="443"/>
      <c r="DOM39" s="443"/>
      <c r="DON39" s="443"/>
      <c r="DOO39" s="443"/>
      <c r="DOP39" s="443"/>
      <c r="DOQ39" s="443"/>
      <c r="DOR39" s="443"/>
      <c r="DOS39" s="443"/>
      <c r="DOT39" s="443"/>
      <c r="DOU39" s="443"/>
      <c r="DOV39" s="443"/>
      <c r="DOW39" s="443"/>
      <c r="DOX39" s="443"/>
      <c r="DOY39" s="443"/>
      <c r="DOZ39" s="443"/>
      <c r="DPA39" s="443"/>
      <c r="DPB39" s="443"/>
      <c r="DPC39" s="443"/>
      <c r="DPD39" s="443"/>
      <c r="DPE39" s="443"/>
      <c r="DPF39" s="443"/>
      <c r="DPG39" s="443"/>
      <c r="DPH39" s="443"/>
      <c r="DPI39" s="443"/>
      <c r="DPJ39" s="443"/>
      <c r="DPK39" s="443"/>
      <c r="DPL39" s="443"/>
      <c r="DPM39" s="443"/>
      <c r="DPN39" s="443"/>
      <c r="DPO39" s="443"/>
      <c r="DPP39" s="443"/>
      <c r="DPQ39" s="443"/>
      <c r="DPR39" s="443"/>
      <c r="DPS39" s="443"/>
      <c r="DPT39" s="443"/>
      <c r="DPU39" s="443"/>
      <c r="DPV39" s="443"/>
      <c r="DPW39" s="443"/>
      <c r="DPX39" s="443"/>
      <c r="DPY39" s="443"/>
      <c r="DPZ39" s="443"/>
      <c r="DQA39" s="443"/>
      <c r="DQB39" s="443"/>
      <c r="DQC39" s="443"/>
      <c r="DQD39" s="443"/>
      <c r="DQE39" s="443"/>
      <c r="DQF39" s="443"/>
      <c r="DQG39" s="443"/>
      <c r="DQH39" s="443"/>
      <c r="DQI39" s="443"/>
      <c r="DQJ39" s="443"/>
      <c r="DQK39" s="443"/>
      <c r="DQL39" s="443"/>
      <c r="DQM39" s="443"/>
      <c r="DQN39" s="443"/>
      <c r="DQO39" s="443"/>
      <c r="DQP39" s="443"/>
      <c r="DQQ39" s="443"/>
      <c r="DQR39" s="443"/>
      <c r="DQS39" s="443"/>
      <c r="DQT39" s="443"/>
      <c r="DQU39" s="443"/>
      <c r="DQV39" s="443"/>
      <c r="DQW39" s="443"/>
      <c r="DQX39" s="443"/>
      <c r="DQY39" s="443"/>
      <c r="DQZ39" s="443"/>
      <c r="DRA39" s="443"/>
      <c r="DRB39" s="443"/>
      <c r="DRC39" s="443"/>
      <c r="DRD39" s="443"/>
      <c r="DRE39" s="443"/>
      <c r="DRF39" s="443"/>
      <c r="DRG39" s="443"/>
      <c r="DRH39" s="443"/>
      <c r="DRI39" s="443"/>
      <c r="DRJ39" s="443"/>
      <c r="DRK39" s="443"/>
      <c r="DRL39" s="443"/>
      <c r="DRM39" s="443"/>
      <c r="DRN39" s="443"/>
      <c r="DRO39" s="443"/>
      <c r="DRP39" s="443"/>
      <c r="DRQ39" s="443"/>
      <c r="DRR39" s="443"/>
      <c r="DRS39" s="443"/>
      <c r="DRT39" s="443"/>
      <c r="DRU39" s="443"/>
      <c r="DRV39" s="443"/>
      <c r="DRW39" s="443"/>
      <c r="DRX39" s="443"/>
      <c r="DRY39" s="443"/>
      <c r="DRZ39" s="443"/>
      <c r="DSA39" s="443"/>
      <c r="DSB39" s="443"/>
      <c r="DSC39" s="443"/>
      <c r="DSD39" s="443"/>
      <c r="DSE39" s="443"/>
      <c r="DSF39" s="443"/>
      <c r="DSG39" s="443"/>
      <c r="DSH39" s="443"/>
      <c r="DSI39" s="443"/>
      <c r="DSJ39" s="443"/>
      <c r="DSK39" s="443"/>
      <c r="DSL39" s="443"/>
      <c r="DSM39" s="443"/>
      <c r="DSN39" s="443"/>
      <c r="DSO39" s="443"/>
      <c r="DSP39" s="443"/>
      <c r="DSQ39" s="443"/>
      <c r="DSR39" s="443"/>
      <c r="DSS39" s="443"/>
      <c r="DST39" s="443"/>
      <c r="DSU39" s="443"/>
      <c r="DSV39" s="443"/>
      <c r="DSW39" s="443"/>
      <c r="DSX39" s="443"/>
      <c r="DSY39" s="443"/>
      <c r="DSZ39" s="443"/>
      <c r="DTA39" s="443"/>
      <c r="DTB39" s="443"/>
      <c r="DTC39" s="443"/>
      <c r="DTD39" s="443"/>
      <c r="DTE39" s="443"/>
      <c r="DTF39" s="443"/>
      <c r="DTG39" s="443"/>
      <c r="DTH39" s="443"/>
      <c r="DTI39" s="443"/>
      <c r="DTJ39" s="443"/>
      <c r="DTK39" s="443"/>
      <c r="DTL39" s="443"/>
      <c r="DTM39" s="443"/>
      <c r="DTN39" s="443"/>
      <c r="DTO39" s="443"/>
      <c r="DTP39" s="443"/>
      <c r="DTQ39" s="443"/>
      <c r="DTR39" s="443"/>
      <c r="DTS39" s="443"/>
      <c r="DTT39" s="443"/>
      <c r="DTU39" s="443"/>
      <c r="DTV39" s="443"/>
      <c r="DTW39" s="443"/>
      <c r="DTX39" s="443"/>
      <c r="DTY39" s="443"/>
      <c r="DTZ39" s="443"/>
      <c r="DUA39" s="443"/>
      <c r="DUB39" s="443"/>
      <c r="DUC39" s="443"/>
      <c r="DUD39" s="443"/>
      <c r="DUE39" s="443"/>
      <c r="DUF39" s="443"/>
      <c r="DUG39" s="443"/>
      <c r="DUH39" s="443"/>
      <c r="DUI39" s="443"/>
      <c r="DUJ39" s="443"/>
      <c r="DUK39" s="443"/>
      <c r="DUL39" s="443"/>
      <c r="DUM39" s="443"/>
      <c r="DUN39" s="443"/>
      <c r="DUO39" s="443"/>
      <c r="DUP39" s="443"/>
      <c r="DUQ39" s="443"/>
      <c r="DUR39" s="443"/>
      <c r="DUS39" s="443"/>
      <c r="DUT39" s="443"/>
      <c r="DUU39" s="443"/>
      <c r="DUV39" s="443"/>
      <c r="DUW39" s="443"/>
      <c r="DUX39" s="443"/>
      <c r="DUY39" s="443"/>
      <c r="DUZ39" s="443"/>
      <c r="DVA39" s="443"/>
      <c r="DVB39" s="443"/>
      <c r="DVC39" s="443"/>
      <c r="DVD39" s="443"/>
      <c r="DVE39" s="443"/>
      <c r="DVF39" s="443"/>
      <c r="DVG39" s="443"/>
      <c r="DVH39" s="443"/>
      <c r="DVI39" s="443"/>
      <c r="DVJ39" s="443"/>
      <c r="DVK39" s="443"/>
      <c r="DVL39" s="443"/>
      <c r="DVM39" s="443"/>
      <c r="DVN39" s="443"/>
      <c r="DVO39" s="443"/>
      <c r="DVP39" s="443"/>
      <c r="DVQ39" s="443"/>
      <c r="DVR39" s="443"/>
      <c r="DVS39" s="443"/>
      <c r="DVT39" s="443"/>
      <c r="DVU39" s="443"/>
      <c r="DVV39" s="443"/>
      <c r="DVW39" s="443"/>
      <c r="DVX39" s="443"/>
      <c r="DVY39" s="443"/>
      <c r="DVZ39" s="443"/>
      <c r="DWA39" s="443"/>
      <c r="DWB39" s="443"/>
      <c r="DWC39" s="443"/>
      <c r="DWD39" s="443"/>
      <c r="DWE39" s="443"/>
      <c r="DWF39" s="443"/>
      <c r="DWG39" s="443"/>
      <c r="DWH39" s="443"/>
      <c r="DWI39" s="443"/>
      <c r="DWJ39" s="443"/>
      <c r="DWK39" s="443"/>
      <c r="DWL39" s="443"/>
      <c r="DWM39" s="443"/>
      <c r="DWN39" s="443"/>
      <c r="DWO39" s="443"/>
      <c r="DWP39" s="443"/>
      <c r="DWQ39" s="443"/>
      <c r="DWR39" s="443"/>
      <c r="DWS39" s="443"/>
      <c r="DWT39" s="443"/>
      <c r="DWU39" s="443"/>
      <c r="DWV39" s="443"/>
      <c r="DWW39" s="443"/>
      <c r="DWX39" s="443"/>
      <c r="DWY39" s="443"/>
      <c r="DWZ39" s="443"/>
      <c r="DXA39" s="443"/>
      <c r="DXB39" s="443"/>
      <c r="DXC39" s="443"/>
      <c r="DXD39" s="443"/>
      <c r="DXE39" s="443"/>
      <c r="DXF39" s="443"/>
      <c r="DXG39" s="443"/>
      <c r="DXH39" s="443"/>
      <c r="DXI39" s="443"/>
      <c r="DXJ39" s="443"/>
      <c r="DXK39" s="443"/>
      <c r="DXL39" s="443"/>
      <c r="DXM39" s="443"/>
      <c r="DXN39" s="443"/>
      <c r="DXO39" s="443"/>
      <c r="DXP39" s="443"/>
      <c r="DXQ39" s="443"/>
      <c r="DXR39" s="443"/>
      <c r="DXS39" s="443"/>
      <c r="DXT39" s="443"/>
      <c r="DXU39" s="443"/>
      <c r="DXV39" s="443"/>
      <c r="DXW39" s="443"/>
      <c r="DXX39" s="443"/>
      <c r="DXY39" s="443"/>
      <c r="DXZ39" s="443"/>
      <c r="DYA39" s="443"/>
      <c r="DYB39" s="443"/>
      <c r="DYC39" s="443"/>
      <c r="DYD39" s="443"/>
      <c r="DYE39" s="443"/>
      <c r="DYF39" s="443"/>
      <c r="DYG39" s="443"/>
      <c r="DYH39" s="443"/>
      <c r="DYI39" s="443"/>
      <c r="DYJ39" s="443"/>
      <c r="DYK39" s="443"/>
      <c r="DYL39" s="443"/>
      <c r="DYM39" s="443"/>
      <c r="DYN39" s="443"/>
      <c r="DYO39" s="443"/>
      <c r="DYP39" s="443"/>
      <c r="DYQ39" s="443"/>
      <c r="DYR39" s="443"/>
      <c r="DYS39" s="443"/>
      <c r="DYT39" s="443"/>
      <c r="DYU39" s="443"/>
      <c r="DYV39" s="443"/>
      <c r="DYW39" s="443"/>
      <c r="DYX39" s="443"/>
      <c r="DYY39" s="443"/>
      <c r="DYZ39" s="443"/>
      <c r="DZA39" s="443"/>
      <c r="DZB39" s="443"/>
      <c r="DZC39" s="443"/>
      <c r="DZD39" s="443"/>
      <c r="DZE39" s="443"/>
      <c r="DZF39" s="443"/>
      <c r="DZG39" s="443"/>
      <c r="DZH39" s="443"/>
      <c r="DZI39" s="443"/>
      <c r="DZJ39" s="443"/>
      <c r="DZK39" s="443"/>
      <c r="DZL39" s="443"/>
      <c r="DZM39" s="443"/>
      <c r="DZN39" s="443"/>
      <c r="DZO39" s="443"/>
      <c r="DZP39" s="443"/>
      <c r="DZQ39" s="443"/>
      <c r="DZR39" s="443"/>
      <c r="DZS39" s="443"/>
      <c r="DZT39" s="443"/>
      <c r="DZU39" s="443"/>
      <c r="DZV39" s="443"/>
      <c r="DZW39" s="443"/>
      <c r="DZX39" s="443"/>
      <c r="DZY39" s="443"/>
      <c r="DZZ39" s="443"/>
      <c r="EAA39" s="443"/>
      <c r="EAB39" s="443"/>
      <c r="EAC39" s="443"/>
      <c r="EAD39" s="443"/>
      <c r="EAE39" s="443"/>
      <c r="EAF39" s="443"/>
      <c r="EAG39" s="443"/>
      <c r="EAH39" s="443"/>
      <c r="EAI39" s="443"/>
      <c r="EAJ39" s="443"/>
      <c r="EAK39" s="443"/>
      <c r="EAL39" s="443"/>
      <c r="EAM39" s="443"/>
      <c r="EAN39" s="443"/>
      <c r="EAO39" s="443"/>
      <c r="EAP39" s="443"/>
      <c r="EAQ39" s="443"/>
      <c r="EAR39" s="443"/>
      <c r="EAS39" s="443"/>
      <c r="EAT39" s="443"/>
      <c r="EAU39" s="443"/>
      <c r="EAV39" s="443"/>
      <c r="EAW39" s="443"/>
      <c r="EAX39" s="443"/>
      <c r="EAY39" s="443"/>
      <c r="EAZ39" s="443"/>
      <c r="EBA39" s="443"/>
      <c r="EBB39" s="443"/>
      <c r="EBC39" s="443"/>
      <c r="EBD39" s="443"/>
      <c r="EBE39" s="443"/>
      <c r="EBF39" s="443"/>
      <c r="EBG39" s="443"/>
      <c r="EBH39" s="443"/>
      <c r="EBI39" s="443"/>
      <c r="EBJ39" s="443"/>
      <c r="EBK39" s="443"/>
      <c r="EBL39" s="443"/>
      <c r="EBM39" s="443"/>
      <c r="EBN39" s="443"/>
      <c r="EBO39" s="443"/>
      <c r="EBP39" s="443"/>
      <c r="EBQ39" s="443"/>
      <c r="EBR39" s="443"/>
      <c r="EBS39" s="443"/>
      <c r="EBT39" s="443"/>
      <c r="EBU39" s="443"/>
      <c r="EBV39" s="443"/>
      <c r="EBW39" s="443"/>
      <c r="EBX39" s="443"/>
      <c r="EBY39" s="443"/>
      <c r="EBZ39" s="443"/>
      <c r="ECA39" s="443"/>
      <c r="ECB39" s="443"/>
      <c r="ECC39" s="443"/>
      <c r="ECD39" s="443"/>
      <c r="ECE39" s="443"/>
      <c r="ECF39" s="443"/>
      <c r="ECG39" s="443"/>
      <c r="ECH39" s="443"/>
      <c r="ECI39" s="443"/>
      <c r="ECJ39" s="443"/>
      <c r="ECK39" s="443"/>
      <c r="ECL39" s="443"/>
      <c r="ECM39" s="443"/>
      <c r="ECN39" s="443"/>
      <c r="ECO39" s="443"/>
      <c r="ECP39" s="443"/>
      <c r="ECQ39" s="443"/>
      <c r="ECR39" s="443"/>
      <c r="ECS39" s="443"/>
      <c r="ECT39" s="443"/>
      <c r="ECU39" s="443"/>
      <c r="ECV39" s="443"/>
      <c r="ECW39" s="443"/>
      <c r="ECX39" s="443"/>
      <c r="ECY39" s="443"/>
      <c r="ECZ39" s="443"/>
      <c r="EDA39" s="443"/>
      <c r="EDB39" s="443"/>
      <c r="EDC39" s="443"/>
      <c r="EDD39" s="443"/>
      <c r="EDE39" s="443"/>
      <c r="EDF39" s="443"/>
      <c r="EDG39" s="443"/>
      <c r="EDH39" s="443"/>
      <c r="EDI39" s="443"/>
      <c r="EDJ39" s="443"/>
      <c r="EDK39" s="443"/>
      <c r="EDL39" s="443"/>
      <c r="EDM39" s="443"/>
      <c r="EDN39" s="443"/>
      <c r="EDO39" s="443"/>
      <c r="EDP39" s="443"/>
      <c r="EDQ39" s="443"/>
      <c r="EDR39" s="443"/>
      <c r="EDS39" s="443"/>
      <c r="EDT39" s="443"/>
      <c r="EDU39" s="443"/>
      <c r="EDV39" s="443"/>
      <c r="EDW39" s="443"/>
      <c r="EDX39" s="443"/>
      <c r="EDY39" s="443"/>
      <c r="EDZ39" s="443"/>
      <c r="EEA39" s="443"/>
      <c r="EEB39" s="443"/>
      <c r="EEC39" s="443"/>
      <c r="EED39" s="443"/>
      <c r="EEE39" s="443"/>
      <c r="EEF39" s="443"/>
      <c r="EEG39" s="443"/>
      <c r="EEH39" s="443"/>
      <c r="EEI39" s="443"/>
      <c r="EEJ39" s="443"/>
      <c r="EEK39" s="443"/>
      <c r="EEL39" s="443"/>
      <c r="EEM39" s="443"/>
      <c r="EEN39" s="443"/>
      <c r="EEO39" s="443"/>
      <c r="EEP39" s="443"/>
      <c r="EEQ39" s="443"/>
      <c r="EER39" s="443"/>
      <c r="EES39" s="443"/>
      <c r="EET39" s="443"/>
      <c r="EEU39" s="443"/>
      <c r="EEV39" s="443"/>
      <c r="EEW39" s="443"/>
      <c r="EEX39" s="443"/>
      <c r="EEY39" s="443"/>
      <c r="EEZ39" s="443"/>
      <c r="EFA39" s="443"/>
      <c r="EFB39" s="443"/>
      <c r="EFC39" s="443"/>
      <c r="EFD39" s="443"/>
      <c r="EFE39" s="443"/>
      <c r="EFF39" s="443"/>
      <c r="EFG39" s="443"/>
      <c r="EFH39" s="443"/>
      <c r="EFI39" s="443"/>
      <c r="EFJ39" s="443"/>
      <c r="EFK39" s="443"/>
      <c r="EFL39" s="443"/>
      <c r="EFM39" s="443"/>
      <c r="EFN39" s="443"/>
      <c r="EFO39" s="443"/>
      <c r="EFP39" s="443"/>
      <c r="EFQ39" s="443"/>
      <c r="EFR39" s="443"/>
      <c r="EFS39" s="443"/>
      <c r="EFT39" s="443"/>
      <c r="EFU39" s="443"/>
      <c r="EFV39" s="443"/>
      <c r="EFW39" s="443"/>
      <c r="EFX39" s="443"/>
      <c r="EFY39" s="443"/>
      <c r="EFZ39" s="443"/>
      <c r="EGA39" s="443"/>
      <c r="EGB39" s="443"/>
      <c r="EGC39" s="443"/>
      <c r="EGD39" s="443"/>
      <c r="EGE39" s="443"/>
      <c r="EGF39" s="443"/>
      <c r="EGG39" s="443"/>
      <c r="EGH39" s="443"/>
      <c r="EGI39" s="443"/>
      <c r="EGJ39" s="443"/>
      <c r="EGK39" s="443"/>
      <c r="EGL39" s="443"/>
      <c r="EGM39" s="443"/>
      <c r="EGN39" s="443"/>
      <c r="EGO39" s="443"/>
      <c r="EGP39" s="443"/>
      <c r="EGQ39" s="443"/>
      <c r="EGR39" s="443"/>
      <c r="EGS39" s="443"/>
      <c r="EGT39" s="443"/>
      <c r="EGU39" s="443"/>
      <c r="EGV39" s="443"/>
      <c r="EGW39" s="443"/>
      <c r="EGX39" s="443"/>
      <c r="EGY39" s="443"/>
      <c r="EGZ39" s="443"/>
      <c r="EHA39" s="443"/>
      <c r="EHB39" s="443"/>
      <c r="EHC39" s="443"/>
      <c r="EHD39" s="443"/>
      <c r="EHE39" s="443"/>
      <c r="EHF39" s="443"/>
      <c r="EHG39" s="443"/>
      <c r="EHH39" s="443"/>
      <c r="EHI39" s="443"/>
      <c r="EHJ39" s="443"/>
      <c r="EHK39" s="443"/>
      <c r="EHL39" s="443"/>
      <c r="EHM39" s="443"/>
      <c r="EHN39" s="443"/>
      <c r="EHO39" s="443"/>
      <c r="EHP39" s="443"/>
      <c r="EHQ39" s="443"/>
      <c r="EHR39" s="443"/>
      <c r="EHS39" s="443"/>
      <c r="EHT39" s="443"/>
      <c r="EHU39" s="443"/>
      <c r="EHV39" s="443"/>
      <c r="EHW39" s="443"/>
      <c r="EHX39" s="443"/>
      <c r="EHY39" s="443"/>
      <c r="EHZ39" s="443"/>
      <c r="EIA39" s="443"/>
      <c r="EIB39" s="443"/>
      <c r="EIC39" s="443"/>
      <c r="EID39" s="443"/>
      <c r="EIE39" s="443"/>
      <c r="EIF39" s="443"/>
      <c r="EIG39" s="443"/>
      <c r="EIH39" s="443"/>
      <c r="EII39" s="443"/>
      <c r="EIJ39" s="443"/>
      <c r="EIK39" s="443"/>
      <c r="EIL39" s="443"/>
      <c r="EIM39" s="443"/>
      <c r="EIN39" s="443"/>
      <c r="EIO39" s="443"/>
      <c r="EIP39" s="443"/>
      <c r="EIQ39" s="443"/>
      <c r="EIR39" s="443"/>
      <c r="EIS39" s="443"/>
      <c r="EIT39" s="443"/>
      <c r="EIU39" s="443"/>
      <c r="EIV39" s="443"/>
      <c r="EIW39" s="443"/>
      <c r="EIX39" s="443"/>
      <c r="EIY39" s="443"/>
      <c r="EIZ39" s="443"/>
      <c r="EJA39" s="443"/>
      <c r="EJB39" s="443"/>
      <c r="EJC39" s="443"/>
      <c r="EJD39" s="443"/>
      <c r="EJE39" s="443"/>
      <c r="EJF39" s="443"/>
      <c r="EJG39" s="443"/>
      <c r="EJH39" s="443"/>
      <c r="EJI39" s="443"/>
      <c r="EJJ39" s="443"/>
      <c r="EJK39" s="443"/>
      <c r="EJL39" s="443"/>
      <c r="EJM39" s="443"/>
      <c r="EJN39" s="443"/>
      <c r="EJO39" s="443"/>
      <c r="EJP39" s="443"/>
      <c r="EJQ39" s="443"/>
      <c r="EJR39" s="443"/>
      <c r="EJS39" s="443"/>
      <c r="EJT39" s="443"/>
      <c r="EJU39" s="443"/>
      <c r="EJV39" s="443"/>
      <c r="EJW39" s="443"/>
      <c r="EJX39" s="443"/>
      <c r="EJY39" s="443"/>
      <c r="EJZ39" s="443"/>
      <c r="EKA39" s="443"/>
      <c r="EKB39" s="443"/>
      <c r="EKC39" s="443"/>
      <c r="EKD39" s="443"/>
      <c r="EKE39" s="443"/>
      <c r="EKF39" s="443"/>
      <c r="EKG39" s="443"/>
      <c r="EKH39" s="443"/>
      <c r="EKI39" s="443"/>
      <c r="EKJ39" s="443"/>
      <c r="EKK39" s="443"/>
      <c r="EKL39" s="443"/>
      <c r="EKM39" s="443"/>
      <c r="EKN39" s="443"/>
      <c r="EKO39" s="443"/>
      <c r="EKP39" s="443"/>
      <c r="EKQ39" s="443"/>
      <c r="EKR39" s="443"/>
      <c r="EKS39" s="443"/>
      <c r="EKT39" s="443"/>
      <c r="EKU39" s="443"/>
      <c r="EKV39" s="443"/>
      <c r="EKW39" s="443"/>
      <c r="EKX39" s="443"/>
      <c r="EKY39" s="443"/>
      <c r="EKZ39" s="443"/>
      <c r="ELA39" s="443"/>
      <c r="ELB39" s="443"/>
      <c r="ELC39" s="443"/>
      <c r="ELD39" s="443"/>
      <c r="ELE39" s="443"/>
      <c r="ELF39" s="443"/>
      <c r="ELG39" s="443"/>
      <c r="ELH39" s="443"/>
      <c r="ELI39" s="443"/>
      <c r="ELJ39" s="443"/>
      <c r="ELK39" s="443"/>
      <c r="ELL39" s="443"/>
      <c r="ELM39" s="443"/>
      <c r="ELN39" s="443"/>
      <c r="ELO39" s="443"/>
      <c r="ELP39" s="443"/>
      <c r="ELQ39" s="443"/>
      <c r="ELR39" s="443"/>
      <c r="ELS39" s="443"/>
      <c r="ELT39" s="443"/>
      <c r="ELU39" s="443"/>
      <c r="ELV39" s="443"/>
      <c r="ELW39" s="443"/>
      <c r="ELX39" s="443"/>
      <c r="ELY39" s="443"/>
      <c r="ELZ39" s="443"/>
      <c r="EMA39" s="443"/>
      <c r="EMB39" s="443"/>
      <c r="EMC39" s="443"/>
      <c r="EMD39" s="443"/>
      <c r="EME39" s="443"/>
      <c r="EMF39" s="443"/>
      <c r="EMG39" s="443"/>
      <c r="EMH39" s="443"/>
      <c r="EMI39" s="443"/>
      <c r="EMJ39" s="443"/>
      <c r="EMK39" s="443"/>
      <c r="EML39" s="443"/>
      <c r="EMM39" s="443"/>
      <c r="EMN39" s="443"/>
      <c r="EMO39" s="443"/>
      <c r="EMP39" s="443"/>
      <c r="EMQ39" s="443"/>
      <c r="EMR39" s="443"/>
      <c r="EMS39" s="443"/>
      <c r="EMT39" s="443"/>
      <c r="EMU39" s="443"/>
      <c r="EMV39" s="443"/>
      <c r="EMW39" s="443"/>
      <c r="EMX39" s="443"/>
      <c r="EMY39" s="443"/>
      <c r="EMZ39" s="443"/>
      <c r="ENA39" s="443"/>
      <c r="ENB39" s="443"/>
      <c r="ENC39" s="443"/>
      <c r="END39" s="443"/>
      <c r="ENE39" s="443"/>
      <c r="ENF39" s="443"/>
      <c r="ENG39" s="443"/>
      <c r="ENH39" s="443"/>
      <c r="ENI39" s="443"/>
      <c r="ENJ39" s="443"/>
      <c r="ENK39" s="443"/>
      <c r="ENL39" s="443"/>
      <c r="ENM39" s="443"/>
      <c r="ENN39" s="443"/>
      <c r="ENO39" s="443"/>
      <c r="ENP39" s="443"/>
      <c r="ENQ39" s="443"/>
      <c r="ENR39" s="443"/>
      <c r="ENS39" s="443"/>
      <c r="ENT39" s="443"/>
      <c r="ENU39" s="443"/>
      <c r="ENV39" s="443"/>
      <c r="ENW39" s="443"/>
      <c r="ENX39" s="443"/>
      <c r="ENY39" s="443"/>
      <c r="ENZ39" s="443"/>
      <c r="EOA39" s="443"/>
      <c r="EOB39" s="443"/>
      <c r="EOC39" s="443"/>
      <c r="EOD39" s="443"/>
      <c r="EOE39" s="443"/>
      <c r="EOF39" s="443"/>
      <c r="EOG39" s="443"/>
      <c r="EOH39" s="443"/>
      <c r="EOI39" s="443"/>
      <c r="EOJ39" s="443"/>
      <c r="EOK39" s="443"/>
      <c r="EOL39" s="443"/>
      <c r="EOM39" s="443"/>
      <c r="EON39" s="443"/>
      <c r="EOO39" s="443"/>
      <c r="EOP39" s="443"/>
      <c r="EOQ39" s="443"/>
      <c r="EOR39" s="443"/>
      <c r="EOS39" s="443"/>
      <c r="EOT39" s="443"/>
      <c r="EOU39" s="443"/>
      <c r="EOV39" s="443"/>
      <c r="EOW39" s="443"/>
      <c r="EOX39" s="443"/>
      <c r="EOY39" s="443"/>
      <c r="EOZ39" s="443"/>
      <c r="EPA39" s="443"/>
      <c r="EPB39" s="443"/>
      <c r="EPC39" s="443"/>
      <c r="EPD39" s="443"/>
      <c r="EPE39" s="443"/>
      <c r="EPF39" s="443"/>
      <c r="EPG39" s="443"/>
      <c r="EPH39" s="443"/>
      <c r="EPI39" s="443"/>
      <c r="EPJ39" s="443"/>
      <c r="EPK39" s="443"/>
      <c r="EPL39" s="443"/>
      <c r="EPM39" s="443"/>
      <c r="EPN39" s="443"/>
      <c r="EPO39" s="443"/>
      <c r="EPP39" s="443"/>
      <c r="EPQ39" s="443"/>
      <c r="EPR39" s="443"/>
      <c r="EPS39" s="443"/>
      <c r="EPT39" s="443"/>
      <c r="EPU39" s="443"/>
      <c r="EPV39" s="443"/>
      <c r="EPW39" s="443"/>
      <c r="EPX39" s="443"/>
      <c r="EPY39" s="443"/>
      <c r="EPZ39" s="443"/>
      <c r="EQA39" s="443"/>
      <c r="EQB39" s="443"/>
      <c r="EQC39" s="443"/>
      <c r="EQD39" s="443"/>
      <c r="EQE39" s="443"/>
      <c r="EQF39" s="443"/>
      <c r="EQG39" s="443"/>
      <c r="EQH39" s="443"/>
      <c r="EQI39" s="443"/>
      <c r="EQJ39" s="443"/>
      <c r="EQK39" s="443"/>
      <c r="EQL39" s="443"/>
      <c r="EQM39" s="443"/>
      <c r="EQN39" s="443"/>
      <c r="EQO39" s="443"/>
      <c r="EQP39" s="443"/>
      <c r="EQQ39" s="443"/>
      <c r="EQR39" s="443"/>
      <c r="EQS39" s="443"/>
      <c r="EQT39" s="443"/>
      <c r="EQU39" s="443"/>
      <c r="EQV39" s="443"/>
      <c r="EQW39" s="443"/>
      <c r="EQX39" s="443"/>
      <c r="EQY39" s="443"/>
      <c r="EQZ39" s="443"/>
      <c r="ERA39" s="443"/>
      <c r="ERB39" s="443"/>
      <c r="ERC39" s="443"/>
      <c r="ERD39" s="443"/>
      <c r="ERE39" s="443"/>
      <c r="ERF39" s="443"/>
      <c r="ERG39" s="443"/>
      <c r="ERH39" s="443"/>
      <c r="ERI39" s="443"/>
      <c r="ERJ39" s="443"/>
      <c r="ERK39" s="443"/>
      <c r="ERL39" s="443"/>
      <c r="ERM39" s="443"/>
      <c r="ERN39" s="443"/>
      <c r="ERO39" s="443"/>
      <c r="ERP39" s="443"/>
      <c r="ERQ39" s="443"/>
      <c r="ERR39" s="443"/>
      <c r="ERS39" s="443"/>
      <c r="ERT39" s="443"/>
      <c r="ERU39" s="443"/>
      <c r="ERV39" s="443"/>
      <c r="ERW39" s="443"/>
      <c r="ERX39" s="443"/>
      <c r="ERY39" s="443"/>
      <c r="ERZ39" s="443"/>
      <c r="ESA39" s="443"/>
      <c r="ESB39" s="443"/>
      <c r="ESC39" s="443"/>
      <c r="ESD39" s="443"/>
      <c r="ESE39" s="443"/>
      <c r="ESF39" s="443"/>
      <c r="ESG39" s="443"/>
      <c r="ESH39" s="443"/>
      <c r="ESI39" s="443"/>
      <c r="ESJ39" s="443"/>
      <c r="ESK39" s="443"/>
      <c r="ESL39" s="443"/>
      <c r="ESM39" s="443"/>
      <c r="ESN39" s="443"/>
      <c r="ESO39" s="443"/>
      <c r="ESP39" s="443"/>
      <c r="ESQ39" s="443"/>
      <c r="ESR39" s="443"/>
      <c r="ESS39" s="443"/>
      <c r="EST39" s="443"/>
      <c r="ESU39" s="443"/>
      <c r="ESV39" s="443"/>
      <c r="ESW39" s="443"/>
      <c r="ESX39" s="443"/>
      <c r="ESY39" s="443"/>
      <c r="ESZ39" s="443"/>
      <c r="ETA39" s="443"/>
      <c r="ETB39" s="443"/>
      <c r="ETC39" s="443"/>
      <c r="ETD39" s="443"/>
      <c r="ETE39" s="443"/>
      <c r="ETF39" s="443"/>
      <c r="ETG39" s="443"/>
      <c r="ETH39" s="443"/>
      <c r="ETI39" s="443"/>
      <c r="ETJ39" s="443"/>
      <c r="ETK39" s="443"/>
      <c r="ETL39" s="443"/>
      <c r="ETM39" s="443"/>
      <c r="ETN39" s="443"/>
      <c r="ETO39" s="443"/>
      <c r="ETP39" s="443"/>
      <c r="ETQ39" s="443"/>
      <c r="ETR39" s="443"/>
      <c r="ETS39" s="443"/>
      <c r="ETT39" s="443"/>
      <c r="ETU39" s="443"/>
      <c r="ETV39" s="443"/>
      <c r="ETW39" s="443"/>
      <c r="ETX39" s="443"/>
      <c r="ETY39" s="443"/>
      <c r="ETZ39" s="443"/>
      <c r="EUA39" s="443"/>
      <c r="EUB39" s="443"/>
      <c r="EUC39" s="443"/>
      <c r="EUD39" s="443"/>
      <c r="EUE39" s="443"/>
      <c r="EUF39" s="443"/>
      <c r="EUG39" s="443"/>
      <c r="EUH39" s="443"/>
      <c r="EUI39" s="443"/>
      <c r="EUJ39" s="443"/>
      <c r="EUK39" s="443"/>
      <c r="EUL39" s="443"/>
      <c r="EUM39" s="443"/>
      <c r="EUN39" s="443"/>
      <c r="EUO39" s="443"/>
      <c r="EUP39" s="443"/>
      <c r="EUQ39" s="443"/>
      <c r="EUR39" s="443"/>
      <c r="EUS39" s="443"/>
      <c r="EUT39" s="443"/>
      <c r="EUU39" s="443"/>
      <c r="EUV39" s="443"/>
      <c r="EUW39" s="443"/>
      <c r="EUX39" s="443"/>
      <c r="EUY39" s="443"/>
      <c r="EUZ39" s="443"/>
      <c r="EVA39" s="443"/>
      <c r="EVB39" s="443"/>
      <c r="EVC39" s="443"/>
      <c r="EVD39" s="443"/>
      <c r="EVE39" s="443"/>
      <c r="EVF39" s="443"/>
      <c r="EVG39" s="443"/>
      <c r="EVH39" s="443"/>
      <c r="EVI39" s="443"/>
      <c r="EVJ39" s="443"/>
      <c r="EVK39" s="443"/>
      <c r="EVL39" s="443"/>
      <c r="EVM39" s="443"/>
      <c r="EVN39" s="443"/>
      <c r="EVO39" s="443"/>
      <c r="EVP39" s="443"/>
      <c r="EVQ39" s="443"/>
      <c r="EVR39" s="443"/>
      <c r="EVS39" s="443"/>
      <c r="EVT39" s="443"/>
      <c r="EVU39" s="443"/>
      <c r="EVV39" s="443"/>
      <c r="EVW39" s="443"/>
      <c r="EVX39" s="443"/>
      <c r="EVY39" s="443"/>
      <c r="EVZ39" s="443"/>
      <c r="EWA39" s="443"/>
      <c r="EWB39" s="443"/>
      <c r="EWC39" s="443"/>
      <c r="EWD39" s="443"/>
      <c r="EWE39" s="443"/>
      <c r="EWF39" s="443"/>
      <c r="EWG39" s="443"/>
      <c r="EWH39" s="443"/>
      <c r="EWI39" s="443"/>
      <c r="EWJ39" s="443"/>
      <c r="EWK39" s="443"/>
      <c r="EWL39" s="443"/>
      <c r="EWM39" s="443"/>
      <c r="EWN39" s="443"/>
      <c r="EWO39" s="443"/>
      <c r="EWP39" s="443"/>
      <c r="EWQ39" s="443"/>
      <c r="EWR39" s="443"/>
      <c r="EWS39" s="443"/>
      <c r="EWT39" s="443"/>
      <c r="EWU39" s="443"/>
      <c r="EWV39" s="443"/>
      <c r="EWW39" s="443"/>
      <c r="EWX39" s="443"/>
      <c r="EWY39" s="443"/>
      <c r="EWZ39" s="443"/>
      <c r="EXA39" s="443"/>
      <c r="EXB39" s="443"/>
      <c r="EXC39" s="443"/>
      <c r="EXD39" s="443"/>
      <c r="EXE39" s="443"/>
      <c r="EXF39" s="443"/>
      <c r="EXG39" s="443"/>
      <c r="EXH39" s="443"/>
      <c r="EXI39" s="443"/>
      <c r="EXJ39" s="443"/>
      <c r="EXK39" s="443"/>
      <c r="EXL39" s="443"/>
      <c r="EXM39" s="443"/>
      <c r="EXN39" s="443"/>
      <c r="EXO39" s="443"/>
      <c r="EXP39" s="443"/>
      <c r="EXQ39" s="443"/>
      <c r="EXR39" s="443"/>
      <c r="EXS39" s="443"/>
      <c r="EXT39" s="443"/>
      <c r="EXU39" s="443"/>
      <c r="EXV39" s="443"/>
      <c r="EXW39" s="443"/>
      <c r="EXX39" s="443"/>
      <c r="EXY39" s="443"/>
      <c r="EXZ39" s="443"/>
      <c r="EYA39" s="443"/>
      <c r="EYB39" s="443"/>
      <c r="EYC39" s="443"/>
      <c r="EYD39" s="443"/>
      <c r="EYE39" s="443"/>
      <c r="EYF39" s="443"/>
      <c r="EYG39" s="443"/>
      <c r="EYH39" s="443"/>
      <c r="EYI39" s="443"/>
      <c r="EYJ39" s="443"/>
      <c r="EYK39" s="443"/>
      <c r="EYL39" s="443"/>
      <c r="EYM39" s="443"/>
      <c r="EYN39" s="443"/>
      <c r="EYO39" s="443"/>
      <c r="EYP39" s="443"/>
      <c r="EYQ39" s="443"/>
      <c r="EYR39" s="443"/>
      <c r="EYS39" s="443"/>
      <c r="EYT39" s="443"/>
      <c r="EYU39" s="443"/>
      <c r="EYV39" s="443"/>
      <c r="EYW39" s="443"/>
      <c r="EYX39" s="443"/>
      <c r="EYY39" s="443"/>
      <c r="EYZ39" s="443"/>
      <c r="EZA39" s="443"/>
      <c r="EZB39" s="443"/>
      <c r="EZC39" s="443"/>
      <c r="EZD39" s="443"/>
      <c r="EZE39" s="443"/>
      <c r="EZF39" s="443"/>
      <c r="EZG39" s="443"/>
      <c r="EZH39" s="443"/>
      <c r="EZI39" s="443"/>
      <c r="EZJ39" s="443"/>
      <c r="EZK39" s="443"/>
      <c r="EZL39" s="443"/>
      <c r="EZM39" s="443"/>
      <c r="EZN39" s="443"/>
      <c r="EZO39" s="443"/>
      <c r="EZP39" s="443"/>
      <c r="EZQ39" s="443"/>
      <c r="EZR39" s="443"/>
      <c r="EZS39" s="443"/>
      <c r="EZT39" s="443"/>
      <c r="EZU39" s="443"/>
      <c r="EZV39" s="443"/>
      <c r="EZW39" s="443"/>
      <c r="EZX39" s="443"/>
      <c r="EZY39" s="443"/>
      <c r="EZZ39" s="443"/>
      <c r="FAA39" s="443"/>
      <c r="FAB39" s="443"/>
      <c r="FAC39" s="443"/>
      <c r="FAD39" s="443"/>
      <c r="FAE39" s="443"/>
      <c r="FAF39" s="443"/>
      <c r="FAG39" s="443"/>
      <c r="FAH39" s="443"/>
      <c r="FAI39" s="443"/>
      <c r="FAJ39" s="443"/>
      <c r="FAK39" s="443"/>
      <c r="FAL39" s="443"/>
      <c r="FAM39" s="443"/>
      <c r="FAN39" s="443"/>
      <c r="FAO39" s="443"/>
      <c r="FAP39" s="443"/>
      <c r="FAQ39" s="443"/>
      <c r="FAR39" s="443"/>
      <c r="FAS39" s="443"/>
      <c r="FAT39" s="443"/>
      <c r="FAU39" s="443"/>
      <c r="FAV39" s="443"/>
      <c r="FAW39" s="443"/>
      <c r="FAX39" s="443"/>
      <c r="FAY39" s="443"/>
      <c r="FAZ39" s="443"/>
      <c r="FBA39" s="443"/>
      <c r="FBB39" s="443"/>
      <c r="FBC39" s="443"/>
      <c r="FBD39" s="443"/>
      <c r="FBE39" s="443"/>
      <c r="FBF39" s="443"/>
      <c r="FBG39" s="443"/>
      <c r="FBH39" s="443"/>
      <c r="FBI39" s="443"/>
      <c r="FBJ39" s="443"/>
      <c r="FBK39" s="443"/>
      <c r="FBL39" s="443"/>
      <c r="FBM39" s="443"/>
      <c r="FBN39" s="443"/>
      <c r="FBO39" s="443"/>
      <c r="FBP39" s="443"/>
      <c r="FBQ39" s="443"/>
      <c r="FBR39" s="443"/>
      <c r="FBS39" s="443"/>
      <c r="FBT39" s="443"/>
      <c r="FBU39" s="443"/>
      <c r="FBV39" s="443"/>
      <c r="FBW39" s="443"/>
      <c r="FBX39" s="443"/>
      <c r="FBY39" s="443"/>
      <c r="FBZ39" s="443"/>
      <c r="FCA39" s="443"/>
      <c r="FCB39" s="443"/>
      <c r="FCC39" s="443"/>
      <c r="FCD39" s="443"/>
      <c r="FCE39" s="443"/>
      <c r="FCF39" s="443"/>
      <c r="FCG39" s="443"/>
      <c r="FCH39" s="443"/>
      <c r="FCI39" s="443"/>
      <c r="FCJ39" s="443"/>
      <c r="FCK39" s="443"/>
      <c r="FCL39" s="443"/>
      <c r="FCM39" s="443"/>
      <c r="FCN39" s="443"/>
      <c r="FCO39" s="443"/>
      <c r="FCP39" s="443"/>
      <c r="FCQ39" s="443"/>
      <c r="FCR39" s="443"/>
      <c r="FCS39" s="443"/>
      <c r="FCT39" s="443"/>
      <c r="FCU39" s="443"/>
      <c r="FCV39" s="443"/>
      <c r="FCW39" s="443"/>
      <c r="FCX39" s="443"/>
      <c r="FCY39" s="443"/>
      <c r="FCZ39" s="443"/>
      <c r="FDA39" s="443"/>
      <c r="FDB39" s="443"/>
      <c r="FDC39" s="443"/>
      <c r="FDD39" s="443"/>
      <c r="FDE39" s="443"/>
      <c r="FDF39" s="443"/>
      <c r="FDG39" s="443"/>
      <c r="FDH39" s="443"/>
      <c r="FDI39" s="443"/>
      <c r="FDJ39" s="443"/>
      <c r="FDK39" s="443"/>
      <c r="FDL39" s="443"/>
      <c r="FDM39" s="443"/>
      <c r="FDN39" s="443"/>
      <c r="FDO39" s="443"/>
      <c r="FDP39" s="443"/>
      <c r="FDQ39" s="443"/>
      <c r="FDR39" s="443"/>
      <c r="FDS39" s="443"/>
      <c r="FDT39" s="443"/>
      <c r="FDU39" s="443"/>
      <c r="FDV39" s="443"/>
      <c r="FDW39" s="443"/>
      <c r="FDX39" s="443"/>
      <c r="FDY39" s="443"/>
      <c r="FDZ39" s="443"/>
      <c r="FEA39" s="443"/>
      <c r="FEB39" s="443"/>
      <c r="FEC39" s="443"/>
      <c r="FED39" s="443"/>
      <c r="FEE39" s="443"/>
      <c r="FEF39" s="443"/>
      <c r="FEG39" s="443"/>
      <c r="FEH39" s="443"/>
      <c r="FEI39" s="443"/>
      <c r="FEJ39" s="443"/>
      <c r="FEK39" s="443"/>
      <c r="FEL39" s="443"/>
      <c r="FEM39" s="443"/>
      <c r="FEN39" s="443"/>
      <c r="FEO39" s="443"/>
      <c r="FEP39" s="443"/>
      <c r="FEQ39" s="443"/>
      <c r="FER39" s="443"/>
      <c r="FES39" s="443"/>
      <c r="FET39" s="443"/>
      <c r="FEU39" s="443"/>
      <c r="FEV39" s="443"/>
      <c r="FEW39" s="443"/>
      <c r="FEX39" s="443"/>
      <c r="FEY39" s="443"/>
      <c r="FEZ39" s="443"/>
      <c r="FFA39" s="443"/>
      <c r="FFB39" s="443"/>
      <c r="FFC39" s="443"/>
      <c r="FFD39" s="443"/>
      <c r="FFE39" s="443"/>
      <c r="FFF39" s="443"/>
      <c r="FFG39" s="443"/>
      <c r="FFH39" s="443"/>
      <c r="FFI39" s="443"/>
      <c r="FFJ39" s="443"/>
      <c r="FFK39" s="443"/>
      <c r="FFL39" s="443"/>
      <c r="FFM39" s="443"/>
      <c r="FFN39" s="443"/>
      <c r="FFO39" s="443"/>
      <c r="FFP39" s="443"/>
      <c r="FFQ39" s="443"/>
      <c r="FFR39" s="443"/>
      <c r="FFS39" s="443"/>
      <c r="FFT39" s="443"/>
      <c r="FFU39" s="443"/>
      <c r="FFV39" s="443"/>
      <c r="FFW39" s="443"/>
      <c r="FFX39" s="443"/>
      <c r="FFY39" s="443"/>
      <c r="FFZ39" s="443"/>
      <c r="FGA39" s="443"/>
      <c r="FGB39" s="443"/>
      <c r="FGC39" s="443"/>
      <c r="FGD39" s="443"/>
      <c r="FGE39" s="443"/>
      <c r="FGF39" s="443"/>
      <c r="FGG39" s="443"/>
      <c r="FGH39" s="443"/>
      <c r="FGI39" s="443"/>
      <c r="FGJ39" s="443"/>
      <c r="FGK39" s="443"/>
      <c r="FGL39" s="443"/>
      <c r="FGM39" s="443"/>
      <c r="FGN39" s="443"/>
      <c r="FGO39" s="443"/>
      <c r="FGP39" s="443"/>
      <c r="FGQ39" s="443"/>
      <c r="FGR39" s="443"/>
      <c r="FGS39" s="443"/>
      <c r="FGT39" s="443"/>
      <c r="FGU39" s="443"/>
      <c r="FGV39" s="443"/>
      <c r="FGW39" s="443"/>
      <c r="FGX39" s="443"/>
      <c r="FGY39" s="443"/>
      <c r="FGZ39" s="443"/>
      <c r="FHA39" s="443"/>
      <c r="FHB39" s="443"/>
      <c r="FHC39" s="443"/>
      <c r="FHD39" s="443"/>
      <c r="FHE39" s="443"/>
      <c r="FHF39" s="443"/>
      <c r="FHG39" s="443"/>
      <c r="FHH39" s="443"/>
      <c r="FHI39" s="443"/>
      <c r="FHJ39" s="443"/>
      <c r="FHK39" s="443"/>
      <c r="FHL39" s="443"/>
      <c r="FHM39" s="443"/>
      <c r="FHN39" s="443"/>
      <c r="FHO39" s="443"/>
      <c r="FHP39" s="443"/>
      <c r="FHQ39" s="443"/>
      <c r="FHR39" s="443"/>
      <c r="FHS39" s="443"/>
      <c r="FHT39" s="443"/>
      <c r="FHU39" s="443"/>
      <c r="FHV39" s="443"/>
      <c r="FHW39" s="443"/>
      <c r="FHX39" s="443"/>
      <c r="FHY39" s="443"/>
      <c r="FHZ39" s="443"/>
      <c r="FIA39" s="443"/>
      <c r="FIB39" s="443"/>
      <c r="FIC39" s="443"/>
      <c r="FID39" s="443"/>
      <c r="FIE39" s="443"/>
      <c r="FIF39" s="443"/>
      <c r="FIG39" s="443"/>
      <c r="FIH39" s="443"/>
      <c r="FII39" s="443"/>
      <c r="FIJ39" s="443"/>
      <c r="FIK39" s="443"/>
      <c r="FIL39" s="443"/>
      <c r="FIM39" s="443"/>
      <c r="FIN39" s="443"/>
      <c r="FIO39" s="443"/>
      <c r="FIP39" s="443"/>
      <c r="FIQ39" s="443"/>
      <c r="FIR39" s="443"/>
      <c r="FIS39" s="443"/>
      <c r="FIT39" s="443"/>
      <c r="FIU39" s="443"/>
      <c r="FIV39" s="443"/>
      <c r="FIW39" s="443"/>
      <c r="FIX39" s="443"/>
      <c r="FIY39" s="443"/>
      <c r="FIZ39" s="443"/>
      <c r="FJA39" s="443"/>
      <c r="FJB39" s="443"/>
      <c r="FJC39" s="443"/>
      <c r="FJD39" s="443"/>
      <c r="FJE39" s="443"/>
      <c r="FJF39" s="443"/>
      <c r="FJG39" s="443"/>
      <c r="FJH39" s="443"/>
      <c r="FJI39" s="443"/>
      <c r="FJJ39" s="443"/>
      <c r="FJK39" s="443"/>
      <c r="FJL39" s="443"/>
      <c r="FJM39" s="443"/>
      <c r="FJN39" s="443"/>
      <c r="FJO39" s="443"/>
      <c r="FJP39" s="443"/>
      <c r="FJQ39" s="443"/>
      <c r="FJR39" s="443"/>
      <c r="FJS39" s="443"/>
      <c r="FJT39" s="443"/>
      <c r="FJU39" s="443"/>
      <c r="FJV39" s="443"/>
      <c r="FJW39" s="443"/>
      <c r="FJX39" s="443"/>
      <c r="FJY39" s="443"/>
      <c r="FJZ39" s="443"/>
      <c r="FKA39" s="443"/>
      <c r="FKB39" s="443"/>
      <c r="FKC39" s="443"/>
      <c r="FKD39" s="443"/>
      <c r="FKE39" s="443"/>
      <c r="FKF39" s="443"/>
      <c r="FKG39" s="443"/>
      <c r="FKH39" s="443"/>
      <c r="FKI39" s="443"/>
      <c r="FKJ39" s="443"/>
      <c r="FKK39" s="443"/>
      <c r="FKL39" s="443"/>
      <c r="FKM39" s="443"/>
      <c r="FKN39" s="443"/>
      <c r="FKO39" s="443"/>
      <c r="FKP39" s="443"/>
      <c r="FKQ39" s="443"/>
      <c r="FKR39" s="443"/>
      <c r="FKS39" s="443"/>
      <c r="FKT39" s="443"/>
      <c r="FKU39" s="443"/>
      <c r="FKV39" s="443"/>
      <c r="FKW39" s="443"/>
      <c r="FKX39" s="443"/>
      <c r="FKY39" s="443"/>
      <c r="FKZ39" s="443"/>
      <c r="FLA39" s="443"/>
      <c r="FLB39" s="443"/>
      <c r="FLC39" s="443"/>
      <c r="FLD39" s="443"/>
      <c r="FLE39" s="443"/>
      <c r="FLF39" s="443"/>
      <c r="FLG39" s="443"/>
      <c r="FLH39" s="443"/>
      <c r="FLI39" s="443"/>
      <c r="FLJ39" s="443"/>
      <c r="FLK39" s="443"/>
      <c r="FLL39" s="443"/>
      <c r="FLM39" s="443"/>
      <c r="FLN39" s="443"/>
      <c r="FLO39" s="443"/>
      <c r="FLP39" s="443"/>
      <c r="FLQ39" s="443"/>
      <c r="FLR39" s="443"/>
      <c r="FLS39" s="443"/>
      <c r="FLT39" s="443"/>
      <c r="FLU39" s="443"/>
      <c r="FLV39" s="443"/>
      <c r="FLW39" s="443"/>
      <c r="FLX39" s="443"/>
      <c r="FLY39" s="443"/>
      <c r="FLZ39" s="443"/>
      <c r="FMA39" s="443"/>
      <c r="FMB39" s="443"/>
      <c r="FMC39" s="443"/>
      <c r="FMD39" s="443"/>
      <c r="FME39" s="443"/>
      <c r="FMF39" s="443"/>
      <c r="FMG39" s="443"/>
      <c r="FMH39" s="443"/>
      <c r="FMI39" s="443"/>
      <c r="FMJ39" s="443"/>
      <c r="FMK39" s="443"/>
      <c r="FML39" s="443"/>
      <c r="FMM39" s="443"/>
      <c r="FMN39" s="443"/>
      <c r="FMO39" s="443"/>
      <c r="FMP39" s="443"/>
      <c r="FMQ39" s="443"/>
      <c r="FMR39" s="443"/>
      <c r="FMS39" s="443"/>
      <c r="FMT39" s="443"/>
      <c r="FMU39" s="443"/>
      <c r="FMV39" s="443"/>
      <c r="FMW39" s="443"/>
      <c r="FMX39" s="443"/>
      <c r="FMY39" s="443"/>
      <c r="FMZ39" s="443"/>
      <c r="FNA39" s="443"/>
      <c r="FNB39" s="443"/>
      <c r="FNC39" s="443"/>
      <c r="FND39" s="443"/>
      <c r="FNE39" s="443"/>
      <c r="FNF39" s="443"/>
      <c r="FNG39" s="443"/>
      <c r="FNH39" s="443"/>
      <c r="FNI39" s="443"/>
      <c r="FNJ39" s="443"/>
      <c r="FNK39" s="443"/>
      <c r="FNL39" s="443"/>
      <c r="FNM39" s="443"/>
      <c r="FNN39" s="443"/>
      <c r="FNO39" s="443"/>
      <c r="FNP39" s="443"/>
      <c r="FNQ39" s="443"/>
      <c r="FNR39" s="443"/>
      <c r="FNS39" s="443"/>
      <c r="FNT39" s="443"/>
      <c r="FNU39" s="443"/>
      <c r="FNV39" s="443"/>
      <c r="FNW39" s="443"/>
      <c r="FNX39" s="443"/>
      <c r="FNY39" s="443"/>
      <c r="FNZ39" s="443"/>
      <c r="FOA39" s="443"/>
      <c r="FOB39" s="443"/>
      <c r="FOC39" s="443"/>
      <c r="FOD39" s="443"/>
      <c r="FOE39" s="443"/>
      <c r="FOF39" s="443"/>
      <c r="FOG39" s="443"/>
      <c r="FOH39" s="443"/>
      <c r="FOI39" s="443"/>
      <c r="FOJ39" s="443"/>
      <c r="FOK39" s="443"/>
      <c r="FOL39" s="443"/>
      <c r="FOM39" s="443"/>
      <c r="FON39" s="443"/>
      <c r="FOO39" s="443"/>
      <c r="FOP39" s="443"/>
      <c r="FOQ39" s="443"/>
      <c r="FOR39" s="443"/>
      <c r="FOS39" s="443"/>
      <c r="FOT39" s="443"/>
      <c r="FOU39" s="443"/>
      <c r="FOV39" s="443"/>
      <c r="FOW39" s="443"/>
      <c r="FOX39" s="443"/>
      <c r="FOY39" s="443"/>
      <c r="FOZ39" s="443"/>
      <c r="FPA39" s="443"/>
      <c r="FPB39" s="443"/>
      <c r="FPC39" s="443"/>
      <c r="FPD39" s="443"/>
      <c r="FPE39" s="443"/>
      <c r="FPF39" s="443"/>
      <c r="FPG39" s="443"/>
      <c r="FPH39" s="443"/>
      <c r="FPI39" s="443"/>
      <c r="FPJ39" s="443"/>
      <c r="FPK39" s="443"/>
      <c r="FPL39" s="443"/>
      <c r="FPM39" s="443"/>
      <c r="FPN39" s="443"/>
      <c r="FPO39" s="443"/>
      <c r="FPP39" s="443"/>
      <c r="FPQ39" s="443"/>
      <c r="FPR39" s="443"/>
      <c r="FPS39" s="443"/>
      <c r="FPT39" s="443"/>
      <c r="FPU39" s="443"/>
      <c r="FPV39" s="443"/>
      <c r="FPW39" s="443"/>
      <c r="FPX39" s="443"/>
      <c r="FPY39" s="443"/>
      <c r="FPZ39" s="443"/>
      <c r="FQA39" s="443"/>
      <c r="FQB39" s="443"/>
      <c r="FQC39" s="443"/>
      <c r="FQD39" s="443"/>
      <c r="FQE39" s="443"/>
      <c r="FQF39" s="443"/>
      <c r="FQG39" s="443"/>
      <c r="FQH39" s="443"/>
      <c r="FQI39" s="443"/>
      <c r="FQJ39" s="443"/>
      <c r="FQK39" s="443"/>
      <c r="FQL39" s="443"/>
      <c r="FQM39" s="443"/>
      <c r="FQN39" s="443"/>
      <c r="FQO39" s="443"/>
      <c r="FQP39" s="443"/>
      <c r="FQQ39" s="443"/>
      <c r="FQR39" s="443"/>
      <c r="FQS39" s="443"/>
      <c r="FQT39" s="443"/>
      <c r="FQU39" s="443"/>
      <c r="FQV39" s="443"/>
      <c r="FQW39" s="443"/>
      <c r="FQX39" s="443"/>
      <c r="FQY39" s="443"/>
      <c r="FQZ39" s="443"/>
      <c r="FRA39" s="443"/>
      <c r="FRB39" s="443"/>
      <c r="FRC39" s="443"/>
      <c r="FRD39" s="443"/>
      <c r="FRE39" s="443"/>
      <c r="FRF39" s="443"/>
      <c r="FRG39" s="443"/>
      <c r="FRH39" s="443"/>
      <c r="FRI39" s="443"/>
      <c r="FRJ39" s="443"/>
      <c r="FRK39" s="443"/>
      <c r="FRL39" s="443"/>
      <c r="FRM39" s="443"/>
      <c r="FRN39" s="443"/>
      <c r="FRO39" s="443"/>
      <c r="FRP39" s="443"/>
      <c r="FRQ39" s="443"/>
      <c r="FRR39" s="443"/>
      <c r="FRS39" s="443"/>
      <c r="FRT39" s="443"/>
      <c r="FRU39" s="443"/>
      <c r="FRV39" s="443"/>
      <c r="FRW39" s="443"/>
      <c r="FRX39" s="443"/>
      <c r="FRY39" s="443"/>
      <c r="FRZ39" s="443"/>
      <c r="FSA39" s="443"/>
      <c r="FSB39" s="443"/>
      <c r="FSC39" s="443"/>
      <c r="FSD39" s="443"/>
      <c r="FSE39" s="443"/>
      <c r="FSF39" s="443"/>
      <c r="FSG39" s="443"/>
      <c r="FSH39" s="443"/>
      <c r="FSI39" s="443"/>
      <c r="FSJ39" s="443"/>
      <c r="FSK39" s="443"/>
      <c r="FSL39" s="443"/>
      <c r="FSM39" s="443"/>
      <c r="FSN39" s="443"/>
      <c r="FSO39" s="443"/>
      <c r="FSP39" s="443"/>
      <c r="FSQ39" s="443"/>
      <c r="FSR39" s="443"/>
      <c r="FSS39" s="443"/>
      <c r="FST39" s="443"/>
      <c r="FSU39" s="443"/>
      <c r="FSV39" s="443"/>
      <c r="FSW39" s="443"/>
      <c r="FSX39" s="443"/>
      <c r="FSY39" s="443"/>
      <c r="FSZ39" s="443"/>
      <c r="FTA39" s="443"/>
      <c r="FTB39" s="443"/>
      <c r="FTC39" s="443"/>
      <c r="FTD39" s="443"/>
      <c r="FTE39" s="443"/>
      <c r="FTF39" s="443"/>
      <c r="FTG39" s="443"/>
      <c r="FTH39" s="443"/>
      <c r="FTI39" s="443"/>
      <c r="FTJ39" s="443"/>
      <c r="FTK39" s="443"/>
      <c r="FTL39" s="443"/>
      <c r="FTM39" s="443"/>
      <c r="FTN39" s="443"/>
      <c r="FTO39" s="443"/>
      <c r="FTP39" s="443"/>
      <c r="FTQ39" s="443"/>
      <c r="FTR39" s="443"/>
      <c r="FTS39" s="443"/>
      <c r="FTT39" s="443"/>
      <c r="FTU39" s="443"/>
      <c r="FTV39" s="443"/>
      <c r="FTW39" s="443"/>
      <c r="FTX39" s="443"/>
      <c r="FTY39" s="443"/>
      <c r="FTZ39" s="443"/>
      <c r="FUA39" s="443"/>
      <c r="FUB39" s="443"/>
      <c r="FUC39" s="443"/>
      <c r="FUD39" s="443"/>
      <c r="FUE39" s="443"/>
      <c r="FUF39" s="443"/>
      <c r="FUG39" s="443"/>
      <c r="FUH39" s="443"/>
      <c r="FUI39" s="443"/>
      <c r="FUJ39" s="443"/>
      <c r="FUK39" s="443"/>
      <c r="FUL39" s="443"/>
      <c r="FUM39" s="443"/>
      <c r="FUN39" s="443"/>
      <c r="FUO39" s="443"/>
      <c r="FUP39" s="443"/>
      <c r="FUQ39" s="443"/>
      <c r="FUR39" s="443"/>
      <c r="FUS39" s="443"/>
      <c r="FUT39" s="443"/>
      <c r="FUU39" s="443"/>
      <c r="FUV39" s="443"/>
      <c r="FUW39" s="443"/>
      <c r="FUX39" s="443"/>
      <c r="FUY39" s="443"/>
      <c r="FUZ39" s="443"/>
      <c r="FVA39" s="443"/>
      <c r="FVB39" s="443"/>
      <c r="FVC39" s="443"/>
      <c r="FVD39" s="443"/>
      <c r="FVE39" s="443"/>
      <c r="FVF39" s="443"/>
      <c r="FVG39" s="443"/>
      <c r="FVH39" s="443"/>
      <c r="FVI39" s="443"/>
      <c r="FVJ39" s="443"/>
      <c r="FVK39" s="443"/>
      <c r="FVL39" s="443"/>
      <c r="FVM39" s="443"/>
      <c r="FVN39" s="443"/>
      <c r="FVO39" s="443"/>
      <c r="FVP39" s="443"/>
      <c r="FVQ39" s="443"/>
      <c r="FVR39" s="443"/>
      <c r="FVS39" s="443"/>
      <c r="FVT39" s="443"/>
      <c r="FVU39" s="443"/>
      <c r="FVV39" s="443"/>
      <c r="FVW39" s="443"/>
      <c r="FVX39" s="443"/>
      <c r="FVY39" s="443"/>
      <c r="FVZ39" s="443"/>
      <c r="FWA39" s="443"/>
      <c r="FWB39" s="443"/>
      <c r="FWC39" s="443"/>
      <c r="FWD39" s="443"/>
      <c r="FWE39" s="443"/>
      <c r="FWF39" s="443"/>
      <c r="FWG39" s="443"/>
      <c r="FWH39" s="443"/>
      <c r="FWI39" s="443"/>
      <c r="FWJ39" s="443"/>
      <c r="FWK39" s="443"/>
      <c r="FWL39" s="443"/>
      <c r="FWM39" s="443"/>
      <c r="FWN39" s="443"/>
      <c r="FWO39" s="443"/>
      <c r="FWP39" s="443"/>
      <c r="FWQ39" s="443"/>
      <c r="FWR39" s="443"/>
      <c r="FWS39" s="443"/>
      <c r="FWT39" s="443"/>
      <c r="FWU39" s="443"/>
      <c r="FWV39" s="443"/>
      <c r="FWW39" s="443"/>
      <c r="FWX39" s="443"/>
      <c r="FWY39" s="443"/>
      <c r="FWZ39" s="443"/>
      <c r="FXA39" s="443"/>
      <c r="FXB39" s="443"/>
      <c r="FXC39" s="443"/>
      <c r="FXD39" s="443"/>
      <c r="FXE39" s="443"/>
      <c r="FXF39" s="443"/>
      <c r="FXG39" s="443"/>
      <c r="FXH39" s="443"/>
      <c r="FXI39" s="443"/>
      <c r="FXJ39" s="443"/>
      <c r="FXK39" s="443"/>
      <c r="FXL39" s="443"/>
      <c r="FXM39" s="443"/>
      <c r="FXN39" s="443"/>
      <c r="FXO39" s="443"/>
      <c r="FXP39" s="443"/>
      <c r="FXQ39" s="443"/>
      <c r="FXR39" s="443"/>
      <c r="FXS39" s="443"/>
      <c r="FXT39" s="443"/>
      <c r="FXU39" s="443"/>
      <c r="FXV39" s="443"/>
      <c r="FXW39" s="443"/>
      <c r="FXX39" s="443"/>
      <c r="FXY39" s="443"/>
      <c r="FXZ39" s="443"/>
      <c r="FYA39" s="443"/>
      <c r="FYB39" s="443"/>
      <c r="FYC39" s="443"/>
      <c r="FYD39" s="443"/>
      <c r="FYE39" s="443"/>
      <c r="FYF39" s="443"/>
      <c r="FYG39" s="443"/>
      <c r="FYH39" s="443"/>
      <c r="FYI39" s="443"/>
      <c r="FYJ39" s="443"/>
      <c r="FYK39" s="443"/>
      <c r="FYL39" s="443"/>
      <c r="FYM39" s="443"/>
      <c r="FYN39" s="443"/>
      <c r="FYO39" s="443"/>
      <c r="FYP39" s="443"/>
      <c r="FYQ39" s="443"/>
      <c r="FYR39" s="443"/>
      <c r="FYS39" s="443"/>
      <c r="FYT39" s="443"/>
      <c r="FYU39" s="443"/>
      <c r="FYV39" s="443"/>
      <c r="FYW39" s="443"/>
      <c r="FYX39" s="443"/>
      <c r="FYY39" s="443"/>
      <c r="FYZ39" s="443"/>
      <c r="FZA39" s="443"/>
      <c r="FZB39" s="443"/>
      <c r="FZC39" s="443"/>
      <c r="FZD39" s="443"/>
      <c r="FZE39" s="443"/>
      <c r="FZF39" s="443"/>
      <c r="FZG39" s="443"/>
      <c r="FZH39" s="443"/>
      <c r="FZI39" s="443"/>
      <c r="FZJ39" s="443"/>
      <c r="FZK39" s="443"/>
      <c r="FZL39" s="443"/>
      <c r="FZM39" s="443"/>
      <c r="FZN39" s="443"/>
      <c r="FZO39" s="443"/>
      <c r="FZP39" s="443"/>
      <c r="FZQ39" s="443"/>
      <c r="FZR39" s="443"/>
      <c r="FZS39" s="443"/>
      <c r="FZT39" s="443"/>
      <c r="FZU39" s="443"/>
      <c r="FZV39" s="443"/>
      <c r="FZW39" s="443"/>
      <c r="FZX39" s="443"/>
      <c r="FZY39" s="443"/>
      <c r="FZZ39" s="443"/>
      <c r="GAA39" s="443"/>
      <c r="GAB39" s="443"/>
      <c r="GAC39" s="443"/>
      <c r="GAD39" s="443"/>
      <c r="GAE39" s="443"/>
      <c r="GAF39" s="443"/>
      <c r="GAG39" s="443"/>
      <c r="GAH39" s="443"/>
      <c r="GAI39" s="443"/>
      <c r="GAJ39" s="443"/>
      <c r="GAK39" s="443"/>
      <c r="GAL39" s="443"/>
      <c r="GAM39" s="443"/>
      <c r="GAN39" s="443"/>
      <c r="GAO39" s="443"/>
      <c r="GAP39" s="443"/>
      <c r="GAQ39" s="443"/>
      <c r="GAR39" s="443"/>
      <c r="GAS39" s="443"/>
      <c r="GAT39" s="443"/>
      <c r="GAU39" s="443"/>
      <c r="GAV39" s="443"/>
      <c r="GAW39" s="443"/>
      <c r="GAX39" s="443"/>
      <c r="GAY39" s="443"/>
      <c r="GAZ39" s="443"/>
      <c r="GBA39" s="443"/>
      <c r="GBB39" s="443"/>
      <c r="GBC39" s="443"/>
      <c r="GBD39" s="443"/>
      <c r="GBE39" s="443"/>
      <c r="GBF39" s="443"/>
      <c r="GBG39" s="443"/>
      <c r="GBH39" s="443"/>
      <c r="GBI39" s="443"/>
      <c r="GBJ39" s="443"/>
      <c r="GBK39" s="443"/>
      <c r="GBL39" s="443"/>
      <c r="GBM39" s="443"/>
      <c r="GBN39" s="443"/>
      <c r="GBO39" s="443"/>
      <c r="GBP39" s="443"/>
      <c r="GBQ39" s="443"/>
      <c r="GBR39" s="443"/>
      <c r="GBS39" s="443"/>
      <c r="GBT39" s="443"/>
      <c r="GBU39" s="443"/>
      <c r="GBV39" s="443"/>
      <c r="GBW39" s="443"/>
      <c r="GBX39" s="443"/>
      <c r="GBY39" s="443"/>
      <c r="GBZ39" s="443"/>
      <c r="GCA39" s="443"/>
      <c r="GCB39" s="443"/>
      <c r="GCC39" s="443"/>
      <c r="GCD39" s="443"/>
      <c r="GCE39" s="443"/>
      <c r="GCF39" s="443"/>
      <c r="GCG39" s="443"/>
      <c r="GCH39" s="443"/>
      <c r="GCI39" s="443"/>
      <c r="GCJ39" s="443"/>
      <c r="GCK39" s="443"/>
      <c r="GCL39" s="443"/>
      <c r="GCM39" s="443"/>
      <c r="GCN39" s="443"/>
      <c r="GCO39" s="443"/>
      <c r="GCP39" s="443"/>
      <c r="GCQ39" s="443"/>
      <c r="GCR39" s="443"/>
      <c r="GCS39" s="443"/>
      <c r="GCT39" s="443"/>
      <c r="GCU39" s="443"/>
      <c r="GCV39" s="443"/>
      <c r="GCW39" s="443"/>
      <c r="GCX39" s="443"/>
      <c r="GCY39" s="443"/>
      <c r="GCZ39" s="443"/>
      <c r="GDA39" s="443"/>
      <c r="GDB39" s="443"/>
      <c r="GDC39" s="443"/>
      <c r="GDD39" s="443"/>
      <c r="GDE39" s="443"/>
      <c r="GDF39" s="443"/>
      <c r="GDG39" s="443"/>
      <c r="GDH39" s="443"/>
      <c r="GDI39" s="443"/>
      <c r="GDJ39" s="443"/>
      <c r="GDK39" s="443"/>
      <c r="GDL39" s="443"/>
      <c r="GDM39" s="443"/>
      <c r="GDN39" s="443"/>
      <c r="GDO39" s="443"/>
      <c r="GDP39" s="443"/>
      <c r="GDQ39" s="443"/>
      <c r="GDR39" s="443"/>
      <c r="GDS39" s="443"/>
      <c r="GDT39" s="443"/>
      <c r="GDU39" s="443"/>
      <c r="GDV39" s="443"/>
      <c r="GDW39" s="443"/>
      <c r="GDX39" s="443"/>
      <c r="GDY39" s="443"/>
      <c r="GDZ39" s="443"/>
      <c r="GEA39" s="443"/>
      <c r="GEB39" s="443"/>
      <c r="GEC39" s="443"/>
      <c r="GED39" s="443"/>
      <c r="GEE39" s="443"/>
      <c r="GEF39" s="443"/>
      <c r="GEG39" s="443"/>
      <c r="GEH39" s="443"/>
      <c r="GEI39" s="443"/>
      <c r="GEJ39" s="443"/>
      <c r="GEK39" s="443"/>
      <c r="GEL39" s="443"/>
      <c r="GEM39" s="443"/>
      <c r="GEN39" s="443"/>
      <c r="GEO39" s="443"/>
      <c r="GEP39" s="443"/>
      <c r="GEQ39" s="443"/>
      <c r="GER39" s="443"/>
      <c r="GES39" s="443"/>
      <c r="GET39" s="443"/>
      <c r="GEU39" s="443"/>
      <c r="GEV39" s="443"/>
      <c r="GEW39" s="443"/>
      <c r="GEX39" s="443"/>
      <c r="GEY39" s="443"/>
      <c r="GEZ39" s="443"/>
      <c r="GFA39" s="443"/>
      <c r="GFB39" s="443"/>
      <c r="GFC39" s="443"/>
      <c r="GFD39" s="443"/>
      <c r="GFE39" s="443"/>
      <c r="GFF39" s="443"/>
      <c r="GFG39" s="443"/>
      <c r="GFH39" s="443"/>
      <c r="GFI39" s="443"/>
      <c r="GFJ39" s="443"/>
      <c r="GFK39" s="443"/>
      <c r="GFL39" s="443"/>
      <c r="GFM39" s="443"/>
      <c r="GFN39" s="443"/>
      <c r="GFO39" s="443"/>
      <c r="GFP39" s="443"/>
      <c r="GFQ39" s="443"/>
      <c r="GFR39" s="443"/>
      <c r="GFS39" s="443"/>
      <c r="GFT39" s="443"/>
      <c r="GFU39" s="443"/>
      <c r="GFV39" s="443"/>
      <c r="GFW39" s="443"/>
      <c r="GFX39" s="443"/>
      <c r="GFY39" s="443"/>
      <c r="GFZ39" s="443"/>
      <c r="GGA39" s="443"/>
      <c r="GGB39" s="443"/>
      <c r="GGC39" s="443"/>
      <c r="GGD39" s="443"/>
      <c r="GGE39" s="443"/>
      <c r="GGF39" s="443"/>
      <c r="GGG39" s="443"/>
      <c r="GGH39" s="443"/>
      <c r="GGI39" s="443"/>
      <c r="GGJ39" s="443"/>
      <c r="GGK39" s="443"/>
      <c r="GGL39" s="443"/>
      <c r="GGM39" s="443"/>
      <c r="GGN39" s="443"/>
      <c r="GGO39" s="443"/>
      <c r="GGP39" s="443"/>
      <c r="GGQ39" s="443"/>
      <c r="GGR39" s="443"/>
      <c r="GGS39" s="443"/>
      <c r="GGT39" s="443"/>
      <c r="GGU39" s="443"/>
      <c r="GGV39" s="443"/>
      <c r="GGW39" s="443"/>
      <c r="GGX39" s="443"/>
      <c r="GGY39" s="443"/>
      <c r="GGZ39" s="443"/>
      <c r="GHA39" s="443"/>
      <c r="GHB39" s="443"/>
      <c r="GHC39" s="443"/>
      <c r="GHD39" s="443"/>
      <c r="GHE39" s="443"/>
      <c r="GHF39" s="443"/>
      <c r="GHG39" s="443"/>
      <c r="GHH39" s="443"/>
      <c r="GHI39" s="443"/>
      <c r="GHJ39" s="443"/>
      <c r="GHK39" s="443"/>
      <c r="GHL39" s="443"/>
      <c r="GHM39" s="443"/>
      <c r="GHN39" s="443"/>
      <c r="GHO39" s="443"/>
      <c r="GHP39" s="443"/>
      <c r="GHQ39" s="443"/>
      <c r="GHR39" s="443"/>
      <c r="GHS39" s="443"/>
      <c r="GHT39" s="443"/>
      <c r="GHU39" s="443"/>
      <c r="GHV39" s="443"/>
      <c r="GHW39" s="443"/>
      <c r="GHX39" s="443"/>
      <c r="GHY39" s="443"/>
      <c r="GHZ39" s="443"/>
      <c r="GIA39" s="443"/>
      <c r="GIB39" s="443"/>
      <c r="GIC39" s="443"/>
      <c r="GID39" s="443"/>
      <c r="GIE39" s="443"/>
      <c r="GIF39" s="443"/>
      <c r="GIG39" s="443"/>
      <c r="GIH39" s="443"/>
      <c r="GII39" s="443"/>
      <c r="GIJ39" s="443"/>
      <c r="GIK39" s="443"/>
      <c r="GIL39" s="443"/>
      <c r="GIM39" s="443"/>
      <c r="GIN39" s="443"/>
      <c r="GIO39" s="443"/>
      <c r="GIP39" s="443"/>
      <c r="GIQ39" s="443"/>
      <c r="GIR39" s="443"/>
      <c r="GIS39" s="443"/>
      <c r="GIT39" s="443"/>
      <c r="GIU39" s="443"/>
      <c r="GIV39" s="443"/>
      <c r="GIW39" s="443"/>
      <c r="GIX39" s="443"/>
      <c r="GIY39" s="443"/>
      <c r="GIZ39" s="443"/>
      <c r="GJA39" s="443"/>
      <c r="GJB39" s="443"/>
      <c r="GJC39" s="443"/>
      <c r="GJD39" s="443"/>
      <c r="GJE39" s="443"/>
      <c r="GJF39" s="443"/>
      <c r="GJG39" s="443"/>
      <c r="GJH39" s="443"/>
      <c r="GJI39" s="443"/>
      <c r="GJJ39" s="443"/>
      <c r="GJK39" s="443"/>
      <c r="GJL39" s="443"/>
      <c r="GJM39" s="443"/>
      <c r="GJN39" s="443"/>
      <c r="GJO39" s="443"/>
      <c r="GJP39" s="443"/>
      <c r="GJQ39" s="443"/>
      <c r="GJR39" s="443"/>
      <c r="GJS39" s="443"/>
      <c r="GJT39" s="443"/>
      <c r="GJU39" s="443"/>
      <c r="GJV39" s="443"/>
      <c r="GJW39" s="443"/>
      <c r="GJX39" s="443"/>
      <c r="GJY39" s="443"/>
      <c r="GJZ39" s="443"/>
      <c r="GKA39" s="443"/>
      <c r="GKB39" s="443"/>
      <c r="GKC39" s="443"/>
      <c r="GKD39" s="443"/>
      <c r="GKE39" s="443"/>
      <c r="GKF39" s="443"/>
      <c r="GKG39" s="443"/>
      <c r="GKH39" s="443"/>
      <c r="GKI39" s="443"/>
      <c r="GKJ39" s="443"/>
      <c r="GKK39" s="443"/>
      <c r="GKL39" s="443"/>
      <c r="GKM39" s="443"/>
      <c r="GKN39" s="443"/>
      <c r="GKO39" s="443"/>
      <c r="GKP39" s="443"/>
      <c r="GKQ39" s="443"/>
      <c r="GKR39" s="443"/>
      <c r="GKS39" s="443"/>
      <c r="GKT39" s="443"/>
      <c r="GKU39" s="443"/>
      <c r="GKV39" s="443"/>
      <c r="GKW39" s="443"/>
      <c r="GKX39" s="443"/>
      <c r="GKY39" s="443"/>
      <c r="GKZ39" s="443"/>
      <c r="GLA39" s="443"/>
      <c r="GLB39" s="443"/>
      <c r="GLC39" s="443"/>
      <c r="GLD39" s="443"/>
      <c r="GLE39" s="443"/>
      <c r="GLF39" s="443"/>
      <c r="GLG39" s="443"/>
      <c r="GLH39" s="443"/>
      <c r="GLI39" s="443"/>
      <c r="GLJ39" s="443"/>
      <c r="GLK39" s="443"/>
      <c r="GLL39" s="443"/>
      <c r="GLM39" s="443"/>
      <c r="GLN39" s="443"/>
      <c r="GLO39" s="443"/>
      <c r="GLP39" s="443"/>
      <c r="GLQ39" s="443"/>
      <c r="GLR39" s="443"/>
      <c r="GLS39" s="443"/>
      <c r="GLT39" s="443"/>
      <c r="GLU39" s="443"/>
      <c r="GLV39" s="443"/>
      <c r="GLW39" s="443"/>
      <c r="GLX39" s="443"/>
      <c r="GLY39" s="443"/>
      <c r="GLZ39" s="443"/>
      <c r="GMA39" s="443"/>
      <c r="GMB39" s="443"/>
      <c r="GMC39" s="443"/>
      <c r="GMD39" s="443"/>
      <c r="GME39" s="443"/>
      <c r="GMF39" s="443"/>
      <c r="GMG39" s="443"/>
      <c r="GMH39" s="443"/>
      <c r="GMI39" s="443"/>
      <c r="GMJ39" s="443"/>
      <c r="GMK39" s="443"/>
      <c r="GML39" s="443"/>
      <c r="GMM39" s="443"/>
      <c r="GMN39" s="443"/>
      <c r="GMO39" s="443"/>
      <c r="GMP39" s="443"/>
      <c r="GMQ39" s="443"/>
      <c r="GMR39" s="443"/>
      <c r="GMS39" s="443"/>
      <c r="GMT39" s="443"/>
      <c r="GMU39" s="443"/>
      <c r="GMV39" s="443"/>
      <c r="GMW39" s="443"/>
      <c r="GMX39" s="443"/>
      <c r="GMY39" s="443"/>
      <c r="GMZ39" s="443"/>
      <c r="GNA39" s="443"/>
      <c r="GNB39" s="443"/>
      <c r="GNC39" s="443"/>
      <c r="GND39" s="443"/>
      <c r="GNE39" s="443"/>
      <c r="GNF39" s="443"/>
      <c r="GNG39" s="443"/>
      <c r="GNH39" s="443"/>
      <c r="GNI39" s="443"/>
      <c r="GNJ39" s="443"/>
      <c r="GNK39" s="443"/>
      <c r="GNL39" s="443"/>
      <c r="GNM39" s="443"/>
      <c r="GNN39" s="443"/>
      <c r="GNO39" s="443"/>
      <c r="GNP39" s="443"/>
      <c r="GNQ39" s="443"/>
      <c r="GNR39" s="443"/>
      <c r="GNS39" s="443"/>
      <c r="GNT39" s="443"/>
      <c r="GNU39" s="443"/>
      <c r="GNV39" s="443"/>
      <c r="GNW39" s="443"/>
      <c r="GNX39" s="443"/>
      <c r="GNY39" s="443"/>
      <c r="GNZ39" s="443"/>
      <c r="GOA39" s="443"/>
      <c r="GOB39" s="443"/>
      <c r="GOC39" s="443"/>
      <c r="GOD39" s="443"/>
      <c r="GOE39" s="443"/>
      <c r="GOF39" s="443"/>
      <c r="GOG39" s="443"/>
      <c r="GOH39" s="443"/>
      <c r="GOI39" s="443"/>
      <c r="GOJ39" s="443"/>
      <c r="GOK39" s="443"/>
      <c r="GOL39" s="443"/>
      <c r="GOM39" s="443"/>
      <c r="GON39" s="443"/>
      <c r="GOO39" s="443"/>
      <c r="GOP39" s="443"/>
      <c r="GOQ39" s="443"/>
      <c r="GOR39" s="443"/>
      <c r="GOS39" s="443"/>
      <c r="GOT39" s="443"/>
      <c r="GOU39" s="443"/>
      <c r="GOV39" s="443"/>
      <c r="GOW39" s="443"/>
      <c r="GOX39" s="443"/>
      <c r="GOY39" s="443"/>
      <c r="GOZ39" s="443"/>
      <c r="GPA39" s="443"/>
      <c r="GPB39" s="443"/>
      <c r="GPC39" s="443"/>
      <c r="GPD39" s="443"/>
      <c r="GPE39" s="443"/>
      <c r="GPF39" s="443"/>
      <c r="GPG39" s="443"/>
      <c r="GPH39" s="443"/>
      <c r="GPI39" s="443"/>
      <c r="GPJ39" s="443"/>
      <c r="GPK39" s="443"/>
      <c r="GPL39" s="443"/>
      <c r="GPM39" s="443"/>
      <c r="GPN39" s="443"/>
      <c r="GPO39" s="443"/>
      <c r="GPP39" s="443"/>
      <c r="GPQ39" s="443"/>
      <c r="GPR39" s="443"/>
      <c r="GPS39" s="443"/>
      <c r="GPT39" s="443"/>
      <c r="GPU39" s="443"/>
      <c r="GPV39" s="443"/>
      <c r="GPW39" s="443"/>
      <c r="GPX39" s="443"/>
      <c r="GPY39" s="443"/>
      <c r="GPZ39" s="443"/>
      <c r="GQA39" s="443"/>
      <c r="GQB39" s="443"/>
      <c r="GQC39" s="443"/>
      <c r="GQD39" s="443"/>
      <c r="GQE39" s="443"/>
      <c r="GQF39" s="443"/>
      <c r="GQG39" s="443"/>
      <c r="GQH39" s="443"/>
      <c r="GQI39" s="443"/>
      <c r="GQJ39" s="443"/>
      <c r="GQK39" s="443"/>
      <c r="GQL39" s="443"/>
      <c r="GQM39" s="443"/>
      <c r="GQN39" s="443"/>
      <c r="GQO39" s="443"/>
      <c r="GQP39" s="443"/>
      <c r="GQQ39" s="443"/>
      <c r="GQR39" s="443"/>
      <c r="GQS39" s="443"/>
      <c r="GQT39" s="443"/>
      <c r="GQU39" s="443"/>
      <c r="GQV39" s="443"/>
      <c r="GQW39" s="443"/>
      <c r="GQX39" s="443"/>
      <c r="GQY39" s="443"/>
      <c r="GQZ39" s="443"/>
      <c r="GRA39" s="443"/>
      <c r="GRB39" s="443"/>
      <c r="GRC39" s="443"/>
      <c r="GRD39" s="443"/>
      <c r="GRE39" s="443"/>
      <c r="GRF39" s="443"/>
      <c r="GRG39" s="443"/>
      <c r="GRH39" s="443"/>
      <c r="GRI39" s="443"/>
      <c r="GRJ39" s="443"/>
      <c r="GRK39" s="443"/>
      <c r="GRL39" s="443"/>
      <c r="GRM39" s="443"/>
      <c r="GRN39" s="443"/>
      <c r="GRO39" s="443"/>
      <c r="GRP39" s="443"/>
      <c r="GRQ39" s="443"/>
      <c r="GRR39" s="443"/>
      <c r="GRS39" s="443"/>
      <c r="GRT39" s="443"/>
      <c r="GRU39" s="443"/>
      <c r="GRV39" s="443"/>
      <c r="GRW39" s="443"/>
      <c r="GRX39" s="443"/>
      <c r="GRY39" s="443"/>
      <c r="GRZ39" s="443"/>
      <c r="GSA39" s="443"/>
      <c r="GSB39" s="443"/>
      <c r="GSC39" s="443"/>
      <c r="GSD39" s="443"/>
      <c r="GSE39" s="443"/>
      <c r="GSF39" s="443"/>
      <c r="GSG39" s="443"/>
      <c r="GSH39" s="443"/>
      <c r="GSI39" s="443"/>
      <c r="GSJ39" s="443"/>
      <c r="GSK39" s="443"/>
      <c r="GSL39" s="443"/>
      <c r="GSM39" s="443"/>
      <c r="GSN39" s="443"/>
      <c r="GSO39" s="443"/>
      <c r="GSP39" s="443"/>
      <c r="GSQ39" s="443"/>
      <c r="GSR39" s="443"/>
      <c r="GSS39" s="443"/>
      <c r="GST39" s="443"/>
      <c r="GSU39" s="443"/>
      <c r="GSV39" s="443"/>
      <c r="GSW39" s="443"/>
      <c r="GSX39" s="443"/>
      <c r="GSY39" s="443"/>
      <c r="GSZ39" s="443"/>
      <c r="GTA39" s="443"/>
      <c r="GTB39" s="443"/>
      <c r="GTC39" s="443"/>
      <c r="GTD39" s="443"/>
      <c r="GTE39" s="443"/>
      <c r="GTF39" s="443"/>
      <c r="GTG39" s="443"/>
      <c r="GTH39" s="443"/>
      <c r="GTI39" s="443"/>
      <c r="GTJ39" s="443"/>
      <c r="GTK39" s="443"/>
      <c r="GTL39" s="443"/>
      <c r="GTM39" s="443"/>
      <c r="GTN39" s="443"/>
      <c r="GTO39" s="443"/>
      <c r="GTP39" s="443"/>
      <c r="GTQ39" s="443"/>
      <c r="GTR39" s="443"/>
      <c r="GTS39" s="443"/>
      <c r="GTT39" s="443"/>
      <c r="GTU39" s="443"/>
      <c r="GTV39" s="443"/>
      <c r="GTW39" s="443"/>
      <c r="GTX39" s="443"/>
      <c r="GTY39" s="443"/>
      <c r="GTZ39" s="443"/>
      <c r="GUA39" s="443"/>
      <c r="GUB39" s="443"/>
      <c r="GUC39" s="443"/>
      <c r="GUD39" s="443"/>
      <c r="GUE39" s="443"/>
      <c r="GUF39" s="443"/>
      <c r="GUG39" s="443"/>
      <c r="GUH39" s="443"/>
      <c r="GUI39" s="443"/>
      <c r="GUJ39" s="443"/>
      <c r="GUK39" s="443"/>
      <c r="GUL39" s="443"/>
      <c r="GUM39" s="443"/>
      <c r="GUN39" s="443"/>
      <c r="GUO39" s="443"/>
      <c r="GUP39" s="443"/>
      <c r="GUQ39" s="443"/>
      <c r="GUR39" s="443"/>
      <c r="GUS39" s="443"/>
      <c r="GUT39" s="443"/>
      <c r="GUU39" s="443"/>
      <c r="GUV39" s="443"/>
      <c r="GUW39" s="443"/>
      <c r="GUX39" s="443"/>
      <c r="GUY39" s="443"/>
      <c r="GUZ39" s="443"/>
      <c r="GVA39" s="443"/>
      <c r="GVB39" s="443"/>
      <c r="GVC39" s="443"/>
      <c r="GVD39" s="443"/>
      <c r="GVE39" s="443"/>
      <c r="GVF39" s="443"/>
      <c r="GVG39" s="443"/>
      <c r="GVH39" s="443"/>
      <c r="GVI39" s="443"/>
      <c r="GVJ39" s="443"/>
      <c r="GVK39" s="443"/>
      <c r="GVL39" s="443"/>
      <c r="GVM39" s="443"/>
      <c r="GVN39" s="443"/>
      <c r="GVO39" s="443"/>
      <c r="GVP39" s="443"/>
      <c r="GVQ39" s="443"/>
      <c r="GVR39" s="443"/>
      <c r="GVS39" s="443"/>
      <c r="GVT39" s="443"/>
      <c r="GVU39" s="443"/>
      <c r="GVV39" s="443"/>
      <c r="GVW39" s="443"/>
      <c r="GVX39" s="443"/>
      <c r="GVY39" s="443"/>
      <c r="GVZ39" s="443"/>
      <c r="GWA39" s="443"/>
      <c r="GWB39" s="443"/>
      <c r="GWC39" s="443"/>
      <c r="GWD39" s="443"/>
      <c r="GWE39" s="443"/>
      <c r="GWF39" s="443"/>
      <c r="GWG39" s="443"/>
      <c r="GWH39" s="443"/>
      <c r="GWI39" s="443"/>
      <c r="GWJ39" s="443"/>
      <c r="GWK39" s="443"/>
      <c r="GWL39" s="443"/>
      <c r="GWM39" s="443"/>
      <c r="GWN39" s="443"/>
      <c r="GWO39" s="443"/>
      <c r="GWP39" s="443"/>
      <c r="GWQ39" s="443"/>
      <c r="GWR39" s="443"/>
      <c r="GWS39" s="443"/>
      <c r="GWT39" s="443"/>
      <c r="GWU39" s="443"/>
      <c r="GWV39" s="443"/>
      <c r="GWW39" s="443"/>
      <c r="GWX39" s="443"/>
      <c r="GWY39" s="443"/>
      <c r="GWZ39" s="443"/>
      <c r="GXA39" s="443"/>
      <c r="GXB39" s="443"/>
      <c r="GXC39" s="443"/>
      <c r="GXD39" s="443"/>
      <c r="GXE39" s="443"/>
      <c r="GXF39" s="443"/>
      <c r="GXG39" s="443"/>
      <c r="GXH39" s="443"/>
      <c r="GXI39" s="443"/>
      <c r="GXJ39" s="443"/>
      <c r="GXK39" s="443"/>
      <c r="GXL39" s="443"/>
      <c r="GXM39" s="443"/>
      <c r="GXN39" s="443"/>
      <c r="GXO39" s="443"/>
      <c r="GXP39" s="443"/>
      <c r="GXQ39" s="443"/>
      <c r="GXR39" s="443"/>
      <c r="GXS39" s="443"/>
      <c r="GXT39" s="443"/>
      <c r="GXU39" s="443"/>
      <c r="GXV39" s="443"/>
      <c r="GXW39" s="443"/>
      <c r="GXX39" s="443"/>
      <c r="GXY39" s="443"/>
      <c r="GXZ39" s="443"/>
      <c r="GYA39" s="443"/>
      <c r="GYB39" s="443"/>
      <c r="GYC39" s="443"/>
      <c r="GYD39" s="443"/>
      <c r="GYE39" s="443"/>
      <c r="GYF39" s="443"/>
      <c r="GYG39" s="443"/>
      <c r="GYH39" s="443"/>
      <c r="GYI39" s="443"/>
      <c r="GYJ39" s="443"/>
      <c r="GYK39" s="443"/>
      <c r="GYL39" s="443"/>
      <c r="GYM39" s="443"/>
      <c r="GYN39" s="443"/>
      <c r="GYO39" s="443"/>
      <c r="GYP39" s="443"/>
      <c r="GYQ39" s="443"/>
      <c r="GYR39" s="443"/>
      <c r="GYS39" s="443"/>
      <c r="GYT39" s="443"/>
      <c r="GYU39" s="443"/>
      <c r="GYV39" s="443"/>
      <c r="GYW39" s="443"/>
      <c r="GYX39" s="443"/>
      <c r="GYY39" s="443"/>
      <c r="GYZ39" s="443"/>
      <c r="GZA39" s="443"/>
      <c r="GZB39" s="443"/>
      <c r="GZC39" s="443"/>
      <c r="GZD39" s="443"/>
      <c r="GZE39" s="443"/>
      <c r="GZF39" s="443"/>
      <c r="GZG39" s="443"/>
      <c r="GZH39" s="443"/>
      <c r="GZI39" s="443"/>
      <c r="GZJ39" s="443"/>
      <c r="GZK39" s="443"/>
      <c r="GZL39" s="443"/>
      <c r="GZM39" s="443"/>
      <c r="GZN39" s="443"/>
      <c r="GZO39" s="443"/>
      <c r="GZP39" s="443"/>
      <c r="GZQ39" s="443"/>
      <c r="GZR39" s="443"/>
      <c r="GZS39" s="443"/>
      <c r="GZT39" s="443"/>
      <c r="GZU39" s="443"/>
      <c r="GZV39" s="443"/>
      <c r="GZW39" s="443"/>
      <c r="GZX39" s="443"/>
      <c r="GZY39" s="443"/>
      <c r="GZZ39" s="443"/>
      <c r="HAA39" s="443"/>
      <c r="HAB39" s="443"/>
      <c r="HAC39" s="443"/>
      <c r="HAD39" s="443"/>
      <c r="HAE39" s="443"/>
      <c r="HAF39" s="443"/>
      <c r="HAG39" s="443"/>
      <c r="HAH39" s="443"/>
      <c r="HAI39" s="443"/>
      <c r="HAJ39" s="443"/>
      <c r="HAK39" s="443"/>
      <c r="HAL39" s="443"/>
      <c r="HAM39" s="443"/>
      <c r="HAN39" s="443"/>
      <c r="HAO39" s="443"/>
      <c r="HAP39" s="443"/>
      <c r="HAQ39" s="443"/>
      <c r="HAR39" s="443"/>
      <c r="HAS39" s="443"/>
      <c r="HAT39" s="443"/>
      <c r="HAU39" s="443"/>
      <c r="HAV39" s="443"/>
      <c r="HAW39" s="443"/>
      <c r="HAX39" s="443"/>
      <c r="HAY39" s="443"/>
      <c r="HAZ39" s="443"/>
      <c r="HBA39" s="443"/>
      <c r="HBB39" s="443"/>
      <c r="HBC39" s="443"/>
      <c r="HBD39" s="443"/>
      <c r="HBE39" s="443"/>
      <c r="HBF39" s="443"/>
      <c r="HBG39" s="443"/>
      <c r="HBH39" s="443"/>
      <c r="HBI39" s="443"/>
      <c r="HBJ39" s="443"/>
      <c r="HBK39" s="443"/>
      <c r="HBL39" s="443"/>
      <c r="HBM39" s="443"/>
      <c r="HBN39" s="443"/>
      <c r="HBO39" s="443"/>
      <c r="HBP39" s="443"/>
      <c r="HBQ39" s="443"/>
      <c r="HBR39" s="443"/>
      <c r="HBS39" s="443"/>
      <c r="HBT39" s="443"/>
      <c r="HBU39" s="443"/>
      <c r="HBV39" s="443"/>
      <c r="HBW39" s="443"/>
      <c r="HBX39" s="443"/>
      <c r="HBY39" s="443"/>
      <c r="HBZ39" s="443"/>
      <c r="HCA39" s="443"/>
      <c r="HCB39" s="443"/>
      <c r="HCC39" s="443"/>
      <c r="HCD39" s="443"/>
      <c r="HCE39" s="443"/>
      <c r="HCF39" s="443"/>
      <c r="HCG39" s="443"/>
      <c r="HCH39" s="443"/>
      <c r="HCI39" s="443"/>
      <c r="HCJ39" s="443"/>
      <c r="HCK39" s="443"/>
      <c r="HCL39" s="443"/>
      <c r="HCM39" s="443"/>
      <c r="HCN39" s="443"/>
      <c r="HCO39" s="443"/>
      <c r="HCP39" s="443"/>
      <c r="HCQ39" s="443"/>
      <c r="HCR39" s="443"/>
      <c r="HCS39" s="443"/>
      <c r="HCT39" s="443"/>
      <c r="HCU39" s="443"/>
      <c r="HCV39" s="443"/>
      <c r="HCW39" s="443"/>
      <c r="HCX39" s="443"/>
      <c r="HCY39" s="443"/>
      <c r="HCZ39" s="443"/>
      <c r="HDA39" s="443"/>
      <c r="HDB39" s="443"/>
      <c r="HDC39" s="443"/>
      <c r="HDD39" s="443"/>
      <c r="HDE39" s="443"/>
      <c r="HDF39" s="443"/>
      <c r="HDG39" s="443"/>
      <c r="HDH39" s="443"/>
      <c r="HDI39" s="443"/>
      <c r="HDJ39" s="443"/>
      <c r="HDK39" s="443"/>
      <c r="HDL39" s="443"/>
      <c r="HDM39" s="443"/>
      <c r="HDN39" s="443"/>
      <c r="HDO39" s="443"/>
      <c r="HDP39" s="443"/>
      <c r="HDQ39" s="443"/>
      <c r="HDR39" s="443"/>
      <c r="HDS39" s="443"/>
      <c r="HDT39" s="443"/>
      <c r="HDU39" s="443"/>
      <c r="HDV39" s="443"/>
      <c r="HDW39" s="443"/>
      <c r="HDX39" s="443"/>
      <c r="HDY39" s="443"/>
      <c r="HDZ39" s="443"/>
      <c r="HEA39" s="443"/>
      <c r="HEB39" s="443"/>
      <c r="HEC39" s="443"/>
      <c r="HED39" s="443"/>
      <c r="HEE39" s="443"/>
      <c r="HEF39" s="443"/>
      <c r="HEG39" s="443"/>
      <c r="HEH39" s="443"/>
      <c r="HEI39" s="443"/>
      <c r="HEJ39" s="443"/>
      <c r="HEK39" s="443"/>
      <c r="HEL39" s="443"/>
      <c r="HEM39" s="443"/>
      <c r="HEN39" s="443"/>
      <c r="HEO39" s="443"/>
      <c r="HEP39" s="443"/>
      <c r="HEQ39" s="443"/>
      <c r="HER39" s="443"/>
      <c r="HES39" s="443"/>
      <c r="HET39" s="443"/>
      <c r="HEU39" s="443"/>
      <c r="HEV39" s="443"/>
      <c r="HEW39" s="443"/>
      <c r="HEX39" s="443"/>
      <c r="HEY39" s="443"/>
      <c r="HEZ39" s="443"/>
      <c r="HFA39" s="443"/>
      <c r="HFB39" s="443"/>
      <c r="HFC39" s="443"/>
      <c r="HFD39" s="443"/>
      <c r="HFE39" s="443"/>
      <c r="HFF39" s="443"/>
      <c r="HFG39" s="443"/>
      <c r="HFH39" s="443"/>
      <c r="HFI39" s="443"/>
      <c r="HFJ39" s="443"/>
      <c r="HFK39" s="443"/>
      <c r="HFL39" s="443"/>
      <c r="HFM39" s="443"/>
      <c r="HFN39" s="443"/>
      <c r="HFO39" s="443"/>
      <c r="HFP39" s="443"/>
      <c r="HFQ39" s="443"/>
      <c r="HFR39" s="443"/>
      <c r="HFS39" s="443"/>
      <c r="HFT39" s="443"/>
      <c r="HFU39" s="443"/>
      <c r="HFV39" s="443"/>
      <c r="HFW39" s="443"/>
      <c r="HFX39" s="443"/>
      <c r="HFY39" s="443"/>
      <c r="HFZ39" s="443"/>
      <c r="HGA39" s="443"/>
      <c r="HGB39" s="443"/>
      <c r="HGC39" s="443"/>
      <c r="HGD39" s="443"/>
      <c r="HGE39" s="443"/>
      <c r="HGF39" s="443"/>
      <c r="HGG39" s="443"/>
      <c r="HGH39" s="443"/>
      <c r="HGI39" s="443"/>
      <c r="HGJ39" s="443"/>
      <c r="HGK39" s="443"/>
      <c r="HGL39" s="443"/>
      <c r="HGM39" s="443"/>
      <c r="HGN39" s="443"/>
      <c r="HGO39" s="443"/>
      <c r="HGP39" s="443"/>
      <c r="HGQ39" s="443"/>
      <c r="HGR39" s="443"/>
      <c r="HGS39" s="443"/>
      <c r="HGT39" s="443"/>
      <c r="HGU39" s="443"/>
      <c r="HGV39" s="443"/>
      <c r="HGW39" s="443"/>
      <c r="HGX39" s="443"/>
      <c r="HGY39" s="443"/>
      <c r="HGZ39" s="443"/>
      <c r="HHA39" s="443"/>
      <c r="HHB39" s="443"/>
      <c r="HHC39" s="443"/>
      <c r="HHD39" s="443"/>
      <c r="HHE39" s="443"/>
      <c r="HHF39" s="443"/>
      <c r="HHG39" s="443"/>
      <c r="HHH39" s="443"/>
      <c r="HHI39" s="443"/>
      <c r="HHJ39" s="443"/>
      <c r="HHK39" s="443"/>
      <c r="HHL39" s="443"/>
      <c r="HHM39" s="443"/>
      <c r="HHN39" s="443"/>
      <c r="HHO39" s="443"/>
      <c r="HHP39" s="443"/>
      <c r="HHQ39" s="443"/>
      <c r="HHR39" s="443"/>
      <c r="HHS39" s="443"/>
      <c r="HHT39" s="443"/>
      <c r="HHU39" s="443"/>
      <c r="HHV39" s="443"/>
      <c r="HHW39" s="443"/>
      <c r="HHX39" s="443"/>
      <c r="HHY39" s="443"/>
      <c r="HHZ39" s="443"/>
      <c r="HIA39" s="443"/>
      <c r="HIB39" s="443"/>
      <c r="HIC39" s="443"/>
      <c r="HID39" s="443"/>
      <c r="HIE39" s="443"/>
      <c r="HIF39" s="443"/>
      <c r="HIG39" s="443"/>
      <c r="HIH39" s="443"/>
      <c r="HII39" s="443"/>
      <c r="HIJ39" s="443"/>
      <c r="HIK39" s="443"/>
      <c r="HIL39" s="443"/>
      <c r="HIM39" s="443"/>
      <c r="HIN39" s="443"/>
      <c r="HIO39" s="443"/>
      <c r="HIP39" s="443"/>
      <c r="HIQ39" s="443"/>
      <c r="HIR39" s="443"/>
      <c r="HIS39" s="443"/>
      <c r="HIT39" s="443"/>
      <c r="HIU39" s="443"/>
      <c r="HIV39" s="443"/>
      <c r="HIW39" s="443"/>
      <c r="HIX39" s="443"/>
      <c r="HIY39" s="443"/>
      <c r="HIZ39" s="443"/>
      <c r="HJA39" s="443"/>
      <c r="HJB39" s="443"/>
      <c r="HJC39" s="443"/>
      <c r="HJD39" s="443"/>
      <c r="HJE39" s="443"/>
      <c r="HJF39" s="443"/>
      <c r="HJG39" s="443"/>
      <c r="HJH39" s="443"/>
      <c r="HJI39" s="443"/>
      <c r="HJJ39" s="443"/>
      <c r="HJK39" s="443"/>
      <c r="HJL39" s="443"/>
      <c r="HJM39" s="443"/>
      <c r="HJN39" s="443"/>
      <c r="HJO39" s="443"/>
      <c r="HJP39" s="443"/>
      <c r="HJQ39" s="443"/>
      <c r="HJR39" s="443"/>
      <c r="HJS39" s="443"/>
      <c r="HJT39" s="443"/>
      <c r="HJU39" s="443"/>
      <c r="HJV39" s="443"/>
      <c r="HJW39" s="443"/>
      <c r="HJX39" s="443"/>
      <c r="HJY39" s="443"/>
      <c r="HJZ39" s="443"/>
      <c r="HKA39" s="443"/>
      <c r="HKB39" s="443"/>
      <c r="HKC39" s="443"/>
      <c r="HKD39" s="443"/>
      <c r="HKE39" s="443"/>
      <c r="HKF39" s="443"/>
      <c r="HKG39" s="443"/>
      <c r="HKH39" s="443"/>
      <c r="HKI39" s="443"/>
      <c r="HKJ39" s="443"/>
      <c r="HKK39" s="443"/>
      <c r="HKL39" s="443"/>
      <c r="HKM39" s="443"/>
      <c r="HKN39" s="443"/>
      <c r="HKO39" s="443"/>
      <c r="HKP39" s="443"/>
      <c r="HKQ39" s="443"/>
      <c r="HKR39" s="443"/>
      <c r="HKS39" s="443"/>
      <c r="HKT39" s="443"/>
      <c r="HKU39" s="443"/>
      <c r="HKV39" s="443"/>
      <c r="HKW39" s="443"/>
      <c r="HKX39" s="443"/>
      <c r="HKY39" s="443"/>
      <c r="HKZ39" s="443"/>
      <c r="HLA39" s="443"/>
      <c r="HLB39" s="443"/>
      <c r="HLC39" s="443"/>
      <c r="HLD39" s="443"/>
      <c r="HLE39" s="443"/>
      <c r="HLF39" s="443"/>
      <c r="HLG39" s="443"/>
      <c r="HLH39" s="443"/>
      <c r="HLI39" s="443"/>
      <c r="HLJ39" s="443"/>
      <c r="HLK39" s="443"/>
      <c r="HLL39" s="443"/>
      <c r="HLM39" s="443"/>
      <c r="HLN39" s="443"/>
      <c r="HLO39" s="443"/>
      <c r="HLP39" s="443"/>
      <c r="HLQ39" s="443"/>
      <c r="HLR39" s="443"/>
      <c r="HLS39" s="443"/>
      <c r="HLT39" s="443"/>
      <c r="HLU39" s="443"/>
      <c r="HLV39" s="443"/>
      <c r="HLW39" s="443"/>
      <c r="HLX39" s="443"/>
      <c r="HLY39" s="443"/>
      <c r="HLZ39" s="443"/>
      <c r="HMA39" s="443"/>
      <c r="HMB39" s="443"/>
      <c r="HMC39" s="443"/>
      <c r="HMD39" s="443"/>
      <c r="HME39" s="443"/>
      <c r="HMF39" s="443"/>
      <c r="HMG39" s="443"/>
      <c r="HMH39" s="443"/>
      <c r="HMI39" s="443"/>
      <c r="HMJ39" s="443"/>
      <c r="HMK39" s="443"/>
      <c r="HML39" s="443"/>
      <c r="HMM39" s="443"/>
      <c r="HMN39" s="443"/>
      <c r="HMO39" s="443"/>
      <c r="HMP39" s="443"/>
      <c r="HMQ39" s="443"/>
      <c r="HMR39" s="443"/>
      <c r="HMS39" s="443"/>
      <c r="HMT39" s="443"/>
      <c r="HMU39" s="443"/>
      <c r="HMV39" s="443"/>
      <c r="HMW39" s="443"/>
      <c r="HMX39" s="443"/>
      <c r="HMY39" s="443"/>
      <c r="HMZ39" s="443"/>
      <c r="HNA39" s="443"/>
      <c r="HNB39" s="443"/>
      <c r="HNC39" s="443"/>
      <c r="HND39" s="443"/>
      <c r="HNE39" s="443"/>
      <c r="HNF39" s="443"/>
      <c r="HNG39" s="443"/>
      <c r="HNH39" s="443"/>
      <c r="HNI39" s="443"/>
      <c r="HNJ39" s="443"/>
      <c r="HNK39" s="443"/>
      <c r="HNL39" s="443"/>
      <c r="HNM39" s="443"/>
      <c r="HNN39" s="443"/>
      <c r="HNO39" s="443"/>
      <c r="HNP39" s="443"/>
      <c r="HNQ39" s="443"/>
      <c r="HNR39" s="443"/>
      <c r="HNS39" s="443"/>
      <c r="HNT39" s="443"/>
      <c r="HNU39" s="443"/>
      <c r="HNV39" s="443"/>
      <c r="HNW39" s="443"/>
      <c r="HNX39" s="443"/>
      <c r="HNY39" s="443"/>
      <c r="HNZ39" s="443"/>
      <c r="HOA39" s="443"/>
      <c r="HOB39" s="443"/>
      <c r="HOC39" s="443"/>
      <c r="HOD39" s="443"/>
      <c r="HOE39" s="443"/>
      <c r="HOF39" s="443"/>
      <c r="HOG39" s="443"/>
      <c r="HOH39" s="443"/>
      <c r="HOI39" s="443"/>
      <c r="HOJ39" s="443"/>
      <c r="HOK39" s="443"/>
      <c r="HOL39" s="443"/>
      <c r="HOM39" s="443"/>
      <c r="HON39" s="443"/>
      <c r="HOO39" s="443"/>
      <c r="HOP39" s="443"/>
      <c r="HOQ39" s="443"/>
      <c r="HOR39" s="443"/>
      <c r="HOS39" s="443"/>
      <c r="HOT39" s="443"/>
      <c r="HOU39" s="443"/>
      <c r="HOV39" s="443"/>
      <c r="HOW39" s="443"/>
      <c r="HOX39" s="443"/>
      <c r="HOY39" s="443"/>
      <c r="HOZ39" s="443"/>
      <c r="HPA39" s="443"/>
      <c r="HPB39" s="443"/>
      <c r="HPC39" s="443"/>
      <c r="HPD39" s="443"/>
      <c r="HPE39" s="443"/>
      <c r="HPF39" s="443"/>
      <c r="HPG39" s="443"/>
      <c r="HPH39" s="443"/>
      <c r="HPI39" s="443"/>
      <c r="HPJ39" s="443"/>
      <c r="HPK39" s="443"/>
      <c r="HPL39" s="443"/>
      <c r="HPM39" s="443"/>
      <c r="HPN39" s="443"/>
      <c r="HPO39" s="443"/>
      <c r="HPP39" s="443"/>
      <c r="HPQ39" s="443"/>
      <c r="HPR39" s="443"/>
      <c r="HPS39" s="443"/>
      <c r="HPT39" s="443"/>
      <c r="HPU39" s="443"/>
      <c r="HPV39" s="443"/>
      <c r="HPW39" s="443"/>
      <c r="HPX39" s="443"/>
      <c r="HPY39" s="443"/>
      <c r="HPZ39" s="443"/>
      <c r="HQA39" s="443"/>
      <c r="HQB39" s="443"/>
      <c r="HQC39" s="443"/>
      <c r="HQD39" s="443"/>
      <c r="HQE39" s="443"/>
      <c r="HQF39" s="443"/>
      <c r="HQG39" s="443"/>
      <c r="HQH39" s="443"/>
      <c r="HQI39" s="443"/>
      <c r="HQJ39" s="443"/>
      <c r="HQK39" s="443"/>
      <c r="HQL39" s="443"/>
      <c r="HQM39" s="443"/>
      <c r="HQN39" s="443"/>
      <c r="HQO39" s="443"/>
      <c r="HQP39" s="443"/>
      <c r="HQQ39" s="443"/>
      <c r="HQR39" s="443"/>
      <c r="HQS39" s="443"/>
      <c r="HQT39" s="443"/>
      <c r="HQU39" s="443"/>
      <c r="HQV39" s="443"/>
      <c r="HQW39" s="443"/>
      <c r="HQX39" s="443"/>
      <c r="HQY39" s="443"/>
      <c r="HQZ39" s="443"/>
      <c r="HRA39" s="443"/>
      <c r="HRB39" s="443"/>
      <c r="HRC39" s="443"/>
      <c r="HRD39" s="443"/>
      <c r="HRE39" s="443"/>
      <c r="HRF39" s="443"/>
      <c r="HRG39" s="443"/>
      <c r="HRH39" s="443"/>
      <c r="HRI39" s="443"/>
      <c r="HRJ39" s="443"/>
      <c r="HRK39" s="443"/>
      <c r="HRL39" s="443"/>
      <c r="HRM39" s="443"/>
      <c r="HRN39" s="443"/>
      <c r="HRO39" s="443"/>
      <c r="HRP39" s="443"/>
      <c r="HRQ39" s="443"/>
      <c r="HRR39" s="443"/>
      <c r="HRS39" s="443"/>
      <c r="HRT39" s="443"/>
      <c r="HRU39" s="443"/>
      <c r="HRV39" s="443"/>
      <c r="HRW39" s="443"/>
      <c r="HRX39" s="443"/>
      <c r="HRY39" s="443"/>
      <c r="HRZ39" s="443"/>
      <c r="HSA39" s="443"/>
      <c r="HSB39" s="443"/>
      <c r="HSC39" s="443"/>
      <c r="HSD39" s="443"/>
      <c r="HSE39" s="443"/>
      <c r="HSF39" s="443"/>
      <c r="HSG39" s="443"/>
      <c r="HSH39" s="443"/>
      <c r="HSI39" s="443"/>
      <c r="HSJ39" s="443"/>
      <c r="HSK39" s="443"/>
      <c r="HSL39" s="443"/>
      <c r="HSM39" s="443"/>
      <c r="HSN39" s="443"/>
      <c r="HSO39" s="443"/>
      <c r="HSP39" s="443"/>
      <c r="HSQ39" s="443"/>
      <c r="HSR39" s="443"/>
      <c r="HSS39" s="443"/>
      <c r="HST39" s="443"/>
      <c r="HSU39" s="443"/>
      <c r="HSV39" s="443"/>
      <c r="HSW39" s="443"/>
      <c r="HSX39" s="443"/>
      <c r="HSY39" s="443"/>
      <c r="HSZ39" s="443"/>
      <c r="HTA39" s="443"/>
      <c r="HTB39" s="443"/>
      <c r="HTC39" s="443"/>
      <c r="HTD39" s="443"/>
      <c r="HTE39" s="443"/>
      <c r="HTF39" s="443"/>
      <c r="HTG39" s="443"/>
      <c r="HTH39" s="443"/>
      <c r="HTI39" s="443"/>
      <c r="HTJ39" s="443"/>
      <c r="HTK39" s="443"/>
      <c r="HTL39" s="443"/>
      <c r="HTM39" s="443"/>
      <c r="HTN39" s="443"/>
      <c r="HTO39" s="443"/>
      <c r="HTP39" s="443"/>
      <c r="HTQ39" s="443"/>
      <c r="HTR39" s="443"/>
      <c r="HTS39" s="443"/>
      <c r="HTT39" s="443"/>
      <c r="HTU39" s="443"/>
      <c r="HTV39" s="443"/>
      <c r="HTW39" s="443"/>
      <c r="HTX39" s="443"/>
      <c r="HTY39" s="443"/>
      <c r="HTZ39" s="443"/>
      <c r="HUA39" s="443"/>
      <c r="HUB39" s="443"/>
      <c r="HUC39" s="443"/>
      <c r="HUD39" s="443"/>
      <c r="HUE39" s="443"/>
      <c r="HUF39" s="443"/>
      <c r="HUG39" s="443"/>
      <c r="HUH39" s="443"/>
      <c r="HUI39" s="443"/>
      <c r="HUJ39" s="443"/>
      <c r="HUK39" s="443"/>
      <c r="HUL39" s="443"/>
      <c r="HUM39" s="443"/>
      <c r="HUN39" s="443"/>
      <c r="HUO39" s="443"/>
      <c r="HUP39" s="443"/>
      <c r="HUQ39" s="443"/>
      <c r="HUR39" s="443"/>
      <c r="HUS39" s="443"/>
      <c r="HUT39" s="443"/>
      <c r="HUU39" s="443"/>
      <c r="HUV39" s="443"/>
      <c r="HUW39" s="443"/>
      <c r="HUX39" s="443"/>
      <c r="HUY39" s="443"/>
      <c r="HUZ39" s="443"/>
      <c r="HVA39" s="443"/>
      <c r="HVB39" s="443"/>
      <c r="HVC39" s="443"/>
      <c r="HVD39" s="443"/>
      <c r="HVE39" s="443"/>
      <c r="HVF39" s="443"/>
      <c r="HVG39" s="443"/>
      <c r="HVH39" s="443"/>
      <c r="HVI39" s="443"/>
      <c r="HVJ39" s="443"/>
      <c r="HVK39" s="443"/>
      <c r="HVL39" s="443"/>
      <c r="HVM39" s="443"/>
      <c r="HVN39" s="443"/>
      <c r="HVO39" s="443"/>
      <c r="HVP39" s="443"/>
      <c r="HVQ39" s="443"/>
      <c r="HVR39" s="443"/>
      <c r="HVS39" s="443"/>
      <c r="HVT39" s="443"/>
      <c r="HVU39" s="443"/>
      <c r="HVV39" s="443"/>
      <c r="HVW39" s="443"/>
      <c r="HVX39" s="443"/>
      <c r="HVY39" s="443"/>
      <c r="HVZ39" s="443"/>
      <c r="HWA39" s="443"/>
      <c r="HWB39" s="443"/>
      <c r="HWC39" s="443"/>
      <c r="HWD39" s="443"/>
      <c r="HWE39" s="443"/>
      <c r="HWF39" s="443"/>
      <c r="HWG39" s="443"/>
      <c r="HWH39" s="443"/>
      <c r="HWI39" s="443"/>
      <c r="HWJ39" s="443"/>
      <c r="HWK39" s="443"/>
      <c r="HWL39" s="443"/>
      <c r="HWM39" s="443"/>
      <c r="HWN39" s="443"/>
      <c r="HWO39" s="443"/>
      <c r="HWP39" s="443"/>
      <c r="HWQ39" s="443"/>
      <c r="HWR39" s="443"/>
      <c r="HWS39" s="443"/>
      <c r="HWT39" s="443"/>
      <c r="HWU39" s="443"/>
      <c r="HWV39" s="443"/>
      <c r="HWW39" s="443"/>
      <c r="HWX39" s="443"/>
      <c r="HWY39" s="443"/>
      <c r="HWZ39" s="443"/>
      <c r="HXA39" s="443"/>
      <c r="HXB39" s="443"/>
      <c r="HXC39" s="443"/>
      <c r="HXD39" s="443"/>
      <c r="HXE39" s="443"/>
      <c r="HXF39" s="443"/>
      <c r="HXG39" s="443"/>
      <c r="HXH39" s="443"/>
      <c r="HXI39" s="443"/>
      <c r="HXJ39" s="443"/>
      <c r="HXK39" s="443"/>
      <c r="HXL39" s="443"/>
      <c r="HXM39" s="443"/>
      <c r="HXN39" s="443"/>
      <c r="HXO39" s="443"/>
      <c r="HXP39" s="443"/>
      <c r="HXQ39" s="443"/>
      <c r="HXR39" s="443"/>
      <c r="HXS39" s="443"/>
      <c r="HXT39" s="443"/>
      <c r="HXU39" s="443"/>
      <c r="HXV39" s="443"/>
      <c r="HXW39" s="443"/>
      <c r="HXX39" s="443"/>
      <c r="HXY39" s="443"/>
      <c r="HXZ39" s="443"/>
      <c r="HYA39" s="443"/>
      <c r="HYB39" s="443"/>
      <c r="HYC39" s="443"/>
      <c r="HYD39" s="443"/>
      <c r="HYE39" s="443"/>
      <c r="HYF39" s="443"/>
      <c r="HYG39" s="443"/>
      <c r="HYH39" s="443"/>
      <c r="HYI39" s="443"/>
      <c r="HYJ39" s="443"/>
      <c r="HYK39" s="443"/>
      <c r="HYL39" s="443"/>
      <c r="HYM39" s="443"/>
      <c r="HYN39" s="443"/>
      <c r="HYO39" s="443"/>
      <c r="HYP39" s="443"/>
      <c r="HYQ39" s="443"/>
      <c r="HYR39" s="443"/>
      <c r="HYS39" s="443"/>
      <c r="HYT39" s="443"/>
      <c r="HYU39" s="443"/>
      <c r="HYV39" s="443"/>
      <c r="HYW39" s="443"/>
      <c r="HYX39" s="443"/>
      <c r="HYY39" s="443"/>
      <c r="HYZ39" s="443"/>
      <c r="HZA39" s="443"/>
      <c r="HZB39" s="443"/>
      <c r="HZC39" s="443"/>
      <c r="HZD39" s="443"/>
      <c r="HZE39" s="443"/>
      <c r="HZF39" s="443"/>
      <c r="HZG39" s="443"/>
      <c r="HZH39" s="443"/>
      <c r="HZI39" s="443"/>
      <c r="HZJ39" s="443"/>
      <c r="HZK39" s="443"/>
      <c r="HZL39" s="443"/>
      <c r="HZM39" s="443"/>
      <c r="HZN39" s="443"/>
      <c r="HZO39" s="443"/>
      <c r="HZP39" s="443"/>
      <c r="HZQ39" s="443"/>
      <c r="HZR39" s="443"/>
      <c r="HZS39" s="443"/>
      <c r="HZT39" s="443"/>
      <c r="HZU39" s="443"/>
      <c r="HZV39" s="443"/>
      <c r="HZW39" s="443"/>
      <c r="HZX39" s="443"/>
      <c r="HZY39" s="443"/>
      <c r="HZZ39" s="443"/>
      <c r="IAA39" s="443"/>
      <c r="IAB39" s="443"/>
      <c r="IAC39" s="443"/>
      <c r="IAD39" s="443"/>
      <c r="IAE39" s="443"/>
      <c r="IAF39" s="443"/>
      <c r="IAG39" s="443"/>
      <c r="IAH39" s="443"/>
      <c r="IAI39" s="443"/>
      <c r="IAJ39" s="443"/>
      <c r="IAK39" s="443"/>
      <c r="IAL39" s="443"/>
      <c r="IAM39" s="443"/>
      <c r="IAN39" s="443"/>
      <c r="IAO39" s="443"/>
      <c r="IAP39" s="443"/>
      <c r="IAQ39" s="443"/>
      <c r="IAR39" s="443"/>
      <c r="IAS39" s="443"/>
      <c r="IAT39" s="443"/>
      <c r="IAU39" s="443"/>
      <c r="IAV39" s="443"/>
      <c r="IAW39" s="443"/>
      <c r="IAX39" s="443"/>
      <c r="IAY39" s="443"/>
      <c r="IAZ39" s="443"/>
      <c r="IBA39" s="443"/>
      <c r="IBB39" s="443"/>
      <c r="IBC39" s="443"/>
      <c r="IBD39" s="443"/>
      <c r="IBE39" s="443"/>
      <c r="IBF39" s="443"/>
      <c r="IBG39" s="443"/>
      <c r="IBH39" s="443"/>
      <c r="IBI39" s="443"/>
      <c r="IBJ39" s="443"/>
      <c r="IBK39" s="443"/>
      <c r="IBL39" s="443"/>
      <c r="IBM39" s="443"/>
      <c r="IBN39" s="443"/>
      <c r="IBO39" s="443"/>
      <c r="IBP39" s="443"/>
      <c r="IBQ39" s="443"/>
      <c r="IBR39" s="443"/>
      <c r="IBS39" s="443"/>
      <c r="IBT39" s="443"/>
      <c r="IBU39" s="443"/>
      <c r="IBV39" s="443"/>
      <c r="IBW39" s="443"/>
      <c r="IBX39" s="443"/>
      <c r="IBY39" s="443"/>
      <c r="IBZ39" s="443"/>
      <c r="ICA39" s="443"/>
      <c r="ICB39" s="443"/>
      <c r="ICC39" s="443"/>
      <c r="ICD39" s="443"/>
      <c r="ICE39" s="443"/>
      <c r="ICF39" s="443"/>
      <c r="ICG39" s="443"/>
      <c r="ICH39" s="443"/>
      <c r="ICI39" s="443"/>
      <c r="ICJ39" s="443"/>
      <c r="ICK39" s="443"/>
      <c r="ICL39" s="443"/>
      <c r="ICM39" s="443"/>
      <c r="ICN39" s="443"/>
      <c r="ICO39" s="443"/>
      <c r="ICP39" s="443"/>
      <c r="ICQ39" s="443"/>
      <c r="ICR39" s="443"/>
      <c r="ICS39" s="443"/>
      <c r="ICT39" s="443"/>
      <c r="ICU39" s="443"/>
      <c r="ICV39" s="443"/>
      <c r="ICW39" s="443"/>
      <c r="ICX39" s="443"/>
      <c r="ICY39" s="443"/>
      <c r="ICZ39" s="443"/>
      <c r="IDA39" s="443"/>
      <c r="IDB39" s="443"/>
      <c r="IDC39" s="443"/>
      <c r="IDD39" s="443"/>
      <c r="IDE39" s="443"/>
      <c r="IDF39" s="443"/>
      <c r="IDG39" s="443"/>
      <c r="IDH39" s="443"/>
      <c r="IDI39" s="443"/>
      <c r="IDJ39" s="443"/>
      <c r="IDK39" s="443"/>
      <c r="IDL39" s="443"/>
      <c r="IDM39" s="443"/>
      <c r="IDN39" s="443"/>
      <c r="IDO39" s="443"/>
      <c r="IDP39" s="443"/>
      <c r="IDQ39" s="443"/>
      <c r="IDR39" s="443"/>
      <c r="IDS39" s="443"/>
      <c r="IDT39" s="443"/>
      <c r="IDU39" s="443"/>
      <c r="IDV39" s="443"/>
      <c r="IDW39" s="443"/>
      <c r="IDX39" s="443"/>
      <c r="IDY39" s="443"/>
      <c r="IDZ39" s="443"/>
      <c r="IEA39" s="443"/>
      <c r="IEB39" s="443"/>
      <c r="IEC39" s="443"/>
      <c r="IED39" s="443"/>
      <c r="IEE39" s="443"/>
      <c r="IEF39" s="443"/>
      <c r="IEG39" s="443"/>
      <c r="IEH39" s="443"/>
      <c r="IEI39" s="443"/>
      <c r="IEJ39" s="443"/>
      <c r="IEK39" s="443"/>
      <c r="IEL39" s="443"/>
      <c r="IEM39" s="443"/>
      <c r="IEN39" s="443"/>
      <c r="IEO39" s="443"/>
      <c r="IEP39" s="443"/>
      <c r="IEQ39" s="443"/>
      <c r="IER39" s="443"/>
      <c r="IES39" s="443"/>
      <c r="IET39" s="443"/>
      <c r="IEU39" s="443"/>
      <c r="IEV39" s="443"/>
      <c r="IEW39" s="443"/>
      <c r="IEX39" s="443"/>
      <c r="IEY39" s="443"/>
      <c r="IEZ39" s="443"/>
      <c r="IFA39" s="443"/>
      <c r="IFB39" s="443"/>
      <c r="IFC39" s="443"/>
      <c r="IFD39" s="443"/>
      <c r="IFE39" s="443"/>
      <c r="IFF39" s="443"/>
      <c r="IFG39" s="443"/>
      <c r="IFH39" s="443"/>
      <c r="IFI39" s="443"/>
      <c r="IFJ39" s="443"/>
      <c r="IFK39" s="443"/>
      <c r="IFL39" s="443"/>
      <c r="IFM39" s="443"/>
      <c r="IFN39" s="443"/>
      <c r="IFO39" s="443"/>
      <c r="IFP39" s="443"/>
      <c r="IFQ39" s="443"/>
      <c r="IFR39" s="443"/>
      <c r="IFS39" s="443"/>
      <c r="IFT39" s="443"/>
      <c r="IFU39" s="443"/>
      <c r="IFV39" s="443"/>
      <c r="IFW39" s="443"/>
      <c r="IFX39" s="443"/>
      <c r="IFY39" s="443"/>
      <c r="IFZ39" s="443"/>
      <c r="IGA39" s="443"/>
      <c r="IGB39" s="443"/>
      <c r="IGC39" s="443"/>
      <c r="IGD39" s="443"/>
      <c r="IGE39" s="443"/>
      <c r="IGF39" s="443"/>
      <c r="IGG39" s="443"/>
      <c r="IGH39" s="443"/>
      <c r="IGI39" s="443"/>
      <c r="IGJ39" s="443"/>
      <c r="IGK39" s="443"/>
      <c r="IGL39" s="443"/>
      <c r="IGM39" s="443"/>
      <c r="IGN39" s="443"/>
      <c r="IGO39" s="443"/>
      <c r="IGP39" s="443"/>
      <c r="IGQ39" s="443"/>
      <c r="IGR39" s="443"/>
      <c r="IGS39" s="443"/>
      <c r="IGT39" s="443"/>
      <c r="IGU39" s="443"/>
      <c r="IGV39" s="443"/>
      <c r="IGW39" s="443"/>
      <c r="IGX39" s="443"/>
      <c r="IGY39" s="443"/>
      <c r="IGZ39" s="443"/>
      <c r="IHA39" s="443"/>
      <c r="IHB39" s="443"/>
      <c r="IHC39" s="443"/>
      <c r="IHD39" s="443"/>
      <c r="IHE39" s="443"/>
      <c r="IHF39" s="443"/>
      <c r="IHG39" s="443"/>
      <c r="IHH39" s="443"/>
      <c r="IHI39" s="443"/>
      <c r="IHJ39" s="443"/>
      <c r="IHK39" s="443"/>
      <c r="IHL39" s="443"/>
      <c r="IHM39" s="443"/>
      <c r="IHN39" s="443"/>
      <c r="IHO39" s="443"/>
      <c r="IHP39" s="443"/>
      <c r="IHQ39" s="443"/>
      <c r="IHR39" s="443"/>
      <c r="IHS39" s="443"/>
      <c r="IHT39" s="443"/>
      <c r="IHU39" s="443"/>
      <c r="IHV39" s="443"/>
      <c r="IHW39" s="443"/>
      <c r="IHX39" s="443"/>
      <c r="IHY39" s="443"/>
      <c r="IHZ39" s="443"/>
      <c r="IIA39" s="443"/>
      <c r="IIB39" s="443"/>
      <c r="IIC39" s="443"/>
      <c r="IID39" s="443"/>
      <c r="IIE39" s="443"/>
      <c r="IIF39" s="443"/>
      <c r="IIG39" s="443"/>
      <c r="IIH39" s="443"/>
      <c r="III39" s="443"/>
      <c r="IIJ39" s="443"/>
      <c r="IIK39" s="443"/>
      <c r="IIL39" s="443"/>
      <c r="IIM39" s="443"/>
      <c r="IIN39" s="443"/>
      <c r="IIO39" s="443"/>
      <c r="IIP39" s="443"/>
      <c r="IIQ39" s="443"/>
      <c r="IIR39" s="443"/>
      <c r="IIS39" s="443"/>
      <c r="IIT39" s="443"/>
      <c r="IIU39" s="443"/>
      <c r="IIV39" s="443"/>
      <c r="IIW39" s="443"/>
      <c r="IIX39" s="443"/>
      <c r="IIY39" s="443"/>
      <c r="IIZ39" s="443"/>
      <c r="IJA39" s="443"/>
      <c r="IJB39" s="443"/>
      <c r="IJC39" s="443"/>
      <c r="IJD39" s="443"/>
      <c r="IJE39" s="443"/>
      <c r="IJF39" s="443"/>
      <c r="IJG39" s="443"/>
      <c r="IJH39" s="443"/>
      <c r="IJI39" s="443"/>
      <c r="IJJ39" s="443"/>
      <c r="IJK39" s="443"/>
      <c r="IJL39" s="443"/>
      <c r="IJM39" s="443"/>
      <c r="IJN39" s="443"/>
      <c r="IJO39" s="443"/>
      <c r="IJP39" s="443"/>
      <c r="IJQ39" s="443"/>
      <c r="IJR39" s="443"/>
      <c r="IJS39" s="443"/>
      <c r="IJT39" s="443"/>
      <c r="IJU39" s="443"/>
      <c r="IJV39" s="443"/>
      <c r="IJW39" s="443"/>
      <c r="IJX39" s="443"/>
      <c r="IJY39" s="443"/>
      <c r="IJZ39" s="443"/>
      <c r="IKA39" s="443"/>
      <c r="IKB39" s="443"/>
      <c r="IKC39" s="443"/>
      <c r="IKD39" s="443"/>
      <c r="IKE39" s="443"/>
      <c r="IKF39" s="443"/>
      <c r="IKG39" s="443"/>
      <c r="IKH39" s="443"/>
      <c r="IKI39" s="443"/>
      <c r="IKJ39" s="443"/>
      <c r="IKK39" s="443"/>
      <c r="IKL39" s="443"/>
      <c r="IKM39" s="443"/>
      <c r="IKN39" s="443"/>
      <c r="IKO39" s="443"/>
      <c r="IKP39" s="443"/>
      <c r="IKQ39" s="443"/>
      <c r="IKR39" s="443"/>
      <c r="IKS39" s="443"/>
      <c r="IKT39" s="443"/>
      <c r="IKU39" s="443"/>
      <c r="IKV39" s="443"/>
      <c r="IKW39" s="443"/>
      <c r="IKX39" s="443"/>
      <c r="IKY39" s="443"/>
      <c r="IKZ39" s="443"/>
      <c r="ILA39" s="443"/>
      <c r="ILB39" s="443"/>
      <c r="ILC39" s="443"/>
      <c r="ILD39" s="443"/>
      <c r="ILE39" s="443"/>
      <c r="ILF39" s="443"/>
      <c r="ILG39" s="443"/>
      <c r="ILH39" s="443"/>
      <c r="ILI39" s="443"/>
      <c r="ILJ39" s="443"/>
      <c r="ILK39" s="443"/>
      <c r="ILL39" s="443"/>
      <c r="ILM39" s="443"/>
      <c r="ILN39" s="443"/>
      <c r="ILO39" s="443"/>
      <c r="ILP39" s="443"/>
      <c r="ILQ39" s="443"/>
      <c r="ILR39" s="443"/>
      <c r="ILS39" s="443"/>
      <c r="ILT39" s="443"/>
      <c r="ILU39" s="443"/>
      <c r="ILV39" s="443"/>
      <c r="ILW39" s="443"/>
      <c r="ILX39" s="443"/>
      <c r="ILY39" s="443"/>
      <c r="ILZ39" s="443"/>
      <c r="IMA39" s="443"/>
      <c r="IMB39" s="443"/>
      <c r="IMC39" s="443"/>
      <c r="IMD39" s="443"/>
      <c r="IME39" s="443"/>
      <c r="IMF39" s="443"/>
      <c r="IMG39" s="443"/>
      <c r="IMH39" s="443"/>
      <c r="IMI39" s="443"/>
      <c r="IMJ39" s="443"/>
      <c r="IMK39" s="443"/>
      <c r="IML39" s="443"/>
      <c r="IMM39" s="443"/>
      <c r="IMN39" s="443"/>
      <c r="IMO39" s="443"/>
      <c r="IMP39" s="443"/>
      <c r="IMQ39" s="443"/>
      <c r="IMR39" s="443"/>
      <c r="IMS39" s="443"/>
      <c r="IMT39" s="443"/>
      <c r="IMU39" s="443"/>
      <c r="IMV39" s="443"/>
      <c r="IMW39" s="443"/>
      <c r="IMX39" s="443"/>
      <c r="IMY39" s="443"/>
      <c r="IMZ39" s="443"/>
      <c r="INA39" s="443"/>
      <c r="INB39" s="443"/>
      <c r="INC39" s="443"/>
      <c r="IND39" s="443"/>
      <c r="INE39" s="443"/>
      <c r="INF39" s="443"/>
      <c r="ING39" s="443"/>
      <c r="INH39" s="443"/>
      <c r="INI39" s="443"/>
      <c r="INJ39" s="443"/>
      <c r="INK39" s="443"/>
      <c r="INL39" s="443"/>
      <c r="INM39" s="443"/>
      <c r="INN39" s="443"/>
      <c r="INO39" s="443"/>
      <c r="INP39" s="443"/>
      <c r="INQ39" s="443"/>
      <c r="INR39" s="443"/>
      <c r="INS39" s="443"/>
      <c r="INT39" s="443"/>
      <c r="INU39" s="443"/>
      <c r="INV39" s="443"/>
      <c r="INW39" s="443"/>
      <c r="INX39" s="443"/>
      <c r="INY39" s="443"/>
      <c r="INZ39" s="443"/>
      <c r="IOA39" s="443"/>
      <c r="IOB39" s="443"/>
      <c r="IOC39" s="443"/>
      <c r="IOD39" s="443"/>
      <c r="IOE39" s="443"/>
      <c r="IOF39" s="443"/>
      <c r="IOG39" s="443"/>
      <c r="IOH39" s="443"/>
      <c r="IOI39" s="443"/>
      <c r="IOJ39" s="443"/>
      <c r="IOK39" s="443"/>
      <c r="IOL39" s="443"/>
      <c r="IOM39" s="443"/>
      <c r="ION39" s="443"/>
      <c r="IOO39" s="443"/>
      <c r="IOP39" s="443"/>
      <c r="IOQ39" s="443"/>
      <c r="IOR39" s="443"/>
      <c r="IOS39" s="443"/>
      <c r="IOT39" s="443"/>
      <c r="IOU39" s="443"/>
      <c r="IOV39" s="443"/>
      <c r="IOW39" s="443"/>
      <c r="IOX39" s="443"/>
      <c r="IOY39" s="443"/>
      <c r="IOZ39" s="443"/>
      <c r="IPA39" s="443"/>
      <c r="IPB39" s="443"/>
      <c r="IPC39" s="443"/>
      <c r="IPD39" s="443"/>
      <c r="IPE39" s="443"/>
      <c r="IPF39" s="443"/>
      <c r="IPG39" s="443"/>
      <c r="IPH39" s="443"/>
      <c r="IPI39" s="443"/>
      <c r="IPJ39" s="443"/>
      <c r="IPK39" s="443"/>
      <c r="IPL39" s="443"/>
      <c r="IPM39" s="443"/>
      <c r="IPN39" s="443"/>
      <c r="IPO39" s="443"/>
      <c r="IPP39" s="443"/>
      <c r="IPQ39" s="443"/>
      <c r="IPR39" s="443"/>
      <c r="IPS39" s="443"/>
      <c r="IPT39" s="443"/>
      <c r="IPU39" s="443"/>
      <c r="IPV39" s="443"/>
      <c r="IPW39" s="443"/>
      <c r="IPX39" s="443"/>
      <c r="IPY39" s="443"/>
      <c r="IPZ39" s="443"/>
      <c r="IQA39" s="443"/>
      <c r="IQB39" s="443"/>
      <c r="IQC39" s="443"/>
      <c r="IQD39" s="443"/>
      <c r="IQE39" s="443"/>
      <c r="IQF39" s="443"/>
      <c r="IQG39" s="443"/>
      <c r="IQH39" s="443"/>
      <c r="IQI39" s="443"/>
      <c r="IQJ39" s="443"/>
      <c r="IQK39" s="443"/>
      <c r="IQL39" s="443"/>
      <c r="IQM39" s="443"/>
      <c r="IQN39" s="443"/>
      <c r="IQO39" s="443"/>
      <c r="IQP39" s="443"/>
      <c r="IQQ39" s="443"/>
      <c r="IQR39" s="443"/>
      <c r="IQS39" s="443"/>
      <c r="IQT39" s="443"/>
      <c r="IQU39" s="443"/>
      <c r="IQV39" s="443"/>
      <c r="IQW39" s="443"/>
      <c r="IQX39" s="443"/>
      <c r="IQY39" s="443"/>
      <c r="IQZ39" s="443"/>
      <c r="IRA39" s="443"/>
      <c r="IRB39" s="443"/>
      <c r="IRC39" s="443"/>
      <c r="IRD39" s="443"/>
      <c r="IRE39" s="443"/>
      <c r="IRF39" s="443"/>
      <c r="IRG39" s="443"/>
      <c r="IRH39" s="443"/>
      <c r="IRI39" s="443"/>
      <c r="IRJ39" s="443"/>
      <c r="IRK39" s="443"/>
      <c r="IRL39" s="443"/>
      <c r="IRM39" s="443"/>
      <c r="IRN39" s="443"/>
      <c r="IRO39" s="443"/>
      <c r="IRP39" s="443"/>
      <c r="IRQ39" s="443"/>
      <c r="IRR39" s="443"/>
      <c r="IRS39" s="443"/>
      <c r="IRT39" s="443"/>
      <c r="IRU39" s="443"/>
      <c r="IRV39" s="443"/>
      <c r="IRW39" s="443"/>
      <c r="IRX39" s="443"/>
      <c r="IRY39" s="443"/>
      <c r="IRZ39" s="443"/>
      <c r="ISA39" s="443"/>
      <c r="ISB39" s="443"/>
      <c r="ISC39" s="443"/>
      <c r="ISD39" s="443"/>
      <c r="ISE39" s="443"/>
      <c r="ISF39" s="443"/>
      <c r="ISG39" s="443"/>
      <c r="ISH39" s="443"/>
      <c r="ISI39" s="443"/>
      <c r="ISJ39" s="443"/>
      <c r="ISK39" s="443"/>
      <c r="ISL39" s="443"/>
      <c r="ISM39" s="443"/>
      <c r="ISN39" s="443"/>
      <c r="ISO39" s="443"/>
      <c r="ISP39" s="443"/>
      <c r="ISQ39" s="443"/>
      <c r="ISR39" s="443"/>
      <c r="ISS39" s="443"/>
      <c r="IST39" s="443"/>
      <c r="ISU39" s="443"/>
      <c r="ISV39" s="443"/>
      <c r="ISW39" s="443"/>
      <c r="ISX39" s="443"/>
      <c r="ISY39" s="443"/>
      <c r="ISZ39" s="443"/>
      <c r="ITA39" s="443"/>
      <c r="ITB39" s="443"/>
      <c r="ITC39" s="443"/>
      <c r="ITD39" s="443"/>
      <c r="ITE39" s="443"/>
      <c r="ITF39" s="443"/>
      <c r="ITG39" s="443"/>
      <c r="ITH39" s="443"/>
      <c r="ITI39" s="443"/>
      <c r="ITJ39" s="443"/>
      <c r="ITK39" s="443"/>
      <c r="ITL39" s="443"/>
      <c r="ITM39" s="443"/>
      <c r="ITN39" s="443"/>
      <c r="ITO39" s="443"/>
      <c r="ITP39" s="443"/>
      <c r="ITQ39" s="443"/>
      <c r="ITR39" s="443"/>
      <c r="ITS39" s="443"/>
      <c r="ITT39" s="443"/>
      <c r="ITU39" s="443"/>
      <c r="ITV39" s="443"/>
      <c r="ITW39" s="443"/>
      <c r="ITX39" s="443"/>
      <c r="ITY39" s="443"/>
      <c r="ITZ39" s="443"/>
      <c r="IUA39" s="443"/>
      <c r="IUB39" s="443"/>
      <c r="IUC39" s="443"/>
      <c r="IUD39" s="443"/>
      <c r="IUE39" s="443"/>
      <c r="IUF39" s="443"/>
      <c r="IUG39" s="443"/>
      <c r="IUH39" s="443"/>
      <c r="IUI39" s="443"/>
      <c r="IUJ39" s="443"/>
      <c r="IUK39" s="443"/>
      <c r="IUL39" s="443"/>
      <c r="IUM39" s="443"/>
      <c r="IUN39" s="443"/>
      <c r="IUO39" s="443"/>
      <c r="IUP39" s="443"/>
      <c r="IUQ39" s="443"/>
      <c r="IUR39" s="443"/>
      <c r="IUS39" s="443"/>
      <c r="IUT39" s="443"/>
      <c r="IUU39" s="443"/>
      <c r="IUV39" s="443"/>
      <c r="IUW39" s="443"/>
      <c r="IUX39" s="443"/>
      <c r="IUY39" s="443"/>
      <c r="IUZ39" s="443"/>
      <c r="IVA39" s="443"/>
      <c r="IVB39" s="443"/>
      <c r="IVC39" s="443"/>
      <c r="IVD39" s="443"/>
      <c r="IVE39" s="443"/>
      <c r="IVF39" s="443"/>
      <c r="IVG39" s="443"/>
      <c r="IVH39" s="443"/>
      <c r="IVI39" s="443"/>
      <c r="IVJ39" s="443"/>
      <c r="IVK39" s="443"/>
      <c r="IVL39" s="443"/>
      <c r="IVM39" s="443"/>
      <c r="IVN39" s="443"/>
      <c r="IVO39" s="443"/>
      <c r="IVP39" s="443"/>
      <c r="IVQ39" s="443"/>
      <c r="IVR39" s="443"/>
      <c r="IVS39" s="443"/>
      <c r="IVT39" s="443"/>
      <c r="IVU39" s="443"/>
      <c r="IVV39" s="443"/>
      <c r="IVW39" s="443"/>
      <c r="IVX39" s="443"/>
      <c r="IVY39" s="443"/>
      <c r="IVZ39" s="443"/>
      <c r="IWA39" s="443"/>
      <c r="IWB39" s="443"/>
      <c r="IWC39" s="443"/>
      <c r="IWD39" s="443"/>
      <c r="IWE39" s="443"/>
      <c r="IWF39" s="443"/>
      <c r="IWG39" s="443"/>
      <c r="IWH39" s="443"/>
      <c r="IWI39" s="443"/>
      <c r="IWJ39" s="443"/>
      <c r="IWK39" s="443"/>
      <c r="IWL39" s="443"/>
      <c r="IWM39" s="443"/>
      <c r="IWN39" s="443"/>
      <c r="IWO39" s="443"/>
      <c r="IWP39" s="443"/>
      <c r="IWQ39" s="443"/>
      <c r="IWR39" s="443"/>
      <c r="IWS39" s="443"/>
      <c r="IWT39" s="443"/>
      <c r="IWU39" s="443"/>
      <c r="IWV39" s="443"/>
      <c r="IWW39" s="443"/>
      <c r="IWX39" s="443"/>
      <c r="IWY39" s="443"/>
      <c r="IWZ39" s="443"/>
      <c r="IXA39" s="443"/>
      <c r="IXB39" s="443"/>
      <c r="IXC39" s="443"/>
      <c r="IXD39" s="443"/>
      <c r="IXE39" s="443"/>
      <c r="IXF39" s="443"/>
      <c r="IXG39" s="443"/>
      <c r="IXH39" s="443"/>
      <c r="IXI39" s="443"/>
      <c r="IXJ39" s="443"/>
      <c r="IXK39" s="443"/>
      <c r="IXL39" s="443"/>
      <c r="IXM39" s="443"/>
      <c r="IXN39" s="443"/>
      <c r="IXO39" s="443"/>
      <c r="IXP39" s="443"/>
      <c r="IXQ39" s="443"/>
      <c r="IXR39" s="443"/>
      <c r="IXS39" s="443"/>
      <c r="IXT39" s="443"/>
      <c r="IXU39" s="443"/>
      <c r="IXV39" s="443"/>
      <c r="IXW39" s="443"/>
      <c r="IXX39" s="443"/>
      <c r="IXY39" s="443"/>
      <c r="IXZ39" s="443"/>
      <c r="IYA39" s="443"/>
      <c r="IYB39" s="443"/>
      <c r="IYC39" s="443"/>
      <c r="IYD39" s="443"/>
      <c r="IYE39" s="443"/>
      <c r="IYF39" s="443"/>
      <c r="IYG39" s="443"/>
      <c r="IYH39" s="443"/>
      <c r="IYI39" s="443"/>
      <c r="IYJ39" s="443"/>
      <c r="IYK39" s="443"/>
      <c r="IYL39" s="443"/>
      <c r="IYM39" s="443"/>
      <c r="IYN39" s="443"/>
      <c r="IYO39" s="443"/>
      <c r="IYP39" s="443"/>
      <c r="IYQ39" s="443"/>
      <c r="IYR39" s="443"/>
      <c r="IYS39" s="443"/>
      <c r="IYT39" s="443"/>
      <c r="IYU39" s="443"/>
      <c r="IYV39" s="443"/>
      <c r="IYW39" s="443"/>
      <c r="IYX39" s="443"/>
      <c r="IYY39" s="443"/>
      <c r="IYZ39" s="443"/>
      <c r="IZA39" s="443"/>
      <c r="IZB39" s="443"/>
      <c r="IZC39" s="443"/>
      <c r="IZD39" s="443"/>
      <c r="IZE39" s="443"/>
      <c r="IZF39" s="443"/>
      <c r="IZG39" s="443"/>
      <c r="IZH39" s="443"/>
      <c r="IZI39" s="443"/>
      <c r="IZJ39" s="443"/>
      <c r="IZK39" s="443"/>
      <c r="IZL39" s="443"/>
      <c r="IZM39" s="443"/>
      <c r="IZN39" s="443"/>
      <c r="IZO39" s="443"/>
      <c r="IZP39" s="443"/>
      <c r="IZQ39" s="443"/>
      <c r="IZR39" s="443"/>
      <c r="IZS39" s="443"/>
      <c r="IZT39" s="443"/>
      <c r="IZU39" s="443"/>
      <c r="IZV39" s="443"/>
      <c r="IZW39" s="443"/>
      <c r="IZX39" s="443"/>
      <c r="IZY39" s="443"/>
      <c r="IZZ39" s="443"/>
      <c r="JAA39" s="443"/>
      <c r="JAB39" s="443"/>
      <c r="JAC39" s="443"/>
      <c r="JAD39" s="443"/>
      <c r="JAE39" s="443"/>
      <c r="JAF39" s="443"/>
      <c r="JAG39" s="443"/>
      <c r="JAH39" s="443"/>
      <c r="JAI39" s="443"/>
      <c r="JAJ39" s="443"/>
      <c r="JAK39" s="443"/>
      <c r="JAL39" s="443"/>
      <c r="JAM39" s="443"/>
      <c r="JAN39" s="443"/>
      <c r="JAO39" s="443"/>
      <c r="JAP39" s="443"/>
      <c r="JAQ39" s="443"/>
      <c r="JAR39" s="443"/>
      <c r="JAS39" s="443"/>
      <c r="JAT39" s="443"/>
      <c r="JAU39" s="443"/>
      <c r="JAV39" s="443"/>
      <c r="JAW39" s="443"/>
      <c r="JAX39" s="443"/>
      <c r="JAY39" s="443"/>
      <c r="JAZ39" s="443"/>
      <c r="JBA39" s="443"/>
      <c r="JBB39" s="443"/>
      <c r="JBC39" s="443"/>
      <c r="JBD39" s="443"/>
      <c r="JBE39" s="443"/>
      <c r="JBF39" s="443"/>
      <c r="JBG39" s="443"/>
      <c r="JBH39" s="443"/>
      <c r="JBI39" s="443"/>
      <c r="JBJ39" s="443"/>
      <c r="JBK39" s="443"/>
      <c r="JBL39" s="443"/>
      <c r="JBM39" s="443"/>
      <c r="JBN39" s="443"/>
      <c r="JBO39" s="443"/>
      <c r="JBP39" s="443"/>
      <c r="JBQ39" s="443"/>
      <c r="JBR39" s="443"/>
      <c r="JBS39" s="443"/>
      <c r="JBT39" s="443"/>
      <c r="JBU39" s="443"/>
      <c r="JBV39" s="443"/>
      <c r="JBW39" s="443"/>
      <c r="JBX39" s="443"/>
      <c r="JBY39" s="443"/>
      <c r="JBZ39" s="443"/>
      <c r="JCA39" s="443"/>
      <c r="JCB39" s="443"/>
      <c r="JCC39" s="443"/>
      <c r="JCD39" s="443"/>
      <c r="JCE39" s="443"/>
      <c r="JCF39" s="443"/>
      <c r="JCG39" s="443"/>
      <c r="JCH39" s="443"/>
      <c r="JCI39" s="443"/>
      <c r="JCJ39" s="443"/>
      <c r="JCK39" s="443"/>
      <c r="JCL39" s="443"/>
      <c r="JCM39" s="443"/>
      <c r="JCN39" s="443"/>
      <c r="JCO39" s="443"/>
      <c r="JCP39" s="443"/>
      <c r="JCQ39" s="443"/>
      <c r="JCR39" s="443"/>
      <c r="JCS39" s="443"/>
      <c r="JCT39" s="443"/>
      <c r="JCU39" s="443"/>
      <c r="JCV39" s="443"/>
      <c r="JCW39" s="443"/>
      <c r="JCX39" s="443"/>
      <c r="JCY39" s="443"/>
      <c r="JCZ39" s="443"/>
      <c r="JDA39" s="443"/>
      <c r="JDB39" s="443"/>
      <c r="JDC39" s="443"/>
      <c r="JDD39" s="443"/>
      <c r="JDE39" s="443"/>
      <c r="JDF39" s="443"/>
      <c r="JDG39" s="443"/>
      <c r="JDH39" s="443"/>
      <c r="JDI39" s="443"/>
      <c r="JDJ39" s="443"/>
      <c r="JDK39" s="443"/>
      <c r="JDL39" s="443"/>
      <c r="JDM39" s="443"/>
      <c r="JDN39" s="443"/>
      <c r="JDO39" s="443"/>
      <c r="JDP39" s="443"/>
      <c r="JDQ39" s="443"/>
      <c r="JDR39" s="443"/>
      <c r="JDS39" s="443"/>
      <c r="JDT39" s="443"/>
      <c r="JDU39" s="443"/>
      <c r="JDV39" s="443"/>
      <c r="JDW39" s="443"/>
      <c r="JDX39" s="443"/>
      <c r="JDY39" s="443"/>
      <c r="JDZ39" s="443"/>
      <c r="JEA39" s="443"/>
      <c r="JEB39" s="443"/>
      <c r="JEC39" s="443"/>
      <c r="JED39" s="443"/>
      <c r="JEE39" s="443"/>
      <c r="JEF39" s="443"/>
      <c r="JEG39" s="443"/>
      <c r="JEH39" s="443"/>
      <c r="JEI39" s="443"/>
      <c r="JEJ39" s="443"/>
      <c r="JEK39" s="443"/>
      <c r="JEL39" s="443"/>
      <c r="JEM39" s="443"/>
      <c r="JEN39" s="443"/>
      <c r="JEO39" s="443"/>
      <c r="JEP39" s="443"/>
      <c r="JEQ39" s="443"/>
      <c r="JER39" s="443"/>
      <c r="JES39" s="443"/>
      <c r="JET39" s="443"/>
      <c r="JEU39" s="443"/>
      <c r="JEV39" s="443"/>
      <c r="JEW39" s="443"/>
      <c r="JEX39" s="443"/>
      <c r="JEY39" s="443"/>
      <c r="JEZ39" s="443"/>
      <c r="JFA39" s="443"/>
      <c r="JFB39" s="443"/>
      <c r="JFC39" s="443"/>
      <c r="JFD39" s="443"/>
      <c r="JFE39" s="443"/>
      <c r="JFF39" s="443"/>
      <c r="JFG39" s="443"/>
      <c r="JFH39" s="443"/>
      <c r="JFI39" s="443"/>
      <c r="JFJ39" s="443"/>
      <c r="JFK39" s="443"/>
      <c r="JFL39" s="443"/>
      <c r="JFM39" s="443"/>
      <c r="JFN39" s="443"/>
      <c r="JFO39" s="443"/>
      <c r="JFP39" s="443"/>
      <c r="JFQ39" s="443"/>
      <c r="JFR39" s="443"/>
      <c r="JFS39" s="443"/>
      <c r="JFT39" s="443"/>
      <c r="JFU39" s="443"/>
      <c r="JFV39" s="443"/>
      <c r="JFW39" s="443"/>
      <c r="JFX39" s="443"/>
      <c r="JFY39" s="443"/>
      <c r="JFZ39" s="443"/>
      <c r="JGA39" s="443"/>
      <c r="JGB39" s="443"/>
      <c r="JGC39" s="443"/>
      <c r="JGD39" s="443"/>
      <c r="JGE39" s="443"/>
      <c r="JGF39" s="443"/>
      <c r="JGG39" s="443"/>
      <c r="JGH39" s="443"/>
      <c r="JGI39" s="443"/>
      <c r="JGJ39" s="443"/>
      <c r="JGK39" s="443"/>
      <c r="JGL39" s="443"/>
      <c r="JGM39" s="443"/>
      <c r="JGN39" s="443"/>
      <c r="JGO39" s="443"/>
      <c r="JGP39" s="443"/>
      <c r="JGQ39" s="443"/>
      <c r="JGR39" s="443"/>
      <c r="JGS39" s="443"/>
      <c r="JGT39" s="443"/>
      <c r="JGU39" s="443"/>
      <c r="JGV39" s="443"/>
      <c r="JGW39" s="443"/>
      <c r="JGX39" s="443"/>
      <c r="JGY39" s="443"/>
      <c r="JGZ39" s="443"/>
      <c r="JHA39" s="443"/>
      <c r="JHB39" s="443"/>
      <c r="JHC39" s="443"/>
      <c r="JHD39" s="443"/>
      <c r="JHE39" s="443"/>
      <c r="JHF39" s="443"/>
      <c r="JHG39" s="443"/>
      <c r="JHH39" s="443"/>
      <c r="JHI39" s="443"/>
      <c r="JHJ39" s="443"/>
      <c r="JHK39" s="443"/>
      <c r="JHL39" s="443"/>
      <c r="JHM39" s="443"/>
      <c r="JHN39" s="443"/>
      <c r="JHO39" s="443"/>
      <c r="JHP39" s="443"/>
      <c r="JHQ39" s="443"/>
      <c r="JHR39" s="443"/>
      <c r="JHS39" s="443"/>
      <c r="JHT39" s="443"/>
      <c r="JHU39" s="443"/>
      <c r="JHV39" s="443"/>
      <c r="JHW39" s="443"/>
      <c r="JHX39" s="443"/>
      <c r="JHY39" s="443"/>
      <c r="JHZ39" s="443"/>
      <c r="JIA39" s="443"/>
      <c r="JIB39" s="443"/>
      <c r="JIC39" s="443"/>
      <c r="JID39" s="443"/>
      <c r="JIE39" s="443"/>
      <c r="JIF39" s="443"/>
      <c r="JIG39" s="443"/>
      <c r="JIH39" s="443"/>
      <c r="JII39" s="443"/>
      <c r="JIJ39" s="443"/>
      <c r="JIK39" s="443"/>
      <c r="JIL39" s="443"/>
      <c r="JIM39" s="443"/>
      <c r="JIN39" s="443"/>
      <c r="JIO39" s="443"/>
      <c r="JIP39" s="443"/>
      <c r="JIQ39" s="443"/>
      <c r="JIR39" s="443"/>
      <c r="JIS39" s="443"/>
      <c r="JIT39" s="443"/>
      <c r="JIU39" s="443"/>
      <c r="JIV39" s="443"/>
      <c r="JIW39" s="443"/>
      <c r="JIX39" s="443"/>
      <c r="JIY39" s="443"/>
      <c r="JIZ39" s="443"/>
      <c r="JJA39" s="443"/>
      <c r="JJB39" s="443"/>
      <c r="JJC39" s="443"/>
      <c r="JJD39" s="443"/>
      <c r="JJE39" s="443"/>
      <c r="JJF39" s="443"/>
      <c r="JJG39" s="443"/>
      <c r="JJH39" s="443"/>
      <c r="JJI39" s="443"/>
      <c r="JJJ39" s="443"/>
      <c r="JJK39" s="443"/>
      <c r="JJL39" s="443"/>
      <c r="JJM39" s="443"/>
      <c r="JJN39" s="443"/>
      <c r="JJO39" s="443"/>
      <c r="JJP39" s="443"/>
      <c r="JJQ39" s="443"/>
      <c r="JJR39" s="443"/>
      <c r="JJS39" s="443"/>
      <c r="JJT39" s="443"/>
      <c r="JJU39" s="443"/>
      <c r="JJV39" s="443"/>
      <c r="JJW39" s="443"/>
      <c r="JJX39" s="443"/>
      <c r="JJY39" s="443"/>
      <c r="JJZ39" s="443"/>
      <c r="JKA39" s="443"/>
      <c r="JKB39" s="443"/>
      <c r="JKC39" s="443"/>
      <c r="JKD39" s="443"/>
      <c r="JKE39" s="443"/>
      <c r="JKF39" s="443"/>
      <c r="JKG39" s="443"/>
      <c r="JKH39" s="443"/>
      <c r="JKI39" s="443"/>
      <c r="JKJ39" s="443"/>
      <c r="JKK39" s="443"/>
      <c r="JKL39" s="443"/>
      <c r="JKM39" s="443"/>
      <c r="JKN39" s="443"/>
      <c r="JKO39" s="443"/>
      <c r="JKP39" s="443"/>
      <c r="JKQ39" s="443"/>
      <c r="JKR39" s="443"/>
      <c r="JKS39" s="443"/>
      <c r="JKT39" s="443"/>
      <c r="JKU39" s="443"/>
      <c r="JKV39" s="443"/>
      <c r="JKW39" s="443"/>
      <c r="JKX39" s="443"/>
      <c r="JKY39" s="443"/>
      <c r="JKZ39" s="443"/>
      <c r="JLA39" s="443"/>
      <c r="JLB39" s="443"/>
      <c r="JLC39" s="443"/>
      <c r="JLD39" s="443"/>
      <c r="JLE39" s="443"/>
      <c r="JLF39" s="443"/>
      <c r="JLG39" s="443"/>
      <c r="JLH39" s="443"/>
      <c r="JLI39" s="443"/>
      <c r="JLJ39" s="443"/>
      <c r="JLK39" s="443"/>
      <c r="JLL39" s="443"/>
      <c r="JLM39" s="443"/>
      <c r="JLN39" s="443"/>
      <c r="JLO39" s="443"/>
      <c r="JLP39" s="443"/>
      <c r="JLQ39" s="443"/>
      <c r="JLR39" s="443"/>
      <c r="JLS39" s="443"/>
      <c r="JLT39" s="443"/>
      <c r="JLU39" s="443"/>
      <c r="JLV39" s="443"/>
      <c r="JLW39" s="443"/>
      <c r="JLX39" s="443"/>
      <c r="JLY39" s="443"/>
      <c r="JLZ39" s="443"/>
      <c r="JMA39" s="443"/>
      <c r="JMB39" s="443"/>
      <c r="JMC39" s="443"/>
      <c r="JMD39" s="443"/>
      <c r="JME39" s="443"/>
      <c r="JMF39" s="443"/>
      <c r="JMG39" s="443"/>
      <c r="JMH39" s="443"/>
      <c r="JMI39" s="443"/>
      <c r="JMJ39" s="443"/>
      <c r="JMK39" s="443"/>
      <c r="JML39" s="443"/>
      <c r="JMM39" s="443"/>
      <c r="JMN39" s="443"/>
      <c r="JMO39" s="443"/>
      <c r="JMP39" s="443"/>
      <c r="JMQ39" s="443"/>
      <c r="JMR39" s="443"/>
      <c r="JMS39" s="443"/>
      <c r="JMT39" s="443"/>
      <c r="JMU39" s="443"/>
      <c r="JMV39" s="443"/>
      <c r="JMW39" s="443"/>
      <c r="JMX39" s="443"/>
      <c r="JMY39" s="443"/>
      <c r="JMZ39" s="443"/>
      <c r="JNA39" s="443"/>
      <c r="JNB39" s="443"/>
      <c r="JNC39" s="443"/>
      <c r="JND39" s="443"/>
      <c r="JNE39" s="443"/>
      <c r="JNF39" s="443"/>
      <c r="JNG39" s="443"/>
      <c r="JNH39" s="443"/>
      <c r="JNI39" s="443"/>
      <c r="JNJ39" s="443"/>
      <c r="JNK39" s="443"/>
      <c r="JNL39" s="443"/>
      <c r="JNM39" s="443"/>
      <c r="JNN39" s="443"/>
      <c r="JNO39" s="443"/>
      <c r="JNP39" s="443"/>
      <c r="JNQ39" s="443"/>
      <c r="JNR39" s="443"/>
      <c r="JNS39" s="443"/>
      <c r="JNT39" s="443"/>
      <c r="JNU39" s="443"/>
      <c r="JNV39" s="443"/>
      <c r="JNW39" s="443"/>
      <c r="JNX39" s="443"/>
      <c r="JNY39" s="443"/>
      <c r="JNZ39" s="443"/>
      <c r="JOA39" s="443"/>
      <c r="JOB39" s="443"/>
      <c r="JOC39" s="443"/>
      <c r="JOD39" s="443"/>
      <c r="JOE39" s="443"/>
      <c r="JOF39" s="443"/>
      <c r="JOG39" s="443"/>
      <c r="JOH39" s="443"/>
      <c r="JOI39" s="443"/>
      <c r="JOJ39" s="443"/>
      <c r="JOK39" s="443"/>
      <c r="JOL39" s="443"/>
      <c r="JOM39" s="443"/>
      <c r="JON39" s="443"/>
      <c r="JOO39" s="443"/>
      <c r="JOP39" s="443"/>
      <c r="JOQ39" s="443"/>
      <c r="JOR39" s="443"/>
      <c r="JOS39" s="443"/>
      <c r="JOT39" s="443"/>
      <c r="JOU39" s="443"/>
      <c r="JOV39" s="443"/>
      <c r="JOW39" s="443"/>
      <c r="JOX39" s="443"/>
      <c r="JOY39" s="443"/>
      <c r="JOZ39" s="443"/>
      <c r="JPA39" s="443"/>
      <c r="JPB39" s="443"/>
      <c r="JPC39" s="443"/>
      <c r="JPD39" s="443"/>
      <c r="JPE39" s="443"/>
      <c r="JPF39" s="443"/>
      <c r="JPG39" s="443"/>
      <c r="JPH39" s="443"/>
      <c r="JPI39" s="443"/>
      <c r="JPJ39" s="443"/>
      <c r="JPK39" s="443"/>
      <c r="JPL39" s="443"/>
      <c r="JPM39" s="443"/>
      <c r="JPN39" s="443"/>
      <c r="JPO39" s="443"/>
      <c r="JPP39" s="443"/>
      <c r="JPQ39" s="443"/>
      <c r="JPR39" s="443"/>
      <c r="JPS39" s="443"/>
      <c r="JPT39" s="443"/>
      <c r="JPU39" s="443"/>
      <c r="JPV39" s="443"/>
      <c r="JPW39" s="443"/>
      <c r="JPX39" s="443"/>
      <c r="JPY39" s="443"/>
      <c r="JPZ39" s="443"/>
      <c r="JQA39" s="443"/>
      <c r="JQB39" s="443"/>
      <c r="JQC39" s="443"/>
      <c r="JQD39" s="443"/>
      <c r="JQE39" s="443"/>
      <c r="JQF39" s="443"/>
      <c r="JQG39" s="443"/>
      <c r="JQH39" s="443"/>
      <c r="JQI39" s="443"/>
      <c r="JQJ39" s="443"/>
      <c r="JQK39" s="443"/>
      <c r="JQL39" s="443"/>
      <c r="JQM39" s="443"/>
      <c r="JQN39" s="443"/>
      <c r="JQO39" s="443"/>
      <c r="JQP39" s="443"/>
      <c r="JQQ39" s="443"/>
      <c r="JQR39" s="443"/>
      <c r="JQS39" s="443"/>
      <c r="JQT39" s="443"/>
      <c r="JQU39" s="443"/>
      <c r="JQV39" s="443"/>
      <c r="JQW39" s="443"/>
      <c r="JQX39" s="443"/>
      <c r="JQY39" s="443"/>
      <c r="JQZ39" s="443"/>
      <c r="JRA39" s="443"/>
      <c r="JRB39" s="443"/>
      <c r="JRC39" s="443"/>
      <c r="JRD39" s="443"/>
      <c r="JRE39" s="443"/>
      <c r="JRF39" s="443"/>
      <c r="JRG39" s="443"/>
      <c r="JRH39" s="443"/>
      <c r="JRI39" s="443"/>
      <c r="JRJ39" s="443"/>
      <c r="JRK39" s="443"/>
      <c r="JRL39" s="443"/>
      <c r="JRM39" s="443"/>
      <c r="JRN39" s="443"/>
      <c r="JRO39" s="443"/>
      <c r="JRP39" s="443"/>
      <c r="JRQ39" s="443"/>
      <c r="JRR39" s="443"/>
      <c r="JRS39" s="443"/>
      <c r="JRT39" s="443"/>
      <c r="JRU39" s="443"/>
      <c r="JRV39" s="443"/>
      <c r="JRW39" s="443"/>
      <c r="JRX39" s="443"/>
      <c r="JRY39" s="443"/>
      <c r="JRZ39" s="443"/>
      <c r="JSA39" s="443"/>
      <c r="JSB39" s="443"/>
      <c r="JSC39" s="443"/>
      <c r="JSD39" s="443"/>
      <c r="JSE39" s="443"/>
      <c r="JSF39" s="443"/>
      <c r="JSG39" s="443"/>
      <c r="JSH39" s="443"/>
      <c r="JSI39" s="443"/>
      <c r="JSJ39" s="443"/>
      <c r="JSK39" s="443"/>
      <c r="JSL39" s="443"/>
      <c r="JSM39" s="443"/>
      <c r="JSN39" s="443"/>
      <c r="JSO39" s="443"/>
      <c r="JSP39" s="443"/>
      <c r="JSQ39" s="443"/>
      <c r="JSR39" s="443"/>
      <c r="JSS39" s="443"/>
      <c r="JST39" s="443"/>
      <c r="JSU39" s="443"/>
      <c r="JSV39" s="443"/>
      <c r="JSW39" s="443"/>
      <c r="JSX39" s="443"/>
      <c r="JSY39" s="443"/>
      <c r="JSZ39" s="443"/>
      <c r="JTA39" s="443"/>
      <c r="JTB39" s="443"/>
      <c r="JTC39" s="443"/>
      <c r="JTD39" s="443"/>
      <c r="JTE39" s="443"/>
      <c r="JTF39" s="443"/>
      <c r="JTG39" s="443"/>
      <c r="JTH39" s="443"/>
      <c r="JTI39" s="443"/>
      <c r="JTJ39" s="443"/>
      <c r="JTK39" s="443"/>
      <c r="JTL39" s="443"/>
      <c r="JTM39" s="443"/>
      <c r="JTN39" s="443"/>
      <c r="JTO39" s="443"/>
      <c r="JTP39" s="443"/>
      <c r="JTQ39" s="443"/>
      <c r="JTR39" s="443"/>
      <c r="JTS39" s="443"/>
      <c r="JTT39" s="443"/>
      <c r="JTU39" s="443"/>
      <c r="JTV39" s="443"/>
      <c r="JTW39" s="443"/>
      <c r="JTX39" s="443"/>
      <c r="JTY39" s="443"/>
      <c r="JTZ39" s="443"/>
      <c r="JUA39" s="443"/>
      <c r="JUB39" s="443"/>
      <c r="JUC39" s="443"/>
      <c r="JUD39" s="443"/>
      <c r="JUE39" s="443"/>
      <c r="JUF39" s="443"/>
      <c r="JUG39" s="443"/>
      <c r="JUH39" s="443"/>
      <c r="JUI39" s="443"/>
      <c r="JUJ39" s="443"/>
      <c r="JUK39" s="443"/>
      <c r="JUL39" s="443"/>
      <c r="JUM39" s="443"/>
      <c r="JUN39" s="443"/>
      <c r="JUO39" s="443"/>
      <c r="JUP39" s="443"/>
      <c r="JUQ39" s="443"/>
      <c r="JUR39" s="443"/>
      <c r="JUS39" s="443"/>
      <c r="JUT39" s="443"/>
      <c r="JUU39" s="443"/>
      <c r="JUV39" s="443"/>
      <c r="JUW39" s="443"/>
      <c r="JUX39" s="443"/>
      <c r="JUY39" s="443"/>
      <c r="JUZ39" s="443"/>
      <c r="JVA39" s="443"/>
      <c r="JVB39" s="443"/>
      <c r="JVC39" s="443"/>
      <c r="JVD39" s="443"/>
      <c r="JVE39" s="443"/>
      <c r="JVF39" s="443"/>
      <c r="JVG39" s="443"/>
      <c r="JVH39" s="443"/>
      <c r="JVI39" s="443"/>
      <c r="JVJ39" s="443"/>
      <c r="JVK39" s="443"/>
      <c r="JVL39" s="443"/>
      <c r="JVM39" s="443"/>
      <c r="JVN39" s="443"/>
      <c r="JVO39" s="443"/>
      <c r="JVP39" s="443"/>
      <c r="JVQ39" s="443"/>
      <c r="JVR39" s="443"/>
      <c r="JVS39" s="443"/>
      <c r="JVT39" s="443"/>
      <c r="JVU39" s="443"/>
      <c r="JVV39" s="443"/>
      <c r="JVW39" s="443"/>
      <c r="JVX39" s="443"/>
      <c r="JVY39" s="443"/>
      <c r="JVZ39" s="443"/>
      <c r="JWA39" s="443"/>
      <c r="JWB39" s="443"/>
      <c r="JWC39" s="443"/>
      <c r="JWD39" s="443"/>
      <c r="JWE39" s="443"/>
      <c r="JWF39" s="443"/>
      <c r="JWG39" s="443"/>
      <c r="JWH39" s="443"/>
      <c r="JWI39" s="443"/>
      <c r="JWJ39" s="443"/>
      <c r="JWK39" s="443"/>
      <c r="JWL39" s="443"/>
      <c r="JWM39" s="443"/>
      <c r="JWN39" s="443"/>
      <c r="JWO39" s="443"/>
      <c r="JWP39" s="443"/>
      <c r="JWQ39" s="443"/>
      <c r="JWR39" s="443"/>
      <c r="JWS39" s="443"/>
      <c r="JWT39" s="443"/>
      <c r="JWU39" s="443"/>
      <c r="JWV39" s="443"/>
      <c r="JWW39" s="443"/>
      <c r="JWX39" s="443"/>
      <c r="JWY39" s="443"/>
      <c r="JWZ39" s="443"/>
      <c r="JXA39" s="443"/>
      <c r="JXB39" s="443"/>
      <c r="JXC39" s="443"/>
      <c r="JXD39" s="443"/>
      <c r="JXE39" s="443"/>
      <c r="JXF39" s="443"/>
      <c r="JXG39" s="443"/>
      <c r="JXH39" s="443"/>
      <c r="JXI39" s="443"/>
      <c r="JXJ39" s="443"/>
      <c r="JXK39" s="443"/>
      <c r="JXL39" s="443"/>
      <c r="JXM39" s="443"/>
      <c r="JXN39" s="443"/>
      <c r="JXO39" s="443"/>
      <c r="JXP39" s="443"/>
      <c r="JXQ39" s="443"/>
      <c r="JXR39" s="443"/>
      <c r="JXS39" s="443"/>
      <c r="JXT39" s="443"/>
      <c r="JXU39" s="443"/>
      <c r="JXV39" s="443"/>
      <c r="JXW39" s="443"/>
      <c r="JXX39" s="443"/>
      <c r="JXY39" s="443"/>
      <c r="JXZ39" s="443"/>
      <c r="JYA39" s="443"/>
      <c r="JYB39" s="443"/>
      <c r="JYC39" s="443"/>
      <c r="JYD39" s="443"/>
      <c r="JYE39" s="443"/>
      <c r="JYF39" s="443"/>
      <c r="JYG39" s="443"/>
      <c r="JYH39" s="443"/>
      <c r="JYI39" s="443"/>
      <c r="JYJ39" s="443"/>
      <c r="JYK39" s="443"/>
      <c r="JYL39" s="443"/>
      <c r="JYM39" s="443"/>
      <c r="JYN39" s="443"/>
      <c r="JYO39" s="443"/>
      <c r="JYP39" s="443"/>
      <c r="JYQ39" s="443"/>
      <c r="JYR39" s="443"/>
      <c r="JYS39" s="443"/>
      <c r="JYT39" s="443"/>
      <c r="JYU39" s="443"/>
      <c r="JYV39" s="443"/>
      <c r="JYW39" s="443"/>
      <c r="JYX39" s="443"/>
      <c r="JYY39" s="443"/>
      <c r="JYZ39" s="443"/>
      <c r="JZA39" s="443"/>
      <c r="JZB39" s="443"/>
      <c r="JZC39" s="443"/>
      <c r="JZD39" s="443"/>
      <c r="JZE39" s="443"/>
      <c r="JZF39" s="443"/>
      <c r="JZG39" s="443"/>
      <c r="JZH39" s="443"/>
      <c r="JZI39" s="443"/>
      <c r="JZJ39" s="443"/>
      <c r="JZK39" s="443"/>
      <c r="JZL39" s="443"/>
      <c r="JZM39" s="443"/>
      <c r="JZN39" s="443"/>
      <c r="JZO39" s="443"/>
      <c r="JZP39" s="443"/>
      <c r="JZQ39" s="443"/>
      <c r="JZR39" s="443"/>
      <c r="JZS39" s="443"/>
      <c r="JZT39" s="443"/>
      <c r="JZU39" s="443"/>
      <c r="JZV39" s="443"/>
      <c r="JZW39" s="443"/>
      <c r="JZX39" s="443"/>
      <c r="JZY39" s="443"/>
      <c r="JZZ39" s="443"/>
      <c r="KAA39" s="443"/>
      <c r="KAB39" s="443"/>
      <c r="KAC39" s="443"/>
      <c r="KAD39" s="443"/>
      <c r="KAE39" s="443"/>
      <c r="KAF39" s="443"/>
      <c r="KAG39" s="443"/>
      <c r="KAH39" s="443"/>
      <c r="KAI39" s="443"/>
      <c r="KAJ39" s="443"/>
      <c r="KAK39" s="443"/>
      <c r="KAL39" s="443"/>
      <c r="KAM39" s="443"/>
      <c r="KAN39" s="443"/>
      <c r="KAO39" s="443"/>
      <c r="KAP39" s="443"/>
      <c r="KAQ39" s="443"/>
      <c r="KAR39" s="443"/>
      <c r="KAS39" s="443"/>
      <c r="KAT39" s="443"/>
      <c r="KAU39" s="443"/>
      <c r="KAV39" s="443"/>
      <c r="KAW39" s="443"/>
      <c r="KAX39" s="443"/>
      <c r="KAY39" s="443"/>
      <c r="KAZ39" s="443"/>
      <c r="KBA39" s="443"/>
      <c r="KBB39" s="443"/>
      <c r="KBC39" s="443"/>
      <c r="KBD39" s="443"/>
      <c r="KBE39" s="443"/>
      <c r="KBF39" s="443"/>
      <c r="KBG39" s="443"/>
      <c r="KBH39" s="443"/>
      <c r="KBI39" s="443"/>
      <c r="KBJ39" s="443"/>
      <c r="KBK39" s="443"/>
      <c r="KBL39" s="443"/>
      <c r="KBM39" s="443"/>
      <c r="KBN39" s="443"/>
      <c r="KBO39" s="443"/>
      <c r="KBP39" s="443"/>
      <c r="KBQ39" s="443"/>
      <c r="KBR39" s="443"/>
      <c r="KBS39" s="443"/>
      <c r="KBT39" s="443"/>
      <c r="KBU39" s="443"/>
      <c r="KBV39" s="443"/>
      <c r="KBW39" s="443"/>
      <c r="KBX39" s="443"/>
      <c r="KBY39" s="443"/>
      <c r="KBZ39" s="443"/>
      <c r="KCA39" s="443"/>
      <c r="KCB39" s="443"/>
      <c r="KCC39" s="443"/>
      <c r="KCD39" s="443"/>
      <c r="KCE39" s="443"/>
      <c r="KCF39" s="443"/>
      <c r="KCG39" s="443"/>
      <c r="KCH39" s="443"/>
      <c r="KCI39" s="443"/>
      <c r="KCJ39" s="443"/>
      <c r="KCK39" s="443"/>
      <c r="KCL39" s="443"/>
      <c r="KCM39" s="443"/>
      <c r="KCN39" s="443"/>
      <c r="KCO39" s="443"/>
      <c r="KCP39" s="443"/>
      <c r="KCQ39" s="443"/>
      <c r="KCR39" s="443"/>
      <c r="KCS39" s="443"/>
      <c r="KCT39" s="443"/>
      <c r="KCU39" s="443"/>
      <c r="KCV39" s="443"/>
      <c r="KCW39" s="443"/>
      <c r="KCX39" s="443"/>
      <c r="KCY39" s="443"/>
      <c r="KCZ39" s="443"/>
      <c r="KDA39" s="443"/>
      <c r="KDB39" s="443"/>
      <c r="KDC39" s="443"/>
      <c r="KDD39" s="443"/>
      <c r="KDE39" s="443"/>
      <c r="KDF39" s="443"/>
      <c r="KDG39" s="443"/>
      <c r="KDH39" s="443"/>
      <c r="KDI39" s="443"/>
      <c r="KDJ39" s="443"/>
      <c r="KDK39" s="443"/>
      <c r="KDL39" s="443"/>
      <c r="KDM39" s="443"/>
      <c r="KDN39" s="443"/>
      <c r="KDO39" s="443"/>
      <c r="KDP39" s="443"/>
      <c r="KDQ39" s="443"/>
      <c r="KDR39" s="443"/>
      <c r="KDS39" s="443"/>
      <c r="KDT39" s="443"/>
      <c r="KDU39" s="443"/>
      <c r="KDV39" s="443"/>
      <c r="KDW39" s="443"/>
      <c r="KDX39" s="443"/>
      <c r="KDY39" s="443"/>
      <c r="KDZ39" s="443"/>
      <c r="KEA39" s="443"/>
      <c r="KEB39" s="443"/>
      <c r="KEC39" s="443"/>
      <c r="KED39" s="443"/>
      <c r="KEE39" s="443"/>
      <c r="KEF39" s="443"/>
      <c r="KEG39" s="443"/>
      <c r="KEH39" s="443"/>
      <c r="KEI39" s="443"/>
      <c r="KEJ39" s="443"/>
      <c r="KEK39" s="443"/>
      <c r="KEL39" s="443"/>
      <c r="KEM39" s="443"/>
      <c r="KEN39" s="443"/>
      <c r="KEO39" s="443"/>
      <c r="KEP39" s="443"/>
      <c r="KEQ39" s="443"/>
      <c r="KER39" s="443"/>
      <c r="KES39" s="443"/>
      <c r="KET39" s="443"/>
      <c r="KEU39" s="443"/>
      <c r="KEV39" s="443"/>
      <c r="KEW39" s="443"/>
      <c r="KEX39" s="443"/>
      <c r="KEY39" s="443"/>
      <c r="KEZ39" s="443"/>
      <c r="KFA39" s="443"/>
      <c r="KFB39" s="443"/>
      <c r="KFC39" s="443"/>
      <c r="KFD39" s="443"/>
      <c r="KFE39" s="443"/>
      <c r="KFF39" s="443"/>
      <c r="KFG39" s="443"/>
      <c r="KFH39" s="443"/>
      <c r="KFI39" s="443"/>
      <c r="KFJ39" s="443"/>
      <c r="KFK39" s="443"/>
      <c r="KFL39" s="443"/>
      <c r="KFM39" s="443"/>
      <c r="KFN39" s="443"/>
      <c r="KFO39" s="443"/>
      <c r="KFP39" s="443"/>
      <c r="KFQ39" s="443"/>
      <c r="KFR39" s="443"/>
      <c r="KFS39" s="443"/>
      <c r="KFT39" s="443"/>
      <c r="KFU39" s="443"/>
      <c r="KFV39" s="443"/>
      <c r="KFW39" s="443"/>
      <c r="KFX39" s="443"/>
      <c r="KFY39" s="443"/>
      <c r="KFZ39" s="443"/>
      <c r="KGA39" s="443"/>
      <c r="KGB39" s="443"/>
      <c r="KGC39" s="443"/>
      <c r="KGD39" s="443"/>
      <c r="KGE39" s="443"/>
      <c r="KGF39" s="443"/>
      <c r="KGG39" s="443"/>
      <c r="KGH39" s="443"/>
      <c r="KGI39" s="443"/>
      <c r="KGJ39" s="443"/>
      <c r="KGK39" s="443"/>
      <c r="KGL39" s="443"/>
      <c r="KGM39" s="443"/>
      <c r="KGN39" s="443"/>
      <c r="KGO39" s="443"/>
      <c r="KGP39" s="443"/>
      <c r="KGQ39" s="443"/>
      <c r="KGR39" s="443"/>
      <c r="KGS39" s="443"/>
      <c r="KGT39" s="443"/>
      <c r="KGU39" s="443"/>
      <c r="KGV39" s="443"/>
      <c r="KGW39" s="443"/>
      <c r="KGX39" s="443"/>
      <c r="KGY39" s="443"/>
      <c r="KGZ39" s="443"/>
      <c r="KHA39" s="443"/>
      <c r="KHB39" s="443"/>
      <c r="KHC39" s="443"/>
      <c r="KHD39" s="443"/>
      <c r="KHE39" s="443"/>
      <c r="KHF39" s="443"/>
      <c r="KHG39" s="443"/>
      <c r="KHH39" s="443"/>
      <c r="KHI39" s="443"/>
      <c r="KHJ39" s="443"/>
      <c r="KHK39" s="443"/>
      <c r="KHL39" s="443"/>
      <c r="KHM39" s="443"/>
      <c r="KHN39" s="443"/>
      <c r="KHO39" s="443"/>
      <c r="KHP39" s="443"/>
      <c r="KHQ39" s="443"/>
      <c r="KHR39" s="443"/>
      <c r="KHS39" s="443"/>
      <c r="KHT39" s="443"/>
      <c r="KHU39" s="443"/>
      <c r="KHV39" s="443"/>
      <c r="KHW39" s="443"/>
      <c r="KHX39" s="443"/>
      <c r="KHY39" s="443"/>
      <c r="KHZ39" s="443"/>
      <c r="KIA39" s="443"/>
      <c r="KIB39" s="443"/>
      <c r="KIC39" s="443"/>
      <c r="KID39" s="443"/>
      <c r="KIE39" s="443"/>
      <c r="KIF39" s="443"/>
      <c r="KIG39" s="443"/>
      <c r="KIH39" s="443"/>
      <c r="KII39" s="443"/>
      <c r="KIJ39" s="443"/>
      <c r="KIK39" s="443"/>
      <c r="KIL39" s="443"/>
      <c r="KIM39" s="443"/>
      <c r="KIN39" s="443"/>
      <c r="KIO39" s="443"/>
      <c r="KIP39" s="443"/>
      <c r="KIQ39" s="443"/>
      <c r="KIR39" s="443"/>
      <c r="KIS39" s="443"/>
      <c r="KIT39" s="443"/>
      <c r="KIU39" s="443"/>
      <c r="KIV39" s="443"/>
      <c r="KIW39" s="443"/>
      <c r="KIX39" s="443"/>
      <c r="KIY39" s="443"/>
      <c r="KIZ39" s="443"/>
      <c r="KJA39" s="443"/>
      <c r="KJB39" s="443"/>
      <c r="KJC39" s="443"/>
      <c r="KJD39" s="443"/>
      <c r="KJE39" s="443"/>
      <c r="KJF39" s="443"/>
      <c r="KJG39" s="443"/>
      <c r="KJH39" s="443"/>
      <c r="KJI39" s="443"/>
      <c r="KJJ39" s="443"/>
      <c r="KJK39" s="443"/>
      <c r="KJL39" s="443"/>
      <c r="KJM39" s="443"/>
      <c r="KJN39" s="443"/>
      <c r="KJO39" s="443"/>
      <c r="KJP39" s="443"/>
      <c r="KJQ39" s="443"/>
      <c r="KJR39" s="443"/>
      <c r="KJS39" s="443"/>
      <c r="KJT39" s="443"/>
      <c r="KJU39" s="443"/>
      <c r="KJV39" s="443"/>
      <c r="KJW39" s="443"/>
      <c r="KJX39" s="443"/>
      <c r="KJY39" s="443"/>
      <c r="KJZ39" s="443"/>
      <c r="KKA39" s="443"/>
      <c r="KKB39" s="443"/>
      <c r="KKC39" s="443"/>
      <c r="KKD39" s="443"/>
      <c r="KKE39" s="443"/>
      <c r="KKF39" s="443"/>
      <c r="KKG39" s="443"/>
      <c r="KKH39" s="443"/>
      <c r="KKI39" s="443"/>
      <c r="KKJ39" s="443"/>
      <c r="KKK39" s="443"/>
      <c r="KKL39" s="443"/>
      <c r="KKM39" s="443"/>
      <c r="KKN39" s="443"/>
      <c r="KKO39" s="443"/>
      <c r="KKP39" s="443"/>
      <c r="KKQ39" s="443"/>
      <c r="KKR39" s="443"/>
      <c r="KKS39" s="443"/>
      <c r="KKT39" s="443"/>
      <c r="KKU39" s="443"/>
      <c r="KKV39" s="443"/>
      <c r="KKW39" s="443"/>
      <c r="KKX39" s="443"/>
      <c r="KKY39" s="443"/>
      <c r="KKZ39" s="443"/>
      <c r="KLA39" s="443"/>
      <c r="KLB39" s="443"/>
      <c r="KLC39" s="443"/>
      <c r="KLD39" s="443"/>
      <c r="KLE39" s="443"/>
      <c r="KLF39" s="443"/>
      <c r="KLG39" s="443"/>
      <c r="KLH39" s="443"/>
      <c r="KLI39" s="443"/>
      <c r="KLJ39" s="443"/>
      <c r="KLK39" s="443"/>
      <c r="KLL39" s="443"/>
      <c r="KLM39" s="443"/>
      <c r="KLN39" s="443"/>
      <c r="KLO39" s="443"/>
      <c r="KLP39" s="443"/>
      <c r="KLQ39" s="443"/>
      <c r="KLR39" s="443"/>
      <c r="KLS39" s="443"/>
      <c r="KLT39" s="443"/>
      <c r="KLU39" s="443"/>
      <c r="KLV39" s="443"/>
      <c r="KLW39" s="443"/>
      <c r="KLX39" s="443"/>
      <c r="KLY39" s="443"/>
      <c r="KLZ39" s="443"/>
      <c r="KMA39" s="443"/>
      <c r="KMB39" s="443"/>
      <c r="KMC39" s="443"/>
      <c r="KMD39" s="443"/>
      <c r="KME39" s="443"/>
      <c r="KMF39" s="443"/>
      <c r="KMG39" s="443"/>
      <c r="KMH39" s="443"/>
      <c r="KMI39" s="443"/>
      <c r="KMJ39" s="443"/>
      <c r="KMK39" s="443"/>
      <c r="KML39" s="443"/>
      <c r="KMM39" s="443"/>
      <c r="KMN39" s="443"/>
      <c r="KMO39" s="443"/>
      <c r="KMP39" s="443"/>
      <c r="KMQ39" s="443"/>
      <c r="KMR39" s="443"/>
      <c r="KMS39" s="443"/>
      <c r="KMT39" s="443"/>
      <c r="KMU39" s="443"/>
      <c r="KMV39" s="443"/>
      <c r="KMW39" s="443"/>
      <c r="KMX39" s="443"/>
      <c r="KMY39" s="443"/>
      <c r="KMZ39" s="443"/>
      <c r="KNA39" s="443"/>
      <c r="KNB39" s="443"/>
      <c r="KNC39" s="443"/>
      <c r="KND39" s="443"/>
      <c r="KNE39" s="443"/>
      <c r="KNF39" s="443"/>
      <c r="KNG39" s="443"/>
      <c r="KNH39" s="443"/>
      <c r="KNI39" s="443"/>
      <c r="KNJ39" s="443"/>
      <c r="KNK39" s="443"/>
      <c r="KNL39" s="443"/>
      <c r="KNM39" s="443"/>
      <c r="KNN39" s="443"/>
      <c r="KNO39" s="443"/>
      <c r="KNP39" s="443"/>
      <c r="KNQ39" s="443"/>
      <c r="KNR39" s="443"/>
      <c r="KNS39" s="443"/>
      <c r="KNT39" s="443"/>
      <c r="KNU39" s="443"/>
      <c r="KNV39" s="443"/>
      <c r="KNW39" s="443"/>
      <c r="KNX39" s="443"/>
      <c r="KNY39" s="443"/>
      <c r="KNZ39" s="443"/>
      <c r="KOA39" s="443"/>
      <c r="KOB39" s="443"/>
      <c r="KOC39" s="443"/>
      <c r="KOD39" s="443"/>
      <c r="KOE39" s="443"/>
      <c r="KOF39" s="443"/>
      <c r="KOG39" s="443"/>
      <c r="KOH39" s="443"/>
      <c r="KOI39" s="443"/>
      <c r="KOJ39" s="443"/>
      <c r="KOK39" s="443"/>
      <c r="KOL39" s="443"/>
      <c r="KOM39" s="443"/>
      <c r="KON39" s="443"/>
      <c r="KOO39" s="443"/>
      <c r="KOP39" s="443"/>
      <c r="KOQ39" s="443"/>
      <c r="KOR39" s="443"/>
      <c r="KOS39" s="443"/>
      <c r="KOT39" s="443"/>
      <c r="KOU39" s="443"/>
      <c r="KOV39" s="443"/>
      <c r="KOW39" s="443"/>
      <c r="KOX39" s="443"/>
      <c r="KOY39" s="443"/>
      <c r="KOZ39" s="443"/>
      <c r="KPA39" s="443"/>
      <c r="KPB39" s="443"/>
      <c r="KPC39" s="443"/>
      <c r="KPD39" s="443"/>
      <c r="KPE39" s="443"/>
      <c r="KPF39" s="443"/>
      <c r="KPG39" s="443"/>
      <c r="KPH39" s="443"/>
      <c r="KPI39" s="443"/>
      <c r="KPJ39" s="443"/>
      <c r="KPK39" s="443"/>
      <c r="KPL39" s="443"/>
      <c r="KPM39" s="443"/>
      <c r="KPN39" s="443"/>
      <c r="KPO39" s="443"/>
      <c r="KPP39" s="443"/>
      <c r="KPQ39" s="443"/>
      <c r="KPR39" s="443"/>
      <c r="KPS39" s="443"/>
      <c r="KPT39" s="443"/>
      <c r="KPU39" s="443"/>
      <c r="KPV39" s="443"/>
      <c r="KPW39" s="443"/>
      <c r="KPX39" s="443"/>
      <c r="KPY39" s="443"/>
      <c r="KPZ39" s="443"/>
      <c r="KQA39" s="443"/>
      <c r="KQB39" s="443"/>
      <c r="KQC39" s="443"/>
      <c r="KQD39" s="443"/>
      <c r="KQE39" s="443"/>
      <c r="KQF39" s="443"/>
      <c r="KQG39" s="443"/>
      <c r="KQH39" s="443"/>
      <c r="KQI39" s="443"/>
      <c r="KQJ39" s="443"/>
      <c r="KQK39" s="443"/>
      <c r="KQL39" s="443"/>
      <c r="KQM39" s="443"/>
      <c r="KQN39" s="443"/>
      <c r="KQO39" s="443"/>
      <c r="KQP39" s="443"/>
      <c r="KQQ39" s="443"/>
      <c r="KQR39" s="443"/>
      <c r="KQS39" s="443"/>
      <c r="KQT39" s="443"/>
      <c r="KQU39" s="443"/>
      <c r="KQV39" s="443"/>
      <c r="KQW39" s="443"/>
      <c r="KQX39" s="443"/>
      <c r="KQY39" s="443"/>
      <c r="KQZ39" s="443"/>
      <c r="KRA39" s="443"/>
      <c r="KRB39" s="443"/>
      <c r="KRC39" s="443"/>
      <c r="KRD39" s="443"/>
      <c r="KRE39" s="443"/>
      <c r="KRF39" s="443"/>
      <c r="KRG39" s="443"/>
      <c r="KRH39" s="443"/>
      <c r="KRI39" s="443"/>
      <c r="KRJ39" s="443"/>
      <c r="KRK39" s="443"/>
      <c r="KRL39" s="443"/>
      <c r="KRM39" s="443"/>
      <c r="KRN39" s="443"/>
      <c r="KRO39" s="443"/>
      <c r="KRP39" s="443"/>
      <c r="KRQ39" s="443"/>
      <c r="KRR39" s="443"/>
      <c r="KRS39" s="443"/>
      <c r="KRT39" s="443"/>
      <c r="KRU39" s="443"/>
      <c r="KRV39" s="443"/>
      <c r="KRW39" s="443"/>
      <c r="KRX39" s="443"/>
      <c r="KRY39" s="443"/>
      <c r="KRZ39" s="443"/>
      <c r="KSA39" s="443"/>
      <c r="KSB39" s="443"/>
      <c r="KSC39" s="443"/>
      <c r="KSD39" s="443"/>
      <c r="KSE39" s="443"/>
      <c r="KSF39" s="443"/>
      <c r="KSG39" s="443"/>
      <c r="KSH39" s="443"/>
      <c r="KSI39" s="443"/>
      <c r="KSJ39" s="443"/>
      <c r="KSK39" s="443"/>
      <c r="KSL39" s="443"/>
      <c r="KSM39" s="443"/>
      <c r="KSN39" s="443"/>
      <c r="KSO39" s="443"/>
      <c r="KSP39" s="443"/>
      <c r="KSQ39" s="443"/>
      <c r="KSR39" s="443"/>
      <c r="KSS39" s="443"/>
      <c r="KST39" s="443"/>
      <c r="KSU39" s="443"/>
      <c r="KSV39" s="443"/>
      <c r="KSW39" s="443"/>
      <c r="KSX39" s="443"/>
      <c r="KSY39" s="443"/>
      <c r="KSZ39" s="443"/>
      <c r="KTA39" s="443"/>
      <c r="KTB39" s="443"/>
      <c r="KTC39" s="443"/>
      <c r="KTD39" s="443"/>
      <c r="KTE39" s="443"/>
      <c r="KTF39" s="443"/>
      <c r="KTG39" s="443"/>
      <c r="KTH39" s="443"/>
      <c r="KTI39" s="443"/>
      <c r="KTJ39" s="443"/>
      <c r="KTK39" s="443"/>
      <c r="KTL39" s="443"/>
      <c r="KTM39" s="443"/>
      <c r="KTN39" s="443"/>
      <c r="KTO39" s="443"/>
      <c r="KTP39" s="443"/>
      <c r="KTQ39" s="443"/>
      <c r="KTR39" s="443"/>
      <c r="KTS39" s="443"/>
      <c r="KTT39" s="443"/>
      <c r="KTU39" s="443"/>
      <c r="KTV39" s="443"/>
      <c r="KTW39" s="443"/>
      <c r="KTX39" s="443"/>
      <c r="KTY39" s="443"/>
      <c r="KTZ39" s="443"/>
      <c r="KUA39" s="443"/>
      <c r="KUB39" s="443"/>
      <c r="KUC39" s="443"/>
      <c r="KUD39" s="443"/>
      <c r="KUE39" s="443"/>
      <c r="KUF39" s="443"/>
      <c r="KUG39" s="443"/>
      <c r="KUH39" s="443"/>
      <c r="KUI39" s="443"/>
      <c r="KUJ39" s="443"/>
      <c r="KUK39" s="443"/>
      <c r="KUL39" s="443"/>
      <c r="KUM39" s="443"/>
      <c r="KUN39" s="443"/>
      <c r="KUO39" s="443"/>
      <c r="KUP39" s="443"/>
      <c r="KUQ39" s="443"/>
      <c r="KUR39" s="443"/>
      <c r="KUS39" s="443"/>
      <c r="KUT39" s="443"/>
      <c r="KUU39" s="443"/>
      <c r="KUV39" s="443"/>
      <c r="KUW39" s="443"/>
      <c r="KUX39" s="443"/>
      <c r="KUY39" s="443"/>
      <c r="KUZ39" s="443"/>
      <c r="KVA39" s="443"/>
      <c r="KVB39" s="443"/>
      <c r="KVC39" s="443"/>
      <c r="KVD39" s="443"/>
      <c r="KVE39" s="443"/>
      <c r="KVF39" s="443"/>
      <c r="KVG39" s="443"/>
      <c r="KVH39" s="443"/>
      <c r="KVI39" s="443"/>
      <c r="KVJ39" s="443"/>
      <c r="KVK39" s="443"/>
      <c r="KVL39" s="443"/>
      <c r="KVM39" s="443"/>
      <c r="KVN39" s="443"/>
      <c r="KVO39" s="443"/>
      <c r="KVP39" s="443"/>
      <c r="KVQ39" s="443"/>
      <c r="KVR39" s="443"/>
      <c r="KVS39" s="443"/>
      <c r="KVT39" s="443"/>
      <c r="KVU39" s="443"/>
      <c r="KVV39" s="443"/>
      <c r="KVW39" s="443"/>
      <c r="KVX39" s="443"/>
      <c r="KVY39" s="443"/>
      <c r="KVZ39" s="443"/>
      <c r="KWA39" s="443"/>
      <c r="KWB39" s="443"/>
      <c r="KWC39" s="443"/>
      <c r="KWD39" s="443"/>
      <c r="KWE39" s="443"/>
      <c r="KWF39" s="443"/>
      <c r="KWG39" s="443"/>
      <c r="KWH39" s="443"/>
      <c r="KWI39" s="443"/>
      <c r="KWJ39" s="443"/>
      <c r="KWK39" s="443"/>
      <c r="KWL39" s="443"/>
      <c r="KWM39" s="443"/>
      <c r="KWN39" s="443"/>
      <c r="KWO39" s="443"/>
      <c r="KWP39" s="443"/>
      <c r="KWQ39" s="443"/>
      <c r="KWR39" s="443"/>
      <c r="KWS39" s="443"/>
      <c r="KWT39" s="443"/>
      <c r="KWU39" s="443"/>
      <c r="KWV39" s="443"/>
      <c r="KWW39" s="443"/>
      <c r="KWX39" s="443"/>
      <c r="KWY39" s="443"/>
      <c r="KWZ39" s="443"/>
      <c r="KXA39" s="443"/>
      <c r="KXB39" s="443"/>
      <c r="KXC39" s="443"/>
      <c r="KXD39" s="443"/>
      <c r="KXE39" s="443"/>
      <c r="KXF39" s="443"/>
      <c r="KXG39" s="443"/>
      <c r="KXH39" s="443"/>
      <c r="KXI39" s="443"/>
      <c r="KXJ39" s="443"/>
      <c r="KXK39" s="443"/>
      <c r="KXL39" s="443"/>
      <c r="KXM39" s="443"/>
      <c r="KXN39" s="443"/>
      <c r="KXO39" s="443"/>
      <c r="KXP39" s="443"/>
      <c r="KXQ39" s="443"/>
      <c r="KXR39" s="443"/>
      <c r="KXS39" s="443"/>
      <c r="KXT39" s="443"/>
      <c r="KXU39" s="443"/>
      <c r="KXV39" s="443"/>
      <c r="KXW39" s="443"/>
      <c r="KXX39" s="443"/>
      <c r="KXY39" s="443"/>
      <c r="KXZ39" s="443"/>
      <c r="KYA39" s="443"/>
      <c r="KYB39" s="443"/>
      <c r="KYC39" s="443"/>
      <c r="KYD39" s="443"/>
      <c r="KYE39" s="443"/>
      <c r="KYF39" s="443"/>
      <c r="KYG39" s="443"/>
      <c r="KYH39" s="443"/>
      <c r="KYI39" s="443"/>
      <c r="KYJ39" s="443"/>
      <c r="KYK39" s="443"/>
      <c r="KYL39" s="443"/>
      <c r="KYM39" s="443"/>
      <c r="KYN39" s="443"/>
      <c r="KYO39" s="443"/>
      <c r="KYP39" s="443"/>
      <c r="KYQ39" s="443"/>
      <c r="KYR39" s="443"/>
      <c r="KYS39" s="443"/>
      <c r="KYT39" s="443"/>
      <c r="KYU39" s="443"/>
      <c r="KYV39" s="443"/>
      <c r="KYW39" s="443"/>
      <c r="KYX39" s="443"/>
      <c r="KYY39" s="443"/>
      <c r="KYZ39" s="443"/>
      <c r="KZA39" s="443"/>
      <c r="KZB39" s="443"/>
      <c r="KZC39" s="443"/>
      <c r="KZD39" s="443"/>
      <c r="KZE39" s="443"/>
      <c r="KZF39" s="443"/>
      <c r="KZG39" s="443"/>
      <c r="KZH39" s="443"/>
      <c r="KZI39" s="443"/>
      <c r="KZJ39" s="443"/>
      <c r="KZK39" s="443"/>
      <c r="KZL39" s="443"/>
      <c r="KZM39" s="443"/>
      <c r="KZN39" s="443"/>
      <c r="KZO39" s="443"/>
      <c r="KZP39" s="443"/>
      <c r="KZQ39" s="443"/>
      <c r="KZR39" s="443"/>
      <c r="KZS39" s="443"/>
      <c r="KZT39" s="443"/>
      <c r="KZU39" s="443"/>
      <c r="KZV39" s="443"/>
      <c r="KZW39" s="443"/>
      <c r="KZX39" s="443"/>
      <c r="KZY39" s="443"/>
      <c r="KZZ39" s="443"/>
      <c r="LAA39" s="443"/>
      <c r="LAB39" s="443"/>
      <c r="LAC39" s="443"/>
      <c r="LAD39" s="443"/>
      <c r="LAE39" s="443"/>
      <c r="LAF39" s="443"/>
      <c r="LAG39" s="443"/>
      <c r="LAH39" s="443"/>
      <c r="LAI39" s="443"/>
      <c r="LAJ39" s="443"/>
      <c r="LAK39" s="443"/>
      <c r="LAL39" s="443"/>
      <c r="LAM39" s="443"/>
      <c r="LAN39" s="443"/>
      <c r="LAO39" s="443"/>
      <c r="LAP39" s="443"/>
      <c r="LAQ39" s="443"/>
      <c r="LAR39" s="443"/>
      <c r="LAS39" s="443"/>
      <c r="LAT39" s="443"/>
      <c r="LAU39" s="443"/>
      <c r="LAV39" s="443"/>
      <c r="LAW39" s="443"/>
      <c r="LAX39" s="443"/>
      <c r="LAY39" s="443"/>
      <c r="LAZ39" s="443"/>
      <c r="LBA39" s="443"/>
      <c r="LBB39" s="443"/>
      <c r="LBC39" s="443"/>
      <c r="LBD39" s="443"/>
      <c r="LBE39" s="443"/>
      <c r="LBF39" s="443"/>
      <c r="LBG39" s="443"/>
      <c r="LBH39" s="443"/>
      <c r="LBI39" s="443"/>
      <c r="LBJ39" s="443"/>
      <c r="LBK39" s="443"/>
      <c r="LBL39" s="443"/>
      <c r="LBM39" s="443"/>
      <c r="LBN39" s="443"/>
      <c r="LBO39" s="443"/>
      <c r="LBP39" s="443"/>
      <c r="LBQ39" s="443"/>
      <c r="LBR39" s="443"/>
      <c r="LBS39" s="443"/>
      <c r="LBT39" s="443"/>
      <c r="LBU39" s="443"/>
      <c r="LBV39" s="443"/>
      <c r="LBW39" s="443"/>
      <c r="LBX39" s="443"/>
      <c r="LBY39" s="443"/>
      <c r="LBZ39" s="443"/>
      <c r="LCA39" s="443"/>
      <c r="LCB39" s="443"/>
      <c r="LCC39" s="443"/>
      <c r="LCD39" s="443"/>
      <c r="LCE39" s="443"/>
      <c r="LCF39" s="443"/>
      <c r="LCG39" s="443"/>
      <c r="LCH39" s="443"/>
      <c r="LCI39" s="443"/>
      <c r="LCJ39" s="443"/>
      <c r="LCK39" s="443"/>
      <c r="LCL39" s="443"/>
      <c r="LCM39" s="443"/>
      <c r="LCN39" s="443"/>
      <c r="LCO39" s="443"/>
      <c r="LCP39" s="443"/>
      <c r="LCQ39" s="443"/>
      <c r="LCR39" s="443"/>
      <c r="LCS39" s="443"/>
      <c r="LCT39" s="443"/>
      <c r="LCU39" s="443"/>
      <c r="LCV39" s="443"/>
      <c r="LCW39" s="443"/>
      <c r="LCX39" s="443"/>
      <c r="LCY39" s="443"/>
      <c r="LCZ39" s="443"/>
      <c r="LDA39" s="443"/>
      <c r="LDB39" s="443"/>
      <c r="LDC39" s="443"/>
      <c r="LDD39" s="443"/>
      <c r="LDE39" s="443"/>
      <c r="LDF39" s="443"/>
      <c r="LDG39" s="443"/>
      <c r="LDH39" s="443"/>
      <c r="LDI39" s="443"/>
      <c r="LDJ39" s="443"/>
      <c r="LDK39" s="443"/>
      <c r="LDL39" s="443"/>
      <c r="LDM39" s="443"/>
      <c r="LDN39" s="443"/>
      <c r="LDO39" s="443"/>
      <c r="LDP39" s="443"/>
      <c r="LDQ39" s="443"/>
      <c r="LDR39" s="443"/>
      <c r="LDS39" s="443"/>
      <c r="LDT39" s="443"/>
      <c r="LDU39" s="443"/>
      <c r="LDV39" s="443"/>
      <c r="LDW39" s="443"/>
      <c r="LDX39" s="443"/>
      <c r="LDY39" s="443"/>
      <c r="LDZ39" s="443"/>
      <c r="LEA39" s="443"/>
      <c r="LEB39" s="443"/>
      <c r="LEC39" s="443"/>
      <c r="LED39" s="443"/>
      <c r="LEE39" s="443"/>
      <c r="LEF39" s="443"/>
      <c r="LEG39" s="443"/>
      <c r="LEH39" s="443"/>
      <c r="LEI39" s="443"/>
      <c r="LEJ39" s="443"/>
      <c r="LEK39" s="443"/>
      <c r="LEL39" s="443"/>
      <c r="LEM39" s="443"/>
      <c r="LEN39" s="443"/>
      <c r="LEO39" s="443"/>
      <c r="LEP39" s="443"/>
      <c r="LEQ39" s="443"/>
      <c r="LER39" s="443"/>
      <c r="LES39" s="443"/>
      <c r="LET39" s="443"/>
      <c r="LEU39" s="443"/>
      <c r="LEV39" s="443"/>
      <c r="LEW39" s="443"/>
      <c r="LEX39" s="443"/>
      <c r="LEY39" s="443"/>
      <c r="LEZ39" s="443"/>
      <c r="LFA39" s="443"/>
      <c r="LFB39" s="443"/>
      <c r="LFC39" s="443"/>
      <c r="LFD39" s="443"/>
      <c r="LFE39" s="443"/>
      <c r="LFF39" s="443"/>
      <c r="LFG39" s="443"/>
      <c r="LFH39" s="443"/>
      <c r="LFI39" s="443"/>
      <c r="LFJ39" s="443"/>
      <c r="LFK39" s="443"/>
      <c r="LFL39" s="443"/>
      <c r="LFM39" s="443"/>
      <c r="LFN39" s="443"/>
      <c r="LFO39" s="443"/>
      <c r="LFP39" s="443"/>
      <c r="LFQ39" s="443"/>
      <c r="LFR39" s="443"/>
      <c r="LFS39" s="443"/>
      <c r="LFT39" s="443"/>
      <c r="LFU39" s="443"/>
      <c r="LFV39" s="443"/>
      <c r="LFW39" s="443"/>
      <c r="LFX39" s="443"/>
      <c r="LFY39" s="443"/>
      <c r="LFZ39" s="443"/>
      <c r="LGA39" s="443"/>
      <c r="LGB39" s="443"/>
      <c r="LGC39" s="443"/>
      <c r="LGD39" s="443"/>
      <c r="LGE39" s="443"/>
      <c r="LGF39" s="443"/>
      <c r="LGG39" s="443"/>
      <c r="LGH39" s="443"/>
      <c r="LGI39" s="443"/>
      <c r="LGJ39" s="443"/>
      <c r="LGK39" s="443"/>
      <c r="LGL39" s="443"/>
      <c r="LGM39" s="443"/>
      <c r="LGN39" s="443"/>
      <c r="LGO39" s="443"/>
      <c r="LGP39" s="443"/>
      <c r="LGQ39" s="443"/>
      <c r="LGR39" s="443"/>
      <c r="LGS39" s="443"/>
      <c r="LGT39" s="443"/>
      <c r="LGU39" s="443"/>
      <c r="LGV39" s="443"/>
      <c r="LGW39" s="443"/>
      <c r="LGX39" s="443"/>
      <c r="LGY39" s="443"/>
      <c r="LGZ39" s="443"/>
      <c r="LHA39" s="443"/>
      <c r="LHB39" s="443"/>
      <c r="LHC39" s="443"/>
      <c r="LHD39" s="443"/>
      <c r="LHE39" s="443"/>
      <c r="LHF39" s="443"/>
      <c r="LHG39" s="443"/>
      <c r="LHH39" s="443"/>
      <c r="LHI39" s="443"/>
      <c r="LHJ39" s="443"/>
      <c r="LHK39" s="443"/>
      <c r="LHL39" s="443"/>
      <c r="LHM39" s="443"/>
      <c r="LHN39" s="443"/>
      <c r="LHO39" s="443"/>
      <c r="LHP39" s="443"/>
      <c r="LHQ39" s="443"/>
      <c r="LHR39" s="443"/>
      <c r="LHS39" s="443"/>
      <c r="LHT39" s="443"/>
      <c r="LHU39" s="443"/>
      <c r="LHV39" s="443"/>
      <c r="LHW39" s="443"/>
      <c r="LHX39" s="443"/>
      <c r="LHY39" s="443"/>
      <c r="LHZ39" s="443"/>
      <c r="LIA39" s="443"/>
      <c r="LIB39" s="443"/>
      <c r="LIC39" s="443"/>
      <c r="LID39" s="443"/>
      <c r="LIE39" s="443"/>
      <c r="LIF39" s="443"/>
      <c r="LIG39" s="443"/>
      <c r="LIH39" s="443"/>
      <c r="LII39" s="443"/>
      <c r="LIJ39" s="443"/>
      <c r="LIK39" s="443"/>
      <c r="LIL39" s="443"/>
      <c r="LIM39" s="443"/>
      <c r="LIN39" s="443"/>
      <c r="LIO39" s="443"/>
      <c r="LIP39" s="443"/>
      <c r="LIQ39" s="443"/>
      <c r="LIR39" s="443"/>
      <c r="LIS39" s="443"/>
      <c r="LIT39" s="443"/>
      <c r="LIU39" s="443"/>
      <c r="LIV39" s="443"/>
      <c r="LIW39" s="443"/>
      <c r="LIX39" s="443"/>
      <c r="LIY39" s="443"/>
      <c r="LIZ39" s="443"/>
      <c r="LJA39" s="443"/>
      <c r="LJB39" s="443"/>
      <c r="LJC39" s="443"/>
      <c r="LJD39" s="443"/>
      <c r="LJE39" s="443"/>
      <c r="LJF39" s="443"/>
      <c r="LJG39" s="443"/>
      <c r="LJH39" s="443"/>
      <c r="LJI39" s="443"/>
      <c r="LJJ39" s="443"/>
      <c r="LJK39" s="443"/>
      <c r="LJL39" s="443"/>
      <c r="LJM39" s="443"/>
      <c r="LJN39" s="443"/>
      <c r="LJO39" s="443"/>
      <c r="LJP39" s="443"/>
      <c r="LJQ39" s="443"/>
      <c r="LJR39" s="443"/>
      <c r="LJS39" s="443"/>
      <c r="LJT39" s="443"/>
      <c r="LJU39" s="443"/>
      <c r="LJV39" s="443"/>
      <c r="LJW39" s="443"/>
      <c r="LJX39" s="443"/>
      <c r="LJY39" s="443"/>
      <c r="LJZ39" s="443"/>
      <c r="LKA39" s="443"/>
      <c r="LKB39" s="443"/>
      <c r="LKC39" s="443"/>
      <c r="LKD39" s="443"/>
      <c r="LKE39" s="443"/>
      <c r="LKF39" s="443"/>
      <c r="LKG39" s="443"/>
      <c r="LKH39" s="443"/>
      <c r="LKI39" s="443"/>
      <c r="LKJ39" s="443"/>
      <c r="LKK39" s="443"/>
      <c r="LKL39" s="443"/>
      <c r="LKM39" s="443"/>
      <c r="LKN39" s="443"/>
      <c r="LKO39" s="443"/>
      <c r="LKP39" s="443"/>
      <c r="LKQ39" s="443"/>
      <c r="LKR39" s="443"/>
      <c r="LKS39" s="443"/>
      <c r="LKT39" s="443"/>
      <c r="LKU39" s="443"/>
      <c r="LKV39" s="443"/>
      <c r="LKW39" s="443"/>
      <c r="LKX39" s="443"/>
      <c r="LKY39" s="443"/>
      <c r="LKZ39" s="443"/>
      <c r="LLA39" s="443"/>
      <c r="LLB39" s="443"/>
      <c r="LLC39" s="443"/>
      <c r="LLD39" s="443"/>
      <c r="LLE39" s="443"/>
      <c r="LLF39" s="443"/>
      <c r="LLG39" s="443"/>
      <c r="LLH39" s="443"/>
      <c r="LLI39" s="443"/>
      <c r="LLJ39" s="443"/>
      <c r="LLK39" s="443"/>
      <c r="LLL39" s="443"/>
      <c r="LLM39" s="443"/>
      <c r="LLN39" s="443"/>
      <c r="LLO39" s="443"/>
      <c r="LLP39" s="443"/>
      <c r="LLQ39" s="443"/>
      <c r="LLR39" s="443"/>
      <c r="LLS39" s="443"/>
      <c r="LLT39" s="443"/>
      <c r="LLU39" s="443"/>
      <c r="LLV39" s="443"/>
      <c r="LLW39" s="443"/>
      <c r="LLX39" s="443"/>
      <c r="LLY39" s="443"/>
      <c r="LLZ39" s="443"/>
      <c r="LMA39" s="443"/>
      <c r="LMB39" s="443"/>
      <c r="LMC39" s="443"/>
      <c r="LMD39" s="443"/>
      <c r="LME39" s="443"/>
      <c r="LMF39" s="443"/>
      <c r="LMG39" s="443"/>
      <c r="LMH39" s="443"/>
      <c r="LMI39" s="443"/>
      <c r="LMJ39" s="443"/>
      <c r="LMK39" s="443"/>
      <c r="LML39" s="443"/>
      <c r="LMM39" s="443"/>
      <c r="LMN39" s="443"/>
      <c r="LMO39" s="443"/>
      <c r="LMP39" s="443"/>
      <c r="LMQ39" s="443"/>
      <c r="LMR39" s="443"/>
      <c r="LMS39" s="443"/>
      <c r="LMT39" s="443"/>
      <c r="LMU39" s="443"/>
      <c r="LMV39" s="443"/>
      <c r="LMW39" s="443"/>
      <c r="LMX39" s="443"/>
      <c r="LMY39" s="443"/>
      <c r="LMZ39" s="443"/>
      <c r="LNA39" s="443"/>
      <c r="LNB39" s="443"/>
      <c r="LNC39" s="443"/>
      <c r="LND39" s="443"/>
      <c r="LNE39" s="443"/>
      <c r="LNF39" s="443"/>
      <c r="LNG39" s="443"/>
      <c r="LNH39" s="443"/>
      <c r="LNI39" s="443"/>
      <c r="LNJ39" s="443"/>
      <c r="LNK39" s="443"/>
      <c r="LNL39" s="443"/>
      <c r="LNM39" s="443"/>
      <c r="LNN39" s="443"/>
      <c r="LNO39" s="443"/>
      <c r="LNP39" s="443"/>
      <c r="LNQ39" s="443"/>
      <c r="LNR39" s="443"/>
      <c r="LNS39" s="443"/>
      <c r="LNT39" s="443"/>
      <c r="LNU39" s="443"/>
      <c r="LNV39" s="443"/>
      <c r="LNW39" s="443"/>
      <c r="LNX39" s="443"/>
      <c r="LNY39" s="443"/>
      <c r="LNZ39" s="443"/>
      <c r="LOA39" s="443"/>
      <c r="LOB39" s="443"/>
      <c r="LOC39" s="443"/>
      <c r="LOD39" s="443"/>
      <c r="LOE39" s="443"/>
      <c r="LOF39" s="443"/>
      <c r="LOG39" s="443"/>
      <c r="LOH39" s="443"/>
      <c r="LOI39" s="443"/>
      <c r="LOJ39" s="443"/>
      <c r="LOK39" s="443"/>
      <c r="LOL39" s="443"/>
      <c r="LOM39" s="443"/>
      <c r="LON39" s="443"/>
      <c r="LOO39" s="443"/>
      <c r="LOP39" s="443"/>
      <c r="LOQ39" s="443"/>
      <c r="LOR39" s="443"/>
      <c r="LOS39" s="443"/>
      <c r="LOT39" s="443"/>
      <c r="LOU39" s="443"/>
      <c r="LOV39" s="443"/>
      <c r="LOW39" s="443"/>
      <c r="LOX39" s="443"/>
      <c r="LOY39" s="443"/>
      <c r="LOZ39" s="443"/>
      <c r="LPA39" s="443"/>
      <c r="LPB39" s="443"/>
      <c r="LPC39" s="443"/>
      <c r="LPD39" s="443"/>
      <c r="LPE39" s="443"/>
      <c r="LPF39" s="443"/>
      <c r="LPG39" s="443"/>
      <c r="LPH39" s="443"/>
      <c r="LPI39" s="443"/>
      <c r="LPJ39" s="443"/>
      <c r="LPK39" s="443"/>
      <c r="LPL39" s="443"/>
      <c r="LPM39" s="443"/>
      <c r="LPN39" s="443"/>
      <c r="LPO39" s="443"/>
      <c r="LPP39" s="443"/>
      <c r="LPQ39" s="443"/>
      <c r="LPR39" s="443"/>
      <c r="LPS39" s="443"/>
      <c r="LPT39" s="443"/>
      <c r="LPU39" s="443"/>
      <c r="LPV39" s="443"/>
      <c r="LPW39" s="443"/>
      <c r="LPX39" s="443"/>
      <c r="LPY39" s="443"/>
      <c r="LPZ39" s="443"/>
      <c r="LQA39" s="443"/>
      <c r="LQB39" s="443"/>
      <c r="LQC39" s="443"/>
      <c r="LQD39" s="443"/>
      <c r="LQE39" s="443"/>
      <c r="LQF39" s="443"/>
      <c r="LQG39" s="443"/>
      <c r="LQH39" s="443"/>
      <c r="LQI39" s="443"/>
      <c r="LQJ39" s="443"/>
      <c r="LQK39" s="443"/>
      <c r="LQL39" s="443"/>
      <c r="LQM39" s="443"/>
      <c r="LQN39" s="443"/>
      <c r="LQO39" s="443"/>
      <c r="LQP39" s="443"/>
      <c r="LQQ39" s="443"/>
      <c r="LQR39" s="443"/>
      <c r="LQS39" s="443"/>
      <c r="LQT39" s="443"/>
      <c r="LQU39" s="443"/>
      <c r="LQV39" s="443"/>
      <c r="LQW39" s="443"/>
      <c r="LQX39" s="443"/>
      <c r="LQY39" s="443"/>
      <c r="LQZ39" s="443"/>
      <c r="LRA39" s="443"/>
      <c r="LRB39" s="443"/>
      <c r="LRC39" s="443"/>
      <c r="LRD39" s="443"/>
      <c r="LRE39" s="443"/>
      <c r="LRF39" s="443"/>
      <c r="LRG39" s="443"/>
      <c r="LRH39" s="443"/>
      <c r="LRI39" s="443"/>
      <c r="LRJ39" s="443"/>
      <c r="LRK39" s="443"/>
      <c r="LRL39" s="443"/>
      <c r="LRM39" s="443"/>
      <c r="LRN39" s="443"/>
      <c r="LRO39" s="443"/>
      <c r="LRP39" s="443"/>
      <c r="LRQ39" s="443"/>
      <c r="LRR39" s="443"/>
      <c r="LRS39" s="443"/>
      <c r="LRT39" s="443"/>
      <c r="LRU39" s="443"/>
      <c r="LRV39" s="443"/>
      <c r="LRW39" s="443"/>
      <c r="LRX39" s="443"/>
      <c r="LRY39" s="443"/>
      <c r="LRZ39" s="443"/>
      <c r="LSA39" s="443"/>
      <c r="LSB39" s="443"/>
      <c r="LSC39" s="443"/>
      <c r="LSD39" s="443"/>
      <c r="LSE39" s="443"/>
      <c r="LSF39" s="443"/>
      <c r="LSG39" s="443"/>
      <c r="LSH39" s="443"/>
      <c r="LSI39" s="443"/>
      <c r="LSJ39" s="443"/>
      <c r="LSK39" s="443"/>
      <c r="LSL39" s="443"/>
      <c r="LSM39" s="443"/>
      <c r="LSN39" s="443"/>
      <c r="LSO39" s="443"/>
      <c r="LSP39" s="443"/>
      <c r="LSQ39" s="443"/>
      <c r="LSR39" s="443"/>
      <c r="LSS39" s="443"/>
      <c r="LST39" s="443"/>
      <c r="LSU39" s="443"/>
      <c r="LSV39" s="443"/>
      <c r="LSW39" s="443"/>
      <c r="LSX39" s="443"/>
      <c r="LSY39" s="443"/>
      <c r="LSZ39" s="443"/>
      <c r="LTA39" s="443"/>
      <c r="LTB39" s="443"/>
      <c r="LTC39" s="443"/>
      <c r="LTD39" s="443"/>
      <c r="LTE39" s="443"/>
      <c r="LTF39" s="443"/>
      <c r="LTG39" s="443"/>
      <c r="LTH39" s="443"/>
      <c r="LTI39" s="443"/>
      <c r="LTJ39" s="443"/>
      <c r="LTK39" s="443"/>
      <c r="LTL39" s="443"/>
      <c r="LTM39" s="443"/>
      <c r="LTN39" s="443"/>
      <c r="LTO39" s="443"/>
      <c r="LTP39" s="443"/>
      <c r="LTQ39" s="443"/>
      <c r="LTR39" s="443"/>
      <c r="LTS39" s="443"/>
      <c r="LTT39" s="443"/>
      <c r="LTU39" s="443"/>
      <c r="LTV39" s="443"/>
      <c r="LTW39" s="443"/>
      <c r="LTX39" s="443"/>
      <c r="LTY39" s="443"/>
      <c r="LTZ39" s="443"/>
      <c r="LUA39" s="443"/>
      <c r="LUB39" s="443"/>
      <c r="LUC39" s="443"/>
      <c r="LUD39" s="443"/>
      <c r="LUE39" s="443"/>
      <c r="LUF39" s="443"/>
      <c r="LUG39" s="443"/>
      <c r="LUH39" s="443"/>
      <c r="LUI39" s="443"/>
      <c r="LUJ39" s="443"/>
      <c r="LUK39" s="443"/>
      <c r="LUL39" s="443"/>
      <c r="LUM39" s="443"/>
      <c r="LUN39" s="443"/>
      <c r="LUO39" s="443"/>
      <c r="LUP39" s="443"/>
      <c r="LUQ39" s="443"/>
      <c r="LUR39" s="443"/>
      <c r="LUS39" s="443"/>
      <c r="LUT39" s="443"/>
      <c r="LUU39" s="443"/>
      <c r="LUV39" s="443"/>
      <c r="LUW39" s="443"/>
      <c r="LUX39" s="443"/>
      <c r="LUY39" s="443"/>
      <c r="LUZ39" s="443"/>
      <c r="LVA39" s="443"/>
      <c r="LVB39" s="443"/>
      <c r="LVC39" s="443"/>
      <c r="LVD39" s="443"/>
      <c r="LVE39" s="443"/>
      <c r="LVF39" s="443"/>
      <c r="LVG39" s="443"/>
      <c r="LVH39" s="443"/>
      <c r="LVI39" s="443"/>
      <c r="LVJ39" s="443"/>
      <c r="LVK39" s="443"/>
      <c r="LVL39" s="443"/>
      <c r="LVM39" s="443"/>
      <c r="LVN39" s="443"/>
      <c r="LVO39" s="443"/>
      <c r="LVP39" s="443"/>
      <c r="LVQ39" s="443"/>
      <c r="LVR39" s="443"/>
      <c r="LVS39" s="443"/>
      <c r="LVT39" s="443"/>
      <c r="LVU39" s="443"/>
      <c r="LVV39" s="443"/>
      <c r="LVW39" s="443"/>
      <c r="LVX39" s="443"/>
      <c r="LVY39" s="443"/>
      <c r="LVZ39" s="443"/>
      <c r="LWA39" s="443"/>
      <c r="LWB39" s="443"/>
      <c r="LWC39" s="443"/>
      <c r="LWD39" s="443"/>
      <c r="LWE39" s="443"/>
      <c r="LWF39" s="443"/>
      <c r="LWG39" s="443"/>
      <c r="LWH39" s="443"/>
      <c r="LWI39" s="443"/>
      <c r="LWJ39" s="443"/>
      <c r="LWK39" s="443"/>
      <c r="LWL39" s="443"/>
      <c r="LWM39" s="443"/>
      <c r="LWN39" s="443"/>
      <c r="LWO39" s="443"/>
      <c r="LWP39" s="443"/>
      <c r="LWQ39" s="443"/>
      <c r="LWR39" s="443"/>
      <c r="LWS39" s="443"/>
      <c r="LWT39" s="443"/>
      <c r="LWU39" s="443"/>
      <c r="LWV39" s="443"/>
      <c r="LWW39" s="443"/>
      <c r="LWX39" s="443"/>
      <c r="LWY39" s="443"/>
      <c r="LWZ39" s="443"/>
      <c r="LXA39" s="443"/>
      <c r="LXB39" s="443"/>
      <c r="LXC39" s="443"/>
      <c r="LXD39" s="443"/>
      <c r="LXE39" s="443"/>
      <c r="LXF39" s="443"/>
      <c r="LXG39" s="443"/>
      <c r="LXH39" s="443"/>
      <c r="LXI39" s="443"/>
      <c r="LXJ39" s="443"/>
      <c r="LXK39" s="443"/>
      <c r="LXL39" s="443"/>
      <c r="LXM39" s="443"/>
      <c r="LXN39" s="443"/>
      <c r="LXO39" s="443"/>
      <c r="LXP39" s="443"/>
      <c r="LXQ39" s="443"/>
      <c r="LXR39" s="443"/>
      <c r="LXS39" s="443"/>
      <c r="LXT39" s="443"/>
      <c r="LXU39" s="443"/>
      <c r="LXV39" s="443"/>
      <c r="LXW39" s="443"/>
      <c r="LXX39" s="443"/>
      <c r="LXY39" s="443"/>
      <c r="LXZ39" s="443"/>
      <c r="LYA39" s="443"/>
      <c r="LYB39" s="443"/>
      <c r="LYC39" s="443"/>
      <c r="LYD39" s="443"/>
      <c r="LYE39" s="443"/>
      <c r="LYF39" s="443"/>
      <c r="LYG39" s="443"/>
      <c r="LYH39" s="443"/>
      <c r="LYI39" s="443"/>
      <c r="LYJ39" s="443"/>
      <c r="LYK39" s="443"/>
      <c r="LYL39" s="443"/>
      <c r="LYM39" s="443"/>
      <c r="LYN39" s="443"/>
      <c r="LYO39" s="443"/>
      <c r="LYP39" s="443"/>
      <c r="LYQ39" s="443"/>
      <c r="LYR39" s="443"/>
      <c r="LYS39" s="443"/>
      <c r="LYT39" s="443"/>
      <c r="LYU39" s="443"/>
      <c r="LYV39" s="443"/>
      <c r="LYW39" s="443"/>
      <c r="LYX39" s="443"/>
      <c r="LYY39" s="443"/>
      <c r="LYZ39" s="443"/>
      <c r="LZA39" s="443"/>
      <c r="LZB39" s="443"/>
      <c r="LZC39" s="443"/>
      <c r="LZD39" s="443"/>
      <c r="LZE39" s="443"/>
      <c r="LZF39" s="443"/>
      <c r="LZG39" s="443"/>
      <c r="LZH39" s="443"/>
      <c r="LZI39" s="443"/>
      <c r="LZJ39" s="443"/>
      <c r="LZK39" s="443"/>
      <c r="LZL39" s="443"/>
      <c r="LZM39" s="443"/>
      <c r="LZN39" s="443"/>
      <c r="LZO39" s="443"/>
      <c r="LZP39" s="443"/>
      <c r="LZQ39" s="443"/>
      <c r="LZR39" s="443"/>
      <c r="LZS39" s="443"/>
      <c r="LZT39" s="443"/>
      <c r="LZU39" s="443"/>
      <c r="LZV39" s="443"/>
      <c r="LZW39" s="443"/>
      <c r="LZX39" s="443"/>
      <c r="LZY39" s="443"/>
      <c r="LZZ39" s="443"/>
      <c r="MAA39" s="443"/>
      <c r="MAB39" s="443"/>
      <c r="MAC39" s="443"/>
      <c r="MAD39" s="443"/>
      <c r="MAE39" s="443"/>
      <c r="MAF39" s="443"/>
      <c r="MAG39" s="443"/>
      <c r="MAH39" s="443"/>
      <c r="MAI39" s="443"/>
      <c r="MAJ39" s="443"/>
      <c r="MAK39" s="443"/>
      <c r="MAL39" s="443"/>
      <c r="MAM39" s="443"/>
      <c r="MAN39" s="443"/>
      <c r="MAO39" s="443"/>
      <c r="MAP39" s="443"/>
      <c r="MAQ39" s="443"/>
      <c r="MAR39" s="443"/>
      <c r="MAS39" s="443"/>
      <c r="MAT39" s="443"/>
      <c r="MAU39" s="443"/>
      <c r="MAV39" s="443"/>
      <c r="MAW39" s="443"/>
      <c r="MAX39" s="443"/>
      <c r="MAY39" s="443"/>
      <c r="MAZ39" s="443"/>
      <c r="MBA39" s="443"/>
      <c r="MBB39" s="443"/>
      <c r="MBC39" s="443"/>
      <c r="MBD39" s="443"/>
      <c r="MBE39" s="443"/>
      <c r="MBF39" s="443"/>
      <c r="MBG39" s="443"/>
      <c r="MBH39" s="443"/>
      <c r="MBI39" s="443"/>
      <c r="MBJ39" s="443"/>
      <c r="MBK39" s="443"/>
      <c r="MBL39" s="443"/>
      <c r="MBM39" s="443"/>
      <c r="MBN39" s="443"/>
      <c r="MBO39" s="443"/>
      <c r="MBP39" s="443"/>
      <c r="MBQ39" s="443"/>
      <c r="MBR39" s="443"/>
      <c r="MBS39" s="443"/>
      <c r="MBT39" s="443"/>
      <c r="MBU39" s="443"/>
      <c r="MBV39" s="443"/>
      <c r="MBW39" s="443"/>
      <c r="MBX39" s="443"/>
      <c r="MBY39" s="443"/>
      <c r="MBZ39" s="443"/>
      <c r="MCA39" s="443"/>
      <c r="MCB39" s="443"/>
      <c r="MCC39" s="443"/>
      <c r="MCD39" s="443"/>
      <c r="MCE39" s="443"/>
      <c r="MCF39" s="443"/>
      <c r="MCG39" s="443"/>
      <c r="MCH39" s="443"/>
      <c r="MCI39" s="443"/>
      <c r="MCJ39" s="443"/>
      <c r="MCK39" s="443"/>
      <c r="MCL39" s="443"/>
      <c r="MCM39" s="443"/>
      <c r="MCN39" s="443"/>
      <c r="MCO39" s="443"/>
      <c r="MCP39" s="443"/>
      <c r="MCQ39" s="443"/>
      <c r="MCR39" s="443"/>
      <c r="MCS39" s="443"/>
      <c r="MCT39" s="443"/>
      <c r="MCU39" s="443"/>
      <c r="MCV39" s="443"/>
      <c r="MCW39" s="443"/>
      <c r="MCX39" s="443"/>
      <c r="MCY39" s="443"/>
      <c r="MCZ39" s="443"/>
      <c r="MDA39" s="443"/>
      <c r="MDB39" s="443"/>
      <c r="MDC39" s="443"/>
      <c r="MDD39" s="443"/>
      <c r="MDE39" s="443"/>
      <c r="MDF39" s="443"/>
      <c r="MDG39" s="443"/>
      <c r="MDH39" s="443"/>
      <c r="MDI39" s="443"/>
      <c r="MDJ39" s="443"/>
      <c r="MDK39" s="443"/>
      <c r="MDL39" s="443"/>
      <c r="MDM39" s="443"/>
      <c r="MDN39" s="443"/>
      <c r="MDO39" s="443"/>
      <c r="MDP39" s="443"/>
      <c r="MDQ39" s="443"/>
      <c r="MDR39" s="443"/>
      <c r="MDS39" s="443"/>
      <c r="MDT39" s="443"/>
      <c r="MDU39" s="443"/>
      <c r="MDV39" s="443"/>
      <c r="MDW39" s="443"/>
      <c r="MDX39" s="443"/>
      <c r="MDY39" s="443"/>
      <c r="MDZ39" s="443"/>
      <c r="MEA39" s="443"/>
      <c r="MEB39" s="443"/>
      <c r="MEC39" s="443"/>
      <c r="MED39" s="443"/>
      <c r="MEE39" s="443"/>
      <c r="MEF39" s="443"/>
      <c r="MEG39" s="443"/>
      <c r="MEH39" s="443"/>
      <c r="MEI39" s="443"/>
      <c r="MEJ39" s="443"/>
      <c r="MEK39" s="443"/>
      <c r="MEL39" s="443"/>
      <c r="MEM39" s="443"/>
      <c r="MEN39" s="443"/>
      <c r="MEO39" s="443"/>
      <c r="MEP39" s="443"/>
      <c r="MEQ39" s="443"/>
      <c r="MER39" s="443"/>
      <c r="MES39" s="443"/>
      <c r="MET39" s="443"/>
      <c r="MEU39" s="443"/>
      <c r="MEV39" s="443"/>
      <c r="MEW39" s="443"/>
      <c r="MEX39" s="443"/>
      <c r="MEY39" s="443"/>
      <c r="MEZ39" s="443"/>
      <c r="MFA39" s="443"/>
      <c r="MFB39" s="443"/>
      <c r="MFC39" s="443"/>
      <c r="MFD39" s="443"/>
      <c r="MFE39" s="443"/>
      <c r="MFF39" s="443"/>
      <c r="MFG39" s="443"/>
      <c r="MFH39" s="443"/>
      <c r="MFI39" s="443"/>
      <c r="MFJ39" s="443"/>
      <c r="MFK39" s="443"/>
      <c r="MFL39" s="443"/>
      <c r="MFM39" s="443"/>
      <c r="MFN39" s="443"/>
      <c r="MFO39" s="443"/>
      <c r="MFP39" s="443"/>
      <c r="MFQ39" s="443"/>
      <c r="MFR39" s="443"/>
      <c r="MFS39" s="443"/>
      <c r="MFT39" s="443"/>
      <c r="MFU39" s="443"/>
      <c r="MFV39" s="443"/>
      <c r="MFW39" s="443"/>
      <c r="MFX39" s="443"/>
      <c r="MFY39" s="443"/>
      <c r="MFZ39" s="443"/>
      <c r="MGA39" s="443"/>
      <c r="MGB39" s="443"/>
      <c r="MGC39" s="443"/>
      <c r="MGD39" s="443"/>
      <c r="MGE39" s="443"/>
      <c r="MGF39" s="443"/>
      <c r="MGG39" s="443"/>
      <c r="MGH39" s="443"/>
      <c r="MGI39" s="443"/>
      <c r="MGJ39" s="443"/>
      <c r="MGK39" s="443"/>
      <c r="MGL39" s="443"/>
      <c r="MGM39" s="443"/>
      <c r="MGN39" s="443"/>
      <c r="MGO39" s="443"/>
      <c r="MGP39" s="443"/>
      <c r="MGQ39" s="443"/>
      <c r="MGR39" s="443"/>
      <c r="MGS39" s="443"/>
      <c r="MGT39" s="443"/>
      <c r="MGU39" s="443"/>
      <c r="MGV39" s="443"/>
      <c r="MGW39" s="443"/>
      <c r="MGX39" s="443"/>
      <c r="MGY39" s="443"/>
      <c r="MGZ39" s="443"/>
      <c r="MHA39" s="443"/>
      <c r="MHB39" s="443"/>
      <c r="MHC39" s="443"/>
      <c r="MHD39" s="443"/>
      <c r="MHE39" s="443"/>
      <c r="MHF39" s="443"/>
      <c r="MHG39" s="443"/>
      <c r="MHH39" s="443"/>
      <c r="MHI39" s="443"/>
      <c r="MHJ39" s="443"/>
      <c r="MHK39" s="443"/>
      <c r="MHL39" s="443"/>
      <c r="MHM39" s="443"/>
      <c r="MHN39" s="443"/>
      <c r="MHO39" s="443"/>
      <c r="MHP39" s="443"/>
      <c r="MHQ39" s="443"/>
      <c r="MHR39" s="443"/>
      <c r="MHS39" s="443"/>
      <c r="MHT39" s="443"/>
      <c r="MHU39" s="443"/>
      <c r="MHV39" s="443"/>
      <c r="MHW39" s="443"/>
      <c r="MHX39" s="443"/>
      <c r="MHY39" s="443"/>
      <c r="MHZ39" s="443"/>
      <c r="MIA39" s="443"/>
      <c r="MIB39" s="443"/>
      <c r="MIC39" s="443"/>
      <c r="MID39" s="443"/>
      <c r="MIE39" s="443"/>
      <c r="MIF39" s="443"/>
      <c r="MIG39" s="443"/>
      <c r="MIH39" s="443"/>
      <c r="MII39" s="443"/>
      <c r="MIJ39" s="443"/>
      <c r="MIK39" s="443"/>
      <c r="MIL39" s="443"/>
      <c r="MIM39" s="443"/>
      <c r="MIN39" s="443"/>
      <c r="MIO39" s="443"/>
      <c r="MIP39" s="443"/>
      <c r="MIQ39" s="443"/>
      <c r="MIR39" s="443"/>
      <c r="MIS39" s="443"/>
      <c r="MIT39" s="443"/>
      <c r="MIU39" s="443"/>
      <c r="MIV39" s="443"/>
      <c r="MIW39" s="443"/>
      <c r="MIX39" s="443"/>
      <c r="MIY39" s="443"/>
      <c r="MIZ39" s="443"/>
      <c r="MJA39" s="443"/>
      <c r="MJB39" s="443"/>
      <c r="MJC39" s="443"/>
      <c r="MJD39" s="443"/>
      <c r="MJE39" s="443"/>
      <c r="MJF39" s="443"/>
      <c r="MJG39" s="443"/>
      <c r="MJH39" s="443"/>
      <c r="MJI39" s="443"/>
      <c r="MJJ39" s="443"/>
      <c r="MJK39" s="443"/>
      <c r="MJL39" s="443"/>
      <c r="MJM39" s="443"/>
      <c r="MJN39" s="443"/>
      <c r="MJO39" s="443"/>
      <c r="MJP39" s="443"/>
      <c r="MJQ39" s="443"/>
      <c r="MJR39" s="443"/>
      <c r="MJS39" s="443"/>
      <c r="MJT39" s="443"/>
      <c r="MJU39" s="443"/>
      <c r="MJV39" s="443"/>
      <c r="MJW39" s="443"/>
      <c r="MJX39" s="443"/>
      <c r="MJY39" s="443"/>
      <c r="MJZ39" s="443"/>
      <c r="MKA39" s="443"/>
      <c r="MKB39" s="443"/>
      <c r="MKC39" s="443"/>
      <c r="MKD39" s="443"/>
      <c r="MKE39" s="443"/>
      <c r="MKF39" s="443"/>
      <c r="MKG39" s="443"/>
      <c r="MKH39" s="443"/>
      <c r="MKI39" s="443"/>
      <c r="MKJ39" s="443"/>
      <c r="MKK39" s="443"/>
      <c r="MKL39" s="443"/>
      <c r="MKM39" s="443"/>
      <c r="MKN39" s="443"/>
      <c r="MKO39" s="443"/>
      <c r="MKP39" s="443"/>
      <c r="MKQ39" s="443"/>
      <c r="MKR39" s="443"/>
      <c r="MKS39" s="443"/>
      <c r="MKT39" s="443"/>
      <c r="MKU39" s="443"/>
      <c r="MKV39" s="443"/>
      <c r="MKW39" s="443"/>
      <c r="MKX39" s="443"/>
      <c r="MKY39" s="443"/>
      <c r="MKZ39" s="443"/>
      <c r="MLA39" s="443"/>
      <c r="MLB39" s="443"/>
      <c r="MLC39" s="443"/>
      <c r="MLD39" s="443"/>
      <c r="MLE39" s="443"/>
      <c r="MLF39" s="443"/>
      <c r="MLG39" s="443"/>
      <c r="MLH39" s="443"/>
      <c r="MLI39" s="443"/>
      <c r="MLJ39" s="443"/>
      <c r="MLK39" s="443"/>
      <c r="MLL39" s="443"/>
      <c r="MLM39" s="443"/>
      <c r="MLN39" s="443"/>
      <c r="MLO39" s="443"/>
      <c r="MLP39" s="443"/>
      <c r="MLQ39" s="443"/>
      <c r="MLR39" s="443"/>
      <c r="MLS39" s="443"/>
      <c r="MLT39" s="443"/>
      <c r="MLU39" s="443"/>
      <c r="MLV39" s="443"/>
      <c r="MLW39" s="443"/>
      <c r="MLX39" s="443"/>
      <c r="MLY39" s="443"/>
      <c r="MLZ39" s="443"/>
      <c r="MMA39" s="443"/>
      <c r="MMB39" s="443"/>
      <c r="MMC39" s="443"/>
      <c r="MMD39" s="443"/>
      <c r="MME39" s="443"/>
      <c r="MMF39" s="443"/>
      <c r="MMG39" s="443"/>
      <c r="MMH39" s="443"/>
      <c r="MMI39" s="443"/>
      <c r="MMJ39" s="443"/>
      <c r="MMK39" s="443"/>
      <c r="MML39" s="443"/>
      <c r="MMM39" s="443"/>
      <c r="MMN39" s="443"/>
      <c r="MMO39" s="443"/>
      <c r="MMP39" s="443"/>
      <c r="MMQ39" s="443"/>
      <c r="MMR39" s="443"/>
      <c r="MMS39" s="443"/>
      <c r="MMT39" s="443"/>
      <c r="MMU39" s="443"/>
      <c r="MMV39" s="443"/>
      <c r="MMW39" s="443"/>
      <c r="MMX39" s="443"/>
      <c r="MMY39" s="443"/>
      <c r="MMZ39" s="443"/>
      <c r="MNA39" s="443"/>
      <c r="MNB39" s="443"/>
      <c r="MNC39" s="443"/>
      <c r="MND39" s="443"/>
      <c r="MNE39" s="443"/>
      <c r="MNF39" s="443"/>
      <c r="MNG39" s="443"/>
      <c r="MNH39" s="443"/>
      <c r="MNI39" s="443"/>
      <c r="MNJ39" s="443"/>
      <c r="MNK39" s="443"/>
      <c r="MNL39" s="443"/>
      <c r="MNM39" s="443"/>
      <c r="MNN39" s="443"/>
      <c r="MNO39" s="443"/>
      <c r="MNP39" s="443"/>
      <c r="MNQ39" s="443"/>
      <c r="MNR39" s="443"/>
      <c r="MNS39" s="443"/>
      <c r="MNT39" s="443"/>
      <c r="MNU39" s="443"/>
      <c r="MNV39" s="443"/>
      <c r="MNW39" s="443"/>
      <c r="MNX39" s="443"/>
      <c r="MNY39" s="443"/>
      <c r="MNZ39" s="443"/>
      <c r="MOA39" s="443"/>
      <c r="MOB39" s="443"/>
      <c r="MOC39" s="443"/>
      <c r="MOD39" s="443"/>
      <c r="MOE39" s="443"/>
      <c r="MOF39" s="443"/>
      <c r="MOG39" s="443"/>
      <c r="MOH39" s="443"/>
      <c r="MOI39" s="443"/>
      <c r="MOJ39" s="443"/>
      <c r="MOK39" s="443"/>
      <c r="MOL39" s="443"/>
      <c r="MOM39" s="443"/>
      <c r="MON39" s="443"/>
      <c r="MOO39" s="443"/>
      <c r="MOP39" s="443"/>
      <c r="MOQ39" s="443"/>
      <c r="MOR39" s="443"/>
      <c r="MOS39" s="443"/>
      <c r="MOT39" s="443"/>
      <c r="MOU39" s="443"/>
      <c r="MOV39" s="443"/>
      <c r="MOW39" s="443"/>
      <c r="MOX39" s="443"/>
      <c r="MOY39" s="443"/>
      <c r="MOZ39" s="443"/>
      <c r="MPA39" s="443"/>
      <c r="MPB39" s="443"/>
      <c r="MPC39" s="443"/>
      <c r="MPD39" s="443"/>
      <c r="MPE39" s="443"/>
      <c r="MPF39" s="443"/>
      <c r="MPG39" s="443"/>
      <c r="MPH39" s="443"/>
      <c r="MPI39" s="443"/>
      <c r="MPJ39" s="443"/>
      <c r="MPK39" s="443"/>
      <c r="MPL39" s="443"/>
      <c r="MPM39" s="443"/>
      <c r="MPN39" s="443"/>
      <c r="MPO39" s="443"/>
      <c r="MPP39" s="443"/>
      <c r="MPQ39" s="443"/>
      <c r="MPR39" s="443"/>
      <c r="MPS39" s="443"/>
      <c r="MPT39" s="443"/>
      <c r="MPU39" s="443"/>
      <c r="MPV39" s="443"/>
      <c r="MPW39" s="443"/>
      <c r="MPX39" s="443"/>
      <c r="MPY39" s="443"/>
      <c r="MPZ39" s="443"/>
      <c r="MQA39" s="443"/>
      <c r="MQB39" s="443"/>
      <c r="MQC39" s="443"/>
      <c r="MQD39" s="443"/>
      <c r="MQE39" s="443"/>
      <c r="MQF39" s="443"/>
      <c r="MQG39" s="443"/>
      <c r="MQH39" s="443"/>
      <c r="MQI39" s="443"/>
      <c r="MQJ39" s="443"/>
      <c r="MQK39" s="443"/>
      <c r="MQL39" s="443"/>
      <c r="MQM39" s="443"/>
      <c r="MQN39" s="443"/>
      <c r="MQO39" s="443"/>
      <c r="MQP39" s="443"/>
      <c r="MQQ39" s="443"/>
      <c r="MQR39" s="443"/>
      <c r="MQS39" s="443"/>
      <c r="MQT39" s="443"/>
      <c r="MQU39" s="443"/>
      <c r="MQV39" s="443"/>
      <c r="MQW39" s="443"/>
      <c r="MQX39" s="443"/>
      <c r="MQY39" s="443"/>
      <c r="MQZ39" s="443"/>
      <c r="MRA39" s="443"/>
      <c r="MRB39" s="443"/>
      <c r="MRC39" s="443"/>
      <c r="MRD39" s="443"/>
      <c r="MRE39" s="443"/>
      <c r="MRF39" s="443"/>
      <c r="MRG39" s="443"/>
      <c r="MRH39" s="443"/>
      <c r="MRI39" s="443"/>
      <c r="MRJ39" s="443"/>
      <c r="MRK39" s="443"/>
      <c r="MRL39" s="443"/>
      <c r="MRM39" s="443"/>
      <c r="MRN39" s="443"/>
      <c r="MRO39" s="443"/>
      <c r="MRP39" s="443"/>
      <c r="MRQ39" s="443"/>
      <c r="MRR39" s="443"/>
      <c r="MRS39" s="443"/>
      <c r="MRT39" s="443"/>
      <c r="MRU39" s="443"/>
      <c r="MRV39" s="443"/>
      <c r="MRW39" s="443"/>
      <c r="MRX39" s="443"/>
      <c r="MRY39" s="443"/>
      <c r="MRZ39" s="443"/>
      <c r="MSA39" s="443"/>
      <c r="MSB39" s="443"/>
      <c r="MSC39" s="443"/>
      <c r="MSD39" s="443"/>
      <c r="MSE39" s="443"/>
      <c r="MSF39" s="443"/>
      <c r="MSG39" s="443"/>
      <c r="MSH39" s="443"/>
      <c r="MSI39" s="443"/>
      <c r="MSJ39" s="443"/>
      <c r="MSK39" s="443"/>
      <c r="MSL39" s="443"/>
      <c r="MSM39" s="443"/>
      <c r="MSN39" s="443"/>
      <c r="MSO39" s="443"/>
      <c r="MSP39" s="443"/>
      <c r="MSQ39" s="443"/>
      <c r="MSR39" s="443"/>
      <c r="MSS39" s="443"/>
      <c r="MST39" s="443"/>
      <c r="MSU39" s="443"/>
      <c r="MSV39" s="443"/>
      <c r="MSW39" s="443"/>
      <c r="MSX39" s="443"/>
      <c r="MSY39" s="443"/>
      <c r="MSZ39" s="443"/>
      <c r="MTA39" s="443"/>
      <c r="MTB39" s="443"/>
      <c r="MTC39" s="443"/>
      <c r="MTD39" s="443"/>
      <c r="MTE39" s="443"/>
      <c r="MTF39" s="443"/>
      <c r="MTG39" s="443"/>
      <c r="MTH39" s="443"/>
      <c r="MTI39" s="443"/>
      <c r="MTJ39" s="443"/>
      <c r="MTK39" s="443"/>
      <c r="MTL39" s="443"/>
      <c r="MTM39" s="443"/>
      <c r="MTN39" s="443"/>
      <c r="MTO39" s="443"/>
      <c r="MTP39" s="443"/>
      <c r="MTQ39" s="443"/>
      <c r="MTR39" s="443"/>
      <c r="MTS39" s="443"/>
      <c r="MTT39" s="443"/>
      <c r="MTU39" s="443"/>
      <c r="MTV39" s="443"/>
      <c r="MTW39" s="443"/>
      <c r="MTX39" s="443"/>
      <c r="MTY39" s="443"/>
      <c r="MTZ39" s="443"/>
      <c r="MUA39" s="443"/>
      <c r="MUB39" s="443"/>
      <c r="MUC39" s="443"/>
      <c r="MUD39" s="443"/>
      <c r="MUE39" s="443"/>
      <c r="MUF39" s="443"/>
      <c r="MUG39" s="443"/>
      <c r="MUH39" s="443"/>
      <c r="MUI39" s="443"/>
      <c r="MUJ39" s="443"/>
      <c r="MUK39" s="443"/>
      <c r="MUL39" s="443"/>
      <c r="MUM39" s="443"/>
      <c r="MUN39" s="443"/>
      <c r="MUO39" s="443"/>
      <c r="MUP39" s="443"/>
      <c r="MUQ39" s="443"/>
      <c r="MUR39" s="443"/>
      <c r="MUS39" s="443"/>
      <c r="MUT39" s="443"/>
      <c r="MUU39" s="443"/>
      <c r="MUV39" s="443"/>
      <c r="MUW39" s="443"/>
      <c r="MUX39" s="443"/>
      <c r="MUY39" s="443"/>
      <c r="MUZ39" s="443"/>
      <c r="MVA39" s="443"/>
      <c r="MVB39" s="443"/>
      <c r="MVC39" s="443"/>
      <c r="MVD39" s="443"/>
      <c r="MVE39" s="443"/>
      <c r="MVF39" s="443"/>
      <c r="MVG39" s="443"/>
      <c r="MVH39" s="443"/>
      <c r="MVI39" s="443"/>
      <c r="MVJ39" s="443"/>
      <c r="MVK39" s="443"/>
      <c r="MVL39" s="443"/>
      <c r="MVM39" s="443"/>
      <c r="MVN39" s="443"/>
      <c r="MVO39" s="443"/>
      <c r="MVP39" s="443"/>
      <c r="MVQ39" s="443"/>
      <c r="MVR39" s="443"/>
      <c r="MVS39" s="443"/>
      <c r="MVT39" s="443"/>
      <c r="MVU39" s="443"/>
      <c r="MVV39" s="443"/>
      <c r="MVW39" s="443"/>
      <c r="MVX39" s="443"/>
      <c r="MVY39" s="443"/>
      <c r="MVZ39" s="443"/>
      <c r="MWA39" s="443"/>
      <c r="MWB39" s="443"/>
      <c r="MWC39" s="443"/>
      <c r="MWD39" s="443"/>
      <c r="MWE39" s="443"/>
      <c r="MWF39" s="443"/>
      <c r="MWG39" s="443"/>
      <c r="MWH39" s="443"/>
      <c r="MWI39" s="443"/>
      <c r="MWJ39" s="443"/>
      <c r="MWK39" s="443"/>
      <c r="MWL39" s="443"/>
      <c r="MWM39" s="443"/>
      <c r="MWN39" s="443"/>
      <c r="MWO39" s="443"/>
      <c r="MWP39" s="443"/>
      <c r="MWQ39" s="443"/>
      <c r="MWR39" s="443"/>
      <c r="MWS39" s="443"/>
      <c r="MWT39" s="443"/>
      <c r="MWU39" s="443"/>
      <c r="MWV39" s="443"/>
      <c r="MWW39" s="443"/>
      <c r="MWX39" s="443"/>
      <c r="MWY39" s="443"/>
      <c r="MWZ39" s="443"/>
      <c r="MXA39" s="443"/>
      <c r="MXB39" s="443"/>
      <c r="MXC39" s="443"/>
      <c r="MXD39" s="443"/>
      <c r="MXE39" s="443"/>
      <c r="MXF39" s="443"/>
      <c r="MXG39" s="443"/>
      <c r="MXH39" s="443"/>
      <c r="MXI39" s="443"/>
      <c r="MXJ39" s="443"/>
      <c r="MXK39" s="443"/>
      <c r="MXL39" s="443"/>
      <c r="MXM39" s="443"/>
      <c r="MXN39" s="443"/>
      <c r="MXO39" s="443"/>
      <c r="MXP39" s="443"/>
      <c r="MXQ39" s="443"/>
      <c r="MXR39" s="443"/>
      <c r="MXS39" s="443"/>
      <c r="MXT39" s="443"/>
      <c r="MXU39" s="443"/>
      <c r="MXV39" s="443"/>
      <c r="MXW39" s="443"/>
      <c r="MXX39" s="443"/>
      <c r="MXY39" s="443"/>
      <c r="MXZ39" s="443"/>
      <c r="MYA39" s="443"/>
      <c r="MYB39" s="443"/>
      <c r="MYC39" s="443"/>
      <c r="MYD39" s="443"/>
      <c r="MYE39" s="443"/>
      <c r="MYF39" s="443"/>
      <c r="MYG39" s="443"/>
      <c r="MYH39" s="443"/>
      <c r="MYI39" s="443"/>
      <c r="MYJ39" s="443"/>
      <c r="MYK39" s="443"/>
      <c r="MYL39" s="443"/>
      <c r="MYM39" s="443"/>
      <c r="MYN39" s="443"/>
      <c r="MYO39" s="443"/>
      <c r="MYP39" s="443"/>
      <c r="MYQ39" s="443"/>
      <c r="MYR39" s="443"/>
      <c r="MYS39" s="443"/>
      <c r="MYT39" s="443"/>
      <c r="MYU39" s="443"/>
      <c r="MYV39" s="443"/>
      <c r="MYW39" s="443"/>
      <c r="MYX39" s="443"/>
      <c r="MYY39" s="443"/>
      <c r="MYZ39" s="443"/>
      <c r="MZA39" s="443"/>
      <c r="MZB39" s="443"/>
      <c r="MZC39" s="443"/>
      <c r="MZD39" s="443"/>
      <c r="MZE39" s="443"/>
      <c r="MZF39" s="443"/>
      <c r="MZG39" s="443"/>
      <c r="MZH39" s="443"/>
      <c r="MZI39" s="443"/>
      <c r="MZJ39" s="443"/>
      <c r="MZK39" s="443"/>
      <c r="MZL39" s="443"/>
      <c r="MZM39" s="443"/>
      <c r="MZN39" s="443"/>
      <c r="MZO39" s="443"/>
      <c r="MZP39" s="443"/>
      <c r="MZQ39" s="443"/>
      <c r="MZR39" s="443"/>
      <c r="MZS39" s="443"/>
      <c r="MZT39" s="443"/>
      <c r="MZU39" s="443"/>
      <c r="MZV39" s="443"/>
      <c r="MZW39" s="443"/>
      <c r="MZX39" s="443"/>
      <c r="MZY39" s="443"/>
      <c r="MZZ39" s="443"/>
      <c r="NAA39" s="443"/>
      <c r="NAB39" s="443"/>
      <c r="NAC39" s="443"/>
      <c r="NAD39" s="443"/>
      <c r="NAE39" s="443"/>
      <c r="NAF39" s="443"/>
      <c r="NAG39" s="443"/>
      <c r="NAH39" s="443"/>
      <c r="NAI39" s="443"/>
      <c r="NAJ39" s="443"/>
      <c r="NAK39" s="443"/>
      <c r="NAL39" s="443"/>
      <c r="NAM39" s="443"/>
      <c r="NAN39" s="443"/>
      <c r="NAO39" s="443"/>
      <c r="NAP39" s="443"/>
      <c r="NAQ39" s="443"/>
      <c r="NAR39" s="443"/>
      <c r="NAS39" s="443"/>
      <c r="NAT39" s="443"/>
      <c r="NAU39" s="443"/>
      <c r="NAV39" s="443"/>
      <c r="NAW39" s="443"/>
      <c r="NAX39" s="443"/>
      <c r="NAY39" s="443"/>
      <c r="NAZ39" s="443"/>
      <c r="NBA39" s="443"/>
      <c r="NBB39" s="443"/>
      <c r="NBC39" s="443"/>
      <c r="NBD39" s="443"/>
      <c r="NBE39" s="443"/>
      <c r="NBF39" s="443"/>
      <c r="NBG39" s="443"/>
      <c r="NBH39" s="443"/>
      <c r="NBI39" s="443"/>
      <c r="NBJ39" s="443"/>
      <c r="NBK39" s="443"/>
      <c r="NBL39" s="443"/>
      <c r="NBM39" s="443"/>
      <c r="NBN39" s="443"/>
      <c r="NBO39" s="443"/>
      <c r="NBP39" s="443"/>
      <c r="NBQ39" s="443"/>
      <c r="NBR39" s="443"/>
      <c r="NBS39" s="443"/>
      <c r="NBT39" s="443"/>
      <c r="NBU39" s="443"/>
      <c r="NBV39" s="443"/>
      <c r="NBW39" s="443"/>
      <c r="NBX39" s="443"/>
      <c r="NBY39" s="443"/>
      <c r="NBZ39" s="443"/>
      <c r="NCA39" s="443"/>
      <c r="NCB39" s="443"/>
      <c r="NCC39" s="443"/>
      <c r="NCD39" s="443"/>
      <c r="NCE39" s="443"/>
      <c r="NCF39" s="443"/>
      <c r="NCG39" s="443"/>
      <c r="NCH39" s="443"/>
      <c r="NCI39" s="443"/>
      <c r="NCJ39" s="443"/>
      <c r="NCK39" s="443"/>
      <c r="NCL39" s="443"/>
      <c r="NCM39" s="443"/>
      <c r="NCN39" s="443"/>
      <c r="NCO39" s="443"/>
      <c r="NCP39" s="443"/>
      <c r="NCQ39" s="443"/>
      <c r="NCR39" s="443"/>
      <c r="NCS39" s="443"/>
      <c r="NCT39" s="443"/>
      <c r="NCU39" s="443"/>
      <c r="NCV39" s="443"/>
      <c r="NCW39" s="443"/>
      <c r="NCX39" s="443"/>
      <c r="NCY39" s="443"/>
      <c r="NCZ39" s="443"/>
      <c r="NDA39" s="443"/>
      <c r="NDB39" s="443"/>
      <c r="NDC39" s="443"/>
      <c r="NDD39" s="443"/>
      <c r="NDE39" s="443"/>
      <c r="NDF39" s="443"/>
      <c r="NDG39" s="443"/>
      <c r="NDH39" s="443"/>
      <c r="NDI39" s="443"/>
      <c r="NDJ39" s="443"/>
      <c r="NDK39" s="443"/>
      <c r="NDL39" s="443"/>
      <c r="NDM39" s="443"/>
      <c r="NDN39" s="443"/>
      <c r="NDO39" s="443"/>
      <c r="NDP39" s="443"/>
      <c r="NDQ39" s="443"/>
      <c r="NDR39" s="443"/>
      <c r="NDS39" s="443"/>
      <c r="NDT39" s="443"/>
      <c r="NDU39" s="443"/>
      <c r="NDV39" s="443"/>
      <c r="NDW39" s="443"/>
      <c r="NDX39" s="443"/>
      <c r="NDY39" s="443"/>
      <c r="NDZ39" s="443"/>
      <c r="NEA39" s="443"/>
      <c r="NEB39" s="443"/>
      <c r="NEC39" s="443"/>
      <c r="NED39" s="443"/>
      <c r="NEE39" s="443"/>
      <c r="NEF39" s="443"/>
      <c r="NEG39" s="443"/>
      <c r="NEH39" s="443"/>
      <c r="NEI39" s="443"/>
      <c r="NEJ39" s="443"/>
      <c r="NEK39" s="443"/>
      <c r="NEL39" s="443"/>
      <c r="NEM39" s="443"/>
      <c r="NEN39" s="443"/>
      <c r="NEO39" s="443"/>
      <c r="NEP39" s="443"/>
      <c r="NEQ39" s="443"/>
      <c r="NER39" s="443"/>
      <c r="NES39" s="443"/>
      <c r="NET39" s="443"/>
      <c r="NEU39" s="443"/>
      <c r="NEV39" s="443"/>
      <c r="NEW39" s="443"/>
      <c r="NEX39" s="443"/>
      <c r="NEY39" s="443"/>
      <c r="NEZ39" s="443"/>
      <c r="NFA39" s="443"/>
      <c r="NFB39" s="443"/>
      <c r="NFC39" s="443"/>
      <c r="NFD39" s="443"/>
      <c r="NFE39" s="443"/>
      <c r="NFF39" s="443"/>
      <c r="NFG39" s="443"/>
      <c r="NFH39" s="443"/>
      <c r="NFI39" s="443"/>
      <c r="NFJ39" s="443"/>
      <c r="NFK39" s="443"/>
      <c r="NFL39" s="443"/>
      <c r="NFM39" s="443"/>
      <c r="NFN39" s="443"/>
      <c r="NFO39" s="443"/>
      <c r="NFP39" s="443"/>
      <c r="NFQ39" s="443"/>
      <c r="NFR39" s="443"/>
      <c r="NFS39" s="443"/>
      <c r="NFT39" s="443"/>
      <c r="NFU39" s="443"/>
      <c r="NFV39" s="443"/>
      <c r="NFW39" s="443"/>
      <c r="NFX39" s="443"/>
      <c r="NFY39" s="443"/>
      <c r="NFZ39" s="443"/>
      <c r="NGA39" s="443"/>
      <c r="NGB39" s="443"/>
      <c r="NGC39" s="443"/>
      <c r="NGD39" s="443"/>
      <c r="NGE39" s="443"/>
      <c r="NGF39" s="443"/>
      <c r="NGG39" s="443"/>
      <c r="NGH39" s="443"/>
      <c r="NGI39" s="443"/>
      <c r="NGJ39" s="443"/>
      <c r="NGK39" s="443"/>
      <c r="NGL39" s="443"/>
      <c r="NGM39" s="443"/>
      <c r="NGN39" s="443"/>
      <c r="NGO39" s="443"/>
      <c r="NGP39" s="443"/>
      <c r="NGQ39" s="443"/>
      <c r="NGR39" s="443"/>
      <c r="NGS39" s="443"/>
      <c r="NGT39" s="443"/>
      <c r="NGU39" s="443"/>
      <c r="NGV39" s="443"/>
      <c r="NGW39" s="443"/>
      <c r="NGX39" s="443"/>
      <c r="NGY39" s="443"/>
      <c r="NGZ39" s="443"/>
      <c r="NHA39" s="443"/>
      <c r="NHB39" s="443"/>
      <c r="NHC39" s="443"/>
      <c r="NHD39" s="443"/>
      <c r="NHE39" s="443"/>
      <c r="NHF39" s="443"/>
      <c r="NHG39" s="443"/>
      <c r="NHH39" s="443"/>
      <c r="NHI39" s="443"/>
      <c r="NHJ39" s="443"/>
      <c r="NHK39" s="443"/>
      <c r="NHL39" s="443"/>
      <c r="NHM39" s="443"/>
      <c r="NHN39" s="443"/>
      <c r="NHO39" s="443"/>
      <c r="NHP39" s="443"/>
      <c r="NHQ39" s="443"/>
      <c r="NHR39" s="443"/>
      <c r="NHS39" s="443"/>
      <c r="NHT39" s="443"/>
      <c r="NHU39" s="443"/>
      <c r="NHV39" s="443"/>
      <c r="NHW39" s="443"/>
      <c r="NHX39" s="443"/>
      <c r="NHY39" s="443"/>
      <c r="NHZ39" s="443"/>
      <c r="NIA39" s="443"/>
      <c r="NIB39" s="443"/>
      <c r="NIC39" s="443"/>
      <c r="NID39" s="443"/>
      <c r="NIE39" s="443"/>
      <c r="NIF39" s="443"/>
      <c r="NIG39" s="443"/>
      <c r="NIH39" s="443"/>
      <c r="NII39" s="443"/>
      <c r="NIJ39" s="443"/>
      <c r="NIK39" s="443"/>
      <c r="NIL39" s="443"/>
      <c r="NIM39" s="443"/>
      <c r="NIN39" s="443"/>
      <c r="NIO39" s="443"/>
      <c r="NIP39" s="443"/>
      <c r="NIQ39" s="443"/>
      <c r="NIR39" s="443"/>
      <c r="NIS39" s="443"/>
      <c r="NIT39" s="443"/>
      <c r="NIU39" s="443"/>
      <c r="NIV39" s="443"/>
      <c r="NIW39" s="443"/>
      <c r="NIX39" s="443"/>
      <c r="NIY39" s="443"/>
      <c r="NIZ39" s="443"/>
      <c r="NJA39" s="443"/>
      <c r="NJB39" s="443"/>
      <c r="NJC39" s="443"/>
      <c r="NJD39" s="443"/>
      <c r="NJE39" s="443"/>
      <c r="NJF39" s="443"/>
      <c r="NJG39" s="443"/>
      <c r="NJH39" s="443"/>
      <c r="NJI39" s="443"/>
      <c r="NJJ39" s="443"/>
      <c r="NJK39" s="443"/>
      <c r="NJL39" s="443"/>
      <c r="NJM39" s="443"/>
      <c r="NJN39" s="443"/>
      <c r="NJO39" s="443"/>
      <c r="NJP39" s="443"/>
      <c r="NJQ39" s="443"/>
      <c r="NJR39" s="443"/>
      <c r="NJS39" s="443"/>
      <c r="NJT39" s="443"/>
      <c r="NJU39" s="443"/>
      <c r="NJV39" s="443"/>
      <c r="NJW39" s="443"/>
      <c r="NJX39" s="443"/>
      <c r="NJY39" s="443"/>
      <c r="NJZ39" s="443"/>
      <c r="NKA39" s="443"/>
      <c r="NKB39" s="443"/>
      <c r="NKC39" s="443"/>
      <c r="NKD39" s="443"/>
      <c r="NKE39" s="443"/>
      <c r="NKF39" s="443"/>
      <c r="NKG39" s="443"/>
      <c r="NKH39" s="443"/>
      <c r="NKI39" s="443"/>
      <c r="NKJ39" s="443"/>
      <c r="NKK39" s="443"/>
      <c r="NKL39" s="443"/>
      <c r="NKM39" s="443"/>
      <c r="NKN39" s="443"/>
      <c r="NKO39" s="443"/>
      <c r="NKP39" s="443"/>
      <c r="NKQ39" s="443"/>
      <c r="NKR39" s="443"/>
      <c r="NKS39" s="443"/>
      <c r="NKT39" s="443"/>
      <c r="NKU39" s="443"/>
      <c r="NKV39" s="443"/>
      <c r="NKW39" s="443"/>
      <c r="NKX39" s="443"/>
      <c r="NKY39" s="443"/>
      <c r="NKZ39" s="443"/>
      <c r="NLA39" s="443"/>
      <c r="NLB39" s="443"/>
      <c r="NLC39" s="443"/>
      <c r="NLD39" s="443"/>
      <c r="NLE39" s="443"/>
      <c r="NLF39" s="443"/>
      <c r="NLG39" s="443"/>
      <c r="NLH39" s="443"/>
      <c r="NLI39" s="443"/>
      <c r="NLJ39" s="443"/>
      <c r="NLK39" s="443"/>
      <c r="NLL39" s="443"/>
      <c r="NLM39" s="443"/>
      <c r="NLN39" s="443"/>
      <c r="NLO39" s="443"/>
      <c r="NLP39" s="443"/>
      <c r="NLQ39" s="443"/>
      <c r="NLR39" s="443"/>
      <c r="NLS39" s="443"/>
      <c r="NLT39" s="443"/>
      <c r="NLU39" s="443"/>
      <c r="NLV39" s="443"/>
      <c r="NLW39" s="443"/>
      <c r="NLX39" s="443"/>
      <c r="NLY39" s="443"/>
      <c r="NLZ39" s="443"/>
      <c r="NMA39" s="443"/>
      <c r="NMB39" s="443"/>
      <c r="NMC39" s="443"/>
      <c r="NMD39" s="443"/>
      <c r="NME39" s="443"/>
      <c r="NMF39" s="443"/>
      <c r="NMG39" s="443"/>
      <c r="NMH39" s="443"/>
      <c r="NMI39" s="443"/>
      <c r="NMJ39" s="443"/>
      <c r="NMK39" s="443"/>
      <c r="NML39" s="443"/>
      <c r="NMM39" s="443"/>
      <c r="NMN39" s="443"/>
      <c r="NMO39" s="443"/>
      <c r="NMP39" s="443"/>
      <c r="NMQ39" s="443"/>
      <c r="NMR39" s="443"/>
      <c r="NMS39" s="443"/>
      <c r="NMT39" s="443"/>
      <c r="NMU39" s="443"/>
      <c r="NMV39" s="443"/>
      <c r="NMW39" s="443"/>
      <c r="NMX39" s="443"/>
      <c r="NMY39" s="443"/>
      <c r="NMZ39" s="443"/>
      <c r="NNA39" s="443"/>
      <c r="NNB39" s="443"/>
      <c r="NNC39" s="443"/>
      <c r="NND39" s="443"/>
      <c r="NNE39" s="443"/>
      <c r="NNF39" s="443"/>
      <c r="NNG39" s="443"/>
      <c r="NNH39" s="443"/>
      <c r="NNI39" s="443"/>
      <c r="NNJ39" s="443"/>
      <c r="NNK39" s="443"/>
      <c r="NNL39" s="443"/>
      <c r="NNM39" s="443"/>
      <c r="NNN39" s="443"/>
      <c r="NNO39" s="443"/>
      <c r="NNP39" s="443"/>
      <c r="NNQ39" s="443"/>
      <c r="NNR39" s="443"/>
      <c r="NNS39" s="443"/>
      <c r="NNT39" s="443"/>
      <c r="NNU39" s="443"/>
      <c r="NNV39" s="443"/>
      <c r="NNW39" s="443"/>
      <c r="NNX39" s="443"/>
      <c r="NNY39" s="443"/>
      <c r="NNZ39" s="443"/>
      <c r="NOA39" s="443"/>
      <c r="NOB39" s="443"/>
      <c r="NOC39" s="443"/>
      <c r="NOD39" s="443"/>
      <c r="NOE39" s="443"/>
      <c r="NOF39" s="443"/>
      <c r="NOG39" s="443"/>
      <c r="NOH39" s="443"/>
      <c r="NOI39" s="443"/>
      <c r="NOJ39" s="443"/>
      <c r="NOK39" s="443"/>
      <c r="NOL39" s="443"/>
      <c r="NOM39" s="443"/>
      <c r="NON39" s="443"/>
      <c r="NOO39" s="443"/>
      <c r="NOP39" s="443"/>
      <c r="NOQ39" s="443"/>
      <c r="NOR39" s="443"/>
      <c r="NOS39" s="443"/>
      <c r="NOT39" s="443"/>
      <c r="NOU39" s="443"/>
      <c r="NOV39" s="443"/>
      <c r="NOW39" s="443"/>
      <c r="NOX39" s="443"/>
      <c r="NOY39" s="443"/>
      <c r="NOZ39" s="443"/>
      <c r="NPA39" s="443"/>
      <c r="NPB39" s="443"/>
      <c r="NPC39" s="443"/>
      <c r="NPD39" s="443"/>
      <c r="NPE39" s="443"/>
      <c r="NPF39" s="443"/>
      <c r="NPG39" s="443"/>
      <c r="NPH39" s="443"/>
      <c r="NPI39" s="443"/>
      <c r="NPJ39" s="443"/>
      <c r="NPK39" s="443"/>
      <c r="NPL39" s="443"/>
      <c r="NPM39" s="443"/>
      <c r="NPN39" s="443"/>
      <c r="NPO39" s="443"/>
      <c r="NPP39" s="443"/>
      <c r="NPQ39" s="443"/>
      <c r="NPR39" s="443"/>
      <c r="NPS39" s="443"/>
      <c r="NPT39" s="443"/>
      <c r="NPU39" s="443"/>
      <c r="NPV39" s="443"/>
      <c r="NPW39" s="443"/>
      <c r="NPX39" s="443"/>
      <c r="NPY39" s="443"/>
      <c r="NPZ39" s="443"/>
      <c r="NQA39" s="443"/>
      <c r="NQB39" s="443"/>
      <c r="NQC39" s="443"/>
      <c r="NQD39" s="443"/>
      <c r="NQE39" s="443"/>
      <c r="NQF39" s="443"/>
      <c r="NQG39" s="443"/>
      <c r="NQH39" s="443"/>
      <c r="NQI39" s="443"/>
      <c r="NQJ39" s="443"/>
      <c r="NQK39" s="443"/>
      <c r="NQL39" s="443"/>
      <c r="NQM39" s="443"/>
      <c r="NQN39" s="443"/>
      <c r="NQO39" s="443"/>
      <c r="NQP39" s="443"/>
      <c r="NQQ39" s="443"/>
      <c r="NQR39" s="443"/>
      <c r="NQS39" s="443"/>
      <c r="NQT39" s="443"/>
      <c r="NQU39" s="443"/>
      <c r="NQV39" s="443"/>
      <c r="NQW39" s="443"/>
      <c r="NQX39" s="443"/>
      <c r="NQY39" s="443"/>
      <c r="NQZ39" s="443"/>
      <c r="NRA39" s="443"/>
      <c r="NRB39" s="443"/>
      <c r="NRC39" s="443"/>
      <c r="NRD39" s="443"/>
      <c r="NRE39" s="443"/>
      <c r="NRF39" s="443"/>
      <c r="NRG39" s="443"/>
      <c r="NRH39" s="443"/>
      <c r="NRI39" s="443"/>
      <c r="NRJ39" s="443"/>
      <c r="NRK39" s="443"/>
      <c r="NRL39" s="443"/>
      <c r="NRM39" s="443"/>
      <c r="NRN39" s="443"/>
      <c r="NRO39" s="443"/>
      <c r="NRP39" s="443"/>
      <c r="NRQ39" s="443"/>
      <c r="NRR39" s="443"/>
      <c r="NRS39" s="443"/>
      <c r="NRT39" s="443"/>
      <c r="NRU39" s="443"/>
      <c r="NRV39" s="443"/>
      <c r="NRW39" s="443"/>
      <c r="NRX39" s="443"/>
      <c r="NRY39" s="443"/>
      <c r="NRZ39" s="443"/>
      <c r="NSA39" s="443"/>
      <c r="NSB39" s="443"/>
      <c r="NSC39" s="443"/>
      <c r="NSD39" s="443"/>
      <c r="NSE39" s="443"/>
      <c r="NSF39" s="443"/>
      <c r="NSG39" s="443"/>
      <c r="NSH39" s="443"/>
      <c r="NSI39" s="443"/>
      <c r="NSJ39" s="443"/>
      <c r="NSK39" s="443"/>
      <c r="NSL39" s="443"/>
      <c r="NSM39" s="443"/>
      <c r="NSN39" s="443"/>
      <c r="NSO39" s="443"/>
      <c r="NSP39" s="443"/>
      <c r="NSQ39" s="443"/>
      <c r="NSR39" s="443"/>
      <c r="NSS39" s="443"/>
      <c r="NST39" s="443"/>
      <c r="NSU39" s="443"/>
      <c r="NSV39" s="443"/>
      <c r="NSW39" s="443"/>
      <c r="NSX39" s="443"/>
      <c r="NSY39" s="443"/>
      <c r="NSZ39" s="443"/>
      <c r="NTA39" s="443"/>
      <c r="NTB39" s="443"/>
      <c r="NTC39" s="443"/>
      <c r="NTD39" s="443"/>
      <c r="NTE39" s="443"/>
      <c r="NTF39" s="443"/>
      <c r="NTG39" s="443"/>
      <c r="NTH39" s="443"/>
      <c r="NTI39" s="443"/>
      <c r="NTJ39" s="443"/>
      <c r="NTK39" s="443"/>
      <c r="NTL39" s="443"/>
      <c r="NTM39" s="443"/>
      <c r="NTN39" s="443"/>
      <c r="NTO39" s="443"/>
      <c r="NTP39" s="443"/>
      <c r="NTQ39" s="443"/>
      <c r="NTR39" s="443"/>
      <c r="NTS39" s="443"/>
      <c r="NTT39" s="443"/>
      <c r="NTU39" s="443"/>
      <c r="NTV39" s="443"/>
      <c r="NTW39" s="443"/>
      <c r="NTX39" s="443"/>
      <c r="NTY39" s="443"/>
      <c r="NTZ39" s="443"/>
      <c r="NUA39" s="443"/>
      <c r="NUB39" s="443"/>
      <c r="NUC39" s="443"/>
      <c r="NUD39" s="443"/>
      <c r="NUE39" s="443"/>
      <c r="NUF39" s="443"/>
      <c r="NUG39" s="443"/>
      <c r="NUH39" s="443"/>
      <c r="NUI39" s="443"/>
      <c r="NUJ39" s="443"/>
      <c r="NUK39" s="443"/>
      <c r="NUL39" s="443"/>
      <c r="NUM39" s="443"/>
      <c r="NUN39" s="443"/>
      <c r="NUO39" s="443"/>
      <c r="NUP39" s="443"/>
      <c r="NUQ39" s="443"/>
      <c r="NUR39" s="443"/>
      <c r="NUS39" s="443"/>
      <c r="NUT39" s="443"/>
      <c r="NUU39" s="443"/>
      <c r="NUV39" s="443"/>
      <c r="NUW39" s="443"/>
      <c r="NUX39" s="443"/>
      <c r="NUY39" s="443"/>
      <c r="NUZ39" s="443"/>
      <c r="NVA39" s="443"/>
      <c r="NVB39" s="443"/>
      <c r="NVC39" s="443"/>
      <c r="NVD39" s="443"/>
      <c r="NVE39" s="443"/>
      <c r="NVF39" s="443"/>
      <c r="NVG39" s="443"/>
      <c r="NVH39" s="443"/>
      <c r="NVI39" s="443"/>
      <c r="NVJ39" s="443"/>
      <c r="NVK39" s="443"/>
      <c r="NVL39" s="443"/>
      <c r="NVM39" s="443"/>
      <c r="NVN39" s="443"/>
      <c r="NVO39" s="443"/>
      <c r="NVP39" s="443"/>
      <c r="NVQ39" s="443"/>
      <c r="NVR39" s="443"/>
      <c r="NVS39" s="443"/>
      <c r="NVT39" s="443"/>
      <c r="NVU39" s="443"/>
      <c r="NVV39" s="443"/>
      <c r="NVW39" s="443"/>
      <c r="NVX39" s="443"/>
      <c r="NVY39" s="443"/>
      <c r="NVZ39" s="443"/>
      <c r="NWA39" s="443"/>
      <c r="NWB39" s="443"/>
      <c r="NWC39" s="443"/>
      <c r="NWD39" s="443"/>
      <c r="NWE39" s="443"/>
      <c r="NWF39" s="443"/>
      <c r="NWG39" s="443"/>
      <c r="NWH39" s="443"/>
      <c r="NWI39" s="443"/>
      <c r="NWJ39" s="443"/>
      <c r="NWK39" s="443"/>
      <c r="NWL39" s="443"/>
      <c r="NWM39" s="443"/>
      <c r="NWN39" s="443"/>
      <c r="NWO39" s="443"/>
      <c r="NWP39" s="443"/>
      <c r="NWQ39" s="443"/>
      <c r="NWR39" s="443"/>
      <c r="NWS39" s="443"/>
      <c r="NWT39" s="443"/>
      <c r="NWU39" s="443"/>
      <c r="NWV39" s="443"/>
      <c r="NWW39" s="443"/>
      <c r="NWX39" s="443"/>
      <c r="NWY39" s="443"/>
      <c r="NWZ39" s="443"/>
      <c r="NXA39" s="443"/>
      <c r="NXB39" s="443"/>
      <c r="NXC39" s="443"/>
      <c r="NXD39" s="443"/>
      <c r="NXE39" s="443"/>
      <c r="NXF39" s="443"/>
      <c r="NXG39" s="443"/>
      <c r="NXH39" s="443"/>
      <c r="NXI39" s="443"/>
      <c r="NXJ39" s="443"/>
      <c r="NXK39" s="443"/>
      <c r="NXL39" s="443"/>
      <c r="NXM39" s="443"/>
      <c r="NXN39" s="443"/>
      <c r="NXO39" s="443"/>
      <c r="NXP39" s="443"/>
      <c r="NXQ39" s="443"/>
      <c r="NXR39" s="443"/>
      <c r="NXS39" s="443"/>
      <c r="NXT39" s="443"/>
      <c r="NXU39" s="443"/>
      <c r="NXV39" s="443"/>
      <c r="NXW39" s="443"/>
      <c r="NXX39" s="443"/>
      <c r="NXY39" s="443"/>
      <c r="NXZ39" s="443"/>
      <c r="NYA39" s="443"/>
      <c r="NYB39" s="443"/>
      <c r="NYC39" s="443"/>
      <c r="NYD39" s="443"/>
      <c r="NYE39" s="443"/>
      <c r="NYF39" s="443"/>
      <c r="NYG39" s="443"/>
      <c r="NYH39" s="443"/>
      <c r="NYI39" s="443"/>
      <c r="NYJ39" s="443"/>
      <c r="NYK39" s="443"/>
      <c r="NYL39" s="443"/>
      <c r="NYM39" s="443"/>
      <c r="NYN39" s="443"/>
      <c r="NYO39" s="443"/>
      <c r="NYP39" s="443"/>
      <c r="NYQ39" s="443"/>
      <c r="NYR39" s="443"/>
      <c r="NYS39" s="443"/>
      <c r="NYT39" s="443"/>
      <c r="NYU39" s="443"/>
      <c r="NYV39" s="443"/>
      <c r="NYW39" s="443"/>
      <c r="NYX39" s="443"/>
      <c r="NYY39" s="443"/>
      <c r="NYZ39" s="443"/>
      <c r="NZA39" s="443"/>
      <c r="NZB39" s="443"/>
      <c r="NZC39" s="443"/>
      <c r="NZD39" s="443"/>
      <c r="NZE39" s="443"/>
      <c r="NZF39" s="443"/>
      <c r="NZG39" s="443"/>
      <c r="NZH39" s="443"/>
      <c r="NZI39" s="443"/>
      <c r="NZJ39" s="443"/>
      <c r="NZK39" s="443"/>
      <c r="NZL39" s="443"/>
      <c r="NZM39" s="443"/>
      <c r="NZN39" s="443"/>
      <c r="NZO39" s="443"/>
      <c r="NZP39" s="443"/>
      <c r="NZQ39" s="443"/>
      <c r="NZR39" s="443"/>
      <c r="NZS39" s="443"/>
      <c r="NZT39" s="443"/>
      <c r="NZU39" s="443"/>
      <c r="NZV39" s="443"/>
      <c r="NZW39" s="443"/>
      <c r="NZX39" s="443"/>
      <c r="NZY39" s="443"/>
      <c r="NZZ39" s="443"/>
      <c r="OAA39" s="443"/>
      <c r="OAB39" s="443"/>
      <c r="OAC39" s="443"/>
      <c r="OAD39" s="443"/>
      <c r="OAE39" s="443"/>
      <c r="OAF39" s="443"/>
      <c r="OAG39" s="443"/>
      <c r="OAH39" s="443"/>
      <c r="OAI39" s="443"/>
      <c r="OAJ39" s="443"/>
      <c r="OAK39" s="443"/>
      <c r="OAL39" s="443"/>
      <c r="OAM39" s="443"/>
      <c r="OAN39" s="443"/>
      <c r="OAO39" s="443"/>
      <c r="OAP39" s="443"/>
      <c r="OAQ39" s="443"/>
      <c r="OAR39" s="443"/>
      <c r="OAS39" s="443"/>
      <c r="OAT39" s="443"/>
      <c r="OAU39" s="443"/>
      <c r="OAV39" s="443"/>
      <c r="OAW39" s="443"/>
      <c r="OAX39" s="443"/>
      <c r="OAY39" s="443"/>
      <c r="OAZ39" s="443"/>
      <c r="OBA39" s="443"/>
      <c r="OBB39" s="443"/>
      <c r="OBC39" s="443"/>
      <c r="OBD39" s="443"/>
      <c r="OBE39" s="443"/>
      <c r="OBF39" s="443"/>
      <c r="OBG39" s="443"/>
      <c r="OBH39" s="443"/>
      <c r="OBI39" s="443"/>
      <c r="OBJ39" s="443"/>
      <c r="OBK39" s="443"/>
      <c r="OBL39" s="443"/>
      <c r="OBM39" s="443"/>
      <c r="OBN39" s="443"/>
      <c r="OBO39" s="443"/>
      <c r="OBP39" s="443"/>
      <c r="OBQ39" s="443"/>
      <c r="OBR39" s="443"/>
      <c r="OBS39" s="443"/>
      <c r="OBT39" s="443"/>
      <c r="OBU39" s="443"/>
      <c r="OBV39" s="443"/>
      <c r="OBW39" s="443"/>
      <c r="OBX39" s="443"/>
      <c r="OBY39" s="443"/>
      <c r="OBZ39" s="443"/>
      <c r="OCA39" s="443"/>
      <c r="OCB39" s="443"/>
      <c r="OCC39" s="443"/>
      <c r="OCD39" s="443"/>
      <c r="OCE39" s="443"/>
      <c r="OCF39" s="443"/>
      <c r="OCG39" s="443"/>
      <c r="OCH39" s="443"/>
      <c r="OCI39" s="443"/>
      <c r="OCJ39" s="443"/>
      <c r="OCK39" s="443"/>
      <c r="OCL39" s="443"/>
      <c r="OCM39" s="443"/>
      <c r="OCN39" s="443"/>
      <c r="OCO39" s="443"/>
      <c r="OCP39" s="443"/>
      <c r="OCQ39" s="443"/>
      <c r="OCR39" s="443"/>
      <c r="OCS39" s="443"/>
      <c r="OCT39" s="443"/>
      <c r="OCU39" s="443"/>
      <c r="OCV39" s="443"/>
      <c r="OCW39" s="443"/>
      <c r="OCX39" s="443"/>
      <c r="OCY39" s="443"/>
      <c r="OCZ39" s="443"/>
      <c r="ODA39" s="443"/>
      <c r="ODB39" s="443"/>
      <c r="ODC39" s="443"/>
      <c r="ODD39" s="443"/>
      <c r="ODE39" s="443"/>
      <c r="ODF39" s="443"/>
      <c r="ODG39" s="443"/>
      <c r="ODH39" s="443"/>
      <c r="ODI39" s="443"/>
      <c r="ODJ39" s="443"/>
      <c r="ODK39" s="443"/>
      <c r="ODL39" s="443"/>
      <c r="ODM39" s="443"/>
      <c r="ODN39" s="443"/>
      <c r="ODO39" s="443"/>
      <c r="ODP39" s="443"/>
      <c r="ODQ39" s="443"/>
      <c r="ODR39" s="443"/>
      <c r="ODS39" s="443"/>
      <c r="ODT39" s="443"/>
      <c r="ODU39" s="443"/>
      <c r="ODV39" s="443"/>
      <c r="ODW39" s="443"/>
      <c r="ODX39" s="443"/>
      <c r="ODY39" s="443"/>
      <c r="ODZ39" s="443"/>
      <c r="OEA39" s="443"/>
      <c r="OEB39" s="443"/>
      <c r="OEC39" s="443"/>
      <c r="OED39" s="443"/>
      <c r="OEE39" s="443"/>
      <c r="OEF39" s="443"/>
      <c r="OEG39" s="443"/>
      <c r="OEH39" s="443"/>
      <c r="OEI39" s="443"/>
      <c r="OEJ39" s="443"/>
      <c r="OEK39" s="443"/>
      <c r="OEL39" s="443"/>
      <c r="OEM39" s="443"/>
      <c r="OEN39" s="443"/>
      <c r="OEO39" s="443"/>
      <c r="OEP39" s="443"/>
      <c r="OEQ39" s="443"/>
      <c r="OER39" s="443"/>
      <c r="OES39" s="443"/>
      <c r="OET39" s="443"/>
      <c r="OEU39" s="443"/>
      <c r="OEV39" s="443"/>
      <c r="OEW39" s="443"/>
      <c r="OEX39" s="443"/>
      <c r="OEY39" s="443"/>
      <c r="OEZ39" s="443"/>
      <c r="OFA39" s="443"/>
      <c r="OFB39" s="443"/>
      <c r="OFC39" s="443"/>
      <c r="OFD39" s="443"/>
      <c r="OFE39" s="443"/>
      <c r="OFF39" s="443"/>
      <c r="OFG39" s="443"/>
      <c r="OFH39" s="443"/>
      <c r="OFI39" s="443"/>
      <c r="OFJ39" s="443"/>
      <c r="OFK39" s="443"/>
      <c r="OFL39" s="443"/>
      <c r="OFM39" s="443"/>
      <c r="OFN39" s="443"/>
      <c r="OFO39" s="443"/>
      <c r="OFP39" s="443"/>
      <c r="OFQ39" s="443"/>
      <c r="OFR39" s="443"/>
      <c r="OFS39" s="443"/>
      <c r="OFT39" s="443"/>
      <c r="OFU39" s="443"/>
      <c r="OFV39" s="443"/>
      <c r="OFW39" s="443"/>
      <c r="OFX39" s="443"/>
      <c r="OFY39" s="443"/>
      <c r="OFZ39" s="443"/>
      <c r="OGA39" s="443"/>
      <c r="OGB39" s="443"/>
      <c r="OGC39" s="443"/>
      <c r="OGD39" s="443"/>
      <c r="OGE39" s="443"/>
      <c r="OGF39" s="443"/>
      <c r="OGG39" s="443"/>
      <c r="OGH39" s="443"/>
      <c r="OGI39" s="443"/>
      <c r="OGJ39" s="443"/>
      <c r="OGK39" s="443"/>
      <c r="OGL39" s="443"/>
      <c r="OGM39" s="443"/>
      <c r="OGN39" s="443"/>
      <c r="OGO39" s="443"/>
      <c r="OGP39" s="443"/>
      <c r="OGQ39" s="443"/>
      <c r="OGR39" s="443"/>
      <c r="OGS39" s="443"/>
      <c r="OGT39" s="443"/>
      <c r="OGU39" s="443"/>
      <c r="OGV39" s="443"/>
      <c r="OGW39" s="443"/>
      <c r="OGX39" s="443"/>
      <c r="OGY39" s="443"/>
      <c r="OGZ39" s="443"/>
      <c r="OHA39" s="443"/>
      <c r="OHB39" s="443"/>
      <c r="OHC39" s="443"/>
      <c r="OHD39" s="443"/>
      <c r="OHE39" s="443"/>
      <c r="OHF39" s="443"/>
      <c r="OHG39" s="443"/>
      <c r="OHH39" s="443"/>
      <c r="OHI39" s="443"/>
      <c r="OHJ39" s="443"/>
      <c r="OHK39" s="443"/>
      <c r="OHL39" s="443"/>
      <c r="OHM39" s="443"/>
      <c r="OHN39" s="443"/>
      <c r="OHO39" s="443"/>
      <c r="OHP39" s="443"/>
      <c r="OHQ39" s="443"/>
      <c r="OHR39" s="443"/>
      <c r="OHS39" s="443"/>
      <c r="OHT39" s="443"/>
      <c r="OHU39" s="443"/>
      <c r="OHV39" s="443"/>
      <c r="OHW39" s="443"/>
      <c r="OHX39" s="443"/>
      <c r="OHY39" s="443"/>
      <c r="OHZ39" s="443"/>
      <c r="OIA39" s="443"/>
      <c r="OIB39" s="443"/>
      <c r="OIC39" s="443"/>
      <c r="OID39" s="443"/>
      <c r="OIE39" s="443"/>
      <c r="OIF39" s="443"/>
      <c r="OIG39" s="443"/>
      <c r="OIH39" s="443"/>
      <c r="OII39" s="443"/>
      <c r="OIJ39" s="443"/>
      <c r="OIK39" s="443"/>
      <c r="OIL39" s="443"/>
      <c r="OIM39" s="443"/>
      <c r="OIN39" s="443"/>
      <c r="OIO39" s="443"/>
      <c r="OIP39" s="443"/>
      <c r="OIQ39" s="443"/>
      <c r="OIR39" s="443"/>
      <c r="OIS39" s="443"/>
      <c r="OIT39" s="443"/>
      <c r="OIU39" s="443"/>
      <c r="OIV39" s="443"/>
      <c r="OIW39" s="443"/>
      <c r="OIX39" s="443"/>
      <c r="OIY39" s="443"/>
      <c r="OIZ39" s="443"/>
      <c r="OJA39" s="443"/>
      <c r="OJB39" s="443"/>
      <c r="OJC39" s="443"/>
      <c r="OJD39" s="443"/>
      <c r="OJE39" s="443"/>
      <c r="OJF39" s="443"/>
      <c r="OJG39" s="443"/>
      <c r="OJH39" s="443"/>
      <c r="OJI39" s="443"/>
      <c r="OJJ39" s="443"/>
      <c r="OJK39" s="443"/>
      <c r="OJL39" s="443"/>
      <c r="OJM39" s="443"/>
      <c r="OJN39" s="443"/>
      <c r="OJO39" s="443"/>
      <c r="OJP39" s="443"/>
      <c r="OJQ39" s="443"/>
      <c r="OJR39" s="443"/>
      <c r="OJS39" s="443"/>
      <c r="OJT39" s="443"/>
      <c r="OJU39" s="443"/>
      <c r="OJV39" s="443"/>
      <c r="OJW39" s="443"/>
      <c r="OJX39" s="443"/>
      <c r="OJY39" s="443"/>
      <c r="OJZ39" s="443"/>
      <c r="OKA39" s="443"/>
      <c r="OKB39" s="443"/>
      <c r="OKC39" s="443"/>
      <c r="OKD39" s="443"/>
      <c r="OKE39" s="443"/>
      <c r="OKF39" s="443"/>
      <c r="OKG39" s="443"/>
      <c r="OKH39" s="443"/>
      <c r="OKI39" s="443"/>
      <c r="OKJ39" s="443"/>
      <c r="OKK39" s="443"/>
      <c r="OKL39" s="443"/>
      <c r="OKM39" s="443"/>
      <c r="OKN39" s="443"/>
      <c r="OKO39" s="443"/>
      <c r="OKP39" s="443"/>
      <c r="OKQ39" s="443"/>
      <c r="OKR39" s="443"/>
      <c r="OKS39" s="443"/>
      <c r="OKT39" s="443"/>
      <c r="OKU39" s="443"/>
      <c r="OKV39" s="443"/>
      <c r="OKW39" s="443"/>
      <c r="OKX39" s="443"/>
      <c r="OKY39" s="443"/>
      <c r="OKZ39" s="443"/>
      <c r="OLA39" s="443"/>
      <c r="OLB39" s="443"/>
      <c r="OLC39" s="443"/>
      <c r="OLD39" s="443"/>
      <c r="OLE39" s="443"/>
      <c r="OLF39" s="443"/>
      <c r="OLG39" s="443"/>
      <c r="OLH39" s="443"/>
      <c r="OLI39" s="443"/>
      <c r="OLJ39" s="443"/>
      <c r="OLK39" s="443"/>
      <c r="OLL39" s="443"/>
      <c r="OLM39" s="443"/>
      <c r="OLN39" s="443"/>
      <c r="OLO39" s="443"/>
      <c r="OLP39" s="443"/>
      <c r="OLQ39" s="443"/>
      <c r="OLR39" s="443"/>
      <c r="OLS39" s="443"/>
      <c r="OLT39" s="443"/>
      <c r="OLU39" s="443"/>
      <c r="OLV39" s="443"/>
      <c r="OLW39" s="443"/>
      <c r="OLX39" s="443"/>
      <c r="OLY39" s="443"/>
      <c r="OLZ39" s="443"/>
      <c r="OMA39" s="443"/>
      <c r="OMB39" s="443"/>
      <c r="OMC39" s="443"/>
      <c r="OMD39" s="443"/>
      <c r="OME39" s="443"/>
      <c r="OMF39" s="443"/>
      <c r="OMG39" s="443"/>
      <c r="OMH39" s="443"/>
      <c r="OMI39" s="443"/>
      <c r="OMJ39" s="443"/>
      <c r="OMK39" s="443"/>
      <c r="OML39" s="443"/>
      <c r="OMM39" s="443"/>
      <c r="OMN39" s="443"/>
      <c r="OMO39" s="443"/>
      <c r="OMP39" s="443"/>
      <c r="OMQ39" s="443"/>
      <c r="OMR39" s="443"/>
      <c r="OMS39" s="443"/>
      <c r="OMT39" s="443"/>
      <c r="OMU39" s="443"/>
      <c r="OMV39" s="443"/>
      <c r="OMW39" s="443"/>
      <c r="OMX39" s="443"/>
      <c r="OMY39" s="443"/>
      <c r="OMZ39" s="443"/>
      <c r="ONA39" s="443"/>
      <c r="ONB39" s="443"/>
      <c r="ONC39" s="443"/>
      <c r="OND39" s="443"/>
      <c r="ONE39" s="443"/>
      <c r="ONF39" s="443"/>
      <c r="ONG39" s="443"/>
      <c r="ONH39" s="443"/>
      <c r="ONI39" s="443"/>
      <c r="ONJ39" s="443"/>
      <c r="ONK39" s="443"/>
      <c r="ONL39" s="443"/>
      <c r="ONM39" s="443"/>
      <c r="ONN39" s="443"/>
      <c r="ONO39" s="443"/>
      <c r="ONP39" s="443"/>
      <c r="ONQ39" s="443"/>
      <c r="ONR39" s="443"/>
      <c r="ONS39" s="443"/>
      <c r="ONT39" s="443"/>
      <c r="ONU39" s="443"/>
      <c r="ONV39" s="443"/>
      <c r="ONW39" s="443"/>
      <c r="ONX39" s="443"/>
      <c r="ONY39" s="443"/>
      <c r="ONZ39" s="443"/>
      <c r="OOA39" s="443"/>
      <c r="OOB39" s="443"/>
      <c r="OOC39" s="443"/>
      <c r="OOD39" s="443"/>
      <c r="OOE39" s="443"/>
      <c r="OOF39" s="443"/>
      <c r="OOG39" s="443"/>
      <c r="OOH39" s="443"/>
      <c r="OOI39" s="443"/>
      <c r="OOJ39" s="443"/>
      <c r="OOK39" s="443"/>
      <c r="OOL39" s="443"/>
      <c r="OOM39" s="443"/>
      <c r="OON39" s="443"/>
      <c r="OOO39" s="443"/>
      <c r="OOP39" s="443"/>
      <c r="OOQ39" s="443"/>
      <c r="OOR39" s="443"/>
      <c r="OOS39" s="443"/>
      <c r="OOT39" s="443"/>
      <c r="OOU39" s="443"/>
      <c r="OOV39" s="443"/>
      <c r="OOW39" s="443"/>
      <c r="OOX39" s="443"/>
      <c r="OOY39" s="443"/>
      <c r="OOZ39" s="443"/>
      <c r="OPA39" s="443"/>
      <c r="OPB39" s="443"/>
      <c r="OPC39" s="443"/>
      <c r="OPD39" s="443"/>
      <c r="OPE39" s="443"/>
      <c r="OPF39" s="443"/>
      <c r="OPG39" s="443"/>
      <c r="OPH39" s="443"/>
      <c r="OPI39" s="443"/>
      <c r="OPJ39" s="443"/>
      <c r="OPK39" s="443"/>
      <c r="OPL39" s="443"/>
      <c r="OPM39" s="443"/>
      <c r="OPN39" s="443"/>
      <c r="OPO39" s="443"/>
      <c r="OPP39" s="443"/>
      <c r="OPQ39" s="443"/>
      <c r="OPR39" s="443"/>
      <c r="OPS39" s="443"/>
      <c r="OPT39" s="443"/>
      <c r="OPU39" s="443"/>
      <c r="OPV39" s="443"/>
      <c r="OPW39" s="443"/>
      <c r="OPX39" s="443"/>
      <c r="OPY39" s="443"/>
      <c r="OPZ39" s="443"/>
      <c r="OQA39" s="443"/>
      <c r="OQB39" s="443"/>
      <c r="OQC39" s="443"/>
      <c r="OQD39" s="443"/>
      <c r="OQE39" s="443"/>
      <c r="OQF39" s="443"/>
      <c r="OQG39" s="443"/>
      <c r="OQH39" s="443"/>
      <c r="OQI39" s="443"/>
      <c r="OQJ39" s="443"/>
      <c r="OQK39" s="443"/>
      <c r="OQL39" s="443"/>
      <c r="OQM39" s="443"/>
      <c r="OQN39" s="443"/>
      <c r="OQO39" s="443"/>
      <c r="OQP39" s="443"/>
      <c r="OQQ39" s="443"/>
      <c r="OQR39" s="443"/>
      <c r="OQS39" s="443"/>
      <c r="OQT39" s="443"/>
      <c r="OQU39" s="443"/>
      <c r="OQV39" s="443"/>
      <c r="OQW39" s="443"/>
      <c r="OQX39" s="443"/>
      <c r="OQY39" s="443"/>
      <c r="OQZ39" s="443"/>
      <c r="ORA39" s="443"/>
      <c r="ORB39" s="443"/>
      <c r="ORC39" s="443"/>
      <c r="ORD39" s="443"/>
      <c r="ORE39" s="443"/>
      <c r="ORF39" s="443"/>
      <c r="ORG39" s="443"/>
      <c r="ORH39" s="443"/>
      <c r="ORI39" s="443"/>
      <c r="ORJ39" s="443"/>
      <c r="ORK39" s="443"/>
      <c r="ORL39" s="443"/>
      <c r="ORM39" s="443"/>
      <c r="ORN39" s="443"/>
      <c r="ORO39" s="443"/>
      <c r="ORP39" s="443"/>
      <c r="ORQ39" s="443"/>
      <c r="ORR39" s="443"/>
      <c r="ORS39" s="443"/>
      <c r="ORT39" s="443"/>
      <c r="ORU39" s="443"/>
      <c r="ORV39" s="443"/>
      <c r="ORW39" s="443"/>
      <c r="ORX39" s="443"/>
      <c r="ORY39" s="443"/>
      <c r="ORZ39" s="443"/>
      <c r="OSA39" s="443"/>
      <c r="OSB39" s="443"/>
      <c r="OSC39" s="443"/>
      <c r="OSD39" s="443"/>
      <c r="OSE39" s="443"/>
      <c r="OSF39" s="443"/>
      <c r="OSG39" s="443"/>
      <c r="OSH39" s="443"/>
      <c r="OSI39" s="443"/>
      <c r="OSJ39" s="443"/>
      <c r="OSK39" s="443"/>
      <c r="OSL39" s="443"/>
      <c r="OSM39" s="443"/>
      <c r="OSN39" s="443"/>
      <c r="OSO39" s="443"/>
      <c r="OSP39" s="443"/>
      <c r="OSQ39" s="443"/>
      <c r="OSR39" s="443"/>
      <c r="OSS39" s="443"/>
      <c r="OST39" s="443"/>
      <c r="OSU39" s="443"/>
      <c r="OSV39" s="443"/>
      <c r="OSW39" s="443"/>
      <c r="OSX39" s="443"/>
      <c r="OSY39" s="443"/>
      <c r="OSZ39" s="443"/>
      <c r="OTA39" s="443"/>
      <c r="OTB39" s="443"/>
      <c r="OTC39" s="443"/>
      <c r="OTD39" s="443"/>
      <c r="OTE39" s="443"/>
      <c r="OTF39" s="443"/>
      <c r="OTG39" s="443"/>
      <c r="OTH39" s="443"/>
      <c r="OTI39" s="443"/>
      <c r="OTJ39" s="443"/>
      <c r="OTK39" s="443"/>
      <c r="OTL39" s="443"/>
      <c r="OTM39" s="443"/>
      <c r="OTN39" s="443"/>
      <c r="OTO39" s="443"/>
      <c r="OTP39" s="443"/>
      <c r="OTQ39" s="443"/>
      <c r="OTR39" s="443"/>
      <c r="OTS39" s="443"/>
      <c r="OTT39" s="443"/>
      <c r="OTU39" s="443"/>
      <c r="OTV39" s="443"/>
      <c r="OTW39" s="443"/>
      <c r="OTX39" s="443"/>
      <c r="OTY39" s="443"/>
      <c r="OTZ39" s="443"/>
      <c r="OUA39" s="443"/>
      <c r="OUB39" s="443"/>
      <c r="OUC39" s="443"/>
      <c r="OUD39" s="443"/>
      <c r="OUE39" s="443"/>
      <c r="OUF39" s="443"/>
      <c r="OUG39" s="443"/>
      <c r="OUH39" s="443"/>
      <c r="OUI39" s="443"/>
      <c r="OUJ39" s="443"/>
      <c r="OUK39" s="443"/>
      <c r="OUL39" s="443"/>
      <c r="OUM39" s="443"/>
      <c r="OUN39" s="443"/>
      <c r="OUO39" s="443"/>
      <c r="OUP39" s="443"/>
      <c r="OUQ39" s="443"/>
      <c r="OUR39" s="443"/>
      <c r="OUS39" s="443"/>
      <c r="OUT39" s="443"/>
      <c r="OUU39" s="443"/>
      <c r="OUV39" s="443"/>
      <c r="OUW39" s="443"/>
      <c r="OUX39" s="443"/>
      <c r="OUY39" s="443"/>
      <c r="OUZ39" s="443"/>
      <c r="OVA39" s="443"/>
      <c r="OVB39" s="443"/>
      <c r="OVC39" s="443"/>
      <c r="OVD39" s="443"/>
      <c r="OVE39" s="443"/>
      <c r="OVF39" s="443"/>
      <c r="OVG39" s="443"/>
      <c r="OVH39" s="443"/>
      <c r="OVI39" s="443"/>
      <c r="OVJ39" s="443"/>
      <c r="OVK39" s="443"/>
      <c r="OVL39" s="443"/>
      <c r="OVM39" s="443"/>
      <c r="OVN39" s="443"/>
      <c r="OVO39" s="443"/>
      <c r="OVP39" s="443"/>
      <c r="OVQ39" s="443"/>
      <c r="OVR39" s="443"/>
      <c r="OVS39" s="443"/>
      <c r="OVT39" s="443"/>
      <c r="OVU39" s="443"/>
      <c r="OVV39" s="443"/>
      <c r="OVW39" s="443"/>
      <c r="OVX39" s="443"/>
      <c r="OVY39" s="443"/>
      <c r="OVZ39" s="443"/>
      <c r="OWA39" s="443"/>
      <c r="OWB39" s="443"/>
      <c r="OWC39" s="443"/>
      <c r="OWD39" s="443"/>
      <c r="OWE39" s="443"/>
      <c r="OWF39" s="443"/>
      <c r="OWG39" s="443"/>
      <c r="OWH39" s="443"/>
      <c r="OWI39" s="443"/>
      <c r="OWJ39" s="443"/>
      <c r="OWK39" s="443"/>
      <c r="OWL39" s="443"/>
      <c r="OWM39" s="443"/>
      <c r="OWN39" s="443"/>
      <c r="OWO39" s="443"/>
      <c r="OWP39" s="443"/>
      <c r="OWQ39" s="443"/>
      <c r="OWR39" s="443"/>
      <c r="OWS39" s="443"/>
      <c r="OWT39" s="443"/>
      <c r="OWU39" s="443"/>
      <c r="OWV39" s="443"/>
      <c r="OWW39" s="443"/>
      <c r="OWX39" s="443"/>
      <c r="OWY39" s="443"/>
      <c r="OWZ39" s="443"/>
      <c r="OXA39" s="443"/>
      <c r="OXB39" s="443"/>
      <c r="OXC39" s="443"/>
      <c r="OXD39" s="443"/>
      <c r="OXE39" s="443"/>
      <c r="OXF39" s="443"/>
      <c r="OXG39" s="443"/>
      <c r="OXH39" s="443"/>
      <c r="OXI39" s="443"/>
      <c r="OXJ39" s="443"/>
      <c r="OXK39" s="443"/>
      <c r="OXL39" s="443"/>
      <c r="OXM39" s="443"/>
      <c r="OXN39" s="443"/>
      <c r="OXO39" s="443"/>
      <c r="OXP39" s="443"/>
      <c r="OXQ39" s="443"/>
      <c r="OXR39" s="443"/>
      <c r="OXS39" s="443"/>
      <c r="OXT39" s="443"/>
      <c r="OXU39" s="443"/>
      <c r="OXV39" s="443"/>
      <c r="OXW39" s="443"/>
      <c r="OXX39" s="443"/>
      <c r="OXY39" s="443"/>
      <c r="OXZ39" s="443"/>
      <c r="OYA39" s="443"/>
      <c r="OYB39" s="443"/>
      <c r="OYC39" s="443"/>
      <c r="OYD39" s="443"/>
      <c r="OYE39" s="443"/>
      <c r="OYF39" s="443"/>
      <c r="OYG39" s="443"/>
      <c r="OYH39" s="443"/>
      <c r="OYI39" s="443"/>
      <c r="OYJ39" s="443"/>
      <c r="OYK39" s="443"/>
      <c r="OYL39" s="443"/>
      <c r="OYM39" s="443"/>
      <c r="OYN39" s="443"/>
      <c r="OYO39" s="443"/>
      <c r="OYP39" s="443"/>
      <c r="OYQ39" s="443"/>
      <c r="OYR39" s="443"/>
      <c r="OYS39" s="443"/>
      <c r="OYT39" s="443"/>
      <c r="OYU39" s="443"/>
      <c r="OYV39" s="443"/>
      <c r="OYW39" s="443"/>
      <c r="OYX39" s="443"/>
      <c r="OYY39" s="443"/>
      <c r="OYZ39" s="443"/>
      <c r="OZA39" s="443"/>
      <c r="OZB39" s="443"/>
      <c r="OZC39" s="443"/>
      <c r="OZD39" s="443"/>
      <c r="OZE39" s="443"/>
      <c r="OZF39" s="443"/>
      <c r="OZG39" s="443"/>
      <c r="OZH39" s="443"/>
      <c r="OZI39" s="443"/>
      <c r="OZJ39" s="443"/>
      <c r="OZK39" s="443"/>
      <c r="OZL39" s="443"/>
      <c r="OZM39" s="443"/>
      <c r="OZN39" s="443"/>
      <c r="OZO39" s="443"/>
      <c r="OZP39" s="443"/>
      <c r="OZQ39" s="443"/>
      <c r="OZR39" s="443"/>
      <c r="OZS39" s="443"/>
      <c r="OZT39" s="443"/>
      <c r="OZU39" s="443"/>
      <c r="OZV39" s="443"/>
      <c r="OZW39" s="443"/>
      <c r="OZX39" s="443"/>
      <c r="OZY39" s="443"/>
      <c r="OZZ39" s="443"/>
      <c r="PAA39" s="443"/>
      <c r="PAB39" s="443"/>
      <c r="PAC39" s="443"/>
      <c r="PAD39" s="443"/>
      <c r="PAE39" s="443"/>
      <c r="PAF39" s="443"/>
      <c r="PAG39" s="443"/>
      <c r="PAH39" s="443"/>
      <c r="PAI39" s="443"/>
      <c r="PAJ39" s="443"/>
      <c r="PAK39" s="443"/>
      <c r="PAL39" s="443"/>
      <c r="PAM39" s="443"/>
      <c r="PAN39" s="443"/>
      <c r="PAO39" s="443"/>
      <c r="PAP39" s="443"/>
      <c r="PAQ39" s="443"/>
      <c r="PAR39" s="443"/>
      <c r="PAS39" s="443"/>
      <c r="PAT39" s="443"/>
      <c r="PAU39" s="443"/>
      <c r="PAV39" s="443"/>
      <c r="PAW39" s="443"/>
      <c r="PAX39" s="443"/>
      <c r="PAY39" s="443"/>
      <c r="PAZ39" s="443"/>
      <c r="PBA39" s="443"/>
      <c r="PBB39" s="443"/>
      <c r="PBC39" s="443"/>
      <c r="PBD39" s="443"/>
      <c r="PBE39" s="443"/>
      <c r="PBF39" s="443"/>
      <c r="PBG39" s="443"/>
      <c r="PBH39" s="443"/>
      <c r="PBI39" s="443"/>
      <c r="PBJ39" s="443"/>
      <c r="PBK39" s="443"/>
      <c r="PBL39" s="443"/>
      <c r="PBM39" s="443"/>
      <c r="PBN39" s="443"/>
      <c r="PBO39" s="443"/>
      <c r="PBP39" s="443"/>
      <c r="PBQ39" s="443"/>
      <c r="PBR39" s="443"/>
      <c r="PBS39" s="443"/>
      <c r="PBT39" s="443"/>
      <c r="PBU39" s="443"/>
      <c r="PBV39" s="443"/>
      <c r="PBW39" s="443"/>
      <c r="PBX39" s="443"/>
      <c r="PBY39" s="443"/>
      <c r="PBZ39" s="443"/>
      <c r="PCA39" s="443"/>
      <c r="PCB39" s="443"/>
      <c r="PCC39" s="443"/>
      <c r="PCD39" s="443"/>
      <c r="PCE39" s="443"/>
      <c r="PCF39" s="443"/>
      <c r="PCG39" s="443"/>
      <c r="PCH39" s="443"/>
      <c r="PCI39" s="443"/>
      <c r="PCJ39" s="443"/>
      <c r="PCK39" s="443"/>
      <c r="PCL39" s="443"/>
      <c r="PCM39" s="443"/>
      <c r="PCN39" s="443"/>
      <c r="PCO39" s="443"/>
      <c r="PCP39" s="443"/>
      <c r="PCQ39" s="443"/>
      <c r="PCR39" s="443"/>
      <c r="PCS39" s="443"/>
      <c r="PCT39" s="443"/>
      <c r="PCU39" s="443"/>
      <c r="PCV39" s="443"/>
      <c r="PCW39" s="443"/>
      <c r="PCX39" s="443"/>
      <c r="PCY39" s="443"/>
      <c r="PCZ39" s="443"/>
      <c r="PDA39" s="443"/>
      <c r="PDB39" s="443"/>
      <c r="PDC39" s="443"/>
      <c r="PDD39" s="443"/>
      <c r="PDE39" s="443"/>
      <c r="PDF39" s="443"/>
      <c r="PDG39" s="443"/>
      <c r="PDH39" s="443"/>
      <c r="PDI39" s="443"/>
      <c r="PDJ39" s="443"/>
      <c r="PDK39" s="443"/>
      <c r="PDL39" s="443"/>
      <c r="PDM39" s="443"/>
      <c r="PDN39" s="443"/>
      <c r="PDO39" s="443"/>
      <c r="PDP39" s="443"/>
      <c r="PDQ39" s="443"/>
      <c r="PDR39" s="443"/>
      <c r="PDS39" s="443"/>
      <c r="PDT39" s="443"/>
      <c r="PDU39" s="443"/>
      <c r="PDV39" s="443"/>
      <c r="PDW39" s="443"/>
      <c r="PDX39" s="443"/>
      <c r="PDY39" s="443"/>
      <c r="PDZ39" s="443"/>
      <c r="PEA39" s="443"/>
      <c r="PEB39" s="443"/>
      <c r="PEC39" s="443"/>
      <c r="PED39" s="443"/>
      <c r="PEE39" s="443"/>
      <c r="PEF39" s="443"/>
      <c r="PEG39" s="443"/>
      <c r="PEH39" s="443"/>
      <c r="PEI39" s="443"/>
      <c r="PEJ39" s="443"/>
      <c r="PEK39" s="443"/>
      <c r="PEL39" s="443"/>
      <c r="PEM39" s="443"/>
      <c r="PEN39" s="443"/>
      <c r="PEO39" s="443"/>
      <c r="PEP39" s="443"/>
      <c r="PEQ39" s="443"/>
      <c r="PER39" s="443"/>
      <c r="PES39" s="443"/>
      <c r="PET39" s="443"/>
      <c r="PEU39" s="443"/>
      <c r="PEV39" s="443"/>
      <c r="PEW39" s="443"/>
      <c r="PEX39" s="443"/>
      <c r="PEY39" s="443"/>
      <c r="PEZ39" s="443"/>
      <c r="PFA39" s="443"/>
      <c r="PFB39" s="443"/>
      <c r="PFC39" s="443"/>
      <c r="PFD39" s="443"/>
      <c r="PFE39" s="443"/>
      <c r="PFF39" s="443"/>
      <c r="PFG39" s="443"/>
      <c r="PFH39" s="443"/>
      <c r="PFI39" s="443"/>
      <c r="PFJ39" s="443"/>
      <c r="PFK39" s="443"/>
      <c r="PFL39" s="443"/>
      <c r="PFM39" s="443"/>
      <c r="PFN39" s="443"/>
      <c r="PFO39" s="443"/>
      <c r="PFP39" s="443"/>
      <c r="PFQ39" s="443"/>
      <c r="PFR39" s="443"/>
      <c r="PFS39" s="443"/>
      <c r="PFT39" s="443"/>
      <c r="PFU39" s="443"/>
      <c r="PFV39" s="443"/>
      <c r="PFW39" s="443"/>
      <c r="PFX39" s="443"/>
      <c r="PFY39" s="443"/>
      <c r="PFZ39" s="443"/>
      <c r="PGA39" s="443"/>
      <c r="PGB39" s="443"/>
      <c r="PGC39" s="443"/>
      <c r="PGD39" s="443"/>
      <c r="PGE39" s="443"/>
      <c r="PGF39" s="443"/>
      <c r="PGG39" s="443"/>
      <c r="PGH39" s="443"/>
      <c r="PGI39" s="443"/>
      <c r="PGJ39" s="443"/>
      <c r="PGK39" s="443"/>
      <c r="PGL39" s="443"/>
      <c r="PGM39" s="443"/>
      <c r="PGN39" s="443"/>
      <c r="PGO39" s="443"/>
      <c r="PGP39" s="443"/>
      <c r="PGQ39" s="443"/>
      <c r="PGR39" s="443"/>
      <c r="PGS39" s="443"/>
      <c r="PGT39" s="443"/>
      <c r="PGU39" s="443"/>
      <c r="PGV39" s="443"/>
      <c r="PGW39" s="443"/>
      <c r="PGX39" s="443"/>
      <c r="PGY39" s="443"/>
      <c r="PGZ39" s="443"/>
      <c r="PHA39" s="443"/>
      <c r="PHB39" s="443"/>
      <c r="PHC39" s="443"/>
      <c r="PHD39" s="443"/>
      <c r="PHE39" s="443"/>
      <c r="PHF39" s="443"/>
      <c r="PHG39" s="443"/>
      <c r="PHH39" s="443"/>
      <c r="PHI39" s="443"/>
      <c r="PHJ39" s="443"/>
      <c r="PHK39" s="443"/>
      <c r="PHL39" s="443"/>
      <c r="PHM39" s="443"/>
      <c r="PHN39" s="443"/>
      <c r="PHO39" s="443"/>
      <c r="PHP39" s="443"/>
      <c r="PHQ39" s="443"/>
      <c r="PHR39" s="443"/>
      <c r="PHS39" s="443"/>
      <c r="PHT39" s="443"/>
      <c r="PHU39" s="443"/>
      <c r="PHV39" s="443"/>
      <c r="PHW39" s="443"/>
      <c r="PHX39" s="443"/>
      <c r="PHY39" s="443"/>
      <c r="PHZ39" s="443"/>
      <c r="PIA39" s="443"/>
      <c r="PIB39" s="443"/>
      <c r="PIC39" s="443"/>
      <c r="PID39" s="443"/>
      <c r="PIE39" s="443"/>
      <c r="PIF39" s="443"/>
      <c r="PIG39" s="443"/>
      <c r="PIH39" s="443"/>
      <c r="PII39" s="443"/>
      <c r="PIJ39" s="443"/>
      <c r="PIK39" s="443"/>
      <c r="PIL39" s="443"/>
      <c r="PIM39" s="443"/>
      <c r="PIN39" s="443"/>
      <c r="PIO39" s="443"/>
      <c r="PIP39" s="443"/>
      <c r="PIQ39" s="443"/>
      <c r="PIR39" s="443"/>
      <c r="PIS39" s="443"/>
      <c r="PIT39" s="443"/>
      <c r="PIU39" s="443"/>
      <c r="PIV39" s="443"/>
      <c r="PIW39" s="443"/>
      <c r="PIX39" s="443"/>
      <c r="PIY39" s="443"/>
      <c r="PIZ39" s="443"/>
      <c r="PJA39" s="443"/>
      <c r="PJB39" s="443"/>
      <c r="PJC39" s="443"/>
      <c r="PJD39" s="443"/>
      <c r="PJE39" s="443"/>
      <c r="PJF39" s="443"/>
      <c r="PJG39" s="443"/>
      <c r="PJH39" s="443"/>
      <c r="PJI39" s="443"/>
      <c r="PJJ39" s="443"/>
      <c r="PJK39" s="443"/>
      <c r="PJL39" s="443"/>
      <c r="PJM39" s="443"/>
      <c r="PJN39" s="443"/>
      <c r="PJO39" s="443"/>
      <c r="PJP39" s="443"/>
      <c r="PJQ39" s="443"/>
      <c r="PJR39" s="443"/>
      <c r="PJS39" s="443"/>
      <c r="PJT39" s="443"/>
      <c r="PJU39" s="443"/>
      <c r="PJV39" s="443"/>
      <c r="PJW39" s="443"/>
      <c r="PJX39" s="443"/>
      <c r="PJY39" s="443"/>
      <c r="PJZ39" s="443"/>
      <c r="PKA39" s="443"/>
      <c r="PKB39" s="443"/>
      <c r="PKC39" s="443"/>
      <c r="PKD39" s="443"/>
      <c r="PKE39" s="443"/>
      <c r="PKF39" s="443"/>
      <c r="PKG39" s="443"/>
      <c r="PKH39" s="443"/>
      <c r="PKI39" s="443"/>
      <c r="PKJ39" s="443"/>
      <c r="PKK39" s="443"/>
      <c r="PKL39" s="443"/>
      <c r="PKM39" s="443"/>
      <c r="PKN39" s="443"/>
      <c r="PKO39" s="443"/>
      <c r="PKP39" s="443"/>
      <c r="PKQ39" s="443"/>
      <c r="PKR39" s="443"/>
      <c r="PKS39" s="443"/>
      <c r="PKT39" s="443"/>
      <c r="PKU39" s="443"/>
      <c r="PKV39" s="443"/>
      <c r="PKW39" s="443"/>
      <c r="PKX39" s="443"/>
      <c r="PKY39" s="443"/>
      <c r="PKZ39" s="443"/>
      <c r="PLA39" s="443"/>
      <c r="PLB39" s="443"/>
      <c r="PLC39" s="443"/>
      <c r="PLD39" s="443"/>
      <c r="PLE39" s="443"/>
      <c r="PLF39" s="443"/>
      <c r="PLG39" s="443"/>
      <c r="PLH39" s="443"/>
      <c r="PLI39" s="443"/>
      <c r="PLJ39" s="443"/>
      <c r="PLK39" s="443"/>
      <c r="PLL39" s="443"/>
      <c r="PLM39" s="443"/>
      <c r="PLN39" s="443"/>
      <c r="PLO39" s="443"/>
      <c r="PLP39" s="443"/>
      <c r="PLQ39" s="443"/>
      <c r="PLR39" s="443"/>
      <c r="PLS39" s="443"/>
      <c r="PLT39" s="443"/>
      <c r="PLU39" s="443"/>
      <c r="PLV39" s="443"/>
      <c r="PLW39" s="443"/>
      <c r="PLX39" s="443"/>
      <c r="PLY39" s="443"/>
      <c r="PLZ39" s="443"/>
      <c r="PMA39" s="443"/>
      <c r="PMB39" s="443"/>
      <c r="PMC39" s="443"/>
      <c r="PMD39" s="443"/>
      <c r="PME39" s="443"/>
      <c r="PMF39" s="443"/>
      <c r="PMG39" s="443"/>
      <c r="PMH39" s="443"/>
      <c r="PMI39" s="443"/>
      <c r="PMJ39" s="443"/>
      <c r="PMK39" s="443"/>
      <c r="PML39" s="443"/>
      <c r="PMM39" s="443"/>
      <c r="PMN39" s="443"/>
      <c r="PMO39" s="443"/>
      <c r="PMP39" s="443"/>
      <c r="PMQ39" s="443"/>
      <c r="PMR39" s="443"/>
      <c r="PMS39" s="443"/>
      <c r="PMT39" s="443"/>
      <c r="PMU39" s="443"/>
      <c r="PMV39" s="443"/>
      <c r="PMW39" s="443"/>
      <c r="PMX39" s="443"/>
      <c r="PMY39" s="443"/>
      <c r="PMZ39" s="443"/>
      <c r="PNA39" s="443"/>
      <c r="PNB39" s="443"/>
      <c r="PNC39" s="443"/>
      <c r="PND39" s="443"/>
      <c r="PNE39" s="443"/>
      <c r="PNF39" s="443"/>
      <c r="PNG39" s="443"/>
      <c r="PNH39" s="443"/>
      <c r="PNI39" s="443"/>
      <c r="PNJ39" s="443"/>
      <c r="PNK39" s="443"/>
      <c r="PNL39" s="443"/>
      <c r="PNM39" s="443"/>
      <c r="PNN39" s="443"/>
      <c r="PNO39" s="443"/>
      <c r="PNP39" s="443"/>
      <c r="PNQ39" s="443"/>
      <c r="PNR39" s="443"/>
      <c r="PNS39" s="443"/>
      <c r="PNT39" s="443"/>
      <c r="PNU39" s="443"/>
      <c r="PNV39" s="443"/>
      <c r="PNW39" s="443"/>
      <c r="PNX39" s="443"/>
      <c r="PNY39" s="443"/>
      <c r="PNZ39" s="443"/>
      <c r="POA39" s="443"/>
      <c r="POB39" s="443"/>
      <c r="POC39" s="443"/>
      <c r="POD39" s="443"/>
      <c r="POE39" s="443"/>
      <c r="POF39" s="443"/>
      <c r="POG39" s="443"/>
      <c r="POH39" s="443"/>
      <c r="POI39" s="443"/>
      <c r="POJ39" s="443"/>
      <c r="POK39" s="443"/>
      <c r="POL39" s="443"/>
      <c r="POM39" s="443"/>
      <c r="PON39" s="443"/>
      <c r="POO39" s="443"/>
      <c r="POP39" s="443"/>
      <c r="POQ39" s="443"/>
      <c r="POR39" s="443"/>
      <c r="POS39" s="443"/>
      <c r="POT39" s="443"/>
      <c r="POU39" s="443"/>
      <c r="POV39" s="443"/>
      <c r="POW39" s="443"/>
      <c r="POX39" s="443"/>
      <c r="POY39" s="443"/>
      <c r="POZ39" s="443"/>
      <c r="PPA39" s="443"/>
      <c r="PPB39" s="443"/>
      <c r="PPC39" s="443"/>
      <c r="PPD39" s="443"/>
      <c r="PPE39" s="443"/>
      <c r="PPF39" s="443"/>
      <c r="PPG39" s="443"/>
      <c r="PPH39" s="443"/>
      <c r="PPI39" s="443"/>
      <c r="PPJ39" s="443"/>
      <c r="PPK39" s="443"/>
      <c r="PPL39" s="443"/>
      <c r="PPM39" s="443"/>
      <c r="PPN39" s="443"/>
      <c r="PPO39" s="443"/>
      <c r="PPP39" s="443"/>
      <c r="PPQ39" s="443"/>
      <c r="PPR39" s="443"/>
      <c r="PPS39" s="443"/>
      <c r="PPT39" s="443"/>
      <c r="PPU39" s="443"/>
      <c r="PPV39" s="443"/>
      <c r="PPW39" s="443"/>
      <c r="PPX39" s="443"/>
      <c r="PPY39" s="443"/>
      <c r="PPZ39" s="443"/>
      <c r="PQA39" s="443"/>
      <c r="PQB39" s="443"/>
      <c r="PQC39" s="443"/>
      <c r="PQD39" s="443"/>
      <c r="PQE39" s="443"/>
      <c r="PQF39" s="443"/>
      <c r="PQG39" s="443"/>
      <c r="PQH39" s="443"/>
      <c r="PQI39" s="443"/>
      <c r="PQJ39" s="443"/>
      <c r="PQK39" s="443"/>
      <c r="PQL39" s="443"/>
      <c r="PQM39" s="443"/>
      <c r="PQN39" s="443"/>
      <c r="PQO39" s="443"/>
      <c r="PQP39" s="443"/>
      <c r="PQQ39" s="443"/>
      <c r="PQR39" s="443"/>
      <c r="PQS39" s="443"/>
      <c r="PQT39" s="443"/>
      <c r="PQU39" s="443"/>
      <c r="PQV39" s="443"/>
      <c r="PQW39" s="443"/>
      <c r="PQX39" s="443"/>
      <c r="PQY39" s="443"/>
      <c r="PQZ39" s="443"/>
      <c r="PRA39" s="443"/>
      <c r="PRB39" s="443"/>
      <c r="PRC39" s="443"/>
      <c r="PRD39" s="443"/>
      <c r="PRE39" s="443"/>
      <c r="PRF39" s="443"/>
      <c r="PRG39" s="443"/>
      <c r="PRH39" s="443"/>
      <c r="PRI39" s="443"/>
      <c r="PRJ39" s="443"/>
      <c r="PRK39" s="443"/>
      <c r="PRL39" s="443"/>
      <c r="PRM39" s="443"/>
      <c r="PRN39" s="443"/>
      <c r="PRO39" s="443"/>
      <c r="PRP39" s="443"/>
      <c r="PRQ39" s="443"/>
      <c r="PRR39" s="443"/>
      <c r="PRS39" s="443"/>
      <c r="PRT39" s="443"/>
      <c r="PRU39" s="443"/>
      <c r="PRV39" s="443"/>
      <c r="PRW39" s="443"/>
      <c r="PRX39" s="443"/>
      <c r="PRY39" s="443"/>
      <c r="PRZ39" s="443"/>
      <c r="PSA39" s="443"/>
      <c r="PSB39" s="443"/>
      <c r="PSC39" s="443"/>
      <c r="PSD39" s="443"/>
      <c r="PSE39" s="443"/>
      <c r="PSF39" s="443"/>
      <c r="PSG39" s="443"/>
      <c r="PSH39" s="443"/>
      <c r="PSI39" s="443"/>
      <c r="PSJ39" s="443"/>
      <c r="PSK39" s="443"/>
      <c r="PSL39" s="443"/>
      <c r="PSM39" s="443"/>
      <c r="PSN39" s="443"/>
      <c r="PSO39" s="443"/>
      <c r="PSP39" s="443"/>
      <c r="PSQ39" s="443"/>
      <c r="PSR39" s="443"/>
      <c r="PSS39" s="443"/>
      <c r="PST39" s="443"/>
      <c r="PSU39" s="443"/>
      <c r="PSV39" s="443"/>
      <c r="PSW39" s="443"/>
      <c r="PSX39" s="443"/>
      <c r="PSY39" s="443"/>
      <c r="PSZ39" s="443"/>
      <c r="PTA39" s="443"/>
      <c r="PTB39" s="443"/>
      <c r="PTC39" s="443"/>
      <c r="PTD39" s="443"/>
      <c r="PTE39" s="443"/>
      <c r="PTF39" s="443"/>
      <c r="PTG39" s="443"/>
      <c r="PTH39" s="443"/>
      <c r="PTI39" s="443"/>
      <c r="PTJ39" s="443"/>
      <c r="PTK39" s="443"/>
      <c r="PTL39" s="443"/>
      <c r="PTM39" s="443"/>
      <c r="PTN39" s="443"/>
      <c r="PTO39" s="443"/>
      <c r="PTP39" s="443"/>
      <c r="PTQ39" s="443"/>
      <c r="PTR39" s="443"/>
      <c r="PTS39" s="443"/>
      <c r="PTT39" s="443"/>
      <c r="PTU39" s="443"/>
      <c r="PTV39" s="443"/>
      <c r="PTW39" s="443"/>
      <c r="PTX39" s="443"/>
      <c r="PTY39" s="443"/>
      <c r="PTZ39" s="443"/>
      <c r="PUA39" s="443"/>
      <c r="PUB39" s="443"/>
      <c r="PUC39" s="443"/>
      <c r="PUD39" s="443"/>
      <c r="PUE39" s="443"/>
      <c r="PUF39" s="443"/>
      <c r="PUG39" s="443"/>
      <c r="PUH39" s="443"/>
      <c r="PUI39" s="443"/>
      <c r="PUJ39" s="443"/>
      <c r="PUK39" s="443"/>
      <c r="PUL39" s="443"/>
      <c r="PUM39" s="443"/>
      <c r="PUN39" s="443"/>
      <c r="PUO39" s="443"/>
      <c r="PUP39" s="443"/>
      <c r="PUQ39" s="443"/>
      <c r="PUR39" s="443"/>
      <c r="PUS39" s="443"/>
      <c r="PUT39" s="443"/>
      <c r="PUU39" s="443"/>
      <c r="PUV39" s="443"/>
      <c r="PUW39" s="443"/>
      <c r="PUX39" s="443"/>
      <c r="PUY39" s="443"/>
      <c r="PUZ39" s="443"/>
      <c r="PVA39" s="443"/>
      <c r="PVB39" s="443"/>
      <c r="PVC39" s="443"/>
      <c r="PVD39" s="443"/>
      <c r="PVE39" s="443"/>
      <c r="PVF39" s="443"/>
      <c r="PVG39" s="443"/>
      <c r="PVH39" s="443"/>
      <c r="PVI39" s="443"/>
      <c r="PVJ39" s="443"/>
      <c r="PVK39" s="443"/>
      <c r="PVL39" s="443"/>
      <c r="PVM39" s="443"/>
      <c r="PVN39" s="443"/>
      <c r="PVO39" s="443"/>
      <c r="PVP39" s="443"/>
      <c r="PVQ39" s="443"/>
      <c r="PVR39" s="443"/>
      <c r="PVS39" s="443"/>
      <c r="PVT39" s="443"/>
      <c r="PVU39" s="443"/>
      <c r="PVV39" s="443"/>
      <c r="PVW39" s="443"/>
      <c r="PVX39" s="443"/>
      <c r="PVY39" s="443"/>
      <c r="PVZ39" s="443"/>
      <c r="PWA39" s="443"/>
      <c r="PWB39" s="443"/>
      <c r="PWC39" s="443"/>
      <c r="PWD39" s="443"/>
      <c r="PWE39" s="443"/>
      <c r="PWF39" s="443"/>
      <c r="PWG39" s="443"/>
      <c r="PWH39" s="443"/>
      <c r="PWI39" s="443"/>
      <c r="PWJ39" s="443"/>
      <c r="PWK39" s="443"/>
      <c r="PWL39" s="443"/>
      <c r="PWM39" s="443"/>
      <c r="PWN39" s="443"/>
      <c r="PWO39" s="443"/>
      <c r="PWP39" s="443"/>
      <c r="PWQ39" s="443"/>
      <c r="PWR39" s="443"/>
      <c r="PWS39" s="443"/>
      <c r="PWT39" s="443"/>
      <c r="PWU39" s="443"/>
      <c r="PWV39" s="443"/>
      <c r="PWW39" s="443"/>
      <c r="PWX39" s="443"/>
      <c r="PWY39" s="443"/>
      <c r="PWZ39" s="443"/>
      <c r="PXA39" s="443"/>
      <c r="PXB39" s="443"/>
      <c r="PXC39" s="443"/>
      <c r="PXD39" s="443"/>
      <c r="PXE39" s="443"/>
      <c r="PXF39" s="443"/>
      <c r="PXG39" s="443"/>
      <c r="PXH39" s="443"/>
      <c r="PXI39" s="443"/>
      <c r="PXJ39" s="443"/>
      <c r="PXK39" s="443"/>
      <c r="PXL39" s="443"/>
      <c r="PXM39" s="443"/>
      <c r="PXN39" s="443"/>
      <c r="PXO39" s="443"/>
      <c r="PXP39" s="443"/>
      <c r="PXQ39" s="443"/>
      <c r="PXR39" s="443"/>
      <c r="PXS39" s="443"/>
      <c r="PXT39" s="443"/>
      <c r="PXU39" s="443"/>
      <c r="PXV39" s="443"/>
      <c r="PXW39" s="443"/>
      <c r="PXX39" s="443"/>
      <c r="PXY39" s="443"/>
      <c r="PXZ39" s="443"/>
      <c r="PYA39" s="443"/>
      <c r="PYB39" s="443"/>
      <c r="PYC39" s="443"/>
      <c r="PYD39" s="443"/>
      <c r="PYE39" s="443"/>
      <c r="PYF39" s="443"/>
      <c r="PYG39" s="443"/>
      <c r="PYH39" s="443"/>
      <c r="PYI39" s="443"/>
      <c r="PYJ39" s="443"/>
      <c r="PYK39" s="443"/>
      <c r="PYL39" s="443"/>
      <c r="PYM39" s="443"/>
      <c r="PYN39" s="443"/>
      <c r="PYO39" s="443"/>
      <c r="PYP39" s="443"/>
      <c r="PYQ39" s="443"/>
      <c r="PYR39" s="443"/>
      <c r="PYS39" s="443"/>
      <c r="PYT39" s="443"/>
      <c r="PYU39" s="443"/>
      <c r="PYV39" s="443"/>
      <c r="PYW39" s="443"/>
      <c r="PYX39" s="443"/>
      <c r="PYY39" s="443"/>
      <c r="PYZ39" s="443"/>
      <c r="PZA39" s="443"/>
      <c r="PZB39" s="443"/>
      <c r="PZC39" s="443"/>
      <c r="PZD39" s="443"/>
      <c r="PZE39" s="443"/>
      <c r="PZF39" s="443"/>
      <c r="PZG39" s="443"/>
      <c r="PZH39" s="443"/>
      <c r="PZI39" s="443"/>
      <c r="PZJ39" s="443"/>
      <c r="PZK39" s="443"/>
      <c r="PZL39" s="443"/>
      <c r="PZM39" s="443"/>
      <c r="PZN39" s="443"/>
      <c r="PZO39" s="443"/>
      <c r="PZP39" s="443"/>
      <c r="PZQ39" s="443"/>
      <c r="PZR39" s="443"/>
      <c r="PZS39" s="443"/>
      <c r="PZT39" s="443"/>
      <c r="PZU39" s="443"/>
      <c r="PZV39" s="443"/>
      <c r="PZW39" s="443"/>
      <c r="PZX39" s="443"/>
      <c r="PZY39" s="443"/>
      <c r="PZZ39" s="443"/>
      <c r="QAA39" s="443"/>
      <c r="QAB39" s="443"/>
      <c r="QAC39" s="443"/>
      <c r="QAD39" s="443"/>
      <c r="QAE39" s="443"/>
      <c r="QAF39" s="443"/>
      <c r="QAG39" s="443"/>
      <c r="QAH39" s="443"/>
      <c r="QAI39" s="443"/>
      <c r="QAJ39" s="443"/>
      <c r="QAK39" s="443"/>
      <c r="QAL39" s="443"/>
      <c r="QAM39" s="443"/>
      <c r="QAN39" s="443"/>
      <c r="QAO39" s="443"/>
      <c r="QAP39" s="443"/>
      <c r="QAQ39" s="443"/>
      <c r="QAR39" s="443"/>
      <c r="QAS39" s="443"/>
      <c r="QAT39" s="443"/>
      <c r="QAU39" s="443"/>
      <c r="QAV39" s="443"/>
      <c r="QAW39" s="443"/>
      <c r="QAX39" s="443"/>
      <c r="QAY39" s="443"/>
      <c r="QAZ39" s="443"/>
      <c r="QBA39" s="443"/>
      <c r="QBB39" s="443"/>
      <c r="QBC39" s="443"/>
      <c r="QBD39" s="443"/>
      <c r="QBE39" s="443"/>
      <c r="QBF39" s="443"/>
      <c r="QBG39" s="443"/>
      <c r="QBH39" s="443"/>
      <c r="QBI39" s="443"/>
      <c r="QBJ39" s="443"/>
      <c r="QBK39" s="443"/>
      <c r="QBL39" s="443"/>
      <c r="QBM39" s="443"/>
      <c r="QBN39" s="443"/>
      <c r="QBO39" s="443"/>
      <c r="QBP39" s="443"/>
      <c r="QBQ39" s="443"/>
      <c r="QBR39" s="443"/>
      <c r="QBS39" s="443"/>
      <c r="QBT39" s="443"/>
      <c r="QBU39" s="443"/>
      <c r="QBV39" s="443"/>
      <c r="QBW39" s="443"/>
      <c r="QBX39" s="443"/>
      <c r="QBY39" s="443"/>
      <c r="QBZ39" s="443"/>
      <c r="QCA39" s="443"/>
      <c r="QCB39" s="443"/>
      <c r="QCC39" s="443"/>
      <c r="QCD39" s="443"/>
      <c r="QCE39" s="443"/>
      <c r="QCF39" s="443"/>
      <c r="QCG39" s="443"/>
      <c r="QCH39" s="443"/>
      <c r="QCI39" s="443"/>
      <c r="QCJ39" s="443"/>
      <c r="QCK39" s="443"/>
      <c r="QCL39" s="443"/>
      <c r="QCM39" s="443"/>
      <c r="QCN39" s="443"/>
      <c r="QCO39" s="443"/>
      <c r="QCP39" s="443"/>
      <c r="QCQ39" s="443"/>
      <c r="QCR39" s="443"/>
      <c r="QCS39" s="443"/>
      <c r="QCT39" s="443"/>
      <c r="QCU39" s="443"/>
      <c r="QCV39" s="443"/>
      <c r="QCW39" s="443"/>
      <c r="QCX39" s="443"/>
      <c r="QCY39" s="443"/>
      <c r="QCZ39" s="443"/>
      <c r="QDA39" s="443"/>
      <c r="QDB39" s="443"/>
      <c r="QDC39" s="443"/>
      <c r="QDD39" s="443"/>
      <c r="QDE39" s="443"/>
      <c r="QDF39" s="443"/>
      <c r="QDG39" s="443"/>
      <c r="QDH39" s="443"/>
      <c r="QDI39" s="443"/>
      <c r="QDJ39" s="443"/>
      <c r="QDK39" s="443"/>
      <c r="QDL39" s="443"/>
      <c r="QDM39" s="443"/>
      <c r="QDN39" s="443"/>
      <c r="QDO39" s="443"/>
      <c r="QDP39" s="443"/>
      <c r="QDQ39" s="443"/>
      <c r="QDR39" s="443"/>
      <c r="QDS39" s="443"/>
      <c r="QDT39" s="443"/>
      <c r="QDU39" s="443"/>
      <c r="QDV39" s="443"/>
      <c r="QDW39" s="443"/>
      <c r="QDX39" s="443"/>
      <c r="QDY39" s="443"/>
      <c r="QDZ39" s="443"/>
      <c r="QEA39" s="443"/>
      <c r="QEB39" s="443"/>
      <c r="QEC39" s="443"/>
      <c r="QED39" s="443"/>
      <c r="QEE39" s="443"/>
      <c r="QEF39" s="443"/>
      <c r="QEG39" s="443"/>
      <c r="QEH39" s="443"/>
      <c r="QEI39" s="443"/>
      <c r="QEJ39" s="443"/>
      <c r="QEK39" s="443"/>
      <c r="QEL39" s="443"/>
      <c r="QEM39" s="443"/>
      <c r="QEN39" s="443"/>
      <c r="QEO39" s="443"/>
      <c r="QEP39" s="443"/>
      <c r="QEQ39" s="443"/>
      <c r="QER39" s="443"/>
      <c r="QES39" s="443"/>
      <c r="QET39" s="443"/>
      <c r="QEU39" s="443"/>
      <c r="QEV39" s="443"/>
      <c r="QEW39" s="443"/>
      <c r="QEX39" s="443"/>
      <c r="QEY39" s="443"/>
      <c r="QEZ39" s="443"/>
      <c r="QFA39" s="443"/>
      <c r="QFB39" s="443"/>
      <c r="QFC39" s="443"/>
      <c r="QFD39" s="443"/>
      <c r="QFE39" s="443"/>
      <c r="QFF39" s="443"/>
      <c r="QFG39" s="443"/>
      <c r="QFH39" s="443"/>
      <c r="QFI39" s="443"/>
      <c r="QFJ39" s="443"/>
      <c r="QFK39" s="443"/>
      <c r="QFL39" s="443"/>
      <c r="QFM39" s="443"/>
      <c r="QFN39" s="443"/>
      <c r="QFO39" s="443"/>
      <c r="QFP39" s="443"/>
      <c r="QFQ39" s="443"/>
      <c r="QFR39" s="443"/>
      <c r="QFS39" s="443"/>
      <c r="QFT39" s="443"/>
      <c r="QFU39" s="443"/>
      <c r="QFV39" s="443"/>
      <c r="QFW39" s="443"/>
      <c r="QFX39" s="443"/>
      <c r="QFY39" s="443"/>
      <c r="QFZ39" s="443"/>
      <c r="QGA39" s="443"/>
      <c r="QGB39" s="443"/>
      <c r="QGC39" s="443"/>
      <c r="QGD39" s="443"/>
      <c r="QGE39" s="443"/>
      <c r="QGF39" s="443"/>
      <c r="QGG39" s="443"/>
      <c r="QGH39" s="443"/>
      <c r="QGI39" s="443"/>
      <c r="QGJ39" s="443"/>
      <c r="QGK39" s="443"/>
      <c r="QGL39" s="443"/>
      <c r="QGM39" s="443"/>
      <c r="QGN39" s="443"/>
      <c r="QGO39" s="443"/>
      <c r="QGP39" s="443"/>
      <c r="QGQ39" s="443"/>
      <c r="QGR39" s="443"/>
      <c r="QGS39" s="443"/>
      <c r="QGT39" s="443"/>
      <c r="QGU39" s="443"/>
      <c r="QGV39" s="443"/>
      <c r="QGW39" s="443"/>
      <c r="QGX39" s="443"/>
      <c r="QGY39" s="443"/>
      <c r="QGZ39" s="443"/>
      <c r="QHA39" s="443"/>
      <c r="QHB39" s="443"/>
      <c r="QHC39" s="443"/>
      <c r="QHD39" s="443"/>
      <c r="QHE39" s="443"/>
      <c r="QHF39" s="443"/>
      <c r="QHG39" s="443"/>
      <c r="QHH39" s="443"/>
      <c r="QHI39" s="443"/>
      <c r="QHJ39" s="443"/>
      <c r="QHK39" s="443"/>
      <c r="QHL39" s="443"/>
      <c r="QHM39" s="443"/>
      <c r="QHN39" s="443"/>
      <c r="QHO39" s="443"/>
      <c r="QHP39" s="443"/>
      <c r="QHQ39" s="443"/>
      <c r="QHR39" s="443"/>
      <c r="QHS39" s="443"/>
      <c r="QHT39" s="443"/>
      <c r="QHU39" s="443"/>
      <c r="QHV39" s="443"/>
      <c r="QHW39" s="443"/>
      <c r="QHX39" s="443"/>
      <c r="QHY39" s="443"/>
      <c r="QHZ39" s="443"/>
      <c r="QIA39" s="443"/>
      <c r="QIB39" s="443"/>
      <c r="QIC39" s="443"/>
      <c r="QID39" s="443"/>
      <c r="QIE39" s="443"/>
      <c r="QIF39" s="443"/>
      <c r="QIG39" s="443"/>
      <c r="QIH39" s="443"/>
      <c r="QII39" s="443"/>
      <c r="QIJ39" s="443"/>
      <c r="QIK39" s="443"/>
      <c r="QIL39" s="443"/>
      <c r="QIM39" s="443"/>
      <c r="QIN39" s="443"/>
      <c r="QIO39" s="443"/>
      <c r="QIP39" s="443"/>
      <c r="QIQ39" s="443"/>
      <c r="QIR39" s="443"/>
      <c r="QIS39" s="443"/>
      <c r="QIT39" s="443"/>
      <c r="QIU39" s="443"/>
      <c r="QIV39" s="443"/>
      <c r="QIW39" s="443"/>
      <c r="QIX39" s="443"/>
      <c r="QIY39" s="443"/>
      <c r="QIZ39" s="443"/>
      <c r="QJA39" s="443"/>
      <c r="QJB39" s="443"/>
      <c r="QJC39" s="443"/>
      <c r="QJD39" s="443"/>
      <c r="QJE39" s="443"/>
      <c r="QJF39" s="443"/>
      <c r="QJG39" s="443"/>
      <c r="QJH39" s="443"/>
      <c r="QJI39" s="443"/>
      <c r="QJJ39" s="443"/>
      <c r="QJK39" s="443"/>
      <c r="QJL39" s="443"/>
      <c r="QJM39" s="443"/>
      <c r="QJN39" s="443"/>
      <c r="QJO39" s="443"/>
      <c r="QJP39" s="443"/>
      <c r="QJQ39" s="443"/>
      <c r="QJR39" s="443"/>
      <c r="QJS39" s="443"/>
      <c r="QJT39" s="443"/>
      <c r="QJU39" s="443"/>
      <c r="QJV39" s="443"/>
      <c r="QJW39" s="443"/>
      <c r="QJX39" s="443"/>
      <c r="QJY39" s="443"/>
      <c r="QJZ39" s="443"/>
      <c r="QKA39" s="443"/>
      <c r="QKB39" s="443"/>
      <c r="QKC39" s="443"/>
      <c r="QKD39" s="443"/>
      <c r="QKE39" s="443"/>
      <c r="QKF39" s="443"/>
      <c r="QKG39" s="443"/>
      <c r="QKH39" s="443"/>
      <c r="QKI39" s="443"/>
      <c r="QKJ39" s="443"/>
      <c r="QKK39" s="443"/>
      <c r="QKL39" s="443"/>
      <c r="QKM39" s="443"/>
      <c r="QKN39" s="443"/>
      <c r="QKO39" s="443"/>
      <c r="QKP39" s="443"/>
      <c r="QKQ39" s="443"/>
      <c r="QKR39" s="443"/>
      <c r="QKS39" s="443"/>
      <c r="QKT39" s="443"/>
      <c r="QKU39" s="443"/>
      <c r="QKV39" s="443"/>
      <c r="QKW39" s="443"/>
      <c r="QKX39" s="443"/>
      <c r="QKY39" s="443"/>
      <c r="QKZ39" s="443"/>
      <c r="QLA39" s="443"/>
      <c r="QLB39" s="443"/>
      <c r="QLC39" s="443"/>
      <c r="QLD39" s="443"/>
      <c r="QLE39" s="443"/>
      <c r="QLF39" s="443"/>
      <c r="QLG39" s="443"/>
      <c r="QLH39" s="443"/>
      <c r="QLI39" s="443"/>
      <c r="QLJ39" s="443"/>
      <c r="QLK39" s="443"/>
      <c r="QLL39" s="443"/>
      <c r="QLM39" s="443"/>
      <c r="QLN39" s="443"/>
      <c r="QLO39" s="443"/>
      <c r="QLP39" s="443"/>
      <c r="QLQ39" s="443"/>
      <c r="QLR39" s="443"/>
      <c r="QLS39" s="443"/>
      <c r="QLT39" s="443"/>
      <c r="QLU39" s="443"/>
      <c r="QLV39" s="443"/>
      <c r="QLW39" s="443"/>
      <c r="QLX39" s="443"/>
      <c r="QLY39" s="443"/>
      <c r="QLZ39" s="443"/>
      <c r="QMA39" s="443"/>
      <c r="QMB39" s="443"/>
      <c r="QMC39" s="443"/>
      <c r="QMD39" s="443"/>
      <c r="QME39" s="443"/>
      <c r="QMF39" s="443"/>
      <c r="QMG39" s="443"/>
      <c r="QMH39" s="443"/>
      <c r="QMI39" s="443"/>
      <c r="QMJ39" s="443"/>
      <c r="QMK39" s="443"/>
      <c r="QML39" s="443"/>
      <c r="QMM39" s="443"/>
      <c r="QMN39" s="443"/>
      <c r="QMO39" s="443"/>
      <c r="QMP39" s="443"/>
      <c r="QMQ39" s="443"/>
      <c r="QMR39" s="443"/>
      <c r="QMS39" s="443"/>
      <c r="QMT39" s="443"/>
      <c r="QMU39" s="443"/>
      <c r="QMV39" s="443"/>
      <c r="QMW39" s="443"/>
      <c r="QMX39" s="443"/>
      <c r="QMY39" s="443"/>
      <c r="QMZ39" s="443"/>
      <c r="QNA39" s="443"/>
      <c r="QNB39" s="443"/>
      <c r="QNC39" s="443"/>
      <c r="QND39" s="443"/>
      <c r="QNE39" s="443"/>
      <c r="QNF39" s="443"/>
      <c r="QNG39" s="443"/>
      <c r="QNH39" s="443"/>
      <c r="QNI39" s="443"/>
      <c r="QNJ39" s="443"/>
      <c r="QNK39" s="443"/>
      <c r="QNL39" s="443"/>
      <c r="QNM39" s="443"/>
      <c r="QNN39" s="443"/>
      <c r="QNO39" s="443"/>
      <c r="QNP39" s="443"/>
      <c r="QNQ39" s="443"/>
      <c r="QNR39" s="443"/>
      <c r="QNS39" s="443"/>
      <c r="QNT39" s="443"/>
      <c r="QNU39" s="443"/>
      <c r="QNV39" s="443"/>
      <c r="QNW39" s="443"/>
      <c r="QNX39" s="443"/>
      <c r="QNY39" s="443"/>
      <c r="QNZ39" s="443"/>
      <c r="QOA39" s="443"/>
      <c r="QOB39" s="443"/>
      <c r="QOC39" s="443"/>
      <c r="QOD39" s="443"/>
      <c r="QOE39" s="443"/>
      <c r="QOF39" s="443"/>
      <c r="QOG39" s="443"/>
      <c r="QOH39" s="443"/>
      <c r="QOI39" s="443"/>
      <c r="QOJ39" s="443"/>
      <c r="QOK39" s="443"/>
      <c r="QOL39" s="443"/>
      <c r="QOM39" s="443"/>
      <c r="QON39" s="443"/>
      <c r="QOO39" s="443"/>
      <c r="QOP39" s="443"/>
      <c r="QOQ39" s="443"/>
      <c r="QOR39" s="443"/>
      <c r="QOS39" s="443"/>
      <c r="QOT39" s="443"/>
      <c r="QOU39" s="443"/>
      <c r="QOV39" s="443"/>
      <c r="QOW39" s="443"/>
      <c r="QOX39" s="443"/>
      <c r="QOY39" s="443"/>
      <c r="QOZ39" s="443"/>
      <c r="QPA39" s="443"/>
      <c r="QPB39" s="443"/>
      <c r="QPC39" s="443"/>
      <c r="QPD39" s="443"/>
      <c r="QPE39" s="443"/>
      <c r="QPF39" s="443"/>
      <c r="QPG39" s="443"/>
      <c r="QPH39" s="443"/>
      <c r="QPI39" s="443"/>
      <c r="QPJ39" s="443"/>
      <c r="QPK39" s="443"/>
      <c r="QPL39" s="443"/>
      <c r="QPM39" s="443"/>
      <c r="QPN39" s="443"/>
      <c r="QPO39" s="443"/>
      <c r="QPP39" s="443"/>
      <c r="QPQ39" s="443"/>
      <c r="QPR39" s="443"/>
      <c r="QPS39" s="443"/>
      <c r="QPT39" s="443"/>
      <c r="QPU39" s="443"/>
      <c r="QPV39" s="443"/>
      <c r="QPW39" s="443"/>
      <c r="QPX39" s="443"/>
      <c r="QPY39" s="443"/>
      <c r="QPZ39" s="443"/>
      <c r="QQA39" s="443"/>
      <c r="QQB39" s="443"/>
      <c r="QQC39" s="443"/>
      <c r="QQD39" s="443"/>
      <c r="QQE39" s="443"/>
      <c r="QQF39" s="443"/>
      <c r="QQG39" s="443"/>
      <c r="QQH39" s="443"/>
      <c r="QQI39" s="443"/>
      <c r="QQJ39" s="443"/>
      <c r="QQK39" s="443"/>
      <c r="QQL39" s="443"/>
      <c r="QQM39" s="443"/>
      <c r="QQN39" s="443"/>
      <c r="QQO39" s="443"/>
      <c r="QQP39" s="443"/>
      <c r="QQQ39" s="443"/>
      <c r="QQR39" s="443"/>
      <c r="QQS39" s="443"/>
      <c r="QQT39" s="443"/>
      <c r="QQU39" s="443"/>
      <c r="QQV39" s="443"/>
      <c r="QQW39" s="443"/>
      <c r="QQX39" s="443"/>
      <c r="QQY39" s="443"/>
      <c r="QQZ39" s="443"/>
      <c r="QRA39" s="443"/>
      <c r="QRB39" s="443"/>
      <c r="QRC39" s="443"/>
      <c r="QRD39" s="443"/>
      <c r="QRE39" s="443"/>
      <c r="QRF39" s="443"/>
      <c r="QRG39" s="443"/>
      <c r="QRH39" s="443"/>
      <c r="QRI39" s="443"/>
      <c r="QRJ39" s="443"/>
      <c r="QRK39" s="443"/>
      <c r="QRL39" s="443"/>
      <c r="QRM39" s="443"/>
      <c r="QRN39" s="443"/>
      <c r="QRO39" s="443"/>
      <c r="QRP39" s="443"/>
      <c r="QRQ39" s="443"/>
      <c r="QRR39" s="443"/>
      <c r="QRS39" s="443"/>
      <c r="QRT39" s="443"/>
      <c r="QRU39" s="443"/>
      <c r="QRV39" s="443"/>
      <c r="QRW39" s="443"/>
      <c r="QRX39" s="443"/>
      <c r="QRY39" s="443"/>
      <c r="QRZ39" s="443"/>
      <c r="QSA39" s="443"/>
      <c r="QSB39" s="443"/>
      <c r="QSC39" s="443"/>
      <c r="QSD39" s="443"/>
      <c r="QSE39" s="443"/>
      <c r="QSF39" s="443"/>
      <c r="QSG39" s="443"/>
      <c r="QSH39" s="443"/>
      <c r="QSI39" s="443"/>
      <c r="QSJ39" s="443"/>
      <c r="QSK39" s="443"/>
      <c r="QSL39" s="443"/>
      <c r="QSM39" s="443"/>
      <c r="QSN39" s="443"/>
      <c r="QSO39" s="443"/>
      <c r="QSP39" s="443"/>
      <c r="QSQ39" s="443"/>
      <c r="QSR39" s="443"/>
      <c r="QSS39" s="443"/>
      <c r="QST39" s="443"/>
      <c r="QSU39" s="443"/>
      <c r="QSV39" s="443"/>
      <c r="QSW39" s="443"/>
      <c r="QSX39" s="443"/>
      <c r="QSY39" s="443"/>
      <c r="QSZ39" s="443"/>
      <c r="QTA39" s="443"/>
      <c r="QTB39" s="443"/>
      <c r="QTC39" s="443"/>
      <c r="QTD39" s="443"/>
      <c r="QTE39" s="443"/>
      <c r="QTF39" s="443"/>
      <c r="QTG39" s="443"/>
      <c r="QTH39" s="443"/>
      <c r="QTI39" s="443"/>
      <c r="QTJ39" s="443"/>
      <c r="QTK39" s="443"/>
      <c r="QTL39" s="443"/>
      <c r="QTM39" s="443"/>
      <c r="QTN39" s="443"/>
      <c r="QTO39" s="443"/>
      <c r="QTP39" s="443"/>
      <c r="QTQ39" s="443"/>
      <c r="QTR39" s="443"/>
      <c r="QTS39" s="443"/>
      <c r="QTT39" s="443"/>
      <c r="QTU39" s="443"/>
      <c r="QTV39" s="443"/>
      <c r="QTW39" s="443"/>
      <c r="QTX39" s="443"/>
      <c r="QTY39" s="443"/>
      <c r="QTZ39" s="443"/>
      <c r="QUA39" s="443"/>
      <c r="QUB39" s="443"/>
      <c r="QUC39" s="443"/>
      <c r="QUD39" s="443"/>
      <c r="QUE39" s="443"/>
      <c r="QUF39" s="443"/>
      <c r="QUG39" s="443"/>
      <c r="QUH39" s="443"/>
      <c r="QUI39" s="443"/>
      <c r="QUJ39" s="443"/>
      <c r="QUK39" s="443"/>
      <c r="QUL39" s="443"/>
      <c r="QUM39" s="443"/>
      <c r="QUN39" s="443"/>
      <c r="QUO39" s="443"/>
      <c r="QUP39" s="443"/>
      <c r="QUQ39" s="443"/>
      <c r="QUR39" s="443"/>
      <c r="QUS39" s="443"/>
      <c r="QUT39" s="443"/>
      <c r="QUU39" s="443"/>
      <c r="QUV39" s="443"/>
      <c r="QUW39" s="443"/>
      <c r="QUX39" s="443"/>
      <c r="QUY39" s="443"/>
      <c r="QUZ39" s="443"/>
      <c r="QVA39" s="443"/>
      <c r="QVB39" s="443"/>
      <c r="QVC39" s="443"/>
      <c r="QVD39" s="443"/>
      <c r="QVE39" s="443"/>
      <c r="QVF39" s="443"/>
      <c r="QVG39" s="443"/>
      <c r="QVH39" s="443"/>
      <c r="QVI39" s="443"/>
      <c r="QVJ39" s="443"/>
      <c r="QVK39" s="443"/>
      <c r="QVL39" s="443"/>
      <c r="QVM39" s="443"/>
      <c r="QVN39" s="443"/>
      <c r="QVO39" s="443"/>
      <c r="QVP39" s="443"/>
      <c r="QVQ39" s="443"/>
      <c r="QVR39" s="443"/>
      <c r="QVS39" s="443"/>
      <c r="QVT39" s="443"/>
      <c r="QVU39" s="443"/>
      <c r="QVV39" s="443"/>
      <c r="QVW39" s="443"/>
      <c r="QVX39" s="443"/>
      <c r="QVY39" s="443"/>
      <c r="QVZ39" s="443"/>
      <c r="QWA39" s="443"/>
      <c r="QWB39" s="443"/>
      <c r="QWC39" s="443"/>
      <c r="QWD39" s="443"/>
      <c r="QWE39" s="443"/>
      <c r="QWF39" s="443"/>
      <c r="QWG39" s="443"/>
      <c r="QWH39" s="443"/>
      <c r="QWI39" s="443"/>
      <c r="QWJ39" s="443"/>
      <c r="QWK39" s="443"/>
      <c r="QWL39" s="443"/>
      <c r="QWM39" s="443"/>
      <c r="QWN39" s="443"/>
      <c r="QWO39" s="443"/>
      <c r="QWP39" s="443"/>
      <c r="QWQ39" s="443"/>
      <c r="QWR39" s="443"/>
      <c r="QWS39" s="443"/>
      <c r="QWT39" s="443"/>
      <c r="QWU39" s="443"/>
      <c r="QWV39" s="443"/>
      <c r="QWW39" s="443"/>
      <c r="QWX39" s="443"/>
      <c r="QWY39" s="443"/>
      <c r="QWZ39" s="443"/>
      <c r="QXA39" s="443"/>
      <c r="QXB39" s="443"/>
      <c r="QXC39" s="443"/>
      <c r="QXD39" s="443"/>
      <c r="QXE39" s="443"/>
      <c r="QXF39" s="443"/>
      <c r="QXG39" s="443"/>
      <c r="QXH39" s="443"/>
      <c r="QXI39" s="443"/>
      <c r="QXJ39" s="443"/>
      <c r="QXK39" s="443"/>
      <c r="QXL39" s="443"/>
      <c r="QXM39" s="443"/>
      <c r="QXN39" s="443"/>
      <c r="QXO39" s="443"/>
      <c r="QXP39" s="443"/>
      <c r="QXQ39" s="443"/>
      <c r="QXR39" s="443"/>
      <c r="QXS39" s="443"/>
      <c r="QXT39" s="443"/>
      <c r="QXU39" s="443"/>
      <c r="QXV39" s="443"/>
      <c r="QXW39" s="443"/>
      <c r="QXX39" s="443"/>
      <c r="QXY39" s="443"/>
      <c r="QXZ39" s="443"/>
      <c r="QYA39" s="443"/>
      <c r="QYB39" s="443"/>
      <c r="QYC39" s="443"/>
      <c r="QYD39" s="443"/>
      <c r="QYE39" s="443"/>
      <c r="QYF39" s="443"/>
      <c r="QYG39" s="443"/>
      <c r="QYH39" s="443"/>
      <c r="QYI39" s="443"/>
      <c r="QYJ39" s="443"/>
      <c r="QYK39" s="443"/>
      <c r="QYL39" s="443"/>
      <c r="QYM39" s="443"/>
      <c r="QYN39" s="443"/>
      <c r="QYO39" s="443"/>
      <c r="QYP39" s="443"/>
      <c r="QYQ39" s="443"/>
      <c r="QYR39" s="443"/>
      <c r="QYS39" s="443"/>
      <c r="QYT39" s="443"/>
      <c r="QYU39" s="443"/>
      <c r="QYV39" s="443"/>
      <c r="QYW39" s="443"/>
      <c r="QYX39" s="443"/>
      <c r="QYY39" s="443"/>
      <c r="QYZ39" s="443"/>
      <c r="QZA39" s="443"/>
      <c r="QZB39" s="443"/>
      <c r="QZC39" s="443"/>
      <c r="QZD39" s="443"/>
      <c r="QZE39" s="443"/>
      <c r="QZF39" s="443"/>
      <c r="QZG39" s="443"/>
      <c r="QZH39" s="443"/>
      <c r="QZI39" s="443"/>
      <c r="QZJ39" s="443"/>
      <c r="QZK39" s="443"/>
      <c r="QZL39" s="443"/>
      <c r="QZM39" s="443"/>
      <c r="QZN39" s="443"/>
      <c r="QZO39" s="443"/>
      <c r="QZP39" s="443"/>
      <c r="QZQ39" s="443"/>
      <c r="QZR39" s="443"/>
      <c r="QZS39" s="443"/>
      <c r="QZT39" s="443"/>
      <c r="QZU39" s="443"/>
      <c r="QZV39" s="443"/>
      <c r="QZW39" s="443"/>
      <c r="QZX39" s="443"/>
      <c r="QZY39" s="443"/>
      <c r="QZZ39" s="443"/>
      <c r="RAA39" s="443"/>
      <c r="RAB39" s="443"/>
      <c r="RAC39" s="443"/>
      <c r="RAD39" s="443"/>
      <c r="RAE39" s="443"/>
      <c r="RAF39" s="443"/>
      <c r="RAG39" s="443"/>
      <c r="RAH39" s="443"/>
      <c r="RAI39" s="443"/>
      <c r="RAJ39" s="443"/>
      <c r="RAK39" s="443"/>
      <c r="RAL39" s="443"/>
      <c r="RAM39" s="443"/>
      <c r="RAN39" s="443"/>
      <c r="RAO39" s="443"/>
      <c r="RAP39" s="443"/>
      <c r="RAQ39" s="443"/>
      <c r="RAR39" s="443"/>
      <c r="RAS39" s="443"/>
      <c r="RAT39" s="443"/>
      <c r="RAU39" s="443"/>
      <c r="RAV39" s="443"/>
      <c r="RAW39" s="443"/>
      <c r="RAX39" s="443"/>
      <c r="RAY39" s="443"/>
      <c r="RAZ39" s="443"/>
      <c r="RBA39" s="443"/>
      <c r="RBB39" s="443"/>
      <c r="RBC39" s="443"/>
      <c r="RBD39" s="443"/>
      <c r="RBE39" s="443"/>
      <c r="RBF39" s="443"/>
      <c r="RBG39" s="443"/>
      <c r="RBH39" s="443"/>
      <c r="RBI39" s="443"/>
      <c r="RBJ39" s="443"/>
      <c r="RBK39" s="443"/>
      <c r="RBL39" s="443"/>
      <c r="RBM39" s="443"/>
      <c r="RBN39" s="443"/>
      <c r="RBO39" s="443"/>
      <c r="RBP39" s="443"/>
      <c r="RBQ39" s="443"/>
      <c r="RBR39" s="443"/>
      <c r="RBS39" s="443"/>
      <c r="RBT39" s="443"/>
      <c r="RBU39" s="443"/>
      <c r="RBV39" s="443"/>
      <c r="RBW39" s="443"/>
      <c r="RBX39" s="443"/>
      <c r="RBY39" s="443"/>
      <c r="RBZ39" s="443"/>
      <c r="RCA39" s="443"/>
      <c r="RCB39" s="443"/>
      <c r="RCC39" s="443"/>
      <c r="RCD39" s="443"/>
      <c r="RCE39" s="443"/>
      <c r="RCF39" s="443"/>
      <c r="RCG39" s="443"/>
      <c r="RCH39" s="443"/>
      <c r="RCI39" s="443"/>
      <c r="RCJ39" s="443"/>
      <c r="RCK39" s="443"/>
      <c r="RCL39" s="443"/>
      <c r="RCM39" s="443"/>
      <c r="RCN39" s="443"/>
      <c r="RCO39" s="443"/>
      <c r="RCP39" s="443"/>
      <c r="RCQ39" s="443"/>
      <c r="RCR39" s="443"/>
      <c r="RCS39" s="443"/>
      <c r="RCT39" s="443"/>
      <c r="RCU39" s="443"/>
      <c r="RCV39" s="443"/>
      <c r="RCW39" s="443"/>
      <c r="RCX39" s="443"/>
      <c r="RCY39" s="443"/>
      <c r="RCZ39" s="443"/>
      <c r="RDA39" s="443"/>
      <c r="RDB39" s="443"/>
      <c r="RDC39" s="443"/>
      <c r="RDD39" s="443"/>
      <c r="RDE39" s="443"/>
      <c r="RDF39" s="443"/>
      <c r="RDG39" s="443"/>
      <c r="RDH39" s="443"/>
      <c r="RDI39" s="443"/>
      <c r="RDJ39" s="443"/>
      <c r="RDK39" s="443"/>
      <c r="RDL39" s="443"/>
      <c r="RDM39" s="443"/>
      <c r="RDN39" s="443"/>
      <c r="RDO39" s="443"/>
      <c r="RDP39" s="443"/>
      <c r="RDQ39" s="443"/>
      <c r="RDR39" s="443"/>
      <c r="RDS39" s="443"/>
      <c r="RDT39" s="443"/>
      <c r="RDU39" s="443"/>
      <c r="RDV39" s="443"/>
      <c r="RDW39" s="443"/>
      <c r="RDX39" s="443"/>
      <c r="RDY39" s="443"/>
      <c r="RDZ39" s="443"/>
      <c r="REA39" s="443"/>
      <c r="REB39" s="443"/>
      <c r="REC39" s="443"/>
      <c r="RED39" s="443"/>
      <c r="REE39" s="443"/>
      <c r="REF39" s="443"/>
      <c r="REG39" s="443"/>
      <c r="REH39" s="443"/>
      <c r="REI39" s="443"/>
      <c r="REJ39" s="443"/>
      <c r="REK39" s="443"/>
      <c r="REL39" s="443"/>
      <c r="REM39" s="443"/>
      <c r="REN39" s="443"/>
      <c r="REO39" s="443"/>
      <c r="REP39" s="443"/>
      <c r="REQ39" s="443"/>
      <c r="RER39" s="443"/>
      <c r="RES39" s="443"/>
      <c r="RET39" s="443"/>
      <c r="REU39" s="443"/>
      <c r="REV39" s="443"/>
      <c r="REW39" s="443"/>
      <c r="REX39" s="443"/>
      <c r="REY39" s="443"/>
      <c r="REZ39" s="443"/>
      <c r="RFA39" s="443"/>
      <c r="RFB39" s="443"/>
      <c r="RFC39" s="443"/>
      <c r="RFD39" s="443"/>
      <c r="RFE39" s="443"/>
      <c r="RFF39" s="443"/>
      <c r="RFG39" s="443"/>
      <c r="RFH39" s="443"/>
      <c r="RFI39" s="443"/>
      <c r="RFJ39" s="443"/>
      <c r="RFK39" s="443"/>
      <c r="RFL39" s="443"/>
      <c r="RFM39" s="443"/>
      <c r="RFN39" s="443"/>
      <c r="RFO39" s="443"/>
      <c r="RFP39" s="443"/>
      <c r="RFQ39" s="443"/>
      <c r="RFR39" s="443"/>
      <c r="RFS39" s="443"/>
      <c r="RFT39" s="443"/>
      <c r="RFU39" s="443"/>
      <c r="RFV39" s="443"/>
      <c r="RFW39" s="443"/>
      <c r="RFX39" s="443"/>
      <c r="RFY39" s="443"/>
      <c r="RFZ39" s="443"/>
      <c r="RGA39" s="443"/>
      <c r="RGB39" s="443"/>
      <c r="RGC39" s="443"/>
      <c r="RGD39" s="443"/>
      <c r="RGE39" s="443"/>
      <c r="RGF39" s="443"/>
      <c r="RGG39" s="443"/>
      <c r="RGH39" s="443"/>
      <c r="RGI39" s="443"/>
      <c r="RGJ39" s="443"/>
      <c r="RGK39" s="443"/>
      <c r="RGL39" s="443"/>
      <c r="RGM39" s="443"/>
      <c r="RGN39" s="443"/>
      <c r="RGO39" s="443"/>
      <c r="RGP39" s="443"/>
      <c r="RGQ39" s="443"/>
      <c r="RGR39" s="443"/>
      <c r="RGS39" s="443"/>
      <c r="RGT39" s="443"/>
      <c r="RGU39" s="443"/>
      <c r="RGV39" s="443"/>
      <c r="RGW39" s="443"/>
      <c r="RGX39" s="443"/>
      <c r="RGY39" s="443"/>
      <c r="RGZ39" s="443"/>
      <c r="RHA39" s="443"/>
      <c r="RHB39" s="443"/>
      <c r="RHC39" s="443"/>
      <c r="RHD39" s="443"/>
      <c r="RHE39" s="443"/>
      <c r="RHF39" s="443"/>
      <c r="RHG39" s="443"/>
      <c r="RHH39" s="443"/>
      <c r="RHI39" s="443"/>
      <c r="RHJ39" s="443"/>
      <c r="RHK39" s="443"/>
      <c r="RHL39" s="443"/>
      <c r="RHM39" s="443"/>
      <c r="RHN39" s="443"/>
      <c r="RHO39" s="443"/>
      <c r="RHP39" s="443"/>
      <c r="RHQ39" s="443"/>
      <c r="RHR39" s="443"/>
      <c r="RHS39" s="443"/>
      <c r="RHT39" s="443"/>
      <c r="RHU39" s="443"/>
      <c r="RHV39" s="443"/>
      <c r="RHW39" s="443"/>
      <c r="RHX39" s="443"/>
      <c r="RHY39" s="443"/>
      <c r="RHZ39" s="443"/>
      <c r="RIA39" s="443"/>
      <c r="RIB39" s="443"/>
      <c r="RIC39" s="443"/>
      <c r="RID39" s="443"/>
      <c r="RIE39" s="443"/>
      <c r="RIF39" s="443"/>
      <c r="RIG39" s="443"/>
      <c r="RIH39" s="443"/>
      <c r="RII39" s="443"/>
      <c r="RIJ39" s="443"/>
      <c r="RIK39" s="443"/>
      <c r="RIL39" s="443"/>
      <c r="RIM39" s="443"/>
      <c r="RIN39" s="443"/>
      <c r="RIO39" s="443"/>
      <c r="RIP39" s="443"/>
      <c r="RIQ39" s="443"/>
      <c r="RIR39" s="443"/>
      <c r="RIS39" s="443"/>
      <c r="RIT39" s="443"/>
      <c r="RIU39" s="443"/>
      <c r="RIV39" s="443"/>
      <c r="RIW39" s="443"/>
      <c r="RIX39" s="443"/>
      <c r="RIY39" s="443"/>
      <c r="RIZ39" s="443"/>
      <c r="RJA39" s="443"/>
      <c r="RJB39" s="443"/>
      <c r="RJC39" s="443"/>
      <c r="RJD39" s="443"/>
      <c r="RJE39" s="443"/>
      <c r="RJF39" s="443"/>
      <c r="RJG39" s="443"/>
      <c r="RJH39" s="443"/>
      <c r="RJI39" s="443"/>
      <c r="RJJ39" s="443"/>
      <c r="RJK39" s="443"/>
      <c r="RJL39" s="443"/>
      <c r="RJM39" s="443"/>
      <c r="RJN39" s="443"/>
      <c r="RJO39" s="443"/>
      <c r="RJP39" s="443"/>
      <c r="RJQ39" s="443"/>
      <c r="RJR39" s="443"/>
      <c r="RJS39" s="443"/>
      <c r="RJT39" s="443"/>
      <c r="RJU39" s="443"/>
      <c r="RJV39" s="443"/>
      <c r="RJW39" s="443"/>
      <c r="RJX39" s="443"/>
      <c r="RJY39" s="443"/>
      <c r="RJZ39" s="443"/>
      <c r="RKA39" s="443"/>
      <c r="RKB39" s="443"/>
      <c r="RKC39" s="443"/>
      <c r="RKD39" s="443"/>
      <c r="RKE39" s="443"/>
      <c r="RKF39" s="443"/>
      <c r="RKG39" s="443"/>
      <c r="RKH39" s="443"/>
      <c r="RKI39" s="443"/>
      <c r="RKJ39" s="443"/>
      <c r="RKK39" s="443"/>
      <c r="RKL39" s="443"/>
      <c r="RKM39" s="443"/>
      <c r="RKN39" s="443"/>
      <c r="RKO39" s="443"/>
      <c r="RKP39" s="443"/>
      <c r="RKQ39" s="443"/>
      <c r="RKR39" s="443"/>
      <c r="RKS39" s="443"/>
      <c r="RKT39" s="443"/>
      <c r="RKU39" s="443"/>
      <c r="RKV39" s="443"/>
      <c r="RKW39" s="443"/>
      <c r="RKX39" s="443"/>
      <c r="RKY39" s="443"/>
      <c r="RKZ39" s="443"/>
      <c r="RLA39" s="443"/>
      <c r="RLB39" s="443"/>
      <c r="RLC39" s="443"/>
      <c r="RLD39" s="443"/>
      <c r="RLE39" s="443"/>
      <c r="RLF39" s="443"/>
      <c r="RLG39" s="443"/>
      <c r="RLH39" s="443"/>
      <c r="RLI39" s="443"/>
      <c r="RLJ39" s="443"/>
      <c r="RLK39" s="443"/>
      <c r="RLL39" s="443"/>
      <c r="RLM39" s="443"/>
      <c r="RLN39" s="443"/>
      <c r="RLO39" s="443"/>
      <c r="RLP39" s="443"/>
      <c r="RLQ39" s="443"/>
      <c r="RLR39" s="443"/>
      <c r="RLS39" s="443"/>
      <c r="RLT39" s="443"/>
      <c r="RLU39" s="443"/>
      <c r="RLV39" s="443"/>
      <c r="RLW39" s="443"/>
      <c r="RLX39" s="443"/>
      <c r="RLY39" s="443"/>
      <c r="RLZ39" s="443"/>
      <c r="RMA39" s="443"/>
      <c r="RMB39" s="443"/>
      <c r="RMC39" s="443"/>
      <c r="RMD39" s="443"/>
      <c r="RME39" s="443"/>
      <c r="RMF39" s="443"/>
      <c r="RMG39" s="443"/>
      <c r="RMH39" s="443"/>
      <c r="RMI39" s="443"/>
      <c r="RMJ39" s="443"/>
      <c r="RMK39" s="443"/>
      <c r="RML39" s="443"/>
      <c r="RMM39" s="443"/>
      <c r="RMN39" s="443"/>
      <c r="RMO39" s="443"/>
      <c r="RMP39" s="443"/>
      <c r="RMQ39" s="443"/>
      <c r="RMR39" s="443"/>
      <c r="RMS39" s="443"/>
      <c r="RMT39" s="443"/>
      <c r="RMU39" s="443"/>
      <c r="RMV39" s="443"/>
      <c r="RMW39" s="443"/>
      <c r="RMX39" s="443"/>
      <c r="RMY39" s="443"/>
      <c r="RMZ39" s="443"/>
      <c r="RNA39" s="443"/>
      <c r="RNB39" s="443"/>
      <c r="RNC39" s="443"/>
      <c r="RND39" s="443"/>
      <c r="RNE39" s="443"/>
      <c r="RNF39" s="443"/>
      <c r="RNG39" s="443"/>
      <c r="RNH39" s="443"/>
      <c r="RNI39" s="443"/>
      <c r="RNJ39" s="443"/>
      <c r="RNK39" s="443"/>
      <c r="RNL39" s="443"/>
      <c r="RNM39" s="443"/>
      <c r="RNN39" s="443"/>
      <c r="RNO39" s="443"/>
      <c r="RNP39" s="443"/>
      <c r="RNQ39" s="443"/>
      <c r="RNR39" s="443"/>
      <c r="RNS39" s="443"/>
      <c r="RNT39" s="443"/>
      <c r="RNU39" s="443"/>
      <c r="RNV39" s="443"/>
      <c r="RNW39" s="443"/>
      <c r="RNX39" s="443"/>
      <c r="RNY39" s="443"/>
      <c r="RNZ39" s="443"/>
      <c r="ROA39" s="443"/>
      <c r="ROB39" s="443"/>
      <c r="ROC39" s="443"/>
      <c r="ROD39" s="443"/>
      <c r="ROE39" s="443"/>
      <c r="ROF39" s="443"/>
      <c r="ROG39" s="443"/>
      <c r="ROH39" s="443"/>
      <c r="ROI39" s="443"/>
      <c r="ROJ39" s="443"/>
      <c r="ROK39" s="443"/>
      <c r="ROL39" s="443"/>
      <c r="ROM39" s="443"/>
      <c r="RON39" s="443"/>
      <c r="ROO39" s="443"/>
      <c r="ROP39" s="443"/>
      <c r="ROQ39" s="443"/>
      <c r="ROR39" s="443"/>
      <c r="ROS39" s="443"/>
      <c r="ROT39" s="443"/>
      <c r="ROU39" s="443"/>
      <c r="ROV39" s="443"/>
      <c r="ROW39" s="443"/>
      <c r="ROX39" s="443"/>
      <c r="ROY39" s="443"/>
      <c r="ROZ39" s="443"/>
      <c r="RPA39" s="443"/>
      <c r="RPB39" s="443"/>
      <c r="RPC39" s="443"/>
      <c r="RPD39" s="443"/>
      <c r="RPE39" s="443"/>
      <c r="RPF39" s="443"/>
      <c r="RPG39" s="443"/>
      <c r="RPH39" s="443"/>
      <c r="RPI39" s="443"/>
      <c r="RPJ39" s="443"/>
      <c r="RPK39" s="443"/>
      <c r="RPL39" s="443"/>
      <c r="RPM39" s="443"/>
      <c r="RPN39" s="443"/>
      <c r="RPO39" s="443"/>
      <c r="RPP39" s="443"/>
      <c r="RPQ39" s="443"/>
      <c r="RPR39" s="443"/>
      <c r="RPS39" s="443"/>
      <c r="RPT39" s="443"/>
      <c r="RPU39" s="443"/>
      <c r="RPV39" s="443"/>
      <c r="RPW39" s="443"/>
      <c r="RPX39" s="443"/>
      <c r="RPY39" s="443"/>
      <c r="RPZ39" s="443"/>
      <c r="RQA39" s="443"/>
      <c r="RQB39" s="443"/>
      <c r="RQC39" s="443"/>
      <c r="RQD39" s="443"/>
      <c r="RQE39" s="443"/>
      <c r="RQF39" s="443"/>
      <c r="RQG39" s="443"/>
      <c r="RQH39" s="443"/>
      <c r="RQI39" s="443"/>
      <c r="RQJ39" s="443"/>
      <c r="RQK39" s="443"/>
      <c r="RQL39" s="443"/>
      <c r="RQM39" s="443"/>
      <c r="RQN39" s="443"/>
      <c r="RQO39" s="443"/>
      <c r="RQP39" s="443"/>
      <c r="RQQ39" s="443"/>
      <c r="RQR39" s="443"/>
      <c r="RQS39" s="443"/>
      <c r="RQT39" s="443"/>
      <c r="RQU39" s="443"/>
      <c r="RQV39" s="443"/>
      <c r="RQW39" s="443"/>
      <c r="RQX39" s="443"/>
      <c r="RQY39" s="443"/>
      <c r="RQZ39" s="443"/>
      <c r="RRA39" s="443"/>
      <c r="RRB39" s="443"/>
      <c r="RRC39" s="443"/>
      <c r="RRD39" s="443"/>
      <c r="RRE39" s="443"/>
      <c r="RRF39" s="443"/>
      <c r="RRG39" s="443"/>
      <c r="RRH39" s="443"/>
      <c r="RRI39" s="443"/>
      <c r="RRJ39" s="443"/>
      <c r="RRK39" s="443"/>
      <c r="RRL39" s="443"/>
      <c r="RRM39" s="443"/>
      <c r="RRN39" s="443"/>
      <c r="RRO39" s="443"/>
      <c r="RRP39" s="443"/>
      <c r="RRQ39" s="443"/>
      <c r="RRR39" s="443"/>
      <c r="RRS39" s="443"/>
      <c r="RRT39" s="443"/>
      <c r="RRU39" s="443"/>
      <c r="RRV39" s="443"/>
      <c r="RRW39" s="443"/>
      <c r="RRX39" s="443"/>
      <c r="RRY39" s="443"/>
      <c r="RRZ39" s="443"/>
      <c r="RSA39" s="443"/>
      <c r="RSB39" s="443"/>
      <c r="RSC39" s="443"/>
      <c r="RSD39" s="443"/>
      <c r="RSE39" s="443"/>
      <c r="RSF39" s="443"/>
      <c r="RSG39" s="443"/>
      <c r="RSH39" s="443"/>
      <c r="RSI39" s="443"/>
      <c r="RSJ39" s="443"/>
      <c r="RSK39" s="443"/>
      <c r="RSL39" s="443"/>
      <c r="RSM39" s="443"/>
      <c r="RSN39" s="443"/>
      <c r="RSO39" s="443"/>
      <c r="RSP39" s="443"/>
      <c r="RSQ39" s="443"/>
      <c r="RSR39" s="443"/>
      <c r="RSS39" s="443"/>
      <c r="RST39" s="443"/>
      <c r="RSU39" s="443"/>
      <c r="RSV39" s="443"/>
      <c r="RSW39" s="443"/>
      <c r="RSX39" s="443"/>
      <c r="RSY39" s="443"/>
      <c r="RSZ39" s="443"/>
      <c r="RTA39" s="443"/>
      <c r="RTB39" s="443"/>
      <c r="RTC39" s="443"/>
      <c r="RTD39" s="443"/>
      <c r="RTE39" s="443"/>
      <c r="RTF39" s="443"/>
      <c r="RTG39" s="443"/>
      <c r="RTH39" s="443"/>
      <c r="RTI39" s="443"/>
      <c r="RTJ39" s="443"/>
      <c r="RTK39" s="443"/>
      <c r="RTL39" s="443"/>
      <c r="RTM39" s="443"/>
      <c r="RTN39" s="443"/>
      <c r="RTO39" s="443"/>
      <c r="RTP39" s="443"/>
      <c r="RTQ39" s="443"/>
      <c r="RTR39" s="443"/>
      <c r="RTS39" s="443"/>
      <c r="RTT39" s="443"/>
      <c r="RTU39" s="443"/>
      <c r="RTV39" s="443"/>
      <c r="RTW39" s="443"/>
      <c r="RTX39" s="443"/>
      <c r="RTY39" s="443"/>
      <c r="RTZ39" s="443"/>
      <c r="RUA39" s="443"/>
      <c r="RUB39" s="443"/>
      <c r="RUC39" s="443"/>
      <c r="RUD39" s="443"/>
      <c r="RUE39" s="443"/>
      <c r="RUF39" s="443"/>
      <c r="RUG39" s="443"/>
      <c r="RUH39" s="443"/>
      <c r="RUI39" s="443"/>
      <c r="RUJ39" s="443"/>
      <c r="RUK39" s="443"/>
      <c r="RUL39" s="443"/>
      <c r="RUM39" s="443"/>
      <c r="RUN39" s="443"/>
      <c r="RUO39" s="443"/>
      <c r="RUP39" s="443"/>
      <c r="RUQ39" s="443"/>
      <c r="RUR39" s="443"/>
      <c r="RUS39" s="443"/>
      <c r="RUT39" s="443"/>
      <c r="RUU39" s="443"/>
      <c r="RUV39" s="443"/>
      <c r="RUW39" s="443"/>
      <c r="RUX39" s="443"/>
      <c r="RUY39" s="443"/>
      <c r="RUZ39" s="443"/>
      <c r="RVA39" s="443"/>
      <c r="RVB39" s="443"/>
      <c r="RVC39" s="443"/>
      <c r="RVD39" s="443"/>
      <c r="RVE39" s="443"/>
      <c r="RVF39" s="443"/>
      <c r="RVG39" s="443"/>
      <c r="RVH39" s="443"/>
      <c r="RVI39" s="443"/>
      <c r="RVJ39" s="443"/>
      <c r="RVK39" s="443"/>
      <c r="RVL39" s="443"/>
      <c r="RVM39" s="443"/>
      <c r="RVN39" s="443"/>
      <c r="RVO39" s="443"/>
      <c r="RVP39" s="443"/>
      <c r="RVQ39" s="443"/>
      <c r="RVR39" s="443"/>
      <c r="RVS39" s="443"/>
      <c r="RVT39" s="443"/>
      <c r="RVU39" s="443"/>
      <c r="RVV39" s="443"/>
      <c r="RVW39" s="443"/>
      <c r="RVX39" s="443"/>
      <c r="RVY39" s="443"/>
      <c r="RVZ39" s="443"/>
      <c r="RWA39" s="443"/>
      <c r="RWB39" s="443"/>
      <c r="RWC39" s="443"/>
      <c r="RWD39" s="443"/>
      <c r="RWE39" s="443"/>
      <c r="RWF39" s="443"/>
      <c r="RWG39" s="443"/>
      <c r="RWH39" s="443"/>
      <c r="RWI39" s="443"/>
      <c r="RWJ39" s="443"/>
      <c r="RWK39" s="443"/>
      <c r="RWL39" s="443"/>
      <c r="RWM39" s="443"/>
      <c r="RWN39" s="443"/>
      <c r="RWO39" s="443"/>
      <c r="RWP39" s="443"/>
      <c r="RWQ39" s="443"/>
      <c r="RWR39" s="443"/>
      <c r="RWS39" s="443"/>
      <c r="RWT39" s="443"/>
      <c r="RWU39" s="443"/>
      <c r="RWV39" s="443"/>
      <c r="RWW39" s="443"/>
      <c r="RWX39" s="443"/>
      <c r="RWY39" s="443"/>
      <c r="RWZ39" s="443"/>
      <c r="RXA39" s="443"/>
      <c r="RXB39" s="443"/>
      <c r="RXC39" s="443"/>
      <c r="RXD39" s="443"/>
      <c r="RXE39" s="443"/>
      <c r="RXF39" s="443"/>
      <c r="RXG39" s="443"/>
      <c r="RXH39" s="443"/>
      <c r="RXI39" s="443"/>
      <c r="RXJ39" s="443"/>
      <c r="RXK39" s="443"/>
      <c r="RXL39" s="443"/>
      <c r="RXM39" s="443"/>
      <c r="RXN39" s="443"/>
      <c r="RXO39" s="443"/>
      <c r="RXP39" s="443"/>
      <c r="RXQ39" s="443"/>
      <c r="RXR39" s="443"/>
      <c r="RXS39" s="443"/>
      <c r="RXT39" s="443"/>
      <c r="RXU39" s="443"/>
      <c r="RXV39" s="443"/>
      <c r="RXW39" s="443"/>
      <c r="RXX39" s="443"/>
      <c r="RXY39" s="443"/>
      <c r="RXZ39" s="443"/>
      <c r="RYA39" s="443"/>
      <c r="RYB39" s="443"/>
      <c r="RYC39" s="443"/>
      <c r="RYD39" s="443"/>
      <c r="RYE39" s="443"/>
      <c r="RYF39" s="443"/>
      <c r="RYG39" s="443"/>
      <c r="RYH39" s="443"/>
      <c r="RYI39" s="443"/>
      <c r="RYJ39" s="443"/>
      <c r="RYK39" s="443"/>
      <c r="RYL39" s="443"/>
      <c r="RYM39" s="443"/>
      <c r="RYN39" s="443"/>
      <c r="RYO39" s="443"/>
      <c r="RYP39" s="443"/>
      <c r="RYQ39" s="443"/>
      <c r="RYR39" s="443"/>
      <c r="RYS39" s="443"/>
      <c r="RYT39" s="443"/>
      <c r="RYU39" s="443"/>
      <c r="RYV39" s="443"/>
      <c r="RYW39" s="443"/>
      <c r="RYX39" s="443"/>
      <c r="RYY39" s="443"/>
      <c r="RYZ39" s="443"/>
      <c r="RZA39" s="443"/>
      <c r="RZB39" s="443"/>
      <c r="RZC39" s="443"/>
      <c r="RZD39" s="443"/>
      <c r="RZE39" s="443"/>
      <c r="RZF39" s="443"/>
      <c r="RZG39" s="443"/>
      <c r="RZH39" s="443"/>
      <c r="RZI39" s="443"/>
      <c r="RZJ39" s="443"/>
      <c r="RZK39" s="443"/>
      <c r="RZL39" s="443"/>
      <c r="RZM39" s="443"/>
      <c r="RZN39" s="443"/>
      <c r="RZO39" s="443"/>
      <c r="RZP39" s="443"/>
      <c r="RZQ39" s="443"/>
      <c r="RZR39" s="443"/>
      <c r="RZS39" s="443"/>
      <c r="RZT39" s="443"/>
      <c r="RZU39" s="443"/>
      <c r="RZV39" s="443"/>
      <c r="RZW39" s="443"/>
      <c r="RZX39" s="443"/>
      <c r="RZY39" s="443"/>
      <c r="RZZ39" s="443"/>
      <c r="SAA39" s="443"/>
      <c r="SAB39" s="443"/>
      <c r="SAC39" s="443"/>
      <c r="SAD39" s="443"/>
      <c r="SAE39" s="443"/>
      <c r="SAF39" s="443"/>
      <c r="SAG39" s="443"/>
      <c r="SAH39" s="443"/>
      <c r="SAI39" s="443"/>
      <c r="SAJ39" s="443"/>
      <c r="SAK39" s="443"/>
      <c r="SAL39" s="443"/>
      <c r="SAM39" s="443"/>
      <c r="SAN39" s="443"/>
      <c r="SAO39" s="443"/>
      <c r="SAP39" s="443"/>
      <c r="SAQ39" s="443"/>
      <c r="SAR39" s="443"/>
      <c r="SAS39" s="443"/>
      <c r="SAT39" s="443"/>
      <c r="SAU39" s="443"/>
      <c r="SAV39" s="443"/>
      <c r="SAW39" s="443"/>
      <c r="SAX39" s="443"/>
      <c r="SAY39" s="443"/>
      <c r="SAZ39" s="443"/>
      <c r="SBA39" s="443"/>
      <c r="SBB39" s="443"/>
      <c r="SBC39" s="443"/>
      <c r="SBD39" s="443"/>
      <c r="SBE39" s="443"/>
      <c r="SBF39" s="443"/>
      <c r="SBG39" s="443"/>
      <c r="SBH39" s="443"/>
      <c r="SBI39" s="443"/>
      <c r="SBJ39" s="443"/>
      <c r="SBK39" s="443"/>
      <c r="SBL39" s="443"/>
      <c r="SBM39" s="443"/>
      <c r="SBN39" s="443"/>
      <c r="SBO39" s="443"/>
      <c r="SBP39" s="443"/>
      <c r="SBQ39" s="443"/>
      <c r="SBR39" s="443"/>
      <c r="SBS39" s="443"/>
      <c r="SBT39" s="443"/>
      <c r="SBU39" s="443"/>
      <c r="SBV39" s="443"/>
      <c r="SBW39" s="443"/>
      <c r="SBX39" s="443"/>
      <c r="SBY39" s="443"/>
      <c r="SBZ39" s="443"/>
      <c r="SCA39" s="443"/>
      <c r="SCB39" s="443"/>
      <c r="SCC39" s="443"/>
      <c r="SCD39" s="443"/>
      <c r="SCE39" s="443"/>
      <c r="SCF39" s="443"/>
      <c r="SCG39" s="443"/>
      <c r="SCH39" s="443"/>
      <c r="SCI39" s="443"/>
      <c r="SCJ39" s="443"/>
      <c r="SCK39" s="443"/>
      <c r="SCL39" s="443"/>
      <c r="SCM39" s="443"/>
      <c r="SCN39" s="443"/>
      <c r="SCO39" s="443"/>
      <c r="SCP39" s="443"/>
      <c r="SCQ39" s="443"/>
      <c r="SCR39" s="443"/>
      <c r="SCS39" s="443"/>
      <c r="SCT39" s="443"/>
      <c r="SCU39" s="443"/>
      <c r="SCV39" s="443"/>
      <c r="SCW39" s="443"/>
      <c r="SCX39" s="443"/>
      <c r="SCY39" s="443"/>
      <c r="SCZ39" s="443"/>
      <c r="SDA39" s="443"/>
      <c r="SDB39" s="443"/>
      <c r="SDC39" s="443"/>
      <c r="SDD39" s="443"/>
      <c r="SDE39" s="443"/>
      <c r="SDF39" s="443"/>
      <c r="SDG39" s="443"/>
      <c r="SDH39" s="443"/>
      <c r="SDI39" s="443"/>
      <c r="SDJ39" s="443"/>
      <c r="SDK39" s="443"/>
      <c r="SDL39" s="443"/>
      <c r="SDM39" s="443"/>
      <c r="SDN39" s="443"/>
      <c r="SDO39" s="443"/>
      <c r="SDP39" s="443"/>
      <c r="SDQ39" s="443"/>
      <c r="SDR39" s="443"/>
      <c r="SDS39" s="443"/>
      <c r="SDT39" s="443"/>
      <c r="SDU39" s="443"/>
      <c r="SDV39" s="443"/>
      <c r="SDW39" s="443"/>
      <c r="SDX39" s="443"/>
      <c r="SDY39" s="443"/>
      <c r="SDZ39" s="443"/>
      <c r="SEA39" s="443"/>
      <c r="SEB39" s="443"/>
      <c r="SEC39" s="443"/>
      <c r="SED39" s="443"/>
      <c r="SEE39" s="443"/>
      <c r="SEF39" s="443"/>
      <c r="SEG39" s="443"/>
      <c r="SEH39" s="443"/>
      <c r="SEI39" s="443"/>
      <c r="SEJ39" s="443"/>
      <c r="SEK39" s="443"/>
      <c r="SEL39" s="443"/>
      <c r="SEM39" s="443"/>
      <c r="SEN39" s="443"/>
      <c r="SEO39" s="443"/>
      <c r="SEP39" s="443"/>
      <c r="SEQ39" s="443"/>
      <c r="SER39" s="443"/>
      <c r="SES39" s="443"/>
      <c r="SET39" s="443"/>
      <c r="SEU39" s="443"/>
      <c r="SEV39" s="443"/>
      <c r="SEW39" s="443"/>
      <c r="SEX39" s="443"/>
      <c r="SEY39" s="443"/>
      <c r="SEZ39" s="443"/>
      <c r="SFA39" s="443"/>
      <c r="SFB39" s="443"/>
      <c r="SFC39" s="443"/>
      <c r="SFD39" s="443"/>
      <c r="SFE39" s="443"/>
      <c r="SFF39" s="443"/>
      <c r="SFG39" s="443"/>
      <c r="SFH39" s="443"/>
      <c r="SFI39" s="443"/>
      <c r="SFJ39" s="443"/>
      <c r="SFK39" s="443"/>
      <c r="SFL39" s="443"/>
      <c r="SFM39" s="443"/>
      <c r="SFN39" s="443"/>
      <c r="SFO39" s="443"/>
      <c r="SFP39" s="443"/>
      <c r="SFQ39" s="443"/>
      <c r="SFR39" s="443"/>
      <c r="SFS39" s="443"/>
      <c r="SFT39" s="443"/>
      <c r="SFU39" s="443"/>
      <c r="SFV39" s="443"/>
      <c r="SFW39" s="443"/>
      <c r="SFX39" s="443"/>
      <c r="SFY39" s="443"/>
      <c r="SFZ39" s="443"/>
      <c r="SGA39" s="443"/>
      <c r="SGB39" s="443"/>
      <c r="SGC39" s="443"/>
      <c r="SGD39" s="443"/>
      <c r="SGE39" s="443"/>
      <c r="SGF39" s="443"/>
      <c r="SGG39" s="443"/>
      <c r="SGH39" s="443"/>
      <c r="SGI39" s="443"/>
      <c r="SGJ39" s="443"/>
      <c r="SGK39" s="443"/>
      <c r="SGL39" s="443"/>
      <c r="SGM39" s="443"/>
      <c r="SGN39" s="443"/>
      <c r="SGO39" s="443"/>
      <c r="SGP39" s="443"/>
      <c r="SGQ39" s="443"/>
      <c r="SGR39" s="443"/>
      <c r="SGS39" s="443"/>
      <c r="SGT39" s="443"/>
      <c r="SGU39" s="443"/>
      <c r="SGV39" s="443"/>
      <c r="SGW39" s="443"/>
      <c r="SGX39" s="443"/>
      <c r="SGY39" s="443"/>
      <c r="SGZ39" s="443"/>
      <c r="SHA39" s="443"/>
      <c r="SHB39" s="443"/>
      <c r="SHC39" s="443"/>
      <c r="SHD39" s="443"/>
      <c r="SHE39" s="443"/>
      <c r="SHF39" s="443"/>
      <c r="SHG39" s="443"/>
      <c r="SHH39" s="443"/>
      <c r="SHI39" s="443"/>
      <c r="SHJ39" s="443"/>
      <c r="SHK39" s="443"/>
      <c r="SHL39" s="443"/>
      <c r="SHM39" s="443"/>
      <c r="SHN39" s="443"/>
      <c r="SHO39" s="443"/>
      <c r="SHP39" s="443"/>
      <c r="SHQ39" s="443"/>
      <c r="SHR39" s="443"/>
      <c r="SHS39" s="443"/>
      <c r="SHT39" s="443"/>
      <c r="SHU39" s="443"/>
      <c r="SHV39" s="443"/>
      <c r="SHW39" s="443"/>
      <c r="SHX39" s="443"/>
      <c r="SHY39" s="443"/>
      <c r="SHZ39" s="443"/>
      <c r="SIA39" s="443"/>
      <c r="SIB39" s="443"/>
      <c r="SIC39" s="443"/>
      <c r="SID39" s="443"/>
      <c r="SIE39" s="443"/>
      <c r="SIF39" s="443"/>
      <c r="SIG39" s="443"/>
      <c r="SIH39" s="443"/>
      <c r="SII39" s="443"/>
      <c r="SIJ39" s="443"/>
      <c r="SIK39" s="443"/>
      <c r="SIL39" s="443"/>
      <c r="SIM39" s="443"/>
      <c r="SIN39" s="443"/>
      <c r="SIO39" s="443"/>
      <c r="SIP39" s="443"/>
      <c r="SIQ39" s="443"/>
      <c r="SIR39" s="443"/>
      <c r="SIS39" s="443"/>
      <c r="SIT39" s="443"/>
      <c r="SIU39" s="443"/>
      <c r="SIV39" s="443"/>
      <c r="SIW39" s="443"/>
      <c r="SIX39" s="443"/>
      <c r="SIY39" s="443"/>
      <c r="SIZ39" s="443"/>
      <c r="SJA39" s="443"/>
      <c r="SJB39" s="443"/>
      <c r="SJC39" s="443"/>
      <c r="SJD39" s="443"/>
      <c r="SJE39" s="443"/>
      <c r="SJF39" s="443"/>
      <c r="SJG39" s="443"/>
      <c r="SJH39" s="443"/>
      <c r="SJI39" s="443"/>
      <c r="SJJ39" s="443"/>
      <c r="SJK39" s="443"/>
      <c r="SJL39" s="443"/>
      <c r="SJM39" s="443"/>
      <c r="SJN39" s="443"/>
      <c r="SJO39" s="443"/>
      <c r="SJP39" s="443"/>
      <c r="SJQ39" s="443"/>
      <c r="SJR39" s="443"/>
      <c r="SJS39" s="443"/>
      <c r="SJT39" s="443"/>
      <c r="SJU39" s="443"/>
      <c r="SJV39" s="443"/>
      <c r="SJW39" s="443"/>
      <c r="SJX39" s="443"/>
      <c r="SJY39" s="443"/>
      <c r="SJZ39" s="443"/>
      <c r="SKA39" s="443"/>
      <c r="SKB39" s="443"/>
      <c r="SKC39" s="443"/>
      <c r="SKD39" s="443"/>
      <c r="SKE39" s="443"/>
      <c r="SKF39" s="443"/>
      <c r="SKG39" s="443"/>
      <c r="SKH39" s="443"/>
      <c r="SKI39" s="443"/>
      <c r="SKJ39" s="443"/>
      <c r="SKK39" s="443"/>
      <c r="SKL39" s="443"/>
      <c r="SKM39" s="443"/>
      <c r="SKN39" s="443"/>
      <c r="SKO39" s="443"/>
      <c r="SKP39" s="443"/>
      <c r="SKQ39" s="443"/>
      <c r="SKR39" s="443"/>
      <c r="SKS39" s="443"/>
      <c r="SKT39" s="443"/>
      <c r="SKU39" s="443"/>
      <c r="SKV39" s="443"/>
      <c r="SKW39" s="443"/>
      <c r="SKX39" s="443"/>
      <c r="SKY39" s="443"/>
      <c r="SKZ39" s="443"/>
      <c r="SLA39" s="443"/>
      <c r="SLB39" s="443"/>
      <c r="SLC39" s="443"/>
      <c r="SLD39" s="443"/>
      <c r="SLE39" s="443"/>
      <c r="SLF39" s="443"/>
      <c r="SLG39" s="443"/>
      <c r="SLH39" s="443"/>
      <c r="SLI39" s="443"/>
      <c r="SLJ39" s="443"/>
      <c r="SLK39" s="443"/>
      <c r="SLL39" s="443"/>
      <c r="SLM39" s="443"/>
      <c r="SLN39" s="443"/>
      <c r="SLO39" s="443"/>
      <c r="SLP39" s="443"/>
      <c r="SLQ39" s="443"/>
      <c r="SLR39" s="443"/>
      <c r="SLS39" s="443"/>
      <c r="SLT39" s="443"/>
      <c r="SLU39" s="443"/>
      <c r="SLV39" s="443"/>
      <c r="SLW39" s="443"/>
      <c r="SLX39" s="443"/>
      <c r="SLY39" s="443"/>
      <c r="SLZ39" s="443"/>
      <c r="SMA39" s="443"/>
      <c r="SMB39" s="443"/>
      <c r="SMC39" s="443"/>
      <c r="SMD39" s="443"/>
      <c r="SME39" s="443"/>
      <c r="SMF39" s="443"/>
      <c r="SMG39" s="443"/>
      <c r="SMH39" s="443"/>
      <c r="SMI39" s="443"/>
      <c r="SMJ39" s="443"/>
      <c r="SMK39" s="443"/>
      <c r="SML39" s="443"/>
      <c r="SMM39" s="443"/>
      <c r="SMN39" s="443"/>
      <c r="SMO39" s="443"/>
      <c r="SMP39" s="443"/>
      <c r="SMQ39" s="443"/>
      <c r="SMR39" s="443"/>
      <c r="SMS39" s="443"/>
      <c r="SMT39" s="443"/>
      <c r="SMU39" s="443"/>
      <c r="SMV39" s="443"/>
      <c r="SMW39" s="443"/>
      <c r="SMX39" s="443"/>
      <c r="SMY39" s="443"/>
      <c r="SMZ39" s="443"/>
      <c r="SNA39" s="443"/>
      <c r="SNB39" s="443"/>
      <c r="SNC39" s="443"/>
      <c r="SND39" s="443"/>
      <c r="SNE39" s="443"/>
      <c r="SNF39" s="443"/>
      <c r="SNG39" s="443"/>
      <c r="SNH39" s="443"/>
      <c r="SNI39" s="443"/>
      <c r="SNJ39" s="443"/>
      <c r="SNK39" s="443"/>
      <c r="SNL39" s="443"/>
      <c r="SNM39" s="443"/>
      <c r="SNN39" s="443"/>
      <c r="SNO39" s="443"/>
      <c r="SNP39" s="443"/>
      <c r="SNQ39" s="443"/>
      <c r="SNR39" s="443"/>
      <c r="SNS39" s="443"/>
      <c r="SNT39" s="443"/>
      <c r="SNU39" s="443"/>
      <c r="SNV39" s="443"/>
      <c r="SNW39" s="443"/>
      <c r="SNX39" s="443"/>
      <c r="SNY39" s="443"/>
      <c r="SNZ39" s="443"/>
      <c r="SOA39" s="443"/>
      <c r="SOB39" s="443"/>
      <c r="SOC39" s="443"/>
      <c r="SOD39" s="443"/>
      <c r="SOE39" s="443"/>
      <c r="SOF39" s="443"/>
      <c r="SOG39" s="443"/>
      <c r="SOH39" s="443"/>
      <c r="SOI39" s="443"/>
      <c r="SOJ39" s="443"/>
      <c r="SOK39" s="443"/>
      <c r="SOL39" s="443"/>
      <c r="SOM39" s="443"/>
      <c r="SON39" s="443"/>
      <c r="SOO39" s="443"/>
      <c r="SOP39" s="443"/>
      <c r="SOQ39" s="443"/>
      <c r="SOR39" s="443"/>
      <c r="SOS39" s="443"/>
      <c r="SOT39" s="443"/>
      <c r="SOU39" s="443"/>
      <c r="SOV39" s="443"/>
      <c r="SOW39" s="443"/>
      <c r="SOX39" s="443"/>
      <c r="SOY39" s="443"/>
      <c r="SOZ39" s="443"/>
      <c r="SPA39" s="443"/>
      <c r="SPB39" s="443"/>
      <c r="SPC39" s="443"/>
      <c r="SPD39" s="443"/>
      <c r="SPE39" s="443"/>
      <c r="SPF39" s="443"/>
      <c r="SPG39" s="443"/>
      <c r="SPH39" s="443"/>
      <c r="SPI39" s="443"/>
      <c r="SPJ39" s="443"/>
      <c r="SPK39" s="443"/>
      <c r="SPL39" s="443"/>
      <c r="SPM39" s="443"/>
      <c r="SPN39" s="443"/>
      <c r="SPO39" s="443"/>
      <c r="SPP39" s="443"/>
      <c r="SPQ39" s="443"/>
      <c r="SPR39" s="443"/>
      <c r="SPS39" s="443"/>
      <c r="SPT39" s="443"/>
      <c r="SPU39" s="443"/>
      <c r="SPV39" s="443"/>
      <c r="SPW39" s="443"/>
      <c r="SPX39" s="443"/>
      <c r="SPY39" s="443"/>
      <c r="SPZ39" s="443"/>
      <c r="SQA39" s="443"/>
      <c r="SQB39" s="443"/>
      <c r="SQC39" s="443"/>
      <c r="SQD39" s="443"/>
      <c r="SQE39" s="443"/>
      <c r="SQF39" s="443"/>
      <c r="SQG39" s="443"/>
      <c r="SQH39" s="443"/>
      <c r="SQI39" s="443"/>
      <c r="SQJ39" s="443"/>
      <c r="SQK39" s="443"/>
      <c r="SQL39" s="443"/>
      <c r="SQM39" s="443"/>
      <c r="SQN39" s="443"/>
      <c r="SQO39" s="443"/>
      <c r="SQP39" s="443"/>
      <c r="SQQ39" s="443"/>
      <c r="SQR39" s="443"/>
      <c r="SQS39" s="443"/>
      <c r="SQT39" s="443"/>
      <c r="SQU39" s="443"/>
      <c r="SQV39" s="443"/>
      <c r="SQW39" s="443"/>
      <c r="SQX39" s="443"/>
      <c r="SQY39" s="443"/>
      <c r="SQZ39" s="443"/>
      <c r="SRA39" s="443"/>
      <c r="SRB39" s="443"/>
      <c r="SRC39" s="443"/>
      <c r="SRD39" s="443"/>
      <c r="SRE39" s="443"/>
      <c r="SRF39" s="443"/>
      <c r="SRG39" s="443"/>
      <c r="SRH39" s="443"/>
      <c r="SRI39" s="443"/>
      <c r="SRJ39" s="443"/>
      <c r="SRK39" s="443"/>
      <c r="SRL39" s="443"/>
      <c r="SRM39" s="443"/>
      <c r="SRN39" s="443"/>
      <c r="SRO39" s="443"/>
      <c r="SRP39" s="443"/>
      <c r="SRQ39" s="443"/>
      <c r="SRR39" s="443"/>
      <c r="SRS39" s="443"/>
      <c r="SRT39" s="443"/>
      <c r="SRU39" s="443"/>
      <c r="SRV39" s="443"/>
      <c r="SRW39" s="443"/>
      <c r="SRX39" s="443"/>
      <c r="SRY39" s="443"/>
      <c r="SRZ39" s="443"/>
      <c r="SSA39" s="443"/>
      <c r="SSB39" s="443"/>
      <c r="SSC39" s="443"/>
      <c r="SSD39" s="443"/>
      <c r="SSE39" s="443"/>
      <c r="SSF39" s="443"/>
      <c r="SSG39" s="443"/>
      <c r="SSH39" s="443"/>
      <c r="SSI39" s="443"/>
      <c r="SSJ39" s="443"/>
      <c r="SSK39" s="443"/>
      <c r="SSL39" s="443"/>
      <c r="SSM39" s="443"/>
      <c r="SSN39" s="443"/>
      <c r="SSO39" s="443"/>
      <c r="SSP39" s="443"/>
      <c r="SSQ39" s="443"/>
      <c r="SSR39" s="443"/>
      <c r="SSS39" s="443"/>
      <c r="SST39" s="443"/>
      <c r="SSU39" s="443"/>
      <c r="SSV39" s="443"/>
      <c r="SSW39" s="443"/>
      <c r="SSX39" s="443"/>
      <c r="SSY39" s="443"/>
      <c r="SSZ39" s="443"/>
      <c r="STA39" s="443"/>
      <c r="STB39" s="443"/>
      <c r="STC39" s="443"/>
      <c r="STD39" s="443"/>
      <c r="STE39" s="443"/>
      <c r="STF39" s="443"/>
      <c r="STG39" s="443"/>
      <c r="STH39" s="443"/>
      <c r="STI39" s="443"/>
      <c r="STJ39" s="443"/>
      <c r="STK39" s="443"/>
      <c r="STL39" s="443"/>
      <c r="STM39" s="443"/>
      <c r="STN39" s="443"/>
      <c r="STO39" s="443"/>
      <c r="STP39" s="443"/>
      <c r="STQ39" s="443"/>
      <c r="STR39" s="443"/>
      <c r="STS39" s="443"/>
      <c r="STT39" s="443"/>
      <c r="STU39" s="443"/>
      <c r="STV39" s="443"/>
      <c r="STW39" s="443"/>
      <c r="STX39" s="443"/>
      <c r="STY39" s="443"/>
      <c r="STZ39" s="443"/>
      <c r="SUA39" s="443"/>
      <c r="SUB39" s="443"/>
      <c r="SUC39" s="443"/>
      <c r="SUD39" s="443"/>
      <c r="SUE39" s="443"/>
      <c r="SUF39" s="443"/>
      <c r="SUG39" s="443"/>
      <c r="SUH39" s="443"/>
      <c r="SUI39" s="443"/>
      <c r="SUJ39" s="443"/>
      <c r="SUK39" s="443"/>
      <c r="SUL39" s="443"/>
      <c r="SUM39" s="443"/>
      <c r="SUN39" s="443"/>
      <c r="SUO39" s="443"/>
      <c r="SUP39" s="443"/>
      <c r="SUQ39" s="443"/>
      <c r="SUR39" s="443"/>
      <c r="SUS39" s="443"/>
      <c r="SUT39" s="443"/>
      <c r="SUU39" s="443"/>
      <c r="SUV39" s="443"/>
      <c r="SUW39" s="443"/>
      <c r="SUX39" s="443"/>
      <c r="SUY39" s="443"/>
      <c r="SUZ39" s="443"/>
      <c r="SVA39" s="443"/>
      <c r="SVB39" s="443"/>
      <c r="SVC39" s="443"/>
      <c r="SVD39" s="443"/>
      <c r="SVE39" s="443"/>
      <c r="SVF39" s="443"/>
      <c r="SVG39" s="443"/>
      <c r="SVH39" s="443"/>
      <c r="SVI39" s="443"/>
      <c r="SVJ39" s="443"/>
      <c r="SVK39" s="443"/>
      <c r="SVL39" s="443"/>
      <c r="SVM39" s="443"/>
      <c r="SVN39" s="443"/>
      <c r="SVO39" s="443"/>
      <c r="SVP39" s="443"/>
      <c r="SVQ39" s="443"/>
      <c r="SVR39" s="443"/>
      <c r="SVS39" s="443"/>
      <c r="SVT39" s="443"/>
      <c r="SVU39" s="443"/>
      <c r="SVV39" s="443"/>
      <c r="SVW39" s="443"/>
      <c r="SVX39" s="443"/>
      <c r="SVY39" s="443"/>
      <c r="SVZ39" s="443"/>
      <c r="SWA39" s="443"/>
      <c r="SWB39" s="443"/>
      <c r="SWC39" s="443"/>
      <c r="SWD39" s="443"/>
      <c r="SWE39" s="443"/>
      <c r="SWF39" s="443"/>
      <c r="SWG39" s="443"/>
      <c r="SWH39" s="443"/>
      <c r="SWI39" s="443"/>
      <c r="SWJ39" s="443"/>
      <c r="SWK39" s="443"/>
      <c r="SWL39" s="443"/>
      <c r="SWM39" s="443"/>
      <c r="SWN39" s="443"/>
      <c r="SWO39" s="443"/>
      <c r="SWP39" s="443"/>
      <c r="SWQ39" s="443"/>
      <c r="SWR39" s="443"/>
      <c r="SWS39" s="443"/>
      <c r="SWT39" s="443"/>
      <c r="SWU39" s="443"/>
      <c r="SWV39" s="443"/>
      <c r="SWW39" s="443"/>
      <c r="SWX39" s="443"/>
      <c r="SWY39" s="443"/>
      <c r="SWZ39" s="443"/>
      <c r="SXA39" s="443"/>
      <c r="SXB39" s="443"/>
      <c r="SXC39" s="443"/>
      <c r="SXD39" s="443"/>
      <c r="SXE39" s="443"/>
      <c r="SXF39" s="443"/>
      <c r="SXG39" s="443"/>
      <c r="SXH39" s="443"/>
      <c r="SXI39" s="443"/>
      <c r="SXJ39" s="443"/>
      <c r="SXK39" s="443"/>
      <c r="SXL39" s="443"/>
      <c r="SXM39" s="443"/>
      <c r="SXN39" s="443"/>
      <c r="SXO39" s="443"/>
      <c r="SXP39" s="443"/>
      <c r="SXQ39" s="443"/>
      <c r="SXR39" s="443"/>
      <c r="SXS39" s="443"/>
      <c r="SXT39" s="443"/>
      <c r="SXU39" s="443"/>
      <c r="SXV39" s="443"/>
      <c r="SXW39" s="443"/>
      <c r="SXX39" s="443"/>
      <c r="SXY39" s="443"/>
      <c r="SXZ39" s="443"/>
      <c r="SYA39" s="443"/>
      <c r="SYB39" s="443"/>
      <c r="SYC39" s="443"/>
      <c r="SYD39" s="443"/>
      <c r="SYE39" s="443"/>
      <c r="SYF39" s="443"/>
      <c r="SYG39" s="443"/>
      <c r="SYH39" s="443"/>
      <c r="SYI39" s="443"/>
      <c r="SYJ39" s="443"/>
      <c r="SYK39" s="443"/>
      <c r="SYL39" s="443"/>
      <c r="SYM39" s="443"/>
      <c r="SYN39" s="443"/>
      <c r="SYO39" s="443"/>
      <c r="SYP39" s="443"/>
      <c r="SYQ39" s="443"/>
      <c r="SYR39" s="443"/>
      <c r="SYS39" s="443"/>
      <c r="SYT39" s="443"/>
      <c r="SYU39" s="443"/>
      <c r="SYV39" s="443"/>
      <c r="SYW39" s="443"/>
      <c r="SYX39" s="443"/>
      <c r="SYY39" s="443"/>
      <c r="SYZ39" s="443"/>
      <c r="SZA39" s="443"/>
      <c r="SZB39" s="443"/>
      <c r="SZC39" s="443"/>
      <c r="SZD39" s="443"/>
      <c r="SZE39" s="443"/>
      <c r="SZF39" s="443"/>
      <c r="SZG39" s="443"/>
      <c r="SZH39" s="443"/>
      <c r="SZI39" s="443"/>
      <c r="SZJ39" s="443"/>
      <c r="SZK39" s="443"/>
      <c r="SZL39" s="443"/>
      <c r="SZM39" s="443"/>
      <c r="SZN39" s="443"/>
      <c r="SZO39" s="443"/>
      <c r="SZP39" s="443"/>
      <c r="SZQ39" s="443"/>
      <c r="SZR39" s="443"/>
      <c r="SZS39" s="443"/>
      <c r="SZT39" s="443"/>
      <c r="SZU39" s="443"/>
      <c r="SZV39" s="443"/>
      <c r="SZW39" s="443"/>
      <c r="SZX39" s="443"/>
      <c r="SZY39" s="443"/>
      <c r="SZZ39" s="443"/>
      <c r="TAA39" s="443"/>
      <c r="TAB39" s="443"/>
      <c r="TAC39" s="443"/>
      <c r="TAD39" s="443"/>
      <c r="TAE39" s="443"/>
      <c r="TAF39" s="443"/>
      <c r="TAG39" s="443"/>
      <c r="TAH39" s="443"/>
      <c r="TAI39" s="443"/>
      <c r="TAJ39" s="443"/>
      <c r="TAK39" s="443"/>
      <c r="TAL39" s="443"/>
      <c r="TAM39" s="443"/>
      <c r="TAN39" s="443"/>
      <c r="TAO39" s="443"/>
      <c r="TAP39" s="443"/>
      <c r="TAQ39" s="443"/>
      <c r="TAR39" s="443"/>
      <c r="TAS39" s="443"/>
      <c r="TAT39" s="443"/>
      <c r="TAU39" s="443"/>
      <c r="TAV39" s="443"/>
      <c r="TAW39" s="443"/>
      <c r="TAX39" s="443"/>
      <c r="TAY39" s="443"/>
      <c r="TAZ39" s="443"/>
      <c r="TBA39" s="443"/>
      <c r="TBB39" s="443"/>
      <c r="TBC39" s="443"/>
      <c r="TBD39" s="443"/>
      <c r="TBE39" s="443"/>
      <c r="TBF39" s="443"/>
      <c r="TBG39" s="443"/>
      <c r="TBH39" s="443"/>
      <c r="TBI39" s="443"/>
      <c r="TBJ39" s="443"/>
      <c r="TBK39" s="443"/>
      <c r="TBL39" s="443"/>
      <c r="TBM39" s="443"/>
      <c r="TBN39" s="443"/>
      <c r="TBO39" s="443"/>
      <c r="TBP39" s="443"/>
      <c r="TBQ39" s="443"/>
      <c r="TBR39" s="443"/>
      <c r="TBS39" s="443"/>
      <c r="TBT39" s="443"/>
      <c r="TBU39" s="443"/>
      <c r="TBV39" s="443"/>
      <c r="TBW39" s="443"/>
      <c r="TBX39" s="443"/>
      <c r="TBY39" s="443"/>
      <c r="TBZ39" s="443"/>
      <c r="TCA39" s="443"/>
      <c r="TCB39" s="443"/>
      <c r="TCC39" s="443"/>
      <c r="TCD39" s="443"/>
      <c r="TCE39" s="443"/>
      <c r="TCF39" s="443"/>
      <c r="TCG39" s="443"/>
      <c r="TCH39" s="443"/>
      <c r="TCI39" s="443"/>
      <c r="TCJ39" s="443"/>
      <c r="TCK39" s="443"/>
      <c r="TCL39" s="443"/>
      <c r="TCM39" s="443"/>
      <c r="TCN39" s="443"/>
      <c r="TCO39" s="443"/>
      <c r="TCP39" s="443"/>
      <c r="TCQ39" s="443"/>
      <c r="TCR39" s="443"/>
      <c r="TCS39" s="443"/>
      <c r="TCT39" s="443"/>
      <c r="TCU39" s="443"/>
      <c r="TCV39" s="443"/>
      <c r="TCW39" s="443"/>
      <c r="TCX39" s="443"/>
      <c r="TCY39" s="443"/>
      <c r="TCZ39" s="443"/>
      <c r="TDA39" s="443"/>
      <c r="TDB39" s="443"/>
      <c r="TDC39" s="443"/>
      <c r="TDD39" s="443"/>
      <c r="TDE39" s="443"/>
      <c r="TDF39" s="443"/>
      <c r="TDG39" s="443"/>
      <c r="TDH39" s="443"/>
      <c r="TDI39" s="443"/>
      <c r="TDJ39" s="443"/>
      <c r="TDK39" s="443"/>
      <c r="TDL39" s="443"/>
      <c r="TDM39" s="443"/>
      <c r="TDN39" s="443"/>
      <c r="TDO39" s="443"/>
      <c r="TDP39" s="443"/>
      <c r="TDQ39" s="443"/>
      <c r="TDR39" s="443"/>
      <c r="TDS39" s="443"/>
      <c r="TDT39" s="443"/>
      <c r="TDU39" s="443"/>
      <c r="TDV39" s="443"/>
      <c r="TDW39" s="443"/>
      <c r="TDX39" s="443"/>
      <c r="TDY39" s="443"/>
      <c r="TDZ39" s="443"/>
      <c r="TEA39" s="443"/>
      <c r="TEB39" s="443"/>
      <c r="TEC39" s="443"/>
      <c r="TED39" s="443"/>
      <c r="TEE39" s="443"/>
      <c r="TEF39" s="443"/>
      <c r="TEG39" s="443"/>
      <c r="TEH39" s="443"/>
      <c r="TEI39" s="443"/>
      <c r="TEJ39" s="443"/>
      <c r="TEK39" s="443"/>
      <c r="TEL39" s="443"/>
      <c r="TEM39" s="443"/>
      <c r="TEN39" s="443"/>
      <c r="TEO39" s="443"/>
      <c r="TEP39" s="443"/>
      <c r="TEQ39" s="443"/>
      <c r="TER39" s="443"/>
      <c r="TES39" s="443"/>
      <c r="TET39" s="443"/>
      <c r="TEU39" s="443"/>
      <c r="TEV39" s="443"/>
      <c r="TEW39" s="443"/>
      <c r="TEX39" s="443"/>
      <c r="TEY39" s="443"/>
      <c r="TEZ39" s="443"/>
      <c r="TFA39" s="443"/>
      <c r="TFB39" s="443"/>
      <c r="TFC39" s="443"/>
      <c r="TFD39" s="443"/>
      <c r="TFE39" s="443"/>
      <c r="TFF39" s="443"/>
      <c r="TFG39" s="443"/>
      <c r="TFH39" s="443"/>
      <c r="TFI39" s="443"/>
      <c r="TFJ39" s="443"/>
      <c r="TFK39" s="443"/>
      <c r="TFL39" s="443"/>
      <c r="TFM39" s="443"/>
      <c r="TFN39" s="443"/>
      <c r="TFO39" s="443"/>
      <c r="TFP39" s="443"/>
      <c r="TFQ39" s="443"/>
      <c r="TFR39" s="443"/>
      <c r="TFS39" s="443"/>
      <c r="TFT39" s="443"/>
      <c r="TFU39" s="443"/>
      <c r="TFV39" s="443"/>
      <c r="TFW39" s="443"/>
      <c r="TFX39" s="443"/>
      <c r="TFY39" s="443"/>
      <c r="TFZ39" s="443"/>
      <c r="TGA39" s="443"/>
      <c r="TGB39" s="443"/>
      <c r="TGC39" s="443"/>
      <c r="TGD39" s="443"/>
      <c r="TGE39" s="443"/>
      <c r="TGF39" s="443"/>
      <c r="TGG39" s="443"/>
      <c r="TGH39" s="443"/>
      <c r="TGI39" s="443"/>
      <c r="TGJ39" s="443"/>
      <c r="TGK39" s="443"/>
      <c r="TGL39" s="443"/>
      <c r="TGM39" s="443"/>
      <c r="TGN39" s="443"/>
      <c r="TGO39" s="443"/>
      <c r="TGP39" s="443"/>
      <c r="TGQ39" s="443"/>
      <c r="TGR39" s="443"/>
      <c r="TGS39" s="443"/>
      <c r="TGT39" s="443"/>
      <c r="TGU39" s="443"/>
      <c r="TGV39" s="443"/>
      <c r="TGW39" s="443"/>
      <c r="TGX39" s="443"/>
      <c r="TGY39" s="443"/>
      <c r="TGZ39" s="443"/>
      <c r="THA39" s="443"/>
      <c r="THB39" s="443"/>
      <c r="THC39" s="443"/>
      <c r="THD39" s="443"/>
      <c r="THE39" s="443"/>
      <c r="THF39" s="443"/>
      <c r="THG39" s="443"/>
      <c r="THH39" s="443"/>
      <c r="THI39" s="443"/>
      <c r="THJ39" s="443"/>
      <c r="THK39" s="443"/>
      <c r="THL39" s="443"/>
      <c r="THM39" s="443"/>
      <c r="THN39" s="443"/>
      <c r="THO39" s="443"/>
      <c r="THP39" s="443"/>
      <c r="THQ39" s="443"/>
      <c r="THR39" s="443"/>
      <c r="THS39" s="443"/>
      <c r="THT39" s="443"/>
      <c r="THU39" s="443"/>
      <c r="THV39" s="443"/>
      <c r="THW39" s="443"/>
      <c r="THX39" s="443"/>
      <c r="THY39" s="443"/>
      <c r="THZ39" s="443"/>
      <c r="TIA39" s="443"/>
      <c r="TIB39" s="443"/>
      <c r="TIC39" s="443"/>
      <c r="TID39" s="443"/>
      <c r="TIE39" s="443"/>
      <c r="TIF39" s="443"/>
      <c r="TIG39" s="443"/>
      <c r="TIH39" s="443"/>
      <c r="TII39" s="443"/>
      <c r="TIJ39" s="443"/>
      <c r="TIK39" s="443"/>
      <c r="TIL39" s="443"/>
      <c r="TIM39" s="443"/>
      <c r="TIN39" s="443"/>
      <c r="TIO39" s="443"/>
      <c r="TIP39" s="443"/>
      <c r="TIQ39" s="443"/>
      <c r="TIR39" s="443"/>
      <c r="TIS39" s="443"/>
      <c r="TIT39" s="443"/>
      <c r="TIU39" s="443"/>
      <c r="TIV39" s="443"/>
      <c r="TIW39" s="443"/>
      <c r="TIX39" s="443"/>
      <c r="TIY39" s="443"/>
      <c r="TIZ39" s="443"/>
      <c r="TJA39" s="443"/>
      <c r="TJB39" s="443"/>
      <c r="TJC39" s="443"/>
      <c r="TJD39" s="443"/>
      <c r="TJE39" s="443"/>
      <c r="TJF39" s="443"/>
      <c r="TJG39" s="443"/>
      <c r="TJH39" s="443"/>
      <c r="TJI39" s="443"/>
      <c r="TJJ39" s="443"/>
      <c r="TJK39" s="443"/>
      <c r="TJL39" s="443"/>
      <c r="TJM39" s="443"/>
      <c r="TJN39" s="443"/>
      <c r="TJO39" s="443"/>
      <c r="TJP39" s="443"/>
      <c r="TJQ39" s="443"/>
      <c r="TJR39" s="443"/>
      <c r="TJS39" s="443"/>
      <c r="TJT39" s="443"/>
      <c r="TJU39" s="443"/>
      <c r="TJV39" s="443"/>
      <c r="TJW39" s="443"/>
      <c r="TJX39" s="443"/>
      <c r="TJY39" s="443"/>
      <c r="TJZ39" s="443"/>
      <c r="TKA39" s="443"/>
      <c r="TKB39" s="443"/>
      <c r="TKC39" s="443"/>
      <c r="TKD39" s="443"/>
      <c r="TKE39" s="443"/>
      <c r="TKF39" s="443"/>
      <c r="TKG39" s="443"/>
      <c r="TKH39" s="443"/>
      <c r="TKI39" s="443"/>
      <c r="TKJ39" s="443"/>
      <c r="TKK39" s="443"/>
      <c r="TKL39" s="443"/>
      <c r="TKM39" s="443"/>
      <c r="TKN39" s="443"/>
      <c r="TKO39" s="443"/>
      <c r="TKP39" s="443"/>
      <c r="TKQ39" s="443"/>
      <c r="TKR39" s="443"/>
      <c r="TKS39" s="443"/>
      <c r="TKT39" s="443"/>
      <c r="TKU39" s="443"/>
      <c r="TKV39" s="443"/>
      <c r="TKW39" s="443"/>
      <c r="TKX39" s="443"/>
      <c r="TKY39" s="443"/>
      <c r="TKZ39" s="443"/>
      <c r="TLA39" s="443"/>
      <c r="TLB39" s="443"/>
      <c r="TLC39" s="443"/>
      <c r="TLD39" s="443"/>
      <c r="TLE39" s="443"/>
      <c r="TLF39" s="443"/>
      <c r="TLG39" s="443"/>
      <c r="TLH39" s="443"/>
      <c r="TLI39" s="443"/>
      <c r="TLJ39" s="443"/>
      <c r="TLK39" s="443"/>
      <c r="TLL39" s="443"/>
      <c r="TLM39" s="443"/>
      <c r="TLN39" s="443"/>
      <c r="TLO39" s="443"/>
      <c r="TLP39" s="443"/>
      <c r="TLQ39" s="443"/>
      <c r="TLR39" s="443"/>
      <c r="TLS39" s="443"/>
      <c r="TLT39" s="443"/>
      <c r="TLU39" s="443"/>
      <c r="TLV39" s="443"/>
      <c r="TLW39" s="443"/>
      <c r="TLX39" s="443"/>
      <c r="TLY39" s="443"/>
      <c r="TLZ39" s="443"/>
      <c r="TMA39" s="443"/>
      <c r="TMB39" s="443"/>
      <c r="TMC39" s="443"/>
      <c r="TMD39" s="443"/>
      <c r="TME39" s="443"/>
      <c r="TMF39" s="443"/>
      <c r="TMG39" s="443"/>
      <c r="TMH39" s="443"/>
      <c r="TMI39" s="443"/>
      <c r="TMJ39" s="443"/>
      <c r="TMK39" s="443"/>
      <c r="TML39" s="443"/>
      <c r="TMM39" s="443"/>
      <c r="TMN39" s="443"/>
      <c r="TMO39" s="443"/>
      <c r="TMP39" s="443"/>
      <c r="TMQ39" s="443"/>
      <c r="TMR39" s="443"/>
      <c r="TMS39" s="443"/>
      <c r="TMT39" s="443"/>
      <c r="TMU39" s="443"/>
      <c r="TMV39" s="443"/>
      <c r="TMW39" s="443"/>
      <c r="TMX39" s="443"/>
      <c r="TMY39" s="443"/>
      <c r="TMZ39" s="443"/>
      <c r="TNA39" s="443"/>
      <c r="TNB39" s="443"/>
      <c r="TNC39" s="443"/>
      <c r="TND39" s="443"/>
      <c r="TNE39" s="443"/>
      <c r="TNF39" s="443"/>
      <c r="TNG39" s="443"/>
      <c r="TNH39" s="443"/>
      <c r="TNI39" s="443"/>
      <c r="TNJ39" s="443"/>
      <c r="TNK39" s="443"/>
      <c r="TNL39" s="443"/>
      <c r="TNM39" s="443"/>
      <c r="TNN39" s="443"/>
      <c r="TNO39" s="443"/>
      <c r="TNP39" s="443"/>
      <c r="TNQ39" s="443"/>
      <c r="TNR39" s="443"/>
      <c r="TNS39" s="443"/>
      <c r="TNT39" s="443"/>
      <c r="TNU39" s="443"/>
      <c r="TNV39" s="443"/>
      <c r="TNW39" s="443"/>
      <c r="TNX39" s="443"/>
      <c r="TNY39" s="443"/>
      <c r="TNZ39" s="443"/>
      <c r="TOA39" s="443"/>
      <c r="TOB39" s="443"/>
      <c r="TOC39" s="443"/>
      <c r="TOD39" s="443"/>
      <c r="TOE39" s="443"/>
      <c r="TOF39" s="443"/>
      <c r="TOG39" s="443"/>
      <c r="TOH39" s="443"/>
      <c r="TOI39" s="443"/>
      <c r="TOJ39" s="443"/>
      <c r="TOK39" s="443"/>
      <c r="TOL39" s="443"/>
      <c r="TOM39" s="443"/>
      <c r="TON39" s="443"/>
      <c r="TOO39" s="443"/>
      <c r="TOP39" s="443"/>
      <c r="TOQ39" s="443"/>
      <c r="TOR39" s="443"/>
      <c r="TOS39" s="443"/>
      <c r="TOT39" s="443"/>
      <c r="TOU39" s="443"/>
      <c r="TOV39" s="443"/>
      <c r="TOW39" s="443"/>
      <c r="TOX39" s="443"/>
      <c r="TOY39" s="443"/>
      <c r="TOZ39" s="443"/>
      <c r="TPA39" s="443"/>
      <c r="TPB39" s="443"/>
      <c r="TPC39" s="443"/>
      <c r="TPD39" s="443"/>
      <c r="TPE39" s="443"/>
      <c r="TPF39" s="443"/>
      <c r="TPG39" s="443"/>
      <c r="TPH39" s="443"/>
      <c r="TPI39" s="443"/>
      <c r="TPJ39" s="443"/>
      <c r="TPK39" s="443"/>
      <c r="TPL39" s="443"/>
      <c r="TPM39" s="443"/>
      <c r="TPN39" s="443"/>
      <c r="TPO39" s="443"/>
      <c r="TPP39" s="443"/>
      <c r="TPQ39" s="443"/>
      <c r="TPR39" s="443"/>
      <c r="TPS39" s="443"/>
      <c r="TPT39" s="443"/>
      <c r="TPU39" s="443"/>
      <c r="TPV39" s="443"/>
      <c r="TPW39" s="443"/>
      <c r="TPX39" s="443"/>
      <c r="TPY39" s="443"/>
      <c r="TPZ39" s="443"/>
      <c r="TQA39" s="443"/>
      <c r="TQB39" s="443"/>
      <c r="TQC39" s="443"/>
      <c r="TQD39" s="443"/>
      <c r="TQE39" s="443"/>
      <c r="TQF39" s="443"/>
      <c r="TQG39" s="443"/>
      <c r="TQH39" s="443"/>
      <c r="TQI39" s="443"/>
      <c r="TQJ39" s="443"/>
      <c r="TQK39" s="443"/>
      <c r="TQL39" s="443"/>
      <c r="TQM39" s="443"/>
      <c r="TQN39" s="443"/>
      <c r="TQO39" s="443"/>
      <c r="TQP39" s="443"/>
      <c r="TQQ39" s="443"/>
      <c r="TQR39" s="443"/>
      <c r="TQS39" s="443"/>
      <c r="TQT39" s="443"/>
      <c r="TQU39" s="443"/>
      <c r="TQV39" s="443"/>
      <c r="TQW39" s="443"/>
      <c r="TQX39" s="443"/>
      <c r="TQY39" s="443"/>
      <c r="TQZ39" s="443"/>
      <c r="TRA39" s="443"/>
      <c r="TRB39" s="443"/>
      <c r="TRC39" s="443"/>
      <c r="TRD39" s="443"/>
      <c r="TRE39" s="443"/>
      <c r="TRF39" s="443"/>
      <c r="TRG39" s="443"/>
      <c r="TRH39" s="443"/>
      <c r="TRI39" s="443"/>
      <c r="TRJ39" s="443"/>
      <c r="TRK39" s="443"/>
      <c r="TRL39" s="443"/>
      <c r="TRM39" s="443"/>
      <c r="TRN39" s="443"/>
      <c r="TRO39" s="443"/>
      <c r="TRP39" s="443"/>
      <c r="TRQ39" s="443"/>
      <c r="TRR39" s="443"/>
      <c r="TRS39" s="443"/>
      <c r="TRT39" s="443"/>
      <c r="TRU39" s="443"/>
      <c r="TRV39" s="443"/>
      <c r="TRW39" s="443"/>
      <c r="TRX39" s="443"/>
      <c r="TRY39" s="443"/>
      <c r="TRZ39" s="443"/>
      <c r="TSA39" s="443"/>
      <c r="TSB39" s="443"/>
      <c r="TSC39" s="443"/>
      <c r="TSD39" s="443"/>
      <c r="TSE39" s="443"/>
      <c r="TSF39" s="443"/>
      <c r="TSG39" s="443"/>
      <c r="TSH39" s="443"/>
      <c r="TSI39" s="443"/>
      <c r="TSJ39" s="443"/>
      <c r="TSK39" s="443"/>
      <c r="TSL39" s="443"/>
      <c r="TSM39" s="443"/>
      <c r="TSN39" s="443"/>
      <c r="TSO39" s="443"/>
      <c r="TSP39" s="443"/>
      <c r="TSQ39" s="443"/>
      <c r="TSR39" s="443"/>
      <c r="TSS39" s="443"/>
      <c r="TST39" s="443"/>
      <c r="TSU39" s="443"/>
      <c r="TSV39" s="443"/>
      <c r="TSW39" s="443"/>
      <c r="TSX39" s="443"/>
      <c r="TSY39" s="443"/>
      <c r="TSZ39" s="443"/>
      <c r="TTA39" s="443"/>
      <c r="TTB39" s="443"/>
      <c r="TTC39" s="443"/>
      <c r="TTD39" s="443"/>
      <c r="TTE39" s="443"/>
      <c r="TTF39" s="443"/>
      <c r="TTG39" s="443"/>
      <c r="TTH39" s="443"/>
      <c r="TTI39" s="443"/>
      <c r="TTJ39" s="443"/>
      <c r="TTK39" s="443"/>
      <c r="TTL39" s="443"/>
      <c r="TTM39" s="443"/>
      <c r="TTN39" s="443"/>
      <c r="TTO39" s="443"/>
      <c r="TTP39" s="443"/>
      <c r="TTQ39" s="443"/>
      <c r="TTR39" s="443"/>
      <c r="TTS39" s="443"/>
      <c r="TTT39" s="443"/>
      <c r="TTU39" s="443"/>
      <c r="TTV39" s="443"/>
      <c r="TTW39" s="443"/>
      <c r="TTX39" s="443"/>
      <c r="TTY39" s="443"/>
      <c r="TTZ39" s="443"/>
      <c r="TUA39" s="443"/>
      <c r="TUB39" s="443"/>
      <c r="TUC39" s="443"/>
      <c r="TUD39" s="443"/>
      <c r="TUE39" s="443"/>
      <c r="TUF39" s="443"/>
      <c r="TUG39" s="443"/>
      <c r="TUH39" s="443"/>
      <c r="TUI39" s="443"/>
      <c r="TUJ39" s="443"/>
      <c r="TUK39" s="443"/>
      <c r="TUL39" s="443"/>
      <c r="TUM39" s="443"/>
      <c r="TUN39" s="443"/>
      <c r="TUO39" s="443"/>
      <c r="TUP39" s="443"/>
      <c r="TUQ39" s="443"/>
      <c r="TUR39" s="443"/>
      <c r="TUS39" s="443"/>
      <c r="TUT39" s="443"/>
      <c r="TUU39" s="443"/>
      <c r="TUV39" s="443"/>
      <c r="TUW39" s="443"/>
      <c r="TUX39" s="443"/>
      <c r="TUY39" s="443"/>
      <c r="TUZ39" s="443"/>
      <c r="TVA39" s="443"/>
      <c r="TVB39" s="443"/>
      <c r="TVC39" s="443"/>
      <c r="TVD39" s="443"/>
      <c r="TVE39" s="443"/>
      <c r="TVF39" s="443"/>
      <c r="TVG39" s="443"/>
      <c r="TVH39" s="443"/>
      <c r="TVI39" s="443"/>
      <c r="TVJ39" s="443"/>
      <c r="TVK39" s="443"/>
      <c r="TVL39" s="443"/>
      <c r="TVM39" s="443"/>
      <c r="TVN39" s="443"/>
      <c r="TVO39" s="443"/>
      <c r="TVP39" s="443"/>
      <c r="TVQ39" s="443"/>
      <c r="TVR39" s="443"/>
      <c r="TVS39" s="443"/>
      <c r="TVT39" s="443"/>
      <c r="TVU39" s="443"/>
      <c r="TVV39" s="443"/>
      <c r="TVW39" s="443"/>
      <c r="TVX39" s="443"/>
      <c r="TVY39" s="443"/>
      <c r="TVZ39" s="443"/>
      <c r="TWA39" s="443"/>
      <c r="TWB39" s="443"/>
      <c r="TWC39" s="443"/>
      <c r="TWD39" s="443"/>
      <c r="TWE39" s="443"/>
      <c r="TWF39" s="443"/>
      <c r="TWG39" s="443"/>
      <c r="TWH39" s="443"/>
      <c r="TWI39" s="443"/>
      <c r="TWJ39" s="443"/>
      <c r="TWK39" s="443"/>
      <c r="TWL39" s="443"/>
      <c r="TWM39" s="443"/>
      <c r="TWN39" s="443"/>
      <c r="TWO39" s="443"/>
      <c r="TWP39" s="443"/>
      <c r="TWQ39" s="443"/>
      <c r="TWR39" s="443"/>
      <c r="TWS39" s="443"/>
      <c r="TWT39" s="443"/>
      <c r="TWU39" s="443"/>
      <c r="TWV39" s="443"/>
      <c r="TWW39" s="443"/>
      <c r="TWX39" s="443"/>
      <c r="TWY39" s="443"/>
      <c r="TWZ39" s="443"/>
      <c r="TXA39" s="443"/>
      <c r="TXB39" s="443"/>
      <c r="TXC39" s="443"/>
      <c r="TXD39" s="443"/>
      <c r="TXE39" s="443"/>
      <c r="TXF39" s="443"/>
      <c r="TXG39" s="443"/>
      <c r="TXH39" s="443"/>
      <c r="TXI39" s="443"/>
      <c r="TXJ39" s="443"/>
      <c r="TXK39" s="443"/>
      <c r="TXL39" s="443"/>
      <c r="TXM39" s="443"/>
      <c r="TXN39" s="443"/>
      <c r="TXO39" s="443"/>
      <c r="TXP39" s="443"/>
      <c r="TXQ39" s="443"/>
      <c r="TXR39" s="443"/>
      <c r="TXS39" s="443"/>
      <c r="TXT39" s="443"/>
      <c r="TXU39" s="443"/>
      <c r="TXV39" s="443"/>
      <c r="TXW39" s="443"/>
      <c r="TXX39" s="443"/>
      <c r="TXY39" s="443"/>
      <c r="TXZ39" s="443"/>
      <c r="TYA39" s="443"/>
      <c r="TYB39" s="443"/>
      <c r="TYC39" s="443"/>
      <c r="TYD39" s="443"/>
      <c r="TYE39" s="443"/>
      <c r="TYF39" s="443"/>
      <c r="TYG39" s="443"/>
      <c r="TYH39" s="443"/>
      <c r="TYI39" s="443"/>
      <c r="TYJ39" s="443"/>
      <c r="TYK39" s="443"/>
      <c r="TYL39" s="443"/>
      <c r="TYM39" s="443"/>
      <c r="TYN39" s="443"/>
      <c r="TYO39" s="443"/>
      <c r="TYP39" s="443"/>
      <c r="TYQ39" s="443"/>
      <c r="TYR39" s="443"/>
      <c r="TYS39" s="443"/>
      <c r="TYT39" s="443"/>
      <c r="TYU39" s="443"/>
      <c r="TYV39" s="443"/>
      <c r="TYW39" s="443"/>
      <c r="TYX39" s="443"/>
      <c r="TYY39" s="443"/>
      <c r="TYZ39" s="443"/>
      <c r="TZA39" s="443"/>
      <c r="TZB39" s="443"/>
      <c r="TZC39" s="443"/>
      <c r="TZD39" s="443"/>
      <c r="TZE39" s="443"/>
      <c r="TZF39" s="443"/>
      <c r="TZG39" s="443"/>
      <c r="TZH39" s="443"/>
      <c r="TZI39" s="443"/>
      <c r="TZJ39" s="443"/>
      <c r="TZK39" s="443"/>
      <c r="TZL39" s="443"/>
      <c r="TZM39" s="443"/>
      <c r="TZN39" s="443"/>
      <c r="TZO39" s="443"/>
      <c r="TZP39" s="443"/>
      <c r="TZQ39" s="443"/>
      <c r="TZR39" s="443"/>
      <c r="TZS39" s="443"/>
      <c r="TZT39" s="443"/>
      <c r="TZU39" s="443"/>
      <c r="TZV39" s="443"/>
      <c r="TZW39" s="443"/>
      <c r="TZX39" s="443"/>
      <c r="TZY39" s="443"/>
      <c r="TZZ39" s="443"/>
      <c r="UAA39" s="443"/>
      <c r="UAB39" s="443"/>
      <c r="UAC39" s="443"/>
      <c r="UAD39" s="443"/>
      <c r="UAE39" s="443"/>
      <c r="UAF39" s="443"/>
      <c r="UAG39" s="443"/>
      <c r="UAH39" s="443"/>
      <c r="UAI39" s="443"/>
      <c r="UAJ39" s="443"/>
      <c r="UAK39" s="443"/>
      <c r="UAL39" s="443"/>
      <c r="UAM39" s="443"/>
      <c r="UAN39" s="443"/>
      <c r="UAO39" s="443"/>
      <c r="UAP39" s="443"/>
      <c r="UAQ39" s="443"/>
      <c r="UAR39" s="443"/>
      <c r="UAS39" s="443"/>
      <c r="UAT39" s="443"/>
      <c r="UAU39" s="443"/>
      <c r="UAV39" s="443"/>
      <c r="UAW39" s="443"/>
      <c r="UAX39" s="443"/>
      <c r="UAY39" s="443"/>
      <c r="UAZ39" s="443"/>
      <c r="UBA39" s="443"/>
      <c r="UBB39" s="443"/>
      <c r="UBC39" s="443"/>
      <c r="UBD39" s="443"/>
      <c r="UBE39" s="443"/>
      <c r="UBF39" s="443"/>
      <c r="UBG39" s="443"/>
      <c r="UBH39" s="443"/>
      <c r="UBI39" s="443"/>
      <c r="UBJ39" s="443"/>
      <c r="UBK39" s="443"/>
      <c r="UBL39" s="443"/>
      <c r="UBM39" s="443"/>
      <c r="UBN39" s="443"/>
      <c r="UBO39" s="443"/>
      <c r="UBP39" s="443"/>
      <c r="UBQ39" s="443"/>
      <c r="UBR39" s="443"/>
      <c r="UBS39" s="443"/>
      <c r="UBT39" s="443"/>
      <c r="UBU39" s="443"/>
      <c r="UBV39" s="443"/>
      <c r="UBW39" s="443"/>
      <c r="UBX39" s="443"/>
      <c r="UBY39" s="443"/>
      <c r="UBZ39" s="443"/>
      <c r="UCA39" s="443"/>
      <c r="UCB39" s="443"/>
      <c r="UCC39" s="443"/>
      <c r="UCD39" s="443"/>
      <c r="UCE39" s="443"/>
      <c r="UCF39" s="443"/>
      <c r="UCG39" s="443"/>
      <c r="UCH39" s="443"/>
      <c r="UCI39" s="443"/>
      <c r="UCJ39" s="443"/>
      <c r="UCK39" s="443"/>
      <c r="UCL39" s="443"/>
      <c r="UCM39" s="443"/>
      <c r="UCN39" s="443"/>
      <c r="UCO39" s="443"/>
      <c r="UCP39" s="443"/>
      <c r="UCQ39" s="443"/>
      <c r="UCR39" s="443"/>
      <c r="UCS39" s="443"/>
      <c r="UCT39" s="443"/>
      <c r="UCU39" s="443"/>
      <c r="UCV39" s="443"/>
      <c r="UCW39" s="443"/>
      <c r="UCX39" s="443"/>
      <c r="UCY39" s="443"/>
      <c r="UCZ39" s="443"/>
      <c r="UDA39" s="443"/>
      <c r="UDB39" s="443"/>
      <c r="UDC39" s="443"/>
      <c r="UDD39" s="443"/>
      <c r="UDE39" s="443"/>
      <c r="UDF39" s="443"/>
      <c r="UDG39" s="443"/>
      <c r="UDH39" s="443"/>
      <c r="UDI39" s="443"/>
      <c r="UDJ39" s="443"/>
      <c r="UDK39" s="443"/>
      <c r="UDL39" s="443"/>
      <c r="UDM39" s="443"/>
      <c r="UDN39" s="443"/>
      <c r="UDO39" s="443"/>
      <c r="UDP39" s="443"/>
      <c r="UDQ39" s="443"/>
      <c r="UDR39" s="443"/>
      <c r="UDS39" s="443"/>
      <c r="UDT39" s="443"/>
      <c r="UDU39" s="443"/>
      <c r="UDV39" s="443"/>
      <c r="UDW39" s="443"/>
      <c r="UDX39" s="443"/>
      <c r="UDY39" s="443"/>
      <c r="UDZ39" s="443"/>
      <c r="UEA39" s="443"/>
      <c r="UEB39" s="443"/>
      <c r="UEC39" s="443"/>
      <c r="UED39" s="443"/>
      <c r="UEE39" s="443"/>
      <c r="UEF39" s="443"/>
      <c r="UEG39" s="443"/>
      <c r="UEH39" s="443"/>
      <c r="UEI39" s="443"/>
      <c r="UEJ39" s="443"/>
      <c r="UEK39" s="443"/>
      <c r="UEL39" s="443"/>
      <c r="UEM39" s="443"/>
      <c r="UEN39" s="443"/>
      <c r="UEO39" s="443"/>
      <c r="UEP39" s="443"/>
      <c r="UEQ39" s="443"/>
      <c r="UER39" s="443"/>
      <c r="UES39" s="443"/>
      <c r="UET39" s="443"/>
      <c r="UEU39" s="443"/>
      <c r="UEV39" s="443"/>
      <c r="UEW39" s="443"/>
      <c r="UEX39" s="443"/>
      <c r="UEY39" s="443"/>
      <c r="UEZ39" s="443"/>
      <c r="UFA39" s="443"/>
      <c r="UFB39" s="443"/>
      <c r="UFC39" s="443"/>
      <c r="UFD39" s="443"/>
      <c r="UFE39" s="443"/>
      <c r="UFF39" s="443"/>
      <c r="UFG39" s="443"/>
      <c r="UFH39" s="443"/>
      <c r="UFI39" s="443"/>
      <c r="UFJ39" s="443"/>
      <c r="UFK39" s="443"/>
      <c r="UFL39" s="443"/>
      <c r="UFM39" s="443"/>
      <c r="UFN39" s="443"/>
      <c r="UFO39" s="443"/>
      <c r="UFP39" s="443"/>
      <c r="UFQ39" s="443"/>
      <c r="UFR39" s="443"/>
      <c r="UFS39" s="443"/>
      <c r="UFT39" s="443"/>
      <c r="UFU39" s="443"/>
      <c r="UFV39" s="443"/>
      <c r="UFW39" s="443"/>
      <c r="UFX39" s="443"/>
      <c r="UFY39" s="443"/>
      <c r="UFZ39" s="443"/>
      <c r="UGA39" s="443"/>
      <c r="UGB39" s="443"/>
      <c r="UGC39" s="443"/>
      <c r="UGD39" s="443"/>
      <c r="UGE39" s="443"/>
      <c r="UGF39" s="443"/>
      <c r="UGG39" s="443"/>
      <c r="UGH39" s="443"/>
      <c r="UGI39" s="443"/>
      <c r="UGJ39" s="443"/>
      <c r="UGK39" s="443"/>
      <c r="UGL39" s="443"/>
      <c r="UGM39" s="443"/>
      <c r="UGN39" s="443"/>
      <c r="UGO39" s="443"/>
      <c r="UGP39" s="443"/>
      <c r="UGQ39" s="443"/>
      <c r="UGR39" s="443"/>
      <c r="UGS39" s="443"/>
      <c r="UGT39" s="443"/>
      <c r="UGU39" s="443"/>
      <c r="UGV39" s="443"/>
      <c r="UGW39" s="443"/>
      <c r="UGX39" s="443"/>
      <c r="UGY39" s="443"/>
      <c r="UGZ39" s="443"/>
      <c r="UHA39" s="443"/>
      <c r="UHB39" s="443"/>
      <c r="UHC39" s="443"/>
      <c r="UHD39" s="443"/>
      <c r="UHE39" s="443"/>
      <c r="UHF39" s="443"/>
      <c r="UHG39" s="443"/>
      <c r="UHH39" s="443"/>
      <c r="UHI39" s="443"/>
      <c r="UHJ39" s="443"/>
      <c r="UHK39" s="443"/>
      <c r="UHL39" s="443"/>
      <c r="UHM39" s="443"/>
      <c r="UHN39" s="443"/>
      <c r="UHO39" s="443"/>
      <c r="UHP39" s="443"/>
      <c r="UHQ39" s="443"/>
      <c r="UHR39" s="443"/>
      <c r="UHS39" s="443"/>
      <c r="UHT39" s="443"/>
      <c r="UHU39" s="443"/>
      <c r="UHV39" s="443"/>
      <c r="UHW39" s="443"/>
      <c r="UHX39" s="443"/>
      <c r="UHY39" s="443"/>
      <c r="UHZ39" s="443"/>
      <c r="UIA39" s="443"/>
      <c r="UIB39" s="443"/>
      <c r="UIC39" s="443"/>
      <c r="UID39" s="443"/>
      <c r="UIE39" s="443"/>
      <c r="UIF39" s="443"/>
      <c r="UIG39" s="443"/>
      <c r="UIH39" s="443"/>
      <c r="UII39" s="443"/>
      <c r="UIJ39" s="443"/>
      <c r="UIK39" s="443"/>
      <c r="UIL39" s="443"/>
      <c r="UIM39" s="443"/>
      <c r="UIN39" s="443"/>
      <c r="UIO39" s="443"/>
      <c r="UIP39" s="443"/>
      <c r="UIQ39" s="443"/>
      <c r="UIR39" s="443"/>
      <c r="UIS39" s="443"/>
      <c r="UIT39" s="443"/>
      <c r="UIU39" s="443"/>
      <c r="UIV39" s="443"/>
      <c r="UIW39" s="443"/>
      <c r="UIX39" s="443"/>
      <c r="UIY39" s="443"/>
      <c r="UIZ39" s="443"/>
      <c r="UJA39" s="443"/>
      <c r="UJB39" s="443"/>
      <c r="UJC39" s="443"/>
      <c r="UJD39" s="443"/>
      <c r="UJE39" s="443"/>
      <c r="UJF39" s="443"/>
      <c r="UJG39" s="443"/>
      <c r="UJH39" s="443"/>
      <c r="UJI39" s="443"/>
      <c r="UJJ39" s="443"/>
      <c r="UJK39" s="443"/>
      <c r="UJL39" s="443"/>
      <c r="UJM39" s="443"/>
      <c r="UJN39" s="443"/>
      <c r="UJO39" s="443"/>
      <c r="UJP39" s="443"/>
      <c r="UJQ39" s="443"/>
      <c r="UJR39" s="443"/>
      <c r="UJS39" s="443"/>
      <c r="UJT39" s="443"/>
      <c r="UJU39" s="443"/>
      <c r="UJV39" s="443"/>
      <c r="UJW39" s="443"/>
      <c r="UJX39" s="443"/>
      <c r="UJY39" s="443"/>
      <c r="UJZ39" s="443"/>
      <c r="UKA39" s="443"/>
      <c r="UKB39" s="443"/>
      <c r="UKC39" s="443"/>
      <c r="UKD39" s="443"/>
      <c r="UKE39" s="443"/>
      <c r="UKF39" s="443"/>
      <c r="UKG39" s="443"/>
      <c r="UKH39" s="443"/>
      <c r="UKI39" s="443"/>
      <c r="UKJ39" s="443"/>
      <c r="UKK39" s="443"/>
      <c r="UKL39" s="443"/>
      <c r="UKM39" s="443"/>
      <c r="UKN39" s="443"/>
      <c r="UKO39" s="443"/>
      <c r="UKP39" s="443"/>
      <c r="UKQ39" s="443"/>
      <c r="UKR39" s="443"/>
      <c r="UKS39" s="443"/>
      <c r="UKT39" s="443"/>
      <c r="UKU39" s="443"/>
      <c r="UKV39" s="443"/>
      <c r="UKW39" s="443"/>
      <c r="UKX39" s="443"/>
      <c r="UKY39" s="443"/>
      <c r="UKZ39" s="443"/>
      <c r="ULA39" s="443"/>
      <c r="ULB39" s="443"/>
      <c r="ULC39" s="443"/>
      <c r="ULD39" s="443"/>
      <c r="ULE39" s="443"/>
      <c r="ULF39" s="443"/>
      <c r="ULG39" s="443"/>
      <c r="ULH39" s="443"/>
      <c r="ULI39" s="443"/>
      <c r="ULJ39" s="443"/>
      <c r="ULK39" s="443"/>
      <c r="ULL39" s="443"/>
      <c r="ULM39" s="443"/>
      <c r="ULN39" s="443"/>
      <c r="ULO39" s="443"/>
      <c r="ULP39" s="443"/>
      <c r="ULQ39" s="443"/>
      <c r="ULR39" s="443"/>
      <c r="ULS39" s="443"/>
      <c r="ULT39" s="443"/>
      <c r="ULU39" s="443"/>
      <c r="ULV39" s="443"/>
      <c r="ULW39" s="443"/>
      <c r="ULX39" s="443"/>
      <c r="ULY39" s="443"/>
      <c r="ULZ39" s="443"/>
      <c r="UMA39" s="443"/>
      <c r="UMB39" s="443"/>
      <c r="UMC39" s="443"/>
      <c r="UMD39" s="443"/>
      <c r="UME39" s="443"/>
      <c r="UMF39" s="443"/>
      <c r="UMG39" s="443"/>
      <c r="UMH39" s="443"/>
      <c r="UMI39" s="443"/>
      <c r="UMJ39" s="443"/>
      <c r="UMK39" s="443"/>
      <c r="UML39" s="443"/>
      <c r="UMM39" s="443"/>
      <c r="UMN39" s="443"/>
      <c r="UMO39" s="443"/>
      <c r="UMP39" s="443"/>
      <c r="UMQ39" s="443"/>
      <c r="UMR39" s="443"/>
      <c r="UMS39" s="443"/>
      <c r="UMT39" s="443"/>
      <c r="UMU39" s="443"/>
      <c r="UMV39" s="443"/>
      <c r="UMW39" s="443"/>
      <c r="UMX39" s="443"/>
      <c r="UMY39" s="443"/>
      <c r="UMZ39" s="443"/>
      <c r="UNA39" s="443"/>
      <c r="UNB39" s="443"/>
      <c r="UNC39" s="443"/>
      <c r="UND39" s="443"/>
      <c r="UNE39" s="443"/>
      <c r="UNF39" s="443"/>
      <c r="UNG39" s="443"/>
      <c r="UNH39" s="443"/>
      <c r="UNI39" s="443"/>
      <c r="UNJ39" s="443"/>
      <c r="UNK39" s="443"/>
      <c r="UNL39" s="443"/>
      <c r="UNM39" s="443"/>
      <c r="UNN39" s="443"/>
      <c r="UNO39" s="443"/>
      <c r="UNP39" s="443"/>
      <c r="UNQ39" s="443"/>
      <c r="UNR39" s="443"/>
      <c r="UNS39" s="443"/>
      <c r="UNT39" s="443"/>
      <c r="UNU39" s="443"/>
      <c r="UNV39" s="443"/>
      <c r="UNW39" s="443"/>
      <c r="UNX39" s="443"/>
      <c r="UNY39" s="443"/>
      <c r="UNZ39" s="443"/>
      <c r="UOA39" s="443"/>
      <c r="UOB39" s="443"/>
      <c r="UOC39" s="443"/>
      <c r="UOD39" s="443"/>
      <c r="UOE39" s="443"/>
      <c r="UOF39" s="443"/>
      <c r="UOG39" s="443"/>
      <c r="UOH39" s="443"/>
      <c r="UOI39" s="443"/>
      <c r="UOJ39" s="443"/>
      <c r="UOK39" s="443"/>
      <c r="UOL39" s="443"/>
      <c r="UOM39" s="443"/>
      <c r="UON39" s="443"/>
      <c r="UOO39" s="443"/>
      <c r="UOP39" s="443"/>
      <c r="UOQ39" s="443"/>
      <c r="UOR39" s="443"/>
      <c r="UOS39" s="443"/>
      <c r="UOT39" s="443"/>
      <c r="UOU39" s="443"/>
      <c r="UOV39" s="443"/>
      <c r="UOW39" s="443"/>
      <c r="UOX39" s="443"/>
      <c r="UOY39" s="443"/>
      <c r="UOZ39" s="443"/>
      <c r="UPA39" s="443"/>
      <c r="UPB39" s="443"/>
      <c r="UPC39" s="443"/>
      <c r="UPD39" s="443"/>
      <c r="UPE39" s="443"/>
      <c r="UPF39" s="443"/>
      <c r="UPG39" s="443"/>
      <c r="UPH39" s="443"/>
      <c r="UPI39" s="443"/>
      <c r="UPJ39" s="443"/>
      <c r="UPK39" s="443"/>
      <c r="UPL39" s="443"/>
      <c r="UPM39" s="443"/>
      <c r="UPN39" s="443"/>
      <c r="UPO39" s="443"/>
      <c r="UPP39" s="443"/>
      <c r="UPQ39" s="443"/>
      <c r="UPR39" s="443"/>
      <c r="UPS39" s="443"/>
      <c r="UPT39" s="443"/>
      <c r="UPU39" s="443"/>
      <c r="UPV39" s="443"/>
      <c r="UPW39" s="443"/>
      <c r="UPX39" s="443"/>
      <c r="UPY39" s="443"/>
      <c r="UPZ39" s="443"/>
      <c r="UQA39" s="443"/>
      <c r="UQB39" s="443"/>
      <c r="UQC39" s="443"/>
      <c r="UQD39" s="443"/>
      <c r="UQE39" s="443"/>
      <c r="UQF39" s="443"/>
      <c r="UQG39" s="443"/>
      <c r="UQH39" s="443"/>
      <c r="UQI39" s="443"/>
      <c r="UQJ39" s="443"/>
      <c r="UQK39" s="443"/>
      <c r="UQL39" s="443"/>
      <c r="UQM39" s="443"/>
      <c r="UQN39" s="443"/>
      <c r="UQO39" s="443"/>
      <c r="UQP39" s="443"/>
      <c r="UQQ39" s="443"/>
      <c r="UQR39" s="443"/>
      <c r="UQS39" s="443"/>
      <c r="UQT39" s="443"/>
      <c r="UQU39" s="443"/>
      <c r="UQV39" s="443"/>
      <c r="UQW39" s="443"/>
      <c r="UQX39" s="443"/>
      <c r="UQY39" s="443"/>
      <c r="UQZ39" s="443"/>
      <c r="URA39" s="443"/>
      <c r="URB39" s="443"/>
      <c r="URC39" s="443"/>
      <c r="URD39" s="443"/>
      <c r="URE39" s="443"/>
      <c r="URF39" s="443"/>
      <c r="URG39" s="443"/>
      <c r="URH39" s="443"/>
      <c r="URI39" s="443"/>
      <c r="URJ39" s="443"/>
      <c r="URK39" s="443"/>
      <c r="URL39" s="443"/>
      <c r="URM39" s="443"/>
      <c r="URN39" s="443"/>
      <c r="URO39" s="443"/>
      <c r="URP39" s="443"/>
      <c r="URQ39" s="443"/>
      <c r="URR39" s="443"/>
      <c r="URS39" s="443"/>
      <c r="URT39" s="443"/>
      <c r="URU39" s="443"/>
      <c r="URV39" s="443"/>
      <c r="URW39" s="443"/>
      <c r="URX39" s="443"/>
      <c r="URY39" s="443"/>
      <c r="URZ39" s="443"/>
      <c r="USA39" s="443"/>
      <c r="USB39" s="443"/>
      <c r="USC39" s="443"/>
      <c r="USD39" s="443"/>
      <c r="USE39" s="443"/>
      <c r="USF39" s="443"/>
      <c r="USG39" s="443"/>
      <c r="USH39" s="443"/>
      <c r="USI39" s="443"/>
      <c r="USJ39" s="443"/>
      <c r="USK39" s="443"/>
      <c r="USL39" s="443"/>
      <c r="USM39" s="443"/>
      <c r="USN39" s="443"/>
      <c r="USO39" s="443"/>
      <c r="USP39" s="443"/>
      <c r="USQ39" s="443"/>
      <c r="USR39" s="443"/>
      <c r="USS39" s="443"/>
      <c r="UST39" s="443"/>
      <c r="USU39" s="443"/>
      <c r="USV39" s="443"/>
      <c r="USW39" s="443"/>
      <c r="USX39" s="443"/>
      <c r="USY39" s="443"/>
      <c r="USZ39" s="443"/>
      <c r="UTA39" s="443"/>
      <c r="UTB39" s="443"/>
      <c r="UTC39" s="443"/>
      <c r="UTD39" s="443"/>
      <c r="UTE39" s="443"/>
      <c r="UTF39" s="443"/>
      <c r="UTG39" s="443"/>
      <c r="UTH39" s="443"/>
      <c r="UTI39" s="443"/>
      <c r="UTJ39" s="443"/>
      <c r="UTK39" s="443"/>
      <c r="UTL39" s="443"/>
      <c r="UTM39" s="443"/>
      <c r="UTN39" s="443"/>
      <c r="UTO39" s="443"/>
      <c r="UTP39" s="443"/>
      <c r="UTQ39" s="443"/>
      <c r="UTR39" s="443"/>
      <c r="UTS39" s="443"/>
      <c r="UTT39" s="443"/>
      <c r="UTU39" s="443"/>
      <c r="UTV39" s="443"/>
      <c r="UTW39" s="443"/>
      <c r="UTX39" s="443"/>
      <c r="UTY39" s="443"/>
      <c r="UTZ39" s="443"/>
      <c r="UUA39" s="443"/>
      <c r="UUB39" s="443"/>
      <c r="UUC39" s="443"/>
      <c r="UUD39" s="443"/>
      <c r="UUE39" s="443"/>
      <c r="UUF39" s="443"/>
      <c r="UUG39" s="443"/>
      <c r="UUH39" s="443"/>
      <c r="UUI39" s="443"/>
      <c r="UUJ39" s="443"/>
      <c r="UUK39" s="443"/>
      <c r="UUL39" s="443"/>
      <c r="UUM39" s="443"/>
      <c r="UUN39" s="443"/>
      <c r="UUO39" s="443"/>
      <c r="UUP39" s="443"/>
      <c r="UUQ39" s="443"/>
      <c r="UUR39" s="443"/>
      <c r="UUS39" s="443"/>
      <c r="UUT39" s="443"/>
      <c r="UUU39" s="443"/>
      <c r="UUV39" s="443"/>
      <c r="UUW39" s="443"/>
      <c r="UUX39" s="443"/>
      <c r="UUY39" s="443"/>
      <c r="UUZ39" s="443"/>
      <c r="UVA39" s="443"/>
      <c r="UVB39" s="443"/>
      <c r="UVC39" s="443"/>
      <c r="UVD39" s="443"/>
      <c r="UVE39" s="443"/>
      <c r="UVF39" s="443"/>
      <c r="UVG39" s="443"/>
      <c r="UVH39" s="443"/>
      <c r="UVI39" s="443"/>
      <c r="UVJ39" s="443"/>
      <c r="UVK39" s="443"/>
      <c r="UVL39" s="443"/>
      <c r="UVM39" s="443"/>
      <c r="UVN39" s="443"/>
      <c r="UVO39" s="443"/>
      <c r="UVP39" s="443"/>
      <c r="UVQ39" s="443"/>
      <c r="UVR39" s="443"/>
      <c r="UVS39" s="443"/>
      <c r="UVT39" s="443"/>
      <c r="UVU39" s="443"/>
      <c r="UVV39" s="443"/>
      <c r="UVW39" s="443"/>
      <c r="UVX39" s="443"/>
      <c r="UVY39" s="443"/>
      <c r="UVZ39" s="443"/>
      <c r="UWA39" s="443"/>
      <c r="UWB39" s="443"/>
      <c r="UWC39" s="443"/>
      <c r="UWD39" s="443"/>
      <c r="UWE39" s="443"/>
      <c r="UWF39" s="443"/>
      <c r="UWG39" s="443"/>
      <c r="UWH39" s="443"/>
      <c r="UWI39" s="443"/>
      <c r="UWJ39" s="443"/>
      <c r="UWK39" s="443"/>
      <c r="UWL39" s="443"/>
      <c r="UWM39" s="443"/>
      <c r="UWN39" s="443"/>
      <c r="UWO39" s="443"/>
      <c r="UWP39" s="443"/>
      <c r="UWQ39" s="443"/>
      <c r="UWR39" s="443"/>
      <c r="UWS39" s="443"/>
      <c r="UWT39" s="443"/>
      <c r="UWU39" s="443"/>
      <c r="UWV39" s="443"/>
      <c r="UWW39" s="443"/>
      <c r="UWX39" s="443"/>
      <c r="UWY39" s="443"/>
      <c r="UWZ39" s="443"/>
      <c r="UXA39" s="443"/>
      <c r="UXB39" s="443"/>
      <c r="UXC39" s="443"/>
      <c r="UXD39" s="443"/>
      <c r="UXE39" s="443"/>
      <c r="UXF39" s="443"/>
      <c r="UXG39" s="443"/>
      <c r="UXH39" s="443"/>
      <c r="UXI39" s="443"/>
      <c r="UXJ39" s="443"/>
      <c r="UXK39" s="443"/>
      <c r="UXL39" s="443"/>
      <c r="UXM39" s="443"/>
      <c r="UXN39" s="443"/>
      <c r="UXO39" s="443"/>
      <c r="UXP39" s="443"/>
      <c r="UXQ39" s="443"/>
      <c r="UXR39" s="443"/>
      <c r="UXS39" s="443"/>
      <c r="UXT39" s="443"/>
      <c r="UXU39" s="443"/>
      <c r="UXV39" s="443"/>
      <c r="UXW39" s="443"/>
      <c r="UXX39" s="443"/>
      <c r="UXY39" s="443"/>
      <c r="UXZ39" s="443"/>
      <c r="UYA39" s="443"/>
      <c r="UYB39" s="443"/>
      <c r="UYC39" s="443"/>
      <c r="UYD39" s="443"/>
      <c r="UYE39" s="443"/>
      <c r="UYF39" s="443"/>
      <c r="UYG39" s="443"/>
      <c r="UYH39" s="443"/>
      <c r="UYI39" s="443"/>
      <c r="UYJ39" s="443"/>
      <c r="UYK39" s="443"/>
      <c r="UYL39" s="443"/>
      <c r="UYM39" s="443"/>
      <c r="UYN39" s="443"/>
      <c r="UYO39" s="443"/>
      <c r="UYP39" s="443"/>
      <c r="UYQ39" s="443"/>
      <c r="UYR39" s="443"/>
      <c r="UYS39" s="443"/>
      <c r="UYT39" s="443"/>
      <c r="UYU39" s="443"/>
      <c r="UYV39" s="443"/>
      <c r="UYW39" s="443"/>
      <c r="UYX39" s="443"/>
      <c r="UYY39" s="443"/>
      <c r="UYZ39" s="443"/>
      <c r="UZA39" s="443"/>
      <c r="UZB39" s="443"/>
      <c r="UZC39" s="443"/>
      <c r="UZD39" s="443"/>
      <c r="UZE39" s="443"/>
      <c r="UZF39" s="443"/>
      <c r="UZG39" s="443"/>
      <c r="UZH39" s="443"/>
      <c r="UZI39" s="443"/>
      <c r="UZJ39" s="443"/>
      <c r="UZK39" s="443"/>
      <c r="UZL39" s="443"/>
      <c r="UZM39" s="443"/>
      <c r="UZN39" s="443"/>
      <c r="UZO39" s="443"/>
      <c r="UZP39" s="443"/>
      <c r="UZQ39" s="443"/>
      <c r="UZR39" s="443"/>
      <c r="UZS39" s="443"/>
      <c r="UZT39" s="443"/>
      <c r="UZU39" s="443"/>
      <c r="UZV39" s="443"/>
      <c r="UZW39" s="443"/>
      <c r="UZX39" s="443"/>
      <c r="UZY39" s="443"/>
      <c r="UZZ39" s="443"/>
      <c r="VAA39" s="443"/>
      <c r="VAB39" s="443"/>
      <c r="VAC39" s="443"/>
      <c r="VAD39" s="443"/>
      <c r="VAE39" s="443"/>
      <c r="VAF39" s="443"/>
      <c r="VAG39" s="443"/>
      <c r="VAH39" s="443"/>
      <c r="VAI39" s="443"/>
      <c r="VAJ39" s="443"/>
      <c r="VAK39" s="443"/>
      <c r="VAL39" s="443"/>
      <c r="VAM39" s="443"/>
      <c r="VAN39" s="443"/>
      <c r="VAO39" s="443"/>
      <c r="VAP39" s="443"/>
      <c r="VAQ39" s="443"/>
      <c r="VAR39" s="443"/>
      <c r="VAS39" s="443"/>
      <c r="VAT39" s="443"/>
      <c r="VAU39" s="443"/>
      <c r="VAV39" s="443"/>
      <c r="VAW39" s="443"/>
      <c r="VAX39" s="443"/>
      <c r="VAY39" s="443"/>
      <c r="VAZ39" s="443"/>
      <c r="VBA39" s="443"/>
      <c r="VBB39" s="443"/>
      <c r="VBC39" s="443"/>
      <c r="VBD39" s="443"/>
      <c r="VBE39" s="443"/>
      <c r="VBF39" s="443"/>
      <c r="VBG39" s="443"/>
      <c r="VBH39" s="443"/>
      <c r="VBI39" s="443"/>
      <c r="VBJ39" s="443"/>
      <c r="VBK39" s="443"/>
      <c r="VBL39" s="443"/>
      <c r="VBM39" s="443"/>
      <c r="VBN39" s="443"/>
      <c r="VBO39" s="443"/>
      <c r="VBP39" s="443"/>
      <c r="VBQ39" s="443"/>
      <c r="VBR39" s="443"/>
      <c r="VBS39" s="443"/>
      <c r="VBT39" s="443"/>
      <c r="VBU39" s="443"/>
      <c r="VBV39" s="443"/>
      <c r="VBW39" s="443"/>
      <c r="VBX39" s="443"/>
      <c r="VBY39" s="443"/>
      <c r="VBZ39" s="443"/>
      <c r="VCA39" s="443"/>
      <c r="VCB39" s="443"/>
      <c r="VCC39" s="443"/>
      <c r="VCD39" s="443"/>
      <c r="VCE39" s="443"/>
      <c r="VCF39" s="443"/>
      <c r="VCG39" s="443"/>
      <c r="VCH39" s="443"/>
      <c r="VCI39" s="443"/>
      <c r="VCJ39" s="443"/>
      <c r="VCK39" s="443"/>
      <c r="VCL39" s="443"/>
      <c r="VCM39" s="443"/>
      <c r="VCN39" s="443"/>
      <c r="VCO39" s="443"/>
      <c r="VCP39" s="443"/>
      <c r="VCQ39" s="443"/>
      <c r="VCR39" s="443"/>
      <c r="VCS39" s="443"/>
      <c r="VCT39" s="443"/>
      <c r="VCU39" s="443"/>
      <c r="VCV39" s="443"/>
      <c r="VCW39" s="443"/>
      <c r="VCX39" s="443"/>
      <c r="VCY39" s="443"/>
      <c r="VCZ39" s="443"/>
      <c r="VDA39" s="443"/>
      <c r="VDB39" s="443"/>
      <c r="VDC39" s="443"/>
      <c r="VDD39" s="443"/>
      <c r="VDE39" s="443"/>
      <c r="VDF39" s="443"/>
      <c r="VDG39" s="443"/>
      <c r="VDH39" s="443"/>
      <c r="VDI39" s="443"/>
      <c r="VDJ39" s="443"/>
      <c r="VDK39" s="443"/>
      <c r="VDL39" s="443"/>
      <c r="VDM39" s="443"/>
      <c r="VDN39" s="443"/>
      <c r="VDO39" s="443"/>
      <c r="VDP39" s="443"/>
      <c r="VDQ39" s="443"/>
      <c r="VDR39" s="443"/>
      <c r="VDS39" s="443"/>
      <c r="VDT39" s="443"/>
      <c r="VDU39" s="443"/>
      <c r="VDV39" s="443"/>
      <c r="VDW39" s="443"/>
      <c r="VDX39" s="443"/>
      <c r="VDY39" s="443"/>
      <c r="VDZ39" s="443"/>
      <c r="VEA39" s="443"/>
      <c r="VEB39" s="443"/>
      <c r="VEC39" s="443"/>
      <c r="VED39" s="443"/>
      <c r="VEE39" s="443"/>
      <c r="VEF39" s="443"/>
      <c r="VEG39" s="443"/>
      <c r="VEH39" s="443"/>
      <c r="VEI39" s="443"/>
      <c r="VEJ39" s="443"/>
      <c r="VEK39" s="443"/>
      <c r="VEL39" s="443"/>
      <c r="VEM39" s="443"/>
      <c r="VEN39" s="443"/>
      <c r="VEO39" s="443"/>
      <c r="VEP39" s="443"/>
      <c r="VEQ39" s="443"/>
      <c r="VER39" s="443"/>
      <c r="VES39" s="443"/>
      <c r="VET39" s="443"/>
      <c r="VEU39" s="443"/>
      <c r="VEV39" s="443"/>
      <c r="VEW39" s="443"/>
      <c r="VEX39" s="443"/>
      <c r="VEY39" s="443"/>
      <c r="VEZ39" s="443"/>
      <c r="VFA39" s="443"/>
      <c r="VFB39" s="443"/>
      <c r="VFC39" s="443"/>
      <c r="VFD39" s="443"/>
      <c r="VFE39" s="443"/>
      <c r="VFF39" s="443"/>
      <c r="VFG39" s="443"/>
      <c r="VFH39" s="443"/>
      <c r="VFI39" s="443"/>
      <c r="VFJ39" s="443"/>
      <c r="VFK39" s="443"/>
      <c r="VFL39" s="443"/>
      <c r="VFM39" s="443"/>
      <c r="VFN39" s="443"/>
      <c r="VFO39" s="443"/>
      <c r="VFP39" s="443"/>
      <c r="VFQ39" s="443"/>
      <c r="VFR39" s="443"/>
      <c r="VFS39" s="443"/>
      <c r="VFT39" s="443"/>
      <c r="VFU39" s="443"/>
      <c r="VFV39" s="443"/>
      <c r="VFW39" s="443"/>
      <c r="VFX39" s="443"/>
      <c r="VFY39" s="443"/>
      <c r="VFZ39" s="443"/>
      <c r="VGA39" s="443"/>
      <c r="VGB39" s="443"/>
      <c r="VGC39" s="443"/>
      <c r="VGD39" s="443"/>
      <c r="VGE39" s="443"/>
      <c r="VGF39" s="443"/>
      <c r="VGG39" s="443"/>
      <c r="VGH39" s="443"/>
      <c r="VGI39" s="443"/>
      <c r="VGJ39" s="443"/>
      <c r="VGK39" s="443"/>
      <c r="VGL39" s="443"/>
      <c r="VGM39" s="443"/>
      <c r="VGN39" s="443"/>
      <c r="VGO39" s="443"/>
      <c r="VGP39" s="443"/>
      <c r="VGQ39" s="443"/>
      <c r="VGR39" s="443"/>
      <c r="VGS39" s="443"/>
      <c r="VGT39" s="443"/>
      <c r="VGU39" s="443"/>
      <c r="VGV39" s="443"/>
      <c r="VGW39" s="443"/>
      <c r="VGX39" s="443"/>
      <c r="VGY39" s="443"/>
      <c r="VGZ39" s="443"/>
      <c r="VHA39" s="443"/>
      <c r="VHB39" s="443"/>
      <c r="VHC39" s="443"/>
      <c r="VHD39" s="443"/>
      <c r="VHE39" s="443"/>
      <c r="VHF39" s="443"/>
      <c r="VHG39" s="443"/>
      <c r="VHH39" s="443"/>
      <c r="VHI39" s="443"/>
      <c r="VHJ39" s="443"/>
      <c r="VHK39" s="443"/>
      <c r="VHL39" s="443"/>
      <c r="VHM39" s="443"/>
      <c r="VHN39" s="443"/>
      <c r="VHO39" s="443"/>
      <c r="VHP39" s="443"/>
      <c r="VHQ39" s="443"/>
      <c r="VHR39" s="443"/>
      <c r="VHS39" s="443"/>
      <c r="VHT39" s="443"/>
      <c r="VHU39" s="443"/>
      <c r="VHV39" s="443"/>
      <c r="VHW39" s="443"/>
      <c r="VHX39" s="443"/>
      <c r="VHY39" s="443"/>
      <c r="VHZ39" s="443"/>
      <c r="VIA39" s="443"/>
      <c r="VIB39" s="443"/>
      <c r="VIC39" s="443"/>
      <c r="VID39" s="443"/>
      <c r="VIE39" s="443"/>
      <c r="VIF39" s="443"/>
      <c r="VIG39" s="443"/>
      <c r="VIH39" s="443"/>
      <c r="VII39" s="443"/>
      <c r="VIJ39" s="443"/>
      <c r="VIK39" s="443"/>
      <c r="VIL39" s="443"/>
      <c r="VIM39" s="443"/>
      <c r="VIN39" s="443"/>
      <c r="VIO39" s="443"/>
      <c r="VIP39" s="443"/>
      <c r="VIQ39" s="443"/>
      <c r="VIR39" s="443"/>
      <c r="VIS39" s="443"/>
      <c r="VIT39" s="443"/>
      <c r="VIU39" s="443"/>
      <c r="VIV39" s="443"/>
      <c r="VIW39" s="443"/>
      <c r="VIX39" s="443"/>
      <c r="VIY39" s="443"/>
      <c r="VIZ39" s="443"/>
      <c r="VJA39" s="443"/>
      <c r="VJB39" s="443"/>
      <c r="VJC39" s="443"/>
      <c r="VJD39" s="443"/>
      <c r="VJE39" s="443"/>
      <c r="VJF39" s="443"/>
      <c r="VJG39" s="443"/>
      <c r="VJH39" s="443"/>
      <c r="VJI39" s="443"/>
      <c r="VJJ39" s="443"/>
      <c r="VJK39" s="443"/>
      <c r="VJL39" s="443"/>
      <c r="VJM39" s="443"/>
      <c r="VJN39" s="443"/>
      <c r="VJO39" s="443"/>
      <c r="VJP39" s="443"/>
      <c r="VJQ39" s="443"/>
      <c r="VJR39" s="443"/>
      <c r="VJS39" s="443"/>
      <c r="VJT39" s="443"/>
      <c r="VJU39" s="443"/>
      <c r="VJV39" s="443"/>
      <c r="VJW39" s="443"/>
      <c r="VJX39" s="443"/>
      <c r="VJY39" s="443"/>
      <c r="VJZ39" s="443"/>
      <c r="VKA39" s="443"/>
      <c r="VKB39" s="443"/>
      <c r="VKC39" s="443"/>
      <c r="VKD39" s="443"/>
      <c r="VKE39" s="443"/>
      <c r="VKF39" s="443"/>
      <c r="VKG39" s="443"/>
      <c r="VKH39" s="443"/>
      <c r="VKI39" s="443"/>
      <c r="VKJ39" s="443"/>
      <c r="VKK39" s="443"/>
      <c r="VKL39" s="443"/>
      <c r="VKM39" s="443"/>
      <c r="VKN39" s="443"/>
      <c r="VKO39" s="443"/>
      <c r="VKP39" s="443"/>
      <c r="VKQ39" s="443"/>
      <c r="VKR39" s="443"/>
      <c r="VKS39" s="443"/>
      <c r="VKT39" s="443"/>
      <c r="VKU39" s="443"/>
      <c r="VKV39" s="443"/>
      <c r="VKW39" s="443"/>
      <c r="VKX39" s="443"/>
      <c r="VKY39" s="443"/>
      <c r="VKZ39" s="443"/>
      <c r="VLA39" s="443"/>
      <c r="VLB39" s="443"/>
      <c r="VLC39" s="443"/>
      <c r="VLD39" s="443"/>
      <c r="VLE39" s="443"/>
      <c r="VLF39" s="443"/>
      <c r="VLG39" s="443"/>
      <c r="VLH39" s="443"/>
      <c r="VLI39" s="443"/>
      <c r="VLJ39" s="443"/>
      <c r="VLK39" s="443"/>
      <c r="VLL39" s="443"/>
      <c r="VLM39" s="443"/>
      <c r="VLN39" s="443"/>
      <c r="VLO39" s="443"/>
      <c r="VLP39" s="443"/>
      <c r="VLQ39" s="443"/>
      <c r="VLR39" s="443"/>
      <c r="VLS39" s="443"/>
      <c r="VLT39" s="443"/>
      <c r="VLU39" s="443"/>
      <c r="VLV39" s="443"/>
      <c r="VLW39" s="443"/>
      <c r="VLX39" s="443"/>
      <c r="VLY39" s="443"/>
      <c r="VLZ39" s="443"/>
      <c r="VMA39" s="443"/>
      <c r="VMB39" s="443"/>
      <c r="VMC39" s="443"/>
      <c r="VMD39" s="443"/>
      <c r="VME39" s="443"/>
      <c r="VMF39" s="443"/>
      <c r="VMG39" s="443"/>
      <c r="VMH39" s="443"/>
      <c r="VMI39" s="443"/>
      <c r="VMJ39" s="443"/>
      <c r="VMK39" s="443"/>
      <c r="VML39" s="443"/>
      <c r="VMM39" s="443"/>
      <c r="VMN39" s="443"/>
      <c r="VMO39" s="443"/>
      <c r="VMP39" s="443"/>
      <c r="VMQ39" s="443"/>
      <c r="VMR39" s="443"/>
      <c r="VMS39" s="443"/>
      <c r="VMT39" s="443"/>
      <c r="VMU39" s="443"/>
      <c r="VMV39" s="443"/>
      <c r="VMW39" s="443"/>
      <c r="VMX39" s="443"/>
      <c r="VMY39" s="443"/>
      <c r="VMZ39" s="443"/>
      <c r="VNA39" s="443"/>
      <c r="VNB39" s="443"/>
      <c r="VNC39" s="443"/>
      <c r="VND39" s="443"/>
      <c r="VNE39" s="443"/>
      <c r="VNF39" s="443"/>
      <c r="VNG39" s="443"/>
      <c r="VNH39" s="443"/>
      <c r="VNI39" s="443"/>
      <c r="VNJ39" s="443"/>
      <c r="VNK39" s="443"/>
      <c r="VNL39" s="443"/>
      <c r="VNM39" s="443"/>
      <c r="VNN39" s="443"/>
      <c r="VNO39" s="443"/>
      <c r="VNP39" s="443"/>
      <c r="VNQ39" s="443"/>
      <c r="VNR39" s="443"/>
      <c r="VNS39" s="443"/>
      <c r="VNT39" s="443"/>
      <c r="VNU39" s="443"/>
      <c r="VNV39" s="443"/>
      <c r="VNW39" s="443"/>
      <c r="VNX39" s="443"/>
      <c r="VNY39" s="443"/>
      <c r="VNZ39" s="443"/>
      <c r="VOA39" s="443"/>
      <c r="VOB39" s="443"/>
      <c r="VOC39" s="443"/>
      <c r="VOD39" s="443"/>
      <c r="VOE39" s="443"/>
      <c r="VOF39" s="443"/>
      <c r="VOG39" s="443"/>
      <c r="VOH39" s="443"/>
      <c r="VOI39" s="443"/>
      <c r="VOJ39" s="443"/>
      <c r="VOK39" s="443"/>
      <c r="VOL39" s="443"/>
      <c r="VOM39" s="443"/>
      <c r="VON39" s="443"/>
      <c r="VOO39" s="443"/>
      <c r="VOP39" s="443"/>
      <c r="VOQ39" s="443"/>
      <c r="VOR39" s="443"/>
      <c r="VOS39" s="443"/>
      <c r="VOT39" s="443"/>
      <c r="VOU39" s="443"/>
      <c r="VOV39" s="443"/>
      <c r="VOW39" s="443"/>
      <c r="VOX39" s="443"/>
      <c r="VOY39" s="443"/>
      <c r="VOZ39" s="443"/>
      <c r="VPA39" s="443"/>
      <c r="VPB39" s="443"/>
      <c r="VPC39" s="443"/>
      <c r="VPD39" s="443"/>
      <c r="VPE39" s="443"/>
      <c r="VPF39" s="443"/>
      <c r="VPG39" s="443"/>
      <c r="VPH39" s="443"/>
      <c r="VPI39" s="443"/>
      <c r="VPJ39" s="443"/>
      <c r="VPK39" s="443"/>
      <c r="VPL39" s="443"/>
      <c r="VPM39" s="443"/>
      <c r="VPN39" s="443"/>
      <c r="VPO39" s="443"/>
      <c r="VPP39" s="443"/>
      <c r="VPQ39" s="443"/>
      <c r="VPR39" s="443"/>
      <c r="VPS39" s="443"/>
      <c r="VPT39" s="443"/>
      <c r="VPU39" s="443"/>
      <c r="VPV39" s="443"/>
      <c r="VPW39" s="443"/>
      <c r="VPX39" s="443"/>
      <c r="VPY39" s="443"/>
      <c r="VPZ39" s="443"/>
      <c r="VQA39" s="443"/>
      <c r="VQB39" s="443"/>
      <c r="VQC39" s="443"/>
      <c r="VQD39" s="443"/>
      <c r="VQE39" s="443"/>
      <c r="VQF39" s="443"/>
      <c r="VQG39" s="443"/>
      <c r="VQH39" s="443"/>
      <c r="VQI39" s="443"/>
      <c r="VQJ39" s="443"/>
      <c r="VQK39" s="443"/>
      <c r="VQL39" s="443"/>
      <c r="VQM39" s="443"/>
      <c r="VQN39" s="443"/>
      <c r="VQO39" s="443"/>
      <c r="VQP39" s="443"/>
      <c r="VQQ39" s="443"/>
      <c r="VQR39" s="443"/>
      <c r="VQS39" s="443"/>
      <c r="VQT39" s="443"/>
      <c r="VQU39" s="443"/>
      <c r="VQV39" s="443"/>
      <c r="VQW39" s="443"/>
      <c r="VQX39" s="443"/>
      <c r="VQY39" s="443"/>
      <c r="VQZ39" s="443"/>
      <c r="VRA39" s="443"/>
      <c r="VRB39" s="443"/>
      <c r="VRC39" s="443"/>
      <c r="VRD39" s="443"/>
      <c r="VRE39" s="443"/>
      <c r="VRF39" s="443"/>
      <c r="VRG39" s="443"/>
      <c r="VRH39" s="443"/>
      <c r="VRI39" s="443"/>
      <c r="VRJ39" s="443"/>
      <c r="VRK39" s="443"/>
      <c r="VRL39" s="443"/>
      <c r="VRM39" s="443"/>
      <c r="VRN39" s="443"/>
      <c r="VRO39" s="443"/>
      <c r="VRP39" s="443"/>
      <c r="VRQ39" s="443"/>
      <c r="VRR39" s="443"/>
      <c r="VRS39" s="443"/>
      <c r="VRT39" s="443"/>
      <c r="VRU39" s="443"/>
      <c r="VRV39" s="443"/>
      <c r="VRW39" s="443"/>
      <c r="VRX39" s="443"/>
      <c r="VRY39" s="443"/>
      <c r="VRZ39" s="443"/>
      <c r="VSA39" s="443"/>
      <c r="VSB39" s="443"/>
      <c r="VSC39" s="443"/>
      <c r="VSD39" s="443"/>
      <c r="VSE39" s="443"/>
      <c r="VSF39" s="443"/>
      <c r="VSG39" s="443"/>
      <c r="VSH39" s="443"/>
      <c r="VSI39" s="443"/>
      <c r="VSJ39" s="443"/>
      <c r="VSK39" s="443"/>
      <c r="VSL39" s="443"/>
      <c r="VSM39" s="443"/>
      <c r="VSN39" s="443"/>
      <c r="VSO39" s="443"/>
      <c r="VSP39" s="443"/>
      <c r="VSQ39" s="443"/>
      <c r="VSR39" s="443"/>
      <c r="VSS39" s="443"/>
      <c r="VST39" s="443"/>
      <c r="VSU39" s="443"/>
      <c r="VSV39" s="443"/>
      <c r="VSW39" s="443"/>
      <c r="VSX39" s="443"/>
      <c r="VSY39" s="443"/>
      <c r="VSZ39" s="443"/>
      <c r="VTA39" s="443"/>
      <c r="VTB39" s="443"/>
      <c r="VTC39" s="443"/>
      <c r="VTD39" s="443"/>
      <c r="VTE39" s="443"/>
      <c r="VTF39" s="443"/>
      <c r="VTG39" s="443"/>
      <c r="VTH39" s="443"/>
      <c r="VTI39" s="443"/>
      <c r="VTJ39" s="443"/>
      <c r="VTK39" s="443"/>
      <c r="VTL39" s="443"/>
      <c r="VTM39" s="443"/>
      <c r="VTN39" s="443"/>
      <c r="VTO39" s="443"/>
      <c r="VTP39" s="443"/>
      <c r="VTQ39" s="443"/>
      <c r="VTR39" s="443"/>
      <c r="VTS39" s="443"/>
      <c r="VTT39" s="443"/>
      <c r="VTU39" s="443"/>
      <c r="VTV39" s="443"/>
      <c r="VTW39" s="443"/>
      <c r="VTX39" s="443"/>
      <c r="VTY39" s="443"/>
      <c r="VTZ39" s="443"/>
      <c r="VUA39" s="443"/>
      <c r="VUB39" s="443"/>
      <c r="VUC39" s="443"/>
      <c r="VUD39" s="443"/>
      <c r="VUE39" s="443"/>
      <c r="VUF39" s="443"/>
      <c r="VUG39" s="443"/>
      <c r="VUH39" s="443"/>
      <c r="VUI39" s="443"/>
      <c r="VUJ39" s="443"/>
      <c r="VUK39" s="443"/>
      <c r="VUL39" s="443"/>
      <c r="VUM39" s="443"/>
      <c r="VUN39" s="443"/>
      <c r="VUO39" s="443"/>
      <c r="VUP39" s="443"/>
      <c r="VUQ39" s="443"/>
      <c r="VUR39" s="443"/>
      <c r="VUS39" s="443"/>
      <c r="VUT39" s="443"/>
      <c r="VUU39" s="443"/>
      <c r="VUV39" s="443"/>
      <c r="VUW39" s="443"/>
      <c r="VUX39" s="443"/>
      <c r="VUY39" s="443"/>
      <c r="VUZ39" s="443"/>
      <c r="VVA39" s="443"/>
      <c r="VVB39" s="443"/>
      <c r="VVC39" s="443"/>
      <c r="VVD39" s="443"/>
      <c r="VVE39" s="443"/>
      <c r="VVF39" s="443"/>
      <c r="VVG39" s="443"/>
      <c r="VVH39" s="443"/>
      <c r="VVI39" s="443"/>
      <c r="VVJ39" s="443"/>
      <c r="VVK39" s="443"/>
      <c r="VVL39" s="443"/>
      <c r="VVM39" s="443"/>
      <c r="VVN39" s="443"/>
      <c r="VVO39" s="443"/>
      <c r="VVP39" s="443"/>
      <c r="VVQ39" s="443"/>
      <c r="VVR39" s="443"/>
      <c r="VVS39" s="443"/>
      <c r="VVT39" s="443"/>
      <c r="VVU39" s="443"/>
      <c r="VVV39" s="443"/>
      <c r="VVW39" s="443"/>
      <c r="VVX39" s="443"/>
      <c r="VVY39" s="443"/>
      <c r="VVZ39" s="443"/>
      <c r="VWA39" s="443"/>
      <c r="VWB39" s="443"/>
      <c r="VWC39" s="443"/>
      <c r="VWD39" s="443"/>
      <c r="VWE39" s="443"/>
      <c r="VWF39" s="443"/>
      <c r="VWG39" s="443"/>
      <c r="VWH39" s="443"/>
      <c r="VWI39" s="443"/>
      <c r="VWJ39" s="443"/>
      <c r="VWK39" s="443"/>
      <c r="VWL39" s="443"/>
      <c r="VWM39" s="443"/>
      <c r="VWN39" s="443"/>
      <c r="VWO39" s="443"/>
      <c r="VWP39" s="443"/>
      <c r="VWQ39" s="443"/>
      <c r="VWR39" s="443"/>
      <c r="VWS39" s="443"/>
      <c r="VWT39" s="443"/>
      <c r="VWU39" s="443"/>
      <c r="VWV39" s="443"/>
      <c r="VWW39" s="443"/>
      <c r="VWX39" s="443"/>
      <c r="VWY39" s="443"/>
      <c r="VWZ39" s="443"/>
      <c r="VXA39" s="443"/>
      <c r="VXB39" s="443"/>
      <c r="VXC39" s="443"/>
      <c r="VXD39" s="443"/>
      <c r="VXE39" s="443"/>
      <c r="VXF39" s="443"/>
      <c r="VXG39" s="443"/>
      <c r="VXH39" s="443"/>
      <c r="VXI39" s="443"/>
      <c r="VXJ39" s="443"/>
      <c r="VXK39" s="443"/>
      <c r="VXL39" s="443"/>
      <c r="VXM39" s="443"/>
      <c r="VXN39" s="443"/>
      <c r="VXO39" s="443"/>
      <c r="VXP39" s="443"/>
      <c r="VXQ39" s="443"/>
      <c r="VXR39" s="443"/>
      <c r="VXS39" s="443"/>
      <c r="VXT39" s="443"/>
      <c r="VXU39" s="443"/>
      <c r="VXV39" s="443"/>
      <c r="VXW39" s="443"/>
      <c r="VXX39" s="443"/>
      <c r="VXY39" s="443"/>
      <c r="VXZ39" s="443"/>
      <c r="VYA39" s="443"/>
      <c r="VYB39" s="443"/>
      <c r="VYC39" s="443"/>
      <c r="VYD39" s="443"/>
      <c r="VYE39" s="443"/>
      <c r="VYF39" s="443"/>
      <c r="VYG39" s="443"/>
      <c r="VYH39" s="443"/>
      <c r="VYI39" s="443"/>
      <c r="VYJ39" s="443"/>
      <c r="VYK39" s="443"/>
      <c r="VYL39" s="443"/>
      <c r="VYM39" s="443"/>
      <c r="VYN39" s="443"/>
      <c r="VYO39" s="443"/>
      <c r="VYP39" s="443"/>
      <c r="VYQ39" s="443"/>
      <c r="VYR39" s="443"/>
      <c r="VYS39" s="443"/>
      <c r="VYT39" s="443"/>
      <c r="VYU39" s="443"/>
      <c r="VYV39" s="443"/>
      <c r="VYW39" s="443"/>
      <c r="VYX39" s="443"/>
      <c r="VYY39" s="443"/>
      <c r="VYZ39" s="443"/>
      <c r="VZA39" s="443"/>
      <c r="VZB39" s="443"/>
      <c r="VZC39" s="443"/>
      <c r="VZD39" s="443"/>
      <c r="VZE39" s="443"/>
      <c r="VZF39" s="443"/>
      <c r="VZG39" s="443"/>
      <c r="VZH39" s="443"/>
      <c r="VZI39" s="443"/>
      <c r="VZJ39" s="443"/>
      <c r="VZK39" s="443"/>
      <c r="VZL39" s="443"/>
      <c r="VZM39" s="443"/>
      <c r="VZN39" s="443"/>
      <c r="VZO39" s="443"/>
      <c r="VZP39" s="443"/>
      <c r="VZQ39" s="443"/>
      <c r="VZR39" s="443"/>
      <c r="VZS39" s="443"/>
      <c r="VZT39" s="443"/>
      <c r="VZU39" s="443"/>
      <c r="VZV39" s="443"/>
      <c r="VZW39" s="443"/>
      <c r="VZX39" s="443"/>
      <c r="VZY39" s="443"/>
      <c r="VZZ39" s="443"/>
      <c r="WAA39" s="443"/>
      <c r="WAB39" s="443"/>
      <c r="WAC39" s="443"/>
      <c r="WAD39" s="443"/>
      <c r="WAE39" s="443"/>
      <c r="WAF39" s="443"/>
      <c r="WAG39" s="443"/>
      <c r="WAH39" s="443"/>
      <c r="WAI39" s="443"/>
      <c r="WAJ39" s="443"/>
      <c r="WAK39" s="443"/>
      <c r="WAL39" s="443"/>
      <c r="WAM39" s="443"/>
      <c r="WAN39" s="443"/>
      <c r="WAO39" s="443"/>
      <c r="WAP39" s="443"/>
      <c r="WAQ39" s="443"/>
      <c r="WAR39" s="443"/>
      <c r="WAS39" s="443"/>
      <c r="WAT39" s="443"/>
      <c r="WAU39" s="443"/>
      <c r="WAV39" s="443"/>
      <c r="WAW39" s="443"/>
      <c r="WAX39" s="443"/>
      <c r="WAY39" s="443"/>
      <c r="WAZ39" s="443"/>
      <c r="WBA39" s="443"/>
      <c r="WBB39" s="443"/>
      <c r="WBC39" s="443"/>
      <c r="WBD39" s="443"/>
      <c r="WBE39" s="443"/>
      <c r="WBF39" s="443"/>
      <c r="WBG39" s="443"/>
      <c r="WBH39" s="443"/>
      <c r="WBI39" s="443"/>
      <c r="WBJ39" s="443"/>
      <c r="WBK39" s="443"/>
      <c r="WBL39" s="443"/>
      <c r="WBM39" s="443"/>
      <c r="WBN39" s="443"/>
      <c r="WBO39" s="443"/>
      <c r="WBP39" s="443"/>
      <c r="WBQ39" s="443"/>
      <c r="WBR39" s="443"/>
      <c r="WBS39" s="443"/>
      <c r="WBT39" s="443"/>
      <c r="WBU39" s="443"/>
      <c r="WBV39" s="443"/>
      <c r="WBW39" s="443"/>
      <c r="WBX39" s="443"/>
      <c r="WBY39" s="443"/>
      <c r="WBZ39" s="443"/>
      <c r="WCA39" s="443"/>
      <c r="WCB39" s="443"/>
      <c r="WCC39" s="443"/>
      <c r="WCD39" s="443"/>
      <c r="WCE39" s="443"/>
      <c r="WCF39" s="443"/>
      <c r="WCG39" s="443"/>
      <c r="WCH39" s="443"/>
      <c r="WCI39" s="443"/>
      <c r="WCJ39" s="443"/>
      <c r="WCK39" s="443"/>
      <c r="WCL39" s="443"/>
      <c r="WCM39" s="443"/>
      <c r="WCN39" s="443"/>
      <c r="WCO39" s="443"/>
      <c r="WCP39" s="443"/>
      <c r="WCQ39" s="443"/>
      <c r="WCR39" s="443"/>
      <c r="WCS39" s="443"/>
      <c r="WCT39" s="443"/>
      <c r="WCU39" s="443"/>
      <c r="WCV39" s="443"/>
      <c r="WCW39" s="443"/>
      <c r="WCX39" s="443"/>
      <c r="WCY39" s="443"/>
      <c r="WCZ39" s="443"/>
      <c r="WDA39" s="443"/>
      <c r="WDB39" s="443"/>
      <c r="WDC39" s="443"/>
      <c r="WDD39" s="443"/>
      <c r="WDE39" s="443"/>
      <c r="WDF39" s="443"/>
      <c r="WDG39" s="443"/>
      <c r="WDH39" s="443"/>
      <c r="WDI39" s="443"/>
      <c r="WDJ39" s="443"/>
      <c r="WDK39" s="443"/>
      <c r="WDL39" s="443"/>
      <c r="WDM39" s="443"/>
      <c r="WDN39" s="443"/>
      <c r="WDO39" s="443"/>
      <c r="WDP39" s="443"/>
      <c r="WDQ39" s="443"/>
      <c r="WDR39" s="443"/>
      <c r="WDS39" s="443"/>
      <c r="WDT39" s="443"/>
      <c r="WDU39" s="443"/>
      <c r="WDV39" s="443"/>
      <c r="WDW39" s="443"/>
      <c r="WDX39" s="443"/>
      <c r="WDY39" s="443"/>
      <c r="WDZ39" s="443"/>
      <c r="WEA39" s="443"/>
      <c r="WEB39" s="443"/>
      <c r="WEC39" s="443"/>
      <c r="WED39" s="443"/>
      <c r="WEE39" s="443"/>
      <c r="WEF39" s="443"/>
      <c r="WEG39" s="443"/>
      <c r="WEH39" s="443"/>
      <c r="WEI39" s="443"/>
      <c r="WEJ39" s="443"/>
      <c r="WEK39" s="443"/>
      <c r="WEL39" s="443"/>
      <c r="WEM39" s="443"/>
      <c r="WEN39" s="443"/>
      <c r="WEO39" s="443"/>
      <c r="WEP39" s="443"/>
      <c r="WEQ39" s="443"/>
      <c r="WER39" s="443"/>
      <c r="WES39" s="443"/>
      <c r="WET39" s="443"/>
      <c r="WEU39" s="443"/>
      <c r="WEV39" s="443"/>
      <c r="WEW39" s="443"/>
      <c r="WEX39" s="443"/>
      <c r="WEY39" s="443"/>
      <c r="WEZ39" s="443"/>
      <c r="WFA39" s="443"/>
      <c r="WFB39" s="443"/>
      <c r="WFC39" s="443"/>
      <c r="WFD39" s="443"/>
      <c r="WFE39" s="443"/>
      <c r="WFF39" s="443"/>
      <c r="WFG39" s="443"/>
      <c r="WFH39" s="443"/>
      <c r="WFI39" s="443"/>
      <c r="WFJ39" s="443"/>
      <c r="WFK39" s="443"/>
      <c r="WFL39" s="443"/>
      <c r="WFM39" s="443"/>
      <c r="WFN39" s="443"/>
      <c r="WFO39" s="443"/>
      <c r="WFP39" s="443"/>
      <c r="WFQ39" s="443"/>
      <c r="WFR39" s="443"/>
      <c r="WFS39" s="443"/>
      <c r="WFT39" s="443"/>
      <c r="WFU39" s="443"/>
      <c r="WFV39" s="443"/>
      <c r="WFW39" s="443"/>
      <c r="WFX39" s="443"/>
      <c r="WFY39" s="443"/>
      <c r="WFZ39" s="443"/>
      <c r="WGA39" s="443"/>
      <c r="WGB39" s="443"/>
      <c r="WGC39" s="443"/>
      <c r="WGD39" s="443"/>
      <c r="WGE39" s="443"/>
      <c r="WGF39" s="443"/>
      <c r="WGG39" s="443"/>
      <c r="WGH39" s="443"/>
      <c r="WGI39" s="443"/>
      <c r="WGJ39" s="443"/>
      <c r="WGK39" s="443"/>
      <c r="WGL39" s="443"/>
      <c r="WGM39" s="443"/>
      <c r="WGN39" s="443"/>
      <c r="WGO39" s="443"/>
      <c r="WGP39" s="443"/>
      <c r="WGQ39" s="443"/>
      <c r="WGR39" s="443"/>
      <c r="WGS39" s="443"/>
      <c r="WGT39" s="443"/>
      <c r="WGU39" s="443"/>
      <c r="WGV39" s="443"/>
      <c r="WGW39" s="443"/>
      <c r="WGX39" s="443"/>
      <c r="WGY39" s="443"/>
      <c r="WGZ39" s="443"/>
      <c r="WHA39" s="443"/>
      <c r="WHB39" s="443"/>
      <c r="WHC39" s="443"/>
      <c r="WHD39" s="443"/>
      <c r="WHE39" s="443"/>
      <c r="WHF39" s="443"/>
      <c r="WHG39" s="443"/>
      <c r="WHH39" s="443"/>
      <c r="WHI39" s="443"/>
      <c r="WHJ39" s="443"/>
      <c r="WHK39" s="443"/>
      <c r="WHL39" s="443"/>
      <c r="WHM39" s="443"/>
      <c r="WHN39" s="443"/>
      <c r="WHO39" s="443"/>
      <c r="WHP39" s="443"/>
      <c r="WHQ39" s="443"/>
      <c r="WHR39" s="443"/>
      <c r="WHS39" s="443"/>
      <c r="WHT39" s="443"/>
      <c r="WHU39" s="443"/>
      <c r="WHV39" s="443"/>
      <c r="WHW39" s="443"/>
      <c r="WHX39" s="443"/>
      <c r="WHY39" s="443"/>
      <c r="WHZ39" s="443"/>
      <c r="WIA39" s="443"/>
      <c r="WIB39" s="443"/>
      <c r="WIC39" s="443"/>
      <c r="WID39" s="443"/>
      <c r="WIE39" s="443"/>
      <c r="WIF39" s="443"/>
      <c r="WIG39" s="443"/>
      <c r="WIH39" s="443"/>
      <c r="WII39" s="443"/>
      <c r="WIJ39" s="443"/>
      <c r="WIK39" s="443"/>
      <c r="WIL39" s="443"/>
      <c r="WIM39" s="443"/>
      <c r="WIN39" s="443"/>
      <c r="WIO39" s="443"/>
      <c r="WIP39" s="443"/>
      <c r="WIQ39" s="443"/>
      <c r="WIR39" s="443"/>
      <c r="WIS39" s="443"/>
      <c r="WIT39" s="443"/>
      <c r="WIU39" s="443"/>
      <c r="WIV39" s="443"/>
      <c r="WIW39" s="443"/>
      <c r="WIX39" s="443"/>
      <c r="WIY39" s="443"/>
      <c r="WIZ39" s="443"/>
      <c r="WJA39" s="443"/>
      <c r="WJB39" s="443"/>
      <c r="WJC39" s="443"/>
      <c r="WJD39" s="443"/>
      <c r="WJE39" s="443"/>
      <c r="WJF39" s="443"/>
      <c r="WJG39" s="443"/>
      <c r="WJH39" s="443"/>
      <c r="WJI39" s="443"/>
      <c r="WJJ39" s="443"/>
      <c r="WJK39" s="443"/>
      <c r="WJL39" s="443"/>
      <c r="WJM39" s="443"/>
      <c r="WJN39" s="443"/>
      <c r="WJO39" s="443"/>
      <c r="WJP39" s="443"/>
      <c r="WJQ39" s="443"/>
      <c r="WJR39" s="443"/>
      <c r="WJS39" s="443"/>
      <c r="WJT39" s="443"/>
      <c r="WJU39" s="443"/>
      <c r="WJV39" s="443"/>
      <c r="WJW39" s="443"/>
      <c r="WJX39" s="443"/>
      <c r="WJY39" s="443"/>
      <c r="WJZ39" s="443"/>
      <c r="WKA39" s="443"/>
      <c r="WKB39" s="443"/>
      <c r="WKC39" s="443"/>
      <c r="WKD39" s="443"/>
      <c r="WKE39" s="443"/>
      <c r="WKF39" s="443"/>
      <c r="WKG39" s="443"/>
      <c r="WKH39" s="443"/>
      <c r="WKI39" s="443"/>
      <c r="WKJ39" s="443"/>
      <c r="WKK39" s="443"/>
      <c r="WKL39" s="443"/>
      <c r="WKM39" s="443"/>
      <c r="WKN39" s="443"/>
      <c r="WKO39" s="443"/>
      <c r="WKP39" s="443"/>
      <c r="WKQ39" s="443"/>
      <c r="WKR39" s="443"/>
      <c r="WKS39" s="443"/>
      <c r="WKT39" s="443"/>
      <c r="WKU39" s="443"/>
      <c r="WKV39" s="443"/>
      <c r="WKW39" s="443"/>
      <c r="WKX39" s="443"/>
      <c r="WKY39" s="443"/>
      <c r="WKZ39" s="443"/>
      <c r="WLA39" s="443"/>
      <c r="WLB39" s="443"/>
      <c r="WLC39" s="443"/>
      <c r="WLD39" s="443"/>
      <c r="WLE39" s="443"/>
      <c r="WLF39" s="443"/>
      <c r="WLG39" s="443"/>
      <c r="WLH39" s="443"/>
      <c r="WLI39" s="443"/>
      <c r="WLJ39" s="443"/>
      <c r="WLK39" s="443"/>
      <c r="WLL39" s="443"/>
      <c r="WLM39" s="443"/>
      <c r="WLN39" s="443"/>
      <c r="WLO39" s="443"/>
      <c r="WLP39" s="443"/>
      <c r="WLQ39" s="443"/>
      <c r="WLR39" s="443"/>
      <c r="WLS39" s="443"/>
      <c r="WLT39" s="443"/>
      <c r="WLU39" s="443"/>
      <c r="WLV39" s="443"/>
      <c r="WLW39" s="443"/>
      <c r="WLX39" s="443"/>
      <c r="WLY39" s="443"/>
      <c r="WLZ39" s="443"/>
      <c r="WMA39" s="443"/>
      <c r="WMB39" s="443"/>
      <c r="WMC39" s="443"/>
      <c r="WMD39" s="443"/>
      <c r="WME39" s="443"/>
      <c r="WMF39" s="443"/>
      <c r="WMG39" s="443"/>
      <c r="WMH39" s="443"/>
      <c r="WMI39" s="443"/>
      <c r="WMJ39" s="443"/>
      <c r="WMK39" s="443"/>
      <c r="WML39" s="443"/>
      <c r="WMM39" s="443"/>
      <c r="WMN39" s="443"/>
      <c r="WMO39" s="443"/>
      <c r="WMP39" s="443"/>
      <c r="WMQ39" s="443"/>
      <c r="WMR39" s="443"/>
      <c r="WMS39" s="443"/>
      <c r="WMT39" s="443"/>
      <c r="WMU39" s="443"/>
      <c r="WMV39" s="443"/>
      <c r="WMW39" s="443"/>
      <c r="WMX39" s="443"/>
      <c r="WMY39" s="443"/>
      <c r="WMZ39" s="443"/>
      <c r="WNA39" s="443"/>
      <c r="WNB39" s="443"/>
      <c r="WNC39" s="443"/>
      <c r="WND39" s="443"/>
      <c r="WNE39" s="443"/>
      <c r="WNF39" s="443"/>
      <c r="WNG39" s="443"/>
      <c r="WNH39" s="443"/>
      <c r="WNI39" s="443"/>
      <c r="WNJ39" s="443"/>
      <c r="WNK39" s="443"/>
      <c r="WNL39" s="443"/>
      <c r="WNM39" s="443"/>
      <c r="WNN39" s="443"/>
      <c r="WNO39" s="443"/>
      <c r="WNP39" s="443"/>
      <c r="WNQ39" s="443"/>
      <c r="WNR39" s="443"/>
      <c r="WNS39" s="443"/>
      <c r="WNT39" s="443"/>
      <c r="WNU39" s="443"/>
      <c r="WNV39" s="443"/>
      <c r="WNW39" s="443"/>
      <c r="WNX39" s="443"/>
      <c r="WNY39" s="443"/>
      <c r="WNZ39" s="443"/>
      <c r="WOA39" s="443"/>
      <c r="WOB39" s="443"/>
      <c r="WOC39" s="443"/>
      <c r="WOD39" s="443"/>
      <c r="WOE39" s="443"/>
      <c r="WOF39" s="443"/>
      <c r="WOG39" s="443"/>
      <c r="WOH39" s="443"/>
      <c r="WOI39" s="443"/>
      <c r="WOJ39" s="443"/>
      <c r="WOK39" s="443"/>
      <c r="WOL39" s="443"/>
      <c r="WOM39" s="443"/>
      <c r="WON39" s="443"/>
      <c r="WOO39" s="443"/>
      <c r="WOP39" s="443"/>
      <c r="WOQ39" s="443"/>
      <c r="WOR39" s="443"/>
      <c r="WOS39" s="443"/>
      <c r="WOT39" s="443"/>
      <c r="WOU39" s="443"/>
      <c r="WOV39" s="443"/>
      <c r="WOW39" s="443"/>
      <c r="WOX39" s="443"/>
      <c r="WOY39" s="443"/>
      <c r="WOZ39" s="443"/>
      <c r="WPA39" s="443"/>
      <c r="WPB39" s="443"/>
      <c r="WPC39" s="443"/>
      <c r="WPD39" s="443"/>
      <c r="WPE39" s="443"/>
      <c r="WPF39" s="443"/>
      <c r="WPG39" s="443"/>
      <c r="WPH39" s="443"/>
      <c r="WPI39" s="443"/>
      <c r="WPJ39" s="443"/>
      <c r="WPK39" s="443"/>
      <c r="WPL39" s="443"/>
      <c r="WPM39" s="443"/>
      <c r="WPN39" s="443"/>
      <c r="WPO39" s="443"/>
      <c r="WPP39" s="443"/>
      <c r="WPQ39" s="443"/>
      <c r="WPR39" s="443"/>
      <c r="WPS39" s="443"/>
      <c r="WPT39" s="443"/>
      <c r="WPU39" s="443"/>
      <c r="WPV39" s="443"/>
      <c r="WPW39" s="443"/>
      <c r="WPX39" s="443"/>
      <c r="WPY39" s="443"/>
      <c r="WPZ39" s="443"/>
      <c r="WQA39" s="443"/>
      <c r="WQB39" s="443"/>
      <c r="WQC39" s="443"/>
      <c r="WQD39" s="443"/>
      <c r="WQE39" s="443"/>
      <c r="WQF39" s="443"/>
      <c r="WQG39" s="443"/>
      <c r="WQH39" s="443"/>
      <c r="WQI39" s="443"/>
      <c r="WQJ39" s="443"/>
      <c r="WQK39" s="443"/>
      <c r="WQL39" s="443"/>
      <c r="WQM39" s="443"/>
      <c r="WQN39" s="443"/>
      <c r="WQO39" s="443"/>
      <c r="WQP39" s="443"/>
      <c r="WQQ39" s="443"/>
      <c r="WQR39" s="443"/>
      <c r="WQS39" s="443"/>
      <c r="WQT39" s="443"/>
      <c r="WQU39" s="443"/>
      <c r="WQV39" s="443"/>
      <c r="WQW39" s="443"/>
      <c r="WQX39" s="443"/>
      <c r="WQY39" s="443"/>
      <c r="WQZ39" s="443"/>
      <c r="WRA39" s="443"/>
      <c r="WRB39" s="443"/>
      <c r="WRC39" s="443"/>
      <c r="WRD39" s="443"/>
      <c r="WRE39" s="443"/>
      <c r="WRF39" s="443"/>
      <c r="WRG39" s="443"/>
      <c r="WRH39" s="443"/>
      <c r="WRI39" s="443"/>
      <c r="WRJ39" s="443"/>
      <c r="WRK39" s="443"/>
      <c r="WRL39" s="443"/>
      <c r="WRM39" s="443"/>
      <c r="WRN39" s="443"/>
      <c r="WRO39" s="443"/>
      <c r="WRP39" s="443"/>
      <c r="WRQ39" s="443"/>
      <c r="WRR39" s="443"/>
      <c r="WRS39" s="443"/>
      <c r="WRT39" s="443"/>
      <c r="WRU39" s="443"/>
      <c r="WRV39" s="443"/>
      <c r="WRW39" s="443"/>
      <c r="WRX39" s="443"/>
      <c r="WRY39" s="443"/>
      <c r="WRZ39" s="443"/>
      <c r="WSA39" s="443"/>
      <c r="WSB39" s="443"/>
      <c r="WSC39" s="443"/>
      <c r="WSD39" s="443"/>
      <c r="WSE39" s="443"/>
      <c r="WSF39" s="443"/>
      <c r="WSG39" s="443"/>
      <c r="WSH39" s="443"/>
      <c r="WSI39" s="443"/>
      <c r="WSJ39" s="443"/>
      <c r="WSK39" s="443"/>
      <c r="WSL39" s="443"/>
      <c r="WSM39" s="443"/>
      <c r="WSN39" s="443"/>
      <c r="WSO39" s="443"/>
      <c r="WSP39" s="443"/>
      <c r="WSQ39" s="443"/>
      <c r="WSR39" s="443"/>
      <c r="WSS39" s="443"/>
      <c r="WST39" s="443"/>
      <c r="WSU39" s="443"/>
      <c r="WSV39" s="443"/>
      <c r="WSW39" s="443"/>
      <c r="WSX39" s="443"/>
      <c r="WSY39" s="443"/>
      <c r="WSZ39" s="443"/>
      <c r="WTA39" s="443"/>
      <c r="WTB39" s="443"/>
      <c r="WTC39" s="443"/>
      <c r="WTD39" s="443"/>
      <c r="WTE39" s="443"/>
      <c r="WTF39" s="443"/>
      <c r="WTG39" s="443"/>
      <c r="WTH39" s="443"/>
      <c r="WTI39" s="443"/>
      <c r="WTJ39" s="443"/>
      <c r="WTK39" s="443"/>
      <c r="WTL39" s="443"/>
      <c r="WTM39" s="443"/>
      <c r="WTN39" s="443"/>
      <c r="WTO39" s="443"/>
      <c r="WTP39" s="443"/>
      <c r="WTQ39" s="443"/>
      <c r="WTR39" s="443"/>
      <c r="WTS39" s="443"/>
      <c r="WTT39" s="443"/>
      <c r="WTU39" s="443"/>
      <c r="WTV39" s="443"/>
      <c r="WTW39" s="443"/>
      <c r="WTX39" s="443"/>
      <c r="WTY39" s="443"/>
      <c r="WTZ39" s="443"/>
      <c r="WUA39" s="443"/>
      <c r="WUB39" s="443"/>
      <c r="WUC39" s="443"/>
      <c r="WUD39" s="443"/>
      <c r="WUE39" s="443"/>
      <c r="WUF39" s="443"/>
      <c r="WUG39" s="443"/>
      <c r="WUH39" s="443"/>
      <c r="WUI39" s="443"/>
      <c r="WUJ39" s="443"/>
      <c r="WUK39" s="443"/>
      <c r="WUL39" s="443"/>
      <c r="WUM39" s="443"/>
      <c r="WUN39" s="443"/>
      <c r="WUO39" s="443"/>
      <c r="WUP39" s="443"/>
      <c r="WUQ39" s="443"/>
      <c r="WUR39" s="443"/>
      <c r="WUS39" s="443"/>
      <c r="WUT39" s="443"/>
      <c r="WUU39" s="443"/>
      <c r="WUV39" s="443"/>
      <c r="WUW39" s="443"/>
      <c r="WUX39" s="443"/>
      <c r="WUY39" s="443"/>
      <c r="WUZ39" s="443"/>
      <c r="WVA39" s="443"/>
      <c r="WVB39" s="443"/>
      <c r="WVC39" s="443"/>
      <c r="WVD39" s="443"/>
      <c r="WVE39" s="443"/>
      <c r="WVF39" s="443"/>
      <c r="WVG39" s="443"/>
      <c r="WVH39" s="443"/>
      <c r="WVI39" s="443"/>
      <c r="WVJ39" s="443"/>
      <c r="WVK39" s="443"/>
      <c r="WVL39" s="443"/>
      <c r="WVM39" s="443"/>
      <c r="WVN39" s="443"/>
      <c r="WVO39" s="443"/>
      <c r="WVP39" s="443"/>
      <c r="WVQ39" s="443"/>
      <c r="WVR39" s="443"/>
      <c r="WVS39" s="443"/>
      <c r="WVT39" s="443"/>
      <c r="WVU39" s="443"/>
      <c r="WVV39" s="443"/>
      <c r="WVW39" s="443"/>
      <c r="WVX39" s="443"/>
      <c r="WVY39" s="443"/>
      <c r="WVZ39" s="443"/>
      <c r="WWA39" s="443"/>
      <c r="WWB39" s="443"/>
      <c r="WWC39" s="443"/>
      <c r="WWD39" s="443"/>
      <c r="WWE39" s="443"/>
      <c r="WWF39" s="443"/>
      <c r="WWG39" s="443"/>
      <c r="WWH39" s="443"/>
      <c r="WWI39" s="443"/>
      <c r="WWJ39" s="443"/>
      <c r="WWK39" s="443"/>
      <c r="WWL39" s="443"/>
      <c r="WWM39" s="443"/>
      <c r="WWN39" s="443"/>
      <c r="WWO39" s="443"/>
      <c r="WWP39" s="443"/>
      <c r="WWQ39" s="443"/>
      <c r="WWR39" s="443"/>
      <c r="WWS39" s="443"/>
      <c r="WWT39" s="443"/>
      <c r="WWU39" s="443"/>
      <c r="WWV39" s="443"/>
      <c r="WWW39" s="443"/>
      <c r="WWX39" s="443"/>
      <c r="WWY39" s="443"/>
      <c r="WWZ39" s="443"/>
      <c r="WXA39" s="443"/>
      <c r="WXB39" s="443"/>
      <c r="WXC39" s="443"/>
      <c r="WXD39" s="443"/>
      <c r="WXE39" s="443"/>
      <c r="WXF39" s="443"/>
      <c r="WXG39" s="443"/>
      <c r="WXH39" s="443"/>
      <c r="WXI39" s="443"/>
      <c r="WXJ39" s="443"/>
      <c r="WXK39" s="443"/>
      <c r="WXL39" s="443"/>
      <c r="WXM39" s="443"/>
      <c r="WXN39" s="443"/>
      <c r="WXO39" s="443"/>
      <c r="WXP39" s="443"/>
      <c r="WXQ39" s="443"/>
      <c r="WXR39" s="443"/>
      <c r="WXS39" s="443"/>
      <c r="WXT39" s="443"/>
      <c r="WXU39" s="443"/>
      <c r="WXV39" s="443"/>
      <c r="WXW39" s="443"/>
      <c r="WXX39" s="443"/>
      <c r="WXY39" s="443"/>
      <c r="WXZ39" s="443"/>
      <c r="WYA39" s="443"/>
      <c r="WYB39" s="443"/>
      <c r="WYC39" s="443"/>
      <c r="WYD39" s="443"/>
      <c r="WYE39" s="443"/>
      <c r="WYF39" s="443"/>
      <c r="WYG39" s="443"/>
      <c r="WYH39" s="443"/>
      <c r="WYI39" s="443"/>
      <c r="WYJ39" s="443"/>
      <c r="WYK39" s="443"/>
      <c r="WYL39" s="443"/>
      <c r="WYM39" s="443"/>
      <c r="WYN39" s="443"/>
      <c r="WYO39" s="443"/>
      <c r="WYP39" s="443"/>
      <c r="WYQ39" s="443"/>
      <c r="WYR39" s="443"/>
      <c r="WYS39" s="443"/>
      <c r="WYT39" s="443"/>
      <c r="WYU39" s="443"/>
      <c r="WYV39" s="443"/>
      <c r="WYW39" s="443"/>
      <c r="WYX39" s="443"/>
      <c r="WYY39" s="443"/>
      <c r="WYZ39" s="443"/>
      <c r="WZA39" s="443"/>
      <c r="WZB39" s="443"/>
      <c r="WZC39" s="443"/>
      <c r="WZD39" s="443"/>
      <c r="WZE39" s="443"/>
      <c r="WZF39" s="443"/>
      <c r="WZG39" s="443"/>
      <c r="WZH39" s="443"/>
      <c r="WZI39" s="443"/>
      <c r="WZJ39" s="443"/>
      <c r="WZK39" s="443"/>
      <c r="WZL39" s="443"/>
      <c r="WZM39" s="443"/>
      <c r="WZN39" s="443"/>
      <c r="WZO39" s="443"/>
      <c r="WZP39" s="443"/>
      <c r="WZQ39" s="443"/>
      <c r="WZR39" s="443"/>
      <c r="WZS39" s="443"/>
      <c r="WZT39" s="443"/>
      <c r="WZU39" s="443"/>
      <c r="WZV39" s="443"/>
      <c r="WZW39" s="443"/>
      <c r="WZX39" s="443"/>
      <c r="WZY39" s="443"/>
      <c r="WZZ39" s="443"/>
      <c r="XAA39" s="443"/>
      <c r="XAB39" s="443"/>
      <c r="XAC39" s="443"/>
      <c r="XAD39" s="443"/>
      <c r="XAE39" s="443"/>
      <c r="XAF39" s="443"/>
      <c r="XAG39" s="443"/>
      <c r="XAH39" s="443"/>
      <c r="XAI39" s="443"/>
      <c r="XAJ39" s="443"/>
      <c r="XAK39" s="443"/>
      <c r="XAL39" s="443"/>
      <c r="XAM39" s="443"/>
      <c r="XAN39" s="443"/>
      <c r="XAO39" s="443"/>
      <c r="XAP39" s="443"/>
      <c r="XAQ39" s="443"/>
      <c r="XAR39" s="443"/>
      <c r="XAS39" s="443"/>
      <c r="XAT39" s="443"/>
      <c r="XAU39" s="443"/>
      <c r="XAV39" s="443"/>
      <c r="XAW39" s="443"/>
      <c r="XAX39" s="443"/>
      <c r="XAY39" s="443"/>
      <c r="XAZ39" s="443"/>
      <c r="XBA39" s="443"/>
      <c r="XBB39" s="443"/>
      <c r="XBC39" s="443"/>
      <c r="XBD39" s="443"/>
      <c r="XBE39" s="443"/>
      <c r="XBF39" s="443"/>
      <c r="XBG39" s="443"/>
      <c r="XBH39" s="443"/>
      <c r="XBI39" s="443"/>
      <c r="XBJ39" s="443"/>
      <c r="XBK39" s="443"/>
      <c r="XBL39" s="443"/>
      <c r="XBM39" s="443"/>
      <c r="XBN39" s="443"/>
      <c r="XBO39" s="443"/>
      <c r="XBP39" s="443"/>
      <c r="XBQ39" s="443"/>
      <c r="XBR39" s="443"/>
      <c r="XBS39" s="443"/>
      <c r="XBT39" s="443"/>
      <c r="XBU39" s="443"/>
      <c r="XBV39" s="443"/>
      <c r="XBW39" s="443"/>
      <c r="XBX39" s="443"/>
      <c r="XBY39" s="443"/>
      <c r="XBZ39" s="443"/>
      <c r="XCA39" s="443"/>
      <c r="XCB39" s="443"/>
      <c r="XCC39" s="443"/>
      <c r="XCD39" s="443"/>
      <c r="XCE39" s="443"/>
      <c r="XCF39" s="443"/>
      <c r="XCG39" s="443"/>
      <c r="XCH39" s="443"/>
      <c r="XCI39" s="443"/>
      <c r="XCJ39" s="443"/>
      <c r="XCK39" s="443"/>
      <c r="XCL39" s="443"/>
      <c r="XCM39" s="443"/>
      <c r="XCN39" s="443"/>
      <c r="XCO39" s="443"/>
      <c r="XCP39" s="443"/>
      <c r="XCQ39" s="443"/>
      <c r="XCR39" s="443"/>
      <c r="XCS39" s="443"/>
      <c r="XCT39" s="443"/>
      <c r="XCU39" s="443"/>
      <c r="XCV39" s="443"/>
      <c r="XCW39" s="443"/>
      <c r="XCX39" s="443"/>
      <c r="XCY39" s="443"/>
      <c r="XCZ39" s="443"/>
      <c r="XDA39" s="443"/>
      <c r="XDB39" s="443"/>
      <c r="XDC39" s="443"/>
      <c r="XDD39" s="443"/>
      <c r="XDE39" s="443"/>
      <c r="XDF39" s="443"/>
      <c r="XDG39" s="443"/>
      <c r="XDH39" s="443"/>
      <c r="XDI39" s="443"/>
      <c r="XDJ39" s="443"/>
      <c r="XDK39" s="443"/>
      <c r="XDL39" s="443"/>
      <c r="XDM39" s="443"/>
      <c r="XDN39" s="443"/>
      <c r="XDO39" s="443"/>
      <c r="XDP39" s="443"/>
      <c r="XDQ39" s="443"/>
      <c r="XDR39" s="443"/>
      <c r="XDS39" s="443"/>
      <c r="XDT39" s="443"/>
      <c r="XDU39" s="443"/>
      <c r="XDV39" s="443"/>
      <c r="XDW39" s="443"/>
      <c r="XDX39" s="443"/>
      <c r="XDY39" s="443"/>
      <c r="XDZ39" s="443"/>
      <c r="XEA39" s="443"/>
      <c r="XEB39" s="443"/>
      <c r="XEC39" s="443"/>
      <c r="XED39" s="443"/>
      <c r="XEE39" s="443"/>
      <c r="XEF39" s="443"/>
      <c r="XEG39" s="443"/>
      <c r="XEH39" s="443"/>
      <c r="XEI39" s="443"/>
      <c r="XEJ39" s="443"/>
      <c r="XEK39" s="443"/>
      <c r="XEL39" s="443"/>
      <c r="XEM39" s="443"/>
      <c r="XEN39" s="443"/>
      <c r="XEO39" s="443"/>
      <c r="XEP39" s="443"/>
      <c r="XEQ39" s="443"/>
      <c r="XER39" s="443"/>
      <c r="XES39" s="443"/>
      <c r="XET39" s="443"/>
      <c r="XEU39" s="443"/>
      <c r="XEV39" s="443"/>
      <c r="XEW39" s="443"/>
      <c r="XEX39" s="443"/>
      <c r="XEY39" s="443"/>
      <c r="XEZ39" s="443"/>
      <c r="XFA39" s="443"/>
      <c r="XFB39" s="443"/>
      <c r="XFC39" s="443"/>
      <c r="XFD39" s="443"/>
    </row>
    <row r="40" spans="1:16384" s="64" customFormat="1" ht="25.5" customHeight="1" x14ac:dyDescent="0.25">
      <c r="A40" s="44" t="s">
        <v>267</v>
      </c>
      <c r="B40" s="444" t="s">
        <v>268</v>
      </c>
      <c r="C40" s="445"/>
      <c r="D40" s="446"/>
    </row>
    <row r="41" spans="1:16384" s="64" customFormat="1" ht="25.5" customHeight="1" x14ac:dyDescent="0.25">
      <c r="A41" s="44" t="s">
        <v>272</v>
      </c>
      <c r="B41" s="444" t="s">
        <v>269</v>
      </c>
      <c r="C41" s="445"/>
      <c r="D41" s="446"/>
    </row>
    <row r="42" spans="1:16384" s="64" customFormat="1" ht="25.5" customHeight="1" x14ac:dyDescent="0.25">
      <c r="A42" s="44" t="s">
        <v>273</v>
      </c>
      <c r="B42" s="444" t="s">
        <v>270</v>
      </c>
      <c r="C42" s="445"/>
      <c r="D42" s="446"/>
    </row>
    <row r="43" spans="1:16384" s="64" customFormat="1" ht="25.5" customHeight="1" x14ac:dyDescent="0.25">
      <c r="A43" s="44" t="s">
        <v>274</v>
      </c>
      <c r="B43" s="444" t="s">
        <v>271</v>
      </c>
      <c r="C43" s="445"/>
      <c r="D43" s="446"/>
    </row>
    <row r="44" spans="1:16384" s="41" customFormat="1" ht="23.25" customHeight="1" x14ac:dyDescent="0.25">
      <c r="A44" s="443" t="s">
        <v>266</v>
      </c>
      <c r="B44" s="443"/>
      <c r="C44" s="443"/>
      <c r="D44" s="443"/>
    </row>
    <row r="45" spans="1:16384" s="41" customFormat="1" ht="36" customHeight="1" x14ac:dyDescent="0.25">
      <c r="A45" s="45" t="s">
        <v>275</v>
      </c>
      <c r="B45" s="447" t="s">
        <v>185</v>
      </c>
      <c r="C45" s="447"/>
      <c r="D45" s="447"/>
    </row>
    <row r="46" spans="1:16384" s="41" customFormat="1" ht="36" customHeight="1" x14ac:dyDescent="0.25">
      <c r="A46" s="45" t="s">
        <v>276</v>
      </c>
      <c r="B46" s="447" t="s">
        <v>186</v>
      </c>
      <c r="C46" s="447"/>
      <c r="D46" s="447"/>
    </row>
    <row r="47" spans="1:16384" ht="24" x14ac:dyDescent="0.2">
      <c r="A47" s="45" t="s">
        <v>277</v>
      </c>
      <c r="B47" s="448" t="s">
        <v>187</v>
      </c>
      <c r="C47" s="449"/>
      <c r="D47" s="450"/>
    </row>
    <row r="48" spans="1:16384" ht="25.5" customHeight="1" x14ac:dyDescent="0.2">
      <c r="A48" s="46" t="s">
        <v>278</v>
      </c>
      <c r="B48" s="448" t="s">
        <v>188</v>
      </c>
      <c r="C48" s="449"/>
      <c r="D48" s="450"/>
    </row>
    <row r="49" spans="1:47" ht="12" customHeight="1" x14ac:dyDescent="0.2">
      <c r="A49" s="470" t="s">
        <v>144</v>
      </c>
      <c r="B49" s="470"/>
      <c r="C49" s="470"/>
      <c r="D49" s="470"/>
      <c r="E49" s="470"/>
      <c r="F49" s="470"/>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c r="AD49" s="470"/>
      <c r="AE49" s="470"/>
      <c r="AF49" s="470"/>
      <c r="AG49" s="470"/>
      <c r="AH49" s="470"/>
      <c r="AI49" s="470"/>
      <c r="AJ49" s="470"/>
      <c r="AK49" s="470"/>
      <c r="AL49" s="470"/>
      <c r="AM49" s="470"/>
      <c r="AN49" s="470"/>
      <c r="AO49" s="470"/>
      <c r="AP49" s="470"/>
      <c r="AQ49" s="470"/>
      <c r="AR49" s="470"/>
      <c r="AS49" s="470"/>
      <c r="AT49" s="470"/>
      <c r="AU49" s="470"/>
    </row>
    <row r="56" spans="1:47" x14ac:dyDescent="0.2"/>
  </sheetData>
  <mergeCells count="36905">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5:I18"/>
  <sheetViews>
    <sheetView workbookViewId="0">
      <selection activeCell="I14" sqref="I14"/>
    </sheetView>
  </sheetViews>
  <sheetFormatPr baseColWidth="10" defaultRowHeight="15" x14ac:dyDescent="0.25"/>
  <sheetData>
    <row r="5" spans="2:9" x14ac:dyDescent="0.25">
      <c r="B5" t="s">
        <v>166</v>
      </c>
    </row>
    <row r="6" spans="2:9" x14ac:dyDescent="0.25">
      <c r="B6" t="s">
        <v>165</v>
      </c>
    </row>
    <row r="12" spans="2:9" x14ac:dyDescent="0.25">
      <c r="G12">
        <v>3</v>
      </c>
      <c r="H12">
        <v>5</v>
      </c>
      <c r="I12">
        <f>66-29</f>
        <v>37</v>
      </c>
    </row>
    <row r="13" spans="2:9" x14ac:dyDescent="0.25">
      <c r="G13">
        <v>3</v>
      </c>
      <c r="H13">
        <v>6</v>
      </c>
      <c r="I13">
        <f>66/2</f>
        <v>33</v>
      </c>
    </row>
    <row r="14" spans="2:9" x14ac:dyDescent="0.25">
      <c r="G14">
        <v>3</v>
      </c>
      <c r="H14">
        <v>5</v>
      </c>
    </row>
    <row r="15" spans="2:9" x14ac:dyDescent="0.25">
      <c r="G15">
        <v>2</v>
      </c>
      <c r="H15">
        <v>3</v>
      </c>
    </row>
    <row r="16" spans="2:9" x14ac:dyDescent="0.25">
      <c r="G16">
        <f>SUM(G12:G15)</f>
        <v>11</v>
      </c>
      <c r="H16">
        <f>SUM(H12:H15)</f>
        <v>19</v>
      </c>
    </row>
    <row r="18" spans="9:9" x14ac:dyDescent="0.25">
      <c r="I18">
        <f>24+7</f>
        <v>31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1"/>
  <sheetViews>
    <sheetView topLeftCell="A14" workbookViewId="0">
      <selection activeCell="A16" sqref="A16:A31"/>
    </sheetView>
  </sheetViews>
  <sheetFormatPr baseColWidth="10" defaultRowHeight="15" x14ac:dyDescent="0.25"/>
  <cols>
    <col min="1" max="1" width="21.5703125" customWidth="1"/>
    <col min="2" max="2" width="24.5703125" customWidth="1"/>
  </cols>
  <sheetData>
    <row r="1" spans="1:7" x14ac:dyDescent="0.25">
      <c r="A1" s="4" t="s">
        <v>1</v>
      </c>
      <c r="B1" s="4" t="s">
        <v>2</v>
      </c>
    </row>
    <row r="2" spans="1:7" x14ac:dyDescent="0.25">
      <c r="A2" t="s">
        <v>14</v>
      </c>
      <c r="B2" s="5" t="s">
        <v>16</v>
      </c>
      <c r="F2" t="s">
        <v>145</v>
      </c>
      <c r="G2" t="s">
        <v>166</v>
      </c>
    </row>
    <row r="3" spans="1:7" x14ac:dyDescent="0.25">
      <c r="A3" t="s">
        <v>15</v>
      </c>
      <c r="B3" s="5" t="s">
        <v>17</v>
      </c>
      <c r="F3" t="s">
        <v>2</v>
      </c>
      <c r="G3" t="s">
        <v>165</v>
      </c>
    </row>
    <row r="4" spans="1:7" x14ac:dyDescent="0.25">
      <c r="A4" t="s">
        <v>4</v>
      </c>
      <c r="B4" s="5" t="s">
        <v>19</v>
      </c>
    </row>
    <row r="5" spans="1:7" ht="60" x14ac:dyDescent="0.25">
      <c r="A5" s="3" t="s">
        <v>34</v>
      </c>
      <c r="B5" s="5" t="s">
        <v>26</v>
      </c>
    </row>
    <row r="6" spans="1:7" ht="90" x14ac:dyDescent="0.25">
      <c r="A6" s="3" t="s">
        <v>33</v>
      </c>
      <c r="B6" s="6" t="s">
        <v>20</v>
      </c>
    </row>
    <row r="7" spans="1:7" ht="45" x14ac:dyDescent="0.25">
      <c r="A7" s="3" t="s">
        <v>36</v>
      </c>
      <c r="B7" s="5" t="s">
        <v>22</v>
      </c>
    </row>
    <row r="8" spans="1:7" x14ac:dyDescent="0.25">
      <c r="A8" t="s">
        <v>18</v>
      </c>
      <c r="B8" s="5" t="s">
        <v>27</v>
      </c>
    </row>
    <row r="9" spans="1:7" ht="90" x14ac:dyDescent="0.25">
      <c r="A9" s="3" t="s">
        <v>35</v>
      </c>
      <c r="B9" s="5" t="s">
        <v>24</v>
      </c>
    </row>
    <row r="10" spans="1:7" x14ac:dyDescent="0.25">
      <c r="A10" t="s">
        <v>21</v>
      </c>
      <c r="B10" s="5" t="s">
        <v>46</v>
      </c>
    </row>
    <row r="11" spans="1:7" x14ac:dyDescent="0.25">
      <c r="A11" t="s">
        <v>23</v>
      </c>
      <c r="B11" s="5" t="s">
        <v>28</v>
      </c>
    </row>
    <row r="12" spans="1:7" x14ac:dyDescent="0.25">
      <c r="A12" t="s">
        <v>25</v>
      </c>
      <c r="B12" t="s">
        <v>47</v>
      </c>
    </row>
    <row r="13" spans="1:7" x14ac:dyDescent="0.25">
      <c r="A13" t="s">
        <v>47</v>
      </c>
      <c r="B13" t="s">
        <v>37</v>
      </c>
    </row>
    <row r="14" spans="1:7" x14ac:dyDescent="0.25">
      <c r="A14" t="s">
        <v>37</v>
      </c>
    </row>
    <row r="16" spans="1:7" x14ac:dyDescent="0.25">
      <c r="A16" s="7" t="s">
        <v>0</v>
      </c>
    </row>
    <row r="17" spans="1:1" x14ac:dyDescent="0.25">
      <c r="A17" s="48" t="s">
        <v>3</v>
      </c>
    </row>
    <row r="18" spans="1:1" x14ac:dyDescent="0.25">
      <c r="A18" s="7" t="s">
        <v>40</v>
      </c>
    </row>
    <row r="19" spans="1:1" x14ac:dyDescent="0.25">
      <c r="A19" s="7" t="s">
        <v>41</v>
      </c>
    </row>
    <row r="20" spans="1:1" x14ac:dyDescent="0.25">
      <c r="A20" s="7" t="s">
        <v>5</v>
      </c>
    </row>
    <row r="21" spans="1:1" x14ac:dyDescent="0.25">
      <c r="A21" s="7" t="s">
        <v>6</v>
      </c>
    </row>
    <row r="22" spans="1:1" x14ac:dyDescent="0.25">
      <c r="A22" s="7" t="s">
        <v>7</v>
      </c>
    </row>
    <row r="23" spans="1:1" x14ac:dyDescent="0.25">
      <c r="A23" s="7" t="s">
        <v>8</v>
      </c>
    </row>
    <row r="24" spans="1:1" x14ac:dyDescent="0.25">
      <c r="A24" s="7" t="s">
        <v>9</v>
      </c>
    </row>
    <row r="25" spans="1:1" x14ac:dyDescent="0.25">
      <c r="A25" s="7" t="s">
        <v>10</v>
      </c>
    </row>
    <row r="26" spans="1:1" x14ac:dyDescent="0.25">
      <c r="A26" s="7" t="s">
        <v>11</v>
      </c>
    </row>
    <row r="27" spans="1:1" x14ac:dyDescent="0.25">
      <c r="A27" s="7" t="s">
        <v>12</v>
      </c>
    </row>
    <row r="28" spans="1:1" x14ac:dyDescent="0.25">
      <c r="A28" s="7" t="s">
        <v>42</v>
      </c>
    </row>
    <row r="29" spans="1:1" x14ac:dyDescent="0.25">
      <c r="A29" s="7" t="s">
        <v>43</v>
      </c>
    </row>
    <row r="30" spans="1:1" x14ac:dyDescent="0.25">
      <c r="A30" s="7" t="s">
        <v>44</v>
      </c>
    </row>
    <row r="31" spans="1:1" x14ac:dyDescent="0.25">
      <c r="A31" s="7" t="s">
        <v>13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93"/>
  <sheetViews>
    <sheetView showGridLines="0" zoomScale="86" zoomScaleNormal="86" workbookViewId="0">
      <selection activeCell="A4" sqref="A4:A5"/>
    </sheetView>
  </sheetViews>
  <sheetFormatPr baseColWidth="10" defaultColWidth="0" defaultRowHeight="15" zeroHeight="1" x14ac:dyDescent="0.25"/>
  <cols>
    <col min="1" max="1" width="101.28515625" style="7" bestFit="1" customWidth="1"/>
  </cols>
  <sheetData>
    <row r="1" spans="1:1" x14ac:dyDescent="0.25">
      <c r="A1" s="16" t="s">
        <v>141</v>
      </c>
    </row>
    <row r="2" spans="1:1" x14ac:dyDescent="0.25">
      <c r="A2" s="17" t="s">
        <v>64</v>
      </c>
    </row>
    <row r="3" spans="1:1" x14ac:dyDescent="0.25">
      <c r="A3" s="17" t="s">
        <v>65</v>
      </c>
    </row>
    <row r="4" spans="1:1" x14ac:dyDescent="0.25">
      <c r="A4" s="17" t="s">
        <v>166</v>
      </c>
    </row>
    <row r="5" spans="1:1" x14ac:dyDescent="0.25">
      <c r="A5" s="17" t="s">
        <v>165</v>
      </c>
    </row>
    <row r="6" spans="1:1" x14ac:dyDescent="0.25">
      <c r="A6" s="18" t="s">
        <v>142</v>
      </c>
    </row>
    <row r="7" spans="1:1" x14ac:dyDescent="0.25">
      <c r="A7" s="19" t="s">
        <v>61</v>
      </c>
    </row>
    <row r="8" spans="1:1" x14ac:dyDescent="0.25">
      <c r="A8" s="20" t="s">
        <v>51</v>
      </c>
    </row>
    <row r="9" spans="1:1" x14ac:dyDescent="0.25">
      <c r="A9" s="17" t="s">
        <v>36</v>
      </c>
    </row>
    <row r="10" spans="1:1" x14ac:dyDescent="0.25">
      <c r="A10" s="17" t="s">
        <v>33</v>
      </c>
    </row>
    <row r="11" spans="1:1" x14ac:dyDescent="0.25">
      <c r="A11" s="17" t="s">
        <v>34</v>
      </c>
    </row>
    <row r="12" spans="1:1" x14ac:dyDescent="0.25">
      <c r="A12" s="17" t="s">
        <v>63</v>
      </c>
    </row>
    <row r="13" spans="1:1" x14ac:dyDescent="0.25">
      <c r="A13" s="21" t="s">
        <v>50</v>
      </c>
    </row>
    <row r="14" spans="1:1" x14ac:dyDescent="0.25">
      <c r="A14" s="17" t="s">
        <v>60</v>
      </c>
    </row>
    <row r="15" spans="1:1" x14ac:dyDescent="0.25">
      <c r="A15" s="22" t="s">
        <v>62</v>
      </c>
    </row>
    <row r="16" spans="1:1" x14ac:dyDescent="0.25">
      <c r="A16" s="20" t="s">
        <v>51</v>
      </c>
    </row>
    <row r="17" spans="1:1" x14ac:dyDescent="0.25">
      <c r="A17" s="17" t="s">
        <v>55</v>
      </c>
    </row>
    <row r="18" spans="1:1" x14ac:dyDescent="0.25">
      <c r="A18" s="17" t="s">
        <v>56</v>
      </c>
    </row>
    <row r="19" spans="1:1" x14ac:dyDescent="0.25">
      <c r="A19" s="17" t="s">
        <v>4</v>
      </c>
    </row>
    <row r="20" spans="1:1" x14ac:dyDescent="0.25">
      <c r="A20" s="17" t="s">
        <v>58</v>
      </c>
    </row>
    <row r="21" spans="1:1" x14ac:dyDescent="0.25">
      <c r="A21" s="17" t="s">
        <v>57</v>
      </c>
    </row>
    <row r="22" spans="1:1" x14ac:dyDescent="0.25">
      <c r="A22" s="17" t="s">
        <v>84</v>
      </c>
    </row>
    <row r="23" spans="1:1" x14ac:dyDescent="0.25">
      <c r="A23" s="17" t="s">
        <v>59</v>
      </c>
    </row>
    <row r="24" spans="1:1" x14ac:dyDescent="0.25">
      <c r="A24" s="17" t="s">
        <v>53</v>
      </c>
    </row>
    <row r="25" spans="1:1" x14ac:dyDescent="0.25">
      <c r="A25" s="17" t="s">
        <v>54</v>
      </c>
    </row>
    <row r="26" spans="1:1" x14ac:dyDescent="0.25">
      <c r="A26" s="17" t="s">
        <v>52</v>
      </c>
    </row>
    <row r="27" spans="1:1" x14ac:dyDescent="0.25">
      <c r="A27" s="20" t="s">
        <v>50</v>
      </c>
    </row>
    <row r="28" spans="1:1" x14ac:dyDescent="0.25">
      <c r="A28" s="17" t="s">
        <v>60</v>
      </c>
    </row>
    <row r="29" spans="1:1" x14ac:dyDescent="0.25">
      <c r="A29" s="22" t="s">
        <v>85</v>
      </c>
    </row>
    <row r="30" spans="1:1" x14ac:dyDescent="0.25">
      <c r="A30" s="23" t="s">
        <v>51</v>
      </c>
    </row>
    <row r="31" spans="1:1" x14ac:dyDescent="0.25">
      <c r="A31" s="17" t="s">
        <v>104</v>
      </c>
    </row>
    <row r="32" spans="1:1" x14ac:dyDescent="0.25">
      <c r="A32" s="17" t="s">
        <v>105</v>
      </c>
    </row>
    <row r="33" spans="1:1" x14ac:dyDescent="0.25">
      <c r="A33" s="17" t="s">
        <v>106</v>
      </c>
    </row>
    <row r="34" spans="1:1" x14ac:dyDescent="0.25">
      <c r="A34" s="17" t="s">
        <v>107</v>
      </c>
    </row>
    <row r="35" spans="1:1" x14ac:dyDescent="0.25">
      <c r="A35" s="17" t="s">
        <v>108</v>
      </c>
    </row>
    <row r="36" spans="1:1" x14ac:dyDescent="0.25">
      <c r="A36" s="17" t="s">
        <v>109</v>
      </c>
    </row>
    <row r="37" spans="1:1" x14ac:dyDescent="0.25">
      <c r="A37" s="17" t="s">
        <v>110</v>
      </c>
    </row>
    <row r="38" spans="1:1" x14ac:dyDescent="0.25">
      <c r="A38" s="17" t="s">
        <v>25</v>
      </c>
    </row>
    <row r="39" spans="1:1" x14ac:dyDescent="0.25">
      <c r="A39" s="17" t="s">
        <v>111</v>
      </c>
    </row>
    <row r="40" spans="1:1" x14ac:dyDescent="0.25">
      <c r="A40" s="17" t="s">
        <v>112</v>
      </c>
    </row>
    <row r="41" spans="1:1" x14ac:dyDescent="0.25">
      <c r="A41" s="17" t="s">
        <v>113</v>
      </c>
    </row>
    <row r="42" spans="1:1" x14ac:dyDescent="0.25">
      <c r="A42" s="23" t="s">
        <v>50</v>
      </c>
    </row>
    <row r="43" spans="1:1" x14ac:dyDescent="0.25">
      <c r="A43" s="17" t="s">
        <v>114</v>
      </c>
    </row>
    <row r="44" spans="1:1" x14ac:dyDescent="0.25">
      <c r="A44" s="17" t="s">
        <v>115</v>
      </c>
    </row>
    <row r="45" spans="1:1" x14ac:dyDescent="0.25">
      <c r="A45" s="22" t="s">
        <v>116</v>
      </c>
    </row>
    <row r="46" spans="1:1" x14ac:dyDescent="0.25">
      <c r="A46" s="23" t="s">
        <v>51</v>
      </c>
    </row>
    <row r="47" spans="1:1" x14ac:dyDescent="0.25">
      <c r="A47" s="24" t="s">
        <v>117</v>
      </c>
    </row>
    <row r="48" spans="1:1" ht="15.75" thickBot="1" x14ac:dyDescent="0.3">
      <c r="A48" s="24" t="s">
        <v>118</v>
      </c>
    </row>
    <row r="49" spans="1:4" ht="15.75" thickBot="1" x14ac:dyDescent="0.3">
      <c r="A49" s="24" t="s">
        <v>119</v>
      </c>
      <c r="B49" s="11"/>
    </row>
    <row r="50" spans="1:4" ht="15.75" thickBot="1" x14ac:dyDescent="0.3">
      <c r="A50" s="24" t="s">
        <v>120</v>
      </c>
      <c r="B50" s="11"/>
    </row>
    <row r="51" spans="1:4" ht="15.75" thickBot="1" x14ac:dyDescent="0.3">
      <c r="A51" s="24" t="s">
        <v>121</v>
      </c>
      <c r="B51" s="11"/>
    </row>
    <row r="52" spans="1:4" ht="15.75" thickBot="1" x14ac:dyDescent="0.3">
      <c r="A52" s="24" t="s">
        <v>122</v>
      </c>
      <c r="B52" s="11"/>
    </row>
    <row r="53" spans="1:4" ht="15.75" thickBot="1" x14ac:dyDescent="0.3">
      <c r="A53" s="24" t="s">
        <v>123</v>
      </c>
      <c r="B53" s="11"/>
      <c r="D53" s="10"/>
    </row>
    <row r="54" spans="1:4" ht="15.75" thickBot="1" x14ac:dyDescent="0.3">
      <c r="A54" s="24" t="s">
        <v>124</v>
      </c>
      <c r="B54" s="11"/>
    </row>
    <row r="55" spans="1:4" ht="15.75" thickBot="1" x14ac:dyDescent="0.3">
      <c r="A55" s="24" t="s">
        <v>125</v>
      </c>
      <c r="B55" s="11"/>
    </row>
    <row r="56" spans="1:4" ht="15.75" thickBot="1" x14ac:dyDescent="0.3">
      <c r="A56" s="24" t="s">
        <v>126</v>
      </c>
      <c r="B56" s="11"/>
    </row>
    <row r="57" spans="1:4" ht="15.75" thickBot="1" x14ac:dyDescent="0.3">
      <c r="A57" s="24" t="s">
        <v>127</v>
      </c>
      <c r="B57" s="11"/>
    </row>
    <row r="58" spans="1:4" ht="15.75" thickBot="1" x14ac:dyDescent="0.3">
      <c r="A58" s="24" t="s">
        <v>128</v>
      </c>
      <c r="B58" s="11"/>
    </row>
    <row r="59" spans="1:4" ht="15.75" thickBot="1" x14ac:dyDescent="0.3">
      <c r="A59" s="25" t="s">
        <v>50</v>
      </c>
      <c r="B59" s="11"/>
    </row>
    <row r="60" spans="1:4" ht="15.75" thickBot="1" x14ac:dyDescent="0.3">
      <c r="A60" s="24" t="s">
        <v>129</v>
      </c>
      <c r="B60" s="11"/>
    </row>
    <row r="61" spans="1:4" ht="15.75" thickBot="1" x14ac:dyDescent="0.3">
      <c r="A61" s="24" t="s">
        <v>130</v>
      </c>
      <c r="B61" s="11"/>
    </row>
    <row r="62" spans="1:4" ht="15.75" thickBot="1" x14ac:dyDescent="0.3">
      <c r="A62" s="24" t="s">
        <v>131</v>
      </c>
      <c r="B62" s="11"/>
    </row>
    <row r="63" spans="1:4" ht="15.75" thickBot="1" x14ac:dyDescent="0.3">
      <c r="A63" s="24" t="s">
        <v>132</v>
      </c>
      <c r="B63" s="11"/>
    </row>
    <row r="64" spans="1:4" ht="15.75" thickBot="1" x14ac:dyDescent="0.3">
      <c r="A64" s="24" t="s">
        <v>133</v>
      </c>
      <c r="B64" s="11"/>
    </row>
    <row r="65" spans="1:2" ht="15.75" thickBot="1" x14ac:dyDescent="0.3">
      <c r="A65" s="24" t="s">
        <v>134</v>
      </c>
      <c r="B65" s="11"/>
    </row>
    <row r="66" spans="1:2" x14ac:dyDescent="0.25">
      <c r="A66" s="17"/>
    </row>
    <row r="67" spans="1:2" x14ac:dyDescent="0.25">
      <c r="A67" s="26" t="s">
        <v>135</v>
      </c>
    </row>
    <row r="68" spans="1:2" x14ac:dyDescent="0.25">
      <c r="A68" s="17" t="s">
        <v>66</v>
      </c>
    </row>
    <row r="69" spans="1:2" x14ac:dyDescent="0.25">
      <c r="A69" s="17" t="s">
        <v>67</v>
      </c>
    </row>
    <row r="70" spans="1:2" x14ac:dyDescent="0.25">
      <c r="A70" s="17" t="s">
        <v>68</v>
      </c>
    </row>
    <row r="71" spans="1:2" x14ac:dyDescent="0.25">
      <c r="A71" s="17" t="s">
        <v>69</v>
      </c>
    </row>
    <row r="72" spans="1:2" x14ac:dyDescent="0.25">
      <c r="A72" s="17" t="s">
        <v>70</v>
      </c>
    </row>
    <row r="73" spans="1:2" x14ac:dyDescent="0.25">
      <c r="A73" s="17" t="s">
        <v>71</v>
      </c>
    </row>
    <row r="74" spans="1:2" x14ac:dyDescent="0.25">
      <c r="A74" s="17" t="s">
        <v>72</v>
      </c>
    </row>
    <row r="75" spans="1:2" x14ac:dyDescent="0.25">
      <c r="A75" s="17" t="s">
        <v>73</v>
      </c>
    </row>
    <row r="76" spans="1:2" x14ac:dyDescent="0.25">
      <c r="A76" s="17" t="s">
        <v>74</v>
      </c>
    </row>
    <row r="77" spans="1:2" x14ac:dyDescent="0.25">
      <c r="A77" s="17" t="s">
        <v>75</v>
      </c>
    </row>
    <row r="78" spans="1:2" x14ac:dyDescent="0.25">
      <c r="A78" s="17" t="s">
        <v>76</v>
      </c>
    </row>
    <row r="79" spans="1:2" x14ac:dyDescent="0.25">
      <c r="A79" s="17" t="s">
        <v>77</v>
      </c>
    </row>
    <row r="80" spans="1:2" x14ac:dyDescent="0.25">
      <c r="A80" s="17" t="s">
        <v>78</v>
      </c>
    </row>
    <row r="81" spans="1:1" x14ac:dyDescent="0.25">
      <c r="A81" s="17" t="s">
        <v>79</v>
      </c>
    </row>
    <row r="82" spans="1:1" x14ac:dyDescent="0.25">
      <c r="A82" s="17" t="s">
        <v>80</v>
      </c>
    </row>
    <row r="83" spans="1:1" x14ac:dyDescent="0.25">
      <c r="A83" s="17" t="s">
        <v>81</v>
      </c>
    </row>
    <row r="84" spans="1:1" x14ac:dyDescent="0.25">
      <c r="A84" s="17" t="s">
        <v>82</v>
      </c>
    </row>
    <row r="85" spans="1:1" x14ac:dyDescent="0.25">
      <c r="A85" s="17" t="s">
        <v>83</v>
      </c>
    </row>
    <row r="86" spans="1:1" x14ac:dyDescent="0.25">
      <c r="A86" s="17"/>
    </row>
    <row r="87" spans="1:1" x14ac:dyDescent="0.25">
      <c r="A87" s="27" t="s">
        <v>136</v>
      </c>
    </row>
    <row r="88" spans="1:1" x14ac:dyDescent="0.25">
      <c r="A88" s="17" t="s">
        <v>137</v>
      </c>
    </row>
    <row r="89" spans="1:1" x14ac:dyDescent="0.25">
      <c r="A89" s="17" t="s">
        <v>138</v>
      </c>
    </row>
    <row r="90" spans="1:1" x14ac:dyDescent="0.25">
      <c r="A90" s="17" t="s">
        <v>139</v>
      </c>
    </row>
    <row r="91" spans="1:1" x14ac:dyDescent="0.25">
      <c r="A91" s="17" t="s">
        <v>140</v>
      </c>
    </row>
    <row r="92" spans="1:1" x14ac:dyDescent="0.25">
      <c r="A92" s="17" t="s">
        <v>83</v>
      </c>
    </row>
    <row r="93" spans="1:1" x14ac:dyDescent="0.25"/>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34"/>
  <sheetViews>
    <sheetView workbookViewId="0">
      <selection activeCell="F6" sqref="F6"/>
    </sheetView>
  </sheetViews>
  <sheetFormatPr baseColWidth="10" defaultRowHeight="15" x14ac:dyDescent="0.25"/>
  <cols>
    <col min="1" max="1" width="39.7109375" customWidth="1"/>
    <col min="2" max="2" width="38.42578125" customWidth="1"/>
  </cols>
  <sheetData>
    <row r="1" spans="1:2" x14ac:dyDescent="0.25">
      <c r="A1" s="4" t="s">
        <v>1</v>
      </c>
      <c r="B1" s="4" t="s">
        <v>2</v>
      </c>
    </row>
    <row r="2" spans="1:2" x14ac:dyDescent="0.25">
      <c r="A2" t="s">
        <v>14</v>
      </c>
      <c r="B2" s="5" t="s">
        <v>16</v>
      </c>
    </row>
    <row r="3" spans="1:2" x14ac:dyDescent="0.25">
      <c r="A3" t="s">
        <v>15</v>
      </c>
      <c r="B3" s="5" t="s">
        <v>17</v>
      </c>
    </row>
    <row r="4" spans="1:2" x14ac:dyDescent="0.25">
      <c r="A4" t="s">
        <v>4</v>
      </c>
      <c r="B4" s="5" t="s">
        <v>19</v>
      </c>
    </row>
    <row r="5" spans="1:2" ht="30" x14ac:dyDescent="0.25">
      <c r="A5" s="3" t="s">
        <v>34</v>
      </c>
      <c r="B5" s="5" t="s">
        <v>26</v>
      </c>
    </row>
    <row r="6" spans="1:2" ht="45" x14ac:dyDescent="0.25">
      <c r="A6" s="3" t="s">
        <v>33</v>
      </c>
      <c r="B6" s="6" t="s">
        <v>20</v>
      </c>
    </row>
    <row r="7" spans="1:2" ht="30" x14ac:dyDescent="0.25">
      <c r="A7" s="3" t="s">
        <v>36</v>
      </c>
      <c r="B7" s="5" t="s">
        <v>22</v>
      </c>
    </row>
    <row r="8" spans="1:2" ht="30" customHeight="1" x14ac:dyDescent="0.25">
      <c r="A8" t="s">
        <v>18</v>
      </c>
      <c r="B8" s="5" t="s">
        <v>27</v>
      </c>
    </row>
    <row r="9" spans="1:2" ht="45" x14ac:dyDescent="0.25">
      <c r="A9" s="3" t="s">
        <v>35</v>
      </c>
      <c r="B9" s="5" t="s">
        <v>24</v>
      </c>
    </row>
    <row r="10" spans="1:2" x14ac:dyDescent="0.25">
      <c r="A10" t="s">
        <v>21</v>
      </c>
      <c r="B10" s="5" t="s">
        <v>46</v>
      </c>
    </row>
    <row r="11" spans="1:2" x14ac:dyDescent="0.25">
      <c r="A11" t="s">
        <v>23</v>
      </c>
      <c r="B11" s="5" t="s">
        <v>28</v>
      </c>
    </row>
    <row r="12" spans="1:2" x14ac:dyDescent="0.25">
      <c r="A12" t="s">
        <v>25</v>
      </c>
      <c r="B12" t="s">
        <v>47</v>
      </c>
    </row>
    <row r="13" spans="1:2" x14ac:dyDescent="0.25">
      <c r="A13" t="s">
        <v>47</v>
      </c>
      <c r="B13" t="s">
        <v>37</v>
      </c>
    </row>
    <row r="14" spans="1:2" x14ac:dyDescent="0.25">
      <c r="A14" t="s">
        <v>37</v>
      </c>
    </row>
    <row r="17" spans="1:2" x14ac:dyDescent="0.25">
      <c r="A17" s="1" t="s">
        <v>0</v>
      </c>
      <c r="B17" t="s">
        <v>29</v>
      </c>
    </row>
    <row r="18" spans="1:2" x14ac:dyDescent="0.25">
      <c r="A18" s="2" t="s">
        <v>3</v>
      </c>
      <c r="B18" t="s">
        <v>30</v>
      </c>
    </row>
    <row r="19" spans="1:2" x14ac:dyDescent="0.25">
      <c r="A19" s="1" t="s">
        <v>40</v>
      </c>
      <c r="B19" t="s">
        <v>31</v>
      </c>
    </row>
    <row r="20" spans="1:2" x14ac:dyDescent="0.25">
      <c r="A20" s="1" t="s">
        <v>41</v>
      </c>
      <c r="B20" t="s">
        <v>32</v>
      </c>
    </row>
    <row r="21" spans="1:2" x14ac:dyDescent="0.25">
      <c r="A21" s="1" t="s">
        <v>5</v>
      </c>
      <c r="B21" t="s">
        <v>37</v>
      </c>
    </row>
    <row r="22" spans="1:2" x14ac:dyDescent="0.25">
      <c r="A22" s="1" t="s">
        <v>6</v>
      </c>
      <c r="B22" t="s">
        <v>39</v>
      </c>
    </row>
    <row r="23" spans="1:2" x14ac:dyDescent="0.25">
      <c r="A23" s="1" t="s">
        <v>7</v>
      </c>
    </row>
    <row r="24" spans="1:2" x14ac:dyDescent="0.25">
      <c r="A24" s="1" t="s">
        <v>8</v>
      </c>
    </row>
    <row r="25" spans="1:2" x14ac:dyDescent="0.25">
      <c r="A25" s="1" t="s">
        <v>9</v>
      </c>
    </row>
    <row r="26" spans="1:2" x14ac:dyDescent="0.25">
      <c r="A26" s="1" t="s">
        <v>10</v>
      </c>
    </row>
    <row r="27" spans="1:2" x14ac:dyDescent="0.25">
      <c r="A27" s="1" t="s">
        <v>11</v>
      </c>
    </row>
    <row r="28" spans="1:2" x14ac:dyDescent="0.25">
      <c r="A28" s="1" t="s">
        <v>12</v>
      </c>
    </row>
    <row r="29" spans="1:2" x14ac:dyDescent="0.25">
      <c r="A29" s="1" t="s">
        <v>42</v>
      </c>
    </row>
    <row r="30" spans="1:2" x14ac:dyDescent="0.25">
      <c r="A30" s="1" t="s">
        <v>43</v>
      </c>
    </row>
    <row r="31" spans="1:2" x14ac:dyDescent="0.25">
      <c r="A31" s="1" t="s">
        <v>44</v>
      </c>
    </row>
    <row r="32" spans="1:2" x14ac:dyDescent="0.25">
      <c r="A32" s="1" t="s">
        <v>13</v>
      </c>
    </row>
    <row r="33" spans="1:1" x14ac:dyDescent="0.25">
      <c r="A33" t="s">
        <v>37</v>
      </c>
    </row>
    <row r="34" spans="1:1" x14ac:dyDescent="0.25">
      <c r="A34" s="1" t="s">
        <v>45</v>
      </c>
    </row>
  </sheetData>
  <sortState xmlns:xlrd2="http://schemas.microsoft.com/office/spreadsheetml/2017/richdata2" ref="B2:B13">
    <sortCondition ref="B2"/>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3:B4"/>
  <sheetViews>
    <sheetView workbookViewId="0">
      <selection activeCell="C21" sqref="C21"/>
    </sheetView>
  </sheetViews>
  <sheetFormatPr baseColWidth="10" defaultRowHeight="15" x14ac:dyDescent="0.25"/>
  <sheetData>
    <row r="3" spans="2:2" x14ac:dyDescent="0.25">
      <c r="B3" s="8" t="s">
        <v>86</v>
      </c>
    </row>
    <row r="4" spans="2:2" x14ac:dyDescent="0.25">
      <c r="B4"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A6FA-8FEF-42EA-BB33-B717650C2647}">
  <dimension ref="A1:BB49203"/>
  <sheetViews>
    <sheetView showGridLines="0" zoomScale="72" zoomScaleNormal="72" workbookViewId="0">
      <pane xSplit="1" topLeftCell="AM1" activePane="topRight" state="frozen"/>
      <selection pane="topRight" activeCell="A74" sqref="A74:XFD74"/>
    </sheetView>
  </sheetViews>
  <sheetFormatPr baseColWidth="10" defaultColWidth="0" defaultRowHeight="0" customHeight="1" zeroHeight="1" x14ac:dyDescent="0.2"/>
  <cols>
    <col min="1" max="1" width="4.42578125" style="79" customWidth="1"/>
    <col min="2" max="2" width="17.140625" style="79" customWidth="1"/>
    <col min="3" max="3" width="22.7109375" style="79" customWidth="1"/>
    <col min="4" max="4" width="27.5703125" style="79" customWidth="1"/>
    <col min="5" max="5" width="23.42578125" style="79" customWidth="1"/>
    <col min="6" max="6" width="13.140625" style="79" customWidth="1"/>
    <col min="7" max="7" width="15.5703125" style="79" customWidth="1"/>
    <col min="8" max="8" width="11.7109375" style="79" customWidth="1"/>
    <col min="9" max="16" width="9.7109375" style="79" customWidth="1"/>
    <col min="17" max="17" width="31.140625" style="79" customWidth="1"/>
    <col min="18" max="25" width="9" style="79" customWidth="1"/>
    <col min="26" max="26" width="31.140625" style="79" customWidth="1"/>
    <col min="27" max="34" width="8.28515625" style="79" customWidth="1"/>
    <col min="35" max="35" width="31.140625" style="79" customWidth="1"/>
    <col min="36" max="36" width="10.5703125" style="79" customWidth="1"/>
    <col min="37" max="43" width="8.140625" style="79" customWidth="1"/>
    <col min="44" max="48" width="31.140625" style="79" customWidth="1"/>
    <col min="49" max="50" width="14.42578125" style="79" customWidth="1"/>
    <col min="51" max="51" width="12.7109375" style="79" customWidth="1"/>
    <col min="52" max="52" width="18.5703125" style="167" customWidth="1"/>
    <col min="53" max="54" width="0" style="77" hidden="1" customWidth="1"/>
    <col min="55" max="16384" width="11.42578125" style="77" hidden="1"/>
  </cols>
  <sheetData>
    <row r="1" spans="1:54" s="73" customFormat="1" ht="20.25" customHeight="1" x14ac:dyDescent="0.2">
      <c r="A1" s="393" t="s">
        <v>143</v>
      </c>
      <c r="B1" s="393"/>
      <c r="C1" s="393"/>
      <c r="D1" s="393"/>
      <c r="E1" s="394" t="s">
        <v>254</v>
      </c>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5" t="s">
        <v>640</v>
      </c>
      <c r="AX1" s="395"/>
      <c r="AY1" s="395"/>
      <c r="AZ1" s="395"/>
      <c r="BA1" s="72"/>
      <c r="BB1" s="72"/>
    </row>
    <row r="2" spans="1:54" s="73" customFormat="1" ht="20.25" customHeight="1" x14ac:dyDescent="0.2">
      <c r="A2" s="393"/>
      <c r="B2" s="393"/>
      <c r="C2" s="393"/>
      <c r="D2" s="393"/>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6" t="s">
        <v>641</v>
      </c>
      <c r="AX2" s="396"/>
      <c r="AY2" s="397" t="s">
        <v>642</v>
      </c>
      <c r="AZ2" s="397"/>
      <c r="BA2" s="74"/>
      <c r="BB2" s="74"/>
    </row>
    <row r="3" spans="1:54" s="73" customFormat="1" ht="27.75" customHeight="1" x14ac:dyDescent="0.2">
      <c r="A3" s="393"/>
      <c r="B3" s="393"/>
      <c r="C3" s="393"/>
      <c r="D3" s="393"/>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5" t="s">
        <v>750</v>
      </c>
      <c r="AX3" s="395"/>
      <c r="AY3" s="395"/>
      <c r="AZ3" s="395"/>
      <c r="BA3" s="72"/>
      <c r="BB3" s="72"/>
    </row>
    <row r="4" spans="1:54" s="287" customFormat="1" ht="27" customHeight="1" x14ac:dyDescent="0.2">
      <c r="A4" s="392" t="s">
        <v>262</v>
      </c>
      <c r="B4" s="392"/>
      <c r="C4" s="392"/>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t="s">
        <v>263</v>
      </c>
      <c r="AT4" s="392"/>
      <c r="AU4" s="392"/>
      <c r="AV4" s="392"/>
      <c r="AW4" s="392"/>
      <c r="AX4" s="392"/>
      <c r="AY4" s="392"/>
      <c r="AZ4" s="392"/>
    </row>
    <row r="5" spans="1:54" s="287" customFormat="1" ht="27" customHeight="1" x14ac:dyDescent="0.2">
      <c r="A5" s="392" t="s">
        <v>177</v>
      </c>
      <c r="B5" s="392"/>
      <c r="C5" s="392"/>
      <c r="D5" s="392"/>
      <c r="E5" s="392"/>
      <c r="F5" s="392"/>
      <c r="G5" s="392"/>
      <c r="H5" s="392" t="s">
        <v>178</v>
      </c>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2"/>
      <c r="AP5" s="392"/>
      <c r="AQ5" s="392"/>
      <c r="AR5" s="392"/>
      <c r="AS5" s="392" t="s">
        <v>280</v>
      </c>
      <c r="AT5" s="392"/>
      <c r="AU5" s="392"/>
      <c r="AV5" s="392"/>
      <c r="AW5" s="392" t="s">
        <v>264</v>
      </c>
      <c r="AX5" s="392"/>
      <c r="AY5" s="392"/>
      <c r="AZ5" s="392"/>
    </row>
    <row r="6" spans="1:54" s="75" customFormat="1" ht="72" customHeight="1" x14ac:dyDescent="0.25">
      <c r="A6" s="391" t="s">
        <v>146</v>
      </c>
      <c r="B6" s="389" t="s">
        <v>192</v>
      </c>
      <c r="C6" s="389" t="s">
        <v>193</v>
      </c>
      <c r="D6" s="389" t="s">
        <v>194</v>
      </c>
      <c r="E6" s="389" t="s">
        <v>174</v>
      </c>
      <c r="F6" s="389" t="s">
        <v>198</v>
      </c>
      <c r="G6" s="389" t="s">
        <v>199</v>
      </c>
      <c r="H6" s="389" t="s">
        <v>176</v>
      </c>
      <c r="I6" s="390" t="s">
        <v>149</v>
      </c>
      <c r="J6" s="390"/>
      <c r="K6" s="390" t="s">
        <v>150</v>
      </c>
      <c r="L6" s="390"/>
      <c r="M6" s="390" t="s">
        <v>151</v>
      </c>
      <c r="N6" s="390"/>
      <c r="O6" s="390" t="s">
        <v>152</v>
      </c>
      <c r="P6" s="390"/>
      <c r="Q6" s="390" t="s">
        <v>211</v>
      </c>
      <c r="R6" s="390" t="s">
        <v>154</v>
      </c>
      <c r="S6" s="390"/>
      <c r="T6" s="390" t="s">
        <v>155</v>
      </c>
      <c r="U6" s="390"/>
      <c r="V6" s="390" t="s">
        <v>156</v>
      </c>
      <c r="W6" s="390"/>
      <c r="X6" s="390" t="s">
        <v>153</v>
      </c>
      <c r="Y6" s="390"/>
      <c r="Z6" s="390" t="s">
        <v>211</v>
      </c>
      <c r="AA6" s="390" t="s">
        <v>157</v>
      </c>
      <c r="AB6" s="390"/>
      <c r="AC6" s="390" t="s">
        <v>158</v>
      </c>
      <c r="AD6" s="390"/>
      <c r="AE6" s="390" t="s">
        <v>159</v>
      </c>
      <c r="AF6" s="390"/>
      <c r="AG6" s="390" t="s">
        <v>160</v>
      </c>
      <c r="AH6" s="390"/>
      <c r="AI6" s="390" t="s">
        <v>211</v>
      </c>
      <c r="AJ6" s="390" t="s">
        <v>161</v>
      </c>
      <c r="AK6" s="390"/>
      <c r="AL6" s="390" t="s">
        <v>162</v>
      </c>
      <c r="AM6" s="390"/>
      <c r="AN6" s="390" t="s">
        <v>163</v>
      </c>
      <c r="AO6" s="390"/>
      <c r="AP6" s="390" t="s">
        <v>164</v>
      </c>
      <c r="AQ6" s="390"/>
      <c r="AR6" s="390" t="s">
        <v>211</v>
      </c>
      <c r="AS6" s="389" t="s">
        <v>281</v>
      </c>
      <c r="AT6" s="389" t="s">
        <v>282</v>
      </c>
      <c r="AU6" s="389" t="s">
        <v>273</v>
      </c>
      <c r="AV6" s="389" t="s">
        <v>274</v>
      </c>
      <c r="AW6" s="389" t="s">
        <v>283</v>
      </c>
      <c r="AX6" s="389" t="s">
        <v>276</v>
      </c>
      <c r="AY6" s="389" t="s">
        <v>284</v>
      </c>
      <c r="AZ6" s="389" t="s">
        <v>285</v>
      </c>
    </row>
    <row r="7" spans="1:54" ht="44.25" customHeight="1" x14ac:dyDescent="0.2">
      <c r="A7" s="391"/>
      <c r="B7" s="389"/>
      <c r="C7" s="389"/>
      <c r="D7" s="389"/>
      <c r="E7" s="389"/>
      <c r="F7" s="389"/>
      <c r="G7" s="389"/>
      <c r="H7" s="389"/>
      <c r="I7" s="76" t="s">
        <v>147</v>
      </c>
      <c r="J7" s="76" t="s">
        <v>148</v>
      </c>
      <c r="K7" s="76" t="s">
        <v>147</v>
      </c>
      <c r="L7" s="76" t="s">
        <v>148</v>
      </c>
      <c r="M7" s="76" t="s">
        <v>147</v>
      </c>
      <c r="N7" s="76" t="s">
        <v>148</v>
      </c>
      <c r="O7" s="76" t="s">
        <v>147</v>
      </c>
      <c r="P7" s="76" t="s">
        <v>148</v>
      </c>
      <c r="Q7" s="390"/>
      <c r="R7" s="76" t="s">
        <v>147</v>
      </c>
      <c r="S7" s="76" t="s">
        <v>148</v>
      </c>
      <c r="T7" s="76" t="s">
        <v>147</v>
      </c>
      <c r="U7" s="76" t="s">
        <v>148</v>
      </c>
      <c r="V7" s="76" t="s">
        <v>147</v>
      </c>
      <c r="W7" s="76" t="s">
        <v>148</v>
      </c>
      <c r="X7" s="76" t="s">
        <v>147</v>
      </c>
      <c r="Y7" s="76" t="s">
        <v>148</v>
      </c>
      <c r="Z7" s="390"/>
      <c r="AA7" s="76" t="s">
        <v>147</v>
      </c>
      <c r="AB7" s="76" t="s">
        <v>148</v>
      </c>
      <c r="AC7" s="76" t="s">
        <v>147</v>
      </c>
      <c r="AD7" s="76" t="s">
        <v>148</v>
      </c>
      <c r="AE7" s="76" t="s">
        <v>147</v>
      </c>
      <c r="AF7" s="76" t="s">
        <v>148</v>
      </c>
      <c r="AG7" s="76" t="s">
        <v>147</v>
      </c>
      <c r="AH7" s="76" t="s">
        <v>148</v>
      </c>
      <c r="AI7" s="390"/>
      <c r="AJ7" s="76" t="s">
        <v>147</v>
      </c>
      <c r="AK7" s="76" t="s">
        <v>148</v>
      </c>
      <c r="AL7" s="76" t="s">
        <v>147</v>
      </c>
      <c r="AM7" s="76" t="s">
        <v>148</v>
      </c>
      <c r="AN7" s="76" t="s">
        <v>147</v>
      </c>
      <c r="AO7" s="76" t="s">
        <v>148</v>
      </c>
      <c r="AP7" s="76" t="s">
        <v>147</v>
      </c>
      <c r="AQ7" s="76" t="s">
        <v>148</v>
      </c>
      <c r="AR7" s="390"/>
      <c r="AS7" s="389"/>
      <c r="AT7" s="389"/>
      <c r="AU7" s="389"/>
      <c r="AV7" s="389"/>
      <c r="AW7" s="389"/>
      <c r="AX7" s="389"/>
      <c r="AY7" s="389"/>
      <c r="AZ7" s="389"/>
    </row>
    <row r="8" spans="1:54" s="96" customFormat="1" ht="111.95" hidden="1" customHeight="1" x14ac:dyDescent="0.2">
      <c r="A8" s="86">
        <v>1</v>
      </c>
      <c r="B8" s="93" t="s">
        <v>0</v>
      </c>
      <c r="C8" s="383" t="s">
        <v>630</v>
      </c>
      <c r="D8" s="87" t="s">
        <v>294</v>
      </c>
      <c r="E8" s="184" t="s">
        <v>296</v>
      </c>
      <c r="F8" s="88">
        <v>44198</v>
      </c>
      <c r="G8" s="88" t="s">
        <v>667</v>
      </c>
      <c r="H8" s="84">
        <v>0.5</v>
      </c>
      <c r="I8" s="247">
        <v>0</v>
      </c>
      <c r="J8" s="247">
        <v>0</v>
      </c>
      <c r="K8" s="247">
        <v>0</v>
      </c>
      <c r="L8" s="247">
        <v>0</v>
      </c>
      <c r="M8" s="247">
        <v>0</v>
      </c>
      <c r="N8" s="247">
        <v>0</v>
      </c>
      <c r="O8" s="84">
        <f t="shared" ref="O8:O10" si="0">SUM(I8+K8+M8)</f>
        <v>0</v>
      </c>
      <c r="P8" s="84">
        <f t="shared" ref="P8:P10" si="1">SUM(J8+L8+N8)</f>
        <v>0</v>
      </c>
      <c r="Q8" s="94"/>
      <c r="R8" s="248">
        <v>0.25</v>
      </c>
      <c r="S8" s="247">
        <v>0.25</v>
      </c>
      <c r="T8" s="249">
        <v>0</v>
      </c>
      <c r="U8" s="247">
        <v>0</v>
      </c>
      <c r="V8" s="247">
        <v>0</v>
      </c>
      <c r="W8" s="247">
        <v>0</v>
      </c>
      <c r="X8" s="91">
        <f>SUM(R8+T8+V8)</f>
        <v>0.25</v>
      </c>
      <c r="Y8" s="91">
        <f>SUM(S8+U8+W8)</f>
        <v>0.25</v>
      </c>
      <c r="Z8" s="93" t="s">
        <v>558</v>
      </c>
      <c r="AA8" s="247">
        <v>0</v>
      </c>
      <c r="AB8" s="247">
        <v>0</v>
      </c>
      <c r="AC8" s="248">
        <v>0.25</v>
      </c>
      <c r="AD8" s="247">
        <v>0.25</v>
      </c>
      <c r="AE8" s="247">
        <v>0</v>
      </c>
      <c r="AF8" s="247">
        <v>0</v>
      </c>
      <c r="AG8" s="84">
        <f t="shared" ref="AG8:AH8" si="2">SUM(AA8+AC8+AE8)</f>
        <v>0.25</v>
      </c>
      <c r="AH8" s="84">
        <f t="shared" si="2"/>
        <v>0.25</v>
      </c>
      <c r="AI8" s="93" t="s">
        <v>559</v>
      </c>
      <c r="AJ8" s="247">
        <v>0</v>
      </c>
      <c r="AK8" s="247">
        <v>0</v>
      </c>
      <c r="AL8" s="247">
        <v>0</v>
      </c>
      <c r="AM8" s="247">
        <v>0</v>
      </c>
      <c r="AN8" s="247">
        <v>0</v>
      </c>
      <c r="AO8" s="247">
        <v>0</v>
      </c>
      <c r="AP8" s="84">
        <f t="shared" ref="AP8:AQ9" si="3">SUM(AJ8+AL8+AN8)</f>
        <v>0</v>
      </c>
      <c r="AQ8" s="84">
        <f t="shared" si="3"/>
        <v>0</v>
      </c>
      <c r="AR8" s="95" t="s">
        <v>37</v>
      </c>
      <c r="AS8" s="93" t="s">
        <v>566</v>
      </c>
      <c r="AT8" s="93" t="s">
        <v>563</v>
      </c>
      <c r="AU8" s="93" t="s">
        <v>562</v>
      </c>
      <c r="AV8" s="90"/>
      <c r="AW8" s="95" t="s">
        <v>166</v>
      </c>
      <c r="AX8" s="95" t="s">
        <v>166</v>
      </c>
      <c r="AY8" s="95" t="s">
        <v>166</v>
      </c>
      <c r="AZ8" s="294" t="s">
        <v>618</v>
      </c>
    </row>
    <row r="9" spans="1:54" s="96" customFormat="1" ht="111.95" hidden="1" customHeight="1" x14ac:dyDescent="0.2">
      <c r="A9" s="86">
        <v>2</v>
      </c>
      <c r="B9" s="93" t="s">
        <v>0</v>
      </c>
      <c r="C9" s="384"/>
      <c r="D9" s="87" t="s">
        <v>295</v>
      </c>
      <c r="E9" s="184" t="s">
        <v>296</v>
      </c>
      <c r="F9" s="88">
        <v>44328</v>
      </c>
      <c r="G9" s="88" t="s">
        <v>667</v>
      </c>
      <c r="H9" s="84">
        <v>0.5</v>
      </c>
      <c r="I9" s="247">
        <v>0</v>
      </c>
      <c r="J9" s="247">
        <v>0</v>
      </c>
      <c r="K9" s="247">
        <v>0</v>
      </c>
      <c r="L9" s="247">
        <v>0</v>
      </c>
      <c r="M9" s="247">
        <v>0</v>
      </c>
      <c r="N9" s="247">
        <v>0</v>
      </c>
      <c r="O9" s="84">
        <f t="shared" si="0"/>
        <v>0</v>
      </c>
      <c r="P9" s="84">
        <f t="shared" si="1"/>
        <v>0</v>
      </c>
      <c r="Q9" s="98"/>
      <c r="R9" s="250">
        <f>12.5/100</f>
        <v>0.125</v>
      </c>
      <c r="S9" s="250">
        <f>12.5/100</f>
        <v>0.125</v>
      </c>
      <c r="T9" s="250">
        <f>12.5/100</f>
        <v>0.125</v>
      </c>
      <c r="U9" s="250">
        <f>12.5/100</f>
        <v>0.125</v>
      </c>
      <c r="V9" s="247">
        <v>0</v>
      </c>
      <c r="W9" s="247">
        <v>0</v>
      </c>
      <c r="X9" s="84">
        <f>SUM(R9+T9+V9)</f>
        <v>0.25</v>
      </c>
      <c r="Y9" s="84">
        <f t="shared" ref="Y9:Y10" si="4">SUM(S9+U9+W9)</f>
        <v>0.25</v>
      </c>
      <c r="Z9" s="93" t="s">
        <v>561</v>
      </c>
      <c r="AA9" s="247">
        <v>0</v>
      </c>
      <c r="AB9" s="247">
        <v>0</v>
      </c>
      <c r="AC9" s="99">
        <v>0.25</v>
      </c>
      <c r="AD9" s="100">
        <v>0.25</v>
      </c>
      <c r="AE9" s="247">
        <v>0</v>
      </c>
      <c r="AF9" s="247">
        <v>0</v>
      </c>
      <c r="AG9" s="84">
        <f>SUM(AC9+AE9)</f>
        <v>0.25</v>
      </c>
      <c r="AH9" s="84">
        <f>SUM(AD9+AF9)</f>
        <v>0.25</v>
      </c>
      <c r="AI9" s="101" t="s">
        <v>560</v>
      </c>
      <c r="AJ9" s="247">
        <v>0</v>
      </c>
      <c r="AK9" s="247">
        <v>0</v>
      </c>
      <c r="AL9" s="247">
        <v>0</v>
      </c>
      <c r="AM9" s="247">
        <v>0</v>
      </c>
      <c r="AN9" s="247">
        <v>0</v>
      </c>
      <c r="AO9" s="247">
        <v>0</v>
      </c>
      <c r="AP9" s="84">
        <f t="shared" si="3"/>
        <v>0</v>
      </c>
      <c r="AQ9" s="84">
        <f t="shared" si="3"/>
        <v>0</v>
      </c>
      <c r="AR9" s="95" t="s">
        <v>37</v>
      </c>
      <c r="AS9" s="93" t="s">
        <v>566</v>
      </c>
      <c r="AT9" s="93" t="s">
        <v>564</v>
      </c>
      <c r="AU9" s="93" t="s">
        <v>565</v>
      </c>
      <c r="AV9" s="97"/>
      <c r="AW9" s="95" t="s">
        <v>166</v>
      </c>
      <c r="AX9" s="95" t="s">
        <v>166</v>
      </c>
      <c r="AY9" s="95" t="s">
        <v>166</v>
      </c>
      <c r="AZ9" s="294" t="s">
        <v>618</v>
      </c>
    </row>
    <row r="10" spans="1:54" s="117" customFormat="1" ht="111.95" hidden="1" customHeight="1" x14ac:dyDescent="0.25">
      <c r="A10" s="86">
        <v>3</v>
      </c>
      <c r="B10" s="93" t="s">
        <v>3</v>
      </c>
      <c r="C10" s="384"/>
      <c r="D10" s="102" t="s">
        <v>289</v>
      </c>
      <c r="E10" s="101" t="s">
        <v>298</v>
      </c>
      <c r="F10" s="243">
        <v>44348</v>
      </c>
      <c r="G10" s="295" t="s">
        <v>292</v>
      </c>
      <c r="H10" s="158">
        <v>1</v>
      </c>
      <c r="I10" s="249">
        <v>0</v>
      </c>
      <c r="J10" s="251">
        <v>0</v>
      </c>
      <c r="K10" s="249">
        <v>0</v>
      </c>
      <c r="L10" s="251">
        <v>0</v>
      </c>
      <c r="M10" s="249">
        <v>0</v>
      </c>
      <c r="N10" s="251">
        <v>0</v>
      </c>
      <c r="O10" s="89">
        <f t="shared" si="0"/>
        <v>0</v>
      </c>
      <c r="P10" s="89">
        <f t="shared" si="1"/>
        <v>0</v>
      </c>
      <c r="Q10" s="94"/>
      <c r="R10" s="247">
        <v>0</v>
      </c>
      <c r="S10" s="247">
        <v>0</v>
      </c>
      <c r="T10" s="247">
        <v>0</v>
      </c>
      <c r="U10" s="247">
        <v>0</v>
      </c>
      <c r="V10" s="247">
        <v>0</v>
      </c>
      <c r="W10" s="247">
        <v>0</v>
      </c>
      <c r="X10" s="84">
        <f t="shared" ref="X10" si="5">SUM(R10+T10+V10)</f>
        <v>0</v>
      </c>
      <c r="Y10" s="84">
        <f t="shared" si="4"/>
        <v>0</v>
      </c>
      <c r="Z10" s="94" t="s">
        <v>37</v>
      </c>
      <c r="AA10" s="104"/>
      <c r="AB10" s="90"/>
      <c r="AC10" s="100">
        <v>0.5</v>
      </c>
      <c r="AD10" s="115">
        <v>0.5</v>
      </c>
      <c r="AE10" s="104"/>
      <c r="AF10" s="90"/>
      <c r="AG10" s="100">
        <f>SUM(AA10+AC10+AE10)</f>
        <v>0.5</v>
      </c>
      <c r="AH10" s="115">
        <f>SUM(AB10+AD10+AF10)</f>
        <v>0.5</v>
      </c>
      <c r="AI10" s="93" t="s">
        <v>293</v>
      </c>
      <c r="AJ10" s="247">
        <v>0</v>
      </c>
      <c r="AK10" s="247">
        <v>0</v>
      </c>
      <c r="AL10" s="247">
        <v>0</v>
      </c>
      <c r="AM10" s="247">
        <v>0</v>
      </c>
      <c r="AN10" s="115">
        <v>0.5</v>
      </c>
      <c r="AO10" s="115">
        <v>0.5</v>
      </c>
      <c r="AP10" s="92">
        <f>SUM(AJ10+AL10+AN10)</f>
        <v>0.5</v>
      </c>
      <c r="AQ10" s="92">
        <f>SUM(AK10+AM10+AO10)</f>
        <v>0.5</v>
      </c>
      <c r="AR10" s="95" t="s">
        <v>37</v>
      </c>
      <c r="AS10" s="93" t="s">
        <v>669</v>
      </c>
      <c r="AT10" s="93" t="s">
        <v>551</v>
      </c>
      <c r="AU10" s="93" t="s">
        <v>433</v>
      </c>
      <c r="AV10" s="93" t="s">
        <v>433</v>
      </c>
      <c r="AW10" s="95" t="s">
        <v>166</v>
      </c>
      <c r="AX10" s="95" t="s">
        <v>166</v>
      </c>
      <c r="AY10" s="95" t="s">
        <v>166</v>
      </c>
      <c r="AZ10" s="294" t="s">
        <v>670</v>
      </c>
    </row>
    <row r="11" spans="1:54" s="117" customFormat="1" ht="111.95" hidden="1" customHeight="1" x14ac:dyDescent="0.25">
      <c r="A11" s="86">
        <v>4</v>
      </c>
      <c r="B11" s="93" t="s">
        <v>40</v>
      </c>
      <c r="C11" s="384"/>
      <c r="D11" s="102" t="s">
        <v>422</v>
      </c>
      <c r="E11" s="102" t="s">
        <v>427</v>
      </c>
      <c r="F11" s="243">
        <v>44335</v>
      </c>
      <c r="G11" s="112" t="s">
        <v>300</v>
      </c>
      <c r="H11" s="106">
        <f>20/100</f>
        <v>0.2</v>
      </c>
      <c r="I11" s="107">
        <f t="shared" ref="I11:N11" si="6">20/12/100</f>
        <v>1.6666666666666666E-2</v>
      </c>
      <c r="J11" s="107">
        <f t="shared" si="6"/>
        <v>1.6666666666666666E-2</v>
      </c>
      <c r="K11" s="107">
        <f t="shared" si="6"/>
        <v>1.6666666666666666E-2</v>
      </c>
      <c r="L11" s="107">
        <f t="shared" si="6"/>
        <v>1.6666666666666666E-2</v>
      </c>
      <c r="M11" s="107">
        <f t="shared" si="6"/>
        <v>1.6666666666666666E-2</v>
      </c>
      <c r="N11" s="107">
        <f t="shared" si="6"/>
        <v>1.6666666666666666E-2</v>
      </c>
      <c r="O11" s="108">
        <f>SUM(I11+K11+M11)</f>
        <v>0.05</v>
      </c>
      <c r="P11" s="106">
        <f>SUM(J11+L11+N11)</f>
        <v>0.05</v>
      </c>
      <c r="Q11" s="87" t="s">
        <v>428</v>
      </c>
      <c r="R11" s="109">
        <f t="shared" ref="R11:W11" si="7">20/12/100</f>
        <v>1.6666666666666666E-2</v>
      </c>
      <c r="S11" s="109">
        <f t="shared" si="7"/>
        <v>1.6666666666666666E-2</v>
      </c>
      <c r="T11" s="109">
        <f t="shared" si="7"/>
        <v>1.6666666666666666E-2</v>
      </c>
      <c r="U11" s="109">
        <f t="shared" si="7"/>
        <v>1.6666666666666666E-2</v>
      </c>
      <c r="V11" s="109">
        <f t="shared" si="7"/>
        <v>1.6666666666666666E-2</v>
      </c>
      <c r="W11" s="109">
        <f t="shared" si="7"/>
        <v>1.6666666666666666E-2</v>
      </c>
      <c r="X11" s="106">
        <f>SUM(R11+T11+V11)</f>
        <v>0.05</v>
      </c>
      <c r="Y11" s="106">
        <f>SUM(S11+U11+W11)</f>
        <v>0.05</v>
      </c>
      <c r="Z11" s="87" t="s">
        <v>428</v>
      </c>
      <c r="AA11" s="110">
        <f t="shared" ref="AA11:AF11" si="8">20/12/100</f>
        <v>1.6666666666666666E-2</v>
      </c>
      <c r="AB11" s="110">
        <f t="shared" si="8"/>
        <v>1.6666666666666666E-2</v>
      </c>
      <c r="AC11" s="110">
        <f t="shared" si="8"/>
        <v>1.6666666666666666E-2</v>
      </c>
      <c r="AD11" s="110">
        <f t="shared" si="8"/>
        <v>1.6666666666666666E-2</v>
      </c>
      <c r="AE11" s="110">
        <f t="shared" si="8"/>
        <v>1.6666666666666666E-2</v>
      </c>
      <c r="AF11" s="110">
        <f t="shared" si="8"/>
        <v>1.6666666666666666E-2</v>
      </c>
      <c r="AG11" s="108">
        <f>SUM(AA11+AC11+AE11)</f>
        <v>0.05</v>
      </c>
      <c r="AH11" s="108">
        <f>SUM(AB11+AD11+AF11)</f>
        <v>0.05</v>
      </c>
      <c r="AI11" s="102" t="s">
        <v>428</v>
      </c>
      <c r="AJ11" s="109">
        <f>20/12/100</f>
        <v>1.6666666666666666E-2</v>
      </c>
      <c r="AK11" s="110">
        <f t="shared" ref="AK11" si="9">20/12/100</f>
        <v>1.6666666666666666E-2</v>
      </c>
      <c r="AL11" s="109">
        <f>20/12/100</f>
        <v>1.6666666666666666E-2</v>
      </c>
      <c r="AM11" s="110">
        <f t="shared" ref="AM11" si="10">20/12/100</f>
        <v>1.6666666666666666E-2</v>
      </c>
      <c r="AN11" s="109">
        <f>20/12/100</f>
        <v>1.6666666666666666E-2</v>
      </c>
      <c r="AO11" s="110">
        <f t="shared" ref="AO11" si="11">20/12/100</f>
        <v>1.6666666666666666E-2</v>
      </c>
      <c r="AP11" s="111">
        <f>SUM(AJ11+AL11+AN11)</f>
        <v>0.05</v>
      </c>
      <c r="AQ11" s="111">
        <f>SUM(AK11+AM11+AO11)</f>
        <v>0.05</v>
      </c>
      <c r="AR11" s="87"/>
      <c r="AS11" s="87" t="s">
        <v>434</v>
      </c>
      <c r="AT11" s="87" t="s">
        <v>436</v>
      </c>
      <c r="AU11" s="87" t="s">
        <v>435</v>
      </c>
      <c r="AV11" s="87" t="s">
        <v>435</v>
      </c>
      <c r="AW11" s="112" t="s">
        <v>166</v>
      </c>
      <c r="AX11" s="95" t="s">
        <v>166</v>
      </c>
      <c r="AY11" s="102"/>
      <c r="AZ11" s="294" t="s">
        <v>616</v>
      </c>
    </row>
    <row r="12" spans="1:54" s="117" customFormat="1" ht="111.95" hidden="1" customHeight="1" x14ac:dyDescent="0.25">
      <c r="A12" s="86">
        <v>5</v>
      </c>
      <c r="B12" s="93" t="s">
        <v>40</v>
      </c>
      <c r="C12" s="384"/>
      <c r="D12" s="298" t="s">
        <v>423</v>
      </c>
      <c r="E12" s="102" t="s">
        <v>424</v>
      </c>
      <c r="F12" s="183">
        <v>44440</v>
      </c>
      <c r="G12" s="183">
        <v>44469</v>
      </c>
      <c r="H12" s="106">
        <f t="shared" ref="H12:H15" si="12">20/100</f>
        <v>0.2</v>
      </c>
      <c r="I12" s="249">
        <v>0</v>
      </c>
      <c r="J12" s="247">
        <v>0</v>
      </c>
      <c r="K12" s="247">
        <v>0</v>
      </c>
      <c r="L12" s="247">
        <v>0</v>
      </c>
      <c r="M12" s="247">
        <v>0</v>
      </c>
      <c r="N12" s="247">
        <v>0</v>
      </c>
      <c r="O12" s="84">
        <f t="shared" ref="O12:P24" si="13">SUM(I12+K12+M12)</f>
        <v>0</v>
      </c>
      <c r="P12" s="89">
        <f t="shared" si="13"/>
        <v>0</v>
      </c>
      <c r="Q12" s="93" t="s">
        <v>551</v>
      </c>
      <c r="R12" s="247">
        <v>0</v>
      </c>
      <c r="S12" s="247">
        <v>0</v>
      </c>
      <c r="T12" s="247">
        <v>0</v>
      </c>
      <c r="U12" s="247">
        <v>0</v>
      </c>
      <c r="V12" s="247">
        <v>0</v>
      </c>
      <c r="W12" s="247">
        <v>0</v>
      </c>
      <c r="X12" s="84">
        <f t="shared" ref="X12:Y15" si="14">SUM(R12+T12+V12)</f>
        <v>0</v>
      </c>
      <c r="Y12" s="84">
        <f t="shared" si="14"/>
        <v>0</v>
      </c>
      <c r="Z12" s="93" t="s">
        <v>551</v>
      </c>
      <c r="AA12" s="106">
        <v>0</v>
      </c>
      <c r="AB12" s="106">
        <v>0</v>
      </c>
      <c r="AC12" s="106">
        <f>20/100</f>
        <v>0.2</v>
      </c>
      <c r="AD12" s="106">
        <f>20/100</f>
        <v>0.2</v>
      </c>
      <c r="AE12" s="106">
        <v>0</v>
      </c>
      <c r="AF12" s="106">
        <v>0</v>
      </c>
      <c r="AG12" s="106">
        <f t="shared" ref="AG12:AH16" si="15">SUM(AA12+AC12+AE12)</f>
        <v>0.2</v>
      </c>
      <c r="AH12" s="106">
        <f t="shared" si="15"/>
        <v>0.2</v>
      </c>
      <c r="AI12" s="102" t="s">
        <v>429</v>
      </c>
      <c r="AJ12" s="247">
        <v>0</v>
      </c>
      <c r="AK12" s="247">
        <v>0</v>
      </c>
      <c r="AL12" s="247">
        <v>0</v>
      </c>
      <c r="AM12" s="247">
        <v>0</v>
      </c>
      <c r="AN12" s="247">
        <v>0</v>
      </c>
      <c r="AO12" s="247">
        <v>0</v>
      </c>
      <c r="AP12" s="84">
        <f t="shared" ref="AP12:AQ24" si="16">SUM(AJ12+AL12+AN12)</f>
        <v>0</v>
      </c>
      <c r="AQ12" s="84">
        <f t="shared" si="16"/>
        <v>0</v>
      </c>
      <c r="AR12" s="93" t="s">
        <v>551</v>
      </c>
      <c r="AS12" s="93" t="s">
        <v>551</v>
      </c>
      <c r="AT12" s="93" t="s">
        <v>551</v>
      </c>
      <c r="AU12" s="87" t="s">
        <v>435</v>
      </c>
      <c r="AV12" s="102"/>
      <c r="AW12" s="112" t="s">
        <v>166</v>
      </c>
      <c r="AX12" s="95" t="s">
        <v>166</v>
      </c>
      <c r="AY12" s="95" t="s">
        <v>166</v>
      </c>
      <c r="AZ12" s="294" t="s">
        <v>618</v>
      </c>
    </row>
    <row r="13" spans="1:54" s="117" customFormat="1" ht="111.95" hidden="1" customHeight="1" x14ac:dyDescent="0.25">
      <c r="A13" s="86">
        <v>6</v>
      </c>
      <c r="B13" s="93" t="s">
        <v>40</v>
      </c>
      <c r="C13" s="384"/>
      <c r="D13" s="102" t="s">
        <v>420</v>
      </c>
      <c r="E13" s="102" t="s">
        <v>425</v>
      </c>
      <c r="F13" s="183">
        <v>44409</v>
      </c>
      <c r="G13" s="183">
        <v>44469</v>
      </c>
      <c r="H13" s="106">
        <f t="shared" si="12"/>
        <v>0.2</v>
      </c>
      <c r="I13" s="247">
        <v>0</v>
      </c>
      <c r="J13" s="247">
        <v>0</v>
      </c>
      <c r="K13" s="247">
        <v>0</v>
      </c>
      <c r="L13" s="247">
        <v>0</v>
      </c>
      <c r="M13" s="247">
        <v>0</v>
      </c>
      <c r="N13" s="247">
        <v>0</v>
      </c>
      <c r="O13" s="84">
        <f t="shared" si="13"/>
        <v>0</v>
      </c>
      <c r="P13" s="84">
        <f t="shared" si="13"/>
        <v>0</v>
      </c>
      <c r="Q13" s="93" t="s">
        <v>551</v>
      </c>
      <c r="R13" s="247">
        <v>0</v>
      </c>
      <c r="S13" s="247">
        <v>0</v>
      </c>
      <c r="T13" s="247">
        <v>0</v>
      </c>
      <c r="U13" s="247">
        <v>0</v>
      </c>
      <c r="V13" s="247">
        <v>0</v>
      </c>
      <c r="W13" s="247">
        <v>0</v>
      </c>
      <c r="X13" s="84">
        <f t="shared" si="14"/>
        <v>0</v>
      </c>
      <c r="Y13" s="84">
        <f t="shared" si="14"/>
        <v>0</v>
      </c>
      <c r="Z13" s="93" t="s">
        <v>551</v>
      </c>
      <c r="AA13" s="106">
        <v>0</v>
      </c>
      <c r="AB13" s="106">
        <v>0</v>
      </c>
      <c r="AC13" s="106">
        <f>10/100</f>
        <v>0.1</v>
      </c>
      <c r="AD13" s="106">
        <f>10/100</f>
        <v>0.1</v>
      </c>
      <c r="AE13" s="106">
        <f>10/100</f>
        <v>0.1</v>
      </c>
      <c r="AF13" s="106">
        <f>10/100</f>
        <v>0.1</v>
      </c>
      <c r="AG13" s="106">
        <f t="shared" si="15"/>
        <v>0.2</v>
      </c>
      <c r="AH13" s="106">
        <f t="shared" si="15"/>
        <v>0.2</v>
      </c>
      <c r="AI13" s="102" t="s">
        <v>430</v>
      </c>
      <c r="AJ13" s="247">
        <v>0</v>
      </c>
      <c r="AK13" s="247">
        <v>0</v>
      </c>
      <c r="AL13" s="247">
        <v>0</v>
      </c>
      <c r="AM13" s="247">
        <v>0</v>
      </c>
      <c r="AN13" s="247">
        <v>0</v>
      </c>
      <c r="AO13" s="247">
        <v>0</v>
      </c>
      <c r="AP13" s="84">
        <f t="shared" si="16"/>
        <v>0</v>
      </c>
      <c r="AQ13" s="84">
        <f t="shared" si="16"/>
        <v>0</v>
      </c>
      <c r="AR13" s="93" t="s">
        <v>551</v>
      </c>
      <c r="AS13" s="93" t="s">
        <v>551</v>
      </c>
      <c r="AT13" s="93" t="s">
        <v>551</v>
      </c>
      <c r="AU13" s="102" t="s">
        <v>438</v>
      </c>
      <c r="AV13" s="102"/>
      <c r="AW13" s="112" t="s">
        <v>166</v>
      </c>
      <c r="AX13" s="95" t="s">
        <v>166</v>
      </c>
      <c r="AY13" s="95" t="s">
        <v>166</v>
      </c>
      <c r="AZ13" s="294" t="s">
        <v>618</v>
      </c>
    </row>
    <row r="14" spans="1:54" s="117" customFormat="1" ht="111.95" hidden="1" customHeight="1" x14ac:dyDescent="0.25">
      <c r="A14" s="86">
        <v>7</v>
      </c>
      <c r="B14" s="93" t="s">
        <v>40</v>
      </c>
      <c r="C14" s="384"/>
      <c r="D14" s="102" t="s">
        <v>421</v>
      </c>
      <c r="E14" s="102" t="s">
        <v>426</v>
      </c>
      <c r="F14" s="183">
        <v>44348</v>
      </c>
      <c r="G14" s="183">
        <v>44500</v>
      </c>
      <c r="H14" s="106">
        <f t="shared" si="12"/>
        <v>0.2</v>
      </c>
      <c r="I14" s="247">
        <v>0</v>
      </c>
      <c r="J14" s="247">
        <v>0</v>
      </c>
      <c r="K14" s="247">
        <v>0</v>
      </c>
      <c r="L14" s="247">
        <v>0</v>
      </c>
      <c r="M14" s="247">
        <v>0</v>
      </c>
      <c r="N14" s="247">
        <v>0</v>
      </c>
      <c r="O14" s="84">
        <f t="shared" si="13"/>
        <v>0</v>
      </c>
      <c r="P14" s="84">
        <f t="shared" si="13"/>
        <v>0</v>
      </c>
      <c r="Q14" s="93" t="s">
        <v>551</v>
      </c>
      <c r="R14" s="247">
        <v>0</v>
      </c>
      <c r="S14" s="247">
        <v>0</v>
      </c>
      <c r="T14" s="247">
        <v>0</v>
      </c>
      <c r="U14" s="247">
        <v>0</v>
      </c>
      <c r="V14" s="247">
        <v>0</v>
      </c>
      <c r="W14" s="247">
        <v>0</v>
      </c>
      <c r="X14" s="84">
        <f t="shared" si="14"/>
        <v>0</v>
      </c>
      <c r="Y14" s="84">
        <f t="shared" si="14"/>
        <v>0</v>
      </c>
      <c r="Z14" s="93" t="s">
        <v>551</v>
      </c>
      <c r="AA14" s="107">
        <f t="shared" ref="AA14:AF14" si="17">6.67/100</f>
        <v>6.6699999999999995E-2</v>
      </c>
      <c r="AB14" s="107">
        <f t="shared" si="17"/>
        <v>6.6699999999999995E-2</v>
      </c>
      <c r="AC14" s="107">
        <f t="shared" si="17"/>
        <v>6.6699999999999995E-2</v>
      </c>
      <c r="AD14" s="107">
        <f t="shared" si="17"/>
        <v>6.6699999999999995E-2</v>
      </c>
      <c r="AE14" s="107">
        <f t="shared" si="17"/>
        <v>6.6699999999999995E-2</v>
      </c>
      <c r="AF14" s="107">
        <f t="shared" si="17"/>
        <v>6.6699999999999995E-2</v>
      </c>
      <c r="AG14" s="107">
        <f>SUM(AA14+AC14+AE14)</f>
        <v>0.2001</v>
      </c>
      <c r="AH14" s="107">
        <f t="shared" si="15"/>
        <v>0.2001</v>
      </c>
      <c r="AI14" s="102" t="s">
        <v>431</v>
      </c>
      <c r="AJ14" s="247">
        <v>0</v>
      </c>
      <c r="AK14" s="247">
        <v>0</v>
      </c>
      <c r="AL14" s="247">
        <v>0</v>
      </c>
      <c r="AM14" s="247">
        <v>0</v>
      </c>
      <c r="AN14" s="247">
        <v>0</v>
      </c>
      <c r="AO14" s="247">
        <v>0</v>
      </c>
      <c r="AP14" s="84">
        <f t="shared" si="16"/>
        <v>0</v>
      </c>
      <c r="AQ14" s="84">
        <f t="shared" si="16"/>
        <v>0</v>
      </c>
      <c r="AR14" s="93" t="s">
        <v>551</v>
      </c>
      <c r="AS14" s="93" t="s">
        <v>551</v>
      </c>
      <c r="AT14" s="93" t="s">
        <v>551</v>
      </c>
      <c r="AU14" s="102" t="s">
        <v>437</v>
      </c>
      <c r="AV14" s="102"/>
      <c r="AW14" s="112" t="s">
        <v>166</v>
      </c>
      <c r="AX14" s="95" t="s">
        <v>166</v>
      </c>
      <c r="AY14" s="95" t="s">
        <v>166</v>
      </c>
      <c r="AZ14" s="294" t="s">
        <v>618</v>
      </c>
    </row>
    <row r="15" spans="1:54" s="117" customFormat="1" ht="111.95" hidden="1" customHeight="1" x14ac:dyDescent="0.25">
      <c r="A15" s="86">
        <v>8</v>
      </c>
      <c r="B15" s="93" t="s">
        <v>40</v>
      </c>
      <c r="C15" s="384"/>
      <c r="D15" s="102" t="s">
        <v>422</v>
      </c>
      <c r="E15" s="102" t="s">
        <v>427</v>
      </c>
      <c r="F15" s="183">
        <v>44409</v>
      </c>
      <c r="G15" s="183">
        <v>44469</v>
      </c>
      <c r="H15" s="106">
        <f t="shared" si="12"/>
        <v>0.2</v>
      </c>
      <c r="I15" s="247">
        <v>0</v>
      </c>
      <c r="J15" s="247">
        <v>0</v>
      </c>
      <c r="K15" s="247">
        <v>0</v>
      </c>
      <c r="L15" s="247">
        <v>0</v>
      </c>
      <c r="M15" s="247">
        <v>0</v>
      </c>
      <c r="N15" s="247">
        <v>0</v>
      </c>
      <c r="O15" s="84">
        <f t="shared" si="13"/>
        <v>0</v>
      </c>
      <c r="P15" s="84">
        <f t="shared" si="13"/>
        <v>0</v>
      </c>
      <c r="Q15" s="93" t="s">
        <v>551</v>
      </c>
      <c r="R15" s="247">
        <v>0</v>
      </c>
      <c r="S15" s="247">
        <v>0</v>
      </c>
      <c r="T15" s="247">
        <v>0</v>
      </c>
      <c r="U15" s="247">
        <v>0</v>
      </c>
      <c r="V15" s="247">
        <v>0</v>
      </c>
      <c r="W15" s="247">
        <v>0</v>
      </c>
      <c r="X15" s="84">
        <f t="shared" si="14"/>
        <v>0</v>
      </c>
      <c r="Y15" s="84">
        <f t="shared" si="14"/>
        <v>0</v>
      </c>
      <c r="Z15" s="93" t="s">
        <v>551</v>
      </c>
      <c r="AA15" s="106">
        <v>0</v>
      </c>
      <c r="AB15" s="106">
        <v>0</v>
      </c>
      <c r="AC15" s="106">
        <f>10/100</f>
        <v>0.1</v>
      </c>
      <c r="AD15" s="106">
        <f>10/100</f>
        <v>0.1</v>
      </c>
      <c r="AE15" s="106">
        <f>10/100</f>
        <v>0.1</v>
      </c>
      <c r="AF15" s="106">
        <f>10/100</f>
        <v>0.1</v>
      </c>
      <c r="AG15" s="106">
        <f t="shared" ref="AG15:AH24" si="18">SUM(AA15+AC15+AE15)</f>
        <v>0.2</v>
      </c>
      <c r="AH15" s="106">
        <f t="shared" si="15"/>
        <v>0.2</v>
      </c>
      <c r="AI15" s="102" t="s">
        <v>432</v>
      </c>
      <c r="AJ15" s="247">
        <v>0</v>
      </c>
      <c r="AK15" s="247">
        <v>0</v>
      </c>
      <c r="AL15" s="247">
        <v>0</v>
      </c>
      <c r="AM15" s="247">
        <v>0</v>
      </c>
      <c r="AN15" s="247">
        <v>0</v>
      </c>
      <c r="AO15" s="247">
        <v>0</v>
      </c>
      <c r="AP15" s="84">
        <f t="shared" si="16"/>
        <v>0</v>
      </c>
      <c r="AQ15" s="84">
        <f t="shared" si="16"/>
        <v>0</v>
      </c>
      <c r="AR15" s="93" t="s">
        <v>551</v>
      </c>
      <c r="AS15" s="93" t="s">
        <v>551</v>
      </c>
      <c r="AT15" s="93" t="s">
        <v>551</v>
      </c>
      <c r="AU15" s="102" t="s">
        <v>439</v>
      </c>
      <c r="AV15" s="102"/>
      <c r="AW15" s="112" t="s">
        <v>166</v>
      </c>
      <c r="AX15" s="95" t="s">
        <v>166</v>
      </c>
      <c r="AY15" s="95" t="s">
        <v>166</v>
      </c>
      <c r="AZ15" s="294" t="s">
        <v>618</v>
      </c>
    </row>
    <row r="16" spans="1:54" s="96" customFormat="1" ht="111.95" hidden="1" customHeight="1" x14ac:dyDescent="0.2">
      <c r="A16" s="86">
        <v>9</v>
      </c>
      <c r="B16" s="93" t="s">
        <v>41</v>
      </c>
      <c r="C16" s="384"/>
      <c r="D16" s="93" t="s">
        <v>306</v>
      </c>
      <c r="E16" s="184" t="s">
        <v>309</v>
      </c>
      <c r="F16" s="113">
        <v>44348</v>
      </c>
      <c r="G16" s="88" t="s">
        <v>310</v>
      </c>
      <c r="H16" s="252">
        <v>0.1</v>
      </c>
      <c r="I16" s="247">
        <v>0</v>
      </c>
      <c r="J16" s="247">
        <v>0</v>
      </c>
      <c r="K16" s="247">
        <v>0</v>
      </c>
      <c r="L16" s="247">
        <v>0</v>
      </c>
      <c r="M16" s="247">
        <v>0</v>
      </c>
      <c r="N16" s="247">
        <v>0</v>
      </c>
      <c r="O16" s="84">
        <f t="shared" si="13"/>
        <v>0</v>
      </c>
      <c r="P16" s="84">
        <f t="shared" si="13"/>
        <v>0</v>
      </c>
      <c r="Q16" s="93" t="s">
        <v>569</v>
      </c>
      <c r="R16" s="247">
        <v>0</v>
      </c>
      <c r="S16" s="247">
        <v>0</v>
      </c>
      <c r="T16" s="247">
        <v>0</v>
      </c>
      <c r="U16" s="247">
        <v>0</v>
      </c>
      <c r="V16" s="114">
        <f>0.1</f>
        <v>0.1</v>
      </c>
      <c r="W16" s="115">
        <v>0.1</v>
      </c>
      <c r="X16" s="115">
        <f>SUM(R16+T16+V16)</f>
        <v>0.1</v>
      </c>
      <c r="Y16" s="115">
        <f>SUM(S16+U16+W16)</f>
        <v>0.1</v>
      </c>
      <c r="Z16" s="93" t="s">
        <v>324</v>
      </c>
      <c r="AA16" s="247">
        <v>0</v>
      </c>
      <c r="AB16" s="247">
        <v>0</v>
      </c>
      <c r="AC16" s="247">
        <v>0</v>
      </c>
      <c r="AD16" s="247">
        <v>0</v>
      </c>
      <c r="AE16" s="247">
        <v>0</v>
      </c>
      <c r="AF16" s="247">
        <v>0</v>
      </c>
      <c r="AG16" s="84">
        <f t="shared" si="18"/>
        <v>0</v>
      </c>
      <c r="AH16" s="84">
        <f t="shared" si="15"/>
        <v>0</v>
      </c>
      <c r="AI16" s="295" t="s">
        <v>552</v>
      </c>
      <c r="AJ16" s="247">
        <v>0</v>
      </c>
      <c r="AK16" s="247">
        <v>0</v>
      </c>
      <c r="AL16" s="247">
        <v>0</v>
      </c>
      <c r="AM16" s="247">
        <v>0</v>
      </c>
      <c r="AN16" s="247">
        <v>0</v>
      </c>
      <c r="AO16" s="247">
        <v>0</v>
      </c>
      <c r="AP16" s="84">
        <f t="shared" si="16"/>
        <v>0</v>
      </c>
      <c r="AQ16" s="84">
        <f t="shared" si="16"/>
        <v>0</v>
      </c>
      <c r="AR16" s="93" t="s">
        <v>552</v>
      </c>
      <c r="AS16" s="93" t="s">
        <v>552</v>
      </c>
      <c r="AT16" s="93" t="s">
        <v>448</v>
      </c>
      <c r="AU16" s="93" t="s">
        <v>440</v>
      </c>
      <c r="AV16" s="90"/>
      <c r="AW16" s="95" t="s">
        <v>166</v>
      </c>
      <c r="AX16" s="95" t="s">
        <v>166</v>
      </c>
      <c r="AY16" s="95" t="s">
        <v>166</v>
      </c>
      <c r="AZ16" s="294" t="s">
        <v>618</v>
      </c>
      <c r="BA16" s="117"/>
    </row>
    <row r="17" spans="1:52" s="96" customFormat="1" ht="111.95" hidden="1" customHeight="1" x14ac:dyDescent="0.2">
      <c r="A17" s="86">
        <v>10</v>
      </c>
      <c r="B17" s="93" t="s">
        <v>41</v>
      </c>
      <c r="C17" s="384"/>
      <c r="D17" s="93" t="s">
        <v>311</v>
      </c>
      <c r="E17" s="184" t="s">
        <v>309</v>
      </c>
      <c r="F17" s="243">
        <v>44348</v>
      </c>
      <c r="G17" s="253" t="s">
        <v>310</v>
      </c>
      <c r="H17" s="252">
        <v>0.1</v>
      </c>
      <c r="I17" s="247">
        <v>0</v>
      </c>
      <c r="J17" s="247">
        <v>0</v>
      </c>
      <c r="K17" s="247">
        <v>0</v>
      </c>
      <c r="L17" s="247">
        <v>0</v>
      </c>
      <c r="M17" s="247">
        <v>0</v>
      </c>
      <c r="N17" s="247">
        <v>0</v>
      </c>
      <c r="O17" s="84">
        <f t="shared" si="13"/>
        <v>0</v>
      </c>
      <c r="P17" s="84">
        <f t="shared" si="13"/>
        <v>0</v>
      </c>
      <c r="Q17" s="93" t="s">
        <v>569</v>
      </c>
      <c r="R17" s="247">
        <v>0</v>
      </c>
      <c r="S17" s="247">
        <v>0</v>
      </c>
      <c r="T17" s="247">
        <v>0</v>
      </c>
      <c r="U17" s="247">
        <v>0</v>
      </c>
      <c r="V17" s="115">
        <f t="shared" ref="V17:Y24" si="19">3/100</f>
        <v>0.03</v>
      </c>
      <c r="W17" s="115">
        <f t="shared" si="19"/>
        <v>0.03</v>
      </c>
      <c r="X17" s="115">
        <f t="shared" si="19"/>
        <v>0.03</v>
      </c>
      <c r="Y17" s="115">
        <f t="shared" si="19"/>
        <v>0.03</v>
      </c>
      <c r="Z17" s="93" t="s">
        <v>325</v>
      </c>
      <c r="AA17" s="92">
        <f>2/100</f>
        <v>0.02</v>
      </c>
      <c r="AB17" s="92">
        <f>2/100</f>
        <v>0.02</v>
      </c>
      <c r="AC17" s="92">
        <f>1/100</f>
        <v>0.01</v>
      </c>
      <c r="AD17" s="92">
        <f>1/100</f>
        <v>0.01</v>
      </c>
      <c r="AE17" s="92">
        <f>1/100</f>
        <v>0.01</v>
      </c>
      <c r="AF17" s="92">
        <f>1/100</f>
        <v>0.01</v>
      </c>
      <c r="AG17" s="92">
        <f t="shared" si="18"/>
        <v>0.04</v>
      </c>
      <c r="AH17" s="92">
        <f t="shared" si="18"/>
        <v>0.04</v>
      </c>
      <c r="AI17" s="102" t="s">
        <v>325</v>
      </c>
      <c r="AJ17" s="92">
        <f t="shared" ref="AJ17:AO17" si="20">1/100</f>
        <v>0.01</v>
      </c>
      <c r="AK17" s="92">
        <f t="shared" si="20"/>
        <v>0.01</v>
      </c>
      <c r="AL17" s="92">
        <f t="shared" si="20"/>
        <v>0.01</v>
      </c>
      <c r="AM17" s="92">
        <f t="shared" si="20"/>
        <v>0.01</v>
      </c>
      <c r="AN17" s="92">
        <f t="shared" si="20"/>
        <v>0.01</v>
      </c>
      <c r="AO17" s="92">
        <f t="shared" si="20"/>
        <v>0.01</v>
      </c>
      <c r="AP17" s="92">
        <f t="shared" si="16"/>
        <v>0.03</v>
      </c>
      <c r="AQ17" s="92">
        <f t="shared" si="16"/>
        <v>0.03</v>
      </c>
      <c r="AR17" s="102" t="s">
        <v>325</v>
      </c>
      <c r="AS17" s="93" t="s">
        <v>567</v>
      </c>
      <c r="AT17" s="93" t="s">
        <v>449</v>
      </c>
      <c r="AU17" s="93" t="s">
        <v>441</v>
      </c>
      <c r="AV17" s="93" t="s">
        <v>671</v>
      </c>
      <c r="AW17" s="95" t="s">
        <v>166</v>
      </c>
      <c r="AX17" s="95" t="s">
        <v>166</v>
      </c>
      <c r="AY17" s="95" t="s">
        <v>166</v>
      </c>
      <c r="AZ17" s="294" t="s">
        <v>672</v>
      </c>
    </row>
    <row r="18" spans="1:52" s="96" customFormat="1" ht="111.95" hidden="1" customHeight="1" x14ac:dyDescent="0.2">
      <c r="A18" s="86">
        <v>11</v>
      </c>
      <c r="B18" s="93" t="s">
        <v>41</v>
      </c>
      <c r="C18" s="384"/>
      <c r="D18" s="93" t="s">
        <v>313</v>
      </c>
      <c r="E18" s="184" t="s">
        <v>309</v>
      </c>
      <c r="F18" s="113">
        <v>44348</v>
      </c>
      <c r="G18" s="88" t="s">
        <v>310</v>
      </c>
      <c r="H18" s="252">
        <v>0.2</v>
      </c>
      <c r="I18" s="247">
        <v>0</v>
      </c>
      <c r="J18" s="247">
        <v>0</v>
      </c>
      <c r="K18" s="247">
        <v>0</v>
      </c>
      <c r="L18" s="247">
        <v>0</v>
      </c>
      <c r="M18" s="247">
        <v>0</v>
      </c>
      <c r="N18" s="247">
        <v>0</v>
      </c>
      <c r="O18" s="84">
        <f t="shared" si="13"/>
        <v>0</v>
      </c>
      <c r="P18" s="84">
        <f t="shared" si="13"/>
        <v>0</v>
      </c>
      <c r="Q18" s="93" t="s">
        <v>569</v>
      </c>
      <c r="R18" s="247">
        <v>0</v>
      </c>
      <c r="S18" s="247">
        <v>0</v>
      </c>
      <c r="T18" s="247">
        <v>0</v>
      </c>
      <c r="U18" s="247">
        <v>0</v>
      </c>
      <c r="V18" s="115">
        <f t="shared" si="19"/>
        <v>0.03</v>
      </c>
      <c r="W18" s="115">
        <f t="shared" si="19"/>
        <v>0.03</v>
      </c>
      <c r="X18" s="115">
        <f t="shared" ref="X18:Y24" si="21">SUM(V18)</f>
        <v>0.03</v>
      </c>
      <c r="Y18" s="115">
        <f t="shared" si="21"/>
        <v>0.03</v>
      </c>
      <c r="Z18" s="93" t="s">
        <v>326</v>
      </c>
      <c r="AA18" s="92">
        <f t="shared" ref="AA18:AF18" si="22">3/100</f>
        <v>0.03</v>
      </c>
      <c r="AB18" s="92">
        <f t="shared" si="22"/>
        <v>0.03</v>
      </c>
      <c r="AC18" s="92">
        <f t="shared" si="22"/>
        <v>0.03</v>
      </c>
      <c r="AD18" s="92">
        <f t="shared" si="22"/>
        <v>0.03</v>
      </c>
      <c r="AE18" s="92">
        <f t="shared" si="22"/>
        <v>0.03</v>
      </c>
      <c r="AF18" s="92">
        <f t="shared" si="22"/>
        <v>0.03</v>
      </c>
      <c r="AG18" s="118">
        <f t="shared" si="18"/>
        <v>0.09</v>
      </c>
      <c r="AH18" s="118">
        <f t="shared" si="18"/>
        <v>0.09</v>
      </c>
      <c r="AI18" s="93" t="s">
        <v>326</v>
      </c>
      <c r="AJ18" s="92">
        <f>3/100</f>
        <v>0.03</v>
      </c>
      <c r="AK18" s="92">
        <f>3/100</f>
        <v>0.03</v>
      </c>
      <c r="AL18" s="92">
        <f>3/100</f>
        <v>0.03</v>
      </c>
      <c r="AM18" s="92">
        <f>3/100</f>
        <v>0.03</v>
      </c>
      <c r="AN18" s="92">
        <f>2/100</f>
        <v>0.02</v>
      </c>
      <c r="AO18" s="92">
        <f>2/100</f>
        <v>0.02</v>
      </c>
      <c r="AP18" s="118">
        <f t="shared" si="16"/>
        <v>0.08</v>
      </c>
      <c r="AQ18" s="92">
        <f t="shared" si="16"/>
        <v>0.08</v>
      </c>
      <c r="AR18" s="93" t="s">
        <v>326</v>
      </c>
      <c r="AS18" s="93" t="s">
        <v>567</v>
      </c>
      <c r="AT18" s="93" t="s">
        <v>627</v>
      </c>
      <c r="AU18" s="93" t="s">
        <v>628</v>
      </c>
      <c r="AV18" s="93" t="s">
        <v>671</v>
      </c>
      <c r="AW18" s="95" t="s">
        <v>166</v>
      </c>
      <c r="AX18" s="95" t="s">
        <v>166</v>
      </c>
      <c r="AY18" s="95" t="s">
        <v>166</v>
      </c>
      <c r="AZ18" s="294" t="s">
        <v>672</v>
      </c>
    </row>
    <row r="19" spans="1:52" s="96" customFormat="1" ht="111.95" hidden="1" customHeight="1" x14ac:dyDescent="0.2">
      <c r="A19" s="86">
        <v>12</v>
      </c>
      <c r="B19" s="93" t="s">
        <v>41</v>
      </c>
      <c r="C19" s="384"/>
      <c r="D19" s="93" t="s">
        <v>314</v>
      </c>
      <c r="E19" s="184" t="s">
        <v>309</v>
      </c>
      <c r="F19" s="243">
        <v>44348</v>
      </c>
      <c r="G19" s="253" t="s">
        <v>310</v>
      </c>
      <c r="H19" s="252">
        <v>0.1</v>
      </c>
      <c r="I19" s="247">
        <v>0</v>
      </c>
      <c r="J19" s="247">
        <v>0</v>
      </c>
      <c r="K19" s="247">
        <v>0</v>
      </c>
      <c r="L19" s="247">
        <v>0</v>
      </c>
      <c r="M19" s="247">
        <v>0</v>
      </c>
      <c r="N19" s="247">
        <v>0</v>
      </c>
      <c r="O19" s="84">
        <f t="shared" si="13"/>
        <v>0</v>
      </c>
      <c r="P19" s="84">
        <f t="shared" si="13"/>
        <v>0</v>
      </c>
      <c r="Q19" s="93" t="s">
        <v>569</v>
      </c>
      <c r="R19" s="247">
        <v>0</v>
      </c>
      <c r="S19" s="247">
        <v>0</v>
      </c>
      <c r="T19" s="247">
        <v>0</v>
      </c>
      <c r="U19" s="247">
        <v>0</v>
      </c>
      <c r="V19" s="115">
        <f t="shared" si="19"/>
        <v>0.03</v>
      </c>
      <c r="W19" s="115">
        <f t="shared" si="19"/>
        <v>0.03</v>
      </c>
      <c r="X19" s="115">
        <f t="shared" si="21"/>
        <v>0.03</v>
      </c>
      <c r="Y19" s="115">
        <f t="shared" si="21"/>
        <v>0.03</v>
      </c>
      <c r="Z19" s="93" t="s">
        <v>327</v>
      </c>
      <c r="AA19" s="92">
        <f t="shared" ref="AA19:AB24" si="23">2/100</f>
        <v>0.02</v>
      </c>
      <c r="AB19" s="92">
        <f t="shared" si="23"/>
        <v>0.02</v>
      </c>
      <c r="AC19" s="92">
        <f t="shared" ref="AC19:AF24" si="24">1/100</f>
        <v>0.01</v>
      </c>
      <c r="AD19" s="92">
        <f t="shared" si="24"/>
        <v>0.01</v>
      </c>
      <c r="AE19" s="92">
        <f t="shared" si="24"/>
        <v>0.01</v>
      </c>
      <c r="AF19" s="92">
        <f t="shared" si="24"/>
        <v>0.01</v>
      </c>
      <c r="AG19" s="118">
        <f t="shared" si="18"/>
        <v>0.04</v>
      </c>
      <c r="AH19" s="118">
        <f t="shared" si="18"/>
        <v>0.04</v>
      </c>
      <c r="AI19" s="93" t="s">
        <v>327</v>
      </c>
      <c r="AJ19" s="92">
        <f t="shared" ref="AJ19:AO24" si="25">1/100</f>
        <v>0.01</v>
      </c>
      <c r="AK19" s="92">
        <f t="shared" si="25"/>
        <v>0.01</v>
      </c>
      <c r="AL19" s="92">
        <f t="shared" si="25"/>
        <v>0.01</v>
      </c>
      <c r="AM19" s="92">
        <f t="shared" si="25"/>
        <v>0.01</v>
      </c>
      <c r="AN19" s="92">
        <f t="shared" si="25"/>
        <v>0.01</v>
      </c>
      <c r="AO19" s="92">
        <f t="shared" si="25"/>
        <v>0.01</v>
      </c>
      <c r="AP19" s="92">
        <f t="shared" si="16"/>
        <v>0.03</v>
      </c>
      <c r="AQ19" s="92">
        <f t="shared" si="16"/>
        <v>0.03</v>
      </c>
      <c r="AR19" s="93" t="s">
        <v>327</v>
      </c>
      <c r="AS19" s="93" t="s">
        <v>567</v>
      </c>
      <c r="AT19" s="93" t="s">
        <v>450</v>
      </c>
      <c r="AU19" s="93" t="s">
        <v>442</v>
      </c>
      <c r="AV19" s="93" t="s">
        <v>673</v>
      </c>
      <c r="AW19" s="95" t="s">
        <v>166</v>
      </c>
      <c r="AX19" s="95" t="s">
        <v>166</v>
      </c>
      <c r="AY19" s="95" t="s">
        <v>166</v>
      </c>
      <c r="AZ19" s="294" t="s">
        <v>672</v>
      </c>
    </row>
    <row r="20" spans="1:52" s="96" customFormat="1" ht="111.95" hidden="1" customHeight="1" x14ac:dyDescent="0.2">
      <c r="A20" s="86">
        <v>13</v>
      </c>
      <c r="B20" s="93" t="s">
        <v>41</v>
      </c>
      <c r="C20" s="384"/>
      <c r="D20" s="93" t="s">
        <v>315</v>
      </c>
      <c r="E20" s="184" t="s">
        <v>309</v>
      </c>
      <c r="F20" s="88" t="s">
        <v>317</v>
      </c>
      <c r="G20" s="88" t="s">
        <v>310</v>
      </c>
      <c r="H20" s="252">
        <v>0.1</v>
      </c>
      <c r="I20" s="247">
        <v>0</v>
      </c>
      <c r="J20" s="247">
        <v>0</v>
      </c>
      <c r="K20" s="247">
        <v>0</v>
      </c>
      <c r="L20" s="247">
        <v>0</v>
      </c>
      <c r="M20" s="247">
        <v>0</v>
      </c>
      <c r="N20" s="247">
        <v>0</v>
      </c>
      <c r="O20" s="84">
        <f t="shared" si="13"/>
        <v>0</v>
      </c>
      <c r="P20" s="84">
        <f t="shared" si="13"/>
        <v>0</v>
      </c>
      <c r="Q20" s="93" t="s">
        <v>569</v>
      </c>
      <c r="R20" s="247">
        <v>0</v>
      </c>
      <c r="S20" s="247">
        <v>0</v>
      </c>
      <c r="T20" s="247">
        <v>0</v>
      </c>
      <c r="U20" s="247">
        <v>0</v>
      </c>
      <c r="V20" s="115">
        <f t="shared" si="19"/>
        <v>0.03</v>
      </c>
      <c r="W20" s="115">
        <f t="shared" si="19"/>
        <v>0.03</v>
      </c>
      <c r="X20" s="115">
        <f t="shared" si="21"/>
        <v>0.03</v>
      </c>
      <c r="Y20" s="115">
        <f t="shared" si="21"/>
        <v>0.03</v>
      </c>
      <c r="Z20" s="93" t="s">
        <v>328</v>
      </c>
      <c r="AA20" s="92">
        <f t="shared" si="23"/>
        <v>0.02</v>
      </c>
      <c r="AB20" s="92">
        <f t="shared" si="23"/>
        <v>0.02</v>
      </c>
      <c r="AC20" s="92">
        <f t="shared" si="24"/>
        <v>0.01</v>
      </c>
      <c r="AD20" s="92">
        <f t="shared" si="24"/>
        <v>0.01</v>
      </c>
      <c r="AE20" s="92">
        <f t="shared" si="24"/>
        <v>0.01</v>
      </c>
      <c r="AF20" s="92">
        <f t="shared" si="24"/>
        <v>0.01</v>
      </c>
      <c r="AG20" s="118">
        <f t="shared" si="18"/>
        <v>0.04</v>
      </c>
      <c r="AH20" s="118">
        <f t="shared" si="18"/>
        <v>0.04</v>
      </c>
      <c r="AI20" s="93" t="s">
        <v>328</v>
      </c>
      <c r="AJ20" s="92">
        <f t="shared" si="25"/>
        <v>0.01</v>
      </c>
      <c r="AK20" s="92">
        <f t="shared" si="25"/>
        <v>0.01</v>
      </c>
      <c r="AL20" s="92">
        <f t="shared" si="25"/>
        <v>0.01</v>
      </c>
      <c r="AM20" s="92">
        <f t="shared" si="25"/>
        <v>0.01</v>
      </c>
      <c r="AN20" s="92">
        <f t="shared" si="25"/>
        <v>0.01</v>
      </c>
      <c r="AO20" s="92">
        <f t="shared" si="25"/>
        <v>0.01</v>
      </c>
      <c r="AP20" s="92">
        <f t="shared" si="16"/>
        <v>0.03</v>
      </c>
      <c r="AQ20" s="92">
        <f t="shared" si="16"/>
        <v>0.03</v>
      </c>
      <c r="AR20" s="93" t="s">
        <v>328</v>
      </c>
      <c r="AS20" s="93" t="s">
        <v>567</v>
      </c>
      <c r="AT20" s="93" t="s">
        <v>451</v>
      </c>
      <c r="AU20" s="93" t="s">
        <v>443</v>
      </c>
      <c r="AV20" s="93" t="s">
        <v>674</v>
      </c>
      <c r="AW20" s="95" t="s">
        <v>166</v>
      </c>
      <c r="AX20" s="95" t="s">
        <v>166</v>
      </c>
      <c r="AY20" s="95" t="s">
        <v>166</v>
      </c>
      <c r="AZ20" s="294" t="s">
        <v>672</v>
      </c>
    </row>
    <row r="21" spans="1:52" s="96" customFormat="1" ht="111.95" hidden="1" customHeight="1" x14ac:dyDescent="0.2">
      <c r="A21" s="86">
        <v>14</v>
      </c>
      <c r="B21" s="93" t="s">
        <v>41</v>
      </c>
      <c r="C21" s="384"/>
      <c r="D21" s="93" t="s">
        <v>318</v>
      </c>
      <c r="E21" s="184" t="s">
        <v>309</v>
      </c>
      <c r="F21" s="253">
        <v>43910</v>
      </c>
      <c r="G21" s="253" t="s">
        <v>310</v>
      </c>
      <c r="H21" s="252">
        <v>0.1</v>
      </c>
      <c r="I21" s="247">
        <v>0</v>
      </c>
      <c r="J21" s="247">
        <v>0</v>
      </c>
      <c r="K21" s="247">
        <v>0</v>
      </c>
      <c r="L21" s="247">
        <v>0</v>
      </c>
      <c r="M21" s="247">
        <v>0</v>
      </c>
      <c r="N21" s="247">
        <v>0</v>
      </c>
      <c r="O21" s="84">
        <f t="shared" si="13"/>
        <v>0</v>
      </c>
      <c r="P21" s="84">
        <f t="shared" si="13"/>
        <v>0</v>
      </c>
      <c r="Q21" s="93" t="s">
        <v>569</v>
      </c>
      <c r="R21" s="247">
        <v>0</v>
      </c>
      <c r="S21" s="247">
        <v>0</v>
      </c>
      <c r="T21" s="247">
        <v>0</v>
      </c>
      <c r="U21" s="247">
        <v>0</v>
      </c>
      <c r="V21" s="115">
        <f t="shared" si="19"/>
        <v>0.03</v>
      </c>
      <c r="W21" s="115">
        <f t="shared" si="19"/>
        <v>0.03</v>
      </c>
      <c r="X21" s="115">
        <f t="shared" si="21"/>
        <v>0.03</v>
      </c>
      <c r="Y21" s="115">
        <f t="shared" si="21"/>
        <v>0.03</v>
      </c>
      <c r="Z21" s="93" t="s">
        <v>329</v>
      </c>
      <c r="AA21" s="92">
        <f t="shared" si="23"/>
        <v>0.02</v>
      </c>
      <c r="AB21" s="92">
        <f t="shared" si="23"/>
        <v>0.02</v>
      </c>
      <c r="AC21" s="92">
        <f t="shared" si="24"/>
        <v>0.01</v>
      </c>
      <c r="AD21" s="92">
        <f t="shared" si="24"/>
        <v>0.01</v>
      </c>
      <c r="AE21" s="92">
        <f t="shared" si="24"/>
        <v>0.01</v>
      </c>
      <c r="AF21" s="92">
        <f t="shared" si="24"/>
        <v>0.01</v>
      </c>
      <c r="AG21" s="118">
        <f t="shared" si="18"/>
        <v>0.04</v>
      </c>
      <c r="AH21" s="118">
        <f t="shared" si="18"/>
        <v>0.04</v>
      </c>
      <c r="AI21" s="93" t="s">
        <v>329</v>
      </c>
      <c r="AJ21" s="92">
        <f t="shared" si="25"/>
        <v>0.01</v>
      </c>
      <c r="AK21" s="92">
        <f t="shared" si="25"/>
        <v>0.01</v>
      </c>
      <c r="AL21" s="92">
        <f t="shared" si="25"/>
        <v>0.01</v>
      </c>
      <c r="AM21" s="92">
        <f t="shared" si="25"/>
        <v>0.01</v>
      </c>
      <c r="AN21" s="92">
        <f t="shared" si="25"/>
        <v>0.01</v>
      </c>
      <c r="AO21" s="92">
        <f t="shared" si="25"/>
        <v>0.01</v>
      </c>
      <c r="AP21" s="92">
        <f t="shared" si="16"/>
        <v>0.03</v>
      </c>
      <c r="AQ21" s="92">
        <f t="shared" si="16"/>
        <v>0.03</v>
      </c>
      <c r="AR21" s="93" t="s">
        <v>329</v>
      </c>
      <c r="AS21" s="93" t="s">
        <v>567</v>
      </c>
      <c r="AT21" s="93" t="s">
        <v>452</v>
      </c>
      <c r="AU21" s="93" t="s">
        <v>444</v>
      </c>
      <c r="AV21" s="93" t="s">
        <v>675</v>
      </c>
      <c r="AW21" s="95" t="s">
        <v>166</v>
      </c>
      <c r="AX21" s="95" t="s">
        <v>166</v>
      </c>
      <c r="AY21" s="95" t="s">
        <v>166</v>
      </c>
      <c r="AZ21" s="294" t="s">
        <v>672</v>
      </c>
    </row>
    <row r="22" spans="1:52" s="96" customFormat="1" ht="111.95" hidden="1" customHeight="1" x14ac:dyDescent="0.2">
      <c r="A22" s="86">
        <v>15</v>
      </c>
      <c r="B22" s="93" t="s">
        <v>41</v>
      </c>
      <c r="C22" s="384"/>
      <c r="D22" s="93" t="s">
        <v>320</v>
      </c>
      <c r="E22" s="184"/>
      <c r="F22" s="88" t="s">
        <v>317</v>
      </c>
      <c r="G22" s="88" t="s">
        <v>310</v>
      </c>
      <c r="H22" s="252">
        <v>0.1</v>
      </c>
      <c r="I22" s="247">
        <v>0</v>
      </c>
      <c r="J22" s="247">
        <v>0</v>
      </c>
      <c r="K22" s="247">
        <v>0</v>
      </c>
      <c r="L22" s="247">
        <v>0</v>
      </c>
      <c r="M22" s="247">
        <v>0</v>
      </c>
      <c r="N22" s="247">
        <v>0</v>
      </c>
      <c r="O22" s="84">
        <f t="shared" si="13"/>
        <v>0</v>
      </c>
      <c r="P22" s="84">
        <f t="shared" si="13"/>
        <v>0</v>
      </c>
      <c r="Q22" s="93" t="s">
        <v>569</v>
      </c>
      <c r="R22" s="247">
        <v>0</v>
      </c>
      <c r="S22" s="247">
        <v>0</v>
      </c>
      <c r="T22" s="247">
        <v>0</v>
      </c>
      <c r="U22" s="247">
        <v>0</v>
      </c>
      <c r="V22" s="115">
        <f t="shared" si="19"/>
        <v>0.03</v>
      </c>
      <c r="W22" s="115">
        <f t="shared" si="19"/>
        <v>0.03</v>
      </c>
      <c r="X22" s="115">
        <f t="shared" si="21"/>
        <v>0.03</v>
      </c>
      <c r="Y22" s="115">
        <f t="shared" si="21"/>
        <v>0.03</v>
      </c>
      <c r="Z22" s="93" t="s">
        <v>330</v>
      </c>
      <c r="AA22" s="92">
        <f t="shared" si="23"/>
        <v>0.02</v>
      </c>
      <c r="AB22" s="92">
        <f t="shared" si="23"/>
        <v>0.02</v>
      </c>
      <c r="AC22" s="92">
        <f t="shared" si="24"/>
        <v>0.01</v>
      </c>
      <c r="AD22" s="92">
        <f t="shared" si="24"/>
        <v>0.01</v>
      </c>
      <c r="AE22" s="92">
        <f t="shared" si="24"/>
        <v>0.01</v>
      </c>
      <c r="AF22" s="92">
        <f t="shared" si="24"/>
        <v>0.01</v>
      </c>
      <c r="AG22" s="118">
        <f t="shared" si="18"/>
        <v>0.04</v>
      </c>
      <c r="AH22" s="118">
        <f t="shared" si="18"/>
        <v>0.04</v>
      </c>
      <c r="AI22" s="93" t="s">
        <v>331</v>
      </c>
      <c r="AJ22" s="92">
        <f t="shared" si="25"/>
        <v>0.01</v>
      </c>
      <c r="AK22" s="92">
        <f t="shared" si="25"/>
        <v>0.01</v>
      </c>
      <c r="AL22" s="92">
        <f t="shared" si="25"/>
        <v>0.01</v>
      </c>
      <c r="AM22" s="92">
        <f t="shared" si="25"/>
        <v>0.01</v>
      </c>
      <c r="AN22" s="92">
        <f t="shared" si="25"/>
        <v>0.01</v>
      </c>
      <c r="AO22" s="92">
        <f t="shared" si="25"/>
        <v>0.01</v>
      </c>
      <c r="AP22" s="92">
        <f t="shared" si="16"/>
        <v>0.03</v>
      </c>
      <c r="AQ22" s="92">
        <f t="shared" si="16"/>
        <v>0.03</v>
      </c>
      <c r="AR22" s="93" t="s">
        <v>331</v>
      </c>
      <c r="AS22" s="93" t="s">
        <v>567</v>
      </c>
      <c r="AT22" s="93" t="s">
        <v>453</v>
      </c>
      <c r="AU22" s="93" t="s">
        <v>445</v>
      </c>
      <c r="AV22" s="93" t="s">
        <v>676</v>
      </c>
      <c r="AW22" s="95" t="s">
        <v>166</v>
      </c>
      <c r="AX22" s="95" t="s">
        <v>166</v>
      </c>
      <c r="AY22" s="95" t="s">
        <v>166</v>
      </c>
      <c r="AZ22" s="294" t="s">
        <v>672</v>
      </c>
    </row>
    <row r="23" spans="1:52" s="96" customFormat="1" ht="111.95" hidden="1" customHeight="1" x14ac:dyDescent="0.2">
      <c r="A23" s="86">
        <v>16</v>
      </c>
      <c r="B23" s="93" t="s">
        <v>41</v>
      </c>
      <c r="C23" s="384"/>
      <c r="D23" s="93" t="s">
        <v>321</v>
      </c>
      <c r="E23" s="184"/>
      <c r="F23" s="88" t="s">
        <v>317</v>
      </c>
      <c r="G23" s="88" t="s">
        <v>310</v>
      </c>
      <c r="H23" s="252">
        <v>0.1</v>
      </c>
      <c r="I23" s="247">
        <v>0</v>
      </c>
      <c r="J23" s="247">
        <v>0</v>
      </c>
      <c r="K23" s="247">
        <v>0</v>
      </c>
      <c r="L23" s="247">
        <v>0</v>
      </c>
      <c r="M23" s="247">
        <v>0</v>
      </c>
      <c r="N23" s="247">
        <v>0</v>
      </c>
      <c r="O23" s="84">
        <f t="shared" si="13"/>
        <v>0</v>
      </c>
      <c r="P23" s="84">
        <f t="shared" si="13"/>
        <v>0</v>
      </c>
      <c r="Q23" s="93" t="s">
        <v>569</v>
      </c>
      <c r="R23" s="247">
        <v>0</v>
      </c>
      <c r="S23" s="247">
        <v>0</v>
      </c>
      <c r="T23" s="247">
        <v>0</v>
      </c>
      <c r="U23" s="247">
        <v>0</v>
      </c>
      <c r="V23" s="115">
        <f t="shared" si="19"/>
        <v>0.03</v>
      </c>
      <c r="W23" s="115">
        <f t="shared" si="19"/>
        <v>0.03</v>
      </c>
      <c r="X23" s="115">
        <f t="shared" si="21"/>
        <v>0.03</v>
      </c>
      <c r="Y23" s="115">
        <f t="shared" si="21"/>
        <v>0.03</v>
      </c>
      <c r="Z23" s="93" t="s">
        <v>332</v>
      </c>
      <c r="AA23" s="92">
        <f t="shared" si="23"/>
        <v>0.02</v>
      </c>
      <c r="AB23" s="92">
        <f t="shared" si="23"/>
        <v>0.02</v>
      </c>
      <c r="AC23" s="92">
        <f t="shared" si="24"/>
        <v>0.01</v>
      </c>
      <c r="AD23" s="92">
        <f t="shared" si="24"/>
        <v>0.01</v>
      </c>
      <c r="AE23" s="92">
        <f t="shared" si="24"/>
        <v>0.01</v>
      </c>
      <c r="AF23" s="92">
        <f t="shared" si="24"/>
        <v>0.01</v>
      </c>
      <c r="AG23" s="118">
        <f t="shared" si="18"/>
        <v>0.04</v>
      </c>
      <c r="AH23" s="118">
        <f t="shared" si="18"/>
        <v>0.04</v>
      </c>
      <c r="AI23" s="93" t="s">
        <v>332</v>
      </c>
      <c r="AJ23" s="92">
        <f t="shared" si="25"/>
        <v>0.01</v>
      </c>
      <c r="AK23" s="92">
        <f t="shared" si="25"/>
        <v>0.01</v>
      </c>
      <c r="AL23" s="92">
        <f t="shared" si="25"/>
        <v>0.01</v>
      </c>
      <c r="AM23" s="92">
        <f t="shared" si="25"/>
        <v>0.01</v>
      </c>
      <c r="AN23" s="92">
        <f t="shared" si="25"/>
        <v>0.01</v>
      </c>
      <c r="AO23" s="92">
        <f t="shared" si="25"/>
        <v>0.01</v>
      </c>
      <c r="AP23" s="92">
        <f t="shared" si="16"/>
        <v>0.03</v>
      </c>
      <c r="AQ23" s="92">
        <f t="shared" si="16"/>
        <v>0.03</v>
      </c>
      <c r="AR23" s="299" t="s">
        <v>332</v>
      </c>
      <c r="AS23" s="93" t="s">
        <v>567</v>
      </c>
      <c r="AT23" s="93" t="s">
        <v>454</v>
      </c>
      <c r="AU23" s="93" t="s">
        <v>446</v>
      </c>
      <c r="AV23" s="93" t="s">
        <v>677</v>
      </c>
      <c r="AW23" s="95" t="s">
        <v>166</v>
      </c>
      <c r="AX23" s="95" t="s">
        <v>166</v>
      </c>
      <c r="AY23" s="95" t="s">
        <v>166</v>
      </c>
      <c r="AZ23" s="294" t="s">
        <v>672</v>
      </c>
    </row>
    <row r="24" spans="1:52" s="96" customFormat="1" ht="111.95" hidden="1" customHeight="1" x14ac:dyDescent="0.2">
      <c r="A24" s="86">
        <v>17</v>
      </c>
      <c r="B24" s="93" t="s">
        <v>41</v>
      </c>
      <c r="C24" s="384"/>
      <c r="D24" s="93" t="s">
        <v>322</v>
      </c>
      <c r="E24" s="184"/>
      <c r="F24" s="88" t="s">
        <v>317</v>
      </c>
      <c r="G24" s="88" t="s">
        <v>310</v>
      </c>
      <c r="H24" s="252">
        <v>0.1</v>
      </c>
      <c r="I24" s="247">
        <v>0</v>
      </c>
      <c r="J24" s="247">
        <v>0</v>
      </c>
      <c r="K24" s="247">
        <v>0</v>
      </c>
      <c r="L24" s="247">
        <v>0</v>
      </c>
      <c r="M24" s="247">
        <v>0</v>
      </c>
      <c r="N24" s="247">
        <v>0</v>
      </c>
      <c r="O24" s="84">
        <f t="shared" si="13"/>
        <v>0</v>
      </c>
      <c r="P24" s="84">
        <f t="shared" si="13"/>
        <v>0</v>
      </c>
      <c r="Q24" s="93" t="s">
        <v>569</v>
      </c>
      <c r="R24" s="247">
        <v>0</v>
      </c>
      <c r="S24" s="247">
        <v>0</v>
      </c>
      <c r="T24" s="247">
        <v>0</v>
      </c>
      <c r="U24" s="247">
        <v>0</v>
      </c>
      <c r="V24" s="115">
        <f t="shared" si="19"/>
        <v>0.03</v>
      </c>
      <c r="W24" s="115">
        <f t="shared" si="19"/>
        <v>0.03</v>
      </c>
      <c r="X24" s="115">
        <f>SUM(V24)</f>
        <v>0.03</v>
      </c>
      <c r="Y24" s="115">
        <f t="shared" si="21"/>
        <v>0.03</v>
      </c>
      <c r="Z24" s="93" t="s">
        <v>333</v>
      </c>
      <c r="AA24" s="92">
        <f t="shared" si="23"/>
        <v>0.02</v>
      </c>
      <c r="AB24" s="92">
        <f t="shared" si="23"/>
        <v>0.02</v>
      </c>
      <c r="AC24" s="92">
        <f t="shared" si="24"/>
        <v>0.01</v>
      </c>
      <c r="AD24" s="92">
        <f t="shared" si="24"/>
        <v>0.01</v>
      </c>
      <c r="AE24" s="92">
        <f t="shared" si="24"/>
        <v>0.01</v>
      </c>
      <c r="AF24" s="92">
        <f t="shared" si="24"/>
        <v>0.01</v>
      </c>
      <c r="AG24" s="118">
        <f t="shared" si="18"/>
        <v>0.04</v>
      </c>
      <c r="AH24" s="118">
        <f t="shared" si="18"/>
        <v>0.04</v>
      </c>
      <c r="AI24" s="93" t="s">
        <v>332</v>
      </c>
      <c r="AJ24" s="92">
        <f t="shared" si="25"/>
        <v>0.01</v>
      </c>
      <c r="AK24" s="92">
        <f t="shared" si="25"/>
        <v>0.01</v>
      </c>
      <c r="AL24" s="92">
        <f t="shared" si="25"/>
        <v>0.01</v>
      </c>
      <c r="AM24" s="92">
        <f t="shared" si="25"/>
        <v>0.01</v>
      </c>
      <c r="AN24" s="92">
        <f t="shared" si="25"/>
        <v>0.01</v>
      </c>
      <c r="AO24" s="92">
        <f t="shared" si="25"/>
        <v>0.01</v>
      </c>
      <c r="AP24" s="92">
        <f t="shared" si="16"/>
        <v>0.03</v>
      </c>
      <c r="AQ24" s="92">
        <f t="shared" si="16"/>
        <v>0.03</v>
      </c>
      <c r="AR24" s="93" t="s">
        <v>332</v>
      </c>
      <c r="AS24" s="93" t="s">
        <v>567</v>
      </c>
      <c r="AT24" s="93" t="s">
        <v>455</v>
      </c>
      <c r="AU24" s="93" t="s">
        <v>447</v>
      </c>
      <c r="AV24" s="93" t="s">
        <v>678</v>
      </c>
      <c r="AW24" s="95" t="s">
        <v>166</v>
      </c>
      <c r="AX24" s="95" t="s">
        <v>166</v>
      </c>
      <c r="AY24" s="95" t="s">
        <v>166</v>
      </c>
      <c r="AZ24" s="294" t="s">
        <v>672</v>
      </c>
    </row>
    <row r="25" spans="1:52" s="96" customFormat="1" ht="111.95" hidden="1" customHeight="1" x14ac:dyDescent="0.2">
      <c r="A25" s="86">
        <v>18</v>
      </c>
      <c r="B25" s="93" t="s">
        <v>5</v>
      </c>
      <c r="C25" s="384"/>
      <c r="D25" s="93" t="s">
        <v>334</v>
      </c>
      <c r="E25" s="184" t="s">
        <v>337</v>
      </c>
      <c r="F25" s="113">
        <v>44228</v>
      </c>
      <c r="G25" s="113">
        <v>44316</v>
      </c>
      <c r="H25" s="84">
        <v>0.2</v>
      </c>
      <c r="I25" s="119">
        <v>0</v>
      </c>
      <c r="J25" s="119">
        <v>0</v>
      </c>
      <c r="K25" s="119">
        <v>0</v>
      </c>
      <c r="L25" s="119">
        <v>0</v>
      </c>
      <c r="M25" s="92">
        <v>0.1</v>
      </c>
      <c r="N25" s="119">
        <v>0.1</v>
      </c>
      <c r="O25" s="115">
        <f>SUM(I25+K25+M25)</f>
        <v>0.1</v>
      </c>
      <c r="P25" s="120">
        <f>SUM(J25+L25+N25)</f>
        <v>0.1</v>
      </c>
      <c r="Q25" s="93" t="s">
        <v>373</v>
      </c>
      <c r="R25" s="95">
        <v>0.1</v>
      </c>
      <c r="S25" s="119">
        <v>0.1</v>
      </c>
      <c r="T25" s="119">
        <v>0</v>
      </c>
      <c r="U25" s="119">
        <v>0</v>
      </c>
      <c r="V25" s="119">
        <v>0</v>
      </c>
      <c r="W25" s="119">
        <v>0</v>
      </c>
      <c r="X25" s="120">
        <f>SUM(R25+T25+V25)</f>
        <v>0.1</v>
      </c>
      <c r="Y25" s="120">
        <f>SUM(S25+U25+W25)</f>
        <v>0.1</v>
      </c>
      <c r="Z25" s="93" t="s">
        <v>374</v>
      </c>
      <c r="AA25" s="119">
        <v>0</v>
      </c>
      <c r="AB25" s="119">
        <v>0</v>
      </c>
      <c r="AC25" s="119">
        <v>0</v>
      </c>
      <c r="AD25" s="119">
        <v>0</v>
      </c>
      <c r="AE25" s="119">
        <v>0</v>
      </c>
      <c r="AF25" s="119">
        <v>0</v>
      </c>
      <c r="AG25" s="120">
        <f>SUM(AA25+AC25+AE25)</f>
        <v>0</v>
      </c>
      <c r="AH25" s="120">
        <f>SUM(AB25+AD25+AF25)</f>
        <v>0</v>
      </c>
      <c r="AI25" s="93" t="s">
        <v>375</v>
      </c>
      <c r="AJ25" s="119">
        <v>0</v>
      </c>
      <c r="AK25" s="119">
        <v>0</v>
      </c>
      <c r="AL25" s="119">
        <v>0</v>
      </c>
      <c r="AM25" s="119">
        <v>0</v>
      </c>
      <c r="AN25" s="119">
        <v>0</v>
      </c>
      <c r="AO25" s="119">
        <v>0</v>
      </c>
      <c r="AP25" s="120">
        <f>SUM(AJ25+AL25+AN25)</f>
        <v>0</v>
      </c>
      <c r="AQ25" s="120">
        <f>SUM(AK25+AM25+AO25)</f>
        <v>0</v>
      </c>
      <c r="AR25" s="93" t="s">
        <v>376</v>
      </c>
      <c r="AS25" s="93" t="s">
        <v>382</v>
      </c>
      <c r="AT25" s="93" t="s">
        <v>383</v>
      </c>
      <c r="AU25" s="94"/>
      <c r="AV25" s="90"/>
      <c r="AW25" s="95" t="s">
        <v>166</v>
      </c>
      <c r="AX25" s="95" t="s">
        <v>166</v>
      </c>
      <c r="AY25" s="95" t="s">
        <v>166</v>
      </c>
      <c r="AZ25" s="93" t="s">
        <v>617</v>
      </c>
    </row>
    <row r="26" spans="1:52" s="96" customFormat="1" ht="111.95" hidden="1" customHeight="1" x14ac:dyDescent="0.2">
      <c r="A26" s="86">
        <v>19</v>
      </c>
      <c r="B26" s="93" t="s">
        <v>5</v>
      </c>
      <c r="C26" s="384"/>
      <c r="D26" s="93" t="s">
        <v>335</v>
      </c>
      <c r="E26" s="184" t="s">
        <v>337</v>
      </c>
      <c r="F26" s="113">
        <v>44256</v>
      </c>
      <c r="G26" s="113">
        <v>44498</v>
      </c>
      <c r="H26" s="84">
        <v>0.5</v>
      </c>
      <c r="I26" s="119">
        <v>0</v>
      </c>
      <c r="J26" s="119">
        <v>0</v>
      </c>
      <c r="K26" s="119">
        <v>0</v>
      </c>
      <c r="L26" s="119">
        <v>0</v>
      </c>
      <c r="M26" s="92">
        <v>0.05</v>
      </c>
      <c r="N26" s="119">
        <v>0.05</v>
      </c>
      <c r="O26" s="90">
        <f t="shared" ref="O26:P27" si="26">SUM(I26+K26+M26)</f>
        <v>0.05</v>
      </c>
      <c r="P26" s="120">
        <f t="shared" si="26"/>
        <v>0.05</v>
      </c>
      <c r="Q26" s="93" t="s">
        <v>378</v>
      </c>
      <c r="R26" s="95">
        <v>0.05</v>
      </c>
      <c r="S26" s="119">
        <v>0.05</v>
      </c>
      <c r="T26" s="119">
        <v>0.05</v>
      </c>
      <c r="U26" s="119">
        <v>0.05</v>
      </c>
      <c r="V26" s="119">
        <v>0.05</v>
      </c>
      <c r="W26" s="119">
        <v>0.05</v>
      </c>
      <c r="X26" s="120">
        <f t="shared" ref="X26:Y31" si="27">SUM(R26+T26+V26)</f>
        <v>0.15000000000000002</v>
      </c>
      <c r="Y26" s="120">
        <f t="shared" si="27"/>
        <v>0.15000000000000002</v>
      </c>
      <c r="Z26" s="93" t="s">
        <v>378</v>
      </c>
      <c r="AA26" s="119">
        <v>0.05</v>
      </c>
      <c r="AB26" s="119">
        <v>0.05</v>
      </c>
      <c r="AC26" s="119">
        <v>0.1</v>
      </c>
      <c r="AD26" s="119">
        <v>0.1</v>
      </c>
      <c r="AE26" s="119">
        <v>0.1</v>
      </c>
      <c r="AF26" s="119">
        <v>0.1</v>
      </c>
      <c r="AG26" s="120">
        <f t="shared" ref="AG26:AH27" si="28">SUM(AA26+AC26+AE26)</f>
        <v>0.25</v>
      </c>
      <c r="AH26" s="120">
        <f t="shared" si="28"/>
        <v>0.25</v>
      </c>
      <c r="AI26" s="93" t="s">
        <v>378</v>
      </c>
      <c r="AJ26" s="119">
        <v>0.05</v>
      </c>
      <c r="AK26" s="119">
        <v>0.05</v>
      </c>
      <c r="AL26" s="119">
        <v>0</v>
      </c>
      <c r="AM26" s="119">
        <v>0</v>
      </c>
      <c r="AN26" s="119">
        <v>0</v>
      </c>
      <c r="AO26" s="119">
        <v>0</v>
      </c>
      <c r="AP26" s="120">
        <f t="shared" ref="AP26:AQ40" si="29">SUM(AJ26+AL26+AN26)</f>
        <v>0.05</v>
      </c>
      <c r="AQ26" s="120">
        <f t="shared" si="29"/>
        <v>0.05</v>
      </c>
      <c r="AR26" s="93" t="s">
        <v>378</v>
      </c>
      <c r="AS26" s="93" t="s">
        <v>381</v>
      </c>
      <c r="AT26" s="93" t="s">
        <v>381</v>
      </c>
      <c r="AU26" s="93" t="s">
        <v>381</v>
      </c>
      <c r="AV26" s="93" t="s">
        <v>381</v>
      </c>
      <c r="AW26" s="95" t="s">
        <v>166</v>
      </c>
      <c r="AX26" s="95" t="s">
        <v>166</v>
      </c>
      <c r="AY26" s="95" t="s">
        <v>166</v>
      </c>
      <c r="AZ26" s="93" t="s">
        <v>377</v>
      </c>
    </row>
    <row r="27" spans="1:52" s="96" customFormat="1" ht="111.95" hidden="1" customHeight="1" x14ac:dyDescent="0.2">
      <c r="A27" s="86">
        <v>20</v>
      </c>
      <c r="B27" s="93" t="s">
        <v>5</v>
      </c>
      <c r="C27" s="384"/>
      <c r="D27" s="101" t="s">
        <v>336</v>
      </c>
      <c r="E27" s="184" t="s">
        <v>337</v>
      </c>
      <c r="F27" s="113">
        <v>44256</v>
      </c>
      <c r="G27" s="113">
        <v>44498</v>
      </c>
      <c r="H27" s="84">
        <v>0.3</v>
      </c>
      <c r="I27" s="119">
        <v>0</v>
      </c>
      <c r="J27" s="119">
        <v>0</v>
      </c>
      <c r="K27" s="119">
        <v>0</v>
      </c>
      <c r="L27" s="119">
        <v>0</v>
      </c>
      <c r="M27" s="92">
        <v>0.02</v>
      </c>
      <c r="N27" s="119">
        <v>0.02</v>
      </c>
      <c r="O27" s="115">
        <f t="shared" si="26"/>
        <v>0.02</v>
      </c>
      <c r="P27" s="120">
        <f t="shared" si="26"/>
        <v>0.02</v>
      </c>
      <c r="Q27" s="93" t="s">
        <v>379</v>
      </c>
      <c r="R27" s="95">
        <v>0.04</v>
      </c>
      <c r="S27" s="119">
        <v>0.04</v>
      </c>
      <c r="T27" s="119">
        <v>0.04</v>
      </c>
      <c r="U27" s="119">
        <v>0.04</v>
      </c>
      <c r="V27" s="119">
        <v>0.04</v>
      </c>
      <c r="W27" s="119">
        <v>0.04</v>
      </c>
      <c r="X27" s="120">
        <f t="shared" si="27"/>
        <v>0.12</v>
      </c>
      <c r="Y27" s="120">
        <f t="shared" si="27"/>
        <v>0.12</v>
      </c>
      <c r="Z27" s="93" t="s">
        <v>379</v>
      </c>
      <c r="AA27" s="119">
        <v>0.04</v>
      </c>
      <c r="AB27" s="119">
        <v>0.04</v>
      </c>
      <c r="AC27" s="119">
        <v>0.04</v>
      </c>
      <c r="AD27" s="119">
        <v>0.04</v>
      </c>
      <c r="AE27" s="119">
        <v>0.05</v>
      </c>
      <c r="AF27" s="119">
        <v>0.05</v>
      </c>
      <c r="AG27" s="120">
        <f t="shared" si="28"/>
        <v>0.13</v>
      </c>
      <c r="AH27" s="120">
        <f t="shared" si="28"/>
        <v>0.13</v>
      </c>
      <c r="AI27" s="93" t="s">
        <v>379</v>
      </c>
      <c r="AJ27" s="119">
        <v>0.03</v>
      </c>
      <c r="AK27" s="119">
        <v>0.03</v>
      </c>
      <c r="AL27" s="119">
        <v>0</v>
      </c>
      <c r="AM27" s="119">
        <v>0</v>
      </c>
      <c r="AN27" s="119">
        <v>0</v>
      </c>
      <c r="AO27" s="119">
        <v>0</v>
      </c>
      <c r="AP27" s="120">
        <f t="shared" si="29"/>
        <v>0.03</v>
      </c>
      <c r="AQ27" s="120">
        <f t="shared" si="29"/>
        <v>0.03</v>
      </c>
      <c r="AR27" s="93" t="s">
        <v>379</v>
      </c>
      <c r="AS27" s="93" t="s">
        <v>384</v>
      </c>
      <c r="AT27" s="93" t="s">
        <v>384</v>
      </c>
      <c r="AU27" s="93" t="s">
        <v>384</v>
      </c>
      <c r="AV27" s="93" t="s">
        <v>384</v>
      </c>
      <c r="AW27" s="95" t="s">
        <v>166</v>
      </c>
      <c r="AX27" s="95" t="s">
        <v>166</v>
      </c>
      <c r="AY27" s="95" t="s">
        <v>166</v>
      </c>
      <c r="AZ27" s="93" t="s">
        <v>377</v>
      </c>
    </row>
    <row r="28" spans="1:52" s="96" customFormat="1" ht="111.95" hidden="1" customHeight="1" x14ac:dyDescent="0.2">
      <c r="A28" s="86">
        <v>21</v>
      </c>
      <c r="B28" s="93" t="s">
        <v>7</v>
      </c>
      <c r="C28" s="384"/>
      <c r="D28" s="101" t="s">
        <v>340</v>
      </c>
      <c r="E28" s="195" t="s">
        <v>342</v>
      </c>
      <c r="F28" s="113">
        <f>'[1]Hoja 1 ( Planificación cambios)'!F43</f>
        <v>0</v>
      </c>
      <c r="G28" s="113">
        <v>45657</v>
      </c>
      <c r="H28" s="84">
        <v>0.3</v>
      </c>
      <c r="I28" s="124">
        <v>8.3300000000000006E-3</v>
      </c>
      <c r="J28" s="124">
        <v>8.3300000000000006E-3</v>
      </c>
      <c r="K28" s="124">
        <v>8.3300000000000006E-3</v>
      </c>
      <c r="L28" s="124">
        <v>8.3300000000000006E-3</v>
      </c>
      <c r="M28" s="124">
        <v>8.3300000000000006E-3</v>
      </c>
      <c r="N28" s="124">
        <v>8.3300000000000006E-3</v>
      </c>
      <c r="O28" s="157">
        <f>SUM(I28+K28+M28)</f>
        <v>2.4990000000000002E-2</v>
      </c>
      <c r="P28" s="197">
        <f>SUM(J28+L28+N28)</f>
        <v>2.4990000000000002E-2</v>
      </c>
      <c r="Q28" s="93" t="s">
        <v>385</v>
      </c>
      <c r="R28" s="198">
        <v>2.5000000000000001E-2</v>
      </c>
      <c r="S28" s="135">
        <v>2.5000000000000001E-2</v>
      </c>
      <c r="T28" s="135">
        <v>2.5000000000000001E-2</v>
      </c>
      <c r="U28" s="135">
        <v>2.5000000000000001E-2</v>
      </c>
      <c r="V28" s="135">
        <v>2.5000000000000001E-2</v>
      </c>
      <c r="W28" s="135">
        <v>2.5000000000000001E-2</v>
      </c>
      <c r="X28" s="157">
        <f>SUM(R28+T28+V28)</f>
        <v>7.5000000000000011E-2</v>
      </c>
      <c r="Y28" s="124">
        <f t="shared" si="27"/>
        <v>7.5000000000000011E-2</v>
      </c>
      <c r="Z28" s="93" t="s">
        <v>344</v>
      </c>
      <c r="AA28" s="135">
        <v>2.5000000000000001E-2</v>
      </c>
      <c r="AB28" s="135">
        <v>2.5000000000000001E-2</v>
      </c>
      <c r="AC28" s="135">
        <v>2.5000000000000001E-2</v>
      </c>
      <c r="AD28" s="135">
        <v>2.5000000000000001E-2</v>
      </c>
      <c r="AE28" s="135">
        <v>2.5000000000000001E-2</v>
      </c>
      <c r="AF28" s="135">
        <v>2.5000000000000001E-2</v>
      </c>
      <c r="AG28" s="124">
        <f>SUM(AA28+AC28+AE28)</f>
        <v>7.5000000000000011E-2</v>
      </c>
      <c r="AH28" s="124">
        <f>SUM(AB28+AD28+AF28)</f>
        <v>7.5000000000000011E-2</v>
      </c>
      <c r="AI28" s="178" t="s">
        <v>386</v>
      </c>
      <c r="AJ28" s="199">
        <v>2.5000000000000001E-2</v>
      </c>
      <c r="AK28" s="199">
        <v>2.5000000000000001E-2</v>
      </c>
      <c r="AL28" s="199">
        <v>2.5000000000000001E-2</v>
      </c>
      <c r="AM28" s="199">
        <v>2.5000000000000001E-2</v>
      </c>
      <c r="AN28" s="199">
        <v>2.5000000000000001E-2</v>
      </c>
      <c r="AO28" s="199">
        <v>2.5000000000000001E-2</v>
      </c>
      <c r="AP28" s="120">
        <f t="shared" si="29"/>
        <v>7.5000000000000011E-2</v>
      </c>
      <c r="AQ28" s="120">
        <f t="shared" si="29"/>
        <v>7.5000000000000011E-2</v>
      </c>
      <c r="AR28" s="300" t="s">
        <v>684</v>
      </c>
      <c r="AS28" s="93" t="s">
        <v>483</v>
      </c>
      <c r="AT28" s="93" t="s">
        <v>391</v>
      </c>
      <c r="AU28" s="93" t="s">
        <v>387</v>
      </c>
      <c r="AV28" s="93" t="s">
        <v>387</v>
      </c>
      <c r="AW28" s="95" t="s">
        <v>166</v>
      </c>
      <c r="AX28" s="95" t="s">
        <v>166</v>
      </c>
      <c r="AY28" s="95" t="s">
        <v>166</v>
      </c>
      <c r="AZ28" s="294" t="s">
        <v>621</v>
      </c>
    </row>
    <row r="29" spans="1:52" s="96" customFormat="1" ht="111.95" hidden="1" customHeight="1" x14ac:dyDescent="0.2">
      <c r="A29" s="86">
        <v>22</v>
      </c>
      <c r="B29" s="93" t="s">
        <v>7</v>
      </c>
      <c r="C29" s="384"/>
      <c r="D29" s="93" t="s">
        <v>343</v>
      </c>
      <c r="E29" s="195" t="s">
        <v>342</v>
      </c>
      <c r="F29" s="113">
        <v>44197</v>
      </c>
      <c r="G29" s="113">
        <v>44561</v>
      </c>
      <c r="H29" s="84">
        <v>0.7</v>
      </c>
      <c r="I29" s="200">
        <v>5.8000000000000003E-2</v>
      </c>
      <c r="J29" s="200">
        <v>5.8000000000000003E-2</v>
      </c>
      <c r="K29" s="200">
        <v>5.8000000000000003E-2</v>
      </c>
      <c r="L29" s="200">
        <v>5.8000000000000003E-2</v>
      </c>
      <c r="M29" s="200">
        <v>5.8000000000000003E-2</v>
      </c>
      <c r="N29" s="200">
        <v>5.8000000000000003E-2</v>
      </c>
      <c r="O29" s="116">
        <f t="shared" ref="O29:P31" si="30">SUM(I29+K29+M29)</f>
        <v>0.17400000000000002</v>
      </c>
      <c r="P29" s="166">
        <f t="shared" si="30"/>
        <v>0.17400000000000002</v>
      </c>
      <c r="Q29" s="185" t="s">
        <v>388</v>
      </c>
      <c r="R29" s="201">
        <v>5.8000000000000003E-2</v>
      </c>
      <c r="S29" s="200">
        <v>5.8000000000000003E-2</v>
      </c>
      <c r="T29" s="200">
        <v>5.8000000000000003E-2</v>
      </c>
      <c r="U29" s="200">
        <v>5.8000000000000003E-2</v>
      </c>
      <c r="V29" s="200">
        <v>5.8000000000000003E-2</v>
      </c>
      <c r="W29" s="200">
        <v>5.8000000000000003E-2</v>
      </c>
      <c r="X29" s="202">
        <f t="shared" ref="X29:X31" si="31">SUM(R29+T29+V29)</f>
        <v>0.17400000000000002</v>
      </c>
      <c r="Y29" s="203">
        <f t="shared" si="27"/>
        <v>0.17400000000000002</v>
      </c>
      <c r="Z29" s="136" t="s">
        <v>345</v>
      </c>
      <c r="AA29" s="200">
        <v>5.8000000000000003E-2</v>
      </c>
      <c r="AB29" s="200">
        <v>5.8000000000000003E-2</v>
      </c>
      <c r="AC29" s="200">
        <v>5.8000000000000003E-2</v>
      </c>
      <c r="AD29" s="200">
        <v>5.8000000000000003E-2</v>
      </c>
      <c r="AE29" s="200">
        <v>5.8000000000000003E-2</v>
      </c>
      <c r="AF29" s="200">
        <v>5.8000000000000003E-2</v>
      </c>
      <c r="AG29" s="146">
        <f t="shared" ref="AG29:AH31" si="32">SUM(AA29+AC29+AE29)</f>
        <v>0.17400000000000002</v>
      </c>
      <c r="AH29" s="204">
        <f t="shared" si="32"/>
        <v>0.17400000000000002</v>
      </c>
      <c r="AI29" s="101" t="s">
        <v>346</v>
      </c>
      <c r="AJ29" s="92">
        <v>5.8000000000000003E-2</v>
      </c>
      <c r="AK29" s="92">
        <v>5.8000000000000003E-2</v>
      </c>
      <c r="AL29" s="92">
        <v>5.8000000000000003E-2</v>
      </c>
      <c r="AM29" s="92">
        <v>5.8000000000000003E-2</v>
      </c>
      <c r="AN29" s="92">
        <v>5.8000000000000003E-2</v>
      </c>
      <c r="AO29" s="92">
        <v>5.8000000000000003E-2</v>
      </c>
      <c r="AP29" s="120">
        <f t="shared" si="29"/>
        <v>0.17400000000000002</v>
      </c>
      <c r="AQ29" s="120">
        <f t="shared" si="29"/>
        <v>0.17400000000000002</v>
      </c>
      <c r="AR29" s="300" t="s">
        <v>685</v>
      </c>
      <c r="AS29" s="93" t="s">
        <v>389</v>
      </c>
      <c r="AT29" s="93" t="s">
        <v>484</v>
      </c>
      <c r="AU29" s="93" t="s">
        <v>390</v>
      </c>
      <c r="AV29" s="93" t="s">
        <v>686</v>
      </c>
      <c r="AW29" s="95" t="s">
        <v>166</v>
      </c>
      <c r="AX29" s="95" t="s">
        <v>166</v>
      </c>
      <c r="AY29" s="95" t="s">
        <v>166</v>
      </c>
      <c r="AZ29" s="294" t="s">
        <v>622</v>
      </c>
    </row>
    <row r="30" spans="1:52" s="96" customFormat="1" ht="111.95" hidden="1" customHeight="1" x14ac:dyDescent="0.2">
      <c r="A30" s="86">
        <v>23</v>
      </c>
      <c r="B30" s="93" t="s">
        <v>6</v>
      </c>
      <c r="C30" s="384"/>
      <c r="D30" s="93" t="s">
        <v>347</v>
      </c>
      <c r="E30" s="195" t="s">
        <v>350</v>
      </c>
      <c r="F30" s="113">
        <v>44286</v>
      </c>
      <c r="G30" s="113">
        <v>44530</v>
      </c>
      <c r="H30" s="134">
        <v>0.5</v>
      </c>
      <c r="I30" s="200">
        <v>0</v>
      </c>
      <c r="J30" s="200">
        <v>0</v>
      </c>
      <c r="K30" s="200">
        <v>0</v>
      </c>
      <c r="L30" s="200">
        <v>0</v>
      </c>
      <c r="M30" s="200">
        <v>0</v>
      </c>
      <c r="N30" s="200">
        <v>0</v>
      </c>
      <c r="O30" s="119">
        <f t="shared" si="30"/>
        <v>0</v>
      </c>
      <c r="P30" s="205">
        <f t="shared" si="30"/>
        <v>0</v>
      </c>
      <c r="Q30" s="185" t="s">
        <v>569</v>
      </c>
      <c r="R30" s="206">
        <v>0.05</v>
      </c>
      <c r="S30" s="118">
        <v>0.05</v>
      </c>
      <c r="T30" s="118">
        <v>0.05</v>
      </c>
      <c r="U30" s="118">
        <v>0.05</v>
      </c>
      <c r="V30" s="118">
        <v>0.05</v>
      </c>
      <c r="W30" s="118">
        <v>0.05</v>
      </c>
      <c r="X30" s="169">
        <f t="shared" si="31"/>
        <v>0.15000000000000002</v>
      </c>
      <c r="Y30" s="205">
        <f t="shared" si="27"/>
        <v>0.15000000000000002</v>
      </c>
      <c r="Z30" s="136" t="s">
        <v>351</v>
      </c>
      <c r="AA30" s="207">
        <v>0.15</v>
      </c>
      <c r="AB30" s="207">
        <v>0.15</v>
      </c>
      <c r="AC30" s="207">
        <v>0.15</v>
      </c>
      <c r="AD30" s="207">
        <v>0.15</v>
      </c>
      <c r="AE30" s="207">
        <v>0.15</v>
      </c>
      <c r="AF30" s="207">
        <v>0.15</v>
      </c>
      <c r="AG30" s="146">
        <f t="shared" si="32"/>
        <v>0.44999999999999996</v>
      </c>
      <c r="AH30" s="147">
        <f t="shared" si="32"/>
        <v>0.44999999999999996</v>
      </c>
      <c r="AI30" s="145" t="s">
        <v>352</v>
      </c>
      <c r="AJ30" s="303">
        <v>0.2</v>
      </c>
      <c r="AK30" s="304">
        <v>0</v>
      </c>
      <c r="AL30" s="303">
        <v>0.2</v>
      </c>
      <c r="AM30" s="304">
        <v>0</v>
      </c>
      <c r="AN30" s="301">
        <v>0</v>
      </c>
      <c r="AO30" s="301">
        <v>0</v>
      </c>
      <c r="AP30" s="305">
        <f t="shared" si="29"/>
        <v>0.4</v>
      </c>
      <c r="AQ30" s="306">
        <v>0</v>
      </c>
      <c r="AR30" s="300" t="s">
        <v>679</v>
      </c>
      <c r="AS30" s="94"/>
      <c r="AT30" s="93" t="s">
        <v>485</v>
      </c>
      <c r="AU30" s="93" t="s">
        <v>486</v>
      </c>
      <c r="AV30" s="93" t="s">
        <v>681</v>
      </c>
      <c r="AW30" s="95" t="s">
        <v>165</v>
      </c>
      <c r="AX30" s="95" t="s">
        <v>165</v>
      </c>
      <c r="AY30" s="95" t="s">
        <v>165</v>
      </c>
      <c r="AZ30" s="294" t="s">
        <v>682</v>
      </c>
    </row>
    <row r="31" spans="1:52" s="96" customFormat="1" ht="111.95" hidden="1" customHeight="1" x14ac:dyDescent="0.2">
      <c r="A31" s="86">
        <v>24</v>
      </c>
      <c r="B31" s="93" t="s">
        <v>6</v>
      </c>
      <c r="C31" s="384"/>
      <c r="D31" s="93" t="s">
        <v>348</v>
      </c>
      <c r="E31" s="184" t="s">
        <v>350</v>
      </c>
      <c r="F31" s="113">
        <v>44377</v>
      </c>
      <c r="G31" s="113">
        <v>44650</v>
      </c>
      <c r="H31" s="208">
        <v>0.5</v>
      </c>
      <c r="I31" s="200">
        <v>0</v>
      </c>
      <c r="J31" s="200">
        <v>0</v>
      </c>
      <c r="K31" s="200">
        <v>0</v>
      </c>
      <c r="L31" s="200">
        <v>0</v>
      </c>
      <c r="M31" s="200">
        <v>0</v>
      </c>
      <c r="N31" s="200">
        <v>0</v>
      </c>
      <c r="O31" s="119">
        <f t="shared" si="30"/>
        <v>0</v>
      </c>
      <c r="P31" s="205">
        <f t="shared" si="30"/>
        <v>0</v>
      </c>
      <c r="Q31" s="185" t="s">
        <v>569</v>
      </c>
      <c r="R31" s="209">
        <v>0</v>
      </c>
      <c r="S31" s="84">
        <v>0</v>
      </c>
      <c r="T31" s="84">
        <v>0</v>
      </c>
      <c r="U31" s="84">
        <v>0</v>
      </c>
      <c r="V31" s="84">
        <v>0</v>
      </c>
      <c r="W31" s="84">
        <v>0</v>
      </c>
      <c r="X31" s="84">
        <f t="shared" si="31"/>
        <v>0</v>
      </c>
      <c r="Y31" s="210">
        <f t="shared" si="27"/>
        <v>0</v>
      </c>
      <c r="Z31" s="136" t="s">
        <v>568</v>
      </c>
      <c r="AA31" s="118">
        <v>0</v>
      </c>
      <c r="AB31" s="118">
        <v>0</v>
      </c>
      <c r="AC31" s="118">
        <v>0</v>
      </c>
      <c r="AD31" s="118">
        <v>0</v>
      </c>
      <c r="AE31" s="211">
        <v>0.05</v>
      </c>
      <c r="AF31" s="211">
        <v>0.05</v>
      </c>
      <c r="AG31" s="120">
        <f t="shared" si="32"/>
        <v>0.05</v>
      </c>
      <c r="AH31" s="205">
        <f t="shared" si="32"/>
        <v>0.05</v>
      </c>
      <c r="AI31" s="145" t="s">
        <v>353</v>
      </c>
      <c r="AJ31" s="211">
        <v>0.05</v>
      </c>
      <c r="AK31" s="211">
        <v>0.05</v>
      </c>
      <c r="AL31" s="211">
        <v>0.05</v>
      </c>
      <c r="AM31" s="211">
        <v>0.05</v>
      </c>
      <c r="AN31" s="211">
        <v>0.05</v>
      </c>
      <c r="AO31" s="211">
        <v>0.05</v>
      </c>
      <c r="AP31" s="120">
        <f>SUM(AJ31+AL31+AN31)</f>
        <v>0.15000000000000002</v>
      </c>
      <c r="AQ31" s="120">
        <f t="shared" si="29"/>
        <v>0.15000000000000002</v>
      </c>
      <c r="AR31" s="300" t="s">
        <v>680</v>
      </c>
      <c r="AS31" s="94"/>
      <c r="AT31" s="94"/>
      <c r="AU31" s="93" t="s">
        <v>392</v>
      </c>
      <c r="AV31" s="93" t="s">
        <v>723</v>
      </c>
      <c r="AW31" s="295" t="s">
        <v>166</v>
      </c>
      <c r="AX31" s="295" t="s">
        <v>166</v>
      </c>
      <c r="AY31" s="295" t="s">
        <v>166</v>
      </c>
      <c r="AZ31" s="294" t="s">
        <v>683</v>
      </c>
    </row>
    <row r="32" spans="1:52" s="96" customFormat="1" ht="111.95" hidden="1" customHeight="1" x14ac:dyDescent="0.2">
      <c r="A32" s="86">
        <v>25</v>
      </c>
      <c r="B32" s="93" t="s">
        <v>8</v>
      </c>
      <c r="C32" s="384"/>
      <c r="D32" s="93" t="s">
        <v>356</v>
      </c>
      <c r="E32" s="101" t="s">
        <v>359</v>
      </c>
      <c r="F32" s="243">
        <v>44287</v>
      </c>
      <c r="G32" s="243">
        <v>44347</v>
      </c>
      <c r="H32" s="134">
        <v>0.33333333333333337</v>
      </c>
      <c r="I32" s="247">
        <v>0</v>
      </c>
      <c r="J32" s="247">
        <v>0</v>
      </c>
      <c r="K32" s="247">
        <v>0</v>
      </c>
      <c r="L32" s="247">
        <v>0</v>
      </c>
      <c r="M32" s="247">
        <v>0</v>
      </c>
      <c r="N32" s="247">
        <v>0</v>
      </c>
      <c r="O32" s="89">
        <f>SUM(I32+K32+M32)</f>
        <v>0</v>
      </c>
      <c r="P32" s="89">
        <f>SUM(J32+L32+N32)</f>
        <v>0</v>
      </c>
      <c r="Q32" s="185" t="s">
        <v>569</v>
      </c>
      <c r="R32" s="122">
        <f>H32</f>
        <v>0.33333333333333337</v>
      </c>
      <c r="S32" s="123">
        <v>0.33300000000000002</v>
      </c>
      <c r="T32" s="254">
        <v>0</v>
      </c>
      <c r="U32" s="254">
        <v>0</v>
      </c>
      <c r="V32" s="254">
        <v>0</v>
      </c>
      <c r="W32" s="254">
        <v>0</v>
      </c>
      <c r="X32" s="89">
        <f>SUM(R32+T32+V32)</f>
        <v>0.33333333333333337</v>
      </c>
      <c r="Y32" s="89">
        <f>SUM(S32+U32+W32)</f>
        <v>0.33300000000000002</v>
      </c>
      <c r="Z32" s="93" t="s">
        <v>362</v>
      </c>
      <c r="AA32" s="247">
        <v>0</v>
      </c>
      <c r="AB32" s="247">
        <v>0</v>
      </c>
      <c r="AC32" s="247">
        <v>0</v>
      </c>
      <c r="AD32" s="247">
        <v>0</v>
      </c>
      <c r="AE32" s="247">
        <v>0</v>
      </c>
      <c r="AF32" s="247">
        <v>0</v>
      </c>
      <c r="AG32" s="89">
        <f>SUM(AA32+AC32+AE32)</f>
        <v>0</v>
      </c>
      <c r="AH32" s="89">
        <f>SUM(AB32+AD32+AF32)</f>
        <v>0</v>
      </c>
      <c r="AI32" s="95" t="s">
        <v>37</v>
      </c>
      <c r="AJ32" s="247">
        <v>0</v>
      </c>
      <c r="AK32" s="247">
        <v>0</v>
      </c>
      <c r="AL32" s="247">
        <v>0</v>
      </c>
      <c r="AM32" s="247">
        <v>0</v>
      </c>
      <c r="AN32" s="247">
        <v>0</v>
      </c>
      <c r="AO32" s="247">
        <v>0</v>
      </c>
      <c r="AP32" s="89">
        <f t="shared" si="29"/>
        <v>0</v>
      </c>
      <c r="AQ32" s="120">
        <f t="shared" si="29"/>
        <v>0</v>
      </c>
      <c r="AR32" s="93"/>
      <c r="AS32" s="93"/>
      <c r="AT32" s="93" t="s">
        <v>367</v>
      </c>
      <c r="AU32" s="93"/>
      <c r="AV32" s="101"/>
      <c r="AW32" s="295" t="s">
        <v>166</v>
      </c>
      <c r="AX32" s="295" t="s">
        <v>166</v>
      </c>
      <c r="AY32" s="295" t="s">
        <v>166</v>
      </c>
      <c r="AZ32" s="294" t="s">
        <v>618</v>
      </c>
    </row>
    <row r="33" spans="1:52" s="117" customFormat="1" ht="111.95" hidden="1" customHeight="1" x14ac:dyDescent="0.25">
      <c r="A33" s="86">
        <v>26</v>
      </c>
      <c r="B33" s="93" t="s">
        <v>8</v>
      </c>
      <c r="C33" s="384"/>
      <c r="D33" s="93" t="s">
        <v>354</v>
      </c>
      <c r="E33" s="101" t="s">
        <v>359</v>
      </c>
      <c r="F33" s="243">
        <v>44197</v>
      </c>
      <c r="G33" s="243">
        <v>44561</v>
      </c>
      <c r="H33" s="134">
        <v>0.33333333333333337</v>
      </c>
      <c r="I33" s="254">
        <v>0</v>
      </c>
      <c r="J33" s="254">
        <v>0</v>
      </c>
      <c r="K33" s="254">
        <v>0</v>
      </c>
      <c r="L33" s="254">
        <v>0</v>
      </c>
      <c r="M33" s="254">
        <v>0</v>
      </c>
      <c r="N33" s="254">
        <v>0</v>
      </c>
      <c r="O33" s="89">
        <f t="shared" ref="O33:P46" si="33">SUM(I33+K33+M33)</f>
        <v>0</v>
      </c>
      <c r="P33" s="89">
        <f t="shared" si="33"/>
        <v>0</v>
      </c>
      <c r="Q33" s="185" t="s">
        <v>569</v>
      </c>
      <c r="R33" s="92">
        <v>0</v>
      </c>
      <c r="S33" s="92">
        <v>0</v>
      </c>
      <c r="T33" s="125">
        <f>H33/2</f>
        <v>0.16666666666666669</v>
      </c>
      <c r="U33" s="125">
        <v>0.16700000000000001</v>
      </c>
      <c r="V33" s="92">
        <v>0</v>
      </c>
      <c r="W33" s="92">
        <v>0</v>
      </c>
      <c r="X33" s="89">
        <f t="shared" ref="X33:Y45" si="34">SUM(R33+T33+V33)</f>
        <v>0.16666666666666669</v>
      </c>
      <c r="Y33" s="89">
        <f t="shared" si="34"/>
        <v>0.16700000000000001</v>
      </c>
      <c r="Z33" s="93" t="s">
        <v>363</v>
      </c>
      <c r="AA33" s="254">
        <v>0</v>
      </c>
      <c r="AB33" s="254">
        <v>0</v>
      </c>
      <c r="AC33" s="176">
        <f>H33/2</f>
        <v>0.16666666666666669</v>
      </c>
      <c r="AD33" s="176">
        <v>0.16700000000000001</v>
      </c>
      <c r="AE33" s="254">
        <v>0</v>
      </c>
      <c r="AF33" s="254">
        <v>0</v>
      </c>
      <c r="AG33" s="123">
        <f t="shared" ref="AG33:AH46" si="35">SUM(AA33+AC33+AE33)</f>
        <v>0.16666666666666669</v>
      </c>
      <c r="AH33" s="123">
        <f t="shared" si="35"/>
        <v>0.16700000000000001</v>
      </c>
      <c r="AI33" s="178" t="s">
        <v>364</v>
      </c>
      <c r="AJ33" s="254">
        <v>0</v>
      </c>
      <c r="AK33" s="254">
        <v>0</v>
      </c>
      <c r="AL33" s="254">
        <v>0</v>
      </c>
      <c r="AM33" s="254">
        <v>0</v>
      </c>
      <c r="AN33" s="254">
        <v>0</v>
      </c>
      <c r="AO33" s="254">
        <v>0</v>
      </c>
      <c r="AP33" s="123">
        <f t="shared" si="29"/>
        <v>0</v>
      </c>
      <c r="AQ33" s="120">
        <f t="shared" si="29"/>
        <v>0</v>
      </c>
      <c r="AR33" s="94"/>
      <c r="AS33" s="94"/>
      <c r="AT33" s="93" t="s">
        <v>368</v>
      </c>
      <c r="AU33" s="93" t="s">
        <v>369</v>
      </c>
      <c r="AV33" s="90"/>
      <c r="AW33" s="95" t="s">
        <v>370</v>
      </c>
      <c r="AX33" s="95" t="s">
        <v>370</v>
      </c>
      <c r="AY33" s="295" t="s">
        <v>166</v>
      </c>
      <c r="AZ33" s="294" t="s">
        <v>618</v>
      </c>
    </row>
    <row r="34" spans="1:52" s="97" customFormat="1" ht="111.95" customHeight="1" x14ac:dyDescent="0.2">
      <c r="A34" s="86">
        <v>1</v>
      </c>
      <c r="B34" s="93" t="s">
        <v>9</v>
      </c>
      <c r="C34" s="384"/>
      <c r="D34" s="195" t="s">
        <v>516</v>
      </c>
      <c r="E34" s="101" t="s">
        <v>525</v>
      </c>
      <c r="F34" s="257">
        <v>43975</v>
      </c>
      <c r="G34" s="258" t="s">
        <v>526</v>
      </c>
      <c r="H34" s="42" t="s">
        <v>527</v>
      </c>
      <c r="I34" s="165">
        <f t="shared" ref="I34:N34" si="36">12.5/6/100</f>
        <v>2.0833333333333336E-2</v>
      </c>
      <c r="J34" s="165">
        <f t="shared" si="36"/>
        <v>2.0833333333333336E-2</v>
      </c>
      <c r="K34" s="165">
        <f t="shared" si="36"/>
        <v>2.0833333333333336E-2</v>
      </c>
      <c r="L34" s="165">
        <f t="shared" si="36"/>
        <v>2.0833333333333336E-2</v>
      </c>
      <c r="M34" s="165">
        <f t="shared" si="36"/>
        <v>2.0833333333333336E-2</v>
      </c>
      <c r="N34" s="165">
        <f t="shared" si="36"/>
        <v>2.0833333333333336E-2</v>
      </c>
      <c r="O34" s="123">
        <f t="shared" si="33"/>
        <v>6.25E-2</v>
      </c>
      <c r="P34" s="123">
        <f t="shared" si="33"/>
        <v>6.25E-2</v>
      </c>
      <c r="Q34" s="315" t="s">
        <v>724</v>
      </c>
      <c r="R34" s="165">
        <f t="shared" ref="R34:W34" si="37">12.5/6/100</f>
        <v>2.0833333333333336E-2</v>
      </c>
      <c r="S34" s="165">
        <f t="shared" si="37"/>
        <v>2.0833333333333336E-2</v>
      </c>
      <c r="T34" s="165">
        <f t="shared" si="37"/>
        <v>2.0833333333333336E-2</v>
      </c>
      <c r="U34" s="165">
        <f t="shared" si="37"/>
        <v>2.0833333333333336E-2</v>
      </c>
      <c r="V34" s="165">
        <f t="shared" si="37"/>
        <v>2.0833333333333336E-2</v>
      </c>
      <c r="W34" s="165">
        <f t="shared" si="37"/>
        <v>2.0833333333333336E-2</v>
      </c>
      <c r="X34" s="123">
        <f t="shared" si="34"/>
        <v>6.25E-2</v>
      </c>
      <c r="Y34" s="123">
        <f t="shared" si="34"/>
        <v>6.25E-2</v>
      </c>
      <c r="Z34" s="185" t="s">
        <v>724</v>
      </c>
      <c r="AA34" s="92">
        <v>0</v>
      </c>
      <c r="AB34" s="92"/>
      <c r="AC34" s="92">
        <v>0</v>
      </c>
      <c r="AD34" s="92"/>
      <c r="AE34" s="92">
        <v>0</v>
      </c>
      <c r="AF34" s="92"/>
      <c r="AG34" s="89">
        <f>SUM(AA34+AC34+AE34)</f>
        <v>0</v>
      </c>
      <c r="AH34" s="89">
        <f>SUM(AB34+AD34+AF34)</f>
        <v>0</v>
      </c>
      <c r="AI34" s="93"/>
      <c r="AJ34" s="92">
        <v>0</v>
      </c>
      <c r="AK34" s="92"/>
      <c r="AL34" s="92">
        <v>0</v>
      </c>
      <c r="AM34" s="92"/>
      <c r="AN34" s="92">
        <v>0</v>
      </c>
      <c r="AO34" s="92"/>
      <c r="AP34" s="89">
        <f t="shared" si="29"/>
        <v>0</v>
      </c>
      <c r="AQ34" s="89"/>
      <c r="AR34" s="94"/>
      <c r="AS34" s="94" t="s">
        <v>529</v>
      </c>
      <c r="AT34" s="94" t="s">
        <v>529</v>
      </c>
      <c r="AU34" s="93"/>
      <c r="AW34" s="132" t="s">
        <v>370</v>
      </c>
      <c r="AX34" s="132" t="s">
        <v>370</v>
      </c>
      <c r="AY34" s="295" t="s">
        <v>166</v>
      </c>
      <c r="AZ34" s="294" t="s">
        <v>618</v>
      </c>
    </row>
    <row r="35" spans="1:52" s="97" customFormat="1" ht="111.95" customHeight="1" x14ac:dyDescent="0.2">
      <c r="A35" s="86">
        <v>2</v>
      </c>
      <c r="B35" s="93" t="s">
        <v>9</v>
      </c>
      <c r="C35" s="384"/>
      <c r="D35" s="195" t="s">
        <v>517</v>
      </c>
      <c r="E35" s="101" t="s">
        <v>525</v>
      </c>
      <c r="F35" s="257">
        <v>43966</v>
      </c>
      <c r="G35" s="258" t="s">
        <v>310</v>
      </c>
      <c r="H35" s="42" t="s">
        <v>527</v>
      </c>
      <c r="I35" s="165">
        <f>12.5/5/100</f>
        <v>2.5000000000000001E-2</v>
      </c>
      <c r="J35" s="165">
        <f t="shared" ref="J35:N35" si="38">12.5/5/100</f>
        <v>2.5000000000000001E-2</v>
      </c>
      <c r="K35" s="165"/>
      <c r="L35" s="165"/>
      <c r="M35" s="165">
        <f t="shared" si="38"/>
        <v>2.5000000000000001E-2</v>
      </c>
      <c r="N35" s="165">
        <f t="shared" si="38"/>
        <v>2.5000000000000001E-2</v>
      </c>
      <c r="O35" s="123">
        <f t="shared" si="33"/>
        <v>0.05</v>
      </c>
      <c r="P35" s="123">
        <f t="shared" si="33"/>
        <v>0.05</v>
      </c>
      <c r="Q35" s="315" t="s">
        <v>725</v>
      </c>
      <c r="R35" s="165">
        <f t="shared" ref="R35:W35" si="39">12.5/5/100</f>
        <v>2.5000000000000001E-2</v>
      </c>
      <c r="S35" s="165">
        <f t="shared" si="39"/>
        <v>2.5000000000000001E-2</v>
      </c>
      <c r="T35" s="165">
        <f t="shared" si="39"/>
        <v>2.5000000000000001E-2</v>
      </c>
      <c r="U35" s="165">
        <f t="shared" si="39"/>
        <v>2.5000000000000001E-2</v>
      </c>
      <c r="V35" s="165">
        <f t="shared" si="39"/>
        <v>2.5000000000000001E-2</v>
      </c>
      <c r="W35" s="165">
        <f t="shared" si="39"/>
        <v>2.5000000000000001E-2</v>
      </c>
      <c r="X35" s="123">
        <f t="shared" si="34"/>
        <v>7.5000000000000011E-2</v>
      </c>
      <c r="Y35" s="123">
        <f t="shared" si="34"/>
        <v>7.5000000000000011E-2</v>
      </c>
      <c r="Z35" s="185" t="s">
        <v>530</v>
      </c>
      <c r="AA35" s="247">
        <v>0</v>
      </c>
      <c r="AB35" s="247"/>
      <c r="AC35" s="247">
        <v>0</v>
      </c>
      <c r="AD35" s="247"/>
      <c r="AE35" s="247">
        <v>0</v>
      </c>
      <c r="AF35" s="247"/>
      <c r="AG35" s="179">
        <f t="shared" ref="AG35:AH42" si="40">SUM(AA35+AC35+AE35)</f>
        <v>0</v>
      </c>
      <c r="AH35" s="179">
        <f t="shared" si="40"/>
        <v>0</v>
      </c>
      <c r="AI35" s="93"/>
      <c r="AJ35" s="247">
        <v>0</v>
      </c>
      <c r="AK35" s="247"/>
      <c r="AL35" s="247">
        <v>0</v>
      </c>
      <c r="AM35" s="247"/>
      <c r="AN35" s="247">
        <v>0</v>
      </c>
      <c r="AO35" s="247"/>
      <c r="AP35" s="179">
        <f t="shared" si="29"/>
        <v>0</v>
      </c>
      <c r="AQ35" s="179"/>
      <c r="AR35" s="94"/>
      <c r="AS35" s="94" t="s">
        <v>532</v>
      </c>
      <c r="AT35" s="94" t="s">
        <v>532</v>
      </c>
      <c r="AU35" s="93"/>
      <c r="AW35" s="132" t="s">
        <v>370</v>
      </c>
      <c r="AX35" s="132" t="s">
        <v>370</v>
      </c>
      <c r="AY35" s="295" t="s">
        <v>166</v>
      </c>
      <c r="AZ35" s="294" t="s">
        <v>619</v>
      </c>
    </row>
    <row r="36" spans="1:52" s="97" customFormat="1" ht="111.95" customHeight="1" x14ac:dyDescent="0.2">
      <c r="A36" s="86">
        <v>3</v>
      </c>
      <c r="B36" s="93" t="s">
        <v>9</v>
      </c>
      <c r="C36" s="384"/>
      <c r="D36" s="195" t="s">
        <v>518</v>
      </c>
      <c r="E36" s="101" t="s">
        <v>525</v>
      </c>
      <c r="F36" s="257">
        <v>43914</v>
      </c>
      <c r="G36" s="258" t="s">
        <v>526</v>
      </c>
      <c r="H36" s="42" t="s">
        <v>527</v>
      </c>
      <c r="I36" s="165">
        <f t="shared" ref="I36:N36" si="41">12.5/6/100</f>
        <v>2.0833333333333336E-2</v>
      </c>
      <c r="J36" s="165">
        <f t="shared" si="41"/>
        <v>2.0833333333333336E-2</v>
      </c>
      <c r="K36" s="165">
        <f t="shared" si="41"/>
        <v>2.0833333333333336E-2</v>
      </c>
      <c r="L36" s="165">
        <f t="shared" si="41"/>
        <v>2.0833333333333336E-2</v>
      </c>
      <c r="M36" s="165">
        <f t="shared" si="41"/>
        <v>2.0833333333333336E-2</v>
      </c>
      <c r="N36" s="165">
        <f t="shared" si="41"/>
        <v>2.0833333333333336E-2</v>
      </c>
      <c r="O36" s="123">
        <f t="shared" si="33"/>
        <v>6.25E-2</v>
      </c>
      <c r="P36" s="123">
        <f t="shared" si="33"/>
        <v>6.25E-2</v>
      </c>
      <c r="Q36" s="315" t="s">
        <v>726</v>
      </c>
      <c r="R36" s="165">
        <f t="shared" ref="R36:W37" si="42">12.5/6/100</f>
        <v>2.0833333333333336E-2</v>
      </c>
      <c r="S36" s="165">
        <f t="shared" si="42"/>
        <v>2.0833333333333336E-2</v>
      </c>
      <c r="T36" s="165">
        <f t="shared" si="42"/>
        <v>2.0833333333333336E-2</v>
      </c>
      <c r="U36" s="165">
        <f t="shared" si="42"/>
        <v>2.0833333333333336E-2</v>
      </c>
      <c r="V36" s="165">
        <f t="shared" si="42"/>
        <v>2.0833333333333336E-2</v>
      </c>
      <c r="W36" s="165">
        <f t="shared" si="42"/>
        <v>2.0833333333333336E-2</v>
      </c>
      <c r="X36" s="123">
        <f t="shared" si="34"/>
        <v>6.25E-2</v>
      </c>
      <c r="Y36" s="123">
        <f t="shared" si="34"/>
        <v>6.25E-2</v>
      </c>
      <c r="Z36" s="185" t="s">
        <v>726</v>
      </c>
      <c r="AA36" s="247">
        <v>0</v>
      </c>
      <c r="AB36" s="247"/>
      <c r="AC36" s="247">
        <v>0</v>
      </c>
      <c r="AD36" s="247"/>
      <c r="AE36" s="247">
        <v>0</v>
      </c>
      <c r="AF36" s="247"/>
      <c r="AG36" s="89">
        <f t="shared" si="40"/>
        <v>0</v>
      </c>
      <c r="AH36" s="89">
        <f t="shared" si="40"/>
        <v>0</v>
      </c>
      <c r="AI36" s="93"/>
      <c r="AJ36" s="247">
        <v>0</v>
      </c>
      <c r="AK36" s="247"/>
      <c r="AL36" s="247">
        <v>0</v>
      </c>
      <c r="AM36" s="247"/>
      <c r="AN36" s="247">
        <v>0</v>
      </c>
      <c r="AO36" s="247"/>
      <c r="AP36" s="89">
        <f t="shared" si="29"/>
        <v>0</v>
      </c>
      <c r="AQ36" s="89"/>
      <c r="AR36" s="94"/>
      <c r="AS36" s="94" t="s">
        <v>537</v>
      </c>
      <c r="AT36" s="94" t="s">
        <v>534</v>
      </c>
      <c r="AU36" s="93"/>
      <c r="AW36" s="132" t="s">
        <v>370</v>
      </c>
      <c r="AX36" s="132" t="s">
        <v>370</v>
      </c>
      <c r="AY36" s="295" t="s">
        <v>166</v>
      </c>
      <c r="AZ36" s="294" t="s">
        <v>619</v>
      </c>
    </row>
    <row r="37" spans="1:52" s="97" customFormat="1" ht="111.95" customHeight="1" x14ac:dyDescent="0.2">
      <c r="A37" s="86">
        <v>4</v>
      </c>
      <c r="B37" s="93" t="s">
        <v>9</v>
      </c>
      <c r="C37" s="384"/>
      <c r="D37" s="195" t="s">
        <v>519</v>
      </c>
      <c r="E37" s="101" t="s">
        <v>525</v>
      </c>
      <c r="F37" s="257">
        <v>43914</v>
      </c>
      <c r="G37" s="258" t="s">
        <v>526</v>
      </c>
      <c r="H37" s="42" t="s">
        <v>527</v>
      </c>
      <c r="I37" s="165">
        <f t="shared" ref="I37:N41" si="43">12.5/6/100</f>
        <v>2.0833333333333336E-2</v>
      </c>
      <c r="J37" s="165">
        <f t="shared" si="43"/>
        <v>2.0833333333333336E-2</v>
      </c>
      <c r="K37" s="165">
        <f t="shared" si="43"/>
        <v>2.0833333333333336E-2</v>
      </c>
      <c r="L37" s="165">
        <f t="shared" si="43"/>
        <v>2.0833333333333336E-2</v>
      </c>
      <c r="M37" s="165">
        <f t="shared" si="43"/>
        <v>2.0833333333333336E-2</v>
      </c>
      <c r="N37" s="165">
        <f t="shared" si="43"/>
        <v>2.0833333333333336E-2</v>
      </c>
      <c r="O37" s="123">
        <f t="shared" si="33"/>
        <v>6.25E-2</v>
      </c>
      <c r="P37" s="123">
        <f t="shared" si="33"/>
        <v>6.25E-2</v>
      </c>
      <c r="Q37" s="315" t="s">
        <v>727</v>
      </c>
      <c r="R37" s="165">
        <f t="shared" si="42"/>
        <v>2.0833333333333336E-2</v>
      </c>
      <c r="S37" s="165">
        <f t="shared" si="42"/>
        <v>2.0833333333333336E-2</v>
      </c>
      <c r="T37" s="165">
        <f t="shared" si="42"/>
        <v>2.0833333333333336E-2</v>
      </c>
      <c r="U37" s="165">
        <f t="shared" si="42"/>
        <v>2.0833333333333336E-2</v>
      </c>
      <c r="V37" s="165">
        <f t="shared" si="42"/>
        <v>2.0833333333333336E-2</v>
      </c>
      <c r="W37" s="165">
        <f t="shared" si="42"/>
        <v>2.0833333333333336E-2</v>
      </c>
      <c r="X37" s="123">
        <f t="shared" si="34"/>
        <v>6.25E-2</v>
      </c>
      <c r="Y37" s="123">
        <f t="shared" si="34"/>
        <v>6.25E-2</v>
      </c>
      <c r="Z37" s="185" t="s">
        <v>733</v>
      </c>
      <c r="AA37" s="247">
        <v>0</v>
      </c>
      <c r="AB37" s="247"/>
      <c r="AC37" s="247">
        <v>0</v>
      </c>
      <c r="AD37" s="247"/>
      <c r="AE37" s="247">
        <v>0</v>
      </c>
      <c r="AF37" s="247"/>
      <c r="AG37" s="89">
        <f t="shared" si="40"/>
        <v>0</v>
      </c>
      <c r="AH37" s="89">
        <f t="shared" si="40"/>
        <v>0</v>
      </c>
      <c r="AI37" s="93"/>
      <c r="AJ37" s="247">
        <v>0</v>
      </c>
      <c r="AK37" s="247"/>
      <c r="AL37" s="247">
        <v>0</v>
      </c>
      <c r="AM37" s="247"/>
      <c r="AN37" s="247">
        <v>0</v>
      </c>
      <c r="AO37" s="247"/>
      <c r="AP37" s="89">
        <f t="shared" si="29"/>
        <v>0</v>
      </c>
      <c r="AQ37" s="89"/>
      <c r="AR37" s="94"/>
      <c r="AS37" s="94" t="s">
        <v>537</v>
      </c>
      <c r="AT37" s="94" t="s">
        <v>538</v>
      </c>
      <c r="AU37" s="93"/>
      <c r="AW37" s="132" t="s">
        <v>370</v>
      </c>
      <c r="AX37" s="132" t="s">
        <v>370</v>
      </c>
      <c r="AY37" s="295" t="s">
        <v>166</v>
      </c>
      <c r="AZ37" s="294" t="s">
        <v>619</v>
      </c>
    </row>
    <row r="38" spans="1:52" s="97" customFormat="1" ht="111.95" customHeight="1" x14ac:dyDescent="0.2">
      <c r="A38" s="86">
        <v>5</v>
      </c>
      <c r="B38" s="93" t="s">
        <v>9</v>
      </c>
      <c r="C38" s="384"/>
      <c r="D38" s="195" t="s">
        <v>520</v>
      </c>
      <c r="E38" s="101" t="s">
        <v>525</v>
      </c>
      <c r="F38" s="257">
        <v>43921</v>
      </c>
      <c r="G38" s="258" t="s">
        <v>526</v>
      </c>
      <c r="H38" s="42" t="s">
        <v>527</v>
      </c>
      <c r="I38" s="165">
        <f t="shared" ref="I38:N38" si="44">12.5/4/100</f>
        <v>3.125E-2</v>
      </c>
      <c r="J38" s="165">
        <f t="shared" si="44"/>
        <v>3.125E-2</v>
      </c>
      <c r="K38" s="165">
        <f t="shared" si="44"/>
        <v>3.125E-2</v>
      </c>
      <c r="L38" s="165">
        <f t="shared" si="44"/>
        <v>3.125E-2</v>
      </c>
      <c r="M38" s="165">
        <f t="shared" si="44"/>
        <v>3.125E-2</v>
      </c>
      <c r="N38" s="165">
        <f t="shared" si="44"/>
        <v>3.125E-2</v>
      </c>
      <c r="O38" s="123">
        <f t="shared" ref="O38:P42" si="45">SUM(I38+K38+M38)</f>
        <v>9.375E-2</v>
      </c>
      <c r="P38" s="123">
        <f t="shared" si="45"/>
        <v>9.375E-2</v>
      </c>
      <c r="Q38" s="315" t="s">
        <v>728</v>
      </c>
      <c r="R38" s="165"/>
      <c r="S38" s="165"/>
      <c r="V38" s="165">
        <f>12.5/4/100</f>
        <v>3.125E-2</v>
      </c>
      <c r="W38" s="165">
        <f>12.5/4/100</f>
        <v>3.125E-2</v>
      </c>
      <c r="X38" s="123">
        <f t="shared" ref="X38" si="46">SUM(R38+T38+V38)</f>
        <v>3.125E-2</v>
      </c>
      <c r="Y38" s="123">
        <f t="shared" ref="Y38" si="47">SUM(S38+U38+W38)</f>
        <v>3.125E-2</v>
      </c>
      <c r="Z38" s="185" t="s">
        <v>734</v>
      </c>
      <c r="AA38" s="247">
        <v>0</v>
      </c>
      <c r="AB38" s="247"/>
      <c r="AC38" s="247">
        <v>0</v>
      </c>
      <c r="AD38" s="247"/>
      <c r="AE38" s="247">
        <v>0</v>
      </c>
      <c r="AF38" s="247"/>
      <c r="AG38" s="89">
        <f t="shared" si="40"/>
        <v>0</v>
      </c>
      <c r="AH38" s="89">
        <f t="shared" si="40"/>
        <v>0</v>
      </c>
      <c r="AI38" s="93"/>
      <c r="AJ38" s="247">
        <v>0</v>
      </c>
      <c r="AK38" s="247"/>
      <c r="AL38" s="247">
        <v>0</v>
      </c>
      <c r="AM38" s="247"/>
      <c r="AN38" s="247">
        <v>0</v>
      </c>
      <c r="AO38" s="247"/>
      <c r="AP38" s="89">
        <f t="shared" si="29"/>
        <v>0</v>
      </c>
      <c r="AQ38" s="89"/>
      <c r="AR38" s="94"/>
      <c r="AS38" s="94" t="s">
        <v>540</v>
      </c>
      <c r="AT38" s="94" t="s">
        <v>541</v>
      </c>
      <c r="AU38" s="93"/>
      <c r="AW38" s="132" t="s">
        <v>370</v>
      </c>
      <c r="AX38" s="132" t="s">
        <v>370</v>
      </c>
      <c r="AY38" s="295" t="s">
        <v>166</v>
      </c>
      <c r="AZ38" s="294" t="s">
        <v>619</v>
      </c>
    </row>
    <row r="39" spans="1:52" s="97" customFormat="1" ht="111.95" customHeight="1" thickBot="1" x14ac:dyDescent="0.25">
      <c r="A39" s="86">
        <v>6</v>
      </c>
      <c r="B39" s="93" t="s">
        <v>9</v>
      </c>
      <c r="C39" s="384"/>
      <c r="D39" s="195" t="s">
        <v>521</v>
      </c>
      <c r="E39" s="101" t="s">
        <v>525</v>
      </c>
      <c r="F39" s="257">
        <v>43981</v>
      </c>
      <c r="G39" s="259" t="s">
        <v>557</v>
      </c>
      <c r="H39" s="42" t="s">
        <v>527</v>
      </c>
      <c r="I39" s="165">
        <f t="shared" si="43"/>
        <v>2.0833333333333336E-2</v>
      </c>
      <c r="J39" s="165">
        <f t="shared" si="43"/>
        <v>2.0833333333333336E-2</v>
      </c>
      <c r="K39" s="165">
        <f t="shared" si="43"/>
        <v>2.0833333333333336E-2</v>
      </c>
      <c r="L39" s="165">
        <f t="shared" si="43"/>
        <v>2.0833333333333336E-2</v>
      </c>
      <c r="M39" s="165">
        <f t="shared" si="43"/>
        <v>2.0833333333333336E-2</v>
      </c>
      <c r="N39" s="165">
        <f t="shared" si="43"/>
        <v>2.0833333333333336E-2</v>
      </c>
      <c r="O39" s="123">
        <f t="shared" si="45"/>
        <v>6.25E-2</v>
      </c>
      <c r="P39" s="123">
        <f t="shared" si="45"/>
        <v>6.25E-2</v>
      </c>
      <c r="Q39" s="315" t="s">
        <v>729</v>
      </c>
      <c r="R39" s="42" t="s">
        <v>527</v>
      </c>
      <c r="S39" s="165">
        <f t="shared" ref="S39:X41" si="48">12.5/6/100</f>
        <v>2.0833333333333336E-2</v>
      </c>
      <c r="T39" s="165">
        <f t="shared" si="48"/>
        <v>2.0833333333333336E-2</v>
      </c>
      <c r="U39" s="165">
        <f t="shared" si="48"/>
        <v>2.0833333333333336E-2</v>
      </c>
      <c r="V39" s="165">
        <f t="shared" si="48"/>
        <v>2.0833333333333336E-2</v>
      </c>
      <c r="W39" s="165">
        <f t="shared" si="48"/>
        <v>2.0833333333333336E-2</v>
      </c>
      <c r="X39" s="165">
        <f t="shared" si="48"/>
        <v>2.0833333333333336E-2</v>
      </c>
      <c r="Y39" s="123">
        <f t="shared" ref="Y39:Y42" si="49">SUM(S39+U39+W39)</f>
        <v>6.25E-2</v>
      </c>
      <c r="Z39" s="126" t="s">
        <v>542</v>
      </c>
      <c r="AA39" s="247">
        <v>0</v>
      </c>
      <c r="AB39" s="247"/>
      <c r="AC39" s="247">
        <v>0</v>
      </c>
      <c r="AD39" s="247"/>
      <c r="AE39" s="247">
        <v>0</v>
      </c>
      <c r="AF39" s="247"/>
      <c r="AG39" s="89">
        <f t="shared" si="40"/>
        <v>0</v>
      </c>
      <c r="AH39" s="89">
        <f t="shared" si="40"/>
        <v>0</v>
      </c>
      <c r="AI39" s="93"/>
      <c r="AJ39" s="247">
        <v>0</v>
      </c>
      <c r="AK39" s="247"/>
      <c r="AL39" s="247">
        <v>0</v>
      </c>
      <c r="AM39" s="247"/>
      <c r="AN39" s="247">
        <v>0</v>
      </c>
      <c r="AO39" s="247"/>
      <c r="AP39" s="89">
        <f t="shared" si="29"/>
        <v>0</v>
      </c>
      <c r="AQ39" s="89"/>
      <c r="AR39" s="94"/>
      <c r="AS39" s="94" t="s">
        <v>544</v>
      </c>
      <c r="AT39" s="94" t="s">
        <v>543</v>
      </c>
      <c r="AU39" s="93"/>
      <c r="AW39" s="132" t="s">
        <v>370</v>
      </c>
      <c r="AX39" s="132" t="s">
        <v>370</v>
      </c>
      <c r="AY39" s="295" t="s">
        <v>166</v>
      </c>
      <c r="AZ39" s="294" t="s">
        <v>619</v>
      </c>
    </row>
    <row r="40" spans="1:52" s="97" customFormat="1" ht="111.95" customHeight="1" x14ac:dyDescent="0.2">
      <c r="A40" s="86">
        <v>7</v>
      </c>
      <c r="B40" s="93" t="s">
        <v>9</v>
      </c>
      <c r="C40" s="384"/>
      <c r="D40" s="195" t="s">
        <v>522</v>
      </c>
      <c r="E40" s="101" t="s">
        <v>525</v>
      </c>
      <c r="F40" s="257">
        <v>43920</v>
      </c>
      <c r="G40" s="258" t="s">
        <v>526</v>
      </c>
      <c r="H40" s="42" t="s">
        <v>527</v>
      </c>
      <c r="I40" s="165">
        <f t="shared" ref="I40:N40" si="50">12.5/3/100</f>
        <v>4.1666666666666671E-2</v>
      </c>
      <c r="J40" s="165">
        <f t="shared" si="50"/>
        <v>4.1666666666666671E-2</v>
      </c>
      <c r="K40" s="165">
        <f t="shared" si="50"/>
        <v>4.1666666666666671E-2</v>
      </c>
      <c r="L40" s="165">
        <f t="shared" si="50"/>
        <v>4.1666666666666671E-2</v>
      </c>
      <c r="M40" s="165">
        <f t="shared" si="50"/>
        <v>4.1666666666666671E-2</v>
      </c>
      <c r="N40" s="165">
        <f t="shared" si="50"/>
        <v>4.1666666666666671E-2</v>
      </c>
      <c r="O40" s="123">
        <f t="shared" si="45"/>
        <v>0.125</v>
      </c>
      <c r="P40" s="123">
        <f t="shared" si="45"/>
        <v>0.125</v>
      </c>
      <c r="Q40" s="315" t="s">
        <v>730</v>
      </c>
      <c r="R40" s="165"/>
      <c r="S40" s="165"/>
      <c r="T40" s="165"/>
      <c r="U40" s="165"/>
      <c r="V40" s="165"/>
      <c r="W40" s="165"/>
      <c r="X40" s="123"/>
      <c r="Y40" s="123">
        <f t="shared" si="49"/>
        <v>0</v>
      </c>
      <c r="Z40" s="93" t="s">
        <v>735</v>
      </c>
      <c r="AA40" s="247">
        <v>0</v>
      </c>
      <c r="AB40" s="247"/>
      <c r="AC40" s="247">
        <v>0</v>
      </c>
      <c r="AD40" s="247"/>
      <c r="AE40" s="247">
        <v>0</v>
      </c>
      <c r="AF40" s="247"/>
      <c r="AG40" s="89">
        <f t="shared" si="40"/>
        <v>0</v>
      </c>
      <c r="AH40" s="89">
        <f t="shared" si="40"/>
        <v>0</v>
      </c>
      <c r="AI40" s="93"/>
      <c r="AJ40" s="247">
        <v>0</v>
      </c>
      <c r="AK40" s="247"/>
      <c r="AL40" s="247">
        <v>0</v>
      </c>
      <c r="AM40" s="247"/>
      <c r="AN40" s="247">
        <v>0</v>
      </c>
      <c r="AO40" s="247"/>
      <c r="AP40" s="89">
        <f t="shared" si="29"/>
        <v>0</v>
      </c>
      <c r="AQ40" s="89"/>
      <c r="AR40" s="94"/>
      <c r="AS40" s="94" t="s">
        <v>549</v>
      </c>
      <c r="AT40" s="94" t="s">
        <v>737</v>
      </c>
      <c r="AU40" s="93"/>
      <c r="AW40" s="132" t="s">
        <v>370</v>
      </c>
      <c r="AX40" s="132" t="s">
        <v>370</v>
      </c>
      <c r="AY40" s="295" t="s">
        <v>166</v>
      </c>
      <c r="AZ40" s="294" t="s">
        <v>619</v>
      </c>
    </row>
    <row r="41" spans="1:52" s="97" customFormat="1" ht="111.95" customHeight="1" x14ac:dyDescent="0.2">
      <c r="A41" s="86">
        <v>8</v>
      </c>
      <c r="B41" s="93" t="s">
        <v>9</v>
      </c>
      <c r="C41" s="384"/>
      <c r="D41" s="195" t="s">
        <v>523</v>
      </c>
      <c r="E41" s="101" t="s">
        <v>525</v>
      </c>
      <c r="F41" s="257">
        <v>43956</v>
      </c>
      <c r="G41" s="258" t="s">
        <v>526</v>
      </c>
      <c r="H41" s="42" t="s">
        <v>527</v>
      </c>
      <c r="I41" s="165">
        <f t="shared" si="43"/>
        <v>2.0833333333333336E-2</v>
      </c>
      <c r="J41" s="165">
        <f t="shared" si="43"/>
        <v>2.0833333333333336E-2</v>
      </c>
      <c r="K41" s="165">
        <f t="shared" si="43"/>
        <v>2.0833333333333336E-2</v>
      </c>
      <c r="L41" s="165">
        <f t="shared" si="43"/>
        <v>2.0833333333333336E-2</v>
      </c>
      <c r="M41" s="165">
        <f t="shared" si="43"/>
        <v>2.0833333333333336E-2</v>
      </c>
      <c r="N41" s="165">
        <f t="shared" si="43"/>
        <v>2.0833333333333336E-2</v>
      </c>
      <c r="O41" s="123">
        <f t="shared" si="45"/>
        <v>6.25E-2</v>
      </c>
      <c r="P41" s="123">
        <f t="shared" si="45"/>
        <v>6.25E-2</v>
      </c>
      <c r="Q41" s="315" t="s">
        <v>731</v>
      </c>
      <c r="R41" s="165">
        <f t="shared" ref="R41:S41" si="51">12.5/6/100</f>
        <v>2.0833333333333336E-2</v>
      </c>
      <c r="S41" s="165">
        <f t="shared" si="51"/>
        <v>2.0833333333333336E-2</v>
      </c>
      <c r="T41" s="165">
        <f t="shared" si="48"/>
        <v>2.0833333333333336E-2</v>
      </c>
      <c r="U41" s="165">
        <f t="shared" si="48"/>
        <v>2.0833333333333336E-2</v>
      </c>
      <c r="V41" s="165">
        <f t="shared" si="48"/>
        <v>2.0833333333333336E-2</v>
      </c>
      <c r="W41" s="165">
        <f t="shared" si="48"/>
        <v>2.0833333333333336E-2</v>
      </c>
      <c r="X41" s="123">
        <f t="shared" ref="X41:X42" si="52">SUM(R41+T41+V41)</f>
        <v>6.25E-2</v>
      </c>
      <c r="Y41" s="123">
        <f t="shared" si="49"/>
        <v>6.25E-2</v>
      </c>
      <c r="Z41" s="185" t="s">
        <v>523</v>
      </c>
      <c r="AA41" s="247">
        <v>0</v>
      </c>
      <c r="AB41" s="247"/>
      <c r="AC41" s="247">
        <v>0</v>
      </c>
      <c r="AD41" s="247"/>
      <c r="AE41" s="247">
        <v>0</v>
      </c>
      <c r="AF41" s="247"/>
      <c r="AG41" s="89">
        <f t="shared" si="40"/>
        <v>0</v>
      </c>
      <c r="AH41" s="89">
        <f t="shared" si="40"/>
        <v>0</v>
      </c>
      <c r="AI41" s="93"/>
      <c r="AJ41" s="247">
        <v>0</v>
      </c>
      <c r="AK41" s="247"/>
      <c r="AL41" s="247">
        <v>0</v>
      </c>
      <c r="AM41" s="247"/>
      <c r="AN41" s="247">
        <v>0</v>
      </c>
      <c r="AO41" s="247"/>
      <c r="AP41" s="89">
        <f t="shared" ref="AP41:AP42" si="53">SUM(AJ41+AL41+AN41)</f>
        <v>0</v>
      </c>
      <c r="AQ41" s="89"/>
      <c r="AR41" s="94"/>
      <c r="AS41" s="94" t="s">
        <v>544</v>
      </c>
      <c r="AT41" s="94" t="s">
        <v>544</v>
      </c>
      <c r="AU41" s="93"/>
      <c r="AW41" s="132" t="s">
        <v>370</v>
      </c>
      <c r="AX41" s="132" t="s">
        <v>370</v>
      </c>
      <c r="AY41" s="295" t="s">
        <v>166</v>
      </c>
      <c r="AZ41" s="294" t="s">
        <v>619</v>
      </c>
    </row>
    <row r="42" spans="1:52" s="97" customFormat="1" ht="111.95" customHeight="1" x14ac:dyDescent="0.2">
      <c r="A42" s="86">
        <v>9</v>
      </c>
      <c r="B42" s="93" t="s">
        <v>9</v>
      </c>
      <c r="C42" s="384"/>
      <c r="D42" s="195" t="s">
        <v>524</v>
      </c>
      <c r="E42" s="101" t="s">
        <v>525</v>
      </c>
      <c r="F42" s="257">
        <v>43950</v>
      </c>
      <c r="G42" s="258" t="s">
        <v>526</v>
      </c>
      <c r="H42" s="42" t="s">
        <v>527</v>
      </c>
      <c r="I42" s="165">
        <f>12.5/5/100</f>
        <v>2.5000000000000001E-2</v>
      </c>
      <c r="J42" s="165">
        <f t="shared" ref="J42" si="54">12.5/5/100</f>
        <v>2.5000000000000001E-2</v>
      </c>
      <c r="K42" s="92"/>
      <c r="L42" s="92"/>
      <c r="M42" s="165">
        <f>12.5/5/100</f>
        <v>2.5000000000000001E-2</v>
      </c>
      <c r="N42" s="165">
        <f t="shared" ref="N42" si="55">12.5/5/100</f>
        <v>2.5000000000000001E-2</v>
      </c>
      <c r="O42" s="89">
        <f t="shared" si="45"/>
        <v>0.05</v>
      </c>
      <c r="P42" s="89">
        <f t="shared" si="45"/>
        <v>0.05</v>
      </c>
      <c r="Q42" s="315" t="s">
        <v>732</v>
      </c>
      <c r="R42" s="165">
        <f>12.5/5/100</f>
        <v>2.5000000000000001E-2</v>
      </c>
      <c r="S42" s="165">
        <f t="shared" ref="S42" si="56">12.5/5/100</f>
        <v>2.5000000000000001E-2</v>
      </c>
      <c r="T42" s="165">
        <f>12.5/5/100</f>
        <v>2.5000000000000001E-2</v>
      </c>
      <c r="U42" s="165">
        <f t="shared" ref="U42" si="57">12.5/5/100</f>
        <v>2.5000000000000001E-2</v>
      </c>
      <c r="V42" s="165">
        <f>12.5/5/100</f>
        <v>2.5000000000000001E-2</v>
      </c>
      <c r="W42" s="165">
        <f t="shared" ref="W42" si="58">12.5/5/100</f>
        <v>2.5000000000000001E-2</v>
      </c>
      <c r="X42" s="89">
        <f t="shared" si="52"/>
        <v>7.5000000000000011E-2</v>
      </c>
      <c r="Y42" s="89">
        <f t="shared" si="49"/>
        <v>7.5000000000000011E-2</v>
      </c>
      <c r="Z42" s="126" t="s">
        <v>736</v>
      </c>
      <c r="AA42" s="247">
        <v>0</v>
      </c>
      <c r="AB42" s="247"/>
      <c r="AC42" s="247">
        <v>0</v>
      </c>
      <c r="AD42" s="247"/>
      <c r="AE42" s="247">
        <v>0</v>
      </c>
      <c r="AF42" s="247"/>
      <c r="AG42" s="89">
        <f t="shared" si="40"/>
        <v>0</v>
      </c>
      <c r="AH42" s="89">
        <f t="shared" si="40"/>
        <v>0</v>
      </c>
      <c r="AI42" s="93"/>
      <c r="AJ42" s="247">
        <v>0</v>
      </c>
      <c r="AK42" s="247"/>
      <c r="AL42" s="247">
        <v>0</v>
      </c>
      <c r="AM42" s="247"/>
      <c r="AN42" s="247">
        <v>0</v>
      </c>
      <c r="AO42" s="247"/>
      <c r="AP42" s="89">
        <f t="shared" si="53"/>
        <v>0</v>
      </c>
      <c r="AQ42" s="89"/>
      <c r="AR42" s="94"/>
      <c r="AS42" s="94" t="s">
        <v>547</v>
      </c>
      <c r="AT42" s="94" t="s">
        <v>548</v>
      </c>
      <c r="AU42" s="93"/>
      <c r="AW42" s="95" t="s">
        <v>370</v>
      </c>
      <c r="AX42" s="95" t="s">
        <v>370</v>
      </c>
      <c r="AY42" s="295" t="s">
        <v>166</v>
      </c>
      <c r="AZ42" s="294" t="s">
        <v>619</v>
      </c>
    </row>
    <row r="43" spans="1:52" s="96" customFormat="1" ht="111.95" hidden="1" customHeight="1" x14ac:dyDescent="0.2">
      <c r="A43" s="86">
        <v>37</v>
      </c>
      <c r="B43" s="139" t="s">
        <v>10</v>
      </c>
      <c r="C43" s="384"/>
      <c r="D43" s="260" t="s">
        <v>393</v>
      </c>
      <c r="E43" s="101" t="s">
        <v>395</v>
      </c>
      <c r="F43" s="261">
        <v>44317</v>
      </c>
      <c r="G43" s="261">
        <v>44561</v>
      </c>
      <c r="H43" s="262">
        <v>0.85</v>
      </c>
      <c r="I43" s="263">
        <v>0</v>
      </c>
      <c r="J43" s="263">
        <v>0</v>
      </c>
      <c r="K43" s="263">
        <v>0</v>
      </c>
      <c r="L43" s="263">
        <v>0</v>
      </c>
      <c r="M43" s="263">
        <v>0</v>
      </c>
      <c r="N43" s="263">
        <v>0</v>
      </c>
      <c r="O43" s="80">
        <f t="shared" si="33"/>
        <v>0</v>
      </c>
      <c r="P43" s="179">
        <f t="shared" si="33"/>
        <v>0</v>
      </c>
      <c r="Q43" s="93" t="s">
        <v>554</v>
      </c>
      <c r="R43" s="263">
        <v>0</v>
      </c>
      <c r="S43" s="263">
        <v>0</v>
      </c>
      <c r="T43" s="264">
        <f>10.625/100</f>
        <v>0.10625</v>
      </c>
      <c r="U43" s="264">
        <f>10.625/100</f>
        <v>0.10625</v>
      </c>
      <c r="V43" s="264">
        <f>10.625/100</f>
        <v>0.10625</v>
      </c>
      <c r="W43" s="264">
        <f>10.625/100</f>
        <v>0.10625</v>
      </c>
      <c r="X43" s="179">
        <f t="shared" si="34"/>
        <v>0.21249999999999999</v>
      </c>
      <c r="Y43" s="179">
        <f t="shared" si="34"/>
        <v>0.21249999999999999</v>
      </c>
      <c r="Z43" s="191" t="s">
        <v>398</v>
      </c>
      <c r="AA43" s="264">
        <f t="shared" ref="AA43:AE43" si="59">10.625/100</f>
        <v>0.10625</v>
      </c>
      <c r="AB43" s="264">
        <f t="shared" si="59"/>
        <v>0.10625</v>
      </c>
      <c r="AC43" s="264">
        <f t="shared" si="59"/>
        <v>0.10625</v>
      </c>
      <c r="AD43" s="264">
        <f t="shared" si="59"/>
        <v>0.10625</v>
      </c>
      <c r="AE43" s="264">
        <f t="shared" si="59"/>
        <v>0.10625</v>
      </c>
      <c r="AF43" s="264"/>
      <c r="AG43" s="179">
        <f t="shared" si="35"/>
        <v>0.31874999999999998</v>
      </c>
      <c r="AH43" s="179">
        <f t="shared" si="35"/>
        <v>0.21249999999999999</v>
      </c>
      <c r="AI43" s="246"/>
      <c r="AJ43" s="264">
        <f t="shared" ref="AJ43:AO43" si="60">10.625/100</f>
        <v>0.10625</v>
      </c>
      <c r="AK43" s="264">
        <f t="shared" si="60"/>
        <v>0.10625</v>
      </c>
      <c r="AL43" s="264">
        <f t="shared" si="60"/>
        <v>0.10625</v>
      </c>
      <c r="AM43" s="264">
        <f t="shared" si="60"/>
        <v>0.10625</v>
      </c>
      <c r="AN43" s="264">
        <f t="shared" si="60"/>
        <v>0.10625</v>
      </c>
      <c r="AO43" s="264">
        <f t="shared" si="60"/>
        <v>0.10625</v>
      </c>
      <c r="AP43" s="179">
        <f>SUM(AJ43+AL43+AN43)</f>
        <v>0.31874999999999998</v>
      </c>
      <c r="AQ43" s="179">
        <f>SUM(AK43+AM43+AO43)</f>
        <v>0.31874999999999998</v>
      </c>
      <c r="AR43" s="246" t="s">
        <v>398</v>
      </c>
      <c r="AS43" s="192"/>
      <c r="AT43" s="139" t="s">
        <v>401</v>
      </c>
      <c r="AU43" s="139" t="s">
        <v>401</v>
      </c>
      <c r="AV43" s="139" t="s">
        <v>687</v>
      </c>
      <c r="AW43" s="95" t="s">
        <v>370</v>
      </c>
      <c r="AX43" s="95" t="s">
        <v>370</v>
      </c>
      <c r="AY43" s="295" t="s">
        <v>166</v>
      </c>
      <c r="AZ43" s="294" t="s">
        <v>690</v>
      </c>
    </row>
    <row r="44" spans="1:52" s="96" customFormat="1" ht="111.95" hidden="1" customHeight="1" x14ac:dyDescent="0.2">
      <c r="A44" s="86">
        <v>38</v>
      </c>
      <c r="B44" s="128" t="s">
        <v>10</v>
      </c>
      <c r="C44" s="384"/>
      <c r="D44" s="265" t="s">
        <v>396</v>
      </c>
      <c r="E44" s="101" t="s">
        <v>395</v>
      </c>
      <c r="F44" s="266">
        <v>44317</v>
      </c>
      <c r="G44" s="266">
        <v>44561</v>
      </c>
      <c r="H44" s="236">
        <v>0.1</v>
      </c>
      <c r="I44" s="254">
        <v>0</v>
      </c>
      <c r="J44" s="254">
        <v>0</v>
      </c>
      <c r="K44" s="254">
        <v>0</v>
      </c>
      <c r="L44" s="254">
        <v>0</v>
      </c>
      <c r="M44" s="254">
        <v>0</v>
      </c>
      <c r="N44" s="254">
        <v>0</v>
      </c>
      <c r="O44" s="129">
        <f t="shared" si="33"/>
        <v>0</v>
      </c>
      <c r="P44" s="123">
        <f t="shared" si="33"/>
        <v>0</v>
      </c>
      <c r="Q44" s="93" t="s">
        <v>555</v>
      </c>
      <c r="R44" s="122">
        <v>0</v>
      </c>
      <c r="S44" s="122">
        <v>0</v>
      </c>
      <c r="T44" s="237">
        <f>1.25/100</f>
        <v>1.2500000000000001E-2</v>
      </c>
      <c r="U44" s="237">
        <f>1.25/100</f>
        <v>1.2500000000000001E-2</v>
      </c>
      <c r="V44" s="237">
        <f t="shared" ref="V44:W44" si="61">1.25/100</f>
        <v>1.2500000000000001E-2</v>
      </c>
      <c r="W44" s="237">
        <f t="shared" si="61"/>
        <v>1.2500000000000001E-2</v>
      </c>
      <c r="X44" s="123">
        <f t="shared" si="34"/>
        <v>2.5000000000000001E-2</v>
      </c>
      <c r="Y44" s="123">
        <f t="shared" si="34"/>
        <v>2.5000000000000001E-2</v>
      </c>
      <c r="Z44" s="152" t="s">
        <v>399</v>
      </c>
      <c r="AA44" s="267">
        <f t="shared" ref="AA44:AE44" si="62">1.25/100</f>
        <v>1.2500000000000001E-2</v>
      </c>
      <c r="AB44" s="267">
        <f t="shared" si="62"/>
        <v>1.2500000000000001E-2</v>
      </c>
      <c r="AC44" s="267">
        <f t="shared" si="62"/>
        <v>1.2500000000000001E-2</v>
      </c>
      <c r="AD44" s="267">
        <f t="shared" si="62"/>
        <v>1.2500000000000001E-2</v>
      </c>
      <c r="AE44" s="267">
        <f t="shared" si="62"/>
        <v>1.2500000000000001E-2</v>
      </c>
      <c r="AF44" s="267"/>
      <c r="AG44" s="130">
        <f t="shared" si="35"/>
        <v>3.7500000000000006E-2</v>
      </c>
      <c r="AH44" s="130">
        <f t="shared" si="35"/>
        <v>2.5000000000000001E-2</v>
      </c>
      <c r="AI44" s="153"/>
      <c r="AJ44" s="267">
        <f t="shared" ref="AJ44:AO44" si="63">1.25/100</f>
        <v>1.2500000000000001E-2</v>
      </c>
      <c r="AK44" s="267">
        <f t="shared" si="63"/>
        <v>1.2500000000000001E-2</v>
      </c>
      <c r="AL44" s="267">
        <f t="shared" si="63"/>
        <v>1.2500000000000001E-2</v>
      </c>
      <c r="AM44" s="267">
        <f t="shared" si="63"/>
        <v>1.2500000000000001E-2</v>
      </c>
      <c r="AN44" s="267">
        <f t="shared" si="63"/>
        <v>1.2500000000000001E-2</v>
      </c>
      <c r="AO44" s="267">
        <f t="shared" si="63"/>
        <v>1.2500000000000001E-2</v>
      </c>
      <c r="AP44" s="131">
        <f t="shared" ref="AP44:AQ46" si="64">SUM(AJ44+AL44+AN44)</f>
        <v>3.7500000000000006E-2</v>
      </c>
      <c r="AQ44" s="179">
        <f t="shared" si="64"/>
        <v>3.7500000000000006E-2</v>
      </c>
      <c r="AR44" s="153" t="s">
        <v>399</v>
      </c>
      <c r="AS44" s="155"/>
      <c r="AT44" s="128" t="s">
        <v>402</v>
      </c>
      <c r="AU44" s="128" t="s">
        <v>402</v>
      </c>
      <c r="AV44" s="128" t="s">
        <v>688</v>
      </c>
      <c r="AW44" s="95" t="s">
        <v>370</v>
      </c>
      <c r="AX44" s="95" t="s">
        <v>370</v>
      </c>
      <c r="AY44" s="295" t="s">
        <v>166</v>
      </c>
      <c r="AZ44" s="294" t="s">
        <v>690</v>
      </c>
    </row>
    <row r="45" spans="1:52" s="97" customFormat="1" ht="111.95" hidden="1" customHeight="1" x14ac:dyDescent="0.2">
      <c r="A45" s="86">
        <v>39</v>
      </c>
      <c r="B45" s="93" t="s">
        <v>10</v>
      </c>
      <c r="C45" s="384"/>
      <c r="D45" s="101" t="s">
        <v>397</v>
      </c>
      <c r="E45" s="101" t="s">
        <v>395</v>
      </c>
      <c r="F45" s="268">
        <v>44317</v>
      </c>
      <c r="G45" s="268">
        <v>44561</v>
      </c>
      <c r="H45" s="134">
        <v>0.05</v>
      </c>
      <c r="I45" s="92">
        <v>0</v>
      </c>
      <c r="J45" s="92">
        <v>0</v>
      </c>
      <c r="K45" s="92">
        <v>0</v>
      </c>
      <c r="L45" s="92">
        <v>0</v>
      </c>
      <c r="M45" s="92">
        <v>0</v>
      </c>
      <c r="N45" s="92">
        <v>0</v>
      </c>
      <c r="O45" s="84">
        <f t="shared" si="33"/>
        <v>0</v>
      </c>
      <c r="P45" s="89">
        <f t="shared" si="33"/>
        <v>0</v>
      </c>
      <c r="Q45" s="93" t="s">
        <v>555</v>
      </c>
      <c r="R45" s="269">
        <v>0</v>
      </c>
      <c r="S45" s="90">
        <v>0</v>
      </c>
      <c r="T45" s="270">
        <v>6.2500000000000003E-3</v>
      </c>
      <c r="U45" s="270">
        <v>6.2500000000000003E-3</v>
      </c>
      <c r="V45" s="270">
        <v>6.2500000000000003E-3</v>
      </c>
      <c r="W45" s="270">
        <v>6.2500000000000003E-3</v>
      </c>
      <c r="X45" s="134">
        <f t="shared" si="34"/>
        <v>1.2500000000000001E-2</v>
      </c>
      <c r="Y45" s="134">
        <f>SUM(S45+U45+W45)</f>
        <v>1.2500000000000001E-2</v>
      </c>
      <c r="Z45" s="93" t="s">
        <v>400</v>
      </c>
      <c r="AA45" s="270">
        <v>6.2500000000000003E-3</v>
      </c>
      <c r="AB45" s="270">
        <v>6.2500000000000003E-3</v>
      </c>
      <c r="AC45" s="270">
        <v>6.2500000000000003E-3</v>
      </c>
      <c r="AD45" s="270">
        <v>6.2500000000000003E-3</v>
      </c>
      <c r="AE45" s="270">
        <v>6.2500000000000003E-3</v>
      </c>
      <c r="AF45" s="270"/>
      <c r="AG45" s="134">
        <f t="shared" si="35"/>
        <v>1.8750000000000003E-2</v>
      </c>
      <c r="AH45" s="134">
        <f t="shared" si="35"/>
        <v>1.2500000000000001E-2</v>
      </c>
      <c r="AI45" s="101"/>
      <c r="AJ45" s="270">
        <v>6.2500000000000003E-3</v>
      </c>
      <c r="AK45" s="270">
        <v>6.2500000000000003E-3</v>
      </c>
      <c r="AL45" s="270">
        <v>6.2500000000000003E-3</v>
      </c>
      <c r="AM45" s="270">
        <v>6.2500000000000003E-3</v>
      </c>
      <c r="AN45" s="270">
        <v>6.2500000000000003E-3</v>
      </c>
      <c r="AO45" s="270">
        <v>6.2500000000000003E-3</v>
      </c>
      <c r="AP45" s="134">
        <f t="shared" si="64"/>
        <v>1.8750000000000003E-2</v>
      </c>
      <c r="AQ45" s="179">
        <f t="shared" si="64"/>
        <v>1.8750000000000003E-2</v>
      </c>
      <c r="AR45" s="101" t="s">
        <v>400</v>
      </c>
      <c r="AS45" s="94"/>
      <c r="AT45" s="93" t="s">
        <v>403</v>
      </c>
      <c r="AU45" s="93" t="s">
        <v>404</v>
      </c>
      <c r="AV45" s="93" t="s">
        <v>689</v>
      </c>
      <c r="AW45" s="95" t="s">
        <v>370</v>
      </c>
      <c r="AX45" s="95" t="s">
        <v>370</v>
      </c>
      <c r="AY45" s="295" t="s">
        <v>166</v>
      </c>
      <c r="AZ45" s="294" t="s">
        <v>690</v>
      </c>
    </row>
    <row r="46" spans="1:52" s="138" customFormat="1" ht="111.95" customHeight="1" x14ac:dyDescent="0.2">
      <c r="A46" s="86">
        <v>10</v>
      </c>
      <c r="B46" s="139" t="s">
        <v>11</v>
      </c>
      <c r="C46" s="384"/>
      <c r="D46" s="212" t="s">
        <v>412</v>
      </c>
      <c r="E46" s="195" t="s">
        <v>406</v>
      </c>
      <c r="F46" s="316">
        <v>44682</v>
      </c>
      <c r="G46" s="317">
        <v>44926</v>
      </c>
      <c r="H46" s="84">
        <f t="shared" ref="H46:H49" si="65">25/100</f>
        <v>0.25</v>
      </c>
      <c r="I46" s="84"/>
      <c r="J46" s="84"/>
      <c r="K46" s="84"/>
      <c r="L46" s="84"/>
      <c r="M46" s="84">
        <f t="shared" ref="M46:N49" si="66">25/6/100</f>
        <v>4.1666666666666671E-2</v>
      </c>
      <c r="N46" s="84">
        <f t="shared" si="66"/>
        <v>4.1666666666666671E-2</v>
      </c>
      <c r="O46" s="179">
        <f t="shared" si="33"/>
        <v>4.1666666666666671E-2</v>
      </c>
      <c r="P46" s="179">
        <f t="shared" si="33"/>
        <v>4.1666666666666671E-2</v>
      </c>
      <c r="Q46" s="319" t="s">
        <v>739</v>
      </c>
      <c r="R46" s="84">
        <f>25/6/100</f>
        <v>4.1666666666666671E-2</v>
      </c>
      <c r="S46" s="84">
        <f t="shared" ref="S46:X49" si="67">25/6/100</f>
        <v>4.1666666666666671E-2</v>
      </c>
      <c r="T46" s="84">
        <f t="shared" si="67"/>
        <v>4.1666666666666671E-2</v>
      </c>
      <c r="U46" s="84">
        <f t="shared" si="67"/>
        <v>4.1666666666666671E-2</v>
      </c>
      <c r="V46" s="84">
        <f t="shared" si="67"/>
        <v>4.1666666666666671E-2</v>
      </c>
      <c r="W46" s="84">
        <f t="shared" si="67"/>
        <v>4.1666666666666671E-2</v>
      </c>
      <c r="X46" s="84">
        <f t="shared" si="67"/>
        <v>4.1666666666666671E-2</v>
      </c>
      <c r="Y46" s="179">
        <f t="shared" ref="Y46" si="68">SUM(S46+U46+W46)</f>
        <v>0.125</v>
      </c>
      <c r="Z46" s="319" t="s">
        <v>739</v>
      </c>
      <c r="AA46" s="272"/>
      <c r="AB46" s="272"/>
      <c r="AC46" s="272"/>
      <c r="AD46" s="272"/>
      <c r="AE46" s="84">
        <f t="shared" ref="AE46:AE49" si="69">25/6/100</f>
        <v>4.1666666666666671E-2</v>
      </c>
      <c r="AF46" s="84"/>
      <c r="AG46" s="215">
        <f t="shared" si="35"/>
        <v>4.1666666666666671E-2</v>
      </c>
      <c r="AH46" s="215">
        <f t="shared" si="35"/>
        <v>0</v>
      </c>
      <c r="AI46" s="222"/>
      <c r="AJ46" s="272"/>
      <c r="AK46" s="272"/>
      <c r="AL46" s="273"/>
      <c r="AM46" s="273"/>
      <c r="AN46" s="84">
        <f t="shared" ref="AN46:AN49" si="70">25/6/100</f>
        <v>4.1666666666666671E-2</v>
      </c>
      <c r="AO46" s="84"/>
      <c r="AP46" s="215">
        <f t="shared" si="64"/>
        <v>4.1666666666666671E-2</v>
      </c>
      <c r="AQ46" s="215">
        <f t="shared" si="64"/>
        <v>0</v>
      </c>
      <c r="AR46" s="222"/>
      <c r="AS46" s="93" t="s">
        <v>609</v>
      </c>
      <c r="AT46" s="137" t="s">
        <v>413</v>
      </c>
      <c r="AU46" s="137"/>
      <c r="AV46" s="137"/>
      <c r="AW46" s="95" t="s">
        <v>166</v>
      </c>
      <c r="AX46" s="95" t="s">
        <v>166</v>
      </c>
      <c r="AY46" s="95" t="s">
        <v>166</v>
      </c>
      <c r="AZ46" s="294" t="s">
        <v>695</v>
      </c>
    </row>
    <row r="47" spans="1:52" s="127" customFormat="1" ht="111.95" customHeight="1" x14ac:dyDescent="0.2">
      <c r="A47" s="86">
        <v>11</v>
      </c>
      <c r="B47" s="128" t="s">
        <v>11</v>
      </c>
      <c r="C47" s="384"/>
      <c r="D47" s="216" t="s">
        <v>407</v>
      </c>
      <c r="E47" s="217" t="s">
        <v>406</v>
      </c>
      <c r="F47" s="316">
        <v>44682</v>
      </c>
      <c r="G47" s="317">
        <v>44926</v>
      </c>
      <c r="H47" s="84">
        <f t="shared" si="65"/>
        <v>0.25</v>
      </c>
      <c r="I47" s="84"/>
      <c r="J47" s="84"/>
      <c r="K47" s="84"/>
      <c r="L47" s="84"/>
      <c r="M47" s="84">
        <f t="shared" si="66"/>
        <v>4.1666666666666671E-2</v>
      </c>
      <c r="N47" s="84">
        <f t="shared" si="66"/>
        <v>4.1666666666666671E-2</v>
      </c>
      <c r="O47" s="179">
        <f t="shared" ref="O47:O49" si="71">SUM(I47+K47+M47)</f>
        <v>4.1666666666666671E-2</v>
      </c>
      <c r="P47" s="179">
        <f t="shared" ref="P47:P49" si="72">SUM(J47+L47+N47)</f>
        <v>4.1666666666666671E-2</v>
      </c>
      <c r="Q47" s="320" t="s">
        <v>740</v>
      </c>
      <c r="R47" s="84">
        <f>25/6/100</f>
        <v>4.1666666666666671E-2</v>
      </c>
      <c r="S47" s="84">
        <f t="shared" si="67"/>
        <v>4.1666666666666671E-2</v>
      </c>
      <c r="T47" s="84">
        <f t="shared" si="67"/>
        <v>4.1666666666666671E-2</v>
      </c>
      <c r="U47" s="84">
        <f t="shared" si="67"/>
        <v>4.1666666666666671E-2</v>
      </c>
      <c r="V47" s="84">
        <f t="shared" si="67"/>
        <v>4.1666666666666671E-2</v>
      </c>
      <c r="W47" s="84">
        <f t="shared" si="67"/>
        <v>4.1666666666666671E-2</v>
      </c>
      <c r="X47" s="84">
        <f t="shared" si="67"/>
        <v>4.1666666666666671E-2</v>
      </c>
      <c r="Y47" s="179">
        <f t="shared" ref="Y47:Y49" si="73">SUM(S47+U47+W47)</f>
        <v>0.125</v>
      </c>
      <c r="Z47" s="320" t="s">
        <v>740</v>
      </c>
      <c r="AA47" s="272"/>
      <c r="AB47" s="272"/>
      <c r="AC47" s="272"/>
      <c r="AD47" s="272"/>
      <c r="AE47" s="84">
        <f t="shared" si="69"/>
        <v>4.1666666666666671E-2</v>
      </c>
      <c r="AF47" s="84"/>
      <c r="AG47" s="134">
        <f t="shared" ref="AG47:AG49" si="74">SUM(AA47+AC47+AE47)</f>
        <v>4.1666666666666671E-2</v>
      </c>
      <c r="AH47" s="134">
        <f t="shared" ref="AH47:AH49" si="75">SUM(AB47+AD47+AF47)</f>
        <v>0</v>
      </c>
      <c r="AI47" s="222"/>
      <c r="AJ47" s="272"/>
      <c r="AK47" s="272"/>
      <c r="AL47" s="273"/>
      <c r="AM47" s="273"/>
      <c r="AN47" s="84">
        <f t="shared" si="70"/>
        <v>4.1666666666666671E-2</v>
      </c>
      <c r="AO47" s="84"/>
      <c r="AP47" s="134">
        <f t="shared" ref="AP47:AP49" si="76">SUM(AJ47+AL47+AN47)</f>
        <v>4.1666666666666671E-2</v>
      </c>
      <c r="AQ47" s="134">
        <f t="shared" ref="AQ47:AQ49" si="77">SUM(AK47+AM47+AO47)</f>
        <v>0</v>
      </c>
      <c r="AR47" s="178"/>
      <c r="AS47" s="93" t="s">
        <v>609</v>
      </c>
      <c r="AT47" s="128" t="s">
        <v>414</v>
      </c>
      <c r="AU47" s="128"/>
      <c r="AV47" s="128"/>
      <c r="AW47" s="95" t="s">
        <v>166</v>
      </c>
      <c r="AX47" s="95" t="s">
        <v>166</v>
      </c>
      <c r="AY47" s="95" t="s">
        <v>166</v>
      </c>
      <c r="AZ47" s="294" t="s">
        <v>696</v>
      </c>
    </row>
    <row r="48" spans="1:52" s="97" customFormat="1" ht="111.95" customHeight="1" x14ac:dyDescent="0.2">
      <c r="A48" s="86">
        <v>12</v>
      </c>
      <c r="B48" s="93" t="s">
        <v>11</v>
      </c>
      <c r="C48" s="384"/>
      <c r="D48" s="194" t="s">
        <v>409</v>
      </c>
      <c r="E48" s="195" t="s">
        <v>406</v>
      </c>
      <c r="F48" s="316">
        <v>44645</v>
      </c>
      <c r="G48" s="317">
        <v>44926</v>
      </c>
      <c r="H48" s="84">
        <f t="shared" si="65"/>
        <v>0.25</v>
      </c>
      <c r="I48" s="84"/>
      <c r="J48" s="84"/>
      <c r="K48" s="84"/>
      <c r="L48" s="84"/>
      <c r="M48" s="84">
        <f t="shared" si="66"/>
        <v>4.1666666666666671E-2</v>
      </c>
      <c r="N48" s="84">
        <f t="shared" si="66"/>
        <v>4.1666666666666671E-2</v>
      </c>
      <c r="O48" s="179">
        <f t="shared" si="71"/>
        <v>4.1666666666666671E-2</v>
      </c>
      <c r="P48" s="179">
        <f t="shared" si="72"/>
        <v>4.1666666666666671E-2</v>
      </c>
      <c r="Q48" s="321" t="s">
        <v>741</v>
      </c>
      <c r="R48" s="84">
        <f>25/6/100</f>
        <v>4.1666666666666671E-2</v>
      </c>
      <c r="S48" s="84">
        <f t="shared" si="67"/>
        <v>4.1666666666666671E-2</v>
      </c>
      <c r="T48" s="84">
        <f t="shared" si="67"/>
        <v>4.1666666666666671E-2</v>
      </c>
      <c r="U48" s="84">
        <f t="shared" si="67"/>
        <v>4.1666666666666671E-2</v>
      </c>
      <c r="V48" s="84">
        <f t="shared" si="67"/>
        <v>4.1666666666666671E-2</v>
      </c>
      <c r="W48" s="84">
        <f t="shared" si="67"/>
        <v>4.1666666666666671E-2</v>
      </c>
      <c r="X48" s="84">
        <f t="shared" si="67"/>
        <v>4.1666666666666671E-2</v>
      </c>
      <c r="Y48" s="179">
        <f t="shared" si="73"/>
        <v>0.125</v>
      </c>
      <c r="Z48" s="321" t="s">
        <v>741</v>
      </c>
      <c r="AA48" s="272"/>
      <c r="AB48" s="272"/>
      <c r="AC48" s="272"/>
      <c r="AD48" s="272"/>
      <c r="AE48" s="84">
        <f t="shared" si="69"/>
        <v>4.1666666666666671E-2</v>
      </c>
      <c r="AF48" s="84"/>
      <c r="AG48" s="134">
        <f t="shared" si="74"/>
        <v>4.1666666666666671E-2</v>
      </c>
      <c r="AH48" s="134">
        <f t="shared" si="75"/>
        <v>0</v>
      </c>
      <c r="AI48" s="222"/>
      <c r="AJ48" s="272"/>
      <c r="AK48" s="272"/>
      <c r="AL48" s="273"/>
      <c r="AM48" s="273"/>
      <c r="AN48" s="84">
        <f t="shared" si="70"/>
        <v>4.1666666666666671E-2</v>
      </c>
      <c r="AO48" s="84"/>
      <c r="AP48" s="134">
        <f t="shared" si="76"/>
        <v>4.1666666666666671E-2</v>
      </c>
      <c r="AQ48" s="134">
        <f t="shared" si="77"/>
        <v>0</v>
      </c>
      <c r="AR48" s="101"/>
      <c r="AS48" s="93" t="s">
        <v>609</v>
      </c>
      <c r="AT48" s="93" t="s">
        <v>414</v>
      </c>
      <c r="AU48" s="93"/>
      <c r="AV48" s="93"/>
      <c r="AW48" s="95" t="s">
        <v>166</v>
      </c>
      <c r="AX48" s="95" t="s">
        <v>166</v>
      </c>
      <c r="AY48" s="95" t="s">
        <v>166</v>
      </c>
      <c r="AZ48" s="294" t="s">
        <v>690</v>
      </c>
    </row>
    <row r="49" spans="1:52" s="97" customFormat="1" ht="111.95" customHeight="1" x14ac:dyDescent="0.2">
      <c r="A49" s="86">
        <v>13</v>
      </c>
      <c r="B49" s="93" t="s">
        <v>11</v>
      </c>
      <c r="C49" s="384"/>
      <c r="D49" s="194" t="s">
        <v>738</v>
      </c>
      <c r="E49" s="195" t="s">
        <v>406</v>
      </c>
      <c r="F49" s="317">
        <v>44682</v>
      </c>
      <c r="G49" s="317">
        <v>44926</v>
      </c>
      <c r="H49" s="84">
        <f t="shared" si="65"/>
        <v>0.25</v>
      </c>
      <c r="I49" s="84"/>
      <c r="J49" s="84"/>
      <c r="K49" s="84"/>
      <c r="L49" s="84"/>
      <c r="M49" s="84">
        <f t="shared" si="66"/>
        <v>4.1666666666666671E-2</v>
      </c>
      <c r="N49" s="84">
        <f t="shared" si="66"/>
        <v>4.1666666666666671E-2</v>
      </c>
      <c r="O49" s="179">
        <f t="shared" si="71"/>
        <v>4.1666666666666671E-2</v>
      </c>
      <c r="P49" s="179">
        <f t="shared" si="72"/>
        <v>4.1666666666666671E-2</v>
      </c>
      <c r="Q49" s="322" t="s">
        <v>742</v>
      </c>
      <c r="R49" s="84">
        <f>25/6/100</f>
        <v>4.1666666666666671E-2</v>
      </c>
      <c r="S49" s="84">
        <f t="shared" si="67"/>
        <v>4.1666666666666671E-2</v>
      </c>
      <c r="T49" s="84">
        <f t="shared" si="67"/>
        <v>4.1666666666666671E-2</v>
      </c>
      <c r="U49" s="84">
        <f t="shared" si="67"/>
        <v>4.1666666666666671E-2</v>
      </c>
      <c r="V49" s="84">
        <f t="shared" si="67"/>
        <v>4.1666666666666671E-2</v>
      </c>
      <c r="W49" s="84">
        <f t="shared" si="67"/>
        <v>4.1666666666666671E-2</v>
      </c>
      <c r="X49" s="84">
        <f t="shared" si="67"/>
        <v>4.1666666666666671E-2</v>
      </c>
      <c r="Y49" s="179">
        <f t="shared" si="73"/>
        <v>0.125</v>
      </c>
      <c r="Z49" s="322" t="s">
        <v>742</v>
      </c>
      <c r="AA49" s="272"/>
      <c r="AB49" s="272"/>
      <c r="AC49" s="272"/>
      <c r="AD49" s="272"/>
      <c r="AE49" s="84">
        <f t="shared" si="69"/>
        <v>4.1666666666666671E-2</v>
      </c>
      <c r="AF49" s="84"/>
      <c r="AG49" s="134">
        <f t="shared" si="74"/>
        <v>4.1666666666666671E-2</v>
      </c>
      <c r="AH49" s="134">
        <f t="shared" si="75"/>
        <v>0</v>
      </c>
      <c r="AI49" s="222"/>
      <c r="AJ49" s="272"/>
      <c r="AK49" s="272"/>
      <c r="AL49" s="273"/>
      <c r="AM49" s="273"/>
      <c r="AN49" s="84">
        <f t="shared" si="70"/>
        <v>4.1666666666666671E-2</v>
      </c>
      <c r="AO49" s="84"/>
      <c r="AP49" s="134">
        <f t="shared" si="76"/>
        <v>4.1666666666666671E-2</v>
      </c>
      <c r="AQ49" s="134">
        <f t="shared" si="77"/>
        <v>0</v>
      </c>
      <c r="AR49" s="101"/>
      <c r="AS49" s="93" t="s">
        <v>609</v>
      </c>
      <c r="AT49" s="93" t="s">
        <v>414</v>
      </c>
      <c r="AU49" s="93"/>
      <c r="AV49" s="93"/>
      <c r="AW49" s="95"/>
      <c r="AX49" s="95"/>
      <c r="AY49" s="95"/>
      <c r="AZ49" s="294"/>
    </row>
    <row r="50" spans="1:52" s="138" customFormat="1" ht="138.75" customHeight="1" x14ac:dyDescent="0.2">
      <c r="A50" s="86">
        <v>14</v>
      </c>
      <c r="B50" s="139" t="s">
        <v>12</v>
      </c>
      <c r="C50" s="384"/>
      <c r="D50" s="276" t="s">
        <v>596</v>
      </c>
      <c r="E50" s="277" t="s">
        <v>601</v>
      </c>
      <c r="F50" s="278">
        <v>44102</v>
      </c>
      <c r="G50" s="278" t="s">
        <v>310</v>
      </c>
      <c r="H50" s="279">
        <v>0.3</v>
      </c>
      <c r="I50" s="135">
        <v>2.5000000000000001E-2</v>
      </c>
      <c r="J50" s="135">
        <v>2.5000000000000001E-2</v>
      </c>
      <c r="K50" s="135">
        <v>2.5000000000000001E-2</v>
      </c>
      <c r="L50" s="135">
        <v>2.5000000000000001E-2</v>
      </c>
      <c r="M50" s="135">
        <v>2.5000000000000001E-2</v>
      </c>
      <c r="N50" s="135">
        <v>2.5000000000000001E-2</v>
      </c>
      <c r="O50" s="146">
        <f t="shared" ref="O50:P52" si="78">SUM(I50+K50+M50)</f>
        <v>7.5000000000000011E-2</v>
      </c>
      <c r="P50" s="147">
        <f t="shared" si="78"/>
        <v>7.5000000000000011E-2</v>
      </c>
      <c r="Q50" s="222" t="s">
        <v>604</v>
      </c>
      <c r="R50" s="135">
        <v>2.5000000000000001E-2</v>
      </c>
      <c r="S50" s="135">
        <v>2.5000000000000001E-2</v>
      </c>
      <c r="T50" s="135">
        <v>2.5000000000000001E-2</v>
      </c>
      <c r="U50" s="135">
        <v>2.5000000000000001E-2</v>
      </c>
      <c r="V50" s="135">
        <v>2.5000000000000001E-2</v>
      </c>
      <c r="W50" s="135">
        <v>2.5000000000000001E-2</v>
      </c>
      <c r="X50" s="193">
        <f>SUM(R50+T50+V50)</f>
        <v>7.5000000000000011E-2</v>
      </c>
      <c r="Y50" s="223">
        <f>SUM(S50+U50+W50)</f>
        <v>7.5000000000000011E-2</v>
      </c>
      <c r="Z50" s="222" t="s">
        <v>605</v>
      </c>
      <c r="AA50" s="323">
        <v>2.5000000000000001E-2</v>
      </c>
      <c r="AB50" s="323"/>
      <c r="AC50" s="323">
        <v>2.5000000000000001E-2</v>
      </c>
      <c r="AD50" s="323"/>
      <c r="AE50" s="323">
        <v>2.5000000000000001E-2</v>
      </c>
      <c r="AF50" s="323"/>
      <c r="AG50" s="169">
        <f t="shared" ref="AG50:AH51" si="79">SUM(AA50+AC50+AE50)</f>
        <v>7.5000000000000011E-2</v>
      </c>
      <c r="AH50" s="324">
        <f t="shared" si="79"/>
        <v>0</v>
      </c>
      <c r="AI50" s="222"/>
      <c r="AJ50" s="193">
        <v>0</v>
      </c>
      <c r="AK50" s="193">
        <v>0</v>
      </c>
      <c r="AL50" s="193">
        <v>0</v>
      </c>
      <c r="AM50" s="193">
        <v>0</v>
      </c>
      <c r="AN50" s="193">
        <v>0</v>
      </c>
      <c r="AO50" s="193">
        <v>0</v>
      </c>
      <c r="AP50" s="146">
        <f>SUM(AJ50+AL50+AN50)</f>
        <v>0</v>
      </c>
      <c r="AQ50" s="147">
        <f>SUM(AK50+AM50+AO50)</f>
        <v>0</v>
      </c>
      <c r="AR50" s="193"/>
      <c r="AS50" s="222" t="s">
        <v>610</v>
      </c>
      <c r="AT50" s="222" t="s">
        <v>612</v>
      </c>
      <c r="AU50" s="222"/>
      <c r="AV50" s="222"/>
      <c r="AW50" s="318" t="s">
        <v>166</v>
      </c>
      <c r="AX50" s="318" t="s">
        <v>166</v>
      </c>
      <c r="AY50" s="318" t="s">
        <v>166</v>
      </c>
      <c r="AZ50" s="307" t="s">
        <v>708</v>
      </c>
    </row>
    <row r="51" spans="1:52" s="97" customFormat="1" ht="138.75" customHeight="1" x14ac:dyDescent="0.2">
      <c r="A51" s="86">
        <v>15</v>
      </c>
      <c r="B51" s="93" t="s">
        <v>12</v>
      </c>
      <c r="C51" s="384"/>
      <c r="D51" s="195" t="s">
        <v>597</v>
      </c>
      <c r="E51" s="296" t="s">
        <v>601</v>
      </c>
      <c r="F51" s="268">
        <v>44102</v>
      </c>
      <c r="G51" s="278" t="s">
        <v>310</v>
      </c>
      <c r="H51" s="211">
        <v>0.05</v>
      </c>
      <c r="I51" s="323">
        <v>4.1599999999999996E-3</v>
      </c>
      <c r="J51" s="323">
        <v>4.1599999999999996E-3</v>
      </c>
      <c r="K51" s="323">
        <v>4.1599999999999996E-3</v>
      </c>
      <c r="L51" s="323">
        <v>4.1599999999999996E-3</v>
      </c>
      <c r="M51" s="323">
        <v>4.1599999999999996E-3</v>
      </c>
      <c r="N51" s="323">
        <v>4.1599999999999996E-3</v>
      </c>
      <c r="O51" s="169">
        <f t="shared" si="78"/>
        <v>1.2479999999999998E-2</v>
      </c>
      <c r="P51" s="324">
        <f t="shared" si="78"/>
        <v>1.2479999999999998E-2</v>
      </c>
      <c r="Q51" s="101" t="s">
        <v>607</v>
      </c>
      <c r="R51" s="135">
        <v>4.1599999999999996E-3</v>
      </c>
      <c r="S51" s="135">
        <v>4.1599999999999996E-3</v>
      </c>
      <c r="T51" s="135">
        <v>4.1599999999999996E-3</v>
      </c>
      <c r="U51" s="135">
        <v>4.1599999999999996E-3</v>
      </c>
      <c r="V51" s="135">
        <v>4.1599999999999996E-3</v>
      </c>
      <c r="W51" s="135">
        <v>4.1599999999999996E-3</v>
      </c>
      <c r="X51" s="90">
        <f>SUM(R51+T51+V51)</f>
        <v>1.2479999999999998E-2</v>
      </c>
      <c r="Y51" s="225">
        <f>SUM(S51+U51+W51)</f>
        <v>1.2479999999999998E-2</v>
      </c>
      <c r="Z51" s="101" t="s">
        <v>607</v>
      </c>
      <c r="AA51" s="323">
        <v>4.1599999999999996E-3</v>
      </c>
      <c r="AB51" s="323"/>
      <c r="AC51" s="323">
        <v>4.1599999999999996E-3</v>
      </c>
      <c r="AD51" s="323"/>
      <c r="AE51" s="323">
        <v>4.1599999999999996E-3</v>
      </c>
      <c r="AF51" s="323"/>
      <c r="AG51" s="169">
        <f t="shared" si="79"/>
        <v>1.2479999999999998E-2</v>
      </c>
      <c r="AH51" s="324">
        <f t="shared" si="79"/>
        <v>0</v>
      </c>
      <c r="AI51" s="101"/>
      <c r="AJ51" s="90">
        <v>0</v>
      </c>
      <c r="AK51" s="90">
        <v>0</v>
      </c>
      <c r="AL51" s="90">
        <v>0</v>
      </c>
      <c r="AM51" s="90">
        <v>0</v>
      </c>
      <c r="AN51" s="90">
        <v>0</v>
      </c>
      <c r="AO51" s="90">
        <v>0</v>
      </c>
      <c r="AP51" s="146">
        <f t="shared" ref="AP51:AQ52" si="80">SUM(AJ51+AL51+AN51)</f>
        <v>0</v>
      </c>
      <c r="AQ51" s="147">
        <f t="shared" si="80"/>
        <v>0</v>
      </c>
      <c r="AS51" s="222" t="s">
        <v>613</v>
      </c>
      <c r="AT51" s="222" t="s">
        <v>614</v>
      </c>
      <c r="AU51" s="222"/>
      <c r="AW51" s="95" t="s">
        <v>166</v>
      </c>
      <c r="AX51" s="95" t="s">
        <v>166</v>
      </c>
      <c r="AY51" s="95" t="s">
        <v>166</v>
      </c>
      <c r="AZ51" s="294" t="s">
        <v>707</v>
      </c>
    </row>
    <row r="52" spans="1:52" s="97" customFormat="1" ht="138.75" customHeight="1" x14ac:dyDescent="0.2">
      <c r="A52" s="86">
        <v>16</v>
      </c>
      <c r="B52" s="93" t="s">
        <v>12</v>
      </c>
      <c r="C52" s="384"/>
      <c r="D52" s="297" t="s">
        <v>598</v>
      </c>
      <c r="E52" s="296" t="s">
        <v>602</v>
      </c>
      <c r="F52" s="268">
        <v>44576</v>
      </c>
      <c r="G52" s="268">
        <v>44607</v>
      </c>
      <c r="H52" s="211">
        <v>0.15</v>
      </c>
      <c r="I52" s="325">
        <f t="shared" ref="I52:N52" si="81">15/3/100</f>
        <v>0.05</v>
      </c>
      <c r="J52" s="325">
        <f t="shared" si="81"/>
        <v>0.05</v>
      </c>
      <c r="K52" s="325">
        <f t="shared" si="81"/>
        <v>0.05</v>
      </c>
      <c r="L52" s="325">
        <f t="shared" si="81"/>
        <v>0.05</v>
      </c>
      <c r="M52" s="325">
        <f t="shared" si="81"/>
        <v>0.05</v>
      </c>
      <c r="N52" s="325">
        <f t="shared" si="81"/>
        <v>0.05</v>
      </c>
      <c r="O52" s="326">
        <f t="shared" si="78"/>
        <v>0.15000000000000002</v>
      </c>
      <c r="P52" s="327">
        <f t="shared" si="78"/>
        <v>0.15000000000000002</v>
      </c>
      <c r="Q52" s="302" t="s">
        <v>743</v>
      </c>
      <c r="R52" s="226">
        <v>0</v>
      </c>
      <c r="S52" s="226">
        <v>0</v>
      </c>
      <c r="T52" s="226">
        <v>0</v>
      </c>
      <c r="U52" s="226">
        <v>0</v>
      </c>
      <c r="V52" s="226">
        <v>0</v>
      </c>
      <c r="W52" s="226">
        <v>0</v>
      </c>
      <c r="X52" s="226">
        <v>0</v>
      </c>
      <c r="Y52" s="226">
        <v>0</v>
      </c>
      <c r="Z52" s="101"/>
      <c r="AA52" s="226">
        <v>0</v>
      </c>
      <c r="AB52" s="226">
        <v>0</v>
      </c>
      <c r="AC52" s="226">
        <v>0</v>
      </c>
      <c r="AD52" s="226">
        <v>0</v>
      </c>
      <c r="AE52" s="226">
        <v>0</v>
      </c>
      <c r="AF52" s="226">
        <v>0</v>
      </c>
      <c r="AG52" s="226">
        <v>0</v>
      </c>
      <c r="AH52" s="226">
        <v>0</v>
      </c>
      <c r="AI52" s="101"/>
      <c r="AJ52" s="90">
        <v>0</v>
      </c>
      <c r="AK52" s="90">
        <v>0</v>
      </c>
      <c r="AL52" s="90">
        <v>0</v>
      </c>
      <c r="AM52" s="90">
        <v>0</v>
      </c>
      <c r="AN52" s="90">
        <v>0</v>
      </c>
      <c r="AO52" s="90">
        <v>0</v>
      </c>
      <c r="AP52" s="146">
        <f t="shared" si="80"/>
        <v>0</v>
      </c>
      <c r="AQ52" s="147">
        <f t="shared" si="80"/>
        <v>0</v>
      </c>
      <c r="AR52" s="101"/>
      <c r="AS52" s="222" t="s">
        <v>744</v>
      </c>
      <c r="AT52" s="222"/>
      <c r="AW52" s="95" t="s">
        <v>165</v>
      </c>
      <c r="AX52" s="95" t="s">
        <v>165</v>
      </c>
      <c r="AY52" s="95" t="s">
        <v>165</v>
      </c>
      <c r="AZ52" s="101" t="s">
        <v>608</v>
      </c>
    </row>
    <row r="53" spans="1:52" s="97" customFormat="1" ht="111.95" customHeight="1" x14ac:dyDescent="0.2">
      <c r="A53" s="86">
        <v>17</v>
      </c>
      <c r="B53" s="93" t="s">
        <v>12</v>
      </c>
      <c r="C53" s="384"/>
      <c r="D53" s="280" t="s">
        <v>599</v>
      </c>
      <c r="E53" s="281" t="s">
        <v>601</v>
      </c>
      <c r="F53" s="268">
        <v>44607</v>
      </c>
      <c r="G53" s="268">
        <v>44651</v>
      </c>
      <c r="H53" s="211">
        <v>0.3</v>
      </c>
      <c r="I53" s="325">
        <f>30/3/100</f>
        <v>0.1</v>
      </c>
      <c r="J53" s="325">
        <f t="shared" ref="J53:N53" si="82">30/3/100</f>
        <v>0.1</v>
      </c>
      <c r="K53" s="325">
        <f t="shared" si="82"/>
        <v>0.1</v>
      </c>
      <c r="L53" s="325">
        <f t="shared" si="82"/>
        <v>0.1</v>
      </c>
      <c r="M53" s="325">
        <f t="shared" si="82"/>
        <v>0.1</v>
      </c>
      <c r="N53" s="325">
        <f t="shared" si="82"/>
        <v>0.1</v>
      </c>
      <c r="O53" s="328">
        <f t="shared" ref="O53" si="83">SUM(I53+K53+M53)</f>
        <v>0.30000000000000004</v>
      </c>
      <c r="P53" s="327">
        <f t="shared" ref="P53" si="84">SUM(J53+L53+N53)</f>
        <v>0.30000000000000004</v>
      </c>
      <c r="Q53" s="302" t="s">
        <v>599</v>
      </c>
      <c r="R53" s="226">
        <v>0</v>
      </c>
      <c r="S53" s="226">
        <v>0</v>
      </c>
      <c r="T53" s="226">
        <v>0</v>
      </c>
      <c r="U53" s="226">
        <v>0</v>
      </c>
      <c r="V53" s="226">
        <v>0</v>
      </c>
      <c r="W53" s="226">
        <v>0</v>
      </c>
      <c r="X53" s="226">
        <v>0</v>
      </c>
      <c r="Y53" s="226">
        <v>0</v>
      </c>
      <c r="Z53" s="101"/>
      <c r="AA53" s="226">
        <v>0</v>
      </c>
      <c r="AB53" s="226">
        <v>0</v>
      </c>
      <c r="AC53" s="226">
        <v>0</v>
      </c>
      <c r="AD53" s="226">
        <v>0</v>
      </c>
      <c r="AE53" s="226">
        <v>0</v>
      </c>
      <c r="AF53" s="226">
        <v>0</v>
      </c>
      <c r="AG53" s="226">
        <v>0</v>
      </c>
      <c r="AH53" s="226">
        <v>0</v>
      </c>
      <c r="AI53" s="101"/>
      <c r="AJ53" s="226">
        <v>0</v>
      </c>
      <c r="AK53" s="226">
        <v>0</v>
      </c>
      <c r="AL53" s="226">
        <v>0</v>
      </c>
      <c r="AM53" s="226">
        <v>0</v>
      </c>
      <c r="AN53" s="226">
        <v>0</v>
      </c>
      <c r="AO53" s="226">
        <v>0</v>
      </c>
      <c r="AP53" s="226">
        <v>0</v>
      </c>
      <c r="AQ53" s="226">
        <v>0</v>
      </c>
      <c r="AR53" s="101"/>
      <c r="AS53" s="222" t="s">
        <v>613</v>
      </c>
      <c r="AT53" s="222"/>
      <c r="AW53" s="95" t="s">
        <v>165</v>
      </c>
      <c r="AX53" s="95" t="s">
        <v>165</v>
      </c>
      <c r="AY53" s="95" t="s">
        <v>165</v>
      </c>
      <c r="AZ53" s="101" t="s">
        <v>608</v>
      </c>
    </row>
    <row r="54" spans="1:52" s="97" customFormat="1" ht="111.95" customHeight="1" x14ac:dyDescent="0.2">
      <c r="A54" s="86">
        <v>18</v>
      </c>
      <c r="B54" s="93" t="s">
        <v>12</v>
      </c>
      <c r="C54" s="384"/>
      <c r="D54" s="280" t="s">
        <v>603</v>
      </c>
      <c r="E54" s="281" t="s">
        <v>601</v>
      </c>
      <c r="F54" s="268">
        <v>44652</v>
      </c>
      <c r="G54" s="268">
        <v>44681</v>
      </c>
      <c r="H54" s="211">
        <v>0.2</v>
      </c>
      <c r="I54" s="325">
        <v>0.05</v>
      </c>
      <c r="J54" s="325">
        <v>0.05</v>
      </c>
      <c r="K54" s="325">
        <v>0.05</v>
      </c>
      <c r="L54" s="325">
        <v>0.05</v>
      </c>
      <c r="M54" s="325">
        <v>0.05</v>
      </c>
      <c r="N54" s="325">
        <v>0.05</v>
      </c>
      <c r="O54" s="328">
        <f t="shared" ref="O54:P54" si="85">SUM(I54+K54+M54)</f>
        <v>0.15000000000000002</v>
      </c>
      <c r="P54" s="327">
        <f t="shared" si="85"/>
        <v>0.15000000000000002</v>
      </c>
      <c r="Q54" s="302" t="s">
        <v>749</v>
      </c>
      <c r="R54" s="329">
        <v>0.05</v>
      </c>
      <c r="S54" s="329">
        <v>0.05</v>
      </c>
      <c r="T54" s="330">
        <v>0</v>
      </c>
      <c r="U54" s="330">
        <v>0</v>
      </c>
      <c r="V54" s="330">
        <v>0</v>
      </c>
      <c r="W54" s="330">
        <v>0</v>
      </c>
      <c r="X54" s="331">
        <f t="shared" ref="X54:Y54" si="86">SUM(R54+T54+V54)</f>
        <v>0.05</v>
      </c>
      <c r="Y54" s="332">
        <f t="shared" si="86"/>
        <v>0.05</v>
      </c>
      <c r="Z54" s="101" t="s">
        <v>749</v>
      </c>
      <c r="AA54" s="226">
        <v>0</v>
      </c>
      <c r="AB54" s="226">
        <v>0</v>
      </c>
      <c r="AC54" s="226">
        <v>0</v>
      </c>
      <c r="AD54" s="226">
        <v>0</v>
      </c>
      <c r="AE54" s="226">
        <v>0</v>
      </c>
      <c r="AF54" s="226">
        <v>0</v>
      </c>
      <c r="AG54" s="226">
        <v>0</v>
      </c>
      <c r="AH54" s="226">
        <v>0</v>
      </c>
      <c r="AI54" s="101"/>
      <c r="AJ54" s="226">
        <v>0</v>
      </c>
      <c r="AK54" s="226">
        <v>0</v>
      </c>
      <c r="AL54" s="226">
        <v>0</v>
      </c>
      <c r="AM54" s="226">
        <v>0</v>
      </c>
      <c r="AN54" s="226">
        <v>0</v>
      </c>
      <c r="AO54" s="226">
        <v>0</v>
      </c>
      <c r="AP54" s="226">
        <v>0</v>
      </c>
      <c r="AQ54" s="226">
        <v>0</v>
      </c>
      <c r="AR54" s="101" t="s">
        <v>608</v>
      </c>
      <c r="AS54" s="93" t="s">
        <v>749</v>
      </c>
      <c r="AT54" s="93" t="s">
        <v>749</v>
      </c>
      <c r="AU54" s="93"/>
      <c r="AW54" s="95" t="s">
        <v>165</v>
      </c>
      <c r="AX54" s="95" t="s">
        <v>165</v>
      </c>
      <c r="AY54" s="95" t="s">
        <v>165</v>
      </c>
      <c r="AZ54" s="101" t="s">
        <v>608</v>
      </c>
    </row>
    <row r="55" spans="1:52" s="138" customFormat="1" ht="111.95" hidden="1" customHeight="1" x14ac:dyDescent="0.2">
      <c r="A55" s="86">
        <v>48</v>
      </c>
      <c r="B55" s="139" t="s">
        <v>42</v>
      </c>
      <c r="C55" s="384"/>
      <c r="D55" s="187" t="s">
        <v>458</v>
      </c>
      <c r="E55" s="188" t="s">
        <v>459</v>
      </c>
      <c r="F55" s="189">
        <v>44287</v>
      </c>
      <c r="G55" s="189">
        <v>44561</v>
      </c>
      <c r="H55" s="80">
        <v>1</v>
      </c>
      <c r="I55" s="226">
        <v>0</v>
      </c>
      <c r="J55" s="226">
        <v>0</v>
      </c>
      <c r="K55" s="226">
        <v>0</v>
      </c>
      <c r="L55" s="226">
        <v>0</v>
      </c>
      <c r="M55" s="226">
        <v>0</v>
      </c>
      <c r="N55" s="226">
        <v>0</v>
      </c>
      <c r="O55" s="226">
        <v>0</v>
      </c>
      <c r="P55" s="226">
        <v>0</v>
      </c>
      <c r="Q55" s="139" t="s">
        <v>555</v>
      </c>
      <c r="R55" s="135">
        <f>11.11 /100</f>
        <v>0.11109999999999999</v>
      </c>
      <c r="S55" s="135">
        <f t="shared" ref="S55:W55" si="87">11.11 /100</f>
        <v>0.11109999999999999</v>
      </c>
      <c r="T55" s="135">
        <f t="shared" si="87"/>
        <v>0.11109999999999999</v>
      </c>
      <c r="U55" s="135">
        <f t="shared" si="87"/>
        <v>0.11109999999999999</v>
      </c>
      <c r="V55" s="135">
        <f t="shared" si="87"/>
        <v>0.11109999999999999</v>
      </c>
      <c r="W55" s="135">
        <f t="shared" si="87"/>
        <v>0.11109999999999999</v>
      </c>
      <c r="X55" s="190">
        <f t="shared" ref="X55" si="88">SUM(R55+T55+V55)</f>
        <v>0.33329999999999999</v>
      </c>
      <c r="Y55" s="190">
        <f>SUM(S55+U55+W55)</f>
        <v>0.33329999999999999</v>
      </c>
      <c r="Z55" s="191" t="s">
        <v>456</v>
      </c>
      <c r="AA55" s="135">
        <f>11.11 /100</f>
        <v>0.11109999999999999</v>
      </c>
      <c r="AB55" s="135">
        <f t="shared" ref="AB55:AF55" si="89">11.11 /100</f>
        <v>0.11109999999999999</v>
      </c>
      <c r="AC55" s="135">
        <f t="shared" si="89"/>
        <v>0.11109999999999999</v>
      </c>
      <c r="AD55" s="135">
        <f t="shared" si="89"/>
        <v>0.11109999999999999</v>
      </c>
      <c r="AE55" s="135">
        <f t="shared" si="89"/>
        <v>0.11109999999999999</v>
      </c>
      <c r="AF55" s="135">
        <f t="shared" si="89"/>
        <v>0.11109999999999999</v>
      </c>
      <c r="AG55" s="190">
        <f>SUM(AA55+AC55+AE55)</f>
        <v>0.33329999999999999</v>
      </c>
      <c r="AH55" s="190">
        <f>SUM(AB55+AD55+AF55)</f>
        <v>0.33329999999999999</v>
      </c>
      <c r="AI55" s="139"/>
      <c r="AJ55" s="135">
        <f>11.11 /100</f>
        <v>0.11109999999999999</v>
      </c>
      <c r="AK55" s="135">
        <f>11.11 /100</f>
        <v>0.11109999999999999</v>
      </c>
      <c r="AL55" s="135">
        <f t="shared" ref="AL55:AN55" si="90">11.11 /100</f>
        <v>0.11109999999999999</v>
      </c>
      <c r="AM55" s="135">
        <f>11.11 /100</f>
        <v>0.11109999999999999</v>
      </c>
      <c r="AN55" s="135">
        <f t="shared" si="90"/>
        <v>0.11109999999999999</v>
      </c>
      <c r="AO55" s="135">
        <f>11.11 /100</f>
        <v>0.11109999999999999</v>
      </c>
      <c r="AP55" s="190">
        <f>SUM(AJ55+AL55+AN55)</f>
        <v>0.33329999999999999</v>
      </c>
      <c r="AQ55" s="190">
        <f>SUM(AK55+AM55+AO55)</f>
        <v>0.33329999999999999</v>
      </c>
      <c r="AR55" s="302" t="s">
        <v>697</v>
      </c>
      <c r="AS55" s="192"/>
      <c r="AT55" s="192" t="s">
        <v>460</v>
      </c>
      <c r="AU55" s="192" t="s">
        <v>461</v>
      </c>
      <c r="AV55" s="192" t="s">
        <v>698</v>
      </c>
      <c r="AW55" s="95" t="s">
        <v>166</v>
      </c>
      <c r="AX55" s="95" t="s">
        <v>166</v>
      </c>
      <c r="AY55" s="95" t="s">
        <v>166</v>
      </c>
      <c r="AZ55" s="307" t="s">
        <v>699</v>
      </c>
    </row>
    <row r="56" spans="1:52" s="97" customFormat="1" ht="111.95" customHeight="1" x14ac:dyDescent="0.2">
      <c r="A56" s="86">
        <v>19</v>
      </c>
      <c r="B56" s="93" t="s">
        <v>43</v>
      </c>
      <c r="C56" s="384"/>
      <c r="D56" s="227" t="s">
        <v>462</v>
      </c>
      <c r="E56" s="228" t="s">
        <v>463</v>
      </c>
      <c r="F56" s="229">
        <v>44197</v>
      </c>
      <c r="G56" s="243">
        <v>44926</v>
      </c>
      <c r="H56" s="230">
        <v>0.33329999999999999</v>
      </c>
      <c r="I56" s="226">
        <v>0</v>
      </c>
      <c r="J56" s="226">
        <v>0</v>
      </c>
      <c r="K56" s="226">
        <v>0</v>
      </c>
      <c r="L56" s="226">
        <v>0</v>
      </c>
      <c r="M56" s="226">
        <v>8.3324999999999996E-2</v>
      </c>
      <c r="N56" s="226">
        <v>8.3324999999999996E-2</v>
      </c>
      <c r="O56" s="231">
        <v>8.3324999999999996E-2</v>
      </c>
      <c r="P56" s="232">
        <v>8.3324999999999996E-2</v>
      </c>
      <c r="Q56" s="93" t="s">
        <v>469</v>
      </c>
      <c r="R56" s="226">
        <v>0</v>
      </c>
      <c r="S56" s="226">
        <v>0</v>
      </c>
      <c r="T56" s="226">
        <v>0</v>
      </c>
      <c r="U56" s="226">
        <v>0</v>
      </c>
      <c r="V56" s="226">
        <v>8.3324999999999996E-2</v>
      </c>
      <c r="W56" s="226">
        <v>8.3324999999999996E-2</v>
      </c>
      <c r="X56" s="157">
        <v>8.3324999999999996E-2</v>
      </c>
      <c r="Y56" s="197">
        <v>8.3324999999999996E-2</v>
      </c>
      <c r="Z56" s="93" t="s">
        <v>745</v>
      </c>
      <c r="AA56" s="226">
        <v>0</v>
      </c>
      <c r="AB56" s="226"/>
      <c r="AC56" s="226">
        <v>0</v>
      </c>
      <c r="AD56" s="226"/>
      <c r="AE56" s="226">
        <v>8.3324999999999996E-2</v>
      </c>
      <c r="AF56" s="226"/>
      <c r="AG56" s="231">
        <v>8.3324999999999996E-2</v>
      </c>
      <c r="AH56" s="232">
        <v>8.3324999999999996E-2</v>
      </c>
      <c r="AI56" s="101"/>
      <c r="AJ56" s="226">
        <v>0</v>
      </c>
      <c r="AK56" s="226"/>
      <c r="AL56" s="226">
        <v>0</v>
      </c>
      <c r="AM56" s="226"/>
      <c r="AN56" s="226">
        <v>8.3324999999999996E-2</v>
      </c>
      <c r="AO56" s="226"/>
      <c r="AP56" s="190">
        <f t="shared" ref="AP56:AQ58" si="91">SUM(AJ56+AL56+AN56)</f>
        <v>8.3324999999999996E-2</v>
      </c>
      <c r="AQ56" s="190">
        <f t="shared" si="91"/>
        <v>0</v>
      </c>
      <c r="AR56" s="101"/>
      <c r="AS56" s="94" t="s">
        <v>572</v>
      </c>
      <c r="AT56" s="94" t="s">
        <v>746</v>
      </c>
      <c r="AU56" s="94"/>
      <c r="AV56" s="94"/>
      <c r="AW56" s="95" t="s">
        <v>166</v>
      </c>
      <c r="AX56" s="95" t="s">
        <v>166</v>
      </c>
      <c r="AY56" s="95" t="s">
        <v>166</v>
      </c>
      <c r="AZ56" s="294" t="s">
        <v>747</v>
      </c>
    </row>
    <row r="57" spans="1:52" s="127" customFormat="1" ht="111.95" customHeight="1" x14ac:dyDescent="0.2">
      <c r="A57" s="86">
        <v>20</v>
      </c>
      <c r="B57" s="128" t="s">
        <v>43</v>
      </c>
      <c r="C57" s="384"/>
      <c r="D57" s="233" t="s">
        <v>464</v>
      </c>
      <c r="E57" s="234" t="s">
        <v>463</v>
      </c>
      <c r="F57" s="235">
        <v>44197</v>
      </c>
      <c r="G57" s="243">
        <v>44926</v>
      </c>
      <c r="H57" s="236">
        <v>0.33329999999999999</v>
      </c>
      <c r="I57" s="237">
        <v>2.7699999999999999E-2</v>
      </c>
      <c r="J57" s="237">
        <v>2.7699999999999999E-2</v>
      </c>
      <c r="K57" s="237">
        <v>2.7799999999999998E-2</v>
      </c>
      <c r="L57" s="237">
        <v>2.7799999999999998E-2</v>
      </c>
      <c r="M57" s="237">
        <v>2.7799999999999998E-2</v>
      </c>
      <c r="N57" s="237">
        <v>2.7799999999999998E-2</v>
      </c>
      <c r="O57" s="238">
        <v>8.3299999999999985E-2</v>
      </c>
      <c r="P57" s="239">
        <v>8.3299999999999985E-2</v>
      </c>
      <c r="Q57" s="128" t="s">
        <v>472</v>
      </c>
      <c r="R57" s="237">
        <v>2.7699999999999999E-2</v>
      </c>
      <c r="S57" s="237">
        <v>2.7699999999999999E-2</v>
      </c>
      <c r="T57" s="237">
        <v>2.7799999999999998E-2</v>
      </c>
      <c r="U57" s="237">
        <v>2.7799999999999998E-2</v>
      </c>
      <c r="V57" s="237">
        <v>2.7799999999999998E-2</v>
      </c>
      <c r="W57" s="237">
        <v>2.7799999999999998E-2</v>
      </c>
      <c r="X57" s="240">
        <v>8.3299999999999985E-2</v>
      </c>
      <c r="Y57" s="239">
        <v>8.3299999999999985E-2</v>
      </c>
      <c r="Z57" s="128" t="s">
        <v>472</v>
      </c>
      <c r="AA57" s="237">
        <v>2.7699999999999999E-2</v>
      </c>
      <c r="AB57" s="237"/>
      <c r="AC57" s="237">
        <v>2.7799999999999998E-2</v>
      </c>
      <c r="AD57" s="237"/>
      <c r="AE57" s="237">
        <v>2.7799999999999998E-2</v>
      </c>
      <c r="AF57" s="237"/>
      <c r="AG57" s="238">
        <v>8.3299999999999985E-2</v>
      </c>
      <c r="AH57" s="239">
        <v>8.3299999999999985E-2</v>
      </c>
      <c r="AI57" s="241"/>
      <c r="AJ57" s="237">
        <v>2.7699999999999999E-2</v>
      </c>
      <c r="AK57" s="237"/>
      <c r="AL57" s="237">
        <v>2.7799999999999998E-2</v>
      </c>
      <c r="AM57" s="237"/>
      <c r="AN57" s="237">
        <v>2.7799999999999998E-2</v>
      </c>
      <c r="AO57" s="237"/>
      <c r="AP57" s="190">
        <f t="shared" si="91"/>
        <v>8.3299999999999985E-2</v>
      </c>
      <c r="AQ57" s="190">
        <f>SUM(AK57+AM57+AO57)</f>
        <v>0</v>
      </c>
      <c r="AR57" s="101"/>
      <c r="AS57" s="93" t="s">
        <v>706</v>
      </c>
      <c r="AT57" s="94" t="s">
        <v>704</v>
      </c>
      <c r="AU57" s="94"/>
      <c r="AV57" s="94"/>
      <c r="AW57" s="95" t="s">
        <v>166</v>
      </c>
      <c r="AX57" s="95" t="s">
        <v>166</v>
      </c>
      <c r="AY57" s="95" t="s">
        <v>166</v>
      </c>
      <c r="AZ57" s="294" t="s">
        <v>747</v>
      </c>
    </row>
    <row r="58" spans="1:52" s="97" customFormat="1" ht="111.95" customHeight="1" x14ac:dyDescent="0.2">
      <c r="A58" s="86">
        <v>21</v>
      </c>
      <c r="B58" s="93" t="s">
        <v>43</v>
      </c>
      <c r="C58" s="384"/>
      <c r="D58" s="93" t="s">
        <v>466</v>
      </c>
      <c r="E58" s="242" t="s">
        <v>463</v>
      </c>
      <c r="F58" s="243">
        <v>44197</v>
      </c>
      <c r="G58" s="243">
        <v>44926</v>
      </c>
      <c r="H58" s="134">
        <v>0.33329999999999999</v>
      </c>
      <c r="I58" s="124">
        <v>2.7699999999999999E-2</v>
      </c>
      <c r="J58" s="124">
        <v>2.7699999999999999E-2</v>
      </c>
      <c r="K58" s="124">
        <v>2.7799999999999998E-2</v>
      </c>
      <c r="L58" s="124">
        <v>2.7799999999999998E-2</v>
      </c>
      <c r="M58" s="124">
        <v>2.7799999999999998E-2</v>
      </c>
      <c r="N58" s="124">
        <v>2.7799999999999998E-2</v>
      </c>
      <c r="O58" s="157">
        <v>8.3299999999999985E-2</v>
      </c>
      <c r="P58" s="157">
        <v>8.3299999999999985E-2</v>
      </c>
      <c r="Q58" s="93" t="s">
        <v>473</v>
      </c>
      <c r="R58" s="124">
        <v>2.7699999999999999E-2</v>
      </c>
      <c r="S58" s="124">
        <v>2.7699999999999999E-2</v>
      </c>
      <c r="T58" s="124">
        <v>2.7799999999999998E-2</v>
      </c>
      <c r="U58" s="124">
        <v>2.7799999999999998E-2</v>
      </c>
      <c r="V58" s="124">
        <v>2.7799999999999998E-2</v>
      </c>
      <c r="W58" s="124">
        <v>2.7799999999999998E-2</v>
      </c>
      <c r="X58" s="157">
        <v>8.3299999999999985E-2</v>
      </c>
      <c r="Y58" s="157">
        <v>8.3299999999999985E-2</v>
      </c>
      <c r="Z58" s="93" t="s">
        <v>473</v>
      </c>
      <c r="AA58" s="124">
        <v>2.7699999999999999E-2</v>
      </c>
      <c r="AB58" s="124"/>
      <c r="AC58" s="124">
        <v>2.7799999999999998E-2</v>
      </c>
      <c r="AD58" s="124"/>
      <c r="AE58" s="124">
        <v>2.7799999999999998E-2</v>
      </c>
      <c r="AF58" s="124"/>
      <c r="AG58" s="157">
        <v>8.3299999999999985E-2</v>
      </c>
      <c r="AH58" s="157">
        <v>8.3299999999999985E-2</v>
      </c>
      <c r="AI58" s="244"/>
      <c r="AJ58" s="124">
        <v>2.7699999999999999E-2</v>
      </c>
      <c r="AK58" s="124"/>
      <c r="AL58" s="124">
        <v>2.7799999999999998E-2</v>
      </c>
      <c r="AM58" s="124"/>
      <c r="AN58" s="124">
        <v>2.7799999999999998E-2</v>
      </c>
      <c r="AO58" s="124"/>
      <c r="AP58" s="190">
        <f t="shared" si="91"/>
        <v>8.3299999999999985E-2</v>
      </c>
      <c r="AQ58" s="190">
        <f>SUM(AK58+AM58+AO58)</f>
        <v>0</v>
      </c>
      <c r="AR58" s="244"/>
      <c r="AS58" s="93" t="s">
        <v>575</v>
      </c>
      <c r="AT58" s="93" t="s">
        <v>576</v>
      </c>
      <c r="AU58" s="93"/>
      <c r="AV58" s="93"/>
      <c r="AW58" s="95" t="s">
        <v>166</v>
      </c>
      <c r="AX58" s="95" t="s">
        <v>166</v>
      </c>
      <c r="AY58" s="95" t="s">
        <v>166</v>
      </c>
      <c r="AZ58" s="294" t="s">
        <v>748</v>
      </c>
    </row>
    <row r="59" spans="1:52" s="138" customFormat="1" ht="111.95" hidden="1" customHeight="1" x14ac:dyDescent="0.2">
      <c r="A59" s="86">
        <v>52</v>
      </c>
      <c r="B59" s="139" t="s">
        <v>44</v>
      </c>
      <c r="C59" s="384"/>
      <c r="D59" s="140" t="s">
        <v>474</v>
      </c>
      <c r="E59" s="234" t="s">
        <v>480</v>
      </c>
      <c r="F59" s="282">
        <v>44198</v>
      </c>
      <c r="G59" s="283" t="s">
        <v>481</v>
      </c>
      <c r="H59" s="141">
        <f>16.667/100</f>
        <v>0.16667000000000001</v>
      </c>
      <c r="I59" s="143">
        <f t="shared" ref="I59:N64" si="92">17/12/100</f>
        <v>1.4166666666666668E-2</v>
      </c>
      <c r="J59" s="143">
        <f t="shared" si="92"/>
        <v>1.4166666666666668E-2</v>
      </c>
      <c r="K59" s="143">
        <f t="shared" si="92"/>
        <v>1.4166666666666668E-2</v>
      </c>
      <c r="L59" s="143">
        <f t="shared" si="92"/>
        <v>1.4166666666666668E-2</v>
      </c>
      <c r="M59" s="143">
        <f t="shared" si="92"/>
        <v>1.4166666666666668E-2</v>
      </c>
      <c r="N59" s="143">
        <f t="shared" si="92"/>
        <v>1.4166666666666668E-2</v>
      </c>
      <c r="O59" s="144">
        <f>SUM(I59+K59+M59)</f>
        <v>4.2500000000000003E-2</v>
      </c>
      <c r="P59" s="144">
        <f>SUM(J59+L59+N59)</f>
        <v>4.2500000000000003E-2</v>
      </c>
      <c r="Q59" s="139" t="s">
        <v>482</v>
      </c>
      <c r="R59" s="143">
        <f t="shared" ref="R59:W64" si="93">17/12/100</f>
        <v>1.4166666666666668E-2</v>
      </c>
      <c r="S59" s="143">
        <f t="shared" si="93"/>
        <v>1.4166666666666668E-2</v>
      </c>
      <c r="T59" s="143">
        <f t="shared" si="93"/>
        <v>1.4166666666666668E-2</v>
      </c>
      <c r="U59" s="143">
        <f t="shared" si="93"/>
        <v>1.4166666666666668E-2</v>
      </c>
      <c r="V59" s="143">
        <f t="shared" si="93"/>
        <v>1.4166666666666668E-2</v>
      </c>
      <c r="W59" s="143">
        <f t="shared" si="93"/>
        <v>1.4166666666666668E-2</v>
      </c>
      <c r="X59" s="144">
        <f>SUM(R59+T59+V59)</f>
        <v>4.2500000000000003E-2</v>
      </c>
      <c r="Y59" s="144">
        <f>SUM(S59+U59+W59)</f>
        <v>4.2500000000000003E-2</v>
      </c>
      <c r="Z59" s="191" t="s">
        <v>482</v>
      </c>
      <c r="AA59" s="143">
        <f t="shared" ref="AA59:AF64" si="94">17/12/100</f>
        <v>1.4166666666666668E-2</v>
      </c>
      <c r="AB59" s="143">
        <f t="shared" si="94"/>
        <v>1.4166666666666668E-2</v>
      </c>
      <c r="AC59" s="143">
        <f t="shared" si="94"/>
        <v>1.4166666666666668E-2</v>
      </c>
      <c r="AD59" s="143">
        <f t="shared" si="94"/>
        <v>1.4166666666666668E-2</v>
      </c>
      <c r="AE59" s="143">
        <f t="shared" si="94"/>
        <v>1.4166666666666668E-2</v>
      </c>
      <c r="AF59" s="143">
        <f t="shared" si="94"/>
        <v>1.4166666666666668E-2</v>
      </c>
      <c r="AG59" s="144">
        <f>SUM(AA59+AC59+AE59)</f>
        <v>4.2500000000000003E-2</v>
      </c>
      <c r="AH59" s="144">
        <f>SUM(AB59+AD59+AF59)</f>
        <v>4.2500000000000003E-2</v>
      </c>
      <c r="AI59" s="246"/>
      <c r="AJ59" s="143">
        <f t="shared" ref="AJ59:AO64" si="95">17/12/100</f>
        <v>1.4166666666666668E-2</v>
      </c>
      <c r="AK59" s="143">
        <f t="shared" si="95"/>
        <v>1.4166666666666668E-2</v>
      </c>
      <c r="AL59" s="143">
        <f t="shared" si="95"/>
        <v>1.4166666666666668E-2</v>
      </c>
      <c r="AM59" s="143">
        <f t="shared" si="95"/>
        <v>1.4166666666666668E-2</v>
      </c>
      <c r="AN59" s="143">
        <f t="shared" si="95"/>
        <v>1.4166666666666668E-2</v>
      </c>
      <c r="AO59" s="143">
        <f t="shared" si="95"/>
        <v>1.4166666666666668E-2</v>
      </c>
      <c r="AP59" s="146">
        <f>SUM(AJ59+AL59+AN59)</f>
        <v>4.2500000000000003E-2</v>
      </c>
      <c r="AQ59" s="204">
        <f>SUM(AK59+AM59+AO59)</f>
        <v>4.2500000000000003E-2</v>
      </c>
      <c r="AR59" s="309" t="s">
        <v>482</v>
      </c>
      <c r="AS59" s="309" t="s">
        <v>588</v>
      </c>
      <c r="AT59" s="309" t="s">
        <v>578</v>
      </c>
      <c r="AU59" s="309" t="s">
        <v>579</v>
      </c>
      <c r="AV59" s="309" t="s">
        <v>714</v>
      </c>
      <c r="AW59" s="95" t="s">
        <v>166</v>
      </c>
      <c r="AX59" s="95" t="s">
        <v>166</v>
      </c>
      <c r="AY59" s="95" t="s">
        <v>166</v>
      </c>
      <c r="AZ59" s="294" t="s">
        <v>624</v>
      </c>
    </row>
    <row r="60" spans="1:52" s="97" customFormat="1" ht="111.95" hidden="1" customHeight="1" x14ac:dyDescent="0.2">
      <c r="A60" s="86">
        <v>53</v>
      </c>
      <c r="B60" s="93" t="s">
        <v>44</v>
      </c>
      <c r="C60" s="384"/>
      <c r="D60" s="82" t="s">
        <v>475</v>
      </c>
      <c r="E60" s="234" t="s">
        <v>480</v>
      </c>
      <c r="F60" s="243">
        <v>44198</v>
      </c>
      <c r="G60" s="295" t="s">
        <v>481</v>
      </c>
      <c r="H60" s="83">
        <f t="shared" ref="H60:H64" si="96">16.667/100</f>
        <v>0.16667000000000001</v>
      </c>
      <c r="I60" s="143">
        <f t="shared" si="92"/>
        <v>1.4166666666666668E-2</v>
      </c>
      <c r="J60" s="143">
        <f t="shared" si="92"/>
        <v>1.4166666666666668E-2</v>
      </c>
      <c r="K60" s="143">
        <f t="shared" si="92"/>
        <v>1.4166666666666668E-2</v>
      </c>
      <c r="L60" s="143">
        <f t="shared" si="92"/>
        <v>1.4166666666666668E-2</v>
      </c>
      <c r="M60" s="143">
        <f t="shared" si="92"/>
        <v>1.4166666666666668E-2</v>
      </c>
      <c r="N60" s="143">
        <f t="shared" si="92"/>
        <v>1.4166666666666668E-2</v>
      </c>
      <c r="O60" s="144">
        <f>SUM(I60+K60+M60)</f>
        <v>4.2500000000000003E-2</v>
      </c>
      <c r="P60" s="144">
        <f>SUM(J60+L60+N60)</f>
        <v>4.2500000000000003E-2</v>
      </c>
      <c r="Q60" s="93" t="s">
        <v>482</v>
      </c>
      <c r="R60" s="143">
        <f t="shared" si="93"/>
        <v>1.4166666666666668E-2</v>
      </c>
      <c r="S60" s="143">
        <f t="shared" si="93"/>
        <v>1.4166666666666668E-2</v>
      </c>
      <c r="T60" s="143">
        <f t="shared" si="93"/>
        <v>1.4166666666666668E-2</v>
      </c>
      <c r="U60" s="143">
        <f t="shared" si="93"/>
        <v>1.4166666666666668E-2</v>
      </c>
      <c r="V60" s="143">
        <f t="shared" si="93"/>
        <v>1.4166666666666668E-2</v>
      </c>
      <c r="W60" s="143">
        <f t="shared" si="93"/>
        <v>1.4166666666666668E-2</v>
      </c>
      <c r="X60" s="144">
        <f>SUM(R60+T60+V60)</f>
        <v>4.2500000000000003E-2</v>
      </c>
      <c r="Y60" s="144">
        <f>SUM(S60+U60+W60)</f>
        <v>4.2500000000000003E-2</v>
      </c>
      <c r="Z60" s="136" t="s">
        <v>482</v>
      </c>
      <c r="AA60" s="143">
        <f t="shared" si="94"/>
        <v>1.4166666666666668E-2</v>
      </c>
      <c r="AB60" s="143">
        <f t="shared" si="94"/>
        <v>1.4166666666666668E-2</v>
      </c>
      <c r="AC60" s="143">
        <f t="shared" si="94"/>
        <v>1.4166666666666668E-2</v>
      </c>
      <c r="AD60" s="143">
        <f t="shared" si="94"/>
        <v>1.4166666666666668E-2</v>
      </c>
      <c r="AE60" s="143">
        <f t="shared" si="94"/>
        <v>1.4166666666666668E-2</v>
      </c>
      <c r="AF60" s="143">
        <f t="shared" si="94"/>
        <v>1.4166666666666668E-2</v>
      </c>
      <c r="AG60" s="144">
        <f>SUM(AA60+AC60+AE60)</f>
        <v>4.2500000000000003E-2</v>
      </c>
      <c r="AH60" s="144">
        <f>SUM(AB60+AD60+AF60)</f>
        <v>4.2500000000000003E-2</v>
      </c>
      <c r="AI60" s="145"/>
      <c r="AJ60" s="143">
        <f t="shared" si="95"/>
        <v>1.4166666666666668E-2</v>
      </c>
      <c r="AK60" s="143">
        <f t="shared" si="95"/>
        <v>1.4166666666666668E-2</v>
      </c>
      <c r="AL60" s="143">
        <f t="shared" si="95"/>
        <v>1.4166666666666668E-2</v>
      </c>
      <c r="AM60" s="143">
        <f t="shared" si="95"/>
        <v>1.4166666666666668E-2</v>
      </c>
      <c r="AN60" s="143">
        <f t="shared" si="95"/>
        <v>1.4166666666666668E-2</v>
      </c>
      <c r="AO60" s="143">
        <f t="shared" si="95"/>
        <v>1.4166666666666668E-2</v>
      </c>
      <c r="AP60" s="146">
        <f>SUM(AJ60+AL60+AN60)</f>
        <v>4.2500000000000003E-2</v>
      </c>
      <c r="AQ60" s="310">
        <f>SUM(AK60+AM60+AO60)</f>
        <v>4.2500000000000003E-2</v>
      </c>
      <c r="AR60" s="309" t="s">
        <v>709</v>
      </c>
      <c r="AS60" s="244" t="s">
        <v>585</v>
      </c>
      <c r="AT60" s="244" t="s">
        <v>586</v>
      </c>
      <c r="AU60" s="244" t="s">
        <v>587</v>
      </c>
      <c r="AV60" s="244" t="s">
        <v>587</v>
      </c>
      <c r="AW60" s="95" t="s">
        <v>166</v>
      </c>
      <c r="AX60" s="95" t="s">
        <v>166</v>
      </c>
      <c r="AY60" s="95" t="s">
        <v>166</v>
      </c>
      <c r="AZ60" s="294" t="s">
        <v>624</v>
      </c>
    </row>
    <row r="61" spans="1:52" s="97" customFormat="1" ht="111.95" hidden="1" customHeight="1" x14ac:dyDescent="0.2">
      <c r="A61" s="86">
        <v>54</v>
      </c>
      <c r="B61" s="93" t="s">
        <v>44</v>
      </c>
      <c r="C61" s="384"/>
      <c r="D61" s="82" t="s">
        <v>476</v>
      </c>
      <c r="E61" s="234" t="s">
        <v>480</v>
      </c>
      <c r="F61" s="243">
        <v>44198</v>
      </c>
      <c r="G61" s="295" t="s">
        <v>481</v>
      </c>
      <c r="H61" s="83">
        <f t="shared" si="96"/>
        <v>0.16667000000000001</v>
      </c>
      <c r="I61" s="143">
        <f t="shared" si="92"/>
        <v>1.4166666666666668E-2</v>
      </c>
      <c r="J61" s="143">
        <f t="shared" si="92"/>
        <v>1.4166666666666668E-2</v>
      </c>
      <c r="K61" s="143">
        <f t="shared" si="92"/>
        <v>1.4166666666666668E-2</v>
      </c>
      <c r="L61" s="143">
        <f t="shared" si="92"/>
        <v>1.4166666666666668E-2</v>
      </c>
      <c r="M61" s="143">
        <f t="shared" si="92"/>
        <v>1.4166666666666668E-2</v>
      </c>
      <c r="N61" s="143">
        <f t="shared" si="92"/>
        <v>1.4166666666666668E-2</v>
      </c>
      <c r="O61" s="144">
        <f t="shared" ref="O61:P66" si="97">SUM(I61+K61+M61)</f>
        <v>4.2500000000000003E-2</v>
      </c>
      <c r="P61" s="144">
        <f t="shared" si="97"/>
        <v>4.2500000000000003E-2</v>
      </c>
      <c r="Q61" s="93" t="s">
        <v>482</v>
      </c>
      <c r="R61" s="143">
        <f t="shared" si="93"/>
        <v>1.4166666666666668E-2</v>
      </c>
      <c r="S61" s="143">
        <f t="shared" si="93"/>
        <v>1.4166666666666668E-2</v>
      </c>
      <c r="T61" s="143">
        <f t="shared" si="93"/>
        <v>1.4166666666666668E-2</v>
      </c>
      <c r="U61" s="143">
        <f t="shared" si="93"/>
        <v>1.4166666666666668E-2</v>
      </c>
      <c r="V61" s="143">
        <f t="shared" si="93"/>
        <v>1.4166666666666668E-2</v>
      </c>
      <c r="W61" s="143">
        <f t="shared" si="93"/>
        <v>1.4166666666666668E-2</v>
      </c>
      <c r="X61" s="144">
        <f t="shared" ref="X61:Y64" si="98">SUM(R61+T61+V61)</f>
        <v>4.2500000000000003E-2</v>
      </c>
      <c r="Y61" s="144">
        <f t="shared" si="98"/>
        <v>4.2500000000000003E-2</v>
      </c>
      <c r="Z61" s="136" t="s">
        <v>482</v>
      </c>
      <c r="AA61" s="143">
        <f t="shared" si="94"/>
        <v>1.4166666666666668E-2</v>
      </c>
      <c r="AB61" s="143">
        <f t="shared" si="94"/>
        <v>1.4166666666666668E-2</v>
      </c>
      <c r="AC61" s="143">
        <f t="shared" si="94"/>
        <v>1.4166666666666668E-2</v>
      </c>
      <c r="AD61" s="143">
        <f t="shared" si="94"/>
        <v>1.4166666666666668E-2</v>
      </c>
      <c r="AE61" s="143">
        <f t="shared" si="94"/>
        <v>1.4166666666666668E-2</v>
      </c>
      <c r="AF61" s="143">
        <f t="shared" si="94"/>
        <v>1.4166666666666668E-2</v>
      </c>
      <c r="AG61" s="144">
        <f t="shared" ref="AG61:AH64" si="99">SUM(AA61+AC61+AE61)</f>
        <v>4.2500000000000003E-2</v>
      </c>
      <c r="AH61" s="144">
        <f t="shared" si="99"/>
        <v>4.2500000000000003E-2</v>
      </c>
      <c r="AI61" s="145"/>
      <c r="AJ61" s="143">
        <f t="shared" si="95"/>
        <v>1.4166666666666668E-2</v>
      </c>
      <c r="AK61" s="143">
        <f t="shared" si="95"/>
        <v>1.4166666666666668E-2</v>
      </c>
      <c r="AL61" s="143">
        <f t="shared" si="95"/>
        <v>1.4166666666666668E-2</v>
      </c>
      <c r="AM61" s="143">
        <f t="shared" si="95"/>
        <v>1.4166666666666668E-2</v>
      </c>
      <c r="AN61" s="143">
        <f t="shared" si="95"/>
        <v>1.4166666666666668E-2</v>
      </c>
      <c r="AO61" s="143">
        <f t="shared" si="95"/>
        <v>1.4166666666666668E-2</v>
      </c>
      <c r="AP61" s="146">
        <f t="shared" ref="AP61:AQ73" si="100">SUM(AJ61+AL61+AN61)</f>
        <v>4.2500000000000003E-2</v>
      </c>
      <c r="AQ61" s="310">
        <f>SUM(AK61+AM61+AO61)</f>
        <v>4.2500000000000003E-2</v>
      </c>
      <c r="AR61" s="309" t="s">
        <v>710</v>
      </c>
      <c r="AS61" s="309" t="s">
        <v>580</v>
      </c>
      <c r="AT61" s="244" t="s">
        <v>582</v>
      </c>
      <c r="AU61" s="244" t="s">
        <v>583</v>
      </c>
      <c r="AV61" s="244" t="s">
        <v>583</v>
      </c>
      <c r="AW61" s="95" t="s">
        <v>166</v>
      </c>
      <c r="AX61" s="95" t="s">
        <v>166</v>
      </c>
      <c r="AY61" s="95" t="s">
        <v>166</v>
      </c>
      <c r="AZ61" s="294" t="s">
        <v>624</v>
      </c>
    </row>
    <row r="62" spans="1:52" s="97" customFormat="1" ht="111.95" hidden="1" customHeight="1" x14ac:dyDescent="0.2">
      <c r="A62" s="86">
        <v>55</v>
      </c>
      <c r="B62" s="93" t="s">
        <v>44</v>
      </c>
      <c r="C62" s="384"/>
      <c r="D62" s="294" t="s">
        <v>477</v>
      </c>
      <c r="E62" s="234" t="s">
        <v>480</v>
      </c>
      <c r="F62" s="243">
        <v>44198</v>
      </c>
      <c r="G62" s="295" t="s">
        <v>481</v>
      </c>
      <c r="H62" s="83">
        <f t="shared" si="96"/>
        <v>0.16667000000000001</v>
      </c>
      <c r="I62" s="143">
        <f t="shared" si="92"/>
        <v>1.4166666666666668E-2</v>
      </c>
      <c r="J62" s="143">
        <f t="shared" si="92"/>
        <v>1.4166666666666668E-2</v>
      </c>
      <c r="K62" s="143">
        <f t="shared" si="92"/>
        <v>1.4166666666666668E-2</v>
      </c>
      <c r="L62" s="143">
        <f t="shared" si="92"/>
        <v>1.4166666666666668E-2</v>
      </c>
      <c r="M62" s="143">
        <f t="shared" si="92"/>
        <v>1.4166666666666668E-2</v>
      </c>
      <c r="N62" s="143">
        <f t="shared" si="92"/>
        <v>1.4166666666666668E-2</v>
      </c>
      <c r="O62" s="144">
        <f t="shared" si="97"/>
        <v>4.2500000000000003E-2</v>
      </c>
      <c r="P62" s="144">
        <f t="shared" si="97"/>
        <v>4.2500000000000003E-2</v>
      </c>
      <c r="Q62" s="93" t="s">
        <v>482</v>
      </c>
      <c r="R62" s="143">
        <f t="shared" si="93"/>
        <v>1.4166666666666668E-2</v>
      </c>
      <c r="S62" s="143">
        <f t="shared" si="93"/>
        <v>1.4166666666666668E-2</v>
      </c>
      <c r="T62" s="143">
        <f t="shared" si="93"/>
        <v>1.4166666666666668E-2</v>
      </c>
      <c r="U62" s="143">
        <f t="shared" si="93"/>
        <v>1.4166666666666668E-2</v>
      </c>
      <c r="V62" s="143">
        <f t="shared" si="93"/>
        <v>1.4166666666666668E-2</v>
      </c>
      <c r="W62" s="143">
        <f t="shared" si="93"/>
        <v>1.4166666666666668E-2</v>
      </c>
      <c r="X62" s="144">
        <f t="shared" si="98"/>
        <v>4.2500000000000003E-2</v>
      </c>
      <c r="Y62" s="144">
        <f t="shared" si="98"/>
        <v>4.2500000000000003E-2</v>
      </c>
      <c r="Z62" s="136" t="s">
        <v>482</v>
      </c>
      <c r="AA62" s="143">
        <f t="shared" si="94"/>
        <v>1.4166666666666668E-2</v>
      </c>
      <c r="AB62" s="143">
        <f t="shared" si="94"/>
        <v>1.4166666666666668E-2</v>
      </c>
      <c r="AC62" s="143">
        <f t="shared" si="94"/>
        <v>1.4166666666666668E-2</v>
      </c>
      <c r="AD62" s="143">
        <f t="shared" si="94"/>
        <v>1.4166666666666668E-2</v>
      </c>
      <c r="AE62" s="143">
        <f t="shared" si="94"/>
        <v>1.4166666666666668E-2</v>
      </c>
      <c r="AF62" s="143">
        <f t="shared" si="94"/>
        <v>1.4166666666666668E-2</v>
      </c>
      <c r="AG62" s="144">
        <f t="shared" si="99"/>
        <v>4.2500000000000003E-2</v>
      </c>
      <c r="AH62" s="144">
        <f t="shared" si="99"/>
        <v>4.2500000000000003E-2</v>
      </c>
      <c r="AI62" s="145"/>
      <c r="AJ62" s="143">
        <f t="shared" si="95"/>
        <v>1.4166666666666668E-2</v>
      </c>
      <c r="AK62" s="143">
        <f t="shared" si="95"/>
        <v>1.4166666666666668E-2</v>
      </c>
      <c r="AL62" s="143">
        <f t="shared" si="95"/>
        <v>1.4166666666666668E-2</v>
      </c>
      <c r="AM62" s="143">
        <f t="shared" si="95"/>
        <v>1.4166666666666668E-2</v>
      </c>
      <c r="AN62" s="143">
        <f t="shared" si="95"/>
        <v>1.4166666666666668E-2</v>
      </c>
      <c r="AO62" s="143">
        <f t="shared" si="95"/>
        <v>1.4166666666666668E-2</v>
      </c>
      <c r="AP62" s="146">
        <f t="shared" si="100"/>
        <v>4.2500000000000003E-2</v>
      </c>
      <c r="AQ62" s="310">
        <f t="shared" si="100"/>
        <v>4.2500000000000003E-2</v>
      </c>
      <c r="AR62" s="308" t="s">
        <v>711</v>
      </c>
      <c r="AS62" s="309" t="s">
        <v>580</v>
      </c>
      <c r="AT62" s="244" t="s">
        <v>582</v>
      </c>
      <c r="AU62" s="244" t="s">
        <v>583</v>
      </c>
      <c r="AV62" s="244" t="s">
        <v>583</v>
      </c>
      <c r="AW62" s="95" t="s">
        <v>166</v>
      </c>
      <c r="AX62" s="95" t="s">
        <v>166</v>
      </c>
      <c r="AY62" s="95" t="s">
        <v>166</v>
      </c>
      <c r="AZ62" s="294" t="s">
        <v>624</v>
      </c>
    </row>
    <row r="63" spans="1:52" s="148" customFormat="1" ht="111.95" hidden="1" customHeight="1" x14ac:dyDescent="0.2">
      <c r="A63" s="86">
        <v>56</v>
      </c>
      <c r="B63" s="137" t="s">
        <v>44</v>
      </c>
      <c r="C63" s="384"/>
      <c r="D63" s="284" t="s">
        <v>478</v>
      </c>
      <c r="E63" s="234" t="s">
        <v>480</v>
      </c>
      <c r="F63" s="243">
        <v>44198</v>
      </c>
      <c r="G63" s="295" t="s">
        <v>481</v>
      </c>
      <c r="H63" s="83">
        <f t="shared" si="96"/>
        <v>0.16667000000000001</v>
      </c>
      <c r="I63" s="143">
        <f t="shared" si="92"/>
        <v>1.4166666666666668E-2</v>
      </c>
      <c r="J63" s="143">
        <f t="shared" si="92"/>
        <v>1.4166666666666668E-2</v>
      </c>
      <c r="K63" s="143">
        <f t="shared" si="92"/>
        <v>1.4166666666666668E-2</v>
      </c>
      <c r="L63" s="143">
        <f t="shared" si="92"/>
        <v>1.4166666666666668E-2</v>
      </c>
      <c r="M63" s="143">
        <f t="shared" si="92"/>
        <v>1.4166666666666668E-2</v>
      </c>
      <c r="N63" s="143">
        <f t="shared" si="92"/>
        <v>1.4166666666666668E-2</v>
      </c>
      <c r="O63" s="151">
        <f t="shared" si="97"/>
        <v>4.2500000000000003E-2</v>
      </c>
      <c r="P63" s="151">
        <f t="shared" si="97"/>
        <v>4.2500000000000003E-2</v>
      </c>
      <c r="Q63" s="93" t="s">
        <v>482</v>
      </c>
      <c r="R63" s="143">
        <f t="shared" si="93"/>
        <v>1.4166666666666668E-2</v>
      </c>
      <c r="S63" s="143">
        <f t="shared" si="93"/>
        <v>1.4166666666666668E-2</v>
      </c>
      <c r="T63" s="143">
        <f t="shared" si="93"/>
        <v>1.4166666666666668E-2</v>
      </c>
      <c r="U63" s="143">
        <f t="shared" si="93"/>
        <v>1.4166666666666668E-2</v>
      </c>
      <c r="V63" s="143">
        <f t="shared" si="93"/>
        <v>1.4166666666666668E-2</v>
      </c>
      <c r="W63" s="143">
        <f t="shared" si="93"/>
        <v>1.4166666666666668E-2</v>
      </c>
      <c r="X63" s="144">
        <f t="shared" si="98"/>
        <v>4.2500000000000003E-2</v>
      </c>
      <c r="Y63" s="144">
        <f t="shared" si="98"/>
        <v>4.2500000000000003E-2</v>
      </c>
      <c r="Z63" s="136" t="s">
        <v>482</v>
      </c>
      <c r="AA63" s="143">
        <f t="shared" si="94"/>
        <v>1.4166666666666668E-2</v>
      </c>
      <c r="AB63" s="143">
        <f t="shared" si="94"/>
        <v>1.4166666666666668E-2</v>
      </c>
      <c r="AC63" s="143">
        <f t="shared" si="94"/>
        <v>1.4166666666666668E-2</v>
      </c>
      <c r="AD63" s="143">
        <f t="shared" si="94"/>
        <v>1.4166666666666668E-2</v>
      </c>
      <c r="AE63" s="143">
        <f t="shared" si="94"/>
        <v>1.4166666666666668E-2</v>
      </c>
      <c r="AF63" s="143">
        <f t="shared" si="94"/>
        <v>1.4166666666666668E-2</v>
      </c>
      <c r="AG63" s="144">
        <f t="shared" si="99"/>
        <v>4.2500000000000003E-2</v>
      </c>
      <c r="AH63" s="144">
        <f t="shared" si="99"/>
        <v>4.2500000000000003E-2</v>
      </c>
      <c r="AI63" s="145"/>
      <c r="AJ63" s="143">
        <f t="shared" si="95"/>
        <v>1.4166666666666668E-2</v>
      </c>
      <c r="AK63" s="143">
        <f t="shared" si="95"/>
        <v>1.4166666666666668E-2</v>
      </c>
      <c r="AL63" s="143">
        <f t="shared" si="95"/>
        <v>1.4166666666666668E-2</v>
      </c>
      <c r="AM63" s="143">
        <f t="shared" si="95"/>
        <v>1.4166666666666668E-2</v>
      </c>
      <c r="AN63" s="143">
        <f t="shared" si="95"/>
        <v>1.4166666666666668E-2</v>
      </c>
      <c r="AO63" s="143">
        <f t="shared" si="95"/>
        <v>1.4166666666666668E-2</v>
      </c>
      <c r="AP63" s="146">
        <f t="shared" si="100"/>
        <v>4.2500000000000003E-2</v>
      </c>
      <c r="AQ63" s="311">
        <f t="shared" si="100"/>
        <v>4.2500000000000003E-2</v>
      </c>
      <c r="AR63" s="308" t="s">
        <v>712</v>
      </c>
      <c r="AS63" s="244" t="s">
        <v>585</v>
      </c>
      <c r="AT63" s="244" t="s">
        <v>581</v>
      </c>
      <c r="AU63" s="244" t="s">
        <v>585</v>
      </c>
      <c r="AV63" s="244" t="s">
        <v>715</v>
      </c>
      <c r="AW63" s="95" t="s">
        <v>166</v>
      </c>
      <c r="AX63" s="95" t="s">
        <v>166</v>
      </c>
      <c r="AY63" s="95" t="s">
        <v>166</v>
      </c>
      <c r="AZ63" s="294" t="s">
        <v>624</v>
      </c>
    </row>
    <row r="64" spans="1:52" s="127" customFormat="1" ht="111.95" hidden="1" customHeight="1" x14ac:dyDescent="0.2">
      <c r="A64" s="86">
        <v>57</v>
      </c>
      <c r="B64" s="128" t="s">
        <v>44</v>
      </c>
      <c r="C64" s="384"/>
      <c r="D64" s="284" t="s">
        <v>584</v>
      </c>
      <c r="E64" s="234" t="s">
        <v>480</v>
      </c>
      <c r="F64" s="255">
        <v>44198</v>
      </c>
      <c r="G64" s="285" t="s">
        <v>481</v>
      </c>
      <c r="H64" s="142">
        <f t="shared" si="96"/>
        <v>0.16667000000000001</v>
      </c>
      <c r="I64" s="150">
        <f t="shared" si="92"/>
        <v>1.4166666666666668E-2</v>
      </c>
      <c r="J64" s="150">
        <f t="shared" si="92"/>
        <v>1.4166666666666668E-2</v>
      </c>
      <c r="K64" s="150">
        <f t="shared" si="92"/>
        <v>1.4166666666666668E-2</v>
      </c>
      <c r="L64" s="150">
        <f t="shared" si="92"/>
        <v>1.4166666666666668E-2</v>
      </c>
      <c r="M64" s="150">
        <f t="shared" si="92"/>
        <v>1.4166666666666668E-2</v>
      </c>
      <c r="N64" s="168">
        <f t="shared" si="92"/>
        <v>1.4166666666666668E-2</v>
      </c>
      <c r="O64" s="125">
        <f t="shared" si="97"/>
        <v>4.2500000000000003E-2</v>
      </c>
      <c r="P64" s="125">
        <f t="shared" si="97"/>
        <v>4.2500000000000003E-2</v>
      </c>
      <c r="Q64" s="128" t="s">
        <v>482</v>
      </c>
      <c r="R64" s="150">
        <f t="shared" si="93"/>
        <v>1.4166666666666668E-2</v>
      </c>
      <c r="S64" s="150">
        <f t="shared" si="93"/>
        <v>1.4166666666666668E-2</v>
      </c>
      <c r="T64" s="150">
        <f t="shared" si="93"/>
        <v>1.4166666666666668E-2</v>
      </c>
      <c r="U64" s="150">
        <f t="shared" si="93"/>
        <v>1.4166666666666668E-2</v>
      </c>
      <c r="V64" s="150">
        <f t="shared" si="93"/>
        <v>1.4166666666666668E-2</v>
      </c>
      <c r="W64" s="150">
        <f t="shared" si="93"/>
        <v>1.4166666666666668E-2</v>
      </c>
      <c r="X64" s="151">
        <f t="shared" si="98"/>
        <v>4.2500000000000003E-2</v>
      </c>
      <c r="Y64" s="151">
        <f t="shared" si="98"/>
        <v>4.2500000000000003E-2</v>
      </c>
      <c r="Z64" s="152" t="s">
        <v>482</v>
      </c>
      <c r="AA64" s="150">
        <f t="shared" si="94"/>
        <v>1.4166666666666668E-2</v>
      </c>
      <c r="AB64" s="150">
        <f t="shared" si="94"/>
        <v>1.4166666666666668E-2</v>
      </c>
      <c r="AC64" s="150">
        <f t="shared" si="94"/>
        <v>1.4166666666666668E-2</v>
      </c>
      <c r="AD64" s="150">
        <f t="shared" si="94"/>
        <v>1.4166666666666668E-2</v>
      </c>
      <c r="AE64" s="150">
        <f t="shared" si="94"/>
        <v>1.4166666666666668E-2</v>
      </c>
      <c r="AF64" s="150">
        <f t="shared" si="94"/>
        <v>1.4166666666666668E-2</v>
      </c>
      <c r="AG64" s="151">
        <f t="shared" si="99"/>
        <v>4.2500000000000003E-2</v>
      </c>
      <c r="AH64" s="151">
        <f t="shared" si="99"/>
        <v>4.2500000000000003E-2</v>
      </c>
      <c r="AI64" s="153"/>
      <c r="AJ64" s="150">
        <f t="shared" si="95"/>
        <v>1.4166666666666668E-2</v>
      </c>
      <c r="AK64" s="150">
        <f t="shared" si="95"/>
        <v>1.4166666666666668E-2</v>
      </c>
      <c r="AL64" s="150">
        <f t="shared" si="95"/>
        <v>1.4166666666666668E-2</v>
      </c>
      <c r="AM64" s="150">
        <f t="shared" si="95"/>
        <v>1.4166666666666668E-2</v>
      </c>
      <c r="AN64" s="150">
        <f t="shared" si="95"/>
        <v>1.4166666666666668E-2</v>
      </c>
      <c r="AO64" s="150">
        <f t="shared" si="95"/>
        <v>1.4166666666666668E-2</v>
      </c>
      <c r="AP64" s="312">
        <f t="shared" si="100"/>
        <v>4.2500000000000003E-2</v>
      </c>
      <c r="AQ64" s="115">
        <f t="shared" si="100"/>
        <v>4.2500000000000003E-2</v>
      </c>
      <c r="AR64" s="308" t="s">
        <v>713</v>
      </c>
      <c r="AS64" s="244" t="s">
        <v>585</v>
      </c>
      <c r="AT64" s="244" t="s">
        <v>581</v>
      </c>
      <c r="AU64" s="244" t="s">
        <v>585</v>
      </c>
      <c r="AV64" s="244" t="s">
        <v>715</v>
      </c>
      <c r="AW64" s="95" t="s">
        <v>166</v>
      </c>
      <c r="AX64" s="95" t="s">
        <v>166</v>
      </c>
      <c r="AY64" s="95" t="s">
        <v>166</v>
      </c>
      <c r="AZ64" s="294" t="s">
        <v>625</v>
      </c>
    </row>
    <row r="65" spans="1:52" s="97" customFormat="1" ht="111.95" hidden="1" customHeight="1" x14ac:dyDescent="0.2">
      <c r="A65" s="86">
        <v>58</v>
      </c>
      <c r="B65" s="93" t="s">
        <v>13</v>
      </c>
      <c r="C65" s="384"/>
      <c r="D65" s="87" t="s">
        <v>487</v>
      </c>
      <c r="E65" s="234" t="s">
        <v>488</v>
      </c>
      <c r="F65" s="88">
        <v>44197</v>
      </c>
      <c r="G65" s="88" t="s">
        <v>297</v>
      </c>
      <c r="H65" s="158">
        <f>11.11/100</f>
        <v>0.11109999999999999</v>
      </c>
      <c r="I65" s="158">
        <f>11.11/100</f>
        <v>0.11109999999999999</v>
      </c>
      <c r="J65" s="158">
        <f>11.11/100</f>
        <v>0.11109999999999999</v>
      </c>
      <c r="K65" s="92">
        <v>0</v>
      </c>
      <c r="L65" s="92">
        <v>0</v>
      </c>
      <c r="M65" s="92">
        <v>0</v>
      </c>
      <c r="N65" s="286">
        <v>0</v>
      </c>
      <c r="O65" s="125">
        <f t="shared" si="97"/>
        <v>0.11109999999999999</v>
      </c>
      <c r="P65" s="125">
        <f t="shared" si="97"/>
        <v>0.11109999999999999</v>
      </c>
      <c r="Q65" s="186" t="s">
        <v>497</v>
      </c>
      <c r="R65" s="92">
        <v>0</v>
      </c>
      <c r="S65" s="92">
        <v>0</v>
      </c>
      <c r="T65" s="92">
        <v>0</v>
      </c>
      <c r="U65" s="92">
        <v>0</v>
      </c>
      <c r="V65" s="92">
        <v>0</v>
      </c>
      <c r="W65" s="92">
        <v>0</v>
      </c>
      <c r="X65" s="92">
        <v>0</v>
      </c>
      <c r="Y65" s="92">
        <v>0</v>
      </c>
      <c r="Z65" s="93" t="s">
        <v>553</v>
      </c>
      <c r="AA65" s="92">
        <v>0</v>
      </c>
      <c r="AB65" s="92">
        <v>0</v>
      </c>
      <c r="AC65" s="92">
        <v>0</v>
      </c>
      <c r="AD65" s="92">
        <v>0</v>
      </c>
      <c r="AE65" s="92">
        <v>0</v>
      </c>
      <c r="AF65" s="92">
        <v>0</v>
      </c>
      <c r="AG65" s="92">
        <v>0</v>
      </c>
      <c r="AH65" s="92">
        <v>0</v>
      </c>
      <c r="AI65" s="93"/>
      <c r="AJ65" s="92">
        <v>0</v>
      </c>
      <c r="AK65" s="92">
        <v>0</v>
      </c>
      <c r="AL65" s="92">
        <v>0</v>
      </c>
      <c r="AM65" s="92">
        <v>0</v>
      </c>
      <c r="AN65" s="92">
        <v>0</v>
      </c>
      <c r="AO65" s="92">
        <v>0</v>
      </c>
      <c r="AP65" s="286">
        <v>0</v>
      </c>
      <c r="AQ65" s="115">
        <f t="shared" si="100"/>
        <v>0</v>
      </c>
      <c r="AR65" s="90"/>
      <c r="AS65" s="94" t="s">
        <v>589</v>
      </c>
      <c r="AT65" s="93" t="s">
        <v>553</v>
      </c>
      <c r="AU65" s="93" t="s">
        <v>553</v>
      </c>
      <c r="AV65" s="90"/>
      <c r="AW65" s="132" t="s">
        <v>370</v>
      </c>
      <c r="AX65" s="132" t="s">
        <v>370</v>
      </c>
      <c r="AY65" s="132" t="s">
        <v>370</v>
      </c>
      <c r="AZ65" s="294" t="s">
        <v>618</v>
      </c>
    </row>
    <row r="66" spans="1:52" s="97" customFormat="1" ht="111.95" hidden="1" customHeight="1" x14ac:dyDescent="0.2">
      <c r="A66" s="86">
        <v>59</v>
      </c>
      <c r="B66" s="93" t="s">
        <v>13</v>
      </c>
      <c r="C66" s="384"/>
      <c r="D66" s="87" t="s">
        <v>489</v>
      </c>
      <c r="E66" s="234" t="s">
        <v>488</v>
      </c>
      <c r="F66" s="88">
        <v>44197</v>
      </c>
      <c r="G66" s="88" t="s">
        <v>297</v>
      </c>
      <c r="H66" s="156">
        <f t="shared" ref="H66:H73" si="101">11.11/100</f>
        <v>0.11109999999999999</v>
      </c>
      <c r="I66" s="92">
        <v>0</v>
      </c>
      <c r="J66" s="92">
        <v>0</v>
      </c>
      <c r="K66" s="156">
        <f>11.11/100</f>
        <v>0.11109999999999999</v>
      </c>
      <c r="L66" s="156">
        <f>11.11/100</f>
        <v>0.11109999999999999</v>
      </c>
      <c r="M66" s="92">
        <v>0</v>
      </c>
      <c r="N66" s="92">
        <v>0</v>
      </c>
      <c r="O66" s="125">
        <f t="shared" si="97"/>
        <v>0.11109999999999999</v>
      </c>
      <c r="P66" s="125">
        <f t="shared" si="97"/>
        <v>0.11109999999999999</v>
      </c>
      <c r="Q66" s="186" t="s">
        <v>498</v>
      </c>
      <c r="R66" s="92">
        <v>0</v>
      </c>
      <c r="S66" s="92">
        <v>0</v>
      </c>
      <c r="T66" s="92">
        <v>0</v>
      </c>
      <c r="U66" s="92">
        <v>0</v>
      </c>
      <c r="V66" s="92">
        <v>0</v>
      </c>
      <c r="W66" s="92">
        <v>0</v>
      </c>
      <c r="X66" s="92">
        <v>0</v>
      </c>
      <c r="Y66" s="92">
        <v>0</v>
      </c>
      <c r="Z66" s="93" t="s">
        <v>553</v>
      </c>
      <c r="AA66" s="92">
        <v>0</v>
      </c>
      <c r="AB66" s="92">
        <v>0</v>
      </c>
      <c r="AC66" s="92">
        <v>0</v>
      </c>
      <c r="AD66" s="92">
        <v>0</v>
      </c>
      <c r="AE66" s="92">
        <v>0</v>
      </c>
      <c r="AF66" s="92">
        <v>0</v>
      </c>
      <c r="AG66" s="92">
        <v>0</v>
      </c>
      <c r="AH66" s="92">
        <v>0</v>
      </c>
      <c r="AI66" s="93"/>
      <c r="AJ66" s="92">
        <v>0</v>
      </c>
      <c r="AK66" s="92">
        <v>0</v>
      </c>
      <c r="AL66" s="92">
        <v>0</v>
      </c>
      <c r="AM66" s="92">
        <v>0</v>
      </c>
      <c r="AN66" s="92">
        <v>0</v>
      </c>
      <c r="AO66" s="92">
        <v>0</v>
      </c>
      <c r="AP66" s="286">
        <v>0</v>
      </c>
      <c r="AQ66" s="115">
        <f t="shared" si="100"/>
        <v>0</v>
      </c>
      <c r="AR66" s="90"/>
      <c r="AS66" s="94" t="s">
        <v>590</v>
      </c>
      <c r="AT66" s="93" t="s">
        <v>553</v>
      </c>
      <c r="AU66" s="93" t="s">
        <v>553</v>
      </c>
      <c r="AW66" s="132" t="s">
        <v>370</v>
      </c>
      <c r="AX66" s="132" t="s">
        <v>370</v>
      </c>
      <c r="AY66" s="132" t="s">
        <v>370</v>
      </c>
      <c r="AZ66" s="294" t="s">
        <v>618</v>
      </c>
    </row>
    <row r="67" spans="1:52" s="95" customFormat="1" ht="111.95" hidden="1" customHeight="1" x14ac:dyDescent="0.25">
      <c r="A67" s="86">
        <v>60</v>
      </c>
      <c r="B67" s="295" t="s">
        <v>13</v>
      </c>
      <c r="C67" s="384"/>
      <c r="D67" s="81" t="s">
        <v>490</v>
      </c>
      <c r="E67" s="234" t="s">
        <v>488</v>
      </c>
      <c r="F67" s="88">
        <v>44197</v>
      </c>
      <c r="G67" s="88" t="s">
        <v>297</v>
      </c>
      <c r="H67" s="156">
        <f t="shared" si="101"/>
        <v>0.11109999999999999</v>
      </c>
      <c r="I67" s="92">
        <v>0</v>
      </c>
      <c r="J67" s="92">
        <v>0</v>
      </c>
      <c r="K67" s="92">
        <v>0</v>
      </c>
      <c r="L67" s="92">
        <v>0</v>
      </c>
      <c r="M67" s="159">
        <f>1.85/100</f>
        <v>1.8500000000000003E-2</v>
      </c>
      <c r="N67" s="159">
        <f>1.85/100</f>
        <v>1.8500000000000003E-2</v>
      </c>
      <c r="O67" s="169">
        <f>M67</f>
        <v>1.8500000000000003E-2</v>
      </c>
      <c r="P67" s="170">
        <f>N67</f>
        <v>1.8500000000000003E-2</v>
      </c>
      <c r="Q67" s="186" t="s">
        <v>499</v>
      </c>
      <c r="R67" s="92">
        <v>0</v>
      </c>
      <c r="S67" s="92">
        <v>0</v>
      </c>
      <c r="T67" s="159">
        <f>1.85/100</f>
        <v>1.8500000000000003E-2</v>
      </c>
      <c r="U67" s="159">
        <f>1.85/100</f>
        <v>1.8500000000000003E-2</v>
      </c>
      <c r="V67" s="159">
        <f>1.85/100</f>
        <v>1.8500000000000003E-2</v>
      </c>
      <c r="W67" s="159">
        <f>1.85/100</f>
        <v>1.8500000000000003E-2</v>
      </c>
      <c r="X67" s="116">
        <f>SUM(T67+V67)</f>
        <v>3.7000000000000005E-2</v>
      </c>
      <c r="Y67" s="116">
        <f>SUM(U67+W67)</f>
        <v>3.7000000000000005E-2</v>
      </c>
      <c r="Z67" s="93" t="s">
        <v>500</v>
      </c>
      <c r="AA67" s="92">
        <v>0</v>
      </c>
      <c r="AB67" s="92">
        <v>0</v>
      </c>
      <c r="AC67" s="159">
        <f>1.85/100</f>
        <v>1.8500000000000003E-2</v>
      </c>
      <c r="AD67" s="159">
        <f>1.85/100</f>
        <v>1.8500000000000003E-2</v>
      </c>
      <c r="AE67" s="159">
        <f>1.85/100</f>
        <v>1.8500000000000003E-2</v>
      </c>
      <c r="AF67" s="159">
        <f>1.85/100</f>
        <v>1.8500000000000003E-2</v>
      </c>
      <c r="AG67" s="116">
        <f t="shared" ref="AG67:AH67" si="102">SUM(AC67+AE67)</f>
        <v>3.7000000000000005E-2</v>
      </c>
      <c r="AH67" s="116">
        <f t="shared" si="102"/>
        <v>3.7000000000000005E-2</v>
      </c>
      <c r="AI67" s="93"/>
      <c r="AJ67" s="159">
        <f t="shared" ref="AJ67:AO67" si="103">1.85/100</f>
        <v>1.8500000000000003E-2</v>
      </c>
      <c r="AK67" s="159">
        <f t="shared" si="103"/>
        <v>1.8500000000000003E-2</v>
      </c>
      <c r="AL67" s="159">
        <f t="shared" si="103"/>
        <v>1.8500000000000003E-2</v>
      </c>
      <c r="AM67" s="159">
        <f t="shared" si="103"/>
        <v>1.8500000000000003E-2</v>
      </c>
      <c r="AN67" s="159">
        <f t="shared" si="103"/>
        <v>1.8500000000000003E-2</v>
      </c>
      <c r="AO67" s="159">
        <f t="shared" si="103"/>
        <v>1.8500000000000003E-2</v>
      </c>
      <c r="AP67" s="166">
        <f>AJ67</f>
        <v>1.8500000000000003E-2</v>
      </c>
      <c r="AQ67" s="115">
        <f t="shared" si="100"/>
        <v>5.5500000000000008E-2</v>
      </c>
      <c r="AR67" s="81" t="s">
        <v>502</v>
      </c>
      <c r="AS67" s="94" t="s">
        <v>590</v>
      </c>
      <c r="AT67" s="94" t="s">
        <v>590</v>
      </c>
      <c r="AU67" s="94" t="s">
        <v>590</v>
      </c>
      <c r="AV67" s="94" t="s">
        <v>590</v>
      </c>
      <c r="AW67" s="132" t="s">
        <v>370</v>
      </c>
      <c r="AX67" s="132" t="s">
        <v>370</v>
      </c>
      <c r="AY67" s="132" t="s">
        <v>370</v>
      </c>
      <c r="AZ67" s="294" t="s">
        <v>716</v>
      </c>
    </row>
    <row r="68" spans="1:52" s="97" customFormat="1" ht="111.95" hidden="1" customHeight="1" x14ac:dyDescent="0.2">
      <c r="A68" s="86">
        <v>61</v>
      </c>
      <c r="B68" s="93" t="s">
        <v>13</v>
      </c>
      <c r="C68" s="384"/>
      <c r="D68" s="295" t="s">
        <v>491</v>
      </c>
      <c r="E68" s="234" t="s">
        <v>488</v>
      </c>
      <c r="F68" s="88">
        <v>44197</v>
      </c>
      <c r="G68" s="88" t="s">
        <v>297</v>
      </c>
      <c r="H68" s="156">
        <f t="shared" si="101"/>
        <v>0.11109999999999999</v>
      </c>
      <c r="I68" s="164">
        <f>1.83/100</f>
        <v>1.83E-2</v>
      </c>
      <c r="J68" s="165">
        <f>1.83/100</f>
        <v>1.83E-2</v>
      </c>
      <c r="K68" s="164">
        <f>1.83/100</f>
        <v>1.83E-2</v>
      </c>
      <c r="L68" s="165">
        <f>1.83/100</f>
        <v>1.83E-2</v>
      </c>
      <c r="M68" s="92">
        <v>0</v>
      </c>
      <c r="N68" s="92">
        <v>0</v>
      </c>
      <c r="O68" s="159">
        <f>SUM(I68+K68+M68)</f>
        <v>3.6600000000000001E-2</v>
      </c>
      <c r="P68" s="162">
        <f>SUM(J68+L68+N68)</f>
        <v>3.6600000000000001E-2</v>
      </c>
      <c r="Q68" s="186" t="s">
        <v>503</v>
      </c>
      <c r="R68" s="92">
        <v>0</v>
      </c>
      <c r="S68" s="92">
        <v>0</v>
      </c>
      <c r="T68" s="164">
        <f>1.83/100</f>
        <v>1.83E-2</v>
      </c>
      <c r="U68" s="165">
        <f>1.83/100</f>
        <v>1.83E-2</v>
      </c>
      <c r="V68" s="92">
        <v>0</v>
      </c>
      <c r="W68" s="92">
        <v>0</v>
      </c>
      <c r="X68" s="159">
        <f>SUM(R68+T68+V68)</f>
        <v>1.83E-2</v>
      </c>
      <c r="Y68" s="162">
        <f>SUM(S68+U68+W68)</f>
        <v>1.83E-2</v>
      </c>
      <c r="Z68" s="93" t="s">
        <v>504</v>
      </c>
      <c r="AA68" s="165">
        <f t="shared" ref="AA68:AF68" si="104">1.83/100</f>
        <v>1.83E-2</v>
      </c>
      <c r="AB68" s="165">
        <f t="shared" si="104"/>
        <v>1.83E-2</v>
      </c>
      <c r="AC68" s="164">
        <f t="shared" si="104"/>
        <v>1.83E-2</v>
      </c>
      <c r="AD68" s="165">
        <f t="shared" si="104"/>
        <v>1.83E-2</v>
      </c>
      <c r="AE68" s="164">
        <f t="shared" si="104"/>
        <v>1.83E-2</v>
      </c>
      <c r="AF68" s="165">
        <f t="shared" si="104"/>
        <v>1.83E-2</v>
      </c>
      <c r="AG68" s="116">
        <f>SUM(AA68+AC68+AE68)</f>
        <v>5.4900000000000004E-2</v>
      </c>
      <c r="AH68" s="116">
        <f>SUM(AB68+AD68+AF68)</f>
        <v>5.4900000000000004E-2</v>
      </c>
      <c r="AI68" s="93"/>
      <c r="AJ68" s="92">
        <v>0</v>
      </c>
      <c r="AK68" s="92">
        <v>0</v>
      </c>
      <c r="AL68" s="92">
        <v>0</v>
      </c>
      <c r="AM68" s="92">
        <v>0</v>
      </c>
      <c r="AN68" s="92">
        <v>0</v>
      </c>
      <c r="AO68" s="92">
        <v>0</v>
      </c>
      <c r="AP68" s="92">
        <v>0</v>
      </c>
      <c r="AQ68" s="115">
        <f t="shared" si="100"/>
        <v>0</v>
      </c>
      <c r="AR68" s="93" t="s">
        <v>571</v>
      </c>
      <c r="AS68" s="93" t="s">
        <v>591</v>
      </c>
      <c r="AT68" s="93" t="s">
        <v>591</v>
      </c>
      <c r="AU68" s="93" t="s">
        <v>593</v>
      </c>
      <c r="AW68" s="132" t="s">
        <v>370</v>
      </c>
      <c r="AX68" s="132" t="s">
        <v>370</v>
      </c>
      <c r="AY68" s="132" t="s">
        <v>370</v>
      </c>
      <c r="AZ68" s="294" t="s">
        <v>618</v>
      </c>
    </row>
    <row r="69" spans="1:52" s="97" customFormat="1" ht="111.95" hidden="1" customHeight="1" x14ac:dyDescent="0.2">
      <c r="A69" s="86">
        <v>62</v>
      </c>
      <c r="B69" s="93" t="s">
        <v>13</v>
      </c>
      <c r="C69" s="384"/>
      <c r="D69" s="93" t="s">
        <v>492</v>
      </c>
      <c r="E69" s="242" t="s">
        <v>488</v>
      </c>
      <c r="F69" s="88">
        <v>44197</v>
      </c>
      <c r="G69" s="88" t="s">
        <v>297</v>
      </c>
      <c r="H69" s="156">
        <f t="shared" si="101"/>
        <v>0.11109999999999999</v>
      </c>
      <c r="I69" s="92">
        <v>0</v>
      </c>
      <c r="J69" s="92">
        <v>0</v>
      </c>
      <c r="K69" s="159">
        <f>2.22/100</f>
        <v>2.2200000000000001E-2</v>
      </c>
      <c r="L69" s="159">
        <f>2.22/100</f>
        <v>2.2200000000000001E-2</v>
      </c>
      <c r="M69" s="159">
        <f>2.22/100</f>
        <v>2.2200000000000001E-2</v>
      </c>
      <c r="N69" s="159">
        <f>2.22/100</f>
        <v>2.2200000000000001E-2</v>
      </c>
      <c r="O69" s="159">
        <f>SUM(K69+M69)</f>
        <v>4.4400000000000002E-2</v>
      </c>
      <c r="P69" s="160">
        <f>SUM(L69+N69)</f>
        <v>4.4400000000000002E-2</v>
      </c>
      <c r="Q69" s="186" t="s">
        <v>506</v>
      </c>
      <c r="R69" s="92">
        <v>0</v>
      </c>
      <c r="S69" s="92">
        <v>0</v>
      </c>
      <c r="T69" s="92">
        <v>0</v>
      </c>
      <c r="U69" s="92">
        <v>0</v>
      </c>
      <c r="V69" s="92">
        <v>0</v>
      </c>
      <c r="W69" s="92">
        <v>0</v>
      </c>
      <c r="X69" s="92">
        <v>0</v>
      </c>
      <c r="Y69" s="92">
        <v>0</v>
      </c>
      <c r="Z69" s="93" t="s">
        <v>37</v>
      </c>
      <c r="AA69" s="92">
        <v>0</v>
      </c>
      <c r="AB69" s="92">
        <v>0</v>
      </c>
      <c r="AC69" s="159">
        <f>2.22/100</f>
        <v>2.2200000000000001E-2</v>
      </c>
      <c r="AD69" s="159">
        <f>2.22/100</f>
        <v>2.2200000000000001E-2</v>
      </c>
      <c r="AE69" s="159">
        <f>2.22/100</f>
        <v>2.2200000000000001E-2</v>
      </c>
      <c r="AF69" s="159">
        <f>2.22/100</f>
        <v>2.2200000000000001E-2</v>
      </c>
      <c r="AG69" s="159">
        <f t="shared" ref="AG69:AH70" si="105">SUM(AC69+AE69)</f>
        <v>4.4400000000000002E-2</v>
      </c>
      <c r="AH69" s="159">
        <f t="shared" si="105"/>
        <v>4.4400000000000002E-2</v>
      </c>
      <c r="AI69" s="93"/>
      <c r="AJ69" s="159">
        <f t="shared" ref="AJ69:AO69" si="106">2.22/100</f>
        <v>2.2200000000000001E-2</v>
      </c>
      <c r="AK69" s="159">
        <f t="shared" si="106"/>
        <v>2.2200000000000001E-2</v>
      </c>
      <c r="AL69" s="159">
        <f t="shared" si="106"/>
        <v>2.2200000000000001E-2</v>
      </c>
      <c r="AM69" s="159">
        <f t="shared" si="106"/>
        <v>2.2200000000000001E-2</v>
      </c>
      <c r="AN69" s="159">
        <f t="shared" si="106"/>
        <v>2.2200000000000001E-2</v>
      </c>
      <c r="AO69" s="159">
        <f t="shared" si="106"/>
        <v>2.2200000000000001E-2</v>
      </c>
      <c r="AP69" s="312">
        <f t="shared" ref="AP69" si="107">SUM(AJ69+AL69+AN69)</f>
        <v>6.6600000000000006E-2</v>
      </c>
      <c r="AQ69" s="124">
        <f t="shared" si="100"/>
        <v>6.6600000000000006E-2</v>
      </c>
      <c r="AR69" s="93" t="s">
        <v>507</v>
      </c>
      <c r="AS69" s="101" t="s">
        <v>592</v>
      </c>
      <c r="AT69" s="90"/>
      <c r="AU69" s="101" t="s">
        <v>594</v>
      </c>
      <c r="AV69" s="101" t="s">
        <v>594</v>
      </c>
      <c r="AW69" s="132" t="s">
        <v>370</v>
      </c>
      <c r="AX69" s="132" t="s">
        <v>370</v>
      </c>
      <c r="AY69" s="132" t="s">
        <v>370</v>
      </c>
      <c r="AZ69" s="294" t="s">
        <v>717</v>
      </c>
    </row>
    <row r="70" spans="1:52" s="97" customFormat="1" ht="111.95" hidden="1" customHeight="1" x14ac:dyDescent="0.2">
      <c r="A70" s="86">
        <v>63</v>
      </c>
      <c r="B70" s="93" t="s">
        <v>13</v>
      </c>
      <c r="C70" s="384"/>
      <c r="D70" s="93" t="s">
        <v>493</v>
      </c>
      <c r="E70" s="242" t="s">
        <v>488</v>
      </c>
      <c r="F70" s="88">
        <v>44197</v>
      </c>
      <c r="G70" s="88" t="s">
        <v>297</v>
      </c>
      <c r="H70" s="156">
        <f t="shared" si="101"/>
        <v>0.11109999999999999</v>
      </c>
      <c r="I70" s="92">
        <v>0</v>
      </c>
      <c r="J70" s="92">
        <v>0</v>
      </c>
      <c r="K70" s="92">
        <v>0</v>
      </c>
      <c r="L70" s="92">
        <v>0</v>
      </c>
      <c r="M70" s="159">
        <f>1.85/100</f>
        <v>1.8500000000000003E-2</v>
      </c>
      <c r="N70" s="159">
        <f>1.85/100</f>
        <v>1.8500000000000003E-2</v>
      </c>
      <c r="O70" s="160">
        <f>M70</f>
        <v>1.8500000000000003E-2</v>
      </c>
      <c r="P70" s="161">
        <f>N70</f>
        <v>1.8500000000000003E-2</v>
      </c>
      <c r="Q70" s="186" t="s">
        <v>508</v>
      </c>
      <c r="R70" s="92">
        <v>0</v>
      </c>
      <c r="S70" s="92">
        <v>0</v>
      </c>
      <c r="T70" s="159">
        <f>1.85/100</f>
        <v>1.8500000000000003E-2</v>
      </c>
      <c r="U70" s="159">
        <f>1.85/100</f>
        <v>1.8500000000000003E-2</v>
      </c>
      <c r="V70" s="159">
        <f>1.85/100</f>
        <v>1.8500000000000003E-2</v>
      </c>
      <c r="W70" s="159">
        <f>1.85/100</f>
        <v>1.8500000000000003E-2</v>
      </c>
      <c r="X70" s="157">
        <f>SUM(T70+V70)</f>
        <v>3.7000000000000005E-2</v>
      </c>
      <c r="Y70" s="166">
        <f>(U70+W70)</f>
        <v>3.7000000000000005E-2</v>
      </c>
      <c r="Z70" s="93" t="s">
        <v>509</v>
      </c>
      <c r="AA70" s="92">
        <v>0</v>
      </c>
      <c r="AB70" s="92">
        <v>0</v>
      </c>
      <c r="AC70" s="159">
        <f>1.85/100</f>
        <v>1.8500000000000003E-2</v>
      </c>
      <c r="AD70" s="159">
        <f>1.85/100</f>
        <v>1.8500000000000003E-2</v>
      </c>
      <c r="AE70" s="159">
        <f>1.85/100</f>
        <v>1.8500000000000003E-2</v>
      </c>
      <c r="AF70" s="159">
        <f>1.85/100</f>
        <v>1.8500000000000003E-2</v>
      </c>
      <c r="AG70" s="157">
        <f t="shared" si="105"/>
        <v>3.7000000000000005E-2</v>
      </c>
      <c r="AH70" s="157">
        <f t="shared" si="105"/>
        <v>3.7000000000000005E-2</v>
      </c>
      <c r="AI70" s="93"/>
      <c r="AJ70" s="159">
        <f>1.85/100</f>
        <v>1.8500000000000003E-2</v>
      </c>
      <c r="AK70" s="159">
        <f>1.85/100</f>
        <v>1.8500000000000003E-2</v>
      </c>
      <c r="AP70" s="157">
        <f>AJ70</f>
        <v>1.8500000000000003E-2</v>
      </c>
      <c r="AQ70" s="124">
        <f t="shared" si="100"/>
        <v>1.8500000000000003E-2</v>
      </c>
      <c r="AR70" s="93" t="s">
        <v>718</v>
      </c>
      <c r="AS70" s="180" t="s">
        <v>595</v>
      </c>
      <c r="AT70" s="180" t="s">
        <v>595</v>
      </c>
      <c r="AU70" s="180" t="s">
        <v>595</v>
      </c>
      <c r="AV70" s="180" t="s">
        <v>719</v>
      </c>
      <c r="AW70" s="132" t="s">
        <v>370</v>
      </c>
      <c r="AX70" s="132" t="s">
        <v>370</v>
      </c>
      <c r="AY70" s="132" t="s">
        <v>370</v>
      </c>
      <c r="AZ70" s="294" t="s">
        <v>717</v>
      </c>
    </row>
    <row r="71" spans="1:52" s="97" customFormat="1" ht="111.95" hidden="1" customHeight="1" x14ac:dyDescent="0.2">
      <c r="A71" s="86">
        <v>64</v>
      </c>
      <c r="B71" s="93" t="s">
        <v>13</v>
      </c>
      <c r="C71" s="384"/>
      <c r="D71" s="93" t="s">
        <v>494</v>
      </c>
      <c r="E71" s="242" t="s">
        <v>488</v>
      </c>
      <c r="F71" s="88">
        <v>44197</v>
      </c>
      <c r="G71" s="88" t="s">
        <v>297</v>
      </c>
      <c r="H71" s="156">
        <f t="shared" si="101"/>
        <v>0.11109999999999999</v>
      </c>
      <c r="I71" s="163">
        <f>1.83/100</f>
        <v>1.83E-2</v>
      </c>
      <c r="J71" s="124">
        <f>1.83/100</f>
        <v>1.83E-2</v>
      </c>
      <c r="K71" s="163">
        <f>1.83/100</f>
        <v>1.83E-2</v>
      </c>
      <c r="L71" s="124">
        <f>1.83/100</f>
        <v>1.83E-2</v>
      </c>
      <c r="M71" s="92">
        <v>0</v>
      </c>
      <c r="N71" s="92">
        <v>0</v>
      </c>
      <c r="O71" s="159">
        <f>SUM(I71+K71+M71)</f>
        <v>3.6600000000000001E-2</v>
      </c>
      <c r="P71" s="160">
        <f>SUM(J71+L71+N71)</f>
        <v>3.6600000000000001E-2</v>
      </c>
      <c r="Q71" s="186" t="s">
        <v>511</v>
      </c>
      <c r="R71" s="92">
        <v>0</v>
      </c>
      <c r="S71" s="92">
        <v>0</v>
      </c>
      <c r="T71" s="163">
        <f>1.83/100</f>
        <v>1.83E-2</v>
      </c>
      <c r="U71" s="124">
        <f>1.83/100</f>
        <v>1.83E-2</v>
      </c>
      <c r="V71" s="92">
        <v>0</v>
      </c>
      <c r="W71" s="92">
        <v>0</v>
      </c>
      <c r="X71" s="159">
        <f>SUM(R71+T71+V71)</f>
        <v>1.83E-2</v>
      </c>
      <c r="Y71" s="160">
        <f>SUM(S71+U71+W71)</f>
        <v>1.83E-2</v>
      </c>
      <c r="Z71" s="93" t="s">
        <v>512</v>
      </c>
      <c r="AA71" s="124">
        <f t="shared" ref="AA71:AF71" si="108">1.83/100</f>
        <v>1.83E-2</v>
      </c>
      <c r="AB71" s="124">
        <f t="shared" si="108"/>
        <v>1.83E-2</v>
      </c>
      <c r="AC71" s="163">
        <f t="shared" si="108"/>
        <v>1.83E-2</v>
      </c>
      <c r="AD71" s="124">
        <f t="shared" si="108"/>
        <v>1.83E-2</v>
      </c>
      <c r="AE71" s="163">
        <f t="shared" si="108"/>
        <v>1.83E-2</v>
      </c>
      <c r="AF71" s="124">
        <f t="shared" si="108"/>
        <v>1.83E-2</v>
      </c>
      <c r="AG71" s="157">
        <f>SUM(AA71+AC71+AE71)</f>
        <v>5.4900000000000004E-2</v>
      </c>
      <c r="AH71" s="157">
        <f>SUM(AB71+AD71+AF71)</f>
        <v>5.4900000000000004E-2</v>
      </c>
      <c r="AI71" s="93"/>
      <c r="AJ71" s="92">
        <v>0</v>
      </c>
      <c r="AK71" s="92">
        <v>0</v>
      </c>
      <c r="AL71" s="92">
        <v>0</v>
      </c>
      <c r="AM71" s="92">
        <v>0</v>
      </c>
      <c r="AN71" s="92">
        <v>0</v>
      </c>
      <c r="AO71" s="92">
        <v>0</v>
      </c>
      <c r="AP71" s="92">
        <v>0</v>
      </c>
      <c r="AQ71" s="124">
        <f t="shared" si="100"/>
        <v>0</v>
      </c>
      <c r="AR71" s="93" t="s">
        <v>571</v>
      </c>
      <c r="AS71" s="93" t="s">
        <v>591</v>
      </c>
      <c r="AT71" s="93" t="s">
        <v>591</v>
      </c>
      <c r="AU71" s="93" t="s">
        <v>593</v>
      </c>
      <c r="AW71" s="132" t="s">
        <v>370</v>
      </c>
      <c r="AX71" s="132" t="s">
        <v>370</v>
      </c>
      <c r="AY71" s="132" t="s">
        <v>370</v>
      </c>
      <c r="AZ71" s="294" t="s">
        <v>618</v>
      </c>
    </row>
    <row r="72" spans="1:52" s="97" customFormat="1" ht="111.95" hidden="1" customHeight="1" x14ac:dyDescent="0.2">
      <c r="A72" s="86">
        <v>65</v>
      </c>
      <c r="B72" s="93" t="s">
        <v>13</v>
      </c>
      <c r="C72" s="384"/>
      <c r="D72" s="93" t="s">
        <v>495</v>
      </c>
      <c r="E72" s="242" t="s">
        <v>488</v>
      </c>
      <c r="F72" s="88">
        <v>44197</v>
      </c>
      <c r="G72" s="88" t="s">
        <v>297</v>
      </c>
      <c r="H72" s="156">
        <f t="shared" si="101"/>
        <v>0.11109999999999999</v>
      </c>
      <c r="I72" s="92">
        <v>0</v>
      </c>
      <c r="J72" s="92">
        <v>0</v>
      </c>
      <c r="K72" s="159">
        <f>2.22/100</f>
        <v>2.2200000000000001E-2</v>
      </c>
      <c r="L72" s="159">
        <f>2.22/100</f>
        <v>2.2200000000000001E-2</v>
      </c>
      <c r="M72" s="159">
        <f>2.22/100</f>
        <v>2.2200000000000001E-2</v>
      </c>
      <c r="N72" s="159">
        <f>2.22/100</f>
        <v>2.2200000000000001E-2</v>
      </c>
      <c r="O72" s="159">
        <f>SUM(K72+M72)</f>
        <v>4.4400000000000002E-2</v>
      </c>
      <c r="P72" s="160">
        <f>SUM(L72+N72)</f>
        <v>4.4400000000000002E-2</v>
      </c>
      <c r="Q72" s="186" t="s">
        <v>514</v>
      </c>
      <c r="R72" s="92">
        <v>0</v>
      </c>
      <c r="S72" s="92">
        <v>0</v>
      </c>
      <c r="T72" s="92">
        <v>0</v>
      </c>
      <c r="U72" s="92">
        <v>0</v>
      </c>
      <c r="V72" s="92">
        <v>0</v>
      </c>
      <c r="W72" s="92">
        <v>0</v>
      </c>
      <c r="X72" s="92">
        <v>0</v>
      </c>
      <c r="Y72" s="92">
        <v>0</v>
      </c>
      <c r="Z72" s="93" t="s">
        <v>556</v>
      </c>
      <c r="AA72" s="92">
        <v>0</v>
      </c>
      <c r="AB72" s="92">
        <v>0</v>
      </c>
      <c r="AC72" s="159">
        <f>2.22/100</f>
        <v>2.2200000000000001E-2</v>
      </c>
      <c r="AD72" s="159">
        <f>2.22/100</f>
        <v>2.2200000000000001E-2</v>
      </c>
      <c r="AE72" s="159">
        <f>2.22/100</f>
        <v>2.2200000000000001E-2</v>
      </c>
      <c r="AF72" s="159">
        <f>2.22/100</f>
        <v>2.2200000000000001E-2</v>
      </c>
      <c r="AG72" s="159">
        <f>SUM(AC72+AE72)</f>
        <v>4.4400000000000002E-2</v>
      </c>
      <c r="AH72" s="159">
        <f>SUM(AD72+AF72)</f>
        <v>4.4400000000000002E-2</v>
      </c>
      <c r="AI72" s="93"/>
      <c r="AJ72" s="159">
        <f>2.22/100</f>
        <v>2.2200000000000001E-2</v>
      </c>
      <c r="AK72" s="159">
        <f>2.22/100</f>
        <v>2.2200000000000001E-2</v>
      </c>
      <c r="AL72" s="90"/>
      <c r="AM72" s="90"/>
      <c r="AN72" s="90"/>
      <c r="AO72" s="90"/>
      <c r="AP72" s="159">
        <f>2.22/100</f>
        <v>2.2200000000000001E-2</v>
      </c>
      <c r="AQ72" s="124">
        <f t="shared" si="100"/>
        <v>2.2200000000000001E-2</v>
      </c>
      <c r="AR72" s="93" t="s">
        <v>514</v>
      </c>
      <c r="AS72" s="180" t="s">
        <v>595</v>
      </c>
      <c r="AT72" s="180"/>
      <c r="AU72" s="180" t="s">
        <v>595</v>
      </c>
      <c r="AV72" s="101" t="s">
        <v>720</v>
      </c>
      <c r="AW72" s="132" t="s">
        <v>370</v>
      </c>
      <c r="AX72" s="132" t="s">
        <v>370</v>
      </c>
      <c r="AY72" s="132" t="s">
        <v>370</v>
      </c>
      <c r="AZ72" s="294" t="s">
        <v>717</v>
      </c>
    </row>
    <row r="73" spans="1:52" s="97" customFormat="1" ht="111.95" hidden="1" customHeight="1" x14ac:dyDescent="0.2">
      <c r="A73" s="86">
        <v>66</v>
      </c>
      <c r="B73" s="93" t="s">
        <v>13</v>
      </c>
      <c r="C73" s="385"/>
      <c r="D73" s="93" t="s">
        <v>496</v>
      </c>
      <c r="E73" s="242" t="s">
        <v>488</v>
      </c>
      <c r="F73" s="88">
        <v>44197</v>
      </c>
      <c r="G73" s="88" t="s">
        <v>297</v>
      </c>
      <c r="H73" s="156">
        <f t="shared" si="101"/>
        <v>0.11109999999999999</v>
      </c>
      <c r="I73" s="92">
        <v>0</v>
      </c>
      <c r="J73" s="92">
        <v>0</v>
      </c>
      <c r="K73" s="92">
        <v>0</v>
      </c>
      <c r="L73" s="92">
        <v>0</v>
      </c>
      <c r="M73" s="159">
        <f>1.85/100</f>
        <v>1.8500000000000003E-2</v>
      </c>
      <c r="N73" s="159">
        <f>1.85/100</f>
        <v>1.8500000000000003E-2</v>
      </c>
      <c r="O73" s="160">
        <f>M73</f>
        <v>1.8500000000000003E-2</v>
      </c>
      <c r="P73" s="161">
        <f>N73</f>
        <v>1.8500000000000003E-2</v>
      </c>
      <c r="Q73" s="186" t="s">
        <v>515</v>
      </c>
      <c r="R73" s="92">
        <v>0</v>
      </c>
      <c r="S73" s="92">
        <v>0</v>
      </c>
      <c r="T73" s="159">
        <f>1.85/100</f>
        <v>1.8500000000000003E-2</v>
      </c>
      <c r="U73" s="159">
        <f>1.85/100</f>
        <v>1.8500000000000003E-2</v>
      </c>
      <c r="V73" s="159">
        <f>1.85/100</f>
        <v>1.8500000000000003E-2</v>
      </c>
      <c r="W73" s="159">
        <f>1.85/100</f>
        <v>1.8500000000000003E-2</v>
      </c>
      <c r="X73" s="157">
        <f>SUM(T73+V73)</f>
        <v>3.7000000000000005E-2</v>
      </c>
      <c r="Y73" s="157">
        <f>SUM(U73+W73)</f>
        <v>3.7000000000000005E-2</v>
      </c>
      <c r="Z73" s="93" t="s">
        <v>515</v>
      </c>
      <c r="AA73" s="92">
        <v>0</v>
      </c>
      <c r="AB73" s="92">
        <v>0</v>
      </c>
      <c r="AC73" s="159">
        <f>1.85/100</f>
        <v>1.8500000000000003E-2</v>
      </c>
      <c r="AD73" s="159">
        <f>1.85/100</f>
        <v>1.8500000000000003E-2</v>
      </c>
      <c r="AE73" s="159">
        <f>1.85/100</f>
        <v>1.8500000000000003E-2</v>
      </c>
      <c r="AF73" s="159">
        <f>1.85/100</f>
        <v>1.8500000000000003E-2</v>
      </c>
      <c r="AG73" s="157">
        <f>SUM(AC73+AE73)</f>
        <v>3.7000000000000005E-2</v>
      </c>
      <c r="AH73" s="157">
        <f>SUM(AD73+AF73)</f>
        <v>3.7000000000000005E-2</v>
      </c>
      <c r="AI73" s="93"/>
      <c r="AJ73" s="159">
        <f>1.85/100</f>
        <v>1.8500000000000003E-2</v>
      </c>
      <c r="AK73" s="159">
        <f>1.85/100</f>
        <v>1.8500000000000003E-2</v>
      </c>
      <c r="AP73" s="157">
        <f>AJ73</f>
        <v>1.8500000000000003E-2</v>
      </c>
      <c r="AQ73" s="124">
        <f t="shared" si="100"/>
        <v>1.8500000000000003E-2</v>
      </c>
      <c r="AR73" s="93" t="s">
        <v>721</v>
      </c>
      <c r="AS73" s="180" t="s">
        <v>595</v>
      </c>
      <c r="AT73" s="180"/>
      <c r="AU73" s="180" t="s">
        <v>595</v>
      </c>
      <c r="AV73" s="101" t="s">
        <v>722</v>
      </c>
      <c r="AW73" s="95" t="s">
        <v>370</v>
      </c>
      <c r="AX73" s="95" t="s">
        <v>370</v>
      </c>
      <c r="AY73" s="95" t="s">
        <v>370</v>
      </c>
      <c r="AZ73" s="294" t="s">
        <v>626</v>
      </c>
    </row>
    <row r="74" spans="1:52" s="388" customFormat="1" ht="28.5" customHeight="1" x14ac:dyDescent="0.25">
      <c r="A74" s="386" t="s">
        <v>380</v>
      </c>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row>
    <row r="75" spans="1:52" ht="30.75" hidden="1" customHeight="1" x14ac:dyDescent="0.2">
      <c r="AX75" s="78"/>
    </row>
    <row r="76" spans="1:52" ht="30.75" hidden="1" customHeight="1" x14ac:dyDescent="0.2">
      <c r="AX76" s="78"/>
    </row>
    <row r="77" spans="1:52" ht="30.75" hidden="1" customHeight="1" x14ac:dyDescent="0.2">
      <c r="AX77" s="78"/>
    </row>
    <row r="78" spans="1:52" ht="30.75" hidden="1" customHeight="1" x14ac:dyDescent="0.2">
      <c r="AX78" s="78"/>
    </row>
    <row r="79" spans="1:52" ht="30.75" hidden="1" customHeight="1" x14ac:dyDescent="0.2">
      <c r="AX79" s="78"/>
    </row>
    <row r="80" spans="1:52" ht="30.75" hidden="1" customHeight="1" x14ac:dyDescent="0.2">
      <c r="AX80" s="78"/>
    </row>
    <row r="81" spans="50:54" s="79" customFormat="1" ht="30.75" hidden="1" customHeight="1" x14ac:dyDescent="0.2">
      <c r="AX81" s="78"/>
      <c r="AZ81" s="167"/>
      <c r="BA81" s="77"/>
      <c r="BB81" s="77"/>
    </row>
    <row r="82" spans="50:54" s="79" customFormat="1" ht="30.75" hidden="1" customHeight="1" x14ac:dyDescent="0.2">
      <c r="AX82" s="78"/>
      <c r="AZ82" s="167"/>
      <c r="BA82" s="77"/>
      <c r="BB82" s="77"/>
    </row>
    <row r="83" spans="50:54" s="79" customFormat="1" ht="0" hidden="1" customHeight="1" x14ac:dyDescent="0.2">
      <c r="AX83" s="78"/>
      <c r="AZ83" s="167"/>
      <c r="BA83" s="77"/>
      <c r="BB83" s="77"/>
    </row>
    <row r="84" spans="50:54" s="79" customFormat="1" ht="0" hidden="1" customHeight="1" x14ac:dyDescent="0.2">
      <c r="AX84" s="78"/>
      <c r="AZ84" s="167"/>
      <c r="BA84" s="77"/>
      <c r="BB84" s="77"/>
    </row>
    <row r="85" spans="50:54" s="79" customFormat="1" ht="0" hidden="1" customHeight="1" x14ac:dyDescent="0.2">
      <c r="AX85" s="78"/>
      <c r="AZ85" s="167"/>
      <c r="BA85" s="77"/>
      <c r="BB85" s="77"/>
    </row>
    <row r="86" spans="50:54" s="79" customFormat="1" ht="0" hidden="1" customHeight="1" x14ac:dyDescent="0.2">
      <c r="AX86" s="78"/>
      <c r="AZ86" s="167"/>
      <c r="BA86" s="77"/>
      <c r="BB86" s="77"/>
    </row>
    <row r="87" spans="50:54" s="79" customFormat="1" ht="0" hidden="1" customHeight="1" x14ac:dyDescent="0.2">
      <c r="AX87" s="78"/>
      <c r="AZ87" s="167"/>
      <c r="BA87" s="77"/>
      <c r="BB87" s="77"/>
    </row>
    <row r="88" spans="50:54" s="79" customFormat="1" ht="0" hidden="1" customHeight="1" x14ac:dyDescent="0.2">
      <c r="AX88" s="78"/>
      <c r="AZ88" s="167"/>
      <c r="BA88" s="77"/>
      <c r="BB88" s="77"/>
    </row>
    <row r="89" spans="50:54" s="79" customFormat="1" ht="0" hidden="1" customHeight="1" x14ac:dyDescent="0.2">
      <c r="AX89" s="78"/>
      <c r="AZ89" s="167"/>
      <c r="BA89" s="77"/>
      <c r="BB89" s="77"/>
    </row>
    <row r="90" spans="50:54" s="79" customFormat="1" ht="0" hidden="1" customHeight="1" x14ac:dyDescent="0.2">
      <c r="AX90" s="78"/>
      <c r="AZ90" s="167"/>
      <c r="BA90" s="77"/>
      <c r="BB90" s="77"/>
    </row>
    <row r="91" spans="50:54" s="79" customFormat="1" ht="0" hidden="1" customHeight="1" x14ac:dyDescent="0.2">
      <c r="AX91" s="78"/>
      <c r="AZ91" s="167"/>
      <c r="BA91" s="77"/>
      <c r="BB91" s="77"/>
    </row>
    <row r="92" spans="50:54" s="79" customFormat="1" ht="0" hidden="1" customHeight="1" x14ac:dyDescent="0.2">
      <c r="AX92" s="78"/>
      <c r="AZ92" s="167"/>
      <c r="BA92" s="77"/>
      <c r="BB92" s="77"/>
    </row>
    <row r="93" spans="50:54" s="79" customFormat="1" ht="0" hidden="1" customHeight="1" x14ac:dyDescent="0.2">
      <c r="AX93" s="78"/>
      <c r="AZ93" s="167"/>
      <c r="BA93" s="77"/>
      <c r="BB93" s="77"/>
    </row>
    <row r="94" spans="50:54" s="79" customFormat="1" ht="0" hidden="1" customHeight="1" x14ac:dyDescent="0.2">
      <c r="AX94" s="78"/>
      <c r="AZ94" s="167"/>
      <c r="BA94" s="77"/>
      <c r="BB94" s="77"/>
    </row>
    <row r="95" spans="50:54" s="79" customFormat="1" ht="0" hidden="1" customHeight="1" x14ac:dyDescent="0.2">
      <c r="AX95" s="78"/>
      <c r="AZ95" s="167"/>
      <c r="BA95" s="77"/>
      <c r="BB95" s="77"/>
    </row>
    <row r="96" spans="50:54" s="79" customFormat="1" ht="0" hidden="1" customHeight="1" x14ac:dyDescent="0.2">
      <c r="AX96" s="78"/>
      <c r="AZ96" s="167"/>
      <c r="BA96" s="77"/>
      <c r="BB96" s="77"/>
    </row>
    <row r="97" spans="50:54" s="79" customFormat="1" ht="0" hidden="1" customHeight="1" x14ac:dyDescent="0.2">
      <c r="AX97" s="78"/>
      <c r="AZ97" s="167"/>
      <c r="BA97" s="77"/>
      <c r="BB97" s="77"/>
    </row>
    <row r="98" spans="50:54" s="79" customFormat="1" ht="0" hidden="1" customHeight="1" x14ac:dyDescent="0.2">
      <c r="AX98" s="78"/>
      <c r="AZ98" s="167"/>
      <c r="BA98" s="77"/>
      <c r="BB98" s="77"/>
    </row>
    <row r="99" spans="50:54" s="79" customFormat="1" ht="0" hidden="1" customHeight="1" x14ac:dyDescent="0.2">
      <c r="AX99" s="78"/>
      <c r="AZ99" s="167"/>
      <c r="BA99" s="77"/>
      <c r="BB99" s="77"/>
    </row>
    <row r="100" spans="50:54" s="79" customFormat="1" ht="0" hidden="1" customHeight="1" x14ac:dyDescent="0.2">
      <c r="AX100" s="78"/>
      <c r="AZ100" s="167"/>
      <c r="BA100" s="77"/>
      <c r="BB100" s="77"/>
    </row>
    <row r="101" spans="50:54" s="79" customFormat="1" ht="0" hidden="1" customHeight="1" x14ac:dyDescent="0.2">
      <c r="AX101" s="78"/>
      <c r="AZ101" s="167"/>
      <c r="BA101" s="77"/>
      <c r="BB101" s="77"/>
    </row>
    <row r="102" spans="50:54" s="79" customFormat="1" ht="0" hidden="1" customHeight="1" x14ac:dyDescent="0.2">
      <c r="AX102" s="78"/>
      <c r="AZ102" s="167"/>
      <c r="BA102" s="77"/>
      <c r="BB102" s="77"/>
    </row>
    <row r="103" spans="50:54" s="79" customFormat="1" ht="0" hidden="1" customHeight="1" x14ac:dyDescent="0.2">
      <c r="AX103" s="78"/>
      <c r="AZ103" s="167"/>
      <c r="BA103" s="77"/>
      <c r="BB103" s="77"/>
    </row>
    <row r="104" spans="50:54" s="79" customFormat="1" ht="0" hidden="1" customHeight="1" x14ac:dyDescent="0.2">
      <c r="AX104" s="78"/>
      <c r="AZ104" s="167"/>
      <c r="BA104" s="77"/>
      <c r="BB104" s="77"/>
    </row>
    <row r="105" spans="50:54" s="79" customFormat="1" ht="0" hidden="1" customHeight="1" x14ac:dyDescent="0.2">
      <c r="AX105" s="78"/>
      <c r="AZ105" s="167"/>
      <c r="BA105" s="77"/>
      <c r="BB105" s="77"/>
    </row>
    <row r="106" spans="50:54" s="79" customFormat="1" ht="0" hidden="1" customHeight="1" x14ac:dyDescent="0.2">
      <c r="AX106" s="78"/>
      <c r="AZ106" s="167"/>
      <c r="BA106" s="77"/>
      <c r="BB106" s="77"/>
    </row>
    <row r="107" spans="50:54" s="79" customFormat="1" ht="0" hidden="1" customHeight="1" x14ac:dyDescent="0.2">
      <c r="AX107" s="78"/>
      <c r="AZ107" s="167"/>
      <c r="BA107" s="77"/>
      <c r="BB107" s="77"/>
    </row>
    <row r="108" spans="50:54" s="79" customFormat="1" ht="0" hidden="1" customHeight="1" x14ac:dyDescent="0.2">
      <c r="AX108" s="78"/>
      <c r="AZ108" s="167"/>
      <c r="BA108" s="77"/>
      <c r="BB108" s="77"/>
    </row>
    <row r="109" spans="50:54" s="79" customFormat="1" ht="0" hidden="1" customHeight="1" x14ac:dyDescent="0.2">
      <c r="AX109" s="78"/>
      <c r="AZ109" s="167"/>
      <c r="BA109" s="77"/>
      <c r="BB109" s="77"/>
    </row>
    <row r="110" spans="50:54" s="79" customFormat="1" ht="0" hidden="1" customHeight="1" x14ac:dyDescent="0.2">
      <c r="AX110" s="78"/>
      <c r="AZ110" s="167"/>
      <c r="BA110" s="77"/>
      <c r="BB110" s="77"/>
    </row>
    <row r="111" spans="50:54" s="79" customFormat="1" ht="0" hidden="1" customHeight="1" x14ac:dyDescent="0.2">
      <c r="AX111" s="78"/>
      <c r="AZ111" s="167"/>
      <c r="BA111" s="77"/>
      <c r="BB111" s="77"/>
    </row>
    <row r="112" spans="50:54" s="79" customFormat="1" ht="0" hidden="1" customHeight="1" x14ac:dyDescent="0.2">
      <c r="AX112" s="78"/>
      <c r="AZ112" s="167"/>
      <c r="BA112" s="77"/>
      <c r="BB112" s="77"/>
    </row>
    <row r="113" spans="50:54" s="79" customFormat="1" ht="0" hidden="1" customHeight="1" x14ac:dyDescent="0.2">
      <c r="AX113" s="78"/>
      <c r="AZ113" s="167"/>
      <c r="BA113" s="77"/>
      <c r="BB113" s="77"/>
    </row>
    <row r="114" spans="50:54" s="79" customFormat="1" ht="0" hidden="1" customHeight="1" x14ac:dyDescent="0.2">
      <c r="AX114" s="78"/>
      <c r="AZ114" s="167"/>
      <c r="BA114" s="77"/>
      <c r="BB114" s="77"/>
    </row>
    <row r="115" spans="50:54" s="79" customFormat="1" ht="0" hidden="1" customHeight="1" x14ac:dyDescent="0.2">
      <c r="AX115" s="78"/>
      <c r="AZ115" s="167"/>
      <c r="BA115" s="77"/>
      <c r="BB115" s="77"/>
    </row>
    <row r="116" spans="50:54" s="79" customFormat="1" ht="0" hidden="1" customHeight="1" x14ac:dyDescent="0.2">
      <c r="AX116" s="78"/>
      <c r="AZ116" s="167"/>
      <c r="BA116" s="77"/>
      <c r="BB116" s="77"/>
    </row>
    <row r="117" spans="50:54" s="79" customFormat="1" ht="0" hidden="1" customHeight="1" x14ac:dyDescent="0.2">
      <c r="AX117" s="78"/>
      <c r="AZ117" s="167"/>
      <c r="BA117" s="77"/>
      <c r="BB117" s="77"/>
    </row>
    <row r="118" spans="50:54" s="79" customFormat="1" ht="0" hidden="1" customHeight="1" x14ac:dyDescent="0.2">
      <c r="AX118" s="78"/>
      <c r="AZ118" s="167"/>
      <c r="BA118" s="77"/>
      <c r="BB118" s="77"/>
    </row>
    <row r="119" spans="50:54" s="79" customFormat="1" ht="0" hidden="1" customHeight="1" x14ac:dyDescent="0.2">
      <c r="AX119" s="78"/>
      <c r="AZ119" s="167"/>
      <c r="BA119" s="77"/>
      <c r="BB119" s="77"/>
    </row>
    <row r="120" spans="50:54" s="79" customFormat="1" ht="0" hidden="1" customHeight="1" x14ac:dyDescent="0.2">
      <c r="AX120" s="78"/>
      <c r="AZ120" s="167"/>
      <c r="BA120" s="77"/>
      <c r="BB120" s="77"/>
    </row>
    <row r="121" spans="50:54" s="79" customFormat="1" ht="0" hidden="1" customHeight="1" x14ac:dyDescent="0.2">
      <c r="AX121" s="78"/>
      <c r="AZ121" s="167"/>
      <c r="BA121" s="77"/>
      <c r="BB121" s="77"/>
    </row>
    <row r="122" spans="50:54" s="79" customFormat="1" ht="0" hidden="1" customHeight="1" x14ac:dyDescent="0.2">
      <c r="AX122" s="78"/>
      <c r="AZ122" s="167"/>
      <c r="BA122" s="77"/>
      <c r="BB122" s="77"/>
    </row>
    <row r="123" spans="50:54" s="79" customFormat="1" ht="0" hidden="1" customHeight="1" x14ac:dyDescent="0.2">
      <c r="AX123" s="78"/>
      <c r="AZ123" s="167"/>
      <c r="BA123" s="77"/>
      <c r="BB123" s="77"/>
    </row>
    <row r="124" spans="50:54" s="79" customFormat="1" ht="0" hidden="1" customHeight="1" x14ac:dyDescent="0.2">
      <c r="AX124" s="78"/>
      <c r="AZ124" s="167"/>
      <c r="BA124" s="77"/>
      <c r="BB124" s="77"/>
    </row>
    <row r="125" spans="50:54" s="79" customFormat="1" ht="0" hidden="1" customHeight="1" x14ac:dyDescent="0.2">
      <c r="AX125" s="78"/>
      <c r="AZ125" s="167"/>
      <c r="BA125" s="77"/>
      <c r="BB125" s="77"/>
    </row>
    <row r="126" spans="50:54" s="79" customFormat="1" ht="0" hidden="1" customHeight="1" x14ac:dyDescent="0.2">
      <c r="AX126" s="78"/>
      <c r="AZ126" s="167"/>
      <c r="BA126" s="77"/>
      <c r="BB126" s="77"/>
    </row>
    <row r="127" spans="50:54" s="79" customFormat="1" ht="0" hidden="1" customHeight="1" x14ac:dyDescent="0.2">
      <c r="AX127" s="78"/>
      <c r="AZ127" s="167"/>
      <c r="BA127" s="77"/>
      <c r="BB127" s="77"/>
    </row>
    <row r="128" spans="50:54" s="79" customFormat="1" ht="0" hidden="1" customHeight="1" x14ac:dyDescent="0.2">
      <c r="AX128" s="78"/>
      <c r="AZ128" s="167"/>
      <c r="BA128" s="77"/>
      <c r="BB128" s="77"/>
    </row>
    <row r="129" spans="50:54" s="79" customFormat="1" ht="0" hidden="1" customHeight="1" x14ac:dyDescent="0.2">
      <c r="AX129" s="78"/>
      <c r="AZ129" s="167"/>
      <c r="BA129" s="77"/>
      <c r="BB129" s="77"/>
    </row>
    <row r="130" spans="50:54" s="79" customFormat="1" ht="0" hidden="1" customHeight="1" x14ac:dyDescent="0.2">
      <c r="AX130" s="78"/>
      <c r="AZ130" s="167"/>
      <c r="BA130" s="77"/>
      <c r="BB130" s="77"/>
    </row>
    <row r="131" spans="50:54" s="79" customFormat="1" ht="0" hidden="1" customHeight="1" x14ac:dyDescent="0.2">
      <c r="AX131" s="78"/>
      <c r="AZ131" s="167"/>
      <c r="BA131" s="77"/>
      <c r="BB131" s="77"/>
    </row>
    <row r="132" spans="50:54" s="79" customFormat="1" ht="0" hidden="1" customHeight="1" x14ac:dyDescent="0.2">
      <c r="AX132" s="78"/>
      <c r="AZ132" s="167"/>
      <c r="BA132" s="77"/>
      <c r="BB132" s="77"/>
    </row>
    <row r="133" spans="50:54" s="79" customFormat="1" ht="0" hidden="1" customHeight="1" x14ac:dyDescent="0.2">
      <c r="AX133" s="78"/>
      <c r="AZ133" s="167"/>
      <c r="BA133" s="77"/>
      <c r="BB133" s="77"/>
    </row>
    <row r="134" spans="50:54" s="79" customFormat="1" ht="0" hidden="1" customHeight="1" x14ac:dyDescent="0.2">
      <c r="AX134" s="78"/>
      <c r="AZ134" s="167"/>
      <c r="BA134" s="77"/>
      <c r="BB134" s="77"/>
    </row>
    <row r="135" spans="50:54" s="79" customFormat="1" ht="0" hidden="1" customHeight="1" x14ac:dyDescent="0.2">
      <c r="AX135" s="78"/>
      <c r="AZ135" s="167"/>
      <c r="BA135" s="77"/>
      <c r="BB135" s="77"/>
    </row>
    <row r="136" spans="50:54" s="79" customFormat="1" ht="0" hidden="1" customHeight="1" x14ac:dyDescent="0.2">
      <c r="AX136" s="78"/>
      <c r="AZ136" s="167"/>
      <c r="BA136" s="77"/>
      <c r="BB136" s="77"/>
    </row>
    <row r="137" spans="50:54" s="79" customFormat="1" ht="0" hidden="1" customHeight="1" x14ac:dyDescent="0.2">
      <c r="AX137" s="78"/>
      <c r="AZ137" s="167"/>
      <c r="BA137" s="77"/>
      <c r="BB137" s="77"/>
    </row>
    <row r="138" spans="50:54" s="79" customFormat="1" ht="0" hidden="1" customHeight="1" x14ac:dyDescent="0.2">
      <c r="AX138" s="78"/>
      <c r="AZ138" s="167"/>
      <c r="BA138" s="77"/>
      <c r="BB138" s="77"/>
    </row>
    <row r="139" spans="50:54" s="79" customFormat="1" ht="0" hidden="1" customHeight="1" x14ac:dyDescent="0.2">
      <c r="AX139" s="78"/>
      <c r="AZ139" s="167"/>
      <c r="BA139" s="77"/>
      <c r="BB139" s="77"/>
    </row>
    <row r="140" spans="50:54" s="79" customFormat="1" ht="0" hidden="1" customHeight="1" x14ac:dyDescent="0.2">
      <c r="AX140" s="78"/>
      <c r="AZ140" s="167"/>
      <c r="BA140" s="77"/>
      <c r="BB140" s="77"/>
    </row>
    <row r="141" spans="50:54" s="79" customFormat="1" ht="0" hidden="1" customHeight="1" x14ac:dyDescent="0.2">
      <c r="AX141" s="78"/>
      <c r="AZ141" s="167"/>
      <c r="BA141" s="77"/>
      <c r="BB141" s="77"/>
    </row>
    <row r="142" spans="50:54" s="79" customFormat="1" ht="0" hidden="1" customHeight="1" x14ac:dyDescent="0.2">
      <c r="AX142" s="78"/>
      <c r="AZ142" s="167"/>
      <c r="BA142" s="77"/>
      <c r="BB142" s="77"/>
    </row>
    <row r="143" spans="50:54" s="79" customFormat="1" ht="0" hidden="1" customHeight="1" x14ac:dyDescent="0.2">
      <c r="AX143" s="78"/>
      <c r="AZ143" s="167"/>
      <c r="BA143" s="77"/>
      <c r="BB143" s="77"/>
    </row>
    <row r="144" spans="50:54" s="79" customFormat="1" ht="0" hidden="1" customHeight="1" x14ac:dyDescent="0.2">
      <c r="AX144" s="78"/>
      <c r="AZ144" s="167"/>
      <c r="BA144" s="77"/>
      <c r="BB144" s="77"/>
    </row>
    <row r="145" spans="50:54" s="79" customFormat="1" ht="0" hidden="1" customHeight="1" x14ac:dyDescent="0.2">
      <c r="AX145" s="78"/>
      <c r="AZ145" s="167"/>
      <c r="BA145" s="77"/>
      <c r="BB145" s="77"/>
    </row>
    <row r="146" spans="50:54" s="79" customFormat="1" ht="0" hidden="1" customHeight="1" x14ac:dyDescent="0.2">
      <c r="AX146" s="78"/>
      <c r="AZ146" s="167"/>
      <c r="BA146" s="77"/>
      <c r="BB146" s="77"/>
    </row>
    <row r="147" spans="50:54" s="79" customFormat="1" ht="0" hidden="1" customHeight="1" x14ac:dyDescent="0.2">
      <c r="AX147" s="78"/>
      <c r="AZ147" s="167"/>
      <c r="BA147" s="77"/>
      <c r="BB147" s="77"/>
    </row>
    <row r="148" spans="50:54" s="79" customFormat="1" ht="0" hidden="1" customHeight="1" x14ac:dyDescent="0.2">
      <c r="AX148" s="78"/>
      <c r="AZ148" s="167"/>
      <c r="BA148" s="77"/>
      <c r="BB148" s="77"/>
    </row>
    <row r="149" spans="50:54" s="79" customFormat="1" ht="0" hidden="1" customHeight="1" x14ac:dyDescent="0.2">
      <c r="AX149" s="78"/>
      <c r="AZ149" s="167"/>
      <c r="BA149" s="77"/>
      <c r="BB149" s="77"/>
    </row>
    <row r="150" spans="50:54" s="79" customFormat="1" ht="0" hidden="1" customHeight="1" x14ac:dyDescent="0.2">
      <c r="AX150" s="78"/>
      <c r="AZ150" s="167"/>
      <c r="BA150" s="77"/>
      <c r="BB150" s="77"/>
    </row>
    <row r="151" spans="50:54" s="79" customFormat="1" ht="0" hidden="1" customHeight="1" x14ac:dyDescent="0.2">
      <c r="AX151" s="78"/>
      <c r="AZ151" s="167"/>
      <c r="BA151" s="77"/>
      <c r="BB151" s="77"/>
    </row>
    <row r="152" spans="50:54" s="79" customFormat="1" ht="0" hidden="1" customHeight="1" x14ac:dyDescent="0.2">
      <c r="AX152" s="78"/>
      <c r="AZ152" s="167"/>
      <c r="BA152" s="77"/>
      <c r="BB152" s="77"/>
    </row>
    <row r="153" spans="50:54" s="79" customFormat="1" ht="0" hidden="1" customHeight="1" x14ac:dyDescent="0.2">
      <c r="AX153" s="78"/>
      <c r="AZ153" s="167"/>
      <c r="BA153" s="77"/>
      <c r="BB153" s="77"/>
    </row>
    <row r="154" spans="50:54" s="79" customFormat="1" ht="0" hidden="1" customHeight="1" x14ac:dyDescent="0.2">
      <c r="AX154" s="78"/>
      <c r="AZ154" s="167"/>
      <c r="BA154" s="77"/>
      <c r="BB154" s="77"/>
    </row>
    <row r="155" spans="50:54" s="79" customFormat="1" ht="0" hidden="1" customHeight="1" x14ac:dyDescent="0.2">
      <c r="AX155" s="78"/>
      <c r="AZ155" s="167"/>
      <c r="BA155" s="77"/>
      <c r="BB155" s="77"/>
    </row>
    <row r="156" spans="50:54" s="79" customFormat="1" ht="0" hidden="1" customHeight="1" x14ac:dyDescent="0.2">
      <c r="AX156" s="78"/>
      <c r="AZ156" s="167"/>
      <c r="BA156" s="77"/>
      <c r="BB156" s="77"/>
    </row>
    <row r="157" spans="50:54" s="79" customFormat="1" ht="0" hidden="1" customHeight="1" x14ac:dyDescent="0.2">
      <c r="AX157" s="78"/>
      <c r="AZ157" s="167"/>
      <c r="BA157" s="77"/>
      <c r="BB157" s="77"/>
    </row>
    <row r="158" spans="50:54" s="79" customFormat="1" ht="0" hidden="1" customHeight="1" x14ac:dyDescent="0.2">
      <c r="AX158" s="78"/>
      <c r="AZ158" s="167"/>
      <c r="BA158" s="77"/>
      <c r="BB158" s="77"/>
    </row>
    <row r="159" spans="50:54" s="79" customFormat="1" ht="0" hidden="1" customHeight="1" x14ac:dyDescent="0.2">
      <c r="AX159" s="78"/>
      <c r="AZ159" s="167"/>
      <c r="BA159" s="77"/>
      <c r="BB159" s="77"/>
    </row>
    <row r="160" spans="50:54" s="79" customFormat="1" ht="0" hidden="1" customHeight="1" x14ac:dyDescent="0.2">
      <c r="AX160" s="78"/>
      <c r="AZ160" s="167"/>
      <c r="BA160" s="77"/>
      <c r="BB160" s="77"/>
    </row>
    <row r="161" spans="50:54" s="79" customFormat="1" ht="0" hidden="1" customHeight="1" x14ac:dyDescent="0.2">
      <c r="AX161" s="78"/>
      <c r="AZ161" s="167"/>
      <c r="BA161" s="77"/>
      <c r="BB161" s="77"/>
    </row>
    <row r="162" spans="50:54" s="79" customFormat="1" ht="0" hidden="1" customHeight="1" x14ac:dyDescent="0.2">
      <c r="AX162" s="78"/>
      <c r="AZ162" s="167"/>
      <c r="BA162" s="77"/>
      <c r="BB162" s="77"/>
    </row>
    <row r="163" spans="50:54" s="79" customFormat="1" ht="0" hidden="1" customHeight="1" x14ac:dyDescent="0.2">
      <c r="AX163" s="78"/>
      <c r="AZ163" s="167"/>
      <c r="BA163" s="77"/>
      <c r="BB163" s="77"/>
    </row>
    <row r="164" spans="50:54" s="79" customFormat="1" ht="0" hidden="1" customHeight="1" x14ac:dyDescent="0.2">
      <c r="AX164" s="78"/>
      <c r="AZ164" s="167"/>
      <c r="BA164" s="77"/>
      <c r="BB164" s="77"/>
    </row>
    <row r="165" spans="50:54" s="79" customFormat="1" ht="0" hidden="1" customHeight="1" x14ac:dyDescent="0.2">
      <c r="AX165" s="78"/>
      <c r="AZ165" s="167"/>
      <c r="BA165" s="77"/>
      <c r="BB165" s="77"/>
    </row>
    <row r="166" spans="50:54" s="79" customFormat="1" ht="0" hidden="1" customHeight="1" x14ac:dyDescent="0.2">
      <c r="AX166" s="78"/>
      <c r="AZ166" s="167"/>
      <c r="BA166" s="77"/>
      <c r="BB166" s="77"/>
    </row>
    <row r="167" spans="50:54" s="79" customFormat="1" ht="0" hidden="1" customHeight="1" x14ac:dyDescent="0.2">
      <c r="AX167" s="78"/>
      <c r="AZ167" s="167"/>
      <c r="BA167" s="77"/>
      <c r="BB167" s="77"/>
    </row>
    <row r="168" spans="50:54" s="79" customFormat="1" ht="0" hidden="1" customHeight="1" x14ac:dyDescent="0.2">
      <c r="AX168" s="78"/>
      <c r="AZ168" s="167"/>
      <c r="BA168" s="77"/>
      <c r="BB168" s="77"/>
    </row>
    <row r="169" spans="50:54" s="79" customFormat="1" ht="0" hidden="1" customHeight="1" x14ac:dyDescent="0.2">
      <c r="AX169" s="78"/>
      <c r="AZ169" s="167"/>
      <c r="BA169" s="77"/>
      <c r="BB169" s="77"/>
    </row>
    <row r="170" spans="50:54" s="79" customFormat="1" ht="0" hidden="1" customHeight="1" x14ac:dyDescent="0.2">
      <c r="AX170" s="78"/>
      <c r="AZ170" s="167"/>
      <c r="BA170" s="77"/>
      <c r="BB170" s="77"/>
    </row>
    <row r="171" spans="50:54" s="79" customFormat="1" ht="0" hidden="1" customHeight="1" x14ac:dyDescent="0.2">
      <c r="AX171" s="78"/>
      <c r="AZ171" s="167"/>
      <c r="BA171" s="77"/>
      <c r="BB171" s="77"/>
    </row>
    <row r="172" spans="50:54" s="79" customFormat="1" ht="0" hidden="1" customHeight="1" x14ac:dyDescent="0.2">
      <c r="AX172" s="78"/>
      <c r="AZ172" s="167"/>
      <c r="BA172" s="77"/>
      <c r="BB172" s="77"/>
    </row>
    <row r="173" spans="50:54" s="79" customFormat="1" ht="0" hidden="1" customHeight="1" x14ac:dyDescent="0.2">
      <c r="AX173" s="78"/>
      <c r="AZ173" s="167"/>
      <c r="BA173" s="77"/>
      <c r="BB173" s="77"/>
    </row>
    <row r="174" spans="50:54" s="79" customFormat="1" ht="0" hidden="1" customHeight="1" x14ac:dyDescent="0.2">
      <c r="AX174" s="78"/>
      <c r="AZ174" s="167"/>
      <c r="BA174" s="77"/>
      <c r="BB174" s="77"/>
    </row>
    <row r="175" spans="50:54" s="79" customFormat="1" ht="0" hidden="1" customHeight="1" x14ac:dyDescent="0.2">
      <c r="AX175" s="78"/>
      <c r="AZ175" s="167"/>
      <c r="BA175" s="77"/>
      <c r="BB175" s="77"/>
    </row>
    <row r="176" spans="50:54" s="79" customFormat="1" ht="0" hidden="1" customHeight="1" x14ac:dyDescent="0.2">
      <c r="AX176" s="78"/>
      <c r="AZ176" s="167"/>
      <c r="BA176" s="77"/>
      <c r="BB176" s="77"/>
    </row>
    <row r="177" spans="50:54" s="79" customFormat="1" ht="0" hidden="1" customHeight="1" x14ac:dyDescent="0.2">
      <c r="AX177" s="78"/>
      <c r="AZ177" s="167"/>
      <c r="BA177" s="77"/>
      <c r="BB177" s="77"/>
    </row>
    <row r="178" spans="50:54" s="79" customFormat="1" ht="0" hidden="1" customHeight="1" x14ac:dyDescent="0.2">
      <c r="AX178" s="78"/>
      <c r="AZ178" s="167"/>
      <c r="BA178" s="77"/>
      <c r="BB178" s="77"/>
    </row>
    <row r="179" spans="50:54" s="79" customFormat="1" ht="0" hidden="1" customHeight="1" x14ac:dyDescent="0.2">
      <c r="AX179" s="78"/>
      <c r="AZ179" s="167"/>
      <c r="BA179" s="77"/>
      <c r="BB179" s="77"/>
    </row>
    <row r="180" spans="50:54" s="79" customFormat="1" ht="0" hidden="1" customHeight="1" x14ac:dyDescent="0.2">
      <c r="AX180" s="78"/>
      <c r="AZ180" s="167"/>
      <c r="BA180" s="77"/>
      <c r="BB180" s="77"/>
    </row>
    <row r="181" spans="50:54" s="79" customFormat="1" ht="0" hidden="1" customHeight="1" x14ac:dyDescent="0.2">
      <c r="AX181" s="78"/>
      <c r="AZ181" s="167"/>
      <c r="BA181" s="77"/>
      <c r="BB181" s="77"/>
    </row>
    <row r="182" spans="50:54" s="79" customFormat="1" ht="0" hidden="1" customHeight="1" x14ac:dyDescent="0.2">
      <c r="AX182" s="78"/>
      <c r="AZ182" s="167"/>
      <c r="BA182" s="77"/>
      <c r="BB182" s="77"/>
    </row>
    <row r="183" spans="50:54" s="79" customFormat="1" ht="0" hidden="1" customHeight="1" x14ac:dyDescent="0.2">
      <c r="AX183" s="78"/>
      <c r="AZ183" s="167"/>
      <c r="BA183" s="77"/>
      <c r="BB183" s="77"/>
    </row>
    <row r="184" spans="50:54" s="79" customFormat="1" ht="0" hidden="1" customHeight="1" x14ac:dyDescent="0.2">
      <c r="AX184" s="78"/>
      <c r="AZ184" s="167"/>
      <c r="BA184" s="77"/>
      <c r="BB184" s="77"/>
    </row>
    <row r="185" spans="50:54" s="79" customFormat="1" ht="0" hidden="1" customHeight="1" x14ac:dyDescent="0.2">
      <c r="AX185" s="78"/>
      <c r="AZ185" s="167"/>
      <c r="BA185" s="77"/>
      <c r="BB185" s="77"/>
    </row>
    <row r="186" spans="50:54" s="79" customFormat="1" ht="0" hidden="1" customHeight="1" x14ac:dyDescent="0.2">
      <c r="AX186" s="78"/>
      <c r="AZ186" s="167"/>
      <c r="BA186" s="77"/>
      <c r="BB186" s="77"/>
    </row>
    <row r="187" spans="50:54" s="79" customFormat="1" ht="0" hidden="1" customHeight="1" x14ac:dyDescent="0.2">
      <c r="AX187" s="78"/>
      <c r="AZ187" s="167"/>
      <c r="BA187" s="77"/>
      <c r="BB187" s="77"/>
    </row>
    <row r="188" spans="50:54" s="79" customFormat="1" ht="0" hidden="1" customHeight="1" x14ac:dyDescent="0.2">
      <c r="AX188" s="78"/>
      <c r="AZ188" s="167"/>
      <c r="BA188" s="77"/>
      <c r="BB188" s="77"/>
    </row>
    <row r="189" spans="50:54" s="79" customFormat="1" ht="0" hidden="1" customHeight="1" x14ac:dyDescent="0.2">
      <c r="AX189" s="78"/>
      <c r="AZ189" s="167"/>
      <c r="BA189" s="77"/>
      <c r="BB189" s="77"/>
    </row>
    <row r="190" spans="50:54" s="79" customFormat="1" ht="0" hidden="1" customHeight="1" x14ac:dyDescent="0.2">
      <c r="AX190" s="78"/>
      <c r="AZ190" s="167"/>
      <c r="BA190" s="77"/>
      <c r="BB190" s="77"/>
    </row>
    <row r="191" spans="50:54" s="79" customFormat="1" ht="0" hidden="1" customHeight="1" x14ac:dyDescent="0.2">
      <c r="AX191" s="78"/>
      <c r="AZ191" s="167"/>
      <c r="BA191" s="77"/>
      <c r="BB191" s="77"/>
    </row>
    <row r="192" spans="50:54" s="79" customFormat="1" ht="0" hidden="1" customHeight="1" x14ac:dyDescent="0.2">
      <c r="AX192" s="78"/>
      <c r="AZ192" s="167"/>
      <c r="BA192" s="77"/>
      <c r="BB192" s="77"/>
    </row>
    <row r="193" spans="50:54" s="79" customFormat="1" ht="0" hidden="1" customHeight="1" x14ac:dyDescent="0.2">
      <c r="AX193" s="78"/>
      <c r="AZ193" s="167"/>
      <c r="BA193" s="77"/>
      <c r="BB193" s="77"/>
    </row>
    <row r="194" spans="50:54" s="79" customFormat="1" ht="0" hidden="1" customHeight="1" x14ac:dyDescent="0.2">
      <c r="AX194" s="78"/>
      <c r="AZ194" s="167"/>
      <c r="BA194" s="77"/>
      <c r="BB194" s="77"/>
    </row>
    <row r="195" spans="50:54" s="79" customFormat="1" ht="0" hidden="1" customHeight="1" x14ac:dyDescent="0.2">
      <c r="AX195" s="78"/>
      <c r="AZ195" s="167"/>
      <c r="BA195" s="77"/>
      <c r="BB195" s="77"/>
    </row>
    <row r="196" spans="50:54" s="79" customFormat="1" ht="0" hidden="1" customHeight="1" x14ac:dyDescent="0.2">
      <c r="AX196" s="78"/>
      <c r="AZ196" s="167"/>
      <c r="BA196" s="77"/>
      <c r="BB196" s="77"/>
    </row>
    <row r="197" spans="50:54" s="79" customFormat="1" ht="0" hidden="1" customHeight="1" x14ac:dyDescent="0.2">
      <c r="AX197" s="78"/>
      <c r="AZ197" s="167"/>
      <c r="BA197" s="77"/>
      <c r="BB197" s="77"/>
    </row>
    <row r="198" spans="50:54" s="79" customFormat="1" ht="0" hidden="1" customHeight="1" x14ac:dyDescent="0.2">
      <c r="AX198" s="78"/>
      <c r="AZ198" s="167"/>
      <c r="BA198" s="77"/>
      <c r="BB198" s="77"/>
    </row>
    <row r="199" spans="50:54" s="79" customFormat="1" ht="0" hidden="1" customHeight="1" x14ac:dyDescent="0.2">
      <c r="AX199" s="78"/>
      <c r="AZ199" s="167"/>
      <c r="BA199" s="77"/>
      <c r="BB199" s="77"/>
    </row>
    <row r="200" spans="50:54" s="79" customFormat="1" ht="0" hidden="1" customHeight="1" x14ac:dyDescent="0.2">
      <c r="AX200" s="78"/>
      <c r="AZ200" s="167"/>
      <c r="BA200" s="77"/>
      <c r="BB200" s="77"/>
    </row>
    <row r="201" spans="50:54" s="79" customFormat="1" ht="0" hidden="1" customHeight="1" x14ac:dyDescent="0.2">
      <c r="AX201" s="78"/>
      <c r="AZ201" s="167"/>
      <c r="BA201" s="77"/>
      <c r="BB201" s="77"/>
    </row>
    <row r="202" spans="50:54" s="79" customFormat="1" ht="0" hidden="1" customHeight="1" x14ac:dyDescent="0.2">
      <c r="AX202" s="78"/>
      <c r="AZ202" s="167"/>
      <c r="BA202" s="77"/>
      <c r="BB202" s="77"/>
    </row>
    <row r="203" spans="50:54" s="79" customFormat="1" ht="0" hidden="1" customHeight="1" x14ac:dyDescent="0.2">
      <c r="AX203" s="78"/>
      <c r="AZ203" s="167"/>
      <c r="BA203" s="77"/>
      <c r="BB203" s="77"/>
    </row>
    <row r="204" spans="50:54" s="79" customFormat="1" ht="0" hidden="1" customHeight="1" x14ac:dyDescent="0.2">
      <c r="AX204" s="78"/>
      <c r="AZ204" s="167"/>
      <c r="BA204" s="77"/>
      <c r="BB204" s="77"/>
    </row>
    <row r="205" spans="50:54" s="79" customFormat="1" ht="0" hidden="1" customHeight="1" x14ac:dyDescent="0.2">
      <c r="AX205" s="78"/>
      <c r="AZ205" s="167"/>
      <c r="BA205" s="77"/>
      <c r="BB205" s="77"/>
    </row>
    <row r="206" spans="50:54" s="79" customFormat="1" ht="0" hidden="1" customHeight="1" x14ac:dyDescent="0.2">
      <c r="AX206" s="78"/>
      <c r="AZ206" s="167"/>
      <c r="BA206" s="77"/>
      <c r="BB206" s="77"/>
    </row>
    <row r="207" spans="50:54" s="79" customFormat="1" ht="0" hidden="1" customHeight="1" x14ac:dyDescent="0.2">
      <c r="AX207" s="78"/>
      <c r="AZ207" s="167"/>
      <c r="BA207" s="77"/>
      <c r="BB207" s="77"/>
    </row>
    <row r="208" spans="50:54" s="79" customFormat="1" ht="0" hidden="1" customHeight="1" x14ac:dyDescent="0.2">
      <c r="AX208" s="78"/>
      <c r="AZ208" s="167"/>
      <c r="BA208" s="77"/>
      <c r="BB208" s="77"/>
    </row>
    <row r="209" spans="50:54" s="79" customFormat="1" ht="0" hidden="1" customHeight="1" x14ac:dyDescent="0.2">
      <c r="AX209" s="78"/>
      <c r="AZ209" s="167"/>
      <c r="BA209" s="77"/>
      <c r="BB209" s="77"/>
    </row>
    <row r="210" spans="50:54" s="79" customFormat="1" ht="0" hidden="1" customHeight="1" x14ac:dyDescent="0.2">
      <c r="AX210" s="78"/>
      <c r="AZ210" s="167"/>
      <c r="BA210" s="77"/>
      <c r="BB210" s="77"/>
    </row>
    <row r="211" spans="50:54" s="79" customFormat="1" ht="0" hidden="1" customHeight="1" x14ac:dyDescent="0.2">
      <c r="AX211" s="78"/>
      <c r="AZ211" s="167"/>
      <c r="BA211" s="77"/>
      <c r="BB211" s="77"/>
    </row>
    <row r="212" spans="50:54" s="79" customFormat="1" ht="0" hidden="1" customHeight="1" x14ac:dyDescent="0.2">
      <c r="AX212" s="78"/>
      <c r="AZ212" s="167"/>
      <c r="BA212" s="77"/>
      <c r="BB212" s="77"/>
    </row>
    <row r="213" spans="50:54" s="79" customFormat="1" ht="0" hidden="1" customHeight="1" x14ac:dyDescent="0.2">
      <c r="AX213" s="78"/>
      <c r="AZ213" s="167"/>
      <c r="BA213" s="77"/>
      <c r="BB213" s="77"/>
    </row>
    <row r="214" spans="50:54" s="79" customFormat="1" ht="0" hidden="1" customHeight="1" x14ac:dyDescent="0.2">
      <c r="AX214" s="78"/>
      <c r="AZ214" s="167"/>
      <c r="BA214" s="77"/>
      <c r="BB214" s="77"/>
    </row>
    <row r="215" spans="50:54" s="79" customFormat="1" ht="0" hidden="1" customHeight="1" x14ac:dyDescent="0.2">
      <c r="AX215" s="78"/>
      <c r="AZ215" s="167"/>
      <c r="BA215" s="77"/>
      <c r="BB215" s="77"/>
    </row>
    <row r="216" spans="50:54" s="79" customFormat="1" ht="0" hidden="1" customHeight="1" x14ac:dyDescent="0.2">
      <c r="AX216" s="78"/>
      <c r="AZ216" s="167"/>
      <c r="BA216" s="77"/>
      <c r="BB216" s="77"/>
    </row>
    <row r="217" spans="50:54" s="79" customFormat="1" ht="0" hidden="1" customHeight="1" x14ac:dyDescent="0.2">
      <c r="AX217" s="78"/>
      <c r="AZ217" s="167"/>
      <c r="BA217" s="77"/>
      <c r="BB217" s="77"/>
    </row>
    <row r="218" spans="50:54" s="79" customFormat="1" ht="0" hidden="1" customHeight="1" x14ac:dyDescent="0.2">
      <c r="AX218" s="78"/>
      <c r="AZ218" s="167"/>
      <c r="BA218" s="77"/>
      <c r="BB218" s="77"/>
    </row>
    <row r="219" spans="50:54" s="79" customFormat="1" ht="0" hidden="1" customHeight="1" x14ac:dyDescent="0.2">
      <c r="AX219" s="78"/>
      <c r="AZ219" s="167"/>
      <c r="BA219" s="77"/>
      <c r="BB219" s="77"/>
    </row>
    <row r="220" spans="50:54" s="79" customFormat="1" ht="0" hidden="1" customHeight="1" x14ac:dyDescent="0.2">
      <c r="AX220" s="78"/>
      <c r="AZ220" s="167"/>
      <c r="BA220" s="77"/>
      <c r="BB220" s="77"/>
    </row>
    <row r="221" spans="50:54" s="79" customFormat="1" ht="0" hidden="1" customHeight="1" x14ac:dyDescent="0.2">
      <c r="AX221" s="78"/>
      <c r="AZ221" s="167"/>
      <c r="BA221" s="77"/>
      <c r="BB221" s="77"/>
    </row>
    <row r="222" spans="50:54" s="79" customFormat="1" ht="0" hidden="1" customHeight="1" x14ac:dyDescent="0.2">
      <c r="AX222" s="78"/>
      <c r="AZ222" s="167"/>
      <c r="BA222" s="77"/>
      <c r="BB222" s="77"/>
    </row>
    <row r="223" spans="50:54" s="79" customFormat="1" ht="0" hidden="1" customHeight="1" x14ac:dyDescent="0.2">
      <c r="AX223" s="78"/>
      <c r="AZ223" s="167"/>
      <c r="BA223" s="77"/>
      <c r="BB223" s="77"/>
    </row>
    <row r="224" spans="50:54" s="79" customFormat="1" ht="0" hidden="1" customHeight="1" x14ac:dyDescent="0.2">
      <c r="AX224" s="78"/>
      <c r="AZ224" s="167"/>
      <c r="BA224" s="77"/>
      <c r="BB224" s="77"/>
    </row>
    <row r="225" spans="50:54" s="79" customFormat="1" ht="0" hidden="1" customHeight="1" x14ac:dyDescent="0.2">
      <c r="AX225" s="78"/>
      <c r="AZ225" s="167"/>
      <c r="BA225" s="77"/>
      <c r="BB225" s="77"/>
    </row>
    <row r="226" spans="50:54" s="79" customFormat="1" ht="0" hidden="1" customHeight="1" x14ac:dyDescent="0.2">
      <c r="AX226" s="78"/>
      <c r="AZ226" s="167"/>
      <c r="BA226" s="77"/>
      <c r="BB226" s="77"/>
    </row>
    <row r="227" spans="50:54" s="79" customFormat="1" ht="0" hidden="1" customHeight="1" x14ac:dyDescent="0.2">
      <c r="AX227" s="78"/>
      <c r="AZ227" s="167"/>
      <c r="BA227" s="77"/>
      <c r="BB227" s="77"/>
    </row>
    <row r="228" spans="50:54" s="79" customFormat="1" ht="0" hidden="1" customHeight="1" x14ac:dyDescent="0.2">
      <c r="AX228" s="78"/>
      <c r="AZ228" s="167"/>
      <c r="BA228" s="77"/>
      <c r="BB228" s="77"/>
    </row>
    <row r="229" spans="50:54" s="79" customFormat="1" ht="0" hidden="1" customHeight="1" x14ac:dyDescent="0.2">
      <c r="AX229" s="78"/>
      <c r="AZ229" s="167"/>
      <c r="BA229" s="77"/>
      <c r="BB229" s="77"/>
    </row>
    <row r="230" spans="50:54" s="79" customFormat="1" ht="0" hidden="1" customHeight="1" x14ac:dyDescent="0.2">
      <c r="AX230" s="78"/>
      <c r="AZ230" s="167"/>
      <c r="BA230" s="77"/>
      <c r="BB230" s="77"/>
    </row>
    <row r="231" spans="50:54" s="79" customFormat="1" ht="0" hidden="1" customHeight="1" x14ac:dyDescent="0.2">
      <c r="AX231" s="78"/>
      <c r="AZ231" s="167"/>
      <c r="BA231" s="77"/>
      <c r="BB231" s="77"/>
    </row>
    <row r="232" spans="50:54" s="79" customFormat="1" ht="0" hidden="1" customHeight="1" x14ac:dyDescent="0.2">
      <c r="AX232" s="78"/>
      <c r="AZ232" s="167"/>
      <c r="BA232" s="77"/>
      <c r="BB232" s="77"/>
    </row>
    <row r="233" spans="50:54" s="79" customFormat="1" ht="0" hidden="1" customHeight="1" x14ac:dyDescent="0.2">
      <c r="AX233" s="78"/>
      <c r="AZ233" s="167"/>
      <c r="BA233" s="77"/>
      <c r="BB233" s="77"/>
    </row>
    <row r="234" spans="50:54" s="79" customFormat="1" ht="0" hidden="1" customHeight="1" x14ac:dyDescent="0.2">
      <c r="AX234" s="78"/>
      <c r="AZ234" s="167"/>
      <c r="BA234" s="77"/>
      <c r="BB234" s="77"/>
    </row>
    <row r="235" spans="50:54" s="79" customFormat="1" ht="0" hidden="1" customHeight="1" x14ac:dyDescent="0.2">
      <c r="AX235" s="78"/>
      <c r="AZ235" s="167"/>
      <c r="BA235" s="77"/>
      <c r="BB235" s="77"/>
    </row>
    <row r="236" spans="50:54" s="79" customFormat="1" ht="0" hidden="1" customHeight="1" x14ac:dyDescent="0.2">
      <c r="AX236" s="78"/>
      <c r="AZ236" s="167"/>
      <c r="BA236" s="77"/>
      <c r="BB236" s="77"/>
    </row>
    <row r="237" spans="50:54" s="79" customFormat="1" ht="0" hidden="1" customHeight="1" x14ac:dyDescent="0.2">
      <c r="AX237" s="78"/>
      <c r="AZ237" s="167"/>
      <c r="BA237" s="77"/>
      <c r="BB237" s="77"/>
    </row>
    <row r="238" spans="50:54" s="79" customFormat="1" ht="0" hidden="1" customHeight="1" x14ac:dyDescent="0.2">
      <c r="AX238" s="78"/>
      <c r="AZ238" s="167"/>
      <c r="BA238" s="77"/>
      <c r="BB238" s="77"/>
    </row>
    <row r="239" spans="50:54" s="79" customFormat="1" ht="0" hidden="1" customHeight="1" x14ac:dyDescent="0.2">
      <c r="AX239" s="78"/>
      <c r="AZ239" s="167"/>
      <c r="BA239" s="77"/>
      <c r="BB239" s="77"/>
    </row>
    <row r="240" spans="50:54" s="79" customFormat="1" ht="0" hidden="1" customHeight="1" x14ac:dyDescent="0.2">
      <c r="AX240" s="78"/>
      <c r="AZ240" s="167"/>
      <c r="BA240" s="77"/>
      <c r="BB240" s="77"/>
    </row>
    <row r="241" spans="50:54" s="79" customFormat="1" ht="0" hidden="1" customHeight="1" x14ac:dyDescent="0.2">
      <c r="AX241" s="78"/>
      <c r="AZ241" s="167"/>
      <c r="BA241" s="77"/>
      <c r="BB241" s="77"/>
    </row>
    <row r="242" spans="50:54" s="79" customFormat="1" ht="0" hidden="1" customHeight="1" x14ac:dyDescent="0.2">
      <c r="AX242" s="78"/>
      <c r="AZ242" s="167"/>
      <c r="BA242" s="77"/>
      <c r="BB242" s="77"/>
    </row>
    <row r="243" spans="50:54" s="79" customFormat="1" ht="0" hidden="1" customHeight="1" x14ac:dyDescent="0.2">
      <c r="AX243" s="78"/>
      <c r="AZ243" s="167"/>
      <c r="BA243" s="77"/>
      <c r="BB243" s="77"/>
    </row>
    <row r="244" spans="50:54" s="79" customFormat="1" ht="0" hidden="1" customHeight="1" x14ac:dyDescent="0.2">
      <c r="AX244" s="78"/>
      <c r="AZ244" s="167"/>
      <c r="BA244" s="77"/>
      <c r="BB244" s="77"/>
    </row>
    <row r="245" spans="50:54" s="79" customFormat="1" ht="0" hidden="1" customHeight="1" x14ac:dyDescent="0.2">
      <c r="AX245" s="78"/>
      <c r="AZ245" s="167"/>
      <c r="BA245" s="77"/>
      <c r="BB245" s="77"/>
    </row>
    <row r="246" spans="50:54" s="79" customFormat="1" ht="0" hidden="1" customHeight="1" x14ac:dyDescent="0.2">
      <c r="AX246" s="78"/>
      <c r="AZ246" s="167"/>
      <c r="BA246" s="77"/>
      <c r="BB246" s="77"/>
    </row>
    <row r="247" spans="50:54" s="79" customFormat="1" ht="0" hidden="1" customHeight="1" x14ac:dyDescent="0.2">
      <c r="AX247" s="78"/>
      <c r="AZ247" s="167"/>
      <c r="BA247" s="77"/>
      <c r="BB247" s="77"/>
    </row>
    <row r="248" spans="50:54" s="79" customFormat="1" ht="0" hidden="1" customHeight="1" x14ac:dyDescent="0.2">
      <c r="AX248" s="78"/>
      <c r="AZ248" s="167"/>
      <c r="BA248" s="77"/>
      <c r="BB248" s="77"/>
    </row>
    <row r="249" spans="50:54" s="79" customFormat="1" ht="0" hidden="1" customHeight="1" x14ac:dyDescent="0.2">
      <c r="AX249" s="78"/>
      <c r="AZ249" s="167"/>
      <c r="BA249" s="77"/>
      <c r="BB249" s="77"/>
    </row>
    <row r="250" spans="50:54" s="79" customFormat="1" ht="0" hidden="1" customHeight="1" x14ac:dyDescent="0.2">
      <c r="AX250" s="78"/>
      <c r="AZ250" s="167"/>
      <c r="BA250" s="77"/>
      <c r="BB250" s="77"/>
    </row>
    <row r="251" spans="50:54" s="79" customFormat="1" ht="0" hidden="1" customHeight="1" x14ac:dyDescent="0.2">
      <c r="AX251" s="78"/>
      <c r="AZ251" s="167"/>
      <c r="BA251" s="77"/>
      <c r="BB251" s="77"/>
    </row>
    <row r="252" spans="50:54" s="79" customFormat="1" ht="0" hidden="1" customHeight="1" x14ac:dyDescent="0.2">
      <c r="AX252" s="78"/>
      <c r="AZ252" s="167"/>
      <c r="BA252" s="77"/>
      <c r="BB252" s="77"/>
    </row>
    <row r="253" spans="50:54" s="79" customFormat="1" ht="0" hidden="1" customHeight="1" x14ac:dyDescent="0.2">
      <c r="AX253" s="78"/>
      <c r="AZ253" s="167"/>
      <c r="BA253" s="77"/>
      <c r="BB253" s="77"/>
    </row>
    <row r="254" spans="50:54" s="79" customFormat="1" ht="0" hidden="1" customHeight="1" x14ac:dyDescent="0.2">
      <c r="AX254" s="78"/>
      <c r="AZ254" s="167"/>
      <c r="BA254" s="77"/>
      <c r="BB254" s="77"/>
    </row>
    <row r="255" spans="50:54" s="79" customFormat="1" ht="0" hidden="1" customHeight="1" x14ac:dyDescent="0.2">
      <c r="AX255" s="78"/>
      <c r="AZ255" s="167"/>
      <c r="BA255" s="77"/>
      <c r="BB255" s="77"/>
    </row>
    <row r="256" spans="50:54" s="79" customFormat="1" ht="0" hidden="1" customHeight="1" x14ac:dyDescent="0.2">
      <c r="AX256" s="78"/>
      <c r="AZ256" s="167"/>
      <c r="BA256" s="77"/>
      <c r="BB256" s="77"/>
    </row>
    <row r="257" spans="50:54" s="79" customFormat="1" ht="0" hidden="1" customHeight="1" x14ac:dyDescent="0.2">
      <c r="AX257" s="78"/>
      <c r="AZ257" s="167"/>
      <c r="BA257" s="77"/>
      <c r="BB257" s="77"/>
    </row>
    <row r="258" spans="50:54" s="79" customFormat="1" ht="0" hidden="1" customHeight="1" x14ac:dyDescent="0.2">
      <c r="AX258" s="78"/>
      <c r="AZ258" s="167"/>
      <c r="BA258" s="77"/>
      <c r="BB258" s="77"/>
    </row>
    <row r="259" spans="50:54" s="79" customFormat="1" ht="0" hidden="1" customHeight="1" x14ac:dyDescent="0.2">
      <c r="AX259" s="78"/>
      <c r="AZ259" s="167"/>
      <c r="BA259" s="77"/>
      <c r="BB259" s="77"/>
    </row>
    <row r="260" spans="50:54" s="79" customFormat="1" ht="0" hidden="1" customHeight="1" x14ac:dyDescent="0.2">
      <c r="AX260" s="78"/>
      <c r="AZ260" s="167"/>
      <c r="BA260" s="77"/>
      <c r="BB260" s="77"/>
    </row>
    <row r="261" spans="50:54" s="79" customFormat="1" ht="0" hidden="1" customHeight="1" x14ac:dyDescent="0.2">
      <c r="AX261" s="78"/>
      <c r="AZ261" s="167"/>
      <c r="BA261" s="77"/>
      <c r="BB261" s="77"/>
    </row>
    <row r="262" spans="50:54" s="79" customFormat="1" ht="0" hidden="1" customHeight="1" x14ac:dyDescent="0.2">
      <c r="AX262" s="78"/>
      <c r="AZ262" s="167"/>
      <c r="BA262" s="77"/>
      <c r="BB262" s="77"/>
    </row>
    <row r="263" spans="50:54" s="79" customFormat="1" ht="0" hidden="1" customHeight="1" x14ac:dyDescent="0.2">
      <c r="AX263" s="78"/>
      <c r="AZ263" s="167"/>
      <c r="BA263" s="77"/>
      <c r="BB263" s="77"/>
    </row>
    <row r="264" spans="50:54" s="79" customFormat="1" ht="0" hidden="1" customHeight="1" x14ac:dyDescent="0.2">
      <c r="AX264" s="78"/>
      <c r="AZ264" s="167"/>
      <c r="BA264" s="77"/>
      <c r="BB264" s="77"/>
    </row>
    <row r="265" spans="50:54" s="79" customFormat="1" ht="0" hidden="1" customHeight="1" x14ac:dyDescent="0.2">
      <c r="AX265" s="78"/>
      <c r="AZ265" s="167"/>
      <c r="BA265" s="77"/>
      <c r="BB265" s="77"/>
    </row>
    <row r="266" spans="50:54" s="79" customFormat="1" ht="0" hidden="1" customHeight="1" x14ac:dyDescent="0.2">
      <c r="AX266" s="78"/>
      <c r="AZ266" s="167"/>
      <c r="BA266" s="77"/>
      <c r="BB266" s="77"/>
    </row>
    <row r="267" spans="50:54" s="79" customFormat="1" ht="0" hidden="1" customHeight="1" x14ac:dyDescent="0.2">
      <c r="AX267" s="78"/>
      <c r="AZ267" s="167"/>
      <c r="BA267" s="77"/>
      <c r="BB267" s="77"/>
    </row>
    <row r="268" spans="50:54" s="79" customFormat="1" ht="0" hidden="1" customHeight="1" x14ac:dyDescent="0.2">
      <c r="AX268" s="78"/>
      <c r="AZ268" s="167"/>
      <c r="BA268" s="77"/>
      <c r="BB268" s="77"/>
    </row>
    <row r="269" spans="50:54" s="79" customFormat="1" ht="0" hidden="1" customHeight="1" x14ac:dyDescent="0.2">
      <c r="AX269" s="78"/>
      <c r="AZ269" s="167"/>
      <c r="BA269" s="77"/>
      <c r="BB269" s="77"/>
    </row>
    <row r="270" spans="50:54" s="79" customFormat="1" ht="0" hidden="1" customHeight="1" x14ac:dyDescent="0.2">
      <c r="AX270" s="78"/>
      <c r="AZ270" s="167"/>
      <c r="BA270" s="77"/>
      <c r="BB270" s="77"/>
    </row>
    <row r="271" spans="50:54" s="79" customFormat="1" ht="0" hidden="1" customHeight="1" x14ac:dyDescent="0.2">
      <c r="AX271" s="78"/>
      <c r="AZ271" s="167"/>
      <c r="BA271" s="77"/>
      <c r="BB271" s="77"/>
    </row>
    <row r="272" spans="50:54" s="79" customFormat="1" ht="0" hidden="1" customHeight="1" x14ac:dyDescent="0.2">
      <c r="AX272" s="78"/>
      <c r="AZ272" s="167"/>
      <c r="BA272" s="77"/>
      <c r="BB272" s="77"/>
    </row>
    <row r="273" spans="50:54" s="79" customFormat="1" ht="0" hidden="1" customHeight="1" x14ac:dyDescent="0.2">
      <c r="AX273" s="78"/>
      <c r="AZ273" s="167"/>
      <c r="BA273" s="77"/>
      <c r="BB273" s="77"/>
    </row>
    <row r="274" spans="50:54" s="79" customFormat="1" ht="0" hidden="1" customHeight="1" x14ac:dyDescent="0.2">
      <c r="AX274" s="78"/>
      <c r="AZ274" s="167"/>
      <c r="BA274" s="77"/>
      <c r="BB274" s="77"/>
    </row>
    <row r="275" spans="50:54" s="79" customFormat="1" ht="0" hidden="1" customHeight="1" x14ac:dyDescent="0.2">
      <c r="AX275" s="78"/>
      <c r="AZ275" s="167"/>
      <c r="BA275" s="77"/>
      <c r="BB275" s="77"/>
    </row>
    <row r="276" spans="50:54" s="79" customFormat="1" ht="0" hidden="1" customHeight="1" x14ac:dyDescent="0.2">
      <c r="AX276" s="78"/>
      <c r="AZ276" s="167"/>
      <c r="BA276" s="77"/>
      <c r="BB276" s="77"/>
    </row>
    <row r="277" spans="50:54" s="79" customFormat="1" ht="0" hidden="1" customHeight="1" x14ac:dyDescent="0.2">
      <c r="AX277" s="78"/>
      <c r="AZ277" s="167"/>
      <c r="BA277" s="77"/>
      <c r="BB277" s="77"/>
    </row>
    <row r="278" spans="50:54" s="79" customFormat="1" ht="0" hidden="1" customHeight="1" x14ac:dyDescent="0.2">
      <c r="AX278" s="78"/>
      <c r="AZ278" s="167"/>
      <c r="BA278" s="77"/>
      <c r="BB278" s="77"/>
    </row>
    <row r="279" spans="50:54" s="79" customFormat="1" ht="0" hidden="1" customHeight="1" x14ac:dyDescent="0.2">
      <c r="AX279" s="78"/>
      <c r="AZ279" s="167"/>
      <c r="BA279" s="77"/>
      <c r="BB279" s="77"/>
    </row>
    <row r="280" spans="50:54" s="79" customFormat="1" ht="0" hidden="1" customHeight="1" x14ac:dyDescent="0.2">
      <c r="AX280" s="78"/>
      <c r="AZ280" s="167"/>
      <c r="BA280" s="77"/>
      <c r="BB280" s="77"/>
    </row>
    <row r="281" spans="50:54" s="79" customFormat="1" ht="0" hidden="1" customHeight="1" x14ac:dyDescent="0.2">
      <c r="AX281" s="78"/>
      <c r="AZ281" s="167"/>
      <c r="BA281" s="77"/>
      <c r="BB281" s="77"/>
    </row>
    <row r="282" spans="50:54" s="79" customFormat="1" ht="0" hidden="1" customHeight="1" x14ac:dyDescent="0.2">
      <c r="AX282" s="78"/>
      <c r="AZ282" s="167"/>
      <c r="BA282" s="77"/>
      <c r="BB282" s="77"/>
    </row>
    <row r="283" spans="50:54" s="79" customFormat="1" ht="0" hidden="1" customHeight="1" x14ac:dyDescent="0.2">
      <c r="AX283" s="78"/>
      <c r="AZ283" s="167"/>
      <c r="BA283" s="77"/>
      <c r="BB283" s="77"/>
    </row>
    <row r="284" spans="50:54" s="79" customFormat="1" ht="0" hidden="1" customHeight="1" x14ac:dyDescent="0.2">
      <c r="AX284" s="78"/>
      <c r="AZ284" s="167"/>
      <c r="BA284" s="77"/>
      <c r="BB284" s="77"/>
    </row>
    <row r="285" spans="50:54" s="79" customFormat="1" ht="0" hidden="1" customHeight="1" x14ac:dyDescent="0.2">
      <c r="AX285" s="78"/>
      <c r="AZ285" s="167"/>
      <c r="BA285" s="77"/>
      <c r="BB285" s="77"/>
    </row>
    <row r="286" spans="50:54" s="79" customFormat="1" ht="0" hidden="1" customHeight="1" x14ac:dyDescent="0.2">
      <c r="AX286" s="78"/>
      <c r="AZ286" s="167"/>
      <c r="BA286" s="77"/>
      <c r="BB286" s="77"/>
    </row>
    <row r="287" spans="50:54" s="79" customFormat="1" ht="0" hidden="1" customHeight="1" x14ac:dyDescent="0.2">
      <c r="AX287" s="78"/>
      <c r="AZ287" s="167"/>
      <c r="BA287" s="77"/>
      <c r="BB287" s="77"/>
    </row>
    <row r="288" spans="50:54" s="79" customFormat="1" ht="0" hidden="1" customHeight="1" x14ac:dyDescent="0.2">
      <c r="AX288" s="78"/>
      <c r="AZ288" s="167"/>
      <c r="BA288" s="77"/>
      <c r="BB288" s="77"/>
    </row>
    <row r="289" spans="50:54" s="79" customFormat="1" ht="0" hidden="1" customHeight="1" x14ac:dyDescent="0.2">
      <c r="AX289" s="78"/>
      <c r="AZ289" s="167"/>
      <c r="BA289" s="77"/>
      <c r="BB289" s="77"/>
    </row>
    <row r="290" spans="50:54" s="79" customFormat="1" ht="0" hidden="1" customHeight="1" x14ac:dyDescent="0.2">
      <c r="AX290" s="78"/>
      <c r="AZ290" s="167"/>
      <c r="BA290" s="77"/>
      <c r="BB290" s="77"/>
    </row>
    <row r="291" spans="50:54" s="79" customFormat="1" ht="0" hidden="1" customHeight="1" x14ac:dyDescent="0.2">
      <c r="AX291" s="78"/>
      <c r="AZ291" s="167"/>
      <c r="BA291" s="77"/>
      <c r="BB291" s="77"/>
    </row>
    <row r="292" spans="50:54" s="79" customFormat="1" ht="0" hidden="1" customHeight="1" x14ac:dyDescent="0.2">
      <c r="AX292" s="78"/>
      <c r="AZ292" s="167"/>
      <c r="BA292" s="77"/>
      <c r="BB292" s="77"/>
    </row>
    <row r="293" spans="50:54" s="79" customFormat="1" ht="0" hidden="1" customHeight="1" x14ac:dyDescent="0.2">
      <c r="AX293" s="78"/>
      <c r="AZ293" s="167"/>
      <c r="BA293" s="77"/>
      <c r="BB293" s="77"/>
    </row>
    <row r="294" spans="50:54" s="79" customFormat="1" ht="0" hidden="1" customHeight="1" x14ac:dyDescent="0.2">
      <c r="AX294" s="78"/>
      <c r="AZ294" s="167"/>
      <c r="BA294" s="77"/>
      <c r="BB294" s="77"/>
    </row>
    <row r="295" spans="50:54" s="79" customFormat="1" ht="0" hidden="1" customHeight="1" x14ac:dyDescent="0.2">
      <c r="AX295" s="78"/>
      <c r="AZ295" s="167"/>
      <c r="BA295" s="77"/>
      <c r="BB295" s="77"/>
    </row>
    <row r="296" spans="50:54" s="79" customFormat="1" ht="0" hidden="1" customHeight="1" x14ac:dyDescent="0.2">
      <c r="AX296" s="78"/>
      <c r="AZ296" s="167"/>
      <c r="BA296" s="77"/>
      <c r="BB296" s="77"/>
    </row>
    <row r="297" spans="50:54" s="79" customFormat="1" ht="0" hidden="1" customHeight="1" x14ac:dyDescent="0.2">
      <c r="AX297" s="78"/>
      <c r="AZ297" s="167"/>
      <c r="BA297" s="77"/>
      <c r="BB297" s="77"/>
    </row>
    <row r="298" spans="50:54" s="79" customFormat="1" ht="0" hidden="1" customHeight="1" x14ac:dyDescent="0.2">
      <c r="AX298" s="78"/>
      <c r="AZ298" s="167"/>
      <c r="BA298" s="77"/>
      <c r="BB298" s="77"/>
    </row>
    <row r="299" spans="50:54" s="79" customFormat="1" ht="0" hidden="1" customHeight="1" x14ac:dyDescent="0.2">
      <c r="AX299" s="78"/>
      <c r="AZ299" s="167"/>
      <c r="BA299" s="77"/>
      <c r="BB299" s="77"/>
    </row>
    <row r="300" spans="50:54" s="79" customFormat="1" ht="0" hidden="1" customHeight="1" x14ac:dyDescent="0.2">
      <c r="AX300" s="78"/>
      <c r="AZ300" s="167"/>
      <c r="BA300" s="77"/>
      <c r="BB300" s="77"/>
    </row>
    <row r="301" spans="50:54" s="79" customFormat="1" ht="0" hidden="1" customHeight="1" x14ac:dyDescent="0.2">
      <c r="AX301" s="78"/>
      <c r="AZ301" s="167"/>
      <c r="BA301" s="77"/>
      <c r="BB301" s="77"/>
    </row>
    <row r="302" spans="50:54" s="79" customFormat="1" ht="0" hidden="1" customHeight="1" x14ac:dyDescent="0.2">
      <c r="AX302" s="78"/>
      <c r="AZ302" s="167"/>
      <c r="BA302" s="77"/>
      <c r="BB302" s="77"/>
    </row>
    <row r="303" spans="50:54" s="79" customFormat="1" ht="0" hidden="1" customHeight="1" x14ac:dyDescent="0.2">
      <c r="AX303" s="78"/>
      <c r="AZ303" s="167"/>
      <c r="BA303" s="77"/>
      <c r="BB303" s="77"/>
    </row>
    <row r="304" spans="50:54" s="79" customFormat="1" ht="0" hidden="1" customHeight="1" x14ac:dyDescent="0.2">
      <c r="AX304" s="78"/>
      <c r="AZ304" s="167"/>
      <c r="BA304" s="77"/>
      <c r="BB304" s="77"/>
    </row>
    <row r="305" spans="50:54" s="79" customFormat="1" ht="0" hidden="1" customHeight="1" x14ac:dyDescent="0.2">
      <c r="AX305" s="78"/>
      <c r="AZ305" s="167"/>
      <c r="BA305" s="77"/>
      <c r="BB305" s="77"/>
    </row>
    <row r="306" spans="50:54" s="79" customFormat="1" ht="0" hidden="1" customHeight="1" x14ac:dyDescent="0.2">
      <c r="AX306" s="78"/>
      <c r="AZ306" s="167"/>
      <c r="BA306" s="77"/>
      <c r="BB306" s="77"/>
    </row>
    <row r="307" spans="50:54" s="79" customFormat="1" ht="0" hidden="1" customHeight="1" x14ac:dyDescent="0.2">
      <c r="AX307" s="78"/>
      <c r="AZ307" s="167"/>
      <c r="BA307" s="77"/>
      <c r="BB307" s="77"/>
    </row>
    <row r="308" spans="50:54" s="79" customFormat="1" ht="0" hidden="1" customHeight="1" x14ac:dyDescent="0.2">
      <c r="AX308" s="78"/>
      <c r="AZ308" s="167"/>
      <c r="BA308" s="77"/>
      <c r="BB308" s="77"/>
    </row>
    <row r="309" spans="50:54" s="79" customFormat="1" ht="0" hidden="1" customHeight="1" x14ac:dyDescent="0.2">
      <c r="AX309" s="78"/>
      <c r="AZ309" s="167"/>
      <c r="BA309" s="77"/>
      <c r="BB309" s="77"/>
    </row>
    <row r="310" spans="50:54" s="79" customFormat="1" ht="0" hidden="1" customHeight="1" x14ac:dyDescent="0.2">
      <c r="AX310" s="78"/>
      <c r="AZ310" s="167"/>
      <c r="BA310" s="77"/>
      <c r="BB310" s="77"/>
    </row>
    <row r="311" spans="50:54" s="79" customFormat="1" ht="0" hidden="1" customHeight="1" x14ac:dyDescent="0.2">
      <c r="AX311" s="78"/>
      <c r="AZ311" s="167"/>
      <c r="BA311" s="77"/>
      <c r="BB311" s="77"/>
    </row>
    <row r="312" spans="50:54" s="79" customFormat="1" ht="0" hidden="1" customHeight="1" x14ac:dyDescent="0.2">
      <c r="AX312" s="78"/>
      <c r="AZ312" s="167"/>
      <c r="BA312" s="77"/>
      <c r="BB312" s="77"/>
    </row>
    <row r="313" spans="50:54" s="79" customFormat="1" ht="0" hidden="1" customHeight="1" x14ac:dyDescent="0.2">
      <c r="AX313" s="78"/>
      <c r="AZ313" s="167"/>
      <c r="BA313" s="77"/>
      <c r="BB313" s="77"/>
    </row>
    <row r="314" spans="50:54" s="79" customFormat="1" ht="0" hidden="1" customHeight="1" x14ac:dyDescent="0.2">
      <c r="AX314" s="78"/>
      <c r="AZ314" s="167"/>
      <c r="BA314" s="77"/>
      <c r="BB314" s="77"/>
    </row>
    <row r="315" spans="50:54" s="79" customFormat="1" ht="0" hidden="1" customHeight="1" x14ac:dyDescent="0.2">
      <c r="AX315" s="78"/>
      <c r="AZ315" s="167"/>
      <c r="BA315" s="77"/>
      <c r="BB315" s="77"/>
    </row>
    <row r="316" spans="50:54" s="79" customFormat="1" ht="0" hidden="1" customHeight="1" x14ac:dyDescent="0.2">
      <c r="AX316" s="78"/>
      <c r="AZ316" s="167"/>
      <c r="BA316" s="77"/>
      <c r="BB316" s="77"/>
    </row>
    <row r="317" spans="50:54" s="79" customFormat="1" ht="0" hidden="1" customHeight="1" x14ac:dyDescent="0.2">
      <c r="AX317" s="78"/>
      <c r="AZ317" s="167"/>
      <c r="BA317" s="77"/>
      <c r="BB317" s="77"/>
    </row>
    <row r="318" spans="50:54" s="79" customFormat="1" ht="0" hidden="1" customHeight="1" x14ac:dyDescent="0.2">
      <c r="AX318" s="78"/>
      <c r="AZ318" s="167"/>
      <c r="BA318" s="77"/>
      <c r="BB318" s="77"/>
    </row>
    <row r="319" spans="50:54" s="79" customFormat="1" ht="0" hidden="1" customHeight="1" x14ac:dyDescent="0.2">
      <c r="AX319" s="78"/>
      <c r="AZ319" s="167"/>
      <c r="BA319" s="77"/>
      <c r="BB319" s="77"/>
    </row>
    <row r="320" spans="50:54" s="79" customFormat="1" ht="0" hidden="1" customHeight="1" x14ac:dyDescent="0.2">
      <c r="AX320" s="78"/>
      <c r="AZ320" s="167"/>
      <c r="BA320" s="77"/>
      <c r="BB320" s="77"/>
    </row>
    <row r="321" spans="50:54" s="79" customFormat="1" ht="0" hidden="1" customHeight="1" x14ac:dyDescent="0.2">
      <c r="AX321" s="78"/>
      <c r="AZ321" s="167"/>
      <c r="BA321" s="77"/>
      <c r="BB321" s="77"/>
    </row>
    <row r="322" spans="50:54" s="79" customFormat="1" ht="0" hidden="1" customHeight="1" x14ac:dyDescent="0.2">
      <c r="AX322" s="78"/>
      <c r="AZ322" s="167"/>
      <c r="BA322" s="77"/>
      <c r="BB322" s="77"/>
    </row>
    <row r="323" spans="50:54" s="79" customFormat="1" ht="0" hidden="1" customHeight="1" x14ac:dyDescent="0.2">
      <c r="AX323" s="78"/>
      <c r="AZ323" s="167"/>
      <c r="BA323" s="77"/>
      <c r="BB323" s="77"/>
    </row>
    <row r="324" spans="50:54" s="79" customFormat="1" ht="0" hidden="1" customHeight="1" x14ac:dyDescent="0.2">
      <c r="AX324" s="78"/>
      <c r="AZ324" s="167"/>
      <c r="BA324" s="77"/>
      <c r="BB324" s="77"/>
    </row>
    <row r="325" spans="50:54" s="79" customFormat="1" ht="0" hidden="1" customHeight="1" x14ac:dyDescent="0.2">
      <c r="AX325" s="78"/>
      <c r="AZ325" s="167"/>
      <c r="BA325" s="77"/>
      <c r="BB325" s="77"/>
    </row>
    <row r="326" spans="50:54" s="79" customFormat="1" ht="0" hidden="1" customHeight="1" x14ac:dyDescent="0.2">
      <c r="AX326" s="78"/>
      <c r="AZ326" s="167"/>
      <c r="BA326" s="77"/>
      <c r="BB326" s="77"/>
    </row>
    <row r="327" spans="50:54" s="79" customFormat="1" ht="0" hidden="1" customHeight="1" x14ac:dyDescent="0.2">
      <c r="AX327" s="78"/>
      <c r="AZ327" s="167"/>
      <c r="BA327" s="77"/>
      <c r="BB327" s="77"/>
    </row>
    <row r="328" spans="50:54" s="79" customFormat="1" ht="0" hidden="1" customHeight="1" x14ac:dyDescent="0.2">
      <c r="AX328" s="78"/>
      <c r="AZ328" s="167"/>
      <c r="BA328" s="77"/>
      <c r="BB328" s="77"/>
    </row>
    <row r="329" spans="50:54" s="79" customFormat="1" ht="0" hidden="1" customHeight="1" x14ac:dyDescent="0.2">
      <c r="AX329" s="78"/>
      <c r="AZ329" s="167"/>
      <c r="BA329" s="77"/>
      <c r="BB329" s="77"/>
    </row>
    <row r="330" spans="50:54" s="79" customFormat="1" ht="0" hidden="1" customHeight="1" x14ac:dyDescent="0.2">
      <c r="AX330" s="78"/>
      <c r="AZ330" s="167"/>
      <c r="BA330" s="77"/>
      <c r="BB330" s="77"/>
    </row>
    <row r="331" spans="50:54" s="79" customFormat="1" ht="0" hidden="1" customHeight="1" x14ac:dyDescent="0.2">
      <c r="AX331" s="78"/>
      <c r="AZ331" s="167"/>
      <c r="BA331" s="77"/>
      <c r="BB331" s="77"/>
    </row>
    <row r="332" spans="50:54" s="79" customFormat="1" ht="0" hidden="1" customHeight="1" x14ac:dyDescent="0.2">
      <c r="AX332" s="78"/>
      <c r="AZ332" s="167"/>
      <c r="BA332" s="77"/>
      <c r="BB332" s="77"/>
    </row>
    <row r="333" spans="50:54" s="79" customFormat="1" ht="0" hidden="1" customHeight="1" x14ac:dyDescent="0.2">
      <c r="AX333" s="78"/>
      <c r="AZ333" s="167"/>
      <c r="BA333" s="77"/>
      <c r="BB333" s="77"/>
    </row>
    <row r="334" spans="50:54" s="79" customFormat="1" ht="0" hidden="1" customHeight="1" x14ac:dyDescent="0.2">
      <c r="AX334" s="78"/>
      <c r="AZ334" s="167"/>
      <c r="BA334" s="77"/>
      <c r="BB334" s="77"/>
    </row>
    <row r="335" spans="50:54" s="79" customFormat="1" ht="0" hidden="1" customHeight="1" x14ac:dyDescent="0.2">
      <c r="AX335" s="78"/>
      <c r="AZ335" s="167"/>
      <c r="BA335" s="77"/>
      <c r="BB335" s="77"/>
    </row>
    <row r="336" spans="50:54" s="79" customFormat="1" ht="0" hidden="1" customHeight="1" x14ac:dyDescent="0.2">
      <c r="AX336" s="78"/>
      <c r="AZ336" s="167"/>
      <c r="BA336" s="77"/>
      <c r="BB336" s="77"/>
    </row>
    <row r="337" spans="50:54" s="79" customFormat="1" ht="0" hidden="1" customHeight="1" x14ac:dyDescent="0.2">
      <c r="AX337" s="78"/>
      <c r="AZ337" s="167"/>
      <c r="BA337" s="77"/>
      <c r="BB337" s="77"/>
    </row>
    <row r="338" spans="50:54" s="79" customFormat="1" ht="0" hidden="1" customHeight="1" x14ac:dyDescent="0.2">
      <c r="AX338" s="78"/>
      <c r="AZ338" s="167"/>
      <c r="BA338" s="77"/>
      <c r="BB338" s="77"/>
    </row>
    <row r="339" spans="50:54" s="79" customFormat="1" ht="0" hidden="1" customHeight="1" x14ac:dyDescent="0.2">
      <c r="AX339" s="78"/>
      <c r="AZ339" s="167"/>
      <c r="BA339" s="77"/>
      <c r="BB339" s="77"/>
    </row>
    <row r="340" spans="50:54" s="79" customFormat="1" ht="0" hidden="1" customHeight="1" x14ac:dyDescent="0.2">
      <c r="AX340" s="78"/>
      <c r="AZ340" s="167"/>
      <c r="BA340" s="77"/>
      <c r="BB340" s="77"/>
    </row>
    <row r="341" spans="50:54" s="79" customFormat="1" ht="0" hidden="1" customHeight="1" x14ac:dyDescent="0.2">
      <c r="AX341" s="78"/>
      <c r="AZ341" s="167"/>
      <c r="BA341" s="77"/>
      <c r="BB341" s="77"/>
    </row>
    <row r="342" spans="50:54" s="79" customFormat="1" ht="0" hidden="1" customHeight="1" x14ac:dyDescent="0.2">
      <c r="AX342" s="78"/>
      <c r="AZ342" s="167"/>
      <c r="BA342" s="77"/>
      <c r="BB342" s="77"/>
    </row>
    <row r="343" spans="50:54" s="79" customFormat="1" ht="0" hidden="1" customHeight="1" x14ac:dyDescent="0.2">
      <c r="AX343" s="78"/>
      <c r="AZ343" s="167"/>
      <c r="BA343" s="77"/>
      <c r="BB343" s="77"/>
    </row>
    <row r="344" spans="50:54" s="79" customFormat="1" ht="0" hidden="1" customHeight="1" x14ac:dyDescent="0.2">
      <c r="AX344" s="78"/>
      <c r="AZ344" s="167"/>
      <c r="BA344" s="77"/>
      <c r="BB344" s="77"/>
    </row>
    <row r="345" spans="50:54" s="79" customFormat="1" ht="0" hidden="1" customHeight="1" x14ac:dyDescent="0.2">
      <c r="AX345" s="78"/>
      <c r="AZ345" s="167"/>
      <c r="BA345" s="77"/>
      <c r="BB345" s="77"/>
    </row>
    <row r="346" spans="50:54" s="79" customFormat="1" ht="0" hidden="1" customHeight="1" x14ac:dyDescent="0.2">
      <c r="AX346" s="78"/>
      <c r="AZ346" s="167"/>
      <c r="BA346" s="77"/>
      <c r="BB346" s="77"/>
    </row>
    <row r="347" spans="50:54" s="79" customFormat="1" ht="0" hidden="1" customHeight="1" x14ac:dyDescent="0.2">
      <c r="AX347" s="78"/>
      <c r="AZ347" s="167"/>
      <c r="BA347" s="77"/>
      <c r="BB347" s="77"/>
    </row>
    <row r="348" spans="50:54" s="79" customFormat="1" ht="0" hidden="1" customHeight="1" x14ac:dyDescent="0.2">
      <c r="AX348" s="78"/>
      <c r="AZ348" s="167"/>
      <c r="BA348" s="77"/>
      <c r="BB348" s="77"/>
    </row>
    <row r="349" spans="50:54" s="79" customFormat="1" ht="0" hidden="1" customHeight="1" x14ac:dyDescent="0.2">
      <c r="AX349" s="78"/>
      <c r="AZ349" s="167"/>
      <c r="BA349" s="77"/>
      <c r="BB349" s="77"/>
    </row>
    <row r="350" spans="50:54" s="79" customFormat="1" ht="0" hidden="1" customHeight="1" x14ac:dyDescent="0.2">
      <c r="AX350" s="78"/>
      <c r="AZ350" s="167"/>
      <c r="BA350" s="77"/>
      <c r="BB350" s="77"/>
    </row>
    <row r="351" spans="50:54" s="79" customFormat="1" ht="0" hidden="1" customHeight="1" x14ac:dyDescent="0.2">
      <c r="AX351" s="78"/>
      <c r="AZ351" s="167"/>
      <c r="BA351" s="77"/>
      <c r="BB351" s="77"/>
    </row>
    <row r="352" spans="50:54" s="79" customFormat="1" ht="0" hidden="1" customHeight="1" x14ac:dyDescent="0.2">
      <c r="AX352" s="78"/>
      <c r="AZ352" s="167"/>
      <c r="BA352" s="77"/>
      <c r="BB352" s="77"/>
    </row>
    <row r="353" spans="50:54" s="79" customFormat="1" ht="0" hidden="1" customHeight="1" x14ac:dyDescent="0.2">
      <c r="AX353" s="78"/>
      <c r="AZ353" s="167"/>
      <c r="BA353" s="77"/>
      <c r="BB353" s="77"/>
    </row>
    <row r="354" spans="50:54" s="79" customFormat="1" ht="0" hidden="1" customHeight="1" x14ac:dyDescent="0.2">
      <c r="AX354" s="78"/>
      <c r="AZ354" s="167"/>
      <c r="BA354" s="77"/>
      <c r="BB354" s="77"/>
    </row>
    <row r="355" spans="50:54" s="79" customFormat="1" ht="0" hidden="1" customHeight="1" x14ac:dyDescent="0.2">
      <c r="AX355" s="78"/>
      <c r="AZ355" s="167"/>
      <c r="BA355" s="77"/>
      <c r="BB355" s="77"/>
    </row>
    <row r="356" spans="50:54" s="79" customFormat="1" ht="0" hidden="1" customHeight="1" x14ac:dyDescent="0.2">
      <c r="AX356" s="78"/>
      <c r="AZ356" s="167"/>
      <c r="BA356" s="77"/>
      <c r="BB356" s="77"/>
    </row>
    <row r="357" spans="50:54" s="79" customFormat="1" ht="0" hidden="1" customHeight="1" x14ac:dyDescent="0.2">
      <c r="AX357" s="78"/>
      <c r="AZ357" s="167"/>
      <c r="BA357" s="77"/>
      <c r="BB357" s="77"/>
    </row>
    <row r="358" spans="50:54" s="79" customFormat="1" ht="0" hidden="1" customHeight="1" x14ac:dyDescent="0.2">
      <c r="AX358" s="78"/>
      <c r="AZ358" s="167"/>
      <c r="BA358" s="77"/>
      <c r="BB358" s="77"/>
    </row>
    <row r="359" spans="50:54" s="79" customFormat="1" ht="0" hidden="1" customHeight="1" x14ac:dyDescent="0.2">
      <c r="AX359" s="78"/>
      <c r="AZ359" s="167"/>
      <c r="BA359" s="77"/>
      <c r="BB359" s="77"/>
    </row>
    <row r="360" spans="50:54" s="79" customFormat="1" ht="0" hidden="1" customHeight="1" x14ac:dyDescent="0.2">
      <c r="AX360" s="78"/>
      <c r="AZ360" s="167"/>
      <c r="BA360" s="77"/>
      <c r="BB360" s="77"/>
    </row>
    <row r="361" spans="50:54" s="79" customFormat="1" ht="0" hidden="1" customHeight="1" x14ac:dyDescent="0.2">
      <c r="AX361" s="78"/>
      <c r="AZ361" s="167"/>
      <c r="BA361" s="77"/>
      <c r="BB361" s="77"/>
    </row>
    <row r="362" spans="50:54" s="79" customFormat="1" ht="0" hidden="1" customHeight="1" x14ac:dyDescent="0.2">
      <c r="AX362" s="78"/>
      <c r="AZ362" s="167"/>
      <c r="BA362" s="77"/>
      <c r="BB362" s="77"/>
    </row>
    <row r="363" spans="50:54" s="79" customFormat="1" ht="0" hidden="1" customHeight="1" x14ac:dyDescent="0.2">
      <c r="AX363" s="78"/>
      <c r="AZ363" s="167"/>
      <c r="BA363" s="77"/>
      <c r="BB363" s="77"/>
    </row>
    <row r="364" spans="50:54" s="79" customFormat="1" ht="0" hidden="1" customHeight="1" x14ac:dyDescent="0.2">
      <c r="AX364" s="78"/>
      <c r="AZ364" s="167"/>
      <c r="BA364" s="77"/>
      <c r="BB364" s="77"/>
    </row>
    <row r="365" spans="50:54" s="79" customFormat="1" ht="0" hidden="1" customHeight="1" x14ac:dyDescent="0.2">
      <c r="AX365" s="78"/>
      <c r="AZ365" s="167"/>
      <c r="BA365" s="77"/>
      <c r="BB365" s="77"/>
    </row>
    <row r="366" spans="50:54" s="79" customFormat="1" ht="0" hidden="1" customHeight="1" x14ac:dyDescent="0.2">
      <c r="AX366" s="78"/>
      <c r="AZ366" s="167"/>
      <c r="BA366" s="77"/>
      <c r="BB366" s="77"/>
    </row>
    <row r="367" spans="50:54" s="79" customFormat="1" ht="0" hidden="1" customHeight="1" x14ac:dyDescent="0.2">
      <c r="AX367" s="78"/>
      <c r="AZ367" s="167"/>
      <c r="BA367" s="77"/>
      <c r="BB367" s="77"/>
    </row>
    <row r="368" spans="50:54" s="79" customFormat="1" ht="0" hidden="1" customHeight="1" x14ac:dyDescent="0.2">
      <c r="AX368" s="78"/>
      <c r="AZ368" s="167"/>
      <c r="BA368" s="77"/>
      <c r="BB368" s="77"/>
    </row>
    <row r="369" spans="50:54" s="79" customFormat="1" ht="0" hidden="1" customHeight="1" x14ac:dyDescent="0.2">
      <c r="AX369" s="78"/>
      <c r="AZ369" s="167"/>
      <c r="BA369" s="77"/>
      <c r="BB369" s="77"/>
    </row>
    <row r="370" spans="50:54" s="79" customFormat="1" ht="0" hidden="1" customHeight="1" x14ac:dyDescent="0.2">
      <c r="AX370" s="78"/>
      <c r="AZ370" s="167"/>
      <c r="BA370" s="77"/>
      <c r="BB370" s="77"/>
    </row>
    <row r="371" spans="50:54" s="79" customFormat="1" ht="0" hidden="1" customHeight="1" x14ac:dyDescent="0.2">
      <c r="AX371" s="78"/>
      <c r="AZ371" s="167"/>
      <c r="BA371" s="77"/>
      <c r="BB371" s="77"/>
    </row>
    <row r="372" spans="50:54" s="79" customFormat="1" ht="0" hidden="1" customHeight="1" x14ac:dyDescent="0.2">
      <c r="AX372" s="78"/>
      <c r="AZ372" s="167"/>
      <c r="BA372" s="77"/>
      <c r="BB372" s="77"/>
    </row>
    <row r="373" spans="50:54" s="79" customFormat="1" ht="0" hidden="1" customHeight="1" x14ac:dyDescent="0.2">
      <c r="AX373" s="78"/>
      <c r="AZ373" s="167"/>
      <c r="BA373" s="77"/>
      <c r="BB373" s="77"/>
    </row>
    <row r="374" spans="50:54" s="79" customFormat="1" ht="0" hidden="1" customHeight="1" x14ac:dyDescent="0.2">
      <c r="AX374" s="78"/>
      <c r="AZ374" s="167"/>
      <c r="BA374" s="77"/>
      <c r="BB374" s="77"/>
    </row>
    <row r="375" spans="50:54" s="79" customFormat="1" ht="0" hidden="1" customHeight="1" x14ac:dyDescent="0.2">
      <c r="AX375" s="78"/>
      <c r="AZ375" s="167"/>
      <c r="BA375" s="77"/>
      <c r="BB375" s="77"/>
    </row>
    <row r="376" spans="50:54" s="79" customFormat="1" ht="0" hidden="1" customHeight="1" x14ac:dyDescent="0.2">
      <c r="AX376" s="78"/>
      <c r="AZ376" s="167"/>
      <c r="BA376" s="77"/>
      <c r="BB376" s="77"/>
    </row>
    <row r="377" spans="50:54" s="79" customFormat="1" ht="0" hidden="1" customHeight="1" x14ac:dyDescent="0.2">
      <c r="AX377" s="78"/>
      <c r="AZ377" s="167"/>
      <c r="BA377" s="77"/>
      <c r="BB377" s="77"/>
    </row>
    <row r="378" spans="50:54" s="79" customFormat="1" ht="0" hidden="1" customHeight="1" x14ac:dyDescent="0.2">
      <c r="AX378" s="78"/>
      <c r="AZ378" s="167"/>
      <c r="BA378" s="77"/>
      <c r="BB378" s="77"/>
    </row>
    <row r="379" spans="50:54" s="79" customFormat="1" ht="0" hidden="1" customHeight="1" x14ac:dyDescent="0.2">
      <c r="AX379" s="78"/>
      <c r="AZ379" s="167"/>
      <c r="BA379" s="77"/>
      <c r="BB379" s="77"/>
    </row>
    <row r="380" spans="50:54" s="79" customFormat="1" ht="0" hidden="1" customHeight="1" x14ac:dyDescent="0.2">
      <c r="AX380" s="78"/>
      <c r="AZ380" s="167"/>
      <c r="BA380" s="77"/>
      <c r="BB380" s="77"/>
    </row>
    <row r="381" spans="50:54" s="79" customFormat="1" ht="0" hidden="1" customHeight="1" x14ac:dyDescent="0.2">
      <c r="AX381" s="78"/>
      <c r="AZ381" s="167"/>
      <c r="BA381" s="77"/>
      <c r="BB381" s="77"/>
    </row>
    <row r="382" spans="50:54" s="79" customFormat="1" ht="0" hidden="1" customHeight="1" x14ac:dyDescent="0.2">
      <c r="AX382" s="78"/>
      <c r="AZ382" s="167"/>
      <c r="BA382" s="77"/>
      <c r="BB382" s="77"/>
    </row>
    <row r="383" spans="50:54" s="79" customFormat="1" ht="0" hidden="1" customHeight="1" x14ac:dyDescent="0.2">
      <c r="AX383" s="78"/>
      <c r="AZ383" s="167"/>
      <c r="BA383" s="77"/>
      <c r="BB383" s="77"/>
    </row>
    <row r="384" spans="50:54" s="79" customFormat="1" ht="0" hidden="1" customHeight="1" x14ac:dyDescent="0.2">
      <c r="AX384" s="78"/>
      <c r="AZ384" s="167"/>
      <c r="BA384" s="77"/>
      <c r="BB384" s="77"/>
    </row>
    <row r="385" spans="50:54" s="79" customFormat="1" ht="0" hidden="1" customHeight="1" x14ac:dyDescent="0.2">
      <c r="AX385" s="78"/>
      <c r="AZ385" s="167"/>
      <c r="BA385" s="77"/>
      <c r="BB385" s="77"/>
    </row>
    <row r="386" spans="50:54" s="79" customFormat="1" ht="0" hidden="1" customHeight="1" x14ac:dyDescent="0.2">
      <c r="AX386" s="78"/>
      <c r="AZ386" s="167"/>
      <c r="BA386" s="77"/>
      <c r="BB386" s="77"/>
    </row>
    <row r="387" spans="50:54" s="79" customFormat="1" ht="0" hidden="1" customHeight="1" x14ac:dyDescent="0.2">
      <c r="AX387" s="78"/>
      <c r="AZ387" s="167"/>
      <c r="BA387" s="77"/>
      <c r="BB387" s="77"/>
    </row>
    <row r="388" spans="50:54" s="79" customFormat="1" ht="0" hidden="1" customHeight="1" x14ac:dyDescent="0.2">
      <c r="AX388" s="78"/>
      <c r="AZ388" s="167"/>
      <c r="BA388" s="77"/>
      <c r="BB388" s="77"/>
    </row>
    <row r="389" spans="50:54" s="79" customFormat="1" ht="0" hidden="1" customHeight="1" x14ac:dyDescent="0.2">
      <c r="AX389" s="78"/>
      <c r="AZ389" s="167"/>
      <c r="BA389" s="77"/>
      <c r="BB389" s="77"/>
    </row>
    <row r="390" spans="50:54" s="79" customFormat="1" ht="0" hidden="1" customHeight="1" x14ac:dyDescent="0.2">
      <c r="AX390" s="78"/>
      <c r="AZ390" s="167"/>
      <c r="BA390" s="77"/>
      <c r="BB390" s="77"/>
    </row>
    <row r="391" spans="50:54" s="79" customFormat="1" ht="0" hidden="1" customHeight="1" x14ac:dyDescent="0.2">
      <c r="AX391" s="78"/>
      <c r="AZ391" s="167"/>
      <c r="BA391" s="77"/>
      <c r="BB391" s="77"/>
    </row>
    <row r="392" spans="50:54" s="79" customFormat="1" ht="0" hidden="1" customHeight="1" x14ac:dyDescent="0.2">
      <c r="AX392" s="78"/>
      <c r="AZ392" s="167"/>
      <c r="BA392" s="77"/>
      <c r="BB392" s="77"/>
    </row>
    <row r="393" spans="50:54" s="79" customFormat="1" ht="0" hidden="1" customHeight="1" x14ac:dyDescent="0.2">
      <c r="AX393" s="78"/>
      <c r="AZ393" s="167"/>
      <c r="BA393" s="77"/>
      <c r="BB393" s="77"/>
    </row>
    <row r="394" spans="50:54" s="79" customFormat="1" ht="0" hidden="1" customHeight="1" x14ac:dyDescent="0.2">
      <c r="AX394" s="78"/>
      <c r="AZ394" s="167"/>
      <c r="BA394" s="77"/>
      <c r="BB394" s="77"/>
    </row>
    <row r="395" spans="50:54" s="79" customFormat="1" ht="0" hidden="1" customHeight="1" x14ac:dyDescent="0.2">
      <c r="AX395" s="78"/>
      <c r="AZ395" s="167"/>
      <c r="BA395" s="77"/>
      <c r="BB395" s="77"/>
    </row>
    <row r="396" spans="50:54" s="79" customFormat="1" ht="0" hidden="1" customHeight="1" x14ac:dyDescent="0.2">
      <c r="AX396" s="78"/>
      <c r="AZ396" s="167"/>
      <c r="BA396" s="77"/>
      <c r="BB396" s="77"/>
    </row>
    <row r="397" spans="50:54" s="79" customFormat="1" ht="0" hidden="1" customHeight="1" x14ac:dyDescent="0.2">
      <c r="AX397" s="78"/>
      <c r="AZ397" s="167"/>
      <c r="BA397" s="77"/>
      <c r="BB397" s="77"/>
    </row>
    <row r="398" spans="50:54" s="79" customFormat="1" ht="0" hidden="1" customHeight="1" x14ac:dyDescent="0.2">
      <c r="AX398" s="78"/>
      <c r="AZ398" s="167"/>
      <c r="BA398" s="77"/>
      <c r="BB398" s="77"/>
    </row>
    <row r="399" spans="50:54" s="79" customFormat="1" ht="0" hidden="1" customHeight="1" x14ac:dyDescent="0.2">
      <c r="AX399" s="78"/>
      <c r="AZ399" s="167"/>
      <c r="BA399" s="77"/>
      <c r="BB399" s="77"/>
    </row>
    <row r="400" spans="50:54" s="79" customFormat="1" ht="0" hidden="1" customHeight="1" x14ac:dyDescent="0.2">
      <c r="AX400" s="78"/>
      <c r="AZ400" s="167"/>
      <c r="BA400" s="77"/>
      <c r="BB400" s="77"/>
    </row>
    <row r="401" spans="50:54" s="79" customFormat="1" ht="0" hidden="1" customHeight="1" x14ac:dyDescent="0.2">
      <c r="AX401" s="78"/>
      <c r="AZ401" s="167"/>
      <c r="BA401" s="77"/>
      <c r="BB401" s="77"/>
    </row>
    <row r="402" spans="50:54" s="79" customFormat="1" ht="0" hidden="1" customHeight="1" x14ac:dyDescent="0.2">
      <c r="AX402" s="78"/>
      <c r="AZ402" s="167"/>
      <c r="BA402" s="77"/>
      <c r="BB402" s="77"/>
    </row>
    <row r="403" spans="50:54" s="79" customFormat="1" ht="0" hidden="1" customHeight="1" x14ac:dyDescent="0.2">
      <c r="AX403" s="78"/>
      <c r="AZ403" s="167"/>
      <c r="BA403" s="77"/>
      <c r="BB403" s="77"/>
    </row>
    <row r="404" spans="50:54" s="79" customFormat="1" ht="0" hidden="1" customHeight="1" x14ac:dyDescent="0.2">
      <c r="AX404" s="78"/>
      <c r="AZ404" s="167"/>
      <c r="BA404" s="77"/>
      <c r="BB404" s="77"/>
    </row>
    <row r="405" spans="50:54" s="79" customFormat="1" ht="0" hidden="1" customHeight="1" x14ac:dyDescent="0.2">
      <c r="AX405" s="78"/>
      <c r="AZ405" s="167"/>
      <c r="BA405" s="77"/>
      <c r="BB405" s="77"/>
    </row>
    <row r="406" spans="50:54" s="79" customFormat="1" ht="0" hidden="1" customHeight="1" x14ac:dyDescent="0.2">
      <c r="AX406" s="78"/>
      <c r="AZ406" s="167"/>
      <c r="BA406" s="77"/>
      <c r="BB406" s="77"/>
    </row>
    <row r="407" spans="50:54" s="79" customFormat="1" ht="0" hidden="1" customHeight="1" x14ac:dyDescent="0.2">
      <c r="AX407" s="78"/>
      <c r="AZ407" s="167"/>
      <c r="BA407" s="77"/>
      <c r="BB407" s="77"/>
    </row>
    <row r="408" spans="50:54" s="79" customFormat="1" ht="0" hidden="1" customHeight="1" x14ac:dyDescent="0.2">
      <c r="AX408" s="78"/>
      <c r="AZ408" s="167"/>
      <c r="BA408" s="77"/>
      <c r="BB408" s="77"/>
    </row>
    <row r="409" spans="50:54" s="79" customFormat="1" ht="0" hidden="1" customHeight="1" x14ac:dyDescent="0.2">
      <c r="AX409" s="78"/>
      <c r="AZ409" s="167"/>
      <c r="BA409" s="77"/>
      <c r="BB409" s="77"/>
    </row>
    <row r="410" spans="50:54" s="79" customFormat="1" ht="0" hidden="1" customHeight="1" x14ac:dyDescent="0.2">
      <c r="AX410" s="78"/>
      <c r="AZ410" s="167"/>
      <c r="BA410" s="77"/>
      <c r="BB410" s="77"/>
    </row>
    <row r="411" spans="50:54" s="79" customFormat="1" ht="0" hidden="1" customHeight="1" x14ac:dyDescent="0.2">
      <c r="AX411" s="78"/>
      <c r="AZ411" s="167"/>
      <c r="BA411" s="77"/>
      <c r="BB411" s="77"/>
    </row>
    <row r="412" spans="50:54" s="79" customFormat="1" ht="0" hidden="1" customHeight="1" x14ac:dyDescent="0.2">
      <c r="AX412" s="78"/>
      <c r="AZ412" s="167"/>
      <c r="BA412" s="77"/>
      <c r="BB412" s="77"/>
    </row>
    <row r="413" spans="50:54" s="79" customFormat="1" ht="0" hidden="1" customHeight="1" x14ac:dyDescent="0.2">
      <c r="AX413" s="78"/>
      <c r="AZ413" s="167"/>
      <c r="BA413" s="77"/>
      <c r="BB413" s="77"/>
    </row>
    <row r="414" spans="50:54" s="79" customFormat="1" ht="0" hidden="1" customHeight="1" x14ac:dyDescent="0.2">
      <c r="AX414" s="78"/>
      <c r="AZ414" s="167"/>
      <c r="BA414" s="77"/>
      <c r="BB414" s="77"/>
    </row>
    <row r="415" spans="50:54" s="79" customFormat="1" ht="0" hidden="1" customHeight="1" x14ac:dyDescent="0.2">
      <c r="AX415" s="78"/>
      <c r="AZ415" s="167"/>
      <c r="BA415" s="77"/>
      <c r="BB415" s="77"/>
    </row>
    <row r="416" spans="50:54" s="79" customFormat="1" ht="0" hidden="1" customHeight="1" x14ac:dyDescent="0.2">
      <c r="AX416" s="78"/>
      <c r="AZ416" s="167"/>
      <c r="BA416" s="77"/>
      <c r="BB416" s="77"/>
    </row>
    <row r="417" spans="50:54" s="79" customFormat="1" ht="0" hidden="1" customHeight="1" x14ac:dyDescent="0.2">
      <c r="AX417" s="78"/>
      <c r="AZ417" s="167"/>
      <c r="BA417" s="77"/>
      <c r="BB417" s="77"/>
    </row>
    <row r="418" spans="50:54" s="79" customFormat="1" ht="0" hidden="1" customHeight="1" x14ac:dyDescent="0.2">
      <c r="AX418" s="78"/>
      <c r="AZ418" s="167"/>
      <c r="BA418" s="77"/>
      <c r="BB418" s="77"/>
    </row>
    <row r="419" spans="50:54" s="79" customFormat="1" ht="0" hidden="1" customHeight="1" x14ac:dyDescent="0.2">
      <c r="AX419" s="78"/>
      <c r="AZ419" s="167"/>
      <c r="BA419" s="77"/>
      <c r="BB419" s="77"/>
    </row>
    <row r="420" spans="50:54" s="79" customFormat="1" ht="0" hidden="1" customHeight="1" x14ac:dyDescent="0.2">
      <c r="AX420" s="78"/>
      <c r="AZ420" s="167"/>
      <c r="BA420" s="77"/>
      <c r="BB420" s="77"/>
    </row>
    <row r="421" spans="50:54" s="79" customFormat="1" ht="0" hidden="1" customHeight="1" x14ac:dyDescent="0.2">
      <c r="AX421" s="78"/>
      <c r="AZ421" s="167"/>
      <c r="BA421" s="77"/>
      <c r="BB421" s="77"/>
    </row>
    <row r="422" spans="50:54" s="79" customFormat="1" ht="0" hidden="1" customHeight="1" x14ac:dyDescent="0.2">
      <c r="AX422" s="78"/>
      <c r="AZ422" s="167"/>
      <c r="BA422" s="77"/>
      <c r="BB422" s="77"/>
    </row>
    <row r="423" spans="50:54" s="79" customFormat="1" ht="0" hidden="1" customHeight="1" x14ac:dyDescent="0.2">
      <c r="AX423" s="78"/>
      <c r="AZ423" s="167"/>
      <c r="BA423" s="77"/>
      <c r="BB423" s="77"/>
    </row>
    <row r="424" spans="50:54" s="79" customFormat="1" ht="0" hidden="1" customHeight="1" x14ac:dyDescent="0.2">
      <c r="AX424" s="78"/>
      <c r="AZ424" s="167"/>
      <c r="BA424" s="77"/>
      <c r="BB424" s="77"/>
    </row>
    <row r="425" spans="50:54" s="79" customFormat="1" ht="0" hidden="1" customHeight="1" x14ac:dyDescent="0.2">
      <c r="AX425" s="78"/>
      <c r="AZ425" s="167"/>
      <c r="BA425" s="77"/>
      <c r="BB425" s="77"/>
    </row>
    <row r="426" spans="50:54" s="79" customFormat="1" ht="0" hidden="1" customHeight="1" x14ac:dyDescent="0.2">
      <c r="AX426" s="78"/>
      <c r="AZ426" s="167"/>
      <c r="BA426" s="77"/>
      <c r="BB426" s="77"/>
    </row>
    <row r="427" spans="50:54" s="79" customFormat="1" ht="0" hidden="1" customHeight="1" x14ac:dyDescent="0.2">
      <c r="AX427" s="78"/>
      <c r="AZ427" s="167"/>
      <c r="BA427" s="77"/>
      <c r="BB427" s="77"/>
    </row>
    <row r="428" spans="50:54" s="79" customFormat="1" ht="0" hidden="1" customHeight="1" x14ac:dyDescent="0.2">
      <c r="AX428" s="78"/>
      <c r="AZ428" s="167"/>
      <c r="BA428" s="77"/>
      <c r="BB428" s="77"/>
    </row>
    <row r="429" spans="50:54" s="79" customFormat="1" ht="0" hidden="1" customHeight="1" x14ac:dyDescent="0.2">
      <c r="AX429" s="78"/>
      <c r="AZ429" s="167"/>
      <c r="BA429" s="77"/>
      <c r="BB429" s="77"/>
    </row>
    <row r="430" spans="50:54" s="79" customFormat="1" ht="0" hidden="1" customHeight="1" x14ac:dyDescent="0.2">
      <c r="AX430" s="78"/>
      <c r="AZ430" s="167"/>
      <c r="BA430" s="77"/>
      <c r="BB430" s="77"/>
    </row>
    <row r="431" spans="50:54" s="79" customFormat="1" ht="0" hidden="1" customHeight="1" x14ac:dyDescent="0.2">
      <c r="AX431" s="78"/>
      <c r="AZ431" s="167"/>
      <c r="BA431" s="77"/>
      <c r="BB431" s="77"/>
    </row>
    <row r="432" spans="50:54" s="79" customFormat="1" ht="0" hidden="1" customHeight="1" x14ac:dyDescent="0.2">
      <c r="AX432" s="78"/>
      <c r="AZ432" s="167"/>
      <c r="BA432" s="77"/>
      <c r="BB432" s="77"/>
    </row>
    <row r="433" spans="50:54" s="79" customFormat="1" ht="0" hidden="1" customHeight="1" x14ac:dyDescent="0.2">
      <c r="AX433" s="78"/>
      <c r="AZ433" s="167"/>
      <c r="BA433" s="77"/>
      <c r="BB433" s="77"/>
    </row>
    <row r="434" spans="50:54" s="79" customFormat="1" ht="0" hidden="1" customHeight="1" x14ac:dyDescent="0.2">
      <c r="AX434" s="78"/>
      <c r="AZ434" s="167"/>
      <c r="BA434" s="77"/>
      <c r="BB434" s="77"/>
    </row>
    <row r="435" spans="50:54" s="79" customFormat="1" ht="0" hidden="1" customHeight="1" x14ac:dyDescent="0.2">
      <c r="AX435" s="78"/>
      <c r="AZ435" s="167"/>
      <c r="BA435" s="77"/>
      <c r="BB435" s="77"/>
    </row>
    <row r="436" spans="50:54" s="79" customFormat="1" ht="0" hidden="1" customHeight="1" x14ac:dyDescent="0.2">
      <c r="AX436" s="78"/>
      <c r="AZ436" s="167"/>
      <c r="BA436" s="77"/>
      <c r="BB436" s="77"/>
    </row>
    <row r="437" spans="50:54" s="79" customFormat="1" ht="0" hidden="1" customHeight="1" x14ac:dyDescent="0.2">
      <c r="AX437" s="78"/>
      <c r="AZ437" s="167"/>
      <c r="BA437" s="77"/>
      <c r="BB437" s="77"/>
    </row>
    <row r="438" spans="50:54" s="79" customFormat="1" ht="0" hidden="1" customHeight="1" x14ac:dyDescent="0.2">
      <c r="AX438" s="78"/>
      <c r="AZ438" s="167"/>
      <c r="BA438" s="77"/>
      <c r="BB438" s="77"/>
    </row>
    <row r="439" spans="50:54" s="79" customFormat="1" ht="0" hidden="1" customHeight="1" x14ac:dyDescent="0.2">
      <c r="AX439" s="78"/>
      <c r="AZ439" s="167"/>
      <c r="BA439" s="77"/>
      <c r="BB439" s="77"/>
    </row>
    <row r="440" spans="50:54" s="79" customFormat="1" ht="0" hidden="1" customHeight="1" x14ac:dyDescent="0.2">
      <c r="AX440" s="78"/>
      <c r="AZ440" s="167"/>
      <c r="BA440" s="77"/>
      <c r="BB440" s="77"/>
    </row>
    <row r="441" spans="50:54" s="79" customFormat="1" ht="0" hidden="1" customHeight="1" x14ac:dyDescent="0.2">
      <c r="AX441" s="78"/>
      <c r="AZ441" s="167"/>
      <c r="BA441" s="77"/>
      <c r="BB441" s="77"/>
    </row>
    <row r="442" spans="50:54" s="79" customFormat="1" ht="0" hidden="1" customHeight="1" x14ac:dyDescent="0.2">
      <c r="AX442" s="78"/>
      <c r="AZ442" s="167"/>
      <c r="BA442" s="77"/>
      <c r="BB442" s="77"/>
    </row>
    <row r="443" spans="50:54" s="79" customFormat="1" ht="0" hidden="1" customHeight="1" x14ac:dyDescent="0.2">
      <c r="AX443" s="78"/>
      <c r="AZ443" s="167"/>
      <c r="BA443" s="77"/>
      <c r="BB443" s="77"/>
    </row>
    <row r="444" spans="50:54" s="79" customFormat="1" ht="0" hidden="1" customHeight="1" x14ac:dyDescent="0.2">
      <c r="AX444" s="78"/>
      <c r="AZ444" s="167"/>
      <c r="BA444" s="77"/>
      <c r="BB444" s="77"/>
    </row>
    <row r="445" spans="50:54" s="79" customFormat="1" ht="0" hidden="1" customHeight="1" x14ac:dyDescent="0.2">
      <c r="AX445" s="78"/>
      <c r="AZ445" s="167"/>
      <c r="BA445" s="77"/>
      <c r="BB445" s="77"/>
    </row>
    <row r="446" spans="50:54" s="79" customFormat="1" ht="0" hidden="1" customHeight="1" x14ac:dyDescent="0.2">
      <c r="AX446" s="78"/>
      <c r="AZ446" s="167"/>
      <c r="BA446" s="77"/>
      <c r="BB446" s="77"/>
    </row>
    <row r="447" spans="50:54" s="79" customFormat="1" ht="0" hidden="1" customHeight="1" x14ac:dyDescent="0.2">
      <c r="AX447" s="78"/>
      <c r="AZ447" s="167"/>
      <c r="BA447" s="77"/>
      <c r="BB447" s="77"/>
    </row>
    <row r="448" spans="50:54" s="79" customFormat="1" ht="0" hidden="1" customHeight="1" x14ac:dyDescent="0.2">
      <c r="AX448" s="78"/>
      <c r="AZ448" s="167"/>
      <c r="BA448" s="77"/>
      <c r="BB448" s="77"/>
    </row>
    <row r="449" spans="50:54" s="79" customFormat="1" ht="0" hidden="1" customHeight="1" x14ac:dyDescent="0.2">
      <c r="AX449" s="78"/>
      <c r="AZ449" s="167"/>
      <c r="BA449" s="77"/>
      <c r="BB449" s="77"/>
    </row>
    <row r="450" spans="50:54" s="79" customFormat="1" ht="0" hidden="1" customHeight="1" x14ac:dyDescent="0.2">
      <c r="AX450" s="78"/>
      <c r="AZ450" s="167"/>
      <c r="BA450" s="77"/>
      <c r="BB450" s="77"/>
    </row>
    <row r="451" spans="50:54" s="79" customFormat="1" ht="0" hidden="1" customHeight="1" x14ac:dyDescent="0.2">
      <c r="AX451" s="78"/>
      <c r="AZ451" s="167"/>
      <c r="BA451" s="77"/>
      <c r="BB451" s="77"/>
    </row>
    <row r="452" spans="50:54" s="79" customFormat="1" ht="0" hidden="1" customHeight="1" x14ac:dyDescent="0.2">
      <c r="AX452" s="78"/>
      <c r="AZ452" s="167"/>
      <c r="BA452" s="77"/>
      <c r="BB452" s="77"/>
    </row>
    <row r="453" spans="50:54" s="79" customFormat="1" ht="0" hidden="1" customHeight="1" x14ac:dyDescent="0.2">
      <c r="AX453" s="78"/>
      <c r="AZ453" s="167"/>
      <c r="BA453" s="77"/>
      <c r="BB453" s="77"/>
    </row>
    <row r="454" spans="50:54" s="79" customFormat="1" ht="0" hidden="1" customHeight="1" x14ac:dyDescent="0.2">
      <c r="AX454" s="78"/>
      <c r="AZ454" s="167"/>
      <c r="BA454" s="77"/>
      <c r="BB454" s="77"/>
    </row>
    <row r="455" spans="50:54" s="79" customFormat="1" ht="0" hidden="1" customHeight="1" x14ac:dyDescent="0.2">
      <c r="AX455" s="78"/>
      <c r="AZ455" s="167"/>
      <c r="BA455" s="77"/>
      <c r="BB455" s="77"/>
    </row>
    <row r="456" spans="50:54" s="79" customFormat="1" ht="0" hidden="1" customHeight="1" x14ac:dyDescent="0.2">
      <c r="AX456" s="78"/>
      <c r="AZ456" s="167"/>
      <c r="BA456" s="77"/>
      <c r="BB456" s="77"/>
    </row>
    <row r="457" spans="50:54" s="79" customFormat="1" ht="0" hidden="1" customHeight="1" x14ac:dyDescent="0.2">
      <c r="AX457" s="78"/>
      <c r="AZ457" s="167"/>
      <c r="BA457" s="77"/>
      <c r="BB457" s="77"/>
    </row>
    <row r="458" spans="50:54" s="79" customFormat="1" ht="0" hidden="1" customHeight="1" x14ac:dyDescent="0.2">
      <c r="AX458" s="78"/>
      <c r="AZ458" s="167"/>
      <c r="BA458" s="77"/>
      <c r="BB458" s="77"/>
    </row>
    <row r="459" spans="50:54" s="79" customFormat="1" ht="0" hidden="1" customHeight="1" x14ac:dyDescent="0.2">
      <c r="AX459" s="78"/>
      <c r="AZ459" s="167"/>
      <c r="BA459" s="77"/>
      <c r="BB459" s="77"/>
    </row>
    <row r="460" spans="50:54" s="79" customFormat="1" ht="0" hidden="1" customHeight="1" x14ac:dyDescent="0.2">
      <c r="AX460" s="78"/>
      <c r="AZ460" s="167"/>
      <c r="BA460" s="77"/>
      <c r="BB460" s="77"/>
    </row>
    <row r="461" spans="50:54" s="79" customFormat="1" ht="0" hidden="1" customHeight="1" x14ac:dyDescent="0.2">
      <c r="AX461" s="78"/>
      <c r="AZ461" s="167"/>
      <c r="BA461" s="77"/>
      <c r="BB461" s="77"/>
    </row>
    <row r="462" spans="50:54" s="79" customFormat="1" ht="0" hidden="1" customHeight="1" x14ac:dyDescent="0.2">
      <c r="AX462" s="78"/>
      <c r="AZ462" s="167"/>
      <c r="BA462" s="77"/>
      <c r="BB462" s="77"/>
    </row>
    <row r="463" spans="50:54" s="79" customFormat="1" ht="0" hidden="1" customHeight="1" x14ac:dyDescent="0.2">
      <c r="AX463" s="78"/>
      <c r="AZ463" s="167"/>
      <c r="BA463" s="77"/>
      <c r="BB463" s="77"/>
    </row>
    <row r="464" spans="50:54" s="79" customFormat="1" ht="0" hidden="1" customHeight="1" x14ac:dyDescent="0.2">
      <c r="AX464" s="78"/>
      <c r="AZ464" s="167"/>
      <c r="BA464" s="77"/>
      <c r="BB464" s="77"/>
    </row>
    <row r="465" spans="50:54" s="79" customFormat="1" ht="0" hidden="1" customHeight="1" x14ac:dyDescent="0.2">
      <c r="AX465" s="78"/>
      <c r="AZ465" s="167"/>
      <c r="BA465" s="77"/>
      <c r="BB465" s="77"/>
    </row>
    <row r="466" spans="50:54" s="79" customFormat="1" ht="0" hidden="1" customHeight="1" x14ac:dyDescent="0.2">
      <c r="AX466" s="78"/>
      <c r="AZ466" s="167"/>
      <c r="BA466" s="77"/>
      <c r="BB466" s="77"/>
    </row>
    <row r="467" spans="50:54" s="79" customFormat="1" ht="0" hidden="1" customHeight="1" x14ac:dyDescent="0.2">
      <c r="AX467" s="78"/>
      <c r="AZ467" s="167"/>
      <c r="BA467" s="77"/>
      <c r="BB467" s="77"/>
    </row>
    <row r="468" spans="50:54" s="79" customFormat="1" ht="0" hidden="1" customHeight="1" x14ac:dyDescent="0.2">
      <c r="AX468" s="78"/>
      <c r="AZ468" s="167"/>
      <c r="BA468" s="77"/>
      <c r="BB468" s="77"/>
    </row>
    <row r="469" spans="50:54" s="79" customFormat="1" ht="0" hidden="1" customHeight="1" x14ac:dyDescent="0.2">
      <c r="AX469" s="78"/>
      <c r="AZ469" s="167"/>
      <c r="BA469" s="77"/>
      <c r="BB469" s="77"/>
    </row>
    <row r="470" spans="50:54" s="79" customFormat="1" ht="0" hidden="1" customHeight="1" x14ac:dyDescent="0.2">
      <c r="AX470" s="78"/>
      <c r="AZ470" s="167"/>
      <c r="BA470" s="77"/>
      <c r="BB470" s="77"/>
    </row>
    <row r="471" spans="50:54" s="79" customFormat="1" ht="0" hidden="1" customHeight="1" x14ac:dyDescent="0.2">
      <c r="AX471" s="78"/>
      <c r="AZ471" s="167"/>
      <c r="BA471" s="77"/>
      <c r="BB471" s="77"/>
    </row>
    <row r="472" spans="50:54" s="79" customFormat="1" ht="0" hidden="1" customHeight="1" x14ac:dyDescent="0.2">
      <c r="AX472" s="78"/>
      <c r="AZ472" s="167"/>
      <c r="BA472" s="77"/>
      <c r="BB472" s="77"/>
    </row>
    <row r="473" spans="50:54" s="79" customFormat="1" ht="0" hidden="1" customHeight="1" x14ac:dyDescent="0.2">
      <c r="AX473" s="78"/>
      <c r="AZ473" s="167"/>
      <c r="BA473" s="77"/>
      <c r="BB473" s="77"/>
    </row>
    <row r="474" spans="50:54" s="79" customFormat="1" ht="0" hidden="1" customHeight="1" x14ac:dyDescent="0.2">
      <c r="AX474" s="78"/>
      <c r="AZ474" s="167"/>
      <c r="BA474" s="77"/>
      <c r="BB474" s="77"/>
    </row>
    <row r="475" spans="50:54" s="79" customFormat="1" ht="0" hidden="1" customHeight="1" x14ac:dyDescent="0.2">
      <c r="AX475" s="78"/>
      <c r="AZ475" s="167"/>
      <c r="BA475" s="77"/>
      <c r="BB475" s="77"/>
    </row>
    <row r="476" spans="50:54" s="79" customFormat="1" ht="0" hidden="1" customHeight="1" x14ac:dyDescent="0.2">
      <c r="AX476" s="78"/>
      <c r="AZ476" s="167"/>
      <c r="BA476" s="77"/>
      <c r="BB476" s="77"/>
    </row>
    <row r="477" spans="50:54" s="79" customFormat="1" ht="0" hidden="1" customHeight="1" x14ac:dyDescent="0.2">
      <c r="AX477" s="78"/>
      <c r="AZ477" s="167"/>
      <c r="BA477" s="77"/>
      <c r="BB477" s="77"/>
    </row>
    <row r="478" spans="50:54" s="79" customFormat="1" ht="0" hidden="1" customHeight="1" x14ac:dyDescent="0.2">
      <c r="AX478" s="78"/>
      <c r="AZ478" s="167"/>
      <c r="BA478" s="77"/>
      <c r="BB478" s="77"/>
    </row>
    <row r="479" spans="50:54" s="79" customFormat="1" ht="0" hidden="1" customHeight="1" x14ac:dyDescent="0.2">
      <c r="AX479" s="78"/>
      <c r="AZ479" s="167"/>
      <c r="BA479" s="77"/>
      <c r="BB479" s="77"/>
    </row>
    <row r="480" spans="50:54" s="79" customFormat="1" ht="0" hidden="1" customHeight="1" x14ac:dyDescent="0.2">
      <c r="AX480" s="78"/>
      <c r="AZ480" s="167"/>
      <c r="BA480" s="77"/>
      <c r="BB480" s="77"/>
    </row>
    <row r="481" spans="50:54" s="79" customFormat="1" ht="0" hidden="1" customHeight="1" x14ac:dyDescent="0.2">
      <c r="AX481" s="78"/>
      <c r="AZ481" s="167"/>
      <c r="BA481" s="77"/>
      <c r="BB481" s="77"/>
    </row>
    <row r="482" spans="50:54" s="79" customFormat="1" ht="0" hidden="1" customHeight="1" x14ac:dyDescent="0.2">
      <c r="AX482" s="78"/>
      <c r="AZ482" s="167"/>
      <c r="BA482" s="77"/>
      <c r="BB482" s="77"/>
    </row>
    <row r="483" spans="50:54" s="79" customFormat="1" ht="0" hidden="1" customHeight="1" x14ac:dyDescent="0.2">
      <c r="AX483" s="78"/>
      <c r="AZ483" s="167"/>
      <c r="BA483" s="77"/>
      <c r="BB483" s="77"/>
    </row>
    <row r="484" spans="50:54" s="79" customFormat="1" ht="0" hidden="1" customHeight="1" x14ac:dyDescent="0.2">
      <c r="AX484" s="78"/>
      <c r="AZ484" s="167"/>
      <c r="BA484" s="77"/>
      <c r="BB484" s="77"/>
    </row>
    <row r="485" spans="50:54" s="79" customFormat="1" ht="0" hidden="1" customHeight="1" x14ac:dyDescent="0.2">
      <c r="AX485" s="78"/>
      <c r="AZ485" s="167"/>
      <c r="BA485" s="77"/>
      <c r="BB485" s="77"/>
    </row>
    <row r="486" spans="50:54" s="79" customFormat="1" ht="0" hidden="1" customHeight="1" x14ac:dyDescent="0.2">
      <c r="AX486" s="78"/>
      <c r="AZ486" s="167"/>
      <c r="BA486" s="77"/>
      <c r="BB486" s="77"/>
    </row>
    <row r="487" spans="50:54" s="79" customFormat="1" ht="0" hidden="1" customHeight="1" x14ac:dyDescent="0.2">
      <c r="AX487" s="78"/>
      <c r="AZ487" s="167"/>
      <c r="BA487" s="77"/>
      <c r="BB487" s="77"/>
    </row>
    <row r="488" spans="50:54" s="79" customFormat="1" ht="0" hidden="1" customHeight="1" x14ac:dyDescent="0.2">
      <c r="AX488" s="78"/>
      <c r="AZ488" s="167"/>
      <c r="BA488" s="77"/>
      <c r="BB488" s="77"/>
    </row>
    <row r="489" spans="50:54" s="79" customFormat="1" ht="0" hidden="1" customHeight="1" x14ac:dyDescent="0.2">
      <c r="AX489" s="78"/>
      <c r="AZ489" s="167"/>
      <c r="BA489" s="77"/>
      <c r="BB489" s="77"/>
    </row>
    <row r="490" spans="50:54" s="79" customFormat="1" ht="0" hidden="1" customHeight="1" x14ac:dyDescent="0.2">
      <c r="AX490" s="78"/>
      <c r="AZ490" s="167"/>
      <c r="BA490" s="77"/>
      <c r="BB490" s="77"/>
    </row>
    <row r="491" spans="50:54" s="79" customFormat="1" ht="0" hidden="1" customHeight="1" x14ac:dyDescent="0.2">
      <c r="AX491" s="78"/>
      <c r="AZ491" s="167"/>
      <c r="BA491" s="77"/>
      <c r="BB491" s="77"/>
    </row>
    <row r="492" spans="50:54" s="79" customFormat="1" ht="0" hidden="1" customHeight="1" x14ac:dyDescent="0.2">
      <c r="AX492" s="78"/>
      <c r="AZ492" s="167"/>
      <c r="BA492" s="77"/>
      <c r="BB492" s="77"/>
    </row>
    <row r="493" spans="50:54" s="79" customFormat="1" ht="0" hidden="1" customHeight="1" x14ac:dyDescent="0.2">
      <c r="AX493" s="78"/>
      <c r="AZ493" s="167"/>
      <c r="BA493" s="77"/>
      <c r="BB493" s="77"/>
    </row>
    <row r="494" spans="50:54" s="79" customFormat="1" ht="0" hidden="1" customHeight="1" x14ac:dyDescent="0.2">
      <c r="AX494" s="78"/>
      <c r="AZ494" s="167"/>
      <c r="BA494" s="77"/>
      <c r="BB494" s="77"/>
    </row>
    <row r="495" spans="50:54" s="79" customFormat="1" ht="0" hidden="1" customHeight="1" x14ac:dyDescent="0.2">
      <c r="AX495" s="78"/>
      <c r="AZ495" s="167"/>
      <c r="BA495" s="77"/>
      <c r="BB495" s="77"/>
    </row>
    <row r="496" spans="50:54" s="79" customFormat="1" ht="0" hidden="1" customHeight="1" x14ac:dyDescent="0.2">
      <c r="AX496" s="78"/>
      <c r="AZ496" s="167"/>
      <c r="BA496" s="77"/>
      <c r="BB496" s="77"/>
    </row>
    <row r="497" spans="50:54" s="79" customFormat="1" ht="0" hidden="1" customHeight="1" x14ac:dyDescent="0.2">
      <c r="AX497" s="78"/>
      <c r="AZ497" s="167"/>
      <c r="BA497" s="77"/>
      <c r="BB497" s="77"/>
    </row>
    <row r="498" spans="50:54" s="79" customFormat="1" ht="0" hidden="1" customHeight="1" x14ac:dyDescent="0.2">
      <c r="AX498" s="78"/>
      <c r="AZ498" s="167"/>
      <c r="BA498" s="77"/>
      <c r="BB498" s="77"/>
    </row>
    <row r="499" spans="50:54" s="79" customFormat="1" ht="0" hidden="1" customHeight="1" x14ac:dyDescent="0.2">
      <c r="AX499" s="78"/>
      <c r="AZ499" s="167"/>
      <c r="BA499" s="77"/>
      <c r="BB499" s="77"/>
    </row>
    <row r="500" spans="50:54" s="79" customFormat="1" ht="0" hidden="1" customHeight="1" x14ac:dyDescent="0.2">
      <c r="AX500" s="78"/>
      <c r="AZ500" s="167"/>
      <c r="BA500" s="77"/>
      <c r="BB500" s="77"/>
    </row>
    <row r="501" spans="50:54" s="79" customFormat="1" ht="0" hidden="1" customHeight="1" x14ac:dyDescent="0.2">
      <c r="AX501" s="78"/>
      <c r="AZ501" s="167"/>
      <c r="BA501" s="77"/>
      <c r="BB501" s="77"/>
    </row>
    <row r="502" spans="50:54" s="79" customFormat="1" ht="0" hidden="1" customHeight="1" x14ac:dyDescent="0.2">
      <c r="AX502" s="78"/>
      <c r="AZ502" s="167"/>
      <c r="BA502" s="77"/>
      <c r="BB502" s="77"/>
    </row>
    <row r="503" spans="50:54" s="79" customFormat="1" ht="0" hidden="1" customHeight="1" x14ac:dyDescent="0.2">
      <c r="AX503" s="78"/>
      <c r="AZ503" s="167"/>
      <c r="BA503" s="77"/>
      <c r="BB503" s="77"/>
    </row>
    <row r="504" spans="50:54" s="79" customFormat="1" ht="0" hidden="1" customHeight="1" x14ac:dyDescent="0.2">
      <c r="AX504" s="78"/>
      <c r="AZ504" s="167"/>
      <c r="BA504" s="77"/>
      <c r="BB504" s="77"/>
    </row>
    <row r="505" spans="50:54" s="79" customFormat="1" ht="0" hidden="1" customHeight="1" x14ac:dyDescent="0.2">
      <c r="AX505" s="78"/>
      <c r="AZ505" s="167"/>
      <c r="BA505" s="77"/>
      <c r="BB505" s="77"/>
    </row>
    <row r="506" spans="50:54" s="79" customFormat="1" ht="0" hidden="1" customHeight="1" x14ac:dyDescent="0.2">
      <c r="AX506" s="78"/>
      <c r="AZ506" s="167"/>
      <c r="BA506" s="77"/>
      <c r="BB506" s="77"/>
    </row>
    <row r="507" spans="50:54" s="79" customFormat="1" ht="0" hidden="1" customHeight="1" x14ac:dyDescent="0.2">
      <c r="AX507" s="78"/>
      <c r="AZ507" s="167"/>
      <c r="BA507" s="77"/>
      <c r="BB507" s="77"/>
    </row>
    <row r="508" spans="50:54" s="79" customFormat="1" ht="0" hidden="1" customHeight="1" x14ac:dyDescent="0.2">
      <c r="AX508" s="78"/>
      <c r="AZ508" s="167"/>
      <c r="BA508" s="77"/>
      <c r="BB508" s="77"/>
    </row>
    <row r="509" spans="50:54" s="79" customFormat="1" ht="0" hidden="1" customHeight="1" x14ac:dyDescent="0.2">
      <c r="AX509" s="78"/>
      <c r="AZ509" s="167"/>
      <c r="BA509" s="77"/>
      <c r="BB509" s="77"/>
    </row>
    <row r="510" spans="50:54" s="79" customFormat="1" ht="0" hidden="1" customHeight="1" x14ac:dyDescent="0.2">
      <c r="AX510" s="78"/>
      <c r="AZ510" s="167"/>
      <c r="BA510" s="77"/>
      <c r="BB510" s="77"/>
    </row>
    <row r="511" spans="50:54" s="79" customFormat="1" ht="0" hidden="1" customHeight="1" x14ac:dyDescent="0.2">
      <c r="AX511" s="78"/>
      <c r="AZ511" s="167"/>
      <c r="BA511" s="77"/>
      <c r="BB511" s="77"/>
    </row>
    <row r="512" spans="50:54" s="79" customFormat="1" ht="0" hidden="1" customHeight="1" x14ac:dyDescent="0.2">
      <c r="AX512" s="78"/>
      <c r="AZ512" s="167"/>
      <c r="BA512" s="77"/>
      <c r="BB512" s="77"/>
    </row>
    <row r="513" spans="50:54" s="79" customFormat="1" ht="0" hidden="1" customHeight="1" x14ac:dyDescent="0.2">
      <c r="AX513" s="78"/>
      <c r="AZ513" s="167"/>
      <c r="BA513" s="77"/>
      <c r="BB513" s="77"/>
    </row>
    <row r="514" spans="50:54" s="79" customFormat="1" ht="0" hidden="1" customHeight="1" x14ac:dyDescent="0.2">
      <c r="AX514" s="78"/>
      <c r="AZ514" s="167"/>
      <c r="BA514" s="77"/>
      <c r="BB514" s="77"/>
    </row>
    <row r="515" spans="50:54" s="79" customFormat="1" ht="0" hidden="1" customHeight="1" x14ac:dyDescent="0.2">
      <c r="AX515" s="78"/>
      <c r="AZ515" s="167"/>
      <c r="BA515" s="77"/>
      <c r="BB515" s="77"/>
    </row>
    <row r="516" spans="50:54" s="79" customFormat="1" ht="0" hidden="1" customHeight="1" x14ac:dyDescent="0.2">
      <c r="AX516" s="78"/>
      <c r="AZ516" s="167"/>
      <c r="BA516" s="77"/>
      <c r="BB516" s="77"/>
    </row>
    <row r="517" spans="50:54" s="79" customFormat="1" ht="0" hidden="1" customHeight="1" x14ac:dyDescent="0.2">
      <c r="AX517" s="78"/>
      <c r="AZ517" s="167"/>
      <c r="BA517" s="77"/>
      <c r="BB517" s="77"/>
    </row>
    <row r="518" spans="50:54" s="79" customFormat="1" ht="0" hidden="1" customHeight="1" x14ac:dyDescent="0.2">
      <c r="AX518" s="78"/>
      <c r="AZ518" s="167"/>
      <c r="BA518" s="77"/>
      <c r="BB518" s="77"/>
    </row>
    <row r="519" spans="50:54" s="79" customFormat="1" ht="0" hidden="1" customHeight="1" x14ac:dyDescent="0.2">
      <c r="AX519" s="78"/>
      <c r="AZ519" s="167"/>
      <c r="BA519" s="77"/>
      <c r="BB519" s="77"/>
    </row>
    <row r="520" spans="50:54" s="79" customFormat="1" ht="0" hidden="1" customHeight="1" x14ac:dyDescent="0.2">
      <c r="AX520" s="78"/>
      <c r="AZ520" s="167"/>
      <c r="BA520" s="77"/>
      <c r="BB520" s="77"/>
    </row>
    <row r="521" spans="50:54" s="79" customFormat="1" ht="0" hidden="1" customHeight="1" x14ac:dyDescent="0.2">
      <c r="AX521" s="78"/>
      <c r="AZ521" s="167"/>
      <c r="BA521" s="77"/>
      <c r="BB521" s="77"/>
    </row>
    <row r="522" spans="50:54" s="79" customFormat="1" ht="0" hidden="1" customHeight="1" x14ac:dyDescent="0.2">
      <c r="AX522" s="78"/>
      <c r="AZ522" s="167"/>
      <c r="BA522" s="77"/>
      <c r="BB522" s="77"/>
    </row>
    <row r="523" spans="50:54" s="79" customFormat="1" ht="0" hidden="1" customHeight="1" x14ac:dyDescent="0.2">
      <c r="AX523" s="78"/>
      <c r="AZ523" s="167"/>
      <c r="BA523" s="77"/>
      <c r="BB523" s="77"/>
    </row>
    <row r="524" spans="50:54" s="79" customFormat="1" ht="0" hidden="1" customHeight="1" x14ac:dyDescent="0.2">
      <c r="AX524" s="78"/>
      <c r="AZ524" s="167"/>
      <c r="BA524" s="77"/>
      <c r="BB524" s="77"/>
    </row>
    <row r="525" spans="50:54" s="79" customFormat="1" ht="0" hidden="1" customHeight="1" x14ac:dyDescent="0.2">
      <c r="AX525" s="78"/>
      <c r="AZ525" s="167"/>
      <c r="BA525" s="77"/>
      <c r="BB525" s="77"/>
    </row>
    <row r="526" spans="50:54" s="79" customFormat="1" ht="0" hidden="1" customHeight="1" x14ac:dyDescent="0.2">
      <c r="AX526" s="78"/>
      <c r="AZ526" s="167"/>
      <c r="BA526" s="77"/>
      <c r="BB526" s="77"/>
    </row>
    <row r="527" spans="50:54" s="79" customFormat="1" ht="0" hidden="1" customHeight="1" x14ac:dyDescent="0.2">
      <c r="AX527" s="78"/>
      <c r="AZ527" s="167"/>
      <c r="BA527" s="77"/>
      <c r="BB527" s="77"/>
    </row>
    <row r="528" spans="50:54" s="79" customFormat="1" ht="0" hidden="1" customHeight="1" x14ac:dyDescent="0.2">
      <c r="AX528" s="78"/>
      <c r="AZ528" s="167"/>
      <c r="BA528" s="77"/>
      <c r="BB528" s="77"/>
    </row>
    <row r="529" spans="50:54" s="79" customFormat="1" ht="0" hidden="1" customHeight="1" x14ac:dyDescent="0.2">
      <c r="AX529" s="78"/>
      <c r="AZ529" s="167"/>
      <c r="BA529" s="77"/>
      <c r="BB529" s="77"/>
    </row>
    <row r="530" spans="50:54" s="79" customFormat="1" ht="0" hidden="1" customHeight="1" x14ac:dyDescent="0.2">
      <c r="AX530" s="78"/>
      <c r="AZ530" s="167"/>
      <c r="BA530" s="77"/>
      <c r="BB530" s="77"/>
    </row>
    <row r="531" spans="50:54" s="79" customFormat="1" ht="0" hidden="1" customHeight="1" x14ac:dyDescent="0.2">
      <c r="AX531" s="78"/>
      <c r="AZ531" s="167"/>
      <c r="BA531" s="77"/>
      <c r="BB531" s="77"/>
    </row>
    <row r="532" spans="50:54" s="79" customFormat="1" ht="0" hidden="1" customHeight="1" x14ac:dyDescent="0.2">
      <c r="AX532" s="78"/>
      <c r="AZ532" s="167"/>
      <c r="BA532" s="77"/>
      <c r="BB532" s="77"/>
    </row>
    <row r="533" spans="50:54" s="79" customFormat="1" ht="0" hidden="1" customHeight="1" x14ac:dyDescent="0.2">
      <c r="AX533" s="78"/>
      <c r="AZ533" s="167"/>
      <c r="BA533" s="77"/>
      <c r="BB533" s="77"/>
    </row>
    <row r="534" spans="50:54" s="79" customFormat="1" ht="0" hidden="1" customHeight="1" x14ac:dyDescent="0.2">
      <c r="AX534" s="78"/>
      <c r="AZ534" s="167"/>
      <c r="BA534" s="77"/>
      <c r="BB534" s="77"/>
    </row>
    <row r="535" spans="50:54" s="79" customFormat="1" ht="0" hidden="1" customHeight="1" x14ac:dyDescent="0.2">
      <c r="AX535" s="78"/>
      <c r="AZ535" s="167"/>
      <c r="BA535" s="77"/>
      <c r="BB535" s="77"/>
    </row>
    <row r="536" spans="50:54" s="79" customFormat="1" ht="0" hidden="1" customHeight="1" x14ac:dyDescent="0.2">
      <c r="AX536" s="78"/>
      <c r="AZ536" s="167"/>
      <c r="BA536" s="77"/>
      <c r="BB536" s="77"/>
    </row>
    <row r="537" spans="50:54" s="79" customFormat="1" ht="0" hidden="1" customHeight="1" x14ac:dyDescent="0.2">
      <c r="AX537" s="78"/>
      <c r="AZ537" s="167"/>
      <c r="BA537" s="77"/>
      <c r="BB537" s="77"/>
    </row>
    <row r="538" spans="50:54" s="79" customFormat="1" ht="0" hidden="1" customHeight="1" x14ac:dyDescent="0.2">
      <c r="AX538" s="78"/>
      <c r="AZ538" s="167"/>
      <c r="BA538" s="77"/>
      <c r="BB538" s="77"/>
    </row>
    <row r="539" spans="50:54" s="79" customFormat="1" ht="0" hidden="1" customHeight="1" x14ac:dyDescent="0.2">
      <c r="AX539" s="78"/>
      <c r="AZ539" s="167"/>
      <c r="BA539" s="77"/>
      <c r="BB539" s="77"/>
    </row>
    <row r="540" spans="50:54" s="79" customFormat="1" ht="0" hidden="1" customHeight="1" x14ac:dyDescent="0.2">
      <c r="AX540" s="78"/>
      <c r="AZ540" s="167"/>
      <c r="BA540" s="77"/>
      <c r="BB540" s="77"/>
    </row>
    <row r="541" spans="50:54" s="79" customFormat="1" ht="0" hidden="1" customHeight="1" x14ac:dyDescent="0.2">
      <c r="AX541" s="78"/>
      <c r="AZ541" s="167"/>
      <c r="BA541" s="77"/>
      <c r="BB541" s="77"/>
    </row>
    <row r="542" spans="50:54" s="79" customFormat="1" ht="0" hidden="1" customHeight="1" x14ac:dyDescent="0.2">
      <c r="AX542" s="78"/>
      <c r="AZ542" s="167"/>
      <c r="BA542" s="77"/>
      <c r="BB542" s="77"/>
    </row>
    <row r="543" spans="50:54" s="79" customFormat="1" ht="0" hidden="1" customHeight="1" x14ac:dyDescent="0.2">
      <c r="AX543" s="78"/>
      <c r="AZ543" s="167"/>
      <c r="BA543" s="77"/>
      <c r="BB543" s="77"/>
    </row>
    <row r="544" spans="50:54" s="79" customFormat="1" ht="0" hidden="1" customHeight="1" x14ac:dyDescent="0.2">
      <c r="AX544" s="78"/>
      <c r="AZ544" s="167"/>
      <c r="BA544" s="77"/>
      <c r="BB544" s="77"/>
    </row>
    <row r="545" spans="50:54" s="79" customFormat="1" ht="0" hidden="1" customHeight="1" x14ac:dyDescent="0.2">
      <c r="AX545" s="78"/>
      <c r="AZ545" s="167"/>
      <c r="BA545" s="77"/>
      <c r="BB545" s="77"/>
    </row>
    <row r="546" spans="50:54" s="79" customFormat="1" ht="0" hidden="1" customHeight="1" x14ac:dyDescent="0.2">
      <c r="AX546" s="78"/>
      <c r="AZ546" s="167"/>
      <c r="BA546" s="77"/>
      <c r="BB546" s="77"/>
    </row>
    <row r="547" spans="50:54" s="79" customFormat="1" ht="0" hidden="1" customHeight="1" x14ac:dyDescent="0.2">
      <c r="AX547" s="78"/>
      <c r="AZ547" s="167"/>
      <c r="BA547" s="77"/>
      <c r="BB547" s="77"/>
    </row>
    <row r="548" spans="50:54" s="79" customFormat="1" ht="0" hidden="1" customHeight="1" x14ac:dyDescent="0.2">
      <c r="AX548" s="78"/>
      <c r="AZ548" s="167"/>
      <c r="BA548" s="77"/>
      <c r="BB548" s="77"/>
    </row>
    <row r="549" spans="50:54" s="79" customFormat="1" ht="0" hidden="1" customHeight="1" x14ac:dyDescent="0.2">
      <c r="AX549" s="78"/>
      <c r="AZ549" s="167"/>
      <c r="BA549" s="77"/>
      <c r="BB549" s="77"/>
    </row>
    <row r="550" spans="50:54" s="79" customFormat="1" ht="0" hidden="1" customHeight="1" x14ac:dyDescent="0.2">
      <c r="AX550" s="78"/>
      <c r="AZ550" s="167"/>
      <c r="BA550" s="77"/>
      <c r="BB550" s="77"/>
    </row>
    <row r="551" spans="50:54" s="79" customFormat="1" ht="0" hidden="1" customHeight="1" x14ac:dyDescent="0.2">
      <c r="AX551" s="78"/>
      <c r="AZ551" s="167"/>
      <c r="BA551" s="77"/>
      <c r="BB551" s="77"/>
    </row>
    <row r="552" spans="50:54" s="79" customFormat="1" ht="0" hidden="1" customHeight="1" x14ac:dyDescent="0.2">
      <c r="AX552" s="78"/>
      <c r="AZ552" s="167"/>
      <c r="BA552" s="77"/>
      <c r="BB552" s="77"/>
    </row>
    <row r="553" spans="50:54" s="79" customFormat="1" ht="0" hidden="1" customHeight="1" x14ac:dyDescent="0.2">
      <c r="AX553" s="78"/>
      <c r="AZ553" s="167"/>
      <c r="BA553" s="77"/>
      <c r="BB553" s="77"/>
    </row>
    <row r="554" spans="50:54" s="79" customFormat="1" ht="0" hidden="1" customHeight="1" x14ac:dyDescent="0.2">
      <c r="AX554" s="78"/>
      <c r="AZ554" s="167"/>
      <c r="BA554" s="77"/>
      <c r="BB554" s="77"/>
    </row>
    <row r="555" spans="50:54" s="79" customFormat="1" ht="0" hidden="1" customHeight="1" x14ac:dyDescent="0.2">
      <c r="AX555" s="78"/>
      <c r="AZ555" s="167"/>
      <c r="BA555" s="77"/>
      <c r="BB555" s="77"/>
    </row>
    <row r="556" spans="50:54" s="79" customFormat="1" ht="0" hidden="1" customHeight="1" x14ac:dyDescent="0.2">
      <c r="AX556" s="78"/>
      <c r="AZ556" s="167"/>
      <c r="BA556" s="77"/>
      <c r="BB556" s="77"/>
    </row>
    <row r="557" spans="50:54" s="79" customFormat="1" ht="0" hidden="1" customHeight="1" x14ac:dyDescent="0.2">
      <c r="AX557" s="78"/>
      <c r="AZ557" s="167"/>
      <c r="BA557" s="77"/>
      <c r="BB557" s="77"/>
    </row>
    <row r="558" spans="50:54" s="79" customFormat="1" ht="0" hidden="1" customHeight="1" x14ac:dyDescent="0.2">
      <c r="AX558" s="78"/>
      <c r="AZ558" s="167"/>
      <c r="BA558" s="77"/>
      <c r="BB558" s="77"/>
    </row>
    <row r="559" spans="50:54" s="79" customFormat="1" ht="0" hidden="1" customHeight="1" x14ac:dyDescent="0.2">
      <c r="AX559" s="78"/>
      <c r="AZ559" s="167"/>
      <c r="BA559" s="77"/>
      <c r="BB559" s="77"/>
    </row>
    <row r="560" spans="50:54" s="79" customFormat="1" ht="0" hidden="1" customHeight="1" x14ac:dyDescent="0.2">
      <c r="AX560" s="78"/>
      <c r="AZ560" s="167"/>
      <c r="BA560" s="77"/>
      <c r="BB560" s="77"/>
    </row>
    <row r="561" spans="50:54" s="79" customFormat="1" ht="0" hidden="1" customHeight="1" x14ac:dyDescent="0.2">
      <c r="AX561" s="78"/>
      <c r="AZ561" s="167"/>
      <c r="BA561" s="77"/>
      <c r="BB561" s="77"/>
    </row>
    <row r="562" spans="50:54" s="79" customFormat="1" ht="0" hidden="1" customHeight="1" x14ac:dyDescent="0.2">
      <c r="AX562" s="78"/>
      <c r="AZ562" s="167"/>
      <c r="BA562" s="77"/>
      <c r="BB562" s="77"/>
    </row>
    <row r="563" spans="50:54" s="79" customFormat="1" ht="0" hidden="1" customHeight="1" x14ac:dyDescent="0.2">
      <c r="AX563" s="78"/>
      <c r="AZ563" s="167"/>
      <c r="BA563" s="77"/>
      <c r="BB563" s="77"/>
    </row>
    <row r="564" spans="50:54" s="79" customFormat="1" ht="0" hidden="1" customHeight="1" x14ac:dyDescent="0.2">
      <c r="AX564" s="78"/>
      <c r="AZ564" s="167"/>
      <c r="BA564" s="77"/>
      <c r="BB564" s="77"/>
    </row>
    <row r="565" spans="50:54" s="79" customFormat="1" ht="0" hidden="1" customHeight="1" x14ac:dyDescent="0.2">
      <c r="AX565" s="78"/>
      <c r="AZ565" s="167"/>
      <c r="BA565" s="77"/>
      <c r="BB565" s="77"/>
    </row>
    <row r="566" spans="50:54" s="79" customFormat="1" ht="0" hidden="1" customHeight="1" x14ac:dyDescent="0.2">
      <c r="AX566" s="78"/>
      <c r="AZ566" s="167"/>
      <c r="BA566" s="77"/>
      <c r="BB566" s="77"/>
    </row>
    <row r="567" spans="50:54" s="79" customFormat="1" ht="0" hidden="1" customHeight="1" x14ac:dyDescent="0.2">
      <c r="AX567" s="78"/>
      <c r="AZ567" s="167"/>
      <c r="BA567" s="77"/>
      <c r="BB567" s="77"/>
    </row>
    <row r="568" spans="50:54" s="79" customFormat="1" ht="0" hidden="1" customHeight="1" x14ac:dyDescent="0.2">
      <c r="AX568" s="78"/>
      <c r="AZ568" s="167"/>
      <c r="BA568" s="77"/>
      <c r="BB568" s="77"/>
    </row>
    <row r="569" spans="50:54" s="79" customFormat="1" ht="0" hidden="1" customHeight="1" x14ac:dyDescent="0.2">
      <c r="AX569" s="78"/>
      <c r="AZ569" s="167"/>
      <c r="BA569" s="77"/>
      <c r="BB569" s="77"/>
    </row>
    <row r="570" spans="50:54" s="79" customFormat="1" ht="0" hidden="1" customHeight="1" x14ac:dyDescent="0.2">
      <c r="AX570" s="78"/>
      <c r="AZ570" s="167"/>
      <c r="BA570" s="77"/>
      <c r="BB570" s="77"/>
    </row>
    <row r="571" spans="50:54" s="79" customFormat="1" ht="0" hidden="1" customHeight="1" x14ac:dyDescent="0.2">
      <c r="AX571" s="78"/>
      <c r="AZ571" s="167"/>
      <c r="BA571" s="77"/>
      <c r="BB571" s="77"/>
    </row>
    <row r="572" spans="50:54" s="79" customFormat="1" ht="0" hidden="1" customHeight="1" x14ac:dyDescent="0.2">
      <c r="AX572" s="78"/>
      <c r="AZ572" s="167"/>
      <c r="BA572" s="77"/>
      <c r="BB572" s="77"/>
    </row>
    <row r="573" spans="50:54" s="79" customFormat="1" ht="0" hidden="1" customHeight="1" x14ac:dyDescent="0.2">
      <c r="AX573" s="78"/>
      <c r="AZ573" s="167"/>
      <c r="BA573" s="77"/>
      <c r="BB573" s="77"/>
    </row>
    <row r="574" spans="50:54" s="79" customFormat="1" ht="0" hidden="1" customHeight="1" x14ac:dyDescent="0.2">
      <c r="AX574" s="78"/>
      <c r="AZ574" s="167"/>
      <c r="BA574" s="77"/>
      <c r="BB574" s="77"/>
    </row>
    <row r="575" spans="50:54" s="79" customFormat="1" ht="0" hidden="1" customHeight="1" x14ac:dyDescent="0.2">
      <c r="AX575" s="78"/>
      <c r="AZ575" s="167"/>
      <c r="BA575" s="77"/>
      <c r="BB575" s="77"/>
    </row>
    <row r="576" spans="50:54" s="79" customFormat="1" ht="0" hidden="1" customHeight="1" x14ac:dyDescent="0.2">
      <c r="AX576" s="78"/>
      <c r="AZ576" s="167"/>
      <c r="BA576" s="77"/>
      <c r="BB576" s="77"/>
    </row>
    <row r="577" spans="50:54" s="79" customFormat="1" ht="0" hidden="1" customHeight="1" x14ac:dyDescent="0.2">
      <c r="AX577" s="78"/>
      <c r="AZ577" s="167"/>
      <c r="BA577" s="77"/>
      <c r="BB577" s="77"/>
    </row>
    <row r="578" spans="50:54" s="79" customFormat="1" ht="0" hidden="1" customHeight="1" x14ac:dyDescent="0.2">
      <c r="AX578" s="78"/>
      <c r="AZ578" s="167"/>
      <c r="BA578" s="77"/>
      <c r="BB578" s="77"/>
    </row>
    <row r="579" spans="50:54" s="79" customFormat="1" ht="0" hidden="1" customHeight="1" x14ac:dyDescent="0.2">
      <c r="AX579" s="78"/>
      <c r="AZ579" s="167"/>
      <c r="BA579" s="77"/>
      <c r="BB579" s="77"/>
    </row>
    <row r="580" spans="50:54" s="79" customFormat="1" ht="0" hidden="1" customHeight="1" x14ac:dyDescent="0.2">
      <c r="AX580" s="78"/>
      <c r="AZ580" s="167"/>
      <c r="BA580" s="77"/>
      <c r="BB580" s="77"/>
    </row>
    <row r="581" spans="50:54" s="79" customFormat="1" ht="0" hidden="1" customHeight="1" x14ac:dyDescent="0.2">
      <c r="AX581" s="78"/>
      <c r="AZ581" s="167"/>
      <c r="BA581" s="77"/>
      <c r="BB581" s="77"/>
    </row>
    <row r="582" spans="50:54" s="79" customFormat="1" ht="0" hidden="1" customHeight="1" x14ac:dyDescent="0.2">
      <c r="AX582" s="78"/>
      <c r="AZ582" s="167"/>
      <c r="BA582" s="77"/>
      <c r="BB582" s="77"/>
    </row>
    <row r="583" spans="50:54" s="79" customFormat="1" ht="0" hidden="1" customHeight="1" x14ac:dyDescent="0.2">
      <c r="AX583" s="78"/>
      <c r="AZ583" s="167"/>
      <c r="BA583" s="77"/>
      <c r="BB583" s="77"/>
    </row>
    <row r="584" spans="50:54" s="79" customFormat="1" ht="0" hidden="1" customHeight="1" x14ac:dyDescent="0.2">
      <c r="AX584" s="78"/>
      <c r="AZ584" s="167"/>
      <c r="BA584" s="77"/>
      <c r="BB584" s="77"/>
    </row>
    <row r="585" spans="50:54" s="79" customFormat="1" ht="0" hidden="1" customHeight="1" x14ac:dyDescent="0.2">
      <c r="AX585" s="78"/>
      <c r="AZ585" s="167"/>
      <c r="BA585" s="77"/>
      <c r="BB585" s="77"/>
    </row>
    <row r="586" spans="50:54" s="79" customFormat="1" ht="0" hidden="1" customHeight="1" x14ac:dyDescent="0.2">
      <c r="AX586" s="78"/>
      <c r="AZ586" s="167"/>
      <c r="BA586" s="77"/>
      <c r="BB586" s="77"/>
    </row>
    <row r="587" spans="50:54" s="79" customFormat="1" ht="0" hidden="1" customHeight="1" x14ac:dyDescent="0.2">
      <c r="AX587" s="78"/>
      <c r="AZ587" s="167"/>
      <c r="BA587" s="77"/>
      <c r="BB587" s="77"/>
    </row>
    <row r="588" spans="50:54" s="79" customFormat="1" ht="0" hidden="1" customHeight="1" x14ac:dyDescent="0.2">
      <c r="AX588" s="78"/>
      <c r="AZ588" s="167"/>
      <c r="BA588" s="77"/>
      <c r="BB588" s="77"/>
    </row>
    <row r="589" spans="50:54" s="79" customFormat="1" ht="0" hidden="1" customHeight="1" x14ac:dyDescent="0.2">
      <c r="AX589" s="78"/>
      <c r="AZ589" s="167"/>
      <c r="BA589" s="77"/>
      <c r="BB589" s="77"/>
    </row>
    <row r="590" spans="50:54" s="79" customFormat="1" ht="0" hidden="1" customHeight="1" x14ac:dyDescent="0.2">
      <c r="AX590" s="78"/>
      <c r="AZ590" s="167"/>
      <c r="BA590" s="77"/>
      <c r="BB590" s="77"/>
    </row>
    <row r="591" spans="50:54" s="79" customFormat="1" ht="0" hidden="1" customHeight="1" x14ac:dyDescent="0.2">
      <c r="AX591" s="78"/>
      <c r="AZ591" s="167"/>
      <c r="BA591" s="77"/>
      <c r="BB591" s="77"/>
    </row>
    <row r="592" spans="50:54" s="79" customFormat="1" ht="0" hidden="1" customHeight="1" x14ac:dyDescent="0.2">
      <c r="AX592" s="78"/>
      <c r="AZ592" s="167"/>
      <c r="BA592" s="77"/>
      <c r="BB592" s="77"/>
    </row>
    <row r="593" spans="50:54" s="79" customFormat="1" ht="0" hidden="1" customHeight="1" x14ac:dyDescent="0.2">
      <c r="AX593" s="78"/>
      <c r="AZ593" s="167"/>
      <c r="BA593" s="77"/>
      <c r="BB593" s="77"/>
    </row>
    <row r="594" spans="50:54" s="79" customFormat="1" ht="0" hidden="1" customHeight="1" x14ac:dyDescent="0.2">
      <c r="AX594" s="78"/>
      <c r="AZ594" s="167"/>
      <c r="BA594" s="77"/>
      <c r="BB594" s="77"/>
    </row>
    <row r="595" spans="50:54" s="79" customFormat="1" ht="0" hidden="1" customHeight="1" x14ac:dyDescent="0.2">
      <c r="AX595" s="78"/>
      <c r="AZ595" s="167"/>
      <c r="BA595" s="77"/>
      <c r="BB595" s="77"/>
    </row>
    <row r="596" spans="50:54" s="79" customFormat="1" ht="0" hidden="1" customHeight="1" x14ac:dyDescent="0.2">
      <c r="AX596" s="78"/>
      <c r="AZ596" s="167"/>
      <c r="BA596" s="77"/>
      <c r="BB596" s="77"/>
    </row>
    <row r="597" spans="50:54" s="79" customFormat="1" ht="0" hidden="1" customHeight="1" x14ac:dyDescent="0.2">
      <c r="AX597" s="78"/>
      <c r="AZ597" s="167"/>
      <c r="BA597" s="77"/>
      <c r="BB597" s="77"/>
    </row>
    <row r="598" spans="50:54" s="79" customFormat="1" ht="0" hidden="1" customHeight="1" x14ac:dyDescent="0.2">
      <c r="AX598" s="78"/>
      <c r="AZ598" s="167"/>
      <c r="BA598" s="77"/>
      <c r="BB598" s="77"/>
    </row>
    <row r="599" spans="50:54" s="79" customFormat="1" ht="0" hidden="1" customHeight="1" x14ac:dyDescent="0.2">
      <c r="AX599" s="78"/>
      <c r="AZ599" s="167"/>
      <c r="BA599" s="77"/>
      <c r="BB599" s="77"/>
    </row>
    <row r="600" spans="50:54" s="79" customFormat="1" ht="0" hidden="1" customHeight="1" x14ac:dyDescent="0.2">
      <c r="AX600" s="78"/>
      <c r="AZ600" s="167"/>
      <c r="BA600" s="77"/>
      <c r="BB600" s="77"/>
    </row>
    <row r="601" spans="50:54" s="79" customFormat="1" ht="0" hidden="1" customHeight="1" x14ac:dyDescent="0.2">
      <c r="AX601" s="78"/>
      <c r="AZ601" s="167"/>
      <c r="BA601" s="77"/>
      <c r="BB601" s="77"/>
    </row>
    <row r="602" spans="50:54" s="79" customFormat="1" ht="0" hidden="1" customHeight="1" x14ac:dyDescent="0.2">
      <c r="AX602" s="78"/>
      <c r="AZ602" s="167"/>
      <c r="BA602" s="77"/>
      <c r="BB602" s="77"/>
    </row>
    <row r="603" spans="50:54" s="79" customFormat="1" ht="0" hidden="1" customHeight="1" x14ac:dyDescent="0.2">
      <c r="AX603" s="78"/>
      <c r="AZ603" s="167"/>
      <c r="BA603" s="77"/>
      <c r="BB603" s="77"/>
    </row>
    <row r="604" spans="50:54" s="79" customFormat="1" ht="0" hidden="1" customHeight="1" x14ac:dyDescent="0.2">
      <c r="AX604" s="78"/>
      <c r="AZ604" s="167"/>
      <c r="BA604" s="77"/>
      <c r="BB604" s="77"/>
    </row>
    <row r="605" spans="50:54" s="79" customFormat="1" ht="0" hidden="1" customHeight="1" x14ac:dyDescent="0.2">
      <c r="AX605" s="78"/>
      <c r="AZ605" s="167"/>
      <c r="BA605" s="77"/>
      <c r="BB605" s="77"/>
    </row>
    <row r="606" spans="50:54" s="79" customFormat="1" ht="0" hidden="1" customHeight="1" x14ac:dyDescent="0.2">
      <c r="AX606" s="78"/>
      <c r="AZ606" s="167"/>
      <c r="BA606" s="77"/>
      <c r="BB606" s="77"/>
    </row>
    <row r="607" spans="50:54" s="79" customFormat="1" ht="0" hidden="1" customHeight="1" x14ac:dyDescent="0.2">
      <c r="AX607" s="78"/>
      <c r="AZ607" s="167"/>
      <c r="BA607" s="77"/>
      <c r="BB607" s="77"/>
    </row>
    <row r="608" spans="50:54" s="79" customFormat="1" ht="0" hidden="1" customHeight="1" x14ac:dyDescent="0.2">
      <c r="AX608" s="78"/>
      <c r="AZ608" s="167"/>
      <c r="BA608" s="77"/>
      <c r="BB608" s="77"/>
    </row>
    <row r="609" spans="50:54" s="79" customFormat="1" ht="0" hidden="1" customHeight="1" x14ac:dyDescent="0.2">
      <c r="AX609" s="78"/>
      <c r="AZ609" s="167"/>
      <c r="BA609" s="77"/>
      <c r="BB609" s="77"/>
    </row>
    <row r="610" spans="50:54" s="79" customFormat="1" ht="0" hidden="1" customHeight="1" x14ac:dyDescent="0.2">
      <c r="AX610" s="78"/>
      <c r="AZ610" s="167"/>
      <c r="BA610" s="77"/>
      <c r="BB610" s="77"/>
    </row>
    <row r="611" spans="50:54" s="79" customFormat="1" ht="0" hidden="1" customHeight="1" x14ac:dyDescent="0.2">
      <c r="AX611" s="78"/>
      <c r="AZ611" s="167"/>
      <c r="BA611" s="77"/>
      <c r="BB611" s="77"/>
    </row>
    <row r="612" spans="50:54" s="79" customFormat="1" ht="0" hidden="1" customHeight="1" x14ac:dyDescent="0.2">
      <c r="AX612" s="78"/>
      <c r="AZ612" s="167"/>
      <c r="BA612" s="77"/>
      <c r="BB612" s="77"/>
    </row>
    <row r="613" spans="50:54" s="79" customFormat="1" ht="0" hidden="1" customHeight="1" x14ac:dyDescent="0.2">
      <c r="AX613" s="78"/>
      <c r="AZ613" s="167"/>
      <c r="BA613" s="77"/>
      <c r="BB613" s="77"/>
    </row>
    <row r="614" spans="50:54" s="79" customFormat="1" ht="0" hidden="1" customHeight="1" x14ac:dyDescent="0.2">
      <c r="AX614" s="78"/>
      <c r="AZ614" s="167"/>
      <c r="BA614" s="77"/>
      <c r="BB614" s="77"/>
    </row>
    <row r="615" spans="50:54" s="79" customFormat="1" ht="0" hidden="1" customHeight="1" x14ac:dyDescent="0.2">
      <c r="AX615" s="78"/>
      <c r="AZ615" s="167"/>
      <c r="BA615" s="77"/>
      <c r="BB615" s="77"/>
    </row>
    <row r="616" spans="50:54" s="79" customFormat="1" ht="0" hidden="1" customHeight="1" x14ac:dyDescent="0.2">
      <c r="AX616" s="78"/>
      <c r="AZ616" s="167"/>
      <c r="BA616" s="77"/>
      <c r="BB616" s="77"/>
    </row>
    <row r="617" spans="50:54" s="79" customFormat="1" ht="0" hidden="1" customHeight="1" x14ac:dyDescent="0.2">
      <c r="AX617" s="78"/>
      <c r="AZ617" s="167"/>
      <c r="BA617" s="77"/>
      <c r="BB617" s="77"/>
    </row>
    <row r="618" spans="50:54" s="79" customFormat="1" ht="0" hidden="1" customHeight="1" x14ac:dyDescent="0.2">
      <c r="AX618" s="78"/>
      <c r="AZ618" s="167"/>
      <c r="BA618" s="77"/>
      <c r="BB618" s="77"/>
    </row>
    <row r="619" spans="50:54" s="79" customFormat="1" ht="0" hidden="1" customHeight="1" x14ac:dyDescent="0.2">
      <c r="AX619" s="78"/>
      <c r="AZ619" s="167"/>
      <c r="BA619" s="77"/>
      <c r="BB619" s="77"/>
    </row>
    <row r="620" spans="50:54" s="79" customFormat="1" ht="0" hidden="1" customHeight="1" x14ac:dyDescent="0.2">
      <c r="AX620" s="78"/>
      <c r="AZ620" s="167"/>
      <c r="BA620" s="77"/>
      <c r="BB620" s="77"/>
    </row>
    <row r="621" spans="50:54" s="79" customFormat="1" ht="0" hidden="1" customHeight="1" x14ac:dyDescent="0.2">
      <c r="AX621" s="78"/>
      <c r="AZ621" s="167"/>
      <c r="BA621" s="77"/>
      <c r="BB621" s="77"/>
    </row>
    <row r="622" spans="50:54" s="79" customFormat="1" ht="0" hidden="1" customHeight="1" x14ac:dyDescent="0.2">
      <c r="AX622" s="78"/>
      <c r="AZ622" s="167"/>
      <c r="BA622" s="77"/>
      <c r="BB622" s="77"/>
    </row>
    <row r="623" spans="50:54" s="79" customFormat="1" ht="0" hidden="1" customHeight="1" x14ac:dyDescent="0.2">
      <c r="AX623" s="78"/>
      <c r="AZ623" s="167"/>
      <c r="BA623" s="77"/>
      <c r="BB623" s="77"/>
    </row>
    <row r="624" spans="50:54" s="79" customFormat="1" ht="0" hidden="1" customHeight="1" x14ac:dyDescent="0.2">
      <c r="AX624" s="78"/>
      <c r="AZ624" s="167"/>
      <c r="BA624" s="77"/>
      <c r="BB624" s="77"/>
    </row>
    <row r="625" spans="50:54" s="79" customFormat="1" ht="0" hidden="1" customHeight="1" x14ac:dyDescent="0.2">
      <c r="AX625" s="78"/>
      <c r="AZ625" s="167"/>
      <c r="BA625" s="77"/>
      <c r="BB625" s="77"/>
    </row>
    <row r="626" spans="50:54" s="79" customFormat="1" ht="0" hidden="1" customHeight="1" x14ac:dyDescent="0.2">
      <c r="AX626" s="78"/>
      <c r="AZ626" s="167"/>
      <c r="BA626" s="77"/>
      <c r="BB626" s="77"/>
    </row>
    <row r="627" spans="50:54" s="79" customFormat="1" ht="0" hidden="1" customHeight="1" x14ac:dyDescent="0.2">
      <c r="AX627" s="78"/>
      <c r="AZ627" s="167"/>
      <c r="BA627" s="77"/>
      <c r="BB627" s="77"/>
    </row>
    <row r="628" spans="50:54" s="79" customFormat="1" ht="0" hidden="1" customHeight="1" x14ac:dyDescent="0.2">
      <c r="AX628" s="78"/>
      <c r="AZ628" s="167"/>
      <c r="BA628" s="77"/>
      <c r="BB628" s="77"/>
    </row>
    <row r="629" spans="50:54" s="79" customFormat="1" ht="0" hidden="1" customHeight="1" x14ac:dyDescent="0.2">
      <c r="AX629" s="78"/>
      <c r="AZ629" s="167"/>
      <c r="BA629" s="77"/>
      <c r="BB629" s="77"/>
    </row>
    <row r="630" spans="50:54" s="79" customFormat="1" ht="0" hidden="1" customHeight="1" x14ac:dyDescent="0.2">
      <c r="AX630" s="78"/>
      <c r="AZ630" s="167"/>
      <c r="BA630" s="77"/>
      <c r="BB630" s="77"/>
    </row>
    <row r="631" spans="50:54" s="79" customFormat="1" ht="0" hidden="1" customHeight="1" x14ac:dyDescent="0.2">
      <c r="AX631" s="78"/>
      <c r="AZ631" s="167"/>
      <c r="BA631" s="77"/>
      <c r="BB631" s="77"/>
    </row>
    <row r="632" spans="50:54" s="79" customFormat="1" ht="0" hidden="1" customHeight="1" x14ac:dyDescent="0.2">
      <c r="AX632" s="78"/>
      <c r="AZ632" s="167"/>
      <c r="BA632" s="77"/>
      <c r="BB632" s="77"/>
    </row>
    <row r="633" spans="50:54" s="79" customFormat="1" ht="0" hidden="1" customHeight="1" x14ac:dyDescent="0.2">
      <c r="AX633" s="78"/>
      <c r="AZ633" s="167"/>
      <c r="BA633" s="77"/>
      <c r="BB633" s="77"/>
    </row>
    <row r="634" spans="50:54" s="79" customFormat="1" ht="0" hidden="1" customHeight="1" x14ac:dyDescent="0.2">
      <c r="AX634" s="78"/>
      <c r="AZ634" s="167"/>
      <c r="BA634" s="77"/>
      <c r="BB634" s="77"/>
    </row>
    <row r="635" spans="50:54" s="79" customFormat="1" ht="0" hidden="1" customHeight="1" x14ac:dyDescent="0.2">
      <c r="AX635" s="78"/>
      <c r="AZ635" s="167"/>
      <c r="BA635" s="77"/>
      <c r="BB635" s="77"/>
    </row>
    <row r="636" spans="50:54" s="79" customFormat="1" ht="0" hidden="1" customHeight="1" x14ac:dyDescent="0.2">
      <c r="AX636" s="78"/>
      <c r="AZ636" s="167"/>
      <c r="BA636" s="77"/>
      <c r="BB636" s="77"/>
    </row>
    <row r="637" spans="50:54" s="79" customFormat="1" ht="0" hidden="1" customHeight="1" x14ac:dyDescent="0.2">
      <c r="AX637" s="78"/>
      <c r="AZ637" s="167"/>
      <c r="BA637" s="77"/>
      <c r="BB637" s="77"/>
    </row>
    <row r="638" spans="50:54" s="79" customFormat="1" ht="0" hidden="1" customHeight="1" x14ac:dyDescent="0.2">
      <c r="AX638" s="78"/>
      <c r="AZ638" s="167"/>
      <c r="BA638" s="77"/>
      <c r="BB638" s="77"/>
    </row>
    <row r="639" spans="50:54" s="79" customFormat="1" ht="0" hidden="1" customHeight="1" x14ac:dyDescent="0.2">
      <c r="AX639" s="78"/>
      <c r="AZ639" s="167"/>
      <c r="BA639" s="77"/>
      <c r="BB639" s="77"/>
    </row>
    <row r="640" spans="50:54" s="79" customFormat="1" ht="0" hidden="1" customHeight="1" x14ac:dyDescent="0.2">
      <c r="AX640" s="78"/>
      <c r="AZ640" s="167"/>
      <c r="BA640" s="77"/>
      <c r="BB640" s="77"/>
    </row>
    <row r="641" spans="50:54" s="79" customFormat="1" ht="0" hidden="1" customHeight="1" x14ac:dyDescent="0.2">
      <c r="AX641" s="78"/>
      <c r="AZ641" s="167"/>
      <c r="BA641" s="77"/>
      <c r="BB641" s="77"/>
    </row>
    <row r="642" spans="50:54" s="79" customFormat="1" ht="0" hidden="1" customHeight="1" x14ac:dyDescent="0.2">
      <c r="AX642" s="78"/>
      <c r="AZ642" s="167"/>
      <c r="BA642" s="77"/>
      <c r="BB642" s="77"/>
    </row>
    <row r="643" spans="50:54" s="79" customFormat="1" ht="0" hidden="1" customHeight="1" x14ac:dyDescent="0.2">
      <c r="AX643" s="78"/>
      <c r="AZ643" s="167"/>
      <c r="BA643" s="77"/>
      <c r="BB643" s="77"/>
    </row>
    <row r="644" spans="50:54" s="79" customFormat="1" ht="0" hidden="1" customHeight="1" x14ac:dyDescent="0.2">
      <c r="AX644" s="78"/>
      <c r="AZ644" s="167"/>
      <c r="BA644" s="77"/>
      <c r="BB644" s="77"/>
    </row>
    <row r="645" spans="50:54" s="79" customFormat="1" ht="0" hidden="1" customHeight="1" x14ac:dyDescent="0.2">
      <c r="AX645" s="78"/>
      <c r="AZ645" s="167"/>
      <c r="BA645" s="77"/>
      <c r="BB645" s="77"/>
    </row>
    <row r="646" spans="50:54" s="79" customFormat="1" ht="0" hidden="1" customHeight="1" x14ac:dyDescent="0.2">
      <c r="AX646" s="78"/>
      <c r="AZ646" s="167"/>
      <c r="BA646" s="77"/>
      <c r="BB646" s="77"/>
    </row>
    <row r="647" spans="50:54" s="79" customFormat="1" ht="0" hidden="1" customHeight="1" x14ac:dyDescent="0.2">
      <c r="AX647" s="78"/>
      <c r="AZ647" s="167"/>
      <c r="BA647" s="77"/>
      <c r="BB647" s="77"/>
    </row>
    <row r="648" spans="50:54" s="79" customFormat="1" ht="0" hidden="1" customHeight="1" x14ac:dyDescent="0.2">
      <c r="AX648" s="78"/>
      <c r="AZ648" s="167"/>
      <c r="BA648" s="77"/>
      <c r="BB648" s="77"/>
    </row>
    <row r="649" spans="50:54" s="79" customFormat="1" ht="0" hidden="1" customHeight="1" x14ac:dyDescent="0.2">
      <c r="AX649" s="78"/>
      <c r="AZ649" s="167"/>
      <c r="BA649" s="77"/>
      <c r="BB649" s="77"/>
    </row>
    <row r="650" spans="50:54" s="79" customFormat="1" ht="0" hidden="1" customHeight="1" x14ac:dyDescent="0.2">
      <c r="AX650" s="78"/>
      <c r="AZ650" s="167"/>
      <c r="BA650" s="77"/>
      <c r="BB650" s="77"/>
    </row>
    <row r="651" spans="50:54" s="79" customFormat="1" ht="0" hidden="1" customHeight="1" x14ac:dyDescent="0.2">
      <c r="AX651" s="78"/>
      <c r="AZ651" s="167"/>
      <c r="BA651" s="77"/>
      <c r="BB651" s="77"/>
    </row>
    <row r="652" spans="50:54" s="79" customFormat="1" ht="0" hidden="1" customHeight="1" x14ac:dyDescent="0.2">
      <c r="AX652" s="78"/>
      <c r="AZ652" s="167"/>
      <c r="BA652" s="77"/>
      <c r="BB652" s="77"/>
    </row>
    <row r="653" spans="50:54" s="79" customFormat="1" ht="0" hidden="1" customHeight="1" x14ac:dyDescent="0.2">
      <c r="AX653" s="78"/>
      <c r="AZ653" s="167"/>
      <c r="BA653" s="77"/>
      <c r="BB653" s="77"/>
    </row>
    <row r="654" spans="50:54" s="79" customFormat="1" ht="0" hidden="1" customHeight="1" x14ac:dyDescent="0.2">
      <c r="AX654" s="78"/>
      <c r="AZ654" s="167"/>
      <c r="BA654" s="77"/>
      <c r="BB654" s="77"/>
    </row>
    <row r="655" spans="50:54" s="79" customFormat="1" ht="0" hidden="1" customHeight="1" x14ac:dyDescent="0.2">
      <c r="AX655" s="78"/>
      <c r="AZ655" s="167"/>
      <c r="BA655" s="77"/>
      <c r="BB655" s="77"/>
    </row>
    <row r="656" spans="50:54" s="79" customFormat="1" ht="0" hidden="1" customHeight="1" x14ac:dyDescent="0.2">
      <c r="AX656" s="78"/>
      <c r="AZ656" s="167"/>
      <c r="BA656" s="77"/>
      <c r="BB656" s="77"/>
    </row>
    <row r="657" spans="50:54" s="79" customFormat="1" ht="0" hidden="1" customHeight="1" x14ac:dyDescent="0.2">
      <c r="AX657" s="78"/>
      <c r="AZ657" s="167"/>
      <c r="BA657" s="77"/>
      <c r="BB657" s="77"/>
    </row>
    <row r="658" spans="50:54" s="79" customFormat="1" ht="0" hidden="1" customHeight="1" x14ac:dyDescent="0.2">
      <c r="AX658" s="78"/>
      <c r="AZ658" s="167"/>
      <c r="BA658" s="77"/>
      <c r="BB658" s="77"/>
    </row>
    <row r="659" spans="50:54" s="79" customFormat="1" ht="0" hidden="1" customHeight="1" x14ac:dyDescent="0.2">
      <c r="AX659" s="78"/>
      <c r="AZ659" s="167"/>
      <c r="BA659" s="77"/>
      <c r="BB659" s="77"/>
    </row>
    <row r="660" spans="50:54" s="79" customFormat="1" ht="0" hidden="1" customHeight="1" x14ac:dyDescent="0.2">
      <c r="AX660" s="78"/>
      <c r="AZ660" s="167"/>
      <c r="BA660" s="77"/>
      <c r="BB660" s="77"/>
    </row>
    <row r="661" spans="50:54" s="79" customFormat="1" ht="0" hidden="1" customHeight="1" x14ac:dyDescent="0.2">
      <c r="AX661" s="78"/>
      <c r="AZ661" s="167"/>
      <c r="BA661" s="77"/>
      <c r="BB661" s="77"/>
    </row>
    <row r="662" spans="50:54" s="79" customFormat="1" ht="0" hidden="1" customHeight="1" x14ac:dyDescent="0.2">
      <c r="AX662" s="78"/>
      <c r="AZ662" s="167"/>
      <c r="BA662" s="77"/>
      <c r="BB662" s="77"/>
    </row>
    <row r="663" spans="50:54" s="79" customFormat="1" ht="0" hidden="1" customHeight="1" x14ac:dyDescent="0.2">
      <c r="AX663" s="78"/>
      <c r="AZ663" s="167"/>
      <c r="BA663" s="77"/>
      <c r="BB663" s="77"/>
    </row>
    <row r="664" spans="50:54" s="79" customFormat="1" ht="0" hidden="1" customHeight="1" x14ac:dyDescent="0.2">
      <c r="AX664" s="78"/>
      <c r="AZ664" s="167"/>
      <c r="BA664" s="77"/>
      <c r="BB664" s="77"/>
    </row>
    <row r="665" spans="50:54" s="79" customFormat="1" ht="0" hidden="1" customHeight="1" x14ac:dyDescent="0.2">
      <c r="AX665" s="78"/>
      <c r="AZ665" s="167"/>
      <c r="BA665" s="77"/>
      <c r="BB665" s="77"/>
    </row>
    <row r="666" spans="50:54" s="79" customFormat="1" ht="0" hidden="1" customHeight="1" x14ac:dyDescent="0.2">
      <c r="AX666" s="78"/>
      <c r="AZ666" s="167"/>
      <c r="BA666" s="77"/>
      <c r="BB666" s="77"/>
    </row>
    <row r="667" spans="50:54" s="79" customFormat="1" ht="0" hidden="1" customHeight="1" x14ac:dyDescent="0.2">
      <c r="AX667" s="78"/>
      <c r="AZ667" s="167"/>
      <c r="BA667" s="77"/>
      <c r="BB667" s="77"/>
    </row>
    <row r="668" spans="50:54" s="79" customFormat="1" ht="0" hidden="1" customHeight="1" x14ac:dyDescent="0.2">
      <c r="AX668" s="78"/>
      <c r="AZ668" s="167"/>
      <c r="BA668" s="77"/>
      <c r="BB668" s="77"/>
    </row>
    <row r="669" spans="50:54" s="79" customFormat="1" ht="0" hidden="1" customHeight="1" x14ac:dyDescent="0.2">
      <c r="AX669" s="78"/>
      <c r="AZ669" s="167"/>
      <c r="BA669" s="77"/>
      <c r="BB669" s="77"/>
    </row>
    <row r="670" spans="50:54" s="79" customFormat="1" ht="0" hidden="1" customHeight="1" x14ac:dyDescent="0.2">
      <c r="AX670" s="78"/>
      <c r="AZ670" s="167"/>
      <c r="BA670" s="77"/>
      <c r="BB670" s="77"/>
    </row>
    <row r="671" spans="50:54" s="79" customFormat="1" ht="0" hidden="1" customHeight="1" x14ac:dyDescent="0.2">
      <c r="AX671" s="78"/>
      <c r="AZ671" s="167"/>
      <c r="BA671" s="77"/>
      <c r="BB671" s="77"/>
    </row>
    <row r="672" spans="50:54" s="79" customFormat="1" ht="0" hidden="1" customHeight="1" x14ac:dyDescent="0.2">
      <c r="AX672" s="78"/>
      <c r="AZ672" s="167"/>
      <c r="BA672" s="77"/>
      <c r="BB672" s="77"/>
    </row>
    <row r="673" spans="50:54" s="79" customFormat="1" ht="0" hidden="1" customHeight="1" x14ac:dyDescent="0.2">
      <c r="AX673" s="78"/>
      <c r="AZ673" s="167"/>
      <c r="BA673" s="77"/>
      <c r="BB673" s="77"/>
    </row>
    <row r="674" spans="50:54" s="79" customFormat="1" ht="0" hidden="1" customHeight="1" x14ac:dyDescent="0.2">
      <c r="AX674" s="78"/>
      <c r="AZ674" s="167"/>
      <c r="BA674" s="77"/>
      <c r="BB674" s="77"/>
    </row>
    <row r="675" spans="50:54" s="79" customFormat="1" ht="0" hidden="1" customHeight="1" x14ac:dyDescent="0.2">
      <c r="AX675" s="78"/>
      <c r="AZ675" s="167"/>
      <c r="BA675" s="77"/>
      <c r="BB675" s="77"/>
    </row>
    <row r="676" spans="50:54" s="79" customFormat="1" ht="0" hidden="1" customHeight="1" x14ac:dyDescent="0.2">
      <c r="AX676" s="78"/>
      <c r="AZ676" s="167"/>
      <c r="BA676" s="77"/>
      <c r="BB676" s="77"/>
    </row>
    <row r="677" spans="50:54" s="79" customFormat="1" ht="0" hidden="1" customHeight="1" x14ac:dyDescent="0.2">
      <c r="AX677" s="78"/>
      <c r="AZ677" s="167"/>
      <c r="BA677" s="77"/>
      <c r="BB677" s="77"/>
    </row>
    <row r="678" spans="50:54" s="79" customFormat="1" ht="0" hidden="1" customHeight="1" x14ac:dyDescent="0.2">
      <c r="AX678" s="78"/>
      <c r="AZ678" s="167"/>
      <c r="BA678" s="77"/>
      <c r="BB678" s="77"/>
    </row>
    <row r="679" spans="50:54" s="79" customFormat="1" ht="0" hidden="1" customHeight="1" x14ac:dyDescent="0.2">
      <c r="AX679" s="78"/>
      <c r="AZ679" s="167"/>
      <c r="BA679" s="77"/>
      <c r="BB679" s="77"/>
    </row>
    <row r="680" spans="50:54" s="79" customFormat="1" ht="0" hidden="1" customHeight="1" x14ac:dyDescent="0.2">
      <c r="AX680" s="78"/>
      <c r="AZ680" s="167"/>
      <c r="BA680" s="77"/>
      <c r="BB680" s="77"/>
    </row>
    <row r="681" spans="50:54" s="79" customFormat="1" ht="0" hidden="1" customHeight="1" x14ac:dyDescent="0.2">
      <c r="AX681" s="78"/>
      <c r="AZ681" s="167"/>
      <c r="BA681" s="77"/>
      <c r="BB681" s="77"/>
    </row>
    <row r="682" spans="50:54" s="79" customFormat="1" ht="0" hidden="1" customHeight="1" x14ac:dyDescent="0.2">
      <c r="AX682" s="78"/>
      <c r="AZ682" s="167"/>
      <c r="BA682" s="77"/>
      <c r="BB682" s="77"/>
    </row>
    <row r="683" spans="50:54" s="79" customFormat="1" ht="0" hidden="1" customHeight="1" x14ac:dyDescent="0.2">
      <c r="AX683" s="78"/>
      <c r="AZ683" s="167"/>
      <c r="BA683" s="77"/>
      <c r="BB683" s="77"/>
    </row>
    <row r="684" spans="50:54" s="79" customFormat="1" ht="0" hidden="1" customHeight="1" x14ac:dyDescent="0.2">
      <c r="AX684" s="78"/>
      <c r="AZ684" s="167"/>
      <c r="BA684" s="77"/>
      <c r="BB684" s="77"/>
    </row>
    <row r="685" spans="50:54" s="79" customFormat="1" ht="0" hidden="1" customHeight="1" x14ac:dyDescent="0.2">
      <c r="AX685" s="78"/>
      <c r="AZ685" s="167"/>
      <c r="BA685" s="77"/>
      <c r="BB685" s="77"/>
    </row>
    <row r="686" spans="50:54" s="79" customFormat="1" ht="0" hidden="1" customHeight="1" x14ac:dyDescent="0.2">
      <c r="AX686" s="78"/>
      <c r="AZ686" s="167"/>
      <c r="BA686" s="77"/>
      <c r="BB686" s="77"/>
    </row>
    <row r="687" spans="50:54" s="79" customFormat="1" ht="0" hidden="1" customHeight="1" x14ac:dyDescent="0.2">
      <c r="AX687" s="78"/>
      <c r="AZ687" s="167"/>
      <c r="BA687" s="77"/>
      <c r="BB687" s="77"/>
    </row>
    <row r="688" spans="50:54" s="79" customFormat="1" ht="0" hidden="1" customHeight="1" x14ac:dyDescent="0.2">
      <c r="AX688" s="78"/>
      <c r="AZ688" s="167"/>
      <c r="BA688" s="77"/>
      <c r="BB688" s="77"/>
    </row>
    <row r="689" spans="50:54" s="79" customFormat="1" ht="0" hidden="1" customHeight="1" x14ac:dyDescent="0.2">
      <c r="AX689" s="78"/>
      <c r="AZ689" s="167"/>
      <c r="BA689" s="77"/>
      <c r="BB689" s="77"/>
    </row>
    <row r="690" spans="50:54" s="79" customFormat="1" ht="0" hidden="1" customHeight="1" x14ac:dyDescent="0.2">
      <c r="AX690" s="78"/>
      <c r="AZ690" s="167"/>
      <c r="BA690" s="77"/>
      <c r="BB690" s="77"/>
    </row>
    <row r="691" spans="50:54" s="79" customFormat="1" ht="0" hidden="1" customHeight="1" x14ac:dyDescent="0.2">
      <c r="AX691" s="78"/>
      <c r="AZ691" s="167"/>
      <c r="BA691" s="77"/>
      <c r="BB691" s="77"/>
    </row>
    <row r="692" spans="50:54" s="79" customFormat="1" ht="0" hidden="1" customHeight="1" x14ac:dyDescent="0.2">
      <c r="AX692" s="78"/>
      <c r="AZ692" s="167"/>
      <c r="BA692" s="77"/>
      <c r="BB692" s="77"/>
    </row>
    <row r="693" spans="50:54" s="79" customFormat="1" ht="0" hidden="1" customHeight="1" x14ac:dyDescent="0.2">
      <c r="AX693" s="78"/>
      <c r="AZ693" s="167"/>
      <c r="BA693" s="77"/>
      <c r="BB693" s="77"/>
    </row>
    <row r="694" spans="50:54" s="79" customFormat="1" ht="0" hidden="1" customHeight="1" x14ac:dyDescent="0.2">
      <c r="AX694" s="78"/>
      <c r="AZ694" s="167"/>
      <c r="BA694" s="77"/>
      <c r="BB694" s="77"/>
    </row>
    <row r="695" spans="50:54" s="79" customFormat="1" ht="0" hidden="1" customHeight="1" x14ac:dyDescent="0.2">
      <c r="AX695" s="78"/>
      <c r="AZ695" s="167"/>
      <c r="BA695" s="77"/>
      <c r="BB695" s="77"/>
    </row>
    <row r="696" spans="50:54" s="79" customFormat="1" ht="0" hidden="1" customHeight="1" x14ac:dyDescent="0.2">
      <c r="AX696" s="78"/>
      <c r="AZ696" s="167"/>
      <c r="BA696" s="77"/>
      <c r="BB696" s="77"/>
    </row>
    <row r="697" spans="50:54" s="79" customFormat="1" ht="0" hidden="1" customHeight="1" x14ac:dyDescent="0.2">
      <c r="AX697" s="78"/>
      <c r="AZ697" s="167"/>
      <c r="BA697" s="77"/>
      <c r="BB697" s="77"/>
    </row>
    <row r="698" spans="50:54" s="79" customFormat="1" ht="0" hidden="1" customHeight="1" x14ac:dyDescent="0.2">
      <c r="AX698" s="78"/>
      <c r="AZ698" s="167"/>
      <c r="BA698" s="77"/>
      <c r="BB698" s="77"/>
    </row>
    <row r="699" spans="50:54" s="79" customFormat="1" ht="0" hidden="1" customHeight="1" x14ac:dyDescent="0.2">
      <c r="AX699" s="78"/>
      <c r="AZ699" s="167"/>
      <c r="BA699" s="77"/>
      <c r="BB699" s="77"/>
    </row>
    <row r="700" spans="50:54" s="79" customFormat="1" ht="0" hidden="1" customHeight="1" x14ac:dyDescent="0.2">
      <c r="AX700" s="78"/>
      <c r="AZ700" s="167"/>
      <c r="BA700" s="77"/>
      <c r="BB700" s="77"/>
    </row>
    <row r="701" spans="50:54" s="79" customFormat="1" ht="0" hidden="1" customHeight="1" x14ac:dyDescent="0.2">
      <c r="AX701" s="78"/>
      <c r="AZ701" s="167"/>
      <c r="BA701" s="77"/>
      <c r="BB701" s="77"/>
    </row>
    <row r="702" spans="50:54" s="79" customFormat="1" ht="0" hidden="1" customHeight="1" x14ac:dyDescent="0.2">
      <c r="AX702" s="78"/>
      <c r="AZ702" s="167"/>
      <c r="BA702" s="77"/>
      <c r="BB702" s="77"/>
    </row>
    <row r="703" spans="50:54" s="79" customFormat="1" ht="0" hidden="1" customHeight="1" x14ac:dyDescent="0.2">
      <c r="AX703" s="78"/>
      <c r="AZ703" s="167"/>
      <c r="BA703" s="77"/>
      <c r="BB703" s="77"/>
    </row>
    <row r="704" spans="50:54" s="79" customFormat="1" ht="0" hidden="1" customHeight="1" x14ac:dyDescent="0.2">
      <c r="AX704" s="78"/>
      <c r="AZ704" s="167"/>
      <c r="BA704" s="77"/>
      <c r="BB704" s="77"/>
    </row>
    <row r="705" spans="50:54" s="79" customFormat="1" ht="0" hidden="1" customHeight="1" x14ac:dyDescent="0.2">
      <c r="AX705" s="78"/>
      <c r="AZ705" s="167"/>
      <c r="BA705" s="77"/>
      <c r="BB705" s="77"/>
    </row>
    <row r="706" spans="50:54" s="79" customFormat="1" ht="0" hidden="1" customHeight="1" x14ac:dyDescent="0.2">
      <c r="AX706" s="78"/>
      <c r="AZ706" s="167"/>
      <c r="BA706" s="77"/>
      <c r="BB706" s="77"/>
    </row>
    <row r="707" spans="50:54" s="79" customFormat="1" ht="0" hidden="1" customHeight="1" x14ac:dyDescent="0.2">
      <c r="AX707" s="78"/>
      <c r="AZ707" s="167"/>
      <c r="BA707" s="77"/>
      <c r="BB707" s="77"/>
    </row>
    <row r="708" spans="50:54" s="79" customFormat="1" ht="0" hidden="1" customHeight="1" x14ac:dyDescent="0.2">
      <c r="AX708" s="78"/>
      <c r="AZ708" s="167"/>
      <c r="BA708" s="77"/>
      <c r="BB708" s="77"/>
    </row>
    <row r="709" spans="50:54" s="79" customFormat="1" ht="0" hidden="1" customHeight="1" x14ac:dyDescent="0.2">
      <c r="AX709" s="78"/>
      <c r="AZ709" s="167"/>
      <c r="BA709" s="77"/>
      <c r="BB709" s="77"/>
    </row>
    <row r="710" spans="50:54" s="79" customFormat="1" ht="0" hidden="1" customHeight="1" x14ac:dyDescent="0.2">
      <c r="AX710" s="78"/>
      <c r="AZ710" s="167"/>
      <c r="BA710" s="77"/>
      <c r="BB710" s="77"/>
    </row>
    <row r="711" spans="50:54" s="79" customFormat="1" ht="0" hidden="1" customHeight="1" x14ac:dyDescent="0.2">
      <c r="AX711" s="78"/>
      <c r="AZ711" s="167"/>
      <c r="BA711" s="77"/>
      <c r="BB711" s="77"/>
    </row>
    <row r="712" spans="50:54" s="79" customFormat="1" ht="0" hidden="1" customHeight="1" x14ac:dyDescent="0.2">
      <c r="AX712" s="78"/>
      <c r="AZ712" s="167"/>
      <c r="BA712" s="77"/>
      <c r="BB712" s="77"/>
    </row>
    <row r="713" spans="50:54" s="79" customFormat="1" ht="0" hidden="1" customHeight="1" x14ac:dyDescent="0.2">
      <c r="AX713" s="78"/>
      <c r="AZ713" s="167"/>
      <c r="BA713" s="77"/>
      <c r="BB713" s="77"/>
    </row>
    <row r="714" spans="50:54" s="79" customFormat="1" ht="0" hidden="1" customHeight="1" x14ac:dyDescent="0.2">
      <c r="AX714" s="78"/>
      <c r="AZ714" s="167"/>
      <c r="BA714" s="77"/>
      <c r="BB714" s="77"/>
    </row>
    <row r="715" spans="50:54" s="79" customFormat="1" ht="0" hidden="1" customHeight="1" x14ac:dyDescent="0.2">
      <c r="AX715" s="78"/>
      <c r="AZ715" s="167"/>
      <c r="BA715" s="77"/>
      <c r="BB715" s="77"/>
    </row>
    <row r="716" spans="50:54" s="79" customFormat="1" ht="0" hidden="1" customHeight="1" x14ac:dyDescent="0.2">
      <c r="AX716" s="78"/>
      <c r="AZ716" s="167"/>
      <c r="BA716" s="77"/>
      <c r="BB716" s="77"/>
    </row>
    <row r="717" spans="50:54" s="79" customFormat="1" ht="0" hidden="1" customHeight="1" x14ac:dyDescent="0.2">
      <c r="AX717" s="78"/>
      <c r="AZ717" s="167"/>
      <c r="BA717" s="77"/>
      <c r="BB717" s="77"/>
    </row>
    <row r="718" spans="50:54" s="79" customFormat="1" ht="0" hidden="1" customHeight="1" x14ac:dyDescent="0.2">
      <c r="AX718" s="78"/>
      <c r="AZ718" s="167"/>
      <c r="BA718" s="77"/>
      <c r="BB718" s="77"/>
    </row>
    <row r="719" spans="50:54" s="79" customFormat="1" ht="0" hidden="1" customHeight="1" x14ac:dyDescent="0.2">
      <c r="AX719" s="78"/>
      <c r="AZ719" s="167"/>
      <c r="BA719" s="77"/>
      <c r="BB719" s="77"/>
    </row>
    <row r="720" spans="50:54" s="79" customFormat="1" ht="0" hidden="1" customHeight="1" x14ac:dyDescent="0.2">
      <c r="AX720" s="78"/>
      <c r="AZ720" s="167"/>
      <c r="BA720" s="77"/>
      <c r="BB720" s="77"/>
    </row>
    <row r="721" spans="50:54" s="79" customFormat="1" ht="0" hidden="1" customHeight="1" x14ac:dyDescent="0.2">
      <c r="AX721" s="78"/>
      <c r="AZ721" s="167"/>
      <c r="BA721" s="77"/>
      <c r="BB721" s="77"/>
    </row>
    <row r="722" spans="50:54" s="79" customFormat="1" ht="0" hidden="1" customHeight="1" x14ac:dyDescent="0.2">
      <c r="AX722" s="78"/>
      <c r="AZ722" s="167"/>
      <c r="BA722" s="77"/>
      <c r="BB722" s="77"/>
    </row>
    <row r="723" spans="50:54" s="79" customFormat="1" ht="0" hidden="1" customHeight="1" x14ac:dyDescent="0.2">
      <c r="AX723" s="78"/>
      <c r="AZ723" s="167"/>
      <c r="BA723" s="77"/>
      <c r="BB723" s="77"/>
    </row>
    <row r="724" spans="50:54" s="79" customFormat="1" ht="0" hidden="1" customHeight="1" x14ac:dyDescent="0.2">
      <c r="AX724" s="78"/>
      <c r="AZ724" s="167"/>
      <c r="BA724" s="77"/>
      <c r="BB724" s="77"/>
    </row>
    <row r="725" spans="50:54" s="79" customFormat="1" ht="0" hidden="1" customHeight="1" x14ac:dyDescent="0.2">
      <c r="AX725" s="78"/>
      <c r="AZ725" s="167"/>
      <c r="BA725" s="77"/>
      <c r="BB725" s="77"/>
    </row>
    <row r="726" spans="50:54" s="79" customFormat="1" ht="0" hidden="1" customHeight="1" x14ac:dyDescent="0.2">
      <c r="AX726" s="78"/>
      <c r="AZ726" s="167"/>
      <c r="BA726" s="77"/>
      <c r="BB726" s="77"/>
    </row>
    <row r="727" spans="50:54" s="79" customFormat="1" ht="0" hidden="1" customHeight="1" x14ac:dyDescent="0.2">
      <c r="AX727" s="78"/>
      <c r="AZ727" s="167"/>
      <c r="BA727" s="77"/>
      <c r="BB727" s="77"/>
    </row>
    <row r="728" spans="50:54" s="79" customFormat="1" ht="0" hidden="1" customHeight="1" x14ac:dyDescent="0.2">
      <c r="AX728" s="78"/>
      <c r="AZ728" s="167"/>
      <c r="BA728" s="77"/>
      <c r="BB728" s="77"/>
    </row>
    <row r="729" spans="50:54" s="79" customFormat="1" ht="0" hidden="1" customHeight="1" x14ac:dyDescent="0.2">
      <c r="AX729" s="78"/>
      <c r="AZ729" s="167"/>
      <c r="BA729" s="77"/>
      <c r="BB729" s="77"/>
    </row>
    <row r="730" spans="50:54" s="79" customFormat="1" ht="0" hidden="1" customHeight="1" x14ac:dyDescent="0.2">
      <c r="AX730" s="78"/>
      <c r="AZ730" s="167"/>
      <c r="BA730" s="77"/>
      <c r="BB730" s="77"/>
    </row>
    <row r="731" spans="50:54" s="79" customFormat="1" ht="0" hidden="1" customHeight="1" x14ac:dyDescent="0.2">
      <c r="AX731" s="78"/>
      <c r="AZ731" s="167"/>
      <c r="BA731" s="77"/>
      <c r="BB731" s="77"/>
    </row>
    <row r="732" spans="50:54" s="79" customFormat="1" ht="0" hidden="1" customHeight="1" x14ac:dyDescent="0.2">
      <c r="AX732" s="78"/>
      <c r="AZ732" s="167"/>
      <c r="BA732" s="77"/>
      <c r="BB732" s="77"/>
    </row>
    <row r="733" spans="50:54" s="79" customFormat="1" ht="0" hidden="1" customHeight="1" x14ac:dyDescent="0.2">
      <c r="AX733" s="78"/>
      <c r="AZ733" s="167"/>
      <c r="BA733" s="77"/>
      <c r="BB733" s="77"/>
    </row>
    <row r="734" spans="50:54" s="79" customFormat="1" ht="0" hidden="1" customHeight="1" x14ac:dyDescent="0.2">
      <c r="AX734" s="78"/>
      <c r="AZ734" s="167"/>
      <c r="BA734" s="77"/>
      <c r="BB734" s="77"/>
    </row>
    <row r="735" spans="50:54" s="79" customFormat="1" ht="0" hidden="1" customHeight="1" x14ac:dyDescent="0.2">
      <c r="AX735" s="78"/>
      <c r="AZ735" s="167"/>
      <c r="BA735" s="77"/>
      <c r="BB735" s="77"/>
    </row>
    <row r="736" spans="50:54" s="79" customFormat="1" ht="0" hidden="1" customHeight="1" x14ac:dyDescent="0.2">
      <c r="AX736" s="78"/>
      <c r="AZ736" s="167"/>
      <c r="BA736" s="77"/>
      <c r="BB736" s="77"/>
    </row>
    <row r="737" spans="50:54" s="79" customFormat="1" ht="0" hidden="1" customHeight="1" x14ac:dyDescent="0.2">
      <c r="AX737" s="78"/>
      <c r="AZ737" s="167"/>
      <c r="BA737" s="77"/>
      <c r="BB737" s="77"/>
    </row>
    <row r="738" spans="50:54" s="79" customFormat="1" ht="0" hidden="1" customHeight="1" x14ac:dyDescent="0.2">
      <c r="AX738" s="78"/>
      <c r="AZ738" s="167"/>
      <c r="BA738" s="77"/>
      <c r="BB738" s="77"/>
    </row>
    <row r="739" spans="50:54" s="79" customFormat="1" ht="0" hidden="1" customHeight="1" x14ac:dyDescent="0.2">
      <c r="AX739" s="78"/>
      <c r="AZ739" s="167"/>
      <c r="BA739" s="77"/>
      <c r="BB739" s="77"/>
    </row>
    <row r="740" spans="50:54" s="79" customFormat="1" ht="0" hidden="1" customHeight="1" x14ac:dyDescent="0.2">
      <c r="AX740" s="78"/>
      <c r="AZ740" s="167"/>
      <c r="BA740" s="77"/>
      <c r="BB740" s="77"/>
    </row>
    <row r="741" spans="50:54" s="79" customFormat="1" ht="0" hidden="1" customHeight="1" x14ac:dyDescent="0.2">
      <c r="AX741" s="78"/>
      <c r="AZ741" s="167"/>
      <c r="BA741" s="77"/>
      <c r="BB741" s="77"/>
    </row>
    <row r="742" spans="50:54" s="79" customFormat="1" ht="0" hidden="1" customHeight="1" x14ac:dyDescent="0.2">
      <c r="AX742" s="78"/>
      <c r="AZ742" s="167"/>
      <c r="BA742" s="77"/>
      <c r="BB742" s="77"/>
    </row>
    <row r="743" spans="50:54" s="79" customFormat="1" ht="0" hidden="1" customHeight="1" x14ac:dyDescent="0.2">
      <c r="AX743" s="78"/>
      <c r="AZ743" s="167"/>
      <c r="BA743" s="77"/>
      <c r="BB743" s="77"/>
    </row>
    <row r="744" spans="50:54" s="79" customFormat="1" ht="0" hidden="1" customHeight="1" x14ac:dyDescent="0.2">
      <c r="AX744" s="78"/>
      <c r="AZ744" s="167"/>
      <c r="BA744" s="77"/>
      <c r="BB744" s="77"/>
    </row>
    <row r="745" spans="50:54" s="79" customFormat="1" ht="0" hidden="1" customHeight="1" x14ac:dyDescent="0.2">
      <c r="AX745" s="78"/>
      <c r="AZ745" s="167"/>
      <c r="BA745" s="77"/>
      <c r="BB745" s="77"/>
    </row>
    <row r="746" spans="50:54" s="79" customFormat="1" ht="0" hidden="1" customHeight="1" x14ac:dyDescent="0.2">
      <c r="AX746" s="78"/>
      <c r="AZ746" s="167"/>
      <c r="BA746" s="77"/>
      <c r="BB746" s="77"/>
    </row>
    <row r="747" spans="50:54" s="79" customFormat="1" ht="0" hidden="1" customHeight="1" x14ac:dyDescent="0.2">
      <c r="AX747" s="78"/>
      <c r="AZ747" s="167"/>
      <c r="BA747" s="77"/>
      <c r="BB747" s="77"/>
    </row>
    <row r="748" spans="50:54" s="79" customFormat="1" ht="0" hidden="1" customHeight="1" x14ac:dyDescent="0.2">
      <c r="AX748" s="78"/>
      <c r="AZ748" s="167"/>
      <c r="BA748" s="77"/>
      <c r="BB748" s="77"/>
    </row>
    <row r="749" spans="50:54" s="79" customFormat="1" ht="0" hidden="1" customHeight="1" x14ac:dyDescent="0.2">
      <c r="AX749" s="78"/>
      <c r="AZ749" s="167"/>
      <c r="BA749" s="77"/>
      <c r="BB749" s="77"/>
    </row>
    <row r="750" spans="50:54" s="79" customFormat="1" ht="0" hidden="1" customHeight="1" x14ac:dyDescent="0.2">
      <c r="AX750" s="78"/>
      <c r="AZ750" s="167"/>
      <c r="BA750" s="77"/>
      <c r="BB750" s="77"/>
    </row>
    <row r="751" spans="50:54" s="79" customFormat="1" ht="0" hidden="1" customHeight="1" x14ac:dyDescent="0.2">
      <c r="AX751" s="78"/>
      <c r="AZ751" s="167"/>
      <c r="BA751" s="77"/>
      <c r="BB751" s="77"/>
    </row>
    <row r="752" spans="50:54" s="79" customFormat="1" ht="0" hidden="1" customHeight="1" x14ac:dyDescent="0.2">
      <c r="AX752" s="78"/>
      <c r="AZ752" s="167"/>
      <c r="BA752" s="77"/>
      <c r="BB752" s="77"/>
    </row>
    <row r="753" spans="50:54" s="79" customFormat="1" ht="0" hidden="1" customHeight="1" x14ac:dyDescent="0.2">
      <c r="AX753" s="78"/>
      <c r="AZ753" s="167"/>
      <c r="BA753" s="77"/>
      <c r="BB753" s="77"/>
    </row>
    <row r="754" spans="50:54" s="79" customFormat="1" ht="0" hidden="1" customHeight="1" x14ac:dyDescent="0.2">
      <c r="AX754" s="78"/>
      <c r="AZ754" s="167"/>
      <c r="BA754" s="77"/>
      <c r="BB754" s="77"/>
    </row>
    <row r="755" spans="50:54" s="79" customFormat="1" ht="0" hidden="1" customHeight="1" x14ac:dyDescent="0.2">
      <c r="AX755" s="78"/>
      <c r="AZ755" s="167"/>
      <c r="BA755" s="77"/>
      <c r="BB755" s="77"/>
    </row>
    <row r="756" spans="50:54" s="79" customFormat="1" ht="0" hidden="1" customHeight="1" x14ac:dyDescent="0.2">
      <c r="AX756" s="78"/>
      <c r="AZ756" s="167"/>
      <c r="BA756" s="77"/>
      <c r="BB756" s="77"/>
    </row>
    <row r="757" spans="50:54" s="79" customFormat="1" ht="0" hidden="1" customHeight="1" x14ac:dyDescent="0.2">
      <c r="AX757" s="78"/>
      <c r="AZ757" s="167"/>
      <c r="BA757" s="77"/>
      <c r="BB757" s="77"/>
    </row>
    <row r="758" spans="50:54" s="79" customFormat="1" ht="0" hidden="1" customHeight="1" x14ac:dyDescent="0.2">
      <c r="AX758" s="78"/>
      <c r="AZ758" s="167"/>
      <c r="BA758" s="77"/>
      <c r="BB758" s="77"/>
    </row>
    <row r="759" spans="50:54" s="79" customFormat="1" ht="0" hidden="1" customHeight="1" x14ac:dyDescent="0.2">
      <c r="AX759" s="78"/>
      <c r="AZ759" s="167"/>
      <c r="BA759" s="77"/>
      <c r="BB759" s="77"/>
    </row>
    <row r="760" spans="50:54" s="79" customFormat="1" ht="0" hidden="1" customHeight="1" x14ac:dyDescent="0.2">
      <c r="AX760" s="78"/>
      <c r="AZ760" s="167"/>
      <c r="BA760" s="77"/>
      <c r="BB760" s="77"/>
    </row>
    <row r="761" spans="50:54" s="79" customFormat="1" ht="0" hidden="1" customHeight="1" x14ac:dyDescent="0.2">
      <c r="AX761" s="78"/>
      <c r="AZ761" s="167"/>
      <c r="BA761" s="77"/>
      <c r="BB761" s="77"/>
    </row>
    <row r="762" spans="50:54" s="79" customFormat="1" ht="0" hidden="1" customHeight="1" x14ac:dyDescent="0.2">
      <c r="AX762" s="78"/>
      <c r="AZ762" s="167"/>
      <c r="BA762" s="77"/>
      <c r="BB762" s="77"/>
    </row>
    <row r="763" spans="50:54" s="79" customFormat="1" ht="0" hidden="1" customHeight="1" x14ac:dyDescent="0.2">
      <c r="AX763" s="78"/>
      <c r="AZ763" s="167"/>
      <c r="BA763" s="77"/>
      <c r="BB763" s="77"/>
    </row>
    <row r="764" spans="50:54" s="79" customFormat="1" ht="0" hidden="1" customHeight="1" x14ac:dyDescent="0.2">
      <c r="AX764" s="78"/>
      <c r="AZ764" s="167"/>
      <c r="BA764" s="77"/>
      <c r="BB764" s="77"/>
    </row>
    <row r="765" spans="50:54" s="79" customFormat="1" ht="0" hidden="1" customHeight="1" x14ac:dyDescent="0.2">
      <c r="AX765" s="78"/>
      <c r="AZ765" s="167"/>
      <c r="BA765" s="77"/>
      <c r="BB765" s="77"/>
    </row>
    <row r="766" spans="50:54" s="79" customFormat="1" ht="0" hidden="1" customHeight="1" x14ac:dyDescent="0.2">
      <c r="AX766" s="78"/>
      <c r="AZ766" s="167"/>
      <c r="BA766" s="77"/>
      <c r="BB766" s="77"/>
    </row>
    <row r="767" spans="50:54" s="79" customFormat="1" ht="0" hidden="1" customHeight="1" x14ac:dyDescent="0.2">
      <c r="AX767" s="78"/>
      <c r="AZ767" s="167"/>
      <c r="BA767" s="77"/>
      <c r="BB767" s="77"/>
    </row>
    <row r="768" spans="50:54" s="79" customFormat="1" ht="0" hidden="1" customHeight="1" x14ac:dyDescent="0.2">
      <c r="AX768" s="78"/>
      <c r="AZ768" s="167"/>
      <c r="BA768" s="77"/>
      <c r="BB768" s="77"/>
    </row>
    <row r="769" spans="50:54" s="79" customFormat="1" ht="0" hidden="1" customHeight="1" x14ac:dyDescent="0.2">
      <c r="AX769" s="78"/>
      <c r="AZ769" s="167"/>
      <c r="BA769" s="77"/>
      <c r="BB769" s="77"/>
    </row>
    <row r="770" spans="50:54" s="79" customFormat="1" ht="0" hidden="1" customHeight="1" x14ac:dyDescent="0.2">
      <c r="AX770" s="78"/>
      <c r="AZ770" s="167"/>
      <c r="BA770" s="77"/>
      <c r="BB770" s="77"/>
    </row>
    <row r="771" spans="50:54" s="79" customFormat="1" ht="0" hidden="1" customHeight="1" x14ac:dyDescent="0.2">
      <c r="AX771" s="78"/>
      <c r="AZ771" s="167"/>
      <c r="BA771" s="77"/>
      <c r="BB771" s="77"/>
    </row>
    <row r="772" spans="50:54" s="79" customFormat="1" ht="0" hidden="1" customHeight="1" x14ac:dyDescent="0.2">
      <c r="AX772" s="78"/>
      <c r="AZ772" s="167"/>
      <c r="BA772" s="77"/>
      <c r="BB772" s="77"/>
    </row>
    <row r="773" spans="50:54" s="79" customFormat="1" ht="0" hidden="1" customHeight="1" x14ac:dyDescent="0.2">
      <c r="AX773" s="78"/>
      <c r="AZ773" s="167"/>
      <c r="BA773" s="77"/>
      <c r="BB773" s="77"/>
    </row>
    <row r="774" spans="50:54" s="79" customFormat="1" ht="0" hidden="1" customHeight="1" x14ac:dyDescent="0.2">
      <c r="AX774" s="78"/>
      <c r="AZ774" s="167"/>
      <c r="BA774" s="77"/>
      <c r="BB774" s="77"/>
    </row>
    <row r="775" spans="50:54" s="79" customFormat="1" ht="0" hidden="1" customHeight="1" x14ac:dyDescent="0.2">
      <c r="AX775" s="78"/>
      <c r="AZ775" s="167"/>
      <c r="BA775" s="77"/>
      <c r="BB775" s="77"/>
    </row>
    <row r="776" spans="50:54" s="79" customFormat="1" ht="0" hidden="1" customHeight="1" x14ac:dyDescent="0.2">
      <c r="AX776" s="78"/>
      <c r="AZ776" s="167"/>
      <c r="BA776" s="77"/>
      <c r="BB776" s="77"/>
    </row>
    <row r="777" spans="50:54" s="79" customFormat="1" ht="0" hidden="1" customHeight="1" x14ac:dyDescent="0.2">
      <c r="AX777" s="78"/>
      <c r="AZ777" s="167"/>
      <c r="BA777" s="77"/>
      <c r="BB777" s="77"/>
    </row>
    <row r="778" spans="50:54" s="79" customFormat="1" ht="0" hidden="1" customHeight="1" x14ac:dyDescent="0.2">
      <c r="AX778" s="78"/>
      <c r="AZ778" s="167"/>
      <c r="BA778" s="77"/>
      <c r="BB778" s="77"/>
    </row>
    <row r="779" spans="50:54" s="79" customFormat="1" ht="0" hidden="1" customHeight="1" x14ac:dyDescent="0.2">
      <c r="AX779" s="78"/>
      <c r="AZ779" s="167"/>
      <c r="BA779" s="77"/>
      <c r="BB779" s="77"/>
    </row>
    <row r="780" spans="50:54" s="79" customFormat="1" ht="0" hidden="1" customHeight="1" x14ac:dyDescent="0.2">
      <c r="AX780" s="78"/>
      <c r="AZ780" s="167"/>
      <c r="BA780" s="77"/>
      <c r="BB780" s="77"/>
    </row>
    <row r="781" spans="50:54" s="79" customFormat="1" ht="0" hidden="1" customHeight="1" x14ac:dyDescent="0.2">
      <c r="AX781" s="78"/>
      <c r="AZ781" s="167"/>
      <c r="BA781" s="77"/>
      <c r="BB781" s="77"/>
    </row>
    <row r="782" spans="50:54" s="79" customFormat="1" ht="0" hidden="1" customHeight="1" x14ac:dyDescent="0.2">
      <c r="AX782" s="78"/>
      <c r="AZ782" s="167"/>
      <c r="BA782" s="77"/>
      <c r="BB782" s="77"/>
    </row>
    <row r="783" spans="50:54" s="79" customFormat="1" ht="0" hidden="1" customHeight="1" x14ac:dyDescent="0.2">
      <c r="AX783" s="78"/>
      <c r="AZ783" s="167"/>
      <c r="BA783" s="77"/>
      <c r="BB783" s="77"/>
    </row>
    <row r="784" spans="50:54" s="79" customFormat="1" ht="0" hidden="1" customHeight="1" x14ac:dyDescent="0.2">
      <c r="AX784" s="78"/>
      <c r="AZ784" s="167"/>
      <c r="BA784" s="77"/>
      <c r="BB784" s="77"/>
    </row>
    <row r="785" spans="50:54" s="79" customFormat="1" ht="0" hidden="1" customHeight="1" x14ac:dyDescent="0.2">
      <c r="AX785" s="78"/>
      <c r="AZ785" s="167"/>
      <c r="BA785" s="77"/>
      <c r="BB785" s="77"/>
    </row>
    <row r="786" spans="50:54" s="79" customFormat="1" ht="0" hidden="1" customHeight="1" x14ac:dyDescent="0.2">
      <c r="AX786" s="78"/>
      <c r="AZ786" s="167"/>
      <c r="BA786" s="77"/>
      <c r="BB786" s="77"/>
    </row>
    <row r="787" spans="50:54" s="79" customFormat="1" ht="0" hidden="1" customHeight="1" x14ac:dyDescent="0.2">
      <c r="AX787" s="78"/>
      <c r="AZ787" s="167"/>
      <c r="BA787" s="77"/>
      <c r="BB787" s="77"/>
    </row>
    <row r="788" spans="50:54" s="79" customFormat="1" ht="0" hidden="1" customHeight="1" x14ac:dyDescent="0.2">
      <c r="AX788" s="78"/>
      <c r="AZ788" s="167"/>
      <c r="BA788" s="77"/>
      <c r="BB788" s="77"/>
    </row>
    <row r="789" spans="50:54" s="79" customFormat="1" ht="0" hidden="1" customHeight="1" x14ac:dyDescent="0.2">
      <c r="AX789" s="78"/>
      <c r="AZ789" s="167"/>
      <c r="BA789" s="77"/>
      <c r="BB789" s="77"/>
    </row>
    <row r="790" spans="50:54" s="79" customFormat="1" ht="0" hidden="1" customHeight="1" x14ac:dyDescent="0.2">
      <c r="AX790" s="78"/>
      <c r="AZ790" s="167"/>
      <c r="BA790" s="77"/>
      <c r="BB790" s="77"/>
    </row>
    <row r="791" spans="50:54" s="79" customFormat="1" ht="0" hidden="1" customHeight="1" x14ac:dyDescent="0.2">
      <c r="AX791" s="78"/>
      <c r="AZ791" s="167"/>
      <c r="BA791" s="77"/>
      <c r="BB791" s="77"/>
    </row>
    <row r="792" spans="50:54" s="79" customFormat="1" ht="0" hidden="1" customHeight="1" x14ac:dyDescent="0.2">
      <c r="AX792" s="78"/>
      <c r="AZ792" s="167"/>
      <c r="BA792" s="77"/>
      <c r="BB792" s="77"/>
    </row>
    <row r="793" spans="50:54" s="79" customFormat="1" ht="0" hidden="1" customHeight="1" x14ac:dyDescent="0.2">
      <c r="AX793" s="78"/>
      <c r="AZ793" s="167"/>
      <c r="BA793" s="77"/>
      <c r="BB793" s="77"/>
    </row>
    <row r="794" spans="50:54" s="79" customFormat="1" ht="0" hidden="1" customHeight="1" x14ac:dyDescent="0.2">
      <c r="AX794" s="78"/>
      <c r="AZ794" s="167"/>
      <c r="BA794" s="77"/>
      <c r="BB794" s="77"/>
    </row>
    <row r="795" spans="50:54" s="79" customFormat="1" ht="0" hidden="1" customHeight="1" x14ac:dyDescent="0.2">
      <c r="AX795" s="78"/>
      <c r="AZ795" s="167"/>
      <c r="BA795" s="77"/>
      <c r="BB795" s="77"/>
    </row>
    <row r="796" spans="50:54" s="79" customFormat="1" ht="0" hidden="1" customHeight="1" x14ac:dyDescent="0.2">
      <c r="AX796" s="78"/>
      <c r="AZ796" s="167"/>
      <c r="BA796" s="77"/>
      <c r="BB796" s="77"/>
    </row>
    <row r="797" spans="50:54" s="79" customFormat="1" ht="0" hidden="1" customHeight="1" x14ac:dyDescent="0.2">
      <c r="AX797" s="78"/>
      <c r="AZ797" s="167"/>
      <c r="BA797" s="77"/>
      <c r="BB797" s="77"/>
    </row>
    <row r="798" spans="50:54" s="79" customFormat="1" ht="0" hidden="1" customHeight="1" x14ac:dyDescent="0.2">
      <c r="AX798" s="78"/>
      <c r="AZ798" s="167"/>
      <c r="BA798" s="77"/>
      <c r="BB798" s="77"/>
    </row>
    <row r="799" spans="50:54" s="79" customFormat="1" ht="0" hidden="1" customHeight="1" x14ac:dyDescent="0.2">
      <c r="AX799" s="78"/>
      <c r="AZ799" s="167"/>
      <c r="BA799" s="77"/>
      <c r="BB799" s="77"/>
    </row>
    <row r="800" spans="50:54" s="79" customFormat="1" ht="0" hidden="1" customHeight="1" x14ac:dyDescent="0.2">
      <c r="AX800" s="78"/>
      <c r="AZ800" s="167"/>
      <c r="BA800" s="77"/>
      <c r="BB800" s="77"/>
    </row>
    <row r="801" spans="50:54" s="79" customFormat="1" ht="0" hidden="1" customHeight="1" x14ac:dyDescent="0.2">
      <c r="AX801" s="78"/>
      <c r="AZ801" s="167"/>
      <c r="BA801" s="77"/>
      <c r="BB801" s="77"/>
    </row>
    <row r="802" spans="50:54" s="79" customFormat="1" ht="0" hidden="1" customHeight="1" x14ac:dyDescent="0.2">
      <c r="AX802" s="78"/>
      <c r="AZ802" s="167"/>
      <c r="BA802" s="77"/>
      <c r="BB802" s="77"/>
    </row>
    <row r="803" spans="50:54" s="79" customFormat="1" ht="0" hidden="1" customHeight="1" x14ac:dyDescent="0.2">
      <c r="AX803" s="78"/>
      <c r="AZ803" s="167"/>
      <c r="BA803" s="77"/>
      <c r="BB803" s="77"/>
    </row>
    <row r="804" spans="50:54" s="79" customFormat="1" ht="0" hidden="1" customHeight="1" x14ac:dyDescent="0.2">
      <c r="AX804" s="78"/>
      <c r="AZ804" s="167"/>
      <c r="BA804" s="77"/>
      <c r="BB804" s="77"/>
    </row>
    <row r="805" spans="50:54" s="79" customFormat="1" ht="0" hidden="1" customHeight="1" x14ac:dyDescent="0.2">
      <c r="AX805" s="78"/>
      <c r="AZ805" s="167"/>
      <c r="BA805" s="77"/>
      <c r="BB805" s="77"/>
    </row>
    <row r="806" spans="50:54" s="79" customFormat="1" ht="0" hidden="1" customHeight="1" x14ac:dyDescent="0.2">
      <c r="AX806" s="78"/>
      <c r="AZ806" s="167"/>
      <c r="BA806" s="77"/>
      <c r="BB806" s="77"/>
    </row>
    <row r="807" spans="50:54" s="79" customFormat="1" ht="0" hidden="1" customHeight="1" x14ac:dyDescent="0.2">
      <c r="AX807" s="78"/>
      <c r="AZ807" s="167"/>
      <c r="BA807" s="77"/>
      <c r="BB807" s="77"/>
    </row>
    <row r="808" spans="50:54" s="79" customFormat="1" ht="0" hidden="1" customHeight="1" x14ac:dyDescent="0.2">
      <c r="AX808" s="78"/>
      <c r="AZ808" s="167"/>
      <c r="BA808" s="77"/>
      <c r="BB808" s="77"/>
    </row>
    <row r="809" spans="50:54" s="79" customFormat="1" ht="0" hidden="1" customHeight="1" x14ac:dyDescent="0.2">
      <c r="AX809" s="78"/>
      <c r="AZ809" s="167"/>
      <c r="BA809" s="77"/>
      <c r="BB809" s="77"/>
    </row>
    <row r="810" spans="50:54" s="79" customFormat="1" ht="0" hidden="1" customHeight="1" x14ac:dyDescent="0.2">
      <c r="AX810" s="78"/>
      <c r="AZ810" s="167"/>
      <c r="BA810" s="77"/>
      <c r="BB810" s="77"/>
    </row>
    <row r="811" spans="50:54" s="79" customFormat="1" ht="0" hidden="1" customHeight="1" x14ac:dyDescent="0.2">
      <c r="AX811" s="78"/>
      <c r="AZ811" s="167"/>
      <c r="BA811" s="77"/>
      <c r="BB811" s="77"/>
    </row>
    <row r="812" spans="50:54" s="79" customFormat="1" ht="0" hidden="1" customHeight="1" x14ac:dyDescent="0.2">
      <c r="AX812" s="78"/>
      <c r="AZ812" s="167"/>
      <c r="BA812" s="77"/>
      <c r="BB812" s="77"/>
    </row>
    <row r="813" spans="50:54" s="79" customFormat="1" ht="0" hidden="1" customHeight="1" x14ac:dyDescent="0.2">
      <c r="AX813" s="78"/>
      <c r="AZ813" s="167"/>
      <c r="BA813" s="77"/>
      <c r="BB813" s="77"/>
    </row>
    <row r="814" spans="50:54" s="79" customFormat="1" ht="0" hidden="1" customHeight="1" x14ac:dyDescent="0.2">
      <c r="AX814" s="78"/>
      <c r="AZ814" s="167"/>
      <c r="BA814" s="77"/>
      <c r="BB814" s="77"/>
    </row>
    <row r="815" spans="50:54" s="79" customFormat="1" ht="0" hidden="1" customHeight="1" x14ac:dyDescent="0.2">
      <c r="AX815" s="78"/>
      <c r="AZ815" s="167"/>
      <c r="BA815" s="77"/>
      <c r="BB815" s="77"/>
    </row>
    <row r="816" spans="50:54" s="79" customFormat="1" ht="0" hidden="1" customHeight="1" x14ac:dyDescent="0.2">
      <c r="AX816" s="78"/>
      <c r="AZ816" s="167"/>
      <c r="BA816" s="77"/>
      <c r="BB816" s="77"/>
    </row>
    <row r="817" spans="50:54" s="79" customFormat="1" ht="0" hidden="1" customHeight="1" x14ac:dyDescent="0.2">
      <c r="AX817" s="78"/>
      <c r="AZ817" s="167"/>
      <c r="BA817" s="77"/>
      <c r="BB817" s="77"/>
    </row>
    <row r="818" spans="50:54" s="79" customFormat="1" ht="0" hidden="1" customHeight="1" x14ac:dyDescent="0.2">
      <c r="AX818" s="78"/>
      <c r="AZ818" s="167"/>
      <c r="BA818" s="77"/>
      <c r="BB818" s="77"/>
    </row>
    <row r="819" spans="50:54" s="79" customFormat="1" ht="0" hidden="1" customHeight="1" x14ac:dyDescent="0.2">
      <c r="AX819" s="78"/>
      <c r="AZ819" s="167"/>
      <c r="BA819" s="77"/>
      <c r="BB819" s="77"/>
    </row>
    <row r="820" spans="50:54" s="79" customFormat="1" ht="0" hidden="1" customHeight="1" x14ac:dyDescent="0.2">
      <c r="AX820" s="78"/>
      <c r="AZ820" s="167"/>
      <c r="BA820" s="77"/>
      <c r="BB820" s="77"/>
    </row>
    <row r="821" spans="50:54" s="79" customFormat="1" ht="0" hidden="1" customHeight="1" x14ac:dyDescent="0.2">
      <c r="AX821" s="78"/>
      <c r="AZ821" s="167"/>
      <c r="BA821" s="77"/>
      <c r="BB821" s="77"/>
    </row>
    <row r="822" spans="50:54" s="79" customFormat="1" ht="0" hidden="1" customHeight="1" x14ac:dyDescent="0.2">
      <c r="AX822" s="78"/>
      <c r="AZ822" s="167"/>
      <c r="BA822" s="77"/>
      <c r="BB822" s="77"/>
    </row>
    <row r="823" spans="50:54" s="79" customFormat="1" ht="0" hidden="1" customHeight="1" x14ac:dyDescent="0.2">
      <c r="AX823" s="78"/>
      <c r="AZ823" s="167"/>
      <c r="BA823" s="77"/>
      <c r="BB823" s="77"/>
    </row>
    <row r="824" spans="50:54" s="79" customFormat="1" ht="0" hidden="1" customHeight="1" x14ac:dyDescent="0.2">
      <c r="AX824" s="78"/>
      <c r="AZ824" s="167"/>
      <c r="BA824" s="77"/>
      <c r="BB824" s="77"/>
    </row>
    <row r="825" spans="50:54" s="79" customFormat="1" ht="0" hidden="1" customHeight="1" x14ac:dyDescent="0.2">
      <c r="AX825" s="78"/>
      <c r="AZ825" s="167"/>
      <c r="BA825" s="77"/>
      <c r="BB825" s="77"/>
    </row>
    <row r="826" spans="50:54" s="79" customFormat="1" ht="0" hidden="1" customHeight="1" x14ac:dyDescent="0.2">
      <c r="AX826" s="78"/>
      <c r="AZ826" s="167"/>
      <c r="BA826" s="77"/>
      <c r="BB826" s="77"/>
    </row>
    <row r="827" spans="50:54" s="79" customFormat="1" ht="0" hidden="1" customHeight="1" x14ac:dyDescent="0.2">
      <c r="AX827" s="78"/>
      <c r="AZ827" s="167"/>
      <c r="BA827" s="77"/>
      <c r="BB827" s="77"/>
    </row>
    <row r="828" spans="50:54" s="79" customFormat="1" ht="0" hidden="1" customHeight="1" x14ac:dyDescent="0.2">
      <c r="AX828" s="78"/>
      <c r="AZ828" s="167"/>
      <c r="BA828" s="77"/>
      <c r="BB828" s="77"/>
    </row>
    <row r="829" spans="50:54" s="79" customFormat="1" ht="0" hidden="1" customHeight="1" x14ac:dyDescent="0.2">
      <c r="AX829" s="78"/>
      <c r="AZ829" s="167"/>
      <c r="BA829" s="77"/>
      <c r="BB829" s="77"/>
    </row>
    <row r="830" spans="50:54" s="79" customFormat="1" ht="0" hidden="1" customHeight="1" x14ac:dyDescent="0.2">
      <c r="AX830" s="78"/>
      <c r="AZ830" s="167"/>
      <c r="BA830" s="77"/>
      <c r="BB830" s="77"/>
    </row>
    <row r="831" spans="50:54" s="79" customFormat="1" ht="0" hidden="1" customHeight="1" x14ac:dyDescent="0.2">
      <c r="AX831" s="78"/>
      <c r="AZ831" s="167"/>
      <c r="BA831" s="77"/>
      <c r="BB831" s="77"/>
    </row>
    <row r="832" spans="50:54" s="79" customFormat="1" ht="0" hidden="1" customHeight="1" x14ac:dyDescent="0.2">
      <c r="AX832" s="78"/>
      <c r="AZ832" s="167"/>
      <c r="BA832" s="77"/>
      <c r="BB832" s="77"/>
    </row>
    <row r="833" spans="50:54" s="79" customFormat="1" ht="0" hidden="1" customHeight="1" x14ac:dyDescent="0.2">
      <c r="AX833" s="78"/>
      <c r="AZ833" s="167"/>
      <c r="BA833" s="77"/>
      <c r="BB833" s="77"/>
    </row>
    <row r="834" spans="50:54" s="79" customFormat="1" ht="0" hidden="1" customHeight="1" x14ac:dyDescent="0.2">
      <c r="AX834" s="78"/>
      <c r="AZ834" s="167"/>
      <c r="BA834" s="77"/>
      <c r="BB834" s="77"/>
    </row>
    <row r="835" spans="50:54" s="79" customFormat="1" ht="0" hidden="1" customHeight="1" x14ac:dyDescent="0.2">
      <c r="AX835" s="78"/>
      <c r="AZ835" s="167"/>
      <c r="BA835" s="77"/>
      <c r="BB835" s="77"/>
    </row>
    <row r="836" spans="50:54" s="79" customFormat="1" ht="0" hidden="1" customHeight="1" x14ac:dyDescent="0.2">
      <c r="AX836" s="78"/>
      <c r="AZ836" s="167"/>
      <c r="BA836" s="77"/>
      <c r="BB836" s="77"/>
    </row>
    <row r="837" spans="50:54" s="79" customFormat="1" ht="0" hidden="1" customHeight="1" x14ac:dyDescent="0.2">
      <c r="AX837" s="78"/>
      <c r="AZ837" s="167"/>
      <c r="BA837" s="77"/>
      <c r="BB837" s="77"/>
    </row>
    <row r="838" spans="50:54" s="79" customFormat="1" ht="0" hidden="1" customHeight="1" x14ac:dyDescent="0.2">
      <c r="AX838" s="78"/>
      <c r="AZ838" s="167"/>
      <c r="BA838" s="77"/>
      <c r="BB838" s="77"/>
    </row>
    <row r="839" spans="50:54" s="79" customFormat="1" ht="0" hidden="1" customHeight="1" x14ac:dyDescent="0.2">
      <c r="AX839" s="78"/>
      <c r="AZ839" s="167"/>
      <c r="BA839" s="77"/>
      <c r="BB839" s="77"/>
    </row>
    <row r="840" spans="50:54" s="79" customFormat="1" ht="0" hidden="1" customHeight="1" x14ac:dyDescent="0.2">
      <c r="AX840" s="78"/>
      <c r="AZ840" s="167"/>
      <c r="BA840" s="77"/>
      <c r="BB840" s="77"/>
    </row>
    <row r="841" spans="50:54" s="79" customFormat="1" ht="0" hidden="1" customHeight="1" x14ac:dyDescent="0.2">
      <c r="AX841" s="78"/>
      <c r="AZ841" s="167"/>
      <c r="BA841" s="77"/>
      <c r="BB841" s="77"/>
    </row>
    <row r="842" spans="50:54" s="79" customFormat="1" ht="0" hidden="1" customHeight="1" x14ac:dyDescent="0.2">
      <c r="AX842" s="78"/>
      <c r="AZ842" s="167"/>
      <c r="BA842" s="77"/>
      <c r="BB842" s="77"/>
    </row>
    <row r="843" spans="50:54" s="79" customFormat="1" ht="0" hidden="1" customHeight="1" x14ac:dyDescent="0.2">
      <c r="AX843" s="78"/>
      <c r="AZ843" s="167"/>
      <c r="BA843" s="77"/>
      <c r="BB843" s="77"/>
    </row>
    <row r="844" spans="50:54" s="79" customFormat="1" ht="0" hidden="1" customHeight="1" x14ac:dyDescent="0.2">
      <c r="AX844" s="78"/>
      <c r="AZ844" s="167"/>
      <c r="BA844" s="77"/>
      <c r="BB844" s="77"/>
    </row>
    <row r="845" spans="50:54" s="79" customFormat="1" ht="0" hidden="1" customHeight="1" x14ac:dyDescent="0.2">
      <c r="AX845" s="78"/>
      <c r="AZ845" s="167"/>
      <c r="BA845" s="77"/>
      <c r="BB845" s="77"/>
    </row>
    <row r="846" spans="50:54" s="79" customFormat="1" ht="0" hidden="1" customHeight="1" x14ac:dyDescent="0.2">
      <c r="AX846" s="78"/>
      <c r="AZ846" s="167"/>
      <c r="BA846" s="77"/>
      <c r="BB846" s="77"/>
    </row>
    <row r="847" spans="50:54" s="79" customFormat="1" ht="0" hidden="1" customHeight="1" x14ac:dyDescent="0.2">
      <c r="AX847" s="78"/>
      <c r="AZ847" s="167"/>
      <c r="BA847" s="77"/>
      <c r="BB847" s="77"/>
    </row>
    <row r="848" spans="50:54" s="79" customFormat="1" ht="0" hidden="1" customHeight="1" x14ac:dyDescent="0.2">
      <c r="AX848" s="78"/>
      <c r="AZ848" s="167"/>
      <c r="BA848" s="77"/>
      <c r="BB848" s="77"/>
    </row>
    <row r="849" spans="50:54" s="79" customFormat="1" ht="0" hidden="1" customHeight="1" x14ac:dyDescent="0.2">
      <c r="AX849" s="78"/>
      <c r="AZ849" s="167"/>
      <c r="BA849" s="77"/>
      <c r="BB849" s="77"/>
    </row>
    <row r="850" spans="50:54" s="79" customFormat="1" ht="0" hidden="1" customHeight="1" x14ac:dyDescent="0.2">
      <c r="AX850" s="78"/>
      <c r="AZ850" s="167"/>
      <c r="BA850" s="77"/>
      <c r="BB850" s="77"/>
    </row>
    <row r="851" spans="50:54" s="79" customFormat="1" ht="0" hidden="1" customHeight="1" x14ac:dyDescent="0.2">
      <c r="AX851" s="78"/>
      <c r="AZ851" s="167"/>
      <c r="BA851" s="77"/>
      <c r="BB851" s="77"/>
    </row>
    <row r="852" spans="50:54" s="79" customFormat="1" ht="0" hidden="1" customHeight="1" x14ac:dyDescent="0.2">
      <c r="AX852" s="78"/>
      <c r="AZ852" s="167"/>
      <c r="BA852" s="77"/>
      <c r="BB852" s="77"/>
    </row>
    <row r="853" spans="50:54" s="79" customFormat="1" ht="0" hidden="1" customHeight="1" x14ac:dyDescent="0.2">
      <c r="AX853" s="78"/>
      <c r="AZ853" s="167"/>
      <c r="BA853" s="77"/>
      <c r="BB853" s="77"/>
    </row>
    <row r="854" spans="50:54" s="79" customFormat="1" ht="0" hidden="1" customHeight="1" x14ac:dyDescent="0.2">
      <c r="AX854" s="78"/>
      <c r="AZ854" s="167"/>
      <c r="BA854" s="77"/>
      <c r="BB854" s="77"/>
    </row>
    <row r="855" spans="50:54" s="79" customFormat="1" ht="0" hidden="1" customHeight="1" x14ac:dyDescent="0.2">
      <c r="AX855" s="78"/>
      <c r="AZ855" s="167"/>
      <c r="BA855" s="77"/>
      <c r="BB855" s="77"/>
    </row>
    <row r="856" spans="50:54" s="79" customFormat="1" ht="0" hidden="1" customHeight="1" x14ac:dyDescent="0.2">
      <c r="AX856" s="78"/>
      <c r="AZ856" s="167"/>
      <c r="BA856" s="77"/>
      <c r="BB856" s="77"/>
    </row>
    <row r="857" spans="50:54" s="79" customFormat="1" ht="0" hidden="1" customHeight="1" x14ac:dyDescent="0.2">
      <c r="AX857" s="78"/>
      <c r="AZ857" s="167"/>
      <c r="BA857" s="77"/>
      <c r="BB857" s="77"/>
    </row>
    <row r="858" spans="50:54" s="79" customFormat="1" ht="0" hidden="1" customHeight="1" x14ac:dyDescent="0.2">
      <c r="AX858" s="78"/>
      <c r="AZ858" s="167"/>
      <c r="BA858" s="77"/>
      <c r="BB858" s="77"/>
    </row>
    <row r="859" spans="50:54" s="79" customFormat="1" ht="0" hidden="1" customHeight="1" x14ac:dyDescent="0.2">
      <c r="AX859" s="78"/>
      <c r="AZ859" s="167"/>
      <c r="BA859" s="77"/>
      <c r="BB859" s="77"/>
    </row>
    <row r="860" spans="50:54" s="79" customFormat="1" ht="0" hidden="1" customHeight="1" x14ac:dyDescent="0.2">
      <c r="AX860" s="78"/>
      <c r="AZ860" s="167"/>
      <c r="BA860" s="77"/>
      <c r="BB860" s="77"/>
    </row>
    <row r="861" spans="50:54" s="79" customFormat="1" ht="0" hidden="1" customHeight="1" x14ac:dyDescent="0.2">
      <c r="AX861" s="78"/>
      <c r="AZ861" s="167"/>
      <c r="BA861" s="77"/>
      <c r="BB861" s="77"/>
    </row>
    <row r="862" spans="50:54" s="79" customFormat="1" ht="0" hidden="1" customHeight="1" x14ac:dyDescent="0.2">
      <c r="AX862" s="78"/>
      <c r="AZ862" s="167"/>
      <c r="BA862" s="77"/>
      <c r="BB862" s="77"/>
    </row>
    <row r="863" spans="50:54" s="79" customFormat="1" ht="0" hidden="1" customHeight="1" x14ac:dyDescent="0.2">
      <c r="AX863" s="78"/>
      <c r="AZ863" s="167"/>
      <c r="BA863" s="77"/>
      <c r="BB863" s="77"/>
    </row>
    <row r="864" spans="50:54" s="79" customFormat="1" ht="0" hidden="1" customHeight="1" x14ac:dyDescent="0.2">
      <c r="AX864" s="78"/>
      <c r="AZ864" s="167"/>
      <c r="BA864" s="77"/>
      <c r="BB864" s="77"/>
    </row>
    <row r="865" spans="50:54" s="79" customFormat="1" ht="0" hidden="1" customHeight="1" x14ac:dyDescent="0.2">
      <c r="AX865" s="78"/>
      <c r="AZ865" s="167"/>
      <c r="BA865" s="77"/>
      <c r="BB865" s="77"/>
    </row>
    <row r="866" spans="50:54" s="79" customFormat="1" ht="0" hidden="1" customHeight="1" x14ac:dyDescent="0.2">
      <c r="AX866" s="78"/>
      <c r="AZ866" s="167"/>
      <c r="BA866" s="77"/>
      <c r="BB866" s="77"/>
    </row>
    <row r="867" spans="50:54" s="79" customFormat="1" ht="0" hidden="1" customHeight="1" x14ac:dyDescent="0.2">
      <c r="AX867" s="78"/>
      <c r="AZ867" s="167"/>
      <c r="BA867" s="77"/>
      <c r="BB867" s="77"/>
    </row>
    <row r="868" spans="50:54" s="79" customFormat="1" ht="0" hidden="1" customHeight="1" x14ac:dyDescent="0.2">
      <c r="AX868" s="78"/>
      <c r="AZ868" s="167"/>
      <c r="BA868" s="77"/>
      <c r="BB868" s="77"/>
    </row>
    <row r="869" spans="50:54" s="79" customFormat="1" ht="0" hidden="1" customHeight="1" x14ac:dyDescent="0.2">
      <c r="AX869" s="78"/>
      <c r="AZ869" s="167"/>
      <c r="BA869" s="77"/>
      <c r="BB869" s="77"/>
    </row>
    <row r="870" spans="50:54" s="79" customFormat="1" ht="0" hidden="1" customHeight="1" x14ac:dyDescent="0.2">
      <c r="AX870" s="78"/>
      <c r="AZ870" s="167"/>
      <c r="BA870" s="77"/>
      <c r="BB870" s="77"/>
    </row>
    <row r="871" spans="50:54" s="79" customFormat="1" ht="0" hidden="1" customHeight="1" x14ac:dyDescent="0.2">
      <c r="AX871" s="78"/>
      <c r="AZ871" s="167"/>
      <c r="BA871" s="77"/>
      <c r="BB871" s="77"/>
    </row>
    <row r="872" spans="50:54" s="79" customFormat="1" ht="0" hidden="1" customHeight="1" x14ac:dyDescent="0.2">
      <c r="AX872" s="78"/>
      <c r="AZ872" s="167"/>
      <c r="BA872" s="77"/>
      <c r="BB872" s="77"/>
    </row>
    <row r="873" spans="50:54" s="79" customFormat="1" ht="0" hidden="1" customHeight="1" x14ac:dyDescent="0.2">
      <c r="AX873" s="78"/>
      <c r="AZ873" s="167"/>
      <c r="BA873" s="77"/>
      <c r="BB873" s="77"/>
    </row>
    <row r="874" spans="50:54" s="79" customFormat="1" ht="0" hidden="1" customHeight="1" x14ac:dyDescent="0.2">
      <c r="AX874" s="78"/>
      <c r="AZ874" s="167"/>
      <c r="BA874" s="77"/>
      <c r="BB874" s="77"/>
    </row>
    <row r="875" spans="50:54" s="79" customFormat="1" ht="0" hidden="1" customHeight="1" x14ac:dyDescent="0.2">
      <c r="AX875" s="78"/>
      <c r="AZ875" s="167"/>
      <c r="BA875" s="77"/>
      <c r="BB875" s="77"/>
    </row>
    <row r="876" spans="50:54" s="79" customFormat="1" ht="0" hidden="1" customHeight="1" x14ac:dyDescent="0.2">
      <c r="AX876" s="78"/>
      <c r="AZ876" s="167"/>
      <c r="BA876" s="77"/>
      <c r="BB876" s="77"/>
    </row>
    <row r="877" spans="50:54" s="79" customFormat="1" ht="0" hidden="1" customHeight="1" x14ac:dyDescent="0.2">
      <c r="AX877" s="78"/>
      <c r="AZ877" s="167"/>
      <c r="BA877" s="77"/>
      <c r="BB877" s="77"/>
    </row>
    <row r="878" spans="50:54" s="79" customFormat="1" ht="0" hidden="1" customHeight="1" x14ac:dyDescent="0.2">
      <c r="AX878" s="78"/>
      <c r="AZ878" s="167"/>
      <c r="BA878" s="77"/>
      <c r="BB878" s="77"/>
    </row>
    <row r="879" spans="50:54" s="79" customFormat="1" ht="0" hidden="1" customHeight="1" x14ac:dyDescent="0.2">
      <c r="AX879" s="78"/>
      <c r="AZ879" s="167"/>
      <c r="BA879" s="77"/>
      <c r="BB879" s="77"/>
    </row>
    <row r="880" spans="50:54" s="79" customFormat="1" ht="0" hidden="1" customHeight="1" x14ac:dyDescent="0.2">
      <c r="AX880" s="78"/>
      <c r="AZ880" s="167"/>
      <c r="BA880" s="77"/>
      <c r="BB880" s="77"/>
    </row>
    <row r="881" spans="50:54" s="79" customFormat="1" ht="0" hidden="1" customHeight="1" x14ac:dyDescent="0.2">
      <c r="AX881" s="78"/>
      <c r="AZ881" s="167"/>
      <c r="BA881" s="77"/>
      <c r="BB881" s="77"/>
    </row>
    <row r="882" spans="50:54" s="79" customFormat="1" ht="0" hidden="1" customHeight="1" x14ac:dyDescent="0.2">
      <c r="AX882" s="78"/>
      <c r="AZ882" s="167"/>
      <c r="BA882" s="77"/>
      <c r="BB882" s="77"/>
    </row>
    <row r="883" spans="50:54" s="79" customFormat="1" ht="0" hidden="1" customHeight="1" x14ac:dyDescent="0.2">
      <c r="AX883" s="78"/>
      <c r="AZ883" s="167"/>
      <c r="BA883" s="77"/>
      <c r="BB883" s="77"/>
    </row>
    <row r="884" spans="50:54" s="79" customFormat="1" ht="0" hidden="1" customHeight="1" x14ac:dyDescent="0.2">
      <c r="AX884" s="78"/>
      <c r="AZ884" s="167"/>
      <c r="BA884" s="77"/>
      <c r="BB884" s="77"/>
    </row>
    <row r="885" spans="50:54" s="79" customFormat="1" ht="0" hidden="1" customHeight="1" x14ac:dyDescent="0.2">
      <c r="AX885" s="78"/>
      <c r="AZ885" s="167"/>
      <c r="BA885" s="77"/>
      <c r="BB885" s="77"/>
    </row>
    <row r="886" spans="50:54" s="79" customFormat="1" ht="0" hidden="1" customHeight="1" x14ac:dyDescent="0.2">
      <c r="AX886" s="78"/>
      <c r="AZ886" s="167"/>
      <c r="BA886" s="77"/>
      <c r="BB886" s="77"/>
    </row>
    <row r="887" spans="50:54" s="79" customFormat="1" ht="0" hidden="1" customHeight="1" x14ac:dyDescent="0.2">
      <c r="AX887" s="78"/>
      <c r="AZ887" s="167"/>
      <c r="BA887" s="77"/>
      <c r="BB887" s="77"/>
    </row>
    <row r="888" spans="50:54" s="79" customFormat="1" ht="0" hidden="1" customHeight="1" x14ac:dyDescent="0.2">
      <c r="AX888" s="78"/>
      <c r="AZ888" s="167"/>
      <c r="BA888" s="77"/>
      <c r="BB888" s="77"/>
    </row>
    <row r="889" spans="50:54" s="79" customFormat="1" ht="0" hidden="1" customHeight="1" x14ac:dyDescent="0.2">
      <c r="AX889" s="78"/>
      <c r="AZ889" s="167"/>
      <c r="BA889" s="77"/>
      <c r="BB889" s="77"/>
    </row>
    <row r="890" spans="50:54" s="79" customFormat="1" ht="0" hidden="1" customHeight="1" x14ac:dyDescent="0.2">
      <c r="AX890" s="78"/>
      <c r="AZ890" s="167"/>
      <c r="BA890" s="77"/>
      <c r="BB890" s="77"/>
    </row>
    <row r="891" spans="50:54" s="79" customFormat="1" ht="0" hidden="1" customHeight="1" x14ac:dyDescent="0.2">
      <c r="AX891" s="78"/>
      <c r="AZ891" s="167"/>
      <c r="BA891" s="77"/>
      <c r="BB891" s="77"/>
    </row>
    <row r="892" spans="50:54" s="79" customFormat="1" ht="0" hidden="1" customHeight="1" x14ac:dyDescent="0.2">
      <c r="AX892" s="78"/>
      <c r="AZ892" s="167"/>
      <c r="BA892" s="77"/>
      <c r="BB892" s="77"/>
    </row>
    <row r="893" spans="50:54" s="79" customFormat="1" ht="0" hidden="1" customHeight="1" x14ac:dyDescent="0.2">
      <c r="AX893" s="78"/>
      <c r="AZ893" s="167"/>
      <c r="BA893" s="77"/>
      <c r="BB893" s="77"/>
    </row>
    <row r="894" spans="50:54" s="79" customFormat="1" ht="0" hidden="1" customHeight="1" x14ac:dyDescent="0.2">
      <c r="AX894" s="78"/>
      <c r="AZ894" s="167"/>
      <c r="BA894" s="77"/>
      <c r="BB894" s="77"/>
    </row>
    <row r="895" spans="50:54" s="79" customFormat="1" ht="0" hidden="1" customHeight="1" x14ac:dyDescent="0.2">
      <c r="AX895" s="78"/>
      <c r="AZ895" s="167"/>
      <c r="BA895" s="77"/>
      <c r="BB895" s="77"/>
    </row>
    <row r="896" spans="50:54" s="79" customFormat="1" ht="0" hidden="1" customHeight="1" x14ac:dyDescent="0.2">
      <c r="AX896" s="78"/>
      <c r="AZ896" s="167"/>
      <c r="BA896" s="77"/>
      <c r="BB896" s="77"/>
    </row>
    <row r="897" spans="50:54" s="79" customFormat="1" ht="0" hidden="1" customHeight="1" x14ac:dyDescent="0.2">
      <c r="AX897" s="78"/>
      <c r="AZ897" s="167"/>
      <c r="BA897" s="77"/>
      <c r="BB897" s="77"/>
    </row>
    <row r="898" spans="50:54" s="79" customFormat="1" ht="0" hidden="1" customHeight="1" x14ac:dyDescent="0.2">
      <c r="AX898" s="78"/>
      <c r="AZ898" s="167"/>
      <c r="BA898" s="77"/>
      <c r="BB898" s="77"/>
    </row>
    <row r="899" spans="50:54" s="79" customFormat="1" ht="0" hidden="1" customHeight="1" x14ac:dyDescent="0.2">
      <c r="AX899" s="78"/>
      <c r="AZ899" s="167"/>
      <c r="BA899" s="77"/>
      <c r="BB899" s="77"/>
    </row>
    <row r="900" spans="50:54" s="79" customFormat="1" ht="0" hidden="1" customHeight="1" x14ac:dyDescent="0.2">
      <c r="AX900" s="78"/>
      <c r="AZ900" s="167"/>
      <c r="BA900" s="77"/>
      <c r="BB900" s="77"/>
    </row>
    <row r="901" spans="50:54" s="79" customFormat="1" ht="0" hidden="1" customHeight="1" x14ac:dyDescent="0.2">
      <c r="AX901" s="78"/>
      <c r="AZ901" s="167"/>
      <c r="BA901" s="77"/>
      <c r="BB901" s="77"/>
    </row>
    <row r="902" spans="50:54" s="79" customFormat="1" ht="0" hidden="1" customHeight="1" x14ac:dyDescent="0.2">
      <c r="AX902" s="78"/>
      <c r="AZ902" s="167"/>
      <c r="BA902" s="77"/>
      <c r="BB902" s="77"/>
    </row>
    <row r="903" spans="50:54" s="79" customFormat="1" ht="0" hidden="1" customHeight="1" x14ac:dyDescent="0.2">
      <c r="AX903" s="78"/>
      <c r="AZ903" s="167"/>
      <c r="BA903" s="77"/>
      <c r="BB903" s="77"/>
    </row>
    <row r="904" spans="50:54" s="79" customFormat="1" ht="0" hidden="1" customHeight="1" x14ac:dyDescent="0.2">
      <c r="AX904" s="78"/>
      <c r="AZ904" s="167"/>
      <c r="BA904" s="77"/>
      <c r="BB904" s="77"/>
    </row>
    <row r="905" spans="50:54" s="79" customFormat="1" ht="0" hidden="1" customHeight="1" x14ac:dyDescent="0.2">
      <c r="AX905" s="78"/>
      <c r="AZ905" s="167"/>
      <c r="BA905" s="77"/>
      <c r="BB905" s="77"/>
    </row>
    <row r="906" spans="50:54" s="79" customFormat="1" ht="0" hidden="1" customHeight="1" x14ac:dyDescent="0.2">
      <c r="AX906" s="78"/>
      <c r="AZ906" s="167"/>
      <c r="BA906" s="77"/>
      <c r="BB906" s="77"/>
    </row>
    <row r="907" spans="50:54" s="79" customFormat="1" ht="0" hidden="1" customHeight="1" x14ac:dyDescent="0.2">
      <c r="AX907" s="78"/>
      <c r="AZ907" s="167"/>
      <c r="BA907" s="77"/>
      <c r="BB907" s="77"/>
    </row>
    <row r="908" spans="50:54" s="79" customFormat="1" ht="0" hidden="1" customHeight="1" x14ac:dyDescent="0.2">
      <c r="AX908" s="78"/>
      <c r="AZ908" s="167"/>
      <c r="BA908" s="77"/>
      <c r="BB908" s="77"/>
    </row>
    <row r="909" spans="50:54" s="79" customFormat="1" ht="0" hidden="1" customHeight="1" x14ac:dyDescent="0.2">
      <c r="AX909" s="78"/>
      <c r="AZ909" s="167"/>
      <c r="BA909" s="77"/>
      <c r="BB909" s="77"/>
    </row>
    <row r="910" spans="50:54" s="79" customFormat="1" ht="0" hidden="1" customHeight="1" x14ac:dyDescent="0.2">
      <c r="AX910" s="78"/>
      <c r="AZ910" s="167"/>
      <c r="BA910" s="77"/>
      <c r="BB910" s="77"/>
    </row>
    <row r="911" spans="50:54" s="79" customFormat="1" ht="0" hidden="1" customHeight="1" x14ac:dyDescent="0.2">
      <c r="AX911" s="78"/>
      <c r="AZ911" s="167"/>
      <c r="BA911" s="77"/>
      <c r="BB911" s="77"/>
    </row>
    <row r="912" spans="50:54" s="79" customFormat="1" ht="0" hidden="1" customHeight="1" x14ac:dyDescent="0.2">
      <c r="AX912" s="78"/>
      <c r="AZ912" s="167"/>
      <c r="BA912" s="77"/>
      <c r="BB912" s="77"/>
    </row>
    <row r="913" spans="50:54" s="79" customFormat="1" ht="0" hidden="1" customHeight="1" x14ac:dyDescent="0.2">
      <c r="AX913" s="78"/>
      <c r="AZ913" s="167"/>
      <c r="BA913" s="77"/>
      <c r="BB913" s="77"/>
    </row>
    <row r="914" spans="50:54" s="79" customFormat="1" ht="0" hidden="1" customHeight="1" x14ac:dyDescent="0.2">
      <c r="AX914" s="78"/>
      <c r="AZ914" s="167"/>
      <c r="BA914" s="77"/>
      <c r="BB914" s="77"/>
    </row>
    <row r="915" spans="50:54" s="79" customFormat="1" ht="0" hidden="1" customHeight="1" x14ac:dyDescent="0.2">
      <c r="AX915" s="78"/>
      <c r="AZ915" s="167"/>
      <c r="BA915" s="77"/>
      <c r="BB915" s="77"/>
    </row>
    <row r="916" spans="50:54" s="79" customFormat="1" ht="0" hidden="1" customHeight="1" x14ac:dyDescent="0.2">
      <c r="AX916" s="78"/>
      <c r="AZ916" s="167"/>
      <c r="BA916" s="77"/>
      <c r="BB916" s="77"/>
    </row>
    <row r="917" spans="50:54" s="79" customFormat="1" ht="0" hidden="1" customHeight="1" x14ac:dyDescent="0.2">
      <c r="AX917" s="78"/>
      <c r="AZ917" s="167"/>
      <c r="BA917" s="77"/>
      <c r="BB917" s="77"/>
    </row>
    <row r="918" spans="50:54" s="79" customFormat="1" ht="0" hidden="1" customHeight="1" x14ac:dyDescent="0.2">
      <c r="AX918" s="78"/>
      <c r="AZ918" s="167"/>
      <c r="BA918" s="77"/>
      <c r="BB918" s="77"/>
    </row>
    <row r="919" spans="50:54" s="79" customFormat="1" ht="0" hidden="1" customHeight="1" x14ac:dyDescent="0.2">
      <c r="AX919" s="78"/>
      <c r="AZ919" s="167"/>
      <c r="BA919" s="77"/>
      <c r="BB919" s="77"/>
    </row>
    <row r="920" spans="50:54" s="79" customFormat="1" ht="0" hidden="1" customHeight="1" x14ac:dyDescent="0.2">
      <c r="AX920" s="78"/>
      <c r="AZ920" s="167"/>
      <c r="BA920" s="77"/>
      <c r="BB920" s="77"/>
    </row>
    <row r="921" spans="50:54" s="79" customFormat="1" ht="0" hidden="1" customHeight="1" x14ac:dyDescent="0.2">
      <c r="AX921" s="78"/>
      <c r="AZ921" s="167"/>
      <c r="BA921" s="77"/>
      <c r="BB921" s="77"/>
    </row>
    <row r="922" spans="50:54" s="79" customFormat="1" ht="0" hidden="1" customHeight="1" x14ac:dyDescent="0.2">
      <c r="AX922" s="78"/>
      <c r="AZ922" s="167"/>
      <c r="BA922" s="77"/>
      <c r="BB922" s="77"/>
    </row>
    <row r="923" spans="50:54" s="79" customFormat="1" ht="0" hidden="1" customHeight="1" x14ac:dyDescent="0.2">
      <c r="AX923" s="78"/>
      <c r="AZ923" s="167"/>
      <c r="BA923" s="77"/>
      <c r="BB923" s="77"/>
    </row>
    <row r="924" spans="50:54" s="79" customFormat="1" ht="0" hidden="1" customHeight="1" x14ac:dyDescent="0.2">
      <c r="AX924" s="78"/>
      <c r="AZ924" s="167"/>
      <c r="BA924" s="77"/>
      <c r="BB924" s="77"/>
    </row>
    <row r="925" spans="50:54" s="79" customFormat="1" ht="0" hidden="1" customHeight="1" x14ac:dyDescent="0.2">
      <c r="AX925" s="78"/>
      <c r="AZ925" s="167"/>
      <c r="BA925" s="77"/>
      <c r="BB925" s="77"/>
    </row>
    <row r="926" spans="50:54" s="79" customFormat="1" ht="0" hidden="1" customHeight="1" x14ac:dyDescent="0.2">
      <c r="AX926" s="78"/>
      <c r="AZ926" s="167"/>
      <c r="BA926" s="77"/>
      <c r="BB926" s="77"/>
    </row>
    <row r="927" spans="50:54" s="79" customFormat="1" ht="0" hidden="1" customHeight="1" x14ac:dyDescent="0.2">
      <c r="AX927" s="78"/>
      <c r="AZ927" s="167"/>
      <c r="BA927" s="77"/>
      <c r="BB927" s="77"/>
    </row>
    <row r="928" spans="50:54" s="79" customFormat="1" ht="0" hidden="1" customHeight="1" x14ac:dyDescent="0.2">
      <c r="AX928" s="78"/>
      <c r="AZ928" s="167"/>
      <c r="BA928" s="77"/>
      <c r="BB928" s="77"/>
    </row>
    <row r="929" spans="50:54" s="79" customFormat="1" ht="0" hidden="1" customHeight="1" x14ac:dyDescent="0.2">
      <c r="AX929" s="78"/>
      <c r="AZ929" s="167"/>
      <c r="BA929" s="77"/>
      <c r="BB929" s="77"/>
    </row>
    <row r="930" spans="50:54" s="79" customFormat="1" ht="0" hidden="1" customHeight="1" x14ac:dyDescent="0.2">
      <c r="AX930" s="78"/>
      <c r="AZ930" s="167"/>
      <c r="BA930" s="77"/>
      <c r="BB930" s="77"/>
    </row>
    <row r="931" spans="50:54" s="79" customFormat="1" ht="0" hidden="1" customHeight="1" x14ac:dyDescent="0.2">
      <c r="AX931" s="78"/>
      <c r="AZ931" s="167"/>
      <c r="BA931" s="77"/>
      <c r="BB931" s="77"/>
    </row>
    <row r="932" spans="50:54" s="79" customFormat="1" ht="0" hidden="1" customHeight="1" x14ac:dyDescent="0.2">
      <c r="AX932" s="78"/>
      <c r="AZ932" s="167"/>
      <c r="BA932" s="77"/>
      <c r="BB932" s="77"/>
    </row>
    <row r="933" spans="50:54" s="79" customFormat="1" ht="0" hidden="1" customHeight="1" x14ac:dyDescent="0.2">
      <c r="AX933" s="78"/>
      <c r="AZ933" s="167"/>
      <c r="BA933" s="77"/>
      <c r="BB933" s="77"/>
    </row>
    <row r="934" spans="50:54" s="79" customFormat="1" ht="0" hidden="1" customHeight="1" x14ac:dyDescent="0.2">
      <c r="AX934" s="78"/>
      <c r="AZ934" s="167"/>
      <c r="BA934" s="77"/>
      <c r="BB934" s="77"/>
    </row>
    <row r="935" spans="50:54" s="79" customFormat="1" ht="0" hidden="1" customHeight="1" x14ac:dyDescent="0.2">
      <c r="AX935" s="78"/>
      <c r="AZ935" s="167"/>
      <c r="BA935" s="77"/>
      <c r="BB935" s="77"/>
    </row>
    <row r="936" spans="50:54" s="79" customFormat="1" ht="0" hidden="1" customHeight="1" x14ac:dyDescent="0.2">
      <c r="AX936" s="78"/>
      <c r="AZ936" s="167"/>
      <c r="BA936" s="77"/>
      <c r="BB936" s="77"/>
    </row>
    <row r="937" spans="50:54" s="79" customFormat="1" ht="0" hidden="1" customHeight="1" x14ac:dyDescent="0.2">
      <c r="AX937" s="78"/>
      <c r="AZ937" s="167"/>
      <c r="BA937" s="77"/>
      <c r="BB937" s="77"/>
    </row>
    <row r="938" spans="50:54" s="79" customFormat="1" ht="0" hidden="1" customHeight="1" x14ac:dyDescent="0.2">
      <c r="AX938" s="78"/>
      <c r="AZ938" s="167"/>
      <c r="BA938" s="77"/>
      <c r="BB938" s="77"/>
    </row>
    <row r="939" spans="50:54" s="79" customFormat="1" ht="0" hidden="1" customHeight="1" x14ac:dyDescent="0.2">
      <c r="AX939" s="78"/>
      <c r="AZ939" s="167"/>
      <c r="BA939" s="77"/>
      <c r="BB939" s="77"/>
    </row>
    <row r="940" spans="50:54" s="79" customFormat="1" ht="0" hidden="1" customHeight="1" x14ac:dyDescent="0.2">
      <c r="AX940" s="78"/>
      <c r="AZ940" s="167"/>
      <c r="BA940" s="77"/>
      <c r="BB940" s="77"/>
    </row>
    <row r="941" spans="50:54" s="79" customFormat="1" ht="0" hidden="1" customHeight="1" x14ac:dyDescent="0.2">
      <c r="AX941" s="78"/>
      <c r="AZ941" s="167"/>
      <c r="BA941" s="77"/>
      <c r="BB941" s="77"/>
    </row>
    <row r="942" spans="50:54" s="79" customFormat="1" ht="0" hidden="1" customHeight="1" x14ac:dyDescent="0.2">
      <c r="AX942" s="78"/>
      <c r="AZ942" s="167"/>
      <c r="BA942" s="77"/>
      <c r="BB942" s="77"/>
    </row>
    <row r="943" spans="50:54" s="79" customFormat="1" ht="0" hidden="1" customHeight="1" x14ac:dyDescent="0.2">
      <c r="AX943" s="78"/>
      <c r="AZ943" s="167"/>
      <c r="BA943" s="77"/>
      <c r="BB943" s="77"/>
    </row>
    <row r="944" spans="50:54" s="79" customFormat="1" ht="0" hidden="1" customHeight="1" x14ac:dyDescent="0.2">
      <c r="AX944" s="78"/>
      <c r="AZ944" s="167"/>
      <c r="BA944" s="77"/>
      <c r="BB944" s="77"/>
    </row>
    <row r="945" spans="50:54" s="79" customFormat="1" ht="0" hidden="1" customHeight="1" x14ac:dyDescent="0.2">
      <c r="AX945" s="78"/>
      <c r="AZ945" s="167"/>
      <c r="BA945" s="77"/>
      <c r="BB945" s="77"/>
    </row>
    <row r="946" spans="50:54" s="79" customFormat="1" ht="0" hidden="1" customHeight="1" x14ac:dyDescent="0.2">
      <c r="AX946" s="78"/>
      <c r="AZ946" s="167"/>
      <c r="BA946" s="77"/>
      <c r="BB946" s="77"/>
    </row>
    <row r="947" spans="50:54" s="79" customFormat="1" ht="0" hidden="1" customHeight="1" x14ac:dyDescent="0.2">
      <c r="AX947" s="78"/>
      <c r="AZ947" s="167"/>
      <c r="BA947" s="77"/>
      <c r="BB947" s="77"/>
    </row>
    <row r="948" spans="50:54" s="79" customFormat="1" ht="0" hidden="1" customHeight="1" x14ac:dyDescent="0.2">
      <c r="AX948" s="78"/>
      <c r="AZ948" s="167"/>
      <c r="BA948" s="77"/>
      <c r="BB948" s="77"/>
    </row>
    <row r="949" spans="50:54" s="79" customFormat="1" ht="0" hidden="1" customHeight="1" x14ac:dyDescent="0.2">
      <c r="AX949" s="78"/>
      <c r="AZ949" s="167"/>
      <c r="BA949" s="77"/>
      <c r="BB949" s="77"/>
    </row>
    <row r="950" spans="50:54" s="79" customFormat="1" ht="0" hidden="1" customHeight="1" x14ac:dyDescent="0.2">
      <c r="AX950" s="78"/>
      <c r="AZ950" s="167"/>
      <c r="BA950" s="77"/>
      <c r="BB950" s="77"/>
    </row>
    <row r="951" spans="50:54" s="79" customFormat="1" ht="0" hidden="1" customHeight="1" x14ac:dyDescent="0.2">
      <c r="AX951" s="78"/>
      <c r="AZ951" s="167"/>
      <c r="BA951" s="77"/>
      <c r="BB951" s="77"/>
    </row>
    <row r="952" spans="50:54" s="79" customFormat="1" ht="0" hidden="1" customHeight="1" x14ac:dyDescent="0.2">
      <c r="AX952" s="78"/>
      <c r="AZ952" s="167"/>
      <c r="BA952" s="77"/>
      <c r="BB952" s="77"/>
    </row>
    <row r="953" spans="50:54" s="79" customFormat="1" ht="0" hidden="1" customHeight="1" x14ac:dyDescent="0.2">
      <c r="AX953" s="78"/>
      <c r="AZ953" s="167"/>
      <c r="BA953" s="77"/>
      <c r="BB953" s="77"/>
    </row>
    <row r="954" spans="50:54" s="79" customFormat="1" ht="0" hidden="1" customHeight="1" x14ac:dyDescent="0.2">
      <c r="AX954" s="78"/>
      <c r="AZ954" s="167"/>
      <c r="BA954" s="77"/>
      <c r="BB954" s="77"/>
    </row>
    <row r="955" spans="50:54" s="79" customFormat="1" ht="0" hidden="1" customHeight="1" x14ac:dyDescent="0.2">
      <c r="AX955" s="78"/>
      <c r="AZ955" s="167"/>
      <c r="BA955" s="77"/>
      <c r="BB955" s="77"/>
    </row>
    <row r="956" spans="50:54" s="79" customFormat="1" ht="0" hidden="1" customHeight="1" x14ac:dyDescent="0.2">
      <c r="AX956" s="78"/>
      <c r="AZ956" s="167"/>
      <c r="BA956" s="77"/>
      <c r="BB956" s="77"/>
    </row>
    <row r="957" spans="50:54" s="79" customFormat="1" ht="0" hidden="1" customHeight="1" x14ac:dyDescent="0.2">
      <c r="AX957" s="78"/>
      <c r="AZ957" s="167"/>
      <c r="BA957" s="77"/>
      <c r="BB957" s="77"/>
    </row>
    <row r="958" spans="50:54" s="79" customFormat="1" ht="0" hidden="1" customHeight="1" x14ac:dyDescent="0.2">
      <c r="AX958" s="78"/>
      <c r="AZ958" s="167"/>
      <c r="BA958" s="77"/>
      <c r="BB958" s="77"/>
    </row>
    <row r="959" spans="50:54" s="79" customFormat="1" ht="0" hidden="1" customHeight="1" x14ac:dyDescent="0.2">
      <c r="AX959" s="78"/>
      <c r="AZ959" s="167"/>
      <c r="BA959" s="77"/>
      <c r="BB959" s="77"/>
    </row>
    <row r="960" spans="50:54" s="79" customFormat="1" ht="0" hidden="1" customHeight="1" x14ac:dyDescent="0.2">
      <c r="AX960" s="78"/>
      <c r="AZ960" s="167"/>
      <c r="BA960" s="77"/>
      <c r="BB960" s="77"/>
    </row>
    <row r="961" spans="50:54" s="79" customFormat="1" ht="0" hidden="1" customHeight="1" x14ac:dyDescent="0.2">
      <c r="AX961" s="78"/>
      <c r="AZ961" s="167"/>
      <c r="BA961" s="77"/>
      <c r="BB961" s="77"/>
    </row>
    <row r="962" spans="50:54" s="79" customFormat="1" ht="0" hidden="1" customHeight="1" x14ac:dyDescent="0.2">
      <c r="AX962" s="78"/>
      <c r="AZ962" s="167"/>
      <c r="BA962" s="77"/>
      <c r="BB962" s="77"/>
    </row>
    <row r="963" spans="50:54" s="79" customFormat="1" ht="0" hidden="1" customHeight="1" x14ac:dyDescent="0.2">
      <c r="AX963" s="78"/>
      <c r="AZ963" s="167"/>
      <c r="BA963" s="77"/>
      <c r="BB963" s="77"/>
    </row>
    <row r="964" spans="50:54" s="79" customFormat="1" ht="0" hidden="1" customHeight="1" x14ac:dyDescent="0.2">
      <c r="AX964" s="78"/>
      <c r="AZ964" s="167"/>
      <c r="BA964" s="77"/>
      <c r="BB964" s="77"/>
    </row>
    <row r="965" spans="50:54" s="79" customFormat="1" ht="0" hidden="1" customHeight="1" x14ac:dyDescent="0.2">
      <c r="AX965" s="78"/>
      <c r="AZ965" s="167"/>
      <c r="BA965" s="77"/>
      <c r="BB965" s="77"/>
    </row>
    <row r="966" spans="50:54" s="79" customFormat="1" ht="0" hidden="1" customHeight="1" x14ac:dyDescent="0.2">
      <c r="AX966" s="78"/>
      <c r="AZ966" s="167"/>
      <c r="BA966" s="77"/>
      <c r="BB966" s="77"/>
    </row>
    <row r="967" spans="50:54" s="79" customFormat="1" ht="0" hidden="1" customHeight="1" x14ac:dyDescent="0.2">
      <c r="AX967" s="78"/>
      <c r="AZ967" s="167"/>
      <c r="BA967" s="77"/>
      <c r="BB967" s="77"/>
    </row>
    <row r="968" spans="50:54" s="79" customFormat="1" ht="0" hidden="1" customHeight="1" x14ac:dyDescent="0.2">
      <c r="AX968" s="78"/>
      <c r="AZ968" s="167"/>
      <c r="BA968" s="77"/>
      <c r="BB968" s="77"/>
    </row>
    <row r="969" spans="50:54" s="79" customFormat="1" ht="0" hidden="1" customHeight="1" x14ac:dyDescent="0.2">
      <c r="AX969" s="78"/>
      <c r="AZ969" s="167"/>
      <c r="BA969" s="77"/>
      <c r="BB969" s="77"/>
    </row>
    <row r="970" spans="50:54" s="79" customFormat="1" ht="0" hidden="1" customHeight="1" x14ac:dyDescent="0.2">
      <c r="AX970" s="78"/>
      <c r="AZ970" s="167"/>
      <c r="BA970" s="77"/>
      <c r="BB970" s="77"/>
    </row>
    <row r="971" spans="50:54" s="79" customFormat="1" ht="0" hidden="1" customHeight="1" x14ac:dyDescent="0.2">
      <c r="AX971" s="78"/>
      <c r="AZ971" s="167"/>
      <c r="BA971" s="77"/>
      <c r="BB971" s="77"/>
    </row>
    <row r="972" spans="50:54" s="79" customFormat="1" ht="0" hidden="1" customHeight="1" x14ac:dyDescent="0.2">
      <c r="AX972" s="78"/>
      <c r="AZ972" s="167"/>
      <c r="BA972" s="77"/>
      <c r="BB972" s="77"/>
    </row>
    <row r="973" spans="50:54" s="79" customFormat="1" ht="0" hidden="1" customHeight="1" x14ac:dyDescent="0.2">
      <c r="AX973" s="78"/>
      <c r="AZ973" s="167"/>
      <c r="BA973" s="77"/>
      <c r="BB973" s="77"/>
    </row>
    <row r="974" spans="50:54" s="79" customFormat="1" ht="0" hidden="1" customHeight="1" x14ac:dyDescent="0.2">
      <c r="AX974" s="78"/>
      <c r="AZ974" s="167"/>
      <c r="BA974" s="77"/>
      <c r="BB974" s="77"/>
    </row>
    <row r="975" spans="50:54" s="79" customFormat="1" ht="0" hidden="1" customHeight="1" x14ac:dyDescent="0.2">
      <c r="AX975" s="78"/>
      <c r="AZ975" s="167"/>
      <c r="BA975" s="77"/>
      <c r="BB975" s="77"/>
    </row>
    <row r="976" spans="50:54" s="79" customFormat="1" ht="0" hidden="1" customHeight="1" x14ac:dyDescent="0.2">
      <c r="AX976" s="78"/>
      <c r="AZ976" s="167"/>
      <c r="BA976" s="77"/>
      <c r="BB976" s="77"/>
    </row>
    <row r="977" spans="50:54" s="79" customFormat="1" ht="0" hidden="1" customHeight="1" x14ac:dyDescent="0.2">
      <c r="AX977" s="78"/>
      <c r="AZ977" s="167"/>
      <c r="BA977" s="77"/>
      <c r="BB977" s="77"/>
    </row>
    <row r="978" spans="50:54" s="79" customFormat="1" ht="0" hidden="1" customHeight="1" x14ac:dyDescent="0.2">
      <c r="AX978" s="78"/>
      <c r="AZ978" s="167"/>
      <c r="BA978" s="77"/>
      <c r="BB978" s="77"/>
    </row>
    <row r="979" spans="50:54" s="79" customFormat="1" ht="0" hidden="1" customHeight="1" x14ac:dyDescent="0.2">
      <c r="AX979" s="78"/>
      <c r="AZ979" s="167"/>
      <c r="BA979" s="77"/>
      <c r="BB979" s="77"/>
    </row>
    <row r="980" spans="50:54" s="79" customFormat="1" ht="0" hidden="1" customHeight="1" x14ac:dyDescent="0.2">
      <c r="AX980" s="78"/>
      <c r="AZ980" s="167"/>
      <c r="BA980" s="77"/>
      <c r="BB980" s="77"/>
    </row>
    <row r="981" spans="50:54" s="79" customFormat="1" ht="0" hidden="1" customHeight="1" x14ac:dyDescent="0.2">
      <c r="AX981" s="78"/>
      <c r="AZ981" s="167"/>
      <c r="BA981" s="77"/>
      <c r="BB981" s="77"/>
    </row>
    <row r="982" spans="50:54" s="79" customFormat="1" ht="0" hidden="1" customHeight="1" x14ac:dyDescent="0.2">
      <c r="AX982" s="78"/>
      <c r="AZ982" s="167"/>
      <c r="BA982" s="77"/>
      <c r="BB982" s="77"/>
    </row>
    <row r="983" spans="50:54" s="79" customFormat="1" ht="0" hidden="1" customHeight="1" x14ac:dyDescent="0.2">
      <c r="AX983" s="78"/>
      <c r="AZ983" s="167"/>
      <c r="BA983" s="77"/>
      <c r="BB983" s="77"/>
    </row>
    <row r="984" spans="50:54" s="79" customFormat="1" ht="0" hidden="1" customHeight="1" x14ac:dyDescent="0.2">
      <c r="AX984" s="78"/>
      <c r="AZ984" s="167"/>
      <c r="BA984" s="77"/>
      <c r="BB984" s="77"/>
    </row>
    <row r="985" spans="50:54" s="79" customFormat="1" ht="0" hidden="1" customHeight="1" x14ac:dyDescent="0.2">
      <c r="AX985" s="78"/>
      <c r="AZ985" s="167"/>
      <c r="BA985" s="77"/>
      <c r="BB985" s="77"/>
    </row>
    <row r="986" spans="50:54" s="79" customFormat="1" ht="0" hidden="1" customHeight="1" x14ac:dyDescent="0.2">
      <c r="AX986" s="78"/>
      <c r="AZ986" s="167"/>
      <c r="BA986" s="77"/>
      <c r="BB986" s="77"/>
    </row>
    <row r="987" spans="50:54" s="79" customFormat="1" ht="0" hidden="1" customHeight="1" x14ac:dyDescent="0.2">
      <c r="AX987" s="78"/>
      <c r="AZ987" s="167"/>
      <c r="BA987" s="77"/>
      <c r="BB987" s="77"/>
    </row>
    <row r="988" spans="50:54" s="79" customFormat="1" ht="0" hidden="1" customHeight="1" x14ac:dyDescent="0.2">
      <c r="AX988" s="78"/>
      <c r="AZ988" s="167"/>
      <c r="BA988" s="77"/>
      <c r="BB988" s="77"/>
    </row>
    <row r="989" spans="50:54" s="79" customFormat="1" ht="0" hidden="1" customHeight="1" x14ac:dyDescent="0.2">
      <c r="AX989" s="78"/>
      <c r="AZ989" s="167"/>
      <c r="BA989" s="77"/>
      <c r="BB989" s="77"/>
    </row>
    <row r="990" spans="50:54" s="79" customFormat="1" ht="0" hidden="1" customHeight="1" x14ac:dyDescent="0.2">
      <c r="AX990" s="78"/>
      <c r="AZ990" s="167"/>
      <c r="BA990" s="77"/>
      <c r="BB990" s="77"/>
    </row>
    <row r="991" spans="50:54" s="79" customFormat="1" ht="0" hidden="1" customHeight="1" x14ac:dyDescent="0.2">
      <c r="AX991" s="78"/>
      <c r="AZ991" s="167"/>
      <c r="BA991" s="77"/>
      <c r="BB991" s="77"/>
    </row>
    <row r="992" spans="50:54" s="79" customFormat="1" ht="0" hidden="1" customHeight="1" x14ac:dyDescent="0.2">
      <c r="AX992" s="78"/>
      <c r="AZ992" s="167"/>
      <c r="BA992" s="77"/>
      <c r="BB992" s="77"/>
    </row>
    <row r="993" spans="50:54" s="79" customFormat="1" ht="0" hidden="1" customHeight="1" x14ac:dyDescent="0.2">
      <c r="AX993" s="78"/>
      <c r="AZ993" s="167"/>
      <c r="BA993" s="77"/>
      <c r="BB993" s="77"/>
    </row>
    <row r="994" spans="50:54" s="79" customFormat="1" ht="0" hidden="1" customHeight="1" x14ac:dyDescent="0.2">
      <c r="AX994" s="78"/>
      <c r="AZ994" s="167"/>
      <c r="BA994" s="77"/>
      <c r="BB994" s="77"/>
    </row>
    <row r="995" spans="50:54" s="79" customFormat="1" ht="0" hidden="1" customHeight="1" x14ac:dyDescent="0.2">
      <c r="AX995" s="78"/>
      <c r="AZ995" s="167"/>
      <c r="BA995" s="77"/>
      <c r="BB995" s="77"/>
    </row>
    <row r="996" spans="50:54" s="79" customFormat="1" ht="0" hidden="1" customHeight="1" x14ac:dyDescent="0.2">
      <c r="AX996" s="78"/>
      <c r="AZ996" s="167"/>
      <c r="BA996" s="77"/>
      <c r="BB996" s="77"/>
    </row>
    <row r="997" spans="50:54" s="79" customFormat="1" ht="0" hidden="1" customHeight="1" x14ac:dyDescent="0.2">
      <c r="AX997" s="78"/>
      <c r="AZ997" s="167"/>
      <c r="BA997" s="77"/>
      <c r="BB997" s="77"/>
    </row>
    <row r="998" spans="50:54" s="79" customFormat="1" ht="0" hidden="1" customHeight="1" x14ac:dyDescent="0.2">
      <c r="AX998" s="78"/>
      <c r="AZ998" s="167"/>
      <c r="BA998" s="77"/>
      <c r="BB998" s="77"/>
    </row>
    <row r="999" spans="50:54" s="79" customFormat="1" ht="0" hidden="1" customHeight="1" x14ac:dyDescent="0.2">
      <c r="AX999" s="78"/>
      <c r="AZ999" s="167"/>
      <c r="BA999" s="77"/>
      <c r="BB999" s="77"/>
    </row>
    <row r="1000" spans="50:54" s="79" customFormat="1" ht="0" hidden="1" customHeight="1" x14ac:dyDescent="0.2">
      <c r="AX1000" s="78"/>
      <c r="AZ1000" s="167"/>
      <c r="BA1000" s="77"/>
      <c r="BB1000" s="77"/>
    </row>
    <row r="1001" spans="50:54" s="79" customFormat="1" ht="0" hidden="1" customHeight="1" x14ac:dyDescent="0.2">
      <c r="AX1001" s="78"/>
      <c r="AZ1001" s="167"/>
      <c r="BA1001" s="77"/>
      <c r="BB1001" s="77"/>
    </row>
    <row r="1002" spans="50:54" s="79" customFormat="1" ht="0" hidden="1" customHeight="1" x14ac:dyDescent="0.2">
      <c r="AX1002" s="78"/>
      <c r="AZ1002" s="167"/>
      <c r="BA1002" s="77"/>
      <c r="BB1002" s="77"/>
    </row>
    <row r="1003" spans="50:54" s="79" customFormat="1" ht="0" hidden="1" customHeight="1" x14ac:dyDescent="0.2">
      <c r="AX1003" s="78"/>
      <c r="AZ1003" s="167"/>
      <c r="BA1003" s="77"/>
      <c r="BB1003" s="77"/>
    </row>
    <row r="1004" spans="50:54" s="79" customFormat="1" ht="0" hidden="1" customHeight="1" x14ac:dyDescent="0.2">
      <c r="AX1004" s="78"/>
      <c r="AZ1004" s="167"/>
      <c r="BA1004" s="77"/>
      <c r="BB1004" s="77"/>
    </row>
    <row r="1005" spans="50:54" s="79" customFormat="1" ht="0" hidden="1" customHeight="1" x14ac:dyDescent="0.2">
      <c r="AX1005" s="78"/>
      <c r="AZ1005" s="167"/>
      <c r="BA1005" s="77"/>
      <c r="BB1005" s="77"/>
    </row>
    <row r="1006" spans="50:54" s="79" customFormat="1" ht="0" hidden="1" customHeight="1" x14ac:dyDescent="0.2">
      <c r="AX1006" s="78"/>
      <c r="AZ1006" s="167"/>
      <c r="BA1006" s="77"/>
      <c r="BB1006" s="77"/>
    </row>
    <row r="1007" spans="50:54" s="79" customFormat="1" ht="0" hidden="1" customHeight="1" x14ac:dyDescent="0.2">
      <c r="AX1007" s="78"/>
      <c r="AZ1007" s="167"/>
      <c r="BA1007" s="77"/>
      <c r="BB1007" s="77"/>
    </row>
    <row r="1008" spans="50:54" s="79" customFormat="1" ht="0" hidden="1" customHeight="1" x14ac:dyDescent="0.2">
      <c r="AX1008" s="78"/>
      <c r="AZ1008" s="167"/>
      <c r="BA1008" s="77"/>
      <c r="BB1008" s="77"/>
    </row>
    <row r="1009" spans="50:54" s="79" customFormat="1" ht="0" hidden="1" customHeight="1" x14ac:dyDescent="0.2">
      <c r="AX1009" s="78"/>
      <c r="AZ1009" s="167"/>
      <c r="BA1009" s="77"/>
      <c r="BB1009" s="77"/>
    </row>
    <row r="1010" spans="50:54" s="79" customFormat="1" ht="0" hidden="1" customHeight="1" x14ac:dyDescent="0.2">
      <c r="AX1010" s="78"/>
      <c r="AZ1010" s="167"/>
      <c r="BA1010" s="77"/>
      <c r="BB1010" s="77"/>
    </row>
    <row r="1011" spans="50:54" s="79" customFormat="1" ht="0" hidden="1" customHeight="1" x14ac:dyDescent="0.2">
      <c r="AX1011" s="78"/>
      <c r="AZ1011" s="167"/>
      <c r="BA1011" s="77"/>
      <c r="BB1011" s="77"/>
    </row>
    <row r="1012" spans="50:54" s="79" customFormat="1" ht="0" hidden="1" customHeight="1" x14ac:dyDescent="0.2">
      <c r="AX1012" s="78"/>
      <c r="AZ1012" s="167"/>
      <c r="BA1012" s="77"/>
      <c r="BB1012" s="77"/>
    </row>
    <row r="1013" spans="50:54" s="79" customFormat="1" ht="0" hidden="1" customHeight="1" x14ac:dyDescent="0.2">
      <c r="AX1013" s="78"/>
      <c r="AZ1013" s="167"/>
      <c r="BA1013" s="77"/>
      <c r="BB1013" s="77"/>
    </row>
    <row r="1014" spans="50:54" s="79" customFormat="1" ht="0" hidden="1" customHeight="1" x14ac:dyDescent="0.2">
      <c r="AX1014" s="78"/>
      <c r="AZ1014" s="167"/>
      <c r="BA1014" s="77"/>
      <c r="BB1014" s="77"/>
    </row>
    <row r="1015" spans="50:54" s="79" customFormat="1" ht="0" hidden="1" customHeight="1" x14ac:dyDescent="0.2">
      <c r="AX1015" s="78"/>
      <c r="AZ1015" s="167"/>
      <c r="BA1015" s="77"/>
      <c r="BB1015" s="77"/>
    </row>
    <row r="1016" spans="50:54" s="79" customFormat="1" ht="0" hidden="1" customHeight="1" x14ac:dyDescent="0.2">
      <c r="AX1016" s="78"/>
      <c r="AZ1016" s="167"/>
      <c r="BA1016" s="77"/>
      <c r="BB1016" s="77"/>
    </row>
    <row r="1017" spans="50:54" s="79" customFormat="1" ht="0" hidden="1" customHeight="1" x14ac:dyDescent="0.2">
      <c r="AX1017" s="78"/>
      <c r="AZ1017" s="167"/>
      <c r="BA1017" s="77"/>
      <c r="BB1017" s="77"/>
    </row>
    <row r="1018" spans="50:54" s="79" customFormat="1" ht="0" hidden="1" customHeight="1" x14ac:dyDescent="0.2">
      <c r="AX1018" s="78"/>
      <c r="AZ1018" s="167"/>
      <c r="BA1018" s="77"/>
      <c r="BB1018" s="77"/>
    </row>
    <row r="1019" spans="50:54" s="79" customFormat="1" ht="0" hidden="1" customHeight="1" x14ac:dyDescent="0.2">
      <c r="AX1019" s="78"/>
      <c r="AZ1019" s="167"/>
      <c r="BA1019" s="77"/>
      <c r="BB1019" s="77"/>
    </row>
    <row r="1020" spans="50:54" s="79" customFormat="1" ht="0" hidden="1" customHeight="1" x14ac:dyDescent="0.2">
      <c r="AX1020" s="78"/>
      <c r="AZ1020" s="167"/>
      <c r="BA1020" s="77"/>
      <c r="BB1020" s="77"/>
    </row>
    <row r="1021" spans="50:54" s="79" customFormat="1" ht="0" hidden="1" customHeight="1" x14ac:dyDescent="0.2">
      <c r="AX1021" s="78"/>
      <c r="AZ1021" s="167"/>
      <c r="BA1021" s="77"/>
      <c r="BB1021" s="77"/>
    </row>
    <row r="1022" spans="50:54" s="79" customFormat="1" ht="0" hidden="1" customHeight="1" x14ac:dyDescent="0.2">
      <c r="AX1022" s="78"/>
      <c r="AZ1022" s="167"/>
      <c r="BA1022" s="77"/>
      <c r="BB1022" s="77"/>
    </row>
    <row r="1023" spans="50:54" s="79" customFormat="1" ht="0" hidden="1" customHeight="1" x14ac:dyDescent="0.2">
      <c r="AX1023" s="78"/>
      <c r="AZ1023" s="167"/>
      <c r="BA1023" s="77"/>
      <c r="BB1023" s="77"/>
    </row>
    <row r="1024" spans="50:54" s="79" customFormat="1" ht="0" hidden="1" customHeight="1" x14ac:dyDescent="0.2">
      <c r="AX1024" s="78"/>
      <c r="AZ1024" s="167"/>
      <c r="BA1024" s="77"/>
      <c r="BB1024" s="77"/>
    </row>
    <row r="1025" spans="50:54" s="79" customFormat="1" ht="0" hidden="1" customHeight="1" x14ac:dyDescent="0.2">
      <c r="AX1025" s="78"/>
      <c r="AZ1025" s="167"/>
      <c r="BA1025" s="77"/>
      <c r="BB1025" s="77"/>
    </row>
    <row r="1026" spans="50:54" s="79" customFormat="1" ht="0" hidden="1" customHeight="1" x14ac:dyDescent="0.2">
      <c r="AX1026" s="78"/>
      <c r="AZ1026" s="167"/>
      <c r="BA1026" s="77"/>
      <c r="BB1026" s="77"/>
    </row>
    <row r="1027" spans="50:54" s="79" customFormat="1" ht="0" hidden="1" customHeight="1" x14ac:dyDescent="0.2">
      <c r="AX1027" s="78"/>
      <c r="AZ1027" s="167"/>
      <c r="BA1027" s="77"/>
      <c r="BB1027" s="77"/>
    </row>
    <row r="1028" spans="50:54" s="79" customFormat="1" ht="0" hidden="1" customHeight="1" x14ac:dyDescent="0.2">
      <c r="AX1028" s="78"/>
      <c r="AZ1028" s="167"/>
      <c r="BA1028" s="77"/>
      <c r="BB1028" s="77"/>
    </row>
    <row r="1029" spans="50:54" s="79" customFormat="1" ht="0" hidden="1" customHeight="1" x14ac:dyDescent="0.2">
      <c r="AX1029" s="78"/>
      <c r="AZ1029" s="167"/>
      <c r="BA1029" s="77"/>
      <c r="BB1029" s="77"/>
    </row>
    <row r="1030" spans="50:54" s="79" customFormat="1" ht="0" hidden="1" customHeight="1" x14ac:dyDescent="0.2">
      <c r="AX1030" s="78"/>
      <c r="AZ1030" s="167"/>
      <c r="BA1030" s="77"/>
      <c r="BB1030" s="77"/>
    </row>
    <row r="1031" spans="50:54" s="79" customFormat="1" ht="0" hidden="1" customHeight="1" x14ac:dyDescent="0.2">
      <c r="AX1031" s="78"/>
      <c r="AZ1031" s="167"/>
      <c r="BA1031" s="77"/>
      <c r="BB1031" s="77"/>
    </row>
    <row r="1032" spans="50:54" s="79" customFormat="1" ht="0" hidden="1" customHeight="1" x14ac:dyDescent="0.2">
      <c r="AX1032" s="78"/>
      <c r="AZ1032" s="167"/>
      <c r="BA1032" s="77"/>
      <c r="BB1032" s="77"/>
    </row>
    <row r="1033" spans="50:54" s="79" customFormat="1" ht="0" hidden="1" customHeight="1" x14ac:dyDescent="0.2">
      <c r="AX1033" s="78"/>
      <c r="AZ1033" s="167"/>
      <c r="BA1033" s="77"/>
      <c r="BB1033" s="77"/>
    </row>
    <row r="1034" spans="50:54" s="79" customFormat="1" ht="0" hidden="1" customHeight="1" x14ac:dyDescent="0.2">
      <c r="AX1034" s="78"/>
      <c r="AZ1034" s="167"/>
      <c r="BA1034" s="77"/>
      <c r="BB1034" s="77"/>
    </row>
    <row r="1035" spans="50:54" s="79" customFormat="1" ht="0" hidden="1" customHeight="1" x14ac:dyDescent="0.2">
      <c r="AX1035" s="78"/>
      <c r="AZ1035" s="167"/>
      <c r="BA1035" s="77"/>
      <c r="BB1035" s="77"/>
    </row>
    <row r="1036" spans="50:54" s="79" customFormat="1" ht="0" hidden="1" customHeight="1" x14ac:dyDescent="0.2">
      <c r="AX1036" s="78"/>
      <c r="AZ1036" s="167"/>
      <c r="BA1036" s="77"/>
      <c r="BB1036" s="77"/>
    </row>
    <row r="1037" spans="50:54" s="79" customFormat="1" ht="0" hidden="1" customHeight="1" x14ac:dyDescent="0.2">
      <c r="AX1037" s="78"/>
      <c r="AZ1037" s="167"/>
      <c r="BA1037" s="77"/>
      <c r="BB1037" s="77"/>
    </row>
    <row r="1038" spans="50:54" s="79" customFormat="1" ht="0" hidden="1" customHeight="1" x14ac:dyDescent="0.2">
      <c r="AX1038" s="78"/>
      <c r="AZ1038" s="167"/>
      <c r="BA1038" s="77"/>
      <c r="BB1038" s="77"/>
    </row>
    <row r="1039" spans="50:54" s="79" customFormat="1" ht="0" hidden="1" customHeight="1" x14ac:dyDescent="0.2">
      <c r="AX1039" s="78"/>
      <c r="AZ1039" s="167"/>
      <c r="BA1039" s="77"/>
      <c r="BB1039" s="77"/>
    </row>
    <row r="1040" spans="50:54" s="79" customFormat="1" ht="0" hidden="1" customHeight="1" x14ac:dyDescent="0.2">
      <c r="AX1040" s="78"/>
      <c r="AZ1040" s="167"/>
      <c r="BA1040" s="77"/>
      <c r="BB1040" s="77"/>
    </row>
    <row r="1041" spans="50:54" s="79" customFormat="1" ht="0" hidden="1" customHeight="1" x14ac:dyDescent="0.2">
      <c r="AX1041" s="78"/>
      <c r="AZ1041" s="167"/>
      <c r="BA1041" s="77"/>
      <c r="BB1041" s="77"/>
    </row>
    <row r="1042" spans="50:54" s="79" customFormat="1" ht="0" hidden="1" customHeight="1" x14ac:dyDescent="0.2">
      <c r="AX1042" s="78"/>
      <c r="AZ1042" s="167"/>
      <c r="BA1042" s="77"/>
      <c r="BB1042" s="77"/>
    </row>
    <row r="1043" spans="50:54" s="79" customFormat="1" ht="0" hidden="1" customHeight="1" x14ac:dyDescent="0.2">
      <c r="AX1043" s="78"/>
      <c r="AZ1043" s="167"/>
      <c r="BA1043" s="77"/>
      <c r="BB1043" s="77"/>
    </row>
    <row r="1044" spans="50:54" s="79" customFormat="1" ht="0" hidden="1" customHeight="1" x14ac:dyDescent="0.2">
      <c r="AX1044" s="78"/>
      <c r="AZ1044" s="167"/>
      <c r="BA1044" s="77"/>
      <c r="BB1044" s="77"/>
    </row>
    <row r="1045" spans="50:54" s="79" customFormat="1" ht="0" hidden="1" customHeight="1" x14ac:dyDescent="0.2">
      <c r="AX1045" s="78"/>
      <c r="AZ1045" s="167"/>
      <c r="BA1045" s="77"/>
      <c r="BB1045" s="77"/>
    </row>
    <row r="1046" spans="50:54" s="79" customFormat="1" ht="0" hidden="1" customHeight="1" x14ac:dyDescent="0.2">
      <c r="AX1046" s="78"/>
      <c r="AZ1046" s="167"/>
      <c r="BA1046" s="77"/>
      <c r="BB1046" s="77"/>
    </row>
    <row r="1047" spans="50:54" s="79" customFormat="1" ht="0" hidden="1" customHeight="1" x14ac:dyDescent="0.2">
      <c r="AX1047" s="78"/>
      <c r="AZ1047" s="167"/>
      <c r="BA1047" s="77"/>
      <c r="BB1047" s="77"/>
    </row>
    <row r="1048" spans="50:54" s="79" customFormat="1" ht="0" hidden="1" customHeight="1" x14ac:dyDescent="0.2">
      <c r="AX1048" s="78"/>
      <c r="AZ1048" s="167"/>
      <c r="BA1048" s="77"/>
      <c r="BB1048" s="77"/>
    </row>
    <row r="1049" spans="50:54" s="79" customFormat="1" ht="0" hidden="1" customHeight="1" x14ac:dyDescent="0.2">
      <c r="AX1049" s="78"/>
      <c r="AZ1049" s="167"/>
      <c r="BA1049" s="77"/>
      <c r="BB1049" s="77"/>
    </row>
    <row r="1050" spans="50:54" s="79" customFormat="1" ht="0" hidden="1" customHeight="1" x14ac:dyDescent="0.2">
      <c r="AX1050" s="78"/>
      <c r="AZ1050" s="167"/>
      <c r="BA1050" s="77"/>
      <c r="BB1050" s="77"/>
    </row>
    <row r="1051" spans="50:54" s="79" customFormat="1" ht="0" hidden="1" customHeight="1" x14ac:dyDescent="0.2">
      <c r="AX1051" s="78"/>
      <c r="AZ1051" s="167"/>
      <c r="BA1051" s="77"/>
      <c r="BB1051" s="77"/>
    </row>
    <row r="1052" spans="50:54" s="79" customFormat="1" ht="0" hidden="1" customHeight="1" x14ac:dyDescent="0.2">
      <c r="AX1052" s="78"/>
      <c r="AZ1052" s="167"/>
      <c r="BA1052" s="77"/>
      <c r="BB1052" s="77"/>
    </row>
    <row r="1053" spans="50:54" s="79" customFormat="1" ht="0" hidden="1" customHeight="1" x14ac:dyDescent="0.2">
      <c r="AX1053" s="78"/>
      <c r="AZ1053" s="167"/>
      <c r="BA1053" s="77"/>
      <c r="BB1053" s="77"/>
    </row>
    <row r="1054" spans="50:54" s="79" customFormat="1" ht="0" hidden="1" customHeight="1" x14ac:dyDescent="0.2">
      <c r="AX1054" s="78"/>
      <c r="AZ1054" s="167"/>
      <c r="BA1054" s="77"/>
      <c r="BB1054" s="77"/>
    </row>
    <row r="1055" spans="50:54" s="79" customFormat="1" ht="0" hidden="1" customHeight="1" x14ac:dyDescent="0.2">
      <c r="AX1055" s="78"/>
      <c r="AZ1055" s="167"/>
      <c r="BA1055" s="77"/>
      <c r="BB1055" s="77"/>
    </row>
    <row r="1056" spans="50:54" s="79" customFormat="1" ht="0" hidden="1" customHeight="1" x14ac:dyDescent="0.2">
      <c r="AX1056" s="78"/>
      <c r="AZ1056" s="167"/>
      <c r="BA1056" s="77"/>
      <c r="BB1056" s="77"/>
    </row>
    <row r="1057" spans="50:54" s="79" customFormat="1" ht="0" hidden="1" customHeight="1" x14ac:dyDescent="0.2">
      <c r="AX1057" s="78"/>
      <c r="AZ1057" s="167"/>
      <c r="BA1057" s="77"/>
      <c r="BB1057" s="77"/>
    </row>
    <row r="1058" spans="50:54" s="79" customFormat="1" ht="0" hidden="1" customHeight="1" x14ac:dyDescent="0.2">
      <c r="AX1058" s="78"/>
      <c r="AZ1058" s="167"/>
      <c r="BA1058" s="77"/>
      <c r="BB1058" s="77"/>
    </row>
    <row r="1059" spans="50:54" s="79" customFormat="1" ht="0" hidden="1" customHeight="1" x14ac:dyDescent="0.2">
      <c r="AX1059" s="78"/>
      <c r="AZ1059" s="167"/>
      <c r="BA1059" s="77"/>
      <c r="BB1059" s="77"/>
    </row>
    <row r="1060" spans="50:54" s="79" customFormat="1" ht="0" hidden="1" customHeight="1" x14ac:dyDescent="0.2">
      <c r="AX1060" s="78"/>
      <c r="AZ1060" s="167"/>
      <c r="BA1060" s="77"/>
      <c r="BB1060" s="77"/>
    </row>
    <row r="1061" spans="50:54" s="79" customFormat="1" ht="0" hidden="1" customHeight="1" x14ac:dyDescent="0.2">
      <c r="AX1061" s="78"/>
      <c r="AZ1061" s="167"/>
      <c r="BA1061" s="77"/>
      <c r="BB1061" s="77"/>
    </row>
    <row r="1062" spans="50:54" s="79" customFormat="1" ht="0" hidden="1" customHeight="1" x14ac:dyDescent="0.2">
      <c r="AX1062" s="78"/>
      <c r="AZ1062" s="167"/>
      <c r="BA1062" s="77"/>
      <c r="BB1062" s="77"/>
    </row>
    <row r="1063" spans="50:54" s="79" customFormat="1" ht="0" hidden="1" customHeight="1" x14ac:dyDescent="0.2">
      <c r="AX1063" s="78"/>
      <c r="AZ1063" s="167"/>
      <c r="BA1063" s="77"/>
      <c r="BB1063" s="77"/>
    </row>
    <row r="1064" spans="50:54" s="79" customFormat="1" ht="0" hidden="1" customHeight="1" x14ac:dyDescent="0.2">
      <c r="AX1064" s="78"/>
      <c r="AZ1064" s="167"/>
      <c r="BA1064" s="77"/>
      <c r="BB1064" s="77"/>
    </row>
    <row r="1065" spans="50:54" s="79" customFormat="1" ht="0" hidden="1" customHeight="1" x14ac:dyDescent="0.2">
      <c r="AX1065" s="78"/>
      <c r="AZ1065" s="167"/>
      <c r="BA1065" s="77"/>
      <c r="BB1065" s="77"/>
    </row>
    <row r="1066" spans="50:54" s="79" customFormat="1" ht="0" hidden="1" customHeight="1" x14ac:dyDescent="0.2">
      <c r="AX1066" s="78"/>
      <c r="AZ1066" s="167"/>
      <c r="BA1066" s="77"/>
      <c r="BB1066" s="77"/>
    </row>
    <row r="1067" spans="50:54" s="79" customFormat="1" ht="0" hidden="1" customHeight="1" x14ac:dyDescent="0.2">
      <c r="AX1067" s="78"/>
      <c r="AZ1067" s="167"/>
      <c r="BA1067" s="77"/>
      <c r="BB1067" s="77"/>
    </row>
    <row r="1068" spans="50:54" s="79" customFormat="1" ht="0" hidden="1" customHeight="1" x14ac:dyDescent="0.2">
      <c r="AX1068" s="78"/>
      <c r="AZ1068" s="167"/>
      <c r="BA1068" s="77"/>
      <c r="BB1068" s="77"/>
    </row>
    <row r="1069" spans="50:54" s="79" customFormat="1" ht="0" hidden="1" customHeight="1" x14ac:dyDescent="0.2">
      <c r="AX1069" s="78"/>
      <c r="AZ1069" s="167"/>
      <c r="BA1069" s="77"/>
      <c r="BB1069" s="77"/>
    </row>
    <row r="1070" spans="50:54" s="79" customFormat="1" ht="0" hidden="1" customHeight="1" x14ac:dyDescent="0.2">
      <c r="AX1070" s="78"/>
      <c r="AZ1070" s="167"/>
      <c r="BA1070" s="77"/>
      <c r="BB1070" s="77"/>
    </row>
    <row r="1071" spans="50:54" s="79" customFormat="1" ht="0" hidden="1" customHeight="1" x14ac:dyDescent="0.2">
      <c r="AX1071" s="78"/>
      <c r="AZ1071" s="167"/>
      <c r="BA1071" s="77"/>
      <c r="BB1071" s="77"/>
    </row>
    <row r="1072" spans="50:54" s="79" customFormat="1" ht="0" hidden="1" customHeight="1" x14ac:dyDescent="0.2">
      <c r="AX1072" s="78"/>
      <c r="AZ1072" s="167"/>
      <c r="BA1072" s="77"/>
      <c r="BB1072" s="77"/>
    </row>
    <row r="1073" spans="50:54" s="79" customFormat="1" ht="0" hidden="1" customHeight="1" x14ac:dyDescent="0.2">
      <c r="AX1073" s="78"/>
      <c r="AZ1073" s="167"/>
      <c r="BA1073" s="77"/>
      <c r="BB1073" s="77"/>
    </row>
    <row r="1074" spans="50:54" s="79" customFormat="1" ht="0" hidden="1" customHeight="1" x14ac:dyDescent="0.2">
      <c r="AX1074" s="78"/>
      <c r="AZ1074" s="167"/>
      <c r="BA1074" s="77"/>
      <c r="BB1074" s="77"/>
    </row>
    <row r="1075" spans="50:54" s="79" customFormat="1" ht="0" hidden="1" customHeight="1" x14ac:dyDescent="0.2">
      <c r="AX1075" s="78"/>
      <c r="AZ1075" s="167"/>
      <c r="BA1075" s="77"/>
      <c r="BB1075" s="77"/>
    </row>
    <row r="1076" spans="50:54" s="79" customFormat="1" ht="0" hidden="1" customHeight="1" x14ac:dyDescent="0.2">
      <c r="AX1076" s="78"/>
      <c r="AZ1076" s="167"/>
      <c r="BA1076" s="77"/>
      <c r="BB1076" s="77"/>
    </row>
    <row r="1077" spans="50:54" s="79" customFormat="1" ht="0" hidden="1" customHeight="1" x14ac:dyDescent="0.2">
      <c r="AX1077" s="78"/>
      <c r="AZ1077" s="167"/>
      <c r="BA1077" s="77"/>
      <c r="BB1077" s="77"/>
    </row>
    <row r="1078" spans="50:54" s="79" customFormat="1" ht="0" hidden="1" customHeight="1" x14ac:dyDescent="0.2">
      <c r="AX1078" s="78"/>
      <c r="AZ1078" s="167"/>
      <c r="BA1078" s="77"/>
      <c r="BB1078" s="77"/>
    </row>
    <row r="1079" spans="50:54" s="79" customFormat="1" ht="0" hidden="1" customHeight="1" x14ac:dyDescent="0.2">
      <c r="AX1079" s="78"/>
      <c r="AZ1079" s="167"/>
      <c r="BA1079" s="77"/>
      <c r="BB1079" s="77"/>
    </row>
    <row r="1080" spans="50:54" s="79" customFormat="1" ht="0" hidden="1" customHeight="1" x14ac:dyDescent="0.2">
      <c r="AX1080" s="78"/>
      <c r="AZ1080" s="167"/>
      <c r="BA1080" s="77"/>
      <c r="BB1080" s="77"/>
    </row>
    <row r="1081" spans="50:54" s="79" customFormat="1" ht="0" hidden="1" customHeight="1" x14ac:dyDescent="0.2">
      <c r="AX1081" s="78"/>
      <c r="AZ1081" s="167"/>
      <c r="BA1081" s="77"/>
      <c r="BB1081" s="77"/>
    </row>
    <row r="1082" spans="50:54" s="79" customFormat="1" ht="0" hidden="1" customHeight="1" x14ac:dyDescent="0.2">
      <c r="AX1082" s="78"/>
      <c r="AZ1082" s="167"/>
      <c r="BA1082" s="77"/>
      <c r="BB1082" s="77"/>
    </row>
    <row r="1083" spans="50:54" s="79" customFormat="1" ht="0" hidden="1" customHeight="1" x14ac:dyDescent="0.2">
      <c r="AX1083" s="78"/>
      <c r="AZ1083" s="167"/>
      <c r="BA1083" s="77"/>
      <c r="BB1083" s="77"/>
    </row>
    <row r="1084" spans="50:54" s="79" customFormat="1" ht="0" hidden="1" customHeight="1" x14ac:dyDescent="0.2">
      <c r="AX1084" s="78"/>
      <c r="AZ1084" s="167"/>
      <c r="BA1084" s="77"/>
      <c r="BB1084" s="77"/>
    </row>
    <row r="1085" spans="50:54" s="79" customFormat="1" ht="0" hidden="1" customHeight="1" x14ac:dyDescent="0.2">
      <c r="AX1085" s="78"/>
      <c r="AZ1085" s="167"/>
      <c r="BA1085" s="77"/>
      <c r="BB1085" s="77"/>
    </row>
    <row r="1086" spans="50:54" s="79" customFormat="1" ht="0" hidden="1" customHeight="1" x14ac:dyDescent="0.2">
      <c r="AX1086" s="78"/>
      <c r="AZ1086" s="167"/>
      <c r="BA1086" s="77"/>
      <c r="BB1086" s="77"/>
    </row>
    <row r="1087" spans="50:54" s="79" customFormat="1" ht="0" hidden="1" customHeight="1" x14ac:dyDescent="0.2">
      <c r="AX1087" s="78"/>
      <c r="AZ1087" s="167"/>
      <c r="BA1087" s="77"/>
      <c r="BB1087" s="77"/>
    </row>
    <row r="1088" spans="50:54" s="79" customFormat="1" ht="0" hidden="1" customHeight="1" x14ac:dyDescent="0.2">
      <c r="AX1088" s="78"/>
      <c r="AZ1088" s="167"/>
      <c r="BA1088" s="77"/>
      <c r="BB1088" s="77"/>
    </row>
    <row r="1089" spans="50:54" s="79" customFormat="1" ht="0" hidden="1" customHeight="1" x14ac:dyDescent="0.2">
      <c r="AX1089" s="78"/>
      <c r="AZ1089" s="167"/>
      <c r="BA1089" s="77"/>
      <c r="BB1089" s="77"/>
    </row>
    <row r="1090" spans="50:54" s="79" customFormat="1" ht="0" hidden="1" customHeight="1" x14ac:dyDescent="0.2">
      <c r="AX1090" s="78"/>
      <c r="AZ1090" s="167"/>
      <c r="BA1090" s="77"/>
      <c r="BB1090" s="77"/>
    </row>
    <row r="1091" spans="50:54" s="79" customFormat="1" ht="0" hidden="1" customHeight="1" x14ac:dyDescent="0.2">
      <c r="AX1091" s="78"/>
      <c r="AZ1091" s="167"/>
      <c r="BA1091" s="77"/>
      <c r="BB1091" s="77"/>
    </row>
    <row r="1092" spans="50:54" s="79" customFormat="1" ht="0" hidden="1" customHeight="1" x14ac:dyDescent="0.2">
      <c r="AX1092" s="78"/>
      <c r="AZ1092" s="167"/>
      <c r="BA1092" s="77"/>
      <c r="BB1092" s="77"/>
    </row>
    <row r="1093" spans="50:54" s="79" customFormat="1" ht="0" hidden="1" customHeight="1" x14ac:dyDescent="0.2">
      <c r="AX1093" s="78"/>
      <c r="AZ1093" s="167"/>
      <c r="BA1093" s="77"/>
      <c r="BB1093" s="77"/>
    </row>
    <row r="1094" spans="50:54" s="79" customFormat="1" ht="0" hidden="1" customHeight="1" x14ac:dyDescent="0.2">
      <c r="AX1094" s="78"/>
      <c r="AZ1094" s="167"/>
      <c r="BA1094" s="77"/>
      <c r="BB1094" s="77"/>
    </row>
    <row r="1095" spans="50:54" s="79" customFormat="1" ht="0" hidden="1" customHeight="1" x14ac:dyDescent="0.2">
      <c r="AX1095" s="78"/>
      <c r="AZ1095" s="167"/>
      <c r="BA1095" s="77"/>
      <c r="BB1095" s="77"/>
    </row>
    <row r="1096" spans="50:54" s="79" customFormat="1" ht="0" hidden="1" customHeight="1" x14ac:dyDescent="0.2">
      <c r="AX1096" s="78"/>
      <c r="AZ1096" s="167"/>
      <c r="BA1096" s="77"/>
      <c r="BB1096" s="77"/>
    </row>
    <row r="1097" spans="50:54" s="79" customFormat="1" ht="0" hidden="1" customHeight="1" x14ac:dyDescent="0.2">
      <c r="AX1097" s="78"/>
      <c r="AZ1097" s="167"/>
      <c r="BA1097" s="77"/>
      <c r="BB1097" s="77"/>
    </row>
    <row r="1098" spans="50:54" s="79" customFormat="1" ht="0" hidden="1" customHeight="1" x14ac:dyDescent="0.2">
      <c r="AX1098" s="78"/>
      <c r="AZ1098" s="167"/>
      <c r="BA1098" s="77"/>
      <c r="BB1098" s="77"/>
    </row>
    <row r="1099" spans="50:54" s="79" customFormat="1" ht="0" hidden="1" customHeight="1" x14ac:dyDescent="0.2">
      <c r="AX1099" s="78"/>
      <c r="AZ1099" s="167"/>
      <c r="BA1099" s="77"/>
      <c r="BB1099" s="77"/>
    </row>
    <row r="1100" spans="50:54" s="79" customFormat="1" ht="0" hidden="1" customHeight="1" x14ac:dyDescent="0.2">
      <c r="AX1100" s="78"/>
      <c r="AZ1100" s="167"/>
      <c r="BA1100" s="77"/>
      <c r="BB1100" s="77"/>
    </row>
    <row r="1101" spans="50:54" s="79" customFormat="1" ht="0" hidden="1" customHeight="1" x14ac:dyDescent="0.2">
      <c r="AX1101" s="78"/>
      <c r="AZ1101" s="167"/>
      <c r="BA1101" s="77"/>
      <c r="BB1101" s="77"/>
    </row>
    <row r="1102" spans="50:54" s="79" customFormat="1" ht="0" hidden="1" customHeight="1" x14ac:dyDescent="0.2">
      <c r="AX1102" s="78"/>
      <c r="AZ1102" s="167"/>
      <c r="BA1102" s="77"/>
      <c r="BB1102" s="77"/>
    </row>
    <row r="1103" spans="50:54" s="79" customFormat="1" ht="0" hidden="1" customHeight="1" x14ac:dyDescent="0.2">
      <c r="AX1103" s="78"/>
      <c r="AZ1103" s="167"/>
      <c r="BA1103" s="77"/>
      <c r="BB1103" s="77"/>
    </row>
    <row r="1104" spans="50:54" s="79" customFormat="1" ht="0" hidden="1" customHeight="1" x14ac:dyDescent="0.2">
      <c r="AX1104" s="78"/>
      <c r="AZ1104" s="167"/>
      <c r="BA1104" s="77"/>
      <c r="BB1104" s="77"/>
    </row>
    <row r="1105" spans="50:54" s="79" customFormat="1" ht="0" hidden="1" customHeight="1" x14ac:dyDescent="0.2">
      <c r="AX1105" s="78"/>
      <c r="AZ1105" s="167"/>
      <c r="BA1105" s="77"/>
      <c r="BB1105" s="77"/>
    </row>
    <row r="1106" spans="50:54" s="79" customFormat="1" ht="0" hidden="1" customHeight="1" x14ac:dyDescent="0.2">
      <c r="AX1106" s="78"/>
      <c r="AZ1106" s="167"/>
      <c r="BA1106" s="77"/>
      <c r="BB1106" s="77"/>
    </row>
    <row r="1107" spans="50:54" s="79" customFormat="1" ht="0" hidden="1" customHeight="1" x14ac:dyDescent="0.2">
      <c r="AX1107" s="78"/>
      <c r="AZ1107" s="167"/>
      <c r="BA1107" s="77"/>
      <c r="BB1107" s="77"/>
    </row>
    <row r="1108" spans="50:54" s="79" customFormat="1" ht="0" hidden="1" customHeight="1" x14ac:dyDescent="0.2">
      <c r="AX1108" s="78"/>
      <c r="AZ1108" s="167"/>
      <c r="BA1108" s="77"/>
      <c r="BB1108" s="77"/>
    </row>
    <row r="1109" spans="50:54" s="79" customFormat="1" ht="0" hidden="1" customHeight="1" x14ac:dyDescent="0.2">
      <c r="AX1109" s="78"/>
      <c r="AZ1109" s="167"/>
      <c r="BA1109" s="77"/>
      <c r="BB1109" s="77"/>
    </row>
    <row r="1110" spans="50:54" s="79" customFormat="1" ht="0" hidden="1" customHeight="1" x14ac:dyDescent="0.2">
      <c r="AX1110" s="78"/>
      <c r="AZ1110" s="167"/>
      <c r="BA1110" s="77"/>
      <c r="BB1110" s="77"/>
    </row>
    <row r="1111" spans="50:54" s="79" customFormat="1" ht="0" hidden="1" customHeight="1" x14ac:dyDescent="0.2">
      <c r="AX1111" s="78"/>
      <c r="AZ1111" s="167"/>
      <c r="BA1111" s="77"/>
      <c r="BB1111" s="77"/>
    </row>
    <row r="1112" spans="50:54" s="79" customFormat="1" ht="0" hidden="1" customHeight="1" x14ac:dyDescent="0.2">
      <c r="AX1112" s="78"/>
      <c r="AZ1112" s="167"/>
      <c r="BA1112" s="77"/>
      <c r="BB1112" s="77"/>
    </row>
    <row r="1113" spans="50:54" s="79" customFormat="1" ht="0" hidden="1" customHeight="1" x14ac:dyDescent="0.2">
      <c r="AX1113" s="78"/>
      <c r="AZ1113" s="167"/>
      <c r="BA1113" s="77"/>
      <c r="BB1113" s="77"/>
    </row>
    <row r="1114" spans="50:54" s="79" customFormat="1" ht="0" hidden="1" customHeight="1" x14ac:dyDescent="0.2">
      <c r="AX1114" s="78"/>
      <c r="AZ1114" s="167"/>
      <c r="BA1114" s="77"/>
      <c r="BB1114" s="77"/>
    </row>
    <row r="1115" spans="50:54" s="79" customFormat="1" ht="0" hidden="1" customHeight="1" x14ac:dyDescent="0.2">
      <c r="AX1115" s="78"/>
      <c r="AZ1115" s="167"/>
      <c r="BA1115" s="77"/>
      <c r="BB1115" s="77"/>
    </row>
    <row r="1116" spans="50:54" s="79" customFormat="1" ht="0" hidden="1" customHeight="1" x14ac:dyDescent="0.2">
      <c r="AX1116" s="78"/>
      <c r="AZ1116" s="167"/>
      <c r="BA1116" s="77"/>
      <c r="BB1116" s="77"/>
    </row>
    <row r="1117" spans="50:54" s="79" customFormat="1" ht="0" hidden="1" customHeight="1" x14ac:dyDescent="0.2">
      <c r="AX1117" s="78"/>
      <c r="AZ1117" s="167"/>
      <c r="BA1117" s="77"/>
      <c r="BB1117" s="77"/>
    </row>
    <row r="1118" spans="50:54" s="79" customFormat="1" ht="0" hidden="1" customHeight="1" x14ac:dyDescent="0.2">
      <c r="AX1118" s="78"/>
      <c r="AZ1118" s="167"/>
      <c r="BA1118" s="77"/>
      <c r="BB1118" s="77"/>
    </row>
    <row r="1119" spans="50:54" s="79" customFormat="1" ht="0" hidden="1" customHeight="1" x14ac:dyDescent="0.2">
      <c r="AX1119" s="78"/>
      <c r="AZ1119" s="167"/>
      <c r="BA1119" s="77"/>
      <c r="BB1119" s="77"/>
    </row>
    <row r="1120" spans="50:54" s="79" customFormat="1" ht="0" hidden="1" customHeight="1" x14ac:dyDescent="0.2">
      <c r="AX1120" s="78"/>
      <c r="AZ1120" s="167"/>
      <c r="BA1120" s="77"/>
      <c r="BB1120" s="77"/>
    </row>
    <row r="1121" spans="50:54" s="79" customFormat="1" ht="0" hidden="1" customHeight="1" x14ac:dyDescent="0.2">
      <c r="AX1121" s="78"/>
      <c r="AZ1121" s="167"/>
      <c r="BA1121" s="77"/>
      <c r="BB1121" s="77"/>
    </row>
    <row r="1122" spans="50:54" s="79" customFormat="1" ht="0" hidden="1" customHeight="1" x14ac:dyDescent="0.2">
      <c r="AX1122" s="78"/>
      <c r="AZ1122" s="167"/>
      <c r="BA1122" s="77"/>
      <c r="BB1122" s="77"/>
    </row>
    <row r="1123" spans="50:54" s="79" customFormat="1" ht="0" hidden="1" customHeight="1" x14ac:dyDescent="0.2">
      <c r="AX1123" s="78"/>
      <c r="AZ1123" s="167"/>
      <c r="BA1123" s="77"/>
      <c r="BB1123" s="77"/>
    </row>
    <row r="1124" spans="50:54" s="79" customFormat="1" ht="0" hidden="1" customHeight="1" x14ac:dyDescent="0.2">
      <c r="AX1124" s="78"/>
      <c r="AZ1124" s="167"/>
      <c r="BA1124" s="77"/>
      <c r="BB1124" s="77"/>
    </row>
    <row r="1125" spans="50:54" s="79" customFormat="1" ht="0" hidden="1" customHeight="1" x14ac:dyDescent="0.2">
      <c r="AX1125" s="78"/>
      <c r="AZ1125" s="167"/>
      <c r="BA1125" s="77"/>
      <c r="BB1125" s="77"/>
    </row>
    <row r="1126" spans="50:54" s="79" customFormat="1" ht="0" hidden="1" customHeight="1" x14ac:dyDescent="0.2">
      <c r="AX1126" s="78"/>
      <c r="AZ1126" s="167"/>
      <c r="BA1126" s="77"/>
      <c r="BB1126" s="77"/>
    </row>
    <row r="1127" spans="50:54" s="79" customFormat="1" ht="0" hidden="1" customHeight="1" x14ac:dyDescent="0.2">
      <c r="AX1127" s="78"/>
      <c r="AZ1127" s="167"/>
      <c r="BA1127" s="77"/>
      <c r="BB1127" s="77"/>
    </row>
    <row r="1128" spans="50:54" s="79" customFormat="1" ht="0" hidden="1" customHeight="1" x14ac:dyDescent="0.2">
      <c r="AX1128" s="78"/>
      <c r="AZ1128" s="167"/>
      <c r="BA1128" s="77"/>
      <c r="BB1128" s="77"/>
    </row>
    <row r="1129" spans="50:54" s="79" customFormat="1" ht="0" hidden="1" customHeight="1" x14ac:dyDescent="0.2">
      <c r="AX1129" s="78"/>
      <c r="AZ1129" s="167"/>
      <c r="BA1129" s="77"/>
      <c r="BB1129" s="77"/>
    </row>
    <row r="1130" spans="50:54" s="79" customFormat="1" ht="0" hidden="1" customHeight="1" x14ac:dyDescent="0.2">
      <c r="AX1130" s="78"/>
      <c r="AZ1130" s="167"/>
      <c r="BA1130" s="77"/>
      <c r="BB1130" s="77"/>
    </row>
    <row r="1131" spans="50:54" s="79" customFormat="1" ht="0" hidden="1" customHeight="1" x14ac:dyDescent="0.2">
      <c r="AX1131" s="78"/>
      <c r="AZ1131" s="167"/>
      <c r="BA1131" s="77"/>
      <c r="BB1131" s="77"/>
    </row>
    <row r="1132" spans="50:54" s="79" customFormat="1" ht="0" hidden="1" customHeight="1" x14ac:dyDescent="0.2">
      <c r="AX1132" s="78"/>
      <c r="AZ1132" s="167"/>
      <c r="BA1132" s="77"/>
      <c r="BB1132" s="77"/>
    </row>
    <row r="1133" spans="50:54" s="79" customFormat="1" ht="0" hidden="1" customHeight="1" x14ac:dyDescent="0.2">
      <c r="AX1133" s="78"/>
      <c r="AZ1133" s="167"/>
      <c r="BA1133" s="77"/>
      <c r="BB1133" s="77"/>
    </row>
    <row r="1134" spans="50:54" s="79" customFormat="1" ht="0" hidden="1" customHeight="1" x14ac:dyDescent="0.2">
      <c r="AX1134" s="78"/>
      <c r="AZ1134" s="167"/>
      <c r="BA1134" s="77"/>
      <c r="BB1134" s="77"/>
    </row>
    <row r="1135" spans="50:54" s="79" customFormat="1" ht="0" hidden="1" customHeight="1" x14ac:dyDescent="0.2">
      <c r="AX1135" s="78"/>
      <c r="AZ1135" s="167"/>
      <c r="BA1135" s="77"/>
      <c r="BB1135" s="77"/>
    </row>
    <row r="1136" spans="50:54" s="79" customFormat="1" ht="0" hidden="1" customHeight="1" x14ac:dyDescent="0.2">
      <c r="AX1136" s="78"/>
      <c r="AZ1136" s="167"/>
      <c r="BA1136" s="77"/>
      <c r="BB1136" s="77"/>
    </row>
    <row r="1137" spans="50:54" s="79" customFormat="1" ht="0" hidden="1" customHeight="1" x14ac:dyDescent="0.2">
      <c r="AX1137" s="78"/>
      <c r="AZ1137" s="167"/>
      <c r="BA1137" s="77"/>
      <c r="BB1137" s="77"/>
    </row>
    <row r="1138" spans="50:54" s="79" customFormat="1" ht="0" hidden="1" customHeight="1" x14ac:dyDescent="0.2">
      <c r="AX1138" s="78"/>
      <c r="AZ1138" s="167"/>
      <c r="BA1138" s="77"/>
      <c r="BB1138" s="77"/>
    </row>
    <row r="1139" spans="50:54" s="79" customFormat="1" ht="0" hidden="1" customHeight="1" x14ac:dyDescent="0.2">
      <c r="AX1139" s="78"/>
      <c r="AZ1139" s="167"/>
      <c r="BA1139" s="77"/>
      <c r="BB1139" s="77"/>
    </row>
    <row r="1140" spans="50:54" s="79" customFormat="1" ht="0" hidden="1" customHeight="1" x14ac:dyDescent="0.2">
      <c r="AX1140" s="78"/>
      <c r="AZ1140" s="167"/>
      <c r="BA1140" s="77"/>
      <c r="BB1140" s="77"/>
    </row>
    <row r="1141" spans="50:54" s="79" customFormat="1" ht="0" hidden="1" customHeight="1" x14ac:dyDescent="0.2">
      <c r="AX1141" s="78"/>
      <c r="AZ1141" s="167"/>
      <c r="BA1141" s="77"/>
      <c r="BB1141" s="77"/>
    </row>
    <row r="1142" spans="50:54" s="79" customFormat="1" ht="0" hidden="1" customHeight="1" x14ac:dyDescent="0.2">
      <c r="AX1142" s="78"/>
      <c r="AZ1142" s="167"/>
      <c r="BA1142" s="77"/>
      <c r="BB1142" s="77"/>
    </row>
    <row r="1143" spans="50:54" s="79" customFormat="1" ht="0" hidden="1" customHeight="1" x14ac:dyDescent="0.2">
      <c r="AX1143" s="78"/>
      <c r="AZ1143" s="167"/>
      <c r="BA1143" s="77"/>
      <c r="BB1143" s="77"/>
    </row>
    <row r="1144" spans="50:54" s="79" customFormat="1" ht="0" hidden="1" customHeight="1" x14ac:dyDescent="0.2">
      <c r="AX1144" s="78"/>
      <c r="AZ1144" s="167"/>
      <c r="BA1144" s="77"/>
      <c r="BB1144" s="77"/>
    </row>
    <row r="1145" spans="50:54" s="79" customFormat="1" ht="0" hidden="1" customHeight="1" x14ac:dyDescent="0.2">
      <c r="AX1145" s="78"/>
      <c r="AZ1145" s="167"/>
      <c r="BA1145" s="77"/>
      <c r="BB1145" s="77"/>
    </row>
    <row r="1146" spans="50:54" s="79" customFormat="1" ht="0" hidden="1" customHeight="1" x14ac:dyDescent="0.2">
      <c r="AX1146" s="78"/>
      <c r="AZ1146" s="167"/>
      <c r="BA1146" s="77"/>
      <c r="BB1146" s="77"/>
    </row>
    <row r="1147" spans="50:54" s="79" customFormat="1" ht="0" hidden="1" customHeight="1" x14ac:dyDescent="0.2">
      <c r="AX1147" s="78"/>
      <c r="AZ1147" s="167"/>
      <c r="BA1147" s="77"/>
      <c r="BB1147" s="77"/>
    </row>
    <row r="1148" spans="50:54" s="79" customFormat="1" ht="0" hidden="1" customHeight="1" x14ac:dyDescent="0.2">
      <c r="AX1148" s="78"/>
      <c r="AZ1148" s="167"/>
      <c r="BA1148" s="77"/>
      <c r="BB1148" s="77"/>
    </row>
    <row r="1149" spans="50:54" s="79" customFormat="1" ht="0" hidden="1" customHeight="1" x14ac:dyDescent="0.2">
      <c r="AX1149" s="78"/>
      <c r="AZ1149" s="167"/>
      <c r="BA1149" s="77"/>
      <c r="BB1149" s="77"/>
    </row>
    <row r="1150" spans="50:54" s="79" customFormat="1" ht="0" hidden="1" customHeight="1" x14ac:dyDescent="0.2">
      <c r="AX1150" s="78"/>
      <c r="AZ1150" s="167"/>
      <c r="BA1150" s="77"/>
      <c r="BB1150" s="77"/>
    </row>
    <row r="1151" spans="50:54" s="79" customFormat="1" ht="0" hidden="1" customHeight="1" x14ac:dyDescent="0.2">
      <c r="AX1151" s="78"/>
      <c r="AZ1151" s="167"/>
      <c r="BA1151" s="77"/>
      <c r="BB1151" s="77"/>
    </row>
    <row r="1152" spans="50:54" s="79" customFormat="1" ht="0" hidden="1" customHeight="1" x14ac:dyDescent="0.2">
      <c r="AX1152" s="78"/>
      <c r="AZ1152" s="167"/>
      <c r="BA1152" s="77"/>
      <c r="BB1152" s="77"/>
    </row>
    <row r="1153" spans="50:54" s="79" customFormat="1" ht="0" hidden="1" customHeight="1" x14ac:dyDescent="0.2">
      <c r="AX1153" s="78"/>
      <c r="AZ1153" s="167"/>
      <c r="BA1153" s="77"/>
      <c r="BB1153" s="77"/>
    </row>
    <row r="1154" spans="50:54" s="79" customFormat="1" ht="0" hidden="1" customHeight="1" x14ac:dyDescent="0.2">
      <c r="AX1154" s="78"/>
      <c r="AZ1154" s="167"/>
      <c r="BA1154" s="77"/>
      <c r="BB1154" s="77"/>
    </row>
    <row r="1155" spans="50:54" s="79" customFormat="1" ht="0" hidden="1" customHeight="1" x14ac:dyDescent="0.2">
      <c r="AX1155" s="78"/>
      <c r="AZ1155" s="167"/>
      <c r="BA1155" s="77"/>
      <c r="BB1155" s="77"/>
    </row>
    <row r="1156" spans="50:54" s="79" customFormat="1" ht="0" hidden="1" customHeight="1" x14ac:dyDescent="0.2">
      <c r="AX1156" s="78"/>
      <c r="AZ1156" s="167"/>
      <c r="BA1156" s="77"/>
      <c r="BB1156" s="77"/>
    </row>
    <row r="1157" spans="50:54" s="79" customFormat="1" ht="0" hidden="1" customHeight="1" x14ac:dyDescent="0.2">
      <c r="AX1157" s="78"/>
      <c r="AZ1157" s="167"/>
      <c r="BA1157" s="77"/>
      <c r="BB1157" s="77"/>
    </row>
    <row r="1158" spans="50:54" s="79" customFormat="1" ht="0" hidden="1" customHeight="1" x14ac:dyDescent="0.2">
      <c r="AX1158" s="78"/>
      <c r="AZ1158" s="167"/>
      <c r="BA1158" s="77"/>
      <c r="BB1158" s="77"/>
    </row>
    <row r="1159" spans="50:54" s="79" customFormat="1" ht="0" hidden="1" customHeight="1" x14ac:dyDescent="0.2">
      <c r="AX1159" s="78"/>
      <c r="AZ1159" s="167"/>
      <c r="BA1159" s="77"/>
      <c r="BB1159" s="77"/>
    </row>
    <row r="1160" spans="50:54" s="79" customFormat="1" ht="0" hidden="1" customHeight="1" x14ac:dyDescent="0.2">
      <c r="AX1160" s="78"/>
      <c r="AZ1160" s="167"/>
      <c r="BA1160" s="77"/>
      <c r="BB1160" s="77"/>
    </row>
    <row r="1161" spans="50:54" s="79" customFormat="1" ht="0" hidden="1" customHeight="1" x14ac:dyDescent="0.2">
      <c r="AX1161" s="78"/>
      <c r="AZ1161" s="167"/>
      <c r="BA1161" s="77"/>
      <c r="BB1161" s="77"/>
    </row>
    <row r="1162" spans="50:54" s="79" customFormat="1" ht="0" hidden="1" customHeight="1" x14ac:dyDescent="0.2">
      <c r="AX1162" s="78"/>
      <c r="AZ1162" s="167"/>
      <c r="BA1162" s="77"/>
      <c r="BB1162" s="77"/>
    </row>
    <row r="1163" spans="50:54" s="79" customFormat="1" ht="0" hidden="1" customHeight="1" x14ac:dyDescent="0.2">
      <c r="AX1163" s="78"/>
      <c r="AZ1163" s="167"/>
      <c r="BA1163" s="77"/>
      <c r="BB1163" s="77"/>
    </row>
    <row r="1164" spans="50:54" s="79" customFormat="1" ht="0" hidden="1" customHeight="1" x14ac:dyDescent="0.2">
      <c r="AX1164" s="78"/>
      <c r="AZ1164" s="167"/>
      <c r="BA1164" s="77"/>
      <c r="BB1164" s="77"/>
    </row>
    <row r="1165" spans="50:54" s="79" customFormat="1" ht="0" hidden="1" customHeight="1" x14ac:dyDescent="0.2">
      <c r="AX1165" s="78"/>
      <c r="AZ1165" s="167"/>
      <c r="BA1165" s="77"/>
      <c r="BB1165" s="77"/>
    </row>
    <row r="1166" spans="50:54" s="79" customFormat="1" ht="0" hidden="1" customHeight="1" x14ac:dyDescent="0.2">
      <c r="AX1166" s="78"/>
      <c r="AZ1166" s="167"/>
      <c r="BA1166" s="77"/>
      <c r="BB1166" s="77"/>
    </row>
    <row r="1167" spans="50:54" s="79" customFormat="1" ht="0" hidden="1" customHeight="1" x14ac:dyDescent="0.2">
      <c r="AX1167" s="78"/>
      <c r="AZ1167" s="167"/>
      <c r="BA1167" s="77"/>
      <c r="BB1167" s="77"/>
    </row>
    <row r="1168" spans="50:54" s="79" customFormat="1" ht="0" hidden="1" customHeight="1" x14ac:dyDescent="0.2">
      <c r="AX1168" s="78"/>
      <c r="AZ1168" s="167"/>
      <c r="BA1168" s="77"/>
      <c r="BB1168" s="77"/>
    </row>
    <row r="1169" spans="50:54" s="79" customFormat="1" ht="0" hidden="1" customHeight="1" x14ac:dyDescent="0.2">
      <c r="AX1169" s="78"/>
      <c r="AZ1169" s="167"/>
      <c r="BA1169" s="77"/>
      <c r="BB1169" s="77"/>
    </row>
    <row r="1170" spans="50:54" s="79" customFormat="1" ht="0" hidden="1" customHeight="1" x14ac:dyDescent="0.2">
      <c r="AX1170" s="78"/>
      <c r="AZ1170" s="167"/>
      <c r="BA1170" s="77"/>
      <c r="BB1170" s="77"/>
    </row>
    <row r="1171" spans="50:54" s="79" customFormat="1" ht="0" hidden="1" customHeight="1" x14ac:dyDescent="0.2">
      <c r="AX1171" s="78"/>
      <c r="AZ1171" s="167"/>
      <c r="BA1171" s="77"/>
      <c r="BB1171" s="77"/>
    </row>
    <row r="1172" spans="50:54" s="79" customFormat="1" ht="0" hidden="1" customHeight="1" x14ac:dyDescent="0.2">
      <c r="AX1172" s="78"/>
      <c r="AZ1172" s="167"/>
      <c r="BA1172" s="77"/>
      <c r="BB1172" s="77"/>
    </row>
    <row r="1173" spans="50:54" s="79" customFormat="1" ht="0" hidden="1" customHeight="1" x14ac:dyDescent="0.2">
      <c r="AX1173" s="78"/>
      <c r="AZ1173" s="167"/>
      <c r="BA1173" s="77"/>
      <c r="BB1173" s="77"/>
    </row>
    <row r="1174" spans="50:54" s="79" customFormat="1" ht="0" hidden="1" customHeight="1" x14ac:dyDescent="0.2">
      <c r="AX1174" s="78"/>
      <c r="AZ1174" s="167"/>
      <c r="BA1174" s="77"/>
      <c r="BB1174" s="77"/>
    </row>
    <row r="1175" spans="50:54" s="79" customFormat="1" ht="0" hidden="1" customHeight="1" x14ac:dyDescent="0.2">
      <c r="AX1175" s="78"/>
      <c r="AZ1175" s="167"/>
      <c r="BA1175" s="77"/>
      <c r="BB1175" s="77"/>
    </row>
    <row r="1176" spans="50:54" s="79" customFormat="1" ht="0" hidden="1" customHeight="1" x14ac:dyDescent="0.2">
      <c r="AX1176" s="78"/>
      <c r="AZ1176" s="167"/>
      <c r="BA1176" s="77"/>
      <c r="BB1176" s="77"/>
    </row>
    <row r="1177" spans="50:54" s="79" customFormat="1" ht="0" hidden="1" customHeight="1" x14ac:dyDescent="0.2">
      <c r="AX1177" s="78"/>
      <c r="AZ1177" s="167"/>
      <c r="BA1177" s="77"/>
      <c r="BB1177" s="77"/>
    </row>
    <row r="1178" spans="50:54" s="79" customFormat="1" ht="0" hidden="1" customHeight="1" x14ac:dyDescent="0.2">
      <c r="AX1178" s="78"/>
      <c r="AZ1178" s="167"/>
      <c r="BA1178" s="77"/>
      <c r="BB1178" s="77"/>
    </row>
    <row r="1179" spans="50:54" s="79" customFormat="1" ht="0" hidden="1" customHeight="1" x14ac:dyDescent="0.2">
      <c r="AX1179" s="78"/>
      <c r="AZ1179" s="167"/>
      <c r="BA1179" s="77"/>
      <c r="BB1179" s="77"/>
    </row>
    <row r="1180" spans="50:54" s="79" customFormat="1" ht="0" hidden="1" customHeight="1" x14ac:dyDescent="0.2">
      <c r="AX1180" s="78"/>
      <c r="AZ1180" s="167"/>
      <c r="BA1180" s="77"/>
      <c r="BB1180" s="77"/>
    </row>
    <row r="1181" spans="50:54" s="79" customFormat="1" ht="0" hidden="1" customHeight="1" x14ac:dyDescent="0.2">
      <c r="AX1181" s="78"/>
      <c r="AZ1181" s="167"/>
      <c r="BA1181" s="77"/>
      <c r="BB1181" s="77"/>
    </row>
    <row r="1182" spans="50:54" s="79" customFormat="1" ht="0" hidden="1" customHeight="1" x14ac:dyDescent="0.2">
      <c r="AX1182" s="78"/>
      <c r="AZ1182" s="167"/>
      <c r="BA1182" s="77"/>
      <c r="BB1182" s="77"/>
    </row>
    <row r="1183" spans="50:54" s="79" customFormat="1" ht="0" hidden="1" customHeight="1" x14ac:dyDescent="0.2">
      <c r="AX1183" s="78"/>
      <c r="AZ1183" s="167"/>
      <c r="BA1183" s="77"/>
      <c r="BB1183" s="77"/>
    </row>
    <row r="1184" spans="50:54" s="79" customFormat="1" ht="0" hidden="1" customHeight="1" x14ac:dyDescent="0.2">
      <c r="AX1184" s="78"/>
      <c r="AZ1184" s="167"/>
      <c r="BA1184" s="77"/>
      <c r="BB1184" s="77"/>
    </row>
    <row r="1185" spans="50:54" s="79" customFormat="1" ht="0" hidden="1" customHeight="1" x14ac:dyDescent="0.2">
      <c r="AX1185" s="78"/>
      <c r="AZ1185" s="167"/>
      <c r="BA1185" s="77"/>
      <c r="BB1185" s="77"/>
    </row>
    <row r="1186" spans="50:54" s="79" customFormat="1" ht="0" hidden="1" customHeight="1" x14ac:dyDescent="0.2">
      <c r="AX1186" s="78"/>
      <c r="AZ1186" s="167"/>
      <c r="BA1186" s="77"/>
      <c r="BB1186" s="77"/>
    </row>
    <row r="1187" spans="50:54" s="79" customFormat="1" ht="0" hidden="1" customHeight="1" x14ac:dyDescent="0.2">
      <c r="AX1187" s="78"/>
      <c r="AZ1187" s="167"/>
      <c r="BA1187" s="77"/>
      <c r="BB1187" s="77"/>
    </row>
    <row r="1188" spans="50:54" s="79" customFormat="1" ht="0" hidden="1" customHeight="1" x14ac:dyDescent="0.2">
      <c r="AX1188" s="78"/>
      <c r="AZ1188" s="167"/>
      <c r="BA1188" s="77"/>
      <c r="BB1188" s="77"/>
    </row>
    <row r="1189" spans="50:54" s="79" customFormat="1" ht="0" hidden="1" customHeight="1" x14ac:dyDescent="0.2">
      <c r="AX1189" s="78"/>
      <c r="AZ1189" s="167"/>
      <c r="BA1189" s="77"/>
      <c r="BB1189" s="77"/>
    </row>
    <row r="1190" spans="50:54" s="79" customFormat="1" ht="0" hidden="1" customHeight="1" x14ac:dyDescent="0.2">
      <c r="AX1190" s="78"/>
      <c r="AZ1190" s="167"/>
      <c r="BA1190" s="77"/>
      <c r="BB1190" s="77"/>
    </row>
    <row r="1191" spans="50:54" s="79" customFormat="1" ht="0" hidden="1" customHeight="1" x14ac:dyDescent="0.2">
      <c r="AX1191" s="78"/>
      <c r="AZ1191" s="167"/>
      <c r="BA1191" s="77"/>
      <c r="BB1191" s="77"/>
    </row>
    <row r="1192" spans="50:54" s="79" customFormat="1" ht="0" hidden="1" customHeight="1" x14ac:dyDescent="0.2">
      <c r="AX1192" s="78"/>
      <c r="AZ1192" s="167"/>
      <c r="BA1192" s="77"/>
      <c r="BB1192" s="77"/>
    </row>
    <row r="1193" spans="50:54" s="79" customFormat="1" ht="0" hidden="1" customHeight="1" x14ac:dyDescent="0.2">
      <c r="AX1193" s="78"/>
      <c r="AZ1193" s="167"/>
      <c r="BA1193" s="77"/>
      <c r="BB1193" s="77"/>
    </row>
    <row r="1194" spans="50:54" s="79" customFormat="1" ht="0" hidden="1" customHeight="1" x14ac:dyDescent="0.2">
      <c r="AX1194" s="78"/>
      <c r="AZ1194" s="167"/>
      <c r="BA1194" s="77"/>
      <c r="BB1194" s="77"/>
    </row>
    <row r="1195" spans="50:54" s="79" customFormat="1" ht="0" hidden="1" customHeight="1" x14ac:dyDescent="0.2">
      <c r="AX1195" s="78"/>
      <c r="AZ1195" s="167"/>
      <c r="BA1195" s="77"/>
      <c r="BB1195" s="77"/>
    </row>
    <row r="1196" spans="50:54" s="79" customFormat="1" ht="0" hidden="1" customHeight="1" x14ac:dyDescent="0.2">
      <c r="AX1196" s="78"/>
      <c r="AZ1196" s="167"/>
      <c r="BA1196" s="77"/>
      <c r="BB1196" s="77"/>
    </row>
    <row r="1197" spans="50:54" s="79" customFormat="1" ht="0" hidden="1" customHeight="1" x14ac:dyDescent="0.2">
      <c r="AX1197" s="78"/>
      <c r="AZ1197" s="167"/>
      <c r="BA1197" s="77"/>
      <c r="BB1197" s="77"/>
    </row>
    <row r="1198" spans="50:54" s="79" customFormat="1" ht="0" hidden="1" customHeight="1" x14ac:dyDescent="0.2">
      <c r="AX1198" s="78"/>
      <c r="AZ1198" s="167"/>
      <c r="BA1198" s="77"/>
      <c r="BB1198" s="77"/>
    </row>
    <row r="1199" spans="50:54" s="79" customFormat="1" ht="0" hidden="1" customHeight="1" x14ac:dyDescent="0.2">
      <c r="AX1199" s="78"/>
      <c r="AZ1199" s="167"/>
      <c r="BA1199" s="77"/>
      <c r="BB1199" s="77"/>
    </row>
    <row r="1200" spans="50:54" s="79" customFormat="1" ht="0" hidden="1" customHeight="1" x14ac:dyDescent="0.2">
      <c r="AX1200" s="78"/>
      <c r="AZ1200" s="167"/>
      <c r="BA1200" s="77"/>
      <c r="BB1200" s="77"/>
    </row>
    <row r="1201" spans="50:54" s="79" customFormat="1" ht="0" hidden="1" customHeight="1" x14ac:dyDescent="0.2">
      <c r="AX1201" s="78"/>
      <c r="AZ1201" s="167"/>
      <c r="BA1201" s="77"/>
      <c r="BB1201" s="77"/>
    </row>
    <row r="1202" spans="50:54" s="79" customFormat="1" ht="0" hidden="1" customHeight="1" x14ac:dyDescent="0.2">
      <c r="AX1202" s="78"/>
      <c r="AZ1202" s="167"/>
      <c r="BA1202" s="77"/>
      <c r="BB1202" s="77"/>
    </row>
    <row r="1203" spans="50:54" s="79" customFormat="1" ht="0" hidden="1" customHeight="1" x14ac:dyDescent="0.2">
      <c r="AX1203" s="78"/>
      <c r="AZ1203" s="167"/>
      <c r="BA1203" s="77"/>
      <c r="BB1203" s="77"/>
    </row>
    <row r="1204" spans="50:54" s="79" customFormat="1" ht="0" hidden="1" customHeight="1" x14ac:dyDescent="0.2">
      <c r="AX1204" s="78"/>
      <c r="AZ1204" s="167"/>
      <c r="BA1204" s="77"/>
      <c r="BB1204" s="77"/>
    </row>
    <row r="1205" spans="50:54" s="79" customFormat="1" ht="0" hidden="1" customHeight="1" x14ac:dyDescent="0.2">
      <c r="AX1205" s="78"/>
      <c r="AZ1205" s="167"/>
      <c r="BA1205" s="77"/>
      <c r="BB1205" s="77"/>
    </row>
    <row r="1206" spans="50:54" s="79" customFormat="1" ht="0" hidden="1" customHeight="1" x14ac:dyDescent="0.2">
      <c r="AX1206" s="78"/>
      <c r="AZ1206" s="167"/>
      <c r="BA1206" s="77"/>
      <c r="BB1206" s="77"/>
    </row>
    <row r="1207" spans="50:54" s="79" customFormat="1" ht="0" hidden="1" customHeight="1" x14ac:dyDescent="0.2">
      <c r="AX1207" s="78"/>
      <c r="AZ1207" s="167"/>
      <c r="BA1207" s="77"/>
      <c r="BB1207" s="77"/>
    </row>
    <row r="1208" spans="50:54" s="79" customFormat="1" ht="0" hidden="1" customHeight="1" x14ac:dyDescent="0.2">
      <c r="AX1208" s="78"/>
      <c r="AZ1208" s="167"/>
      <c r="BA1208" s="77"/>
      <c r="BB1208" s="77"/>
    </row>
    <row r="1209" spans="50:54" s="79" customFormat="1" ht="0" hidden="1" customHeight="1" x14ac:dyDescent="0.2">
      <c r="AX1209" s="78"/>
      <c r="AZ1209" s="167"/>
      <c r="BA1209" s="77"/>
      <c r="BB1209" s="77"/>
    </row>
    <row r="1210" spans="50:54" s="79" customFormat="1" ht="0" hidden="1" customHeight="1" x14ac:dyDescent="0.2">
      <c r="AX1210" s="78"/>
      <c r="AZ1210" s="167"/>
      <c r="BA1210" s="77"/>
      <c r="BB1210" s="77"/>
    </row>
    <row r="1211" spans="50:54" s="79" customFormat="1" ht="0" hidden="1" customHeight="1" x14ac:dyDescent="0.2">
      <c r="AX1211" s="78"/>
      <c r="AZ1211" s="167"/>
      <c r="BA1211" s="77"/>
      <c r="BB1211" s="77"/>
    </row>
    <row r="1212" spans="50:54" s="79" customFormat="1" ht="0" hidden="1" customHeight="1" x14ac:dyDescent="0.2">
      <c r="AX1212" s="78"/>
      <c r="AZ1212" s="167"/>
      <c r="BA1212" s="77"/>
      <c r="BB1212" s="77"/>
    </row>
    <row r="1213" spans="50:54" s="79" customFormat="1" ht="0" hidden="1" customHeight="1" x14ac:dyDescent="0.2">
      <c r="AX1213" s="78"/>
      <c r="AZ1213" s="167"/>
      <c r="BA1213" s="77"/>
      <c r="BB1213" s="77"/>
    </row>
    <row r="1214" spans="50:54" s="79" customFormat="1" ht="0" hidden="1" customHeight="1" x14ac:dyDescent="0.2">
      <c r="AX1214" s="78"/>
      <c r="AZ1214" s="167"/>
      <c r="BA1214" s="77"/>
      <c r="BB1214" s="77"/>
    </row>
    <row r="1215" spans="50:54" s="79" customFormat="1" ht="0" hidden="1" customHeight="1" x14ac:dyDescent="0.2">
      <c r="AX1215" s="78"/>
      <c r="AZ1215" s="167"/>
      <c r="BA1215" s="77"/>
      <c r="BB1215" s="77"/>
    </row>
    <row r="1216" spans="50:54" s="79" customFormat="1" ht="0" hidden="1" customHeight="1" x14ac:dyDescent="0.2">
      <c r="AX1216" s="78"/>
      <c r="AZ1216" s="167"/>
      <c r="BA1216" s="77"/>
      <c r="BB1216" s="77"/>
    </row>
    <row r="1217" spans="50:54" s="79" customFormat="1" ht="0" hidden="1" customHeight="1" x14ac:dyDescent="0.2">
      <c r="AX1217" s="78"/>
      <c r="AZ1217" s="167"/>
      <c r="BA1217" s="77"/>
      <c r="BB1217" s="77"/>
    </row>
    <row r="1218" spans="50:54" s="79" customFormat="1" ht="0" hidden="1" customHeight="1" x14ac:dyDescent="0.2">
      <c r="AX1218" s="78"/>
      <c r="AZ1218" s="167"/>
      <c r="BA1218" s="77"/>
      <c r="BB1218" s="77"/>
    </row>
    <row r="1219" spans="50:54" s="79" customFormat="1" ht="0" hidden="1" customHeight="1" x14ac:dyDescent="0.2">
      <c r="AX1219" s="78"/>
      <c r="AZ1219" s="167"/>
      <c r="BA1219" s="77"/>
      <c r="BB1219" s="77"/>
    </row>
    <row r="1220" spans="50:54" s="79" customFormat="1" ht="0" hidden="1" customHeight="1" x14ac:dyDescent="0.2">
      <c r="AX1220" s="78"/>
      <c r="AZ1220" s="167"/>
      <c r="BA1220" s="77"/>
      <c r="BB1220" s="77"/>
    </row>
    <row r="1221" spans="50:54" s="79" customFormat="1" ht="0" hidden="1" customHeight="1" x14ac:dyDescent="0.2">
      <c r="AX1221" s="78"/>
      <c r="AZ1221" s="167"/>
      <c r="BA1221" s="77"/>
      <c r="BB1221" s="77"/>
    </row>
    <row r="1222" spans="50:54" s="79" customFormat="1" ht="0" hidden="1" customHeight="1" x14ac:dyDescent="0.2">
      <c r="AX1222" s="78"/>
      <c r="AZ1222" s="167"/>
      <c r="BA1222" s="77"/>
      <c r="BB1222" s="77"/>
    </row>
    <row r="1223" spans="50:54" s="79" customFormat="1" ht="0" hidden="1" customHeight="1" x14ac:dyDescent="0.2">
      <c r="AX1223" s="78"/>
      <c r="AZ1223" s="167"/>
      <c r="BA1223" s="77"/>
      <c r="BB1223" s="77"/>
    </row>
    <row r="1224" spans="50:54" s="79" customFormat="1" ht="0" hidden="1" customHeight="1" x14ac:dyDescent="0.2">
      <c r="AX1224" s="78"/>
      <c r="AZ1224" s="167"/>
      <c r="BA1224" s="77"/>
      <c r="BB1224" s="77"/>
    </row>
    <row r="1225" spans="50:54" s="79" customFormat="1" ht="0" hidden="1" customHeight="1" x14ac:dyDescent="0.2">
      <c r="AX1225" s="78"/>
      <c r="AZ1225" s="167"/>
      <c r="BA1225" s="77"/>
      <c r="BB1225" s="77"/>
    </row>
    <row r="1226" spans="50:54" s="79" customFormat="1" ht="0" hidden="1" customHeight="1" x14ac:dyDescent="0.2">
      <c r="AX1226" s="78"/>
      <c r="AZ1226" s="167"/>
      <c r="BA1226" s="77"/>
      <c r="BB1226" s="77"/>
    </row>
    <row r="1227" spans="50:54" s="79" customFormat="1" ht="0" hidden="1" customHeight="1" x14ac:dyDescent="0.2">
      <c r="AX1227" s="78"/>
      <c r="AZ1227" s="167"/>
      <c r="BA1227" s="77"/>
      <c r="BB1227" s="77"/>
    </row>
    <row r="1228" spans="50:54" s="79" customFormat="1" ht="0" hidden="1" customHeight="1" x14ac:dyDescent="0.2">
      <c r="AX1228" s="78"/>
      <c r="AZ1228" s="167"/>
      <c r="BA1228" s="77"/>
      <c r="BB1228" s="77"/>
    </row>
    <row r="1229" spans="50:54" s="79" customFormat="1" ht="0" hidden="1" customHeight="1" x14ac:dyDescent="0.2">
      <c r="AX1229" s="78"/>
      <c r="AZ1229" s="167"/>
      <c r="BA1229" s="77"/>
      <c r="BB1229" s="77"/>
    </row>
    <row r="1230" spans="50:54" s="79" customFormat="1" ht="0" hidden="1" customHeight="1" x14ac:dyDescent="0.2">
      <c r="AX1230" s="78"/>
      <c r="AZ1230" s="167"/>
      <c r="BA1230" s="77"/>
      <c r="BB1230" s="77"/>
    </row>
    <row r="1231" spans="50:54" s="79" customFormat="1" ht="0" hidden="1" customHeight="1" x14ac:dyDescent="0.2">
      <c r="AX1231" s="78"/>
      <c r="AZ1231" s="167"/>
      <c r="BA1231" s="77"/>
      <c r="BB1231" s="77"/>
    </row>
    <row r="1232" spans="50:54" s="79" customFormat="1" ht="0" hidden="1" customHeight="1" x14ac:dyDescent="0.2">
      <c r="AX1232" s="78"/>
      <c r="AZ1232" s="167"/>
      <c r="BA1232" s="77"/>
      <c r="BB1232" s="77"/>
    </row>
    <row r="1233" spans="50:54" s="79" customFormat="1" ht="0" hidden="1" customHeight="1" x14ac:dyDescent="0.2">
      <c r="AX1233" s="78"/>
      <c r="AZ1233" s="167"/>
      <c r="BA1233" s="77"/>
      <c r="BB1233" s="77"/>
    </row>
    <row r="1234" spans="50:54" s="79" customFormat="1" ht="0" hidden="1" customHeight="1" x14ac:dyDescent="0.2">
      <c r="AX1234" s="78"/>
      <c r="AZ1234" s="167"/>
      <c r="BA1234" s="77"/>
      <c r="BB1234" s="77"/>
    </row>
    <row r="1235" spans="50:54" s="79" customFormat="1" ht="0" hidden="1" customHeight="1" x14ac:dyDescent="0.2">
      <c r="AX1235" s="78"/>
      <c r="AZ1235" s="167"/>
      <c r="BA1235" s="77"/>
      <c r="BB1235" s="77"/>
    </row>
    <row r="1236" spans="50:54" s="79" customFormat="1" ht="0" hidden="1" customHeight="1" x14ac:dyDescent="0.2">
      <c r="AX1236" s="78"/>
      <c r="AZ1236" s="167"/>
      <c r="BA1236" s="77"/>
      <c r="BB1236" s="77"/>
    </row>
    <row r="1237" spans="50:54" s="79" customFormat="1" ht="0" hidden="1" customHeight="1" x14ac:dyDescent="0.2">
      <c r="AX1237" s="78"/>
      <c r="AZ1237" s="167"/>
      <c r="BA1237" s="77"/>
      <c r="BB1237" s="77"/>
    </row>
    <row r="1238" spans="50:54" s="79" customFormat="1" ht="0" hidden="1" customHeight="1" x14ac:dyDescent="0.2">
      <c r="AX1238" s="78"/>
      <c r="AZ1238" s="167"/>
      <c r="BA1238" s="77"/>
      <c r="BB1238" s="77"/>
    </row>
    <row r="1239" spans="50:54" s="79" customFormat="1" ht="0" hidden="1" customHeight="1" x14ac:dyDescent="0.2">
      <c r="AX1239" s="78"/>
      <c r="AZ1239" s="167"/>
      <c r="BA1239" s="77"/>
      <c r="BB1239" s="77"/>
    </row>
    <row r="1240" spans="50:54" s="79" customFormat="1" ht="0" hidden="1" customHeight="1" x14ac:dyDescent="0.2">
      <c r="AX1240" s="78"/>
      <c r="AZ1240" s="167"/>
      <c r="BA1240" s="77"/>
      <c r="BB1240" s="77"/>
    </row>
    <row r="1241" spans="50:54" s="79" customFormat="1" ht="0" hidden="1" customHeight="1" x14ac:dyDescent="0.2">
      <c r="AX1241" s="78"/>
      <c r="AZ1241" s="167"/>
      <c r="BA1241" s="77"/>
      <c r="BB1241" s="77"/>
    </row>
    <row r="1242" spans="50:54" s="79" customFormat="1" ht="0" hidden="1" customHeight="1" x14ac:dyDescent="0.2">
      <c r="AX1242" s="78"/>
      <c r="AZ1242" s="167"/>
      <c r="BA1242" s="77"/>
      <c r="BB1242" s="77"/>
    </row>
    <row r="1243" spans="50:54" s="79" customFormat="1" ht="0" hidden="1" customHeight="1" x14ac:dyDescent="0.2">
      <c r="AX1243" s="78"/>
      <c r="AZ1243" s="167"/>
      <c r="BA1243" s="77"/>
      <c r="BB1243" s="77"/>
    </row>
    <row r="1244" spans="50:54" s="79" customFormat="1" ht="0" hidden="1" customHeight="1" x14ac:dyDescent="0.2">
      <c r="AX1244" s="78"/>
      <c r="AZ1244" s="167"/>
      <c r="BA1244" s="77"/>
      <c r="BB1244" s="77"/>
    </row>
    <row r="1245" spans="50:54" s="79" customFormat="1" ht="0" hidden="1" customHeight="1" x14ac:dyDescent="0.2">
      <c r="AX1245" s="78"/>
      <c r="AZ1245" s="167"/>
      <c r="BA1245" s="77"/>
      <c r="BB1245" s="77"/>
    </row>
    <row r="1246" spans="50:54" s="79" customFormat="1" ht="0" hidden="1" customHeight="1" x14ac:dyDescent="0.2">
      <c r="AX1246" s="78"/>
      <c r="AZ1246" s="167"/>
      <c r="BA1246" s="77"/>
      <c r="BB1246" s="77"/>
    </row>
    <row r="1247" spans="50:54" s="79" customFormat="1" ht="0" hidden="1" customHeight="1" x14ac:dyDescent="0.2">
      <c r="AX1247" s="78"/>
      <c r="AZ1247" s="167"/>
      <c r="BA1247" s="77"/>
      <c r="BB1247" s="77"/>
    </row>
    <row r="1248" spans="50:54" s="79" customFormat="1" ht="0" hidden="1" customHeight="1" x14ac:dyDescent="0.2">
      <c r="AX1248" s="78"/>
      <c r="AZ1248" s="167"/>
      <c r="BA1248" s="77"/>
      <c r="BB1248" s="77"/>
    </row>
    <row r="1249" spans="50:54" s="79" customFormat="1" ht="0" hidden="1" customHeight="1" x14ac:dyDescent="0.2">
      <c r="AX1249" s="78"/>
      <c r="AZ1249" s="167"/>
      <c r="BA1249" s="77"/>
      <c r="BB1249" s="77"/>
    </row>
    <row r="1250" spans="50:54" s="79" customFormat="1" ht="0" hidden="1" customHeight="1" x14ac:dyDescent="0.2">
      <c r="AX1250" s="78"/>
      <c r="AZ1250" s="167"/>
      <c r="BA1250" s="77"/>
      <c r="BB1250" s="77"/>
    </row>
    <row r="1251" spans="50:54" s="79" customFormat="1" ht="0" hidden="1" customHeight="1" x14ac:dyDescent="0.2">
      <c r="AX1251" s="78"/>
      <c r="AZ1251" s="167"/>
      <c r="BA1251" s="77"/>
      <c r="BB1251" s="77"/>
    </row>
    <row r="1252" spans="50:54" s="79" customFormat="1" ht="0" hidden="1" customHeight="1" x14ac:dyDescent="0.2">
      <c r="AX1252" s="78"/>
      <c r="AZ1252" s="167"/>
      <c r="BA1252" s="77"/>
      <c r="BB1252" s="77"/>
    </row>
    <row r="1253" spans="50:54" s="79" customFormat="1" ht="0" hidden="1" customHeight="1" x14ac:dyDescent="0.2">
      <c r="AX1253" s="78"/>
      <c r="AZ1253" s="167"/>
      <c r="BA1253" s="77"/>
      <c r="BB1253" s="77"/>
    </row>
    <row r="1254" spans="50:54" s="79" customFormat="1" ht="0" hidden="1" customHeight="1" x14ac:dyDescent="0.2">
      <c r="AX1254" s="78"/>
      <c r="AZ1254" s="167"/>
      <c r="BA1254" s="77"/>
      <c r="BB1254" s="77"/>
    </row>
    <row r="1255" spans="50:54" s="79" customFormat="1" ht="0" hidden="1" customHeight="1" x14ac:dyDescent="0.2">
      <c r="AX1255" s="78"/>
      <c r="AZ1255" s="167"/>
      <c r="BA1255" s="77"/>
      <c r="BB1255" s="77"/>
    </row>
    <row r="1256" spans="50:54" s="79" customFormat="1" ht="0" hidden="1" customHeight="1" x14ac:dyDescent="0.2">
      <c r="AX1256" s="78"/>
      <c r="AZ1256" s="167"/>
      <c r="BA1256" s="77"/>
      <c r="BB1256" s="77"/>
    </row>
    <row r="1257" spans="50:54" s="79" customFormat="1" ht="0" hidden="1" customHeight="1" x14ac:dyDescent="0.2">
      <c r="AX1257" s="78"/>
      <c r="AZ1257" s="167"/>
      <c r="BA1257" s="77"/>
      <c r="BB1257" s="77"/>
    </row>
    <row r="1258" spans="50:54" s="79" customFormat="1" ht="0" hidden="1" customHeight="1" x14ac:dyDescent="0.2">
      <c r="AX1258" s="78"/>
      <c r="AZ1258" s="167"/>
      <c r="BA1258" s="77"/>
      <c r="BB1258" s="77"/>
    </row>
    <row r="1259" spans="50:54" s="79" customFormat="1" ht="0" hidden="1" customHeight="1" x14ac:dyDescent="0.2">
      <c r="AX1259" s="78"/>
      <c r="AZ1259" s="167"/>
      <c r="BA1259" s="77"/>
      <c r="BB1259" s="77"/>
    </row>
    <row r="1260" spans="50:54" s="79" customFormat="1" ht="0" hidden="1" customHeight="1" x14ac:dyDescent="0.2">
      <c r="AX1260" s="78"/>
      <c r="AZ1260" s="167"/>
      <c r="BA1260" s="77"/>
      <c r="BB1260" s="77"/>
    </row>
    <row r="1261" spans="50:54" s="79" customFormat="1" ht="0" hidden="1" customHeight="1" x14ac:dyDescent="0.2">
      <c r="AX1261" s="78"/>
      <c r="AZ1261" s="167"/>
      <c r="BA1261" s="77"/>
      <c r="BB1261" s="77"/>
    </row>
    <row r="1262" spans="50:54" s="79" customFormat="1" ht="0" hidden="1" customHeight="1" x14ac:dyDescent="0.2">
      <c r="AX1262" s="78"/>
      <c r="AZ1262" s="167"/>
      <c r="BA1262" s="77"/>
      <c r="BB1262" s="77"/>
    </row>
    <row r="1263" spans="50:54" s="79" customFormat="1" ht="0" hidden="1" customHeight="1" x14ac:dyDescent="0.2">
      <c r="AX1263" s="78"/>
      <c r="AZ1263" s="167"/>
      <c r="BA1263" s="77"/>
      <c r="BB1263" s="77"/>
    </row>
    <row r="1264" spans="50:54" s="79" customFormat="1" ht="0" hidden="1" customHeight="1" x14ac:dyDescent="0.2">
      <c r="AX1264" s="78"/>
      <c r="AZ1264" s="167"/>
      <c r="BA1264" s="77"/>
      <c r="BB1264" s="77"/>
    </row>
    <row r="1265" spans="50:54" s="79" customFormat="1" ht="0" hidden="1" customHeight="1" x14ac:dyDescent="0.2">
      <c r="AX1265" s="78"/>
      <c r="AZ1265" s="167"/>
      <c r="BA1265" s="77"/>
      <c r="BB1265" s="77"/>
    </row>
    <row r="1266" spans="50:54" s="79" customFormat="1" ht="0" hidden="1" customHeight="1" x14ac:dyDescent="0.2">
      <c r="AX1266" s="78"/>
      <c r="AZ1266" s="167"/>
      <c r="BA1266" s="77"/>
      <c r="BB1266" s="77"/>
    </row>
    <row r="1267" spans="50:54" s="79" customFormat="1" ht="0" hidden="1" customHeight="1" x14ac:dyDescent="0.2">
      <c r="AX1267" s="78"/>
      <c r="AZ1267" s="167"/>
      <c r="BA1267" s="77"/>
      <c r="BB1267" s="77"/>
    </row>
    <row r="1268" spans="50:54" s="79" customFormat="1" ht="0" hidden="1" customHeight="1" x14ac:dyDescent="0.2">
      <c r="AX1268" s="78"/>
      <c r="AZ1268" s="167"/>
      <c r="BA1268" s="77"/>
      <c r="BB1268" s="77"/>
    </row>
    <row r="1269" spans="50:54" s="79" customFormat="1" ht="0" hidden="1" customHeight="1" x14ac:dyDescent="0.2">
      <c r="AX1269" s="78"/>
      <c r="AZ1269" s="167"/>
      <c r="BA1269" s="77"/>
      <c r="BB1269" s="77"/>
    </row>
    <row r="1270" spans="50:54" s="79" customFormat="1" ht="0" hidden="1" customHeight="1" x14ac:dyDescent="0.2">
      <c r="AX1270" s="78"/>
      <c r="AZ1270" s="167"/>
      <c r="BA1270" s="77"/>
      <c r="BB1270" s="77"/>
    </row>
    <row r="1271" spans="50:54" s="79" customFormat="1" ht="0" hidden="1" customHeight="1" x14ac:dyDescent="0.2">
      <c r="AX1271" s="78"/>
      <c r="AZ1271" s="167"/>
      <c r="BA1271" s="77"/>
      <c r="BB1271" s="77"/>
    </row>
    <row r="1272" spans="50:54" s="79" customFormat="1" ht="0" hidden="1" customHeight="1" x14ac:dyDescent="0.2">
      <c r="AX1272" s="78"/>
      <c r="AZ1272" s="167"/>
      <c r="BA1272" s="77"/>
      <c r="BB1272" s="77"/>
    </row>
    <row r="1273" spans="50:54" s="79" customFormat="1" ht="0" hidden="1" customHeight="1" x14ac:dyDescent="0.2">
      <c r="AX1273" s="78"/>
      <c r="AZ1273" s="167"/>
      <c r="BA1273" s="77"/>
      <c r="BB1273" s="77"/>
    </row>
    <row r="1274" spans="50:54" s="79" customFormat="1" ht="0" hidden="1" customHeight="1" x14ac:dyDescent="0.2">
      <c r="AX1274" s="78"/>
      <c r="AZ1274" s="167"/>
      <c r="BA1274" s="77"/>
      <c r="BB1274" s="77"/>
    </row>
    <row r="1275" spans="50:54" s="79" customFormat="1" ht="0" hidden="1" customHeight="1" x14ac:dyDescent="0.2">
      <c r="AX1275" s="78"/>
      <c r="AZ1275" s="167"/>
      <c r="BA1275" s="77"/>
      <c r="BB1275" s="77"/>
    </row>
    <row r="1276" spans="50:54" s="79" customFormat="1" ht="0" hidden="1" customHeight="1" x14ac:dyDescent="0.2">
      <c r="AX1276" s="78"/>
      <c r="AZ1276" s="167"/>
      <c r="BA1276" s="77"/>
      <c r="BB1276" s="77"/>
    </row>
    <row r="1277" spans="50:54" s="79" customFormat="1" ht="0" hidden="1" customHeight="1" x14ac:dyDescent="0.2">
      <c r="AX1277" s="78"/>
      <c r="AZ1277" s="167"/>
      <c r="BA1277" s="77"/>
      <c r="BB1277" s="77"/>
    </row>
    <row r="1278" spans="50:54" s="79" customFormat="1" ht="0" hidden="1" customHeight="1" x14ac:dyDescent="0.2">
      <c r="AX1278" s="78"/>
      <c r="AZ1278" s="167"/>
      <c r="BA1278" s="77"/>
      <c r="BB1278" s="77"/>
    </row>
    <row r="1279" spans="50:54" s="79" customFormat="1" ht="0" hidden="1" customHeight="1" x14ac:dyDescent="0.2">
      <c r="AX1279" s="78"/>
      <c r="AZ1279" s="167"/>
      <c r="BA1279" s="77"/>
      <c r="BB1279" s="77"/>
    </row>
    <row r="1280" spans="50:54" s="79" customFormat="1" ht="0" hidden="1" customHeight="1" x14ac:dyDescent="0.2">
      <c r="AX1280" s="78"/>
      <c r="AZ1280" s="167"/>
      <c r="BA1280" s="77"/>
      <c r="BB1280" s="77"/>
    </row>
    <row r="1281" spans="50:54" s="79" customFormat="1" ht="0" hidden="1" customHeight="1" x14ac:dyDescent="0.2">
      <c r="AX1281" s="78"/>
      <c r="AZ1281" s="167"/>
      <c r="BA1281" s="77"/>
      <c r="BB1281" s="77"/>
    </row>
    <row r="1282" spans="50:54" s="79" customFormat="1" ht="0" hidden="1" customHeight="1" x14ac:dyDescent="0.2">
      <c r="AX1282" s="78"/>
      <c r="AZ1282" s="167"/>
      <c r="BA1282" s="77"/>
      <c r="BB1282" s="77"/>
    </row>
    <row r="1283" spans="50:54" s="79" customFormat="1" ht="0" hidden="1" customHeight="1" x14ac:dyDescent="0.2">
      <c r="AX1283" s="78"/>
      <c r="AZ1283" s="167"/>
      <c r="BA1283" s="77"/>
      <c r="BB1283" s="77"/>
    </row>
    <row r="1284" spans="50:54" s="79" customFormat="1" ht="0" hidden="1" customHeight="1" x14ac:dyDescent="0.2">
      <c r="AX1284" s="78"/>
      <c r="AZ1284" s="167"/>
      <c r="BA1284" s="77"/>
      <c r="BB1284" s="77"/>
    </row>
    <row r="1285" spans="50:54" s="79" customFormat="1" ht="0" hidden="1" customHeight="1" x14ac:dyDescent="0.2">
      <c r="AX1285" s="78"/>
      <c r="AZ1285" s="167"/>
      <c r="BA1285" s="77"/>
      <c r="BB1285" s="77"/>
    </row>
    <row r="1286" spans="50:54" s="79" customFormat="1" ht="0" hidden="1" customHeight="1" x14ac:dyDescent="0.2">
      <c r="AX1286" s="78"/>
      <c r="AZ1286" s="167"/>
      <c r="BA1286" s="77"/>
      <c r="BB1286" s="77"/>
    </row>
    <row r="1287" spans="50:54" s="79" customFormat="1" ht="0" hidden="1" customHeight="1" x14ac:dyDescent="0.2">
      <c r="AX1287" s="78"/>
      <c r="AZ1287" s="167"/>
      <c r="BA1287" s="77"/>
      <c r="BB1287" s="77"/>
    </row>
    <row r="1288" spans="50:54" s="79" customFormat="1" ht="0" hidden="1" customHeight="1" x14ac:dyDescent="0.2">
      <c r="AX1288" s="78"/>
      <c r="AZ1288" s="167"/>
      <c r="BA1288" s="77"/>
      <c r="BB1288" s="77"/>
    </row>
    <row r="1289" spans="50:54" s="79" customFormat="1" ht="0" hidden="1" customHeight="1" x14ac:dyDescent="0.2">
      <c r="AX1289" s="78"/>
      <c r="AZ1289" s="167"/>
      <c r="BA1289" s="77"/>
      <c r="BB1289" s="77"/>
    </row>
    <row r="1290" spans="50:54" s="79" customFormat="1" ht="0" hidden="1" customHeight="1" x14ac:dyDescent="0.2">
      <c r="AX1290" s="78"/>
      <c r="AZ1290" s="167"/>
      <c r="BA1290" s="77"/>
      <c r="BB1290" s="77"/>
    </row>
    <row r="1291" spans="50:54" s="79" customFormat="1" ht="0" hidden="1" customHeight="1" x14ac:dyDescent="0.2">
      <c r="AX1291" s="78"/>
      <c r="AZ1291" s="167"/>
      <c r="BA1291" s="77"/>
      <c r="BB1291" s="77"/>
    </row>
    <row r="1292" spans="50:54" s="79" customFormat="1" ht="0" hidden="1" customHeight="1" x14ac:dyDescent="0.2">
      <c r="AX1292" s="78"/>
      <c r="AZ1292" s="167"/>
      <c r="BA1292" s="77"/>
      <c r="BB1292" s="77"/>
    </row>
    <row r="1293" spans="50:54" s="79" customFormat="1" ht="0" hidden="1" customHeight="1" x14ac:dyDescent="0.2">
      <c r="AX1293" s="78"/>
      <c r="AZ1293" s="167"/>
      <c r="BA1293" s="77"/>
      <c r="BB1293" s="77"/>
    </row>
    <row r="1294" spans="50:54" s="79" customFormat="1" ht="0" hidden="1" customHeight="1" x14ac:dyDescent="0.2">
      <c r="AX1294" s="78"/>
      <c r="AZ1294" s="167"/>
      <c r="BA1294" s="77"/>
      <c r="BB1294" s="77"/>
    </row>
    <row r="1295" spans="50:54" s="79" customFormat="1" ht="0" hidden="1" customHeight="1" x14ac:dyDescent="0.2">
      <c r="AX1295" s="78"/>
      <c r="AZ1295" s="167"/>
      <c r="BA1295" s="77"/>
      <c r="BB1295" s="77"/>
    </row>
    <row r="1296" spans="50:54" s="79" customFormat="1" ht="0" hidden="1" customHeight="1" x14ac:dyDescent="0.2">
      <c r="AX1296" s="78"/>
      <c r="AZ1296" s="167"/>
      <c r="BA1296" s="77"/>
      <c r="BB1296" s="77"/>
    </row>
    <row r="1297" spans="50:54" s="79" customFormat="1" ht="0" hidden="1" customHeight="1" x14ac:dyDescent="0.2">
      <c r="AX1297" s="78"/>
      <c r="AZ1297" s="167"/>
      <c r="BA1297" s="77"/>
      <c r="BB1297" s="77"/>
    </row>
    <row r="1298" spans="50:54" s="79" customFormat="1" ht="0" hidden="1" customHeight="1" x14ac:dyDescent="0.2">
      <c r="AX1298" s="78"/>
      <c r="AZ1298" s="167"/>
      <c r="BA1298" s="77"/>
      <c r="BB1298" s="77"/>
    </row>
    <row r="1299" spans="50:54" s="79" customFormat="1" ht="0" hidden="1" customHeight="1" x14ac:dyDescent="0.2">
      <c r="AX1299" s="78"/>
      <c r="AZ1299" s="167"/>
      <c r="BA1299" s="77"/>
      <c r="BB1299" s="77"/>
    </row>
    <row r="1300" spans="50:54" s="79" customFormat="1" ht="0" hidden="1" customHeight="1" x14ac:dyDescent="0.2">
      <c r="AX1300" s="78"/>
      <c r="AZ1300" s="167"/>
      <c r="BA1300" s="77"/>
      <c r="BB1300" s="77"/>
    </row>
    <row r="1301" spans="50:54" s="79" customFormat="1" ht="0" hidden="1" customHeight="1" x14ac:dyDescent="0.2">
      <c r="AX1301" s="78"/>
      <c r="AZ1301" s="167"/>
      <c r="BA1301" s="77"/>
      <c r="BB1301" s="77"/>
    </row>
    <row r="1302" spans="50:54" s="79" customFormat="1" ht="0" hidden="1" customHeight="1" x14ac:dyDescent="0.2">
      <c r="AX1302" s="78"/>
      <c r="AZ1302" s="167"/>
      <c r="BA1302" s="77"/>
      <c r="BB1302" s="77"/>
    </row>
    <row r="1303" spans="50:54" s="79" customFormat="1" ht="0" hidden="1" customHeight="1" x14ac:dyDescent="0.2">
      <c r="AX1303" s="78"/>
      <c r="AZ1303" s="167"/>
      <c r="BA1303" s="77"/>
      <c r="BB1303" s="77"/>
    </row>
    <row r="1304" spans="50:54" s="79" customFormat="1" ht="0" hidden="1" customHeight="1" x14ac:dyDescent="0.2">
      <c r="AX1304" s="78"/>
      <c r="AZ1304" s="167"/>
      <c r="BA1304" s="77"/>
      <c r="BB1304" s="77"/>
    </row>
    <row r="1305" spans="50:54" s="79" customFormat="1" ht="0" hidden="1" customHeight="1" x14ac:dyDescent="0.2">
      <c r="AX1305" s="78"/>
      <c r="AZ1305" s="167"/>
      <c r="BA1305" s="77"/>
      <c r="BB1305" s="77"/>
    </row>
    <row r="1306" spans="50:54" s="79" customFormat="1" ht="0" hidden="1" customHeight="1" x14ac:dyDescent="0.2">
      <c r="AX1306" s="78"/>
      <c r="AZ1306" s="167"/>
      <c r="BA1306" s="77"/>
      <c r="BB1306" s="77"/>
    </row>
    <row r="1307" spans="50:54" s="79" customFormat="1" ht="0" hidden="1" customHeight="1" x14ac:dyDescent="0.2">
      <c r="AX1307" s="78"/>
      <c r="AZ1307" s="167"/>
      <c r="BA1307" s="77"/>
      <c r="BB1307" s="77"/>
    </row>
    <row r="1308" spans="50:54" s="79" customFormat="1" ht="0" hidden="1" customHeight="1" x14ac:dyDescent="0.2">
      <c r="AX1308" s="78"/>
      <c r="AZ1308" s="167"/>
      <c r="BA1308" s="77"/>
      <c r="BB1308" s="77"/>
    </row>
    <row r="1309" spans="50:54" s="79" customFormat="1" ht="0" hidden="1" customHeight="1" x14ac:dyDescent="0.2">
      <c r="AX1309" s="78"/>
      <c r="AZ1309" s="167"/>
      <c r="BA1309" s="77"/>
      <c r="BB1309" s="77"/>
    </row>
    <row r="1310" spans="50:54" s="79" customFormat="1" ht="0" hidden="1" customHeight="1" x14ac:dyDescent="0.2">
      <c r="AX1310" s="78"/>
      <c r="AZ1310" s="167"/>
      <c r="BA1310" s="77"/>
      <c r="BB1310" s="77"/>
    </row>
    <row r="1311" spans="50:54" s="79" customFormat="1" ht="0" hidden="1" customHeight="1" x14ac:dyDescent="0.2">
      <c r="AX1311" s="78"/>
      <c r="AZ1311" s="167"/>
      <c r="BA1311" s="77"/>
      <c r="BB1311" s="77"/>
    </row>
    <row r="1312" spans="50:54" s="79" customFormat="1" ht="0" hidden="1" customHeight="1" x14ac:dyDescent="0.2">
      <c r="AX1312" s="78"/>
      <c r="AZ1312" s="167"/>
      <c r="BA1312" s="77"/>
      <c r="BB1312" s="77"/>
    </row>
    <row r="1313" spans="50:54" s="79" customFormat="1" ht="0" hidden="1" customHeight="1" x14ac:dyDescent="0.2">
      <c r="AX1313" s="78"/>
      <c r="AZ1313" s="167"/>
      <c r="BA1313" s="77"/>
      <c r="BB1313" s="77"/>
    </row>
    <row r="1314" spans="50:54" s="79" customFormat="1" ht="0" hidden="1" customHeight="1" x14ac:dyDescent="0.2">
      <c r="AX1314" s="78"/>
      <c r="AZ1314" s="167"/>
      <c r="BA1314" s="77"/>
      <c r="BB1314" s="77"/>
    </row>
    <row r="1315" spans="50:54" s="79" customFormat="1" ht="0" hidden="1" customHeight="1" x14ac:dyDescent="0.2">
      <c r="AX1315" s="78"/>
      <c r="AZ1315" s="167"/>
      <c r="BA1315" s="77"/>
      <c r="BB1315" s="77"/>
    </row>
    <row r="1316" spans="50:54" s="79" customFormat="1" ht="0" hidden="1" customHeight="1" x14ac:dyDescent="0.2">
      <c r="AX1316" s="78"/>
      <c r="AZ1316" s="167"/>
      <c r="BA1316" s="77"/>
      <c r="BB1316" s="77"/>
    </row>
    <row r="1317" spans="50:54" s="79" customFormat="1" ht="0" hidden="1" customHeight="1" x14ac:dyDescent="0.2">
      <c r="AX1317" s="78"/>
      <c r="AZ1317" s="167"/>
      <c r="BA1317" s="77"/>
      <c r="BB1317" s="77"/>
    </row>
    <row r="1318" spans="50:54" s="79" customFormat="1" ht="0" hidden="1" customHeight="1" x14ac:dyDescent="0.2">
      <c r="AX1318" s="78"/>
      <c r="AZ1318" s="167"/>
      <c r="BA1318" s="77"/>
      <c r="BB1318" s="77"/>
    </row>
    <row r="1319" spans="50:54" s="79" customFormat="1" ht="0" hidden="1" customHeight="1" x14ac:dyDescent="0.2">
      <c r="AX1319" s="78"/>
      <c r="AZ1319" s="167"/>
      <c r="BA1319" s="77"/>
      <c r="BB1319" s="77"/>
    </row>
    <row r="1320" spans="50:54" s="79" customFormat="1" ht="0" hidden="1" customHeight="1" x14ac:dyDescent="0.2">
      <c r="AX1320" s="78"/>
      <c r="AZ1320" s="167"/>
      <c r="BA1320" s="77"/>
      <c r="BB1320" s="77"/>
    </row>
    <row r="1321" spans="50:54" s="79" customFormat="1" ht="0" hidden="1" customHeight="1" x14ac:dyDescent="0.2">
      <c r="AX1321" s="78"/>
      <c r="AZ1321" s="167"/>
      <c r="BA1321" s="77"/>
      <c r="BB1321" s="77"/>
    </row>
    <row r="1322" spans="50:54" s="79" customFormat="1" ht="0" hidden="1" customHeight="1" x14ac:dyDescent="0.2">
      <c r="AX1322" s="78"/>
      <c r="AZ1322" s="167"/>
      <c r="BA1322" s="77"/>
      <c r="BB1322" s="77"/>
    </row>
    <row r="1323" spans="50:54" s="79" customFormat="1" ht="0" hidden="1" customHeight="1" x14ac:dyDescent="0.2">
      <c r="AX1323" s="78"/>
      <c r="AZ1323" s="167"/>
      <c r="BA1323" s="77"/>
      <c r="BB1323" s="77"/>
    </row>
    <row r="1324" spans="50:54" s="79" customFormat="1" ht="0" hidden="1" customHeight="1" x14ac:dyDescent="0.2">
      <c r="AX1324" s="78"/>
      <c r="AZ1324" s="167"/>
      <c r="BA1324" s="77"/>
      <c r="BB1324" s="77"/>
    </row>
    <row r="1325" spans="50:54" s="79" customFormat="1" ht="0" hidden="1" customHeight="1" x14ac:dyDescent="0.2">
      <c r="AX1325" s="78"/>
      <c r="AZ1325" s="167"/>
      <c r="BA1325" s="77"/>
      <c r="BB1325" s="77"/>
    </row>
    <row r="1326" spans="50:54" s="79" customFormat="1" ht="0" hidden="1" customHeight="1" x14ac:dyDescent="0.2">
      <c r="AX1326" s="78"/>
      <c r="AZ1326" s="167"/>
      <c r="BA1326" s="77"/>
      <c r="BB1326" s="77"/>
    </row>
    <row r="1327" spans="50:54" s="79" customFormat="1" ht="0" hidden="1" customHeight="1" x14ac:dyDescent="0.2">
      <c r="AX1327" s="78"/>
      <c r="AZ1327" s="167"/>
      <c r="BA1327" s="77"/>
      <c r="BB1327" s="77"/>
    </row>
    <row r="1328" spans="50:54" s="79" customFormat="1" ht="0" hidden="1" customHeight="1" x14ac:dyDescent="0.2">
      <c r="AX1328" s="78"/>
      <c r="AZ1328" s="167"/>
      <c r="BA1328" s="77"/>
      <c r="BB1328" s="77"/>
    </row>
    <row r="1329" spans="50:54" s="79" customFormat="1" ht="0" hidden="1" customHeight="1" x14ac:dyDescent="0.2">
      <c r="AX1329" s="78"/>
      <c r="AZ1329" s="167"/>
      <c r="BA1329" s="77"/>
      <c r="BB1329" s="77"/>
    </row>
    <row r="1330" spans="50:54" s="79" customFormat="1" ht="0" hidden="1" customHeight="1" x14ac:dyDescent="0.2">
      <c r="AX1330" s="78"/>
      <c r="AZ1330" s="167"/>
      <c r="BA1330" s="77"/>
      <c r="BB1330" s="77"/>
    </row>
    <row r="1331" spans="50:54" s="79" customFormat="1" ht="0" hidden="1" customHeight="1" x14ac:dyDescent="0.2">
      <c r="AX1331" s="78"/>
      <c r="AZ1331" s="167"/>
      <c r="BA1331" s="77"/>
      <c r="BB1331" s="77"/>
    </row>
    <row r="1332" spans="50:54" s="79" customFormat="1" ht="0" hidden="1" customHeight="1" x14ac:dyDescent="0.2">
      <c r="AX1332" s="78"/>
      <c r="AZ1332" s="167"/>
      <c r="BA1332" s="77"/>
      <c r="BB1332" s="77"/>
    </row>
    <row r="1333" spans="50:54" s="79" customFormat="1" ht="0" hidden="1" customHeight="1" x14ac:dyDescent="0.2">
      <c r="AX1333" s="78"/>
      <c r="AZ1333" s="167"/>
      <c r="BA1333" s="77"/>
      <c r="BB1333" s="77"/>
    </row>
    <row r="1334" spans="50:54" s="79" customFormat="1" ht="0" hidden="1" customHeight="1" x14ac:dyDescent="0.2">
      <c r="AX1334" s="78"/>
      <c r="AZ1334" s="167"/>
      <c r="BA1334" s="77"/>
      <c r="BB1334" s="77"/>
    </row>
    <row r="1335" spans="50:54" s="79" customFormat="1" ht="0" hidden="1" customHeight="1" x14ac:dyDescent="0.2">
      <c r="AX1335" s="78"/>
      <c r="AZ1335" s="167"/>
      <c r="BA1335" s="77"/>
      <c r="BB1335" s="77"/>
    </row>
    <row r="1336" spans="50:54" s="79" customFormat="1" ht="0" hidden="1" customHeight="1" x14ac:dyDescent="0.2">
      <c r="AX1336" s="78"/>
      <c r="AZ1336" s="167"/>
      <c r="BA1336" s="77"/>
      <c r="BB1336" s="77"/>
    </row>
    <row r="1337" spans="50:54" s="79" customFormat="1" ht="0" hidden="1" customHeight="1" x14ac:dyDescent="0.2">
      <c r="AX1337" s="78"/>
      <c r="AZ1337" s="167"/>
      <c r="BA1337" s="77"/>
      <c r="BB1337" s="77"/>
    </row>
    <row r="1338" spans="50:54" s="79" customFormat="1" ht="0" hidden="1" customHeight="1" x14ac:dyDescent="0.2">
      <c r="AX1338" s="78"/>
      <c r="AZ1338" s="167"/>
      <c r="BA1338" s="77"/>
      <c r="BB1338" s="77"/>
    </row>
    <row r="1339" spans="50:54" s="79" customFormat="1" ht="0" hidden="1" customHeight="1" x14ac:dyDescent="0.2">
      <c r="AX1339" s="78"/>
      <c r="AZ1339" s="167"/>
      <c r="BA1339" s="77"/>
      <c r="BB1339" s="77"/>
    </row>
    <row r="1340" spans="50:54" s="79" customFormat="1" ht="0" hidden="1" customHeight="1" x14ac:dyDescent="0.2">
      <c r="AX1340" s="78"/>
      <c r="AZ1340" s="167"/>
      <c r="BA1340" s="77"/>
      <c r="BB1340" s="77"/>
    </row>
    <row r="1341" spans="50:54" s="79" customFormat="1" ht="0" hidden="1" customHeight="1" x14ac:dyDescent="0.2">
      <c r="AX1341" s="78"/>
      <c r="AZ1341" s="167"/>
      <c r="BA1341" s="77"/>
      <c r="BB1341" s="77"/>
    </row>
    <row r="1342" spans="50:54" s="79" customFormat="1" ht="0" hidden="1" customHeight="1" x14ac:dyDescent="0.2">
      <c r="AX1342" s="78"/>
      <c r="AZ1342" s="167"/>
      <c r="BA1342" s="77"/>
      <c r="BB1342" s="77"/>
    </row>
    <row r="1343" spans="50:54" s="79" customFormat="1" ht="0" hidden="1" customHeight="1" x14ac:dyDescent="0.2">
      <c r="AX1343" s="78"/>
      <c r="AZ1343" s="167"/>
      <c r="BA1343" s="77"/>
      <c r="BB1343" s="77"/>
    </row>
    <row r="1344" spans="50:54" s="79" customFormat="1" ht="0" hidden="1" customHeight="1" x14ac:dyDescent="0.2">
      <c r="AX1344" s="78"/>
      <c r="AZ1344" s="167"/>
      <c r="BA1344" s="77"/>
      <c r="BB1344" s="77"/>
    </row>
    <row r="1345" spans="50:54" s="79" customFormat="1" ht="0" hidden="1" customHeight="1" x14ac:dyDescent="0.2">
      <c r="AX1345" s="78"/>
      <c r="AZ1345" s="167"/>
      <c r="BA1345" s="77"/>
      <c r="BB1345" s="77"/>
    </row>
    <row r="1346" spans="50:54" s="79" customFormat="1" ht="0" hidden="1" customHeight="1" x14ac:dyDescent="0.2">
      <c r="AX1346" s="78"/>
      <c r="AZ1346" s="167"/>
      <c r="BA1346" s="77"/>
      <c r="BB1346" s="77"/>
    </row>
    <row r="1347" spans="50:54" s="79" customFormat="1" ht="0" hidden="1" customHeight="1" x14ac:dyDescent="0.2">
      <c r="AX1347" s="78"/>
      <c r="AZ1347" s="167"/>
      <c r="BA1347" s="77"/>
      <c r="BB1347" s="77"/>
    </row>
    <row r="1348" spans="50:54" s="79" customFormat="1" ht="0" hidden="1" customHeight="1" x14ac:dyDescent="0.2">
      <c r="AX1348" s="78"/>
      <c r="AZ1348" s="167"/>
      <c r="BA1348" s="77"/>
      <c r="BB1348" s="77"/>
    </row>
    <row r="1349" spans="50:54" s="79" customFormat="1" ht="0" hidden="1" customHeight="1" x14ac:dyDescent="0.2">
      <c r="AX1349" s="78"/>
      <c r="AZ1349" s="167"/>
      <c r="BA1349" s="77"/>
      <c r="BB1349" s="77"/>
    </row>
    <row r="1350" spans="50:54" s="79" customFormat="1" ht="0" hidden="1" customHeight="1" x14ac:dyDescent="0.2">
      <c r="AX1350" s="78"/>
      <c r="AZ1350" s="167"/>
      <c r="BA1350" s="77"/>
      <c r="BB1350" s="77"/>
    </row>
    <row r="1351" spans="50:54" s="79" customFormat="1" ht="0" hidden="1" customHeight="1" x14ac:dyDescent="0.2">
      <c r="AX1351" s="78"/>
      <c r="AZ1351" s="167"/>
      <c r="BA1351" s="77"/>
      <c r="BB1351" s="77"/>
    </row>
    <row r="1352" spans="50:54" s="79" customFormat="1" ht="0" hidden="1" customHeight="1" x14ac:dyDescent="0.2">
      <c r="AX1352" s="78"/>
      <c r="AZ1352" s="167"/>
      <c r="BA1352" s="77"/>
      <c r="BB1352" s="77"/>
    </row>
    <row r="1353" spans="50:54" s="79" customFormat="1" ht="0" hidden="1" customHeight="1" x14ac:dyDescent="0.2">
      <c r="AX1353" s="78"/>
      <c r="AZ1353" s="167"/>
      <c r="BA1353" s="77"/>
      <c r="BB1353" s="77"/>
    </row>
    <row r="1354" spans="50:54" s="79" customFormat="1" ht="0" hidden="1" customHeight="1" x14ac:dyDescent="0.2">
      <c r="AX1354" s="78"/>
      <c r="AZ1354" s="167"/>
      <c r="BA1354" s="77"/>
      <c r="BB1354" s="77"/>
    </row>
    <row r="1355" spans="50:54" s="79" customFormat="1" ht="0" hidden="1" customHeight="1" x14ac:dyDescent="0.2">
      <c r="AX1355" s="78"/>
      <c r="AZ1355" s="167"/>
      <c r="BA1355" s="77"/>
      <c r="BB1355" s="77"/>
    </row>
    <row r="1356" spans="50:54" s="79" customFormat="1" ht="0" hidden="1" customHeight="1" x14ac:dyDescent="0.2">
      <c r="AX1356" s="78"/>
      <c r="AZ1356" s="167"/>
      <c r="BA1356" s="77"/>
      <c r="BB1356" s="77"/>
    </row>
    <row r="1357" spans="50:54" s="79" customFormat="1" ht="0" hidden="1" customHeight="1" x14ac:dyDescent="0.2">
      <c r="AX1357" s="78"/>
      <c r="AZ1357" s="167"/>
      <c r="BA1357" s="77"/>
      <c r="BB1357" s="77"/>
    </row>
    <row r="1358" spans="50:54" s="79" customFormat="1" ht="0" hidden="1" customHeight="1" x14ac:dyDescent="0.2">
      <c r="AX1358" s="78"/>
      <c r="AZ1358" s="167"/>
      <c r="BA1358" s="77"/>
      <c r="BB1358" s="77"/>
    </row>
    <row r="1359" spans="50:54" s="79" customFormat="1" ht="0" hidden="1" customHeight="1" x14ac:dyDescent="0.2">
      <c r="AX1359" s="78"/>
      <c r="AZ1359" s="167"/>
      <c r="BA1359" s="77"/>
      <c r="BB1359" s="77"/>
    </row>
    <row r="1360" spans="50:54" s="79" customFormat="1" ht="0" hidden="1" customHeight="1" x14ac:dyDescent="0.2">
      <c r="AX1360" s="78"/>
      <c r="AZ1360" s="167"/>
      <c r="BA1360" s="77"/>
      <c r="BB1360" s="77"/>
    </row>
    <row r="1361" spans="50:54" s="79" customFormat="1" ht="0" hidden="1" customHeight="1" x14ac:dyDescent="0.2">
      <c r="AX1361" s="78"/>
      <c r="AZ1361" s="167"/>
      <c r="BA1361" s="77"/>
      <c r="BB1361" s="77"/>
    </row>
    <row r="1362" spans="50:54" s="79" customFormat="1" ht="0" hidden="1" customHeight="1" x14ac:dyDescent="0.2">
      <c r="AX1362" s="78"/>
      <c r="AZ1362" s="167"/>
      <c r="BA1362" s="77"/>
      <c r="BB1362" s="77"/>
    </row>
    <row r="1363" spans="50:54" s="79" customFormat="1" ht="0" hidden="1" customHeight="1" x14ac:dyDescent="0.2">
      <c r="AX1363" s="78"/>
      <c r="AZ1363" s="167"/>
      <c r="BA1363" s="77"/>
      <c r="BB1363" s="77"/>
    </row>
    <row r="1364" spans="50:54" s="79" customFormat="1" ht="0" hidden="1" customHeight="1" x14ac:dyDescent="0.2">
      <c r="AX1364" s="78"/>
      <c r="AZ1364" s="167"/>
      <c r="BA1364" s="77"/>
      <c r="BB1364" s="77"/>
    </row>
    <row r="1365" spans="50:54" s="79" customFormat="1" ht="0" hidden="1" customHeight="1" x14ac:dyDescent="0.2">
      <c r="AX1365" s="78"/>
      <c r="AZ1365" s="167"/>
      <c r="BA1365" s="77"/>
      <c r="BB1365" s="77"/>
    </row>
    <row r="1366" spans="50:54" s="79" customFormat="1" ht="0" hidden="1" customHeight="1" x14ac:dyDescent="0.2">
      <c r="AX1366" s="78"/>
      <c r="AZ1366" s="167"/>
      <c r="BA1366" s="77"/>
      <c r="BB1366" s="77"/>
    </row>
    <row r="1367" spans="50:54" s="79" customFormat="1" ht="0" hidden="1" customHeight="1" x14ac:dyDescent="0.2">
      <c r="AX1367" s="78"/>
      <c r="AZ1367" s="167"/>
      <c r="BA1367" s="77"/>
      <c r="BB1367" s="77"/>
    </row>
    <row r="1368" spans="50:54" s="79" customFormat="1" ht="0" hidden="1" customHeight="1" x14ac:dyDescent="0.2">
      <c r="AX1368" s="78"/>
      <c r="AZ1368" s="167"/>
      <c r="BA1368" s="77"/>
      <c r="BB1368" s="77"/>
    </row>
    <row r="1369" spans="50:54" s="79" customFormat="1" ht="0" hidden="1" customHeight="1" x14ac:dyDescent="0.2">
      <c r="AX1369" s="78"/>
      <c r="AZ1369" s="167"/>
      <c r="BA1369" s="77"/>
      <c r="BB1369" s="77"/>
    </row>
    <row r="1370" spans="50:54" s="79" customFormat="1" ht="0" hidden="1" customHeight="1" x14ac:dyDescent="0.2">
      <c r="AX1370" s="78"/>
      <c r="AZ1370" s="167"/>
      <c r="BA1370" s="77"/>
      <c r="BB1370" s="77"/>
    </row>
    <row r="1371" spans="50:54" s="79" customFormat="1" ht="0" hidden="1" customHeight="1" x14ac:dyDescent="0.2">
      <c r="AX1371" s="78"/>
      <c r="AZ1371" s="167"/>
      <c r="BA1371" s="77"/>
      <c r="BB1371" s="77"/>
    </row>
    <row r="1372" spans="50:54" s="79" customFormat="1" ht="0" hidden="1" customHeight="1" x14ac:dyDescent="0.2">
      <c r="AX1372" s="78"/>
      <c r="AZ1372" s="167"/>
      <c r="BA1372" s="77"/>
      <c r="BB1372" s="77"/>
    </row>
    <row r="1373" spans="50:54" s="79" customFormat="1" ht="0" hidden="1" customHeight="1" x14ac:dyDescent="0.2">
      <c r="AX1373" s="78"/>
      <c r="AZ1373" s="167"/>
      <c r="BA1373" s="77"/>
      <c r="BB1373" s="77"/>
    </row>
    <row r="1374" spans="50:54" s="79" customFormat="1" ht="0" hidden="1" customHeight="1" x14ac:dyDescent="0.2">
      <c r="AX1374" s="78"/>
      <c r="AZ1374" s="167"/>
      <c r="BA1374" s="77"/>
      <c r="BB1374" s="77"/>
    </row>
    <row r="1375" spans="50:54" s="79" customFormat="1" ht="0" hidden="1" customHeight="1" x14ac:dyDescent="0.2">
      <c r="AX1375" s="78"/>
      <c r="AZ1375" s="167"/>
      <c r="BA1375" s="77"/>
      <c r="BB1375" s="77"/>
    </row>
    <row r="1376" spans="50:54" s="79" customFormat="1" ht="0" hidden="1" customHeight="1" x14ac:dyDescent="0.2">
      <c r="AX1376" s="78"/>
      <c r="AZ1376" s="167"/>
      <c r="BA1376" s="77"/>
      <c r="BB1376" s="77"/>
    </row>
    <row r="1377" spans="50:54" s="79" customFormat="1" ht="0" hidden="1" customHeight="1" x14ac:dyDescent="0.2">
      <c r="AX1377" s="78"/>
      <c r="AZ1377" s="167"/>
      <c r="BA1377" s="77"/>
      <c r="BB1377" s="77"/>
    </row>
    <row r="1378" spans="50:54" s="79" customFormat="1" ht="0" hidden="1" customHeight="1" x14ac:dyDescent="0.2">
      <c r="AX1378" s="78"/>
      <c r="AZ1378" s="167"/>
      <c r="BA1378" s="77"/>
      <c r="BB1378" s="77"/>
    </row>
    <row r="1379" spans="50:54" s="79" customFormat="1" ht="0" hidden="1" customHeight="1" x14ac:dyDescent="0.2">
      <c r="AX1379" s="78"/>
      <c r="AZ1379" s="167"/>
      <c r="BA1379" s="77"/>
      <c r="BB1379" s="77"/>
    </row>
    <row r="1380" spans="50:54" s="79" customFormat="1" ht="0" hidden="1" customHeight="1" x14ac:dyDescent="0.2">
      <c r="AX1380" s="78"/>
      <c r="AZ1380" s="167"/>
      <c r="BA1380" s="77"/>
      <c r="BB1380" s="77"/>
    </row>
    <row r="1381" spans="50:54" s="79" customFormat="1" ht="0" hidden="1" customHeight="1" x14ac:dyDescent="0.2">
      <c r="AX1381" s="78"/>
      <c r="AZ1381" s="167"/>
      <c r="BA1381" s="77"/>
      <c r="BB1381" s="77"/>
    </row>
    <row r="1382" spans="50:54" s="79" customFormat="1" ht="0" hidden="1" customHeight="1" x14ac:dyDescent="0.2">
      <c r="AX1382" s="78"/>
      <c r="AZ1382" s="167"/>
      <c r="BA1382" s="77"/>
      <c r="BB1382" s="77"/>
    </row>
    <row r="1383" spans="50:54" s="79" customFormat="1" ht="0" hidden="1" customHeight="1" x14ac:dyDescent="0.2">
      <c r="AX1383" s="78"/>
      <c r="AZ1383" s="167"/>
      <c r="BA1383" s="77"/>
      <c r="BB1383" s="77"/>
    </row>
    <row r="1384" spans="50:54" s="79" customFormat="1" ht="0" hidden="1" customHeight="1" x14ac:dyDescent="0.2">
      <c r="AX1384" s="78"/>
      <c r="AZ1384" s="167"/>
      <c r="BA1384" s="77"/>
      <c r="BB1384" s="77"/>
    </row>
    <row r="1385" spans="50:54" s="79" customFormat="1" ht="0" hidden="1" customHeight="1" x14ac:dyDescent="0.2">
      <c r="AX1385" s="78"/>
      <c r="AZ1385" s="167"/>
      <c r="BA1385" s="77"/>
      <c r="BB1385" s="77"/>
    </row>
    <row r="1386" spans="50:54" s="79" customFormat="1" ht="0" hidden="1" customHeight="1" x14ac:dyDescent="0.2">
      <c r="AX1386" s="78"/>
      <c r="AZ1386" s="167"/>
      <c r="BA1386" s="77"/>
      <c r="BB1386" s="77"/>
    </row>
    <row r="1387" spans="50:54" s="79" customFormat="1" ht="0" hidden="1" customHeight="1" x14ac:dyDescent="0.2">
      <c r="AX1387" s="78"/>
      <c r="AZ1387" s="167"/>
      <c r="BA1387" s="77"/>
      <c r="BB1387" s="77"/>
    </row>
    <row r="1388" spans="50:54" s="79" customFormat="1" ht="0" hidden="1" customHeight="1" x14ac:dyDescent="0.2">
      <c r="AX1388" s="78"/>
      <c r="AZ1388" s="167"/>
      <c r="BA1388" s="77"/>
      <c r="BB1388" s="77"/>
    </row>
    <row r="1389" spans="50:54" s="79" customFormat="1" ht="0" hidden="1" customHeight="1" x14ac:dyDescent="0.2">
      <c r="AX1389" s="78"/>
      <c r="AZ1389" s="167"/>
      <c r="BA1389" s="77"/>
      <c r="BB1389" s="77"/>
    </row>
    <row r="1390" spans="50:54" s="79" customFormat="1" ht="0" hidden="1" customHeight="1" x14ac:dyDescent="0.2">
      <c r="AX1390" s="78"/>
      <c r="AZ1390" s="167"/>
      <c r="BA1390" s="77"/>
      <c r="BB1390" s="77"/>
    </row>
    <row r="1391" spans="50:54" s="79" customFormat="1" ht="0" hidden="1" customHeight="1" x14ac:dyDescent="0.2">
      <c r="AX1391" s="78"/>
      <c r="AZ1391" s="167"/>
      <c r="BA1391" s="77"/>
      <c r="BB1391" s="77"/>
    </row>
    <row r="1392" spans="50:54" s="79" customFormat="1" ht="0" hidden="1" customHeight="1" x14ac:dyDescent="0.2">
      <c r="AX1392" s="78"/>
      <c r="AZ1392" s="167"/>
      <c r="BA1392" s="77"/>
      <c r="BB1392" s="77"/>
    </row>
    <row r="1393" spans="50:54" s="79" customFormat="1" ht="0" hidden="1" customHeight="1" x14ac:dyDescent="0.2">
      <c r="AX1393" s="78"/>
      <c r="AZ1393" s="167"/>
      <c r="BA1393" s="77"/>
      <c r="BB1393" s="77"/>
    </row>
    <row r="1394" spans="50:54" s="79" customFormat="1" ht="0" hidden="1" customHeight="1" x14ac:dyDescent="0.2">
      <c r="AX1394" s="78"/>
      <c r="AZ1394" s="167"/>
      <c r="BA1394" s="77"/>
      <c r="BB1394" s="77"/>
    </row>
    <row r="1395" spans="50:54" s="79" customFormat="1" ht="0" hidden="1" customHeight="1" x14ac:dyDescent="0.2">
      <c r="AX1395" s="78"/>
      <c r="AZ1395" s="167"/>
      <c r="BA1395" s="77"/>
      <c r="BB1395" s="77"/>
    </row>
    <row r="1396" spans="50:54" s="79" customFormat="1" ht="0" hidden="1" customHeight="1" x14ac:dyDescent="0.2">
      <c r="AX1396" s="78"/>
      <c r="AZ1396" s="167"/>
      <c r="BA1396" s="77"/>
      <c r="BB1396" s="77"/>
    </row>
    <row r="1397" spans="50:54" s="79" customFormat="1" ht="0" hidden="1" customHeight="1" x14ac:dyDescent="0.2">
      <c r="AX1397" s="78"/>
      <c r="AZ1397" s="167"/>
      <c r="BA1397" s="77"/>
      <c r="BB1397" s="77"/>
    </row>
    <row r="1398" spans="50:54" s="79" customFormat="1" ht="0" hidden="1" customHeight="1" x14ac:dyDescent="0.2">
      <c r="AX1398" s="78"/>
      <c r="AZ1398" s="167"/>
      <c r="BA1398" s="77"/>
      <c r="BB1398" s="77"/>
    </row>
    <row r="1399" spans="50:54" s="79" customFormat="1" ht="0" hidden="1" customHeight="1" x14ac:dyDescent="0.2">
      <c r="AX1399" s="78"/>
      <c r="AZ1399" s="167"/>
      <c r="BA1399" s="77"/>
      <c r="BB1399" s="77"/>
    </row>
    <row r="1400" spans="50:54" s="79" customFormat="1" ht="0" hidden="1" customHeight="1" x14ac:dyDescent="0.2">
      <c r="AX1400" s="78"/>
      <c r="AZ1400" s="167"/>
      <c r="BA1400" s="77"/>
      <c r="BB1400" s="77"/>
    </row>
    <row r="1401" spans="50:54" s="79" customFormat="1" ht="0" hidden="1" customHeight="1" x14ac:dyDescent="0.2">
      <c r="AX1401" s="78"/>
      <c r="AZ1401" s="167"/>
      <c r="BA1401" s="77"/>
      <c r="BB1401" s="77"/>
    </row>
    <row r="1402" spans="50:54" s="79" customFormat="1" ht="0" hidden="1" customHeight="1" x14ac:dyDescent="0.2">
      <c r="AX1402" s="78"/>
      <c r="AZ1402" s="167"/>
      <c r="BA1402" s="77"/>
      <c r="BB1402" s="77"/>
    </row>
    <row r="1403" spans="50:54" s="79" customFormat="1" ht="0" hidden="1" customHeight="1" x14ac:dyDescent="0.2">
      <c r="AX1403" s="78"/>
      <c r="AZ1403" s="167"/>
      <c r="BA1403" s="77"/>
      <c r="BB1403" s="77"/>
    </row>
    <row r="1404" spans="50:54" s="79" customFormat="1" ht="0" hidden="1" customHeight="1" x14ac:dyDescent="0.2">
      <c r="AX1404" s="78"/>
      <c r="AZ1404" s="167"/>
      <c r="BA1404" s="77"/>
      <c r="BB1404" s="77"/>
    </row>
    <row r="1405" spans="50:54" s="79" customFormat="1" ht="0" hidden="1" customHeight="1" x14ac:dyDescent="0.2">
      <c r="AX1405" s="78"/>
      <c r="AZ1405" s="167"/>
      <c r="BA1405" s="77"/>
      <c r="BB1405" s="77"/>
    </row>
    <row r="1406" spans="50:54" s="79" customFormat="1" ht="0" hidden="1" customHeight="1" x14ac:dyDescent="0.2">
      <c r="AX1406" s="78"/>
      <c r="AZ1406" s="167"/>
      <c r="BA1406" s="77"/>
      <c r="BB1406" s="77"/>
    </row>
    <row r="1407" spans="50:54" s="79" customFormat="1" ht="0" hidden="1" customHeight="1" x14ac:dyDescent="0.2">
      <c r="AX1407" s="78"/>
      <c r="AZ1407" s="167"/>
      <c r="BA1407" s="77"/>
      <c r="BB1407" s="77"/>
    </row>
    <row r="1408" spans="50:54" s="79" customFormat="1" ht="0" hidden="1" customHeight="1" x14ac:dyDescent="0.2">
      <c r="AX1408" s="78"/>
      <c r="AZ1408" s="167"/>
      <c r="BA1408" s="77"/>
      <c r="BB1408" s="77"/>
    </row>
    <row r="1409" spans="50:54" s="79" customFormat="1" ht="0" hidden="1" customHeight="1" x14ac:dyDescent="0.2">
      <c r="AX1409" s="78"/>
      <c r="AZ1409" s="167"/>
      <c r="BA1409" s="77"/>
      <c r="BB1409" s="77"/>
    </row>
    <row r="1410" spans="50:54" s="79" customFormat="1" ht="0" hidden="1" customHeight="1" x14ac:dyDescent="0.2">
      <c r="AX1410" s="78"/>
      <c r="AZ1410" s="167"/>
      <c r="BA1410" s="77"/>
      <c r="BB1410" s="77"/>
    </row>
    <row r="1411" spans="50:54" s="79" customFormat="1" ht="0" hidden="1" customHeight="1" x14ac:dyDescent="0.2">
      <c r="AX1411" s="78"/>
      <c r="AZ1411" s="167"/>
      <c r="BA1411" s="77"/>
      <c r="BB1411" s="77"/>
    </row>
    <row r="1412" spans="50:54" s="79" customFormat="1" ht="0" hidden="1" customHeight="1" x14ac:dyDescent="0.2">
      <c r="AX1412" s="78"/>
      <c r="AZ1412" s="167"/>
      <c r="BA1412" s="77"/>
      <c r="BB1412" s="77"/>
    </row>
    <row r="1413" spans="50:54" s="79" customFormat="1" ht="0" hidden="1" customHeight="1" x14ac:dyDescent="0.2">
      <c r="AX1413" s="78"/>
      <c r="AZ1413" s="167"/>
      <c r="BA1413" s="77"/>
      <c r="BB1413" s="77"/>
    </row>
    <row r="1414" spans="50:54" s="79" customFormat="1" ht="0" hidden="1" customHeight="1" x14ac:dyDescent="0.2">
      <c r="AX1414" s="78"/>
      <c r="AZ1414" s="167"/>
      <c r="BA1414" s="77"/>
      <c r="BB1414" s="77"/>
    </row>
    <row r="1415" spans="50:54" s="79" customFormat="1" ht="0" hidden="1" customHeight="1" x14ac:dyDescent="0.2">
      <c r="AX1415" s="78"/>
      <c r="AZ1415" s="167"/>
      <c r="BA1415" s="77"/>
      <c r="BB1415" s="77"/>
    </row>
    <row r="1416" spans="50:54" s="79" customFormat="1" ht="0" hidden="1" customHeight="1" x14ac:dyDescent="0.2">
      <c r="AX1416" s="78"/>
      <c r="AZ1416" s="167"/>
      <c r="BA1416" s="77"/>
      <c r="BB1416" s="77"/>
    </row>
    <row r="1417" spans="50:54" s="79" customFormat="1" ht="0" hidden="1" customHeight="1" x14ac:dyDescent="0.2">
      <c r="AX1417" s="78"/>
      <c r="AZ1417" s="167"/>
      <c r="BA1417" s="77"/>
      <c r="BB1417" s="77"/>
    </row>
    <row r="1418" spans="50:54" s="79" customFormat="1" ht="0" hidden="1" customHeight="1" x14ac:dyDescent="0.2">
      <c r="AX1418" s="78"/>
      <c r="AZ1418" s="167"/>
      <c r="BA1418" s="77"/>
      <c r="BB1418" s="77"/>
    </row>
    <row r="1419" spans="50:54" s="79" customFormat="1" ht="0" hidden="1" customHeight="1" x14ac:dyDescent="0.2">
      <c r="AX1419" s="78"/>
      <c r="AZ1419" s="167"/>
      <c r="BA1419" s="77"/>
      <c r="BB1419" s="77"/>
    </row>
    <row r="1420" spans="50:54" s="79" customFormat="1" ht="0" hidden="1" customHeight="1" x14ac:dyDescent="0.2">
      <c r="AX1420" s="78"/>
      <c r="AZ1420" s="167"/>
      <c r="BA1420" s="77"/>
      <c r="BB1420" s="77"/>
    </row>
    <row r="1421" spans="50:54" s="79" customFormat="1" ht="0" hidden="1" customHeight="1" x14ac:dyDescent="0.2">
      <c r="AX1421" s="78"/>
      <c r="AZ1421" s="167"/>
      <c r="BA1421" s="77"/>
      <c r="BB1421" s="77"/>
    </row>
    <row r="1422" spans="50:54" s="79" customFormat="1" ht="0" hidden="1" customHeight="1" x14ac:dyDescent="0.2">
      <c r="AX1422" s="78"/>
      <c r="AZ1422" s="167"/>
      <c r="BA1422" s="77"/>
      <c r="BB1422" s="77"/>
    </row>
    <row r="1423" spans="50:54" s="79" customFormat="1" ht="0" hidden="1" customHeight="1" x14ac:dyDescent="0.2">
      <c r="AX1423" s="78"/>
      <c r="AZ1423" s="167"/>
      <c r="BA1423" s="77"/>
      <c r="BB1423" s="77"/>
    </row>
    <row r="1424" spans="50:54" s="79" customFormat="1" ht="0" hidden="1" customHeight="1" x14ac:dyDescent="0.2">
      <c r="AX1424" s="78"/>
      <c r="AZ1424" s="167"/>
      <c r="BA1424" s="77"/>
      <c r="BB1424" s="77"/>
    </row>
    <row r="1425" spans="50:54" s="79" customFormat="1" ht="0" hidden="1" customHeight="1" x14ac:dyDescent="0.2">
      <c r="AX1425" s="78"/>
      <c r="AZ1425" s="167"/>
      <c r="BA1425" s="77"/>
      <c r="BB1425" s="77"/>
    </row>
    <row r="1426" spans="50:54" s="79" customFormat="1" ht="0" hidden="1" customHeight="1" x14ac:dyDescent="0.2">
      <c r="AX1426" s="78"/>
      <c r="AZ1426" s="167"/>
      <c r="BA1426" s="77"/>
      <c r="BB1426" s="77"/>
    </row>
    <row r="1427" spans="50:54" s="79" customFormat="1" ht="0" hidden="1" customHeight="1" x14ac:dyDescent="0.2">
      <c r="AX1427" s="78"/>
      <c r="AZ1427" s="167"/>
      <c r="BA1427" s="77"/>
      <c r="BB1427" s="77"/>
    </row>
    <row r="1428" spans="50:54" s="79" customFormat="1" ht="0" hidden="1" customHeight="1" x14ac:dyDescent="0.2">
      <c r="AX1428" s="78"/>
      <c r="AZ1428" s="167"/>
      <c r="BA1428" s="77"/>
      <c r="BB1428" s="77"/>
    </row>
    <row r="1429" spans="50:54" s="79" customFormat="1" ht="0" hidden="1" customHeight="1" x14ac:dyDescent="0.2">
      <c r="AX1429" s="78"/>
      <c r="AZ1429" s="167"/>
      <c r="BA1429" s="77"/>
      <c r="BB1429" s="77"/>
    </row>
    <row r="1430" spans="50:54" s="79" customFormat="1" ht="0" hidden="1" customHeight="1" x14ac:dyDescent="0.2">
      <c r="AX1430" s="78"/>
      <c r="AZ1430" s="167"/>
      <c r="BA1430" s="77"/>
      <c r="BB1430" s="77"/>
    </row>
    <row r="1431" spans="50:54" s="79" customFormat="1" ht="0" hidden="1" customHeight="1" x14ac:dyDescent="0.2">
      <c r="AX1431" s="78"/>
      <c r="AZ1431" s="167"/>
      <c r="BA1431" s="77"/>
      <c r="BB1431" s="77"/>
    </row>
    <row r="1432" spans="50:54" s="79" customFormat="1" ht="0" hidden="1" customHeight="1" x14ac:dyDescent="0.2">
      <c r="AX1432" s="78"/>
      <c r="AZ1432" s="167"/>
      <c r="BA1432" s="77"/>
      <c r="BB1432" s="77"/>
    </row>
    <row r="1433" spans="50:54" s="79" customFormat="1" ht="0" hidden="1" customHeight="1" x14ac:dyDescent="0.2">
      <c r="AX1433" s="78"/>
      <c r="AZ1433" s="167"/>
      <c r="BA1433" s="77"/>
      <c r="BB1433" s="77"/>
    </row>
    <row r="1434" spans="50:54" s="79" customFormat="1" ht="0" hidden="1" customHeight="1" x14ac:dyDescent="0.2">
      <c r="AX1434" s="78"/>
      <c r="AZ1434" s="167"/>
      <c r="BA1434" s="77"/>
      <c r="BB1434" s="77"/>
    </row>
    <row r="1435" spans="50:54" s="79" customFormat="1" ht="0" hidden="1" customHeight="1" x14ac:dyDescent="0.2">
      <c r="AX1435" s="78"/>
      <c r="AZ1435" s="167"/>
      <c r="BA1435" s="77"/>
      <c r="BB1435" s="77"/>
    </row>
    <row r="1436" spans="50:54" s="79" customFormat="1" ht="0" hidden="1" customHeight="1" x14ac:dyDescent="0.2">
      <c r="AX1436" s="78"/>
      <c r="AZ1436" s="167"/>
      <c r="BA1436" s="77"/>
      <c r="BB1436" s="77"/>
    </row>
    <row r="1437" spans="50:54" s="79" customFormat="1" ht="0" hidden="1" customHeight="1" x14ac:dyDescent="0.2">
      <c r="AX1437" s="78"/>
      <c r="AZ1437" s="167"/>
      <c r="BA1437" s="77"/>
      <c r="BB1437" s="77"/>
    </row>
    <row r="1438" spans="50:54" s="79" customFormat="1" ht="0" hidden="1" customHeight="1" x14ac:dyDescent="0.2">
      <c r="AX1438" s="78"/>
      <c r="AZ1438" s="167"/>
      <c r="BA1438" s="77"/>
      <c r="BB1438" s="77"/>
    </row>
    <row r="1439" spans="50:54" s="79" customFormat="1" ht="0" hidden="1" customHeight="1" x14ac:dyDescent="0.2">
      <c r="AX1439" s="78"/>
      <c r="AZ1439" s="167"/>
      <c r="BA1439" s="77"/>
      <c r="BB1439" s="77"/>
    </row>
    <row r="1440" spans="50:54" s="79" customFormat="1" ht="0" hidden="1" customHeight="1" x14ac:dyDescent="0.2">
      <c r="AX1440" s="78"/>
      <c r="AZ1440" s="167"/>
      <c r="BA1440" s="77"/>
      <c r="BB1440" s="77"/>
    </row>
    <row r="1441" spans="50:54" s="79" customFormat="1" ht="0" hidden="1" customHeight="1" x14ac:dyDescent="0.2">
      <c r="AX1441" s="78"/>
      <c r="AZ1441" s="167"/>
      <c r="BA1441" s="77"/>
      <c r="BB1441" s="77"/>
    </row>
    <row r="1442" spans="50:54" s="79" customFormat="1" ht="0" hidden="1" customHeight="1" x14ac:dyDescent="0.2">
      <c r="AX1442" s="78"/>
      <c r="AZ1442" s="167"/>
      <c r="BA1442" s="77"/>
      <c r="BB1442" s="77"/>
    </row>
    <row r="1443" spans="50:54" s="79" customFormat="1" ht="0" hidden="1" customHeight="1" x14ac:dyDescent="0.2">
      <c r="AX1443" s="78"/>
      <c r="AZ1443" s="167"/>
      <c r="BA1443" s="77"/>
      <c r="BB1443" s="77"/>
    </row>
    <row r="1444" spans="50:54" s="79" customFormat="1" ht="0" hidden="1" customHeight="1" x14ac:dyDescent="0.2">
      <c r="AX1444" s="78"/>
      <c r="AZ1444" s="167"/>
      <c r="BA1444" s="77"/>
      <c r="BB1444" s="77"/>
    </row>
    <row r="1445" spans="50:54" s="79" customFormat="1" ht="0" hidden="1" customHeight="1" x14ac:dyDescent="0.2">
      <c r="AX1445" s="78"/>
      <c r="AZ1445" s="167"/>
      <c r="BA1445" s="77"/>
      <c r="BB1445" s="77"/>
    </row>
    <row r="1446" spans="50:54" s="79" customFormat="1" ht="0" hidden="1" customHeight="1" x14ac:dyDescent="0.2">
      <c r="AX1446" s="78"/>
      <c r="AZ1446" s="167"/>
      <c r="BA1446" s="77"/>
      <c r="BB1446" s="77"/>
    </row>
    <row r="1447" spans="50:54" s="79" customFormat="1" ht="0" hidden="1" customHeight="1" x14ac:dyDescent="0.2">
      <c r="AX1447" s="78"/>
      <c r="AZ1447" s="167"/>
      <c r="BA1447" s="77"/>
      <c r="BB1447" s="77"/>
    </row>
    <row r="1448" spans="50:54" s="79" customFormat="1" ht="0" hidden="1" customHeight="1" x14ac:dyDescent="0.2">
      <c r="AX1448" s="78"/>
      <c r="AZ1448" s="167"/>
      <c r="BA1448" s="77"/>
      <c r="BB1448" s="77"/>
    </row>
    <row r="1449" spans="50:54" s="79" customFormat="1" ht="0" hidden="1" customHeight="1" x14ac:dyDescent="0.2">
      <c r="AX1449" s="78"/>
      <c r="AZ1449" s="167"/>
      <c r="BA1449" s="77"/>
      <c r="BB1449" s="77"/>
    </row>
    <row r="1450" spans="50:54" s="79" customFormat="1" ht="0" hidden="1" customHeight="1" x14ac:dyDescent="0.2">
      <c r="AX1450" s="78"/>
      <c r="AZ1450" s="167"/>
      <c r="BA1450" s="77"/>
      <c r="BB1450" s="77"/>
    </row>
    <row r="1451" spans="50:54" s="79" customFormat="1" ht="0" hidden="1" customHeight="1" x14ac:dyDescent="0.2">
      <c r="AX1451" s="78"/>
      <c r="AZ1451" s="167"/>
      <c r="BA1451" s="77"/>
      <c r="BB1451" s="77"/>
    </row>
    <row r="1452" spans="50:54" s="79" customFormat="1" ht="0" hidden="1" customHeight="1" x14ac:dyDescent="0.2">
      <c r="AX1452" s="78"/>
      <c r="AZ1452" s="167"/>
      <c r="BA1452" s="77"/>
      <c r="BB1452" s="77"/>
    </row>
    <row r="1453" spans="50:54" s="79" customFormat="1" ht="0" hidden="1" customHeight="1" x14ac:dyDescent="0.2">
      <c r="AX1453" s="78"/>
      <c r="AZ1453" s="167"/>
      <c r="BA1453" s="77"/>
      <c r="BB1453" s="77"/>
    </row>
    <row r="1454" spans="50:54" s="79" customFormat="1" ht="0" hidden="1" customHeight="1" x14ac:dyDescent="0.2">
      <c r="AX1454" s="78"/>
      <c r="AZ1454" s="167"/>
      <c r="BA1454" s="77"/>
      <c r="BB1454" s="77"/>
    </row>
    <row r="1455" spans="50:54" s="79" customFormat="1" ht="0" hidden="1" customHeight="1" x14ac:dyDescent="0.2">
      <c r="AX1455" s="78"/>
      <c r="AZ1455" s="167"/>
      <c r="BA1455" s="77"/>
      <c r="BB1455" s="77"/>
    </row>
    <row r="1456" spans="50:54" s="79" customFormat="1" ht="0" hidden="1" customHeight="1" x14ac:dyDescent="0.2">
      <c r="AX1456" s="78"/>
      <c r="AZ1456" s="167"/>
      <c r="BA1456" s="77"/>
      <c r="BB1456" s="77"/>
    </row>
    <row r="1457" spans="50:54" s="79" customFormat="1" ht="0" hidden="1" customHeight="1" x14ac:dyDescent="0.2">
      <c r="AX1457" s="78"/>
      <c r="AZ1457" s="167"/>
      <c r="BA1457" s="77"/>
      <c r="BB1457" s="77"/>
    </row>
    <row r="1458" spans="50:54" s="79" customFormat="1" ht="0" hidden="1" customHeight="1" x14ac:dyDescent="0.2">
      <c r="AX1458" s="78"/>
      <c r="AZ1458" s="167"/>
      <c r="BA1458" s="77"/>
      <c r="BB1458" s="77"/>
    </row>
    <row r="1459" spans="50:54" s="79" customFormat="1" ht="0" hidden="1" customHeight="1" x14ac:dyDescent="0.2">
      <c r="AX1459" s="78"/>
      <c r="AZ1459" s="167"/>
      <c r="BA1459" s="77"/>
      <c r="BB1459" s="77"/>
    </row>
    <row r="1460" spans="50:54" s="79" customFormat="1" ht="0" hidden="1" customHeight="1" x14ac:dyDescent="0.2">
      <c r="AX1460" s="78"/>
      <c r="AZ1460" s="167"/>
      <c r="BA1460" s="77"/>
      <c r="BB1460" s="77"/>
    </row>
    <row r="1461" spans="50:54" s="79" customFormat="1" ht="0" hidden="1" customHeight="1" x14ac:dyDescent="0.2">
      <c r="AX1461" s="78"/>
      <c r="AZ1461" s="167"/>
      <c r="BA1461" s="77"/>
      <c r="BB1461" s="77"/>
    </row>
    <row r="1462" spans="50:54" s="79" customFormat="1" ht="0" hidden="1" customHeight="1" x14ac:dyDescent="0.2">
      <c r="AX1462" s="78"/>
      <c r="AZ1462" s="167"/>
      <c r="BA1462" s="77"/>
      <c r="BB1462" s="77"/>
    </row>
    <row r="1463" spans="50:54" s="79" customFormat="1" ht="0" hidden="1" customHeight="1" x14ac:dyDescent="0.2">
      <c r="AX1463" s="78"/>
      <c r="AZ1463" s="167"/>
      <c r="BA1463" s="77"/>
      <c r="BB1463" s="77"/>
    </row>
    <row r="1464" spans="50:54" s="79" customFormat="1" ht="0" hidden="1" customHeight="1" x14ac:dyDescent="0.2">
      <c r="AX1464" s="78"/>
      <c r="AZ1464" s="167"/>
      <c r="BA1464" s="77"/>
      <c r="BB1464" s="77"/>
    </row>
    <row r="1465" spans="50:54" s="79" customFormat="1" ht="0" hidden="1" customHeight="1" x14ac:dyDescent="0.2">
      <c r="AX1465" s="78"/>
      <c r="AZ1465" s="167"/>
      <c r="BA1465" s="77"/>
      <c r="BB1465" s="77"/>
    </row>
    <row r="1466" spans="50:54" s="79" customFormat="1" ht="0" hidden="1" customHeight="1" x14ac:dyDescent="0.2">
      <c r="AX1466" s="78"/>
      <c r="AZ1466" s="167"/>
      <c r="BA1466" s="77"/>
      <c r="BB1466" s="77"/>
    </row>
    <row r="1467" spans="50:54" s="79" customFormat="1" ht="0" hidden="1" customHeight="1" x14ac:dyDescent="0.2">
      <c r="AX1467" s="78"/>
      <c r="AZ1467" s="167"/>
      <c r="BA1467" s="77"/>
      <c r="BB1467" s="77"/>
    </row>
    <row r="1468" spans="50:54" s="79" customFormat="1" ht="0" hidden="1" customHeight="1" x14ac:dyDescent="0.2">
      <c r="AX1468" s="78"/>
      <c r="AZ1468" s="167"/>
      <c r="BA1468" s="77"/>
      <c r="BB1468" s="77"/>
    </row>
    <row r="1469" spans="50:54" s="79" customFormat="1" ht="0" hidden="1" customHeight="1" x14ac:dyDescent="0.2">
      <c r="AX1469" s="78"/>
      <c r="AZ1469" s="167"/>
      <c r="BA1469" s="77"/>
      <c r="BB1469" s="77"/>
    </row>
    <row r="1470" spans="50:54" s="79" customFormat="1" ht="0" hidden="1" customHeight="1" x14ac:dyDescent="0.2">
      <c r="AX1470" s="78"/>
      <c r="AZ1470" s="167"/>
      <c r="BA1470" s="77"/>
      <c r="BB1470" s="77"/>
    </row>
    <row r="1471" spans="50:54" s="79" customFormat="1" ht="0" hidden="1" customHeight="1" x14ac:dyDescent="0.2">
      <c r="AX1471" s="78"/>
      <c r="AZ1471" s="167"/>
      <c r="BA1471" s="77"/>
      <c r="BB1471" s="77"/>
    </row>
    <row r="1472" spans="50:54" s="79" customFormat="1" ht="0" hidden="1" customHeight="1" x14ac:dyDescent="0.2">
      <c r="AX1472" s="78"/>
      <c r="AZ1472" s="167"/>
      <c r="BA1472" s="77"/>
      <c r="BB1472" s="77"/>
    </row>
    <row r="1473" spans="50:54" s="79" customFormat="1" ht="0" hidden="1" customHeight="1" x14ac:dyDescent="0.2">
      <c r="AX1473" s="78"/>
      <c r="AZ1473" s="167"/>
      <c r="BA1473" s="77"/>
      <c r="BB1473" s="77"/>
    </row>
    <row r="1474" spans="50:54" s="79" customFormat="1" ht="0" hidden="1" customHeight="1" x14ac:dyDescent="0.2">
      <c r="AX1474" s="78"/>
      <c r="AZ1474" s="167"/>
      <c r="BA1474" s="77"/>
      <c r="BB1474" s="77"/>
    </row>
    <row r="1475" spans="50:54" s="79" customFormat="1" ht="0" hidden="1" customHeight="1" x14ac:dyDescent="0.2">
      <c r="AX1475" s="78"/>
      <c r="AZ1475" s="167"/>
      <c r="BA1475" s="77"/>
      <c r="BB1475" s="77"/>
    </row>
    <row r="1476" spans="50:54" s="79" customFormat="1" ht="0" hidden="1" customHeight="1" x14ac:dyDescent="0.2">
      <c r="AX1476" s="78"/>
      <c r="AZ1476" s="167"/>
      <c r="BA1476" s="77"/>
      <c r="BB1476" s="77"/>
    </row>
    <row r="1477" spans="50:54" s="79" customFormat="1" ht="0" hidden="1" customHeight="1" x14ac:dyDescent="0.2">
      <c r="AX1477" s="78"/>
      <c r="AZ1477" s="167"/>
      <c r="BA1477" s="77"/>
      <c r="BB1477" s="77"/>
    </row>
    <row r="1478" spans="50:54" s="79" customFormat="1" ht="0" hidden="1" customHeight="1" x14ac:dyDescent="0.2">
      <c r="AX1478" s="78"/>
      <c r="AZ1478" s="167"/>
      <c r="BA1478" s="77"/>
      <c r="BB1478" s="77"/>
    </row>
    <row r="1479" spans="50:54" s="79" customFormat="1" ht="0" hidden="1" customHeight="1" x14ac:dyDescent="0.2">
      <c r="AX1479" s="78"/>
      <c r="AZ1479" s="167"/>
      <c r="BA1479" s="77"/>
      <c r="BB1479" s="77"/>
    </row>
    <row r="1480" spans="50:54" s="79" customFormat="1" ht="0" hidden="1" customHeight="1" x14ac:dyDescent="0.2">
      <c r="AX1480" s="78"/>
      <c r="AZ1480" s="167"/>
      <c r="BA1480" s="77"/>
      <c r="BB1480" s="77"/>
    </row>
    <row r="1481" spans="50:54" s="79" customFormat="1" ht="0" hidden="1" customHeight="1" x14ac:dyDescent="0.2">
      <c r="AX1481" s="78"/>
      <c r="AZ1481" s="167"/>
      <c r="BA1481" s="77"/>
      <c r="BB1481" s="77"/>
    </row>
    <row r="1482" spans="50:54" s="79" customFormat="1" ht="0" hidden="1" customHeight="1" x14ac:dyDescent="0.2">
      <c r="AX1482" s="78"/>
      <c r="AZ1482" s="167"/>
      <c r="BA1482" s="77"/>
      <c r="BB1482" s="77"/>
    </row>
    <row r="1483" spans="50:54" s="79" customFormat="1" ht="0" hidden="1" customHeight="1" x14ac:dyDescent="0.2">
      <c r="AX1483" s="78"/>
      <c r="AZ1483" s="167"/>
      <c r="BA1483" s="77"/>
      <c r="BB1483" s="77"/>
    </row>
    <row r="1484" spans="50:54" s="79" customFormat="1" ht="0" hidden="1" customHeight="1" x14ac:dyDescent="0.2">
      <c r="AX1484" s="78"/>
      <c r="AZ1484" s="167"/>
      <c r="BA1484" s="77"/>
      <c r="BB1484" s="77"/>
    </row>
    <row r="1485" spans="50:54" s="79" customFormat="1" ht="0" hidden="1" customHeight="1" x14ac:dyDescent="0.2">
      <c r="AX1485" s="78"/>
      <c r="AZ1485" s="167"/>
      <c r="BA1485" s="77"/>
      <c r="BB1485" s="77"/>
    </row>
    <row r="1486" spans="50:54" s="79" customFormat="1" ht="0" hidden="1" customHeight="1" x14ac:dyDescent="0.2">
      <c r="AX1486" s="78"/>
      <c r="AZ1486" s="167"/>
      <c r="BA1486" s="77"/>
      <c r="BB1486" s="77"/>
    </row>
    <row r="1487" spans="50:54" s="79" customFormat="1" ht="0" hidden="1" customHeight="1" x14ac:dyDescent="0.2">
      <c r="AX1487" s="78"/>
      <c r="AZ1487" s="167"/>
      <c r="BA1487" s="77"/>
      <c r="BB1487" s="77"/>
    </row>
    <row r="1488" spans="50:54" s="79" customFormat="1" ht="0" hidden="1" customHeight="1" x14ac:dyDescent="0.2">
      <c r="AX1488" s="78"/>
      <c r="AZ1488" s="167"/>
      <c r="BA1488" s="77"/>
      <c r="BB1488" s="77"/>
    </row>
    <row r="1489" spans="50:54" s="79" customFormat="1" ht="0" hidden="1" customHeight="1" x14ac:dyDescent="0.2">
      <c r="AX1489" s="78"/>
      <c r="AZ1489" s="167"/>
      <c r="BA1489" s="77"/>
      <c r="BB1489" s="77"/>
    </row>
    <row r="1490" spans="50:54" s="79" customFormat="1" ht="0" hidden="1" customHeight="1" x14ac:dyDescent="0.2">
      <c r="AX1490" s="78"/>
      <c r="AZ1490" s="167"/>
      <c r="BA1490" s="77"/>
      <c r="BB1490" s="77"/>
    </row>
    <row r="1491" spans="50:54" s="79" customFormat="1" ht="0" hidden="1" customHeight="1" x14ac:dyDescent="0.2">
      <c r="AX1491" s="78"/>
      <c r="AZ1491" s="167"/>
      <c r="BA1491" s="77"/>
      <c r="BB1491" s="77"/>
    </row>
    <row r="1492" spans="50:54" s="79" customFormat="1" ht="0" hidden="1" customHeight="1" x14ac:dyDescent="0.2">
      <c r="AX1492" s="78"/>
      <c r="AZ1492" s="167"/>
      <c r="BA1492" s="77"/>
      <c r="BB1492" s="77"/>
    </row>
    <row r="1493" spans="50:54" s="79" customFormat="1" ht="0" hidden="1" customHeight="1" x14ac:dyDescent="0.2">
      <c r="AX1493" s="78"/>
      <c r="AZ1493" s="167"/>
      <c r="BA1493" s="77"/>
      <c r="BB1493" s="77"/>
    </row>
    <row r="1494" spans="50:54" s="79" customFormat="1" ht="0" hidden="1" customHeight="1" x14ac:dyDescent="0.2">
      <c r="AX1494" s="78"/>
      <c r="AZ1494" s="167"/>
      <c r="BA1494" s="77"/>
      <c r="BB1494" s="77"/>
    </row>
    <row r="1495" spans="50:54" s="79" customFormat="1" ht="0" hidden="1" customHeight="1" x14ac:dyDescent="0.2">
      <c r="AX1495" s="78"/>
      <c r="AZ1495" s="167"/>
      <c r="BA1495" s="77"/>
      <c r="BB1495" s="77"/>
    </row>
    <row r="1496" spans="50:54" s="79" customFormat="1" ht="0" hidden="1" customHeight="1" x14ac:dyDescent="0.2">
      <c r="AX1496" s="78"/>
      <c r="AZ1496" s="167"/>
      <c r="BA1496" s="77"/>
      <c r="BB1496" s="77"/>
    </row>
    <row r="1497" spans="50:54" s="79" customFormat="1" ht="0" hidden="1" customHeight="1" x14ac:dyDescent="0.2">
      <c r="AX1497" s="78"/>
      <c r="AZ1497" s="167"/>
      <c r="BA1497" s="77"/>
      <c r="BB1497" s="77"/>
    </row>
    <row r="1498" spans="50:54" s="79" customFormat="1" ht="0" hidden="1" customHeight="1" x14ac:dyDescent="0.2">
      <c r="AX1498" s="78"/>
      <c r="AZ1498" s="167"/>
      <c r="BA1498" s="77"/>
      <c r="BB1498" s="77"/>
    </row>
    <row r="1499" spans="50:54" s="79" customFormat="1" ht="0" hidden="1" customHeight="1" x14ac:dyDescent="0.2">
      <c r="AX1499" s="78"/>
      <c r="AZ1499" s="167"/>
      <c r="BA1499" s="77"/>
      <c r="BB1499" s="77"/>
    </row>
    <row r="1500" spans="50:54" s="79" customFormat="1" ht="0" hidden="1" customHeight="1" x14ac:dyDescent="0.2">
      <c r="AX1500" s="78"/>
      <c r="AZ1500" s="167"/>
      <c r="BA1500" s="77"/>
      <c r="BB1500" s="77"/>
    </row>
    <row r="1501" spans="50:54" s="79" customFormat="1" ht="0" hidden="1" customHeight="1" x14ac:dyDescent="0.2">
      <c r="AX1501" s="78"/>
      <c r="AZ1501" s="167"/>
      <c r="BA1501" s="77"/>
      <c r="BB1501" s="77"/>
    </row>
    <row r="1502" spans="50:54" s="79" customFormat="1" ht="0" hidden="1" customHeight="1" x14ac:dyDescent="0.2">
      <c r="AX1502" s="78"/>
      <c r="AZ1502" s="167"/>
      <c r="BA1502" s="77"/>
      <c r="BB1502" s="77"/>
    </row>
    <row r="1503" spans="50:54" s="79" customFormat="1" ht="0" hidden="1" customHeight="1" x14ac:dyDescent="0.2">
      <c r="AX1503" s="78"/>
      <c r="AZ1503" s="167"/>
      <c r="BA1503" s="77"/>
      <c r="BB1503" s="77"/>
    </row>
    <row r="1504" spans="50:54" s="79" customFormat="1" ht="0" hidden="1" customHeight="1" x14ac:dyDescent="0.2">
      <c r="AX1504" s="78"/>
      <c r="AZ1504" s="167"/>
      <c r="BA1504" s="77"/>
      <c r="BB1504" s="77"/>
    </row>
    <row r="1505" spans="50:54" s="79" customFormat="1" ht="0" hidden="1" customHeight="1" x14ac:dyDescent="0.2">
      <c r="AX1505" s="78"/>
      <c r="AZ1505" s="167"/>
      <c r="BA1505" s="77"/>
      <c r="BB1505" s="77"/>
    </row>
    <row r="1506" spans="50:54" s="79" customFormat="1" ht="0" hidden="1" customHeight="1" x14ac:dyDescent="0.2">
      <c r="AX1506" s="78"/>
      <c r="AZ1506" s="167"/>
      <c r="BA1506" s="77"/>
      <c r="BB1506" s="77"/>
    </row>
    <row r="1507" spans="50:54" s="79" customFormat="1" ht="0" hidden="1" customHeight="1" x14ac:dyDescent="0.2">
      <c r="AX1507" s="78"/>
      <c r="AZ1507" s="167"/>
      <c r="BA1507" s="77"/>
      <c r="BB1507" s="77"/>
    </row>
    <row r="1508" spans="50:54" s="79" customFormat="1" ht="0" hidden="1" customHeight="1" x14ac:dyDescent="0.2">
      <c r="AX1508" s="78"/>
      <c r="AZ1508" s="167"/>
      <c r="BA1508" s="77"/>
      <c r="BB1508" s="77"/>
    </row>
    <row r="1509" spans="50:54" s="79" customFormat="1" ht="0" hidden="1" customHeight="1" x14ac:dyDescent="0.2">
      <c r="AX1509" s="78"/>
      <c r="AZ1509" s="167"/>
      <c r="BA1509" s="77"/>
      <c r="BB1509" s="77"/>
    </row>
    <row r="1510" spans="50:54" s="79" customFormat="1" ht="0" hidden="1" customHeight="1" x14ac:dyDescent="0.2">
      <c r="AX1510" s="78"/>
      <c r="AZ1510" s="167"/>
      <c r="BA1510" s="77"/>
      <c r="BB1510" s="77"/>
    </row>
    <row r="1511" spans="50:54" s="79" customFormat="1" ht="0" hidden="1" customHeight="1" x14ac:dyDescent="0.2">
      <c r="AX1511" s="78"/>
      <c r="AZ1511" s="167"/>
      <c r="BA1511" s="77"/>
      <c r="BB1511" s="77"/>
    </row>
    <row r="1512" spans="50:54" s="79" customFormat="1" ht="0" hidden="1" customHeight="1" x14ac:dyDescent="0.2">
      <c r="AX1512" s="78"/>
      <c r="AZ1512" s="167"/>
      <c r="BA1512" s="77"/>
      <c r="BB1512" s="77"/>
    </row>
    <row r="1513" spans="50:54" s="79" customFormat="1" ht="0" hidden="1" customHeight="1" x14ac:dyDescent="0.2">
      <c r="AX1513" s="78"/>
      <c r="AZ1513" s="167"/>
      <c r="BA1513" s="77"/>
      <c r="BB1513" s="77"/>
    </row>
    <row r="1514" spans="50:54" s="79" customFormat="1" ht="0" hidden="1" customHeight="1" x14ac:dyDescent="0.2">
      <c r="AX1514" s="78"/>
      <c r="AZ1514" s="167"/>
      <c r="BA1514" s="77"/>
      <c r="BB1514" s="77"/>
    </row>
    <row r="1515" spans="50:54" s="79" customFormat="1" ht="0" hidden="1" customHeight="1" x14ac:dyDescent="0.2">
      <c r="AX1515" s="78"/>
      <c r="AZ1515" s="167"/>
      <c r="BA1515" s="77"/>
      <c r="BB1515" s="77"/>
    </row>
    <row r="1516" spans="50:54" s="79" customFormat="1" ht="0" hidden="1" customHeight="1" x14ac:dyDescent="0.2">
      <c r="AX1516" s="78"/>
      <c r="AZ1516" s="167"/>
      <c r="BA1516" s="77"/>
      <c r="BB1516" s="77"/>
    </row>
    <row r="1517" spans="50:54" s="79" customFormat="1" ht="0" hidden="1" customHeight="1" x14ac:dyDescent="0.2">
      <c r="AX1517" s="78"/>
      <c r="AZ1517" s="167"/>
      <c r="BA1517" s="77"/>
      <c r="BB1517" s="77"/>
    </row>
    <row r="1518" spans="50:54" s="79" customFormat="1" ht="0" hidden="1" customHeight="1" x14ac:dyDescent="0.2">
      <c r="AX1518" s="78"/>
      <c r="AZ1518" s="167"/>
      <c r="BA1518" s="77"/>
      <c r="BB1518" s="77"/>
    </row>
    <row r="1519" spans="50:54" s="79" customFormat="1" ht="0" hidden="1" customHeight="1" x14ac:dyDescent="0.2">
      <c r="AX1519" s="78"/>
      <c r="AZ1519" s="167"/>
      <c r="BA1519" s="77"/>
      <c r="BB1519" s="77"/>
    </row>
    <row r="1520" spans="50:54" s="79" customFormat="1" ht="0" hidden="1" customHeight="1" x14ac:dyDescent="0.2">
      <c r="AX1520" s="78"/>
      <c r="AZ1520" s="167"/>
      <c r="BA1520" s="77"/>
      <c r="BB1520" s="77"/>
    </row>
    <row r="1521" spans="50:54" s="79" customFormat="1" ht="0" hidden="1" customHeight="1" x14ac:dyDescent="0.2">
      <c r="AX1521" s="78"/>
      <c r="AZ1521" s="167"/>
      <c r="BA1521" s="77"/>
      <c r="BB1521" s="77"/>
    </row>
    <row r="1522" spans="50:54" s="79" customFormat="1" ht="0" hidden="1" customHeight="1" x14ac:dyDescent="0.2">
      <c r="AX1522" s="78"/>
      <c r="AZ1522" s="167"/>
      <c r="BA1522" s="77"/>
      <c r="BB1522" s="77"/>
    </row>
    <row r="1523" spans="50:54" s="79" customFormat="1" ht="0" hidden="1" customHeight="1" x14ac:dyDescent="0.2">
      <c r="AX1523" s="78"/>
      <c r="AZ1523" s="167"/>
      <c r="BA1523" s="77"/>
      <c r="BB1523" s="77"/>
    </row>
    <row r="1524" spans="50:54" s="79" customFormat="1" ht="0" hidden="1" customHeight="1" x14ac:dyDescent="0.2">
      <c r="AX1524" s="78"/>
      <c r="AZ1524" s="167"/>
      <c r="BA1524" s="77"/>
      <c r="BB1524" s="77"/>
    </row>
    <row r="1525" spans="50:54" s="79" customFormat="1" ht="0" hidden="1" customHeight="1" x14ac:dyDescent="0.2">
      <c r="AX1525" s="78"/>
      <c r="AZ1525" s="167"/>
      <c r="BA1525" s="77"/>
      <c r="BB1525" s="77"/>
    </row>
    <row r="1526" spans="50:54" s="79" customFormat="1" ht="0" hidden="1" customHeight="1" x14ac:dyDescent="0.2">
      <c r="AX1526" s="78"/>
      <c r="AZ1526" s="167"/>
      <c r="BA1526" s="77"/>
      <c r="BB1526" s="77"/>
    </row>
    <row r="1527" spans="50:54" s="79" customFormat="1" ht="0" hidden="1" customHeight="1" x14ac:dyDescent="0.2">
      <c r="AX1527" s="78"/>
      <c r="AZ1527" s="167"/>
      <c r="BA1527" s="77"/>
      <c r="BB1527" s="77"/>
    </row>
    <row r="1528" spans="50:54" s="79" customFormat="1" ht="0" hidden="1" customHeight="1" x14ac:dyDescent="0.2">
      <c r="AX1528" s="78"/>
      <c r="AZ1528" s="167"/>
      <c r="BA1528" s="77"/>
      <c r="BB1528" s="77"/>
    </row>
    <row r="1529" spans="50:54" s="79" customFormat="1" ht="0" hidden="1" customHeight="1" x14ac:dyDescent="0.2">
      <c r="AX1529" s="78"/>
      <c r="AZ1529" s="167"/>
      <c r="BA1529" s="77"/>
      <c r="BB1529" s="77"/>
    </row>
    <row r="1530" spans="50:54" s="79" customFormat="1" ht="0" hidden="1" customHeight="1" x14ac:dyDescent="0.2">
      <c r="AX1530" s="78"/>
      <c r="AZ1530" s="167"/>
      <c r="BA1530" s="77"/>
      <c r="BB1530" s="77"/>
    </row>
    <row r="1531" spans="50:54" s="79" customFormat="1" ht="0" hidden="1" customHeight="1" x14ac:dyDescent="0.2">
      <c r="AX1531" s="78"/>
      <c r="AZ1531" s="167"/>
      <c r="BA1531" s="77"/>
      <c r="BB1531" s="77"/>
    </row>
    <row r="1532" spans="50:54" s="79" customFormat="1" ht="0" hidden="1" customHeight="1" x14ac:dyDescent="0.2">
      <c r="AX1532" s="78"/>
      <c r="AZ1532" s="167"/>
      <c r="BA1532" s="77"/>
      <c r="BB1532" s="77"/>
    </row>
    <row r="1533" spans="50:54" s="79" customFormat="1" ht="0" hidden="1" customHeight="1" x14ac:dyDescent="0.2">
      <c r="AX1533" s="78"/>
      <c r="AZ1533" s="167"/>
      <c r="BA1533" s="77"/>
      <c r="BB1533" s="77"/>
    </row>
    <row r="1534" spans="50:54" s="79" customFormat="1" ht="0" hidden="1" customHeight="1" x14ac:dyDescent="0.2">
      <c r="AX1534" s="78"/>
      <c r="AZ1534" s="167"/>
      <c r="BA1534" s="77"/>
      <c r="BB1534" s="77"/>
    </row>
    <row r="1535" spans="50:54" s="79" customFormat="1" ht="0" hidden="1" customHeight="1" x14ac:dyDescent="0.2">
      <c r="AX1535" s="78"/>
      <c r="AZ1535" s="167"/>
      <c r="BA1535" s="77"/>
      <c r="BB1535" s="77"/>
    </row>
    <row r="1536" spans="50:54" s="79" customFormat="1" ht="0" hidden="1" customHeight="1" x14ac:dyDescent="0.2">
      <c r="AX1536" s="78"/>
      <c r="AZ1536" s="167"/>
      <c r="BA1536" s="77"/>
      <c r="BB1536" s="77"/>
    </row>
    <row r="1537" spans="50:54" s="79" customFormat="1" ht="0" hidden="1" customHeight="1" x14ac:dyDescent="0.2">
      <c r="AX1537" s="78"/>
      <c r="AZ1537" s="167"/>
      <c r="BA1537" s="77"/>
      <c r="BB1537" s="77"/>
    </row>
    <row r="1538" spans="50:54" s="79" customFormat="1" ht="0" hidden="1" customHeight="1" x14ac:dyDescent="0.2">
      <c r="AX1538" s="78"/>
      <c r="AZ1538" s="167"/>
      <c r="BA1538" s="77"/>
      <c r="BB1538" s="77"/>
    </row>
    <row r="1539" spans="50:54" s="79" customFormat="1" ht="0" hidden="1" customHeight="1" x14ac:dyDescent="0.2">
      <c r="AX1539" s="78"/>
      <c r="AZ1539" s="167"/>
      <c r="BA1539" s="77"/>
      <c r="BB1539" s="77"/>
    </row>
    <row r="1540" spans="50:54" s="79" customFormat="1" ht="0" hidden="1" customHeight="1" x14ac:dyDescent="0.2">
      <c r="AX1540" s="78"/>
      <c r="AZ1540" s="167"/>
      <c r="BA1540" s="77"/>
      <c r="BB1540" s="77"/>
    </row>
    <row r="1541" spans="50:54" s="79" customFormat="1" ht="0" hidden="1" customHeight="1" x14ac:dyDescent="0.2">
      <c r="AX1541" s="78"/>
      <c r="AZ1541" s="167"/>
      <c r="BA1541" s="77"/>
      <c r="BB1541" s="77"/>
    </row>
    <row r="1542" spans="50:54" s="79" customFormat="1" ht="0" hidden="1" customHeight="1" x14ac:dyDescent="0.2">
      <c r="AX1542" s="78"/>
      <c r="AZ1542" s="167"/>
      <c r="BA1542" s="77"/>
      <c r="BB1542" s="77"/>
    </row>
    <row r="1543" spans="50:54" s="79" customFormat="1" ht="0" hidden="1" customHeight="1" x14ac:dyDescent="0.2">
      <c r="AX1543" s="78"/>
      <c r="AZ1543" s="167"/>
      <c r="BA1543" s="77"/>
      <c r="BB1543" s="77"/>
    </row>
    <row r="1544" spans="50:54" s="79" customFormat="1" ht="0" hidden="1" customHeight="1" x14ac:dyDescent="0.2">
      <c r="AX1544" s="78"/>
      <c r="AZ1544" s="167"/>
      <c r="BA1544" s="77"/>
      <c r="BB1544" s="77"/>
    </row>
    <row r="1545" spans="50:54" s="79" customFormat="1" ht="0" hidden="1" customHeight="1" x14ac:dyDescent="0.2">
      <c r="AX1545" s="78"/>
      <c r="AZ1545" s="167"/>
      <c r="BA1545" s="77"/>
      <c r="BB1545" s="77"/>
    </row>
    <row r="1546" spans="50:54" s="79" customFormat="1" ht="0" hidden="1" customHeight="1" x14ac:dyDescent="0.2">
      <c r="AX1546" s="78"/>
      <c r="AZ1546" s="167"/>
      <c r="BA1546" s="77"/>
      <c r="BB1546" s="77"/>
    </row>
    <row r="1547" spans="50:54" s="79" customFormat="1" ht="0" hidden="1" customHeight="1" x14ac:dyDescent="0.2">
      <c r="AX1547" s="78"/>
      <c r="AZ1547" s="167"/>
      <c r="BA1547" s="77"/>
      <c r="BB1547" s="77"/>
    </row>
    <row r="1548" spans="50:54" s="79" customFormat="1" ht="0" hidden="1" customHeight="1" x14ac:dyDescent="0.2">
      <c r="AX1548" s="78"/>
      <c r="AZ1548" s="167"/>
      <c r="BA1548" s="77"/>
      <c r="BB1548" s="77"/>
    </row>
    <row r="1549" spans="50:54" s="79" customFormat="1" ht="0" hidden="1" customHeight="1" x14ac:dyDescent="0.2">
      <c r="AX1549" s="78"/>
      <c r="AZ1549" s="167"/>
      <c r="BA1549" s="77"/>
      <c r="BB1549" s="77"/>
    </row>
    <row r="1550" spans="50:54" s="79" customFormat="1" ht="0" hidden="1" customHeight="1" x14ac:dyDescent="0.2">
      <c r="AX1550" s="78"/>
      <c r="AZ1550" s="167"/>
      <c r="BA1550" s="77"/>
      <c r="BB1550" s="77"/>
    </row>
    <row r="1551" spans="50:54" s="79" customFormat="1" ht="0" hidden="1" customHeight="1" x14ac:dyDescent="0.2">
      <c r="AX1551" s="78"/>
      <c r="AZ1551" s="167"/>
      <c r="BA1551" s="77"/>
      <c r="BB1551" s="77"/>
    </row>
    <row r="1552" spans="50:54" s="79" customFormat="1" ht="0" hidden="1" customHeight="1" x14ac:dyDescent="0.2">
      <c r="AX1552" s="78"/>
      <c r="AZ1552" s="167"/>
      <c r="BA1552" s="77"/>
      <c r="BB1552" s="77"/>
    </row>
    <row r="1553" spans="50:54" s="79" customFormat="1" ht="0" hidden="1" customHeight="1" x14ac:dyDescent="0.2">
      <c r="AX1553" s="78"/>
      <c r="AZ1553" s="167"/>
      <c r="BA1553" s="77"/>
      <c r="BB1553" s="77"/>
    </row>
    <row r="1554" spans="50:54" s="79" customFormat="1" ht="0" hidden="1" customHeight="1" x14ac:dyDescent="0.2">
      <c r="AX1554" s="78"/>
      <c r="AZ1554" s="167"/>
      <c r="BA1554" s="77"/>
      <c r="BB1554" s="77"/>
    </row>
    <row r="1555" spans="50:54" s="79" customFormat="1" ht="0" hidden="1" customHeight="1" x14ac:dyDescent="0.2">
      <c r="AX1555" s="78"/>
      <c r="AZ1555" s="167"/>
      <c r="BA1555" s="77"/>
      <c r="BB1555" s="77"/>
    </row>
    <row r="1556" spans="50:54" s="79" customFormat="1" ht="0" hidden="1" customHeight="1" x14ac:dyDescent="0.2">
      <c r="AX1556" s="78"/>
      <c r="AZ1556" s="167"/>
      <c r="BA1556" s="77"/>
      <c r="BB1556" s="77"/>
    </row>
    <row r="1557" spans="50:54" s="79" customFormat="1" ht="0" hidden="1" customHeight="1" x14ac:dyDescent="0.2">
      <c r="AX1557" s="78"/>
      <c r="AZ1557" s="167"/>
      <c r="BA1557" s="77"/>
      <c r="BB1557" s="77"/>
    </row>
    <row r="1558" spans="50:54" s="79" customFormat="1" ht="0" hidden="1" customHeight="1" x14ac:dyDescent="0.2">
      <c r="AX1558" s="78"/>
      <c r="AZ1558" s="167"/>
      <c r="BA1558" s="77"/>
      <c r="BB1558" s="77"/>
    </row>
    <row r="1559" spans="50:54" s="79" customFormat="1" ht="0" hidden="1" customHeight="1" x14ac:dyDescent="0.2">
      <c r="AX1559" s="78"/>
      <c r="AZ1559" s="167"/>
      <c r="BA1559" s="77"/>
      <c r="BB1559" s="77"/>
    </row>
    <row r="1560" spans="50:54" s="79" customFormat="1" ht="0" hidden="1" customHeight="1" x14ac:dyDescent="0.2">
      <c r="AX1560" s="78"/>
      <c r="AZ1560" s="167"/>
      <c r="BA1560" s="77"/>
      <c r="BB1560" s="77"/>
    </row>
    <row r="1561" spans="50:54" s="79" customFormat="1" ht="0" hidden="1" customHeight="1" x14ac:dyDescent="0.2">
      <c r="AX1561" s="78"/>
      <c r="AZ1561" s="167"/>
      <c r="BA1561" s="77"/>
      <c r="BB1561" s="77"/>
    </row>
    <row r="1562" spans="50:54" s="79" customFormat="1" ht="0" hidden="1" customHeight="1" x14ac:dyDescent="0.2">
      <c r="AX1562" s="78"/>
      <c r="AZ1562" s="167"/>
      <c r="BA1562" s="77"/>
      <c r="BB1562" s="77"/>
    </row>
    <row r="1563" spans="50:54" s="79" customFormat="1" ht="0" hidden="1" customHeight="1" x14ac:dyDescent="0.2">
      <c r="AX1563" s="78"/>
      <c r="AZ1563" s="167"/>
      <c r="BA1563" s="77"/>
      <c r="BB1563" s="77"/>
    </row>
    <row r="1564" spans="50:54" s="79" customFormat="1" ht="0" hidden="1" customHeight="1" x14ac:dyDescent="0.2">
      <c r="AX1564" s="78"/>
      <c r="AZ1564" s="167"/>
      <c r="BA1564" s="77"/>
      <c r="BB1564" s="77"/>
    </row>
    <row r="1565" spans="50:54" s="79" customFormat="1" ht="0" hidden="1" customHeight="1" x14ac:dyDescent="0.2">
      <c r="AX1565" s="78"/>
      <c r="AZ1565" s="167"/>
      <c r="BA1565" s="77"/>
      <c r="BB1565" s="77"/>
    </row>
    <row r="1566" spans="50:54" s="79" customFormat="1" ht="0" hidden="1" customHeight="1" x14ac:dyDescent="0.2">
      <c r="AX1566" s="78"/>
      <c r="AZ1566" s="167"/>
      <c r="BA1566" s="77"/>
      <c r="BB1566" s="77"/>
    </row>
    <row r="1567" spans="50:54" s="79" customFormat="1" ht="0" hidden="1" customHeight="1" x14ac:dyDescent="0.2">
      <c r="AX1567" s="78"/>
      <c r="AZ1567" s="167"/>
      <c r="BA1567" s="77"/>
      <c r="BB1567" s="77"/>
    </row>
    <row r="1568" spans="50:54" s="79" customFormat="1" ht="0" hidden="1" customHeight="1" x14ac:dyDescent="0.2">
      <c r="AX1568" s="78"/>
      <c r="AZ1568" s="167"/>
      <c r="BA1568" s="77"/>
      <c r="BB1568" s="77"/>
    </row>
    <row r="1569" spans="50:54" s="79" customFormat="1" ht="0" hidden="1" customHeight="1" x14ac:dyDescent="0.2">
      <c r="AX1569" s="78"/>
      <c r="AZ1569" s="167"/>
      <c r="BA1569" s="77"/>
      <c r="BB1569" s="77"/>
    </row>
    <row r="1570" spans="50:54" s="79" customFormat="1" ht="0" hidden="1" customHeight="1" x14ac:dyDescent="0.2">
      <c r="AX1570" s="78"/>
      <c r="AZ1570" s="167"/>
      <c r="BA1570" s="77"/>
      <c r="BB1570" s="77"/>
    </row>
    <row r="1571" spans="50:54" s="79" customFormat="1" ht="0" hidden="1" customHeight="1" x14ac:dyDescent="0.2">
      <c r="AX1571" s="78"/>
      <c r="AZ1571" s="167"/>
      <c r="BA1571" s="77"/>
      <c r="BB1571" s="77"/>
    </row>
    <row r="1572" spans="50:54" s="79" customFormat="1" ht="0" hidden="1" customHeight="1" x14ac:dyDescent="0.2">
      <c r="AX1572" s="78"/>
      <c r="AZ1572" s="167"/>
      <c r="BA1572" s="77"/>
      <c r="BB1572" s="77"/>
    </row>
    <row r="1573" spans="50:54" s="79" customFormat="1" ht="0" hidden="1" customHeight="1" x14ac:dyDescent="0.2">
      <c r="AX1573" s="78"/>
      <c r="AZ1573" s="167"/>
      <c r="BA1573" s="77"/>
      <c r="BB1573" s="77"/>
    </row>
    <row r="1574" spans="50:54" s="79" customFormat="1" ht="0" hidden="1" customHeight="1" x14ac:dyDescent="0.2">
      <c r="AX1574" s="78"/>
      <c r="AZ1574" s="167"/>
      <c r="BA1574" s="77"/>
      <c r="BB1574" s="77"/>
    </row>
    <row r="1575" spans="50:54" s="79" customFormat="1" ht="0" hidden="1" customHeight="1" x14ac:dyDescent="0.2">
      <c r="AX1575" s="78"/>
      <c r="AZ1575" s="167"/>
      <c r="BA1575" s="77"/>
      <c r="BB1575" s="77"/>
    </row>
    <row r="1576" spans="50:54" s="79" customFormat="1" ht="0" hidden="1" customHeight="1" x14ac:dyDescent="0.2">
      <c r="AX1576" s="78"/>
      <c r="AZ1576" s="167"/>
      <c r="BA1576" s="77"/>
      <c r="BB1576" s="77"/>
    </row>
    <row r="1577" spans="50:54" s="79" customFormat="1" ht="0" hidden="1" customHeight="1" x14ac:dyDescent="0.2">
      <c r="AX1577" s="78"/>
      <c r="AZ1577" s="167"/>
      <c r="BA1577" s="77"/>
      <c r="BB1577" s="77"/>
    </row>
    <row r="1578" spans="50:54" s="79" customFormat="1" ht="0" hidden="1" customHeight="1" x14ac:dyDescent="0.2">
      <c r="AX1578" s="78"/>
      <c r="AZ1578" s="167"/>
      <c r="BA1578" s="77"/>
      <c r="BB1578" s="77"/>
    </row>
    <row r="1579" spans="50:54" s="79" customFormat="1" ht="0" hidden="1" customHeight="1" x14ac:dyDescent="0.2">
      <c r="AX1579" s="78"/>
      <c r="AZ1579" s="167"/>
      <c r="BA1579" s="77"/>
      <c r="BB1579" s="77"/>
    </row>
    <row r="1580" spans="50:54" s="79" customFormat="1" ht="0" hidden="1" customHeight="1" x14ac:dyDescent="0.2">
      <c r="AX1580" s="78"/>
      <c r="AZ1580" s="167"/>
      <c r="BA1580" s="77"/>
      <c r="BB1580" s="77"/>
    </row>
    <row r="1581" spans="50:54" s="79" customFormat="1" ht="0" hidden="1" customHeight="1" x14ac:dyDescent="0.2">
      <c r="AX1581" s="78"/>
      <c r="AZ1581" s="167"/>
      <c r="BA1581" s="77"/>
      <c r="BB1581" s="77"/>
    </row>
    <row r="1582" spans="50:54" s="79" customFormat="1" ht="0" hidden="1" customHeight="1" x14ac:dyDescent="0.2">
      <c r="AX1582" s="78"/>
      <c r="AZ1582" s="167"/>
      <c r="BA1582" s="77"/>
      <c r="BB1582" s="77"/>
    </row>
    <row r="1583" spans="50:54" s="79" customFormat="1" ht="0" hidden="1" customHeight="1" x14ac:dyDescent="0.2">
      <c r="AX1583" s="78"/>
      <c r="AZ1583" s="167"/>
      <c r="BA1583" s="77"/>
      <c r="BB1583" s="77"/>
    </row>
    <row r="1584" spans="50:54" s="79" customFormat="1" ht="0" hidden="1" customHeight="1" x14ac:dyDescent="0.2">
      <c r="AX1584" s="78"/>
      <c r="AZ1584" s="167"/>
      <c r="BA1584" s="77"/>
      <c r="BB1584" s="77"/>
    </row>
    <row r="1585" spans="50:54" s="79" customFormat="1" ht="0" hidden="1" customHeight="1" x14ac:dyDescent="0.2">
      <c r="AX1585" s="78"/>
      <c r="AZ1585" s="167"/>
      <c r="BA1585" s="77"/>
      <c r="BB1585" s="77"/>
    </row>
    <row r="1586" spans="50:54" s="79" customFormat="1" ht="0" hidden="1" customHeight="1" x14ac:dyDescent="0.2">
      <c r="AX1586" s="78"/>
      <c r="AZ1586" s="167"/>
      <c r="BA1586" s="77"/>
      <c r="BB1586" s="77"/>
    </row>
    <row r="1587" spans="50:54" s="79" customFormat="1" ht="0" hidden="1" customHeight="1" x14ac:dyDescent="0.2">
      <c r="AX1587" s="78"/>
      <c r="AZ1587" s="167"/>
      <c r="BA1587" s="77"/>
      <c r="BB1587" s="77"/>
    </row>
    <row r="1588" spans="50:54" s="79" customFormat="1" ht="0" hidden="1" customHeight="1" x14ac:dyDescent="0.2">
      <c r="AX1588" s="78"/>
      <c r="AZ1588" s="167"/>
      <c r="BA1588" s="77"/>
      <c r="BB1588" s="77"/>
    </row>
    <row r="1589" spans="50:54" s="79" customFormat="1" ht="0" hidden="1" customHeight="1" x14ac:dyDescent="0.2">
      <c r="AX1589" s="78"/>
      <c r="AZ1589" s="167"/>
      <c r="BA1589" s="77"/>
      <c r="BB1589" s="77"/>
    </row>
    <row r="1590" spans="50:54" s="79" customFormat="1" ht="0" hidden="1" customHeight="1" x14ac:dyDescent="0.2">
      <c r="AX1590" s="78"/>
      <c r="AZ1590" s="167"/>
      <c r="BA1590" s="77"/>
      <c r="BB1590" s="77"/>
    </row>
    <row r="1591" spans="50:54" s="79" customFormat="1" ht="0" hidden="1" customHeight="1" x14ac:dyDescent="0.2">
      <c r="AX1591" s="78"/>
      <c r="AZ1591" s="167"/>
      <c r="BA1591" s="77"/>
      <c r="BB1591" s="77"/>
    </row>
    <row r="1592" spans="50:54" s="79" customFormat="1" ht="0" hidden="1" customHeight="1" x14ac:dyDescent="0.2">
      <c r="AX1592" s="78"/>
      <c r="AZ1592" s="167"/>
      <c r="BA1592" s="77"/>
      <c r="BB1592" s="77"/>
    </row>
    <row r="1593" spans="50:54" s="79" customFormat="1" ht="0" hidden="1" customHeight="1" x14ac:dyDescent="0.2">
      <c r="AX1593" s="78"/>
      <c r="AZ1593" s="167"/>
      <c r="BA1593" s="77"/>
      <c r="BB1593" s="77"/>
    </row>
    <row r="1594" spans="50:54" s="79" customFormat="1" ht="0" hidden="1" customHeight="1" x14ac:dyDescent="0.2">
      <c r="AX1594" s="78"/>
      <c r="AZ1594" s="167"/>
      <c r="BA1594" s="77"/>
      <c r="BB1594" s="77"/>
    </row>
    <row r="1595" spans="50:54" s="79" customFormat="1" ht="0" hidden="1" customHeight="1" x14ac:dyDescent="0.2">
      <c r="AX1595" s="78"/>
      <c r="AZ1595" s="167"/>
      <c r="BA1595" s="77"/>
      <c r="BB1595" s="77"/>
    </row>
    <row r="1596" spans="50:54" s="79" customFormat="1" ht="0" hidden="1" customHeight="1" x14ac:dyDescent="0.2">
      <c r="AX1596" s="78"/>
      <c r="AZ1596" s="167"/>
      <c r="BA1596" s="77"/>
      <c r="BB1596" s="77"/>
    </row>
    <row r="1597" spans="50:54" s="79" customFormat="1" ht="0" hidden="1" customHeight="1" x14ac:dyDescent="0.2">
      <c r="AX1597" s="78"/>
      <c r="AZ1597" s="167"/>
      <c r="BA1597" s="77"/>
      <c r="BB1597" s="77"/>
    </row>
    <row r="1598" spans="50:54" s="79" customFormat="1" ht="0" hidden="1" customHeight="1" x14ac:dyDescent="0.2">
      <c r="AX1598" s="78"/>
      <c r="AZ1598" s="167"/>
      <c r="BA1598" s="77"/>
      <c r="BB1598" s="77"/>
    </row>
    <row r="1599" spans="50:54" s="79" customFormat="1" ht="0" hidden="1" customHeight="1" x14ac:dyDescent="0.2">
      <c r="AX1599" s="78"/>
      <c r="AZ1599" s="167"/>
      <c r="BA1599" s="77"/>
      <c r="BB1599" s="77"/>
    </row>
    <row r="1600" spans="50:54" s="79" customFormat="1" ht="0" hidden="1" customHeight="1" x14ac:dyDescent="0.2">
      <c r="AX1600" s="78"/>
      <c r="AZ1600" s="167"/>
      <c r="BA1600" s="77"/>
      <c r="BB1600" s="77"/>
    </row>
    <row r="1601" spans="50:54" s="79" customFormat="1" ht="0" hidden="1" customHeight="1" x14ac:dyDescent="0.2">
      <c r="AX1601" s="78"/>
      <c r="AZ1601" s="167"/>
      <c r="BA1601" s="77"/>
      <c r="BB1601" s="77"/>
    </row>
    <row r="1602" spans="50:54" s="79" customFormat="1" ht="0" hidden="1" customHeight="1" x14ac:dyDescent="0.2">
      <c r="AX1602" s="78"/>
      <c r="AZ1602" s="167"/>
      <c r="BA1602" s="77"/>
      <c r="BB1602" s="77"/>
    </row>
    <row r="1603" spans="50:54" s="79" customFormat="1" ht="0" hidden="1" customHeight="1" x14ac:dyDescent="0.2">
      <c r="AX1603" s="78"/>
      <c r="AZ1603" s="167"/>
      <c r="BA1603" s="77"/>
      <c r="BB1603" s="77"/>
    </row>
    <row r="1604" spans="50:54" s="79" customFormat="1" ht="0" hidden="1" customHeight="1" x14ac:dyDescent="0.2">
      <c r="AX1604" s="78"/>
      <c r="AZ1604" s="167"/>
      <c r="BA1604" s="77"/>
      <c r="BB1604" s="77"/>
    </row>
    <row r="1605" spans="50:54" s="79" customFormat="1" ht="0" hidden="1" customHeight="1" x14ac:dyDescent="0.2">
      <c r="AX1605" s="78"/>
      <c r="AZ1605" s="167"/>
      <c r="BA1605" s="77"/>
      <c r="BB1605" s="77"/>
    </row>
    <row r="1606" spans="50:54" s="79" customFormat="1" ht="0" hidden="1" customHeight="1" x14ac:dyDescent="0.2">
      <c r="AX1606" s="78"/>
      <c r="AZ1606" s="167"/>
      <c r="BA1606" s="77"/>
      <c r="BB1606" s="77"/>
    </row>
    <row r="1607" spans="50:54" s="79" customFormat="1" ht="0" hidden="1" customHeight="1" x14ac:dyDescent="0.2">
      <c r="AX1607" s="78"/>
      <c r="AZ1607" s="167"/>
      <c r="BA1607" s="77"/>
      <c r="BB1607" s="77"/>
    </row>
    <row r="1608" spans="50:54" s="79" customFormat="1" ht="0" hidden="1" customHeight="1" x14ac:dyDescent="0.2">
      <c r="AX1608" s="78"/>
      <c r="AZ1608" s="167"/>
      <c r="BA1608" s="77"/>
      <c r="BB1608" s="77"/>
    </row>
    <row r="1609" spans="50:54" s="79" customFormat="1" ht="0" hidden="1" customHeight="1" x14ac:dyDescent="0.2">
      <c r="AX1609" s="78"/>
      <c r="AZ1609" s="167"/>
      <c r="BA1609" s="77"/>
      <c r="BB1609" s="77"/>
    </row>
    <row r="1610" spans="50:54" s="79" customFormat="1" ht="0" hidden="1" customHeight="1" x14ac:dyDescent="0.2">
      <c r="AX1610" s="78"/>
      <c r="AZ1610" s="167"/>
      <c r="BA1610" s="77"/>
      <c r="BB1610" s="77"/>
    </row>
    <row r="1611" spans="50:54" s="79" customFormat="1" ht="0" hidden="1" customHeight="1" x14ac:dyDescent="0.2">
      <c r="AX1611" s="78"/>
      <c r="AZ1611" s="167"/>
      <c r="BA1611" s="77"/>
      <c r="BB1611" s="77"/>
    </row>
    <row r="1612" spans="50:54" s="79" customFormat="1" ht="0" hidden="1" customHeight="1" x14ac:dyDescent="0.2">
      <c r="AX1612" s="78"/>
      <c r="AZ1612" s="167"/>
      <c r="BA1612" s="77"/>
      <c r="BB1612" s="77"/>
    </row>
    <row r="1613" spans="50:54" s="79" customFormat="1" ht="0" hidden="1" customHeight="1" x14ac:dyDescent="0.2">
      <c r="AX1613" s="78"/>
      <c r="AZ1613" s="167"/>
      <c r="BA1613" s="77"/>
      <c r="BB1613" s="77"/>
    </row>
    <row r="1614" spans="50:54" s="79" customFormat="1" ht="0" hidden="1" customHeight="1" x14ac:dyDescent="0.2">
      <c r="AX1614" s="78"/>
      <c r="AZ1614" s="167"/>
      <c r="BA1614" s="77"/>
      <c r="BB1614" s="77"/>
    </row>
    <row r="1615" spans="50:54" s="79" customFormat="1" ht="0" hidden="1" customHeight="1" x14ac:dyDescent="0.2">
      <c r="AX1615" s="78"/>
      <c r="AZ1615" s="167"/>
      <c r="BA1615" s="77"/>
      <c r="BB1615" s="77"/>
    </row>
    <row r="1616" spans="50:54" s="79" customFormat="1" ht="0" hidden="1" customHeight="1" x14ac:dyDescent="0.2">
      <c r="AX1616" s="78"/>
      <c r="AZ1616" s="167"/>
      <c r="BA1616" s="77"/>
      <c r="BB1616" s="77"/>
    </row>
    <row r="1617" spans="50:54" s="79" customFormat="1" ht="0" hidden="1" customHeight="1" x14ac:dyDescent="0.2">
      <c r="AX1617" s="78"/>
      <c r="AZ1617" s="167"/>
      <c r="BA1617" s="77"/>
      <c r="BB1617" s="77"/>
    </row>
    <row r="1618" spans="50:54" s="79" customFormat="1" ht="0" hidden="1" customHeight="1" x14ac:dyDescent="0.2">
      <c r="AX1618" s="78"/>
      <c r="AZ1618" s="167"/>
      <c r="BA1618" s="77"/>
      <c r="BB1618" s="77"/>
    </row>
    <row r="1619" spans="50:54" s="79" customFormat="1" ht="0" hidden="1" customHeight="1" x14ac:dyDescent="0.2">
      <c r="AX1619" s="78"/>
      <c r="AZ1619" s="167"/>
      <c r="BA1619" s="77"/>
      <c r="BB1619" s="77"/>
    </row>
    <row r="1620" spans="50:54" s="79" customFormat="1" ht="0" hidden="1" customHeight="1" x14ac:dyDescent="0.2">
      <c r="AX1620" s="78"/>
      <c r="AZ1620" s="167"/>
      <c r="BA1620" s="77"/>
      <c r="BB1620" s="77"/>
    </row>
    <row r="1621" spans="50:54" s="79" customFormat="1" ht="0" hidden="1" customHeight="1" x14ac:dyDescent="0.2">
      <c r="AX1621" s="78"/>
      <c r="AZ1621" s="167"/>
      <c r="BA1621" s="77"/>
      <c r="BB1621" s="77"/>
    </row>
    <row r="1622" spans="50:54" s="79" customFormat="1" ht="0" hidden="1" customHeight="1" x14ac:dyDescent="0.2">
      <c r="AX1622" s="78"/>
      <c r="AZ1622" s="167"/>
      <c r="BA1622" s="77"/>
      <c r="BB1622" s="77"/>
    </row>
    <row r="1623" spans="50:54" s="79" customFormat="1" ht="0" hidden="1" customHeight="1" x14ac:dyDescent="0.2">
      <c r="AX1623" s="78"/>
      <c r="AZ1623" s="167"/>
      <c r="BA1623" s="77"/>
      <c r="BB1623" s="77"/>
    </row>
    <row r="1624" spans="50:54" s="79" customFormat="1" ht="0" hidden="1" customHeight="1" x14ac:dyDescent="0.2">
      <c r="AX1624" s="78"/>
      <c r="AZ1624" s="167"/>
      <c r="BA1624" s="77"/>
      <c r="BB1624" s="77"/>
    </row>
    <row r="1625" spans="50:54" s="79" customFormat="1" ht="0" hidden="1" customHeight="1" x14ac:dyDescent="0.2">
      <c r="AX1625" s="78"/>
      <c r="AZ1625" s="167"/>
      <c r="BA1625" s="77"/>
      <c r="BB1625" s="77"/>
    </row>
    <row r="1626" spans="50:54" s="79" customFormat="1" ht="0" hidden="1" customHeight="1" x14ac:dyDescent="0.2">
      <c r="AX1626" s="78"/>
      <c r="AZ1626" s="167"/>
      <c r="BA1626" s="77"/>
      <c r="BB1626" s="77"/>
    </row>
    <row r="1627" spans="50:54" s="79" customFormat="1" ht="0" hidden="1" customHeight="1" x14ac:dyDescent="0.2">
      <c r="AX1627" s="78"/>
      <c r="AZ1627" s="167"/>
      <c r="BA1627" s="77"/>
      <c r="BB1627" s="77"/>
    </row>
    <row r="1628" spans="50:54" s="79" customFormat="1" ht="0" hidden="1" customHeight="1" x14ac:dyDescent="0.2">
      <c r="AX1628" s="78"/>
      <c r="AZ1628" s="167"/>
      <c r="BA1628" s="77"/>
      <c r="BB1628" s="77"/>
    </row>
    <row r="1629" spans="50:54" s="79" customFormat="1" ht="0" hidden="1" customHeight="1" x14ac:dyDescent="0.2">
      <c r="AX1629" s="78"/>
      <c r="AZ1629" s="167"/>
      <c r="BA1629" s="77"/>
      <c r="BB1629" s="77"/>
    </row>
    <row r="1630" spans="50:54" s="79" customFormat="1" ht="0" hidden="1" customHeight="1" x14ac:dyDescent="0.2">
      <c r="AX1630" s="78"/>
      <c r="AZ1630" s="167"/>
      <c r="BA1630" s="77"/>
      <c r="BB1630" s="77"/>
    </row>
    <row r="1631" spans="50:54" s="79" customFormat="1" ht="0" hidden="1" customHeight="1" x14ac:dyDescent="0.2">
      <c r="AX1631" s="78"/>
      <c r="AZ1631" s="167"/>
      <c r="BA1631" s="77"/>
      <c r="BB1631" s="77"/>
    </row>
    <row r="1632" spans="50:54" s="79" customFormat="1" ht="0" hidden="1" customHeight="1" x14ac:dyDescent="0.2">
      <c r="AX1632" s="78"/>
      <c r="AZ1632" s="167"/>
      <c r="BA1632" s="77"/>
      <c r="BB1632" s="77"/>
    </row>
    <row r="1633" spans="50:54" s="79" customFormat="1" ht="0" hidden="1" customHeight="1" x14ac:dyDescent="0.2">
      <c r="AX1633" s="78"/>
      <c r="AZ1633" s="167"/>
      <c r="BA1633" s="77"/>
      <c r="BB1633" s="77"/>
    </row>
    <row r="1634" spans="50:54" s="79" customFormat="1" ht="0" hidden="1" customHeight="1" x14ac:dyDescent="0.2">
      <c r="AX1634" s="78"/>
      <c r="AZ1634" s="167"/>
      <c r="BA1634" s="77"/>
      <c r="BB1634" s="77"/>
    </row>
    <row r="1635" spans="50:54" s="79" customFormat="1" ht="0" hidden="1" customHeight="1" x14ac:dyDescent="0.2">
      <c r="AX1635" s="78"/>
      <c r="AZ1635" s="167"/>
      <c r="BA1635" s="77"/>
      <c r="BB1635" s="77"/>
    </row>
    <row r="1636" spans="50:54" s="79" customFormat="1" ht="0" hidden="1" customHeight="1" x14ac:dyDescent="0.2">
      <c r="AX1636" s="78"/>
      <c r="AZ1636" s="167"/>
      <c r="BA1636" s="77"/>
      <c r="BB1636" s="77"/>
    </row>
    <row r="1637" spans="50:54" s="79" customFormat="1" ht="0" hidden="1" customHeight="1" x14ac:dyDescent="0.2">
      <c r="AX1637" s="78"/>
      <c r="AZ1637" s="167"/>
      <c r="BA1637" s="77"/>
      <c r="BB1637" s="77"/>
    </row>
    <row r="1638" spans="50:54" s="79" customFormat="1" ht="0" hidden="1" customHeight="1" x14ac:dyDescent="0.2">
      <c r="AX1638" s="78"/>
      <c r="AZ1638" s="167"/>
      <c r="BA1638" s="77"/>
      <c r="BB1638" s="77"/>
    </row>
    <row r="1639" spans="50:54" s="79" customFormat="1" ht="0" hidden="1" customHeight="1" x14ac:dyDescent="0.2">
      <c r="AX1639" s="78"/>
      <c r="AZ1639" s="167"/>
      <c r="BA1639" s="77"/>
      <c r="BB1639" s="77"/>
    </row>
    <row r="1640" spans="50:54" s="79" customFormat="1" ht="0" hidden="1" customHeight="1" x14ac:dyDescent="0.2">
      <c r="AX1640" s="78"/>
      <c r="AZ1640" s="167"/>
      <c r="BA1640" s="77"/>
      <c r="BB1640" s="77"/>
    </row>
    <row r="1641" spans="50:54" s="79" customFormat="1" ht="0" hidden="1" customHeight="1" x14ac:dyDescent="0.2">
      <c r="AX1641" s="78"/>
      <c r="AZ1641" s="167"/>
      <c r="BA1641" s="77"/>
      <c r="BB1641" s="77"/>
    </row>
    <row r="1642" spans="50:54" s="79" customFormat="1" ht="0" hidden="1" customHeight="1" x14ac:dyDescent="0.2">
      <c r="AX1642" s="78"/>
      <c r="AZ1642" s="167"/>
      <c r="BA1642" s="77"/>
      <c r="BB1642" s="77"/>
    </row>
    <row r="1643" spans="50:54" s="79" customFormat="1" ht="0" hidden="1" customHeight="1" x14ac:dyDescent="0.2">
      <c r="AX1643" s="78"/>
      <c r="AZ1643" s="167"/>
      <c r="BA1643" s="77"/>
      <c r="BB1643" s="77"/>
    </row>
    <row r="1644" spans="50:54" s="79" customFormat="1" ht="0" hidden="1" customHeight="1" x14ac:dyDescent="0.2">
      <c r="AX1644" s="78"/>
      <c r="AZ1644" s="167"/>
      <c r="BA1644" s="77"/>
      <c r="BB1644" s="77"/>
    </row>
    <row r="1645" spans="50:54" s="79" customFormat="1" ht="0" hidden="1" customHeight="1" x14ac:dyDescent="0.2">
      <c r="AX1645" s="78"/>
      <c r="AZ1645" s="167"/>
      <c r="BA1645" s="77"/>
      <c r="BB1645" s="77"/>
    </row>
    <row r="1646" spans="50:54" s="79" customFormat="1" ht="0" hidden="1" customHeight="1" x14ac:dyDescent="0.2">
      <c r="AX1646" s="78"/>
      <c r="AZ1646" s="167"/>
      <c r="BA1646" s="77"/>
      <c r="BB1646" s="77"/>
    </row>
    <row r="1647" spans="50:54" s="79" customFormat="1" ht="0" hidden="1" customHeight="1" x14ac:dyDescent="0.2">
      <c r="AX1647" s="78"/>
      <c r="AZ1647" s="167"/>
      <c r="BA1647" s="77"/>
      <c r="BB1647" s="77"/>
    </row>
    <row r="1648" spans="50:54" s="79" customFormat="1" ht="0" hidden="1" customHeight="1" x14ac:dyDescent="0.2">
      <c r="AX1648" s="78"/>
      <c r="AZ1648" s="167"/>
      <c r="BA1648" s="77"/>
      <c r="BB1648" s="77"/>
    </row>
    <row r="1649" spans="50:54" s="79" customFormat="1" ht="0" hidden="1" customHeight="1" x14ac:dyDescent="0.2">
      <c r="AX1649" s="78"/>
      <c r="AZ1649" s="167"/>
      <c r="BA1649" s="77"/>
      <c r="BB1649" s="77"/>
    </row>
    <row r="1650" spans="50:54" s="79" customFormat="1" ht="0" hidden="1" customHeight="1" x14ac:dyDescent="0.2">
      <c r="AX1650" s="78"/>
      <c r="AZ1650" s="167"/>
      <c r="BA1650" s="77"/>
      <c r="BB1650" s="77"/>
    </row>
    <row r="1651" spans="50:54" s="79" customFormat="1" ht="0" hidden="1" customHeight="1" x14ac:dyDescent="0.2">
      <c r="AX1651" s="78"/>
      <c r="AZ1651" s="167"/>
      <c r="BA1651" s="77"/>
      <c r="BB1651" s="77"/>
    </row>
    <row r="1652" spans="50:54" s="79" customFormat="1" ht="0" hidden="1" customHeight="1" x14ac:dyDescent="0.2">
      <c r="AX1652" s="78"/>
      <c r="AZ1652" s="167"/>
      <c r="BA1652" s="77"/>
      <c r="BB1652" s="77"/>
    </row>
    <row r="1653" spans="50:54" s="79" customFormat="1" ht="0" hidden="1" customHeight="1" x14ac:dyDescent="0.2">
      <c r="AX1653" s="78"/>
      <c r="AZ1653" s="167"/>
      <c r="BA1653" s="77"/>
      <c r="BB1653" s="77"/>
    </row>
    <row r="1654" spans="50:54" s="79" customFormat="1" ht="0" hidden="1" customHeight="1" x14ac:dyDescent="0.2">
      <c r="AX1654" s="78"/>
      <c r="AZ1654" s="167"/>
      <c r="BA1654" s="77"/>
      <c r="BB1654" s="77"/>
    </row>
    <row r="1655" spans="50:54" s="79" customFormat="1" ht="0" hidden="1" customHeight="1" x14ac:dyDescent="0.2">
      <c r="AX1655" s="78"/>
      <c r="AZ1655" s="167"/>
      <c r="BA1655" s="77"/>
      <c r="BB1655" s="77"/>
    </row>
    <row r="1656" spans="50:54" s="79" customFormat="1" ht="0" hidden="1" customHeight="1" x14ac:dyDescent="0.2">
      <c r="AX1656" s="78"/>
      <c r="AZ1656" s="167"/>
      <c r="BA1656" s="77"/>
      <c r="BB1656" s="77"/>
    </row>
    <row r="1657" spans="50:54" s="79" customFormat="1" ht="0" hidden="1" customHeight="1" x14ac:dyDescent="0.2">
      <c r="AX1657" s="78"/>
      <c r="AZ1657" s="167"/>
      <c r="BA1657" s="77"/>
      <c r="BB1657" s="77"/>
    </row>
    <row r="1658" spans="50:54" s="79" customFormat="1" ht="0" hidden="1" customHeight="1" x14ac:dyDescent="0.2">
      <c r="AX1658" s="78"/>
      <c r="AZ1658" s="167"/>
      <c r="BA1658" s="77"/>
      <c r="BB1658" s="77"/>
    </row>
    <row r="1659" spans="50:54" s="79" customFormat="1" ht="0" hidden="1" customHeight="1" x14ac:dyDescent="0.2">
      <c r="AX1659" s="78"/>
      <c r="AZ1659" s="167"/>
      <c r="BA1659" s="77"/>
      <c r="BB1659" s="77"/>
    </row>
    <row r="1660" spans="50:54" s="79" customFormat="1" ht="0" hidden="1" customHeight="1" x14ac:dyDescent="0.2">
      <c r="AX1660" s="78"/>
      <c r="AZ1660" s="167"/>
      <c r="BA1660" s="77"/>
      <c r="BB1660" s="77"/>
    </row>
    <row r="1661" spans="50:54" s="79" customFormat="1" ht="0" hidden="1" customHeight="1" x14ac:dyDescent="0.2">
      <c r="AX1661" s="78"/>
      <c r="AZ1661" s="167"/>
      <c r="BA1661" s="77"/>
      <c r="BB1661" s="77"/>
    </row>
    <row r="1662" spans="50:54" s="79" customFormat="1" ht="0" hidden="1" customHeight="1" x14ac:dyDescent="0.2">
      <c r="AX1662" s="78"/>
      <c r="AZ1662" s="167"/>
      <c r="BA1662" s="77"/>
      <c r="BB1662" s="77"/>
    </row>
    <row r="1663" spans="50:54" s="79" customFormat="1" ht="0" hidden="1" customHeight="1" x14ac:dyDescent="0.2">
      <c r="AX1663" s="78"/>
      <c r="AZ1663" s="167"/>
      <c r="BA1663" s="77"/>
      <c r="BB1663" s="77"/>
    </row>
    <row r="1664" spans="50:54" s="79" customFormat="1" ht="0" hidden="1" customHeight="1" x14ac:dyDescent="0.2">
      <c r="AX1664" s="78"/>
      <c r="AZ1664" s="167"/>
      <c r="BA1664" s="77"/>
      <c r="BB1664" s="77"/>
    </row>
    <row r="1665" spans="50:54" s="79" customFormat="1" ht="0" hidden="1" customHeight="1" x14ac:dyDescent="0.2">
      <c r="AX1665" s="78"/>
      <c r="AZ1665" s="167"/>
      <c r="BA1665" s="77"/>
      <c r="BB1665" s="77"/>
    </row>
    <row r="1666" spans="50:54" s="79" customFormat="1" ht="0" hidden="1" customHeight="1" x14ac:dyDescent="0.2">
      <c r="AX1666" s="78"/>
      <c r="AZ1666" s="167"/>
      <c r="BA1666" s="77"/>
      <c r="BB1666" s="77"/>
    </row>
    <row r="1667" spans="50:54" s="79" customFormat="1" ht="0" hidden="1" customHeight="1" x14ac:dyDescent="0.2">
      <c r="AX1667" s="78"/>
      <c r="AZ1667" s="167"/>
      <c r="BA1667" s="77"/>
      <c r="BB1667" s="77"/>
    </row>
    <row r="1668" spans="50:54" s="79" customFormat="1" ht="0" hidden="1" customHeight="1" x14ac:dyDescent="0.2">
      <c r="AX1668" s="78"/>
      <c r="AZ1668" s="167"/>
      <c r="BA1668" s="77"/>
      <c r="BB1668" s="77"/>
    </row>
    <row r="1669" spans="50:54" s="79" customFormat="1" ht="0" hidden="1" customHeight="1" x14ac:dyDescent="0.2">
      <c r="AX1669" s="78"/>
      <c r="AZ1669" s="167"/>
      <c r="BA1669" s="77"/>
      <c r="BB1669" s="77"/>
    </row>
    <row r="1670" spans="50:54" s="79" customFormat="1" ht="0" hidden="1" customHeight="1" x14ac:dyDescent="0.2">
      <c r="AX1670" s="78"/>
      <c r="AZ1670" s="167"/>
      <c r="BA1670" s="77"/>
      <c r="BB1670" s="77"/>
    </row>
    <row r="1671" spans="50:54" s="79" customFormat="1" ht="0" hidden="1" customHeight="1" x14ac:dyDescent="0.2">
      <c r="AX1671" s="78"/>
      <c r="AZ1671" s="167"/>
      <c r="BA1671" s="77"/>
      <c r="BB1671" s="77"/>
    </row>
    <row r="1672" spans="50:54" s="79" customFormat="1" ht="0" hidden="1" customHeight="1" x14ac:dyDescent="0.2">
      <c r="AX1672" s="78"/>
      <c r="AZ1672" s="167"/>
      <c r="BA1672" s="77"/>
      <c r="BB1672" s="77"/>
    </row>
    <row r="1673" spans="50:54" s="79" customFormat="1" ht="0" hidden="1" customHeight="1" x14ac:dyDescent="0.2">
      <c r="AX1673" s="78"/>
      <c r="AZ1673" s="167"/>
      <c r="BA1673" s="77"/>
      <c r="BB1673" s="77"/>
    </row>
    <row r="1674" spans="50:54" s="79" customFormat="1" ht="0" hidden="1" customHeight="1" x14ac:dyDescent="0.2">
      <c r="AX1674" s="78"/>
      <c r="AZ1674" s="167"/>
      <c r="BA1674" s="77"/>
      <c r="BB1674" s="77"/>
    </row>
    <row r="1675" spans="50:54" s="79" customFormat="1" ht="0" hidden="1" customHeight="1" x14ac:dyDescent="0.2">
      <c r="AX1675" s="78"/>
      <c r="AZ1675" s="167"/>
      <c r="BA1675" s="77"/>
      <c r="BB1675" s="77"/>
    </row>
    <row r="1676" spans="50:54" s="79" customFormat="1" ht="0" hidden="1" customHeight="1" x14ac:dyDescent="0.2">
      <c r="AX1676" s="78"/>
      <c r="AZ1676" s="167"/>
      <c r="BA1676" s="77"/>
      <c r="BB1676" s="77"/>
    </row>
    <row r="1677" spans="50:54" s="79" customFormat="1" ht="0" hidden="1" customHeight="1" x14ac:dyDescent="0.2">
      <c r="AX1677" s="78"/>
      <c r="AZ1677" s="167"/>
      <c r="BA1677" s="77"/>
      <c r="BB1677" s="77"/>
    </row>
    <row r="1678" spans="50:54" s="79" customFormat="1" ht="0" hidden="1" customHeight="1" x14ac:dyDescent="0.2">
      <c r="AX1678" s="78"/>
      <c r="AZ1678" s="167"/>
      <c r="BA1678" s="77"/>
      <c r="BB1678" s="77"/>
    </row>
    <row r="1679" spans="50:54" s="79" customFormat="1" ht="0" hidden="1" customHeight="1" x14ac:dyDescent="0.2">
      <c r="AX1679" s="78"/>
      <c r="AZ1679" s="167"/>
      <c r="BA1679" s="77"/>
      <c r="BB1679" s="77"/>
    </row>
    <row r="1680" spans="50:54" s="79" customFormat="1" ht="0" hidden="1" customHeight="1" x14ac:dyDescent="0.2">
      <c r="AX1680" s="78"/>
      <c r="AZ1680" s="167"/>
      <c r="BA1680" s="77"/>
      <c r="BB1680" s="77"/>
    </row>
    <row r="1681" spans="50:54" s="79" customFormat="1" ht="0" hidden="1" customHeight="1" x14ac:dyDescent="0.2">
      <c r="AX1681" s="78"/>
      <c r="AZ1681" s="167"/>
      <c r="BA1681" s="77"/>
      <c r="BB1681" s="77"/>
    </row>
    <row r="1682" spans="50:54" s="79" customFormat="1" ht="0" hidden="1" customHeight="1" x14ac:dyDescent="0.2">
      <c r="AX1682" s="78"/>
      <c r="AZ1682" s="167"/>
      <c r="BA1682" s="77"/>
      <c r="BB1682" s="77"/>
    </row>
    <row r="1683" spans="50:54" s="79" customFormat="1" ht="0" hidden="1" customHeight="1" x14ac:dyDescent="0.2">
      <c r="AX1683" s="78"/>
      <c r="AZ1683" s="167"/>
      <c r="BA1683" s="77"/>
      <c r="BB1683" s="77"/>
    </row>
    <row r="1684" spans="50:54" s="79" customFormat="1" ht="0" hidden="1" customHeight="1" x14ac:dyDescent="0.2">
      <c r="AX1684" s="78"/>
      <c r="AZ1684" s="167"/>
      <c r="BA1684" s="77"/>
      <c r="BB1684" s="77"/>
    </row>
    <row r="1685" spans="50:54" s="79" customFormat="1" ht="0" hidden="1" customHeight="1" x14ac:dyDescent="0.2">
      <c r="AX1685" s="78"/>
      <c r="AZ1685" s="167"/>
      <c r="BA1685" s="77"/>
      <c r="BB1685" s="77"/>
    </row>
    <row r="1686" spans="50:54" s="79" customFormat="1" ht="0" hidden="1" customHeight="1" x14ac:dyDescent="0.2">
      <c r="AX1686" s="78"/>
      <c r="AZ1686" s="167"/>
      <c r="BA1686" s="77"/>
      <c r="BB1686" s="77"/>
    </row>
    <row r="1687" spans="50:54" s="79" customFormat="1" ht="0" hidden="1" customHeight="1" x14ac:dyDescent="0.2">
      <c r="AX1687" s="78"/>
      <c r="AZ1687" s="167"/>
      <c r="BA1687" s="77"/>
      <c r="BB1687" s="77"/>
    </row>
    <row r="1688" spans="50:54" s="79" customFormat="1" ht="0" hidden="1" customHeight="1" x14ac:dyDescent="0.2">
      <c r="AX1688" s="78"/>
      <c r="AZ1688" s="167"/>
      <c r="BA1688" s="77"/>
      <c r="BB1688" s="77"/>
    </row>
    <row r="1689" spans="50:54" s="79" customFormat="1" ht="0" hidden="1" customHeight="1" x14ac:dyDescent="0.2">
      <c r="AX1689" s="78"/>
      <c r="AZ1689" s="167"/>
      <c r="BA1689" s="77"/>
      <c r="BB1689" s="77"/>
    </row>
    <row r="1690" spans="50:54" s="79" customFormat="1" ht="0" hidden="1" customHeight="1" x14ac:dyDescent="0.2">
      <c r="AX1690" s="78"/>
      <c r="AZ1690" s="167"/>
      <c r="BA1690" s="77"/>
      <c r="BB1690" s="77"/>
    </row>
    <row r="1691" spans="50:54" s="79" customFormat="1" ht="0" hidden="1" customHeight="1" x14ac:dyDescent="0.2">
      <c r="AX1691" s="78"/>
      <c r="AZ1691" s="167"/>
      <c r="BA1691" s="77"/>
      <c r="BB1691" s="77"/>
    </row>
    <row r="1692" spans="50:54" s="79" customFormat="1" ht="0" hidden="1" customHeight="1" x14ac:dyDescent="0.2">
      <c r="AX1692" s="78"/>
      <c r="AZ1692" s="167"/>
      <c r="BA1692" s="77"/>
      <c r="BB1692" s="77"/>
    </row>
    <row r="1693" spans="50:54" s="79" customFormat="1" ht="0" hidden="1" customHeight="1" x14ac:dyDescent="0.2">
      <c r="AX1693" s="78"/>
      <c r="AZ1693" s="167"/>
      <c r="BA1693" s="77"/>
      <c r="BB1693" s="77"/>
    </row>
    <row r="1694" spans="50:54" s="79" customFormat="1" ht="0" hidden="1" customHeight="1" x14ac:dyDescent="0.2">
      <c r="AX1694" s="78"/>
      <c r="AZ1694" s="167"/>
      <c r="BA1694" s="77"/>
      <c r="BB1694" s="77"/>
    </row>
    <row r="1695" spans="50:54" s="79" customFormat="1" ht="0" hidden="1" customHeight="1" x14ac:dyDescent="0.2">
      <c r="AX1695" s="78"/>
      <c r="AZ1695" s="167"/>
      <c r="BA1695" s="77"/>
      <c r="BB1695" s="77"/>
    </row>
    <row r="1696" spans="50:54" s="79" customFormat="1" ht="0" hidden="1" customHeight="1" x14ac:dyDescent="0.2">
      <c r="AX1696" s="78"/>
      <c r="AZ1696" s="167"/>
      <c r="BA1696" s="77"/>
      <c r="BB1696" s="77"/>
    </row>
    <row r="1697" spans="50:54" s="79" customFormat="1" ht="0" hidden="1" customHeight="1" x14ac:dyDescent="0.2">
      <c r="AX1697" s="78"/>
      <c r="AZ1697" s="167"/>
      <c r="BA1697" s="77"/>
      <c r="BB1697" s="77"/>
    </row>
    <row r="1698" spans="50:54" s="79" customFormat="1" ht="0" hidden="1" customHeight="1" x14ac:dyDescent="0.2">
      <c r="AX1698" s="78"/>
      <c r="AZ1698" s="167"/>
      <c r="BA1698" s="77"/>
      <c r="BB1698" s="77"/>
    </row>
    <row r="1699" spans="50:54" s="79" customFormat="1" ht="0" hidden="1" customHeight="1" x14ac:dyDescent="0.2">
      <c r="AX1699" s="78"/>
      <c r="AZ1699" s="167"/>
      <c r="BA1699" s="77"/>
      <c r="BB1699" s="77"/>
    </row>
    <row r="1700" spans="50:54" s="79" customFormat="1" ht="0" hidden="1" customHeight="1" x14ac:dyDescent="0.2">
      <c r="AX1700" s="78"/>
      <c r="AZ1700" s="167"/>
      <c r="BA1700" s="77"/>
      <c r="BB1700" s="77"/>
    </row>
    <row r="1701" spans="50:54" s="79" customFormat="1" ht="0" hidden="1" customHeight="1" x14ac:dyDescent="0.2">
      <c r="AX1701" s="78"/>
      <c r="AZ1701" s="167"/>
      <c r="BA1701" s="77"/>
      <c r="BB1701" s="77"/>
    </row>
    <row r="1702" spans="50:54" s="79" customFormat="1" ht="0" hidden="1" customHeight="1" x14ac:dyDescent="0.2">
      <c r="AX1702" s="78"/>
      <c r="AZ1702" s="167"/>
      <c r="BA1702" s="77"/>
      <c r="BB1702" s="77"/>
    </row>
    <row r="1703" spans="50:54" s="79" customFormat="1" ht="0" hidden="1" customHeight="1" x14ac:dyDescent="0.2">
      <c r="AX1703" s="78"/>
      <c r="AZ1703" s="167"/>
      <c r="BA1703" s="77"/>
      <c r="BB1703" s="77"/>
    </row>
    <row r="1704" spans="50:54" s="79" customFormat="1" ht="0" hidden="1" customHeight="1" x14ac:dyDescent="0.2">
      <c r="AX1704" s="78"/>
      <c r="AZ1704" s="167"/>
      <c r="BA1704" s="77"/>
      <c r="BB1704" s="77"/>
    </row>
    <row r="1705" spans="50:54" s="79" customFormat="1" ht="0" hidden="1" customHeight="1" x14ac:dyDescent="0.2">
      <c r="AX1705" s="78"/>
      <c r="AZ1705" s="167"/>
      <c r="BA1705" s="77"/>
      <c r="BB1705" s="77"/>
    </row>
    <row r="1706" spans="50:54" s="79" customFormat="1" ht="0" hidden="1" customHeight="1" x14ac:dyDescent="0.2">
      <c r="AX1706" s="78"/>
      <c r="AZ1706" s="167"/>
      <c r="BA1706" s="77"/>
      <c r="BB1706" s="77"/>
    </row>
    <row r="1707" spans="50:54" s="79" customFormat="1" ht="0" hidden="1" customHeight="1" x14ac:dyDescent="0.2">
      <c r="AX1707" s="78"/>
      <c r="AZ1707" s="167"/>
      <c r="BA1707" s="77"/>
      <c r="BB1707" s="77"/>
    </row>
    <row r="1708" spans="50:54" s="79" customFormat="1" ht="0" hidden="1" customHeight="1" x14ac:dyDescent="0.2">
      <c r="AX1708" s="78"/>
      <c r="AZ1708" s="167"/>
      <c r="BA1708" s="77"/>
      <c r="BB1708" s="77"/>
    </row>
    <row r="1709" spans="50:54" s="79" customFormat="1" ht="0" hidden="1" customHeight="1" x14ac:dyDescent="0.2">
      <c r="AX1709" s="78"/>
      <c r="AZ1709" s="167"/>
      <c r="BA1709" s="77"/>
      <c r="BB1709" s="77"/>
    </row>
    <row r="1710" spans="50:54" s="79" customFormat="1" ht="0" hidden="1" customHeight="1" x14ac:dyDescent="0.2">
      <c r="AX1710" s="78"/>
      <c r="AZ1710" s="167"/>
      <c r="BA1710" s="77"/>
      <c r="BB1710" s="77"/>
    </row>
    <row r="1711" spans="50:54" s="79" customFormat="1" ht="0" hidden="1" customHeight="1" x14ac:dyDescent="0.2">
      <c r="AX1711" s="78"/>
      <c r="AZ1711" s="167"/>
      <c r="BA1711" s="77"/>
      <c r="BB1711" s="77"/>
    </row>
    <row r="1712" spans="50:54" s="79" customFormat="1" ht="0" hidden="1" customHeight="1" x14ac:dyDescent="0.2">
      <c r="AX1712" s="78"/>
      <c r="AZ1712" s="167"/>
      <c r="BA1712" s="77"/>
      <c r="BB1712" s="77"/>
    </row>
    <row r="1713" spans="50:54" s="79" customFormat="1" ht="0" hidden="1" customHeight="1" x14ac:dyDescent="0.2">
      <c r="AX1713" s="78"/>
      <c r="AZ1713" s="167"/>
      <c r="BA1713" s="77"/>
      <c r="BB1713" s="77"/>
    </row>
    <row r="1714" spans="50:54" s="79" customFormat="1" ht="0" hidden="1" customHeight="1" x14ac:dyDescent="0.2">
      <c r="AX1714" s="78"/>
      <c r="AZ1714" s="167"/>
      <c r="BA1714" s="77"/>
      <c r="BB1714" s="77"/>
    </row>
    <row r="1715" spans="50:54" s="79" customFormat="1" ht="0" hidden="1" customHeight="1" x14ac:dyDescent="0.2">
      <c r="AX1715" s="78"/>
      <c r="AZ1715" s="167"/>
      <c r="BA1715" s="77"/>
      <c r="BB1715" s="77"/>
    </row>
    <row r="1716" spans="50:54" s="79" customFormat="1" ht="0" hidden="1" customHeight="1" x14ac:dyDescent="0.2">
      <c r="AX1716" s="78"/>
      <c r="AZ1716" s="167"/>
      <c r="BA1716" s="77"/>
      <c r="BB1716" s="77"/>
    </row>
    <row r="1717" spans="50:54" s="79" customFormat="1" ht="0" hidden="1" customHeight="1" x14ac:dyDescent="0.2">
      <c r="AX1717" s="78"/>
      <c r="AZ1717" s="167"/>
      <c r="BA1717" s="77"/>
      <c r="BB1717" s="77"/>
    </row>
    <row r="1718" spans="50:54" s="79" customFormat="1" ht="0" hidden="1" customHeight="1" x14ac:dyDescent="0.2">
      <c r="AX1718" s="78"/>
      <c r="AZ1718" s="167"/>
      <c r="BA1718" s="77"/>
      <c r="BB1718" s="77"/>
    </row>
    <row r="1719" spans="50:54" s="79" customFormat="1" ht="0" hidden="1" customHeight="1" x14ac:dyDescent="0.2">
      <c r="AX1719" s="78"/>
      <c r="AZ1719" s="167"/>
      <c r="BA1719" s="77"/>
      <c r="BB1719" s="77"/>
    </row>
    <row r="1720" spans="50:54" s="79" customFormat="1" ht="0" hidden="1" customHeight="1" x14ac:dyDescent="0.2">
      <c r="AX1720" s="78"/>
      <c r="AZ1720" s="167"/>
      <c r="BA1720" s="77"/>
      <c r="BB1720" s="77"/>
    </row>
    <row r="1721" spans="50:54" s="79" customFormat="1" ht="0" hidden="1" customHeight="1" x14ac:dyDescent="0.2">
      <c r="AX1721" s="78"/>
      <c r="AZ1721" s="167"/>
      <c r="BA1721" s="77"/>
      <c r="BB1721" s="77"/>
    </row>
    <row r="1722" spans="50:54" s="79" customFormat="1" ht="0" hidden="1" customHeight="1" x14ac:dyDescent="0.2">
      <c r="AX1722" s="78"/>
      <c r="AZ1722" s="167"/>
      <c r="BA1722" s="77"/>
      <c r="BB1722" s="77"/>
    </row>
    <row r="1723" spans="50:54" s="79" customFormat="1" ht="0" hidden="1" customHeight="1" x14ac:dyDescent="0.2">
      <c r="AX1723" s="78"/>
      <c r="AZ1723" s="167"/>
      <c r="BA1723" s="77"/>
      <c r="BB1723" s="77"/>
    </row>
    <row r="1724" spans="50:54" s="79" customFormat="1" ht="0" hidden="1" customHeight="1" x14ac:dyDescent="0.2">
      <c r="AX1724" s="78"/>
      <c r="AZ1724" s="167"/>
      <c r="BA1724" s="77"/>
      <c r="BB1724" s="77"/>
    </row>
    <row r="1725" spans="50:54" s="79" customFormat="1" ht="0" hidden="1" customHeight="1" x14ac:dyDescent="0.2">
      <c r="AX1725" s="78"/>
      <c r="AZ1725" s="167"/>
      <c r="BA1725" s="77"/>
      <c r="BB1725" s="77"/>
    </row>
    <row r="1726" spans="50:54" s="79" customFormat="1" ht="0" hidden="1" customHeight="1" x14ac:dyDescent="0.2">
      <c r="AX1726" s="78"/>
      <c r="AZ1726" s="167"/>
      <c r="BA1726" s="77"/>
      <c r="BB1726" s="77"/>
    </row>
    <row r="1727" spans="50:54" s="79" customFormat="1" ht="0" hidden="1" customHeight="1" x14ac:dyDescent="0.2">
      <c r="AX1727" s="78"/>
      <c r="AZ1727" s="167"/>
      <c r="BA1727" s="77"/>
      <c r="BB1727" s="77"/>
    </row>
    <row r="1728" spans="50:54" s="79" customFormat="1" ht="0" hidden="1" customHeight="1" x14ac:dyDescent="0.2">
      <c r="AX1728" s="78"/>
      <c r="AZ1728" s="167"/>
      <c r="BA1728" s="77"/>
      <c r="BB1728" s="77"/>
    </row>
    <row r="1729" spans="50:54" s="79" customFormat="1" ht="0" hidden="1" customHeight="1" x14ac:dyDescent="0.2">
      <c r="AX1729" s="78"/>
      <c r="AZ1729" s="167"/>
      <c r="BA1729" s="77"/>
      <c r="BB1729" s="77"/>
    </row>
    <row r="1730" spans="50:54" s="79" customFormat="1" ht="0" hidden="1" customHeight="1" x14ac:dyDescent="0.2">
      <c r="AX1730" s="78"/>
      <c r="AZ1730" s="167"/>
      <c r="BA1730" s="77"/>
      <c r="BB1730" s="77"/>
    </row>
    <row r="1731" spans="50:54" s="79" customFormat="1" ht="0" hidden="1" customHeight="1" x14ac:dyDescent="0.2">
      <c r="AX1731" s="78"/>
      <c r="AZ1731" s="167"/>
      <c r="BA1731" s="77"/>
      <c r="BB1731" s="77"/>
    </row>
    <row r="1732" spans="50:54" s="79" customFormat="1" ht="0" hidden="1" customHeight="1" x14ac:dyDescent="0.2">
      <c r="AX1732" s="78"/>
      <c r="AZ1732" s="167"/>
      <c r="BA1732" s="77"/>
      <c r="BB1732" s="77"/>
    </row>
    <row r="1733" spans="50:54" s="79" customFormat="1" ht="0" hidden="1" customHeight="1" x14ac:dyDescent="0.2">
      <c r="AX1733" s="78"/>
      <c r="AZ1733" s="167"/>
      <c r="BA1733" s="77"/>
      <c r="BB1733" s="77"/>
    </row>
    <row r="1734" spans="50:54" s="79" customFormat="1" ht="0" hidden="1" customHeight="1" x14ac:dyDescent="0.2">
      <c r="AX1734" s="78"/>
      <c r="AZ1734" s="167"/>
      <c r="BA1734" s="77"/>
      <c r="BB1734" s="77"/>
    </row>
    <row r="1735" spans="50:54" s="79" customFormat="1" ht="0" hidden="1" customHeight="1" x14ac:dyDescent="0.2">
      <c r="AX1735" s="78"/>
      <c r="AZ1735" s="167"/>
      <c r="BA1735" s="77"/>
      <c r="BB1735" s="77"/>
    </row>
    <row r="1736" spans="50:54" s="79" customFormat="1" ht="0" hidden="1" customHeight="1" x14ac:dyDescent="0.2">
      <c r="AX1736" s="78"/>
      <c r="AZ1736" s="167"/>
      <c r="BA1736" s="77"/>
      <c r="BB1736" s="77"/>
    </row>
    <row r="1737" spans="50:54" s="79" customFormat="1" ht="0" hidden="1" customHeight="1" x14ac:dyDescent="0.2">
      <c r="AX1737" s="78"/>
      <c r="AZ1737" s="167"/>
      <c r="BA1737" s="77"/>
      <c r="BB1737" s="77"/>
    </row>
    <row r="1738" spans="50:54" s="79" customFormat="1" ht="0" hidden="1" customHeight="1" x14ac:dyDescent="0.2">
      <c r="AX1738" s="78"/>
      <c r="AZ1738" s="167"/>
      <c r="BA1738" s="77"/>
      <c r="BB1738" s="77"/>
    </row>
    <row r="1739" spans="50:54" s="79" customFormat="1" ht="0" hidden="1" customHeight="1" x14ac:dyDescent="0.2">
      <c r="AX1739" s="78"/>
      <c r="AZ1739" s="167"/>
      <c r="BA1739" s="77"/>
      <c r="BB1739" s="77"/>
    </row>
    <row r="1740" spans="50:54" s="79" customFormat="1" ht="0" hidden="1" customHeight="1" x14ac:dyDescent="0.2">
      <c r="AX1740" s="78"/>
      <c r="AZ1740" s="167"/>
      <c r="BA1740" s="77"/>
      <c r="BB1740" s="77"/>
    </row>
    <row r="1741" spans="50:54" s="79" customFormat="1" ht="0" hidden="1" customHeight="1" x14ac:dyDescent="0.2">
      <c r="AX1741" s="78"/>
      <c r="AZ1741" s="167"/>
      <c r="BA1741" s="77"/>
      <c r="BB1741" s="77"/>
    </row>
    <row r="1742" spans="50:54" s="79" customFormat="1" ht="0" hidden="1" customHeight="1" x14ac:dyDescent="0.2">
      <c r="AX1742" s="78"/>
      <c r="AZ1742" s="167"/>
      <c r="BA1742" s="77"/>
      <c r="BB1742" s="77"/>
    </row>
    <row r="1743" spans="50:54" s="79" customFormat="1" ht="0" hidden="1" customHeight="1" x14ac:dyDescent="0.2">
      <c r="AX1743" s="78"/>
      <c r="AZ1743" s="167"/>
      <c r="BA1743" s="77"/>
      <c r="BB1743" s="77"/>
    </row>
    <row r="1744" spans="50:54" s="79" customFormat="1" ht="0" hidden="1" customHeight="1" x14ac:dyDescent="0.2">
      <c r="AX1744" s="78"/>
      <c r="AZ1744" s="167"/>
      <c r="BA1744" s="77"/>
      <c r="BB1744" s="77"/>
    </row>
    <row r="1745" spans="50:54" s="79" customFormat="1" ht="0" hidden="1" customHeight="1" x14ac:dyDescent="0.2">
      <c r="AX1745" s="78"/>
      <c r="AZ1745" s="167"/>
      <c r="BA1745" s="77"/>
      <c r="BB1745" s="77"/>
    </row>
    <row r="1746" spans="50:54" s="79" customFormat="1" ht="0" hidden="1" customHeight="1" x14ac:dyDescent="0.2">
      <c r="AX1746" s="78"/>
      <c r="AZ1746" s="167"/>
      <c r="BA1746" s="77"/>
      <c r="BB1746" s="77"/>
    </row>
    <row r="1747" spans="50:54" s="79" customFormat="1" ht="0" hidden="1" customHeight="1" x14ac:dyDescent="0.2">
      <c r="AX1747" s="78"/>
      <c r="AZ1747" s="167"/>
      <c r="BA1747" s="77"/>
      <c r="BB1747" s="77"/>
    </row>
    <row r="1748" spans="50:54" s="79" customFormat="1" ht="0" hidden="1" customHeight="1" x14ac:dyDescent="0.2">
      <c r="AX1748" s="78"/>
      <c r="AZ1748" s="167"/>
      <c r="BA1748" s="77"/>
      <c r="BB1748" s="77"/>
    </row>
    <row r="1749" spans="50:54" s="79" customFormat="1" ht="0" hidden="1" customHeight="1" x14ac:dyDescent="0.2">
      <c r="AX1749" s="78"/>
      <c r="AZ1749" s="167"/>
      <c r="BA1749" s="77"/>
      <c r="BB1749" s="77"/>
    </row>
    <row r="1750" spans="50:54" s="79" customFormat="1" ht="0" hidden="1" customHeight="1" x14ac:dyDescent="0.2">
      <c r="AX1750" s="78"/>
      <c r="AZ1750" s="167"/>
      <c r="BA1750" s="77"/>
      <c r="BB1750" s="77"/>
    </row>
    <row r="1751" spans="50:54" s="79" customFormat="1" ht="0" hidden="1" customHeight="1" x14ac:dyDescent="0.2">
      <c r="AX1751" s="78"/>
      <c r="AZ1751" s="167"/>
      <c r="BA1751" s="77"/>
      <c r="BB1751" s="77"/>
    </row>
    <row r="1752" spans="50:54" s="79" customFormat="1" ht="0" hidden="1" customHeight="1" x14ac:dyDescent="0.2">
      <c r="AX1752" s="78"/>
      <c r="AZ1752" s="167"/>
      <c r="BA1752" s="77"/>
      <c r="BB1752" s="77"/>
    </row>
    <row r="1753" spans="50:54" s="79" customFormat="1" ht="0" hidden="1" customHeight="1" x14ac:dyDescent="0.2">
      <c r="AX1753" s="78"/>
      <c r="AZ1753" s="167"/>
      <c r="BA1753" s="77"/>
      <c r="BB1753" s="77"/>
    </row>
    <row r="1754" spans="50:54" s="79" customFormat="1" ht="0" hidden="1" customHeight="1" x14ac:dyDescent="0.2">
      <c r="AX1754" s="78"/>
      <c r="AZ1754" s="167"/>
      <c r="BA1754" s="77"/>
      <c r="BB1754" s="77"/>
    </row>
    <row r="1755" spans="50:54" s="79" customFormat="1" ht="0" hidden="1" customHeight="1" x14ac:dyDescent="0.2">
      <c r="AX1755" s="78"/>
      <c r="AZ1755" s="167"/>
      <c r="BA1755" s="77"/>
      <c r="BB1755" s="77"/>
    </row>
    <row r="1756" spans="50:54" s="79" customFormat="1" ht="0" hidden="1" customHeight="1" x14ac:dyDescent="0.2">
      <c r="AX1756" s="78"/>
      <c r="AZ1756" s="167"/>
      <c r="BA1756" s="77"/>
      <c r="BB1756" s="77"/>
    </row>
    <row r="1757" spans="50:54" s="79" customFormat="1" ht="0" hidden="1" customHeight="1" x14ac:dyDescent="0.2">
      <c r="AX1757" s="78"/>
      <c r="AZ1757" s="167"/>
      <c r="BA1757" s="77"/>
      <c r="BB1757" s="77"/>
    </row>
    <row r="1758" spans="50:54" s="79" customFormat="1" ht="0" hidden="1" customHeight="1" x14ac:dyDescent="0.2">
      <c r="AX1758" s="78"/>
      <c r="AZ1758" s="167"/>
      <c r="BA1758" s="77"/>
      <c r="BB1758" s="77"/>
    </row>
    <row r="1759" spans="50:54" s="79" customFormat="1" ht="0" hidden="1" customHeight="1" x14ac:dyDescent="0.2">
      <c r="AX1759" s="78"/>
      <c r="AZ1759" s="167"/>
      <c r="BA1759" s="77"/>
      <c r="BB1759" s="77"/>
    </row>
    <row r="1760" spans="50:54" s="79" customFormat="1" ht="0" hidden="1" customHeight="1" x14ac:dyDescent="0.2">
      <c r="AX1760" s="78"/>
      <c r="AZ1760" s="167"/>
      <c r="BA1760" s="77"/>
      <c r="BB1760" s="77"/>
    </row>
    <row r="1761" spans="50:54" s="79" customFormat="1" ht="0" hidden="1" customHeight="1" x14ac:dyDescent="0.2">
      <c r="AX1761" s="78"/>
      <c r="AZ1761" s="167"/>
      <c r="BA1761" s="77"/>
      <c r="BB1761" s="77"/>
    </row>
    <row r="1762" spans="50:54" s="79" customFormat="1" ht="0" hidden="1" customHeight="1" x14ac:dyDescent="0.2">
      <c r="AX1762" s="78"/>
      <c r="AZ1762" s="167"/>
      <c r="BA1762" s="77"/>
      <c r="BB1762" s="77"/>
    </row>
    <row r="1763" spans="50:54" s="79" customFormat="1" ht="0" hidden="1" customHeight="1" x14ac:dyDescent="0.2">
      <c r="AX1763" s="78"/>
      <c r="AZ1763" s="167"/>
      <c r="BA1763" s="77"/>
      <c r="BB1763" s="77"/>
    </row>
    <row r="1764" spans="50:54" s="79" customFormat="1" ht="0" hidden="1" customHeight="1" x14ac:dyDescent="0.2">
      <c r="AX1764" s="78"/>
      <c r="AZ1764" s="167"/>
      <c r="BA1764" s="77"/>
      <c r="BB1764" s="77"/>
    </row>
    <row r="1765" spans="50:54" s="79" customFormat="1" ht="0" hidden="1" customHeight="1" x14ac:dyDescent="0.2">
      <c r="AX1765" s="78"/>
      <c r="AZ1765" s="167"/>
      <c r="BA1765" s="77"/>
      <c r="BB1765" s="77"/>
    </row>
    <row r="1766" spans="50:54" s="79" customFormat="1" ht="0" hidden="1" customHeight="1" x14ac:dyDescent="0.2">
      <c r="AX1766" s="78"/>
      <c r="AZ1766" s="167"/>
      <c r="BA1766" s="77"/>
      <c r="BB1766" s="77"/>
    </row>
    <row r="1767" spans="50:54" s="79" customFormat="1" ht="0" hidden="1" customHeight="1" x14ac:dyDescent="0.2">
      <c r="AX1767" s="78"/>
      <c r="AZ1767" s="167"/>
      <c r="BA1767" s="77"/>
      <c r="BB1767" s="77"/>
    </row>
    <row r="1768" spans="50:54" s="79" customFormat="1" ht="0" hidden="1" customHeight="1" x14ac:dyDescent="0.2">
      <c r="AX1768" s="78"/>
      <c r="AZ1768" s="167"/>
      <c r="BA1768" s="77"/>
      <c r="BB1768" s="77"/>
    </row>
    <row r="1769" spans="50:54" s="79" customFormat="1" ht="0" hidden="1" customHeight="1" x14ac:dyDescent="0.2">
      <c r="AX1769" s="78"/>
      <c r="AZ1769" s="167"/>
      <c r="BA1769" s="77"/>
      <c r="BB1769" s="77"/>
    </row>
    <row r="1770" spans="50:54" s="79" customFormat="1" ht="0" hidden="1" customHeight="1" x14ac:dyDescent="0.2">
      <c r="AX1770" s="78"/>
      <c r="AZ1770" s="167"/>
      <c r="BA1770" s="77"/>
      <c r="BB1770" s="77"/>
    </row>
    <row r="1771" spans="50:54" s="79" customFormat="1" ht="0" hidden="1" customHeight="1" x14ac:dyDescent="0.2">
      <c r="AX1771" s="78"/>
      <c r="AZ1771" s="167"/>
      <c r="BA1771" s="77"/>
      <c r="BB1771" s="77"/>
    </row>
    <row r="1772" spans="50:54" s="79" customFormat="1" ht="0" hidden="1" customHeight="1" x14ac:dyDescent="0.2">
      <c r="AX1772" s="78"/>
      <c r="AZ1772" s="167"/>
      <c r="BA1772" s="77"/>
      <c r="BB1772" s="77"/>
    </row>
    <row r="1773" spans="50:54" s="79" customFormat="1" ht="0" hidden="1" customHeight="1" x14ac:dyDescent="0.2">
      <c r="AX1773" s="78"/>
      <c r="AZ1773" s="167"/>
      <c r="BA1773" s="77"/>
      <c r="BB1773" s="77"/>
    </row>
    <row r="1774" spans="50:54" s="79" customFormat="1" ht="0" hidden="1" customHeight="1" x14ac:dyDescent="0.2">
      <c r="AX1774" s="78"/>
      <c r="AZ1774" s="167"/>
      <c r="BA1774" s="77"/>
      <c r="BB1774" s="77"/>
    </row>
    <row r="1775" spans="50:54" s="79" customFormat="1" ht="0" hidden="1" customHeight="1" x14ac:dyDescent="0.2">
      <c r="AX1775" s="78"/>
      <c r="AZ1775" s="167"/>
      <c r="BA1775" s="77"/>
      <c r="BB1775" s="77"/>
    </row>
    <row r="1776" spans="50:54" s="79" customFormat="1" ht="0" hidden="1" customHeight="1" x14ac:dyDescent="0.2">
      <c r="AX1776" s="78"/>
      <c r="AZ1776" s="167"/>
      <c r="BA1776" s="77"/>
      <c r="BB1776" s="77"/>
    </row>
    <row r="1777" spans="50:54" s="79" customFormat="1" ht="0" hidden="1" customHeight="1" x14ac:dyDescent="0.2">
      <c r="AX1777" s="78"/>
      <c r="AZ1777" s="167"/>
      <c r="BA1777" s="77"/>
      <c r="BB1777" s="77"/>
    </row>
    <row r="1778" spans="50:54" s="79" customFormat="1" ht="0" hidden="1" customHeight="1" x14ac:dyDescent="0.2">
      <c r="AX1778" s="78"/>
      <c r="AZ1778" s="167"/>
      <c r="BA1778" s="77"/>
      <c r="BB1778" s="77"/>
    </row>
    <row r="1779" spans="50:54" s="79" customFormat="1" ht="0" hidden="1" customHeight="1" x14ac:dyDescent="0.2">
      <c r="AX1779" s="78"/>
      <c r="AZ1779" s="167"/>
      <c r="BA1779" s="77"/>
      <c r="BB1779" s="77"/>
    </row>
    <row r="1780" spans="50:54" s="79" customFormat="1" ht="0" hidden="1" customHeight="1" x14ac:dyDescent="0.2">
      <c r="AX1780" s="78"/>
      <c r="AZ1780" s="167"/>
      <c r="BA1780" s="77"/>
      <c r="BB1780" s="77"/>
    </row>
    <row r="1781" spans="50:54" s="79" customFormat="1" ht="0" hidden="1" customHeight="1" x14ac:dyDescent="0.2">
      <c r="AX1781" s="78"/>
      <c r="AZ1781" s="167"/>
      <c r="BA1781" s="77"/>
      <c r="BB1781" s="77"/>
    </row>
    <row r="1782" spans="50:54" s="79" customFormat="1" ht="0" hidden="1" customHeight="1" x14ac:dyDescent="0.2">
      <c r="AX1782" s="78"/>
      <c r="AZ1782" s="167"/>
      <c r="BA1782" s="77"/>
      <c r="BB1782" s="77"/>
    </row>
    <row r="1783" spans="50:54" s="79" customFormat="1" ht="0" hidden="1" customHeight="1" x14ac:dyDescent="0.2">
      <c r="AX1783" s="78"/>
      <c r="AZ1783" s="167"/>
      <c r="BA1783" s="77"/>
      <c r="BB1783" s="77"/>
    </row>
    <row r="1784" spans="50:54" s="79" customFormat="1" ht="0" hidden="1" customHeight="1" x14ac:dyDescent="0.2">
      <c r="AX1784" s="78"/>
      <c r="AZ1784" s="167"/>
      <c r="BA1784" s="77"/>
      <c r="BB1784" s="77"/>
    </row>
    <row r="1785" spans="50:54" s="79" customFormat="1" ht="0" hidden="1" customHeight="1" x14ac:dyDescent="0.2">
      <c r="AX1785" s="78"/>
      <c r="AZ1785" s="167"/>
      <c r="BA1785" s="77"/>
      <c r="BB1785" s="77"/>
    </row>
    <row r="1786" spans="50:54" s="79" customFormat="1" ht="0" hidden="1" customHeight="1" x14ac:dyDescent="0.2">
      <c r="AX1786" s="78"/>
      <c r="AZ1786" s="167"/>
      <c r="BA1786" s="77"/>
      <c r="BB1786" s="77"/>
    </row>
    <row r="1787" spans="50:54" s="79" customFormat="1" ht="0" hidden="1" customHeight="1" x14ac:dyDescent="0.2">
      <c r="AX1787" s="78"/>
      <c r="AZ1787" s="167"/>
      <c r="BA1787" s="77"/>
      <c r="BB1787" s="77"/>
    </row>
    <row r="1788" spans="50:54" s="79" customFormat="1" ht="0" hidden="1" customHeight="1" x14ac:dyDescent="0.2">
      <c r="AX1788" s="78"/>
      <c r="AZ1788" s="167"/>
      <c r="BA1788" s="77"/>
      <c r="BB1788" s="77"/>
    </row>
    <row r="1789" spans="50:54" s="79" customFormat="1" ht="0" hidden="1" customHeight="1" x14ac:dyDescent="0.2">
      <c r="AX1789" s="78"/>
      <c r="AZ1789" s="167"/>
      <c r="BA1789" s="77"/>
      <c r="BB1789" s="77"/>
    </row>
    <row r="1790" spans="50:54" s="79" customFormat="1" ht="0" hidden="1" customHeight="1" x14ac:dyDescent="0.2">
      <c r="AX1790" s="78"/>
      <c r="AZ1790" s="167"/>
      <c r="BA1790" s="77"/>
      <c r="BB1790" s="77"/>
    </row>
    <row r="1791" spans="50:54" s="79" customFormat="1" ht="0" hidden="1" customHeight="1" x14ac:dyDescent="0.2">
      <c r="AX1791" s="78"/>
      <c r="AZ1791" s="167"/>
      <c r="BA1791" s="77"/>
      <c r="BB1791" s="77"/>
    </row>
    <row r="1792" spans="50:54" s="79" customFormat="1" ht="0" hidden="1" customHeight="1" x14ac:dyDescent="0.2">
      <c r="AX1792" s="78"/>
      <c r="AZ1792" s="167"/>
      <c r="BA1792" s="77"/>
      <c r="BB1792" s="77"/>
    </row>
    <row r="1793" spans="50:54" s="79" customFormat="1" ht="0" hidden="1" customHeight="1" x14ac:dyDescent="0.2">
      <c r="AX1793" s="78"/>
      <c r="AZ1793" s="167"/>
      <c r="BA1793" s="77"/>
      <c r="BB1793" s="77"/>
    </row>
    <row r="1794" spans="50:54" s="79" customFormat="1" ht="0" hidden="1" customHeight="1" x14ac:dyDescent="0.2">
      <c r="AX1794" s="78"/>
      <c r="AZ1794" s="167"/>
      <c r="BA1794" s="77"/>
      <c r="BB1794" s="77"/>
    </row>
    <row r="1795" spans="50:54" s="79" customFormat="1" ht="0" hidden="1" customHeight="1" x14ac:dyDescent="0.2">
      <c r="AX1795" s="78"/>
      <c r="AZ1795" s="167"/>
      <c r="BA1795" s="77"/>
      <c r="BB1795" s="77"/>
    </row>
    <row r="1796" spans="50:54" s="79" customFormat="1" ht="0" hidden="1" customHeight="1" x14ac:dyDescent="0.2">
      <c r="AX1796" s="78"/>
      <c r="AZ1796" s="167"/>
      <c r="BA1796" s="77"/>
      <c r="BB1796" s="77"/>
    </row>
    <row r="1797" spans="50:54" s="79" customFormat="1" ht="0" hidden="1" customHeight="1" x14ac:dyDescent="0.2">
      <c r="AX1797" s="78"/>
      <c r="AZ1797" s="167"/>
      <c r="BA1797" s="77"/>
      <c r="BB1797" s="77"/>
    </row>
    <row r="1798" spans="50:54" s="79" customFormat="1" ht="0" hidden="1" customHeight="1" x14ac:dyDescent="0.2">
      <c r="AX1798" s="78"/>
      <c r="AZ1798" s="167"/>
      <c r="BA1798" s="77"/>
      <c r="BB1798" s="77"/>
    </row>
    <row r="1799" spans="50:54" s="79" customFormat="1" ht="0" hidden="1" customHeight="1" x14ac:dyDescent="0.2">
      <c r="AX1799" s="78"/>
      <c r="AZ1799" s="167"/>
      <c r="BA1799" s="77"/>
      <c r="BB1799" s="77"/>
    </row>
    <row r="1800" spans="50:54" s="79" customFormat="1" ht="0" hidden="1" customHeight="1" x14ac:dyDescent="0.2">
      <c r="AX1800" s="78"/>
      <c r="AZ1800" s="167"/>
      <c r="BA1800" s="77"/>
      <c r="BB1800" s="77"/>
    </row>
    <row r="1801" spans="50:54" s="79" customFormat="1" ht="0" hidden="1" customHeight="1" x14ac:dyDescent="0.2">
      <c r="AX1801" s="78"/>
      <c r="AZ1801" s="167"/>
      <c r="BA1801" s="77"/>
      <c r="BB1801" s="77"/>
    </row>
    <row r="1802" spans="50:54" s="79" customFormat="1" ht="0" hidden="1" customHeight="1" x14ac:dyDescent="0.2">
      <c r="AX1802" s="78"/>
      <c r="AZ1802" s="167"/>
      <c r="BA1802" s="77"/>
      <c r="BB1802" s="77"/>
    </row>
    <row r="1803" spans="50:54" s="79" customFormat="1" ht="0" hidden="1" customHeight="1" x14ac:dyDescent="0.2">
      <c r="AX1803" s="78"/>
      <c r="AZ1803" s="167"/>
      <c r="BA1803" s="77"/>
      <c r="BB1803" s="77"/>
    </row>
    <row r="1804" spans="50:54" s="79" customFormat="1" ht="0" hidden="1" customHeight="1" x14ac:dyDescent="0.2">
      <c r="AX1804" s="78"/>
      <c r="AZ1804" s="167"/>
      <c r="BA1804" s="77"/>
      <c r="BB1804" s="77"/>
    </row>
    <row r="1805" spans="50:54" s="79" customFormat="1" ht="0" hidden="1" customHeight="1" x14ac:dyDescent="0.2">
      <c r="AX1805" s="78"/>
      <c r="AZ1805" s="167"/>
      <c r="BA1805" s="77"/>
      <c r="BB1805" s="77"/>
    </row>
    <row r="1806" spans="50:54" s="79" customFormat="1" ht="0" hidden="1" customHeight="1" x14ac:dyDescent="0.2">
      <c r="AX1806" s="78"/>
      <c r="AZ1806" s="167"/>
      <c r="BA1806" s="77"/>
      <c r="BB1806" s="77"/>
    </row>
    <row r="1807" spans="50:54" s="79" customFormat="1" ht="0" hidden="1" customHeight="1" x14ac:dyDescent="0.2">
      <c r="AX1807" s="78"/>
      <c r="AZ1807" s="167"/>
      <c r="BA1807" s="77"/>
      <c r="BB1807" s="77"/>
    </row>
    <row r="1808" spans="50:54" s="79" customFormat="1" ht="0" hidden="1" customHeight="1" x14ac:dyDescent="0.2">
      <c r="AX1808" s="78"/>
      <c r="AZ1808" s="167"/>
      <c r="BA1808" s="77"/>
      <c r="BB1808" s="77"/>
    </row>
    <row r="1809" spans="50:54" s="79" customFormat="1" ht="0" hidden="1" customHeight="1" x14ac:dyDescent="0.2">
      <c r="AX1809" s="78"/>
      <c r="AZ1809" s="167"/>
      <c r="BA1809" s="77"/>
      <c r="BB1809" s="77"/>
    </row>
    <row r="1810" spans="50:54" s="79" customFormat="1" ht="0" hidden="1" customHeight="1" x14ac:dyDescent="0.2">
      <c r="AX1810" s="78"/>
      <c r="AZ1810" s="167"/>
      <c r="BA1810" s="77"/>
      <c r="BB1810" s="77"/>
    </row>
    <row r="1811" spans="50:54" s="79" customFormat="1" ht="0" hidden="1" customHeight="1" x14ac:dyDescent="0.2">
      <c r="AX1811" s="78"/>
      <c r="AZ1811" s="167"/>
      <c r="BA1811" s="77"/>
      <c r="BB1811" s="77"/>
    </row>
    <row r="1812" spans="50:54" s="79" customFormat="1" ht="0" hidden="1" customHeight="1" x14ac:dyDescent="0.2">
      <c r="AX1812" s="78"/>
      <c r="AZ1812" s="167"/>
      <c r="BA1812" s="77"/>
      <c r="BB1812" s="77"/>
    </row>
    <row r="1813" spans="50:54" s="79" customFormat="1" ht="0" hidden="1" customHeight="1" x14ac:dyDescent="0.2">
      <c r="AX1813" s="78"/>
      <c r="AZ1813" s="167"/>
      <c r="BA1813" s="77"/>
      <c r="BB1813" s="77"/>
    </row>
    <row r="1814" spans="50:54" s="79" customFormat="1" ht="0" hidden="1" customHeight="1" x14ac:dyDescent="0.2">
      <c r="AX1814" s="78"/>
      <c r="AZ1814" s="167"/>
      <c r="BA1814" s="77"/>
      <c r="BB1814" s="77"/>
    </row>
    <row r="1815" spans="50:54" s="79" customFormat="1" ht="0" hidden="1" customHeight="1" x14ac:dyDescent="0.2">
      <c r="AX1815" s="78"/>
      <c r="AZ1815" s="167"/>
      <c r="BA1815" s="77"/>
      <c r="BB1815" s="77"/>
    </row>
    <row r="1816" spans="50:54" s="79" customFormat="1" ht="0" hidden="1" customHeight="1" x14ac:dyDescent="0.2">
      <c r="AX1816" s="78"/>
      <c r="AZ1816" s="167"/>
      <c r="BA1816" s="77"/>
      <c r="BB1816" s="77"/>
    </row>
    <row r="1817" spans="50:54" s="79" customFormat="1" ht="0" hidden="1" customHeight="1" x14ac:dyDescent="0.2">
      <c r="AX1817" s="78"/>
      <c r="AZ1817" s="167"/>
      <c r="BA1817" s="77"/>
      <c r="BB1817" s="77"/>
    </row>
    <row r="1818" spans="50:54" s="79" customFormat="1" ht="0" hidden="1" customHeight="1" x14ac:dyDescent="0.2">
      <c r="AX1818" s="78"/>
      <c r="AZ1818" s="167"/>
      <c r="BA1818" s="77"/>
      <c r="BB1818" s="77"/>
    </row>
    <row r="1819" spans="50:54" s="79" customFormat="1" ht="0" hidden="1" customHeight="1" x14ac:dyDescent="0.2">
      <c r="AX1819" s="78"/>
      <c r="AZ1819" s="167"/>
      <c r="BA1819" s="77"/>
      <c r="BB1819" s="77"/>
    </row>
    <row r="1820" spans="50:54" s="79" customFormat="1" ht="0" hidden="1" customHeight="1" x14ac:dyDescent="0.2">
      <c r="AX1820" s="78"/>
      <c r="AZ1820" s="167"/>
      <c r="BA1820" s="77"/>
      <c r="BB1820" s="77"/>
    </row>
    <row r="1821" spans="50:54" s="79" customFormat="1" ht="0" hidden="1" customHeight="1" x14ac:dyDescent="0.2">
      <c r="AX1821" s="78"/>
      <c r="AZ1821" s="167"/>
      <c r="BA1821" s="77"/>
      <c r="BB1821" s="77"/>
    </row>
    <row r="1822" spans="50:54" s="79" customFormat="1" ht="0" hidden="1" customHeight="1" x14ac:dyDescent="0.2">
      <c r="AX1822" s="78"/>
      <c r="AZ1822" s="167"/>
      <c r="BA1822" s="77"/>
      <c r="BB1822" s="77"/>
    </row>
    <row r="1823" spans="50:54" s="79" customFormat="1" ht="0" hidden="1" customHeight="1" x14ac:dyDescent="0.2">
      <c r="AX1823" s="78"/>
      <c r="AZ1823" s="167"/>
      <c r="BA1823" s="77"/>
      <c r="BB1823" s="77"/>
    </row>
    <row r="1824" spans="50:54" s="79" customFormat="1" ht="0" hidden="1" customHeight="1" x14ac:dyDescent="0.2">
      <c r="AX1824" s="78"/>
      <c r="AZ1824" s="167"/>
      <c r="BA1824" s="77"/>
      <c r="BB1824" s="77"/>
    </row>
    <row r="1825" spans="50:54" s="79" customFormat="1" ht="0" hidden="1" customHeight="1" x14ac:dyDescent="0.2">
      <c r="AX1825" s="78"/>
      <c r="AZ1825" s="167"/>
      <c r="BA1825" s="77"/>
      <c r="BB1825" s="77"/>
    </row>
    <row r="1826" spans="50:54" s="79" customFormat="1" ht="0" hidden="1" customHeight="1" x14ac:dyDescent="0.2">
      <c r="AX1826" s="78"/>
      <c r="AZ1826" s="167"/>
      <c r="BA1826" s="77"/>
      <c r="BB1826" s="77"/>
    </row>
    <row r="1827" spans="50:54" s="79" customFormat="1" ht="0" hidden="1" customHeight="1" x14ac:dyDescent="0.2">
      <c r="AX1827" s="78"/>
      <c r="AZ1827" s="167"/>
      <c r="BA1827" s="77"/>
      <c r="BB1827" s="77"/>
    </row>
    <row r="1828" spans="50:54" s="79" customFormat="1" ht="0" hidden="1" customHeight="1" x14ac:dyDescent="0.2">
      <c r="AX1828" s="78"/>
      <c r="AZ1828" s="167"/>
      <c r="BA1828" s="77"/>
      <c r="BB1828" s="77"/>
    </row>
    <row r="1829" spans="50:54" s="79" customFormat="1" ht="0" hidden="1" customHeight="1" x14ac:dyDescent="0.2">
      <c r="AX1829" s="78"/>
      <c r="AZ1829" s="167"/>
      <c r="BA1829" s="77"/>
      <c r="BB1829" s="77"/>
    </row>
    <row r="1830" spans="50:54" s="79" customFormat="1" ht="0" hidden="1" customHeight="1" x14ac:dyDescent="0.2">
      <c r="AX1830" s="78"/>
      <c r="AZ1830" s="167"/>
      <c r="BA1830" s="77"/>
      <c r="BB1830" s="77"/>
    </row>
    <row r="1831" spans="50:54" s="79" customFormat="1" ht="0" hidden="1" customHeight="1" x14ac:dyDescent="0.2">
      <c r="AX1831" s="78"/>
      <c r="AZ1831" s="167"/>
      <c r="BA1831" s="77"/>
      <c r="BB1831" s="77"/>
    </row>
    <row r="1832" spans="50:54" s="79" customFormat="1" ht="0" hidden="1" customHeight="1" x14ac:dyDescent="0.2">
      <c r="AX1832" s="78"/>
      <c r="AZ1832" s="167"/>
      <c r="BA1832" s="77"/>
      <c r="BB1832" s="77"/>
    </row>
    <row r="1833" spans="50:54" s="79" customFormat="1" ht="0" hidden="1" customHeight="1" x14ac:dyDescent="0.2">
      <c r="AX1833" s="78"/>
      <c r="AZ1833" s="167"/>
      <c r="BA1833" s="77"/>
      <c r="BB1833" s="77"/>
    </row>
    <row r="1834" spans="50:54" s="79" customFormat="1" ht="0" hidden="1" customHeight="1" x14ac:dyDescent="0.2">
      <c r="AX1834" s="78"/>
      <c r="AZ1834" s="167"/>
      <c r="BA1834" s="77"/>
      <c r="BB1834" s="77"/>
    </row>
    <row r="1835" spans="50:54" s="79" customFormat="1" ht="0" hidden="1" customHeight="1" x14ac:dyDescent="0.2">
      <c r="AX1835" s="78"/>
      <c r="AZ1835" s="167"/>
      <c r="BA1835" s="77"/>
      <c r="BB1835" s="77"/>
    </row>
    <row r="1836" spans="50:54" s="79" customFormat="1" ht="0" hidden="1" customHeight="1" x14ac:dyDescent="0.2">
      <c r="AX1836" s="78"/>
      <c r="AZ1836" s="167"/>
      <c r="BA1836" s="77"/>
      <c r="BB1836" s="77"/>
    </row>
    <row r="1837" spans="50:54" s="79" customFormat="1" ht="0" hidden="1" customHeight="1" x14ac:dyDescent="0.2">
      <c r="AX1837" s="78"/>
      <c r="AZ1837" s="167"/>
      <c r="BA1837" s="77"/>
      <c r="BB1837" s="77"/>
    </row>
    <row r="1838" spans="50:54" s="79" customFormat="1" ht="0" hidden="1" customHeight="1" x14ac:dyDescent="0.2">
      <c r="AX1838" s="78"/>
      <c r="AZ1838" s="167"/>
      <c r="BA1838" s="77"/>
      <c r="BB1838" s="77"/>
    </row>
    <row r="1839" spans="50:54" s="79" customFormat="1" ht="0" hidden="1" customHeight="1" x14ac:dyDescent="0.2">
      <c r="AX1839" s="78"/>
      <c r="AZ1839" s="167"/>
      <c r="BA1839" s="77"/>
      <c r="BB1839" s="77"/>
    </row>
    <row r="1840" spans="50:54" s="79" customFormat="1" ht="0" hidden="1" customHeight="1" x14ac:dyDescent="0.2">
      <c r="AX1840" s="78"/>
      <c r="AZ1840" s="167"/>
      <c r="BA1840" s="77"/>
      <c r="BB1840" s="77"/>
    </row>
    <row r="1841" spans="50:54" s="79" customFormat="1" ht="0" hidden="1" customHeight="1" x14ac:dyDescent="0.2">
      <c r="AX1841" s="78"/>
      <c r="AZ1841" s="167"/>
      <c r="BA1841" s="77"/>
      <c r="BB1841" s="77"/>
    </row>
    <row r="1842" spans="50:54" s="79" customFormat="1" ht="0" hidden="1" customHeight="1" x14ac:dyDescent="0.2">
      <c r="AX1842" s="78"/>
      <c r="AZ1842" s="167"/>
      <c r="BA1842" s="77"/>
      <c r="BB1842" s="77"/>
    </row>
    <row r="1843" spans="50:54" s="79" customFormat="1" ht="0" hidden="1" customHeight="1" x14ac:dyDescent="0.2">
      <c r="AX1843" s="78"/>
      <c r="AZ1843" s="167"/>
      <c r="BA1843" s="77"/>
      <c r="BB1843" s="77"/>
    </row>
    <row r="1844" spans="50:54" s="79" customFormat="1" ht="0" hidden="1" customHeight="1" x14ac:dyDescent="0.2">
      <c r="AX1844" s="78"/>
      <c r="AZ1844" s="167"/>
      <c r="BA1844" s="77"/>
      <c r="BB1844" s="77"/>
    </row>
    <row r="1845" spans="50:54" s="79" customFormat="1" ht="0" hidden="1" customHeight="1" x14ac:dyDescent="0.2">
      <c r="AX1845" s="78"/>
      <c r="AZ1845" s="167"/>
      <c r="BA1845" s="77"/>
      <c r="BB1845" s="77"/>
    </row>
    <row r="1846" spans="50:54" s="79" customFormat="1" ht="0" hidden="1" customHeight="1" x14ac:dyDescent="0.2">
      <c r="AX1846" s="78"/>
      <c r="AZ1846" s="167"/>
      <c r="BA1846" s="77"/>
      <c r="BB1846" s="77"/>
    </row>
    <row r="1847" spans="50:54" s="79" customFormat="1" ht="0" hidden="1" customHeight="1" x14ac:dyDescent="0.2">
      <c r="AX1847" s="78"/>
      <c r="AZ1847" s="167"/>
      <c r="BA1847" s="77"/>
      <c r="BB1847" s="77"/>
    </row>
    <row r="1848" spans="50:54" s="79" customFormat="1" ht="0" hidden="1" customHeight="1" x14ac:dyDescent="0.2">
      <c r="AX1848" s="78"/>
      <c r="AZ1848" s="167"/>
      <c r="BA1848" s="77"/>
      <c r="BB1848" s="77"/>
    </row>
    <row r="1849" spans="50:54" s="79" customFormat="1" ht="0" hidden="1" customHeight="1" x14ac:dyDescent="0.2">
      <c r="AX1849" s="78"/>
      <c r="AZ1849" s="167"/>
      <c r="BA1849" s="77"/>
      <c r="BB1849" s="77"/>
    </row>
    <row r="1850" spans="50:54" s="79" customFormat="1" ht="0" hidden="1" customHeight="1" x14ac:dyDescent="0.2">
      <c r="AX1850" s="78"/>
      <c r="AZ1850" s="167"/>
      <c r="BA1850" s="77"/>
      <c r="BB1850" s="77"/>
    </row>
    <row r="1851" spans="50:54" s="79" customFormat="1" ht="0" hidden="1" customHeight="1" x14ac:dyDescent="0.2">
      <c r="AX1851" s="78"/>
      <c r="AZ1851" s="167"/>
      <c r="BA1851" s="77"/>
      <c r="BB1851" s="77"/>
    </row>
    <row r="1852" spans="50:54" s="79" customFormat="1" ht="0" hidden="1" customHeight="1" x14ac:dyDescent="0.2">
      <c r="AX1852" s="78"/>
      <c r="AZ1852" s="167"/>
      <c r="BA1852" s="77"/>
      <c r="BB1852" s="77"/>
    </row>
    <row r="1853" spans="50:54" s="79" customFormat="1" ht="0" hidden="1" customHeight="1" x14ac:dyDescent="0.2">
      <c r="AX1853" s="78"/>
      <c r="AZ1853" s="167"/>
      <c r="BA1853" s="77"/>
      <c r="BB1853" s="77"/>
    </row>
    <row r="1854" spans="50:54" s="79" customFormat="1" ht="0" hidden="1" customHeight="1" x14ac:dyDescent="0.2">
      <c r="AX1854" s="78"/>
      <c r="AZ1854" s="167"/>
      <c r="BA1854" s="77"/>
      <c r="BB1854" s="77"/>
    </row>
    <row r="1855" spans="50:54" s="79" customFormat="1" ht="0" hidden="1" customHeight="1" x14ac:dyDescent="0.2">
      <c r="AX1855" s="78"/>
      <c r="AZ1855" s="167"/>
      <c r="BA1855" s="77"/>
      <c r="BB1855" s="77"/>
    </row>
    <row r="1856" spans="50:54" s="79" customFormat="1" ht="0" hidden="1" customHeight="1" x14ac:dyDescent="0.2">
      <c r="AX1856" s="78"/>
      <c r="AZ1856" s="167"/>
      <c r="BA1856" s="77"/>
      <c r="BB1856" s="77"/>
    </row>
    <row r="1857" spans="50:54" s="79" customFormat="1" ht="0" hidden="1" customHeight="1" x14ac:dyDescent="0.2">
      <c r="AX1857" s="78"/>
      <c r="AZ1857" s="167"/>
      <c r="BA1857" s="77"/>
      <c r="BB1857" s="77"/>
    </row>
    <row r="1858" spans="50:54" s="79" customFormat="1" ht="0" hidden="1" customHeight="1" x14ac:dyDescent="0.2">
      <c r="AX1858" s="78"/>
      <c r="AZ1858" s="167"/>
      <c r="BA1858" s="77"/>
      <c r="BB1858" s="77"/>
    </row>
    <row r="1859" spans="50:54" s="79" customFormat="1" ht="0" hidden="1" customHeight="1" x14ac:dyDescent="0.2">
      <c r="AX1859" s="78"/>
      <c r="AZ1859" s="167"/>
      <c r="BA1859" s="77"/>
      <c r="BB1859" s="77"/>
    </row>
    <row r="1860" spans="50:54" s="79" customFormat="1" ht="0" hidden="1" customHeight="1" x14ac:dyDescent="0.2">
      <c r="AX1860" s="78"/>
      <c r="AZ1860" s="167"/>
      <c r="BA1860" s="77"/>
      <c r="BB1860" s="77"/>
    </row>
    <row r="1861" spans="50:54" s="79" customFormat="1" ht="0" hidden="1" customHeight="1" x14ac:dyDescent="0.2">
      <c r="AX1861" s="78"/>
      <c r="AZ1861" s="167"/>
      <c r="BA1861" s="77"/>
      <c r="BB1861" s="77"/>
    </row>
    <row r="1862" spans="50:54" s="79" customFormat="1" ht="0" hidden="1" customHeight="1" x14ac:dyDescent="0.2">
      <c r="AX1862" s="78"/>
      <c r="AZ1862" s="167"/>
      <c r="BA1862" s="77"/>
      <c r="BB1862" s="77"/>
    </row>
    <row r="1863" spans="50:54" s="79" customFormat="1" ht="0" hidden="1" customHeight="1" x14ac:dyDescent="0.2">
      <c r="AX1863" s="78"/>
      <c r="AZ1863" s="167"/>
      <c r="BA1863" s="77"/>
      <c r="BB1863" s="77"/>
    </row>
    <row r="1864" spans="50:54" s="79" customFormat="1" ht="0" hidden="1" customHeight="1" x14ac:dyDescent="0.2">
      <c r="AX1864" s="78"/>
      <c r="AZ1864" s="167"/>
      <c r="BA1864" s="77"/>
      <c r="BB1864" s="77"/>
    </row>
    <row r="1865" spans="50:54" s="79" customFormat="1" ht="0" hidden="1" customHeight="1" x14ac:dyDescent="0.2">
      <c r="AX1865" s="78"/>
      <c r="AZ1865" s="167"/>
      <c r="BA1865" s="77"/>
      <c r="BB1865" s="77"/>
    </row>
    <row r="1866" spans="50:54" s="79" customFormat="1" ht="0" hidden="1" customHeight="1" x14ac:dyDescent="0.2">
      <c r="AX1866" s="78"/>
      <c r="AZ1866" s="167"/>
      <c r="BA1866" s="77"/>
      <c r="BB1866" s="77"/>
    </row>
    <row r="1867" spans="50:54" s="79" customFormat="1" ht="0" hidden="1" customHeight="1" x14ac:dyDescent="0.2">
      <c r="AX1867" s="78"/>
      <c r="AZ1867" s="167"/>
      <c r="BA1867" s="77"/>
      <c r="BB1867" s="77"/>
    </row>
    <row r="1868" spans="50:54" s="79" customFormat="1" ht="0" hidden="1" customHeight="1" x14ac:dyDescent="0.2">
      <c r="AX1868" s="78"/>
      <c r="AZ1868" s="167"/>
      <c r="BA1868" s="77"/>
      <c r="BB1868" s="77"/>
    </row>
    <row r="1869" spans="50:54" s="79" customFormat="1" ht="0" hidden="1" customHeight="1" x14ac:dyDescent="0.2">
      <c r="AX1869" s="78"/>
      <c r="AZ1869" s="167"/>
      <c r="BA1869" s="77"/>
      <c r="BB1869" s="77"/>
    </row>
    <row r="1870" spans="50:54" s="79" customFormat="1" ht="0" hidden="1" customHeight="1" x14ac:dyDescent="0.2">
      <c r="AX1870" s="78"/>
      <c r="AZ1870" s="167"/>
      <c r="BA1870" s="77"/>
      <c r="BB1870" s="77"/>
    </row>
    <row r="1871" spans="50:54" s="79" customFormat="1" ht="0" hidden="1" customHeight="1" x14ac:dyDescent="0.2">
      <c r="AX1871" s="78"/>
      <c r="AZ1871" s="167"/>
      <c r="BA1871" s="77"/>
      <c r="BB1871" s="77"/>
    </row>
    <row r="1872" spans="50:54" s="79" customFormat="1" ht="0" hidden="1" customHeight="1" x14ac:dyDescent="0.2">
      <c r="AX1872" s="78"/>
      <c r="AZ1872" s="167"/>
      <c r="BA1872" s="77"/>
      <c r="BB1872" s="77"/>
    </row>
    <row r="1873" spans="50:54" s="79" customFormat="1" ht="0" hidden="1" customHeight="1" x14ac:dyDescent="0.2">
      <c r="AX1873" s="78"/>
      <c r="AZ1873" s="167"/>
      <c r="BA1873" s="77"/>
      <c r="BB1873" s="77"/>
    </row>
    <row r="1874" spans="50:54" s="79" customFormat="1" ht="0" hidden="1" customHeight="1" x14ac:dyDescent="0.2">
      <c r="AX1874" s="78"/>
      <c r="AZ1874" s="167"/>
      <c r="BA1874" s="77"/>
      <c r="BB1874" s="77"/>
    </row>
    <row r="1875" spans="50:54" s="79" customFormat="1" ht="0" hidden="1" customHeight="1" x14ac:dyDescent="0.2">
      <c r="AX1875" s="78"/>
      <c r="AZ1875" s="167"/>
      <c r="BA1875" s="77"/>
      <c r="BB1875" s="77"/>
    </row>
    <row r="1876" spans="50:54" s="79" customFormat="1" ht="0" hidden="1" customHeight="1" x14ac:dyDescent="0.2">
      <c r="AX1876" s="78"/>
      <c r="AZ1876" s="167"/>
      <c r="BA1876" s="77"/>
      <c r="BB1876" s="77"/>
    </row>
    <row r="1877" spans="50:54" s="79" customFormat="1" ht="0" hidden="1" customHeight="1" x14ac:dyDescent="0.2">
      <c r="AX1877" s="78"/>
      <c r="AZ1877" s="167"/>
      <c r="BA1877" s="77"/>
      <c r="BB1877" s="77"/>
    </row>
    <row r="1878" spans="50:54" s="79" customFormat="1" ht="0" hidden="1" customHeight="1" x14ac:dyDescent="0.2">
      <c r="AX1878" s="78"/>
      <c r="AZ1878" s="167"/>
      <c r="BA1878" s="77"/>
      <c r="BB1878" s="77"/>
    </row>
    <row r="1879" spans="50:54" s="79" customFormat="1" ht="0" hidden="1" customHeight="1" x14ac:dyDescent="0.2">
      <c r="AX1879" s="78"/>
      <c r="AZ1879" s="167"/>
      <c r="BA1879" s="77"/>
      <c r="BB1879" s="77"/>
    </row>
    <row r="1880" spans="50:54" s="79" customFormat="1" ht="0" hidden="1" customHeight="1" x14ac:dyDescent="0.2">
      <c r="AX1880" s="78"/>
      <c r="AZ1880" s="167"/>
      <c r="BA1880" s="77"/>
      <c r="BB1880" s="77"/>
    </row>
    <row r="1881" spans="50:54" s="79" customFormat="1" ht="0" hidden="1" customHeight="1" x14ac:dyDescent="0.2">
      <c r="AX1881" s="78"/>
      <c r="AZ1881" s="167"/>
      <c r="BA1881" s="77"/>
      <c r="BB1881" s="77"/>
    </row>
    <row r="1882" spans="50:54" s="79" customFormat="1" ht="0" hidden="1" customHeight="1" x14ac:dyDescent="0.2">
      <c r="AX1882" s="78"/>
      <c r="AZ1882" s="167"/>
      <c r="BA1882" s="77"/>
      <c r="BB1882" s="77"/>
    </row>
    <row r="1883" spans="50:54" s="79" customFormat="1" ht="0" hidden="1" customHeight="1" x14ac:dyDescent="0.2">
      <c r="AX1883" s="78"/>
      <c r="AZ1883" s="167"/>
      <c r="BA1883" s="77"/>
      <c r="BB1883" s="77"/>
    </row>
    <row r="1884" spans="50:54" s="79" customFormat="1" ht="0" hidden="1" customHeight="1" x14ac:dyDescent="0.2">
      <c r="AX1884" s="78"/>
      <c r="AZ1884" s="167"/>
      <c r="BA1884" s="77"/>
      <c r="BB1884" s="77"/>
    </row>
    <row r="1885" spans="50:54" s="79" customFormat="1" ht="0" hidden="1" customHeight="1" x14ac:dyDescent="0.2">
      <c r="AX1885" s="78"/>
      <c r="AZ1885" s="167"/>
      <c r="BA1885" s="77"/>
      <c r="BB1885" s="77"/>
    </row>
    <row r="1886" spans="50:54" s="79" customFormat="1" ht="0" hidden="1" customHeight="1" x14ac:dyDescent="0.2">
      <c r="AX1886" s="78"/>
      <c r="AZ1886" s="167"/>
      <c r="BA1886" s="77"/>
      <c r="BB1886" s="77"/>
    </row>
    <row r="1887" spans="50:54" s="79" customFormat="1" ht="0" hidden="1" customHeight="1" x14ac:dyDescent="0.2">
      <c r="AX1887" s="78"/>
      <c r="AZ1887" s="167"/>
      <c r="BA1887" s="77"/>
      <c r="BB1887" s="77"/>
    </row>
    <row r="1888" spans="50:54" s="79" customFormat="1" ht="0" hidden="1" customHeight="1" x14ac:dyDescent="0.2">
      <c r="AX1888" s="78"/>
      <c r="AZ1888" s="167"/>
      <c r="BA1888" s="77"/>
      <c r="BB1888" s="77"/>
    </row>
    <row r="1889" spans="50:54" s="79" customFormat="1" ht="0" hidden="1" customHeight="1" x14ac:dyDescent="0.2">
      <c r="AX1889" s="78"/>
      <c r="AZ1889" s="167"/>
      <c r="BA1889" s="77"/>
      <c r="BB1889" s="77"/>
    </row>
    <row r="1890" spans="50:54" s="79" customFormat="1" ht="0" hidden="1" customHeight="1" x14ac:dyDescent="0.2">
      <c r="AX1890" s="78"/>
      <c r="AZ1890" s="167"/>
      <c r="BA1890" s="77"/>
      <c r="BB1890" s="77"/>
    </row>
    <row r="1891" spans="50:54" s="79" customFormat="1" ht="0" hidden="1" customHeight="1" x14ac:dyDescent="0.2">
      <c r="AX1891" s="78"/>
      <c r="AZ1891" s="167"/>
      <c r="BA1891" s="77"/>
      <c r="BB1891" s="77"/>
    </row>
    <row r="1892" spans="50:54" s="79" customFormat="1" ht="0" hidden="1" customHeight="1" x14ac:dyDescent="0.2">
      <c r="AX1892" s="78"/>
      <c r="AZ1892" s="167"/>
      <c r="BA1892" s="77"/>
      <c r="BB1892" s="77"/>
    </row>
    <row r="1893" spans="50:54" s="79" customFormat="1" ht="0" hidden="1" customHeight="1" x14ac:dyDescent="0.2">
      <c r="AX1893" s="78"/>
      <c r="AZ1893" s="167"/>
      <c r="BA1893" s="77"/>
      <c r="BB1893" s="77"/>
    </row>
    <row r="1894" spans="50:54" s="79" customFormat="1" ht="0" hidden="1" customHeight="1" x14ac:dyDescent="0.2">
      <c r="AX1894" s="78"/>
      <c r="AZ1894" s="167"/>
      <c r="BA1894" s="77"/>
      <c r="BB1894" s="77"/>
    </row>
    <row r="1895" spans="50:54" s="79" customFormat="1" ht="0" hidden="1" customHeight="1" x14ac:dyDescent="0.2">
      <c r="AX1895" s="78"/>
      <c r="AZ1895" s="167"/>
      <c r="BA1895" s="77"/>
      <c r="BB1895" s="77"/>
    </row>
    <row r="1896" spans="50:54" s="79" customFormat="1" ht="0" hidden="1" customHeight="1" x14ac:dyDescent="0.2">
      <c r="AX1896" s="78"/>
      <c r="AZ1896" s="167"/>
      <c r="BA1896" s="77"/>
      <c r="BB1896" s="77"/>
    </row>
    <row r="1897" spans="50:54" s="79" customFormat="1" ht="0" hidden="1" customHeight="1" x14ac:dyDescent="0.2">
      <c r="AX1897" s="78"/>
      <c r="AZ1897" s="167"/>
      <c r="BA1897" s="77"/>
      <c r="BB1897" s="77"/>
    </row>
    <row r="1898" spans="50:54" s="79" customFormat="1" ht="0" hidden="1" customHeight="1" x14ac:dyDescent="0.2">
      <c r="AX1898" s="78"/>
      <c r="AZ1898" s="167"/>
      <c r="BA1898" s="77"/>
      <c r="BB1898" s="77"/>
    </row>
    <row r="1899" spans="50:54" s="79" customFormat="1" ht="0" hidden="1" customHeight="1" x14ac:dyDescent="0.2">
      <c r="AX1899" s="78"/>
      <c r="AZ1899" s="167"/>
      <c r="BA1899" s="77"/>
      <c r="BB1899" s="77"/>
    </row>
    <row r="1900" spans="50:54" s="79" customFormat="1" ht="0" hidden="1" customHeight="1" x14ac:dyDescent="0.2">
      <c r="AX1900" s="78"/>
      <c r="AZ1900" s="167"/>
      <c r="BA1900" s="77"/>
      <c r="BB1900" s="77"/>
    </row>
    <row r="1901" spans="50:54" s="79" customFormat="1" ht="0" hidden="1" customHeight="1" x14ac:dyDescent="0.2">
      <c r="AX1901" s="78"/>
      <c r="AZ1901" s="167"/>
      <c r="BA1901" s="77"/>
      <c r="BB1901" s="77"/>
    </row>
    <row r="1902" spans="50:54" s="79" customFormat="1" ht="0" hidden="1" customHeight="1" x14ac:dyDescent="0.2">
      <c r="AX1902" s="78"/>
      <c r="AZ1902" s="167"/>
      <c r="BA1902" s="77"/>
      <c r="BB1902" s="77"/>
    </row>
    <row r="1903" spans="50:54" s="79" customFormat="1" ht="0" hidden="1" customHeight="1" x14ac:dyDescent="0.2">
      <c r="AX1903" s="78"/>
      <c r="AZ1903" s="167"/>
      <c r="BA1903" s="77"/>
      <c r="BB1903" s="77"/>
    </row>
    <row r="1904" spans="50:54" s="79" customFormat="1" ht="0" hidden="1" customHeight="1" x14ac:dyDescent="0.2">
      <c r="AX1904" s="78"/>
      <c r="AZ1904" s="167"/>
      <c r="BA1904" s="77"/>
      <c r="BB1904" s="77"/>
    </row>
    <row r="1905" spans="50:54" s="79" customFormat="1" ht="0" hidden="1" customHeight="1" x14ac:dyDescent="0.2">
      <c r="AX1905" s="78"/>
      <c r="AZ1905" s="167"/>
      <c r="BA1905" s="77"/>
      <c r="BB1905" s="77"/>
    </row>
    <row r="1906" spans="50:54" s="79" customFormat="1" ht="0" hidden="1" customHeight="1" x14ac:dyDescent="0.2">
      <c r="AX1906" s="78"/>
      <c r="AZ1906" s="167"/>
      <c r="BA1906" s="77"/>
      <c r="BB1906" s="77"/>
    </row>
    <row r="1907" spans="50:54" s="79" customFormat="1" ht="0" hidden="1" customHeight="1" x14ac:dyDescent="0.2">
      <c r="AX1907" s="78"/>
      <c r="AZ1907" s="167"/>
      <c r="BA1907" s="77"/>
      <c r="BB1907" s="77"/>
    </row>
    <row r="1908" spans="50:54" s="79" customFormat="1" ht="0" hidden="1" customHeight="1" x14ac:dyDescent="0.2">
      <c r="AX1908" s="78"/>
      <c r="AZ1908" s="167"/>
      <c r="BA1908" s="77"/>
      <c r="BB1908" s="77"/>
    </row>
    <row r="1909" spans="50:54" s="79" customFormat="1" ht="0" hidden="1" customHeight="1" x14ac:dyDescent="0.2">
      <c r="AX1909" s="78"/>
      <c r="AZ1909" s="167"/>
      <c r="BA1909" s="77"/>
      <c r="BB1909" s="77"/>
    </row>
    <row r="1910" spans="50:54" s="79" customFormat="1" ht="0" hidden="1" customHeight="1" x14ac:dyDescent="0.2">
      <c r="AX1910" s="78"/>
      <c r="AZ1910" s="167"/>
      <c r="BA1910" s="77"/>
      <c r="BB1910" s="77"/>
    </row>
    <row r="1911" spans="50:54" s="79" customFormat="1" ht="0" hidden="1" customHeight="1" x14ac:dyDescent="0.2">
      <c r="AX1911" s="78"/>
      <c r="AZ1911" s="167"/>
      <c r="BA1911" s="77"/>
      <c r="BB1911" s="77"/>
    </row>
    <row r="1912" spans="50:54" s="79" customFormat="1" ht="0" hidden="1" customHeight="1" x14ac:dyDescent="0.2">
      <c r="AX1912" s="78"/>
      <c r="AZ1912" s="167"/>
      <c r="BA1912" s="77"/>
      <c r="BB1912" s="77"/>
    </row>
    <row r="1913" spans="50:54" s="79" customFormat="1" ht="0" hidden="1" customHeight="1" x14ac:dyDescent="0.2">
      <c r="AX1913" s="78"/>
      <c r="AZ1913" s="167"/>
      <c r="BA1913" s="77"/>
      <c r="BB1913" s="77"/>
    </row>
    <row r="1914" spans="50:54" s="79" customFormat="1" ht="0" hidden="1" customHeight="1" x14ac:dyDescent="0.2">
      <c r="AX1914" s="78"/>
      <c r="AZ1914" s="167"/>
      <c r="BA1914" s="77"/>
      <c r="BB1914" s="77"/>
    </row>
    <row r="1915" spans="50:54" s="79" customFormat="1" ht="0" hidden="1" customHeight="1" x14ac:dyDescent="0.2">
      <c r="AX1915" s="78"/>
      <c r="AZ1915" s="167"/>
      <c r="BA1915" s="77"/>
      <c r="BB1915" s="77"/>
    </row>
    <row r="1916" spans="50:54" s="79" customFormat="1" ht="0" hidden="1" customHeight="1" x14ac:dyDescent="0.2">
      <c r="AX1916" s="78"/>
      <c r="AZ1916" s="167"/>
      <c r="BA1916" s="77"/>
      <c r="BB1916" s="77"/>
    </row>
    <row r="1917" spans="50:54" s="79" customFormat="1" ht="0" hidden="1" customHeight="1" x14ac:dyDescent="0.2">
      <c r="AX1917" s="78"/>
      <c r="AZ1917" s="167"/>
      <c r="BA1917" s="77"/>
      <c r="BB1917" s="77"/>
    </row>
    <row r="1918" spans="50:54" s="79" customFormat="1" ht="0" hidden="1" customHeight="1" x14ac:dyDescent="0.2">
      <c r="AX1918" s="78"/>
      <c r="AZ1918" s="167"/>
      <c r="BA1918" s="77"/>
      <c r="BB1918" s="77"/>
    </row>
    <row r="1919" spans="50:54" s="79" customFormat="1" ht="0" hidden="1" customHeight="1" x14ac:dyDescent="0.2">
      <c r="AX1919" s="78"/>
      <c r="AZ1919" s="167"/>
      <c r="BA1919" s="77"/>
      <c r="BB1919" s="77"/>
    </row>
    <row r="1920" spans="50:54" s="79" customFormat="1" ht="0" hidden="1" customHeight="1" x14ac:dyDescent="0.2">
      <c r="AX1920" s="78"/>
      <c r="AZ1920" s="167"/>
      <c r="BA1920" s="77"/>
      <c r="BB1920" s="77"/>
    </row>
    <row r="1921" spans="50:54" s="79" customFormat="1" ht="0" hidden="1" customHeight="1" x14ac:dyDescent="0.2">
      <c r="AX1921" s="78"/>
      <c r="AZ1921" s="167"/>
      <c r="BA1921" s="77"/>
      <c r="BB1921" s="77"/>
    </row>
    <row r="1922" spans="50:54" s="79" customFormat="1" ht="0" hidden="1" customHeight="1" x14ac:dyDescent="0.2">
      <c r="AX1922" s="78"/>
      <c r="AZ1922" s="167"/>
      <c r="BA1922" s="77"/>
      <c r="BB1922" s="77"/>
    </row>
    <row r="1923" spans="50:54" s="79" customFormat="1" ht="0" hidden="1" customHeight="1" x14ac:dyDescent="0.2">
      <c r="AX1923" s="78"/>
      <c r="AZ1923" s="167"/>
      <c r="BA1923" s="77"/>
      <c r="BB1923" s="77"/>
    </row>
    <row r="1924" spans="50:54" s="79" customFormat="1" ht="0" hidden="1" customHeight="1" x14ac:dyDescent="0.2">
      <c r="AX1924" s="78"/>
      <c r="AZ1924" s="167"/>
      <c r="BA1924" s="77"/>
      <c r="BB1924" s="77"/>
    </row>
    <row r="1925" spans="50:54" s="79" customFormat="1" ht="0" hidden="1" customHeight="1" x14ac:dyDescent="0.2">
      <c r="AX1925" s="78"/>
      <c r="AZ1925" s="167"/>
      <c r="BA1925" s="77"/>
      <c r="BB1925" s="77"/>
    </row>
    <row r="1926" spans="50:54" s="79" customFormat="1" ht="0" hidden="1" customHeight="1" x14ac:dyDescent="0.2">
      <c r="AX1926" s="78"/>
      <c r="AZ1926" s="167"/>
      <c r="BA1926" s="77"/>
      <c r="BB1926" s="77"/>
    </row>
    <row r="1927" spans="50:54" s="79" customFormat="1" ht="0" hidden="1" customHeight="1" x14ac:dyDescent="0.2">
      <c r="AX1927" s="78"/>
      <c r="AZ1927" s="167"/>
      <c r="BA1927" s="77"/>
      <c r="BB1927" s="77"/>
    </row>
    <row r="1928" spans="50:54" s="79" customFormat="1" ht="0" hidden="1" customHeight="1" x14ac:dyDescent="0.2">
      <c r="AX1928" s="78"/>
      <c r="AZ1928" s="167"/>
      <c r="BA1928" s="77"/>
      <c r="BB1928" s="77"/>
    </row>
    <row r="1929" spans="50:54" s="79" customFormat="1" ht="0" hidden="1" customHeight="1" x14ac:dyDescent="0.2">
      <c r="AX1929" s="78"/>
      <c r="AZ1929" s="167"/>
      <c r="BA1929" s="77"/>
      <c r="BB1929" s="77"/>
    </row>
    <row r="1930" spans="50:54" s="79" customFormat="1" ht="0" hidden="1" customHeight="1" x14ac:dyDescent="0.2">
      <c r="AX1930" s="78"/>
      <c r="AZ1930" s="167"/>
      <c r="BA1930" s="77"/>
      <c r="BB1930" s="77"/>
    </row>
    <row r="1931" spans="50:54" s="79" customFormat="1" ht="0" hidden="1" customHeight="1" x14ac:dyDescent="0.2">
      <c r="AX1931" s="78"/>
      <c r="AZ1931" s="167"/>
      <c r="BA1931" s="77"/>
      <c r="BB1931" s="77"/>
    </row>
    <row r="1932" spans="50:54" s="79" customFormat="1" ht="0" hidden="1" customHeight="1" x14ac:dyDescent="0.2">
      <c r="AX1932" s="78"/>
      <c r="AZ1932" s="167"/>
      <c r="BA1932" s="77"/>
      <c r="BB1932" s="77"/>
    </row>
    <row r="1933" spans="50:54" s="79" customFormat="1" ht="0" hidden="1" customHeight="1" x14ac:dyDescent="0.2">
      <c r="AX1933" s="78"/>
      <c r="AZ1933" s="167"/>
      <c r="BA1933" s="77"/>
      <c r="BB1933" s="77"/>
    </row>
    <row r="1934" spans="50:54" s="79" customFormat="1" ht="0" hidden="1" customHeight="1" x14ac:dyDescent="0.2">
      <c r="AX1934" s="78"/>
      <c r="AZ1934" s="167"/>
      <c r="BA1934" s="77"/>
      <c r="BB1934" s="77"/>
    </row>
    <row r="1935" spans="50:54" s="79" customFormat="1" ht="0" hidden="1" customHeight="1" x14ac:dyDescent="0.2">
      <c r="AX1935" s="78"/>
      <c r="AZ1935" s="167"/>
      <c r="BA1935" s="77"/>
      <c r="BB1935" s="77"/>
    </row>
    <row r="1936" spans="50:54" s="79" customFormat="1" ht="0" hidden="1" customHeight="1" x14ac:dyDescent="0.2">
      <c r="AX1936" s="78"/>
      <c r="AZ1936" s="167"/>
      <c r="BA1936" s="77"/>
      <c r="BB1936" s="77"/>
    </row>
    <row r="1937" spans="50:54" s="79" customFormat="1" ht="0" hidden="1" customHeight="1" x14ac:dyDescent="0.2">
      <c r="AX1937" s="78"/>
      <c r="AZ1937" s="167"/>
      <c r="BA1937" s="77"/>
      <c r="BB1937" s="77"/>
    </row>
    <row r="1938" spans="50:54" s="79" customFormat="1" ht="0" hidden="1" customHeight="1" x14ac:dyDescent="0.2">
      <c r="AX1938" s="78"/>
      <c r="AZ1938" s="167"/>
      <c r="BA1938" s="77"/>
      <c r="BB1938" s="77"/>
    </row>
    <row r="1939" spans="50:54" s="79" customFormat="1" ht="0" hidden="1" customHeight="1" x14ac:dyDescent="0.2">
      <c r="AX1939" s="78"/>
      <c r="AZ1939" s="167"/>
      <c r="BA1939" s="77"/>
      <c r="BB1939" s="77"/>
    </row>
    <row r="1940" spans="50:54" s="79" customFormat="1" ht="0" hidden="1" customHeight="1" x14ac:dyDescent="0.2">
      <c r="AX1940" s="78"/>
      <c r="AZ1940" s="167"/>
      <c r="BA1940" s="77"/>
      <c r="BB1940" s="77"/>
    </row>
    <row r="1941" spans="50:54" s="79" customFormat="1" ht="0" hidden="1" customHeight="1" x14ac:dyDescent="0.2">
      <c r="AX1941" s="78"/>
      <c r="AZ1941" s="167"/>
      <c r="BA1941" s="77"/>
      <c r="BB1941" s="77"/>
    </row>
    <row r="1942" spans="50:54" s="79" customFormat="1" ht="0" hidden="1" customHeight="1" x14ac:dyDescent="0.2">
      <c r="AX1942" s="78"/>
      <c r="AZ1942" s="167"/>
      <c r="BA1942" s="77"/>
      <c r="BB1942" s="77"/>
    </row>
    <row r="1943" spans="50:54" s="79" customFormat="1" ht="0" hidden="1" customHeight="1" x14ac:dyDescent="0.2">
      <c r="AX1943" s="78"/>
      <c r="AZ1943" s="167"/>
      <c r="BA1943" s="77"/>
      <c r="BB1943" s="77"/>
    </row>
    <row r="1944" spans="50:54" s="79" customFormat="1" ht="0" hidden="1" customHeight="1" x14ac:dyDescent="0.2">
      <c r="AX1944" s="78"/>
      <c r="AZ1944" s="167"/>
      <c r="BA1944" s="77"/>
      <c r="BB1944" s="77"/>
    </row>
    <row r="1945" spans="50:54" s="79" customFormat="1" ht="0" hidden="1" customHeight="1" x14ac:dyDescent="0.2">
      <c r="AX1945" s="78"/>
      <c r="AZ1945" s="167"/>
      <c r="BA1945" s="77"/>
      <c r="BB1945" s="77"/>
    </row>
    <row r="1946" spans="50:54" s="79" customFormat="1" ht="0" hidden="1" customHeight="1" x14ac:dyDescent="0.2">
      <c r="AX1946" s="78"/>
      <c r="AZ1946" s="167"/>
      <c r="BA1946" s="77"/>
      <c r="BB1946" s="77"/>
    </row>
    <row r="1947" spans="50:54" s="79" customFormat="1" ht="0" hidden="1" customHeight="1" x14ac:dyDescent="0.2">
      <c r="AX1947" s="78"/>
      <c r="AZ1947" s="167"/>
      <c r="BA1947" s="77"/>
      <c r="BB1947" s="77"/>
    </row>
    <row r="1948" spans="50:54" s="79" customFormat="1" ht="0" hidden="1" customHeight="1" x14ac:dyDescent="0.2">
      <c r="AX1948" s="78"/>
      <c r="AZ1948" s="167"/>
      <c r="BA1948" s="77"/>
      <c r="BB1948" s="77"/>
    </row>
    <row r="1949" spans="50:54" s="79" customFormat="1" ht="0" hidden="1" customHeight="1" x14ac:dyDescent="0.2">
      <c r="AX1949" s="78"/>
      <c r="AZ1949" s="167"/>
      <c r="BA1949" s="77"/>
      <c r="BB1949" s="77"/>
    </row>
    <row r="1950" spans="50:54" s="79" customFormat="1" ht="0" hidden="1" customHeight="1" x14ac:dyDescent="0.2">
      <c r="AX1950" s="78"/>
      <c r="AZ1950" s="167"/>
      <c r="BA1950" s="77"/>
      <c r="BB1950" s="77"/>
    </row>
    <row r="1951" spans="50:54" s="79" customFormat="1" ht="0" hidden="1" customHeight="1" x14ac:dyDescent="0.2">
      <c r="AX1951" s="78"/>
      <c r="AZ1951" s="167"/>
      <c r="BA1951" s="77"/>
      <c r="BB1951" s="77"/>
    </row>
    <row r="1952" spans="50:54" s="79" customFormat="1" ht="0" hidden="1" customHeight="1" x14ac:dyDescent="0.2">
      <c r="AX1952" s="78"/>
      <c r="AZ1952" s="167"/>
      <c r="BA1952" s="77"/>
      <c r="BB1952" s="77"/>
    </row>
    <row r="1953" spans="50:54" s="79" customFormat="1" ht="0" hidden="1" customHeight="1" x14ac:dyDescent="0.2">
      <c r="AX1953" s="78"/>
      <c r="AZ1953" s="167"/>
      <c r="BA1953" s="77"/>
      <c r="BB1953" s="77"/>
    </row>
    <row r="1954" spans="50:54" s="79" customFormat="1" ht="0" hidden="1" customHeight="1" x14ac:dyDescent="0.2">
      <c r="AX1954" s="78"/>
      <c r="AZ1954" s="167"/>
      <c r="BA1954" s="77"/>
      <c r="BB1954" s="77"/>
    </row>
    <row r="1955" spans="50:54" s="79" customFormat="1" ht="0" hidden="1" customHeight="1" x14ac:dyDescent="0.2">
      <c r="AX1955" s="78"/>
      <c r="AZ1955" s="167"/>
      <c r="BA1955" s="77"/>
      <c r="BB1955" s="77"/>
    </row>
    <row r="1956" spans="50:54" s="79" customFormat="1" ht="0" hidden="1" customHeight="1" x14ac:dyDescent="0.2">
      <c r="AX1956" s="78"/>
      <c r="AZ1956" s="167"/>
      <c r="BA1956" s="77"/>
      <c r="BB1956" s="77"/>
    </row>
    <row r="1957" spans="50:54" s="79" customFormat="1" ht="0" hidden="1" customHeight="1" x14ac:dyDescent="0.2">
      <c r="AX1957" s="78"/>
      <c r="AZ1957" s="167"/>
      <c r="BA1957" s="77"/>
      <c r="BB1957" s="77"/>
    </row>
    <row r="1958" spans="50:54" s="79" customFormat="1" ht="0" hidden="1" customHeight="1" x14ac:dyDescent="0.2">
      <c r="AX1958" s="78"/>
      <c r="AZ1958" s="167"/>
      <c r="BA1958" s="77"/>
      <c r="BB1958" s="77"/>
    </row>
    <row r="1959" spans="50:54" s="79" customFormat="1" ht="0" hidden="1" customHeight="1" x14ac:dyDescent="0.2">
      <c r="AX1959" s="78"/>
      <c r="AZ1959" s="167"/>
      <c r="BA1959" s="77"/>
      <c r="BB1959" s="77"/>
    </row>
    <row r="1960" spans="50:54" s="79" customFormat="1" ht="0" hidden="1" customHeight="1" x14ac:dyDescent="0.2">
      <c r="AX1960" s="78"/>
      <c r="AZ1960" s="167"/>
      <c r="BA1960" s="77"/>
      <c r="BB1960" s="77"/>
    </row>
    <row r="1961" spans="50:54" s="79" customFormat="1" ht="0" hidden="1" customHeight="1" x14ac:dyDescent="0.2">
      <c r="AX1961" s="78"/>
      <c r="AZ1961" s="167"/>
      <c r="BA1961" s="77"/>
      <c r="BB1961" s="77"/>
    </row>
    <row r="1962" spans="50:54" s="79" customFormat="1" ht="0" hidden="1" customHeight="1" x14ac:dyDescent="0.2">
      <c r="AX1962" s="78"/>
      <c r="AZ1962" s="167"/>
      <c r="BA1962" s="77"/>
      <c r="BB1962" s="77"/>
    </row>
    <row r="1963" spans="50:54" s="79" customFormat="1" ht="0" hidden="1" customHeight="1" x14ac:dyDescent="0.2">
      <c r="AX1963" s="78"/>
      <c r="AZ1963" s="167"/>
      <c r="BA1963" s="77"/>
      <c r="BB1963" s="77"/>
    </row>
    <row r="1964" spans="50:54" s="79" customFormat="1" ht="0" hidden="1" customHeight="1" x14ac:dyDescent="0.2">
      <c r="AX1964" s="78"/>
      <c r="AZ1964" s="167"/>
      <c r="BA1964" s="77"/>
      <c r="BB1964" s="77"/>
    </row>
    <row r="1965" spans="50:54" s="79" customFormat="1" ht="0" hidden="1" customHeight="1" x14ac:dyDescent="0.2">
      <c r="AX1965" s="78"/>
      <c r="AZ1965" s="167"/>
      <c r="BA1965" s="77"/>
      <c r="BB1965" s="77"/>
    </row>
    <row r="1966" spans="50:54" s="79" customFormat="1" ht="0" hidden="1" customHeight="1" x14ac:dyDescent="0.2">
      <c r="AX1966" s="78"/>
      <c r="AZ1966" s="167"/>
      <c r="BA1966" s="77"/>
      <c r="BB1966" s="77"/>
    </row>
    <row r="1967" spans="50:54" s="79" customFormat="1" ht="0" hidden="1" customHeight="1" x14ac:dyDescent="0.2">
      <c r="AX1967" s="78"/>
      <c r="AZ1967" s="167"/>
      <c r="BA1967" s="77"/>
      <c r="BB1967" s="77"/>
    </row>
    <row r="1968" spans="50:54" s="79" customFormat="1" ht="0" hidden="1" customHeight="1" x14ac:dyDescent="0.2">
      <c r="AX1968" s="78"/>
      <c r="AZ1968" s="167"/>
      <c r="BA1968" s="77"/>
      <c r="BB1968" s="77"/>
    </row>
    <row r="1969" spans="50:54" s="79" customFormat="1" ht="0" hidden="1" customHeight="1" x14ac:dyDescent="0.2">
      <c r="AX1969" s="78"/>
      <c r="AZ1969" s="167"/>
      <c r="BA1969" s="77"/>
      <c r="BB1969" s="77"/>
    </row>
    <row r="1970" spans="50:54" s="79" customFormat="1" ht="0" hidden="1" customHeight="1" x14ac:dyDescent="0.2">
      <c r="AX1970" s="78"/>
      <c r="AZ1970" s="167"/>
      <c r="BA1970" s="77"/>
      <c r="BB1970" s="77"/>
    </row>
    <row r="1971" spans="50:54" s="79" customFormat="1" ht="0" hidden="1" customHeight="1" x14ac:dyDescent="0.2">
      <c r="AX1971" s="78"/>
      <c r="AZ1971" s="167"/>
      <c r="BA1971" s="77"/>
      <c r="BB1971" s="77"/>
    </row>
    <row r="1972" spans="50:54" s="79" customFormat="1" ht="0" hidden="1" customHeight="1" x14ac:dyDescent="0.2">
      <c r="AX1972" s="78"/>
      <c r="AZ1972" s="167"/>
      <c r="BA1972" s="77"/>
      <c r="BB1972" s="77"/>
    </row>
    <row r="1973" spans="50:54" s="79" customFormat="1" ht="0" hidden="1" customHeight="1" x14ac:dyDescent="0.2">
      <c r="AX1973" s="78"/>
      <c r="AZ1973" s="167"/>
      <c r="BA1973" s="77"/>
      <c r="BB1973" s="77"/>
    </row>
    <row r="1974" spans="50:54" s="79" customFormat="1" ht="0" hidden="1" customHeight="1" x14ac:dyDescent="0.2">
      <c r="AX1974" s="78"/>
      <c r="AZ1974" s="167"/>
      <c r="BA1974" s="77"/>
      <c r="BB1974" s="77"/>
    </row>
    <row r="1975" spans="50:54" s="79" customFormat="1" ht="0" hidden="1" customHeight="1" x14ac:dyDescent="0.2">
      <c r="AX1975" s="78"/>
      <c r="AZ1975" s="167"/>
      <c r="BA1975" s="77"/>
      <c r="BB1975" s="77"/>
    </row>
    <row r="1976" spans="50:54" s="79" customFormat="1" ht="0" hidden="1" customHeight="1" x14ac:dyDescent="0.2">
      <c r="AX1976" s="78"/>
      <c r="AZ1976" s="167"/>
      <c r="BA1976" s="77"/>
      <c r="BB1976" s="77"/>
    </row>
    <row r="1977" spans="50:54" s="79" customFormat="1" ht="0" hidden="1" customHeight="1" x14ac:dyDescent="0.2">
      <c r="AX1977" s="78"/>
      <c r="AZ1977" s="167"/>
      <c r="BA1977" s="77"/>
      <c r="BB1977" s="77"/>
    </row>
    <row r="1978" spans="50:54" s="79" customFormat="1" ht="0" hidden="1" customHeight="1" x14ac:dyDescent="0.2">
      <c r="AX1978" s="78"/>
      <c r="AZ1978" s="167"/>
      <c r="BA1978" s="77"/>
      <c r="BB1978" s="77"/>
    </row>
    <row r="1979" spans="50:54" s="79" customFormat="1" ht="0" hidden="1" customHeight="1" x14ac:dyDescent="0.2">
      <c r="AX1979" s="78"/>
      <c r="AZ1979" s="167"/>
      <c r="BA1979" s="77"/>
      <c r="BB1979" s="77"/>
    </row>
    <row r="1980" spans="50:54" s="79" customFormat="1" ht="0" hidden="1" customHeight="1" x14ac:dyDescent="0.2">
      <c r="AX1980" s="78"/>
      <c r="AZ1980" s="167"/>
      <c r="BA1980" s="77"/>
      <c r="BB1980" s="77"/>
    </row>
    <row r="1981" spans="50:54" s="79" customFormat="1" ht="0" hidden="1" customHeight="1" x14ac:dyDescent="0.2">
      <c r="AX1981" s="78"/>
      <c r="AZ1981" s="167"/>
      <c r="BA1981" s="77"/>
      <c r="BB1981" s="77"/>
    </row>
    <row r="1982" spans="50:54" s="79" customFormat="1" ht="0" hidden="1" customHeight="1" x14ac:dyDescent="0.2">
      <c r="AX1982" s="78"/>
      <c r="AZ1982" s="167"/>
      <c r="BA1982" s="77"/>
      <c r="BB1982" s="77"/>
    </row>
    <row r="1983" spans="50:54" s="79" customFormat="1" ht="0" hidden="1" customHeight="1" x14ac:dyDescent="0.2">
      <c r="AX1983" s="78"/>
      <c r="AZ1983" s="167"/>
      <c r="BA1983" s="77"/>
      <c r="BB1983" s="77"/>
    </row>
    <row r="1984" spans="50:54" s="79" customFormat="1" ht="0" hidden="1" customHeight="1" x14ac:dyDescent="0.2">
      <c r="AX1984" s="78"/>
      <c r="AZ1984" s="167"/>
      <c r="BA1984" s="77"/>
      <c r="BB1984" s="77"/>
    </row>
    <row r="1985" spans="50:54" s="79" customFormat="1" ht="0" hidden="1" customHeight="1" x14ac:dyDescent="0.2">
      <c r="AX1985" s="78"/>
      <c r="AZ1985" s="167"/>
      <c r="BA1985" s="77"/>
      <c r="BB1985" s="77"/>
    </row>
    <row r="1986" spans="50:54" s="79" customFormat="1" ht="0" hidden="1" customHeight="1" x14ac:dyDescent="0.2">
      <c r="AX1986" s="78"/>
      <c r="AZ1986" s="167"/>
      <c r="BA1986" s="77"/>
      <c r="BB1986" s="77"/>
    </row>
    <row r="1987" spans="50:54" s="79" customFormat="1" ht="0" hidden="1" customHeight="1" x14ac:dyDescent="0.2">
      <c r="AX1987" s="78"/>
      <c r="AZ1987" s="167"/>
      <c r="BA1987" s="77"/>
      <c r="BB1987" s="77"/>
    </row>
    <row r="1988" spans="50:54" s="79" customFormat="1" ht="0" hidden="1" customHeight="1" x14ac:dyDescent="0.2">
      <c r="AX1988" s="78"/>
      <c r="AZ1988" s="167"/>
      <c r="BA1988" s="77"/>
      <c r="BB1988" s="77"/>
    </row>
    <row r="1989" spans="50:54" s="79" customFormat="1" ht="0" hidden="1" customHeight="1" x14ac:dyDescent="0.2">
      <c r="AX1989" s="78"/>
      <c r="AZ1989" s="167"/>
      <c r="BA1989" s="77"/>
      <c r="BB1989" s="77"/>
    </row>
    <row r="1990" spans="50:54" s="79" customFormat="1" ht="0" hidden="1" customHeight="1" x14ac:dyDescent="0.2">
      <c r="AX1990" s="78"/>
      <c r="AZ1990" s="167"/>
      <c r="BA1990" s="77"/>
      <c r="BB1990" s="77"/>
    </row>
    <row r="1991" spans="50:54" s="79" customFormat="1" ht="0" hidden="1" customHeight="1" x14ac:dyDescent="0.2">
      <c r="AX1991" s="78"/>
      <c r="AZ1991" s="167"/>
      <c r="BA1991" s="77"/>
      <c r="BB1991" s="77"/>
    </row>
    <row r="1992" spans="50:54" s="79" customFormat="1" ht="0" hidden="1" customHeight="1" x14ac:dyDescent="0.2">
      <c r="AX1992" s="78"/>
      <c r="AZ1992" s="167"/>
      <c r="BA1992" s="77"/>
      <c r="BB1992" s="77"/>
    </row>
    <row r="1993" spans="50:54" s="79" customFormat="1" ht="0" hidden="1" customHeight="1" x14ac:dyDescent="0.2">
      <c r="AX1993" s="78"/>
      <c r="AZ1993" s="167"/>
      <c r="BA1993" s="77"/>
      <c r="BB1993" s="77"/>
    </row>
    <row r="1994" spans="50:54" s="79" customFormat="1" ht="0" hidden="1" customHeight="1" x14ac:dyDescent="0.2">
      <c r="AX1994" s="78"/>
      <c r="AZ1994" s="167"/>
      <c r="BA1994" s="77"/>
      <c r="BB1994" s="77"/>
    </row>
    <row r="1995" spans="50:54" s="79" customFormat="1" ht="0" hidden="1" customHeight="1" x14ac:dyDescent="0.2">
      <c r="AX1995" s="78"/>
      <c r="AZ1995" s="167"/>
      <c r="BA1995" s="77"/>
      <c r="BB1995" s="77"/>
    </row>
    <row r="1996" spans="50:54" s="79" customFormat="1" ht="0" hidden="1" customHeight="1" x14ac:dyDescent="0.2">
      <c r="AX1996" s="78"/>
      <c r="AZ1996" s="167"/>
      <c r="BA1996" s="77"/>
      <c r="BB1996" s="77"/>
    </row>
    <row r="1997" spans="50:54" s="79" customFormat="1" ht="0" hidden="1" customHeight="1" x14ac:dyDescent="0.2">
      <c r="AX1997" s="78"/>
      <c r="AZ1997" s="167"/>
      <c r="BA1997" s="77"/>
      <c r="BB1997" s="77"/>
    </row>
    <row r="1998" spans="50:54" s="79" customFormat="1" ht="0" hidden="1" customHeight="1" x14ac:dyDescent="0.2">
      <c r="AX1998" s="78"/>
      <c r="AZ1998" s="167"/>
      <c r="BA1998" s="77"/>
      <c r="BB1998" s="77"/>
    </row>
    <row r="1999" spans="50:54" s="79" customFormat="1" ht="0" hidden="1" customHeight="1" x14ac:dyDescent="0.2">
      <c r="AX1999" s="78"/>
      <c r="AZ1999" s="167"/>
      <c r="BA1999" s="77"/>
      <c r="BB1999" s="77"/>
    </row>
    <row r="2000" spans="50:54" s="79" customFormat="1" ht="0" hidden="1" customHeight="1" x14ac:dyDescent="0.2">
      <c r="AX2000" s="78"/>
      <c r="AZ2000" s="167"/>
      <c r="BA2000" s="77"/>
      <c r="BB2000" s="77"/>
    </row>
    <row r="2001" spans="50:54" s="79" customFormat="1" ht="0" hidden="1" customHeight="1" x14ac:dyDescent="0.2">
      <c r="AX2001" s="78"/>
      <c r="AZ2001" s="167"/>
      <c r="BA2001" s="77"/>
      <c r="BB2001" s="77"/>
    </row>
    <row r="2002" spans="50:54" s="79" customFormat="1" ht="0" hidden="1" customHeight="1" x14ac:dyDescent="0.2">
      <c r="AX2002" s="78"/>
      <c r="AZ2002" s="167"/>
      <c r="BA2002" s="77"/>
      <c r="BB2002" s="77"/>
    </row>
    <row r="2003" spans="50:54" s="79" customFormat="1" ht="0" hidden="1" customHeight="1" x14ac:dyDescent="0.2">
      <c r="AX2003" s="78"/>
      <c r="AZ2003" s="167"/>
      <c r="BA2003" s="77"/>
      <c r="BB2003" s="77"/>
    </row>
    <row r="2004" spans="50:54" s="79" customFormat="1" ht="0" hidden="1" customHeight="1" x14ac:dyDescent="0.2">
      <c r="AX2004" s="78"/>
      <c r="AZ2004" s="167"/>
      <c r="BA2004" s="77"/>
      <c r="BB2004" s="77"/>
    </row>
    <row r="2005" spans="50:54" s="79" customFormat="1" ht="0" hidden="1" customHeight="1" x14ac:dyDescent="0.2">
      <c r="AX2005" s="78"/>
      <c r="AZ2005" s="167"/>
      <c r="BA2005" s="77"/>
      <c r="BB2005" s="77"/>
    </row>
    <row r="2006" spans="50:54" s="79" customFormat="1" ht="0" hidden="1" customHeight="1" x14ac:dyDescent="0.2">
      <c r="AX2006" s="78"/>
      <c r="AZ2006" s="167"/>
      <c r="BA2006" s="77"/>
      <c r="BB2006" s="77"/>
    </row>
    <row r="2007" spans="50:54" s="79" customFormat="1" ht="0" hidden="1" customHeight="1" x14ac:dyDescent="0.2">
      <c r="AX2007" s="78"/>
      <c r="AZ2007" s="167"/>
      <c r="BA2007" s="77"/>
      <c r="BB2007" s="77"/>
    </row>
    <row r="2008" spans="50:54" s="79" customFormat="1" ht="0" hidden="1" customHeight="1" x14ac:dyDescent="0.2">
      <c r="AX2008" s="78"/>
      <c r="AZ2008" s="167"/>
      <c r="BA2008" s="77"/>
      <c r="BB2008" s="77"/>
    </row>
    <row r="2009" spans="50:54" s="79" customFormat="1" ht="0" hidden="1" customHeight="1" x14ac:dyDescent="0.2">
      <c r="AX2009" s="78"/>
      <c r="AZ2009" s="167"/>
      <c r="BA2009" s="77"/>
      <c r="BB2009" s="77"/>
    </row>
    <row r="2010" spans="50:54" s="79" customFormat="1" ht="0" hidden="1" customHeight="1" x14ac:dyDescent="0.2">
      <c r="AX2010" s="78"/>
      <c r="AZ2010" s="167"/>
      <c r="BA2010" s="77"/>
      <c r="BB2010" s="77"/>
    </row>
    <row r="2011" spans="50:54" s="79" customFormat="1" ht="0" hidden="1" customHeight="1" x14ac:dyDescent="0.2">
      <c r="AX2011" s="78"/>
      <c r="AZ2011" s="167"/>
      <c r="BA2011" s="77"/>
      <c r="BB2011" s="77"/>
    </row>
    <row r="2012" spans="50:54" s="79" customFormat="1" ht="0" hidden="1" customHeight="1" x14ac:dyDescent="0.2">
      <c r="AX2012" s="78"/>
      <c r="AZ2012" s="167"/>
      <c r="BA2012" s="77"/>
      <c r="BB2012" s="77"/>
    </row>
    <row r="2013" spans="50:54" s="79" customFormat="1" ht="0" hidden="1" customHeight="1" x14ac:dyDescent="0.2">
      <c r="AX2013" s="78"/>
      <c r="AZ2013" s="167"/>
      <c r="BA2013" s="77"/>
      <c r="BB2013" s="77"/>
    </row>
    <row r="2014" spans="50:54" s="79" customFormat="1" ht="0" hidden="1" customHeight="1" x14ac:dyDescent="0.2">
      <c r="AX2014" s="78"/>
      <c r="AZ2014" s="167"/>
      <c r="BA2014" s="77"/>
      <c r="BB2014" s="77"/>
    </row>
    <row r="2015" spans="50:54" s="79" customFormat="1" ht="0" hidden="1" customHeight="1" x14ac:dyDescent="0.2">
      <c r="AX2015" s="78"/>
      <c r="AZ2015" s="167"/>
      <c r="BA2015" s="77"/>
      <c r="BB2015" s="77"/>
    </row>
    <row r="2016" spans="50:54" s="79" customFormat="1" ht="0" hidden="1" customHeight="1" x14ac:dyDescent="0.2">
      <c r="AX2016" s="78"/>
      <c r="AZ2016" s="167"/>
      <c r="BA2016" s="77"/>
      <c r="BB2016" s="77"/>
    </row>
    <row r="2017" spans="50:54" s="79" customFormat="1" ht="0" hidden="1" customHeight="1" x14ac:dyDescent="0.2">
      <c r="AX2017" s="78"/>
      <c r="AZ2017" s="167"/>
      <c r="BA2017" s="77"/>
      <c r="BB2017" s="77"/>
    </row>
    <row r="2018" spans="50:54" s="79" customFormat="1" ht="0" hidden="1" customHeight="1" x14ac:dyDescent="0.2">
      <c r="AX2018" s="78"/>
      <c r="AZ2018" s="167"/>
      <c r="BA2018" s="77"/>
      <c r="BB2018" s="77"/>
    </row>
    <row r="2019" spans="50:54" s="79" customFormat="1" ht="0" hidden="1" customHeight="1" x14ac:dyDescent="0.2">
      <c r="AX2019" s="78"/>
      <c r="AZ2019" s="167"/>
      <c r="BA2019" s="77"/>
      <c r="BB2019" s="77"/>
    </row>
    <row r="2020" spans="50:54" s="79" customFormat="1" ht="0" hidden="1" customHeight="1" x14ac:dyDescent="0.2">
      <c r="AX2020" s="78"/>
      <c r="AZ2020" s="167"/>
      <c r="BA2020" s="77"/>
      <c r="BB2020" s="77"/>
    </row>
    <row r="2021" spans="50:54" s="79" customFormat="1" ht="0" hidden="1" customHeight="1" x14ac:dyDescent="0.2">
      <c r="AX2021" s="78"/>
      <c r="AZ2021" s="167"/>
      <c r="BA2021" s="77"/>
      <c r="BB2021" s="77"/>
    </row>
    <row r="2022" spans="50:54" s="79" customFormat="1" ht="0" hidden="1" customHeight="1" x14ac:dyDescent="0.2">
      <c r="AX2022" s="78"/>
      <c r="AZ2022" s="167"/>
      <c r="BA2022" s="77"/>
      <c r="BB2022" s="77"/>
    </row>
    <row r="2023" spans="50:54" s="79" customFormat="1" ht="0" hidden="1" customHeight="1" x14ac:dyDescent="0.2">
      <c r="AX2023" s="78"/>
      <c r="AZ2023" s="167"/>
      <c r="BA2023" s="77"/>
      <c r="BB2023" s="77"/>
    </row>
    <row r="2024" spans="50:54" s="79" customFormat="1" ht="0" hidden="1" customHeight="1" x14ac:dyDescent="0.2">
      <c r="AX2024" s="78"/>
      <c r="AZ2024" s="167"/>
      <c r="BA2024" s="77"/>
      <c r="BB2024" s="77"/>
    </row>
    <row r="2025" spans="50:54" s="79" customFormat="1" ht="0" hidden="1" customHeight="1" x14ac:dyDescent="0.2">
      <c r="AX2025" s="78"/>
      <c r="AZ2025" s="167"/>
      <c r="BA2025" s="77"/>
      <c r="BB2025" s="77"/>
    </row>
    <row r="2026" spans="50:54" s="79" customFormat="1" ht="0" hidden="1" customHeight="1" x14ac:dyDescent="0.2">
      <c r="AX2026" s="78"/>
      <c r="AZ2026" s="167"/>
      <c r="BA2026" s="77"/>
      <c r="BB2026" s="77"/>
    </row>
    <row r="2027" spans="50:54" s="79" customFormat="1" ht="0" hidden="1" customHeight="1" x14ac:dyDescent="0.2">
      <c r="AX2027" s="78"/>
      <c r="AZ2027" s="167"/>
      <c r="BA2027" s="77"/>
      <c r="BB2027" s="77"/>
    </row>
    <row r="2028" spans="50:54" s="79" customFormat="1" ht="0" hidden="1" customHeight="1" x14ac:dyDescent="0.2">
      <c r="AX2028" s="78"/>
      <c r="AZ2028" s="167"/>
      <c r="BA2028" s="77"/>
      <c r="BB2028" s="77"/>
    </row>
    <row r="2029" spans="50:54" s="79" customFormat="1" ht="0" hidden="1" customHeight="1" x14ac:dyDescent="0.2">
      <c r="AX2029" s="78"/>
      <c r="AZ2029" s="167"/>
      <c r="BA2029" s="77"/>
      <c r="BB2029" s="77"/>
    </row>
    <row r="2030" spans="50:54" s="79" customFormat="1" ht="0" hidden="1" customHeight="1" x14ac:dyDescent="0.2">
      <c r="AX2030" s="78"/>
      <c r="AZ2030" s="167"/>
      <c r="BA2030" s="77"/>
      <c r="BB2030" s="77"/>
    </row>
    <row r="2031" spans="50:54" s="79" customFormat="1" ht="0" hidden="1" customHeight="1" x14ac:dyDescent="0.2">
      <c r="AX2031" s="78"/>
      <c r="AZ2031" s="167"/>
      <c r="BA2031" s="77"/>
      <c r="BB2031" s="77"/>
    </row>
    <row r="2032" spans="50:54" s="79" customFormat="1" ht="0" hidden="1" customHeight="1" x14ac:dyDescent="0.2">
      <c r="AX2032" s="78"/>
      <c r="AZ2032" s="167"/>
      <c r="BA2032" s="77"/>
      <c r="BB2032" s="77"/>
    </row>
    <row r="2033" spans="50:54" s="79" customFormat="1" ht="0" hidden="1" customHeight="1" x14ac:dyDescent="0.2">
      <c r="AX2033" s="78"/>
      <c r="AZ2033" s="167"/>
      <c r="BA2033" s="77"/>
      <c r="BB2033" s="77"/>
    </row>
    <row r="2034" spans="50:54" s="79" customFormat="1" ht="0" hidden="1" customHeight="1" x14ac:dyDescent="0.2">
      <c r="AX2034" s="78"/>
      <c r="AZ2034" s="167"/>
      <c r="BA2034" s="77"/>
      <c r="BB2034" s="77"/>
    </row>
    <row r="2035" spans="50:54" s="79" customFormat="1" ht="0" hidden="1" customHeight="1" x14ac:dyDescent="0.2">
      <c r="AX2035" s="78"/>
      <c r="AZ2035" s="167"/>
      <c r="BA2035" s="77"/>
      <c r="BB2035" s="77"/>
    </row>
    <row r="2036" spans="50:54" s="79" customFormat="1" ht="0" hidden="1" customHeight="1" x14ac:dyDescent="0.2">
      <c r="AX2036" s="78"/>
      <c r="AZ2036" s="167"/>
      <c r="BA2036" s="77"/>
      <c r="BB2036" s="77"/>
    </row>
    <row r="2037" spans="50:54" s="79" customFormat="1" ht="0" hidden="1" customHeight="1" x14ac:dyDescent="0.2">
      <c r="AX2037" s="78"/>
      <c r="AZ2037" s="167"/>
      <c r="BA2037" s="77"/>
      <c r="BB2037" s="77"/>
    </row>
    <row r="2038" spans="50:54" s="79" customFormat="1" ht="0" hidden="1" customHeight="1" x14ac:dyDescent="0.2">
      <c r="AX2038" s="78"/>
      <c r="AZ2038" s="167"/>
      <c r="BA2038" s="77"/>
      <c r="BB2038" s="77"/>
    </row>
    <row r="2039" spans="50:54" s="79" customFormat="1" ht="0" hidden="1" customHeight="1" x14ac:dyDescent="0.2">
      <c r="AX2039" s="78"/>
      <c r="AZ2039" s="167"/>
      <c r="BA2039" s="77"/>
      <c r="BB2039" s="77"/>
    </row>
    <row r="2040" spans="50:54" s="79" customFormat="1" ht="0" hidden="1" customHeight="1" x14ac:dyDescent="0.2">
      <c r="AX2040" s="78"/>
      <c r="AZ2040" s="167"/>
      <c r="BA2040" s="77"/>
      <c r="BB2040" s="77"/>
    </row>
    <row r="2041" spans="50:54" s="79" customFormat="1" ht="0" hidden="1" customHeight="1" x14ac:dyDescent="0.2">
      <c r="AX2041" s="78"/>
      <c r="AZ2041" s="167"/>
      <c r="BA2041" s="77"/>
      <c r="BB2041" s="77"/>
    </row>
    <row r="2042" spans="50:54" s="79" customFormat="1" ht="0" hidden="1" customHeight="1" x14ac:dyDescent="0.2">
      <c r="AX2042" s="78"/>
      <c r="AZ2042" s="167"/>
      <c r="BA2042" s="77"/>
      <c r="BB2042" s="77"/>
    </row>
    <row r="2043" spans="50:54" s="79" customFormat="1" ht="0" hidden="1" customHeight="1" x14ac:dyDescent="0.2">
      <c r="AX2043" s="78"/>
      <c r="AZ2043" s="167"/>
      <c r="BA2043" s="77"/>
      <c r="BB2043" s="77"/>
    </row>
    <row r="2044" spans="50:54" s="79" customFormat="1" ht="0" hidden="1" customHeight="1" x14ac:dyDescent="0.2">
      <c r="AX2044" s="78"/>
      <c r="AZ2044" s="167"/>
      <c r="BA2044" s="77"/>
      <c r="BB2044" s="77"/>
    </row>
    <row r="2045" spans="50:54" s="79" customFormat="1" ht="0" hidden="1" customHeight="1" x14ac:dyDescent="0.2">
      <c r="AX2045" s="78"/>
      <c r="AZ2045" s="167"/>
      <c r="BA2045" s="77"/>
      <c r="BB2045" s="77"/>
    </row>
    <row r="2046" spans="50:54" s="79" customFormat="1" ht="0" hidden="1" customHeight="1" x14ac:dyDescent="0.2">
      <c r="AX2046" s="78"/>
      <c r="AZ2046" s="167"/>
      <c r="BA2046" s="77"/>
      <c r="BB2046" s="77"/>
    </row>
    <row r="2047" spans="50:54" s="79" customFormat="1" ht="0" hidden="1" customHeight="1" x14ac:dyDescent="0.2">
      <c r="AX2047" s="78"/>
      <c r="AZ2047" s="167"/>
      <c r="BA2047" s="77"/>
      <c r="BB2047" s="77"/>
    </row>
    <row r="2048" spans="50:54" s="79" customFormat="1" ht="0" hidden="1" customHeight="1" x14ac:dyDescent="0.2">
      <c r="AX2048" s="78"/>
      <c r="AZ2048" s="167"/>
      <c r="BA2048" s="77"/>
      <c r="BB2048" s="77"/>
    </row>
    <row r="2049" spans="50:54" s="79" customFormat="1" ht="0" hidden="1" customHeight="1" x14ac:dyDescent="0.2">
      <c r="AX2049" s="78"/>
      <c r="AZ2049" s="167"/>
      <c r="BA2049" s="77"/>
      <c r="BB2049" s="77"/>
    </row>
    <row r="2050" spans="50:54" s="79" customFormat="1" ht="0" hidden="1" customHeight="1" x14ac:dyDescent="0.2">
      <c r="AX2050" s="78"/>
      <c r="AZ2050" s="167"/>
      <c r="BA2050" s="77"/>
      <c r="BB2050" s="77"/>
    </row>
    <row r="2051" spans="50:54" s="79" customFormat="1" ht="0" hidden="1" customHeight="1" x14ac:dyDescent="0.2">
      <c r="AX2051" s="78"/>
      <c r="AZ2051" s="167"/>
      <c r="BA2051" s="77"/>
      <c r="BB2051" s="77"/>
    </row>
    <row r="2052" spans="50:54" s="79" customFormat="1" ht="0" hidden="1" customHeight="1" x14ac:dyDescent="0.2">
      <c r="AX2052" s="78"/>
      <c r="AZ2052" s="167"/>
      <c r="BA2052" s="77"/>
      <c r="BB2052" s="77"/>
    </row>
    <row r="2053" spans="50:54" s="79" customFormat="1" ht="0" hidden="1" customHeight="1" x14ac:dyDescent="0.2">
      <c r="AX2053" s="78"/>
      <c r="AZ2053" s="167"/>
      <c r="BA2053" s="77"/>
      <c r="BB2053" s="77"/>
    </row>
    <row r="2054" spans="50:54" s="79" customFormat="1" ht="0" hidden="1" customHeight="1" x14ac:dyDescent="0.2">
      <c r="AX2054" s="78"/>
      <c r="AZ2054" s="167"/>
      <c r="BA2054" s="77"/>
      <c r="BB2054" s="77"/>
    </row>
    <row r="2055" spans="50:54" s="79" customFormat="1" ht="0" hidden="1" customHeight="1" x14ac:dyDescent="0.2">
      <c r="AX2055" s="78"/>
      <c r="AZ2055" s="167"/>
      <c r="BA2055" s="77"/>
      <c r="BB2055" s="77"/>
    </row>
    <row r="2056" spans="50:54" s="79" customFormat="1" ht="0" hidden="1" customHeight="1" x14ac:dyDescent="0.2">
      <c r="AX2056" s="78"/>
      <c r="AZ2056" s="167"/>
      <c r="BA2056" s="77"/>
      <c r="BB2056" s="77"/>
    </row>
    <row r="2057" spans="50:54" s="79" customFormat="1" ht="0" hidden="1" customHeight="1" x14ac:dyDescent="0.2">
      <c r="AX2057" s="78"/>
      <c r="AZ2057" s="167"/>
      <c r="BA2057" s="77"/>
      <c r="BB2057" s="77"/>
    </row>
    <row r="2058" spans="50:54" s="79" customFormat="1" ht="0" hidden="1" customHeight="1" x14ac:dyDescent="0.2">
      <c r="AX2058" s="78"/>
      <c r="AZ2058" s="167"/>
      <c r="BA2058" s="77"/>
      <c r="BB2058" s="77"/>
    </row>
    <row r="2059" spans="50:54" s="79" customFormat="1" ht="0" hidden="1" customHeight="1" x14ac:dyDescent="0.2">
      <c r="AX2059" s="78"/>
      <c r="AZ2059" s="167"/>
      <c r="BA2059" s="77"/>
      <c r="BB2059" s="77"/>
    </row>
    <row r="2060" spans="50:54" s="79" customFormat="1" ht="0" hidden="1" customHeight="1" x14ac:dyDescent="0.2">
      <c r="AX2060" s="78"/>
      <c r="AZ2060" s="167"/>
      <c r="BA2060" s="77"/>
      <c r="BB2060" s="77"/>
    </row>
    <row r="2061" spans="50:54" s="79" customFormat="1" ht="0" hidden="1" customHeight="1" x14ac:dyDescent="0.2">
      <c r="AX2061" s="78"/>
      <c r="AZ2061" s="167"/>
      <c r="BA2061" s="77"/>
      <c r="BB2061" s="77"/>
    </row>
    <row r="2062" spans="50:54" s="79" customFormat="1" ht="0" hidden="1" customHeight="1" x14ac:dyDescent="0.2">
      <c r="AX2062" s="78"/>
      <c r="AZ2062" s="167"/>
      <c r="BA2062" s="77"/>
      <c r="BB2062" s="77"/>
    </row>
    <row r="2063" spans="50:54" s="79" customFormat="1" ht="0" hidden="1" customHeight="1" x14ac:dyDescent="0.2">
      <c r="AX2063" s="78"/>
      <c r="AZ2063" s="167"/>
      <c r="BA2063" s="77"/>
      <c r="BB2063" s="77"/>
    </row>
    <row r="2064" spans="50:54" s="79" customFormat="1" ht="0" hidden="1" customHeight="1" x14ac:dyDescent="0.2">
      <c r="AX2064" s="78"/>
      <c r="AZ2064" s="167"/>
      <c r="BA2064" s="77"/>
      <c r="BB2064" s="77"/>
    </row>
    <row r="2065" spans="50:54" s="79" customFormat="1" ht="0" hidden="1" customHeight="1" x14ac:dyDescent="0.2">
      <c r="AX2065" s="78"/>
      <c r="AZ2065" s="167"/>
      <c r="BA2065" s="77"/>
      <c r="BB2065" s="77"/>
    </row>
    <row r="2066" spans="50:54" s="79" customFormat="1" ht="0" hidden="1" customHeight="1" x14ac:dyDescent="0.2">
      <c r="AX2066" s="78"/>
      <c r="AZ2066" s="167"/>
      <c r="BA2066" s="77"/>
      <c r="BB2066" s="77"/>
    </row>
    <row r="2067" spans="50:54" s="79" customFormat="1" ht="0" hidden="1" customHeight="1" x14ac:dyDescent="0.2">
      <c r="AX2067" s="78"/>
      <c r="AZ2067" s="167"/>
      <c r="BA2067" s="77"/>
      <c r="BB2067" s="77"/>
    </row>
    <row r="2068" spans="50:54" s="79" customFormat="1" ht="0" hidden="1" customHeight="1" x14ac:dyDescent="0.2">
      <c r="AX2068" s="78"/>
      <c r="AZ2068" s="167"/>
      <c r="BA2068" s="77"/>
      <c r="BB2068" s="77"/>
    </row>
    <row r="2069" spans="50:54" s="79" customFormat="1" ht="0" hidden="1" customHeight="1" x14ac:dyDescent="0.2">
      <c r="AX2069" s="78"/>
      <c r="AZ2069" s="167"/>
      <c r="BA2069" s="77"/>
      <c r="BB2069" s="77"/>
    </row>
    <row r="2070" spans="50:54" s="79" customFormat="1" ht="0" hidden="1" customHeight="1" x14ac:dyDescent="0.2">
      <c r="AX2070" s="78"/>
      <c r="AZ2070" s="167"/>
      <c r="BA2070" s="77"/>
      <c r="BB2070" s="77"/>
    </row>
    <row r="2071" spans="50:54" s="79" customFormat="1" ht="0" hidden="1" customHeight="1" x14ac:dyDescent="0.2">
      <c r="AX2071" s="78"/>
      <c r="AZ2071" s="167"/>
      <c r="BA2071" s="77"/>
      <c r="BB2071" s="77"/>
    </row>
    <row r="2072" spans="50:54" s="79" customFormat="1" ht="0" hidden="1" customHeight="1" x14ac:dyDescent="0.2">
      <c r="AX2072" s="78"/>
      <c r="AZ2072" s="167"/>
      <c r="BA2072" s="77"/>
      <c r="BB2072" s="77"/>
    </row>
    <row r="2073" spans="50:54" s="79" customFormat="1" ht="0" hidden="1" customHeight="1" x14ac:dyDescent="0.2">
      <c r="AX2073" s="78"/>
      <c r="AZ2073" s="167"/>
      <c r="BA2073" s="77"/>
      <c r="BB2073" s="77"/>
    </row>
    <row r="2074" spans="50:54" s="79" customFormat="1" ht="0" hidden="1" customHeight="1" x14ac:dyDescent="0.2">
      <c r="AX2074" s="78"/>
      <c r="AZ2074" s="167"/>
      <c r="BA2074" s="77"/>
      <c r="BB2074" s="77"/>
    </row>
    <row r="2075" spans="50:54" s="79" customFormat="1" ht="0" hidden="1" customHeight="1" x14ac:dyDescent="0.2">
      <c r="AX2075" s="78"/>
      <c r="AZ2075" s="167"/>
      <c r="BA2075" s="77"/>
      <c r="BB2075" s="77"/>
    </row>
    <row r="2076" spans="50:54" s="79" customFormat="1" ht="0" hidden="1" customHeight="1" x14ac:dyDescent="0.2">
      <c r="AX2076" s="78"/>
      <c r="AZ2076" s="167"/>
      <c r="BA2076" s="77"/>
      <c r="BB2076" s="77"/>
    </row>
    <row r="2077" spans="50:54" s="79" customFormat="1" ht="0" hidden="1" customHeight="1" x14ac:dyDescent="0.2">
      <c r="AX2077" s="78"/>
      <c r="AZ2077" s="167"/>
      <c r="BA2077" s="77"/>
      <c r="BB2077" s="77"/>
    </row>
    <row r="2078" spans="50:54" s="79" customFormat="1" ht="0" hidden="1" customHeight="1" x14ac:dyDescent="0.2">
      <c r="AX2078" s="78"/>
      <c r="AZ2078" s="167"/>
      <c r="BA2078" s="77"/>
      <c r="BB2078" s="77"/>
    </row>
    <row r="2079" spans="50:54" s="79" customFormat="1" ht="0" hidden="1" customHeight="1" x14ac:dyDescent="0.2">
      <c r="AX2079" s="78"/>
      <c r="AZ2079" s="167"/>
      <c r="BA2079" s="77"/>
      <c r="BB2079" s="77"/>
    </row>
    <row r="2080" spans="50:54" s="79" customFormat="1" ht="0" hidden="1" customHeight="1" x14ac:dyDescent="0.2">
      <c r="AX2080" s="78"/>
      <c r="AZ2080" s="167"/>
      <c r="BA2080" s="77"/>
      <c r="BB2080" s="77"/>
    </row>
    <row r="2081" spans="50:54" s="79" customFormat="1" ht="0" hidden="1" customHeight="1" x14ac:dyDescent="0.2">
      <c r="AX2081" s="78"/>
      <c r="AZ2081" s="167"/>
      <c r="BA2081" s="77"/>
      <c r="BB2081" s="77"/>
    </row>
    <row r="2082" spans="50:54" s="79" customFormat="1" ht="0" hidden="1" customHeight="1" x14ac:dyDescent="0.2">
      <c r="AX2082" s="78"/>
      <c r="AZ2082" s="167"/>
      <c r="BA2082" s="77"/>
      <c r="BB2082" s="77"/>
    </row>
    <row r="2083" spans="50:54" s="79" customFormat="1" ht="0" hidden="1" customHeight="1" x14ac:dyDescent="0.2">
      <c r="AX2083" s="78"/>
      <c r="AZ2083" s="167"/>
      <c r="BA2083" s="77"/>
      <c r="BB2083" s="77"/>
    </row>
    <row r="2084" spans="50:54" s="79" customFormat="1" ht="0" hidden="1" customHeight="1" x14ac:dyDescent="0.2">
      <c r="AX2084" s="78"/>
      <c r="AZ2084" s="167"/>
      <c r="BA2084" s="77"/>
      <c r="BB2084" s="77"/>
    </row>
    <row r="2085" spans="50:54" s="79" customFormat="1" ht="0" hidden="1" customHeight="1" x14ac:dyDescent="0.2">
      <c r="AX2085" s="78"/>
      <c r="AZ2085" s="167"/>
      <c r="BA2085" s="77"/>
      <c r="BB2085" s="77"/>
    </row>
    <row r="2086" spans="50:54" s="79" customFormat="1" ht="0" hidden="1" customHeight="1" x14ac:dyDescent="0.2">
      <c r="AX2086" s="78"/>
      <c r="AZ2086" s="167"/>
      <c r="BA2086" s="77"/>
      <c r="BB2086" s="77"/>
    </row>
    <row r="2087" spans="50:54" s="79" customFormat="1" ht="0" hidden="1" customHeight="1" x14ac:dyDescent="0.2">
      <c r="AX2087" s="78"/>
      <c r="AZ2087" s="167"/>
      <c r="BA2087" s="77"/>
      <c r="BB2087" s="77"/>
    </row>
    <row r="2088" spans="50:54" s="79" customFormat="1" ht="0" hidden="1" customHeight="1" x14ac:dyDescent="0.2">
      <c r="AX2088" s="78"/>
      <c r="AZ2088" s="167"/>
      <c r="BA2088" s="77"/>
      <c r="BB2088" s="77"/>
    </row>
    <row r="2089" spans="50:54" s="79" customFormat="1" ht="0" hidden="1" customHeight="1" x14ac:dyDescent="0.2">
      <c r="AX2089" s="78"/>
      <c r="AZ2089" s="167"/>
      <c r="BA2089" s="77"/>
      <c r="BB2089" s="77"/>
    </row>
    <row r="2090" spans="50:54" s="79" customFormat="1" ht="0" hidden="1" customHeight="1" x14ac:dyDescent="0.2">
      <c r="AX2090" s="78"/>
      <c r="AZ2090" s="167"/>
      <c r="BA2090" s="77"/>
      <c r="BB2090" s="77"/>
    </row>
    <row r="2091" spans="50:54" s="79" customFormat="1" ht="0" hidden="1" customHeight="1" x14ac:dyDescent="0.2">
      <c r="AX2091" s="78"/>
      <c r="AZ2091" s="167"/>
      <c r="BA2091" s="77"/>
      <c r="BB2091" s="77"/>
    </row>
    <row r="2092" spans="50:54" s="79" customFormat="1" ht="0" hidden="1" customHeight="1" x14ac:dyDescent="0.2">
      <c r="AX2092" s="78"/>
      <c r="AZ2092" s="167"/>
      <c r="BA2092" s="77"/>
      <c r="BB2092" s="77"/>
    </row>
    <row r="2093" spans="50:54" s="79" customFormat="1" ht="0" hidden="1" customHeight="1" x14ac:dyDescent="0.2">
      <c r="AX2093" s="78"/>
      <c r="AZ2093" s="167"/>
      <c r="BA2093" s="77"/>
      <c r="BB2093" s="77"/>
    </row>
    <row r="2094" spans="50:54" s="79" customFormat="1" ht="0" hidden="1" customHeight="1" x14ac:dyDescent="0.2">
      <c r="AX2094" s="78"/>
      <c r="AZ2094" s="167"/>
      <c r="BA2094" s="77"/>
      <c r="BB2094" s="77"/>
    </row>
    <row r="2095" spans="50:54" s="79" customFormat="1" ht="0" hidden="1" customHeight="1" x14ac:dyDescent="0.2">
      <c r="AX2095" s="78"/>
      <c r="AZ2095" s="167"/>
      <c r="BA2095" s="77"/>
      <c r="BB2095" s="77"/>
    </row>
    <row r="2096" spans="50:54" s="79" customFormat="1" ht="0" hidden="1" customHeight="1" x14ac:dyDescent="0.2">
      <c r="AX2096" s="78"/>
      <c r="AZ2096" s="167"/>
      <c r="BA2096" s="77"/>
      <c r="BB2096" s="77"/>
    </row>
    <row r="2097" spans="50:54" s="79" customFormat="1" ht="0" hidden="1" customHeight="1" x14ac:dyDescent="0.2">
      <c r="AX2097" s="78"/>
      <c r="AZ2097" s="167"/>
      <c r="BA2097" s="77"/>
      <c r="BB2097" s="77"/>
    </row>
    <row r="2098" spans="50:54" s="79" customFormat="1" ht="0" hidden="1" customHeight="1" x14ac:dyDescent="0.2">
      <c r="AX2098" s="78"/>
      <c r="AZ2098" s="167"/>
      <c r="BA2098" s="77"/>
      <c r="BB2098" s="77"/>
    </row>
    <row r="2099" spans="50:54" s="79" customFormat="1" ht="0" hidden="1" customHeight="1" x14ac:dyDescent="0.2">
      <c r="AX2099" s="78"/>
      <c r="AZ2099" s="167"/>
      <c r="BA2099" s="77"/>
      <c r="BB2099" s="77"/>
    </row>
    <row r="2100" spans="50:54" s="79" customFormat="1" ht="0" hidden="1" customHeight="1" x14ac:dyDescent="0.2">
      <c r="AX2100" s="78"/>
      <c r="AZ2100" s="167"/>
      <c r="BA2100" s="77"/>
      <c r="BB2100" s="77"/>
    </row>
    <row r="2101" spans="50:54" s="79" customFormat="1" ht="0" hidden="1" customHeight="1" x14ac:dyDescent="0.2">
      <c r="AX2101" s="78"/>
      <c r="AZ2101" s="167"/>
      <c r="BA2101" s="77"/>
      <c r="BB2101" s="77"/>
    </row>
    <row r="2102" spans="50:54" s="79" customFormat="1" ht="0" hidden="1" customHeight="1" x14ac:dyDescent="0.2">
      <c r="AX2102" s="78"/>
      <c r="AZ2102" s="167"/>
      <c r="BA2102" s="77"/>
      <c r="BB2102" s="77"/>
    </row>
    <row r="2103" spans="50:54" s="79" customFormat="1" ht="0" hidden="1" customHeight="1" x14ac:dyDescent="0.2">
      <c r="AX2103" s="78"/>
      <c r="AZ2103" s="167"/>
      <c r="BA2103" s="77"/>
      <c r="BB2103" s="77"/>
    </row>
    <row r="2104" spans="50:54" s="79" customFormat="1" ht="0" hidden="1" customHeight="1" x14ac:dyDescent="0.2">
      <c r="AX2104" s="78"/>
      <c r="AZ2104" s="167"/>
      <c r="BA2104" s="77"/>
      <c r="BB2104" s="77"/>
    </row>
    <row r="2105" spans="50:54" s="79" customFormat="1" ht="0" hidden="1" customHeight="1" x14ac:dyDescent="0.2">
      <c r="AX2105" s="78"/>
      <c r="AZ2105" s="167"/>
      <c r="BA2105" s="77"/>
      <c r="BB2105" s="77"/>
    </row>
    <row r="2106" spans="50:54" s="79" customFormat="1" ht="0" hidden="1" customHeight="1" x14ac:dyDescent="0.2">
      <c r="AX2106" s="78"/>
      <c r="AZ2106" s="167"/>
      <c r="BA2106" s="77"/>
      <c r="BB2106" s="77"/>
    </row>
    <row r="2107" spans="50:54" s="79" customFormat="1" ht="0" hidden="1" customHeight="1" x14ac:dyDescent="0.2">
      <c r="AX2107" s="78"/>
      <c r="AZ2107" s="167"/>
      <c r="BA2107" s="77"/>
      <c r="BB2107" s="77"/>
    </row>
    <row r="2108" spans="50:54" s="79" customFormat="1" ht="0" hidden="1" customHeight="1" x14ac:dyDescent="0.2">
      <c r="AX2108" s="78"/>
      <c r="AZ2108" s="167"/>
      <c r="BA2108" s="77"/>
      <c r="BB2108" s="77"/>
    </row>
    <row r="2109" spans="50:54" s="79" customFormat="1" ht="0" hidden="1" customHeight="1" x14ac:dyDescent="0.2">
      <c r="AX2109" s="78"/>
      <c r="AZ2109" s="167"/>
      <c r="BA2109" s="77"/>
      <c r="BB2109" s="77"/>
    </row>
    <row r="2110" spans="50:54" s="79" customFormat="1" ht="0" hidden="1" customHeight="1" x14ac:dyDescent="0.2">
      <c r="AX2110" s="78"/>
      <c r="AZ2110" s="167"/>
      <c r="BA2110" s="77"/>
      <c r="BB2110" s="77"/>
    </row>
    <row r="2111" spans="50:54" s="79" customFormat="1" ht="0" hidden="1" customHeight="1" x14ac:dyDescent="0.2">
      <c r="AX2111" s="78"/>
      <c r="AZ2111" s="167"/>
      <c r="BA2111" s="77"/>
      <c r="BB2111" s="77"/>
    </row>
    <row r="2112" spans="50:54" s="79" customFormat="1" ht="0" hidden="1" customHeight="1" x14ac:dyDescent="0.2">
      <c r="AX2112" s="78"/>
      <c r="AZ2112" s="167"/>
      <c r="BA2112" s="77"/>
      <c r="BB2112" s="77"/>
    </row>
    <row r="2113" spans="50:54" s="79" customFormat="1" ht="0" hidden="1" customHeight="1" x14ac:dyDescent="0.2">
      <c r="AX2113" s="78"/>
      <c r="AZ2113" s="167"/>
      <c r="BA2113" s="77"/>
      <c r="BB2113" s="77"/>
    </row>
    <row r="2114" spans="50:54" s="79" customFormat="1" ht="0" hidden="1" customHeight="1" x14ac:dyDescent="0.2">
      <c r="AX2114" s="78"/>
      <c r="AZ2114" s="167"/>
      <c r="BA2114" s="77"/>
      <c r="BB2114" s="77"/>
    </row>
    <row r="2115" spans="50:54" s="79" customFormat="1" ht="0" hidden="1" customHeight="1" x14ac:dyDescent="0.2">
      <c r="AX2115" s="78"/>
      <c r="AZ2115" s="167"/>
      <c r="BA2115" s="77"/>
      <c r="BB2115" s="77"/>
    </row>
    <row r="2116" spans="50:54" s="79" customFormat="1" ht="0" hidden="1" customHeight="1" x14ac:dyDescent="0.2">
      <c r="AX2116" s="78"/>
      <c r="AZ2116" s="167"/>
      <c r="BA2116" s="77"/>
      <c r="BB2116" s="77"/>
    </row>
    <row r="2117" spans="50:54" s="79" customFormat="1" ht="0" hidden="1" customHeight="1" x14ac:dyDescent="0.2">
      <c r="AX2117" s="78"/>
      <c r="AZ2117" s="167"/>
      <c r="BA2117" s="77"/>
      <c r="BB2117" s="77"/>
    </row>
    <row r="2118" spans="50:54" s="79" customFormat="1" ht="0" hidden="1" customHeight="1" x14ac:dyDescent="0.2">
      <c r="AX2118" s="78"/>
      <c r="AZ2118" s="167"/>
      <c r="BA2118" s="77"/>
      <c r="BB2118" s="77"/>
    </row>
    <row r="2119" spans="50:54" s="79" customFormat="1" ht="0" hidden="1" customHeight="1" x14ac:dyDescent="0.2">
      <c r="AX2119" s="78"/>
      <c r="AZ2119" s="167"/>
      <c r="BA2119" s="77"/>
      <c r="BB2119" s="77"/>
    </row>
    <row r="2120" spans="50:54" s="79" customFormat="1" ht="0" hidden="1" customHeight="1" x14ac:dyDescent="0.2">
      <c r="AX2120" s="78"/>
      <c r="AZ2120" s="167"/>
      <c r="BA2120" s="77"/>
      <c r="BB2120" s="77"/>
    </row>
    <row r="2121" spans="50:54" s="79" customFormat="1" ht="0" hidden="1" customHeight="1" x14ac:dyDescent="0.2">
      <c r="AX2121" s="78"/>
      <c r="AZ2121" s="167"/>
      <c r="BA2121" s="77"/>
      <c r="BB2121" s="77"/>
    </row>
    <row r="2122" spans="50:54" s="79" customFormat="1" ht="0" hidden="1" customHeight="1" x14ac:dyDescent="0.2">
      <c r="AX2122" s="78"/>
      <c r="AZ2122" s="167"/>
      <c r="BA2122" s="77"/>
      <c r="BB2122" s="77"/>
    </row>
    <row r="2123" spans="50:54" s="79" customFormat="1" ht="0" hidden="1" customHeight="1" x14ac:dyDescent="0.2">
      <c r="AX2123" s="78"/>
      <c r="AZ2123" s="167"/>
      <c r="BA2123" s="77"/>
      <c r="BB2123" s="77"/>
    </row>
    <row r="2124" spans="50:54" s="79" customFormat="1" ht="0" hidden="1" customHeight="1" x14ac:dyDescent="0.2">
      <c r="AX2124" s="78"/>
      <c r="AZ2124" s="167"/>
      <c r="BA2124" s="77"/>
      <c r="BB2124" s="77"/>
    </row>
    <row r="2125" spans="50:54" s="79" customFormat="1" ht="0" hidden="1" customHeight="1" x14ac:dyDescent="0.2">
      <c r="AX2125" s="78"/>
      <c r="AZ2125" s="167"/>
      <c r="BA2125" s="77"/>
      <c r="BB2125" s="77"/>
    </row>
    <row r="2126" spans="50:54" s="79" customFormat="1" ht="0" hidden="1" customHeight="1" x14ac:dyDescent="0.2">
      <c r="AX2126" s="78"/>
      <c r="AZ2126" s="167"/>
      <c r="BA2126" s="77"/>
      <c r="BB2126" s="77"/>
    </row>
    <row r="2127" spans="50:54" s="79" customFormat="1" ht="0" hidden="1" customHeight="1" x14ac:dyDescent="0.2">
      <c r="AX2127" s="78"/>
      <c r="AZ2127" s="167"/>
      <c r="BA2127" s="77"/>
      <c r="BB2127" s="77"/>
    </row>
    <row r="2128" spans="50:54" s="79" customFormat="1" ht="0" hidden="1" customHeight="1" x14ac:dyDescent="0.2">
      <c r="AX2128" s="78"/>
      <c r="AZ2128" s="167"/>
      <c r="BA2128" s="77"/>
      <c r="BB2128" s="77"/>
    </row>
    <row r="2129" spans="50:54" s="79" customFormat="1" ht="0" hidden="1" customHeight="1" x14ac:dyDescent="0.2">
      <c r="AX2129" s="78"/>
      <c r="AZ2129" s="167"/>
      <c r="BA2129" s="77"/>
      <c r="BB2129" s="77"/>
    </row>
    <row r="2130" spans="50:54" s="79" customFormat="1" ht="0" hidden="1" customHeight="1" x14ac:dyDescent="0.2">
      <c r="AX2130" s="78"/>
      <c r="AZ2130" s="167"/>
      <c r="BA2130" s="77"/>
      <c r="BB2130" s="77"/>
    </row>
    <row r="2131" spans="50:54" s="79" customFormat="1" ht="0" hidden="1" customHeight="1" x14ac:dyDescent="0.2">
      <c r="AX2131" s="78"/>
      <c r="AZ2131" s="167"/>
      <c r="BA2131" s="77"/>
      <c r="BB2131" s="77"/>
    </row>
    <row r="2132" spans="50:54" s="79" customFormat="1" ht="0" hidden="1" customHeight="1" x14ac:dyDescent="0.2">
      <c r="AX2132" s="78"/>
      <c r="AZ2132" s="167"/>
      <c r="BA2132" s="77"/>
      <c r="BB2132" s="77"/>
    </row>
    <row r="2133" spans="50:54" s="79" customFormat="1" ht="0" hidden="1" customHeight="1" x14ac:dyDescent="0.2">
      <c r="AX2133" s="78"/>
      <c r="AZ2133" s="167"/>
      <c r="BA2133" s="77"/>
      <c r="BB2133" s="77"/>
    </row>
    <row r="2134" spans="50:54" s="79" customFormat="1" ht="0" hidden="1" customHeight="1" x14ac:dyDescent="0.2">
      <c r="AX2134" s="78"/>
      <c r="AZ2134" s="167"/>
      <c r="BA2134" s="77"/>
      <c r="BB2134" s="77"/>
    </row>
    <row r="2135" spans="50:54" s="79" customFormat="1" ht="0" hidden="1" customHeight="1" x14ac:dyDescent="0.2">
      <c r="AX2135" s="78"/>
      <c r="AZ2135" s="167"/>
      <c r="BA2135" s="77"/>
      <c r="BB2135" s="77"/>
    </row>
    <row r="2136" spans="50:54" s="79" customFormat="1" ht="0" hidden="1" customHeight="1" x14ac:dyDescent="0.2">
      <c r="AX2136" s="78"/>
      <c r="AZ2136" s="167"/>
      <c r="BA2136" s="77"/>
      <c r="BB2136" s="77"/>
    </row>
    <row r="2137" spans="50:54" s="79" customFormat="1" ht="0" hidden="1" customHeight="1" x14ac:dyDescent="0.2">
      <c r="AX2137" s="78"/>
      <c r="AZ2137" s="167"/>
      <c r="BA2137" s="77"/>
      <c r="BB2137" s="77"/>
    </row>
    <row r="2138" spans="50:54" s="79" customFormat="1" ht="0" hidden="1" customHeight="1" x14ac:dyDescent="0.2">
      <c r="AX2138" s="78"/>
      <c r="AZ2138" s="167"/>
      <c r="BA2138" s="77"/>
      <c r="BB2138" s="77"/>
    </row>
    <row r="2139" spans="50:54" s="79" customFormat="1" ht="0" hidden="1" customHeight="1" x14ac:dyDescent="0.2">
      <c r="AX2139" s="78"/>
      <c r="AZ2139" s="167"/>
      <c r="BA2139" s="77"/>
      <c r="BB2139" s="77"/>
    </row>
    <row r="2140" spans="50:54" s="79" customFormat="1" ht="0" hidden="1" customHeight="1" x14ac:dyDescent="0.2">
      <c r="AX2140" s="78"/>
      <c r="AZ2140" s="167"/>
      <c r="BA2140" s="77"/>
      <c r="BB2140" s="77"/>
    </row>
    <row r="2141" spans="50:54" s="79" customFormat="1" ht="0" hidden="1" customHeight="1" x14ac:dyDescent="0.2">
      <c r="AX2141" s="78"/>
      <c r="AZ2141" s="167"/>
      <c r="BA2141" s="77"/>
      <c r="BB2141" s="77"/>
    </row>
    <row r="2142" spans="50:54" s="79" customFormat="1" ht="0" hidden="1" customHeight="1" x14ac:dyDescent="0.2">
      <c r="AX2142" s="78"/>
      <c r="AZ2142" s="167"/>
      <c r="BA2142" s="77"/>
      <c r="BB2142" s="77"/>
    </row>
    <row r="2143" spans="50:54" s="79" customFormat="1" ht="0" hidden="1" customHeight="1" x14ac:dyDescent="0.2">
      <c r="AX2143" s="78"/>
      <c r="AZ2143" s="167"/>
      <c r="BA2143" s="77"/>
      <c r="BB2143" s="77"/>
    </row>
    <row r="2144" spans="50:54" s="79" customFormat="1" ht="0" hidden="1" customHeight="1" x14ac:dyDescent="0.2">
      <c r="AX2144" s="78"/>
      <c r="AZ2144" s="167"/>
      <c r="BA2144" s="77"/>
      <c r="BB2144" s="77"/>
    </row>
    <row r="2145" spans="50:54" s="79" customFormat="1" ht="0" hidden="1" customHeight="1" x14ac:dyDescent="0.2">
      <c r="AX2145" s="78"/>
      <c r="AZ2145" s="167"/>
      <c r="BA2145" s="77"/>
      <c r="BB2145" s="77"/>
    </row>
    <row r="2146" spans="50:54" s="79" customFormat="1" ht="0" hidden="1" customHeight="1" x14ac:dyDescent="0.2">
      <c r="AX2146" s="78"/>
      <c r="AZ2146" s="167"/>
      <c r="BA2146" s="77"/>
      <c r="BB2146" s="77"/>
    </row>
    <row r="2147" spans="50:54" s="79" customFormat="1" ht="0" hidden="1" customHeight="1" x14ac:dyDescent="0.2">
      <c r="AX2147" s="78"/>
      <c r="AZ2147" s="167"/>
      <c r="BA2147" s="77"/>
      <c r="BB2147" s="77"/>
    </row>
    <row r="2148" spans="50:54" s="79" customFormat="1" ht="0" hidden="1" customHeight="1" x14ac:dyDescent="0.2">
      <c r="AX2148" s="78"/>
      <c r="AZ2148" s="167"/>
      <c r="BA2148" s="77"/>
      <c r="BB2148" s="77"/>
    </row>
    <row r="2149" spans="50:54" s="79" customFormat="1" ht="0" hidden="1" customHeight="1" x14ac:dyDescent="0.2">
      <c r="AX2149" s="78"/>
      <c r="AZ2149" s="167"/>
      <c r="BA2149" s="77"/>
      <c r="BB2149" s="77"/>
    </row>
    <row r="2150" spans="50:54" s="79" customFormat="1" ht="0" hidden="1" customHeight="1" x14ac:dyDescent="0.2">
      <c r="AX2150" s="78"/>
      <c r="AZ2150" s="167"/>
      <c r="BA2150" s="77"/>
      <c r="BB2150" s="77"/>
    </row>
    <row r="2151" spans="50:54" s="79" customFormat="1" ht="0" hidden="1" customHeight="1" x14ac:dyDescent="0.2">
      <c r="AX2151" s="78"/>
      <c r="AZ2151" s="167"/>
      <c r="BA2151" s="77"/>
      <c r="BB2151" s="77"/>
    </row>
    <row r="2152" spans="50:54" s="79" customFormat="1" ht="0" hidden="1" customHeight="1" x14ac:dyDescent="0.2">
      <c r="AX2152" s="78"/>
      <c r="AZ2152" s="167"/>
      <c r="BA2152" s="77"/>
      <c r="BB2152" s="77"/>
    </row>
    <row r="2153" spans="50:54" s="79" customFormat="1" ht="0" hidden="1" customHeight="1" x14ac:dyDescent="0.2">
      <c r="AX2153" s="78"/>
      <c r="AZ2153" s="167"/>
      <c r="BA2153" s="77"/>
      <c r="BB2153" s="77"/>
    </row>
    <row r="2154" spans="50:54" s="79" customFormat="1" ht="0" hidden="1" customHeight="1" x14ac:dyDescent="0.2">
      <c r="AX2154" s="78"/>
      <c r="AZ2154" s="167"/>
      <c r="BA2154" s="77"/>
      <c r="BB2154" s="77"/>
    </row>
    <row r="2155" spans="50:54" s="79" customFormat="1" ht="0" hidden="1" customHeight="1" x14ac:dyDescent="0.2">
      <c r="AX2155" s="78"/>
      <c r="AZ2155" s="167"/>
      <c r="BA2155" s="77"/>
      <c r="BB2155" s="77"/>
    </row>
    <row r="2156" spans="50:54" s="79" customFormat="1" ht="0" hidden="1" customHeight="1" x14ac:dyDescent="0.2">
      <c r="AX2156" s="78"/>
      <c r="AZ2156" s="167"/>
      <c r="BA2156" s="77"/>
      <c r="BB2156" s="77"/>
    </row>
    <row r="2157" spans="50:54" s="79" customFormat="1" ht="0" hidden="1" customHeight="1" x14ac:dyDescent="0.2">
      <c r="AX2157" s="78"/>
      <c r="AZ2157" s="167"/>
      <c r="BA2157" s="77"/>
      <c r="BB2157" s="77"/>
    </row>
    <row r="2158" spans="50:54" s="79" customFormat="1" ht="0" hidden="1" customHeight="1" x14ac:dyDescent="0.2">
      <c r="AX2158" s="78"/>
      <c r="AZ2158" s="167"/>
      <c r="BA2158" s="77"/>
      <c r="BB2158" s="77"/>
    </row>
    <row r="2159" spans="50:54" s="79" customFormat="1" ht="0" hidden="1" customHeight="1" x14ac:dyDescent="0.2">
      <c r="AX2159" s="78"/>
      <c r="AZ2159" s="167"/>
      <c r="BA2159" s="77"/>
      <c r="BB2159" s="77"/>
    </row>
    <row r="2160" spans="50:54" s="79" customFormat="1" ht="0" hidden="1" customHeight="1" x14ac:dyDescent="0.2">
      <c r="AX2160" s="78"/>
      <c r="AZ2160" s="167"/>
      <c r="BA2160" s="77"/>
      <c r="BB2160" s="77"/>
    </row>
    <row r="2161" spans="50:54" s="79" customFormat="1" ht="0" hidden="1" customHeight="1" x14ac:dyDescent="0.2">
      <c r="AX2161" s="78"/>
      <c r="AZ2161" s="167"/>
      <c r="BA2161" s="77"/>
      <c r="BB2161" s="77"/>
    </row>
    <row r="2162" spans="50:54" s="79" customFormat="1" ht="0" hidden="1" customHeight="1" x14ac:dyDescent="0.2">
      <c r="AX2162" s="78"/>
      <c r="AZ2162" s="167"/>
      <c r="BA2162" s="77"/>
      <c r="BB2162" s="77"/>
    </row>
    <row r="2163" spans="50:54" s="79" customFormat="1" ht="0" hidden="1" customHeight="1" x14ac:dyDescent="0.2">
      <c r="AX2163" s="78"/>
      <c r="AZ2163" s="167"/>
      <c r="BA2163" s="77"/>
      <c r="BB2163" s="77"/>
    </row>
    <row r="2164" spans="50:54" s="79" customFormat="1" ht="0" hidden="1" customHeight="1" x14ac:dyDescent="0.2">
      <c r="AX2164" s="78"/>
      <c r="AZ2164" s="167"/>
      <c r="BA2164" s="77"/>
      <c r="BB2164" s="77"/>
    </row>
    <row r="2165" spans="50:54" s="79" customFormat="1" ht="0" hidden="1" customHeight="1" x14ac:dyDescent="0.2">
      <c r="AX2165" s="78"/>
      <c r="AZ2165" s="167"/>
      <c r="BA2165" s="77"/>
      <c r="BB2165" s="77"/>
    </row>
    <row r="2166" spans="50:54" s="79" customFormat="1" ht="0" hidden="1" customHeight="1" x14ac:dyDescent="0.2">
      <c r="AX2166" s="78"/>
      <c r="AZ2166" s="167"/>
      <c r="BA2166" s="77"/>
      <c r="BB2166" s="77"/>
    </row>
    <row r="2167" spans="50:54" s="79" customFormat="1" ht="0" hidden="1" customHeight="1" x14ac:dyDescent="0.2">
      <c r="AX2167" s="78"/>
      <c r="AZ2167" s="167"/>
      <c r="BA2167" s="77"/>
      <c r="BB2167" s="77"/>
    </row>
    <row r="2168" spans="50:54" s="79" customFormat="1" ht="0" hidden="1" customHeight="1" x14ac:dyDescent="0.2">
      <c r="AX2168" s="78"/>
      <c r="AZ2168" s="167"/>
      <c r="BA2168" s="77"/>
      <c r="BB2168" s="77"/>
    </row>
    <row r="2169" spans="50:54" s="79" customFormat="1" ht="0" hidden="1" customHeight="1" x14ac:dyDescent="0.2">
      <c r="AX2169" s="78"/>
      <c r="AZ2169" s="167"/>
      <c r="BA2169" s="77"/>
      <c r="BB2169" s="77"/>
    </row>
    <row r="2170" spans="50:54" s="79" customFormat="1" ht="0" hidden="1" customHeight="1" x14ac:dyDescent="0.2">
      <c r="AX2170" s="78"/>
      <c r="AZ2170" s="167"/>
      <c r="BA2170" s="77"/>
      <c r="BB2170" s="77"/>
    </row>
    <row r="2171" spans="50:54" s="79" customFormat="1" ht="0" hidden="1" customHeight="1" x14ac:dyDescent="0.2">
      <c r="AX2171" s="78"/>
      <c r="AZ2171" s="167"/>
      <c r="BA2171" s="77"/>
      <c r="BB2171" s="77"/>
    </row>
    <row r="2172" spans="50:54" s="79" customFormat="1" ht="0" hidden="1" customHeight="1" x14ac:dyDescent="0.2">
      <c r="AX2172" s="78"/>
      <c r="AZ2172" s="167"/>
      <c r="BA2172" s="77"/>
      <c r="BB2172" s="77"/>
    </row>
    <row r="2173" spans="50:54" s="79" customFormat="1" ht="0" hidden="1" customHeight="1" x14ac:dyDescent="0.2">
      <c r="AX2173" s="78"/>
      <c r="AZ2173" s="167"/>
      <c r="BA2173" s="77"/>
      <c r="BB2173" s="77"/>
    </row>
    <row r="2174" spans="50:54" s="79" customFormat="1" ht="0" hidden="1" customHeight="1" x14ac:dyDescent="0.2">
      <c r="AX2174" s="78"/>
      <c r="AZ2174" s="167"/>
      <c r="BA2174" s="77"/>
      <c r="BB2174" s="77"/>
    </row>
    <row r="2175" spans="50:54" s="79" customFormat="1" ht="0" hidden="1" customHeight="1" x14ac:dyDescent="0.2">
      <c r="AX2175" s="78"/>
      <c r="AZ2175" s="167"/>
      <c r="BA2175" s="77"/>
      <c r="BB2175" s="77"/>
    </row>
    <row r="2176" spans="50:54" s="79" customFormat="1" ht="0" hidden="1" customHeight="1" x14ac:dyDescent="0.2">
      <c r="AX2176" s="78"/>
      <c r="AZ2176" s="167"/>
      <c r="BA2176" s="77"/>
      <c r="BB2176" s="77"/>
    </row>
    <row r="2177" spans="50:54" s="79" customFormat="1" ht="0" hidden="1" customHeight="1" x14ac:dyDescent="0.2">
      <c r="AX2177" s="78"/>
      <c r="AZ2177" s="167"/>
      <c r="BA2177" s="77"/>
      <c r="BB2177" s="77"/>
    </row>
    <row r="2178" spans="50:54" s="79" customFormat="1" ht="0" hidden="1" customHeight="1" x14ac:dyDescent="0.2">
      <c r="AX2178" s="78"/>
      <c r="AZ2178" s="167"/>
      <c r="BA2178" s="77"/>
      <c r="BB2178" s="77"/>
    </row>
    <row r="2179" spans="50:54" s="79" customFormat="1" ht="0" hidden="1" customHeight="1" x14ac:dyDescent="0.2">
      <c r="AX2179" s="78"/>
      <c r="AZ2179" s="167"/>
      <c r="BA2179" s="77"/>
      <c r="BB2179" s="77"/>
    </row>
    <row r="2180" spans="50:54" s="79" customFormat="1" ht="0" hidden="1" customHeight="1" x14ac:dyDescent="0.2">
      <c r="AX2180" s="78"/>
      <c r="AZ2180" s="167"/>
      <c r="BA2180" s="77"/>
      <c r="BB2180" s="77"/>
    </row>
    <row r="2181" spans="50:54" s="79" customFormat="1" ht="0" hidden="1" customHeight="1" x14ac:dyDescent="0.2">
      <c r="AX2181" s="78"/>
      <c r="AZ2181" s="167"/>
      <c r="BA2181" s="77"/>
      <c r="BB2181" s="77"/>
    </row>
    <row r="2182" spans="50:54" s="79" customFormat="1" ht="0" hidden="1" customHeight="1" x14ac:dyDescent="0.2">
      <c r="AX2182" s="78"/>
      <c r="AZ2182" s="167"/>
      <c r="BA2182" s="77"/>
      <c r="BB2182" s="77"/>
    </row>
    <row r="2183" spans="50:54" s="79" customFormat="1" ht="0" hidden="1" customHeight="1" x14ac:dyDescent="0.2">
      <c r="AX2183" s="78"/>
      <c r="AZ2183" s="167"/>
      <c r="BA2183" s="77"/>
      <c r="BB2183" s="77"/>
    </row>
    <row r="2184" spans="50:54" s="79" customFormat="1" ht="0" hidden="1" customHeight="1" x14ac:dyDescent="0.2">
      <c r="AX2184" s="78"/>
      <c r="AZ2184" s="167"/>
      <c r="BA2184" s="77"/>
      <c r="BB2184" s="77"/>
    </row>
    <row r="2185" spans="50:54" s="79" customFormat="1" ht="0" hidden="1" customHeight="1" x14ac:dyDescent="0.2">
      <c r="AX2185" s="78"/>
      <c r="AZ2185" s="167"/>
      <c r="BA2185" s="77"/>
      <c r="BB2185" s="77"/>
    </row>
    <row r="2186" spans="50:54" s="79" customFormat="1" ht="0" hidden="1" customHeight="1" x14ac:dyDescent="0.2">
      <c r="AX2186" s="78"/>
      <c r="AZ2186" s="167"/>
      <c r="BA2186" s="77"/>
      <c r="BB2186" s="77"/>
    </row>
    <row r="2187" spans="50:54" s="79" customFormat="1" ht="0" hidden="1" customHeight="1" x14ac:dyDescent="0.2">
      <c r="AX2187" s="78"/>
      <c r="AZ2187" s="167"/>
      <c r="BA2187" s="77"/>
      <c r="BB2187" s="77"/>
    </row>
    <row r="2188" spans="50:54" s="79" customFormat="1" ht="0" hidden="1" customHeight="1" x14ac:dyDescent="0.2">
      <c r="AX2188" s="78"/>
      <c r="AZ2188" s="167"/>
      <c r="BA2188" s="77"/>
      <c r="BB2188" s="77"/>
    </row>
    <row r="2189" spans="50:54" s="79" customFormat="1" ht="0" hidden="1" customHeight="1" x14ac:dyDescent="0.2">
      <c r="AX2189" s="78"/>
      <c r="AZ2189" s="167"/>
      <c r="BA2189" s="77"/>
      <c r="BB2189" s="77"/>
    </row>
    <row r="2190" spans="50:54" s="79" customFormat="1" ht="0" hidden="1" customHeight="1" x14ac:dyDescent="0.2">
      <c r="AX2190" s="78"/>
      <c r="AZ2190" s="167"/>
      <c r="BA2190" s="77"/>
      <c r="BB2190" s="77"/>
    </row>
    <row r="2191" spans="50:54" s="79" customFormat="1" ht="0" hidden="1" customHeight="1" x14ac:dyDescent="0.2">
      <c r="AX2191" s="78"/>
      <c r="AZ2191" s="167"/>
      <c r="BA2191" s="77"/>
      <c r="BB2191" s="77"/>
    </row>
    <row r="2192" spans="50:54" s="79" customFormat="1" ht="0" hidden="1" customHeight="1" x14ac:dyDescent="0.2">
      <c r="AX2192" s="78"/>
      <c r="AZ2192" s="167"/>
      <c r="BA2192" s="77"/>
      <c r="BB2192" s="77"/>
    </row>
    <row r="2193" spans="50:54" s="79" customFormat="1" ht="0" hidden="1" customHeight="1" x14ac:dyDescent="0.2">
      <c r="AX2193" s="78"/>
      <c r="AZ2193" s="167"/>
      <c r="BA2193" s="77"/>
      <c r="BB2193" s="77"/>
    </row>
    <row r="2194" spans="50:54" s="79" customFormat="1" ht="0" hidden="1" customHeight="1" x14ac:dyDescent="0.2">
      <c r="AX2194" s="78"/>
      <c r="AZ2194" s="167"/>
      <c r="BA2194" s="77"/>
      <c r="BB2194" s="77"/>
    </row>
    <row r="2195" spans="50:54" s="79" customFormat="1" ht="0" hidden="1" customHeight="1" x14ac:dyDescent="0.2">
      <c r="AX2195" s="78"/>
      <c r="AZ2195" s="167"/>
      <c r="BA2195" s="77"/>
      <c r="BB2195" s="77"/>
    </row>
    <row r="2196" spans="50:54" s="79" customFormat="1" ht="0" hidden="1" customHeight="1" x14ac:dyDescent="0.2">
      <c r="AX2196" s="78"/>
      <c r="AZ2196" s="167"/>
      <c r="BA2196" s="77"/>
      <c r="BB2196" s="77"/>
    </row>
    <row r="2197" spans="50:54" s="79" customFormat="1" ht="0" hidden="1" customHeight="1" x14ac:dyDescent="0.2">
      <c r="AX2197" s="78"/>
      <c r="AZ2197" s="167"/>
      <c r="BA2197" s="77"/>
      <c r="BB2197" s="77"/>
    </row>
    <row r="2198" spans="50:54" s="79" customFormat="1" ht="0" hidden="1" customHeight="1" x14ac:dyDescent="0.2">
      <c r="AX2198" s="78"/>
      <c r="AZ2198" s="167"/>
      <c r="BA2198" s="77"/>
      <c r="BB2198" s="77"/>
    </row>
    <row r="2199" spans="50:54" s="79" customFormat="1" ht="0" hidden="1" customHeight="1" x14ac:dyDescent="0.2">
      <c r="AX2199" s="78"/>
      <c r="AZ2199" s="167"/>
      <c r="BA2199" s="77"/>
      <c r="BB2199" s="77"/>
    </row>
    <row r="2200" spans="50:54" s="79" customFormat="1" ht="0" hidden="1" customHeight="1" x14ac:dyDescent="0.2">
      <c r="AX2200" s="78"/>
      <c r="AZ2200" s="167"/>
      <c r="BA2200" s="77"/>
      <c r="BB2200" s="77"/>
    </row>
    <row r="2201" spans="50:54" s="79" customFormat="1" ht="0" hidden="1" customHeight="1" x14ac:dyDescent="0.2">
      <c r="AX2201" s="78"/>
      <c r="AZ2201" s="167"/>
      <c r="BA2201" s="77"/>
      <c r="BB2201" s="77"/>
    </row>
    <row r="2202" spans="50:54" s="79" customFormat="1" ht="0" hidden="1" customHeight="1" x14ac:dyDescent="0.2">
      <c r="AX2202" s="78"/>
      <c r="AZ2202" s="167"/>
      <c r="BA2202" s="77"/>
      <c r="BB2202" s="77"/>
    </row>
    <row r="2203" spans="50:54" s="79" customFormat="1" ht="0" hidden="1" customHeight="1" x14ac:dyDescent="0.2">
      <c r="AX2203" s="78"/>
      <c r="AZ2203" s="167"/>
      <c r="BA2203" s="77"/>
      <c r="BB2203" s="77"/>
    </row>
    <row r="2204" spans="50:54" s="79" customFormat="1" ht="0" hidden="1" customHeight="1" x14ac:dyDescent="0.2">
      <c r="AX2204" s="78"/>
      <c r="AZ2204" s="167"/>
      <c r="BA2204" s="77"/>
      <c r="BB2204" s="77"/>
    </row>
    <row r="2205" spans="50:54" s="79" customFormat="1" ht="0" hidden="1" customHeight="1" x14ac:dyDescent="0.2">
      <c r="AX2205" s="78"/>
      <c r="AZ2205" s="167"/>
      <c r="BA2205" s="77"/>
      <c r="BB2205" s="77"/>
    </row>
    <row r="2206" spans="50:54" s="79" customFormat="1" ht="0" hidden="1" customHeight="1" x14ac:dyDescent="0.2">
      <c r="AX2206" s="78"/>
      <c r="AZ2206" s="167"/>
      <c r="BA2206" s="77"/>
      <c r="BB2206" s="77"/>
    </row>
    <row r="2207" spans="50:54" s="79" customFormat="1" ht="0" hidden="1" customHeight="1" x14ac:dyDescent="0.2">
      <c r="AX2207" s="78"/>
      <c r="AZ2207" s="167"/>
      <c r="BA2207" s="77"/>
      <c r="BB2207" s="77"/>
    </row>
    <row r="2208" spans="50:54" s="79" customFormat="1" ht="0" hidden="1" customHeight="1" x14ac:dyDescent="0.2">
      <c r="AX2208" s="78"/>
      <c r="AZ2208" s="167"/>
      <c r="BA2208" s="77"/>
      <c r="BB2208" s="77"/>
    </row>
    <row r="2209" spans="50:54" s="79" customFormat="1" ht="0" hidden="1" customHeight="1" x14ac:dyDescent="0.2">
      <c r="AX2209" s="78"/>
      <c r="AZ2209" s="167"/>
      <c r="BA2209" s="77"/>
      <c r="BB2209" s="77"/>
    </row>
    <row r="2210" spans="50:54" s="79" customFormat="1" ht="0" hidden="1" customHeight="1" x14ac:dyDescent="0.2">
      <c r="AX2210" s="78"/>
      <c r="AZ2210" s="167"/>
      <c r="BA2210" s="77"/>
      <c r="BB2210" s="77"/>
    </row>
    <row r="2211" spans="50:54" s="79" customFormat="1" ht="0" hidden="1" customHeight="1" x14ac:dyDescent="0.2">
      <c r="AX2211" s="78"/>
      <c r="AZ2211" s="167"/>
      <c r="BA2211" s="77"/>
      <c r="BB2211" s="77"/>
    </row>
    <row r="2212" spans="50:54" s="79" customFormat="1" ht="0" hidden="1" customHeight="1" x14ac:dyDescent="0.2">
      <c r="AX2212" s="78"/>
      <c r="AZ2212" s="167"/>
      <c r="BA2212" s="77"/>
      <c r="BB2212" s="77"/>
    </row>
    <row r="2213" spans="50:54" s="79" customFormat="1" ht="0" hidden="1" customHeight="1" x14ac:dyDescent="0.2">
      <c r="AX2213" s="78"/>
      <c r="AZ2213" s="167"/>
      <c r="BA2213" s="77"/>
      <c r="BB2213" s="77"/>
    </row>
    <row r="2214" spans="50:54" s="79" customFormat="1" ht="0" hidden="1" customHeight="1" x14ac:dyDescent="0.2">
      <c r="AX2214" s="78"/>
      <c r="AZ2214" s="167"/>
      <c r="BA2214" s="77"/>
      <c r="BB2214" s="77"/>
    </row>
    <row r="2215" spans="50:54" s="79" customFormat="1" ht="0" hidden="1" customHeight="1" x14ac:dyDescent="0.2">
      <c r="AX2215" s="78"/>
      <c r="AZ2215" s="167"/>
      <c r="BA2215" s="77"/>
      <c r="BB2215" s="77"/>
    </row>
    <row r="2216" spans="50:54" s="79" customFormat="1" ht="0" hidden="1" customHeight="1" x14ac:dyDescent="0.2">
      <c r="AX2216" s="78"/>
      <c r="AZ2216" s="167"/>
      <c r="BA2216" s="77"/>
      <c r="BB2216" s="77"/>
    </row>
    <row r="2217" spans="50:54" s="79" customFormat="1" ht="0" hidden="1" customHeight="1" x14ac:dyDescent="0.2">
      <c r="AX2217" s="78"/>
      <c r="AZ2217" s="167"/>
      <c r="BA2217" s="77"/>
      <c r="BB2217" s="77"/>
    </row>
    <row r="2218" spans="50:54" s="79" customFormat="1" ht="0" hidden="1" customHeight="1" x14ac:dyDescent="0.2">
      <c r="AX2218" s="78"/>
      <c r="AZ2218" s="167"/>
      <c r="BA2218" s="77"/>
      <c r="BB2218" s="77"/>
    </row>
    <row r="2219" spans="50:54" s="79" customFormat="1" ht="0" hidden="1" customHeight="1" x14ac:dyDescent="0.2">
      <c r="AX2219" s="78"/>
      <c r="AZ2219" s="167"/>
      <c r="BA2219" s="77"/>
      <c r="BB2219" s="77"/>
    </row>
    <row r="2220" spans="50:54" s="79" customFormat="1" ht="0" hidden="1" customHeight="1" x14ac:dyDescent="0.2">
      <c r="AX2220" s="78"/>
      <c r="AZ2220" s="167"/>
      <c r="BA2220" s="77"/>
      <c r="BB2220" s="77"/>
    </row>
    <row r="2221" spans="50:54" s="79" customFormat="1" ht="0" hidden="1" customHeight="1" x14ac:dyDescent="0.2">
      <c r="AX2221" s="78"/>
      <c r="AZ2221" s="167"/>
      <c r="BA2221" s="77"/>
      <c r="BB2221" s="77"/>
    </row>
    <row r="2222" spans="50:54" s="79" customFormat="1" ht="0" hidden="1" customHeight="1" x14ac:dyDescent="0.2">
      <c r="AX2222" s="78"/>
      <c r="AZ2222" s="167"/>
      <c r="BA2222" s="77"/>
      <c r="BB2222" s="77"/>
    </row>
    <row r="2223" spans="50:54" s="79" customFormat="1" ht="0" hidden="1" customHeight="1" x14ac:dyDescent="0.2">
      <c r="AX2223" s="78"/>
      <c r="AZ2223" s="167"/>
      <c r="BA2223" s="77"/>
      <c r="BB2223" s="77"/>
    </row>
    <row r="2224" spans="50:54" s="79" customFormat="1" ht="0" hidden="1" customHeight="1" x14ac:dyDescent="0.2">
      <c r="AX2224" s="78"/>
      <c r="AZ2224" s="167"/>
      <c r="BA2224" s="77"/>
      <c r="BB2224" s="77"/>
    </row>
    <row r="2225" spans="50:54" s="79" customFormat="1" ht="0" hidden="1" customHeight="1" x14ac:dyDescent="0.2">
      <c r="AX2225" s="78"/>
      <c r="AZ2225" s="167"/>
      <c r="BA2225" s="77"/>
      <c r="BB2225" s="77"/>
    </row>
    <row r="2226" spans="50:54" s="79" customFormat="1" ht="0" hidden="1" customHeight="1" x14ac:dyDescent="0.2">
      <c r="AX2226" s="78"/>
      <c r="AZ2226" s="167"/>
      <c r="BA2226" s="77"/>
      <c r="BB2226" s="77"/>
    </row>
    <row r="2227" spans="50:54" s="79" customFormat="1" ht="0" hidden="1" customHeight="1" x14ac:dyDescent="0.2">
      <c r="AX2227" s="78"/>
      <c r="AZ2227" s="167"/>
      <c r="BA2227" s="77"/>
      <c r="BB2227" s="77"/>
    </row>
    <row r="2228" spans="50:54" s="79" customFormat="1" ht="0" hidden="1" customHeight="1" x14ac:dyDescent="0.2">
      <c r="AX2228" s="78"/>
      <c r="AZ2228" s="167"/>
      <c r="BA2228" s="77"/>
      <c r="BB2228" s="77"/>
    </row>
    <row r="2229" spans="50:54" s="79" customFormat="1" ht="0" hidden="1" customHeight="1" x14ac:dyDescent="0.2">
      <c r="AX2229" s="78"/>
      <c r="AZ2229" s="167"/>
      <c r="BA2229" s="77"/>
      <c r="BB2229" s="77"/>
    </row>
    <row r="2230" spans="50:54" s="79" customFormat="1" ht="0" hidden="1" customHeight="1" x14ac:dyDescent="0.2">
      <c r="AX2230" s="78"/>
      <c r="AZ2230" s="167"/>
      <c r="BA2230" s="77"/>
      <c r="BB2230" s="77"/>
    </row>
    <row r="2231" spans="50:54" s="79" customFormat="1" ht="0" hidden="1" customHeight="1" x14ac:dyDescent="0.2">
      <c r="AX2231" s="78"/>
      <c r="AZ2231" s="167"/>
      <c r="BA2231" s="77"/>
      <c r="BB2231" s="77"/>
    </row>
    <row r="2232" spans="50:54" s="79" customFormat="1" ht="0" hidden="1" customHeight="1" x14ac:dyDescent="0.2">
      <c r="AX2232" s="78"/>
      <c r="AZ2232" s="167"/>
      <c r="BA2232" s="77"/>
      <c r="BB2232" s="77"/>
    </row>
    <row r="2233" spans="50:54" s="79" customFormat="1" ht="0" hidden="1" customHeight="1" x14ac:dyDescent="0.2">
      <c r="AX2233" s="78"/>
      <c r="AZ2233" s="167"/>
      <c r="BA2233" s="77"/>
      <c r="BB2233" s="77"/>
    </row>
    <row r="2234" spans="50:54" s="79" customFormat="1" ht="0" hidden="1" customHeight="1" x14ac:dyDescent="0.2">
      <c r="AX2234" s="78"/>
      <c r="AZ2234" s="167"/>
      <c r="BA2234" s="77"/>
      <c r="BB2234" s="77"/>
    </row>
    <row r="2235" spans="50:54" s="79" customFormat="1" ht="0" hidden="1" customHeight="1" x14ac:dyDescent="0.2">
      <c r="AX2235" s="78"/>
      <c r="AZ2235" s="167"/>
      <c r="BA2235" s="77"/>
      <c r="BB2235" s="77"/>
    </row>
    <row r="2236" spans="50:54" s="79" customFormat="1" ht="0" hidden="1" customHeight="1" x14ac:dyDescent="0.2">
      <c r="AX2236" s="78"/>
      <c r="AZ2236" s="167"/>
      <c r="BA2236" s="77"/>
      <c r="BB2236" s="77"/>
    </row>
    <row r="2237" spans="50:54" s="79" customFormat="1" ht="0" hidden="1" customHeight="1" x14ac:dyDescent="0.2">
      <c r="AX2237" s="78"/>
      <c r="AZ2237" s="167"/>
      <c r="BA2237" s="77"/>
      <c r="BB2237" s="77"/>
    </row>
    <row r="2238" spans="50:54" s="79" customFormat="1" ht="0" hidden="1" customHeight="1" x14ac:dyDescent="0.2">
      <c r="AX2238" s="78"/>
      <c r="AZ2238" s="167"/>
      <c r="BA2238" s="77"/>
      <c r="BB2238" s="77"/>
    </row>
    <row r="2239" spans="50:54" s="79" customFormat="1" ht="0" hidden="1" customHeight="1" x14ac:dyDescent="0.2">
      <c r="AX2239" s="78"/>
      <c r="AZ2239" s="167"/>
      <c r="BA2239" s="77"/>
      <c r="BB2239" s="77"/>
    </row>
    <row r="2240" spans="50:54" s="79" customFormat="1" ht="0" hidden="1" customHeight="1" x14ac:dyDescent="0.2">
      <c r="AX2240" s="78"/>
      <c r="AZ2240" s="167"/>
      <c r="BA2240" s="77"/>
      <c r="BB2240" s="77"/>
    </row>
    <row r="2241" spans="50:54" s="79" customFormat="1" ht="0" hidden="1" customHeight="1" x14ac:dyDescent="0.2">
      <c r="AX2241" s="78"/>
      <c r="AZ2241" s="167"/>
      <c r="BA2241" s="77"/>
      <c r="BB2241" s="77"/>
    </row>
    <row r="2242" spans="50:54" s="79" customFormat="1" ht="0" hidden="1" customHeight="1" x14ac:dyDescent="0.2">
      <c r="AX2242" s="78"/>
      <c r="AZ2242" s="167"/>
      <c r="BA2242" s="77"/>
      <c r="BB2242" s="77"/>
    </row>
    <row r="2243" spans="50:54" s="79" customFormat="1" ht="0" hidden="1" customHeight="1" x14ac:dyDescent="0.2">
      <c r="AX2243" s="78"/>
      <c r="AZ2243" s="167"/>
      <c r="BA2243" s="77"/>
      <c r="BB2243" s="77"/>
    </row>
    <row r="2244" spans="50:54" s="79" customFormat="1" ht="0" hidden="1" customHeight="1" x14ac:dyDescent="0.2">
      <c r="AX2244" s="78"/>
      <c r="AZ2244" s="167"/>
      <c r="BA2244" s="77"/>
      <c r="BB2244" s="77"/>
    </row>
    <row r="2245" spans="50:54" s="79" customFormat="1" ht="0" hidden="1" customHeight="1" x14ac:dyDescent="0.2">
      <c r="AX2245" s="78"/>
      <c r="AZ2245" s="167"/>
      <c r="BA2245" s="77"/>
      <c r="BB2245" s="77"/>
    </row>
    <row r="2246" spans="50:54" s="79" customFormat="1" ht="0" hidden="1" customHeight="1" x14ac:dyDescent="0.2">
      <c r="AX2246" s="78"/>
      <c r="AZ2246" s="167"/>
      <c r="BA2246" s="77"/>
      <c r="BB2246" s="77"/>
    </row>
    <row r="2247" spans="50:54" s="79" customFormat="1" ht="0" hidden="1" customHeight="1" x14ac:dyDescent="0.2">
      <c r="AX2247" s="78"/>
      <c r="AZ2247" s="167"/>
      <c r="BA2247" s="77"/>
      <c r="BB2247" s="77"/>
    </row>
    <row r="2248" spans="50:54" s="79" customFormat="1" ht="0" hidden="1" customHeight="1" x14ac:dyDescent="0.2">
      <c r="AX2248" s="78"/>
      <c r="AZ2248" s="167"/>
      <c r="BA2248" s="77"/>
      <c r="BB2248" s="77"/>
    </row>
    <row r="2249" spans="50:54" s="79" customFormat="1" ht="0" hidden="1" customHeight="1" x14ac:dyDescent="0.2">
      <c r="AX2249" s="78"/>
      <c r="AZ2249" s="167"/>
      <c r="BA2249" s="77"/>
      <c r="BB2249" s="77"/>
    </row>
    <row r="2250" spans="50:54" s="79" customFormat="1" ht="0" hidden="1" customHeight="1" x14ac:dyDescent="0.2">
      <c r="AX2250" s="78"/>
      <c r="AZ2250" s="167"/>
      <c r="BA2250" s="77"/>
      <c r="BB2250" s="77"/>
    </row>
    <row r="2251" spans="50:54" s="79" customFormat="1" ht="0" hidden="1" customHeight="1" x14ac:dyDescent="0.2">
      <c r="AX2251" s="78"/>
      <c r="AZ2251" s="167"/>
      <c r="BA2251" s="77"/>
      <c r="BB2251" s="77"/>
    </row>
    <row r="2252" spans="50:54" s="79" customFormat="1" ht="0" hidden="1" customHeight="1" x14ac:dyDescent="0.2">
      <c r="AX2252" s="78"/>
      <c r="AZ2252" s="167"/>
      <c r="BA2252" s="77"/>
      <c r="BB2252" s="77"/>
    </row>
    <row r="2253" spans="50:54" s="79" customFormat="1" ht="0" hidden="1" customHeight="1" x14ac:dyDescent="0.2">
      <c r="AX2253" s="78"/>
      <c r="AZ2253" s="167"/>
      <c r="BA2253" s="77"/>
      <c r="BB2253" s="77"/>
    </row>
    <row r="2254" spans="50:54" s="79" customFormat="1" ht="0" hidden="1" customHeight="1" x14ac:dyDescent="0.2">
      <c r="AX2254" s="78"/>
      <c r="AZ2254" s="167"/>
      <c r="BA2254" s="77"/>
      <c r="BB2254" s="77"/>
    </row>
    <row r="2255" spans="50:54" s="79" customFormat="1" ht="0" hidden="1" customHeight="1" x14ac:dyDescent="0.2">
      <c r="AX2255" s="78"/>
      <c r="AZ2255" s="167"/>
      <c r="BA2255" s="77"/>
      <c r="BB2255" s="77"/>
    </row>
    <row r="2256" spans="50:54" s="79" customFormat="1" ht="0" hidden="1" customHeight="1" x14ac:dyDescent="0.2">
      <c r="AX2256" s="78"/>
      <c r="AZ2256" s="167"/>
      <c r="BA2256" s="77"/>
      <c r="BB2256" s="77"/>
    </row>
    <row r="2257" spans="50:54" s="79" customFormat="1" ht="0" hidden="1" customHeight="1" x14ac:dyDescent="0.2">
      <c r="AX2257" s="78"/>
      <c r="AZ2257" s="167"/>
      <c r="BA2257" s="77"/>
      <c r="BB2257" s="77"/>
    </row>
    <row r="2258" spans="50:54" s="79" customFormat="1" ht="0" hidden="1" customHeight="1" x14ac:dyDescent="0.2">
      <c r="AX2258" s="78"/>
      <c r="AZ2258" s="167"/>
      <c r="BA2258" s="77"/>
      <c r="BB2258" s="77"/>
    </row>
    <row r="2259" spans="50:54" s="79" customFormat="1" ht="0" hidden="1" customHeight="1" x14ac:dyDescent="0.2">
      <c r="AX2259" s="78"/>
      <c r="AZ2259" s="167"/>
      <c r="BA2259" s="77"/>
      <c r="BB2259" s="77"/>
    </row>
    <row r="2260" spans="50:54" s="79" customFormat="1" ht="0" hidden="1" customHeight="1" x14ac:dyDescent="0.2">
      <c r="AX2260" s="78"/>
      <c r="AZ2260" s="167"/>
      <c r="BA2260" s="77"/>
      <c r="BB2260" s="77"/>
    </row>
    <row r="2261" spans="50:54" s="79" customFormat="1" ht="0" hidden="1" customHeight="1" x14ac:dyDescent="0.2">
      <c r="AX2261" s="78"/>
      <c r="AZ2261" s="167"/>
      <c r="BA2261" s="77"/>
      <c r="BB2261" s="77"/>
    </row>
    <row r="2262" spans="50:54" s="79" customFormat="1" ht="0" hidden="1" customHeight="1" x14ac:dyDescent="0.2">
      <c r="AX2262" s="78"/>
      <c r="AZ2262" s="167"/>
      <c r="BA2262" s="77"/>
      <c r="BB2262" s="77"/>
    </row>
    <row r="2263" spans="50:54" s="79" customFormat="1" ht="0" hidden="1" customHeight="1" x14ac:dyDescent="0.2">
      <c r="AX2263" s="78"/>
      <c r="AZ2263" s="167"/>
      <c r="BA2263" s="77"/>
      <c r="BB2263" s="77"/>
    </row>
    <row r="2264" spans="50:54" s="79" customFormat="1" ht="0" hidden="1" customHeight="1" x14ac:dyDescent="0.2">
      <c r="AX2264" s="78"/>
      <c r="AZ2264" s="167"/>
      <c r="BA2264" s="77"/>
      <c r="BB2264" s="77"/>
    </row>
    <row r="2265" spans="50:54" s="79" customFormat="1" ht="0" hidden="1" customHeight="1" x14ac:dyDescent="0.2">
      <c r="AX2265" s="78"/>
      <c r="AZ2265" s="167"/>
      <c r="BA2265" s="77"/>
      <c r="BB2265" s="77"/>
    </row>
    <row r="2266" spans="50:54" s="79" customFormat="1" ht="0" hidden="1" customHeight="1" x14ac:dyDescent="0.2">
      <c r="AX2266" s="78"/>
      <c r="AZ2266" s="167"/>
      <c r="BA2266" s="77"/>
      <c r="BB2266" s="77"/>
    </row>
    <row r="2267" spans="50:54" s="79" customFormat="1" ht="0" hidden="1" customHeight="1" x14ac:dyDescent="0.2">
      <c r="AX2267" s="78"/>
      <c r="AZ2267" s="167"/>
      <c r="BA2267" s="77"/>
      <c r="BB2267" s="77"/>
    </row>
    <row r="2268" spans="50:54" s="79" customFormat="1" ht="0" hidden="1" customHeight="1" x14ac:dyDescent="0.2">
      <c r="AX2268" s="78"/>
      <c r="AZ2268" s="167"/>
      <c r="BA2268" s="77"/>
      <c r="BB2268" s="77"/>
    </row>
    <row r="2269" spans="50:54" s="79" customFormat="1" ht="0" hidden="1" customHeight="1" x14ac:dyDescent="0.2">
      <c r="AX2269" s="78"/>
      <c r="AZ2269" s="167"/>
      <c r="BA2269" s="77"/>
      <c r="BB2269" s="77"/>
    </row>
    <row r="2270" spans="50:54" s="79" customFormat="1" ht="0" hidden="1" customHeight="1" x14ac:dyDescent="0.2">
      <c r="AX2270" s="78"/>
      <c r="AZ2270" s="167"/>
      <c r="BA2270" s="77"/>
      <c r="BB2270" s="77"/>
    </row>
    <row r="2271" spans="50:54" s="79" customFormat="1" ht="0" hidden="1" customHeight="1" x14ac:dyDescent="0.2">
      <c r="AX2271" s="78"/>
      <c r="AZ2271" s="167"/>
      <c r="BA2271" s="77"/>
      <c r="BB2271" s="77"/>
    </row>
    <row r="2272" spans="50:54" s="79" customFormat="1" ht="0" hidden="1" customHeight="1" x14ac:dyDescent="0.2">
      <c r="AX2272" s="78"/>
      <c r="AZ2272" s="167"/>
      <c r="BA2272" s="77"/>
      <c r="BB2272" s="77"/>
    </row>
    <row r="2273" spans="50:54" s="79" customFormat="1" ht="0" hidden="1" customHeight="1" x14ac:dyDescent="0.2">
      <c r="AX2273" s="78"/>
      <c r="AZ2273" s="167"/>
      <c r="BA2273" s="77"/>
      <c r="BB2273" s="77"/>
    </row>
    <row r="2274" spans="50:54" s="79" customFormat="1" ht="0" hidden="1" customHeight="1" x14ac:dyDescent="0.2">
      <c r="AX2274" s="78"/>
      <c r="AZ2274" s="167"/>
      <c r="BA2274" s="77"/>
      <c r="BB2274" s="77"/>
    </row>
    <row r="2275" spans="50:54" s="79" customFormat="1" ht="0" hidden="1" customHeight="1" x14ac:dyDescent="0.2">
      <c r="AX2275" s="78"/>
      <c r="AZ2275" s="167"/>
      <c r="BA2275" s="77"/>
      <c r="BB2275" s="77"/>
    </row>
    <row r="2276" spans="50:54" s="79" customFormat="1" ht="0" hidden="1" customHeight="1" x14ac:dyDescent="0.2">
      <c r="AX2276" s="78"/>
      <c r="AZ2276" s="167"/>
      <c r="BA2276" s="77"/>
      <c r="BB2276" s="77"/>
    </row>
    <row r="2277" spans="50:54" s="79" customFormat="1" ht="0" hidden="1" customHeight="1" x14ac:dyDescent="0.2">
      <c r="AX2277" s="78"/>
      <c r="AZ2277" s="167"/>
      <c r="BA2277" s="77"/>
      <c r="BB2277" s="77"/>
    </row>
    <row r="2278" spans="50:54" s="79" customFormat="1" ht="0" hidden="1" customHeight="1" x14ac:dyDescent="0.2">
      <c r="AX2278" s="78"/>
      <c r="AZ2278" s="167"/>
      <c r="BA2278" s="77"/>
      <c r="BB2278" s="77"/>
    </row>
    <row r="2279" spans="50:54" s="79" customFormat="1" ht="0" hidden="1" customHeight="1" x14ac:dyDescent="0.2">
      <c r="AX2279" s="78"/>
      <c r="AZ2279" s="167"/>
      <c r="BA2279" s="77"/>
      <c r="BB2279" s="77"/>
    </row>
    <row r="2280" spans="50:54" s="79" customFormat="1" ht="0" hidden="1" customHeight="1" x14ac:dyDescent="0.2">
      <c r="AX2280" s="78"/>
      <c r="AZ2280" s="167"/>
      <c r="BA2280" s="77"/>
      <c r="BB2280" s="77"/>
    </row>
    <row r="2281" spans="50:54" s="79" customFormat="1" ht="0" hidden="1" customHeight="1" x14ac:dyDescent="0.2">
      <c r="AX2281" s="78"/>
      <c r="AZ2281" s="167"/>
      <c r="BA2281" s="77"/>
      <c r="BB2281" s="77"/>
    </row>
    <row r="2282" spans="50:54" s="79" customFormat="1" ht="0" hidden="1" customHeight="1" x14ac:dyDescent="0.2">
      <c r="AX2282" s="78"/>
      <c r="AZ2282" s="167"/>
      <c r="BA2282" s="77"/>
      <c r="BB2282" s="77"/>
    </row>
    <row r="2283" spans="50:54" s="79" customFormat="1" ht="0" hidden="1" customHeight="1" x14ac:dyDescent="0.2">
      <c r="AX2283" s="78"/>
      <c r="AZ2283" s="167"/>
      <c r="BA2283" s="77"/>
      <c r="BB2283" s="77"/>
    </row>
    <row r="2284" spans="50:54" s="79" customFormat="1" ht="0" hidden="1" customHeight="1" x14ac:dyDescent="0.2">
      <c r="AX2284" s="78"/>
      <c r="AZ2284" s="167"/>
      <c r="BA2284" s="77"/>
      <c r="BB2284" s="77"/>
    </row>
    <row r="2285" spans="50:54" s="79" customFormat="1" ht="0" hidden="1" customHeight="1" x14ac:dyDescent="0.2">
      <c r="AX2285" s="78"/>
      <c r="AZ2285" s="167"/>
      <c r="BA2285" s="77"/>
      <c r="BB2285" s="77"/>
    </row>
    <row r="2286" spans="50:54" s="79" customFormat="1" ht="0" hidden="1" customHeight="1" x14ac:dyDescent="0.2">
      <c r="AX2286" s="78"/>
      <c r="AZ2286" s="167"/>
      <c r="BA2286" s="77"/>
      <c r="BB2286" s="77"/>
    </row>
    <row r="2287" spans="50:54" s="79" customFormat="1" ht="0" hidden="1" customHeight="1" x14ac:dyDescent="0.2">
      <c r="AX2287" s="78"/>
      <c r="AZ2287" s="167"/>
      <c r="BA2287" s="77"/>
      <c r="BB2287" s="77"/>
    </row>
    <row r="2288" spans="50:54" s="79" customFormat="1" ht="0" hidden="1" customHeight="1" x14ac:dyDescent="0.2">
      <c r="AX2288" s="78"/>
      <c r="AZ2288" s="167"/>
      <c r="BA2288" s="77"/>
      <c r="BB2288" s="77"/>
    </row>
    <row r="2289" spans="50:54" s="79" customFormat="1" ht="0" hidden="1" customHeight="1" x14ac:dyDescent="0.2">
      <c r="AX2289" s="78"/>
      <c r="AZ2289" s="167"/>
      <c r="BA2289" s="77"/>
      <c r="BB2289" s="77"/>
    </row>
    <row r="2290" spans="50:54" s="79" customFormat="1" ht="0" hidden="1" customHeight="1" x14ac:dyDescent="0.2">
      <c r="AX2290" s="78"/>
      <c r="AZ2290" s="167"/>
      <c r="BA2290" s="77"/>
      <c r="BB2290" s="77"/>
    </row>
    <row r="2291" spans="50:54" s="79" customFormat="1" ht="0" hidden="1" customHeight="1" x14ac:dyDescent="0.2">
      <c r="AX2291" s="78"/>
      <c r="AZ2291" s="167"/>
      <c r="BA2291" s="77"/>
      <c r="BB2291" s="77"/>
    </row>
    <row r="2292" spans="50:54" s="79" customFormat="1" ht="0" hidden="1" customHeight="1" x14ac:dyDescent="0.2">
      <c r="AX2292" s="78"/>
      <c r="AZ2292" s="167"/>
      <c r="BA2292" s="77"/>
      <c r="BB2292" s="77"/>
    </row>
    <row r="2293" spans="50:54" s="79" customFormat="1" ht="0" hidden="1" customHeight="1" x14ac:dyDescent="0.2">
      <c r="AX2293" s="78"/>
      <c r="AZ2293" s="167"/>
      <c r="BA2293" s="77"/>
      <c r="BB2293" s="77"/>
    </row>
    <row r="2294" spans="50:54" s="79" customFormat="1" ht="0" hidden="1" customHeight="1" x14ac:dyDescent="0.2">
      <c r="AX2294" s="78"/>
      <c r="AZ2294" s="167"/>
      <c r="BA2294" s="77"/>
      <c r="BB2294" s="77"/>
    </row>
    <row r="2295" spans="50:54" s="79" customFormat="1" ht="0" hidden="1" customHeight="1" x14ac:dyDescent="0.2">
      <c r="AX2295" s="78"/>
      <c r="AZ2295" s="167"/>
      <c r="BA2295" s="77"/>
      <c r="BB2295" s="77"/>
    </row>
    <row r="2296" spans="50:54" s="79" customFormat="1" ht="0" hidden="1" customHeight="1" x14ac:dyDescent="0.2">
      <c r="AX2296" s="78"/>
      <c r="AZ2296" s="167"/>
      <c r="BA2296" s="77"/>
      <c r="BB2296" s="77"/>
    </row>
    <row r="2297" spans="50:54" s="79" customFormat="1" ht="0" hidden="1" customHeight="1" x14ac:dyDescent="0.2">
      <c r="AX2297" s="78"/>
      <c r="AZ2297" s="167"/>
      <c r="BA2297" s="77"/>
      <c r="BB2297" s="77"/>
    </row>
    <row r="2298" spans="50:54" s="79" customFormat="1" ht="0" hidden="1" customHeight="1" x14ac:dyDescent="0.2">
      <c r="AX2298" s="78"/>
      <c r="AZ2298" s="167"/>
      <c r="BA2298" s="77"/>
      <c r="BB2298" s="77"/>
    </row>
    <row r="2299" spans="50:54" s="79" customFormat="1" ht="0" hidden="1" customHeight="1" x14ac:dyDescent="0.2">
      <c r="AX2299" s="78"/>
      <c r="AZ2299" s="167"/>
      <c r="BA2299" s="77"/>
      <c r="BB2299" s="77"/>
    </row>
    <row r="2300" spans="50:54" s="79" customFormat="1" ht="0" hidden="1" customHeight="1" x14ac:dyDescent="0.2">
      <c r="AX2300" s="78"/>
      <c r="AZ2300" s="167"/>
      <c r="BA2300" s="77"/>
      <c r="BB2300" s="77"/>
    </row>
    <row r="2301" spans="50:54" s="79" customFormat="1" ht="0" hidden="1" customHeight="1" x14ac:dyDescent="0.2">
      <c r="AX2301" s="78"/>
      <c r="AZ2301" s="167"/>
      <c r="BA2301" s="77"/>
      <c r="BB2301" s="77"/>
    </row>
    <row r="2302" spans="50:54" s="79" customFormat="1" ht="0" hidden="1" customHeight="1" x14ac:dyDescent="0.2">
      <c r="AX2302" s="78"/>
      <c r="AZ2302" s="167"/>
      <c r="BA2302" s="77"/>
      <c r="BB2302" s="77"/>
    </row>
    <row r="2303" spans="50:54" s="79" customFormat="1" ht="0" hidden="1" customHeight="1" x14ac:dyDescent="0.2">
      <c r="AX2303" s="78"/>
      <c r="AZ2303" s="167"/>
      <c r="BA2303" s="77"/>
      <c r="BB2303" s="77"/>
    </row>
    <row r="2304" spans="50:54" s="79" customFormat="1" ht="0" hidden="1" customHeight="1" x14ac:dyDescent="0.2">
      <c r="AX2304" s="78"/>
      <c r="AZ2304" s="167"/>
      <c r="BA2304" s="77"/>
      <c r="BB2304" s="77"/>
    </row>
    <row r="2305" spans="50:54" s="79" customFormat="1" ht="0" hidden="1" customHeight="1" x14ac:dyDescent="0.2">
      <c r="AX2305" s="78"/>
      <c r="AZ2305" s="167"/>
      <c r="BA2305" s="77"/>
      <c r="BB2305" s="77"/>
    </row>
    <row r="2306" spans="50:54" s="79" customFormat="1" ht="0" hidden="1" customHeight="1" x14ac:dyDescent="0.2">
      <c r="AX2306" s="78"/>
      <c r="AZ2306" s="167"/>
      <c r="BA2306" s="77"/>
      <c r="BB2306" s="77"/>
    </row>
    <row r="2307" spans="50:54" s="79" customFormat="1" ht="0" hidden="1" customHeight="1" x14ac:dyDescent="0.2">
      <c r="AX2307" s="78"/>
      <c r="AZ2307" s="167"/>
      <c r="BA2307" s="77"/>
      <c r="BB2307" s="77"/>
    </row>
    <row r="2308" spans="50:54" s="79" customFormat="1" ht="0" hidden="1" customHeight="1" x14ac:dyDescent="0.2">
      <c r="AX2308" s="78"/>
      <c r="AZ2308" s="167"/>
      <c r="BA2308" s="77"/>
      <c r="BB2308" s="77"/>
    </row>
    <row r="2309" spans="50:54" s="79" customFormat="1" ht="0" hidden="1" customHeight="1" x14ac:dyDescent="0.2">
      <c r="AX2309" s="78"/>
      <c r="AZ2309" s="167"/>
      <c r="BA2309" s="77"/>
      <c r="BB2309" s="77"/>
    </row>
    <row r="2310" spans="50:54" s="79" customFormat="1" ht="0" hidden="1" customHeight="1" x14ac:dyDescent="0.2">
      <c r="AX2310" s="78"/>
      <c r="AZ2310" s="167"/>
      <c r="BA2310" s="77"/>
      <c r="BB2310" s="77"/>
    </row>
    <row r="2311" spans="50:54" s="79" customFormat="1" ht="0" hidden="1" customHeight="1" x14ac:dyDescent="0.2">
      <c r="AX2311" s="78"/>
      <c r="AZ2311" s="167"/>
      <c r="BA2311" s="77"/>
      <c r="BB2311" s="77"/>
    </row>
    <row r="2312" spans="50:54" s="79" customFormat="1" ht="0" hidden="1" customHeight="1" x14ac:dyDescent="0.2">
      <c r="AX2312" s="78"/>
      <c r="AZ2312" s="167"/>
      <c r="BA2312" s="77"/>
      <c r="BB2312" s="77"/>
    </row>
    <row r="2313" spans="50:54" s="79" customFormat="1" ht="0" hidden="1" customHeight="1" x14ac:dyDescent="0.2">
      <c r="AX2313" s="78"/>
      <c r="AZ2313" s="167"/>
      <c r="BA2313" s="77"/>
      <c r="BB2313" s="77"/>
    </row>
    <row r="2314" spans="50:54" s="79" customFormat="1" ht="0" hidden="1" customHeight="1" x14ac:dyDescent="0.2">
      <c r="AX2314" s="78"/>
      <c r="AZ2314" s="167"/>
      <c r="BA2314" s="77"/>
      <c r="BB2314" s="77"/>
    </row>
    <row r="2315" spans="50:54" s="79" customFormat="1" ht="0" hidden="1" customHeight="1" x14ac:dyDescent="0.2">
      <c r="AX2315" s="78"/>
      <c r="AZ2315" s="167"/>
      <c r="BA2315" s="77"/>
      <c r="BB2315" s="77"/>
    </row>
    <row r="2316" spans="50:54" s="79" customFormat="1" ht="0" hidden="1" customHeight="1" x14ac:dyDescent="0.2">
      <c r="AX2316" s="78"/>
      <c r="AZ2316" s="167"/>
      <c r="BA2316" s="77"/>
      <c r="BB2316" s="77"/>
    </row>
    <row r="2317" spans="50:54" s="79" customFormat="1" ht="0" hidden="1" customHeight="1" x14ac:dyDescent="0.2">
      <c r="AX2317" s="78"/>
      <c r="AZ2317" s="167"/>
      <c r="BA2317" s="77"/>
      <c r="BB2317" s="77"/>
    </row>
    <row r="2318" spans="50:54" s="79" customFormat="1" ht="0" hidden="1" customHeight="1" x14ac:dyDescent="0.2">
      <c r="AX2318" s="78"/>
      <c r="AZ2318" s="167"/>
      <c r="BA2318" s="77"/>
      <c r="BB2318" s="77"/>
    </row>
    <row r="2319" spans="50:54" s="79" customFormat="1" ht="0" hidden="1" customHeight="1" x14ac:dyDescent="0.2">
      <c r="AX2319" s="78"/>
      <c r="AZ2319" s="167"/>
      <c r="BA2319" s="77"/>
      <c r="BB2319" s="77"/>
    </row>
    <row r="2320" spans="50:54" s="79" customFormat="1" ht="0" hidden="1" customHeight="1" x14ac:dyDescent="0.2">
      <c r="AX2320" s="78"/>
      <c r="AZ2320" s="167"/>
      <c r="BA2320" s="77"/>
      <c r="BB2320" s="77"/>
    </row>
    <row r="2321" spans="50:54" s="79" customFormat="1" ht="0" hidden="1" customHeight="1" x14ac:dyDescent="0.2">
      <c r="AX2321" s="78"/>
      <c r="AZ2321" s="167"/>
      <c r="BA2321" s="77"/>
      <c r="BB2321" s="77"/>
    </row>
    <row r="2322" spans="50:54" s="79" customFormat="1" ht="0" hidden="1" customHeight="1" x14ac:dyDescent="0.2">
      <c r="AX2322" s="78"/>
      <c r="AZ2322" s="167"/>
      <c r="BA2322" s="77"/>
      <c r="BB2322" s="77"/>
    </row>
    <row r="2323" spans="50:54" s="79" customFormat="1" ht="0" hidden="1" customHeight="1" x14ac:dyDescent="0.2">
      <c r="AX2323" s="78"/>
      <c r="AZ2323" s="167"/>
      <c r="BA2323" s="77"/>
      <c r="BB2323" s="77"/>
    </row>
    <row r="2324" spans="50:54" s="79" customFormat="1" ht="0" hidden="1" customHeight="1" x14ac:dyDescent="0.2">
      <c r="AX2324" s="78"/>
      <c r="AZ2324" s="167"/>
      <c r="BA2324" s="77"/>
      <c r="BB2324" s="77"/>
    </row>
    <row r="2325" spans="50:54" s="79" customFormat="1" ht="0" hidden="1" customHeight="1" x14ac:dyDescent="0.2">
      <c r="AX2325" s="78"/>
      <c r="AZ2325" s="167"/>
      <c r="BA2325" s="77"/>
      <c r="BB2325" s="77"/>
    </row>
    <row r="2326" spans="50:54" s="79" customFormat="1" ht="0" hidden="1" customHeight="1" x14ac:dyDescent="0.2">
      <c r="AX2326" s="78"/>
      <c r="AZ2326" s="167"/>
      <c r="BA2326" s="77"/>
      <c r="BB2326" s="77"/>
    </row>
    <row r="2327" spans="50:54" s="79" customFormat="1" ht="0" hidden="1" customHeight="1" x14ac:dyDescent="0.2">
      <c r="AX2327" s="78"/>
      <c r="AZ2327" s="167"/>
      <c r="BA2327" s="77"/>
      <c r="BB2327" s="77"/>
    </row>
    <row r="2328" spans="50:54" s="79" customFormat="1" ht="0" hidden="1" customHeight="1" x14ac:dyDescent="0.2">
      <c r="AX2328" s="78"/>
      <c r="AZ2328" s="167"/>
      <c r="BA2328" s="77"/>
      <c r="BB2328" s="77"/>
    </row>
    <row r="2329" spans="50:54" s="79" customFormat="1" ht="0" hidden="1" customHeight="1" x14ac:dyDescent="0.2">
      <c r="AX2329" s="78"/>
      <c r="AZ2329" s="167"/>
      <c r="BA2329" s="77"/>
      <c r="BB2329" s="77"/>
    </row>
    <row r="2330" spans="50:54" s="79" customFormat="1" ht="0" hidden="1" customHeight="1" x14ac:dyDescent="0.2">
      <c r="AX2330" s="78"/>
      <c r="AZ2330" s="167"/>
      <c r="BA2330" s="77"/>
      <c r="BB2330" s="77"/>
    </row>
    <row r="2331" spans="50:54" s="79" customFormat="1" ht="0" hidden="1" customHeight="1" x14ac:dyDescent="0.2">
      <c r="AX2331" s="78"/>
      <c r="AZ2331" s="167"/>
      <c r="BA2331" s="77"/>
      <c r="BB2331" s="77"/>
    </row>
    <row r="2332" spans="50:54" s="79" customFormat="1" ht="0" hidden="1" customHeight="1" x14ac:dyDescent="0.2">
      <c r="AX2332" s="78"/>
      <c r="AZ2332" s="167"/>
      <c r="BA2332" s="77"/>
      <c r="BB2332" s="77"/>
    </row>
    <row r="2333" spans="50:54" s="79" customFormat="1" ht="0" hidden="1" customHeight="1" x14ac:dyDescent="0.2">
      <c r="AX2333" s="78"/>
      <c r="AZ2333" s="167"/>
      <c r="BA2333" s="77"/>
      <c r="BB2333" s="77"/>
    </row>
    <row r="2334" spans="50:54" s="79" customFormat="1" ht="0" hidden="1" customHeight="1" x14ac:dyDescent="0.2">
      <c r="AX2334" s="78"/>
      <c r="AZ2334" s="167"/>
      <c r="BA2334" s="77"/>
      <c r="BB2334" s="77"/>
    </row>
    <row r="2335" spans="50:54" s="79" customFormat="1" ht="0" hidden="1" customHeight="1" x14ac:dyDescent="0.2">
      <c r="AX2335" s="78"/>
      <c r="AZ2335" s="167"/>
      <c r="BA2335" s="77"/>
      <c r="BB2335" s="77"/>
    </row>
    <row r="2336" spans="50:54" s="79" customFormat="1" ht="0" hidden="1" customHeight="1" x14ac:dyDescent="0.2">
      <c r="AX2336" s="78"/>
      <c r="AZ2336" s="167"/>
      <c r="BA2336" s="77"/>
      <c r="BB2336" s="77"/>
    </row>
    <row r="2337" spans="50:54" s="79" customFormat="1" ht="0" hidden="1" customHeight="1" x14ac:dyDescent="0.2">
      <c r="AX2337" s="78"/>
      <c r="AZ2337" s="167"/>
      <c r="BA2337" s="77"/>
      <c r="BB2337" s="77"/>
    </row>
    <row r="2338" spans="50:54" s="79" customFormat="1" ht="0" hidden="1" customHeight="1" x14ac:dyDescent="0.2">
      <c r="AX2338" s="78"/>
      <c r="AZ2338" s="167"/>
      <c r="BA2338" s="77"/>
      <c r="BB2338" s="77"/>
    </row>
    <row r="2339" spans="50:54" s="79" customFormat="1" ht="0" hidden="1" customHeight="1" x14ac:dyDescent="0.2">
      <c r="AX2339" s="78"/>
      <c r="AZ2339" s="167"/>
      <c r="BA2339" s="77"/>
      <c r="BB2339" s="77"/>
    </row>
    <row r="2340" spans="50:54" s="79" customFormat="1" ht="0" hidden="1" customHeight="1" x14ac:dyDescent="0.2">
      <c r="AX2340" s="78"/>
      <c r="AZ2340" s="167"/>
      <c r="BA2340" s="77"/>
      <c r="BB2340" s="77"/>
    </row>
    <row r="2341" spans="50:54" s="79" customFormat="1" ht="0" hidden="1" customHeight="1" x14ac:dyDescent="0.2">
      <c r="AX2341" s="78"/>
      <c r="AZ2341" s="167"/>
      <c r="BA2341" s="77"/>
      <c r="BB2341" s="77"/>
    </row>
    <row r="2342" spans="50:54" s="79" customFormat="1" ht="0" hidden="1" customHeight="1" x14ac:dyDescent="0.2">
      <c r="AX2342" s="78"/>
      <c r="AZ2342" s="167"/>
      <c r="BA2342" s="77"/>
      <c r="BB2342" s="77"/>
    </row>
    <row r="2343" spans="50:54" s="79" customFormat="1" ht="0" hidden="1" customHeight="1" x14ac:dyDescent="0.2">
      <c r="AX2343" s="78"/>
      <c r="AZ2343" s="167"/>
      <c r="BA2343" s="77"/>
      <c r="BB2343" s="77"/>
    </row>
    <row r="2344" spans="50:54" s="79" customFormat="1" ht="0" hidden="1" customHeight="1" x14ac:dyDescent="0.2">
      <c r="AX2344" s="78"/>
      <c r="AZ2344" s="167"/>
      <c r="BA2344" s="77"/>
      <c r="BB2344" s="77"/>
    </row>
    <row r="2345" spans="50:54" s="79" customFormat="1" ht="0" hidden="1" customHeight="1" x14ac:dyDescent="0.2">
      <c r="AX2345" s="78"/>
      <c r="AZ2345" s="167"/>
      <c r="BA2345" s="77"/>
      <c r="BB2345" s="77"/>
    </row>
    <row r="2346" spans="50:54" s="79" customFormat="1" ht="0" hidden="1" customHeight="1" x14ac:dyDescent="0.2">
      <c r="AX2346" s="78"/>
      <c r="AZ2346" s="167"/>
      <c r="BA2346" s="77"/>
      <c r="BB2346" s="77"/>
    </row>
    <row r="2347" spans="50:54" s="79" customFormat="1" ht="0" hidden="1" customHeight="1" x14ac:dyDescent="0.2">
      <c r="AX2347" s="78"/>
      <c r="AZ2347" s="167"/>
      <c r="BA2347" s="77"/>
      <c r="BB2347" s="77"/>
    </row>
    <row r="2348" spans="50:54" s="79" customFormat="1" ht="0" hidden="1" customHeight="1" x14ac:dyDescent="0.2">
      <c r="AX2348" s="78"/>
      <c r="AZ2348" s="167"/>
      <c r="BA2348" s="77"/>
      <c r="BB2348" s="77"/>
    </row>
    <row r="2349" spans="50:54" s="79" customFormat="1" ht="0" hidden="1" customHeight="1" x14ac:dyDescent="0.2">
      <c r="AX2349" s="78"/>
      <c r="AZ2349" s="167"/>
      <c r="BA2349" s="77"/>
      <c r="BB2349" s="77"/>
    </row>
    <row r="2350" spans="50:54" s="79" customFormat="1" ht="0" hidden="1" customHeight="1" x14ac:dyDescent="0.2">
      <c r="AX2350" s="78"/>
      <c r="AZ2350" s="167"/>
      <c r="BA2350" s="77"/>
      <c r="BB2350" s="77"/>
    </row>
    <row r="2351" spans="50:54" s="79" customFormat="1" ht="0" hidden="1" customHeight="1" x14ac:dyDescent="0.2">
      <c r="AX2351" s="78"/>
      <c r="AZ2351" s="167"/>
      <c r="BA2351" s="77"/>
      <c r="BB2351" s="77"/>
    </row>
    <row r="2352" spans="50:54" s="79" customFormat="1" ht="0" hidden="1" customHeight="1" x14ac:dyDescent="0.2">
      <c r="AX2352" s="78"/>
      <c r="AZ2352" s="167"/>
      <c r="BA2352" s="77"/>
      <c r="BB2352" s="77"/>
    </row>
    <row r="2353" spans="50:54" s="79" customFormat="1" ht="0" hidden="1" customHeight="1" x14ac:dyDescent="0.2">
      <c r="AX2353" s="78"/>
      <c r="AZ2353" s="167"/>
      <c r="BA2353" s="77"/>
      <c r="BB2353" s="77"/>
    </row>
    <row r="2354" spans="50:54" s="79" customFormat="1" ht="0" hidden="1" customHeight="1" x14ac:dyDescent="0.2">
      <c r="AX2354" s="78"/>
      <c r="AZ2354" s="167"/>
      <c r="BA2354" s="77"/>
      <c r="BB2354" s="77"/>
    </row>
    <row r="2355" spans="50:54" s="79" customFormat="1" ht="0" hidden="1" customHeight="1" x14ac:dyDescent="0.2">
      <c r="AX2355" s="78"/>
      <c r="AZ2355" s="167"/>
      <c r="BA2355" s="77"/>
      <c r="BB2355" s="77"/>
    </row>
    <row r="2356" spans="50:54" s="79" customFormat="1" ht="0" hidden="1" customHeight="1" x14ac:dyDescent="0.2">
      <c r="AX2356" s="78"/>
      <c r="AZ2356" s="167"/>
      <c r="BA2356" s="77"/>
      <c r="BB2356" s="77"/>
    </row>
    <row r="2357" spans="50:54" s="79" customFormat="1" ht="0" hidden="1" customHeight="1" x14ac:dyDescent="0.2">
      <c r="AX2357" s="78"/>
      <c r="AZ2357" s="167"/>
      <c r="BA2357" s="77"/>
      <c r="BB2357" s="77"/>
    </row>
    <row r="2358" spans="50:54" s="79" customFormat="1" ht="0" hidden="1" customHeight="1" x14ac:dyDescent="0.2">
      <c r="AX2358" s="78"/>
      <c r="AZ2358" s="167"/>
      <c r="BA2358" s="77"/>
      <c r="BB2358" s="77"/>
    </row>
    <row r="2359" spans="50:54" s="79" customFormat="1" ht="0" hidden="1" customHeight="1" x14ac:dyDescent="0.2">
      <c r="AX2359" s="78"/>
      <c r="AZ2359" s="167"/>
      <c r="BA2359" s="77"/>
      <c r="BB2359" s="77"/>
    </row>
    <row r="2360" spans="50:54" s="79" customFormat="1" ht="0" hidden="1" customHeight="1" x14ac:dyDescent="0.2">
      <c r="AX2360" s="78"/>
      <c r="AZ2360" s="167"/>
      <c r="BA2360" s="77"/>
      <c r="BB2360" s="77"/>
    </row>
    <row r="2361" spans="50:54" s="79" customFormat="1" ht="0" hidden="1" customHeight="1" x14ac:dyDescent="0.2">
      <c r="AX2361" s="78"/>
      <c r="AZ2361" s="167"/>
      <c r="BA2361" s="77"/>
      <c r="BB2361" s="77"/>
    </row>
    <row r="2362" spans="50:54" s="79" customFormat="1" ht="0" hidden="1" customHeight="1" x14ac:dyDescent="0.2">
      <c r="AX2362" s="78"/>
      <c r="AZ2362" s="167"/>
      <c r="BA2362" s="77"/>
      <c r="BB2362" s="77"/>
    </row>
    <row r="2363" spans="50:54" s="79" customFormat="1" ht="0" hidden="1" customHeight="1" x14ac:dyDescent="0.2">
      <c r="AX2363" s="78"/>
      <c r="AZ2363" s="167"/>
      <c r="BA2363" s="77"/>
      <c r="BB2363" s="77"/>
    </row>
    <row r="2364" spans="50:54" s="79" customFormat="1" ht="0" hidden="1" customHeight="1" x14ac:dyDescent="0.2">
      <c r="AX2364" s="78"/>
      <c r="AZ2364" s="167"/>
      <c r="BA2364" s="77"/>
      <c r="BB2364" s="77"/>
    </row>
    <row r="2365" spans="50:54" s="79" customFormat="1" ht="0" hidden="1" customHeight="1" x14ac:dyDescent="0.2">
      <c r="AX2365" s="78"/>
      <c r="AZ2365" s="167"/>
      <c r="BA2365" s="77"/>
      <c r="BB2365" s="77"/>
    </row>
    <row r="2366" spans="50:54" s="79" customFormat="1" ht="0" hidden="1" customHeight="1" x14ac:dyDescent="0.2">
      <c r="AX2366" s="78"/>
      <c r="AZ2366" s="167"/>
      <c r="BA2366" s="77"/>
      <c r="BB2366" s="77"/>
    </row>
    <row r="2367" spans="50:54" s="79" customFormat="1" ht="0" hidden="1" customHeight="1" x14ac:dyDescent="0.2">
      <c r="AX2367" s="78"/>
      <c r="AZ2367" s="167"/>
      <c r="BA2367" s="77"/>
      <c r="BB2367" s="77"/>
    </row>
    <row r="2368" spans="50:54" s="79" customFormat="1" ht="0" hidden="1" customHeight="1" x14ac:dyDescent="0.2">
      <c r="AX2368" s="78"/>
      <c r="AZ2368" s="167"/>
      <c r="BA2368" s="77"/>
      <c r="BB2368" s="77"/>
    </row>
    <row r="2369" spans="50:54" s="79" customFormat="1" ht="0" hidden="1" customHeight="1" x14ac:dyDescent="0.2">
      <c r="AX2369" s="78"/>
      <c r="AZ2369" s="167"/>
      <c r="BA2369" s="77"/>
      <c r="BB2369" s="77"/>
    </row>
    <row r="2370" spans="50:54" s="79" customFormat="1" ht="0" hidden="1" customHeight="1" x14ac:dyDescent="0.2">
      <c r="AX2370" s="78"/>
      <c r="AZ2370" s="167"/>
      <c r="BA2370" s="77"/>
      <c r="BB2370" s="77"/>
    </row>
    <row r="2371" spans="50:54" s="79" customFormat="1" ht="0" hidden="1" customHeight="1" x14ac:dyDescent="0.2">
      <c r="AX2371" s="78"/>
      <c r="AZ2371" s="167"/>
      <c r="BA2371" s="77"/>
      <c r="BB2371" s="77"/>
    </row>
    <row r="2372" spans="50:54" s="79" customFormat="1" ht="0" hidden="1" customHeight="1" x14ac:dyDescent="0.2">
      <c r="AX2372" s="78"/>
      <c r="AZ2372" s="167"/>
      <c r="BA2372" s="77"/>
      <c r="BB2372" s="77"/>
    </row>
    <row r="2373" spans="50:54" s="79" customFormat="1" ht="0" hidden="1" customHeight="1" x14ac:dyDescent="0.2">
      <c r="AX2373" s="78"/>
      <c r="AZ2373" s="167"/>
      <c r="BA2373" s="77"/>
      <c r="BB2373" s="77"/>
    </row>
    <row r="2374" spans="50:54" s="79" customFormat="1" ht="0" hidden="1" customHeight="1" x14ac:dyDescent="0.2">
      <c r="AX2374" s="78"/>
      <c r="AZ2374" s="167"/>
      <c r="BA2374" s="77"/>
      <c r="BB2374" s="77"/>
    </row>
    <row r="2375" spans="50:54" s="79" customFormat="1" ht="0" hidden="1" customHeight="1" x14ac:dyDescent="0.2">
      <c r="AX2375" s="78"/>
      <c r="AZ2375" s="167"/>
      <c r="BA2375" s="77"/>
      <c r="BB2375" s="77"/>
    </row>
    <row r="2376" spans="50:54" s="79" customFormat="1" ht="0" hidden="1" customHeight="1" x14ac:dyDescent="0.2">
      <c r="AX2376" s="78"/>
      <c r="AZ2376" s="167"/>
      <c r="BA2376" s="77"/>
      <c r="BB2376" s="77"/>
    </row>
    <row r="2377" spans="50:54" s="79" customFormat="1" ht="0" hidden="1" customHeight="1" x14ac:dyDescent="0.2">
      <c r="AX2377" s="78"/>
      <c r="AZ2377" s="167"/>
      <c r="BA2377" s="77"/>
      <c r="BB2377" s="77"/>
    </row>
    <row r="2378" spans="50:54" s="79" customFormat="1" ht="0" hidden="1" customHeight="1" x14ac:dyDescent="0.2">
      <c r="AX2378" s="78"/>
      <c r="AZ2378" s="167"/>
      <c r="BA2378" s="77"/>
      <c r="BB2378" s="77"/>
    </row>
    <row r="2379" spans="50:54" s="79" customFormat="1" ht="0" hidden="1" customHeight="1" x14ac:dyDescent="0.2">
      <c r="AX2379" s="78"/>
      <c r="AZ2379" s="167"/>
      <c r="BA2379" s="77"/>
      <c r="BB2379" s="77"/>
    </row>
    <row r="2380" spans="50:54" s="79" customFormat="1" ht="0" hidden="1" customHeight="1" x14ac:dyDescent="0.2">
      <c r="AX2380" s="78"/>
      <c r="AZ2380" s="167"/>
      <c r="BA2380" s="77"/>
      <c r="BB2380" s="77"/>
    </row>
    <row r="2381" spans="50:54" s="79" customFormat="1" ht="0" hidden="1" customHeight="1" x14ac:dyDescent="0.2">
      <c r="AX2381" s="78"/>
      <c r="AZ2381" s="167"/>
      <c r="BA2381" s="77"/>
      <c r="BB2381" s="77"/>
    </row>
    <row r="2382" spans="50:54" s="79" customFormat="1" ht="0" hidden="1" customHeight="1" x14ac:dyDescent="0.2">
      <c r="AX2382" s="78"/>
      <c r="AZ2382" s="167"/>
      <c r="BA2382" s="77"/>
      <c r="BB2382" s="77"/>
    </row>
    <row r="2383" spans="50:54" s="79" customFormat="1" ht="0" hidden="1" customHeight="1" x14ac:dyDescent="0.2">
      <c r="AX2383" s="78"/>
      <c r="AZ2383" s="167"/>
      <c r="BA2383" s="77"/>
      <c r="BB2383" s="77"/>
    </row>
    <row r="2384" spans="50:54" s="79" customFormat="1" ht="0" hidden="1" customHeight="1" x14ac:dyDescent="0.2">
      <c r="AX2384" s="78"/>
      <c r="AZ2384" s="167"/>
      <c r="BA2384" s="77"/>
      <c r="BB2384" s="77"/>
    </row>
    <row r="2385" spans="50:54" s="79" customFormat="1" ht="0" hidden="1" customHeight="1" x14ac:dyDescent="0.2">
      <c r="AX2385" s="78"/>
      <c r="AZ2385" s="167"/>
      <c r="BA2385" s="77"/>
      <c r="BB2385" s="77"/>
    </row>
    <row r="2386" spans="50:54" s="79" customFormat="1" ht="0" hidden="1" customHeight="1" x14ac:dyDescent="0.2">
      <c r="AX2386" s="78"/>
      <c r="AZ2386" s="167"/>
      <c r="BA2386" s="77"/>
      <c r="BB2386" s="77"/>
    </row>
    <row r="2387" spans="50:54" s="79" customFormat="1" ht="0" hidden="1" customHeight="1" x14ac:dyDescent="0.2">
      <c r="AX2387" s="78"/>
      <c r="AZ2387" s="167"/>
      <c r="BA2387" s="77"/>
      <c r="BB2387" s="77"/>
    </row>
    <row r="2388" spans="50:54" s="79" customFormat="1" ht="0" hidden="1" customHeight="1" x14ac:dyDescent="0.2">
      <c r="AX2388" s="78"/>
      <c r="AZ2388" s="167"/>
      <c r="BA2388" s="77"/>
      <c r="BB2388" s="77"/>
    </row>
    <row r="2389" spans="50:54" s="79" customFormat="1" ht="0" hidden="1" customHeight="1" x14ac:dyDescent="0.2">
      <c r="AX2389" s="78"/>
      <c r="AZ2389" s="167"/>
      <c r="BA2389" s="77"/>
      <c r="BB2389" s="77"/>
    </row>
    <row r="2390" spans="50:54" s="79" customFormat="1" ht="0" hidden="1" customHeight="1" x14ac:dyDescent="0.2">
      <c r="AX2390" s="78"/>
      <c r="AZ2390" s="167"/>
      <c r="BA2390" s="77"/>
      <c r="BB2390" s="77"/>
    </row>
    <row r="2391" spans="50:54" s="79" customFormat="1" ht="0" hidden="1" customHeight="1" x14ac:dyDescent="0.2">
      <c r="AX2391" s="78"/>
      <c r="AZ2391" s="167"/>
      <c r="BA2391" s="77"/>
      <c r="BB2391" s="77"/>
    </row>
    <row r="2392" spans="50:54" s="79" customFormat="1" ht="0" hidden="1" customHeight="1" x14ac:dyDescent="0.2">
      <c r="AX2392" s="78"/>
      <c r="AZ2392" s="167"/>
      <c r="BA2392" s="77"/>
      <c r="BB2392" s="77"/>
    </row>
    <row r="2393" spans="50:54" s="79" customFormat="1" ht="0" hidden="1" customHeight="1" x14ac:dyDescent="0.2">
      <c r="AX2393" s="78"/>
      <c r="AZ2393" s="167"/>
      <c r="BA2393" s="77"/>
      <c r="BB2393" s="77"/>
    </row>
    <row r="2394" spans="50:54" s="79" customFormat="1" ht="0" hidden="1" customHeight="1" x14ac:dyDescent="0.2">
      <c r="AX2394" s="78"/>
      <c r="AZ2394" s="167"/>
      <c r="BA2394" s="77"/>
      <c r="BB2394" s="77"/>
    </row>
    <row r="2395" spans="50:54" s="79" customFormat="1" ht="0" hidden="1" customHeight="1" x14ac:dyDescent="0.2">
      <c r="AX2395" s="78"/>
      <c r="AZ2395" s="167"/>
      <c r="BA2395" s="77"/>
      <c r="BB2395" s="77"/>
    </row>
    <row r="2396" spans="50:54" s="79" customFormat="1" ht="0" hidden="1" customHeight="1" x14ac:dyDescent="0.2">
      <c r="AX2396" s="78"/>
      <c r="AZ2396" s="167"/>
      <c r="BA2396" s="77"/>
      <c r="BB2396" s="77"/>
    </row>
    <row r="2397" spans="50:54" s="79" customFormat="1" ht="0" hidden="1" customHeight="1" x14ac:dyDescent="0.2">
      <c r="AX2397" s="78"/>
      <c r="AZ2397" s="167"/>
      <c r="BA2397" s="77"/>
      <c r="BB2397" s="77"/>
    </row>
    <row r="2398" spans="50:54" s="79" customFormat="1" ht="0" hidden="1" customHeight="1" x14ac:dyDescent="0.2">
      <c r="AX2398" s="78"/>
      <c r="AZ2398" s="167"/>
      <c r="BA2398" s="77"/>
      <c r="BB2398" s="77"/>
    </row>
    <row r="2399" spans="50:54" s="79" customFormat="1" ht="0" hidden="1" customHeight="1" x14ac:dyDescent="0.2">
      <c r="AX2399" s="78"/>
      <c r="AZ2399" s="167"/>
      <c r="BA2399" s="77"/>
      <c r="BB2399" s="77"/>
    </row>
    <row r="2400" spans="50:54" s="79" customFormat="1" ht="0" hidden="1" customHeight="1" x14ac:dyDescent="0.2">
      <c r="AX2400" s="78"/>
      <c r="AZ2400" s="167"/>
      <c r="BA2400" s="77"/>
      <c r="BB2400" s="77"/>
    </row>
    <row r="2401" spans="50:54" s="79" customFormat="1" ht="0" hidden="1" customHeight="1" x14ac:dyDescent="0.2">
      <c r="AX2401" s="78"/>
      <c r="AZ2401" s="167"/>
      <c r="BA2401" s="77"/>
      <c r="BB2401" s="77"/>
    </row>
    <row r="2402" spans="50:54" s="79" customFormat="1" ht="0" hidden="1" customHeight="1" x14ac:dyDescent="0.2">
      <c r="AX2402" s="78"/>
      <c r="AZ2402" s="167"/>
      <c r="BA2402" s="77"/>
      <c r="BB2402" s="77"/>
    </row>
    <row r="2403" spans="50:54" s="79" customFormat="1" ht="0" hidden="1" customHeight="1" x14ac:dyDescent="0.2">
      <c r="AX2403" s="78"/>
      <c r="AZ2403" s="167"/>
      <c r="BA2403" s="77"/>
      <c r="BB2403" s="77"/>
    </row>
    <row r="2404" spans="50:54" s="79" customFormat="1" ht="0" hidden="1" customHeight="1" x14ac:dyDescent="0.2">
      <c r="AX2404" s="78"/>
      <c r="AZ2404" s="167"/>
      <c r="BA2404" s="77"/>
      <c r="BB2404" s="77"/>
    </row>
    <row r="2405" spans="50:54" s="79" customFormat="1" ht="0" hidden="1" customHeight="1" x14ac:dyDescent="0.2">
      <c r="AX2405" s="78"/>
      <c r="AZ2405" s="167"/>
      <c r="BA2405" s="77"/>
      <c r="BB2405" s="77"/>
    </row>
    <row r="2406" spans="50:54" s="79" customFormat="1" ht="0" hidden="1" customHeight="1" x14ac:dyDescent="0.2">
      <c r="AX2406" s="78"/>
      <c r="AZ2406" s="167"/>
      <c r="BA2406" s="77"/>
      <c r="BB2406" s="77"/>
    </row>
    <row r="2407" spans="50:54" s="79" customFormat="1" ht="0" hidden="1" customHeight="1" x14ac:dyDescent="0.2">
      <c r="AX2407" s="78"/>
      <c r="AZ2407" s="167"/>
      <c r="BA2407" s="77"/>
      <c r="BB2407" s="77"/>
    </row>
    <row r="2408" spans="50:54" s="79" customFormat="1" ht="0" hidden="1" customHeight="1" x14ac:dyDescent="0.2">
      <c r="AX2408" s="78"/>
      <c r="AZ2408" s="167"/>
      <c r="BA2408" s="77"/>
      <c r="BB2408" s="77"/>
    </row>
    <row r="2409" spans="50:54" s="79" customFormat="1" ht="0" hidden="1" customHeight="1" x14ac:dyDescent="0.2">
      <c r="AX2409" s="78"/>
      <c r="AZ2409" s="167"/>
      <c r="BA2409" s="77"/>
      <c r="BB2409" s="77"/>
    </row>
    <row r="2410" spans="50:54" s="79" customFormat="1" ht="0" hidden="1" customHeight="1" x14ac:dyDescent="0.2">
      <c r="AX2410" s="78"/>
      <c r="AZ2410" s="167"/>
      <c r="BA2410" s="77"/>
      <c r="BB2410" s="77"/>
    </row>
    <row r="2411" spans="50:54" s="79" customFormat="1" ht="0" hidden="1" customHeight="1" x14ac:dyDescent="0.2">
      <c r="AX2411" s="78"/>
      <c r="AZ2411" s="167"/>
      <c r="BA2411" s="77"/>
      <c r="BB2411" s="77"/>
    </row>
    <row r="2412" spans="50:54" s="79" customFormat="1" ht="0" hidden="1" customHeight="1" x14ac:dyDescent="0.2">
      <c r="AX2412" s="78"/>
      <c r="AZ2412" s="167"/>
      <c r="BA2412" s="77"/>
      <c r="BB2412" s="77"/>
    </row>
    <row r="2413" spans="50:54" s="79" customFormat="1" ht="0" hidden="1" customHeight="1" x14ac:dyDescent="0.2">
      <c r="AX2413" s="78"/>
      <c r="AZ2413" s="167"/>
      <c r="BA2413" s="77"/>
      <c r="BB2413" s="77"/>
    </row>
    <row r="2414" spans="50:54" s="79" customFormat="1" ht="0" hidden="1" customHeight="1" x14ac:dyDescent="0.2">
      <c r="AX2414" s="78"/>
      <c r="AZ2414" s="167"/>
      <c r="BA2414" s="77"/>
      <c r="BB2414" s="77"/>
    </row>
    <row r="2415" spans="50:54" s="79" customFormat="1" ht="0" hidden="1" customHeight="1" x14ac:dyDescent="0.2">
      <c r="AX2415" s="78"/>
      <c r="AZ2415" s="167"/>
      <c r="BA2415" s="77"/>
      <c r="BB2415" s="77"/>
    </row>
    <row r="2416" spans="50:54" s="79" customFormat="1" ht="0" hidden="1" customHeight="1" x14ac:dyDescent="0.2">
      <c r="AX2416" s="78"/>
      <c r="AZ2416" s="167"/>
      <c r="BA2416" s="77"/>
      <c r="BB2416" s="77"/>
    </row>
    <row r="2417" spans="50:54" s="79" customFormat="1" ht="0" hidden="1" customHeight="1" x14ac:dyDescent="0.2">
      <c r="AX2417" s="78"/>
      <c r="AZ2417" s="167"/>
      <c r="BA2417" s="77"/>
      <c r="BB2417" s="77"/>
    </row>
    <row r="2418" spans="50:54" s="79" customFormat="1" ht="0" hidden="1" customHeight="1" x14ac:dyDescent="0.2">
      <c r="AX2418" s="78"/>
      <c r="AZ2418" s="167"/>
      <c r="BA2418" s="77"/>
      <c r="BB2418" s="77"/>
    </row>
    <row r="2419" spans="50:54" s="79" customFormat="1" ht="0" hidden="1" customHeight="1" x14ac:dyDescent="0.2">
      <c r="AX2419" s="78"/>
      <c r="AZ2419" s="167"/>
      <c r="BA2419" s="77"/>
      <c r="BB2419" s="77"/>
    </row>
    <row r="2420" spans="50:54" s="79" customFormat="1" ht="0" hidden="1" customHeight="1" x14ac:dyDescent="0.2">
      <c r="AX2420" s="78"/>
      <c r="AZ2420" s="167"/>
      <c r="BA2420" s="77"/>
      <c r="BB2420" s="77"/>
    </row>
    <row r="2421" spans="50:54" s="79" customFormat="1" ht="0" hidden="1" customHeight="1" x14ac:dyDescent="0.2">
      <c r="AX2421" s="78"/>
      <c r="AZ2421" s="167"/>
      <c r="BA2421" s="77"/>
      <c r="BB2421" s="77"/>
    </row>
    <row r="2422" spans="50:54" s="79" customFormat="1" ht="0" hidden="1" customHeight="1" x14ac:dyDescent="0.2">
      <c r="AX2422" s="78"/>
      <c r="AZ2422" s="167"/>
      <c r="BA2422" s="77"/>
      <c r="BB2422" s="77"/>
    </row>
    <row r="2423" spans="50:54" s="79" customFormat="1" ht="0" hidden="1" customHeight="1" x14ac:dyDescent="0.2">
      <c r="AX2423" s="78"/>
      <c r="AZ2423" s="167"/>
      <c r="BA2423" s="77"/>
      <c r="BB2423" s="77"/>
    </row>
    <row r="2424" spans="50:54" s="79" customFormat="1" ht="0" hidden="1" customHeight="1" x14ac:dyDescent="0.2">
      <c r="AX2424" s="78"/>
      <c r="AZ2424" s="167"/>
      <c r="BA2424" s="77"/>
      <c r="BB2424" s="77"/>
    </row>
    <row r="2425" spans="50:54" s="79" customFormat="1" ht="0" hidden="1" customHeight="1" x14ac:dyDescent="0.2">
      <c r="AX2425" s="78"/>
      <c r="AZ2425" s="167"/>
      <c r="BA2425" s="77"/>
      <c r="BB2425" s="77"/>
    </row>
    <row r="2426" spans="50:54" s="79" customFormat="1" ht="0" hidden="1" customHeight="1" x14ac:dyDescent="0.2">
      <c r="AX2426" s="78"/>
      <c r="AZ2426" s="167"/>
      <c r="BA2426" s="77"/>
      <c r="BB2426" s="77"/>
    </row>
    <row r="2427" spans="50:54" s="79" customFormat="1" ht="0" hidden="1" customHeight="1" x14ac:dyDescent="0.2">
      <c r="AX2427" s="78"/>
      <c r="AZ2427" s="167"/>
      <c r="BA2427" s="77"/>
      <c r="BB2427" s="77"/>
    </row>
    <row r="2428" spans="50:54" s="79" customFormat="1" ht="0" hidden="1" customHeight="1" x14ac:dyDescent="0.2">
      <c r="AX2428" s="78"/>
      <c r="AZ2428" s="167"/>
      <c r="BA2428" s="77"/>
      <c r="BB2428" s="77"/>
    </row>
    <row r="2429" spans="50:54" s="79" customFormat="1" ht="0" hidden="1" customHeight="1" x14ac:dyDescent="0.2">
      <c r="AX2429" s="78"/>
      <c r="AZ2429" s="167"/>
      <c r="BA2429" s="77"/>
      <c r="BB2429" s="77"/>
    </row>
    <row r="2430" spans="50:54" s="79" customFormat="1" ht="0" hidden="1" customHeight="1" x14ac:dyDescent="0.2">
      <c r="AX2430" s="78"/>
      <c r="AZ2430" s="167"/>
      <c r="BA2430" s="77"/>
      <c r="BB2430" s="77"/>
    </row>
    <row r="2431" spans="50:54" s="79" customFormat="1" ht="0" hidden="1" customHeight="1" x14ac:dyDescent="0.2">
      <c r="AX2431" s="78"/>
      <c r="AZ2431" s="167"/>
      <c r="BA2431" s="77"/>
      <c r="BB2431" s="77"/>
    </row>
    <row r="2432" spans="50:54" s="79" customFormat="1" ht="0" hidden="1" customHeight="1" x14ac:dyDescent="0.2">
      <c r="AX2432" s="78"/>
      <c r="AZ2432" s="167"/>
      <c r="BA2432" s="77"/>
      <c r="BB2432" s="77"/>
    </row>
    <row r="2433" spans="50:54" s="79" customFormat="1" ht="0" hidden="1" customHeight="1" x14ac:dyDescent="0.2">
      <c r="AX2433" s="78"/>
      <c r="AZ2433" s="167"/>
      <c r="BA2433" s="77"/>
      <c r="BB2433" s="77"/>
    </row>
    <row r="2434" spans="50:54" s="79" customFormat="1" ht="0" hidden="1" customHeight="1" x14ac:dyDescent="0.2">
      <c r="AX2434" s="78"/>
      <c r="AZ2434" s="167"/>
      <c r="BA2434" s="77"/>
      <c r="BB2434" s="77"/>
    </row>
    <row r="2435" spans="50:54" s="79" customFormat="1" ht="0" hidden="1" customHeight="1" x14ac:dyDescent="0.2">
      <c r="AX2435" s="78"/>
      <c r="AZ2435" s="167"/>
      <c r="BA2435" s="77"/>
      <c r="BB2435" s="77"/>
    </row>
    <row r="2436" spans="50:54" s="79" customFormat="1" ht="0" hidden="1" customHeight="1" x14ac:dyDescent="0.2">
      <c r="AX2436" s="78"/>
      <c r="AZ2436" s="167"/>
      <c r="BA2436" s="77"/>
      <c r="BB2436" s="77"/>
    </row>
    <row r="2437" spans="50:54" s="79" customFormat="1" ht="0" hidden="1" customHeight="1" x14ac:dyDescent="0.2">
      <c r="AX2437" s="78"/>
      <c r="AZ2437" s="167"/>
      <c r="BA2437" s="77"/>
      <c r="BB2437" s="77"/>
    </row>
    <row r="2438" spans="50:54" s="79" customFormat="1" ht="0" hidden="1" customHeight="1" x14ac:dyDescent="0.2">
      <c r="AX2438" s="78"/>
      <c r="AZ2438" s="167"/>
      <c r="BA2438" s="77"/>
      <c r="BB2438" s="77"/>
    </row>
    <row r="2439" spans="50:54" s="79" customFormat="1" ht="0" hidden="1" customHeight="1" x14ac:dyDescent="0.2">
      <c r="AX2439" s="78"/>
      <c r="AZ2439" s="167"/>
      <c r="BA2439" s="77"/>
      <c r="BB2439" s="77"/>
    </row>
    <row r="2440" spans="50:54" s="79" customFormat="1" ht="0" hidden="1" customHeight="1" x14ac:dyDescent="0.2">
      <c r="AX2440" s="78"/>
      <c r="AZ2440" s="167"/>
      <c r="BA2440" s="77"/>
      <c r="BB2440" s="77"/>
    </row>
    <row r="2441" spans="50:54" s="79" customFormat="1" ht="0" hidden="1" customHeight="1" x14ac:dyDescent="0.2">
      <c r="AX2441" s="78"/>
      <c r="AZ2441" s="167"/>
      <c r="BA2441" s="77"/>
      <c r="BB2441" s="77"/>
    </row>
    <row r="2442" spans="50:54" s="79" customFormat="1" ht="0" hidden="1" customHeight="1" x14ac:dyDescent="0.2">
      <c r="AX2442" s="78"/>
      <c r="AZ2442" s="167"/>
      <c r="BA2442" s="77"/>
      <c r="BB2442" s="77"/>
    </row>
    <row r="2443" spans="50:54" s="79" customFormat="1" ht="0" hidden="1" customHeight="1" x14ac:dyDescent="0.2">
      <c r="AX2443" s="78"/>
      <c r="AZ2443" s="167"/>
      <c r="BA2443" s="77"/>
      <c r="BB2443" s="77"/>
    </row>
    <row r="2444" spans="50:54" s="79" customFormat="1" ht="0" hidden="1" customHeight="1" x14ac:dyDescent="0.2">
      <c r="AX2444" s="78"/>
      <c r="AZ2444" s="167"/>
      <c r="BA2444" s="77"/>
      <c r="BB2444" s="77"/>
    </row>
    <row r="2445" spans="50:54" s="79" customFormat="1" ht="0" hidden="1" customHeight="1" x14ac:dyDescent="0.2">
      <c r="AX2445" s="78"/>
      <c r="AZ2445" s="167"/>
      <c r="BA2445" s="77"/>
      <c r="BB2445" s="77"/>
    </row>
    <row r="2446" spans="50:54" s="79" customFormat="1" ht="0" hidden="1" customHeight="1" x14ac:dyDescent="0.2">
      <c r="AX2446" s="78"/>
      <c r="AZ2446" s="167"/>
      <c r="BA2446" s="77"/>
      <c r="BB2446" s="77"/>
    </row>
    <row r="2447" spans="50:54" s="79" customFormat="1" ht="0" hidden="1" customHeight="1" x14ac:dyDescent="0.2">
      <c r="AX2447" s="78"/>
      <c r="AZ2447" s="167"/>
      <c r="BA2447" s="77"/>
      <c r="BB2447" s="77"/>
    </row>
    <row r="2448" spans="50:54" s="79" customFormat="1" ht="0" hidden="1" customHeight="1" x14ac:dyDescent="0.2">
      <c r="AX2448" s="78"/>
      <c r="AZ2448" s="167"/>
      <c r="BA2448" s="77"/>
      <c r="BB2448" s="77"/>
    </row>
    <row r="2449" spans="50:54" s="79" customFormat="1" ht="0" hidden="1" customHeight="1" x14ac:dyDescent="0.2">
      <c r="AX2449" s="78"/>
      <c r="AZ2449" s="167"/>
      <c r="BA2449" s="77"/>
      <c r="BB2449" s="77"/>
    </row>
    <row r="2450" spans="50:54" s="79" customFormat="1" ht="0" hidden="1" customHeight="1" x14ac:dyDescent="0.2">
      <c r="AX2450" s="78"/>
      <c r="AZ2450" s="167"/>
      <c r="BA2450" s="77"/>
      <c r="BB2450" s="77"/>
    </row>
    <row r="2451" spans="50:54" s="79" customFormat="1" ht="0" hidden="1" customHeight="1" x14ac:dyDescent="0.2">
      <c r="AX2451" s="78"/>
      <c r="AZ2451" s="167"/>
      <c r="BA2451" s="77"/>
      <c r="BB2451" s="77"/>
    </row>
    <row r="2452" spans="50:54" s="79" customFormat="1" ht="0" hidden="1" customHeight="1" x14ac:dyDescent="0.2">
      <c r="AX2452" s="78"/>
      <c r="AZ2452" s="167"/>
      <c r="BA2452" s="77"/>
      <c r="BB2452" s="77"/>
    </row>
    <row r="2453" spans="50:54" s="79" customFormat="1" ht="0" hidden="1" customHeight="1" x14ac:dyDescent="0.2">
      <c r="AX2453" s="78"/>
      <c r="AZ2453" s="167"/>
      <c r="BA2453" s="77"/>
      <c r="BB2453" s="77"/>
    </row>
    <row r="2454" spans="50:54" s="79" customFormat="1" ht="0" hidden="1" customHeight="1" x14ac:dyDescent="0.2">
      <c r="AX2454" s="78"/>
      <c r="AZ2454" s="167"/>
      <c r="BA2454" s="77"/>
      <c r="BB2454" s="77"/>
    </row>
    <row r="2455" spans="50:54" s="79" customFormat="1" ht="0" hidden="1" customHeight="1" x14ac:dyDescent="0.2">
      <c r="AX2455" s="78"/>
      <c r="AZ2455" s="167"/>
      <c r="BA2455" s="77"/>
      <c r="BB2455" s="77"/>
    </row>
    <row r="2456" spans="50:54" s="79" customFormat="1" ht="0" hidden="1" customHeight="1" x14ac:dyDescent="0.2">
      <c r="AX2456" s="78"/>
      <c r="AZ2456" s="167"/>
      <c r="BA2456" s="77"/>
      <c r="BB2456" s="77"/>
    </row>
    <row r="2457" spans="50:54" s="79" customFormat="1" ht="0" hidden="1" customHeight="1" x14ac:dyDescent="0.2">
      <c r="AX2457" s="78"/>
      <c r="AZ2457" s="167"/>
      <c r="BA2457" s="77"/>
      <c r="BB2457" s="77"/>
    </row>
    <row r="2458" spans="50:54" s="79" customFormat="1" ht="0" hidden="1" customHeight="1" x14ac:dyDescent="0.2">
      <c r="AX2458" s="78"/>
      <c r="AZ2458" s="167"/>
      <c r="BA2458" s="77"/>
      <c r="BB2458" s="77"/>
    </row>
    <row r="2459" spans="50:54" s="79" customFormat="1" ht="0" hidden="1" customHeight="1" x14ac:dyDescent="0.2">
      <c r="AX2459" s="78"/>
      <c r="AZ2459" s="167"/>
      <c r="BA2459" s="77"/>
      <c r="BB2459" s="77"/>
    </row>
    <row r="2460" spans="50:54" s="79" customFormat="1" ht="0" hidden="1" customHeight="1" x14ac:dyDescent="0.2">
      <c r="AX2460" s="78"/>
      <c r="AZ2460" s="167"/>
      <c r="BA2460" s="77"/>
      <c r="BB2460" s="77"/>
    </row>
    <row r="2461" spans="50:54" s="79" customFormat="1" ht="0" hidden="1" customHeight="1" x14ac:dyDescent="0.2">
      <c r="AX2461" s="78"/>
      <c r="AZ2461" s="167"/>
      <c r="BA2461" s="77"/>
      <c r="BB2461" s="77"/>
    </row>
    <row r="2462" spans="50:54" s="79" customFormat="1" ht="0" hidden="1" customHeight="1" x14ac:dyDescent="0.2">
      <c r="AX2462" s="78"/>
      <c r="AZ2462" s="167"/>
      <c r="BA2462" s="77"/>
      <c r="BB2462" s="77"/>
    </row>
    <row r="2463" spans="50:54" s="79" customFormat="1" ht="0" hidden="1" customHeight="1" x14ac:dyDescent="0.2">
      <c r="AX2463" s="78"/>
      <c r="AZ2463" s="167"/>
      <c r="BA2463" s="77"/>
      <c r="BB2463" s="77"/>
    </row>
    <row r="2464" spans="50:54" s="79" customFormat="1" ht="0" hidden="1" customHeight="1" x14ac:dyDescent="0.2">
      <c r="AX2464" s="78"/>
      <c r="AZ2464" s="167"/>
      <c r="BA2464" s="77"/>
      <c r="BB2464" s="77"/>
    </row>
    <row r="2465" spans="50:54" s="79" customFormat="1" ht="0" hidden="1" customHeight="1" x14ac:dyDescent="0.2">
      <c r="AX2465" s="78"/>
      <c r="AZ2465" s="167"/>
      <c r="BA2465" s="77"/>
      <c r="BB2465" s="77"/>
    </row>
    <row r="2466" spans="50:54" s="79" customFormat="1" ht="0" hidden="1" customHeight="1" x14ac:dyDescent="0.2">
      <c r="AX2466" s="78"/>
      <c r="AZ2466" s="167"/>
      <c r="BA2466" s="77"/>
      <c r="BB2466" s="77"/>
    </row>
    <row r="2467" spans="50:54" s="79" customFormat="1" ht="0" hidden="1" customHeight="1" x14ac:dyDescent="0.2">
      <c r="AX2467" s="78"/>
      <c r="AZ2467" s="167"/>
      <c r="BA2467" s="77"/>
      <c r="BB2467" s="77"/>
    </row>
    <row r="2468" spans="50:54" s="79" customFormat="1" ht="0" hidden="1" customHeight="1" x14ac:dyDescent="0.2">
      <c r="AX2468" s="78"/>
      <c r="AZ2468" s="167"/>
      <c r="BA2468" s="77"/>
      <c r="BB2468" s="77"/>
    </row>
    <row r="2469" spans="50:54" s="79" customFormat="1" ht="0" hidden="1" customHeight="1" x14ac:dyDescent="0.2">
      <c r="AX2469" s="78"/>
      <c r="AZ2469" s="167"/>
      <c r="BA2469" s="77"/>
      <c r="BB2469" s="77"/>
    </row>
    <row r="2470" spans="50:54" s="79" customFormat="1" ht="0" hidden="1" customHeight="1" x14ac:dyDescent="0.2">
      <c r="AX2470" s="78"/>
      <c r="AZ2470" s="167"/>
      <c r="BA2470" s="77"/>
      <c r="BB2470" s="77"/>
    </row>
    <row r="2471" spans="50:54" s="79" customFormat="1" ht="0" hidden="1" customHeight="1" x14ac:dyDescent="0.2">
      <c r="AX2471" s="78"/>
      <c r="AZ2471" s="167"/>
      <c r="BA2471" s="77"/>
      <c r="BB2471" s="77"/>
    </row>
    <row r="2472" spans="50:54" s="79" customFormat="1" ht="0" hidden="1" customHeight="1" x14ac:dyDescent="0.2">
      <c r="AX2472" s="78"/>
      <c r="AZ2472" s="167"/>
      <c r="BA2472" s="77"/>
      <c r="BB2472" s="77"/>
    </row>
    <row r="2473" spans="50:54" s="79" customFormat="1" ht="0" hidden="1" customHeight="1" x14ac:dyDescent="0.2">
      <c r="AX2473" s="78"/>
      <c r="AZ2473" s="167"/>
      <c r="BA2473" s="77"/>
      <c r="BB2473" s="77"/>
    </row>
    <row r="2474" spans="50:54" s="79" customFormat="1" ht="0" hidden="1" customHeight="1" x14ac:dyDescent="0.2">
      <c r="AX2474" s="78"/>
      <c r="AZ2474" s="167"/>
      <c r="BA2474" s="77"/>
      <c r="BB2474" s="77"/>
    </row>
    <row r="2475" spans="50:54" s="79" customFormat="1" ht="0" hidden="1" customHeight="1" x14ac:dyDescent="0.2">
      <c r="AX2475" s="78"/>
      <c r="AZ2475" s="167"/>
      <c r="BA2475" s="77"/>
      <c r="BB2475" s="77"/>
    </row>
    <row r="2476" spans="50:54" s="79" customFormat="1" ht="0" hidden="1" customHeight="1" x14ac:dyDescent="0.2">
      <c r="AX2476" s="78"/>
      <c r="AZ2476" s="167"/>
      <c r="BA2476" s="77"/>
      <c r="BB2476" s="77"/>
    </row>
    <row r="2477" spans="50:54" s="79" customFormat="1" ht="0" hidden="1" customHeight="1" x14ac:dyDescent="0.2">
      <c r="AX2477" s="78"/>
      <c r="AZ2477" s="167"/>
      <c r="BA2477" s="77"/>
      <c r="BB2477" s="77"/>
    </row>
    <row r="2478" spans="50:54" s="79" customFormat="1" ht="0" hidden="1" customHeight="1" x14ac:dyDescent="0.2">
      <c r="AX2478" s="78"/>
      <c r="AZ2478" s="167"/>
      <c r="BA2478" s="77"/>
      <c r="BB2478" s="77"/>
    </row>
    <row r="2479" spans="50:54" s="79" customFormat="1" ht="0" hidden="1" customHeight="1" x14ac:dyDescent="0.2">
      <c r="AX2479" s="78"/>
      <c r="AZ2479" s="167"/>
      <c r="BA2479" s="77"/>
      <c r="BB2479" s="77"/>
    </row>
    <row r="2480" spans="50:54" s="79" customFormat="1" ht="0" hidden="1" customHeight="1" x14ac:dyDescent="0.2">
      <c r="AX2480" s="78"/>
      <c r="AZ2480" s="167"/>
      <c r="BA2480" s="77"/>
      <c r="BB2480" s="77"/>
    </row>
    <row r="2481" spans="50:54" s="79" customFormat="1" ht="0" hidden="1" customHeight="1" x14ac:dyDescent="0.2">
      <c r="AX2481" s="78"/>
      <c r="AZ2481" s="167"/>
      <c r="BA2481" s="77"/>
      <c r="BB2481" s="77"/>
    </row>
    <row r="2482" spans="50:54" s="79" customFormat="1" ht="0" hidden="1" customHeight="1" x14ac:dyDescent="0.2">
      <c r="AX2482" s="78"/>
      <c r="AZ2482" s="167"/>
      <c r="BA2482" s="77"/>
      <c r="BB2482" s="77"/>
    </row>
    <row r="2483" spans="50:54" s="79" customFormat="1" ht="0" hidden="1" customHeight="1" x14ac:dyDescent="0.2">
      <c r="AX2483" s="78"/>
      <c r="AZ2483" s="167"/>
      <c r="BA2483" s="77"/>
      <c r="BB2483" s="77"/>
    </row>
    <row r="2484" spans="50:54" s="79" customFormat="1" ht="0" hidden="1" customHeight="1" x14ac:dyDescent="0.2">
      <c r="AX2484" s="78"/>
      <c r="AZ2484" s="167"/>
      <c r="BA2484" s="77"/>
      <c r="BB2484" s="77"/>
    </row>
    <row r="2485" spans="50:54" s="79" customFormat="1" ht="0" hidden="1" customHeight="1" x14ac:dyDescent="0.2">
      <c r="AX2485" s="78"/>
      <c r="AZ2485" s="167"/>
      <c r="BA2485" s="77"/>
      <c r="BB2485" s="77"/>
    </row>
    <row r="2486" spans="50:54" s="79" customFormat="1" ht="0" hidden="1" customHeight="1" x14ac:dyDescent="0.2">
      <c r="AX2486" s="78"/>
      <c r="AZ2486" s="167"/>
      <c r="BA2486" s="77"/>
      <c r="BB2486" s="77"/>
    </row>
    <row r="2487" spans="50:54" s="79" customFormat="1" ht="0" hidden="1" customHeight="1" x14ac:dyDescent="0.2">
      <c r="AX2487" s="78"/>
      <c r="AZ2487" s="167"/>
      <c r="BA2487" s="77"/>
      <c r="BB2487" s="77"/>
    </row>
    <row r="2488" spans="50:54" s="79" customFormat="1" ht="0" hidden="1" customHeight="1" x14ac:dyDescent="0.2">
      <c r="AX2488" s="78"/>
      <c r="AZ2488" s="167"/>
      <c r="BA2488" s="77"/>
      <c r="BB2488" s="77"/>
    </row>
    <row r="2489" spans="50:54" s="79" customFormat="1" ht="0" hidden="1" customHeight="1" x14ac:dyDescent="0.2">
      <c r="AX2489" s="78"/>
      <c r="AZ2489" s="167"/>
      <c r="BA2489" s="77"/>
      <c r="BB2489" s="77"/>
    </row>
    <row r="2490" spans="50:54" s="79" customFormat="1" ht="0" hidden="1" customHeight="1" x14ac:dyDescent="0.2">
      <c r="AX2490" s="78"/>
      <c r="AZ2490" s="167"/>
      <c r="BA2490" s="77"/>
      <c r="BB2490" s="77"/>
    </row>
    <row r="2491" spans="50:54" s="79" customFormat="1" ht="0" hidden="1" customHeight="1" x14ac:dyDescent="0.2">
      <c r="AX2491" s="78"/>
      <c r="AZ2491" s="167"/>
      <c r="BA2491" s="77"/>
      <c r="BB2491" s="77"/>
    </row>
    <row r="2492" spans="50:54" s="79" customFormat="1" ht="0" hidden="1" customHeight="1" x14ac:dyDescent="0.2">
      <c r="AX2492" s="78"/>
      <c r="AZ2492" s="167"/>
      <c r="BA2492" s="77"/>
      <c r="BB2492" s="77"/>
    </row>
    <row r="2493" spans="50:54" s="79" customFormat="1" ht="0" hidden="1" customHeight="1" x14ac:dyDescent="0.2">
      <c r="AX2493" s="78"/>
      <c r="AZ2493" s="167"/>
      <c r="BA2493" s="77"/>
      <c r="BB2493" s="77"/>
    </row>
    <row r="2494" spans="50:54" s="79" customFormat="1" ht="0" hidden="1" customHeight="1" x14ac:dyDescent="0.2">
      <c r="AX2494" s="78"/>
      <c r="AZ2494" s="167"/>
      <c r="BA2494" s="77"/>
      <c r="BB2494" s="77"/>
    </row>
    <row r="2495" spans="50:54" s="79" customFormat="1" ht="0" hidden="1" customHeight="1" x14ac:dyDescent="0.2">
      <c r="AX2495" s="78"/>
      <c r="AZ2495" s="167"/>
      <c r="BA2495" s="77"/>
      <c r="BB2495" s="77"/>
    </row>
    <row r="2496" spans="50:54" s="79" customFormat="1" ht="0" hidden="1" customHeight="1" x14ac:dyDescent="0.2">
      <c r="AX2496" s="78"/>
      <c r="AZ2496" s="167"/>
      <c r="BA2496" s="77"/>
      <c r="BB2496" s="77"/>
    </row>
    <row r="2497" spans="50:54" s="79" customFormat="1" ht="0" hidden="1" customHeight="1" x14ac:dyDescent="0.2">
      <c r="AX2497" s="78"/>
      <c r="AZ2497" s="167"/>
      <c r="BA2497" s="77"/>
      <c r="BB2497" s="77"/>
    </row>
    <row r="2498" spans="50:54" s="79" customFormat="1" ht="0" hidden="1" customHeight="1" x14ac:dyDescent="0.2">
      <c r="AX2498" s="78"/>
      <c r="AZ2498" s="167"/>
      <c r="BA2498" s="77"/>
      <c r="BB2498" s="77"/>
    </row>
    <row r="2499" spans="50:54" s="79" customFormat="1" ht="0" hidden="1" customHeight="1" x14ac:dyDescent="0.2">
      <c r="AX2499" s="78"/>
      <c r="AZ2499" s="167"/>
      <c r="BA2499" s="77"/>
      <c r="BB2499" s="77"/>
    </row>
    <row r="2500" spans="50:54" s="79" customFormat="1" ht="0" hidden="1" customHeight="1" x14ac:dyDescent="0.2">
      <c r="AX2500" s="78"/>
      <c r="AZ2500" s="167"/>
      <c r="BA2500" s="77"/>
      <c r="BB2500" s="77"/>
    </row>
    <row r="2501" spans="50:54" s="79" customFormat="1" ht="0" hidden="1" customHeight="1" x14ac:dyDescent="0.2">
      <c r="AX2501" s="78"/>
      <c r="AZ2501" s="167"/>
      <c r="BA2501" s="77"/>
      <c r="BB2501" s="77"/>
    </row>
    <row r="2502" spans="50:54" s="79" customFormat="1" ht="0" hidden="1" customHeight="1" x14ac:dyDescent="0.2">
      <c r="AX2502" s="78"/>
      <c r="AZ2502" s="167"/>
      <c r="BA2502" s="77"/>
      <c r="BB2502" s="77"/>
    </row>
    <row r="2503" spans="50:54" s="79" customFormat="1" ht="0" hidden="1" customHeight="1" x14ac:dyDescent="0.2">
      <c r="AX2503" s="78"/>
      <c r="AZ2503" s="167"/>
      <c r="BA2503" s="77"/>
      <c r="BB2503" s="77"/>
    </row>
    <row r="2504" spans="50:54" s="79" customFormat="1" ht="0" hidden="1" customHeight="1" x14ac:dyDescent="0.2">
      <c r="AX2504" s="78"/>
      <c r="AZ2504" s="167"/>
      <c r="BA2504" s="77"/>
      <c r="BB2504" s="77"/>
    </row>
    <row r="2505" spans="50:54" s="79" customFormat="1" ht="0" hidden="1" customHeight="1" x14ac:dyDescent="0.2">
      <c r="AX2505" s="78"/>
      <c r="AZ2505" s="167"/>
      <c r="BA2505" s="77"/>
      <c r="BB2505" s="77"/>
    </row>
    <row r="2506" spans="50:54" s="79" customFormat="1" ht="0" hidden="1" customHeight="1" x14ac:dyDescent="0.2">
      <c r="AX2506" s="78"/>
      <c r="AZ2506" s="167"/>
      <c r="BA2506" s="77"/>
      <c r="BB2506" s="77"/>
    </row>
    <row r="2507" spans="50:54" s="79" customFormat="1" ht="0" hidden="1" customHeight="1" x14ac:dyDescent="0.2">
      <c r="AX2507" s="78"/>
      <c r="AZ2507" s="167"/>
      <c r="BA2507" s="77"/>
      <c r="BB2507" s="77"/>
    </row>
    <row r="2508" spans="50:54" s="79" customFormat="1" ht="0" hidden="1" customHeight="1" x14ac:dyDescent="0.2">
      <c r="AX2508" s="78"/>
      <c r="AZ2508" s="167"/>
      <c r="BA2508" s="77"/>
      <c r="BB2508" s="77"/>
    </row>
    <row r="2509" spans="50:54" s="79" customFormat="1" ht="0" hidden="1" customHeight="1" x14ac:dyDescent="0.2">
      <c r="AX2509" s="78"/>
      <c r="AZ2509" s="167"/>
      <c r="BA2509" s="77"/>
      <c r="BB2509" s="77"/>
    </row>
    <row r="2510" spans="50:54" s="79" customFormat="1" ht="0" hidden="1" customHeight="1" x14ac:dyDescent="0.2">
      <c r="AX2510" s="78"/>
      <c r="AZ2510" s="167"/>
      <c r="BA2510" s="77"/>
      <c r="BB2510" s="77"/>
    </row>
    <row r="2511" spans="50:54" s="79" customFormat="1" ht="0" hidden="1" customHeight="1" x14ac:dyDescent="0.2">
      <c r="AX2511" s="78"/>
      <c r="AZ2511" s="167"/>
      <c r="BA2511" s="77"/>
      <c r="BB2511" s="77"/>
    </row>
    <row r="2512" spans="50:54" s="79" customFormat="1" ht="0" hidden="1" customHeight="1" x14ac:dyDescent="0.2">
      <c r="AX2512" s="78"/>
      <c r="AZ2512" s="167"/>
      <c r="BA2512" s="77"/>
      <c r="BB2512" s="77"/>
    </row>
    <row r="2513" spans="50:54" s="79" customFormat="1" ht="0" hidden="1" customHeight="1" x14ac:dyDescent="0.2">
      <c r="AX2513" s="78"/>
      <c r="AZ2513" s="167"/>
      <c r="BA2513" s="77"/>
      <c r="BB2513" s="77"/>
    </row>
    <row r="2514" spans="50:54" s="79" customFormat="1" ht="0" hidden="1" customHeight="1" x14ac:dyDescent="0.2">
      <c r="AX2514" s="78"/>
      <c r="AZ2514" s="167"/>
      <c r="BA2514" s="77"/>
      <c r="BB2514" s="77"/>
    </row>
    <row r="2515" spans="50:54" s="79" customFormat="1" ht="0" hidden="1" customHeight="1" x14ac:dyDescent="0.2">
      <c r="AX2515" s="78"/>
      <c r="AZ2515" s="167"/>
      <c r="BA2515" s="77"/>
      <c r="BB2515" s="77"/>
    </row>
    <row r="2516" spans="50:54" s="79" customFormat="1" ht="0" hidden="1" customHeight="1" x14ac:dyDescent="0.2">
      <c r="AX2516" s="78"/>
      <c r="AZ2516" s="167"/>
      <c r="BA2516" s="77"/>
      <c r="BB2516" s="77"/>
    </row>
    <row r="2517" spans="50:54" s="79" customFormat="1" ht="0" hidden="1" customHeight="1" x14ac:dyDescent="0.2">
      <c r="AX2517" s="78"/>
      <c r="AZ2517" s="167"/>
      <c r="BA2517" s="77"/>
      <c r="BB2517" s="77"/>
    </row>
    <row r="2518" spans="50:54" s="79" customFormat="1" ht="0" hidden="1" customHeight="1" x14ac:dyDescent="0.2">
      <c r="AX2518" s="78"/>
      <c r="AZ2518" s="167"/>
      <c r="BA2518" s="77"/>
      <c r="BB2518" s="77"/>
    </row>
    <row r="2519" spans="50:54" s="79" customFormat="1" ht="0" hidden="1" customHeight="1" x14ac:dyDescent="0.2">
      <c r="AX2519" s="78"/>
      <c r="AZ2519" s="167"/>
      <c r="BA2519" s="77"/>
      <c r="BB2519" s="77"/>
    </row>
    <row r="2520" spans="50:54" s="79" customFormat="1" ht="0" hidden="1" customHeight="1" x14ac:dyDescent="0.2">
      <c r="AX2520" s="78"/>
      <c r="AZ2520" s="167"/>
      <c r="BA2520" s="77"/>
      <c r="BB2520" s="77"/>
    </row>
    <row r="2521" spans="50:54" s="79" customFormat="1" ht="0" hidden="1" customHeight="1" x14ac:dyDescent="0.2">
      <c r="AX2521" s="78"/>
      <c r="AZ2521" s="167"/>
      <c r="BA2521" s="77"/>
      <c r="BB2521" s="77"/>
    </row>
    <row r="2522" spans="50:54" s="79" customFormat="1" ht="0" hidden="1" customHeight="1" x14ac:dyDescent="0.2">
      <c r="AX2522" s="78"/>
      <c r="AZ2522" s="167"/>
      <c r="BA2522" s="77"/>
      <c r="BB2522" s="77"/>
    </row>
    <row r="2523" spans="50:54" s="79" customFormat="1" ht="0" hidden="1" customHeight="1" x14ac:dyDescent="0.2">
      <c r="AX2523" s="78"/>
      <c r="AZ2523" s="167"/>
      <c r="BA2523" s="77"/>
      <c r="BB2523" s="77"/>
    </row>
    <row r="2524" spans="50:54" s="79" customFormat="1" ht="0" hidden="1" customHeight="1" x14ac:dyDescent="0.2">
      <c r="AX2524" s="78"/>
      <c r="AZ2524" s="167"/>
      <c r="BA2524" s="77"/>
      <c r="BB2524" s="77"/>
    </row>
    <row r="2525" spans="50:54" s="79" customFormat="1" ht="0" hidden="1" customHeight="1" x14ac:dyDescent="0.2">
      <c r="AX2525" s="78"/>
      <c r="AZ2525" s="167"/>
      <c r="BA2525" s="77"/>
      <c r="BB2525" s="77"/>
    </row>
    <row r="2526" spans="50:54" s="79" customFormat="1" ht="0" hidden="1" customHeight="1" x14ac:dyDescent="0.2">
      <c r="AX2526" s="78"/>
      <c r="AZ2526" s="167"/>
      <c r="BA2526" s="77"/>
      <c r="BB2526" s="77"/>
    </row>
    <row r="2527" spans="50:54" s="79" customFormat="1" ht="0" hidden="1" customHeight="1" x14ac:dyDescent="0.2">
      <c r="AX2527" s="78"/>
      <c r="AZ2527" s="167"/>
      <c r="BA2527" s="77"/>
      <c r="BB2527" s="77"/>
    </row>
    <row r="2528" spans="50:54" s="79" customFormat="1" ht="0" hidden="1" customHeight="1" x14ac:dyDescent="0.2">
      <c r="AX2528" s="78"/>
      <c r="AZ2528" s="167"/>
      <c r="BA2528" s="77"/>
      <c r="BB2528" s="77"/>
    </row>
    <row r="2529" spans="50:54" s="79" customFormat="1" ht="0" hidden="1" customHeight="1" x14ac:dyDescent="0.2">
      <c r="AX2529" s="78"/>
      <c r="AZ2529" s="167"/>
      <c r="BA2529" s="77"/>
      <c r="BB2529" s="77"/>
    </row>
    <row r="2530" spans="50:54" s="79" customFormat="1" ht="0" hidden="1" customHeight="1" x14ac:dyDescent="0.2">
      <c r="AX2530" s="78"/>
      <c r="AZ2530" s="167"/>
      <c r="BA2530" s="77"/>
      <c r="BB2530" s="77"/>
    </row>
    <row r="2531" spans="50:54" s="79" customFormat="1" ht="0" hidden="1" customHeight="1" x14ac:dyDescent="0.2">
      <c r="AX2531" s="78"/>
      <c r="AZ2531" s="167"/>
      <c r="BA2531" s="77"/>
      <c r="BB2531" s="77"/>
    </row>
    <row r="2532" spans="50:54" s="79" customFormat="1" ht="0" hidden="1" customHeight="1" x14ac:dyDescent="0.2">
      <c r="AX2532" s="78"/>
      <c r="AZ2532" s="167"/>
      <c r="BA2532" s="77"/>
      <c r="BB2532" s="77"/>
    </row>
    <row r="2533" spans="50:54" s="79" customFormat="1" ht="0" hidden="1" customHeight="1" x14ac:dyDescent="0.2">
      <c r="AX2533" s="78"/>
      <c r="AZ2533" s="167"/>
      <c r="BA2533" s="77"/>
      <c r="BB2533" s="77"/>
    </row>
    <row r="2534" spans="50:54" s="79" customFormat="1" ht="0" hidden="1" customHeight="1" x14ac:dyDescent="0.2">
      <c r="AX2534" s="78"/>
      <c r="AZ2534" s="167"/>
      <c r="BA2534" s="77"/>
      <c r="BB2534" s="77"/>
    </row>
    <row r="2535" spans="50:54" s="79" customFormat="1" ht="0" hidden="1" customHeight="1" x14ac:dyDescent="0.2">
      <c r="AX2535" s="78"/>
      <c r="AZ2535" s="167"/>
      <c r="BA2535" s="77"/>
      <c r="BB2535" s="77"/>
    </row>
    <row r="2536" spans="50:54" s="79" customFormat="1" ht="0" hidden="1" customHeight="1" x14ac:dyDescent="0.2">
      <c r="AX2536" s="78"/>
      <c r="AZ2536" s="167"/>
      <c r="BA2536" s="77"/>
      <c r="BB2536" s="77"/>
    </row>
    <row r="2537" spans="50:54" s="79" customFormat="1" ht="0" hidden="1" customHeight="1" x14ac:dyDescent="0.2">
      <c r="AX2537" s="78"/>
      <c r="AZ2537" s="167"/>
      <c r="BA2537" s="77"/>
      <c r="BB2537" s="77"/>
    </row>
    <row r="2538" spans="50:54" s="79" customFormat="1" ht="0" hidden="1" customHeight="1" x14ac:dyDescent="0.2">
      <c r="AX2538" s="78"/>
      <c r="AZ2538" s="167"/>
      <c r="BA2538" s="77"/>
      <c r="BB2538" s="77"/>
    </row>
    <row r="2539" spans="50:54" s="79" customFormat="1" ht="0" hidden="1" customHeight="1" x14ac:dyDescent="0.2">
      <c r="AX2539" s="78"/>
      <c r="AZ2539" s="167"/>
      <c r="BA2539" s="77"/>
      <c r="BB2539" s="77"/>
    </row>
    <row r="2540" spans="50:54" s="79" customFormat="1" ht="0" hidden="1" customHeight="1" x14ac:dyDescent="0.2">
      <c r="AX2540" s="78"/>
      <c r="AZ2540" s="167"/>
      <c r="BA2540" s="77"/>
      <c r="BB2540" s="77"/>
    </row>
    <row r="2541" spans="50:54" s="79" customFormat="1" ht="0" hidden="1" customHeight="1" x14ac:dyDescent="0.2">
      <c r="AX2541" s="78"/>
      <c r="AZ2541" s="167"/>
      <c r="BA2541" s="77"/>
      <c r="BB2541" s="77"/>
    </row>
    <row r="2542" spans="50:54" s="79" customFormat="1" ht="0" hidden="1" customHeight="1" x14ac:dyDescent="0.2">
      <c r="AX2542" s="78"/>
      <c r="AZ2542" s="167"/>
      <c r="BA2542" s="77"/>
      <c r="BB2542" s="77"/>
    </row>
    <row r="2543" spans="50:54" s="79" customFormat="1" ht="0" hidden="1" customHeight="1" x14ac:dyDescent="0.2">
      <c r="AX2543" s="78"/>
      <c r="AZ2543" s="167"/>
      <c r="BA2543" s="77"/>
      <c r="BB2543" s="77"/>
    </row>
    <row r="2544" spans="50:54" s="79" customFormat="1" ht="0" hidden="1" customHeight="1" x14ac:dyDescent="0.2">
      <c r="AX2544" s="78"/>
      <c r="AZ2544" s="167"/>
      <c r="BA2544" s="77"/>
      <c r="BB2544" s="77"/>
    </row>
    <row r="2545" spans="50:54" s="79" customFormat="1" ht="0" hidden="1" customHeight="1" x14ac:dyDescent="0.2">
      <c r="AX2545" s="78"/>
      <c r="AZ2545" s="167"/>
      <c r="BA2545" s="77"/>
      <c r="BB2545" s="77"/>
    </row>
    <row r="2546" spans="50:54" s="79" customFormat="1" ht="0" hidden="1" customHeight="1" x14ac:dyDescent="0.2">
      <c r="AX2546" s="78"/>
      <c r="AZ2546" s="167"/>
      <c r="BA2546" s="77"/>
      <c r="BB2546" s="77"/>
    </row>
    <row r="2547" spans="50:54" s="79" customFormat="1" ht="0" hidden="1" customHeight="1" x14ac:dyDescent="0.2">
      <c r="AX2547" s="78"/>
      <c r="AZ2547" s="167"/>
      <c r="BA2547" s="77"/>
      <c r="BB2547" s="77"/>
    </row>
    <row r="2548" spans="50:54" s="79" customFormat="1" ht="0" hidden="1" customHeight="1" x14ac:dyDescent="0.2">
      <c r="AX2548" s="78"/>
      <c r="AZ2548" s="167"/>
      <c r="BA2548" s="77"/>
      <c r="BB2548" s="77"/>
    </row>
    <row r="2549" spans="50:54" s="79" customFormat="1" ht="0" hidden="1" customHeight="1" x14ac:dyDescent="0.2">
      <c r="AX2549" s="78"/>
      <c r="AZ2549" s="167"/>
      <c r="BA2549" s="77"/>
      <c r="BB2549" s="77"/>
    </row>
    <row r="2550" spans="50:54" s="79" customFormat="1" ht="0" hidden="1" customHeight="1" x14ac:dyDescent="0.2">
      <c r="AX2550" s="78"/>
      <c r="AZ2550" s="167"/>
      <c r="BA2550" s="77"/>
      <c r="BB2550" s="77"/>
    </row>
    <row r="2551" spans="50:54" s="79" customFormat="1" ht="0" hidden="1" customHeight="1" x14ac:dyDescent="0.2">
      <c r="AX2551" s="78"/>
      <c r="AZ2551" s="167"/>
      <c r="BA2551" s="77"/>
      <c r="BB2551" s="77"/>
    </row>
    <row r="2552" spans="50:54" s="79" customFormat="1" ht="0" hidden="1" customHeight="1" x14ac:dyDescent="0.2">
      <c r="AX2552" s="78"/>
      <c r="AZ2552" s="167"/>
      <c r="BA2552" s="77"/>
      <c r="BB2552" s="77"/>
    </row>
    <row r="2553" spans="50:54" s="79" customFormat="1" ht="0" hidden="1" customHeight="1" x14ac:dyDescent="0.2">
      <c r="AX2553" s="78"/>
      <c r="AZ2553" s="167"/>
      <c r="BA2553" s="77"/>
      <c r="BB2553" s="77"/>
    </row>
    <row r="2554" spans="50:54" s="79" customFormat="1" ht="0" hidden="1" customHeight="1" x14ac:dyDescent="0.2">
      <c r="AX2554" s="78"/>
      <c r="AZ2554" s="167"/>
      <c r="BA2554" s="77"/>
      <c r="BB2554" s="77"/>
    </row>
    <row r="2555" spans="50:54" s="79" customFormat="1" ht="0" hidden="1" customHeight="1" x14ac:dyDescent="0.2">
      <c r="AX2555" s="78"/>
      <c r="AZ2555" s="167"/>
      <c r="BA2555" s="77"/>
      <c r="BB2555" s="77"/>
    </row>
    <row r="2556" spans="50:54" s="79" customFormat="1" ht="0" hidden="1" customHeight="1" x14ac:dyDescent="0.2">
      <c r="AX2556" s="78"/>
      <c r="AZ2556" s="167"/>
      <c r="BA2556" s="77"/>
      <c r="BB2556" s="77"/>
    </row>
    <row r="2557" spans="50:54" s="79" customFormat="1" ht="0" hidden="1" customHeight="1" x14ac:dyDescent="0.2">
      <c r="AX2557" s="78"/>
      <c r="AZ2557" s="167"/>
      <c r="BA2557" s="77"/>
      <c r="BB2557" s="77"/>
    </row>
    <row r="2558" spans="50:54" s="79" customFormat="1" ht="0" hidden="1" customHeight="1" x14ac:dyDescent="0.2">
      <c r="AX2558" s="78"/>
      <c r="AZ2558" s="167"/>
      <c r="BA2558" s="77"/>
      <c r="BB2558" s="77"/>
    </row>
    <row r="2559" spans="50:54" s="79" customFormat="1" ht="0" hidden="1" customHeight="1" x14ac:dyDescent="0.2">
      <c r="AX2559" s="78"/>
      <c r="AZ2559" s="167"/>
      <c r="BA2559" s="77"/>
      <c r="BB2559" s="77"/>
    </row>
    <row r="2560" spans="50:54" s="79" customFormat="1" ht="0" hidden="1" customHeight="1" x14ac:dyDescent="0.2">
      <c r="AX2560" s="78"/>
      <c r="AZ2560" s="167"/>
      <c r="BA2560" s="77"/>
      <c r="BB2560" s="77"/>
    </row>
    <row r="2561" spans="50:54" s="79" customFormat="1" ht="0" hidden="1" customHeight="1" x14ac:dyDescent="0.2">
      <c r="AX2561" s="78"/>
      <c r="AZ2561" s="167"/>
      <c r="BA2561" s="77"/>
      <c r="BB2561" s="77"/>
    </row>
    <row r="2562" spans="50:54" s="79" customFormat="1" ht="0" hidden="1" customHeight="1" x14ac:dyDescent="0.2">
      <c r="AX2562" s="78"/>
      <c r="AZ2562" s="167"/>
      <c r="BA2562" s="77"/>
      <c r="BB2562" s="77"/>
    </row>
    <row r="2563" spans="50:54" s="79" customFormat="1" ht="0" hidden="1" customHeight="1" x14ac:dyDescent="0.2">
      <c r="AX2563" s="78"/>
      <c r="AZ2563" s="167"/>
      <c r="BA2563" s="77"/>
      <c r="BB2563" s="77"/>
    </row>
    <row r="2564" spans="50:54" s="79" customFormat="1" ht="0" hidden="1" customHeight="1" x14ac:dyDescent="0.2">
      <c r="AX2564" s="78"/>
      <c r="AZ2564" s="167"/>
      <c r="BA2564" s="77"/>
      <c r="BB2564" s="77"/>
    </row>
    <row r="2565" spans="50:54" s="79" customFormat="1" ht="0" hidden="1" customHeight="1" x14ac:dyDescent="0.2">
      <c r="AX2565" s="78"/>
      <c r="AZ2565" s="167"/>
      <c r="BA2565" s="77"/>
      <c r="BB2565" s="77"/>
    </row>
    <row r="2566" spans="50:54" s="79" customFormat="1" ht="0" hidden="1" customHeight="1" x14ac:dyDescent="0.2">
      <c r="AX2566" s="78"/>
      <c r="AZ2566" s="167"/>
      <c r="BA2566" s="77"/>
      <c r="BB2566" s="77"/>
    </row>
    <row r="2567" spans="50:54" s="79" customFormat="1" ht="0" hidden="1" customHeight="1" x14ac:dyDescent="0.2">
      <c r="AX2567" s="78"/>
      <c r="AZ2567" s="167"/>
      <c r="BA2567" s="77"/>
      <c r="BB2567" s="77"/>
    </row>
    <row r="2568" spans="50:54" s="79" customFormat="1" ht="0" hidden="1" customHeight="1" x14ac:dyDescent="0.2">
      <c r="AX2568" s="78"/>
      <c r="AZ2568" s="167"/>
      <c r="BA2568" s="77"/>
      <c r="BB2568" s="77"/>
    </row>
    <row r="2569" spans="50:54" s="79" customFormat="1" ht="0" hidden="1" customHeight="1" x14ac:dyDescent="0.2">
      <c r="AX2569" s="78"/>
      <c r="AZ2569" s="167"/>
      <c r="BA2569" s="77"/>
      <c r="BB2569" s="77"/>
    </row>
    <row r="2570" spans="50:54" s="79" customFormat="1" ht="0" hidden="1" customHeight="1" x14ac:dyDescent="0.2">
      <c r="AX2570" s="78"/>
      <c r="AZ2570" s="167"/>
      <c r="BA2570" s="77"/>
      <c r="BB2570" s="77"/>
    </row>
    <row r="2571" spans="50:54" s="79" customFormat="1" ht="0" hidden="1" customHeight="1" x14ac:dyDescent="0.2">
      <c r="AX2571" s="78"/>
      <c r="AZ2571" s="167"/>
      <c r="BA2571" s="77"/>
      <c r="BB2571" s="77"/>
    </row>
    <row r="2572" spans="50:54" s="79" customFormat="1" ht="0" hidden="1" customHeight="1" x14ac:dyDescent="0.2">
      <c r="AX2572" s="78"/>
      <c r="AZ2572" s="167"/>
      <c r="BA2572" s="77"/>
      <c r="BB2572" s="77"/>
    </row>
    <row r="2573" spans="50:54" s="79" customFormat="1" ht="0" hidden="1" customHeight="1" x14ac:dyDescent="0.2">
      <c r="AX2573" s="78"/>
      <c r="AZ2573" s="167"/>
      <c r="BA2573" s="77"/>
      <c r="BB2573" s="77"/>
    </row>
    <row r="2574" spans="50:54" s="79" customFormat="1" ht="0" hidden="1" customHeight="1" x14ac:dyDescent="0.2">
      <c r="AX2574" s="78"/>
      <c r="AZ2574" s="167"/>
      <c r="BA2574" s="77"/>
      <c r="BB2574" s="77"/>
    </row>
    <row r="2575" spans="50:54" s="79" customFormat="1" ht="0" hidden="1" customHeight="1" x14ac:dyDescent="0.2">
      <c r="AX2575" s="78"/>
      <c r="AZ2575" s="167"/>
      <c r="BA2575" s="77"/>
      <c r="BB2575" s="77"/>
    </row>
    <row r="2576" spans="50:54" s="79" customFormat="1" ht="0" hidden="1" customHeight="1" x14ac:dyDescent="0.2">
      <c r="AX2576" s="78"/>
      <c r="AZ2576" s="167"/>
      <c r="BA2576" s="77"/>
      <c r="BB2576" s="77"/>
    </row>
    <row r="2577" spans="50:54" s="79" customFormat="1" ht="0" hidden="1" customHeight="1" x14ac:dyDescent="0.2">
      <c r="AX2577" s="78"/>
      <c r="AZ2577" s="167"/>
      <c r="BA2577" s="77"/>
      <c r="BB2577" s="77"/>
    </row>
    <row r="2578" spans="50:54" s="79" customFormat="1" ht="0" hidden="1" customHeight="1" x14ac:dyDescent="0.2">
      <c r="AX2578" s="78"/>
      <c r="AZ2578" s="167"/>
      <c r="BA2578" s="77"/>
      <c r="BB2578" s="77"/>
    </row>
    <row r="2579" spans="50:54" s="79" customFormat="1" ht="0" hidden="1" customHeight="1" x14ac:dyDescent="0.2">
      <c r="AX2579" s="78"/>
      <c r="AZ2579" s="167"/>
      <c r="BA2579" s="77"/>
      <c r="BB2579" s="77"/>
    </row>
    <row r="2580" spans="50:54" s="79" customFormat="1" ht="0" hidden="1" customHeight="1" x14ac:dyDescent="0.2">
      <c r="AX2580" s="78"/>
      <c r="AZ2580" s="167"/>
      <c r="BA2580" s="77"/>
      <c r="BB2580" s="77"/>
    </row>
    <row r="2581" spans="50:54" s="79" customFormat="1" ht="0" hidden="1" customHeight="1" x14ac:dyDescent="0.2">
      <c r="AX2581" s="78"/>
      <c r="AZ2581" s="167"/>
      <c r="BA2581" s="77"/>
      <c r="BB2581" s="77"/>
    </row>
    <row r="2582" spans="50:54" s="79" customFormat="1" ht="0" hidden="1" customHeight="1" x14ac:dyDescent="0.2">
      <c r="AX2582" s="78"/>
      <c r="AZ2582" s="167"/>
      <c r="BA2582" s="77"/>
      <c r="BB2582" s="77"/>
    </row>
    <row r="2583" spans="50:54" s="79" customFormat="1" ht="0" hidden="1" customHeight="1" x14ac:dyDescent="0.2">
      <c r="AX2583" s="78"/>
      <c r="AZ2583" s="167"/>
      <c r="BA2583" s="77"/>
      <c r="BB2583" s="77"/>
    </row>
    <row r="2584" spans="50:54" s="79" customFormat="1" ht="0" hidden="1" customHeight="1" x14ac:dyDescent="0.2">
      <c r="AX2584" s="78"/>
      <c r="AZ2584" s="167"/>
      <c r="BA2584" s="77"/>
      <c r="BB2584" s="77"/>
    </row>
    <row r="2585" spans="50:54" s="79" customFormat="1" ht="0" hidden="1" customHeight="1" x14ac:dyDescent="0.2">
      <c r="AX2585" s="78"/>
      <c r="AZ2585" s="167"/>
      <c r="BA2585" s="77"/>
      <c r="BB2585" s="77"/>
    </row>
    <row r="2586" spans="50:54" s="79" customFormat="1" ht="0" hidden="1" customHeight="1" x14ac:dyDescent="0.2">
      <c r="AX2586" s="78"/>
      <c r="AZ2586" s="167"/>
      <c r="BA2586" s="77"/>
      <c r="BB2586" s="77"/>
    </row>
    <row r="2587" spans="50:54" s="79" customFormat="1" ht="0" hidden="1" customHeight="1" x14ac:dyDescent="0.2">
      <c r="AX2587" s="78"/>
      <c r="AZ2587" s="167"/>
      <c r="BA2587" s="77"/>
      <c r="BB2587" s="77"/>
    </row>
    <row r="2588" spans="50:54" s="79" customFormat="1" ht="0" hidden="1" customHeight="1" x14ac:dyDescent="0.2">
      <c r="AX2588" s="78"/>
      <c r="AZ2588" s="167"/>
      <c r="BA2588" s="77"/>
      <c r="BB2588" s="77"/>
    </row>
    <row r="2589" spans="50:54" s="79" customFormat="1" ht="0" hidden="1" customHeight="1" x14ac:dyDescent="0.2">
      <c r="AX2589" s="78"/>
      <c r="AZ2589" s="167"/>
      <c r="BA2589" s="77"/>
      <c r="BB2589" s="77"/>
    </row>
    <row r="2590" spans="50:54" s="79" customFormat="1" ht="0" hidden="1" customHeight="1" x14ac:dyDescent="0.2">
      <c r="AX2590" s="78"/>
      <c r="AZ2590" s="167"/>
      <c r="BA2590" s="77"/>
      <c r="BB2590" s="77"/>
    </row>
    <row r="2591" spans="50:54" s="79" customFormat="1" ht="0" hidden="1" customHeight="1" x14ac:dyDescent="0.2">
      <c r="AX2591" s="78"/>
      <c r="AZ2591" s="167"/>
      <c r="BA2591" s="77"/>
      <c r="BB2591" s="77"/>
    </row>
    <row r="2592" spans="50:54" s="79" customFormat="1" ht="0" hidden="1" customHeight="1" x14ac:dyDescent="0.2">
      <c r="AX2592" s="78"/>
      <c r="AZ2592" s="167"/>
      <c r="BA2592" s="77"/>
      <c r="BB2592" s="77"/>
    </row>
    <row r="2593" spans="50:54" s="79" customFormat="1" ht="0" hidden="1" customHeight="1" x14ac:dyDescent="0.2">
      <c r="AX2593" s="78"/>
      <c r="AZ2593" s="167"/>
      <c r="BA2593" s="77"/>
      <c r="BB2593" s="77"/>
    </row>
    <row r="2594" spans="50:54" s="79" customFormat="1" ht="0" hidden="1" customHeight="1" x14ac:dyDescent="0.2">
      <c r="AX2594" s="78"/>
      <c r="AZ2594" s="167"/>
      <c r="BA2594" s="77"/>
      <c r="BB2594" s="77"/>
    </row>
    <row r="2595" spans="50:54" s="79" customFormat="1" ht="0" hidden="1" customHeight="1" x14ac:dyDescent="0.2">
      <c r="AX2595" s="78"/>
      <c r="AZ2595" s="167"/>
      <c r="BA2595" s="77"/>
      <c r="BB2595" s="77"/>
    </row>
    <row r="2596" spans="50:54" s="79" customFormat="1" ht="0" hidden="1" customHeight="1" x14ac:dyDescent="0.2">
      <c r="AX2596" s="78"/>
      <c r="AZ2596" s="167"/>
      <c r="BA2596" s="77"/>
      <c r="BB2596" s="77"/>
    </row>
    <row r="2597" spans="50:54" s="79" customFormat="1" ht="0" hidden="1" customHeight="1" x14ac:dyDescent="0.2">
      <c r="AX2597" s="78"/>
      <c r="AZ2597" s="167"/>
      <c r="BA2597" s="77"/>
      <c r="BB2597" s="77"/>
    </row>
    <row r="2598" spans="50:54" s="79" customFormat="1" ht="0" hidden="1" customHeight="1" x14ac:dyDescent="0.2">
      <c r="AX2598" s="78"/>
      <c r="AZ2598" s="167"/>
      <c r="BA2598" s="77"/>
      <c r="BB2598" s="77"/>
    </row>
    <row r="2599" spans="50:54" s="79" customFormat="1" ht="0" hidden="1" customHeight="1" x14ac:dyDescent="0.2">
      <c r="AX2599" s="78"/>
      <c r="AZ2599" s="167"/>
      <c r="BA2599" s="77"/>
      <c r="BB2599" s="77"/>
    </row>
    <row r="2600" spans="50:54" s="79" customFormat="1" ht="0" hidden="1" customHeight="1" x14ac:dyDescent="0.2">
      <c r="AX2600" s="78"/>
      <c r="AZ2600" s="167"/>
      <c r="BA2600" s="77"/>
      <c r="BB2600" s="77"/>
    </row>
    <row r="2601" spans="50:54" s="79" customFormat="1" ht="0" hidden="1" customHeight="1" x14ac:dyDescent="0.2">
      <c r="AX2601" s="78"/>
      <c r="AZ2601" s="167"/>
      <c r="BA2601" s="77"/>
      <c r="BB2601" s="77"/>
    </row>
    <row r="2602" spans="50:54" s="79" customFormat="1" ht="0" hidden="1" customHeight="1" x14ac:dyDescent="0.2">
      <c r="AX2602" s="78"/>
      <c r="AZ2602" s="167"/>
      <c r="BA2602" s="77"/>
      <c r="BB2602" s="77"/>
    </row>
    <row r="2603" spans="50:54" s="79" customFormat="1" ht="0" hidden="1" customHeight="1" x14ac:dyDescent="0.2">
      <c r="AX2603" s="78"/>
      <c r="AZ2603" s="167"/>
      <c r="BA2603" s="77"/>
      <c r="BB2603" s="77"/>
    </row>
    <row r="2604" spans="50:54" s="79" customFormat="1" ht="0" hidden="1" customHeight="1" x14ac:dyDescent="0.2">
      <c r="AX2604" s="78"/>
      <c r="AZ2604" s="167"/>
      <c r="BA2604" s="77"/>
      <c r="BB2604" s="77"/>
    </row>
    <row r="2605" spans="50:54" s="79" customFormat="1" ht="0" hidden="1" customHeight="1" x14ac:dyDescent="0.2">
      <c r="AX2605" s="78"/>
      <c r="AZ2605" s="167"/>
      <c r="BA2605" s="77"/>
      <c r="BB2605" s="77"/>
    </row>
    <row r="2606" spans="50:54" s="79" customFormat="1" ht="0" hidden="1" customHeight="1" x14ac:dyDescent="0.2">
      <c r="AX2606" s="78"/>
      <c r="AZ2606" s="167"/>
      <c r="BA2606" s="77"/>
      <c r="BB2606" s="77"/>
    </row>
    <row r="2607" spans="50:54" s="79" customFormat="1" ht="0" hidden="1" customHeight="1" x14ac:dyDescent="0.2">
      <c r="AX2607" s="78"/>
      <c r="AZ2607" s="167"/>
      <c r="BA2607" s="77"/>
      <c r="BB2607" s="77"/>
    </row>
    <row r="2608" spans="50:54" s="79" customFormat="1" ht="0" hidden="1" customHeight="1" x14ac:dyDescent="0.2">
      <c r="AX2608" s="78"/>
      <c r="AZ2608" s="167"/>
      <c r="BA2608" s="77"/>
      <c r="BB2608" s="77"/>
    </row>
    <row r="2609" spans="50:54" s="79" customFormat="1" ht="0" hidden="1" customHeight="1" x14ac:dyDescent="0.2">
      <c r="AX2609" s="78"/>
      <c r="AZ2609" s="167"/>
      <c r="BA2609" s="77"/>
      <c r="BB2609" s="77"/>
    </row>
    <row r="2610" spans="50:54" s="79" customFormat="1" ht="0" hidden="1" customHeight="1" x14ac:dyDescent="0.2">
      <c r="AX2610" s="78"/>
      <c r="AZ2610" s="167"/>
      <c r="BA2610" s="77"/>
      <c r="BB2610" s="77"/>
    </row>
    <row r="2611" spans="50:54" s="79" customFormat="1" ht="0" hidden="1" customHeight="1" x14ac:dyDescent="0.2">
      <c r="AX2611" s="78"/>
      <c r="AZ2611" s="167"/>
      <c r="BA2611" s="77"/>
      <c r="BB2611" s="77"/>
    </row>
    <row r="2612" spans="50:54" s="79" customFormat="1" ht="0" hidden="1" customHeight="1" x14ac:dyDescent="0.2">
      <c r="AX2612" s="78"/>
      <c r="AZ2612" s="167"/>
      <c r="BA2612" s="77"/>
      <c r="BB2612" s="77"/>
    </row>
    <row r="2613" spans="50:54" s="79" customFormat="1" ht="0" hidden="1" customHeight="1" x14ac:dyDescent="0.2">
      <c r="AX2613" s="78"/>
      <c r="AZ2613" s="167"/>
      <c r="BA2613" s="77"/>
      <c r="BB2613" s="77"/>
    </row>
    <row r="2614" spans="50:54" s="79" customFormat="1" ht="0" hidden="1" customHeight="1" x14ac:dyDescent="0.2">
      <c r="AX2614" s="78"/>
      <c r="AZ2614" s="167"/>
      <c r="BA2614" s="77"/>
      <c r="BB2614" s="77"/>
    </row>
    <row r="2615" spans="50:54" s="79" customFormat="1" ht="0" hidden="1" customHeight="1" x14ac:dyDescent="0.2">
      <c r="AX2615" s="78"/>
      <c r="AZ2615" s="167"/>
      <c r="BA2615" s="77"/>
      <c r="BB2615" s="77"/>
    </row>
    <row r="2616" spans="50:54" s="79" customFormat="1" ht="0" hidden="1" customHeight="1" x14ac:dyDescent="0.2">
      <c r="AX2616" s="78"/>
      <c r="AZ2616" s="167"/>
      <c r="BA2616" s="77"/>
      <c r="BB2616" s="77"/>
    </row>
    <row r="2617" spans="50:54" s="79" customFormat="1" ht="0" hidden="1" customHeight="1" x14ac:dyDescent="0.2">
      <c r="AX2617" s="78"/>
      <c r="AZ2617" s="167"/>
      <c r="BA2617" s="77"/>
      <c r="BB2617" s="77"/>
    </row>
    <row r="2618" spans="50:54" s="79" customFormat="1" ht="0" hidden="1" customHeight="1" x14ac:dyDescent="0.2">
      <c r="AX2618" s="78"/>
      <c r="AZ2618" s="167"/>
      <c r="BA2618" s="77"/>
      <c r="BB2618" s="77"/>
    </row>
    <row r="2619" spans="50:54" s="79" customFormat="1" ht="0" hidden="1" customHeight="1" x14ac:dyDescent="0.2">
      <c r="AX2619" s="78"/>
      <c r="AZ2619" s="167"/>
      <c r="BA2619" s="77"/>
      <c r="BB2619" s="77"/>
    </row>
    <row r="2620" spans="50:54" s="79" customFormat="1" ht="0" hidden="1" customHeight="1" x14ac:dyDescent="0.2">
      <c r="AX2620" s="78"/>
      <c r="AZ2620" s="167"/>
      <c r="BA2620" s="77"/>
      <c r="BB2620" s="77"/>
    </row>
    <row r="2621" spans="50:54" s="79" customFormat="1" ht="0" hidden="1" customHeight="1" x14ac:dyDescent="0.2">
      <c r="AX2621" s="78"/>
      <c r="AZ2621" s="167"/>
      <c r="BA2621" s="77"/>
      <c r="BB2621" s="77"/>
    </row>
    <row r="2622" spans="50:54" s="79" customFormat="1" ht="0" hidden="1" customHeight="1" x14ac:dyDescent="0.2">
      <c r="AX2622" s="78"/>
      <c r="AZ2622" s="167"/>
      <c r="BA2622" s="77"/>
      <c r="BB2622" s="77"/>
    </row>
    <row r="2623" spans="50:54" s="79" customFormat="1" ht="0" hidden="1" customHeight="1" x14ac:dyDescent="0.2">
      <c r="AX2623" s="78"/>
      <c r="AZ2623" s="167"/>
      <c r="BA2623" s="77"/>
      <c r="BB2623" s="77"/>
    </row>
    <row r="2624" spans="50:54" s="79" customFormat="1" ht="0" hidden="1" customHeight="1" x14ac:dyDescent="0.2">
      <c r="AX2624" s="78"/>
      <c r="AZ2624" s="167"/>
      <c r="BA2624" s="77"/>
      <c r="BB2624" s="77"/>
    </row>
    <row r="2625" spans="50:54" s="79" customFormat="1" ht="0" hidden="1" customHeight="1" x14ac:dyDescent="0.2">
      <c r="AX2625" s="78"/>
      <c r="AZ2625" s="167"/>
      <c r="BA2625" s="77"/>
      <c r="BB2625" s="77"/>
    </row>
    <row r="2626" spans="50:54" s="79" customFormat="1" ht="0" hidden="1" customHeight="1" x14ac:dyDescent="0.2">
      <c r="AX2626" s="78"/>
      <c r="AZ2626" s="167"/>
      <c r="BA2626" s="77"/>
      <c r="BB2626" s="77"/>
    </row>
    <row r="2627" spans="50:54" s="79" customFormat="1" ht="0" hidden="1" customHeight="1" x14ac:dyDescent="0.2">
      <c r="AX2627" s="78"/>
      <c r="AZ2627" s="167"/>
      <c r="BA2627" s="77"/>
      <c r="BB2627" s="77"/>
    </row>
    <row r="2628" spans="50:54" s="79" customFormat="1" ht="0" hidden="1" customHeight="1" x14ac:dyDescent="0.2">
      <c r="AX2628" s="78"/>
      <c r="AZ2628" s="167"/>
      <c r="BA2628" s="77"/>
      <c r="BB2628" s="77"/>
    </row>
    <row r="2629" spans="50:54" s="79" customFormat="1" ht="0" hidden="1" customHeight="1" x14ac:dyDescent="0.2">
      <c r="AX2629" s="78"/>
      <c r="AZ2629" s="167"/>
      <c r="BA2629" s="77"/>
      <c r="BB2629" s="77"/>
    </row>
    <row r="2630" spans="50:54" s="79" customFormat="1" ht="0" hidden="1" customHeight="1" x14ac:dyDescent="0.2">
      <c r="AX2630" s="78"/>
      <c r="AZ2630" s="167"/>
      <c r="BA2630" s="77"/>
      <c r="BB2630" s="77"/>
    </row>
    <row r="2631" spans="50:54" s="79" customFormat="1" ht="0" hidden="1" customHeight="1" x14ac:dyDescent="0.2">
      <c r="AX2631" s="78"/>
      <c r="AZ2631" s="167"/>
      <c r="BA2631" s="77"/>
      <c r="BB2631" s="77"/>
    </row>
    <row r="2632" spans="50:54" s="79" customFormat="1" ht="0" hidden="1" customHeight="1" x14ac:dyDescent="0.2">
      <c r="AX2632" s="78"/>
      <c r="AZ2632" s="167"/>
      <c r="BA2632" s="77"/>
      <c r="BB2632" s="77"/>
    </row>
    <row r="2633" spans="50:54" s="79" customFormat="1" ht="0" hidden="1" customHeight="1" x14ac:dyDescent="0.2">
      <c r="AX2633" s="78"/>
      <c r="AZ2633" s="167"/>
      <c r="BA2633" s="77"/>
      <c r="BB2633" s="77"/>
    </row>
    <row r="2634" spans="50:54" s="79" customFormat="1" ht="0" hidden="1" customHeight="1" x14ac:dyDescent="0.2">
      <c r="AX2634" s="78"/>
      <c r="AZ2634" s="167"/>
      <c r="BA2634" s="77"/>
      <c r="BB2634" s="77"/>
    </row>
    <row r="2635" spans="50:54" s="79" customFormat="1" ht="0" hidden="1" customHeight="1" x14ac:dyDescent="0.2">
      <c r="AX2635" s="78"/>
      <c r="AZ2635" s="167"/>
      <c r="BA2635" s="77"/>
      <c r="BB2635" s="77"/>
    </row>
    <row r="2636" spans="50:54" s="79" customFormat="1" ht="0" hidden="1" customHeight="1" x14ac:dyDescent="0.2">
      <c r="AX2636" s="78"/>
      <c r="AZ2636" s="167"/>
      <c r="BA2636" s="77"/>
      <c r="BB2636" s="77"/>
    </row>
    <row r="2637" spans="50:54" s="79" customFormat="1" ht="0" hidden="1" customHeight="1" x14ac:dyDescent="0.2">
      <c r="AX2637" s="78"/>
      <c r="AZ2637" s="167"/>
      <c r="BA2637" s="77"/>
      <c r="BB2637" s="77"/>
    </row>
    <row r="2638" spans="50:54" s="79" customFormat="1" ht="0" hidden="1" customHeight="1" x14ac:dyDescent="0.2">
      <c r="AX2638" s="78"/>
      <c r="AZ2638" s="167"/>
      <c r="BA2638" s="77"/>
      <c r="BB2638" s="77"/>
    </row>
    <row r="2639" spans="50:54" s="79" customFormat="1" ht="0" hidden="1" customHeight="1" x14ac:dyDescent="0.2">
      <c r="AX2639" s="78"/>
      <c r="AZ2639" s="167"/>
      <c r="BA2639" s="77"/>
      <c r="BB2639" s="77"/>
    </row>
    <row r="2640" spans="50:54" s="79" customFormat="1" ht="0" hidden="1" customHeight="1" x14ac:dyDescent="0.2">
      <c r="AX2640" s="78"/>
      <c r="AZ2640" s="167"/>
      <c r="BA2640" s="77"/>
      <c r="BB2640" s="77"/>
    </row>
    <row r="2641" spans="50:54" s="79" customFormat="1" ht="0" hidden="1" customHeight="1" x14ac:dyDescent="0.2">
      <c r="AX2641" s="78"/>
      <c r="AZ2641" s="167"/>
      <c r="BA2641" s="77"/>
      <c r="BB2641" s="77"/>
    </row>
    <row r="2642" spans="50:54" s="79" customFormat="1" ht="0" hidden="1" customHeight="1" x14ac:dyDescent="0.2">
      <c r="AX2642" s="78"/>
      <c r="AZ2642" s="167"/>
      <c r="BA2642" s="77"/>
      <c r="BB2642" s="77"/>
    </row>
    <row r="2643" spans="50:54" s="79" customFormat="1" ht="0" hidden="1" customHeight="1" x14ac:dyDescent="0.2">
      <c r="AX2643" s="78"/>
      <c r="AZ2643" s="167"/>
      <c r="BA2643" s="77"/>
      <c r="BB2643" s="77"/>
    </row>
    <row r="2644" spans="50:54" s="79" customFormat="1" ht="0" hidden="1" customHeight="1" x14ac:dyDescent="0.2">
      <c r="AX2644" s="78"/>
      <c r="AZ2644" s="167"/>
      <c r="BA2644" s="77"/>
      <c r="BB2644" s="77"/>
    </row>
    <row r="2645" spans="50:54" s="79" customFormat="1" ht="0" hidden="1" customHeight="1" x14ac:dyDescent="0.2">
      <c r="AX2645" s="78"/>
      <c r="AZ2645" s="167"/>
      <c r="BA2645" s="77"/>
      <c r="BB2645" s="77"/>
    </row>
    <row r="2646" spans="50:54" s="79" customFormat="1" ht="0" hidden="1" customHeight="1" x14ac:dyDescent="0.2">
      <c r="AX2646" s="78"/>
      <c r="AZ2646" s="167"/>
      <c r="BA2646" s="77"/>
      <c r="BB2646" s="77"/>
    </row>
    <row r="2647" spans="50:54" s="79" customFormat="1" ht="0" hidden="1" customHeight="1" x14ac:dyDescent="0.2">
      <c r="AX2647" s="78"/>
      <c r="AZ2647" s="167"/>
      <c r="BA2647" s="77"/>
      <c r="BB2647" s="77"/>
    </row>
    <row r="2648" spans="50:54" s="79" customFormat="1" ht="0" hidden="1" customHeight="1" x14ac:dyDescent="0.2">
      <c r="AX2648" s="78"/>
      <c r="AZ2648" s="167"/>
      <c r="BA2648" s="77"/>
      <c r="BB2648" s="77"/>
    </row>
    <row r="2649" spans="50:54" s="79" customFormat="1" ht="0" hidden="1" customHeight="1" x14ac:dyDescent="0.2">
      <c r="AX2649" s="78"/>
      <c r="AZ2649" s="167"/>
      <c r="BA2649" s="77"/>
      <c r="BB2649" s="77"/>
    </row>
    <row r="2650" spans="50:54" s="79" customFormat="1" ht="0" hidden="1" customHeight="1" x14ac:dyDescent="0.2">
      <c r="AX2650" s="78"/>
      <c r="AZ2650" s="167"/>
      <c r="BA2650" s="77"/>
      <c r="BB2650" s="77"/>
    </row>
    <row r="2651" spans="50:54" s="79" customFormat="1" ht="0" hidden="1" customHeight="1" x14ac:dyDescent="0.2">
      <c r="AX2651" s="78"/>
      <c r="AZ2651" s="167"/>
      <c r="BA2651" s="77"/>
      <c r="BB2651" s="77"/>
    </row>
    <row r="2652" spans="50:54" s="79" customFormat="1" ht="0" hidden="1" customHeight="1" x14ac:dyDescent="0.2">
      <c r="AX2652" s="78"/>
      <c r="AZ2652" s="167"/>
      <c r="BA2652" s="77"/>
      <c r="BB2652" s="77"/>
    </row>
    <row r="2653" spans="50:54" s="79" customFormat="1" ht="0" hidden="1" customHeight="1" x14ac:dyDescent="0.2">
      <c r="AX2653" s="78"/>
      <c r="AZ2653" s="167"/>
      <c r="BA2653" s="77"/>
      <c r="BB2653" s="77"/>
    </row>
    <row r="2654" spans="50:54" s="79" customFormat="1" ht="0" hidden="1" customHeight="1" x14ac:dyDescent="0.2">
      <c r="AX2654" s="78"/>
      <c r="AZ2654" s="167"/>
      <c r="BA2654" s="77"/>
      <c r="BB2654" s="77"/>
    </row>
    <row r="2655" spans="50:54" s="79" customFormat="1" ht="0" hidden="1" customHeight="1" x14ac:dyDescent="0.2">
      <c r="AX2655" s="78"/>
      <c r="AZ2655" s="167"/>
      <c r="BA2655" s="77"/>
      <c r="BB2655" s="77"/>
    </row>
    <row r="2656" spans="50:54" s="79" customFormat="1" ht="0" hidden="1" customHeight="1" x14ac:dyDescent="0.2">
      <c r="AX2656" s="78"/>
      <c r="AZ2656" s="167"/>
      <c r="BA2656" s="77"/>
      <c r="BB2656" s="77"/>
    </row>
    <row r="2657" spans="50:54" s="79" customFormat="1" ht="0" hidden="1" customHeight="1" x14ac:dyDescent="0.2">
      <c r="AX2657" s="78"/>
      <c r="AZ2657" s="167"/>
      <c r="BA2657" s="77"/>
      <c r="BB2657" s="77"/>
    </row>
    <row r="2658" spans="50:54" s="79" customFormat="1" ht="0" hidden="1" customHeight="1" x14ac:dyDescent="0.2">
      <c r="AX2658" s="78"/>
      <c r="AZ2658" s="167"/>
      <c r="BA2658" s="77"/>
      <c r="BB2658" s="77"/>
    </row>
    <row r="2659" spans="50:54" s="79" customFormat="1" ht="0" hidden="1" customHeight="1" x14ac:dyDescent="0.2">
      <c r="AX2659" s="78"/>
      <c r="AZ2659" s="167"/>
      <c r="BA2659" s="77"/>
      <c r="BB2659" s="77"/>
    </row>
    <row r="2660" spans="50:54" s="79" customFormat="1" ht="0" hidden="1" customHeight="1" x14ac:dyDescent="0.2">
      <c r="AX2660" s="78"/>
      <c r="AZ2660" s="167"/>
      <c r="BA2660" s="77"/>
      <c r="BB2660" s="77"/>
    </row>
    <row r="2661" spans="50:54" s="79" customFormat="1" ht="0" hidden="1" customHeight="1" x14ac:dyDescent="0.2">
      <c r="AX2661" s="78"/>
      <c r="AZ2661" s="167"/>
      <c r="BA2661" s="77"/>
      <c r="BB2661" s="77"/>
    </row>
    <row r="2662" spans="50:54" s="79" customFormat="1" ht="0" hidden="1" customHeight="1" x14ac:dyDescent="0.2">
      <c r="AX2662" s="78"/>
      <c r="AZ2662" s="167"/>
      <c r="BA2662" s="77"/>
      <c r="BB2662" s="77"/>
    </row>
    <row r="2663" spans="50:54" s="79" customFormat="1" ht="0" hidden="1" customHeight="1" x14ac:dyDescent="0.2">
      <c r="AX2663" s="78"/>
      <c r="AZ2663" s="167"/>
      <c r="BA2663" s="77"/>
      <c r="BB2663" s="77"/>
    </row>
    <row r="2664" spans="50:54" s="79" customFormat="1" ht="0" hidden="1" customHeight="1" x14ac:dyDescent="0.2">
      <c r="AX2664" s="78"/>
      <c r="AZ2664" s="167"/>
      <c r="BA2664" s="77"/>
      <c r="BB2664" s="77"/>
    </row>
    <row r="2665" spans="50:54" s="79" customFormat="1" ht="0" hidden="1" customHeight="1" x14ac:dyDescent="0.2">
      <c r="AX2665" s="78"/>
      <c r="AZ2665" s="167"/>
      <c r="BA2665" s="77"/>
      <c r="BB2665" s="77"/>
    </row>
    <row r="2666" spans="50:54" s="79" customFormat="1" ht="0" hidden="1" customHeight="1" x14ac:dyDescent="0.2">
      <c r="AX2666" s="78"/>
      <c r="AZ2666" s="167"/>
      <c r="BA2666" s="77"/>
      <c r="BB2666" s="77"/>
    </row>
    <row r="2667" spans="50:54" s="79" customFormat="1" ht="0" hidden="1" customHeight="1" x14ac:dyDescent="0.2">
      <c r="AX2667" s="78"/>
      <c r="AZ2667" s="167"/>
      <c r="BA2667" s="77"/>
      <c r="BB2667" s="77"/>
    </row>
    <row r="2668" spans="50:54" s="79" customFormat="1" ht="0" hidden="1" customHeight="1" x14ac:dyDescent="0.2">
      <c r="AX2668" s="78"/>
      <c r="AZ2668" s="167"/>
      <c r="BA2668" s="77"/>
      <c r="BB2668" s="77"/>
    </row>
    <row r="2669" spans="50:54" s="79" customFormat="1" ht="0" hidden="1" customHeight="1" x14ac:dyDescent="0.2">
      <c r="AX2669" s="78"/>
      <c r="AZ2669" s="167"/>
      <c r="BA2669" s="77"/>
      <c r="BB2669" s="77"/>
    </row>
    <row r="2670" spans="50:54" s="79" customFormat="1" ht="0" hidden="1" customHeight="1" x14ac:dyDescent="0.2">
      <c r="AX2670" s="78"/>
      <c r="AZ2670" s="167"/>
      <c r="BA2670" s="77"/>
      <c r="BB2670" s="77"/>
    </row>
    <row r="2671" spans="50:54" s="79" customFormat="1" ht="0" hidden="1" customHeight="1" x14ac:dyDescent="0.2">
      <c r="AX2671" s="78"/>
      <c r="AZ2671" s="167"/>
      <c r="BA2671" s="77"/>
      <c r="BB2671" s="77"/>
    </row>
    <row r="2672" spans="50:54" s="79" customFormat="1" ht="0" hidden="1" customHeight="1" x14ac:dyDescent="0.2">
      <c r="AX2672" s="78"/>
      <c r="AZ2672" s="167"/>
      <c r="BA2672" s="77"/>
      <c r="BB2672" s="77"/>
    </row>
    <row r="2673" spans="50:54" s="79" customFormat="1" ht="0" hidden="1" customHeight="1" x14ac:dyDescent="0.2">
      <c r="AX2673" s="78"/>
      <c r="AZ2673" s="167"/>
      <c r="BA2673" s="77"/>
      <c r="BB2673" s="77"/>
    </row>
    <row r="2674" spans="50:54" s="79" customFormat="1" ht="0" hidden="1" customHeight="1" x14ac:dyDescent="0.2">
      <c r="AX2674" s="78"/>
      <c r="AZ2674" s="167"/>
      <c r="BA2674" s="77"/>
      <c r="BB2674" s="77"/>
    </row>
    <row r="2675" spans="50:54" s="79" customFormat="1" ht="0" hidden="1" customHeight="1" x14ac:dyDescent="0.2">
      <c r="AX2675" s="78"/>
      <c r="AZ2675" s="167"/>
      <c r="BA2675" s="77"/>
      <c r="BB2675" s="77"/>
    </row>
    <row r="2676" spans="50:54" s="79" customFormat="1" ht="0" hidden="1" customHeight="1" x14ac:dyDescent="0.2">
      <c r="AX2676" s="78"/>
      <c r="AZ2676" s="167"/>
      <c r="BA2676" s="77"/>
      <c r="BB2676" s="77"/>
    </row>
    <row r="2677" spans="50:54" s="79" customFormat="1" ht="0" hidden="1" customHeight="1" x14ac:dyDescent="0.2">
      <c r="AX2677" s="78"/>
      <c r="AZ2677" s="167"/>
      <c r="BA2677" s="77"/>
      <c r="BB2677" s="77"/>
    </row>
    <row r="2678" spans="50:54" s="79" customFormat="1" ht="0" hidden="1" customHeight="1" x14ac:dyDescent="0.2">
      <c r="AX2678" s="78"/>
      <c r="AZ2678" s="167"/>
      <c r="BA2678" s="77"/>
      <c r="BB2678" s="77"/>
    </row>
    <row r="2679" spans="50:54" s="79" customFormat="1" ht="0" hidden="1" customHeight="1" x14ac:dyDescent="0.2">
      <c r="AX2679" s="78"/>
      <c r="AZ2679" s="167"/>
      <c r="BA2679" s="77"/>
      <c r="BB2679" s="77"/>
    </row>
    <row r="2680" spans="50:54" s="79" customFormat="1" ht="0" hidden="1" customHeight="1" x14ac:dyDescent="0.2">
      <c r="AX2680" s="78"/>
      <c r="AZ2680" s="167"/>
      <c r="BA2680" s="77"/>
      <c r="BB2680" s="77"/>
    </row>
    <row r="2681" spans="50:54" s="79" customFormat="1" ht="0" hidden="1" customHeight="1" x14ac:dyDescent="0.2">
      <c r="AX2681" s="78"/>
      <c r="AZ2681" s="167"/>
      <c r="BA2681" s="77"/>
      <c r="BB2681" s="77"/>
    </row>
    <row r="2682" spans="50:54" s="79" customFormat="1" ht="0" hidden="1" customHeight="1" x14ac:dyDescent="0.2">
      <c r="AX2682" s="78"/>
      <c r="AZ2682" s="167"/>
      <c r="BA2682" s="77"/>
      <c r="BB2682" s="77"/>
    </row>
    <row r="2683" spans="50:54" s="79" customFormat="1" ht="0" hidden="1" customHeight="1" x14ac:dyDescent="0.2">
      <c r="AX2683" s="78"/>
      <c r="AZ2683" s="167"/>
      <c r="BA2683" s="77"/>
      <c r="BB2683" s="77"/>
    </row>
    <row r="2684" spans="50:54" s="79" customFormat="1" ht="0" hidden="1" customHeight="1" x14ac:dyDescent="0.2">
      <c r="AX2684" s="78"/>
      <c r="AZ2684" s="167"/>
      <c r="BA2684" s="77"/>
      <c r="BB2684" s="77"/>
    </row>
    <row r="2685" spans="50:54" s="79" customFormat="1" ht="0" hidden="1" customHeight="1" x14ac:dyDescent="0.2">
      <c r="AX2685" s="78"/>
      <c r="AZ2685" s="167"/>
      <c r="BA2685" s="77"/>
      <c r="BB2685" s="77"/>
    </row>
    <row r="2686" spans="50:54" s="79" customFormat="1" ht="0" hidden="1" customHeight="1" x14ac:dyDescent="0.2">
      <c r="AX2686" s="78"/>
      <c r="AZ2686" s="167"/>
      <c r="BA2686" s="77"/>
      <c r="BB2686" s="77"/>
    </row>
    <row r="2687" spans="50:54" s="79" customFormat="1" ht="0" hidden="1" customHeight="1" x14ac:dyDescent="0.2">
      <c r="AX2687" s="78"/>
      <c r="AZ2687" s="167"/>
      <c r="BA2687" s="77"/>
      <c r="BB2687" s="77"/>
    </row>
    <row r="2688" spans="50:54" s="79" customFormat="1" ht="0" hidden="1" customHeight="1" x14ac:dyDescent="0.2">
      <c r="AX2688" s="78"/>
      <c r="AZ2688" s="167"/>
      <c r="BA2688" s="77"/>
      <c r="BB2688" s="77"/>
    </row>
    <row r="2689" spans="50:54" s="79" customFormat="1" ht="0" hidden="1" customHeight="1" x14ac:dyDescent="0.2">
      <c r="AX2689" s="78"/>
      <c r="AZ2689" s="167"/>
      <c r="BA2689" s="77"/>
      <c r="BB2689" s="77"/>
    </row>
    <row r="2690" spans="50:54" s="79" customFormat="1" ht="0" hidden="1" customHeight="1" x14ac:dyDescent="0.2">
      <c r="AX2690" s="78"/>
      <c r="AZ2690" s="167"/>
      <c r="BA2690" s="77"/>
      <c r="BB2690" s="77"/>
    </row>
    <row r="2691" spans="50:54" s="79" customFormat="1" ht="0" hidden="1" customHeight="1" x14ac:dyDescent="0.2">
      <c r="AX2691" s="78"/>
      <c r="AZ2691" s="167"/>
      <c r="BA2691" s="77"/>
      <c r="BB2691" s="77"/>
    </row>
    <row r="2692" spans="50:54" s="79" customFormat="1" ht="0" hidden="1" customHeight="1" x14ac:dyDescent="0.2">
      <c r="AX2692" s="78"/>
      <c r="AZ2692" s="167"/>
      <c r="BA2692" s="77"/>
      <c r="BB2692" s="77"/>
    </row>
    <row r="2693" spans="50:54" s="79" customFormat="1" ht="0" hidden="1" customHeight="1" x14ac:dyDescent="0.2">
      <c r="AX2693" s="78"/>
      <c r="AZ2693" s="167"/>
      <c r="BA2693" s="77"/>
      <c r="BB2693" s="77"/>
    </row>
    <row r="2694" spans="50:54" s="79" customFormat="1" ht="0" hidden="1" customHeight="1" x14ac:dyDescent="0.2">
      <c r="AX2694" s="78"/>
      <c r="AZ2694" s="167"/>
      <c r="BA2694" s="77"/>
      <c r="BB2694" s="77"/>
    </row>
    <row r="2695" spans="50:54" s="79" customFormat="1" ht="0" hidden="1" customHeight="1" x14ac:dyDescent="0.2">
      <c r="AX2695" s="78"/>
      <c r="AZ2695" s="167"/>
      <c r="BA2695" s="77"/>
      <c r="BB2695" s="77"/>
    </row>
    <row r="2696" spans="50:54" s="79" customFormat="1" ht="0" hidden="1" customHeight="1" x14ac:dyDescent="0.2">
      <c r="AX2696" s="78"/>
      <c r="AZ2696" s="167"/>
      <c r="BA2696" s="77"/>
      <c r="BB2696" s="77"/>
    </row>
    <row r="2697" spans="50:54" s="79" customFormat="1" ht="0" hidden="1" customHeight="1" x14ac:dyDescent="0.2">
      <c r="AX2697" s="78"/>
      <c r="AZ2697" s="167"/>
      <c r="BA2697" s="77"/>
      <c r="BB2697" s="77"/>
    </row>
    <row r="2698" spans="50:54" s="79" customFormat="1" ht="0" hidden="1" customHeight="1" x14ac:dyDescent="0.2">
      <c r="AX2698" s="78"/>
      <c r="AZ2698" s="167"/>
      <c r="BA2698" s="77"/>
      <c r="BB2698" s="77"/>
    </row>
    <row r="2699" spans="50:54" s="79" customFormat="1" ht="0" hidden="1" customHeight="1" x14ac:dyDescent="0.2">
      <c r="AX2699" s="78"/>
      <c r="AZ2699" s="167"/>
      <c r="BA2699" s="77"/>
      <c r="BB2699" s="77"/>
    </row>
    <row r="2700" spans="50:54" s="79" customFormat="1" ht="0" hidden="1" customHeight="1" x14ac:dyDescent="0.2">
      <c r="AX2700" s="78"/>
      <c r="AZ2700" s="167"/>
      <c r="BA2700" s="77"/>
      <c r="BB2700" s="77"/>
    </row>
    <row r="2701" spans="50:54" s="79" customFormat="1" ht="0" hidden="1" customHeight="1" x14ac:dyDescent="0.2">
      <c r="AX2701" s="78"/>
      <c r="AZ2701" s="167"/>
      <c r="BA2701" s="77"/>
      <c r="BB2701" s="77"/>
    </row>
    <row r="2702" spans="50:54" s="79" customFormat="1" ht="0" hidden="1" customHeight="1" x14ac:dyDescent="0.2">
      <c r="AX2702" s="78"/>
      <c r="AZ2702" s="167"/>
      <c r="BA2702" s="77"/>
      <c r="BB2702" s="77"/>
    </row>
    <row r="2703" spans="50:54" s="79" customFormat="1" ht="0" hidden="1" customHeight="1" x14ac:dyDescent="0.2">
      <c r="AX2703" s="78"/>
      <c r="AZ2703" s="167"/>
      <c r="BA2703" s="77"/>
      <c r="BB2703" s="77"/>
    </row>
    <row r="2704" spans="50:54" s="79" customFormat="1" ht="0" hidden="1" customHeight="1" x14ac:dyDescent="0.2">
      <c r="AX2704" s="78"/>
      <c r="AZ2704" s="167"/>
      <c r="BA2704" s="77"/>
      <c r="BB2704" s="77"/>
    </row>
    <row r="2705" spans="50:54" s="79" customFormat="1" ht="0" hidden="1" customHeight="1" x14ac:dyDescent="0.2">
      <c r="AX2705" s="78"/>
      <c r="AZ2705" s="167"/>
      <c r="BA2705" s="77"/>
      <c r="BB2705" s="77"/>
    </row>
    <row r="2706" spans="50:54" s="79" customFormat="1" ht="0" hidden="1" customHeight="1" x14ac:dyDescent="0.2">
      <c r="AX2706" s="78"/>
      <c r="AZ2706" s="167"/>
      <c r="BA2706" s="77"/>
      <c r="BB2706" s="77"/>
    </row>
    <row r="2707" spans="50:54" s="79" customFormat="1" ht="0" hidden="1" customHeight="1" x14ac:dyDescent="0.2">
      <c r="AX2707" s="78"/>
      <c r="AZ2707" s="167"/>
      <c r="BA2707" s="77"/>
      <c r="BB2707" s="77"/>
    </row>
    <row r="2708" spans="50:54" s="79" customFormat="1" ht="0" hidden="1" customHeight="1" x14ac:dyDescent="0.2">
      <c r="AX2708" s="78"/>
      <c r="AZ2708" s="167"/>
      <c r="BA2708" s="77"/>
      <c r="BB2708" s="77"/>
    </row>
    <row r="2709" spans="50:54" s="79" customFormat="1" ht="0" hidden="1" customHeight="1" x14ac:dyDescent="0.2">
      <c r="AX2709" s="78"/>
      <c r="AZ2709" s="167"/>
      <c r="BA2709" s="77"/>
      <c r="BB2709" s="77"/>
    </row>
    <row r="2710" spans="50:54" s="79" customFormat="1" ht="0" hidden="1" customHeight="1" x14ac:dyDescent="0.2">
      <c r="AX2710" s="78"/>
      <c r="AZ2710" s="167"/>
      <c r="BA2710" s="77"/>
      <c r="BB2710" s="77"/>
    </row>
    <row r="2711" spans="50:54" s="79" customFormat="1" ht="0" hidden="1" customHeight="1" x14ac:dyDescent="0.2">
      <c r="AX2711" s="78"/>
      <c r="AZ2711" s="167"/>
      <c r="BA2711" s="77"/>
      <c r="BB2711" s="77"/>
    </row>
    <row r="2712" spans="50:54" s="79" customFormat="1" ht="0" hidden="1" customHeight="1" x14ac:dyDescent="0.2">
      <c r="AX2712" s="78"/>
      <c r="AZ2712" s="167"/>
      <c r="BA2712" s="77"/>
      <c r="BB2712" s="77"/>
    </row>
    <row r="2713" spans="50:54" s="79" customFormat="1" ht="0" hidden="1" customHeight="1" x14ac:dyDescent="0.2">
      <c r="AX2713" s="78"/>
      <c r="AZ2713" s="167"/>
      <c r="BA2713" s="77"/>
      <c r="BB2713" s="77"/>
    </row>
    <row r="2714" spans="50:54" s="79" customFormat="1" ht="0" hidden="1" customHeight="1" x14ac:dyDescent="0.2">
      <c r="AX2714" s="78"/>
      <c r="AZ2714" s="167"/>
      <c r="BA2714" s="77"/>
      <c r="BB2714" s="77"/>
    </row>
    <row r="2715" spans="50:54" s="79" customFormat="1" ht="0" hidden="1" customHeight="1" x14ac:dyDescent="0.2">
      <c r="AX2715" s="78"/>
      <c r="AZ2715" s="167"/>
      <c r="BA2715" s="77"/>
      <c r="BB2715" s="77"/>
    </row>
    <row r="2716" spans="50:54" s="79" customFormat="1" ht="0" hidden="1" customHeight="1" x14ac:dyDescent="0.2">
      <c r="AX2716" s="78"/>
      <c r="AZ2716" s="167"/>
      <c r="BA2716" s="77"/>
      <c r="BB2716" s="77"/>
    </row>
    <row r="2717" spans="50:54" s="79" customFormat="1" ht="0" hidden="1" customHeight="1" x14ac:dyDescent="0.2">
      <c r="AX2717" s="78"/>
      <c r="AZ2717" s="167"/>
      <c r="BA2717" s="77"/>
      <c r="BB2717" s="77"/>
    </row>
    <row r="2718" spans="50:54" s="79" customFormat="1" ht="0" hidden="1" customHeight="1" x14ac:dyDescent="0.2">
      <c r="AX2718" s="78"/>
      <c r="AZ2718" s="167"/>
      <c r="BA2718" s="77"/>
      <c r="BB2718" s="77"/>
    </row>
    <row r="2719" spans="50:54" s="79" customFormat="1" ht="0" hidden="1" customHeight="1" x14ac:dyDescent="0.2">
      <c r="AX2719" s="78"/>
      <c r="AZ2719" s="167"/>
      <c r="BA2719" s="77"/>
      <c r="BB2719" s="77"/>
    </row>
    <row r="2720" spans="50:54" s="79" customFormat="1" ht="0" hidden="1" customHeight="1" x14ac:dyDescent="0.2">
      <c r="AX2720" s="78"/>
      <c r="AZ2720" s="167"/>
      <c r="BA2720" s="77"/>
      <c r="BB2720" s="77"/>
    </row>
    <row r="2721" spans="50:54" s="79" customFormat="1" ht="0" hidden="1" customHeight="1" x14ac:dyDescent="0.2">
      <c r="AX2721" s="78"/>
      <c r="AZ2721" s="167"/>
      <c r="BA2721" s="77"/>
      <c r="BB2721" s="77"/>
    </row>
    <row r="2722" spans="50:54" s="79" customFormat="1" ht="0" hidden="1" customHeight="1" x14ac:dyDescent="0.2">
      <c r="AX2722" s="78"/>
      <c r="AZ2722" s="167"/>
      <c r="BA2722" s="77"/>
      <c r="BB2722" s="77"/>
    </row>
    <row r="2723" spans="50:54" s="79" customFormat="1" ht="0" hidden="1" customHeight="1" x14ac:dyDescent="0.2">
      <c r="AX2723" s="78"/>
      <c r="AZ2723" s="167"/>
      <c r="BA2723" s="77"/>
      <c r="BB2723" s="77"/>
    </row>
    <row r="2724" spans="50:54" s="79" customFormat="1" ht="0" hidden="1" customHeight="1" x14ac:dyDescent="0.2">
      <c r="AX2724" s="78"/>
      <c r="AZ2724" s="167"/>
      <c r="BA2724" s="77"/>
      <c r="BB2724" s="77"/>
    </row>
    <row r="2725" spans="50:54" s="79" customFormat="1" ht="0" hidden="1" customHeight="1" x14ac:dyDescent="0.2">
      <c r="AX2725" s="78"/>
      <c r="AZ2725" s="167"/>
      <c r="BA2725" s="77"/>
      <c r="BB2725" s="77"/>
    </row>
    <row r="2726" spans="50:54" s="79" customFormat="1" ht="0" hidden="1" customHeight="1" x14ac:dyDescent="0.2">
      <c r="AX2726" s="78"/>
      <c r="AZ2726" s="167"/>
      <c r="BA2726" s="77"/>
      <c r="BB2726" s="77"/>
    </row>
    <row r="2727" spans="50:54" s="79" customFormat="1" ht="0" hidden="1" customHeight="1" x14ac:dyDescent="0.2">
      <c r="AX2727" s="78"/>
      <c r="AZ2727" s="167"/>
      <c r="BA2727" s="77"/>
      <c r="BB2727" s="77"/>
    </row>
    <row r="2728" spans="50:54" s="79" customFormat="1" ht="0" hidden="1" customHeight="1" x14ac:dyDescent="0.2">
      <c r="AX2728" s="78"/>
      <c r="AZ2728" s="167"/>
      <c r="BA2728" s="77"/>
      <c r="BB2728" s="77"/>
    </row>
    <row r="2729" spans="50:54" s="79" customFormat="1" ht="0" hidden="1" customHeight="1" x14ac:dyDescent="0.2">
      <c r="AX2729" s="78"/>
      <c r="AZ2729" s="167"/>
      <c r="BA2729" s="77"/>
      <c r="BB2729" s="77"/>
    </row>
    <row r="2730" spans="50:54" s="79" customFormat="1" ht="0" hidden="1" customHeight="1" x14ac:dyDescent="0.2">
      <c r="AX2730" s="78"/>
      <c r="AZ2730" s="167"/>
      <c r="BA2730" s="77"/>
      <c r="BB2730" s="77"/>
    </row>
    <row r="2731" spans="50:54" s="79" customFormat="1" ht="0" hidden="1" customHeight="1" x14ac:dyDescent="0.2">
      <c r="AX2731" s="78"/>
      <c r="AZ2731" s="167"/>
      <c r="BA2731" s="77"/>
      <c r="BB2731" s="77"/>
    </row>
    <row r="2732" spans="50:54" s="79" customFormat="1" ht="0" hidden="1" customHeight="1" x14ac:dyDescent="0.2">
      <c r="AX2732" s="78"/>
      <c r="AZ2732" s="167"/>
      <c r="BA2732" s="77"/>
      <c r="BB2732" s="77"/>
    </row>
    <row r="2733" spans="50:54" s="79" customFormat="1" ht="0" hidden="1" customHeight="1" x14ac:dyDescent="0.2">
      <c r="AX2733" s="78"/>
      <c r="AZ2733" s="167"/>
      <c r="BA2733" s="77"/>
      <c r="BB2733" s="77"/>
    </row>
    <row r="2734" spans="50:54" s="79" customFormat="1" ht="0" hidden="1" customHeight="1" x14ac:dyDescent="0.2">
      <c r="AX2734" s="78"/>
      <c r="AZ2734" s="167"/>
      <c r="BA2734" s="77"/>
      <c r="BB2734" s="77"/>
    </row>
    <row r="2735" spans="50:54" s="79" customFormat="1" ht="0" hidden="1" customHeight="1" x14ac:dyDescent="0.2">
      <c r="AX2735" s="78"/>
      <c r="AZ2735" s="167"/>
      <c r="BA2735" s="77"/>
      <c r="BB2735" s="77"/>
    </row>
    <row r="2736" spans="50:54" s="79" customFormat="1" ht="0" hidden="1" customHeight="1" x14ac:dyDescent="0.2">
      <c r="AX2736" s="78"/>
      <c r="AZ2736" s="167"/>
      <c r="BA2736" s="77"/>
      <c r="BB2736" s="77"/>
    </row>
    <row r="2737" spans="50:54" s="79" customFormat="1" ht="0" hidden="1" customHeight="1" x14ac:dyDescent="0.2">
      <c r="AX2737" s="78"/>
      <c r="AZ2737" s="167"/>
      <c r="BA2737" s="77"/>
      <c r="BB2737" s="77"/>
    </row>
    <row r="2738" spans="50:54" s="79" customFormat="1" ht="0" hidden="1" customHeight="1" x14ac:dyDescent="0.2">
      <c r="AX2738" s="78"/>
      <c r="AZ2738" s="167"/>
      <c r="BA2738" s="77"/>
      <c r="BB2738" s="77"/>
    </row>
    <row r="2739" spans="50:54" s="79" customFormat="1" ht="0" hidden="1" customHeight="1" x14ac:dyDescent="0.2">
      <c r="AX2739" s="78"/>
      <c r="AZ2739" s="167"/>
      <c r="BA2739" s="77"/>
      <c r="BB2739" s="77"/>
    </row>
    <row r="2740" spans="50:54" s="79" customFormat="1" ht="0" hidden="1" customHeight="1" x14ac:dyDescent="0.2">
      <c r="AX2740" s="78"/>
      <c r="AZ2740" s="167"/>
      <c r="BA2740" s="77"/>
      <c r="BB2740" s="77"/>
    </row>
    <row r="2741" spans="50:54" s="79" customFormat="1" ht="0" hidden="1" customHeight="1" x14ac:dyDescent="0.2">
      <c r="AX2741" s="78"/>
      <c r="AZ2741" s="167"/>
      <c r="BA2741" s="77"/>
      <c r="BB2741" s="77"/>
    </row>
    <row r="2742" spans="50:54" s="79" customFormat="1" ht="0" hidden="1" customHeight="1" x14ac:dyDescent="0.2">
      <c r="AX2742" s="78"/>
      <c r="AZ2742" s="167"/>
      <c r="BA2742" s="77"/>
      <c r="BB2742" s="77"/>
    </row>
    <row r="2743" spans="50:54" s="79" customFormat="1" ht="0" hidden="1" customHeight="1" x14ac:dyDescent="0.2">
      <c r="AX2743" s="78"/>
      <c r="AZ2743" s="167"/>
      <c r="BA2743" s="77"/>
      <c r="BB2743" s="77"/>
    </row>
    <row r="2744" spans="50:54" s="79" customFormat="1" ht="0" hidden="1" customHeight="1" x14ac:dyDescent="0.2">
      <c r="AX2744" s="78"/>
      <c r="AZ2744" s="167"/>
      <c r="BA2744" s="77"/>
      <c r="BB2744" s="77"/>
    </row>
    <row r="2745" spans="50:54" s="79" customFormat="1" ht="0" hidden="1" customHeight="1" x14ac:dyDescent="0.2">
      <c r="AX2745" s="78"/>
      <c r="AZ2745" s="167"/>
      <c r="BA2745" s="77"/>
      <c r="BB2745" s="77"/>
    </row>
    <row r="2746" spans="50:54" s="79" customFormat="1" ht="0" hidden="1" customHeight="1" x14ac:dyDescent="0.2">
      <c r="AX2746" s="78"/>
      <c r="AZ2746" s="167"/>
      <c r="BA2746" s="77"/>
      <c r="BB2746" s="77"/>
    </row>
    <row r="2747" spans="50:54" s="79" customFormat="1" ht="0" hidden="1" customHeight="1" x14ac:dyDescent="0.2">
      <c r="AX2747" s="78"/>
      <c r="AZ2747" s="167"/>
      <c r="BA2747" s="77"/>
      <c r="BB2747" s="77"/>
    </row>
    <row r="2748" spans="50:54" s="79" customFormat="1" ht="0" hidden="1" customHeight="1" x14ac:dyDescent="0.2">
      <c r="AX2748" s="78"/>
      <c r="AZ2748" s="167"/>
      <c r="BA2748" s="77"/>
      <c r="BB2748" s="77"/>
    </row>
    <row r="2749" spans="50:54" s="79" customFormat="1" ht="0" hidden="1" customHeight="1" x14ac:dyDescent="0.2">
      <c r="AX2749" s="78"/>
      <c r="AZ2749" s="167"/>
      <c r="BA2749" s="77"/>
      <c r="BB2749" s="77"/>
    </row>
    <row r="2750" spans="50:54" s="79" customFormat="1" ht="0" hidden="1" customHeight="1" x14ac:dyDescent="0.2">
      <c r="AX2750" s="78"/>
      <c r="AZ2750" s="167"/>
      <c r="BA2750" s="77"/>
      <c r="BB2750" s="77"/>
    </row>
    <row r="2751" spans="50:54" s="79" customFormat="1" ht="0" hidden="1" customHeight="1" x14ac:dyDescent="0.2">
      <c r="AX2751" s="78"/>
      <c r="AZ2751" s="167"/>
      <c r="BA2751" s="77"/>
      <c r="BB2751" s="77"/>
    </row>
    <row r="2752" spans="50:54" s="79" customFormat="1" ht="0" hidden="1" customHeight="1" x14ac:dyDescent="0.2">
      <c r="AX2752" s="78"/>
      <c r="AZ2752" s="167"/>
      <c r="BA2752" s="77"/>
      <c r="BB2752" s="77"/>
    </row>
    <row r="2753" spans="50:54" s="79" customFormat="1" ht="0" hidden="1" customHeight="1" x14ac:dyDescent="0.2">
      <c r="AX2753" s="78"/>
      <c r="AZ2753" s="167"/>
      <c r="BA2753" s="77"/>
      <c r="BB2753" s="77"/>
    </row>
    <row r="2754" spans="50:54" s="79" customFormat="1" ht="0" hidden="1" customHeight="1" x14ac:dyDescent="0.2">
      <c r="AX2754" s="78"/>
      <c r="AZ2754" s="167"/>
      <c r="BA2754" s="77"/>
      <c r="BB2754" s="77"/>
    </row>
    <row r="2755" spans="50:54" s="79" customFormat="1" ht="0" hidden="1" customHeight="1" x14ac:dyDescent="0.2">
      <c r="AX2755" s="78"/>
      <c r="AZ2755" s="167"/>
      <c r="BA2755" s="77"/>
      <c r="BB2755" s="77"/>
    </row>
    <row r="2756" spans="50:54" s="79" customFormat="1" ht="0" hidden="1" customHeight="1" x14ac:dyDescent="0.2">
      <c r="AX2756" s="78"/>
      <c r="AZ2756" s="167"/>
      <c r="BA2756" s="77"/>
      <c r="BB2756" s="77"/>
    </row>
    <row r="2757" spans="50:54" s="79" customFormat="1" ht="0" hidden="1" customHeight="1" x14ac:dyDescent="0.2">
      <c r="AX2757" s="78"/>
      <c r="AZ2757" s="167"/>
      <c r="BA2757" s="77"/>
      <c r="BB2757" s="77"/>
    </row>
    <row r="2758" spans="50:54" s="79" customFormat="1" ht="0" hidden="1" customHeight="1" x14ac:dyDescent="0.2">
      <c r="AX2758" s="78"/>
      <c r="AZ2758" s="167"/>
      <c r="BA2758" s="77"/>
      <c r="BB2758" s="77"/>
    </row>
    <row r="2759" spans="50:54" s="79" customFormat="1" ht="0" hidden="1" customHeight="1" x14ac:dyDescent="0.2">
      <c r="AX2759" s="78"/>
      <c r="AZ2759" s="167"/>
      <c r="BA2759" s="77"/>
      <c r="BB2759" s="77"/>
    </row>
    <row r="2760" spans="50:54" s="79" customFormat="1" ht="0" hidden="1" customHeight="1" x14ac:dyDescent="0.2">
      <c r="AX2760" s="78"/>
      <c r="AZ2760" s="167"/>
      <c r="BA2760" s="77"/>
      <c r="BB2760" s="77"/>
    </row>
    <row r="2761" spans="50:54" s="79" customFormat="1" ht="0" hidden="1" customHeight="1" x14ac:dyDescent="0.2">
      <c r="AX2761" s="78"/>
      <c r="AZ2761" s="167"/>
      <c r="BA2761" s="77"/>
      <c r="BB2761" s="77"/>
    </row>
    <row r="2762" spans="50:54" s="79" customFormat="1" ht="0" hidden="1" customHeight="1" x14ac:dyDescent="0.2">
      <c r="AX2762" s="78"/>
      <c r="AZ2762" s="167"/>
      <c r="BA2762" s="77"/>
      <c r="BB2762" s="77"/>
    </row>
    <row r="2763" spans="50:54" s="79" customFormat="1" ht="0" hidden="1" customHeight="1" x14ac:dyDescent="0.2">
      <c r="AX2763" s="78"/>
      <c r="AZ2763" s="167"/>
      <c r="BA2763" s="77"/>
      <c r="BB2763" s="77"/>
    </row>
    <row r="2764" spans="50:54" s="79" customFormat="1" ht="0" hidden="1" customHeight="1" x14ac:dyDescent="0.2">
      <c r="AX2764" s="78"/>
      <c r="AZ2764" s="167"/>
      <c r="BA2764" s="77"/>
      <c r="BB2764" s="77"/>
    </row>
    <row r="2765" spans="50:54" s="79" customFormat="1" ht="0" hidden="1" customHeight="1" x14ac:dyDescent="0.2">
      <c r="AX2765" s="78"/>
      <c r="AZ2765" s="167"/>
      <c r="BA2765" s="77"/>
      <c r="BB2765" s="77"/>
    </row>
    <row r="2766" spans="50:54" s="79" customFormat="1" ht="0" hidden="1" customHeight="1" x14ac:dyDescent="0.2">
      <c r="AX2766" s="78"/>
      <c r="AZ2766" s="167"/>
      <c r="BA2766" s="77"/>
      <c r="BB2766" s="77"/>
    </row>
    <row r="2767" spans="50:54" s="79" customFormat="1" ht="0" hidden="1" customHeight="1" x14ac:dyDescent="0.2">
      <c r="AX2767" s="78"/>
      <c r="AZ2767" s="167"/>
      <c r="BA2767" s="77"/>
      <c r="BB2767" s="77"/>
    </row>
    <row r="2768" spans="50:54" s="79" customFormat="1" ht="0" hidden="1" customHeight="1" x14ac:dyDescent="0.2">
      <c r="AX2768" s="78"/>
      <c r="AZ2768" s="167"/>
      <c r="BA2768" s="77"/>
      <c r="BB2768" s="77"/>
    </row>
    <row r="2769" spans="50:54" s="79" customFormat="1" ht="0" hidden="1" customHeight="1" x14ac:dyDescent="0.2">
      <c r="AX2769" s="78"/>
      <c r="AZ2769" s="167"/>
      <c r="BA2769" s="77"/>
      <c r="BB2769" s="77"/>
    </row>
    <row r="2770" spans="50:54" s="79" customFormat="1" ht="0" hidden="1" customHeight="1" x14ac:dyDescent="0.2">
      <c r="AX2770" s="78"/>
      <c r="AZ2770" s="167"/>
      <c r="BA2770" s="77"/>
      <c r="BB2770" s="77"/>
    </row>
    <row r="2771" spans="50:54" s="79" customFormat="1" ht="0" hidden="1" customHeight="1" x14ac:dyDescent="0.2">
      <c r="AX2771" s="78"/>
      <c r="AZ2771" s="167"/>
      <c r="BA2771" s="77"/>
      <c r="BB2771" s="77"/>
    </row>
    <row r="2772" spans="50:54" s="79" customFormat="1" ht="0" hidden="1" customHeight="1" x14ac:dyDescent="0.2">
      <c r="AX2772" s="78"/>
      <c r="AZ2772" s="167"/>
      <c r="BA2772" s="77"/>
      <c r="BB2772" s="77"/>
    </row>
    <row r="2773" spans="50:54" s="79" customFormat="1" ht="0" hidden="1" customHeight="1" x14ac:dyDescent="0.2">
      <c r="AX2773" s="78"/>
      <c r="AZ2773" s="167"/>
      <c r="BA2773" s="77"/>
      <c r="BB2773" s="77"/>
    </row>
    <row r="2774" spans="50:54" s="79" customFormat="1" ht="0" hidden="1" customHeight="1" x14ac:dyDescent="0.2">
      <c r="AX2774" s="78"/>
      <c r="AZ2774" s="167"/>
      <c r="BA2774" s="77"/>
      <c r="BB2774" s="77"/>
    </row>
    <row r="2775" spans="50:54" s="79" customFormat="1" ht="0" hidden="1" customHeight="1" x14ac:dyDescent="0.2">
      <c r="AX2775" s="78"/>
      <c r="AZ2775" s="167"/>
      <c r="BA2775" s="77"/>
      <c r="BB2775" s="77"/>
    </row>
    <row r="2776" spans="50:54" s="79" customFormat="1" ht="0" hidden="1" customHeight="1" x14ac:dyDescent="0.2">
      <c r="AX2776" s="78"/>
      <c r="AZ2776" s="167"/>
      <c r="BA2776" s="77"/>
      <c r="BB2776" s="77"/>
    </row>
    <row r="2777" spans="50:54" s="79" customFormat="1" ht="0" hidden="1" customHeight="1" x14ac:dyDescent="0.2">
      <c r="AX2777" s="78"/>
      <c r="AZ2777" s="167"/>
      <c r="BA2777" s="77"/>
      <c r="BB2777" s="77"/>
    </row>
    <row r="2778" spans="50:54" s="79" customFormat="1" ht="0" hidden="1" customHeight="1" x14ac:dyDescent="0.2">
      <c r="AX2778" s="78"/>
      <c r="AZ2778" s="167"/>
      <c r="BA2778" s="77"/>
      <c r="BB2778" s="77"/>
    </row>
    <row r="2779" spans="50:54" s="79" customFormat="1" ht="0" hidden="1" customHeight="1" x14ac:dyDescent="0.2">
      <c r="AX2779" s="78"/>
      <c r="AZ2779" s="167"/>
      <c r="BA2779" s="77"/>
      <c r="BB2779" s="77"/>
    </row>
    <row r="2780" spans="50:54" s="79" customFormat="1" ht="0" hidden="1" customHeight="1" x14ac:dyDescent="0.2">
      <c r="AX2780" s="78"/>
      <c r="AZ2780" s="167"/>
      <c r="BA2780" s="77"/>
      <c r="BB2780" s="77"/>
    </row>
    <row r="2781" spans="50:54" s="79" customFormat="1" ht="0" hidden="1" customHeight="1" x14ac:dyDescent="0.2">
      <c r="AX2781" s="78"/>
      <c r="AZ2781" s="167"/>
      <c r="BA2781" s="77"/>
      <c r="BB2781" s="77"/>
    </row>
    <row r="2782" spans="50:54" s="79" customFormat="1" ht="0" hidden="1" customHeight="1" x14ac:dyDescent="0.2">
      <c r="AX2782" s="78"/>
      <c r="AZ2782" s="167"/>
      <c r="BA2782" s="77"/>
      <c r="BB2782" s="77"/>
    </row>
    <row r="2783" spans="50:54" s="79" customFormat="1" ht="0" hidden="1" customHeight="1" x14ac:dyDescent="0.2">
      <c r="AX2783" s="78"/>
      <c r="AZ2783" s="167"/>
      <c r="BA2783" s="77"/>
      <c r="BB2783" s="77"/>
    </row>
    <row r="2784" spans="50:54" s="79" customFormat="1" ht="0" hidden="1" customHeight="1" x14ac:dyDescent="0.2">
      <c r="AX2784" s="78"/>
      <c r="AZ2784" s="167"/>
      <c r="BA2784" s="77"/>
      <c r="BB2784" s="77"/>
    </row>
    <row r="2785" spans="50:54" s="79" customFormat="1" ht="0" hidden="1" customHeight="1" x14ac:dyDescent="0.2">
      <c r="AX2785" s="78"/>
      <c r="AZ2785" s="167"/>
      <c r="BA2785" s="77"/>
      <c r="BB2785" s="77"/>
    </row>
    <row r="2786" spans="50:54" s="79" customFormat="1" ht="0" hidden="1" customHeight="1" x14ac:dyDescent="0.2">
      <c r="AX2786" s="78"/>
      <c r="AZ2786" s="167"/>
      <c r="BA2786" s="77"/>
      <c r="BB2786" s="77"/>
    </row>
    <row r="2787" spans="50:54" s="79" customFormat="1" ht="0" hidden="1" customHeight="1" x14ac:dyDescent="0.2">
      <c r="AX2787" s="78"/>
      <c r="AZ2787" s="167"/>
      <c r="BA2787" s="77"/>
      <c r="BB2787" s="77"/>
    </row>
    <row r="2788" spans="50:54" s="79" customFormat="1" ht="0" hidden="1" customHeight="1" x14ac:dyDescent="0.2">
      <c r="AX2788" s="78"/>
      <c r="AZ2788" s="167"/>
      <c r="BA2788" s="77"/>
      <c r="BB2788" s="77"/>
    </row>
    <row r="2789" spans="50:54" s="79" customFormat="1" ht="0" hidden="1" customHeight="1" x14ac:dyDescent="0.2">
      <c r="AX2789" s="78"/>
      <c r="AZ2789" s="167"/>
      <c r="BA2789" s="77"/>
      <c r="BB2789" s="77"/>
    </row>
    <row r="2790" spans="50:54" s="79" customFormat="1" ht="0" hidden="1" customHeight="1" x14ac:dyDescent="0.2">
      <c r="AX2790" s="78"/>
      <c r="AZ2790" s="167"/>
      <c r="BA2790" s="77"/>
      <c r="BB2790" s="77"/>
    </row>
    <row r="2791" spans="50:54" s="79" customFormat="1" ht="0" hidden="1" customHeight="1" x14ac:dyDescent="0.2">
      <c r="AX2791" s="78"/>
      <c r="AZ2791" s="167"/>
      <c r="BA2791" s="77"/>
      <c r="BB2791" s="77"/>
    </row>
    <row r="2792" spans="50:54" s="79" customFormat="1" ht="0" hidden="1" customHeight="1" x14ac:dyDescent="0.2">
      <c r="AX2792" s="78"/>
      <c r="AZ2792" s="167"/>
      <c r="BA2792" s="77"/>
      <c r="BB2792" s="77"/>
    </row>
    <row r="2793" spans="50:54" s="79" customFormat="1" ht="0" hidden="1" customHeight="1" x14ac:dyDescent="0.2">
      <c r="AX2793" s="78"/>
      <c r="AZ2793" s="167"/>
      <c r="BA2793" s="77"/>
      <c r="BB2793" s="77"/>
    </row>
    <row r="2794" spans="50:54" s="79" customFormat="1" ht="0" hidden="1" customHeight="1" x14ac:dyDescent="0.2">
      <c r="AX2794" s="78"/>
      <c r="AZ2794" s="167"/>
      <c r="BA2794" s="77"/>
      <c r="BB2794" s="77"/>
    </row>
    <row r="2795" spans="50:54" s="79" customFormat="1" ht="0" hidden="1" customHeight="1" x14ac:dyDescent="0.2">
      <c r="AX2795" s="78"/>
      <c r="AZ2795" s="167"/>
      <c r="BA2795" s="77"/>
      <c r="BB2795" s="77"/>
    </row>
    <row r="2796" spans="50:54" s="79" customFormat="1" ht="0" hidden="1" customHeight="1" x14ac:dyDescent="0.2">
      <c r="AX2796" s="78"/>
      <c r="AZ2796" s="167"/>
      <c r="BA2796" s="77"/>
      <c r="BB2796" s="77"/>
    </row>
    <row r="2797" spans="50:54" s="79" customFormat="1" ht="0" hidden="1" customHeight="1" x14ac:dyDescent="0.2">
      <c r="AX2797" s="78"/>
      <c r="AZ2797" s="167"/>
      <c r="BA2797" s="77"/>
      <c r="BB2797" s="77"/>
    </row>
    <row r="2798" spans="50:54" s="79" customFormat="1" ht="0" hidden="1" customHeight="1" x14ac:dyDescent="0.2">
      <c r="AX2798" s="78"/>
      <c r="AZ2798" s="167"/>
      <c r="BA2798" s="77"/>
      <c r="BB2798" s="77"/>
    </row>
    <row r="2799" spans="50:54" s="79" customFormat="1" ht="0" hidden="1" customHeight="1" x14ac:dyDescent="0.2">
      <c r="AX2799" s="78"/>
      <c r="AZ2799" s="167"/>
      <c r="BA2799" s="77"/>
      <c r="BB2799" s="77"/>
    </row>
    <row r="2800" spans="50:54" s="79" customFormat="1" ht="0" hidden="1" customHeight="1" x14ac:dyDescent="0.2">
      <c r="AX2800" s="78"/>
      <c r="AZ2800" s="167"/>
      <c r="BA2800" s="77"/>
      <c r="BB2800" s="77"/>
    </row>
    <row r="2801" spans="50:54" s="79" customFormat="1" ht="0" hidden="1" customHeight="1" x14ac:dyDescent="0.2">
      <c r="AX2801" s="78"/>
      <c r="AZ2801" s="167"/>
      <c r="BA2801" s="77"/>
      <c r="BB2801" s="77"/>
    </row>
    <row r="2802" spans="50:54" s="79" customFormat="1" ht="0" hidden="1" customHeight="1" x14ac:dyDescent="0.2">
      <c r="AX2802" s="78"/>
      <c r="AZ2802" s="167"/>
      <c r="BA2802" s="77"/>
      <c r="BB2802" s="77"/>
    </row>
    <row r="2803" spans="50:54" s="79" customFormat="1" ht="0" hidden="1" customHeight="1" x14ac:dyDescent="0.2">
      <c r="AX2803" s="78"/>
      <c r="AZ2803" s="167"/>
      <c r="BA2803" s="77"/>
      <c r="BB2803" s="77"/>
    </row>
    <row r="2804" spans="50:54" s="79" customFormat="1" ht="0" hidden="1" customHeight="1" x14ac:dyDescent="0.2">
      <c r="AX2804" s="78"/>
      <c r="AZ2804" s="167"/>
      <c r="BA2804" s="77"/>
      <c r="BB2804" s="77"/>
    </row>
    <row r="2805" spans="50:54" s="79" customFormat="1" ht="0" hidden="1" customHeight="1" x14ac:dyDescent="0.2">
      <c r="AX2805" s="78"/>
      <c r="AZ2805" s="167"/>
      <c r="BA2805" s="77"/>
      <c r="BB2805" s="77"/>
    </row>
    <row r="2806" spans="50:54" s="79" customFormat="1" ht="0" hidden="1" customHeight="1" x14ac:dyDescent="0.2">
      <c r="AX2806" s="78"/>
      <c r="AZ2806" s="167"/>
      <c r="BA2806" s="77"/>
      <c r="BB2806" s="77"/>
    </row>
    <row r="2807" spans="50:54" s="79" customFormat="1" ht="0" hidden="1" customHeight="1" x14ac:dyDescent="0.2">
      <c r="AX2807" s="78"/>
      <c r="AZ2807" s="167"/>
      <c r="BA2807" s="77"/>
      <c r="BB2807" s="77"/>
    </row>
    <row r="2808" spans="50:54" s="79" customFormat="1" ht="0" hidden="1" customHeight="1" x14ac:dyDescent="0.2">
      <c r="AX2808" s="78"/>
      <c r="AZ2808" s="167"/>
      <c r="BA2808" s="77"/>
      <c r="BB2808" s="77"/>
    </row>
    <row r="2809" spans="50:54" s="79" customFormat="1" ht="0" hidden="1" customHeight="1" x14ac:dyDescent="0.2">
      <c r="AX2809" s="78"/>
      <c r="AZ2809" s="167"/>
      <c r="BA2809" s="77"/>
      <c r="BB2809" s="77"/>
    </row>
    <row r="2810" spans="50:54" s="79" customFormat="1" ht="0" hidden="1" customHeight="1" x14ac:dyDescent="0.2">
      <c r="AX2810" s="78"/>
      <c r="AZ2810" s="167"/>
      <c r="BA2810" s="77"/>
      <c r="BB2810" s="77"/>
    </row>
    <row r="2811" spans="50:54" s="79" customFormat="1" ht="0" hidden="1" customHeight="1" x14ac:dyDescent="0.2">
      <c r="AX2811" s="78"/>
      <c r="AZ2811" s="167"/>
      <c r="BA2811" s="77"/>
      <c r="BB2811" s="77"/>
    </row>
    <row r="2812" spans="50:54" s="79" customFormat="1" ht="0" hidden="1" customHeight="1" x14ac:dyDescent="0.2">
      <c r="AX2812" s="78"/>
      <c r="AZ2812" s="167"/>
      <c r="BA2812" s="77"/>
      <c r="BB2812" s="77"/>
    </row>
    <row r="2813" spans="50:54" s="79" customFormat="1" ht="0" hidden="1" customHeight="1" x14ac:dyDescent="0.2">
      <c r="AX2813" s="78"/>
      <c r="AZ2813" s="167"/>
      <c r="BA2813" s="77"/>
      <c r="BB2813" s="77"/>
    </row>
    <row r="2814" spans="50:54" s="79" customFormat="1" ht="0" hidden="1" customHeight="1" x14ac:dyDescent="0.2">
      <c r="AX2814" s="78"/>
      <c r="AZ2814" s="167"/>
      <c r="BA2814" s="77"/>
      <c r="BB2814" s="77"/>
    </row>
    <row r="2815" spans="50:54" s="79" customFormat="1" ht="0" hidden="1" customHeight="1" x14ac:dyDescent="0.2">
      <c r="AX2815" s="78"/>
      <c r="AZ2815" s="167"/>
      <c r="BA2815" s="77"/>
      <c r="BB2815" s="77"/>
    </row>
    <row r="2816" spans="50:54" s="79" customFormat="1" ht="0" hidden="1" customHeight="1" x14ac:dyDescent="0.2">
      <c r="AX2816" s="78"/>
      <c r="AZ2816" s="167"/>
      <c r="BA2816" s="77"/>
      <c r="BB2816" s="77"/>
    </row>
    <row r="2817" spans="50:54" s="79" customFormat="1" ht="0" hidden="1" customHeight="1" x14ac:dyDescent="0.2">
      <c r="AX2817" s="78"/>
      <c r="AZ2817" s="167"/>
      <c r="BA2817" s="77"/>
      <c r="BB2817" s="77"/>
    </row>
    <row r="2818" spans="50:54" s="79" customFormat="1" ht="0" hidden="1" customHeight="1" x14ac:dyDescent="0.2">
      <c r="AX2818" s="78"/>
      <c r="AZ2818" s="167"/>
      <c r="BA2818" s="77"/>
      <c r="BB2818" s="77"/>
    </row>
    <row r="2819" spans="50:54" s="79" customFormat="1" ht="0" hidden="1" customHeight="1" x14ac:dyDescent="0.2">
      <c r="AX2819" s="78"/>
      <c r="AZ2819" s="167"/>
      <c r="BA2819" s="77"/>
      <c r="BB2819" s="77"/>
    </row>
    <row r="2820" spans="50:54" s="79" customFormat="1" ht="0" hidden="1" customHeight="1" x14ac:dyDescent="0.2">
      <c r="AX2820" s="78"/>
      <c r="AZ2820" s="167"/>
      <c r="BA2820" s="77"/>
      <c r="BB2820" s="77"/>
    </row>
    <row r="2821" spans="50:54" s="79" customFormat="1" ht="0" hidden="1" customHeight="1" x14ac:dyDescent="0.2">
      <c r="AX2821" s="78"/>
      <c r="AZ2821" s="167"/>
      <c r="BA2821" s="77"/>
      <c r="BB2821" s="77"/>
    </row>
    <row r="2822" spans="50:54" s="79" customFormat="1" ht="0" hidden="1" customHeight="1" x14ac:dyDescent="0.2">
      <c r="AX2822" s="78"/>
      <c r="AZ2822" s="167"/>
      <c r="BA2822" s="77"/>
      <c r="BB2822" s="77"/>
    </row>
    <row r="2823" spans="50:54" s="79" customFormat="1" ht="0" hidden="1" customHeight="1" x14ac:dyDescent="0.2">
      <c r="AX2823" s="78"/>
      <c r="AZ2823" s="167"/>
      <c r="BA2823" s="77"/>
      <c r="BB2823" s="77"/>
    </row>
    <row r="2824" spans="50:54" s="79" customFormat="1" ht="0" hidden="1" customHeight="1" x14ac:dyDescent="0.2">
      <c r="AX2824" s="78"/>
      <c r="AZ2824" s="167"/>
      <c r="BA2824" s="77"/>
      <c r="BB2824" s="77"/>
    </row>
    <row r="2825" spans="50:54" s="79" customFormat="1" ht="0" hidden="1" customHeight="1" x14ac:dyDescent="0.2">
      <c r="AX2825" s="78"/>
      <c r="AZ2825" s="167"/>
      <c r="BA2825" s="77"/>
      <c r="BB2825" s="77"/>
    </row>
    <row r="2826" spans="50:54" s="79" customFormat="1" ht="0" hidden="1" customHeight="1" x14ac:dyDescent="0.2">
      <c r="AX2826" s="78"/>
      <c r="AZ2826" s="167"/>
      <c r="BA2826" s="77"/>
      <c r="BB2826" s="77"/>
    </row>
    <row r="2827" spans="50:54" s="79" customFormat="1" ht="0" hidden="1" customHeight="1" x14ac:dyDescent="0.2">
      <c r="AX2827" s="78"/>
      <c r="AZ2827" s="167"/>
      <c r="BA2827" s="77"/>
      <c r="BB2827" s="77"/>
    </row>
    <row r="2828" spans="50:54" s="79" customFormat="1" ht="0" hidden="1" customHeight="1" x14ac:dyDescent="0.2">
      <c r="AX2828" s="78"/>
      <c r="AZ2828" s="167"/>
      <c r="BA2828" s="77"/>
      <c r="BB2828" s="77"/>
    </row>
    <row r="2829" spans="50:54" s="79" customFormat="1" ht="0" hidden="1" customHeight="1" x14ac:dyDescent="0.2">
      <c r="AX2829" s="78"/>
      <c r="AZ2829" s="167"/>
      <c r="BA2829" s="77"/>
      <c r="BB2829" s="77"/>
    </row>
    <row r="2830" spans="50:54" s="79" customFormat="1" ht="0" hidden="1" customHeight="1" x14ac:dyDescent="0.2">
      <c r="AX2830" s="78"/>
      <c r="AZ2830" s="167"/>
      <c r="BA2830" s="77"/>
      <c r="BB2830" s="77"/>
    </row>
    <row r="2831" spans="50:54" s="79" customFormat="1" ht="0" hidden="1" customHeight="1" x14ac:dyDescent="0.2">
      <c r="AX2831" s="78"/>
      <c r="AZ2831" s="167"/>
      <c r="BA2831" s="77"/>
      <c r="BB2831" s="77"/>
    </row>
    <row r="2832" spans="50:54" s="79" customFormat="1" ht="0" hidden="1" customHeight="1" x14ac:dyDescent="0.2">
      <c r="AX2832" s="78"/>
      <c r="AZ2832" s="167"/>
      <c r="BA2832" s="77"/>
      <c r="BB2832" s="77"/>
    </row>
    <row r="2833" spans="50:54" s="79" customFormat="1" ht="0" hidden="1" customHeight="1" x14ac:dyDescent="0.2">
      <c r="AX2833" s="78"/>
      <c r="AZ2833" s="167"/>
      <c r="BA2833" s="77"/>
      <c r="BB2833" s="77"/>
    </row>
    <row r="2834" spans="50:54" s="79" customFormat="1" ht="0" hidden="1" customHeight="1" x14ac:dyDescent="0.2">
      <c r="AX2834" s="78"/>
      <c r="AZ2834" s="167"/>
      <c r="BA2834" s="77"/>
      <c r="BB2834" s="77"/>
    </row>
    <row r="2835" spans="50:54" s="79" customFormat="1" ht="0" hidden="1" customHeight="1" x14ac:dyDescent="0.2">
      <c r="AX2835" s="78"/>
      <c r="AZ2835" s="167"/>
      <c r="BA2835" s="77"/>
      <c r="BB2835" s="77"/>
    </row>
    <row r="2836" spans="50:54" s="79" customFormat="1" ht="0" hidden="1" customHeight="1" x14ac:dyDescent="0.2">
      <c r="AX2836" s="78"/>
      <c r="AZ2836" s="167"/>
      <c r="BA2836" s="77"/>
      <c r="BB2836" s="77"/>
    </row>
    <row r="2837" spans="50:54" s="79" customFormat="1" ht="0" hidden="1" customHeight="1" x14ac:dyDescent="0.2">
      <c r="AX2837" s="78"/>
      <c r="AZ2837" s="167"/>
      <c r="BA2837" s="77"/>
      <c r="BB2837" s="77"/>
    </row>
    <row r="2838" spans="50:54" s="79" customFormat="1" ht="0" hidden="1" customHeight="1" x14ac:dyDescent="0.2">
      <c r="AX2838" s="78"/>
      <c r="AZ2838" s="167"/>
      <c r="BA2838" s="77"/>
      <c r="BB2838" s="77"/>
    </row>
    <row r="2839" spans="50:54" s="79" customFormat="1" ht="0" hidden="1" customHeight="1" x14ac:dyDescent="0.2">
      <c r="AX2839" s="78"/>
      <c r="AZ2839" s="167"/>
      <c r="BA2839" s="77"/>
      <c r="BB2839" s="77"/>
    </row>
    <row r="2840" spans="50:54" s="79" customFormat="1" ht="0" hidden="1" customHeight="1" x14ac:dyDescent="0.2">
      <c r="AX2840" s="78"/>
      <c r="AZ2840" s="167"/>
      <c r="BA2840" s="77"/>
      <c r="BB2840" s="77"/>
    </row>
    <row r="2841" spans="50:54" s="79" customFormat="1" ht="0" hidden="1" customHeight="1" x14ac:dyDescent="0.2">
      <c r="AX2841" s="78"/>
      <c r="AZ2841" s="167"/>
      <c r="BA2841" s="77"/>
      <c r="BB2841" s="77"/>
    </row>
    <row r="2842" spans="50:54" s="79" customFormat="1" ht="0" hidden="1" customHeight="1" x14ac:dyDescent="0.2">
      <c r="AX2842" s="78"/>
      <c r="AZ2842" s="167"/>
      <c r="BA2842" s="77"/>
      <c r="BB2842" s="77"/>
    </row>
    <row r="2843" spans="50:54" s="79" customFormat="1" ht="0" hidden="1" customHeight="1" x14ac:dyDescent="0.2">
      <c r="AX2843" s="78"/>
      <c r="AZ2843" s="167"/>
      <c r="BA2843" s="77"/>
      <c r="BB2843" s="77"/>
    </row>
    <row r="2844" spans="50:54" s="79" customFormat="1" ht="0" hidden="1" customHeight="1" x14ac:dyDescent="0.2">
      <c r="AX2844" s="78"/>
      <c r="AZ2844" s="167"/>
      <c r="BA2844" s="77"/>
      <c r="BB2844" s="77"/>
    </row>
    <row r="2845" spans="50:54" s="79" customFormat="1" ht="0" hidden="1" customHeight="1" x14ac:dyDescent="0.2">
      <c r="AX2845" s="78"/>
      <c r="AZ2845" s="167"/>
      <c r="BA2845" s="77"/>
      <c r="BB2845" s="77"/>
    </row>
    <row r="2846" spans="50:54" s="79" customFormat="1" ht="0" hidden="1" customHeight="1" x14ac:dyDescent="0.2">
      <c r="AX2846" s="78"/>
      <c r="AZ2846" s="167"/>
      <c r="BA2846" s="77"/>
      <c r="BB2846" s="77"/>
    </row>
    <row r="2847" spans="50:54" s="79" customFormat="1" ht="0" hidden="1" customHeight="1" x14ac:dyDescent="0.2">
      <c r="AX2847" s="78"/>
      <c r="AZ2847" s="167"/>
      <c r="BA2847" s="77"/>
      <c r="BB2847" s="77"/>
    </row>
    <row r="2848" spans="50:54" s="79" customFormat="1" ht="0" hidden="1" customHeight="1" x14ac:dyDescent="0.2">
      <c r="AX2848" s="78"/>
      <c r="AZ2848" s="167"/>
      <c r="BA2848" s="77"/>
      <c r="BB2848" s="77"/>
    </row>
    <row r="2849" spans="50:54" s="79" customFormat="1" ht="0" hidden="1" customHeight="1" x14ac:dyDescent="0.2">
      <c r="AX2849" s="78"/>
      <c r="AZ2849" s="167"/>
      <c r="BA2849" s="77"/>
      <c r="BB2849" s="77"/>
    </row>
    <row r="2850" spans="50:54" s="79" customFormat="1" ht="0" hidden="1" customHeight="1" x14ac:dyDescent="0.2">
      <c r="AX2850" s="78"/>
      <c r="AZ2850" s="167"/>
      <c r="BA2850" s="77"/>
      <c r="BB2850" s="77"/>
    </row>
    <row r="2851" spans="50:54" s="79" customFormat="1" ht="0" hidden="1" customHeight="1" x14ac:dyDescent="0.2">
      <c r="AX2851" s="78"/>
      <c r="AZ2851" s="167"/>
      <c r="BA2851" s="77"/>
      <c r="BB2851" s="77"/>
    </row>
    <row r="2852" spans="50:54" s="79" customFormat="1" ht="0" hidden="1" customHeight="1" x14ac:dyDescent="0.2">
      <c r="AX2852" s="78"/>
      <c r="AZ2852" s="167"/>
      <c r="BA2852" s="77"/>
      <c r="BB2852" s="77"/>
    </row>
    <row r="2853" spans="50:54" s="79" customFormat="1" ht="0" hidden="1" customHeight="1" x14ac:dyDescent="0.2">
      <c r="AX2853" s="78"/>
      <c r="AZ2853" s="167"/>
      <c r="BA2853" s="77"/>
      <c r="BB2853" s="77"/>
    </row>
    <row r="2854" spans="50:54" s="79" customFormat="1" ht="0" hidden="1" customHeight="1" x14ac:dyDescent="0.2">
      <c r="AX2854" s="78"/>
      <c r="AZ2854" s="167"/>
      <c r="BA2854" s="77"/>
      <c r="BB2854" s="77"/>
    </row>
    <row r="2855" spans="50:54" s="79" customFormat="1" ht="0" hidden="1" customHeight="1" x14ac:dyDescent="0.2">
      <c r="AX2855" s="78"/>
      <c r="AZ2855" s="167"/>
      <c r="BA2855" s="77"/>
      <c r="BB2855" s="77"/>
    </row>
    <row r="2856" spans="50:54" s="79" customFormat="1" ht="0" hidden="1" customHeight="1" x14ac:dyDescent="0.2">
      <c r="AX2856" s="78"/>
      <c r="AZ2856" s="167"/>
      <c r="BA2856" s="77"/>
      <c r="BB2856" s="77"/>
    </row>
    <row r="2857" spans="50:54" s="79" customFormat="1" ht="0" hidden="1" customHeight="1" x14ac:dyDescent="0.2">
      <c r="AX2857" s="78"/>
      <c r="AZ2857" s="167"/>
      <c r="BA2857" s="77"/>
      <c r="BB2857" s="77"/>
    </row>
    <row r="2858" spans="50:54" s="79" customFormat="1" ht="0" hidden="1" customHeight="1" x14ac:dyDescent="0.2">
      <c r="AX2858" s="78"/>
      <c r="AZ2858" s="167"/>
      <c r="BA2858" s="77"/>
      <c r="BB2858" s="77"/>
    </row>
    <row r="2859" spans="50:54" s="79" customFormat="1" ht="0" hidden="1" customHeight="1" x14ac:dyDescent="0.2">
      <c r="AX2859" s="78"/>
      <c r="AZ2859" s="167"/>
      <c r="BA2859" s="77"/>
      <c r="BB2859" s="77"/>
    </row>
    <row r="2860" spans="50:54" s="79" customFormat="1" ht="0" hidden="1" customHeight="1" x14ac:dyDescent="0.2">
      <c r="AX2860" s="78"/>
      <c r="AZ2860" s="167"/>
      <c r="BA2860" s="77"/>
      <c r="BB2860" s="77"/>
    </row>
    <row r="2861" spans="50:54" s="79" customFormat="1" ht="0" hidden="1" customHeight="1" x14ac:dyDescent="0.2">
      <c r="AX2861" s="78"/>
      <c r="AZ2861" s="167"/>
      <c r="BA2861" s="77"/>
      <c r="BB2861" s="77"/>
    </row>
    <row r="2862" spans="50:54" s="79" customFormat="1" ht="0" hidden="1" customHeight="1" x14ac:dyDescent="0.2">
      <c r="AX2862" s="78"/>
      <c r="AZ2862" s="167"/>
      <c r="BA2862" s="77"/>
      <c r="BB2862" s="77"/>
    </row>
    <row r="2863" spans="50:54" s="79" customFormat="1" ht="0" hidden="1" customHeight="1" x14ac:dyDescent="0.2">
      <c r="AX2863" s="78"/>
      <c r="AZ2863" s="167"/>
      <c r="BA2863" s="77"/>
      <c r="BB2863" s="77"/>
    </row>
    <row r="2864" spans="50:54" s="79" customFormat="1" ht="0" hidden="1" customHeight="1" x14ac:dyDescent="0.2">
      <c r="AX2864" s="78"/>
      <c r="AZ2864" s="167"/>
      <c r="BA2864" s="77"/>
      <c r="BB2864" s="77"/>
    </row>
    <row r="2865" spans="50:54" s="79" customFormat="1" ht="0" hidden="1" customHeight="1" x14ac:dyDescent="0.2">
      <c r="AX2865" s="78"/>
      <c r="AZ2865" s="167"/>
      <c r="BA2865" s="77"/>
      <c r="BB2865" s="77"/>
    </row>
    <row r="2866" spans="50:54" s="79" customFormat="1" ht="0" hidden="1" customHeight="1" x14ac:dyDescent="0.2">
      <c r="AX2866" s="78"/>
      <c r="AZ2866" s="167"/>
      <c r="BA2866" s="77"/>
      <c r="BB2866" s="77"/>
    </row>
    <row r="2867" spans="50:54" s="79" customFormat="1" ht="0" hidden="1" customHeight="1" x14ac:dyDescent="0.2">
      <c r="AX2867" s="78"/>
      <c r="AZ2867" s="167"/>
      <c r="BA2867" s="77"/>
      <c r="BB2867" s="77"/>
    </row>
    <row r="2868" spans="50:54" s="79" customFormat="1" ht="0" hidden="1" customHeight="1" x14ac:dyDescent="0.2">
      <c r="AX2868" s="78"/>
      <c r="AZ2868" s="167"/>
      <c r="BA2868" s="77"/>
      <c r="BB2868" s="77"/>
    </row>
    <row r="2869" spans="50:54" s="79" customFormat="1" ht="0" hidden="1" customHeight="1" x14ac:dyDescent="0.2">
      <c r="AX2869" s="78"/>
      <c r="AZ2869" s="167"/>
      <c r="BA2869" s="77"/>
      <c r="BB2869" s="77"/>
    </row>
    <row r="2870" spans="50:54" s="79" customFormat="1" ht="0" hidden="1" customHeight="1" x14ac:dyDescent="0.2">
      <c r="AX2870" s="78"/>
      <c r="AZ2870" s="167"/>
      <c r="BA2870" s="77"/>
      <c r="BB2870" s="77"/>
    </row>
    <row r="2871" spans="50:54" s="79" customFormat="1" ht="0" hidden="1" customHeight="1" x14ac:dyDescent="0.2">
      <c r="AX2871" s="78"/>
      <c r="AZ2871" s="167"/>
      <c r="BA2871" s="77"/>
      <c r="BB2871" s="77"/>
    </row>
    <row r="2872" spans="50:54" s="79" customFormat="1" ht="0" hidden="1" customHeight="1" x14ac:dyDescent="0.2">
      <c r="AX2872" s="78"/>
      <c r="AZ2872" s="167"/>
      <c r="BA2872" s="77"/>
      <c r="BB2872" s="77"/>
    </row>
    <row r="2873" spans="50:54" s="79" customFormat="1" ht="0" hidden="1" customHeight="1" x14ac:dyDescent="0.2">
      <c r="AX2873" s="78"/>
      <c r="AZ2873" s="167"/>
      <c r="BA2873" s="77"/>
      <c r="BB2873" s="77"/>
    </row>
    <row r="2874" spans="50:54" s="79" customFormat="1" ht="0" hidden="1" customHeight="1" x14ac:dyDescent="0.2">
      <c r="AX2874" s="78"/>
      <c r="AZ2874" s="167"/>
      <c r="BA2874" s="77"/>
      <c r="BB2874" s="77"/>
    </row>
    <row r="2875" spans="50:54" s="79" customFormat="1" ht="0" hidden="1" customHeight="1" x14ac:dyDescent="0.2">
      <c r="AX2875" s="78"/>
      <c r="AZ2875" s="167"/>
      <c r="BA2875" s="77"/>
      <c r="BB2875" s="77"/>
    </row>
    <row r="2876" spans="50:54" s="79" customFormat="1" ht="0" hidden="1" customHeight="1" x14ac:dyDescent="0.2">
      <c r="AX2876" s="78"/>
      <c r="AZ2876" s="167"/>
      <c r="BA2876" s="77"/>
      <c r="BB2876" s="77"/>
    </row>
    <row r="2877" spans="50:54" s="79" customFormat="1" ht="0" hidden="1" customHeight="1" x14ac:dyDescent="0.2">
      <c r="AX2877" s="78"/>
      <c r="AZ2877" s="167"/>
      <c r="BA2877" s="77"/>
      <c r="BB2877" s="77"/>
    </row>
    <row r="2878" spans="50:54" s="79" customFormat="1" ht="0" hidden="1" customHeight="1" x14ac:dyDescent="0.2">
      <c r="AX2878" s="78"/>
      <c r="AZ2878" s="167"/>
      <c r="BA2878" s="77"/>
      <c r="BB2878" s="77"/>
    </row>
    <row r="2879" spans="50:54" s="79" customFormat="1" ht="0" hidden="1" customHeight="1" x14ac:dyDescent="0.2">
      <c r="AX2879" s="78"/>
      <c r="AZ2879" s="167"/>
      <c r="BA2879" s="77"/>
      <c r="BB2879" s="77"/>
    </row>
    <row r="2880" spans="50:54" s="79" customFormat="1" ht="0" hidden="1" customHeight="1" x14ac:dyDescent="0.2">
      <c r="AX2880" s="78"/>
      <c r="AZ2880" s="167"/>
      <c r="BA2880" s="77"/>
      <c r="BB2880" s="77"/>
    </row>
    <row r="2881" spans="50:54" s="79" customFormat="1" ht="0" hidden="1" customHeight="1" x14ac:dyDescent="0.2">
      <c r="AX2881" s="78"/>
      <c r="AZ2881" s="167"/>
      <c r="BA2881" s="77"/>
      <c r="BB2881" s="77"/>
    </row>
    <row r="2882" spans="50:54" s="79" customFormat="1" ht="0" hidden="1" customHeight="1" x14ac:dyDescent="0.2">
      <c r="AX2882" s="78"/>
      <c r="AZ2882" s="167"/>
      <c r="BA2882" s="77"/>
      <c r="BB2882" s="77"/>
    </row>
    <row r="2883" spans="50:54" s="79" customFormat="1" ht="0" hidden="1" customHeight="1" x14ac:dyDescent="0.2">
      <c r="AX2883" s="78"/>
      <c r="AZ2883" s="167"/>
      <c r="BA2883" s="77"/>
      <c r="BB2883" s="77"/>
    </row>
    <row r="2884" spans="50:54" s="79" customFormat="1" ht="0" hidden="1" customHeight="1" x14ac:dyDescent="0.2">
      <c r="AX2884" s="78"/>
      <c r="AZ2884" s="167"/>
      <c r="BA2884" s="77"/>
      <c r="BB2884" s="77"/>
    </row>
    <row r="2885" spans="50:54" s="79" customFormat="1" ht="0" hidden="1" customHeight="1" x14ac:dyDescent="0.2">
      <c r="AX2885" s="78"/>
      <c r="AZ2885" s="167"/>
      <c r="BA2885" s="77"/>
      <c r="BB2885" s="77"/>
    </row>
    <row r="2886" spans="50:54" s="79" customFormat="1" ht="0" hidden="1" customHeight="1" x14ac:dyDescent="0.2">
      <c r="AX2886" s="78"/>
      <c r="AZ2886" s="167"/>
      <c r="BA2886" s="77"/>
      <c r="BB2886" s="77"/>
    </row>
    <row r="2887" spans="50:54" s="79" customFormat="1" ht="0" hidden="1" customHeight="1" x14ac:dyDescent="0.2">
      <c r="AX2887" s="78"/>
      <c r="AZ2887" s="167"/>
      <c r="BA2887" s="77"/>
      <c r="BB2887" s="77"/>
    </row>
    <row r="2888" spans="50:54" s="79" customFormat="1" ht="0" hidden="1" customHeight="1" x14ac:dyDescent="0.2">
      <c r="AX2888" s="78"/>
      <c r="AZ2888" s="167"/>
      <c r="BA2888" s="77"/>
      <c r="BB2888" s="77"/>
    </row>
    <row r="2889" spans="50:54" s="79" customFormat="1" ht="0" hidden="1" customHeight="1" x14ac:dyDescent="0.2">
      <c r="AX2889" s="78"/>
      <c r="AZ2889" s="167"/>
      <c r="BA2889" s="77"/>
      <c r="BB2889" s="77"/>
    </row>
    <row r="2890" spans="50:54" s="79" customFormat="1" ht="0" hidden="1" customHeight="1" x14ac:dyDescent="0.2">
      <c r="AX2890" s="78"/>
      <c r="AZ2890" s="167"/>
      <c r="BA2890" s="77"/>
      <c r="BB2890" s="77"/>
    </row>
    <row r="2891" spans="50:54" s="79" customFormat="1" ht="0" hidden="1" customHeight="1" x14ac:dyDescent="0.2">
      <c r="AX2891" s="78"/>
      <c r="AZ2891" s="167"/>
      <c r="BA2891" s="77"/>
      <c r="BB2891" s="77"/>
    </row>
    <row r="2892" spans="50:54" s="79" customFormat="1" ht="0" hidden="1" customHeight="1" x14ac:dyDescent="0.2">
      <c r="AX2892" s="78"/>
      <c r="AZ2892" s="167"/>
      <c r="BA2892" s="77"/>
      <c r="BB2892" s="77"/>
    </row>
    <row r="2893" spans="50:54" s="79" customFormat="1" ht="0" hidden="1" customHeight="1" x14ac:dyDescent="0.2">
      <c r="AX2893" s="78"/>
      <c r="AZ2893" s="167"/>
      <c r="BA2893" s="77"/>
      <c r="BB2893" s="77"/>
    </row>
    <row r="2894" spans="50:54" s="79" customFormat="1" ht="0" hidden="1" customHeight="1" x14ac:dyDescent="0.2">
      <c r="AX2894" s="78"/>
      <c r="AZ2894" s="167"/>
      <c r="BA2894" s="77"/>
      <c r="BB2894" s="77"/>
    </row>
    <row r="2895" spans="50:54" s="79" customFormat="1" ht="0" hidden="1" customHeight="1" x14ac:dyDescent="0.2">
      <c r="AX2895" s="78"/>
      <c r="AZ2895" s="167"/>
      <c r="BA2895" s="77"/>
      <c r="BB2895" s="77"/>
    </row>
    <row r="2896" spans="50:54" s="79" customFormat="1" ht="0" hidden="1" customHeight="1" x14ac:dyDescent="0.2">
      <c r="AX2896" s="78"/>
      <c r="AZ2896" s="167"/>
      <c r="BA2896" s="77"/>
      <c r="BB2896" s="77"/>
    </row>
    <row r="2897" spans="50:54" s="79" customFormat="1" ht="0" hidden="1" customHeight="1" x14ac:dyDescent="0.2">
      <c r="AX2897" s="78"/>
      <c r="AZ2897" s="167"/>
      <c r="BA2897" s="77"/>
      <c r="BB2897" s="77"/>
    </row>
    <row r="2898" spans="50:54" s="79" customFormat="1" ht="0" hidden="1" customHeight="1" x14ac:dyDescent="0.2">
      <c r="AX2898" s="78"/>
      <c r="AZ2898" s="167"/>
      <c r="BA2898" s="77"/>
      <c r="BB2898" s="77"/>
    </row>
    <row r="2899" spans="50:54" s="79" customFormat="1" ht="0" hidden="1" customHeight="1" x14ac:dyDescent="0.2">
      <c r="AX2899" s="78"/>
      <c r="AZ2899" s="167"/>
      <c r="BA2899" s="77"/>
      <c r="BB2899" s="77"/>
    </row>
    <row r="2900" spans="50:54" s="79" customFormat="1" ht="0" hidden="1" customHeight="1" x14ac:dyDescent="0.2">
      <c r="AX2900" s="78"/>
      <c r="AZ2900" s="167"/>
      <c r="BA2900" s="77"/>
      <c r="BB2900" s="77"/>
    </row>
    <row r="2901" spans="50:54" s="79" customFormat="1" ht="0" hidden="1" customHeight="1" x14ac:dyDescent="0.2">
      <c r="AX2901" s="78"/>
      <c r="AZ2901" s="167"/>
      <c r="BA2901" s="77"/>
      <c r="BB2901" s="77"/>
    </row>
    <row r="2902" spans="50:54" s="79" customFormat="1" ht="0" hidden="1" customHeight="1" x14ac:dyDescent="0.2">
      <c r="AX2902" s="78"/>
      <c r="AZ2902" s="167"/>
      <c r="BA2902" s="77"/>
      <c r="BB2902" s="77"/>
    </row>
    <row r="2903" spans="50:54" s="79" customFormat="1" ht="0" hidden="1" customHeight="1" x14ac:dyDescent="0.2">
      <c r="AX2903" s="78"/>
      <c r="AZ2903" s="167"/>
      <c r="BA2903" s="77"/>
      <c r="BB2903" s="77"/>
    </row>
    <row r="2904" spans="50:54" s="79" customFormat="1" ht="0" hidden="1" customHeight="1" x14ac:dyDescent="0.2">
      <c r="AX2904" s="78"/>
      <c r="AZ2904" s="167"/>
      <c r="BA2904" s="77"/>
      <c r="BB2904" s="77"/>
    </row>
    <row r="2905" spans="50:54" s="79" customFormat="1" ht="0" hidden="1" customHeight="1" x14ac:dyDescent="0.2">
      <c r="AX2905" s="78"/>
      <c r="AZ2905" s="167"/>
      <c r="BA2905" s="77"/>
      <c r="BB2905" s="77"/>
    </row>
    <row r="2906" spans="50:54" s="79" customFormat="1" ht="0" hidden="1" customHeight="1" x14ac:dyDescent="0.2">
      <c r="AX2906" s="78"/>
      <c r="AZ2906" s="167"/>
      <c r="BA2906" s="77"/>
      <c r="BB2906" s="77"/>
    </row>
    <row r="2907" spans="50:54" s="79" customFormat="1" ht="0" hidden="1" customHeight="1" x14ac:dyDescent="0.2">
      <c r="AX2907" s="78"/>
      <c r="AZ2907" s="167"/>
      <c r="BA2907" s="77"/>
      <c r="BB2907" s="77"/>
    </row>
    <row r="2908" spans="50:54" s="79" customFormat="1" ht="0" hidden="1" customHeight="1" x14ac:dyDescent="0.2">
      <c r="AX2908" s="78"/>
      <c r="AZ2908" s="167"/>
      <c r="BA2908" s="77"/>
      <c r="BB2908" s="77"/>
    </row>
    <row r="2909" spans="50:54" s="79" customFormat="1" ht="0" hidden="1" customHeight="1" x14ac:dyDescent="0.2">
      <c r="AX2909" s="78"/>
      <c r="AZ2909" s="167"/>
      <c r="BA2909" s="77"/>
      <c r="BB2909" s="77"/>
    </row>
    <row r="2910" spans="50:54" s="79" customFormat="1" ht="0" hidden="1" customHeight="1" x14ac:dyDescent="0.2">
      <c r="AX2910" s="78"/>
      <c r="AZ2910" s="167"/>
      <c r="BA2910" s="77"/>
      <c r="BB2910" s="77"/>
    </row>
    <row r="2911" spans="50:54" s="79" customFormat="1" ht="0" hidden="1" customHeight="1" x14ac:dyDescent="0.2">
      <c r="AX2911" s="78"/>
      <c r="AZ2911" s="167"/>
      <c r="BA2911" s="77"/>
      <c r="BB2911" s="77"/>
    </row>
    <row r="2912" spans="50:54" s="79" customFormat="1" ht="0" hidden="1" customHeight="1" x14ac:dyDescent="0.2">
      <c r="AX2912" s="78"/>
      <c r="AZ2912" s="167"/>
      <c r="BA2912" s="77"/>
      <c r="BB2912" s="77"/>
    </row>
    <row r="2913" spans="50:54" s="79" customFormat="1" ht="0" hidden="1" customHeight="1" x14ac:dyDescent="0.2">
      <c r="AX2913" s="78"/>
      <c r="AZ2913" s="167"/>
      <c r="BA2913" s="77"/>
      <c r="BB2913" s="77"/>
    </row>
    <row r="2914" spans="50:54" s="79" customFormat="1" ht="0" hidden="1" customHeight="1" x14ac:dyDescent="0.2">
      <c r="AX2914" s="78"/>
      <c r="AZ2914" s="167"/>
      <c r="BA2914" s="77"/>
      <c r="BB2914" s="77"/>
    </row>
    <row r="2915" spans="50:54" s="79" customFormat="1" ht="0" hidden="1" customHeight="1" x14ac:dyDescent="0.2">
      <c r="AX2915" s="78"/>
      <c r="AZ2915" s="167"/>
      <c r="BA2915" s="77"/>
      <c r="BB2915" s="77"/>
    </row>
    <row r="2916" spans="50:54" s="79" customFormat="1" ht="0" hidden="1" customHeight="1" x14ac:dyDescent="0.2">
      <c r="AX2916" s="78"/>
      <c r="AZ2916" s="167"/>
      <c r="BA2916" s="77"/>
      <c r="BB2916" s="77"/>
    </row>
    <row r="2917" spans="50:54" s="79" customFormat="1" ht="0" hidden="1" customHeight="1" x14ac:dyDescent="0.2">
      <c r="AX2917" s="78"/>
      <c r="AZ2917" s="167"/>
      <c r="BA2917" s="77"/>
      <c r="BB2917" s="77"/>
    </row>
    <row r="2918" spans="50:54" s="79" customFormat="1" ht="0" hidden="1" customHeight="1" x14ac:dyDescent="0.2">
      <c r="AX2918" s="78"/>
      <c r="AZ2918" s="167"/>
      <c r="BA2918" s="77"/>
      <c r="BB2918" s="77"/>
    </row>
    <row r="2919" spans="50:54" s="79" customFormat="1" ht="0" hidden="1" customHeight="1" x14ac:dyDescent="0.2">
      <c r="AX2919" s="78"/>
      <c r="AZ2919" s="167"/>
      <c r="BA2919" s="77"/>
      <c r="BB2919" s="77"/>
    </row>
    <row r="2920" spans="50:54" s="79" customFormat="1" ht="0" hidden="1" customHeight="1" x14ac:dyDescent="0.2">
      <c r="AX2920" s="78"/>
      <c r="AZ2920" s="167"/>
      <c r="BA2920" s="77"/>
      <c r="BB2920" s="77"/>
    </row>
    <row r="2921" spans="50:54" s="79" customFormat="1" ht="0" hidden="1" customHeight="1" x14ac:dyDescent="0.2">
      <c r="AX2921" s="78"/>
      <c r="AZ2921" s="167"/>
      <c r="BA2921" s="77"/>
      <c r="BB2921" s="77"/>
    </row>
    <row r="2922" spans="50:54" s="79" customFormat="1" ht="0" hidden="1" customHeight="1" x14ac:dyDescent="0.2">
      <c r="AX2922" s="78"/>
      <c r="AZ2922" s="167"/>
      <c r="BA2922" s="77"/>
      <c r="BB2922" s="77"/>
    </row>
    <row r="2923" spans="50:54" s="79" customFormat="1" ht="0" hidden="1" customHeight="1" x14ac:dyDescent="0.2">
      <c r="AX2923" s="78"/>
      <c r="AZ2923" s="167"/>
      <c r="BA2923" s="77"/>
      <c r="BB2923" s="77"/>
    </row>
    <row r="2924" spans="50:54" s="79" customFormat="1" ht="0" hidden="1" customHeight="1" x14ac:dyDescent="0.2">
      <c r="AX2924" s="78"/>
      <c r="AZ2924" s="167"/>
      <c r="BA2924" s="77"/>
      <c r="BB2924" s="77"/>
    </row>
    <row r="2925" spans="50:54" s="79" customFormat="1" ht="0" hidden="1" customHeight="1" x14ac:dyDescent="0.2">
      <c r="AX2925" s="78"/>
      <c r="AZ2925" s="167"/>
      <c r="BA2925" s="77"/>
      <c r="BB2925" s="77"/>
    </row>
    <row r="2926" spans="50:54" s="79" customFormat="1" ht="0" hidden="1" customHeight="1" x14ac:dyDescent="0.2">
      <c r="AX2926" s="78"/>
      <c r="AZ2926" s="167"/>
      <c r="BA2926" s="77"/>
      <c r="BB2926" s="77"/>
    </row>
    <row r="2927" spans="50:54" s="79" customFormat="1" ht="0" hidden="1" customHeight="1" x14ac:dyDescent="0.2">
      <c r="AX2927" s="78"/>
      <c r="AZ2927" s="167"/>
      <c r="BA2927" s="77"/>
      <c r="BB2927" s="77"/>
    </row>
    <row r="2928" spans="50:54" s="79" customFormat="1" ht="0" hidden="1" customHeight="1" x14ac:dyDescent="0.2">
      <c r="AX2928" s="78"/>
      <c r="AZ2928" s="167"/>
      <c r="BA2928" s="77"/>
      <c r="BB2928" s="77"/>
    </row>
    <row r="2929" spans="50:54" s="79" customFormat="1" ht="0" hidden="1" customHeight="1" x14ac:dyDescent="0.2">
      <c r="AX2929" s="78"/>
      <c r="AZ2929" s="167"/>
      <c r="BA2929" s="77"/>
      <c r="BB2929" s="77"/>
    </row>
    <row r="2930" spans="50:54" s="79" customFormat="1" ht="0" hidden="1" customHeight="1" x14ac:dyDescent="0.2">
      <c r="AX2930" s="78"/>
      <c r="AZ2930" s="167"/>
      <c r="BA2930" s="77"/>
      <c r="BB2930" s="77"/>
    </row>
    <row r="2931" spans="50:54" s="79" customFormat="1" ht="0" hidden="1" customHeight="1" x14ac:dyDescent="0.2">
      <c r="AX2931" s="78"/>
      <c r="AZ2931" s="167"/>
      <c r="BA2931" s="77"/>
      <c r="BB2931" s="77"/>
    </row>
    <row r="2932" spans="50:54" s="79" customFormat="1" ht="0" hidden="1" customHeight="1" x14ac:dyDescent="0.2">
      <c r="AX2932" s="78"/>
      <c r="AZ2932" s="167"/>
      <c r="BA2932" s="77"/>
      <c r="BB2932" s="77"/>
    </row>
    <row r="2933" spans="50:54" s="79" customFormat="1" ht="0" hidden="1" customHeight="1" x14ac:dyDescent="0.2">
      <c r="AX2933" s="78"/>
      <c r="AZ2933" s="167"/>
      <c r="BA2933" s="77"/>
      <c r="BB2933" s="77"/>
    </row>
    <row r="2934" spans="50:54" s="79" customFormat="1" ht="0" hidden="1" customHeight="1" x14ac:dyDescent="0.2">
      <c r="AX2934" s="78"/>
      <c r="AZ2934" s="167"/>
      <c r="BA2934" s="77"/>
      <c r="BB2934" s="77"/>
    </row>
    <row r="2935" spans="50:54" s="79" customFormat="1" ht="0" hidden="1" customHeight="1" x14ac:dyDescent="0.2">
      <c r="AX2935" s="78"/>
      <c r="AZ2935" s="167"/>
      <c r="BA2935" s="77"/>
      <c r="BB2935" s="77"/>
    </row>
    <row r="2936" spans="50:54" s="79" customFormat="1" ht="0" hidden="1" customHeight="1" x14ac:dyDescent="0.2">
      <c r="AX2936" s="78"/>
      <c r="AZ2936" s="167"/>
      <c r="BA2936" s="77"/>
      <c r="BB2936" s="77"/>
    </row>
    <row r="2937" spans="50:54" s="79" customFormat="1" ht="0" hidden="1" customHeight="1" x14ac:dyDescent="0.2">
      <c r="AX2937" s="78"/>
      <c r="AZ2937" s="167"/>
      <c r="BA2937" s="77"/>
      <c r="BB2937" s="77"/>
    </row>
    <row r="2938" spans="50:54" s="79" customFormat="1" ht="0" hidden="1" customHeight="1" x14ac:dyDescent="0.2">
      <c r="AX2938" s="78"/>
      <c r="AZ2938" s="167"/>
      <c r="BA2938" s="77"/>
      <c r="BB2938" s="77"/>
    </row>
    <row r="2939" spans="50:54" s="79" customFormat="1" ht="0" hidden="1" customHeight="1" x14ac:dyDescent="0.2">
      <c r="AX2939" s="78"/>
      <c r="AZ2939" s="167"/>
      <c r="BA2939" s="77"/>
      <c r="BB2939" s="77"/>
    </row>
    <row r="2940" spans="50:54" s="79" customFormat="1" ht="0" hidden="1" customHeight="1" x14ac:dyDescent="0.2">
      <c r="AX2940" s="78"/>
      <c r="AZ2940" s="167"/>
      <c r="BA2940" s="77"/>
      <c r="BB2940" s="77"/>
    </row>
    <row r="2941" spans="50:54" s="79" customFormat="1" ht="0" hidden="1" customHeight="1" x14ac:dyDescent="0.2">
      <c r="AX2941" s="78"/>
      <c r="AZ2941" s="167"/>
      <c r="BA2941" s="77"/>
      <c r="BB2941" s="77"/>
    </row>
    <row r="2942" spans="50:54" s="79" customFormat="1" ht="0" hidden="1" customHeight="1" x14ac:dyDescent="0.2">
      <c r="AX2942" s="78"/>
      <c r="AZ2942" s="167"/>
      <c r="BA2942" s="77"/>
      <c r="BB2942" s="77"/>
    </row>
    <row r="2943" spans="50:54" s="79" customFormat="1" ht="0" hidden="1" customHeight="1" x14ac:dyDescent="0.2">
      <c r="AX2943" s="78"/>
      <c r="AZ2943" s="167"/>
      <c r="BA2943" s="77"/>
      <c r="BB2943" s="77"/>
    </row>
    <row r="2944" spans="50:54" s="79" customFormat="1" ht="0" hidden="1" customHeight="1" x14ac:dyDescent="0.2">
      <c r="AX2944" s="78"/>
      <c r="AZ2944" s="167"/>
      <c r="BA2944" s="77"/>
      <c r="BB2944" s="77"/>
    </row>
    <row r="2945" spans="50:54" s="79" customFormat="1" ht="0" hidden="1" customHeight="1" x14ac:dyDescent="0.2">
      <c r="AX2945" s="78"/>
      <c r="AZ2945" s="167"/>
      <c r="BA2945" s="77"/>
      <c r="BB2945" s="77"/>
    </row>
    <row r="2946" spans="50:54" s="79" customFormat="1" ht="0" hidden="1" customHeight="1" x14ac:dyDescent="0.2">
      <c r="AX2946" s="78"/>
      <c r="AZ2946" s="167"/>
      <c r="BA2946" s="77"/>
      <c r="BB2946" s="77"/>
    </row>
    <row r="2947" spans="50:54" s="79" customFormat="1" ht="0" hidden="1" customHeight="1" x14ac:dyDescent="0.2">
      <c r="AX2947" s="78"/>
      <c r="AZ2947" s="167"/>
      <c r="BA2947" s="77"/>
      <c r="BB2947" s="77"/>
    </row>
    <row r="2948" spans="50:54" s="79" customFormat="1" ht="0" hidden="1" customHeight="1" x14ac:dyDescent="0.2">
      <c r="AX2948" s="78"/>
      <c r="AZ2948" s="167"/>
      <c r="BA2948" s="77"/>
      <c r="BB2948" s="77"/>
    </row>
    <row r="2949" spans="50:54" s="79" customFormat="1" ht="0" hidden="1" customHeight="1" x14ac:dyDescent="0.2">
      <c r="AX2949" s="78"/>
      <c r="AZ2949" s="167"/>
      <c r="BA2949" s="77"/>
      <c r="BB2949" s="77"/>
    </row>
    <row r="2950" spans="50:54" s="79" customFormat="1" ht="0" hidden="1" customHeight="1" x14ac:dyDescent="0.2">
      <c r="AX2950" s="78"/>
      <c r="AZ2950" s="167"/>
      <c r="BA2950" s="77"/>
      <c r="BB2950" s="77"/>
    </row>
    <row r="2951" spans="50:54" s="79" customFormat="1" ht="0" hidden="1" customHeight="1" x14ac:dyDescent="0.2">
      <c r="AX2951" s="78"/>
      <c r="AZ2951" s="167"/>
      <c r="BA2951" s="77"/>
      <c r="BB2951" s="77"/>
    </row>
    <row r="2952" spans="50:54" s="79" customFormat="1" ht="0" hidden="1" customHeight="1" x14ac:dyDescent="0.2">
      <c r="AX2952" s="78"/>
      <c r="AZ2952" s="167"/>
      <c r="BA2952" s="77"/>
      <c r="BB2952" s="77"/>
    </row>
    <row r="2953" spans="50:54" s="79" customFormat="1" ht="0" hidden="1" customHeight="1" x14ac:dyDescent="0.2">
      <c r="AX2953" s="78"/>
      <c r="AZ2953" s="167"/>
      <c r="BA2953" s="77"/>
      <c r="BB2953" s="77"/>
    </row>
    <row r="2954" spans="50:54" s="79" customFormat="1" ht="0" hidden="1" customHeight="1" x14ac:dyDescent="0.2">
      <c r="AX2954" s="78"/>
      <c r="AZ2954" s="167"/>
      <c r="BA2954" s="77"/>
      <c r="BB2954" s="77"/>
    </row>
    <row r="2955" spans="50:54" s="79" customFormat="1" ht="0" hidden="1" customHeight="1" x14ac:dyDescent="0.2">
      <c r="AX2955" s="78"/>
      <c r="AZ2955" s="167"/>
      <c r="BA2955" s="77"/>
      <c r="BB2955" s="77"/>
    </row>
    <row r="2956" spans="50:54" s="79" customFormat="1" ht="0" hidden="1" customHeight="1" x14ac:dyDescent="0.2">
      <c r="AX2956" s="78"/>
      <c r="AZ2956" s="167"/>
      <c r="BA2956" s="77"/>
      <c r="BB2956" s="77"/>
    </row>
    <row r="2957" spans="50:54" s="79" customFormat="1" ht="0" hidden="1" customHeight="1" x14ac:dyDescent="0.2">
      <c r="AX2957" s="78"/>
      <c r="AZ2957" s="167"/>
      <c r="BA2957" s="77"/>
      <c r="BB2957" s="77"/>
    </row>
    <row r="2958" spans="50:54" s="79" customFormat="1" ht="0" hidden="1" customHeight="1" x14ac:dyDescent="0.2">
      <c r="AX2958" s="78"/>
      <c r="AZ2958" s="167"/>
      <c r="BA2958" s="77"/>
      <c r="BB2958" s="77"/>
    </row>
    <row r="2959" spans="50:54" s="79" customFormat="1" ht="0" hidden="1" customHeight="1" x14ac:dyDescent="0.2">
      <c r="AX2959" s="78"/>
      <c r="AZ2959" s="167"/>
      <c r="BA2959" s="77"/>
      <c r="BB2959" s="77"/>
    </row>
    <row r="2960" spans="50:54" s="79" customFormat="1" ht="0" hidden="1" customHeight="1" x14ac:dyDescent="0.2">
      <c r="AX2960" s="78"/>
      <c r="AZ2960" s="167"/>
      <c r="BA2960" s="77"/>
      <c r="BB2960" s="77"/>
    </row>
    <row r="2961" spans="50:54" s="79" customFormat="1" ht="0" hidden="1" customHeight="1" x14ac:dyDescent="0.2">
      <c r="AX2961" s="78"/>
      <c r="AZ2961" s="167"/>
      <c r="BA2961" s="77"/>
      <c r="BB2961" s="77"/>
    </row>
    <row r="2962" spans="50:54" s="79" customFormat="1" ht="0" hidden="1" customHeight="1" x14ac:dyDescent="0.2">
      <c r="AX2962" s="78"/>
      <c r="AZ2962" s="167"/>
      <c r="BA2962" s="77"/>
      <c r="BB2962" s="77"/>
    </row>
    <row r="2963" spans="50:54" s="79" customFormat="1" ht="0" hidden="1" customHeight="1" x14ac:dyDescent="0.2">
      <c r="AX2963" s="78"/>
      <c r="AZ2963" s="167"/>
      <c r="BA2963" s="77"/>
      <c r="BB2963" s="77"/>
    </row>
    <row r="2964" spans="50:54" s="79" customFormat="1" ht="0" hidden="1" customHeight="1" x14ac:dyDescent="0.2">
      <c r="AX2964" s="78"/>
      <c r="AZ2964" s="167"/>
      <c r="BA2964" s="77"/>
      <c r="BB2964" s="77"/>
    </row>
    <row r="2965" spans="50:54" s="79" customFormat="1" ht="0" hidden="1" customHeight="1" x14ac:dyDescent="0.2">
      <c r="AX2965" s="78"/>
      <c r="AZ2965" s="167"/>
      <c r="BA2965" s="77"/>
      <c r="BB2965" s="77"/>
    </row>
    <row r="2966" spans="50:54" s="79" customFormat="1" ht="0" hidden="1" customHeight="1" x14ac:dyDescent="0.2">
      <c r="AX2966" s="78"/>
      <c r="AZ2966" s="167"/>
      <c r="BA2966" s="77"/>
      <c r="BB2966" s="77"/>
    </row>
    <row r="2967" spans="50:54" s="79" customFormat="1" ht="0" hidden="1" customHeight="1" x14ac:dyDescent="0.2">
      <c r="AX2967" s="78"/>
      <c r="AZ2967" s="167"/>
      <c r="BA2967" s="77"/>
      <c r="BB2967" s="77"/>
    </row>
    <row r="2968" spans="50:54" s="79" customFormat="1" ht="0" hidden="1" customHeight="1" x14ac:dyDescent="0.2">
      <c r="AX2968" s="78"/>
      <c r="AZ2968" s="167"/>
      <c r="BA2968" s="77"/>
      <c r="BB2968" s="77"/>
    </row>
    <row r="2969" spans="50:54" s="79" customFormat="1" ht="0" hidden="1" customHeight="1" x14ac:dyDescent="0.2">
      <c r="AX2969" s="78"/>
      <c r="AZ2969" s="167"/>
      <c r="BA2969" s="77"/>
      <c r="BB2969" s="77"/>
    </row>
    <row r="2970" spans="50:54" s="79" customFormat="1" ht="0" hidden="1" customHeight="1" x14ac:dyDescent="0.2">
      <c r="AX2970" s="78"/>
      <c r="AZ2970" s="167"/>
      <c r="BA2970" s="77"/>
      <c r="BB2970" s="77"/>
    </row>
    <row r="2971" spans="50:54" s="79" customFormat="1" ht="0" hidden="1" customHeight="1" x14ac:dyDescent="0.2">
      <c r="AX2971" s="78"/>
      <c r="AZ2971" s="167"/>
      <c r="BA2971" s="77"/>
      <c r="BB2971" s="77"/>
    </row>
    <row r="2972" spans="50:54" s="79" customFormat="1" ht="0" hidden="1" customHeight="1" x14ac:dyDescent="0.2">
      <c r="AX2972" s="78"/>
      <c r="AZ2972" s="167"/>
      <c r="BA2972" s="77"/>
      <c r="BB2972" s="77"/>
    </row>
    <row r="2973" spans="50:54" s="79" customFormat="1" ht="0" hidden="1" customHeight="1" x14ac:dyDescent="0.2">
      <c r="AX2973" s="78"/>
      <c r="AZ2973" s="167"/>
      <c r="BA2973" s="77"/>
      <c r="BB2973" s="77"/>
    </row>
    <row r="2974" spans="50:54" s="79" customFormat="1" ht="0" hidden="1" customHeight="1" x14ac:dyDescent="0.2">
      <c r="AX2974" s="78"/>
      <c r="AZ2974" s="167"/>
      <c r="BA2974" s="77"/>
      <c r="BB2974" s="77"/>
    </row>
    <row r="2975" spans="50:54" s="79" customFormat="1" ht="0" hidden="1" customHeight="1" x14ac:dyDescent="0.2">
      <c r="AX2975" s="78"/>
      <c r="AZ2975" s="167"/>
      <c r="BA2975" s="77"/>
      <c r="BB2975" s="77"/>
    </row>
    <row r="2976" spans="50:54" s="79" customFormat="1" ht="0" hidden="1" customHeight="1" x14ac:dyDescent="0.2">
      <c r="AX2976" s="78"/>
      <c r="AZ2976" s="167"/>
      <c r="BA2976" s="77"/>
      <c r="BB2976" s="77"/>
    </row>
    <row r="2977" spans="50:54" s="79" customFormat="1" ht="0" hidden="1" customHeight="1" x14ac:dyDescent="0.2">
      <c r="AX2977" s="78"/>
      <c r="AZ2977" s="167"/>
      <c r="BA2977" s="77"/>
      <c r="BB2977" s="77"/>
    </row>
    <row r="2978" spans="50:54" s="79" customFormat="1" ht="0" hidden="1" customHeight="1" x14ac:dyDescent="0.2">
      <c r="AX2978" s="78"/>
      <c r="AZ2978" s="167"/>
      <c r="BA2978" s="77"/>
      <c r="BB2978" s="77"/>
    </row>
    <row r="2979" spans="50:54" s="79" customFormat="1" ht="0" hidden="1" customHeight="1" x14ac:dyDescent="0.2">
      <c r="AX2979" s="78"/>
      <c r="AZ2979" s="167"/>
      <c r="BA2979" s="77"/>
      <c r="BB2979" s="77"/>
    </row>
    <row r="2980" spans="50:54" s="79" customFormat="1" ht="0" hidden="1" customHeight="1" x14ac:dyDescent="0.2">
      <c r="AX2980" s="78"/>
      <c r="AZ2980" s="167"/>
      <c r="BA2980" s="77"/>
      <c r="BB2980" s="77"/>
    </row>
    <row r="2981" spans="50:54" s="79" customFormat="1" ht="0" hidden="1" customHeight="1" x14ac:dyDescent="0.2">
      <c r="AX2981" s="78"/>
      <c r="AZ2981" s="167"/>
      <c r="BA2981" s="77"/>
      <c r="BB2981" s="77"/>
    </row>
    <row r="2982" spans="50:54" s="79" customFormat="1" ht="0" hidden="1" customHeight="1" x14ac:dyDescent="0.2">
      <c r="AX2982" s="78"/>
      <c r="AZ2982" s="167"/>
      <c r="BA2982" s="77"/>
      <c r="BB2982" s="77"/>
    </row>
    <row r="2983" spans="50:54" s="79" customFormat="1" ht="0" hidden="1" customHeight="1" x14ac:dyDescent="0.2">
      <c r="AX2983" s="78"/>
      <c r="AZ2983" s="167"/>
      <c r="BA2983" s="77"/>
      <c r="BB2983" s="77"/>
    </row>
    <row r="2984" spans="50:54" s="79" customFormat="1" ht="0" hidden="1" customHeight="1" x14ac:dyDescent="0.2">
      <c r="AX2984" s="78"/>
      <c r="AZ2984" s="167"/>
      <c r="BA2984" s="77"/>
      <c r="BB2984" s="77"/>
    </row>
    <row r="2985" spans="50:54" s="79" customFormat="1" ht="0" hidden="1" customHeight="1" x14ac:dyDescent="0.2">
      <c r="AX2985" s="78"/>
      <c r="AZ2985" s="167"/>
      <c r="BA2985" s="77"/>
      <c r="BB2985" s="77"/>
    </row>
    <row r="2986" spans="50:54" s="79" customFormat="1" ht="0" hidden="1" customHeight="1" x14ac:dyDescent="0.2">
      <c r="AX2986" s="78"/>
      <c r="AZ2986" s="167"/>
      <c r="BA2986" s="77"/>
      <c r="BB2986" s="77"/>
    </row>
    <row r="2987" spans="50:54" s="79" customFormat="1" ht="0" hidden="1" customHeight="1" x14ac:dyDescent="0.2">
      <c r="AX2987" s="78"/>
      <c r="AZ2987" s="167"/>
      <c r="BA2987" s="77"/>
      <c r="BB2987" s="77"/>
    </row>
    <row r="2988" spans="50:54" s="79" customFormat="1" ht="0" hidden="1" customHeight="1" x14ac:dyDescent="0.2">
      <c r="AX2988" s="78"/>
      <c r="AZ2988" s="167"/>
      <c r="BA2988" s="77"/>
      <c r="BB2988" s="77"/>
    </row>
    <row r="2989" spans="50:54" s="79" customFormat="1" ht="0" hidden="1" customHeight="1" x14ac:dyDescent="0.2">
      <c r="AX2989" s="78"/>
      <c r="AZ2989" s="167"/>
      <c r="BA2989" s="77"/>
      <c r="BB2989" s="77"/>
    </row>
    <row r="2990" spans="50:54" s="79" customFormat="1" ht="0" hidden="1" customHeight="1" x14ac:dyDescent="0.2">
      <c r="AX2990" s="78"/>
      <c r="AZ2990" s="167"/>
      <c r="BA2990" s="77"/>
      <c r="BB2990" s="77"/>
    </row>
    <row r="2991" spans="50:54" s="79" customFormat="1" ht="0" hidden="1" customHeight="1" x14ac:dyDescent="0.2">
      <c r="AX2991" s="78"/>
      <c r="AZ2991" s="167"/>
      <c r="BA2991" s="77"/>
      <c r="BB2991" s="77"/>
    </row>
    <row r="2992" spans="50:54" s="79" customFormat="1" ht="0" hidden="1" customHeight="1" x14ac:dyDescent="0.2">
      <c r="AX2992" s="78"/>
      <c r="AZ2992" s="167"/>
      <c r="BA2992" s="77"/>
      <c r="BB2992" s="77"/>
    </row>
    <row r="2993" spans="50:54" s="79" customFormat="1" ht="0" hidden="1" customHeight="1" x14ac:dyDescent="0.2">
      <c r="AX2993" s="78"/>
      <c r="AZ2993" s="167"/>
      <c r="BA2993" s="77"/>
      <c r="BB2993" s="77"/>
    </row>
    <row r="2994" spans="50:54" s="79" customFormat="1" ht="0" hidden="1" customHeight="1" x14ac:dyDescent="0.2">
      <c r="AX2994" s="78"/>
      <c r="AZ2994" s="167"/>
      <c r="BA2994" s="77"/>
      <c r="BB2994" s="77"/>
    </row>
    <row r="2995" spans="50:54" s="79" customFormat="1" ht="0" hidden="1" customHeight="1" x14ac:dyDescent="0.2">
      <c r="AX2995" s="78"/>
      <c r="AZ2995" s="167"/>
      <c r="BA2995" s="77"/>
      <c r="BB2995" s="77"/>
    </row>
    <row r="2996" spans="50:54" s="79" customFormat="1" ht="0" hidden="1" customHeight="1" x14ac:dyDescent="0.2">
      <c r="AX2996" s="78"/>
      <c r="AZ2996" s="167"/>
      <c r="BA2996" s="77"/>
      <c r="BB2996" s="77"/>
    </row>
    <row r="2997" spans="50:54" s="79" customFormat="1" ht="0" hidden="1" customHeight="1" x14ac:dyDescent="0.2">
      <c r="AX2997" s="78"/>
      <c r="AZ2997" s="167"/>
      <c r="BA2997" s="77"/>
      <c r="BB2997" s="77"/>
    </row>
    <row r="2998" spans="50:54" s="79" customFormat="1" ht="0" hidden="1" customHeight="1" x14ac:dyDescent="0.2">
      <c r="AX2998" s="78"/>
      <c r="AZ2998" s="167"/>
      <c r="BA2998" s="77"/>
      <c r="BB2998" s="77"/>
    </row>
    <row r="2999" spans="50:54" s="79" customFormat="1" ht="0" hidden="1" customHeight="1" x14ac:dyDescent="0.2">
      <c r="AX2999" s="78"/>
      <c r="AZ2999" s="167"/>
      <c r="BA2999" s="77"/>
      <c r="BB2999" s="77"/>
    </row>
    <row r="3000" spans="50:54" s="79" customFormat="1" ht="0" hidden="1" customHeight="1" x14ac:dyDescent="0.2">
      <c r="AX3000" s="78"/>
      <c r="AZ3000" s="167"/>
      <c r="BA3000" s="77"/>
      <c r="BB3000" s="77"/>
    </row>
    <row r="3001" spans="50:54" s="79" customFormat="1" ht="0" hidden="1" customHeight="1" x14ac:dyDescent="0.2">
      <c r="AX3001" s="78"/>
      <c r="AZ3001" s="167"/>
      <c r="BA3001" s="77"/>
      <c r="BB3001" s="77"/>
    </row>
    <row r="3002" spans="50:54" s="79" customFormat="1" ht="0" hidden="1" customHeight="1" x14ac:dyDescent="0.2">
      <c r="AX3002" s="78"/>
      <c r="AZ3002" s="167"/>
      <c r="BA3002" s="77"/>
      <c r="BB3002" s="77"/>
    </row>
    <row r="3003" spans="50:54" s="79" customFormat="1" ht="0" hidden="1" customHeight="1" x14ac:dyDescent="0.2">
      <c r="AX3003" s="78"/>
      <c r="AZ3003" s="167"/>
      <c r="BA3003" s="77"/>
      <c r="BB3003" s="77"/>
    </row>
    <row r="3004" spans="50:54" s="79" customFormat="1" ht="0" hidden="1" customHeight="1" x14ac:dyDescent="0.2">
      <c r="AX3004" s="78"/>
      <c r="AZ3004" s="167"/>
      <c r="BA3004" s="77"/>
      <c r="BB3004" s="77"/>
    </row>
    <row r="3005" spans="50:54" s="79" customFormat="1" ht="0" hidden="1" customHeight="1" x14ac:dyDescent="0.2">
      <c r="AX3005" s="78"/>
      <c r="AZ3005" s="167"/>
      <c r="BA3005" s="77"/>
      <c r="BB3005" s="77"/>
    </row>
    <row r="3006" spans="50:54" s="79" customFormat="1" ht="0" hidden="1" customHeight="1" x14ac:dyDescent="0.2">
      <c r="AX3006" s="78"/>
      <c r="AZ3006" s="167"/>
      <c r="BA3006" s="77"/>
      <c r="BB3006" s="77"/>
    </row>
    <row r="3007" spans="50:54" s="79" customFormat="1" ht="0" hidden="1" customHeight="1" x14ac:dyDescent="0.2">
      <c r="AX3007" s="78"/>
      <c r="AZ3007" s="167"/>
      <c r="BA3007" s="77"/>
      <c r="BB3007" s="77"/>
    </row>
    <row r="3008" spans="50:54" s="79" customFormat="1" ht="0" hidden="1" customHeight="1" x14ac:dyDescent="0.2">
      <c r="AX3008" s="78"/>
      <c r="AZ3008" s="167"/>
      <c r="BA3008" s="77"/>
      <c r="BB3008" s="77"/>
    </row>
    <row r="3009" spans="50:54" s="79" customFormat="1" ht="0" hidden="1" customHeight="1" x14ac:dyDescent="0.2">
      <c r="AX3009" s="78"/>
      <c r="AZ3009" s="167"/>
      <c r="BA3009" s="77"/>
      <c r="BB3009" s="77"/>
    </row>
    <row r="3010" spans="50:54" s="79" customFormat="1" ht="0" hidden="1" customHeight="1" x14ac:dyDescent="0.2">
      <c r="AX3010" s="78"/>
      <c r="AZ3010" s="167"/>
      <c r="BA3010" s="77"/>
      <c r="BB3010" s="77"/>
    </row>
    <row r="3011" spans="50:54" s="79" customFormat="1" ht="0" hidden="1" customHeight="1" x14ac:dyDescent="0.2">
      <c r="AX3011" s="78"/>
      <c r="AZ3011" s="167"/>
      <c r="BA3011" s="77"/>
      <c r="BB3011" s="77"/>
    </row>
    <row r="3012" spans="50:54" s="79" customFormat="1" ht="0" hidden="1" customHeight="1" x14ac:dyDescent="0.2">
      <c r="AX3012" s="78"/>
      <c r="AZ3012" s="167"/>
      <c r="BA3012" s="77"/>
      <c r="BB3012" s="77"/>
    </row>
    <row r="3013" spans="50:54" s="79" customFormat="1" ht="0" hidden="1" customHeight="1" x14ac:dyDescent="0.2">
      <c r="AX3013" s="78"/>
      <c r="AZ3013" s="167"/>
      <c r="BA3013" s="77"/>
      <c r="BB3013" s="77"/>
    </row>
    <row r="3014" spans="50:54" s="79" customFormat="1" ht="0" hidden="1" customHeight="1" x14ac:dyDescent="0.2">
      <c r="AX3014" s="78"/>
      <c r="AZ3014" s="167"/>
      <c r="BA3014" s="77"/>
      <c r="BB3014" s="77"/>
    </row>
    <row r="3015" spans="50:54" s="79" customFormat="1" ht="0" hidden="1" customHeight="1" x14ac:dyDescent="0.2">
      <c r="AX3015" s="78"/>
      <c r="AZ3015" s="167"/>
      <c r="BA3015" s="77"/>
      <c r="BB3015" s="77"/>
    </row>
    <row r="3016" spans="50:54" s="79" customFormat="1" ht="0" hidden="1" customHeight="1" x14ac:dyDescent="0.2">
      <c r="AX3016" s="78"/>
      <c r="AZ3016" s="167"/>
      <c r="BA3016" s="77"/>
      <c r="BB3016" s="77"/>
    </row>
    <row r="3017" spans="50:54" s="79" customFormat="1" ht="0" hidden="1" customHeight="1" x14ac:dyDescent="0.2">
      <c r="AX3017" s="78"/>
      <c r="AZ3017" s="167"/>
      <c r="BA3017" s="77"/>
      <c r="BB3017" s="77"/>
    </row>
    <row r="3018" spans="50:54" s="79" customFormat="1" ht="0" hidden="1" customHeight="1" x14ac:dyDescent="0.2">
      <c r="AX3018" s="78"/>
      <c r="AZ3018" s="167"/>
      <c r="BA3018" s="77"/>
      <c r="BB3018" s="77"/>
    </row>
    <row r="3019" spans="50:54" s="79" customFormat="1" ht="0" hidden="1" customHeight="1" x14ac:dyDescent="0.2">
      <c r="AX3019" s="78"/>
      <c r="AZ3019" s="167"/>
      <c r="BA3019" s="77"/>
      <c r="BB3019" s="77"/>
    </row>
    <row r="3020" spans="50:54" s="79" customFormat="1" ht="0" hidden="1" customHeight="1" x14ac:dyDescent="0.2">
      <c r="AX3020" s="78"/>
      <c r="AZ3020" s="167"/>
      <c r="BA3020" s="77"/>
      <c r="BB3020" s="77"/>
    </row>
    <row r="3021" spans="50:54" s="79" customFormat="1" ht="0" hidden="1" customHeight="1" x14ac:dyDescent="0.2">
      <c r="AX3021" s="78"/>
      <c r="AZ3021" s="167"/>
      <c r="BA3021" s="77"/>
      <c r="BB3021" s="77"/>
    </row>
    <row r="3022" spans="50:54" s="79" customFormat="1" ht="0" hidden="1" customHeight="1" x14ac:dyDescent="0.2">
      <c r="AX3022" s="78"/>
      <c r="AZ3022" s="167"/>
      <c r="BA3022" s="77"/>
      <c r="BB3022" s="77"/>
    </row>
    <row r="3023" spans="50:54" s="79" customFormat="1" ht="0" hidden="1" customHeight="1" x14ac:dyDescent="0.2">
      <c r="AX3023" s="78"/>
      <c r="AZ3023" s="167"/>
      <c r="BA3023" s="77"/>
      <c r="BB3023" s="77"/>
    </row>
    <row r="3024" spans="50:54" s="79" customFormat="1" ht="0" hidden="1" customHeight="1" x14ac:dyDescent="0.2">
      <c r="AX3024" s="78"/>
      <c r="AZ3024" s="167"/>
      <c r="BA3024" s="77"/>
      <c r="BB3024" s="77"/>
    </row>
    <row r="3025" spans="50:54" s="79" customFormat="1" ht="0" hidden="1" customHeight="1" x14ac:dyDescent="0.2">
      <c r="AX3025" s="78"/>
      <c r="AZ3025" s="167"/>
      <c r="BA3025" s="77"/>
      <c r="BB3025" s="77"/>
    </row>
    <row r="3026" spans="50:54" s="79" customFormat="1" ht="0" hidden="1" customHeight="1" x14ac:dyDescent="0.2">
      <c r="AX3026" s="78"/>
      <c r="AZ3026" s="167"/>
      <c r="BA3026" s="77"/>
      <c r="BB3026" s="77"/>
    </row>
    <row r="3027" spans="50:54" s="79" customFormat="1" ht="0" hidden="1" customHeight="1" x14ac:dyDescent="0.2">
      <c r="AX3027" s="78"/>
      <c r="AZ3027" s="167"/>
      <c r="BA3027" s="77"/>
      <c r="BB3027" s="77"/>
    </row>
    <row r="3028" spans="50:54" s="79" customFormat="1" ht="0" hidden="1" customHeight="1" x14ac:dyDescent="0.2">
      <c r="AX3028" s="78"/>
      <c r="AZ3028" s="167"/>
      <c r="BA3028" s="77"/>
      <c r="BB3028" s="77"/>
    </row>
    <row r="3029" spans="50:54" s="79" customFormat="1" ht="0" hidden="1" customHeight="1" x14ac:dyDescent="0.2">
      <c r="AX3029" s="78"/>
      <c r="AZ3029" s="167"/>
      <c r="BA3029" s="77"/>
      <c r="BB3029" s="77"/>
    </row>
    <row r="3030" spans="50:54" s="79" customFormat="1" ht="0" hidden="1" customHeight="1" x14ac:dyDescent="0.2">
      <c r="AX3030" s="78"/>
      <c r="AZ3030" s="167"/>
      <c r="BA3030" s="77"/>
      <c r="BB3030" s="77"/>
    </row>
    <row r="3031" spans="50:54" s="79" customFormat="1" ht="0" hidden="1" customHeight="1" x14ac:dyDescent="0.2">
      <c r="AX3031" s="78"/>
      <c r="AZ3031" s="167"/>
      <c r="BA3031" s="77"/>
      <c r="BB3031" s="77"/>
    </row>
    <row r="3032" spans="50:54" s="79" customFormat="1" ht="0" hidden="1" customHeight="1" x14ac:dyDescent="0.2">
      <c r="AX3032" s="78"/>
      <c r="AZ3032" s="167"/>
      <c r="BA3032" s="77"/>
      <c r="BB3032" s="77"/>
    </row>
    <row r="3033" spans="50:54" s="79" customFormat="1" ht="0" hidden="1" customHeight="1" x14ac:dyDescent="0.2">
      <c r="AX3033" s="78"/>
      <c r="AZ3033" s="167"/>
      <c r="BA3033" s="77"/>
      <c r="BB3033" s="77"/>
    </row>
    <row r="3034" spans="50:54" s="79" customFormat="1" ht="0" hidden="1" customHeight="1" x14ac:dyDescent="0.2">
      <c r="AX3034" s="78"/>
      <c r="AZ3034" s="167"/>
      <c r="BA3034" s="77"/>
      <c r="BB3034" s="77"/>
    </row>
    <row r="3035" spans="50:54" s="79" customFormat="1" ht="0" hidden="1" customHeight="1" x14ac:dyDescent="0.2">
      <c r="AX3035" s="78"/>
      <c r="AZ3035" s="167"/>
      <c r="BA3035" s="77"/>
      <c r="BB3035" s="77"/>
    </row>
    <row r="3036" spans="50:54" s="79" customFormat="1" ht="0" hidden="1" customHeight="1" x14ac:dyDescent="0.2">
      <c r="AX3036" s="78"/>
      <c r="AZ3036" s="167"/>
      <c r="BA3036" s="77"/>
      <c r="BB3036" s="77"/>
    </row>
    <row r="3037" spans="50:54" s="79" customFormat="1" ht="0" hidden="1" customHeight="1" x14ac:dyDescent="0.2">
      <c r="AX3037" s="78"/>
      <c r="AZ3037" s="167"/>
      <c r="BA3037" s="77"/>
      <c r="BB3037" s="77"/>
    </row>
    <row r="3038" spans="50:54" s="79" customFormat="1" ht="0" hidden="1" customHeight="1" x14ac:dyDescent="0.2">
      <c r="AX3038" s="78"/>
      <c r="AZ3038" s="167"/>
      <c r="BA3038" s="77"/>
      <c r="BB3038" s="77"/>
    </row>
    <row r="3039" spans="50:54" s="79" customFormat="1" ht="0" hidden="1" customHeight="1" x14ac:dyDescent="0.2">
      <c r="AX3039" s="78"/>
      <c r="AZ3039" s="167"/>
      <c r="BA3039" s="77"/>
      <c r="BB3039" s="77"/>
    </row>
    <row r="3040" spans="50:54" s="79" customFormat="1" ht="0" hidden="1" customHeight="1" x14ac:dyDescent="0.2">
      <c r="AX3040" s="78"/>
      <c r="AZ3040" s="167"/>
      <c r="BA3040" s="77"/>
      <c r="BB3040" s="77"/>
    </row>
    <row r="3041" spans="50:54" s="79" customFormat="1" ht="0" hidden="1" customHeight="1" x14ac:dyDescent="0.2">
      <c r="AX3041" s="78"/>
      <c r="AZ3041" s="167"/>
      <c r="BA3041" s="77"/>
      <c r="BB3041" s="77"/>
    </row>
    <row r="3042" spans="50:54" s="79" customFormat="1" ht="0" hidden="1" customHeight="1" x14ac:dyDescent="0.2">
      <c r="AX3042" s="78"/>
      <c r="AZ3042" s="167"/>
      <c r="BA3042" s="77"/>
      <c r="BB3042" s="77"/>
    </row>
    <row r="3043" spans="50:54" s="79" customFormat="1" ht="0" hidden="1" customHeight="1" x14ac:dyDescent="0.2">
      <c r="AX3043" s="78"/>
      <c r="AZ3043" s="167"/>
      <c r="BA3043" s="77"/>
      <c r="BB3043" s="77"/>
    </row>
    <row r="3044" spans="50:54" s="79" customFormat="1" ht="0" hidden="1" customHeight="1" x14ac:dyDescent="0.2">
      <c r="AX3044" s="78"/>
      <c r="AZ3044" s="167"/>
      <c r="BA3044" s="77"/>
      <c r="BB3044" s="77"/>
    </row>
    <row r="3045" spans="50:54" s="79" customFormat="1" ht="0" hidden="1" customHeight="1" x14ac:dyDescent="0.2">
      <c r="AX3045" s="78"/>
      <c r="AZ3045" s="167"/>
      <c r="BA3045" s="77"/>
      <c r="BB3045" s="77"/>
    </row>
    <row r="3046" spans="50:54" s="79" customFormat="1" ht="0" hidden="1" customHeight="1" x14ac:dyDescent="0.2">
      <c r="AX3046" s="78"/>
      <c r="AZ3046" s="167"/>
      <c r="BA3046" s="77"/>
      <c r="BB3046" s="77"/>
    </row>
    <row r="3047" spans="50:54" s="79" customFormat="1" ht="0" hidden="1" customHeight="1" x14ac:dyDescent="0.2">
      <c r="AX3047" s="78"/>
      <c r="AZ3047" s="167"/>
      <c r="BA3047" s="77"/>
      <c r="BB3047" s="77"/>
    </row>
    <row r="3048" spans="50:54" s="79" customFormat="1" ht="0" hidden="1" customHeight="1" x14ac:dyDescent="0.2">
      <c r="AX3048" s="78"/>
      <c r="AZ3048" s="167"/>
      <c r="BA3048" s="77"/>
      <c r="BB3048" s="77"/>
    </row>
    <row r="3049" spans="50:54" s="79" customFormat="1" ht="0" hidden="1" customHeight="1" x14ac:dyDescent="0.2">
      <c r="AX3049" s="78"/>
      <c r="AZ3049" s="167"/>
      <c r="BA3049" s="77"/>
      <c r="BB3049" s="77"/>
    </row>
    <row r="3050" spans="50:54" s="79" customFormat="1" ht="0" hidden="1" customHeight="1" x14ac:dyDescent="0.2">
      <c r="AX3050" s="78"/>
      <c r="AZ3050" s="167"/>
      <c r="BA3050" s="77"/>
      <c r="BB3050" s="77"/>
    </row>
    <row r="3051" spans="50:54" s="79" customFormat="1" ht="0" hidden="1" customHeight="1" x14ac:dyDescent="0.2">
      <c r="AX3051" s="78"/>
      <c r="AZ3051" s="167"/>
      <c r="BA3051" s="77"/>
      <c r="BB3051" s="77"/>
    </row>
    <row r="3052" spans="50:54" s="79" customFormat="1" ht="0" hidden="1" customHeight="1" x14ac:dyDescent="0.2">
      <c r="AX3052" s="78"/>
      <c r="AZ3052" s="167"/>
      <c r="BA3052" s="77"/>
      <c r="BB3052" s="77"/>
    </row>
    <row r="3053" spans="50:54" s="79" customFormat="1" ht="0" hidden="1" customHeight="1" x14ac:dyDescent="0.2">
      <c r="AX3053" s="78"/>
      <c r="AZ3053" s="167"/>
      <c r="BA3053" s="77"/>
      <c r="BB3053" s="77"/>
    </row>
    <row r="3054" spans="50:54" s="79" customFormat="1" ht="0" hidden="1" customHeight="1" x14ac:dyDescent="0.2">
      <c r="AX3054" s="78"/>
      <c r="AZ3054" s="167"/>
      <c r="BA3054" s="77"/>
      <c r="BB3054" s="77"/>
    </row>
    <row r="3055" spans="50:54" s="79" customFormat="1" ht="0" hidden="1" customHeight="1" x14ac:dyDescent="0.2">
      <c r="AX3055" s="78"/>
      <c r="AZ3055" s="167"/>
      <c r="BA3055" s="77"/>
      <c r="BB3055" s="77"/>
    </row>
    <row r="3056" spans="50:54" s="79" customFormat="1" ht="0" hidden="1" customHeight="1" x14ac:dyDescent="0.2">
      <c r="AX3056" s="78"/>
      <c r="AZ3056" s="167"/>
      <c r="BA3056" s="77"/>
      <c r="BB3056" s="77"/>
    </row>
    <row r="3057" spans="50:54" s="79" customFormat="1" ht="0" hidden="1" customHeight="1" x14ac:dyDescent="0.2">
      <c r="AX3057" s="78"/>
      <c r="AZ3057" s="167"/>
      <c r="BA3057" s="77"/>
      <c r="BB3057" s="77"/>
    </row>
    <row r="3058" spans="50:54" s="79" customFormat="1" ht="0" hidden="1" customHeight="1" x14ac:dyDescent="0.2">
      <c r="AX3058" s="78"/>
      <c r="AZ3058" s="167"/>
      <c r="BA3058" s="77"/>
      <c r="BB3058" s="77"/>
    </row>
    <row r="3059" spans="50:54" s="79" customFormat="1" ht="0" hidden="1" customHeight="1" x14ac:dyDescent="0.2">
      <c r="AX3059" s="78"/>
      <c r="AZ3059" s="167"/>
      <c r="BA3059" s="77"/>
      <c r="BB3059" s="77"/>
    </row>
    <row r="3060" spans="50:54" s="79" customFormat="1" ht="0" hidden="1" customHeight="1" x14ac:dyDescent="0.2">
      <c r="AX3060" s="78"/>
      <c r="AZ3060" s="167"/>
      <c r="BA3060" s="77"/>
      <c r="BB3060" s="77"/>
    </row>
    <row r="3061" spans="50:54" s="79" customFormat="1" ht="0" hidden="1" customHeight="1" x14ac:dyDescent="0.2">
      <c r="AX3061" s="78"/>
      <c r="AZ3061" s="167"/>
      <c r="BA3061" s="77"/>
      <c r="BB3061" s="77"/>
    </row>
    <row r="3062" spans="50:54" s="79" customFormat="1" ht="0" hidden="1" customHeight="1" x14ac:dyDescent="0.2">
      <c r="AX3062" s="78"/>
      <c r="AZ3062" s="167"/>
      <c r="BA3062" s="77"/>
      <c r="BB3062" s="77"/>
    </row>
    <row r="3063" spans="50:54" s="79" customFormat="1" ht="0" hidden="1" customHeight="1" x14ac:dyDescent="0.2">
      <c r="AX3063" s="78"/>
      <c r="AZ3063" s="167"/>
      <c r="BA3063" s="77"/>
      <c r="BB3063" s="77"/>
    </row>
    <row r="3064" spans="50:54" s="79" customFormat="1" ht="0" hidden="1" customHeight="1" x14ac:dyDescent="0.2">
      <c r="AX3064" s="78"/>
      <c r="AZ3064" s="167"/>
      <c r="BA3064" s="77"/>
      <c r="BB3064" s="77"/>
    </row>
    <row r="3065" spans="50:54" s="79" customFormat="1" ht="0" hidden="1" customHeight="1" x14ac:dyDescent="0.2">
      <c r="AX3065" s="78"/>
      <c r="AZ3065" s="167"/>
      <c r="BA3065" s="77"/>
      <c r="BB3065" s="77"/>
    </row>
    <row r="3066" spans="50:54" s="79" customFormat="1" ht="0" hidden="1" customHeight="1" x14ac:dyDescent="0.2">
      <c r="AX3066" s="78"/>
      <c r="AZ3066" s="167"/>
      <c r="BA3066" s="77"/>
      <c r="BB3066" s="77"/>
    </row>
    <row r="3067" spans="50:54" s="79" customFormat="1" ht="0" hidden="1" customHeight="1" x14ac:dyDescent="0.2">
      <c r="AX3067" s="78"/>
      <c r="AZ3067" s="167"/>
      <c r="BA3067" s="77"/>
      <c r="BB3067" s="77"/>
    </row>
    <row r="3068" spans="50:54" s="79" customFormat="1" ht="0" hidden="1" customHeight="1" x14ac:dyDescent="0.2">
      <c r="AX3068" s="78"/>
      <c r="AZ3068" s="167"/>
      <c r="BA3068" s="77"/>
      <c r="BB3068" s="77"/>
    </row>
    <row r="3069" spans="50:54" s="79" customFormat="1" ht="0" hidden="1" customHeight="1" x14ac:dyDescent="0.2">
      <c r="AX3069" s="78"/>
      <c r="AZ3069" s="167"/>
      <c r="BA3069" s="77"/>
      <c r="BB3069" s="77"/>
    </row>
    <row r="3070" spans="50:54" s="79" customFormat="1" ht="0" hidden="1" customHeight="1" x14ac:dyDescent="0.2">
      <c r="AX3070" s="78"/>
      <c r="AZ3070" s="167"/>
      <c r="BA3070" s="77"/>
      <c r="BB3070" s="77"/>
    </row>
    <row r="3071" spans="50:54" s="79" customFormat="1" ht="0" hidden="1" customHeight="1" x14ac:dyDescent="0.2">
      <c r="AX3071" s="78"/>
      <c r="AZ3071" s="167"/>
      <c r="BA3071" s="77"/>
      <c r="BB3071" s="77"/>
    </row>
    <row r="3072" spans="50:54" s="79" customFormat="1" ht="0" hidden="1" customHeight="1" x14ac:dyDescent="0.2">
      <c r="AX3072" s="78"/>
      <c r="AZ3072" s="167"/>
      <c r="BA3072" s="77"/>
      <c r="BB3072" s="77"/>
    </row>
    <row r="3073" spans="50:54" s="79" customFormat="1" ht="0" hidden="1" customHeight="1" x14ac:dyDescent="0.2">
      <c r="AX3073" s="78"/>
      <c r="AZ3073" s="167"/>
      <c r="BA3073" s="77"/>
      <c r="BB3073" s="77"/>
    </row>
    <row r="3074" spans="50:54" s="79" customFormat="1" ht="0" hidden="1" customHeight="1" x14ac:dyDescent="0.2">
      <c r="AX3074" s="78"/>
      <c r="AZ3074" s="167"/>
      <c r="BA3074" s="77"/>
      <c r="BB3074" s="77"/>
    </row>
    <row r="3075" spans="50:54" s="79" customFormat="1" ht="0" hidden="1" customHeight="1" x14ac:dyDescent="0.2">
      <c r="AX3075" s="78"/>
      <c r="AZ3075" s="167"/>
      <c r="BA3075" s="77"/>
      <c r="BB3075" s="77"/>
    </row>
    <row r="3076" spans="50:54" s="79" customFormat="1" ht="0" hidden="1" customHeight="1" x14ac:dyDescent="0.2">
      <c r="AX3076" s="78"/>
      <c r="AZ3076" s="167"/>
      <c r="BA3076" s="77"/>
      <c r="BB3076" s="77"/>
    </row>
    <row r="3077" spans="50:54" s="79" customFormat="1" ht="0" hidden="1" customHeight="1" x14ac:dyDescent="0.2">
      <c r="AX3077" s="78"/>
      <c r="AZ3077" s="167"/>
      <c r="BA3077" s="77"/>
      <c r="BB3077" s="77"/>
    </row>
    <row r="3078" spans="50:54" s="79" customFormat="1" ht="0" hidden="1" customHeight="1" x14ac:dyDescent="0.2">
      <c r="AX3078" s="78"/>
      <c r="AZ3078" s="167"/>
      <c r="BA3078" s="77"/>
      <c r="BB3078" s="77"/>
    </row>
    <row r="3079" spans="50:54" s="79" customFormat="1" ht="0" hidden="1" customHeight="1" x14ac:dyDescent="0.2">
      <c r="AX3079" s="78"/>
      <c r="AZ3079" s="167"/>
      <c r="BA3079" s="77"/>
      <c r="BB3079" s="77"/>
    </row>
    <row r="3080" spans="50:54" s="79" customFormat="1" ht="0" hidden="1" customHeight="1" x14ac:dyDescent="0.2">
      <c r="AX3080" s="78"/>
      <c r="AZ3080" s="167"/>
      <c r="BA3080" s="77"/>
      <c r="BB3080" s="77"/>
    </row>
    <row r="3081" spans="50:54" s="79" customFormat="1" ht="0" hidden="1" customHeight="1" x14ac:dyDescent="0.2">
      <c r="AX3081" s="78"/>
      <c r="AZ3081" s="167"/>
      <c r="BA3081" s="77"/>
      <c r="BB3081" s="77"/>
    </row>
    <row r="3082" spans="50:54" s="79" customFormat="1" ht="0" hidden="1" customHeight="1" x14ac:dyDescent="0.2">
      <c r="AX3082" s="78"/>
      <c r="AZ3082" s="167"/>
      <c r="BA3082" s="77"/>
      <c r="BB3082" s="77"/>
    </row>
    <row r="3083" spans="50:54" s="79" customFormat="1" ht="0" hidden="1" customHeight="1" x14ac:dyDescent="0.2">
      <c r="AX3083" s="78"/>
      <c r="AZ3083" s="167"/>
      <c r="BA3083" s="77"/>
      <c r="BB3083" s="77"/>
    </row>
    <row r="3084" spans="50:54" s="79" customFormat="1" ht="0" hidden="1" customHeight="1" x14ac:dyDescent="0.2">
      <c r="AX3084" s="78"/>
      <c r="AZ3084" s="167"/>
      <c r="BA3084" s="77"/>
      <c r="BB3084" s="77"/>
    </row>
    <row r="3085" spans="50:54" s="79" customFormat="1" ht="0" hidden="1" customHeight="1" x14ac:dyDescent="0.2">
      <c r="AX3085" s="78"/>
      <c r="AZ3085" s="167"/>
      <c r="BA3085" s="77"/>
      <c r="BB3085" s="77"/>
    </row>
    <row r="3086" spans="50:54" s="79" customFormat="1" ht="0" hidden="1" customHeight="1" x14ac:dyDescent="0.2">
      <c r="AX3086" s="78"/>
      <c r="AZ3086" s="167"/>
      <c r="BA3086" s="77"/>
      <c r="BB3086" s="77"/>
    </row>
    <row r="3087" spans="50:54" s="79" customFormat="1" ht="0" hidden="1" customHeight="1" x14ac:dyDescent="0.2">
      <c r="AX3087" s="78"/>
      <c r="AZ3087" s="167"/>
      <c r="BA3087" s="77"/>
      <c r="BB3087" s="77"/>
    </row>
    <row r="3088" spans="50:54" s="79" customFormat="1" ht="0" hidden="1" customHeight="1" x14ac:dyDescent="0.2">
      <c r="AX3088" s="78"/>
      <c r="AZ3088" s="167"/>
      <c r="BA3088" s="77"/>
      <c r="BB3088" s="77"/>
    </row>
    <row r="3089" spans="50:54" s="79" customFormat="1" ht="0" hidden="1" customHeight="1" x14ac:dyDescent="0.2">
      <c r="AX3089" s="78"/>
      <c r="AZ3089" s="167"/>
      <c r="BA3089" s="77"/>
      <c r="BB3089" s="77"/>
    </row>
    <row r="3090" spans="50:54" s="79" customFormat="1" ht="0" hidden="1" customHeight="1" x14ac:dyDescent="0.2">
      <c r="AX3090" s="78"/>
      <c r="AZ3090" s="167"/>
      <c r="BA3090" s="77"/>
      <c r="BB3090" s="77"/>
    </row>
    <row r="3091" spans="50:54" s="79" customFormat="1" ht="0" hidden="1" customHeight="1" x14ac:dyDescent="0.2">
      <c r="AX3091" s="78"/>
      <c r="AZ3091" s="167"/>
      <c r="BA3091" s="77"/>
      <c r="BB3091" s="77"/>
    </row>
    <row r="3092" spans="50:54" s="79" customFormat="1" ht="0" hidden="1" customHeight="1" x14ac:dyDescent="0.2">
      <c r="AX3092" s="78"/>
      <c r="AZ3092" s="167"/>
      <c r="BA3092" s="77"/>
      <c r="BB3092" s="77"/>
    </row>
    <row r="3093" spans="50:54" s="79" customFormat="1" ht="0" hidden="1" customHeight="1" x14ac:dyDescent="0.2">
      <c r="AX3093" s="78"/>
      <c r="AZ3093" s="167"/>
      <c r="BA3093" s="77"/>
      <c r="BB3093" s="77"/>
    </row>
    <row r="3094" spans="50:54" s="79" customFormat="1" ht="0" hidden="1" customHeight="1" x14ac:dyDescent="0.2">
      <c r="AX3094" s="78"/>
      <c r="AZ3094" s="167"/>
      <c r="BA3094" s="77"/>
      <c r="BB3094" s="77"/>
    </row>
    <row r="3095" spans="50:54" s="79" customFormat="1" ht="0" hidden="1" customHeight="1" x14ac:dyDescent="0.2">
      <c r="AX3095" s="78"/>
      <c r="AZ3095" s="167"/>
      <c r="BA3095" s="77"/>
      <c r="BB3095" s="77"/>
    </row>
    <row r="3096" spans="50:54" s="79" customFormat="1" ht="0" hidden="1" customHeight="1" x14ac:dyDescent="0.2">
      <c r="AX3096" s="78"/>
      <c r="AZ3096" s="167"/>
      <c r="BA3096" s="77"/>
      <c r="BB3096" s="77"/>
    </row>
    <row r="3097" spans="50:54" s="79" customFormat="1" ht="0" hidden="1" customHeight="1" x14ac:dyDescent="0.2">
      <c r="AX3097" s="78"/>
      <c r="AZ3097" s="167"/>
      <c r="BA3097" s="77"/>
      <c r="BB3097" s="77"/>
    </row>
    <row r="3098" spans="50:54" s="79" customFormat="1" ht="0" hidden="1" customHeight="1" x14ac:dyDescent="0.2">
      <c r="AX3098" s="78"/>
      <c r="AZ3098" s="167"/>
      <c r="BA3098" s="77"/>
      <c r="BB3098" s="77"/>
    </row>
    <row r="3099" spans="50:54" s="79" customFormat="1" ht="0" hidden="1" customHeight="1" x14ac:dyDescent="0.2">
      <c r="AX3099" s="78"/>
      <c r="AZ3099" s="167"/>
      <c r="BA3099" s="77"/>
      <c r="BB3099" s="77"/>
    </row>
    <row r="3100" spans="50:54" s="79" customFormat="1" ht="0" hidden="1" customHeight="1" x14ac:dyDescent="0.2">
      <c r="AX3100" s="78"/>
      <c r="AZ3100" s="167"/>
      <c r="BA3100" s="77"/>
      <c r="BB3100" s="77"/>
    </row>
    <row r="3101" spans="50:54" s="79" customFormat="1" ht="0" hidden="1" customHeight="1" x14ac:dyDescent="0.2">
      <c r="AX3101" s="78"/>
      <c r="AZ3101" s="167"/>
      <c r="BA3101" s="77"/>
      <c r="BB3101" s="77"/>
    </row>
    <row r="3102" spans="50:54" s="79" customFormat="1" ht="0" hidden="1" customHeight="1" x14ac:dyDescent="0.2">
      <c r="AX3102" s="78"/>
      <c r="AZ3102" s="167"/>
      <c r="BA3102" s="77"/>
      <c r="BB3102" s="77"/>
    </row>
    <row r="3103" spans="50:54" s="79" customFormat="1" ht="0" hidden="1" customHeight="1" x14ac:dyDescent="0.2">
      <c r="AX3103" s="78"/>
      <c r="AZ3103" s="167"/>
      <c r="BA3103" s="77"/>
      <c r="BB3103" s="77"/>
    </row>
    <row r="3104" spans="50:54" s="79" customFormat="1" ht="0" hidden="1" customHeight="1" x14ac:dyDescent="0.2">
      <c r="AX3104" s="78"/>
      <c r="AZ3104" s="167"/>
      <c r="BA3104" s="77"/>
      <c r="BB3104" s="77"/>
    </row>
    <row r="3105" spans="50:54" s="79" customFormat="1" ht="0" hidden="1" customHeight="1" x14ac:dyDescent="0.2">
      <c r="AX3105" s="78"/>
      <c r="AZ3105" s="167"/>
      <c r="BA3105" s="77"/>
      <c r="BB3105" s="77"/>
    </row>
    <row r="3106" spans="50:54" s="79" customFormat="1" ht="0" hidden="1" customHeight="1" x14ac:dyDescent="0.2">
      <c r="AX3106" s="78"/>
      <c r="AZ3106" s="167"/>
      <c r="BA3106" s="77"/>
      <c r="BB3106" s="77"/>
    </row>
    <row r="3107" spans="50:54" s="79" customFormat="1" ht="0" hidden="1" customHeight="1" x14ac:dyDescent="0.2">
      <c r="AX3107" s="78"/>
      <c r="AZ3107" s="167"/>
      <c r="BA3107" s="77"/>
      <c r="BB3107" s="77"/>
    </row>
    <row r="3108" spans="50:54" s="79" customFormat="1" ht="0" hidden="1" customHeight="1" x14ac:dyDescent="0.2">
      <c r="AX3108" s="78"/>
      <c r="AZ3108" s="167"/>
      <c r="BA3108" s="77"/>
      <c r="BB3108" s="77"/>
    </row>
    <row r="3109" spans="50:54" s="79" customFormat="1" ht="0" hidden="1" customHeight="1" x14ac:dyDescent="0.2">
      <c r="AX3109" s="78"/>
      <c r="AZ3109" s="167"/>
      <c r="BA3109" s="77"/>
      <c r="BB3109" s="77"/>
    </row>
    <row r="3110" spans="50:54" s="79" customFormat="1" ht="0" hidden="1" customHeight="1" x14ac:dyDescent="0.2">
      <c r="AX3110" s="78"/>
      <c r="AZ3110" s="167"/>
      <c r="BA3110" s="77"/>
      <c r="BB3110" s="77"/>
    </row>
    <row r="3111" spans="50:54" s="79" customFormat="1" ht="0" hidden="1" customHeight="1" x14ac:dyDescent="0.2">
      <c r="AX3111" s="78"/>
      <c r="AZ3111" s="167"/>
      <c r="BA3111" s="77"/>
      <c r="BB3111" s="77"/>
    </row>
    <row r="3112" spans="50:54" s="79" customFormat="1" ht="0" hidden="1" customHeight="1" x14ac:dyDescent="0.2">
      <c r="AX3112" s="78"/>
      <c r="AZ3112" s="167"/>
      <c r="BA3112" s="77"/>
      <c r="BB3112" s="77"/>
    </row>
    <row r="3113" spans="50:54" s="79" customFormat="1" ht="0" hidden="1" customHeight="1" x14ac:dyDescent="0.2">
      <c r="AX3113" s="78"/>
      <c r="AZ3113" s="167"/>
      <c r="BA3113" s="77"/>
      <c r="BB3113" s="77"/>
    </row>
    <row r="3114" spans="50:54" s="79" customFormat="1" ht="0" hidden="1" customHeight="1" x14ac:dyDescent="0.2">
      <c r="AX3114" s="78"/>
      <c r="AZ3114" s="167"/>
      <c r="BA3114" s="77"/>
      <c r="BB3114" s="77"/>
    </row>
    <row r="3115" spans="50:54" s="79" customFormat="1" ht="0" hidden="1" customHeight="1" x14ac:dyDescent="0.2">
      <c r="AX3115" s="78"/>
      <c r="AZ3115" s="167"/>
      <c r="BA3115" s="77"/>
      <c r="BB3115" s="77"/>
    </row>
    <row r="3116" spans="50:54" s="79" customFormat="1" ht="0" hidden="1" customHeight="1" x14ac:dyDescent="0.2">
      <c r="AX3116" s="78"/>
      <c r="AZ3116" s="167"/>
      <c r="BA3116" s="77"/>
      <c r="BB3116" s="77"/>
    </row>
    <row r="3117" spans="50:54" s="79" customFormat="1" ht="0" hidden="1" customHeight="1" x14ac:dyDescent="0.2">
      <c r="AX3117" s="78"/>
      <c r="AZ3117" s="167"/>
      <c r="BA3117" s="77"/>
      <c r="BB3117" s="77"/>
    </row>
    <row r="3118" spans="50:54" s="79" customFormat="1" ht="0" hidden="1" customHeight="1" x14ac:dyDescent="0.2">
      <c r="AX3118" s="78"/>
      <c r="AZ3118" s="167"/>
      <c r="BA3118" s="77"/>
      <c r="BB3118" s="77"/>
    </row>
    <row r="3119" spans="50:54" s="79" customFormat="1" ht="0" hidden="1" customHeight="1" x14ac:dyDescent="0.2">
      <c r="AX3119" s="78"/>
      <c r="AZ3119" s="167"/>
      <c r="BA3119" s="77"/>
      <c r="BB3119" s="77"/>
    </row>
    <row r="3120" spans="50:54" s="79" customFormat="1" ht="0" hidden="1" customHeight="1" x14ac:dyDescent="0.2">
      <c r="AX3120" s="78"/>
      <c r="AZ3120" s="167"/>
      <c r="BA3120" s="77"/>
      <c r="BB3120" s="77"/>
    </row>
    <row r="3121" spans="50:54" s="79" customFormat="1" ht="0" hidden="1" customHeight="1" x14ac:dyDescent="0.2">
      <c r="AX3121" s="78"/>
      <c r="AZ3121" s="167"/>
      <c r="BA3121" s="77"/>
      <c r="BB3121" s="77"/>
    </row>
    <row r="3122" spans="50:54" s="79" customFormat="1" ht="0" hidden="1" customHeight="1" x14ac:dyDescent="0.2">
      <c r="AX3122" s="78"/>
      <c r="AZ3122" s="167"/>
      <c r="BA3122" s="77"/>
      <c r="BB3122" s="77"/>
    </row>
    <row r="3123" spans="50:54" s="79" customFormat="1" ht="0" hidden="1" customHeight="1" x14ac:dyDescent="0.2">
      <c r="AX3123" s="78"/>
      <c r="AZ3123" s="167"/>
      <c r="BA3123" s="77"/>
      <c r="BB3123" s="77"/>
    </row>
    <row r="3124" spans="50:54" s="79" customFormat="1" ht="0" hidden="1" customHeight="1" x14ac:dyDescent="0.2">
      <c r="AX3124" s="78"/>
      <c r="AZ3124" s="167"/>
      <c r="BA3124" s="77"/>
      <c r="BB3124" s="77"/>
    </row>
    <row r="3125" spans="50:54" s="79" customFormat="1" ht="0" hidden="1" customHeight="1" x14ac:dyDescent="0.2">
      <c r="AX3125" s="78"/>
      <c r="AZ3125" s="167"/>
      <c r="BA3125" s="77"/>
      <c r="BB3125" s="77"/>
    </row>
    <row r="3126" spans="50:54" s="79" customFormat="1" ht="0" hidden="1" customHeight="1" x14ac:dyDescent="0.2">
      <c r="AX3126" s="78"/>
      <c r="AZ3126" s="167"/>
      <c r="BA3126" s="77"/>
      <c r="BB3126" s="77"/>
    </row>
    <row r="3127" spans="50:54" s="79" customFormat="1" ht="0" hidden="1" customHeight="1" x14ac:dyDescent="0.2">
      <c r="AX3127" s="78"/>
      <c r="AZ3127" s="167"/>
      <c r="BA3127" s="77"/>
      <c r="BB3127" s="77"/>
    </row>
    <row r="3128" spans="50:54" s="79" customFormat="1" ht="0" hidden="1" customHeight="1" x14ac:dyDescent="0.2">
      <c r="AX3128" s="78"/>
      <c r="AZ3128" s="167"/>
      <c r="BA3128" s="77"/>
      <c r="BB3128" s="77"/>
    </row>
    <row r="3129" spans="50:54" s="79" customFormat="1" ht="0" hidden="1" customHeight="1" x14ac:dyDescent="0.2">
      <c r="AX3129" s="78"/>
      <c r="AZ3129" s="167"/>
      <c r="BA3129" s="77"/>
      <c r="BB3129" s="77"/>
    </row>
    <row r="3130" spans="50:54" s="79" customFormat="1" ht="0" hidden="1" customHeight="1" x14ac:dyDescent="0.2">
      <c r="AX3130" s="78"/>
      <c r="AZ3130" s="167"/>
      <c r="BA3130" s="77"/>
      <c r="BB3130" s="77"/>
    </row>
    <row r="3131" spans="50:54" s="79" customFormat="1" ht="0" hidden="1" customHeight="1" x14ac:dyDescent="0.2">
      <c r="AX3131" s="78"/>
      <c r="AZ3131" s="167"/>
      <c r="BA3131" s="77"/>
      <c r="BB3131" s="77"/>
    </row>
    <row r="3132" spans="50:54" s="79" customFormat="1" ht="0" hidden="1" customHeight="1" x14ac:dyDescent="0.2">
      <c r="AX3132" s="78"/>
      <c r="AZ3132" s="167"/>
      <c r="BA3132" s="77"/>
      <c r="BB3132" s="77"/>
    </row>
    <row r="3133" spans="50:54" s="79" customFormat="1" ht="0" hidden="1" customHeight="1" x14ac:dyDescent="0.2">
      <c r="AX3133" s="78"/>
      <c r="AZ3133" s="167"/>
      <c r="BA3133" s="77"/>
      <c r="BB3133" s="77"/>
    </row>
    <row r="3134" spans="50:54" s="79" customFormat="1" ht="0" hidden="1" customHeight="1" x14ac:dyDescent="0.2">
      <c r="AX3134" s="78"/>
      <c r="AZ3134" s="167"/>
      <c r="BA3134" s="77"/>
      <c r="BB3134" s="77"/>
    </row>
    <row r="3135" spans="50:54" s="79" customFormat="1" ht="0" hidden="1" customHeight="1" x14ac:dyDescent="0.2">
      <c r="AX3135" s="78"/>
      <c r="AZ3135" s="167"/>
      <c r="BA3135" s="77"/>
      <c r="BB3135" s="77"/>
    </row>
    <row r="3136" spans="50:54" s="79" customFormat="1" ht="0" hidden="1" customHeight="1" x14ac:dyDescent="0.2">
      <c r="AX3136" s="78"/>
      <c r="AZ3136" s="167"/>
      <c r="BA3136" s="77"/>
      <c r="BB3136" s="77"/>
    </row>
    <row r="3137" spans="50:54" s="79" customFormat="1" ht="0" hidden="1" customHeight="1" x14ac:dyDescent="0.2">
      <c r="AX3137" s="78"/>
      <c r="AZ3137" s="167"/>
      <c r="BA3137" s="77"/>
      <c r="BB3137" s="77"/>
    </row>
    <row r="3138" spans="50:54" s="79" customFormat="1" ht="0" hidden="1" customHeight="1" x14ac:dyDescent="0.2">
      <c r="AX3138" s="78"/>
      <c r="AZ3138" s="167"/>
      <c r="BA3138" s="77"/>
      <c r="BB3138" s="77"/>
    </row>
    <row r="3139" spans="50:54" s="79" customFormat="1" ht="0" hidden="1" customHeight="1" x14ac:dyDescent="0.2">
      <c r="AX3139" s="78"/>
      <c r="AZ3139" s="167"/>
      <c r="BA3139" s="77"/>
      <c r="BB3139" s="77"/>
    </row>
    <row r="3140" spans="50:54" s="79" customFormat="1" ht="0" hidden="1" customHeight="1" x14ac:dyDescent="0.2">
      <c r="AX3140" s="78"/>
      <c r="AZ3140" s="167"/>
      <c r="BA3140" s="77"/>
      <c r="BB3140" s="77"/>
    </row>
    <row r="3141" spans="50:54" s="79" customFormat="1" ht="0" hidden="1" customHeight="1" x14ac:dyDescent="0.2">
      <c r="AX3141" s="78"/>
      <c r="AZ3141" s="167"/>
      <c r="BA3141" s="77"/>
      <c r="BB3141" s="77"/>
    </row>
    <row r="3142" spans="50:54" s="79" customFormat="1" ht="0" hidden="1" customHeight="1" x14ac:dyDescent="0.2">
      <c r="AX3142" s="78"/>
      <c r="AZ3142" s="167"/>
      <c r="BA3142" s="77"/>
      <c r="BB3142" s="77"/>
    </row>
    <row r="3143" spans="50:54" s="79" customFormat="1" ht="0" hidden="1" customHeight="1" x14ac:dyDescent="0.2">
      <c r="AX3143" s="78"/>
      <c r="AZ3143" s="167"/>
      <c r="BA3143" s="77"/>
      <c r="BB3143" s="77"/>
    </row>
    <row r="3144" spans="50:54" s="79" customFormat="1" ht="0" hidden="1" customHeight="1" x14ac:dyDescent="0.2">
      <c r="AX3144" s="78"/>
      <c r="AZ3144" s="167"/>
      <c r="BA3144" s="77"/>
      <c r="BB3144" s="77"/>
    </row>
    <row r="3145" spans="50:54" s="79" customFormat="1" ht="0" hidden="1" customHeight="1" x14ac:dyDescent="0.2">
      <c r="AX3145" s="78"/>
      <c r="AZ3145" s="167"/>
      <c r="BA3145" s="77"/>
      <c r="BB3145" s="77"/>
    </row>
    <row r="3146" spans="50:54" s="79" customFormat="1" ht="0" hidden="1" customHeight="1" x14ac:dyDescent="0.2">
      <c r="AX3146" s="78"/>
      <c r="AZ3146" s="167"/>
      <c r="BA3146" s="77"/>
      <c r="BB3146" s="77"/>
    </row>
    <row r="3147" spans="50:54" s="79" customFormat="1" ht="0" hidden="1" customHeight="1" x14ac:dyDescent="0.2">
      <c r="AX3147" s="78"/>
      <c r="AZ3147" s="167"/>
      <c r="BA3147" s="77"/>
      <c r="BB3147" s="77"/>
    </row>
    <row r="3148" spans="50:54" s="79" customFormat="1" ht="0" hidden="1" customHeight="1" x14ac:dyDescent="0.2">
      <c r="AX3148" s="78"/>
      <c r="AZ3148" s="167"/>
      <c r="BA3148" s="77"/>
      <c r="BB3148" s="77"/>
    </row>
    <row r="3149" spans="50:54" s="79" customFormat="1" ht="0" hidden="1" customHeight="1" x14ac:dyDescent="0.2">
      <c r="AX3149" s="78"/>
      <c r="AZ3149" s="167"/>
      <c r="BA3149" s="77"/>
      <c r="BB3149" s="77"/>
    </row>
    <row r="3150" spans="50:54" s="79" customFormat="1" ht="0" hidden="1" customHeight="1" x14ac:dyDescent="0.2">
      <c r="AX3150" s="78"/>
      <c r="AZ3150" s="167"/>
      <c r="BA3150" s="77"/>
      <c r="BB3150" s="77"/>
    </row>
    <row r="3151" spans="50:54" s="79" customFormat="1" ht="0" hidden="1" customHeight="1" x14ac:dyDescent="0.2">
      <c r="AX3151" s="78"/>
      <c r="AZ3151" s="167"/>
      <c r="BA3151" s="77"/>
      <c r="BB3151" s="77"/>
    </row>
    <row r="3152" spans="50:54" s="79" customFormat="1" ht="0" hidden="1" customHeight="1" x14ac:dyDescent="0.2">
      <c r="AX3152" s="78"/>
      <c r="AZ3152" s="167"/>
      <c r="BA3152" s="77"/>
      <c r="BB3152" s="77"/>
    </row>
    <row r="3153" spans="50:54" s="79" customFormat="1" ht="0" hidden="1" customHeight="1" x14ac:dyDescent="0.2">
      <c r="AX3153" s="78"/>
      <c r="AZ3153" s="167"/>
      <c r="BA3153" s="77"/>
      <c r="BB3153" s="77"/>
    </row>
    <row r="3154" spans="50:54" s="79" customFormat="1" ht="0" hidden="1" customHeight="1" x14ac:dyDescent="0.2">
      <c r="AX3154" s="78"/>
      <c r="AZ3154" s="167"/>
      <c r="BA3154" s="77"/>
      <c r="BB3154" s="77"/>
    </row>
    <row r="3155" spans="50:54" s="79" customFormat="1" ht="0" hidden="1" customHeight="1" x14ac:dyDescent="0.2">
      <c r="AX3155" s="78"/>
      <c r="AZ3155" s="167"/>
      <c r="BA3155" s="77"/>
      <c r="BB3155" s="77"/>
    </row>
    <row r="3156" spans="50:54" s="79" customFormat="1" ht="0" hidden="1" customHeight="1" x14ac:dyDescent="0.2">
      <c r="AX3156" s="78"/>
      <c r="AZ3156" s="167"/>
      <c r="BA3156" s="77"/>
      <c r="BB3156" s="77"/>
    </row>
    <row r="3157" spans="50:54" s="79" customFormat="1" ht="0" hidden="1" customHeight="1" x14ac:dyDescent="0.2">
      <c r="AX3157" s="78"/>
      <c r="AZ3157" s="167"/>
      <c r="BA3157" s="77"/>
      <c r="BB3157" s="77"/>
    </row>
    <row r="3158" spans="50:54" s="79" customFormat="1" ht="0" hidden="1" customHeight="1" x14ac:dyDescent="0.2">
      <c r="AX3158" s="78"/>
      <c r="AZ3158" s="167"/>
      <c r="BA3158" s="77"/>
      <c r="BB3158" s="77"/>
    </row>
    <row r="3159" spans="50:54" s="79" customFormat="1" ht="0" hidden="1" customHeight="1" x14ac:dyDescent="0.2">
      <c r="AX3159" s="78"/>
      <c r="AZ3159" s="167"/>
      <c r="BA3159" s="77"/>
      <c r="BB3159" s="77"/>
    </row>
    <row r="3160" spans="50:54" s="79" customFormat="1" ht="0" hidden="1" customHeight="1" x14ac:dyDescent="0.2">
      <c r="AX3160" s="78"/>
      <c r="AZ3160" s="167"/>
      <c r="BA3160" s="77"/>
      <c r="BB3160" s="77"/>
    </row>
    <row r="3161" spans="50:54" s="79" customFormat="1" ht="0" hidden="1" customHeight="1" x14ac:dyDescent="0.2">
      <c r="AX3161" s="78"/>
      <c r="AZ3161" s="167"/>
      <c r="BA3161" s="77"/>
      <c r="BB3161" s="77"/>
    </row>
    <row r="3162" spans="50:54" s="79" customFormat="1" ht="0" hidden="1" customHeight="1" x14ac:dyDescent="0.2">
      <c r="AX3162" s="78"/>
      <c r="AZ3162" s="167"/>
      <c r="BA3162" s="77"/>
      <c r="BB3162" s="77"/>
    </row>
    <row r="3163" spans="50:54" s="79" customFormat="1" ht="0" hidden="1" customHeight="1" x14ac:dyDescent="0.2">
      <c r="AX3163" s="78"/>
      <c r="AZ3163" s="167"/>
      <c r="BA3163" s="77"/>
      <c r="BB3163" s="77"/>
    </row>
    <row r="3164" spans="50:54" s="79" customFormat="1" ht="0" hidden="1" customHeight="1" x14ac:dyDescent="0.2">
      <c r="AX3164" s="78"/>
      <c r="AZ3164" s="167"/>
      <c r="BA3164" s="77"/>
      <c r="BB3164" s="77"/>
    </row>
    <row r="3165" spans="50:54" s="79" customFormat="1" ht="0" hidden="1" customHeight="1" x14ac:dyDescent="0.2">
      <c r="AX3165" s="78"/>
      <c r="AZ3165" s="167"/>
      <c r="BA3165" s="77"/>
      <c r="BB3165" s="77"/>
    </row>
    <row r="3166" spans="50:54" s="79" customFormat="1" ht="0" hidden="1" customHeight="1" x14ac:dyDescent="0.2">
      <c r="AX3166" s="78"/>
      <c r="AZ3166" s="167"/>
      <c r="BA3166" s="77"/>
      <c r="BB3166" s="77"/>
    </row>
    <row r="3167" spans="50:54" s="79" customFormat="1" ht="0" hidden="1" customHeight="1" x14ac:dyDescent="0.2">
      <c r="AX3167" s="78"/>
      <c r="AZ3167" s="167"/>
      <c r="BA3167" s="77"/>
      <c r="BB3167" s="77"/>
    </row>
    <row r="3168" spans="50:54" s="79" customFormat="1" ht="0" hidden="1" customHeight="1" x14ac:dyDescent="0.2">
      <c r="AX3168" s="78"/>
      <c r="AZ3168" s="167"/>
      <c r="BA3168" s="77"/>
      <c r="BB3168" s="77"/>
    </row>
    <row r="3169" spans="50:54" s="79" customFormat="1" ht="0" hidden="1" customHeight="1" x14ac:dyDescent="0.2">
      <c r="AX3169" s="78"/>
      <c r="AZ3169" s="167"/>
      <c r="BA3169" s="77"/>
      <c r="BB3169" s="77"/>
    </row>
    <row r="3170" spans="50:54" s="79" customFormat="1" ht="0" hidden="1" customHeight="1" x14ac:dyDescent="0.2">
      <c r="AX3170" s="78"/>
      <c r="AZ3170" s="167"/>
      <c r="BA3170" s="77"/>
      <c r="BB3170" s="77"/>
    </row>
    <row r="3171" spans="50:54" s="79" customFormat="1" ht="0" hidden="1" customHeight="1" x14ac:dyDescent="0.2">
      <c r="AX3171" s="78"/>
      <c r="AZ3171" s="167"/>
      <c r="BA3171" s="77"/>
      <c r="BB3171" s="77"/>
    </row>
    <row r="3172" spans="50:54" s="79" customFormat="1" ht="0" hidden="1" customHeight="1" x14ac:dyDescent="0.2">
      <c r="AX3172" s="78"/>
      <c r="AZ3172" s="167"/>
      <c r="BA3172" s="77"/>
      <c r="BB3172" s="77"/>
    </row>
    <row r="3173" spans="50:54" s="79" customFormat="1" ht="0" hidden="1" customHeight="1" x14ac:dyDescent="0.2">
      <c r="AX3173" s="78"/>
      <c r="AZ3173" s="167"/>
      <c r="BA3173" s="77"/>
      <c r="BB3173" s="77"/>
    </row>
    <row r="3174" spans="50:54" s="79" customFormat="1" ht="0" hidden="1" customHeight="1" x14ac:dyDescent="0.2">
      <c r="AX3174" s="78"/>
      <c r="AZ3174" s="167"/>
      <c r="BA3174" s="77"/>
      <c r="BB3174" s="77"/>
    </row>
    <row r="3175" spans="50:54" s="79" customFormat="1" ht="0" hidden="1" customHeight="1" x14ac:dyDescent="0.2">
      <c r="AX3175" s="78"/>
      <c r="AZ3175" s="167"/>
      <c r="BA3175" s="77"/>
      <c r="BB3175" s="77"/>
    </row>
    <row r="3176" spans="50:54" s="79" customFormat="1" ht="0" hidden="1" customHeight="1" x14ac:dyDescent="0.2">
      <c r="AX3176" s="78"/>
      <c r="AZ3176" s="167"/>
      <c r="BA3176" s="77"/>
      <c r="BB3176" s="77"/>
    </row>
    <row r="3177" spans="50:54" s="79" customFormat="1" ht="0" hidden="1" customHeight="1" x14ac:dyDescent="0.2">
      <c r="AX3177" s="78"/>
      <c r="AZ3177" s="167"/>
      <c r="BA3177" s="77"/>
      <c r="BB3177" s="77"/>
    </row>
    <row r="3178" spans="50:54" s="79" customFormat="1" ht="0" hidden="1" customHeight="1" x14ac:dyDescent="0.2">
      <c r="AX3178" s="78"/>
      <c r="AZ3178" s="167"/>
      <c r="BA3178" s="77"/>
      <c r="BB3178" s="77"/>
    </row>
    <row r="3179" spans="50:54" s="79" customFormat="1" ht="0" hidden="1" customHeight="1" x14ac:dyDescent="0.2">
      <c r="AX3179" s="78"/>
      <c r="AZ3179" s="167"/>
      <c r="BA3179" s="77"/>
      <c r="BB3179" s="77"/>
    </row>
    <row r="3180" spans="50:54" s="79" customFormat="1" ht="0" hidden="1" customHeight="1" x14ac:dyDescent="0.2">
      <c r="AX3180" s="78"/>
      <c r="AZ3180" s="167"/>
      <c r="BA3180" s="77"/>
      <c r="BB3180" s="77"/>
    </row>
    <row r="3181" spans="50:54" s="79" customFormat="1" ht="0" hidden="1" customHeight="1" x14ac:dyDescent="0.2">
      <c r="AX3181" s="78"/>
      <c r="AZ3181" s="167"/>
      <c r="BA3181" s="77"/>
      <c r="BB3181" s="77"/>
    </row>
    <row r="3182" spans="50:54" s="79" customFormat="1" ht="0" hidden="1" customHeight="1" x14ac:dyDescent="0.2">
      <c r="AX3182" s="78"/>
      <c r="AZ3182" s="167"/>
      <c r="BA3182" s="77"/>
      <c r="BB3182" s="77"/>
    </row>
    <row r="3183" spans="50:54" s="79" customFormat="1" ht="0" hidden="1" customHeight="1" x14ac:dyDescent="0.2">
      <c r="AX3183" s="78"/>
      <c r="AZ3183" s="167"/>
      <c r="BA3183" s="77"/>
      <c r="BB3183" s="77"/>
    </row>
    <row r="3184" spans="50:54" s="79" customFormat="1" ht="0" hidden="1" customHeight="1" x14ac:dyDescent="0.2">
      <c r="AX3184" s="78"/>
      <c r="AZ3184" s="167"/>
      <c r="BA3184" s="77"/>
      <c r="BB3184" s="77"/>
    </row>
    <row r="3185" spans="50:54" s="79" customFormat="1" ht="0" hidden="1" customHeight="1" x14ac:dyDescent="0.2">
      <c r="AX3185" s="78"/>
      <c r="AZ3185" s="167"/>
      <c r="BA3185" s="77"/>
      <c r="BB3185" s="77"/>
    </row>
    <row r="3186" spans="50:54" s="79" customFormat="1" ht="0" hidden="1" customHeight="1" x14ac:dyDescent="0.2">
      <c r="AX3186" s="78"/>
      <c r="AZ3186" s="167"/>
      <c r="BA3186" s="77"/>
      <c r="BB3186" s="77"/>
    </row>
    <row r="3187" spans="50:54" s="79" customFormat="1" ht="0" hidden="1" customHeight="1" x14ac:dyDescent="0.2">
      <c r="AX3187" s="78"/>
      <c r="AZ3187" s="167"/>
      <c r="BA3187" s="77"/>
      <c r="BB3187" s="77"/>
    </row>
    <row r="3188" spans="50:54" s="79" customFormat="1" ht="0" hidden="1" customHeight="1" x14ac:dyDescent="0.2">
      <c r="AX3188" s="78"/>
      <c r="AZ3188" s="167"/>
      <c r="BA3188" s="77"/>
      <c r="BB3188" s="77"/>
    </row>
    <row r="3189" spans="50:54" s="79" customFormat="1" ht="0" hidden="1" customHeight="1" x14ac:dyDescent="0.2">
      <c r="AX3189" s="78"/>
      <c r="AZ3189" s="167"/>
      <c r="BA3189" s="77"/>
      <c r="BB3189" s="77"/>
    </row>
    <row r="3190" spans="50:54" s="79" customFormat="1" ht="0" hidden="1" customHeight="1" x14ac:dyDescent="0.2">
      <c r="AX3190" s="78"/>
      <c r="AZ3190" s="167"/>
      <c r="BA3190" s="77"/>
      <c r="BB3190" s="77"/>
    </row>
    <row r="3191" spans="50:54" s="79" customFormat="1" ht="0" hidden="1" customHeight="1" x14ac:dyDescent="0.2">
      <c r="AX3191" s="78"/>
      <c r="AZ3191" s="167"/>
      <c r="BA3191" s="77"/>
      <c r="BB3191" s="77"/>
    </row>
    <row r="3192" spans="50:54" s="79" customFormat="1" ht="0" hidden="1" customHeight="1" x14ac:dyDescent="0.2">
      <c r="AX3192" s="78"/>
      <c r="AZ3192" s="167"/>
      <c r="BA3192" s="77"/>
      <c r="BB3192" s="77"/>
    </row>
    <row r="3193" spans="50:54" s="79" customFormat="1" ht="0" hidden="1" customHeight="1" x14ac:dyDescent="0.2">
      <c r="AX3193" s="78"/>
      <c r="AZ3193" s="167"/>
      <c r="BA3193" s="77"/>
      <c r="BB3193" s="77"/>
    </row>
    <row r="3194" spans="50:54" s="79" customFormat="1" ht="0" hidden="1" customHeight="1" x14ac:dyDescent="0.2">
      <c r="AX3194" s="78"/>
      <c r="AZ3194" s="167"/>
      <c r="BA3194" s="77"/>
      <c r="BB3194" s="77"/>
    </row>
    <row r="3195" spans="50:54" s="79" customFormat="1" ht="0" hidden="1" customHeight="1" x14ac:dyDescent="0.2">
      <c r="AX3195" s="78"/>
      <c r="AZ3195" s="167"/>
      <c r="BA3195" s="77"/>
      <c r="BB3195" s="77"/>
    </row>
    <row r="3196" spans="50:54" s="79" customFormat="1" ht="0" hidden="1" customHeight="1" x14ac:dyDescent="0.2">
      <c r="AX3196" s="78"/>
      <c r="AZ3196" s="167"/>
      <c r="BA3196" s="77"/>
      <c r="BB3196" s="77"/>
    </row>
    <row r="3197" spans="50:54" s="79" customFormat="1" ht="0" hidden="1" customHeight="1" x14ac:dyDescent="0.2">
      <c r="AX3197" s="78"/>
      <c r="AZ3197" s="167"/>
      <c r="BA3197" s="77"/>
      <c r="BB3197" s="77"/>
    </row>
    <row r="3198" spans="50:54" s="79" customFormat="1" ht="0" hidden="1" customHeight="1" x14ac:dyDescent="0.2">
      <c r="AX3198" s="78"/>
      <c r="AZ3198" s="167"/>
      <c r="BA3198" s="77"/>
      <c r="BB3198" s="77"/>
    </row>
    <row r="3199" spans="50:54" s="79" customFormat="1" ht="0" hidden="1" customHeight="1" x14ac:dyDescent="0.2">
      <c r="AX3199" s="78"/>
      <c r="AZ3199" s="167"/>
      <c r="BA3199" s="77"/>
      <c r="BB3199" s="77"/>
    </row>
    <row r="3200" spans="50:54" s="79" customFormat="1" ht="0" hidden="1" customHeight="1" x14ac:dyDescent="0.2">
      <c r="AX3200" s="78"/>
      <c r="AZ3200" s="167"/>
      <c r="BA3200" s="77"/>
      <c r="BB3200" s="77"/>
    </row>
    <row r="3201" spans="50:54" s="79" customFormat="1" ht="0" hidden="1" customHeight="1" x14ac:dyDescent="0.2">
      <c r="AX3201" s="78"/>
      <c r="AZ3201" s="167"/>
      <c r="BA3201" s="77"/>
      <c r="BB3201" s="77"/>
    </row>
    <row r="3202" spans="50:54" s="79" customFormat="1" ht="0" hidden="1" customHeight="1" x14ac:dyDescent="0.2">
      <c r="AX3202" s="78"/>
      <c r="AZ3202" s="167"/>
      <c r="BA3202" s="77"/>
      <c r="BB3202" s="77"/>
    </row>
    <row r="3203" spans="50:54" s="79" customFormat="1" ht="0" hidden="1" customHeight="1" x14ac:dyDescent="0.2">
      <c r="AX3203" s="78"/>
      <c r="AZ3203" s="167"/>
      <c r="BA3203" s="77"/>
      <c r="BB3203" s="77"/>
    </row>
    <row r="3204" spans="50:54" s="79" customFormat="1" ht="0" hidden="1" customHeight="1" x14ac:dyDescent="0.2">
      <c r="AX3204" s="78"/>
      <c r="AZ3204" s="167"/>
      <c r="BA3204" s="77"/>
      <c r="BB3204" s="77"/>
    </row>
    <row r="3205" spans="50:54" s="79" customFormat="1" ht="0" hidden="1" customHeight="1" x14ac:dyDescent="0.2">
      <c r="AX3205" s="78"/>
      <c r="AZ3205" s="167"/>
      <c r="BA3205" s="77"/>
      <c r="BB3205" s="77"/>
    </row>
    <row r="3206" spans="50:54" s="79" customFormat="1" ht="0" hidden="1" customHeight="1" x14ac:dyDescent="0.2">
      <c r="AX3206" s="78"/>
      <c r="AZ3206" s="167"/>
      <c r="BA3206" s="77"/>
      <c r="BB3206" s="77"/>
    </row>
    <row r="3207" spans="50:54" s="79" customFormat="1" ht="0" hidden="1" customHeight="1" x14ac:dyDescent="0.2">
      <c r="AX3207" s="78"/>
      <c r="AZ3207" s="167"/>
      <c r="BA3207" s="77"/>
      <c r="BB3207" s="77"/>
    </row>
    <row r="3208" spans="50:54" s="79" customFormat="1" ht="0" hidden="1" customHeight="1" x14ac:dyDescent="0.2">
      <c r="AX3208" s="78"/>
      <c r="AZ3208" s="167"/>
      <c r="BA3208" s="77"/>
      <c r="BB3208" s="77"/>
    </row>
    <row r="3209" spans="50:54" s="79" customFormat="1" ht="0" hidden="1" customHeight="1" x14ac:dyDescent="0.2">
      <c r="AX3209" s="78"/>
      <c r="AZ3209" s="167"/>
      <c r="BA3209" s="77"/>
      <c r="BB3209" s="77"/>
    </row>
    <row r="3210" spans="50:54" s="79" customFormat="1" ht="0" hidden="1" customHeight="1" x14ac:dyDescent="0.2">
      <c r="AX3210" s="78"/>
      <c r="AZ3210" s="167"/>
      <c r="BA3210" s="77"/>
      <c r="BB3210" s="77"/>
    </row>
    <row r="3211" spans="50:54" s="79" customFormat="1" ht="0" hidden="1" customHeight="1" x14ac:dyDescent="0.2">
      <c r="AX3211" s="78"/>
      <c r="AZ3211" s="167"/>
      <c r="BA3211" s="77"/>
      <c r="BB3211" s="77"/>
    </row>
    <row r="3212" spans="50:54" s="79" customFormat="1" ht="0" hidden="1" customHeight="1" x14ac:dyDescent="0.2">
      <c r="AX3212" s="78"/>
      <c r="AZ3212" s="167"/>
      <c r="BA3212" s="77"/>
      <c r="BB3212" s="77"/>
    </row>
    <row r="3213" spans="50:54" s="79" customFormat="1" ht="0" hidden="1" customHeight="1" x14ac:dyDescent="0.2">
      <c r="AX3213" s="78"/>
      <c r="AZ3213" s="167"/>
      <c r="BA3213" s="77"/>
      <c r="BB3213" s="77"/>
    </row>
    <row r="3214" spans="50:54" s="79" customFormat="1" ht="0" hidden="1" customHeight="1" x14ac:dyDescent="0.2">
      <c r="AX3214" s="78"/>
      <c r="AZ3214" s="167"/>
      <c r="BA3214" s="77"/>
      <c r="BB3214" s="77"/>
    </row>
    <row r="3215" spans="50:54" s="79" customFormat="1" ht="0" hidden="1" customHeight="1" x14ac:dyDescent="0.2">
      <c r="AX3215" s="78"/>
      <c r="AZ3215" s="167"/>
      <c r="BA3215" s="77"/>
      <c r="BB3215" s="77"/>
    </row>
    <row r="3216" spans="50:54" s="79" customFormat="1" ht="0" hidden="1" customHeight="1" x14ac:dyDescent="0.2">
      <c r="AX3216" s="78"/>
      <c r="AZ3216" s="167"/>
      <c r="BA3216" s="77"/>
      <c r="BB3216" s="77"/>
    </row>
    <row r="3217" spans="50:54" s="79" customFormat="1" ht="0" hidden="1" customHeight="1" x14ac:dyDescent="0.2">
      <c r="AX3217" s="78"/>
      <c r="AZ3217" s="167"/>
      <c r="BA3217" s="77"/>
      <c r="BB3217" s="77"/>
    </row>
    <row r="3218" spans="50:54" s="79" customFormat="1" ht="0" hidden="1" customHeight="1" x14ac:dyDescent="0.2">
      <c r="AX3218" s="78"/>
      <c r="AZ3218" s="167"/>
      <c r="BA3218" s="77"/>
      <c r="BB3218" s="77"/>
    </row>
    <row r="3219" spans="50:54" s="79" customFormat="1" ht="0" hidden="1" customHeight="1" x14ac:dyDescent="0.2">
      <c r="AX3219" s="78"/>
      <c r="AZ3219" s="167"/>
      <c r="BA3219" s="77"/>
      <c r="BB3219" s="77"/>
    </row>
    <row r="3220" spans="50:54" s="79" customFormat="1" ht="0" hidden="1" customHeight="1" x14ac:dyDescent="0.2">
      <c r="AX3220" s="78"/>
      <c r="AZ3220" s="167"/>
      <c r="BA3220" s="77"/>
      <c r="BB3220" s="77"/>
    </row>
    <row r="3221" spans="50:54" s="79" customFormat="1" ht="0" hidden="1" customHeight="1" x14ac:dyDescent="0.2">
      <c r="AX3221" s="78"/>
      <c r="AZ3221" s="167"/>
      <c r="BA3221" s="77"/>
      <c r="BB3221" s="77"/>
    </row>
    <row r="3222" spans="50:54" s="79" customFormat="1" ht="0" hidden="1" customHeight="1" x14ac:dyDescent="0.2">
      <c r="AX3222" s="78"/>
      <c r="AZ3222" s="167"/>
      <c r="BA3222" s="77"/>
      <c r="BB3222" s="77"/>
    </row>
    <row r="3223" spans="50:54" s="79" customFormat="1" ht="0" hidden="1" customHeight="1" x14ac:dyDescent="0.2">
      <c r="AX3223" s="78"/>
      <c r="AZ3223" s="167"/>
      <c r="BA3223" s="77"/>
      <c r="BB3223" s="77"/>
    </row>
    <row r="3224" spans="50:54" s="79" customFormat="1" ht="0" hidden="1" customHeight="1" x14ac:dyDescent="0.2">
      <c r="AX3224" s="78"/>
      <c r="AZ3224" s="167"/>
      <c r="BA3224" s="77"/>
      <c r="BB3224" s="77"/>
    </row>
    <row r="3225" spans="50:54" s="79" customFormat="1" ht="0" hidden="1" customHeight="1" x14ac:dyDescent="0.2">
      <c r="AX3225" s="78"/>
      <c r="AZ3225" s="167"/>
      <c r="BA3225" s="77"/>
      <c r="BB3225" s="77"/>
    </row>
    <row r="3226" spans="50:54" s="79" customFormat="1" ht="0" hidden="1" customHeight="1" x14ac:dyDescent="0.2">
      <c r="AX3226" s="78"/>
      <c r="AZ3226" s="167"/>
      <c r="BA3226" s="77"/>
      <c r="BB3226" s="77"/>
    </row>
    <row r="3227" spans="50:54" s="79" customFormat="1" ht="0" hidden="1" customHeight="1" x14ac:dyDescent="0.2">
      <c r="AX3227" s="78"/>
      <c r="AZ3227" s="167"/>
      <c r="BA3227" s="77"/>
      <c r="BB3227" s="77"/>
    </row>
    <row r="3228" spans="50:54" s="79" customFormat="1" ht="0" hidden="1" customHeight="1" x14ac:dyDescent="0.2">
      <c r="AX3228" s="78"/>
      <c r="AZ3228" s="167"/>
      <c r="BA3228" s="77"/>
      <c r="BB3228" s="77"/>
    </row>
    <row r="3229" spans="50:54" s="79" customFormat="1" ht="0" hidden="1" customHeight="1" x14ac:dyDescent="0.2">
      <c r="AX3229" s="78"/>
      <c r="AZ3229" s="167"/>
      <c r="BA3229" s="77"/>
      <c r="BB3229" s="77"/>
    </row>
    <row r="3230" spans="50:54" s="79" customFormat="1" ht="0" hidden="1" customHeight="1" x14ac:dyDescent="0.2">
      <c r="AX3230" s="78"/>
      <c r="AZ3230" s="167"/>
      <c r="BA3230" s="77"/>
      <c r="BB3230" s="77"/>
    </row>
    <row r="3231" spans="50:54" s="79" customFormat="1" ht="0" hidden="1" customHeight="1" x14ac:dyDescent="0.2">
      <c r="AX3231" s="78"/>
      <c r="AZ3231" s="167"/>
      <c r="BA3231" s="77"/>
      <c r="BB3231" s="77"/>
    </row>
    <row r="3232" spans="50:54" s="79" customFormat="1" ht="0" hidden="1" customHeight="1" x14ac:dyDescent="0.2">
      <c r="AX3232" s="78"/>
      <c r="AZ3232" s="167"/>
      <c r="BA3232" s="77"/>
      <c r="BB3232" s="77"/>
    </row>
    <row r="3233" spans="50:54" s="79" customFormat="1" ht="0" hidden="1" customHeight="1" x14ac:dyDescent="0.2">
      <c r="AX3233" s="78"/>
      <c r="AZ3233" s="167"/>
      <c r="BA3233" s="77"/>
      <c r="BB3233" s="77"/>
    </row>
    <row r="3234" spans="50:54" s="79" customFormat="1" ht="0" hidden="1" customHeight="1" x14ac:dyDescent="0.2">
      <c r="AX3234" s="78"/>
      <c r="AZ3234" s="167"/>
      <c r="BA3234" s="77"/>
      <c r="BB3234" s="77"/>
    </row>
    <row r="3235" spans="50:54" s="79" customFormat="1" ht="0" hidden="1" customHeight="1" x14ac:dyDescent="0.2">
      <c r="AX3235" s="78"/>
      <c r="AZ3235" s="167"/>
      <c r="BA3235" s="77"/>
      <c r="BB3235" s="77"/>
    </row>
    <row r="3236" spans="50:54" s="79" customFormat="1" ht="0" hidden="1" customHeight="1" x14ac:dyDescent="0.2">
      <c r="AX3236" s="78"/>
      <c r="AZ3236" s="167"/>
      <c r="BA3236" s="77"/>
      <c r="BB3236" s="77"/>
    </row>
    <row r="3237" spans="50:54" s="79" customFormat="1" ht="0" hidden="1" customHeight="1" x14ac:dyDescent="0.2">
      <c r="AX3237" s="78"/>
      <c r="AZ3237" s="167"/>
      <c r="BA3237" s="77"/>
      <c r="BB3237" s="77"/>
    </row>
    <row r="3238" spans="50:54" s="79" customFormat="1" ht="0" hidden="1" customHeight="1" x14ac:dyDescent="0.2">
      <c r="AX3238" s="78"/>
      <c r="AZ3238" s="167"/>
      <c r="BA3238" s="77"/>
      <c r="BB3238" s="77"/>
    </row>
    <row r="3239" spans="50:54" s="79" customFormat="1" ht="0" hidden="1" customHeight="1" x14ac:dyDescent="0.2">
      <c r="AX3239" s="78"/>
      <c r="AZ3239" s="167"/>
      <c r="BA3239" s="77"/>
      <c r="BB3239" s="77"/>
    </row>
    <row r="3240" spans="50:54" s="79" customFormat="1" ht="0" hidden="1" customHeight="1" x14ac:dyDescent="0.2">
      <c r="AX3240" s="78"/>
      <c r="AZ3240" s="167"/>
      <c r="BA3240" s="77"/>
      <c r="BB3240" s="77"/>
    </row>
    <row r="3241" spans="50:54" s="79" customFormat="1" ht="0" hidden="1" customHeight="1" x14ac:dyDescent="0.2">
      <c r="AX3241" s="78"/>
      <c r="AZ3241" s="167"/>
      <c r="BA3241" s="77"/>
      <c r="BB3241" s="77"/>
    </row>
    <row r="3242" spans="50:54" s="79" customFormat="1" ht="0" hidden="1" customHeight="1" x14ac:dyDescent="0.2">
      <c r="AX3242" s="78"/>
      <c r="AZ3242" s="167"/>
      <c r="BA3242" s="77"/>
      <c r="BB3242" s="77"/>
    </row>
    <row r="3243" spans="50:54" s="79" customFormat="1" ht="0" hidden="1" customHeight="1" x14ac:dyDescent="0.2">
      <c r="AX3243" s="78"/>
      <c r="AZ3243" s="167"/>
      <c r="BA3243" s="77"/>
      <c r="BB3243" s="77"/>
    </row>
    <row r="3244" spans="50:54" s="79" customFormat="1" ht="0" hidden="1" customHeight="1" x14ac:dyDescent="0.2">
      <c r="AX3244" s="78"/>
      <c r="AZ3244" s="167"/>
      <c r="BA3244" s="77"/>
      <c r="BB3244" s="77"/>
    </row>
    <row r="3245" spans="50:54" s="79" customFormat="1" ht="0" hidden="1" customHeight="1" x14ac:dyDescent="0.2">
      <c r="AX3245" s="78"/>
      <c r="AZ3245" s="167"/>
      <c r="BA3245" s="77"/>
      <c r="BB3245" s="77"/>
    </row>
    <row r="3246" spans="50:54" s="79" customFormat="1" ht="0" hidden="1" customHeight="1" x14ac:dyDescent="0.2">
      <c r="AX3246" s="78"/>
      <c r="AZ3246" s="167"/>
      <c r="BA3246" s="77"/>
      <c r="BB3246" s="77"/>
    </row>
    <row r="3247" spans="50:54" s="79" customFormat="1" ht="0" hidden="1" customHeight="1" x14ac:dyDescent="0.2">
      <c r="AX3247" s="78"/>
      <c r="AZ3247" s="167"/>
      <c r="BA3247" s="77"/>
      <c r="BB3247" s="77"/>
    </row>
    <row r="3248" spans="50:54" s="79" customFormat="1" ht="0" hidden="1" customHeight="1" x14ac:dyDescent="0.2">
      <c r="AX3248" s="78"/>
      <c r="AZ3248" s="167"/>
      <c r="BA3248" s="77"/>
      <c r="BB3248" s="77"/>
    </row>
    <row r="3249" spans="50:54" s="79" customFormat="1" ht="0" hidden="1" customHeight="1" x14ac:dyDescent="0.2">
      <c r="AX3249" s="78"/>
      <c r="AZ3249" s="167"/>
      <c r="BA3249" s="77"/>
      <c r="BB3249" s="77"/>
    </row>
    <row r="3250" spans="50:54" s="79" customFormat="1" ht="0" hidden="1" customHeight="1" x14ac:dyDescent="0.2">
      <c r="AX3250" s="78"/>
      <c r="AZ3250" s="167"/>
      <c r="BA3250" s="77"/>
      <c r="BB3250" s="77"/>
    </row>
    <row r="3251" spans="50:54" s="79" customFormat="1" ht="0" hidden="1" customHeight="1" x14ac:dyDescent="0.2">
      <c r="AX3251" s="78"/>
      <c r="AZ3251" s="167"/>
      <c r="BA3251" s="77"/>
      <c r="BB3251" s="77"/>
    </row>
    <row r="3252" spans="50:54" s="79" customFormat="1" ht="0" hidden="1" customHeight="1" x14ac:dyDescent="0.2">
      <c r="AX3252" s="78"/>
      <c r="AZ3252" s="167"/>
      <c r="BA3252" s="77"/>
      <c r="BB3252" s="77"/>
    </row>
    <row r="3253" spans="50:54" s="79" customFormat="1" ht="0" hidden="1" customHeight="1" x14ac:dyDescent="0.2">
      <c r="AX3253" s="78"/>
      <c r="AZ3253" s="167"/>
      <c r="BA3253" s="77"/>
      <c r="BB3253" s="77"/>
    </row>
    <row r="3254" spans="50:54" s="79" customFormat="1" ht="0" hidden="1" customHeight="1" x14ac:dyDescent="0.2">
      <c r="AX3254" s="78"/>
      <c r="AZ3254" s="167"/>
      <c r="BA3254" s="77"/>
      <c r="BB3254" s="77"/>
    </row>
    <row r="3255" spans="50:54" s="79" customFormat="1" ht="0" hidden="1" customHeight="1" x14ac:dyDescent="0.2">
      <c r="AX3255" s="78"/>
      <c r="AZ3255" s="167"/>
      <c r="BA3255" s="77"/>
      <c r="BB3255" s="77"/>
    </row>
    <row r="3256" spans="50:54" s="79" customFormat="1" ht="0" hidden="1" customHeight="1" x14ac:dyDescent="0.2">
      <c r="AX3256" s="78"/>
      <c r="AZ3256" s="167"/>
      <c r="BA3256" s="77"/>
      <c r="BB3256" s="77"/>
    </row>
    <row r="3257" spans="50:54" s="79" customFormat="1" ht="0" hidden="1" customHeight="1" x14ac:dyDescent="0.2">
      <c r="AX3257" s="78"/>
      <c r="AZ3257" s="167"/>
      <c r="BA3257" s="77"/>
      <c r="BB3257" s="77"/>
    </row>
    <row r="3258" spans="50:54" s="79" customFormat="1" ht="0" hidden="1" customHeight="1" x14ac:dyDescent="0.2">
      <c r="AX3258" s="78"/>
      <c r="AZ3258" s="167"/>
      <c r="BA3258" s="77"/>
      <c r="BB3258" s="77"/>
    </row>
    <row r="3259" spans="50:54" s="79" customFormat="1" ht="0" hidden="1" customHeight="1" x14ac:dyDescent="0.2">
      <c r="AX3259" s="78"/>
      <c r="AZ3259" s="167"/>
      <c r="BA3259" s="77"/>
      <c r="BB3259" s="77"/>
    </row>
    <row r="3260" spans="50:54" s="79" customFormat="1" ht="0" hidden="1" customHeight="1" x14ac:dyDescent="0.2">
      <c r="AX3260" s="78"/>
      <c r="AZ3260" s="167"/>
      <c r="BA3260" s="77"/>
      <c r="BB3260" s="77"/>
    </row>
    <row r="3261" spans="50:54" s="79" customFormat="1" ht="0" hidden="1" customHeight="1" x14ac:dyDescent="0.2">
      <c r="AX3261" s="78"/>
      <c r="AZ3261" s="167"/>
      <c r="BA3261" s="77"/>
      <c r="BB3261" s="77"/>
    </row>
    <row r="3262" spans="50:54" s="79" customFormat="1" ht="0" hidden="1" customHeight="1" x14ac:dyDescent="0.2">
      <c r="AX3262" s="78"/>
      <c r="AZ3262" s="167"/>
      <c r="BA3262" s="77"/>
      <c r="BB3262" s="77"/>
    </row>
    <row r="3263" spans="50:54" s="79" customFormat="1" ht="0" hidden="1" customHeight="1" x14ac:dyDescent="0.2">
      <c r="AX3263" s="78"/>
      <c r="AZ3263" s="167"/>
      <c r="BA3263" s="77"/>
      <c r="BB3263" s="77"/>
    </row>
    <row r="3264" spans="50:54" s="79" customFormat="1" ht="0" hidden="1" customHeight="1" x14ac:dyDescent="0.2">
      <c r="AX3264" s="78"/>
      <c r="AZ3264" s="167"/>
      <c r="BA3264" s="77"/>
      <c r="BB3264" s="77"/>
    </row>
    <row r="3265" spans="50:54" s="79" customFormat="1" ht="0" hidden="1" customHeight="1" x14ac:dyDescent="0.2">
      <c r="AX3265" s="78"/>
      <c r="AZ3265" s="167"/>
      <c r="BA3265" s="77"/>
      <c r="BB3265" s="77"/>
    </row>
    <row r="3266" spans="50:54" s="79" customFormat="1" ht="0" hidden="1" customHeight="1" x14ac:dyDescent="0.2">
      <c r="AX3266" s="78"/>
      <c r="AZ3266" s="167"/>
      <c r="BA3266" s="77"/>
      <c r="BB3266" s="77"/>
    </row>
    <row r="3267" spans="50:54" s="79" customFormat="1" ht="0" hidden="1" customHeight="1" x14ac:dyDescent="0.2">
      <c r="AX3267" s="78"/>
      <c r="AZ3267" s="167"/>
      <c r="BA3267" s="77"/>
      <c r="BB3267" s="77"/>
    </row>
    <row r="3268" spans="50:54" s="79" customFormat="1" ht="0" hidden="1" customHeight="1" x14ac:dyDescent="0.2">
      <c r="AX3268" s="78"/>
      <c r="AZ3268" s="167"/>
      <c r="BA3268" s="77"/>
      <c r="BB3268" s="77"/>
    </row>
    <row r="3269" spans="50:54" s="79" customFormat="1" ht="0" hidden="1" customHeight="1" x14ac:dyDescent="0.2">
      <c r="AX3269" s="78"/>
      <c r="AZ3269" s="167"/>
      <c r="BA3269" s="77"/>
      <c r="BB3269" s="77"/>
    </row>
    <row r="3270" spans="50:54" s="79" customFormat="1" ht="0" hidden="1" customHeight="1" x14ac:dyDescent="0.2">
      <c r="AX3270" s="78"/>
      <c r="AZ3270" s="167"/>
      <c r="BA3270" s="77"/>
      <c r="BB3270" s="77"/>
    </row>
    <row r="3271" spans="50:54" s="79" customFormat="1" ht="0" hidden="1" customHeight="1" x14ac:dyDescent="0.2">
      <c r="AX3271" s="78"/>
      <c r="AZ3271" s="167"/>
      <c r="BA3271" s="77"/>
      <c r="BB3271" s="77"/>
    </row>
    <row r="3272" spans="50:54" s="79" customFormat="1" ht="0" hidden="1" customHeight="1" x14ac:dyDescent="0.2">
      <c r="AX3272" s="78"/>
      <c r="AZ3272" s="167"/>
      <c r="BA3272" s="77"/>
      <c r="BB3272" s="77"/>
    </row>
    <row r="3273" spans="50:54" s="79" customFormat="1" ht="0" hidden="1" customHeight="1" x14ac:dyDescent="0.2">
      <c r="AX3273" s="78"/>
      <c r="AZ3273" s="167"/>
      <c r="BA3273" s="77"/>
      <c r="BB3273" s="77"/>
    </row>
    <row r="3274" spans="50:54" s="79" customFormat="1" ht="0" hidden="1" customHeight="1" x14ac:dyDescent="0.2">
      <c r="AX3274" s="78"/>
      <c r="AZ3274" s="167"/>
      <c r="BA3274" s="77"/>
      <c r="BB3274" s="77"/>
    </row>
    <row r="3275" spans="50:54" s="79" customFormat="1" ht="0" hidden="1" customHeight="1" x14ac:dyDescent="0.2">
      <c r="AX3275" s="78"/>
      <c r="AZ3275" s="167"/>
      <c r="BA3275" s="77"/>
      <c r="BB3275" s="77"/>
    </row>
    <row r="3276" spans="50:54" s="79" customFormat="1" ht="0" hidden="1" customHeight="1" x14ac:dyDescent="0.2">
      <c r="AX3276" s="78"/>
      <c r="AZ3276" s="167"/>
      <c r="BA3276" s="77"/>
      <c r="BB3276" s="77"/>
    </row>
    <row r="3277" spans="50:54" s="79" customFormat="1" ht="0" hidden="1" customHeight="1" x14ac:dyDescent="0.2">
      <c r="AX3277" s="78"/>
      <c r="AZ3277" s="167"/>
      <c r="BA3277" s="77"/>
      <c r="BB3277" s="77"/>
    </row>
    <row r="3278" spans="50:54" s="79" customFormat="1" ht="0" hidden="1" customHeight="1" x14ac:dyDescent="0.2">
      <c r="AX3278" s="78"/>
      <c r="AZ3278" s="167"/>
      <c r="BA3278" s="77"/>
      <c r="BB3278" s="77"/>
    </row>
    <row r="3279" spans="50:54" s="79" customFormat="1" ht="0" hidden="1" customHeight="1" x14ac:dyDescent="0.2">
      <c r="AX3279" s="78"/>
      <c r="AZ3279" s="167"/>
      <c r="BA3279" s="77"/>
      <c r="BB3279" s="77"/>
    </row>
    <row r="3280" spans="50:54" s="79" customFormat="1" ht="0" hidden="1" customHeight="1" x14ac:dyDescent="0.2">
      <c r="AX3280" s="78"/>
      <c r="AZ3280" s="167"/>
      <c r="BA3280" s="77"/>
      <c r="BB3280" s="77"/>
    </row>
    <row r="3281" spans="50:54" s="79" customFormat="1" ht="0" hidden="1" customHeight="1" x14ac:dyDescent="0.2">
      <c r="AX3281" s="78"/>
      <c r="AZ3281" s="167"/>
      <c r="BA3281" s="77"/>
      <c r="BB3281" s="77"/>
    </row>
    <row r="3282" spans="50:54" s="79" customFormat="1" ht="0" hidden="1" customHeight="1" x14ac:dyDescent="0.2">
      <c r="AX3282" s="78"/>
      <c r="AZ3282" s="167"/>
      <c r="BA3282" s="77"/>
      <c r="BB3282" s="77"/>
    </row>
    <row r="3283" spans="50:54" s="79" customFormat="1" ht="0" hidden="1" customHeight="1" x14ac:dyDescent="0.2">
      <c r="AX3283" s="78"/>
      <c r="AZ3283" s="167"/>
      <c r="BA3283" s="77"/>
      <c r="BB3283" s="77"/>
    </row>
    <row r="3284" spans="50:54" s="79" customFormat="1" ht="0" hidden="1" customHeight="1" x14ac:dyDescent="0.2">
      <c r="AX3284" s="78"/>
      <c r="AZ3284" s="167"/>
      <c r="BA3284" s="77"/>
      <c r="BB3284" s="77"/>
    </row>
    <row r="3285" spans="50:54" s="79" customFormat="1" ht="0" hidden="1" customHeight="1" x14ac:dyDescent="0.2">
      <c r="AX3285" s="78"/>
      <c r="AZ3285" s="167"/>
      <c r="BA3285" s="77"/>
      <c r="BB3285" s="77"/>
    </row>
    <row r="3286" spans="50:54" s="79" customFormat="1" ht="0" hidden="1" customHeight="1" x14ac:dyDescent="0.2">
      <c r="AX3286" s="78"/>
      <c r="AZ3286" s="167"/>
      <c r="BA3286" s="77"/>
      <c r="BB3286" s="77"/>
    </row>
    <row r="3287" spans="50:54" s="79" customFormat="1" ht="0" hidden="1" customHeight="1" x14ac:dyDescent="0.2">
      <c r="AX3287" s="78"/>
      <c r="AZ3287" s="167"/>
      <c r="BA3287" s="77"/>
      <c r="BB3287" s="77"/>
    </row>
    <row r="3288" spans="50:54" s="79" customFormat="1" ht="0" hidden="1" customHeight="1" x14ac:dyDescent="0.2">
      <c r="AX3288" s="78"/>
      <c r="AZ3288" s="167"/>
      <c r="BA3288" s="77"/>
      <c r="BB3288" s="77"/>
    </row>
    <row r="3289" spans="50:54" s="79" customFormat="1" ht="0" hidden="1" customHeight="1" x14ac:dyDescent="0.2">
      <c r="AX3289" s="78"/>
      <c r="AZ3289" s="167"/>
      <c r="BA3289" s="77"/>
      <c r="BB3289" s="77"/>
    </row>
    <row r="3290" spans="50:54" s="79" customFormat="1" ht="0" hidden="1" customHeight="1" x14ac:dyDescent="0.2">
      <c r="AX3290" s="78"/>
      <c r="AZ3290" s="167"/>
      <c r="BA3290" s="77"/>
      <c r="BB3290" s="77"/>
    </row>
    <row r="3291" spans="50:54" s="79" customFormat="1" ht="0" hidden="1" customHeight="1" x14ac:dyDescent="0.2">
      <c r="AX3291" s="78"/>
      <c r="AZ3291" s="167"/>
      <c r="BA3291" s="77"/>
      <c r="BB3291" s="77"/>
    </row>
    <row r="3292" spans="50:54" s="79" customFormat="1" ht="0" hidden="1" customHeight="1" x14ac:dyDescent="0.2">
      <c r="AX3292" s="78"/>
      <c r="AZ3292" s="167"/>
      <c r="BA3292" s="77"/>
      <c r="BB3292" s="77"/>
    </row>
    <row r="3293" spans="50:54" s="79" customFormat="1" ht="0" hidden="1" customHeight="1" x14ac:dyDescent="0.2">
      <c r="AX3293" s="78"/>
      <c r="AZ3293" s="167"/>
      <c r="BA3293" s="77"/>
      <c r="BB3293" s="77"/>
    </row>
    <row r="3294" spans="50:54" s="79" customFormat="1" ht="0" hidden="1" customHeight="1" x14ac:dyDescent="0.2">
      <c r="AX3294" s="78"/>
      <c r="AZ3294" s="167"/>
      <c r="BA3294" s="77"/>
      <c r="BB3294" s="77"/>
    </row>
    <row r="3295" spans="50:54" s="79" customFormat="1" ht="0" hidden="1" customHeight="1" x14ac:dyDescent="0.2">
      <c r="AX3295" s="78"/>
      <c r="AZ3295" s="167"/>
      <c r="BA3295" s="77"/>
      <c r="BB3295" s="77"/>
    </row>
    <row r="3296" spans="50:54" s="79" customFormat="1" ht="0" hidden="1" customHeight="1" x14ac:dyDescent="0.2">
      <c r="AX3296" s="78"/>
      <c r="AZ3296" s="167"/>
      <c r="BA3296" s="77"/>
      <c r="BB3296" s="77"/>
    </row>
    <row r="3297" spans="50:54" s="79" customFormat="1" ht="0" hidden="1" customHeight="1" x14ac:dyDescent="0.2">
      <c r="AX3297" s="78"/>
      <c r="AZ3297" s="167"/>
      <c r="BA3297" s="77"/>
      <c r="BB3297" s="77"/>
    </row>
    <row r="3298" spans="50:54" s="79" customFormat="1" ht="0" hidden="1" customHeight="1" x14ac:dyDescent="0.2">
      <c r="AX3298" s="78"/>
      <c r="AZ3298" s="167"/>
      <c r="BA3298" s="77"/>
      <c r="BB3298" s="77"/>
    </row>
    <row r="3299" spans="50:54" s="79" customFormat="1" ht="0" hidden="1" customHeight="1" x14ac:dyDescent="0.2">
      <c r="AX3299" s="78"/>
      <c r="AZ3299" s="167"/>
      <c r="BA3299" s="77"/>
      <c r="BB3299" s="77"/>
    </row>
    <row r="3300" spans="50:54" s="79" customFormat="1" ht="0" hidden="1" customHeight="1" x14ac:dyDescent="0.2">
      <c r="AX3300" s="78"/>
      <c r="AZ3300" s="167"/>
      <c r="BA3300" s="77"/>
      <c r="BB3300" s="77"/>
    </row>
    <row r="3301" spans="50:54" s="79" customFormat="1" ht="0" hidden="1" customHeight="1" x14ac:dyDescent="0.2">
      <c r="AX3301" s="78"/>
      <c r="AZ3301" s="167"/>
      <c r="BA3301" s="77"/>
      <c r="BB3301" s="77"/>
    </row>
    <row r="3302" spans="50:54" s="79" customFormat="1" ht="0" hidden="1" customHeight="1" x14ac:dyDescent="0.2">
      <c r="AX3302" s="78"/>
      <c r="AZ3302" s="167"/>
      <c r="BA3302" s="77"/>
      <c r="BB3302" s="77"/>
    </row>
    <row r="3303" spans="50:54" s="79" customFormat="1" ht="0" hidden="1" customHeight="1" x14ac:dyDescent="0.2">
      <c r="AX3303" s="78"/>
      <c r="AZ3303" s="167"/>
      <c r="BA3303" s="77"/>
      <c r="BB3303" s="77"/>
    </row>
    <row r="3304" spans="50:54" s="79" customFormat="1" ht="0" hidden="1" customHeight="1" x14ac:dyDescent="0.2">
      <c r="AX3304" s="78"/>
      <c r="AZ3304" s="167"/>
      <c r="BA3304" s="77"/>
      <c r="BB3304" s="77"/>
    </row>
    <row r="3305" spans="50:54" s="79" customFormat="1" ht="0" hidden="1" customHeight="1" x14ac:dyDescent="0.2">
      <c r="AX3305" s="78"/>
      <c r="AZ3305" s="167"/>
      <c r="BA3305" s="77"/>
      <c r="BB3305" s="77"/>
    </row>
    <row r="3306" spans="50:54" s="79" customFormat="1" ht="0" hidden="1" customHeight="1" x14ac:dyDescent="0.2">
      <c r="AX3306" s="78"/>
      <c r="AZ3306" s="167"/>
      <c r="BA3306" s="77"/>
      <c r="BB3306" s="77"/>
    </row>
    <row r="3307" spans="50:54" s="79" customFormat="1" ht="0" hidden="1" customHeight="1" x14ac:dyDescent="0.2">
      <c r="AX3307" s="78"/>
      <c r="AZ3307" s="167"/>
      <c r="BA3307" s="77"/>
      <c r="BB3307" s="77"/>
    </row>
    <row r="3308" spans="50:54" s="79" customFormat="1" ht="0" hidden="1" customHeight="1" x14ac:dyDescent="0.2">
      <c r="AX3308" s="78"/>
      <c r="AZ3308" s="167"/>
      <c r="BA3308" s="77"/>
      <c r="BB3308" s="77"/>
    </row>
    <row r="3309" spans="50:54" s="79" customFormat="1" ht="0" hidden="1" customHeight="1" x14ac:dyDescent="0.2">
      <c r="AX3309" s="78"/>
      <c r="AZ3309" s="167"/>
      <c r="BA3309" s="77"/>
      <c r="BB3309" s="77"/>
    </row>
    <row r="3310" spans="50:54" s="79" customFormat="1" ht="0" hidden="1" customHeight="1" x14ac:dyDescent="0.2">
      <c r="AX3310" s="78"/>
      <c r="AZ3310" s="167"/>
      <c r="BA3310" s="77"/>
      <c r="BB3310" s="77"/>
    </row>
    <row r="3311" spans="50:54" s="79" customFormat="1" ht="0" hidden="1" customHeight="1" x14ac:dyDescent="0.2">
      <c r="AX3311" s="78"/>
      <c r="AZ3311" s="167"/>
      <c r="BA3311" s="77"/>
      <c r="BB3311" s="77"/>
    </row>
    <row r="3312" spans="50:54" s="79" customFormat="1" ht="0" hidden="1" customHeight="1" x14ac:dyDescent="0.2">
      <c r="AX3312" s="78"/>
      <c r="AZ3312" s="167"/>
      <c r="BA3312" s="77"/>
      <c r="BB3312" s="77"/>
    </row>
    <row r="3313" spans="50:54" s="79" customFormat="1" ht="0" hidden="1" customHeight="1" x14ac:dyDescent="0.2">
      <c r="AX3313" s="78"/>
      <c r="AZ3313" s="167"/>
      <c r="BA3313" s="77"/>
      <c r="BB3313" s="77"/>
    </row>
    <row r="3314" spans="50:54" s="79" customFormat="1" ht="0" hidden="1" customHeight="1" x14ac:dyDescent="0.2">
      <c r="AX3314" s="78"/>
      <c r="AZ3314" s="167"/>
      <c r="BA3314" s="77"/>
      <c r="BB3314" s="77"/>
    </row>
    <row r="3315" spans="50:54" s="79" customFormat="1" ht="0" hidden="1" customHeight="1" x14ac:dyDescent="0.2">
      <c r="AX3315" s="78"/>
      <c r="AZ3315" s="167"/>
      <c r="BA3315" s="77"/>
      <c r="BB3315" s="77"/>
    </row>
    <row r="3316" spans="50:54" s="79" customFormat="1" ht="0" hidden="1" customHeight="1" x14ac:dyDescent="0.2">
      <c r="AX3316" s="78"/>
      <c r="AZ3316" s="167"/>
      <c r="BA3316" s="77"/>
      <c r="BB3316" s="77"/>
    </row>
    <row r="3317" spans="50:54" s="79" customFormat="1" ht="0" hidden="1" customHeight="1" x14ac:dyDescent="0.2">
      <c r="AX3317" s="78"/>
      <c r="AZ3317" s="167"/>
      <c r="BA3317" s="77"/>
      <c r="BB3317" s="77"/>
    </row>
    <row r="3318" spans="50:54" s="79" customFormat="1" ht="0" hidden="1" customHeight="1" x14ac:dyDescent="0.2">
      <c r="AX3318" s="78"/>
      <c r="AZ3318" s="167"/>
      <c r="BA3318" s="77"/>
      <c r="BB3318" s="77"/>
    </row>
    <row r="3319" spans="50:54" s="79" customFormat="1" ht="0" hidden="1" customHeight="1" x14ac:dyDescent="0.2">
      <c r="AX3319" s="78"/>
      <c r="AZ3319" s="167"/>
      <c r="BA3319" s="77"/>
      <c r="BB3319" s="77"/>
    </row>
    <row r="3320" spans="50:54" s="79" customFormat="1" ht="0" hidden="1" customHeight="1" x14ac:dyDescent="0.2">
      <c r="AX3320" s="78"/>
      <c r="AZ3320" s="167"/>
      <c r="BA3320" s="77"/>
      <c r="BB3320" s="77"/>
    </row>
    <row r="3321" spans="50:54" s="79" customFormat="1" ht="0" hidden="1" customHeight="1" x14ac:dyDescent="0.2">
      <c r="AX3321" s="78"/>
      <c r="AZ3321" s="167"/>
      <c r="BA3321" s="77"/>
      <c r="BB3321" s="77"/>
    </row>
    <row r="3322" spans="50:54" s="79" customFormat="1" ht="0" hidden="1" customHeight="1" x14ac:dyDescent="0.2">
      <c r="AX3322" s="78"/>
      <c r="AZ3322" s="167"/>
      <c r="BA3322" s="77"/>
      <c r="BB3322" s="77"/>
    </row>
    <row r="3323" spans="50:54" s="79" customFormat="1" ht="0" hidden="1" customHeight="1" x14ac:dyDescent="0.2">
      <c r="AX3323" s="78"/>
      <c r="AZ3323" s="167"/>
      <c r="BA3323" s="77"/>
      <c r="BB3323" s="77"/>
    </row>
    <row r="3324" spans="50:54" s="79" customFormat="1" ht="0" hidden="1" customHeight="1" x14ac:dyDescent="0.2">
      <c r="AX3324" s="78"/>
      <c r="AZ3324" s="167"/>
      <c r="BA3324" s="77"/>
      <c r="BB3324" s="77"/>
    </row>
    <row r="3325" spans="50:54" s="79" customFormat="1" ht="0" hidden="1" customHeight="1" x14ac:dyDescent="0.2">
      <c r="AX3325" s="78"/>
      <c r="AZ3325" s="167"/>
      <c r="BA3325" s="77"/>
      <c r="BB3325" s="77"/>
    </row>
    <row r="3326" spans="50:54" s="79" customFormat="1" ht="0" hidden="1" customHeight="1" x14ac:dyDescent="0.2">
      <c r="AX3326" s="78"/>
      <c r="AZ3326" s="167"/>
      <c r="BA3326" s="77"/>
      <c r="BB3326" s="77"/>
    </row>
    <row r="3327" spans="50:54" s="79" customFormat="1" ht="0" hidden="1" customHeight="1" x14ac:dyDescent="0.2">
      <c r="AX3327" s="78"/>
      <c r="AZ3327" s="167"/>
      <c r="BA3327" s="77"/>
      <c r="BB3327" s="77"/>
    </row>
    <row r="3328" spans="50:54" s="79" customFormat="1" ht="0" hidden="1" customHeight="1" x14ac:dyDescent="0.2">
      <c r="AX3328" s="78"/>
      <c r="AZ3328" s="167"/>
      <c r="BA3328" s="77"/>
      <c r="BB3328" s="77"/>
    </row>
    <row r="3329" spans="50:54" s="79" customFormat="1" ht="0" hidden="1" customHeight="1" x14ac:dyDescent="0.2">
      <c r="AX3329" s="78"/>
      <c r="AZ3329" s="167"/>
      <c r="BA3329" s="77"/>
      <c r="BB3329" s="77"/>
    </row>
    <row r="3330" spans="50:54" s="79" customFormat="1" ht="0" hidden="1" customHeight="1" x14ac:dyDescent="0.2">
      <c r="AX3330" s="78"/>
      <c r="AZ3330" s="167"/>
      <c r="BA3330" s="77"/>
      <c r="BB3330" s="77"/>
    </row>
    <row r="3331" spans="50:54" s="79" customFormat="1" ht="0" hidden="1" customHeight="1" x14ac:dyDescent="0.2">
      <c r="AX3331" s="78"/>
      <c r="AZ3331" s="167"/>
      <c r="BA3331" s="77"/>
      <c r="BB3331" s="77"/>
    </row>
    <row r="3332" spans="50:54" s="79" customFormat="1" ht="0" hidden="1" customHeight="1" x14ac:dyDescent="0.2">
      <c r="AX3332" s="78"/>
      <c r="AZ3332" s="167"/>
      <c r="BA3332" s="77"/>
      <c r="BB3332" s="77"/>
    </row>
    <row r="3333" spans="50:54" s="79" customFormat="1" ht="0" hidden="1" customHeight="1" x14ac:dyDescent="0.2">
      <c r="AX3333" s="78"/>
      <c r="AZ3333" s="167"/>
      <c r="BA3333" s="77"/>
      <c r="BB3333" s="77"/>
    </row>
    <row r="3334" spans="50:54" s="79" customFormat="1" ht="0" hidden="1" customHeight="1" x14ac:dyDescent="0.2">
      <c r="AX3334" s="78"/>
      <c r="AZ3334" s="167"/>
      <c r="BA3334" s="77"/>
      <c r="BB3334" s="77"/>
    </row>
    <row r="3335" spans="50:54" s="79" customFormat="1" ht="0" hidden="1" customHeight="1" x14ac:dyDescent="0.2">
      <c r="AX3335" s="78"/>
      <c r="AZ3335" s="167"/>
      <c r="BA3335" s="77"/>
      <c r="BB3335" s="77"/>
    </row>
    <row r="3336" spans="50:54" s="79" customFormat="1" ht="0" hidden="1" customHeight="1" x14ac:dyDescent="0.2">
      <c r="AX3336" s="78"/>
      <c r="AZ3336" s="167"/>
      <c r="BA3336" s="77"/>
      <c r="BB3336" s="77"/>
    </row>
    <row r="3337" spans="50:54" s="79" customFormat="1" ht="0" hidden="1" customHeight="1" x14ac:dyDescent="0.2">
      <c r="AX3337" s="78"/>
      <c r="AZ3337" s="167"/>
      <c r="BA3337" s="77"/>
      <c r="BB3337" s="77"/>
    </row>
    <row r="3338" spans="50:54" s="79" customFormat="1" ht="0" hidden="1" customHeight="1" x14ac:dyDescent="0.2">
      <c r="AX3338" s="78"/>
      <c r="AZ3338" s="167"/>
      <c r="BA3338" s="77"/>
      <c r="BB3338" s="77"/>
    </row>
    <row r="3339" spans="50:54" s="79" customFormat="1" ht="0" hidden="1" customHeight="1" x14ac:dyDescent="0.2">
      <c r="AX3339" s="78"/>
      <c r="AZ3339" s="167"/>
      <c r="BA3339" s="77"/>
      <c r="BB3339" s="77"/>
    </row>
    <row r="3340" spans="50:54" s="79" customFormat="1" ht="0" hidden="1" customHeight="1" x14ac:dyDescent="0.2">
      <c r="AX3340" s="78"/>
      <c r="AZ3340" s="167"/>
      <c r="BA3340" s="77"/>
      <c r="BB3340" s="77"/>
    </row>
    <row r="3341" spans="50:54" s="79" customFormat="1" ht="0" hidden="1" customHeight="1" x14ac:dyDescent="0.2">
      <c r="AX3341" s="78"/>
      <c r="AZ3341" s="167"/>
      <c r="BA3341" s="77"/>
      <c r="BB3341" s="77"/>
    </row>
    <row r="3342" spans="50:54" s="79" customFormat="1" ht="0" hidden="1" customHeight="1" x14ac:dyDescent="0.2">
      <c r="AX3342" s="78"/>
      <c r="AZ3342" s="167"/>
      <c r="BA3342" s="77"/>
      <c r="BB3342" s="77"/>
    </row>
    <row r="3343" spans="50:54" s="79" customFormat="1" ht="0" hidden="1" customHeight="1" x14ac:dyDescent="0.2">
      <c r="AX3343" s="78"/>
      <c r="AZ3343" s="167"/>
      <c r="BA3343" s="77"/>
      <c r="BB3343" s="77"/>
    </row>
    <row r="3344" spans="50:54" s="79" customFormat="1" ht="0" hidden="1" customHeight="1" x14ac:dyDescent="0.2">
      <c r="AX3344" s="78"/>
      <c r="AZ3344" s="167"/>
      <c r="BA3344" s="77"/>
      <c r="BB3344" s="77"/>
    </row>
    <row r="3345" spans="50:54" s="79" customFormat="1" ht="0" hidden="1" customHeight="1" x14ac:dyDescent="0.2">
      <c r="AX3345" s="78"/>
      <c r="AZ3345" s="167"/>
      <c r="BA3345" s="77"/>
      <c r="BB3345" s="77"/>
    </row>
    <row r="3346" spans="50:54" s="79" customFormat="1" ht="0" hidden="1" customHeight="1" x14ac:dyDescent="0.2">
      <c r="AX3346" s="78"/>
      <c r="AZ3346" s="167"/>
      <c r="BA3346" s="77"/>
      <c r="BB3346" s="77"/>
    </row>
    <row r="3347" spans="50:54" s="79" customFormat="1" ht="0" hidden="1" customHeight="1" x14ac:dyDescent="0.2">
      <c r="AX3347" s="78"/>
      <c r="AZ3347" s="167"/>
      <c r="BA3347" s="77"/>
      <c r="BB3347" s="77"/>
    </row>
    <row r="3348" spans="50:54" s="79" customFormat="1" ht="0" hidden="1" customHeight="1" x14ac:dyDescent="0.2">
      <c r="AX3348" s="78"/>
      <c r="AZ3348" s="167"/>
      <c r="BA3348" s="77"/>
      <c r="BB3348" s="77"/>
    </row>
    <row r="3349" spans="50:54" s="79" customFormat="1" ht="0" hidden="1" customHeight="1" x14ac:dyDescent="0.2">
      <c r="AX3349" s="78"/>
      <c r="AZ3349" s="167"/>
      <c r="BA3349" s="77"/>
      <c r="BB3349" s="77"/>
    </row>
    <row r="3350" spans="50:54" s="79" customFormat="1" ht="0" hidden="1" customHeight="1" x14ac:dyDescent="0.2">
      <c r="AX3350" s="78"/>
      <c r="AZ3350" s="167"/>
      <c r="BA3350" s="77"/>
      <c r="BB3350" s="77"/>
    </row>
    <row r="3351" spans="50:54" s="79" customFormat="1" ht="0" hidden="1" customHeight="1" x14ac:dyDescent="0.2">
      <c r="AX3351" s="78"/>
      <c r="AZ3351" s="167"/>
      <c r="BA3351" s="77"/>
      <c r="BB3351" s="77"/>
    </row>
    <row r="3352" spans="50:54" s="79" customFormat="1" ht="0" hidden="1" customHeight="1" x14ac:dyDescent="0.2">
      <c r="AX3352" s="78"/>
      <c r="AZ3352" s="167"/>
      <c r="BA3352" s="77"/>
      <c r="BB3352" s="77"/>
    </row>
    <row r="3353" spans="50:54" s="79" customFormat="1" ht="0" hidden="1" customHeight="1" x14ac:dyDescent="0.2">
      <c r="AX3353" s="78"/>
      <c r="AZ3353" s="167"/>
      <c r="BA3353" s="77"/>
      <c r="BB3353" s="77"/>
    </row>
    <row r="3354" spans="50:54" s="79" customFormat="1" ht="0" hidden="1" customHeight="1" x14ac:dyDescent="0.2">
      <c r="AX3354" s="78"/>
      <c r="AZ3354" s="167"/>
      <c r="BA3354" s="77"/>
      <c r="BB3354" s="77"/>
    </row>
    <row r="3355" spans="50:54" s="79" customFormat="1" ht="0" hidden="1" customHeight="1" x14ac:dyDescent="0.2">
      <c r="AX3355" s="78"/>
      <c r="AZ3355" s="167"/>
      <c r="BA3355" s="77"/>
      <c r="BB3355" s="77"/>
    </row>
    <row r="3356" spans="50:54" s="79" customFormat="1" ht="0" hidden="1" customHeight="1" x14ac:dyDescent="0.2">
      <c r="AX3356" s="78"/>
      <c r="AZ3356" s="167"/>
      <c r="BA3356" s="77"/>
      <c r="BB3356" s="77"/>
    </row>
    <row r="3357" spans="50:54" s="79" customFormat="1" ht="0" hidden="1" customHeight="1" x14ac:dyDescent="0.2">
      <c r="AX3357" s="78"/>
      <c r="AZ3357" s="167"/>
      <c r="BA3357" s="77"/>
      <c r="BB3357" s="77"/>
    </row>
    <row r="3358" spans="50:54" s="79" customFormat="1" ht="0" hidden="1" customHeight="1" x14ac:dyDescent="0.2">
      <c r="AX3358" s="78"/>
      <c r="AZ3358" s="167"/>
      <c r="BA3358" s="77"/>
      <c r="BB3358" s="77"/>
    </row>
    <row r="3359" spans="50:54" s="79" customFormat="1" ht="0" hidden="1" customHeight="1" x14ac:dyDescent="0.2">
      <c r="AX3359" s="78"/>
      <c r="AZ3359" s="167"/>
      <c r="BA3359" s="77"/>
      <c r="BB3359" s="77"/>
    </row>
    <row r="3360" spans="50:54" s="79" customFormat="1" ht="0" hidden="1" customHeight="1" x14ac:dyDescent="0.2">
      <c r="AX3360" s="78"/>
      <c r="AZ3360" s="167"/>
      <c r="BA3360" s="77"/>
      <c r="BB3360" s="77"/>
    </row>
    <row r="3361" spans="50:54" s="79" customFormat="1" ht="0" hidden="1" customHeight="1" x14ac:dyDescent="0.2">
      <c r="AX3361" s="78"/>
      <c r="AZ3361" s="167"/>
      <c r="BA3361" s="77"/>
      <c r="BB3361" s="77"/>
    </row>
    <row r="3362" spans="50:54" s="79" customFormat="1" ht="0" hidden="1" customHeight="1" x14ac:dyDescent="0.2">
      <c r="AX3362" s="78"/>
      <c r="AZ3362" s="167"/>
      <c r="BA3362" s="77"/>
      <c r="BB3362" s="77"/>
    </row>
    <row r="3363" spans="50:54" s="79" customFormat="1" ht="0" hidden="1" customHeight="1" x14ac:dyDescent="0.2">
      <c r="AX3363" s="78"/>
      <c r="AZ3363" s="167"/>
      <c r="BA3363" s="77"/>
      <c r="BB3363" s="77"/>
    </row>
    <row r="3364" spans="50:54" s="79" customFormat="1" ht="0" hidden="1" customHeight="1" x14ac:dyDescent="0.2">
      <c r="AX3364" s="78"/>
      <c r="AZ3364" s="167"/>
      <c r="BA3364" s="77"/>
      <c r="BB3364" s="77"/>
    </row>
    <row r="3365" spans="50:54" s="79" customFormat="1" ht="0" hidden="1" customHeight="1" x14ac:dyDescent="0.2">
      <c r="AX3365" s="78"/>
      <c r="AZ3365" s="167"/>
      <c r="BA3365" s="77"/>
      <c r="BB3365" s="77"/>
    </row>
    <row r="3366" spans="50:54" s="79" customFormat="1" ht="0" hidden="1" customHeight="1" x14ac:dyDescent="0.2">
      <c r="AX3366" s="78"/>
      <c r="AZ3366" s="167"/>
      <c r="BA3366" s="77"/>
      <c r="BB3366" s="77"/>
    </row>
    <row r="3367" spans="50:54" s="79" customFormat="1" ht="0" hidden="1" customHeight="1" x14ac:dyDescent="0.2">
      <c r="AX3367" s="78"/>
      <c r="AZ3367" s="167"/>
      <c r="BA3367" s="77"/>
      <c r="BB3367" s="77"/>
    </row>
    <row r="3368" spans="50:54" s="79" customFormat="1" ht="0" hidden="1" customHeight="1" x14ac:dyDescent="0.2">
      <c r="AX3368" s="78"/>
      <c r="AZ3368" s="167"/>
      <c r="BA3368" s="77"/>
      <c r="BB3368" s="77"/>
    </row>
    <row r="3369" spans="50:54" s="79" customFormat="1" ht="0" hidden="1" customHeight="1" x14ac:dyDescent="0.2">
      <c r="AX3369" s="78"/>
      <c r="AZ3369" s="167"/>
      <c r="BA3369" s="77"/>
      <c r="BB3369" s="77"/>
    </row>
    <row r="3370" spans="50:54" s="79" customFormat="1" ht="0" hidden="1" customHeight="1" x14ac:dyDescent="0.2">
      <c r="AX3370" s="78"/>
      <c r="AZ3370" s="167"/>
      <c r="BA3370" s="77"/>
      <c r="BB3370" s="77"/>
    </row>
    <row r="3371" spans="50:54" s="79" customFormat="1" ht="0" hidden="1" customHeight="1" x14ac:dyDescent="0.2">
      <c r="AX3371" s="78"/>
      <c r="AZ3371" s="167"/>
      <c r="BA3371" s="77"/>
      <c r="BB3371" s="77"/>
    </row>
    <row r="3372" spans="50:54" s="79" customFormat="1" ht="0" hidden="1" customHeight="1" x14ac:dyDescent="0.2">
      <c r="AX3372" s="78"/>
      <c r="AZ3372" s="167"/>
      <c r="BA3372" s="77"/>
      <c r="BB3372" s="77"/>
    </row>
    <row r="3373" spans="50:54" s="79" customFormat="1" ht="0" hidden="1" customHeight="1" x14ac:dyDescent="0.2">
      <c r="AX3373" s="78"/>
      <c r="AZ3373" s="167"/>
      <c r="BA3373" s="77"/>
      <c r="BB3373" s="77"/>
    </row>
    <row r="3374" spans="50:54" s="79" customFormat="1" ht="0" hidden="1" customHeight="1" x14ac:dyDescent="0.2">
      <c r="AX3374" s="78"/>
      <c r="AZ3374" s="167"/>
      <c r="BA3374" s="77"/>
      <c r="BB3374" s="77"/>
    </row>
    <row r="3375" spans="50:54" s="79" customFormat="1" ht="0" hidden="1" customHeight="1" x14ac:dyDescent="0.2">
      <c r="AX3375" s="78"/>
      <c r="AZ3375" s="167"/>
      <c r="BA3375" s="77"/>
      <c r="BB3375" s="77"/>
    </row>
    <row r="3376" spans="50:54" s="79" customFormat="1" ht="0" hidden="1" customHeight="1" x14ac:dyDescent="0.2">
      <c r="AX3376" s="78"/>
      <c r="AZ3376" s="167"/>
      <c r="BA3376" s="77"/>
      <c r="BB3376" s="77"/>
    </row>
    <row r="3377" spans="50:54" s="79" customFormat="1" ht="0" hidden="1" customHeight="1" x14ac:dyDescent="0.2">
      <c r="AX3377" s="78"/>
      <c r="AZ3377" s="167"/>
      <c r="BA3377" s="77"/>
      <c r="BB3377" s="77"/>
    </row>
    <row r="3378" spans="50:54" s="79" customFormat="1" ht="0" hidden="1" customHeight="1" x14ac:dyDescent="0.2">
      <c r="AX3378" s="78"/>
      <c r="AZ3378" s="167"/>
      <c r="BA3378" s="77"/>
      <c r="BB3378" s="77"/>
    </row>
    <row r="3379" spans="50:54" s="79" customFormat="1" ht="0" hidden="1" customHeight="1" x14ac:dyDescent="0.2">
      <c r="AX3379" s="78"/>
      <c r="AZ3379" s="167"/>
      <c r="BA3379" s="77"/>
      <c r="BB3379" s="77"/>
    </row>
    <row r="3380" spans="50:54" s="79" customFormat="1" ht="0" hidden="1" customHeight="1" x14ac:dyDescent="0.2">
      <c r="AX3380" s="78"/>
      <c r="AZ3380" s="167"/>
      <c r="BA3380" s="77"/>
      <c r="BB3380" s="77"/>
    </row>
    <row r="3381" spans="50:54" s="79" customFormat="1" ht="0" hidden="1" customHeight="1" x14ac:dyDescent="0.2">
      <c r="AX3381" s="78"/>
      <c r="AZ3381" s="167"/>
      <c r="BA3381" s="77"/>
      <c r="BB3381" s="77"/>
    </row>
    <row r="3382" spans="50:54" s="79" customFormat="1" ht="0" hidden="1" customHeight="1" x14ac:dyDescent="0.2">
      <c r="AX3382" s="78"/>
      <c r="AZ3382" s="167"/>
      <c r="BA3382" s="77"/>
      <c r="BB3382" s="77"/>
    </row>
    <row r="3383" spans="50:54" s="79" customFormat="1" ht="0" hidden="1" customHeight="1" x14ac:dyDescent="0.2">
      <c r="AX3383" s="78"/>
      <c r="AZ3383" s="167"/>
      <c r="BA3383" s="77"/>
      <c r="BB3383" s="77"/>
    </row>
    <row r="3384" spans="50:54" s="79" customFormat="1" ht="0" hidden="1" customHeight="1" x14ac:dyDescent="0.2">
      <c r="AX3384" s="78"/>
      <c r="AZ3384" s="167"/>
      <c r="BA3384" s="77"/>
      <c r="BB3384" s="77"/>
    </row>
    <row r="3385" spans="50:54" s="79" customFormat="1" ht="0" hidden="1" customHeight="1" x14ac:dyDescent="0.2">
      <c r="AX3385" s="78"/>
      <c r="AZ3385" s="167"/>
      <c r="BA3385" s="77"/>
      <c r="BB3385" s="77"/>
    </row>
    <row r="3386" spans="50:54" s="79" customFormat="1" ht="0" hidden="1" customHeight="1" x14ac:dyDescent="0.2">
      <c r="AX3386" s="78"/>
      <c r="AZ3386" s="167"/>
      <c r="BA3386" s="77"/>
      <c r="BB3386" s="77"/>
    </row>
    <row r="3387" spans="50:54" s="79" customFormat="1" ht="0" hidden="1" customHeight="1" x14ac:dyDescent="0.2">
      <c r="AX3387" s="78"/>
      <c r="AZ3387" s="167"/>
      <c r="BA3387" s="77"/>
      <c r="BB3387" s="77"/>
    </row>
    <row r="3388" spans="50:54" s="79" customFormat="1" ht="0" hidden="1" customHeight="1" x14ac:dyDescent="0.2">
      <c r="AX3388" s="78"/>
      <c r="AZ3388" s="167"/>
      <c r="BA3388" s="77"/>
      <c r="BB3388" s="77"/>
    </row>
    <row r="3389" spans="50:54" s="79" customFormat="1" ht="0" hidden="1" customHeight="1" x14ac:dyDescent="0.2">
      <c r="AX3389" s="78"/>
      <c r="AZ3389" s="167"/>
      <c r="BA3389" s="77"/>
      <c r="BB3389" s="77"/>
    </row>
    <row r="3390" spans="50:54" s="79" customFormat="1" ht="0" hidden="1" customHeight="1" x14ac:dyDescent="0.2">
      <c r="AX3390" s="78"/>
      <c r="AZ3390" s="167"/>
      <c r="BA3390" s="77"/>
      <c r="BB3390" s="77"/>
    </row>
    <row r="3391" spans="50:54" s="79" customFormat="1" ht="0" hidden="1" customHeight="1" x14ac:dyDescent="0.2">
      <c r="AX3391" s="78"/>
      <c r="AZ3391" s="167"/>
      <c r="BA3391" s="77"/>
      <c r="BB3391" s="77"/>
    </row>
    <row r="3392" spans="50:54" s="79" customFormat="1" ht="0" hidden="1" customHeight="1" x14ac:dyDescent="0.2">
      <c r="AX3392" s="78"/>
      <c r="AZ3392" s="167"/>
      <c r="BA3392" s="77"/>
      <c r="BB3392" s="77"/>
    </row>
    <row r="3393" spans="50:54" s="79" customFormat="1" ht="0" hidden="1" customHeight="1" x14ac:dyDescent="0.2">
      <c r="AX3393" s="78"/>
      <c r="AZ3393" s="167"/>
      <c r="BA3393" s="77"/>
      <c r="BB3393" s="77"/>
    </row>
    <row r="3394" spans="50:54" s="79" customFormat="1" ht="0" hidden="1" customHeight="1" x14ac:dyDescent="0.2">
      <c r="AX3394" s="78"/>
      <c r="AZ3394" s="167"/>
      <c r="BA3394" s="77"/>
      <c r="BB3394" s="77"/>
    </row>
    <row r="3395" spans="50:54" s="79" customFormat="1" ht="0" hidden="1" customHeight="1" x14ac:dyDescent="0.2">
      <c r="AX3395" s="78"/>
      <c r="AZ3395" s="167"/>
      <c r="BA3395" s="77"/>
      <c r="BB3395" s="77"/>
    </row>
    <row r="3396" spans="50:54" s="79" customFormat="1" ht="0" hidden="1" customHeight="1" x14ac:dyDescent="0.2">
      <c r="AX3396" s="78"/>
      <c r="AZ3396" s="167"/>
      <c r="BA3396" s="77"/>
      <c r="BB3396" s="77"/>
    </row>
    <row r="3397" spans="50:54" s="79" customFormat="1" ht="0" hidden="1" customHeight="1" x14ac:dyDescent="0.2">
      <c r="AX3397" s="78"/>
      <c r="AZ3397" s="167"/>
      <c r="BA3397" s="77"/>
      <c r="BB3397" s="77"/>
    </row>
    <row r="3398" spans="50:54" s="79" customFormat="1" ht="0" hidden="1" customHeight="1" x14ac:dyDescent="0.2">
      <c r="AX3398" s="78"/>
      <c r="AZ3398" s="167"/>
      <c r="BA3398" s="77"/>
      <c r="BB3398" s="77"/>
    </row>
    <row r="3399" spans="50:54" s="79" customFormat="1" ht="0" hidden="1" customHeight="1" x14ac:dyDescent="0.2">
      <c r="AX3399" s="78"/>
      <c r="AZ3399" s="167"/>
      <c r="BA3399" s="77"/>
      <c r="BB3399" s="77"/>
    </row>
    <row r="3400" spans="50:54" s="79" customFormat="1" ht="0" hidden="1" customHeight="1" x14ac:dyDescent="0.2">
      <c r="AX3400" s="78"/>
      <c r="AZ3400" s="167"/>
      <c r="BA3400" s="77"/>
      <c r="BB3400" s="77"/>
    </row>
    <row r="3401" spans="50:54" s="79" customFormat="1" ht="0" hidden="1" customHeight="1" x14ac:dyDescent="0.2">
      <c r="AX3401" s="78"/>
      <c r="AZ3401" s="167"/>
      <c r="BA3401" s="77"/>
      <c r="BB3401" s="77"/>
    </row>
    <row r="3402" spans="50:54" s="79" customFormat="1" ht="0" hidden="1" customHeight="1" x14ac:dyDescent="0.2">
      <c r="AX3402" s="78"/>
      <c r="AZ3402" s="167"/>
      <c r="BA3402" s="77"/>
      <c r="BB3402" s="77"/>
    </row>
    <row r="3403" spans="50:54" s="79" customFormat="1" ht="0" hidden="1" customHeight="1" x14ac:dyDescent="0.2">
      <c r="AX3403" s="78"/>
      <c r="AZ3403" s="167"/>
      <c r="BA3403" s="77"/>
      <c r="BB3403" s="77"/>
    </row>
    <row r="3404" spans="50:54" s="79" customFormat="1" ht="0" hidden="1" customHeight="1" x14ac:dyDescent="0.2">
      <c r="AX3404" s="78"/>
      <c r="AZ3404" s="167"/>
      <c r="BA3404" s="77"/>
      <c r="BB3404" s="77"/>
    </row>
    <row r="3405" spans="50:54" s="79" customFormat="1" ht="0" hidden="1" customHeight="1" x14ac:dyDescent="0.2">
      <c r="AX3405" s="78"/>
      <c r="AZ3405" s="167"/>
      <c r="BA3405" s="77"/>
      <c r="BB3405" s="77"/>
    </row>
    <row r="3406" spans="50:54" s="79" customFormat="1" ht="0" hidden="1" customHeight="1" x14ac:dyDescent="0.2">
      <c r="AX3406" s="78"/>
      <c r="AZ3406" s="167"/>
      <c r="BA3406" s="77"/>
      <c r="BB3406" s="77"/>
    </row>
    <row r="3407" spans="50:54" s="79" customFormat="1" ht="0" hidden="1" customHeight="1" x14ac:dyDescent="0.2">
      <c r="AX3407" s="78"/>
      <c r="AZ3407" s="167"/>
      <c r="BA3407" s="77"/>
      <c r="BB3407" s="77"/>
    </row>
    <row r="3408" spans="50:54" s="79" customFormat="1" ht="0" hidden="1" customHeight="1" x14ac:dyDescent="0.2">
      <c r="AX3408" s="78"/>
      <c r="AZ3408" s="167"/>
      <c r="BA3408" s="77"/>
      <c r="BB3408" s="77"/>
    </row>
    <row r="3409" spans="50:54" s="79" customFormat="1" ht="0" hidden="1" customHeight="1" x14ac:dyDescent="0.2">
      <c r="AX3409" s="78"/>
      <c r="AZ3409" s="167"/>
      <c r="BA3409" s="77"/>
      <c r="BB3409" s="77"/>
    </row>
    <row r="3410" spans="50:54" s="79" customFormat="1" ht="0" hidden="1" customHeight="1" x14ac:dyDescent="0.2">
      <c r="AX3410" s="78"/>
      <c r="AZ3410" s="167"/>
      <c r="BA3410" s="77"/>
      <c r="BB3410" s="77"/>
    </row>
    <row r="3411" spans="50:54" s="79" customFormat="1" ht="0" hidden="1" customHeight="1" x14ac:dyDescent="0.2">
      <c r="AX3411" s="78"/>
      <c r="AZ3411" s="167"/>
      <c r="BA3411" s="77"/>
      <c r="BB3411" s="77"/>
    </row>
    <row r="3412" spans="50:54" s="79" customFormat="1" ht="0" hidden="1" customHeight="1" x14ac:dyDescent="0.2">
      <c r="AX3412" s="78"/>
      <c r="AZ3412" s="167"/>
      <c r="BA3412" s="77"/>
      <c r="BB3412" s="77"/>
    </row>
    <row r="3413" spans="50:54" s="79" customFormat="1" ht="0" hidden="1" customHeight="1" x14ac:dyDescent="0.2">
      <c r="AX3413" s="78"/>
      <c r="AZ3413" s="167"/>
      <c r="BA3413" s="77"/>
      <c r="BB3413" s="77"/>
    </row>
    <row r="3414" spans="50:54" s="79" customFormat="1" ht="0" hidden="1" customHeight="1" x14ac:dyDescent="0.2">
      <c r="AX3414" s="78"/>
      <c r="AZ3414" s="167"/>
      <c r="BA3414" s="77"/>
      <c r="BB3414" s="77"/>
    </row>
    <row r="3415" spans="50:54" s="79" customFormat="1" ht="0" hidden="1" customHeight="1" x14ac:dyDescent="0.2">
      <c r="AX3415" s="78"/>
      <c r="AZ3415" s="167"/>
      <c r="BA3415" s="77"/>
      <c r="BB3415" s="77"/>
    </row>
    <row r="3416" spans="50:54" s="79" customFormat="1" ht="0" hidden="1" customHeight="1" x14ac:dyDescent="0.2">
      <c r="AX3416" s="78"/>
      <c r="AZ3416" s="167"/>
      <c r="BA3416" s="77"/>
      <c r="BB3416" s="77"/>
    </row>
    <row r="3417" spans="50:54" s="79" customFormat="1" ht="0" hidden="1" customHeight="1" x14ac:dyDescent="0.2">
      <c r="AX3417" s="78"/>
      <c r="AZ3417" s="167"/>
      <c r="BA3417" s="77"/>
      <c r="BB3417" s="77"/>
    </row>
    <row r="3418" spans="50:54" s="79" customFormat="1" ht="0" hidden="1" customHeight="1" x14ac:dyDescent="0.2">
      <c r="AX3418" s="78"/>
      <c r="AZ3418" s="167"/>
      <c r="BA3418" s="77"/>
      <c r="BB3418" s="77"/>
    </row>
    <row r="3419" spans="50:54" s="79" customFormat="1" ht="0" hidden="1" customHeight="1" x14ac:dyDescent="0.2">
      <c r="AX3419" s="78"/>
      <c r="AZ3419" s="167"/>
      <c r="BA3419" s="77"/>
      <c r="BB3419" s="77"/>
    </row>
    <row r="3420" spans="50:54" s="79" customFormat="1" ht="0" hidden="1" customHeight="1" x14ac:dyDescent="0.2">
      <c r="AX3420" s="78"/>
      <c r="AZ3420" s="167"/>
      <c r="BA3420" s="77"/>
      <c r="BB3420" s="77"/>
    </row>
    <row r="3421" spans="50:54" s="79" customFormat="1" ht="0" hidden="1" customHeight="1" x14ac:dyDescent="0.2">
      <c r="AX3421" s="78"/>
      <c r="AZ3421" s="167"/>
      <c r="BA3421" s="77"/>
      <c r="BB3421" s="77"/>
    </row>
    <row r="3422" spans="50:54" s="79" customFormat="1" ht="0" hidden="1" customHeight="1" x14ac:dyDescent="0.2">
      <c r="AX3422" s="78"/>
      <c r="AZ3422" s="167"/>
      <c r="BA3422" s="77"/>
      <c r="BB3422" s="77"/>
    </row>
    <row r="3423" spans="50:54" s="79" customFormat="1" ht="0" hidden="1" customHeight="1" x14ac:dyDescent="0.2">
      <c r="AX3423" s="78"/>
      <c r="AZ3423" s="167"/>
      <c r="BA3423" s="77"/>
      <c r="BB3423" s="77"/>
    </row>
    <row r="3424" spans="50:54" s="79" customFormat="1" ht="0" hidden="1" customHeight="1" x14ac:dyDescent="0.2">
      <c r="AX3424" s="78"/>
      <c r="AZ3424" s="167"/>
      <c r="BA3424" s="77"/>
      <c r="BB3424" s="77"/>
    </row>
    <row r="3425" spans="50:54" s="79" customFormat="1" ht="0" hidden="1" customHeight="1" x14ac:dyDescent="0.2">
      <c r="AX3425" s="78"/>
      <c r="AZ3425" s="167"/>
      <c r="BA3425" s="77"/>
      <c r="BB3425" s="77"/>
    </row>
    <row r="3426" spans="50:54" s="79" customFormat="1" ht="0" hidden="1" customHeight="1" x14ac:dyDescent="0.2">
      <c r="AX3426" s="78"/>
      <c r="AZ3426" s="167"/>
      <c r="BA3426" s="77"/>
      <c r="BB3426" s="77"/>
    </row>
    <row r="3427" spans="50:54" s="79" customFormat="1" ht="0" hidden="1" customHeight="1" x14ac:dyDescent="0.2">
      <c r="AX3427" s="78"/>
      <c r="AZ3427" s="167"/>
      <c r="BA3427" s="77"/>
      <c r="BB3427" s="77"/>
    </row>
    <row r="3428" spans="50:54" s="79" customFormat="1" ht="0" hidden="1" customHeight="1" x14ac:dyDescent="0.2">
      <c r="AX3428" s="78"/>
      <c r="AZ3428" s="167"/>
      <c r="BA3428" s="77"/>
      <c r="BB3428" s="77"/>
    </row>
    <row r="3429" spans="50:54" s="79" customFormat="1" ht="0" hidden="1" customHeight="1" x14ac:dyDescent="0.2">
      <c r="AX3429" s="78"/>
      <c r="AZ3429" s="167"/>
      <c r="BA3429" s="77"/>
      <c r="BB3429" s="77"/>
    </row>
    <row r="3430" spans="50:54" s="79" customFormat="1" ht="0" hidden="1" customHeight="1" x14ac:dyDescent="0.2">
      <c r="AX3430" s="78"/>
      <c r="AZ3430" s="167"/>
      <c r="BA3430" s="77"/>
      <c r="BB3430" s="77"/>
    </row>
    <row r="3431" spans="50:54" s="79" customFormat="1" ht="0" hidden="1" customHeight="1" x14ac:dyDescent="0.2">
      <c r="AX3431" s="78"/>
      <c r="AZ3431" s="167"/>
      <c r="BA3431" s="77"/>
      <c r="BB3431" s="77"/>
    </row>
    <row r="3432" spans="50:54" s="79" customFormat="1" ht="0" hidden="1" customHeight="1" x14ac:dyDescent="0.2">
      <c r="AX3432" s="78"/>
      <c r="AZ3432" s="167"/>
      <c r="BA3432" s="77"/>
      <c r="BB3432" s="77"/>
    </row>
    <row r="3433" spans="50:54" s="79" customFormat="1" ht="0" hidden="1" customHeight="1" x14ac:dyDescent="0.2">
      <c r="AX3433" s="78"/>
      <c r="AZ3433" s="167"/>
      <c r="BA3433" s="77"/>
      <c r="BB3433" s="77"/>
    </row>
    <row r="3434" spans="50:54" s="79" customFormat="1" ht="0" hidden="1" customHeight="1" x14ac:dyDescent="0.2">
      <c r="AX3434" s="78"/>
      <c r="AZ3434" s="167"/>
      <c r="BA3434" s="77"/>
      <c r="BB3434" s="77"/>
    </row>
    <row r="3435" spans="50:54" s="79" customFormat="1" ht="0" hidden="1" customHeight="1" x14ac:dyDescent="0.2">
      <c r="AX3435" s="78"/>
      <c r="AZ3435" s="167"/>
      <c r="BA3435" s="77"/>
      <c r="BB3435" s="77"/>
    </row>
    <row r="3436" spans="50:54" s="79" customFormat="1" ht="0" hidden="1" customHeight="1" x14ac:dyDescent="0.2">
      <c r="AX3436" s="78"/>
      <c r="AZ3436" s="167"/>
      <c r="BA3436" s="77"/>
      <c r="BB3436" s="77"/>
    </row>
    <row r="3437" spans="50:54" s="79" customFormat="1" ht="0" hidden="1" customHeight="1" x14ac:dyDescent="0.2">
      <c r="AX3437" s="78"/>
      <c r="AZ3437" s="167"/>
      <c r="BA3437" s="77"/>
      <c r="BB3437" s="77"/>
    </row>
    <row r="3438" spans="50:54" s="79" customFormat="1" ht="0" hidden="1" customHeight="1" x14ac:dyDescent="0.2">
      <c r="AX3438" s="78"/>
      <c r="AZ3438" s="167"/>
      <c r="BA3438" s="77"/>
      <c r="BB3438" s="77"/>
    </row>
    <row r="3439" spans="50:54" s="79" customFormat="1" ht="0" hidden="1" customHeight="1" x14ac:dyDescent="0.2">
      <c r="AX3439" s="78"/>
      <c r="AZ3439" s="167"/>
      <c r="BA3439" s="77"/>
      <c r="BB3439" s="77"/>
    </row>
    <row r="3440" spans="50:54" s="79" customFormat="1" ht="0" hidden="1" customHeight="1" x14ac:dyDescent="0.2">
      <c r="AX3440" s="78"/>
      <c r="AZ3440" s="167"/>
      <c r="BA3440" s="77"/>
      <c r="BB3440" s="77"/>
    </row>
    <row r="3441" spans="50:54" s="79" customFormat="1" ht="0" hidden="1" customHeight="1" x14ac:dyDescent="0.2">
      <c r="AX3441" s="78"/>
      <c r="AZ3441" s="167"/>
      <c r="BA3441" s="77"/>
      <c r="BB3441" s="77"/>
    </row>
    <row r="3442" spans="50:54" s="79" customFormat="1" ht="0" hidden="1" customHeight="1" x14ac:dyDescent="0.2">
      <c r="AX3442" s="78"/>
      <c r="AZ3442" s="167"/>
      <c r="BA3442" s="77"/>
      <c r="BB3442" s="77"/>
    </row>
    <row r="3443" spans="50:54" s="79" customFormat="1" ht="0" hidden="1" customHeight="1" x14ac:dyDescent="0.2">
      <c r="AX3443" s="78"/>
      <c r="AZ3443" s="167"/>
      <c r="BA3443" s="77"/>
      <c r="BB3443" s="77"/>
    </row>
    <row r="3444" spans="50:54" s="79" customFormat="1" ht="0" hidden="1" customHeight="1" x14ac:dyDescent="0.2">
      <c r="AX3444" s="78"/>
      <c r="AZ3444" s="167"/>
      <c r="BA3444" s="77"/>
      <c r="BB3444" s="77"/>
    </row>
    <row r="3445" spans="50:54" s="79" customFormat="1" ht="0" hidden="1" customHeight="1" x14ac:dyDescent="0.2">
      <c r="AX3445" s="78"/>
      <c r="AZ3445" s="167"/>
      <c r="BA3445" s="77"/>
      <c r="BB3445" s="77"/>
    </row>
    <row r="3446" spans="50:54" s="79" customFormat="1" ht="0" hidden="1" customHeight="1" x14ac:dyDescent="0.2">
      <c r="AX3446" s="78"/>
      <c r="AZ3446" s="167"/>
      <c r="BA3446" s="77"/>
      <c r="BB3446" s="77"/>
    </row>
    <row r="3447" spans="50:54" s="79" customFormat="1" ht="0" hidden="1" customHeight="1" x14ac:dyDescent="0.2">
      <c r="AX3447" s="78"/>
      <c r="AZ3447" s="167"/>
      <c r="BA3447" s="77"/>
      <c r="BB3447" s="77"/>
    </row>
    <row r="3448" spans="50:54" s="79" customFormat="1" ht="0" hidden="1" customHeight="1" x14ac:dyDescent="0.2">
      <c r="AX3448" s="78"/>
      <c r="AZ3448" s="167"/>
      <c r="BA3448" s="77"/>
      <c r="BB3448" s="77"/>
    </row>
    <row r="3449" spans="50:54" s="79" customFormat="1" ht="0" hidden="1" customHeight="1" x14ac:dyDescent="0.2">
      <c r="AX3449" s="78"/>
      <c r="AZ3449" s="167"/>
      <c r="BA3449" s="77"/>
      <c r="BB3449" s="77"/>
    </row>
    <row r="3450" spans="50:54" s="79" customFormat="1" ht="0" hidden="1" customHeight="1" x14ac:dyDescent="0.2">
      <c r="AX3450" s="78"/>
      <c r="AZ3450" s="167"/>
      <c r="BA3450" s="77"/>
      <c r="BB3450" s="77"/>
    </row>
    <row r="3451" spans="50:54" s="79" customFormat="1" ht="0" hidden="1" customHeight="1" x14ac:dyDescent="0.2">
      <c r="AX3451" s="78"/>
      <c r="AZ3451" s="167"/>
      <c r="BA3451" s="77"/>
      <c r="BB3451" s="77"/>
    </row>
    <row r="3452" spans="50:54" s="79" customFormat="1" ht="0" hidden="1" customHeight="1" x14ac:dyDescent="0.2">
      <c r="AX3452" s="78"/>
      <c r="AZ3452" s="167"/>
      <c r="BA3452" s="77"/>
      <c r="BB3452" s="77"/>
    </row>
    <row r="3453" spans="50:54" s="79" customFormat="1" ht="0" hidden="1" customHeight="1" x14ac:dyDescent="0.2">
      <c r="AX3453" s="78"/>
      <c r="AZ3453" s="167"/>
      <c r="BA3453" s="77"/>
      <c r="BB3453" s="77"/>
    </row>
    <row r="3454" spans="50:54" s="79" customFormat="1" ht="0" hidden="1" customHeight="1" x14ac:dyDescent="0.2">
      <c r="AX3454" s="78"/>
      <c r="AZ3454" s="167"/>
      <c r="BA3454" s="77"/>
      <c r="BB3454" s="77"/>
    </row>
    <row r="3455" spans="50:54" s="79" customFormat="1" ht="0" hidden="1" customHeight="1" x14ac:dyDescent="0.2">
      <c r="AX3455" s="78"/>
      <c r="AZ3455" s="167"/>
      <c r="BA3455" s="77"/>
      <c r="BB3455" s="77"/>
    </row>
    <row r="3456" spans="50:54" s="79" customFormat="1" ht="0" hidden="1" customHeight="1" x14ac:dyDescent="0.2">
      <c r="AX3456" s="78"/>
      <c r="AZ3456" s="167"/>
      <c r="BA3456" s="77"/>
      <c r="BB3456" s="77"/>
    </row>
    <row r="3457" spans="50:54" s="79" customFormat="1" ht="0" hidden="1" customHeight="1" x14ac:dyDescent="0.2">
      <c r="AX3457" s="78"/>
      <c r="AZ3457" s="167"/>
      <c r="BA3457" s="77"/>
      <c r="BB3457" s="77"/>
    </row>
    <row r="3458" spans="50:54" s="79" customFormat="1" ht="0" hidden="1" customHeight="1" x14ac:dyDescent="0.2">
      <c r="AX3458" s="78"/>
      <c r="AZ3458" s="167"/>
      <c r="BA3458" s="77"/>
      <c r="BB3458" s="77"/>
    </row>
    <row r="3459" spans="50:54" s="79" customFormat="1" ht="0" hidden="1" customHeight="1" x14ac:dyDescent="0.2">
      <c r="AX3459" s="78"/>
      <c r="AZ3459" s="167"/>
      <c r="BA3459" s="77"/>
      <c r="BB3459" s="77"/>
    </row>
    <row r="3460" spans="50:54" s="79" customFormat="1" ht="0" hidden="1" customHeight="1" x14ac:dyDescent="0.2">
      <c r="AX3460" s="78"/>
      <c r="AZ3460" s="167"/>
      <c r="BA3460" s="77"/>
      <c r="BB3460" s="77"/>
    </row>
    <row r="3461" spans="50:54" s="79" customFormat="1" ht="0" hidden="1" customHeight="1" x14ac:dyDescent="0.2">
      <c r="AX3461" s="78"/>
      <c r="AZ3461" s="167"/>
      <c r="BA3461" s="77"/>
      <c r="BB3461" s="77"/>
    </row>
    <row r="3462" spans="50:54" s="79" customFormat="1" ht="0" hidden="1" customHeight="1" x14ac:dyDescent="0.2">
      <c r="AX3462" s="78"/>
      <c r="AZ3462" s="167"/>
      <c r="BA3462" s="77"/>
      <c r="BB3462" s="77"/>
    </row>
    <row r="3463" spans="50:54" s="79" customFormat="1" ht="0" hidden="1" customHeight="1" x14ac:dyDescent="0.2">
      <c r="AX3463" s="78"/>
      <c r="AZ3463" s="167"/>
      <c r="BA3463" s="77"/>
      <c r="BB3463" s="77"/>
    </row>
    <row r="3464" spans="50:54" s="79" customFormat="1" ht="0" hidden="1" customHeight="1" x14ac:dyDescent="0.2">
      <c r="AX3464" s="78"/>
      <c r="AZ3464" s="167"/>
      <c r="BA3464" s="77"/>
      <c r="BB3464" s="77"/>
    </row>
    <row r="3465" spans="50:54" s="79" customFormat="1" ht="0" hidden="1" customHeight="1" x14ac:dyDescent="0.2">
      <c r="AX3465" s="78"/>
      <c r="AZ3465" s="167"/>
      <c r="BA3465" s="77"/>
      <c r="BB3465" s="77"/>
    </row>
    <row r="3466" spans="50:54" s="79" customFormat="1" ht="0" hidden="1" customHeight="1" x14ac:dyDescent="0.2">
      <c r="AX3466" s="78"/>
      <c r="AZ3466" s="167"/>
      <c r="BA3466" s="77"/>
      <c r="BB3466" s="77"/>
    </row>
    <row r="3467" spans="50:54" s="79" customFormat="1" ht="0" hidden="1" customHeight="1" x14ac:dyDescent="0.2">
      <c r="AX3467" s="78"/>
      <c r="AZ3467" s="167"/>
      <c r="BA3467" s="77"/>
      <c r="BB3467" s="77"/>
    </row>
    <row r="3468" spans="50:54" s="79" customFormat="1" ht="0" hidden="1" customHeight="1" x14ac:dyDescent="0.2">
      <c r="AX3468" s="78"/>
      <c r="AZ3468" s="167"/>
      <c r="BA3468" s="77"/>
      <c r="BB3468" s="77"/>
    </row>
    <row r="3469" spans="50:54" s="79" customFormat="1" ht="0" hidden="1" customHeight="1" x14ac:dyDescent="0.2">
      <c r="AX3469" s="78"/>
      <c r="AZ3469" s="167"/>
      <c r="BA3469" s="77"/>
      <c r="BB3469" s="77"/>
    </row>
    <row r="3470" spans="50:54" s="79" customFormat="1" ht="0" hidden="1" customHeight="1" x14ac:dyDescent="0.2">
      <c r="AX3470" s="78"/>
      <c r="AZ3470" s="167"/>
      <c r="BA3470" s="77"/>
      <c r="BB3470" s="77"/>
    </row>
    <row r="3471" spans="50:54" s="79" customFormat="1" ht="0" hidden="1" customHeight="1" x14ac:dyDescent="0.2">
      <c r="AX3471" s="78"/>
      <c r="AZ3471" s="167"/>
      <c r="BA3471" s="77"/>
      <c r="BB3471" s="77"/>
    </row>
    <row r="3472" spans="50:54" s="79" customFormat="1" ht="0" hidden="1" customHeight="1" x14ac:dyDescent="0.2">
      <c r="AX3472" s="78"/>
      <c r="AZ3472" s="167"/>
      <c r="BA3472" s="77"/>
      <c r="BB3472" s="77"/>
    </row>
    <row r="3473" spans="50:54" s="79" customFormat="1" ht="0" hidden="1" customHeight="1" x14ac:dyDescent="0.2">
      <c r="AX3473" s="78"/>
      <c r="AZ3473" s="167"/>
      <c r="BA3473" s="77"/>
      <c r="BB3473" s="77"/>
    </row>
    <row r="3474" spans="50:54" s="79" customFormat="1" ht="0" hidden="1" customHeight="1" x14ac:dyDescent="0.2">
      <c r="AX3474" s="78"/>
      <c r="AZ3474" s="167"/>
      <c r="BA3474" s="77"/>
      <c r="BB3474" s="77"/>
    </row>
    <row r="3475" spans="50:54" s="79" customFormat="1" ht="0" hidden="1" customHeight="1" x14ac:dyDescent="0.2">
      <c r="AX3475" s="78"/>
      <c r="AZ3475" s="167"/>
      <c r="BA3475" s="77"/>
      <c r="BB3475" s="77"/>
    </row>
    <row r="3476" spans="50:54" s="79" customFormat="1" ht="0" hidden="1" customHeight="1" x14ac:dyDescent="0.2">
      <c r="AX3476" s="78"/>
      <c r="AZ3476" s="167"/>
      <c r="BA3476" s="77"/>
      <c r="BB3476" s="77"/>
    </row>
    <row r="3477" spans="50:54" s="79" customFormat="1" ht="0" hidden="1" customHeight="1" x14ac:dyDescent="0.2">
      <c r="AX3477" s="78"/>
      <c r="AZ3477" s="167"/>
      <c r="BA3477" s="77"/>
      <c r="BB3477" s="77"/>
    </row>
    <row r="3478" spans="50:54" s="79" customFormat="1" ht="0" hidden="1" customHeight="1" x14ac:dyDescent="0.2">
      <c r="AX3478" s="78"/>
      <c r="AZ3478" s="167"/>
      <c r="BA3478" s="77"/>
      <c r="BB3478" s="77"/>
    </row>
    <row r="3479" spans="50:54" s="79" customFormat="1" ht="0" hidden="1" customHeight="1" x14ac:dyDescent="0.2">
      <c r="AX3479" s="78"/>
      <c r="AZ3479" s="167"/>
      <c r="BA3479" s="77"/>
      <c r="BB3479" s="77"/>
    </row>
    <row r="3480" spans="50:54" s="79" customFormat="1" ht="0" hidden="1" customHeight="1" x14ac:dyDescent="0.2">
      <c r="AX3480" s="78"/>
      <c r="AZ3480" s="167"/>
      <c r="BA3480" s="77"/>
      <c r="BB3480" s="77"/>
    </row>
    <row r="3481" spans="50:54" s="79" customFormat="1" ht="0" hidden="1" customHeight="1" x14ac:dyDescent="0.2">
      <c r="AX3481" s="78"/>
      <c r="AZ3481" s="167"/>
      <c r="BA3481" s="77"/>
      <c r="BB3481" s="77"/>
    </row>
    <row r="3482" spans="50:54" s="79" customFormat="1" ht="0" hidden="1" customHeight="1" x14ac:dyDescent="0.2">
      <c r="AX3482" s="78"/>
      <c r="AZ3482" s="167"/>
      <c r="BA3482" s="77"/>
      <c r="BB3482" s="77"/>
    </row>
    <row r="3483" spans="50:54" s="79" customFormat="1" ht="0" hidden="1" customHeight="1" x14ac:dyDescent="0.2">
      <c r="AX3483" s="78"/>
      <c r="AZ3483" s="167"/>
      <c r="BA3483" s="77"/>
      <c r="BB3483" s="77"/>
    </row>
    <row r="3484" spans="50:54" s="79" customFormat="1" ht="0" hidden="1" customHeight="1" x14ac:dyDescent="0.2">
      <c r="AX3484" s="78"/>
      <c r="AZ3484" s="167"/>
      <c r="BA3484" s="77"/>
      <c r="BB3484" s="77"/>
    </row>
    <row r="3485" spans="50:54" s="79" customFormat="1" ht="0" hidden="1" customHeight="1" x14ac:dyDescent="0.2">
      <c r="AX3485" s="78"/>
      <c r="AZ3485" s="167"/>
      <c r="BA3485" s="77"/>
      <c r="BB3485" s="77"/>
    </row>
    <row r="3486" spans="50:54" s="79" customFormat="1" ht="0" hidden="1" customHeight="1" x14ac:dyDescent="0.2">
      <c r="AX3486" s="78"/>
      <c r="AZ3486" s="167"/>
      <c r="BA3486" s="77"/>
      <c r="BB3486" s="77"/>
    </row>
    <row r="3487" spans="50:54" s="79" customFormat="1" ht="0" hidden="1" customHeight="1" x14ac:dyDescent="0.2">
      <c r="AX3487" s="78"/>
      <c r="AZ3487" s="167"/>
      <c r="BA3487" s="77"/>
      <c r="BB3487" s="77"/>
    </row>
    <row r="3488" spans="50:54" s="79" customFormat="1" ht="0" hidden="1" customHeight="1" x14ac:dyDescent="0.2">
      <c r="AX3488" s="78"/>
      <c r="AZ3488" s="167"/>
      <c r="BA3488" s="77"/>
      <c r="BB3488" s="77"/>
    </row>
    <row r="3489" spans="50:54" s="79" customFormat="1" ht="0" hidden="1" customHeight="1" x14ac:dyDescent="0.2">
      <c r="AX3489" s="78"/>
      <c r="AZ3489" s="167"/>
      <c r="BA3489" s="77"/>
      <c r="BB3489" s="77"/>
    </row>
    <row r="3490" spans="50:54" s="79" customFormat="1" ht="0" hidden="1" customHeight="1" x14ac:dyDescent="0.2">
      <c r="AX3490" s="78"/>
      <c r="AZ3490" s="167"/>
      <c r="BA3490" s="77"/>
      <c r="BB3490" s="77"/>
    </row>
    <row r="3491" spans="50:54" s="79" customFormat="1" ht="0" hidden="1" customHeight="1" x14ac:dyDescent="0.2">
      <c r="AX3491" s="78"/>
      <c r="AZ3491" s="167"/>
      <c r="BA3491" s="77"/>
      <c r="BB3491" s="77"/>
    </row>
    <row r="3492" spans="50:54" s="79" customFormat="1" ht="0" hidden="1" customHeight="1" x14ac:dyDescent="0.2">
      <c r="AX3492" s="78"/>
      <c r="AZ3492" s="167"/>
      <c r="BA3492" s="77"/>
      <c r="BB3492" s="77"/>
    </row>
    <row r="3493" spans="50:54" s="79" customFormat="1" ht="0" hidden="1" customHeight="1" x14ac:dyDescent="0.2">
      <c r="AX3493" s="78"/>
      <c r="AZ3493" s="167"/>
      <c r="BA3493" s="77"/>
      <c r="BB3493" s="77"/>
    </row>
    <row r="3494" spans="50:54" s="79" customFormat="1" ht="0" hidden="1" customHeight="1" x14ac:dyDescent="0.2">
      <c r="AX3494" s="78"/>
      <c r="AZ3494" s="167"/>
      <c r="BA3494" s="77"/>
      <c r="BB3494" s="77"/>
    </row>
    <row r="3495" spans="50:54" s="79" customFormat="1" ht="0" hidden="1" customHeight="1" x14ac:dyDescent="0.2">
      <c r="AX3495" s="78"/>
      <c r="AZ3495" s="167"/>
      <c r="BA3495" s="77"/>
      <c r="BB3495" s="77"/>
    </row>
    <row r="3496" spans="50:54" s="79" customFormat="1" ht="0" hidden="1" customHeight="1" x14ac:dyDescent="0.2">
      <c r="AX3496" s="78"/>
      <c r="AZ3496" s="167"/>
      <c r="BA3496" s="77"/>
      <c r="BB3496" s="77"/>
    </row>
    <row r="3497" spans="50:54" s="79" customFormat="1" ht="0" hidden="1" customHeight="1" x14ac:dyDescent="0.2">
      <c r="AX3497" s="78"/>
      <c r="AZ3497" s="167"/>
      <c r="BA3497" s="77"/>
      <c r="BB3497" s="77"/>
    </row>
    <row r="3498" spans="50:54" s="79" customFormat="1" ht="0" hidden="1" customHeight="1" x14ac:dyDescent="0.2">
      <c r="AX3498" s="78"/>
      <c r="AZ3498" s="167"/>
      <c r="BA3498" s="77"/>
      <c r="BB3498" s="77"/>
    </row>
    <row r="3499" spans="50:54" s="79" customFormat="1" ht="0" hidden="1" customHeight="1" x14ac:dyDescent="0.2">
      <c r="AX3499" s="78"/>
      <c r="AZ3499" s="167"/>
      <c r="BA3499" s="77"/>
      <c r="BB3499" s="77"/>
    </row>
    <row r="3500" spans="50:54" s="79" customFormat="1" ht="0" hidden="1" customHeight="1" x14ac:dyDescent="0.2">
      <c r="AX3500" s="78"/>
      <c r="AZ3500" s="167"/>
      <c r="BA3500" s="77"/>
      <c r="BB3500" s="77"/>
    </row>
    <row r="3501" spans="50:54" s="79" customFormat="1" ht="0" hidden="1" customHeight="1" x14ac:dyDescent="0.2">
      <c r="AX3501" s="78"/>
      <c r="AZ3501" s="167"/>
      <c r="BA3501" s="77"/>
      <c r="BB3501" s="77"/>
    </row>
    <row r="3502" spans="50:54" s="79" customFormat="1" ht="0" hidden="1" customHeight="1" x14ac:dyDescent="0.2">
      <c r="AX3502" s="78"/>
      <c r="AZ3502" s="167"/>
      <c r="BA3502" s="77"/>
      <c r="BB3502" s="77"/>
    </row>
    <row r="3503" spans="50:54" s="79" customFormat="1" ht="0" hidden="1" customHeight="1" x14ac:dyDescent="0.2">
      <c r="AX3503" s="78"/>
      <c r="AZ3503" s="167"/>
      <c r="BA3503" s="77"/>
      <c r="BB3503" s="77"/>
    </row>
    <row r="3504" spans="50:54" s="79" customFormat="1" ht="0" hidden="1" customHeight="1" x14ac:dyDescent="0.2">
      <c r="AX3504" s="78"/>
      <c r="AZ3504" s="167"/>
      <c r="BA3504" s="77"/>
      <c r="BB3504" s="77"/>
    </row>
    <row r="3505" spans="50:54" s="79" customFormat="1" ht="0" hidden="1" customHeight="1" x14ac:dyDescent="0.2">
      <c r="AX3505" s="78"/>
      <c r="AZ3505" s="167"/>
      <c r="BA3505" s="77"/>
      <c r="BB3505" s="77"/>
    </row>
    <row r="3506" spans="50:54" s="79" customFormat="1" ht="0" hidden="1" customHeight="1" x14ac:dyDescent="0.2">
      <c r="AX3506" s="78"/>
      <c r="AZ3506" s="167"/>
      <c r="BA3506" s="77"/>
      <c r="BB3506" s="77"/>
    </row>
    <row r="3507" spans="50:54" s="79" customFormat="1" ht="0" hidden="1" customHeight="1" x14ac:dyDescent="0.2">
      <c r="AX3507" s="78"/>
      <c r="AZ3507" s="167"/>
      <c r="BA3507" s="77"/>
      <c r="BB3507" s="77"/>
    </row>
    <row r="3508" spans="50:54" s="79" customFormat="1" ht="0" hidden="1" customHeight="1" x14ac:dyDescent="0.2">
      <c r="AX3508" s="78"/>
      <c r="AZ3508" s="167"/>
      <c r="BA3508" s="77"/>
      <c r="BB3508" s="77"/>
    </row>
    <row r="3509" spans="50:54" s="79" customFormat="1" ht="0" hidden="1" customHeight="1" x14ac:dyDescent="0.2">
      <c r="AX3509" s="78"/>
      <c r="AZ3509" s="167"/>
      <c r="BA3509" s="77"/>
      <c r="BB3509" s="77"/>
    </row>
    <row r="3510" spans="50:54" s="79" customFormat="1" ht="0" hidden="1" customHeight="1" x14ac:dyDescent="0.2">
      <c r="AX3510" s="78"/>
      <c r="AZ3510" s="167"/>
      <c r="BA3510" s="77"/>
      <c r="BB3510" s="77"/>
    </row>
    <row r="3511" spans="50:54" s="79" customFormat="1" ht="0" hidden="1" customHeight="1" x14ac:dyDescent="0.2">
      <c r="AX3511" s="78"/>
      <c r="AZ3511" s="167"/>
      <c r="BA3511" s="77"/>
      <c r="BB3511" s="77"/>
    </row>
    <row r="3512" spans="50:54" s="79" customFormat="1" ht="0" hidden="1" customHeight="1" x14ac:dyDescent="0.2">
      <c r="AX3512" s="78"/>
      <c r="AZ3512" s="167"/>
      <c r="BA3512" s="77"/>
      <c r="BB3512" s="77"/>
    </row>
    <row r="3513" spans="50:54" s="79" customFormat="1" ht="0" hidden="1" customHeight="1" x14ac:dyDescent="0.2">
      <c r="AX3513" s="78"/>
      <c r="AZ3513" s="167"/>
      <c r="BA3513" s="77"/>
      <c r="BB3513" s="77"/>
    </row>
    <row r="3514" spans="50:54" s="79" customFormat="1" ht="0" hidden="1" customHeight="1" x14ac:dyDescent="0.2">
      <c r="AX3514" s="78"/>
      <c r="AZ3514" s="167"/>
      <c r="BA3514" s="77"/>
      <c r="BB3514" s="77"/>
    </row>
    <row r="3515" spans="50:54" s="79" customFormat="1" ht="0" hidden="1" customHeight="1" x14ac:dyDescent="0.2">
      <c r="AX3515" s="78"/>
      <c r="AZ3515" s="167"/>
      <c r="BA3515" s="77"/>
      <c r="BB3515" s="77"/>
    </row>
    <row r="3516" spans="50:54" s="79" customFormat="1" ht="0" hidden="1" customHeight="1" x14ac:dyDescent="0.2">
      <c r="AX3516" s="78"/>
      <c r="AZ3516" s="167"/>
      <c r="BA3516" s="77"/>
      <c r="BB3516" s="77"/>
    </row>
    <row r="3517" spans="50:54" s="79" customFormat="1" ht="0" hidden="1" customHeight="1" x14ac:dyDescent="0.2">
      <c r="AX3517" s="78"/>
      <c r="AZ3517" s="167"/>
      <c r="BA3517" s="77"/>
      <c r="BB3517" s="77"/>
    </row>
    <row r="3518" spans="50:54" s="79" customFormat="1" ht="0" hidden="1" customHeight="1" x14ac:dyDescent="0.2">
      <c r="AX3518" s="78"/>
      <c r="AZ3518" s="167"/>
      <c r="BA3518" s="77"/>
      <c r="BB3518" s="77"/>
    </row>
    <row r="3519" spans="50:54" s="79" customFormat="1" ht="0" hidden="1" customHeight="1" x14ac:dyDescent="0.2">
      <c r="AX3519" s="78"/>
      <c r="AZ3519" s="167"/>
      <c r="BA3519" s="77"/>
      <c r="BB3519" s="77"/>
    </row>
    <row r="3520" spans="50:54" s="79" customFormat="1" ht="0" hidden="1" customHeight="1" x14ac:dyDescent="0.2">
      <c r="AX3520" s="78"/>
      <c r="AZ3520" s="167"/>
      <c r="BA3520" s="77"/>
      <c r="BB3520" s="77"/>
    </row>
    <row r="3521" spans="50:54" s="79" customFormat="1" ht="0" hidden="1" customHeight="1" x14ac:dyDescent="0.2">
      <c r="AX3521" s="78"/>
      <c r="AZ3521" s="167"/>
      <c r="BA3521" s="77"/>
      <c r="BB3521" s="77"/>
    </row>
    <row r="3522" spans="50:54" s="79" customFormat="1" ht="0" hidden="1" customHeight="1" x14ac:dyDescent="0.2">
      <c r="AX3522" s="78"/>
      <c r="AZ3522" s="167"/>
      <c r="BA3522" s="77"/>
      <c r="BB3522" s="77"/>
    </row>
    <row r="3523" spans="50:54" s="79" customFormat="1" ht="0" hidden="1" customHeight="1" x14ac:dyDescent="0.2">
      <c r="AX3523" s="78"/>
      <c r="AZ3523" s="167"/>
      <c r="BA3523" s="77"/>
      <c r="BB3523" s="77"/>
    </row>
    <row r="3524" spans="50:54" s="79" customFormat="1" ht="0" hidden="1" customHeight="1" x14ac:dyDescent="0.2">
      <c r="AX3524" s="78"/>
      <c r="AZ3524" s="167"/>
      <c r="BA3524" s="77"/>
      <c r="BB3524" s="77"/>
    </row>
    <row r="3525" spans="50:54" s="79" customFormat="1" ht="0" hidden="1" customHeight="1" x14ac:dyDescent="0.2">
      <c r="AX3525" s="78"/>
      <c r="AZ3525" s="167"/>
      <c r="BA3525" s="77"/>
      <c r="BB3525" s="77"/>
    </row>
    <row r="3526" spans="50:54" s="79" customFormat="1" ht="0" hidden="1" customHeight="1" x14ac:dyDescent="0.2">
      <c r="AX3526" s="78"/>
      <c r="AZ3526" s="167"/>
      <c r="BA3526" s="77"/>
      <c r="BB3526" s="77"/>
    </row>
    <row r="3527" spans="50:54" s="79" customFormat="1" ht="0" hidden="1" customHeight="1" x14ac:dyDescent="0.2">
      <c r="AX3527" s="78"/>
      <c r="AZ3527" s="167"/>
      <c r="BA3527" s="77"/>
      <c r="BB3527" s="77"/>
    </row>
    <row r="3528" spans="50:54" s="79" customFormat="1" ht="0" hidden="1" customHeight="1" x14ac:dyDescent="0.2">
      <c r="AX3528" s="78"/>
      <c r="AZ3528" s="167"/>
      <c r="BA3528" s="77"/>
      <c r="BB3528" s="77"/>
    </row>
    <row r="3529" spans="50:54" s="79" customFormat="1" ht="0" hidden="1" customHeight="1" x14ac:dyDescent="0.2">
      <c r="AX3529" s="78"/>
      <c r="AZ3529" s="167"/>
      <c r="BA3529" s="77"/>
      <c r="BB3529" s="77"/>
    </row>
    <row r="3530" spans="50:54" s="79" customFormat="1" ht="0" hidden="1" customHeight="1" x14ac:dyDescent="0.2">
      <c r="AX3530" s="78"/>
      <c r="AZ3530" s="167"/>
      <c r="BA3530" s="77"/>
      <c r="BB3530" s="77"/>
    </row>
    <row r="3531" spans="50:54" s="79" customFormat="1" ht="0" hidden="1" customHeight="1" x14ac:dyDescent="0.2">
      <c r="AX3531" s="78"/>
      <c r="AZ3531" s="167"/>
      <c r="BA3531" s="77"/>
      <c r="BB3531" s="77"/>
    </row>
    <row r="3532" spans="50:54" s="79" customFormat="1" ht="0" hidden="1" customHeight="1" x14ac:dyDescent="0.2">
      <c r="AX3532" s="78"/>
      <c r="AZ3532" s="167"/>
      <c r="BA3532" s="77"/>
      <c r="BB3532" s="77"/>
    </row>
    <row r="3533" spans="50:54" s="79" customFormat="1" ht="0" hidden="1" customHeight="1" x14ac:dyDescent="0.2">
      <c r="AX3533" s="78"/>
      <c r="AZ3533" s="167"/>
      <c r="BA3533" s="77"/>
      <c r="BB3533" s="77"/>
    </row>
    <row r="3534" spans="50:54" s="79" customFormat="1" ht="0" hidden="1" customHeight="1" x14ac:dyDescent="0.2">
      <c r="AX3534" s="78"/>
      <c r="AZ3534" s="167"/>
      <c r="BA3534" s="77"/>
      <c r="BB3534" s="77"/>
    </row>
    <row r="3535" spans="50:54" s="79" customFormat="1" ht="0" hidden="1" customHeight="1" x14ac:dyDescent="0.2">
      <c r="AX3535" s="78"/>
      <c r="AZ3535" s="167"/>
      <c r="BA3535" s="77"/>
      <c r="BB3535" s="77"/>
    </row>
    <row r="3536" spans="50:54" s="79" customFormat="1" ht="0" hidden="1" customHeight="1" x14ac:dyDescent="0.2">
      <c r="AX3536" s="78"/>
      <c r="AZ3536" s="167"/>
      <c r="BA3536" s="77"/>
      <c r="BB3536" s="77"/>
    </row>
    <row r="3537" spans="50:54" s="79" customFormat="1" ht="0" hidden="1" customHeight="1" x14ac:dyDescent="0.2">
      <c r="AX3537" s="78"/>
      <c r="AZ3537" s="167"/>
      <c r="BA3537" s="77"/>
      <c r="BB3537" s="77"/>
    </row>
    <row r="3538" spans="50:54" s="79" customFormat="1" ht="0" hidden="1" customHeight="1" x14ac:dyDescent="0.2">
      <c r="AX3538" s="78"/>
      <c r="AZ3538" s="167"/>
      <c r="BA3538" s="77"/>
      <c r="BB3538" s="77"/>
    </row>
    <row r="3539" spans="50:54" s="79" customFormat="1" ht="0" hidden="1" customHeight="1" x14ac:dyDescent="0.2">
      <c r="AX3539" s="78"/>
      <c r="AZ3539" s="167"/>
      <c r="BA3539" s="77"/>
      <c r="BB3539" s="77"/>
    </row>
    <row r="3540" spans="50:54" s="79" customFormat="1" ht="0" hidden="1" customHeight="1" x14ac:dyDescent="0.2">
      <c r="AX3540" s="78"/>
      <c r="AZ3540" s="167"/>
      <c r="BA3540" s="77"/>
      <c r="BB3540" s="77"/>
    </row>
    <row r="3541" spans="50:54" s="79" customFormat="1" ht="0" hidden="1" customHeight="1" x14ac:dyDescent="0.2">
      <c r="AX3541" s="78"/>
      <c r="AZ3541" s="167"/>
      <c r="BA3541" s="77"/>
      <c r="BB3541" s="77"/>
    </row>
    <row r="3542" spans="50:54" s="79" customFormat="1" ht="0" hidden="1" customHeight="1" x14ac:dyDescent="0.2">
      <c r="AX3542" s="78"/>
      <c r="AZ3542" s="167"/>
      <c r="BA3542" s="77"/>
      <c r="BB3542" s="77"/>
    </row>
    <row r="3543" spans="50:54" s="79" customFormat="1" ht="0" hidden="1" customHeight="1" x14ac:dyDescent="0.2">
      <c r="AX3543" s="78"/>
      <c r="AZ3543" s="167"/>
      <c r="BA3543" s="77"/>
      <c r="BB3543" s="77"/>
    </row>
    <row r="3544" spans="50:54" s="79" customFormat="1" ht="0" hidden="1" customHeight="1" x14ac:dyDescent="0.2">
      <c r="AX3544" s="78"/>
      <c r="AZ3544" s="167"/>
      <c r="BA3544" s="77"/>
      <c r="BB3544" s="77"/>
    </row>
    <row r="3545" spans="50:54" s="79" customFormat="1" ht="0" hidden="1" customHeight="1" x14ac:dyDescent="0.2">
      <c r="AX3545" s="78"/>
      <c r="AZ3545" s="167"/>
      <c r="BA3545" s="77"/>
      <c r="BB3545" s="77"/>
    </row>
    <row r="3546" spans="50:54" s="79" customFormat="1" ht="0" hidden="1" customHeight="1" x14ac:dyDescent="0.2">
      <c r="AX3546" s="78"/>
      <c r="AZ3546" s="167"/>
      <c r="BA3546" s="77"/>
      <c r="BB3546" s="77"/>
    </row>
    <row r="3547" spans="50:54" s="79" customFormat="1" ht="0" hidden="1" customHeight="1" x14ac:dyDescent="0.2">
      <c r="AX3547" s="78"/>
      <c r="AZ3547" s="167"/>
      <c r="BA3547" s="77"/>
      <c r="BB3547" s="77"/>
    </row>
    <row r="3548" spans="50:54" s="79" customFormat="1" ht="0" hidden="1" customHeight="1" x14ac:dyDescent="0.2">
      <c r="AX3548" s="78"/>
      <c r="AZ3548" s="167"/>
      <c r="BA3548" s="77"/>
      <c r="BB3548" s="77"/>
    </row>
    <row r="3549" spans="50:54" s="79" customFormat="1" ht="0" hidden="1" customHeight="1" x14ac:dyDescent="0.2">
      <c r="AX3549" s="78"/>
      <c r="AZ3549" s="167"/>
      <c r="BA3549" s="77"/>
      <c r="BB3549" s="77"/>
    </row>
    <row r="3550" spans="50:54" s="79" customFormat="1" ht="0" hidden="1" customHeight="1" x14ac:dyDescent="0.2">
      <c r="AX3550" s="78"/>
      <c r="AZ3550" s="167"/>
      <c r="BA3550" s="77"/>
      <c r="BB3550" s="77"/>
    </row>
    <row r="3551" spans="50:54" s="79" customFormat="1" ht="0" hidden="1" customHeight="1" x14ac:dyDescent="0.2">
      <c r="AX3551" s="78"/>
      <c r="AZ3551" s="167"/>
      <c r="BA3551" s="77"/>
      <c r="BB3551" s="77"/>
    </row>
    <row r="3552" spans="50:54" s="79" customFormat="1" ht="0" hidden="1" customHeight="1" x14ac:dyDescent="0.2">
      <c r="AX3552" s="78"/>
      <c r="AZ3552" s="167"/>
      <c r="BA3552" s="77"/>
      <c r="BB3552" s="77"/>
    </row>
    <row r="3553" spans="50:54" s="79" customFormat="1" ht="0" hidden="1" customHeight="1" x14ac:dyDescent="0.2">
      <c r="AX3553" s="78"/>
      <c r="AZ3553" s="167"/>
      <c r="BA3553" s="77"/>
      <c r="BB3553" s="77"/>
    </row>
    <row r="3554" spans="50:54" s="79" customFormat="1" ht="0" hidden="1" customHeight="1" x14ac:dyDescent="0.2">
      <c r="AX3554" s="78"/>
      <c r="AZ3554" s="167"/>
      <c r="BA3554" s="77"/>
      <c r="BB3554" s="77"/>
    </row>
    <row r="3555" spans="50:54" s="79" customFormat="1" ht="0" hidden="1" customHeight="1" x14ac:dyDescent="0.2">
      <c r="AX3555" s="78"/>
      <c r="AZ3555" s="167"/>
      <c r="BA3555" s="77"/>
      <c r="BB3555" s="77"/>
    </row>
    <row r="3556" spans="50:54" s="79" customFormat="1" ht="0" hidden="1" customHeight="1" x14ac:dyDescent="0.2">
      <c r="AX3556" s="78"/>
      <c r="AZ3556" s="167"/>
      <c r="BA3556" s="77"/>
      <c r="BB3556" s="77"/>
    </row>
    <row r="3557" spans="50:54" s="79" customFormat="1" ht="0" hidden="1" customHeight="1" x14ac:dyDescent="0.2">
      <c r="AX3557" s="78"/>
      <c r="AZ3557" s="167"/>
      <c r="BA3557" s="77"/>
      <c r="BB3557" s="77"/>
    </row>
    <row r="3558" spans="50:54" s="79" customFormat="1" ht="0" hidden="1" customHeight="1" x14ac:dyDescent="0.2">
      <c r="AX3558" s="78"/>
      <c r="AZ3558" s="167"/>
      <c r="BA3558" s="77"/>
      <c r="BB3558" s="77"/>
    </row>
    <row r="3559" spans="50:54" s="79" customFormat="1" ht="0" hidden="1" customHeight="1" x14ac:dyDescent="0.2">
      <c r="AX3559" s="78"/>
      <c r="AZ3559" s="167"/>
      <c r="BA3559" s="77"/>
      <c r="BB3559" s="77"/>
    </row>
    <row r="3560" spans="50:54" s="79" customFormat="1" ht="0" hidden="1" customHeight="1" x14ac:dyDescent="0.2">
      <c r="AX3560" s="78"/>
      <c r="AZ3560" s="167"/>
      <c r="BA3560" s="77"/>
      <c r="BB3560" s="77"/>
    </row>
    <row r="3561" spans="50:54" s="79" customFormat="1" ht="0" hidden="1" customHeight="1" x14ac:dyDescent="0.2">
      <c r="AX3561" s="78"/>
      <c r="AZ3561" s="167"/>
      <c r="BA3561" s="77"/>
      <c r="BB3561" s="77"/>
    </row>
    <row r="3562" spans="50:54" s="79" customFormat="1" ht="0" hidden="1" customHeight="1" x14ac:dyDescent="0.2">
      <c r="AX3562" s="78"/>
      <c r="AZ3562" s="167"/>
      <c r="BA3562" s="77"/>
      <c r="BB3562" s="77"/>
    </row>
    <row r="3563" spans="50:54" s="79" customFormat="1" ht="0" hidden="1" customHeight="1" x14ac:dyDescent="0.2">
      <c r="AX3563" s="78"/>
      <c r="AZ3563" s="167"/>
      <c r="BA3563" s="77"/>
      <c r="BB3563" s="77"/>
    </row>
    <row r="3564" spans="50:54" s="79" customFormat="1" ht="0" hidden="1" customHeight="1" x14ac:dyDescent="0.2">
      <c r="AX3564" s="78"/>
      <c r="AZ3564" s="167"/>
      <c r="BA3564" s="77"/>
      <c r="BB3564" s="77"/>
    </row>
    <row r="3565" spans="50:54" s="79" customFormat="1" ht="0" hidden="1" customHeight="1" x14ac:dyDescent="0.2">
      <c r="AX3565" s="78"/>
      <c r="AZ3565" s="167"/>
      <c r="BA3565" s="77"/>
      <c r="BB3565" s="77"/>
    </row>
    <row r="3566" spans="50:54" s="79" customFormat="1" ht="0" hidden="1" customHeight="1" x14ac:dyDescent="0.2">
      <c r="AX3566" s="78"/>
      <c r="AZ3566" s="167"/>
      <c r="BA3566" s="77"/>
      <c r="BB3566" s="77"/>
    </row>
    <row r="3567" spans="50:54" s="79" customFormat="1" ht="0" hidden="1" customHeight="1" x14ac:dyDescent="0.2">
      <c r="AX3567" s="78"/>
      <c r="AZ3567" s="167"/>
      <c r="BA3567" s="77"/>
      <c r="BB3567" s="77"/>
    </row>
    <row r="3568" spans="50:54" s="79" customFormat="1" ht="0" hidden="1" customHeight="1" x14ac:dyDescent="0.2">
      <c r="AX3568" s="78"/>
      <c r="AZ3568" s="167"/>
      <c r="BA3568" s="77"/>
      <c r="BB3568" s="77"/>
    </row>
    <row r="3569" spans="50:54" s="79" customFormat="1" ht="0" hidden="1" customHeight="1" x14ac:dyDescent="0.2">
      <c r="AX3569" s="78"/>
      <c r="AZ3569" s="167"/>
      <c r="BA3569" s="77"/>
      <c r="BB3569" s="77"/>
    </row>
    <row r="3570" spans="50:54" s="79" customFormat="1" ht="0" hidden="1" customHeight="1" x14ac:dyDescent="0.2">
      <c r="AX3570" s="78"/>
      <c r="AZ3570" s="167"/>
      <c r="BA3570" s="77"/>
      <c r="BB3570" s="77"/>
    </row>
    <row r="3571" spans="50:54" s="79" customFormat="1" ht="0" hidden="1" customHeight="1" x14ac:dyDescent="0.2">
      <c r="AX3571" s="78"/>
      <c r="AZ3571" s="167"/>
      <c r="BA3571" s="77"/>
      <c r="BB3571" s="77"/>
    </row>
    <row r="3572" spans="50:54" s="79" customFormat="1" ht="0" hidden="1" customHeight="1" x14ac:dyDescent="0.2">
      <c r="AX3572" s="78"/>
      <c r="AZ3572" s="167"/>
      <c r="BA3572" s="77"/>
      <c r="BB3572" s="77"/>
    </row>
    <row r="3573" spans="50:54" s="79" customFormat="1" ht="0" hidden="1" customHeight="1" x14ac:dyDescent="0.2">
      <c r="AX3573" s="78"/>
      <c r="AZ3573" s="167"/>
      <c r="BA3573" s="77"/>
      <c r="BB3573" s="77"/>
    </row>
    <row r="3574" spans="50:54" s="79" customFormat="1" ht="0" hidden="1" customHeight="1" x14ac:dyDescent="0.2">
      <c r="AX3574" s="78"/>
      <c r="AZ3574" s="167"/>
      <c r="BA3574" s="77"/>
      <c r="BB3574" s="77"/>
    </row>
    <row r="3575" spans="50:54" s="79" customFormat="1" ht="0" hidden="1" customHeight="1" x14ac:dyDescent="0.2">
      <c r="AX3575" s="78"/>
      <c r="AZ3575" s="167"/>
      <c r="BA3575" s="77"/>
      <c r="BB3575" s="77"/>
    </row>
    <row r="3576" spans="50:54" s="79" customFormat="1" ht="0" hidden="1" customHeight="1" x14ac:dyDescent="0.2">
      <c r="AX3576" s="78"/>
      <c r="AZ3576" s="167"/>
      <c r="BA3576" s="77"/>
      <c r="BB3576" s="77"/>
    </row>
    <row r="3577" spans="50:54" s="79" customFormat="1" ht="0" hidden="1" customHeight="1" x14ac:dyDescent="0.2">
      <c r="AX3577" s="78"/>
      <c r="AZ3577" s="167"/>
      <c r="BA3577" s="77"/>
      <c r="BB3577" s="77"/>
    </row>
    <row r="3578" spans="50:54" s="79" customFormat="1" ht="0" hidden="1" customHeight="1" x14ac:dyDescent="0.2">
      <c r="AX3578" s="78"/>
      <c r="AZ3578" s="167"/>
      <c r="BA3578" s="77"/>
      <c r="BB3578" s="77"/>
    </row>
    <row r="3579" spans="50:54" s="79" customFormat="1" ht="0" hidden="1" customHeight="1" x14ac:dyDescent="0.2">
      <c r="AX3579" s="78"/>
      <c r="AZ3579" s="167"/>
      <c r="BA3579" s="77"/>
      <c r="BB3579" s="77"/>
    </row>
    <row r="3580" spans="50:54" s="79" customFormat="1" ht="0" hidden="1" customHeight="1" x14ac:dyDescent="0.2">
      <c r="AX3580" s="78"/>
      <c r="AZ3580" s="167"/>
      <c r="BA3580" s="77"/>
      <c r="BB3580" s="77"/>
    </row>
    <row r="3581" spans="50:54" s="79" customFormat="1" ht="0" hidden="1" customHeight="1" x14ac:dyDescent="0.2">
      <c r="AX3581" s="78"/>
      <c r="AZ3581" s="167"/>
      <c r="BA3581" s="77"/>
      <c r="BB3581" s="77"/>
    </row>
    <row r="3582" spans="50:54" s="79" customFormat="1" ht="0" hidden="1" customHeight="1" x14ac:dyDescent="0.2">
      <c r="AX3582" s="78"/>
      <c r="AZ3582" s="167"/>
      <c r="BA3582" s="77"/>
      <c r="BB3582" s="77"/>
    </row>
    <row r="3583" spans="50:54" s="79" customFormat="1" ht="0" hidden="1" customHeight="1" x14ac:dyDescent="0.2">
      <c r="AX3583" s="78"/>
      <c r="AZ3583" s="167"/>
      <c r="BA3583" s="77"/>
      <c r="BB3583" s="77"/>
    </row>
    <row r="3584" spans="50:54" s="79" customFormat="1" ht="0" hidden="1" customHeight="1" x14ac:dyDescent="0.2">
      <c r="AX3584" s="78"/>
      <c r="AZ3584" s="167"/>
      <c r="BA3584" s="77"/>
      <c r="BB3584" s="77"/>
    </row>
    <row r="3585" spans="50:54" s="79" customFormat="1" ht="0" hidden="1" customHeight="1" x14ac:dyDescent="0.2">
      <c r="AX3585" s="78"/>
      <c r="AZ3585" s="167"/>
      <c r="BA3585" s="77"/>
      <c r="BB3585" s="77"/>
    </row>
    <row r="3586" spans="50:54" s="79" customFormat="1" ht="0" hidden="1" customHeight="1" x14ac:dyDescent="0.2">
      <c r="AX3586" s="78"/>
      <c r="AZ3586" s="167"/>
      <c r="BA3586" s="77"/>
      <c r="BB3586" s="77"/>
    </row>
    <row r="3587" spans="50:54" s="79" customFormat="1" ht="0" hidden="1" customHeight="1" x14ac:dyDescent="0.2">
      <c r="AX3587" s="78"/>
      <c r="AZ3587" s="167"/>
      <c r="BA3587" s="77"/>
      <c r="BB3587" s="77"/>
    </row>
    <row r="3588" spans="50:54" s="79" customFormat="1" ht="0" hidden="1" customHeight="1" x14ac:dyDescent="0.2">
      <c r="AX3588" s="78"/>
      <c r="AZ3588" s="167"/>
      <c r="BA3588" s="77"/>
      <c r="BB3588" s="77"/>
    </row>
    <row r="3589" spans="50:54" s="79" customFormat="1" ht="0" hidden="1" customHeight="1" x14ac:dyDescent="0.2">
      <c r="AX3589" s="78"/>
      <c r="AZ3589" s="167"/>
      <c r="BA3589" s="77"/>
      <c r="BB3589" s="77"/>
    </row>
    <row r="3590" spans="50:54" s="79" customFormat="1" ht="0" hidden="1" customHeight="1" x14ac:dyDescent="0.2">
      <c r="AX3590" s="78"/>
      <c r="AZ3590" s="167"/>
      <c r="BA3590" s="77"/>
      <c r="BB3590" s="77"/>
    </row>
    <row r="3591" spans="50:54" s="79" customFormat="1" ht="0" hidden="1" customHeight="1" x14ac:dyDescent="0.2">
      <c r="AX3591" s="78"/>
      <c r="AZ3591" s="167"/>
      <c r="BA3591" s="77"/>
      <c r="BB3591" s="77"/>
    </row>
    <row r="3592" spans="50:54" s="79" customFormat="1" ht="0" hidden="1" customHeight="1" x14ac:dyDescent="0.2">
      <c r="AX3592" s="78"/>
      <c r="AZ3592" s="167"/>
      <c r="BA3592" s="77"/>
      <c r="BB3592" s="77"/>
    </row>
    <row r="3593" spans="50:54" s="79" customFormat="1" ht="0" hidden="1" customHeight="1" x14ac:dyDescent="0.2">
      <c r="AX3593" s="78"/>
      <c r="AZ3593" s="167"/>
      <c r="BA3593" s="77"/>
      <c r="BB3593" s="77"/>
    </row>
    <row r="3594" spans="50:54" s="79" customFormat="1" ht="0" hidden="1" customHeight="1" x14ac:dyDescent="0.2">
      <c r="AX3594" s="78"/>
      <c r="AZ3594" s="167"/>
      <c r="BA3594" s="77"/>
      <c r="BB3594" s="77"/>
    </row>
    <row r="3595" spans="50:54" s="79" customFormat="1" ht="0" hidden="1" customHeight="1" x14ac:dyDescent="0.2">
      <c r="AX3595" s="78"/>
      <c r="AZ3595" s="167"/>
      <c r="BA3595" s="77"/>
      <c r="BB3595" s="77"/>
    </row>
    <row r="3596" spans="50:54" s="79" customFormat="1" ht="0" hidden="1" customHeight="1" x14ac:dyDescent="0.2">
      <c r="AX3596" s="78"/>
      <c r="AZ3596" s="167"/>
      <c r="BA3596" s="77"/>
      <c r="BB3596" s="77"/>
    </row>
    <row r="3597" spans="50:54" s="79" customFormat="1" ht="0" hidden="1" customHeight="1" x14ac:dyDescent="0.2">
      <c r="AX3597" s="78"/>
      <c r="AZ3597" s="167"/>
      <c r="BA3597" s="77"/>
      <c r="BB3597" s="77"/>
    </row>
    <row r="3598" spans="50:54" s="79" customFormat="1" ht="0" hidden="1" customHeight="1" x14ac:dyDescent="0.2">
      <c r="AX3598" s="78"/>
      <c r="AZ3598" s="167"/>
      <c r="BA3598" s="77"/>
      <c r="BB3598" s="77"/>
    </row>
    <row r="3599" spans="50:54" s="79" customFormat="1" ht="0" hidden="1" customHeight="1" x14ac:dyDescent="0.2">
      <c r="AX3599" s="78"/>
      <c r="AZ3599" s="167"/>
      <c r="BA3599" s="77"/>
      <c r="BB3599" s="77"/>
    </row>
    <row r="3600" spans="50:54" s="79" customFormat="1" ht="0" hidden="1" customHeight="1" x14ac:dyDescent="0.2">
      <c r="AX3600" s="78"/>
      <c r="AZ3600" s="167"/>
      <c r="BA3600" s="77"/>
      <c r="BB3600" s="77"/>
    </row>
    <row r="3601" spans="50:54" s="79" customFormat="1" ht="0" hidden="1" customHeight="1" x14ac:dyDescent="0.2">
      <c r="AX3601" s="78"/>
      <c r="AZ3601" s="167"/>
      <c r="BA3601" s="77"/>
      <c r="BB3601" s="77"/>
    </row>
    <row r="3602" spans="50:54" s="79" customFormat="1" ht="0" hidden="1" customHeight="1" x14ac:dyDescent="0.2">
      <c r="AX3602" s="78"/>
      <c r="AZ3602" s="167"/>
      <c r="BA3602" s="77"/>
      <c r="BB3602" s="77"/>
    </row>
    <row r="3603" spans="50:54" s="79" customFormat="1" ht="0" hidden="1" customHeight="1" x14ac:dyDescent="0.2">
      <c r="AX3603" s="78"/>
      <c r="AZ3603" s="167"/>
      <c r="BA3603" s="77"/>
      <c r="BB3603" s="77"/>
    </row>
    <row r="3604" spans="50:54" s="79" customFormat="1" ht="0" hidden="1" customHeight="1" x14ac:dyDescent="0.2">
      <c r="AX3604" s="78"/>
      <c r="AZ3604" s="167"/>
      <c r="BA3604" s="77"/>
      <c r="BB3604" s="77"/>
    </row>
    <row r="3605" spans="50:54" s="79" customFormat="1" ht="0" hidden="1" customHeight="1" x14ac:dyDescent="0.2">
      <c r="AX3605" s="78"/>
      <c r="AZ3605" s="167"/>
      <c r="BA3605" s="77"/>
      <c r="BB3605" s="77"/>
    </row>
    <row r="3606" spans="50:54" s="79" customFormat="1" ht="0" hidden="1" customHeight="1" x14ac:dyDescent="0.2">
      <c r="AX3606" s="78"/>
      <c r="AZ3606" s="167"/>
      <c r="BA3606" s="77"/>
      <c r="BB3606" s="77"/>
    </row>
    <row r="3607" spans="50:54" s="79" customFormat="1" ht="0" hidden="1" customHeight="1" x14ac:dyDescent="0.2">
      <c r="AX3607" s="78"/>
      <c r="AZ3607" s="167"/>
      <c r="BA3607" s="77"/>
      <c r="BB3607" s="77"/>
    </row>
    <row r="3608" spans="50:54" s="79" customFormat="1" ht="0" hidden="1" customHeight="1" x14ac:dyDescent="0.2">
      <c r="AX3608" s="78"/>
      <c r="AZ3608" s="167"/>
      <c r="BA3608" s="77"/>
      <c r="BB3608" s="77"/>
    </row>
    <row r="3609" spans="50:54" s="79" customFormat="1" ht="0" hidden="1" customHeight="1" x14ac:dyDescent="0.2">
      <c r="AX3609" s="78"/>
      <c r="AZ3609" s="167"/>
      <c r="BA3609" s="77"/>
      <c r="BB3609" s="77"/>
    </row>
    <row r="3610" spans="50:54" s="79" customFormat="1" ht="0" hidden="1" customHeight="1" x14ac:dyDescent="0.2">
      <c r="AX3610" s="78"/>
      <c r="AZ3610" s="167"/>
      <c r="BA3610" s="77"/>
      <c r="BB3610" s="77"/>
    </row>
    <row r="3611" spans="50:54" s="79" customFormat="1" ht="0" hidden="1" customHeight="1" x14ac:dyDescent="0.2">
      <c r="AX3611" s="78"/>
      <c r="AZ3611" s="167"/>
      <c r="BA3611" s="77"/>
      <c r="BB3611" s="77"/>
    </row>
    <row r="3612" spans="50:54" s="79" customFormat="1" ht="0" hidden="1" customHeight="1" x14ac:dyDescent="0.2">
      <c r="AX3612" s="78"/>
      <c r="AZ3612" s="167"/>
      <c r="BA3612" s="77"/>
      <c r="BB3612" s="77"/>
    </row>
    <row r="3613" spans="50:54" s="79" customFormat="1" ht="0" hidden="1" customHeight="1" x14ac:dyDescent="0.2">
      <c r="AX3613" s="78"/>
      <c r="AZ3613" s="167"/>
      <c r="BA3613" s="77"/>
      <c r="BB3613" s="77"/>
    </row>
    <row r="3614" spans="50:54" s="79" customFormat="1" ht="0" hidden="1" customHeight="1" x14ac:dyDescent="0.2">
      <c r="AX3614" s="78"/>
      <c r="AZ3614" s="167"/>
      <c r="BA3614" s="77"/>
      <c r="BB3614" s="77"/>
    </row>
    <row r="3615" spans="50:54" s="79" customFormat="1" ht="0" hidden="1" customHeight="1" x14ac:dyDescent="0.2">
      <c r="AX3615" s="78"/>
      <c r="AZ3615" s="167"/>
      <c r="BA3615" s="77"/>
      <c r="BB3615" s="77"/>
    </row>
    <row r="3616" spans="50:54" s="79" customFormat="1" ht="0" hidden="1" customHeight="1" x14ac:dyDescent="0.2">
      <c r="AX3616" s="78"/>
      <c r="AZ3616" s="167"/>
      <c r="BA3616" s="77"/>
      <c r="BB3616" s="77"/>
    </row>
    <row r="3617" spans="50:54" s="79" customFormat="1" ht="0" hidden="1" customHeight="1" x14ac:dyDescent="0.2">
      <c r="AX3617" s="78"/>
      <c r="AZ3617" s="167"/>
      <c r="BA3617" s="77"/>
      <c r="BB3617" s="77"/>
    </row>
    <row r="3618" spans="50:54" s="79" customFormat="1" ht="0" hidden="1" customHeight="1" x14ac:dyDescent="0.2">
      <c r="AX3618" s="78"/>
      <c r="AZ3618" s="167"/>
      <c r="BA3618" s="77"/>
      <c r="BB3618" s="77"/>
    </row>
    <row r="3619" spans="50:54" s="79" customFormat="1" ht="0" hidden="1" customHeight="1" x14ac:dyDescent="0.2">
      <c r="AX3619" s="78"/>
      <c r="AZ3619" s="167"/>
      <c r="BA3619" s="77"/>
      <c r="BB3619" s="77"/>
    </row>
    <row r="3620" spans="50:54" s="79" customFormat="1" ht="0" hidden="1" customHeight="1" x14ac:dyDescent="0.2">
      <c r="AX3620" s="78"/>
      <c r="AZ3620" s="167"/>
      <c r="BA3620" s="77"/>
      <c r="BB3620" s="77"/>
    </row>
    <row r="3621" spans="50:54" s="79" customFormat="1" ht="0" hidden="1" customHeight="1" x14ac:dyDescent="0.2">
      <c r="AX3621" s="78"/>
      <c r="AZ3621" s="167"/>
      <c r="BA3621" s="77"/>
      <c r="BB3621" s="77"/>
    </row>
    <row r="3622" spans="50:54" s="79" customFormat="1" ht="0" hidden="1" customHeight="1" x14ac:dyDescent="0.2">
      <c r="AX3622" s="78"/>
      <c r="AZ3622" s="167"/>
      <c r="BA3622" s="77"/>
      <c r="BB3622" s="77"/>
    </row>
    <row r="3623" spans="50:54" s="79" customFormat="1" ht="0" hidden="1" customHeight="1" x14ac:dyDescent="0.2">
      <c r="AX3623" s="78"/>
      <c r="AZ3623" s="167"/>
      <c r="BA3623" s="77"/>
      <c r="BB3623" s="77"/>
    </row>
    <row r="3624" spans="50:54" s="79" customFormat="1" ht="0" hidden="1" customHeight="1" x14ac:dyDescent="0.2">
      <c r="AX3624" s="78"/>
      <c r="AZ3624" s="167"/>
      <c r="BA3624" s="77"/>
      <c r="BB3624" s="77"/>
    </row>
    <row r="3625" spans="50:54" s="79" customFormat="1" ht="0" hidden="1" customHeight="1" x14ac:dyDescent="0.2">
      <c r="AX3625" s="78"/>
      <c r="AZ3625" s="167"/>
      <c r="BA3625" s="77"/>
      <c r="BB3625" s="77"/>
    </row>
    <row r="3626" spans="50:54" s="79" customFormat="1" ht="0" hidden="1" customHeight="1" x14ac:dyDescent="0.2">
      <c r="AX3626" s="78"/>
      <c r="AZ3626" s="167"/>
      <c r="BA3626" s="77"/>
      <c r="BB3626" s="77"/>
    </row>
    <row r="3627" spans="50:54" s="79" customFormat="1" ht="0" hidden="1" customHeight="1" x14ac:dyDescent="0.2">
      <c r="AX3627" s="78"/>
      <c r="AZ3627" s="167"/>
      <c r="BA3627" s="77"/>
      <c r="BB3627" s="77"/>
    </row>
    <row r="3628" spans="50:54" s="79" customFormat="1" ht="0" hidden="1" customHeight="1" x14ac:dyDescent="0.2">
      <c r="AX3628" s="78"/>
      <c r="AZ3628" s="167"/>
      <c r="BA3628" s="77"/>
      <c r="BB3628" s="77"/>
    </row>
    <row r="3629" spans="50:54" s="79" customFormat="1" ht="0" hidden="1" customHeight="1" x14ac:dyDescent="0.2">
      <c r="AX3629" s="78"/>
      <c r="AZ3629" s="167"/>
      <c r="BA3629" s="77"/>
      <c r="BB3629" s="77"/>
    </row>
    <row r="3630" spans="50:54" s="79" customFormat="1" ht="0" hidden="1" customHeight="1" x14ac:dyDescent="0.2">
      <c r="AX3630" s="78"/>
      <c r="AZ3630" s="167"/>
      <c r="BA3630" s="77"/>
      <c r="BB3630" s="77"/>
    </row>
    <row r="3631" spans="50:54" s="79" customFormat="1" ht="0" hidden="1" customHeight="1" x14ac:dyDescent="0.2">
      <c r="AX3631" s="78"/>
      <c r="AZ3631" s="167"/>
      <c r="BA3631" s="77"/>
      <c r="BB3631" s="77"/>
    </row>
    <row r="3632" spans="50:54" s="79" customFormat="1" ht="0" hidden="1" customHeight="1" x14ac:dyDescent="0.2">
      <c r="AX3632" s="78"/>
      <c r="AZ3632" s="167"/>
      <c r="BA3632" s="77"/>
      <c r="BB3632" s="77"/>
    </row>
    <row r="3633" spans="50:54" s="79" customFormat="1" ht="0" hidden="1" customHeight="1" x14ac:dyDescent="0.2">
      <c r="AX3633" s="78"/>
      <c r="AZ3633" s="167"/>
      <c r="BA3633" s="77"/>
      <c r="BB3633" s="77"/>
    </row>
    <row r="3634" spans="50:54" s="79" customFormat="1" ht="0" hidden="1" customHeight="1" x14ac:dyDescent="0.2">
      <c r="AX3634" s="78"/>
      <c r="AZ3634" s="167"/>
      <c r="BA3634" s="77"/>
      <c r="BB3634" s="77"/>
    </row>
    <row r="3635" spans="50:54" s="79" customFormat="1" ht="0" hidden="1" customHeight="1" x14ac:dyDescent="0.2">
      <c r="AX3635" s="78"/>
      <c r="AZ3635" s="167"/>
      <c r="BA3635" s="77"/>
      <c r="BB3635" s="77"/>
    </row>
    <row r="3636" spans="50:54" s="79" customFormat="1" ht="0" hidden="1" customHeight="1" x14ac:dyDescent="0.2">
      <c r="AX3636" s="78"/>
      <c r="AZ3636" s="167"/>
      <c r="BA3636" s="77"/>
      <c r="BB3636" s="77"/>
    </row>
    <row r="3637" spans="50:54" s="79" customFormat="1" ht="0" hidden="1" customHeight="1" x14ac:dyDescent="0.2">
      <c r="AX3637" s="78"/>
      <c r="AZ3637" s="167"/>
      <c r="BA3637" s="77"/>
      <c r="BB3637" s="77"/>
    </row>
    <row r="3638" spans="50:54" s="79" customFormat="1" ht="0" hidden="1" customHeight="1" x14ac:dyDescent="0.2">
      <c r="AX3638" s="78"/>
      <c r="AZ3638" s="167"/>
      <c r="BA3638" s="77"/>
      <c r="BB3638" s="77"/>
    </row>
    <row r="3639" spans="50:54" s="79" customFormat="1" ht="0" hidden="1" customHeight="1" x14ac:dyDescent="0.2">
      <c r="AX3639" s="78"/>
      <c r="AZ3639" s="167"/>
      <c r="BA3639" s="77"/>
      <c r="BB3639" s="77"/>
    </row>
    <row r="3640" spans="50:54" s="79" customFormat="1" ht="0" hidden="1" customHeight="1" x14ac:dyDescent="0.2">
      <c r="AX3640" s="78"/>
      <c r="AZ3640" s="167"/>
      <c r="BA3640" s="77"/>
      <c r="BB3640" s="77"/>
    </row>
    <row r="3641" spans="50:54" s="79" customFormat="1" ht="0" hidden="1" customHeight="1" x14ac:dyDescent="0.2">
      <c r="AX3641" s="78"/>
      <c r="AZ3641" s="167"/>
      <c r="BA3641" s="77"/>
      <c r="BB3641" s="77"/>
    </row>
    <row r="3642" spans="50:54" s="79" customFormat="1" ht="0" hidden="1" customHeight="1" x14ac:dyDescent="0.2">
      <c r="AX3642" s="78"/>
      <c r="AZ3642" s="167"/>
      <c r="BA3642" s="77"/>
      <c r="BB3642" s="77"/>
    </row>
    <row r="3643" spans="50:54" s="79" customFormat="1" ht="0" hidden="1" customHeight="1" x14ac:dyDescent="0.2">
      <c r="AX3643" s="78"/>
      <c r="AZ3643" s="167"/>
      <c r="BA3643" s="77"/>
      <c r="BB3643" s="77"/>
    </row>
    <row r="3644" spans="50:54" s="79" customFormat="1" ht="0" hidden="1" customHeight="1" x14ac:dyDescent="0.2">
      <c r="AX3644" s="78"/>
      <c r="AZ3644" s="167"/>
      <c r="BA3644" s="77"/>
      <c r="BB3644" s="77"/>
    </row>
    <row r="3645" spans="50:54" s="79" customFormat="1" ht="0" hidden="1" customHeight="1" x14ac:dyDescent="0.2">
      <c r="AX3645" s="78"/>
      <c r="AZ3645" s="167"/>
      <c r="BA3645" s="77"/>
      <c r="BB3645" s="77"/>
    </row>
    <row r="3646" spans="50:54" s="79" customFormat="1" ht="0" hidden="1" customHeight="1" x14ac:dyDescent="0.2">
      <c r="AX3646" s="78"/>
      <c r="AZ3646" s="167"/>
      <c r="BA3646" s="77"/>
      <c r="BB3646" s="77"/>
    </row>
    <row r="3647" spans="50:54" s="79" customFormat="1" ht="0" hidden="1" customHeight="1" x14ac:dyDescent="0.2">
      <c r="AX3647" s="78"/>
      <c r="AZ3647" s="167"/>
      <c r="BA3647" s="77"/>
      <c r="BB3647" s="77"/>
    </row>
    <row r="3648" spans="50:54" s="79" customFormat="1" ht="0" hidden="1" customHeight="1" x14ac:dyDescent="0.2">
      <c r="AX3648" s="78"/>
      <c r="AZ3648" s="167"/>
      <c r="BA3648" s="77"/>
      <c r="BB3648" s="77"/>
    </row>
    <row r="3649" spans="50:54" s="79" customFormat="1" ht="0" hidden="1" customHeight="1" x14ac:dyDescent="0.2">
      <c r="AX3649" s="78"/>
      <c r="AZ3649" s="167"/>
      <c r="BA3649" s="77"/>
      <c r="BB3649" s="77"/>
    </row>
    <row r="3650" spans="50:54" s="79" customFormat="1" ht="0" hidden="1" customHeight="1" x14ac:dyDescent="0.2">
      <c r="AX3650" s="78"/>
      <c r="AZ3650" s="167"/>
      <c r="BA3650" s="77"/>
      <c r="BB3650" s="77"/>
    </row>
    <row r="3651" spans="50:54" s="79" customFormat="1" ht="0" hidden="1" customHeight="1" x14ac:dyDescent="0.2">
      <c r="AX3651" s="78"/>
      <c r="AZ3651" s="167"/>
      <c r="BA3651" s="77"/>
      <c r="BB3651" s="77"/>
    </row>
    <row r="3652" spans="50:54" s="79" customFormat="1" ht="0" hidden="1" customHeight="1" x14ac:dyDescent="0.2">
      <c r="AX3652" s="78"/>
      <c r="AZ3652" s="167"/>
      <c r="BA3652" s="77"/>
      <c r="BB3652" s="77"/>
    </row>
    <row r="3653" spans="50:54" s="79" customFormat="1" ht="0" hidden="1" customHeight="1" x14ac:dyDescent="0.2">
      <c r="AX3653" s="78"/>
      <c r="AZ3653" s="167"/>
      <c r="BA3653" s="77"/>
      <c r="BB3653" s="77"/>
    </row>
    <row r="3654" spans="50:54" s="79" customFormat="1" ht="0" hidden="1" customHeight="1" x14ac:dyDescent="0.2">
      <c r="AX3654" s="78"/>
      <c r="AZ3654" s="167"/>
      <c r="BA3654" s="77"/>
      <c r="BB3654" s="77"/>
    </row>
    <row r="3655" spans="50:54" s="79" customFormat="1" ht="0" hidden="1" customHeight="1" x14ac:dyDescent="0.2">
      <c r="AX3655" s="78"/>
      <c r="AZ3655" s="167"/>
      <c r="BA3655" s="77"/>
      <c r="BB3655" s="77"/>
    </row>
    <row r="3656" spans="50:54" s="79" customFormat="1" ht="0" hidden="1" customHeight="1" x14ac:dyDescent="0.2">
      <c r="AX3656" s="78"/>
      <c r="AZ3656" s="167"/>
      <c r="BA3656" s="77"/>
      <c r="BB3656" s="77"/>
    </row>
    <row r="3657" spans="50:54" s="79" customFormat="1" ht="0" hidden="1" customHeight="1" x14ac:dyDescent="0.2">
      <c r="AX3657" s="78"/>
      <c r="AZ3657" s="167"/>
      <c r="BA3657" s="77"/>
      <c r="BB3657" s="77"/>
    </row>
    <row r="3658" spans="50:54" s="79" customFormat="1" ht="0" hidden="1" customHeight="1" x14ac:dyDescent="0.2">
      <c r="AX3658" s="78"/>
      <c r="AZ3658" s="167"/>
      <c r="BA3658" s="77"/>
      <c r="BB3658" s="77"/>
    </row>
    <row r="3659" spans="50:54" s="79" customFormat="1" ht="0" hidden="1" customHeight="1" x14ac:dyDescent="0.2">
      <c r="AX3659" s="78"/>
      <c r="AZ3659" s="167"/>
      <c r="BA3659" s="77"/>
      <c r="BB3659" s="77"/>
    </row>
    <row r="3660" spans="50:54" s="79" customFormat="1" ht="0" hidden="1" customHeight="1" x14ac:dyDescent="0.2">
      <c r="AX3660" s="78"/>
      <c r="AZ3660" s="167"/>
      <c r="BA3660" s="77"/>
      <c r="BB3660" s="77"/>
    </row>
    <row r="3661" spans="50:54" s="79" customFormat="1" ht="0" hidden="1" customHeight="1" x14ac:dyDescent="0.2">
      <c r="AX3661" s="78"/>
      <c r="AZ3661" s="167"/>
      <c r="BA3661" s="77"/>
      <c r="BB3661" s="77"/>
    </row>
    <row r="3662" spans="50:54" s="79" customFormat="1" ht="0" hidden="1" customHeight="1" x14ac:dyDescent="0.2">
      <c r="AX3662" s="78"/>
      <c r="AZ3662" s="167"/>
      <c r="BA3662" s="77"/>
      <c r="BB3662" s="77"/>
    </row>
    <row r="3663" spans="50:54" s="79" customFormat="1" ht="0" hidden="1" customHeight="1" x14ac:dyDescent="0.2">
      <c r="AX3663" s="78"/>
      <c r="AZ3663" s="167"/>
      <c r="BA3663" s="77"/>
      <c r="BB3663" s="77"/>
    </row>
    <row r="3664" spans="50:54" s="79" customFormat="1" ht="0" hidden="1" customHeight="1" x14ac:dyDescent="0.2">
      <c r="AX3664" s="78"/>
      <c r="AZ3664" s="167"/>
      <c r="BA3664" s="77"/>
      <c r="BB3664" s="77"/>
    </row>
    <row r="3665" spans="50:54" s="79" customFormat="1" ht="0" hidden="1" customHeight="1" x14ac:dyDescent="0.2">
      <c r="AX3665" s="78"/>
      <c r="AZ3665" s="167"/>
      <c r="BA3665" s="77"/>
      <c r="BB3665" s="77"/>
    </row>
    <row r="3666" spans="50:54" s="79" customFormat="1" ht="0" hidden="1" customHeight="1" x14ac:dyDescent="0.2">
      <c r="AX3666" s="78"/>
      <c r="AZ3666" s="167"/>
      <c r="BA3666" s="77"/>
      <c r="BB3666" s="77"/>
    </row>
    <row r="3667" spans="50:54" s="79" customFormat="1" ht="0" hidden="1" customHeight="1" x14ac:dyDescent="0.2">
      <c r="AX3667" s="78"/>
      <c r="AZ3667" s="167"/>
      <c r="BA3667" s="77"/>
      <c r="BB3667" s="77"/>
    </row>
    <row r="3668" spans="50:54" s="79" customFormat="1" ht="0" hidden="1" customHeight="1" x14ac:dyDescent="0.2">
      <c r="AX3668" s="78"/>
      <c r="AZ3668" s="167"/>
      <c r="BA3668" s="77"/>
      <c r="BB3668" s="77"/>
    </row>
    <row r="3669" spans="50:54" s="79" customFormat="1" ht="0" hidden="1" customHeight="1" x14ac:dyDescent="0.2">
      <c r="AX3669" s="78"/>
      <c r="AZ3669" s="167"/>
      <c r="BA3669" s="77"/>
      <c r="BB3669" s="77"/>
    </row>
    <row r="3670" spans="50:54" s="79" customFormat="1" ht="0" hidden="1" customHeight="1" x14ac:dyDescent="0.2">
      <c r="AX3670" s="78"/>
      <c r="AZ3670" s="167"/>
      <c r="BA3670" s="77"/>
      <c r="BB3670" s="77"/>
    </row>
    <row r="3671" spans="50:54" s="79" customFormat="1" ht="0" hidden="1" customHeight="1" x14ac:dyDescent="0.2">
      <c r="AX3671" s="78"/>
      <c r="AZ3671" s="167"/>
      <c r="BA3671" s="77"/>
      <c r="BB3671" s="77"/>
    </row>
    <row r="3672" spans="50:54" s="79" customFormat="1" ht="0" hidden="1" customHeight="1" x14ac:dyDescent="0.2">
      <c r="AX3672" s="78"/>
      <c r="AZ3672" s="167"/>
      <c r="BA3672" s="77"/>
      <c r="BB3672" s="77"/>
    </row>
    <row r="3673" spans="50:54" s="79" customFormat="1" ht="0" hidden="1" customHeight="1" x14ac:dyDescent="0.2">
      <c r="AX3673" s="78"/>
      <c r="AZ3673" s="167"/>
      <c r="BA3673" s="77"/>
      <c r="BB3673" s="77"/>
    </row>
    <row r="3674" spans="50:54" s="79" customFormat="1" ht="0" hidden="1" customHeight="1" x14ac:dyDescent="0.2">
      <c r="AX3674" s="78"/>
      <c r="AZ3674" s="167"/>
      <c r="BA3674" s="77"/>
      <c r="BB3674" s="77"/>
    </row>
    <row r="3675" spans="50:54" s="79" customFormat="1" ht="0" hidden="1" customHeight="1" x14ac:dyDescent="0.2">
      <c r="AX3675" s="78"/>
      <c r="AZ3675" s="167"/>
      <c r="BA3675" s="77"/>
      <c r="BB3675" s="77"/>
    </row>
    <row r="3676" spans="50:54" s="79" customFormat="1" ht="0" hidden="1" customHeight="1" x14ac:dyDescent="0.2">
      <c r="AX3676" s="78"/>
      <c r="AZ3676" s="167"/>
      <c r="BA3676" s="77"/>
      <c r="BB3676" s="77"/>
    </row>
    <row r="3677" spans="50:54" s="79" customFormat="1" ht="0" hidden="1" customHeight="1" x14ac:dyDescent="0.2">
      <c r="AX3677" s="78"/>
      <c r="AZ3677" s="167"/>
      <c r="BA3677" s="77"/>
      <c r="BB3677" s="77"/>
    </row>
    <row r="3678" spans="50:54" s="79" customFormat="1" ht="0" hidden="1" customHeight="1" x14ac:dyDescent="0.2">
      <c r="AX3678" s="78"/>
      <c r="AZ3678" s="167"/>
      <c r="BA3678" s="77"/>
      <c r="BB3678" s="77"/>
    </row>
    <row r="3679" spans="50:54" s="79" customFormat="1" ht="0" hidden="1" customHeight="1" x14ac:dyDescent="0.2">
      <c r="AX3679" s="78"/>
      <c r="AZ3679" s="167"/>
      <c r="BA3679" s="77"/>
      <c r="BB3679" s="77"/>
    </row>
    <row r="3680" spans="50:54" s="79" customFormat="1" ht="0" hidden="1" customHeight="1" x14ac:dyDescent="0.2">
      <c r="AX3680" s="78"/>
      <c r="AZ3680" s="167"/>
      <c r="BA3680" s="77"/>
      <c r="BB3680" s="77"/>
    </row>
    <row r="3681" spans="50:54" s="79" customFormat="1" ht="0" hidden="1" customHeight="1" x14ac:dyDescent="0.2">
      <c r="AX3681" s="78"/>
      <c r="AZ3681" s="167"/>
      <c r="BA3681" s="77"/>
      <c r="BB3681" s="77"/>
    </row>
    <row r="3682" spans="50:54" s="79" customFormat="1" ht="0" hidden="1" customHeight="1" x14ac:dyDescent="0.2">
      <c r="AX3682" s="78"/>
      <c r="AZ3682" s="167"/>
      <c r="BA3682" s="77"/>
      <c r="BB3682" s="77"/>
    </row>
    <row r="3683" spans="50:54" s="79" customFormat="1" ht="0" hidden="1" customHeight="1" x14ac:dyDescent="0.2">
      <c r="AX3683" s="78"/>
      <c r="AZ3683" s="167"/>
      <c r="BA3683" s="77"/>
      <c r="BB3683" s="77"/>
    </row>
    <row r="3684" spans="50:54" s="79" customFormat="1" ht="0" hidden="1" customHeight="1" x14ac:dyDescent="0.2">
      <c r="AX3684" s="78"/>
      <c r="AZ3684" s="167"/>
      <c r="BA3684" s="77"/>
      <c r="BB3684" s="77"/>
    </row>
    <row r="3685" spans="50:54" s="79" customFormat="1" ht="0" hidden="1" customHeight="1" x14ac:dyDescent="0.2">
      <c r="AX3685" s="78"/>
      <c r="AZ3685" s="167"/>
      <c r="BA3685" s="77"/>
      <c r="BB3685" s="77"/>
    </row>
    <row r="3686" spans="50:54" s="79" customFormat="1" ht="0" hidden="1" customHeight="1" x14ac:dyDescent="0.2">
      <c r="AX3686" s="78"/>
      <c r="AZ3686" s="167"/>
      <c r="BA3686" s="77"/>
      <c r="BB3686" s="77"/>
    </row>
    <row r="3687" spans="50:54" s="79" customFormat="1" ht="0" hidden="1" customHeight="1" x14ac:dyDescent="0.2">
      <c r="AX3687" s="78"/>
      <c r="AZ3687" s="167"/>
      <c r="BA3687" s="77"/>
      <c r="BB3687" s="77"/>
    </row>
    <row r="3688" spans="50:54" s="79" customFormat="1" ht="0" hidden="1" customHeight="1" x14ac:dyDescent="0.2">
      <c r="AX3688" s="78"/>
      <c r="AZ3688" s="167"/>
      <c r="BA3688" s="77"/>
      <c r="BB3688" s="77"/>
    </row>
    <row r="3689" spans="50:54" s="79" customFormat="1" ht="0" hidden="1" customHeight="1" x14ac:dyDescent="0.2">
      <c r="AX3689" s="78"/>
      <c r="AZ3689" s="167"/>
      <c r="BA3689" s="77"/>
      <c r="BB3689" s="77"/>
    </row>
    <row r="3690" spans="50:54" s="79" customFormat="1" ht="0" hidden="1" customHeight="1" x14ac:dyDescent="0.2">
      <c r="AX3690" s="78"/>
      <c r="AZ3690" s="167"/>
      <c r="BA3690" s="77"/>
      <c r="BB3690" s="77"/>
    </row>
    <row r="3691" spans="50:54" s="79" customFormat="1" ht="0" hidden="1" customHeight="1" x14ac:dyDescent="0.2">
      <c r="AX3691" s="78"/>
      <c r="AZ3691" s="167"/>
      <c r="BA3691" s="77"/>
      <c r="BB3691" s="77"/>
    </row>
    <row r="3692" spans="50:54" s="79" customFormat="1" ht="0" hidden="1" customHeight="1" x14ac:dyDescent="0.2">
      <c r="AX3692" s="78"/>
      <c r="AZ3692" s="167"/>
      <c r="BA3692" s="77"/>
      <c r="BB3692" s="77"/>
    </row>
    <row r="3693" spans="50:54" s="79" customFormat="1" ht="0" hidden="1" customHeight="1" x14ac:dyDescent="0.2">
      <c r="AX3693" s="78"/>
      <c r="AZ3693" s="167"/>
      <c r="BA3693" s="77"/>
      <c r="BB3693" s="77"/>
    </row>
    <row r="3694" spans="50:54" s="79" customFormat="1" ht="0" hidden="1" customHeight="1" x14ac:dyDescent="0.2">
      <c r="AX3694" s="78"/>
      <c r="AZ3694" s="167"/>
      <c r="BA3694" s="77"/>
      <c r="BB3694" s="77"/>
    </row>
    <row r="3695" spans="50:54" s="79" customFormat="1" ht="0" hidden="1" customHeight="1" x14ac:dyDescent="0.2">
      <c r="AX3695" s="78"/>
      <c r="AZ3695" s="167"/>
      <c r="BA3695" s="77"/>
      <c r="BB3695" s="77"/>
    </row>
    <row r="3696" spans="50:54" s="79" customFormat="1" ht="0" hidden="1" customHeight="1" x14ac:dyDescent="0.2">
      <c r="AX3696" s="78"/>
      <c r="AZ3696" s="167"/>
      <c r="BA3696" s="77"/>
      <c r="BB3696" s="77"/>
    </row>
    <row r="3697" spans="50:54" s="79" customFormat="1" ht="0" hidden="1" customHeight="1" x14ac:dyDescent="0.2">
      <c r="AX3697" s="78"/>
      <c r="AZ3697" s="167"/>
      <c r="BA3697" s="77"/>
      <c r="BB3697" s="77"/>
    </row>
    <row r="3698" spans="50:54" s="79" customFormat="1" ht="0" hidden="1" customHeight="1" x14ac:dyDescent="0.2">
      <c r="AX3698" s="78"/>
      <c r="AZ3698" s="167"/>
      <c r="BA3698" s="77"/>
      <c r="BB3698" s="77"/>
    </row>
    <row r="3699" spans="50:54" s="79" customFormat="1" ht="0" hidden="1" customHeight="1" x14ac:dyDescent="0.2">
      <c r="AX3699" s="78"/>
      <c r="AZ3699" s="167"/>
      <c r="BA3699" s="77"/>
      <c r="BB3699" s="77"/>
    </row>
    <row r="3700" spans="50:54" s="79" customFormat="1" ht="0" hidden="1" customHeight="1" x14ac:dyDescent="0.2">
      <c r="AX3700" s="78"/>
      <c r="AZ3700" s="167"/>
      <c r="BA3700" s="77"/>
      <c r="BB3700" s="77"/>
    </row>
    <row r="3701" spans="50:54" s="79" customFormat="1" ht="0" hidden="1" customHeight="1" x14ac:dyDescent="0.2">
      <c r="AX3701" s="78"/>
      <c r="AZ3701" s="167"/>
      <c r="BA3701" s="77"/>
      <c r="BB3701" s="77"/>
    </row>
    <row r="3702" spans="50:54" s="79" customFormat="1" ht="0" hidden="1" customHeight="1" x14ac:dyDescent="0.2">
      <c r="AX3702" s="78"/>
      <c r="AZ3702" s="167"/>
      <c r="BA3702" s="77"/>
      <c r="BB3702" s="77"/>
    </row>
    <row r="3703" spans="50:54" s="79" customFormat="1" ht="0" hidden="1" customHeight="1" x14ac:dyDescent="0.2">
      <c r="AX3703" s="78"/>
      <c r="AZ3703" s="167"/>
      <c r="BA3703" s="77"/>
      <c r="BB3703" s="77"/>
    </row>
    <row r="3704" spans="50:54" s="79" customFormat="1" ht="0" hidden="1" customHeight="1" x14ac:dyDescent="0.2">
      <c r="AX3704" s="78"/>
      <c r="AZ3704" s="167"/>
      <c r="BA3704" s="77"/>
      <c r="BB3704" s="77"/>
    </row>
    <row r="3705" spans="50:54" s="79" customFormat="1" ht="0" hidden="1" customHeight="1" x14ac:dyDescent="0.2">
      <c r="AX3705" s="78"/>
      <c r="AZ3705" s="167"/>
      <c r="BA3705" s="77"/>
      <c r="BB3705" s="77"/>
    </row>
    <row r="3706" spans="50:54" s="79" customFormat="1" ht="0" hidden="1" customHeight="1" x14ac:dyDescent="0.2">
      <c r="AX3706" s="78"/>
      <c r="AZ3706" s="167"/>
      <c r="BA3706" s="77"/>
      <c r="BB3706" s="77"/>
    </row>
    <row r="3707" spans="50:54" s="79" customFormat="1" ht="0" hidden="1" customHeight="1" x14ac:dyDescent="0.2">
      <c r="AX3707" s="78"/>
      <c r="AZ3707" s="167"/>
      <c r="BA3707" s="77"/>
      <c r="BB3707" s="77"/>
    </row>
    <row r="3708" spans="50:54" s="79" customFormat="1" ht="0" hidden="1" customHeight="1" x14ac:dyDescent="0.2">
      <c r="AX3708" s="78"/>
      <c r="AZ3708" s="167"/>
      <c r="BA3708" s="77"/>
      <c r="BB3708" s="77"/>
    </row>
    <row r="3709" spans="50:54" s="79" customFormat="1" ht="0" hidden="1" customHeight="1" x14ac:dyDescent="0.2">
      <c r="AX3709" s="78"/>
      <c r="AZ3709" s="167"/>
      <c r="BA3709" s="77"/>
      <c r="BB3709" s="77"/>
    </row>
    <row r="3710" spans="50:54" s="79" customFormat="1" ht="0" hidden="1" customHeight="1" x14ac:dyDescent="0.2">
      <c r="AX3710" s="78"/>
      <c r="AZ3710" s="167"/>
      <c r="BA3710" s="77"/>
      <c r="BB3710" s="77"/>
    </row>
    <row r="3711" spans="50:54" s="79" customFormat="1" ht="0" hidden="1" customHeight="1" x14ac:dyDescent="0.2">
      <c r="AX3711" s="78"/>
      <c r="AZ3711" s="167"/>
      <c r="BA3711" s="77"/>
      <c r="BB3711" s="77"/>
    </row>
    <row r="3712" spans="50:54" s="79" customFormat="1" ht="0" hidden="1" customHeight="1" x14ac:dyDescent="0.2">
      <c r="AX3712" s="78"/>
      <c r="AZ3712" s="167"/>
      <c r="BA3712" s="77"/>
      <c r="BB3712" s="77"/>
    </row>
    <row r="3713" spans="50:54" s="79" customFormat="1" ht="0" hidden="1" customHeight="1" x14ac:dyDescent="0.2">
      <c r="AX3713" s="78"/>
      <c r="AZ3713" s="167"/>
      <c r="BA3713" s="77"/>
      <c r="BB3713" s="77"/>
    </row>
    <row r="3714" spans="50:54" s="79" customFormat="1" ht="0" hidden="1" customHeight="1" x14ac:dyDescent="0.2">
      <c r="AX3714" s="78"/>
      <c r="AZ3714" s="167"/>
      <c r="BA3714" s="77"/>
      <c r="BB3714" s="77"/>
    </row>
    <row r="3715" spans="50:54" s="79" customFormat="1" ht="0" hidden="1" customHeight="1" x14ac:dyDescent="0.2">
      <c r="AX3715" s="78"/>
      <c r="AZ3715" s="167"/>
      <c r="BA3715" s="77"/>
      <c r="BB3715" s="77"/>
    </row>
    <row r="3716" spans="50:54" s="79" customFormat="1" ht="0" hidden="1" customHeight="1" x14ac:dyDescent="0.2">
      <c r="AX3716" s="78"/>
      <c r="AZ3716" s="167"/>
      <c r="BA3716" s="77"/>
      <c r="BB3716" s="77"/>
    </row>
    <row r="3717" spans="50:54" s="79" customFormat="1" ht="0" hidden="1" customHeight="1" x14ac:dyDescent="0.2">
      <c r="AX3717" s="78"/>
      <c r="AZ3717" s="167"/>
      <c r="BA3717" s="77"/>
      <c r="BB3717" s="77"/>
    </row>
    <row r="3718" spans="50:54" s="79" customFormat="1" ht="0" hidden="1" customHeight="1" x14ac:dyDescent="0.2">
      <c r="AX3718" s="78"/>
      <c r="AZ3718" s="167"/>
      <c r="BA3718" s="77"/>
      <c r="BB3718" s="77"/>
    </row>
    <row r="3719" spans="50:54" s="79" customFormat="1" ht="0" hidden="1" customHeight="1" x14ac:dyDescent="0.2">
      <c r="AX3719" s="78"/>
      <c r="AZ3719" s="167"/>
      <c r="BA3719" s="77"/>
      <c r="BB3719" s="77"/>
    </row>
    <row r="3720" spans="50:54" s="79" customFormat="1" ht="0" hidden="1" customHeight="1" x14ac:dyDescent="0.2">
      <c r="AX3720" s="78"/>
      <c r="AZ3720" s="167"/>
      <c r="BA3720" s="77"/>
      <c r="BB3720" s="77"/>
    </row>
    <row r="3721" spans="50:54" s="79" customFormat="1" ht="0" hidden="1" customHeight="1" x14ac:dyDescent="0.2">
      <c r="AX3721" s="78"/>
      <c r="AZ3721" s="167"/>
      <c r="BA3721" s="77"/>
      <c r="BB3721" s="77"/>
    </row>
    <row r="3722" spans="50:54" s="79" customFormat="1" ht="0" hidden="1" customHeight="1" x14ac:dyDescent="0.2">
      <c r="AX3722" s="78"/>
      <c r="AZ3722" s="167"/>
      <c r="BA3722" s="77"/>
      <c r="BB3722" s="77"/>
    </row>
    <row r="3723" spans="50:54" s="79" customFormat="1" ht="0" hidden="1" customHeight="1" x14ac:dyDescent="0.2">
      <c r="AX3723" s="78"/>
      <c r="AZ3723" s="167"/>
      <c r="BA3723" s="77"/>
      <c r="BB3723" s="77"/>
    </row>
    <row r="3724" spans="50:54" s="79" customFormat="1" ht="0" hidden="1" customHeight="1" x14ac:dyDescent="0.2">
      <c r="AX3724" s="78"/>
      <c r="AZ3724" s="167"/>
      <c r="BA3724" s="77"/>
      <c r="BB3724" s="77"/>
    </row>
    <row r="3725" spans="50:54" s="79" customFormat="1" ht="0" hidden="1" customHeight="1" x14ac:dyDescent="0.2">
      <c r="AX3725" s="78"/>
      <c r="AZ3725" s="167"/>
      <c r="BA3725" s="77"/>
      <c r="BB3725" s="77"/>
    </row>
    <row r="3726" spans="50:54" s="79" customFormat="1" ht="0" hidden="1" customHeight="1" x14ac:dyDescent="0.2">
      <c r="AX3726" s="78"/>
      <c r="AZ3726" s="167"/>
      <c r="BA3726" s="77"/>
      <c r="BB3726" s="77"/>
    </row>
    <row r="3727" spans="50:54" s="79" customFormat="1" ht="0" hidden="1" customHeight="1" x14ac:dyDescent="0.2">
      <c r="AX3727" s="78"/>
      <c r="AZ3727" s="167"/>
      <c r="BA3727" s="77"/>
      <c r="BB3727" s="77"/>
    </row>
    <row r="3728" spans="50:54" s="79" customFormat="1" ht="0" hidden="1" customHeight="1" x14ac:dyDescent="0.2">
      <c r="AX3728" s="78"/>
      <c r="AZ3728" s="167"/>
      <c r="BA3728" s="77"/>
      <c r="BB3728" s="77"/>
    </row>
    <row r="3729" spans="50:54" s="79" customFormat="1" ht="0" hidden="1" customHeight="1" x14ac:dyDescent="0.2">
      <c r="AX3729" s="78"/>
      <c r="AZ3729" s="167"/>
      <c r="BA3729" s="77"/>
      <c r="BB3729" s="77"/>
    </row>
    <row r="3730" spans="50:54" s="79" customFormat="1" ht="0" hidden="1" customHeight="1" x14ac:dyDescent="0.2">
      <c r="AX3730" s="78"/>
      <c r="AZ3730" s="167"/>
      <c r="BA3730" s="77"/>
      <c r="BB3730" s="77"/>
    </row>
    <row r="3731" spans="50:54" s="79" customFormat="1" ht="0" hidden="1" customHeight="1" x14ac:dyDescent="0.2">
      <c r="AX3731" s="78"/>
      <c r="AZ3731" s="167"/>
      <c r="BA3731" s="77"/>
      <c r="BB3731" s="77"/>
    </row>
    <row r="3732" spans="50:54" s="79" customFormat="1" ht="0" hidden="1" customHeight="1" x14ac:dyDescent="0.2">
      <c r="AX3732" s="78"/>
      <c r="AZ3732" s="167"/>
      <c r="BA3732" s="77"/>
      <c r="BB3732" s="77"/>
    </row>
    <row r="3733" spans="50:54" s="79" customFormat="1" ht="0" hidden="1" customHeight="1" x14ac:dyDescent="0.2">
      <c r="AX3733" s="78"/>
      <c r="AZ3733" s="167"/>
      <c r="BA3733" s="77"/>
      <c r="BB3733" s="77"/>
    </row>
    <row r="3734" spans="50:54" s="79" customFormat="1" ht="0" hidden="1" customHeight="1" x14ac:dyDescent="0.2">
      <c r="AX3734" s="78"/>
      <c r="AZ3734" s="167"/>
      <c r="BA3734" s="77"/>
      <c r="BB3734" s="77"/>
    </row>
    <row r="3735" spans="50:54" s="79" customFormat="1" ht="0" hidden="1" customHeight="1" x14ac:dyDescent="0.2">
      <c r="AX3735" s="78"/>
      <c r="AZ3735" s="167"/>
      <c r="BA3735" s="77"/>
      <c r="BB3735" s="77"/>
    </row>
    <row r="3736" spans="50:54" s="79" customFormat="1" ht="0" hidden="1" customHeight="1" x14ac:dyDescent="0.2">
      <c r="AX3736" s="78"/>
      <c r="AZ3736" s="167"/>
      <c r="BA3736" s="77"/>
      <c r="BB3736" s="77"/>
    </row>
    <row r="3737" spans="50:54" s="79" customFormat="1" ht="0" hidden="1" customHeight="1" x14ac:dyDescent="0.2">
      <c r="AX3737" s="78"/>
      <c r="AZ3737" s="167"/>
      <c r="BA3737" s="77"/>
      <c r="BB3737" s="77"/>
    </row>
    <row r="3738" spans="50:54" s="79" customFormat="1" ht="0" hidden="1" customHeight="1" x14ac:dyDescent="0.2">
      <c r="AX3738" s="78"/>
      <c r="AZ3738" s="167"/>
      <c r="BA3738" s="77"/>
      <c r="BB3738" s="77"/>
    </row>
    <row r="3739" spans="50:54" s="79" customFormat="1" ht="0" hidden="1" customHeight="1" x14ac:dyDescent="0.2">
      <c r="AX3739" s="78"/>
      <c r="AZ3739" s="167"/>
      <c r="BA3739" s="77"/>
      <c r="BB3739" s="77"/>
    </row>
    <row r="3740" spans="50:54" s="79" customFormat="1" ht="0" hidden="1" customHeight="1" x14ac:dyDescent="0.2">
      <c r="AX3740" s="78"/>
      <c r="AZ3740" s="167"/>
      <c r="BA3740" s="77"/>
      <c r="BB3740" s="77"/>
    </row>
    <row r="3741" spans="50:54" s="79" customFormat="1" ht="0" hidden="1" customHeight="1" x14ac:dyDescent="0.2">
      <c r="AX3741" s="78"/>
      <c r="AZ3741" s="167"/>
      <c r="BA3741" s="77"/>
      <c r="BB3741" s="77"/>
    </row>
    <row r="3742" spans="50:54" s="79" customFormat="1" ht="0" hidden="1" customHeight="1" x14ac:dyDescent="0.2">
      <c r="AX3742" s="78"/>
      <c r="AZ3742" s="167"/>
      <c r="BA3742" s="77"/>
      <c r="BB3742" s="77"/>
    </row>
    <row r="3743" spans="50:54" s="79" customFormat="1" ht="0" hidden="1" customHeight="1" x14ac:dyDescent="0.2">
      <c r="AX3743" s="78"/>
      <c r="AZ3743" s="167"/>
      <c r="BA3743" s="77"/>
      <c r="BB3743" s="77"/>
    </row>
    <row r="3744" spans="50:54" s="79" customFormat="1" ht="0" hidden="1" customHeight="1" x14ac:dyDescent="0.2">
      <c r="AX3744" s="78"/>
      <c r="AZ3744" s="167"/>
      <c r="BA3744" s="77"/>
      <c r="BB3744" s="77"/>
    </row>
    <row r="3745" spans="50:54" s="79" customFormat="1" ht="0" hidden="1" customHeight="1" x14ac:dyDescent="0.2">
      <c r="AX3745" s="78"/>
      <c r="AZ3745" s="167"/>
      <c r="BA3745" s="77"/>
      <c r="BB3745" s="77"/>
    </row>
    <row r="3746" spans="50:54" s="79" customFormat="1" ht="0" hidden="1" customHeight="1" x14ac:dyDescent="0.2">
      <c r="AX3746" s="78"/>
      <c r="AZ3746" s="167"/>
      <c r="BA3746" s="77"/>
      <c r="BB3746" s="77"/>
    </row>
    <row r="3747" spans="50:54" s="79" customFormat="1" ht="0" hidden="1" customHeight="1" x14ac:dyDescent="0.2">
      <c r="AX3747" s="78"/>
      <c r="AZ3747" s="167"/>
      <c r="BA3747" s="77"/>
      <c r="BB3747" s="77"/>
    </row>
    <row r="3748" spans="50:54" s="79" customFormat="1" ht="0" hidden="1" customHeight="1" x14ac:dyDescent="0.2">
      <c r="AX3748" s="78"/>
      <c r="AZ3748" s="167"/>
      <c r="BA3748" s="77"/>
      <c r="BB3748" s="77"/>
    </row>
    <row r="3749" spans="50:54" s="79" customFormat="1" ht="0" hidden="1" customHeight="1" x14ac:dyDescent="0.2">
      <c r="AX3749" s="78"/>
      <c r="AZ3749" s="167"/>
      <c r="BA3749" s="77"/>
      <c r="BB3749" s="77"/>
    </row>
    <row r="3750" spans="50:54" s="79" customFormat="1" ht="0" hidden="1" customHeight="1" x14ac:dyDescent="0.2">
      <c r="AX3750" s="78"/>
      <c r="AZ3750" s="167"/>
      <c r="BA3750" s="77"/>
      <c r="BB3750" s="77"/>
    </row>
    <row r="3751" spans="50:54" s="79" customFormat="1" ht="0" hidden="1" customHeight="1" x14ac:dyDescent="0.2">
      <c r="AX3751" s="78"/>
      <c r="AZ3751" s="167"/>
      <c r="BA3751" s="77"/>
      <c r="BB3751" s="77"/>
    </row>
    <row r="3752" spans="50:54" s="79" customFormat="1" ht="0" hidden="1" customHeight="1" x14ac:dyDescent="0.2">
      <c r="AX3752" s="78"/>
      <c r="AZ3752" s="167"/>
      <c r="BA3752" s="77"/>
      <c r="BB3752" s="77"/>
    </row>
    <row r="3753" spans="50:54" s="79" customFormat="1" ht="0" hidden="1" customHeight="1" x14ac:dyDescent="0.2">
      <c r="AX3753" s="78"/>
      <c r="AZ3753" s="167"/>
      <c r="BA3753" s="77"/>
      <c r="BB3753" s="77"/>
    </row>
    <row r="3754" spans="50:54" s="79" customFormat="1" ht="0" hidden="1" customHeight="1" x14ac:dyDescent="0.2">
      <c r="AX3754" s="78"/>
      <c r="AZ3754" s="167"/>
      <c r="BA3754" s="77"/>
      <c r="BB3754" s="77"/>
    </row>
    <row r="3755" spans="50:54" s="79" customFormat="1" ht="0" hidden="1" customHeight="1" x14ac:dyDescent="0.2">
      <c r="AX3755" s="78"/>
      <c r="AZ3755" s="167"/>
      <c r="BA3755" s="77"/>
      <c r="BB3755" s="77"/>
    </row>
    <row r="3756" spans="50:54" s="79" customFormat="1" ht="0" hidden="1" customHeight="1" x14ac:dyDescent="0.2">
      <c r="AX3756" s="78"/>
      <c r="AZ3756" s="167"/>
      <c r="BA3756" s="77"/>
      <c r="BB3756" s="77"/>
    </row>
    <row r="3757" spans="50:54" s="79" customFormat="1" ht="0" hidden="1" customHeight="1" x14ac:dyDescent="0.2">
      <c r="AX3757" s="78"/>
      <c r="AZ3757" s="167"/>
      <c r="BA3757" s="77"/>
      <c r="BB3757" s="77"/>
    </row>
    <row r="3758" spans="50:54" s="79" customFormat="1" ht="0" hidden="1" customHeight="1" x14ac:dyDescent="0.2">
      <c r="AX3758" s="78"/>
      <c r="AZ3758" s="167"/>
      <c r="BA3758" s="77"/>
      <c r="BB3758" s="77"/>
    </row>
    <row r="3759" spans="50:54" s="79" customFormat="1" ht="0" hidden="1" customHeight="1" x14ac:dyDescent="0.2">
      <c r="AX3759" s="78"/>
      <c r="AZ3759" s="167"/>
      <c r="BA3759" s="77"/>
      <c r="BB3759" s="77"/>
    </row>
    <row r="3760" spans="50:54" s="79" customFormat="1" ht="0" hidden="1" customHeight="1" x14ac:dyDescent="0.2">
      <c r="AX3760" s="78"/>
      <c r="AZ3760" s="167"/>
      <c r="BA3760" s="77"/>
      <c r="BB3760" s="77"/>
    </row>
    <row r="3761" spans="50:54" s="79" customFormat="1" ht="0" hidden="1" customHeight="1" x14ac:dyDescent="0.2">
      <c r="AX3761" s="78"/>
      <c r="AZ3761" s="167"/>
      <c r="BA3761" s="77"/>
      <c r="BB3761" s="77"/>
    </row>
    <row r="3762" spans="50:54" s="79" customFormat="1" ht="0" hidden="1" customHeight="1" x14ac:dyDescent="0.2">
      <c r="AX3762" s="78"/>
      <c r="AZ3762" s="167"/>
      <c r="BA3762" s="77"/>
      <c r="BB3762" s="77"/>
    </row>
    <row r="3763" spans="50:54" s="79" customFormat="1" ht="0" hidden="1" customHeight="1" x14ac:dyDescent="0.2">
      <c r="AX3763" s="78"/>
      <c r="AZ3763" s="167"/>
      <c r="BA3763" s="77"/>
      <c r="BB3763" s="77"/>
    </row>
    <row r="3764" spans="50:54" s="79" customFormat="1" ht="0" hidden="1" customHeight="1" x14ac:dyDescent="0.2">
      <c r="AX3764" s="78"/>
      <c r="AZ3764" s="167"/>
      <c r="BA3764" s="77"/>
      <c r="BB3764" s="77"/>
    </row>
    <row r="3765" spans="50:54" s="79" customFormat="1" ht="0" hidden="1" customHeight="1" x14ac:dyDescent="0.2">
      <c r="AX3765" s="78"/>
      <c r="AZ3765" s="167"/>
      <c r="BA3765" s="77"/>
      <c r="BB3765" s="77"/>
    </row>
    <row r="3766" spans="50:54" s="79" customFormat="1" ht="0" hidden="1" customHeight="1" x14ac:dyDescent="0.2">
      <c r="AX3766" s="78"/>
      <c r="AZ3766" s="167"/>
      <c r="BA3766" s="77"/>
      <c r="BB3766" s="77"/>
    </row>
    <row r="3767" spans="50:54" s="79" customFormat="1" ht="0" hidden="1" customHeight="1" x14ac:dyDescent="0.2">
      <c r="AX3767" s="78"/>
      <c r="AZ3767" s="167"/>
      <c r="BA3767" s="77"/>
      <c r="BB3767" s="77"/>
    </row>
    <row r="3768" spans="50:54" s="79" customFormat="1" ht="0" hidden="1" customHeight="1" x14ac:dyDescent="0.2">
      <c r="AX3768" s="78"/>
      <c r="AZ3768" s="167"/>
      <c r="BA3768" s="77"/>
      <c r="BB3768" s="77"/>
    </row>
    <row r="3769" spans="50:54" s="79" customFormat="1" ht="0" hidden="1" customHeight="1" x14ac:dyDescent="0.2">
      <c r="AX3769" s="78"/>
      <c r="AZ3769" s="167"/>
      <c r="BA3769" s="77"/>
      <c r="BB3769" s="77"/>
    </row>
    <row r="3770" spans="50:54" s="79" customFormat="1" ht="0" hidden="1" customHeight="1" x14ac:dyDescent="0.2">
      <c r="AX3770" s="78"/>
      <c r="AZ3770" s="167"/>
      <c r="BA3770" s="77"/>
      <c r="BB3770" s="77"/>
    </row>
    <row r="3771" spans="50:54" s="79" customFormat="1" ht="0" hidden="1" customHeight="1" x14ac:dyDescent="0.2">
      <c r="AX3771" s="78"/>
      <c r="AZ3771" s="167"/>
      <c r="BA3771" s="77"/>
      <c r="BB3771" s="77"/>
    </row>
    <row r="3772" spans="50:54" s="79" customFormat="1" ht="0" hidden="1" customHeight="1" x14ac:dyDescent="0.2">
      <c r="AX3772" s="78"/>
      <c r="AZ3772" s="167"/>
      <c r="BA3772" s="77"/>
      <c r="BB3772" s="77"/>
    </row>
    <row r="3773" spans="50:54" s="79" customFormat="1" ht="0" hidden="1" customHeight="1" x14ac:dyDescent="0.2">
      <c r="AX3773" s="78"/>
      <c r="AZ3773" s="167"/>
      <c r="BA3773" s="77"/>
      <c r="BB3773" s="77"/>
    </row>
    <row r="3774" spans="50:54" s="79" customFormat="1" ht="0" hidden="1" customHeight="1" x14ac:dyDescent="0.2">
      <c r="AX3774" s="78"/>
      <c r="AZ3774" s="167"/>
      <c r="BA3774" s="77"/>
      <c r="BB3774" s="77"/>
    </row>
    <row r="3775" spans="50:54" s="79" customFormat="1" ht="0" hidden="1" customHeight="1" x14ac:dyDescent="0.2">
      <c r="AX3775" s="78"/>
      <c r="AZ3775" s="167"/>
      <c r="BA3775" s="77"/>
      <c r="BB3775" s="77"/>
    </row>
    <row r="3776" spans="50:54" s="79" customFormat="1" ht="0" hidden="1" customHeight="1" x14ac:dyDescent="0.2">
      <c r="AX3776" s="78"/>
      <c r="AZ3776" s="167"/>
      <c r="BA3776" s="77"/>
      <c r="BB3776" s="77"/>
    </row>
    <row r="3777" spans="50:54" s="79" customFormat="1" ht="0" hidden="1" customHeight="1" x14ac:dyDescent="0.2">
      <c r="AX3777" s="78"/>
      <c r="AZ3777" s="167"/>
      <c r="BA3777" s="77"/>
      <c r="BB3777" s="77"/>
    </row>
    <row r="3778" spans="50:54" s="79" customFormat="1" ht="0" hidden="1" customHeight="1" x14ac:dyDescent="0.2">
      <c r="AX3778" s="78"/>
      <c r="AZ3778" s="167"/>
      <c r="BA3778" s="77"/>
      <c r="BB3778" s="77"/>
    </row>
    <row r="3779" spans="50:54" s="79" customFormat="1" ht="0" hidden="1" customHeight="1" x14ac:dyDescent="0.2">
      <c r="AX3779" s="78"/>
      <c r="AZ3779" s="167"/>
      <c r="BA3779" s="77"/>
      <c r="BB3779" s="77"/>
    </row>
    <row r="3780" spans="50:54" s="79" customFormat="1" ht="0" hidden="1" customHeight="1" x14ac:dyDescent="0.2">
      <c r="AX3780" s="78"/>
      <c r="AZ3780" s="167"/>
      <c r="BA3780" s="77"/>
      <c r="BB3780" s="77"/>
    </row>
    <row r="3781" spans="50:54" s="79" customFormat="1" ht="0" hidden="1" customHeight="1" x14ac:dyDescent="0.2">
      <c r="AX3781" s="78"/>
      <c r="AZ3781" s="167"/>
      <c r="BA3781" s="77"/>
      <c r="BB3781" s="77"/>
    </row>
    <row r="3782" spans="50:54" s="79" customFormat="1" ht="0" hidden="1" customHeight="1" x14ac:dyDescent="0.2">
      <c r="AX3782" s="78"/>
      <c r="AZ3782" s="167"/>
      <c r="BA3782" s="77"/>
      <c r="BB3782" s="77"/>
    </row>
    <row r="3783" spans="50:54" s="79" customFormat="1" ht="0" hidden="1" customHeight="1" x14ac:dyDescent="0.2">
      <c r="AX3783" s="78"/>
      <c r="AZ3783" s="167"/>
      <c r="BA3783" s="77"/>
      <c r="BB3783" s="77"/>
    </row>
    <row r="3784" spans="50:54" s="79" customFormat="1" ht="0" hidden="1" customHeight="1" x14ac:dyDescent="0.2">
      <c r="AX3784" s="78"/>
      <c r="AZ3784" s="167"/>
      <c r="BA3784" s="77"/>
      <c r="BB3784" s="77"/>
    </row>
    <row r="3785" spans="50:54" s="79" customFormat="1" ht="0" hidden="1" customHeight="1" x14ac:dyDescent="0.2">
      <c r="AX3785" s="78"/>
      <c r="AZ3785" s="167"/>
      <c r="BA3785" s="77"/>
      <c r="BB3785" s="77"/>
    </row>
    <row r="3786" spans="50:54" s="79" customFormat="1" ht="0" hidden="1" customHeight="1" x14ac:dyDescent="0.2">
      <c r="AX3786" s="78"/>
      <c r="AZ3786" s="167"/>
      <c r="BA3786" s="77"/>
      <c r="BB3786" s="77"/>
    </row>
    <row r="3787" spans="50:54" s="79" customFormat="1" ht="0" hidden="1" customHeight="1" x14ac:dyDescent="0.2">
      <c r="AX3787" s="78"/>
      <c r="AZ3787" s="167"/>
      <c r="BA3787" s="77"/>
      <c r="BB3787" s="77"/>
    </row>
    <row r="3788" spans="50:54" s="79" customFormat="1" ht="0" hidden="1" customHeight="1" x14ac:dyDescent="0.2">
      <c r="AX3788" s="78"/>
      <c r="AZ3788" s="167"/>
      <c r="BA3788" s="77"/>
      <c r="BB3788" s="77"/>
    </row>
    <row r="3789" spans="50:54" s="79" customFormat="1" ht="0" hidden="1" customHeight="1" x14ac:dyDescent="0.2">
      <c r="AX3789" s="78"/>
      <c r="AZ3789" s="167"/>
      <c r="BA3789" s="77"/>
      <c r="BB3789" s="77"/>
    </row>
    <row r="3790" spans="50:54" s="79" customFormat="1" ht="0" hidden="1" customHeight="1" x14ac:dyDescent="0.2">
      <c r="AX3790" s="78"/>
      <c r="AZ3790" s="167"/>
      <c r="BA3790" s="77"/>
      <c r="BB3790" s="77"/>
    </row>
    <row r="3791" spans="50:54" s="79" customFormat="1" ht="0" hidden="1" customHeight="1" x14ac:dyDescent="0.2">
      <c r="AX3791" s="78"/>
      <c r="AZ3791" s="167"/>
      <c r="BA3791" s="77"/>
      <c r="BB3791" s="77"/>
    </row>
    <row r="3792" spans="50:54" s="79" customFormat="1" ht="0" hidden="1" customHeight="1" x14ac:dyDescent="0.2">
      <c r="AX3792" s="78"/>
      <c r="AZ3792" s="167"/>
      <c r="BA3792" s="77"/>
      <c r="BB3792" s="77"/>
    </row>
    <row r="3793" spans="50:54" s="79" customFormat="1" ht="0" hidden="1" customHeight="1" x14ac:dyDescent="0.2">
      <c r="AX3793" s="78"/>
      <c r="AZ3793" s="167"/>
      <c r="BA3793" s="77"/>
      <c r="BB3793" s="77"/>
    </row>
    <row r="3794" spans="50:54" s="79" customFormat="1" ht="0" hidden="1" customHeight="1" x14ac:dyDescent="0.2">
      <c r="AX3794" s="78"/>
      <c r="AZ3794" s="167"/>
      <c r="BA3794" s="77"/>
      <c r="BB3794" s="77"/>
    </row>
    <row r="3795" spans="50:54" s="79" customFormat="1" ht="0" hidden="1" customHeight="1" x14ac:dyDescent="0.2">
      <c r="AX3795" s="78"/>
      <c r="AZ3795" s="167"/>
      <c r="BA3795" s="77"/>
      <c r="BB3795" s="77"/>
    </row>
    <row r="3796" spans="50:54" s="79" customFormat="1" ht="0" hidden="1" customHeight="1" x14ac:dyDescent="0.2">
      <c r="AX3796" s="78"/>
      <c r="AZ3796" s="167"/>
      <c r="BA3796" s="77"/>
      <c r="BB3796" s="77"/>
    </row>
    <row r="3797" spans="50:54" s="79" customFormat="1" ht="0" hidden="1" customHeight="1" x14ac:dyDescent="0.2">
      <c r="AX3797" s="78"/>
      <c r="AZ3797" s="167"/>
      <c r="BA3797" s="77"/>
      <c r="BB3797" s="77"/>
    </row>
    <row r="3798" spans="50:54" s="79" customFormat="1" ht="0" hidden="1" customHeight="1" x14ac:dyDescent="0.2">
      <c r="AX3798" s="78"/>
      <c r="AZ3798" s="167"/>
      <c r="BA3798" s="77"/>
      <c r="BB3798" s="77"/>
    </row>
    <row r="3799" spans="50:54" s="79" customFormat="1" ht="0" hidden="1" customHeight="1" x14ac:dyDescent="0.2">
      <c r="AX3799" s="78"/>
      <c r="AZ3799" s="167"/>
      <c r="BA3799" s="77"/>
      <c r="BB3799" s="77"/>
    </row>
    <row r="3800" spans="50:54" s="79" customFormat="1" ht="0" hidden="1" customHeight="1" x14ac:dyDescent="0.2">
      <c r="AX3800" s="78"/>
      <c r="AZ3800" s="167"/>
      <c r="BA3800" s="77"/>
      <c r="BB3800" s="77"/>
    </row>
    <row r="3801" spans="50:54" s="79" customFormat="1" ht="0" hidden="1" customHeight="1" x14ac:dyDescent="0.2">
      <c r="AX3801" s="78"/>
      <c r="AZ3801" s="167"/>
      <c r="BA3801" s="77"/>
      <c r="BB3801" s="77"/>
    </row>
    <row r="3802" spans="50:54" s="79" customFormat="1" ht="0" hidden="1" customHeight="1" x14ac:dyDescent="0.2">
      <c r="AX3802" s="78"/>
      <c r="AZ3802" s="167"/>
      <c r="BA3802" s="77"/>
      <c r="BB3802" s="77"/>
    </row>
    <row r="3803" spans="50:54" s="79" customFormat="1" ht="0" hidden="1" customHeight="1" x14ac:dyDescent="0.2">
      <c r="AX3803" s="78"/>
      <c r="AZ3803" s="167"/>
      <c r="BA3803" s="77"/>
      <c r="BB3803" s="77"/>
    </row>
    <row r="3804" spans="50:54" s="79" customFormat="1" ht="0" hidden="1" customHeight="1" x14ac:dyDescent="0.2">
      <c r="AX3804" s="78"/>
      <c r="AZ3804" s="167"/>
      <c r="BA3804" s="77"/>
      <c r="BB3804" s="77"/>
    </row>
    <row r="3805" spans="50:54" s="79" customFormat="1" ht="0" hidden="1" customHeight="1" x14ac:dyDescent="0.2">
      <c r="AX3805" s="78"/>
      <c r="AZ3805" s="167"/>
      <c r="BA3805" s="77"/>
      <c r="BB3805" s="77"/>
    </row>
    <row r="3806" spans="50:54" s="79" customFormat="1" ht="0" hidden="1" customHeight="1" x14ac:dyDescent="0.2">
      <c r="AX3806" s="78"/>
      <c r="AZ3806" s="167"/>
      <c r="BA3806" s="77"/>
      <c r="BB3806" s="77"/>
    </row>
    <row r="3807" spans="50:54" s="79" customFormat="1" ht="0" hidden="1" customHeight="1" x14ac:dyDescent="0.2">
      <c r="AX3807" s="78"/>
      <c r="AZ3807" s="167"/>
      <c r="BA3807" s="77"/>
      <c r="BB3807" s="77"/>
    </row>
    <row r="3808" spans="50:54" s="79" customFormat="1" ht="0" hidden="1" customHeight="1" x14ac:dyDescent="0.2">
      <c r="AX3808" s="78"/>
      <c r="AZ3808" s="167"/>
      <c r="BA3808" s="77"/>
      <c r="BB3808" s="77"/>
    </row>
    <row r="3809" spans="50:54" s="79" customFormat="1" ht="0" hidden="1" customHeight="1" x14ac:dyDescent="0.2">
      <c r="AX3809" s="78"/>
      <c r="AZ3809" s="167"/>
      <c r="BA3809" s="77"/>
      <c r="BB3809" s="77"/>
    </row>
    <row r="3810" spans="50:54" s="79" customFormat="1" ht="0" hidden="1" customHeight="1" x14ac:dyDescent="0.2">
      <c r="AX3810" s="78"/>
      <c r="AZ3810" s="167"/>
      <c r="BA3810" s="77"/>
      <c r="BB3810" s="77"/>
    </row>
    <row r="3811" spans="50:54" s="79" customFormat="1" ht="0" hidden="1" customHeight="1" x14ac:dyDescent="0.2">
      <c r="AX3811" s="78"/>
      <c r="AZ3811" s="167"/>
      <c r="BA3811" s="77"/>
      <c r="BB3811" s="77"/>
    </row>
    <row r="3812" spans="50:54" s="79" customFormat="1" ht="0" hidden="1" customHeight="1" x14ac:dyDescent="0.2">
      <c r="AX3812" s="78"/>
      <c r="AZ3812" s="167"/>
      <c r="BA3812" s="77"/>
      <c r="BB3812" s="77"/>
    </row>
    <row r="3813" spans="50:54" s="79" customFormat="1" ht="0" hidden="1" customHeight="1" x14ac:dyDescent="0.2">
      <c r="AX3813" s="78"/>
      <c r="AZ3813" s="167"/>
      <c r="BA3813" s="77"/>
      <c r="BB3813" s="77"/>
    </row>
    <row r="3814" spans="50:54" s="79" customFormat="1" ht="0" hidden="1" customHeight="1" x14ac:dyDescent="0.2">
      <c r="AX3814" s="78"/>
      <c r="AZ3814" s="167"/>
      <c r="BA3814" s="77"/>
      <c r="BB3814" s="77"/>
    </row>
    <row r="3815" spans="50:54" s="79" customFormat="1" ht="0" hidden="1" customHeight="1" x14ac:dyDescent="0.2">
      <c r="AX3815" s="78"/>
      <c r="AZ3815" s="167"/>
      <c r="BA3815" s="77"/>
      <c r="BB3815" s="77"/>
    </row>
    <row r="3816" spans="50:54" s="79" customFormat="1" ht="0" hidden="1" customHeight="1" x14ac:dyDescent="0.2">
      <c r="AX3816" s="78"/>
      <c r="AZ3816" s="167"/>
      <c r="BA3816" s="77"/>
      <c r="BB3816" s="77"/>
    </row>
    <row r="3817" spans="50:54" s="79" customFormat="1" ht="0" hidden="1" customHeight="1" x14ac:dyDescent="0.2">
      <c r="AX3817" s="78"/>
      <c r="AZ3817" s="167"/>
      <c r="BA3817" s="77"/>
      <c r="BB3817" s="77"/>
    </row>
    <row r="3818" spans="50:54" s="79" customFormat="1" ht="0" hidden="1" customHeight="1" x14ac:dyDescent="0.2">
      <c r="AX3818" s="78"/>
      <c r="AZ3818" s="167"/>
      <c r="BA3818" s="77"/>
      <c r="BB3818" s="77"/>
    </row>
    <row r="3819" spans="50:54" s="79" customFormat="1" ht="0" hidden="1" customHeight="1" x14ac:dyDescent="0.2">
      <c r="AX3819" s="78"/>
      <c r="AZ3819" s="167"/>
      <c r="BA3819" s="77"/>
      <c r="BB3819" s="77"/>
    </row>
    <row r="3820" spans="50:54" s="79" customFormat="1" ht="0" hidden="1" customHeight="1" x14ac:dyDescent="0.2">
      <c r="AX3820" s="78"/>
      <c r="AZ3820" s="167"/>
      <c r="BA3820" s="77"/>
      <c r="BB3820" s="77"/>
    </row>
    <row r="3821" spans="50:54" s="79" customFormat="1" ht="0" hidden="1" customHeight="1" x14ac:dyDescent="0.2">
      <c r="AX3821" s="78"/>
      <c r="AZ3821" s="167"/>
      <c r="BA3821" s="77"/>
      <c r="BB3821" s="77"/>
    </row>
    <row r="3822" spans="50:54" s="79" customFormat="1" ht="0" hidden="1" customHeight="1" x14ac:dyDescent="0.2">
      <c r="AX3822" s="78"/>
      <c r="AZ3822" s="167"/>
      <c r="BA3822" s="77"/>
      <c r="BB3822" s="77"/>
    </row>
    <row r="3823" spans="50:54" s="79" customFormat="1" ht="0" hidden="1" customHeight="1" x14ac:dyDescent="0.2">
      <c r="AX3823" s="78"/>
      <c r="AZ3823" s="167"/>
      <c r="BA3823" s="77"/>
      <c r="BB3823" s="77"/>
    </row>
    <row r="3824" spans="50:54" s="79" customFormat="1" ht="0" hidden="1" customHeight="1" x14ac:dyDescent="0.2">
      <c r="AX3824" s="78"/>
      <c r="AZ3824" s="167"/>
      <c r="BA3824" s="77"/>
      <c r="BB3824" s="77"/>
    </row>
    <row r="3825" spans="50:54" s="79" customFormat="1" ht="0" hidden="1" customHeight="1" x14ac:dyDescent="0.2">
      <c r="AX3825" s="78"/>
      <c r="AZ3825" s="167"/>
      <c r="BA3825" s="77"/>
      <c r="BB3825" s="77"/>
    </row>
    <row r="3826" spans="50:54" s="79" customFormat="1" ht="0" hidden="1" customHeight="1" x14ac:dyDescent="0.2">
      <c r="AX3826" s="78"/>
      <c r="AZ3826" s="167"/>
      <c r="BA3826" s="77"/>
      <c r="BB3826" s="77"/>
    </row>
    <row r="3827" spans="50:54" s="79" customFormat="1" ht="0" hidden="1" customHeight="1" x14ac:dyDescent="0.2">
      <c r="AX3827" s="78"/>
      <c r="AZ3827" s="167"/>
      <c r="BA3827" s="77"/>
      <c r="BB3827" s="77"/>
    </row>
    <row r="3828" spans="50:54" s="79" customFormat="1" ht="0" hidden="1" customHeight="1" x14ac:dyDescent="0.2">
      <c r="AX3828" s="78"/>
      <c r="AZ3828" s="167"/>
      <c r="BA3828" s="77"/>
      <c r="BB3828" s="77"/>
    </row>
    <row r="3829" spans="50:54" s="79" customFormat="1" ht="0" hidden="1" customHeight="1" x14ac:dyDescent="0.2">
      <c r="AX3829" s="78"/>
      <c r="AZ3829" s="167"/>
      <c r="BA3829" s="77"/>
      <c r="BB3829" s="77"/>
    </row>
    <row r="3830" spans="50:54" s="79" customFormat="1" ht="0" hidden="1" customHeight="1" x14ac:dyDescent="0.2">
      <c r="AX3830" s="78"/>
      <c r="AZ3830" s="167"/>
      <c r="BA3830" s="77"/>
      <c r="BB3830" s="77"/>
    </row>
    <row r="3831" spans="50:54" s="79" customFormat="1" ht="0" hidden="1" customHeight="1" x14ac:dyDescent="0.2">
      <c r="AX3831" s="78"/>
      <c r="AZ3831" s="167"/>
      <c r="BA3831" s="77"/>
      <c r="BB3831" s="77"/>
    </row>
    <row r="3832" spans="50:54" s="79" customFormat="1" ht="0" hidden="1" customHeight="1" x14ac:dyDescent="0.2">
      <c r="AX3832" s="78"/>
      <c r="AZ3832" s="167"/>
      <c r="BA3832" s="77"/>
      <c r="BB3832" s="77"/>
    </row>
    <row r="3833" spans="50:54" s="79" customFormat="1" ht="0" hidden="1" customHeight="1" x14ac:dyDescent="0.2">
      <c r="AX3833" s="78"/>
      <c r="AZ3833" s="167"/>
      <c r="BA3833" s="77"/>
      <c r="BB3833" s="77"/>
    </row>
    <row r="3834" spans="50:54" s="79" customFormat="1" ht="0" hidden="1" customHeight="1" x14ac:dyDescent="0.2">
      <c r="AX3834" s="78"/>
      <c r="AZ3834" s="167"/>
      <c r="BA3834" s="77"/>
      <c r="BB3834" s="77"/>
    </row>
    <row r="3835" spans="50:54" s="79" customFormat="1" ht="0" hidden="1" customHeight="1" x14ac:dyDescent="0.2">
      <c r="AX3835" s="78"/>
      <c r="AZ3835" s="167"/>
      <c r="BA3835" s="77"/>
      <c r="BB3835" s="77"/>
    </row>
    <row r="3836" spans="50:54" s="79" customFormat="1" ht="0" hidden="1" customHeight="1" x14ac:dyDescent="0.2">
      <c r="AX3836" s="78"/>
      <c r="AZ3836" s="167"/>
      <c r="BA3836" s="77"/>
      <c r="BB3836" s="77"/>
    </row>
    <row r="3837" spans="50:54" s="79" customFormat="1" ht="0" hidden="1" customHeight="1" x14ac:dyDescent="0.2">
      <c r="AX3837" s="78"/>
      <c r="AZ3837" s="167"/>
      <c r="BA3837" s="77"/>
      <c r="BB3837" s="77"/>
    </row>
    <row r="3838" spans="50:54" s="79" customFormat="1" ht="0" hidden="1" customHeight="1" x14ac:dyDescent="0.2">
      <c r="AX3838" s="78"/>
      <c r="AZ3838" s="167"/>
      <c r="BA3838" s="77"/>
      <c r="BB3838" s="77"/>
    </row>
    <row r="3839" spans="50:54" s="79" customFormat="1" ht="0" hidden="1" customHeight="1" x14ac:dyDescent="0.2">
      <c r="AX3839" s="78"/>
      <c r="AZ3839" s="167"/>
      <c r="BA3839" s="77"/>
      <c r="BB3839" s="77"/>
    </row>
    <row r="3840" spans="50:54" s="79" customFormat="1" ht="0" hidden="1" customHeight="1" x14ac:dyDescent="0.2">
      <c r="AX3840" s="78"/>
      <c r="AZ3840" s="167"/>
      <c r="BA3840" s="77"/>
      <c r="BB3840" s="77"/>
    </row>
    <row r="3841" spans="50:54" s="79" customFormat="1" ht="0" hidden="1" customHeight="1" x14ac:dyDescent="0.2">
      <c r="AX3841" s="78"/>
      <c r="AZ3841" s="167"/>
      <c r="BA3841" s="77"/>
      <c r="BB3841" s="77"/>
    </row>
    <row r="3842" spans="50:54" s="79" customFormat="1" ht="0" hidden="1" customHeight="1" x14ac:dyDescent="0.2">
      <c r="AX3842" s="78"/>
      <c r="AZ3842" s="167"/>
      <c r="BA3842" s="77"/>
      <c r="BB3842" s="77"/>
    </row>
    <row r="3843" spans="50:54" s="79" customFormat="1" ht="0" hidden="1" customHeight="1" x14ac:dyDescent="0.2">
      <c r="AX3843" s="78"/>
      <c r="AZ3843" s="167"/>
      <c r="BA3843" s="77"/>
      <c r="BB3843" s="77"/>
    </row>
    <row r="3844" spans="50:54" s="79" customFormat="1" ht="0" hidden="1" customHeight="1" x14ac:dyDescent="0.2">
      <c r="AX3844" s="78"/>
      <c r="AZ3844" s="167"/>
      <c r="BA3844" s="77"/>
      <c r="BB3844" s="77"/>
    </row>
    <row r="3845" spans="50:54" s="79" customFormat="1" ht="0" hidden="1" customHeight="1" x14ac:dyDescent="0.2">
      <c r="AX3845" s="78"/>
      <c r="AZ3845" s="167"/>
      <c r="BA3845" s="77"/>
      <c r="BB3845" s="77"/>
    </row>
    <row r="3846" spans="50:54" s="79" customFormat="1" ht="0" hidden="1" customHeight="1" x14ac:dyDescent="0.2">
      <c r="AX3846" s="78"/>
      <c r="AZ3846" s="167"/>
      <c r="BA3846" s="77"/>
      <c r="BB3846" s="77"/>
    </row>
    <row r="3847" spans="50:54" s="79" customFormat="1" ht="0" hidden="1" customHeight="1" x14ac:dyDescent="0.2">
      <c r="AX3847" s="78"/>
      <c r="AZ3847" s="167"/>
      <c r="BA3847" s="77"/>
      <c r="BB3847" s="77"/>
    </row>
    <row r="3848" spans="50:54" s="79" customFormat="1" ht="0" hidden="1" customHeight="1" x14ac:dyDescent="0.2">
      <c r="AX3848" s="78"/>
      <c r="AZ3848" s="167"/>
      <c r="BA3848" s="77"/>
      <c r="BB3848" s="77"/>
    </row>
    <row r="3849" spans="50:54" s="79" customFormat="1" ht="0" hidden="1" customHeight="1" x14ac:dyDescent="0.2">
      <c r="AX3849" s="78"/>
      <c r="AZ3849" s="167"/>
      <c r="BA3849" s="77"/>
      <c r="BB3849" s="77"/>
    </row>
    <row r="3850" spans="50:54" s="79" customFormat="1" ht="0" hidden="1" customHeight="1" x14ac:dyDescent="0.2">
      <c r="AX3850" s="78"/>
      <c r="AZ3850" s="167"/>
      <c r="BA3850" s="77"/>
      <c r="BB3850" s="77"/>
    </row>
    <row r="3851" spans="50:54" s="79" customFormat="1" ht="0" hidden="1" customHeight="1" x14ac:dyDescent="0.2">
      <c r="AX3851" s="78"/>
      <c r="AZ3851" s="167"/>
      <c r="BA3851" s="77"/>
      <c r="BB3851" s="77"/>
    </row>
    <row r="3852" spans="50:54" s="79" customFormat="1" ht="0" hidden="1" customHeight="1" x14ac:dyDescent="0.2">
      <c r="AX3852" s="78"/>
      <c r="AZ3852" s="167"/>
      <c r="BA3852" s="77"/>
      <c r="BB3852" s="77"/>
    </row>
    <row r="3853" spans="50:54" s="79" customFormat="1" ht="0" hidden="1" customHeight="1" x14ac:dyDescent="0.2">
      <c r="AX3853" s="78"/>
      <c r="AZ3853" s="167"/>
      <c r="BA3853" s="77"/>
      <c r="BB3853" s="77"/>
    </row>
    <row r="3854" spans="50:54" s="79" customFormat="1" ht="0" hidden="1" customHeight="1" x14ac:dyDescent="0.2">
      <c r="AX3854" s="78"/>
      <c r="AZ3854" s="167"/>
      <c r="BA3854" s="77"/>
      <c r="BB3854" s="77"/>
    </row>
    <row r="3855" spans="50:54" s="79" customFormat="1" ht="0" hidden="1" customHeight="1" x14ac:dyDescent="0.2">
      <c r="AX3855" s="78"/>
      <c r="AZ3855" s="167"/>
      <c r="BA3855" s="77"/>
      <c r="BB3855" s="77"/>
    </row>
    <row r="3856" spans="50:54" s="79" customFormat="1" ht="0" hidden="1" customHeight="1" x14ac:dyDescent="0.2">
      <c r="AX3856" s="78"/>
      <c r="AZ3856" s="167"/>
      <c r="BA3856" s="77"/>
      <c r="BB3856" s="77"/>
    </row>
    <row r="3857" spans="50:54" s="79" customFormat="1" ht="0" hidden="1" customHeight="1" x14ac:dyDescent="0.2">
      <c r="AX3857" s="78"/>
      <c r="AZ3857" s="167"/>
      <c r="BA3857" s="77"/>
      <c r="BB3857" s="77"/>
    </row>
    <row r="3858" spans="50:54" s="79" customFormat="1" ht="0" hidden="1" customHeight="1" x14ac:dyDescent="0.2">
      <c r="AX3858" s="78"/>
      <c r="AZ3858" s="167"/>
      <c r="BA3858" s="77"/>
      <c r="BB3858" s="77"/>
    </row>
    <row r="3859" spans="50:54" s="79" customFormat="1" ht="0" hidden="1" customHeight="1" x14ac:dyDescent="0.2">
      <c r="AX3859" s="78"/>
      <c r="AZ3859" s="167"/>
      <c r="BA3859" s="77"/>
      <c r="BB3859" s="77"/>
    </row>
    <row r="3860" spans="50:54" s="79" customFormat="1" ht="0" hidden="1" customHeight="1" x14ac:dyDescent="0.2">
      <c r="AX3860" s="78"/>
      <c r="AZ3860" s="167"/>
      <c r="BA3860" s="77"/>
      <c r="BB3860" s="77"/>
    </row>
    <row r="3861" spans="50:54" s="79" customFormat="1" ht="0" hidden="1" customHeight="1" x14ac:dyDescent="0.2">
      <c r="AX3861" s="78"/>
      <c r="AZ3861" s="167"/>
      <c r="BA3861" s="77"/>
      <c r="BB3861" s="77"/>
    </row>
    <row r="3862" spans="50:54" s="79" customFormat="1" ht="0" hidden="1" customHeight="1" x14ac:dyDescent="0.2">
      <c r="AX3862" s="78"/>
      <c r="AZ3862" s="167"/>
      <c r="BA3862" s="77"/>
      <c r="BB3862" s="77"/>
    </row>
    <row r="3863" spans="50:54" s="79" customFormat="1" ht="0" hidden="1" customHeight="1" x14ac:dyDescent="0.2">
      <c r="AX3863" s="78"/>
      <c r="AZ3863" s="167"/>
      <c r="BA3863" s="77"/>
      <c r="BB3863" s="77"/>
    </row>
    <row r="3864" spans="50:54" s="79" customFormat="1" ht="0" hidden="1" customHeight="1" x14ac:dyDescent="0.2">
      <c r="AX3864" s="78"/>
      <c r="AZ3864" s="167"/>
      <c r="BA3864" s="77"/>
      <c r="BB3864" s="77"/>
    </row>
    <row r="3865" spans="50:54" s="79" customFormat="1" ht="0" hidden="1" customHeight="1" x14ac:dyDescent="0.2">
      <c r="AX3865" s="78"/>
      <c r="AZ3865" s="167"/>
      <c r="BA3865" s="77"/>
      <c r="BB3865" s="77"/>
    </row>
    <row r="3866" spans="50:54" s="79" customFormat="1" ht="0" hidden="1" customHeight="1" x14ac:dyDescent="0.2">
      <c r="AX3866" s="78"/>
      <c r="AZ3866" s="167"/>
      <c r="BA3866" s="77"/>
      <c r="BB3866" s="77"/>
    </row>
    <row r="3867" spans="50:54" s="79" customFormat="1" ht="0" hidden="1" customHeight="1" x14ac:dyDescent="0.2">
      <c r="AX3867" s="78"/>
      <c r="AZ3867" s="167"/>
      <c r="BA3867" s="77"/>
      <c r="BB3867" s="77"/>
    </row>
    <row r="3868" spans="50:54" s="79" customFormat="1" ht="0" hidden="1" customHeight="1" x14ac:dyDescent="0.2">
      <c r="AX3868" s="78"/>
      <c r="AZ3868" s="167"/>
      <c r="BA3868" s="77"/>
      <c r="BB3868" s="77"/>
    </row>
    <row r="3869" spans="50:54" s="79" customFormat="1" ht="0" hidden="1" customHeight="1" x14ac:dyDescent="0.2">
      <c r="AX3869" s="78"/>
      <c r="AZ3869" s="167"/>
      <c r="BA3869" s="77"/>
      <c r="BB3869" s="77"/>
    </row>
    <row r="3870" spans="50:54" s="79" customFormat="1" ht="0" hidden="1" customHeight="1" x14ac:dyDescent="0.2">
      <c r="AX3870" s="78"/>
      <c r="AZ3870" s="167"/>
      <c r="BA3870" s="77"/>
      <c r="BB3870" s="77"/>
    </row>
    <row r="3871" spans="50:54" s="79" customFormat="1" ht="0" hidden="1" customHeight="1" x14ac:dyDescent="0.2">
      <c r="AX3871" s="78"/>
      <c r="AZ3871" s="167"/>
      <c r="BA3871" s="77"/>
      <c r="BB3871" s="77"/>
    </row>
    <row r="3872" spans="50:54" s="79" customFormat="1" ht="0" hidden="1" customHeight="1" x14ac:dyDescent="0.2">
      <c r="AX3872" s="78"/>
      <c r="AZ3872" s="167"/>
      <c r="BA3872" s="77"/>
      <c r="BB3872" s="77"/>
    </row>
    <row r="3873" spans="50:54" s="79" customFormat="1" ht="0" hidden="1" customHeight="1" x14ac:dyDescent="0.2">
      <c r="AX3873" s="78"/>
      <c r="AZ3873" s="167"/>
      <c r="BA3873" s="77"/>
      <c r="BB3873" s="77"/>
    </row>
    <row r="3874" spans="50:54" s="79" customFormat="1" ht="0" hidden="1" customHeight="1" x14ac:dyDescent="0.2">
      <c r="AX3874" s="78"/>
      <c r="AZ3874" s="167"/>
      <c r="BA3874" s="77"/>
      <c r="BB3874" s="77"/>
    </row>
    <row r="3875" spans="50:54" s="79" customFormat="1" ht="0" hidden="1" customHeight="1" x14ac:dyDescent="0.2">
      <c r="AX3875" s="78"/>
      <c r="AZ3875" s="167"/>
      <c r="BA3875" s="77"/>
      <c r="BB3875" s="77"/>
    </row>
    <row r="3876" spans="50:54" s="79" customFormat="1" ht="0" hidden="1" customHeight="1" x14ac:dyDescent="0.2">
      <c r="AX3876" s="78"/>
      <c r="AZ3876" s="167"/>
      <c r="BA3876" s="77"/>
      <c r="BB3876" s="77"/>
    </row>
    <row r="3877" spans="50:54" s="79" customFormat="1" ht="0" hidden="1" customHeight="1" x14ac:dyDescent="0.2">
      <c r="AX3877" s="78"/>
      <c r="AZ3877" s="167"/>
      <c r="BA3877" s="77"/>
      <c r="BB3877" s="77"/>
    </row>
    <row r="3878" spans="50:54" s="79" customFormat="1" ht="0" hidden="1" customHeight="1" x14ac:dyDescent="0.2">
      <c r="AX3878" s="78"/>
      <c r="AZ3878" s="167"/>
      <c r="BA3878" s="77"/>
      <c r="BB3878" s="77"/>
    </row>
    <row r="3879" spans="50:54" s="79" customFormat="1" ht="0" hidden="1" customHeight="1" x14ac:dyDescent="0.2">
      <c r="AX3879" s="78"/>
      <c r="AZ3879" s="167"/>
      <c r="BA3879" s="77"/>
      <c r="BB3879" s="77"/>
    </row>
    <row r="3880" spans="50:54" s="79" customFormat="1" ht="0" hidden="1" customHeight="1" x14ac:dyDescent="0.2">
      <c r="AX3880" s="78"/>
      <c r="AZ3880" s="167"/>
      <c r="BA3880" s="77"/>
      <c r="BB3880" s="77"/>
    </row>
    <row r="3881" spans="50:54" s="79" customFormat="1" ht="0" hidden="1" customHeight="1" x14ac:dyDescent="0.2">
      <c r="AX3881" s="78"/>
      <c r="AZ3881" s="167"/>
      <c r="BA3881" s="77"/>
      <c r="BB3881" s="77"/>
    </row>
    <row r="3882" spans="50:54" s="79" customFormat="1" ht="0" hidden="1" customHeight="1" x14ac:dyDescent="0.2">
      <c r="AX3882" s="78"/>
      <c r="AZ3882" s="167"/>
      <c r="BA3882" s="77"/>
      <c r="BB3882" s="77"/>
    </row>
    <row r="3883" spans="50:54" s="79" customFormat="1" ht="0" hidden="1" customHeight="1" x14ac:dyDescent="0.2">
      <c r="AX3883" s="78"/>
      <c r="AZ3883" s="167"/>
      <c r="BA3883" s="77"/>
      <c r="BB3883" s="77"/>
    </row>
    <row r="3884" spans="50:54" s="79" customFormat="1" ht="0" hidden="1" customHeight="1" x14ac:dyDescent="0.2">
      <c r="AX3884" s="78"/>
      <c r="AZ3884" s="167"/>
      <c r="BA3884" s="77"/>
      <c r="BB3884" s="77"/>
    </row>
    <row r="3885" spans="50:54" s="79" customFormat="1" ht="0" hidden="1" customHeight="1" x14ac:dyDescent="0.2">
      <c r="AX3885" s="78"/>
      <c r="AZ3885" s="167"/>
      <c r="BA3885" s="77"/>
      <c r="BB3885" s="77"/>
    </row>
    <row r="3886" spans="50:54" s="79" customFormat="1" ht="0" hidden="1" customHeight="1" x14ac:dyDescent="0.2">
      <c r="AX3886" s="78"/>
      <c r="AZ3886" s="167"/>
      <c r="BA3886" s="77"/>
      <c r="BB3886" s="77"/>
    </row>
    <row r="3887" spans="50:54" s="79" customFormat="1" ht="0" hidden="1" customHeight="1" x14ac:dyDescent="0.2">
      <c r="AX3887" s="78"/>
      <c r="AZ3887" s="167"/>
      <c r="BA3887" s="77"/>
      <c r="BB3887" s="77"/>
    </row>
    <row r="3888" spans="50:54" s="79" customFormat="1" ht="0" hidden="1" customHeight="1" x14ac:dyDescent="0.2">
      <c r="AX3888" s="78"/>
      <c r="AZ3888" s="167"/>
      <c r="BA3888" s="77"/>
      <c r="BB3888" s="77"/>
    </row>
    <row r="3889" spans="50:54" s="79" customFormat="1" ht="0" hidden="1" customHeight="1" x14ac:dyDescent="0.2">
      <c r="AX3889" s="78"/>
      <c r="AZ3889" s="167"/>
      <c r="BA3889" s="77"/>
      <c r="BB3889" s="77"/>
    </row>
    <row r="3890" spans="50:54" s="79" customFormat="1" ht="0" hidden="1" customHeight="1" x14ac:dyDescent="0.2">
      <c r="AX3890" s="78"/>
      <c r="AZ3890" s="167"/>
      <c r="BA3890" s="77"/>
      <c r="BB3890" s="77"/>
    </row>
    <row r="3891" spans="50:54" s="79" customFormat="1" ht="0" hidden="1" customHeight="1" x14ac:dyDescent="0.2">
      <c r="AX3891" s="78"/>
      <c r="AZ3891" s="167"/>
      <c r="BA3891" s="77"/>
      <c r="BB3891" s="77"/>
    </row>
    <row r="3892" spans="50:54" s="79" customFormat="1" ht="0" hidden="1" customHeight="1" x14ac:dyDescent="0.2">
      <c r="AX3892" s="78"/>
      <c r="AZ3892" s="167"/>
      <c r="BA3892" s="77"/>
      <c r="BB3892" s="77"/>
    </row>
    <row r="3893" spans="50:54" s="79" customFormat="1" ht="0" hidden="1" customHeight="1" x14ac:dyDescent="0.2">
      <c r="AX3893" s="78"/>
      <c r="AZ3893" s="167"/>
      <c r="BA3893" s="77"/>
      <c r="BB3893" s="77"/>
    </row>
    <row r="3894" spans="50:54" s="79" customFormat="1" ht="0" hidden="1" customHeight="1" x14ac:dyDescent="0.2">
      <c r="AX3894" s="78"/>
      <c r="AZ3894" s="167"/>
      <c r="BA3894" s="77"/>
      <c r="BB3894" s="77"/>
    </row>
    <row r="3895" spans="50:54" s="79" customFormat="1" ht="0" hidden="1" customHeight="1" x14ac:dyDescent="0.2">
      <c r="AX3895" s="78"/>
      <c r="AZ3895" s="167"/>
      <c r="BA3895" s="77"/>
      <c r="BB3895" s="77"/>
    </row>
    <row r="3896" spans="50:54" s="79" customFormat="1" ht="0" hidden="1" customHeight="1" x14ac:dyDescent="0.2">
      <c r="AX3896" s="78"/>
      <c r="AZ3896" s="167"/>
      <c r="BA3896" s="77"/>
      <c r="BB3896" s="77"/>
    </row>
    <row r="3897" spans="50:54" s="79" customFormat="1" ht="0" hidden="1" customHeight="1" x14ac:dyDescent="0.2">
      <c r="AX3897" s="78"/>
      <c r="AZ3897" s="167"/>
      <c r="BA3897" s="77"/>
      <c r="BB3897" s="77"/>
    </row>
    <row r="3898" spans="50:54" s="79" customFormat="1" ht="0" hidden="1" customHeight="1" x14ac:dyDescent="0.2">
      <c r="AX3898" s="78"/>
      <c r="AZ3898" s="167"/>
      <c r="BA3898" s="77"/>
      <c r="BB3898" s="77"/>
    </row>
    <row r="3899" spans="50:54" s="79" customFormat="1" ht="0" hidden="1" customHeight="1" x14ac:dyDescent="0.2">
      <c r="AX3899" s="78"/>
      <c r="AZ3899" s="167"/>
      <c r="BA3899" s="77"/>
      <c r="BB3899" s="77"/>
    </row>
    <row r="3900" spans="50:54" s="79" customFormat="1" ht="0" hidden="1" customHeight="1" x14ac:dyDescent="0.2">
      <c r="AX3900" s="78"/>
      <c r="AZ3900" s="167"/>
      <c r="BA3900" s="77"/>
      <c r="BB3900" s="77"/>
    </row>
    <row r="3901" spans="50:54" s="79" customFormat="1" ht="0" hidden="1" customHeight="1" x14ac:dyDescent="0.2">
      <c r="AX3901" s="78"/>
      <c r="AZ3901" s="167"/>
      <c r="BA3901" s="77"/>
      <c r="BB3901" s="77"/>
    </row>
    <row r="3902" spans="50:54" s="79" customFormat="1" ht="0" hidden="1" customHeight="1" x14ac:dyDescent="0.2">
      <c r="AX3902" s="78"/>
      <c r="AZ3902" s="167"/>
      <c r="BA3902" s="77"/>
      <c r="BB3902" s="77"/>
    </row>
    <row r="3903" spans="50:54" s="79" customFormat="1" ht="0" hidden="1" customHeight="1" x14ac:dyDescent="0.2">
      <c r="AX3903" s="78"/>
      <c r="AZ3903" s="167"/>
      <c r="BA3903" s="77"/>
      <c r="BB3903" s="77"/>
    </row>
    <row r="3904" spans="50:54" s="79" customFormat="1" ht="0" hidden="1" customHeight="1" x14ac:dyDescent="0.2">
      <c r="AX3904" s="78"/>
      <c r="AZ3904" s="167"/>
      <c r="BA3904" s="77"/>
      <c r="BB3904" s="77"/>
    </row>
    <row r="3905" spans="50:54" s="79" customFormat="1" ht="0" hidden="1" customHeight="1" x14ac:dyDescent="0.2">
      <c r="AX3905" s="78"/>
      <c r="AZ3905" s="167"/>
      <c r="BA3905" s="77"/>
      <c r="BB3905" s="77"/>
    </row>
    <row r="3906" spans="50:54" s="79" customFormat="1" ht="0" hidden="1" customHeight="1" x14ac:dyDescent="0.2">
      <c r="AX3906" s="78"/>
      <c r="AZ3906" s="167"/>
      <c r="BA3906" s="77"/>
      <c r="BB3906" s="77"/>
    </row>
    <row r="3907" spans="50:54" s="79" customFormat="1" ht="0" hidden="1" customHeight="1" x14ac:dyDescent="0.2">
      <c r="AX3907" s="78"/>
      <c r="AZ3907" s="167"/>
      <c r="BA3907" s="77"/>
      <c r="BB3907" s="77"/>
    </row>
    <row r="3908" spans="50:54" s="79" customFormat="1" ht="0" hidden="1" customHeight="1" x14ac:dyDescent="0.2">
      <c r="AX3908" s="78"/>
      <c r="AZ3908" s="167"/>
      <c r="BA3908" s="77"/>
      <c r="BB3908" s="77"/>
    </row>
    <row r="3909" spans="50:54" s="79" customFormat="1" ht="0" hidden="1" customHeight="1" x14ac:dyDescent="0.2">
      <c r="AX3909" s="78"/>
      <c r="AZ3909" s="167"/>
      <c r="BA3909" s="77"/>
      <c r="BB3909" s="77"/>
    </row>
    <row r="3910" spans="50:54" s="79" customFormat="1" ht="0" hidden="1" customHeight="1" x14ac:dyDescent="0.2">
      <c r="AX3910" s="78"/>
      <c r="AZ3910" s="167"/>
      <c r="BA3910" s="77"/>
      <c r="BB3910" s="77"/>
    </row>
    <row r="3911" spans="50:54" s="79" customFormat="1" ht="0" hidden="1" customHeight="1" x14ac:dyDescent="0.2">
      <c r="AX3911" s="78"/>
      <c r="AZ3911" s="167"/>
      <c r="BA3911" s="77"/>
      <c r="BB3911" s="77"/>
    </row>
    <row r="3912" spans="50:54" s="79" customFormat="1" ht="0" hidden="1" customHeight="1" x14ac:dyDescent="0.2">
      <c r="AX3912" s="78"/>
      <c r="AZ3912" s="167"/>
      <c r="BA3912" s="77"/>
      <c r="BB3912" s="77"/>
    </row>
    <row r="3913" spans="50:54" s="79" customFormat="1" ht="0" hidden="1" customHeight="1" x14ac:dyDescent="0.2">
      <c r="AX3913" s="78"/>
      <c r="AZ3913" s="167"/>
      <c r="BA3913" s="77"/>
      <c r="BB3913" s="77"/>
    </row>
    <row r="3914" spans="50:54" s="79" customFormat="1" ht="0" hidden="1" customHeight="1" x14ac:dyDescent="0.2">
      <c r="AX3914" s="78"/>
      <c r="AZ3914" s="167"/>
      <c r="BA3914" s="77"/>
      <c r="BB3914" s="77"/>
    </row>
    <row r="3915" spans="50:54" s="79" customFormat="1" ht="0" hidden="1" customHeight="1" x14ac:dyDescent="0.2">
      <c r="AX3915" s="78"/>
      <c r="AZ3915" s="167"/>
      <c r="BA3915" s="77"/>
      <c r="BB3915" s="77"/>
    </row>
    <row r="3916" spans="50:54" s="79" customFormat="1" ht="0" hidden="1" customHeight="1" x14ac:dyDescent="0.2">
      <c r="AX3916" s="78"/>
      <c r="AZ3916" s="167"/>
      <c r="BA3916" s="77"/>
      <c r="BB3916" s="77"/>
    </row>
    <row r="3917" spans="50:54" s="79" customFormat="1" ht="0" hidden="1" customHeight="1" x14ac:dyDescent="0.2">
      <c r="AX3917" s="78"/>
      <c r="AZ3917" s="167"/>
      <c r="BA3917" s="77"/>
      <c r="BB3917" s="77"/>
    </row>
    <row r="3918" spans="50:54" s="79" customFormat="1" ht="0" hidden="1" customHeight="1" x14ac:dyDescent="0.2">
      <c r="AX3918" s="78"/>
      <c r="AZ3918" s="167"/>
      <c r="BA3918" s="77"/>
      <c r="BB3918" s="77"/>
    </row>
    <row r="3919" spans="50:54" s="79" customFormat="1" ht="0" hidden="1" customHeight="1" x14ac:dyDescent="0.2">
      <c r="AX3919" s="78"/>
      <c r="AZ3919" s="167"/>
      <c r="BA3919" s="77"/>
      <c r="BB3919" s="77"/>
    </row>
    <row r="3920" spans="50:54" s="79" customFormat="1" ht="0" hidden="1" customHeight="1" x14ac:dyDescent="0.2">
      <c r="AX3920" s="78"/>
      <c r="AZ3920" s="167"/>
      <c r="BA3920" s="77"/>
      <c r="BB3920" s="77"/>
    </row>
    <row r="3921" spans="50:54" s="79" customFormat="1" ht="0" hidden="1" customHeight="1" x14ac:dyDescent="0.2">
      <c r="AX3921" s="78"/>
      <c r="AZ3921" s="167"/>
      <c r="BA3921" s="77"/>
      <c r="BB3921" s="77"/>
    </row>
    <row r="3922" spans="50:54" s="79" customFormat="1" ht="0" hidden="1" customHeight="1" x14ac:dyDescent="0.2">
      <c r="AX3922" s="78"/>
      <c r="AZ3922" s="167"/>
      <c r="BA3922" s="77"/>
      <c r="BB3922" s="77"/>
    </row>
    <row r="3923" spans="50:54" s="79" customFormat="1" ht="0" hidden="1" customHeight="1" x14ac:dyDescent="0.2">
      <c r="AX3923" s="78"/>
      <c r="AZ3923" s="167"/>
      <c r="BA3923" s="77"/>
      <c r="BB3923" s="77"/>
    </row>
    <row r="3924" spans="50:54" s="79" customFormat="1" ht="0" hidden="1" customHeight="1" x14ac:dyDescent="0.2">
      <c r="AX3924" s="78"/>
      <c r="AZ3924" s="167"/>
      <c r="BA3924" s="77"/>
      <c r="BB3924" s="77"/>
    </row>
    <row r="3925" spans="50:54" s="79" customFormat="1" ht="0" hidden="1" customHeight="1" x14ac:dyDescent="0.2">
      <c r="AX3925" s="78"/>
      <c r="AZ3925" s="167"/>
      <c r="BA3925" s="77"/>
      <c r="BB3925" s="77"/>
    </row>
    <row r="3926" spans="50:54" s="79" customFormat="1" ht="0" hidden="1" customHeight="1" x14ac:dyDescent="0.2">
      <c r="AX3926" s="78"/>
      <c r="AZ3926" s="167"/>
      <c r="BA3926" s="77"/>
      <c r="BB3926" s="77"/>
    </row>
    <row r="3927" spans="50:54" s="79" customFormat="1" ht="0" hidden="1" customHeight="1" x14ac:dyDescent="0.2">
      <c r="AX3927" s="78"/>
      <c r="AZ3927" s="167"/>
      <c r="BA3927" s="77"/>
      <c r="BB3927" s="77"/>
    </row>
    <row r="3928" spans="50:54" s="79" customFormat="1" ht="0" hidden="1" customHeight="1" x14ac:dyDescent="0.2">
      <c r="AX3928" s="78"/>
      <c r="AZ3928" s="167"/>
      <c r="BA3928" s="77"/>
      <c r="BB3928" s="77"/>
    </row>
    <row r="3929" spans="50:54" s="79" customFormat="1" ht="0" hidden="1" customHeight="1" x14ac:dyDescent="0.2">
      <c r="AX3929" s="78"/>
      <c r="AZ3929" s="167"/>
      <c r="BA3929" s="77"/>
      <c r="BB3929" s="77"/>
    </row>
    <row r="3930" spans="50:54" s="79" customFormat="1" ht="0" hidden="1" customHeight="1" x14ac:dyDescent="0.2">
      <c r="AX3930" s="78"/>
      <c r="AZ3930" s="167"/>
      <c r="BA3930" s="77"/>
      <c r="BB3930" s="77"/>
    </row>
    <row r="3931" spans="50:54" s="79" customFormat="1" ht="0" hidden="1" customHeight="1" x14ac:dyDescent="0.2">
      <c r="AX3931" s="78"/>
      <c r="AZ3931" s="167"/>
      <c r="BA3931" s="77"/>
      <c r="BB3931" s="77"/>
    </row>
    <row r="3932" spans="50:54" s="79" customFormat="1" ht="0" hidden="1" customHeight="1" x14ac:dyDescent="0.2">
      <c r="AX3932" s="78"/>
      <c r="AZ3932" s="167"/>
      <c r="BA3932" s="77"/>
      <c r="BB3932" s="77"/>
    </row>
    <row r="3933" spans="50:54" s="79" customFormat="1" ht="0" hidden="1" customHeight="1" x14ac:dyDescent="0.2">
      <c r="AX3933" s="78"/>
      <c r="AZ3933" s="167"/>
      <c r="BA3933" s="77"/>
      <c r="BB3933" s="77"/>
    </row>
    <row r="3934" spans="50:54" s="79" customFormat="1" ht="0" hidden="1" customHeight="1" x14ac:dyDescent="0.2">
      <c r="AX3934" s="78"/>
      <c r="AZ3934" s="167"/>
      <c r="BA3934" s="77"/>
      <c r="BB3934" s="77"/>
    </row>
    <row r="3935" spans="50:54" s="79" customFormat="1" ht="0" hidden="1" customHeight="1" x14ac:dyDescent="0.2">
      <c r="AX3935" s="78"/>
      <c r="AZ3935" s="167"/>
      <c r="BA3935" s="77"/>
      <c r="BB3935" s="77"/>
    </row>
    <row r="3936" spans="50:54" s="79" customFormat="1" ht="0" hidden="1" customHeight="1" x14ac:dyDescent="0.2">
      <c r="AX3936" s="78"/>
      <c r="AZ3936" s="167"/>
      <c r="BA3936" s="77"/>
      <c r="BB3936" s="77"/>
    </row>
    <row r="3937" spans="50:54" s="79" customFormat="1" ht="0" hidden="1" customHeight="1" x14ac:dyDescent="0.2">
      <c r="AX3937" s="78"/>
      <c r="AZ3937" s="167"/>
      <c r="BA3937" s="77"/>
      <c r="BB3937" s="77"/>
    </row>
    <row r="3938" spans="50:54" s="79" customFormat="1" ht="0" hidden="1" customHeight="1" x14ac:dyDescent="0.2">
      <c r="AX3938" s="78"/>
      <c r="AZ3938" s="167"/>
      <c r="BA3938" s="77"/>
      <c r="BB3938" s="77"/>
    </row>
    <row r="3939" spans="50:54" s="79" customFormat="1" ht="0" hidden="1" customHeight="1" x14ac:dyDescent="0.2">
      <c r="AX3939" s="78"/>
      <c r="AZ3939" s="167"/>
      <c r="BA3939" s="77"/>
      <c r="BB3939" s="77"/>
    </row>
    <row r="3940" spans="50:54" s="79" customFormat="1" ht="0" hidden="1" customHeight="1" x14ac:dyDescent="0.2">
      <c r="AX3940" s="78"/>
      <c r="AZ3940" s="167"/>
      <c r="BA3940" s="77"/>
      <c r="BB3940" s="77"/>
    </row>
    <row r="3941" spans="50:54" s="79" customFormat="1" ht="0" hidden="1" customHeight="1" x14ac:dyDescent="0.2">
      <c r="AX3941" s="78"/>
      <c r="AZ3941" s="167"/>
      <c r="BA3941" s="77"/>
      <c r="BB3941" s="77"/>
    </row>
    <row r="3942" spans="50:54" s="79" customFormat="1" ht="0" hidden="1" customHeight="1" x14ac:dyDescent="0.2">
      <c r="AX3942" s="78"/>
      <c r="AZ3942" s="167"/>
      <c r="BA3942" s="77"/>
      <c r="BB3942" s="77"/>
    </row>
    <row r="3943" spans="50:54" s="79" customFormat="1" ht="0" hidden="1" customHeight="1" x14ac:dyDescent="0.2">
      <c r="AX3943" s="78"/>
      <c r="AZ3943" s="167"/>
      <c r="BA3943" s="77"/>
      <c r="BB3943" s="77"/>
    </row>
    <row r="3944" spans="50:54" s="79" customFormat="1" ht="0" hidden="1" customHeight="1" x14ac:dyDescent="0.2">
      <c r="AX3944" s="78"/>
      <c r="AZ3944" s="167"/>
      <c r="BA3944" s="77"/>
      <c r="BB3944" s="77"/>
    </row>
    <row r="3945" spans="50:54" s="79" customFormat="1" ht="0" hidden="1" customHeight="1" x14ac:dyDescent="0.2">
      <c r="AX3945" s="78"/>
      <c r="AZ3945" s="167"/>
      <c r="BA3945" s="77"/>
      <c r="BB3945" s="77"/>
    </row>
    <row r="3946" spans="50:54" s="79" customFormat="1" ht="0" hidden="1" customHeight="1" x14ac:dyDescent="0.2">
      <c r="AX3946" s="78"/>
      <c r="AZ3946" s="167"/>
      <c r="BA3946" s="77"/>
      <c r="BB3946" s="77"/>
    </row>
    <row r="3947" spans="50:54" s="79" customFormat="1" ht="0" hidden="1" customHeight="1" x14ac:dyDescent="0.2">
      <c r="AX3947" s="78"/>
      <c r="AZ3947" s="167"/>
      <c r="BA3947" s="77"/>
      <c r="BB3947" s="77"/>
    </row>
    <row r="3948" spans="50:54" s="79" customFormat="1" ht="0" hidden="1" customHeight="1" x14ac:dyDescent="0.2">
      <c r="AX3948" s="78"/>
      <c r="AZ3948" s="167"/>
      <c r="BA3948" s="77"/>
      <c r="BB3948" s="77"/>
    </row>
    <row r="3949" spans="50:54" s="79" customFormat="1" ht="0" hidden="1" customHeight="1" x14ac:dyDescent="0.2">
      <c r="AX3949" s="78"/>
      <c r="AZ3949" s="167"/>
      <c r="BA3949" s="77"/>
      <c r="BB3949" s="77"/>
    </row>
    <row r="3950" spans="50:54" s="79" customFormat="1" ht="0" hidden="1" customHeight="1" x14ac:dyDescent="0.2">
      <c r="AX3950" s="78"/>
      <c r="AZ3950" s="167"/>
      <c r="BA3950" s="77"/>
      <c r="BB3950" s="77"/>
    </row>
    <row r="3951" spans="50:54" s="79" customFormat="1" ht="0" hidden="1" customHeight="1" x14ac:dyDescent="0.2">
      <c r="AX3951" s="78"/>
      <c r="AZ3951" s="167"/>
      <c r="BA3951" s="77"/>
      <c r="BB3951" s="77"/>
    </row>
    <row r="3952" spans="50:54" s="79" customFormat="1" ht="0" hidden="1" customHeight="1" x14ac:dyDescent="0.2">
      <c r="AX3952" s="78"/>
      <c r="AZ3952" s="167"/>
      <c r="BA3952" s="77"/>
      <c r="BB3952" s="77"/>
    </row>
    <row r="3953" spans="50:54" s="79" customFormat="1" ht="0" hidden="1" customHeight="1" x14ac:dyDescent="0.2">
      <c r="AX3953" s="78"/>
      <c r="AZ3953" s="167"/>
      <c r="BA3953" s="77"/>
      <c r="BB3953" s="77"/>
    </row>
    <row r="3954" spans="50:54" s="79" customFormat="1" ht="0" hidden="1" customHeight="1" x14ac:dyDescent="0.2">
      <c r="AX3954" s="78"/>
      <c r="AZ3954" s="167"/>
      <c r="BA3954" s="77"/>
      <c r="BB3954" s="77"/>
    </row>
    <row r="3955" spans="50:54" s="79" customFormat="1" ht="0" hidden="1" customHeight="1" x14ac:dyDescent="0.2">
      <c r="AX3955" s="78"/>
      <c r="AZ3955" s="167"/>
      <c r="BA3955" s="77"/>
      <c r="BB3955" s="77"/>
    </row>
    <row r="3956" spans="50:54" s="79" customFormat="1" ht="0" hidden="1" customHeight="1" x14ac:dyDescent="0.2">
      <c r="AX3956" s="78"/>
      <c r="AZ3956" s="167"/>
      <c r="BA3956" s="77"/>
      <c r="BB3956" s="77"/>
    </row>
    <row r="3957" spans="50:54" s="79" customFormat="1" ht="0" hidden="1" customHeight="1" x14ac:dyDescent="0.2">
      <c r="AX3957" s="78"/>
      <c r="AZ3957" s="167"/>
      <c r="BA3957" s="77"/>
      <c r="BB3957" s="77"/>
    </row>
    <row r="3958" spans="50:54" s="79" customFormat="1" ht="0" hidden="1" customHeight="1" x14ac:dyDescent="0.2">
      <c r="AX3958" s="78"/>
      <c r="AZ3958" s="167"/>
      <c r="BA3958" s="77"/>
      <c r="BB3958" s="77"/>
    </row>
    <row r="3959" spans="50:54" s="79" customFormat="1" ht="0" hidden="1" customHeight="1" x14ac:dyDescent="0.2">
      <c r="AX3959" s="78"/>
      <c r="AZ3959" s="167"/>
      <c r="BA3959" s="77"/>
      <c r="BB3959" s="77"/>
    </row>
    <row r="3960" spans="50:54" s="79" customFormat="1" ht="0" hidden="1" customHeight="1" x14ac:dyDescent="0.2">
      <c r="AX3960" s="78"/>
      <c r="AZ3960" s="167"/>
      <c r="BA3960" s="77"/>
      <c r="BB3960" s="77"/>
    </row>
    <row r="3961" spans="50:54" s="79" customFormat="1" ht="0" hidden="1" customHeight="1" x14ac:dyDescent="0.2">
      <c r="AX3961" s="78"/>
      <c r="AZ3961" s="167"/>
      <c r="BA3961" s="77"/>
      <c r="BB3961" s="77"/>
    </row>
    <row r="3962" spans="50:54" s="79" customFormat="1" ht="0" hidden="1" customHeight="1" x14ac:dyDescent="0.2">
      <c r="AX3962" s="78"/>
      <c r="AZ3962" s="167"/>
      <c r="BA3962" s="77"/>
      <c r="BB3962" s="77"/>
    </row>
    <row r="3963" spans="50:54" s="79" customFormat="1" ht="0" hidden="1" customHeight="1" x14ac:dyDescent="0.2">
      <c r="AX3963" s="78"/>
      <c r="AZ3963" s="167"/>
      <c r="BA3963" s="77"/>
      <c r="BB3963" s="77"/>
    </row>
    <row r="3964" spans="50:54" s="79" customFormat="1" ht="0" hidden="1" customHeight="1" x14ac:dyDescent="0.2">
      <c r="AX3964" s="78"/>
      <c r="AZ3964" s="167"/>
      <c r="BA3964" s="77"/>
      <c r="BB3964" s="77"/>
    </row>
    <row r="3965" spans="50:54" s="79" customFormat="1" ht="0" hidden="1" customHeight="1" x14ac:dyDescent="0.2">
      <c r="AX3965" s="78"/>
      <c r="AZ3965" s="167"/>
      <c r="BA3965" s="77"/>
      <c r="BB3965" s="77"/>
    </row>
    <row r="3966" spans="50:54" s="79" customFormat="1" ht="0" hidden="1" customHeight="1" x14ac:dyDescent="0.2">
      <c r="AX3966" s="78"/>
      <c r="AZ3966" s="167"/>
      <c r="BA3966" s="77"/>
      <c r="BB3966" s="77"/>
    </row>
    <row r="3967" spans="50:54" s="79" customFormat="1" ht="0" hidden="1" customHeight="1" x14ac:dyDescent="0.2">
      <c r="AX3967" s="78"/>
      <c r="AZ3967" s="167"/>
      <c r="BA3967" s="77"/>
      <c r="BB3967" s="77"/>
    </row>
    <row r="3968" spans="50:54" s="79" customFormat="1" ht="0" hidden="1" customHeight="1" x14ac:dyDescent="0.2">
      <c r="AX3968" s="78"/>
      <c r="AZ3968" s="167"/>
      <c r="BA3968" s="77"/>
      <c r="BB3968" s="77"/>
    </row>
    <row r="3969" spans="50:54" s="79" customFormat="1" ht="0" hidden="1" customHeight="1" x14ac:dyDescent="0.2">
      <c r="AX3969" s="78"/>
      <c r="AZ3969" s="167"/>
      <c r="BA3969" s="77"/>
      <c r="BB3969" s="77"/>
    </row>
    <row r="3970" spans="50:54" s="79" customFormat="1" ht="0" hidden="1" customHeight="1" x14ac:dyDescent="0.2">
      <c r="AX3970" s="78"/>
      <c r="AZ3970" s="167"/>
      <c r="BA3970" s="77"/>
      <c r="BB3970" s="77"/>
    </row>
    <row r="3971" spans="50:54" s="79" customFormat="1" ht="0" hidden="1" customHeight="1" x14ac:dyDescent="0.2">
      <c r="AX3971" s="78"/>
      <c r="AZ3971" s="167"/>
      <c r="BA3971" s="77"/>
      <c r="BB3971" s="77"/>
    </row>
    <row r="3972" spans="50:54" s="79" customFormat="1" ht="0" hidden="1" customHeight="1" x14ac:dyDescent="0.2">
      <c r="AX3972" s="78"/>
      <c r="AZ3972" s="167"/>
      <c r="BA3972" s="77"/>
      <c r="BB3972" s="77"/>
    </row>
    <row r="3973" spans="50:54" s="79" customFormat="1" ht="0" hidden="1" customHeight="1" x14ac:dyDescent="0.2">
      <c r="AX3973" s="78"/>
      <c r="AZ3973" s="167"/>
      <c r="BA3973" s="77"/>
      <c r="BB3973" s="77"/>
    </row>
    <row r="3974" spans="50:54" s="79" customFormat="1" ht="0" hidden="1" customHeight="1" x14ac:dyDescent="0.2">
      <c r="AX3974" s="78"/>
      <c r="AZ3974" s="167"/>
      <c r="BA3974" s="77"/>
      <c r="BB3974" s="77"/>
    </row>
    <row r="3975" spans="50:54" s="79" customFormat="1" ht="0" hidden="1" customHeight="1" x14ac:dyDescent="0.2">
      <c r="AX3975" s="78"/>
      <c r="AZ3975" s="167"/>
      <c r="BA3975" s="77"/>
      <c r="BB3975" s="77"/>
    </row>
    <row r="3976" spans="50:54" s="79" customFormat="1" ht="0" hidden="1" customHeight="1" x14ac:dyDescent="0.2">
      <c r="AX3976" s="78"/>
      <c r="AZ3976" s="167"/>
      <c r="BA3976" s="77"/>
      <c r="BB3976" s="77"/>
    </row>
    <row r="3977" spans="50:54" s="79" customFormat="1" ht="0" hidden="1" customHeight="1" x14ac:dyDescent="0.2">
      <c r="AX3977" s="78"/>
      <c r="AZ3977" s="167"/>
      <c r="BA3977" s="77"/>
      <c r="BB3977" s="77"/>
    </row>
    <row r="3978" spans="50:54" s="79" customFormat="1" ht="0" hidden="1" customHeight="1" x14ac:dyDescent="0.2">
      <c r="AX3978" s="78"/>
      <c r="AZ3978" s="167"/>
      <c r="BA3978" s="77"/>
      <c r="BB3978" s="77"/>
    </row>
    <row r="3979" spans="50:54" s="79" customFormat="1" ht="0" hidden="1" customHeight="1" x14ac:dyDescent="0.2">
      <c r="AX3979" s="78"/>
      <c r="AZ3979" s="167"/>
      <c r="BA3979" s="77"/>
      <c r="BB3979" s="77"/>
    </row>
    <row r="3980" spans="50:54" s="79" customFormat="1" ht="0" hidden="1" customHeight="1" x14ac:dyDescent="0.2">
      <c r="AX3980" s="78"/>
      <c r="AZ3980" s="167"/>
      <c r="BA3980" s="77"/>
      <c r="BB3980" s="77"/>
    </row>
    <row r="3981" spans="50:54" s="79" customFormat="1" ht="0" hidden="1" customHeight="1" x14ac:dyDescent="0.2">
      <c r="AX3981" s="78"/>
      <c r="AZ3981" s="167"/>
      <c r="BA3981" s="77"/>
      <c r="BB3981" s="77"/>
    </row>
    <row r="3982" spans="50:54" s="79" customFormat="1" ht="0" hidden="1" customHeight="1" x14ac:dyDescent="0.2">
      <c r="AX3982" s="78"/>
      <c r="AZ3982" s="167"/>
      <c r="BA3982" s="77"/>
      <c r="BB3982" s="77"/>
    </row>
    <row r="3983" spans="50:54" s="79" customFormat="1" ht="0" hidden="1" customHeight="1" x14ac:dyDescent="0.2">
      <c r="AX3983" s="78"/>
      <c r="AZ3983" s="167"/>
      <c r="BA3983" s="77"/>
      <c r="BB3983" s="77"/>
    </row>
    <row r="3984" spans="50:54" s="79" customFormat="1" ht="0" hidden="1" customHeight="1" x14ac:dyDescent="0.2">
      <c r="AX3984" s="78"/>
      <c r="AZ3984" s="167"/>
      <c r="BA3984" s="77"/>
      <c r="BB3984" s="77"/>
    </row>
    <row r="3985" spans="50:54" s="79" customFormat="1" ht="0" hidden="1" customHeight="1" x14ac:dyDescent="0.2">
      <c r="AX3985" s="78"/>
      <c r="AZ3985" s="167"/>
      <c r="BA3985" s="77"/>
      <c r="BB3985" s="77"/>
    </row>
    <row r="3986" spans="50:54" s="79" customFormat="1" ht="0" hidden="1" customHeight="1" x14ac:dyDescent="0.2">
      <c r="AX3986" s="78"/>
      <c r="AZ3986" s="167"/>
      <c r="BA3986" s="77"/>
      <c r="BB3986" s="77"/>
    </row>
    <row r="3987" spans="50:54" s="79" customFormat="1" ht="0" hidden="1" customHeight="1" x14ac:dyDescent="0.2">
      <c r="AX3987" s="78"/>
      <c r="AZ3987" s="167"/>
      <c r="BA3987" s="77"/>
      <c r="BB3987" s="77"/>
    </row>
    <row r="3988" spans="50:54" s="79" customFormat="1" ht="0" hidden="1" customHeight="1" x14ac:dyDescent="0.2">
      <c r="AX3988" s="78"/>
      <c r="AZ3988" s="167"/>
      <c r="BA3988" s="77"/>
      <c r="BB3988" s="77"/>
    </row>
    <row r="3989" spans="50:54" s="79" customFormat="1" ht="0" hidden="1" customHeight="1" x14ac:dyDescent="0.2">
      <c r="AX3989" s="78"/>
      <c r="AZ3989" s="167"/>
      <c r="BA3989" s="77"/>
      <c r="BB3989" s="77"/>
    </row>
    <row r="3990" spans="50:54" s="79" customFormat="1" ht="0" hidden="1" customHeight="1" x14ac:dyDescent="0.2">
      <c r="AX3990" s="78"/>
      <c r="AZ3990" s="167"/>
      <c r="BA3990" s="77"/>
      <c r="BB3990" s="77"/>
    </row>
    <row r="3991" spans="50:54" s="79" customFormat="1" ht="0" hidden="1" customHeight="1" x14ac:dyDescent="0.2">
      <c r="AX3991" s="78"/>
      <c r="AZ3991" s="167"/>
      <c r="BA3991" s="77"/>
      <c r="BB3991" s="77"/>
    </row>
    <row r="3992" spans="50:54" s="79" customFormat="1" ht="0" hidden="1" customHeight="1" x14ac:dyDescent="0.2">
      <c r="AX3992" s="78"/>
      <c r="AZ3992" s="167"/>
      <c r="BA3992" s="77"/>
      <c r="BB3992" s="77"/>
    </row>
    <row r="3993" spans="50:54" s="79" customFormat="1" ht="0" hidden="1" customHeight="1" x14ac:dyDescent="0.2">
      <c r="AX3993" s="78"/>
      <c r="AZ3993" s="167"/>
      <c r="BA3993" s="77"/>
      <c r="BB3993" s="77"/>
    </row>
    <row r="3994" spans="50:54" s="79" customFormat="1" ht="0" hidden="1" customHeight="1" x14ac:dyDescent="0.2">
      <c r="AX3994" s="78"/>
      <c r="AZ3994" s="167"/>
      <c r="BA3994" s="77"/>
      <c r="BB3994" s="77"/>
    </row>
    <row r="3995" spans="50:54" s="79" customFormat="1" ht="0" hidden="1" customHeight="1" x14ac:dyDescent="0.2">
      <c r="AX3995" s="78"/>
      <c r="AZ3995" s="167"/>
      <c r="BA3995" s="77"/>
      <c r="BB3995" s="77"/>
    </row>
    <row r="3996" spans="50:54" s="79" customFormat="1" ht="0" hidden="1" customHeight="1" x14ac:dyDescent="0.2">
      <c r="AX3996" s="78"/>
      <c r="AZ3996" s="167"/>
      <c r="BA3996" s="77"/>
      <c r="BB3996" s="77"/>
    </row>
    <row r="3997" spans="50:54" s="79" customFormat="1" ht="0" hidden="1" customHeight="1" x14ac:dyDescent="0.2">
      <c r="AX3997" s="78"/>
      <c r="AZ3997" s="167"/>
      <c r="BA3997" s="77"/>
      <c r="BB3997" s="77"/>
    </row>
    <row r="3998" spans="50:54" s="79" customFormat="1" ht="0" hidden="1" customHeight="1" x14ac:dyDescent="0.2">
      <c r="AX3998" s="78"/>
      <c r="AZ3998" s="167"/>
      <c r="BA3998" s="77"/>
      <c r="BB3998" s="77"/>
    </row>
    <row r="3999" spans="50:54" s="79" customFormat="1" ht="0" hidden="1" customHeight="1" x14ac:dyDescent="0.2">
      <c r="AX3999" s="78"/>
      <c r="AZ3999" s="167"/>
      <c r="BA3999" s="77"/>
      <c r="BB3999" s="77"/>
    </row>
    <row r="4000" spans="50:54" s="79" customFormat="1" ht="0" hidden="1" customHeight="1" x14ac:dyDescent="0.2">
      <c r="AX4000" s="78"/>
      <c r="AZ4000" s="167"/>
      <c r="BA4000" s="77"/>
      <c r="BB4000" s="77"/>
    </row>
    <row r="4001" spans="50:54" s="79" customFormat="1" ht="0" hidden="1" customHeight="1" x14ac:dyDescent="0.2">
      <c r="AX4001" s="78"/>
      <c r="AZ4001" s="167"/>
      <c r="BA4001" s="77"/>
      <c r="BB4001" s="77"/>
    </row>
    <row r="4002" spans="50:54" s="79" customFormat="1" ht="0" hidden="1" customHeight="1" x14ac:dyDescent="0.2">
      <c r="AX4002" s="78"/>
      <c r="AZ4002" s="167"/>
      <c r="BA4002" s="77"/>
      <c r="BB4002" s="77"/>
    </row>
    <row r="4003" spans="50:54" s="79" customFormat="1" ht="0" hidden="1" customHeight="1" x14ac:dyDescent="0.2">
      <c r="AX4003" s="78"/>
      <c r="AZ4003" s="167"/>
      <c r="BA4003" s="77"/>
      <c r="BB4003" s="77"/>
    </row>
    <row r="4004" spans="50:54" s="79" customFormat="1" ht="0" hidden="1" customHeight="1" x14ac:dyDescent="0.2">
      <c r="AX4004" s="78"/>
      <c r="AZ4004" s="167"/>
      <c r="BA4004" s="77"/>
      <c r="BB4004" s="77"/>
    </row>
    <row r="4005" spans="50:54" s="79" customFormat="1" ht="0" hidden="1" customHeight="1" x14ac:dyDescent="0.2">
      <c r="AX4005" s="78"/>
      <c r="AZ4005" s="167"/>
      <c r="BA4005" s="77"/>
      <c r="BB4005" s="77"/>
    </row>
    <row r="4006" spans="50:54" s="79" customFormat="1" ht="0" hidden="1" customHeight="1" x14ac:dyDescent="0.2">
      <c r="AX4006" s="78"/>
      <c r="AZ4006" s="167"/>
      <c r="BA4006" s="77"/>
      <c r="BB4006" s="77"/>
    </row>
    <row r="4007" spans="50:54" s="79" customFormat="1" ht="0" hidden="1" customHeight="1" x14ac:dyDescent="0.2">
      <c r="AX4007" s="78"/>
      <c r="AZ4007" s="167"/>
      <c r="BA4007" s="77"/>
      <c r="BB4007" s="77"/>
    </row>
    <row r="4008" spans="50:54" s="79" customFormat="1" ht="0" hidden="1" customHeight="1" x14ac:dyDescent="0.2">
      <c r="AX4008" s="78"/>
      <c r="AZ4008" s="167"/>
      <c r="BA4008" s="77"/>
      <c r="BB4008" s="77"/>
    </row>
    <row r="4009" spans="50:54" s="79" customFormat="1" ht="0" hidden="1" customHeight="1" x14ac:dyDescent="0.2">
      <c r="AX4009" s="78"/>
      <c r="AZ4009" s="167"/>
      <c r="BA4009" s="77"/>
      <c r="BB4009" s="77"/>
    </row>
    <row r="4010" spans="50:54" s="79" customFormat="1" ht="0" hidden="1" customHeight="1" x14ac:dyDescent="0.2">
      <c r="AX4010" s="78"/>
      <c r="AZ4010" s="167"/>
      <c r="BA4010" s="77"/>
      <c r="BB4010" s="77"/>
    </row>
    <row r="4011" spans="50:54" s="79" customFormat="1" ht="0" hidden="1" customHeight="1" x14ac:dyDescent="0.2">
      <c r="AX4011" s="78"/>
      <c r="AZ4011" s="167"/>
      <c r="BA4011" s="77"/>
      <c r="BB4011" s="77"/>
    </row>
    <row r="4012" spans="50:54" s="79" customFormat="1" ht="0" hidden="1" customHeight="1" x14ac:dyDescent="0.2">
      <c r="AX4012" s="78"/>
      <c r="AZ4012" s="167"/>
      <c r="BA4012" s="77"/>
      <c r="BB4012" s="77"/>
    </row>
    <row r="4013" spans="50:54" s="79" customFormat="1" ht="0" hidden="1" customHeight="1" x14ac:dyDescent="0.2">
      <c r="AX4013" s="78"/>
      <c r="AZ4013" s="167"/>
      <c r="BA4013" s="77"/>
      <c r="BB4013" s="77"/>
    </row>
    <row r="4014" spans="50:54" s="79" customFormat="1" ht="0" hidden="1" customHeight="1" x14ac:dyDescent="0.2">
      <c r="AX4014" s="78"/>
      <c r="AZ4014" s="167"/>
      <c r="BA4014" s="77"/>
      <c r="BB4014" s="77"/>
    </row>
    <row r="4015" spans="50:54" s="79" customFormat="1" ht="0" hidden="1" customHeight="1" x14ac:dyDescent="0.2">
      <c r="AX4015" s="78"/>
      <c r="AZ4015" s="167"/>
      <c r="BA4015" s="77"/>
      <c r="BB4015" s="77"/>
    </row>
    <row r="4016" spans="50:54" s="79" customFormat="1" ht="0" hidden="1" customHeight="1" x14ac:dyDescent="0.2">
      <c r="AX4016" s="78"/>
      <c r="AZ4016" s="167"/>
      <c r="BA4016" s="77"/>
      <c r="BB4016" s="77"/>
    </row>
    <row r="4017" spans="50:54" s="79" customFormat="1" ht="0" hidden="1" customHeight="1" x14ac:dyDescent="0.2">
      <c r="AX4017" s="78"/>
      <c r="AZ4017" s="167"/>
      <c r="BA4017" s="77"/>
      <c r="BB4017" s="77"/>
    </row>
    <row r="4018" spans="50:54" s="79" customFormat="1" ht="0" hidden="1" customHeight="1" x14ac:dyDescent="0.2">
      <c r="AX4018" s="78"/>
      <c r="AZ4018" s="167"/>
      <c r="BA4018" s="77"/>
      <c r="BB4018" s="77"/>
    </row>
    <row r="4019" spans="50:54" s="79" customFormat="1" ht="0" hidden="1" customHeight="1" x14ac:dyDescent="0.2">
      <c r="AX4019" s="78"/>
      <c r="AZ4019" s="167"/>
      <c r="BA4019" s="77"/>
      <c r="BB4019" s="77"/>
    </row>
    <row r="4020" spans="50:54" s="79" customFormat="1" ht="0" hidden="1" customHeight="1" x14ac:dyDescent="0.2">
      <c r="AX4020" s="78"/>
      <c r="AZ4020" s="167"/>
      <c r="BA4020" s="77"/>
      <c r="BB4020" s="77"/>
    </row>
    <row r="4021" spans="50:54" s="79" customFormat="1" ht="0" hidden="1" customHeight="1" x14ac:dyDescent="0.2">
      <c r="AX4021" s="78"/>
      <c r="AZ4021" s="167"/>
      <c r="BA4021" s="77"/>
      <c r="BB4021" s="77"/>
    </row>
    <row r="4022" spans="50:54" s="79" customFormat="1" ht="0" hidden="1" customHeight="1" x14ac:dyDescent="0.2">
      <c r="AX4022" s="78"/>
      <c r="AZ4022" s="167"/>
      <c r="BA4022" s="77"/>
      <c r="BB4022" s="77"/>
    </row>
    <row r="4023" spans="50:54" s="79" customFormat="1" ht="0" hidden="1" customHeight="1" x14ac:dyDescent="0.2">
      <c r="AX4023" s="78"/>
      <c r="AZ4023" s="167"/>
      <c r="BA4023" s="77"/>
      <c r="BB4023" s="77"/>
    </row>
    <row r="4024" spans="50:54" s="79" customFormat="1" ht="0" hidden="1" customHeight="1" x14ac:dyDescent="0.2">
      <c r="AX4024" s="78"/>
      <c r="AZ4024" s="167"/>
      <c r="BA4024" s="77"/>
      <c r="BB4024" s="77"/>
    </row>
    <row r="4025" spans="50:54" s="79" customFormat="1" ht="0" hidden="1" customHeight="1" x14ac:dyDescent="0.2">
      <c r="AX4025" s="78"/>
      <c r="AZ4025" s="167"/>
      <c r="BA4025" s="77"/>
      <c r="BB4025" s="77"/>
    </row>
    <row r="4026" spans="50:54" s="79" customFormat="1" ht="0" hidden="1" customHeight="1" x14ac:dyDescent="0.2">
      <c r="AX4026" s="78"/>
      <c r="AZ4026" s="167"/>
      <c r="BA4026" s="77"/>
      <c r="BB4026" s="77"/>
    </row>
    <row r="4027" spans="50:54" s="79" customFormat="1" ht="0" hidden="1" customHeight="1" x14ac:dyDescent="0.2">
      <c r="AX4027" s="78"/>
      <c r="AZ4027" s="167"/>
      <c r="BA4027" s="77"/>
      <c r="BB4027" s="77"/>
    </row>
    <row r="4028" spans="50:54" s="79" customFormat="1" ht="0" hidden="1" customHeight="1" x14ac:dyDescent="0.2">
      <c r="AX4028" s="78"/>
      <c r="AZ4028" s="167"/>
      <c r="BA4028" s="77"/>
      <c r="BB4028" s="77"/>
    </row>
    <row r="4029" spans="50:54" s="79" customFormat="1" ht="0" hidden="1" customHeight="1" x14ac:dyDescent="0.2">
      <c r="AX4029" s="78"/>
      <c r="AZ4029" s="167"/>
      <c r="BA4029" s="77"/>
      <c r="BB4029" s="77"/>
    </row>
    <row r="4030" spans="50:54" s="79" customFormat="1" ht="0" hidden="1" customHeight="1" x14ac:dyDescent="0.2">
      <c r="AX4030" s="78"/>
      <c r="AZ4030" s="167"/>
      <c r="BA4030" s="77"/>
      <c r="BB4030" s="77"/>
    </row>
    <row r="4031" spans="50:54" s="79" customFormat="1" ht="0" hidden="1" customHeight="1" x14ac:dyDescent="0.2">
      <c r="AX4031" s="78"/>
      <c r="AZ4031" s="167"/>
      <c r="BA4031" s="77"/>
      <c r="BB4031" s="77"/>
    </row>
    <row r="4032" spans="50:54" s="79" customFormat="1" ht="0" hidden="1" customHeight="1" x14ac:dyDescent="0.2">
      <c r="AX4032" s="78"/>
      <c r="AZ4032" s="167"/>
      <c r="BA4032" s="77"/>
      <c r="BB4032" s="77"/>
    </row>
    <row r="4033" spans="50:54" s="79" customFormat="1" ht="0" hidden="1" customHeight="1" x14ac:dyDescent="0.2">
      <c r="AX4033" s="78"/>
      <c r="AZ4033" s="167"/>
      <c r="BA4033" s="77"/>
      <c r="BB4033" s="77"/>
    </row>
    <row r="4034" spans="50:54" s="79" customFormat="1" ht="0" hidden="1" customHeight="1" x14ac:dyDescent="0.2">
      <c r="AX4034" s="78"/>
      <c r="AZ4034" s="167"/>
      <c r="BA4034" s="77"/>
      <c r="BB4034" s="77"/>
    </row>
    <row r="4035" spans="50:54" s="79" customFormat="1" ht="0" hidden="1" customHeight="1" x14ac:dyDescent="0.2">
      <c r="AX4035" s="78"/>
      <c r="AZ4035" s="167"/>
      <c r="BA4035" s="77"/>
      <c r="BB4035" s="77"/>
    </row>
    <row r="4036" spans="50:54" s="79" customFormat="1" ht="0" hidden="1" customHeight="1" x14ac:dyDescent="0.2">
      <c r="AX4036" s="78"/>
      <c r="AZ4036" s="167"/>
      <c r="BA4036" s="77"/>
      <c r="BB4036" s="77"/>
    </row>
    <row r="4037" spans="50:54" s="79" customFormat="1" ht="0" hidden="1" customHeight="1" x14ac:dyDescent="0.2">
      <c r="AX4037" s="78"/>
      <c r="AZ4037" s="167"/>
      <c r="BA4037" s="77"/>
      <c r="BB4037" s="77"/>
    </row>
    <row r="4038" spans="50:54" s="79" customFormat="1" ht="0" hidden="1" customHeight="1" x14ac:dyDescent="0.2">
      <c r="AX4038" s="78"/>
      <c r="AZ4038" s="167"/>
      <c r="BA4038" s="77"/>
      <c r="BB4038" s="77"/>
    </row>
    <row r="4039" spans="50:54" s="79" customFormat="1" ht="0" hidden="1" customHeight="1" x14ac:dyDescent="0.2">
      <c r="AX4039" s="78"/>
      <c r="AZ4039" s="167"/>
      <c r="BA4039" s="77"/>
      <c r="BB4039" s="77"/>
    </row>
    <row r="4040" spans="50:54" s="79" customFormat="1" ht="0" hidden="1" customHeight="1" x14ac:dyDescent="0.2">
      <c r="AX4040" s="78"/>
      <c r="AZ4040" s="167"/>
      <c r="BA4040" s="77"/>
      <c r="BB4040" s="77"/>
    </row>
    <row r="4041" spans="50:54" s="79" customFormat="1" ht="0" hidden="1" customHeight="1" x14ac:dyDescent="0.2">
      <c r="AX4041" s="78"/>
      <c r="AZ4041" s="167"/>
      <c r="BA4041" s="77"/>
      <c r="BB4041" s="77"/>
    </row>
    <row r="4042" spans="50:54" s="79" customFormat="1" ht="0" hidden="1" customHeight="1" x14ac:dyDescent="0.2">
      <c r="AX4042" s="78"/>
      <c r="AZ4042" s="167"/>
      <c r="BA4042" s="77"/>
      <c r="BB4042" s="77"/>
    </row>
    <row r="4043" spans="50:54" s="79" customFormat="1" ht="0" hidden="1" customHeight="1" x14ac:dyDescent="0.2">
      <c r="AX4043" s="78"/>
      <c r="AZ4043" s="167"/>
      <c r="BA4043" s="77"/>
      <c r="BB4043" s="77"/>
    </row>
    <row r="4044" spans="50:54" s="79" customFormat="1" ht="0" hidden="1" customHeight="1" x14ac:dyDescent="0.2">
      <c r="AX4044" s="78"/>
      <c r="AZ4044" s="167"/>
      <c r="BA4044" s="77"/>
      <c r="BB4044" s="77"/>
    </row>
    <row r="4045" spans="50:54" s="79" customFormat="1" ht="0" hidden="1" customHeight="1" x14ac:dyDescent="0.2">
      <c r="AX4045" s="78"/>
      <c r="AZ4045" s="167"/>
      <c r="BA4045" s="77"/>
      <c r="BB4045" s="77"/>
    </row>
    <row r="4046" spans="50:54" s="79" customFormat="1" ht="0" hidden="1" customHeight="1" x14ac:dyDescent="0.2">
      <c r="AX4046" s="78"/>
      <c r="AZ4046" s="167"/>
      <c r="BA4046" s="77"/>
      <c r="BB4046" s="77"/>
    </row>
    <row r="4047" spans="50:54" s="79" customFormat="1" ht="0" hidden="1" customHeight="1" x14ac:dyDescent="0.2">
      <c r="AX4047" s="78"/>
      <c r="AZ4047" s="167"/>
      <c r="BA4047" s="77"/>
      <c r="BB4047" s="77"/>
    </row>
    <row r="4048" spans="50:54" s="79" customFormat="1" ht="0" hidden="1" customHeight="1" x14ac:dyDescent="0.2">
      <c r="AX4048" s="78"/>
      <c r="AZ4048" s="167"/>
      <c r="BA4048" s="77"/>
      <c r="BB4048" s="77"/>
    </row>
    <row r="4049" spans="50:54" s="79" customFormat="1" ht="0" hidden="1" customHeight="1" x14ac:dyDescent="0.2">
      <c r="AX4049" s="78"/>
      <c r="AZ4049" s="167"/>
      <c r="BA4049" s="77"/>
      <c r="BB4049" s="77"/>
    </row>
    <row r="4050" spans="50:54" s="79" customFormat="1" ht="0" hidden="1" customHeight="1" x14ac:dyDescent="0.2">
      <c r="AX4050" s="78"/>
      <c r="AZ4050" s="167"/>
      <c r="BA4050" s="77"/>
      <c r="BB4050" s="77"/>
    </row>
    <row r="4051" spans="50:54" s="79" customFormat="1" ht="0" hidden="1" customHeight="1" x14ac:dyDescent="0.2">
      <c r="AX4051" s="78"/>
      <c r="AZ4051" s="167"/>
      <c r="BA4051" s="77"/>
      <c r="BB4051" s="77"/>
    </row>
    <row r="4052" spans="50:54" s="79" customFormat="1" ht="0" hidden="1" customHeight="1" x14ac:dyDescent="0.2">
      <c r="AX4052" s="78"/>
      <c r="AZ4052" s="167"/>
      <c r="BA4052" s="77"/>
      <c r="BB4052" s="77"/>
    </row>
    <row r="4053" spans="50:54" s="79" customFormat="1" ht="0" hidden="1" customHeight="1" x14ac:dyDescent="0.2">
      <c r="AX4053" s="78"/>
      <c r="AZ4053" s="167"/>
      <c r="BA4053" s="77"/>
      <c r="BB4053" s="77"/>
    </row>
    <row r="4054" spans="50:54" s="79" customFormat="1" ht="0" hidden="1" customHeight="1" x14ac:dyDescent="0.2">
      <c r="AX4054" s="78"/>
      <c r="AZ4054" s="167"/>
      <c r="BA4054" s="77"/>
      <c r="BB4054" s="77"/>
    </row>
    <row r="4055" spans="50:54" s="79" customFormat="1" ht="0" hidden="1" customHeight="1" x14ac:dyDescent="0.2">
      <c r="AX4055" s="78"/>
      <c r="AZ4055" s="167"/>
      <c r="BA4055" s="77"/>
      <c r="BB4055" s="77"/>
    </row>
    <row r="4056" spans="50:54" s="79" customFormat="1" ht="0" hidden="1" customHeight="1" x14ac:dyDescent="0.2">
      <c r="AX4056" s="78"/>
      <c r="AZ4056" s="167"/>
      <c r="BA4056" s="77"/>
      <c r="BB4056" s="77"/>
    </row>
    <row r="4057" spans="50:54" s="79" customFormat="1" ht="0" hidden="1" customHeight="1" x14ac:dyDescent="0.2">
      <c r="AX4057" s="78"/>
      <c r="AZ4057" s="167"/>
      <c r="BA4057" s="77"/>
      <c r="BB4057" s="77"/>
    </row>
    <row r="4058" spans="50:54" s="79" customFormat="1" ht="0" hidden="1" customHeight="1" x14ac:dyDescent="0.2">
      <c r="AX4058" s="78"/>
      <c r="AZ4058" s="167"/>
      <c r="BA4058" s="77"/>
      <c r="BB4058" s="77"/>
    </row>
    <row r="4059" spans="50:54" s="79" customFormat="1" ht="0" hidden="1" customHeight="1" x14ac:dyDescent="0.2">
      <c r="AX4059" s="78"/>
      <c r="AZ4059" s="167"/>
      <c r="BA4059" s="77"/>
      <c r="BB4059" s="77"/>
    </row>
    <row r="4060" spans="50:54" s="79" customFormat="1" ht="0" hidden="1" customHeight="1" x14ac:dyDescent="0.2">
      <c r="AX4060" s="78"/>
      <c r="AZ4060" s="167"/>
      <c r="BA4060" s="77"/>
      <c r="BB4060" s="77"/>
    </row>
    <row r="4061" spans="50:54" s="79" customFormat="1" ht="0" hidden="1" customHeight="1" x14ac:dyDescent="0.2">
      <c r="AX4061" s="78"/>
      <c r="AZ4061" s="167"/>
      <c r="BA4061" s="77"/>
      <c r="BB4061" s="77"/>
    </row>
    <row r="4062" spans="50:54" s="79" customFormat="1" ht="0" hidden="1" customHeight="1" x14ac:dyDescent="0.2">
      <c r="AX4062" s="78"/>
      <c r="AZ4062" s="167"/>
      <c r="BA4062" s="77"/>
      <c r="BB4062" s="77"/>
    </row>
    <row r="4063" spans="50:54" s="79" customFormat="1" ht="0" hidden="1" customHeight="1" x14ac:dyDescent="0.2">
      <c r="AX4063" s="78"/>
      <c r="AZ4063" s="167"/>
      <c r="BA4063" s="77"/>
      <c r="BB4063" s="77"/>
    </row>
    <row r="4064" spans="50:54" s="79" customFormat="1" ht="0" hidden="1" customHeight="1" x14ac:dyDescent="0.2">
      <c r="AX4064" s="78"/>
      <c r="AZ4064" s="167"/>
      <c r="BA4064" s="77"/>
      <c r="BB4064" s="77"/>
    </row>
    <row r="4065" spans="50:54" s="79" customFormat="1" ht="0" hidden="1" customHeight="1" x14ac:dyDescent="0.2">
      <c r="AX4065" s="78"/>
      <c r="AZ4065" s="167"/>
      <c r="BA4065" s="77"/>
      <c r="BB4065" s="77"/>
    </row>
    <row r="4066" spans="50:54" s="79" customFormat="1" ht="0" hidden="1" customHeight="1" x14ac:dyDescent="0.2">
      <c r="AX4066" s="78"/>
      <c r="AZ4066" s="167"/>
      <c r="BA4066" s="77"/>
      <c r="BB4066" s="77"/>
    </row>
    <row r="4067" spans="50:54" s="79" customFormat="1" ht="0" hidden="1" customHeight="1" x14ac:dyDescent="0.2">
      <c r="AX4067" s="78"/>
      <c r="AZ4067" s="167"/>
      <c r="BA4067" s="77"/>
      <c r="BB4067" s="77"/>
    </row>
    <row r="4068" spans="50:54" s="79" customFormat="1" ht="0" hidden="1" customHeight="1" x14ac:dyDescent="0.2">
      <c r="AX4068" s="78"/>
      <c r="AZ4068" s="167"/>
      <c r="BA4068" s="77"/>
      <c r="BB4068" s="77"/>
    </row>
    <row r="4069" spans="50:54" s="79" customFormat="1" ht="0" hidden="1" customHeight="1" x14ac:dyDescent="0.2">
      <c r="AX4069" s="78"/>
      <c r="AZ4069" s="167"/>
      <c r="BA4069" s="77"/>
      <c r="BB4069" s="77"/>
    </row>
    <row r="4070" spans="50:54" s="79" customFormat="1" ht="0" hidden="1" customHeight="1" x14ac:dyDescent="0.2">
      <c r="AX4070" s="78"/>
      <c r="AZ4070" s="167"/>
      <c r="BA4070" s="77"/>
      <c r="BB4070" s="77"/>
    </row>
    <row r="4071" spans="50:54" s="79" customFormat="1" ht="0" hidden="1" customHeight="1" x14ac:dyDescent="0.2">
      <c r="AX4071" s="78"/>
      <c r="AZ4071" s="167"/>
      <c r="BA4071" s="77"/>
      <c r="BB4071" s="77"/>
    </row>
    <row r="4072" spans="50:54" s="79" customFormat="1" ht="0" hidden="1" customHeight="1" x14ac:dyDescent="0.2">
      <c r="AX4072" s="78"/>
      <c r="AZ4072" s="167"/>
      <c r="BA4072" s="77"/>
      <c r="BB4072" s="77"/>
    </row>
    <row r="4073" spans="50:54" s="79" customFormat="1" ht="0" hidden="1" customHeight="1" x14ac:dyDescent="0.2">
      <c r="AX4073" s="78"/>
      <c r="AZ4073" s="167"/>
      <c r="BA4073" s="77"/>
      <c r="BB4073" s="77"/>
    </row>
    <row r="4074" spans="50:54" s="79" customFormat="1" ht="0" hidden="1" customHeight="1" x14ac:dyDescent="0.2">
      <c r="AX4074" s="78"/>
      <c r="AZ4074" s="167"/>
      <c r="BA4074" s="77"/>
      <c r="BB4074" s="77"/>
    </row>
    <row r="4075" spans="50:54" s="79" customFormat="1" ht="0" hidden="1" customHeight="1" x14ac:dyDescent="0.2">
      <c r="AX4075" s="78"/>
      <c r="AZ4075" s="167"/>
      <c r="BA4075" s="77"/>
      <c r="BB4075" s="77"/>
    </row>
    <row r="4076" spans="50:54" s="79" customFormat="1" ht="0" hidden="1" customHeight="1" x14ac:dyDescent="0.2">
      <c r="AX4076" s="78"/>
      <c r="AZ4076" s="167"/>
      <c r="BA4076" s="77"/>
      <c r="BB4076" s="77"/>
    </row>
    <row r="4077" spans="50:54" s="79" customFormat="1" ht="0" hidden="1" customHeight="1" x14ac:dyDescent="0.2">
      <c r="AX4077" s="78"/>
      <c r="AZ4077" s="167"/>
      <c r="BA4077" s="77"/>
      <c r="BB4077" s="77"/>
    </row>
    <row r="4078" spans="50:54" s="79" customFormat="1" ht="0" hidden="1" customHeight="1" x14ac:dyDescent="0.2">
      <c r="AX4078" s="78"/>
      <c r="AZ4078" s="167"/>
      <c r="BA4078" s="77"/>
      <c r="BB4078" s="77"/>
    </row>
    <row r="4079" spans="50:54" s="79" customFormat="1" ht="0" hidden="1" customHeight="1" x14ac:dyDescent="0.2">
      <c r="AX4079" s="78"/>
      <c r="AZ4079" s="167"/>
      <c r="BA4079" s="77"/>
      <c r="BB4079" s="77"/>
    </row>
    <row r="4080" spans="50:54" s="79" customFormat="1" ht="0" hidden="1" customHeight="1" x14ac:dyDescent="0.2">
      <c r="AX4080" s="78"/>
      <c r="AZ4080" s="167"/>
      <c r="BA4080" s="77"/>
      <c r="BB4080" s="77"/>
    </row>
    <row r="4081" spans="50:54" s="79" customFormat="1" ht="0" hidden="1" customHeight="1" x14ac:dyDescent="0.2">
      <c r="AX4081" s="78"/>
      <c r="AZ4081" s="167"/>
      <c r="BA4081" s="77"/>
      <c r="BB4081" s="77"/>
    </row>
    <row r="4082" spans="50:54" s="79" customFormat="1" ht="0" hidden="1" customHeight="1" x14ac:dyDescent="0.2">
      <c r="AX4082" s="78"/>
      <c r="AZ4082" s="167"/>
      <c r="BA4082" s="77"/>
      <c r="BB4082" s="77"/>
    </row>
    <row r="4083" spans="50:54" s="79" customFormat="1" ht="0" hidden="1" customHeight="1" x14ac:dyDescent="0.2">
      <c r="AX4083" s="78"/>
      <c r="AZ4083" s="167"/>
      <c r="BA4083" s="77"/>
      <c r="BB4083" s="77"/>
    </row>
    <row r="4084" spans="50:54" s="79" customFormat="1" ht="0" hidden="1" customHeight="1" x14ac:dyDescent="0.2">
      <c r="AX4084" s="78"/>
      <c r="AZ4084" s="167"/>
      <c r="BA4084" s="77"/>
      <c r="BB4084" s="77"/>
    </row>
    <row r="4085" spans="50:54" s="79" customFormat="1" ht="0" hidden="1" customHeight="1" x14ac:dyDescent="0.2">
      <c r="AX4085" s="78"/>
      <c r="AZ4085" s="167"/>
      <c r="BA4085" s="77"/>
      <c r="BB4085" s="77"/>
    </row>
    <row r="4086" spans="50:54" s="79" customFormat="1" ht="0" hidden="1" customHeight="1" x14ac:dyDescent="0.2">
      <c r="AX4086" s="78"/>
      <c r="AZ4086" s="167"/>
      <c r="BA4086" s="77"/>
      <c r="BB4086" s="77"/>
    </row>
    <row r="4087" spans="50:54" s="79" customFormat="1" ht="0" hidden="1" customHeight="1" x14ac:dyDescent="0.2">
      <c r="AX4087" s="78"/>
      <c r="AZ4087" s="167"/>
      <c r="BA4087" s="77"/>
      <c r="BB4087" s="77"/>
    </row>
    <row r="4088" spans="50:54" s="79" customFormat="1" ht="0" hidden="1" customHeight="1" x14ac:dyDescent="0.2">
      <c r="AX4088" s="78"/>
      <c r="AZ4088" s="167"/>
      <c r="BA4088" s="77"/>
      <c r="BB4088" s="77"/>
    </row>
    <row r="4089" spans="50:54" s="79" customFormat="1" ht="0" hidden="1" customHeight="1" x14ac:dyDescent="0.2">
      <c r="AX4089" s="78"/>
      <c r="AZ4089" s="167"/>
      <c r="BA4089" s="77"/>
      <c r="BB4089" s="77"/>
    </row>
    <row r="4090" spans="50:54" s="79" customFormat="1" ht="0" hidden="1" customHeight="1" x14ac:dyDescent="0.2">
      <c r="AX4090" s="78"/>
      <c r="AZ4090" s="167"/>
      <c r="BA4090" s="77"/>
      <c r="BB4090" s="77"/>
    </row>
    <row r="4091" spans="50:54" s="79" customFormat="1" ht="0" hidden="1" customHeight="1" x14ac:dyDescent="0.2">
      <c r="AX4091" s="78"/>
      <c r="AZ4091" s="167"/>
      <c r="BA4091" s="77"/>
      <c r="BB4091" s="77"/>
    </row>
    <row r="4092" spans="50:54" s="79" customFormat="1" ht="0" hidden="1" customHeight="1" x14ac:dyDescent="0.2">
      <c r="AX4092" s="78"/>
      <c r="AZ4092" s="167"/>
      <c r="BA4092" s="77"/>
      <c r="BB4092" s="77"/>
    </row>
    <row r="4093" spans="50:54" s="79" customFormat="1" ht="0" hidden="1" customHeight="1" x14ac:dyDescent="0.2">
      <c r="AX4093" s="78"/>
      <c r="AZ4093" s="167"/>
      <c r="BA4093" s="77"/>
      <c r="BB4093" s="77"/>
    </row>
    <row r="4094" spans="50:54" s="79" customFormat="1" ht="0" hidden="1" customHeight="1" x14ac:dyDescent="0.2">
      <c r="AX4094" s="78"/>
      <c r="AZ4094" s="167"/>
      <c r="BA4094" s="77"/>
      <c r="BB4094" s="77"/>
    </row>
    <row r="4095" spans="50:54" s="79" customFormat="1" ht="0" hidden="1" customHeight="1" x14ac:dyDescent="0.2">
      <c r="AX4095" s="78"/>
      <c r="AZ4095" s="167"/>
      <c r="BA4095" s="77"/>
      <c r="BB4095" s="77"/>
    </row>
    <row r="4096" spans="50:54" s="79" customFormat="1" ht="0" hidden="1" customHeight="1" x14ac:dyDescent="0.2">
      <c r="AX4096" s="78"/>
      <c r="AZ4096" s="167"/>
      <c r="BA4096" s="77"/>
      <c r="BB4096" s="77"/>
    </row>
    <row r="4097" spans="50:54" s="79" customFormat="1" ht="0" hidden="1" customHeight="1" x14ac:dyDescent="0.2">
      <c r="AX4097" s="78"/>
      <c r="AZ4097" s="167"/>
      <c r="BA4097" s="77"/>
      <c r="BB4097" s="77"/>
    </row>
    <row r="4098" spans="50:54" s="79" customFormat="1" ht="0" hidden="1" customHeight="1" x14ac:dyDescent="0.2">
      <c r="AX4098" s="78"/>
      <c r="AZ4098" s="167"/>
      <c r="BA4098" s="77"/>
      <c r="BB4098" s="77"/>
    </row>
    <row r="4099" spans="50:54" s="79" customFormat="1" ht="0" hidden="1" customHeight="1" x14ac:dyDescent="0.2">
      <c r="AX4099" s="78"/>
      <c r="AZ4099" s="167"/>
      <c r="BA4099" s="77"/>
      <c r="BB4099" s="77"/>
    </row>
    <row r="4100" spans="50:54" s="79" customFormat="1" ht="0" hidden="1" customHeight="1" x14ac:dyDescent="0.2">
      <c r="AX4100" s="78"/>
      <c r="AZ4100" s="167"/>
      <c r="BA4100" s="77"/>
      <c r="BB4100" s="77"/>
    </row>
    <row r="4101" spans="50:54" s="79" customFormat="1" ht="0" hidden="1" customHeight="1" x14ac:dyDescent="0.2">
      <c r="AX4101" s="78"/>
      <c r="AZ4101" s="167"/>
      <c r="BA4101" s="77"/>
      <c r="BB4101" s="77"/>
    </row>
    <row r="4102" spans="50:54" s="79" customFormat="1" ht="0" hidden="1" customHeight="1" x14ac:dyDescent="0.2">
      <c r="AX4102" s="78"/>
      <c r="AZ4102" s="167"/>
      <c r="BA4102" s="77"/>
      <c r="BB4102" s="77"/>
    </row>
    <row r="4103" spans="50:54" s="79" customFormat="1" ht="0" hidden="1" customHeight="1" x14ac:dyDescent="0.2">
      <c r="AX4103" s="78"/>
      <c r="AZ4103" s="167"/>
      <c r="BA4103" s="77"/>
      <c r="BB4103" s="77"/>
    </row>
    <row r="4104" spans="50:54" s="79" customFormat="1" ht="0" hidden="1" customHeight="1" x14ac:dyDescent="0.2">
      <c r="AX4104" s="78"/>
      <c r="AZ4104" s="167"/>
      <c r="BA4104" s="77"/>
      <c r="BB4104" s="77"/>
    </row>
    <row r="4105" spans="50:54" s="79" customFormat="1" ht="0" hidden="1" customHeight="1" x14ac:dyDescent="0.2">
      <c r="AX4105" s="78"/>
      <c r="AZ4105" s="167"/>
      <c r="BA4105" s="77"/>
      <c r="BB4105" s="77"/>
    </row>
    <row r="4106" spans="50:54" s="79" customFormat="1" ht="0" hidden="1" customHeight="1" x14ac:dyDescent="0.2">
      <c r="AX4106" s="78"/>
      <c r="AZ4106" s="167"/>
      <c r="BA4106" s="77"/>
      <c r="BB4106" s="77"/>
    </row>
    <row r="4107" spans="50:54" s="79" customFormat="1" ht="0" hidden="1" customHeight="1" x14ac:dyDescent="0.2">
      <c r="AX4107" s="78"/>
      <c r="AZ4107" s="167"/>
      <c r="BA4107" s="77"/>
      <c r="BB4107" s="77"/>
    </row>
    <row r="4108" spans="50:54" s="79" customFormat="1" ht="0" hidden="1" customHeight="1" x14ac:dyDescent="0.2">
      <c r="AX4108" s="78"/>
      <c r="AZ4108" s="167"/>
      <c r="BA4108" s="77"/>
      <c r="BB4108" s="77"/>
    </row>
    <row r="4109" spans="50:54" s="79" customFormat="1" ht="0" hidden="1" customHeight="1" x14ac:dyDescent="0.2">
      <c r="AX4109" s="78"/>
      <c r="AZ4109" s="167"/>
      <c r="BA4109" s="77"/>
      <c r="BB4109" s="77"/>
    </row>
    <row r="4110" spans="50:54" s="79" customFormat="1" ht="0" hidden="1" customHeight="1" x14ac:dyDescent="0.2">
      <c r="AX4110" s="78"/>
      <c r="AZ4110" s="167"/>
      <c r="BA4110" s="77"/>
      <c r="BB4110" s="77"/>
    </row>
    <row r="4111" spans="50:54" s="79" customFormat="1" ht="0" hidden="1" customHeight="1" x14ac:dyDescent="0.2">
      <c r="AX4111" s="78"/>
      <c r="AZ4111" s="167"/>
      <c r="BA4111" s="77"/>
      <c r="BB4111" s="77"/>
    </row>
    <row r="4112" spans="50:54" s="79" customFormat="1" ht="0" hidden="1" customHeight="1" x14ac:dyDescent="0.2">
      <c r="AX4112" s="78"/>
      <c r="AZ4112" s="167"/>
      <c r="BA4112" s="77"/>
      <c r="BB4112" s="77"/>
    </row>
    <row r="4113" spans="50:54" s="79" customFormat="1" ht="0" hidden="1" customHeight="1" x14ac:dyDescent="0.2">
      <c r="AX4113" s="78"/>
      <c r="AZ4113" s="167"/>
      <c r="BA4113" s="77"/>
      <c r="BB4113" s="77"/>
    </row>
    <row r="4114" spans="50:54" s="79" customFormat="1" ht="0" hidden="1" customHeight="1" x14ac:dyDescent="0.2">
      <c r="AX4114" s="78"/>
      <c r="AZ4114" s="167"/>
      <c r="BA4114" s="77"/>
      <c r="BB4114" s="77"/>
    </row>
    <row r="4115" spans="50:54" s="79" customFormat="1" ht="0" hidden="1" customHeight="1" x14ac:dyDescent="0.2">
      <c r="AX4115" s="78"/>
      <c r="AZ4115" s="167"/>
      <c r="BA4115" s="77"/>
      <c r="BB4115" s="77"/>
    </row>
    <row r="4116" spans="50:54" s="79" customFormat="1" ht="0" hidden="1" customHeight="1" x14ac:dyDescent="0.2">
      <c r="AX4116" s="78"/>
      <c r="AZ4116" s="167"/>
      <c r="BA4116" s="77"/>
      <c r="BB4116" s="77"/>
    </row>
    <row r="4117" spans="50:54" s="79" customFormat="1" ht="0" hidden="1" customHeight="1" x14ac:dyDescent="0.2">
      <c r="AX4117" s="78"/>
      <c r="AZ4117" s="167"/>
      <c r="BA4117" s="77"/>
      <c r="BB4117" s="77"/>
    </row>
    <row r="4118" spans="50:54" s="79" customFormat="1" ht="0" hidden="1" customHeight="1" x14ac:dyDescent="0.2">
      <c r="AX4118" s="78"/>
      <c r="AZ4118" s="167"/>
      <c r="BA4118" s="77"/>
      <c r="BB4118" s="77"/>
    </row>
    <row r="4119" spans="50:54" s="79" customFormat="1" ht="0" hidden="1" customHeight="1" x14ac:dyDescent="0.2">
      <c r="AX4119" s="78"/>
      <c r="AZ4119" s="167"/>
      <c r="BA4119" s="77"/>
      <c r="BB4119" s="77"/>
    </row>
    <row r="4120" spans="50:54" s="79" customFormat="1" ht="0" hidden="1" customHeight="1" x14ac:dyDescent="0.2">
      <c r="AX4120" s="78"/>
      <c r="AZ4120" s="167"/>
      <c r="BA4120" s="77"/>
      <c r="BB4120" s="77"/>
    </row>
    <row r="4121" spans="50:54" s="79" customFormat="1" ht="0" hidden="1" customHeight="1" x14ac:dyDescent="0.2">
      <c r="AX4121" s="78"/>
      <c r="AZ4121" s="167"/>
      <c r="BA4121" s="77"/>
      <c r="BB4121" s="77"/>
    </row>
    <row r="4122" spans="50:54" s="79" customFormat="1" ht="0" hidden="1" customHeight="1" x14ac:dyDescent="0.2">
      <c r="AX4122" s="78"/>
      <c r="AZ4122" s="167"/>
      <c r="BA4122" s="77"/>
      <c r="BB4122" s="77"/>
    </row>
    <row r="4123" spans="50:54" s="79" customFormat="1" ht="0" hidden="1" customHeight="1" x14ac:dyDescent="0.2">
      <c r="AX4123" s="78"/>
      <c r="AZ4123" s="167"/>
      <c r="BA4123" s="77"/>
      <c r="BB4123" s="77"/>
    </row>
    <row r="4124" spans="50:54" s="79" customFormat="1" ht="0" hidden="1" customHeight="1" x14ac:dyDescent="0.2">
      <c r="AX4124" s="78"/>
      <c r="AZ4124" s="167"/>
      <c r="BA4124" s="77"/>
      <c r="BB4124" s="77"/>
    </row>
    <row r="4125" spans="50:54" s="79" customFormat="1" ht="0" hidden="1" customHeight="1" x14ac:dyDescent="0.2">
      <c r="AX4125" s="78"/>
      <c r="AZ4125" s="167"/>
      <c r="BA4125" s="77"/>
      <c r="BB4125" s="77"/>
    </row>
    <row r="4126" spans="50:54" s="79" customFormat="1" ht="0" hidden="1" customHeight="1" x14ac:dyDescent="0.2">
      <c r="AX4126" s="78"/>
      <c r="AZ4126" s="167"/>
      <c r="BA4126" s="77"/>
      <c r="BB4126" s="77"/>
    </row>
    <row r="4127" spans="50:54" s="79" customFormat="1" ht="0" hidden="1" customHeight="1" x14ac:dyDescent="0.2">
      <c r="AX4127" s="78"/>
      <c r="AZ4127" s="167"/>
      <c r="BA4127" s="77"/>
      <c r="BB4127" s="77"/>
    </row>
    <row r="4128" spans="50:54" s="79" customFormat="1" ht="0" hidden="1" customHeight="1" x14ac:dyDescent="0.2">
      <c r="AX4128" s="78"/>
      <c r="AZ4128" s="167"/>
      <c r="BA4128" s="77"/>
      <c r="BB4128" s="77"/>
    </row>
    <row r="4129" spans="50:54" s="79" customFormat="1" ht="0" hidden="1" customHeight="1" x14ac:dyDescent="0.2">
      <c r="AX4129" s="78"/>
      <c r="AZ4129" s="167"/>
      <c r="BA4129" s="77"/>
      <c r="BB4129" s="77"/>
    </row>
    <row r="4130" spans="50:54" s="79" customFormat="1" ht="0" hidden="1" customHeight="1" x14ac:dyDescent="0.2">
      <c r="AX4130" s="78"/>
      <c r="AZ4130" s="167"/>
      <c r="BA4130" s="77"/>
      <c r="BB4130" s="77"/>
    </row>
    <row r="4131" spans="50:54" s="79" customFormat="1" ht="0" hidden="1" customHeight="1" x14ac:dyDescent="0.2">
      <c r="AX4131" s="78"/>
      <c r="AZ4131" s="167"/>
      <c r="BA4131" s="77"/>
      <c r="BB4131" s="77"/>
    </row>
    <row r="4132" spans="50:54" s="79" customFormat="1" ht="0" hidden="1" customHeight="1" x14ac:dyDescent="0.2">
      <c r="AX4132" s="78"/>
      <c r="AZ4132" s="167"/>
      <c r="BA4132" s="77"/>
      <c r="BB4132" s="77"/>
    </row>
    <row r="4133" spans="50:54" s="79" customFormat="1" ht="0" hidden="1" customHeight="1" x14ac:dyDescent="0.2">
      <c r="AX4133" s="78"/>
      <c r="AZ4133" s="167"/>
      <c r="BA4133" s="77"/>
      <c r="BB4133" s="77"/>
    </row>
    <row r="4134" spans="50:54" s="79" customFormat="1" ht="0" hidden="1" customHeight="1" x14ac:dyDescent="0.2">
      <c r="AX4134" s="78"/>
      <c r="AZ4134" s="167"/>
      <c r="BA4134" s="77"/>
      <c r="BB4134" s="77"/>
    </row>
    <row r="4135" spans="50:54" s="79" customFormat="1" ht="0" hidden="1" customHeight="1" x14ac:dyDescent="0.2">
      <c r="AX4135" s="78"/>
      <c r="AZ4135" s="167"/>
      <c r="BA4135" s="77"/>
      <c r="BB4135" s="77"/>
    </row>
    <row r="4136" spans="50:54" s="79" customFormat="1" ht="0" hidden="1" customHeight="1" x14ac:dyDescent="0.2">
      <c r="AX4136" s="78"/>
      <c r="AZ4136" s="167"/>
      <c r="BA4136" s="77"/>
      <c r="BB4136" s="77"/>
    </row>
    <row r="4137" spans="50:54" s="79" customFormat="1" ht="0" hidden="1" customHeight="1" x14ac:dyDescent="0.2">
      <c r="AX4137" s="78"/>
      <c r="AZ4137" s="167"/>
      <c r="BA4137" s="77"/>
      <c r="BB4137" s="77"/>
    </row>
    <row r="4138" spans="50:54" s="79" customFormat="1" ht="0" hidden="1" customHeight="1" x14ac:dyDescent="0.2">
      <c r="AX4138" s="78"/>
      <c r="AZ4138" s="167"/>
      <c r="BA4138" s="77"/>
      <c r="BB4138" s="77"/>
    </row>
    <row r="4139" spans="50:54" s="79" customFormat="1" ht="0" hidden="1" customHeight="1" x14ac:dyDescent="0.2">
      <c r="AX4139" s="78"/>
      <c r="AZ4139" s="167"/>
      <c r="BA4139" s="77"/>
      <c r="BB4139" s="77"/>
    </row>
    <row r="4140" spans="50:54" s="79" customFormat="1" ht="0" hidden="1" customHeight="1" x14ac:dyDescent="0.2">
      <c r="AX4140" s="78"/>
      <c r="AZ4140" s="167"/>
      <c r="BA4140" s="77"/>
      <c r="BB4140" s="77"/>
    </row>
    <row r="4141" spans="50:54" s="79" customFormat="1" ht="0" hidden="1" customHeight="1" x14ac:dyDescent="0.2">
      <c r="AX4141" s="78"/>
      <c r="AZ4141" s="167"/>
      <c r="BA4141" s="77"/>
      <c r="BB4141" s="77"/>
    </row>
    <row r="4142" spans="50:54" s="79" customFormat="1" ht="0" hidden="1" customHeight="1" x14ac:dyDescent="0.2">
      <c r="AX4142" s="78"/>
      <c r="AZ4142" s="167"/>
      <c r="BA4142" s="77"/>
      <c r="BB4142" s="77"/>
    </row>
    <row r="4143" spans="50:54" s="79" customFormat="1" ht="0" hidden="1" customHeight="1" x14ac:dyDescent="0.2">
      <c r="AX4143" s="78"/>
      <c r="AZ4143" s="167"/>
      <c r="BA4143" s="77"/>
      <c r="BB4143" s="77"/>
    </row>
    <row r="4144" spans="50:54" s="79" customFormat="1" ht="0" hidden="1" customHeight="1" x14ac:dyDescent="0.2">
      <c r="AX4144" s="78"/>
      <c r="AZ4144" s="167"/>
      <c r="BA4144" s="77"/>
      <c r="BB4144" s="77"/>
    </row>
    <row r="4145" spans="50:54" s="79" customFormat="1" ht="0" hidden="1" customHeight="1" x14ac:dyDescent="0.2">
      <c r="AX4145" s="78"/>
      <c r="AZ4145" s="167"/>
      <c r="BA4145" s="77"/>
      <c r="BB4145" s="77"/>
    </row>
    <row r="4146" spans="50:54" s="79" customFormat="1" ht="0" hidden="1" customHeight="1" x14ac:dyDescent="0.2">
      <c r="AX4146" s="78"/>
      <c r="AZ4146" s="167"/>
      <c r="BA4146" s="77"/>
      <c r="BB4146" s="77"/>
    </row>
    <row r="4147" spans="50:54" s="79" customFormat="1" ht="0" hidden="1" customHeight="1" x14ac:dyDescent="0.2">
      <c r="AX4147" s="78"/>
      <c r="AZ4147" s="167"/>
      <c r="BA4147" s="77"/>
      <c r="BB4147" s="77"/>
    </row>
    <row r="4148" spans="50:54" s="79" customFormat="1" ht="0" hidden="1" customHeight="1" x14ac:dyDescent="0.2">
      <c r="AX4148" s="78"/>
      <c r="AZ4148" s="167"/>
      <c r="BA4148" s="77"/>
      <c r="BB4148" s="77"/>
    </row>
    <row r="4149" spans="50:54" s="79" customFormat="1" ht="0" hidden="1" customHeight="1" x14ac:dyDescent="0.2">
      <c r="AX4149" s="78"/>
      <c r="AZ4149" s="167"/>
      <c r="BA4149" s="77"/>
      <c r="BB4149" s="77"/>
    </row>
    <row r="4150" spans="50:54" s="79" customFormat="1" ht="0" hidden="1" customHeight="1" x14ac:dyDescent="0.2">
      <c r="AX4150" s="78"/>
      <c r="AZ4150" s="167"/>
      <c r="BA4150" s="77"/>
      <c r="BB4150" s="77"/>
    </row>
    <row r="4151" spans="50:54" s="79" customFormat="1" ht="0" hidden="1" customHeight="1" x14ac:dyDescent="0.2">
      <c r="AX4151" s="78"/>
      <c r="AZ4151" s="167"/>
      <c r="BA4151" s="77"/>
      <c r="BB4151" s="77"/>
    </row>
    <row r="4152" spans="50:54" s="79" customFormat="1" ht="0" hidden="1" customHeight="1" x14ac:dyDescent="0.2">
      <c r="AX4152" s="78"/>
      <c r="AZ4152" s="167"/>
      <c r="BA4152" s="77"/>
      <c r="BB4152" s="77"/>
    </row>
    <row r="4153" spans="50:54" s="79" customFormat="1" ht="0" hidden="1" customHeight="1" x14ac:dyDescent="0.2">
      <c r="AX4153" s="78"/>
      <c r="AZ4153" s="167"/>
      <c r="BA4153" s="77"/>
      <c r="BB4153" s="77"/>
    </row>
    <row r="4154" spans="50:54" s="79" customFormat="1" ht="0" hidden="1" customHeight="1" x14ac:dyDescent="0.2">
      <c r="AX4154" s="78"/>
      <c r="AZ4154" s="167"/>
      <c r="BA4154" s="77"/>
      <c r="BB4154" s="77"/>
    </row>
    <row r="4155" spans="50:54" s="79" customFormat="1" ht="0" hidden="1" customHeight="1" x14ac:dyDescent="0.2">
      <c r="AX4155" s="78"/>
      <c r="AZ4155" s="167"/>
      <c r="BA4155" s="77"/>
      <c r="BB4155" s="77"/>
    </row>
    <row r="4156" spans="50:54" s="79" customFormat="1" ht="0" hidden="1" customHeight="1" x14ac:dyDescent="0.2">
      <c r="AX4156" s="78"/>
      <c r="AZ4156" s="167"/>
      <c r="BA4156" s="77"/>
      <c r="BB4156" s="77"/>
    </row>
    <row r="4157" spans="50:54" s="79" customFormat="1" ht="0" hidden="1" customHeight="1" x14ac:dyDescent="0.2">
      <c r="AX4157" s="78"/>
      <c r="AZ4157" s="167"/>
      <c r="BA4157" s="77"/>
      <c r="BB4157" s="77"/>
    </row>
    <row r="4158" spans="50:54" s="79" customFormat="1" ht="0" hidden="1" customHeight="1" x14ac:dyDescent="0.2">
      <c r="AX4158" s="78"/>
      <c r="AZ4158" s="167"/>
      <c r="BA4158" s="77"/>
      <c r="BB4158" s="77"/>
    </row>
    <row r="4159" spans="50:54" s="79" customFormat="1" ht="0" hidden="1" customHeight="1" x14ac:dyDescent="0.2">
      <c r="AX4159" s="78"/>
      <c r="AZ4159" s="167"/>
      <c r="BA4159" s="77"/>
      <c r="BB4159" s="77"/>
    </row>
    <row r="4160" spans="50:54" s="79" customFormat="1" ht="0" hidden="1" customHeight="1" x14ac:dyDescent="0.2">
      <c r="AX4160" s="78"/>
      <c r="AZ4160" s="167"/>
      <c r="BA4160" s="77"/>
      <c r="BB4160" s="77"/>
    </row>
    <row r="4161" spans="50:54" s="79" customFormat="1" ht="0" hidden="1" customHeight="1" x14ac:dyDescent="0.2">
      <c r="AX4161" s="78"/>
      <c r="AZ4161" s="167"/>
      <c r="BA4161" s="77"/>
      <c r="BB4161" s="77"/>
    </row>
    <row r="4162" spans="50:54" s="79" customFormat="1" ht="0" hidden="1" customHeight="1" x14ac:dyDescent="0.2">
      <c r="AX4162" s="78"/>
      <c r="AZ4162" s="167"/>
      <c r="BA4162" s="77"/>
      <c r="BB4162" s="77"/>
    </row>
    <row r="4163" spans="50:54" s="79" customFormat="1" ht="0" hidden="1" customHeight="1" x14ac:dyDescent="0.2">
      <c r="AX4163" s="78"/>
      <c r="AZ4163" s="167"/>
      <c r="BA4163" s="77"/>
      <c r="BB4163" s="77"/>
    </row>
    <row r="4164" spans="50:54" s="79" customFormat="1" ht="0" hidden="1" customHeight="1" x14ac:dyDescent="0.2">
      <c r="AX4164" s="78"/>
      <c r="AZ4164" s="167"/>
      <c r="BA4164" s="77"/>
      <c r="BB4164" s="77"/>
    </row>
    <row r="4165" spans="50:54" s="79" customFormat="1" ht="0" hidden="1" customHeight="1" x14ac:dyDescent="0.2">
      <c r="AX4165" s="78"/>
      <c r="AZ4165" s="167"/>
      <c r="BA4165" s="77"/>
      <c r="BB4165" s="77"/>
    </row>
    <row r="4166" spans="50:54" s="79" customFormat="1" ht="0" hidden="1" customHeight="1" x14ac:dyDescent="0.2">
      <c r="AX4166" s="78"/>
      <c r="AZ4166" s="167"/>
      <c r="BA4166" s="77"/>
      <c r="BB4166" s="77"/>
    </row>
    <row r="4167" spans="50:54" s="79" customFormat="1" ht="0" hidden="1" customHeight="1" x14ac:dyDescent="0.2">
      <c r="AX4167" s="78"/>
      <c r="AZ4167" s="167"/>
      <c r="BA4167" s="77"/>
      <c r="BB4167" s="77"/>
    </row>
    <row r="4168" spans="50:54" s="79" customFormat="1" ht="0" hidden="1" customHeight="1" x14ac:dyDescent="0.2">
      <c r="AX4168" s="78"/>
      <c r="AZ4168" s="167"/>
      <c r="BA4168" s="77"/>
      <c r="BB4168" s="77"/>
    </row>
    <row r="4169" spans="50:54" s="79" customFormat="1" ht="0" hidden="1" customHeight="1" x14ac:dyDescent="0.2">
      <c r="AX4169" s="78"/>
      <c r="AZ4169" s="167"/>
      <c r="BA4169" s="77"/>
      <c r="BB4169" s="77"/>
    </row>
    <row r="4170" spans="50:54" s="79" customFormat="1" ht="0" hidden="1" customHeight="1" x14ac:dyDescent="0.2">
      <c r="AX4170" s="78"/>
      <c r="AZ4170" s="167"/>
      <c r="BA4170" s="77"/>
      <c r="BB4170" s="77"/>
    </row>
    <row r="4171" spans="50:54" s="79" customFormat="1" ht="0" hidden="1" customHeight="1" x14ac:dyDescent="0.2">
      <c r="AX4171" s="78"/>
      <c r="AZ4171" s="167"/>
      <c r="BA4171" s="77"/>
      <c r="BB4171" s="77"/>
    </row>
    <row r="4172" spans="50:54" s="79" customFormat="1" ht="0" hidden="1" customHeight="1" x14ac:dyDescent="0.2">
      <c r="AX4172" s="78"/>
      <c r="AZ4172" s="167"/>
      <c r="BA4172" s="77"/>
      <c r="BB4172" s="77"/>
    </row>
    <row r="4173" spans="50:54" s="79" customFormat="1" ht="0" hidden="1" customHeight="1" x14ac:dyDescent="0.2">
      <c r="AX4173" s="78"/>
      <c r="AZ4173" s="167"/>
      <c r="BA4173" s="77"/>
      <c r="BB4173" s="77"/>
    </row>
    <row r="4174" spans="50:54" s="79" customFormat="1" ht="0" hidden="1" customHeight="1" x14ac:dyDescent="0.2">
      <c r="AX4174" s="78"/>
      <c r="AZ4174" s="167"/>
      <c r="BA4174" s="77"/>
      <c r="BB4174" s="77"/>
    </row>
    <row r="4175" spans="50:54" s="79" customFormat="1" ht="0" hidden="1" customHeight="1" x14ac:dyDescent="0.2">
      <c r="AX4175" s="78"/>
      <c r="AZ4175" s="167"/>
      <c r="BA4175" s="77"/>
      <c r="BB4175" s="77"/>
    </row>
    <row r="4176" spans="50:54" s="79" customFormat="1" ht="0" hidden="1" customHeight="1" x14ac:dyDescent="0.2">
      <c r="AX4176" s="78"/>
      <c r="AZ4176" s="167"/>
      <c r="BA4176" s="77"/>
      <c r="BB4176" s="77"/>
    </row>
    <row r="4177" spans="50:54" s="79" customFormat="1" ht="0" hidden="1" customHeight="1" x14ac:dyDescent="0.2">
      <c r="AX4177" s="78"/>
      <c r="AZ4177" s="167"/>
      <c r="BA4177" s="77"/>
      <c r="BB4177" s="77"/>
    </row>
    <row r="4178" spans="50:54" s="79" customFormat="1" ht="0" hidden="1" customHeight="1" x14ac:dyDescent="0.2">
      <c r="AX4178" s="78"/>
      <c r="AZ4178" s="167"/>
      <c r="BA4178" s="77"/>
      <c r="BB4178" s="77"/>
    </row>
    <row r="4179" spans="50:54" s="79" customFormat="1" ht="0" hidden="1" customHeight="1" x14ac:dyDescent="0.2">
      <c r="AX4179" s="78"/>
      <c r="AZ4179" s="167"/>
      <c r="BA4179" s="77"/>
      <c r="BB4179" s="77"/>
    </row>
    <row r="4180" spans="50:54" s="79" customFormat="1" ht="0" hidden="1" customHeight="1" x14ac:dyDescent="0.2">
      <c r="AX4180" s="78"/>
      <c r="AZ4180" s="167"/>
      <c r="BA4180" s="77"/>
      <c r="BB4180" s="77"/>
    </row>
    <row r="4181" spans="50:54" s="79" customFormat="1" ht="0" hidden="1" customHeight="1" x14ac:dyDescent="0.2">
      <c r="AX4181" s="78"/>
      <c r="AZ4181" s="167"/>
      <c r="BA4181" s="77"/>
      <c r="BB4181" s="77"/>
    </row>
    <row r="4182" spans="50:54" s="79" customFormat="1" ht="0" hidden="1" customHeight="1" x14ac:dyDescent="0.2">
      <c r="AX4182" s="78"/>
      <c r="AZ4182" s="167"/>
      <c r="BA4182" s="77"/>
      <c r="BB4182" s="77"/>
    </row>
    <row r="4183" spans="50:54" s="79" customFormat="1" ht="0" hidden="1" customHeight="1" x14ac:dyDescent="0.2">
      <c r="AX4183" s="78"/>
      <c r="AZ4183" s="167"/>
      <c r="BA4183" s="77"/>
      <c r="BB4183" s="77"/>
    </row>
    <row r="4184" spans="50:54" s="79" customFormat="1" ht="0" hidden="1" customHeight="1" x14ac:dyDescent="0.2">
      <c r="AX4184" s="78"/>
      <c r="AZ4184" s="167"/>
      <c r="BA4184" s="77"/>
      <c r="BB4184" s="77"/>
    </row>
    <row r="4185" spans="50:54" s="79" customFormat="1" ht="0" hidden="1" customHeight="1" x14ac:dyDescent="0.2">
      <c r="AX4185" s="78"/>
      <c r="AZ4185" s="167"/>
      <c r="BA4185" s="77"/>
      <c r="BB4185" s="77"/>
    </row>
    <row r="4186" spans="50:54" s="79" customFormat="1" ht="0" hidden="1" customHeight="1" x14ac:dyDescent="0.2">
      <c r="AX4186" s="78"/>
      <c r="AZ4186" s="167"/>
      <c r="BA4186" s="77"/>
      <c r="BB4186" s="77"/>
    </row>
    <row r="4187" spans="50:54" s="79" customFormat="1" ht="0" hidden="1" customHeight="1" x14ac:dyDescent="0.2">
      <c r="AX4187" s="78"/>
      <c r="AZ4187" s="167"/>
      <c r="BA4187" s="77"/>
      <c r="BB4187" s="77"/>
    </row>
    <row r="4188" spans="50:54" s="79" customFormat="1" ht="0" hidden="1" customHeight="1" x14ac:dyDescent="0.2">
      <c r="AX4188" s="78"/>
      <c r="AZ4188" s="167"/>
      <c r="BA4188" s="77"/>
      <c r="BB4188" s="77"/>
    </row>
    <row r="4189" spans="50:54" s="79" customFormat="1" ht="0" hidden="1" customHeight="1" x14ac:dyDescent="0.2">
      <c r="AX4189" s="78"/>
      <c r="AZ4189" s="167"/>
      <c r="BA4189" s="77"/>
      <c r="BB4189" s="77"/>
    </row>
    <row r="4190" spans="50:54" s="79" customFormat="1" ht="0" hidden="1" customHeight="1" x14ac:dyDescent="0.2">
      <c r="AX4190" s="78"/>
      <c r="AZ4190" s="167"/>
      <c r="BA4190" s="77"/>
      <c r="BB4190" s="77"/>
    </row>
    <row r="4191" spans="50:54" s="79" customFormat="1" ht="0" hidden="1" customHeight="1" x14ac:dyDescent="0.2">
      <c r="AX4191" s="78"/>
      <c r="AZ4191" s="167"/>
      <c r="BA4191" s="77"/>
      <c r="BB4191" s="77"/>
    </row>
    <row r="4192" spans="50:54" s="79" customFormat="1" ht="0" hidden="1" customHeight="1" x14ac:dyDescent="0.2">
      <c r="AX4192" s="78"/>
      <c r="AZ4192" s="167"/>
      <c r="BA4192" s="77"/>
      <c r="BB4192" s="77"/>
    </row>
    <row r="4193" spans="50:54" s="79" customFormat="1" ht="0" hidden="1" customHeight="1" x14ac:dyDescent="0.2">
      <c r="AX4193" s="78"/>
      <c r="AZ4193" s="167"/>
      <c r="BA4193" s="77"/>
      <c r="BB4193" s="77"/>
    </row>
    <row r="4194" spans="50:54" s="79" customFormat="1" ht="0" hidden="1" customHeight="1" x14ac:dyDescent="0.2">
      <c r="AX4194" s="78"/>
      <c r="AZ4194" s="167"/>
      <c r="BA4194" s="77"/>
      <c r="BB4194" s="77"/>
    </row>
    <row r="4195" spans="50:54" s="79" customFormat="1" ht="0" hidden="1" customHeight="1" x14ac:dyDescent="0.2">
      <c r="AX4195" s="78"/>
      <c r="AZ4195" s="167"/>
      <c r="BA4195" s="77"/>
      <c r="BB4195" s="77"/>
    </row>
    <row r="4196" spans="50:54" s="79" customFormat="1" ht="0" hidden="1" customHeight="1" x14ac:dyDescent="0.2">
      <c r="AX4196" s="78"/>
      <c r="AZ4196" s="167"/>
      <c r="BA4196" s="77"/>
      <c r="BB4196" s="77"/>
    </row>
    <row r="4197" spans="50:54" s="79" customFormat="1" ht="0" hidden="1" customHeight="1" x14ac:dyDescent="0.2">
      <c r="AX4197" s="78"/>
      <c r="AZ4197" s="167"/>
      <c r="BA4197" s="77"/>
      <c r="BB4197" s="77"/>
    </row>
    <row r="4198" spans="50:54" s="79" customFormat="1" ht="0" hidden="1" customHeight="1" x14ac:dyDescent="0.2">
      <c r="AX4198" s="78"/>
      <c r="AZ4198" s="167"/>
      <c r="BA4198" s="77"/>
      <c r="BB4198" s="77"/>
    </row>
    <row r="4199" spans="50:54" s="79" customFormat="1" ht="0" hidden="1" customHeight="1" x14ac:dyDescent="0.2">
      <c r="AX4199" s="78"/>
      <c r="AZ4199" s="167"/>
      <c r="BA4199" s="77"/>
      <c r="BB4199" s="77"/>
    </row>
    <row r="4200" spans="50:54" s="79" customFormat="1" ht="0" hidden="1" customHeight="1" x14ac:dyDescent="0.2">
      <c r="AX4200" s="78"/>
      <c r="AZ4200" s="167"/>
      <c r="BA4200" s="77"/>
      <c r="BB4200" s="77"/>
    </row>
    <row r="4201" spans="50:54" s="79" customFormat="1" ht="0" hidden="1" customHeight="1" x14ac:dyDescent="0.2">
      <c r="AX4201" s="78"/>
      <c r="AZ4201" s="167"/>
      <c r="BA4201" s="77"/>
      <c r="BB4201" s="77"/>
    </row>
    <row r="4202" spans="50:54" s="79" customFormat="1" ht="0" hidden="1" customHeight="1" x14ac:dyDescent="0.2">
      <c r="AX4202" s="78"/>
      <c r="AZ4202" s="167"/>
      <c r="BA4202" s="77"/>
      <c r="BB4202" s="77"/>
    </row>
    <row r="4203" spans="50:54" s="79" customFormat="1" ht="0" hidden="1" customHeight="1" x14ac:dyDescent="0.2">
      <c r="AX4203" s="78"/>
      <c r="AZ4203" s="167"/>
      <c r="BA4203" s="77"/>
      <c r="BB4203" s="77"/>
    </row>
    <row r="4204" spans="50:54" s="79" customFormat="1" ht="0" hidden="1" customHeight="1" x14ac:dyDescent="0.2">
      <c r="AX4204" s="78"/>
      <c r="AZ4204" s="167"/>
      <c r="BA4204" s="77"/>
      <c r="BB4204" s="77"/>
    </row>
    <row r="4205" spans="50:54" s="79" customFormat="1" ht="0" hidden="1" customHeight="1" x14ac:dyDescent="0.2">
      <c r="AX4205" s="78"/>
      <c r="AZ4205" s="167"/>
      <c r="BA4205" s="77"/>
      <c r="BB4205" s="77"/>
    </row>
    <row r="4206" spans="50:54" s="79" customFormat="1" ht="0" hidden="1" customHeight="1" x14ac:dyDescent="0.2">
      <c r="AX4206" s="78"/>
      <c r="AZ4206" s="167"/>
      <c r="BA4206" s="77"/>
      <c r="BB4206" s="77"/>
    </row>
    <row r="4207" spans="50:54" s="79" customFormat="1" ht="0" hidden="1" customHeight="1" x14ac:dyDescent="0.2">
      <c r="AX4207" s="78"/>
      <c r="AZ4207" s="167"/>
      <c r="BA4207" s="77"/>
      <c r="BB4207" s="77"/>
    </row>
    <row r="4208" spans="50:54" s="79" customFormat="1" ht="0" hidden="1" customHeight="1" x14ac:dyDescent="0.2">
      <c r="AX4208" s="78"/>
      <c r="AZ4208" s="167"/>
      <c r="BA4208" s="77"/>
      <c r="BB4208" s="77"/>
    </row>
    <row r="4209" spans="50:54" s="79" customFormat="1" ht="0" hidden="1" customHeight="1" x14ac:dyDescent="0.2">
      <c r="AX4209" s="78"/>
      <c r="AZ4209" s="167"/>
      <c r="BA4209" s="77"/>
      <c r="BB4209" s="77"/>
    </row>
    <row r="4210" spans="50:54" s="79" customFormat="1" ht="0" hidden="1" customHeight="1" x14ac:dyDescent="0.2">
      <c r="AX4210" s="78"/>
      <c r="AZ4210" s="167"/>
      <c r="BA4210" s="77"/>
      <c r="BB4210" s="77"/>
    </row>
    <row r="4211" spans="50:54" s="79" customFormat="1" ht="0" hidden="1" customHeight="1" x14ac:dyDescent="0.2">
      <c r="AX4211" s="78"/>
      <c r="AZ4211" s="167"/>
      <c r="BA4211" s="77"/>
      <c r="BB4211" s="77"/>
    </row>
    <row r="4212" spans="50:54" s="79" customFormat="1" ht="0" hidden="1" customHeight="1" x14ac:dyDescent="0.2">
      <c r="AX4212" s="78"/>
      <c r="AZ4212" s="167"/>
      <c r="BA4212" s="77"/>
      <c r="BB4212" s="77"/>
    </row>
    <row r="4213" spans="50:54" s="79" customFormat="1" ht="0" hidden="1" customHeight="1" x14ac:dyDescent="0.2">
      <c r="AX4213" s="78"/>
      <c r="AZ4213" s="167"/>
      <c r="BA4213" s="77"/>
      <c r="BB4213" s="77"/>
    </row>
    <row r="4214" spans="50:54" s="79" customFormat="1" ht="0" hidden="1" customHeight="1" x14ac:dyDescent="0.2">
      <c r="AX4214" s="78"/>
      <c r="AZ4214" s="167"/>
      <c r="BA4214" s="77"/>
      <c r="BB4214" s="77"/>
    </row>
    <row r="4215" spans="50:54" s="79" customFormat="1" ht="0" hidden="1" customHeight="1" x14ac:dyDescent="0.2">
      <c r="AX4215" s="78"/>
      <c r="AZ4215" s="167"/>
      <c r="BA4215" s="77"/>
      <c r="BB4215" s="77"/>
    </row>
    <row r="4216" spans="50:54" s="79" customFormat="1" ht="0" hidden="1" customHeight="1" x14ac:dyDescent="0.2">
      <c r="AX4216" s="78"/>
      <c r="AZ4216" s="167"/>
      <c r="BA4216" s="77"/>
      <c r="BB4216" s="77"/>
    </row>
    <row r="4217" spans="50:54" s="79" customFormat="1" ht="0" hidden="1" customHeight="1" x14ac:dyDescent="0.2">
      <c r="AX4217" s="78"/>
      <c r="AZ4217" s="167"/>
      <c r="BA4217" s="77"/>
      <c r="BB4217" s="77"/>
    </row>
    <row r="4218" spans="50:54" s="79" customFormat="1" ht="0" hidden="1" customHeight="1" x14ac:dyDescent="0.2">
      <c r="AX4218" s="78"/>
      <c r="AZ4218" s="167"/>
      <c r="BA4218" s="77"/>
      <c r="BB4218" s="77"/>
    </row>
    <row r="4219" spans="50:54" s="79" customFormat="1" ht="0" hidden="1" customHeight="1" x14ac:dyDescent="0.2">
      <c r="AX4219" s="78"/>
      <c r="AZ4219" s="167"/>
      <c r="BA4219" s="77"/>
      <c r="BB4219" s="77"/>
    </row>
    <row r="4220" spans="50:54" s="79" customFormat="1" ht="0" hidden="1" customHeight="1" x14ac:dyDescent="0.2">
      <c r="AX4220" s="78"/>
      <c r="AZ4220" s="167"/>
      <c r="BA4220" s="77"/>
      <c r="BB4220" s="77"/>
    </row>
    <row r="4221" spans="50:54" s="79" customFormat="1" ht="0" hidden="1" customHeight="1" x14ac:dyDescent="0.2">
      <c r="AX4221" s="78"/>
      <c r="AZ4221" s="167"/>
      <c r="BA4221" s="77"/>
      <c r="BB4221" s="77"/>
    </row>
    <row r="4222" spans="50:54" s="79" customFormat="1" ht="0" hidden="1" customHeight="1" x14ac:dyDescent="0.2">
      <c r="AX4222" s="78"/>
      <c r="AZ4222" s="167"/>
      <c r="BA4222" s="77"/>
      <c r="BB4222" s="77"/>
    </row>
    <row r="4223" spans="50:54" s="79" customFormat="1" ht="0" hidden="1" customHeight="1" x14ac:dyDescent="0.2">
      <c r="AX4223" s="78"/>
      <c r="AZ4223" s="167"/>
      <c r="BA4223" s="77"/>
      <c r="BB4223" s="77"/>
    </row>
    <row r="4224" spans="50:54" s="79" customFormat="1" ht="0" hidden="1" customHeight="1" x14ac:dyDescent="0.2">
      <c r="AX4224" s="78"/>
      <c r="AZ4224" s="167"/>
      <c r="BA4224" s="77"/>
      <c r="BB4224" s="77"/>
    </row>
    <row r="4225" spans="50:54" s="79" customFormat="1" ht="0" hidden="1" customHeight="1" x14ac:dyDescent="0.2">
      <c r="AX4225" s="78"/>
      <c r="AZ4225" s="167"/>
      <c r="BA4225" s="77"/>
      <c r="BB4225" s="77"/>
    </row>
    <row r="4226" spans="50:54" s="79" customFormat="1" ht="0" hidden="1" customHeight="1" x14ac:dyDescent="0.2">
      <c r="AX4226" s="78"/>
      <c r="AZ4226" s="167"/>
      <c r="BA4226" s="77"/>
      <c r="BB4226" s="77"/>
    </row>
    <row r="4227" spans="50:54" s="79" customFormat="1" ht="0" hidden="1" customHeight="1" x14ac:dyDescent="0.2">
      <c r="AX4227" s="78"/>
      <c r="AZ4227" s="167"/>
      <c r="BA4227" s="77"/>
      <c r="BB4227" s="77"/>
    </row>
    <row r="4228" spans="50:54" s="79" customFormat="1" ht="0" hidden="1" customHeight="1" x14ac:dyDescent="0.2">
      <c r="AX4228" s="78"/>
      <c r="AZ4228" s="167"/>
      <c r="BA4228" s="77"/>
      <c r="BB4228" s="77"/>
    </row>
    <row r="4229" spans="50:54" s="79" customFormat="1" ht="0" hidden="1" customHeight="1" x14ac:dyDescent="0.2">
      <c r="AX4229" s="78"/>
      <c r="AZ4229" s="167"/>
      <c r="BA4229" s="77"/>
      <c r="BB4229" s="77"/>
    </row>
    <row r="4230" spans="50:54" s="79" customFormat="1" ht="0" hidden="1" customHeight="1" x14ac:dyDescent="0.2">
      <c r="AX4230" s="78"/>
      <c r="AZ4230" s="167"/>
      <c r="BA4230" s="77"/>
      <c r="BB4230" s="77"/>
    </row>
    <row r="4231" spans="50:54" s="79" customFormat="1" ht="0" hidden="1" customHeight="1" x14ac:dyDescent="0.2">
      <c r="AX4231" s="78"/>
      <c r="AZ4231" s="167"/>
      <c r="BA4231" s="77"/>
      <c r="BB4231" s="77"/>
    </row>
    <row r="4232" spans="50:54" s="79" customFormat="1" ht="0" hidden="1" customHeight="1" x14ac:dyDescent="0.2">
      <c r="AX4232" s="78"/>
      <c r="AZ4232" s="167"/>
      <c r="BA4232" s="77"/>
      <c r="BB4232" s="77"/>
    </row>
    <row r="4233" spans="50:54" s="79" customFormat="1" ht="0" hidden="1" customHeight="1" x14ac:dyDescent="0.2">
      <c r="AX4233" s="78"/>
      <c r="AZ4233" s="167"/>
      <c r="BA4233" s="77"/>
      <c r="BB4233" s="77"/>
    </row>
    <row r="4234" spans="50:54" s="79" customFormat="1" ht="0" hidden="1" customHeight="1" x14ac:dyDescent="0.2">
      <c r="AX4234" s="78"/>
      <c r="AZ4234" s="167"/>
      <c r="BA4234" s="77"/>
      <c r="BB4234" s="77"/>
    </row>
    <row r="4235" spans="50:54" s="79" customFormat="1" ht="0" hidden="1" customHeight="1" x14ac:dyDescent="0.2">
      <c r="AX4235" s="78"/>
      <c r="AZ4235" s="167"/>
      <c r="BA4235" s="77"/>
      <c r="BB4235" s="77"/>
    </row>
    <row r="4236" spans="50:54" s="79" customFormat="1" ht="0" hidden="1" customHeight="1" x14ac:dyDescent="0.2">
      <c r="AX4236" s="78"/>
      <c r="AZ4236" s="167"/>
      <c r="BA4236" s="77"/>
      <c r="BB4236" s="77"/>
    </row>
    <row r="4237" spans="50:54" s="79" customFormat="1" ht="0" hidden="1" customHeight="1" x14ac:dyDescent="0.2">
      <c r="AX4237" s="78"/>
      <c r="AZ4237" s="167"/>
      <c r="BA4237" s="77"/>
      <c r="BB4237" s="77"/>
    </row>
    <row r="4238" spans="50:54" s="79" customFormat="1" ht="0" hidden="1" customHeight="1" x14ac:dyDescent="0.2">
      <c r="AX4238" s="78"/>
      <c r="AZ4238" s="167"/>
      <c r="BA4238" s="77"/>
      <c r="BB4238" s="77"/>
    </row>
    <row r="4239" spans="50:54" s="79" customFormat="1" ht="0" hidden="1" customHeight="1" x14ac:dyDescent="0.2">
      <c r="AX4239" s="78"/>
      <c r="AZ4239" s="167"/>
      <c r="BA4239" s="77"/>
      <c r="BB4239" s="77"/>
    </row>
    <row r="4240" spans="50:54" s="79" customFormat="1" ht="0" hidden="1" customHeight="1" x14ac:dyDescent="0.2">
      <c r="AX4240" s="78"/>
      <c r="AZ4240" s="167"/>
      <c r="BA4240" s="77"/>
      <c r="BB4240" s="77"/>
    </row>
    <row r="4241" spans="50:54" s="79" customFormat="1" ht="0" hidden="1" customHeight="1" x14ac:dyDescent="0.2">
      <c r="AX4241" s="78"/>
      <c r="AZ4241" s="167"/>
      <c r="BA4241" s="77"/>
      <c r="BB4241" s="77"/>
    </row>
    <row r="4242" spans="50:54" s="79" customFormat="1" ht="0" hidden="1" customHeight="1" x14ac:dyDescent="0.2">
      <c r="AX4242" s="78"/>
      <c r="AZ4242" s="167"/>
      <c r="BA4242" s="77"/>
      <c r="BB4242" s="77"/>
    </row>
    <row r="4243" spans="50:54" s="79" customFormat="1" ht="0" hidden="1" customHeight="1" x14ac:dyDescent="0.2">
      <c r="AX4243" s="78"/>
      <c r="AZ4243" s="167"/>
      <c r="BA4243" s="77"/>
      <c r="BB4243" s="77"/>
    </row>
    <row r="4244" spans="50:54" s="79" customFormat="1" ht="0" hidden="1" customHeight="1" x14ac:dyDescent="0.2">
      <c r="AX4244" s="78"/>
      <c r="AZ4244" s="167"/>
      <c r="BA4244" s="77"/>
      <c r="BB4244" s="77"/>
    </row>
    <row r="4245" spans="50:54" s="79" customFormat="1" ht="0" hidden="1" customHeight="1" x14ac:dyDescent="0.2">
      <c r="AX4245" s="78"/>
      <c r="AZ4245" s="167"/>
      <c r="BA4245" s="77"/>
      <c r="BB4245" s="77"/>
    </row>
    <row r="4246" spans="50:54" s="79" customFormat="1" ht="0" hidden="1" customHeight="1" x14ac:dyDescent="0.2">
      <c r="AX4246" s="78"/>
      <c r="AZ4246" s="167"/>
      <c r="BA4246" s="77"/>
      <c r="BB4246" s="77"/>
    </row>
    <row r="4247" spans="50:54" s="79" customFormat="1" ht="0" hidden="1" customHeight="1" x14ac:dyDescent="0.2">
      <c r="AX4247" s="78"/>
      <c r="AZ4247" s="167"/>
      <c r="BA4247" s="77"/>
      <c r="BB4247" s="77"/>
    </row>
    <row r="4248" spans="50:54" s="79" customFormat="1" ht="0" hidden="1" customHeight="1" x14ac:dyDescent="0.2">
      <c r="AX4248" s="78"/>
      <c r="AZ4248" s="167"/>
      <c r="BA4248" s="77"/>
      <c r="BB4248" s="77"/>
    </row>
    <row r="4249" spans="50:54" s="79" customFormat="1" ht="0" hidden="1" customHeight="1" x14ac:dyDescent="0.2">
      <c r="AX4249" s="78"/>
      <c r="AZ4249" s="167"/>
      <c r="BA4249" s="77"/>
      <c r="BB4249" s="77"/>
    </row>
    <row r="4250" spans="50:54" s="79" customFormat="1" ht="0" hidden="1" customHeight="1" x14ac:dyDescent="0.2">
      <c r="AX4250" s="78"/>
      <c r="AZ4250" s="167"/>
      <c r="BA4250" s="77"/>
      <c r="BB4250" s="77"/>
    </row>
    <row r="4251" spans="50:54" s="79" customFormat="1" ht="0" hidden="1" customHeight="1" x14ac:dyDescent="0.2">
      <c r="AX4251" s="78"/>
      <c r="AZ4251" s="167"/>
      <c r="BA4251" s="77"/>
      <c r="BB4251" s="77"/>
    </row>
    <row r="4252" spans="50:54" s="79" customFormat="1" ht="0" hidden="1" customHeight="1" x14ac:dyDescent="0.2">
      <c r="AX4252" s="78"/>
      <c r="AZ4252" s="167"/>
      <c r="BA4252" s="77"/>
      <c r="BB4252" s="77"/>
    </row>
    <row r="4253" spans="50:54" s="79" customFormat="1" ht="0" hidden="1" customHeight="1" x14ac:dyDescent="0.2">
      <c r="AX4253" s="78"/>
      <c r="AZ4253" s="167"/>
      <c r="BA4253" s="77"/>
      <c r="BB4253" s="77"/>
    </row>
    <row r="4254" spans="50:54" s="79" customFormat="1" ht="0" hidden="1" customHeight="1" x14ac:dyDescent="0.2">
      <c r="AX4254" s="78"/>
      <c r="AZ4254" s="167"/>
      <c r="BA4254" s="77"/>
      <c r="BB4254" s="77"/>
    </row>
    <row r="4255" spans="50:54" s="79" customFormat="1" ht="0" hidden="1" customHeight="1" x14ac:dyDescent="0.2">
      <c r="AX4255" s="78"/>
      <c r="AZ4255" s="167"/>
      <c r="BA4255" s="77"/>
      <c r="BB4255" s="77"/>
    </row>
    <row r="4256" spans="50:54" s="79" customFormat="1" ht="0" hidden="1" customHeight="1" x14ac:dyDescent="0.2">
      <c r="AX4256" s="78"/>
      <c r="AZ4256" s="167"/>
      <c r="BA4256" s="77"/>
      <c r="BB4256" s="77"/>
    </row>
    <row r="4257" spans="50:54" s="79" customFormat="1" ht="0" hidden="1" customHeight="1" x14ac:dyDescent="0.2">
      <c r="AX4257" s="78"/>
      <c r="AZ4257" s="167"/>
      <c r="BA4257" s="77"/>
      <c r="BB4257" s="77"/>
    </row>
    <row r="4258" spans="50:54" s="79" customFormat="1" ht="0" hidden="1" customHeight="1" x14ac:dyDescent="0.2">
      <c r="AX4258" s="78"/>
      <c r="AZ4258" s="167"/>
      <c r="BA4258" s="77"/>
      <c r="BB4258" s="77"/>
    </row>
    <row r="4259" spans="50:54" s="79" customFormat="1" ht="0" hidden="1" customHeight="1" x14ac:dyDescent="0.2">
      <c r="AX4259" s="78"/>
      <c r="AZ4259" s="167"/>
      <c r="BA4259" s="77"/>
      <c r="BB4259" s="77"/>
    </row>
    <row r="4260" spans="50:54" s="79" customFormat="1" ht="0" hidden="1" customHeight="1" x14ac:dyDescent="0.2">
      <c r="AX4260" s="78"/>
      <c r="AZ4260" s="167"/>
      <c r="BA4260" s="77"/>
      <c r="BB4260" s="77"/>
    </row>
    <row r="4261" spans="50:54" s="79" customFormat="1" ht="0" hidden="1" customHeight="1" x14ac:dyDescent="0.2">
      <c r="AX4261" s="78"/>
      <c r="AZ4261" s="167"/>
      <c r="BA4261" s="77"/>
      <c r="BB4261" s="77"/>
    </row>
    <row r="4262" spans="50:54" s="79" customFormat="1" ht="0" hidden="1" customHeight="1" x14ac:dyDescent="0.2">
      <c r="AX4262" s="78"/>
      <c r="AZ4262" s="167"/>
      <c r="BA4262" s="77"/>
      <c r="BB4262" s="77"/>
    </row>
    <row r="4263" spans="50:54" s="79" customFormat="1" ht="0" hidden="1" customHeight="1" x14ac:dyDescent="0.2">
      <c r="AX4263" s="78"/>
      <c r="AZ4263" s="167"/>
      <c r="BA4263" s="77"/>
      <c r="BB4263" s="77"/>
    </row>
    <row r="4264" spans="50:54" s="79" customFormat="1" ht="0" hidden="1" customHeight="1" x14ac:dyDescent="0.2">
      <c r="AX4264" s="78"/>
      <c r="AZ4264" s="167"/>
      <c r="BA4264" s="77"/>
      <c r="BB4264" s="77"/>
    </row>
    <row r="4265" spans="50:54" s="79" customFormat="1" ht="0" hidden="1" customHeight="1" x14ac:dyDescent="0.2">
      <c r="AX4265" s="78"/>
      <c r="AZ4265" s="167"/>
      <c r="BA4265" s="77"/>
      <c r="BB4265" s="77"/>
    </row>
    <row r="4266" spans="50:54" s="79" customFormat="1" ht="0" hidden="1" customHeight="1" x14ac:dyDescent="0.2">
      <c r="AX4266" s="78"/>
      <c r="AZ4266" s="167"/>
      <c r="BA4266" s="77"/>
      <c r="BB4266" s="77"/>
    </row>
    <row r="4267" spans="50:54" s="79" customFormat="1" ht="0" hidden="1" customHeight="1" x14ac:dyDescent="0.2">
      <c r="AX4267" s="78"/>
      <c r="AZ4267" s="167"/>
      <c r="BA4267" s="77"/>
      <c r="BB4267" s="77"/>
    </row>
    <row r="4268" spans="50:54" s="79" customFormat="1" ht="0" hidden="1" customHeight="1" x14ac:dyDescent="0.2">
      <c r="AX4268" s="78"/>
      <c r="AZ4268" s="167"/>
      <c r="BA4268" s="77"/>
      <c r="BB4268" s="77"/>
    </row>
    <row r="4269" spans="50:54" s="79" customFormat="1" ht="0" hidden="1" customHeight="1" x14ac:dyDescent="0.2">
      <c r="AX4269" s="78"/>
      <c r="AZ4269" s="167"/>
      <c r="BA4269" s="77"/>
      <c r="BB4269" s="77"/>
    </row>
    <row r="4270" spans="50:54" s="79" customFormat="1" ht="0" hidden="1" customHeight="1" x14ac:dyDescent="0.2">
      <c r="AX4270" s="78"/>
      <c r="AZ4270" s="167"/>
      <c r="BA4270" s="77"/>
      <c r="BB4270" s="77"/>
    </row>
    <row r="4271" spans="50:54" s="79" customFormat="1" ht="0" hidden="1" customHeight="1" x14ac:dyDescent="0.2">
      <c r="AX4271" s="78"/>
      <c r="AZ4271" s="167"/>
      <c r="BA4271" s="77"/>
      <c r="BB4271" s="77"/>
    </row>
    <row r="4272" spans="50:54" s="79" customFormat="1" ht="0" hidden="1" customHeight="1" x14ac:dyDescent="0.2">
      <c r="AX4272" s="78"/>
      <c r="AZ4272" s="167"/>
      <c r="BA4272" s="77"/>
      <c r="BB4272" s="77"/>
    </row>
    <row r="4273" spans="50:54" s="79" customFormat="1" ht="0" hidden="1" customHeight="1" x14ac:dyDescent="0.2">
      <c r="AX4273" s="78"/>
      <c r="AZ4273" s="167"/>
      <c r="BA4273" s="77"/>
      <c r="BB4273" s="77"/>
    </row>
    <row r="4274" spans="50:54" s="79" customFormat="1" ht="0" hidden="1" customHeight="1" x14ac:dyDescent="0.2">
      <c r="AX4274" s="78"/>
      <c r="AZ4274" s="167"/>
      <c r="BA4274" s="77"/>
      <c r="BB4274" s="77"/>
    </row>
    <row r="4275" spans="50:54" s="79" customFormat="1" ht="0" hidden="1" customHeight="1" x14ac:dyDescent="0.2">
      <c r="AX4275" s="78"/>
      <c r="AZ4275" s="167"/>
      <c r="BA4275" s="77"/>
      <c r="BB4275" s="77"/>
    </row>
    <row r="4276" spans="50:54" s="79" customFormat="1" ht="0" hidden="1" customHeight="1" x14ac:dyDescent="0.2">
      <c r="AX4276" s="78"/>
      <c r="AZ4276" s="167"/>
      <c r="BA4276" s="77"/>
      <c r="BB4276" s="77"/>
    </row>
    <row r="4277" spans="50:54" s="79" customFormat="1" ht="0" hidden="1" customHeight="1" x14ac:dyDescent="0.2">
      <c r="AX4277" s="78"/>
      <c r="AZ4277" s="167"/>
      <c r="BA4277" s="77"/>
      <c r="BB4277" s="77"/>
    </row>
    <row r="4278" spans="50:54" s="79" customFormat="1" ht="0" hidden="1" customHeight="1" x14ac:dyDescent="0.2">
      <c r="AX4278" s="78"/>
      <c r="AZ4278" s="167"/>
      <c r="BA4278" s="77"/>
      <c r="BB4278" s="77"/>
    </row>
    <row r="4279" spans="50:54" s="79" customFormat="1" ht="0" hidden="1" customHeight="1" x14ac:dyDescent="0.2">
      <c r="AX4279" s="78"/>
      <c r="AZ4279" s="167"/>
      <c r="BA4279" s="77"/>
      <c r="BB4279" s="77"/>
    </row>
    <row r="4280" spans="50:54" s="79" customFormat="1" ht="0" hidden="1" customHeight="1" x14ac:dyDescent="0.2">
      <c r="AX4280" s="78"/>
      <c r="AZ4280" s="167"/>
      <c r="BA4280" s="77"/>
      <c r="BB4280" s="77"/>
    </row>
    <row r="4281" spans="50:54" s="79" customFormat="1" ht="0" hidden="1" customHeight="1" x14ac:dyDescent="0.2">
      <c r="AX4281" s="78"/>
      <c r="AZ4281" s="167"/>
      <c r="BA4281" s="77"/>
      <c r="BB4281" s="77"/>
    </row>
    <row r="4282" spans="50:54" s="79" customFormat="1" ht="0" hidden="1" customHeight="1" x14ac:dyDescent="0.2">
      <c r="AX4282" s="78"/>
      <c r="AZ4282" s="167"/>
      <c r="BA4282" s="77"/>
      <c r="BB4282" s="77"/>
    </row>
    <row r="4283" spans="50:54" s="79" customFormat="1" ht="0" hidden="1" customHeight="1" x14ac:dyDescent="0.2">
      <c r="AX4283" s="78"/>
      <c r="AZ4283" s="167"/>
      <c r="BA4283" s="77"/>
      <c r="BB4283" s="77"/>
    </row>
    <row r="4284" spans="50:54" s="79" customFormat="1" ht="0" hidden="1" customHeight="1" x14ac:dyDescent="0.2">
      <c r="AX4284" s="78"/>
      <c r="AZ4284" s="167"/>
      <c r="BA4284" s="77"/>
      <c r="BB4284" s="77"/>
    </row>
    <row r="4285" spans="50:54" s="79" customFormat="1" ht="0" hidden="1" customHeight="1" x14ac:dyDescent="0.2">
      <c r="AX4285" s="78"/>
      <c r="AZ4285" s="167"/>
      <c r="BA4285" s="77"/>
      <c r="BB4285" s="77"/>
    </row>
    <row r="4286" spans="50:54" s="79" customFormat="1" ht="0" hidden="1" customHeight="1" x14ac:dyDescent="0.2">
      <c r="AX4286" s="78"/>
      <c r="AZ4286" s="167"/>
      <c r="BA4286" s="77"/>
      <c r="BB4286" s="77"/>
    </row>
    <row r="4287" spans="50:54" s="79" customFormat="1" ht="0" hidden="1" customHeight="1" x14ac:dyDescent="0.2">
      <c r="AX4287" s="78"/>
      <c r="AZ4287" s="167"/>
      <c r="BA4287" s="77"/>
      <c r="BB4287" s="77"/>
    </row>
    <row r="4288" spans="50:54" s="79" customFormat="1" ht="0" hidden="1" customHeight="1" x14ac:dyDescent="0.2">
      <c r="AX4288" s="78"/>
      <c r="AZ4288" s="167"/>
      <c r="BA4288" s="77"/>
      <c r="BB4288" s="77"/>
    </row>
    <row r="4289" spans="50:54" s="79" customFormat="1" ht="0" hidden="1" customHeight="1" x14ac:dyDescent="0.2">
      <c r="AX4289" s="78"/>
      <c r="AZ4289" s="167"/>
      <c r="BA4289" s="77"/>
      <c r="BB4289" s="77"/>
    </row>
    <row r="4290" spans="50:54" s="79" customFormat="1" ht="0" hidden="1" customHeight="1" x14ac:dyDescent="0.2">
      <c r="AX4290" s="78"/>
      <c r="AZ4290" s="167"/>
      <c r="BA4290" s="77"/>
      <c r="BB4290" s="77"/>
    </row>
    <row r="4291" spans="50:54" s="79" customFormat="1" ht="0" hidden="1" customHeight="1" x14ac:dyDescent="0.2">
      <c r="AX4291" s="78"/>
      <c r="AZ4291" s="167"/>
      <c r="BA4291" s="77"/>
      <c r="BB4291" s="77"/>
    </row>
    <row r="4292" spans="50:54" s="79" customFormat="1" ht="0" hidden="1" customHeight="1" x14ac:dyDescent="0.2">
      <c r="AX4292" s="78"/>
      <c r="AZ4292" s="167"/>
      <c r="BA4292" s="77"/>
      <c r="BB4292" s="77"/>
    </row>
    <row r="4293" spans="50:54" s="79" customFormat="1" ht="0" hidden="1" customHeight="1" x14ac:dyDescent="0.2">
      <c r="AX4293" s="78"/>
      <c r="AZ4293" s="167"/>
      <c r="BA4293" s="77"/>
      <c r="BB4293" s="77"/>
    </row>
    <row r="4294" spans="50:54" s="79" customFormat="1" ht="0" hidden="1" customHeight="1" x14ac:dyDescent="0.2">
      <c r="AX4294" s="78"/>
      <c r="AZ4294" s="167"/>
      <c r="BA4294" s="77"/>
      <c r="BB4294" s="77"/>
    </row>
    <row r="4295" spans="50:54" s="79" customFormat="1" ht="0" hidden="1" customHeight="1" x14ac:dyDescent="0.2">
      <c r="AX4295" s="78"/>
      <c r="AZ4295" s="167"/>
      <c r="BA4295" s="77"/>
      <c r="BB4295" s="77"/>
    </row>
    <row r="4296" spans="50:54" s="79" customFormat="1" ht="0" hidden="1" customHeight="1" x14ac:dyDescent="0.2">
      <c r="AX4296" s="78"/>
      <c r="AZ4296" s="167"/>
      <c r="BA4296" s="77"/>
      <c r="BB4296" s="77"/>
    </row>
    <row r="4297" spans="50:54" s="79" customFormat="1" ht="0" hidden="1" customHeight="1" x14ac:dyDescent="0.2">
      <c r="AX4297" s="78"/>
      <c r="AZ4297" s="167"/>
      <c r="BA4297" s="77"/>
      <c r="BB4297" s="77"/>
    </row>
    <row r="4298" spans="50:54" s="79" customFormat="1" ht="0" hidden="1" customHeight="1" x14ac:dyDescent="0.2">
      <c r="AX4298" s="78"/>
      <c r="AZ4298" s="167"/>
      <c r="BA4298" s="77"/>
      <c r="BB4298" s="77"/>
    </row>
    <row r="4299" spans="50:54" s="79" customFormat="1" ht="0" hidden="1" customHeight="1" x14ac:dyDescent="0.2">
      <c r="AX4299" s="78"/>
      <c r="AZ4299" s="167"/>
      <c r="BA4299" s="77"/>
      <c r="BB4299" s="77"/>
    </row>
    <row r="4300" spans="50:54" s="79" customFormat="1" ht="0" hidden="1" customHeight="1" x14ac:dyDescent="0.2">
      <c r="AX4300" s="78"/>
      <c r="AZ4300" s="167"/>
      <c r="BA4300" s="77"/>
      <c r="BB4300" s="77"/>
    </row>
    <row r="4301" spans="50:54" s="79" customFormat="1" ht="0" hidden="1" customHeight="1" x14ac:dyDescent="0.2">
      <c r="AX4301" s="78"/>
      <c r="AZ4301" s="167"/>
      <c r="BA4301" s="77"/>
      <c r="BB4301" s="77"/>
    </row>
    <row r="4302" spans="50:54" s="79" customFormat="1" ht="0" hidden="1" customHeight="1" x14ac:dyDescent="0.2">
      <c r="AX4302" s="78"/>
      <c r="AZ4302" s="167"/>
      <c r="BA4302" s="77"/>
      <c r="BB4302" s="77"/>
    </row>
    <row r="4303" spans="50:54" s="79" customFormat="1" ht="0" hidden="1" customHeight="1" x14ac:dyDescent="0.2">
      <c r="AX4303" s="78"/>
      <c r="AZ4303" s="167"/>
      <c r="BA4303" s="77"/>
      <c r="BB4303" s="77"/>
    </row>
    <row r="4304" spans="50:54" s="79" customFormat="1" ht="0" hidden="1" customHeight="1" x14ac:dyDescent="0.2">
      <c r="AX4304" s="78"/>
      <c r="AZ4304" s="167"/>
      <c r="BA4304" s="77"/>
      <c r="BB4304" s="77"/>
    </row>
    <row r="4305" spans="50:54" s="79" customFormat="1" ht="0" hidden="1" customHeight="1" x14ac:dyDescent="0.2">
      <c r="AX4305" s="78"/>
      <c r="AZ4305" s="167"/>
      <c r="BA4305" s="77"/>
      <c r="BB4305" s="77"/>
    </row>
    <row r="4306" spans="50:54" s="79" customFormat="1" ht="0" hidden="1" customHeight="1" x14ac:dyDescent="0.2">
      <c r="AX4306" s="78"/>
      <c r="AZ4306" s="167"/>
      <c r="BA4306" s="77"/>
      <c r="BB4306" s="77"/>
    </row>
    <row r="4307" spans="50:54" s="79" customFormat="1" ht="0" hidden="1" customHeight="1" x14ac:dyDescent="0.2">
      <c r="AX4307" s="78"/>
      <c r="AZ4307" s="167"/>
      <c r="BA4307" s="77"/>
      <c r="BB4307" s="77"/>
    </row>
    <row r="4308" spans="50:54" s="79" customFormat="1" ht="0" hidden="1" customHeight="1" x14ac:dyDescent="0.2">
      <c r="AX4308" s="78"/>
      <c r="AZ4308" s="167"/>
      <c r="BA4308" s="77"/>
      <c r="BB4308" s="77"/>
    </row>
    <row r="4309" spans="50:54" s="79" customFormat="1" ht="0" hidden="1" customHeight="1" x14ac:dyDescent="0.2">
      <c r="AX4309" s="78"/>
      <c r="AZ4309" s="167"/>
      <c r="BA4309" s="77"/>
      <c r="BB4309" s="77"/>
    </row>
    <row r="4310" spans="50:54" s="79" customFormat="1" ht="0" hidden="1" customHeight="1" x14ac:dyDescent="0.2">
      <c r="AX4310" s="78"/>
      <c r="AZ4310" s="167"/>
      <c r="BA4310" s="77"/>
      <c r="BB4310" s="77"/>
    </row>
    <row r="4311" spans="50:54" s="79" customFormat="1" ht="0" hidden="1" customHeight="1" x14ac:dyDescent="0.2">
      <c r="AX4311" s="78"/>
      <c r="AZ4311" s="167"/>
      <c r="BA4311" s="77"/>
      <c r="BB4311" s="77"/>
    </row>
    <row r="4312" spans="50:54" s="79" customFormat="1" ht="0" hidden="1" customHeight="1" x14ac:dyDescent="0.2">
      <c r="AX4312" s="78"/>
      <c r="AZ4312" s="167"/>
      <c r="BA4312" s="77"/>
      <c r="BB4312" s="77"/>
    </row>
    <row r="4313" spans="50:54" s="79" customFormat="1" ht="0" hidden="1" customHeight="1" x14ac:dyDescent="0.2">
      <c r="AX4313" s="78"/>
      <c r="AZ4313" s="167"/>
      <c r="BA4313" s="77"/>
      <c r="BB4313" s="77"/>
    </row>
    <row r="4314" spans="50:54" s="79" customFormat="1" ht="0" hidden="1" customHeight="1" x14ac:dyDescent="0.2">
      <c r="AX4314" s="78"/>
      <c r="AZ4314" s="167"/>
      <c r="BA4314" s="77"/>
      <c r="BB4314" s="77"/>
    </row>
    <row r="4315" spans="50:54" s="79" customFormat="1" ht="0" hidden="1" customHeight="1" x14ac:dyDescent="0.2">
      <c r="AX4315" s="78"/>
      <c r="AZ4315" s="167"/>
      <c r="BA4315" s="77"/>
      <c r="BB4315" s="77"/>
    </row>
    <row r="4316" spans="50:54" s="79" customFormat="1" ht="0" hidden="1" customHeight="1" x14ac:dyDescent="0.2">
      <c r="AX4316" s="78"/>
      <c r="AZ4316" s="167"/>
      <c r="BA4316" s="77"/>
      <c r="BB4316" s="77"/>
    </row>
    <row r="4317" spans="50:54" s="79" customFormat="1" ht="0" hidden="1" customHeight="1" x14ac:dyDescent="0.2">
      <c r="AX4317" s="78"/>
      <c r="AZ4317" s="167"/>
      <c r="BA4317" s="77"/>
      <c r="BB4317" s="77"/>
    </row>
    <row r="4318" spans="50:54" s="79" customFormat="1" ht="0" hidden="1" customHeight="1" x14ac:dyDescent="0.2">
      <c r="AX4318" s="78"/>
      <c r="AZ4318" s="167"/>
      <c r="BA4318" s="77"/>
      <c r="BB4318" s="77"/>
    </row>
    <row r="4319" spans="50:54" s="79" customFormat="1" ht="0" hidden="1" customHeight="1" x14ac:dyDescent="0.2">
      <c r="AX4319" s="78"/>
      <c r="AZ4319" s="167"/>
      <c r="BA4319" s="77"/>
      <c r="BB4319" s="77"/>
    </row>
    <row r="4320" spans="50:54" s="79" customFormat="1" ht="0" hidden="1" customHeight="1" x14ac:dyDescent="0.2">
      <c r="AX4320" s="78"/>
      <c r="AZ4320" s="167"/>
      <c r="BA4320" s="77"/>
      <c r="BB4320" s="77"/>
    </row>
    <row r="4321" spans="50:54" s="79" customFormat="1" ht="0" hidden="1" customHeight="1" x14ac:dyDescent="0.2">
      <c r="AX4321" s="78"/>
      <c r="AZ4321" s="167"/>
      <c r="BA4321" s="77"/>
      <c r="BB4321" s="77"/>
    </row>
    <row r="4322" spans="50:54" s="79" customFormat="1" ht="0" hidden="1" customHeight="1" x14ac:dyDescent="0.2">
      <c r="AX4322" s="78"/>
      <c r="AZ4322" s="167"/>
      <c r="BA4322" s="77"/>
      <c r="BB4322" s="77"/>
    </row>
    <row r="4323" spans="50:54" s="79" customFormat="1" ht="0" hidden="1" customHeight="1" x14ac:dyDescent="0.2">
      <c r="AX4323" s="78"/>
      <c r="AZ4323" s="167"/>
      <c r="BA4323" s="77"/>
      <c r="BB4323" s="77"/>
    </row>
    <row r="4324" spans="50:54" s="79" customFormat="1" ht="0" hidden="1" customHeight="1" x14ac:dyDescent="0.2">
      <c r="AX4324" s="78"/>
      <c r="AZ4324" s="167"/>
      <c r="BA4324" s="77"/>
      <c r="BB4324" s="77"/>
    </row>
    <row r="4325" spans="50:54" s="79" customFormat="1" ht="0" hidden="1" customHeight="1" x14ac:dyDescent="0.2">
      <c r="AX4325" s="78"/>
      <c r="AZ4325" s="167"/>
      <c r="BA4325" s="77"/>
      <c r="BB4325" s="77"/>
    </row>
    <row r="4326" spans="50:54" s="79" customFormat="1" ht="0" hidden="1" customHeight="1" x14ac:dyDescent="0.2">
      <c r="AX4326" s="78"/>
      <c r="AZ4326" s="167"/>
      <c r="BA4326" s="77"/>
      <c r="BB4326" s="77"/>
    </row>
    <row r="4327" spans="50:54" s="79" customFormat="1" ht="0" hidden="1" customHeight="1" x14ac:dyDescent="0.2">
      <c r="AX4327" s="78"/>
      <c r="AZ4327" s="167"/>
      <c r="BA4327" s="77"/>
      <c r="BB4327" s="77"/>
    </row>
    <row r="4328" spans="50:54" s="79" customFormat="1" ht="0" hidden="1" customHeight="1" x14ac:dyDescent="0.2">
      <c r="AX4328" s="78"/>
      <c r="AZ4328" s="167"/>
      <c r="BA4328" s="77"/>
      <c r="BB4328" s="77"/>
    </row>
    <row r="4329" spans="50:54" s="79" customFormat="1" ht="0" hidden="1" customHeight="1" x14ac:dyDescent="0.2">
      <c r="AX4329" s="78"/>
      <c r="AZ4329" s="167"/>
      <c r="BA4329" s="77"/>
      <c r="BB4329" s="77"/>
    </row>
    <row r="4330" spans="50:54" s="79" customFormat="1" ht="0" hidden="1" customHeight="1" x14ac:dyDescent="0.2">
      <c r="AX4330" s="78"/>
      <c r="AZ4330" s="167"/>
      <c r="BA4330" s="77"/>
      <c r="BB4330" s="77"/>
    </row>
    <row r="4331" spans="50:54" s="79" customFormat="1" ht="0" hidden="1" customHeight="1" x14ac:dyDescent="0.2">
      <c r="AX4331" s="78"/>
      <c r="AZ4331" s="167"/>
      <c r="BA4331" s="77"/>
      <c r="BB4331" s="77"/>
    </row>
    <row r="4332" spans="50:54" s="79" customFormat="1" ht="0" hidden="1" customHeight="1" x14ac:dyDescent="0.2">
      <c r="AX4332" s="78"/>
      <c r="AZ4332" s="167"/>
      <c r="BA4332" s="77"/>
      <c r="BB4332" s="77"/>
    </row>
    <row r="4333" spans="50:54" s="79" customFormat="1" ht="0" hidden="1" customHeight="1" x14ac:dyDescent="0.2">
      <c r="AX4333" s="78"/>
      <c r="AZ4333" s="167"/>
      <c r="BA4333" s="77"/>
      <c r="BB4333" s="77"/>
    </row>
    <row r="4334" spans="50:54" s="79" customFormat="1" ht="0" hidden="1" customHeight="1" x14ac:dyDescent="0.2">
      <c r="AX4334" s="78"/>
      <c r="AZ4334" s="167"/>
      <c r="BA4334" s="77"/>
      <c r="BB4334" s="77"/>
    </row>
    <row r="4335" spans="50:54" s="79" customFormat="1" ht="0" hidden="1" customHeight="1" x14ac:dyDescent="0.2">
      <c r="AX4335" s="78"/>
      <c r="AZ4335" s="167"/>
      <c r="BA4335" s="77"/>
      <c r="BB4335" s="77"/>
    </row>
    <row r="4336" spans="50:54" s="79" customFormat="1" ht="0" hidden="1" customHeight="1" x14ac:dyDescent="0.2">
      <c r="AX4336" s="78"/>
      <c r="AZ4336" s="167"/>
      <c r="BA4336" s="77"/>
      <c r="BB4336" s="77"/>
    </row>
    <row r="4337" spans="50:54" s="79" customFormat="1" ht="0" hidden="1" customHeight="1" x14ac:dyDescent="0.2">
      <c r="AX4337" s="78"/>
      <c r="AZ4337" s="167"/>
      <c r="BA4337" s="77"/>
      <c r="BB4337" s="77"/>
    </row>
    <row r="4338" spans="50:54" s="79" customFormat="1" ht="0" hidden="1" customHeight="1" x14ac:dyDescent="0.2">
      <c r="AX4338" s="78"/>
      <c r="AZ4338" s="167"/>
      <c r="BA4338" s="77"/>
      <c r="BB4338" s="77"/>
    </row>
    <row r="4339" spans="50:54" s="79" customFormat="1" ht="0" hidden="1" customHeight="1" x14ac:dyDescent="0.2">
      <c r="AX4339" s="78"/>
      <c r="AZ4339" s="167"/>
      <c r="BA4339" s="77"/>
      <c r="BB4339" s="77"/>
    </row>
    <row r="4340" spans="50:54" s="79" customFormat="1" ht="0" hidden="1" customHeight="1" x14ac:dyDescent="0.2">
      <c r="AX4340" s="78"/>
      <c r="AZ4340" s="167"/>
      <c r="BA4340" s="77"/>
      <c r="BB4340" s="77"/>
    </row>
    <row r="4341" spans="50:54" s="79" customFormat="1" ht="0" hidden="1" customHeight="1" x14ac:dyDescent="0.2">
      <c r="AX4341" s="78"/>
      <c r="AZ4341" s="167"/>
      <c r="BA4341" s="77"/>
      <c r="BB4341" s="77"/>
    </row>
    <row r="4342" spans="50:54" s="79" customFormat="1" ht="0" hidden="1" customHeight="1" x14ac:dyDescent="0.2">
      <c r="AX4342" s="78"/>
      <c r="AZ4342" s="167"/>
      <c r="BA4342" s="77"/>
      <c r="BB4342" s="77"/>
    </row>
    <row r="4343" spans="50:54" s="79" customFormat="1" ht="0" hidden="1" customHeight="1" x14ac:dyDescent="0.2">
      <c r="AX4343" s="78"/>
      <c r="AZ4343" s="167"/>
      <c r="BA4343" s="77"/>
      <c r="BB4343" s="77"/>
    </row>
    <row r="4344" spans="50:54" s="79" customFormat="1" ht="0" hidden="1" customHeight="1" x14ac:dyDescent="0.2">
      <c r="AX4344" s="78"/>
      <c r="AZ4344" s="167"/>
      <c r="BA4344" s="77"/>
      <c r="BB4344" s="77"/>
    </row>
    <row r="4345" spans="50:54" s="79" customFormat="1" ht="0" hidden="1" customHeight="1" x14ac:dyDescent="0.2">
      <c r="AX4345" s="78"/>
      <c r="AZ4345" s="167"/>
      <c r="BA4345" s="77"/>
      <c r="BB4345" s="77"/>
    </row>
    <row r="4346" spans="50:54" s="79" customFormat="1" ht="0" hidden="1" customHeight="1" x14ac:dyDescent="0.2">
      <c r="AX4346" s="78"/>
      <c r="AZ4346" s="167"/>
      <c r="BA4346" s="77"/>
      <c r="BB4346" s="77"/>
    </row>
    <row r="4347" spans="50:54" s="79" customFormat="1" ht="0" hidden="1" customHeight="1" x14ac:dyDescent="0.2">
      <c r="AX4347" s="78"/>
      <c r="AZ4347" s="167"/>
      <c r="BA4347" s="77"/>
      <c r="BB4347" s="77"/>
    </row>
    <row r="4348" spans="50:54" s="79" customFormat="1" ht="0" hidden="1" customHeight="1" x14ac:dyDescent="0.2">
      <c r="AX4348" s="78"/>
      <c r="AZ4348" s="167"/>
      <c r="BA4348" s="77"/>
      <c r="BB4348" s="77"/>
    </row>
    <row r="4349" spans="50:54" s="79" customFormat="1" ht="0" hidden="1" customHeight="1" x14ac:dyDescent="0.2">
      <c r="AX4349" s="78"/>
      <c r="AZ4349" s="167"/>
      <c r="BA4349" s="77"/>
      <c r="BB4349" s="77"/>
    </row>
    <row r="4350" spans="50:54" s="79" customFormat="1" ht="0" hidden="1" customHeight="1" x14ac:dyDescent="0.2">
      <c r="AX4350" s="78"/>
      <c r="AZ4350" s="167"/>
      <c r="BA4350" s="77"/>
      <c r="BB4350" s="77"/>
    </row>
    <row r="4351" spans="50:54" s="79" customFormat="1" ht="0" hidden="1" customHeight="1" x14ac:dyDescent="0.2">
      <c r="AX4351" s="78"/>
      <c r="AZ4351" s="167"/>
      <c r="BA4351" s="77"/>
      <c r="BB4351" s="77"/>
    </row>
    <row r="4352" spans="50:54" s="79" customFormat="1" ht="0" hidden="1" customHeight="1" x14ac:dyDescent="0.2">
      <c r="AX4352" s="78"/>
      <c r="AZ4352" s="167"/>
      <c r="BA4352" s="77"/>
      <c r="BB4352" s="77"/>
    </row>
    <row r="4353" spans="50:54" s="79" customFormat="1" ht="0" hidden="1" customHeight="1" x14ac:dyDescent="0.2">
      <c r="AX4353" s="78"/>
      <c r="AZ4353" s="167"/>
      <c r="BA4353" s="77"/>
      <c r="BB4353" s="77"/>
    </row>
    <row r="4354" spans="50:54" s="79" customFormat="1" ht="0" hidden="1" customHeight="1" x14ac:dyDescent="0.2">
      <c r="AX4354" s="78"/>
      <c r="AZ4354" s="167"/>
      <c r="BA4354" s="77"/>
      <c r="BB4354" s="77"/>
    </row>
    <row r="4355" spans="50:54" s="79" customFormat="1" ht="0" hidden="1" customHeight="1" x14ac:dyDescent="0.2">
      <c r="AX4355" s="78"/>
      <c r="AZ4355" s="167"/>
      <c r="BA4355" s="77"/>
      <c r="BB4355" s="77"/>
    </row>
    <row r="4356" spans="50:54" s="79" customFormat="1" ht="0" hidden="1" customHeight="1" x14ac:dyDescent="0.2">
      <c r="AX4356" s="78"/>
      <c r="AZ4356" s="167"/>
      <c r="BA4356" s="77"/>
      <c r="BB4356" s="77"/>
    </row>
    <row r="4357" spans="50:54" s="79" customFormat="1" ht="0" hidden="1" customHeight="1" x14ac:dyDescent="0.2">
      <c r="AX4357" s="78"/>
      <c r="AZ4357" s="167"/>
      <c r="BA4357" s="77"/>
      <c r="BB4357" s="77"/>
    </row>
    <row r="4358" spans="50:54" s="79" customFormat="1" ht="0" hidden="1" customHeight="1" x14ac:dyDescent="0.2">
      <c r="AX4358" s="78"/>
      <c r="AZ4358" s="167"/>
      <c r="BA4358" s="77"/>
      <c r="BB4358" s="77"/>
    </row>
    <row r="4359" spans="50:54" s="79" customFormat="1" ht="0" hidden="1" customHeight="1" x14ac:dyDescent="0.2">
      <c r="AX4359" s="78"/>
      <c r="AZ4359" s="167"/>
      <c r="BA4359" s="77"/>
      <c r="BB4359" s="77"/>
    </row>
    <row r="4360" spans="50:54" s="79" customFormat="1" ht="0" hidden="1" customHeight="1" x14ac:dyDescent="0.2">
      <c r="AX4360" s="78"/>
      <c r="AZ4360" s="167"/>
      <c r="BA4360" s="77"/>
      <c r="BB4360" s="77"/>
    </row>
    <row r="4361" spans="50:54" s="79" customFormat="1" ht="0" hidden="1" customHeight="1" x14ac:dyDescent="0.2">
      <c r="AX4361" s="78"/>
      <c r="AZ4361" s="167"/>
      <c r="BA4361" s="77"/>
      <c r="BB4361" s="77"/>
    </row>
    <row r="4362" spans="50:54" s="79" customFormat="1" ht="0" hidden="1" customHeight="1" x14ac:dyDescent="0.2">
      <c r="AX4362" s="78"/>
      <c r="AZ4362" s="167"/>
      <c r="BA4362" s="77"/>
      <c r="BB4362" s="77"/>
    </row>
    <row r="4363" spans="50:54" s="79" customFormat="1" ht="0" hidden="1" customHeight="1" x14ac:dyDescent="0.2">
      <c r="AX4363" s="78"/>
      <c r="AZ4363" s="167"/>
      <c r="BA4363" s="77"/>
      <c r="BB4363" s="77"/>
    </row>
    <row r="4364" spans="50:54" s="79" customFormat="1" ht="0" hidden="1" customHeight="1" x14ac:dyDescent="0.2">
      <c r="AX4364" s="78"/>
      <c r="AZ4364" s="167"/>
      <c r="BA4364" s="77"/>
      <c r="BB4364" s="77"/>
    </row>
    <row r="4365" spans="50:54" s="79" customFormat="1" ht="0" hidden="1" customHeight="1" x14ac:dyDescent="0.2">
      <c r="AX4365" s="78"/>
      <c r="AZ4365" s="167"/>
      <c r="BA4365" s="77"/>
      <c r="BB4365" s="77"/>
    </row>
    <row r="4366" spans="50:54" s="79" customFormat="1" ht="0" hidden="1" customHeight="1" x14ac:dyDescent="0.2">
      <c r="AX4366" s="78"/>
      <c r="AZ4366" s="167"/>
      <c r="BA4366" s="77"/>
      <c r="BB4366" s="77"/>
    </row>
    <row r="4367" spans="50:54" s="79" customFormat="1" ht="0" hidden="1" customHeight="1" x14ac:dyDescent="0.2">
      <c r="AX4367" s="78"/>
      <c r="AZ4367" s="167"/>
      <c r="BA4367" s="77"/>
      <c r="BB4367" s="77"/>
    </row>
    <row r="4368" spans="50:54" s="79" customFormat="1" ht="0" hidden="1" customHeight="1" x14ac:dyDescent="0.2">
      <c r="AX4368" s="78"/>
      <c r="AZ4368" s="167"/>
      <c r="BA4368" s="77"/>
      <c r="BB4368" s="77"/>
    </row>
    <row r="4369" spans="50:54" s="79" customFormat="1" ht="0" hidden="1" customHeight="1" x14ac:dyDescent="0.2">
      <c r="AX4369" s="78"/>
      <c r="AZ4369" s="167"/>
      <c r="BA4369" s="77"/>
      <c r="BB4369" s="77"/>
    </row>
    <row r="4370" spans="50:54" s="79" customFormat="1" ht="0" hidden="1" customHeight="1" x14ac:dyDescent="0.2">
      <c r="AX4370" s="78"/>
      <c r="AZ4370" s="167"/>
      <c r="BA4370" s="77"/>
      <c r="BB4370" s="77"/>
    </row>
    <row r="4371" spans="50:54" s="79" customFormat="1" ht="0" hidden="1" customHeight="1" x14ac:dyDescent="0.2">
      <c r="AX4371" s="78"/>
      <c r="AZ4371" s="167"/>
      <c r="BA4371" s="77"/>
      <c r="BB4371" s="77"/>
    </row>
    <row r="4372" spans="50:54" s="79" customFormat="1" ht="0" hidden="1" customHeight="1" x14ac:dyDescent="0.2">
      <c r="AX4372" s="78"/>
      <c r="AZ4372" s="167"/>
      <c r="BA4372" s="77"/>
      <c r="BB4372" s="77"/>
    </row>
    <row r="4373" spans="50:54" s="79" customFormat="1" ht="0" hidden="1" customHeight="1" x14ac:dyDescent="0.2">
      <c r="AX4373" s="78"/>
      <c r="AZ4373" s="167"/>
      <c r="BA4373" s="77"/>
      <c r="BB4373" s="77"/>
    </row>
    <row r="4374" spans="50:54" s="79" customFormat="1" ht="0" hidden="1" customHeight="1" x14ac:dyDescent="0.2">
      <c r="AX4374" s="78"/>
      <c r="AZ4374" s="167"/>
      <c r="BA4374" s="77"/>
      <c r="BB4374" s="77"/>
    </row>
    <row r="4375" spans="50:54" s="79" customFormat="1" ht="0" hidden="1" customHeight="1" x14ac:dyDescent="0.2">
      <c r="AX4375" s="78"/>
      <c r="AZ4375" s="167"/>
      <c r="BA4375" s="77"/>
      <c r="BB4375" s="77"/>
    </row>
    <row r="4376" spans="50:54" s="79" customFormat="1" ht="0" hidden="1" customHeight="1" x14ac:dyDescent="0.2">
      <c r="AX4376" s="78"/>
      <c r="AZ4376" s="167"/>
      <c r="BA4376" s="77"/>
      <c r="BB4376" s="77"/>
    </row>
    <row r="4377" spans="50:54" s="79" customFormat="1" ht="0" hidden="1" customHeight="1" x14ac:dyDescent="0.2">
      <c r="AX4377" s="78"/>
      <c r="AZ4377" s="167"/>
      <c r="BA4377" s="77"/>
      <c r="BB4377" s="77"/>
    </row>
    <row r="4378" spans="50:54" s="79" customFormat="1" ht="0" hidden="1" customHeight="1" x14ac:dyDescent="0.2">
      <c r="AX4378" s="78"/>
      <c r="AZ4378" s="167"/>
      <c r="BA4378" s="77"/>
      <c r="BB4378" s="77"/>
    </row>
    <row r="4379" spans="50:54" s="79" customFormat="1" ht="0" hidden="1" customHeight="1" x14ac:dyDescent="0.2">
      <c r="AX4379" s="78"/>
      <c r="AZ4379" s="167"/>
      <c r="BA4379" s="77"/>
      <c r="BB4379" s="77"/>
    </row>
    <row r="4380" spans="50:54" s="79" customFormat="1" ht="0" hidden="1" customHeight="1" x14ac:dyDescent="0.2">
      <c r="AX4380" s="78"/>
      <c r="AZ4380" s="167"/>
      <c r="BA4380" s="77"/>
      <c r="BB4380" s="77"/>
    </row>
    <row r="4381" spans="50:54" s="79" customFormat="1" ht="0" hidden="1" customHeight="1" x14ac:dyDescent="0.2">
      <c r="AX4381" s="78"/>
      <c r="AZ4381" s="167"/>
      <c r="BA4381" s="77"/>
      <c r="BB4381" s="77"/>
    </row>
    <row r="4382" spans="50:54" s="79" customFormat="1" ht="0" hidden="1" customHeight="1" x14ac:dyDescent="0.2">
      <c r="AX4382" s="78"/>
      <c r="AZ4382" s="167"/>
      <c r="BA4382" s="77"/>
      <c r="BB4382" s="77"/>
    </row>
    <row r="4383" spans="50:54" s="79" customFormat="1" ht="0" hidden="1" customHeight="1" x14ac:dyDescent="0.2">
      <c r="AX4383" s="78"/>
      <c r="AZ4383" s="167"/>
      <c r="BA4383" s="77"/>
      <c r="BB4383" s="77"/>
    </row>
    <row r="4384" spans="50:54" s="79" customFormat="1" ht="0" hidden="1" customHeight="1" x14ac:dyDescent="0.2">
      <c r="AX4384" s="78"/>
      <c r="AZ4384" s="167"/>
      <c r="BA4384" s="77"/>
      <c r="BB4384" s="77"/>
    </row>
    <row r="4385" spans="50:54" s="79" customFormat="1" ht="0" hidden="1" customHeight="1" x14ac:dyDescent="0.2">
      <c r="AX4385" s="78"/>
      <c r="AZ4385" s="167"/>
      <c r="BA4385" s="77"/>
      <c r="BB4385" s="77"/>
    </row>
    <row r="4386" spans="50:54" s="79" customFormat="1" ht="0" hidden="1" customHeight="1" x14ac:dyDescent="0.2">
      <c r="AX4386" s="78"/>
      <c r="AZ4386" s="167"/>
      <c r="BA4386" s="77"/>
      <c r="BB4386" s="77"/>
    </row>
    <row r="4387" spans="50:54" s="79" customFormat="1" ht="0" hidden="1" customHeight="1" x14ac:dyDescent="0.2">
      <c r="AX4387" s="78"/>
      <c r="AZ4387" s="167"/>
      <c r="BA4387" s="77"/>
      <c r="BB4387" s="77"/>
    </row>
    <row r="4388" spans="50:54" s="79" customFormat="1" ht="0" hidden="1" customHeight="1" x14ac:dyDescent="0.2">
      <c r="AX4388" s="78"/>
      <c r="AZ4388" s="167"/>
      <c r="BA4388" s="77"/>
      <c r="BB4388" s="77"/>
    </row>
    <row r="4389" spans="50:54" s="79" customFormat="1" ht="0" hidden="1" customHeight="1" x14ac:dyDescent="0.2">
      <c r="AX4389" s="78"/>
      <c r="AZ4389" s="167"/>
      <c r="BA4389" s="77"/>
      <c r="BB4389" s="77"/>
    </row>
    <row r="4390" spans="50:54" s="79" customFormat="1" ht="0" hidden="1" customHeight="1" x14ac:dyDescent="0.2">
      <c r="AX4390" s="78"/>
      <c r="AZ4390" s="167"/>
      <c r="BA4390" s="77"/>
      <c r="BB4390" s="77"/>
    </row>
    <row r="4391" spans="50:54" s="79" customFormat="1" ht="0" hidden="1" customHeight="1" x14ac:dyDescent="0.2">
      <c r="AX4391" s="78"/>
      <c r="AZ4391" s="167"/>
      <c r="BA4391" s="77"/>
      <c r="BB4391" s="77"/>
    </row>
    <row r="4392" spans="50:54" s="79" customFormat="1" ht="0" hidden="1" customHeight="1" x14ac:dyDescent="0.2">
      <c r="AX4392" s="78"/>
      <c r="AZ4392" s="167"/>
      <c r="BA4392" s="77"/>
      <c r="BB4392" s="77"/>
    </row>
    <row r="4393" spans="50:54" s="79" customFormat="1" ht="0" hidden="1" customHeight="1" x14ac:dyDescent="0.2">
      <c r="AX4393" s="78"/>
      <c r="AZ4393" s="167"/>
      <c r="BA4393" s="77"/>
      <c r="BB4393" s="77"/>
    </row>
    <row r="4394" spans="50:54" s="79" customFormat="1" ht="0" hidden="1" customHeight="1" x14ac:dyDescent="0.2">
      <c r="AX4394" s="78"/>
      <c r="AZ4394" s="167"/>
      <c r="BA4394" s="77"/>
      <c r="BB4394" s="77"/>
    </row>
    <row r="4395" spans="50:54" s="79" customFormat="1" ht="0" hidden="1" customHeight="1" x14ac:dyDescent="0.2">
      <c r="AX4395" s="78"/>
      <c r="AZ4395" s="167"/>
      <c r="BA4395" s="77"/>
      <c r="BB4395" s="77"/>
    </row>
    <row r="4396" spans="50:54" s="79" customFormat="1" ht="0" hidden="1" customHeight="1" x14ac:dyDescent="0.2">
      <c r="AX4396" s="78"/>
      <c r="AZ4396" s="167"/>
      <c r="BA4396" s="77"/>
      <c r="BB4396" s="77"/>
    </row>
    <row r="4397" spans="50:54" s="79" customFormat="1" ht="0" hidden="1" customHeight="1" x14ac:dyDescent="0.2">
      <c r="AX4397" s="78"/>
      <c r="AZ4397" s="167"/>
      <c r="BA4397" s="77"/>
      <c r="BB4397" s="77"/>
    </row>
    <row r="4398" spans="50:54" s="79" customFormat="1" ht="0" hidden="1" customHeight="1" x14ac:dyDescent="0.2">
      <c r="AX4398" s="78"/>
      <c r="AZ4398" s="167"/>
      <c r="BA4398" s="77"/>
      <c r="BB4398" s="77"/>
    </row>
    <row r="4399" spans="50:54" s="79" customFormat="1" ht="0" hidden="1" customHeight="1" x14ac:dyDescent="0.2">
      <c r="AX4399" s="78"/>
      <c r="AZ4399" s="167"/>
      <c r="BA4399" s="77"/>
      <c r="BB4399" s="77"/>
    </row>
    <row r="4400" spans="50:54" s="79" customFormat="1" ht="0" hidden="1" customHeight="1" x14ac:dyDescent="0.2">
      <c r="AX4400" s="78"/>
      <c r="AZ4400" s="167"/>
      <c r="BA4400" s="77"/>
      <c r="BB4400" s="77"/>
    </row>
    <row r="4401" spans="50:54" s="79" customFormat="1" ht="0" hidden="1" customHeight="1" x14ac:dyDescent="0.2">
      <c r="AX4401" s="78"/>
      <c r="AZ4401" s="167"/>
      <c r="BA4401" s="77"/>
      <c r="BB4401" s="77"/>
    </row>
    <row r="4402" spans="50:54" s="79" customFormat="1" ht="0" hidden="1" customHeight="1" x14ac:dyDescent="0.2">
      <c r="AX4402" s="78"/>
      <c r="AZ4402" s="167"/>
      <c r="BA4402" s="77"/>
      <c r="BB4402" s="77"/>
    </row>
    <row r="4403" spans="50:54" s="79" customFormat="1" ht="0" hidden="1" customHeight="1" x14ac:dyDescent="0.2">
      <c r="AX4403" s="78"/>
      <c r="AZ4403" s="167"/>
      <c r="BA4403" s="77"/>
      <c r="BB4403" s="77"/>
    </row>
    <row r="4404" spans="50:54" s="79" customFormat="1" ht="0" hidden="1" customHeight="1" x14ac:dyDescent="0.2">
      <c r="AX4404" s="78"/>
      <c r="AZ4404" s="167"/>
      <c r="BA4404" s="77"/>
      <c r="BB4404" s="77"/>
    </row>
    <row r="4405" spans="50:54" s="79" customFormat="1" ht="0" hidden="1" customHeight="1" x14ac:dyDescent="0.2">
      <c r="AX4405" s="78"/>
      <c r="AZ4405" s="167"/>
      <c r="BA4405" s="77"/>
      <c r="BB4405" s="77"/>
    </row>
    <row r="4406" spans="50:54" s="79" customFormat="1" ht="0" hidden="1" customHeight="1" x14ac:dyDescent="0.2">
      <c r="AX4406" s="78"/>
      <c r="AZ4406" s="167"/>
      <c r="BA4406" s="77"/>
      <c r="BB4406" s="77"/>
    </row>
    <row r="4407" spans="50:54" s="79" customFormat="1" ht="0" hidden="1" customHeight="1" x14ac:dyDescent="0.2">
      <c r="AX4407" s="78"/>
      <c r="AZ4407" s="167"/>
      <c r="BA4407" s="77"/>
      <c r="BB4407" s="77"/>
    </row>
    <row r="4408" spans="50:54" s="79" customFormat="1" ht="0" hidden="1" customHeight="1" x14ac:dyDescent="0.2">
      <c r="AX4408" s="78"/>
      <c r="AZ4408" s="167"/>
      <c r="BA4408" s="77"/>
      <c r="BB4408" s="77"/>
    </row>
    <row r="4409" spans="50:54" s="79" customFormat="1" ht="0" hidden="1" customHeight="1" x14ac:dyDescent="0.2">
      <c r="AX4409" s="78"/>
      <c r="AZ4409" s="167"/>
      <c r="BA4409" s="77"/>
      <c r="BB4409" s="77"/>
    </row>
    <row r="4410" spans="50:54" s="79" customFormat="1" ht="0" hidden="1" customHeight="1" x14ac:dyDescent="0.2">
      <c r="AX4410" s="78"/>
      <c r="AZ4410" s="167"/>
      <c r="BA4410" s="77"/>
      <c r="BB4410" s="77"/>
    </row>
    <row r="4411" spans="50:54" s="79" customFormat="1" ht="0" hidden="1" customHeight="1" x14ac:dyDescent="0.2">
      <c r="AX4411" s="78"/>
      <c r="AZ4411" s="167"/>
      <c r="BA4411" s="77"/>
      <c r="BB4411" s="77"/>
    </row>
    <row r="4412" spans="50:54" s="79" customFormat="1" ht="0" hidden="1" customHeight="1" x14ac:dyDescent="0.2">
      <c r="AX4412" s="78"/>
      <c r="AZ4412" s="167"/>
      <c r="BA4412" s="77"/>
      <c r="BB4412" s="77"/>
    </row>
    <row r="4413" spans="50:54" s="79" customFormat="1" ht="0" hidden="1" customHeight="1" x14ac:dyDescent="0.2">
      <c r="AX4413" s="78"/>
      <c r="AZ4413" s="167"/>
      <c r="BA4413" s="77"/>
      <c r="BB4413" s="77"/>
    </row>
    <row r="4414" spans="50:54" s="79" customFormat="1" ht="0" hidden="1" customHeight="1" x14ac:dyDescent="0.2">
      <c r="AX4414" s="78"/>
      <c r="AZ4414" s="167"/>
      <c r="BA4414" s="77"/>
      <c r="BB4414" s="77"/>
    </row>
    <row r="4415" spans="50:54" s="79" customFormat="1" ht="0" hidden="1" customHeight="1" x14ac:dyDescent="0.2">
      <c r="AX4415" s="78"/>
      <c r="AZ4415" s="167"/>
      <c r="BA4415" s="77"/>
      <c r="BB4415" s="77"/>
    </row>
    <row r="4416" spans="50:54" s="79" customFormat="1" ht="0" hidden="1" customHeight="1" x14ac:dyDescent="0.2">
      <c r="AX4416" s="78"/>
      <c r="AZ4416" s="167"/>
      <c r="BA4416" s="77"/>
      <c r="BB4416" s="77"/>
    </row>
    <row r="4417" spans="50:54" s="79" customFormat="1" ht="0" hidden="1" customHeight="1" x14ac:dyDescent="0.2">
      <c r="AX4417" s="78"/>
      <c r="AZ4417" s="167"/>
      <c r="BA4417" s="77"/>
      <c r="BB4417" s="77"/>
    </row>
    <row r="4418" spans="50:54" s="79" customFormat="1" ht="0" hidden="1" customHeight="1" x14ac:dyDescent="0.2">
      <c r="AX4418" s="78"/>
      <c r="AZ4418" s="167"/>
      <c r="BA4418" s="77"/>
      <c r="BB4418" s="77"/>
    </row>
    <row r="4419" spans="50:54" s="79" customFormat="1" ht="0" hidden="1" customHeight="1" x14ac:dyDescent="0.2">
      <c r="AX4419" s="78"/>
      <c r="AZ4419" s="167"/>
      <c r="BA4419" s="77"/>
      <c r="BB4419" s="77"/>
    </row>
    <row r="4420" spans="50:54" s="79" customFormat="1" ht="0" hidden="1" customHeight="1" x14ac:dyDescent="0.2">
      <c r="AX4420" s="78"/>
      <c r="AZ4420" s="167"/>
      <c r="BA4420" s="77"/>
      <c r="BB4420" s="77"/>
    </row>
    <row r="4421" spans="50:54" s="79" customFormat="1" ht="0" hidden="1" customHeight="1" x14ac:dyDescent="0.2">
      <c r="AX4421" s="78"/>
      <c r="AZ4421" s="167"/>
      <c r="BA4421" s="77"/>
      <c r="BB4421" s="77"/>
    </row>
    <row r="4422" spans="50:54" s="79" customFormat="1" ht="0" hidden="1" customHeight="1" x14ac:dyDescent="0.2">
      <c r="AX4422" s="78"/>
      <c r="AZ4422" s="167"/>
      <c r="BA4422" s="77"/>
      <c r="BB4422" s="77"/>
    </row>
    <row r="4423" spans="50:54" s="79" customFormat="1" ht="0" hidden="1" customHeight="1" x14ac:dyDescent="0.2">
      <c r="AX4423" s="78"/>
      <c r="AZ4423" s="167"/>
      <c r="BA4423" s="77"/>
      <c r="BB4423" s="77"/>
    </row>
    <row r="4424" spans="50:54" s="79" customFormat="1" ht="0" hidden="1" customHeight="1" x14ac:dyDescent="0.2">
      <c r="AX4424" s="78"/>
      <c r="AZ4424" s="167"/>
      <c r="BA4424" s="77"/>
      <c r="BB4424" s="77"/>
    </row>
    <row r="4425" spans="50:54" s="79" customFormat="1" ht="0" hidden="1" customHeight="1" x14ac:dyDescent="0.2">
      <c r="AX4425" s="78"/>
      <c r="AZ4425" s="167"/>
      <c r="BA4425" s="77"/>
      <c r="BB4425" s="77"/>
    </row>
    <row r="4426" spans="50:54" s="79" customFormat="1" ht="0" hidden="1" customHeight="1" x14ac:dyDescent="0.2">
      <c r="AX4426" s="78"/>
      <c r="AZ4426" s="167"/>
      <c r="BA4426" s="77"/>
      <c r="BB4426" s="77"/>
    </row>
    <row r="4427" spans="50:54" s="79" customFormat="1" ht="0" hidden="1" customHeight="1" x14ac:dyDescent="0.2">
      <c r="AX4427" s="78"/>
      <c r="AZ4427" s="167"/>
      <c r="BA4427" s="77"/>
      <c r="BB4427" s="77"/>
    </row>
    <row r="4428" spans="50:54" s="79" customFormat="1" ht="0" hidden="1" customHeight="1" x14ac:dyDescent="0.2">
      <c r="AX4428" s="78"/>
      <c r="AZ4428" s="167"/>
      <c r="BA4428" s="77"/>
      <c r="BB4428" s="77"/>
    </row>
    <row r="4429" spans="50:54" s="79" customFormat="1" ht="0" hidden="1" customHeight="1" x14ac:dyDescent="0.2">
      <c r="AX4429" s="78"/>
      <c r="AZ4429" s="167"/>
      <c r="BA4429" s="77"/>
      <c r="BB4429" s="77"/>
    </row>
    <row r="4430" spans="50:54" s="79" customFormat="1" ht="0" hidden="1" customHeight="1" x14ac:dyDescent="0.2">
      <c r="AX4430" s="78"/>
      <c r="AZ4430" s="167"/>
      <c r="BA4430" s="77"/>
      <c r="BB4430" s="77"/>
    </row>
    <row r="4431" spans="50:54" s="79" customFormat="1" ht="0" hidden="1" customHeight="1" x14ac:dyDescent="0.2">
      <c r="AX4431" s="78"/>
      <c r="AZ4431" s="167"/>
      <c r="BA4431" s="77"/>
      <c r="BB4431" s="77"/>
    </row>
    <row r="4432" spans="50:54" s="79" customFormat="1" ht="0" hidden="1" customHeight="1" x14ac:dyDescent="0.2">
      <c r="AX4432" s="78"/>
      <c r="AZ4432" s="167"/>
      <c r="BA4432" s="77"/>
      <c r="BB4432" s="77"/>
    </row>
    <row r="4433" spans="50:54" s="79" customFormat="1" ht="0" hidden="1" customHeight="1" x14ac:dyDescent="0.2">
      <c r="AX4433" s="78"/>
      <c r="AZ4433" s="167"/>
      <c r="BA4433" s="77"/>
      <c r="BB4433" s="77"/>
    </row>
    <row r="4434" spans="50:54" s="79" customFormat="1" ht="0" hidden="1" customHeight="1" x14ac:dyDescent="0.2">
      <c r="AX4434" s="78"/>
      <c r="AZ4434" s="167"/>
      <c r="BA4434" s="77"/>
      <c r="BB4434" s="77"/>
    </row>
    <row r="4435" spans="50:54" s="79" customFormat="1" ht="0" hidden="1" customHeight="1" x14ac:dyDescent="0.2">
      <c r="AX4435" s="78"/>
      <c r="AZ4435" s="167"/>
      <c r="BA4435" s="77"/>
      <c r="BB4435" s="77"/>
    </row>
    <row r="4436" spans="50:54" s="79" customFormat="1" ht="0" hidden="1" customHeight="1" x14ac:dyDescent="0.2">
      <c r="AX4436" s="78"/>
      <c r="AZ4436" s="167"/>
      <c r="BA4436" s="77"/>
      <c r="BB4436" s="77"/>
    </row>
    <row r="4437" spans="50:54" s="79" customFormat="1" ht="0" hidden="1" customHeight="1" x14ac:dyDescent="0.2">
      <c r="AX4437" s="78"/>
      <c r="AZ4437" s="167"/>
      <c r="BA4437" s="77"/>
      <c r="BB4437" s="77"/>
    </row>
    <row r="4438" spans="50:54" s="79" customFormat="1" ht="0" hidden="1" customHeight="1" x14ac:dyDescent="0.2">
      <c r="AX4438" s="78"/>
      <c r="AZ4438" s="167"/>
      <c r="BA4438" s="77"/>
      <c r="BB4438" s="77"/>
    </row>
    <row r="4439" spans="50:54" s="79" customFormat="1" ht="0" hidden="1" customHeight="1" x14ac:dyDescent="0.2">
      <c r="AX4439" s="78"/>
      <c r="AZ4439" s="167"/>
      <c r="BA4439" s="77"/>
      <c r="BB4439" s="77"/>
    </row>
    <row r="4440" spans="50:54" s="79" customFormat="1" ht="0" hidden="1" customHeight="1" x14ac:dyDescent="0.2">
      <c r="AX4440" s="78"/>
      <c r="AZ4440" s="167"/>
      <c r="BA4440" s="77"/>
      <c r="BB4440" s="77"/>
    </row>
    <row r="4441" spans="50:54" s="79" customFormat="1" ht="0" hidden="1" customHeight="1" x14ac:dyDescent="0.2">
      <c r="AX4441" s="78"/>
      <c r="AZ4441" s="167"/>
      <c r="BA4441" s="77"/>
      <c r="BB4441" s="77"/>
    </row>
    <row r="4442" spans="50:54" s="79" customFormat="1" ht="0" hidden="1" customHeight="1" x14ac:dyDescent="0.2">
      <c r="AX4442" s="78"/>
      <c r="AZ4442" s="167"/>
      <c r="BA4442" s="77"/>
      <c r="BB4442" s="77"/>
    </row>
    <row r="4443" spans="50:54" s="79" customFormat="1" ht="0" hidden="1" customHeight="1" x14ac:dyDescent="0.2">
      <c r="AX4443" s="78"/>
      <c r="AZ4443" s="167"/>
      <c r="BA4443" s="77"/>
      <c r="BB4443" s="77"/>
    </row>
    <row r="4444" spans="50:54" s="79" customFormat="1" ht="0" hidden="1" customHeight="1" x14ac:dyDescent="0.2">
      <c r="AX4444" s="78"/>
      <c r="AZ4444" s="167"/>
      <c r="BA4444" s="77"/>
      <c r="BB4444" s="77"/>
    </row>
    <row r="4445" spans="50:54" s="79" customFormat="1" ht="0" hidden="1" customHeight="1" x14ac:dyDescent="0.2">
      <c r="AX4445" s="78"/>
      <c r="AZ4445" s="167"/>
      <c r="BA4445" s="77"/>
      <c r="BB4445" s="77"/>
    </row>
    <row r="4446" spans="50:54" s="79" customFormat="1" ht="0" hidden="1" customHeight="1" x14ac:dyDescent="0.2">
      <c r="AX4446" s="78"/>
      <c r="AZ4446" s="167"/>
      <c r="BA4446" s="77"/>
      <c r="BB4446" s="77"/>
    </row>
    <row r="4447" spans="50:54" s="79" customFormat="1" ht="0" hidden="1" customHeight="1" x14ac:dyDescent="0.2">
      <c r="AX4447" s="78"/>
      <c r="AZ4447" s="167"/>
      <c r="BA4447" s="77"/>
      <c r="BB4447" s="77"/>
    </row>
    <row r="4448" spans="50:54" s="79" customFormat="1" ht="0" hidden="1" customHeight="1" x14ac:dyDescent="0.2">
      <c r="AX4448" s="78"/>
      <c r="AZ4448" s="167"/>
      <c r="BA4448" s="77"/>
      <c r="BB4448" s="77"/>
    </row>
    <row r="4449" spans="50:54" s="79" customFormat="1" ht="0" hidden="1" customHeight="1" x14ac:dyDescent="0.2">
      <c r="AX4449" s="78"/>
      <c r="AZ4449" s="167"/>
      <c r="BA4449" s="77"/>
      <c r="BB4449" s="77"/>
    </row>
    <row r="4450" spans="50:54" s="79" customFormat="1" ht="0" hidden="1" customHeight="1" x14ac:dyDescent="0.2">
      <c r="AX4450" s="78"/>
      <c r="AZ4450" s="167"/>
      <c r="BA4450" s="77"/>
      <c r="BB4450" s="77"/>
    </row>
    <row r="4451" spans="50:54" s="79" customFormat="1" ht="0" hidden="1" customHeight="1" x14ac:dyDescent="0.2">
      <c r="AX4451" s="78"/>
      <c r="AZ4451" s="167"/>
      <c r="BA4451" s="77"/>
      <c r="BB4451" s="77"/>
    </row>
    <row r="4452" spans="50:54" s="79" customFormat="1" ht="0" hidden="1" customHeight="1" x14ac:dyDescent="0.2">
      <c r="AX4452" s="78"/>
      <c r="AZ4452" s="167"/>
      <c r="BA4452" s="77"/>
      <c r="BB4452" s="77"/>
    </row>
    <row r="4453" spans="50:54" s="79" customFormat="1" ht="0" hidden="1" customHeight="1" x14ac:dyDescent="0.2">
      <c r="AX4453" s="78"/>
      <c r="AZ4453" s="167"/>
      <c r="BA4453" s="77"/>
      <c r="BB4453" s="77"/>
    </row>
    <row r="4454" spans="50:54" s="79" customFormat="1" ht="0" hidden="1" customHeight="1" x14ac:dyDescent="0.2">
      <c r="AX4454" s="78"/>
      <c r="AZ4454" s="167"/>
      <c r="BA4454" s="77"/>
      <c r="BB4454" s="77"/>
    </row>
    <row r="4455" spans="50:54" s="79" customFormat="1" ht="0" hidden="1" customHeight="1" x14ac:dyDescent="0.2">
      <c r="AX4455" s="78"/>
      <c r="AZ4455" s="167"/>
      <c r="BA4455" s="77"/>
      <c r="BB4455" s="77"/>
    </row>
    <row r="4456" spans="50:54" s="79" customFormat="1" ht="0" hidden="1" customHeight="1" x14ac:dyDescent="0.2">
      <c r="AX4456" s="78"/>
      <c r="AZ4456" s="167"/>
      <c r="BA4456" s="77"/>
      <c r="BB4456" s="77"/>
    </row>
    <row r="4457" spans="50:54" s="79" customFormat="1" ht="0" hidden="1" customHeight="1" x14ac:dyDescent="0.2">
      <c r="AX4457" s="78"/>
      <c r="AZ4457" s="167"/>
      <c r="BA4457" s="77"/>
      <c r="BB4457" s="77"/>
    </row>
    <row r="4458" spans="50:54" s="79" customFormat="1" ht="0" hidden="1" customHeight="1" x14ac:dyDescent="0.2">
      <c r="AX4458" s="78"/>
      <c r="AZ4458" s="167"/>
      <c r="BA4458" s="77"/>
      <c r="BB4458" s="77"/>
    </row>
    <row r="4459" spans="50:54" s="79" customFormat="1" ht="0" hidden="1" customHeight="1" x14ac:dyDescent="0.2">
      <c r="AX4459" s="78"/>
      <c r="AZ4459" s="167"/>
      <c r="BA4459" s="77"/>
      <c r="BB4459" s="77"/>
    </row>
    <row r="4460" spans="50:54" s="79" customFormat="1" ht="0" hidden="1" customHeight="1" x14ac:dyDescent="0.2">
      <c r="AX4460" s="78"/>
      <c r="AZ4460" s="167"/>
      <c r="BA4460" s="77"/>
      <c r="BB4460" s="77"/>
    </row>
    <row r="4461" spans="50:54" s="79" customFormat="1" ht="0" hidden="1" customHeight="1" x14ac:dyDescent="0.2">
      <c r="AX4461" s="78"/>
      <c r="AZ4461" s="167"/>
      <c r="BA4461" s="77"/>
      <c r="BB4461" s="77"/>
    </row>
    <row r="4462" spans="50:54" s="79" customFormat="1" ht="0" hidden="1" customHeight="1" x14ac:dyDescent="0.2">
      <c r="AX4462" s="78"/>
      <c r="AZ4462" s="167"/>
      <c r="BA4462" s="77"/>
      <c r="BB4462" s="77"/>
    </row>
    <row r="4463" spans="50:54" s="79" customFormat="1" ht="0" hidden="1" customHeight="1" x14ac:dyDescent="0.2">
      <c r="AX4463" s="78"/>
      <c r="AZ4463" s="167"/>
      <c r="BA4463" s="77"/>
      <c r="BB4463" s="77"/>
    </row>
    <row r="4464" spans="50:54" s="79" customFormat="1" ht="0" hidden="1" customHeight="1" x14ac:dyDescent="0.2">
      <c r="AX4464" s="78"/>
      <c r="AZ4464" s="167"/>
      <c r="BA4464" s="77"/>
      <c r="BB4464" s="77"/>
    </row>
    <row r="4465" spans="50:54" s="79" customFormat="1" ht="0" hidden="1" customHeight="1" x14ac:dyDescent="0.2">
      <c r="AX4465" s="78"/>
      <c r="AZ4465" s="167"/>
      <c r="BA4465" s="77"/>
      <c r="BB4465" s="77"/>
    </row>
    <row r="4466" spans="50:54" s="79" customFormat="1" ht="0" hidden="1" customHeight="1" x14ac:dyDescent="0.2">
      <c r="AX4466" s="78"/>
      <c r="AZ4466" s="167"/>
      <c r="BA4466" s="77"/>
      <c r="BB4466" s="77"/>
    </row>
    <row r="4467" spans="50:54" s="79" customFormat="1" ht="0" hidden="1" customHeight="1" x14ac:dyDescent="0.2">
      <c r="AX4467" s="78"/>
      <c r="AZ4467" s="167"/>
      <c r="BA4467" s="77"/>
      <c r="BB4467" s="77"/>
    </row>
    <row r="4468" spans="50:54" s="79" customFormat="1" ht="0" hidden="1" customHeight="1" x14ac:dyDescent="0.2">
      <c r="AX4468" s="78"/>
      <c r="AZ4468" s="167"/>
      <c r="BA4468" s="77"/>
      <c r="BB4468" s="77"/>
    </row>
    <row r="4469" spans="50:54" s="79" customFormat="1" ht="0" hidden="1" customHeight="1" x14ac:dyDescent="0.2">
      <c r="AX4469" s="78"/>
      <c r="AZ4469" s="167"/>
      <c r="BA4469" s="77"/>
      <c r="BB4469" s="77"/>
    </row>
    <row r="4470" spans="50:54" s="79" customFormat="1" ht="0" hidden="1" customHeight="1" x14ac:dyDescent="0.2">
      <c r="AX4470" s="78"/>
      <c r="AZ4470" s="167"/>
      <c r="BA4470" s="77"/>
      <c r="BB4470" s="77"/>
    </row>
    <row r="4471" spans="50:54" s="79" customFormat="1" ht="0" hidden="1" customHeight="1" x14ac:dyDescent="0.2">
      <c r="AX4471" s="78"/>
      <c r="AZ4471" s="167"/>
      <c r="BA4471" s="77"/>
      <c r="BB4471" s="77"/>
    </row>
    <row r="4472" spans="50:54" s="79" customFormat="1" ht="0" hidden="1" customHeight="1" x14ac:dyDescent="0.2">
      <c r="AX4472" s="78"/>
      <c r="AZ4472" s="167"/>
      <c r="BA4472" s="77"/>
      <c r="BB4472" s="77"/>
    </row>
    <row r="4473" spans="50:54" s="79" customFormat="1" ht="0" hidden="1" customHeight="1" x14ac:dyDescent="0.2">
      <c r="AX4473" s="78"/>
      <c r="AZ4473" s="167"/>
      <c r="BA4473" s="77"/>
      <c r="BB4473" s="77"/>
    </row>
    <row r="4474" spans="50:54" s="79" customFormat="1" ht="0" hidden="1" customHeight="1" x14ac:dyDescent="0.2">
      <c r="AX4474" s="78"/>
      <c r="AZ4474" s="167"/>
      <c r="BA4474" s="77"/>
      <c r="BB4474" s="77"/>
    </row>
    <row r="4475" spans="50:54" s="79" customFormat="1" ht="0" hidden="1" customHeight="1" x14ac:dyDescent="0.2">
      <c r="AX4475" s="78"/>
      <c r="AZ4475" s="167"/>
      <c r="BA4475" s="77"/>
      <c r="BB4475" s="77"/>
    </row>
    <row r="4476" spans="50:54" s="79" customFormat="1" ht="0" hidden="1" customHeight="1" x14ac:dyDescent="0.2">
      <c r="AX4476" s="78"/>
      <c r="AZ4476" s="167"/>
      <c r="BA4476" s="77"/>
      <c r="BB4476" s="77"/>
    </row>
    <row r="4477" spans="50:54" s="79" customFormat="1" ht="0" hidden="1" customHeight="1" x14ac:dyDescent="0.2">
      <c r="AX4477" s="78"/>
      <c r="AZ4477" s="167"/>
      <c r="BA4477" s="77"/>
      <c r="BB4477" s="77"/>
    </row>
    <row r="4478" spans="50:54" s="79" customFormat="1" ht="0" hidden="1" customHeight="1" x14ac:dyDescent="0.2">
      <c r="AX4478" s="78"/>
      <c r="AZ4478" s="167"/>
      <c r="BA4478" s="77"/>
      <c r="BB4478" s="77"/>
    </row>
    <row r="4479" spans="50:54" s="79" customFormat="1" ht="0" hidden="1" customHeight="1" x14ac:dyDescent="0.2">
      <c r="AX4479" s="78"/>
      <c r="AZ4479" s="167"/>
      <c r="BA4479" s="77"/>
      <c r="BB4479" s="77"/>
    </row>
    <row r="4480" spans="50:54" s="79" customFormat="1" ht="0" hidden="1" customHeight="1" x14ac:dyDescent="0.2">
      <c r="AX4480" s="78"/>
      <c r="AZ4480" s="167"/>
      <c r="BA4480" s="77"/>
      <c r="BB4480" s="77"/>
    </row>
    <row r="4481" spans="50:54" s="79" customFormat="1" ht="0" hidden="1" customHeight="1" x14ac:dyDescent="0.2">
      <c r="AX4481" s="78"/>
      <c r="AZ4481" s="167"/>
      <c r="BA4481" s="77"/>
      <c r="BB4481" s="77"/>
    </row>
    <row r="4482" spans="50:54" s="79" customFormat="1" ht="0" hidden="1" customHeight="1" x14ac:dyDescent="0.2">
      <c r="AX4482" s="78"/>
      <c r="AZ4482" s="167"/>
      <c r="BA4482" s="77"/>
      <c r="BB4482" s="77"/>
    </row>
    <row r="4483" spans="50:54" s="79" customFormat="1" ht="0" hidden="1" customHeight="1" x14ac:dyDescent="0.2">
      <c r="AX4483" s="78"/>
      <c r="AZ4483" s="167"/>
      <c r="BA4483" s="77"/>
      <c r="BB4483" s="77"/>
    </row>
    <row r="4484" spans="50:54" s="79" customFormat="1" ht="0" hidden="1" customHeight="1" x14ac:dyDescent="0.2">
      <c r="AX4484" s="78"/>
      <c r="AZ4484" s="167"/>
      <c r="BA4484" s="77"/>
      <c r="BB4484" s="77"/>
    </row>
    <row r="4485" spans="50:54" s="79" customFormat="1" ht="0" hidden="1" customHeight="1" x14ac:dyDescent="0.2">
      <c r="AX4485" s="78"/>
      <c r="AZ4485" s="167"/>
      <c r="BA4485" s="77"/>
      <c r="BB4485" s="77"/>
    </row>
    <row r="4486" spans="50:54" s="79" customFormat="1" ht="0" hidden="1" customHeight="1" x14ac:dyDescent="0.2">
      <c r="AX4486" s="78"/>
      <c r="AZ4486" s="167"/>
      <c r="BA4486" s="77"/>
      <c r="BB4486" s="77"/>
    </row>
    <row r="4487" spans="50:54" s="79" customFormat="1" ht="0" hidden="1" customHeight="1" x14ac:dyDescent="0.2">
      <c r="AX4487" s="78"/>
      <c r="AZ4487" s="167"/>
      <c r="BA4487" s="77"/>
      <c r="BB4487" s="77"/>
    </row>
    <row r="4488" spans="50:54" s="79" customFormat="1" ht="0" hidden="1" customHeight="1" x14ac:dyDescent="0.2">
      <c r="AX4488" s="78"/>
      <c r="AZ4488" s="167"/>
      <c r="BA4488" s="77"/>
      <c r="BB4488" s="77"/>
    </row>
    <row r="4489" spans="50:54" s="79" customFormat="1" ht="0" hidden="1" customHeight="1" x14ac:dyDescent="0.2">
      <c r="AX4489" s="78"/>
      <c r="AZ4489" s="167"/>
      <c r="BA4489" s="77"/>
      <c r="BB4489" s="77"/>
    </row>
    <row r="4490" spans="50:54" s="79" customFormat="1" ht="0" hidden="1" customHeight="1" x14ac:dyDescent="0.2">
      <c r="AX4490" s="78"/>
      <c r="AZ4490" s="167"/>
      <c r="BA4490" s="77"/>
      <c r="BB4490" s="77"/>
    </row>
    <row r="4491" spans="50:54" s="79" customFormat="1" ht="0" hidden="1" customHeight="1" x14ac:dyDescent="0.2">
      <c r="AX4491" s="78"/>
      <c r="AZ4491" s="167"/>
      <c r="BA4491" s="77"/>
      <c r="BB4491" s="77"/>
    </row>
    <row r="4492" spans="50:54" s="79" customFormat="1" ht="0" hidden="1" customHeight="1" x14ac:dyDescent="0.2">
      <c r="AX4492" s="78"/>
      <c r="AZ4492" s="167"/>
      <c r="BA4492" s="77"/>
      <c r="BB4492" s="77"/>
    </row>
    <row r="4493" spans="50:54" s="79" customFormat="1" ht="0" hidden="1" customHeight="1" x14ac:dyDescent="0.2">
      <c r="AX4493" s="78"/>
      <c r="AZ4493" s="167"/>
      <c r="BA4493" s="77"/>
      <c r="BB4493" s="77"/>
    </row>
    <row r="4494" spans="50:54" s="79" customFormat="1" ht="0" hidden="1" customHeight="1" x14ac:dyDescent="0.2">
      <c r="AX4494" s="78"/>
      <c r="AZ4494" s="167"/>
      <c r="BA4494" s="77"/>
      <c r="BB4494" s="77"/>
    </row>
    <row r="4495" spans="50:54" s="79" customFormat="1" ht="0" hidden="1" customHeight="1" x14ac:dyDescent="0.2">
      <c r="AX4495" s="78"/>
      <c r="AZ4495" s="167"/>
      <c r="BA4495" s="77"/>
      <c r="BB4495" s="77"/>
    </row>
    <row r="4496" spans="50:54" s="79" customFormat="1" ht="0" hidden="1" customHeight="1" x14ac:dyDescent="0.2">
      <c r="AX4496" s="78"/>
      <c r="AZ4496" s="167"/>
      <c r="BA4496" s="77"/>
      <c r="BB4496" s="77"/>
    </row>
    <row r="4497" spans="50:54" s="79" customFormat="1" ht="0" hidden="1" customHeight="1" x14ac:dyDescent="0.2">
      <c r="AX4497" s="78"/>
      <c r="AZ4497" s="167"/>
      <c r="BA4497" s="77"/>
      <c r="BB4497" s="77"/>
    </row>
    <row r="4498" spans="50:54" s="79" customFormat="1" ht="0" hidden="1" customHeight="1" x14ac:dyDescent="0.2">
      <c r="AX4498" s="78"/>
      <c r="AZ4498" s="167"/>
      <c r="BA4498" s="77"/>
      <c r="BB4498" s="77"/>
    </row>
    <row r="4499" spans="50:54" s="79" customFormat="1" ht="0" hidden="1" customHeight="1" x14ac:dyDescent="0.2">
      <c r="AX4499" s="78"/>
      <c r="AZ4499" s="167"/>
      <c r="BA4499" s="77"/>
      <c r="BB4499" s="77"/>
    </row>
    <row r="4500" spans="50:54" s="79" customFormat="1" ht="0" hidden="1" customHeight="1" x14ac:dyDescent="0.2">
      <c r="AX4500" s="78"/>
      <c r="AZ4500" s="167"/>
      <c r="BA4500" s="77"/>
      <c r="BB4500" s="77"/>
    </row>
    <row r="4501" spans="50:54" s="79" customFormat="1" ht="0" hidden="1" customHeight="1" x14ac:dyDescent="0.2">
      <c r="AX4501" s="78"/>
      <c r="AZ4501" s="167"/>
      <c r="BA4501" s="77"/>
      <c r="BB4501" s="77"/>
    </row>
    <row r="4502" spans="50:54" s="79" customFormat="1" ht="0" hidden="1" customHeight="1" x14ac:dyDescent="0.2">
      <c r="AX4502" s="78"/>
      <c r="AZ4502" s="167"/>
      <c r="BA4502" s="77"/>
      <c r="BB4502" s="77"/>
    </row>
    <row r="4503" spans="50:54" s="79" customFormat="1" ht="0" hidden="1" customHeight="1" x14ac:dyDescent="0.2">
      <c r="AX4503" s="78"/>
      <c r="AZ4503" s="167"/>
      <c r="BA4503" s="77"/>
      <c r="BB4503" s="77"/>
    </row>
    <row r="4504" spans="50:54" s="79" customFormat="1" ht="0" hidden="1" customHeight="1" x14ac:dyDescent="0.2">
      <c r="AX4504" s="78"/>
      <c r="AZ4504" s="167"/>
      <c r="BA4504" s="77"/>
      <c r="BB4504" s="77"/>
    </row>
    <row r="4505" spans="50:54" s="79" customFormat="1" ht="0" hidden="1" customHeight="1" x14ac:dyDescent="0.2">
      <c r="AX4505" s="78"/>
      <c r="AZ4505" s="167"/>
      <c r="BA4505" s="77"/>
      <c r="BB4505" s="77"/>
    </row>
    <row r="4506" spans="50:54" s="79" customFormat="1" ht="0" hidden="1" customHeight="1" x14ac:dyDescent="0.2">
      <c r="AX4506" s="78"/>
      <c r="AZ4506" s="167"/>
      <c r="BA4506" s="77"/>
      <c r="BB4506" s="77"/>
    </row>
    <row r="4507" spans="50:54" s="79" customFormat="1" ht="0" hidden="1" customHeight="1" x14ac:dyDescent="0.2">
      <c r="AX4507" s="78"/>
      <c r="AZ4507" s="167"/>
      <c r="BA4507" s="77"/>
      <c r="BB4507" s="77"/>
    </row>
    <row r="4508" spans="50:54" s="79" customFormat="1" ht="0" hidden="1" customHeight="1" x14ac:dyDescent="0.2">
      <c r="AX4508" s="78"/>
      <c r="AZ4508" s="167"/>
      <c r="BA4508" s="77"/>
      <c r="BB4508" s="77"/>
    </row>
    <row r="4509" spans="50:54" s="79" customFormat="1" ht="0" hidden="1" customHeight="1" x14ac:dyDescent="0.2">
      <c r="AX4509" s="78"/>
      <c r="AZ4509" s="167"/>
      <c r="BA4509" s="77"/>
      <c r="BB4509" s="77"/>
    </row>
    <row r="4510" spans="50:54" s="79" customFormat="1" ht="0" hidden="1" customHeight="1" x14ac:dyDescent="0.2">
      <c r="AX4510" s="78"/>
      <c r="AZ4510" s="167"/>
      <c r="BA4510" s="77"/>
      <c r="BB4510" s="77"/>
    </row>
    <row r="4511" spans="50:54" s="79" customFormat="1" ht="0" hidden="1" customHeight="1" x14ac:dyDescent="0.2">
      <c r="AX4511" s="78"/>
      <c r="AZ4511" s="167"/>
      <c r="BA4511" s="77"/>
      <c r="BB4511" s="77"/>
    </row>
    <row r="4512" spans="50:54" s="79" customFormat="1" ht="0" hidden="1" customHeight="1" x14ac:dyDescent="0.2">
      <c r="AX4512" s="78"/>
      <c r="AZ4512" s="167"/>
      <c r="BA4512" s="77"/>
      <c r="BB4512" s="77"/>
    </row>
    <row r="4513" spans="50:54" s="79" customFormat="1" ht="0" hidden="1" customHeight="1" x14ac:dyDescent="0.2">
      <c r="AX4513" s="78"/>
      <c r="AZ4513" s="167"/>
      <c r="BA4513" s="77"/>
      <c r="BB4513" s="77"/>
    </row>
    <row r="4514" spans="50:54" s="79" customFormat="1" ht="0" hidden="1" customHeight="1" x14ac:dyDescent="0.2">
      <c r="AX4514" s="78"/>
      <c r="AZ4514" s="167"/>
      <c r="BA4514" s="77"/>
      <c r="BB4514" s="77"/>
    </row>
    <row r="4515" spans="50:54" s="79" customFormat="1" ht="0" hidden="1" customHeight="1" x14ac:dyDescent="0.2">
      <c r="AX4515" s="78"/>
      <c r="AZ4515" s="167"/>
      <c r="BA4515" s="77"/>
      <c r="BB4515" s="77"/>
    </row>
    <row r="4516" spans="50:54" s="79" customFormat="1" ht="0" hidden="1" customHeight="1" x14ac:dyDescent="0.2">
      <c r="AX4516" s="78"/>
      <c r="AZ4516" s="167"/>
      <c r="BA4516" s="77"/>
      <c r="BB4516" s="77"/>
    </row>
    <row r="4517" spans="50:54" s="79" customFormat="1" ht="0" hidden="1" customHeight="1" x14ac:dyDescent="0.2">
      <c r="AX4517" s="78"/>
      <c r="AZ4517" s="167"/>
      <c r="BA4517" s="77"/>
      <c r="BB4517" s="77"/>
    </row>
    <row r="4518" spans="50:54" s="79" customFormat="1" ht="0" hidden="1" customHeight="1" x14ac:dyDescent="0.2">
      <c r="AX4518" s="78"/>
      <c r="AZ4518" s="167"/>
      <c r="BA4518" s="77"/>
      <c r="BB4518" s="77"/>
    </row>
    <row r="4519" spans="50:54" s="79" customFormat="1" ht="0" hidden="1" customHeight="1" x14ac:dyDescent="0.2">
      <c r="AX4519" s="78"/>
      <c r="AZ4519" s="167"/>
      <c r="BA4519" s="77"/>
      <c r="BB4519" s="77"/>
    </row>
    <row r="4520" spans="50:54" s="79" customFormat="1" ht="0" hidden="1" customHeight="1" x14ac:dyDescent="0.2">
      <c r="AX4520" s="78"/>
      <c r="AZ4520" s="167"/>
      <c r="BA4520" s="77"/>
      <c r="BB4520" s="77"/>
    </row>
    <row r="4521" spans="50:54" s="79" customFormat="1" ht="0" hidden="1" customHeight="1" x14ac:dyDescent="0.2">
      <c r="AX4521" s="78"/>
      <c r="AZ4521" s="167"/>
      <c r="BA4521" s="77"/>
      <c r="BB4521" s="77"/>
    </row>
    <row r="4522" spans="50:54" s="79" customFormat="1" ht="0" hidden="1" customHeight="1" x14ac:dyDescent="0.2">
      <c r="AX4522" s="78"/>
      <c r="AZ4522" s="167"/>
      <c r="BA4522" s="77"/>
      <c r="BB4522" s="77"/>
    </row>
    <row r="4523" spans="50:54" s="79" customFormat="1" ht="0" hidden="1" customHeight="1" x14ac:dyDescent="0.2">
      <c r="AX4523" s="78"/>
      <c r="AZ4523" s="167"/>
      <c r="BA4523" s="77"/>
      <c r="BB4523" s="77"/>
    </row>
    <row r="4524" spans="50:54" s="79" customFormat="1" ht="0" hidden="1" customHeight="1" x14ac:dyDescent="0.2">
      <c r="AX4524" s="78"/>
      <c r="AZ4524" s="167"/>
      <c r="BA4524" s="77"/>
      <c r="BB4524" s="77"/>
    </row>
    <row r="4525" spans="50:54" s="79" customFormat="1" ht="0" hidden="1" customHeight="1" x14ac:dyDescent="0.2">
      <c r="AX4525" s="78"/>
      <c r="AZ4525" s="167"/>
      <c r="BA4525" s="77"/>
      <c r="BB4525" s="77"/>
    </row>
    <row r="4526" spans="50:54" s="79" customFormat="1" ht="0" hidden="1" customHeight="1" x14ac:dyDescent="0.2">
      <c r="AX4526" s="78"/>
      <c r="AZ4526" s="167"/>
      <c r="BA4526" s="77"/>
      <c r="BB4526" s="77"/>
    </row>
    <row r="4527" spans="50:54" s="79" customFormat="1" ht="0" hidden="1" customHeight="1" x14ac:dyDescent="0.2">
      <c r="AX4527" s="78"/>
      <c r="AZ4527" s="167"/>
      <c r="BA4527" s="77"/>
      <c r="BB4527" s="77"/>
    </row>
    <row r="4528" spans="50:54" s="79" customFormat="1" ht="0" hidden="1" customHeight="1" x14ac:dyDescent="0.2">
      <c r="AX4528" s="78"/>
      <c r="AZ4528" s="167"/>
      <c r="BA4528" s="77"/>
      <c r="BB4528" s="77"/>
    </row>
    <row r="4529" spans="50:54" s="79" customFormat="1" ht="0" hidden="1" customHeight="1" x14ac:dyDescent="0.2">
      <c r="AX4529" s="78"/>
      <c r="AZ4529" s="167"/>
      <c r="BA4529" s="77"/>
      <c r="BB4529" s="77"/>
    </row>
    <row r="4530" spans="50:54" s="79" customFormat="1" ht="0" hidden="1" customHeight="1" x14ac:dyDescent="0.2">
      <c r="AX4530" s="78"/>
      <c r="AZ4530" s="167"/>
      <c r="BA4530" s="77"/>
      <c r="BB4530" s="77"/>
    </row>
    <row r="4531" spans="50:54" s="79" customFormat="1" ht="0" hidden="1" customHeight="1" x14ac:dyDescent="0.2">
      <c r="AX4531" s="78"/>
      <c r="AZ4531" s="167"/>
      <c r="BA4531" s="77"/>
      <c r="BB4531" s="77"/>
    </row>
    <row r="4532" spans="50:54" s="79" customFormat="1" ht="0" hidden="1" customHeight="1" x14ac:dyDescent="0.2">
      <c r="AX4532" s="78"/>
      <c r="AZ4532" s="167"/>
      <c r="BA4532" s="77"/>
      <c r="BB4532" s="77"/>
    </row>
    <row r="4533" spans="50:54" s="79" customFormat="1" ht="0" hidden="1" customHeight="1" x14ac:dyDescent="0.2">
      <c r="AX4533" s="78"/>
      <c r="AZ4533" s="167"/>
      <c r="BA4533" s="77"/>
      <c r="BB4533" s="77"/>
    </row>
    <row r="4534" spans="50:54" s="79" customFormat="1" ht="0" hidden="1" customHeight="1" x14ac:dyDescent="0.2">
      <c r="AX4534" s="78"/>
      <c r="AZ4534" s="167"/>
      <c r="BA4534" s="77"/>
      <c r="BB4534" s="77"/>
    </row>
    <row r="4535" spans="50:54" s="79" customFormat="1" ht="0" hidden="1" customHeight="1" x14ac:dyDescent="0.2">
      <c r="AX4535" s="78"/>
      <c r="AZ4535" s="167"/>
      <c r="BA4535" s="77"/>
      <c r="BB4535" s="77"/>
    </row>
    <row r="4536" spans="50:54" s="79" customFormat="1" ht="0" hidden="1" customHeight="1" x14ac:dyDescent="0.2">
      <c r="AX4536" s="78"/>
      <c r="AZ4536" s="167"/>
      <c r="BA4536" s="77"/>
      <c r="BB4536" s="77"/>
    </row>
    <row r="4537" spans="50:54" s="79" customFormat="1" ht="0" hidden="1" customHeight="1" x14ac:dyDescent="0.2">
      <c r="AX4537" s="78"/>
      <c r="AZ4537" s="167"/>
      <c r="BA4537" s="77"/>
      <c r="BB4537" s="77"/>
    </row>
    <row r="4538" spans="50:54" s="79" customFormat="1" ht="0" hidden="1" customHeight="1" x14ac:dyDescent="0.2">
      <c r="AX4538" s="78"/>
      <c r="AZ4538" s="167"/>
      <c r="BA4538" s="77"/>
      <c r="BB4538" s="77"/>
    </row>
    <row r="4539" spans="50:54" s="79" customFormat="1" ht="0" hidden="1" customHeight="1" x14ac:dyDescent="0.2">
      <c r="AX4539" s="78"/>
      <c r="AZ4539" s="167"/>
      <c r="BA4539" s="77"/>
      <c r="BB4539" s="77"/>
    </row>
    <row r="4540" spans="50:54" s="79" customFormat="1" ht="0" hidden="1" customHeight="1" x14ac:dyDescent="0.2">
      <c r="AX4540" s="78"/>
      <c r="AZ4540" s="167"/>
      <c r="BA4540" s="77"/>
      <c r="BB4540" s="77"/>
    </row>
    <row r="4541" spans="50:54" s="79" customFormat="1" ht="0" hidden="1" customHeight="1" x14ac:dyDescent="0.2">
      <c r="AX4541" s="78"/>
      <c r="AZ4541" s="167"/>
      <c r="BA4541" s="77"/>
      <c r="BB4541" s="77"/>
    </row>
    <row r="4542" spans="50:54" s="79" customFormat="1" ht="0" hidden="1" customHeight="1" x14ac:dyDescent="0.2">
      <c r="AX4542" s="78"/>
      <c r="AZ4542" s="167"/>
      <c r="BA4542" s="77"/>
      <c r="BB4542" s="77"/>
    </row>
    <row r="4543" spans="50:54" s="79" customFormat="1" ht="0" hidden="1" customHeight="1" x14ac:dyDescent="0.2">
      <c r="AX4543" s="78"/>
      <c r="AZ4543" s="167"/>
      <c r="BA4543" s="77"/>
      <c r="BB4543" s="77"/>
    </row>
    <row r="4544" spans="50:54" s="79" customFormat="1" ht="0" hidden="1" customHeight="1" x14ac:dyDescent="0.2">
      <c r="AX4544" s="78"/>
      <c r="AZ4544" s="167"/>
      <c r="BA4544" s="77"/>
      <c r="BB4544" s="77"/>
    </row>
    <row r="4545" spans="50:54" s="79" customFormat="1" ht="0" hidden="1" customHeight="1" x14ac:dyDescent="0.2">
      <c r="AX4545" s="78"/>
      <c r="AZ4545" s="167"/>
      <c r="BA4545" s="77"/>
      <c r="BB4545" s="77"/>
    </row>
    <row r="4546" spans="50:54" s="79" customFormat="1" ht="0" hidden="1" customHeight="1" x14ac:dyDescent="0.2">
      <c r="AX4546" s="78"/>
      <c r="AZ4546" s="167"/>
      <c r="BA4546" s="77"/>
      <c r="BB4546" s="77"/>
    </row>
    <row r="4547" spans="50:54" s="79" customFormat="1" ht="0" hidden="1" customHeight="1" x14ac:dyDescent="0.2">
      <c r="AX4547" s="78"/>
      <c r="AZ4547" s="167"/>
      <c r="BA4547" s="77"/>
      <c r="BB4547" s="77"/>
    </row>
    <row r="4548" spans="50:54" s="79" customFormat="1" ht="0" hidden="1" customHeight="1" x14ac:dyDescent="0.2">
      <c r="AX4548" s="78"/>
      <c r="AZ4548" s="167"/>
      <c r="BA4548" s="77"/>
      <c r="BB4548" s="77"/>
    </row>
    <row r="4549" spans="50:54" s="79" customFormat="1" ht="0" hidden="1" customHeight="1" x14ac:dyDescent="0.2">
      <c r="AX4549" s="78"/>
      <c r="AZ4549" s="167"/>
      <c r="BA4549" s="77"/>
      <c r="BB4549" s="77"/>
    </row>
    <row r="4550" spans="50:54" s="79" customFormat="1" ht="0" hidden="1" customHeight="1" x14ac:dyDescent="0.2">
      <c r="AX4550" s="78"/>
      <c r="AZ4550" s="167"/>
      <c r="BA4550" s="77"/>
      <c r="BB4550" s="77"/>
    </row>
    <row r="4551" spans="50:54" s="79" customFormat="1" ht="0" hidden="1" customHeight="1" x14ac:dyDescent="0.2">
      <c r="AX4551" s="78"/>
      <c r="AZ4551" s="167"/>
      <c r="BA4551" s="77"/>
      <c r="BB4551" s="77"/>
    </row>
    <row r="4552" spans="50:54" s="79" customFormat="1" ht="0" hidden="1" customHeight="1" x14ac:dyDescent="0.2">
      <c r="AX4552" s="78"/>
      <c r="AZ4552" s="167"/>
      <c r="BA4552" s="77"/>
      <c r="BB4552" s="77"/>
    </row>
    <row r="4553" spans="50:54" s="79" customFormat="1" ht="0" hidden="1" customHeight="1" x14ac:dyDescent="0.2">
      <c r="AX4553" s="78"/>
      <c r="AZ4553" s="167"/>
      <c r="BA4553" s="77"/>
      <c r="BB4553" s="77"/>
    </row>
    <row r="4554" spans="50:54" s="79" customFormat="1" ht="0" hidden="1" customHeight="1" x14ac:dyDescent="0.2">
      <c r="AX4554" s="78"/>
      <c r="AZ4554" s="167"/>
      <c r="BA4554" s="77"/>
      <c r="BB4554" s="77"/>
    </row>
    <row r="4555" spans="50:54" s="79" customFormat="1" ht="0" hidden="1" customHeight="1" x14ac:dyDescent="0.2">
      <c r="AX4555" s="78"/>
      <c r="AZ4555" s="167"/>
      <c r="BA4555" s="77"/>
      <c r="BB4555" s="77"/>
    </row>
    <row r="4556" spans="50:54" s="79" customFormat="1" ht="0" hidden="1" customHeight="1" x14ac:dyDescent="0.2">
      <c r="AX4556" s="78"/>
      <c r="AZ4556" s="167"/>
      <c r="BA4556" s="77"/>
      <c r="BB4556" s="77"/>
    </row>
    <row r="4557" spans="50:54" s="79" customFormat="1" ht="0" hidden="1" customHeight="1" x14ac:dyDescent="0.2">
      <c r="AX4557" s="78"/>
      <c r="AZ4557" s="167"/>
      <c r="BA4557" s="77"/>
      <c r="BB4557" s="77"/>
    </row>
    <row r="4558" spans="50:54" s="79" customFormat="1" ht="0" hidden="1" customHeight="1" x14ac:dyDescent="0.2">
      <c r="AX4558" s="78"/>
      <c r="AZ4558" s="167"/>
      <c r="BA4558" s="77"/>
      <c r="BB4558" s="77"/>
    </row>
    <row r="4559" spans="50:54" s="79" customFormat="1" ht="0" hidden="1" customHeight="1" x14ac:dyDescent="0.2">
      <c r="AX4559" s="78"/>
      <c r="AZ4559" s="167"/>
      <c r="BA4559" s="77"/>
      <c r="BB4559" s="77"/>
    </row>
    <row r="4560" spans="50:54" s="79" customFormat="1" ht="0" hidden="1" customHeight="1" x14ac:dyDescent="0.2">
      <c r="AX4560" s="78"/>
      <c r="AZ4560" s="167"/>
      <c r="BA4560" s="77"/>
      <c r="BB4560" s="77"/>
    </row>
    <row r="4561" spans="50:54" s="79" customFormat="1" ht="0" hidden="1" customHeight="1" x14ac:dyDescent="0.2">
      <c r="AX4561" s="78"/>
      <c r="AZ4561" s="167"/>
      <c r="BA4561" s="77"/>
      <c r="BB4561" s="77"/>
    </row>
    <row r="4562" spans="50:54" s="79" customFormat="1" ht="0" hidden="1" customHeight="1" x14ac:dyDescent="0.2">
      <c r="AX4562" s="78"/>
      <c r="AZ4562" s="167"/>
      <c r="BA4562" s="77"/>
      <c r="BB4562" s="77"/>
    </row>
    <row r="4563" spans="50:54" s="79" customFormat="1" ht="0" hidden="1" customHeight="1" x14ac:dyDescent="0.2">
      <c r="AX4563" s="78"/>
      <c r="AZ4563" s="167"/>
      <c r="BA4563" s="77"/>
      <c r="BB4563" s="77"/>
    </row>
    <row r="4564" spans="50:54" s="79" customFormat="1" ht="0" hidden="1" customHeight="1" x14ac:dyDescent="0.2">
      <c r="AX4564" s="78"/>
      <c r="AZ4564" s="167"/>
      <c r="BA4564" s="77"/>
      <c r="BB4564" s="77"/>
    </row>
    <row r="4565" spans="50:54" s="79" customFormat="1" ht="0" hidden="1" customHeight="1" x14ac:dyDescent="0.2">
      <c r="AX4565" s="78"/>
      <c r="AZ4565" s="167"/>
      <c r="BA4565" s="77"/>
      <c r="BB4565" s="77"/>
    </row>
    <row r="4566" spans="50:54" s="79" customFormat="1" ht="0" hidden="1" customHeight="1" x14ac:dyDescent="0.2">
      <c r="AX4566" s="78"/>
      <c r="AZ4566" s="167"/>
      <c r="BA4566" s="77"/>
      <c r="BB4566" s="77"/>
    </row>
    <row r="4567" spans="50:54" s="79" customFormat="1" ht="0" hidden="1" customHeight="1" x14ac:dyDescent="0.2">
      <c r="AX4567" s="78"/>
      <c r="AZ4567" s="167"/>
      <c r="BA4567" s="77"/>
      <c r="BB4567" s="77"/>
    </row>
    <row r="4568" spans="50:54" s="79" customFormat="1" ht="0" hidden="1" customHeight="1" x14ac:dyDescent="0.2">
      <c r="AX4568" s="78"/>
      <c r="AZ4568" s="167"/>
      <c r="BA4568" s="77"/>
      <c r="BB4568" s="77"/>
    </row>
    <row r="4569" spans="50:54" s="79" customFormat="1" ht="0" hidden="1" customHeight="1" x14ac:dyDescent="0.2">
      <c r="AX4569" s="78"/>
      <c r="AZ4569" s="167"/>
      <c r="BA4569" s="77"/>
      <c r="BB4569" s="77"/>
    </row>
    <row r="4570" spans="50:54" s="79" customFormat="1" ht="0" hidden="1" customHeight="1" x14ac:dyDescent="0.2">
      <c r="AX4570" s="78"/>
      <c r="AZ4570" s="167"/>
      <c r="BA4570" s="77"/>
      <c r="BB4570" s="77"/>
    </row>
    <row r="4571" spans="50:54" s="79" customFormat="1" ht="0" hidden="1" customHeight="1" x14ac:dyDescent="0.2">
      <c r="AX4571" s="78"/>
      <c r="AZ4571" s="167"/>
      <c r="BA4571" s="77"/>
      <c r="BB4571" s="77"/>
    </row>
    <row r="4572" spans="50:54" s="79" customFormat="1" ht="0" hidden="1" customHeight="1" x14ac:dyDescent="0.2">
      <c r="AX4572" s="78"/>
      <c r="AZ4572" s="167"/>
      <c r="BA4572" s="77"/>
      <c r="BB4572" s="77"/>
    </row>
    <row r="4573" spans="50:54" s="79" customFormat="1" ht="0" hidden="1" customHeight="1" x14ac:dyDescent="0.2">
      <c r="AX4573" s="78"/>
      <c r="AZ4573" s="167"/>
      <c r="BA4573" s="77"/>
      <c r="BB4573" s="77"/>
    </row>
    <row r="4574" spans="50:54" s="79" customFormat="1" ht="0" hidden="1" customHeight="1" x14ac:dyDescent="0.2">
      <c r="AX4574" s="78"/>
      <c r="AZ4574" s="167"/>
      <c r="BA4574" s="77"/>
      <c r="BB4574" s="77"/>
    </row>
    <row r="4575" spans="50:54" s="79" customFormat="1" ht="0" hidden="1" customHeight="1" x14ac:dyDescent="0.2">
      <c r="AX4575" s="78"/>
      <c r="AZ4575" s="167"/>
      <c r="BA4575" s="77"/>
      <c r="BB4575" s="77"/>
    </row>
    <row r="4576" spans="50:54" s="79" customFormat="1" ht="0" hidden="1" customHeight="1" x14ac:dyDescent="0.2">
      <c r="AX4576" s="78"/>
      <c r="AZ4576" s="167"/>
      <c r="BA4576" s="77"/>
      <c r="BB4576" s="77"/>
    </row>
    <row r="4577" spans="50:54" s="79" customFormat="1" ht="0" hidden="1" customHeight="1" x14ac:dyDescent="0.2">
      <c r="AX4577" s="78"/>
      <c r="AZ4577" s="167"/>
      <c r="BA4577" s="77"/>
      <c r="BB4577" s="77"/>
    </row>
    <row r="4578" spans="50:54" s="79" customFormat="1" ht="0" hidden="1" customHeight="1" x14ac:dyDescent="0.2">
      <c r="AX4578" s="78"/>
      <c r="AZ4578" s="167"/>
      <c r="BA4578" s="77"/>
      <c r="BB4578" s="77"/>
    </row>
    <row r="4579" spans="50:54" s="79" customFormat="1" ht="0" hidden="1" customHeight="1" x14ac:dyDescent="0.2">
      <c r="AX4579" s="78"/>
      <c r="AZ4579" s="167"/>
      <c r="BA4579" s="77"/>
      <c r="BB4579" s="77"/>
    </row>
    <row r="4580" spans="50:54" s="79" customFormat="1" ht="0" hidden="1" customHeight="1" x14ac:dyDescent="0.2">
      <c r="AX4580" s="78"/>
      <c r="AZ4580" s="167"/>
      <c r="BA4580" s="77"/>
      <c r="BB4580" s="77"/>
    </row>
    <row r="4581" spans="50:54" s="79" customFormat="1" ht="0" hidden="1" customHeight="1" x14ac:dyDescent="0.2">
      <c r="AX4581" s="78"/>
      <c r="AZ4581" s="167"/>
      <c r="BA4581" s="77"/>
      <c r="BB4581" s="77"/>
    </row>
    <row r="4582" spans="50:54" s="79" customFormat="1" ht="0" hidden="1" customHeight="1" x14ac:dyDescent="0.2">
      <c r="AX4582" s="78"/>
      <c r="AZ4582" s="167"/>
      <c r="BA4582" s="77"/>
      <c r="BB4582" s="77"/>
    </row>
    <row r="4583" spans="50:54" s="79" customFormat="1" ht="0" hidden="1" customHeight="1" x14ac:dyDescent="0.2">
      <c r="AX4583" s="78"/>
      <c r="AZ4583" s="167"/>
      <c r="BA4583" s="77"/>
      <c r="BB4583" s="77"/>
    </row>
    <row r="4584" spans="50:54" s="79" customFormat="1" ht="0" hidden="1" customHeight="1" x14ac:dyDescent="0.2">
      <c r="AX4584" s="78"/>
      <c r="AZ4584" s="167"/>
      <c r="BA4584" s="77"/>
      <c r="BB4584" s="77"/>
    </row>
    <row r="4585" spans="50:54" s="79" customFormat="1" ht="0" hidden="1" customHeight="1" x14ac:dyDescent="0.2">
      <c r="AX4585" s="78"/>
      <c r="AZ4585" s="167"/>
      <c r="BA4585" s="77"/>
      <c r="BB4585" s="77"/>
    </row>
    <row r="4586" spans="50:54" s="79" customFormat="1" ht="0" hidden="1" customHeight="1" x14ac:dyDescent="0.2">
      <c r="AX4586" s="78"/>
      <c r="AZ4586" s="167"/>
      <c r="BA4586" s="77"/>
      <c r="BB4586" s="77"/>
    </row>
    <row r="4587" spans="50:54" s="79" customFormat="1" ht="0" hidden="1" customHeight="1" x14ac:dyDescent="0.2">
      <c r="AX4587" s="78"/>
      <c r="AZ4587" s="167"/>
      <c r="BA4587" s="77"/>
      <c r="BB4587" s="77"/>
    </row>
    <row r="4588" spans="50:54" s="79" customFormat="1" ht="0" hidden="1" customHeight="1" x14ac:dyDescent="0.2">
      <c r="AX4588" s="78"/>
      <c r="AZ4588" s="167"/>
      <c r="BA4588" s="77"/>
      <c r="BB4588" s="77"/>
    </row>
    <row r="4589" spans="50:54" s="79" customFormat="1" ht="0" hidden="1" customHeight="1" x14ac:dyDescent="0.2">
      <c r="AX4589" s="78"/>
      <c r="AZ4589" s="167"/>
      <c r="BA4589" s="77"/>
      <c r="BB4589" s="77"/>
    </row>
    <row r="4590" spans="50:54" s="79" customFormat="1" ht="0" hidden="1" customHeight="1" x14ac:dyDescent="0.2">
      <c r="AX4590" s="78"/>
      <c r="AZ4590" s="167"/>
      <c r="BA4590" s="77"/>
      <c r="BB4590" s="77"/>
    </row>
    <row r="4591" spans="50:54" s="79" customFormat="1" ht="0" hidden="1" customHeight="1" x14ac:dyDescent="0.2">
      <c r="AX4591" s="78"/>
      <c r="AZ4591" s="167"/>
      <c r="BA4591" s="77"/>
      <c r="BB4591" s="77"/>
    </row>
    <row r="4592" spans="50:54" s="79" customFormat="1" ht="0" hidden="1" customHeight="1" x14ac:dyDescent="0.2">
      <c r="AX4592" s="78"/>
      <c r="AZ4592" s="167"/>
      <c r="BA4592" s="77"/>
      <c r="BB4592" s="77"/>
    </row>
    <row r="4593" spans="50:54" s="79" customFormat="1" ht="0" hidden="1" customHeight="1" x14ac:dyDescent="0.2">
      <c r="AX4593" s="78"/>
      <c r="AZ4593" s="167"/>
      <c r="BA4593" s="77"/>
      <c r="BB4593" s="77"/>
    </row>
    <row r="4594" spans="50:54" s="79" customFormat="1" ht="0" hidden="1" customHeight="1" x14ac:dyDescent="0.2">
      <c r="AX4594" s="78"/>
      <c r="AZ4594" s="167"/>
      <c r="BA4594" s="77"/>
      <c r="BB4594" s="77"/>
    </row>
    <row r="4595" spans="50:54" s="79" customFormat="1" ht="0" hidden="1" customHeight="1" x14ac:dyDescent="0.2">
      <c r="AX4595" s="78"/>
      <c r="AZ4595" s="167"/>
      <c r="BA4595" s="77"/>
      <c r="BB4595" s="77"/>
    </row>
    <row r="4596" spans="50:54" s="79" customFormat="1" ht="0" hidden="1" customHeight="1" x14ac:dyDescent="0.2">
      <c r="AX4596" s="78"/>
      <c r="AZ4596" s="167"/>
      <c r="BA4596" s="77"/>
      <c r="BB4596" s="77"/>
    </row>
    <row r="4597" spans="50:54" s="79" customFormat="1" ht="0" hidden="1" customHeight="1" x14ac:dyDescent="0.2">
      <c r="AX4597" s="78"/>
      <c r="AZ4597" s="167"/>
      <c r="BA4597" s="77"/>
      <c r="BB4597" s="77"/>
    </row>
    <row r="4598" spans="50:54" s="79" customFormat="1" ht="0" hidden="1" customHeight="1" x14ac:dyDescent="0.2">
      <c r="AX4598" s="78"/>
      <c r="AZ4598" s="167"/>
      <c r="BA4598" s="77"/>
      <c r="BB4598" s="77"/>
    </row>
    <row r="4599" spans="50:54" s="79" customFormat="1" ht="0" hidden="1" customHeight="1" x14ac:dyDescent="0.2">
      <c r="AX4599" s="78"/>
      <c r="AZ4599" s="167"/>
      <c r="BA4599" s="77"/>
      <c r="BB4599" s="77"/>
    </row>
    <row r="4600" spans="50:54" s="79" customFormat="1" ht="0" hidden="1" customHeight="1" x14ac:dyDescent="0.2">
      <c r="AX4600" s="78"/>
      <c r="AZ4600" s="167"/>
      <c r="BA4600" s="77"/>
      <c r="BB4600" s="77"/>
    </row>
    <row r="4601" spans="50:54" s="79" customFormat="1" ht="0" hidden="1" customHeight="1" x14ac:dyDescent="0.2">
      <c r="AX4601" s="78"/>
      <c r="AZ4601" s="167"/>
      <c r="BA4601" s="77"/>
      <c r="BB4601" s="77"/>
    </row>
    <row r="4602" spans="50:54" s="79" customFormat="1" ht="0" hidden="1" customHeight="1" x14ac:dyDescent="0.2">
      <c r="AX4602" s="78"/>
      <c r="AZ4602" s="167"/>
      <c r="BA4602" s="77"/>
      <c r="BB4602" s="77"/>
    </row>
    <row r="4603" spans="50:54" s="79" customFormat="1" ht="0" hidden="1" customHeight="1" x14ac:dyDescent="0.2">
      <c r="AX4603" s="78"/>
      <c r="AZ4603" s="167"/>
      <c r="BA4603" s="77"/>
      <c r="BB4603" s="77"/>
    </row>
    <row r="4604" spans="50:54" s="79" customFormat="1" ht="0" hidden="1" customHeight="1" x14ac:dyDescent="0.2">
      <c r="AX4604" s="78"/>
      <c r="AZ4604" s="167"/>
      <c r="BA4604" s="77"/>
      <c r="BB4604" s="77"/>
    </row>
    <row r="4605" spans="50:54" s="79" customFormat="1" ht="0" hidden="1" customHeight="1" x14ac:dyDescent="0.2">
      <c r="AX4605" s="78"/>
      <c r="AZ4605" s="167"/>
      <c r="BA4605" s="77"/>
      <c r="BB4605" s="77"/>
    </row>
    <row r="4606" spans="50:54" s="79" customFormat="1" ht="0" hidden="1" customHeight="1" x14ac:dyDescent="0.2">
      <c r="AX4606" s="78"/>
      <c r="AZ4606" s="167"/>
      <c r="BA4606" s="77"/>
      <c r="BB4606" s="77"/>
    </row>
    <row r="4607" spans="50:54" s="79" customFormat="1" ht="0" hidden="1" customHeight="1" x14ac:dyDescent="0.2">
      <c r="AX4607" s="78"/>
      <c r="AZ4607" s="167"/>
      <c r="BA4607" s="77"/>
      <c r="BB4607" s="77"/>
    </row>
    <row r="4608" spans="50:54" s="79" customFormat="1" ht="0" hidden="1" customHeight="1" x14ac:dyDescent="0.2">
      <c r="AX4608" s="78"/>
      <c r="AZ4608" s="167"/>
      <c r="BA4608" s="77"/>
      <c r="BB4608" s="77"/>
    </row>
    <row r="4609" spans="50:54" s="79" customFormat="1" ht="0" hidden="1" customHeight="1" x14ac:dyDescent="0.2">
      <c r="AX4609" s="78"/>
      <c r="AZ4609" s="167"/>
      <c r="BA4609" s="77"/>
      <c r="BB4609" s="77"/>
    </row>
    <row r="4610" spans="50:54" s="79" customFormat="1" ht="0" hidden="1" customHeight="1" x14ac:dyDescent="0.2">
      <c r="AX4610" s="78"/>
      <c r="AZ4610" s="167"/>
      <c r="BA4610" s="77"/>
      <c r="BB4610" s="77"/>
    </row>
    <row r="4611" spans="50:54" s="79" customFormat="1" ht="0" hidden="1" customHeight="1" x14ac:dyDescent="0.2">
      <c r="AX4611" s="78"/>
      <c r="AZ4611" s="167"/>
      <c r="BA4611" s="77"/>
      <c r="BB4611" s="77"/>
    </row>
    <row r="4612" spans="50:54" s="79" customFormat="1" ht="0" hidden="1" customHeight="1" x14ac:dyDescent="0.2">
      <c r="AX4612" s="78"/>
      <c r="AZ4612" s="167"/>
      <c r="BA4612" s="77"/>
      <c r="BB4612" s="77"/>
    </row>
    <row r="4613" spans="50:54" s="79" customFormat="1" ht="0" hidden="1" customHeight="1" x14ac:dyDescent="0.2">
      <c r="AX4613" s="78"/>
      <c r="AZ4613" s="167"/>
      <c r="BA4613" s="77"/>
      <c r="BB4613" s="77"/>
    </row>
    <row r="4614" spans="50:54" s="79" customFormat="1" ht="0" hidden="1" customHeight="1" x14ac:dyDescent="0.2">
      <c r="AX4614" s="78"/>
      <c r="AZ4614" s="167"/>
      <c r="BA4614" s="77"/>
      <c r="BB4614" s="77"/>
    </row>
    <row r="4615" spans="50:54" s="79" customFormat="1" ht="0" hidden="1" customHeight="1" x14ac:dyDescent="0.2">
      <c r="AX4615" s="78"/>
      <c r="AZ4615" s="167"/>
      <c r="BA4615" s="77"/>
      <c r="BB4615" s="77"/>
    </row>
    <row r="4616" spans="50:54" s="79" customFormat="1" ht="0" hidden="1" customHeight="1" x14ac:dyDescent="0.2">
      <c r="AX4616" s="78"/>
      <c r="AZ4616" s="167"/>
      <c r="BA4616" s="77"/>
      <c r="BB4616" s="77"/>
    </row>
    <row r="4617" spans="50:54" s="79" customFormat="1" ht="0" hidden="1" customHeight="1" x14ac:dyDescent="0.2">
      <c r="AX4617" s="78"/>
      <c r="AZ4617" s="167"/>
      <c r="BA4617" s="77"/>
      <c r="BB4617" s="77"/>
    </row>
    <row r="4618" spans="50:54" s="79" customFormat="1" ht="0" hidden="1" customHeight="1" x14ac:dyDescent="0.2">
      <c r="AX4618" s="78"/>
      <c r="AZ4618" s="167"/>
      <c r="BA4618" s="77"/>
      <c r="BB4618" s="77"/>
    </row>
    <row r="4619" spans="50:54" s="79" customFormat="1" ht="0" hidden="1" customHeight="1" x14ac:dyDescent="0.2">
      <c r="AX4619" s="78"/>
      <c r="AZ4619" s="167"/>
      <c r="BA4619" s="77"/>
      <c r="BB4619" s="77"/>
    </row>
    <row r="4620" spans="50:54" s="79" customFormat="1" ht="0" hidden="1" customHeight="1" x14ac:dyDescent="0.2">
      <c r="AX4620" s="78"/>
      <c r="AZ4620" s="167"/>
      <c r="BA4620" s="77"/>
      <c r="BB4620" s="77"/>
    </row>
    <row r="4621" spans="50:54" s="79" customFormat="1" ht="0" hidden="1" customHeight="1" x14ac:dyDescent="0.2">
      <c r="AX4621" s="78"/>
      <c r="AZ4621" s="167"/>
      <c r="BA4621" s="77"/>
      <c r="BB4621" s="77"/>
    </row>
    <row r="4622" spans="50:54" s="79" customFormat="1" ht="0" hidden="1" customHeight="1" x14ac:dyDescent="0.2">
      <c r="AX4622" s="78"/>
      <c r="AZ4622" s="167"/>
      <c r="BA4622" s="77"/>
      <c r="BB4622" s="77"/>
    </row>
    <row r="4623" spans="50:54" s="79" customFormat="1" ht="0" hidden="1" customHeight="1" x14ac:dyDescent="0.2">
      <c r="AX4623" s="78"/>
      <c r="AZ4623" s="167"/>
      <c r="BA4623" s="77"/>
      <c r="BB4623" s="77"/>
    </row>
    <row r="4624" spans="50:54" s="79" customFormat="1" ht="0" hidden="1" customHeight="1" x14ac:dyDescent="0.2">
      <c r="AX4624" s="78"/>
      <c r="AZ4624" s="167"/>
      <c r="BA4624" s="77"/>
      <c r="BB4624" s="77"/>
    </row>
    <row r="4625" spans="50:54" s="79" customFormat="1" ht="0" hidden="1" customHeight="1" x14ac:dyDescent="0.2">
      <c r="AX4625" s="78"/>
      <c r="AZ4625" s="167"/>
      <c r="BA4625" s="77"/>
      <c r="BB4625" s="77"/>
    </row>
    <row r="4626" spans="50:54" s="79" customFormat="1" ht="0" hidden="1" customHeight="1" x14ac:dyDescent="0.2">
      <c r="AX4626" s="78"/>
      <c r="AZ4626" s="167"/>
      <c r="BA4626" s="77"/>
      <c r="BB4626" s="77"/>
    </row>
    <row r="4627" spans="50:54" s="79" customFormat="1" ht="0" hidden="1" customHeight="1" x14ac:dyDescent="0.2">
      <c r="AX4627" s="78"/>
      <c r="AZ4627" s="167"/>
      <c r="BA4627" s="77"/>
      <c r="BB4627" s="77"/>
    </row>
    <row r="4628" spans="50:54" s="79" customFormat="1" ht="0" hidden="1" customHeight="1" x14ac:dyDescent="0.2">
      <c r="AX4628" s="78"/>
      <c r="AZ4628" s="167"/>
      <c r="BA4628" s="77"/>
      <c r="BB4628" s="77"/>
    </row>
    <row r="4629" spans="50:54" s="79" customFormat="1" ht="0" hidden="1" customHeight="1" x14ac:dyDescent="0.2">
      <c r="AX4629" s="78"/>
      <c r="AZ4629" s="167"/>
      <c r="BA4629" s="77"/>
      <c r="BB4629" s="77"/>
    </row>
    <row r="4630" spans="50:54" s="79" customFormat="1" ht="0" hidden="1" customHeight="1" x14ac:dyDescent="0.2">
      <c r="AX4630" s="78"/>
      <c r="AZ4630" s="167"/>
      <c r="BA4630" s="77"/>
      <c r="BB4630" s="77"/>
    </row>
    <row r="4631" spans="50:54" s="79" customFormat="1" ht="0" hidden="1" customHeight="1" x14ac:dyDescent="0.2">
      <c r="AX4631" s="78"/>
      <c r="AZ4631" s="167"/>
      <c r="BA4631" s="77"/>
      <c r="BB4631" s="77"/>
    </row>
    <row r="4632" spans="50:54" s="79" customFormat="1" ht="0" hidden="1" customHeight="1" x14ac:dyDescent="0.2">
      <c r="AX4632" s="78"/>
      <c r="AZ4632" s="167"/>
      <c r="BA4632" s="77"/>
      <c r="BB4632" s="77"/>
    </row>
    <row r="4633" spans="50:54" s="79" customFormat="1" ht="0" hidden="1" customHeight="1" x14ac:dyDescent="0.2">
      <c r="AX4633" s="78"/>
      <c r="AZ4633" s="167"/>
      <c r="BA4633" s="77"/>
      <c r="BB4633" s="77"/>
    </row>
    <row r="4634" spans="50:54" s="79" customFormat="1" ht="0" hidden="1" customHeight="1" x14ac:dyDescent="0.2">
      <c r="AX4634" s="78"/>
      <c r="AZ4634" s="167"/>
      <c r="BA4634" s="77"/>
      <c r="BB4634" s="77"/>
    </row>
    <row r="4635" spans="50:54" s="79" customFormat="1" ht="0" hidden="1" customHeight="1" x14ac:dyDescent="0.2">
      <c r="AX4635" s="78"/>
      <c r="AZ4635" s="167"/>
      <c r="BA4635" s="77"/>
      <c r="BB4635" s="77"/>
    </row>
    <row r="4636" spans="50:54" s="79" customFormat="1" ht="0" hidden="1" customHeight="1" x14ac:dyDescent="0.2">
      <c r="AX4636" s="78"/>
      <c r="AZ4636" s="167"/>
      <c r="BA4636" s="77"/>
      <c r="BB4636" s="77"/>
    </row>
    <row r="4637" spans="50:54" s="79" customFormat="1" ht="0" hidden="1" customHeight="1" x14ac:dyDescent="0.2">
      <c r="AX4637" s="78"/>
      <c r="AZ4637" s="167"/>
      <c r="BA4637" s="77"/>
      <c r="BB4637" s="77"/>
    </row>
    <row r="4638" spans="50:54" s="79" customFormat="1" ht="0" hidden="1" customHeight="1" x14ac:dyDescent="0.2">
      <c r="AX4638" s="78"/>
      <c r="AZ4638" s="167"/>
      <c r="BA4638" s="77"/>
      <c r="BB4638" s="77"/>
    </row>
    <row r="4639" spans="50:54" s="79" customFormat="1" ht="0" hidden="1" customHeight="1" x14ac:dyDescent="0.2">
      <c r="AX4639" s="78"/>
      <c r="AZ4639" s="167"/>
      <c r="BA4639" s="77"/>
      <c r="BB4639" s="77"/>
    </row>
    <row r="4640" spans="50:54" s="79" customFormat="1" ht="0" hidden="1" customHeight="1" x14ac:dyDescent="0.2">
      <c r="AX4640" s="78"/>
      <c r="AZ4640" s="167"/>
      <c r="BA4640" s="77"/>
      <c r="BB4640" s="77"/>
    </row>
    <row r="4641" spans="50:54" s="79" customFormat="1" ht="0" hidden="1" customHeight="1" x14ac:dyDescent="0.2">
      <c r="AX4641" s="78"/>
      <c r="AZ4641" s="167"/>
      <c r="BA4641" s="77"/>
      <c r="BB4641" s="77"/>
    </row>
    <row r="4642" spans="50:54" s="79" customFormat="1" ht="0" hidden="1" customHeight="1" x14ac:dyDescent="0.2">
      <c r="AX4642" s="78"/>
      <c r="AZ4642" s="167"/>
      <c r="BA4642" s="77"/>
      <c r="BB4642" s="77"/>
    </row>
    <row r="4643" spans="50:54" s="79" customFormat="1" ht="0" hidden="1" customHeight="1" x14ac:dyDescent="0.2">
      <c r="AX4643" s="78"/>
      <c r="AZ4643" s="167"/>
      <c r="BA4643" s="77"/>
      <c r="BB4643" s="77"/>
    </row>
    <row r="4644" spans="50:54" s="79" customFormat="1" ht="0" hidden="1" customHeight="1" x14ac:dyDescent="0.2">
      <c r="AX4644" s="78"/>
      <c r="AZ4644" s="167"/>
      <c r="BA4644" s="77"/>
      <c r="BB4644" s="77"/>
    </row>
    <row r="4645" spans="50:54" s="79" customFormat="1" ht="0" hidden="1" customHeight="1" x14ac:dyDescent="0.2">
      <c r="AX4645" s="78"/>
      <c r="AZ4645" s="167"/>
      <c r="BA4645" s="77"/>
      <c r="BB4645" s="77"/>
    </row>
    <row r="4646" spans="50:54" s="79" customFormat="1" ht="0" hidden="1" customHeight="1" x14ac:dyDescent="0.2">
      <c r="AX4646" s="78"/>
      <c r="AZ4646" s="167"/>
      <c r="BA4646" s="77"/>
      <c r="BB4646" s="77"/>
    </row>
    <row r="4647" spans="50:54" s="79" customFormat="1" ht="0" hidden="1" customHeight="1" x14ac:dyDescent="0.2">
      <c r="AX4647" s="78"/>
      <c r="AZ4647" s="167"/>
      <c r="BA4647" s="77"/>
      <c r="BB4647" s="77"/>
    </row>
    <row r="4648" spans="50:54" s="79" customFormat="1" ht="0" hidden="1" customHeight="1" x14ac:dyDescent="0.2">
      <c r="AX4648" s="78"/>
      <c r="AZ4648" s="167"/>
      <c r="BA4648" s="77"/>
      <c r="BB4648" s="77"/>
    </row>
    <row r="4649" spans="50:54" s="79" customFormat="1" ht="0" hidden="1" customHeight="1" x14ac:dyDescent="0.2">
      <c r="AX4649" s="78"/>
      <c r="AZ4649" s="167"/>
      <c r="BA4649" s="77"/>
      <c r="BB4649" s="77"/>
    </row>
    <row r="4650" spans="50:54" s="79" customFormat="1" ht="0" hidden="1" customHeight="1" x14ac:dyDescent="0.2">
      <c r="AX4650" s="78"/>
      <c r="AZ4650" s="167"/>
      <c r="BA4650" s="77"/>
      <c r="BB4650" s="77"/>
    </row>
    <row r="4651" spans="50:54" s="79" customFormat="1" ht="0" hidden="1" customHeight="1" x14ac:dyDescent="0.2">
      <c r="AX4651" s="78"/>
      <c r="AZ4651" s="167"/>
      <c r="BA4651" s="77"/>
      <c r="BB4651" s="77"/>
    </row>
    <row r="4652" spans="50:54" s="79" customFormat="1" ht="0" hidden="1" customHeight="1" x14ac:dyDescent="0.2">
      <c r="AX4652" s="78"/>
      <c r="AZ4652" s="167"/>
      <c r="BA4652" s="77"/>
      <c r="BB4652" s="77"/>
    </row>
    <row r="4653" spans="50:54" s="79" customFormat="1" ht="0" hidden="1" customHeight="1" x14ac:dyDescent="0.2">
      <c r="AX4653" s="78"/>
      <c r="AZ4653" s="167"/>
      <c r="BA4653" s="77"/>
      <c r="BB4653" s="77"/>
    </row>
    <row r="4654" spans="50:54" s="79" customFormat="1" ht="0" hidden="1" customHeight="1" x14ac:dyDescent="0.2">
      <c r="AX4654" s="78"/>
      <c r="AZ4654" s="167"/>
      <c r="BA4654" s="77"/>
      <c r="BB4654" s="77"/>
    </row>
    <row r="4655" spans="50:54" s="79" customFormat="1" ht="0" hidden="1" customHeight="1" x14ac:dyDescent="0.2">
      <c r="AX4655" s="78"/>
      <c r="AZ4655" s="167"/>
      <c r="BA4655" s="77"/>
      <c r="BB4655" s="77"/>
    </row>
    <row r="4656" spans="50:54" s="79" customFormat="1" ht="0" hidden="1" customHeight="1" x14ac:dyDescent="0.2">
      <c r="AX4656" s="78"/>
      <c r="AZ4656" s="167"/>
      <c r="BA4656" s="77"/>
      <c r="BB4656" s="77"/>
    </row>
    <row r="4657" spans="50:54" s="79" customFormat="1" ht="0" hidden="1" customHeight="1" x14ac:dyDescent="0.2">
      <c r="AX4657" s="78"/>
      <c r="AZ4657" s="167"/>
      <c r="BA4657" s="77"/>
      <c r="BB4657" s="77"/>
    </row>
    <row r="4658" spans="50:54" s="79" customFormat="1" ht="0" hidden="1" customHeight="1" x14ac:dyDescent="0.2">
      <c r="AX4658" s="78"/>
      <c r="AZ4658" s="167"/>
      <c r="BA4658" s="77"/>
      <c r="BB4658" s="77"/>
    </row>
    <row r="4659" spans="50:54" s="79" customFormat="1" ht="0" hidden="1" customHeight="1" x14ac:dyDescent="0.2">
      <c r="AX4659" s="78"/>
      <c r="AZ4659" s="167"/>
      <c r="BA4659" s="77"/>
      <c r="BB4659" s="77"/>
    </row>
    <row r="4660" spans="50:54" s="79" customFormat="1" ht="0" hidden="1" customHeight="1" x14ac:dyDescent="0.2">
      <c r="AX4660" s="78"/>
      <c r="AZ4660" s="167"/>
      <c r="BA4660" s="77"/>
      <c r="BB4660" s="77"/>
    </row>
    <row r="4661" spans="50:54" s="79" customFormat="1" ht="0" hidden="1" customHeight="1" x14ac:dyDescent="0.2">
      <c r="AX4661" s="78"/>
      <c r="AZ4661" s="167"/>
      <c r="BA4661" s="77"/>
      <c r="BB4661" s="77"/>
    </row>
    <row r="4662" spans="50:54" s="79" customFormat="1" ht="0" hidden="1" customHeight="1" x14ac:dyDescent="0.2">
      <c r="AX4662" s="78"/>
      <c r="AZ4662" s="167"/>
      <c r="BA4662" s="77"/>
      <c r="BB4662" s="77"/>
    </row>
    <row r="4663" spans="50:54" s="79" customFormat="1" ht="0" hidden="1" customHeight="1" x14ac:dyDescent="0.2">
      <c r="AX4663" s="78"/>
      <c r="AZ4663" s="167"/>
      <c r="BA4663" s="77"/>
      <c r="BB4663" s="77"/>
    </row>
    <row r="4664" spans="50:54" s="79" customFormat="1" ht="0" hidden="1" customHeight="1" x14ac:dyDescent="0.2">
      <c r="AX4664" s="78"/>
      <c r="AZ4664" s="167"/>
      <c r="BA4664" s="77"/>
      <c r="BB4664" s="77"/>
    </row>
    <row r="4665" spans="50:54" s="79" customFormat="1" ht="0" hidden="1" customHeight="1" x14ac:dyDescent="0.2">
      <c r="AX4665" s="78"/>
      <c r="AZ4665" s="167"/>
      <c r="BA4665" s="77"/>
      <c r="BB4665" s="77"/>
    </row>
    <row r="4666" spans="50:54" s="79" customFormat="1" ht="0" hidden="1" customHeight="1" x14ac:dyDescent="0.2">
      <c r="AX4666" s="78"/>
      <c r="AZ4666" s="167"/>
      <c r="BA4666" s="77"/>
      <c r="BB4666" s="77"/>
    </row>
    <row r="4667" spans="50:54" s="79" customFormat="1" ht="0" hidden="1" customHeight="1" x14ac:dyDescent="0.2">
      <c r="AX4667" s="78"/>
      <c r="AZ4667" s="167"/>
      <c r="BA4667" s="77"/>
      <c r="BB4667" s="77"/>
    </row>
    <row r="4668" spans="50:54" s="79" customFormat="1" ht="0" hidden="1" customHeight="1" x14ac:dyDescent="0.2">
      <c r="AX4668" s="78"/>
      <c r="AZ4668" s="167"/>
      <c r="BA4668" s="77"/>
      <c r="BB4668" s="77"/>
    </row>
    <row r="4669" spans="50:54" s="79" customFormat="1" ht="0" hidden="1" customHeight="1" x14ac:dyDescent="0.2">
      <c r="AX4669" s="78"/>
      <c r="AZ4669" s="167"/>
      <c r="BA4669" s="77"/>
      <c r="BB4669" s="77"/>
    </row>
    <row r="4670" spans="50:54" s="79" customFormat="1" ht="0" hidden="1" customHeight="1" x14ac:dyDescent="0.2">
      <c r="AX4670" s="78"/>
      <c r="AZ4670" s="167"/>
      <c r="BA4670" s="77"/>
      <c r="BB4670" s="77"/>
    </row>
    <row r="4671" spans="50:54" s="79" customFormat="1" ht="0" hidden="1" customHeight="1" x14ac:dyDescent="0.2">
      <c r="AX4671" s="78"/>
      <c r="AZ4671" s="167"/>
      <c r="BA4671" s="77"/>
      <c r="BB4671" s="77"/>
    </row>
    <row r="4672" spans="50:54" s="79" customFormat="1" ht="0" hidden="1" customHeight="1" x14ac:dyDescent="0.2">
      <c r="AX4672" s="78"/>
      <c r="AZ4672" s="167"/>
      <c r="BA4672" s="77"/>
      <c r="BB4672" s="77"/>
    </row>
    <row r="4673" spans="50:54" s="79" customFormat="1" ht="0" hidden="1" customHeight="1" x14ac:dyDescent="0.2">
      <c r="AX4673" s="78"/>
      <c r="AZ4673" s="167"/>
      <c r="BA4673" s="77"/>
      <c r="BB4673" s="77"/>
    </row>
    <row r="4674" spans="50:54" s="79" customFormat="1" ht="0" hidden="1" customHeight="1" x14ac:dyDescent="0.2">
      <c r="AX4674" s="78"/>
      <c r="AZ4674" s="167"/>
      <c r="BA4674" s="77"/>
      <c r="BB4674" s="77"/>
    </row>
    <row r="4675" spans="50:54" s="79" customFormat="1" ht="0" hidden="1" customHeight="1" x14ac:dyDescent="0.2">
      <c r="AX4675" s="78"/>
      <c r="AZ4675" s="167"/>
      <c r="BA4675" s="77"/>
      <c r="BB4675" s="77"/>
    </row>
    <row r="4676" spans="50:54" s="79" customFormat="1" ht="0" hidden="1" customHeight="1" x14ac:dyDescent="0.2">
      <c r="AX4676" s="78"/>
      <c r="AZ4676" s="167"/>
      <c r="BA4676" s="77"/>
      <c r="BB4676" s="77"/>
    </row>
    <row r="4677" spans="50:54" s="79" customFormat="1" ht="0" hidden="1" customHeight="1" x14ac:dyDescent="0.2">
      <c r="AX4677" s="78"/>
      <c r="AZ4677" s="167"/>
      <c r="BA4677" s="77"/>
      <c r="BB4677" s="77"/>
    </row>
    <row r="4678" spans="50:54" s="79" customFormat="1" ht="0" hidden="1" customHeight="1" x14ac:dyDescent="0.2">
      <c r="AX4678" s="78"/>
      <c r="AZ4678" s="167"/>
      <c r="BA4678" s="77"/>
      <c r="BB4678" s="77"/>
    </row>
    <row r="4679" spans="50:54" s="79" customFormat="1" ht="0" hidden="1" customHeight="1" x14ac:dyDescent="0.2">
      <c r="AX4679" s="78"/>
      <c r="AZ4679" s="167"/>
      <c r="BA4679" s="77"/>
      <c r="BB4679" s="77"/>
    </row>
    <row r="4680" spans="50:54" s="79" customFormat="1" ht="0" hidden="1" customHeight="1" x14ac:dyDescent="0.2">
      <c r="AX4680" s="78"/>
      <c r="AZ4680" s="167"/>
      <c r="BA4680" s="77"/>
      <c r="BB4680" s="77"/>
    </row>
    <row r="4681" spans="50:54" s="79" customFormat="1" ht="0" hidden="1" customHeight="1" x14ac:dyDescent="0.2">
      <c r="AX4681" s="78"/>
      <c r="AZ4681" s="167"/>
      <c r="BA4681" s="77"/>
      <c r="BB4681" s="77"/>
    </row>
    <row r="4682" spans="50:54" s="79" customFormat="1" ht="0" hidden="1" customHeight="1" x14ac:dyDescent="0.2">
      <c r="AX4682" s="78"/>
      <c r="AZ4682" s="167"/>
      <c r="BA4682" s="77"/>
      <c r="BB4682" s="77"/>
    </row>
    <row r="4683" spans="50:54" s="79" customFormat="1" ht="0" hidden="1" customHeight="1" x14ac:dyDescent="0.2">
      <c r="AX4683" s="78"/>
      <c r="AZ4683" s="167"/>
      <c r="BA4683" s="77"/>
      <c r="BB4683" s="77"/>
    </row>
    <row r="4684" spans="50:54" s="79" customFormat="1" ht="0" hidden="1" customHeight="1" x14ac:dyDescent="0.2">
      <c r="AX4684" s="78"/>
      <c r="AZ4684" s="167"/>
      <c r="BA4684" s="77"/>
      <c r="BB4684" s="77"/>
    </row>
    <row r="4685" spans="50:54" s="79" customFormat="1" ht="0" hidden="1" customHeight="1" x14ac:dyDescent="0.2">
      <c r="AX4685" s="78"/>
      <c r="AZ4685" s="167"/>
      <c r="BA4685" s="77"/>
      <c r="BB4685" s="77"/>
    </row>
    <row r="4686" spans="50:54" s="79" customFormat="1" ht="0" hidden="1" customHeight="1" x14ac:dyDescent="0.2">
      <c r="AX4686" s="78"/>
      <c r="AZ4686" s="167"/>
      <c r="BA4686" s="77"/>
      <c r="BB4686" s="77"/>
    </row>
    <row r="4687" spans="50:54" s="79" customFormat="1" ht="0" hidden="1" customHeight="1" x14ac:dyDescent="0.2">
      <c r="AX4687" s="78"/>
      <c r="AZ4687" s="167"/>
      <c r="BA4687" s="77"/>
      <c r="BB4687" s="77"/>
    </row>
    <row r="4688" spans="50:54" s="79" customFormat="1" ht="0" hidden="1" customHeight="1" x14ac:dyDescent="0.2">
      <c r="AX4688" s="78"/>
      <c r="AZ4688" s="167"/>
      <c r="BA4688" s="77"/>
      <c r="BB4688" s="77"/>
    </row>
    <row r="4689" spans="50:54" s="79" customFormat="1" ht="0" hidden="1" customHeight="1" x14ac:dyDescent="0.2">
      <c r="AX4689" s="78"/>
      <c r="AZ4689" s="167"/>
      <c r="BA4689" s="77"/>
      <c r="BB4689" s="77"/>
    </row>
    <row r="4690" spans="50:54" s="79" customFormat="1" ht="0" hidden="1" customHeight="1" x14ac:dyDescent="0.2">
      <c r="AX4690" s="78"/>
      <c r="AZ4690" s="167"/>
      <c r="BA4690" s="77"/>
      <c r="BB4690" s="77"/>
    </row>
    <row r="4691" spans="50:54" s="79" customFormat="1" ht="0" hidden="1" customHeight="1" x14ac:dyDescent="0.2">
      <c r="AX4691" s="78"/>
      <c r="AZ4691" s="167"/>
      <c r="BA4691" s="77"/>
      <c r="BB4691" s="77"/>
    </row>
    <row r="4692" spans="50:54" s="79" customFormat="1" ht="0" hidden="1" customHeight="1" x14ac:dyDescent="0.2">
      <c r="AX4692" s="78"/>
      <c r="AZ4692" s="167"/>
      <c r="BA4692" s="77"/>
      <c r="BB4692" s="77"/>
    </row>
    <row r="4693" spans="50:54" s="79" customFormat="1" ht="0" hidden="1" customHeight="1" x14ac:dyDescent="0.2">
      <c r="AX4693" s="78"/>
      <c r="AZ4693" s="167"/>
      <c r="BA4693" s="77"/>
      <c r="BB4693" s="77"/>
    </row>
    <row r="4694" spans="50:54" s="79" customFormat="1" ht="0" hidden="1" customHeight="1" x14ac:dyDescent="0.2">
      <c r="AX4694" s="78"/>
      <c r="AZ4694" s="167"/>
      <c r="BA4694" s="77"/>
      <c r="BB4694" s="77"/>
    </row>
    <row r="4695" spans="50:54" s="79" customFormat="1" ht="0" hidden="1" customHeight="1" x14ac:dyDescent="0.2">
      <c r="AX4695" s="78"/>
      <c r="AZ4695" s="167"/>
      <c r="BA4695" s="77"/>
      <c r="BB4695" s="77"/>
    </row>
    <row r="4696" spans="50:54" s="79" customFormat="1" ht="0" hidden="1" customHeight="1" x14ac:dyDescent="0.2">
      <c r="AX4696" s="78"/>
      <c r="AZ4696" s="167"/>
      <c r="BA4696" s="77"/>
      <c r="BB4696" s="77"/>
    </row>
    <row r="4697" spans="50:54" s="79" customFormat="1" ht="0" hidden="1" customHeight="1" x14ac:dyDescent="0.2">
      <c r="AX4697" s="78"/>
      <c r="AZ4697" s="167"/>
      <c r="BA4697" s="77"/>
      <c r="BB4697" s="77"/>
    </row>
    <row r="4698" spans="50:54" s="79" customFormat="1" ht="0" hidden="1" customHeight="1" x14ac:dyDescent="0.2">
      <c r="AX4698" s="78"/>
      <c r="AZ4698" s="167"/>
      <c r="BA4698" s="77"/>
      <c r="BB4698" s="77"/>
    </row>
    <row r="4699" spans="50:54" s="79" customFormat="1" ht="0" hidden="1" customHeight="1" x14ac:dyDescent="0.2">
      <c r="AX4699" s="78"/>
      <c r="AZ4699" s="167"/>
      <c r="BA4699" s="77"/>
      <c r="BB4699" s="77"/>
    </row>
    <row r="4700" spans="50:54" s="79" customFormat="1" ht="0" hidden="1" customHeight="1" x14ac:dyDescent="0.2">
      <c r="AX4700" s="78"/>
      <c r="AZ4700" s="167"/>
      <c r="BA4700" s="77"/>
      <c r="BB4700" s="77"/>
    </row>
    <row r="4701" spans="50:54" s="79" customFormat="1" ht="0" hidden="1" customHeight="1" x14ac:dyDescent="0.2">
      <c r="AX4701" s="78"/>
      <c r="AZ4701" s="167"/>
      <c r="BA4701" s="77"/>
      <c r="BB4701" s="77"/>
    </row>
    <row r="4702" spans="50:54" s="79" customFormat="1" ht="0" hidden="1" customHeight="1" x14ac:dyDescent="0.2">
      <c r="AX4702" s="78"/>
      <c r="AZ4702" s="167"/>
      <c r="BA4702" s="77"/>
      <c r="BB4702" s="77"/>
    </row>
    <row r="4703" spans="50:54" s="79" customFormat="1" ht="0" hidden="1" customHeight="1" x14ac:dyDescent="0.2">
      <c r="AX4703" s="78"/>
      <c r="AZ4703" s="167"/>
      <c r="BA4703" s="77"/>
      <c r="BB4703" s="77"/>
    </row>
    <row r="4704" spans="50:54" s="79" customFormat="1" ht="0" hidden="1" customHeight="1" x14ac:dyDescent="0.2">
      <c r="AX4704" s="78"/>
      <c r="AZ4704" s="167"/>
      <c r="BA4704" s="77"/>
      <c r="BB4704" s="77"/>
    </row>
    <row r="4705" spans="50:54" s="79" customFormat="1" ht="0" hidden="1" customHeight="1" x14ac:dyDescent="0.2">
      <c r="AX4705" s="78"/>
      <c r="AZ4705" s="167"/>
      <c r="BA4705" s="77"/>
      <c r="BB4705" s="77"/>
    </row>
    <row r="4706" spans="50:54" s="79" customFormat="1" ht="0" hidden="1" customHeight="1" x14ac:dyDescent="0.2">
      <c r="AX4706" s="78"/>
      <c r="AZ4706" s="167"/>
      <c r="BA4706" s="77"/>
      <c r="BB4706" s="77"/>
    </row>
    <row r="4707" spans="50:54" s="79" customFormat="1" ht="0" hidden="1" customHeight="1" x14ac:dyDescent="0.2">
      <c r="AX4707" s="78"/>
      <c r="AZ4707" s="167"/>
      <c r="BA4707" s="77"/>
      <c r="BB4707" s="77"/>
    </row>
    <row r="4708" spans="50:54" s="79" customFormat="1" ht="0" hidden="1" customHeight="1" x14ac:dyDescent="0.2">
      <c r="AX4708" s="78"/>
      <c r="AZ4708" s="167"/>
      <c r="BA4708" s="77"/>
      <c r="BB4708" s="77"/>
    </row>
    <row r="4709" spans="50:54" s="79" customFormat="1" ht="0" hidden="1" customHeight="1" x14ac:dyDescent="0.2">
      <c r="AX4709" s="78"/>
      <c r="AZ4709" s="167"/>
      <c r="BA4709" s="77"/>
      <c r="BB4709" s="77"/>
    </row>
    <row r="4710" spans="50:54" s="79" customFormat="1" ht="0" hidden="1" customHeight="1" x14ac:dyDescent="0.2">
      <c r="AX4710" s="78"/>
      <c r="AZ4710" s="167"/>
      <c r="BA4710" s="77"/>
      <c r="BB4710" s="77"/>
    </row>
    <row r="4711" spans="50:54" s="79" customFormat="1" ht="0" hidden="1" customHeight="1" x14ac:dyDescent="0.2">
      <c r="AX4711" s="78"/>
      <c r="AZ4711" s="167"/>
      <c r="BA4711" s="77"/>
      <c r="BB4711" s="77"/>
    </row>
    <row r="4712" spans="50:54" s="79" customFormat="1" ht="0" hidden="1" customHeight="1" x14ac:dyDescent="0.2">
      <c r="AX4712" s="78"/>
      <c r="AZ4712" s="167"/>
      <c r="BA4712" s="77"/>
      <c r="BB4712" s="77"/>
    </row>
    <row r="4713" spans="50:54" s="79" customFormat="1" ht="0" hidden="1" customHeight="1" x14ac:dyDescent="0.2">
      <c r="AX4713" s="78"/>
      <c r="AZ4713" s="167"/>
      <c r="BA4713" s="77"/>
      <c r="BB4713" s="77"/>
    </row>
    <row r="4714" spans="50:54" s="79" customFormat="1" ht="0" hidden="1" customHeight="1" x14ac:dyDescent="0.2">
      <c r="AX4714" s="78"/>
      <c r="AZ4714" s="167"/>
      <c r="BA4714" s="77"/>
      <c r="BB4714" s="77"/>
    </row>
    <row r="4715" spans="50:54" s="79" customFormat="1" ht="0" hidden="1" customHeight="1" x14ac:dyDescent="0.2">
      <c r="AX4715" s="78"/>
      <c r="AZ4715" s="167"/>
      <c r="BA4715" s="77"/>
      <c r="BB4715" s="77"/>
    </row>
    <row r="4716" spans="50:54" s="79" customFormat="1" ht="0" hidden="1" customHeight="1" x14ac:dyDescent="0.2">
      <c r="AX4716" s="78"/>
      <c r="AZ4716" s="167"/>
      <c r="BA4716" s="77"/>
      <c r="BB4716" s="77"/>
    </row>
    <row r="4717" spans="50:54" s="79" customFormat="1" ht="0" hidden="1" customHeight="1" x14ac:dyDescent="0.2">
      <c r="AX4717" s="78"/>
      <c r="AZ4717" s="167"/>
      <c r="BA4717" s="77"/>
      <c r="BB4717" s="77"/>
    </row>
    <row r="4718" spans="50:54" s="79" customFormat="1" ht="0" hidden="1" customHeight="1" x14ac:dyDescent="0.2">
      <c r="AX4718" s="78"/>
      <c r="AZ4718" s="167"/>
      <c r="BA4718" s="77"/>
      <c r="BB4718" s="77"/>
    </row>
    <row r="4719" spans="50:54" s="79" customFormat="1" ht="0" hidden="1" customHeight="1" x14ac:dyDescent="0.2">
      <c r="AX4719" s="78"/>
      <c r="AZ4719" s="167"/>
      <c r="BA4719" s="77"/>
      <c r="BB4719" s="77"/>
    </row>
    <row r="4720" spans="50:54" s="79" customFormat="1" ht="0" hidden="1" customHeight="1" x14ac:dyDescent="0.2">
      <c r="AX4720" s="78"/>
      <c r="AZ4720" s="167"/>
      <c r="BA4720" s="77"/>
      <c r="BB4720" s="77"/>
    </row>
    <row r="4721" spans="50:54" s="79" customFormat="1" ht="0" hidden="1" customHeight="1" x14ac:dyDescent="0.2">
      <c r="AX4721" s="78"/>
      <c r="AZ4721" s="167"/>
      <c r="BA4721" s="77"/>
      <c r="BB4721" s="77"/>
    </row>
    <row r="4722" spans="50:54" s="79" customFormat="1" ht="0" hidden="1" customHeight="1" x14ac:dyDescent="0.2">
      <c r="AX4722" s="78"/>
      <c r="AZ4722" s="167"/>
      <c r="BA4722" s="77"/>
      <c r="BB4722" s="77"/>
    </row>
    <row r="4723" spans="50:54" s="79" customFormat="1" ht="0" hidden="1" customHeight="1" x14ac:dyDescent="0.2">
      <c r="AX4723" s="78"/>
      <c r="AZ4723" s="167"/>
      <c r="BA4723" s="77"/>
      <c r="BB4723" s="77"/>
    </row>
    <row r="4724" spans="50:54" s="79" customFormat="1" ht="0" hidden="1" customHeight="1" x14ac:dyDescent="0.2">
      <c r="AX4724" s="78"/>
      <c r="AZ4724" s="167"/>
      <c r="BA4724" s="77"/>
      <c r="BB4724" s="77"/>
    </row>
    <row r="4725" spans="50:54" s="79" customFormat="1" ht="0" hidden="1" customHeight="1" x14ac:dyDescent="0.2">
      <c r="AX4725" s="78"/>
      <c r="AZ4725" s="167"/>
      <c r="BA4725" s="77"/>
      <c r="BB4725" s="77"/>
    </row>
    <row r="4726" spans="50:54" s="79" customFormat="1" ht="0" hidden="1" customHeight="1" x14ac:dyDescent="0.2">
      <c r="AX4726" s="78"/>
      <c r="AZ4726" s="167"/>
      <c r="BA4726" s="77"/>
      <c r="BB4726" s="77"/>
    </row>
    <row r="4727" spans="50:54" s="79" customFormat="1" ht="0" hidden="1" customHeight="1" x14ac:dyDescent="0.2">
      <c r="AX4727" s="78"/>
      <c r="AZ4727" s="167"/>
      <c r="BA4727" s="77"/>
      <c r="BB4727" s="77"/>
    </row>
    <row r="4728" spans="50:54" s="79" customFormat="1" ht="0" hidden="1" customHeight="1" x14ac:dyDescent="0.2">
      <c r="AX4728" s="78"/>
      <c r="AZ4728" s="167"/>
      <c r="BA4728" s="77"/>
      <c r="BB4728" s="77"/>
    </row>
    <row r="4729" spans="50:54" s="79" customFormat="1" ht="0" hidden="1" customHeight="1" x14ac:dyDescent="0.2">
      <c r="AX4729" s="78"/>
      <c r="AZ4729" s="167"/>
      <c r="BA4729" s="77"/>
      <c r="BB4729" s="77"/>
    </row>
    <row r="4730" spans="50:54" s="79" customFormat="1" ht="0" hidden="1" customHeight="1" x14ac:dyDescent="0.2">
      <c r="AX4730" s="78"/>
      <c r="AZ4730" s="167"/>
      <c r="BA4730" s="77"/>
      <c r="BB4730" s="77"/>
    </row>
    <row r="4731" spans="50:54" s="79" customFormat="1" ht="0" hidden="1" customHeight="1" x14ac:dyDescent="0.2">
      <c r="AX4731" s="78"/>
      <c r="AZ4731" s="167"/>
      <c r="BA4731" s="77"/>
      <c r="BB4731" s="77"/>
    </row>
    <row r="4732" spans="50:54" s="79" customFormat="1" ht="0" hidden="1" customHeight="1" x14ac:dyDescent="0.2">
      <c r="AX4732" s="78"/>
      <c r="AZ4732" s="167"/>
      <c r="BA4732" s="77"/>
      <c r="BB4732" s="77"/>
    </row>
    <row r="4733" spans="50:54" s="79" customFormat="1" ht="0" hidden="1" customHeight="1" x14ac:dyDescent="0.2">
      <c r="AX4733" s="78"/>
      <c r="AZ4733" s="167"/>
      <c r="BA4733" s="77"/>
      <c r="BB4733" s="77"/>
    </row>
    <row r="4734" spans="50:54" s="79" customFormat="1" ht="0" hidden="1" customHeight="1" x14ac:dyDescent="0.2">
      <c r="AX4734" s="78"/>
      <c r="AZ4734" s="167"/>
      <c r="BA4734" s="77"/>
      <c r="BB4734" s="77"/>
    </row>
    <row r="4735" spans="50:54" s="79" customFormat="1" ht="0" hidden="1" customHeight="1" x14ac:dyDescent="0.2">
      <c r="AX4735" s="78"/>
      <c r="AZ4735" s="167"/>
      <c r="BA4735" s="77"/>
      <c r="BB4735" s="77"/>
    </row>
    <row r="4736" spans="50:54" s="79" customFormat="1" ht="0" hidden="1" customHeight="1" x14ac:dyDescent="0.2">
      <c r="AX4736" s="78"/>
      <c r="AZ4736" s="167"/>
      <c r="BA4736" s="77"/>
      <c r="BB4736" s="77"/>
    </row>
    <row r="4737" spans="50:54" s="79" customFormat="1" ht="0" hidden="1" customHeight="1" x14ac:dyDescent="0.2">
      <c r="AX4737" s="78"/>
      <c r="AZ4737" s="167"/>
      <c r="BA4737" s="77"/>
      <c r="BB4737" s="77"/>
    </row>
    <row r="4738" spans="50:54" s="79" customFormat="1" ht="0" hidden="1" customHeight="1" x14ac:dyDescent="0.2">
      <c r="AX4738" s="78"/>
      <c r="AZ4738" s="167"/>
      <c r="BA4738" s="77"/>
      <c r="BB4738" s="77"/>
    </row>
    <row r="4739" spans="50:54" s="79" customFormat="1" ht="0" hidden="1" customHeight="1" x14ac:dyDescent="0.2">
      <c r="AX4739" s="78"/>
      <c r="AZ4739" s="167"/>
      <c r="BA4739" s="77"/>
      <c r="BB4739" s="77"/>
    </row>
    <row r="4740" spans="50:54" s="79" customFormat="1" ht="0" hidden="1" customHeight="1" x14ac:dyDescent="0.2">
      <c r="AX4740" s="78"/>
      <c r="AZ4740" s="167"/>
      <c r="BA4740" s="77"/>
      <c r="BB4740" s="77"/>
    </row>
    <row r="4741" spans="50:54" s="79" customFormat="1" ht="0" hidden="1" customHeight="1" x14ac:dyDescent="0.2">
      <c r="AX4741" s="78"/>
      <c r="AZ4741" s="167"/>
      <c r="BA4741" s="77"/>
      <c r="BB4741" s="77"/>
    </row>
    <row r="4742" spans="50:54" s="79" customFormat="1" ht="0" hidden="1" customHeight="1" x14ac:dyDescent="0.2">
      <c r="AX4742" s="78"/>
      <c r="AZ4742" s="167"/>
      <c r="BA4742" s="77"/>
      <c r="BB4742" s="77"/>
    </row>
    <row r="4743" spans="50:54" s="79" customFormat="1" ht="0" hidden="1" customHeight="1" x14ac:dyDescent="0.2">
      <c r="AX4743" s="78"/>
      <c r="AZ4743" s="167"/>
      <c r="BA4743" s="77"/>
      <c r="BB4743" s="77"/>
    </row>
    <row r="4744" spans="50:54" s="79" customFormat="1" ht="0" hidden="1" customHeight="1" x14ac:dyDescent="0.2">
      <c r="AX4744" s="78"/>
      <c r="AZ4744" s="167"/>
      <c r="BA4744" s="77"/>
      <c r="BB4744" s="77"/>
    </row>
    <row r="4745" spans="50:54" s="79" customFormat="1" ht="0" hidden="1" customHeight="1" x14ac:dyDescent="0.2">
      <c r="AX4745" s="78"/>
      <c r="AZ4745" s="167"/>
      <c r="BA4745" s="77"/>
      <c r="BB4745" s="77"/>
    </row>
    <row r="4746" spans="50:54" s="79" customFormat="1" ht="0" hidden="1" customHeight="1" x14ac:dyDescent="0.2">
      <c r="AX4746" s="78"/>
      <c r="AZ4746" s="167"/>
      <c r="BA4746" s="77"/>
      <c r="BB4746" s="77"/>
    </row>
    <row r="4747" spans="50:54" s="79" customFormat="1" ht="0" hidden="1" customHeight="1" x14ac:dyDescent="0.2">
      <c r="AX4747" s="78"/>
      <c r="AZ4747" s="167"/>
      <c r="BA4747" s="77"/>
      <c r="BB4747" s="77"/>
    </row>
    <row r="4748" spans="50:54" s="79" customFormat="1" ht="0" hidden="1" customHeight="1" x14ac:dyDescent="0.2">
      <c r="AX4748" s="78"/>
      <c r="AZ4748" s="167"/>
      <c r="BA4748" s="77"/>
      <c r="BB4748" s="77"/>
    </row>
    <row r="4749" spans="50:54" s="79" customFormat="1" ht="0" hidden="1" customHeight="1" x14ac:dyDescent="0.2">
      <c r="AX4749" s="78"/>
      <c r="AZ4749" s="167"/>
      <c r="BA4749" s="77"/>
      <c r="BB4749" s="77"/>
    </row>
    <row r="4750" spans="50:54" s="79" customFormat="1" ht="0" hidden="1" customHeight="1" x14ac:dyDescent="0.2">
      <c r="AX4750" s="78"/>
      <c r="AZ4750" s="167"/>
      <c r="BA4750" s="77"/>
      <c r="BB4750" s="77"/>
    </row>
    <row r="4751" spans="50:54" s="79" customFormat="1" ht="0" hidden="1" customHeight="1" x14ac:dyDescent="0.2">
      <c r="AX4751" s="78"/>
      <c r="AZ4751" s="167"/>
      <c r="BA4751" s="77"/>
      <c r="BB4751" s="77"/>
    </row>
    <row r="4752" spans="50:54" s="79" customFormat="1" ht="0" hidden="1" customHeight="1" x14ac:dyDescent="0.2">
      <c r="AX4752" s="78"/>
      <c r="AZ4752" s="167"/>
      <c r="BA4752" s="77"/>
      <c r="BB4752" s="77"/>
    </row>
    <row r="4753" spans="50:54" s="79" customFormat="1" ht="0" hidden="1" customHeight="1" x14ac:dyDescent="0.2">
      <c r="AX4753" s="78"/>
      <c r="AZ4753" s="167"/>
      <c r="BA4753" s="77"/>
      <c r="BB4753" s="77"/>
    </row>
    <row r="4754" spans="50:54" s="79" customFormat="1" ht="0" hidden="1" customHeight="1" x14ac:dyDescent="0.2">
      <c r="AX4754" s="78"/>
      <c r="AZ4754" s="167"/>
      <c r="BA4754" s="77"/>
      <c r="BB4754" s="77"/>
    </row>
    <row r="4755" spans="50:54" s="79" customFormat="1" ht="0" hidden="1" customHeight="1" x14ac:dyDescent="0.2">
      <c r="AX4755" s="78"/>
      <c r="AZ4755" s="167"/>
      <c r="BA4755" s="77"/>
      <c r="BB4755" s="77"/>
    </row>
    <row r="4756" spans="50:54" s="79" customFormat="1" ht="0" hidden="1" customHeight="1" x14ac:dyDescent="0.2">
      <c r="AX4756" s="78"/>
      <c r="AZ4756" s="167"/>
      <c r="BA4756" s="77"/>
      <c r="BB4756" s="77"/>
    </row>
    <row r="4757" spans="50:54" s="79" customFormat="1" ht="0" hidden="1" customHeight="1" x14ac:dyDescent="0.2">
      <c r="AX4757" s="78"/>
      <c r="AZ4757" s="167"/>
      <c r="BA4757" s="77"/>
      <c r="BB4757" s="77"/>
    </row>
    <row r="4758" spans="50:54" s="79" customFormat="1" ht="0" hidden="1" customHeight="1" x14ac:dyDescent="0.2">
      <c r="AX4758" s="78"/>
      <c r="AZ4758" s="167"/>
      <c r="BA4758" s="77"/>
      <c r="BB4758" s="77"/>
    </row>
    <row r="4759" spans="50:54" s="79" customFormat="1" ht="0" hidden="1" customHeight="1" x14ac:dyDescent="0.2">
      <c r="AX4759" s="78"/>
      <c r="AZ4759" s="167"/>
      <c r="BA4759" s="77"/>
      <c r="BB4759" s="77"/>
    </row>
    <row r="4760" spans="50:54" s="79" customFormat="1" ht="0" hidden="1" customHeight="1" x14ac:dyDescent="0.2">
      <c r="AX4760" s="78"/>
      <c r="AZ4760" s="167"/>
      <c r="BA4760" s="77"/>
      <c r="BB4760" s="77"/>
    </row>
    <row r="4761" spans="50:54" s="79" customFormat="1" ht="0" hidden="1" customHeight="1" x14ac:dyDescent="0.2">
      <c r="AX4761" s="78"/>
      <c r="AZ4761" s="167"/>
      <c r="BA4761" s="77"/>
      <c r="BB4761" s="77"/>
    </row>
    <row r="4762" spans="50:54" s="79" customFormat="1" ht="0" hidden="1" customHeight="1" x14ac:dyDescent="0.2">
      <c r="AX4762" s="78"/>
      <c r="AZ4762" s="167"/>
      <c r="BA4762" s="77"/>
      <c r="BB4762" s="77"/>
    </row>
    <row r="4763" spans="50:54" s="79" customFormat="1" ht="0" hidden="1" customHeight="1" x14ac:dyDescent="0.2">
      <c r="AX4763" s="78"/>
      <c r="AZ4763" s="167"/>
      <c r="BA4763" s="77"/>
      <c r="BB4763" s="77"/>
    </row>
    <row r="4764" spans="50:54" s="79" customFormat="1" ht="0" hidden="1" customHeight="1" x14ac:dyDescent="0.2">
      <c r="AX4764" s="78"/>
      <c r="AZ4764" s="167"/>
      <c r="BA4764" s="77"/>
      <c r="BB4764" s="77"/>
    </row>
    <row r="4765" spans="50:54" s="79" customFormat="1" ht="0" hidden="1" customHeight="1" x14ac:dyDescent="0.2">
      <c r="AX4765" s="78"/>
      <c r="AZ4765" s="167"/>
      <c r="BA4765" s="77"/>
      <c r="BB4765" s="77"/>
    </row>
    <row r="4766" spans="50:54" s="79" customFormat="1" ht="0" hidden="1" customHeight="1" x14ac:dyDescent="0.2">
      <c r="AX4766" s="78"/>
      <c r="AZ4766" s="167"/>
      <c r="BA4766" s="77"/>
      <c r="BB4766" s="77"/>
    </row>
    <row r="4767" spans="50:54" s="79" customFormat="1" ht="0" hidden="1" customHeight="1" x14ac:dyDescent="0.2">
      <c r="AX4767" s="78"/>
      <c r="AZ4767" s="167"/>
      <c r="BA4767" s="77"/>
      <c r="BB4767" s="77"/>
    </row>
    <row r="4768" spans="50:54" s="79" customFormat="1" ht="0" hidden="1" customHeight="1" x14ac:dyDescent="0.2">
      <c r="AX4768" s="78"/>
      <c r="AZ4768" s="167"/>
      <c r="BA4768" s="77"/>
      <c r="BB4768" s="77"/>
    </row>
    <row r="4769" spans="50:54" s="79" customFormat="1" ht="0" hidden="1" customHeight="1" x14ac:dyDescent="0.2">
      <c r="AX4769" s="78"/>
      <c r="AZ4769" s="167"/>
      <c r="BA4769" s="77"/>
      <c r="BB4769" s="77"/>
    </row>
    <row r="4770" spans="50:54" s="79" customFormat="1" ht="0" hidden="1" customHeight="1" x14ac:dyDescent="0.2">
      <c r="AX4770" s="78"/>
      <c r="AZ4770" s="167"/>
      <c r="BA4770" s="77"/>
      <c r="BB4770" s="77"/>
    </row>
    <row r="4771" spans="50:54" s="79" customFormat="1" ht="0" hidden="1" customHeight="1" x14ac:dyDescent="0.2">
      <c r="AX4771" s="78"/>
      <c r="AZ4771" s="167"/>
      <c r="BA4771" s="77"/>
      <c r="BB4771" s="77"/>
    </row>
    <row r="4772" spans="50:54" s="79" customFormat="1" ht="0" hidden="1" customHeight="1" x14ac:dyDescent="0.2">
      <c r="AX4772" s="78"/>
      <c r="AZ4772" s="167"/>
      <c r="BA4772" s="77"/>
      <c r="BB4772" s="77"/>
    </row>
    <row r="4773" spans="50:54" s="79" customFormat="1" ht="0" hidden="1" customHeight="1" x14ac:dyDescent="0.2">
      <c r="AX4773" s="78"/>
      <c r="AZ4773" s="167"/>
      <c r="BA4773" s="77"/>
      <c r="BB4773" s="77"/>
    </row>
    <row r="4774" spans="50:54" s="79" customFormat="1" ht="0" hidden="1" customHeight="1" x14ac:dyDescent="0.2">
      <c r="AX4774" s="78"/>
      <c r="AZ4774" s="167"/>
      <c r="BA4774" s="77"/>
      <c r="BB4774" s="77"/>
    </row>
    <row r="4775" spans="50:54" s="79" customFormat="1" ht="0" hidden="1" customHeight="1" x14ac:dyDescent="0.2">
      <c r="AX4775" s="78"/>
      <c r="AZ4775" s="167"/>
      <c r="BA4775" s="77"/>
      <c r="BB4775" s="77"/>
    </row>
    <row r="4776" spans="50:54" s="79" customFormat="1" ht="0" hidden="1" customHeight="1" x14ac:dyDescent="0.2">
      <c r="AX4776" s="78"/>
      <c r="AZ4776" s="167"/>
      <c r="BA4776" s="77"/>
      <c r="BB4776" s="77"/>
    </row>
    <row r="4777" spans="50:54" s="79" customFormat="1" ht="0" hidden="1" customHeight="1" x14ac:dyDescent="0.2">
      <c r="AX4777" s="78"/>
      <c r="AZ4777" s="167"/>
      <c r="BA4777" s="77"/>
      <c r="BB4777" s="77"/>
    </row>
    <row r="4778" spans="50:54" s="79" customFormat="1" ht="0" hidden="1" customHeight="1" x14ac:dyDescent="0.2">
      <c r="AX4778" s="78"/>
      <c r="AZ4778" s="167"/>
      <c r="BA4778" s="77"/>
      <c r="BB4778" s="77"/>
    </row>
    <row r="4779" spans="50:54" s="79" customFormat="1" ht="0" hidden="1" customHeight="1" x14ac:dyDescent="0.2">
      <c r="AX4779" s="78"/>
      <c r="AZ4779" s="167"/>
      <c r="BA4779" s="77"/>
      <c r="BB4779" s="77"/>
    </row>
    <row r="4780" spans="50:54" s="79" customFormat="1" ht="0" hidden="1" customHeight="1" x14ac:dyDescent="0.2">
      <c r="AX4780" s="78"/>
      <c r="AZ4780" s="167"/>
      <c r="BA4780" s="77"/>
      <c r="BB4780" s="77"/>
    </row>
    <row r="4781" spans="50:54" s="79" customFormat="1" ht="0" hidden="1" customHeight="1" x14ac:dyDescent="0.2">
      <c r="AX4781" s="78"/>
      <c r="AZ4781" s="167"/>
      <c r="BA4781" s="77"/>
      <c r="BB4781" s="77"/>
    </row>
    <row r="4782" spans="50:54" s="79" customFormat="1" ht="0" hidden="1" customHeight="1" x14ac:dyDescent="0.2">
      <c r="AX4782" s="78"/>
      <c r="AZ4782" s="167"/>
      <c r="BA4782" s="77"/>
      <c r="BB4782" s="77"/>
    </row>
    <row r="4783" spans="50:54" s="79" customFormat="1" ht="0" hidden="1" customHeight="1" x14ac:dyDescent="0.2">
      <c r="AX4783" s="78"/>
      <c r="AZ4783" s="167"/>
      <c r="BA4783" s="77"/>
      <c r="BB4783" s="77"/>
    </row>
    <row r="4784" spans="50:54" s="79" customFormat="1" ht="0" hidden="1" customHeight="1" x14ac:dyDescent="0.2">
      <c r="AX4784" s="78"/>
      <c r="AZ4784" s="167"/>
      <c r="BA4784" s="77"/>
      <c r="BB4784" s="77"/>
    </row>
    <row r="4785" spans="50:54" s="79" customFormat="1" ht="0" hidden="1" customHeight="1" x14ac:dyDescent="0.2">
      <c r="AX4785" s="78"/>
      <c r="AZ4785" s="167"/>
      <c r="BA4785" s="77"/>
      <c r="BB4785" s="77"/>
    </row>
    <row r="4786" spans="50:54" s="79" customFormat="1" ht="0" hidden="1" customHeight="1" x14ac:dyDescent="0.2">
      <c r="AX4786" s="78"/>
      <c r="AZ4786" s="167"/>
      <c r="BA4786" s="77"/>
      <c r="BB4786" s="77"/>
    </row>
    <row r="4787" spans="50:54" s="79" customFormat="1" ht="0" hidden="1" customHeight="1" x14ac:dyDescent="0.2">
      <c r="AX4787" s="78"/>
      <c r="AZ4787" s="167"/>
      <c r="BA4787" s="77"/>
      <c r="BB4787" s="77"/>
    </row>
    <row r="4788" spans="50:54" s="79" customFormat="1" ht="0" hidden="1" customHeight="1" x14ac:dyDescent="0.2">
      <c r="AX4788" s="78"/>
      <c r="AZ4788" s="167"/>
      <c r="BA4788" s="77"/>
      <c r="BB4788" s="77"/>
    </row>
    <row r="4789" spans="50:54" s="79" customFormat="1" ht="0" hidden="1" customHeight="1" x14ac:dyDescent="0.2">
      <c r="AX4789" s="78"/>
      <c r="AZ4789" s="167"/>
      <c r="BA4789" s="77"/>
      <c r="BB4789" s="77"/>
    </row>
    <row r="4790" spans="50:54" s="79" customFormat="1" ht="0" hidden="1" customHeight="1" x14ac:dyDescent="0.2">
      <c r="AX4790" s="78"/>
      <c r="AZ4790" s="167"/>
      <c r="BA4790" s="77"/>
      <c r="BB4790" s="77"/>
    </row>
    <row r="4791" spans="50:54" s="79" customFormat="1" ht="0" hidden="1" customHeight="1" x14ac:dyDescent="0.2">
      <c r="AX4791" s="78"/>
      <c r="AZ4791" s="167"/>
      <c r="BA4791" s="77"/>
      <c r="BB4791" s="77"/>
    </row>
    <row r="4792" spans="50:54" s="79" customFormat="1" ht="0" hidden="1" customHeight="1" x14ac:dyDescent="0.2">
      <c r="AX4792" s="78"/>
      <c r="AZ4792" s="167"/>
      <c r="BA4792" s="77"/>
      <c r="BB4792" s="77"/>
    </row>
    <row r="4793" spans="50:54" s="79" customFormat="1" ht="0" hidden="1" customHeight="1" x14ac:dyDescent="0.2">
      <c r="AX4793" s="78"/>
      <c r="AZ4793" s="167"/>
      <c r="BA4793" s="77"/>
      <c r="BB4793" s="77"/>
    </row>
    <row r="4794" spans="50:54" s="79" customFormat="1" ht="0" hidden="1" customHeight="1" x14ac:dyDescent="0.2">
      <c r="AX4794" s="78"/>
      <c r="AZ4794" s="167"/>
      <c r="BA4794" s="77"/>
      <c r="BB4794" s="77"/>
    </row>
    <row r="4795" spans="50:54" s="79" customFormat="1" ht="0" hidden="1" customHeight="1" x14ac:dyDescent="0.2">
      <c r="AX4795" s="78"/>
      <c r="AZ4795" s="167"/>
      <c r="BA4795" s="77"/>
      <c r="BB4795" s="77"/>
    </row>
    <row r="4796" spans="50:54" s="79" customFormat="1" ht="0" hidden="1" customHeight="1" x14ac:dyDescent="0.2">
      <c r="AX4796" s="78"/>
      <c r="AZ4796" s="167"/>
      <c r="BA4796" s="77"/>
      <c r="BB4796" s="77"/>
    </row>
    <row r="4797" spans="50:54" s="79" customFormat="1" ht="0" hidden="1" customHeight="1" x14ac:dyDescent="0.2">
      <c r="AX4797" s="78"/>
      <c r="AZ4797" s="167"/>
      <c r="BA4797" s="77"/>
      <c r="BB4797" s="77"/>
    </row>
    <row r="4798" spans="50:54" s="79" customFormat="1" ht="0" hidden="1" customHeight="1" x14ac:dyDescent="0.2">
      <c r="AX4798" s="78"/>
      <c r="AZ4798" s="167"/>
      <c r="BA4798" s="77"/>
      <c r="BB4798" s="77"/>
    </row>
    <row r="4799" spans="50:54" s="79" customFormat="1" ht="0" hidden="1" customHeight="1" x14ac:dyDescent="0.2">
      <c r="AX4799" s="78"/>
      <c r="AZ4799" s="167"/>
      <c r="BA4799" s="77"/>
      <c r="BB4799" s="77"/>
    </row>
    <row r="4800" spans="50:54" s="79" customFormat="1" ht="0" hidden="1" customHeight="1" x14ac:dyDescent="0.2">
      <c r="AX4800" s="78"/>
      <c r="AZ4800" s="167"/>
      <c r="BA4800" s="77"/>
      <c r="BB4800" s="77"/>
    </row>
    <row r="4801" spans="50:54" s="79" customFormat="1" ht="0" hidden="1" customHeight="1" x14ac:dyDescent="0.2">
      <c r="AX4801" s="78"/>
      <c r="AZ4801" s="167"/>
      <c r="BA4801" s="77"/>
      <c r="BB4801" s="77"/>
    </row>
    <row r="4802" spans="50:54" s="79" customFormat="1" ht="0" hidden="1" customHeight="1" x14ac:dyDescent="0.2">
      <c r="AX4802" s="78"/>
      <c r="AZ4802" s="167"/>
      <c r="BA4802" s="77"/>
      <c r="BB4802" s="77"/>
    </row>
    <row r="4803" spans="50:54" s="79" customFormat="1" ht="0" hidden="1" customHeight="1" x14ac:dyDescent="0.2">
      <c r="AX4803" s="78"/>
      <c r="AZ4803" s="167"/>
      <c r="BA4803" s="77"/>
      <c r="BB4803" s="77"/>
    </row>
    <row r="4804" spans="50:54" s="79" customFormat="1" ht="0" hidden="1" customHeight="1" x14ac:dyDescent="0.2">
      <c r="AX4804" s="78"/>
      <c r="AZ4804" s="167"/>
      <c r="BA4804" s="77"/>
      <c r="BB4804" s="77"/>
    </row>
    <row r="4805" spans="50:54" s="79" customFormat="1" ht="0" hidden="1" customHeight="1" x14ac:dyDescent="0.2">
      <c r="AX4805" s="78"/>
      <c r="AZ4805" s="167"/>
      <c r="BA4805" s="77"/>
      <c r="BB4805" s="77"/>
    </row>
    <row r="4806" spans="50:54" s="79" customFormat="1" ht="0" hidden="1" customHeight="1" x14ac:dyDescent="0.2">
      <c r="AX4806" s="78"/>
      <c r="AZ4806" s="167"/>
      <c r="BA4806" s="77"/>
      <c r="BB4806" s="77"/>
    </row>
    <row r="4807" spans="50:54" s="79" customFormat="1" ht="0" hidden="1" customHeight="1" x14ac:dyDescent="0.2">
      <c r="AX4807" s="78"/>
      <c r="AZ4807" s="167"/>
      <c r="BA4807" s="77"/>
      <c r="BB4807" s="77"/>
    </row>
    <row r="4808" spans="50:54" s="79" customFormat="1" ht="0" hidden="1" customHeight="1" x14ac:dyDescent="0.2">
      <c r="AX4808" s="78"/>
      <c r="AZ4808" s="167"/>
      <c r="BA4808" s="77"/>
      <c r="BB4808" s="77"/>
    </row>
    <row r="4809" spans="50:54" s="79" customFormat="1" ht="0" hidden="1" customHeight="1" x14ac:dyDescent="0.2">
      <c r="AX4809" s="78"/>
      <c r="AZ4809" s="167"/>
      <c r="BA4809" s="77"/>
      <c r="BB4809" s="77"/>
    </row>
    <row r="4810" spans="50:54" s="79" customFormat="1" ht="0" hidden="1" customHeight="1" x14ac:dyDescent="0.2">
      <c r="AX4810" s="78"/>
      <c r="AZ4810" s="167"/>
      <c r="BA4810" s="77"/>
      <c r="BB4810" s="77"/>
    </row>
    <row r="4811" spans="50:54" s="79" customFormat="1" ht="0" hidden="1" customHeight="1" x14ac:dyDescent="0.2">
      <c r="AX4811" s="78"/>
      <c r="AZ4811" s="167"/>
      <c r="BA4811" s="77"/>
      <c r="BB4811" s="77"/>
    </row>
    <row r="4812" spans="50:54" s="79" customFormat="1" ht="0" hidden="1" customHeight="1" x14ac:dyDescent="0.2">
      <c r="AX4812" s="78"/>
      <c r="AZ4812" s="167"/>
      <c r="BA4812" s="77"/>
      <c r="BB4812" s="77"/>
    </row>
    <row r="4813" spans="50:54" s="79" customFormat="1" ht="0" hidden="1" customHeight="1" x14ac:dyDescent="0.2">
      <c r="AX4813" s="78"/>
      <c r="AZ4813" s="167"/>
      <c r="BA4813" s="77"/>
      <c r="BB4813" s="77"/>
    </row>
    <row r="4814" spans="50:54" s="79" customFormat="1" ht="0" hidden="1" customHeight="1" x14ac:dyDescent="0.2">
      <c r="AX4814" s="78"/>
      <c r="AZ4814" s="167"/>
      <c r="BA4814" s="77"/>
      <c r="BB4814" s="77"/>
    </row>
    <row r="4815" spans="50:54" s="79" customFormat="1" ht="0" hidden="1" customHeight="1" x14ac:dyDescent="0.2">
      <c r="AX4815" s="78"/>
      <c r="AZ4815" s="167"/>
      <c r="BA4815" s="77"/>
      <c r="BB4815" s="77"/>
    </row>
    <row r="4816" spans="50:54" s="79" customFormat="1" ht="0" hidden="1" customHeight="1" x14ac:dyDescent="0.2">
      <c r="AX4816" s="78"/>
      <c r="AZ4816" s="167"/>
      <c r="BA4816" s="77"/>
      <c r="BB4816" s="77"/>
    </row>
    <row r="4817" spans="50:54" s="79" customFormat="1" ht="0" hidden="1" customHeight="1" x14ac:dyDescent="0.2">
      <c r="AX4817" s="78"/>
      <c r="AZ4817" s="167"/>
      <c r="BA4817" s="77"/>
      <c r="BB4817" s="77"/>
    </row>
    <row r="4818" spans="50:54" s="79" customFormat="1" ht="0" hidden="1" customHeight="1" x14ac:dyDescent="0.2">
      <c r="AX4818" s="78"/>
      <c r="AZ4818" s="167"/>
      <c r="BA4818" s="77"/>
      <c r="BB4818" s="77"/>
    </row>
    <row r="4819" spans="50:54" s="79" customFormat="1" ht="0" hidden="1" customHeight="1" x14ac:dyDescent="0.2">
      <c r="AX4819" s="78"/>
      <c r="AZ4819" s="167"/>
      <c r="BA4819" s="77"/>
      <c r="BB4819" s="77"/>
    </row>
    <row r="4820" spans="50:54" s="79" customFormat="1" ht="0" hidden="1" customHeight="1" x14ac:dyDescent="0.2">
      <c r="AX4820" s="78"/>
      <c r="AZ4820" s="167"/>
      <c r="BA4820" s="77"/>
      <c r="BB4820" s="77"/>
    </row>
    <row r="4821" spans="50:54" s="79" customFormat="1" ht="0" hidden="1" customHeight="1" x14ac:dyDescent="0.2">
      <c r="AX4821" s="78"/>
      <c r="AZ4821" s="167"/>
      <c r="BA4821" s="77"/>
      <c r="BB4821" s="77"/>
    </row>
    <row r="4822" spans="50:54" s="79" customFormat="1" ht="0" hidden="1" customHeight="1" x14ac:dyDescent="0.2">
      <c r="AX4822" s="78"/>
      <c r="AZ4822" s="167"/>
      <c r="BA4822" s="77"/>
      <c r="BB4822" s="77"/>
    </row>
    <row r="4823" spans="50:54" s="79" customFormat="1" ht="0" hidden="1" customHeight="1" x14ac:dyDescent="0.2">
      <c r="AX4823" s="78"/>
      <c r="AZ4823" s="167"/>
      <c r="BA4823" s="77"/>
      <c r="BB4823" s="77"/>
    </row>
    <row r="4824" spans="50:54" s="79" customFormat="1" ht="0" hidden="1" customHeight="1" x14ac:dyDescent="0.2">
      <c r="AX4824" s="78"/>
      <c r="AZ4824" s="167"/>
      <c r="BA4824" s="77"/>
      <c r="BB4824" s="77"/>
    </row>
    <row r="4825" spans="50:54" s="79" customFormat="1" ht="0" hidden="1" customHeight="1" x14ac:dyDescent="0.2">
      <c r="AX4825" s="78"/>
      <c r="AZ4825" s="167"/>
      <c r="BA4825" s="77"/>
      <c r="BB4825" s="77"/>
    </row>
    <row r="4826" spans="50:54" s="79" customFormat="1" ht="0" hidden="1" customHeight="1" x14ac:dyDescent="0.2">
      <c r="AX4826" s="78"/>
      <c r="AZ4826" s="167"/>
      <c r="BA4826" s="77"/>
      <c r="BB4826" s="77"/>
    </row>
    <row r="4827" spans="50:54" s="79" customFormat="1" ht="0" hidden="1" customHeight="1" x14ac:dyDescent="0.2">
      <c r="AX4827" s="78"/>
      <c r="AZ4827" s="167"/>
      <c r="BA4827" s="77"/>
      <c r="BB4827" s="77"/>
    </row>
    <row r="4828" spans="50:54" s="79" customFormat="1" ht="0" hidden="1" customHeight="1" x14ac:dyDescent="0.2">
      <c r="AX4828" s="78"/>
      <c r="AZ4828" s="167"/>
      <c r="BA4828" s="77"/>
      <c r="BB4828" s="77"/>
    </row>
    <row r="4829" spans="50:54" s="79" customFormat="1" ht="0" hidden="1" customHeight="1" x14ac:dyDescent="0.2">
      <c r="AX4829" s="78"/>
      <c r="AZ4829" s="167"/>
      <c r="BA4829" s="77"/>
      <c r="BB4829" s="77"/>
    </row>
    <row r="4830" spans="50:54" s="79" customFormat="1" ht="0" hidden="1" customHeight="1" x14ac:dyDescent="0.2">
      <c r="AX4830" s="78"/>
      <c r="AZ4830" s="167"/>
      <c r="BA4830" s="77"/>
      <c r="BB4830" s="77"/>
    </row>
    <row r="4831" spans="50:54" s="79" customFormat="1" ht="0" hidden="1" customHeight="1" x14ac:dyDescent="0.2">
      <c r="AX4831" s="78"/>
      <c r="AZ4831" s="167"/>
      <c r="BA4831" s="77"/>
      <c r="BB4831" s="77"/>
    </row>
    <row r="4832" spans="50:54" s="79" customFormat="1" ht="0" hidden="1" customHeight="1" x14ac:dyDescent="0.2">
      <c r="AX4832" s="78"/>
      <c r="AZ4832" s="167"/>
      <c r="BA4832" s="77"/>
      <c r="BB4832" s="77"/>
    </row>
    <row r="4833" spans="50:54" s="79" customFormat="1" ht="0" hidden="1" customHeight="1" x14ac:dyDescent="0.2">
      <c r="AX4833" s="78"/>
      <c r="AZ4833" s="167"/>
      <c r="BA4833" s="77"/>
      <c r="BB4833" s="77"/>
    </row>
    <row r="4834" spans="50:54" s="79" customFormat="1" ht="0" hidden="1" customHeight="1" x14ac:dyDescent="0.2">
      <c r="AX4834" s="78"/>
      <c r="AZ4834" s="167"/>
      <c r="BA4834" s="77"/>
      <c r="BB4834" s="77"/>
    </row>
    <row r="4835" spans="50:54" s="79" customFormat="1" ht="0" hidden="1" customHeight="1" x14ac:dyDescent="0.2">
      <c r="AX4835" s="78"/>
      <c r="AZ4835" s="167"/>
      <c r="BA4835" s="77"/>
      <c r="BB4835" s="77"/>
    </row>
    <row r="4836" spans="50:54" s="79" customFormat="1" ht="0" hidden="1" customHeight="1" x14ac:dyDescent="0.2">
      <c r="AX4836" s="78"/>
      <c r="AZ4836" s="167"/>
      <c r="BA4836" s="77"/>
      <c r="BB4836" s="77"/>
    </row>
    <row r="4837" spans="50:54" s="79" customFormat="1" ht="0" hidden="1" customHeight="1" x14ac:dyDescent="0.2">
      <c r="AX4837" s="78"/>
      <c r="AZ4837" s="167"/>
      <c r="BA4837" s="77"/>
      <c r="BB4837" s="77"/>
    </row>
    <row r="4838" spans="50:54" s="79" customFormat="1" ht="0" hidden="1" customHeight="1" x14ac:dyDescent="0.2">
      <c r="AX4838" s="78"/>
      <c r="AZ4838" s="167"/>
      <c r="BA4838" s="77"/>
      <c r="BB4838" s="77"/>
    </row>
    <row r="4839" spans="50:54" s="79" customFormat="1" ht="0" hidden="1" customHeight="1" x14ac:dyDescent="0.2">
      <c r="AX4839" s="78"/>
      <c r="AZ4839" s="167"/>
      <c r="BA4839" s="77"/>
      <c r="BB4839" s="77"/>
    </row>
    <row r="4840" spans="50:54" s="79" customFormat="1" ht="0" hidden="1" customHeight="1" x14ac:dyDescent="0.2">
      <c r="AX4840" s="78"/>
      <c r="AZ4840" s="167"/>
      <c r="BA4840" s="77"/>
      <c r="BB4840" s="77"/>
    </row>
    <row r="4841" spans="50:54" s="79" customFormat="1" ht="0" hidden="1" customHeight="1" x14ac:dyDescent="0.2">
      <c r="AX4841" s="78"/>
      <c r="AZ4841" s="167"/>
      <c r="BA4841" s="77"/>
      <c r="BB4841" s="77"/>
    </row>
    <row r="4842" spans="50:54" s="79" customFormat="1" ht="0" hidden="1" customHeight="1" x14ac:dyDescent="0.2">
      <c r="AX4842" s="78"/>
      <c r="AZ4842" s="167"/>
      <c r="BA4842" s="77"/>
      <c r="BB4842" s="77"/>
    </row>
    <row r="4843" spans="50:54" s="79" customFormat="1" ht="0" hidden="1" customHeight="1" x14ac:dyDescent="0.2">
      <c r="AX4843" s="78"/>
      <c r="AZ4843" s="167"/>
      <c r="BA4843" s="77"/>
      <c r="BB4843" s="77"/>
    </row>
    <row r="4844" spans="50:54" s="79" customFormat="1" ht="0" hidden="1" customHeight="1" x14ac:dyDescent="0.2">
      <c r="AX4844" s="78"/>
      <c r="AZ4844" s="167"/>
      <c r="BA4844" s="77"/>
      <c r="BB4844" s="77"/>
    </row>
    <row r="4845" spans="50:54" s="79" customFormat="1" ht="0" hidden="1" customHeight="1" x14ac:dyDescent="0.2">
      <c r="AX4845" s="78"/>
      <c r="AZ4845" s="167"/>
      <c r="BA4845" s="77"/>
      <c r="BB4845" s="77"/>
    </row>
    <row r="4846" spans="50:54" s="79" customFormat="1" ht="0" hidden="1" customHeight="1" x14ac:dyDescent="0.2">
      <c r="AX4846" s="78"/>
      <c r="AZ4846" s="167"/>
      <c r="BA4846" s="77"/>
      <c r="BB4846" s="77"/>
    </row>
    <row r="4847" spans="50:54" s="79" customFormat="1" ht="0" hidden="1" customHeight="1" x14ac:dyDescent="0.2">
      <c r="AX4847" s="78"/>
      <c r="AZ4847" s="167"/>
      <c r="BA4847" s="77"/>
      <c r="BB4847" s="77"/>
    </row>
    <row r="4848" spans="50:54" s="79" customFormat="1" ht="0" hidden="1" customHeight="1" x14ac:dyDescent="0.2">
      <c r="AX4848" s="78"/>
      <c r="AZ4848" s="167"/>
      <c r="BA4848" s="77"/>
      <c r="BB4848" s="77"/>
    </row>
    <row r="4849" spans="50:54" s="79" customFormat="1" ht="0" hidden="1" customHeight="1" x14ac:dyDescent="0.2">
      <c r="AX4849" s="78"/>
      <c r="AZ4849" s="167"/>
      <c r="BA4849" s="77"/>
      <c r="BB4849" s="77"/>
    </row>
    <row r="4850" spans="50:54" s="79" customFormat="1" ht="0" hidden="1" customHeight="1" x14ac:dyDescent="0.2">
      <c r="AX4850" s="78"/>
      <c r="AZ4850" s="167"/>
      <c r="BA4850" s="77"/>
      <c r="BB4850" s="77"/>
    </row>
    <row r="4851" spans="50:54" s="79" customFormat="1" ht="0" hidden="1" customHeight="1" x14ac:dyDescent="0.2">
      <c r="AX4851" s="78"/>
      <c r="AZ4851" s="167"/>
      <c r="BA4851" s="77"/>
      <c r="BB4851" s="77"/>
    </row>
    <row r="4852" spans="50:54" s="79" customFormat="1" ht="0" hidden="1" customHeight="1" x14ac:dyDescent="0.2">
      <c r="AX4852" s="78"/>
      <c r="AZ4852" s="167"/>
      <c r="BA4852" s="77"/>
      <c r="BB4852" s="77"/>
    </row>
    <row r="4853" spans="50:54" s="79" customFormat="1" ht="0" hidden="1" customHeight="1" x14ac:dyDescent="0.2">
      <c r="AX4853" s="78"/>
      <c r="AZ4853" s="167"/>
      <c r="BA4853" s="77"/>
      <c r="BB4853" s="77"/>
    </row>
    <row r="4854" spans="50:54" s="79" customFormat="1" ht="0" hidden="1" customHeight="1" x14ac:dyDescent="0.2">
      <c r="AX4854" s="78"/>
      <c r="AZ4854" s="167"/>
      <c r="BA4854" s="77"/>
      <c r="BB4854" s="77"/>
    </row>
    <row r="4855" spans="50:54" s="79" customFormat="1" ht="0" hidden="1" customHeight="1" x14ac:dyDescent="0.2">
      <c r="AX4855" s="78"/>
      <c r="AZ4855" s="167"/>
      <c r="BA4855" s="77"/>
      <c r="BB4855" s="77"/>
    </row>
    <row r="4856" spans="50:54" s="79" customFormat="1" ht="0" hidden="1" customHeight="1" x14ac:dyDescent="0.2">
      <c r="AX4856" s="78"/>
      <c r="AZ4856" s="167"/>
      <c r="BA4856" s="77"/>
      <c r="BB4856" s="77"/>
    </row>
    <row r="4857" spans="50:54" s="79" customFormat="1" ht="0" hidden="1" customHeight="1" x14ac:dyDescent="0.2">
      <c r="AX4857" s="78"/>
      <c r="AZ4857" s="167"/>
      <c r="BA4857" s="77"/>
      <c r="BB4857" s="77"/>
    </row>
    <row r="4858" spans="50:54" s="79" customFormat="1" ht="0" hidden="1" customHeight="1" x14ac:dyDescent="0.2">
      <c r="AX4858" s="78"/>
      <c r="AZ4858" s="167"/>
      <c r="BA4858" s="77"/>
      <c r="BB4858" s="77"/>
    </row>
    <row r="4859" spans="50:54" s="79" customFormat="1" ht="0" hidden="1" customHeight="1" x14ac:dyDescent="0.2">
      <c r="AX4859" s="78"/>
      <c r="AZ4859" s="167"/>
      <c r="BA4859" s="77"/>
      <c r="BB4859" s="77"/>
    </row>
    <row r="4860" spans="50:54" s="79" customFormat="1" ht="0" hidden="1" customHeight="1" x14ac:dyDescent="0.2">
      <c r="AX4860" s="78"/>
      <c r="AZ4860" s="167"/>
      <c r="BA4860" s="77"/>
      <c r="BB4860" s="77"/>
    </row>
    <row r="4861" spans="50:54" s="79" customFormat="1" ht="0" hidden="1" customHeight="1" x14ac:dyDescent="0.2">
      <c r="AX4861" s="78"/>
      <c r="AZ4861" s="167"/>
      <c r="BA4861" s="77"/>
      <c r="BB4861" s="77"/>
    </row>
    <row r="4862" spans="50:54" s="79" customFormat="1" ht="0" hidden="1" customHeight="1" x14ac:dyDescent="0.2">
      <c r="AX4862" s="78"/>
      <c r="AZ4862" s="167"/>
      <c r="BA4862" s="77"/>
      <c r="BB4862" s="77"/>
    </row>
    <row r="4863" spans="50:54" s="79" customFormat="1" ht="0" hidden="1" customHeight="1" x14ac:dyDescent="0.2">
      <c r="AX4863" s="78"/>
      <c r="AZ4863" s="167"/>
      <c r="BA4863" s="77"/>
      <c r="BB4863" s="77"/>
    </row>
    <row r="4864" spans="50:54" s="79" customFormat="1" ht="0" hidden="1" customHeight="1" x14ac:dyDescent="0.2">
      <c r="AX4864" s="78"/>
      <c r="AZ4864" s="167"/>
      <c r="BA4864" s="77"/>
      <c r="BB4864" s="77"/>
    </row>
    <row r="4865" spans="50:54" s="79" customFormat="1" ht="0" hidden="1" customHeight="1" x14ac:dyDescent="0.2">
      <c r="AX4865" s="78"/>
      <c r="AZ4865" s="167"/>
      <c r="BA4865" s="77"/>
      <c r="BB4865" s="77"/>
    </row>
    <row r="4866" spans="50:54" s="79" customFormat="1" ht="0" hidden="1" customHeight="1" x14ac:dyDescent="0.2">
      <c r="AX4866" s="78"/>
      <c r="AZ4866" s="167"/>
      <c r="BA4866" s="77"/>
      <c r="BB4866" s="77"/>
    </row>
    <row r="4867" spans="50:54" s="79" customFormat="1" ht="0" hidden="1" customHeight="1" x14ac:dyDescent="0.2">
      <c r="AX4867" s="78"/>
      <c r="AZ4867" s="167"/>
      <c r="BA4867" s="77"/>
      <c r="BB4867" s="77"/>
    </row>
    <row r="4868" spans="50:54" s="79" customFormat="1" ht="0" hidden="1" customHeight="1" x14ac:dyDescent="0.2">
      <c r="AX4868" s="78"/>
      <c r="AZ4868" s="167"/>
      <c r="BA4868" s="77"/>
      <c r="BB4868" s="77"/>
    </row>
    <row r="4869" spans="50:54" s="79" customFormat="1" ht="0" hidden="1" customHeight="1" x14ac:dyDescent="0.2">
      <c r="AX4869" s="78"/>
      <c r="AZ4869" s="167"/>
      <c r="BA4869" s="77"/>
      <c r="BB4869" s="77"/>
    </row>
    <row r="4870" spans="50:54" s="79" customFormat="1" ht="0" hidden="1" customHeight="1" x14ac:dyDescent="0.2">
      <c r="AX4870" s="78"/>
      <c r="AZ4870" s="167"/>
      <c r="BA4870" s="77"/>
      <c r="BB4870" s="77"/>
    </row>
    <row r="4871" spans="50:54" s="79" customFormat="1" ht="0" hidden="1" customHeight="1" x14ac:dyDescent="0.2">
      <c r="AX4871" s="78"/>
      <c r="AZ4871" s="167"/>
      <c r="BA4871" s="77"/>
      <c r="BB4871" s="77"/>
    </row>
    <row r="4872" spans="50:54" s="79" customFormat="1" ht="0" hidden="1" customHeight="1" x14ac:dyDescent="0.2">
      <c r="AX4872" s="78"/>
      <c r="AZ4872" s="167"/>
      <c r="BA4872" s="77"/>
      <c r="BB4872" s="77"/>
    </row>
    <row r="4873" spans="50:54" s="79" customFormat="1" ht="0" hidden="1" customHeight="1" x14ac:dyDescent="0.2">
      <c r="AX4873" s="78"/>
      <c r="AZ4873" s="167"/>
      <c r="BA4873" s="77"/>
      <c r="BB4873" s="77"/>
    </row>
    <row r="4874" spans="50:54" s="79" customFormat="1" ht="0" hidden="1" customHeight="1" x14ac:dyDescent="0.2">
      <c r="AX4874" s="78"/>
      <c r="AZ4874" s="167"/>
      <c r="BA4874" s="77"/>
      <c r="BB4874" s="77"/>
    </row>
    <row r="4875" spans="50:54" s="79" customFormat="1" ht="0" hidden="1" customHeight="1" x14ac:dyDescent="0.2">
      <c r="AX4875" s="78"/>
      <c r="AZ4875" s="167"/>
      <c r="BA4875" s="77"/>
      <c r="BB4875" s="77"/>
    </row>
    <row r="4876" spans="50:54" s="79" customFormat="1" ht="0" hidden="1" customHeight="1" x14ac:dyDescent="0.2">
      <c r="AX4876" s="78"/>
      <c r="AZ4876" s="167"/>
      <c r="BA4876" s="77"/>
      <c r="BB4876" s="77"/>
    </row>
    <row r="4877" spans="50:54" s="79" customFormat="1" ht="0" hidden="1" customHeight="1" x14ac:dyDescent="0.2">
      <c r="AX4877" s="78"/>
      <c r="AZ4877" s="167"/>
      <c r="BA4877" s="77"/>
      <c r="BB4877" s="77"/>
    </row>
    <row r="4878" spans="50:54" s="79" customFormat="1" ht="0" hidden="1" customHeight="1" x14ac:dyDescent="0.2">
      <c r="AX4878" s="78"/>
      <c r="AZ4878" s="167"/>
      <c r="BA4878" s="77"/>
      <c r="BB4878" s="77"/>
    </row>
    <row r="4879" spans="50:54" s="79" customFormat="1" ht="0" hidden="1" customHeight="1" x14ac:dyDescent="0.2">
      <c r="AX4879" s="78"/>
      <c r="AZ4879" s="167"/>
      <c r="BA4879" s="77"/>
      <c r="BB4879" s="77"/>
    </row>
    <row r="4880" spans="50:54" s="79" customFormat="1" ht="0" hidden="1" customHeight="1" x14ac:dyDescent="0.2">
      <c r="AX4880" s="78"/>
      <c r="AZ4880" s="167"/>
      <c r="BA4880" s="77"/>
      <c r="BB4880" s="77"/>
    </row>
    <row r="4881" spans="50:54" s="79" customFormat="1" ht="0" hidden="1" customHeight="1" x14ac:dyDescent="0.2">
      <c r="AX4881" s="78"/>
      <c r="AZ4881" s="167"/>
      <c r="BA4881" s="77"/>
      <c r="BB4881" s="77"/>
    </row>
    <row r="4882" spans="50:54" s="79" customFormat="1" ht="0" hidden="1" customHeight="1" x14ac:dyDescent="0.2">
      <c r="AX4882" s="78"/>
      <c r="AZ4882" s="167"/>
      <c r="BA4882" s="77"/>
      <c r="BB4882" s="77"/>
    </row>
    <row r="4883" spans="50:54" s="79" customFormat="1" ht="0" hidden="1" customHeight="1" x14ac:dyDescent="0.2">
      <c r="AX4883" s="78"/>
      <c r="AZ4883" s="167"/>
      <c r="BA4883" s="77"/>
      <c r="BB4883" s="77"/>
    </row>
    <row r="4884" spans="50:54" s="79" customFormat="1" ht="0" hidden="1" customHeight="1" x14ac:dyDescent="0.2">
      <c r="AX4884" s="78"/>
      <c r="AZ4884" s="167"/>
      <c r="BA4884" s="77"/>
      <c r="BB4884" s="77"/>
    </row>
    <row r="4885" spans="50:54" s="79" customFormat="1" ht="0" hidden="1" customHeight="1" x14ac:dyDescent="0.2">
      <c r="AX4885" s="78"/>
      <c r="AZ4885" s="167"/>
      <c r="BA4885" s="77"/>
      <c r="BB4885" s="77"/>
    </row>
    <row r="4886" spans="50:54" s="79" customFormat="1" ht="0" hidden="1" customHeight="1" x14ac:dyDescent="0.2">
      <c r="AX4886" s="78"/>
      <c r="AZ4886" s="167"/>
      <c r="BA4886" s="77"/>
      <c r="BB4886" s="77"/>
    </row>
    <row r="4887" spans="50:54" s="79" customFormat="1" ht="0" hidden="1" customHeight="1" x14ac:dyDescent="0.2">
      <c r="AX4887" s="78"/>
      <c r="AZ4887" s="167"/>
      <c r="BA4887" s="77"/>
      <c r="BB4887" s="77"/>
    </row>
    <row r="4888" spans="50:54" s="79" customFormat="1" ht="0" hidden="1" customHeight="1" x14ac:dyDescent="0.2">
      <c r="AX4888" s="78"/>
      <c r="AZ4888" s="167"/>
      <c r="BA4888" s="77"/>
      <c r="BB4888" s="77"/>
    </row>
    <row r="4889" spans="50:54" s="79" customFormat="1" ht="0" hidden="1" customHeight="1" x14ac:dyDescent="0.2">
      <c r="AX4889" s="78"/>
      <c r="AZ4889" s="167"/>
      <c r="BA4889" s="77"/>
      <c r="BB4889" s="77"/>
    </row>
    <row r="4890" spans="50:54" s="79" customFormat="1" ht="0" hidden="1" customHeight="1" x14ac:dyDescent="0.2">
      <c r="AX4890" s="78"/>
      <c r="AZ4890" s="167"/>
      <c r="BA4890" s="77"/>
      <c r="BB4890" s="77"/>
    </row>
    <row r="4891" spans="50:54" s="79" customFormat="1" ht="0" hidden="1" customHeight="1" x14ac:dyDescent="0.2">
      <c r="AX4891" s="78"/>
      <c r="AZ4891" s="167"/>
      <c r="BA4891" s="77"/>
      <c r="BB4891" s="77"/>
    </row>
    <row r="4892" spans="50:54" s="79" customFormat="1" ht="0" hidden="1" customHeight="1" x14ac:dyDescent="0.2">
      <c r="AX4892" s="78"/>
      <c r="AZ4892" s="167"/>
      <c r="BA4892" s="77"/>
      <c r="BB4892" s="77"/>
    </row>
    <row r="4893" spans="50:54" s="79" customFormat="1" ht="0" hidden="1" customHeight="1" x14ac:dyDescent="0.2">
      <c r="AX4893" s="78"/>
      <c r="AZ4893" s="167"/>
      <c r="BA4893" s="77"/>
      <c r="BB4893" s="77"/>
    </row>
    <row r="4894" spans="50:54" s="79" customFormat="1" ht="0" hidden="1" customHeight="1" x14ac:dyDescent="0.2">
      <c r="AX4894" s="78"/>
      <c r="AZ4894" s="167"/>
      <c r="BA4894" s="77"/>
      <c r="BB4894" s="77"/>
    </row>
    <row r="4895" spans="50:54" s="79" customFormat="1" ht="0" hidden="1" customHeight="1" x14ac:dyDescent="0.2">
      <c r="AX4895" s="78"/>
      <c r="AZ4895" s="167"/>
      <c r="BA4895" s="77"/>
      <c r="BB4895" s="77"/>
    </row>
    <row r="4896" spans="50:54" s="79" customFormat="1" ht="0" hidden="1" customHeight="1" x14ac:dyDescent="0.2">
      <c r="AX4896" s="78"/>
      <c r="AZ4896" s="167"/>
      <c r="BA4896" s="77"/>
      <c r="BB4896" s="77"/>
    </row>
    <row r="4897" spans="50:54" s="79" customFormat="1" ht="0" hidden="1" customHeight="1" x14ac:dyDescent="0.2">
      <c r="AX4897" s="78"/>
      <c r="AZ4897" s="167"/>
      <c r="BA4897" s="77"/>
      <c r="BB4897" s="77"/>
    </row>
    <row r="4898" spans="50:54" s="79" customFormat="1" ht="0" hidden="1" customHeight="1" x14ac:dyDescent="0.2">
      <c r="AX4898" s="78"/>
      <c r="AZ4898" s="167"/>
      <c r="BA4898" s="77"/>
      <c r="BB4898" s="77"/>
    </row>
    <row r="4899" spans="50:54" s="79" customFormat="1" ht="0" hidden="1" customHeight="1" x14ac:dyDescent="0.2">
      <c r="AX4899" s="78"/>
      <c r="AZ4899" s="167"/>
      <c r="BA4899" s="77"/>
      <c r="BB4899" s="77"/>
    </row>
    <row r="4900" spans="50:54" s="79" customFormat="1" ht="0" hidden="1" customHeight="1" x14ac:dyDescent="0.2">
      <c r="AX4900" s="78"/>
      <c r="AZ4900" s="167"/>
      <c r="BA4900" s="77"/>
      <c r="BB4900" s="77"/>
    </row>
    <row r="4901" spans="50:54" s="79" customFormat="1" ht="0" hidden="1" customHeight="1" x14ac:dyDescent="0.2">
      <c r="AX4901" s="78"/>
      <c r="AZ4901" s="167"/>
      <c r="BA4901" s="77"/>
      <c r="BB4901" s="77"/>
    </row>
    <row r="4902" spans="50:54" s="79" customFormat="1" ht="0" hidden="1" customHeight="1" x14ac:dyDescent="0.2">
      <c r="AX4902" s="78"/>
      <c r="AZ4902" s="167"/>
      <c r="BA4902" s="77"/>
      <c r="BB4902" s="77"/>
    </row>
    <row r="4903" spans="50:54" s="79" customFormat="1" ht="0" hidden="1" customHeight="1" x14ac:dyDescent="0.2">
      <c r="AX4903" s="78"/>
      <c r="AZ4903" s="167"/>
      <c r="BA4903" s="77"/>
      <c r="BB4903" s="77"/>
    </row>
    <row r="4904" spans="50:54" s="79" customFormat="1" ht="0" hidden="1" customHeight="1" x14ac:dyDescent="0.2">
      <c r="AX4904" s="78"/>
      <c r="AZ4904" s="167"/>
      <c r="BA4904" s="77"/>
      <c r="BB4904" s="77"/>
    </row>
    <row r="4905" spans="50:54" s="79" customFormat="1" ht="0" hidden="1" customHeight="1" x14ac:dyDescent="0.2">
      <c r="AX4905" s="78"/>
      <c r="AZ4905" s="167"/>
      <c r="BA4905" s="77"/>
      <c r="BB4905" s="77"/>
    </row>
    <row r="4906" spans="50:54" s="79" customFormat="1" ht="0" hidden="1" customHeight="1" x14ac:dyDescent="0.2">
      <c r="AX4906" s="78"/>
      <c r="AZ4906" s="167"/>
      <c r="BA4906" s="77"/>
      <c r="BB4906" s="77"/>
    </row>
    <row r="4907" spans="50:54" s="79" customFormat="1" ht="0" hidden="1" customHeight="1" x14ac:dyDescent="0.2">
      <c r="AX4907" s="78"/>
      <c r="AZ4907" s="167"/>
      <c r="BA4907" s="77"/>
      <c r="BB4907" s="77"/>
    </row>
    <row r="4908" spans="50:54" s="79" customFormat="1" ht="0" hidden="1" customHeight="1" x14ac:dyDescent="0.2">
      <c r="AX4908" s="78"/>
      <c r="AZ4908" s="167"/>
      <c r="BA4908" s="77"/>
      <c r="BB4908" s="77"/>
    </row>
    <row r="4909" spans="50:54" s="79" customFormat="1" ht="0" hidden="1" customHeight="1" x14ac:dyDescent="0.2">
      <c r="AX4909" s="78"/>
      <c r="AZ4909" s="167"/>
      <c r="BA4909" s="77"/>
      <c r="BB4909" s="77"/>
    </row>
    <row r="4910" spans="50:54" s="79" customFormat="1" ht="0" hidden="1" customHeight="1" x14ac:dyDescent="0.2">
      <c r="AX4910" s="78"/>
      <c r="AZ4910" s="167"/>
      <c r="BA4910" s="77"/>
      <c r="BB4910" s="77"/>
    </row>
    <row r="4911" spans="50:54" s="79" customFormat="1" ht="0" hidden="1" customHeight="1" x14ac:dyDescent="0.2">
      <c r="AX4911" s="78"/>
      <c r="AZ4911" s="167"/>
      <c r="BA4911" s="77"/>
      <c r="BB4911" s="77"/>
    </row>
    <row r="4912" spans="50:54" s="79" customFormat="1" ht="0" hidden="1" customHeight="1" x14ac:dyDescent="0.2">
      <c r="AX4912" s="78"/>
      <c r="AZ4912" s="167"/>
      <c r="BA4912" s="77"/>
      <c r="BB4912" s="77"/>
    </row>
    <row r="4913" spans="50:54" s="79" customFormat="1" ht="0" hidden="1" customHeight="1" x14ac:dyDescent="0.2">
      <c r="AX4913" s="78"/>
      <c r="AZ4913" s="167"/>
      <c r="BA4913" s="77"/>
      <c r="BB4913" s="77"/>
    </row>
    <row r="4914" spans="50:54" s="79" customFormat="1" ht="0" hidden="1" customHeight="1" x14ac:dyDescent="0.2">
      <c r="AX4914" s="78"/>
      <c r="AZ4914" s="167"/>
      <c r="BA4914" s="77"/>
      <c r="BB4914" s="77"/>
    </row>
    <row r="4915" spans="50:54" s="79" customFormat="1" ht="0" hidden="1" customHeight="1" x14ac:dyDescent="0.2">
      <c r="AX4915" s="78"/>
      <c r="AZ4915" s="167"/>
      <c r="BA4915" s="77"/>
      <c r="BB4915" s="77"/>
    </row>
    <row r="4916" spans="50:54" s="79" customFormat="1" ht="0" hidden="1" customHeight="1" x14ac:dyDescent="0.2">
      <c r="AX4916" s="78"/>
      <c r="AZ4916" s="167"/>
      <c r="BA4916" s="77"/>
      <c r="BB4916" s="77"/>
    </row>
    <row r="4917" spans="50:54" s="79" customFormat="1" ht="0" hidden="1" customHeight="1" x14ac:dyDescent="0.2">
      <c r="AX4917" s="78"/>
      <c r="AZ4917" s="167"/>
      <c r="BA4917" s="77"/>
      <c r="BB4917" s="77"/>
    </row>
    <row r="4918" spans="50:54" s="79" customFormat="1" ht="0" hidden="1" customHeight="1" x14ac:dyDescent="0.2">
      <c r="AX4918" s="78"/>
      <c r="AZ4918" s="167"/>
      <c r="BA4918" s="77"/>
      <c r="BB4918" s="77"/>
    </row>
    <row r="4919" spans="50:54" s="79" customFormat="1" ht="0" hidden="1" customHeight="1" x14ac:dyDescent="0.2">
      <c r="AX4919" s="78"/>
      <c r="AZ4919" s="167"/>
      <c r="BA4919" s="77"/>
      <c r="BB4919" s="77"/>
    </row>
    <row r="4920" spans="50:54" s="79" customFormat="1" ht="0" hidden="1" customHeight="1" x14ac:dyDescent="0.2">
      <c r="AX4920" s="78"/>
      <c r="AZ4920" s="167"/>
      <c r="BA4920" s="77"/>
      <c r="BB4920" s="77"/>
    </row>
    <row r="4921" spans="50:54" s="79" customFormat="1" ht="0" hidden="1" customHeight="1" x14ac:dyDescent="0.2">
      <c r="AX4921" s="78"/>
      <c r="AZ4921" s="167"/>
      <c r="BA4921" s="77"/>
      <c r="BB4921" s="77"/>
    </row>
    <row r="4922" spans="50:54" s="79" customFormat="1" ht="0" hidden="1" customHeight="1" x14ac:dyDescent="0.2">
      <c r="AX4922" s="78"/>
      <c r="AZ4922" s="167"/>
      <c r="BA4922" s="77"/>
      <c r="BB4922" s="77"/>
    </row>
    <row r="4923" spans="50:54" s="79" customFormat="1" ht="0" hidden="1" customHeight="1" x14ac:dyDescent="0.2">
      <c r="AX4923" s="78"/>
      <c r="AZ4923" s="167"/>
      <c r="BA4923" s="77"/>
      <c r="BB4923" s="77"/>
    </row>
    <row r="4924" spans="50:54" s="79" customFormat="1" ht="0" hidden="1" customHeight="1" x14ac:dyDescent="0.2">
      <c r="AX4924" s="78"/>
      <c r="AZ4924" s="167"/>
      <c r="BA4924" s="77"/>
      <c r="BB4924" s="77"/>
    </row>
    <row r="4925" spans="50:54" s="79" customFormat="1" ht="0" hidden="1" customHeight="1" x14ac:dyDescent="0.2">
      <c r="AX4925" s="78"/>
      <c r="AZ4925" s="167"/>
      <c r="BA4925" s="77"/>
      <c r="BB4925" s="77"/>
    </row>
    <row r="4926" spans="50:54" s="79" customFormat="1" ht="0" hidden="1" customHeight="1" x14ac:dyDescent="0.2">
      <c r="AX4926" s="78"/>
      <c r="AZ4926" s="167"/>
      <c r="BA4926" s="77"/>
      <c r="BB4926" s="77"/>
    </row>
    <row r="4927" spans="50:54" s="79" customFormat="1" ht="0" hidden="1" customHeight="1" x14ac:dyDescent="0.2">
      <c r="AX4927" s="78"/>
      <c r="AZ4927" s="167"/>
      <c r="BA4927" s="77"/>
      <c r="BB4927" s="77"/>
    </row>
    <row r="4928" spans="50:54" s="79" customFormat="1" ht="0" hidden="1" customHeight="1" x14ac:dyDescent="0.2">
      <c r="AX4928" s="78"/>
      <c r="AZ4928" s="167"/>
      <c r="BA4928" s="77"/>
      <c r="BB4928" s="77"/>
    </row>
    <row r="4929" spans="50:54" s="79" customFormat="1" ht="0" hidden="1" customHeight="1" x14ac:dyDescent="0.2">
      <c r="AX4929" s="78"/>
      <c r="AZ4929" s="167"/>
      <c r="BA4929" s="77"/>
      <c r="BB4929" s="77"/>
    </row>
    <row r="4930" spans="50:54" s="79" customFormat="1" ht="0" hidden="1" customHeight="1" x14ac:dyDescent="0.2">
      <c r="AX4930" s="78"/>
      <c r="AZ4930" s="167"/>
      <c r="BA4930" s="77"/>
      <c r="BB4930" s="77"/>
    </row>
    <row r="4931" spans="50:54" s="79" customFormat="1" ht="0" hidden="1" customHeight="1" x14ac:dyDescent="0.2">
      <c r="AX4931" s="78"/>
      <c r="AZ4931" s="167"/>
      <c r="BA4931" s="77"/>
      <c r="BB4931" s="77"/>
    </row>
    <row r="4932" spans="50:54" s="79" customFormat="1" ht="0" hidden="1" customHeight="1" x14ac:dyDescent="0.2">
      <c r="AX4932" s="78"/>
      <c r="AZ4932" s="167"/>
      <c r="BA4932" s="77"/>
      <c r="BB4932" s="77"/>
    </row>
    <row r="4933" spans="50:54" s="79" customFormat="1" ht="0" hidden="1" customHeight="1" x14ac:dyDescent="0.2">
      <c r="AX4933" s="78"/>
      <c r="AZ4933" s="167"/>
      <c r="BA4933" s="77"/>
      <c r="BB4933" s="77"/>
    </row>
    <row r="4934" spans="50:54" s="79" customFormat="1" ht="0" hidden="1" customHeight="1" x14ac:dyDescent="0.2">
      <c r="AX4934" s="78"/>
      <c r="AZ4934" s="167"/>
      <c r="BA4934" s="77"/>
      <c r="BB4934" s="77"/>
    </row>
    <row r="4935" spans="50:54" s="79" customFormat="1" ht="0" hidden="1" customHeight="1" x14ac:dyDescent="0.2">
      <c r="AX4935" s="78"/>
      <c r="AZ4935" s="167"/>
      <c r="BA4935" s="77"/>
      <c r="BB4935" s="77"/>
    </row>
    <row r="4936" spans="50:54" s="79" customFormat="1" ht="0" hidden="1" customHeight="1" x14ac:dyDescent="0.2">
      <c r="AX4936" s="78"/>
      <c r="AZ4936" s="167"/>
      <c r="BA4936" s="77"/>
      <c r="BB4936" s="77"/>
    </row>
    <row r="4937" spans="50:54" s="79" customFormat="1" ht="0" hidden="1" customHeight="1" x14ac:dyDescent="0.2">
      <c r="AX4937" s="78"/>
      <c r="AZ4937" s="167"/>
      <c r="BA4937" s="77"/>
      <c r="BB4937" s="77"/>
    </row>
    <row r="4938" spans="50:54" s="79" customFormat="1" ht="0" hidden="1" customHeight="1" x14ac:dyDescent="0.2">
      <c r="AX4938" s="78"/>
      <c r="AZ4938" s="167"/>
      <c r="BA4938" s="77"/>
      <c r="BB4938" s="77"/>
    </row>
    <row r="4939" spans="50:54" s="79" customFormat="1" ht="0" hidden="1" customHeight="1" x14ac:dyDescent="0.2">
      <c r="AX4939" s="78"/>
      <c r="AZ4939" s="167"/>
      <c r="BA4939" s="77"/>
      <c r="BB4939" s="77"/>
    </row>
    <row r="4940" spans="50:54" s="79" customFormat="1" ht="0" hidden="1" customHeight="1" x14ac:dyDescent="0.2">
      <c r="AX4940" s="78"/>
      <c r="AZ4940" s="167"/>
      <c r="BA4940" s="77"/>
      <c r="BB4940" s="77"/>
    </row>
    <row r="4941" spans="50:54" s="79" customFormat="1" ht="0" hidden="1" customHeight="1" x14ac:dyDescent="0.2">
      <c r="AX4941" s="78"/>
      <c r="AZ4941" s="167"/>
      <c r="BA4941" s="77"/>
      <c r="BB4941" s="77"/>
    </row>
    <row r="4942" spans="50:54" s="79" customFormat="1" ht="0" hidden="1" customHeight="1" x14ac:dyDescent="0.2">
      <c r="AX4942" s="78"/>
      <c r="AZ4942" s="167"/>
      <c r="BA4942" s="77"/>
      <c r="BB4942" s="77"/>
    </row>
    <row r="4943" spans="50:54" s="79" customFormat="1" ht="0" hidden="1" customHeight="1" x14ac:dyDescent="0.2">
      <c r="AX4943" s="78"/>
      <c r="AZ4943" s="167"/>
      <c r="BA4943" s="77"/>
      <c r="BB4943" s="77"/>
    </row>
    <row r="4944" spans="50:54" s="79" customFormat="1" ht="0" hidden="1" customHeight="1" x14ac:dyDescent="0.2">
      <c r="AX4944" s="78"/>
      <c r="AZ4944" s="167"/>
      <c r="BA4944" s="77"/>
      <c r="BB4944" s="77"/>
    </row>
    <row r="4945" spans="50:54" s="79" customFormat="1" ht="0" hidden="1" customHeight="1" x14ac:dyDescent="0.2">
      <c r="AX4945" s="78"/>
      <c r="AZ4945" s="167"/>
      <c r="BA4945" s="77"/>
      <c r="BB4945" s="77"/>
    </row>
    <row r="4946" spans="50:54" s="79" customFormat="1" ht="0" hidden="1" customHeight="1" x14ac:dyDescent="0.2">
      <c r="AX4946" s="78"/>
      <c r="AZ4946" s="167"/>
      <c r="BA4946" s="77"/>
      <c r="BB4946" s="77"/>
    </row>
    <row r="4947" spans="50:54" s="79" customFormat="1" ht="0" hidden="1" customHeight="1" x14ac:dyDescent="0.2">
      <c r="AX4947" s="78"/>
      <c r="AZ4947" s="167"/>
      <c r="BA4947" s="77"/>
      <c r="BB4947" s="77"/>
    </row>
    <row r="4948" spans="50:54" s="79" customFormat="1" ht="0" hidden="1" customHeight="1" x14ac:dyDescent="0.2">
      <c r="AX4948" s="78"/>
      <c r="AZ4948" s="167"/>
      <c r="BA4948" s="77"/>
      <c r="BB4948" s="77"/>
    </row>
    <row r="4949" spans="50:54" s="79" customFormat="1" ht="0" hidden="1" customHeight="1" x14ac:dyDescent="0.2">
      <c r="AX4949" s="78"/>
      <c r="AZ4949" s="167"/>
      <c r="BA4949" s="77"/>
      <c r="BB4949" s="77"/>
    </row>
    <row r="4950" spans="50:54" s="79" customFormat="1" ht="0" hidden="1" customHeight="1" x14ac:dyDescent="0.2">
      <c r="AX4950" s="78"/>
      <c r="AZ4950" s="167"/>
      <c r="BA4950" s="77"/>
      <c r="BB4950" s="77"/>
    </row>
    <row r="4951" spans="50:54" s="79" customFormat="1" ht="0" hidden="1" customHeight="1" x14ac:dyDescent="0.2">
      <c r="AX4951" s="78"/>
      <c r="AZ4951" s="167"/>
      <c r="BA4951" s="77"/>
      <c r="BB4951" s="77"/>
    </row>
    <row r="4952" spans="50:54" s="79" customFormat="1" ht="0" hidden="1" customHeight="1" x14ac:dyDescent="0.2">
      <c r="AX4952" s="78"/>
      <c r="AZ4952" s="167"/>
      <c r="BA4952" s="77"/>
      <c r="BB4952" s="77"/>
    </row>
    <row r="4953" spans="50:54" s="79" customFormat="1" ht="0" hidden="1" customHeight="1" x14ac:dyDescent="0.2">
      <c r="AX4953" s="78"/>
      <c r="AZ4953" s="167"/>
      <c r="BA4953" s="77"/>
      <c r="BB4953" s="77"/>
    </row>
    <row r="4954" spans="50:54" s="79" customFormat="1" ht="0" hidden="1" customHeight="1" x14ac:dyDescent="0.2">
      <c r="AX4954" s="78"/>
      <c r="AZ4954" s="167"/>
      <c r="BA4954" s="77"/>
      <c r="BB4954" s="77"/>
    </row>
    <row r="4955" spans="50:54" s="79" customFormat="1" ht="0" hidden="1" customHeight="1" x14ac:dyDescent="0.2">
      <c r="AX4955" s="78"/>
      <c r="AZ4955" s="167"/>
      <c r="BA4955" s="77"/>
      <c r="BB4955" s="77"/>
    </row>
    <row r="4956" spans="50:54" s="79" customFormat="1" ht="0" hidden="1" customHeight="1" x14ac:dyDescent="0.2">
      <c r="AX4956" s="78"/>
      <c r="AZ4956" s="167"/>
      <c r="BA4956" s="77"/>
      <c r="BB4956" s="77"/>
    </row>
    <row r="4957" spans="50:54" s="79" customFormat="1" ht="0" hidden="1" customHeight="1" x14ac:dyDescent="0.2">
      <c r="AX4957" s="78"/>
      <c r="AZ4957" s="167"/>
      <c r="BA4957" s="77"/>
      <c r="BB4957" s="77"/>
    </row>
    <row r="4958" spans="50:54" s="79" customFormat="1" ht="0" hidden="1" customHeight="1" x14ac:dyDescent="0.2">
      <c r="AX4958" s="78"/>
      <c r="AZ4958" s="167"/>
      <c r="BA4958" s="77"/>
      <c r="BB4958" s="77"/>
    </row>
    <row r="4959" spans="50:54" s="79" customFormat="1" ht="0" hidden="1" customHeight="1" x14ac:dyDescent="0.2">
      <c r="AX4959" s="78"/>
      <c r="AZ4959" s="167"/>
      <c r="BA4959" s="77"/>
      <c r="BB4959" s="77"/>
    </row>
    <row r="4960" spans="50:54" s="79" customFormat="1" ht="0" hidden="1" customHeight="1" x14ac:dyDescent="0.2">
      <c r="AX4960" s="78"/>
      <c r="AZ4960" s="167"/>
      <c r="BA4960" s="77"/>
      <c r="BB4960" s="77"/>
    </row>
    <row r="4961" spans="50:54" s="79" customFormat="1" ht="0" hidden="1" customHeight="1" x14ac:dyDescent="0.2">
      <c r="AX4961" s="78"/>
      <c r="AZ4961" s="167"/>
      <c r="BA4961" s="77"/>
      <c r="BB4961" s="77"/>
    </row>
    <row r="4962" spans="50:54" s="79" customFormat="1" ht="0" hidden="1" customHeight="1" x14ac:dyDescent="0.2">
      <c r="AX4962" s="78"/>
      <c r="AZ4962" s="167"/>
      <c r="BA4962" s="77"/>
      <c r="BB4962" s="77"/>
    </row>
    <row r="4963" spans="50:54" s="79" customFormat="1" ht="0" hidden="1" customHeight="1" x14ac:dyDescent="0.2">
      <c r="AX4963" s="78"/>
      <c r="AZ4963" s="167"/>
      <c r="BA4963" s="77"/>
      <c r="BB4963" s="77"/>
    </row>
    <row r="4964" spans="50:54" s="79" customFormat="1" ht="0" hidden="1" customHeight="1" x14ac:dyDescent="0.2">
      <c r="AX4964" s="78"/>
      <c r="AZ4964" s="167"/>
      <c r="BA4964" s="77"/>
      <c r="BB4964" s="77"/>
    </row>
    <row r="4965" spans="50:54" s="79" customFormat="1" ht="0" hidden="1" customHeight="1" x14ac:dyDescent="0.2">
      <c r="AX4965" s="78"/>
      <c r="AZ4965" s="167"/>
      <c r="BA4965" s="77"/>
      <c r="BB4965" s="77"/>
    </row>
    <row r="4966" spans="50:54" s="79" customFormat="1" ht="0" hidden="1" customHeight="1" x14ac:dyDescent="0.2">
      <c r="AX4966" s="78"/>
      <c r="AZ4966" s="167"/>
      <c r="BA4966" s="77"/>
      <c r="BB4966" s="77"/>
    </row>
    <row r="4967" spans="50:54" s="79" customFormat="1" ht="0" hidden="1" customHeight="1" x14ac:dyDescent="0.2">
      <c r="AX4967" s="78"/>
      <c r="AZ4967" s="167"/>
      <c r="BA4967" s="77"/>
      <c r="BB4967" s="77"/>
    </row>
    <row r="4968" spans="50:54" s="79" customFormat="1" ht="0" hidden="1" customHeight="1" x14ac:dyDescent="0.2">
      <c r="AX4968" s="78"/>
      <c r="AZ4968" s="167"/>
      <c r="BA4968" s="77"/>
      <c r="BB4968" s="77"/>
    </row>
    <row r="4969" spans="50:54" s="79" customFormat="1" ht="0" hidden="1" customHeight="1" x14ac:dyDescent="0.2">
      <c r="AX4969" s="78"/>
      <c r="AZ4969" s="167"/>
      <c r="BA4969" s="77"/>
      <c r="BB4969" s="77"/>
    </row>
    <row r="4970" spans="50:54" s="79" customFormat="1" ht="0" hidden="1" customHeight="1" x14ac:dyDescent="0.2">
      <c r="AX4970" s="78"/>
      <c r="AZ4970" s="167"/>
      <c r="BA4970" s="77"/>
      <c r="BB4970" s="77"/>
    </row>
    <row r="4971" spans="50:54" s="79" customFormat="1" ht="0" hidden="1" customHeight="1" x14ac:dyDescent="0.2">
      <c r="AX4971" s="78"/>
      <c r="AZ4971" s="167"/>
      <c r="BA4971" s="77"/>
      <c r="BB4971" s="77"/>
    </row>
    <row r="4972" spans="50:54" s="79" customFormat="1" ht="0" hidden="1" customHeight="1" x14ac:dyDescent="0.2">
      <c r="AX4972" s="78"/>
      <c r="AZ4972" s="167"/>
      <c r="BA4972" s="77"/>
      <c r="BB4972" s="77"/>
    </row>
    <row r="4973" spans="50:54" s="79" customFormat="1" ht="0" hidden="1" customHeight="1" x14ac:dyDescent="0.2">
      <c r="AX4973" s="78"/>
      <c r="AZ4973" s="167"/>
      <c r="BA4973" s="77"/>
      <c r="BB4973" s="77"/>
    </row>
    <row r="4974" spans="50:54" s="79" customFormat="1" ht="0" hidden="1" customHeight="1" x14ac:dyDescent="0.2">
      <c r="AX4974" s="78"/>
      <c r="AZ4974" s="167"/>
      <c r="BA4974" s="77"/>
      <c r="BB4974" s="77"/>
    </row>
    <row r="4975" spans="50:54" s="79" customFormat="1" ht="0" hidden="1" customHeight="1" x14ac:dyDescent="0.2">
      <c r="AX4975" s="78"/>
      <c r="AZ4975" s="167"/>
      <c r="BA4975" s="77"/>
      <c r="BB4975" s="77"/>
    </row>
    <row r="4976" spans="50:54" s="79" customFormat="1" ht="0" hidden="1" customHeight="1" x14ac:dyDescent="0.2">
      <c r="AX4976" s="78"/>
      <c r="AZ4976" s="167"/>
      <c r="BA4976" s="77"/>
      <c r="BB4976" s="77"/>
    </row>
    <row r="4977" spans="50:54" s="79" customFormat="1" ht="0" hidden="1" customHeight="1" x14ac:dyDescent="0.2">
      <c r="AX4977" s="78"/>
      <c r="AZ4977" s="167"/>
      <c r="BA4977" s="77"/>
      <c r="BB4977" s="77"/>
    </row>
    <row r="4978" spans="50:54" s="79" customFormat="1" ht="0" hidden="1" customHeight="1" x14ac:dyDescent="0.2">
      <c r="AX4978" s="78"/>
      <c r="AZ4978" s="167"/>
      <c r="BA4978" s="77"/>
      <c r="BB4978" s="77"/>
    </row>
    <row r="4979" spans="50:54" s="79" customFormat="1" ht="0" hidden="1" customHeight="1" x14ac:dyDescent="0.2">
      <c r="AX4979" s="78"/>
      <c r="AZ4979" s="167"/>
      <c r="BA4979" s="77"/>
      <c r="BB4979" s="77"/>
    </row>
    <row r="4980" spans="50:54" s="79" customFormat="1" ht="0" hidden="1" customHeight="1" x14ac:dyDescent="0.2">
      <c r="AX4980" s="78"/>
      <c r="AZ4980" s="167"/>
      <c r="BA4980" s="77"/>
      <c r="BB4980" s="77"/>
    </row>
    <row r="4981" spans="50:54" s="79" customFormat="1" ht="0" hidden="1" customHeight="1" x14ac:dyDescent="0.2">
      <c r="AX4981" s="78"/>
      <c r="AZ4981" s="167"/>
      <c r="BA4981" s="77"/>
      <c r="BB4981" s="77"/>
    </row>
    <row r="4982" spans="50:54" s="79" customFormat="1" ht="0" hidden="1" customHeight="1" x14ac:dyDescent="0.2">
      <c r="AX4982" s="78"/>
      <c r="AZ4982" s="167"/>
      <c r="BA4982" s="77"/>
      <c r="BB4982" s="77"/>
    </row>
    <row r="4983" spans="50:54" s="79" customFormat="1" ht="0" hidden="1" customHeight="1" x14ac:dyDescent="0.2">
      <c r="AX4983" s="78"/>
      <c r="AZ4983" s="167"/>
      <c r="BA4983" s="77"/>
      <c r="BB4983" s="77"/>
    </row>
    <row r="4984" spans="50:54" s="79" customFormat="1" ht="0" hidden="1" customHeight="1" x14ac:dyDescent="0.2">
      <c r="AX4984" s="78"/>
      <c r="AZ4984" s="167"/>
      <c r="BA4984" s="77"/>
      <c r="BB4984" s="77"/>
    </row>
    <row r="4985" spans="50:54" s="79" customFormat="1" ht="0" hidden="1" customHeight="1" x14ac:dyDescent="0.2">
      <c r="AX4985" s="78"/>
      <c r="AZ4985" s="167"/>
      <c r="BA4985" s="77"/>
      <c r="BB4985" s="77"/>
    </row>
    <row r="4986" spans="50:54" s="79" customFormat="1" ht="0" hidden="1" customHeight="1" x14ac:dyDescent="0.2">
      <c r="AX4986" s="78"/>
      <c r="AZ4986" s="167"/>
      <c r="BA4986" s="77"/>
      <c r="BB4986" s="77"/>
    </row>
    <row r="4987" spans="50:54" s="79" customFormat="1" ht="0" hidden="1" customHeight="1" x14ac:dyDescent="0.2">
      <c r="AX4987" s="78"/>
      <c r="AZ4987" s="167"/>
      <c r="BA4987" s="77"/>
      <c r="BB4987" s="77"/>
    </row>
    <row r="4988" spans="50:54" s="79" customFormat="1" ht="0" hidden="1" customHeight="1" x14ac:dyDescent="0.2">
      <c r="AX4988" s="78"/>
      <c r="AZ4988" s="167"/>
      <c r="BA4988" s="77"/>
      <c r="BB4988" s="77"/>
    </row>
    <row r="4989" spans="50:54" s="79" customFormat="1" ht="0" hidden="1" customHeight="1" x14ac:dyDescent="0.2">
      <c r="AX4989" s="78"/>
      <c r="AZ4989" s="167"/>
      <c r="BA4989" s="77"/>
      <c r="BB4989" s="77"/>
    </row>
    <row r="4990" spans="50:54" s="79" customFormat="1" ht="0" hidden="1" customHeight="1" x14ac:dyDescent="0.2">
      <c r="AX4990" s="78"/>
      <c r="AZ4990" s="167"/>
      <c r="BA4990" s="77"/>
      <c r="BB4990" s="77"/>
    </row>
    <row r="4991" spans="50:54" s="79" customFormat="1" ht="0" hidden="1" customHeight="1" x14ac:dyDescent="0.2">
      <c r="AX4991" s="78"/>
      <c r="AZ4991" s="167"/>
      <c r="BA4991" s="77"/>
      <c r="BB4991" s="77"/>
    </row>
    <row r="4992" spans="50:54" s="79" customFormat="1" ht="0" hidden="1" customHeight="1" x14ac:dyDescent="0.2">
      <c r="AX4992" s="78"/>
      <c r="AZ4992" s="167"/>
      <c r="BA4992" s="77"/>
      <c r="BB4992" s="77"/>
    </row>
    <row r="4993" spans="50:54" s="79" customFormat="1" ht="0" hidden="1" customHeight="1" x14ac:dyDescent="0.2">
      <c r="AX4993" s="78"/>
      <c r="AZ4993" s="167"/>
      <c r="BA4993" s="77"/>
      <c r="BB4993" s="77"/>
    </row>
    <row r="4994" spans="50:54" s="79" customFormat="1" ht="0" hidden="1" customHeight="1" x14ac:dyDescent="0.2">
      <c r="AX4994" s="78"/>
      <c r="AZ4994" s="167"/>
      <c r="BA4994" s="77"/>
      <c r="BB4994" s="77"/>
    </row>
    <row r="4995" spans="50:54" s="79" customFormat="1" ht="0" hidden="1" customHeight="1" x14ac:dyDescent="0.2">
      <c r="AX4995" s="78"/>
      <c r="AZ4995" s="167"/>
      <c r="BA4995" s="77"/>
      <c r="BB4995" s="77"/>
    </row>
    <row r="4996" spans="50:54" s="79" customFormat="1" ht="0" hidden="1" customHeight="1" x14ac:dyDescent="0.2">
      <c r="AX4996" s="78"/>
      <c r="AZ4996" s="167"/>
      <c r="BA4996" s="77"/>
      <c r="BB4996" s="77"/>
    </row>
    <row r="4997" spans="50:54" s="79" customFormat="1" ht="0" hidden="1" customHeight="1" x14ac:dyDescent="0.2">
      <c r="AX4997" s="78"/>
      <c r="AZ4997" s="167"/>
      <c r="BA4997" s="77"/>
      <c r="BB4997" s="77"/>
    </row>
    <row r="4998" spans="50:54" s="79" customFormat="1" ht="0" hidden="1" customHeight="1" x14ac:dyDescent="0.2">
      <c r="AX4998" s="78"/>
      <c r="AZ4998" s="167"/>
      <c r="BA4998" s="77"/>
      <c r="BB4998" s="77"/>
    </row>
    <row r="4999" spans="50:54" s="79" customFormat="1" ht="0" hidden="1" customHeight="1" x14ac:dyDescent="0.2">
      <c r="AX4999" s="78"/>
      <c r="AZ4999" s="167"/>
      <c r="BA4999" s="77"/>
      <c r="BB4999" s="77"/>
    </row>
    <row r="5000" spans="50:54" s="79" customFormat="1" ht="0" hidden="1" customHeight="1" x14ac:dyDescent="0.2">
      <c r="AX5000" s="78"/>
      <c r="AZ5000" s="167"/>
      <c r="BA5000" s="77"/>
      <c r="BB5000" s="77"/>
    </row>
    <row r="5001" spans="50:54" s="79" customFormat="1" ht="0" hidden="1" customHeight="1" x14ac:dyDescent="0.2">
      <c r="AX5001" s="78"/>
      <c r="AZ5001" s="167"/>
      <c r="BA5001" s="77"/>
      <c r="BB5001" s="77"/>
    </row>
    <row r="5002" spans="50:54" s="79" customFormat="1" ht="0" hidden="1" customHeight="1" x14ac:dyDescent="0.2">
      <c r="AX5002" s="78"/>
      <c r="AZ5002" s="167"/>
      <c r="BA5002" s="77"/>
      <c r="BB5002" s="77"/>
    </row>
    <row r="5003" spans="50:54" s="79" customFormat="1" ht="0" hidden="1" customHeight="1" x14ac:dyDescent="0.2">
      <c r="AX5003" s="78"/>
      <c r="AZ5003" s="167"/>
      <c r="BA5003" s="77"/>
      <c r="BB5003" s="77"/>
    </row>
    <row r="5004" spans="50:54" s="79" customFormat="1" ht="0" hidden="1" customHeight="1" x14ac:dyDescent="0.2">
      <c r="AX5004" s="78"/>
      <c r="AZ5004" s="167"/>
      <c r="BA5004" s="77"/>
      <c r="BB5004" s="77"/>
    </row>
    <row r="5005" spans="50:54" s="79" customFormat="1" ht="0" hidden="1" customHeight="1" x14ac:dyDescent="0.2">
      <c r="AX5005" s="78"/>
      <c r="AZ5005" s="167"/>
      <c r="BA5005" s="77"/>
      <c r="BB5005" s="77"/>
    </row>
    <row r="5006" spans="50:54" s="79" customFormat="1" ht="0" hidden="1" customHeight="1" x14ac:dyDescent="0.2">
      <c r="AX5006" s="78"/>
      <c r="AZ5006" s="167"/>
      <c r="BA5006" s="77"/>
      <c r="BB5006" s="77"/>
    </row>
    <row r="5007" spans="50:54" s="79" customFormat="1" ht="0" hidden="1" customHeight="1" x14ac:dyDescent="0.2">
      <c r="AX5007" s="78"/>
      <c r="AZ5007" s="167"/>
      <c r="BA5007" s="77"/>
      <c r="BB5007" s="77"/>
    </row>
    <row r="5008" spans="50:54" s="79" customFormat="1" ht="0" hidden="1" customHeight="1" x14ac:dyDescent="0.2">
      <c r="AX5008" s="78"/>
      <c r="AZ5008" s="167"/>
      <c r="BA5008" s="77"/>
      <c r="BB5008" s="77"/>
    </row>
    <row r="5009" spans="50:54" s="79" customFormat="1" ht="0" hidden="1" customHeight="1" x14ac:dyDescent="0.2">
      <c r="AX5009" s="78"/>
      <c r="AZ5009" s="167"/>
      <c r="BA5009" s="77"/>
      <c r="BB5009" s="77"/>
    </row>
    <row r="5010" spans="50:54" s="79" customFormat="1" ht="0" hidden="1" customHeight="1" x14ac:dyDescent="0.2">
      <c r="AX5010" s="78"/>
      <c r="AZ5010" s="167"/>
      <c r="BA5010" s="77"/>
      <c r="BB5010" s="77"/>
    </row>
    <row r="5011" spans="50:54" s="79" customFormat="1" ht="0" hidden="1" customHeight="1" x14ac:dyDescent="0.2">
      <c r="AX5011" s="78"/>
      <c r="AZ5011" s="167"/>
      <c r="BA5011" s="77"/>
      <c r="BB5011" s="77"/>
    </row>
    <row r="5012" spans="50:54" s="79" customFormat="1" ht="0" hidden="1" customHeight="1" x14ac:dyDescent="0.2">
      <c r="AX5012" s="78"/>
      <c r="AZ5012" s="167"/>
      <c r="BA5012" s="77"/>
      <c r="BB5012" s="77"/>
    </row>
    <row r="5013" spans="50:54" s="79" customFormat="1" ht="0" hidden="1" customHeight="1" x14ac:dyDescent="0.2">
      <c r="AX5013" s="78"/>
      <c r="AZ5013" s="167"/>
      <c r="BA5013" s="77"/>
      <c r="BB5013" s="77"/>
    </row>
    <row r="5014" spans="50:54" s="79" customFormat="1" ht="0" hidden="1" customHeight="1" x14ac:dyDescent="0.2">
      <c r="AX5014" s="78"/>
      <c r="AZ5014" s="167"/>
      <c r="BA5014" s="77"/>
      <c r="BB5014" s="77"/>
    </row>
    <row r="5015" spans="50:54" s="79" customFormat="1" ht="0" hidden="1" customHeight="1" x14ac:dyDescent="0.2">
      <c r="AX5015" s="78"/>
      <c r="AZ5015" s="167"/>
      <c r="BA5015" s="77"/>
      <c r="BB5015" s="77"/>
    </row>
    <row r="5016" spans="50:54" s="79" customFormat="1" ht="0" hidden="1" customHeight="1" x14ac:dyDescent="0.2">
      <c r="AX5016" s="78"/>
      <c r="AZ5016" s="167"/>
      <c r="BA5016" s="77"/>
      <c r="BB5016" s="77"/>
    </row>
    <row r="5017" spans="50:54" s="79" customFormat="1" ht="0" hidden="1" customHeight="1" x14ac:dyDescent="0.2">
      <c r="AX5017" s="78"/>
      <c r="AZ5017" s="167"/>
      <c r="BA5017" s="77"/>
      <c r="BB5017" s="77"/>
    </row>
    <row r="5018" spans="50:54" s="79" customFormat="1" ht="0" hidden="1" customHeight="1" x14ac:dyDescent="0.2">
      <c r="AX5018" s="78"/>
      <c r="AZ5018" s="167"/>
      <c r="BA5018" s="77"/>
      <c r="BB5018" s="77"/>
    </row>
    <row r="5019" spans="50:54" s="79" customFormat="1" ht="0" hidden="1" customHeight="1" x14ac:dyDescent="0.2">
      <c r="AX5019" s="78"/>
      <c r="AZ5019" s="167"/>
      <c r="BA5019" s="77"/>
      <c r="BB5019" s="77"/>
    </row>
    <row r="5020" spans="50:54" s="79" customFormat="1" ht="0" hidden="1" customHeight="1" x14ac:dyDescent="0.2">
      <c r="AX5020" s="78"/>
      <c r="AZ5020" s="167"/>
      <c r="BA5020" s="77"/>
      <c r="BB5020" s="77"/>
    </row>
    <row r="5021" spans="50:54" s="79" customFormat="1" ht="0" hidden="1" customHeight="1" x14ac:dyDescent="0.2">
      <c r="AX5021" s="78"/>
      <c r="AZ5021" s="167"/>
      <c r="BA5021" s="77"/>
      <c r="BB5021" s="77"/>
    </row>
    <row r="5022" spans="50:54" s="79" customFormat="1" ht="0" hidden="1" customHeight="1" x14ac:dyDescent="0.2">
      <c r="AX5022" s="78"/>
      <c r="AZ5022" s="167"/>
      <c r="BA5022" s="77"/>
      <c r="BB5022" s="77"/>
    </row>
    <row r="5023" spans="50:54" s="79" customFormat="1" ht="0" hidden="1" customHeight="1" x14ac:dyDescent="0.2">
      <c r="AX5023" s="78"/>
      <c r="AZ5023" s="167"/>
      <c r="BA5023" s="77"/>
      <c r="BB5023" s="77"/>
    </row>
    <row r="5024" spans="50:54" s="79" customFormat="1" ht="0" hidden="1" customHeight="1" x14ac:dyDescent="0.2">
      <c r="AX5024" s="78"/>
      <c r="AZ5024" s="167"/>
      <c r="BA5024" s="77"/>
      <c r="BB5024" s="77"/>
    </row>
    <row r="5025" spans="50:54" s="79" customFormat="1" ht="0" hidden="1" customHeight="1" x14ac:dyDescent="0.2">
      <c r="AX5025" s="78"/>
      <c r="AZ5025" s="167"/>
      <c r="BA5025" s="77"/>
      <c r="BB5025" s="77"/>
    </row>
    <row r="5026" spans="50:54" s="79" customFormat="1" ht="0" hidden="1" customHeight="1" x14ac:dyDescent="0.2">
      <c r="AX5026" s="78"/>
      <c r="AZ5026" s="167"/>
      <c r="BA5026" s="77"/>
      <c r="BB5026" s="77"/>
    </row>
    <row r="5027" spans="50:54" s="79" customFormat="1" ht="0" hidden="1" customHeight="1" x14ac:dyDescent="0.2">
      <c r="AX5027" s="78"/>
      <c r="AZ5027" s="167"/>
      <c r="BA5027" s="77"/>
      <c r="BB5027" s="77"/>
    </row>
    <row r="5028" spans="50:54" s="79" customFormat="1" ht="0" hidden="1" customHeight="1" x14ac:dyDescent="0.2">
      <c r="AX5028" s="78"/>
      <c r="AZ5028" s="167"/>
      <c r="BA5028" s="77"/>
      <c r="BB5028" s="77"/>
    </row>
    <row r="5029" spans="50:54" s="79" customFormat="1" ht="0" hidden="1" customHeight="1" x14ac:dyDescent="0.2">
      <c r="AX5029" s="78"/>
      <c r="AZ5029" s="167"/>
      <c r="BA5029" s="77"/>
      <c r="BB5029" s="77"/>
    </row>
    <row r="5030" spans="50:54" s="79" customFormat="1" ht="0" hidden="1" customHeight="1" x14ac:dyDescent="0.2">
      <c r="AX5030" s="78"/>
      <c r="AZ5030" s="167"/>
      <c r="BA5030" s="77"/>
      <c r="BB5030" s="77"/>
    </row>
    <row r="5031" spans="50:54" s="79" customFormat="1" ht="0" hidden="1" customHeight="1" x14ac:dyDescent="0.2">
      <c r="AX5031" s="78"/>
      <c r="AZ5031" s="167"/>
      <c r="BA5031" s="77"/>
      <c r="BB5031" s="77"/>
    </row>
    <row r="5032" spans="50:54" s="79" customFormat="1" ht="0" hidden="1" customHeight="1" x14ac:dyDescent="0.2">
      <c r="AX5032" s="78"/>
      <c r="AZ5032" s="167"/>
      <c r="BA5032" s="77"/>
      <c r="BB5032" s="77"/>
    </row>
    <row r="5033" spans="50:54" s="79" customFormat="1" ht="0" hidden="1" customHeight="1" x14ac:dyDescent="0.2">
      <c r="AX5033" s="78"/>
      <c r="AZ5033" s="167"/>
      <c r="BA5033" s="77"/>
      <c r="BB5033" s="77"/>
    </row>
    <row r="5034" spans="50:54" s="79" customFormat="1" ht="0" hidden="1" customHeight="1" x14ac:dyDescent="0.2">
      <c r="AX5034" s="78"/>
      <c r="AZ5034" s="167"/>
      <c r="BA5034" s="77"/>
      <c r="BB5034" s="77"/>
    </row>
    <row r="5035" spans="50:54" s="79" customFormat="1" ht="0" hidden="1" customHeight="1" x14ac:dyDescent="0.2">
      <c r="AX5035" s="78"/>
      <c r="AZ5035" s="167"/>
      <c r="BA5035" s="77"/>
      <c r="BB5035" s="77"/>
    </row>
    <row r="5036" spans="50:54" s="79" customFormat="1" ht="0" hidden="1" customHeight="1" x14ac:dyDescent="0.2">
      <c r="AX5036" s="78"/>
      <c r="AZ5036" s="167"/>
      <c r="BA5036" s="77"/>
      <c r="BB5036" s="77"/>
    </row>
    <row r="5037" spans="50:54" s="79" customFormat="1" ht="0" hidden="1" customHeight="1" x14ac:dyDescent="0.2">
      <c r="AX5037" s="78"/>
      <c r="AZ5037" s="167"/>
      <c r="BA5037" s="77"/>
      <c r="BB5037" s="77"/>
    </row>
    <row r="5038" spans="50:54" s="79" customFormat="1" ht="0" hidden="1" customHeight="1" x14ac:dyDescent="0.2">
      <c r="AX5038" s="78"/>
      <c r="AZ5038" s="167"/>
      <c r="BA5038" s="77"/>
      <c r="BB5038" s="77"/>
    </row>
    <row r="5039" spans="50:54" s="79" customFormat="1" ht="0" hidden="1" customHeight="1" x14ac:dyDescent="0.2">
      <c r="AX5039" s="78"/>
      <c r="AZ5039" s="167"/>
      <c r="BA5039" s="77"/>
      <c r="BB5039" s="77"/>
    </row>
    <row r="5040" spans="50:54" s="79" customFormat="1" ht="0" hidden="1" customHeight="1" x14ac:dyDescent="0.2">
      <c r="AX5040" s="78"/>
      <c r="AZ5040" s="167"/>
      <c r="BA5040" s="77"/>
      <c r="BB5040" s="77"/>
    </row>
    <row r="5041" spans="50:54" s="79" customFormat="1" ht="0" hidden="1" customHeight="1" x14ac:dyDescent="0.2">
      <c r="AX5041" s="78"/>
      <c r="AZ5041" s="167"/>
      <c r="BA5041" s="77"/>
      <c r="BB5041" s="77"/>
    </row>
    <row r="5042" spans="50:54" s="79" customFormat="1" ht="0" hidden="1" customHeight="1" x14ac:dyDescent="0.2">
      <c r="AX5042" s="78"/>
      <c r="AZ5042" s="167"/>
      <c r="BA5042" s="77"/>
      <c r="BB5042" s="77"/>
    </row>
    <row r="5043" spans="50:54" s="79" customFormat="1" ht="0" hidden="1" customHeight="1" x14ac:dyDescent="0.2">
      <c r="AX5043" s="78"/>
      <c r="AZ5043" s="167"/>
      <c r="BA5043" s="77"/>
      <c r="BB5043" s="77"/>
    </row>
    <row r="5044" spans="50:54" s="79" customFormat="1" ht="0" hidden="1" customHeight="1" x14ac:dyDescent="0.2">
      <c r="AX5044" s="78"/>
      <c r="AZ5044" s="167"/>
      <c r="BA5044" s="77"/>
      <c r="BB5044" s="77"/>
    </row>
    <row r="5045" spans="50:54" s="79" customFormat="1" ht="0" hidden="1" customHeight="1" x14ac:dyDescent="0.2">
      <c r="AX5045" s="78"/>
      <c r="AZ5045" s="167"/>
      <c r="BA5045" s="77"/>
      <c r="BB5045" s="77"/>
    </row>
    <row r="5046" spans="50:54" s="79" customFormat="1" ht="0" hidden="1" customHeight="1" x14ac:dyDescent="0.2">
      <c r="AX5046" s="78"/>
      <c r="AZ5046" s="167"/>
      <c r="BA5046" s="77"/>
      <c r="BB5046" s="77"/>
    </row>
    <row r="5047" spans="50:54" s="79" customFormat="1" ht="0" hidden="1" customHeight="1" x14ac:dyDescent="0.2">
      <c r="AX5047" s="78"/>
      <c r="AZ5047" s="167"/>
      <c r="BA5047" s="77"/>
      <c r="BB5047" s="77"/>
    </row>
    <row r="5048" spans="50:54" s="79" customFormat="1" ht="0" hidden="1" customHeight="1" x14ac:dyDescent="0.2">
      <c r="AX5048" s="78"/>
      <c r="AZ5048" s="167"/>
      <c r="BA5048" s="77"/>
      <c r="BB5048" s="77"/>
    </row>
    <row r="5049" spans="50:54" s="79" customFormat="1" ht="0" hidden="1" customHeight="1" x14ac:dyDescent="0.2">
      <c r="AX5049" s="78"/>
      <c r="AZ5049" s="167"/>
      <c r="BA5049" s="77"/>
      <c r="BB5049" s="77"/>
    </row>
    <row r="5050" spans="50:54" s="79" customFormat="1" ht="0" hidden="1" customHeight="1" x14ac:dyDescent="0.2">
      <c r="AX5050" s="78"/>
      <c r="AZ5050" s="167"/>
      <c r="BA5050" s="77"/>
      <c r="BB5050" s="77"/>
    </row>
    <row r="5051" spans="50:54" s="79" customFormat="1" ht="0" hidden="1" customHeight="1" x14ac:dyDescent="0.2">
      <c r="AX5051" s="78"/>
      <c r="AZ5051" s="167"/>
      <c r="BA5051" s="77"/>
      <c r="BB5051" s="77"/>
    </row>
    <row r="5052" spans="50:54" s="79" customFormat="1" ht="0" hidden="1" customHeight="1" x14ac:dyDescent="0.2">
      <c r="AX5052" s="78"/>
      <c r="AZ5052" s="167"/>
      <c r="BA5052" s="77"/>
      <c r="BB5052" s="77"/>
    </row>
    <row r="5053" spans="50:54" s="79" customFormat="1" ht="0" hidden="1" customHeight="1" x14ac:dyDescent="0.2">
      <c r="AX5053" s="78"/>
      <c r="AZ5053" s="167"/>
      <c r="BA5053" s="77"/>
      <c r="BB5053" s="77"/>
    </row>
    <row r="5054" spans="50:54" s="79" customFormat="1" ht="0" hidden="1" customHeight="1" x14ac:dyDescent="0.2">
      <c r="AX5054" s="78"/>
      <c r="AZ5054" s="167"/>
      <c r="BA5054" s="77"/>
      <c r="BB5054" s="77"/>
    </row>
    <row r="5055" spans="50:54" s="79" customFormat="1" ht="0" hidden="1" customHeight="1" x14ac:dyDescent="0.2">
      <c r="AX5055" s="78"/>
      <c r="AZ5055" s="167"/>
      <c r="BA5055" s="77"/>
      <c r="BB5055" s="77"/>
    </row>
    <row r="5056" spans="50:54" s="79" customFormat="1" ht="0" hidden="1" customHeight="1" x14ac:dyDescent="0.2">
      <c r="AX5056" s="78"/>
      <c r="AZ5056" s="167"/>
      <c r="BA5056" s="77"/>
      <c r="BB5056" s="77"/>
    </row>
    <row r="5057" spans="50:54" s="79" customFormat="1" ht="0" hidden="1" customHeight="1" x14ac:dyDescent="0.2">
      <c r="AX5057" s="78"/>
      <c r="AZ5057" s="167"/>
      <c r="BA5057" s="77"/>
      <c r="BB5057" s="77"/>
    </row>
    <row r="5058" spans="50:54" s="79" customFormat="1" ht="0" hidden="1" customHeight="1" x14ac:dyDescent="0.2">
      <c r="AX5058" s="78"/>
      <c r="AZ5058" s="167"/>
      <c r="BA5058" s="77"/>
      <c r="BB5058" s="77"/>
    </row>
    <row r="5059" spans="50:54" s="79" customFormat="1" ht="0" hidden="1" customHeight="1" x14ac:dyDescent="0.2">
      <c r="AX5059" s="78"/>
      <c r="AZ5059" s="167"/>
      <c r="BA5059" s="77"/>
      <c r="BB5059" s="77"/>
    </row>
    <row r="5060" spans="50:54" s="79" customFormat="1" ht="0" hidden="1" customHeight="1" x14ac:dyDescent="0.2">
      <c r="AX5060" s="78"/>
      <c r="AZ5060" s="167"/>
      <c r="BA5060" s="77"/>
      <c r="BB5060" s="77"/>
    </row>
    <row r="5061" spans="50:54" s="79" customFormat="1" ht="0" hidden="1" customHeight="1" x14ac:dyDescent="0.2">
      <c r="AX5061" s="78"/>
      <c r="AZ5061" s="167"/>
      <c r="BA5061" s="77"/>
      <c r="BB5061" s="77"/>
    </row>
    <row r="5062" spans="50:54" s="79" customFormat="1" ht="0" hidden="1" customHeight="1" x14ac:dyDescent="0.2">
      <c r="AX5062" s="78"/>
      <c r="AZ5062" s="167"/>
      <c r="BA5062" s="77"/>
      <c r="BB5062" s="77"/>
    </row>
    <row r="5063" spans="50:54" s="79" customFormat="1" ht="0" hidden="1" customHeight="1" x14ac:dyDescent="0.2">
      <c r="AX5063" s="78"/>
      <c r="AZ5063" s="167"/>
      <c r="BA5063" s="77"/>
      <c r="BB5063" s="77"/>
    </row>
    <row r="5064" spans="50:54" s="79" customFormat="1" ht="0" hidden="1" customHeight="1" x14ac:dyDescent="0.2">
      <c r="AX5064" s="78"/>
      <c r="AZ5064" s="167"/>
      <c r="BA5064" s="77"/>
      <c r="BB5064" s="77"/>
    </row>
    <row r="5065" spans="50:54" s="79" customFormat="1" ht="0" hidden="1" customHeight="1" x14ac:dyDescent="0.2">
      <c r="AX5065" s="78"/>
      <c r="AZ5065" s="167"/>
      <c r="BA5065" s="77"/>
      <c r="BB5065" s="77"/>
    </row>
    <row r="5066" spans="50:54" s="79" customFormat="1" ht="0" hidden="1" customHeight="1" x14ac:dyDescent="0.2">
      <c r="AX5066" s="78"/>
      <c r="AZ5066" s="167"/>
      <c r="BA5066" s="77"/>
      <c r="BB5066" s="77"/>
    </row>
    <row r="5067" spans="50:54" s="79" customFormat="1" ht="0" hidden="1" customHeight="1" x14ac:dyDescent="0.2">
      <c r="AX5067" s="78"/>
      <c r="AZ5067" s="167"/>
      <c r="BA5067" s="77"/>
      <c r="BB5067" s="77"/>
    </row>
    <row r="5068" spans="50:54" s="79" customFormat="1" ht="0" hidden="1" customHeight="1" x14ac:dyDescent="0.2">
      <c r="AX5068" s="78"/>
      <c r="AZ5068" s="167"/>
      <c r="BA5068" s="77"/>
      <c r="BB5068" s="77"/>
    </row>
    <row r="5069" spans="50:54" s="79" customFormat="1" ht="0" hidden="1" customHeight="1" x14ac:dyDescent="0.2">
      <c r="AX5069" s="78"/>
      <c r="AZ5069" s="167"/>
      <c r="BA5069" s="77"/>
      <c r="BB5069" s="77"/>
    </row>
    <row r="5070" spans="50:54" s="79" customFormat="1" ht="0" hidden="1" customHeight="1" x14ac:dyDescent="0.2">
      <c r="AX5070" s="78"/>
      <c r="AZ5070" s="167"/>
      <c r="BA5070" s="77"/>
      <c r="BB5070" s="77"/>
    </row>
    <row r="5071" spans="50:54" s="79" customFormat="1" ht="0" hidden="1" customHeight="1" x14ac:dyDescent="0.2">
      <c r="AX5071" s="78"/>
      <c r="AZ5071" s="167"/>
      <c r="BA5071" s="77"/>
      <c r="BB5071" s="77"/>
    </row>
    <row r="5072" spans="50:54" s="79" customFormat="1" ht="0" hidden="1" customHeight="1" x14ac:dyDescent="0.2">
      <c r="AX5072" s="78"/>
      <c r="AZ5072" s="167"/>
      <c r="BA5072" s="77"/>
      <c r="BB5072" s="77"/>
    </row>
    <row r="5073" spans="50:54" s="79" customFormat="1" ht="0" hidden="1" customHeight="1" x14ac:dyDescent="0.2">
      <c r="AX5073" s="78"/>
      <c r="AZ5073" s="167"/>
      <c r="BA5073" s="77"/>
      <c r="BB5073" s="77"/>
    </row>
    <row r="5074" spans="50:54" s="79" customFormat="1" ht="0" hidden="1" customHeight="1" x14ac:dyDescent="0.2">
      <c r="AX5074" s="78"/>
      <c r="AZ5074" s="167"/>
      <c r="BA5074" s="77"/>
      <c r="BB5074" s="77"/>
    </row>
    <row r="5075" spans="50:54" s="79" customFormat="1" ht="0" hidden="1" customHeight="1" x14ac:dyDescent="0.2">
      <c r="AX5075" s="78"/>
      <c r="AZ5075" s="167"/>
      <c r="BA5075" s="77"/>
      <c r="BB5075" s="77"/>
    </row>
    <row r="5076" spans="50:54" s="79" customFormat="1" ht="0" hidden="1" customHeight="1" x14ac:dyDescent="0.2">
      <c r="AX5076" s="78"/>
      <c r="AZ5076" s="167"/>
      <c r="BA5076" s="77"/>
      <c r="BB5076" s="77"/>
    </row>
    <row r="5077" spans="50:54" s="79" customFormat="1" ht="0" hidden="1" customHeight="1" x14ac:dyDescent="0.2">
      <c r="AX5077" s="78"/>
      <c r="AZ5077" s="167"/>
      <c r="BA5077" s="77"/>
      <c r="BB5077" s="77"/>
    </row>
    <row r="5078" spans="50:54" s="79" customFormat="1" ht="0" hidden="1" customHeight="1" x14ac:dyDescent="0.2">
      <c r="AX5078" s="78"/>
      <c r="AZ5078" s="167"/>
      <c r="BA5078" s="77"/>
      <c r="BB5078" s="77"/>
    </row>
    <row r="5079" spans="50:54" s="79" customFormat="1" ht="0" hidden="1" customHeight="1" x14ac:dyDescent="0.2">
      <c r="AX5079" s="78"/>
      <c r="AZ5079" s="167"/>
      <c r="BA5079" s="77"/>
      <c r="BB5079" s="77"/>
    </row>
    <row r="5080" spans="50:54" s="79" customFormat="1" ht="0" hidden="1" customHeight="1" x14ac:dyDescent="0.2">
      <c r="AX5080" s="78"/>
      <c r="AZ5080" s="167"/>
      <c r="BA5080" s="77"/>
      <c r="BB5080" s="77"/>
    </row>
    <row r="5081" spans="50:54" s="79" customFormat="1" ht="0" hidden="1" customHeight="1" x14ac:dyDescent="0.2">
      <c r="AX5081" s="78"/>
      <c r="AZ5081" s="167"/>
      <c r="BA5081" s="77"/>
      <c r="BB5081" s="77"/>
    </row>
    <row r="5082" spans="50:54" s="79" customFormat="1" ht="0" hidden="1" customHeight="1" x14ac:dyDescent="0.2">
      <c r="AX5082" s="78"/>
      <c r="AZ5082" s="167"/>
      <c r="BA5082" s="77"/>
      <c r="BB5082" s="77"/>
    </row>
    <row r="5083" spans="50:54" s="79" customFormat="1" ht="0" hidden="1" customHeight="1" x14ac:dyDescent="0.2">
      <c r="AX5083" s="78"/>
      <c r="AZ5083" s="167"/>
      <c r="BA5083" s="77"/>
      <c r="BB5083" s="77"/>
    </row>
    <row r="5084" spans="50:54" s="79" customFormat="1" ht="0" hidden="1" customHeight="1" x14ac:dyDescent="0.2">
      <c r="AX5084" s="78"/>
      <c r="AZ5084" s="167"/>
      <c r="BA5084" s="77"/>
      <c r="BB5084" s="77"/>
    </row>
    <row r="5085" spans="50:54" s="79" customFormat="1" ht="0" hidden="1" customHeight="1" x14ac:dyDescent="0.2">
      <c r="AX5085" s="78"/>
      <c r="AZ5085" s="167"/>
      <c r="BA5085" s="77"/>
      <c r="BB5085" s="77"/>
    </row>
    <row r="5086" spans="50:54" s="79" customFormat="1" ht="0" hidden="1" customHeight="1" x14ac:dyDescent="0.2">
      <c r="AX5086" s="78"/>
      <c r="AZ5086" s="167"/>
      <c r="BA5086" s="77"/>
      <c r="BB5086" s="77"/>
    </row>
    <row r="5087" spans="50:54" s="79" customFormat="1" ht="0" hidden="1" customHeight="1" x14ac:dyDescent="0.2">
      <c r="AX5087" s="78"/>
      <c r="AZ5087" s="167"/>
      <c r="BA5087" s="77"/>
      <c r="BB5087" s="77"/>
    </row>
    <row r="5088" spans="50:54" s="79" customFormat="1" ht="0" hidden="1" customHeight="1" x14ac:dyDescent="0.2">
      <c r="AX5088" s="78"/>
      <c r="AZ5088" s="167"/>
      <c r="BA5088" s="77"/>
      <c r="BB5088" s="77"/>
    </row>
    <row r="5089" spans="50:54" s="79" customFormat="1" ht="0" hidden="1" customHeight="1" x14ac:dyDescent="0.2">
      <c r="AX5089" s="78"/>
      <c r="AZ5089" s="167"/>
      <c r="BA5089" s="77"/>
      <c r="BB5089" s="77"/>
    </row>
    <row r="5090" spans="50:54" s="79" customFormat="1" ht="0" hidden="1" customHeight="1" x14ac:dyDescent="0.2">
      <c r="AX5090" s="78"/>
      <c r="AZ5090" s="167"/>
      <c r="BA5090" s="77"/>
      <c r="BB5090" s="77"/>
    </row>
    <row r="5091" spans="50:54" s="79" customFormat="1" ht="0" hidden="1" customHeight="1" x14ac:dyDescent="0.2">
      <c r="AX5091" s="78"/>
      <c r="AZ5091" s="167"/>
      <c r="BA5091" s="77"/>
      <c r="BB5091" s="77"/>
    </row>
    <row r="5092" spans="50:54" s="79" customFormat="1" ht="0" hidden="1" customHeight="1" x14ac:dyDescent="0.2">
      <c r="AX5092" s="78"/>
      <c r="AZ5092" s="167"/>
      <c r="BA5092" s="77"/>
      <c r="BB5092" s="77"/>
    </row>
    <row r="5093" spans="50:54" s="79" customFormat="1" ht="0" hidden="1" customHeight="1" x14ac:dyDescent="0.2">
      <c r="AX5093" s="78"/>
      <c r="AZ5093" s="167"/>
      <c r="BA5093" s="77"/>
      <c r="BB5093" s="77"/>
    </row>
    <row r="5094" spans="50:54" s="79" customFormat="1" ht="0" hidden="1" customHeight="1" x14ac:dyDescent="0.2">
      <c r="AX5094" s="78"/>
      <c r="AZ5094" s="167"/>
      <c r="BA5094" s="77"/>
      <c r="BB5094" s="77"/>
    </row>
    <row r="5095" spans="50:54" s="79" customFormat="1" ht="0" hidden="1" customHeight="1" x14ac:dyDescent="0.2">
      <c r="AX5095" s="78"/>
      <c r="AZ5095" s="167"/>
      <c r="BA5095" s="77"/>
      <c r="BB5095" s="77"/>
    </row>
    <row r="5096" spans="50:54" s="79" customFormat="1" ht="0" hidden="1" customHeight="1" x14ac:dyDescent="0.2">
      <c r="AX5096" s="78"/>
      <c r="AZ5096" s="167"/>
      <c r="BA5096" s="77"/>
      <c r="BB5096" s="77"/>
    </row>
    <row r="5097" spans="50:54" s="79" customFormat="1" ht="0" hidden="1" customHeight="1" x14ac:dyDescent="0.2">
      <c r="AX5097" s="78"/>
      <c r="AZ5097" s="167"/>
      <c r="BA5097" s="77"/>
      <c r="BB5097" s="77"/>
    </row>
    <row r="5098" spans="50:54" s="79" customFormat="1" ht="0" hidden="1" customHeight="1" x14ac:dyDescent="0.2">
      <c r="AX5098" s="78"/>
      <c r="AZ5098" s="167"/>
      <c r="BA5098" s="77"/>
      <c r="BB5098" s="77"/>
    </row>
    <row r="5099" spans="50:54" s="79" customFormat="1" ht="0" hidden="1" customHeight="1" x14ac:dyDescent="0.2">
      <c r="AX5099" s="78"/>
      <c r="AZ5099" s="167"/>
      <c r="BA5099" s="77"/>
      <c r="BB5099" s="77"/>
    </row>
    <row r="5100" spans="50:54" s="79" customFormat="1" ht="0" hidden="1" customHeight="1" x14ac:dyDescent="0.2">
      <c r="AX5100" s="78"/>
      <c r="AZ5100" s="167"/>
      <c r="BA5100" s="77"/>
      <c r="BB5100" s="77"/>
    </row>
    <row r="5101" spans="50:54" s="79" customFormat="1" ht="0" hidden="1" customHeight="1" x14ac:dyDescent="0.2">
      <c r="AX5101" s="78"/>
      <c r="AZ5101" s="167"/>
      <c r="BA5101" s="77"/>
      <c r="BB5101" s="77"/>
    </row>
    <row r="5102" spans="50:54" s="79" customFormat="1" ht="0" hidden="1" customHeight="1" x14ac:dyDescent="0.2">
      <c r="AX5102" s="78"/>
      <c r="AZ5102" s="167"/>
      <c r="BA5102" s="77"/>
      <c r="BB5102" s="77"/>
    </row>
    <row r="5103" spans="50:54" s="79" customFormat="1" ht="0" hidden="1" customHeight="1" x14ac:dyDescent="0.2">
      <c r="AX5103" s="78"/>
      <c r="AZ5103" s="167"/>
      <c r="BA5103" s="77"/>
      <c r="BB5103" s="77"/>
    </row>
    <row r="5104" spans="50:54" s="79" customFormat="1" ht="0" hidden="1" customHeight="1" x14ac:dyDescent="0.2">
      <c r="AX5104" s="78"/>
      <c r="AZ5104" s="167"/>
      <c r="BA5104" s="77"/>
      <c r="BB5104" s="77"/>
    </row>
    <row r="5105" spans="50:54" s="79" customFormat="1" ht="0" hidden="1" customHeight="1" x14ac:dyDescent="0.2">
      <c r="AX5105" s="78"/>
      <c r="AZ5105" s="167"/>
      <c r="BA5105" s="77"/>
      <c r="BB5105" s="77"/>
    </row>
    <row r="5106" spans="50:54" s="79" customFormat="1" ht="0" hidden="1" customHeight="1" x14ac:dyDescent="0.2">
      <c r="AX5106" s="78"/>
      <c r="AZ5106" s="167"/>
      <c r="BA5106" s="77"/>
      <c r="BB5106" s="77"/>
    </row>
    <row r="5107" spans="50:54" s="79" customFormat="1" ht="0" hidden="1" customHeight="1" x14ac:dyDescent="0.2">
      <c r="AX5107" s="78"/>
      <c r="AZ5107" s="167"/>
      <c r="BA5107" s="77"/>
      <c r="BB5107" s="77"/>
    </row>
    <row r="5108" spans="50:54" s="79" customFormat="1" ht="0" hidden="1" customHeight="1" x14ac:dyDescent="0.2">
      <c r="AX5108" s="78"/>
      <c r="AZ5108" s="167"/>
      <c r="BA5108" s="77"/>
      <c r="BB5108" s="77"/>
    </row>
    <row r="5109" spans="50:54" s="79" customFormat="1" ht="0" hidden="1" customHeight="1" x14ac:dyDescent="0.2">
      <c r="AX5109" s="78"/>
      <c r="AZ5109" s="167"/>
      <c r="BA5109" s="77"/>
      <c r="BB5109" s="77"/>
    </row>
    <row r="5110" spans="50:54" s="79" customFormat="1" ht="0" hidden="1" customHeight="1" x14ac:dyDescent="0.2">
      <c r="AX5110" s="78"/>
      <c r="AZ5110" s="167"/>
      <c r="BA5110" s="77"/>
      <c r="BB5110" s="77"/>
    </row>
    <row r="5111" spans="50:54" s="79" customFormat="1" ht="0" hidden="1" customHeight="1" x14ac:dyDescent="0.2">
      <c r="AX5111" s="78"/>
      <c r="AZ5111" s="167"/>
      <c r="BA5111" s="77"/>
      <c r="BB5111" s="77"/>
    </row>
    <row r="5112" spans="50:54" s="79" customFormat="1" ht="0" hidden="1" customHeight="1" x14ac:dyDescent="0.2">
      <c r="AX5112" s="78"/>
      <c r="AZ5112" s="167"/>
      <c r="BA5112" s="77"/>
      <c r="BB5112" s="77"/>
    </row>
    <row r="5113" spans="50:54" s="79" customFormat="1" ht="0" hidden="1" customHeight="1" x14ac:dyDescent="0.2">
      <c r="AX5113" s="78"/>
      <c r="AZ5113" s="167"/>
      <c r="BA5113" s="77"/>
      <c r="BB5113" s="77"/>
    </row>
    <row r="5114" spans="50:54" s="79" customFormat="1" ht="0" hidden="1" customHeight="1" x14ac:dyDescent="0.2">
      <c r="AX5114" s="78"/>
      <c r="AZ5114" s="167"/>
      <c r="BA5114" s="77"/>
      <c r="BB5114" s="77"/>
    </row>
    <row r="5115" spans="50:54" s="79" customFormat="1" ht="0" hidden="1" customHeight="1" x14ac:dyDescent="0.2">
      <c r="AX5115" s="78"/>
      <c r="AZ5115" s="167"/>
      <c r="BA5115" s="77"/>
      <c r="BB5115" s="77"/>
    </row>
    <row r="5116" spans="50:54" s="79" customFormat="1" ht="0" hidden="1" customHeight="1" x14ac:dyDescent="0.2">
      <c r="AX5116" s="78"/>
      <c r="AZ5116" s="167"/>
      <c r="BA5116" s="77"/>
      <c r="BB5116" s="77"/>
    </row>
    <row r="5117" spans="50:54" s="79" customFormat="1" ht="0" hidden="1" customHeight="1" x14ac:dyDescent="0.2">
      <c r="AX5117" s="78"/>
      <c r="AZ5117" s="167"/>
      <c r="BA5117" s="77"/>
      <c r="BB5117" s="77"/>
    </row>
    <row r="5118" spans="50:54" s="79" customFormat="1" ht="0" hidden="1" customHeight="1" x14ac:dyDescent="0.2">
      <c r="AX5118" s="78"/>
      <c r="AZ5118" s="167"/>
      <c r="BA5118" s="77"/>
      <c r="BB5118" s="77"/>
    </row>
    <row r="5119" spans="50:54" s="79" customFormat="1" ht="0" hidden="1" customHeight="1" x14ac:dyDescent="0.2">
      <c r="AX5119" s="78"/>
      <c r="AZ5119" s="167"/>
      <c r="BA5119" s="77"/>
      <c r="BB5119" s="77"/>
    </row>
    <row r="5120" spans="50:54" s="79" customFormat="1" ht="0" hidden="1" customHeight="1" x14ac:dyDescent="0.2">
      <c r="AX5120" s="78"/>
      <c r="AZ5120" s="167"/>
      <c r="BA5120" s="77"/>
      <c r="BB5120" s="77"/>
    </row>
    <row r="5121" spans="50:54" s="79" customFormat="1" ht="0" hidden="1" customHeight="1" x14ac:dyDescent="0.2">
      <c r="AX5121" s="78"/>
      <c r="AZ5121" s="167"/>
      <c r="BA5121" s="77"/>
      <c r="BB5121" s="77"/>
    </row>
    <row r="5122" spans="50:54" s="79" customFormat="1" ht="0" hidden="1" customHeight="1" x14ac:dyDescent="0.2">
      <c r="AX5122" s="78"/>
      <c r="AZ5122" s="167"/>
      <c r="BA5122" s="77"/>
      <c r="BB5122" s="77"/>
    </row>
    <row r="5123" spans="50:54" s="79" customFormat="1" ht="0" hidden="1" customHeight="1" x14ac:dyDescent="0.2">
      <c r="AX5123" s="78"/>
      <c r="AZ5123" s="167"/>
      <c r="BA5123" s="77"/>
      <c r="BB5123" s="77"/>
    </row>
    <row r="5124" spans="50:54" s="79" customFormat="1" ht="0" hidden="1" customHeight="1" x14ac:dyDescent="0.2">
      <c r="AX5124" s="78"/>
      <c r="AZ5124" s="167"/>
      <c r="BA5124" s="77"/>
      <c r="BB5124" s="77"/>
    </row>
    <row r="5125" spans="50:54" s="79" customFormat="1" ht="0" hidden="1" customHeight="1" x14ac:dyDescent="0.2">
      <c r="AX5125" s="78"/>
      <c r="AZ5125" s="167"/>
      <c r="BA5125" s="77"/>
      <c r="BB5125" s="77"/>
    </row>
    <row r="5126" spans="50:54" s="79" customFormat="1" ht="0" hidden="1" customHeight="1" x14ac:dyDescent="0.2">
      <c r="AX5126" s="78"/>
      <c r="AZ5126" s="167"/>
      <c r="BA5126" s="77"/>
      <c r="BB5126" s="77"/>
    </row>
    <row r="5127" spans="50:54" s="79" customFormat="1" ht="0" hidden="1" customHeight="1" x14ac:dyDescent="0.2">
      <c r="AX5127" s="78"/>
      <c r="AZ5127" s="167"/>
      <c r="BA5127" s="77"/>
      <c r="BB5127" s="77"/>
    </row>
    <row r="5128" spans="50:54" s="79" customFormat="1" ht="0" hidden="1" customHeight="1" x14ac:dyDescent="0.2">
      <c r="AX5128" s="78"/>
      <c r="AZ5128" s="167"/>
      <c r="BA5128" s="77"/>
      <c r="BB5128" s="77"/>
    </row>
    <row r="5129" spans="50:54" s="79" customFormat="1" ht="0" hidden="1" customHeight="1" x14ac:dyDescent="0.2">
      <c r="AX5129" s="78"/>
      <c r="AZ5129" s="167"/>
      <c r="BA5129" s="77"/>
      <c r="BB5129" s="77"/>
    </row>
    <row r="5130" spans="50:54" s="79" customFormat="1" ht="0" hidden="1" customHeight="1" x14ac:dyDescent="0.2">
      <c r="AX5130" s="78"/>
      <c r="AZ5130" s="167"/>
      <c r="BA5130" s="77"/>
      <c r="BB5130" s="77"/>
    </row>
    <row r="5131" spans="50:54" s="79" customFormat="1" ht="0" hidden="1" customHeight="1" x14ac:dyDescent="0.2">
      <c r="AX5131" s="78"/>
      <c r="AZ5131" s="167"/>
      <c r="BA5131" s="77"/>
      <c r="BB5131" s="77"/>
    </row>
    <row r="5132" spans="50:54" s="79" customFormat="1" ht="0" hidden="1" customHeight="1" x14ac:dyDescent="0.2">
      <c r="AX5132" s="78"/>
      <c r="AZ5132" s="167"/>
      <c r="BA5132" s="77"/>
      <c r="BB5132" s="77"/>
    </row>
    <row r="5133" spans="50:54" s="79" customFormat="1" ht="0" hidden="1" customHeight="1" x14ac:dyDescent="0.2">
      <c r="AX5133" s="78"/>
      <c r="AZ5133" s="167"/>
      <c r="BA5133" s="77"/>
      <c r="BB5133" s="77"/>
    </row>
    <row r="5134" spans="50:54" s="79" customFormat="1" ht="0" hidden="1" customHeight="1" x14ac:dyDescent="0.2">
      <c r="AX5134" s="78"/>
      <c r="AZ5134" s="167"/>
      <c r="BA5134" s="77"/>
      <c r="BB5134" s="77"/>
    </row>
    <row r="5135" spans="50:54" s="79" customFormat="1" ht="0" hidden="1" customHeight="1" x14ac:dyDescent="0.2">
      <c r="AX5135" s="78"/>
      <c r="AZ5135" s="167"/>
      <c r="BA5135" s="77"/>
      <c r="BB5135" s="77"/>
    </row>
    <row r="5136" spans="50:54" s="79" customFormat="1" ht="0" hidden="1" customHeight="1" x14ac:dyDescent="0.2">
      <c r="AX5136" s="78"/>
      <c r="AZ5136" s="167"/>
      <c r="BA5136" s="77"/>
      <c r="BB5136" s="77"/>
    </row>
    <row r="5137" spans="50:54" s="79" customFormat="1" ht="0" hidden="1" customHeight="1" x14ac:dyDescent="0.2">
      <c r="AX5137" s="78"/>
      <c r="AZ5137" s="167"/>
      <c r="BA5137" s="77"/>
      <c r="BB5137" s="77"/>
    </row>
    <row r="5138" spans="50:54" s="79" customFormat="1" ht="0" hidden="1" customHeight="1" x14ac:dyDescent="0.2">
      <c r="AX5138" s="78"/>
      <c r="AZ5138" s="167"/>
      <c r="BA5138" s="77"/>
      <c r="BB5138" s="77"/>
    </row>
    <row r="5139" spans="50:54" s="79" customFormat="1" ht="0" hidden="1" customHeight="1" x14ac:dyDescent="0.2">
      <c r="AX5139" s="78"/>
      <c r="AZ5139" s="167"/>
      <c r="BA5139" s="77"/>
      <c r="BB5139" s="77"/>
    </row>
    <row r="5140" spans="50:54" s="79" customFormat="1" ht="0" hidden="1" customHeight="1" x14ac:dyDescent="0.2">
      <c r="AX5140" s="78"/>
      <c r="AZ5140" s="167"/>
      <c r="BA5140" s="77"/>
      <c r="BB5140" s="77"/>
    </row>
    <row r="5141" spans="50:54" s="79" customFormat="1" ht="0" hidden="1" customHeight="1" x14ac:dyDescent="0.2">
      <c r="AX5141" s="78"/>
      <c r="AZ5141" s="167"/>
      <c r="BA5141" s="77"/>
      <c r="BB5141" s="77"/>
    </row>
    <row r="5142" spans="50:54" s="79" customFormat="1" ht="0" hidden="1" customHeight="1" x14ac:dyDescent="0.2">
      <c r="AX5142" s="78"/>
      <c r="AZ5142" s="167"/>
      <c r="BA5142" s="77"/>
      <c r="BB5142" s="77"/>
    </row>
    <row r="5143" spans="50:54" s="79" customFormat="1" ht="0" hidden="1" customHeight="1" x14ac:dyDescent="0.2">
      <c r="AX5143" s="78"/>
      <c r="AZ5143" s="167"/>
      <c r="BA5143" s="77"/>
      <c r="BB5143" s="77"/>
    </row>
    <row r="5144" spans="50:54" s="79" customFormat="1" ht="0" hidden="1" customHeight="1" x14ac:dyDescent="0.2">
      <c r="AX5144" s="78"/>
      <c r="AZ5144" s="167"/>
      <c r="BA5144" s="77"/>
      <c r="BB5144" s="77"/>
    </row>
    <row r="5145" spans="50:54" s="79" customFormat="1" ht="0" hidden="1" customHeight="1" x14ac:dyDescent="0.2">
      <c r="AX5145" s="78"/>
      <c r="AZ5145" s="167"/>
      <c r="BA5145" s="77"/>
      <c r="BB5145" s="77"/>
    </row>
    <row r="5146" spans="50:54" s="79" customFormat="1" ht="0" hidden="1" customHeight="1" x14ac:dyDescent="0.2">
      <c r="AX5146" s="78"/>
      <c r="AZ5146" s="167"/>
      <c r="BA5146" s="77"/>
      <c r="BB5146" s="77"/>
    </row>
    <row r="5147" spans="50:54" s="79" customFormat="1" ht="0" hidden="1" customHeight="1" x14ac:dyDescent="0.2">
      <c r="AX5147" s="78"/>
      <c r="AZ5147" s="167"/>
      <c r="BA5147" s="77"/>
      <c r="BB5147" s="77"/>
    </row>
    <row r="5148" spans="50:54" s="79" customFormat="1" ht="0" hidden="1" customHeight="1" x14ac:dyDescent="0.2">
      <c r="AX5148" s="78"/>
      <c r="AZ5148" s="167"/>
      <c r="BA5148" s="77"/>
      <c r="BB5148" s="77"/>
    </row>
    <row r="5149" spans="50:54" s="79" customFormat="1" ht="0" hidden="1" customHeight="1" x14ac:dyDescent="0.2">
      <c r="AX5149" s="78"/>
      <c r="AZ5149" s="167"/>
      <c r="BA5149" s="77"/>
      <c r="BB5149" s="77"/>
    </row>
    <row r="5150" spans="50:54" s="79" customFormat="1" ht="0" hidden="1" customHeight="1" x14ac:dyDescent="0.2">
      <c r="AX5150" s="78"/>
      <c r="AZ5150" s="167"/>
      <c r="BA5150" s="77"/>
      <c r="BB5150" s="77"/>
    </row>
    <row r="5151" spans="50:54" s="79" customFormat="1" ht="0" hidden="1" customHeight="1" x14ac:dyDescent="0.2">
      <c r="AX5151" s="78"/>
      <c r="AZ5151" s="167"/>
      <c r="BA5151" s="77"/>
      <c r="BB5151" s="77"/>
    </row>
    <row r="5152" spans="50:54" s="79" customFormat="1" ht="0" hidden="1" customHeight="1" x14ac:dyDescent="0.2">
      <c r="AX5152" s="78"/>
      <c r="AZ5152" s="167"/>
      <c r="BA5152" s="77"/>
      <c r="BB5152" s="77"/>
    </row>
    <row r="5153" spans="50:54" s="79" customFormat="1" ht="0" hidden="1" customHeight="1" x14ac:dyDescent="0.2">
      <c r="AX5153" s="78"/>
      <c r="AZ5153" s="167"/>
      <c r="BA5153" s="77"/>
      <c r="BB5153" s="77"/>
    </row>
    <row r="5154" spans="50:54" s="79" customFormat="1" ht="0" hidden="1" customHeight="1" x14ac:dyDescent="0.2">
      <c r="AX5154" s="78"/>
      <c r="AZ5154" s="167"/>
      <c r="BA5154" s="77"/>
      <c r="BB5154" s="77"/>
    </row>
    <row r="5155" spans="50:54" s="79" customFormat="1" ht="0" hidden="1" customHeight="1" x14ac:dyDescent="0.2">
      <c r="AX5155" s="78"/>
      <c r="AZ5155" s="167"/>
      <c r="BA5155" s="77"/>
      <c r="BB5155" s="77"/>
    </row>
    <row r="5156" spans="50:54" s="79" customFormat="1" ht="0" hidden="1" customHeight="1" x14ac:dyDescent="0.2">
      <c r="AX5156" s="78"/>
      <c r="AZ5156" s="167"/>
      <c r="BA5156" s="77"/>
      <c r="BB5156" s="77"/>
    </row>
    <row r="5157" spans="50:54" s="79" customFormat="1" ht="0" hidden="1" customHeight="1" x14ac:dyDescent="0.2">
      <c r="AX5157" s="78"/>
      <c r="AZ5157" s="167"/>
      <c r="BA5157" s="77"/>
      <c r="BB5157" s="77"/>
    </row>
    <row r="5158" spans="50:54" s="79" customFormat="1" ht="0" hidden="1" customHeight="1" x14ac:dyDescent="0.2">
      <c r="AX5158" s="78"/>
      <c r="AZ5158" s="167"/>
      <c r="BA5158" s="77"/>
      <c r="BB5158" s="77"/>
    </row>
    <row r="5159" spans="50:54" s="79" customFormat="1" ht="0" hidden="1" customHeight="1" x14ac:dyDescent="0.2">
      <c r="AX5159" s="78"/>
      <c r="AZ5159" s="167"/>
      <c r="BA5159" s="77"/>
      <c r="BB5159" s="77"/>
    </row>
    <row r="5160" spans="50:54" s="79" customFormat="1" ht="0" hidden="1" customHeight="1" x14ac:dyDescent="0.2">
      <c r="AX5160" s="78"/>
      <c r="AZ5160" s="167"/>
      <c r="BA5160" s="77"/>
      <c r="BB5160" s="77"/>
    </row>
    <row r="5161" spans="50:54" s="79" customFormat="1" ht="0" hidden="1" customHeight="1" x14ac:dyDescent="0.2">
      <c r="AX5161" s="78"/>
      <c r="AZ5161" s="167"/>
      <c r="BA5161" s="77"/>
      <c r="BB5161" s="77"/>
    </row>
    <row r="5162" spans="50:54" s="79" customFormat="1" ht="0" hidden="1" customHeight="1" x14ac:dyDescent="0.2">
      <c r="AX5162" s="78"/>
      <c r="AZ5162" s="167"/>
      <c r="BA5162" s="77"/>
      <c r="BB5162" s="77"/>
    </row>
    <row r="5163" spans="50:54" s="79" customFormat="1" ht="0" hidden="1" customHeight="1" x14ac:dyDescent="0.2">
      <c r="AX5163" s="78"/>
      <c r="AZ5163" s="167"/>
      <c r="BA5163" s="77"/>
      <c r="BB5163" s="77"/>
    </row>
    <row r="5164" spans="50:54" s="79" customFormat="1" ht="0" hidden="1" customHeight="1" x14ac:dyDescent="0.2">
      <c r="AX5164" s="78"/>
      <c r="AZ5164" s="167"/>
      <c r="BA5164" s="77"/>
      <c r="BB5164" s="77"/>
    </row>
    <row r="5165" spans="50:54" s="79" customFormat="1" ht="0" hidden="1" customHeight="1" x14ac:dyDescent="0.2">
      <c r="AX5165" s="78"/>
      <c r="AZ5165" s="167"/>
      <c r="BA5165" s="77"/>
      <c r="BB5165" s="77"/>
    </row>
    <row r="5166" spans="50:54" s="79" customFormat="1" ht="0" hidden="1" customHeight="1" x14ac:dyDescent="0.2">
      <c r="AX5166" s="78"/>
      <c r="AZ5166" s="167"/>
      <c r="BA5166" s="77"/>
      <c r="BB5166" s="77"/>
    </row>
    <row r="5167" spans="50:54" s="79" customFormat="1" ht="0" hidden="1" customHeight="1" x14ac:dyDescent="0.2">
      <c r="AX5167" s="78"/>
      <c r="AZ5167" s="167"/>
      <c r="BA5167" s="77"/>
      <c r="BB5167" s="77"/>
    </row>
    <row r="5168" spans="50:54" s="79" customFormat="1" ht="0" hidden="1" customHeight="1" x14ac:dyDescent="0.2">
      <c r="AX5168" s="78"/>
      <c r="AZ5168" s="167"/>
      <c r="BA5168" s="77"/>
      <c r="BB5168" s="77"/>
    </row>
    <row r="5169" spans="50:54" s="79" customFormat="1" ht="0" hidden="1" customHeight="1" x14ac:dyDescent="0.2">
      <c r="AX5169" s="78"/>
      <c r="AZ5169" s="167"/>
      <c r="BA5169" s="77"/>
      <c r="BB5169" s="77"/>
    </row>
    <row r="5170" spans="50:54" s="79" customFormat="1" ht="0" hidden="1" customHeight="1" x14ac:dyDescent="0.2">
      <c r="AX5170" s="78"/>
      <c r="AZ5170" s="167"/>
      <c r="BA5170" s="77"/>
      <c r="BB5170" s="77"/>
    </row>
    <row r="5171" spans="50:54" s="79" customFormat="1" ht="0" hidden="1" customHeight="1" x14ac:dyDescent="0.2">
      <c r="AX5171" s="78"/>
      <c r="AZ5171" s="167"/>
      <c r="BA5171" s="77"/>
      <c r="BB5171" s="77"/>
    </row>
    <row r="5172" spans="50:54" s="79" customFormat="1" ht="0" hidden="1" customHeight="1" x14ac:dyDescent="0.2">
      <c r="AX5172" s="78"/>
      <c r="AZ5172" s="167"/>
      <c r="BA5172" s="77"/>
      <c r="BB5172" s="77"/>
    </row>
    <row r="5173" spans="50:54" s="79" customFormat="1" ht="0" hidden="1" customHeight="1" x14ac:dyDescent="0.2">
      <c r="AX5173" s="78"/>
      <c r="AZ5173" s="167"/>
      <c r="BA5173" s="77"/>
      <c r="BB5173" s="77"/>
    </row>
    <row r="5174" spans="50:54" s="79" customFormat="1" ht="0" hidden="1" customHeight="1" x14ac:dyDescent="0.2">
      <c r="AX5174" s="78"/>
      <c r="AZ5174" s="167"/>
      <c r="BA5174" s="77"/>
      <c r="BB5174" s="77"/>
    </row>
    <row r="5175" spans="50:54" s="79" customFormat="1" ht="0" hidden="1" customHeight="1" x14ac:dyDescent="0.2">
      <c r="AX5175" s="78"/>
      <c r="AZ5175" s="167"/>
      <c r="BA5175" s="77"/>
      <c r="BB5175" s="77"/>
    </row>
    <row r="5176" spans="50:54" s="79" customFormat="1" ht="0" hidden="1" customHeight="1" x14ac:dyDescent="0.2">
      <c r="AX5176" s="78"/>
      <c r="AZ5176" s="167"/>
      <c r="BA5176" s="77"/>
      <c r="BB5176" s="77"/>
    </row>
    <row r="5177" spans="50:54" s="79" customFormat="1" ht="0" hidden="1" customHeight="1" x14ac:dyDescent="0.2">
      <c r="AX5177" s="78"/>
      <c r="AZ5177" s="167"/>
      <c r="BA5177" s="77"/>
      <c r="BB5177" s="77"/>
    </row>
    <row r="5178" spans="50:54" s="79" customFormat="1" ht="0" hidden="1" customHeight="1" x14ac:dyDescent="0.2">
      <c r="AX5178" s="78"/>
      <c r="AZ5178" s="167"/>
      <c r="BA5178" s="77"/>
      <c r="BB5178" s="77"/>
    </row>
    <row r="5179" spans="50:54" s="79" customFormat="1" ht="0" hidden="1" customHeight="1" x14ac:dyDescent="0.2">
      <c r="AX5179" s="78"/>
      <c r="AZ5179" s="167"/>
      <c r="BA5179" s="77"/>
      <c r="BB5179" s="77"/>
    </row>
    <row r="5180" spans="50:54" s="79" customFormat="1" ht="0" hidden="1" customHeight="1" x14ac:dyDescent="0.2">
      <c r="AX5180" s="78"/>
      <c r="AZ5180" s="167"/>
      <c r="BA5180" s="77"/>
      <c r="BB5180" s="77"/>
    </row>
    <row r="5181" spans="50:54" s="79" customFormat="1" ht="0" hidden="1" customHeight="1" x14ac:dyDescent="0.2">
      <c r="AX5181" s="78"/>
      <c r="AZ5181" s="167"/>
      <c r="BA5181" s="77"/>
      <c r="BB5181" s="77"/>
    </row>
    <row r="5182" spans="50:54" s="79" customFormat="1" ht="0" hidden="1" customHeight="1" x14ac:dyDescent="0.2">
      <c r="AX5182" s="78"/>
      <c r="AZ5182" s="167"/>
      <c r="BA5182" s="77"/>
      <c r="BB5182" s="77"/>
    </row>
    <row r="5183" spans="50:54" s="79" customFormat="1" ht="0" hidden="1" customHeight="1" x14ac:dyDescent="0.2">
      <c r="AX5183" s="78"/>
      <c r="AZ5183" s="167"/>
      <c r="BA5183" s="77"/>
      <c r="BB5183" s="77"/>
    </row>
    <row r="5184" spans="50:54" s="79" customFormat="1" ht="0" hidden="1" customHeight="1" x14ac:dyDescent="0.2">
      <c r="AX5184" s="78"/>
      <c r="AZ5184" s="167"/>
      <c r="BA5184" s="77"/>
      <c r="BB5184" s="77"/>
    </row>
    <row r="5185" spans="50:54" s="79" customFormat="1" ht="0" hidden="1" customHeight="1" x14ac:dyDescent="0.2">
      <c r="AX5185" s="78"/>
      <c r="AZ5185" s="167"/>
      <c r="BA5185" s="77"/>
      <c r="BB5185" s="77"/>
    </row>
    <row r="5186" spans="50:54" s="79" customFormat="1" ht="0" hidden="1" customHeight="1" x14ac:dyDescent="0.2">
      <c r="AX5186" s="78"/>
      <c r="AZ5186" s="167"/>
      <c r="BA5186" s="77"/>
      <c r="BB5186" s="77"/>
    </row>
    <row r="5187" spans="50:54" s="79" customFormat="1" ht="0" hidden="1" customHeight="1" x14ac:dyDescent="0.2">
      <c r="AX5187" s="78"/>
      <c r="AZ5187" s="167"/>
      <c r="BA5187" s="77"/>
      <c r="BB5187" s="77"/>
    </row>
    <row r="5188" spans="50:54" s="79" customFormat="1" ht="0" hidden="1" customHeight="1" x14ac:dyDescent="0.2">
      <c r="AX5188" s="78"/>
      <c r="AZ5188" s="167"/>
      <c r="BA5188" s="77"/>
      <c r="BB5188" s="77"/>
    </row>
    <row r="5189" spans="50:54" s="79" customFormat="1" ht="0" hidden="1" customHeight="1" x14ac:dyDescent="0.2">
      <c r="AX5189" s="78"/>
      <c r="AZ5189" s="167"/>
      <c r="BA5189" s="77"/>
      <c r="BB5189" s="77"/>
    </row>
    <row r="5190" spans="50:54" s="79" customFormat="1" ht="0" hidden="1" customHeight="1" x14ac:dyDescent="0.2">
      <c r="AX5190" s="78"/>
      <c r="AZ5190" s="167"/>
      <c r="BA5190" s="77"/>
      <c r="BB5190" s="77"/>
    </row>
    <row r="5191" spans="50:54" s="79" customFormat="1" ht="0" hidden="1" customHeight="1" x14ac:dyDescent="0.2">
      <c r="AX5191" s="78"/>
      <c r="AZ5191" s="167"/>
      <c r="BA5191" s="77"/>
      <c r="BB5191" s="77"/>
    </row>
    <row r="5192" spans="50:54" s="79" customFormat="1" ht="0" hidden="1" customHeight="1" x14ac:dyDescent="0.2">
      <c r="AX5192" s="78"/>
      <c r="AZ5192" s="167"/>
      <c r="BA5192" s="77"/>
      <c r="BB5192" s="77"/>
    </row>
    <row r="5193" spans="50:54" s="79" customFormat="1" ht="0" hidden="1" customHeight="1" x14ac:dyDescent="0.2">
      <c r="AX5193" s="78"/>
      <c r="AZ5193" s="167"/>
      <c r="BA5193" s="77"/>
      <c r="BB5193" s="77"/>
    </row>
    <row r="5194" spans="50:54" s="79" customFormat="1" ht="0" hidden="1" customHeight="1" x14ac:dyDescent="0.2">
      <c r="AX5194" s="78"/>
      <c r="AZ5194" s="167"/>
      <c r="BA5194" s="77"/>
      <c r="BB5194" s="77"/>
    </row>
    <row r="5195" spans="50:54" s="79" customFormat="1" ht="0" hidden="1" customHeight="1" x14ac:dyDescent="0.2">
      <c r="AX5195" s="78"/>
      <c r="AZ5195" s="167"/>
      <c r="BA5195" s="77"/>
      <c r="BB5195" s="77"/>
    </row>
    <row r="5196" spans="50:54" s="79" customFormat="1" ht="0" hidden="1" customHeight="1" x14ac:dyDescent="0.2">
      <c r="AX5196" s="78"/>
      <c r="AZ5196" s="167"/>
      <c r="BA5196" s="77"/>
      <c r="BB5196" s="77"/>
    </row>
    <row r="5197" spans="50:54" s="79" customFormat="1" ht="0" hidden="1" customHeight="1" x14ac:dyDescent="0.2">
      <c r="AX5197" s="78"/>
      <c r="AZ5197" s="167"/>
      <c r="BA5197" s="77"/>
      <c r="BB5197" s="77"/>
    </row>
    <row r="5198" spans="50:54" s="79" customFormat="1" ht="0" hidden="1" customHeight="1" x14ac:dyDescent="0.2">
      <c r="AX5198" s="78"/>
      <c r="AZ5198" s="167"/>
      <c r="BA5198" s="77"/>
      <c r="BB5198" s="77"/>
    </row>
    <row r="5199" spans="50:54" s="79" customFormat="1" ht="0" hidden="1" customHeight="1" x14ac:dyDescent="0.2">
      <c r="AX5199" s="78"/>
      <c r="AZ5199" s="167"/>
      <c r="BA5199" s="77"/>
      <c r="BB5199" s="77"/>
    </row>
    <row r="5200" spans="50:54" s="79" customFormat="1" ht="0" hidden="1" customHeight="1" x14ac:dyDescent="0.2">
      <c r="AX5200" s="78"/>
      <c r="AZ5200" s="167"/>
      <c r="BA5200" s="77"/>
      <c r="BB5200" s="77"/>
    </row>
    <row r="5201" spans="50:54" s="79" customFormat="1" ht="0" hidden="1" customHeight="1" x14ac:dyDescent="0.2">
      <c r="AX5201" s="78"/>
      <c r="AZ5201" s="167"/>
      <c r="BA5201" s="77"/>
      <c r="BB5201" s="77"/>
    </row>
    <row r="5202" spans="50:54" s="79" customFormat="1" ht="0" hidden="1" customHeight="1" x14ac:dyDescent="0.2">
      <c r="AX5202" s="78"/>
      <c r="AZ5202" s="167"/>
      <c r="BA5202" s="77"/>
      <c r="BB5202" s="77"/>
    </row>
    <row r="5203" spans="50:54" s="79" customFormat="1" ht="0" hidden="1" customHeight="1" x14ac:dyDescent="0.2">
      <c r="AX5203" s="78"/>
      <c r="AZ5203" s="167"/>
      <c r="BA5203" s="77"/>
      <c r="BB5203" s="77"/>
    </row>
    <row r="5204" spans="50:54" s="79" customFormat="1" ht="0" hidden="1" customHeight="1" x14ac:dyDescent="0.2">
      <c r="AX5204" s="78"/>
      <c r="AZ5204" s="167"/>
      <c r="BA5204" s="77"/>
      <c r="BB5204" s="77"/>
    </row>
    <row r="5205" spans="50:54" s="79" customFormat="1" ht="0" hidden="1" customHeight="1" x14ac:dyDescent="0.2">
      <c r="AX5205" s="78"/>
      <c r="AZ5205" s="167"/>
      <c r="BA5205" s="77"/>
      <c r="BB5205" s="77"/>
    </row>
    <row r="5206" spans="50:54" s="79" customFormat="1" ht="0" hidden="1" customHeight="1" x14ac:dyDescent="0.2">
      <c r="AX5206" s="78"/>
      <c r="AZ5206" s="167"/>
      <c r="BA5206" s="77"/>
      <c r="BB5206" s="77"/>
    </row>
    <row r="5207" spans="50:54" s="79" customFormat="1" ht="0" hidden="1" customHeight="1" x14ac:dyDescent="0.2">
      <c r="AX5207" s="78"/>
      <c r="AZ5207" s="167"/>
      <c r="BA5207" s="77"/>
      <c r="BB5207" s="77"/>
    </row>
    <row r="5208" spans="50:54" s="79" customFormat="1" ht="0" hidden="1" customHeight="1" x14ac:dyDescent="0.2">
      <c r="AX5208" s="78"/>
      <c r="AZ5208" s="167"/>
      <c r="BA5208" s="77"/>
      <c r="BB5208" s="77"/>
    </row>
    <row r="5209" spans="50:54" s="79" customFormat="1" ht="0" hidden="1" customHeight="1" x14ac:dyDescent="0.2">
      <c r="AX5209" s="78"/>
      <c r="AZ5209" s="167"/>
      <c r="BA5209" s="77"/>
      <c r="BB5209" s="77"/>
    </row>
    <row r="5210" spans="50:54" s="79" customFormat="1" ht="0" hidden="1" customHeight="1" x14ac:dyDescent="0.2">
      <c r="AX5210" s="78"/>
      <c r="AZ5210" s="167"/>
      <c r="BA5210" s="77"/>
      <c r="BB5210" s="77"/>
    </row>
    <row r="5211" spans="50:54" s="79" customFormat="1" ht="0" hidden="1" customHeight="1" x14ac:dyDescent="0.2">
      <c r="AX5211" s="78"/>
      <c r="AZ5211" s="167"/>
      <c r="BA5211" s="77"/>
      <c r="BB5211" s="77"/>
    </row>
    <row r="5212" spans="50:54" s="79" customFormat="1" ht="0" hidden="1" customHeight="1" x14ac:dyDescent="0.2">
      <c r="AX5212" s="78"/>
      <c r="AZ5212" s="167"/>
      <c r="BA5212" s="77"/>
      <c r="BB5212" s="77"/>
    </row>
    <row r="5213" spans="50:54" s="79" customFormat="1" ht="0" hidden="1" customHeight="1" x14ac:dyDescent="0.2">
      <c r="AX5213" s="78"/>
      <c r="AZ5213" s="167"/>
      <c r="BA5213" s="77"/>
      <c r="BB5213" s="77"/>
    </row>
    <row r="5214" spans="50:54" s="79" customFormat="1" ht="0" hidden="1" customHeight="1" x14ac:dyDescent="0.2">
      <c r="AX5214" s="78"/>
      <c r="AZ5214" s="167"/>
      <c r="BA5214" s="77"/>
      <c r="BB5214" s="77"/>
    </row>
    <row r="5215" spans="50:54" s="79" customFormat="1" ht="0" hidden="1" customHeight="1" x14ac:dyDescent="0.2">
      <c r="AX5215" s="78"/>
      <c r="AZ5215" s="167"/>
      <c r="BA5215" s="77"/>
      <c r="BB5215" s="77"/>
    </row>
    <row r="5216" spans="50:54" s="79" customFormat="1" ht="0" hidden="1" customHeight="1" x14ac:dyDescent="0.2">
      <c r="AX5216" s="78"/>
      <c r="AZ5216" s="167"/>
      <c r="BA5216" s="77"/>
      <c r="BB5216" s="77"/>
    </row>
    <row r="5217" spans="50:54" s="79" customFormat="1" ht="0" hidden="1" customHeight="1" x14ac:dyDescent="0.2">
      <c r="AX5217" s="78"/>
      <c r="AZ5217" s="167"/>
      <c r="BA5217" s="77"/>
      <c r="BB5217" s="77"/>
    </row>
    <row r="5218" spans="50:54" s="79" customFormat="1" ht="0" hidden="1" customHeight="1" x14ac:dyDescent="0.2">
      <c r="AX5218" s="78"/>
      <c r="AZ5218" s="167"/>
      <c r="BA5218" s="77"/>
      <c r="BB5218" s="77"/>
    </row>
    <row r="5219" spans="50:54" s="79" customFormat="1" ht="0" hidden="1" customHeight="1" x14ac:dyDescent="0.2">
      <c r="AX5219" s="78"/>
      <c r="AZ5219" s="167"/>
      <c r="BA5219" s="77"/>
      <c r="BB5219" s="77"/>
    </row>
    <row r="5220" spans="50:54" s="79" customFormat="1" ht="0" hidden="1" customHeight="1" x14ac:dyDescent="0.2">
      <c r="AX5220" s="78"/>
      <c r="AZ5220" s="167"/>
      <c r="BA5220" s="77"/>
      <c r="BB5220" s="77"/>
    </row>
    <row r="5221" spans="50:54" s="79" customFormat="1" ht="0" hidden="1" customHeight="1" x14ac:dyDescent="0.2">
      <c r="AX5221" s="78"/>
      <c r="AZ5221" s="167"/>
      <c r="BA5221" s="77"/>
      <c r="BB5221" s="77"/>
    </row>
    <row r="5222" spans="50:54" s="79" customFormat="1" ht="0" hidden="1" customHeight="1" x14ac:dyDescent="0.2">
      <c r="AX5222" s="78"/>
      <c r="AZ5222" s="167"/>
      <c r="BA5222" s="77"/>
      <c r="BB5222" s="77"/>
    </row>
    <row r="5223" spans="50:54" s="79" customFormat="1" ht="0" hidden="1" customHeight="1" x14ac:dyDescent="0.2">
      <c r="AX5223" s="78"/>
      <c r="AZ5223" s="167"/>
      <c r="BA5223" s="77"/>
      <c r="BB5223" s="77"/>
    </row>
    <row r="5224" spans="50:54" s="79" customFormat="1" ht="0" hidden="1" customHeight="1" x14ac:dyDescent="0.2">
      <c r="AX5224" s="78"/>
      <c r="AZ5224" s="167"/>
      <c r="BA5224" s="77"/>
      <c r="BB5224" s="77"/>
    </row>
    <row r="5225" spans="50:54" s="79" customFormat="1" ht="0" hidden="1" customHeight="1" x14ac:dyDescent="0.2">
      <c r="AX5225" s="78"/>
      <c r="AZ5225" s="167"/>
      <c r="BA5225" s="77"/>
      <c r="BB5225" s="77"/>
    </row>
    <row r="5226" spans="50:54" s="79" customFormat="1" ht="0" hidden="1" customHeight="1" x14ac:dyDescent="0.2">
      <c r="AX5226" s="78"/>
      <c r="AZ5226" s="167"/>
      <c r="BA5226" s="77"/>
      <c r="BB5226" s="77"/>
    </row>
    <row r="5227" spans="50:54" s="79" customFormat="1" ht="0" hidden="1" customHeight="1" x14ac:dyDescent="0.2">
      <c r="AX5227" s="78"/>
      <c r="AZ5227" s="167"/>
      <c r="BA5227" s="77"/>
      <c r="BB5227" s="77"/>
    </row>
    <row r="5228" spans="50:54" s="79" customFormat="1" ht="0" hidden="1" customHeight="1" x14ac:dyDescent="0.2">
      <c r="AX5228" s="78"/>
      <c r="AZ5228" s="167"/>
      <c r="BA5228" s="77"/>
      <c r="BB5228" s="77"/>
    </row>
    <row r="5229" spans="50:54" s="79" customFormat="1" ht="0" hidden="1" customHeight="1" x14ac:dyDescent="0.2">
      <c r="AX5229" s="78"/>
      <c r="AZ5229" s="167"/>
      <c r="BA5229" s="77"/>
      <c r="BB5229" s="77"/>
    </row>
    <row r="5230" spans="50:54" s="79" customFormat="1" ht="0" hidden="1" customHeight="1" x14ac:dyDescent="0.2">
      <c r="AX5230" s="78"/>
      <c r="AZ5230" s="167"/>
      <c r="BA5230" s="77"/>
      <c r="BB5230" s="77"/>
    </row>
    <row r="5231" spans="50:54" s="79" customFormat="1" ht="0" hidden="1" customHeight="1" x14ac:dyDescent="0.2">
      <c r="AX5231" s="78"/>
      <c r="AZ5231" s="167"/>
      <c r="BA5231" s="77"/>
      <c r="BB5231" s="77"/>
    </row>
    <row r="5232" spans="50:54" s="79" customFormat="1" ht="0" hidden="1" customHeight="1" x14ac:dyDescent="0.2">
      <c r="AX5232" s="78"/>
      <c r="AZ5232" s="167"/>
      <c r="BA5232" s="77"/>
      <c r="BB5232" s="77"/>
    </row>
    <row r="5233" spans="50:54" s="79" customFormat="1" ht="0" hidden="1" customHeight="1" x14ac:dyDescent="0.2">
      <c r="AX5233" s="78"/>
      <c r="AZ5233" s="167"/>
      <c r="BA5233" s="77"/>
      <c r="BB5233" s="77"/>
    </row>
    <row r="5234" spans="50:54" s="79" customFormat="1" ht="0" hidden="1" customHeight="1" x14ac:dyDescent="0.2">
      <c r="AX5234" s="78"/>
      <c r="AZ5234" s="167"/>
      <c r="BA5234" s="77"/>
      <c r="BB5234" s="77"/>
    </row>
    <row r="5235" spans="50:54" s="79" customFormat="1" ht="0" hidden="1" customHeight="1" x14ac:dyDescent="0.2">
      <c r="AX5235" s="78"/>
      <c r="AZ5235" s="167"/>
      <c r="BA5235" s="77"/>
      <c r="BB5235" s="77"/>
    </row>
    <row r="5236" spans="50:54" s="79" customFormat="1" ht="0" hidden="1" customHeight="1" x14ac:dyDescent="0.2">
      <c r="AX5236" s="78"/>
      <c r="AZ5236" s="167"/>
      <c r="BA5236" s="77"/>
      <c r="BB5236" s="77"/>
    </row>
    <row r="5237" spans="50:54" s="79" customFormat="1" ht="0" hidden="1" customHeight="1" x14ac:dyDescent="0.2">
      <c r="AX5237" s="78"/>
      <c r="AZ5237" s="167"/>
      <c r="BA5237" s="77"/>
      <c r="BB5237" s="77"/>
    </row>
    <row r="5238" spans="50:54" s="79" customFormat="1" ht="0" hidden="1" customHeight="1" x14ac:dyDescent="0.2">
      <c r="AX5238" s="78"/>
      <c r="AZ5238" s="167"/>
      <c r="BA5238" s="77"/>
      <c r="BB5238" s="77"/>
    </row>
    <row r="5239" spans="50:54" s="79" customFormat="1" ht="0" hidden="1" customHeight="1" x14ac:dyDescent="0.2">
      <c r="AX5239" s="78"/>
      <c r="AZ5239" s="167"/>
      <c r="BA5239" s="77"/>
      <c r="BB5239" s="77"/>
    </row>
    <row r="5240" spans="50:54" s="79" customFormat="1" ht="0" hidden="1" customHeight="1" x14ac:dyDescent="0.2">
      <c r="AX5240" s="78"/>
      <c r="AZ5240" s="167"/>
      <c r="BA5240" s="77"/>
      <c r="BB5240" s="77"/>
    </row>
    <row r="5241" spans="50:54" s="79" customFormat="1" ht="0" hidden="1" customHeight="1" x14ac:dyDescent="0.2">
      <c r="AX5241" s="78"/>
      <c r="AZ5241" s="167"/>
      <c r="BA5241" s="77"/>
      <c r="BB5241" s="77"/>
    </row>
    <row r="5242" spans="50:54" s="79" customFormat="1" ht="0" hidden="1" customHeight="1" x14ac:dyDescent="0.2">
      <c r="AX5242" s="78"/>
      <c r="AZ5242" s="167"/>
      <c r="BA5242" s="77"/>
      <c r="BB5242" s="77"/>
    </row>
    <row r="5243" spans="50:54" s="79" customFormat="1" ht="0" hidden="1" customHeight="1" x14ac:dyDescent="0.2">
      <c r="AX5243" s="78"/>
      <c r="AZ5243" s="167"/>
      <c r="BA5243" s="77"/>
      <c r="BB5243" s="77"/>
    </row>
    <row r="5244" spans="50:54" s="79" customFormat="1" ht="0" hidden="1" customHeight="1" x14ac:dyDescent="0.2">
      <c r="AX5244" s="78"/>
      <c r="AZ5244" s="167"/>
      <c r="BA5244" s="77"/>
      <c r="BB5244" s="77"/>
    </row>
    <row r="5245" spans="50:54" s="79" customFormat="1" ht="0" hidden="1" customHeight="1" x14ac:dyDescent="0.2">
      <c r="AX5245" s="78"/>
      <c r="AZ5245" s="167"/>
      <c r="BA5245" s="77"/>
      <c r="BB5245" s="77"/>
    </row>
    <row r="5246" spans="50:54" s="79" customFormat="1" ht="0" hidden="1" customHeight="1" x14ac:dyDescent="0.2">
      <c r="AX5246" s="78"/>
      <c r="AZ5246" s="167"/>
      <c r="BA5246" s="77"/>
      <c r="BB5246" s="77"/>
    </row>
    <row r="5247" spans="50:54" s="79" customFormat="1" ht="0" hidden="1" customHeight="1" x14ac:dyDescent="0.2">
      <c r="AX5247" s="78"/>
      <c r="AZ5247" s="167"/>
      <c r="BA5247" s="77"/>
      <c r="BB5247" s="77"/>
    </row>
    <row r="5248" spans="50:54" s="79" customFormat="1" ht="0" hidden="1" customHeight="1" x14ac:dyDescent="0.2">
      <c r="AX5248" s="78"/>
      <c r="AZ5248" s="167"/>
      <c r="BA5248" s="77"/>
      <c r="BB5248" s="77"/>
    </row>
    <row r="5249" spans="50:54" s="79" customFormat="1" ht="0" hidden="1" customHeight="1" x14ac:dyDescent="0.2">
      <c r="AX5249" s="78"/>
      <c r="AZ5249" s="167"/>
      <c r="BA5249" s="77"/>
      <c r="BB5249" s="77"/>
    </row>
    <row r="5250" spans="50:54" s="79" customFormat="1" ht="0" hidden="1" customHeight="1" x14ac:dyDescent="0.2">
      <c r="AX5250" s="78"/>
      <c r="AZ5250" s="167"/>
      <c r="BA5250" s="77"/>
      <c r="BB5250" s="77"/>
    </row>
    <row r="5251" spans="50:54" s="79" customFormat="1" ht="0" hidden="1" customHeight="1" x14ac:dyDescent="0.2">
      <c r="AX5251" s="78"/>
      <c r="AZ5251" s="167"/>
      <c r="BA5251" s="77"/>
      <c r="BB5251" s="77"/>
    </row>
    <row r="5252" spans="50:54" s="79" customFormat="1" ht="0" hidden="1" customHeight="1" x14ac:dyDescent="0.2">
      <c r="AX5252" s="78"/>
      <c r="AZ5252" s="167"/>
      <c r="BA5252" s="77"/>
      <c r="BB5252" s="77"/>
    </row>
    <row r="5253" spans="50:54" s="79" customFormat="1" ht="0" hidden="1" customHeight="1" x14ac:dyDescent="0.2">
      <c r="AX5253" s="78"/>
      <c r="AZ5253" s="167"/>
      <c r="BA5253" s="77"/>
      <c r="BB5253" s="77"/>
    </row>
    <row r="5254" spans="50:54" s="79" customFormat="1" ht="0" hidden="1" customHeight="1" x14ac:dyDescent="0.2">
      <c r="AX5254" s="78"/>
      <c r="AZ5254" s="167"/>
      <c r="BA5254" s="77"/>
      <c r="BB5254" s="77"/>
    </row>
    <row r="5255" spans="50:54" s="79" customFormat="1" ht="0" hidden="1" customHeight="1" x14ac:dyDescent="0.2">
      <c r="AX5255" s="78"/>
      <c r="AZ5255" s="167"/>
      <c r="BA5255" s="77"/>
      <c r="BB5255" s="77"/>
    </row>
    <row r="5256" spans="50:54" s="79" customFormat="1" ht="0" hidden="1" customHeight="1" x14ac:dyDescent="0.2">
      <c r="AX5256" s="78"/>
      <c r="AZ5256" s="167"/>
      <c r="BA5256" s="77"/>
      <c r="BB5256" s="77"/>
    </row>
    <row r="5257" spans="50:54" s="79" customFormat="1" ht="0" hidden="1" customHeight="1" x14ac:dyDescent="0.2">
      <c r="AX5257" s="78"/>
      <c r="AZ5257" s="167"/>
      <c r="BA5257" s="77"/>
      <c r="BB5257" s="77"/>
    </row>
    <row r="5258" spans="50:54" s="79" customFormat="1" ht="0" hidden="1" customHeight="1" x14ac:dyDescent="0.2">
      <c r="AX5258" s="78"/>
      <c r="AZ5258" s="167"/>
      <c r="BA5258" s="77"/>
      <c r="BB5258" s="77"/>
    </row>
    <row r="5259" spans="50:54" s="79" customFormat="1" ht="0" hidden="1" customHeight="1" x14ac:dyDescent="0.2">
      <c r="AX5259" s="78"/>
      <c r="AZ5259" s="167"/>
      <c r="BA5259" s="77"/>
      <c r="BB5259" s="77"/>
    </row>
    <row r="5260" spans="50:54" s="79" customFormat="1" ht="0" hidden="1" customHeight="1" x14ac:dyDescent="0.2">
      <c r="AX5260" s="78"/>
      <c r="AZ5260" s="167"/>
      <c r="BA5260" s="77"/>
      <c r="BB5260" s="77"/>
    </row>
    <row r="5261" spans="50:54" s="79" customFormat="1" ht="0" hidden="1" customHeight="1" x14ac:dyDescent="0.2">
      <c r="AX5261" s="78"/>
      <c r="AZ5261" s="167"/>
      <c r="BA5261" s="77"/>
      <c r="BB5261" s="77"/>
    </row>
    <row r="5262" spans="50:54" s="79" customFormat="1" ht="0" hidden="1" customHeight="1" x14ac:dyDescent="0.2">
      <c r="AX5262" s="78"/>
      <c r="AZ5262" s="167"/>
      <c r="BA5262" s="77"/>
      <c r="BB5262" s="77"/>
    </row>
    <row r="5263" spans="50:54" s="79" customFormat="1" ht="0" hidden="1" customHeight="1" x14ac:dyDescent="0.2">
      <c r="AX5263" s="78"/>
      <c r="AZ5263" s="167"/>
      <c r="BA5263" s="77"/>
      <c r="BB5263" s="77"/>
    </row>
    <row r="5264" spans="50:54" s="79" customFormat="1" ht="0" hidden="1" customHeight="1" x14ac:dyDescent="0.2">
      <c r="AX5264" s="78"/>
      <c r="AZ5264" s="167"/>
      <c r="BA5264" s="77"/>
      <c r="BB5264" s="77"/>
    </row>
    <row r="5265" spans="50:54" s="79" customFormat="1" ht="0" hidden="1" customHeight="1" x14ac:dyDescent="0.2">
      <c r="AX5265" s="78"/>
      <c r="AZ5265" s="167"/>
      <c r="BA5265" s="77"/>
      <c r="BB5265" s="77"/>
    </row>
    <row r="5266" spans="50:54" s="79" customFormat="1" ht="0" hidden="1" customHeight="1" x14ac:dyDescent="0.2">
      <c r="AX5266" s="78"/>
      <c r="AZ5266" s="167"/>
      <c r="BA5266" s="77"/>
      <c r="BB5266" s="77"/>
    </row>
    <row r="5267" spans="50:54" s="79" customFormat="1" ht="0" hidden="1" customHeight="1" x14ac:dyDescent="0.2">
      <c r="AX5267" s="78"/>
      <c r="AZ5267" s="167"/>
      <c r="BA5267" s="77"/>
      <c r="BB5267" s="77"/>
    </row>
    <row r="5268" spans="50:54" s="79" customFormat="1" ht="0" hidden="1" customHeight="1" x14ac:dyDescent="0.2">
      <c r="AX5268" s="78"/>
      <c r="AZ5268" s="167"/>
      <c r="BA5268" s="77"/>
      <c r="BB5268" s="77"/>
    </row>
    <row r="5269" spans="50:54" s="79" customFormat="1" ht="0" hidden="1" customHeight="1" x14ac:dyDescent="0.2">
      <c r="AX5269" s="78"/>
      <c r="AZ5269" s="167"/>
      <c r="BA5269" s="77"/>
      <c r="BB5269" s="77"/>
    </row>
    <row r="5270" spans="50:54" s="79" customFormat="1" ht="0" hidden="1" customHeight="1" x14ac:dyDescent="0.2">
      <c r="AX5270" s="78"/>
      <c r="AZ5270" s="167"/>
      <c r="BA5270" s="77"/>
      <c r="BB5270" s="77"/>
    </row>
    <row r="5271" spans="50:54" s="79" customFormat="1" ht="0" hidden="1" customHeight="1" x14ac:dyDescent="0.2">
      <c r="AX5271" s="78"/>
      <c r="AZ5271" s="167"/>
      <c r="BA5271" s="77"/>
      <c r="BB5271" s="77"/>
    </row>
    <row r="5272" spans="50:54" s="79" customFormat="1" ht="0" hidden="1" customHeight="1" x14ac:dyDescent="0.2">
      <c r="AX5272" s="78"/>
      <c r="AZ5272" s="167"/>
      <c r="BA5272" s="77"/>
      <c r="BB5272" s="77"/>
    </row>
    <row r="5273" spans="50:54" s="79" customFormat="1" ht="0" hidden="1" customHeight="1" x14ac:dyDescent="0.2">
      <c r="AX5273" s="78"/>
      <c r="AZ5273" s="167"/>
      <c r="BA5273" s="77"/>
      <c r="BB5273" s="77"/>
    </row>
    <row r="5274" spans="50:54" s="79" customFormat="1" ht="0" hidden="1" customHeight="1" x14ac:dyDescent="0.2">
      <c r="AX5274" s="78"/>
      <c r="AZ5274" s="167"/>
      <c r="BA5274" s="77"/>
      <c r="BB5274" s="77"/>
    </row>
    <row r="5275" spans="50:54" s="79" customFormat="1" ht="0" hidden="1" customHeight="1" x14ac:dyDescent="0.2">
      <c r="AX5275" s="78"/>
      <c r="AZ5275" s="167"/>
      <c r="BA5275" s="77"/>
      <c r="BB5275" s="77"/>
    </row>
    <row r="5276" spans="50:54" s="79" customFormat="1" ht="0" hidden="1" customHeight="1" x14ac:dyDescent="0.2">
      <c r="AX5276" s="78"/>
      <c r="AZ5276" s="167"/>
      <c r="BA5276" s="77"/>
      <c r="BB5276" s="77"/>
    </row>
    <row r="5277" spans="50:54" s="79" customFormat="1" ht="0" hidden="1" customHeight="1" x14ac:dyDescent="0.2">
      <c r="AX5277" s="78"/>
      <c r="AZ5277" s="167"/>
      <c r="BA5277" s="77"/>
      <c r="BB5277" s="77"/>
    </row>
    <row r="5278" spans="50:54" s="79" customFormat="1" ht="0" hidden="1" customHeight="1" x14ac:dyDescent="0.2">
      <c r="AX5278" s="78"/>
      <c r="AZ5278" s="167"/>
      <c r="BA5278" s="77"/>
      <c r="BB5278" s="77"/>
    </row>
    <row r="5279" spans="50:54" s="79" customFormat="1" ht="0" hidden="1" customHeight="1" x14ac:dyDescent="0.2">
      <c r="AX5279" s="78"/>
      <c r="AZ5279" s="167"/>
      <c r="BA5279" s="77"/>
      <c r="BB5279" s="77"/>
    </row>
    <row r="5280" spans="50:54" s="79" customFormat="1" ht="0" hidden="1" customHeight="1" x14ac:dyDescent="0.2">
      <c r="AX5280" s="78"/>
      <c r="AZ5280" s="167"/>
      <c r="BA5280" s="77"/>
      <c r="BB5280" s="77"/>
    </row>
    <row r="5281" spans="50:54" s="79" customFormat="1" ht="0" hidden="1" customHeight="1" x14ac:dyDescent="0.2">
      <c r="AX5281" s="78"/>
      <c r="AZ5281" s="167"/>
      <c r="BA5281" s="77"/>
      <c r="BB5281" s="77"/>
    </row>
    <row r="5282" spans="50:54" s="79" customFormat="1" ht="0" hidden="1" customHeight="1" x14ac:dyDescent="0.2">
      <c r="AX5282" s="78"/>
      <c r="AZ5282" s="167"/>
      <c r="BA5282" s="77"/>
      <c r="BB5282" s="77"/>
    </row>
    <row r="5283" spans="50:54" s="79" customFormat="1" ht="0" hidden="1" customHeight="1" x14ac:dyDescent="0.2">
      <c r="AX5283" s="78"/>
      <c r="AZ5283" s="167"/>
      <c r="BA5283" s="77"/>
      <c r="BB5283" s="77"/>
    </row>
    <row r="5284" spans="50:54" s="79" customFormat="1" ht="0" hidden="1" customHeight="1" x14ac:dyDescent="0.2">
      <c r="AX5284" s="78"/>
      <c r="AZ5284" s="167"/>
      <c r="BA5284" s="77"/>
      <c r="BB5284" s="77"/>
    </row>
    <row r="5285" spans="50:54" s="79" customFormat="1" ht="0" hidden="1" customHeight="1" x14ac:dyDescent="0.2">
      <c r="AX5285" s="78"/>
      <c r="AZ5285" s="167"/>
      <c r="BA5285" s="77"/>
      <c r="BB5285" s="77"/>
    </row>
    <row r="5286" spans="50:54" s="79" customFormat="1" ht="0" hidden="1" customHeight="1" x14ac:dyDescent="0.2">
      <c r="AX5286" s="78"/>
      <c r="AZ5286" s="167"/>
      <c r="BA5286" s="77"/>
      <c r="BB5286" s="77"/>
    </row>
    <row r="5287" spans="50:54" s="79" customFormat="1" ht="0" hidden="1" customHeight="1" x14ac:dyDescent="0.2">
      <c r="AX5287" s="78"/>
      <c r="AZ5287" s="167"/>
      <c r="BA5287" s="77"/>
      <c r="BB5287" s="77"/>
    </row>
    <row r="5288" spans="50:54" s="79" customFormat="1" ht="0" hidden="1" customHeight="1" x14ac:dyDescent="0.2">
      <c r="AX5288" s="78"/>
      <c r="AZ5288" s="167"/>
      <c r="BA5288" s="77"/>
      <c r="BB5288" s="77"/>
    </row>
    <row r="5289" spans="50:54" s="79" customFormat="1" ht="0" hidden="1" customHeight="1" x14ac:dyDescent="0.2">
      <c r="AX5289" s="78"/>
      <c r="AZ5289" s="167"/>
      <c r="BA5289" s="77"/>
      <c r="BB5289" s="77"/>
    </row>
    <row r="5290" spans="50:54" s="79" customFormat="1" ht="0" hidden="1" customHeight="1" x14ac:dyDescent="0.2">
      <c r="AX5290" s="78"/>
      <c r="AZ5290" s="167"/>
      <c r="BA5290" s="77"/>
      <c r="BB5290" s="77"/>
    </row>
    <row r="5291" spans="50:54" s="79" customFormat="1" ht="0" hidden="1" customHeight="1" x14ac:dyDescent="0.2">
      <c r="AX5291" s="78"/>
      <c r="AZ5291" s="167"/>
      <c r="BA5291" s="77"/>
      <c r="BB5291" s="77"/>
    </row>
    <row r="5292" spans="50:54" s="79" customFormat="1" ht="0" hidden="1" customHeight="1" x14ac:dyDescent="0.2">
      <c r="AX5292" s="78"/>
      <c r="AZ5292" s="167"/>
      <c r="BA5292" s="77"/>
      <c r="BB5292" s="77"/>
    </row>
    <row r="5293" spans="50:54" s="79" customFormat="1" ht="0" hidden="1" customHeight="1" x14ac:dyDescent="0.2">
      <c r="AX5293" s="78"/>
      <c r="AZ5293" s="167"/>
      <c r="BA5293" s="77"/>
      <c r="BB5293" s="77"/>
    </row>
    <row r="5294" spans="50:54" s="79" customFormat="1" ht="0" hidden="1" customHeight="1" x14ac:dyDescent="0.2">
      <c r="AX5294" s="78"/>
      <c r="AZ5294" s="167"/>
      <c r="BA5294" s="77"/>
      <c r="BB5294" s="77"/>
    </row>
    <row r="5295" spans="50:54" s="79" customFormat="1" ht="0" hidden="1" customHeight="1" x14ac:dyDescent="0.2">
      <c r="AX5295" s="78"/>
      <c r="AZ5295" s="167"/>
      <c r="BA5295" s="77"/>
      <c r="BB5295" s="77"/>
    </row>
    <row r="5296" spans="50:54" s="79" customFormat="1" ht="0" hidden="1" customHeight="1" x14ac:dyDescent="0.2">
      <c r="AX5296" s="78"/>
      <c r="AZ5296" s="167"/>
      <c r="BA5296" s="77"/>
      <c r="BB5296" s="77"/>
    </row>
    <row r="5297" spans="50:54" s="79" customFormat="1" ht="0" hidden="1" customHeight="1" x14ac:dyDescent="0.2">
      <c r="AX5297" s="78"/>
      <c r="AZ5297" s="167"/>
      <c r="BA5297" s="77"/>
      <c r="BB5297" s="77"/>
    </row>
    <row r="5298" spans="50:54" s="79" customFormat="1" ht="0" hidden="1" customHeight="1" x14ac:dyDescent="0.2">
      <c r="AX5298" s="78"/>
      <c r="AZ5298" s="167"/>
      <c r="BA5298" s="77"/>
      <c r="BB5298" s="77"/>
    </row>
    <row r="5299" spans="50:54" s="79" customFormat="1" ht="0" hidden="1" customHeight="1" x14ac:dyDescent="0.2">
      <c r="AX5299" s="78"/>
      <c r="AZ5299" s="167"/>
      <c r="BA5299" s="77"/>
      <c r="BB5299" s="77"/>
    </row>
    <row r="5300" spans="50:54" s="79" customFormat="1" ht="0" hidden="1" customHeight="1" x14ac:dyDescent="0.2">
      <c r="AX5300" s="78"/>
      <c r="AZ5300" s="167"/>
      <c r="BA5300" s="77"/>
      <c r="BB5300" s="77"/>
    </row>
    <row r="5301" spans="50:54" s="79" customFormat="1" ht="0" hidden="1" customHeight="1" x14ac:dyDescent="0.2">
      <c r="AX5301" s="78"/>
      <c r="AZ5301" s="167"/>
      <c r="BA5301" s="77"/>
      <c r="BB5301" s="77"/>
    </row>
    <row r="5302" spans="50:54" s="79" customFormat="1" ht="0" hidden="1" customHeight="1" x14ac:dyDescent="0.2">
      <c r="AX5302" s="78"/>
      <c r="AZ5302" s="167"/>
      <c r="BA5302" s="77"/>
      <c r="BB5302" s="77"/>
    </row>
    <row r="5303" spans="50:54" s="79" customFormat="1" ht="0" hidden="1" customHeight="1" x14ac:dyDescent="0.2">
      <c r="AX5303" s="78"/>
      <c r="AZ5303" s="167"/>
      <c r="BA5303" s="77"/>
      <c r="BB5303" s="77"/>
    </row>
    <row r="5304" spans="50:54" s="79" customFormat="1" ht="0" hidden="1" customHeight="1" x14ac:dyDescent="0.2">
      <c r="AX5304" s="78"/>
      <c r="AZ5304" s="167"/>
      <c r="BA5304" s="77"/>
      <c r="BB5304" s="77"/>
    </row>
    <row r="5305" spans="50:54" s="79" customFormat="1" ht="0" hidden="1" customHeight="1" x14ac:dyDescent="0.2">
      <c r="AX5305" s="78"/>
      <c r="AZ5305" s="167"/>
      <c r="BA5305" s="77"/>
      <c r="BB5305" s="77"/>
    </row>
    <row r="5306" spans="50:54" s="79" customFormat="1" ht="0" hidden="1" customHeight="1" x14ac:dyDescent="0.2">
      <c r="AX5306" s="78"/>
      <c r="AZ5306" s="167"/>
      <c r="BA5306" s="77"/>
      <c r="BB5306" s="77"/>
    </row>
    <row r="5307" spans="50:54" s="79" customFormat="1" ht="0" hidden="1" customHeight="1" x14ac:dyDescent="0.2">
      <c r="AX5307" s="78"/>
      <c r="AZ5307" s="167"/>
      <c r="BA5307" s="77"/>
      <c r="BB5307" s="77"/>
    </row>
    <row r="5308" spans="50:54" s="79" customFormat="1" ht="0" hidden="1" customHeight="1" x14ac:dyDescent="0.2">
      <c r="AX5308" s="78"/>
      <c r="AZ5308" s="167"/>
      <c r="BA5308" s="77"/>
      <c r="BB5308" s="77"/>
    </row>
    <row r="5309" spans="50:54" s="79" customFormat="1" ht="0" hidden="1" customHeight="1" x14ac:dyDescent="0.2">
      <c r="AX5309" s="78"/>
      <c r="AZ5309" s="167"/>
      <c r="BA5309" s="77"/>
      <c r="BB5309" s="77"/>
    </row>
    <row r="5310" spans="50:54" s="79" customFormat="1" ht="0" hidden="1" customHeight="1" x14ac:dyDescent="0.2">
      <c r="AX5310" s="78"/>
      <c r="AZ5310" s="167"/>
      <c r="BA5310" s="77"/>
      <c r="BB5310" s="77"/>
    </row>
    <row r="5311" spans="50:54" s="79" customFormat="1" ht="0" hidden="1" customHeight="1" x14ac:dyDescent="0.2">
      <c r="AX5311" s="78"/>
      <c r="AZ5311" s="167"/>
      <c r="BA5311" s="77"/>
      <c r="BB5311" s="77"/>
    </row>
    <row r="5312" spans="50:54" s="79" customFormat="1" ht="0" hidden="1" customHeight="1" x14ac:dyDescent="0.2">
      <c r="AX5312" s="78"/>
      <c r="AZ5312" s="167"/>
      <c r="BA5312" s="77"/>
      <c r="BB5312" s="77"/>
    </row>
    <row r="5313" spans="50:54" s="79" customFormat="1" ht="0" hidden="1" customHeight="1" x14ac:dyDescent="0.2">
      <c r="AX5313" s="78"/>
      <c r="AZ5313" s="167"/>
      <c r="BA5313" s="77"/>
      <c r="BB5313" s="77"/>
    </row>
    <row r="5314" spans="50:54" s="79" customFormat="1" ht="0" hidden="1" customHeight="1" x14ac:dyDescent="0.2">
      <c r="AX5314" s="78"/>
      <c r="AZ5314" s="167"/>
      <c r="BA5314" s="77"/>
      <c r="BB5314" s="77"/>
    </row>
    <row r="5315" spans="50:54" s="79" customFormat="1" ht="0" hidden="1" customHeight="1" x14ac:dyDescent="0.2">
      <c r="AX5315" s="78"/>
      <c r="AZ5315" s="167"/>
      <c r="BA5315" s="77"/>
      <c r="BB5315" s="77"/>
    </row>
    <row r="5316" spans="50:54" s="79" customFormat="1" ht="0" hidden="1" customHeight="1" x14ac:dyDescent="0.2">
      <c r="AX5316" s="78"/>
      <c r="AZ5316" s="167"/>
      <c r="BA5316" s="77"/>
      <c r="BB5316" s="77"/>
    </row>
    <row r="5317" spans="50:54" s="79" customFormat="1" ht="0" hidden="1" customHeight="1" x14ac:dyDescent="0.2">
      <c r="AX5317" s="78"/>
      <c r="AZ5317" s="167"/>
      <c r="BA5317" s="77"/>
      <c r="BB5317" s="77"/>
    </row>
    <row r="5318" spans="50:54" s="79" customFormat="1" ht="0" hidden="1" customHeight="1" x14ac:dyDescent="0.2">
      <c r="AX5318" s="78"/>
      <c r="AZ5318" s="167"/>
      <c r="BA5318" s="77"/>
      <c r="BB5318" s="77"/>
    </row>
    <row r="5319" spans="50:54" s="79" customFormat="1" ht="0" hidden="1" customHeight="1" x14ac:dyDescent="0.2">
      <c r="AX5319" s="78"/>
      <c r="AZ5319" s="167"/>
      <c r="BA5319" s="77"/>
      <c r="BB5319" s="77"/>
    </row>
    <row r="5320" spans="50:54" s="79" customFormat="1" ht="0" hidden="1" customHeight="1" x14ac:dyDescent="0.2">
      <c r="AX5320" s="78"/>
      <c r="AZ5320" s="167"/>
      <c r="BA5320" s="77"/>
      <c r="BB5320" s="77"/>
    </row>
    <row r="5321" spans="50:54" s="79" customFormat="1" ht="0" hidden="1" customHeight="1" x14ac:dyDescent="0.2">
      <c r="AX5321" s="78"/>
      <c r="AZ5321" s="167"/>
      <c r="BA5321" s="77"/>
      <c r="BB5321" s="77"/>
    </row>
    <row r="5322" spans="50:54" s="79" customFormat="1" ht="0" hidden="1" customHeight="1" x14ac:dyDescent="0.2">
      <c r="AX5322" s="78"/>
      <c r="AZ5322" s="167"/>
      <c r="BA5322" s="77"/>
      <c r="BB5322" s="77"/>
    </row>
    <row r="5323" spans="50:54" s="79" customFormat="1" ht="0" hidden="1" customHeight="1" x14ac:dyDescent="0.2">
      <c r="AX5323" s="78"/>
      <c r="AZ5323" s="167"/>
      <c r="BA5323" s="77"/>
      <c r="BB5323" s="77"/>
    </row>
    <row r="5324" spans="50:54" s="79" customFormat="1" ht="0" hidden="1" customHeight="1" x14ac:dyDescent="0.2">
      <c r="AX5324" s="78"/>
      <c r="AZ5324" s="167"/>
      <c r="BA5324" s="77"/>
      <c r="BB5324" s="77"/>
    </row>
    <row r="5325" spans="50:54" s="79" customFormat="1" ht="0" hidden="1" customHeight="1" x14ac:dyDescent="0.2">
      <c r="AX5325" s="78"/>
      <c r="AZ5325" s="167"/>
      <c r="BA5325" s="77"/>
      <c r="BB5325" s="77"/>
    </row>
    <row r="5326" spans="50:54" s="79" customFormat="1" ht="0" hidden="1" customHeight="1" x14ac:dyDescent="0.2">
      <c r="AX5326" s="78"/>
      <c r="AZ5326" s="167"/>
      <c r="BA5326" s="77"/>
      <c r="BB5326" s="77"/>
    </row>
    <row r="5327" spans="50:54" s="79" customFormat="1" ht="0" hidden="1" customHeight="1" x14ac:dyDescent="0.2">
      <c r="AX5327" s="78"/>
      <c r="AZ5327" s="167"/>
      <c r="BA5327" s="77"/>
      <c r="BB5327" s="77"/>
    </row>
    <row r="5328" spans="50:54" s="79" customFormat="1" ht="0" hidden="1" customHeight="1" x14ac:dyDescent="0.2">
      <c r="AX5328" s="78"/>
      <c r="AZ5328" s="167"/>
      <c r="BA5328" s="77"/>
      <c r="BB5328" s="77"/>
    </row>
    <row r="5329" spans="50:54" s="79" customFormat="1" ht="0" hidden="1" customHeight="1" x14ac:dyDescent="0.2">
      <c r="AX5329" s="78"/>
      <c r="AZ5329" s="167"/>
      <c r="BA5329" s="77"/>
      <c r="BB5329" s="77"/>
    </row>
    <row r="5330" spans="50:54" s="79" customFormat="1" ht="0" hidden="1" customHeight="1" x14ac:dyDescent="0.2">
      <c r="AX5330" s="78"/>
      <c r="AZ5330" s="167"/>
      <c r="BA5330" s="77"/>
      <c r="BB5330" s="77"/>
    </row>
    <row r="5331" spans="50:54" s="79" customFormat="1" ht="0" hidden="1" customHeight="1" x14ac:dyDescent="0.2">
      <c r="AX5331" s="78"/>
      <c r="AZ5331" s="167"/>
      <c r="BA5331" s="77"/>
      <c r="BB5331" s="77"/>
    </row>
    <row r="5332" spans="50:54" s="79" customFormat="1" ht="0" hidden="1" customHeight="1" x14ac:dyDescent="0.2">
      <c r="AX5332" s="78"/>
      <c r="AZ5332" s="167"/>
      <c r="BA5332" s="77"/>
      <c r="BB5332" s="77"/>
    </row>
    <row r="5333" spans="50:54" s="79" customFormat="1" ht="0" hidden="1" customHeight="1" x14ac:dyDescent="0.2">
      <c r="AX5333" s="78"/>
      <c r="AZ5333" s="167"/>
      <c r="BA5333" s="77"/>
      <c r="BB5333" s="77"/>
    </row>
    <row r="5334" spans="50:54" s="79" customFormat="1" ht="0" hidden="1" customHeight="1" x14ac:dyDescent="0.2">
      <c r="AX5334" s="78"/>
      <c r="AZ5334" s="167"/>
      <c r="BA5334" s="77"/>
      <c r="BB5334" s="77"/>
    </row>
    <row r="5335" spans="50:54" s="79" customFormat="1" ht="0" hidden="1" customHeight="1" x14ac:dyDescent="0.2">
      <c r="AX5335" s="78"/>
      <c r="AZ5335" s="167"/>
      <c r="BA5335" s="77"/>
      <c r="BB5335" s="77"/>
    </row>
    <row r="5336" spans="50:54" s="79" customFormat="1" ht="0" hidden="1" customHeight="1" x14ac:dyDescent="0.2">
      <c r="AX5336" s="78"/>
      <c r="AZ5336" s="167"/>
      <c r="BA5336" s="77"/>
      <c r="BB5336" s="77"/>
    </row>
    <row r="5337" spans="50:54" s="79" customFormat="1" ht="0" hidden="1" customHeight="1" x14ac:dyDescent="0.2">
      <c r="AX5337" s="78"/>
      <c r="AZ5337" s="167"/>
      <c r="BA5337" s="77"/>
      <c r="BB5337" s="77"/>
    </row>
    <row r="5338" spans="50:54" s="79" customFormat="1" ht="0" hidden="1" customHeight="1" x14ac:dyDescent="0.2">
      <c r="AX5338" s="78"/>
      <c r="AZ5338" s="167"/>
      <c r="BA5338" s="77"/>
      <c r="BB5338" s="77"/>
    </row>
    <row r="5339" spans="50:54" s="79" customFormat="1" ht="0" hidden="1" customHeight="1" x14ac:dyDescent="0.2">
      <c r="AX5339" s="78"/>
      <c r="AZ5339" s="167"/>
      <c r="BA5339" s="77"/>
      <c r="BB5339" s="77"/>
    </row>
    <row r="5340" spans="50:54" s="79" customFormat="1" ht="0" hidden="1" customHeight="1" x14ac:dyDescent="0.2">
      <c r="AX5340" s="78"/>
      <c r="AZ5340" s="167"/>
      <c r="BA5340" s="77"/>
      <c r="BB5340" s="77"/>
    </row>
    <row r="5341" spans="50:54" s="79" customFormat="1" ht="0" hidden="1" customHeight="1" x14ac:dyDescent="0.2">
      <c r="AX5341" s="78"/>
      <c r="AZ5341" s="167"/>
      <c r="BA5341" s="77"/>
      <c r="BB5341" s="77"/>
    </row>
    <row r="5342" spans="50:54" s="79" customFormat="1" ht="0" hidden="1" customHeight="1" x14ac:dyDescent="0.2">
      <c r="AX5342" s="78"/>
      <c r="AZ5342" s="167"/>
      <c r="BA5342" s="77"/>
      <c r="BB5342" s="77"/>
    </row>
    <row r="5343" spans="50:54" s="79" customFormat="1" ht="0" hidden="1" customHeight="1" x14ac:dyDescent="0.2">
      <c r="AX5343" s="78"/>
      <c r="AZ5343" s="167"/>
      <c r="BA5343" s="77"/>
      <c r="BB5343" s="77"/>
    </row>
    <row r="5344" spans="50:54" s="79" customFormat="1" ht="0" hidden="1" customHeight="1" x14ac:dyDescent="0.2">
      <c r="AX5344" s="78"/>
      <c r="AZ5344" s="167"/>
      <c r="BA5344" s="77"/>
      <c r="BB5344" s="77"/>
    </row>
    <row r="5345" spans="50:54" s="79" customFormat="1" ht="0" hidden="1" customHeight="1" x14ac:dyDescent="0.2">
      <c r="AX5345" s="78"/>
      <c r="AZ5345" s="167"/>
      <c r="BA5345" s="77"/>
      <c r="BB5345" s="77"/>
    </row>
    <row r="5346" spans="50:54" s="79" customFormat="1" ht="0" hidden="1" customHeight="1" x14ac:dyDescent="0.2">
      <c r="AX5346" s="78"/>
      <c r="AZ5346" s="167"/>
      <c r="BA5346" s="77"/>
      <c r="BB5346" s="77"/>
    </row>
    <row r="5347" spans="50:54" s="79" customFormat="1" ht="0" hidden="1" customHeight="1" x14ac:dyDescent="0.2">
      <c r="AX5347" s="78"/>
      <c r="AZ5347" s="167"/>
      <c r="BA5347" s="77"/>
      <c r="BB5347" s="77"/>
    </row>
    <row r="5348" spans="50:54" s="79" customFormat="1" ht="0" hidden="1" customHeight="1" x14ac:dyDescent="0.2">
      <c r="AX5348" s="78"/>
      <c r="AZ5348" s="167"/>
      <c r="BA5348" s="77"/>
      <c r="BB5348" s="77"/>
    </row>
    <row r="5349" spans="50:54" s="79" customFormat="1" ht="0" hidden="1" customHeight="1" x14ac:dyDescent="0.2">
      <c r="AX5349" s="78"/>
      <c r="AZ5349" s="167"/>
      <c r="BA5349" s="77"/>
      <c r="BB5349" s="77"/>
    </row>
    <row r="5350" spans="50:54" s="79" customFormat="1" ht="0" hidden="1" customHeight="1" x14ac:dyDescent="0.2">
      <c r="AX5350" s="78"/>
      <c r="AZ5350" s="167"/>
      <c r="BA5350" s="77"/>
      <c r="BB5350" s="77"/>
    </row>
    <row r="5351" spans="50:54" s="79" customFormat="1" ht="0" hidden="1" customHeight="1" x14ac:dyDescent="0.2">
      <c r="AX5351" s="78"/>
      <c r="AZ5351" s="167"/>
      <c r="BA5351" s="77"/>
      <c r="BB5351" s="77"/>
    </row>
    <row r="5352" spans="50:54" s="79" customFormat="1" ht="0" hidden="1" customHeight="1" x14ac:dyDescent="0.2">
      <c r="AX5352" s="78"/>
      <c r="AZ5352" s="167"/>
      <c r="BA5352" s="77"/>
      <c r="BB5352" s="77"/>
    </row>
    <row r="5353" spans="50:54" s="79" customFormat="1" ht="0" hidden="1" customHeight="1" x14ac:dyDescent="0.2">
      <c r="AX5353" s="78"/>
      <c r="AZ5353" s="167"/>
      <c r="BA5353" s="77"/>
      <c r="BB5353" s="77"/>
    </row>
    <row r="5354" spans="50:54" s="79" customFormat="1" ht="0" hidden="1" customHeight="1" x14ac:dyDescent="0.2">
      <c r="AX5354" s="78"/>
      <c r="AZ5354" s="167"/>
      <c r="BA5354" s="77"/>
      <c r="BB5354" s="77"/>
    </row>
    <row r="5355" spans="50:54" s="79" customFormat="1" ht="0" hidden="1" customHeight="1" x14ac:dyDescent="0.2">
      <c r="AX5355" s="78"/>
      <c r="AZ5355" s="167"/>
      <c r="BA5355" s="77"/>
      <c r="BB5355" s="77"/>
    </row>
    <row r="5356" spans="50:54" s="79" customFormat="1" ht="0" hidden="1" customHeight="1" x14ac:dyDescent="0.2">
      <c r="AX5356" s="78"/>
      <c r="AZ5356" s="167"/>
      <c r="BA5356" s="77"/>
      <c r="BB5356" s="77"/>
    </row>
    <row r="5357" spans="50:54" s="79" customFormat="1" ht="0" hidden="1" customHeight="1" x14ac:dyDescent="0.2">
      <c r="AX5357" s="78"/>
      <c r="AZ5357" s="167"/>
      <c r="BA5357" s="77"/>
      <c r="BB5357" s="77"/>
    </row>
    <row r="5358" spans="50:54" s="79" customFormat="1" ht="0" hidden="1" customHeight="1" x14ac:dyDescent="0.2">
      <c r="AX5358" s="78"/>
      <c r="AZ5358" s="167"/>
      <c r="BA5358" s="77"/>
      <c r="BB5358" s="77"/>
    </row>
    <row r="5359" spans="50:54" s="79" customFormat="1" ht="0" hidden="1" customHeight="1" x14ac:dyDescent="0.2">
      <c r="AX5359" s="78"/>
      <c r="AZ5359" s="167"/>
      <c r="BA5359" s="77"/>
      <c r="BB5359" s="77"/>
    </row>
    <row r="5360" spans="50:54" s="79" customFormat="1" ht="0" hidden="1" customHeight="1" x14ac:dyDescent="0.2">
      <c r="AX5360" s="78"/>
      <c r="AZ5360" s="167"/>
      <c r="BA5360" s="77"/>
      <c r="BB5360" s="77"/>
    </row>
    <row r="5361" spans="50:54" s="79" customFormat="1" ht="0" hidden="1" customHeight="1" x14ac:dyDescent="0.2">
      <c r="AX5361" s="78"/>
      <c r="AZ5361" s="167"/>
      <c r="BA5361" s="77"/>
      <c r="BB5361" s="77"/>
    </row>
    <row r="5362" spans="50:54" s="79" customFormat="1" ht="0" hidden="1" customHeight="1" x14ac:dyDescent="0.2">
      <c r="AX5362" s="78"/>
      <c r="AZ5362" s="167"/>
      <c r="BA5362" s="77"/>
      <c r="BB5362" s="77"/>
    </row>
    <row r="5363" spans="50:54" s="79" customFormat="1" ht="0" hidden="1" customHeight="1" x14ac:dyDescent="0.2">
      <c r="AX5363" s="78"/>
      <c r="AZ5363" s="167"/>
      <c r="BA5363" s="77"/>
      <c r="BB5363" s="77"/>
    </row>
    <row r="5364" spans="50:54" s="79" customFormat="1" ht="0" hidden="1" customHeight="1" x14ac:dyDescent="0.2">
      <c r="AX5364" s="78"/>
      <c r="AZ5364" s="167"/>
      <c r="BA5364" s="77"/>
      <c r="BB5364" s="77"/>
    </row>
    <row r="5365" spans="50:54" s="79" customFormat="1" ht="0" hidden="1" customHeight="1" x14ac:dyDescent="0.2">
      <c r="AX5365" s="78"/>
      <c r="AZ5365" s="167"/>
      <c r="BA5365" s="77"/>
      <c r="BB5365" s="77"/>
    </row>
    <row r="5366" spans="50:54" s="79" customFormat="1" ht="0" hidden="1" customHeight="1" x14ac:dyDescent="0.2">
      <c r="AX5366" s="78"/>
      <c r="AZ5366" s="167"/>
      <c r="BA5366" s="77"/>
      <c r="BB5366" s="77"/>
    </row>
    <row r="5367" spans="50:54" s="79" customFormat="1" ht="0" hidden="1" customHeight="1" x14ac:dyDescent="0.2">
      <c r="AX5367" s="78"/>
      <c r="AZ5367" s="167"/>
      <c r="BA5367" s="77"/>
      <c r="BB5367" s="77"/>
    </row>
    <row r="5368" spans="50:54" s="79" customFormat="1" ht="0" hidden="1" customHeight="1" x14ac:dyDescent="0.2">
      <c r="AX5368" s="78"/>
      <c r="AZ5368" s="167"/>
      <c r="BA5368" s="77"/>
      <c r="BB5368" s="77"/>
    </row>
    <row r="5369" spans="50:54" s="79" customFormat="1" ht="0" hidden="1" customHeight="1" x14ac:dyDescent="0.2">
      <c r="AX5369" s="78"/>
      <c r="AZ5369" s="167"/>
      <c r="BA5369" s="77"/>
      <c r="BB5369" s="77"/>
    </row>
    <row r="5370" spans="50:54" s="79" customFormat="1" ht="0" hidden="1" customHeight="1" x14ac:dyDescent="0.2">
      <c r="AX5370" s="78"/>
      <c r="AZ5370" s="167"/>
      <c r="BA5370" s="77"/>
      <c r="BB5370" s="77"/>
    </row>
    <row r="5371" spans="50:54" s="79" customFormat="1" ht="0" hidden="1" customHeight="1" x14ac:dyDescent="0.2">
      <c r="AX5371" s="78"/>
      <c r="AZ5371" s="167"/>
      <c r="BA5371" s="77"/>
      <c r="BB5371" s="77"/>
    </row>
    <row r="5372" spans="50:54" s="79" customFormat="1" ht="0" hidden="1" customHeight="1" x14ac:dyDescent="0.2">
      <c r="AX5372" s="78"/>
      <c r="AZ5372" s="167"/>
      <c r="BA5372" s="77"/>
      <c r="BB5372" s="77"/>
    </row>
    <row r="5373" spans="50:54" s="79" customFormat="1" ht="0" hidden="1" customHeight="1" x14ac:dyDescent="0.2">
      <c r="AX5373" s="78"/>
      <c r="AZ5373" s="167"/>
      <c r="BA5373" s="77"/>
      <c r="BB5373" s="77"/>
    </row>
    <row r="5374" spans="50:54" s="79" customFormat="1" ht="0" hidden="1" customHeight="1" x14ac:dyDescent="0.2">
      <c r="AX5374" s="78"/>
      <c r="AZ5374" s="167"/>
      <c r="BA5374" s="77"/>
      <c r="BB5374" s="77"/>
    </row>
    <row r="5375" spans="50:54" s="79" customFormat="1" ht="0" hidden="1" customHeight="1" x14ac:dyDescent="0.2">
      <c r="AX5375" s="78"/>
      <c r="AZ5375" s="167"/>
      <c r="BA5375" s="77"/>
      <c r="BB5375" s="77"/>
    </row>
    <row r="5376" spans="50:54" s="79" customFormat="1" ht="0" hidden="1" customHeight="1" x14ac:dyDescent="0.2">
      <c r="AX5376" s="78"/>
      <c r="AZ5376" s="167"/>
      <c r="BA5376" s="77"/>
      <c r="BB5376" s="77"/>
    </row>
    <row r="5377" spans="50:54" s="79" customFormat="1" ht="0" hidden="1" customHeight="1" x14ac:dyDescent="0.2">
      <c r="AX5377" s="78"/>
      <c r="AZ5377" s="167"/>
      <c r="BA5377" s="77"/>
      <c r="BB5377" s="77"/>
    </row>
    <row r="5378" spans="50:54" s="79" customFormat="1" ht="0" hidden="1" customHeight="1" x14ac:dyDescent="0.2">
      <c r="AX5378" s="78"/>
      <c r="AZ5378" s="167"/>
      <c r="BA5378" s="77"/>
      <c r="BB5378" s="77"/>
    </row>
    <row r="5379" spans="50:54" s="79" customFormat="1" ht="0" hidden="1" customHeight="1" x14ac:dyDescent="0.2">
      <c r="AX5379" s="78"/>
      <c r="AZ5379" s="167"/>
      <c r="BA5379" s="77"/>
      <c r="BB5379" s="77"/>
    </row>
    <row r="5380" spans="50:54" s="79" customFormat="1" ht="0" hidden="1" customHeight="1" x14ac:dyDescent="0.2">
      <c r="AX5380" s="78"/>
      <c r="AZ5380" s="167"/>
      <c r="BA5380" s="77"/>
      <c r="BB5380" s="77"/>
    </row>
    <row r="5381" spans="50:54" s="79" customFormat="1" ht="0" hidden="1" customHeight="1" x14ac:dyDescent="0.2">
      <c r="AX5381" s="78"/>
      <c r="AZ5381" s="167"/>
      <c r="BA5381" s="77"/>
      <c r="BB5381" s="77"/>
    </row>
    <row r="5382" spans="50:54" s="79" customFormat="1" ht="0" hidden="1" customHeight="1" x14ac:dyDescent="0.2">
      <c r="AX5382" s="78"/>
      <c r="AZ5382" s="167"/>
      <c r="BA5382" s="77"/>
      <c r="BB5382" s="77"/>
    </row>
    <row r="5383" spans="50:54" s="79" customFormat="1" ht="0" hidden="1" customHeight="1" x14ac:dyDescent="0.2">
      <c r="AX5383" s="78"/>
      <c r="AZ5383" s="167"/>
      <c r="BA5383" s="77"/>
      <c r="BB5383" s="77"/>
    </row>
    <row r="5384" spans="50:54" s="79" customFormat="1" ht="0" hidden="1" customHeight="1" x14ac:dyDescent="0.2">
      <c r="AX5384" s="78"/>
      <c r="AZ5384" s="167"/>
      <c r="BA5384" s="77"/>
      <c r="BB5384" s="77"/>
    </row>
    <row r="5385" spans="50:54" s="79" customFormat="1" ht="0" hidden="1" customHeight="1" x14ac:dyDescent="0.2">
      <c r="AX5385" s="78"/>
      <c r="AZ5385" s="167"/>
      <c r="BA5385" s="77"/>
      <c r="BB5385" s="77"/>
    </row>
    <row r="5386" spans="50:54" s="79" customFormat="1" ht="0" hidden="1" customHeight="1" x14ac:dyDescent="0.2">
      <c r="AX5386" s="78"/>
      <c r="AZ5386" s="167"/>
      <c r="BA5386" s="77"/>
      <c r="BB5386" s="77"/>
    </row>
    <row r="5387" spans="50:54" s="79" customFormat="1" ht="0" hidden="1" customHeight="1" x14ac:dyDescent="0.2">
      <c r="AX5387" s="78"/>
      <c r="AZ5387" s="167"/>
      <c r="BA5387" s="77"/>
      <c r="BB5387" s="77"/>
    </row>
    <row r="5388" spans="50:54" s="79" customFormat="1" ht="0" hidden="1" customHeight="1" x14ac:dyDescent="0.2">
      <c r="AX5388" s="78"/>
      <c r="AZ5388" s="167"/>
      <c r="BA5388" s="77"/>
      <c r="BB5388" s="77"/>
    </row>
    <row r="5389" spans="50:54" s="79" customFormat="1" ht="0" hidden="1" customHeight="1" x14ac:dyDescent="0.2">
      <c r="AX5389" s="78"/>
      <c r="AZ5389" s="167"/>
      <c r="BA5389" s="77"/>
      <c r="BB5389" s="77"/>
    </row>
    <row r="5390" spans="50:54" s="79" customFormat="1" ht="0" hidden="1" customHeight="1" x14ac:dyDescent="0.2">
      <c r="AX5390" s="78"/>
      <c r="AZ5390" s="167"/>
      <c r="BA5390" s="77"/>
      <c r="BB5390" s="77"/>
    </row>
    <row r="5391" spans="50:54" s="79" customFormat="1" ht="0" hidden="1" customHeight="1" x14ac:dyDescent="0.2">
      <c r="AX5391" s="78"/>
      <c r="AZ5391" s="167"/>
      <c r="BA5391" s="77"/>
      <c r="BB5391" s="77"/>
    </row>
    <row r="5392" spans="50:54" s="79" customFormat="1" ht="0" hidden="1" customHeight="1" x14ac:dyDescent="0.2">
      <c r="AX5392" s="78"/>
      <c r="AZ5392" s="167"/>
      <c r="BA5392" s="77"/>
      <c r="BB5392" s="77"/>
    </row>
    <row r="5393" spans="50:54" s="79" customFormat="1" ht="0" hidden="1" customHeight="1" x14ac:dyDescent="0.2">
      <c r="AX5393" s="78"/>
      <c r="AZ5393" s="167"/>
      <c r="BA5393" s="77"/>
      <c r="BB5393" s="77"/>
    </row>
    <row r="5394" spans="50:54" s="79" customFormat="1" ht="0" hidden="1" customHeight="1" x14ac:dyDescent="0.2">
      <c r="AX5394" s="78"/>
      <c r="AZ5394" s="167"/>
      <c r="BA5394" s="77"/>
      <c r="BB5394" s="77"/>
    </row>
    <row r="5395" spans="50:54" s="79" customFormat="1" ht="0" hidden="1" customHeight="1" x14ac:dyDescent="0.2">
      <c r="AX5395" s="78"/>
      <c r="AZ5395" s="167"/>
      <c r="BA5395" s="77"/>
      <c r="BB5395" s="77"/>
    </row>
    <row r="5396" spans="50:54" s="79" customFormat="1" ht="0" hidden="1" customHeight="1" x14ac:dyDescent="0.2">
      <c r="AX5396" s="78"/>
      <c r="AZ5396" s="167"/>
      <c r="BA5396" s="77"/>
      <c r="BB5396" s="77"/>
    </row>
    <row r="5397" spans="50:54" s="79" customFormat="1" ht="0" hidden="1" customHeight="1" x14ac:dyDescent="0.2">
      <c r="AX5397" s="78"/>
      <c r="AZ5397" s="167"/>
      <c r="BA5397" s="77"/>
      <c r="BB5397" s="77"/>
    </row>
    <row r="5398" spans="50:54" s="79" customFormat="1" ht="0" hidden="1" customHeight="1" x14ac:dyDescent="0.2">
      <c r="AX5398" s="78"/>
      <c r="AZ5398" s="167"/>
      <c r="BA5398" s="77"/>
      <c r="BB5398" s="77"/>
    </row>
    <row r="5399" spans="50:54" s="79" customFormat="1" ht="0" hidden="1" customHeight="1" x14ac:dyDescent="0.2">
      <c r="AX5399" s="78"/>
      <c r="AZ5399" s="167"/>
      <c r="BA5399" s="77"/>
      <c r="BB5399" s="77"/>
    </row>
    <row r="5400" spans="50:54" s="79" customFormat="1" ht="0" hidden="1" customHeight="1" x14ac:dyDescent="0.2">
      <c r="AX5400" s="78"/>
      <c r="AZ5400" s="167"/>
      <c r="BA5400" s="77"/>
      <c r="BB5400" s="77"/>
    </row>
    <row r="5401" spans="50:54" s="79" customFormat="1" ht="0" hidden="1" customHeight="1" x14ac:dyDescent="0.2">
      <c r="AX5401" s="78"/>
      <c r="AZ5401" s="167"/>
      <c r="BA5401" s="77"/>
      <c r="BB5401" s="77"/>
    </row>
    <row r="5402" spans="50:54" s="79" customFormat="1" ht="0" hidden="1" customHeight="1" x14ac:dyDescent="0.2">
      <c r="AX5402" s="78"/>
      <c r="AZ5402" s="167"/>
      <c r="BA5402" s="77"/>
      <c r="BB5402" s="77"/>
    </row>
    <row r="5403" spans="50:54" s="79" customFormat="1" ht="0" hidden="1" customHeight="1" x14ac:dyDescent="0.2">
      <c r="AX5403" s="78"/>
      <c r="AZ5403" s="167"/>
      <c r="BA5403" s="77"/>
      <c r="BB5403" s="77"/>
    </row>
    <row r="5404" spans="50:54" s="79" customFormat="1" ht="0" hidden="1" customHeight="1" x14ac:dyDescent="0.2">
      <c r="AX5404" s="78"/>
      <c r="AZ5404" s="167"/>
      <c r="BA5404" s="77"/>
      <c r="BB5404" s="77"/>
    </row>
    <row r="5405" spans="50:54" s="79" customFormat="1" ht="0" hidden="1" customHeight="1" x14ac:dyDescent="0.2">
      <c r="AX5405" s="78"/>
      <c r="AZ5405" s="167"/>
      <c r="BA5405" s="77"/>
      <c r="BB5405" s="77"/>
    </row>
    <row r="5406" spans="50:54" s="79" customFormat="1" ht="0" hidden="1" customHeight="1" x14ac:dyDescent="0.2">
      <c r="AX5406" s="78"/>
      <c r="AZ5406" s="167"/>
      <c r="BA5406" s="77"/>
      <c r="BB5406" s="77"/>
    </row>
    <row r="5407" spans="50:54" s="79" customFormat="1" ht="0" hidden="1" customHeight="1" x14ac:dyDescent="0.2">
      <c r="AX5407" s="78"/>
      <c r="AZ5407" s="167"/>
      <c r="BA5407" s="77"/>
      <c r="BB5407" s="77"/>
    </row>
    <row r="5408" spans="50:54" s="79" customFormat="1" ht="0" hidden="1" customHeight="1" x14ac:dyDescent="0.2">
      <c r="AX5408" s="78"/>
      <c r="AZ5408" s="167"/>
      <c r="BA5408" s="77"/>
      <c r="BB5408" s="77"/>
    </row>
    <row r="5409" spans="50:54" s="79" customFormat="1" ht="0" hidden="1" customHeight="1" x14ac:dyDescent="0.2">
      <c r="AX5409" s="78"/>
      <c r="AZ5409" s="167"/>
      <c r="BA5409" s="77"/>
      <c r="BB5409" s="77"/>
    </row>
    <row r="5410" spans="50:54" s="79" customFormat="1" ht="0" hidden="1" customHeight="1" x14ac:dyDescent="0.2">
      <c r="AX5410" s="78"/>
      <c r="AZ5410" s="167"/>
      <c r="BA5410" s="77"/>
      <c r="BB5410" s="77"/>
    </row>
    <row r="5411" spans="50:54" s="79" customFormat="1" ht="0" hidden="1" customHeight="1" x14ac:dyDescent="0.2">
      <c r="AX5411" s="78"/>
      <c r="AZ5411" s="167"/>
      <c r="BA5411" s="77"/>
      <c r="BB5411" s="77"/>
    </row>
    <row r="5412" spans="50:54" s="79" customFormat="1" ht="0" hidden="1" customHeight="1" x14ac:dyDescent="0.2">
      <c r="AX5412" s="78"/>
      <c r="AZ5412" s="167"/>
      <c r="BA5412" s="77"/>
      <c r="BB5412" s="77"/>
    </row>
    <row r="5413" spans="50:54" s="79" customFormat="1" ht="0" hidden="1" customHeight="1" x14ac:dyDescent="0.2">
      <c r="AX5413" s="78"/>
      <c r="AZ5413" s="167"/>
      <c r="BA5413" s="77"/>
      <c r="BB5413" s="77"/>
    </row>
    <row r="5414" spans="50:54" s="79" customFormat="1" ht="0" hidden="1" customHeight="1" x14ac:dyDescent="0.2">
      <c r="AX5414" s="78"/>
      <c r="AZ5414" s="167"/>
      <c r="BA5414" s="77"/>
      <c r="BB5414" s="77"/>
    </row>
    <row r="5415" spans="50:54" s="79" customFormat="1" ht="0" hidden="1" customHeight="1" x14ac:dyDescent="0.2">
      <c r="AX5415" s="78"/>
      <c r="AZ5415" s="167"/>
      <c r="BA5415" s="77"/>
      <c r="BB5415" s="77"/>
    </row>
    <row r="5416" spans="50:54" s="79" customFormat="1" ht="0" hidden="1" customHeight="1" x14ac:dyDescent="0.2">
      <c r="AX5416" s="78"/>
      <c r="AZ5416" s="167"/>
      <c r="BA5416" s="77"/>
      <c r="BB5416" s="77"/>
    </row>
    <row r="5417" spans="50:54" s="79" customFormat="1" ht="0" hidden="1" customHeight="1" x14ac:dyDescent="0.2">
      <c r="AX5417" s="78"/>
      <c r="AZ5417" s="167"/>
      <c r="BA5417" s="77"/>
      <c r="BB5417" s="77"/>
    </row>
    <row r="5418" spans="50:54" s="79" customFormat="1" ht="0" hidden="1" customHeight="1" x14ac:dyDescent="0.2">
      <c r="AX5418" s="78"/>
      <c r="AZ5418" s="167"/>
      <c r="BA5418" s="77"/>
      <c r="BB5418" s="77"/>
    </row>
    <row r="5419" spans="50:54" s="79" customFormat="1" ht="0" hidden="1" customHeight="1" x14ac:dyDescent="0.2">
      <c r="AX5419" s="78"/>
      <c r="AZ5419" s="167"/>
      <c r="BA5419" s="77"/>
      <c r="BB5419" s="77"/>
    </row>
    <row r="5420" spans="50:54" s="79" customFormat="1" ht="0" hidden="1" customHeight="1" x14ac:dyDescent="0.2">
      <c r="AX5420" s="78"/>
      <c r="AZ5420" s="167"/>
      <c r="BA5420" s="77"/>
      <c r="BB5420" s="77"/>
    </row>
    <row r="5421" spans="50:54" s="79" customFormat="1" ht="0" hidden="1" customHeight="1" x14ac:dyDescent="0.2">
      <c r="AX5421" s="78"/>
      <c r="AZ5421" s="167"/>
      <c r="BA5421" s="77"/>
      <c r="BB5421" s="77"/>
    </row>
    <row r="5422" spans="50:54" s="79" customFormat="1" ht="0" hidden="1" customHeight="1" x14ac:dyDescent="0.2">
      <c r="AX5422" s="78"/>
      <c r="AZ5422" s="167"/>
      <c r="BA5422" s="77"/>
      <c r="BB5422" s="77"/>
    </row>
    <row r="5423" spans="50:54" s="79" customFormat="1" ht="0" hidden="1" customHeight="1" x14ac:dyDescent="0.2">
      <c r="AX5423" s="78"/>
      <c r="AZ5423" s="167"/>
      <c r="BA5423" s="77"/>
      <c r="BB5423" s="77"/>
    </row>
    <row r="5424" spans="50:54" s="79" customFormat="1" ht="0" hidden="1" customHeight="1" x14ac:dyDescent="0.2">
      <c r="AX5424" s="78"/>
      <c r="AZ5424" s="167"/>
      <c r="BA5424" s="77"/>
      <c r="BB5424" s="77"/>
    </row>
    <row r="5425" spans="50:54" s="79" customFormat="1" ht="0" hidden="1" customHeight="1" x14ac:dyDescent="0.2">
      <c r="AX5425" s="78"/>
      <c r="AZ5425" s="167"/>
      <c r="BA5425" s="77"/>
      <c r="BB5425" s="77"/>
    </row>
    <row r="5426" spans="50:54" s="79" customFormat="1" ht="0" hidden="1" customHeight="1" x14ac:dyDescent="0.2">
      <c r="AX5426" s="78"/>
      <c r="AZ5426" s="167"/>
      <c r="BA5426" s="77"/>
      <c r="BB5426" s="77"/>
    </row>
    <row r="5427" spans="50:54" s="79" customFormat="1" ht="0" hidden="1" customHeight="1" x14ac:dyDescent="0.2">
      <c r="AX5427" s="78"/>
      <c r="AZ5427" s="167"/>
      <c r="BA5427" s="77"/>
      <c r="BB5427" s="77"/>
    </row>
    <row r="5428" spans="50:54" s="79" customFormat="1" ht="0" hidden="1" customHeight="1" x14ac:dyDescent="0.2">
      <c r="AX5428" s="78"/>
      <c r="AZ5428" s="167"/>
      <c r="BA5428" s="77"/>
      <c r="BB5428" s="77"/>
    </row>
    <row r="5429" spans="50:54" s="79" customFormat="1" ht="0" hidden="1" customHeight="1" x14ac:dyDescent="0.2">
      <c r="AX5429" s="78"/>
      <c r="AZ5429" s="167"/>
      <c r="BA5429" s="77"/>
      <c r="BB5429" s="77"/>
    </row>
    <row r="5430" spans="50:54" s="79" customFormat="1" ht="0" hidden="1" customHeight="1" x14ac:dyDescent="0.2">
      <c r="AX5430" s="78"/>
      <c r="AZ5430" s="167"/>
      <c r="BA5430" s="77"/>
      <c r="BB5430" s="77"/>
    </row>
    <row r="5431" spans="50:54" s="79" customFormat="1" ht="0" hidden="1" customHeight="1" x14ac:dyDescent="0.2">
      <c r="AX5431" s="78"/>
      <c r="AZ5431" s="167"/>
      <c r="BA5431" s="77"/>
      <c r="BB5431" s="77"/>
    </row>
    <row r="5432" spans="50:54" s="79" customFormat="1" ht="0" hidden="1" customHeight="1" x14ac:dyDescent="0.2">
      <c r="AX5432" s="78"/>
      <c r="AZ5432" s="167"/>
      <c r="BA5432" s="77"/>
      <c r="BB5432" s="77"/>
    </row>
    <row r="5433" spans="50:54" s="79" customFormat="1" ht="0" hidden="1" customHeight="1" x14ac:dyDescent="0.2">
      <c r="AX5433" s="78"/>
      <c r="AZ5433" s="167"/>
      <c r="BA5433" s="77"/>
      <c r="BB5433" s="77"/>
    </row>
    <row r="5434" spans="50:54" s="79" customFormat="1" ht="0" hidden="1" customHeight="1" x14ac:dyDescent="0.2">
      <c r="AX5434" s="78"/>
      <c r="AZ5434" s="167"/>
      <c r="BA5434" s="77"/>
      <c r="BB5434" s="77"/>
    </row>
    <row r="5435" spans="50:54" s="79" customFormat="1" ht="0" hidden="1" customHeight="1" x14ac:dyDescent="0.2">
      <c r="AX5435" s="78"/>
      <c r="AZ5435" s="167"/>
      <c r="BA5435" s="77"/>
      <c r="BB5435" s="77"/>
    </row>
    <row r="5436" spans="50:54" s="79" customFormat="1" ht="0" hidden="1" customHeight="1" x14ac:dyDescent="0.2">
      <c r="AX5436" s="78"/>
      <c r="AZ5436" s="167"/>
      <c r="BA5436" s="77"/>
      <c r="BB5436" s="77"/>
    </row>
    <row r="5437" spans="50:54" s="79" customFormat="1" ht="0" hidden="1" customHeight="1" x14ac:dyDescent="0.2">
      <c r="AX5437" s="78"/>
      <c r="AZ5437" s="167"/>
      <c r="BA5437" s="77"/>
      <c r="BB5437" s="77"/>
    </row>
    <row r="5438" spans="50:54" s="79" customFormat="1" ht="0" hidden="1" customHeight="1" x14ac:dyDescent="0.2">
      <c r="AX5438" s="78"/>
      <c r="AZ5438" s="167"/>
      <c r="BA5438" s="77"/>
      <c r="BB5438" s="77"/>
    </row>
    <row r="5439" spans="50:54" s="79" customFormat="1" ht="0" hidden="1" customHeight="1" x14ac:dyDescent="0.2">
      <c r="AX5439" s="78"/>
      <c r="AZ5439" s="167"/>
      <c r="BA5439" s="77"/>
      <c r="BB5439" s="77"/>
    </row>
    <row r="5440" spans="50:54" s="79" customFormat="1" ht="0" hidden="1" customHeight="1" x14ac:dyDescent="0.2">
      <c r="AX5440" s="78"/>
      <c r="AZ5440" s="167"/>
      <c r="BA5440" s="77"/>
      <c r="BB5440" s="77"/>
    </row>
    <row r="5441" spans="50:54" s="79" customFormat="1" ht="0" hidden="1" customHeight="1" x14ac:dyDescent="0.2">
      <c r="AX5441" s="78"/>
      <c r="AZ5441" s="167"/>
      <c r="BA5441" s="77"/>
      <c r="BB5441" s="77"/>
    </row>
    <row r="5442" spans="50:54" s="79" customFormat="1" ht="0" hidden="1" customHeight="1" x14ac:dyDescent="0.2">
      <c r="AX5442" s="78"/>
      <c r="AZ5442" s="167"/>
      <c r="BA5442" s="77"/>
      <c r="BB5442" s="77"/>
    </row>
    <row r="5443" spans="50:54" s="79" customFormat="1" ht="0" hidden="1" customHeight="1" x14ac:dyDescent="0.2">
      <c r="AX5443" s="78"/>
      <c r="AZ5443" s="167"/>
      <c r="BA5443" s="77"/>
      <c r="BB5443" s="77"/>
    </row>
    <row r="5444" spans="50:54" s="79" customFormat="1" ht="0" hidden="1" customHeight="1" x14ac:dyDescent="0.2">
      <c r="AX5444" s="78"/>
      <c r="AZ5444" s="167"/>
      <c r="BA5444" s="77"/>
      <c r="BB5444" s="77"/>
    </row>
    <row r="5445" spans="50:54" s="79" customFormat="1" ht="0" hidden="1" customHeight="1" x14ac:dyDescent="0.2">
      <c r="AX5445" s="78"/>
      <c r="AZ5445" s="167"/>
      <c r="BA5445" s="77"/>
      <c r="BB5445" s="77"/>
    </row>
    <row r="5446" spans="50:54" s="79" customFormat="1" ht="0" hidden="1" customHeight="1" x14ac:dyDescent="0.2">
      <c r="AX5446" s="78"/>
      <c r="AZ5446" s="167"/>
      <c r="BA5446" s="77"/>
      <c r="BB5446" s="77"/>
    </row>
    <row r="5447" spans="50:54" s="79" customFormat="1" ht="0" hidden="1" customHeight="1" x14ac:dyDescent="0.2">
      <c r="AX5447" s="78"/>
      <c r="AZ5447" s="167"/>
      <c r="BA5447" s="77"/>
      <c r="BB5447" s="77"/>
    </row>
    <row r="5448" spans="50:54" s="79" customFormat="1" ht="0" hidden="1" customHeight="1" x14ac:dyDescent="0.2">
      <c r="AX5448" s="78"/>
      <c r="AZ5448" s="167"/>
      <c r="BA5448" s="77"/>
      <c r="BB5448" s="77"/>
    </row>
    <row r="5449" spans="50:54" s="79" customFormat="1" ht="0" hidden="1" customHeight="1" x14ac:dyDescent="0.2">
      <c r="AX5449" s="78"/>
      <c r="AZ5449" s="167"/>
      <c r="BA5449" s="77"/>
      <c r="BB5449" s="77"/>
    </row>
    <row r="5450" spans="50:54" s="79" customFormat="1" ht="0" hidden="1" customHeight="1" x14ac:dyDescent="0.2">
      <c r="AX5450" s="78"/>
      <c r="AZ5450" s="167"/>
      <c r="BA5450" s="77"/>
      <c r="BB5450" s="77"/>
    </row>
    <row r="5451" spans="50:54" s="79" customFormat="1" ht="0" hidden="1" customHeight="1" x14ac:dyDescent="0.2">
      <c r="AX5451" s="78"/>
      <c r="AZ5451" s="167"/>
      <c r="BA5451" s="77"/>
      <c r="BB5451" s="77"/>
    </row>
    <row r="5452" spans="50:54" s="79" customFormat="1" ht="0" hidden="1" customHeight="1" x14ac:dyDescent="0.2">
      <c r="AX5452" s="78"/>
      <c r="AZ5452" s="167"/>
      <c r="BA5452" s="77"/>
      <c r="BB5452" s="77"/>
    </row>
    <row r="5453" spans="50:54" s="79" customFormat="1" ht="0" hidden="1" customHeight="1" x14ac:dyDescent="0.2">
      <c r="AX5453" s="78"/>
      <c r="AZ5453" s="167"/>
      <c r="BA5453" s="77"/>
      <c r="BB5453" s="77"/>
    </row>
    <row r="5454" spans="50:54" s="79" customFormat="1" ht="0" hidden="1" customHeight="1" x14ac:dyDescent="0.2">
      <c r="AX5454" s="78"/>
      <c r="AZ5454" s="167"/>
      <c r="BA5454" s="77"/>
      <c r="BB5454" s="77"/>
    </row>
    <row r="5455" spans="50:54" s="79" customFormat="1" ht="0" hidden="1" customHeight="1" x14ac:dyDescent="0.2">
      <c r="AX5455" s="78"/>
      <c r="AZ5455" s="167"/>
      <c r="BA5455" s="77"/>
      <c r="BB5455" s="77"/>
    </row>
    <row r="5456" spans="50:54" s="79" customFormat="1" ht="0" hidden="1" customHeight="1" x14ac:dyDescent="0.2">
      <c r="AX5456" s="78"/>
      <c r="AZ5456" s="167"/>
      <c r="BA5456" s="77"/>
      <c r="BB5456" s="77"/>
    </row>
    <row r="5457" spans="50:54" s="79" customFormat="1" ht="0" hidden="1" customHeight="1" x14ac:dyDescent="0.2">
      <c r="AX5457" s="78"/>
      <c r="AZ5457" s="167"/>
      <c r="BA5457" s="77"/>
      <c r="BB5457" s="77"/>
    </row>
    <row r="5458" spans="50:54" s="79" customFormat="1" ht="0" hidden="1" customHeight="1" x14ac:dyDescent="0.2">
      <c r="AX5458" s="78"/>
      <c r="AZ5458" s="167"/>
      <c r="BA5458" s="77"/>
      <c r="BB5458" s="77"/>
    </row>
    <row r="5459" spans="50:54" s="79" customFormat="1" ht="0" hidden="1" customHeight="1" x14ac:dyDescent="0.2">
      <c r="AX5459" s="78"/>
      <c r="AZ5459" s="167"/>
      <c r="BA5459" s="77"/>
      <c r="BB5459" s="77"/>
    </row>
    <row r="5460" spans="50:54" s="79" customFormat="1" ht="0" hidden="1" customHeight="1" x14ac:dyDescent="0.2">
      <c r="AX5460" s="78"/>
      <c r="AZ5460" s="167"/>
      <c r="BA5460" s="77"/>
      <c r="BB5460" s="77"/>
    </row>
    <row r="5461" spans="50:54" s="79" customFormat="1" ht="0" hidden="1" customHeight="1" x14ac:dyDescent="0.2">
      <c r="AX5461" s="78"/>
      <c r="AZ5461" s="167"/>
      <c r="BA5461" s="77"/>
      <c r="BB5461" s="77"/>
    </row>
    <row r="5462" spans="50:54" s="79" customFormat="1" ht="0" hidden="1" customHeight="1" x14ac:dyDescent="0.2">
      <c r="AX5462" s="78"/>
      <c r="AZ5462" s="167"/>
      <c r="BA5462" s="77"/>
      <c r="BB5462" s="77"/>
    </row>
    <row r="5463" spans="50:54" s="79" customFormat="1" ht="0" hidden="1" customHeight="1" x14ac:dyDescent="0.2">
      <c r="AX5463" s="78"/>
      <c r="AZ5463" s="167"/>
      <c r="BA5463" s="77"/>
      <c r="BB5463" s="77"/>
    </row>
    <row r="5464" spans="50:54" s="79" customFormat="1" ht="0" hidden="1" customHeight="1" x14ac:dyDescent="0.2">
      <c r="AX5464" s="78"/>
      <c r="AZ5464" s="167"/>
      <c r="BA5464" s="77"/>
      <c r="BB5464" s="77"/>
    </row>
    <row r="5465" spans="50:54" s="79" customFormat="1" ht="0" hidden="1" customHeight="1" x14ac:dyDescent="0.2">
      <c r="AX5465" s="78"/>
      <c r="AZ5465" s="167"/>
      <c r="BA5465" s="77"/>
      <c r="BB5465" s="77"/>
    </row>
    <row r="5466" spans="50:54" s="79" customFormat="1" ht="0" hidden="1" customHeight="1" x14ac:dyDescent="0.2">
      <c r="AX5466" s="78"/>
      <c r="AZ5466" s="167"/>
      <c r="BA5466" s="77"/>
      <c r="BB5466" s="77"/>
    </row>
    <row r="5467" spans="50:54" s="79" customFormat="1" ht="0" hidden="1" customHeight="1" x14ac:dyDescent="0.2">
      <c r="AX5467" s="78"/>
      <c r="AZ5467" s="167"/>
      <c r="BA5467" s="77"/>
      <c r="BB5467" s="77"/>
    </row>
    <row r="5468" spans="50:54" s="79" customFormat="1" ht="0" hidden="1" customHeight="1" x14ac:dyDescent="0.2">
      <c r="AX5468" s="78"/>
      <c r="AZ5468" s="167"/>
      <c r="BA5468" s="77"/>
      <c r="BB5468" s="77"/>
    </row>
    <row r="5469" spans="50:54" s="79" customFormat="1" ht="0" hidden="1" customHeight="1" x14ac:dyDescent="0.2">
      <c r="AX5469" s="78"/>
      <c r="AZ5469" s="167"/>
      <c r="BA5469" s="77"/>
      <c r="BB5469" s="77"/>
    </row>
    <row r="5470" spans="50:54" s="79" customFormat="1" ht="0" hidden="1" customHeight="1" x14ac:dyDescent="0.2">
      <c r="AX5470" s="78"/>
      <c r="AZ5470" s="167"/>
      <c r="BA5470" s="77"/>
      <c r="BB5470" s="77"/>
    </row>
    <row r="5471" spans="50:54" s="79" customFormat="1" ht="0" hidden="1" customHeight="1" x14ac:dyDescent="0.2">
      <c r="AX5471" s="78"/>
      <c r="AZ5471" s="167"/>
      <c r="BA5471" s="77"/>
      <c r="BB5471" s="77"/>
    </row>
    <row r="5472" spans="50:54" s="79" customFormat="1" ht="0" hidden="1" customHeight="1" x14ac:dyDescent="0.2">
      <c r="AX5472" s="78"/>
      <c r="AZ5472" s="167"/>
      <c r="BA5472" s="77"/>
      <c r="BB5472" s="77"/>
    </row>
    <row r="5473" spans="50:54" s="79" customFormat="1" ht="0" hidden="1" customHeight="1" x14ac:dyDescent="0.2">
      <c r="AX5473" s="78"/>
      <c r="AZ5473" s="167"/>
      <c r="BA5473" s="77"/>
      <c r="BB5473" s="77"/>
    </row>
    <row r="5474" spans="50:54" s="79" customFormat="1" ht="0" hidden="1" customHeight="1" x14ac:dyDescent="0.2">
      <c r="AX5474" s="78"/>
      <c r="AZ5474" s="167"/>
      <c r="BA5474" s="77"/>
      <c r="BB5474" s="77"/>
    </row>
    <row r="5475" spans="50:54" s="79" customFormat="1" ht="0" hidden="1" customHeight="1" x14ac:dyDescent="0.2">
      <c r="AX5475" s="78"/>
      <c r="AZ5475" s="167"/>
      <c r="BA5475" s="77"/>
      <c r="BB5475" s="77"/>
    </row>
    <row r="5476" spans="50:54" s="79" customFormat="1" ht="0" hidden="1" customHeight="1" x14ac:dyDescent="0.2">
      <c r="AX5476" s="78"/>
      <c r="AZ5476" s="167"/>
      <c r="BA5476" s="77"/>
      <c r="BB5476" s="77"/>
    </row>
    <row r="5477" spans="50:54" s="79" customFormat="1" ht="0" hidden="1" customHeight="1" x14ac:dyDescent="0.2">
      <c r="AX5477" s="78"/>
      <c r="AZ5477" s="167"/>
      <c r="BA5477" s="77"/>
      <c r="BB5477" s="77"/>
    </row>
    <row r="5478" spans="50:54" s="79" customFormat="1" ht="0" hidden="1" customHeight="1" x14ac:dyDescent="0.2">
      <c r="AX5478" s="78"/>
      <c r="AZ5478" s="167"/>
      <c r="BA5478" s="77"/>
      <c r="BB5478" s="77"/>
    </row>
    <row r="5479" spans="50:54" s="79" customFormat="1" ht="0" hidden="1" customHeight="1" x14ac:dyDescent="0.2">
      <c r="AX5479" s="78"/>
      <c r="AZ5479" s="167"/>
      <c r="BA5479" s="77"/>
      <c r="BB5479" s="77"/>
    </row>
    <row r="5480" spans="50:54" s="79" customFormat="1" ht="0" hidden="1" customHeight="1" x14ac:dyDescent="0.2">
      <c r="AX5480" s="78"/>
      <c r="AZ5480" s="167"/>
      <c r="BA5480" s="77"/>
      <c r="BB5480" s="77"/>
    </row>
    <row r="5481" spans="50:54" s="79" customFormat="1" ht="0" hidden="1" customHeight="1" x14ac:dyDescent="0.2">
      <c r="AX5481" s="78"/>
      <c r="AZ5481" s="167"/>
      <c r="BA5481" s="77"/>
      <c r="BB5481" s="77"/>
    </row>
    <row r="5482" spans="50:54" s="79" customFormat="1" ht="0" hidden="1" customHeight="1" x14ac:dyDescent="0.2">
      <c r="AX5482" s="78"/>
      <c r="AZ5482" s="167"/>
      <c r="BA5482" s="77"/>
      <c r="BB5482" s="77"/>
    </row>
    <row r="5483" spans="50:54" s="79" customFormat="1" ht="0" hidden="1" customHeight="1" x14ac:dyDescent="0.2">
      <c r="AX5483" s="78"/>
      <c r="AZ5483" s="167"/>
      <c r="BA5483" s="77"/>
      <c r="BB5483" s="77"/>
    </row>
    <row r="5484" spans="50:54" s="79" customFormat="1" ht="0" hidden="1" customHeight="1" x14ac:dyDescent="0.2">
      <c r="AX5484" s="78"/>
      <c r="AZ5484" s="167"/>
      <c r="BA5484" s="77"/>
      <c r="BB5484" s="77"/>
    </row>
    <row r="5485" spans="50:54" s="79" customFormat="1" ht="0" hidden="1" customHeight="1" x14ac:dyDescent="0.2">
      <c r="AX5485" s="78"/>
      <c r="AZ5485" s="167"/>
      <c r="BA5485" s="77"/>
      <c r="BB5485" s="77"/>
    </row>
    <row r="5486" spans="50:54" s="79" customFormat="1" ht="0" hidden="1" customHeight="1" x14ac:dyDescent="0.2">
      <c r="AX5486" s="78"/>
      <c r="AZ5486" s="167"/>
      <c r="BA5486" s="77"/>
      <c r="BB5486" s="77"/>
    </row>
    <row r="5487" spans="50:54" s="79" customFormat="1" ht="0" hidden="1" customHeight="1" x14ac:dyDescent="0.2">
      <c r="AX5487" s="78"/>
      <c r="AZ5487" s="167"/>
      <c r="BA5487" s="77"/>
      <c r="BB5487" s="77"/>
    </row>
    <row r="5488" spans="50:54" s="79" customFormat="1" ht="0" hidden="1" customHeight="1" x14ac:dyDescent="0.2">
      <c r="AX5488" s="78"/>
      <c r="AZ5488" s="167"/>
      <c r="BA5488" s="77"/>
      <c r="BB5488" s="77"/>
    </row>
    <row r="5489" spans="50:54" s="79" customFormat="1" ht="0" hidden="1" customHeight="1" x14ac:dyDescent="0.2">
      <c r="AX5489" s="78"/>
      <c r="AZ5489" s="167"/>
      <c r="BA5489" s="77"/>
      <c r="BB5489" s="77"/>
    </row>
    <row r="5490" spans="50:54" s="79" customFormat="1" ht="0" hidden="1" customHeight="1" x14ac:dyDescent="0.2">
      <c r="AX5490" s="78"/>
      <c r="AZ5490" s="167"/>
      <c r="BA5490" s="77"/>
      <c r="BB5490" s="77"/>
    </row>
    <row r="5491" spans="50:54" s="79" customFormat="1" ht="0" hidden="1" customHeight="1" x14ac:dyDescent="0.2">
      <c r="AX5491" s="78"/>
      <c r="AZ5491" s="167"/>
      <c r="BA5491" s="77"/>
      <c r="BB5491" s="77"/>
    </row>
    <row r="5492" spans="50:54" s="79" customFormat="1" ht="0" hidden="1" customHeight="1" x14ac:dyDescent="0.2">
      <c r="AX5492" s="78"/>
      <c r="AZ5492" s="167"/>
      <c r="BA5492" s="77"/>
      <c r="BB5492" s="77"/>
    </row>
    <row r="5493" spans="50:54" s="79" customFormat="1" ht="0" hidden="1" customHeight="1" x14ac:dyDescent="0.2">
      <c r="AX5493" s="78"/>
      <c r="AZ5493" s="167"/>
      <c r="BA5493" s="77"/>
      <c r="BB5493" s="77"/>
    </row>
    <row r="5494" spans="50:54" s="79" customFormat="1" ht="0" hidden="1" customHeight="1" x14ac:dyDescent="0.2">
      <c r="AX5494" s="78"/>
      <c r="AZ5494" s="167"/>
      <c r="BA5494" s="77"/>
      <c r="BB5494" s="77"/>
    </row>
    <row r="5495" spans="50:54" s="79" customFormat="1" ht="0" hidden="1" customHeight="1" x14ac:dyDescent="0.2">
      <c r="AX5495" s="78"/>
      <c r="AZ5495" s="167"/>
      <c r="BA5495" s="77"/>
      <c r="BB5495" s="77"/>
    </row>
    <row r="5496" spans="50:54" s="79" customFormat="1" ht="0" hidden="1" customHeight="1" x14ac:dyDescent="0.2">
      <c r="AX5496" s="78"/>
      <c r="AZ5496" s="167"/>
      <c r="BA5496" s="77"/>
      <c r="BB5496" s="77"/>
    </row>
    <row r="5497" spans="50:54" s="79" customFormat="1" ht="0" hidden="1" customHeight="1" x14ac:dyDescent="0.2">
      <c r="AX5497" s="78"/>
      <c r="AZ5497" s="167"/>
      <c r="BA5497" s="77"/>
      <c r="BB5497" s="77"/>
    </row>
    <row r="5498" spans="50:54" s="79" customFormat="1" ht="0" hidden="1" customHeight="1" x14ac:dyDescent="0.2">
      <c r="AX5498" s="78"/>
      <c r="AZ5498" s="167"/>
      <c r="BA5498" s="77"/>
      <c r="BB5498" s="77"/>
    </row>
    <row r="5499" spans="50:54" s="79" customFormat="1" ht="0" hidden="1" customHeight="1" x14ac:dyDescent="0.2">
      <c r="AX5499" s="78"/>
      <c r="AZ5499" s="167"/>
      <c r="BA5499" s="77"/>
      <c r="BB5499" s="77"/>
    </row>
    <row r="5500" spans="50:54" s="79" customFormat="1" ht="0" hidden="1" customHeight="1" x14ac:dyDescent="0.2">
      <c r="AX5500" s="78"/>
      <c r="AZ5500" s="167"/>
      <c r="BA5500" s="77"/>
      <c r="BB5500" s="77"/>
    </row>
    <row r="5501" spans="50:54" s="79" customFormat="1" ht="0" hidden="1" customHeight="1" x14ac:dyDescent="0.2">
      <c r="AX5501" s="78"/>
      <c r="AZ5501" s="167"/>
      <c r="BA5501" s="77"/>
      <c r="BB5501" s="77"/>
    </row>
    <row r="5502" spans="50:54" s="79" customFormat="1" ht="0" hidden="1" customHeight="1" x14ac:dyDescent="0.2">
      <c r="AX5502" s="78"/>
      <c r="AZ5502" s="167"/>
      <c r="BA5502" s="77"/>
      <c r="BB5502" s="77"/>
    </row>
    <row r="5503" spans="50:54" s="79" customFormat="1" ht="0" hidden="1" customHeight="1" x14ac:dyDescent="0.2">
      <c r="AX5503" s="78"/>
      <c r="AZ5503" s="167"/>
      <c r="BA5503" s="77"/>
      <c r="BB5503" s="77"/>
    </row>
    <row r="5504" spans="50:54" s="79" customFormat="1" ht="0" hidden="1" customHeight="1" x14ac:dyDescent="0.2">
      <c r="AX5504" s="78"/>
      <c r="AZ5504" s="167"/>
      <c r="BA5504" s="77"/>
      <c r="BB5504" s="77"/>
    </row>
    <row r="5505" spans="50:54" s="79" customFormat="1" ht="0" hidden="1" customHeight="1" x14ac:dyDescent="0.2">
      <c r="AX5505" s="78"/>
      <c r="AZ5505" s="167"/>
      <c r="BA5505" s="77"/>
      <c r="BB5505" s="77"/>
    </row>
    <row r="5506" spans="50:54" s="79" customFormat="1" ht="0" hidden="1" customHeight="1" x14ac:dyDescent="0.2">
      <c r="AX5506" s="78"/>
      <c r="AZ5506" s="167"/>
      <c r="BA5506" s="77"/>
      <c r="BB5506" s="77"/>
    </row>
    <row r="5507" spans="50:54" s="79" customFormat="1" ht="0" hidden="1" customHeight="1" x14ac:dyDescent="0.2">
      <c r="AX5507" s="78"/>
      <c r="AZ5507" s="167"/>
      <c r="BA5507" s="77"/>
      <c r="BB5507" s="77"/>
    </row>
    <row r="5508" spans="50:54" s="79" customFormat="1" ht="0" hidden="1" customHeight="1" x14ac:dyDescent="0.2">
      <c r="AX5508" s="78"/>
      <c r="AZ5508" s="167"/>
      <c r="BA5508" s="77"/>
      <c r="BB5508" s="77"/>
    </row>
    <row r="5509" spans="50:54" s="79" customFormat="1" ht="0" hidden="1" customHeight="1" x14ac:dyDescent="0.2">
      <c r="AX5509" s="78"/>
      <c r="AZ5509" s="167"/>
      <c r="BA5509" s="77"/>
      <c r="BB5509" s="77"/>
    </row>
    <row r="5510" spans="50:54" s="79" customFormat="1" ht="0" hidden="1" customHeight="1" x14ac:dyDescent="0.2">
      <c r="AX5510" s="78"/>
      <c r="AZ5510" s="167"/>
      <c r="BA5510" s="77"/>
      <c r="BB5510" s="77"/>
    </row>
    <row r="5511" spans="50:54" s="79" customFormat="1" ht="0" hidden="1" customHeight="1" x14ac:dyDescent="0.2">
      <c r="AX5511" s="78"/>
      <c r="AZ5511" s="167"/>
      <c r="BA5511" s="77"/>
      <c r="BB5511" s="77"/>
    </row>
    <row r="5512" spans="50:54" s="79" customFormat="1" ht="0" hidden="1" customHeight="1" x14ac:dyDescent="0.2">
      <c r="AX5512" s="78"/>
      <c r="AZ5512" s="167"/>
      <c r="BA5512" s="77"/>
      <c r="BB5512" s="77"/>
    </row>
    <row r="5513" spans="50:54" s="79" customFormat="1" ht="0" hidden="1" customHeight="1" x14ac:dyDescent="0.2">
      <c r="AX5513" s="78"/>
      <c r="AZ5513" s="167"/>
      <c r="BA5513" s="77"/>
      <c r="BB5513" s="77"/>
    </row>
    <row r="5514" spans="50:54" s="79" customFormat="1" ht="0" hidden="1" customHeight="1" x14ac:dyDescent="0.2">
      <c r="AX5514" s="78"/>
      <c r="AZ5514" s="167"/>
      <c r="BA5514" s="77"/>
      <c r="BB5514" s="77"/>
    </row>
    <row r="5515" spans="50:54" s="79" customFormat="1" ht="0" hidden="1" customHeight="1" x14ac:dyDescent="0.2">
      <c r="AX5515" s="78"/>
      <c r="AZ5515" s="167"/>
      <c r="BA5515" s="77"/>
      <c r="BB5515" s="77"/>
    </row>
    <row r="5516" spans="50:54" s="79" customFormat="1" ht="0" hidden="1" customHeight="1" x14ac:dyDescent="0.2">
      <c r="AX5516" s="78"/>
      <c r="AZ5516" s="167"/>
      <c r="BA5516" s="77"/>
      <c r="BB5516" s="77"/>
    </row>
    <row r="5517" spans="50:54" s="79" customFormat="1" ht="0" hidden="1" customHeight="1" x14ac:dyDescent="0.2">
      <c r="AX5517" s="78"/>
      <c r="AZ5517" s="167"/>
      <c r="BA5517" s="77"/>
      <c r="BB5517" s="77"/>
    </row>
    <row r="5518" spans="50:54" s="79" customFormat="1" ht="0" hidden="1" customHeight="1" x14ac:dyDescent="0.2">
      <c r="AX5518" s="78"/>
      <c r="AZ5518" s="167"/>
      <c r="BA5518" s="77"/>
      <c r="BB5518" s="77"/>
    </row>
    <row r="5519" spans="50:54" s="79" customFormat="1" ht="0" hidden="1" customHeight="1" x14ac:dyDescent="0.2">
      <c r="AX5519" s="78"/>
      <c r="AZ5519" s="167"/>
      <c r="BA5519" s="77"/>
      <c r="BB5519" s="77"/>
    </row>
    <row r="5520" spans="50:54" s="79" customFormat="1" ht="0" hidden="1" customHeight="1" x14ac:dyDescent="0.2">
      <c r="AX5520" s="78"/>
      <c r="AZ5520" s="167"/>
      <c r="BA5520" s="77"/>
      <c r="BB5520" s="77"/>
    </row>
    <row r="5521" spans="50:54" s="79" customFormat="1" ht="0" hidden="1" customHeight="1" x14ac:dyDescent="0.2">
      <c r="AX5521" s="78"/>
      <c r="AZ5521" s="167"/>
      <c r="BA5521" s="77"/>
      <c r="BB5521" s="77"/>
    </row>
    <row r="5522" spans="50:54" s="79" customFormat="1" ht="0" hidden="1" customHeight="1" x14ac:dyDescent="0.2">
      <c r="AX5522" s="78"/>
      <c r="AZ5522" s="167"/>
      <c r="BA5522" s="77"/>
      <c r="BB5522" s="77"/>
    </row>
    <row r="5523" spans="50:54" s="79" customFormat="1" ht="0" hidden="1" customHeight="1" x14ac:dyDescent="0.2">
      <c r="AX5523" s="78"/>
      <c r="AZ5523" s="167"/>
      <c r="BA5523" s="77"/>
      <c r="BB5523" s="77"/>
    </row>
    <row r="5524" spans="50:54" s="79" customFormat="1" ht="0" hidden="1" customHeight="1" x14ac:dyDescent="0.2">
      <c r="AX5524" s="78"/>
      <c r="AZ5524" s="167"/>
      <c r="BA5524" s="77"/>
      <c r="BB5524" s="77"/>
    </row>
    <row r="5525" spans="50:54" s="79" customFormat="1" ht="0" hidden="1" customHeight="1" x14ac:dyDescent="0.2">
      <c r="AX5525" s="78"/>
      <c r="AZ5525" s="167"/>
      <c r="BA5525" s="77"/>
      <c r="BB5525" s="77"/>
    </row>
    <row r="5526" spans="50:54" s="79" customFormat="1" ht="0" hidden="1" customHeight="1" x14ac:dyDescent="0.2">
      <c r="AX5526" s="78"/>
      <c r="AZ5526" s="167"/>
      <c r="BA5526" s="77"/>
      <c r="BB5526" s="77"/>
    </row>
    <row r="5527" spans="50:54" s="79" customFormat="1" ht="0" hidden="1" customHeight="1" x14ac:dyDescent="0.2">
      <c r="AX5527" s="78"/>
      <c r="AZ5527" s="167"/>
      <c r="BA5527" s="77"/>
      <c r="BB5527" s="77"/>
    </row>
    <row r="5528" spans="50:54" s="79" customFormat="1" ht="0" hidden="1" customHeight="1" x14ac:dyDescent="0.2">
      <c r="AX5528" s="78"/>
      <c r="AZ5528" s="167"/>
      <c r="BA5528" s="77"/>
      <c r="BB5528" s="77"/>
    </row>
    <row r="5529" spans="50:54" s="79" customFormat="1" ht="0" hidden="1" customHeight="1" x14ac:dyDescent="0.2">
      <c r="AX5529" s="78"/>
      <c r="AZ5529" s="167"/>
      <c r="BA5529" s="77"/>
      <c r="BB5529" s="77"/>
    </row>
    <row r="5530" spans="50:54" s="79" customFormat="1" ht="0" hidden="1" customHeight="1" x14ac:dyDescent="0.2">
      <c r="AX5530" s="78"/>
      <c r="AZ5530" s="167"/>
      <c r="BA5530" s="77"/>
      <c r="BB5530" s="77"/>
    </row>
    <row r="5531" spans="50:54" s="79" customFormat="1" ht="0" hidden="1" customHeight="1" x14ac:dyDescent="0.2">
      <c r="AX5531" s="78"/>
      <c r="AZ5531" s="167"/>
      <c r="BA5531" s="77"/>
      <c r="BB5531" s="77"/>
    </row>
    <row r="5532" spans="50:54" s="79" customFormat="1" ht="0" hidden="1" customHeight="1" x14ac:dyDescent="0.2">
      <c r="AX5532" s="78"/>
      <c r="AZ5532" s="167"/>
      <c r="BA5532" s="77"/>
      <c r="BB5532" s="77"/>
    </row>
    <row r="5533" spans="50:54" s="79" customFormat="1" ht="0" hidden="1" customHeight="1" x14ac:dyDescent="0.2">
      <c r="AX5533" s="78"/>
      <c r="AZ5533" s="167"/>
      <c r="BA5533" s="77"/>
      <c r="BB5533" s="77"/>
    </row>
    <row r="5534" spans="50:54" s="79" customFormat="1" ht="0" hidden="1" customHeight="1" x14ac:dyDescent="0.2">
      <c r="AX5534" s="78"/>
      <c r="AZ5534" s="167"/>
      <c r="BA5534" s="77"/>
      <c r="BB5534" s="77"/>
    </row>
    <row r="5535" spans="50:54" s="79" customFormat="1" ht="0" hidden="1" customHeight="1" x14ac:dyDescent="0.2">
      <c r="AX5535" s="78"/>
      <c r="AZ5535" s="167"/>
      <c r="BA5535" s="77"/>
      <c r="BB5535" s="77"/>
    </row>
    <row r="5536" spans="50:54" s="79" customFormat="1" ht="0" hidden="1" customHeight="1" x14ac:dyDescent="0.2">
      <c r="AX5536" s="78"/>
      <c r="AZ5536" s="167"/>
      <c r="BA5536" s="77"/>
      <c r="BB5536" s="77"/>
    </row>
    <row r="5537" spans="50:54" s="79" customFormat="1" ht="0" hidden="1" customHeight="1" x14ac:dyDescent="0.2">
      <c r="AX5537" s="78"/>
      <c r="AZ5537" s="167"/>
      <c r="BA5537" s="77"/>
      <c r="BB5537" s="77"/>
    </row>
    <row r="5538" spans="50:54" s="79" customFormat="1" ht="0" hidden="1" customHeight="1" x14ac:dyDescent="0.2">
      <c r="AX5538" s="78"/>
      <c r="AZ5538" s="167"/>
      <c r="BA5538" s="77"/>
      <c r="BB5538" s="77"/>
    </row>
    <row r="5539" spans="50:54" s="79" customFormat="1" ht="0" hidden="1" customHeight="1" x14ac:dyDescent="0.2">
      <c r="AX5539" s="78"/>
      <c r="AZ5539" s="167"/>
      <c r="BA5539" s="77"/>
      <c r="BB5539" s="77"/>
    </row>
    <row r="5540" spans="50:54" s="79" customFormat="1" ht="0" hidden="1" customHeight="1" x14ac:dyDescent="0.2">
      <c r="AX5540" s="78"/>
      <c r="AZ5540" s="167"/>
      <c r="BA5540" s="77"/>
      <c r="BB5540" s="77"/>
    </row>
    <row r="5541" spans="50:54" s="79" customFormat="1" ht="0" hidden="1" customHeight="1" x14ac:dyDescent="0.2">
      <c r="AX5541" s="78"/>
      <c r="AZ5541" s="167"/>
      <c r="BA5541" s="77"/>
      <c r="BB5541" s="77"/>
    </row>
    <row r="5542" spans="50:54" s="79" customFormat="1" ht="0" hidden="1" customHeight="1" x14ac:dyDescent="0.2">
      <c r="AX5542" s="78"/>
      <c r="AZ5542" s="167"/>
      <c r="BA5542" s="77"/>
      <c r="BB5542" s="77"/>
    </row>
    <row r="5543" spans="50:54" s="79" customFormat="1" ht="0" hidden="1" customHeight="1" x14ac:dyDescent="0.2">
      <c r="AX5543" s="78"/>
      <c r="AZ5543" s="167"/>
      <c r="BA5543" s="77"/>
      <c r="BB5543" s="77"/>
    </row>
    <row r="5544" spans="50:54" s="79" customFormat="1" ht="0" hidden="1" customHeight="1" x14ac:dyDescent="0.2">
      <c r="AX5544" s="78"/>
      <c r="AZ5544" s="167"/>
      <c r="BA5544" s="77"/>
      <c r="BB5544" s="77"/>
    </row>
    <row r="5545" spans="50:54" s="79" customFormat="1" ht="0" hidden="1" customHeight="1" x14ac:dyDescent="0.2">
      <c r="AX5545" s="78"/>
      <c r="AZ5545" s="167"/>
      <c r="BA5545" s="77"/>
      <c r="BB5545" s="77"/>
    </row>
    <row r="5546" spans="50:54" s="79" customFormat="1" ht="0" hidden="1" customHeight="1" x14ac:dyDescent="0.2">
      <c r="AX5546" s="78"/>
      <c r="AZ5546" s="167"/>
      <c r="BA5546" s="77"/>
      <c r="BB5546" s="77"/>
    </row>
    <row r="5547" spans="50:54" s="79" customFormat="1" ht="0" hidden="1" customHeight="1" x14ac:dyDescent="0.2">
      <c r="AX5547" s="78"/>
      <c r="AZ5547" s="167"/>
      <c r="BA5547" s="77"/>
      <c r="BB5547" s="77"/>
    </row>
    <row r="5548" spans="50:54" s="79" customFormat="1" ht="0" hidden="1" customHeight="1" x14ac:dyDescent="0.2">
      <c r="AX5548" s="78"/>
      <c r="AZ5548" s="167"/>
      <c r="BA5548" s="77"/>
      <c r="BB5548" s="77"/>
    </row>
    <row r="5549" spans="50:54" s="79" customFormat="1" ht="0" hidden="1" customHeight="1" x14ac:dyDescent="0.2">
      <c r="AX5549" s="78"/>
      <c r="AZ5549" s="167"/>
      <c r="BA5549" s="77"/>
      <c r="BB5549" s="77"/>
    </row>
    <row r="5550" spans="50:54" s="79" customFormat="1" ht="0" hidden="1" customHeight="1" x14ac:dyDescent="0.2">
      <c r="AX5550" s="78"/>
      <c r="AZ5550" s="167"/>
      <c r="BA5550" s="77"/>
      <c r="BB5550" s="77"/>
    </row>
    <row r="5551" spans="50:54" s="79" customFormat="1" ht="0" hidden="1" customHeight="1" x14ac:dyDescent="0.2">
      <c r="AX5551" s="78"/>
      <c r="AZ5551" s="167"/>
      <c r="BA5551" s="77"/>
      <c r="BB5551" s="77"/>
    </row>
    <row r="5552" spans="50:54" s="79" customFormat="1" ht="0" hidden="1" customHeight="1" x14ac:dyDescent="0.2">
      <c r="AX5552" s="78"/>
      <c r="AZ5552" s="167"/>
      <c r="BA5552" s="77"/>
      <c r="BB5552" s="77"/>
    </row>
    <row r="5553" spans="50:54" s="79" customFormat="1" ht="0" hidden="1" customHeight="1" x14ac:dyDescent="0.2">
      <c r="AX5553" s="78"/>
      <c r="AZ5553" s="167"/>
      <c r="BA5553" s="77"/>
      <c r="BB5553" s="77"/>
    </row>
    <row r="5554" spans="50:54" s="79" customFormat="1" ht="0" hidden="1" customHeight="1" x14ac:dyDescent="0.2">
      <c r="AX5554" s="78"/>
      <c r="AZ5554" s="167"/>
      <c r="BA5554" s="77"/>
      <c r="BB5554" s="77"/>
    </row>
    <row r="5555" spans="50:54" s="79" customFormat="1" ht="0" hidden="1" customHeight="1" x14ac:dyDescent="0.2">
      <c r="AX5555" s="78"/>
      <c r="AZ5555" s="167"/>
      <c r="BA5555" s="77"/>
      <c r="BB5555" s="77"/>
    </row>
    <row r="5556" spans="50:54" s="79" customFormat="1" ht="0" hidden="1" customHeight="1" x14ac:dyDescent="0.2">
      <c r="AX5556" s="78"/>
      <c r="AZ5556" s="167"/>
      <c r="BA5556" s="77"/>
      <c r="BB5556" s="77"/>
    </row>
    <row r="5557" spans="50:54" s="79" customFormat="1" ht="0" hidden="1" customHeight="1" x14ac:dyDescent="0.2">
      <c r="AX5557" s="78"/>
      <c r="AZ5557" s="167"/>
      <c r="BA5557" s="77"/>
      <c r="BB5557" s="77"/>
    </row>
    <row r="5558" spans="50:54" s="79" customFormat="1" ht="0" hidden="1" customHeight="1" x14ac:dyDescent="0.2">
      <c r="AX5558" s="78"/>
      <c r="AZ5558" s="167"/>
      <c r="BA5558" s="77"/>
      <c r="BB5558" s="77"/>
    </row>
    <row r="5559" spans="50:54" s="79" customFormat="1" ht="0" hidden="1" customHeight="1" x14ac:dyDescent="0.2">
      <c r="AX5559" s="78"/>
      <c r="AZ5559" s="167"/>
      <c r="BA5559" s="77"/>
      <c r="BB5559" s="77"/>
    </row>
    <row r="5560" spans="50:54" s="79" customFormat="1" ht="0" hidden="1" customHeight="1" x14ac:dyDescent="0.2">
      <c r="AX5560" s="78"/>
      <c r="AZ5560" s="167"/>
      <c r="BA5560" s="77"/>
      <c r="BB5560" s="77"/>
    </row>
    <row r="5561" spans="50:54" s="79" customFormat="1" ht="0" hidden="1" customHeight="1" x14ac:dyDescent="0.2">
      <c r="AX5561" s="78"/>
      <c r="AZ5561" s="167"/>
      <c r="BA5561" s="77"/>
      <c r="BB5561" s="77"/>
    </row>
    <row r="5562" spans="50:54" s="79" customFormat="1" ht="0" hidden="1" customHeight="1" x14ac:dyDescent="0.2">
      <c r="AX5562" s="78"/>
      <c r="AZ5562" s="167"/>
      <c r="BA5562" s="77"/>
      <c r="BB5562" s="77"/>
    </row>
    <row r="5563" spans="50:54" s="79" customFormat="1" ht="0" hidden="1" customHeight="1" x14ac:dyDescent="0.2">
      <c r="AX5563" s="78"/>
      <c r="AZ5563" s="167"/>
      <c r="BA5563" s="77"/>
      <c r="BB5563" s="77"/>
    </row>
    <row r="5564" spans="50:54" s="79" customFormat="1" ht="0" hidden="1" customHeight="1" x14ac:dyDescent="0.2">
      <c r="AX5564" s="78"/>
      <c r="AZ5564" s="167"/>
      <c r="BA5564" s="77"/>
      <c r="BB5564" s="77"/>
    </row>
    <row r="5565" spans="50:54" s="79" customFormat="1" ht="0" hidden="1" customHeight="1" x14ac:dyDescent="0.2">
      <c r="AX5565" s="78"/>
      <c r="AZ5565" s="167"/>
      <c r="BA5565" s="77"/>
      <c r="BB5565" s="77"/>
    </row>
    <row r="5566" spans="50:54" s="79" customFormat="1" ht="0" hidden="1" customHeight="1" x14ac:dyDescent="0.2">
      <c r="AX5566" s="78"/>
      <c r="AZ5566" s="167"/>
      <c r="BA5566" s="77"/>
      <c r="BB5566" s="77"/>
    </row>
    <row r="5567" spans="50:54" s="79" customFormat="1" ht="0" hidden="1" customHeight="1" x14ac:dyDescent="0.2">
      <c r="AX5567" s="78"/>
      <c r="AZ5567" s="167"/>
      <c r="BA5567" s="77"/>
      <c r="BB5567" s="77"/>
    </row>
    <row r="5568" spans="50:54" s="79" customFormat="1" ht="0" hidden="1" customHeight="1" x14ac:dyDescent="0.2">
      <c r="AX5568" s="78"/>
      <c r="AZ5568" s="167"/>
      <c r="BA5568" s="77"/>
      <c r="BB5568" s="77"/>
    </row>
    <row r="5569" spans="50:54" s="79" customFormat="1" ht="0" hidden="1" customHeight="1" x14ac:dyDescent="0.2">
      <c r="AX5569" s="78"/>
      <c r="AZ5569" s="167"/>
      <c r="BA5569" s="77"/>
      <c r="BB5569" s="77"/>
    </row>
    <row r="5570" spans="50:54" s="79" customFormat="1" ht="0" hidden="1" customHeight="1" x14ac:dyDescent="0.2">
      <c r="AX5570" s="78"/>
      <c r="AZ5570" s="167"/>
      <c r="BA5570" s="77"/>
      <c r="BB5570" s="77"/>
    </row>
    <row r="5571" spans="50:54" s="79" customFormat="1" ht="0" hidden="1" customHeight="1" x14ac:dyDescent="0.2">
      <c r="AX5571" s="78"/>
      <c r="AZ5571" s="167"/>
      <c r="BA5571" s="77"/>
      <c r="BB5571" s="77"/>
    </row>
    <row r="5572" spans="50:54" s="79" customFormat="1" ht="0" hidden="1" customHeight="1" x14ac:dyDescent="0.2">
      <c r="AX5572" s="78"/>
      <c r="AZ5572" s="167"/>
      <c r="BA5572" s="77"/>
      <c r="BB5572" s="77"/>
    </row>
    <row r="5573" spans="50:54" s="79" customFormat="1" ht="0" hidden="1" customHeight="1" x14ac:dyDescent="0.2">
      <c r="AX5573" s="78"/>
      <c r="AZ5573" s="167"/>
      <c r="BA5573" s="77"/>
      <c r="BB5573" s="77"/>
    </row>
    <row r="5574" spans="50:54" s="79" customFormat="1" ht="0" hidden="1" customHeight="1" x14ac:dyDescent="0.2">
      <c r="AX5574" s="78"/>
      <c r="AZ5574" s="167"/>
      <c r="BA5574" s="77"/>
      <c r="BB5574" s="77"/>
    </row>
    <row r="5575" spans="50:54" s="79" customFormat="1" ht="0" hidden="1" customHeight="1" x14ac:dyDescent="0.2">
      <c r="AX5575" s="78"/>
      <c r="AZ5575" s="167"/>
      <c r="BA5575" s="77"/>
      <c r="BB5575" s="77"/>
    </row>
    <row r="5576" spans="50:54" s="79" customFormat="1" ht="0" hidden="1" customHeight="1" x14ac:dyDescent="0.2">
      <c r="AX5576" s="78"/>
      <c r="AZ5576" s="167"/>
      <c r="BA5576" s="77"/>
      <c r="BB5576" s="77"/>
    </row>
    <row r="5577" spans="50:54" s="79" customFormat="1" ht="0" hidden="1" customHeight="1" x14ac:dyDescent="0.2">
      <c r="AX5577" s="78"/>
      <c r="AZ5577" s="167"/>
      <c r="BA5577" s="77"/>
      <c r="BB5577" s="77"/>
    </row>
    <row r="5578" spans="50:54" s="79" customFormat="1" ht="0" hidden="1" customHeight="1" x14ac:dyDescent="0.2">
      <c r="AX5578" s="78"/>
      <c r="AZ5578" s="167"/>
      <c r="BA5578" s="77"/>
      <c r="BB5578" s="77"/>
    </row>
    <row r="5579" spans="50:54" s="79" customFormat="1" ht="0" hidden="1" customHeight="1" x14ac:dyDescent="0.2">
      <c r="AX5579" s="78"/>
      <c r="AZ5579" s="167"/>
      <c r="BA5579" s="77"/>
      <c r="BB5579" s="77"/>
    </row>
    <row r="5580" spans="50:54" s="79" customFormat="1" ht="0" hidden="1" customHeight="1" x14ac:dyDescent="0.2">
      <c r="AX5580" s="78"/>
      <c r="AZ5580" s="167"/>
      <c r="BA5580" s="77"/>
      <c r="BB5580" s="77"/>
    </row>
    <row r="5581" spans="50:54" s="79" customFormat="1" ht="0" hidden="1" customHeight="1" x14ac:dyDescent="0.2">
      <c r="AX5581" s="78"/>
      <c r="AZ5581" s="167"/>
      <c r="BA5581" s="77"/>
      <c r="BB5581" s="77"/>
    </row>
    <row r="5582" spans="50:54" s="79" customFormat="1" ht="0" hidden="1" customHeight="1" x14ac:dyDescent="0.2">
      <c r="AX5582" s="78"/>
      <c r="AZ5582" s="167"/>
      <c r="BA5582" s="77"/>
      <c r="BB5582" s="77"/>
    </row>
    <row r="5583" spans="50:54" s="79" customFormat="1" ht="0" hidden="1" customHeight="1" x14ac:dyDescent="0.2">
      <c r="AX5583" s="78"/>
      <c r="AZ5583" s="167"/>
      <c r="BA5583" s="77"/>
      <c r="BB5583" s="77"/>
    </row>
    <row r="5584" spans="50:54" s="79" customFormat="1" ht="0" hidden="1" customHeight="1" x14ac:dyDescent="0.2">
      <c r="AX5584" s="78"/>
      <c r="AZ5584" s="167"/>
      <c r="BA5584" s="77"/>
      <c r="BB5584" s="77"/>
    </row>
    <row r="5585" spans="50:54" s="79" customFormat="1" ht="0" hidden="1" customHeight="1" x14ac:dyDescent="0.2">
      <c r="AX5585" s="78"/>
      <c r="AZ5585" s="167"/>
      <c r="BA5585" s="77"/>
      <c r="BB5585" s="77"/>
    </row>
    <row r="5586" spans="50:54" s="79" customFormat="1" ht="0" hidden="1" customHeight="1" x14ac:dyDescent="0.2">
      <c r="AX5586" s="78"/>
      <c r="AZ5586" s="167"/>
      <c r="BA5586" s="77"/>
      <c r="BB5586" s="77"/>
    </row>
    <row r="5587" spans="50:54" s="79" customFormat="1" ht="0" hidden="1" customHeight="1" x14ac:dyDescent="0.2">
      <c r="AX5587" s="78"/>
      <c r="AZ5587" s="167"/>
      <c r="BA5587" s="77"/>
      <c r="BB5587" s="77"/>
    </row>
    <row r="5588" spans="50:54" s="79" customFormat="1" ht="0" hidden="1" customHeight="1" x14ac:dyDescent="0.2">
      <c r="AX5588" s="78"/>
      <c r="AZ5588" s="167"/>
      <c r="BA5588" s="77"/>
      <c r="BB5588" s="77"/>
    </row>
    <row r="5589" spans="50:54" s="79" customFormat="1" ht="0" hidden="1" customHeight="1" x14ac:dyDescent="0.2">
      <c r="AX5589" s="78"/>
      <c r="AZ5589" s="167"/>
      <c r="BA5589" s="77"/>
      <c r="BB5589" s="77"/>
    </row>
    <row r="5590" spans="50:54" s="79" customFormat="1" ht="0" hidden="1" customHeight="1" x14ac:dyDescent="0.2">
      <c r="AX5590" s="78"/>
      <c r="AZ5590" s="167"/>
      <c r="BA5590" s="77"/>
      <c r="BB5590" s="77"/>
    </row>
    <row r="5591" spans="50:54" s="79" customFormat="1" ht="0" hidden="1" customHeight="1" x14ac:dyDescent="0.2">
      <c r="AX5591" s="78"/>
      <c r="AZ5591" s="167"/>
      <c r="BA5591" s="77"/>
      <c r="BB5591" s="77"/>
    </row>
    <row r="5592" spans="50:54" s="79" customFormat="1" ht="0" hidden="1" customHeight="1" x14ac:dyDescent="0.2">
      <c r="AX5592" s="78"/>
      <c r="AZ5592" s="167"/>
      <c r="BA5592" s="77"/>
      <c r="BB5592" s="77"/>
    </row>
    <row r="5593" spans="50:54" s="79" customFormat="1" ht="0" hidden="1" customHeight="1" x14ac:dyDescent="0.2">
      <c r="AX5593" s="78"/>
      <c r="AZ5593" s="167"/>
      <c r="BA5593" s="77"/>
      <c r="BB5593" s="77"/>
    </row>
    <row r="5594" spans="50:54" s="79" customFormat="1" ht="0" hidden="1" customHeight="1" x14ac:dyDescent="0.2">
      <c r="AX5594" s="78"/>
      <c r="AZ5594" s="167"/>
      <c r="BA5594" s="77"/>
      <c r="BB5594" s="77"/>
    </row>
    <row r="5595" spans="50:54" s="79" customFormat="1" ht="0" hidden="1" customHeight="1" x14ac:dyDescent="0.2">
      <c r="AX5595" s="78"/>
      <c r="AZ5595" s="167"/>
      <c r="BA5595" s="77"/>
      <c r="BB5595" s="77"/>
    </row>
    <row r="5596" spans="50:54" s="79" customFormat="1" ht="0" hidden="1" customHeight="1" x14ac:dyDescent="0.2">
      <c r="AX5596" s="78"/>
      <c r="AZ5596" s="167"/>
      <c r="BA5596" s="77"/>
      <c r="BB5596" s="77"/>
    </row>
    <row r="5597" spans="50:54" s="79" customFormat="1" ht="0" hidden="1" customHeight="1" x14ac:dyDescent="0.2">
      <c r="AX5597" s="78"/>
      <c r="AZ5597" s="167"/>
      <c r="BA5597" s="77"/>
      <c r="BB5597" s="77"/>
    </row>
    <row r="5598" spans="50:54" s="79" customFormat="1" ht="0" hidden="1" customHeight="1" x14ac:dyDescent="0.2">
      <c r="AX5598" s="78"/>
      <c r="AZ5598" s="167"/>
      <c r="BA5598" s="77"/>
      <c r="BB5598" s="77"/>
    </row>
    <row r="5599" spans="50:54" s="79" customFormat="1" ht="0" hidden="1" customHeight="1" x14ac:dyDescent="0.2">
      <c r="AX5599" s="78"/>
      <c r="AZ5599" s="167"/>
      <c r="BA5599" s="77"/>
      <c r="BB5599" s="77"/>
    </row>
    <row r="5600" spans="50:54" s="79" customFormat="1" ht="0" hidden="1" customHeight="1" x14ac:dyDescent="0.2">
      <c r="AX5600" s="78"/>
      <c r="AZ5600" s="167"/>
      <c r="BA5600" s="77"/>
      <c r="BB5600" s="77"/>
    </row>
    <row r="5601" spans="50:54" s="79" customFormat="1" ht="0" hidden="1" customHeight="1" x14ac:dyDescent="0.2">
      <c r="AX5601" s="78"/>
      <c r="AZ5601" s="167"/>
      <c r="BA5601" s="77"/>
      <c r="BB5601" s="77"/>
    </row>
    <row r="5602" spans="50:54" s="79" customFormat="1" ht="0" hidden="1" customHeight="1" x14ac:dyDescent="0.2">
      <c r="AX5602" s="78"/>
      <c r="AZ5602" s="167"/>
      <c r="BA5602" s="77"/>
      <c r="BB5602" s="77"/>
    </row>
    <row r="5603" spans="50:54" s="79" customFormat="1" ht="0" hidden="1" customHeight="1" x14ac:dyDescent="0.2">
      <c r="AX5603" s="78"/>
      <c r="AZ5603" s="167"/>
      <c r="BA5603" s="77"/>
      <c r="BB5603" s="77"/>
    </row>
    <row r="5604" spans="50:54" s="79" customFormat="1" ht="0" hidden="1" customHeight="1" x14ac:dyDescent="0.2">
      <c r="AX5604" s="78"/>
      <c r="AZ5604" s="167"/>
      <c r="BA5604" s="77"/>
      <c r="BB5604" s="77"/>
    </row>
    <row r="5605" spans="50:54" s="79" customFormat="1" ht="0" hidden="1" customHeight="1" x14ac:dyDescent="0.2">
      <c r="AX5605" s="78"/>
      <c r="AZ5605" s="167"/>
      <c r="BA5605" s="77"/>
      <c r="BB5605" s="77"/>
    </row>
    <row r="5606" spans="50:54" s="79" customFormat="1" ht="0" hidden="1" customHeight="1" x14ac:dyDescent="0.2">
      <c r="AX5606" s="78"/>
      <c r="AZ5606" s="167"/>
      <c r="BA5606" s="77"/>
      <c r="BB5606" s="77"/>
    </row>
    <row r="5607" spans="50:54" s="79" customFormat="1" ht="0" hidden="1" customHeight="1" x14ac:dyDescent="0.2">
      <c r="AX5607" s="78"/>
      <c r="AZ5607" s="167"/>
      <c r="BA5607" s="77"/>
      <c r="BB5607" s="77"/>
    </row>
    <row r="5608" spans="50:54" s="79" customFormat="1" ht="0" hidden="1" customHeight="1" x14ac:dyDescent="0.2">
      <c r="AX5608" s="78"/>
      <c r="AZ5608" s="167"/>
      <c r="BA5608" s="77"/>
      <c r="BB5608" s="77"/>
    </row>
    <row r="5609" spans="50:54" s="79" customFormat="1" ht="0" hidden="1" customHeight="1" x14ac:dyDescent="0.2">
      <c r="AX5609" s="78"/>
      <c r="AZ5609" s="167"/>
      <c r="BA5609" s="77"/>
      <c r="BB5609" s="77"/>
    </row>
    <row r="5610" spans="50:54" s="79" customFormat="1" ht="0" hidden="1" customHeight="1" x14ac:dyDescent="0.2">
      <c r="AX5610" s="78"/>
      <c r="AZ5610" s="167"/>
      <c r="BA5610" s="77"/>
      <c r="BB5610" s="77"/>
    </row>
    <row r="5611" spans="50:54" s="79" customFormat="1" ht="0" hidden="1" customHeight="1" x14ac:dyDescent="0.2">
      <c r="AX5611" s="78"/>
      <c r="AZ5611" s="167"/>
      <c r="BA5611" s="77"/>
      <c r="BB5611" s="77"/>
    </row>
    <row r="5612" spans="50:54" s="79" customFormat="1" ht="0" hidden="1" customHeight="1" x14ac:dyDescent="0.2">
      <c r="AX5612" s="78"/>
      <c r="AZ5612" s="167"/>
      <c r="BA5612" s="77"/>
      <c r="BB5612" s="77"/>
    </row>
    <row r="5613" spans="50:54" s="79" customFormat="1" ht="0" hidden="1" customHeight="1" x14ac:dyDescent="0.2">
      <c r="AX5613" s="78"/>
      <c r="AZ5613" s="167"/>
      <c r="BA5613" s="77"/>
      <c r="BB5613" s="77"/>
    </row>
    <row r="5614" spans="50:54" s="79" customFormat="1" ht="0" hidden="1" customHeight="1" x14ac:dyDescent="0.2">
      <c r="AX5614" s="78"/>
      <c r="AZ5614" s="167"/>
      <c r="BA5614" s="77"/>
      <c r="BB5614" s="77"/>
    </row>
    <row r="5615" spans="50:54" s="79" customFormat="1" ht="0" hidden="1" customHeight="1" x14ac:dyDescent="0.2">
      <c r="AX5615" s="78"/>
      <c r="AZ5615" s="167"/>
      <c r="BA5615" s="77"/>
      <c r="BB5615" s="77"/>
    </row>
    <row r="5616" spans="50:54" s="79" customFormat="1" ht="0" hidden="1" customHeight="1" x14ac:dyDescent="0.2">
      <c r="AX5616" s="78"/>
      <c r="AZ5616" s="167"/>
      <c r="BA5616" s="77"/>
      <c r="BB5616" s="77"/>
    </row>
    <row r="5617" spans="50:54" s="79" customFormat="1" ht="0" hidden="1" customHeight="1" x14ac:dyDescent="0.2">
      <c r="AX5617" s="78"/>
      <c r="AZ5617" s="167"/>
      <c r="BA5617" s="77"/>
      <c r="BB5617" s="77"/>
    </row>
    <row r="5618" spans="50:54" s="79" customFormat="1" ht="0" hidden="1" customHeight="1" x14ac:dyDescent="0.2">
      <c r="AX5618" s="78"/>
      <c r="AZ5618" s="167"/>
      <c r="BA5618" s="77"/>
      <c r="BB5618" s="77"/>
    </row>
    <row r="5619" spans="50:54" s="79" customFormat="1" ht="0" hidden="1" customHeight="1" x14ac:dyDescent="0.2">
      <c r="AX5619" s="78"/>
      <c r="AZ5619" s="167"/>
      <c r="BA5619" s="77"/>
      <c r="BB5619" s="77"/>
    </row>
    <row r="5620" spans="50:54" s="79" customFormat="1" ht="0" hidden="1" customHeight="1" x14ac:dyDescent="0.2">
      <c r="AX5620" s="78"/>
      <c r="AZ5620" s="167"/>
      <c r="BA5620" s="77"/>
      <c r="BB5620" s="77"/>
    </row>
    <row r="5621" spans="50:54" s="79" customFormat="1" ht="0" hidden="1" customHeight="1" x14ac:dyDescent="0.2">
      <c r="AX5621" s="78"/>
      <c r="AZ5621" s="167"/>
      <c r="BA5621" s="77"/>
      <c r="BB5621" s="77"/>
    </row>
    <row r="5622" spans="50:54" s="79" customFormat="1" ht="0" hidden="1" customHeight="1" x14ac:dyDescent="0.2">
      <c r="AX5622" s="78"/>
      <c r="AZ5622" s="167"/>
      <c r="BA5622" s="77"/>
      <c r="BB5622" s="77"/>
    </row>
    <row r="5623" spans="50:54" s="79" customFormat="1" ht="0" hidden="1" customHeight="1" x14ac:dyDescent="0.2">
      <c r="AX5623" s="78"/>
      <c r="AZ5623" s="167"/>
      <c r="BA5623" s="77"/>
      <c r="BB5623" s="77"/>
    </row>
    <row r="5624" spans="50:54" s="79" customFormat="1" ht="0" hidden="1" customHeight="1" x14ac:dyDescent="0.2">
      <c r="AX5624" s="78"/>
      <c r="AZ5624" s="167"/>
      <c r="BA5624" s="77"/>
      <c r="BB5624" s="77"/>
    </row>
    <row r="5625" spans="50:54" s="79" customFormat="1" ht="0" hidden="1" customHeight="1" x14ac:dyDescent="0.2">
      <c r="AX5625" s="78"/>
      <c r="AZ5625" s="167"/>
      <c r="BA5625" s="77"/>
      <c r="BB5625" s="77"/>
    </row>
    <row r="5626" spans="50:54" s="79" customFormat="1" ht="0" hidden="1" customHeight="1" x14ac:dyDescent="0.2">
      <c r="AX5626" s="78"/>
      <c r="AZ5626" s="167"/>
      <c r="BA5626" s="77"/>
      <c r="BB5626" s="77"/>
    </row>
    <row r="5627" spans="50:54" s="79" customFormat="1" ht="0" hidden="1" customHeight="1" x14ac:dyDescent="0.2">
      <c r="AX5627" s="78"/>
      <c r="AZ5627" s="167"/>
      <c r="BA5627" s="77"/>
      <c r="BB5627" s="77"/>
    </row>
    <row r="5628" spans="50:54" s="79" customFormat="1" ht="0" hidden="1" customHeight="1" x14ac:dyDescent="0.2">
      <c r="AX5628" s="78"/>
      <c r="AZ5628" s="167"/>
      <c r="BA5628" s="77"/>
      <c r="BB5628" s="77"/>
    </row>
    <row r="5629" spans="50:54" s="79" customFormat="1" ht="0" hidden="1" customHeight="1" x14ac:dyDescent="0.2">
      <c r="AX5629" s="78"/>
      <c r="AZ5629" s="167"/>
      <c r="BA5629" s="77"/>
      <c r="BB5629" s="77"/>
    </row>
    <row r="5630" spans="50:54" s="79" customFormat="1" ht="0" hidden="1" customHeight="1" x14ac:dyDescent="0.2">
      <c r="AX5630" s="78"/>
      <c r="AZ5630" s="167"/>
      <c r="BA5630" s="77"/>
      <c r="BB5630" s="77"/>
    </row>
    <row r="5631" spans="50:54" s="79" customFormat="1" ht="0" hidden="1" customHeight="1" x14ac:dyDescent="0.2">
      <c r="AX5631" s="78"/>
      <c r="AZ5631" s="167"/>
      <c r="BA5631" s="77"/>
      <c r="BB5631" s="77"/>
    </row>
    <row r="5632" spans="50:54" s="79" customFormat="1" ht="0" hidden="1" customHeight="1" x14ac:dyDescent="0.2">
      <c r="AX5632" s="78"/>
      <c r="AZ5632" s="167"/>
      <c r="BA5632" s="77"/>
      <c r="BB5632" s="77"/>
    </row>
    <row r="5633" spans="50:54" s="79" customFormat="1" ht="0" hidden="1" customHeight="1" x14ac:dyDescent="0.2">
      <c r="AX5633" s="78"/>
      <c r="AZ5633" s="167"/>
      <c r="BA5633" s="77"/>
      <c r="BB5633" s="77"/>
    </row>
    <row r="5634" spans="50:54" s="79" customFormat="1" ht="0" hidden="1" customHeight="1" x14ac:dyDescent="0.2">
      <c r="AX5634" s="78"/>
      <c r="AZ5634" s="167"/>
      <c r="BA5634" s="77"/>
      <c r="BB5634" s="77"/>
    </row>
    <row r="5635" spans="50:54" s="79" customFormat="1" ht="0" hidden="1" customHeight="1" x14ac:dyDescent="0.2">
      <c r="AX5635" s="78"/>
      <c r="AZ5635" s="167"/>
      <c r="BA5635" s="77"/>
      <c r="BB5635" s="77"/>
    </row>
    <row r="5636" spans="50:54" s="79" customFormat="1" ht="0" hidden="1" customHeight="1" x14ac:dyDescent="0.2">
      <c r="AX5636" s="78"/>
      <c r="AZ5636" s="167"/>
      <c r="BA5636" s="77"/>
      <c r="BB5636" s="77"/>
    </row>
    <row r="5637" spans="50:54" s="79" customFormat="1" ht="0" hidden="1" customHeight="1" x14ac:dyDescent="0.2">
      <c r="AX5637" s="78"/>
      <c r="AZ5637" s="167"/>
      <c r="BA5637" s="77"/>
      <c r="BB5637" s="77"/>
    </row>
    <row r="5638" spans="50:54" s="79" customFormat="1" ht="0" hidden="1" customHeight="1" x14ac:dyDescent="0.2">
      <c r="AX5638" s="78"/>
      <c r="AZ5638" s="167"/>
      <c r="BA5638" s="77"/>
      <c r="BB5638" s="77"/>
    </row>
    <row r="5639" spans="50:54" s="79" customFormat="1" ht="0" hidden="1" customHeight="1" x14ac:dyDescent="0.2">
      <c r="AX5639" s="78"/>
      <c r="AZ5639" s="167"/>
      <c r="BA5639" s="77"/>
      <c r="BB5639" s="77"/>
    </row>
    <row r="5640" spans="50:54" s="79" customFormat="1" ht="0" hidden="1" customHeight="1" x14ac:dyDescent="0.2">
      <c r="AX5640" s="78"/>
      <c r="AZ5640" s="167"/>
      <c r="BA5640" s="77"/>
      <c r="BB5640" s="77"/>
    </row>
    <row r="5641" spans="50:54" s="79" customFormat="1" ht="0" hidden="1" customHeight="1" x14ac:dyDescent="0.2">
      <c r="AX5641" s="78"/>
      <c r="AZ5641" s="167"/>
      <c r="BA5641" s="77"/>
      <c r="BB5641" s="77"/>
    </row>
    <row r="5642" spans="50:54" s="79" customFormat="1" ht="0" hidden="1" customHeight="1" x14ac:dyDescent="0.2">
      <c r="AX5642" s="78"/>
      <c r="AZ5642" s="167"/>
      <c r="BA5642" s="77"/>
      <c r="BB5642" s="77"/>
    </row>
    <row r="5643" spans="50:54" s="79" customFormat="1" ht="0" hidden="1" customHeight="1" x14ac:dyDescent="0.2">
      <c r="AX5643" s="78"/>
      <c r="AZ5643" s="167"/>
      <c r="BA5643" s="77"/>
      <c r="BB5643" s="77"/>
    </row>
    <row r="5644" spans="50:54" s="79" customFormat="1" ht="0" hidden="1" customHeight="1" x14ac:dyDescent="0.2">
      <c r="AX5644" s="78"/>
      <c r="AZ5644" s="167"/>
      <c r="BA5644" s="77"/>
      <c r="BB5644" s="77"/>
    </row>
    <row r="5645" spans="50:54" s="79" customFormat="1" ht="0" hidden="1" customHeight="1" x14ac:dyDescent="0.2">
      <c r="AX5645" s="78"/>
      <c r="AZ5645" s="167"/>
      <c r="BA5645" s="77"/>
      <c r="BB5645" s="77"/>
    </row>
    <row r="5646" spans="50:54" s="79" customFormat="1" ht="0" hidden="1" customHeight="1" x14ac:dyDescent="0.2">
      <c r="AX5646" s="78"/>
      <c r="AZ5646" s="167"/>
      <c r="BA5646" s="77"/>
      <c r="BB5646" s="77"/>
    </row>
    <row r="5647" spans="50:54" s="79" customFormat="1" ht="0" hidden="1" customHeight="1" x14ac:dyDescent="0.2">
      <c r="AX5647" s="78"/>
      <c r="AZ5647" s="167"/>
      <c r="BA5647" s="77"/>
      <c r="BB5647" s="77"/>
    </row>
    <row r="5648" spans="50:54" s="79" customFormat="1" ht="0" hidden="1" customHeight="1" x14ac:dyDescent="0.2">
      <c r="AX5648" s="78"/>
      <c r="AZ5648" s="167"/>
      <c r="BA5648" s="77"/>
      <c r="BB5648" s="77"/>
    </row>
    <row r="5649" spans="50:54" s="79" customFormat="1" ht="0" hidden="1" customHeight="1" x14ac:dyDescent="0.2">
      <c r="AX5649" s="78"/>
      <c r="AZ5649" s="167"/>
      <c r="BA5649" s="77"/>
      <c r="BB5649" s="77"/>
    </row>
    <row r="5650" spans="50:54" s="79" customFormat="1" ht="0" hidden="1" customHeight="1" x14ac:dyDescent="0.2">
      <c r="AX5650" s="78"/>
      <c r="AZ5650" s="167"/>
      <c r="BA5650" s="77"/>
      <c r="BB5650" s="77"/>
    </row>
    <row r="5651" spans="50:54" s="79" customFormat="1" ht="0" hidden="1" customHeight="1" x14ac:dyDescent="0.2">
      <c r="AX5651" s="78"/>
      <c r="AZ5651" s="167"/>
      <c r="BA5651" s="77"/>
      <c r="BB5651" s="77"/>
    </row>
    <row r="5652" spans="50:54" s="79" customFormat="1" ht="0" hidden="1" customHeight="1" x14ac:dyDescent="0.2">
      <c r="AX5652" s="78"/>
      <c r="AZ5652" s="167"/>
      <c r="BA5652" s="77"/>
      <c r="BB5652" s="77"/>
    </row>
    <row r="5653" spans="50:54" s="79" customFormat="1" ht="0" hidden="1" customHeight="1" x14ac:dyDescent="0.2">
      <c r="AX5653" s="78"/>
      <c r="AZ5653" s="167"/>
      <c r="BA5653" s="77"/>
      <c r="BB5653" s="77"/>
    </row>
    <row r="5654" spans="50:54" s="79" customFormat="1" ht="0" hidden="1" customHeight="1" x14ac:dyDescent="0.2">
      <c r="AX5654" s="78"/>
      <c r="AZ5654" s="167"/>
      <c r="BA5654" s="77"/>
      <c r="BB5654" s="77"/>
    </row>
    <row r="5655" spans="50:54" s="79" customFormat="1" ht="0" hidden="1" customHeight="1" x14ac:dyDescent="0.2">
      <c r="AX5655" s="78"/>
      <c r="AZ5655" s="167"/>
      <c r="BA5655" s="77"/>
      <c r="BB5655" s="77"/>
    </row>
    <row r="5656" spans="50:54" s="79" customFormat="1" ht="0" hidden="1" customHeight="1" x14ac:dyDescent="0.2">
      <c r="AX5656" s="78"/>
      <c r="AZ5656" s="167"/>
      <c r="BA5656" s="77"/>
      <c r="BB5656" s="77"/>
    </row>
    <row r="5657" spans="50:54" s="79" customFormat="1" ht="0" hidden="1" customHeight="1" x14ac:dyDescent="0.2">
      <c r="AX5657" s="78"/>
      <c r="AZ5657" s="167"/>
      <c r="BA5657" s="77"/>
      <c r="BB5657" s="77"/>
    </row>
    <row r="5658" spans="50:54" s="79" customFormat="1" ht="0" hidden="1" customHeight="1" x14ac:dyDescent="0.2">
      <c r="AX5658" s="78"/>
      <c r="AZ5658" s="167"/>
      <c r="BA5658" s="77"/>
      <c r="BB5658" s="77"/>
    </row>
    <row r="5659" spans="50:54" s="79" customFormat="1" ht="0" hidden="1" customHeight="1" x14ac:dyDescent="0.2">
      <c r="AX5659" s="78"/>
      <c r="AZ5659" s="167"/>
      <c r="BA5659" s="77"/>
      <c r="BB5659" s="77"/>
    </row>
    <row r="5660" spans="50:54" s="79" customFormat="1" ht="0" hidden="1" customHeight="1" x14ac:dyDescent="0.2">
      <c r="AX5660" s="78"/>
      <c r="AZ5660" s="167"/>
      <c r="BA5660" s="77"/>
      <c r="BB5660" s="77"/>
    </row>
    <row r="5661" spans="50:54" s="79" customFormat="1" ht="0" hidden="1" customHeight="1" x14ac:dyDescent="0.2">
      <c r="AX5661" s="78"/>
      <c r="AZ5661" s="167"/>
      <c r="BA5661" s="77"/>
      <c r="BB5661" s="77"/>
    </row>
    <row r="5662" spans="50:54" s="79" customFormat="1" ht="0" hidden="1" customHeight="1" x14ac:dyDescent="0.2">
      <c r="AX5662" s="78"/>
      <c r="AZ5662" s="167"/>
      <c r="BA5662" s="77"/>
      <c r="BB5662" s="77"/>
    </row>
    <row r="5663" spans="50:54" s="79" customFormat="1" ht="0" hidden="1" customHeight="1" x14ac:dyDescent="0.2">
      <c r="AX5663" s="78"/>
      <c r="AZ5663" s="167"/>
      <c r="BA5663" s="77"/>
      <c r="BB5663" s="77"/>
    </row>
    <row r="5664" spans="50:54" s="79" customFormat="1" ht="0" hidden="1" customHeight="1" x14ac:dyDescent="0.2">
      <c r="AX5664" s="78"/>
      <c r="AZ5664" s="167"/>
      <c r="BA5664" s="77"/>
      <c r="BB5664" s="77"/>
    </row>
    <row r="5665" spans="50:54" s="79" customFormat="1" ht="0" hidden="1" customHeight="1" x14ac:dyDescent="0.2">
      <c r="AX5665" s="78"/>
      <c r="AZ5665" s="167"/>
      <c r="BA5665" s="77"/>
      <c r="BB5665" s="77"/>
    </row>
    <row r="5666" spans="50:54" s="79" customFormat="1" ht="0" hidden="1" customHeight="1" x14ac:dyDescent="0.2">
      <c r="AX5666" s="78"/>
      <c r="AZ5666" s="167"/>
      <c r="BA5666" s="77"/>
      <c r="BB5666" s="77"/>
    </row>
    <row r="5667" spans="50:54" s="79" customFormat="1" ht="0" hidden="1" customHeight="1" x14ac:dyDescent="0.2">
      <c r="AX5667" s="78"/>
      <c r="AZ5667" s="167"/>
      <c r="BA5667" s="77"/>
      <c r="BB5667" s="77"/>
    </row>
    <row r="5668" spans="50:54" s="79" customFormat="1" ht="0" hidden="1" customHeight="1" x14ac:dyDescent="0.2">
      <c r="AX5668" s="78"/>
      <c r="AZ5668" s="167"/>
      <c r="BA5668" s="77"/>
      <c r="BB5668" s="77"/>
    </row>
    <row r="5669" spans="50:54" s="79" customFormat="1" ht="0" hidden="1" customHeight="1" x14ac:dyDescent="0.2">
      <c r="AX5669" s="78"/>
      <c r="AZ5669" s="167"/>
      <c r="BA5669" s="77"/>
      <c r="BB5669" s="77"/>
    </row>
    <row r="5670" spans="50:54" s="79" customFormat="1" ht="0" hidden="1" customHeight="1" x14ac:dyDescent="0.2">
      <c r="AX5670" s="78"/>
      <c r="AZ5670" s="167"/>
      <c r="BA5670" s="77"/>
      <c r="BB5670" s="77"/>
    </row>
    <row r="5671" spans="50:54" s="79" customFormat="1" ht="0" hidden="1" customHeight="1" x14ac:dyDescent="0.2">
      <c r="AX5671" s="78"/>
      <c r="AZ5671" s="167"/>
      <c r="BA5671" s="77"/>
      <c r="BB5671" s="77"/>
    </row>
    <row r="5672" spans="50:54" s="79" customFormat="1" ht="0" hidden="1" customHeight="1" x14ac:dyDescent="0.2">
      <c r="AX5672" s="78"/>
      <c r="AZ5672" s="167"/>
      <c r="BA5672" s="77"/>
      <c r="BB5672" s="77"/>
    </row>
    <row r="5673" spans="50:54" s="79" customFormat="1" ht="0" hidden="1" customHeight="1" x14ac:dyDescent="0.2">
      <c r="AX5673" s="78"/>
      <c r="AZ5673" s="167"/>
      <c r="BA5673" s="77"/>
      <c r="BB5673" s="77"/>
    </row>
    <row r="5674" spans="50:54" s="79" customFormat="1" ht="0" hidden="1" customHeight="1" x14ac:dyDescent="0.2">
      <c r="AX5674" s="78"/>
      <c r="AZ5674" s="167"/>
      <c r="BA5674" s="77"/>
      <c r="BB5674" s="77"/>
    </row>
    <row r="5675" spans="50:54" s="79" customFormat="1" ht="0" hidden="1" customHeight="1" x14ac:dyDescent="0.2">
      <c r="AX5675" s="78"/>
      <c r="AZ5675" s="167"/>
      <c r="BA5675" s="77"/>
      <c r="BB5675" s="77"/>
    </row>
    <row r="5676" spans="50:54" s="79" customFormat="1" ht="0" hidden="1" customHeight="1" x14ac:dyDescent="0.2">
      <c r="AX5676" s="78"/>
      <c r="AZ5676" s="167"/>
      <c r="BA5676" s="77"/>
      <c r="BB5676" s="77"/>
    </row>
    <row r="5677" spans="50:54" s="79" customFormat="1" ht="0" hidden="1" customHeight="1" x14ac:dyDescent="0.2">
      <c r="AX5677" s="78"/>
      <c r="AZ5677" s="167"/>
      <c r="BA5677" s="77"/>
      <c r="BB5677" s="77"/>
    </row>
    <row r="5678" spans="50:54" s="79" customFormat="1" ht="0" hidden="1" customHeight="1" x14ac:dyDescent="0.2">
      <c r="AX5678" s="78"/>
      <c r="AZ5678" s="167"/>
      <c r="BA5678" s="77"/>
      <c r="BB5678" s="77"/>
    </row>
    <row r="5679" spans="50:54" s="79" customFormat="1" ht="0" hidden="1" customHeight="1" x14ac:dyDescent="0.2">
      <c r="AX5679" s="78"/>
      <c r="AZ5679" s="167"/>
      <c r="BA5679" s="77"/>
      <c r="BB5679" s="77"/>
    </row>
    <row r="5680" spans="50:54" s="79" customFormat="1" ht="0" hidden="1" customHeight="1" x14ac:dyDescent="0.2">
      <c r="AX5680" s="78"/>
      <c r="AZ5680" s="167"/>
      <c r="BA5680" s="77"/>
      <c r="BB5680" s="77"/>
    </row>
    <row r="5681" spans="50:54" s="79" customFormat="1" ht="0" hidden="1" customHeight="1" x14ac:dyDescent="0.2">
      <c r="AX5681" s="78"/>
      <c r="AZ5681" s="167"/>
      <c r="BA5681" s="77"/>
      <c r="BB5681" s="77"/>
    </row>
    <row r="5682" spans="50:54" s="79" customFormat="1" ht="0" hidden="1" customHeight="1" x14ac:dyDescent="0.2">
      <c r="AX5682" s="78"/>
      <c r="AZ5682" s="167"/>
      <c r="BA5682" s="77"/>
      <c r="BB5682" s="77"/>
    </row>
    <row r="5683" spans="50:54" s="79" customFormat="1" ht="0" hidden="1" customHeight="1" x14ac:dyDescent="0.2">
      <c r="AX5683" s="78"/>
      <c r="AZ5683" s="167"/>
      <c r="BA5683" s="77"/>
      <c r="BB5683" s="77"/>
    </row>
    <row r="5684" spans="50:54" s="79" customFormat="1" ht="0" hidden="1" customHeight="1" x14ac:dyDescent="0.2">
      <c r="AX5684" s="78"/>
      <c r="AZ5684" s="167"/>
      <c r="BA5684" s="77"/>
      <c r="BB5684" s="77"/>
    </row>
    <row r="5685" spans="50:54" s="79" customFormat="1" ht="0" hidden="1" customHeight="1" x14ac:dyDescent="0.2">
      <c r="AX5685" s="78"/>
      <c r="AZ5685" s="167"/>
      <c r="BA5685" s="77"/>
      <c r="BB5685" s="77"/>
    </row>
    <row r="5686" spans="50:54" s="79" customFormat="1" ht="0" hidden="1" customHeight="1" x14ac:dyDescent="0.2">
      <c r="AX5686" s="78"/>
      <c r="AZ5686" s="167"/>
      <c r="BA5686" s="77"/>
      <c r="BB5686" s="77"/>
    </row>
    <row r="5687" spans="50:54" s="79" customFormat="1" ht="0" hidden="1" customHeight="1" x14ac:dyDescent="0.2">
      <c r="AX5687" s="78"/>
      <c r="AZ5687" s="167"/>
      <c r="BA5687" s="77"/>
      <c r="BB5687" s="77"/>
    </row>
    <row r="5688" spans="50:54" s="79" customFormat="1" ht="0" hidden="1" customHeight="1" x14ac:dyDescent="0.2">
      <c r="AX5688" s="78"/>
      <c r="AZ5688" s="167"/>
      <c r="BA5688" s="77"/>
      <c r="BB5688" s="77"/>
    </row>
    <row r="5689" spans="50:54" s="79" customFormat="1" ht="0" hidden="1" customHeight="1" x14ac:dyDescent="0.2">
      <c r="AX5689" s="78"/>
      <c r="AZ5689" s="167"/>
      <c r="BA5689" s="77"/>
      <c r="BB5689" s="77"/>
    </row>
    <row r="5690" spans="50:54" s="79" customFormat="1" ht="0" hidden="1" customHeight="1" x14ac:dyDescent="0.2">
      <c r="AX5690" s="78"/>
      <c r="AZ5690" s="167"/>
      <c r="BA5690" s="77"/>
      <c r="BB5690" s="77"/>
    </row>
    <row r="5691" spans="50:54" s="79" customFormat="1" ht="0" hidden="1" customHeight="1" x14ac:dyDescent="0.2">
      <c r="AX5691" s="78"/>
      <c r="AZ5691" s="167"/>
      <c r="BA5691" s="77"/>
      <c r="BB5691" s="77"/>
    </row>
    <row r="5692" spans="50:54" s="79" customFormat="1" ht="0" hidden="1" customHeight="1" x14ac:dyDescent="0.2">
      <c r="AX5692" s="78"/>
      <c r="AZ5692" s="167"/>
      <c r="BA5692" s="77"/>
      <c r="BB5692" s="77"/>
    </row>
    <row r="5693" spans="50:54" s="79" customFormat="1" ht="0" hidden="1" customHeight="1" x14ac:dyDescent="0.2">
      <c r="AX5693" s="78"/>
      <c r="AZ5693" s="167"/>
      <c r="BA5693" s="77"/>
      <c r="BB5693" s="77"/>
    </row>
    <row r="5694" spans="50:54" s="79" customFormat="1" ht="0" hidden="1" customHeight="1" x14ac:dyDescent="0.2">
      <c r="AX5694" s="78"/>
      <c r="AZ5694" s="167"/>
      <c r="BA5694" s="77"/>
      <c r="BB5694" s="77"/>
    </row>
    <row r="5695" spans="50:54" s="79" customFormat="1" ht="0" hidden="1" customHeight="1" x14ac:dyDescent="0.2">
      <c r="AX5695" s="78"/>
      <c r="AZ5695" s="167"/>
      <c r="BA5695" s="77"/>
      <c r="BB5695" s="77"/>
    </row>
    <row r="5696" spans="50:54" s="79" customFormat="1" ht="0" hidden="1" customHeight="1" x14ac:dyDescent="0.2">
      <c r="AX5696" s="78"/>
      <c r="AZ5696" s="167"/>
      <c r="BA5696" s="77"/>
      <c r="BB5696" s="77"/>
    </row>
    <row r="5697" spans="50:54" s="79" customFormat="1" ht="0" hidden="1" customHeight="1" x14ac:dyDescent="0.2">
      <c r="AX5697" s="78"/>
      <c r="AZ5697" s="167"/>
      <c r="BA5697" s="77"/>
      <c r="BB5697" s="77"/>
    </row>
    <row r="5698" spans="50:54" s="79" customFormat="1" ht="0" hidden="1" customHeight="1" x14ac:dyDescent="0.2">
      <c r="AX5698" s="78"/>
      <c r="AZ5698" s="167"/>
      <c r="BA5698" s="77"/>
      <c r="BB5698" s="77"/>
    </row>
    <row r="5699" spans="50:54" s="79" customFormat="1" ht="0" hidden="1" customHeight="1" x14ac:dyDescent="0.2">
      <c r="AX5699" s="78"/>
      <c r="AZ5699" s="167"/>
      <c r="BA5699" s="77"/>
      <c r="BB5699" s="77"/>
    </row>
    <row r="5700" spans="50:54" s="79" customFormat="1" ht="0" hidden="1" customHeight="1" x14ac:dyDescent="0.2">
      <c r="AX5700" s="78"/>
      <c r="AZ5700" s="167"/>
      <c r="BA5700" s="77"/>
      <c r="BB5700" s="77"/>
    </row>
    <row r="5701" spans="50:54" s="79" customFormat="1" ht="0" hidden="1" customHeight="1" x14ac:dyDescent="0.2">
      <c r="AX5701" s="78"/>
      <c r="AZ5701" s="167"/>
      <c r="BA5701" s="77"/>
      <c r="BB5701" s="77"/>
    </row>
    <row r="5702" spans="50:54" s="79" customFormat="1" ht="0" hidden="1" customHeight="1" x14ac:dyDescent="0.2">
      <c r="AX5702" s="78"/>
      <c r="AZ5702" s="167"/>
      <c r="BA5702" s="77"/>
      <c r="BB5702" s="77"/>
    </row>
    <row r="5703" spans="50:54" s="79" customFormat="1" ht="0" hidden="1" customHeight="1" x14ac:dyDescent="0.2">
      <c r="AX5703" s="78"/>
      <c r="AZ5703" s="167"/>
      <c r="BA5703" s="77"/>
      <c r="BB5703" s="77"/>
    </row>
    <row r="5704" spans="50:54" s="79" customFormat="1" ht="0" hidden="1" customHeight="1" x14ac:dyDescent="0.2">
      <c r="AX5704" s="78"/>
      <c r="AZ5704" s="167"/>
      <c r="BA5704" s="77"/>
      <c r="BB5704" s="77"/>
    </row>
    <row r="5705" spans="50:54" s="79" customFormat="1" ht="0" hidden="1" customHeight="1" x14ac:dyDescent="0.2">
      <c r="AX5705" s="78"/>
      <c r="AZ5705" s="167"/>
      <c r="BA5705" s="77"/>
      <c r="BB5705" s="77"/>
    </row>
    <row r="5706" spans="50:54" s="79" customFormat="1" ht="0" hidden="1" customHeight="1" x14ac:dyDescent="0.2">
      <c r="AX5706" s="78"/>
      <c r="AZ5706" s="167"/>
      <c r="BA5706" s="77"/>
      <c r="BB5706" s="77"/>
    </row>
    <row r="5707" spans="50:54" s="79" customFormat="1" ht="0" hidden="1" customHeight="1" x14ac:dyDescent="0.2">
      <c r="AX5707" s="78"/>
      <c r="AZ5707" s="167"/>
      <c r="BA5707" s="77"/>
      <c r="BB5707" s="77"/>
    </row>
    <row r="5708" spans="50:54" s="79" customFormat="1" ht="0" hidden="1" customHeight="1" x14ac:dyDescent="0.2">
      <c r="AX5708" s="78"/>
      <c r="AZ5708" s="167"/>
      <c r="BA5708" s="77"/>
      <c r="BB5708" s="77"/>
    </row>
    <row r="5709" spans="50:54" s="79" customFormat="1" ht="0" hidden="1" customHeight="1" x14ac:dyDescent="0.2">
      <c r="AX5709" s="78"/>
      <c r="AZ5709" s="167"/>
      <c r="BA5709" s="77"/>
      <c r="BB5709" s="77"/>
    </row>
    <row r="5710" spans="50:54" s="79" customFormat="1" ht="0" hidden="1" customHeight="1" x14ac:dyDescent="0.2">
      <c r="AX5710" s="78"/>
      <c r="AZ5710" s="167"/>
      <c r="BA5710" s="77"/>
      <c r="BB5710" s="77"/>
    </row>
    <row r="5711" spans="50:54" s="79" customFormat="1" ht="0" hidden="1" customHeight="1" x14ac:dyDescent="0.2">
      <c r="AX5711" s="78"/>
      <c r="AZ5711" s="167"/>
      <c r="BA5711" s="77"/>
      <c r="BB5711" s="77"/>
    </row>
    <row r="5712" spans="50:54" s="79" customFormat="1" ht="0" hidden="1" customHeight="1" x14ac:dyDescent="0.2">
      <c r="AX5712" s="78"/>
      <c r="AZ5712" s="167"/>
      <c r="BA5712" s="77"/>
      <c r="BB5712" s="77"/>
    </row>
    <row r="5713" spans="50:54" s="79" customFormat="1" ht="0" hidden="1" customHeight="1" x14ac:dyDescent="0.2">
      <c r="AX5713" s="78"/>
      <c r="AZ5713" s="167"/>
      <c r="BA5713" s="77"/>
      <c r="BB5713" s="77"/>
    </row>
    <row r="5714" spans="50:54" s="79" customFormat="1" ht="0" hidden="1" customHeight="1" x14ac:dyDescent="0.2">
      <c r="AX5714" s="78"/>
      <c r="AZ5714" s="167"/>
      <c r="BA5714" s="77"/>
      <c r="BB5714" s="77"/>
    </row>
    <row r="5715" spans="50:54" s="79" customFormat="1" ht="0" hidden="1" customHeight="1" x14ac:dyDescent="0.2">
      <c r="AX5715" s="78"/>
      <c r="AZ5715" s="167"/>
      <c r="BA5715" s="77"/>
      <c r="BB5715" s="77"/>
    </row>
    <row r="5716" spans="50:54" s="79" customFormat="1" ht="0" hidden="1" customHeight="1" x14ac:dyDescent="0.2">
      <c r="AX5716" s="78"/>
      <c r="AZ5716" s="167"/>
      <c r="BA5716" s="77"/>
      <c r="BB5716" s="77"/>
    </row>
    <row r="5717" spans="50:54" s="79" customFormat="1" ht="0" hidden="1" customHeight="1" x14ac:dyDescent="0.2">
      <c r="AX5717" s="78"/>
      <c r="AZ5717" s="167"/>
      <c r="BA5717" s="77"/>
      <c r="BB5717" s="77"/>
    </row>
    <row r="5718" spans="50:54" s="79" customFormat="1" ht="0" hidden="1" customHeight="1" x14ac:dyDescent="0.2">
      <c r="AX5718" s="78"/>
      <c r="AZ5718" s="167"/>
      <c r="BA5718" s="77"/>
      <c r="BB5718" s="77"/>
    </row>
    <row r="5719" spans="50:54" s="79" customFormat="1" ht="0" hidden="1" customHeight="1" x14ac:dyDescent="0.2">
      <c r="AX5719" s="78"/>
      <c r="AZ5719" s="167"/>
      <c r="BA5719" s="77"/>
      <c r="BB5719" s="77"/>
    </row>
    <row r="5720" spans="50:54" s="79" customFormat="1" ht="0" hidden="1" customHeight="1" x14ac:dyDescent="0.2">
      <c r="AX5720" s="78"/>
      <c r="AZ5720" s="167"/>
      <c r="BA5720" s="77"/>
      <c r="BB5720" s="77"/>
    </row>
    <row r="5721" spans="50:54" s="79" customFormat="1" ht="0" hidden="1" customHeight="1" x14ac:dyDescent="0.2">
      <c r="AX5721" s="78"/>
      <c r="AZ5721" s="167"/>
      <c r="BA5721" s="77"/>
      <c r="BB5721" s="77"/>
    </row>
    <row r="5722" spans="50:54" s="79" customFormat="1" ht="0" hidden="1" customHeight="1" x14ac:dyDescent="0.2">
      <c r="AX5722" s="78"/>
      <c r="AZ5722" s="167"/>
      <c r="BA5722" s="77"/>
      <c r="BB5722" s="77"/>
    </row>
    <row r="5723" spans="50:54" s="79" customFormat="1" ht="0" hidden="1" customHeight="1" x14ac:dyDescent="0.2">
      <c r="AX5723" s="78"/>
      <c r="AZ5723" s="167"/>
      <c r="BA5723" s="77"/>
      <c r="BB5723" s="77"/>
    </row>
    <row r="5724" spans="50:54" s="79" customFormat="1" ht="0" hidden="1" customHeight="1" x14ac:dyDescent="0.2">
      <c r="AX5724" s="78"/>
      <c r="AZ5724" s="167"/>
      <c r="BA5724" s="77"/>
      <c r="BB5724" s="77"/>
    </row>
    <row r="5725" spans="50:54" s="79" customFormat="1" ht="0" hidden="1" customHeight="1" x14ac:dyDescent="0.2">
      <c r="AX5725" s="78"/>
      <c r="AZ5725" s="167"/>
      <c r="BA5725" s="77"/>
      <c r="BB5725" s="77"/>
    </row>
    <row r="5726" spans="50:54" s="79" customFormat="1" ht="0" hidden="1" customHeight="1" x14ac:dyDescent="0.2">
      <c r="AX5726" s="78"/>
      <c r="AZ5726" s="167"/>
      <c r="BA5726" s="77"/>
      <c r="BB5726" s="77"/>
    </row>
    <row r="5727" spans="50:54" s="79" customFormat="1" ht="0" hidden="1" customHeight="1" x14ac:dyDescent="0.2">
      <c r="AX5727" s="78"/>
      <c r="AZ5727" s="167"/>
      <c r="BA5727" s="77"/>
      <c r="BB5727" s="77"/>
    </row>
    <row r="5728" spans="50:54" s="79" customFormat="1" ht="0" hidden="1" customHeight="1" x14ac:dyDescent="0.2">
      <c r="AX5728" s="78"/>
      <c r="AZ5728" s="167"/>
      <c r="BA5728" s="77"/>
      <c r="BB5728" s="77"/>
    </row>
    <row r="5729" spans="50:54" s="79" customFormat="1" ht="0" hidden="1" customHeight="1" x14ac:dyDescent="0.2">
      <c r="AX5729" s="78"/>
      <c r="AZ5729" s="167"/>
      <c r="BA5729" s="77"/>
      <c r="BB5729" s="77"/>
    </row>
    <row r="5730" spans="50:54" s="79" customFormat="1" ht="0" hidden="1" customHeight="1" x14ac:dyDescent="0.2">
      <c r="AX5730" s="78"/>
      <c r="AZ5730" s="167"/>
      <c r="BA5730" s="77"/>
      <c r="BB5730" s="77"/>
    </row>
    <row r="5731" spans="50:54" s="79" customFormat="1" ht="0" hidden="1" customHeight="1" x14ac:dyDescent="0.2">
      <c r="AX5731" s="78"/>
      <c r="AZ5731" s="167"/>
      <c r="BA5731" s="77"/>
      <c r="BB5731" s="77"/>
    </row>
    <row r="5732" spans="50:54" s="79" customFormat="1" ht="0" hidden="1" customHeight="1" x14ac:dyDescent="0.2">
      <c r="AX5732" s="78"/>
      <c r="AZ5732" s="167"/>
      <c r="BA5732" s="77"/>
      <c r="BB5732" s="77"/>
    </row>
    <row r="5733" spans="50:54" s="79" customFormat="1" ht="0" hidden="1" customHeight="1" x14ac:dyDescent="0.2">
      <c r="AX5733" s="78"/>
      <c r="AZ5733" s="167"/>
      <c r="BA5733" s="77"/>
      <c r="BB5733" s="77"/>
    </row>
    <row r="5734" spans="50:54" s="79" customFormat="1" ht="0" hidden="1" customHeight="1" x14ac:dyDescent="0.2">
      <c r="AX5734" s="78"/>
      <c r="AZ5734" s="167"/>
      <c r="BA5734" s="77"/>
      <c r="BB5734" s="77"/>
    </row>
    <row r="5735" spans="50:54" s="79" customFormat="1" ht="0" hidden="1" customHeight="1" x14ac:dyDescent="0.2">
      <c r="AX5735" s="78"/>
      <c r="AZ5735" s="167"/>
      <c r="BA5735" s="77"/>
      <c r="BB5735" s="77"/>
    </row>
    <row r="5736" spans="50:54" s="79" customFormat="1" ht="0" hidden="1" customHeight="1" x14ac:dyDescent="0.2">
      <c r="AX5736" s="78"/>
      <c r="AZ5736" s="167"/>
      <c r="BA5736" s="77"/>
      <c r="BB5736" s="77"/>
    </row>
    <row r="5737" spans="50:54" s="79" customFormat="1" ht="0" hidden="1" customHeight="1" x14ac:dyDescent="0.2">
      <c r="AX5737" s="78"/>
      <c r="AZ5737" s="167"/>
      <c r="BA5737" s="77"/>
      <c r="BB5737" s="77"/>
    </row>
    <row r="5738" spans="50:54" s="79" customFormat="1" ht="0" hidden="1" customHeight="1" x14ac:dyDescent="0.2">
      <c r="AX5738" s="78"/>
      <c r="AZ5738" s="167"/>
      <c r="BA5738" s="77"/>
      <c r="BB5738" s="77"/>
    </row>
    <row r="5739" spans="50:54" s="79" customFormat="1" ht="0" hidden="1" customHeight="1" x14ac:dyDescent="0.2">
      <c r="AX5739" s="78"/>
      <c r="AZ5739" s="167"/>
      <c r="BA5739" s="77"/>
      <c r="BB5739" s="77"/>
    </row>
    <row r="5740" spans="50:54" s="79" customFormat="1" ht="0" hidden="1" customHeight="1" x14ac:dyDescent="0.2">
      <c r="AX5740" s="78"/>
      <c r="AZ5740" s="167"/>
      <c r="BA5740" s="77"/>
      <c r="BB5740" s="77"/>
    </row>
    <row r="5741" spans="50:54" s="79" customFormat="1" ht="0" hidden="1" customHeight="1" x14ac:dyDescent="0.2">
      <c r="AX5741" s="78"/>
      <c r="AZ5741" s="167"/>
      <c r="BA5741" s="77"/>
      <c r="BB5741" s="77"/>
    </row>
    <row r="5742" spans="50:54" s="79" customFormat="1" ht="0" hidden="1" customHeight="1" x14ac:dyDescent="0.2">
      <c r="AX5742" s="78"/>
      <c r="AZ5742" s="167"/>
      <c r="BA5742" s="77"/>
      <c r="BB5742" s="77"/>
    </row>
    <row r="5743" spans="50:54" s="79" customFormat="1" ht="0" hidden="1" customHeight="1" x14ac:dyDescent="0.2">
      <c r="AX5743" s="78"/>
      <c r="AZ5743" s="167"/>
      <c r="BA5743" s="77"/>
      <c r="BB5743" s="77"/>
    </row>
    <row r="5744" spans="50:54" s="79" customFormat="1" ht="0" hidden="1" customHeight="1" x14ac:dyDescent="0.2">
      <c r="AX5744" s="78"/>
      <c r="AZ5744" s="167"/>
      <c r="BA5744" s="77"/>
      <c r="BB5744" s="77"/>
    </row>
    <row r="5745" spans="50:54" s="79" customFormat="1" ht="0" hidden="1" customHeight="1" x14ac:dyDescent="0.2">
      <c r="AX5745" s="78"/>
      <c r="AZ5745" s="167"/>
      <c r="BA5745" s="77"/>
      <c r="BB5745" s="77"/>
    </row>
    <row r="5746" spans="50:54" s="79" customFormat="1" ht="0" hidden="1" customHeight="1" x14ac:dyDescent="0.2">
      <c r="AX5746" s="78"/>
      <c r="AZ5746" s="167"/>
      <c r="BA5746" s="77"/>
      <c r="BB5746" s="77"/>
    </row>
    <row r="5747" spans="50:54" s="79" customFormat="1" ht="0" hidden="1" customHeight="1" x14ac:dyDescent="0.2">
      <c r="AX5747" s="78"/>
      <c r="AZ5747" s="167"/>
      <c r="BA5747" s="77"/>
      <c r="BB5747" s="77"/>
    </row>
    <row r="5748" spans="50:54" s="79" customFormat="1" ht="0" hidden="1" customHeight="1" x14ac:dyDescent="0.2">
      <c r="AX5748" s="78"/>
      <c r="AZ5748" s="167"/>
      <c r="BA5748" s="77"/>
      <c r="BB5748" s="77"/>
    </row>
    <row r="5749" spans="50:54" s="79" customFormat="1" ht="0" hidden="1" customHeight="1" x14ac:dyDescent="0.2">
      <c r="AX5749" s="78"/>
      <c r="AZ5749" s="167"/>
      <c r="BA5749" s="77"/>
      <c r="BB5749" s="77"/>
    </row>
    <row r="5750" spans="50:54" s="79" customFormat="1" ht="0" hidden="1" customHeight="1" x14ac:dyDescent="0.2">
      <c r="AX5750" s="78"/>
      <c r="AZ5750" s="167"/>
      <c r="BA5750" s="77"/>
      <c r="BB5750" s="77"/>
    </row>
    <row r="5751" spans="50:54" s="79" customFormat="1" ht="0" hidden="1" customHeight="1" x14ac:dyDescent="0.2">
      <c r="AX5751" s="78"/>
      <c r="AZ5751" s="167"/>
      <c r="BA5751" s="77"/>
      <c r="BB5751" s="77"/>
    </row>
    <row r="5752" spans="50:54" s="79" customFormat="1" ht="0" hidden="1" customHeight="1" x14ac:dyDescent="0.2">
      <c r="AX5752" s="78"/>
      <c r="AZ5752" s="167"/>
      <c r="BA5752" s="77"/>
      <c r="BB5752" s="77"/>
    </row>
    <row r="5753" spans="50:54" s="79" customFormat="1" ht="0" hidden="1" customHeight="1" x14ac:dyDescent="0.2">
      <c r="AX5753" s="78"/>
      <c r="AZ5753" s="167"/>
      <c r="BA5753" s="77"/>
      <c r="BB5753" s="77"/>
    </row>
    <row r="5754" spans="50:54" s="79" customFormat="1" ht="0" hidden="1" customHeight="1" x14ac:dyDescent="0.2">
      <c r="AX5754" s="78"/>
      <c r="AZ5754" s="167"/>
      <c r="BA5754" s="77"/>
      <c r="BB5754" s="77"/>
    </row>
    <row r="5755" spans="50:54" s="79" customFormat="1" ht="0" hidden="1" customHeight="1" x14ac:dyDescent="0.2">
      <c r="AX5755" s="78"/>
      <c r="AZ5755" s="167"/>
      <c r="BA5755" s="77"/>
      <c r="BB5755" s="77"/>
    </row>
    <row r="5756" spans="50:54" s="79" customFormat="1" ht="0" hidden="1" customHeight="1" x14ac:dyDescent="0.2">
      <c r="AX5756" s="78"/>
      <c r="AZ5756" s="167"/>
      <c r="BA5756" s="77"/>
      <c r="BB5756" s="77"/>
    </row>
    <row r="5757" spans="50:54" s="79" customFormat="1" ht="0" hidden="1" customHeight="1" x14ac:dyDescent="0.2">
      <c r="AX5757" s="78"/>
      <c r="AZ5757" s="167"/>
      <c r="BA5757" s="77"/>
      <c r="BB5757" s="77"/>
    </row>
    <row r="5758" spans="50:54" s="79" customFormat="1" ht="0" hidden="1" customHeight="1" x14ac:dyDescent="0.2">
      <c r="AX5758" s="78"/>
      <c r="AZ5758" s="167"/>
      <c r="BA5758" s="77"/>
      <c r="BB5758" s="77"/>
    </row>
    <row r="5759" spans="50:54" s="79" customFormat="1" ht="0" hidden="1" customHeight="1" x14ac:dyDescent="0.2">
      <c r="AX5759" s="78"/>
      <c r="AZ5759" s="167"/>
      <c r="BA5759" s="77"/>
      <c r="BB5759" s="77"/>
    </row>
    <row r="5760" spans="50:54" s="79" customFormat="1" ht="0" hidden="1" customHeight="1" x14ac:dyDescent="0.2">
      <c r="AX5760" s="78"/>
      <c r="AZ5760" s="167"/>
      <c r="BA5760" s="77"/>
      <c r="BB5760" s="77"/>
    </row>
    <row r="5761" spans="50:54" s="79" customFormat="1" ht="0" hidden="1" customHeight="1" x14ac:dyDescent="0.2">
      <c r="AX5761" s="78"/>
      <c r="AZ5761" s="167"/>
      <c r="BA5761" s="77"/>
      <c r="BB5761" s="77"/>
    </row>
    <row r="5762" spans="50:54" s="79" customFormat="1" ht="0" hidden="1" customHeight="1" x14ac:dyDescent="0.2">
      <c r="AX5762" s="78"/>
      <c r="AZ5762" s="167"/>
      <c r="BA5762" s="77"/>
      <c r="BB5762" s="77"/>
    </row>
    <row r="5763" spans="50:54" s="79" customFormat="1" ht="0" hidden="1" customHeight="1" x14ac:dyDescent="0.2">
      <c r="AX5763" s="78"/>
      <c r="AZ5763" s="167"/>
      <c r="BA5763" s="77"/>
      <c r="BB5763" s="77"/>
    </row>
    <row r="5764" spans="50:54" s="79" customFormat="1" ht="0" hidden="1" customHeight="1" x14ac:dyDescent="0.2">
      <c r="AX5764" s="78"/>
      <c r="AZ5764" s="167"/>
      <c r="BA5764" s="77"/>
      <c r="BB5764" s="77"/>
    </row>
    <row r="5765" spans="50:54" s="79" customFormat="1" ht="0" hidden="1" customHeight="1" x14ac:dyDescent="0.2">
      <c r="AX5765" s="78"/>
      <c r="AZ5765" s="167"/>
      <c r="BA5765" s="77"/>
      <c r="BB5765" s="77"/>
    </row>
    <row r="5766" spans="50:54" s="79" customFormat="1" ht="0" hidden="1" customHeight="1" x14ac:dyDescent="0.2">
      <c r="AX5766" s="78"/>
      <c r="AZ5766" s="167"/>
      <c r="BA5766" s="77"/>
      <c r="BB5766" s="77"/>
    </row>
    <row r="5767" spans="50:54" s="79" customFormat="1" ht="0" hidden="1" customHeight="1" x14ac:dyDescent="0.2">
      <c r="AX5767" s="78"/>
      <c r="AZ5767" s="167"/>
      <c r="BA5767" s="77"/>
      <c r="BB5767" s="77"/>
    </row>
    <row r="5768" spans="50:54" s="79" customFormat="1" ht="0" hidden="1" customHeight="1" x14ac:dyDescent="0.2">
      <c r="AX5768" s="78"/>
      <c r="AZ5768" s="167"/>
      <c r="BA5768" s="77"/>
      <c r="BB5768" s="77"/>
    </row>
    <row r="5769" spans="50:54" s="79" customFormat="1" ht="0" hidden="1" customHeight="1" x14ac:dyDescent="0.2">
      <c r="AX5769" s="78"/>
      <c r="AZ5769" s="167"/>
      <c r="BA5769" s="77"/>
      <c r="BB5769" s="77"/>
    </row>
    <row r="5770" spans="50:54" s="79" customFormat="1" ht="0" hidden="1" customHeight="1" x14ac:dyDescent="0.2">
      <c r="AX5770" s="78"/>
      <c r="AZ5770" s="167"/>
      <c r="BA5770" s="77"/>
      <c r="BB5770" s="77"/>
    </row>
    <row r="5771" spans="50:54" s="79" customFormat="1" ht="0" hidden="1" customHeight="1" x14ac:dyDescent="0.2">
      <c r="AX5771" s="78"/>
      <c r="AZ5771" s="167"/>
      <c r="BA5771" s="77"/>
      <c r="BB5771" s="77"/>
    </row>
    <row r="5772" spans="50:54" s="79" customFormat="1" ht="0" hidden="1" customHeight="1" x14ac:dyDescent="0.2">
      <c r="AX5772" s="78"/>
      <c r="AZ5772" s="167"/>
      <c r="BA5772" s="77"/>
      <c r="BB5772" s="77"/>
    </row>
    <row r="5773" spans="50:54" s="79" customFormat="1" ht="0" hidden="1" customHeight="1" x14ac:dyDescent="0.2">
      <c r="AX5773" s="78"/>
      <c r="AZ5773" s="167"/>
      <c r="BA5773" s="77"/>
      <c r="BB5773" s="77"/>
    </row>
    <row r="5774" spans="50:54" s="79" customFormat="1" ht="0" hidden="1" customHeight="1" x14ac:dyDescent="0.2">
      <c r="AX5774" s="78"/>
      <c r="AZ5774" s="167"/>
      <c r="BA5774" s="77"/>
      <c r="BB5774" s="77"/>
    </row>
    <row r="5775" spans="50:54" s="79" customFormat="1" ht="0" hidden="1" customHeight="1" x14ac:dyDescent="0.2">
      <c r="AX5775" s="78"/>
      <c r="AZ5775" s="167"/>
      <c r="BA5775" s="77"/>
      <c r="BB5775" s="77"/>
    </row>
    <row r="5776" spans="50:54" s="79" customFormat="1" ht="0" hidden="1" customHeight="1" x14ac:dyDescent="0.2">
      <c r="AX5776" s="78"/>
      <c r="AZ5776" s="167"/>
      <c r="BA5776" s="77"/>
      <c r="BB5776" s="77"/>
    </row>
    <row r="5777" spans="50:54" s="79" customFormat="1" ht="0" hidden="1" customHeight="1" x14ac:dyDescent="0.2">
      <c r="AX5777" s="78"/>
      <c r="AZ5777" s="167"/>
      <c r="BA5777" s="77"/>
      <c r="BB5777" s="77"/>
    </row>
    <row r="5778" spans="50:54" s="79" customFormat="1" ht="0" hidden="1" customHeight="1" x14ac:dyDescent="0.2">
      <c r="AX5778" s="78"/>
      <c r="AZ5778" s="167"/>
      <c r="BA5778" s="77"/>
      <c r="BB5778" s="77"/>
    </row>
    <row r="5779" spans="50:54" s="79" customFormat="1" ht="0" hidden="1" customHeight="1" x14ac:dyDescent="0.2">
      <c r="AX5779" s="78"/>
      <c r="AZ5779" s="167"/>
      <c r="BA5779" s="77"/>
      <c r="BB5779" s="77"/>
    </row>
    <row r="5780" spans="50:54" s="79" customFormat="1" ht="0" hidden="1" customHeight="1" x14ac:dyDescent="0.2">
      <c r="AX5780" s="78"/>
      <c r="AZ5780" s="167"/>
      <c r="BA5780" s="77"/>
      <c r="BB5780" s="77"/>
    </row>
    <row r="5781" spans="50:54" s="79" customFormat="1" ht="0" hidden="1" customHeight="1" x14ac:dyDescent="0.2">
      <c r="AX5781" s="78"/>
      <c r="AZ5781" s="167"/>
      <c r="BA5781" s="77"/>
      <c r="BB5781" s="77"/>
    </row>
    <row r="5782" spans="50:54" s="79" customFormat="1" ht="0" hidden="1" customHeight="1" x14ac:dyDescent="0.2">
      <c r="AX5782" s="78"/>
      <c r="AZ5782" s="167"/>
      <c r="BA5782" s="77"/>
      <c r="BB5782" s="77"/>
    </row>
    <row r="5783" spans="50:54" s="79" customFormat="1" ht="0" hidden="1" customHeight="1" x14ac:dyDescent="0.2">
      <c r="AX5783" s="78"/>
      <c r="AZ5783" s="167"/>
      <c r="BA5783" s="77"/>
      <c r="BB5783" s="77"/>
    </row>
    <row r="5784" spans="50:54" s="79" customFormat="1" ht="0" hidden="1" customHeight="1" x14ac:dyDescent="0.2">
      <c r="AX5784" s="78"/>
      <c r="AZ5784" s="167"/>
      <c r="BA5784" s="77"/>
      <c r="BB5784" s="77"/>
    </row>
    <row r="5785" spans="50:54" s="79" customFormat="1" ht="0" hidden="1" customHeight="1" x14ac:dyDescent="0.2">
      <c r="AX5785" s="78"/>
      <c r="AZ5785" s="167"/>
      <c r="BA5785" s="77"/>
      <c r="BB5785" s="77"/>
    </row>
    <row r="5786" spans="50:54" s="79" customFormat="1" ht="0" hidden="1" customHeight="1" x14ac:dyDescent="0.2">
      <c r="AX5786" s="78"/>
      <c r="AZ5786" s="167"/>
      <c r="BA5786" s="77"/>
      <c r="BB5786" s="77"/>
    </row>
    <row r="5787" spans="50:54" s="79" customFormat="1" ht="0" hidden="1" customHeight="1" x14ac:dyDescent="0.2">
      <c r="AX5787" s="78"/>
      <c r="AZ5787" s="167"/>
      <c r="BA5787" s="77"/>
      <c r="BB5787" s="77"/>
    </row>
    <row r="5788" spans="50:54" s="79" customFormat="1" ht="0" hidden="1" customHeight="1" x14ac:dyDescent="0.2">
      <c r="AX5788" s="78"/>
      <c r="AZ5788" s="167"/>
      <c r="BA5788" s="77"/>
      <c r="BB5788" s="77"/>
    </row>
    <row r="5789" spans="50:54" s="79" customFormat="1" ht="0" hidden="1" customHeight="1" x14ac:dyDescent="0.2">
      <c r="AX5789" s="78"/>
      <c r="AZ5789" s="167"/>
      <c r="BA5789" s="77"/>
      <c r="BB5789" s="77"/>
    </row>
    <row r="5790" spans="50:54" s="79" customFormat="1" ht="0" hidden="1" customHeight="1" x14ac:dyDescent="0.2">
      <c r="AX5790" s="78"/>
      <c r="AZ5790" s="167"/>
      <c r="BA5790" s="77"/>
      <c r="BB5790" s="77"/>
    </row>
    <row r="5791" spans="50:54" s="79" customFormat="1" ht="0" hidden="1" customHeight="1" x14ac:dyDescent="0.2">
      <c r="AX5791" s="78"/>
      <c r="AZ5791" s="167"/>
      <c r="BA5791" s="77"/>
      <c r="BB5791" s="77"/>
    </row>
    <row r="5792" spans="50:54" s="79" customFormat="1" ht="0" hidden="1" customHeight="1" x14ac:dyDescent="0.2">
      <c r="AX5792" s="78"/>
      <c r="AZ5792" s="167"/>
      <c r="BA5792" s="77"/>
      <c r="BB5792" s="77"/>
    </row>
    <row r="5793" spans="50:54" s="79" customFormat="1" ht="0" hidden="1" customHeight="1" x14ac:dyDescent="0.2">
      <c r="AX5793" s="78"/>
      <c r="AZ5793" s="167"/>
      <c r="BA5793" s="77"/>
      <c r="BB5793" s="77"/>
    </row>
    <row r="5794" spans="50:54" s="79" customFormat="1" ht="0" hidden="1" customHeight="1" x14ac:dyDescent="0.2">
      <c r="AX5794" s="78"/>
      <c r="AZ5794" s="167"/>
      <c r="BA5794" s="77"/>
      <c r="BB5794" s="77"/>
    </row>
    <row r="5795" spans="50:54" s="79" customFormat="1" ht="0" hidden="1" customHeight="1" x14ac:dyDescent="0.2">
      <c r="AX5795" s="78"/>
      <c r="AZ5795" s="167"/>
      <c r="BA5795" s="77"/>
      <c r="BB5795" s="77"/>
    </row>
    <row r="5796" spans="50:54" s="79" customFormat="1" ht="0" hidden="1" customHeight="1" x14ac:dyDescent="0.2">
      <c r="AX5796" s="78"/>
      <c r="AZ5796" s="167"/>
      <c r="BA5796" s="77"/>
      <c r="BB5796" s="77"/>
    </row>
    <row r="5797" spans="50:54" s="79" customFormat="1" ht="0" hidden="1" customHeight="1" x14ac:dyDescent="0.2">
      <c r="AX5797" s="78"/>
      <c r="AZ5797" s="167"/>
      <c r="BA5797" s="77"/>
      <c r="BB5797" s="77"/>
    </row>
    <row r="5798" spans="50:54" s="79" customFormat="1" ht="0" hidden="1" customHeight="1" x14ac:dyDescent="0.2">
      <c r="AX5798" s="78"/>
      <c r="AZ5798" s="167"/>
      <c r="BA5798" s="77"/>
      <c r="BB5798" s="77"/>
    </row>
    <row r="5799" spans="50:54" s="79" customFormat="1" ht="0" hidden="1" customHeight="1" x14ac:dyDescent="0.2">
      <c r="AX5799" s="78"/>
      <c r="AZ5799" s="167"/>
      <c r="BA5799" s="77"/>
      <c r="BB5799" s="77"/>
    </row>
    <row r="5800" spans="50:54" s="79" customFormat="1" ht="0" hidden="1" customHeight="1" x14ac:dyDescent="0.2">
      <c r="AX5800" s="78"/>
      <c r="AZ5800" s="167"/>
      <c r="BA5800" s="77"/>
      <c r="BB5800" s="77"/>
    </row>
    <row r="5801" spans="50:54" s="79" customFormat="1" ht="0" hidden="1" customHeight="1" x14ac:dyDescent="0.2">
      <c r="AX5801" s="78"/>
      <c r="AZ5801" s="167"/>
      <c r="BA5801" s="77"/>
      <c r="BB5801" s="77"/>
    </row>
    <row r="5802" spans="50:54" s="79" customFormat="1" ht="0" hidden="1" customHeight="1" x14ac:dyDescent="0.2">
      <c r="AX5802" s="78"/>
      <c r="AZ5802" s="167"/>
      <c r="BA5802" s="77"/>
      <c r="BB5802" s="77"/>
    </row>
    <row r="5803" spans="50:54" s="79" customFormat="1" ht="0" hidden="1" customHeight="1" x14ac:dyDescent="0.2">
      <c r="AX5803" s="78"/>
      <c r="AZ5803" s="167"/>
      <c r="BA5803" s="77"/>
      <c r="BB5803" s="77"/>
    </row>
    <row r="5804" spans="50:54" s="79" customFormat="1" ht="0" hidden="1" customHeight="1" x14ac:dyDescent="0.2">
      <c r="AX5804" s="78"/>
      <c r="AZ5804" s="167"/>
      <c r="BA5804" s="77"/>
      <c r="BB5804" s="77"/>
    </row>
    <row r="5805" spans="50:54" s="79" customFormat="1" ht="0" hidden="1" customHeight="1" x14ac:dyDescent="0.2">
      <c r="AX5805" s="78"/>
      <c r="AZ5805" s="167"/>
      <c r="BA5805" s="77"/>
      <c r="BB5805" s="77"/>
    </row>
    <row r="5806" spans="50:54" s="79" customFormat="1" ht="0" hidden="1" customHeight="1" x14ac:dyDescent="0.2">
      <c r="AX5806" s="78"/>
      <c r="AZ5806" s="167"/>
      <c r="BA5806" s="77"/>
      <c r="BB5806" s="77"/>
    </row>
    <row r="5807" spans="50:54" s="79" customFormat="1" ht="0" hidden="1" customHeight="1" x14ac:dyDescent="0.2">
      <c r="AX5807" s="78"/>
      <c r="AZ5807" s="167"/>
      <c r="BA5807" s="77"/>
      <c r="BB5807" s="77"/>
    </row>
    <row r="5808" spans="50:54" s="79" customFormat="1" ht="0" hidden="1" customHeight="1" x14ac:dyDescent="0.2">
      <c r="AX5808" s="78"/>
      <c r="AZ5808" s="167"/>
      <c r="BA5808" s="77"/>
      <c r="BB5808" s="77"/>
    </row>
    <row r="5809" spans="50:54" s="79" customFormat="1" ht="0" hidden="1" customHeight="1" x14ac:dyDescent="0.2">
      <c r="AX5809" s="78"/>
      <c r="AZ5809" s="167"/>
      <c r="BA5809" s="77"/>
      <c r="BB5809" s="77"/>
    </row>
    <row r="5810" spans="50:54" s="79" customFormat="1" ht="0" hidden="1" customHeight="1" x14ac:dyDescent="0.2">
      <c r="AX5810" s="78"/>
      <c r="AZ5810" s="167"/>
      <c r="BA5810" s="77"/>
      <c r="BB5810" s="77"/>
    </row>
    <row r="5811" spans="50:54" s="79" customFormat="1" ht="0" hidden="1" customHeight="1" x14ac:dyDescent="0.2">
      <c r="AX5811" s="78"/>
      <c r="AZ5811" s="167"/>
      <c r="BA5811" s="77"/>
      <c r="BB5811" s="77"/>
    </row>
    <row r="5812" spans="50:54" s="79" customFormat="1" ht="0" hidden="1" customHeight="1" x14ac:dyDescent="0.2">
      <c r="AX5812" s="78"/>
      <c r="AZ5812" s="167"/>
      <c r="BA5812" s="77"/>
      <c r="BB5812" s="77"/>
    </row>
    <row r="5813" spans="50:54" s="79" customFormat="1" ht="0" hidden="1" customHeight="1" x14ac:dyDescent="0.2">
      <c r="AX5813" s="78"/>
      <c r="AZ5813" s="167"/>
      <c r="BA5813" s="77"/>
      <c r="BB5813" s="77"/>
    </row>
    <row r="5814" spans="50:54" s="79" customFormat="1" ht="0" hidden="1" customHeight="1" x14ac:dyDescent="0.2">
      <c r="AX5814" s="78"/>
      <c r="AZ5814" s="167"/>
      <c r="BA5814" s="77"/>
      <c r="BB5814" s="77"/>
    </row>
    <row r="5815" spans="50:54" s="79" customFormat="1" ht="0" hidden="1" customHeight="1" x14ac:dyDescent="0.2">
      <c r="AX5815" s="78"/>
      <c r="AZ5815" s="167"/>
      <c r="BA5815" s="77"/>
      <c r="BB5815" s="77"/>
    </row>
    <row r="5816" spans="50:54" s="79" customFormat="1" ht="0" hidden="1" customHeight="1" x14ac:dyDescent="0.2">
      <c r="AX5816" s="78"/>
      <c r="AZ5816" s="167"/>
      <c r="BA5816" s="77"/>
      <c r="BB5816" s="77"/>
    </row>
    <row r="5817" spans="50:54" s="79" customFormat="1" ht="0" hidden="1" customHeight="1" x14ac:dyDescent="0.2">
      <c r="AX5817" s="78"/>
      <c r="AZ5817" s="167"/>
      <c r="BA5817" s="77"/>
      <c r="BB5817" s="77"/>
    </row>
    <row r="5818" spans="50:54" s="79" customFormat="1" ht="0" hidden="1" customHeight="1" x14ac:dyDescent="0.2">
      <c r="AX5818" s="78"/>
      <c r="AZ5818" s="167"/>
      <c r="BA5818" s="77"/>
      <c r="BB5818" s="77"/>
    </row>
    <row r="5819" spans="50:54" s="79" customFormat="1" ht="0" hidden="1" customHeight="1" x14ac:dyDescent="0.2">
      <c r="AX5819" s="78"/>
      <c r="AZ5819" s="167"/>
      <c r="BA5819" s="77"/>
      <c r="BB5819" s="77"/>
    </row>
    <row r="5820" spans="50:54" s="79" customFormat="1" ht="0" hidden="1" customHeight="1" x14ac:dyDescent="0.2">
      <c r="AX5820" s="78"/>
      <c r="AZ5820" s="167"/>
      <c r="BA5820" s="77"/>
      <c r="BB5820" s="77"/>
    </row>
    <row r="5821" spans="50:54" s="79" customFormat="1" ht="0" hidden="1" customHeight="1" x14ac:dyDescent="0.2">
      <c r="AX5821" s="78"/>
      <c r="AZ5821" s="167"/>
      <c r="BA5821" s="77"/>
      <c r="BB5821" s="77"/>
    </row>
    <row r="5822" spans="50:54" s="79" customFormat="1" ht="0" hidden="1" customHeight="1" x14ac:dyDescent="0.2">
      <c r="AX5822" s="78"/>
      <c r="AZ5822" s="167"/>
      <c r="BA5822" s="77"/>
      <c r="BB5822" s="77"/>
    </row>
    <row r="5823" spans="50:54" s="79" customFormat="1" ht="0" hidden="1" customHeight="1" x14ac:dyDescent="0.2">
      <c r="AX5823" s="78"/>
      <c r="AZ5823" s="167"/>
      <c r="BA5823" s="77"/>
      <c r="BB5823" s="77"/>
    </row>
    <row r="5824" spans="50:54" s="79" customFormat="1" ht="0" hidden="1" customHeight="1" x14ac:dyDescent="0.2">
      <c r="AX5824" s="78"/>
      <c r="AZ5824" s="167"/>
      <c r="BA5824" s="77"/>
      <c r="BB5824" s="77"/>
    </row>
    <row r="5825" spans="50:54" s="79" customFormat="1" ht="0" hidden="1" customHeight="1" x14ac:dyDescent="0.2">
      <c r="AX5825" s="78"/>
      <c r="AZ5825" s="167"/>
      <c r="BA5825" s="77"/>
      <c r="BB5825" s="77"/>
    </row>
    <row r="5826" spans="50:54" s="79" customFormat="1" ht="0" hidden="1" customHeight="1" x14ac:dyDescent="0.2">
      <c r="AX5826" s="78"/>
      <c r="AZ5826" s="167"/>
      <c r="BA5826" s="77"/>
      <c r="BB5826" s="77"/>
    </row>
    <row r="5827" spans="50:54" s="79" customFormat="1" ht="0" hidden="1" customHeight="1" x14ac:dyDescent="0.2">
      <c r="AX5827" s="78"/>
      <c r="AZ5827" s="167"/>
      <c r="BA5827" s="77"/>
      <c r="BB5827" s="77"/>
    </row>
    <row r="5828" spans="50:54" s="79" customFormat="1" ht="0" hidden="1" customHeight="1" x14ac:dyDescent="0.2">
      <c r="AX5828" s="78"/>
      <c r="AZ5828" s="167"/>
      <c r="BA5828" s="77"/>
      <c r="BB5828" s="77"/>
    </row>
    <row r="5829" spans="50:54" s="79" customFormat="1" ht="0" hidden="1" customHeight="1" x14ac:dyDescent="0.2">
      <c r="AX5829" s="78"/>
      <c r="AZ5829" s="167"/>
      <c r="BA5829" s="77"/>
      <c r="BB5829" s="77"/>
    </row>
    <row r="5830" spans="50:54" s="79" customFormat="1" ht="0" hidden="1" customHeight="1" x14ac:dyDescent="0.2">
      <c r="AX5830" s="78"/>
      <c r="AZ5830" s="167"/>
      <c r="BA5830" s="77"/>
      <c r="BB5830" s="77"/>
    </row>
    <row r="5831" spans="50:54" s="79" customFormat="1" ht="0" hidden="1" customHeight="1" x14ac:dyDescent="0.2">
      <c r="AX5831" s="78"/>
      <c r="AZ5831" s="167"/>
      <c r="BA5831" s="77"/>
      <c r="BB5831" s="77"/>
    </row>
    <row r="5832" spans="50:54" s="79" customFormat="1" ht="0" hidden="1" customHeight="1" x14ac:dyDescent="0.2">
      <c r="AX5832" s="78"/>
      <c r="AZ5832" s="167"/>
      <c r="BA5832" s="77"/>
      <c r="BB5832" s="77"/>
    </row>
    <row r="5833" spans="50:54" s="79" customFormat="1" ht="0" hidden="1" customHeight="1" x14ac:dyDescent="0.2">
      <c r="AX5833" s="78"/>
      <c r="AZ5833" s="167"/>
      <c r="BA5833" s="77"/>
      <c r="BB5833" s="77"/>
    </row>
    <row r="5834" spans="50:54" s="79" customFormat="1" ht="0" hidden="1" customHeight="1" x14ac:dyDescent="0.2">
      <c r="AX5834" s="78"/>
      <c r="AZ5834" s="167"/>
      <c r="BA5834" s="77"/>
      <c r="BB5834" s="77"/>
    </row>
    <row r="5835" spans="50:54" s="79" customFormat="1" ht="0" hidden="1" customHeight="1" x14ac:dyDescent="0.2">
      <c r="AX5835" s="78"/>
      <c r="AZ5835" s="167"/>
      <c r="BA5835" s="77"/>
      <c r="BB5835" s="77"/>
    </row>
    <row r="5836" spans="50:54" s="79" customFormat="1" ht="0" hidden="1" customHeight="1" x14ac:dyDescent="0.2">
      <c r="AX5836" s="78"/>
      <c r="AZ5836" s="167"/>
      <c r="BA5836" s="77"/>
      <c r="BB5836" s="77"/>
    </row>
    <row r="5837" spans="50:54" s="79" customFormat="1" ht="0" hidden="1" customHeight="1" x14ac:dyDescent="0.2">
      <c r="AX5837" s="78"/>
      <c r="AZ5837" s="167"/>
      <c r="BA5837" s="77"/>
      <c r="BB5837" s="77"/>
    </row>
    <row r="5838" spans="50:54" s="79" customFormat="1" ht="0" hidden="1" customHeight="1" x14ac:dyDescent="0.2">
      <c r="AX5838" s="78"/>
      <c r="AZ5838" s="167"/>
      <c r="BA5838" s="77"/>
      <c r="BB5838" s="77"/>
    </row>
    <row r="5839" spans="50:54" s="79" customFormat="1" ht="0" hidden="1" customHeight="1" x14ac:dyDescent="0.2">
      <c r="AX5839" s="78"/>
      <c r="AZ5839" s="167"/>
      <c r="BA5839" s="77"/>
      <c r="BB5839" s="77"/>
    </row>
    <row r="5840" spans="50:54" s="79" customFormat="1" ht="0" hidden="1" customHeight="1" x14ac:dyDescent="0.2">
      <c r="AX5840" s="78"/>
      <c r="AZ5840" s="167"/>
      <c r="BA5840" s="77"/>
      <c r="BB5840" s="77"/>
    </row>
    <row r="5841" spans="50:54" s="79" customFormat="1" ht="0" hidden="1" customHeight="1" x14ac:dyDescent="0.2">
      <c r="AX5841" s="78"/>
      <c r="AZ5841" s="167"/>
      <c r="BA5841" s="77"/>
      <c r="BB5841" s="77"/>
    </row>
    <row r="5842" spans="50:54" s="79" customFormat="1" ht="0" hidden="1" customHeight="1" x14ac:dyDescent="0.2">
      <c r="AX5842" s="78"/>
      <c r="AZ5842" s="167"/>
      <c r="BA5842" s="77"/>
      <c r="BB5842" s="77"/>
    </row>
    <row r="5843" spans="50:54" s="79" customFormat="1" ht="0" hidden="1" customHeight="1" x14ac:dyDescent="0.2">
      <c r="AX5843" s="78"/>
      <c r="AZ5843" s="167"/>
      <c r="BA5843" s="77"/>
      <c r="BB5843" s="77"/>
    </row>
    <row r="5844" spans="50:54" s="79" customFormat="1" ht="0" hidden="1" customHeight="1" x14ac:dyDescent="0.2">
      <c r="AX5844" s="78"/>
      <c r="AZ5844" s="167"/>
      <c r="BA5844" s="77"/>
      <c r="BB5844" s="77"/>
    </row>
    <row r="5845" spans="50:54" s="79" customFormat="1" ht="0" hidden="1" customHeight="1" x14ac:dyDescent="0.2">
      <c r="AX5845" s="78"/>
      <c r="AZ5845" s="167"/>
      <c r="BA5845" s="77"/>
      <c r="BB5845" s="77"/>
    </row>
    <row r="5846" spans="50:54" s="79" customFormat="1" ht="0" hidden="1" customHeight="1" x14ac:dyDescent="0.2">
      <c r="AX5846" s="78"/>
      <c r="AZ5846" s="167"/>
      <c r="BA5846" s="77"/>
      <c r="BB5846" s="77"/>
    </row>
    <row r="5847" spans="50:54" s="79" customFormat="1" ht="0" hidden="1" customHeight="1" x14ac:dyDescent="0.2">
      <c r="AX5847" s="78"/>
      <c r="AZ5847" s="167"/>
      <c r="BA5847" s="77"/>
      <c r="BB5847" s="77"/>
    </row>
    <row r="5848" spans="50:54" s="79" customFormat="1" ht="0" hidden="1" customHeight="1" x14ac:dyDescent="0.2">
      <c r="AX5848" s="78"/>
      <c r="AZ5848" s="167"/>
      <c r="BA5848" s="77"/>
      <c r="BB5848" s="77"/>
    </row>
    <row r="5849" spans="50:54" s="79" customFormat="1" ht="0" hidden="1" customHeight="1" x14ac:dyDescent="0.2">
      <c r="AX5849" s="78"/>
      <c r="AZ5849" s="167"/>
      <c r="BA5849" s="77"/>
      <c r="BB5849" s="77"/>
    </row>
    <row r="5850" spans="50:54" s="79" customFormat="1" ht="0" hidden="1" customHeight="1" x14ac:dyDescent="0.2">
      <c r="AX5850" s="78"/>
      <c r="AZ5850" s="167"/>
      <c r="BA5850" s="77"/>
      <c r="BB5850" s="77"/>
    </row>
    <row r="5851" spans="50:54" s="79" customFormat="1" ht="0" hidden="1" customHeight="1" x14ac:dyDescent="0.2">
      <c r="AX5851" s="78"/>
      <c r="AZ5851" s="167"/>
      <c r="BA5851" s="77"/>
      <c r="BB5851" s="77"/>
    </row>
    <row r="5852" spans="50:54" s="79" customFormat="1" ht="0" hidden="1" customHeight="1" x14ac:dyDescent="0.2">
      <c r="AX5852" s="78"/>
      <c r="AZ5852" s="167"/>
      <c r="BA5852" s="77"/>
      <c r="BB5852" s="77"/>
    </row>
    <row r="5853" spans="50:54" s="79" customFormat="1" ht="0" hidden="1" customHeight="1" x14ac:dyDescent="0.2">
      <c r="AX5853" s="78"/>
      <c r="AZ5853" s="167"/>
      <c r="BA5853" s="77"/>
      <c r="BB5853" s="77"/>
    </row>
    <row r="5854" spans="50:54" s="79" customFormat="1" ht="0" hidden="1" customHeight="1" x14ac:dyDescent="0.2">
      <c r="AX5854" s="78"/>
      <c r="AZ5854" s="167"/>
      <c r="BA5854" s="77"/>
      <c r="BB5854" s="77"/>
    </row>
    <row r="5855" spans="50:54" s="79" customFormat="1" ht="0" hidden="1" customHeight="1" x14ac:dyDescent="0.2">
      <c r="AX5855" s="78"/>
      <c r="AZ5855" s="167"/>
      <c r="BA5855" s="77"/>
      <c r="BB5855" s="77"/>
    </row>
    <row r="5856" spans="50:54" s="79" customFormat="1" ht="0" hidden="1" customHeight="1" x14ac:dyDescent="0.2">
      <c r="AX5856" s="78"/>
      <c r="AZ5856" s="167"/>
      <c r="BA5856" s="77"/>
      <c r="BB5856" s="77"/>
    </row>
    <row r="5857" spans="50:54" s="79" customFormat="1" ht="0" hidden="1" customHeight="1" x14ac:dyDescent="0.2">
      <c r="AX5857" s="78"/>
      <c r="AZ5857" s="167"/>
      <c r="BA5857" s="77"/>
      <c r="BB5857" s="77"/>
    </row>
    <row r="5858" spans="50:54" s="79" customFormat="1" ht="0" hidden="1" customHeight="1" x14ac:dyDescent="0.2">
      <c r="AX5858" s="78"/>
      <c r="AZ5858" s="167"/>
      <c r="BA5858" s="77"/>
      <c r="BB5858" s="77"/>
    </row>
    <row r="5859" spans="50:54" s="79" customFormat="1" ht="0" hidden="1" customHeight="1" x14ac:dyDescent="0.2">
      <c r="AX5859" s="78"/>
      <c r="AZ5859" s="167"/>
      <c r="BA5859" s="77"/>
      <c r="BB5859" s="77"/>
    </row>
    <row r="5860" spans="50:54" s="79" customFormat="1" ht="0" hidden="1" customHeight="1" x14ac:dyDescent="0.2">
      <c r="AX5860" s="78"/>
      <c r="AZ5860" s="167"/>
      <c r="BA5860" s="77"/>
      <c r="BB5860" s="77"/>
    </row>
    <row r="5861" spans="50:54" s="79" customFormat="1" ht="0" hidden="1" customHeight="1" x14ac:dyDescent="0.2">
      <c r="AX5861" s="78"/>
      <c r="AZ5861" s="167"/>
      <c r="BA5861" s="77"/>
      <c r="BB5861" s="77"/>
    </row>
    <row r="5862" spans="50:54" s="79" customFormat="1" ht="0" hidden="1" customHeight="1" x14ac:dyDescent="0.2">
      <c r="AX5862" s="78"/>
      <c r="AZ5862" s="167"/>
      <c r="BA5862" s="77"/>
      <c r="BB5862" s="77"/>
    </row>
    <row r="5863" spans="50:54" s="79" customFormat="1" ht="0" hidden="1" customHeight="1" x14ac:dyDescent="0.2">
      <c r="AX5863" s="78"/>
      <c r="AZ5863" s="167"/>
      <c r="BA5863" s="77"/>
      <c r="BB5863" s="77"/>
    </row>
    <row r="5864" spans="50:54" s="79" customFormat="1" ht="0" hidden="1" customHeight="1" x14ac:dyDescent="0.2">
      <c r="AX5864" s="78"/>
      <c r="AZ5864" s="167"/>
      <c r="BA5864" s="77"/>
      <c r="BB5864" s="77"/>
    </row>
    <row r="5865" spans="50:54" s="79" customFormat="1" ht="0" hidden="1" customHeight="1" x14ac:dyDescent="0.2">
      <c r="AX5865" s="78"/>
      <c r="AZ5865" s="167"/>
      <c r="BA5865" s="77"/>
      <c r="BB5865" s="77"/>
    </row>
    <row r="5866" spans="50:54" s="79" customFormat="1" ht="0" hidden="1" customHeight="1" x14ac:dyDescent="0.2">
      <c r="AX5866" s="78"/>
      <c r="AZ5866" s="167"/>
      <c r="BA5866" s="77"/>
      <c r="BB5866" s="77"/>
    </row>
    <row r="5867" spans="50:54" s="79" customFormat="1" ht="0" hidden="1" customHeight="1" x14ac:dyDescent="0.2">
      <c r="AX5867" s="78"/>
      <c r="AZ5867" s="167"/>
      <c r="BA5867" s="77"/>
      <c r="BB5867" s="77"/>
    </row>
    <row r="5868" spans="50:54" s="79" customFormat="1" ht="0" hidden="1" customHeight="1" x14ac:dyDescent="0.2">
      <c r="AX5868" s="78"/>
      <c r="AZ5868" s="167"/>
      <c r="BA5868" s="77"/>
      <c r="BB5868" s="77"/>
    </row>
    <row r="5869" spans="50:54" s="79" customFormat="1" ht="0" hidden="1" customHeight="1" x14ac:dyDescent="0.2">
      <c r="AX5869" s="78"/>
      <c r="AZ5869" s="167"/>
      <c r="BA5869" s="77"/>
      <c r="BB5869" s="77"/>
    </row>
    <row r="5870" spans="50:54" s="79" customFormat="1" ht="0" hidden="1" customHeight="1" x14ac:dyDescent="0.2">
      <c r="AX5870" s="78"/>
      <c r="AZ5870" s="167"/>
      <c r="BA5870" s="77"/>
      <c r="BB5870" s="77"/>
    </row>
    <row r="5871" spans="50:54" s="79" customFormat="1" ht="0" hidden="1" customHeight="1" x14ac:dyDescent="0.2">
      <c r="AX5871" s="78"/>
      <c r="AZ5871" s="167"/>
      <c r="BA5871" s="77"/>
      <c r="BB5871" s="77"/>
    </row>
    <row r="5872" spans="50:54" s="79" customFormat="1" ht="0" hidden="1" customHeight="1" x14ac:dyDescent="0.2">
      <c r="AX5872" s="78"/>
      <c r="AZ5872" s="167"/>
      <c r="BA5872" s="77"/>
      <c r="BB5872" s="77"/>
    </row>
    <row r="5873" spans="50:54" s="79" customFormat="1" ht="0" hidden="1" customHeight="1" x14ac:dyDescent="0.2">
      <c r="AX5873" s="78"/>
      <c r="AZ5873" s="167"/>
      <c r="BA5873" s="77"/>
      <c r="BB5873" s="77"/>
    </row>
    <row r="5874" spans="50:54" s="79" customFormat="1" ht="0" hidden="1" customHeight="1" x14ac:dyDescent="0.2">
      <c r="AX5874" s="78"/>
      <c r="AZ5874" s="167"/>
      <c r="BA5874" s="77"/>
      <c r="BB5874" s="77"/>
    </row>
    <row r="5875" spans="50:54" s="79" customFormat="1" ht="0" hidden="1" customHeight="1" x14ac:dyDescent="0.2">
      <c r="AX5875" s="78"/>
      <c r="AZ5875" s="167"/>
      <c r="BA5875" s="77"/>
      <c r="BB5875" s="77"/>
    </row>
    <row r="5876" spans="50:54" s="79" customFormat="1" ht="0" hidden="1" customHeight="1" x14ac:dyDescent="0.2">
      <c r="AX5876" s="78"/>
      <c r="AZ5876" s="167"/>
      <c r="BA5876" s="77"/>
      <c r="BB5876" s="77"/>
    </row>
    <row r="5877" spans="50:54" s="79" customFormat="1" ht="0" hidden="1" customHeight="1" x14ac:dyDescent="0.2">
      <c r="AX5877" s="78"/>
      <c r="AZ5877" s="167"/>
      <c r="BA5877" s="77"/>
      <c r="BB5877" s="77"/>
    </row>
    <row r="5878" spans="50:54" s="79" customFormat="1" ht="0" hidden="1" customHeight="1" x14ac:dyDescent="0.2">
      <c r="AX5878" s="78"/>
      <c r="AZ5878" s="167"/>
      <c r="BA5878" s="77"/>
      <c r="BB5878" s="77"/>
    </row>
    <row r="5879" spans="50:54" s="79" customFormat="1" ht="0" hidden="1" customHeight="1" x14ac:dyDescent="0.2">
      <c r="AX5879" s="78"/>
      <c r="AZ5879" s="167"/>
      <c r="BA5879" s="77"/>
      <c r="BB5879" s="77"/>
    </row>
    <row r="5880" spans="50:54" s="79" customFormat="1" ht="0" hidden="1" customHeight="1" x14ac:dyDescent="0.2">
      <c r="AX5880" s="78"/>
      <c r="AZ5880" s="167"/>
      <c r="BA5880" s="77"/>
      <c r="BB5880" s="77"/>
    </row>
    <row r="5881" spans="50:54" s="79" customFormat="1" ht="0" hidden="1" customHeight="1" x14ac:dyDescent="0.2">
      <c r="AX5881" s="78"/>
      <c r="AZ5881" s="167"/>
      <c r="BA5881" s="77"/>
      <c r="BB5881" s="77"/>
    </row>
    <row r="5882" spans="50:54" s="79" customFormat="1" ht="0" hidden="1" customHeight="1" x14ac:dyDescent="0.2">
      <c r="AX5882" s="78"/>
      <c r="AZ5882" s="167"/>
      <c r="BA5882" s="77"/>
      <c r="BB5882" s="77"/>
    </row>
    <row r="5883" spans="50:54" s="79" customFormat="1" ht="0" hidden="1" customHeight="1" x14ac:dyDescent="0.2">
      <c r="AX5883" s="78"/>
      <c r="AZ5883" s="167"/>
      <c r="BA5883" s="77"/>
      <c r="BB5883" s="77"/>
    </row>
    <row r="5884" spans="50:54" s="79" customFormat="1" ht="0" hidden="1" customHeight="1" x14ac:dyDescent="0.2">
      <c r="AX5884" s="78"/>
      <c r="AZ5884" s="167"/>
      <c r="BA5884" s="77"/>
      <c r="BB5884" s="77"/>
    </row>
    <row r="5885" spans="50:54" s="79" customFormat="1" ht="0" hidden="1" customHeight="1" x14ac:dyDescent="0.2">
      <c r="AX5885" s="78"/>
      <c r="AZ5885" s="167"/>
      <c r="BA5885" s="77"/>
      <c r="BB5885" s="77"/>
    </row>
    <row r="5886" spans="50:54" s="79" customFormat="1" ht="0" hidden="1" customHeight="1" x14ac:dyDescent="0.2">
      <c r="AX5886" s="78"/>
      <c r="AZ5886" s="167"/>
      <c r="BA5886" s="77"/>
      <c r="BB5886" s="77"/>
    </row>
    <row r="5887" spans="50:54" s="79" customFormat="1" ht="0" hidden="1" customHeight="1" x14ac:dyDescent="0.2">
      <c r="AX5887" s="78"/>
      <c r="AZ5887" s="167"/>
      <c r="BA5887" s="77"/>
      <c r="BB5887" s="77"/>
    </row>
    <row r="5888" spans="50:54" s="79" customFormat="1" ht="0" hidden="1" customHeight="1" x14ac:dyDescent="0.2">
      <c r="AX5888" s="78"/>
      <c r="AZ5888" s="167"/>
      <c r="BA5888" s="77"/>
      <c r="BB5888" s="77"/>
    </row>
    <row r="5889" spans="50:54" s="79" customFormat="1" ht="0" hidden="1" customHeight="1" x14ac:dyDescent="0.2">
      <c r="AX5889" s="78"/>
      <c r="AZ5889" s="167"/>
      <c r="BA5889" s="77"/>
      <c r="BB5889" s="77"/>
    </row>
    <row r="5890" spans="50:54" s="79" customFormat="1" ht="0" hidden="1" customHeight="1" x14ac:dyDescent="0.2">
      <c r="AX5890" s="78"/>
      <c r="AZ5890" s="167"/>
      <c r="BA5890" s="77"/>
      <c r="BB5890" s="77"/>
    </row>
    <row r="5891" spans="50:54" s="79" customFormat="1" ht="0" hidden="1" customHeight="1" x14ac:dyDescent="0.2">
      <c r="AX5891" s="78"/>
      <c r="AZ5891" s="167"/>
      <c r="BA5891" s="77"/>
      <c r="BB5891" s="77"/>
    </row>
    <row r="5892" spans="50:54" s="79" customFormat="1" ht="0" hidden="1" customHeight="1" x14ac:dyDescent="0.2">
      <c r="AX5892" s="78"/>
      <c r="AZ5892" s="167"/>
      <c r="BA5892" s="77"/>
      <c r="BB5892" s="77"/>
    </row>
    <row r="5893" spans="50:54" s="79" customFormat="1" ht="0" hidden="1" customHeight="1" x14ac:dyDescent="0.2">
      <c r="AX5893" s="78"/>
      <c r="AZ5893" s="167"/>
      <c r="BA5893" s="77"/>
      <c r="BB5893" s="77"/>
    </row>
    <row r="5894" spans="50:54" s="79" customFormat="1" ht="0" hidden="1" customHeight="1" x14ac:dyDescent="0.2">
      <c r="AX5894" s="78"/>
      <c r="AZ5894" s="167"/>
      <c r="BA5894" s="77"/>
      <c r="BB5894" s="77"/>
    </row>
    <row r="5895" spans="50:54" s="79" customFormat="1" ht="0" hidden="1" customHeight="1" x14ac:dyDescent="0.2">
      <c r="AX5895" s="78"/>
      <c r="AZ5895" s="167"/>
      <c r="BA5895" s="77"/>
      <c r="BB5895" s="77"/>
    </row>
    <row r="5896" spans="50:54" s="79" customFormat="1" ht="0" hidden="1" customHeight="1" x14ac:dyDescent="0.2">
      <c r="AX5896" s="78"/>
      <c r="AZ5896" s="167"/>
      <c r="BA5896" s="77"/>
      <c r="BB5896" s="77"/>
    </row>
    <row r="5897" spans="50:54" s="79" customFormat="1" ht="0" hidden="1" customHeight="1" x14ac:dyDescent="0.2">
      <c r="AX5897" s="78"/>
      <c r="AZ5897" s="167"/>
      <c r="BA5897" s="77"/>
      <c r="BB5897" s="77"/>
    </row>
    <row r="5898" spans="50:54" s="79" customFormat="1" ht="0" hidden="1" customHeight="1" x14ac:dyDescent="0.2">
      <c r="AX5898" s="78"/>
      <c r="AZ5898" s="167"/>
      <c r="BA5898" s="77"/>
      <c r="BB5898" s="77"/>
    </row>
    <row r="5899" spans="50:54" s="79" customFormat="1" ht="0" hidden="1" customHeight="1" x14ac:dyDescent="0.2">
      <c r="AX5899" s="78"/>
      <c r="AZ5899" s="167"/>
      <c r="BA5899" s="77"/>
      <c r="BB5899" s="77"/>
    </row>
    <row r="5900" spans="50:54" s="79" customFormat="1" ht="0" hidden="1" customHeight="1" x14ac:dyDescent="0.2">
      <c r="AX5900" s="78"/>
      <c r="AZ5900" s="167"/>
      <c r="BA5900" s="77"/>
      <c r="BB5900" s="77"/>
    </row>
    <row r="5901" spans="50:54" s="79" customFormat="1" ht="0" hidden="1" customHeight="1" x14ac:dyDescent="0.2">
      <c r="AX5901" s="78"/>
      <c r="AZ5901" s="167"/>
      <c r="BA5901" s="77"/>
      <c r="BB5901" s="77"/>
    </row>
    <row r="5902" spans="50:54" s="79" customFormat="1" ht="0" hidden="1" customHeight="1" x14ac:dyDescent="0.2">
      <c r="AX5902" s="78"/>
      <c r="AZ5902" s="167"/>
      <c r="BA5902" s="77"/>
      <c r="BB5902" s="77"/>
    </row>
    <row r="5903" spans="50:54" s="79" customFormat="1" ht="0" hidden="1" customHeight="1" x14ac:dyDescent="0.2">
      <c r="AX5903" s="78"/>
      <c r="AZ5903" s="167"/>
      <c r="BA5903" s="77"/>
      <c r="BB5903" s="77"/>
    </row>
    <row r="5904" spans="50:54" s="79" customFormat="1" ht="0" hidden="1" customHeight="1" x14ac:dyDescent="0.2">
      <c r="AX5904" s="78"/>
      <c r="AZ5904" s="167"/>
      <c r="BA5904" s="77"/>
      <c r="BB5904" s="77"/>
    </row>
    <row r="5905" spans="50:54" s="79" customFormat="1" ht="0" hidden="1" customHeight="1" x14ac:dyDescent="0.2">
      <c r="AX5905" s="78"/>
      <c r="AZ5905" s="167"/>
      <c r="BA5905" s="77"/>
      <c r="BB5905" s="77"/>
    </row>
    <row r="5906" spans="50:54" s="79" customFormat="1" ht="0" hidden="1" customHeight="1" x14ac:dyDescent="0.2">
      <c r="AX5906" s="78"/>
      <c r="AZ5906" s="167"/>
      <c r="BA5906" s="77"/>
      <c r="BB5906" s="77"/>
    </row>
    <row r="5907" spans="50:54" s="79" customFormat="1" ht="0" hidden="1" customHeight="1" x14ac:dyDescent="0.2">
      <c r="AX5907" s="78"/>
      <c r="AZ5907" s="167"/>
      <c r="BA5907" s="77"/>
      <c r="BB5907" s="77"/>
    </row>
    <row r="5908" spans="50:54" s="79" customFormat="1" ht="0" hidden="1" customHeight="1" x14ac:dyDescent="0.2">
      <c r="AX5908" s="78"/>
      <c r="AZ5908" s="167"/>
      <c r="BA5908" s="77"/>
      <c r="BB5908" s="77"/>
    </row>
    <row r="5909" spans="50:54" s="79" customFormat="1" ht="0" hidden="1" customHeight="1" x14ac:dyDescent="0.2">
      <c r="AX5909" s="78"/>
      <c r="AZ5909" s="167"/>
      <c r="BA5909" s="77"/>
      <c r="BB5909" s="77"/>
    </row>
    <row r="5910" spans="50:54" s="79" customFormat="1" ht="0" hidden="1" customHeight="1" x14ac:dyDescent="0.2">
      <c r="AX5910" s="78"/>
      <c r="AZ5910" s="167"/>
      <c r="BA5910" s="77"/>
      <c r="BB5910" s="77"/>
    </row>
    <row r="5911" spans="50:54" s="79" customFormat="1" ht="0" hidden="1" customHeight="1" x14ac:dyDescent="0.2">
      <c r="AX5911" s="78"/>
      <c r="AZ5911" s="167"/>
      <c r="BA5911" s="77"/>
      <c r="BB5911" s="77"/>
    </row>
    <row r="5912" spans="50:54" s="79" customFormat="1" ht="0" hidden="1" customHeight="1" x14ac:dyDescent="0.2">
      <c r="AX5912" s="78"/>
      <c r="AZ5912" s="167"/>
      <c r="BA5912" s="77"/>
      <c r="BB5912" s="77"/>
    </row>
    <row r="5913" spans="50:54" s="79" customFormat="1" ht="0" hidden="1" customHeight="1" x14ac:dyDescent="0.2">
      <c r="AX5913" s="78"/>
      <c r="AZ5913" s="167"/>
      <c r="BA5913" s="77"/>
      <c r="BB5913" s="77"/>
    </row>
    <row r="5914" spans="50:54" s="79" customFormat="1" ht="0" hidden="1" customHeight="1" x14ac:dyDescent="0.2">
      <c r="AX5914" s="78"/>
      <c r="AZ5914" s="167"/>
      <c r="BA5914" s="77"/>
      <c r="BB5914" s="77"/>
    </row>
    <row r="5915" spans="50:54" s="79" customFormat="1" ht="0" hidden="1" customHeight="1" x14ac:dyDescent="0.2">
      <c r="AX5915" s="78"/>
      <c r="AZ5915" s="167"/>
      <c r="BA5915" s="77"/>
      <c r="BB5915" s="77"/>
    </row>
    <row r="5916" spans="50:54" s="79" customFormat="1" ht="0" hidden="1" customHeight="1" x14ac:dyDescent="0.2">
      <c r="AX5916" s="78"/>
      <c r="AZ5916" s="167"/>
      <c r="BA5916" s="77"/>
      <c r="BB5916" s="77"/>
    </row>
    <row r="5917" spans="50:54" s="79" customFormat="1" ht="0" hidden="1" customHeight="1" x14ac:dyDescent="0.2">
      <c r="AX5917" s="78"/>
      <c r="AZ5917" s="167"/>
      <c r="BA5917" s="77"/>
      <c r="BB5917" s="77"/>
    </row>
    <row r="5918" spans="50:54" s="79" customFormat="1" ht="0" hidden="1" customHeight="1" x14ac:dyDescent="0.2">
      <c r="AX5918" s="78"/>
      <c r="AZ5918" s="167"/>
      <c r="BA5918" s="77"/>
      <c r="BB5918" s="77"/>
    </row>
    <row r="5919" spans="50:54" s="79" customFormat="1" ht="0" hidden="1" customHeight="1" x14ac:dyDescent="0.2">
      <c r="AX5919" s="78"/>
      <c r="AZ5919" s="167"/>
      <c r="BA5919" s="77"/>
      <c r="BB5919" s="77"/>
    </row>
    <row r="5920" spans="50:54" s="79" customFormat="1" ht="0" hidden="1" customHeight="1" x14ac:dyDescent="0.2">
      <c r="AX5920" s="78"/>
      <c r="AZ5920" s="167"/>
      <c r="BA5920" s="77"/>
      <c r="BB5920" s="77"/>
    </row>
    <row r="5921" spans="50:54" s="79" customFormat="1" ht="0" hidden="1" customHeight="1" x14ac:dyDescent="0.2">
      <c r="AX5921" s="78"/>
      <c r="AZ5921" s="167"/>
      <c r="BA5921" s="77"/>
      <c r="BB5921" s="77"/>
    </row>
    <row r="5922" spans="50:54" s="79" customFormat="1" ht="0" hidden="1" customHeight="1" x14ac:dyDescent="0.2">
      <c r="AX5922" s="78"/>
      <c r="AZ5922" s="167"/>
      <c r="BA5922" s="77"/>
      <c r="BB5922" s="77"/>
    </row>
    <row r="5923" spans="50:54" s="79" customFormat="1" ht="0" hidden="1" customHeight="1" x14ac:dyDescent="0.2">
      <c r="AX5923" s="78"/>
      <c r="AZ5923" s="167"/>
      <c r="BA5923" s="77"/>
      <c r="BB5923" s="77"/>
    </row>
    <row r="5924" spans="50:54" s="79" customFormat="1" ht="0" hidden="1" customHeight="1" x14ac:dyDescent="0.2">
      <c r="AX5924" s="78"/>
      <c r="AZ5924" s="167"/>
      <c r="BA5924" s="77"/>
      <c r="BB5924" s="77"/>
    </row>
    <row r="5925" spans="50:54" s="79" customFormat="1" ht="0" hidden="1" customHeight="1" x14ac:dyDescent="0.2">
      <c r="AX5925" s="78"/>
      <c r="AZ5925" s="167"/>
      <c r="BA5925" s="77"/>
      <c r="BB5925" s="77"/>
    </row>
    <row r="5926" spans="50:54" s="79" customFormat="1" ht="0" hidden="1" customHeight="1" x14ac:dyDescent="0.2">
      <c r="AX5926" s="78"/>
      <c r="AZ5926" s="167"/>
      <c r="BA5926" s="77"/>
      <c r="BB5926" s="77"/>
    </row>
    <row r="5927" spans="50:54" s="79" customFormat="1" ht="0" hidden="1" customHeight="1" x14ac:dyDescent="0.2">
      <c r="AX5927" s="78"/>
      <c r="AZ5927" s="167"/>
      <c r="BA5927" s="77"/>
      <c r="BB5927" s="77"/>
    </row>
    <row r="5928" spans="50:54" s="79" customFormat="1" ht="0" hidden="1" customHeight="1" x14ac:dyDescent="0.2">
      <c r="AX5928" s="78"/>
      <c r="AZ5928" s="167"/>
      <c r="BA5928" s="77"/>
      <c r="BB5928" s="77"/>
    </row>
    <row r="5929" spans="50:54" s="79" customFormat="1" ht="0" hidden="1" customHeight="1" x14ac:dyDescent="0.2">
      <c r="AX5929" s="78"/>
      <c r="AZ5929" s="167"/>
      <c r="BA5929" s="77"/>
      <c r="BB5929" s="77"/>
    </row>
    <row r="5930" spans="50:54" s="79" customFormat="1" ht="0" hidden="1" customHeight="1" x14ac:dyDescent="0.2">
      <c r="AX5930" s="78"/>
      <c r="AZ5930" s="167"/>
      <c r="BA5930" s="77"/>
      <c r="BB5930" s="77"/>
    </row>
    <row r="5931" spans="50:54" s="79" customFormat="1" ht="0" hidden="1" customHeight="1" x14ac:dyDescent="0.2">
      <c r="AX5931" s="78"/>
      <c r="AZ5931" s="167"/>
      <c r="BA5931" s="77"/>
      <c r="BB5931" s="77"/>
    </row>
    <row r="5932" spans="50:54" s="79" customFormat="1" ht="0" hidden="1" customHeight="1" x14ac:dyDescent="0.2">
      <c r="AX5932" s="78"/>
      <c r="AZ5932" s="167"/>
      <c r="BA5932" s="77"/>
      <c r="BB5932" s="77"/>
    </row>
    <row r="5933" spans="50:54" s="79" customFormat="1" ht="0" hidden="1" customHeight="1" x14ac:dyDescent="0.2">
      <c r="AX5933" s="78"/>
      <c r="AZ5933" s="167"/>
      <c r="BA5933" s="77"/>
      <c r="BB5933" s="77"/>
    </row>
    <row r="5934" spans="50:54" s="79" customFormat="1" ht="0" hidden="1" customHeight="1" x14ac:dyDescent="0.2">
      <c r="AX5934" s="78"/>
      <c r="AZ5934" s="167"/>
      <c r="BA5934" s="77"/>
      <c r="BB5934" s="77"/>
    </row>
    <row r="5935" spans="50:54" s="79" customFormat="1" ht="0" hidden="1" customHeight="1" x14ac:dyDescent="0.2">
      <c r="AX5935" s="78"/>
      <c r="AZ5935" s="167"/>
      <c r="BA5935" s="77"/>
      <c r="BB5935" s="77"/>
    </row>
    <row r="5936" spans="50:54" s="79" customFormat="1" ht="0" hidden="1" customHeight="1" x14ac:dyDescent="0.2">
      <c r="AX5936" s="78"/>
      <c r="AZ5936" s="167"/>
      <c r="BA5936" s="77"/>
      <c r="BB5936" s="77"/>
    </row>
    <row r="5937" spans="50:54" s="79" customFormat="1" ht="0" hidden="1" customHeight="1" x14ac:dyDescent="0.2">
      <c r="AX5937" s="78"/>
      <c r="AZ5937" s="167"/>
      <c r="BA5937" s="77"/>
      <c r="BB5937" s="77"/>
    </row>
    <row r="5938" spans="50:54" s="79" customFormat="1" ht="0" hidden="1" customHeight="1" x14ac:dyDescent="0.2">
      <c r="AX5938" s="78"/>
      <c r="AZ5938" s="167"/>
      <c r="BA5938" s="77"/>
      <c r="BB5938" s="77"/>
    </row>
    <row r="5939" spans="50:54" s="79" customFormat="1" ht="0" hidden="1" customHeight="1" x14ac:dyDescent="0.2">
      <c r="AX5939" s="78"/>
      <c r="AZ5939" s="167"/>
      <c r="BA5939" s="77"/>
      <c r="BB5939" s="77"/>
    </row>
    <row r="5940" spans="50:54" s="79" customFormat="1" ht="0" hidden="1" customHeight="1" x14ac:dyDescent="0.2">
      <c r="AX5940" s="78"/>
      <c r="AZ5940" s="167"/>
      <c r="BA5940" s="77"/>
      <c r="BB5940" s="77"/>
    </row>
    <row r="5941" spans="50:54" s="79" customFormat="1" ht="0" hidden="1" customHeight="1" x14ac:dyDescent="0.2">
      <c r="AX5941" s="78"/>
      <c r="AZ5941" s="167"/>
      <c r="BA5941" s="77"/>
      <c r="BB5941" s="77"/>
    </row>
    <row r="5942" spans="50:54" s="79" customFormat="1" ht="0" hidden="1" customHeight="1" x14ac:dyDescent="0.2">
      <c r="AX5942" s="78"/>
      <c r="AZ5942" s="167"/>
      <c r="BA5942" s="77"/>
      <c r="BB5942" s="77"/>
    </row>
    <row r="5943" spans="50:54" s="79" customFormat="1" ht="0" hidden="1" customHeight="1" x14ac:dyDescent="0.2">
      <c r="AX5943" s="78"/>
      <c r="AZ5943" s="167"/>
      <c r="BA5943" s="77"/>
      <c r="BB5943" s="77"/>
    </row>
    <row r="5944" spans="50:54" s="79" customFormat="1" ht="0" hidden="1" customHeight="1" x14ac:dyDescent="0.2">
      <c r="AX5944" s="78"/>
      <c r="AZ5944" s="167"/>
      <c r="BA5944" s="77"/>
      <c r="BB5944" s="77"/>
    </row>
    <row r="5945" spans="50:54" s="79" customFormat="1" ht="0" hidden="1" customHeight="1" x14ac:dyDescent="0.2">
      <c r="AX5945" s="78"/>
      <c r="AZ5945" s="167"/>
      <c r="BA5945" s="77"/>
      <c r="BB5945" s="77"/>
    </row>
    <row r="5946" spans="50:54" s="79" customFormat="1" ht="0" hidden="1" customHeight="1" x14ac:dyDescent="0.2">
      <c r="AX5946" s="78"/>
      <c r="AZ5946" s="167"/>
      <c r="BA5946" s="77"/>
      <c r="BB5946" s="77"/>
    </row>
    <row r="5947" spans="50:54" s="79" customFormat="1" ht="0" hidden="1" customHeight="1" x14ac:dyDescent="0.2">
      <c r="AX5947" s="78"/>
      <c r="AZ5947" s="167"/>
      <c r="BA5947" s="77"/>
      <c r="BB5947" s="77"/>
    </row>
    <row r="5948" spans="50:54" s="79" customFormat="1" ht="0" hidden="1" customHeight="1" x14ac:dyDescent="0.2">
      <c r="AX5948" s="78"/>
      <c r="AZ5948" s="167"/>
      <c r="BA5948" s="77"/>
      <c r="BB5948" s="77"/>
    </row>
    <row r="5949" spans="50:54" s="79" customFormat="1" ht="0" hidden="1" customHeight="1" x14ac:dyDescent="0.2">
      <c r="AX5949" s="78"/>
      <c r="AZ5949" s="167"/>
      <c r="BA5949" s="77"/>
      <c r="BB5949" s="77"/>
    </row>
    <row r="5950" spans="50:54" s="79" customFormat="1" ht="0" hidden="1" customHeight="1" x14ac:dyDescent="0.2">
      <c r="AX5950" s="78"/>
      <c r="AZ5950" s="167"/>
      <c r="BA5950" s="77"/>
      <c r="BB5950" s="77"/>
    </row>
    <row r="5951" spans="50:54" s="79" customFormat="1" ht="0" hidden="1" customHeight="1" x14ac:dyDescent="0.2">
      <c r="AX5951" s="78"/>
      <c r="AZ5951" s="167"/>
      <c r="BA5951" s="77"/>
      <c r="BB5951" s="77"/>
    </row>
    <row r="5952" spans="50:54" s="79" customFormat="1" ht="0" hidden="1" customHeight="1" x14ac:dyDescent="0.2">
      <c r="AX5952" s="78"/>
      <c r="AZ5952" s="167"/>
      <c r="BA5952" s="77"/>
      <c r="BB5952" s="77"/>
    </row>
    <row r="5953" spans="50:54" s="79" customFormat="1" ht="0" hidden="1" customHeight="1" x14ac:dyDescent="0.2">
      <c r="AX5953" s="78"/>
      <c r="AZ5953" s="167"/>
      <c r="BA5953" s="77"/>
      <c r="BB5953" s="77"/>
    </row>
    <row r="5954" spans="50:54" s="79" customFormat="1" ht="0" hidden="1" customHeight="1" x14ac:dyDescent="0.2">
      <c r="AX5954" s="78"/>
      <c r="AZ5954" s="167"/>
      <c r="BA5954" s="77"/>
      <c r="BB5954" s="77"/>
    </row>
    <row r="5955" spans="50:54" s="79" customFormat="1" ht="0" hidden="1" customHeight="1" x14ac:dyDescent="0.2">
      <c r="AX5955" s="78"/>
      <c r="AZ5955" s="167"/>
      <c r="BA5955" s="77"/>
      <c r="BB5955" s="77"/>
    </row>
    <row r="5956" spans="50:54" s="79" customFormat="1" ht="0" hidden="1" customHeight="1" x14ac:dyDescent="0.2">
      <c r="AX5956" s="78"/>
      <c r="AZ5956" s="167"/>
      <c r="BA5956" s="77"/>
      <c r="BB5956" s="77"/>
    </row>
    <row r="5957" spans="50:54" s="79" customFormat="1" ht="0" hidden="1" customHeight="1" x14ac:dyDescent="0.2">
      <c r="AX5957" s="78"/>
      <c r="AZ5957" s="167"/>
      <c r="BA5957" s="77"/>
      <c r="BB5957" s="77"/>
    </row>
    <row r="5958" spans="50:54" s="79" customFormat="1" ht="0" hidden="1" customHeight="1" x14ac:dyDescent="0.2">
      <c r="AX5958" s="78"/>
      <c r="AZ5958" s="167"/>
      <c r="BA5958" s="77"/>
      <c r="BB5958" s="77"/>
    </row>
    <row r="5959" spans="50:54" s="79" customFormat="1" ht="0" hidden="1" customHeight="1" x14ac:dyDescent="0.2">
      <c r="AX5959" s="78"/>
      <c r="AZ5959" s="167"/>
      <c r="BA5959" s="77"/>
      <c r="BB5959" s="77"/>
    </row>
    <row r="5960" spans="50:54" s="79" customFormat="1" ht="0" hidden="1" customHeight="1" x14ac:dyDescent="0.2">
      <c r="AX5960" s="78"/>
      <c r="AZ5960" s="167"/>
      <c r="BA5960" s="77"/>
      <c r="BB5960" s="77"/>
    </row>
    <row r="5961" spans="50:54" s="79" customFormat="1" ht="0" hidden="1" customHeight="1" x14ac:dyDescent="0.2">
      <c r="AX5961" s="78"/>
      <c r="AZ5961" s="167"/>
      <c r="BA5961" s="77"/>
      <c r="BB5961" s="77"/>
    </row>
    <row r="5962" spans="50:54" s="79" customFormat="1" ht="0" hidden="1" customHeight="1" x14ac:dyDescent="0.2">
      <c r="AX5962" s="78"/>
      <c r="AZ5962" s="167"/>
      <c r="BA5962" s="77"/>
      <c r="BB5962" s="77"/>
    </row>
    <row r="5963" spans="50:54" s="79" customFormat="1" ht="0" hidden="1" customHeight="1" x14ac:dyDescent="0.2">
      <c r="AX5963" s="78"/>
      <c r="AZ5963" s="167"/>
      <c r="BA5963" s="77"/>
      <c r="BB5963" s="77"/>
    </row>
    <row r="5964" spans="50:54" s="79" customFormat="1" ht="0" hidden="1" customHeight="1" x14ac:dyDescent="0.2">
      <c r="AX5964" s="78"/>
      <c r="AZ5964" s="167"/>
      <c r="BA5964" s="77"/>
      <c r="BB5964" s="77"/>
    </row>
    <row r="5965" spans="50:54" s="79" customFormat="1" ht="0" hidden="1" customHeight="1" x14ac:dyDescent="0.2">
      <c r="AX5965" s="78"/>
      <c r="AZ5965" s="167"/>
      <c r="BA5965" s="77"/>
      <c r="BB5965" s="77"/>
    </row>
    <row r="5966" spans="50:54" s="79" customFormat="1" ht="0" hidden="1" customHeight="1" x14ac:dyDescent="0.2">
      <c r="AX5966" s="78"/>
      <c r="AZ5966" s="167"/>
      <c r="BA5966" s="77"/>
      <c r="BB5966" s="77"/>
    </row>
    <row r="5967" spans="50:54" s="79" customFormat="1" ht="0" hidden="1" customHeight="1" x14ac:dyDescent="0.2">
      <c r="AX5967" s="78"/>
      <c r="AZ5967" s="167"/>
      <c r="BA5967" s="77"/>
      <c r="BB5967" s="77"/>
    </row>
    <row r="5968" spans="50:54" s="79" customFormat="1" ht="0" hidden="1" customHeight="1" x14ac:dyDescent="0.2">
      <c r="AX5968" s="78"/>
      <c r="AZ5968" s="167"/>
      <c r="BA5968" s="77"/>
      <c r="BB5968" s="77"/>
    </row>
    <row r="5969" spans="50:54" s="79" customFormat="1" ht="0" hidden="1" customHeight="1" x14ac:dyDescent="0.2">
      <c r="AX5969" s="78"/>
      <c r="AZ5969" s="167"/>
      <c r="BA5969" s="77"/>
      <c r="BB5969" s="77"/>
    </row>
    <row r="5970" spans="50:54" s="79" customFormat="1" ht="0" hidden="1" customHeight="1" x14ac:dyDescent="0.2">
      <c r="AX5970" s="78"/>
      <c r="AZ5970" s="167"/>
      <c r="BA5970" s="77"/>
      <c r="BB5970" s="77"/>
    </row>
    <row r="5971" spans="50:54" s="79" customFormat="1" ht="0" hidden="1" customHeight="1" x14ac:dyDescent="0.2">
      <c r="AX5971" s="78"/>
      <c r="AZ5971" s="167"/>
      <c r="BA5971" s="77"/>
      <c r="BB5971" s="77"/>
    </row>
    <row r="5972" spans="50:54" s="79" customFormat="1" ht="0" hidden="1" customHeight="1" x14ac:dyDescent="0.2">
      <c r="AX5972" s="78"/>
      <c r="AZ5972" s="167"/>
      <c r="BA5972" s="77"/>
      <c r="BB5972" s="77"/>
    </row>
    <row r="5973" spans="50:54" s="79" customFormat="1" ht="0" hidden="1" customHeight="1" x14ac:dyDescent="0.2">
      <c r="AX5973" s="78"/>
      <c r="AZ5973" s="167"/>
      <c r="BA5973" s="77"/>
      <c r="BB5973" s="77"/>
    </row>
    <row r="5974" spans="50:54" s="79" customFormat="1" ht="0" hidden="1" customHeight="1" x14ac:dyDescent="0.2">
      <c r="AX5974" s="78"/>
      <c r="AZ5974" s="167"/>
      <c r="BA5974" s="77"/>
      <c r="BB5974" s="77"/>
    </row>
    <row r="5975" spans="50:54" s="79" customFormat="1" ht="0" hidden="1" customHeight="1" x14ac:dyDescent="0.2">
      <c r="AX5975" s="78"/>
      <c r="AZ5975" s="167"/>
      <c r="BA5975" s="77"/>
      <c r="BB5975" s="77"/>
    </row>
    <row r="5976" spans="50:54" s="79" customFormat="1" ht="0" hidden="1" customHeight="1" x14ac:dyDescent="0.2">
      <c r="AX5976" s="78"/>
      <c r="AZ5976" s="167"/>
      <c r="BA5976" s="77"/>
      <c r="BB5976" s="77"/>
    </row>
    <row r="5977" spans="50:54" s="79" customFormat="1" ht="0" hidden="1" customHeight="1" x14ac:dyDescent="0.2">
      <c r="AX5977" s="78"/>
      <c r="AZ5977" s="167"/>
      <c r="BA5977" s="77"/>
      <c r="BB5977" s="77"/>
    </row>
    <row r="5978" spans="50:54" s="79" customFormat="1" ht="0" hidden="1" customHeight="1" x14ac:dyDescent="0.2">
      <c r="AX5978" s="78"/>
      <c r="AZ5978" s="167"/>
      <c r="BA5978" s="77"/>
      <c r="BB5978" s="77"/>
    </row>
    <row r="5979" spans="50:54" s="79" customFormat="1" ht="0" hidden="1" customHeight="1" x14ac:dyDescent="0.2">
      <c r="AX5979" s="78"/>
      <c r="AZ5979" s="167"/>
      <c r="BA5979" s="77"/>
      <c r="BB5979" s="77"/>
    </row>
    <row r="5980" spans="50:54" s="79" customFormat="1" ht="0" hidden="1" customHeight="1" x14ac:dyDescent="0.2">
      <c r="AX5980" s="78"/>
      <c r="AZ5980" s="167"/>
      <c r="BA5980" s="77"/>
      <c r="BB5980" s="77"/>
    </row>
    <row r="5981" spans="50:54" s="79" customFormat="1" ht="0" hidden="1" customHeight="1" x14ac:dyDescent="0.2">
      <c r="AX5981" s="78"/>
      <c r="AZ5981" s="167"/>
      <c r="BA5981" s="77"/>
      <c r="BB5981" s="77"/>
    </row>
    <row r="5982" spans="50:54" s="79" customFormat="1" ht="0" hidden="1" customHeight="1" x14ac:dyDescent="0.2">
      <c r="AX5982" s="78"/>
      <c r="AZ5982" s="167"/>
      <c r="BA5982" s="77"/>
      <c r="BB5982" s="77"/>
    </row>
    <row r="5983" spans="50:54" s="79" customFormat="1" ht="0" hidden="1" customHeight="1" x14ac:dyDescent="0.2">
      <c r="AX5983" s="78"/>
      <c r="AZ5983" s="167"/>
      <c r="BA5983" s="77"/>
      <c r="BB5983" s="77"/>
    </row>
    <row r="5984" spans="50:54" s="79" customFormat="1" ht="0" hidden="1" customHeight="1" x14ac:dyDescent="0.2">
      <c r="AX5984" s="78"/>
      <c r="AZ5984" s="167"/>
      <c r="BA5984" s="77"/>
      <c r="BB5984" s="77"/>
    </row>
    <row r="5985" spans="50:54" s="79" customFormat="1" ht="0" hidden="1" customHeight="1" x14ac:dyDescent="0.2">
      <c r="AX5985" s="78"/>
      <c r="AZ5985" s="167"/>
      <c r="BA5985" s="77"/>
      <c r="BB5985" s="77"/>
    </row>
    <row r="5986" spans="50:54" s="79" customFormat="1" ht="0" hidden="1" customHeight="1" x14ac:dyDescent="0.2">
      <c r="AX5986" s="78"/>
      <c r="AZ5986" s="167"/>
      <c r="BA5986" s="77"/>
      <c r="BB5986" s="77"/>
    </row>
    <row r="5987" spans="50:54" s="79" customFormat="1" ht="0" hidden="1" customHeight="1" x14ac:dyDescent="0.2">
      <c r="AX5987" s="78"/>
      <c r="AZ5987" s="167"/>
      <c r="BA5987" s="77"/>
      <c r="BB5987" s="77"/>
    </row>
    <row r="5988" spans="50:54" s="79" customFormat="1" ht="0" hidden="1" customHeight="1" x14ac:dyDescent="0.2">
      <c r="AX5988" s="78"/>
      <c r="AZ5988" s="167"/>
      <c r="BA5988" s="77"/>
      <c r="BB5988" s="77"/>
    </row>
    <row r="5989" spans="50:54" s="79" customFormat="1" ht="0" hidden="1" customHeight="1" x14ac:dyDescent="0.2">
      <c r="AX5989" s="78"/>
      <c r="AZ5989" s="167"/>
      <c r="BA5989" s="77"/>
      <c r="BB5989" s="77"/>
    </row>
    <row r="5990" spans="50:54" s="79" customFormat="1" ht="0" hidden="1" customHeight="1" x14ac:dyDescent="0.2">
      <c r="AX5990" s="78"/>
      <c r="AZ5990" s="167"/>
      <c r="BA5990" s="77"/>
      <c r="BB5990" s="77"/>
    </row>
    <row r="5991" spans="50:54" s="79" customFormat="1" ht="0" hidden="1" customHeight="1" x14ac:dyDescent="0.2">
      <c r="AX5991" s="78"/>
      <c r="AZ5991" s="167"/>
      <c r="BA5991" s="77"/>
      <c r="BB5991" s="77"/>
    </row>
    <row r="5992" spans="50:54" s="79" customFormat="1" ht="0" hidden="1" customHeight="1" x14ac:dyDescent="0.2">
      <c r="AX5992" s="78"/>
      <c r="AZ5992" s="167"/>
      <c r="BA5992" s="77"/>
      <c r="BB5992" s="77"/>
    </row>
    <row r="5993" spans="50:54" s="79" customFormat="1" ht="0" hidden="1" customHeight="1" x14ac:dyDescent="0.2">
      <c r="AX5993" s="78"/>
      <c r="AZ5993" s="167"/>
      <c r="BA5993" s="77"/>
      <c r="BB5993" s="77"/>
    </row>
    <row r="5994" spans="50:54" s="79" customFormat="1" ht="0" hidden="1" customHeight="1" x14ac:dyDescent="0.2">
      <c r="AX5994" s="78"/>
      <c r="AZ5994" s="167"/>
      <c r="BA5994" s="77"/>
      <c r="BB5994" s="77"/>
    </row>
    <row r="5995" spans="50:54" s="79" customFormat="1" ht="0" hidden="1" customHeight="1" x14ac:dyDescent="0.2">
      <c r="AX5995" s="78"/>
      <c r="AZ5995" s="167"/>
      <c r="BA5995" s="77"/>
      <c r="BB5995" s="77"/>
    </row>
    <row r="5996" spans="50:54" s="79" customFormat="1" ht="0" hidden="1" customHeight="1" x14ac:dyDescent="0.2">
      <c r="AX5996" s="78"/>
      <c r="AZ5996" s="167"/>
      <c r="BA5996" s="77"/>
      <c r="BB5996" s="77"/>
    </row>
    <row r="5997" spans="50:54" s="79" customFormat="1" ht="0" hidden="1" customHeight="1" x14ac:dyDescent="0.2">
      <c r="AX5997" s="78"/>
      <c r="AZ5997" s="167"/>
      <c r="BA5997" s="77"/>
      <c r="BB5997" s="77"/>
    </row>
    <row r="5998" spans="50:54" s="79" customFormat="1" ht="0" hidden="1" customHeight="1" x14ac:dyDescent="0.2">
      <c r="AX5998" s="78"/>
      <c r="AZ5998" s="167"/>
      <c r="BA5998" s="77"/>
      <c r="BB5998" s="77"/>
    </row>
    <row r="5999" spans="50:54" s="79" customFormat="1" ht="0" hidden="1" customHeight="1" x14ac:dyDescent="0.2">
      <c r="AX5999" s="78"/>
      <c r="AZ5999" s="167"/>
      <c r="BA5999" s="77"/>
      <c r="BB5999" s="77"/>
    </row>
    <row r="6000" spans="50:54" s="79" customFormat="1" ht="0" hidden="1" customHeight="1" x14ac:dyDescent="0.2">
      <c r="AX6000" s="78"/>
      <c r="AZ6000" s="167"/>
      <c r="BA6000" s="77"/>
      <c r="BB6000" s="77"/>
    </row>
    <row r="6001" spans="50:54" s="79" customFormat="1" ht="0" hidden="1" customHeight="1" x14ac:dyDescent="0.2">
      <c r="AX6001" s="78"/>
      <c r="AZ6001" s="167"/>
      <c r="BA6001" s="77"/>
      <c r="BB6001" s="77"/>
    </row>
    <row r="6002" spans="50:54" s="79" customFormat="1" ht="0" hidden="1" customHeight="1" x14ac:dyDescent="0.2">
      <c r="AX6002" s="78"/>
      <c r="AZ6002" s="167"/>
      <c r="BA6002" s="77"/>
      <c r="BB6002" s="77"/>
    </row>
    <row r="6003" spans="50:54" s="79" customFormat="1" ht="0" hidden="1" customHeight="1" x14ac:dyDescent="0.2">
      <c r="AX6003" s="78"/>
      <c r="AZ6003" s="167"/>
      <c r="BA6003" s="77"/>
      <c r="BB6003" s="77"/>
    </row>
    <row r="6004" spans="50:54" s="79" customFormat="1" ht="0" hidden="1" customHeight="1" x14ac:dyDescent="0.2">
      <c r="AX6004" s="78"/>
      <c r="AZ6004" s="167"/>
      <c r="BA6004" s="77"/>
      <c r="BB6004" s="77"/>
    </row>
    <row r="6005" spans="50:54" s="79" customFormat="1" ht="0" hidden="1" customHeight="1" x14ac:dyDescent="0.2">
      <c r="AX6005" s="78"/>
      <c r="AZ6005" s="167"/>
      <c r="BA6005" s="77"/>
      <c r="BB6005" s="77"/>
    </row>
    <row r="6006" spans="50:54" s="79" customFormat="1" ht="0" hidden="1" customHeight="1" x14ac:dyDescent="0.2">
      <c r="AX6006" s="78"/>
      <c r="AZ6006" s="167"/>
      <c r="BA6006" s="77"/>
      <c r="BB6006" s="77"/>
    </row>
    <row r="6007" spans="50:54" s="79" customFormat="1" ht="0" hidden="1" customHeight="1" x14ac:dyDescent="0.2">
      <c r="AX6007" s="78"/>
      <c r="AZ6007" s="167"/>
      <c r="BA6007" s="77"/>
      <c r="BB6007" s="77"/>
    </row>
    <row r="6008" spans="50:54" s="79" customFormat="1" ht="0" hidden="1" customHeight="1" x14ac:dyDescent="0.2">
      <c r="AX6008" s="78"/>
      <c r="AZ6008" s="167"/>
      <c r="BA6008" s="77"/>
      <c r="BB6008" s="77"/>
    </row>
    <row r="6009" spans="50:54" s="79" customFormat="1" ht="0" hidden="1" customHeight="1" x14ac:dyDescent="0.2">
      <c r="AX6009" s="78"/>
      <c r="AZ6009" s="167"/>
      <c r="BA6009" s="77"/>
      <c r="BB6009" s="77"/>
    </row>
    <row r="6010" spans="50:54" s="79" customFormat="1" ht="0" hidden="1" customHeight="1" x14ac:dyDescent="0.2">
      <c r="AX6010" s="78"/>
      <c r="AZ6010" s="167"/>
      <c r="BA6010" s="77"/>
      <c r="BB6010" s="77"/>
    </row>
    <row r="6011" spans="50:54" s="79" customFormat="1" ht="0" hidden="1" customHeight="1" x14ac:dyDescent="0.2">
      <c r="AX6011" s="78"/>
      <c r="AZ6011" s="167"/>
      <c r="BA6011" s="77"/>
      <c r="BB6011" s="77"/>
    </row>
    <row r="6012" spans="50:54" s="79" customFormat="1" ht="0" hidden="1" customHeight="1" x14ac:dyDescent="0.2">
      <c r="AX6012" s="78"/>
      <c r="AZ6012" s="167"/>
      <c r="BA6012" s="77"/>
      <c r="BB6012" s="77"/>
    </row>
    <row r="6013" spans="50:54" s="79" customFormat="1" ht="0" hidden="1" customHeight="1" x14ac:dyDescent="0.2">
      <c r="AX6013" s="78"/>
      <c r="AZ6013" s="167"/>
      <c r="BA6013" s="77"/>
      <c r="BB6013" s="77"/>
    </row>
    <row r="6014" spans="50:54" s="79" customFormat="1" ht="0" hidden="1" customHeight="1" x14ac:dyDescent="0.2">
      <c r="AX6014" s="78"/>
      <c r="AZ6014" s="167"/>
      <c r="BA6014" s="77"/>
      <c r="BB6014" s="77"/>
    </row>
    <row r="6015" spans="50:54" s="79" customFormat="1" ht="0" hidden="1" customHeight="1" x14ac:dyDescent="0.2">
      <c r="AX6015" s="78"/>
      <c r="AZ6015" s="167"/>
      <c r="BA6015" s="77"/>
      <c r="BB6015" s="77"/>
    </row>
    <row r="6016" spans="50:54" s="79" customFormat="1" ht="0" hidden="1" customHeight="1" x14ac:dyDescent="0.2">
      <c r="AX6016" s="78"/>
      <c r="AZ6016" s="167"/>
      <c r="BA6016" s="77"/>
      <c r="BB6016" s="77"/>
    </row>
    <row r="6017" spans="50:54" s="79" customFormat="1" ht="0" hidden="1" customHeight="1" x14ac:dyDescent="0.2">
      <c r="AX6017" s="78"/>
      <c r="AZ6017" s="167"/>
      <c r="BA6017" s="77"/>
      <c r="BB6017" s="77"/>
    </row>
    <row r="6018" spans="50:54" s="79" customFormat="1" ht="0" hidden="1" customHeight="1" x14ac:dyDescent="0.2">
      <c r="AX6018" s="78"/>
      <c r="AZ6018" s="167"/>
      <c r="BA6018" s="77"/>
      <c r="BB6018" s="77"/>
    </row>
    <row r="6019" spans="50:54" s="79" customFormat="1" ht="0" hidden="1" customHeight="1" x14ac:dyDescent="0.2">
      <c r="AX6019" s="78"/>
      <c r="AZ6019" s="167"/>
      <c r="BA6019" s="77"/>
      <c r="BB6019" s="77"/>
    </row>
    <row r="6020" spans="50:54" s="79" customFormat="1" ht="0" hidden="1" customHeight="1" x14ac:dyDescent="0.2">
      <c r="AX6020" s="78"/>
      <c r="AZ6020" s="167"/>
      <c r="BA6020" s="77"/>
      <c r="BB6020" s="77"/>
    </row>
    <row r="6021" spans="50:54" s="79" customFormat="1" ht="0" hidden="1" customHeight="1" x14ac:dyDescent="0.2">
      <c r="AX6021" s="78"/>
      <c r="AZ6021" s="167"/>
      <c r="BA6021" s="77"/>
      <c r="BB6021" s="77"/>
    </row>
    <row r="6022" spans="50:54" s="79" customFormat="1" ht="0" hidden="1" customHeight="1" x14ac:dyDescent="0.2">
      <c r="AX6022" s="78"/>
      <c r="AZ6022" s="167"/>
      <c r="BA6022" s="77"/>
      <c r="BB6022" s="77"/>
    </row>
    <row r="6023" spans="50:54" s="79" customFormat="1" ht="0" hidden="1" customHeight="1" x14ac:dyDescent="0.2">
      <c r="AX6023" s="78"/>
      <c r="AZ6023" s="167"/>
      <c r="BA6023" s="77"/>
      <c r="BB6023" s="77"/>
    </row>
    <row r="6024" spans="50:54" s="79" customFormat="1" ht="0" hidden="1" customHeight="1" x14ac:dyDescent="0.2">
      <c r="AX6024" s="78"/>
      <c r="AZ6024" s="167"/>
      <c r="BA6024" s="77"/>
      <c r="BB6024" s="77"/>
    </row>
    <row r="6025" spans="50:54" s="79" customFormat="1" ht="0" hidden="1" customHeight="1" x14ac:dyDescent="0.2">
      <c r="AX6025" s="78"/>
      <c r="AZ6025" s="167"/>
      <c r="BA6025" s="77"/>
      <c r="BB6025" s="77"/>
    </row>
    <row r="6026" spans="50:54" s="79" customFormat="1" ht="0" hidden="1" customHeight="1" x14ac:dyDescent="0.2">
      <c r="AX6026" s="78"/>
      <c r="AZ6026" s="167"/>
      <c r="BA6026" s="77"/>
      <c r="BB6026" s="77"/>
    </row>
    <row r="6027" spans="50:54" s="79" customFormat="1" ht="0" hidden="1" customHeight="1" x14ac:dyDescent="0.2">
      <c r="AX6027" s="78"/>
      <c r="AZ6027" s="167"/>
      <c r="BA6027" s="77"/>
      <c r="BB6027" s="77"/>
    </row>
    <row r="6028" spans="50:54" s="79" customFormat="1" ht="0" hidden="1" customHeight="1" x14ac:dyDescent="0.2">
      <c r="AX6028" s="78"/>
      <c r="AZ6028" s="167"/>
      <c r="BA6028" s="77"/>
      <c r="BB6028" s="77"/>
    </row>
    <row r="6029" spans="50:54" s="79" customFormat="1" ht="0" hidden="1" customHeight="1" x14ac:dyDescent="0.2">
      <c r="AX6029" s="78"/>
      <c r="AZ6029" s="167"/>
      <c r="BA6029" s="77"/>
      <c r="BB6029" s="77"/>
    </row>
    <row r="6030" spans="50:54" s="79" customFormat="1" ht="0" hidden="1" customHeight="1" x14ac:dyDescent="0.2">
      <c r="AX6030" s="78"/>
      <c r="AZ6030" s="167"/>
      <c r="BA6030" s="77"/>
      <c r="BB6030" s="77"/>
    </row>
    <row r="6031" spans="50:54" s="79" customFormat="1" ht="0" hidden="1" customHeight="1" x14ac:dyDescent="0.2">
      <c r="AX6031" s="78"/>
      <c r="AZ6031" s="167"/>
      <c r="BA6031" s="77"/>
      <c r="BB6031" s="77"/>
    </row>
    <row r="6032" spans="50:54" s="79" customFormat="1" ht="0" hidden="1" customHeight="1" x14ac:dyDescent="0.2">
      <c r="AX6032" s="78"/>
      <c r="AZ6032" s="167"/>
      <c r="BA6032" s="77"/>
      <c r="BB6032" s="77"/>
    </row>
    <row r="6033" spans="50:54" s="79" customFormat="1" ht="0" hidden="1" customHeight="1" x14ac:dyDescent="0.2">
      <c r="AX6033" s="78"/>
      <c r="AZ6033" s="167"/>
      <c r="BA6033" s="77"/>
      <c r="BB6033" s="77"/>
    </row>
    <row r="6034" spans="50:54" s="79" customFormat="1" ht="0" hidden="1" customHeight="1" x14ac:dyDescent="0.2">
      <c r="AX6034" s="78"/>
      <c r="AZ6034" s="167"/>
      <c r="BA6034" s="77"/>
      <c r="BB6034" s="77"/>
    </row>
    <row r="6035" spans="50:54" s="79" customFormat="1" ht="0" hidden="1" customHeight="1" x14ac:dyDescent="0.2">
      <c r="AX6035" s="78"/>
      <c r="AZ6035" s="167"/>
      <c r="BA6035" s="77"/>
      <c r="BB6035" s="77"/>
    </row>
    <row r="6036" spans="50:54" s="79" customFormat="1" ht="0" hidden="1" customHeight="1" x14ac:dyDescent="0.2">
      <c r="AX6036" s="78"/>
      <c r="AZ6036" s="167"/>
      <c r="BA6036" s="77"/>
      <c r="BB6036" s="77"/>
    </row>
    <row r="6037" spans="50:54" s="79" customFormat="1" ht="0" hidden="1" customHeight="1" x14ac:dyDescent="0.2">
      <c r="AX6037" s="78"/>
      <c r="AZ6037" s="167"/>
      <c r="BA6037" s="77"/>
      <c r="BB6037" s="77"/>
    </row>
    <row r="6038" spans="50:54" s="79" customFormat="1" ht="0" hidden="1" customHeight="1" x14ac:dyDescent="0.2">
      <c r="AX6038" s="78"/>
      <c r="AZ6038" s="167"/>
      <c r="BA6038" s="77"/>
      <c r="BB6038" s="77"/>
    </row>
    <row r="6039" spans="50:54" s="79" customFormat="1" ht="0" hidden="1" customHeight="1" x14ac:dyDescent="0.2">
      <c r="AX6039" s="78"/>
      <c r="AZ6039" s="167"/>
      <c r="BA6039" s="77"/>
      <c r="BB6039" s="77"/>
    </row>
    <row r="6040" spans="50:54" s="79" customFormat="1" ht="0" hidden="1" customHeight="1" x14ac:dyDescent="0.2">
      <c r="AX6040" s="78"/>
      <c r="AZ6040" s="167"/>
      <c r="BA6040" s="77"/>
      <c r="BB6040" s="77"/>
    </row>
    <row r="6041" spans="50:54" s="79" customFormat="1" ht="0" hidden="1" customHeight="1" x14ac:dyDescent="0.2">
      <c r="AX6041" s="78"/>
      <c r="AZ6041" s="167"/>
      <c r="BA6041" s="77"/>
      <c r="BB6041" s="77"/>
    </row>
    <row r="6042" spans="50:54" s="79" customFormat="1" ht="0" hidden="1" customHeight="1" x14ac:dyDescent="0.2">
      <c r="AX6042" s="78"/>
      <c r="AZ6042" s="167"/>
      <c r="BA6042" s="77"/>
      <c r="BB6042" s="77"/>
    </row>
    <row r="6043" spans="50:54" s="79" customFormat="1" ht="0" hidden="1" customHeight="1" x14ac:dyDescent="0.2">
      <c r="AX6043" s="78"/>
      <c r="AZ6043" s="167"/>
      <c r="BA6043" s="77"/>
      <c r="BB6043" s="77"/>
    </row>
    <row r="6044" spans="50:54" s="79" customFormat="1" ht="0" hidden="1" customHeight="1" x14ac:dyDescent="0.2">
      <c r="AX6044" s="78"/>
      <c r="AZ6044" s="167"/>
      <c r="BA6044" s="77"/>
      <c r="BB6044" s="77"/>
    </row>
    <row r="6045" spans="50:54" s="79" customFormat="1" ht="0" hidden="1" customHeight="1" x14ac:dyDescent="0.2">
      <c r="AX6045" s="78"/>
      <c r="AZ6045" s="167"/>
      <c r="BA6045" s="77"/>
      <c r="BB6045" s="77"/>
    </row>
    <row r="6046" spans="50:54" s="79" customFormat="1" ht="0" hidden="1" customHeight="1" x14ac:dyDescent="0.2">
      <c r="AX6046" s="78"/>
      <c r="AZ6046" s="167"/>
      <c r="BA6046" s="77"/>
      <c r="BB6046" s="77"/>
    </row>
    <row r="6047" spans="50:54" s="79" customFormat="1" ht="0" hidden="1" customHeight="1" x14ac:dyDescent="0.2">
      <c r="AX6047" s="78"/>
      <c r="AZ6047" s="167"/>
      <c r="BA6047" s="77"/>
      <c r="BB6047" s="77"/>
    </row>
    <row r="6048" spans="50:54" s="79" customFormat="1" ht="0" hidden="1" customHeight="1" x14ac:dyDescent="0.2">
      <c r="AX6048" s="78"/>
      <c r="AZ6048" s="167"/>
      <c r="BA6048" s="77"/>
      <c r="BB6048" s="77"/>
    </row>
    <row r="6049" spans="50:54" s="79" customFormat="1" ht="0" hidden="1" customHeight="1" x14ac:dyDescent="0.2">
      <c r="AX6049" s="78"/>
      <c r="AZ6049" s="167"/>
      <c r="BA6049" s="77"/>
      <c r="BB6049" s="77"/>
    </row>
    <row r="6050" spans="50:54" s="79" customFormat="1" ht="0" hidden="1" customHeight="1" x14ac:dyDescent="0.2">
      <c r="AX6050" s="78"/>
      <c r="AZ6050" s="167"/>
      <c r="BA6050" s="77"/>
      <c r="BB6050" s="77"/>
    </row>
    <row r="6051" spans="50:54" s="79" customFormat="1" ht="0" hidden="1" customHeight="1" x14ac:dyDescent="0.2">
      <c r="AX6051" s="78"/>
      <c r="AZ6051" s="167"/>
      <c r="BA6051" s="77"/>
      <c r="BB6051" s="77"/>
    </row>
    <row r="6052" spans="50:54" s="79" customFormat="1" ht="0" hidden="1" customHeight="1" x14ac:dyDescent="0.2">
      <c r="AX6052" s="78"/>
      <c r="AZ6052" s="167"/>
      <c r="BA6052" s="77"/>
      <c r="BB6052" s="77"/>
    </row>
    <row r="6053" spans="50:54" s="79" customFormat="1" ht="0" hidden="1" customHeight="1" x14ac:dyDescent="0.2">
      <c r="AX6053" s="78"/>
      <c r="AZ6053" s="167"/>
      <c r="BA6053" s="77"/>
      <c r="BB6053" s="77"/>
    </row>
    <row r="6054" spans="50:54" s="79" customFormat="1" ht="0" hidden="1" customHeight="1" x14ac:dyDescent="0.2">
      <c r="AX6054" s="78"/>
      <c r="AZ6054" s="167"/>
      <c r="BA6054" s="77"/>
      <c r="BB6054" s="77"/>
    </row>
    <row r="6055" spans="50:54" s="79" customFormat="1" ht="0" hidden="1" customHeight="1" x14ac:dyDescent="0.2">
      <c r="AX6055" s="78"/>
      <c r="AZ6055" s="167"/>
      <c r="BA6055" s="77"/>
      <c r="BB6055" s="77"/>
    </row>
    <row r="6056" spans="50:54" s="79" customFormat="1" ht="0" hidden="1" customHeight="1" x14ac:dyDescent="0.2">
      <c r="AX6056" s="78"/>
      <c r="AZ6056" s="167"/>
      <c r="BA6056" s="77"/>
      <c r="BB6056" s="77"/>
    </row>
    <row r="6057" spans="50:54" s="79" customFormat="1" ht="0" hidden="1" customHeight="1" x14ac:dyDescent="0.2">
      <c r="AX6057" s="78"/>
      <c r="AZ6057" s="167"/>
      <c r="BA6057" s="77"/>
      <c r="BB6057" s="77"/>
    </row>
    <row r="6058" spans="50:54" s="79" customFormat="1" ht="0" hidden="1" customHeight="1" x14ac:dyDescent="0.2">
      <c r="AX6058" s="78"/>
      <c r="AZ6058" s="167"/>
      <c r="BA6058" s="77"/>
      <c r="BB6058" s="77"/>
    </row>
    <row r="6059" spans="50:54" s="79" customFormat="1" ht="0" hidden="1" customHeight="1" x14ac:dyDescent="0.2">
      <c r="AX6059" s="78"/>
      <c r="AZ6059" s="167"/>
      <c r="BA6059" s="77"/>
      <c r="BB6059" s="77"/>
    </row>
    <row r="6060" spans="50:54" s="79" customFormat="1" ht="0" hidden="1" customHeight="1" x14ac:dyDescent="0.2">
      <c r="AX6060" s="78"/>
      <c r="AZ6060" s="167"/>
      <c r="BA6060" s="77"/>
      <c r="BB6060" s="77"/>
    </row>
    <row r="6061" spans="50:54" s="79" customFormat="1" ht="0" hidden="1" customHeight="1" x14ac:dyDescent="0.2">
      <c r="AX6061" s="78"/>
      <c r="AZ6061" s="167"/>
      <c r="BA6061" s="77"/>
      <c r="BB6061" s="77"/>
    </row>
    <row r="6062" spans="50:54" s="79" customFormat="1" ht="0" hidden="1" customHeight="1" x14ac:dyDescent="0.2">
      <c r="AX6062" s="78"/>
      <c r="AZ6062" s="167"/>
      <c r="BA6062" s="77"/>
      <c r="BB6062" s="77"/>
    </row>
    <row r="6063" spans="50:54" s="79" customFormat="1" ht="0" hidden="1" customHeight="1" x14ac:dyDescent="0.2">
      <c r="AX6063" s="78"/>
      <c r="AZ6063" s="167"/>
      <c r="BA6063" s="77"/>
      <c r="BB6063" s="77"/>
    </row>
    <row r="6064" spans="50:54" s="79" customFormat="1" ht="0" hidden="1" customHeight="1" x14ac:dyDescent="0.2">
      <c r="AX6064" s="78"/>
      <c r="AZ6064" s="167"/>
      <c r="BA6064" s="77"/>
      <c r="BB6064" s="77"/>
    </row>
    <row r="6065" spans="50:54" s="79" customFormat="1" ht="0" hidden="1" customHeight="1" x14ac:dyDescent="0.2">
      <c r="AX6065" s="78"/>
      <c r="AZ6065" s="167"/>
      <c r="BA6065" s="77"/>
      <c r="BB6065" s="77"/>
    </row>
    <row r="6066" spans="50:54" s="79" customFormat="1" ht="0" hidden="1" customHeight="1" x14ac:dyDescent="0.2">
      <c r="AX6066" s="78"/>
      <c r="AZ6066" s="167"/>
      <c r="BA6066" s="77"/>
      <c r="BB6066" s="77"/>
    </row>
    <row r="6067" spans="50:54" s="79" customFormat="1" ht="0" hidden="1" customHeight="1" x14ac:dyDescent="0.2">
      <c r="AX6067" s="78"/>
      <c r="AZ6067" s="167"/>
      <c r="BA6067" s="77"/>
      <c r="BB6067" s="77"/>
    </row>
    <row r="6068" spans="50:54" s="79" customFormat="1" ht="0" hidden="1" customHeight="1" x14ac:dyDescent="0.2">
      <c r="AX6068" s="78"/>
      <c r="AZ6068" s="167"/>
      <c r="BA6068" s="77"/>
      <c r="BB6068" s="77"/>
    </row>
    <row r="6069" spans="50:54" s="79" customFormat="1" ht="0" hidden="1" customHeight="1" x14ac:dyDescent="0.2">
      <c r="AX6069" s="78"/>
      <c r="AZ6069" s="167"/>
      <c r="BA6069" s="77"/>
      <c r="BB6069" s="77"/>
    </row>
    <row r="6070" spans="50:54" s="79" customFormat="1" ht="0" hidden="1" customHeight="1" x14ac:dyDescent="0.2">
      <c r="AX6070" s="78"/>
      <c r="AZ6070" s="167"/>
      <c r="BA6070" s="77"/>
      <c r="BB6070" s="77"/>
    </row>
    <row r="6071" spans="50:54" s="79" customFormat="1" ht="0" hidden="1" customHeight="1" x14ac:dyDescent="0.2">
      <c r="AX6071" s="78"/>
      <c r="AZ6071" s="167"/>
      <c r="BA6071" s="77"/>
      <c r="BB6071" s="77"/>
    </row>
    <row r="6072" spans="50:54" s="79" customFormat="1" ht="0" hidden="1" customHeight="1" x14ac:dyDescent="0.2">
      <c r="AX6072" s="78"/>
      <c r="AZ6072" s="167"/>
      <c r="BA6072" s="77"/>
      <c r="BB6072" s="77"/>
    </row>
    <row r="6073" spans="50:54" s="79" customFormat="1" ht="0" hidden="1" customHeight="1" x14ac:dyDescent="0.2">
      <c r="AX6073" s="78"/>
      <c r="AZ6073" s="167"/>
      <c r="BA6073" s="77"/>
      <c r="BB6073" s="77"/>
    </row>
    <row r="6074" spans="50:54" s="79" customFormat="1" ht="0" hidden="1" customHeight="1" x14ac:dyDescent="0.2">
      <c r="AX6074" s="78"/>
      <c r="AZ6074" s="167"/>
      <c r="BA6074" s="77"/>
      <c r="BB6074" s="77"/>
    </row>
    <row r="6075" spans="50:54" s="79" customFormat="1" ht="0" hidden="1" customHeight="1" x14ac:dyDescent="0.2">
      <c r="AX6075" s="78"/>
      <c r="AZ6075" s="167"/>
      <c r="BA6075" s="77"/>
      <c r="BB6075" s="77"/>
    </row>
    <row r="6076" spans="50:54" s="79" customFormat="1" ht="0" hidden="1" customHeight="1" x14ac:dyDescent="0.2">
      <c r="AX6076" s="78"/>
      <c r="AZ6076" s="167"/>
      <c r="BA6076" s="77"/>
      <c r="BB6076" s="77"/>
    </row>
    <row r="6077" spans="50:54" s="79" customFormat="1" ht="0" hidden="1" customHeight="1" x14ac:dyDescent="0.2">
      <c r="AX6077" s="78"/>
      <c r="AZ6077" s="167"/>
      <c r="BA6077" s="77"/>
      <c r="BB6077" s="77"/>
    </row>
    <row r="6078" spans="50:54" s="79" customFormat="1" ht="0" hidden="1" customHeight="1" x14ac:dyDescent="0.2">
      <c r="AX6078" s="78"/>
      <c r="AZ6078" s="167"/>
      <c r="BA6078" s="77"/>
      <c r="BB6078" s="77"/>
    </row>
    <row r="6079" spans="50:54" s="79" customFormat="1" ht="0" hidden="1" customHeight="1" x14ac:dyDescent="0.2">
      <c r="AX6079" s="78"/>
      <c r="AZ6079" s="167"/>
      <c r="BA6079" s="77"/>
      <c r="BB6079" s="77"/>
    </row>
    <row r="6080" spans="50:54" s="79" customFormat="1" ht="0" hidden="1" customHeight="1" x14ac:dyDescent="0.2">
      <c r="AX6080" s="78"/>
      <c r="AZ6080" s="167"/>
      <c r="BA6080" s="77"/>
      <c r="BB6080" s="77"/>
    </row>
    <row r="6081" spans="50:54" s="79" customFormat="1" ht="0" hidden="1" customHeight="1" x14ac:dyDescent="0.2">
      <c r="AX6081" s="78"/>
      <c r="AZ6081" s="167"/>
      <c r="BA6081" s="77"/>
      <c r="BB6081" s="77"/>
    </row>
    <row r="6082" spans="50:54" s="79" customFormat="1" ht="0" hidden="1" customHeight="1" x14ac:dyDescent="0.2">
      <c r="AX6082" s="78"/>
      <c r="AZ6082" s="167"/>
      <c r="BA6082" s="77"/>
      <c r="BB6082" s="77"/>
    </row>
    <row r="6083" spans="50:54" s="79" customFormat="1" ht="0" hidden="1" customHeight="1" x14ac:dyDescent="0.2">
      <c r="AX6083" s="78"/>
      <c r="AZ6083" s="167"/>
      <c r="BA6083" s="77"/>
      <c r="BB6083" s="77"/>
    </row>
    <row r="6084" spans="50:54" s="79" customFormat="1" ht="0" hidden="1" customHeight="1" x14ac:dyDescent="0.2">
      <c r="AX6084" s="78"/>
      <c r="AZ6084" s="167"/>
      <c r="BA6084" s="77"/>
      <c r="BB6084" s="77"/>
    </row>
    <row r="6085" spans="50:54" s="79" customFormat="1" ht="0" hidden="1" customHeight="1" x14ac:dyDescent="0.2">
      <c r="AX6085" s="78"/>
      <c r="AZ6085" s="167"/>
      <c r="BA6085" s="77"/>
      <c r="BB6085" s="77"/>
    </row>
    <row r="6086" spans="50:54" s="79" customFormat="1" ht="0" hidden="1" customHeight="1" x14ac:dyDescent="0.2">
      <c r="AX6086" s="78"/>
      <c r="AZ6086" s="167"/>
      <c r="BA6086" s="77"/>
      <c r="BB6086" s="77"/>
    </row>
    <row r="6087" spans="50:54" s="79" customFormat="1" ht="0" hidden="1" customHeight="1" x14ac:dyDescent="0.2">
      <c r="AX6087" s="78"/>
      <c r="AZ6087" s="167"/>
      <c r="BA6087" s="77"/>
      <c r="BB6087" s="77"/>
    </row>
    <row r="6088" spans="50:54" s="79" customFormat="1" ht="0" hidden="1" customHeight="1" x14ac:dyDescent="0.2">
      <c r="AX6088" s="78"/>
      <c r="AZ6088" s="167"/>
      <c r="BA6088" s="77"/>
      <c r="BB6088" s="77"/>
    </row>
    <row r="6089" spans="50:54" s="79" customFormat="1" ht="0" hidden="1" customHeight="1" x14ac:dyDescent="0.2">
      <c r="AX6089" s="78"/>
      <c r="AZ6089" s="167"/>
      <c r="BA6089" s="77"/>
      <c r="BB6089" s="77"/>
    </row>
    <row r="6090" spans="50:54" s="79" customFormat="1" ht="0" hidden="1" customHeight="1" x14ac:dyDescent="0.2">
      <c r="AX6090" s="78"/>
      <c r="AZ6090" s="167"/>
      <c r="BA6090" s="77"/>
      <c r="BB6090" s="77"/>
    </row>
    <row r="6091" spans="50:54" s="79" customFormat="1" ht="0" hidden="1" customHeight="1" x14ac:dyDescent="0.2">
      <c r="AX6091" s="78"/>
      <c r="AZ6091" s="167"/>
      <c r="BA6091" s="77"/>
      <c r="BB6091" s="77"/>
    </row>
    <row r="6092" spans="50:54" s="79" customFormat="1" ht="0" hidden="1" customHeight="1" x14ac:dyDescent="0.2">
      <c r="AX6092" s="78"/>
      <c r="AZ6092" s="167"/>
      <c r="BA6092" s="77"/>
      <c r="BB6092" s="77"/>
    </row>
    <row r="6093" spans="50:54" s="79" customFormat="1" ht="0" hidden="1" customHeight="1" x14ac:dyDescent="0.2">
      <c r="AX6093" s="78"/>
      <c r="AZ6093" s="167"/>
      <c r="BA6093" s="77"/>
      <c r="BB6093" s="77"/>
    </row>
    <row r="6094" spans="50:54" s="79" customFormat="1" ht="0" hidden="1" customHeight="1" x14ac:dyDescent="0.2">
      <c r="AX6094" s="78"/>
      <c r="AZ6094" s="167"/>
      <c r="BA6094" s="77"/>
      <c r="BB6094" s="77"/>
    </row>
    <row r="6095" spans="50:54" s="79" customFormat="1" ht="0" hidden="1" customHeight="1" x14ac:dyDescent="0.2">
      <c r="AX6095" s="78"/>
      <c r="AZ6095" s="167"/>
      <c r="BA6095" s="77"/>
      <c r="BB6095" s="77"/>
    </row>
    <row r="6096" spans="50:54" s="79" customFormat="1" ht="0" hidden="1" customHeight="1" x14ac:dyDescent="0.2">
      <c r="AX6096" s="78"/>
      <c r="AZ6096" s="167"/>
      <c r="BA6096" s="77"/>
      <c r="BB6096" s="77"/>
    </row>
    <row r="6097" spans="50:54" s="79" customFormat="1" ht="0" hidden="1" customHeight="1" x14ac:dyDescent="0.2">
      <c r="AX6097" s="78"/>
      <c r="AZ6097" s="167"/>
      <c r="BA6097" s="77"/>
      <c r="BB6097" s="77"/>
    </row>
    <row r="6098" spans="50:54" s="79" customFormat="1" ht="0" hidden="1" customHeight="1" x14ac:dyDescent="0.2">
      <c r="AX6098" s="78"/>
      <c r="AZ6098" s="167"/>
      <c r="BA6098" s="77"/>
      <c r="BB6098" s="77"/>
    </row>
    <row r="6099" spans="50:54" s="79" customFormat="1" ht="0" hidden="1" customHeight="1" x14ac:dyDescent="0.2">
      <c r="AX6099" s="78"/>
      <c r="AZ6099" s="167"/>
      <c r="BA6099" s="77"/>
      <c r="BB6099" s="77"/>
    </row>
    <row r="6100" spans="50:54" s="79" customFormat="1" ht="0" hidden="1" customHeight="1" x14ac:dyDescent="0.2">
      <c r="AX6100" s="78"/>
      <c r="AZ6100" s="167"/>
      <c r="BA6100" s="77"/>
      <c r="BB6100" s="77"/>
    </row>
    <row r="6101" spans="50:54" s="79" customFormat="1" ht="0" hidden="1" customHeight="1" x14ac:dyDescent="0.2">
      <c r="AX6101" s="78"/>
      <c r="AZ6101" s="167"/>
      <c r="BA6101" s="77"/>
      <c r="BB6101" s="77"/>
    </row>
    <row r="6102" spans="50:54" s="79" customFormat="1" ht="0" hidden="1" customHeight="1" x14ac:dyDescent="0.2">
      <c r="AX6102" s="78"/>
      <c r="AZ6102" s="167"/>
      <c r="BA6102" s="77"/>
      <c r="BB6102" s="77"/>
    </row>
    <row r="6103" spans="50:54" s="79" customFormat="1" ht="0" hidden="1" customHeight="1" x14ac:dyDescent="0.2">
      <c r="AX6103" s="78"/>
      <c r="AZ6103" s="167"/>
      <c r="BA6103" s="77"/>
      <c r="BB6103" s="77"/>
    </row>
    <row r="6104" spans="50:54" s="79" customFormat="1" ht="0" hidden="1" customHeight="1" x14ac:dyDescent="0.2">
      <c r="AX6104" s="78"/>
      <c r="AZ6104" s="167"/>
      <c r="BA6104" s="77"/>
      <c r="BB6104" s="77"/>
    </row>
    <row r="6105" spans="50:54" s="79" customFormat="1" ht="0" hidden="1" customHeight="1" x14ac:dyDescent="0.2">
      <c r="AX6105" s="78"/>
      <c r="AZ6105" s="167"/>
      <c r="BA6105" s="77"/>
      <c r="BB6105" s="77"/>
    </row>
    <row r="6106" spans="50:54" s="79" customFormat="1" ht="0" hidden="1" customHeight="1" x14ac:dyDescent="0.2">
      <c r="AX6106" s="78"/>
      <c r="AZ6106" s="167"/>
      <c r="BA6106" s="77"/>
      <c r="BB6106" s="77"/>
    </row>
    <row r="6107" spans="50:54" s="79" customFormat="1" ht="0" hidden="1" customHeight="1" x14ac:dyDescent="0.2">
      <c r="AX6107" s="78"/>
      <c r="AZ6107" s="167"/>
      <c r="BA6107" s="77"/>
      <c r="BB6107" s="77"/>
    </row>
    <row r="6108" spans="50:54" s="79" customFormat="1" ht="0" hidden="1" customHeight="1" x14ac:dyDescent="0.2">
      <c r="AX6108" s="78"/>
      <c r="AZ6108" s="167"/>
      <c r="BA6108" s="77"/>
      <c r="BB6108" s="77"/>
    </row>
    <row r="6109" spans="50:54" s="79" customFormat="1" ht="0" hidden="1" customHeight="1" x14ac:dyDescent="0.2">
      <c r="AX6109" s="78"/>
      <c r="AZ6109" s="167"/>
      <c r="BA6109" s="77"/>
      <c r="BB6109" s="77"/>
    </row>
    <row r="6110" spans="50:54" s="79" customFormat="1" ht="0" hidden="1" customHeight="1" x14ac:dyDescent="0.2">
      <c r="AX6110" s="78"/>
      <c r="AZ6110" s="167"/>
      <c r="BA6110" s="77"/>
      <c r="BB6110" s="77"/>
    </row>
    <row r="6111" spans="50:54" s="79" customFormat="1" ht="0" hidden="1" customHeight="1" x14ac:dyDescent="0.2">
      <c r="AX6111" s="78"/>
      <c r="AZ6111" s="167"/>
      <c r="BA6111" s="77"/>
      <c r="BB6111" s="77"/>
    </row>
    <row r="6112" spans="50:54" s="79" customFormat="1" ht="0" hidden="1" customHeight="1" x14ac:dyDescent="0.2">
      <c r="AX6112" s="78"/>
      <c r="AZ6112" s="167"/>
      <c r="BA6112" s="77"/>
      <c r="BB6112" s="77"/>
    </row>
    <row r="6113" spans="50:54" s="79" customFormat="1" ht="0" hidden="1" customHeight="1" x14ac:dyDescent="0.2">
      <c r="AX6113" s="78"/>
      <c r="AZ6113" s="167"/>
      <c r="BA6113" s="77"/>
      <c r="BB6113" s="77"/>
    </row>
    <row r="6114" spans="50:54" s="79" customFormat="1" ht="0" hidden="1" customHeight="1" x14ac:dyDescent="0.2">
      <c r="AX6114" s="78"/>
      <c r="AZ6114" s="167"/>
      <c r="BA6114" s="77"/>
      <c r="BB6114" s="77"/>
    </row>
    <row r="6115" spans="50:54" s="79" customFormat="1" ht="0" hidden="1" customHeight="1" x14ac:dyDescent="0.2">
      <c r="AX6115" s="78"/>
      <c r="AZ6115" s="167"/>
      <c r="BA6115" s="77"/>
      <c r="BB6115" s="77"/>
    </row>
    <row r="6116" spans="50:54" s="79" customFormat="1" ht="0" hidden="1" customHeight="1" x14ac:dyDescent="0.2">
      <c r="AX6116" s="78"/>
      <c r="AZ6116" s="167"/>
      <c r="BA6116" s="77"/>
      <c r="BB6116" s="77"/>
    </row>
    <row r="6117" spans="50:54" s="79" customFormat="1" ht="0" hidden="1" customHeight="1" x14ac:dyDescent="0.2">
      <c r="AX6117" s="78"/>
      <c r="AZ6117" s="167"/>
      <c r="BA6117" s="77"/>
      <c r="BB6117" s="77"/>
    </row>
    <row r="6118" spans="50:54" s="79" customFormat="1" ht="0" hidden="1" customHeight="1" x14ac:dyDescent="0.2">
      <c r="AX6118" s="78"/>
      <c r="AZ6118" s="167"/>
      <c r="BA6118" s="77"/>
      <c r="BB6118" s="77"/>
    </row>
    <row r="6119" spans="50:54" s="79" customFormat="1" ht="0" hidden="1" customHeight="1" x14ac:dyDescent="0.2">
      <c r="AX6119" s="78"/>
      <c r="AZ6119" s="167"/>
      <c r="BA6119" s="77"/>
      <c r="BB6119" s="77"/>
    </row>
    <row r="6120" spans="50:54" s="79" customFormat="1" ht="0" hidden="1" customHeight="1" x14ac:dyDescent="0.2">
      <c r="AX6120" s="78"/>
      <c r="AZ6120" s="167"/>
      <c r="BA6120" s="77"/>
      <c r="BB6120" s="77"/>
    </row>
    <row r="6121" spans="50:54" s="79" customFormat="1" ht="0" hidden="1" customHeight="1" x14ac:dyDescent="0.2">
      <c r="AX6121" s="78"/>
      <c r="AZ6121" s="167"/>
      <c r="BA6121" s="77"/>
      <c r="BB6121" s="77"/>
    </row>
    <row r="6122" spans="50:54" s="79" customFormat="1" ht="0" hidden="1" customHeight="1" x14ac:dyDescent="0.2">
      <c r="AX6122" s="78"/>
      <c r="AZ6122" s="167"/>
      <c r="BA6122" s="77"/>
      <c r="BB6122" s="77"/>
    </row>
    <row r="6123" spans="50:54" s="79" customFormat="1" ht="0" hidden="1" customHeight="1" x14ac:dyDescent="0.2">
      <c r="AX6123" s="78"/>
      <c r="AZ6123" s="167"/>
      <c r="BA6123" s="77"/>
      <c r="BB6123" s="77"/>
    </row>
    <row r="6124" spans="50:54" s="79" customFormat="1" ht="0" hidden="1" customHeight="1" x14ac:dyDescent="0.2">
      <c r="AX6124" s="78"/>
      <c r="AZ6124" s="167"/>
      <c r="BA6124" s="77"/>
      <c r="BB6124" s="77"/>
    </row>
    <row r="6125" spans="50:54" s="79" customFormat="1" ht="0" hidden="1" customHeight="1" x14ac:dyDescent="0.2">
      <c r="AX6125" s="78"/>
      <c r="AZ6125" s="167"/>
      <c r="BA6125" s="77"/>
      <c r="BB6125" s="77"/>
    </row>
    <row r="6126" spans="50:54" s="79" customFormat="1" ht="0" hidden="1" customHeight="1" x14ac:dyDescent="0.2">
      <c r="AX6126" s="78"/>
      <c r="AZ6126" s="167"/>
      <c r="BA6126" s="77"/>
      <c r="BB6126" s="77"/>
    </row>
    <row r="6127" spans="50:54" s="79" customFormat="1" ht="0" hidden="1" customHeight="1" x14ac:dyDescent="0.2">
      <c r="AX6127" s="78"/>
      <c r="AZ6127" s="167"/>
      <c r="BA6127" s="77"/>
      <c r="BB6127" s="77"/>
    </row>
    <row r="6128" spans="50:54" s="79" customFormat="1" ht="0" hidden="1" customHeight="1" x14ac:dyDescent="0.2">
      <c r="AX6128" s="78"/>
      <c r="AZ6128" s="167"/>
      <c r="BA6128" s="77"/>
      <c r="BB6128" s="77"/>
    </row>
    <row r="6129" spans="50:54" s="79" customFormat="1" ht="0" hidden="1" customHeight="1" x14ac:dyDescent="0.2">
      <c r="AX6129" s="78"/>
      <c r="AZ6129" s="167"/>
      <c r="BA6129" s="77"/>
      <c r="BB6129" s="77"/>
    </row>
    <row r="6130" spans="50:54" s="79" customFormat="1" ht="0" hidden="1" customHeight="1" x14ac:dyDescent="0.2">
      <c r="AX6130" s="78"/>
      <c r="AZ6130" s="167"/>
      <c r="BA6130" s="77"/>
      <c r="BB6130" s="77"/>
    </row>
    <row r="6131" spans="50:54" s="79" customFormat="1" ht="0" hidden="1" customHeight="1" x14ac:dyDescent="0.2">
      <c r="AX6131" s="78"/>
      <c r="AZ6131" s="167"/>
      <c r="BA6131" s="77"/>
      <c r="BB6131" s="77"/>
    </row>
    <row r="6132" spans="50:54" s="79" customFormat="1" ht="0" hidden="1" customHeight="1" x14ac:dyDescent="0.2">
      <c r="AX6132" s="78"/>
      <c r="AZ6132" s="167"/>
      <c r="BA6132" s="77"/>
      <c r="BB6132" s="77"/>
    </row>
    <row r="6133" spans="50:54" s="79" customFormat="1" ht="0" hidden="1" customHeight="1" x14ac:dyDescent="0.2">
      <c r="AX6133" s="78"/>
      <c r="AZ6133" s="167"/>
      <c r="BA6133" s="77"/>
      <c r="BB6133" s="77"/>
    </row>
    <row r="6134" spans="50:54" s="79" customFormat="1" ht="0" hidden="1" customHeight="1" x14ac:dyDescent="0.2">
      <c r="AX6134" s="78"/>
      <c r="AZ6134" s="167"/>
      <c r="BA6134" s="77"/>
      <c r="BB6134" s="77"/>
    </row>
    <row r="6135" spans="50:54" s="79" customFormat="1" ht="0" hidden="1" customHeight="1" x14ac:dyDescent="0.2">
      <c r="AX6135" s="78"/>
      <c r="AZ6135" s="167"/>
      <c r="BA6135" s="77"/>
      <c r="BB6135" s="77"/>
    </row>
    <row r="6136" spans="50:54" s="79" customFormat="1" ht="0" hidden="1" customHeight="1" x14ac:dyDescent="0.2">
      <c r="AX6136" s="78"/>
      <c r="AZ6136" s="167"/>
      <c r="BA6136" s="77"/>
      <c r="BB6136" s="77"/>
    </row>
    <row r="6137" spans="50:54" s="79" customFormat="1" ht="0" hidden="1" customHeight="1" x14ac:dyDescent="0.2">
      <c r="AX6137" s="78"/>
      <c r="AZ6137" s="167"/>
      <c r="BA6137" s="77"/>
      <c r="BB6137" s="77"/>
    </row>
    <row r="6138" spans="50:54" s="79" customFormat="1" ht="0" hidden="1" customHeight="1" x14ac:dyDescent="0.2">
      <c r="AX6138" s="78"/>
      <c r="AZ6138" s="167"/>
      <c r="BA6138" s="77"/>
      <c r="BB6138" s="77"/>
    </row>
    <row r="6139" spans="50:54" s="79" customFormat="1" ht="0" hidden="1" customHeight="1" x14ac:dyDescent="0.2">
      <c r="AX6139" s="78"/>
      <c r="AZ6139" s="167"/>
      <c r="BA6139" s="77"/>
      <c r="BB6139" s="77"/>
    </row>
    <row r="6140" spans="50:54" s="79" customFormat="1" ht="0" hidden="1" customHeight="1" x14ac:dyDescent="0.2">
      <c r="AX6140" s="78"/>
      <c r="AZ6140" s="167"/>
      <c r="BA6140" s="77"/>
      <c r="BB6140" s="77"/>
    </row>
    <row r="6141" spans="50:54" s="79" customFormat="1" ht="0" hidden="1" customHeight="1" x14ac:dyDescent="0.2">
      <c r="AX6141" s="78"/>
      <c r="AZ6141" s="167"/>
      <c r="BA6141" s="77"/>
      <c r="BB6141" s="77"/>
    </row>
    <row r="6142" spans="50:54" s="79" customFormat="1" ht="0" hidden="1" customHeight="1" x14ac:dyDescent="0.2">
      <c r="AX6142" s="78"/>
      <c r="AZ6142" s="167"/>
      <c r="BA6142" s="77"/>
      <c r="BB6142" s="77"/>
    </row>
    <row r="6143" spans="50:54" s="79" customFormat="1" ht="0" hidden="1" customHeight="1" x14ac:dyDescent="0.2">
      <c r="AX6143" s="78"/>
      <c r="AZ6143" s="167"/>
      <c r="BA6143" s="77"/>
      <c r="BB6143" s="77"/>
    </row>
    <row r="6144" spans="50:54" s="79" customFormat="1" ht="0" hidden="1" customHeight="1" x14ac:dyDescent="0.2">
      <c r="AX6144" s="78"/>
      <c r="AZ6144" s="167"/>
      <c r="BA6144" s="77"/>
      <c r="BB6144" s="77"/>
    </row>
    <row r="6145" spans="50:54" s="79" customFormat="1" ht="0" hidden="1" customHeight="1" x14ac:dyDescent="0.2">
      <c r="AX6145" s="78"/>
      <c r="AZ6145" s="167"/>
      <c r="BA6145" s="77"/>
      <c r="BB6145" s="77"/>
    </row>
    <row r="6146" spans="50:54" s="79" customFormat="1" ht="0" hidden="1" customHeight="1" x14ac:dyDescent="0.2">
      <c r="AX6146" s="78"/>
      <c r="AZ6146" s="167"/>
      <c r="BA6146" s="77"/>
      <c r="BB6146" s="77"/>
    </row>
    <row r="6147" spans="50:54" s="79" customFormat="1" ht="0" hidden="1" customHeight="1" x14ac:dyDescent="0.2">
      <c r="AX6147" s="78"/>
      <c r="AZ6147" s="167"/>
      <c r="BA6147" s="77"/>
      <c r="BB6147" s="77"/>
    </row>
    <row r="6148" spans="50:54" s="79" customFormat="1" ht="0" hidden="1" customHeight="1" x14ac:dyDescent="0.2">
      <c r="AX6148" s="78"/>
      <c r="AZ6148" s="167"/>
      <c r="BA6148" s="77"/>
      <c r="BB6148" s="77"/>
    </row>
    <row r="6149" spans="50:54" s="79" customFormat="1" ht="0" hidden="1" customHeight="1" x14ac:dyDescent="0.2">
      <c r="AX6149" s="78"/>
      <c r="AZ6149" s="167"/>
      <c r="BA6149" s="77"/>
      <c r="BB6149" s="77"/>
    </row>
    <row r="6150" spans="50:54" s="79" customFormat="1" ht="0" hidden="1" customHeight="1" x14ac:dyDescent="0.2">
      <c r="AX6150" s="78"/>
      <c r="AZ6150" s="167"/>
      <c r="BA6150" s="77"/>
      <c r="BB6150" s="77"/>
    </row>
    <row r="6151" spans="50:54" s="79" customFormat="1" ht="0" hidden="1" customHeight="1" x14ac:dyDescent="0.2">
      <c r="AX6151" s="78"/>
      <c r="AZ6151" s="167"/>
      <c r="BA6151" s="77"/>
      <c r="BB6151" s="77"/>
    </row>
    <row r="6152" spans="50:54" s="79" customFormat="1" ht="0" hidden="1" customHeight="1" x14ac:dyDescent="0.2">
      <c r="AX6152" s="78"/>
      <c r="AZ6152" s="167"/>
      <c r="BA6152" s="77"/>
      <c r="BB6152" s="77"/>
    </row>
    <row r="6153" spans="50:54" s="79" customFormat="1" ht="0" hidden="1" customHeight="1" x14ac:dyDescent="0.2">
      <c r="AX6153" s="78"/>
      <c r="AZ6153" s="167"/>
      <c r="BA6153" s="77"/>
      <c r="BB6153" s="77"/>
    </row>
    <row r="6154" spans="50:54" s="79" customFormat="1" ht="0" hidden="1" customHeight="1" x14ac:dyDescent="0.2">
      <c r="AX6154" s="78"/>
      <c r="AZ6154" s="167"/>
      <c r="BA6154" s="77"/>
      <c r="BB6154" s="77"/>
    </row>
    <row r="6155" spans="50:54" s="79" customFormat="1" ht="0" hidden="1" customHeight="1" x14ac:dyDescent="0.2">
      <c r="AX6155" s="78"/>
      <c r="AZ6155" s="167"/>
      <c r="BA6155" s="77"/>
      <c r="BB6155" s="77"/>
    </row>
    <row r="6156" spans="50:54" s="79" customFormat="1" ht="0" hidden="1" customHeight="1" x14ac:dyDescent="0.2">
      <c r="AX6156" s="78"/>
      <c r="AZ6156" s="167"/>
      <c r="BA6156" s="77"/>
      <c r="BB6156" s="77"/>
    </row>
    <row r="6157" spans="50:54" s="79" customFormat="1" ht="0" hidden="1" customHeight="1" x14ac:dyDescent="0.2">
      <c r="AX6157" s="78"/>
      <c r="AZ6157" s="167"/>
      <c r="BA6157" s="77"/>
      <c r="BB6157" s="77"/>
    </row>
    <row r="6158" spans="50:54" s="79" customFormat="1" ht="0" hidden="1" customHeight="1" x14ac:dyDescent="0.2">
      <c r="AX6158" s="78"/>
      <c r="AZ6158" s="167"/>
      <c r="BA6158" s="77"/>
      <c r="BB6158" s="77"/>
    </row>
    <row r="6159" spans="50:54" s="79" customFormat="1" ht="0" hidden="1" customHeight="1" x14ac:dyDescent="0.2">
      <c r="AX6159" s="78"/>
      <c r="AZ6159" s="167"/>
      <c r="BA6159" s="77"/>
      <c r="BB6159" s="77"/>
    </row>
    <row r="6160" spans="50:54" s="79" customFormat="1" ht="0" hidden="1" customHeight="1" x14ac:dyDescent="0.2">
      <c r="AX6160" s="78"/>
      <c r="AZ6160" s="167"/>
      <c r="BA6160" s="77"/>
      <c r="BB6160" s="77"/>
    </row>
    <row r="6161" spans="50:54" s="79" customFormat="1" ht="0" hidden="1" customHeight="1" x14ac:dyDescent="0.2">
      <c r="AX6161" s="78"/>
      <c r="AZ6161" s="167"/>
      <c r="BA6161" s="77"/>
      <c r="BB6161" s="77"/>
    </row>
    <row r="6162" spans="50:54" s="79" customFormat="1" ht="0" hidden="1" customHeight="1" x14ac:dyDescent="0.2">
      <c r="AX6162" s="78"/>
      <c r="AZ6162" s="167"/>
      <c r="BA6162" s="77"/>
      <c r="BB6162" s="77"/>
    </row>
    <row r="6163" spans="50:54" s="79" customFormat="1" ht="0" hidden="1" customHeight="1" x14ac:dyDescent="0.2">
      <c r="AX6163" s="78"/>
      <c r="AZ6163" s="167"/>
      <c r="BA6163" s="77"/>
      <c r="BB6163" s="77"/>
    </row>
    <row r="6164" spans="50:54" s="79" customFormat="1" ht="0" hidden="1" customHeight="1" x14ac:dyDescent="0.2">
      <c r="AX6164" s="78"/>
      <c r="AZ6164" s="167"/>
      <c r="BA6164" s="77"/>
      <c r="BB6164" s="77"/>
    </row>
    <row r="6165" spans="50:54" s="79" customFormat="1" ht="0" hidden="1" customHeight="1" x14ac:dyDescent="0.2">
      <c r="AX6165" s="78"/>
      <c r="AZ6165" s="167"/>
      <c r="BA6165" s="77"/>
      <c r="BB6165" s="77"/>
    </row>
    <row r="6166" spans="50:54" s="79" customFormat="1" ht="0" hidden="1" customHeight="1" x14ac:dyDescent="0.2">
      <c r="AX6166" s="78"/>
      <c r="AZ6166" s="167"/>
      <c r="BA6166" s="77"/>
      <c r="BB6166" s="77"/>
    </row>
    <row r="6167" spans="50:54" s="79" customFormat="1" ht="0" hidden="1" customHeight="1" x14ac:dyDescent="0.2">
      <c r="AX6167" s="78"/>
      <c r="AZ6167" s="167"/>
      <c r="BA6167" s="77"/>
      <c r="BB6167" s="77"/>
    </row>
    <row r="6168" spans="50:54" s="79" customFormat="1" ht="0" hidden="1" customHeight="1" x14ac:dyDescent="0.2">
      <c r="AX6168" s="78"/>
      <c r="AZ6168" s="167"/>
      <c r="BA6168" s="77"/>
      <c r="BB6168" s="77"/>
    </row>
    <row r="6169" spans="50:54" s="79" customFormat="1" ht="0" hidden="1" customHeight="1" x14ac:dyDescent="0.2">
      <c r="AX6169" s="78"/>
      <c r="AZ6169" s="167"/>
      <c r="BA6169" s="77"/>
      <c r="BB6169" s="77"/>
    </row>
    <row r="6170" spans="50:54" s="79" customFormat="1" ht="0" hidden="1" customHeight="1" x14ac:dyDescent="0.2">
      <c r="AX6170" s="78"/>
      <c r="AZ6170" s="167"/>
      <c r="BA6170" s="77"/>
      <c r="BB6170" s="77"/>
    </row>
    <row r="6171" spans="50:54" s="79" customFormat="1" ht="0" hidden="1" customHeight="1" x14ac:dyDescent="0.2">
      <c r="AX6171" s="78"/>
      <c r="AZ6171" s="167"/>
      <c r="BA6171" s="77"/>
      <c r="BB6171" s="77"/>
    </row>
    <row r="6172" spans="50:54" s="79" customFormat="1" ht="0" hidden="1" customHeight="1" x14ac:dyDescent="0.2">
      <c r="AX6172" s="78"/>
      <c r="AZ6172" s="167"/>
      <c r="BA6172" s="77"/>
      <c r="BB6172" s="77"/>
    </row>
    <row r="6173" spans="50:54" s="79" customFormat="1" ht="0" hidden="1" customHeight="1" x14ac:dyDescent="0.2">
      <c r="AX6173" s="78"/>
      <c r="AZ6173" s="167"/>
      <c r="BA6173" s="77"/>
      <c r="BB6173" s="77"/>
    </row>
    <row r="6174" spans="50:54" s="79" customFormat="1" ht="0" hidden="1" customHeight="1" x14ac:dyDescent="0.2">
      <c r="AX6174" s="78"/>
      <c r="AZ6174" s="167"/>
      <c r="BA6174" s="77"/>
      <c r="BB6174" s="77"/>
    </row>
    <row r="6175" spans="50:54" s="79" customFormat="1" ht="0" hidden="1" customHeight="1" x14ac:dyDescent="0.2">
      <c r="AX6175" s="78"/>
      <c r="AZ6175" s="167"/>
      <c r="BA6175" s="77"/>
      <c r="BB6175" s="77"/>
    </row>
    <row r="6176" spans="50:54" s="79" customFormat="1" ht="0" hidden="1" customHeight="1" x14ac:dyDescent="0.2">
      <c r="AX6176" s="78"/>
      <c r="AZ6176" s="167"/>
      <c r="BA6176" s="77"/>
      <c r="BB6176" s="77"/>
    </row>
    <row r="6177" spans="50:54" s="79" customFormat="1" ht="0" hidden="1" customHeight="1" x14ac:dyDescent="0.2">
      <c r="AX6177" s="78"/>
      <c r="AZ6177" s="167"/>
      <c r="BA6177" s="77"/>
      <c r="BB6177" s="77"/>
    </row>
    <row r="6178" spans="50:54" s="79" customFormat="1" ht="0" hidden="1" customHeight="1" x14ac:dyDescent="0.2">
      <c r="AX6178" s="78"/>
      <c r="AZ6178" s="167"/>
      <c r="BA6178" s="77"/>
      <c r="BB6178" s="77"/>
    </row>
    <row r="6179" spans="50:54" s="79" customFormat="1" ht="0" hidden="1" customHeight="1" x14ac:dyDescent="0.2">
      <c r="AX6179" s="78"/>
      <c r="AZ6179" s="167"/>
      <c r="BA6179" s="77"/>
      <c r="BB6179" s="77"/>
    </row>
    <row r="6180" spans="50:54" s="79" customFormat="1" ht="0" hidden="1" customHeight="1" x14ac:dyDescent="0.2">
      <c r="AX6180" s="78"/>
      <c r="AZ6180" s="167"/>
      <c r="BA6180" s="77"/>
      <c r="BB6180" s="77"/>
    </row>
    <row r="6181" spans="50:54" s="79" customFormat="1" ht="0" hidden="1" customHeight="1" x14ac:dyDescent="0.2">
      <c r="AX6181" s="78"/>
      <c r="AZ6181" s="167"/>
      <c r="BA6181" s="77"/>
      <c r="BB6181" s="77"/>
    </row>
    <row r="6182" spans="50:54" s="79" customFormat="1" ht="0" hidden="1" customHeight="1" x14ac:dyDescent="0.2">
      <c r="AX6182" s="78"/>
      <c r="AZ6182" s="167"/>
      <c r="BA6182" s="77"/>
      <c r="BB6182" s="77"/>
    </row>
    <row r="6183" spans="50:54" s="79" customFormat="1" ht="0" hidden="1" customHeight="1" x14ac:dyDescent="0.2">
      <c r="AX6183" s="78"/>
      <c r="AZ6183" s="167"/>
      <c r="BA6183" s="77"/>
      <c r="BB6183" s="77"/>
    </row>
    <row r="6184" spans="50:54" s="79" customFormat="1" ht="0" hidden="1" customHeight="1" x14ac:dyDescent="0.2">
      <c r="AX6184" s="78"/>
      <c r="AZ6184" s="167"/>
      <c r="BA6184" s="77"/>
      <c r="BB6184" s="77"/>
    </row>
    <row r="6185" spans="50:54" s="79" customFormat="1" ht="0" hidden="1" customHeight="1" x14ac:dyDescent="0.2">
      <c r="AX6185" s="78"/>
      <c r="AZ6185" s="167"/>
      <c r="BA6185" s="77"/>
      <c r="BB6185" s="77"/>
    </row>
    <row r="6186" spans="50:54" s="79" customFormat="1" ht="0" hidden="1" customHeight="1" x14ac:dyDescent="0.2">
      <c r="AX6186" s="78"/>
      <c r="AZ6186" s="167"/>
      <c r="BA6186" s="77"/>
      <c r="BB6186" s="77"/>
    </row>
    <row r="6187" spans="50:54" s="79" customFormat="1" ht="0" hidden="1" customHeight="1" x14ac:dyDescent="0.2">
      <c r="AX6187" s="78"/>
      <c r="AZ6187" s="167"/>
      <c r="BA6187" s="77"/>
      <c r="BB6187" s="77"/>
    </row>
    <row r="6188" spans="50:54" s="79" customFormat="1" ht="0" hidden="1" customHeight="1" x14ac:dyDescent="0.2">
      <c r="AX6188" s="78"/>
      <c r="AZ6188" s="167"/>
      <c r="BA6188" s="77"/>
      <c r="BB6188" s="77"/>
    </row>
    <row r="6189" spans="50:54" s="79" customFormat="1" ht="0" hidden="1" customHeight="1" x14ac:dyDescent="0.2">
      <c r="AX6189" s="78"/>
      <c r="AZ6189" s="167"/>
      <c r="BA6189" s="77"/>
      <c r="BB6189" s="77"/>
    </row>
    <row r="6190" spans="50:54" s="79" customFormat="1" ht="0" hidden="1" customHeight="1" x14ac:dyDescent="0.2">
      <c r="AX6190" s="78"/>
      <c r="AZ6190" s="167"/>
      <c r="BA6190" s="77"/>
      <c r="BB6190" s="77"/>
    </row>
    <row r="6191" spans="50:54" s="79" customFormat="1" ht="0" hidden="1" customHeight="1" x14ac:dyDescent="0.2">
      <c r="AX6191" s="78"/>
      <c r="AZ6191" s="167"/>
      <c r="BA6191" s="77"/>
      <c r="BB6191" s="77"/>
    </row>
    <row r="6192" spans="50:54" s="79" customFormat="1" ht="0" hidden="1" customHeight="1" x14ac:dyDescent="0.2">
      <c r="AX6192" s="78"/>
      <c r="AZ6192" s="167"/>
      <c r="BA6192" s="77"/>
      <c r="BB6192" s="77"/>
    </row>
    <row r="6193" spans="50:54" s="79" customFormat="1" ht="0" hidden="1" customHeight="1" x14ac:dyDescent="0.2">
      <c r="AX6193" s="78"/>
      <c r="AZ6193" s="167"/>
      <c r="BA6193" s="77"/>
      <c r="BB6193" s="77"/>
    </row>
    <row r="6194" spans="50:54" s="79" customFormat="1" ht="0" hidden="1" customHeight="1" x14ac:dyDescent="0.2">
      <c r="AX6194" s="78"/>
      <c r="AZ6194" s="167"/>
      <c r="BA6194" s="77"/>
      <c r="BB6194" s="77"/>
    </row>
    <row r="6195" spans="50:54" s="79" customFormat="1" ht="0" hidden="1" customHeight="1" x14ac:dyDescent="0.2">
      <c r="AX6195" s="78"/>
      <c r="AZ6195" s="167"/>
      <c r="BA6195" s="77"/>
      <c r="BB6195" s="77"/>
    </row>
    <row r="6196" spans="50:54" s="79" customFormat="1" ht="0" hidden="1" customHeight="1" x14ac:dyDescent="0.2">
      <c r="AX6196" s="78"/>
      <c r="AZ6196" s="167"/>
      <c r="BA6196" s="77"/>
      <c r="BB6196" s="77"/>
    </row>
    <row r="6197" spans="50:54" s="79" customFormat="1" ht="0" hidden="1" customHeight="1" x14ac:dyDescent="0.2">
      <c r="AX6197" s="78"/>
      <c r="AZ6197" s="167"/>
      <c r="BA6197" s="77"/>
      <c r="BB6197" s="77"/>
    </row>
    <row r="6198" spans="50:54" s="79" customFormat="1" ht="0" hidden="1" customHeight="1" x14ac:dyDescent="0.2">
      <c r="AX6198" s="78"/>
      <c r="AZ6198" s="167"/>
      <c r="BA6198" s="77"/>
      <c r="BB6198" s="77"/>
    </row>
    <row r="6199" spans="50:54" s="79" customFormat="1" ht="0" hidden="1" customHeight="1" x14ac:dyDescent="0.2">
      <c r="AX6199" s="78"/>
      <c r="AZ6199" s="167"/>
      <c r="BA6199" s="77"/>
      <c r="BB6199" s="77"/>
    </row>
    <row r="6200" spans="50:54" s="79" customFormat="1" ht="0" hidden="1" customHeight="1" x14ac:dyDescent="0.2">
      <c r="AX6200" s="78"/>
      <c r="AZ6200" s="167"/>
      <c r="BA6200" s="77"/>
      <c r="BB6200" s="77"/>
    </row>
    <row r="6201" spans="50:54" s="79" customFormat="1" ht="0" hidden="1" customHeight="1" x14ac:dyDescent="0.2">
      <c r="AX6201" s="78"/>
      <c r="AZ6201" s="167"/>
      <c r="BA6201" s="77"/>
      <c r="BB6201" s="77"/>
    </row>
    <row r="6202" spans="50:54" s="79" customFormat="1" ht="0" hidden="1" customHeight="1" x14ac:dyDescent="0.2">
      <c r="AX6202" s="78"/>
      <c r="AZ6202" s="167"/>
      <c r="BA6202" s="77"/>
      <c r="BB6202" s="77"/>
    </row>
    <row r="6203" spans="50:54" s="79" customFormat="1" ht="0" hidden="1" customHeight="1" x14ac:dyDescent="0.2">
      <c r="AX6203" s="78"/>
      <c r="AZ6203" s="167"/>
      <c r="BA6203" s="77"/>
      <c r="BB6203" s="77"/>
    </row>
    <row r="6204" spans="50:54" s="79" customFormat="1" ht="0" hidden="1" customHeight="1" x14ac:dyDescent="0.2">
      <c r="AX6204" s="78"/>
      <c r="AZ6204" s="167"/>
      <c r="BA6204" s="77"/>
      <c r="BB6204" s="77"/>
    </row>
    <row r="6205" spans="50:54" s="79" customFormat="1" ht="0" hidden="1" customHeight="1" x14ac:dyDescent="0.2">
      <c r="AX6205" s="78"/>
      <c r="AZ6205" s="167"/>
      <c r="BA6205" s="77"/>
      <c r="BB6205" s="77"/>
    </row>
    <row r="6206" spans="50:54" s="79" customFormat="1" ht="0" hidden="1" customHeight="1" x14ac:dyDescent="0.2">
      <c r="AX6206" s="78"/>
      <c r="AZ6206" s="167"/>
      <c r="BA6206" s="77"/>
      <c r="BB6206" s="77"/>
    </row>
    <row r="6207" spans="50:54" s="79" customFormat="1" ht="0" hidden="1" customHeight="1" x14ac:dyDescent="0.2">
      <c r="AX6207" s="78"/>
      <c r="AZ6207" s="167"/>
      <c r="BA6207" s="77"/>
      <c r="BB6207" s="77"/>
    </row>
    <row r="6208" spans="50:54" s="79" customFormat="1" ht="0" hidden="1" customHeight="1" x14ac:dyDescent="0.2">
      <c r="AX6208" s="78"/>
      <c r="AZ6208" s="167"/>
      <c r="BA6208" s="77"/>
      <c r="BB6208" s="77"/>
    </row>
    <row r="6209" spans="50:54" s="79" customFormat="1" ht="0" hidden="1" customHeight="1" x14ac:dyDescent="0.2">
      <c r="AX6209" s="78"/>
      <c r="AZ6209" s="167"/>
      <c r="BA6209" s="77"/>
      <c r="BB6209" s="77"/>
    </row>
    <row r="6210" spans="50:54" s="79" customFormat="1" ht="0" hidden="1" customHeight="1" x14ac:dyDescent="0.2">
      <c r="AX6210" s="78"/>
      <c r="AZ6210" s="167"/>
      <c r="BA6210" s="77"/>
      <c r="BB6210" s="77"/>
    </row>
    <row r="6211" spans="50:54" s="79" customFormat="1" ht="0" hidden="1" customHeight="1" x14ac:dyDescent="0.2">
      <c r="AX6211" s="78"/>
      <c r="AZ6211" s="167"/>
      <c r="BA6211" s="77"/>
      <c r="BB6211" s="77"/>
    </row>
    <row r="6212" spans="50:54" s="79" customFormat="1" ht="0" hidden="1" customHeight="1" x14ac:dyDescent="0.2">
      <c r="AX6212" s="78"/>
      <c r="AZ6212" s="167"/>
      <c r="BA6212" s="77"/>
      <c r="BB6212" s="77"/>
    </row>
    <row r="6213" spans="50:54" s="79" customFormat="1" ht="0" hidden="1" customHeight="1" x14ac:dyDescent="0.2">
      <c r="AX6213" s="78"/>
      <c r="AZ6213" s="167"/>
      <c r="BA6213" s="77"/>
      <c r="BB6213" s="77"/>
    </row>
    <row r="6214" spans="50:54" s="79" customFormat="1" ht="0" hidden="1" customHeight="1" x14ac:dyDescent="0.2">
      <c r="AX6214" s="78"/>
      <c r="AZ6214" s="167"/>
      <c r="BA6214" s="77"/>
      <c r="BB6214" s="77"/>
    </row>
    <row r="6215" spans="50:54" s="79" customFormat="1" ht="0" hidden="1" customHeight="1" x14ac:dyDescent="0.2">
      <c r="AX6215" s="78"/>
      <c r="AZ6215" s="167"/>
      <c r="BA6215" s="77"/>
      <c r="BB6215" s="77"/>
    </row>
    <row r="6216" spans="50:54" s="79" customFormat="1" ht="0" hidden="1" customHeight="1" x14ac:dyDescent="0.2">
      <c r="AX6216" s="78"/>
      <c r="AZ6216" s="167"/>
      <c r="BA6216" s="77"/>
      <c r="BB6216" s="77"/>
    </row>
    <row r="6217" spans="50:54" s="79" customFormat="1" ht="0" hidden="1" customHeight="1" x14ac:dyDescent="0.2">
      <c r="AX6217" s="78"/>
      <c r="AZ6217" s="167"/>
      <c r="BA6217" s="77"/>
      <c r="BB6217" s="77"/>
    </row>
    <row r="6218" spans="50:54" s="79" customFormat="1" ht="0" hidden="1" customHeight="1" x14ac:dyDescent="0.2">
      <c r="AX6218" s="78"/>
      <c r="AZ6218" s="167"/>
      <c r="BA6218" s="77"/>
      <c r="BB6218" s="77"/>
    </row>
    <row r="6219" spans="50:54" s="79" customFormat="1" ht="0" hidden="1" customHeight="1" x14ac:dyDescent="0.2">
      <c r="AX6219" s="78"/>
      <c r="AZ6219" s="167"/>
      <c r="BA6219" s="77"/>
      <c r="BB6219" s="77"/>
    </row>
    <row r="6220" spans="50:54" s="79" customFormat="1" ht="0" hidden="1" customHeight="1" x14ac:dyDescent="0.2">
      <c r="AX6220" s="78"/>
      <c r="AZ6220" s="167"/>
      <c r="BA6220" s="77"/>
      <c r="BB6220" s="77"/>
    </row>
    <row r="6221" spans="50:54" s="79" customFormat="1" ht="0" hidden="1" customHeight="1" x14ac:dyDescent="0.2">
      <c r="AX6221" s="78"/>
      <c r="AZ6221" s="167"/>
      <c r="BA6221" s="77"/>
      <c r="BB6221" s="77"/>
    </row>
    <row r="6222" spans="50:54" s="79" customFormat="1" ht="0" hidden="1" customHeight="1" x14ac:dyDescent="0.2">
      <c r="AX6222" s="78"/>
      <c r="AZ6222" s="167"/>
      <c r="BA6222" s="77"/>
      <c r="BB6222" s="77"/>
    </row>
    <row r="6223" spans="50:54" s="79" customFormat="1" ht="0" hidden="1" customHeight="1" x14ac:dyDescent="0.2">
      <c r="AX6223" s="78"/>
      <c r="AZ6223" s="167"/>
      <c r="BA6223" s="77"/>
      <c r="BB6223" s="77"/>
    </row>
    <row r="6224" spans="50:54" s="79" customFormat="1" ht="0" hidden="1" customHeight="1" x14ac:dyDescent="0.2">
      <c r="AX6224" s="78"/>
      <c r="AZ6224" s="167"/>
      <c r="BA6224" s="77"/>
      <c r="BB6224" s="77"/>
    </row>
    <row r="6225" spans="50:54" s="79" customFormat="1" ht="0" hidden="1" customHeight="1" x14ac:dyDescent="0.2">
      <c r="AX6225" s="78"/>
      <c r="AZ6225" s="167"/>
      <c r="BA6225" s="77"/>
      <c r="BB6225" s="77"/>
    </row>
    <row r="6226" spans="50:54" s="79" customFormat="1" ht="0" hidden="1" customHeight="1" x14ac:dyDescent="0.2">
      <c r="AX6226" s="78"/>
      <c r="AZ6226" s="167"/>
      <c r="BA6226" s="77"/>
      <c r="BB6226" s="77"/>
    </row>
    <row r="6227" spans="50:54" s="79" customFormat="1" ht="0" hidden="1" customHeight="1" x14ac:dyDescent="0.2">
      <c r="AX6227" s="78"/>
      <c r="AZ6227" s="167"/>
      <c r="BA6227" s="77"/>
      <c r="BB6227" s="77"/>
    </row>
    <row r="6228" spans="50:54" s="79" customFormat="1" ht="0" hidden="1" customHeight="1" x14ac:dyDescent="0.2">
      <c r="AX6228" s="78"/>
      <c r="AZ6228" s="167"/>
      <c r="BA6228" s="77"/>
      <c r="BB6228" s="77"/>
    </row>
    <row r="6229" spans="50:54" s="79" customFormat="1" ht="0" hidden="1" customHeight="1" x14ac:dyDescent="0.2">
      <c r="AX6229" s="78"/>
      <c r="AZ6229" s="167"/>
      <c r="BA6229" s="77"/>
      <c r="BB6229" s="77"/>
    </row>
    <row r="6230" spans="50:54" s="79" customFormat="1" ht="0" hidden="1" customHeight="1" x14ac:dyDescent="0.2">
      <c r="AX6230" s="78"/>
      <c r="AZ6230" s="167"/>
      <c r="BA6230" s="77"/>
      <c r="BB6230" s="77"/>
    </row>
    <row r="6231" spans="50:54" s="79" customFormat="1" ht="0" hidden="1" customHeight="1" x14ac:dyDescent="0.2">
      <c r="AX6231" s="78"/>
      <c r="AZ6231" s="167"/>
      <c r="BA6231" s="77"/>
      <c r="BB6231" s="77"/>
    </row>
    <row r="6232" spans="50:54" s="79" customFormat="1" ht="0" hidden="1" customHeight="1" x14ac:dyDescent="0.2">
      <c r="AX6232" s="78"/>
      <c r="AZ6232" s="167"/>
      <c r="BA6232" s="77"/>
      <c r="BB6232" s="77"/>
    </row>
    <row r="6233" spans="50:54" s="79" customFormat="1" ht="0" hidden="1" customHeight="1" x14ac:dyDescent="0.2">
      <c r="AX6233" s="78"/>
      <c r="AZ6233" s="167"/>
      <c r="BA6233" s="77"/>
      <c r="BB6233" s="77"/>
    </row>
    <row r="6234" spans="50:54" s="79" customFormat="1" ht="0" hidden="1" customHeight="1" x14ac:dyDescent="0.2">
      <c r="AX6234" s="78"/>
      <c r="AZ6234" s="167"/>
      <c r="BA6234" s="77"/>
      <c r="BB6234" s="77"/>
    </row>
    <row r="6235" spans="50:54" s="79" customFormat="1" ht="0" hidden="1" customHeight="1" x14ac:dyDescent="0.2">
      <c r="AX6235" s="78"/>
      <c r="AZ6235" s="167"/>
      <c r="BA6235" s="77"/>
      <c r="BB6235" s="77"/>
    </row>
    <row r="6236" spans="50:54" s="79" customFormat="1" ht="0" hidden="1" customHeight="1" x14ac:dyDescent="0.2">
      <c r="AX6236" s="78"/>
      <c r="AZ6236" s="167"/>
      <c r="BA6236" s="77"/>
      <c r="BB6236" s="77"/>
    </row>
    <row r="6237" spans="50:54" s="79" customFormat="1" ht="0" hidden="1" customHeight="1" x14ac:dyDescent="0.2">
      <c r="AX6237" s="78"/>
      <c r="AZ6237" s="167"/>
      <c r="BA6237" s="77"/>
      <c r="BB6237" s="77"/>
    </row>
    <row r="6238" spans="50:54" s="79" customFormat="1" ht="0" hidden="1" customHeight="1" x14ac:dyDescent="0.2">
      <c r="AX6238" s="78"/>
      <c r="AZ6238" s="167"/>
      <c r="BA6238" s="77"/>
      <c r="BB6238" s="77"/>
    </row>
    <row r="6239" spans="50:54" s="79" customFormat="1" ht="0" hidden="1" customHeight="1" x14ac:dyDescent="0.2">
      <c r="AX6239" s="78"/>
      <c r="AZ6239" s="167"/>
      <c r="BA6239" s="77"/>
      <c r="BB6239" s="77"/>
    </row>
    <row r="6240" spans="50:54" s="79" customFormat="1" ht="0" hidden="1" customHeight="1" x14ac:dyDescent="0.2">
      <c r="AX6240" s="78"/>
      <c r="AZ6240" s="167"/>
      <c r="BA6240" s="77"/>
      <c r="BB6240" s="77"/>
    </row>
    <row r="6241" spans="50:54" s="79" customFormat="1" ht="0" hidden="1" customHeight="1" x14ac:dyDescent="0.2">
      <c r="AX6241" s="78"/>
      <c r="AZ6241" s="167"/>
      <c r="BA6241" s="77"/>
      <c r="BB6241" s="77"/>
    </row>
    <row r="6242" spans="50:54" s="79" customFormat="1" ht="0" hidden="1" customHeight="1" x14ac:dyDescent="0.2">
      <c r="AX6242" s="78"/>
      <c r="AZ6242" s="167"/>
      <c r="BA6242" s="77"/>
      <c r="BB6242" s="77"/>
    </row>
    <row r="6243" spans="50:54" s="79" customFormat="1" ht="0" hidden="1" customHeight="1" x14ac:dyDescent="0.2">
      <c r="AX6243" s="78"/>
      <c r="AZ6243" s="167"/>
      <c r="BA6243" s="77"/>
      <c r="BB6243" s="77"/>
    </row>
    <row r="6244" spans="50:54" s="79" customFormat="1" ht="0" hidden="1" customHeight="1" x14ac:dyDescent="0.2">
      <c r="AX6244" s="78"/>
      <c r="AZ6244" s="167"/>
      <c r="BA6244" s="77"/>
      <c r="BB6244" s="77"/>
    </row>
    <row r="6245" spans="50:54" s="79" customFormat="1" ht="0" hidden="1" customHeight="1" x14ac:dyDescent="0.2">
      <c r="AX6245" s="78"/>
      <c r="AZ6245" s="167"/>
      <c r="BA6245" s="77"/>
      <c r="BB6245" s="77"/>
    </row>
    <row r="6246" spans="50:54" s="79" customFormat="1" ht="0" hidden="1" customHeight="1" x14ac:dyDescent="0.2">
      <c r="AX6246" s="78"/>
      <c r="AZ6246" s="167"/>
      <c r="BA6246" s="77"/>
      <c r="BB6246" s="77"/>
    </row>
    <row r="6247" spans="50:54" s="79" customFormat="1" ht="0" hidden="1" customHeight="1" x14ac:dyDescent="0.2">
      <c r="AX6247" s="78"/>
      <c r="AZ6247" s="167"/>
      <c r="BA6247" s="77"/>
      <c r="BB6247" s="77"/>
    </row>
    <row r="6248" spans="50:54" s="79" customFormat="1" ht="0" hidden="1" customHeight="1" x14ac:dyDescent="0.2">
      <c r="AX6248" s="78"/>
      <c r="AZ6248" s="167"/>
      <c r="BA6248" s="77"/>
      <c r="BB6248" s="77"/>
    </row>
    <row r="6249" spans="50:54" s="79" customFormat="1" ht="0" hidden="1" customHeight="1" x14ac:dyDescent="0.2">
      <c r="AX6249" s="78"/>
      <c r="AZ6249" s="167"/>
      <c r="BA6249" s="77"/>
      <c r="BB6249" s="77"/>
    </row>
    <row r="6250" spans="50:54" s="79" customFormat="1" ht="0" hidden="1" customHeight="1" x14ac:dyDescent="0.2">
      <c r="AX6250" s="78"/>
      <c r="AZ6250" s="167"/>
      <c r="BA6250" s="77"/>
      <c r="BB6250" s="77"/>
    </row>
    <row r="6251" spans="50:54" s="79" customFormat="1" ht="0" hidden="1" customHeight="1" x14ac:dyDescent="0.2">
      <c r="AX6251" s="78"/>
      <c r="AZ6251" s="167"/>
      <c r="BA6251" s="77"/>
      <c r="BB6251" s="77"/>
    </row>
    <row r="6252" spans="50:54" s="79" customFormat="1" ht="0" hidden="1" customHeight="1" x14ac:dyDescent="0.2">
      <c r="AX6252" s="78"/>
      <c r="AZ6252" s="167"/>
      <c r="BA6252" s="77"/>
      <c r="BB6252" s="77"/>
    </row>
    <row r="6253" spans="50:54" s="79" customFormat="1" ht="0" hidden="1" customHeight="1" x14ac:dyDescent="0.2">
      <c r="AX6253" s="78"/>
      <c r="AZ6253" s="167"/>
      <c r="BA6253" s="77"/>
      <c r="BB6253" s="77"/>
    </row>
    <row r="6254" spans="50:54" s="79" customFormat="1" ht="0" hidden="1" customHeight="1" x14ac:dyDescent="0.2">
      <c r="AX6254" s="78"/>
      <c r="AZ6254" s="167"/>
      <c r="BA6254" s="77"/>
      <c r="BB6254" s="77"/>
    </row>
    <row r="6255" spans="50:54" s="79" customFormat="1" ht="0" hidden="1" customHeight="1" x14ac:dyDescent="0.2">
      <c r="AX6255" s="78"/>
      <c r="AZ6255" s="167"/>
      <c r="BA6255" s="77"/>
      <c r="BB6255" s="77"/>
    </row>
    <row r="6256" spans="50:54" s="79" customFormat="1" ht="0" hidden="1" customHeight="1" x14ac:dyDescent="0.2">
      <c r="AX6256" s="78"/>
      <c r="AZ6256" s="167"/>
      <c r="BA6256" s="77"/>
      <c r="BB6256" s="77"/>
    </row>
    <row r="6257" spans="50:54" s="79" customFormat="1" ht="0" hidden="1" customHeight="1" x14ac:dyDescent="0.2">
      <c r="AX6257" s="78"/>
      <c r="AZ6257" s="167"/>
      <c r="BA6257" s="77"/>
      <c r="BB6257" s="77"/>
    </row>
    <row r="6258" spans="50:54" s="79" customFormat="1" ht="0" hidden="1" customHeight="1" x14ac:dyDescent="0.2">
      <c r="AX6258" s="78"/>
      <c r="AZ6258" s="167"/>
      <c r="BA6258" s="77"/>
      <c r="BB6258" s="77"/>
    </row>
    <row r="6259" spans="50:54" s="79" customFormat="1" ht="0" hidden="1" customHeight="1" x14ac:dyDescent="0.2">
      <c r="AX6259" s="78"/>
      <c r="AZ6259" s="167"/>
      <c r="BA6259" s="77"/>
      <c r="BB6259" s="77"/>
    </row>
    <row r="6260" spans="50:54" s="79" customFormat="1" ht="0" hidden="1" customHeight="1" x14ac:dyDescent="0.2">
      <c r="AX6260" s="78"/>
      <c r="AZ6260" s="167"/>
      <c r="BA6260" s="77"/>
      <c r="BB6260" s="77"/>
    </row>
    <row r="6261" spans="50:54" s="79" customFormat="1" ht="0" hidden="1" customHeight="1" x14ac:dyDescent="0.2">
      <c r="AX6261" s="78"/>
      <c r="AZ6261" s="167"/>
      <c r="BA6261" s="77"/>
      <c r="BB6261" s="77"/>
    </row>
    <row r="6262" spans="50:54" s="79" customFormat="1" ht="0" hidden="1" customHeight="1" x14ac:dyDescent="0.2">
      <c r="AX6262" s="78"/>
      <c r="AZ6262" s="167"/>
      <c r="BA6262" s="77"/>
      <c r="BB6262" s="77"/>
    </row>
    <row r="6263" spans="50:54" s="79" customFormat="1" ht="0" hidden="1" customHeight="1" x14ac:dyDescent="0.2">
      <c r="AX6263" s="78"/>
      <c r="AZ6263" s="167"/>
      <c r="BA6263" s="77"/>
      <c r="BB6263" s="77"/>
    </row>
    <row r="6264" spans="50:54" s="79" customFormat="1" ht="0" hidden="1" customHeight="1" x14ac:dyDescent="0.2">
      <c r="AX6264" s="78"/>
      <c r="AZ6264" s="167"/>
      <c r="BA6264" s="77"/>
      <c r="BB6264" s="77"/>
    </row>
    <row r="6265" spans="50:54" s="79" customFormat="1" ht="0" hidden="1" customHeight="1" x14ac:dyDescent="0.2">
      <c r="AX6265" s="78"/>
      <c r="AZ6265" s="167"/>
      <c r="BA6265" s="77"/>
      <c r="BB6265" s="77"/>
    </row>
    <row r="6266" spans="50:54" s="79" customFormat="1" ht="0" hidden="1" customHeight="1" x14ac:dyDescent="0.2">
      <c r="AX6266" s="78"/>
      <c r="AZ6266" s="167"/>
      <c r="BA6266" s="77"/>
      <c r="BB6266" s="77"/>
    </row>
    <row r="6267" spans="50:54" s="79" customFormat="1" ht="0" hidden="1" customHeight="1" x14ac:dyDescent="0.2">
      <c r="AX6267" s="78"/>
      <c r="AZ6267" s="167"/>
      <c r="BA6267" s="77"/>
      <c r="BB6267" s="77"/>
    </row>
    <row r="6268" spans="50:54" s="79" customFormat="1" ht="0" hidden="1" customHeight="1" x14ac:dyDescent="0.2">
      <c r="AX6268" s="78"/>
      <c r="AZ6268" s="167"/>
      <c r="BA6268" s="77"/>
      <c r="BB6268" s="77"/>
    </row>
    <row r="6269" spans="50:54" s="79" customFormat="1" ht="0" hidden="1" customHeight="1" x14ac:dyDescent="0.2">
      <c r="AX6269" s="78"/>
      <c r="AZ6269" s="167"/>
      <c r="BA6269" s="77"/>
      <c r="BB6269" s="77"/>
    </row>
    <row r="6270" spans="50:54" s="79" customFormat="1" ht="0" hidden="1" customHeight="1" x14ac:dyDescent="0.2">
      <c r="AX6270" s="78"/>
      <c r="AZ6270" s="167"/>
      <c r="BA6270" s="77"/>
      <c r="BB6270" s="77"/>
    </row>
    <row r="6271" spans="50:54" s="79" customFormat="1" ht="0" hidden="1" customHeight="1" x14ac:dyDescent="0.2">
      <c r="AX6271" s="78"/>
      <c r="AZ6271" s="167"/>
      <c r="BA6271" s="77"/>
      <c r="BB6271" s="77"/>
    </row>
    <row r="6272" spans="50:54" s="79" customFormat="1" ht="0" hidden="1" customHeight="1" x14ac:dyDescent="0.2">
      <c r="AX6272" s="78"/>
      <c r="AZ6272" s="167"/>
      <c r="BA6272" s="77"/>
      <c r="BB6272" s="77"/>
    </row>
    <row r="6273" spans="50:54" s="79" customFormat="1" ht="0" hidden="1" customHeight="1" x14ac:dyDescent="0.2">
      <c r="AX6273" s="78"/>
      <c r="AZ6273" s="167"/>
      <c r="BA6273" s="77"/>
      <c r="BB6273" s="77"/>
    </row>
    <row r="6274" spans="50:54" s="79" customFormat="1" ht="0" hidden="1" customHeight="1" x14ac:dyDescent="0.2">
      <c r="AX6274" s="78"/>
      <c r="AZ6274" s="167"/>
      <c r="BA6274" s="77"/>
      <c r="BB6274" s="77"/>
    </row>
    <row r="6275" spans="50:54" s="79" customFormat="1" ht="0" hidden="1" customHeight="1" x14ac:dyDescent="0.2">
      <c r="AX6275" s="78"/>
      <c r="AZ6275" s="167"/>
      <c r="BA6275" s="77"/>
      <c r="BB6275" s="77"/>
    </row>
    <row r="6276" spans="50:54" s="79" customFormat="1" ht="0" hidden="1" customHeight="1" x14ac:dyDescent="0.2">
      <c r="AX6276" s="78"/>
      <c r="AZ6276" s="167"/>
      <c r="BA6276" s="77"/>
      <c r="BB6276" s="77"/>
    </row>
    <row r="6277" spans="50:54" s="79" customFormat="1" ht="0" hidden="1" customHeight="1" x14ac:dyDescent="0.2">
      <c r="AX6277" s="78"/>
      <c r="AZ6277" s="167"/>
      <c r="BA6277" s="77"/>
      <c r="BB6277" s="77"/>
    </row>
    <row r="6278" spans="50:54" s="79" customFormat="1" ht="0" hidden="1" customHeight="1" x14ac:dyDescent="0.2">
      <c r="AX6278" s="78"/>
      <c r="AZ6278" s="167"/>
      <c r="BA6278" s="77"/>
      <c r="BB6278" s="77"/>
    </row>
    <row r="6279" spans="50:54" s="79" customFormat="1" ht="0" hidden="1" customHeight="1" x14ac:dyDescent="0.2">
      <c r="AX6279" s="78"/>
      <c r="AZ6279" s="167"/>
      <c r="BA6279" s="77"/>
      <c r="BB6279" s="77"/>
    </row>
    <row r="6280" spans="50:54" s="79" customFormat="1" ht="0" hidden="1" customHeight="1" x14ac:dyDescent="0.2">
      <c r="AX6280" s="78"/>
      <c r="AZ6280" s="167"/>
      <c r="BA6280" s="77"/>
      <c r="BB6280" s="77"/>
    </row>
    <row r="6281" spans="50:54" s="79" customFormat="1" ht="0" hidden="1" customHeight="1" x14ac:dyDescent="0.2">
      <c r="AX6281" s="78"/>
      <c r="AZ6281" s="167"/>
      <c r="BA6281" s="77"/>
      <c r="BB6281" s="77"/>
    </row>
    <row r="6282" spans="50:54" s="79" customFormat="1" ht="0" hidden="1" customHeight="1" x14ac:dyDescent="0.2">
      <c r="AX6282" s="78"/>
      <c r="AZ6282" s="167"/>
      <c r="BA6282" s="77"/>
      <c r="BB6282" s="77"/>
    </row>
    <row r="6283" spans="50:54" s="79" customFormat="1" ht="0" hidden="1" customHeight="1" x14ac:dyDescent="0.2">
      <c r="AX6283" s="78"/>
      <c r="AZ6283" s="167"/>
      <c r="BA6283" s="77"/>
      <c r="BB6283" s="77"/>
    </row>
    <row r="6284" spans="50:54" s="79" customFormat="1" ht="0" hidden="1" customHeight="1" x14ac:dyDescent="0.2">
      <c r="AX6284" s="78"/>
      <c r="AZ6284" s="167"/>
      <c r="BA6284" s="77"/>
      <c r="BB6284" s="77"/>
    </row>
    <row r="6285" spans="50:54" s="79" customFormat="1" ht="0" hidden="1" customHeight="1" x14ac:dyDescent="0.2">
      <c r="AX6285" s="78"/>
      <c r="AZ6285" s="167"/>
      <c r="BA6285" s="77"/>
      <c r="BB6285" s="77"/>
    </row>
    <row r="6286" spans="50:54" s="79" customFormat="1" ht="0" hidden="1" customHeight="1" x14ac:dyDescent="0.2">
      <c r="AX6286" s="78"/>
      <c r="AZ6286" s="167"/>
      <c r="BA6286" s="77"/>
      <c r="BB6286" s="77"/>
    </row>
    <row r="6287" spans="50:54" s="79" customFormat="1" ht="0" hidden="1" customHeight="1" x14ac:dyDescent="0.2">
      <c r="AX6287" s="78"/>
      <c r="AZ6287" s="167"/>
      <c r="BA6287" s="77"/>
      <c r="BB6287" s="77"/>
    </row>
    <row r="6288" spans="50:54" s="79" customFormat="1" ht="0" hidden="1" customHeight="1" x14ac:dyDescent="0.2">
      <c r="AX6288" s="78"/>
      <c r="AZ6288" s="167"/>
      <c r="BA6288" s="77"/>
      <c r="BB6288" s="77"/>
    </row>
    <row r="6289" spans="50:54" s="79" customFormat="1" ht="0" hidden="1" customHeight="1" x14ac:dyDescent="0.2">
      <c r="AX6289" s="78"/>
      <c r="AZ6289" s="167"/>
      <c r="BA6289" s="77"/>
      <c r="BB6289" s="77"/>
    </row>
    <row r="6290" spans="50:54" s="79" customFormat="1" ht="0" hidden="1" customHeight="1" x14ac:dyDescent="0.2">
      <c r="AX6290" s="78"/>
      <c r="AZ6290" s="167"/>
      <c r="BA6290" s="77"/>
      <c r="BB6290" s="77"/>
    </row>
    <row r="6291" spans="50:54" s="79" customFormat="1" ht="0" hidden="1" customHeight="1" x14ac:dyDescent="0.2">
      <c r="AX6291" s="78"/>
      <c r="AZ6291" s="167"/>
      <c r="BA6291" s="77"/>
      <c r="BB6291" s="77"/>
    </row>
    <row r="6292" spans="50:54" s="79" customFormat="1" ht="0" hidden="1" customHeight="1" x14ac:dyDescent="0.2">
      <c r="AX6292" s="78"/>
      <c r="AZ6292" s="167"/>
      <c r="BA6292" s="77"/>
      <c r="BB6292" s="77"/>
    </row>
    <row r="6293" spans="50:54" s="79" customFormat="1" ht="0" hidden="1" customHeight="1" x14ac:dyDescent="0.2">
      <c r="AX6293" s="78"/>
      <c r="AZ6293" s="167"/>
      <c r="BA6293" s="77"/>
      <c r="BB6293" s="77"/>
    </row>
    <row r="6294" spans="50:54" s="79" customFormat="1" ht="0" hidden="1" customHeight="1" x14ac:dyDescent="0.2">
      <c r="AX6294" s="78"/>
      <c r="AZ6294" s="167"/>
      <c r="BA6294" s="77"/>
      <c r="BB6294" s="77"/>
    </row>
    <row r="6295" spans="50:54" s="79" customFormat="1" ht="0" hidden="1" customHeight="1" x14ac:dyDescent="0.2">
      <c r="AX6295" s="78"/>
      <c r="AZ6295" s="167"/>
      <c r="BA6295" s="77"/>
      <c r="BB6295" s="77"/>
    </row>
    <row r="6296" spans="50:54" s="79" customFormat="1" ht="0" hidden="1" customHeight="1" x14ac:dyDescent="0.2">
      <c r="AX6296" s="78"/>
      <c r="AZ6296" s="167"/>
      <c r="BA6296" s="77"/>
      <c r="BB6296" s="77"/>
    </row>
    <row r="6297" spans="50:54" s="79" customFormat="1" ht="0" hidden="1" customHeight="1" x14ac:dyDescent="0.2">
      <c r="AX6297" s="78"/>
      <c r="AZ6297" s="167"/>
      <c r="BA6297" s="77"/>
      <c r="BB6297" s="77"/>
    </row>
    <row r="6298" spans="50:54" s="79" customFormat="1" ht="0" hidden="1" customHeight="1" x14ac:dyDescent="0.2">
      <c r="AX6298" s="78"/>
      <c r="AZ6298" s="167"/>
      <c r="BA6298" s="77"/>
      <c r="BB6298" s="77"/>
    </row>
    <row r="6299" spans="50:54" s="79" customFormat="1" ht="0" hidden="1" customHeight="1" x14ac:dyDescent="0.2">
      <c r="AX6299" s="78"/>
      <c r="AZ6299" s="167"/>
      <c r="BA6299" s="77"/>
      <c r="BB6299" s="77"/>
    </row>
    <row r="6300" spans="50:54" s="79" customFormat="1" ht="0" hidden="1" customHeight="1" x14ac:dyDescent="0.2">
      <c r="AX6300" s="78"/>
      <c r="AZ6300" s="167"/>
      <c r="BA6300" s="77"/>
      <c r="BB6300" s="77"/>
    </row>
    <row r="6301" spans="50:54" s="79" customFormat="1" ht="0" hidden="1" customHeight="1" x14ac:dyDescent="0.2">
      <c r="AX6301" s="78"/>
      <c r="AZ6301" s="167"/>
      <c r="BA6301" s="77"/>
      <c r="BB6301" s="77"/>
    </row>
    <row r="6302" spans="50:54" s="79" customFormat="1" ht="0" hidden="1" customHeight="1" x14ac:dyDescent="0.2">
      <c r="AX6302" s="78"/>
      <c r="AZ6302" s="167"/>
      <c r="BA6302" s="77"/>
      <c r="BB6302" s="77"/>
    </row>
    <row r="6303" spans="50:54" s="79" customFormat="1" ht="0" hidden="1" customHeight="1" x14ac:dyDescent="0.2">
      <c r="AX6303" s="78"/>
      <c r="AZ6303" s="167"/>
      <c r="BA6303" s="77"/>
      <c r="BB6303" s="77"/>
    </row>
    <row r="6304" spans="50:54" s="79" customFormat="1" ht="0" hidden="1" customHeight="1" x14ac:dyDescent="0.2">
      <c r="AX6304" s="78"/>
      <c r="AZ6304" s="167"/>
      <c r="BA6304" s="77"/>
      <c r="BB6304" s="77"/>
    </row>
    <row r="6305" spans="50:54" s="79" customFormat="1" ht="0" hidden="1" customHeight="1" x14ac:dyDescent="0.2">
      <c r="AX6305" s="78"/>
      <c r="AZ6305" s="167"/>
      <c r="BA6305" s="77"/>
      <c r="BB6305" s="77"/>
    </row>
    <row r="6306" spans="50:54" s="79" customFormat="1" ht="0" hidden="1" customHeight="1" x14ac:dyDescent="0.2">
      <c r="AX6306" s="78"/>
      <c r="AZ6306" s="167"/>
      <c r="BA6306" s="77"/>
      <c r="BB6306" s="77"/>
    </row>
    <row r="6307" spans="50:54" s="79" customFormat="1" ht="0" hidden="1" customHeight="1" x14ac:dyDescent="0.2">
      <c r="AX6307" s="78"/>
      <c r="AZ6307" s="167"/>
      <c r="BA6307" s="77"/>
      <c r="BB6307" s="77"/>
    </row>
    <row r="6308" spans="50:54" s="79" customFormat="1" ht="0" hidden="1" customHeight="1" x14ac:dyDescent="0.2">
      <c r="AX6308" s="78"/>
      <c r="AZ6308" s="167"/>
      <c r="BA6308" s="77"/>
      <c r="BB6308" s="77"/>
    </row>
    <row r="6309" spans="50:54" s="79" customFormat="1" ht="0" hidden="1" customHeight="1" x14ac:dyDescent="0.2">
      <c r="AX6309" s="78"/>
      <c r="AZ6309" s="167"/>
      <c r="BA6309" s="77"/>
      <c r="BB6309" s="77"/>
    </row>
    <row r="6310" spans="50:54" s="79" customFormat="1" ht="0" hidden="1" customHeight="1" x14ac:dyDescent="0.2">
      <c r="AX6310" s="78"/>
      <c r="AZ6310" s="167"/>
      <c r="BA6310" s="77"/>
      <c r="BB6310" s="77"/>
    </row>
    <row r="6311" spans="50:54" s="79" customFormat="1" ht="0" hidden="1" customHeight="1" x14ac:dyDescent="0.2">
      <c r="AX6311" s="78"/>
      <c r="AZ6311" s="167"/>
      <c r="BA6311" s="77"/>
      <c r="BB6311" s="77"/>
    </row>
    <row r="6312" spans="50:54" s="79" customFormat="1" ht="0" hidden="1" customHeight="1" x14ac:dyDescent="0.2">
      <c r="AX6312" s="78"/>
      <c r="AZ6312" s="167"/>
      <c r="BA6312" s="77"/>
      <c r="BB6312" s="77"/>
    </row>
    <row r="6313" spans="50:54" s="79" customFormat="1" ht="0" hidden="1" customHeight="1" x14ac:dyDescent="0.2">
      <c r="AX6313" s="78"/>
      <c r="AZ6313" s="167"/>
      <c r="BA6313" s="77"/>
      <c r="BB6313" s="77"/>
    </row>
    <row r="6314" spans="50:54" s="79" customFormat="1" ht="0" hidden="1" customHeight="1" x14ac:dyDescent="0.2">
      <c r="AX6314" s="78"/>
      <c r="AZ6314" s="167"/>
      <c r="BA6314" s="77"/>
      <c r="BB6314" s="77"/>
    </row>
    <row r="6315" spans="50:54" s="79" customFormat="1" ht="0" hidden="1" customHeight="1" x14ac:dyDescent="0.2">
      <c r="AX6315" s="78"/>
      <c r="AZ6315" s="167"/>
      <c r="BA6315" s="77"/>
      <c r="BB6315" s="77"/>
    </row>
    <row r="6316" spans="50:54" s="79" customFormat="1" ht="0" hidden="1" customHeight="1" x14ac:dyDescent="0.2">
      <c r="AX6316" s="78"/>
      <c r="AZ6316" s="167"/>
      <c r="BA6316" s="77"/>
      <c r="BB6316" s="77"/>
    </row>
    <row r="6317" spans="50:54" s="79" customFormat="1" ht="0" hidden="1" customHeight="1" x14ac:dyDescent="0.2">
      <c r="AX6317" s="78"/>
      <c r="AZ6317" s="167"/>
      <c r="BA6317" s="77"/>
      <c r="BB6317" s="77"/>
    </row>
    <row r="6318" spans="50:54" s="79" customFormat="1" ht="0" hidden="1" customHeight="1" x14ac:dyDescent="0.2">
      <c r="AX6318" s="78"/>
      <c r="AZ6318" s="167"/>
      <c r="BA6318" s="77"/>
      <c r="BB6318" s="77"/>
    </row>
    <row r="6319" spans="50:54" s="79" customFormat="1" ht="0" hidden="1" customHeight="1" x14ac:dyDescent="0.2">
      <c r="AX6319" s="78"/>
      <c r="AZ6319" s="167"/>
      <c r="BA6319" s="77"/>
      <c r="BB6319" s="77"/>
    </row>
    <row r="6320" spans="50:54" s="79" customFormat="1" ht="0" hidden="1" customHeight="1" x14ac:dyDescent="0.2">
      <c r="AX6320" s="78"/>
      <c r="AZ6320" s="167"/>
      <c r="BA6320" s="77"/>
      <c r="BB6320" s="77"/>
    </row>
    <row r="6321" spans="50:54" s="79" customFormat="1" ht="0" hidden="1" customHeight="1" x14ac:dyDescent="0.2">
      <c r="AX6321" s="78"/>
      <c r="AZ6321" s="167"/>
      <c r="BA6321" s="77"/>
      <c r="BB6321" s="77"/>
    </row>
    <row r="6322" spans="50:54" s="79" customFormat="1" ht="0" hidden="1" customHeight="1" x14ac:dyDescent="0.2">
      <c r="AX6322" s="78"/>
      <c r="AZ6322" s="167"/>
      <c r="BA6322" s="77"/>
      <c r="BB6322" s="77"/>
    </row>
    <row r="6323" spans="50:54" s="79" customFormat="1" ht="0" hidden="1" customHeight="1" x14ac:dyDescent="0.2">
      <c r="AX6323" s="78"/>
      <c r="AZ6323" s="167"/>
      <c r="BA6323" s="77"/>
      <c r="BB6323" s="77"/>
    </row>
    <row r="6324" spans="50:54" s="79" customFormat="1" ht="0" hidden="1" customHeight="1" x14ac:dyDescent="0.2">
      <c r="AX6324" s="78"/>
      <c r="AZ6324" s="167"/>
      <c r="BA6324" s="77"/>
      <c r="BB6324" s="77"/>
    </row>
    <row r="6325" spans="50:54" s="79" customFormat="1" ht="0" hidden="1" customHeight="1" x14ac:dyDescent="0.2">
      <c r="AX6325" s="78"/>
      <c r="AZ6325" s="167"/>
      <c r="BA6325" s="77"/>
      <c r="BB6325" s="77"/>
    </row>
    <row r="6326" spans="50:54" s="79" customFormat="1" ht="0" hidden="1" customHeight="1" x14ac:dyDescent="0.2">
      <c r="AX6326" s="78"/>
      <c r="AZ6326" s="167"/>
      <c r="BA6326" s="77"/>
      <c r="BB6326" s="77"/>
    </row>
    <row r="6327" spans="50:54" s="79" customFormat="1" ht="0" hidden="1" customHeight="1" x14ac:dyDescent="0.2">
      <c r="AX6327" s="78"/>
      <c r="AZ6327" s="167"/>
      <c r="BA6327" s="77"/>
      <c r="BB6327" s="77"/>
    </row>
    <row r="6328" spans="50:54" s="79" customFormat="1" ht="0" hidden="1" customHeight="1" x14ac:dyDescent="0.2">
      <c r="AX6328" s="78"/>
      <c r="AZ6328" s="167"/>
      <c r="BA6328" s="77"/>
      <c r="BB6328" s="77"/>
    </row>
    <row r="6329" spans="50:54" s="79" customFormat="1" ht="0" hidden="1" customHeight="1" x14ac:dyDescent="0.2">
      <c r="AX6329" s="78"/>
      <c r="AZ6329" s="167"/>
      <c r="BA6329" s="77"/>
      <c r="BB6329" s="77"/>
    </row>
    <row r="6330" spans="50:54" s="79" customFormat="1" ht="0" hidden="1" customHeight="1" x14ac:dyDescent="0.2">
      <c r="AX6330" s="78"/>
      <c r="AZ6330" s="167"/>
      <c r="BA6330" s="77"/>
      <c r="BB6330" s="77"/>
    </row>
    <row r="6331" spans="50:54" s="79" customFormat="1" ht="0" hidden="1" customHeight="1" x14ac:dyDescent="0.2">
      <c r="AX6331" s="78"/>
      <c r="AZ6331" s="167"/>
      <c r="BA6331" s="77"/>
      <c r="BB6331" s="77"/>
    </row>
    <row r="6332" spans="50:54" s="79" customFormat="1" ht="0" hidden="1" customHeight="1" x14ac:dyDescent="0.2">
      <c r="AX6332" s="78"/>
      <c r="AZ6332" s="167"/>
      <c r="BA6332" s="77"/>
      <c r="BB6332" s="77"/>
    </row>
    <row r="6333" spans="50:54" s="79" customFormat="1" ht="0" hidden="1" customHeight="1" x14ac:dyDescent="0.2">
      <c r="AX6333" s="78"/>
      <c r="AZ6333" s="167"/>
      <c r="BA6333" s="77"/>
      <c r="BB6333" s="77"/>
    </row>
    <row r="6334" spans="50:54" s="79" customFormat="1" ht="0" hidden="1" customHeight="1" x14ac:dyDescent="0.2">
      <c r="AX6334" s="78"/>
      <c r="AZ6334" s="167"/>
      <c r="BA6334" s="77"/>
      <c r="BB6334" s="77"/>
    </row>
    <row r="6335" spans="50:54" s="79" customFormat="1" ht="0" hidden="1" customHeight="1" x14ac:dyDescent="0.2">
      <c r="AX6335" s="78"/>
      <c r="AZ6335" s="167"/>
      <c r="BA6335" s="77"/>
      <c r="BB6335" s="77"/>
    </row>
    <row r="6336" spans="50:54" s="79" customFormat="1" ht="0" hidden="1" customHeight="1" x14ac:dyDescent="0.2">
      <c r="AX6336" s="78"/>
      <c r="AZ6336" s="167"/>
      <c r="BA6336" s="77"/>
      <c r="BB6336" s="77"/>
    </row>
    <row r="6337" spans="50:54" s="79" customFormat="1" ht="0" hidden="1" customHeight="1" x14ac:dyDescent="0.2">
      <c r="AX6337" s="78"/>
      <c r="AZ6337" s="167"/>
      <c r="BA6337" s="77"/>
      <c r="BB6337" s="77"/>
    </row>
    <row r="6338" spans="50:54" s="79" customFormat="1" ht="0" hidden="1" customHeight="1" x14ac:dyDescent="0.2">
      <c r="AX6338" s="78"/>
      <c r="AZ6338" s="167"/>
      <c r="BA6338" s="77"/>
      <c r="BB6338" s="77"/>
    </row>
    <row r="6339" spans="50:54" s="79" customFormat="1" ht="0" hidden="1" customHeight="1" x14ac:dyDescent="0.2">
      <c r="AX6339" s="78"/>
      <c r="AZ6339" s="167"/>
      <c r="BA6339" s="77"/>
      <c r="BB6339" s="77"/>
    </row>
    <row r="6340" spans="50:54" s="79" customFormat="1" ht="0" hidden="1" customHeight="1" x14ac:dyDescent="0.2">
      <c r="AX6340" s="78"/>
      <c r="AZ6340" s="167"/>
      <c r="BA6340" s="77"/>
      <c r="BB6340" s="77"/>
    </row>
    <row r="6341" spans="50:54" s="79" customFormat="1" ht="0" hidden="1" customHeight="1" x14ac:dyDescent="0.2">
      <c r="AX6341" s="78"/>
      <c r="AZ6341" s="167"/>
      <c r="BA6341" s="77"/>
      <c r="BB6341" s="77"/>
    </row>
    <row r="6342" spans="50:54" s="79" customFormat="1" ht="0" hidden="1" customHeight="1" x14ac:dyDescent="0.2">
      <c r="AX6342" s="78"/>
      <c r="AZ6342" s="167"/>
      <c r="BA6342" s="77"/>
      <c r="BB6342" s="77"/>
    </row>
    <row r="6343" spans="50:54" s="79" customFormat="1" ht="0" hidden="1" customHeight="1" x14ac:dyDescent="0.2">
      <c r="AX6343" s="78"/>
      <c r="AZ6343" s="167"/>
      <c r="BA6343" s="77"/>
      <c r="BB6343" s="77"/>
    </row>
    <row r="6344" spans="50:54" s="79" customFormat="1" ht="0" hidden="1" customHeight="1" x14ac:dyDescent="0.2">
      <c r="AX6344" s="78"/>
      <c r="AZ6344" s="167"/>
      <c r="BA6344" s="77"/>
      <c r="BB6344" s="77"/>
    </row>
    <row r="6345" spans="50:54" s="79" customFormat="1" ht="0" hidden="1" customHeight="1" x14ac:dyDescent="0.2">
      <c r="AX6345" s="78"/>
      <c r="AZ6345" s="167"/>
      <c r="BA6345" s="77"/>
      <c r="BB6345" s="77"/>
    </row>
    <row r="6346" spans="50:54" s="79" customFormat="1" ht="0" hidden="1" customHeight="1" x14ac:dyDescent="0.2">
      <c r="AX6346" s="78"/>
      <c r="AZ6346" s="167"/>
      <c r="BA6346" s="77"/>
      <c r="BB6346" s="77"/>
    </row>
    <row r="6347" spans="50:54" s="79" customFormat="1" ht="0" hidden="1" customHeight="1" x14ac:dyDescent="0.2">
      <c r="AX6347" s="78"/>
      <c r="AZ6347" s="167"/>
      <c r="BA6347" s="77"/>
      <c r="BB6347" s="77"/>
    </row>
    <row r="6348" spans="50:54" s="79" customFormat="1" ht="0" hidden="1" customHeight="1" x14ac:dyDescent="0.2">
      <c r="AX6348" s="78"/>
      <c r="AZ6348" s="167"/>
      <c r="BA6348" s="77"/>
      <c r="BB6348" s="77"/>
    </row>
    <row r="6349" spans="50:54" s="79" customFormat="1" ht="0" hidden="1" customHeight="1" x14ac:dyDescent="0.2">
      <c r="AX6349" s="78"/>
      <c r="AZ6349" s="167"/>
      <c r="BA6349" s="77"/>
      <c r="BB6349" s="77"/>
    </row>
    <row r="6350" spans="50:54" s="79" customFormat="1" ht="0" hidden="1" customHeight="1" x14ac:dyDescent="0.2">
      <c r="AX6350" s="78"/>
      <c r="AZ6350" s="167"/>
      <c r="BA6350" s="77"/>
      <c r="BB6350" s="77"/>
    </row>
    <row r="6351" spans="50:54" s="79" customFormat="1" ht="0" hidden="1" customHeight="1" x14ac:dyDescent="0.2">
      <c r="AX6351" s="78"/>
      <c r="AZ6351" s="167"/>
      <c r="BA6351" s="77"/>
      <c r="BB6351" s="77"/>
    </row>
    <row r="6352" spans="50:54" s="79" customFormat="1" ht="0" hidden="1" customHeight="1" x14ac:dyDescent="0.2">
      <c r="AX6352" s="78"/>
      <c r="AZ6352" s="167"/>
      <c r="BA6352" s="77"/>
      <c r="BB6352" s="77"/>
    </row>
    <row r="6353" spans="50:54" s="79" customFormat="1" ht="0" hidden="1" customHeight="1" x14ac:dyDescent="0.2">
      <c r="AX6353" s="78"/>
      <c r="AZ6353" s="167"/>
      <c r="BA6353" s="77"/>
      <c r="BB6353" s="77"/>
    </row>
    <row r="6354" spans="50:54" s="79" customFormat="1" ht="0" hidden="1" customHeight="1" x14ac:dyDescent="0.2">
      <c r="AX6354" s="78"/>
      <c r="AZ6354" s="167"/>
      <c r="BA6354" s="77"/>
      <c r="BB6354" s="77"/>
    </row>
    <row r="6355" spans="50:54" s="79" customFormat="1" ht="0" hidden="1" customHeight="1" x14ac:dyDescent="0.2">
      <c r="AX6355" s="78"/>
      <c r="AZ6355" s="167"/>
      <c r="BA6355" s="77"/>
      <c r="BB6355" s="77"/>
    </row>
    <row r="6356" spans="50:54" s="79" customFormat="1" ht="0" hidden="1" customHeight="1" x14ac:dyDescent="0.2">
      <c r="AX6356" s="78"/>
      <c r="AZ6356" s="167"/>
      <c r="BA6356" s="77"/>
      <c r="BB6356" s="77"/>
    </row>
    <row r="6357" spans="50:54" s="79" customFormat="1" ht="0" hidden="1" customHeight="1" x14ac:dyDescent="0.2">
      <c r="AX6357" s="78"/>
      <c r="AZ6357" s="167"/>
      <c r="BA6357" s="77"/>
      <c r="BB6357" s="77"/>
    </row>
    <row r="6358" spans="50:54" s="79" customFormat="1" ht="0" hidden="1" customHeight="1" x14ac:dyDescent="0.2">
      <c r="AX6358" s="78"/>
      <c r="AZ6358" s="167"/>
      <c r="BA6358" s="77"/>
      <c r="BB6358" s="77"/>
    </row>
    <row r="6359" spans="50:54" s="79" customFormat="1" ht="0" hidden="1" customHeight="1" x14ac:dyDescent="0.2">
      <c r="AX6359" s="78"/>
      <c r="AZ6359" s="167"/>
      <c r="BA6359" s="77"/>
      <c r="BB6359" s="77"/>
    </row>
    <row r="6360" spans="50:54" s="79" customFormat="1" ht="0" hidden="1" customHeight="1" x14ac:dyDescent="0.2">
      <c r="AX6360" s="78"/>
      <c r="AZ6360" s="167"/>
      <c r="BA6360" s="77"/>
      <c r="BB6360" s="77"/>
    </row>
    <row r="6361" spans="50:54" s="79" customFormat="1" ht="0" hidden="1" customHeight="1" x14ac:dyDescent="0.2">
      <c r="AX6361" s="78"/>
      <c r="AZ6361" s="167"/>
      <c r="BA6361" s="77"/>
      <c r="BB6361" s="77"/>
    </row>
    <row r="6362" spans="50:54" s="79" customFormat="1" ht="0" hidden="1" customHeight="1" x14ac:dyDescent="0.2">
      <c r="AX6362" s="78"/>
      <c r="AZ6362" s="167"/>
      <c r="BA6362" s="77"/>
      <c r="BB6362" s="77"/>
    </row>
    <row r="6363" spans="50:54" s="79" customFormat="1" ht="0" hidden="1" customHeight="1" x14ac:dyDescent="0.2">
      <c r="AX6363" s="78"/>
      <c r="AZ6363" s="167"/>
      <c r="BA6363" s="77"/>
      <c r="BB6363" s="77"/>
    </row>
    <row r="6364" spans="50:54" s="79" customFormat="1" ht="0" hidden="1" customHeight="1" x14ac:dyDescent="0.2">
      <c r="AX6364" s="78"/>
      <c r="AZ6364" s="167"/>
      <c r="BA6364" s="77"/>
      <c r="BB6364" s="77"/>
    </row>
    <row r="6365" spans="50:54" s="79" customFormat="1" ht="0" hidden="1" customHeight="1" x14ac:dyDescent="0.2">
      <c r="AX6365" s="78"/>
      <c r="AZ6365" s="167"/>
      <c r="BA6365" s="77"/>
      <c r="BB6365" s="77"/>
    </row>
    <row r="6366" spans="50:54" s="79" customFormat="1" ht="0" hidden="1" customHeight="1" x14ac:dyDescent="0.2">
      <c r="AX6366" s="78"/>
      <c r="AZ6366" s="167"/>
      <c r="BA6366" s="77"/>
      <c r="BB6366" s="77"/>
    </row>
    <row r="6367" spans="50:54" s="79" customFormat="1" ht="0" hidden="1" customHeight="1" x14ac:dyDescent="0.2">
      <c r="AX6367" s="78"/>
      <c r="AZ6367" s="167"/>
      <c r="BA6367" s="77"/>
      <c r="BB6367" s="77"/>
    </row>
    <row r="6368" spans="50:54" s="79" customFormat="1" ht="0" hidden="1" customHeight="1" x14ac:dyDescent="0.2">
      <c r="AX6368" s="78"/>
      <c r="AZ6368" s="167"/>
      <c r="BA6368" s="77"/>
      <c r="BB6368" s="77"/>
    </row>
    <row r="6369" spans="50:54" s="79" customFormat="1" ht="0" hidden="1" customHeight="1" x14ac:dyDescent="0.2">
      <c r="AX6369" s="78"/>
      <c r="AZ6369" s="167"/>
      <c r="BA6369" s="77"/>
      <c r="BB6369" s="77"/>
    </row>
    <row r="6370" spans="50:54" s="79" customFormat="1" ht="0" hidden="1" customHeight="1" x14ac:dyDescent="0.2">
      <c r="AX6370" s="78"/>
      <c r="AZ6370" s="167"/>
      <c r="BA6370" s="77"/>
      <c r="BB6370" s="77"/>
    </row>
    <row r="6371" spans="50:54" s="79" customFormat="1" ht="0" hidden="1" customHeight="1" x14ac:dyDescent="0.2">
      <c r="AX6371" s="78"/>
      <c r="AZ6371" s="167"/>
      <c r="BA6371" s="77"/>
      <c r="BB6371" s="77"/>
    </row>
    <row r="6372" spans="50:54" s="79" customFormat="1" ht="0" hidden="1" customHeight="1" x14ac:dyDescent="0.2">
      <c r="AX6372" s="78"/>
      <c r="AZ6372" s="167"/>
      <c r="BA6372" s="77"/>
      <c r="BB6372" s="77"/>
    </row>
    <row r="6373" spans="50:54" s="79" customFormat="1" ht="0" hidden="1" customHeight="1" x14ac:dyDescent="0.2">
      <c r="AX6373" s="78"/>
      <c r="AZ6373" s="167"/>
      <c r="BA6373" s="77"/>
      <c r="BB6373" s="77"/>
    </row>
    <row r="6374" spans="50:54" s="79" customFormat="1" ht="0" hidden="1" customHeight="1" x14ac:dyDescent="0.2">
      <c r="AX6374" s="78"/>
      <c r="AZ6374" s="167"/>
      <c r="BA6374" s="77"/>
      <c r="BB6374" s="77"/>
    </row>
    <row r="6375" spans="50:54" s="79" customFormat="1" ht="0" hidden="1" customHeight="1" x14ac:dyDescent="0.2">
      <c r="AX6375" s="78"/>
      <c r="AZ6375" s="167"/>
      <c r="BA6375" s="77"/>
      <c r="BB6375" s="77"/>
    </row>
    <row r="6376" spans="50:54" s="79" customFormat="1" ht="0" hidden="1" customHeight="1" x14ac:dyDescent="0.2">
      <c r="AX6376" s="78"/>
      <c r="AZ6376" s="167"/>
      <c r="BA6376" s="77"/>
      <c r="BB6376" s="77"/>
    </row>
    <row r="6377" spans="50:54" s="79" customFormat="1" ht="0" hidden="1" customHeight="1" x14ac:dyDescent="0.2">
      <c r="AX6377" s="78"/>
      <c r="AZ6377" s="167"/>
      <c r="BA6377" s="77"/>
      <c r="BB6377" s="77"/>
    </row>
    <row r="6378" spans="50:54" s="79" customFormat="1" ht="0" hidden="1" customHeight="1" x14ac:dyDescent="0.2">
      <c r="AX6378" s="78"/>
      <c r="AZ6378" s="167"/>
      <c r="BA6378" s="77"/>
      <c r="BB6378" s="77"/>
    </row>
    <row r="6379" spans="50:54" s="79" customFormat="1" ht="0" hidden="1" customHeight="1" x14ac:dyDescent="0.2">
      <c r="AX6379" s="78"/>
      <c r="AZ6379" s="167"/>
      <c r="BA6379" s="77"/>
      <c r="BB6379" s="77"/>
    </row>
    <row r="6380" spans="50:54" s="79" customFormat="1" ht="0" hidden="1" customHeight="1" x14ac:dyDescent="0.2">
      <c r="AX6380" s="78"/>
      <c r="AZ6380" s="167"/>
      <c r="BA6380" s="77"/>
      <c r="BB6380" s="77"/>
    </row>
    <row r="6381" spans="50:54" s="79" customFormat="1" ht="0" hidden="1" customHeight="1" x14ac:dyDescent="0.2">
      <c r="AX6381" s="78"/>
      <c r="AZ6381" s="167"/>
      <c r="BA6381" s="77"/>
      <c r="BB6381" s="77"/>
    </row>
    <row r="6382" spans="50:54" s="79" customFormat="1" ht="0" hidden="1" customHeight="1" x14ac:dyDescent="0.2">
      <c r="AX6382" s="78"/>
      <c r="AZ6382" s="167"/>
      <c r="BA6382" s="77"/>
      <c r="BB6382" s="77"/>
    </row>
    <row r="6383" spans="50:54" s="79" customFormat="1" ht="0" hidden="1" customHeight="1" x14ac:dyDescent="0.2">
      <c r="AX6383" s="78"/>
      <c r="AZ6383" s="167"/>
      <c r="BA6383" s="77"/>
      <c r="BB6383" s="77"/>
    </row>
    <row r="6384" spans="50:54" s="79" customFormat="1" ht="0" hidden="1" customHeight="1" x14ac:dyDescent="0.2">
      <c r="AX6384" s="78"/>
      <c r="AZ6384" s="167"/>
      <c r="BA6384" s="77"/>
      <c r="BB6384" s="77"/>
    </row>
    <row r="6385" spans="50:54" s="79" customFormat="1" ht="0" hidden="1" customHeight="1" x14ac:dyDescent="0.2">
      <c r="AX6385" s="78"/>
      <c r="AZ6385" s="167"/>
      <c r="BA6385" s="77"/>
      <c r="BB6385" s="77"/>
    </row>
    <row r="6386" spans="50:54" s="79" customFormat="1" ht="0" hidden="1" customHeight="1" x14ac:dyDescent="0.2">
      <c r="AX6386" s="78"/>
      <c r="AZ6386" s="167"/>
      <c r="BA6386" s="77"/>
      <c r="BB6386" s="77"/>
    </row>
    <row r="6387" spans="50:54" s="79" customFormat="1" ht="0" hidden="1" customHeight="1" x14ac:dyDescent="0.2">
      <c r="AX6387" s="78"/>
      <c r="AZ6387" s="167"/>
      <c r="BA6387" s="77"/>
      <c r="BB6387" s="77"/>
    </row>
    <row r="6388" spans="50:54" s="79" customFormat="1" ht="0" hidden="1" customHeight="1" x14ac:dyDescent="0.2">
      <c r="AX6388" s="78"/>
      <c r="AZ6388" s="167"/>
      <c r="BA6388" s="77"/>
      <c r="BB6388" s="77"/>
    </row>
    <row r="6389" spans="50:54" s="79" customFormat="1" ht="0" hidden="1" customHeight="1" x14ac:dyDescent="0.2">
      <c r="AX6389" s="78"/>
      <c r="AZ6389" s="167"/>
      <c r="BA6389" s="77"/>
      <c r="BB6389" s="77"/>
    </row>
    <row r="6390" spans="50:54" s="79" customFormat="1" ht="0" hidden="1" customHeight="1" x14ac:dyDescent="0.2">
      <c r="AX6390" s="78"/>
      <c r="AZ6390" s="167"/>
      <c r="BA6390" s="77"/>
      <c r="BB6390" s="77"/>
    </row>
    <row r="6391" spans="50:54" s="79" customFormat="1" ht="0" hidden="1" customHeight="1" x14ac:dyDescent="0.2">
      <c r="AX6391" s="78"/>
      <c r="AZ6391" s="167"/>
      <c r="BA6391" s="77"/>
      <c r="BB6391" s="77"/>
    </row>
    <row r="6392" spans="50:54" s="79" customFormat="1" ht="0" hidden="1" customHeight="1" x14ac:dyDescent="0.2">
      <c r="AX6392" s="78"/>
      <c r="AZ6392" s="167"/>
      <c r="BA6392" s="77"/>
      <c r="BB6392" s="77"/>
    </row>
    <row r="6393" spans="50:54" s="79" customFormat="1" ht="0" hidden="1" customHeight="1" x14ac:dyDescent="0.2">
      <c r="AX6393" s="78"/>
      <c r="AZ6393" s="167"/>
      <c r="BA6393" s="77"/>
      <c r="BB6393" s="77"/>
    </row>
    <row r="6394" spans="50:54" s="79" customFormat="1" ht="0" hidden="1" customHeight="1" x14ac:dyDescent="0.2">
      <c r="AX6394" s="78"/>
      <c r="AZ6394" s="167"/>
      <c r="BA6394" s="77"/>
      <c r="BB6394" s="77"/>
    </row>
    <row r="6395" spans="50:54" s="79" customFormat="1" ht="0" hidden="1" customHeight="1" x14ac:dyDescent="0.2">
      <c r="AX6395" s="78"/>
      <c r="AZ6395" s="167"/>
      <c r="BA6395" s="77"/>
      <c r="BB6395" s="77"/>
    </row>
    <row r="6396" spans="50:54" s="79" customFormat="1" ht="0" hidden="1" customHeight="1" x14ac:dyDescent="0.2">
      <c r="AX6396" s="78"/>
      <c r="AZ6396" s="167"/>
      <c r="BA6396" s="77"/>
      <c r="BB6396" s="77"/>
    </row>
    <row r="6397" spans="50:54" s="79" customFormat="1" ht="0" hidden="1" customHeight="1" x14ac:dyDescent="0.2">
      <c r="AX6397" s="78"/>
      <c r="AZ6397" s="167"/>
      <c r="BA6397" s="77"/>
      <c r="BB6397" s="77"/>
    </row>
    <row r="6398" spans="50:54" s="79" customFormat="1" ht="0" hidden="1" customHeight="1" x14ac:dyDescent="0.2">
      <c r="AX6398" s="78"/>
      <c r="AZ6398" s="167"/>
      <c r="BA6398" s="77"/>
      <c r="BB6398" s="77"/>
    </row>
    <row r="6399" spans="50:54" s="79" customFormat="1" ht="0" hidden="1" customHeight="1" x14ac:dyDescent="0.2">
      <c r="AX6399" s="78"/>
      <c r="AZ6399" s="167"/>
      <c r="BA6399" s="77"/>
      <c r="BB6399" s="77"/>
    </row>
    <row r="6400" spans="50:54" s="79" customFormat="1" ht="0" hidden="1" customHeight="1" x14ac:dyDescent="0.2">
      <c r="AX6400" s="78"/>
      <c r="AZ6400" s="167"/>
      <c r="BA6400" s="77"/>
      <c r="BB6400" s="77"/>
    </row>
    <row r="6401" spans="50:54" s="79" customFormat="1" ht="0" hidden="1" customHeight="1" x14ac:dyDescent="0.2">
      <c r="AX6401" s="78"/>
      <c r="AZ6401" s="167"/>
      <c r="BA6401" s="77"/>
      <c r="BB6401" s="77"/>
    </row>
    <row r="6402" spans="50:54" s="79" customFormat="1" ht="0" hidden="1" customHeight="1" x14ac:dyDescent="0.2">
      <c r="AX6402" s="78"/>
      <c r="AZ6402" s="167"/>
      <c r="BA6402" s="77"/>
      <c r="BB6402" s="77"/>
    </row>
    <row r="6403" spans="50:54" s="79" customFormat="1" ht="0" hidden="1" customHeight="1" x14ac:dyDescent="0.2">
      <c r="AX6403" s="78"/>
      <c r="AZ6403" s="167"/>
      <c r="BA6403" s="77"/>
      <c r="BB6403" s="77"/>
    </row>
    <row r="6404" spans="50:54" s="79" customFormat="1" ht="0" hidden="1" customHeight="1" x14ac:dyDescent="0.2">
      <c r="AX6404" s="78"/>
      <c r="AZ6404" s="167"/>
      <c r="BA6404" s="77"/>
      <c r="BB6404" s="77"/>
    </row>
    <row r="6405" spans="50:54" s="79" customFormat="1" ht="0" hidden="1" customHeight="1" x14ac:dyDescent="0.2">
      <c r="AX6405" s="78"/>
      <c r="AZ6405" s="167"/>
      <c r="BA6405" s="77"/>
      <c r="BB6405" s="77"/>
    </row>
    <row r="6406" spans="50:54" s="79" customFormat="1" ht="0" hidden="1" customHeight="1" x14ac:dyDescent="0.2">
      <c r="AX6406" s="78"/>
      <c r="AZ6406" s="167"/>
      <c r="BA6406" s="77"/>
      <c r="BB6406" s="77"/>
    </row>
    <row r="6407" spans="50:54" s="79" customFormat="1" ht="0" hidden="1" customHeight="1" x14ac:dyDescent="0.2">
      <c r="AX6407" s="78"/>
      <c r="AZ6407" s="167"/>
      <c r="BA6407" s="77"/>
      <c r="BB6407" s="77"/>
    </row>
    <row r="6408" spans="50:54" s="79" customFormat="1" ht="0" hidden="1" customHeight="1" x14ac:dyDescent="0.2">
      <c r="AX6408" s="78"/>
      <c r="AZ6408" s="167"/>
      <c r="BA6408" s="77"/>
      <c r="BB6408" s="77"/>
    </row>
    <row r="6409" spans="50:54" s="79" customFormat="1" ht="0" hidden="1" customHeight="1" x14ac:dyDescent="0.2">
      <c r="AX6409" s="78"/>
      <c r="AZ6409" s="167"/>
      <c r="BA6409" s="77"/>
      <c r="BB6409" s="77"/>
    </row>
    <row r="6410" spans="50:54" s="79" customFormat="1" ht="0" hidden="1" customHeight="1" x14ac:dyDescent="0.2">
      <c r="AX6410" s="78"/>
      <c r="AZ6410" s="167"/>
      <c r="BA6410" s="77"/>
      <c r="BB6410" s="77"/>
    </row>
    <row r="6411" spans="50:54" s="79" customFormat="1" ht="0" hidden="1" customHeight="1" x14ac:dyDescent="0.2">
      <c r="AX6411" s="78"/>
      <c r="AZ6411" s="167"/>
      <c r="BA6411" s="77"/>
      <c r="BB6411" s="77"/>
    </row>
    <row r="6412" spans="50:54" s="79" customFormat="1" ht="0" hidden="1" customHeight="1" x14ac:dyDescent="0.2">
      <c r="AX6412" s="78"/>
      <c r="AZ6412" s="167"/>
      <c r="BA6412" s="77"/>
      <c r="BB6412" s="77"/>
    </row>
    <row r="6413" spans="50:54" s="79" customFormat="1" ht="0" hidden="1" customHeight="1" x14ac:dyDescent="0.2">
      <c r="AX6413" s="78"/>
      <c r="AZ6413" s="167"/>
      <c r="BA6413" s="77"/>
      <c r="BB6413" s="77"/>
    </row>
    <row r="6414" spans="50:54" s="79" customFormat="1" ht="0" hidden="1" customHeight="1" x14ac:dyDescent="0.2">
      <c r="AX6414" s="78"/>
      <c r="AZ6414" s="167"/>
      <c r="BA6414" s="77"/>
      <c r="BB6414" s="77"/>
    </row>
    <row r="6415" spans="50:54" s="79" customFormat="1" ht="0" hidden="1" customHeight="1" x14ac:dyDescent="0.2">
      <c r="AX6415" s="78"/>
      <c r="AZ6415" s="167"/>
      <c r="BA6415" s="77"/>
      <c r="BB6415" s="77"/>
    </row>
    <row r="6416" spans="50:54" s="79" customFormat="1" ht="0" hidden="1" customHeight="1" x14ac:dyDescent="0.2">
      <c r="AX6416" s="78"/>
      <c r="AZ6416" s="167"/>
      <c r="BA6416" s="77"/>
      <c r="BB6416" s="77"/>
    </row>
    <row r="6417" spans="50:54" s="79" customFormat="1" ht="0" hidden="1" customHeight="1" x14ac:dyDescent="0.2">
      <c r="AX6417" s="78"/>
      <c r="AZ6417" s="167"/>
      <c r="BA6417" s="77"/>
      <c r="BB6417" s="77"/>
    </row>
    <row r="6418" spans="50:54" s="79" customFormat="1" ht="0" hidden="1" customHeight="1" x14ac:dyDescent="0.2">
      <c r="AX6418" s="78"/>
      <c r="AZ6418" s="167"/>
      <c r="BA6418" s="77"/>
      <c r="BB6418" s="77"/>
    </row>
    <row r="6419" spans="50:54" s="79" customFormat="1" ht="0" hidden="1" customHeight="1" x14ac:dyDescent="0.2">
      <c r="AX6419" s="78"/>
      <c r="AZ6419" s="167"/>
      <c r="BA6419" s="77"/>
      <c r="BB6419" s="77"/>
    </row>
    <row r="6420" spans="50:54" s="79" customFormat="1" ht="0" hidden="1" customHeight="1" x14ac:dyDescent="0.2">
      <c r="AX6420" s="78"/>
      <c r="AZ6420" s="167"/>
      <c r="BA6420" s="77"/>
      <c r="BB6420" s="77"/>
    </row>
    <row r="6421" spans="50:54" s="79" customFormat="1" ht="0" hidden="1" customHeight="1" x14ac:dyDescent="0.2">
      <c r="AX6421" s="78"/>
      <c r="AZ6421" s="167"/>
      <c r="BA6421" s="77"/>
      <c r="BB6421" s="77"/>
    </row>
    <row r="6422" spans="50:54" s="79" customFormat="1" ht="0" hidden="1" customHeight="1" x14ac:dyDescent="0.2">
      <c r="AX6422" s="78"/>
      <c r="AZ6422" s="167"/>
      <c r="BA6422" s="77"/>
      <c r="BB6422" s="77"/>
    </row>
    <row r="6423" spans="50:54" s="79" customFormat="1" ht="0" hidden="1" customHeight="1" x14ac:dyDescent="0.2">
      <c r="AX6423" s="78"/>
      <c r="AZ6423" s="167"/>
      <c r="BA6423" s="77"/>
      <c r="BB6423" s="77"/>
    </row>
    <row r="6424" spans="50:54" s="79" customFormat="1" ht="0" hidden="1" customHeight="1" x14ac:dyDescent="0.2">
      <c r="AX6424" s="78"/>
      <c r="AZ6424" s="167"/>
      <c r="BA6424" s="77"/>
      <c r="BB6424" s="77"/>
    </row>
    <row r="6425" spans="50:54" s="79" customFormat="1" ht="0" hidden="1" customHeight="1" x14ac:dyDescent="0.2">
      <c r="AX6425" s="78"/>
      <c r="AZ6425" s="167"/>
      <c r="BA6425" s="77"/>
      <c r="BB6425" s="77"/>
    </row>
    <row r="6426" spans="50:54" s="79" customFormat="1" ht="0" hidden="1" customHeight="1" x14ac:dyDescent="0.2">
      <c r="AX6426" s="78"/>
      <c r="AZ6426" s="167"/>
      <c r="BA6426" s="77"/>
      <c r="BB6426" s="77"/>
    </row>
    <row r="6427" spans="50:54" s="79" customFormat="1" ht="0" hidden="1" customHeight="1" x14ac:dyDescent="0.2">
      <c r="AX6427" s="78"/>
      <c r="AZ6427" s="167"/>
      <c r="BA6427" s="77"/>
      <c r="BB6427" s="77"/>
    </row>
    <row r="6428" spans="50:54" s="79" customFormat="1" ht="0" hidden="1" customHeight="1" x14ac:dyDescent="0.2">
      <c r="AX6428" s="78"/>
      <c r="AZ6428" s="167"/>
      <c r="BA6428" s="77"/>
      <c r="BB6428" s="77"/>
    </row>
    <row r="6429" spans="50:54" s="79" customFormat="1" ht="0" hidden="1" customHeight="1" x14ac:dyDescent="0.2">
      <c r="AX6429" s="78"/>
      <c r="AZ6429" s="167"/>
      <c r="BA6429" s="77"/>
      <c r="BB6429" s="77"/>
    </row>
    <row r="6430" spans="50:54" s="79" customFormat="1" ht="0" hidden="1" customHeight="1" x14ac:dyDescent="0.2">
      <c r="AX6430" s="78"/>
      <c r="AZ6430" s="167"/>
      <c r="BA6430" s="77"/>
      <c r="BB6430" s="77"/>
    </row>
    <row r="6431" spans="50:54" s="79" customFormat="1" ht="0" hidden="1" customHeight="1" x14ac:dyDescent="0.2">
      <c r="AX6431" s="78"/>
      <c r="AZ6431" s="167"/>
      <c r="BA6431" s="77"/>
      <c r="BB6431" s="77"/>
    </row>
    <row r="6432" spans="50:54" s="79" customFormat="1" ht="0" hidden="1" customHeight="1" x14ac:dyDescent="0.2">
      <c r="AX6432" s="78"/>
      <c r="AZ6432" s="167"/>
      <c r="BA6432" s="77"/>
      <c r="BB6432" s="77"/>
    </row>
    <row r="6433" spans="50:54" s="79" customFormat="1" ht="0" hidden="1" customHeight="1" x14ac:dyDescent="0.2">
      <c r="AX6433" s="78"/>
      <c r="AZ6433" s="167"/>
      <c r="BA6433" s="77"/>
      <c r="BB6433" s="77"/>
    </row>
    <row r="6434" spans="50:54" s="79" customFormat="1" ht="0" hidden="1" customHeight="1" x14ac:dyDescent="0.2">
      <c r="AX6434" s="78"/>
      <c r="AZ6434" s="167"/>
      <c r="BA6434" s="77"/>
      <c r="BB6434" s="77"/>
    </row>
    <row r="6435" spans="50:54" s="79" customFormat="1" ht="0" hidden="1" customHeight="1" x14ac:dyDescent="0.2">
      <c r="AX6435" s="78"/>
      <c r="AZ6435" s="167"/>
      <c r="BA6435" s="77"/>
      <c r="BB6435" s="77"/>
    </row>
    <row r="6436" spans="50:54" s="79" customFormat="1" ht="0" hidden="1" customHeight="1" x14ac:dyDescent="0.2">
      <c r="AX6436" s="78"/>
      <c r="AZ6436" s="167"/>
      <c r="BA6436" s="77"/>
      <c r="BB6436" s="77"/>
    </row>
    <row r="6437" spans="50:54" s="79" customFormat="1" ht="0" hidden="1" customHeight="1" x14ac:dyDescent="0.2">
      <c r="AX6437" s="78"/>
      <c r="AZ6437" s="167"/>
      <c r="BA6437" s="77"/>
      <c r="BB6437" s="77"/>
    </row>
    <row r="6438" spans="50:54" s="79" customFormat="1" ht="0" hidden="1" customHeight="1" x14ac:dyDescent="0.2">
      <c r="AX6438" s="78"/>
      <c r="AZ6438" s="167"/>
      <c r="BA6438" s="77"/>
      <c r="BB6438" s="77"/>
    </row>
    <row r="6439" spans="50:54" s="79" customFormat="1" ht="0" hidden="1" customHeight="1" x14ac:dyDescent="0.2">
      <c r="AX6439" s="78"/>
      <c r="AZ6439" s="167"/>
      <c r="BA6439" s="77"/>
      <c r="BB6439" s="77"/>
    </row>
    <row r="6440" spans="50:54" s="79" customFormat="1" ht="0" hidden="1" customHeight="1" x14ac:dyDescent="0.2">
      <c r="AX6440" s="78"/>
      <c r="AZ6440" s="167"/>
      <c r="BA6440" s="77"/>
      <c r="BB6440" s="77"/>
    </row>
    <row r="6441" spans="50:54" s="79" customFormat="1" ht="0" hidden="1" customHeight="1" x14ac:dyDescent="0.2">
      <c r="AX6441" s="78"/>
      <c r="AZ6441" s="167"/>
      <c r="BA6441" s="77"/>
      <c r="BB6441" s="77"/>
    </row>
    <row r="6442" spans="50:54" s="79" customFormat="1" ht="0" hidden="1" customHeight="1" x14ac:dyDescent="0.2">
      <c r="AX6442" s="78"/>
      <c r="AZ6442" s="167"/>
      <c r="BA6442" s="77"/>
      <c r="BB6442" s="77"/>
    </row>
    <row r="6443" spans="50:54" s="79" customFormat="1" ht="0" hidden="1" customHeight="1" x14ac:dyDescent="0.2">
      <c r="AX6443" s="78"/>
      <c r="AZ6443" s="167"/>
      <c r="BA6443" s="77"/>
      <c r="BB6443" s="77"/>
    </row>
    <row r="6444" spans="50:54" s="79" customFormat="1" ht="0" hidden="1" customHeight="1" x14ac:dyDescent="0.2">
      <c r="AX6444" s="78"/>
      <c r="AZ6444" s="167"/>
      <c r="BA6444" s="77"/>
      <c r="BB6444" s="77"/>
    </row>
    <row r="6445" spans="50:54" s="79" customFormat="1" ht="0" hidden="1" customHeight="1" x14ac:dyDescent="0.2">
      <c r="AX6445" s="78"/>
      <c r="AZ6445" s="167"/>
      <c r="BA6445" s="77"/>
      <c r="BB6445" s="77"/>
    </row>
    <row r="6446" spans="50:54" s="79" customFormat="1" ht="0" hidden="1" customHeight="1" x14ac:dyDescent="0.2">
      <c r="AX6446" s="78"/>
      <c r="AZ6446" s="167"/>
      <c r="BA6446" s="77"/>
      <c r="BB6446" s="77"/>
    </row>
    <row r="6447" spans="50:54" s="79" customFormat="1" ht="0" hidden="1" customHeight="1" x14ac:dyDescent="0.2">
      <c r="AX6447" s="78"/>
      <c r="AZ6447" s="167"/>
      <c r="BA6447" s="77"/>
      <c r="BB6447" s="77"/>
    </row>
    <row r="6448" spans="50:54" s="79" customFormat="1" ht="0" hidden="1" customHeight="1" x14ac:dyDescent="0.2">
      <c r="AX6448" s="78"/>
      <c r="AZ6448" s="167"/>
      <c r="BA6448" s="77"/>
      <c r="BB6448" s="77"/>
    </row>
    <row r="6449" spans="50:54" s="79" customFormat="1" ht="0" hidden="1" customHeight="1" x14ac:dyDescent="0.2">
      <c r="AX6449" s="78"/>
      <c r="AZ6449" s="167"/>
      <c r="BA6449" s="77"/>
      <c r="BB6449" s="77"/>
    </row>
    <row r="6450" spans="50:54" s="79" customFormat="1" ht="0" hidden="1" customHeight="1" x14ac:dyDescent="0.2">
      <c r="AX6450" s="78"/>
      <c r="AZ6450" s="167"/>
      <c r="BA6450" s="77"/>
      <c r="BB6450" s="77"/>
    </row>
    <row r="6451" spans="50:54" s="79" customFormat="1" ht="0" hidden="1" customHeight="1" x14ac:dyDescent="0.2">
      <c r="AX6451" s="78"/>
      <c r="AZ6451" s="167"/>
      <c r="BA6451" s="77"/>
      <c r="BB6451" s="77"/>
    </row>
    <row r="6452" spans="50:54" s="79" customFormat="1" ht="0" hidden="1" customHeight="1" x14ac:dyDescent="0.2">
      <c r="AX6452" s="78"/>
      <c r="AZ6452" s="167"/>
      <c r="BA6452" s="77"/>
      <c r="BB6452" s="77"/>
    </row>
    <row r="6453" spans="50:54" s="79" customFormat="1" ht="0" hidden="1" customHeight="1" x14ac:dyDescent="0.2">
      <c r="AX6453" s="78"/>
      <c r="AZ6453" s="167"/>
      <c r="BA6453" s="77"/>
      <c r="BB6453" s="77"/>
    </row>
    <row r="6454" spans="50:54" s="79" customFormat="1" ht="0" hidden="1" customHeight="1" x14ac:dyDescent="0.2">
      <c r="AX6454" s="78"/>
      <c r="AZ6454" s="167"/>
      <c r="BA6454" s="77"/>
      <c r="BB6454" s="77"/>
    </row>
    <row r="6455" spans="50:54" s="79" customFormat="1" ht="0" hidden="1" customHeight="1" x14ac:dyDescent="0.2">
      <c r="AX6455" s="78"/>
      <c r="AZ6455" s="167"/>
      <c r="BA6455" s="77"/>
      <c r="BB6455" s="77"/>
    </row>
    <row r="6456" spans="50:54" s="79" customFormat="1" ht="0" hidden="1" customHeight="1" x14ac:dyDescent="0.2">
      <c r="AX6456" s="78"/>
      <c r="AZ6456" s="167"/>
      <c r="BA6456" s="77"/>
      <c r="BB6456" s="77"/>
    </row>
    <row r="6457" spans="50:54" s="79" customFormat="1" ht="0" hidden="1" customHeight="1" x14ac:dyDescent="0.2">
      <c r="AX6457" s="78"/>
      <c r="AZ6457" s="167"/>
      <c r="BA6457" s="77"/>
      <c r="BB6457" s="77"/>
    </row>
    <row r="6458" spans="50:54" s="79" customFormat="1" ht="0" hidden="1" customHeight="1" x14ac:dyDescent="0.2">
      <c r="AX6458" s="78"/>
      <c r="AZ6458" s="167"/>
      <c r="BA6458" s="77"/>
      <c r="BB6458" s="77"/>
    </row>
    <row r="6459" spans="50:54" s="79" customFormat="1" ht="0" hidden="1" customHeight="1" x14ac:dyDescent="0.2">
      <c r="AX6459" s="78"/>
      <c r="AZ6459" s="167"/>
      <c r="BA6459" s="77"/>
      <c r="BB6459" s="77"/>
    </row>
    <row r="6460" spans="50:54" s="79" customFormat="1" ht="0" hidden="1" customHeight="1" x14ac:dyDescent="0.2">
      <c r="AX6460" s="78"/>
      <c r="AZ6460" s="167"/>
      <c r="BA6460" s="77"/>
      <c r="BB6460" s="77"/>
    </row>
    <row r="6461" spans="50:54" s="79" customFormat="1" ht="0" hidden="1" customHeight="1" x14ac:dyDescent="0.2">
      <c r="AX6461" s="78"/>
      <c r="AZ6461" s="167"/>
      <c r="BA6461" s="77"/>
      <c r="BB6461" s="77"/>
    </row>
    <row r="6462" spans="50:54" s="79" customFormat="1" ht="0" hidden="1" customHeight="1" x14ac:dyDescent="0.2">
      <c r="AX6462" s="78"/>
      <c r="AZ6462" s="167"/>
      <c r="BA6462" s="77"/>
      <c r="BB6462" s="77"/>
    </row>
    <row r="6463" spans="50:54" s="79" customFormat="1" ht="0" hidden="1" customHeight="1" x14ac:dyDescent="0.2">
      <c r="AX6463" s="78"/>
      <c r="AZ6463" s="167"/>
      <c r="BA6463" s="77"/>
      <c r="BB6463" s="77"/>
    </row>
    <row r="6464" spans="50:54" s="79" customFormat="1" ht="0" hidden="1" customHeight="1" x14ac:dyDescent="0.2">
      <c r="AX6464" s="78"/>
      <c r="AZ6464" s="167"/>
      <c r="BA6464" s="77"/>
      <c r="BB6464" s="77"/>
    </row>
    <row r="6465" spans="50:54" s="79" customFormat="1" ht="0" hidden="1" customHeight="1" x14ac:dyDescent="0.2">
      <c r="AX6465" s="78"/>
      <c r="AZ6465" s="167"/>
      <c r="BA6465" s="77"/>
      <c r="BB6465" s="77"/>
    </row>
    <row r="6466" spans="50:54" s="79" customFormat="1" ht="0" hidden="1" customHeight="1" x14ac:dyDescent="0.2">
      <c r="AX6466" s="78"/>
      <c r="AZ6466" s="167"/>
      <c r="BA6466" s="77"/>
      <c r="BB6466" s="77"/>
    </row>
    <row r="6467" spans="50:54" s="79" customFormat="1" ht="0" hidden="1" customHeight="1" x14ac:dyDescent="0.2">
      <c r="AX6467" s="78"/>
      <c r="AZ6467" s="167"/>
      <c r="BA6467" s="77"/>
      <c r="BB6467" s="77"/>
    </row>
    <row r="6468" spans="50:54" s="79" customFormat="1" ht="0" hidden="1" customHeight="1" x14ac:dyDescent="0.2">
      <c r="AX6468" s="78"/>
      <c r="AZ6468" s="167"/>
      <c r="BA6468" s="77"/>
      <c r="BB6468" s="77"/>
    </row>
    <row r="6469" spans="50:54" s="79" customFormat="1" ht="0" hidden="1" customHeight="1" x14ac:dyDescent="0.2">
      <c r="AX6469" s="78"/>
      <c r="AZ6469" s="167"/>
      <c r="BA6469" s="77"/>
      <c r="BB6469" s="77"/>
    </row>
    <row r="6470" spans="50:54" s="79" customFormat="1" ht="0" hidden="1" customHeight="1" x14ac:dyDescent="0.2">
      <c r="AX6470" s="78"/>
      <c r="AZ6470" s="167"/>
      <c r="BA6470" s="77"/>
      <c r="BB6470" s="77"/>
    </row>
    <row r="6471" spans="50:54" s="79" customFormat="1" ht="0" hidden="1" customHeight="1" x14ac:dyDescent="0.2">
      <c r="AX6471" s="78"/>
      <c r="AZ6471" s="167"/>
      <c r="BA6471" s="77"/>
      <c r="BB6471" s="77"/>
    </row>
    <row r="6472" spans="50:54" s="79" customFormat="1" ht="0" hidden="1" customHeight="1" x14ac:dyDescent="0.2">
      <c r="AX6472" s="78"/>
      <c r="AZ6472" s="167"/>
      <c r="BA6472" s="77"/>
      <c r="BB6472" s="77"/>
    </row>
    <row r="6473" spans="50:54" s="79" customFormat="1" ht="0" hidden="1" customHeight="1" x14ac:dyDescent="0.2">
      <c r="AX6473" s="78"/>
      <c r="AZ6473" s="167"/>
      <c r="BA6473" s="77"/>
      <c r="BB6473" s="77"/>
    </row>
    <row r="6474" spans="50:54" s="79" customFormat="1" ht="0" hidden="1" customHeight="1" x14ac:dyDescent="0.2">
      <c r="AX6474" s="78"/>
      <c r="AZ6474" s="167"/>
      <c r="BA6474" s="77"/>
      <c r="BB6474" s="77"/>
    </row>
    <row r="6475" spans="50:54" s="79" customFormat="1" ht="0" hidden="1" customHeight="1" x14ac:dyDescent="0.2">
      <c r="AX6475" s="78"/>
      <c r="AZ6475" s="167"/>
      <c r="BA6475" s="77"/>
      <c r="BB6475" s="77"/>
    </row>
    <row r="6476" spans="50:54" s="79" customFormat="1" ht="0" hidden="1" customHeight="1" x14ac:dyDescent="0.2">
      <c r="AX6476" s="78"/>
      <c r="AZ6476" s="167"/>
      <c r="BA6476" s="77"/>
      <c r="BB6476" s="77"/>
    </row>
    <row r="6477" spans="50:54" s="79" customFormat="1" ht="0" hidden="1" customHeight="1" x14ac:dyDescent="0.2">
      <c r="AX6477" s="78"/>
      <c r="AZ6477" s="167"/>
      <c r="BA6477" s="77"/>
      <c r="BB6477" s="77"/>
    </row>
    <row r="6478" spans="50:54" s="79" customFormat="1" ht="0" hidden="1" customHeight="1" x14ac:dyDescent="0.2">
      <c r="AX6478" s="78"/>
      <c r="AZ6478" s="167"/>
      <c r="BA6478" s="77"/>
      <c r="BB6478" s="77"/>
    </row>
    <row r="6479" spans="50:54" s="79" customFormat="1" ht="0" hidden="1" customHeight="1" x14ac:dyDescent="0.2">
      <c r="AX6479" s="78"/>
      <c r="AZ6479" s="167"/>
      <c r="BA6479" s="77"/>
      <c r="BB6479" s="77"/>
    </row>
    <row r="6480" spans="50:54" s="79" customFormat="1" ht="0" hidden="1" customHeight="1" x14ac:dyDescent="0.2">
      <c r="AX6480" s="78"/>
      <c r="AZ6480" s="167"/>
      <c r="BA6480" s="77"/>
      <c r="BB6480" s="77"/>
    </row>
    <row r="6481" spans="50:54" s="79" customFormat="1" ht="0" hidden="1" customHeight="1" x14ac:dyDescent="0.2">
      <c r="AX6481" s="78"/>
      <c r="AZ6481" s="167"/>
      <c r="BA6481" s="77"/>
      <c r="BB6481" s="77"/>
    </row>
    <row r="6482" spans="50:54" s="79" customFormat="1" ht="0" hidden="1" customHeight="1" x14ac:dyDescent="0.2">
      <c r="AX6482" s="78"/>
      <c r="AZ6482" s="167"/>
      <c r="BA6482" s="77"/>
      <c r="BB6482" s="77"/>
    </row>
    <row r="6483" spans="50:54" s="79" customFormat="1" ht="0" hidden="1" customHeight="1" x14ac:dyDescent="0.2">
      <c r="AX6483" s="78"/>
      <c r="AZ6483" s="167"/>
      <c r="BA6483" s="77"/>
      <c r="BB6483" s="77"/>
    </row>
    <row r="6484" spans="50:54" s="79" customFormat="1" ht="0" hidden="1" customHeight="1" x14ac:dyDescent="0.2">
      <c r="AX6484" s="78"/>
      <c r="AZ6484" s="167"/>
      <c r="BA6484" s="77"/>
      <c r="BB6484" s="77"/>
    </row>
    <row r="6485" spans="50:54" s="79" customFormat="1" ht="0" hidden="1" customHeight="1" x14ac:dyDescent="0.2">
      <c r="AX6485" s="78"/>
      <c r="AZ6485" s="167"/>
      <c r="BA6485" s="77"/>
      <c r="BB6485" s="77"/>
    </row>
    <row r="6486" spans="50:54" s="79" customFormat="1" ht="0" hidden="1" customHeight="1" x14ac:dyDescent="0.2">
      <c r="AX6486" s="78"/>
      <c r="AZ6486" s="167"/>
      <c r="BA6486" s="77"/>
      <c r="BB6486" s="77"/>
    </row>
    <row r="6487" spans="50:54" s="79" customFormat="1" ht="0" hidden="1" customHeight="1" x14ac:dyDescent="0.2">
      <c r="AX6487" s="78"/>
      <c r="AZ6487" s="167"/>
      <c r="BA6487" s="77"/>
      <c r="BB6487" s="77"/>
    </row>
    <row r="6488" spans="50:54" s="79" customFormat="1" ht="0" hidden="1" customHeight="1" x14ac:dyDescent="0.2">
      <c r="AX6488" s="78"/>
      <c r="AZ6488" s="167"/>
      <c r="BA6488" s="77"/>
      <c r="BB6488" s="77"/>
    </row>
    <row r="6489" spans="50:54" s="79" customFormat="1" ht="0" hidden="1" customHeight="1" x14ac:dyDescent="0.2">
      <c r="AX6489" s="78"/>
      <c r="AZ6489" s="167"/>
      <c r="BA6489" s="77"/>
      <c r="BB6489" s="77"/>
    </row>
    <row r="6490" spans="50:54" s="79" customFormat="1" ht="0" hidden="1" customHeight="1" x14ac:dyDescent="0.2">
      <c r="AX6490" s="78"/>
      <c r="AZ6490" s="167"/>
      <c r="BA6490" s="77"/>
      <c r="BB6490" s="77"/>
    </row>
    <row r="6491" spans="50:54" s="79" customFormat="1" ht="0" hidden="1" customHeight="1" x14ac:dyDescent="0.2">
      <c r="AX6491" s="78"/>
      <c r="AZ6491" s="167"/>
      <c r="BA6491" s="77"/>
      <c r="BB6491" s="77"/>
    </row>
    <row r="6492" spans="50:54" s="79" customFormat="1" ht="0" hidden="1" customHeight="1" x14ac:dyDescent="0.2">
      <c r="AX6492" s="78"/>
      <c r="AZ6492" s="167"/>
      <c r="BA6492" s="77"/>
      <c r="BB6492" s="77"/>
    </row>
    <row r="6493" spans="50:54" s="79" customFormat="1" ht="0" hidden="1" customHeight="1" x14ac:dyDescent="0.2">
      <c r="AX6493" s="78"/>
      <c r="AZ6493" s="167"/>
      <c r="BA6493" s="77"/>
      <c r="BB6493" s="77"/>
    </row>
    <row r="6494" spans="50:54" s="79" customFormat="1" ht="0" hidden="1" customHeight="1" x14ac:dyDescent="0.2">
      <c r="AX6494" s="78"/>
      <c r="AZ6494" s="167"/>
      <c r="BA6494" s="77"/>
      <c r="BB6494" s="77"/>
    </row>
    <row r="6495" spans="50:54" s="79" customFormat="1" ht="0" hidden="1" customHeight="1" x14ac:dyDescent="0.2">
      <c r="AX6495" s="78"/>
      <c r="AZ6495" s="167"/>
      <c r="BA6495" s="77"/>
      <c r="BB6495" s="77"/>
    </row>
    <row r="6496" spans="50:54" s="79" customFormat="1" ht="0" hidden="1" customHeight="1" x14ac:dyDescent="0.2">
      <c r="AX6496" s="78"/>
      <c r="AZ6496" s="167"/>
      <c r="BA6496" s="77"/>
      <c r="BB6496" s="77"/>
    </row>
    <row r="6497" spans="50:54" s="79" customFormat="1" ht="0" hidden="1" customHeight="1" x14ac:dyDescent="0.2">
      <c r="AX6497" s="78"/>
      <c r="AZ6497" s="167"/>
      <c r="BA6497" s="77"/>
      <c r="BB6497" s="77"/>
    </row>
    <row r="6498" spans="50:54" s="79" customFormat="1" ht="0" hidden="1" customHeight="1" x14ac:dyDescent="0.2">
      <c r="AX6498" s="78"/>
      <c r="AZ6498" s="167"/>
      <c r="BA6498" s="77"/>
      <c r="BB6498" s="77"/>
    </row>
    <row r="6499" spans="50:54" s="79" customFormat="1" ht="0" hidden="1" customHeight="1" x14ac:dyDescent="0.2">
      <c r="AX6499" s="78"/>
      <c r="AZ6499" s="167"/>
      <c r="BA6499" s="77"/>
      <c r="BB6499" s="77"/>
    </row>
    <row r="6500" spans="50:54" s="79" customFormat="1" ht="0" hidden="1" customHeight="1" x14ac:dyDescent="0.2">
      <c r="AX6500" s="78"/>
      <c r="AZ6500" s="167"/>
      <c r="BA6500" s="77"/>
      <c r="BB6500" s="77"/>
    </row>
    <row r="6501" spans="50:54" s="79" customFormat="1" ht="0" hidden="1" customHeight="1" x14ac:dyDescent="0.2">
      <c r="AX6501" s="78"/>
      <c r="AZ6501" s="167"/>
      <c r="BA6501" s="77"/>
      <c r="BB6501" s="77"/>
    </row>
    <row r="6502" spans="50:54" s="79" customFormat="1" ht="0" hidden="1" customHeight="1" x14ac:dyDescent="0.2">
      <c r="AX6502" s="78"/>
      <c r="AZ6502" s="167"/>
      <c r="BA6502" s="77"/>
      <c r="BB6502" s="77"/>
    </row>
    <row r="6503" spans="50:54" s="79" customFormat="1" ht="0" hidden="1" customHeight="1" x14ac:dyDescent="0.2">
      <c r="AX6503" s="78"/>
      <c r="AZ6503" s="167"/>
      <c r="BA6503" s="77"/>
      <c r="BB6503" s="77"/>
    </row>
    <row r="6504" spans="50:54" s="79" customFormat="1" ht="0" hidden="1" customHeight="1" x14ac:dyDescent="0.2">
      <c r="AX6504" s="78"/>
      <c r="AZ6504" s="167"/>
      <c r="BA6504" s="77"/>
      <c r="BB6504" s="77"/>
    </row>
    <row r="6505" spans="50:54" s="79" customFormat="1" ht="0" hidden="1" customHeight="1" x14ac:dyDescent="0.2">
      <c r="AX6505" s="78"/>
      <c r="AZ6505" s="167"/>
      <c r="BA6505" s="77"/>
      <c r="BB6505" s="77"/>
    </row>
    <row r="6506" spans="50:54" s="79" customFormat="1" ht="0" hidden="1" customHeight="1" x14ac:dyDescent="0.2">
      <c r="AX6506" s="78"/>
      <c r="AZ6506" s="167"/>
      <c r="BA6506" s="77"/>
      <c r="BB6506" s="77"/>
    </row>
    <row r="6507" spans="50:54" s="79" customFormat="1" ht="0" hidden="1" customHeight="1" x14ac:dyDescent="0.2">
      <c r="AX6507" s="78"/>
      <c r="AZ6507" s="167"/>
      <c r="BA6507" s="77"/>
      <c r="BB6507" s="77"/>
    </row>
    <row r="6508" spans="50:54" s="79" customFormat="1" ht="0" hidden="1" customHeight="1" x14ac:dyDescent="0.2">
      <c r="AX6508" s="78"/>
      <c r="AZ6508" s="167"/>
      <c r="BA6508" s="77"/>
      <c r="BB6508" s="77"/>
    </row>
    <row r="6509" spans="50:54" s="79" customFormat="1" ht="0" hidden="1" customHeight="1" x14ac:dyDescent="0.2">
      <c r="AX6509" s="78"/>
      <c r="AZ6509" s="167"/>
      <c r="BA6509" s="77"/>
      <c r="BB6509" s="77"/>
    </row>
    <row r="6510" spans="50:54" s="79" customFormat="1" ht="0" hidden="1" customHeight="1" x14ac:dyDescent="0.2">
      <c r="AX6510" s="78"/>
      <c r="AZ6510" s="167"/>
      <c r="BA6510" s="77"/>
      <c r="BB6510" s="77"/>
    </row>
    <row r="6511" spans="50:54" s="79" customFormat="1" ht="0" hidden="1" customHeight="1" x14ac:dyDescent="0.2">
      <c r="AX6511" s="78"/>
      <c r="AZ6511" s="167"/>
      <c r="BA6511" s="77"/>
      <c r="BB6511" s="77"/>
    </row>
    <row r="6512" spans="50:54" s="79" customFormat="1" ht="0" hidden="1" customHeight="1" x14ac:dyDescent="0.2">
      <c r="AX6512" s="78"/>
      <c r="AZ6512" s="167"/>
      <c r="BA6512" s="77"/>
      <c r="BB6512" s="77"/>
    </row>
    <row r="6513" spans="50:54" s="79" customFormat="1" ht="0" hidden="1" customHeight="1" x14ac:dyDescent="0.2">
      <c r="AX6513" s="78"/>
      <c r="AZ6513" s="167"/>
      <c r="BA6513" s="77"/>
      <c r="BB6513" s="77"/>
    </row>
    <row r="6514" spans="50:54" s="79" customFormat="1" ht="0" hidden="1" customHeight="1" x14ac:dyDescent="0.2">
      <c r="AX6514" s="78"/>
      <c r="AZ6514" s="167"/>
      <c r="BA6514" s="77"/>
      <c r="BB6514" s="77"/>
    </row>
    <row r="6515" spans="50:54" s="79" customFormat="1" ht="0" hidden="1" customHeight="1" x14ac:dyDescent="0.2">
      <c r="AX6515" s="78"/>
      <c r="AZ6515" s="167"/>
      <c r="BA6515" s="77"/>
      <c r="BB6515" s="77"/>
    </row>
    <row r="6516" spans="50:54" s="79" customFormat="1" ht="0" hidden="1" customHeight="1" x14ac:dyDescent="0.2">
      <c r="AX6516" s="78"/>
      <c r="AZ6516" s="167"/>
      <c r="BA6516" s="77"/>
      <c r="BB6516" s="77"/>
    </row>
    <row r="6517" spans="50:54" s="79" customFormat="1" ht="0" hidden="1" customHeight="1" x14ac:dyDescent="0.2">
      <c r="AX6517" s="78"/>
      <c r="AZ6517" s="167"/>
      <c r="BA6517" s="77"/>
      <c r="BB6517" s="77"/>
    </row>
    <row r="6518" spans="50:54" s="79" customFormat="1" ht="0" hidden="1" customHeight="1" x14ac:dyDescent="0.2">
      <c r="AX6518" s="78"/>
      <c r="AZ6518" s="167"/>
      <c r="BA6518" s="77"/>
      <c r="BB6518" s="77"/>
    </row>
    <row r="6519" spans="50:54" s="79" customFormat="1" ht="0" hidden="1" customHeight="1" x14ac:dyDescent="0.2">
      <c r="AX6519" s="78"/>
      <c r="AZ6519" s="167"/>
      <c r="BA6519" s="77"/>
      <c r="BB6519" s="77"/>
    </row>
    <row r="6520" spans="50:54" s="79" customFormat="1" ht="0" hidden="1" customHeight="1" x14ac:dyDescent="0.2">
      <c r="AX6520" s="78"/>
      <c r="AZ6520" s="167"/>
      <c r="BA6520" s="77"/>
      <c r="BB6520" s="77"/>
    </row>
    <row r="6521" spans="50:54" s="79" customFormat="1" ht="0" hidden="1" customHeight="1" x14ac:dyDescent="0.2">
      <c r="AX6521" s="78"/>
      <c r="AZ6521" s="167"/>
      <c r="BA6521" s="77"/>
      <c r="BB6521" s="77"/>
    </row>
    <row r="6522" spans="50:54" s="79" customFormat="1" ht="0" hidden="1" customHeight="1" x14ac:dyDescent="0.2">
      <c r="AX6522" s="78"/>
      <c r="AZ6522" s="167"/>
      <c r="BA6522" s="77"/>
      <c r="BB6522" s="77"/>
    </row>
    <row r="6523" spans="50:54" s="79" customFormat="1" ht="0" hidden="1" customHeight="1" x14ac:dyDescent="0.2">
      <c r="AX6523" s="78"/>
      <c r="AZ6523" s="167"/>
      <c r="BA6523" s="77"/>
      <c r="BB6523" s="77"/>
    </row>
    <row r="6524" spans="50:54" s="79" customFormat="1" ht="0" hidden="1" customHeight="1" x14ac:dyDescent="0.2">
      <c r="AX6524" s="78"/>
      <c r="AZ6524" s="167"/>
      <c r="BA6524" s="77"/>
      <c r="BB6524" s="77"/>
    </row>
    <row r="6525" spans="50:54" s="79" customFormat="1" ht="0" hidden="1" customHeight="1" x14ac:dyDescent="0.2">
      <c r="AX6525" s="78"/>
      <c r="AZ6525" s="167"/>
      <c r="BA6525" s="77"/>
      <c r="BB6525" s="77"/>
    </row>
    <row r="6526" spans="50:54" s="79" customFormat="1" ht="0" hidden="1" customHeight="1" x14ac:dyDescent="0.2">
      <c r="AX6526" s="78"/>
      <c r="AZ6526" s="167"/>
      <c r="BA6526" s="77"/>
      <c r="BB6526" s="77"/>
    </row>
    <row r="6527" spans="50:54" s="79" customFormat="1" ht="0" hidden="1" customHeight="1" x14ac:dyDescent="0.2">
      <c r="AX6527" s="78"/>
      <c r="AZ6527" s="167"/>
      <c r="BA6527" s="77"/>
      <c r="BB6527" s="77"/>
    </row>
    <row r="6528" spans="50:54" s="79" customFormat="1" ht="0" hidden="1" customHeight="1" x14ac:dyDescent="0.2">
      <c r="AX6528" s="78"/>
      <c r="AZ6528" s="167"/>
      <c r="BA6528" s="77"/>
      <c r="BB6528" s="77"/>
    </row>
    <row r="6529" spans="50:54" s="79" customFormat="1" ht="0" hidden="1" customHeight="1" x14ac:dyDescent="0.2">
      <c r="AX6529" s="78"/>
      <c r="AZ6529" s="167"/>
      <c r="BA6529" s="77"/>
      <c r="BB6529" s="77"/>
    </row>
    <row r="6530" spans="50:54" s="79" customFormat="1" ht="0" hidden="1" customHeight="1" x14ac:dyDescent="0.2">
      <c r="AX6530" s="78"/>
      <c r="AZ6530" s="167"/>
      <c r="BA6530" s="77"/>
      <c r="BB6530" s="77"/>
    </row>
    <row r="6531" spans="50:54" s="79" customFormat="1" ht="0" hidden="1" customHeight="1" x14ac:dyDescent="0.2">
      <c r="AX6531" s="78"/>
      <c r="AZ6531" s="167"/>
      <c r="BA6531" s="77"/>
      <c r="BB6531" s="77"/>
    </row>
    <row r="6532" spans="50:54" s="79" customFormat="1" ht="0" hidden="1" customHeight="1" x14ac:dyDescent="0.2">
      <c r="AX6532" s="78"/>
      <c r="AZ6532" s="167"/>
      <c r="BA6532" s="77"/>
      <c r="BB6532" s="77"/>
    </row>
    <row r="6533" spans="50:54" s="79" customFormat="1" ht="0" hidden="1" customHeight="1" x14ac:dyDescent="0.2">
      <c r="AX6533" s="78"/>
      <c r="AZ6533" s="167"/>
      <c r="BA6533" s="77"/>
      <c r="BB6533" s="77"/>
    </row>
    <row r="6534" spans="50:54" s="79" customFormat="1" ht="0" hidden="1" customHeight="1" x14ac:dyDescent="0.2">
      <c r="AX6534" s="78"/>
      <c r="AZ6534" s="167"/>
      <c r="BA6534" s="77"/>
      <c r="BB6534" s="77"/>
    </row>
    <row r="6535" spans="50:54" s="79" customFormat="1" ht="0" hidden="1" customHeight="1" x14ac:dyDescent="0.2">
      <c r="AX6535" s="78"/>
      <c r="AZ6535" s="167"/>
      <c r="BA6535" s="77"/>
      <c r="BB6535" s="77"/>
    </row>
    <row r="6536" spans="50:54" s="79" customFormat="1" ht="0" hidden="1" customHeight="1" x14ac:dyDescent="0.2">
      <c r="AX6536" s="78"/>
      <c r="AZ6536" s="167"/>
      <c r="BA6536" s="77"/>
      <c r="BB6536" s="77"/>
    </row>
    <row r="6537" spans="50:54" s="79" customFormat="1" ht="0" hidden="1" customHeight="1" x14ac:dyDescent="0.2">
      <c r="AX6537" s="78"/>
      <c r="AZ6537" s="167"/>
      <c r="BA6537" s="77"/>
      <c r="BB6537" s="77"/>
    </row>
    <row r="6538" spans="50:54" s="79" customFormat="1" ht="0" hidden="1" customHeight="1" x14ac:dyDescent="0.2">
      <c r="AX6538" s="78"/>
      <c r="AZ6538" s="167"/>
      <c r="BA6538" s="77"/>
      <c r="BB6538" s="77"/>
    </row>
    <row r="6539" spans="50:54" s="79" customFormat="1" ht="0" hidden="1" customHeight="1" x14ac:dyDescent="0.2">
      <c r="AX6539" s="78"/>
      <c r="AZ6539" s="167"/>
      <c r="BA6539" s="77"/>
      <c r="BB6539" s="77"/>
    </row>
    <row r="6540" spans="50:54" s="79" customFormat="1" ht="0" hidden="1" customHeight="1" x14ac:dyDescent="0.2">
      <c r="AX6540" s="78"/>
      <c r="AZ6540" s="167"/>
      <c r="BA6540" s="77"/>
      <c r="BB6540" s="77"/>
    </row>
    <row r="6541" spans="50:54" s="79" customFormat="1" ht="0" hidden="1" customHeight="1" x14ac:dyDescent="0.2">
      <c r="AX6541" s="78"/>
      <c r="AZ6541" s="167"/>
      <c r="BA6541" s="77"/>
      <c r="BB6541" s="77"/>
    </row>
    <row r="6542" spans="50:54" s="79" customFormat="1" ht="0" hidden="1" customHeight="1" x14ac:dyDescent="0.2">
      <c r="AX6542" s="78"/>
      <c r="AZ6542" s="167"/>
      <c r="BA6542" s="77"/>
      <c r="BB6542" s="77"/>
    </row>
    <row r="6543" spans="50:54" s="79" customFormat="1" ht="0" hidden="1" customHeight="1" x14ac:dyDescent="0.2">
      <c r="AX6543" s="78"/>
      <c r="AZ6543" s="167"/>
      <c r="BA6543" s="77"/>
      <c r="BB6543" s="77"/>
    </row>
    <row r="6544" spans="50:54" s="79" customFormat="1" ht="0" hidden="1" customHeight="1" x14ac:dyDescent="0.2">
      <c r="AX6544" s="78"/>
      <c r="AZ6544" s="167"/>
      <c r="BA6544" s="77"/>
      <c r="BB6544" s="77"/>
    </row>
    <row r="6545" spans="50:54" s="79" customFormat="1" ht="0" hidden="1" customHeight="1" x14ac:dyDescent="0.2">
      <c r="AX6545" s="78"/>
      <c r="AZ6545" s="167"/>
      <c r="BA6545" s="77"/>
      <c r="BB6545" s="77"/>
    </row>
    <row r="6546" spans="50:54" s="79" customFormat="1" ht="0" hidden="1" customHeight="1" x14ac:dyDescent="0.2">
      <c r="AX6546" s="78"/>
      <c r="AZ6546" s="167"/>
      <c r="BA6546" s="77"/>
      <c r="BB6546" s="77"/>
    </row>
    <row r="6547" spans="50:54" s="79" customFormat="1" ht="0" hidden="1" customHeight="1" x14ac:dyDescent="0.2">
      <c r="AX6547" s="78"/>
      <c r="AZ6547" s="167"/>
      <c r="BA6547" s="77"/>
      <c r="BB6547" s="77"/>
    </row>
    <row r="6548" spans="50:54" s="79" customFormat="1" ht="0" hidden="1" customHeight="1" x14ac:dyDescent="0.2">
      <c r="AX6548" s="78"/>
      <c r="AZ6548" s="167"/>
      <c r="BA6548" s="77"/>
      <c r="BB6548" s="77"/>
    </row>
    <row r="6549" spans="50:54" s="79" customFormat="1" ht="0" hidden="1" customHeight="1" x14ac:dyDescent="0.2">
      <c r="AX6549" s="78"/>
      <c r="AZ6549" s="167"/>
      <c r="BA6549" s="77"/>
      <c r="BB6549" s="77"/>
    </row>
    <row r="6550" spans="50:54" s="79" customFormat="1" ht="0" hidden="1" customHeight="1" x14ac:dyDescent="0.2">
      <c r="AX6550" s="78"/>
      <c r="AZ6550" s="167"/>
      <c r="BA6550" s="77"/>
      <c r="BB6550" s="77"/>
    </row>
    <row r="6551" spans="50:54" s="79" customFormat="1" ht="0" hidden="1" customHeight="1" x14ac:dyDescent="0.2">
      <c r="AX6551" s="78"/>
      <c r="AZ6551" s="167"/>
      <c r="BA6551" s="77"/>
      <c r="BB6551" s="77"/>
    </row>
    <row r="6552" spans="50:54" s="79" customFormat="1" ht="0" hidden="1" customHeight="1" x14ac:dyDescent="0.2">
      <c r="AX6552" s="78"/>
      <c r="AZ6552" s="167"/>
      <c r="BA6552" s="77"/>
      <c r="BB6552" s="77"/>
    </row>
    <row r="6553" spans="50:54" s="79" customFormat="1" ht="0" hidden="1" customHeight="1" x14ac:dyDescent="0.2">
      <c r="AX6553" s="78"/>
      <c r="AZ6553" s="167"/>
      <c r="BA6553" s="77"/>
      <c r="BB6553" s="77"/>
    </row>
    <row r="6554" spans="50:54" s="79" customFormat="1" ht="0" hidden="1" customHeight="1" x14ac:dyDescent="0.2">
      <c r="AX6554" s="78"/>
      <c r="AZ6554" s="167"/>
      <c r="BA6554" s="77"/>
      <c r="BB6554" s="77"/>
    </row>
    <row r="6555" spans="50:54" s="79" customFormat="1" ht="0" hidden="1" customHeight="1" x14ac:dyDescent="0.2">
      <c r="AX6555" s="78"/>
      <c r="AZ6555" s="167"/>
      <c r="BA6555" s="77"/>
      <c r="BB6555" s="77"/>
    </row>
    <row r="6556" spans="50:54" s="79" customFormat="1" ht="0" hidden="1" customHeight="1" x14ac:dyDescent="0.2">
      <c r="AX6556" s="78"/>
      <c r="AZ6556" s="167"/>
      <c r="BA6556" s="77"/>
      <c r="BB6556" s="77"/>
    </row>
    <row r="6557" spans="50:54" s="79" customFormat="1" ht="0" hidden="1" customHeight="1" x14ac:dyDescent="0.2">
      <c r="AX6557" s="78"/>
      <c r="AZ6557" s="167"/>
      <c r="BA6557" s="77"/>
      <c r="BB6557" s="77"/>
    </row>
    <row r="6558" spans="50:54" s="79" customFormat="1" ht="0" hidden="1" customHeight="1" x14ac:dyDescent="0.2">
      <c r="AX6558" s="78"/>
      <c r="AZ6558" s="167"/>
      <c r="BA6558" s="77"/>
      <c r="BB6558" s="77"/>
    </row>
    <row r="6559" spans="50:54" s="79" customFormat="1" ht="0" hidden="1" customHeight="1" x14ac:dyDescent="0.2">
      <c r="AX6559" s="78"/>
      <c r="AZ6559" s="167"/>
      <c r="BA6559" s="77"/>
      <c r="BB6559" s="77"/>
    </row>
    <row r="6560" spans="50:54" s="79" customFormat="1" ht="0" hidden="1" customHeight="1" x14ac:dyDescent="0.2">
      <c r="AX6560" s="78"/>
      <c r="AZ6560" s="167"/>
      <c r="BA6560" s="77"/>
      <c r="BB6560" s="77"/>
    </row>
    <row r="6561" spans="50:54" s="79" customFormat="1" ht="0" hidden="1" customHeight="1" x14ac:dyDescent="0.2">
      <c r="AX6561" s="78"/>
      <c r="AZ6561" s="167"/>
      <c r="BA6561" s="77"/>
      <c r="BB6561" s="77"/>
    </row>
    <row r="6562" spans="50:54" s="79" customFormat="1" ht="0" hidden="1" customHeight="1" x14ac:dyDescent="0.2">
      <c r="AX6562" s="78"/>
      <c r="AZ6562" s="167"/>
      <c r="BA6562" s="77"/>
      <c r="BB6562" s="77"/>
    </row>
    <row r="6563" spans="50:54" s="79" customFormat="1" ht="0" hidden="1" customHeight="1" x14ac:dyDescent="0.2">
      <c r="AX6563" s="78"/>
      <c r="AZ6563" s="167"/>
      <c r="BA6563" s="77"/>
      <c r="BB6563" s="77"/>
    </row>
    <row r="6564" spans="50:54" s="79" customFormat="1" ht="0" hidden="1" customHeight="1" x14ac:dyDescent="0.2">
      <c r="AX6564" s="78"/>
      <c r="AZ6564" s="167"/>
      <c r="BA6564" s="77"/>
      <c r="BB6564" s="77"/>
    </row>
    <row r="6565" spans="50:54" s="79" customFormat="1" ht="0" hidden="1" customHeight="1" x14ac:dyDescent="0.2">
      <c r="AX6565" s="78"/>
      <c r="AZ6565" s="167"/>
      <c r="BA6565" s="77"/>
      <c r="BB6565" s="77"/>
    </row>
    <row r="6566" spans="50:54" s="79" customFormat="1" ht="0" hidden="1" customHeight="1" x14ac:dyDescent="0.2">
      <c r="AX6566" s="78"/>
      <c r="AZ6566" s="167"/>
      <c r="BA6566" s="77"/>
      <c r="BB6566" s="77"/>
    </row>
    <row r="6567" spans="50:54" s="79" customFormat="1" ht="0" hidden="1" customHeight="1" x14ac:dyDescent="0.2">
      <c r="AX6567" s="78"/>
      <c r="AZ6567" s="167"/>
      <c r="BA6567" s="77"/>
      <c r="BB6567" s="77"/>
    </row>
    <row r="6568" spans="50:54" s="79" customFormat="1" ht="0" hidden="1" customHeight="1" x14ac:dyDescent="0.2">
      <c r="AX6568" s="78"/>
      <c r="AZ6568" s="167"/>
      <c r="BA6568" s="77"/>
      <c r="BB6568" s="77"/>
    </row>
    <row r="6569" spans="50:54" s="79" customFormat="1" ht="0" hidden="1" customHeight="1" x14ac:dyDescent="0.2">
      <c r="AX6569" s="78"/>
      <c r="AZ6569" s="167"/>
      <c r="BA6569" s="77"/>
      <c r="BB6569" s="77"/>
    </row>
    <row r="6570" spans="50:54" s="79" customFormat="1" ht="0" hidden="1" customHeight="1" x14ac:dyDescent="0.2">
      <c r="AX6570" s="78"/>
      <c r="AZ6570" s="167"/>
      <c r="BA6570" s="77"/>
      <c r="BB6570" s="77"/>
    </row>
    <row r="6571" spans="50:54" s="79" customFormat="1" ht="0" hidden="1" customHeight="1" x14ac:dyDescent="0.2">
      <c r="AX6571" s="78"/>
      <c r="AZ6571" s="167"/>
      <c r="BA6571" s="77"/>
      <c r="BB6571" s="77"/>
    </row>
    <row r="6572" spans="50:54" s="79" customFormat="1" ht="0" hidden="1" customHeight="1" x14ac:dyDescent="0.2">
      <c r="AX6572" s="78"/>
      <c r="AZ6572" s="167"/>
      <c r="BA6572" s="77"/>
      <c r="BB6572" s="77"/>
    </row>
    <row r="6573" spans="50:54" s="79" customFormat="1" ht="0" hidden="1" customHeight="1" x14ac:dyDescent="0.2">
      <c r="AX6573" s="78"/>
      <c r="AZ6573" s="167"/>
      <c r="BA6573" s="77"/>
      <c r="BB6573" s="77"/>
    </row>
    <row r="6574" spans="50:54" s="79" customFormat="1" ht="0" hidden="1" customHeight="1" x14ac:dyDescent="0.2">
      <c r="AX6574" s="78"/>
      <c r="AZ6574" s="167"/>
      <c r="BA6574" s="77"/>
      <c r="BB6574" s="77"/>
    </row>
    <row r="6575" spans="50:54" s="79" customFormat="1" ht="0" hidden="1" customHeight="1" x14ac:dyDescent="0.2">
      <c r="AX6575" s="78"/>
      <c r="AZ6575" s="167"/>
      <c r="BA6575" s="77"/>
      <c r="BB6575" s="77"/>
    </row>
    <row r="6576" spans="50:54" s="79" customFormat="1" ht="0" hidden="1" customHeight="1" x14ac:dyDescent="0.2">
      <c r="AX6576" s="78"/>
      <c r="AZ6576" s="167"/>
      <c r="BA6576" s="77"/>
      <c r="BB6576" s="77"/>
    </row>
    <row r="6577" spans="50:54" s="79" customFormat="1" ht="0" hidden="1" customHeight="1" x14ac:dyDescent="0.2">
      <c r="AX6577" s="78"/>
      <c r="AZ6577" s="167"/>
      <c r="BA6577" s="77"/>
      <c r="BB6577" s="77"/>
    </row>
    <row r="6578" spans="50:54" s="79" customFormat="1" ht="0" hidden="1" customHeight="1" x14ac:dyDescent="0.2">
      <c r="AX6578" s="78"/>
      <c r="AZ6578" s="167"/>
      <c r="BA6578" s="77"/>
      <c r="BB6578" s="77"/>
    </row>
    <row r="6579" spans="50:54" s="79" customFormat="1" ht="0" hidden="1" customHeight="1" x14ac:dyDescent="0.2">
      <c r="AX6579" s="78"/>
      <c r="AZ6579" s="167"/>
      <c r="BA6579" s="77"/>
      <c r="BB6579" s="77"/>
    </row>
    <row r="6580" spans="50:54" s="79" customFormat="1" ht="0" hidden="1" customHeight="1" x14ac:dyDescent="0.2">
      <c r="AX6580" s="78"/>
      <c r="AZ6580" s="167"/>
      <c r="BA6580" s="77"/>
      <c r="BB6580" s="77"/>
    </row>
    <row r="6581" spans="50:54" s="79" customFormat="1" ht="0" hidden="1" customHeight="1" x14ac:dyDescent="0.2">
      <c r="AX6581" s="78"/>
      <c r="AZ6581" s="167"/>
      <c r="BA6581" s="77"/>
      <c r="BB6581" s="77"/>
    </row>
    <row r="6582" spans="50:54" s="79" customFormat="1" ht="0" hidden="1" customHeight="1" x14ac:dyDescent="0.2">
      <c r="AX6582" s="78"/>
      <c r="AZ6582" s="167"/>
      <c r="BA6582" s="77"/>
      <c r="BB6582" s="77"/>
    </row>
    <row r="6583" spans="50:54" s="79" customFormat="1" ht="0" hidden="1" customHeight="1" x14ac:dyDescent="0.2">
      <c r="AX6583" s="78"/>
      <c r="AZ6583" s="167"/>
      <c r="BA6583" s="77"/>
      <c r="BB6583" s="77"/>
    </row>
    <row r="6584" spans="50:54" s="79" customFormat="1" ht="0" hidden="1" customHeight="1" x14ac:dyDescent="0.2">
      <c r="AX6584" s="78"/>
      <c r="AZ6584" s="167"/>
      <c r="BA6584" s="77"/>
      <c r="BB6584" s="77"/>
    </row>
    <row r="6585" spans="50:54" s="79" customFormat="1" ht="0" hidden="1" customHeight="1" x14ac:dyDescent="0.2">
      <c r="AX6585" s="78"/>
      <c r="AZ6585" s="167"/>
      <c r="BA6585" s="77"/>
      <c r="BB6585" s="77"/>
    </row>
    <row r="6586" spans="50:54" s="79" customFormat="1" ht="0" hidden="1" customHeight="1" x14ac:dyDescent="0.2">
      <c r="AX6586" s="78"/>
      <c r="AZ6586" s="167"/>
      <c r="BA6586" s="77"/>
      <c r="BB6586" s="77"/>
    </row>
    <row r="6587" spans="50:54" s="79" customFormat="1" ht="0" hidden="1" customHeight="1" x14ac:dyDescent="0.2">
      <c r="AX6587" s="78"/>
      <c r="AZ6587" s="167"/>
      <c r="BA6587" s="77"/>
      <c r="BB6587" s="77"/>
    </row>
    <row r="6588" spans="50:54" s="79" customFormat="1" ht="0" hidden="1" customHeight="1" x14ac:dyDescent="0.2">
      <c r="AX6588" s="78"/>
      <c r="AZ6588" s="167"/>
      <c r="BA6588" s="77"/>
      <c r="BB6588" s="77"/>
    </row>
    <row r="6589" spans="50:54" s="79" customFormat="1" ht="0" hidden="1" customHeight="1" x14ac:dyDescent="0.2">
      <c r="AX6589" s="78"/>
      <c r="AZ6589" s="167"/>
      <c r="BA6589" s="77"/>
      <c r="BB6589" s="77"/>
    </row>
    <row r="6590" spans="50:54" s="79" customFormat="1" ht="0" hidden="1" customHeight="1" x14ac:dyDescent="0.2">
      <c r="AX6590" s="78"/>
      <c r="AZ6590" s="167"/>
      <c r="BA6590" s="77"/>
      <c r="BB6590" s="77"/>
    </row>
    <row r="6591" spans="50:54" s="79" customFormat="1" ht="0" hidden="1" customHeight="1" x14ac:dyDescent="0.2">
      <c r="AX6591" s="78"/>
      <c r="AZ6591" s="167"/>
      <c r="BA6591" s="77"/>
      <c r="BB6591" s="77"/>
    </row>
    <row r="6592" spans="50:54" s="79" customFormat="1" ht="0" hidden="1" customHeight="1" x14ac:dyDescent="0.2">
      <c r="AX6592" s="78"/>
      <c r="AZ6592" s="167"/>
      <c r="BA6592" s="77"/>
      <c r="BB6592" s="77"/>
    </row>
    <row r="6593" spans="50:54" s="79" customFormat="1" ht="0" hidden="1" customHeight="1" x14ac:dyDescent="0.2">
      <c r="AX6593" s="78"/>
      <c r="AZ6593" s="167"/>
      <c r="BA6593" s="77"/>
      <c r="BB6593" s="77"/>
    </row>
    <row r="6594" spans="50:54" s="79" customFormat="1" ht="0" hidden="1" customHeight="1" x14ac:dyDescent="0.2">
      <c r="AX6594" s="78"/>
      <c r="AZ6594" s="167"/>
      <c r="BA6594" s="77"/>
      <c r="BB6594" s="77"/>
    </row>
    <row r="6595" spans="50:54" s="79" customFormat="1" ht="0" hidden="1" customHeight="1" x14ac:dyDescent="0.2">
      <c r="AX6595" s="78"/>
      <c r="AZ6595" s="167"/>
      <c r="BA6595" s="77"/>
      <c r="BB6595" s="77"/>
    </row>
    <row r="6596" spans="50:54" s="79" customFormat="1" ht="0" hidden="1" customHeight="1" x14ac:dyDescent="0.2">
      <c r="AX6596" s="78"/>
      <c r="AZ6596" s="167"/>
      <c r="BA6596" s="77"/>
      <c r="BB6596" s="77"/>
    </row>
    <row r="6597" spans="50:54" s="79" customFormat="1" ht="0" hidden="1" customHeight="1" x14ac:dyDescent="0.2">
      <c r="AX6597" s="78"/>
      <c r="AZ6597" s="167"/>
      <c r="BA6597" s="77"/>
      <c r="BB6597" s="77"/>
    </row>
    <row r="6598" spans="50:54" s="79" customFormat="1" ht="0" hidden="1" customHeight="1" x14ac:dyDescent="0.2">
      <c r="AX6598" s="78"/>
      <c r="AZ6598" s="167"/>
      <c r="BA6598" s="77"/>
      <c r="BB6598" s="77"/>
    </row>
    <row r="6599" spans="50:54" s="79" customFormat="1" ht="0" hidden="1" customHeight="1" x14ac:dyDescent="0.2">
      <c r="AX6599" s="78"/>
      <c r="AZ6599" s="167"/>
      <c r="BA6599" s="77"/>
      <c r="BB6599" s="77"/>
    </row>
    <row r="6600" spans="50:54" s="79" customFormat="1" ht="0" hidden="1" customHeight="1" x14ac:dyDescent="0.2">
      <c r="AX6600" s="78"/>
      <c r="AZ6600" s="167"/>
      <c r="BA6600" s="77"/>
      <c r="BB6600" s="77"/>
    </row>
    <row r="6601" spans="50:54" s="79" customFormat="1" ht="0" hidden="1" customHeight="1" x14ac:dyDescent="0.2">
      <c r="AX6601" s="78"/>
      <c r="AZ6601" s="167"/>
      <c r="BA6601" s="77"/>
      <c r="BB6601" s="77"/>
    </row>
    <row r="6602" spans="50:54" s="79" customFormat="1" ht="0" hidden="1" customHeight="1" x14ac:dyDescent="0.2">
      <c r="AX6602" s="78"/>
      <c r="AZ6602" s="167"/>
      <c r="BA6602" s="77"/>
      <c r="BB6602" s="77"/>
    </row>
    <row r="6603" spans="50:54" s="79" customFormat="1" ht="0" hidden="1" customHeight="1" x14ac:dyDescent="0.2">
      <c r="AX6603" s="78"/>
      <c r="AZ6603" s="167"/>
      <c r="BA6603" s="77"/>
      <c r="BB6603" s="77"/>
    </row>
    <row r="6604" spans="50:54" s="79" customFormat="1" ht="0" hidden="1" customHeight="1" x14ac:dyDescent="0.2">
      <c r="AX6604" s="78"/>
      <c r="AZ6604" s="167"/>
      <c r="BA6604" s="77"/>
      <c r="BB6604" s="77"/>
    </row>
    <row r="6605" spans="50:54" s="79" customFormat="1" ht="0" hidden="1" customHeight="1" x14ac:dyDescent="0.2">
      <c r="AX6605" s="78"/>
      <c r="AZ6605" s="167"/>
      <c r="BA6605" s="77"/>
      <c r="BB6605" s="77"/>
    </row>
    <row r="6606" spans="50:54" s="79" customFormat="1" ht="0" hidden="1" customHeight="1" x14ac:dyDescent="0.2">
      <c r="AX6606" s="78"/>
      <c r="AZ6606" s="167"/>
      <c r="BA6606" s="77"/>
      <c r="BB6606" s="77"/>
    </row>
    <row r="6607" spans="50:54" s="79" customFormat="1" ht="0" hidden="1" customHeight="1" x14ac:dyDescent="0.2">
      <c r="AX6607" s="78"/>
      <c r="AZ6607" s="167"/>
      <c r="BA6607" s="77"/>
      <c r="BB6607" s="77"/>
    </row>
    <row r="6608" spans="50:54" s="79" customFormat="1" ht="0" hidden="1" customHeight="1" x14ac:dyDescent="0.2">
      <c r="AX6608" s="78"/>
      <c r="AZ6608" s="167"/>
      <c r="BA6608" s="77"/>
      <c r="BB6608" s="77"/>
    </row>
    <row r="6609" spans="50:54" s="79" customFormat="1" ht="0" hidden="1" customHeight="1" x14ac:dyDescent="0.2">
      <c r="AX6609" s="78"/>
      <c r="AZ6609" s="167"/>
      <c r="BA6609" s="77"/>
      <c r="BB6609" s="77"/>
    </row>
    <row r="6610" spans="50:54" s="79" customFormat="1" ht="0" hidden="1" customHeight="1" x14ac:dyDescent="0.2">
      <c r="AX6610" s="78"/>
      <c r="AZ6610" s="167"/>
      <c r="BA6610" s="77"/>
      <c r="BB6610" s="77"/>
    </row>
    <row r="6611" spans="50:54" s="79" customFormat="1" ht="0" hidden="1" customHeight="1" x14ac:dyDescent="0.2">
      <c r="AX6611" s="78"/>
      <c r="AZ6611" s="167"/>
      <c r="BA6611" s="77"/>
      <c r="BB6611" s="77"/>
    </row>
    <row r="6612" spans="50:54" s="79" customFormat="1" ht="0" hidden="1" customHeight="1" x14ac:dyDescent="0.2">
      <c r="AX6612" s="78"/>
      <c r="AZ6612" s="167"/>
      <c r="BA6612" s="77"/>
      <c r="BB6612" s="77"/>
    </row>
    <row r="6613" spans="50:54" s="79" customFormat="1" ht="0" hidden="1" customHeight="1" x14ac:dyDescent="0.2">
      <c r="AX6613" s="78"/>
      <c r="AZ6613" s="167"/>
      <c r="BA6613" s="77"/>
      <c r="BB6613" s="77"/>
    </row>
    <row r="6614" spans="50:54" s="79" customFormat="1" ht="0" hidden="1" customHeight="1" x14ac:dyDescent="0.2">
      <c r="AX6614" s="78"/>
      <c r="AZ6614" s="167"/>
      <c r="BA6614" s="77"/>
      <c r="BB6614" s="77"/>
    </row>
    <row r="6615" spans="50:54" s="79" customFormat="1" ht="0" hidden="1" customHeight="1" x14ac:dyDescent="0.2">
      <c r="AX6615" s="78"/>
      <c r="AZ6615" s="167"/>
      <c r="BA6615" s="77"/>
      <c r="BB6615" s="77"/>
    </row>
    <row r="6616" spans="50:54" s="79" customFormat="1" ht="0" hidden="1" customHeight="1" x14ac:dyDescent="0.2">
      <c r="AX6616" s="78"/>
      <c r="AZ6616" s="167"/>
      <c r="BA6616" s="77"/>
      <c r="BB6616" s="77"/>
    </row>
    <row r="6617" spans="50:54" s="79" customFormat="1" ht="0" hidden="1" customHeight="1" x14ac:dyDescent="0.2">
      <c r="AX6617" s="78"/>
      <c r="AZ6617" s="167"/>
      <c r="BA6617" s="77"/>
      <c r="BB6617" s="77"/>
    </row>
    <row r="6618" spans="50:54" s="79" customFormat="1" ht="0" hidden="1" customHeight="1" x14ac:dyDescent="0.2">
      <c r="AX6618" s="78"/>
      <c r="AZ6618" s="167"/>
      <c r="BA6618" s="77"/>
      <c r="BB6618" s="77"/>
    </row>
    <row r="6619" spans="50:54" s="79" customFormat="1" ht="0" hidden="1" customHeight="1" x14ac:dyDescent="0.2">
      <c r="AX6619" s="78"/>
      <c r="AZ6619" s="167"/>
      <c r="BA6619" s="77"/>
      <c r="BB6619" s="77"/>
    </row>
    <row r="6620" spans="50:54" s="79" customFormat="1" ht="0" hidden="1" customHeight="1" x14ac:dyDescent="0.2">
      <c r="AX6620" s="78"/>
      <c r="AZ6620" s="167"/>
      <c r="BA6620" s="77"/>
      <c r="BB6620" s="77"/>
    </row>
    <row r="6621" spans="50:54" s="79" customFormat="1" ht="0" hidden="1" customHeight="1" x14ac:dyDescent="0.2">
      <c r="AX6621" s="78"/>
      <c r="AZ6621" s="167"/>
      <c r="BA6621" s="77"/>
      <c r="BB6621" s="77"/>
    </row>
    <row r="6622" spans="50:54" s="79" customFormat="1" ht="0" hidden="1" customHeight="1" x14ac:dyDescent="0.2">
      <c r="AX6622" s="78"/>
      <c r="AZ6622" s="167"/>
      <c r="BA6622" s="77"/>
      <c r="BB6622" s="77"/>
    </row>
    <row r="6623" spans="50:54" s="79" customFormat="1" ht="0" hidden="1" customHeight="1" x14ac:dyDescent="0.2">
      <c r="AX6623" s="78"/>
      <c r="AZ6623" s="167"/>
      <c r="BA6623" s="77"/>
      <c r="BB6623" s="77"/>
    </row>
    <row r="6624" spans="50:54" s="79" customFormat="1" ht="0" hidden="1" customHeight="1" x14ac:dyDescent="0.2">
      <c r="AX6624" s="78"/>
      <c r="AZ6624" s="167"/>
      <c r="BA6624" s="77"/>
      <c r="BB6624" s="77"/>
    </row>
    <row r="6625" spans="50:54" s="79" customFormat="1" ht="0" hidden="1" customHeight="1" x14ac:dyDescent="0.2">
      <c r="AX6625" s="78"/>
      <c r="AZ6625" s="167"/>
      <c r="BA6625" s="77"/>
      <c r="BB6625" s="77"/>
    </row>
    <row r="6626" spans="50:54" s="79" customFormat="1" ht="0" hidden="1" customHeight="1" x14ac:dyDescent="0.2">
      <c r="AX6626" s="78"/>
      <c r="AZ6626" s="167"/>
      <c r="BA6626" s="77"/>
      <c r="BB6626" s="77"/>
    </row>
    <row r="6627" spans="50:54" s="79" customFormat="1" ht="0" hidden="1" customHeight="1" x14ac:dyDescent="0.2">
      <c r="AX6627" s="78"/>
      <c r="AZ6627" s="167"/>
      <c r="BA6627" s="77"/>
      <c r="BB6627" s="77"/>
    </row>
    <row r="6628" spans="50:54" s="79" customFormat="1" ht="0" hidden="1" customHeight="1" x14ac:dyDescent="0.2">
      <c r="AX6628" s="78"/>
      <c r="AZ6628" s="167"/>
      <c r="BA6628" s="77"/>
      <c r="BB6628" s="77"/>
    </row>
    <row r="6629" spans="50:54" s="79" customFormat="1" ht="0" hidden="1" customHeight="1" x14ac:dyDescent="0.2">
      <c r="AX6629" s="78"/>
      <c r="AZ6629" s="167"/>
      <c r="BA6629" s="77"/>
      <c r="BB6629" s="77"/>
    </row>
    <row r="6630" spans="50:54" s="79" customFormat="1" ht="0" hidden="1" customHeight="1" x14ac:dyDescent="0.2">
      <c r="AX6630" s="78"/>
      <c r="AZ6630" s="167"/>
      <c r="BA6630" s="77"/>
      <c r="BB6630" s="77"/>
    </row>
    <row r="6631" spans="50:54" s="79" customFormat="1" ht="0" hidden="1" customHeight="1" x14ac:dyDescent="0.2">
      <c r="AX6631" s="78"/>
      <c r="AZ6631" s="167"/>
      <c r="BA6631" s="77"/>
      <c r="BB6631" s="77"/>
    </row>
    <row r="6632" spans="50:54" s="79" customFormat="1" ht="0" hidden="1" customHeight="1" x14ac:dyDescent="0.2">
      <c r="AX6632" s="78"/>
      <c r="AZ6632" s="167"/>
      <c r="BA6632" s="77"/>
      <c r="BB6632" s="77"/>
    </row>
    <row r="6633" spans="50:54" s="79" customFormat="1" ht="0" hidden="1" customHeight="1" x14ac:dyDescent="0.2">
      <c r="AX6633" s="78"/>
      <c r="AZ6633" s="167"/>
      <c r="BA6633" s="77"/>
      <c r="BB6633" s="77"/>
    </row>
    <row r="6634" spans="50:54" s="79" customFormat="1" ht="0" hidden="1" customHeight="1" x14ac:dyDescent="0.2">
      <c r="AX6634" s="78"/>
      <c r="AZ6634" s="167"/>
      <c r="BA6634" s="77"/>
      <c r="BB6634" s="77"/>
    </row>
    <row r="6635" spans="50:54" s="79" customFormat="1" ht="0" hidden="1" customHeight="1" x14ac:dyDescent="0.2">
      <c r="AX6635" s="78"/>
      <c r="AZ6635" s="167"/>
      <c r="BA6635" s="77"/>
      <c r="BB6635" s="77"/>
    </row>
    <row r="6636" spans="50:54" s="79" customFormat="1" ht="0" hidden="1" customHeight="1" x14ac:dyDescent="0.2">
      <c r="AX6636" s="78"/>
      <c r="AZ6636" s="167"/>
      <c r="BA6636" s="77"/>
      <c r="BB6636" s="77"/>
    </row>
    <row r="6637" spans="50:54" s="79" customFormat="1" ht="0" hidden="1" customHeight="1" x14ac:dyDescent="0.2">
      <c r="AX6637" s="78"/>
      <c r="AZ6637" s="167"/>
      <c r="BA6637" s="77"/>
      <c r="BB6637" s="77"/>
    </row>
    <row r="6638" spans="50:54" s="79" customFormat="1" ht="0" hidden="1" customHeight="1" x14ac:dyDescent="0.2">
      <c r="AX6638" s="78"/>
      <c r="AZ6638" s="167"/>
      <c r="BA6638" s="77"/>
      <c r="BB6638" s="77"/>
    </row>
    <row r="6639" spans="50:54" s="79" customFormat="1" ht="0" hidden="1" customHeight="1" x14ac:dyDescent="0.2">
      <c r="AX6639" s="78"/>
      <c r="AZ6639" s="167"/>
      <c r="BA6639" s="77"/>
      <c r="BB6639" s="77"/>
    </row>
    <row r="6640" spans="50:54" s="79" customFormat="1" ht="0" hidden="1" customHeight="1" x14ac:dyDescent="0.2">
      <c r="AX6640" s="78"/>
      <c r="AZ6640" s="167"/>
      <c r="BA6640" s="77"/>
      <c r="BB6640" s="77"/>
    </row>
    <row r="6641" spans="50:54" s="79" customFormat="1" ht="0" hidden="1" customHeight="1" x14ac:dyDescent="0.2">
      <c r="AX6641" s="78"/>
      <c r="AZ6641" s="167"/>
      <c r="BA6641" s="77"/>
      <c r="BB6641" s="77"/>
    </row>
    <row r="6642" spans="50:54" s="79" customFormat="1" ht="0" hidden="1" customHeight="1" x14ac:dyDescent="0.2">
      <c r="AX6642" s="78"/>
      <c r="AZ6642" s="167"/>
      <c r="BA6642" s="77"/>
      <c r="BB6642" s="77"/>
    </row>
    <row r="6643" spans="50:54" s="79" customFormat="1" ht="0" hidden="1" customHeight="1" x14ac:dyDescent="0.2">
      <c r="AX6643" s="78"/>
      <c r="AZ6643" s="167"/>
      <c r="BA6643" s="77"/>
      <c r="BB6643" s="77"/>
    </row>
    <row r="6644" spans="50:54" s="79" customFormat="1" ht="0" hidden="1" customHeight="1" x14ac:dyDescent="0.2">
      <c r="AX6644" s="78"/>
      <c r="AZ6644" s="167"/>
      <c r="BA6644" s="77"/>
      <c r="BB6644" s="77"/>
    </row>
    <row r="6645" spans="50:54" s="79" customFormat="1" ht="0" hidden="1" customHeight="1" x14ac:dyDescent="0.2">
      <c r="AX6645" s="78"/>
      <c r="AZ6645" s="167"/>
      <c r="BA6645" s="77"/>
      <c r="BB6645" s="77"/>
    </row>
    <row r="6646" spans="50:54" s="79" customFormat="1" ht="0" hidden="1" customHeight="1" x14ac:dyDescent="0.2">
      <c r="AX6646" s="78"/>
      <c r="AZ6646" s="167"/>
      <c r="BA6646" s="77"/>
      <c r="BB6646" s="77"/>
    </row>
    <row r="6647" spans="50:54" s="79" customFormat="1" ht="0" hidden="1" customHeight="1" x14ac:dyDescent="0.2">
      <c r="AX6647" s="78"/>
      <c r="AZ6647" s="167"/>
      <c r="BA6647" s="77"/>
      <c r="BB6647" s="77"/>
    </row>
    <row r="6648" spans="50:54" s="79" customFormat="1" ht="0" hidden="1" customHeight="1" x14ac:dyDescent="0.2">
      <c r="AX6648" s="78"/>
      <c r="AZ6648" s="167"/>
      <c r="BA6648" s="77"/>
      <c r="BB6648" s="77"/>
    </row>
    <row r="6649" spans="50:54" s="79" customFormat="1" ht="0" hidden="1" customHeight="1" x14ac:dyDescent="0.2">
      <c r="AX6649" s="78"/>
      <c r="AZ6649" s="167"/>
      <c r="BA6649" s="77"/>
      <c r="BB6649" s="77"/>
    </row>
    <row r="6650" spans="50:54" s="79" customFormat="1" ht="0" hidden="1" customHeight="1" x14ac:dyDescent="0.2">
      <c r="AX6650" s="78"/>
      <c r="AZ6650" s="167"/>
      <c r="BA6650" s="77"/>
      <c r="BB6650" s="77"/>
    </row>
    <row r="6651" spans="50:54" s="79" customFormat="1" ht="0" hidden="1" customHeight="1" x14ac:dyDescent="0.2">
      <c r="AX6651" s="78"/>
      <c r="AZ6651" s="167"/>
      <c r="BA6651" s="77"/>
      <c r="BB6651" s="77"/>
    </row>
    <row r="6652" spans="50:54" s="79" customFormat="1" ht="0" hidden="1" customHeight="1" x14ac:dyDescent="0.2">
      <c r="AX6652" s="78"/>
      <c r="AZ6652" s="167"/>
      <c r="BA6652" s="77"/>
      <c r="BB6652" s="77"/>
    </row>
    <row r="6653" spans="50:54" s="79" customFormat="1" ht="0" hidden="1" customHeight="1" x14ac:dyDescent="0.2">
      <c r="AX6653" s="78"/>
      <c r="AZ6653" s="167"/>
      <c r="BA6653" s="77"/>
      <c r="BB6653" s="77"/>
    </row>
    <row r="6654" spans="50:54" s="79" customFormat="1" ht="0" hidden="1" customHeight="1" x14ac:dyDescent="0.2">
      <c r="AX6654" s="78"/>
      <c r="AZ6654" s="167"/>
      <c r="BA6654" s="77"/>
      <c r="BB6654" s="77"/>
    </row>
    <row r="6655" spans="50:54" s="79" customFormat="1" ht="0" hidden="1" customHeight="1" x14ac:dyDescent="0.2">
      <c r="AX6655" s="78"/>
      <c r="AZ6655" s="167"/>
      <c r="BA6655" s="77"/>
      <c r="BB6655" s="77"/>
    </row>
    <row r="6656" spans="50:54" s="79" customFormat="1" ht="0" hidden="1" customHeight="1" x14ac:dyDescent="0.2">
      <c r="AX6656" s="78"/>
      <c r="AZ6656" s="167"/>
      <c r="BA6656" s="77"/>
      <c r="BB6656" s="77"/>
    </row>
    <row r="6657" spans="50:54" s="79" customFormat="1" ht="0" hidden="1" customHeight="1" x14ac:dyDescent="0.2">
      <c r="AX6657" s="78"/>
      <c r="AZ6657" s="167"/>
      <c r="BA6657" s="77"/>
      <c r="BB6657" s="77"/>
    </row>
    <row r="6658" spans="50:54" s="79" customFormat="1" ht="0" hidden="1" customHeight="1" x14ac:dyDescent="0.2">
      <c r="AX6658" s="78"/>
      <c r="AZ6658" s="167"/>
      <c r="BA6658" s="77"/>
      <c r="BB6658" s="77"/>
    </row>
    <row r="6659" spans="50:54" s="79" customFormat="1" ht="0" hidden="1" customHeight="1" x14ac:dyDescent="0.2">
      <c r="AX6659" s="78"/>
      <c r="AZ6659" s="167"/>
      <c r="BA6659" s="77"/>
      <c r="BB6659" s="77"/>
    </row>
    <row r="6660" spans="50:54" s="79" customFormat="1" ht="0" hidden="1" customHeight="1" x14ac:dyDescent="0.2">
      <c r="AX6660" s="78"/>
      <c r="AZ6660" s="167"/>
      <c r="BA6660" s="77"/>
      <c r="BB6660" s="77"/>
    </row>
    <row r="6661" spans="50:54" s="79" customFormat="1" ht="0" hidden="1" customHeight="1" x14ac:dyDescent="0.2">
      <c r="AX6661" s="78"/>
      <c r="AZ6661" s="167"/>
      <c r="BA6661" s="77"/>
      <c r="BB6661" s="77"/>
    </row>
    <row r="6662" spans="50:54" s="79" customFormat="1" ht="0" hidden="1" customHeight="1" x14ac:dyDescent="0.2">
      <c r="AX6662" s="78"/>
      <c r="AZ6662" s="167"/>
      <c r="BA6662" s="77"/>
      <c r="BB6662" s="77"/>
    </row>
    <row r="6663" spans="50:54" s="79" customFormat="1" ht="0" hidden="1" customHeight="1" x14ac:dyDescent="0.2">
      <c r="AX6663" s="78"/>
      <c r="AZ6663" s="167"/>
      <c r="BA6663" s="77"/>
      <c r="BB6663" s="77"/>
    </row>
    <row r="6664" spans="50:54" s="79" customFormat="1" ht="0" hidden="1" customHeight="1" x14ac:dyDescent="0.2">
      <c r="AX6664" s="78"/>
      <c r="AZ6664" s="167"/>
      <c r="BA6664" s="77"/>
      <c r="BB6664" s="77"/>
    </row>
    <row r="6665" spans="50:54" s="79" customFormat="1" ht="0" hidden="1" customHeight="1" x14ac:dyDescent="0.2">
      <c r="AX6665" s="78"/>
      <c r="AZ6665" s="167"/>
      <c r="BA6665" s="77"/>
      <c r="BB6665" s="77"/>
    </row>
    <row r="6666" spans="50:54" s="79" customFormat="1" ht="0" hidden="1" customHeight="1" x14ac:dyDescent="0.2">
      <c r="AX6666" s="78"/>
      <c r="AZ6666" s="167"/>
      <c r="BA6666" s="77"/>
      <c r="BB6666" s="77"/>
    </row>
    <row r="6667" spans="50:54" s="79" customFormat="1" ht="0" hidden="1" customHeight="1" x14ac:dyDescent="0.2">
      <c r="AX6667" s="78"/>
      <c r="AZ6667" s="167"/>
      <c r="BA6667" s="77"/>
      <c r="BB6667" s="77"/>
    </row>
    <row r="6668" spans="50:54" s="79" customFormat="1" ht="0" hidden="1" customHeight="1" x14ac:dyDescent="0.2">
      <c r="AX6668" s="78"/>
      <c r="AZ6668" s="167"/>
      <c r="BA6668" s="77"/>
      <c r="BB6668" s="77"/>
    </row>
    <row r="6669" spans="50:54" s="79" customFormat="1" ht="0" hidden="1" customHeight="1" x14ac:dyDescent="0.2">
      <c r="AX6669" s="78"/>
      <c r="AZ6669" s="167"/>
      <c r="BA6669" s="77"/>
      <c r="BB6669" s="77"/>
    </row>
    <row r="6670" spans="50:54" s="79" customFormat="1" ht="0" hidden="1" customHeight="1" x14ac:dyDescent="0.2">
      <c r="AX6670" s="78"/>
      <c r="AZ6670" s="167"/>
      <c r="BA6670" s="77"/>
      <c r="BB6670" s="77"/>
    </row>
    <row r="6671" spans="50:54" s="79" customFormat="1" ht="0" hidden="1" customHeight="1" x14ac:dyDescent="0.2">
      <c r="AX6671" s="78"/>
      <c r="AZ6671" s="167"/>
      <c r="BA6671" s="77"/>
      <c r="BB6671" s="77"/>
    </row>
    <row r="6672" spans="50:54" s="79" customFormat="1" ht="0" hidden="1" customHeight="1" x14ac:dyDescent="0.2">
      <c r="AX6672" s="78"/>
      <c r="AZ6672" s="167"/>
      <c r="BA6672" s="77"/>
      <c r="BB6672" s="77"/>
    </row>
    <row r="6673" spans="50:54" s="79" customFormat="1" ht="0" hidden="1" customHeight="1" x14ac:dyDescent="0.2">
      <c r="AX6673" s="78"/>
      <c r="AZ6673" s="167"/>
      <c r="BA6673" s="77"/>
      <c r="BB6673" s="77"/>
    </row>
    <row r="6674" spans="50:54" s="79" customFormat="1" ht="0" hidden="1" customHeight="1" x14ac:dyDescent="0.2">
      <c r="AX6674" s="78"/>
      <c r="AZ6674" s="167"/>
      <c r="BA6674" s="77"/>
      <c r="BB6674" s="77"/>
    </row>
    <row r="6675" spans="50:54" s="79" customFormat="1" ht="0" hidden="1" customHeight="1" x14ac:dyDescent="0.2">
      <c r="AX6675" s="78"/>
      <c r="AZ6675" s="167"/>
      <c r="BA6675" s="77"/>
      <c r="BB6675" s="77"/>
    </row>
    <row r="6676" spans="50:54" s="79" customFormat="1" ht="0" hidden="1" customHeight="1" x14ac:dyDescent="0.2">
      <c r="AX6676" s="78"/>
      <c r="AZ6676" s="167"/>
      <c r="BA6676" s="77"/>
      <c r="BB6676" s="77"/>
    </row>
    <row r="6677" spans="50:54" s="79" customFormat="1" ht="0" hidden="1" customHeight="1" x14ac:dyDescent="0.2">
      <c r="AX6677" s="78"/>
      <c r="AZ6677" s="167"/>
      <c r="BA6677" s="77"/>
      <c r="BB6677" s="77"/>
    </row>
    <row r="6678" spans="50:54" s="79" customFormat="1" ht="0" hidden="1" customHeight="1" x14ac:dyDescent="0.2">
      <c r="AX6678" s="78"/>
      <c r="AZ6678" s="167"/>
      <c r="BA6678" s="77"/>
      <c r="BB6678" s="77"/>
    </row>
    <row r="6679" spans="50:54" s="79" customFormat="1" ht="0" hidden="1" customHeight="1" x14ac:dyDescent="0.2">
      <c r="AX6679" s="78"/>
      <c r="AZ6679" s="167"/>
      <c r="BA6679" s="77"/>
      <c r="BB6679" s="77"/>
    </row>
    <row r="6680" spans="50:54" s="79" customFormat="1" ht="0" hidden="1" customHeight="1" x14ac:dyDescent="0.2">
      <c r="AX6680" s="78"/>
      <c r="AZ6680" s="167"/>
      <c r="BA6680" s="77"/>
      <c r="BB6680" s="77"/>
    </row>
    <row r="6681" spans="50:54" s="79" customFormat="1" ht="0" hidden="1" customHeight="1" x14ac:dyDescent="0.2">
      <c r="AX6681" s="78"/>
      <c r="AZ6681" s="167"/>
      <c r="BA6681" s="77"/>
      <c r="BB6681" s="77"/>
    </row>
    <row r="6682" spans="50:54" s="79" customFormat="1" ht="0" hidden="1" customHeight="1" x14ac:dyDescent="0.2">
      <c r="AX6682" s="78"/>
      <c r="AZ6682" s="167"/>
      <c r="BA6682" s="77"/>
      <c r="BB6682" s="77"/>
    </row>
    <row r="6683" spans="50:54" s="79" customFormat="1" ht="0" hidden="1" customHeight="1" x14ac:dyDescent="0.2">
      <c r="AX6683" s="78"/>
      <c r="AZ6683" s="167"/>
      <c r="BA6683" s="77"/>
      <c r="BB6683" s="77"/>
    </row>
    <row r="6684" spans="50:54" s="79" customFormat="1" ht="0" hidden="1" customHeight="1" x14ac:dyDescent="0.2">
      <c r="AX6684" s="78"/>
      <c r="AZ6684" s="167"/>
      <c r="BA6684" s="77"/>
      <c r="BB6684" s="77"/>
    </row>
    <row r="6685" spans="50:54" s="79" customFormat="1" ht="0" hidden="1" customHeight="1" x14ac:dyDescent="0.2">
      <c r="AX6685" s="78"/>
      <c r="AZ6685" s="167"/>
      <c r="BA6685" s="77"/>
      <c r="BB6685" s="77"/>
    </row>
    <row r="6686" spans="50:54" s="79" customFormat="1" ht="0" hidden="1" customHeight="1" x14ac:dyDescent="0.2">
      <c r="AX6686" s="78"/>
      <c r="AZ6686" s="167"/>
      <c r="BA6686" s="77"/>
      <c r="BB6686" s="77"/>
    </row>
    <row r="6687" spans="50:54" s="79" customFormat="1" ht="0" hidden="1" customHeight="1" x14ac:dyDescent="0.2">
      <c r="AX6687" s="78"/>
      <c r="AZ6687" s="167"/>
      <c r="BA6687" s="77"/>
      <c r="BB6687" s="77"/>
    </row>
    <row r="6688" spans="50:54" s="79" customFormat="1" ht="0" hidden="1" customHeight="1" x14ac:dyDescent="0.2">
      <c r="AX6688" s="78"/>
      <c r="AZ6688" s="167"/>
      <c r="BA6688" s="77"/>
      <c r="BB6688" s="77"/>
    </row>
    <row r="6689" spans="50:54" s="79" customFormat="1" ht="0" hidden="1" customHeight="1" x14ac:dyDescent="0.2">
      <c r="AX6689" s="78"/>
      <c r="AZ6689" s="167"/>
      <c r="BA6689" s="77"/>
      <c r="BB6689" s="77"/>
    </row>
    <row r="6690" spans="50:54" s="79" customFormat="1" ht="0" hidden="1" customHeight="1" x14ac:dyDescent="0.2">
      <c r="AX6690" s="78"/>
      <c r="AZ6690" s="167"/>
      <c r="BA6690" s="77"/>
      <c r="BB6690" s="77"/>
    </row>
    <row r="6691" spans="50:54" s="79" customFormat="1" ht="0" hidden="1" customHeight="1" x14ac:dyDescent="0.2">
      <c r="AX6691" s="78"/>
      <c r="AZ6691" s="167"/>
      <c r="BA6691" s="77"/>
      <c r="BB6691" s="77"/>
    </row>
    <row r="6692" spans="50:54" s="79" customFormat="1" ht="0" hidden="1" customHeight="1" x14ac:dyDescent="0.2">
      <c r="AX6692" s="78"/>
      <c r="AZ6692" s="167"/>
      <c r="BA6692" s="77"/>
      <c r="BB6692" s="77"/>
    </row>
    <row r="6693" spans="50:54" s="79" customFormat="1" ht="0" hidden="1" customHeight="1" x14ac:dyDescent="0.2">
      <c r="AX6693" s="78"/>
      <c r="AZ6693" s="167"/>
      <c r="BA6693" s="77"/>
      <c r="BB6693" s="77"/>
    </row>
    <row r="6694" spans="50:54" s="79" customFormat="1" ht="0" hidden="1" customHeight="1" x14ac:dyDescent="0.2">
      <c r="AX6694" s="78"/>
      <c r="AZ6694" s="167"/>
      <c r="BA6694" s="77"/>
      <c r="BB6694" s="77"/>
    </row>
    <row r="6695" spans="50:54" s="79" customFormat="1" ht="0" hidden="1" customHeight="1" x14ac:dyDescent="0.2">
      <c r="AX6695" s="78"/>
      <c r="AZ6695" s="167"/>
      <c r="BA6695" s="77"/>
      <c r="BB6695" s="77"/>
    </row>
    <row r="6696" spans="50:54" s="79" customFormat="1" ht="0" hidden="1" customHeight="1" x14ac:dyDescent="0.2">
      <c r="AX6696" s="78"/>
      <c r="AZ6696" s="167"/>
      <c r="BA6696" s="77"/>
      <c r="BB6696" s="77"/>
    </row>
    <row r="6697" spans="50:54" s="79" customFormat="1" ht="0" hidden="1" customHeight="1" x14ac:dyDescent="0.2">
      <c r="AX6697" s="78"/>
      <c r="AZ6697" s="167"/>
      <c r="BA6697" s="77"/>
      <c r="BB6697" s="77"/>
    </row>
    <row r="6698" spans="50:54" s="79" customFormat="1" ht="0" hidden="1" customHeight="1" x14ac:dyDescent="0.2">
      <c r="AX6698" s="78"/>
      <c r="AZ6698" s="167"/>
      <c r="BA6698" s="77"/>
      <c r="BB6698" s="77"/>
    </row>
    <row r="6699" spans="50:54" s="79" customFormat="1" ht="0" hidden="1" customHeight="1" x14ac:dyDescent="0.2">
      <c r="AX6699" s="78"/>
      <c r="AZ6699" s="167"/>
      <c r="BA6699" s="77"/>
      <c r="BB6699" s="77"/>
    </row>
    <row r="6700" spans="50:54" s="79" customFormat="1" ht="0" hidden="1" customHeight="1" x14ac:dyDescent="0.2">
      <c r="AX6700" s="78"/>
      <c r="AZ6700" s="167"/>
      <c r="BA6700" s="77"/>
      <c r="BB6700" s="77"/>
    </row>
    <row r="6701" spans="50:54" s="79" customFormat="1" ht="0" hidden="1" customHeight="1" x14ac:dyDescent="0.2">
      <c r="AX6701" s="78"/>
      <c r="AZ6701" s="167"/>
      <c r="BA6701" s="77"/>
      <c r="BB6701" s="77"/>
    </row>
    <row r="6702" spans="50:54" s="79" customFormat="1" ht="0" hidden="1" customHeight="1" x14ac:dyDescent="0.2">
      <c r="AX6702" s="78"/>
      <c r="AZ6702" s="167"/>
      <c r="BA6702" s="77"/>
      <c r="BB6702" s="77"/>
    </row>
    <row r="6703" spans="50:54" s="79" customFormat="1" ht="0" hidden="1" customHeight="1" x14ac:dyDescent="0.2">
      <c r="AX6703" s="78"/>
      <c r="AZ6703" s="167"/>
      <c r="BA6703" s="77"/>
      <c r="BB6703" s="77"/>
    </row>
    <row r="6704" spans="50:54" s="79" customFormat="1" ht="0" hidden="1" customHeight="1" x14ac:dyDescent="0.2">
      <c r="AX6704" s="78"/>
      <c r="AZ6704" s="167"/>
      <c r="BA6704" s="77"/>
      <c r="BB6704" s="77"/>
    </row>
    <row r="6705" spans="50:54" s="79" customFormat="1" ht="0" hidden="1" customHeight="1" x14ac:dyDescent="0.2">
      <c r="AX6705" s="78"/>
      <c r="AZ6705" s="167"/>
      <c r="BA6705" s="77"/>
      <c r="BB6705" s="77"/>
    </row>
    <row r="6706" spans="50:54" s="79" customFormat="1" ht="0" hidden="1" customHeight="1" x14ac:dyDescent="0.2">
      <c r="AX6706" s="78"/>
      <c r="AZ6706" s="167"/>
      <c r="BA6706" s="77"/>
      <c r="BB6706" s="77"/>
    </row>
    <row r="6707" spans="50:54" s="79" customFormat="1" ht="0" hidden="1" customHeight="1" x14ac:dyDescent="0.2">
      <c r="AX6707" s="78"/>
      <c r="AZ6707" s="167"/>
      <c r="BA6707" s="77"/>
      <c r="BB6707" s="77"/>
    </row>
    <row r="6708" spans="50:54" s="79" customFormat="1" ht="0" hidden="1" customHeight="1" x14ac:dyDescent="0.2">
      <c r="AX6708" s="78"/>
      <c r="AZ6708" s="167"/>
      <c r="BA6708" s="77"/>
      <c r="BB6708" s="77"/>
    </row>
    <row r="6709" spans="50:54" s="79" customFormat="1" ht="0" hidden="1" customHeight="1" x14ac:dyDescent="0.2">
      <c r="AX6709" s="78"/>
      <c r="AZ6709" s="167"/>
      <c r="BA6709" s="77"/>
      <c r="BB6709" s="77"/>
    </row>
    <row r="6710" spans="50:54" s="79" customFormat="1" ht="0" hidden="1" customHeight="1" x14ac:dyDescent="0.2">
      <c r="AX6710" s="78"/>
      <c r="AZ6710" s="167"/>
      <c r="BA6710" s="77"/>
      <c r="BB6710" s="77"/>
    </row>
    <row r="6711" spans="50:54" s="79" customFormat="1" ht="0" hidden="1" customHeight="1" x14ac:dyDescent="0.2">
      <c r="AX6711" s="78"/>
      <c r="AZ6711" s="167"/>
      <c r="BA6711" s="77"/>
      <c r="BB6711" s="77"/>
    </row>
    <row r="6712" spans="50:54" s="79" customFormat="1" ht="0" hidden="1" customHeight="1" x14ac:dyDescent="0.2">
      <c r="AX6712" s="78"/>
      <c r="AZ6712" s="167"/>
      <c r="BA6712" s="77"/>
      <c r="BB6712" s="77"/>
    </row>
    <row r="6713" spans="50:54" s="79" customFormat="1" ht="0" hidden="1" customHeight="1" x14ac:dyDescent="0.2">
      <c r="AX6713" s="78"/>
      <c r="AZ6713" s="167"/>
      <c r="BA6713" s="77"/>
      <c r="BB6713" s="77"/>
    </row>
    <row r="6714" spans="50:54" s="79" customFormat="1" ht="0" hidden="1" customHeight="1" x14ac:dyDescent="0.2">
      <c r="AX6714" s="78"/>
      <c r="AZ6714" s="167"/>
      <c r="BA6714" s="77"/>
      <c r="BB6714" s="77"/>
    </row>
    <row r="6715" spans="50:54" s="79" customFormat="1" ht="0" hidden="1" customHeight="1" x14ac:dyDescent="0.2">
      <c r="AX6715" s="78"/>
      <c r="AZ6715" s="167"/>
      <c r="BA6715" s="77"/>
      <c r="BB6715" s="77"/>
    </row>
    <row r="6716" spans="50:54" s="79" customFormat="1" ht="0" hidden="1" customHeight="1" x14ac:dyDescent="0.2">
      <c r="AX6716" s="78"/>
      <c r="AZ6716" s="167"/>
      <c r="BA6716" s="77"/>
      <c r="BB6716" s="77"/>
    </row>
    <row r="6717" spans="50:54" s="79" customFormat="1" ht="0" hidden="1" customHeight="1" x14ac:dyDescent="0.2">
      <c r="AX6717" s="78"/>
      <c r="AZ6717" s="167"/>
      <c r="BA6717" s="77"/>
      <c r="BB6717" s="77"/>
    </row>
    <row r="6718" spans="50:54" s="79" customFormat="1" ht="0" hidden="1" customHeight="1" x14ac:dyDescent="0.2">
      <c r="AX6718" s="78"/>
      <c r="AZ6718" s="167"/>
      <c r="BA6718" s="77"/>
      <c r="BB6718" s="77"/>
    </row>
    <row r="6719" spans="50:54" s="79" customFormat="1" ht="0" hidden="1" customHeight="1" x14ac:dyDescent="0.2">
      <c r="AX6719" s="78"/>
      <c r="AZ6719" s="167"/>
      <c r="BA6719" s="77"/>
      <c r="BB6719" s="77"/>
    </row>
    <row r="6720" spans="50:54" s="79" customFormat="1" ht="0" hidden="1" customHeight="1" x14ac:dyDescent="0.2">
      <c r="AX6720" s="78"/>
      <c r="AZ6720" s="167"/>
      <c r="BA6720" s="77"/>
      <c r="BB6720" s="77"/>
    </row>
    <row r="6721" spans="50:54" s="79" customFormat="1" ht="0" hidden="1" customHeight="1" x14ac:dyDescent="0.2">
      <c r="AX6721" s="78"/>
      <c r="AZ6721" s="167"/>
      <c r="BA6721" s="77"/>
      <c r="BB6721" s="77"/>
    </row>
    <row r="6722" spans="50:54" s="79" customFormat="1" ht="0" hidden="1" customHeight="1" x14ac:dyDescent="0.2">
      <c r="AX6722" s="78"/>
      <c r="AZ6722" s="167"/>
      <c r="BA6722" s="77"/>
      <c r="BB6722" s="77"/>
    </row>
    <row r="6723" spans="50:54" s="79" customFormat="1" ht="0" hidden="1" customHeight="1" x14ac:dyDescent="0.2">
      <c r="AX6723" s="78"/>
      <c r="AZ6723" s="167"/>
      <c r="BA6723" s="77"/>
      <c r="BB6723" s="77"/>
    </row>
    <row r="6724" spans="50:54" s="79" customFormat="1" ht="0" hidden="1" customHeight="1" x14ac:dyDescent="0.2">
      <c r="AX6724" s="78"/>
      <c r="AZ6724" s="167"/>
      <c r="BA6724" s="77"/>
      <c r="BB6724" s="77"/>
    </row>
    <row r="6725" spans="50:54" s="79" customFormat="1" ht="0" hidden="1" customHeight="1" x14ac:dyDescent="0.2">
      <c r="AX6725" s="78"/>
      <c r="AZ6725" s="167"/>
      <c r="BA6725" s="77"/>
      <c r="BB6725" s="77"/>
    </row>
    <row r="6726" spans="50:54" s="79" customFormat="1" ht="0" hidden="1" customHeight="1" x14ac:dyDescent="0.2">
      <c r="AX6726" s="78"/>
      <c r="AZ6726" s="167"/>
      <c r="BA6726" s="77"/>
      <c r="BB6726" s="77"/>
    </row>
    <row r="6727" spans="50:54" s="79" customFormat="1" ht="0" hidden="1" customHeight="1" x14ac:dyDescent="0.2">
      <c r="AX6727" s="78"/>
      <c r="AZ6727" s="167"/>
      <c r="BA6727" s="77"/>
      <c r="BB6727" s="77"/>
    </row>
    <row r="6728" spans="50:54" s="79" customFormat="1" ht="0" hidden="1" customHeight="1" x14ac:dyDescent="0.2">
      <c r="AX6728" s="78"/>
      <c r="AZ6728" s="167"/>
      <c r="BA6728" s="77"/>
      <c r="BB6728" s="77"/>
    </row>
    <row r="6729" spans="50:54" s="79" customFormat="1" ht="0" hidden="1" customHeight="1" x14ac:dyDescent="0.2">
      <c r="AX6729" s="78"/>
      <c r="AZ6729" s="167"/>
      <c r="BA6729" s="77"/>
      <c r="BB6729" s="77"/>
    </row>
    <row r="6730" spans="50:54" s="79" customFormat="1" ht="0" hidden="1" customHeight="1" x14ac:dyDescent="0.2">
      <c r="AX6730" s="78"/>
      <c r="AZ6730" s="167"/>
      <c r="BA6730" s="77"/>
      <c r="BB6730" s="77"/>
    </row>
    <row r="6731" spans="50:54" s="79" customFormat="1" ht="0" hidden="1" customHeight="1" x14ac:dyDescent="0.2">
      <c r="AX6731" s="78"/>
      <c r="AZ6731" s="167"/>
      <c r="BA6731" s="77"/>
      <c r="BB6731" s="77"/>
    </row>
    <row r="6732" spans="50:54" s="79" customFormat="1" ht="0" hidden="1" customHeight="1" x14ac:dyDescent="0.2">
      <c r="AX6732" s="78"/>
      <c r="AZ6732" s="167"/>
      <c r="BA6732" s="77"/>
      <c r="BB6732" s="77"/>
    </row>
    <row r="6733" spans="50:54" s="79" customFormat="1" ht="0" hidden="1" customHeight="1" x14ac:dyDescent="0.2">
      <c r="AX6733" s="78"/>
      <c r="AZ6733" s="167"/>
      <c r="BA6733" s="77"/>
      <c r="BB6733" s="77"/>
    </row>
    <row r="6734" spans="50:54" s="79" customFormat="1" ht="0" hidden="1" customHeight="1" x14ac:dyDescent="0.2">
      <c r="AX6734" s="78"/>
      <c r="AZ6734" s="167"/>
      <c r="BA6734" s="77"/>
      <c r="BB6734" s="77"/>
    </row>
    <row r="6735" spans="50:54" s="79" customFormat="1" ht="0" hidden="1" customHeight="1" x14ac:dyDescent="0.2">
      <c r="AX6735" s="78"/>
      <c r="AZ6735" s="167"/>
      <c r="BA6735" s="77"/>
      <c r="BB6735" s="77"/>
    </row>
    <row r="6736" spans="50:54" s="79" customFormat="1" ht="0" hidden="1" customHeight="1" x14ac:dyDescent="0.2">
      <c r="AX6736" s="78"/>
      <c r="AZ6736" s="167"/>
      <c r="BA6736" s="77"/>
      <c r="BB6736" s="77"/>
    </row>
    <row r="6737" spans="50:54" s="79" customFormat="1" ht="0" hidden="1" customHeight="1" x14ac:dyDescent="0.2">
      <c r="AX6737" s="78"/>
      <c r="AZ6737" s="167"/>
      <c r="BA6737" s="77"/>
      <c r="BB6737" s="77"/>
    </row>
    <row r="6738" spans="50:54" s="79" customFormat="1" ht="0" hidden="1" customHeight="1" x14ac:dyDescent="0.2">
      <c r="AX6738" s="78"/>
      <c r="AZ6738" s="167"/>
      <c r="BA6738" s="77"/>
      <c r="BB6738" s="77"/>
    </row>
    <row r="6739" spans="50:54" s="79" customFormat="1" ht="0" hidden="1" customHeight="1" x14ac:dyDescent="0.2">
      <c r="AX6739" s="78"/>
      <c r="AZ6739" s="167"/>
      <c r="BA6739" s="77"/>
      <c r="BB6739" s="77"/>
    </row>
    <row r="6740" spans="50:54" s="79" customFormat="1" ht="0" hidden="1" customHeight="1" x14ac:dyDescent="0.2">
      <c r="AX6740" s="78"/>
      <c r="AZ6740" s="167"/>
      <c r="BA6740" s="77"/>
      <c r="BB6740" s="77"/>
    </row>
    <row r="6741" spans="50:54" s="79" customFormat="1" ht="0" hidden="1" customHeight="1" x14ac:dyDescent="0.2">
      <c r="AX6741" s="78"/>
      <c r="AZ6741" s="167"/>
      <c r="BA6741" s="77"/>
      <c r="BB6741" s="77"/>
    </row>
    <row r="6742" spans="50:54" s="79" customFormat="1" ht="0" hidden="1" customHeight="1" x14ac:dyDescent="0.2">
      <c r="AX6742" s="78"/>
      <c r="AZ6742" s="167"/>
      <c r="BA6742" s="77"/>
      <c r="BB6742" s="77"/>
    </row>
    <row r="6743" spans="50:54" s="79" customFormat="1" ht="0" hidden="1" customHeight="1" x14ac:dyDescent="0.2">
      <c r="AX6743" s="78"/>
      <c r="AZ6743" s="167"/>
      <c r="BA6743" s="77"/>
      <c r="BB6743" s="77"/>
    </row>
    <row r="6744" spans="50:54" s="79" customFormat="1" ht="0" hidden="1" customHeight="1" x14ac:dyDescent="0.2">
      <c r="AX6744" s="78"/>
      <c r="AZ6744" s="167"/>
      <c r="BA6744" s="77"/>
      <c r="BB6744" s="77"/>
    </row>
    <row r="6745" spans="50:54" s="79" customFormat="1" ht="0" hidden="1" customHeight="1" x14ac:dyDescent="0.2">
      <c r="AX6745" s="78"/>
      <c r="AZ6745" s="167"/>
      <c r="BA6745" s="77"/>
      <c r="BB6745" s="77"/>
    </row>
    <row r="6746" spans="50:54" s="79" customFormat="1" ht="0" hidden="1" customHeight="1" x14ac:dyDescent="0.2">
      <c r="AX6746" s="78"/>
      <c r="AZ6746" s="167"/>
      <c r="BA6746" s="77"/>
      <c r="BB6746" s="77"/>
    </row>
    <row r="6747" spans="50:54" s="79" customFormat="1" ht="0" hidden="1" customHeight="1" x14ac:dyDescent="0.2">
      <c r="AX6747" s="78"/>
      <c r="AZ6747" s="167"/>
      <c r="BA6747" s="77"/>
      <c r="BB6747" s="77"/>
    </row>
    <row r="6748" spans="50:54" s="79" customFormat="1" ht="0" hidden="1" customHeight="1" x14ac:dyDescent="0.2">
      <c r="AX6748" s="78"/>
      <c r="AZ6748" s="167"/>
      <c r="BA6748" s="77"/>
      <c r="BB6748" s="77"/>
    </row>
    <row r="6749" spans="50:54" s="79" customFormat="1" ht="0" hidden="1" customHeight="1" x14ac:dyDescent="0.2">
      <c r="AX6749" s="78"/>
      <c r="AZ6749" s="167"/>
      <c r="BA6749" s="77"/>
      <c r="BB6749" s="77"/>
    </row>
    <row r="6750" spans="50:54" s="79" customFormat="1" ht="0" hidden="1" customHeight="1" x14ac:dyDescent="0.2">
      <c r="AX6750" s="78"/>
      <c r="AZ6750" s="167"/>
      <c r="BA6750" s="77"/>
      <c r="BB6750" s="77"/>
    </row>
    <row r="6751" spans="50:54" s="79" customFormat="1" ht="0" hidden="1" customHeight="1" x14ac:dyDescent="0.2">
      <c r="AX6751" s="78"/>
      <c r="AZ6751" s="167"/>
      <c r="BA6751" s="77"/>
      <c r="BB6751" s="77"/>
    </row>
    <row r="6752" spans="50:54" s="79" customFormat="1" ht="0" hidden="1" customHeight="1" x14ac:dyDescent="0.2">
      <c r="AX6752" s="78"/>
      <c r="AZ6752" s="167"/>
      <c r="BA6752" s="77"/>
      <c r="BB6752" s="77"/>
    </row>
    <row r="6753" spans="50:54" s="79" customFormat="1" ht="0" hidden="1" customHeight="1" x14ac:dyDescent="0.2">
      <c r="AX6753" s="78"/>
      <c r="AZ6753" s="167"/>
      <c r="BA6753" s="77"/>
      <c r="BB6753" s="77"/>
    </row>
    <row r="6754" spans="50:54" s="79" customFormat="1" ht="0" hidden="1" customHeight="1" x14ac:dyDescent="0.2">
      <c r="AX6754" s="78"/>
      <c r="AZ6754" s="167"/>
      <c r="BA6754" s="77"/>
      <c r="BB6754" s="77"/>
    </row>
    <row r="6755" spans="50:54" s="79" customFormat="1" ht="0" hidden="1" customHeight="1" x14ac:dyDescent="0.2">
      <c r="AX6755" s="78"/>
      <c r="AZ6755" s="167"/>
      <c r="BA6755" s="77"/>
      <c r="BB6755" s="77"/>
    </row>
    <row r="6756" spans="50:54" s="79" customFormat="1" ht="0" hidden="1" customHeight="1" x14ac:dyDescent="0.2">
      <c r="AX6756" s="78"/>
      <c r="AZ6756" s="167"/>
      <c r="BA6756" s="77"/>
      <c r="BB6756" s="77"/>
    </row>
    <row r="6757" spans="50:54" s="79" customFormat="1" ht="0" hidden="1" customHeight="1" x14ac:dyDescent="0.2">
      <c r="AX6757" s="78"/>
      <c r="AZ6757" s="167"/>
      <c r="BA6757" s="77"/>
      <c r="BB6757" s="77"/>
    </row>
    <row r="6758" spans="50:54" s="79" customFormat="1" ht="0" hidden="1" customHeight="1" x14ac:dyDescent="0.2">
      <c r="AX6758" s="78"/>
      <c r="AZ6758" s="167"/>
      <c r="BA6758" s="77"/>
      <c r="BB6758" s="77"/>
    </row>
    <row r="6759" spans="50:54" s="79" customFormat="1" ht="0" hidden="1" customHeight="1" x14ac:dyDescent="0.2">
      <c r="AX6759" s="78"/>
      <c r="AZ6759" s="167"/>
      <c r="BA6759" s="77"/>
      <c r="BB6759" s="77"/>
    </row>
    <row r="6760" spans="50:54" s="79" customFormat="1" ht="0" hidden="1" customHeight="1" x14ac:dyDescent="0.2">
      <c r="AX6760" s="78"/>
      <c r="AZ6760" s="167"/>
      <c r="BA6760" s="77"/>
      <c r="BB6760" s="77"/>
    </row>
    <row r="6761" spans="50:54" s="79" customFormat="1" ht="0" hidden="1" customHeight="1" x14ac:dyDescent="0.2">
      <c r="AX6761" s="78"/>
      <c r="AZ6761" s="167"/>
      <c r="BA6761" s="77"/>
      <c r="BB6761" s="77"/>
    </row>
    <row r="6762" spans="50:54" s="79" customFormat="1" ht="0" hidden="1" customHeight="1" x14ac:dyDescent="0.2">
      <c r="AX6762" s="78"/>
      <c r="AZ6762" s="167"/>
      <c r="BA6762" s="77"/>
      <c r="BB6762" s="77"/>
    </row>
    <row r="6763" spans="50:54" s="79" customFormat="1" ht="0" hidden="1" customHeight="1" x14ac:dyDescent="0.2">
      <c r="AX6763" s="78"/>
      <c r="AZ6763" s="167"/>
      <c r="BA6763" s="77"/>
      <c r="BB6763" s="77"/>
    </row>
    <row r="6764" spans="50:54" s="79" customFormat="1" ht="0" hidden="1" customHeight="1" x14ac:dyDescent="0.2">
      <c r="AX6764" s="78"/>
      <c r="AZ6764" s="167"/>
      <c r="BA6764" s="77"/>
      <c r="BB6764" s="77"/>
    </row>
    <row r="6765" spans="50:54" s="79" customFormat="1" ht="0" hidden="1" customHeight="1" x14ac:dyDescent="0.2">
      <c r="AX6765" s="78"/>
      <c r="AZ6765" s="167"/>
      <c r="BA6765" s="77"/>
      <c r="BB6765" s="77"/>
    </row>
    <row r="6766" spans="50:54" s="79" customFormat="1" ht="0" hidden="1" customHeight="1" x14ac:dyDescent="0.2">
      <c r="AX6766" s="78"/>
      <c r="AZ6766" s="167"/>
      <c r="BA6766" s="77"/>
      <c r="BB6766" s="77"/>
    </row>
    <row r="6767" spans="50:54" s="79" customFormat="1" ht="0" hidden="1" customHeight="1" x14ac:dyDescent="0.2">
      <c r="AX6767" s="78"/>
      <c r="AZ6767" s="167"/>
      <c r="BA6767" s="77"/>
      <c r="BB6767" s="77"/>
    </row>
    <row r="6768" spans="50:54" s="79" customFormat="1" ht="0" hidden="1" customHeight="1" x14ac:dyDescent="0.2">
      <c r="AX6768" s="78"/>
      <c r="AZ6768" s="167"/>
      <c r="BA6768" s="77"/>
      <c r="BB6768" s="77"/>
    </row>
    <row r="6769" spans="50:54" s="79" customFormat="1" ht="0" hidden="1" customHeight="1" x14ac:dyDescent="0.2">
      <c r="AX6769" s="78"/>
      <c r="AZ6769" s="167"/>
      <c r="BA6769" s="77"/>
      <c r="BB6769" s="77"/>
    </row>
    <row r="6770" spans="50:54" s="79" customFormat="1" ht="0" hidden="1" customHeight="1" x14ac:dyDescent="0.2">
      <c r="AX6770" s="78"/>
      <c r="AZ6770" s="167"/>
      <c r="BA6770" s="77"/>
      <c r="BB6770" s="77"/>
    </row>
    <row r="6771" spans="50:54" s="79" customFormat="1" ht="0" hidden="1" customHeight="1" x14ac:dyDescent="0.2">
      <c r="AX6771" s="78"/>
      <c r="AZ6771" s="167"/>
      <c r="BA6771" s="77"/>
      <c r="BB6771" s="77"/>
    </row>
    <row r="6772" spans="50:54" s="79" customFormat="1" ht="0" hidden="1" customHeight="1" x14ac:dyDescent="0.2">
      <c r="AX6772" s="78"/>
      <c r="AZ6772" s="167"/>
      <c r="BA6772" s="77"/>
      <c r="BB6772" s="77"/>
    </row>
    <row r="6773" spans="50:54" s="79" customFormat="1" ht="0" hidden="1" customHeight="1" x14ac:dyDescent="0.2">
      <c r="AX6773" s="78"/>
      <c r="AZ6773" s="167"/>
      <c r="BA6773" s="77"/>
      <c r="BB6773" s="77"/>
    </row>
    <row r="6774" spans="50:54" s="79" customFormat="1" ht="0" hidden="1" customHeight="1" x14ac:dyDescent="0.2">
      <c r="AX6774" s="78"/>
      <c r="AZ6774" s="167"/>
      <c r="BA6774" s="77"/>
      <c r="BB6774" s="77"/>
    </row>
    <row r="6775" spans="50:54" s="79" customFormat="1" ht="0" hidden="1" customHeight="1" x14ac:dyDescent="0.2">
      <c r="AX6775" s="78"/>
      <c r="AZ6775" s="167"/>
      <c r="BA6775" s="77"/>
      <c r="BB6775" s="77"/>
    </row>
    <row r="6776" spans="50:54" s="79" customFormat="1" ht="0" hidden="1" customHeight="1" x14ac:dyDescent="0.2">
      <c r="AX6776" s="78"/>
      <c r="AZ6776" s="167"/>
      <c r="BA6776" s="77"/>
      <c r="BB6776" s="77"/>
    </row>
    <row r="6777" spans="50:54" s="79" customFormat="1" ht="0" hidden="1" customHeight="1" x14ac:dyDescent="0.2">
      <c r="AX6777" s="78"/>
      <c r="AZ6777" s="167"/>
      <c r="BA6777" s="77"/>
      <c r="BB6777" s="77"/>
    </row>
    <row r="6778" spans="50:54" s="79" customFormat="1" ht="0" hidden="1" customHeight="1" x14ac:dyDescent="0.2">
      <c r="AX6778" s="78"/>
      <c r="AZ6778" s="167"/>
      <c r="BA6778" s="77"/>
      <c r="BB6778" s="77"/>
    </row>
    <row r="6779" spans="50:54" s="79" customFormat="1" ht="0" hidden="1" customHeight="1" x14ac:dyDescent="0.2">
      <c r="AX6779" s="78"/>
      <c r="AZ6779" s="167"/>
      <c r="BA6779" s="77"/>
      <c r="BB6779" s="77"/>
    </row>
    <row r="6780" spans="50:54" s="79" customFormat="1" ht="0" hidden="1" customHeight="1" x14ac:dyDescent="0.2">
      <c r="AX6780" s="78"/>
      <c r="AZ6780" s="167"/>
      <c r="BA6780" s="77"/>
      <c r="BB6780" s="77"/>
    </row>
    <row r="6781" spans="50:54" s="79" customFormat="1" ht="0" hidden="1" customHeight="1" x14ac:dyDescent="0.2">
      <c r="AX6781" s="78"/>
      <c r="AZ6781" s="167"/>
      <c r="BA6781" s="77"/>
      <c r="BB6781" s="77"/>
    </row>
    <row r="6782" spans="50:54" s="79" customFormat="1" ht="0" hidden="1" customHeight="1" x14ac:dyDescent="0.2">
      <c r="AX6782" s="78"/>
      <c r="AZ6782" s="167"/>
      <c r="BA6782" s="77"/>
      <c r="BB6782" s="77"/>
    </row>
    <row r="6783" spans="50:54" s="79" customFormat="1" ht="0" hidden="1" customHeight="1" x14ac:dyDescent="0.2">
      <c r="AX6783" s="78"/>
      <c r="AZ6783" s="167"/>
      <c r="BA6783" s="77"/>
      <c r="BB6783" s="77"/>
    </row>
    <row r="6784" spans="50:54" s="79" customFormat="1" ht="0" hidden="1" customHeight="1" x14ac:dyDescent="0.2">
      <c r="AX6784" s="78"/>
      <c r="AZ6784" s="167"/>
      <c r="BA6784" s="77"/>
      <c r="BB6784" s="77"/>
    </row>
    <row r="6785" spans="50:54" s="79" customFormat="1" ht="0" hidden="1" customHeight="1" x14ac:dyDescent="0.2">
      <c r="AX6785" s="78"/>
      <c r="AZ6785" s="167"/>
      <c r="BA6785" s="77"/>
      <c r="BB6785" s="77"/>
    </row>
    <row r="6786" spans="50:54" s="79" customFormat="1" ht="0" hidden="1" customHeight="1" x14ac:dyDescent="0.2">
      <c r="AX6786" s="78"/>
      <c r="AZ6786" s="167"/>
      <c r="BA6786" s="77"/>
      <c r="BB6786" s="77"/>
    </row>
    <row r="6787" spans="50:54" s="79" customFormat="1" ht="0" hidden="1" customHeight="1" x14ac:dyDescent="0.2">
      <c r="AX6787" s="78"/>
      <c r="AZ6787" s="167"/>
      <c r="BA6787" s="77"/>
      <c r="BB6787" s="77"/>
    </row>
    <row r="6788" spans="50:54" s="79" customFormat="1" ht="0" hidden="1" customHeight="1" x14ac:dyDescent="0.2">
      <c r="AX6788" s="78"/>
      <c r="AZ6788" s="167"/>
      <c r="BA6788" s="77"/>
      <c r="BB6788" s="77"/>
    </row>
    <row r="6789" spans="50:54" s="79" customFormat="1" ht="0" hidden="1" customHeight="1" x14ac:dyDescent="0.2">
      <c r="AX6789" s="78"/>
      <c r="AZ6789" s="167"/>
      <c r="BA6789" s="77"/>
      <c r="BB6789" s="77"/>
    </row>
    <row r="6790" spans="50:54" s="79" customFormat="1" ht="0" hidden="1" customHeight="1" x14ac:dyDescent="0.2">
      <c r="AX6790" s="78"/>
      <c r="AZ6790" s="167"/>
      <c r="BA6790" s="77"/>
      <c r="BB6790" s="77"/>
    </row>
    <row r="6791" spans="50:54" s="79" customFormat="1" ht="0" hidden="1" customHeight="1" x14ac:dyDescent="0.2">
      <c r="AX6791" s="78"/>
      <c r="AZ6791" s="167"/>
      <c r="BA6791" s="77"/>
      <c r="BB6791" s="77"/>
    </row>
    <row r="6792" spans="50:54" s="79" customFormat="1" ht="0" hidden="1" customHeight="1" x14ac:dyDescent="0.2">
      <c r="AX6792" s="78"/>
      <c r="AZ6792" s="167"/>
      <c r="BA6792" s="77"/>
      <c r="BB6792" s="77"/>
    </row>
    <row r="6793" spans="50:54" s="79" customFormat="1" ht="0" hidden="1" customHeight="1" x14ac:dyDescent="0.2">
      <c r="AX6793" s="78"/>
      <c r="AZ6793" s="167"/>
      <c r="BA6793" s="77"/>
      <c r="BB6793" s="77"/>
    </row>
    <row r="6794" spans="50:54" s="79" customFormat="1" ht="0" hidden="1" customHeight="1" x14ac:dyDescent="0.2">
      <c r="AX6794" s="78"/>
      <c r="AZ6794" s="167"/>
      <c r="BA6794" s="77"/>
      <c r="BB6794" s="77"/>
    </row>
    <row r="6795" spans="50:54" s="79" customFormat="1" ht="0" hidden="1" customHeight="1" x14ac:dyDescent="0.2">
      <c r="AX6795" s="78"/>
      <c r="AZ6795" s="167"/>
      <c r="BA6795" s="77"/>
      <c r="BB6795" s="77"/>
    </row>
    <row r="6796" spans="50:54" s="79" customFormat="1" ht="0" hidden="1" customHeight="1" x14ac:dyDescent="0.2">
      <c r="AX6796" s="78"/>
      <c r="AZ6796" s="167"/>
      <c r="BA6796" s="77"/>
      <c r="BB6796" s="77"/>
    </row>
    <row r="6797" spans="50:54" s="79" customFormat="1" ht="0" hidden="1" customHeight="1" x14ac:dyDescent="0.2">
      <c r="AX6797" s="78"/>
      <c r="AZ6797" s="167"/>
      <c r="BA6797" s="77"/>
      <c r="BB6797" s="77"/>
    </row>
    <row r="6798" spans="50:54" s="79" customFormat="1" ht="0" hidden="1" customHeight="1" x14ac:dyDescent="0.2">
      <c r="AX6798" s="78"/>
      <c r="AZ6798" s="167"/>
      <c r="BA6798" s="77"/>
      <c r="BB6798" s="77"/>
    </row>
    <row r="6799" spans="50:54" s="79" customFormat="1" ht="0" hidden="1" customHeight="1" x14ac:dyDescent="0.2">
      <c r="AX6799" s="78"/>
      <c r="AZ6799" s="167"/>
      <c r="BA6799" s="77"/>
      <c r="BB6799" s="77"/>
    </row>
    <row r="6800" spans="50:54" s="79" customFormat="1" ht="0" hidden="1" customHeight="1" x14ac:dyDescent="0.2">
      <c r="AX6800" s="78"/>
      <c r="AZ6800" s="167"/>
      <c r="BA6800" s="77"/>
      <c r="BB6800" s="77"/>
    </row>
    <row r="6801" spans="50:54" s="79" customFormat="1" ht="0" hidden="1" customHeight="1" x14ac:dyDescent="0.2">
      <c r="AX6801" s="78"/>
      <c r="AZ6801" s="167"/>
      <c r="BA6801" s="77"/>
      <c r="BB6801" s="77"/>
    </row>
    <row r="6802" spans="50:54" s="79" customFormat="1" ht="0" hidden="1" customHeight="1" x14ac:dyDescent="0.2">
      <c r="AX6802" s="78"/>
      <c r="AZ6802" s="167"/>
      <c r="BA6802" s="77"/>
      <c r="BB6802" s="77"/>
    </row>
    <row r="6803" spans="50:54" s="79" customFormat="1" ht="0" hidden="1" customHeight="1" x14ac:dyDescent="0.2">
      <c r="AX6803" s="78"/>
      <c r="AZ6803" s="167"/>
      <c r="BA6803" s="77"/>
      <c r="BB6803" s="77"/>
    </row>
    <row r="6804" spans="50:54" s="79" customFormat="1" ht="0" hidden="1" customHeight="1" x14ac:dyDescent="0.2">
      <c r="AX6804" s="78"/>
      <c r="AZ6804" s="167"/>
      <c r="BA6804" s="77"/>
      <c r="BB6804" s="77"/>
    </row>
    <row r="6805" spans="50:54" s="79" customFormat="1" ht="0" hidden="1" customHeight="1" x14ac:dyDescent="0.2">
      <c r="AX6805" s="78"/>
      <c r="AZ6805" s="167"/>
      <c r="BA6805" s="77"/>
      <c r="BB6805" s="77"/>
    </row>
    <row r="6806" spans="50:54" s="79" customFormat="1" ht="0" hidden="1" customHeight="1" x14ac:dyDescent="0.2">
      <c r="AX6806" s="78"/>
      <c r="AZ6806" s="167"/>
      <c r="BA6806" s="77"/>
      <c r="BB6806" s="77"/>
    </row>
    <row r="6807" spans="50:54" s="79" customFormat="1" ht="0" hidden="1" customHeight="1" x14ac:dyDescent="0.2">
      <c r="AX6807" s="78"/>
      <c r="AZ6807" s="167"/>
      <c r="BA6807" s="77"/>
      <c r="BB6807" s="77"/>
    </row>
    <row r="6808" spans="50:54" s="79" customFormat="1" ht="0" hidden="1" customHeight="1" x14ac:dyDescent="0.2">
      <c r="AX6808" s="78"/>
      <c r="AZ6808" s="167"/>
      <c r="BA6808" s="77"/>
      <c r="BB6808" s="77"/>
    </row>
    <row r="6809" spans="50:54" s="79" customFormat="1" ht="0" hidden="1" customHeight="1" x14ac:dyDescent="0.2">
      <c r="AX6809" s="78"/>
      <c r="AZ6809" s="167"/>
      <c r="BA6809" s="77"/>
      <c r="BB6809" s="77"/>
    </row>
    <row r="6810" spans="50:54" s="79" customFormat="1" ht="0" hidden="1" customHeight="1" x14ac:dyDescent="0.2">
      <c r="AX6810" s="78"/>
      <c r="AZ6810" s="167"/>
      <c r="BA6810" s="77"/>
      <c r="BB6810" s="77"/>
    </row>
    <row r="6811" spans="50:54" s="79" customFormat="1" ht="0" hidden="1" customHeight="1" x14ac:dyDescent="0.2">
      <c r="AX6811" s="78"/>
      <c r="AZ6811" s="167"/>
      <c r="BA6811" s="77"/>
      <c r="BB6811" s="77"/>
    </row>
    <row r="6812" spans="50:54" s="79" customFormat="1" ht="0" hidden="1" customHeight="1" x14ac:dyDescent="0.2">
      <c r="AX6812" s="78"/>
      <c r="AZ6812" s="167"/>
      <c r="BA6812" s="77"/>
      <c r="BB6812" s="77"/>
    </row>
    <row r="6813" spans="50:54" s="79" customFormat="1" ht="0" hidden="1" customHeight="1" x14ac:dyDescent="0.2">
      <c r="AX6813" s="78"/>
      <c r="AZ6813" s="167"/>
      <c r="BA6813" s="77"/>
      <c r="BB6813" s="77"/>
    </row>
    <row r="6814" spans="50:54" s="79" customFormat="1" ht="0" hidden="1" customHeight="1" x14ac:dyDescent="0.2">
      <c r="AX6814" s="78"/>
      <c r="AZ6814" s="167"/>
      <c r="BA6814" s="77"/>
      <c r="BB6814" s="77"/>
    </row>
    <row r="6815" spans="50:54" s="79" customFormat="1" ht="0" hidden="1" customHeight="1" x14ac:dyDescent="0.2">
      <c r="AX6815" s="78"/>
      <c r="AZ6815" s="167"/>
      <c r="BA6815" s="77"/>
      <c r="BB6815" s="77"/>
    </row>
    <row r="6816" spans="50:54" s="79" customFormat="1" ht="0" hidden="1" customHeight="1" x14ac:dyDescent="0.2">
      <c r="AX6816" s="78"/>
      <c r="AZ6816" s="167"/>
      <c r="BA6816" s="77"/>
      <c r="BB6816" s="77"/>
    </row>
    <row r="6817" spans="50:54" s="79" customFormat="1" ht="0" hidden="1" customHeight="1" x14ac:dyDescent="0.2">
      <c r="AX6817" s="78"/>
      <c r="AZ6817" s="167"/>
      <c r="BA6817" s="77"/>
      <c r="BB6817" s="77"/>
    </row>
    <row r="6818" spans="50:54" s="79" customFormat="1" ht="0" hidden="1" customHeight="1" x14ac:dyDescent="0.2">
      <c r="AX6818" s="78"/>
      <c r="AZ6818" s="167"/>
      <c r="BA6818" s="77"/>
      <c r="BB6818" s="77"/>
    </row>
    <row r="6819" spans="50:54" s="79" customFormat="1" ht="0" hidden="1" customHeight="1" x14ac:dyDescent="0.2">
      <c r="AX6819" s="78"/>
      <c r="AZ6819" s="167"/>
      <c r="BA6819" s="77"/>
      <c r="BB6819" s="77"/>
    </row>
    <row r="6820" spans="50:54" s="79" customFormat="1" ht="0" hidden="1" customHeight="1" x14ac:dyDescent="0.2">
      <c r="AX6820" s="78"/>
      <c r="AZ6820" s="167"/>
      <c r="BA6820" s="77"/>
      <c r="BB6820" s="77"/>
    </row>
    <row r="6821" spans="50:54" s="79" customFormat="1" ht="0" hidden="1" customHeight="1" x14ac:dyDescent="0.2">
      <c r="AX6821" s="78"/>
      <c r="AZ6821" s="167"/>
      <c r="BA6821" s="77"/>
      <c r="BB6821" s="77"/>
    </row>
    <row r="6822" spans="50:54" s="79" customFormat="1" ht="0" hidden="1" customHeight="1" x14ac:dyDescent="0.2">
      <c r="AX6822" s="78"/>
      <c r="AZ6822" s="167"/>
      <c r="BA6822" s="77"/>
      <c r="BB6822" s="77"/>
    </row>
    <row r="6823" spans="50:54" s="79" customFormat="1" ht="0" hidden="1" customHeight="1" x14ac:dyDescent="0.2">
      <c r="AX6823" s="78"/>
      <c r="AZ6823" s="167"/>
      <c r="BA6823" s="77"/>
      <c r="BB6823" s="77"/>
    </row>
    <row r="6824" spans="50:54" s="79" customFormat="1" ht="0" hidden="1" customHeight="1" x14ac:dyDescent="0.2">
      <c r="AX6824" s="78"/>
      <c r="AZ6824" s="167"/>
      <c r="BA6824" s="77"/>
      <c r="BB6824" s="77"/>
    </row>
    <row r="6825" spans="50:54" s="79" customFormat="1" ht="0" hidden="1" customHeight="1" x14ac:dyDescent="0.2">
      <c r="AX6825" s="78"/>
      <c r="AZ6825" s="167"/>
      <c r="BA6825" s="77"/>
      <c r="BB6825" s="77"/>
    </row>
    <row r="6826" spans="50:54" s="79" customFormat="1" ht="0" hidden="1" customHeight="1" x14ac:dyDescent="0.2">
      <c r="AX6826" s="78"/>
      <c r="AZ6826" s="167"/>
      <c r="BA6826" s="77"/>
      <c r="BB6826" s="77"/>
    </row>
    <row r="6827" spans="50:54" s="79" customFormat="1" ht="0" hidden="1" customHeight="1" x14ac:dyDescent="0.2">
      <c r="AX6827" s="78"/>
      <c r="AZ6827" s="167"/>
      <c r="BA6827" s="77"/>
      <c r="BB6827" s="77"/>
    </row>
    <row r="6828" spans="50:54" s="79" customFormat="1" ht="0" hidden="1" customHeight="1" x14ac:dyDescent="0.2">
      <c r="AX6828" s="78"/>
      <c r="AZ6828" s="167"/>
      <c r="BA6828" s="77"/>
      <c r="BB6828" s="77"/>
    </row>
    <row r="6829" spans="50:54" s="79" customFormat="1" ht="0" hidden="1" customHeight="1" x14ac:dyDescent="0.2">
      <c r="AX6829" s="78"/>
      <c r="AZ6829" s="167"/>
      <c r="BA6829" s="77"/>
      <c r="BB6829" s="77"/>
    </row>
    <row r="6830" spans="50:54" s="79" customFormat="1" ht="0" hidden="1" customHeight="1" x14ac:dyDescent="0.2">
      <c r="AX6830" s="78"/>
      <c r="AZ6830" s="167"/>
      <c r="BA6830" s="77"/>
      <c r="BB6830" s="77"/>
    </row>
    <row r="6831" spans="50:54" s="79" customFormat="1" ht="0" hidden="1" customHeight="1" x14ac:dyDescent="0.2">
      <c r="AX6831" s="78"/>
      <c r="AZ6831" s="167"/>
      <c r="BA6831" s="77"/>
      <c r="BB6831" s="77"/>
    </row>
    <row r="6832" spans="50:54" s="79" customFormat="1" ht="0" hidden="1" customHeight="1" x14ac:dyDescent="0.2">
      <c r="AX6832" s="78"/>
      <c r="AZ6832" s="167"/>
      <c r="BA6832" s="77"/>
      <c r="BB6832" s="77"/>
    </row>
    <row r="6833" spans="50:54" s="79" customFormat="1" ht="0" hidden="1" customHeight="1" x14ac:dyDescent="0.2">
      <c r="AX6833" s="78"/>
      <c r="AZ6833" s="167"/>
      <c r="BA6833" s="77"/>
      <c r="BB6833" s="77"/>
    </row>
    <row r="6834" spans="50:54" s="79" customFormat="1" ht="0" hidden="1" customHeight="1" x14ac:dyDescent="0.2">
      <c r="AX6834" s="78"/>
      <c r="AZ6834" s="167"/>
      <c r="BA6834" s="77"/>
      <c r="BB6834" s="77"/>
    </row>
    <row r="6835" spans="50:54" s="79" customFormat="1" ht="0" hidden="1" customHeight="1" x14ac:dyDescent="0.2">
      <c r="AX6835" s="78"/>
      <c r="AZ6835" s="167"/>
      <c r="BA6835" s="77"/>
      <c r="BB6835" s="77"/>
    </row>
    <row r="6836" spans="50:54" s="79" customFormat="1" ht="0" hidden="1" customHeight="1" x14ac:dyDescent="0.2">
      <c r="AX6836" s="78"/>
      <c r="AZ6836" s="167"/>
      <c r="BA6836" s="77"/>
      <c r="BB6836" s="77"/>
    </row>
    <row r="6837" spans="50:54" s="79" customFormat="1" ht="0" hidden="1" customHeight="1" x14ac:dyDescent="0.2">
      <c r="AX6837" s="78"/>
      <c r="AZ6837" s="167"/>
      <c r="BA6837" s="77"/>
      <c r="BB6837" s="77"/>
    </row>
    <row r="6838" spans="50:54" s="79" customFormat="1" ht="0" hidden="1" customHeight="1" x14ac:dyDescent="0.2">
      <c r="AX6838" s="78"/>
      <c r="AZ6838" s="167"/>
      <c r="BA6838" s="77"/>
      <c r="BB6838" s="77"/>
    </row>
    <row r="6839" spans="50:54" s="79" customFormat="1" ht="0" hidden="1" customHeight="1" x14ac:dyDescent="0.2">
      <c r="AX6839" s="78"/>
      <c r="AZ6839" s="167"/>
      <c r="BA6839" s="77"/>
      <c r="BB6839" s="77"/>
    </row>
    <row r="6840" spans="50:54" s="79" customFormat="1" ht="0" hidden="1" customHeight="1" x14ac:dyDescent="0.2">
      <c r="AX6840" s="78"/>
      <c r="AZ6840" s="167"/>
      <c r="BA6840" s="77"/>
      <c r="BB6840" s="77"/>
    </row>
    <row r="6841" spans="50:54" s="79" customFormat="1" ht="0" hidden="1" customHeight="1" x14ac:dyDescent="0.2">
      <c r="AX6841" s="78"/>
      <c r="AZ6841" s="167"/>
      <c r="BA6841" s="77"/>
      <c r="BB6841" s="77"/>
    </row>
    <row r="6842" spans="50:54" s="79" customFormat="1" ht="0" hidden="1" customHeight="1" x14ac:dyDescent="0.2">
      <c r="AX6842" s="78"/>
      <c r="AZ6842" s="167"/>
      <c r="BA6842" s="77"/>
      <c r="BB6842" s="77"/>
    </row>
    <row r="6843" spans="50:54" s="79" customFormat="1" ht="0" hidden="1" customHeight="1" x14ac:dyDescent="0.2">
      <c r="AX6843" s="78"/>
      <c r="AZ6843" s="167"/>
      <c r="BA6843" s="77"/>
      <c r="BB6843" s="77"/>
    </row>
    <row r="6844" spans="50:54" s="79" customFormat="1" ht="0" hidden="1" customHeight="1" x14ac:dyDescent="0.2">
      <c r="AX6844" s="78"/>
      <c r="AZ6844" s="167"/>
      <c r="BA6844" s="77"/>
      <c r="BB6844" s="77"/>
    </row>
    <row r="6845" spans="50:54" s="79" customFormat="1" ht="0" hidden="1" customHeight="1" x14ac:dyDescent="0.2">
      <c r="AX6845" s="78"/>
      <c r="AZ6845" s="167"/>
      <c r="BA6845" s="77"/>
      <c r="BB6845" s="77"/>
    </row>
    <row r="6846" spans="50:54" s="79" customFormat="1" ht="0" hidden="1" customHeight="1" x14ac:dyDescent="0.2">
      <c r="AX6846" s="78"/>
      <c r="AZ6846" s="167"/>
      <c r="BA6846" s="77"/>
      <c r="BB6846" s="77"/>
    </row>
    <row r="6847" spans="50:54" s="79" customFormat="1" ht="0" hidden="1" customHeight="1" x14ac:dyDescent="0.2">
      <c r="AX6847" s="78"/>
      <c r="AZ6847" s="167"/>
      <c r="BA6847" s="77"/>
      <c r="BB6847" s="77"/>
    </row>
    <row r="6848" spans="50:54" s="79" customFormat="1" ht="0" hidden="1" customHeight="1" x14ac:dyDescent="0.2">
      <c r="AX6848" s="78"/>
      <c r="AZ6848" s="167"/>
      <c r="BA6848" s="77"/>
      <c r="BB6848" s="77"/>
    </row>
    <row r="6849" spans="50:54" s="79" customFormat="1" ht="0" hidden="1" customHeight="1" x14ac:dyDescent="0.2">
      <c r="AX6849" s="78"/>
      <c r="AZ6849" s="167"/>
      <c r="BA6849" s="77"/>
      <c r="BB6849" s="77"/>
    </row>
    <row r="6850" spans="50:54" s="79" customFormat="1" ht="0" hidden="1" customHeight="1" x14ac:dyDescent="0.2">
      <c r="AX6850" s="78"/>
      <c r="AZ6850" s="167"/>
      <c r="BA6850" s="77"/>
      <c r="BB6850" s="77"/>
    </row>
    <row r="6851" spans="50:54" s="79" customFormat="1" ht="0" hidden="1" customHeight="1" x14ac:dyDescent="0.2">
      <c r="AX6851" s="78"/>
      <c r="AZ6851" s="167"/>
      <c r="BA6851" s="77"/>
      <c r="BB6851" s="77"/>
    </row>
    <row r="6852" spans="50:54" s="79" customFormat="1" ht="0" hidden="1" customHeight="1" x14ac:dyDescent="0.2">
      <c r="AX6852" s="78"/>
      <c r="AZ6852" s="167"/>
      <c r="BA6852" s="77"/>
      <c r="BB6852" s="77"/>
    </row>
    <row r="6853" spans="50:54" s="79" customFormat="1" ht="0" hidden="1" customHeight="1" x14ac:dyDescent="0.2">
      <c r="AX6853" s="78"/>
      <c r="AZ6853" s="167"/>
      <c r="BA6853" s="77"/>
      <c r="BB6853" s="77"/>
    </row>
    <row r="6854" spans="50:54" s="79" customFormat="1" ht="0" hidden="1" customHeight="1" x14ac:dyDescent="0.2">
      <c r="AX6854" s="78"/>
      <c r="AZ6854" s="167"/>
      <c r="BA6854" s="77"/>
      <c r="BB6854" s="77"/>
    </row>
    <row r="6855" spans="50:54" s="79" customFormat="1" ht="0" hidden="1" customHeight="1" x14ac:dyDescent="0.2">
      <c r="AX6855" s="78"/>
      <c r="AZ6855" s="167"/>
      <c r="BA6855" s="77"/>
      <c r="BB6855" s="77"/>
    </row>
    <row r="6856" spans="50:54" s="79" customFormat="1" ht="0" hidden="1" customHeight="1" x14ac:dyDescent="0.2">
      <c r="AX6856" s="78"/>
      <c r="AZ6856" s="167"/>
      <c r="BA6856" s="77"/>
      <c r="BB6856" s="77"/>
    </row>
    <row r="6857" spans="50:54" s="79" customFormat="1" ht="0" hidden="1" customHeight="1" x14ac:dyDescent="0.2">
      <c r="AX6857" s="78"/>
      <c r="AZ6857" s="167"/>
      <c r="BA6857" s="77"/>
      <c r="BB6857" s="77"/>
    </row>
    <row r="6858" spans="50:54" s="79" customFormat="1" ht="0" hidden="1" customHeight="1" x14ac:dyDescent="0.2">
      <c r="AX6858" s="78"/>
      <c r="AZ6858" s="167"/>
      <c r="BA6858" s="77"/>
      <c r="BB6858" s="77"/>
    </row>
    <row r="6859" spans="50:54" s="79" customFormat="1" ht="0" hidden="1" customHeight="1" x14ac:dyDescent="0.2">
      <c r="AX6859" s="78"/>
      <c r="AZ6859" s="167"/>
      <c r="BA6859" s="77"/>
      <c r="BB6859" s="77"/>
    </row>
    <row r="6860" spans="50:54" s="79" customFormat="1" ht="0" hidden="1" customHeight="1" x14ac:dyDescent="0.2">
      <c r="AX6860" s="78"/>
      <c r="AZ6860" s="167"/>
      <c r="BA6860" s="77"/>
      <c r="BB6860" s="77"/>
    </row>
    <row r="6861" spans="50:54" s="79" customFormat="1" ht="0" hidden="1" customHeight="1" x14ac:dyDescent="0.2">
      <c r="AX6861" s="78"/>
      <c r="AZ6861" s="167"/>
      <c r="BA6861" s="77"/>
      <c r="BB6861" s="77"/>
    </row>
    <row r="6862" spans="50:54" s="79" customFormat="1" ht="0" hidden="1" customHeight="1" x14ac:dyDescent="0.2">
      <c r="AX6862" s="78"/>
      <c r="AZ6862" s="167"/>
      <c r="BA6862" s="77"/>
      <c r="BB6862" s="77"/>
    </row>
    <row r="6863" spans="50:54" s="79" customFormat="1" ht="0" hidden="1" customHeight="1" x14ac:dyDescent="0.2">
      <c r="AX6863" s="78"/>
      <c r="AZ6863" s="167"/>
      <c r="BA6863" s="77"/>
      <c r="BB6863" s="77"/>
    </row>
    <row r="6864" spans="50:54" s="79" customFormat="1" ht="0" hidden="1" customHeight="1" x14ac:dyDescent="0.2">
      <c r="AX6864" s="78"/>
      <c r="AZ6864" s="167"/>
      <c r="BA6864" s="77"/>
      <c r="BB6864" s="77"/>
    </row>
    <row r="6865" spans="50:54" s="79" customFormat="1" ht="0" hidden="1" customHeight="1" x14ac:dyDescent="0.2">
      <c r="AX6865" s="78"/>
      <c r="AZ6865" s="167"/>
      <c r="BA6865" s="77"/>
      <c r="BB6865" s="77"/>
    </row>
    <row r="6866" spans="50:54" s="79" customFormat="1" ht="0" hidden="1" customHeight="1" x14ac:dyDescent="0.2">
      <c r="AX6866" s="78"/>
      <c r="AZ6866" s="167"/>
      <c r="BA6866" s="77"/>
      <c r="BB6866" s="77"/>
    </row>
    <row r="6867" spans="50:54" s="79" customFormat="1" ht="0" hidden="1" customHeight="1" x14ac:dyDescent="0.2">
      <c r="AX6867" s="78"/>
      <c r="AZ6867" s="167"/>
      <c r="BA6867" s="77"/>
      <c r="BB6867" s="77"/>
    </row>
    <row r="6868" spans="50:54" s="79" customFormat="1" ht="0" hidden="1" customHeight="1" x14ac:dyDescent="0.2">
      <c r="AX6868" s="78"/>
      <c r="AZ6868" s="167"/>
      <c r="BA6868" s="77"/>
      <c r="BB6868" s="77"/>
    </row>
    <row r="6869" spans="50:54" s="79" customFormat="1" ht="0" hidden="1" customHeight="1" x14ac:dyDescent="0.2">
      <c r="AX6869" s="78"/>
      <c r="AZ6869" s="167"/>
      <c r="BA6869" s="77"/>
      <c r="BB6869" s="77"/>
    </row>
    <row r="6870" spans="50:54" s="79" customFormat="1" ht="0" hidden="1" customHeight="1" x14ac:dyDescent="0.2">
      <c r="AX6870" s="78"/>
      <c r="AZ6870" s="167"/>
      <c r="BA6870" s="77"/>
      <c r="BB6870" s="77"/>
    </row>
    <row r="6871" spans="50:54" s="79" customFormat="1" ht="0" hidden="1" customHeight="1" x14ac:dyDescent="0.2">
      <c r="AX6871" s="78"/>
      <c r="AZ6871" s="167"/>
      <c r="BA6871" s="77"/>
      <c r="BB6871" s="77"/>
    </row>
    <row r="6872" spans="50:54" s="79" customFormat="1" ht="0" hidden="1" customHeight="1" x14ac:dyDescent="0.2">
      <c r="AX6872" s="78"/>
      <c r="AZ6872" s="167"/>
      <c r="BA6872" s="77"/>
      <c r="BB6872" s="77"/>
    </row>
    <row r="6873" spans="50:54" s="79" customFormat="1" ht="0" hidden="1" customHeight="1" x14ac:dyDescent="0.2">
      <c r="AX6873" s="78"/>
      <c r="AZ6873" s="167"/>
      <c r="BA6873" s="77"/>
      <c r="BB6873" s="77"/>
    </row>
    <row r="6874" spans="50:54" s="79" customFormat="1" ht="0" hidden="1" customHeight="1" x14ac:dyDescent="0.2">
      <c r="AX6874" s="78"/>
      <c r="AZ6874" s="167"/>
      <c r="BA6874" s="77"/>
      <c r="BB6874" s="77"/>
    </row>
    <row r="6875" spans="50:54" s="79" customFormat="1" ht="0" hidden="1" customHeight="1" x14ac:dyDescent="0.2">
      <c r="AX6875" s="78"/>
      <c r="AZ6875" s="167"/>
      <c r="BA6875" s="77"/>
      <c r="BB6875" s="77"/>
    </row>
    <row r="6876" spans="50:54" s="79" customFormat="1" ht="0" hidden="1" customHeight="1" x14ac:dyDescent="0.2">
      <c r="AX6876" s="78"/>
      <c r="AZ6876" s="167"/>
      <c r="BA6876" s="77"/>
      <c r="BB6876" s="77"/>
    </row>
    <row r="6877" spans="50:54" s="79" customFormat="1" ht="0" hidden="1" customHeight="1" x14ac:dyDescent="0.2">
      <c r="AX6877" s="78"/>
      <c r="AZ6877" s="167"/>
      <c r="BA6877" s="77"/>
      <c r="BB6877" s="77"/>
    </row>
    <row r="6878" spans="50:54" s="79" customFormat="1" ht="0" hidden="1" customHeight="1" x14ac:dyDescent="0.2">
      <c r="AX6878" s="78"/>
      <c r="AZ6878" s="167"/>
      <c r="BA6878" s="77"/>
      <c r="BB6878" s="77"/>
    </row>
    <row r="6879" spans="50:54" s="79" customFormat="1" ht="0" hidden="1" customHeight="1" x14ac:dyDescent="0.2">
      <c r="AX6879" s="78"/>
      <c r="AZ6879" s="167"/>
      <c r="BA6879" s="77"/>
      <c r="BB6879" s="77"/>
    </row>
    <row r="6880" spans="50:54" s="79" customFormat="1" ht="0" hidden="1" customHeight="1" x14ac:dyDescent="0.2">
      <c r="AX6880" s="78"/>
      <c r="AZ6880" s="167"/>
      <c r="BA6880" s="77"/>
      <c r="BB6880" s="77"/>
    </row>
    <row r="6881" spans="50:54" s="79" customFormat="1" ht="0" hidden="1" customHeight="1" x14ac:dyDescent="0.2">
      <c r="AX6881" s="78"/>
      <c r="AZ6881" s="167"/>
      <c r="BA6881" s="77"/>
      <c r="BB6881" s="77"/>
    </row>
    <row r="6882" spans="50:54" s="79" customFormat="1" ht="0" hidden="1" customHeight="1" x14ac:dyDescent="0.2">
      <c r="AX6882" s="78"/>
      <c r="AZ6882" s="167"/>
      <c r="BA6882" s="77"/>
      <c r="BB6882" s="77"/>
    </row>
    <row r="6883" spans="50:54" s="79" customFormat="1" ht="0" hidden="1" customHeight="1" x14ac:dyDescent="0.2">
      <c r="AX6883" s="78"/>
      <c r="AZ6883" s="167"/>
      <c r="BA6883" s="77"/>
      <c r="BB6883" s="77"/>
    </row>
    <row r="6884" spans="50:54" s="79" customFormat="1" ht="0" hidden="1" customHeight="1" x14ac:dyDescent="0.2">
      <c r="AX6884" s="78"/>
      <c r="AZ6884" s="167"/>
      <c r="BA6884" s="77"/>
      <c r="BB6884" s="77"/>
    </row>
    <row r="6885" spans="50:54" s="79" customFormat="1" ht="0" hidden="1" customHeight="1" x14ac:dyDescent="0.2">
      <c r="AX6885" s="78"/>
      <c r="AZ6885" s="167"/>
      <c r="BA6885" s="77"/>
      <c r="BB6885" s="77"/>
    </row>
    <row r="6886" spans="50:54" s="79" customFormat="1" ht="0" hidden="1" customHeight="1" x14ac:dyDescent="0.2">
      <c r="AX6886" s="78"/>
      <c r="AZ6886" s="167"/>
      <c r="BA6886" s="77"/>
      <c r="BB6886" s="77"/>
    </row>
    <row r="6887" spans="50:54" s="79" customFormat="1" ht="0" hidden="1" customHeight="1" x14ac:dyDescent="0.2">
      <c r="AX6887" s="78"/>
      <c r="AZ6887" s="167"/>
      <c r="BA6887" s="77"/>
      <c r="BB6887" s="77"/>
    </row>
    <row r="6888" spans="50:54" s="79" customFormat="1" ht="0" hidden="1" customHeight="1" x14ac:dyDescent="0.2">
      <c r="AX6888" s="78"/>
      <c r="AZ6888" s="167"/>
      <c r="BA6888" s="77"/>
      <c r="BB6888" s="77"/>
    </row>
    <row r="6889" spans="50:54" s="79" customFormat="1" ht="0" hidden="1" customHeight="1" x14ac:dyDescent="0.2">
      <c r="AX6889" s="78"/>
      <c r="AZ6889" s="167"/>
      <c r="BA6889" s="77"/>
      <c r="BB6889" s="77"/>
    </row>
    <row r="6890" spans="50:54" s="79" customFormat="1" ht="0" hidden="1" customHeight="1" x14ac:dyDescent="0.2">
      <c r="AX6890" s="78"/>
      <c r="AZ6890" s="167"/>
      <c r="BA6890" s="77"/>
      <c r="BB6890" s="77"/>
    </row>
    <row r="6891" spans="50:54" s="79" customFormat="1" ht="0" hidden="1" customHeight="1" x14ac:dyDescent="0.2">
      <c r="AX6891" s="78"/>
      <c r="AZ6891" s="167"/>
      <c r="BA6891" s="77"/>
      <c r="BB6891" s="77"/>
    </row>
    <row r="6892" spans="50:54" s="79" customFormat="1" ht="0" hidden="1" customHeight="1" x14ac:dyDescent="0.2">
      <c r="AX6892" s="78"/>
      <c r="AZ6892" s="167"/>
      <c r="BA6892" s="77"/>
      <c r="BB6892" s="77"/>
    </row>
    <row r="6893" spans="50:54" s="79" customFormat="1" ht="0" hidden="1" customHeight="1" x14ac:dyDescent="0.2">
      <c r="AX6893" s="78"/>
      <c r="AZ6893" s="167"/>
      <c r="BA6893" s="77"/>
      <c r="BB6893" s="77"/>
    </row>
    <row r="6894" spans="50:54" s="79" customFormat="1" ht="0" hidden="1" customHeight="1" x14ac:dyDescent="0.2">
      <c r="AX6894" s="78"/>
      <c r="AZ6894" s="167"/>
      <c r="BA6894" s="77"/>
      <c r="BB6894" s="77"/>
    </row>
    <row r="6895" spans="50:54" s="79" customFormat="1" ht="0" hidden="1" customHeight="1" x14ac:dyDescent="0.2">
      <c r="AX6895" s="78"/>
      <c r="AZ6895" s="167"/>
      <c r="BA6895" s="77"/>
      <c r="BB6895" s="77"/>
    </row>
    <row r="6896" spans="50:54" s="79" customFormat="1" ht="0" hidden="1" customHeight="1" x14ac:dyDescent="0.2">
      <c r="AX6896" s="78"/>
      <c r="AZ6896" s="167"/>
      <c r="BA6896" s="77"/>
      <c r="BB6896" s="77"/>
    </row>
    <row r="6897" spans="50:54" s="79" customFormat="1" ht="0" hidden="1" customHeight="1" x14ac:dyDescent="0.2">
      <c r="AX6897" s="78"/>
      <c r="AZ6897" s="167"/>
      <c r="BA6897" s="77"/>
      <c r="BB6897" s="77"/>
    </row>
    <row r="6898" spans="50:54" s="79" customFormat="1" ht="0" hidden="1" customHeight="1" x14ac:dyDescent="0.2">
      <c r="AX6898" s="78"/>
      <c r="AZ6898" s="167"/>
      <c r="BA6898" s="77"/>
      <c r="BB6898" s="77"/>
    </row>
    <row r="6899" spans="50:54" s="79" customFormat="1" ht="0" hidden="1" customHeight="1" x14ac:dyDescent="0.2">
      <c r="AX6899" s="78"/>
      <c r="AZ6899" s="167"/>
      <c r="BA6899" s="77"/>
      <c r="BB6899" s="77"/>
    </row>
    <row r="6900" spans="50:54" s="79" customFormat="1" ht="0" hidden="1" customHeight="1" x14ac:dyDescent="0.2">
      <c r="AX6900" s="78"/>
      <c r="AZ6900" s="167"/>
      <c r="BA6900" s="77"/>
      <c r="BB6900" s="77"/>
    </row>
    <row r="6901" spans="50:54" s="79" customFormat="1" ht="0" hidden="1" customHeight="1" x14ac:dyDescent="0.2">
      <c r="AX6901" s="78"/>
      <c r="AZ6901" s="167"/>
      <c r="BA6901" s="77"/>
      <c r="BB6901" s="77"/>
    </row>
    <row r="6902" spans="50:54" s="79" customFormat="1" ht="0" hidden="1" customHeight="1" x14ac:dyDescent="0.2">
      <c r="AX6902" s="78"/>
      <c r="AZ6902" s="167"/>
      <c r="BA6902" s="77"/>
      <c r="BB6902" s="77"/>
    </row>
    <row r="6903" spans="50:54" s="79" customFormat="1" ht="0" hidden="1" customHeight="1" x14ac:dyDescent="0.2">
      <c r="AX6903" s="78"/>
      <c r="AZ6903" s="167"/>
      <c r="BA6903" s="77"/>
      <c r="BB6903" s="77"/>
    </row>
    <row r="6904" spans="50:54" s="79" customFormat="1" ht="0" hidden="1" customHeight="1" x14ac:dyDescent="0.2">
      <c r="AX6904" s="78"/>
      <c r="AZ6904" s="167"/>
      <c r="BA6904" s="77"/>
      <c r="BB6904" s="77"/>
    </row>
    <row r="6905" spans="50:54" s="79" customFormat="1" ht="0" hidden="1" customHeight="1" x14ac:dyDescent="0.2">
      <c r="AX6905" s="78"/>
      <c r="AZ6905" s="167"/>
      <c r="BA6905" s="77"/>
      <c r="BB6905" s="77"/>
    </row>
    <row r="6906" spans="50:54" s="79" customFormat="1" ht="0" hidden="1" customHeight="1" x14ac:dyDescent="0.2">
      <c r="AX6906" s="78"/>
      <c r="AZ6906" s="167"/>
      <c r="BA6906" s="77"/>
      <c r="BB6906" s="77"/>
    </row>
    <row r="6907" spans="50:54" s="79" customFormat="1" ht="0" hidden="1" customHeight="1" x14ac:dyDescent="0.2">
      <c r="AX6907" s="78"/>
      <c r="AZ6907" s="167"/>
      <c r="BA6907" s="77"/>
      <c r="BB6907" s="77"/>
    </row>
    <row r="6908" spans="50:54" s="79" customFormat="1" ht="0" hidden="1" customHeight="1" x14ac:dyDescent="0.2">
      <c r="AX6908" s="78"/>
      <c r="AZ6908" s="167"/>
      <c r="BA6908" s="77"/>
      <c r="BB6908" s="77"/>
    </row>
    <row r="6909" spans="50:54" s="79" customFormat="1" ht="0" hidden="1" customHeight="1" x14ac:dyDescent="0.2">
      <c r="AX6909" s="78"/>
      <c r="AZ6909" s="167"/>
      <c r="BA6909" s="77"/>
      <c r="BB6909" s="77"/>
    </row>
    <row r="6910" spans="50:54" s="79" customFormat="1" ht="0" hidden="1" customHeight="1" x14ac:dyDescent="0.2">
      <c r="AX6910" s="78"/>
      <c r="AZ6910" s="167"/>
      <c r="BA6910" s="77"/>
      <c r="BB6910" s="77"/>
    </row>
    <row r="6911" spans="50:54" s="79" customFormat="1" ht="0" hidden="1" customHeight="1" x14ac:dyDescent="0.2">
      <c r="AX6911" s="78"/>
      <c r="AZ6911" s="167"/>
      <c r="BA6911" s="77"/>
      <c r="BB6911" s="77"/>
    </row>
    <row r="6912" spans="50:54" s="79" customFormat="1" ht="0" hidden="1" customHeight="1" x14ac:dyDescent="0.2">
      <c r="AX6912" s="78"/>
      <c r="AZ6912" s="167"/>
      <c r="BA6912" s="77"/>
      <c r="BB6912" s="77"/>
    </row>
    <row r="6913" spans="50:54" s="79" customFormat="1" ht="0" hidden="1" customHeight="1" x14ac:dyDescent="0.2">
      <c r="AX6913" s="78"/>
      <c r="AZ6913" s="167"/>
      <c r="BA6913" s="77"/>
      <c r="BB6913" s="77"/>
    </row>
    <row r="6914" spans="50:54" s="79" customFormat="1" ht="0" hidden="1" customHeight="1" x14ac:dyDescent="0.2">
      <c r="AX6914" s="78"/>
      <c r="AZ6914" s="167"/>
      <c r="BA6914" s="77"/>
      <c r="BB6914" s="77"/>
    </row>
    <row r="6915" spans="50:54" s="79" customFormat="1" ht="0" hidden="1" customHeight="1" x14ac:dyDescent="0.2">
      <c r="AX6915" s="78"/>
      <c r="AZ6915" s="167"/>
      <c r="BA6915" s="77"/>
      <c r="BB6915" s="77"/>
    </row>
    <row r="6916" spans="50:54" s="79" customFormat="1" ht="0" hidden="1" customHeight="1" x14ac:dyDescent="0.2">
      <c r="AX6916" s="78"/>
      <c r="AZ6916" s="167"/>
      <c r="BA6916" s="77"/>
      <c r="BB6916" s="77"/>
    </row>
    <row r="6917" spans="50:54" s="79" customFormat="1" ht="0" hidden="1" customHeight="1" x14ac:dyDescent="0.2">
      <c r="AX6917" s="78"/>
      <c r="AZ6917" s="167"/>
      <c r="BA6917" s="77"/>
      <c r="BB6917" s="77"/>
    </row>
    <row r="6918" spans="50:54" s="79" customFormat="1" ht="0" hidden="1" customHeight="1" x14ac:dyDescent="0.2">
      <c r="AX6918" s="78"/>
      <c r="AZ6918" s="167"/>
      <c r="BA6918" s="77"/>
      <c r="BB6918" s="77"/>
    </row>
    <row r="6919" spans="50:54" s="79" customFormat="1" ht="0" hidden="1" customHeight="1" x14ac:dyDescent="0.2">
      <c r="AX6919" s="78"/>
      <c r="AZ6919" s="167"/>
      <c r="BA6919" s="77"/>
      <c r="BB6919" s="77"/>
    </row>
    <row r="6920" spans="50:54" s="79" customFormat="1" ht="0" hidden="1" customHeight="1" x14ac:dyDescent="0.2">
      <c r="AX6920" s="78"/>
      <c r="AZ6920" s="167"/>
      <c r="BA6920" s="77"/>
      <c r="BB6920" s="77"/>
    </row>
    <row r="6921" spans="50:54" s="79" customFormat="1" ht="0" hidden="1" customHeight="1" x14ac:dyDescent="0.2">
      <c r="AX6921" s="78"/>
      <c r="AZ6921" s="167"/>
      <c r="BA6921" s="77"/>
      <c r="BB6921" s="77"/>
    </row>
    <row r="6922" spans="50:54" s="79" customFormat="1" ht="0" hidden="1" customHeight="1" x14ac:dyDescent="0.2">
      <c r="AX6922" s="78"/>
      <c r="AZ6922" s="167"/>
      <c r="BA6922" s="77"/>
      <c r="BB6922" s="77"/>
    </row>
    <row r="6923" spans="50:54" s="79" customFormat="1" ht="0" hidden="1" customHeight="1" x14ac:dyDescent="0.2">
      <c r="AX6923" s="78"/>
      <c r="AZ6923" s="167"/>
      <c r="BA6923" s="77"/>
      <c r="BB6923" s="77"/>
    </row>
    <row r="6924" spans="50:54" s="79" customFormat="1" ht="0" hidden="1" customHeight="1" x14ac:dyDescent="0.2">
      <c r="AX6924" s="78"/>
      <c r="AZ6924" s="167"/>
      <c r="BA6924" s="77"/>
      <c r="BB6924" s="77"/>
    </row>
    <row r="6925" spans="50:54" s="79" customFormat="1" ht="0" hidden="1" customHeight="1" x14ac:dyDescent="0.2">
      <c r="AX6925" s="78"/>
      <c r="AZ6925" s="167"/>
      <c r="BA6925" s="77"/>
      <c r="BB6925" s="77"/>
    </row>
    <row r="6926" spans="50:54" s="79" customFormat="1" ht="0" hidden="1" customHeight="1" x14ac:dyDescent="0.2">
      <c r="AX6926" s="78"/>
      <c r="AZ6926" s="167"/>
      <c r="BA6926" s="77"/>
      <c r="BB6926" s="77"/>
    </row>
    <row r="6927" spans="50:54" s="79" customFormat="1" ht="0" hidden="1" customHeight="1" x14ac:dyDescent="0.2">
      <c r="AX6927" s="78"/>
      <c r="AZ6927" s="167"/>
      <c r="BA6927" s="77"/>
      <c r="BB6927" s="77"/>
    </row>
    <row r="6928" spans="50:54" s="79" customFormat="1" ht="0" hidden="1" customHeight="1" x14ac:dyDescent="0.2">
      <c r="AX6928" s="78"/>
      <c r="AZ6928" s="167"/>
      <c r="BA6928" s="77"/>
      <c r="BB6928" s="77"/>
    </row>
    <row r="6929" spans="50:54" s="79" customFormat="1" ht="0" hidden="1" customHeight="1" x14ac:dyDescent="0.2">
      <c r="AX6929" s="78"/>
      <c r="AZ6929" s="167"/>
      <c r="BA6929" s="77"/>
      <c r="BB6929" s="77"/>
    </row>
    <row r="6930" spans="50:54" s="79" customFormat="1" ht="0" hidden="1" customHeight="1" x14ac:dyDescent="0.2">
      <c r="AX6930" s="78"/>
      <c r="AZ6930" s="167"/>
      <c r="BA6930" s="77"/>
      <c r="BB6930" s="77"/>
    </row>
    <row r="6931" spans="50:54" s="79" customFormat="1" ht="0" hidden="1" customHeight="1" x14ac:dyDescent="0.2">
      <c r="AX6931" s="78"/>
      <c r="AZ6931" s="167"/>
      <c r="BA6931" s="77"/>
      <c r="BB6931" s="77"/>
    </row>
    <row r="6932" spans="50:54" s="79" customFormat="1" ht="0" hidden="1" customHeight="1" x14ac:dyDescent="0.2">
      <c r="AX6932" s="78"/>
      <c r="AZ6932" s="167"/>
      <c r="BA6932" s="77"/>
      <c r="BB6932" s="77"/>
    </row>
    <row r="6933" spans="50:54" s="79" customFormat="1" ht="0" hidden="1" customHeight="1" x14ac:dyDescent="0.2">
      <c r="AX6933" s="78"/>
      <c r="AZ6933" s="167"/>
      <c r="BA6933" s="77"/>
      <c r="BB6933" s="77"/>
    </row>
    <row r="6934" spans="50:54" s="79" customFormat="1" ht="0" hidden="1" customHeight="1" x14ac:dyDescent="0.2">
      <c r="AX6934" s="78"/>
      <c r="AZ6934" s="167"/>
      <c r="BA6934" s="77"/>
      <c r="BB6934" s="77"/>
    </row>
    <row r="6935" spans="50:54" s="79" customFormat="1" ht="0" hidden="1" customHeight="1" x14ac:dyDescent="0.2">
      <c r="AX6935" s="78"/>
      <c r="AZ6935" s="167"/>
      <c r="BA6935" s="77"/>
      <c r="BB6935" s="77"/>
    </row>
    <row r="6936" spans="50:54" s="79" customFormat="1" ht="0" hidden="1" customHeight="1" x14ac:dyDescent="0.2">
      <c r="AX6936" s="78"/>
      <c r="AZ6936" s="167"/>
      <c r="BA6936" s="77"/>
      <c r="BB6936" s="77"/>
    </row>
    <row r="6937" spans="50:54" s="79" customFormat="1" ht="0" hidden="1" customHeight="1" x14ac:dyDescent="0.2">
      <c r="AX6937" s="78"/>
      <c r="AZ6937" s="167"/>
      <c r="BA6937" s="77"/>
      <c r="BB6937" s="77"/>
    </row>
    <row r="6938" spans="50:54" s="79" customFormat="1" ht="0" hidden="1" customHeight="1" x14ac:dyDescent="0.2">
      <c r="AX6938" s="78"/>
      <c r="AZ6938" s="167"/>
      <c r="BA6938" s="77"/>
      <c r="BB6938" s="77"/>
    </row>
    <row r="6939" spans="50:54" s="79" customFormat="1" ht="0" hidden="1" customHeight="1" x14ac:dyDescent="0.2">
      <c r="AX6939" s="78"/>
      <c r="AZ6939" s="167"/>
      <c r="BA6939" s="77"/>
      <c r="BB6939" s="77"/>
    </row>
    <row r="6940" spans="50:54" s="79" customFormat="1" ht="0" hidden="1" customHeight="1" x14ac:dyDescent="0.2">
      <c r="AX6940" s="78"/>
      <c r="AZ6940" s="167"/>
      <c r="BA6940" s="77"/>
      <c r="BB6940" s="77"/>
    </row>
    <row r="6941" spans="50:54" s="79" customFormat="1" ht="0" hidden="1" customHeight="1" x14ac:dyDescent="0.2">
      <c r="AX6941" s="78"/>
      <c r="AZ6941" s="167"/>
      <c r="BA6941" s="77"/>
      <c r="BB6941" s="77"/>
    </row>
    <row r="6942" spans="50:54" s="79" customFormat="1" ht="0" hidden="1" customHeight="1" x14ac:dyDescent="0.2">
      <c r="AX6942" s="78"/>
      <c r="AZ6942" s="167"/>
      <c r="BA6942" s="77"/>
      <c r="BB6942" s="77"/>
    </row>
    <row r="6943" spans="50:54" s="79" customFormat="1" ht="0" hidden="1" customHeight="1" x14ac:dyDescent="0.2">
      <c r="AX6943" s="78"/>
      <c r="AZ6943" s="167"/>
      <c r="BA6943" s="77"/>
      <c r="BB6943" s="77"/>
    </row>
    <row r="6944" spans="50:54" s="79" customFormat="1" ht="0" hidden="1" customHeight="1" x14ac:dyDescent="0.2">
      <c r="AX6944" s="78"/>
      <c r="AZ6944" s="167"/>
      <c r="BA6944" s="77"/>
      <c r="BB6944" s="77"/>
    </row>
    <row r="6945" spans="50:54" s="79" customFormat="1" ht="0" hidden="1" customHeight="1" x14ac:dyDescent="0.2">
      <c r="AX6945" s="78"/>
      <c r="AZ6945" s="167"/>
      <c r="BA6945" s="77"/>
      <c r="BB6945" s="77"/>
    </row>
    <row r="6946" spans="50:54" s="79" customFormat="1" ht="0" hidden="1" customHeight="1" x14ac:dyDescent="0.2">
      <c r="AX6946" s="78"/>
      <c r="AZ6946" s="167"/>
      <c r="BA6946" s="77"/>
      <c r="BB6946" s="77"/>
    </row>
    <row r="6947" spans="50:54" s="79" customFormat="1" ht="0" hidden="1" customHeight="1" x14ac:dyDescent="0.2">
      <c r="AX6947" s="78"/>
      <c r="AZ6947" s="167"/>
      <c r="BA6947" s="77"/>
      <c r="BB6947" s="77"/>
    </row>
    <row r="6948" spans="50:54" s="79" customFormat="1" ht="0" hidden="1" customHeight="1" x14ac:dyDescent="0.2">
      <c r="AX6948" s="78"/>
      <c r="AZ6948" s="167"/>
      <c r="BA6948" s="77"/>
      <c r="BB6948" s="77"/>
    </row>
    <row r="6949" spans="50:54" s="79" customFormat="1" ht="0" hidden="1" customHeight="1" x14ac:dyDescent="0.2">
      <c r="AX6949" s="78"/>
      <c r="AZ6949" s="167"/>
      <c r="BA6949" s="77"/>
      <c r="BB6949" s="77"/>
    </row>
    <row r="6950" spans="50:54" s="79" customFormat="1" ht="0" hidden="1" customHeight="1" x14ac:dyDescent="0.2">
      <c r="AX6950" s="78"/>
      <c r="AZ6950" s="167"/>
      <c r="BA6950" s="77"/>
      <c r="BB6950" s="77"/>
    </row>
    <row r="6951" spans="50:54" s="79" customFormat="1" ht="0" hidden="1" customHeight="1" x14ac:dyDescent="0.2">
      <c r="AX6951" s="78"/>
      <c r="AZ6951" s="167"/>
      <c r="BA6951" s="77"/>
      <c r="BB6951" s="77"/>
    </row>
    <row r="6952" spans="50:54" s="79" customFormat="1" ht="0" hidden="1" customHeight="1" x14ac:dyDescent="0.2">
      <c r="AX6952" s="78"/>
      <c r="AZ6952" s="167"/>
      <c r="BA6952" s="77"/>
      <c r="BB6952" s="77"/>
    </row>
    <row r="6953" spans="50:54" s="79" customFormat="1" ht="0" hidden="1" customHeight="1" x14ac:dyDescent="0.2">
      <c r="AX6953" s="78"/>
      <c r="AZ6953" s="167"/>
      <c r="BA6953" s="77"/>
      <c r="BB6953" s="77"/>
    </row>
    <row r="6954" spans="50:54" s="79" customFormat="1" ht="0" hidden="1" customHeight="1" x14ac:dyDescent="0.2">
      <c r="AX6954" s="78"/>
      <c r="AZ6954" s="167"/>
      <c r="BA6954" s="77"/>
      <c r="BB6954" s="77"/>
    </row>
    <row r="6955" spans="50:54" s="79" customFormat="1" ht="0" hidden="1" customHeight="1" x14ac:dyDescent="0.2">
      <c r="AX6955" s="78"/>
      <c r="AZ6955" s="167"/>
      <c r="BA6955" s="77"/>
      <c r="BB6955" s="77"/>
    </row>
    <row r="6956" spans="50:54" s="79" customFormat="1" ht="0" hidden="1" customHeight="1" x14ac:dyDescent="0.2">
      <c r="AX6956" s="78"/>
      <c r="AZ6956" s="167"/>
      <c r="BA6956" s="77"/>
      <c r="BB6956" s="77"/>
    </row>
    <row r="6957" spans="50:54" s="79" customFormat="1" ht="0" hidden="1" customHeight="1" x14ac:dyDescent="0.2">
      <c r="AX6957" s="78"/>
      <c r="AZ6957" s="167"/>
      <c r="BA6957" s="77"/>
      <c r="BB6957" s="77"/>
    </row>
    <row r="6958" spans="50:54" s="79" customFormat="1" ht="0" hidden="1" customHeight="1" x14ac:dyDescent="0.2">
      <c r="AX6958" s="78"/>
      <c r="AZ6958" s="167"/>
      <c r="BA6958" s="77"/>
      <c r="BB6958" s="77"/>
    </row>
    <row r="6959" spans="50:54" s="79" customFormat="1" ht="0" hidden="1" customHeight="1" x14ac:dyDescent="0.2">
      <c r="AX6959" s="78"/>
      <c r="AZ6959" s="167"/>
      <c r="BA6959" s="77"/>
      <c r="BB6959" s="77"/>
    </row>
    <row r="6960" spans="50:54" s="79" customFormat="1" ht="0" hidden="1" customHeight="1" x14ac:dyDescent="0.2">
      <c r="AX6960" s="78"/>
      <c r="AZ6960" s="167"/>
      <c r="BA6960" s="77"/>
      <c r="BB6960" s="77"/>
    </row>
    <row r="6961" spans="50:54" s="79" customFormat="1" ht="0" hidden="1" customHeight="1" x14ac:dyDescent="0.2">
      <c r="AX6961" s="78"/>
      <c r="AZ6961" s="167"/>
      <c r="BA6961" s="77"/>
      <c r="BB6961" s="77"/>
    </row>
    <row r="6962" spans="50:54" s="79" customFormat="1" ht="0" hidden="1" customHeight="1" x14ac:dyDescent="0.2">
      <c r="AX6962" s="78"/>
      <c r="AZ6962" s="167"/>
      <c r="BA6962" s="77"/>
      <c r="BB6962" s="77"/>
    </row>
    <row r="6963" spans="50:54" s="79" customFormat="1" ht="0" hidden="1" customHeight="1" x14ac:dyDescent="0.2">
      <c r="AX6963" s="78"/>
      <c r="AZ6963" s="167"/>
      <c r="BA6963" s="77"/>
      <c r="BB6963" s="77"/>
    </row>
    <row r="6964" spans="50:54" s="79" customFormat="1" ht="0" hidden="1" customHeight="1" x14ac:dyDescent="0.2">
      <c r="AX6964" s="78"/>
      <c r="AZ6964" s="167"/>
      <c r="BA6964" s="77"/>
      <c r="BB6964" s="77"/>
    </row>
    <row r="6965" spans="50:54" s="79" customFormat="1" ht="0" hidden="1" customHeight="1" x14ac:dyDescent="0.2">
      <c r="AX6965" s="78"/>
      <c r="AZ6965" s="167"/>
      <c r="BA6965" s="77"/>
      <c r="BB6965" s="77"/>
    </row>
    <row r="6966" spans="50:54" s="79" customFormat="1" ht="0" hidden="1" customHeight="1" x14ac:dyDescent="0.2">
      <c r="AX6966" s="78"/>
      <c r="AZ6966" s="167"/>
      <c r="BA6966" s="77"/>
      <c r="BB6966" s="77"/>
    </row>
    <row r="6967" spans="50:54" s="79" customFormat="1" ht="0" hidden="1" customHeight="1" x14ac:dyDescent="0.2">
      <c r="AX6967" s="78"/>
      <c r="AZ6967" s="167"/>
      <c r="BA6967" s="77"/>
      <c r="BB6967" s="77"/>
    </row>
    <row r="6968" spans="50:54" s="79" customFormat="1" ht="0" hidden="1" customHeight="1" x14ac:dyDescent="0.2">
      <c r="AX6968" s="78"/>
      <c r="AZ6968" s="167"/>
      <c r="BA6968" s="77"/>
      <c r="BB6968" s="77"/>
    </row>
    <row r="6969" spans="50:54" s="79" customFormat="1" ht="0" hidden="1" customHeight="1" x14ac:dyDescent="0.2">
      <c r="AX6969" s="78"/>
      <c r="AZ6969" s="167"/>
      <c r="BA6969" s="77"/>
      <c r="BB6969" s="77"/>
    </row>
    <row r="6970" spans="50:54" s="79" customFormat="1" ht="0" hidden="1" customHeight="1" x14ac:dyDescent="0.2">
      <c r="AX6970" s="78"/>
      <c r="AZ6970" s="167"/>
      <c r="BA6970" s="77"/>
      <c r="BB6970" s="77"/>
    </row>
    <row r="6971" spans="50:54" s="79" customFormat="1" ht="0" hidden="1" customHeight="1" x14ac:dyDescent="0.2">
      <c r="AX6971" s="78"/>
      <c r="AZ6971" s="167"/>
      <c r="BA6971" s="77"/>
      <c r="BB6971" s="77"/>
    </row>
    <row r="6972" spans="50:54" s="79" customFormat="1" ht="0" hidden="1" customHeight="1" x14ac:dyDescent="0.2">
      <c r="AX6972" s="78"/>
      <c r="AZ6972" s="167"/>
      <c r="BA6972" s="77"/>
      <c r="BB6972" s="77"/>
    </row>
    <row r="6973" spans="50:54" s="79" customFormat="1" ht="0" hidden="1" customHeight="1" x14ac:dyDescent="0.2">
      <c r="AX6973" s="78"/>
      <c r="AZ6973" s="167"/>
      <c r="BA6973" s="77"/>
      <c r="BB6973" s="77"/>
    </row>
    <row r="6974" spans="50:54" s="79" customFormat="1" ht="0" hidden="1" customHeight="1" x14ac:dyDescent="0.2">
      <c r="AX6974" s="78"/>
      <c r="AZ6974" s="167"/>
      <c r="BA6974" s="77"/>
      <c r="BB6974" s="77"/>
    </row>
    <row r="6975" spans="50:54" s="79" customFormat="1" ht="0" hidden="1" customHeight="1" x14ac:dyDescent="0.2">
      <c r="AX6975" s="78"/>
      <c r="AZ6975" s="167"/>
      <c r="BA6975" s="77"/>
      <c r="BB6975" s="77"/>
    </row>
    <row r="6976" spans="50:54" s="79" customFormat="1" ht="0" hidden="1" customHeight="1" x14ac:dyDescent="0.2">
      <c r="AX6976" s="78"/>
      <c r="AZ6976" s="167"/>
      <c r="BA6976" s="77"/>
      <c r="BB6976" s="77"/>
    </row>
    <row r="6977" spans="50:54" s="79" customFormat="1" ht="0" hidden="1" customHeight="1" x14ac:dyDescent="0.2">
      <c r="AX6977" s="78"/>
      <c r="AZ6977" s="167"/>
      <c r="BA6977" s="77"/>
      <c r="BB6977" s="77"/>
    </row>
    <row r="6978" spans="50:54" s="79" customFormat="1" ht="0" hidden="1" customHeight="1" x14ac:dyDescent="0.2">
      <c r="AX6978" s="78"/>
      <c r="AZ6978" s="167"/>
      <c r="BA6978" s="77"/>
      <c r="BB6978" s="77"/>
    </row>
    <row r="6979" spans="50:54" s="79" customFormat="1" ht="0" hidden="1" customHeight="1" x14ac:dyDescent="0.2">
      <c r="AX6979" s="78"/>
      <c r="AZ6979" s="167"/>
      <c r="BA6979" s="77"/>
      <c r="BB6979" s="77"/>
    </row>
    <row r="6980" spans="50:54" s="79" customFormat="1" ht="0" hidden="1" customHeight="1" x14ac:dyDescent="0.2">
      <c r="AX6980" s="78"/>
      <c r="AZ6980" s="167"/>
      <c r="BA6980" s="77"/>
      <c r="BB6980" s="77"/>
    </row>
    <row r="6981" spans="50:54" s="79" customFormat="1" ht="0" hidden="1" customHeight="1" x14ac:dyDescent="0.2">
      <c r="AX6981" s="78"/>
      <c r="AZ6981" s="167"/>
      <c r="BA6981" s="77"/>
      <c r="BB6981" s="77"/>
    </row>
    <row r="6982" spans="50:54" s="79" customFormat="1" ht="0" hidden="1" customHeight="1" x14ac:dyDescent="0.2">
      <c r="AX6982" s="78"/>
      <c r="AZ6982" s="167"/>
      <c r="BA6982" s="77"/>
      <c r="BB6982" s="77"/>
    </row>
    <row r="6983" spans="50:54" s="79" customFormat="1" ht="0" hidden="1" customHeight="1" x14ac:dyDescent="0.2">
      <c r="AX6983" s="78"/>
      <c r="AZ6983" s="167"/>
      <c r="BA6983" s="77"/>
      <c r="BB6983" s="77"/>
    </row>
    <row r="6984" spans="50:54" s="79" customFormat="1" ht="0" hidden="1" customHeight="1" x14ac:dyDescent="0.2">
      <c r="AX6984" s="78"/>
      <c r="AZ6984" s="167"/>
      <c r="BA6984" s="77"/>
      <c r="BB6984" s="77"/>
    </row>
    <row r="6985" spans="50:54" s="79" customFormat="1" ht="0" hidden="1" customHeight="1" x14ac:dyDescent="0.2">
      <c r="AX6985" s="78"/>
      <c r="AZ6985" s="167"/>
      <c r="BA6985" s="77"/>
      <c r="BB6985" s="77"/>
    </row>
    <row r="6986" spans="50:54" s="79" customFormat="1" ht="0" hidden="1" customHeight="1" x14ac:dyDescent="0.2">
      <c r="AX6986" s="78"/>
      <c r="AZ6986" s="167"/>
      <c r="BA6986" s="77"/>
      <c r="BB6986" s="77"/>
    </row>
    <row r="6987" spans="50:54" s="79" customFormat="1" ht="0" hidden="1" customHeight="1" x14ac:dyDescent="0.2">
      <c r="AX6987" s="78"/>
      <c r="AZ6987" s="167"/>
      <c r="BA6987" s="77"/>
      <c r="BB6987" s="77"/>
    </row>
    <row r="6988" spans="50:54" s="79" customFormat="1" ht="0" hidden="1" customHeight="1" x14ac:dyDescent="0.2">
      <c r="AX6988" s="78"/>
      <c r="AZ6988" s="167"/>
      <c r="BA6988" s="77"/>
      <c r="BB6988" s="77"/>
    </row>
    <row r="6989" spans="50:54" s="79" customFormat="1" ht="0" hidden="1" customHeight="1" x14ac:dyDescent="0.2">
      <c r="AX6989" s="78"/>
      <c r="AZ6989" s="167"/>
      <c r="BA6989" s="77"/>
      <c r="BB6989" s="77"/>
    </row>
    <row r="6990" spans="50:54" s="79" customFormat="1" ht="0" hidden="1" customHeight="1" x14ac:dyDescent="0.2">
      <c r="AX6990" s="78"/>
      <c r="AZ6990" s="167"/>
      <c r="BA6990" s="77"/>
      <c r="BB6990" s="77"/>
    </row>
    <row r="6991" spans="50:54" s="79" customFormat="1" ht="0" hidden="1" customHeight="1" x14ac:dyDescent="0.2">
      <c r="AX6991" s="78"/>
      <c r="AZ6991" s="167"/>
      <c r="BA6991" s="77"/>
      <c r="BB6991" s="77"/>
    </row>
    <row r="6992" spans="50:54" s="79" customFormat="1" ht="0" hidden="1" customHeight="1" x14ac:dyDescent="0.2">
      <c r="AX6992" s="78"/>
      <c r="AZ6992" s="167"/>
      <c r="BA6992" s="77"/>
      <c r="BB6992" s="77"/>
    </row>
    <row r="6993" spans="50:54" s="79" customFormat="1" ht="0" hidden="1" customHeight="1" x14ac:dyDescent="0.2">
      <c r="AX6993" s="78"/>
      <c r="AZ6993" s="167"/>
      <c r="BA6993" s="77"/>
      <c r="BB6993" s="77"/>
    </row>
    <row r="6994" spans="50:54" s="79" customFormat="1" ht="0" hidden="1" customHeight="1" x14ac:dyDescent="0.2">
      <c r="AX6994" s="78"/>
      <c r="AZ6994" s="167"/>
      <c r="BA6994" s="77"/>
      <c r="BB6994" s="77"/>
    </row>
    <row r="6995" spans="50:54" s="79" customFormat="1" ht="0" hidden="1" customHeight="1" x14ac:dyDescent="0.2">
      <c r="AX6995" s="78"/>
      <c r="AZ6995" s="167"/>
      <c r="BA6995" s="77"/>
      <c r="BB6995" s="77"/>
    </row>
    <row r="6996" spans="50:54" s="79" customFormat="1" ht="0" hidden="1" customHeight="1" x14ac:dyDescent="0.2">
      <c r="AX6996" s="78"/>
      <c r="AZ6996" s="167"/>
      <c r="BA6996" s="77"/>
      <c r="BB6996" s="77"/>
    </row>
    <row r="6997" spans="50:54" s="79" customFormat="1" ht="0" hidden="1" customHeight="1" x14ac:dyDescent="0.2">
      <c r="AX6997" s="78"/>
      <c r="AZ6997" s="167"/>
      <c r="BA6997" s="77"/>
      <c r="BB6997" s="77"/>
    </row>
    <row r="6998" spans="50:54" s="79" customFormat="1" ht="0" hidden="1" customHeight="1" x14ac:dyDescent="0.2">
      <c r="AX6998" s="78"/>
      <c r="AZ6998" s="167"/>
      <c r="BA6998" s="77"/>
      <c r="BB6998" s="77"/>
    </row>
    <row r="6999" spans="50:54" s="79" customFormat="1" ht="0" hidden="1" customHeight="1" x14ac:dyDescent="0.2">
      <c r="AX6999" s="78"/>
      <c r="AZ6999" s="167"/>
      <c r="BA6999" s="77"/>
      <c r="BB6999" s="77"/>
    </row>
    <row r="7000" spans="50:54" s="79" customFormat="1" ht="0" hidden="1" customHeight="1" x14ac:dyDescent="0.2">
      <c r="AX7000" s="78"/>
      <c r="AZ7000" s="167"/>
      <c r="BA7000" s="77"/>
      <c r="BB7000" s="77"/>
    </row>
    <row r="7001" spans="50:54" s="79" customFormat="1" ht="0" hidden="1" customHeight="1" x14ac:dyDescent="0.2">
      <c r="AX7001" s="78"/>
      <c r="AZ7001" s="167"/>
      <c r="BA7001" s="77"/>
      <c r="BB7001" s="77"/>
    </row>
    <row r="7002" spans="50:54" s="79" customFormat="1" ht="0" hidden="1" customHeight="1" x14ac:dyDescent="0.2">
      <c r="AX7002" s="78"/>
      <c r="AZ7002" s="167"/>
      <c r="BA7002" s="77"/>
      <c r="BB7002" s="77"/>
    </row>
    <row r="7003" spans="50:54" s="79" customFormat="1" ht="0" hidden="1" customHeight="1" x14ac:dyDescent="0.2">
      <c r="AX7003" s="78"/>
      <c r="AZ7003" s="167"/>
      <c r="BA7003" s="77"/>
      <c r="BB7003" s="77"/>
    </row>
    <row r="7004" spans="50:54" s="79" customFormat="1" ht="0" hidden="1" customHeight="1" x14ac:dyDescent="0.2">
      <c r="AX7004" s="78"/>
      <c r="AZ7004" s="167"/>
      <c r="BA7004" s="77"/>
      <c r="BB7004" s="77"/>
    </row>
    <row r="7005" spans="50:54" s="79" customFormat="1" ht="0" hidden="1" customHeight="1" x14ac:dyDescent="0.2">
      <c r="AX7005" s="78"/>
      <c r="AZ7005" s="167"/>
      <c r="BA7005" s="77"/>
      <c r="BB7005" s="77"/>
    </row>
    <row r="7006" spans="50:54" s="79" customFormat="1" ht="0" hidden="1" customHeight="1" x14ac:dyDescent="0.2">
      <c r="AX7006" s="78"/>
      <c r="AZ7006" s="167"/>
      <c r="BA7006" s="77"/>
      <c r="BB7006" s="77"/>
    </row>
    <row r="7007" spans="50:54" s="79" customFormat="1" ht="0" hidden="1" customHeight="1" x14ac:dyDescent="0.2">
      <c r="AX7007" s="78"/>
      <c r="AZ7007" s="167"/>
      <c r="BA7007" s="77"/>
      <c r="BB7007" s="77"/>
    </row>
    <row r="7008" spans="50:54" s="79" customFormat="1" ht="0" hidden="1" customHeight="1" x14ac:dyDescent="0.2">
      <c r="AX7008" s="78"/>
      <c r="AZ7008" s="167"/>
      <c r="BA7008" s="77"/>
      <c r="BB7008" s="77"/>
    </row>
    <row r="7009" spans="50:54" s="79" customFormat="1" ht="0" hidden="1" customHeight="1" x14ac:dyDescent="0.2">
      <c r="AX7009" s="78"/>
      <c r="AZ7009" s="167"/>
      <c r="BA7009" s="77"/>
      <c r="BB7009" s="77"/>
    </row>
    <row r="7010" spans="50:54" s="79" customFormat="1" ht="0" hidden="1" customHeight="1" x14ac:dyDescent="0.2">
      <c r="AX7010" s="78"/>
      <c r="AZ7010" s="167"/>
      <c r="BA7010" s="77"/>
      <c r="BB7010" s="77"/>
    </row>
    <row r="7011" spans="50:54" s="79" customFormat="1" ht="0" hidden="1" customHeight="1" x14ac:dyDescent="0.2">
      <c r="AX7011" s="78"/>
      <c r="AZ7011" s="167"/>
      <c r="BA7011" s="77"/>
      <c r="BB7011" s="77"/>
    </row>
    <row r="7012" spans="50:54" s="79" customFormat="1" ht="0" hidden="1" customHeight="1" x14ac:dyDescent="0.2">
      <c r="AX7012" s="78"/>
      <c r="AZ7012" s="167"/>
      <c r="BA7012" s="77"/>
      <c r="BB7012" s="77"/>
    </row>
    <row r="7013" spans="50:54" s="79" customFormat="1" ht="0" hidden="1" customHeight="1" x14ac:dyDescent="0.2">
      <c r="AX7013" s="78"/>
      <c r="AZ7013" s="167"/>
      <c r="BA7013" s="77"/>
      <c r="BB7013" s="77"/>
    </row>
    <row r="7014" spans="50:54" s="79" customFormat="1" ht="0" hidden="1" customHeight="1" x14ac:dyDescent="0.2">
      <c r="AX7014" s="78"/>
      <c r="AZ7014" s="167"/>
      <c r="BA7014" s="77"/>
      <c r="BB7014" s="77"/>
    </row>
    <row r="7015" spans="50:54" s="79" customFormat="1" ht="0" hidden="1" customHeight="1" x14ac:dyDescent="0.2">
      <c r="AX7015" s="78"/>
      <c r="AZ7015" s="167"/>
      <c r="BA7015" s="77"/>
      <c r="BB7015" s="77"/>
    </row>
    <row r="7016" spans="50:54" s="79" customFormat="1" ht="0" hidden="1" customHeight="1" x14ac:dyDescent="0.2">
      <c r="AX7016" s="78"/>
      <c r="AZ7016" s="167"/>
      <c r="BA7016" s="77"/>
      <c r="BB7016" s="77"/>
    </row>
    <row r="7017" spans="50:54" s="79" customFormat="1" ht="0" hidden="1" customHeight="1" x14ac:dyDescent="0.2">
      <c r="AX7017" s="78"/>
      <c r="AZ7017" s="167"/>
      <c r="BA7017" s="77"/>
      <c r="BB7017" s="77"/>
    </row>
    <row r="7018" spans="50:54" s="79" customFormat="1" ht="0" hidden="1" customHeight="1" x14ac:dyDescent="0.2">
      <c r="AX7018" s="78"/>
      <c r="AZ7018" s="167"/>
      <c r="BA7018" s="77"/>
      <c r="BB7018" s="77"/>
    </row>
    <row r="7019" spans="50:54" s="79" customFormat="1" ht="0" hidden="1" customHeight="1" x14ac:dyDescent="0.2">
      <c r="AX7019" s="78"/>
      <c r="AZ7019" s="167"/>
      <c r="BA7019" s="77"/>
      <c r="BB7019" s="77"/>
    </row>
    <row r="7020" spans="50:54" s="79" customFormat="1" ht="0" hidden="1" customHeight="1" x14ac:dyDescent="0.2">
      <c r="AX7020" s="78"/>
      <c r="AZ7020" s="167"/>
      <c r="BA7020" s="77"/>
      <c r="BB7020" s="77"/>
    </row>
    <row r="7021" spans="50:54" s="79" customFormat="1" ht="0" hidden="1" customHeight="1" x14ac:dyDescent="0.2">
      <c r="AX7021" s="78"/>
      <c r="AZ7021" s="167"/>
      <c r="BA7021" s="77"/>
      <c r="BB7021" s="77"/>
    </row>
    <row r="7022" spans="50:54" s="79" customFormat="1" ht="0" hidden="1" customHeight="1" x14ac:dyDescent="0.2">
      <c r="AX7022" s="78"/>
      <c r="AZ7022" s="167"/>
      <c r="BA7022" s="77"/>
      <c r="BB7022" s="77"/>
    </row>
    <row r="7023" spans="50:54" s="79" customFormat="1" ht="0" hidden="1" customHeight="1" x14ac:dyDescent="0.2">
      <c r="AX7023" s="78"/>
      <c r="AZ7023" s="167"/>
      <c r="BA7023" s="77"/>
      <c r="BB7023" s="77"/>
    </row>
    <row r="7024" spans="50:54" s="79" customFormat="1" ht="0" hidden="1" customHeight="1" x14ac:dyDescent="0.2">
      <c r="AX7024" s="78"/>
      <c r="AZ7024" s="167"/>
      <c r="BA7024" s="77"/>
      <c r="BB7024" s="77"/>
    </row>
    <row r="7025" spans="50:54" s="79" customFormat="1" ht="0" hidden="1" customHeight="1" x14ac:dyDescent="0.2">
      <c r="AX7025" s="78"/>
      <c r="AZ7025" s="167"/>
      <c r="BA7025" s="77"/>
      <c r="BB7025" s="77"/>
    </row>
    <row r="7026" spans="50:54" s="79" customFormat="1" ht="0" hidden="1" customHeight="1" x14ac:dyDescent="0.2">
      <c r="AX7026" s="78"/>
      <c r="AZ7026" s="167"/>
      <c r="BA7026" s="77"/>
      <c r="BB7026" s="77"/>
    </row>
    <row r="7027" spans="50:54" s="79" customFormat="1" ht="0" hidden="1" customHeight="1" x14ac:dyDescent="0.2">
      <c r="AX7027" s="78"/>
      <c r="AZ7027" s="167"/>
      <c r="BA7027" s="77"/>
      <c r="BB7027" s="77"/>
    </row>
    <row r="7028" spans="50:54" s="79" customFormat="1" ht="0" hidden="1" customHeight="1" x14ac:dyDescent="0.2">
      <c r="AX7028" s="78"/>
      <c r="AZ7028" s="167"/>
      <c r="BA7028" s="77"/>
      <c r="BB7028" s="77"/>
    </row>
    <row r="7029" spans="50:54" s="79" customFormat="1" ht="0" hidden="1" customHeight="1" x14ac:dyDescent="0.2">
      <c r="AX7029" s="78"/>
      <c r="AZ7029" s="167"/>
      <c r="BA7029" s="77"/>
      <c r="BB7029" s="77"/>
    </row>
    <row r="7030" spans="50:54" s="79" customFormat="1" ht="0" hidden="1" customHeight="1" x14ac:dyDescent="0.2">
      <c r="AX7030" s="78"/>
      <c r="AZ7030" s="167"/>
      <c r="BA7030" s="77"/>
      <c r="BB7030" s="77"/>
    </row>
    <row r="7031" spans="50:54" s="79" customFormat="1" ht="0" hidden="1" customHeight="1" x14ac:dyDescent="0.2">
      <c r="AX7031" s="78"/>
      <c r="AZ7031" s="167"/>
      <c r="BA7031" s="77"/>
      <c r="BB7031" s="77"/>
    </row>
    <row r="7032" spans="50:54" s="79" customFormat="1" ht="0" hidden="1" customHeight="1" x14ac:dyDescent="0.2">
      <c r="AX7032" s="78"/>
      <c r="AZ7032" s="167"/>
      <c r="BA7032" s="77"/>
      <c r="BB7032" s="77"/>
    </row>
    <row r="7033" spans="50:54" s="79" customFormat="1" ht="0" hidden="1" customHeight="1" x14ac:dyDescent="0.2">
      <c r="AX7033" s="78"/>
      <c r="AZ7033" s="167"/>
      <c r="BA7033" s="77"/>
      <c r="BB7033" s="77"/>
    </row>
    <row r="7034" spans="50:54" s="79" customFormat="1" ht="0" hidden="1" customHeight="1" x14ac:dyDescent="0.2">
      <c r="AX7034" s="78"/>
      <c r="AZ7034" s="167"/>
      <c r="BA7034" s="77"/>
      <c r="BB7034" s="77"/>
    </row>
    <row r="7035" spans="50:54" s="79" customFormat="1" ht="0" hidden="1" customHeight="1" x14ac:dyDescent="0.2">
      <c r="AX7035" s="78"/>
      <c r="AZ7035" s="167"/>
      <c r="BA7035" s="77"/>
      <c r="BB7035" s="77"/>
    </row>
    <row r="7036" spans="50:54" s="79" customFormat="1" ht="0" hidden="1" customHeight="1" x14ac:dyDescent="0.2">
      <c r="AX7036" s="78"/>
      <c r="AZ7036" s="167"/>
      <c r="BA7036" s="77"/>
      <c r="BB7036" s="77"/>
    </row>
    <row r="7037" spans="50:54" s="79" customFormat="1" ht="0" hidden="1" customHeight="1" x14ac:dyDescent="0.2">
      <c r="AX7037" s="78"/>
      <c r="AZ7037" s="167"/>
      <c r="BA7037" s="77"/>
      <c r="BB7037" s="77"/>
    </row>
    <row r="7038" spans="50:54" s="79" customFormat="1" ht="0" hidden="1" customHeight="1" x14ac:dyDescent="0.2">
      <c r="AX7038" s="78"/>
      <c r="AZ7038" s="167"/>
      <c r="BA7038" s="77"/>
      <c r="BB7038" s="77"/>
    </row>
    <row r="7039" spans="50:54" s="79" customFormat="1" ht="0" hidden="1" customHeight="1" x14ac:dyDescent="0.2">
      <c r="AX7039" s="78"/>
      <c r="AZ7039" s="167"/>
      <c r="BA7039" s="77"/>
      <c r="BB7039" s="77"/>
    </row>
    <row r="7040" spans="50:54" s="79" customFormat="1" ht="0" hidden="1" customHeight="1" x14ac:dyDescent="0.2">
      <c r="AX7040" s="78"/>
      <c r="AZ7040" s="167"/>
      <c r="BA7040" s="77"/>
      <c r="BB7040" s="77"/>
    </row>
    <row r="7041" spans="50:54" s="79" customFormat="1" ht="0" hidden="1" customHeight="1" x14ac:dyDescent="0.2">
      <c r="AX7041" s="78"/>
      <c r="AZ7041" s="167"/>
      <c r="BA7041" s="77"/>
      <c r="BB7041" s="77"/>
    </row>
    <row r="7042" spans="50:54" s="79" customFormat="1" ht="0" hidden="1" customHeight="1" x14ac:dyDescent="0.2">
      <c r="AX7042" s="78"/>
      <c r="AZ7042" s="167"/>
      <c r="BA7042" s="77"/>
      <c r="BB7042" s="77"/>
    </row>
    <row r="7043" spans="50:54" s="79" customFormat="1" ht="0" hidden="1" customHeight="1" x14ac:dyDescent="0.2">
      <c r="AX7043" s="78"/>
      <c r="AZ7043" s="167"/>
      <c r="BA7043" s="77"/>
      <c r="BB7043" s="77"/>
    </row>
    <row r="7044" spans="50:54" s="79" customFormat="1" ht="0" hidden="1" customHeight="1" x14ac:dyDescent="0.2">
      <c r="AX7044" s="78"/>
      <c r="AZ7044" s="167"/>
      <c r="BA7044" s="77"/>
      <c r="BB7044" s="77"/>
    </row>
    <row r="7045" spans="50:54" s="79" customFormat="1" ht="0" hidden="1" customHeight="1" x14ac:dyDescent="0.2">
      <c r="AX7045" s="78"/>
      <c r="AZ7045" s="167"/>
      <c r="BA7045" s="77"/>
      <c r="BB7045" s="77"/>
    </row>
    <row r="7046" spans="50:54" s="79" customFormat="1" ht="0" hidden="1" customHeight="1" x14ac:dyDescent="0.2">
      <c r="AX7046" s="78"/>
      <c r="AZ7046" s="167"/>
      <c r="BA7046" s="77"/>
      <c r="BB7046" s="77"/>
    </row>
    <row r="7047" spans="50:54" s="79" customFormat="1" ht="0" hidden="1" customHeight="1" x14ac:dyDescent="0.2">
      <c r="AX7047" s="78"/>
      <c r="AZ7047" s="167"/>
      <c r="BA7047" s="77"/>
      <c r="BB7047" s="77"/>
    </row>
    <row r="7048" spans="50:54" s="79" customFormat="1" ht="0" hidden="1" customHeight="1" x14ac:dyDescent="0.2">
      <c r="AX7048" s="78"/>
      <c r="AZ7048" s="167"/>
      <c r="BA7048" s="77"/>
      <c r="BB7048" s="77"/>
    </row>
    <row r="7049" spans="50:54" s="79" customFormat="1" ht="0" hidden="1" customHeight="1" x14ac:dyDescent="0.2">
      <c r="AX7049" s="78"/>
      <c r="AZ7049" s="167"/>
      <c r="BA7049" s="77"/>
      <c r="BB7049" s="77"/>
    </row>
    <row r="7050" spans="50:54" s="79" customFormat="1" ht="0" hidden="1" customHeight="1" x14ac:dyDescent="0.2">
      <c r="AX7050" s="78"/>
      <c r="AZ7050" s="167"/>
      <c r="BA7050" s="77"/>
      <c r="BB7050" s="77"/>
    </row>
    <row r="7051" spans="50:54" s="79" customFormat="1" ht="0" hidden="1" customHeight="1" x14ac:dyDescent="0.2">
      <c r="AX7051" s="78"/>
      <c r="AZ7051" s="167"/>
      <c r="BA7051" s="77"/>
      <c r="BB7051" s="77"/>
    </row>
    <row r="7052" spans="50:54" s="79" customFormat="1" ht="0" hidden="1" customHeight="1" x14ac:dyDescent="0.2">
      <c r="AX7052" s="78"/>
      <c r="AZ7052" s="167"/>
      <c r="BA7052" s="77"/>
      <c r="BB7052" s="77"/>
    </row>
    <row r="7053" spans="50:54" s="79" customFormat="1" ht="0" hidden="1" customHeight="1" x14ac:dyDescent="0.2">
      <c r="AX7053" s="78"/>
      <c r="AZ7053" s="167"/>
      <c r="BA7053" s="77"/>
      <c r="BB7053" s="77"/>
    </row>
    <row r="7054" spans="50:54" s="79" customFormat="1" ht="0" hidden="1" customHeight="1" x14ac:dyDescent="0.2">
      <c r="AX7054" s="78"/>
      <c r="AZ7054" s="167"/>
      <c r="BA7054" s="77"/>
      <c r="BB7054" s="77"/>
    </row>
    <row r="7055" spans="50:54" s="79" customFormat="1" ht="0" hidden="1" customHeight="1" x14ac:dyDescent="0.2">
      <c r="AX7055" s="78"/>
      <c r="AZ7055" s="167"/>
      <c r="BA7055" s="77"/>
      <c r="BB7055" s="77"/>
    </row>
    <row r="7056" spans="50:54" s="79" customFormat="1" ht="0" hidden="1" customHeight="1" x14ac:dyDescent="0.2">
      <c r="AX7056" s="78"/>
      <c r="AZ7056" s="167"/>
      <c r="BA7056" s="77"/>
      <c r="BB7056" s="77"/>
    </row>
    <row r="7057" spans="50:54" s="79" customFormat="1" ht="0" hidden="1" customHeight="1" x14ac:dyDescent="0.2">
      <c r="AX7057" s="78"/>
      <c r="AZ7057" s="167"/>
      <c r="BA7057" s="77"/>
      <c r="BB7057" s="77"/>
    </row>
    <row r="7058" spans="50:54" s="79" customFormat="1" ht="0" hidden="1" customHeight="1" x14ac:dyDescent="0.2">
      <c r="AX7058" s="78"/>
      <c r="AZ7058" s="167"/>
      <c r="BA7058" s="77"/>
      <c r="BB7058" s="77"/>
    </row>
    <row r="7059" spans="50:54" s="79" customFormat="1" ht="0" hidden="1" customHeight="1" x14ac:dyDescent="0.2">
      <c r="AX7059" s="78"/>
      <c r="AZ7059" s="167"/>
      <c r="BA7059" s="77"/>
      <c r="BB7059" s="77"/>
    </row>
    <row r="7060" spans="50:54" s="79" customFormat="1" ht="0" hidden="1" customHeight="1" x14ac:dyDescent="0.2">
      <c r="AX7060" s="78"/>
      <c r="AZ7060" s="167"/>
      <c r="BA7060" s="77"/>
      <c r="BB7060" s="77"/>
    </row>
    <row r="7061" spans="50:54" s="79" customFormat="1" ht="0" hidden="1" customHeight="1" x14ac:dyDescent="0.2">
      <c r="AX7061" s="78"/>
      <c r="AZ7061" s="167"/>
      <c r="BA7061" s="77"/>
      <c r="BB7061" s="77"/>
    </row>
    <row r="7062" spans="50:54" s="79" customFormat="1" ht="0" hidden="1" customHeight="1" x14ac:dyDescent="0.2">
      <c r="AX7062" s="78"/>
      <c r="AZ7062" s="167"/>
      <c r="BA7062" s="77"/>
      <c r="BB7062" s="77"/>
    </row>
    <row r="7063" spans="50:54" s="79" customFormat="1" ht="0" hidden="1" customHeight="1" x14ac:dyDescent="0.2">
      <c r="AX7063" s="78"/>
      <c r="AZ7063" s="167"/>
      <c r="BA7063" s="77"/>
      <c r="BB7063" s="77"/>
    </row>
    <row r="7064" spans="50:54" s="79" customFormat="1" ht="0" hidden="1" customHeight="1" x14ac:dyDescent="0.2">
      <c r="AX7064" s="78"/>
      <c r="AZ7064" s="167"/>
      <c r="BA7064" s="77"/>
      <c r="BB7064" s="77"/>
    </row>
    <row r="7065" spans="50:54" s="79" customFormat="1" ht="0" hidden="1" customHeight="1" x14ac:dyDescent="0.2">
      <c r="AX7065" s="78"/>
      <c r="AZ7065" s="167"/>
      <c r="BA7065" s="77"/>
      <c r="BB7065" s="77"/>
    </row>
    <row r="7066" spans="50:54" s="79" customFormat="1" ht="0" hidden="1" customHeight="1" x14ac:dyDescent="0.2">
      <c r="AX7066" s="78"/>
      <c r="AZ7066" s="167"/>
      <c r="BA7066" s="77"/>
      <c r="BB7066" s="77"/>
    </row>
    <row r="7067" spans="50:54" s="79" customFormat="1" ht="0" hidden="1" customHeight="1" x14ac:dyDescent="0.2">
      <c r="AX7067" s="78"/>
      <c r="AZ7067" s="167"/>
      <c r="BA7067" s="77"/>
      <c r="BB7067" s="77"/>
    </row>
    <row r="7068" spans="50:54" s="79" customFormat="1" ht="0" hidden="1" customHeight="1" x14ac:dyDescent="0.2">
      <c r="AX7068" s="78"/>
      <c r="AZ7068" s="167"/>
      <c r="BA7068" s="77"/>
      <c r="BB7068" s="77"/>
    </row>
    <row r="7069" spans="50:54" s="79" customFormat="1" ht="0" hidden="1" customHeight="1" x14ac:dyDescent="0.2">
      <c r="AX7069" s="78"/>
      <c r="AZ7069" s="167"/>
      <c r="BA7069" s="77"/>
      <c r="BB7069" s="77"/>
    </row>
    <row r="7070" spans="50:54" s="79" customFormat="1" ht="0" hidden="1" customHeight="1" x14ac:dyDescent="0.2">
      <c r="AX7070" s="78"/>
      <c r="AZ7070" s="167"/>
      <c r="BA7070" s="77"/>
      <c r="BB7070" s="77"/>
    </row>
    <row r="7071" spans="50:54" s="79" customFormat="1" ht="0" hidden="1" customHeight="1" x14ac:dyDescent="0.2">
      <c r="AX7071" s="78"/>
      <c r="AZ7071" s="167"/>
      <c r="BA7071" s="77"/>
      <c r="BB7071" s="77"/>
    </row>
    <row r="7072" spans="50:54" s="79" customFormat="1" ht="0" hidden="1" customHeight="1" x14ac:dyDescent="0.2">
      <c r="AX7072" s="78"/>
      <c r="AZ7072" s="167"/>
      <c r="BA7072" s="77"/>
      <c r="BB7072" s="77"/>
    </row>
    <row r="7073" spans="50:54" s="79" customFormat="1" ht="0" hidden="1" customHeight="1" x14ac:dyDescent="0.2">
      <c r="AX7073" s="78"/>
      <c r="AZ7073" s="167"/>
      <c r="BA7073" s="77"/>
      <c r="BB7073" s="77"/>
    </row>
    <row r="7074" spans="50:54" s="79" customFormat="1" ht="0" hidden="1" customHeight="1" x14ac:dyDescent="0.2">
      <c r="AX7074" s="78"/>
      <c r="AZ7074" s="167"/>
      <c r="BA7074" s="77"/>
      <c r="BB7074" s="77"/>
    </row>
    <row r="7075" spans="50:54" s="79" customFormat="1" ht="0" hidden="1" customHeight="1" x14ac:dyDescent="0.2">
      <c r="AX7075" s="78"/>
      <c r="AZ7075" s="167"/>
      <c r="BA7075" s="77"/>
      <c r="BB7075" s="77"/>
    </row>
    <row r="7076" spans="50:54" s="79" customFormat="1" ht="0" hidden="1" customHeight="1" x14ac:dyDescent="0.2">
      <c r="AX7076" s="78"/>
      <c r="AZ7076" s="167"/>
      <c r="BA7076" s="77"/>
      <c r="BB7076" s="77"/>
    </row>
    <row r="7077" spans="50:54" s="79" customFormat="1" ht="0" hidden="1" customHeight="1" x14ac:dyDescent="0.2">
      <c r="AX7077" s="78"/>
      <c r="AZ7077" s="167"/>
      <c r="BA7077" s="77"/>
      <c r="BB7077" s="77"/>
    </row>
    <row r="7078" spans="50:54" s="79" customFormat="1" ht="0" hidden="1" customHeight="1" x14ac:dyDescent="0.2">
      <c r="AX7078" s="78"/>
      <c r="AZ7078" s="167"/>
      <c r="BA7078" s="77"/>
      <c r="BB7078" s="77"/>
    </row>
    <row r="7079" spans="50:54" s="79" customFormat="1" ht="0" hidden="1" customHeight="1" x14ac:dyDescent="0.2">
      <c r="AX7079" s="78"/>
      <c r="AZ7079" s="167"/>
      <c r="BA7079" s="77"/>
      <c r="BB7079" s="77"/>
    </row>
    <row r="7080" spans="50:54" s="79" customFormat="1" ht="0" hidden="1" customHeight="1" x14ac:dyDescent="0.2">
      <c r="AX7080" s="78"/>
      <c r="AZ7080" s="167"/>
      <c r="BA7080" s="77"/>
      <c r="BB7080" s="77"/>
    </row>
    <row r="7081" spans="50:54" s="79" customFormat="1" ht="0" hidden="1" customHeight="1" x14ac:dyDescent="0.2">
      <c r="AX7081" s="78"/>
      <c r="AZ7081" s="167"/>
      <c r="BA7081" s="77"/>
      <c r="BB7081" s="77"/>
    </row>
    <row r="7082" spans="50:54" s="79" customFormat="1" ht="0" hidden="1" customHeight="1" x14ac:dyDescent="0.2">
      <c r="AX7082" s="78"/>
      <c r="AZ7082" s="167"/>
      <c r="BA7082" s="77"/>
      <c r="BB7082" s="77"/>
    </row>
    <row r="7083" spans="50:54" s="79" customFormat="1" ht="0" hidden="1" customHeight="1" x14ac:dyDescent="0.2">
      <c r="AX7083" s="78"/>
      <c r="AZ7083" s="167"/>
      <c r="BA7083" s="77"/>
      <c r="BB7083" s="77"/>
    </row>
    <row r="7084" spans="50:54" s="79" customFormat="1" ht="0" hidden="1" customHeight="1" x14ac:dyDescent="0.2">
      <c r="AX7084" s="78"/>
      <c r="AZ7084" s="167"/>
      <c r="BA7084" s="77"/>
      <c r="BB7084" s="77"/>
    </row>
    <row r="7085" spans="50:54" s="79" customFormat="1" ht="0" hidden="1" customHeight="1" x14ac:dyDescent="0.2">
      <c r="AX7085" s="78"/>
      <c r="AZ7085" s="167"/>
      <c r="BA7085" s="77"/>
      <c r="BB7085" s="77"/>
    </row>
    <row r="7086" spans="50:54" s="79" customFormat="1" ht="0" hidden="1" customHeight="1" x14ac:dyDescent="0.2">
      <c r="AX7086" s="78"/>
      <c r="AZ7086" s="167"/>
      <c r="BA7086" s="77"/>
      <c r="BB7086" s="77"/>
    </row>
    <row r="7087" spans="50:54" s="79" customFormat="1" ht="0" hidden="1" customHeight="1" x14ac:dyDescent="0.2">
      <c r="AX7087" s="78"/>
      <c r="AZ7087" s="167"/>
      <c r="BA7087" s="77"/>
      <c r="BB7087" s="77"/>
    </row>
    <row r="7088" spans="50:54" s="79" customFormat="1" ht="0" hidden="1" customHeight="1" x14ac:dyDescent="0.2">
      <c r="AX7088" s="78"/>
      <c r="AZ7088" s="167"/>
      <c r="BA7088" s="77"/>
      <c r="BB7088" s="77"/>
    </row>
    <row r="7089" spans="50:54" s="79" customFormat="1" ht="0" hidden="1" customHeight="1" x14ac:dyDescent="0.2">
      <c r="AX7089" s="78"/>
      <c r="AZ7089" s="167"/>
      <c r="BA7089" s="77"/>
      <c r="BB7089" s="77"/>
    </row>
    <row r="7090" spans="50:54" s="79" customFormat="1" ht="0" hidden="1" customHeight="1" x14ac:dyDescent="0.2">
      <c r="AX7090" s="78"/>
      <c r="AZ7090" s="167"/>
      <c r="BA7090" s="77"/>
      <c r="BB7090" s="77"/>
    </row>
    <row r="7091" spans="50:54" s="79" customFormat="1" ht="0" hidden="1" customHeight="1" x14ac:dyDescent="0.2">
      <c r="AX7091" s="78"/>
      <c r="AZ7091" s="167"/>
      <c r="BA7091" s="77"/>
      <c r="BB7091" s="77"/>
    </row>
    <row r="7092" spans="50:54" s="79" customFormat="1" ht="0" hidden="1" customHeight="1" x14ac:dyDescent="0.2">
      <c r="AX7092" s="78"/>
      <c r="AZ7092" s="167"/>
      <c r="BA7092" s="77"/>
      <c r="BB7092" s="77"/>
    </row>
    <row r="7093" spans="50:54" s="79" customFormat="1" ht="0" hidden="1" customHeight="1" x14ac:dyDescent="0.2">
      <c r="AX7093" s="78"/>
      <c r="AZ7093" s="167"/>
      <c r="BA7093" s="77"/>
      <c r="BB7093" s="77"/>
    </row>
    <row r="7094" spans="50:54" s="79" customFormat="1" ht="0" hidden="1" customHeight="1" x14ac:dyDescent="0.2">
      <c r="AX7094" s="78"/>
      <c r="AZ7094" s="167"/>
      <c r="BA7094" s="77"/>
      <c r="BB7094" s="77"/>
    </row>
    <row r="7095" spans="50:54" s="79" customFormat="1" ht="0" hidden="1" customHeight="1" x14ac:dyDescent="0.2">
      <c r="AX7095" s="78"/>
      <c r="AZ7095" s="167"/>
      <c r="BA7095" s="77"/>
      <c r="BB7095" s="77"/>
    </row>
    <row r="7096" spans="50:54" s="79" customFormat="1" ht="0" hidden="1" customHeight="1" x14ac:dyDescent="0.2">
      <c r="AX7096" s="78"/>
      <c r="AZ7096" s="167"/>
      <c r="BA7096" s="77"/>
      <c r="BB7096" s="77"/>
    </row>
    <row r="7097" spans="50:54" s="79" customFormat="1" ht="0" hidden="1" customHeight="1" x14ac:dyDescent="0.2">
      <c r="AX7097" s="78"/>
      <c r="AZ7097" s="167"/>
      <c r="BA7097" s="77"/>
      <c r="BB7097" s="77"/>
    </row>
    <row r="7098" spans="50:54" s="79" customFormat="1" ht="0" hidden="1" customHeight="1" x14ac:dyDescent="0.2">
      <c r="AX7098" s="78"/>
      <c r="AZ7098" s="167"/>
      <c r="BA7098" s="77"/>
      <c r="BB7098" s="77"/>
    </row>
    <row r="7099" spans="50:54" s="79" customFormat="1" ht="0" hidden="1" customHeight="1" x14ac:dyDescent="0.2">
      <c r="AX7099" s="78"/>
      <c r="AZ7099" s="167"/>
      <c r="BA7099" s="77"/>
      <c r="BB7099" s="77"/>
    </row>
    <row r="7100" spans="50:54" s="79" customFormat="1" ht="0" hidden="1" customHeight="1" x14ac:dyDescent="0.2">
      <c r="AX7100" s="78"/>
      <c r="AZ7100" s="167"/>
      <c r="BA7100" s="77"/>
      <c r="BB7100" s="77"/>
    </row>
    <row r="7101" spans="50:54" s="79" customFormat="1" ht="0" hidden="1" customHeight="1" x14ac:dyDescent="0.2">
      <c r="AX7101" s="78"/>
      <c r="AZ7101" s="167"/>
      <c r="BA7101" s="77"/>
      <c r="BB7101" s="77"/>
    </row>
    <row r="7102" spans="50:54" s="79" customFormat="1" ht="0" hidden="1" customHeight="1" x14ac:dyDescent="0.2">
      <c r="AX7102" s="78"/>
      <c r="AZ7102" s="167"/>
      <c r="BA7102" s="77"/>
      <c r="BB7102" s="77"/>
    </row>
    <row r="7103" spans="50:54" s="79" customFormat="1" ht="0" hidden="1" customHeight="1" x14ac:dyDescent="0.2">
      <c r="AX7103" s="78"/>
      <c r="AZ7103" s="167"/>
      <c r="BA7103" s="77"/>
      <c r="BB7103" s="77"/>
    </row>
    <row r="7104" spans="50:54" s="79" customFormat="1" ht="0" hidden="1" customHeight="1" x14ac:dyDescent="0.2">
      <c r="AX7104" s="78"/>
      <c r="AZ7104" s="167"/>
      <c r="BA7104" s="77"/>
      <c r="BB7104" s="77"/>
    </row>
    <row r="7105" spans="50:54" s="79" customFormat="1" ht="0" hidden="1" customHeight="1" x14ac:dyDescent="0.2">
      <c r="AX7105" s="78"/>
      <c r="AZ7105" s="167"/>
      <c r="BA7105" s="77"/>
      <c r="BB7105" s="77"/>
    </row>
    <row r="7106" spans="50:54" s="79" customFormat="1" ht="0" hidden="1" customHeight="1" x14ac:dyDescent="0.2">
      <c r="AX7106" s="78"/>
      <c r="AZ7106" s="167"/>
      <c r="BA7106" s="77"/>
      <c r="BB7106" s="77"/>
    </row>
    <row r="7107" spans="50:54" s="79" customFormat="1" ht="0" hidden="1" customHeight="1" x14ac:dyDescent="0.2">
      <c r="AX7107" s="78"/>
      <c r="AZ7107" s="167"/>
      <c r="BA7107" s="77"/>
      <c r="BB7107" s="77"/>
    </row>
    <row r="7108" spans="50:54" s="79" customFormat="1" ht="0" hidden="1" customHeight="1" x14ac:dyDescent="0.2">
      <c r="AX7108" s="78"/>
      <c r="AZ7108" s="167"/>
      <c r="BA7108" s="77"/>
      <c r="BB7108" s="77"/>
    </row>
    <row r="7109" spans="50:54" s="79" customFormat="1" ht="0" hidden="1" customHeight="1" x14ac:dyDescent="0.2">
      <c r="AX7109" s="78"/>
      <c r="AZ7109" s="167"/>
      <c r="BA7109" s="77"/>
      <c r="BB7109" s="77"/>
    </row>
    <row r="7110" spans="50:54" s="79" customFormat="1" ht="0" hidden="1" customHeight="1" x14ac:dyDescent="0.2">
      <c r="AX7110" s="78"/>
      <c r="AZ7110" s="167"/>
      <c r="BA7110" s="77"/>
      <c r="BB7110" s="77"/>
    </row>
    <row r="7111" spans="50:54" s="79" customFormat="1" ht="0" hidden="1" customHeight="1" x14ac:dyDescent="0.2">
      <c r="AX7111" s="78"/>
      <c r="AZ7111" s="167"/>
      <c r="BA7111" s="77"/>
      <c r="BB7111" s="77"/>
    </row>
    <row r="7112" spans="50:54" s="79" customFormat="1" ht="0" hidden="1" customHeight="1" x14ac:dyDescent="0.2">
      <c r="AX7112" s="78"/>
      <c r="AZ7112" s="167"/>
      <c r="BA7112" s="77"/>
      <c r="BB7112" s="77"/>
    </row>
    <row r="7113" spans="50:54" s="79" customFormat="1" ht="0" hidden="1" customHeight="1" x14ac:dyDescent="0.2">
      <c r="AX7113" s="78"/>
      <c r="AZ7113" s="167"/>
      <c r="BA7113" s="77"/>
      <c r="BB7113" s="77"/>
    </row>
    <row r="7114" spans="50:54" s="79" customFormat="1" ht="0" hidden="1" customHeight="1" x14ac:dyDescent="0.2">
      <c r="AX7114" s="78"/>
      <c r="AZ7114" s="167"/>
      <c r="BA7114" s="77"/>
      <c r="BB7114" s="77"/>
    </row>
    <row r="7115" spans="50:54" s="79" customFormat="1" ht="0" hidden="1" customHeight="1" x14ac:dyDescent="0.2">
      <c r="AX7115" s="78"/>
      <c r="AZ7115" s="167"/>
      <c r="BA7115" s="77"/>
      <c r="BB7115" s="77"/>
    </row>
    <row r="7116" spans="50:54" s="79" customFormat="1" ht="0" hidden="1" customHeight="1" x14ac:dyDescent="0.2">
      <c r="AX7116" s="78"/>
      <c r="AZ7116" s="167"/>
      <c r="BA7116" s="77"/>
      <c r="BB7116" s="77"/>
    </row>
    <row r="7117" spans="50:54" s="79" customFormat="1" ht="0" hidden="1" customHeight="1" x14ac:dyDescent="0.2">
      <c r="AX7117" s="78"/>
      <c r="AZ7117" s="167"/>
      <c r="BA7117" s="77"/>
      <c r="BB7117" s="77"/>
    </row>
    <row r="7118" spans="50:54" s="79" customFormat="1" ht="0" hidden="1" customHeight="1" x14ac:dyDescent="0.2">
      <c r="AX7118" s="78"/>
      <c r="AZ7118" s="167"/>
      <c r="BA7118" s="77"/>
      <c r="BB7118" s="77"/>
    </row>
    <row r="7119" spans="50:54" s="79" customFormat="1" ht="0" hidden="1" customHeight="1" x14ac:dyDescent="0.2">
      <c r="AX7119" s="78"/>
      <c r="AZ7119" s="167"/>
      <c r="BA7119" s="77"/>
      <c r="BB7119" s="77"/>
    </row>
    <row r="7120" spans="50:54" s="79" customFormat="1" ht="0" hidden="1" customHeight="1" x14ac:dyDescent="0.2">
      <c r="AX7120" s="78"/>
      <c r="AZ7120" s="167"/>
      <c r="BA7120" s="77"/>
      <c r="BB7120" s="77"/>
    </row>
    <row r="7121" spans="50:54" s="79" customFormat="1" ht="0" hidden="1" customHeight="1" x14ac:dyDescent="0.2">
      <c r="AX7121" s="78"/>
      <c r="AZ7121" s="167"/>
      <c r="BA7121" s="77"/>
      <c r="BB7121" s="77"/>
    </row>
    <row r="7122" spans="50:54" s="79" customFormat="1" ht="0" hidden="1" customHeight="1" x14ac:dyDescent="0.2">
      <c r="AX7122" s="78"/>
      <c r="AZ7122" s="167"/>
      <c r="BA7122" s="77"/>
      <c r="BB7122" s="77"/>
    </row>
    <row r="7123" spans="50:54" s="79" customFormat="1" ht="0" hidden="1" customHeight="1" x14ac:dyDescent="0.2">
      <c r="AX7123" s="78"/>
      <c r="AZ7123" s="167"/>
      <c r="BA7123" s="77"/>
      <c r="BB7123" s="77"/>
    </row>
    <row r="7124" spans="50:54" s="79" customFormat="1" ht="0" hidden="1" customHeight="1" x14ac:dyDescent="0.2">
      <c r="AX7124" s="78"/>
      <c r="AZ7124" s="167"/>
      <c r="BA7124" s="77"/>
      <c r="BB7124" s="77"/>
    </row>
    <row r="7125" spans="50:54" s="79" customFormat="1" ht="0" hidden="1" customHeight="1" x14ac:dyDescent="0.2">
      <c r="AX7125" s="78"/>
      <c r="AZ7125" s="167"/>
      <c r="BA7125" s="77"/>
      <c r="BB7125" s="77"/>
    </row>
    <row r="7126" spans="50:54" s="79" customFormat="1" ht="0" hidden="1" customHeight="1" x14ac:dyDescent="0.2">
      <c r="AX7126" s="78"/>
      <c r="AZ7126" s="167"/>
      <c r="BA7126" s="77"/>
      <c r="BB7126" s="77"/>
    </row>
    <row r="7127" spans="50:54" s="79" customFormat="1" ht="0" hidden="1" customHeight="1" x14ac:dyDescent="0.2">
      <c r="AX7127" s="78"/>
      <c r="AZ7127" s="167"/>
      <c r="BA7127" s="77"/>
      <c r="BB7127" s="77"/>
    </row>
    <row r="7128" spans="50:54" s="79" customFormat="1" ht="0" hidden="1" customHeight="1" x14ac:dyDescent="0.2">
      <c r="AX7128" s="78"/>
      <c r="AZ7128" s="167"/>
      <c r="BA7128" s="77"/>
      <c r="BB7128" s="77"/>
    </row>
    <row r="7129" spans="50:54" s="79" customFormat="1" ht="0" hidden="1" customHeight="1" x14ac:dyDescent="0.2">
      <c r="AX7129" s="78"/>
      <c r="AZ7129" s="167"/>
      <c r="BA7129" s="77"/>
      <c r="BB7129" s="77"/>
    </row>
    <row r="7130" spans="50:54" s="79" customFormat="1" ht="0" hidden="1" customHeight="1" x14ac:dyDescent="0.2">
      <c r="AX7130" s="78"/>
      <c r="AZ7130" s="167"/>
      <c r="BA7130" s="77"/>
      <c r="BB7130" s="77"/>
    </row>
    <row r="7131" spans="50:54" s="79" customFormat="1" ht="0" hidden="1" customHeight="1" x14ac:dyDescent="0.2">
      <c r="AX7131" s="78"/>
      <c r="AZ7131" s="167"/>
      <c r="BA7131" s="77"/>
      <c r="BB7131" s="77"/>
    </row>
    <row r="7132" spans="50:54" s="79" customFormat="1" ht="0" hidden="1" customHeight="1" x14ac:dyDescent="0.2">
      <c r="AX7132" s="78"/>
      <c r="AZ7132" s="167"/>
      <c r="BA7132" s="77"/>
      <c r="BB7132" s="77"/>
    </row>
    <row r="7133" spans="50:54" s="79" customFormat="1" ht="0" hidden="1" customHeight="1" x14ac:dyDescent="0.2">
      <c r="AX7133" s="78"/>
      <c r="AZ7133" s="167"/>
      <c r="BA7133" s="77"/>
      <c r="BB7133" s="77"/>
    </row>
    <row r="7134" spans="50:54" s="79" customFormat="1" ht="0" hidden="1" customHeight="1" x14ac:dyDescent="0.2">
      <c r="AX7134" s="78"/>
      <c r="AZ7134" s="167"/>
      <c r="BA7134" s="77"/>
      <c r="BB7134" s="77"/>
    </row>
    <row r="7135" spans="50:54" s="79" customFormat="1" ht="0" hidden="1" customHeight="1" x14ac:dyDescent="0.2">
      <c r="AX7135" s="78"/>
      <c r="AZ7135" s="167"/>
      <c r="BA7135" s="77"/>
      <c r="BB7135" s="77"/>
    </row>
    <row r="7136" spans="50:54" s="79" customFormat="1" ht="0" hidden="1" customHeight="1" x14ac:dyDescent="0.2">
      <c r="AX7136" s="78"/>
      <c r="AZ7136" s="167"/>
      <c r="BA7136" s="77"/>
      <c r="BB7136" s="77"/>
    </row>
    <row r="7137" spans="50:54" s="79" customFormat="1" ht="0" hidden="1" customHeight="1" x14ac:dyDescent="0.2">
      <c r="AX7137" s="78"/>
      <c r="AZ7137" s="167"/>
      <c r="BA7137" s="77"/>
      <c r="BB7137" s="77"/>
    </row>
    <row r="7138" spans="50:54" s="79" customFormat="1" ht="0" hidden="1" customHeight="1" x14ac:dyDescent="0.2">
      <c r="AX7138" s="78"/>
      <c r="AZ7138" s="167"/>
      <c r="BA7138" s="77"/>
      <c r="BB7138" s="77"/>
    </row>
    <row r="7139" spans="50:54" s="79" customFormat="1" ht="0" hidden="1" customHeight="1" x14ac:dyDescent="0.2">
      <c r="AX7139" s="78"/>
      <c r="AZ7139" s="167"/>
      <c r="BA7139" s="77"/>
      <c r="BB7139" s="77"/>
    </row>
    <row r="7140" spans="50:54" s="79" customFormat="1" ht="0" hidden="1" customHeight="1" x14ac:dyDescent="0.2">
      <c r="AX7140" s="78"/>
      <c r="AZ7140" s="167"/>
      <c r="BA7140" s="77"/>
      <c r="BB7140" s="77"/>
    </row>
    <row r="7141" spans="50:54" s="79" customFormat="1" ht="0" hidden="1" customHeight="1" x14ac:dyDescent="0.2">
      <c r="AX7141" s="78"/>
      <c r="AZ7141" s="167"/>
      <c r="BA7141" s="77"/>
      <c r="BB7141" s="77"/>
    </row>
    <row r="7142" spans="50:54" s="79" customFormat="1" ht="0" hidden="1" customHeight="1" x14ac:dyDescent="0.2">
      <c r="AX7142" s="78"/>
      <c r="AZ7142" s="167"/>
      <c r="BA7142" s="77"/>
      <c r="BB7142" s="77"/>
    </row>
    <row r="7143" spans="50:54" s="79" customFormat="1" ht="0" hidden="1" customHeight="1" x14ac:dyDescent="0.2">
      <c r="AX7143" s="78"/>
      <c r="AZ7143" s="167"/>
      <c r="BA7143" s="77"/>
      <c r="BB7143" s="77"/>
    </row>
    <row r="7144" spans="50:54" s="79" customFormat="1" ht="0" hidden="1" customHeight="1" x14ac:dyDescent="0.2">
      <c r="AX7144" s="78"/>
      <c r="AZ7144" s="167"/>
      <c r="BA7144" s="77"/>
      <c r="BB7144" s="77"/>
    </row>
    <row r="7145" spans="50:54" s="79" customFormat="1" ht="0" hidden="1" customHeight="1" x14ac:dyDescent="0.2">
      <c r="AX7145" s="78"/>
      <c r="AZ7145" s="167"/>
      <c r="BA7145" s="77"/>
      <c r="BB7145" s="77"/>
    </row>
    <row r="7146" spans="50:54" s="79" customFormat="1" ht="0" hidden="1" customHeight="1" x14ac:dyDescent="0.2">
      <c r="AX7146" s="78"/>
      <c r="AZ7146" s="167"/>
      <c r="BA7146" s="77"/>
      <c r="BB7146" s="77"/>
    </row>
    <row r="7147" spans="50:54" s="79" customFormat="1" ht="0" hidden="1" customHeight="1" x14ac:dyDescent="0.2">
      <c r="AX7147" s="78"/>
      <c r="AZ7147" s="167"/>
      <c r="BA7147" s="77"/>
      <c r="BB7147" s="77"/>
    </row>
    <row r="7148" spans="50:54" s="79" customFormat="1" ht="0" hidden="1" customHeight="1" x14ac:dyDescent="0.2">
      <c r="AX7148" s="78"/>
      <c r="AZ7148" s="167"/>
      <c r="BA7148" s="77"/>
      <c r="BB7148" s="77"/>
    </row>
    <row r="7149" spans="50:54" s="79" customFormat="1" ht="0" hidden="1" customHeight="1" x14ac:dyDescent="0.2">
      <c r="AX7149" s="78"/>
      <c r="AZ7149" s="167"/>
      <c r="BA7149" s="77"/>
      <c r="BB7149" s="77"/>
    </row>
    <row r="7150" spans="50:54" s="79" customFormat="1" ht="0" hidden="1" customHeight="1" x14ac:dyDescent="0.2">
      <c r="AX7150" s="78"/>
      <c r="AZ7150" s="167"/>
      <c r="BA7150" s="77"/>
      <c r="BB7150" s="77"/>
    </row>
    <row r="7151" spans="50:54" s="79" customFormat="1" ht="0" hidden="1" customHeight="1" x14ac:dyDescent="0.2">
      <c r="AX7151" s="78"/>
      <c r="AZ7151" s="167"/>
      <c r="BA7151" s="77"/>
      <c r="BB7151" s="77"/>
    </row>
    <row r="7152" spans="50:54" s="79" customFormat="1" ht="0" hidden="1" customHeight="1" x14ac:dyDescent="0.2">
      <c r="AX7152" s="78"/>
      <c r="AZ7152" s="167"/>
      <c r="BA7152" s="77"/>
      <c r="BB7152" s="77"/>
    </row>
    <row r="7153" spans="50:54" s="79" customFormat="1" ht="0" hidden="1" customHeight="1" x14ac:dyDescent="0.2">
      <c r="AX7153" s="78"/>
      <c r="AZ7153" s="167"/>
      <c r="BA7153" s="77"/>
      <c r="BB7153" s="77"/>
    </row>
    <row r="7154" spans="50:54" s="79" customFormat="1" ht="0" hidden="1" customHeight="1" x14ac:dyDescent="0.2">
      <c r="AX7154" s="78"/>
      <c r="AZ7154" s="167"/>
      <c r="BA7154" s="77"/>
      <c r="BB7154" s="77"/>
    </row>
    <row r="7155" spans="50:54" s="79" customFormat="1" ht="0" hidden="1" customHeight="1" x14ac:dyDescent="0.2">
      <c r="AX7155" s="78"/>
      <c r="AZ7155" s="167"/>
      <c r="BA7155" s="77"/>
      <c r="BB7155" s="77"/>
    </row>
    <row r="7156" spans="50:54" s="79" customFormat="1" ht="0" hidden="1" customHeight="1" x14ac:dyDescent="0.2">
      <c r="AX7156" s="78"/>
      <c r="AZ7156" s="167"/>
      <c r="BA7156" s="77"/>
      <c r="BB7156" s="77"/>
    </row>
    <row r="7157" spans="50:54" s="79" customFormat="1" ht="0" hidden="1" customHeight="1" x14ac:dyDescent="0.2">
      <c r="AX7157" s="78"/>
      <c r="AZ7157" s="167"/>
      <c r="BA7157" s="77"/>
      <c r="BB7157" s="77"/>
    </row>
    <row r="7158" spans="50:54" s="79" customFormat="1" ht="0" hidden="1" customHeight="1" x14ac:dyDescent="0.2">
      <c r="AX7158" s="78"/>
      <c r="AZ7158" s="167"/>
      <c r="BA7158" s="77"/>
      <c r="BB7158" s="77"/>
    </row>
    <row r="7159" spans="50:54" s="79" customFormat="1" ht="0" hidden="1" customHeight="1" x14ac:dyDescent="0.2">
      <c r="AX7159" s="78"/>
      <c r="AZ7159" s="167"/>
      <c r="BA7159" s="77"/>
      <c r="BB7159" s="77"/>
    </row>
    <row r="7160" spans="50:54" s="79" customFormat="1" ht="0" hidden="1" customHeight="1" x14ac:dyDescent="0.2">
      <c r="AX7160" s="78"/>
      <c r="AZ7160" s="167"/>
      <c r="BA7160" s="77"/>
      <c r="BB7160" s="77"/>
    </row>
    <row r="7161" spans="50:54" s="79" customFormat="1" ht="0" hidden="1" customHeight="1" x14ac:dyDescent="0.2">
      <c r="AX7161" s="78"/>
      <c r="AZ7161" s="167"/>
      <c r="BA7161" s="77"/>
      <c r="BB7161" s="77"/>
    </row>
    <row r="7162" spans="50:54" s="79" customFormat="1" ht="0" hidden="1" customHeight="1" x14ac:dyDescent="0.2">
      <c r="AX7162" s="78"/>
      <c r="AZ7162" s="167"/>
      <c r="BA7162" s="77"/>
      <c r="BB7162" s="77"/>
    </row>
    <row r="7163" spans="50:54" s="79" customFormat="1" ht="0" hidden="1" customHeight="1" x14ac:dyDescent="0.2">
      <c r="AX7163" s="78"/>
      <c r="AZ7163" s="167"/>
      <c r="BA7163" s="77"/>
      <c r="BB7163" s="77"/>
    </row>
    <row r="7164" spans="50:54" s="79" customFormat="1" ht="0" hidden="1" customHeight="1" x14ac:dyDescent="0.2">
      <c r="AX7164" s="78"/>
      <c r="AZ7164" s="167"/>
      <c r="BA7164" s="77"/>
      <c r="BB7164" s="77"/>
    </row>
    <row r="7165" spans="50:54" s="79" customFormat="1" ht="0" hidden="1" customHeight="1" x14ac:dyDescent="0.2">
      <c r="AX7165" s="78"/>
      <c r="AZ7165" s="167"/>
      <c r="BA7165" s="77"/>
      <c r="BB7165" s="77"/>
    </row>
    <row r="7166" spans="50:54" s="79" customFormat="1" ht="0" hidden="1" customHeight="1" x14ac:dyDescent="0.2">
      <c r="AX7166" s="78"/>
      <c r="AZ7166" s="167"/>
      <c r="BA7166" s="77"/>
      <c r="BB7166" s="77"/>
    </row>
    <row r="7167" spans="50:54" s="79" customFormat="1" ht="0" hidden="1" customHeight="1" x14ac:dyDescent="0.2">
      <c r="AX7167" s="78"/>
      <c r="AZ7167" s="167"/>
      <c r="BA7167" s="77"/>
      <c r="BB7167" s="77"/>
    </row>
    <row r="7168" spans="50:54" s="79" customFormat="1" ht="0" hidden="1" customHeight="1" x14ac:dyDescent="0.2">
      <c r="AX7168" s="78"/>
      <c r="AZ7168" s="167"/>
      <c r="BA7168" s="77"/>
      <c r="BB7168" s="77"/>
    </row>
    <row r="7169" spans="50:54" s="79" customFormat="1" ht="0" hidden="1" customHeight="1" x14ac:dyDescent="0.2">
      <c r="AX7169" s="78"/>
      <c r="AZ7169" s="167"/>
      <c r="BA7169" s="77"/>
      <c r="BB7169" s="77"/>
    </row>
    <row r="7170" spans="50:54" s="79" customFormat="1" ht="0" hidden="1" customHeight="1" x14ac:dyDescent="0.2">
      <c r="AX7170" s="78"/>
      <c r="AZ7170" s="167"/>
      <c r="BA7170" s="77"/>
      <c r="BB7170" s="77"/>
    </row>
    <row r="7171" spans="50:54" s="79" customFormat="1" ht="0" hidden="1" customHeight="1" x14ac:dyDescent="0.2">
      <c r="AX7171" s="78"/>
      <c r="AZ7171" s="167"/>
      <c r="BA7171" s="77"/>
      <c r="BB7171" s="77"/>
    </row>
    <row r="7172" spans="50:54" s="79" customFormat="1" ht="0" hidden="1" customHeight="1" x14ac:dyDescent="0.2">
      <c r="AX7172" s="78"/>
      <c r="AZ7172" s="167"/>
      <c r="BA7172" s="77"/>
      <c r="BB7172" s="77"/>
    </row>
    <row r="7173" spans="50:54" s="79" customFormat="1" ht="0" hidden="1" customHeight="1" x14ac:dyDescent="0.2">
      <c r="AX7173" s="78"/>
      <c r="AZ7173" s="167"/>
      <c r="BA7173" s="77"/>
      <c r="BB7173" s="77"/>
    </row>
    <row r="7174" spans="50:54" s="79" customFormat="1" ht="0" hidden="1" customHeight="1" x14ac:dyDescent="0.2">
      <c r="AX7174" s="78"/>
      <c r="AZ7174" s="167"/>
      <c r="BA7174" s="77"/>
      <c r="BB7174" s="77"/>
    </row>
    <row r="7175" spans="50:54" s="79" customFormat="1" ht="0" hidden="1" customHeight="1" x14ac:dyDescent="0.2">
      <c r="AX7175" s="78"/>
      <c r="AZ7175" s="167"/>
      <c r="BA7175" s="77"/>
      <c r="BB7175" s="77"/>
    </row>
    <row r="7176" spans="50:54" s="79" customFormat="1" ht="0" hidden="1" customHeight="1" x14ac:dyDescent="0.2">
      <c r="AX7176" s="78"/>
      <c r="AZ7176" s="167"/>
      <c r="BA7176" s="77"/>
      <c r="BB7176" s="77"/>
    </row>
    <row r="7177" spans="50:54" s="79" customFormat="1" ht="0" hidden="1" customHeight="1" x14ac:dyDescent="0.2">
      <c r="AX7177" s="78"/>
      <c r="AZ7177" s="167"/>
      <c r="BA7177" s="77"/>
      <c r="BB7177" s="77"/>
    </row>
    <row r="7178" spans="50:54" s="79" customFormat="1" ht="0" hidden="1" customHeight="1" x14ac:dyDescent="0.2">
      <c r="AX7178" s="78"/>
      <c r="AZ7178" s="167"/>
      <c r="BA7178" s="77"/>
      <c r="BB7178" s="77"/>
    </row>
    <row r="7179" spans="50:54" s="79" customFormat="1" ht="0" hidden="1" customHeight="1" x14ac:dyDescent="0.2">
      <c r="AX7179" s="78"/>
      <c r="AZ7179" s="167"/>
      <c r="BA7179" s="77"/>
      <c r="BB7179" s="77"/>
    </row>
    <row r="7180" spans="50:54" s="79" customFormat="1" ht="0" hidden="1" customHeight="1" x14ac:dyDescent="0.2">
      <c r="AX7180" s="78"/>
      <c r="AZ7180" s="167"/>
      <c r="BA7180" s="77"/>
      <c r="BB7180" s="77"/>
    </row>
    <row r="7181" spans="50:54" s="79" customFormat="1" ht="0" hidden="1" customHeight="1" x14ac:dyDescent="0.2">
      <c r="AX7181" s="78"/>
      <c r="AZ7181" s="167"/>
      <c r="BA7181" s="77"/>
      <c r="BB7181" s="77"/>
    </row>
    <row r="7182" spans="50:54" s="79" customFormat="1" ht="0" hidden="1" customHeight="1" x14ac:dyDescent="0.2">
      <c r="AX7182" s="78"/>
      <c r="AZ7182" s="167"/>
      <c r="BA7182" s="77"/>
      <c r="BB7182" s="77"/>
    </row>
    <row r="7183" spans="50:54" s="79" customFormat="1" ht="0" hidden="1" customHeight="1" x14ac:dyDescent="0.2">
      <c r="AX7183" s="78"/>
      <c r="AZ7183" s="167"/>
      <c r="BA7183" s="77"/>
      <c r="BB7183" s="77"/>
    </row>
    <row r="7184" spans="50:54" s="79" customFormat="1" ht="0" hidden="1" customHeight="1" x14ac:dyDescent="0.2">
      <c r="AX7184" s="78"/>
      <c r="AZ7184" s="167"/>
      <c r="BA7184" s="77"/>
      <c r="BB7184" s="77"/>
    </row>
    <row r="7185" spans="50:54" s="79" customFormat="1" ht="0" hidden="1" customHeight="1" x14ac:dyDescent="0.2">
      <c r="AX7185" s="78"/>
      <c r="AZ7185" s="167"/>
      <c r="BA7185" s="77"/>
      <c r="BB7185" s="77"/>
    </row>
    <row r="7186" spans="50:54" s="79" customFormat="1" ht="0" hidden="1" customHeight="1" x14ac:dyDescent="0.2">
      <c r="AX7186" s="78"/>
      <c r="AZ7186" s="167"/>
      <c r="BA7186" s="77"/>
      <c r="BB7186" s="77"/>
    </row>
    <row r="7187" spans="50:54" s="79" customFormat="1" ht="0" hidden="1" customHeight="1" x14ac:dyDescent="0.2">
      <c r="AX7187" s="78"/>
      <c r="AZ7187" s="167"/>
      <c r="BA7187" s="77"/>
      <c r="BB7187" s="77"/>
    </row>
    <row r="7188" spans="50:54" s="79" customFormat="1" ht="0" hidden="1" customHeight="1" x14ac:dyDescent="0.2">
      <c r="AX7188" s="78"/>
      <c r="AZ7188" s="167"/>
      <c r="BA7188" s="77"/>
      <c r="BB7188" s="77"/>
    </row>
    <row r="7189" spans="50:54" s="79" customFormat="1" ht="0" hidden="1" customHeight="1" x14ac:dyDescent="0.2">
      <c r="AX7189" s="78"/>
      <c r="AZ7189" s="167"/>
      <c r="BA7189" s="77"/>
      <c r="BB7189" s="77"/>
    </row>
    <row r="7190" spans="50:54" s="79" customFormat="1" ht="0" hidden="1" customHeight="1" x14ac:dyDescent="0.2">
      <c r="AX7190" s="78"/>
      <c r="AZ7190" s="167"/>
      <c r="BA7190" s="77"/>
      <c r="BB7190" s="77"/>
    </row>
    <row r="7191" spans="50:54" s="79" customFormat="1" ht="0" hidden="1" customHeight="1" x14ac:dyDescent="0.2">
      <c r="AX7191" s="78"/>
      <c r="AZ7191" s="167"/>
      <c r="BA7191" s="77"/>
      <c r="BB7191" s="77"/>
    </row>
    <row r="7192" spans="50:54" s="79" customFormat="1" ht="0" hidden="1" customHeight="1" x14ac:dyDescent="0.2">
      <c r="AX7192" s="78"/>
      <c r="AZ7192" s="167"/>
      <c r="BA7192" s="77"/>
      <c r="BB7192" s="77"/>
    </row>
    <row r="7193" spans="50:54" s="79" customFormat="1" ht="0" hidden="1" customHeight="1" x14ac:dyDescent="0.2">
      <c r="AX7193" s="78"/>
      <c r="AZ7193" s="167"/>
      <c r="BA7193" s="77"/>
      <c r="BB7193" s="77"/>
    </row>
    <row r="7194" spans="50:54" s="79" customFormat="1" ht="0" hidden="1" customHeight="1" x14ac:dyDescent="0.2">
      <c r="AX7194" s="78"/>
      <c r="AZ7194" s="167"/>
      <c r="BA7194" s="77"/>
      <c r="BB7194" s="77"/>
    </row>
    <row r="7195" spans="50:54" s="79" customFormat="1" ht="0" hidden="1" customHeight="1" x14ac:dyDescent="0.2">
      <c r="AX7195" s="78"/>
      <c r="AZ7195" s="167"/>
      <c r="BA7195" s="77"/>
      <c r="BB7195" s="77"/>
    </row>
    <row r="7196" spans="50:54" s="79" customFormat="1" ht="0" hidden="1" customHeight="1" x14ac:dyDescent="0.2">
      <c r="AX7196" s="78"/>
      <c r="AZ7196" s="167"/>
      <c r="BA7196" s="77"/>
      <c r="BB7196" s="77"/>
    </row>
    <row r="7197" spans="50:54" s="79" customFormat="1" ht="0" hidden="1" customHeight="1" x14ac:dyDescent="0.2">
      <c r="AX7197" s="78"/>
      <c r="AZ7197" s="167"/>
      <c r="BA7197" s="77"/>
      <c r="BB7197" s="77"/>
    </row>
    <row r="7198" spans="50:54" s="79" customFormat="1" ht="0" hidden="1" customHeight="1" x14ac:dyDescent="0.2">
      <c r="AX7198" s="78"/>
      <c r="AZ7198" s="167"/>
      <c r="BA7198" s="77"/>
      <c r="BB7198" s="77"/>
    </row>
    <row r="7199" spans="50:54" s="79" customFormat="1" ht="0" hidden="1" customHeight="1" x14ac:dyDescent="0.2">
      <c r="AX7199" s="78"/>
      <c r="AZ7199" s="167"/>
      <c r="BA7199" s="77"/>
      <c r="BB7199" s="77"/>
    </row>
    <row r="7200" spans="50:54" s="79" customFormat="1" ht="0" hidden="1" customHeight="1" x14ac:dyDescent="0.2">
      <c r="AX7200" s="78"/>
      <c r="AZ7200" s="167"/>
      <c r="BA7200" s="77"/>
      <c r="BB7200" s="77"/>
    </row>
    <row r="7201" spans="50:54" s="79" customFormat="1" ht="0" hidden="1" customHeight="1" x14ac:dyDescent="0.2">
      <c r="AX7201" s="78"/>
      <c r="AZ7201" s="167"/>
      <c r="BA7201" s="77"/>
      <c r="BB7201" s="77"/>
    </row>
    <row r="7202" spans="50:54" s="79" customFormat="1" ht="0" hidden="1" customHeight="1" x14ac:dyDescent="0.2">
      <c r="AX7202" s="78"/>
      <c r="AZ7202" s="167"/>
      <c r="BA7202" s="77"/>
      <c r="BB7202" s="77"/>
    </row>
    <row r="7203" spans="50:54" s="79" customFormat="1" ht="0" hidden="1" customHeight="1" x14ac:dyDescent="0.2">
      <c r="AX7203" s="78"/>
      <c r="AZ7203" s="167"/>
      <c r="BA7203" s="77"/>
      <c r="BB7203" s="77"/>
    </row>
    <row r="7204" spans="50:54" s="79" customFormat="1" ht="0" hidden="1" customHeight="1" x14ac:dyDescent="0.2">
      <c r="AX7204" s="78"/>
      <c r="AZ7204" s="167"/>
      <c r="BA7204" s="77"/>
      <c r="BB7204" s="77"/>
    </row>
    <row r="7205" spans="50:54" s="79" customFormat="1" ht="0" hidden="1" customHeight="1" x14ac:dyDescent="0.2">
      <c r="AX7205" s="78"/>
      <c r="AZ7205" s="167"/>
      <c r="BA7205" s="77"/>
      <c r="BB7205" s="77"/>
    </row>
    <row r="7206" spans="50:54" s="79" customFormat="1" ht="0" hidden="1" customHeight="1" x14ac:dyDescent="0.2">
      <c r="AX7206" s="78"/>
      <c r="AZ7206" s="167"/>
      <c r="BA7206" s="77"/>
      <c r="BB7206" s="77"/>
    </row>
    <row r="7207" spans="50:54" s="79" customFormat="1" ht="0" hidden="1" customHeight="1" x14ac:dyDescent="0.2">
      <c r="AX7207" s="78"/>
      <c r="AZ7207" s="167"/>
      <c r="BA7207" s="77"/>
      <c r="BB7207" s="77"/>
    </row>
    <row r="7208" spans="50:54" s="79" customFormat="1" ht="0" hidden="1" customHeight="1" x14ac:dyDescent="0.2">
      <c r="AX7208" s="78"/>
      <c r="AZ7208" s="167"/>
      <c r="BA7208" s="77"/>
      <c r="BB7208" s="77"/>
    </row>
    <row r="7209" spans="50:54" s="79" customFormat="1" ht="0" hidden="1" customHeight="1" x14ac:dyDescent="0.2">
      <c r="AX7209" s="78"/>
      <c r="AZ7209" s="167"/>
      <c r="BA7209" s="77"/>
      <c r="BB7209" s="77"/>
    </row>
    <row r="7210" spans="50:54" s="79" customFormat="1" ht="0" hidden="1" customHeight="1" x14ac:dyDescent="0.2">
      <c r="AX7210" s="78"/>
      <c r="AZ7210" s="167"/>
      <c r="BA7210" s="77"/>
      <c r="BB7210" s="77"/>
    </row>
    <row r="7211" spans="50:54" s="79" customFormat="1" ht="0" hidden="1" customHeight="1" x14ac:dyDescent="0.2">
      <c r="AX7211" s="78"/>
      <c r="AZ7211" s="167"/>
      <c r="BA7211" s="77"/>
      <c r="BB7211" s="77"/>
    </row>
    <row r="7212" spans="50:54" s="79" customFormat="1" ht="0" hidden="1" customHeight="1" x14ac:dyDescent="0.2">
      <c r="AX7212" s="78"/>
      <c r="AZ7212" s="167"/>
      <c r="BA7212" s="77"/>
      <c r="BB7212" s="77"/>
    </row>
    <row r="7213" spans="50:54" s="79" customFormat="1" ht="0" hidden="1" customHeight="1" x14ac:dyDescent="0.2">
      <c r="AX7213" s="78"/>
      <c r="AZ7213" s="167"/>
      <c r="BA7213" s="77"/>
      <c r="BB7213" s="77"/>
    </row>
    <row r="7214" spans="50:54" s="79" customFormat="1" ht="0" hidden="1" customHeight="1" x14ac:dyDescent="0.2">
      <c r="AX7214" s="78"/>
      <c r="AZ7214" s="167"/>
      <c r="BA7214" s="77"/>
      <c r="BB7214" s="77"/>
    </row>
    <row r="7215" spans="50:54" s="79" customFormat="1" ht="0" hidden="1" customHeight="1" x14ac:dyDescent="0.2">
      <c r="AX7215" s="78"/>
      <c r="AZ7215" s="167"/>
      <c r="BA7215" s="77"/>
      <c r="BB7215" s="77"/>
    </row>
    <row r="7216" spans="50:54" s="79" customFormat="1" ht="0" hidden="1" customHeight="1" x14ac:dyDescent="0.2">
      <c r="AX7216" s="78"/>
      <c r="AZ7216" s="167"/>
      <c r="BA7216" s="77"/>
      <c r="BB7216" s="77"/>
    </row>
    <row r="7217" spans="50:54" s="79" customFormat="1" ht="0" hidden="1" customHeight="1" x14ac:dyDescent="0.2">
      <c r="AX7217" s="78"/>
      <c r="AZ7217" s="167"/>
      <c r="BA7217" s="77"/>
      <c r="BB7217" s="77"/>
    </row>
    <row r="7218" spans="50:54" s="79" customFormat="1" ht="0" hidden="1" customHeight="1" x14ac:dyDescent="0.2">
      <c r="AX7218" s="78"/>
      <c r="AZ7218" s="167"/>
      <c r="BA7218" s="77"/>
      <c r="BB7218" s="77"/>
    </row>
    <row r="7219" spans="50:54" s="79" customFormat="1" ht="0" hidden="1" customHeight="1" x14ac:dyDescent="0.2">
      <c r="AX7219" s="78"/>
      <c r="AZ7219" s="167"/>
      <c r="BA7219" s="77"/>
      <c r="BB7219" s="77"/>
    </row>
    <row r="7220" spans="50:54" s="79" customFormat="1" ht="0" hidden="1" customHeight="1" x14ac:dyDescent="0.2">
      <c r="AX7220" s="78"/>
      <c r="AZ7220" s="167"/>
      <c r="BA7220" s="77"/>
      <c r="BB7220" s="77"/>
    </row>
    <row r="7221" spans="50:54" s="79" customFormat="1" ht="0" hidden="1" customHeight="1" x14ac:dyDescent="0.2">
      <c r="AX7221" s="78"/>
      <c r="AZ7221" s="167"/>
      <c r="BA7221" s="77"/>
      <c r="BB7221" s="77"/>
    </row>
    <row r="7222" spans="50:54" s="79" customFormat="1" ht="0" hidden="1" customHeight="1" x14ac:dyDescent="0.2">
      <c r="AX7222" s="78"/>
      <c r="AZ7222" s="167"/>
      <c r="BA7222" s="77"/>
      <c r="BB7222" s="77"/>
    </row>
    <row r="7223" spans="50:54" s="79" customFormat="1" ht="0" hidden="1" customHeight="1" x14ac:dyDescent="0.2">
      <c r="AX7223" s="78"/>
      <c r="AZ7223" s="167"/>
      <c r="BA7223" s="77"/>
      <c r="BB7223" s="77"/>
    </row>
    <row r="7224" spans="50:54" s="79" customFormat="1" ht="0" hidden="1" customHeight="1" x14ac:dyDescent="0.2">
      <c r="AX7224" s="78"/>
      <c r="AZ7224" s="167"/>
      <c r="BA7224" s="77"/>
      <c r="BB7224" s="77"/>
    </row>
    <row r="7225" spans="50:54" s="79" customFormat="1" ht="0" hidden="1" customHeight="1" x14ac:dyDescent="0.2">
      <c r="AX7225" s="78"/>
      <c r="AZ7225" s="167"/>
      <c r="BA7225" s="77"/>
      <c r="BB7225" s="77"/>
    </row>
    <row r="7226" spans="50:54" s="79" customFormat="1" ht="0" hidden="1" customHeight="1" x14ac:dyDescent="0.2">
      <c r="AX7226" s="78"/>
      <c r="AZ7226" s="167"/>
      <c r="BA7226" s="77"/>
      <c r="BB7226" s="77"/>
    </row>
    <row r="7227" spans="50:54" s="79" customFormat="1" ht="0" hidden="1" customHeight="1" x14ac:dyDescent="0.2">
      <c r="AX7227" s="78"/>
      <c r="AZ7227" s="167"/>
      <c r="BA7227" s="77"/>
      <c r="BB7227" s="77"/>
    </row>
    <row r="7228" spans="50:54" s="79" customFormat="1" ht="0" hidden="1" customHeight="1" x14ac:dyDescent="0.2">
      <c r="AX7228" s="78"/>
      <c r="AZ7228" s="167"/>
      <c r="BA7228" s="77"/>
      <c r="BB7228" s="77"/>
    </row>
    <row r="7229" spans="50:54" s="79" customFormat="1" ht="0" hidden="1" customHeight="1" x14ac:dyDescent="0.2">
      <c r="AX7229" s="78"/>
      <c r="AZ7229" s="167"/>
      <c r="BA7229" s="77"/>
      <c r="BB7229" s="77"/>
    </row>
    <row r="7230" spans="50:54" s="79" customFormat="1" ht="0" hidden="1" customHeight="1" x14ac:dyDescent="0.2">
      <c r="AX7230" s="78"/>
      <c r="AZ7230" s="167"/>
      <c r="BA7230" s="77"/>
      <c r="BB7230" s="77"/>
    </row>
    <row r="7231" spans="50:54" s="79" customFormat="1" ht="0" hidden="1" customHeight="1" x14ac:dyDescent="0.2">
      <c r="AX7231" s="78"/>
      <c r="AZ7231" s="167"/>
      <c r="BA7231" s="77"/>
      <c r="BB7231" s="77"/>
    </row>
    <row r="7232" spans="50:54" s="79" customFormat="1" ht="0" hidden="1" customHeight="1" x14ac:dyDescent="0.2">
      <c r="AX7232" s="78"/>
      <c r="AZ7232" s="167"/>
      <c r="BA7232" s="77"/>
      <c r="BB7232" s="77"/>
    </row>
    <row r="7233" spans="50:54" s="79" customFormat="1" ht="0" hidden="1" customHeight="1" x14ac:dyDescent="0.2">
      <c r="AX7233" s="78"/>
      <c r="AZ7233" s="167"/>
      <c r="BA7233" s="77"/>
      <c r="BB7233" s="77"/>
    </row>
    <row r="7234" spans="50:54" s="79" customFormat="1" ht="0" hidden="1" customHeight="1" x14ac:dyDescent="0.2">
      <c r="AX7234" s="78"/>
      <c r="AZ7234" s="167"/>
      <c r="BA7234" s="77"/>
      <c r="BB7234" s="77"/>
    </row>
    <row r="7235" spans="50:54" s="79" customFormat="1" ht="0" hidden="1" customHeight="1" x14ac:dyDescent="0.2">
      <c r="AX7235" s="78"/>
      <c r="AZ7235" s="167"/>
      <c r="BA7235" s="77"/>
      <c r="BB7235" s="77"/>
    </row>
    <row r="7236" spans="50:54" s="79" customFormat="1" ht="0" hidden="1" customHeight="1" x14ac:dyDescent="0.2">
      <c r="AX7236" s="78"/>
      <c r="AZ7236" s="167"/>
      <c r="BA7236" s="77"/>
      <c r="BB7236" s="77"/>
    </row>
    <row r="7237" spans="50:54" s="79" customFormat="1" ht="0" hidden="1" customHeight="1" x14ac:dyDescent="0.2">
      <c r="AX7237" s="78"/>
      <c r="AZ7237" s="167"/>
      <c r="BA7237" s="77"/>
      <c r="BB7237" s="77"/>
    </row>
    <row r="7238" spans="50:54" s="79" customFormat="1" ht="0" hidden="1" customHeight="1" x14ac:dyDescent="0.2">
      <c r="AX7238" s="78"/>
      <c r="AZ7238" s="167"/>
      <c r="BA7238" s="77"/>
      <c r="BB7238" s="77"/>
    </row>
    <row r="7239" spans="50:54" s="79" customFormat="1" ht="0" hidden="1" customHeight="1" x14ac:dyDescent="0.2">
      <c r="AX7239" s="78"/>
      <c r="AZ7239" s="167"/>
      <c r="BA7239" s="77"/>
      <c r="BB7239" s="77"/>
    </row>
    <row r="7240" spans="50:54" s="79" customFormat="1" ht="0" hidden="1" customHeight="1" x14ac:dyDescent="0.2">
      <c r="AX7240" s="78"/>
      <c r="AZ7240" s="167"/>
      <c r="BA7240" s="77"/>
      <c r="BB7240" s="77"/>
    </row>
    <row r="7241" spans="50:54" s="79" customFormat="1" ht="0" hidden="1" customHeight="1" x14ac:dyDescent="0.2">
      <c r="AX7241" s="78"/>
      <c r="AZ7241" s="167"/>
      <c r="BA7241" s="77"/>
      <c r="BB7241" s="77"/>
    </row>
    <row r="7242" spans="50:54" s="79" customFormat="1" ht="0" hidden="1" customHeight="1" x14ac:dyDescent="0.2">
      <c r="AX7242" s="78"/>
      <c r="AZ7242" s="167"/>
      <c r="BA7242" s="77"/>
      <c r="BB7242" s="77"/>
    </row>
    <row r="7243" spans="50:54" s="79" customFormat="1" ht="0" hidden="1" customHeight="1" x14ac:dyDescent="0.2">
      <c r="AX7243" s="78"/>
      <c r="AZ7243" s="167"/>
      <c r="BA7243" s="77"/>
      <c r="BB7243" s="77"/>
    </row>
    <row r="7244" spans="50:54" s="79" customFormat="1" ht="0" hidden="1" customHeight="1" x14ac:dyDescent="0.2">
      <c r="AX7244" s="78"/>
      <c r="AZ7244" s="167"/>
      <c r="BA7244" s="77"/>
      <c r="BB7244" s="77"/>
    </row>
    <row r="7245" spans="50:54" s="79" customFormat="1" ht="0" hidden="1" customHeight="1" x14ac:dyDescent="0.2">
      <c r="AX7245" s="78"/>
      <c r="AZ7245" s="167"/>
      <c r="BA7245" s="77"/>
      <c r="BB7245" s="77"/>
    </row>
    <row r="7246" spans="50:54" s="79" customFormat="1" ht="0" hidden="1" customHeight="1" x14ac:dyDescent="0.2">
      <c r="AX7246" s="78"/>
      <c r="AZ7246" s="167"/>
      <c r="BA7246" s="77"/>
      <c r="BB7246" s="77"/>
    </row>
    <row r="7247" spans="50:54" s="79" customFormat="1" ht="0" hidden="1" customHeight="1" x14ac:dyDescent="0.2">
      <c r="AX7247" s="78"/>
      <c r="AZ7247" s="167"/>
      <c r="BA7247" s="77"/>
      <c r="BB7247" s="77"/>
    </row>
    <row r="7248" spans="50:54" s="79" customFormat="1" ht="0" hidden="1" customHeight="1" x14ac:dyDescent="0.2">
      <c r="AX7248" s="78"/>
      <c r="AZ7248" s="167"/>
      <c r="BA7248" s="77"/>
      <c r="BB7248" s="77"/>
    </row>
    <row r="7249" spans="50:54" s="79" customFormat="1" ht="0" hidden="1" customHeight="1" x14ac:dyDescent="0.2">
      <c r="AX7249" s="78"/>
      <c r="AZ7249" s="167"/>
      <c r="BA7249" s="77"/>
      <c r="BB7249" s="77"/>
    </row>
    <row r="7250" spans="50:54" s="79" customFormat="1" ht="0" hidden="1" customHeight="1" x14ac:dyDescent="0.2">
      <c r="AX7250" s="78"/>
      <c r="AZ7250" s="167"/>
      <c r="BA7250" s="77"/>
      <c r="BB7250" s="77"/>
    </row>
    <row r="7251" spans="50:54" s="79" customFormat="1" ht="0" hidden="1" customHeight="1" x14ac:dyDescent="0.2">
      <c r="AX7251" s="78"/>
      <c r="AZ7251" s="167"/>
      <c r="BA7251" s="77"/>
      <c r="BB7251" s="77"/>
    </row>
    <row r="7252" spans="50:54" s="79" customFormat="1" ht="0" hidden="1" customHeight="1" x14ac:dyDescent="0.2">
      <c r="AX7252" s="78"/>
      <c r="AZ7252" s="167"/>
      <c r="BA7252" s="77"/>
      <c r="BB7252" s="77"/>
    </row>
    <row r="7253" spans="50:54" s="79" customFormat="1" ht="0" hidden="1" customHeight="1" x14ac:dyDescent="0.2">
      <c r="AX7253" s="78"/>
      <c r="AZ7253" s="167"/>
      <c r="BA7253" s="77"/>
      <c r="BB7253" s="77"/>
    </row>
    <row r="7254" spans="50:54" s="79" customFormat="1" ht="0" hidden="1" customHeight="1" x14ac:dyDescent="0.2">
      <c r="AX7254" s="78"/>
      <c r="AZ7254" s="167"/>
      <c r="BA7254" s="77"/>
      <c r="BB7254" s="77"/>
    </row>
    <row r="7255" spans="50:54" s="79" customFormat="1" ht="0" hidden="1" customHeight="1" x14ac:dyDescent="0.2">
      <c r="AX7255" s="78"/>
      <c r="AZ7255" s="167"/>
      <c r="BA7255" s="77"/>
      <c r="BB7255" s="77"/>
    </row>
    <row r="7256" spans="50:54" s="79" customFormat="1" ht="0" hidden="1" customHeight="1" x14ac:dyDescent="0.2">
      <c r="AX7256" s="78"/>
      <c r="AZ7256" s="167"/>
      <c r="BA7256" s="77"/>
      <c r="BB7256" s="77"/>
    </row>
    <row r="7257" spans="50:54" s="79" customFormat="1" ht="0" hidden="1" customHeight="1" x14ac:dyDescent="0.2">
      <c r="AX7257" s="78"/>
      <c r="AZ7257" s="167"/>
      <c r="BA7257" s="77"/>
      <c r="BB7257" s="77"/>
    </row>
    <row r="7258" spans="50:54" s="79" customFormat="1" ht="0" hidden="1" customHeight="1" x14ac:dyDescent="0.2">
      <c r="AX7258" s="78"/>
      <c r="AZ7258" s="167"/>
      <c r="BA7258" s="77"/>
      <c r="BB7258" s="77"/>
    </row>
    <row r="7259" spans="50:54" s="79" customFormat="1" ht="0" hidden="1" customHeight="1" x14ac:dyDescent="0.2">
      <c r="AX7259" s="78"/>
      <c r="AZ7259" s="167"/>
      <c r="BA7259" s="77"/>
      <c r="BB7259" s="77"/>
    </row>
    <row r="7260" spans="50:54" s="79" customFormat="1" ht="0" hidden="1" customHeight="1" x14ac:dyDescent="0.2">
      <c r="AX7260" s="78"/>
      <c r="AZ7260" s="167"/>
      <c r="BA7260" s="77"/>
      <c r="BB7260" s="77"/>
    </row>
    <row r="7261" spans="50:54" s="79" customFormat="1" ht="0" hidden="1" customHeight="1" x14ac:dyDescent="0.2">
      <c r="AX7261" s="78"/>
      <c r="AZ7261" s="167"/>
      <c r="BA7261" s="77"/>
      <c r="BB7261" s="77"/>
    </row>
    <row r="7262" spans="50:54" s="79" customFormat="1" ht="0" hidden="1" customHeight="1" x14ac:dyDescent="0.2">
      <c r="AX7262" s="78"/>
      <c r="AZ7262" s="167"/>
      <c r="BA7262" s="77"/>
      <c r="BB7262" s="77"/>
    </row>
    <row r="7263" spans="50:54" s="79" customFormat="1" ht="0" hidden="1" customHeight="1" x14ac:dyDescent="0.2">
      <c r="AX7263" s="78"/>
      <c r="AZ7263" s="167"/>
      <c r="BA7263" s="77"/>
      <c r="BB7263" s="77"/>
    </row>
    <row r="7264" spans="50:54" s="79" customFormat="1" ht="0" hidden="1" customHeight="1" x14ac:dyDescent="0.2">
      <c r="AX7264" s="78"/>
      <c r="AZ7264" s="167"/>
      <c r="BA7264" s="77"/>
      <c r="BB7264" s="77"/>
    </row>
    <row r="7265" spans="50:54" s="79" customFormat="1" ht="0" hidden="1" customHeight="1" x14ac:dyDescent="0.2">
      <c r="AX7265" s="78"/>
      <c r="AZ7265" s="167"/>
      <c r="BA7265" s="77"/>
      <c r="BB7265" s="77"/>
    </row>
    <row r="7266" spans="50:54" s="79" customFormat="1" ht="0" hidden="1" customHeight="1" x14ac:dyDescent="0.2">
      <c r="AX7266" s="78"/>
      <c r="AZ7266" s="167"/>
      <c r="BA7266" s="77"/>
      <c r="BB7266" s="77"/>
    </row>
    <row r="7267" spans="50:54" s="79" customFormat="1" ht="0" hidden="1" customHeight="1" x14ac:dyDescent="0.2">
      <c r="AX7267" s="78"/>
      <c r="AZ7267" s="167"/>
      <c r="BA7267" s="77"/>
      <c r="BB7267" s="77"/>
    </row>
    <row r="7268" spans="50:54" s="79" customFormat="1" ht="0" hidden="1" customHeight="1" x14ac:dyDescent="0.2">
      <c r="AX7268" s="78"/>
      <c r="AZ7268" s="167"/>
      <c r="BA7268" s="77"/>
      <c r="BB7268" s="77"/>
    </row>
    <row r="7269" spans="50:54" s="79" customFormat="1" ht="0" hidden="1" customHeight="1" x14ac:dyDescent="0.2">
      <c r="AX7269" s="78"/>
      <c r="AZ7269" s="167"/>
      <c r="BA7269" s="77"/>
      <c r="BB7269" s="77"/>
    </row>
    <row r="7270" spans="50:54" s="79" customFormat="1" ht="0" hidden="1" customHeight="1" x14ac:dyDescent="0.2">
      <c r="AX7270" s="78"/>
      <c r="AZ7270" s="167"/>
      <c r="BA7270" s="77"/>
      <c r="BB7270" s="77"/>
    </row>
    <row r="7271" spans="50:54" s="79" customFormat="1" ht="0" hidden="1" customHeight="1" x14ac:dyDescent="0.2">
      <c r="AX7271" s="78"/>
      <c r="AZ7271" s="167"/>
      <c r="BA7271" s="77"/>
      <c r="BB7271" s="77"/>
    </row>
    <row r="7272" spans="50:54" s="79" customFormat="1" ht="0" hidden="1" customHeight="1" x14ac:dyDescent="0.2">
      <c r="AX7272" s="78"/>
      <c r="AZ7272" s="167"/>
      <c r="BA7272" s="77"/>
      <c r="BB7272" s="77"/>
    </row>
    <row r="7273" spans="50:54" s="79" customFormat="1" ht="0" hidden="1" customHeight="1" x14ac:dyDescent="0.2">
      <c r="AX7273" s="78"/>
      <c r="AZ7273" s="167"/>
      <c r="BA7273" s="77"/>
      <c r="BB7273" s="77"/>
    </row>
    <row r="7274" spans="50:54" s="79" customFormat="1" ht="0" hidden="1" customHeight="1" x14ac:dyDescent="0.2">
      <c r="AX7274" s="78"/>
      <c r="AZ7274" s="167"/>
      <c r="BA7274" s="77"/>
      <c r="BB7274" s="77"/>
    </row>
    <row r="7275" spans="50:54" s="79" customFormat="1" ht="0" hidden="1" customHeight="1" x14ac:dyDescent="0.2">
      <c r="AX7275" s="78"/>
      <c r="AZ7275" s="167"/>
      <c r="BA7275" s="77"/>
      <c r="BB7275" s="77"/>
    </row>
    <row r="7276" spans="50:54" s="79" customFormat="1" ht="0" hidden="1" customHeight="1" x14ac:dyDescent="0.2">
      <c r="AX7276" s="78"/>
      <c r="AZ7276" s="167"/>
      <c r="BA7276" s="77"/>
      <c r="BB7276" s="77"/>
    </row>
    <row r="7277" spans="50:54" s="79" customFormat="1" ht="0" hidden="1" customHeight="1" x14ac:dyDescent="0.2">
      <c r="AX7277" s="78"/>
      <c r="AZ7277" s="167"/>
      <c r="BA7277" s="77"/>
      <c r="BB7277" s="77"/>
    </row>
    <row r="7278" spans="50:54" s="79" customFormat="1" ht="0" hidden="1" customHeight="1" x14ac:dyDescent="0.2">
      <c r="AX7278" s="78"/>
      <c r="AZ7278" s="167"/>
      <c r="BA7278" s="77"/>
      <c r="BB7278" s="77"/>
    </row>
    <row r="7279" spans="50:54" s="79" customFormat="1" ht="0" hidden="1" customHeight="1" x14ac:dyDescent="0.2">
      <c r="AX7279" s="78"/>
      <c r="AZ7279" s="167"/>
      <c r="BA7279" s="77"/>
      <c r="BB7279" s="77"/>
    </row>
    <row r="7280" spans="50:54" s="79" customFormat="1" ht="0" hidden="1" customHeight="1" x14ac:dyDescent="0.2">
      <c r="AX7280" s="78"/>
      <c r="AZ7280" s="167"/>
      <c r="BA7280" s="77"/>
      <c r="BB7280" s="77"/>
    </row>
    <row r="7281" spans="50:54" s="79" customFormat="1" ht="0" hidden="1" customHeight="1" x14ac:dyDescent="0.2">
      <c r="AX7281" s="78"/>
      <c r="AZ7281" s="167"/>
      <c r="BA7281" s="77"/>
      <c r="BB7281" s="77"/>
    </row>
    <row r="7282" spans="50:54" s="79" customFormat="1" ht="0" hidden="1" customHeight="1" x14ac:dyDescent="0.2">
      <c r="AX7282" s="78"/>
      <c r="AZ7282" s="167"/>
      <c r="BA7282" s="77"/>
      <c r="BB7282" s="77"/>
    </row>
    <row r="7283" spans="50:54" s="79" customFormat="1" ht="0" hidden="1" customHeight="1" x14ac:dyDescent="0.2">
      <c r="AX7283" s="78"/>
      <c r="AZ7283" s="167"/>
      <c r="BA7283" s="77"/>
      <c r="BB7283" s="77"/>
    </row>
    <row r="7284" spans="50:54" s="79" customFormat="1" ht="0" hidden="1" customHeight="1" x14ac:dyDescent="0.2">
      <c r="AX7284" s="78"/>
      <c r="AZ7284" s="167"/>
      <c r="BA7284" s="77"/>
      <c r="BB7284" s="77"/>
    </row>
    <row r="7285" spans="50:54" s="79" customFormat="1" ht="0" hidden="1" customHeight="1" x14ac:dyDescent="0.2">
      <c r="AX7285" s="78"/>
      <c r="AZ7285" s="167"/>
      <c r="BA7285" s="77"/>
      <c r="BB7285" s="77"/>
    </row>
    <row r="7286" spans="50:54" s="79" customFormat="1" ht="0" hidden="1" customHeight="1" x14ac:dyDescent="0.2">
      <c r="AX7286" s="78"/>
      <c r="AZ7286" s="167"/>
      <c r="BA7286" s="77"/>
      <c r="BB7286" s="77"/>
    </row>
    <row r="7287" spans="50:54" s="79" customFormat="1" ht="0" hidden="1" customHeight="1" x14ac:dyDescent="0.2">
      <c r="AX7287" s="78"/>
      <c r="AZ7287" s="167"/>
      <c r="BA7287" s="77"/>
      <c r="BB7287" s="77"/>
    </row>
    <row r="7288" spans="50:54" s="79" customFormat="1" ht="0" hidden="1" customHeight="1" x14ac:dyDescent="0.2">
      <c r="AX7288" s="78"/>
      <c r="AZ7288" s="167"/>
      <c r="BA7288" s="77"/>
      <c r="BB7288" s="77"/>
    </row>
    <row r="7289" spans="50:54" s="79" customFormat="1" ht="0" hidden="1" customHeight="1" x14ac:dyDescent="0.2">
      <c r="AX7289" s="78"/>
      <c r="AZ7289" s="167"/>
      <c r="BA7289" s="77"/>
      <c r="BB7289" s="77"/>
    </row>
    <row r="7290" spans="50:54" s="79" customFormat="1" ht="0" hidden="1" customHeight="1" x14ac:dyDescent="0.2">
      <c r="AX7290" s="78"/>
      <c r="AZ7290" s="167"/>
      <c r="BA7290" s="77"/>
      <c r="BB7290" s="77"/>
    </row>
    <row r="7291" spans="50:54" s="79" customFormat="1" ht="0" hidden="1" customHeight="1" x14ac:dyDescent="0.2">
      <c r="AX7291" s="78"/>
      <c r="AZ7291" s="167"/>
      <c r="BA7291" s="77"/>
      <c r="BB7291" s="77"/>
    </row>
    <row r="7292" spans="50:54" s="79" customFormat="1" ht="0" hidden="1" customHeight="1" x14ac:dyDescent="0.2">
      <c r="AX7292" s="78"/>
      <c r="AZ7292" s="167"/>
      <c r="BA7292" s="77"/>
      <c r="BB7292" s="77"/>
    </row>
    <row r="7293" spans="50:54" s="79" customFormat="1" ht="0" hidden="1" customHeight="1" x14ac:dyDescent="0.2">
      <c r="AX7293" s="78"/>
      <c r="AZ7293" s="167"/>
      <c r="BA7293" s="77"/>
      <c r="BB7293" s="77"/>
    </row>
    <row r="7294" spans="50:54" s="79" customFormat="1" ht="0" hidden="1" customHeight="1" x14ac:dyDescent="0.2">
      <c r="AX7294" s="78"/>
      <c r="AZ7294" s="167"/>
      <c r="BA7294" s="77"/>
      <c r="BB7294" s="77"/>
    </row>
    <row r="7295" spans="50:54" s="79" customFormat="1" ht="0" hidden="1" customHeight="1" x14ac:dyDescent="0.2">
      <c r="AX7295" s="78"/>
      <c r="AZ7295" s="167"/>
      <c r="BA7295" s="77"/>
      <c r="BB7295" s="77"/>
    </row>
    <row r="7296" spans="50:54" s="79" customFormat="1" ht="0" hidden="1" customHeight="1" x14ac:dyDescent="0.2">
      <c r="AX7296" s="78"/>
      <c r="AZ7296" s="167"/>
      <c r="BA7296" s="77"/>
      <c r="BB7296" s="77"/>
    </row>
    <row r="7297" spans="50:54" s="79" customFormat="1" ht="0" hidden="1" customHeight="1" x14ac:dyDescent="0.2">
      <c r="AX7297" s="78"/>
      <c r="AZ7297" s="167"/>
      <c r="BA7297" s="77"/>
      <c r="BB7297" s="77"/>
    </row>
    <row r="7298" spans="50:54" s="79" customFormat="1" ht="0" hidden="1" customHeight="1" x14ac:dyDescent="0.2">
      <c r="AX7298" s="78"/>
      <c r="AZ7298" s="167"/>
      <c r="BA7298" s="77"/>
      <c r="BB7298" s="77"/>
    </row>
    <row r="7299" spans="50:54" s="79" customFormat="1" ht="0" hidden="1" customHeight="1" x14ac:dyDescent="0.2">
      <c r="AX7299" s="78"/>
      <c r="AZ7299" s="167"/>
      <c r="BA7299" s="77"/>
      <c r="BB7299" s="77"/>
    </row>
    <row r="7300" spans="50:54" s="79" customFormat="1" ht="0" hidden="1" customHeight="1" x14ac:dyDescent="0.2">
      <c r="AX7300" s="78"/>
      <c r="AZ7300" s="167"/>
      <c r="BA7300" s="77"/>
      <c r="BB7300" s="77"/>
    </row>
    <row r="7301" spans="50:54" s="79" customFormat="1" ht="0" hidden="1" customHeight="1" x14ac:dyDescent="0.2">
      <c r="AX7301" s="78"/>
      <c r="AZ7301" s="167"/>
      <c r="BA7301" s="77"/>
      <c r="BB7301" s="77"/>
    </row>
    <row r="7302" spans="50:54" s="79" customFormat="1" ht="0" hidden="1" customHeight="1" x14ac:dyDescent="0.2">
      <c r="AX7302" s="78"/>
      <c r="AZ7302" s="167"/>
      <c r="BA7302" s="77"/>
      <c r="BB7302" s="77"/>
    </row>
    <row r="7303" spans="50:54" s="79" customFormat="1" ht="0" hidden="1" customHeight="1" x14ac:dyDescent="0.2">
      <c r="AX7303" s="78"/>
      <c r="AZ7303" s="167"/>
      <c r="BA7303" s="77"/>
      <c r="BB7303" s="77"/>
    </row>
    <row r="7304" spans="50:54" s="79" customFormat="1" ht="0" hidden="1" customHeight="1" x14ac:dyDescent="0.2">
      <c r="AX7304" s="78"/>
      <c r="AZ7304" s="167"/>
      <c r="BA7304" s="77"/>
      <c r="BB7304" s="77"/>
    </row>
    <row r="7305" spans="50:54" s="79" customFormat="1" ht="0" hidden="1" customHeight="1" x14ac:dyDescent="0.2">
      <c r="AX7305" s="78"/>
      <c r="AZ7305" s="167"/>
      <c r="BA7305" s="77"/>
      <c r="BB7305" s="77"/>
    </row>
    <row r="7306" spans="50:54" s="79" customFormat="1" ht="0" hidden="1" customHeight="1" x14ac:dyDescent="0.2">
      <c r="AX7306" s="78"/>
      <c r="AZ7306" s="167"/>
      <c r="BA7306" s="77"/>
      <c r="BB7306" s="77"/>
    </row>
    <row r="7307" spans="50:54" s="79" customFormat="1" ht="0" hidden="1" customHeight="1" x14ac:dyDescent="0.2">
      <c r="AX7307" s="78"/>
      <c r="AZ7307" s="167"/>
      <c r="BA7307" s="77"/>
      <c r="BB7307" s="77"/>
    </row>
    <row r="7308" spans="50:54" s="79" customFormat="1" ht="0" hidden="1" customHeight="1" x14ac:dyDescent="0.2">
      <c r="AX7308" s="78"/>
      <c r="AZ7308" s="167"/>
      <c r="BA7308" s="77"/>
      <c r="BB7308" s="77"/>
    </row>
    <row r="7309" spans="50:54" s="79" customFormat="1" ht="0" hidden="1" customHeight="1" x14ac:dyDescent="0.2">
      <c r="AX7309" s="78"/>
      <c r="AZ7309" s="167"/>
      <c r="BA7309" s="77"/>
      <c r="BB7309" s="77"/>
    </row>
    <row r="7310" spans="50:54" s="79" customFormat="1" ht="0" hidden="1" customHeight="1" x14ac:dyDescent="0.2">
      <c r="AX7310" s="78"/>
      <c r="AZ7310" s="167"/>
      <c r="BA7310" s="77"/>
      <c r="BB7310" s="77"/>
    </row>
    <row r="7311" spans="50:54" s="79" customFormat="1" ht="0" hidden="1" customHeight="1" x14ac:dyDescent="0.2">
      <c r="AX7311" s="78"/>
      <c r="AZ7311" s="167"/>
      <c r="BA7311" s="77"/>
      <c r="BB7311" s="77"/>
    </row>
    <row r="7312" spans="50:54" s="79" customFormat="1" ht="0" hidden="1" customHeight="1" x14ac:dyDescent="0.2">
      <c r="AX7312" s="78"/>
      <c r="AZ7312" s="167"/>
      <c r="BA7312" s="77"/>
      <c r="BB7312" s="77"/>
    </row>
    <row r="7313" spans="50:54" s="79" customFormat="1" ht="0" hidden="1" customHeight="1" x14ac:dyDescent="0.2">
      <c r="AX7313" s="78"/>
      <c r="AZ7313" s="167"/>
      <c r="BA7313" s="77"/>
      <c r="BB7313" s="77"/>
    </row>
    <row r="7314" spans="50:54" s="79" customFormat="1" ht="0" hidden="1" customHeight="1" x14ac:dyDescent="0.2">
      <c r="AX7314" s="78"/>
      <c r="AZ7314" s="167"/>
      <c r="BA7314" s="77"/>
      <c r="BB7314" s="77"/>
    </row>
    <row r="7315" spans="50:54" s="79" customFormat="1" ht="0" hidden="1" customHeight="1" x14ac:dyDescent="0.2">
      <c r="AX7315" s="78"/>
      <c r="AZ7315" s="167"/>
      <c r="BA7315" s="77"/>
      <c r="BB7315" s="77"/>
    </row>
    <row r="7316" spans="50:54" s="79" customFormat="1" ht="0" hidden="1" customHeight="1" x14ac:dyDescent="0.2">
      <c r="AX7316" s="78"/>
      <c r="AZ7316" s="167"/>
      <c r="BA7316" s="77"/>
      <c r="BB7316" s="77"/>
    </row>
    <row r="7317" spans="50:54" s="79" customFormat="1" ht="0" hidden="1" customHeight="1" x14ac:dyDescent="0.2">
      <c r="AX7317" s="78"/>
      <c r="AZ7317" s="167"/>
      <c r="BA7317" s="77"/>
      <c r="BB7317" s="77"/>
    </row>
    <row r="7318" spans="50:54" s="79" customFormat="1" ht="0" hidden="1" customHeight="1" x14ac:dyDescent="0.2">
      <c r="AX7318" s="78"/>
      <c r="AZ7318" s="167"/>
      <c r="BA7318" s="77"/>
      <c r="BB7318" s="77"/>
    </row>
    <row r="7319" spans="50:54" s="79" customFormat="1" ht="0" hidden="1" customHeight="1" x14ac:dyDescent="0.2">
      <c r="AX7319" s="78"/>
      <c r="AZ7319" s="167"/>
      <c r="BA7319" s="77"/>
      <c r="BB7319" s="77"/>
    </row>
    <row r="7320" spans="50:54" s="79" customFormat="1" ht="0" hidden="1" customHeight="1" x14ac:dyDescent="0.2">
      <c r="AX7320" s="78"/>
      <c r="AZ7320" s="167"/>
      <c r="BA7320" s="77"/>
      <c r="BB7320" s="77"/>
    </row>
    <row r="7321" spans="50:54" s="79" customFormat="1" ht="0" hidden="1" customHeight="1" x14ac:dyDescent="0.2">
      <c r="AX7321" s="78"/>
      <c r="AZ7321" s="167"/>
      <c r="BA7321" s="77"/>
      <c r="BB7321" s="77"/>
    </row>
    <row r="7322" spans="50:54" s="79" customFormat="1" ht="0" hidden="1" customHeight="1" x14ac:dyDescent="0.2">
      <c r="AX7322" s="78"/>
      <c r="AZ7322" s="167"/>
      <c r="BA7322" s="77"/>
      <c r="BB7322" s="77"/>
    </row>
    <row r="7323" spans="50:54" s="79" customFormat="1" ht="0" hidden="1" customHeight="1" x14ac:dyDescent="0.2">
      <c r="AX7323" s="78"/>
      <c r="AZ7323" s="167"/>
      <c r="BA7323" s="77"/>
      <c r="BB7323" s="77"/>
    </row>
    <row r="7324" spans="50:54" s="79" customFormat="1" ht="0" hidden="1" customHeight="1" x14ac:dyDescent="0.2">
      <c r="AX7324" s="78"/>
      <c r="AZ7324" s="167"/>
      <c r="BA7324" s="77"/>
      <c r="BB7324" s="77"/>
    </row>
    <row r="7325" spans="50:54" s="79" customFormat="1" ht="0" hidden="1" customHeight="1" x14ac:dyDescent="0.2">
      <c r="AX7325" s="78"/>
      <c r="AZ7325" s="167"/>
      <c r="BA7325" s="77"/>
      <c r="BB7325" s="77"/>
    </row>
    <row r="7326" spans="50:54" s="79" customFormat="1" ht="0" hidden="1" customHeight="1" x14ac:dyDescent="0.2">
      <c r="AX7326" s="78"/>
      <c r="AZ7326" s="167"/>
      <c r="BA7326" s="77"/>
      <c r="BB7326" s="77"/>
    </row>
    <row r="7327" spans="50:54" s="79" customFormat="1" ht="0" hidden="1" customHeight="1" x14ac:dyDescent="0.2">
      <c r="AX7327" s="78"/>
      <c r="AZ7327" s="167"/>
      <c r="BA7327" s="77"/>
      <c r="BB7327" s="77"/>
    </row>
    <row r="7328" spans="50:54" s="79" customFormat="1" ht="0" hidden="1" customHeight="1" x14ac:dyDescent="0.2">
      <c r="AX7328" s="78"/>
      <c r="AZ7328" s="167"/>
      <c r="BA7328" s="77"/>
      <c r="BB7328" s="77"/>
    </row>
    <row r="7329" spans="50:54" s="79" customFormat="1" ht="0" hidden="1" customHeight="1" x14ac:dyDescent="0.2">
      <c r="AX7329" s="78"/>
      <c r="AZ7329" s="167"/>
      <c r="BA7329" s="77"/>
      <c r="BB7329" s="77"/>
    </row>
    <row r="7330" spans="50:54" s="79" customFormat="1" ht="0" hidden="1" customHeight="1" x14ac:dyDescent="0.2">
      <c r="AX7330" s="78"/>
      <c r="AZ7330" s="167"/>
      <c r="BA7330" s="77"/>
      <c r="BB7330" s="77"/>
    </row>
    <row r="7331" spans="50:54" s="79" customFormat="1" ht="0" hidden="1" customHeight="1" x14ac:dyDescent="0.2">
      <c r="AX7331" s="78"/>
      <c r="AZ7331" s="167"/>
      <c r="BA7331" s="77"/>
      <c r="BB7331" s="77"/>
    </row>
    <row r="7332" spans="50:54" s="79" customFormat="1" ht="0" hidden="1" customHeight="1" x14ac:dyDescent="0.2">
      <c r="AX7332" s="78"/>
      <c r="AZ7332" s="167"/>
      <c r="BA7332" s="77"/>
      <c r="BB7332" s="77"/>
    </row>
    <row r="7333" spans="50:54" s="79" customFormat="1" ht="0" hidden="1" customHeight="1" x14ac:dyDescent="0.2">
      <c r="AX7333" s="78"/>
      <c r="AZ7333" s="167"/>
      <c r="BA7333" s="77"/>
      <c r="BB7333" s="77"/>
    </row>
    <row r="7334" spans="50:54" s="79" customFormat="1" ht="0" hidden="1" customHeight="1" x14ac:dyDescent="0.2">
      <c r="AX7334" s="78"/>
      <c r="AZ7334" s="167"/>
      <c r="BA7334" s="77"/>
      <c r="BB7334" s="77"/>
    </row>
    <row r="7335" spans="50:54" s="79" customFormat="1" ht="0" hidden="1" customHeight="1" x14ac:dyDescent="0.2">
      <c r="AX7335" s="78"/>
      <c r="AZ7335" s="167"/>
      <c r="BA7335" s="77"/>
      <c r="BB7335" s="77"/>
    </row>
    <row r="7336" spans="50:54" s="79" customFormat="1" ht="0" hidden="1" customHeight="1" x14ac:dyDescent="0.2">
      <c r="AX7336" s="78"/>
      <c r="AZ7336" s="167"/>
      <c r="BA7336" s="77"/>
      <c r="BB7336" s="77"/>
    </row>
    <row r="7337" spans="50:54" s="79" customFormat="1" ht="0" hidden="1" customHeight="1" x14ac:dyDescent="0.2">
      <c r="AX7337" s="78"/>
      <c r="AZ7337" s="167"/>
      <c r="BA7337" s="77"/>
      <c r="BB7337" s="77"/>
    </row>
    <row r="7338" spans="50:54" s="79" customFormat="1" ht="0" hidden="1" customHeight="1" x14ac:dyDescent="0.2">
      <c r="AX7338" s="78"/>
      <c r="AZ7338" s="167"/>
      <c r="BA7338" s="77"/>
      <c r="BB7338" s="77"/>
    </row>
    <row r="7339" spans="50:54" s="79" customFormat="1" ht="0" hidden="1" customHeight="1" x14ac:dyDescent="0.2">
      <c r="AX7339" s="78"/>
      <c r="AZ7339" s="167"/>
      <c r="BA7339" s="77"/>
      <c r="BB7339" s="77"/>
    </row>
    <row r="7340" spans="50:54" s="79" customFormat="1" ht="0" hidden="1" customHeight="1" x14ac:dyDescent="0.2">
      <c r="AX7340" s="78"/>
      <c r="AZ7340" s="167"/>
      <c r="BA7340" s="77"/>
      <c r="BB7340" s="77"/>
    </row>
    <row r="7341" spans="50:54" s="79" customFormat="1" ht="0" hidden="1" customHeight="1" x14ac:dyDescent="0.2">
      <c r="AX7341" s="78"/>
      <c r="AZ7341" s="167"/>
      <c r="BA7341" s="77"/>
      <c r="BB7341" s="77"/>
    </row>
    <row r="7342" spans="50:54" s="79" customFormat="1" ht="0" hidden="1" customHeight="1" x14ac:dyDescent="0.2">
      <c r="AX7342" s="78"/>
      <c r="AZ7342" s="167"/>
      <c r="BA7342" s="77"/>
      <c r="BB7342" s="77"/>
    </row>
    <row r="7343" spans="50:54" s="79" customFormat="1" ht="0" hidden="1" customHeight="1" x14ac:dyDescent="0.2">
      <c r="AX7343" s="78"/>
      <c r="AZ7343" s="167"/>
      <c r="BA7343" s="77"/>
      <c r="BB7343" s="77"/>
    </row>
    <row r="7344" spans="50:54" s="79" customFormat="1" ht="0" hidden="1" customHeight="1" x14ac:dyDescent="0.2">
      <c r="AX7344" s="78"/>
      <c r="AZ7344" s="167"/>
      <c r="BA7344" s="77"/>
      <c r="BB7344" s="77"/>
    </row>
    <row r="7345" spans="50:54" s="79" customFormat="1" ht="0" hidden="1" customHeight="1" x14ac:dyDescent="0.2">
      <c r="AX7345" s="78"/>
      <c r="AZ7345" s="167"/>
      <c r="BA7345" s="77"/>
      <c r="BB7345" s="77"/>
    </row>
    <row r="7346" spans="50:54" s="79" customFormat="1" ht="0" hidden="1" customHeight="1" x14ac:dyDescent="0.2">
      <c r="AX7346" s="78"/>
      <c r="AZ7346" s="167"/>
      <c r="BA7346" s="77"/>
      <c r="BB7346" s="77"/>
    </row>
    <row r="7347" spans="50:54" s="79" customFormat="1" ht="0" hidden="1" customHeight="1" x14ac:dyDescent="0.2">
      <c r="AX7347" s="78"/>
      <c r="AZ7347" s="167"/>
      <c r="BA7347" s="77"/>
      <c r="BB7347" s="77"/>
    </row>
    <row r="7348" spans="50:54" s="79" customFormat="1" ht="0" hidden="1" customHeight="1" x14ac:dyDescent="0.2">
      <c r="AX7348" s="78"/>
      <c r="AZ7348" s="167"/>
      <c r="BA7348" s="77"/>
      <c r="BB7348" s="77"/>
    </row>
    <row r="7349" spans="50:54" s="79" customFormat="1" ht="0" hidden="1" customHeight="1" x14ac:dyDescent="0.2">
      <c r="AX7349" s="78"/>
      <c r="AZ7349" s="167"/>
      <c r="BA7349" s="77"/>
      <c r="BB7349" s="77"/>
    </row>
    <row r="7350" spans="50:54" s="79" customFormat="1" ht="0" hidden="1" customHeight="1" x14ac:dyDescent="0.2">
      <c r="AX7350" s="78"/>
      <c r="AZ7350" s="167"/>
      <c r="BA7350" s="77"/>
      <c r="BB7350" s="77"/>
    </row>
    <row r="7351" spans="50:54" s="79" customFormat="1" ht="0" hidden="1" customHeight="1" x14ac:dyDescent="0.2">
      <c r="AX7351" s="78"/>
      <c r="AZ7351" s="167"/>
      <c r="BA7351" s="77"/>
      <c r="BB7351" s="77"/>
    </row>
    <row r="7352" spans="50:54" s="79" customFormat="1" ht="0" hidden="1" customHeight="1" x14ac:dyDescent="0.2">
      <c r="AX7352" s="78"/>
      <c r="AZ7352" s="167"/>
      <c r="BA7352" s="77"/>
      <c r="BB7352" s="77"/>
    </row>
    <row r="7353" spans="50:54" s="79" customFormat="1" ht="0" hidden="1" customHeight="1" x14ac:dyDescent="0.2">
      <c r="AX7353" s="78"/>
      <c r="AZ7353" s="167"/>
      <c r="BA7353" s="77"/>
      <c r="BB7353" s="77"/>
    </row>
    <row r="7354" spans="50:54" s="79" customFormat="1" ht="0" hidden="1" customHeight="1" x14ac:dyDescent="0.2">
      <c r="AX7354" s="78"/>
      <c r="AZ7354" s="167"/>
      <c r="BA7354" s="77"/>
      <c r="BB7354" s="77"/>
    </row>
    <row r="7355" spans="50:54" s="79" customFormat="1" ht="0" hidden="1" customHeight="1" x14ac:dyDescent="0.2">
      <c r="AX7355" s="78"/>
      <c r="AZ7355" s="167"/>
      <c r="BA7355" s="77"/>
      <c r="BB7355" s="77"/>
    </row>
    <row r="7356" spans="50:54" s="79" customFormat="1" ht="0" hidden="1" customHeight="1" x14ac:dyDescent="0.2">
      <c r="AX7356" s="78"/>
      <c r="AZ7356" s="167"/>
      <c r="BA7356" s="77"/>
      <c r="BB7356" s="77"/>
    </row>
    <row r="7357" spans="50:54" s="79" customFormat="1" ht="0" hidden="1" customHeight="1" x14ac:dyDescent="0.2">
      <c r="AX7357" s="78"/>
      <c r="AZ7357" s="167"/>
      <c r="BA7357" s="77"/>
      <c r="BB7357" s="77"/>
    </row>
    <row r="7358" spans="50:54" s="79" customFormat="1" ht="0" hidden="1" customHeight="1" x14ac:dyDescent="0.2">
      <c r="AX7358" s="78"/>
      <c r="AZ7358" s="167"/>
      <c r="BA7358" s="77"/>
      <c r="BB7358" s="77"/>
    </row>
    <row r="7359" spans="50:54" s="79" customFormat="1" ht="0" hidden="1" customHeight="1" x14ac:dyDescent="0.2">
      <c r="AX7359" s="78"/>
      <c r="AZ7359" s="167"/>
      <c r="BA7359" s="77"/>
      <c r="BB7359" s="77"/>
    </row>
    <row r="7360" spans="50:54" s="79" customFormat="1" ht="0" hidden="1" customHeight="1" x14ac:dyDescent="0.2">
      <c r="AX7360" s="78"/>
      <c r="AZ7360" s="167"/>
      <c r="BA7360" s="77"/>
      <c r="BB7360" s="77"/>
    </row>
    <row r="7361" spans="50:54" s="79" customFormat="1" ht="0" hidden="1" customHeight="1" x14ac:dyDescent="0.2">
      <c r="AX7361" s="78"/>
      <c r="AZ7361" s="167"/>
      <c r="BA7361" s="77"/>
      <c r="BB7361" s="77"/>
    </row>
    <row r="7362" spans="50:54" s="79" customFormat="1" ht="0" hidden="1" customHeight="1" x14ac:dyDescent="0.2">
      <c r="AX7362" s="78"/>
      <c r="AZ7362" s="167"/>
      <c r="BA7362" s="77"/>
      <c r="BB7362" s="77"/>
    </row>
    <row r="7363" spans="50:54" s="79" customFormat="1" ht="0" hidden="1" customHeight="1" x14ac:dyDescent="0.2">
      <c r="AX7363" s="78"/>
      <c r="AZ7363" s="167"/>
      <c r="BA7363" s="77"/>
      <c r="BB7363" s="77"/>
    </row>
    <row r="7364" spans="50:54" s="79" customFormat="1" ht="0" hidden="1" customHeight="1" x14ac:dyDescent="0.2">
      <c r="AX7364" s="78"/>
      <c r="AZ7364" s="167"/>
      <c r="BA7364" s="77"/>
      <c r="BB7364" s="77"/>
    </row>
    <row r="7365" spans="50:54" s="79" customFormat="1" ht="0" hidden="1" customHeight="1" x14ac:dyDescent="0.2">
      <c r="AX7365" s="78"/>
      <c r="AZ7365" s="167"/>
      <c r="BA7365" s="77"/>
      <c r="BB7365" s="77"/>
    </row>
    <row r="7366" spans="50:54" s="79" customFormat="1" ht="0" hidden="1" customHeight="1" x14ac:dyDescent="0.2">
      <c r="AX7366" s="78"/>
      <c r="AZ7366" s="167"/>
      <c r="BA7366" s="77"/>
      <c r="BB7366" s="77"/>
    </row>
    <row r="7367" spans="50:54" s="79" customFormat="1" ht="0" hidden="1" customHeight="1" x14ac:dyDescent="0.2">
      <c r="AX7367" s="78"/>
      <c r="AZ7367" s="167"/>
      <c r="BA7367" s="77"/>
      <c r="BB7367" s="77"/>
    </row>
    <row r="7368" spans="50:54" s="79" customFormat="1" ht="0" hidden="1" customHeight="1" x14ac:dyDescent="0.2">
      <c r="AX7368" s="78"/>
      <c r="AZ7368" s="167"/>
      <c r="BA7368" s="77"/>
      <c r="BB7368" s="77"/>
    </row>
    <row r="7369" spans="50:54" s="79" customFormat="1" ht="0" hidden="1" customHeight="1" x14ac:dyDescent="0.2">
      <c r="AX7369" s="78"/>
      <c r="AZ7369" s="167"/>
      <c r="BA7369" s="77"/>
      <c r="BB7369" s="77"/>
    </row>
    <row r="7370" spans="50:54" s="79" customFormat="1" ht="0" hidden="1" customHeight="1" x14ac:dyDescent="0.2">
      <c r="AX7370" s="78"/>
      <c r="AZ7370" s="167"/>
      <c r="BA7370" s="77"/>
      <c r="BB7370" s="77"/>
    </row>
    <row r="7371" spans="50:54" s="79" customFormat="1" ht="0" hidden="1" customHeight="1" x14ac:dyDescent="0.2">
      <c r="AX7371" s="78"/>
      <c r="AZ7371" s="167"/>
      <c r="BA7371" s="77"/>
      <c r="BB7371" s="77"/>
    </row>
    <row r="7372" spans="50:54" s="79" customFormat="1" ht="0" hidden="1" customHeight="1" x14ac:dyDescent="0.2">
      <c r="AX7372" s="78"/>
      <c r="AZ7372" s="167"/>
      <c r="BA7372" s="77"/>
      <c r="BB7372" s="77"/>
    </row>
    <row r="7373" spans="50:54" s="79" customFormat="1" ht="0" hidden="1" customHeight="1" x14ac:dyDescent="0.2">
      <c r="AX7373" s="78"/>
      <c r="AZ7373" s="167"/>
      <c r="BA7373" s="77"/>
      <c r="BB7373" s="77"/>
    </row>
    <row r="7374" spans="50:54" s="79" customFormat="1" ht="0" hidden="1" customHeight="1" x14ac:dyDescent="0.2">
      <c r="AX7374" s="78"/>
      <c r="AZ7374" s="167"/>
      <c r="BA7374" s="77"/>
      <c r="BB7374" s="77"/>
    </row>
    <row r="7375" spans="50:54" s="79" customFormat="1" ht="0" hidden="1" customHeight="1" x14ac:dyDescent="0.2">
      <c r="AX7375" s="78"/>
      <c r="AZ7375" s="167"/>
      <c r="BA7375" s="77"/>
      <c r="BB7375" s="77"/>
    </row>
    <row r="7376" spans="50:54" s="79" customFormat="1" ht="0" hidden="1" customHeight="1" x14ac:dyDescent="0.2">
      <c r="AX7376" s="78"/>
      <c r="AZ7376" s="167"/>
      <c r="BA7376" s="77"/>
      <c r="BB7376" s="77"/>
    </row>
    <row r="7377" spans="50:54" s="79" customFormat="1" ht="0" hidden="1" customHeight="1" x14ac:dyDescent="0.2">
      <c r="AX7377" s="78"/>
      <c r="AZ7377" s="167"/>
      <c r="BA7377" s="77"/>
      <c r="BB7377" s="77"/>
    </row>
    <row r="7378" spans="50:54" s="79" customFormat="1" ht="0" hidden="1" customHeight="1" x14ac:dyDescent="0.2">
      <c r="AX7378" s="78"/>
      <c r="AZ7378" s="167"/>
      <c r="BA7378" s="77"/>
      <c r="BB7378" s="77"/>
    </row>
    <row r="7379" spans="50:54" s="79" customFormat="1" ht="0" hidden="1" customHeight="1" x14ac:dyDescent="0.2">
      <c r="AX7379" s="78"/>
      <c r="AZ7379" s="167"/>
      <c r="BA7379" s="77"/>
      <c r="BB7379" s="77"/>
    </row>
    <row r="7380" spans="50:54" s="79" customFormat="1" ht="0" hidden="1" customHeight="1" x14ac:dyDescent="0.2">
      <c r="AX7380" s="78"/>
      <c r="AZ7380" s="167"/>
      <c r="BA7380" s="77"/>
      <c r="BB7380" s="77"/>
    </row>
    <row r="7381" spans="50:54" s="79" customFormat="1" ht="0" hidden="1" customHeight="1" x14ac:dyDescent="0.2">
      <c r="AX7381" s="78"/>
      <c r="AZ7381" s="167"/>
      <c r="BA7381" s="77"/>
      <c r="BB7381" s="77"/>
    </row>
    <row r="7382" spans="50:54" s="79" customFormat="1" ht="0" hidden="1" customHeight="1" x14ac:dyDescent="0.2">
      <c r="AX7382" s="78"/>
      <c r="AZ7382" s="167"/>
      <c r="BA7382" s="77"/>
      <c r="BB7382" s="77"/>
    </row>
    <row r="7383" spans="50:54" s="79" customFormat="1" ht="0" hidden="1" customHeight="1" x14ac:dyDescent="0.2">
      <c r="AX7383" s="78"/>
      <c r="AZ7383" s="167"/>
      <c r="BA7383" s="77"/>
      <c r="BB7383" s="77"/>
    </row>
    <row r="7384" spans="50:54" s="79" customFormat="1" ht="0" hidden="1" customHeight="1" x14ac:dyDescent="0.2">
      <c r="AX7384" s="78"/>
      <c r="AZ7384" s="167"/>
      <c r="BA7384" s="77"/>
      <c r="BB7384" s="77"/>
    </row>
    <row r="7385" spans="50:54" s="79" customFormat="1" ht="0" hidden="1" customHeight="1" x14ac:dyDescent="0.2">
      <c r="AX7385" s="78"/>
      <c r="AZ7385" s="167"/>
      <c r="BA7385" s="77"/>
      <c r="BB7385" s="77"/>
    </row>
    <row r="7386" spans="50:54" s="79" customFormat="1" ht="0" hidden="1" customHeight="1" x14ac:dyDescent="0.2">
      <c r="AX7386" s="78"/>
      <c r="AZ7386" s="167"/>
      <c r="BA7386" s="77"/>
      <c r="BB7386" s="77"/>
    </row>
    <row r="7387" spans="50:54" s="79" customFormat="1" ht="0" hidden="1" customHeight="1" x14ac:dyDescent="0.2">
      <c r="AX7387" s="78"/>
      <c r="AZ7387" s="167"/>
      <c r="BA7387" s="77"/>
      <c r="BB7387" s="77"/>
    </row>
    <row r="7388" spans="50:54" s="79" customFormat="1" ht="0" hidden="1" customHeight="1" x14ac:dyDescent="0.2">
      <c r="AX7388" s="78"/>
      <c r="AZ7388" s="167"/>
      <c r="BA7388" s="77"/>
      <c r="BB7388" s="77"/>
    </row>
    <row r="7389" spans="50:54" s="79" customFormat="1" ht="0" hidden="1" customHeight="1" x14ac:dyDescent="0.2">
      <c r="AX7389" s="78"/>
      <c r="AZ7389" s="167"/>
      <c r="BA7389" s="77"/>
      <c r="BB7389" s="77"/>
    </row>
    <row r="7390" spans="50:54" s="79" customFormat="1" ht="0" hidden="1" customHeight="1" x14ac:dyDescent="0.2">
      <c r="AX7390" s="78"/>
      <c r="AZ7390" s="167"/>
      <c r="BA7390" s="77"/>
      <c r="BB7390" s="77"/>
    </row>
    <row r="7391" spans="50:54" s="79" customFormat="1" ht="0" hidden="1" customHeight="1" x14ac:dyDescent="0.2">
      <c r="AX7391" s="78"/>
      <c r="AZ7391" s="167"/>
      <c r="BA7391" s="77"/>
      <c r="BB7391" s="77"/>
    </row>
    <row r="7392" spans="50:54" s="79" customFormat="1" ht="0" hidden="1" customHeight="1" x14ac:dyDescent="0.2">
      <c r="AX7392" s="78"/>
      <c r="AZ7392" s="167"/>
      <c r="BA7392" s="77"/>
      <c r="BB7392" s="77"/>
    </row>
    <row r="7393" spans="50:54" s="79" customFormat="1" ht="0" hidden="1" customHeight="1" x14ac:dyDescent="0.2">
      <c r="AX7393" s="78"/>
      <c r="AZ7393" s="167"/>
      <c r="BA7393" s="77"/>
      <c r="BB7393" s="77"/>
    </row>
    <row r="7394" spans="50:54" s="79" customFormat="1" ht="0" hidden="1" customHeight="1" x14ac:dyDescent="0.2">
      <c r="AX7394" s="78"/>
      <c r="AZ7394" s="167"/>
      <c r="BA7394" s="77"/>
      <c r="BB7394" s="77"/>
    </row>
    <row r="7395" spans="50:54" s="79" customFormat="1" ht="0" hidden="1" customHeight="1" x14ac:dyDescent="0.2">
      <c r="AX7395" s="78"/>
      <c r="AZ7395" s="167"/>
      <c r="BA7395" s="77"/>
      <c r="BB7395" s="77"/>
    </row>
    <row r="7396" spans="50:54" s="79" customFormat="1" ht="0" hidden="1" customHeight="1" x14ac:dyDescent="0.2">
      <c r="AX7396" s="78"/>
      <c r="AZ7396" s="167"/>
      <c r="BA7396" s="77"/>
      <c r="BB7396" s="77"/>
    </row>
    <row r="7397" spans="50:54" s="79" customFormat="1" ht="0" hidden="1" customHeight="1" x14ac:dyDescent="0.2">
      <c r="AX7397" s="78"/>
      <c r="AZ7397" s="167"/>
      <c r="BA7397" s="77"/>
      <c r="BB7397" s="77"/>
    </row>
    <row r="7398" spans="50:54" s="79" customFormat="1" ht="0" hidden="1" customHeight="1" x14ac:dyDescent="0.2">
      <c r="AX7398" s="78"/>
      <c r="AZ7398" s="167"/>
      <c r="BA7398" s="77"/>
      <c r="BB7398" s="77"/>
    </row>
    <row r="7399" spans="50:54" s="79" customFormat="1" ht="0" hidden="1" customHeight="1" x14ac:dyDescent="0.2">
      <c r="AX7399" s="78"/>
      <c r="AZ7399" s="167"/>
      <c r="BA7399" s="77"/>
      <c r="BB7399" s="77"/>
    </row>
    <row r="7400" spans="50:54" s="79" customFormat="1" ht="0" hidden="1" customHeight="1" x14ac:dyDescent="0.2">
      <c r="AX7400" s="78"/>
      <c r="AZ7400" s="167"/>
      <c r="BA7400" s="77"/>
      <c r="BB7400" s="77"/>
    </row>
    <row r="7401" spans="50:54" s="79" customFormat="1" ht="0" hidden="1" customHeight="1" x14ac:dyDescent="0.2">
      <c r="AX7401" s="78"/>
      <c r="AZ7401" s="167"/>
      <c r="BA7401" s="77"/>
      <c r="BB7401" s="77"/>
    </row>
    <row r="7402" spans="50:54" s="79" customFormat="1" ht="0" hidden="1" customHeight="1" x14ac:dyDescent="0.2">
      <c r="AX7402" s="78"/>
      <c r="AZ7402" s="167"/>
      <c r="BA7402" s="77"/>
      <c r="BB7402" s="77"/>
    </row>
    <row r="7403" spans="50:54" s="79" customFormat="1" ht="0" hidden="1" customHeight="1" x14ac:dyDescent="0.2">
      <c r="AX7403" s="78"/>
      <c r="AZ7403" s="167"/>
      <c r="BA7403" s="77"/>
      <c r="BB7403" s="77"/>
    </row>
    <row r="7404" spans="50:54" s="79" customFormat="1" ht="0" hidden="1" customHeight="1" x14ac:dyDescent="0.2">
      <c r="AX7404" s="78"/>
      <c r="AZ7404" s="167"/>
      <c r="BA7404" s="77"/>
      <c r="BB7404" s="77"/>
    </row>
    <row r="7405" spans="50:54" s="79" customFormat="1" ht="0" hidden="1" customHeight="1" x14ac:dyDescent="0.2">
      <c r="AX7405" s="78"/>
      <c r="AZ7405" s="167"/>
      <c r="BA7405" s="77"/>
      <c r="BB7405" s="77"/>
    </row>
    <row r="7406" spans="50:54" s="79" customFormat="1" ht="0" hidden="1" customHeight="1" x14ac:dyDescent="0.2">
      <c r="AX7406" s="78"/>
      <c r="AZ7406" s="167"/>
      <c r="BA7406" s="77"/>
      <c r="BB7406" s="77"/>
    </row>
    <row r="7407" spans="50:54" s="79" customFormat="1" ht="0" hidden="1" customHeight="1" x14ac:dyDescent="0.2">
      <c r="AX7407" s="78"/>
      <c r="AZ7407" s="167"/>
      <c r="BA7407" s="77"/>
      <c r="BB7407" s="77"/>
    </row>
    <row r="7408" spans="50:54" s="79" customFormat="1" ht="0" hidden="1" customHeight="1" x14ac:dyDescent="0.2">
      <c r="AX7408" s="78"/>
      <c r="AZ7408" s="167"/>
      <c r="BA7408" s="77"/>
      <c r="BB7408" s="77"/>
    </row>
    <row r="7409" spans="50:54" s="79" customFormat="1" ht="0" hidden="1" customHeight="1" x14ac:dyDescent="0.2">
      <c r="AX7409" s="78"/>
      <c r="AZ7409" s="167"/>
      <c r="BA7409" s="77"/>
      <c r="BB7409" s="77"/>
    </row>
    <row r="7410" spans="50:54" s="79" customFormat="1" ht="0" hidden="1" customHeight="1" x14ac:dyDescent="0.2">
      <c r="AX7410" s="78"/>
      <c r="AZ7410" s="167"/>
      <c r="BA7410" s="77"/>
      <c r="BB7410" s="77"/>
    </row>
    <row r="7411" spans="50:54" s="79" customFormat="1" ht="0" hidden="1" customHeight="1" x14ac:dyDescent="0.2">
      <c r="AX7411" s="78"/>
      <c r="AZ7411" s="167"/>
      <c r="BA7411" s="77"/>
      <c r="BB7411" s="77"/>
    </row>
    <row r="7412" spans="50:54" s="79" customFormat="1" ht="0" hidden="1" customHeight="1" x14ac:dyDescent="0.2">
      <c r="AX7412" s="78"/>
      <c r="AZ7412" s="167"/>
      <c r="BA7412" s="77"/>
      <c r="BB7412" s="77"/>
    </row>
    <row r="7413" spans="50:54" s="79" customFormat="1" ht="0" hidden="1" customHeight="1" x14ac:dyDescent="0.2">
      <c r="AX7413" s="78"/>
      <c r="AZ7413" s="167"/>
      <c r="BA7413" s="77"/>
      <c r="BB7413" s="77"/>
    </row>
    <row r="7414" spans="50:54" s="79" customFormat="1" ht="0" hidden="1" customHeight="1" x14ac:dyDescent="0.2">
      <c r="AX7414" s="78"/>
      <c r="AZ7414" s="167"/>
      <c r="BA7414" s="77"/>
      <c r="BB7414" s="77"/>
    </row>
    <row r="7415" spans="50:54" s="79" customFormat="1" ht="0" hidden="1" customHeight="1" x14ac:dyDescent="0.2">
      <c r="AX7415" s="78"/>
      <c r="AZ7415" s="167"/>
      <c r="BA7415" s="77"/>
      <c r="BB7415" s="77"/>
    </row>
    <row r="7416" spans="50:54" s="79" customFormat="1" ht="0" hidden="1" customHeight="1" x14ac:dyDescent="0.2">
      <c r="AX7416" s="78"/>
      <c r="AZ7416" s="167"/>
      <c r="BA7416" s="77"/>
      <c r="BB7416" s="77"/>
    </row>
    <row r="7417" spans="50:54" s="79" customFormat="1" ht="0" hidden="1" customHeight="1" x14ac:dyDescent="0.2">
      <c r="AX7417" s="78"/>
      <c r="AZ7417" s="167"/>
      <c r="BA7417" s="77"/>
      <c r="BB7417" s="77"/>
    </row>
    <row r="7418" spans="50:54" s="79" customFormat="1" ht="0" hidden="1" customHeight="1" x14ac:dyDescent="0.2">
      <c r="AX7418" s="78"/>
      <c r="AZ7418" s="167"/>
      <c r="BA7418" s="77"/>
      <c r="BB7418" s="77"/>
    </row>
    <row r="7419" spans="50:54" s="79" customFormat="1" ht="0" hidden="1" customHeight="1" x14ac:dyDescent="0.2">
      <c r="AX7419" s="78"/>
      <c r="AZ7419" s="167"/>
      <c r="BA7419" s="77"/>
      <c r="BB7419" s="77"/>
    </row>
    <row r="7420" spans="50:54" s="79" customFormat="1" ht="0" hidden="1" customHeight="1" x14ac:dyDescent="0.2">
      <c r="AX7420" s="78"/>
      <c r="AZ7420" s="167"/>
      <c r="BA7420" s="77"/>
      <c r="BB7420" s="77"/>
    </row>
    <row r="7421" spans="50:54" s="79" customFormat="1" ht="0" hidden="1" customHeight="1" x14ac:dyDescent="0.2">
      <c r="AX7421" s="78"/>
      <c r="AZ7421" s="167"/>
      <c r="BA7421" s="77"/>
      <c r="BB7421" s="77"/>
    </row>
    <row r="7422" spans="50:54" s="79" customFormat="1" ht="0" hidden="1" customHeight="1" x14ac:dyDescent="0.2">
      <c r="AX7422" s="78"/>
      <c r="AZ7422" s="167"/>
      <c r="BA7422" s="77"/>
      <c r="BB7422" s="77"/>
    </row>
    <row r="7423" spans="50:54" s="79" customFormat="1" ht="0" hidden="1" customHeight="1" x14ac:dyDescent="0.2">
      <c r="AX7423" s="78"/>
      <c r="AZ7423" s="167"/>
      <c r="BA7423" s="77"/>
      <c r="BB7423" s="77"/>
    </row>
    <row r="7424" spans="50:54" s="79" customFormat="1" ht="0" hidden="1" customHeight="1" x14ac:dyDescent="0.2">
      <c r="AX7424" s="78"/>
      <c r="AZ7424" s="167"/>
      <c r="BA7424" s="77"/>
      <c r="BB7424" s="77"/>
    </row>
    <row r="7425" spans="50:54" s="79" customFormat="1" ht="0" hidden="1" customHeight="1" x14ac:dyDescent="0.2">
      <c r="AX7425" s="78"/>
      <c r="AZ7425" s="167"/>
      <c r="BA7425" s="77"/>
      <c r="BB7425" s="77"/>
    </row>
    <row r="7426" spans="50:54" s="79" customFormat="1" ht="0" hidden="1" customHeight="1" x14ac:dyDescent="0.2">
      <c r="AX7426" s="78"/>
      <c r="AZ7426" s="167"/>
      <c r="BA7426" s="77"/>
      <c r="BB7426" s="77"/>
    </row>
    <row r="7427" spans="50:54" s="79" customFormat="1" ht="0" hidden="1" customHeight="1" x14ac:dyDescent="0.2">
      <c r="AX7427" s="78"/>
      <c r="AZ7427" s="167"/>
      <c r="BA7427" s="77"/>
      <c r="BB7427" s="77"/>
    </row>
    <row r="7428" spans="50:54" s="79" customFormat="1" ht="0" hidden="1" customHeight="1" x14ac:dyDescent="0.2">
      <c r="AX7428" s="78"/>
      <c r="AZ7428" s="167"/>
      <c r="BA7428" s="77"/>
      <c r="BB7428" s="77"/>
    </row>
    <row r="7429" spans="50:54" s="79" customFormat="1" ht="0" hidden="1" customHeight="1" x14ac:dyDescent="0.2">
      <c r="AX7429" s="78"/>
      <c r="AZ7429" s="167"/>
      <c r="BA7429" s="77"/>
      <c r="BB7429" s="77"/>
    </row>
    <row r="7430" spans="50:54" s="79" customFormat="1" ht="0" hidden="1" customHeight="1" x14ac:dyDescent="0.2">
      <c r="AX7430" s="78"/>
      <c r="AZ7430" s="167"/>
      <c r="BA7430" s="77"/>
      <c r="BB7430" s="77"/>
    </row>
    <row r="7431" spans="50:54" s="79" customFormat="1" ht="0" hidden="1" customHeight="1" x14ac:dyDescent="0.2">
      <c r="AX7431" s="78"/>
      <c r="AZ7431" s="167"/>
      <c r="BA7431" s="77"/>
      <c r="BB7431" s="77"/>
    </row>
    <row r="7432" spans="50:54" s="79" customFormat="1" ht="0" hidden="1" customHeight="1" x14ac:dyDescent="0.2">
      <c r="AX7432" s="78"/>
      <c r="AZ7432" s="167"/>
      <c r="BA7432" s="77"/>
      <c r="BB7432" s="77"/>
    </row>
    <row r="7433" spans="50:54" s="79" customFormat="1" ht="0" hidden="1" customHeight="1" x14ac:dyDescent="0.2">
      <c r="AX7433" s="78"/>
      <c r="AZ7433" s="167"/>
      <c r="BA7433" s="77"/>
      <c r="BB7433" s="77"/>
    </row>
    <row r="7434" spans="50:54" s="79" customFormat="1" ht="0" hidden="1" customHeight="1" x14ac:dyDescent="0.2">
      <c r="AX7434" s="78"/>
      <c r="AZ7434" s="167"/>
      <c r="BA7434" s="77"/>
      <c r="BB7434" s="77"/>
    </row>
    <row r="7435" spans="50:54" s="79" customFormat="1" ht="0" hidden="1" customHeight="1" x14ac:dyDescent="0.2">
      <c r="AX7435" s="78"/>
      <c r="AZ7435" s="167"/>
      <c r="BA7435" s="77"/>
      <c r="BB7435" s="77"/>
    </row>
    <row r="7436" spans="50:54" s="79" customFormat="1" ht="0" hidden="1" customHeight="1" x14ac:dyDescent="0.2">
      <c r="AX7436" s="78"/>
      <c r="AZ7436" s="167"/>
      <c r="BA7436" s="77"/>
      <c r="BB7436" s="77"/>
    </row>
    <row r="7437" spans="50:54" s="79" customFormat="1" ht="0" hidden="1" customHeight="1" x14ac:dyDescent="0.2">
      <c r="AX7437" s="78"/>
      <c r="AZ7437" s="167"/>
      <c r="BA7437" s="77"/>
      <c r="BB7437" s="77"/>
    </row>
    <row r="7438" spans="50:54" s="79" customFormat="1" ht="0" hidden="1" customHeight="1" x14ac:dyDescent="0.2">
      <c r="AX7438" s="78"/>
      <c r="AZ7438" s="167"/>
      <c r="BA7438" s="77"/>
      <c r="BB7438" s="77"/>
    </row>
    <row r="7439" spans="50:54" s="79" customFormat="1" ht="0" hidden="1" customHeight="1" x14ac:dyDescent="0.2">
      <c r="AX7439" s="78"/>
      <c r="AZ7439" s="167"/>
      <c r="BA7439" s="77"/>
      <c r="BB7439" s="77"/>
    </row>
    <row r="7440" spans="50:54" s="79" customFormat="1" ht="0" hidden="1" customHeight="1" x14ac:dyDescent="0.2">
      <c r="AX7440" s="78"/>
      <c r="AZ7440" s="167"/>
      <c r="BA7440" s="77"/>
      <c r="BB7440" s="77"/>
    </row>
    <row r="7441" spans="50:54" s="79" customFormat="1" ht="0" hidden="1" customHeight="1" x14ac:dyDescent="0.2">
      <c r="AX7441" s="78"/>
      <c r="AZ7441" s="167"/>
      <c r="BA7441" s="77"/>
      <c r="BB7441" s="77"/>
    </row>
    <row r="7442" spans="50:54" s="79" customFormat="1" ht="0" hidden="1" customHeight="1" x14ac:dyDescent="0.2">
      <c r="AX7442" s="78"/>
      <c r="AZ7442" s="167"/>
      <c r="BA7442" s="77"/>
      <c r="BB7442" s="77"/>
    </row>
    <row r="7443" spans="50:54" s="79" customFormat="1" ht="0" hidden="1" customHeight="1" x14ac:dyDescent="0.2">
      <c r="AX7443" s="78"/>
      <c r="AZ7443" s="167"/>
      <c r="BA7443" s="77"/>
      <c r="BB7443" s="77"/>
    </row>
    <row r="7444" spans="50:54" s="79" customFormat="1" ht="0" hidden="1" customHeight="1" x14ac:dyDescent="0.2">
      <c r="AX7444" s="78"/>
      <c r="AZ7444" s="167"/>
      <c r="BA7444" s="77"/>
      <c r="BB7444" s="77"/>
    </row>
    <row r="7445" spans="50:54" s="79" customFormat="1" ht="0" hidden="1" customHeight="1" x14ac:dyDescent="0.2">
      <c r="AX7445" s="78"/>
      <c r="AZ7445" s="167"/>
      <c r="BA7445" s="77"/>
      <c r="BB7445" s="77"/>
    </row>
    <row r="7446" spans="50:54" s="79" customFormat="1" ht="0" hidden="1" customHeight="1" x14ac:dyDescent="0.2">
      <c r="AX7446" s="78"/>
      <c r="AZ7446" s="167"/>
      <c r="BA7446" s="77"/>
      <c r="BB7446" s="77"/>
    </row>
    <row r="7447" spans="50:54" s="79" customFormat="1" ht="0" hidden="1" customHeight="1" x14ac:dyDescent="0.2">
      <c r="AX7447" s="78"/>
      <c r="AZ7447" s="167"/>
      <c r="BA7447" s="77"/>
      <c r="BB7447" s="77"/>
    </row>
    <row r="7448" spans="50:54" s="79" customFormat="1" ht="0" hidden="1" customHeight="1" x14ac:dyDescent="0.2">
      <c r="AX7448" s="78"/>
      <c r="AZ7448" s="167"/>
      <c r="BA7448" s="77"/>
      <c r="BB7448" s="77"/>
    </row>
    <row r="7449" spans="50:54" s="79" customFormat="1" ht="0" hidden="1" customHeight="1" x14ac:dyDescent="0.2">
      <c r="AX7449" s="78"/>
      <c r="AZ7449" s="167"/>
      <c r="BA7449" s="77"/>
      <c r="BB7449" s="77"/>
    </row>
    <row r="7450" spans="50:54" s="79" customFormat="1" ht="0" hidden="1" customHeight="1" x14ac:dyDescent="0.2">
      <c r="AX7450" s="78"/>
      <c r="AZ7450" s="167"/>
      <c r="BA7450" s="77"/>
      <c r="BB7450" s="77"/>
    </row>
    <row r="7451" spans="50:54" s="79" customFormat="1" ht="0" hidden="1" customHeight="1" x14ac:dyDescent="0.2">
      <c r="AX7451" s="78"/>
      <c r="AZ7451" s="167"/>
      <c r="BA7451" s="77"/>
      <c r="BB7451" s="77"/>
    </row>
    <row r="7452" spans="50:54" s="79" customFormat="1" ht="0" hidden="1" customHeight="1" x14ac:dyDescent="0.2">
      <c r="AX7452" s="78"/>
      <c r="AZ7452" s="167"/>
      <c r="BA7452" s="77"/>
      <c r="BB7452" s="77"/>
    </row>
    <row r="7453" spans="50:54" s="79" customFormat="1" ht="0" hidden="1" customHeight="1" x14ac:dyDescent="0.2">
      <c r="AX7453" s="78"/>
      <c r="AZ7453" s="167"/>
      <c r="BA7453" s="77"/>
      <c r="BB7453" s="77"/>
    </row>
    <row r="7454" spans="50:54" s="79" customFormat="1" ht="0" hidden="1" customHeight="1" x14ac:dyDescent="0.2">
      <c r="AX7454" s="78"/>
      <c r="AZ7454" s="167"/>
      <c r="BA7454" s="77"/>
      <c r="BB7454" s="77"/>
    </row>
    <row r="7455" spans="50:54" s="79" customFormat="1" ht="0" hidden="1" customHeight="1" x14ac:dyDescent="0.2">
      <c r="AX7455" s="78"/>
      <c r="AZ7455" s="167"/>
      <c r="BA7455" s="77"/>
      <c r="BB7455" s="77"/>
    </row>
    <row r="7456" spans="50:54" s="79" customFormat="1" ht="0" hidden="1" customHeight="1" x14ac:dyDescent="0.2">
      <c r="AX7456" s="78"/>
      <c r="AZ7456" s="167"/>
      <c r="BA7456" s="77"/>
      <c r="BB7456" s="77"/>
    </row>
    <row r="7457" spans="50:54" s="79" customFormat="1" ht="0" hidden="1" customHeight="1" x14ac:dyDescent="0.2">
      <c r="AX7457" s="78"/>
      <c r="AZ7457" s="167"/>
      <c r="BA7457" s="77"/>
      <c r="BB7457" s="77"/>
    </row>
    <row r="7458" spans="50:54" s="79" customFormat="1" ht="0" hidden="1" customHeight="1" x14ac:dyDescent="0.2">
      <c r="AX7458" s="78"/>
      <c r="AZ7458" s="167"/>
      <c r="BA7458" s="77"/>
      <c r="BB7458" s="77"/>
    </row>
    <row r="7459" spans="50:54" s="79" customFormat="1" ht="0" hidden="1" customHeight="1" x14ac:dyDescent="0.2">
      <c r="AX7459" s="78"/>
      <c r="AZ7459" s="167"/>
      <c r="BA7459" s="77"/>
      <c r="BB7459" s="77"/>
    </row>
    <row r="7460" spans="50:54" s="79" customFormat="1" ht="0" hidden="1" customHeight="1" x14ac:dyDescent="0.2">
      <c r="AX7460" s="78"/>
      <c r="AZ7460" s="167"/>
      <c r="BA7460" s="77"/>
      <c r="BB7460" s="77"/>
    </row>
    <row r="7461" spans="50:54" s="79" customFormat="1" ht="0" hidden="1" customHeight="1" x14ac:dyDescent="0.2">
      <c r="AX7461" s="78"/>
      <c r="AZ7461" s="167"/>
      <c r="BA7461" s="77"/>
      <c r="BB7461" s="77"/>
    </row>
    <row r="7462" spans="50:54" s="79" customFormat="1" ht="0" hidden="1" customHeight="1" x14ac:dyDescent="0.2">
      <c r="AX7462" s="78"/>
      <c r="AZ7462" s="167"/>
      <c r="BA7462" s="77"/>
      <c r="BB7462" s="77"/>
    </row>
    <row r="7463" spans="50:54" s="79" customFormat="1" ht="0" hidden="1" customHeight="1" x14ac:dyDescent="0.2">
      <c r="AX7463" s="78"/>
      <c r="AZ7463" s="167"/>
      <c r="BA7463" s="77"/>
      <c r="BB7463" s="77"/>
    </row>
    <row r="7464" spans="50:54" s="79" customFormat="1" ht="0" hidden="1" customHeight="1" x14ac:dyDescent="0.2">
      <c r="AX7464" s="78"/>
      <c r="AZ7464" s="167"/>
      <c r="BA7464" s="77"/>
      <c r="BB7464" s="77"/>
    </row>
    <row r="7465" spans="50:54" s="79" customFormat="1" ht="0" hidden="1" customHeight="1" x14ac:dyDescent="0.2">
      <c r="AX7465" s="78"/>
      <c r="AZ7465" s="167"/>
      <c r="BA7465" s="77"/>
      <c r="BB7465" s="77"/>
    </row>
    <row r="7466" spans="50:54" s="79" customFormat="1" ht="0" hidden="1" customHeight="1" x14ac:dyDescent="0.2">
      <c r="AX7466" s="78"/>
      <c r="AZ7466" s="167"/>
      <c r="BA7466" s="77"/>
      <c r="BB7466" s="77"/>
    </row>
    <row r="7467" spans="50:54" s="79" customFormat="1" ht="0" hidden="1" customHeight="1" x14ac:dyDescent="0.2">
      <c r="AX7467" s="78"/>
      <c r="AZ7467" s="167"/>
      <c r="BA7467" s="77"/>
      <c r="BB7467" s="77"/>
    </row>
    <row r="7468" spans="50:54" s="79" customFormat="1" ht="0" hidden="1" customHeight="1" x14ac:dyDescent="0.2">
      <c r="AX7468" s="78"/>
      <c r="AZ7468" s="167"/>
      <c r="BA7468" s="77"/>
      <c r="BB7468" s="77"/>
    </row>
    <row r="7469" spans="50:54" s="79" customFormat="1" ht="0" hidden="1" customHeight="1" x14ac:dyDescent="0.2">
      <c r="AX7469" s="78"/>
      <c r="AZ7469" s="167"/>
      <c r="BA7469" s="77"/>
      <c r="BB7469" s="77"/>
    </row>
    <row r="7470" spans="50:54" s="79" customFormat="1" ht="0" hidden="1" customHeight="1" x14ac:dyDescent="0.2">
      <c r="AX7470" s="78"/>
      <c r="AZ7470" s="167"/>
      <c r="BA7470" s="77"/>
      <c r="BB7470" s="77"/>
    </row>
    <row r="7471" spans="50:54" s="79" customFormat="1" ht="0" hidden="1" customHeight="1" x14ac:dyDescent="0.2">
      <c r="AX7471" s="78"/>
      <c r="AZ7471" s="167"/>
      <c r="BA7471" s="77"/>
      <c r="BB7471" s="77"/>
    </row>
    <row r="7472" spans="50:54" s="79" customFormat="1" ht="0" hidden="1" customHeight="1" x14ac:dyDescent="0.2">
      <c r="AX7472" s="78"/>
      <c r="AZ7472" s="167"/>
      <c r="BA7472" s="77"/>
      <c r="BB7472" s="77"/>
    </row>
    <row r="7473" spans="50:54" s="79" customFormat="1" ht="0" hidden="1" customHeight="1" x14ac:dyDescent="0.2">
      <c r="AX7473" s="78"/>
      <c r="AZ7473" s="167"/>
      <c r="BA7473" s="77"/>
      <c r="BB7473" s="77"/>
    </row>
    <row r="7474" spans="50:54" s="79" customFormat="1" ht="0" hidden="1" customHeight="1" x14ac:dyDescent="0.2">
      <c r="AX7474" s="78"/>
      <c r="AZ7474" s="167"/>
      <c r="BA7474" s="77"/>
      <c r="BB7474" s="77"/>
    </row>
    <row r="7475" spans="50:54" s="79" customFormat="1" ht="0" hidden="1" customHeight="1" x14ac:dyDescent="0.2">
      <c r="AX7475" s="78"/>
      <c r="AZ7475" s="167"/>
      <c r="BA7475" s="77"/>
      <c r="BB7475" s="77"/>
    </row>
    <row r="7476" spans="50:54" s="79" customFormat="1" ht="0" hidden="1" customHeight="1" x14ac:dyDescent="0.2">
      <c r="AX7476" s="78"/>
      <c r="AZ7476" s="167"/>
      <c r="BA7476" s="77"/>
      <c r="BB7476" s="77"/>
    </row>
    <row r="7477" spans="50:54" s="79" customFormat="1" ht="0" hidden="1" customHeight="1" x14ac:dyDescent="0.2">
      <c r="AX7477" s="78"/>
      <c r="AZ7477" s="167"/>
      <c r="BA7477" s="77"/>
      <c r="BB7477" s="77"/>
    </row>
    <row r="7478" spans="50:54" s="79" customFormat="1" ht="0" hidden="1" customHeight="1" x14ac:dyDescent="0.2">
      <c r="AX7478" s="78"/>
      <c r="AZ7478" s="167"/>
      <c r="BA7478" s="77"/>
      <c r="BB7478" s="77"/>
    </row>
    <row r="7479" spans="50:54" s="79" customFormat="1" ht="0" hidden="1" customHeight="1" x14ac:dyDescent="0.2">
      <c r="AX7479" s="78"/>
      <c r="AZ7479" s="167"/>
      <c r="BA7479" s="77"/>
      <c r="BB7479" s="77"/>
    </row>
    <row r="7480" spans="50:54" s="79" customFormat="1" ht="0" hidden="1" customHeight="1" x14ac:dyDescent="0.2">
      <c r="AX7480" s="78"/>
      <c r="AZ7480" s="167"/>
      <c r="BA7480" s="77"/>
      <c r="BB7480" s="77"/>
    </row>
    <row r="7481" spans="50:54" s="79" customFormat="1" ht="0" hidden="1" customHeight="1" x14ac:dyDescent="0.2">
      <c r="AX7481" s="78"/>
      <c r="AZ7481" s="167"/>
      <c r="BA7481" s="77"/>
      <c r="BB7481" s="77"/>
    </row>
    <row r="7482" spans="50:54" s="79" customFormat="1" ht="0" hidden="1" customHeight="1" x14ac:dyDescent="0.2">
      <c r="AX7482" s="78"/>
      <c r="AZ7482" s="167"/>
      <c r="BA7482" s="77"/>
      <c r="BB7482" s="77"/>
    </row>
    <row r="7483" spans="50:54" s="79" customFormat="1" ht="0" hidden="1" customHeight="1" x14ac:dyDescent="0.2">
      <c r="AX7483" s="78"/>
      <c r="AZ7483" s="167"/>
      <c r="BA7483" s="77"/>
      <c r="BB7483" s="77"/>
    </row>
    <row r="7484" spans="50:54" s="79" customFormat="1" ht="0" hidden="1" customHeight="1" x14ac:dyDescent="0.2">
      <c r="AX7484" s="78"/>
      <c r="AZ7484" s="167"/>
      <c r="BA7484" s="77"/>
      <c r="BB7484" s="77"/>
    </row>
    <row r="7485" spans="50:54" s="79" customFormat="1" ht="0" hidden="1" customHeight="1" x14ac:dyDescent="0.2">
      <c r="AX7485" s="78"/>
      <c r="AZ7485" s="167"/>
      <c r="BA7485" s="77"/>
      <c r="BB7485" s="77"/>
    </row>
    <row r="7486" spans="50:54" s="79" customFormat="1" ht="0" hidden="1" customHeight="1" x14ac:dyDescent="0.2">
      <c r="AX7486" s="78"/>
      <c r="AZ7486" s="167"/>
      <c r="BA7486" s="77"/>
      <c r="BB7486" s="77"/>
    </row>
    <row r="7487" spans="50:54" s="79" customFormat="1" ht="0" hidden="1" customHeight="1" x14ac:dyDescent="0.2">
      <c r="AX7487" s="78"/>
      <c r="AZ7487" s="167"/>
      <c r="BA7487" s="77"/>
      <c r="BB7487" s="77"/>
    </row>
    <row r="7488" spans="50:54" s="79" customFormat="1" ht="0" hidden="1" customHeight="1" x14ac:dyDescent="0.2">
      <c r="AX7488" s="78"/>
      <c r="AZ7488" s="167"/>
      <c r="BA7488" s="77"/>
      <c r="BB7488" s="77"/>
    </row>
    <row r="7489" spans="50:54" s="79" customFormat="1" ht="0" hidden="1" customHeight="1" x14ac:dyDescent="0.2">
      <c r="AX7489" s="78"/>
      <c r="AZ7489" s="167"/>
      <c r="BA7489" s="77"/>
      <c r="BB7489" s="77"/>
    </row>
    <row r="7490" spans="50:54" s="79" customFormat="1" ht="0" hidden="1" customHeight="1" x14ac:dyDescent="0.2">
      <c r="AX7490" s="78"/>
      <c r="AZ7490" s="167"/>
      <c r="BA7490" s="77"/>
      <c r="BB7490" s="77"/>
    </row>
    <row r="7491" spans="50:54" s="79" customFormat="1" ht="0" hidden="1" customHeight="1" x14ac:dyDescent="0.2">
      <c r="AX7491" s="78"/>
      <c r="AZ7491" s="167"/>
      <c r="BA7491" s="77"/>
      <c r="BB7491" s="77"/>
    </row>
    <row r="7492" spans="50:54" s="79" customFormat="1" ht="0" hidden="1" customHeight="1" x14ac:dyDescent="0.2">
      <c r="AX7492" s="78"/>
      <c r="AZ7492" s="167"/>
      <c r="BA7492" s="77"/>
      <c r="BB7492" s="77"/>
    </row>
    <row r="7493" spans="50:54" s="79" customFormat="1" ht="0" hidden="1" customHeight="1" x14ac:dyDescent="0.2">
      <c r="AX7493" s="78"/>
      <c r="AZ7493" s="167"/>
      <c r="BA7493" s="77"/>
      <c r="BB7493" s="77"/>
    </row>
    <row r="7494" spans="50:54" s="79" customFormat="1" ht="0" hidden="1" customHeight="1" x14ac:dyDescent="0.2">
      <c r="AX7494" s="78"/>
      <c r="AZ7494" s="167"/>
      <c r="BA7494" s="77"/>
      <c r="BB7494" s="77"/>
    </row>
    <row r="7495" spans="50:54" s="79" customFormat="1" ht="0" hidden="1" customHeight="1" x14ac:dyDescent="0.2">
      <c r="AX7495" s="78"/>
      <c r="AZ7495" s="167"/>
      <c r="BA7495" s="77"/>
      <c r="BB7495" s="77"/>
    </row>
    <row r="7496" spans="50:54" s="79" customFormat="1" ht="0" hidden="1" customHeight="1" x14ac:dyDescent="0.2">
      <c r="AX7496" s="78"/>
      <c r="AZ7496" s="167"/>
      <c r="BA7496" s="77"/>
      <c r="BB7496" s="77"/>
    </row>
    <row r="7497" spans="50:54" s="79" customFormat="1" ht="0" hidden="1" customHeight="1" x14ac:dyDescent="0.2">
      <c r="AX7497" s="78"/>
      <c r="AZ7497" s="167"/>
      <c r="BA7497" s="77"/>
      <c r="BB7497" s="77"/>
    </row>
    <row r="7498" spans="50:54" s="79" customFormat="1" ht="0" hidden="1" customHeight="1" x14ac:dyDescent="0.2">
      <c r="AX7498" s="78"/>
      <c r="AZ7498" s="167"/>
      <c r="BA7498" s="77"/>
      <c r="BB7498" s="77"/>
    </row>
    <row r="7499" spans="50:54" s="79" customFormat="1" ht="0" hidden="1" customHeight="1" x14ac:dyDescent="0.2">
      <c r="AX7499" s="78"/>
      <c r="AZ7499" s="167"/>
      <c r="BA7499" s="77"/>
      <c r="BB7499" s="77"/>
    </row>
    <row r="7500" spans="50:54" s="79" customFormat="1" ht="0" hidden="1" customHeight="1" x14ac:dyDescent="0.2">
      <c r="AX7500" s="78"/>
      <c r="AZ7500" s="167"/>
      <c r="BA7500" s="77"/>
      <c r="BB7500" s="77"/>
    </row>
    <row r="7501" spans="50:54" s="79" customFormat="1" ht="0" hidden="1" customHeight="1" x14ac:dyDescent="0.2">
      <c r="AX7501" s="78"/>
      <c r="AZ7501" s="167"/>
      <c r="BA7501" s="77"/>
      <c r="BB7501" s="77"/>
    </row>
    <row r="7502" spans="50:54" s="79" customFormat="1" ht="0" hidden="1" customHeight="1" x14ac:dyDescent="0.2">
      <c r="AX7502" s="78"/>
      <c r="AZ7502" s="167"/>
      <c r="BA7502" s="77"/>
      <c r="BB7502" s="77"/>
    </row>
    <row r="7503" spans="50:54" s="79" customFormat="1" ht="0" hidden="1" customHeight="1" x14ac:dyDescent="0.2">
      <c r="AX7503" s="78"/>
      <c r="AZ7503" s="167"/>
      <c r="BA7503" s="77"/>
      <c r="BB7503" s="77"/>
    </row>
    <row r="7504" spans="50:54" s="79" customFormat="1" ht="0" hidden="1" customHeight="1" x14ac:dyDescent="0.2">
      <c r="AX7504" s="78"/>
      <c r="AZ7504" s="167"/>
      <c r="BA7504" s="77"/>
      <c r="BB7504" s="77"/>
    </row>
    <row r="7505" spans="50:54" s="79" customFormat="1" ht="0" hidden="1" customHeight="1" x14ac:dyDescent="0.2">
      <c r="AX7505" s="78"/>
      <c r="AZ7505" s="167"/>
      <c r="BA7505" s="77"/>
      <c r="BB7505" s="77"/>
    </row>
    <row r="7506" spans="50:54" s="79" customFormat="1" ht="0" hidden="1" customHeight="1" x14ac:dyDescent="0.2">
      <c r="AX7506" s="78"/>
      <c r="AZ7506" s="167"/>
      <c r="BA7506" s="77"/>
      <c r="BB7506" s="77"/>
    </row>
    <row r="7507" spans="50:54" s="79" customFormat="1" ht="0" hidden="1" customHeight="1" x14ac:dyDescent="0.2">
      <c r="AX7507" s="78"/>
      <c r="AZ7507" s="167"/>
      <c r="BA7507" s="77"/>
      <c r="BB7507" s="77"/>
    </row>
    <row r="7508" spans="50:54" s="79" customFormat="1" ht="0" hidden="1" customHeight="1" x14ac:dyDescent="0.2">
      <c r="AX7508" s="78"/>
      <c r="AZ7508" s="167"/>
      <c r="BA7508" s="77"/>
      <c r="BB7508" s="77"/>
    </row>
    <row r="7509" spans="50:54" s="79" customFormat="1" ht="0" hidden="1" customHeight="1" x14ac:dyDescent="0.2">
      <c r="AX7509" s="78"/>
      <c r="AZ7509" s="167"/>
      <c r="BA7509" s="77"/>
      <c r="BB7509" s="77"/>
    </row>
    <row r="7510" spans="50:54" s="79" customFormat="1" ht="0" hidden="1" customHeight="1" x14ac:dyDescent="0.2">
      <c r="AX7510" s="78"/>
      <c r="AZ7510" s="167"/>
      <c r="BA7510" s="77"/>
      <c r="BB7510" s="77"/>
    </row>
    <row r="7511" spans="50:54" s="79" customFormat="1" ht="0" hidden="1" customHeight="1" x14ac:dyDescent="0.2">
      <c r="AX7511" s="78"/>
      <c r="AZ7511" s="167"/>
      <c r="BA7511" s="77"/>
      <c r="BB7511" s="77"/>
    </row>
    <row r="7512" spans="50:54" s="79" customFormat="1" ht="0" hidden="1" customHeight="1" x14ac:dyDescent="0.2">
      <c r="AX7512" s="78"/>
      <c r="AZ7512" s="167"/>
      <c r="BA7512" s="77"/>
      <c r="BB7512" s="77"/>
    </row>
    <row r="7513" spans="50:54" s="79" customFormat="1" ht="0" hidden="1" customHeight="1" x14ac:dyDescent="0.2">
      <c r="AX7513" s="78"/>
      <c r="AZ7513" s="167"/>
      <c r="BA7513" s="77"/>
      <c r="BB7513" s="77"/>
    </row>
    <row r="7514" spans="50:54" s="79" customFormat="1" ht="0" hidden="1" customHeight="1" x14ac:dyDescent="0.2">
      <c r="AX7514" s="78"/>
      <c r="AZ7514" s="167"/>
      <c r="BA7514" s="77"/>
      <c r="BB7514" s="77"/>
    </row>
    <row r="7515" spans="50:54" s="79" customFormat="1" ht="0" hidden="1" customHeight="1" x14ac:dyDescent="0.2">
      <c r="AX7515" s="78"/>
      <c r="AZ7515" s="167"/>
      <c r="BA7515" s="77"/>
      <c r="BB7515" s="77"/>
    </row>
    <row r="7516" spans="50:54" s="79" customFormat="1" ht="0" hidden="1" customHeight="1" x14ac:dyDescent="0.2">
      <c r="AX7516" s="78"/>
      <c r="AZ7516" s="167"/>
      <c r="BA7516" s="77"/>
      <c r="BB7516" s="77"/>
    </row>
    <row r="7517" spans="50:54" s="79" customFormat="1" ht="0" hidden="1" customHeight="1" x14ac:dyDescent="0.2">
      <c r="AX7517" s="78"/>
      <c r="AZ7517" s="167"/>
      <c r="BA7517" s="77"/>
      <c r="BB7517" s="77"/>
    </row>
    <row r="7518" spans="50:54" s="79" customFormat="1" ht="0" hidden="1" customHeight="1" x14ac:dyDescent="0.2">
      <c r="AX7518" s="78"/>
      <c r="AZ7518" s="167"/>
      <c r="BA7518" s="77"/>
      <c r="BB7518" s="77"/>
    </row>
    <row r="7519" spans="50:54" s="79" customFormat="1" ht="0" hidden="1" customHeight="1" x14ac:dyDescent="0.2">
      <c r="AX7519" s="78"/>
      <c r="AZ7519" s="167"/>
      <c r="BA7519" s="77"/>
      <c r="BB7519" s="77"/>
    </row>
    <row r="7520" spans="50:54" s="79" customFormat="1" ht="0" hidden="1" customHeight="1" x14ac:dyDescent="0.2">
      <c r="AX7520" s="78"/>
      <c r="AZ7520" s="167"/>
      <c r="BA7520" s="77"/>
      <c r="BB7520" s="77"/>
    </row>
    <row r="7521" spans="50:54" s="79" customFormat="1" ht="0" hidden="1" customHeight="1" x14ac:dyDescent="0.2">
      <c r="AX7521" s="78"/>
      <c r="AZ7521" s="167"/>
      <c r="BA7521" s="77"/>
      <c r="BB7521" s="77"/>
    </row>
    <row r="7522" spans="50:54" s="79" customFormat="1" ht="0" hidden="1" customHeight="1" x14ac:dyDescent="0.2">
      <c r="AX7522" s="78"/>
      <c r="AZ7522" s="167"/>
      <c r="BA7522" s="77"/>
      <c r="BB7522" s="77"/>
    </row>
    <row r="7523" spans="50:54" s="79" customFormat="1" ht="0" hidden="1" customHeight="1" x14ac:dyDescent="0.2">
      <c r="AX7523" s="78"/>
      <c r="AZ7523" s="167"/>
      <c r="BA7523" s="77"/>
      <c r="BB7523" s="77"/>
    </row>
    <row r="7524" spans="50:54" s="79" customFormat="1" ht="0" hidden="1" customHeight="1" x14ac:dyDescent="0.2">
      <c r="AX7524" s="78"/>
      <c r="AZ7524" s="167"/>
      <c r="BA7524" s="77"/>
      <c r="BB7524" s="77"/>
    </row>
    <row r="7525" spans="50:54" s="79" customFormat="1" ht="0" hidden="1" customHeight="1" x14ac:dyDescent="0.2">
      <c r="AX7525" s="78"/>
      <c r="AZ7525" s="167"/>
      <c r="BA7525" s="77"/>
      <c r="BB7525" s="77"/>
    </row>
    <row r="7526" spans="50:54" s="79" customFormat="1" ht="0" hidden="1" customHeight="1" x14ac:dyDescent="0.2">
      <c r="AX7526" s="78"/>
      <c r="AZ7526" s="167"/>
      <c r="BA7526" s="77"/>
      <c r="BB7526" s="77"/>
    </row>
    <row r="7527" spans="50:54" s="79" customFormat="1" ht="0" hidden="1" customHeight="1" x14ac:dyDescent="0.2">
      <c r="AX7527" s="78"/>
      <c r="AZ7527" s="167"/>
      <c r="BA7527" s="77"/>
      <c r="BB7527" s="77"/>
    </row>
    <row r="7528" spans="50:54" s="79" customFormat="1" ht="0" hidden="1" customHeight="1" x14ac:dyDescent="0.2">
      <c r="AX7528" s="78"/>
      <c r="AZ7528" s="167"/>
      <c r="BA7528" s="77"/>
      <c r="BB7528" s="77"/>
    </row>
    <row r="7529" spans="50:54" s="79" customFormat="1" ht="0" hidden="1" customHeight="1" x14ac:dyDescent="0.2">
      <c r="AX7529" s="78"/>
      <c r="AZ7529" s="167"/>
      <c r="BA7529" s="77"/>
      <c r="BB7529" s="77"/>
    </row>
    <row r="7530" spans="50:54" s="79" customFormat="1" ht="0" hidden="1" customHeight="1" x14ac:dyDescent="0.2">
      <c r="AX7530" s="78"/>
      <c r="AZ7530" s="167"/>
      <c r="BA7530" s="77"/>
      <c r="BB7530" s="77"/>
    </row>
    <row r="7531" spans="50:54" s="79" customFormat="1" ht="0" hidden="1" customHeight="1" x14ac:dyDescent="0.2">
      <c r="AX7531" s="78"/>
      <c r="AZ7531" s="167"/>
      <c r="BA7531" s="77"/>
      <c r="BB7531" s="77"/>
    </row>
    <row r="7532" spans="50:54" s="79" customFormat="1" ht="0" hidden="1" customHeight="1" x14ac:dyDescent="0.2">
      <c r="AX7532" s="78"/>
      <c r="AZ7532" s="167"/>
      <c r="BA7532" s="77"/>
      <c r="BB7532" s="77"/>
    </row>
    <row r="7533" spans="50:54" s="79" customFormat="1" ht="0" hidden="1" customHeight="1" x14ac:dyDescent="0.2">
      <c r="AX7533" s="78"/>
      <c r="AZ7533" s="167"/>
      <c r="BA7533" s="77"/>
      <c r="BB7533" s="77"/>
    </row>
    <row r="7534" spans="50:54" s="79" customFormat="1" ht="0" hidden="1" customHeight="1" x14ac:dyDescent="0.2">
      <c r="AX7534" s="78"/>
      <c r="AZ7534" s="167"/>
      <c r="BA7534" s="77"/>
      <c r="BB7534" s="77"/>
    </row>
    <row r="7535" spans="50:54" s="79" customFormat="1" ht="0" hidden="1" customHeight="1" x14ac:dyDescent="0.2">
      <c r="AX7535" s="78"/>
      <c r="AZ7535" s="167"/>
      <c r="BA7535" s="77"/>
      <c r="BB7535" s="77"/>
    </row>
    <row r="7536" spans="50:54" s="79" customFormat="1" ht="0" hidden="1" customHeight="1" x14ac:dyDescent="0.2">
      <c r="AX7536" s="78"/>
      <c r="AZ7536" s="167"/>
      <c r="BA7536" s="77"/>
      <c r="BB7536" s="77"/>
    </row>
    <row r="7537" spans="50:54" s="79" customFormat="1" ht="0" hidden="1" customHeight="1" x14ac:dyDescent="0.2">
      <c r="AX7537" s="78"/>
      <c r="AZ7537" s="167"/>
      <c r="BA7537" s="77"/>
      <c r="BB7537" s="77"/>
    </row>
    <row r="7538" spans="50:54" s="79" customFormat="1" ht="0" hidden="1" customHeight="1" x14ac:dyDescent="0.2">
      <c r="AX7538" s="78"/>
      <c r="AZ7538" s="167"/>
      <c r="BA7538" s="77"/>
      <c r="BB7538" s="77"/>
    </row>
    <row r="7539" spans="50:54" s="79" customFormat="1" ht="0" hidden="1" customHeight="1" x14ac:dyDescent="0.2">
      <c r="AX7539" s="78"/>
      <c r="AZ7539" s="167"/>
      <c r="BA7539" s="77"/>
      <c r="BB7539" s="77"/>
    </row>
    <row r="7540" spans="50:54" s="79" customFormat="1" ht="0" hidden="1" customHeight="1" x14ac:dyDescent="0.2">
      <c r="AX7540" s="78"/>
      <c r="AZ7540" s="167"/>
      <c r="BA7540" s="77"/>
      <c r="BB7540" s="77"/>
    </row>
    <row r="7541" spans="50:54" s="79" customFormat="1" ht="0" hidden="1" customHeight="1" x14ac:dyDescent="0.2">
      <c r="AX7541" s="78"/>
      <c r="AZ7541" s="167"/>
      <c r="BA7541" s="77"/>
      <c r="BB7541" s="77"/>
    </row>
    <row r="7542" spans="50:54" s="79" customFormat="1" ht="0" hidden="1" customHeight="1" x14ac:dyDescent="0.2">
      <c r="AX7542" s="78"/>
      <c r="AZ7542" s="167"/>
      <c r="BA7542" s="77"/>
      <c r="BB7542" s="77"/>
    </row>
    <row r="7543" spans="50:54" s="79" customFormat="1" ht="0" hidden="1" customHeight="1" x14ac:dyDescent="0.2">
      <c r="AX7543" s="78"/>
      <c r="AZ7543" s="167"/>
      <c r="BA7543" s="77"/>
      <c r="BB7543" s="77"/>
    </row>
    <row r="7544" spans="50:54" s="79" customFormat="1" ht="0" hidden="1" customHeight="1" x14ac:dyDescent="0.2">
      <c r="AX7544" s="78"/>
      <c r="AZ7544" s="167"/>
      <c r="BA7544" s="77"/>
      <c r="BB7544" s="77"/>
    </row>
    <row r="7545" spans="50:54" s="79" customFormat="1" ht="0" hidden="1" customHeight="1" x14ac:dyDescent="0.2">
      <c r="AX7545" s="78"/>
      <c r="AZ7545" s="167"/>
      <c r="BA7545" s="77"/>
      <c r="BB7545" s="77"/>
    </row>
    <row r="7546" spans="50:54" s="79" customFormat="1" ht="0" hidden="1" customHeight="1" x14ac:dyDescent="0.2">
      <c r="AX7546" s="78"/>
      <c r="AZ7546" s="167"/>
      <c r="BA7546" s="77"/>
      <c r="BB7546" s="77"/>
    </row>
    <row r="7547" spans="50:54" s="79" customFormat="1" ht="0" hidden="1" customHeight="1" x14ac:dyDescent="0.2">
      <c r="AX7547" s="78"/>
      <c r="AZ7547" s="167"/>
      <c r="BA7547" s="77"/>
      <c r="BB7547" s="77"/>
    </row>
    <row r="7548" spans="50:54" s="79" customFormat="1" ht="0" hidden="1" customHeight="1" x14ac:dyDescent="0.2">
      <c r="AX7548" s="78"/>
      <c r="AZ7548" s="167"/>
      <c r="BA7548" s="77"/>
      <c r="BB7548" s="77"/>
    </row>
    <row r="7549" spans="50:54" s="79" customFormat="1" ht="0" hidden="1" customHeight="1" x14ac:dyDescent="0.2">
      <c r="AX7549" s="78"/>
      <c r="AZ7549" s="167"/>
      <c r="BA7549" s="77"/>
      <c r="BB7549" s="77"/>
    </row>
    <row r="7550" spans="50:54" s="79" customFormat="1" ht="0" hidden="1" customHeight="1" x14ac:dyDescent="0.2">
      <c r="AX7550" s="78"/>
      <c r="AZ7550" s="167"/>
      <c r="BA7550" s="77"/>
      <c r="BB7550" s="77"/>
    </row>
    <row r="7551" spans="50:54" s="79" customFormat="1" ht="0" hidden="1" customHeight="1" x14ac:dyDescent="0.2">
      <c r="AX7551" s="78"/>
      <c r="AZ7551" s="167"/>
      <c r="BA7551" s="77"/>
      <c r="BB7551" s="77"/>
    </row>
    <row r="7552" spans="50:54" s="79" customFormat="1" ht="0" hidden="1" customHeight="1" x14ac:dyDescent="0.2">
      <c r="AX7552" s="78"/>
      <c r="AZ7552" s="167"/>
      <c r="BA7552" s="77"/>
      <c r="BB7552" s="77"/>
    </row>
    <row r="7553" spans="50:54" s="79" customFormat="1" ht="0" hidden="1" customHeight="1" x14ac:dyDescent="0.2">
      <c r="AX7553" s="78"/>
      <c r="AZ7553" s="167"/>
      <c r="BA7553" s="77"/>
      <c r="BB7553" s="77"/>
    </row>
    <row r="7554" spans="50:54" s="79" customFormat="1" ht="0" hidden="1" customHeight="1" x14ac:dyDescent="0.2">
      <c r="AX7554" s="78"/>
      <c r="AZ7554" s="167"/>
      <c r="BA7554" s="77"/>
      <c r="BB7554" s="77"/>
    </row>
    <row r="7555" spans="50:54" s="79" customFormat="1" ht="0" hidden="1" customHeight="1" x14ac:dyDescent="0.2">
      <c r="AX7555" s="78"/>
      <c r="AZ7555" s="167"/>
      <c r="BA7555" s="77"/>
      <c r="BB7555" s="77"/>
    </row>
    <row r="7556" spans="50:54" s="79" customFormat="1" ht="0" hidden="1" customHeight="1" x14ac:dyDescent="0.2">
      <c r="AX7556" s="78"/>
      <c r="AZ7556" s="167"/>
      <c r="BA7556" s="77"/>
      <c r="BB7556" s="77"/>
    </row>
    <row r="7557" spans="50:54" s="79" customFormat="1" ht="0" hidden="1" customHeight="1" x14ac:dyDescent="0.2">
      <c r="AX7557" s="78"/>
      <c r="AZ7557" s="167"/>
      <c r="BA7557" s="77"/>
      <c r="BB7557" s="77"/>
    </row>
    <row r="7558" spans="50:54" s="79" customFormat="1" ht="0" hidden="1" customHeight="1" x14ac:dyDescent="0.2">
      <c r="AX7558" s="78"/>
      <c r="AZ7558" s="167"/>
      <c r="BA7558" s="77"/>
      <c r="BB7558" s="77"/>
    </row>
    <row r="7559" spans="50:54" s="79" customFormat="1" ht="0" hidden="1" customHeight="1" x14ac:dyDescent="0.2">
      <c r="AX7559" s="78"/>
      <c r="AZ7559" s="167"/>
      <c r="BA7559" s="77"/>
      <c r="BB7559" s="77"/>
    </row>
    <row r="7560" spans="50:54" s="79" customFormat="1" ht="0" hidden="1" customHeight="1" x14ac:dyDescent="0.2">
      <c r="AX7560" s="78"/>
      <c r="AZ7560" s="167"/>
      <c r="BA7560" s="77"/>
      <c r="BB7560" s="77"/>
    </row>
    <row r="7561" spans="50:54" s="79" customFormat="1" ht="0" hidden="1" customHeight="1" x14ac:dyDescent="0.2">
      <c r="AX7561" s="78"/>
      <c r="AZ7561" s="167"/>
      <c r="BA7561" s="77"/>
      <c r="BB7561" s="77"/>
    </row>
    <row r="7562" spans="50:54" s="79" customFormat="1" ht="0" hidden="1" customHeight="1" x14ac:dyDescent="0.2">
      <c r="AX7562" s="78"/>
      <c r="AZ7562" s="167"/>
      <c r="BA7562" s="77"/>
      <c r="BB7562" s="77"/>
    </row>
    <row r="7563" spans="50:54" s="79" customFormat="1" ht="0" hidden="1" customHeight="1" x14ac:dyDescent="0.2">
      <c r="AX7563" s="78"/>
      <c r="AZ7563" s="167"/>
      <c r="BA7563" s="77"/>
      <c r="BB7563" s="77"/>
    </row>
    <row r="7564" spans="50:54" s="79" customFormat="1" ht="0" hidden="1" customHeight="1" x14ac:dyDescent="0.2">
      <c r="AX7564" s="78"/>
      <c r="AZ7564" s="167"/>
      <c r="BA7564" s="77"/>
      <c r="BB7564" s="77"/>
    </row>
    <row r="7565" spans="50:54" s="79" customFormat="1" ht="0" hidden="1" customHeight="1" x14ac:dyDescent="0.2">
      <c r="AX7565" s="78"/>
      <c r="AZ7565" s="167"/>
      <c r="BA7565" s="77"/>
      <c r="BB7565" s="77"/>
    </row>
    <row r="7566" spans="50:54" s="79" customFormat="1" ht="0" hidden="1" customHeight="1" x14ac:dyDescent="0.2">
      <c r="AX7566" s="78"/>
      <c r="AZ7566" s="167"/>
      <c r="BA7566" s="77"/>
      <c r="BB7566" s="77"/>
    </row>
    <row r="7567" spans="50:54" s="79" customFormat="1" ht="0" hidden="1" customHeight="1" x14ac:dyDescent="0.2">
      <c r="AX7567" s="78"/>
      <c r="AZ7567" s="167"/>
      <c r="BA7567" s="77"/>
      <c r="BB7567" s="77"/>
    </row>
    <row r="7568" spans="50:54" s="79" customFormat="1" ht="0" hidden="1" customHeight="1" x14ac:dyDescent="0.2">
      <c r="AX7568" s="78"/>
      <c r="AZ7568" s="167"/>
      <c r="BA7568" s="77"/>
      <c r="BB7568" s="77"/>
    </row>
    <row r="7569" spans="50:54" s="79" customFormat="1" ht="0" hidden="1" customHeight="1" x14ac:dyDescent="0.2">
      <c r="AX7569" s="78"/>
      <c r="AZ7569" s="167"/>
      <c r="BA7569" s="77"/>
      <c r="BB7569" s="77"/>
    </row>
    <row r="7570" spans="50:54" s="79" customFormat="1" ht="0" hidden="1" customHeight="1" x14ac:dyDescent="0.2">
      <c r="AX7570" s="78"/>
      <c r="AZ7570" s="167"/>
      <c r="BA7570" s="77"/>
      <c r="BB7570" s="77"/>
    </row>
    <row r="7571" spans="50:54" s="79" customFormat="1" ht="0" hidden="1" customHeight="1" x14ac:dyDescent="0.2">
      <c r="AX7571" s="78"/>
      <c r="AZ7571" s="167"/>
      <c r="BA7571" s="77"/>
      <c r="BB7571" s="77"/>
    </row>
    <row r="7572" spans="50:54" s="79" customFormat="1" ht="0" hidden="1" customHeight="1" x14ac:dyDescent="0.2">
      <c r="AX7572" s="78"/>
      <c r="AZ7572" s="167"/>
      <c r="BA7572" s="77"/>
      <c r="BB7572" s="77"/>
    </row>
    <row r="7573" spans="50:54" s="79" customFormat="1" ht="0" hidden="1" customHeight="1" x14ac:dyDescent="0.2">
      <c r="AX7573" s="78"/>
      <c r="AZ7573" s="167"/>
      <c r="BA7573" s="77"/>
      <c r="BB7573" s="77"/>
    </row>
    <row r="7574" spans="50:54" s="79" customFormat="1" ht="0" hidden="1" customHeight="1" x14ac:dyDescent="0.2">
      <c r="AX7574" s="78"/>
      <c r="AZ7574" s="167"/>
      <c r="BA7574" s="77"/>
      <c r="BB7574" s="77"/>
    </row>
    <row r="7575" spans="50:54" s="79" customFormat="1" ht="0" hidden="1" customHeight="1" x14ac:dyDescent="0.2">
      <c r="AX7575" s="78"/>
      <c r="AZ7575" s="167"/>
      <c r="BA7575" s="77"/>
      <c r="BB7575" s="77"/>
    </row>
    <row r="7576" spans="50:54" s="79" customFormat="1" ht="0" hidden="1" customHeight="1" x14ac:dyDescent="0.2">
      <c r="AX7576" s="78"/>
      <c r="AZ7576" s="167"/>
      <c r="BA7576" s="77"/>
      <c r="BB7576" s="77"/>
    </row>
    <row r="7577" spans="50:54" s="79" customFormat="1" ht="0" hidden="1" customHeight="1" x14ac:dyDescent="0.2">
      <c r="AX7577" s="78"/>
      <c r="AZ7577" s="167"/>
      <c r="BA7577" s="77"/>
      <c r="BB7577" s="77"/>
    </row>
    <row r="7578" spans="50:54" s="79" customFormat="1" ht="0" hidden="1" customHeight="1" x14ac:dyDescent="0.2">
      <c r="AX7578" s="78"/>
      <c r="AZ7578" s="167"/>
      <c r="BA7578" s="77"/>
      <c r="BB7578" s="77"/>
    </row>
    <row r="7579" spans="50:54" s="79" customFormat="1" ht="0" hidden="1" customHeight="1" x14ac:dyDescent="0.2">
      <c r="AX7579" s="78"/>
      <c r="AZ7579" s="167"/>
      <c r="BA7579" s="77"/>
      <c r="BB7579" s="77"/>
    </row>
    <row r="7580" spans="50:54" s="79" customFormat="1" ht="0" hidden="1" customHeight="1" x14ac:dyDescent="0.2">
      <c r="AX7580" s="78"/>
      <c r="AZ7580" s="167"/>
      <c r="BA7580" s="77"/>
      <c r="BB7580" s="77"/>
    </row>
    <row r="7581" spans="50:54" s="79" customFormat="1" ht="0" hidden="1" customHeight="1" x14ac:dyDescent="0.2">
      <c r="AX7581" s="78"/>
      <c r="AZ7581" s="167"/>
      <c r="BA7581" s="77"/>
      <c r="BB7581" s="77"/>
    </row>
    <row r="7582" spans="50:54" s="79" customFormat="1" ht="0" hidden="1" customHeight="1" x14ac:dyDescent="0.2">
      <c r="AX7582" s="78"/>
      <c r="AZ7582" s="167"/>
      <c r="BA7582" s="77"/>
      <c r="BB7582" s="77"/>
    </row>
    <row r="7583" spans="50:54" s="79" customFormat="1" ht="0" hidden="1" customHeight="1" x14ac:dyDescent="0.2">
      <c r="AX7583" s="78"/>
      <c r="AZ7583" s="167"/>
      <c r="BA7583" s="77"/>
      <c r="BB7583" s="77"/>
    </row>
    <row r="7584" spans="50:54" s="79" customFormat="1" ht="0" hidden="1" customHeight="1" x14ac:dyDescent="0.2">
      <c r="AX7584" s="78"/>
      <c r="AZ7584" s="167"/>
      <c r="BA7584" s="77"/>
      <c r="BB7584" s="77"/>
    </row>
    <row r="7585" spans="50:54" s="79" customFormat="1" ht="0" hidden="1" customHeight="1" x14ac:dyDescent="0.2">
      <c r="AX7585" s="78"/>
      <c r="AZ7585" s="167"/>
      <c r="BA7585" s="77"/>
      <c r="BB7585" s="77"/>
    </row>
    <row r="7586" spans="50:54" s="79" customFormat="1" ht="0" hidden="1" customHeight="1" x14ac:dyDescent="0.2">
      <c r="AX7586" s="78"/>
      <c r="AZ7586" s="167"/>
      <c r="BA7586" s="77"/>
      <c r="BB7586" s="77"/>
    </row>
    <row r="7587" spans="50:54" s="79" customFormat="1" ht="0" hidden="1" customHeight="1" x14ac:dyDescent="0.2">
      <c r="AX7587" s="78"/>
      <c r="AZ7587" s="167"/>
      <c r="BA7587" s="77"/>
      <c r="BB7587" s="77"/>
    </row>
    <row r="7588" spans="50:54" s="79" customFormat="1" ht="0" hidden="1" customHeight="1" x14ac:dyDescent="0.2">
      <c r="AX7588" s="78"/>
      <c r="AZ7588" s="167"/>
      <c r="BA7588" s="77"/>
      <c r="BB7588" s="77"/>
    </row>
    <row r="7589" spans="50:54" s="79" customFormat="1" ht="0" hidden="1" customHeight="1" x14ac:dyDescent="0.2">
      <c r="AX7589" s="78"/>
      <c r="AZ7589" s="167"/>
      <c r="BA7589" s="77"/>
      <c r="BB7589" s="77"/>
    </row>
    <row r="7590" spans="50:54" s="79" customFormat="1" ht="0" hidden="1" customHeight="1" x14ac:dyDescent="0.2">
      <c r="AX7590" s="78"/>
      <c r="AZ7590" s="167"/>
      <c r="BA7590" s="77"/>
      <c r="BB7590" s="77"/>
    </row>
    <row r="7591" spans="50:54" s="79" customFormat="1" ht="0" hidden="1" customHeight="1" x14ac:dyDescent="0.2">
      <c r="AX7591" s="78"/>
      <c r="AZ7591" s="167"/>
      <c r="BA7591" s="77"/>
      <c r="BB7591" s="77"/>
    </row>
    <row r="7592" spans="50:54" s="79" customFormat="1" ht="0" hidden="1" customHeight="1" x14ac:dyDescent="0.2">
      <c r="AX7592" s="78"/>
      <c r="AZ7592" s="167"/>
      <c r="BA7592" s="77"/>
      <c r="BB7592" s="77"/>
    </row>
    <row r="7593" spans="50:54" s="79" customFormat="1" ht="0" hidden="1" customHeight="1" x14ac:dyDescent="0.2">
      <c r="AX7593" s="78"/>
      <c r="AZ7593" s="167"/>
      <c r="BA7593" s="77"/>
      <c r="BB7593" s="77"/>
    </row>
    <row r="7594" spans="50:54" s="79" customFormat="1" ht="0" hidden="1" customHeight="1" x14ac:dyDescent="0.2">
      <c r="AX7594" s="78"/>
      <c r="AZ7594" s="167"/>
      <c r="BA7594" s="77"/>
      <c r="BB7594" s="77"/>
    </row>
    <row r="7595" spans="50:54" s="79" customFormat="1" ht="0" hidden="1" customHeight="1" x14ac:dyDescent="0.2">
      <c r="AX7595" s="78"/>
      <c r="AZ7595" s="167"/>
      <c r="BA7595" s="77"/>
      <c r="BB7595" s="77"/>
    </row>
    <row r="7596" spans="50:54" s="79" customFormat="1" ht="0" hidden="1" customHeight="1" x14ac:dyDescent="0.2">
      <c r="AX7596" s="78"/>
      <c r="AZ7596" s="167"/>
      <c r="BA7596" s="77"/>
      <c r="BB7596" s="77"/>
    </row>
    <row r="7597" spans="50:54" s="79" customFormat="1" ht="0" hidden="1" customHeight="1" x14ac:dyDescent="0.2">
      <c r="AX7597" s="78"/>
      <c r="AZ7597" s="167"/>
      <c r="BA7597" s="77"/>
      <c r="BB7597" s="77"/>
    </row>
    <row r="7598" spans="50:54" s="79" customFormat="1" ht="0" hidden="1" customHeight="1" x14ac:dyDescent="0.2">
      <c r="AX7598" s="78"/>
      <c r="AZ7598" s="167"/>
      <c r="BA7598" s="77"/>
      <c r="BB7598" s="77"/>
    </row>
    <row r="7599" spans="50:54" s="79" customFormat="1" ht="0" hidden="1" customHeight="1" x14ac:dyDescent="0.2">
      <c r="AX7599" s="78"/>
      <c r="AZ7599" s="167"/>
      <c r="BA7599" s="77"/>
      <c r="BB7599" s="77"/>
    </row>
    <row r="7600" spans="50:54" s="79" customFormat="1" ht="0" hidden="1" customHeight="1" x14ac:dyDescent="0.2">
      <c r="AX7600" s="78"/>
      <c r="AZ7600" s="167"/>
      <c r="BA7600" s="77"/>
      <c r="BB7600" s="77"/>
    </row>
    <row r="7601" spans="50:54" s="79" customFormat="1" ht="0" hidden="1" customHeight="1" x14ac:dyDescent="0.2">
      <c r="AX7601" s="78"/>
      <c r="AZ7601" s="167"/>
      <c r="BA7601" s="77"/>
      <c r="BB7601" s="77"/>
    </row>
    <row r="7602" spans="50:54" s="79" customFormat="1" ht="0" hidden="1" customHeight="1" x14ac:dyDescent="0.2">
      <c r="AX7602" s="78"/>
      <c r="AZ7602" s="167"/>
      <c r="BA7602" s="77"/>
      <c r="BB7602" s="77"/>
    </row>
    <row r="7603" spans="50:54" s="79" customFormat="1" ht="0" hidden="1" customHeight="1" x14ac:dyDescent="0.2">
      <c r="AX7603" s="78"/>
      <c r="AZ7603" s="167"/>
      <c r="BA7603" s="77"/>
      <c r="BB7603" s="77"/>
    </row>
    <row r="7604" spans="50:54" s="79" customFormat="1" ht="0" hidden="1" customHeight="1" x14ac:dyDescent="0.2">
      <c r="AX7604" s="78"/>
      <c r="AZ7604" s="167"/>
      <c r="BA7604" s="77"/>
      <c r="BB7604" s="77"/>
    </row>
    <row r="7605" spans="50:54" s="79" customFormat="1" ht="0" hidden="1" customHeight="1" x14ac:dyDescent="0.2">
      <c r="AX7605" s="78"/>
      <c r="AZ7605" s="167"/>
      <c r="BA7605" s="77"/>
      <c r="BB7605" s="77"/>
    </row>
    <row r="7606" spans="50:54" s="79" customFormat="1" ht="0" hidden="1" customHeight="1" x14ac:dyDescent="0.2">
      <c r="AX7606" s="78"/>
      <c r="AZ7606" s="167"/>
      <c r="BA7606" s="77"/>
      <c r="BB7606" s="77"/>
    </row>
    <row r="7607" spans="50:54" s="79" customFormat="1" ht="0" hidden="1" customHeight="1" x14ac:dyDescent="0.2">
      <c r="AX7607" s="78"/>
      <c r="AZ7607" s="167"/>
      <c r="BA7607" s="77"/>
      <c r="BB7607" s="77"/>
    </row>
    <row r="7608" spans="50:54" s="79" customFormat="1" ht="0" hidden="1" customHeight="1" x14ac:dyDescent="0.2">
      <c r="AX7608" s="78"/>
      <c r="AZ7608" s="167"/>
      <c r="BA7608" s="77"/>
      <c r="BB7608" s="77"/>
    </row>
    <row r="7609" spans="50:54" s="79" customFormat="1" ht="0" hidden="1" customHeight="1" x14ac:dyDescent="0.2">
      <c r="AX7609" s="78"/>
      <c r="AZ7609" s="167"/>
      <c r="BA7609" s="77"/>
      <c r="BB7609" s="77"/>
    </row>
    <row r="7610" spans="50:54" s="79" customFormat="1" ht="0" hidden="1" customHeight="1" x14ac:dyDescent="0.2">
      <c r="AX7610" s="78"/>
      <c r="AZ7610" s="167"/>
      <c r="BA7610" s="77"/>
      <c r="BB7610" s="77"/>
    </row>
    <row r="7611" spans="50:54" s="79" customFormat="1" ht="0" hidden="1" customHeight="1" x14ac:dyDescent="0.2">
      <c r="AX7611" s="78"/>
      <c r="AZ7611" s="167"/>
      <c r="BA7611" s="77"/>
      <c r="BB7611" s="77"/>
    </row>
    <row r="7612" spans="50:54" s="79" customFormat="1" ht="0" hidden="1" customHeight="1" x14ac:dyDescent="0.2">
      <c r="AX7612" s="78"/>
      <c r="AZ7612" s="167"/>
      <c r="BA7612" s="77"/>
      <c r="BB7612" s="77"/>
    </row>
    <row r="7613" spans="50:54" s="79" customFormat="1" ht="0" hidden="1" customHeight="1" x14ac:dyDescent="0.2">
      <c r="AX7613" s="78"/>
      <c r="AZ7613" s="167"/>
      <c r="BA7613" s="77"/>
      <c r="BB7613" s="77"/>
    </row>
    <row r="7614" spans="50:54" s="79" customFormat="1" ht="0" hidden="1" customHeight="1" x14ac:dyDescent="0.2">
      <c r="AX7614" s="78"/>
      <c r="AZ7614" s="167"/>
      <c r="BA7614" s="77"/>
      <c r="BB7614" s="77"/>
    </row>
    <row r="7615" spans="50:54" s="79" customFormat="1" ht="0" hidden="1" customHeight="1" x14ac:dyDescent="0.2">
      <c r="AX7615" s="78"/>
      <c r="AZ7615" s="167"/>
      <c r="BA7615" s="77"/>
      <c r="BB7615" s="77"/>
    </row>
    <row r="7616" spans="50:54" s="79" customFormat="1" ht="0" hidden="1" customHeight="1" x14ac:dyDescent="0.2">
      <c r="AX7616" s="78"/>
      <c r="AZ7616" s="167"/>
      <c r="BA7616" s="77"/>
      <c r="BB7616" s="77"/>
    </row>
    <row r="7617" spans="50:54" s="79" customFormat="1" ht="0" hidden="1" customHeight="1" x14ac:dyDescent="0.2">
      <c r="AX7617" s="78"/>
      <c r="AZ7617" s="167"/>
      <c r="BA7617" s="77"/>
      <c r="BB7617" s="77"/>
    </row>
    <row r="7618" spans="50:54" s="79" customFormat="1" ht="0" hidden="1" customHeight="1" x14ac:dyDescent="0.2">
      <c r="AX7618" s="78"/>
      <c r="AZ7618" s="167"/>
      <c r="BA7618" s="77"/>
      <c r="BB7618" s="77"/>
    </row>
    <row r="7619" spans="50:54" s="79" customFormat="1" ht="0" hidden="1" customHeight="1" x14ac:dyDescent="0.2">
      <c r="AX7619" s="78"/>
      <c r="AZ7619" s="167"/>
      <c r="BA7619" s="77"/>
      <c r="BB7619" s="77"/>
    </row>
    <row r="7620" spans="50:54" s="79" customFormat="1" ht="0" hidden="1" customHeight="1" x14ac:dyDescent="0.2">
      <c r="AX7620" s="78"/>
      <c r="AZ7620" s="167"/>
      <c r="BA7620" s="77"/>
      <c r="BB7620" s="77"/>
    </row>
    <row r="7621" spans="50:54" s="79" customFormat="1" ht="0" hidden="1" customHeight="1" x14ac:dyDescent="0.2">
      <c r="AX7621" s="78"/>
      <c r="AZ7621" s="167"/>
      <c r="BA7621" s="77"/>
      <c r="BB7621" s="77"/>
    </row>
    <row r="7622" spans="50:54" s="79" customFormat="1" ht="0" hidden="1" customHeight="1" x14ac:dyDescent="0.2">
      <c r="AX7622" s="78"/>
      <c r="AZ7622" s="167"/>
      <c r="BA7622" s="77"/>
      <c r="BB7622" s="77"/>
    </row>
    <row r="7623" spans="50:54" s="79" customFormat="1" ht="0" hidden="1" customHeight="1" x14ac:dyDescent="0.2">
      <c r="AX7623" s="78"/>
      <c r="AZ7623" s="167"/>
      <c r="BA7623" s="77"/>
      <c r="BB7623" s="77"/>
    </row>
    <row r="7624" spans="50:54" s="79" customFormat="1" ht="0" hidden="1" customHeight="1" x14ac:dyDescent="0.2">
      <c r="AX7624" s="78"/>
      <c r="AZ7624" s="167"/>
      <c r="BA7624" s="77"/>
      <c r="BB7624" s="77"/>
    </row>
    <row r="7625" spans="50:54" s="79" customFormat="1" ht="0" hidden="1" customHeight="1" x14ac:dyDescent="0.2">
      <c r="AX7625" s="78"/>
      <c r="AZ7625" s="167"/>
      <c r="BA7625" s="77"/>
      <c r="BB7625" s="77"/>
    </row>
    <row r="7626" spans="50:54" s="79" customFormat="1" ht="0" hidden="1" customHeight="1" x14ac:dyDescent="0.2">
      <c r="AX7626" s="78"/>
      <c r="AZ7626" s="167"/>
      <c r="BA7626" s="77"/>
      <c r="BB7626" s="77"/>
    </row>
    <row r="7627" spans="50:54" s="79" customFormat="1" ht="0" hidden="1" customHeight="1" x14ac:dyDescent="0.2">
      <c r="AX7627" s="78"/>
      <c r="AZ7627" s="167"/>
      <c r="BA7627" s="77"/>
      <c r="BB7627" s="77"/>
    </row>
    <row r="7628" spans="50:54" s="79" customFormat="1" ht="0" hidden="1" customHeight="1" x14ac:dyDescent="0.2">
      <c r="AX7628" s="78"/>
      <c r="AZ7628" s="167"/>
      <c r="BA7628" s="77"/>
      <c r="BB7628" s="77"/>
    </row>
    <row r="7629" spans="50:54" s="79" customFormat="1" ht="0" hidden="1" customHeight="1" x14ac:dyDescent="0.2">
      <c r="AX7629" s="78"/>
      <c r="AZ7629" s="167"/>
      <c r="BA7629" s="77"/>
      <c r="BB7629" s="77"/>
    </row>
    <row r="7630" spans="50:54" s="79" customFormat="1" ht="0" hidden="1" customHeight="1" x14ac:dyDescent="0.2">
      <c r="AX7630" s="78"/>
      <c r="AZ7630" s="167"/>
      <c r="BA7630" s="77"/>
      <c r="BB7630" s="77"/>
    </row>
    <row r="7631" spans="50:54" s="79" customFormat="1" ht="0" hidden="1" customHeight="1" x14ac:dyDescent="0.2">
      <c r="AX7631" s="78"/>
      <c r="AZ7631" s="167"/>
      <c r="BA7631" s="77"/>
      <c r="BB7631" s="77"/>
    </row>
    <row r="7632" spans="50:54" s="79" customFormat="1" ht="0" hidden="1" customHeight="1" x14ac:dyDescent="0.2">
      <c r="AX7632" s="78"/>
      <c r="AZ7632" s="167"/>
      <c r="BA7632" s="77"/>
      <c r="BB7632" s="77"/>
    </row>
    <row r="7633" spans="50:54" s="79" customFormat="1" ht="0" hidden="1" customHeight="1" x14ac:dyDescent="0.2">
      <c r="AX7633" s="78"/>
      <c r="AZ7633" s="167"/>
      <c r="BA7633" s="77"/>
      <c r="BB7633" s="77"/>
    </row>
    <row r="7634" spans="50:54" s="79" customFormat="1" ht="0" hidden="1" customHeight="1" x14ac:dyDescent="0.2">
      <c r="AX7634" s="78"/>
      <c r="AZ7634" s="167"/>
      <c r="BA7634" s="77"/>
      <c r="BB7634" s="77"/>
    </row>
    <row r="7635" spans="50:54" s="79" customFormat="1" ht="0" hidden="1" customHeight="1" x14ac:dyDescent="0.2">
      <c r="AX7635" s="78"/>
      <c r="AZ7635" s="167"/>
      <c r="BA7635" s="77"/>
      <c r="BB7635" s="77"/>
    </row>
    <row r="7636" spans="50:54" s="79" customFormat="1" ht="0" hidden="1" customHeight="1" x14ac:dyDescent="0.2">
      <c r="AX7636" s="78"/>
      <c r="AZ7636" s="167"/>
      <c r="BA7636" s="77"/>
      <c r="BB7636" s="77"/>
    </row>
    <row r="7637" spans="50:54" s="79" customFormat="1" ht="0" hidden="1" customHeight="1" x14ac:dyDescent="0.2">
      <c r="AX7637" s="78"/>
      <c r="AZ7637" s="167"/>
      <c r="BA7637" s="77"/>
      <c r="BB7637" s="77"/>
    </row>
    <row r="7638" spans="50:54" s="79" customFormat="1" ht="0" hidden="1" customHeight="1" x14ac:dyDescent="0.2">
      <c r="AX7638" s="78"/>
      <c r="AZ7638" s="167"/>
      <c r="BA7638" s="77"/>
      <c r="BB7638" s="77"/>
    </row>
    <row r="7639" spans="50:54" s="79" customFormat="1" ht="0" hidden="1" customHeight="1" x14ac:dyDescent="0.2">
      <c r="AX7639" s="78"/>
      <c r="AZ7639" s="167"/>
      <c r="BA7639" s="77"/>
      <c r="BB7639" s="77"/>
    </row>
    <row r="7640" spans="50:54" s="79" customFormat="1" ht="0" hidden="1" customHeight="1" x14ac:dyDescent="0.2">
      <c r="AX7640" s="78"/>
      <c r="AZ7640" s="167"/>
      <c r="BA7640" s="77"/>
      <c r="BB7640" s="77"/>
    </row>
    <row r="7641" spans="50:54" s="79" customFormat="1" ht="0" hidden="1" customHeight="1" x14ac:dyDescent="0.2">
      <c r="AX7641" s="78"/>
      <c r="AZ7641" s="167"/>
      <c r="BA7641" s="77"/>
      <c r="BB7641" s="77"/>
    </row>
    <row r="7642" spans="50:54" s="79" customFormat="1" ht="0" hidden="1" customHeight="1" x14ac:dyDescent="0.2">
      <c r="AX7642" s="78"/>
      <c r="AZ7642" s="167"/>
      <c r="BA7642" s="77"/>
      <c r="BB7642" s="77"/>
    </row>
    <row r="7643" spans="50:54" s="79" customFormat="1" ht="0" hidden="1" customHeight="1" x14ac:dyDescent="0.2">
      <c r="AX7643" s="78"/>
      <c r="AZ7643" s="167"/>
      <c r="BA7643" s="77"/>
      <c r="BB7643" s="77"/>
    </row>
    <row r="7644" spans="50:54" s="79" customFormat="1" ht="0" hidden="1" customHeight="1" x14ac:dyDescent="0.2">
      <c r="AX7644" s="78"/>
      <c r="AZ7644" s="167"/>
      <c r="BA7644" s="77"/>
      <c r="BB7644" s="77"/>
    </row>
    <row r="7645" spans="50:54" s="79" customFormat="1" ht="0" hidden="1" customHeight="1" x14ac:dyDescent="0.2">
      <c r="AX7645" s="78"/>
      <c r="AZ7645" s="167"/>
      <c r="BA7645" s="77"/>
      <c r="BB7645" s="77"/>
    </row>
    <row r="7646" spans="50:54" s="79" customFormat="1" ht="0" hidden="1" customHeight="1" x14ac:dyDescent="0.2">
      <c r="AX7646" s="78"/>
      <c r="AZ7646" s="167"/>
      <c r="BA7646" s="77"/>
      <c r="BB7646" s="77"/>
    </row>
    <row r="7647" spans="50:54" s="79" customFormat="1" ht="0" hidden="1" customHeight="1" x14ac:dyDescent="0.2">
      <c r="AX7647" s="78"/>
      <c r="AZ7647" s="167"/>
      <c r="BA7647" s="77"/>
      <c r="BB7647" s="77"/>
    </row>
    <row r="7648" spans="50:54" s="79" customFormat="1" ht="0" hidden="1" customHeight="1" x14ac:dyDescent="0.2">
      <c r="AX7648" s="78"/>
      <c r="AZ7648" s="167"/>
      <c r="BA7648" s="77"/>
      <c r="BB7648" s="77"/>
    </row>
    <row r="7649" spans="50:54" s="79" customFormat="1" ht="0" hidden="1" customHeight="1" x14ac:dyDescent="0.2">
      <c r="AX7649" s="78"/>
      <c r="AZ7649" s="167"/>
      <c r="BA7649" s="77"/>
      <c r="BB7649" s="77"/>
    </row>
    <row r="7650" spans="50:54" s="79" customFormat="1" ht="0" hidden="1" customHeight="1" x14ac:dyDescent="0.2">
      <c r="AX7650" s="78"/>
      <c r="AZ7650" s="167"/>
      <c r="BA7650" s="77"/>
      <c r="BB7650" s="77"/>
    </row>
    <row r="7651" spans="50:54" s="79" customFormat="1" ht="0" hidden="1" customHeight="1" x14ac:dyDescent="0.2">
      <c r="AX7651" s="78"/>
      <c r="AZ7651" s="167"/>
      <c r="BA7651" s="77"/>
      <c r="BB7651" s="77"/>
    </row>
    <row r="7652" spans="50:54" s="79" customFormat="1" ht="0" hidden="1" customHeight="1" x14ac:dyDescent="0.2">
      <c r="AX7652" s="78"/>
      <c r="AZ7652" s="167"/>
      <c r="BA7652" s="77"/>
      <c r="BB7652" s="77"/>
    </row>
    <row r="7653" spans="50:54" s="79" customFormat="1" ht="0" hidden="1" customHeight="1" x14ac:dyDescent="0.2">
      <c r="AX7653" s="78"/>
      <c r="AZ7653" s="167"/>
      <c r="BA7653" s="77"/>
      <c r="BB7653" s="77"/>
    </row>
    <row r="7654" spans="50:54" s="79" customFormat="1" ht="0" hidden="1" customHeight="1" x14ac:dyDescent="0.2">
      <c r="AX7654" s="78"/>
      <c r="AZ7654" s="167"/>
      <c r="BA7654" s="77"/>
      <c r="BB7654" s="77"/>
    </row>
    <row r="7655" spans="50:54" s="79" customFormat="1" ht="0" hidden="1" customHeight="1" x14ac:dyDescent="0.2">
      <c r="AX7655" s="78"/>
      <c r="AZ7655" s="167"/>
      <c r="BA7655" s="77"/>
      <c r="BB7655" s="77"/>
    </row>
    <row r="7656" spans="50:54" s="79" customFormat="1" ht="0" hidden="1" customHeight="1" x14ac:dyDescent="0.2">
      <c r="AX7656" s="78"/>
      <c r="AZ7656" s="167"/>
      <c r="BA7656" s="77"/>
      <c r="BB7656" s="77"/>
    </row>
    <row r="7657" spans="50:54" s="79" customFormat="1" ht="0" hidden="1" customHeight="1" x14ac:dyDescent="0.2">
      <c r="AX7657" s="78"/>
      <c r="AZ7657" s="167"/>
      <c r="BA7657" s="77"/>
      <c r="BB7657" s="77"/>
    </row>
    <row r="7658" spans="50:54" s="79" customFormat="1" ht="0" hidden="1" customHeight="1" x14ac:dyDescent="0.2">
      <c r="AX7658" s="78"/>
      <c r="AZ7658" s="167"/>
      <c r="BA7658" s="77"/>
      <c r="BB7658" s="77"/>
    </row>
    <row r="7659" spans="50:54" s="79" customFormat="1" ht="0" hidden="1" customHeight="1" x14ac:dyDescent="0.2">
      <c r="AX7659" s="78"/>
      <c r="AZ7659" s="167"/>
      <c r="BA7659" s="77"/>
      <c r="BB7659" s="77"/>
    </row>
    <row r="7660" spans="50:54" s="79" customFormat="1" ht="0" hidden="1" customHeight="1" x14ac:dyDescent="0.2">
      <c r="AX7660" s="78"/>
      <c r="AZ7660" s="167"/>
      <c r="BA7660" s="77"/>
      <c r="BB7660" s="77"/>
    </row>
    <row r="7661" spans="50:54" s="79" customFormat="1" ht="0" hidden="1" customHeight="1" x14ac:dyDescent="0.2">
      <c r="AX7661" s="78"/>
      <c r="AZ7661" s="167"/>
      <c r="BA7661" s="77"/>
      <c r="BB7661" s="77"/>
    </row>
    <row r="7662" spans="50:54" s="79" customFormat="1" ht="0" hidden="1" customHeight="1" x14ac:dyDescent="0.2">
      <c r="AX7662" s="78"/>
      <c r="AZ7662" s="167"/>
      <c r="BA7662" s="77"/>
      <c r="BB7662" s="77"/>
    </row>
    <row r="7663" spans="50:54" s="79" customFormat="1" ht="0" hidden="1" customHeight="1" x14ac:dyDescent="0.2">
      <c r="AX7663" s="78"/>
      <c r="AZ7663" s="167"/>
      <c r="BA7663" s="77"/>
      <c r="BB7663" s="77"/>
    </row>
    <row r="7664" spans="50:54" s="79" customFormat="1" ht="0" hidden="1" customHeight="1" x14ac:dyDescent="0.2">
      <c r="AX7664" s="78"/>
      <c r="AZ7664" s="167"/>
      <c r="BA7664" s="77"/>
      <c r="BB7664" s="77"/>
    </row>
    <row r="7665" spans="50:54" s="79" customFormat="1" ht="0" hidden="1" customHeight="1" x14ac:dyDescent="0.2">
      <c r="AX7665" s="78"/>
      <c r="AZ7665" s="167"/>
      <c r="BA7665" s="77"/>
      <c r="BB7665" s="77"/>
    </row>
    <row r="7666" spans="50:54" s="79" customFormat="1" ht="0" hidden="1" customHeight="1" x14ac:dyDescent="0.2">
      <c r="AX7666" s="78"/>
      <c r="AZ7666" s="167"/>
      <c r="BA7666" s="77"/>
      <c r="BB7666" s="77"/>
    </row>
    <row r="7667" spans="50:54" s="79" customFormat="1" ht="0" hidden="1" customHeight="1" x14ac:dyDescent="0.2">
      <c r="AX7667" s="78"/>
      <c r="AZ7667" s="167"/>
      <c r="BA7667" s="77"/>
      <c r="BB7667" s="77"/>
    </row>
    <row r="7668" spans="50:54" s="79" customFormat="1" ht="0" hidden="1" customHeight="1" x14ac:dyDescent="0.2">
      <c r="AX7668" s="78"/>
      <c r="AZ7668" s="167"/>
      <c r="BA7668" s="77"/>
      <c r="BB7668" s="77"/>
    </row>
    <row r="7669" spans="50:54" s="79" customFormat="1" ht="0" hidden="1" customHeight="1" x14ac:dyDescent="0.2">
      <c r="AX7669" s="78"/>
      <c r="AZ7669" s="167"/>
      <c r="BA7669" s="77"/>
      <c r="BB7669" s="77"/>
    </row>
    <row r="7670" spans="50:54" s="79" customFormat="1" ht="0" hidden="1" customHeight="1" x14ac:dyDescent="0.2">
      <c r="AX7670" s="78"/>
      <c r="AZ7670" s="167"/>
      <c r="BA7670" s="77"/>
      <c r="BB7670" s="77"/>
    </row>
    <row r="7671" spans="50:54" s="79" customFormat="1" ht="0" hidden="1" customHeight="1" x14ac:dyDescent="0.2">
      <c r="AX7671" s="78"/>
      <c r="AZ7671" s="167"/>
      <c r="BA7671" s="77"/>
      <c r="BB7671" s="77"/>
    </row>
    <row r="7672" spans="50:54" s="79" customFormat="1" ht="0" hidden="1" customHeight="1" x14ac:dyDescent="0.2">
      <c r="AX7672" s="78"/>
      <c r="AZ7672" s="167"/>
      <c r="BA7672" s="77"/>
      <c r="BB7672" s="77"/>
    </row>
    <row r="7673" spans="50:54" s="79" customFormat="1" ht="0" hidden="1" customHeight="1" x14ac:dyDescent="0.2">
      <c r="AX7673" s="78"/>
      <c r="AZ7673" s="167"/>
      <c r="BA7673" s="77"/>
      <c r="BB7673" s="77"/>
    </row>
    <row r="7674" spans="50:54" s="79" customFormat="1" ht="0" hidden="1" customHeight="1" x14ac:dyDescent="0.2">
      <c r="AX7674" s="78"/>
      <c r="AZ7674" s="167"/>
      <c r="BA7674" s="77"/>
      <c r="BB7674" s="77"/>
    </row>
    <row r="7675" spans="50:54" s="79" customFormat="1" ht="0" hidden="1" customHeight="1" x14ac:dyDescent="0.2">
      <c r="AX7675" s="78"/>
      <c r="AZ7675" s="167"/>
      <c r="BA7675" s="77"/>
      <c r="BB7675" s="77"/>
    </row>
    <row r="7676" spans="50:54" s="79" customFormat="1" ht="0" hidden="1" customHeight="1" x14ac:dyDescent="0.2">
      <c r="AX7676" s="78"/>
      <c r="AZ7676" s="167"/>
      <c r="BA7676" s="77"/>
      <c r="BB7676" s="77"/>
    </row>
    <row r="7677" spans="50:54" s="79" customFormat="1" ht="0" hidden="1" customHeight="1" x14ac:dyDescent="0.2">
      <c r="AX7677" s="78"/>
      <c r="AZ7677" s="167"/>
      <c r="BA7677" s="77"/>
      <c r="BB7677" s="77"/>
    </row>
    <row r="7678" spans="50:54" s="79" customFormat="1" ht="0" hidden="1" customHeight="1" x14ac:dyDescent="0.2">
      <c r="AX7678" s="78"/>
      <c r="AZ7678" s="167"/>
      <c r="BA7678" s="77"/>
      <c r="BB7678" s="77"/>
    </row>
    <row r="7679" spans="50:54" s="79" customFormat="1" ht="0" hidden="1" customHeight="1" x14ac:dyDescent="0.2">
      <c r="AX7679" s="78"/>
      <c r="AZ7679" s="167"/>
      <c r="BA7679" s="77"/>
      <c r="BB7679" s="77"/>
    </row>
    <row r="7680" spans="50:54" s="79" customFormat="1" ht="0" hidden="1" customHeight="1" x14ac:dyDescent="0.2">
      <c r="AX7680" s="78"/>
      <c r="AZ7680" s="167"/>
      <c r="BA7680" s="77"/>
      <c r="BB7680" s="77"/>
    </row>
    <row r="7681" spans="50:54" s="79" customFormat="1" ht="0" hidden="1" customHeight="1" x14ac:dyDescent="0.2">
      <c r="AX7681" s="78"/>
      <c r="AZ7681" s="167"/>
      <c r="BA7681" s="77"/>
      <c r="BB7681" s="77"/>
    </row>
    <row r="7682" spans="50:54" s="79" customFormat="1" ht="0" hidden="1" customHeight="1" x14ac:dyDescent="0.2">
      <c r="AX7682" s="78"/>
      <c r="AZ7682" s="167"/>
      <c r="BA7682" s="77"/>
      <c r="BB7682" s="77"/>
    </row>
    <row r="7683" spans="50:54" s="79" customFormat="1" ht="0" hidden="1" customHeight="1" x14ac:dyDescent="0.2">
      <c r="AX7683" s="78"/>
      <c r="AZ7683" s="167"/>
      <c r="BA7683" s="77"/>
      <c r="BB7683" s="77"/>
    </row>
    <row r="7684" spans="50:54" s="79" customFormat="1" ht="0" hidden="1" customHeight="1" x14ac:dyDescent="0.2">
      <c r="AX7684" s="78"/>
      <c r="AZ7684" s="167"/>
      <c r="BA7684" s="77"/>
      <c r="BB7684" s="77"/>
    </row>
    <row r="7685" spans="50:54" s="79" customFormat="1" ht="0" hidden="1" customHeight="1" x14ac:dyDescent="0.2">
      <c r="AX7685" s="78"/>
      <c r="AZ7685" s="167"/>
      <c r="BA7685" s="77"/>
      <c r="BB7685" s="77"/>
    </row>
    <row r="7686" spans="50:54" s="79" customFormat="1" ht="0" hidden="1" customHeight="1" x14ac:dyDescent="0.2">
      <c r="AX7686" s="78"/>
      <c r="AZ7686" s="167"/>
      <c r="BA7686" s="77"/>
      <c r="BB7686" s="77"/>
    </row>
    <row r="7687" spans="50:54" s="79" customFormat="1" ht="0" hidden="1" customHeight="1" x14ac:dyDescent="0.2">
      <c r="AX7687" s="78"/>
      <c r="AZ7687" s="167"/>
      <c r="BA7687" s="77"/>
      <c r="BB7687" s="77"/>
    </row>
    <row r="7688" spans="50:54" s="79" customFormat="1" ht="0" hidden="1" customHeight="1" x14ac:dyDescent="0.2">
      <c r="AX7688" s="78"/>
      <c r="AZ7688" s="167"/>
      <c r="BA7688" s="77"/>
      <c r="BB7688" s="77"/>
    </row>
    <row r="7689" spans="50:54" s="79" customFormat="1" ht="0" hidden="1" customHeight="1" x14ac:dyDescent="0.2">
      <c r="AX7689" s="78"/>
      <c r="AZ7689" s="167"/>
      <c r="BA7689" s="77"/>
      <c r="BB7689" s="77"/>
    </row>
    <row r="7690" spans="50:54" s="79" customFormat="1" ht="0" hidden="1" customHeight="1" x14ac:dyDescent="0.2">
      <c r="AX7690" s="78"/>
      <c r="AZ7690" s="167"/>
      <c r="BA7690" s="77"/>
      <c r="BB7690" s="77"/>
    </row>
    <row r="7691" spans="50:54" s="79" customFormat="1" ht="0" hidden="1" customHeight="1" x14ac:dyDescent="0.2">
      <c r="AX7691" s="78"/>
      <c r="AZ7691" s="167"/>
      <c r="BA7691" s="77"/>
      <c r="BB7691" s="77"/>
    </row>
    <row r="7692" spans="50:54" s="79" customFormat="1" ht="0" hidden="1" customHeight="1" x14ac:dyDescent="0.2">
      <c r="AX7692" s="78"/>
      <c r="AZ7692" s="167"/>
      <c r="BA7692" s="77"/>
      <c r="BB7692" s="77"/>
    </row>
    <row r="7693" spans="50:54" s="79" customFormat="1" ht="0" hidden="1" customHeight="1" x14ac:dyDescent="0.2">
      <c r="AX7693" s="78"/>
      <c r="AZ7693" s="167"/>
      <c r="BA7693" s="77"/>
      <c r="BB7693" s="77"/>
    </row>
    <row r="7694" spans="50:54" s="79" customFormat="1" ht="0" hidden="1" customHeight="1" x14ac:dyDescent="0.2">
      <c r="AX7694" s="78"/>
      <c r="AZ7694" s="167"/>
      <c r="BA7694" s="77"/>
      <c r="BB7694" s="77"/>
    </row>
    <row r="7695" spans="50:54" s="79" customFormat="1" ht="0" hidden="1" customHeight="1" x14ac:dyDescent="0.2">
      <c r="AX7695" s="78"/>
      <c r="AZ7695" s="167"/>
      <c r="BA7695" s="77"/>
      <c r="BB7695" s="77"/>
    </row>
    <row r="7696" spans="50:54" s="79" customFormat="1" ht="0" hidden="1" customHeight="1" x14ac:dyDescent="0.2">
      <c r="AX7696" s="78"/>
      <c r="AZ7696" s="167"/>
      <c r="BA7696" s="77"/>
      <c r="BB7696" s="77"/>
    </row>
    <row r="7697" spans="50:54" s="79" customFormat="1" ht="0" hidden="1" customHeight="1" x14ac:dyDescent="0.2">
      <c r="AX7697" s="78"/>
      <c r="AZ7697" s="167"/>
      <c r="BA7697" s="77"/>
      <c r="BB7697" s="77"/>
    </row>
    <row r="7698" spans="50:54" s="79" customFormat="1" ht="0" hidden="1" customHeight="1" x14ac:dyDescent="0.2">
      <c r="AX7698" s="78"/>
      <c r="AZ7698" s="167"/>
      <c r="BA7698" s="77"/>
      <c r="BB7698" s="77"/>
    </row>
    <row r="7699" spans="50:54" s="79" customFormat="1" ht="0" hidden="1" customHeight="1" x14ac:dyDescent="0.2">
      <c r="AX7699" s="78"/>
      <c r="AZ7699" s="167"/>
      <c r="BA7699" s="77"/>
      <c r="BB7699" s="77"/>
    </row>
    <row r="7700" spans="50:54" s="79" customFormat="1" ht="0" hidden="1" customHeight="1" x14ac:dyDescent="0.2">
      <c r="AX7700" s="78"/>
      <c r="AZ7700" s="167"/>
      <c r="BA7700" s="77"/>
      <c r="BB7700" s="77"/>
    </row>
    <row r="7701" spans="50:54" s="79" customFormat="1" ht="0" hidden="1" customHeight="1" x14ac:dyDescent="0.2">
      <c r="AX7701" s="78"/>
      <c r="AZ7701" s="167"/>
      <c r="BA7701" s="77"/>
      <c r="BB7701" s="77"/>
    </row>
    <row r="7702" spans="50:54" s="79" customFormat="1" ht="0" hidden="1" customHeight="1" x14ac:dyDescent="0.2">
      <c r="AX7702" s="78"/>
      <c r="AZ7702" s="167"/>
      <c r="BA7702" s="77"/>
      <c r="BB7702" s="77"/>
    </row>
    <row r="7703" spans="50:54" s="79" customFormat="1" ht="0" hidden="1" customHeight="1" x14ac:dyDescent="0.2">
      <c r="AX7703" s="78"/>
      <c r="AZ7703" s="167"/>
      <c r="BA7703" s="77"/>
      <c r="BB7703" s="77"/>
    </row>
    <row r="7704" spans="50:54" s="79" customFormat="1" ht="0" hidden="1" customHeight="1" x14ac:dyDescent="0.2">
      <c r="AX7704" s="78"/>
      <c r="AZ7704" s="167"/>
      <c r="BA7704" s="77"/>
      <c r="BB7704" s="77"/>
    </row>
    <row r="7705" spans="50:54" s="79" customFormat="1" ht="0" hidden="1" customHeight="1" x14ac:dyDescent="0.2">
      <c r="AX7705" s="78"/>
      <c r="AZ7705" s="167"/>
      <c r="BA7705" s="77"/>
      <c r="BB7705" s="77"/>
    </row>
    <row r="7706" spans="50:54" s="79" customFormat="1" ht="0" hidden="1" customHeight="1" x14ac:dyDescent="0.2">
      <c r="AX7706" s="78"/>
      <c r="AZ7706" s="167"/>
      <c r="BA7706" s="77"/>
      <c r="BB7706" s="77"/>
    </row>
    <row r="7707" spans="50:54" s="79" customFormat="1" ht="0" hidden="1" customHeight="1" x14ac:dyDescent="0.2">
      <c r="AX7707" s="78"/>
      <c r="AZ7707" s="167"/>
      <c r="BA7707" s="77"/>
      <c r="BB7707" s="77"/>
    </row>
    <row r="7708" spans="50:54" s="79" customFormat="1" ht="0" hidden="1" customHeight="1" x14ac:dyDescent="0.2">
      <c r="AX7708" s="78"/>
      <c r="AZ7708" s="167"/>
      <c r="BA7708" s="77"/>
      <c r="BB7708" s="77"/>
    </row>
    <row r="7709" spans="50:54" s="79" customFormat="1" ht="0" hidden="1" customHeight="1" x14ac:dyDescent="0.2">
      <c r="AX7709" s="78"/>
      <c r="AZ7709" s="167"/>
      <c r="BA7709" s="77"/>
      <c r="BB7709" s="77"/>
    </row>
    <row r="7710" spans="50:54" s="79" customFormat="1" ht="0" hidden="1" customHeight="1" x14ac:dyDescent="0.2">
      <c r="AX7710" s="78"/>
      <c r="AZ7710" s="167"/>
      <c r="BA7710" s="77"/>
      <c r="BB7710" s="77"/>
    </row>
    <row r="7711" spans="50:54" s="79" customFormat="1" ht="0" hidden="1" customHeight="1" x14ac:dyDescent="0.2">
      <c r="AX7711" s="78"/>
      <c r="AZ7711" s="167"/>
      <c r="BA7711" s="77"/>
      <c r="BB7711" s="77"/>
    </row>
    <row r="7712" spans="50:54" s="79" customFormat="1" ht="0" hidden="1" customHeight="1" x14ac:dyDescent="0.2">
      <c r="AX7712" s="78"/>
      <c r="AZ7712" s="167"/>
      <c r="BA7712" s="77"/>
      <c r="BB7712" s="77"/>
    </row>
    <row r="7713" spans="50:54" s="79" customFormat="1" ht="0" hidden="1" customHeight="1" x14ac:dyDescent="0.2">
      <c r="AX7713" s="78"/>
      <c r="AZ7713" s="167"/>
      <c r="BA7713" s="77"/>
      <c r="BB7713" s="77"/>
    </row>
    <row r="7714" spans="50:54" s="79" customFormat="1" ht="0" hidden="1" customHeight="1" x14ac:dyDescent="0.2">
      <c r="AX7714" s="78"/>
      <c r="AZ7714" s="167"/>
      <c r="BA7714" s="77"/>
      <c r="BB7714" s="77"/>
    </row>
    <row r="7715" spans="50:54" s="79" customFormat="1" ht="0" hidden="1" customHeight="1" x14ac:dyDescent="0.2">
      <c r="AX7715" s="78"/>
      <c r="AZ7715" s="167"/>
      <c r="BA7715" s="77"/>
      <c r="BB7715" s="77"/>
    </row>
    <row r="7716" spans="50:54" s="79" customFormat="1" ht="0" hidden="1" customHeight="1" x14ac:dyDescent="0.2">
      <c r="AX7716" s="78"/>
      <c r="AZ7716" s="167"/>
      <c r="BA7716" s="77"/>
      <c r="BB7716" s="77"/>
    </row>
    <row r="7717" spans="50:54" s="79" customFormat="1" ht="0" hidden="1" customHeight="1" x14ac:dyDescent="0.2">
      <c r="AX7717" s="78"/>
      <c r="AZ7717" s="167"/>
      <c r="BA7717" s="77"/>
      <c r="BB7717" s="77"/>
    </row>
    <row r="7718" spans="50:54" s="79" customFormat="1" ht="0" hidden="1" customHeight="1" x14ac:dyDescent="0.2">
      <c r="AX7718" s="78"/>
      <c r="AZ7718" s="167"/>
      <c r="BA7718" s="77"/>
      <c r="BB7718" s="77"/>
    </row>
    <row r="7719" spans="50:54" s="79" customFormat="1" ht="0" hidden="1" customHeight="1" x14ac:dyDescent="0.2">
      <c r="AX7719" s="78"/>
      <c r="AZ7719" s="167"/>
      <c r="BA7719" s="77"/>
      <c r="BB7719" s="77"/>
    </row>
    <row r="7720" spans="50:54" s="79" customFormat="1" ht="0" hidden="1" customHeight="1" x14ac:dyDescent="0.2">
      <c r="AX7720" s="78"/>
      <c r="AZ7720" s="167"/>
      <c r="BA7720" s="77"/>
      <c r="BB7720" s="77"/>
    </row>
    <row r="7721" spans="50:54" s="79" customFormat="1" ht="0" hidden="1" customHeight="1" x14ac:dyDescent="0.2">
      <c r="AX7721" s="78"/>
      <c r="AZ7721" s="167"/>
      <c r="BA7721" s="77"/>
      <c r="BB7721" s="77"/>
    </row>
    <row r="7722" spans="50:54" s="79" customFormat="1" ht="0" hidden="1" customHeight="1" x14ac:dyDescent="0.2">
      <c r="AX7722" s="78"/>
      <c r="AZ7722" s="167"/>
      <c r="BA7722" s="77"/>
      <c r="BB7722" s="77"/>
    </row>
    <row r="7723" spans="50:54" s="79" customFormat="1" ht="0" hidden="1" customHeight="1" x14ac:dyDescent="0.2">
      <c r="AX7723" s="78"/>
      <c r="AZ7723" s="167"/>
      <c r="BA7723" s="77"/>
      <c r="BB7723" s="77"/>
    </row>
    <row r="7724" spans="50:54" s="79" customFormat="1" ht="0" hidden="1" customHeight="1" x14ac:dyDescent="0.2">
      <c r="AX7724" s="78"/>
      <c r="AZ7724" s="167"/>
      <c r="BA7724" s="77"/>
      <c r="BB7724" s="77"/>
    </row>
    <row r="7725" spans="50:54" s="79" customFormat="1" ht="0" hidden="1" customHeight="1" x14ac:dyDescent="0.2">
      <c r="AX7725" s="78"/>
      <c r="AZ7725" s="167"/>
      <c r="BA7725" s="77"/>
      <c r="BB7725" s="77"/>
    </row>
    <row r="7726" spans="50:54" s="79" customFormat="1" ht="0" hidden="1" customHeight="1" x14ac:dyDescent="0.2">
      <c r="AX7726" s="78"/>
      <c r="AZ7726" s="167"/>
      <c r="BA7726" s="77"/>
      <c r="BB7726" s="77"/>
    </row>
    <row r="7727" spans="50:54" s="79" customFormat="1" ht="0" hidden="1" customHeight="1" x14ac:dyDescent="0.2">
      <c r="AX7727" s="78"/>
      <c r="AZ7727" s="167"/>
      <c r="BA7727" s="77"/>
      <c r="BB7727" s="77"/>
    </row>
    <row r="7728" spans="50:54" s="79" customFormat="1" ht="0" hidden="1" customHeight="1" x14ac:dyDescent="0.2">
      <c r="AX7728" s="78"/>
      <c r="AZ7728" s="167"/>
      <c r="BA7728" s="77"/>
      <c r="BB7728" s="77"/>
    </row>
    <row r="7729" spans="50:54" s="79" customFormat="1" ht="0" hidden="1" customHeight="1" x14ac:dyDescent="0.2">
      <c r="AX7729" s="78"/>
      <c r="AZ7729" s="167"/>
      <c r="BA7729" s="77"/>
      <c r="BB7729" s="77"/>
    </row>
    <row r="7730" spans="50:54" s="79" customFormat="1" ht="0" hidden="1" customHeight="1" x14ac:dyDescent="0.2">
      <c r="AX7730" s="78"/>
      <c r="AZ7730" s="167"/>
      <c r="BA7730" s="77"/>
      <c r="BB7730" s="77"/>
    </row>
    <row r="7731" spans="50:54" s="79" customFormat="1" ht="0" hidden="1" customHeight="1" x14ac:dyDescent="0.2">
      <c r="AX7731" s="78"/>
      <c r="AZ7731" s="167"/>
      <c r="BA7731" s="77"/>
      <c r="BB7731" s="77"/>
    </row>
    <row r="7732" spans="50:54" s="79" customFormat="1" ht="0" hidden="1" customHeight="1" x14ac:dyDescent="0.2">
      <c r="AX7732" s="78"/>
      <c r="AZ7732" s="167"/>
      <c r="BA7732" s="77"/>
      <c r="BB7732" s="77"/>
    </row>
    <row r="7733" spans="50:54" s="79" customFormat="1" ht="0" hidden="1" customHeight="1" x14ac:dyDescent="0.2">
      <c r="AX7733" s="78"/>
      <c r="AZ7733" s="167"/>
      <c r="BA7733" s="77"/>
      <c r="BB7733" s="77"/>
    </row>
    <row r="7734" spans="50:54" s="79" customFormat="1" ht="0" hidden="1" customHeight="1" x14ac:dyDescent="0.2">
      <c r="AX7734" s="78"/>
      <c r="AZ7734" s="167"/>
      <c r="BA7734" s="77"/>
      <c r="BB7734" s="77"/>
    </row>
    <row r="7735" spans="50:54" s="79" customFormat="1" ht="0" hidden="1" customHeight="1" x14ac:dyDescent="0.2">
      <c r="AX7735" s="78"/>
      <c r="AZ7735" s="167"/>
      <c r="BA7735" s="77"/>
      <c r="BB7735" s="77"/>
    </row>
    <row r="7736" spans="50:54" s="79" customFormat="1" ht="0" hidden="1" customHeight="1" x14ac:dyDescent="0.2">
      <c r="AX7736" s="78"/>
      <c r="AZ7736" s="167"/>
      <c r="BA7736" s="77"/>
      <c r="BB7736" s="77"/>
    </row>
    <row r="7737" spans="50:54" s="79" customFormat="1" ht="0" hidden="1" customHeight="1" x14ac:dyDescent="0.2">
      <c r="AX7737" s="78"/>
      <c r="AZ7737" s="167"/>
      <c r="BA7737" s="77"/>
      <c r="BB7737" s="77"/>
    </row>
    <row r="7738" spans="50:54" s="79" customFormat="1" ht="0" hidden="1" customHeight="1" x14ac:dyDescent="0.2">
      <c r="AX7738" s="78"/>
      <c r="AZ7738" s="167"/>
      <c r="BA7738" s="77"/>
      <c r="BB7738" s="77"/>
    </row>
    <row r="7739" spans="50:54" s="79" customFormat="1" ht="0" hidden="1" customHeight="1" x14ac:dyDescent="0.2">
      <c r="AX7739" s="78"/>
      <c r="AZ7739" s="167"/>
      <c r="BA7739" s="77"/>
      <c r="BB7739" s="77"/>
    </row>
    <row r="7740" spans="50:54" s="79" customFormat="1" ht="0" hidden="1" customHeight="1" x14ac:dyDescent="0.2">
      <c r="AX7740" s="78"/>
      <c r="AZ7740" s="167"/>
      <c r="BA7740" s="77"/>
      <c r="BB7740" s="77"/>
    </row>
    <row r="7741" spans="50:54" s="79" customFormat="1" ht="0" hidden="1" customHeight="1" x14ac:dyDescent="0.2">
      <c r="AX7741" s="78"/>
      <c r="AZ7741" s="167"/>
      <c r="BA7741" s="77"/>
      <c r="BB7741" s="77"/>
    </row>
    <row r="7742" spans="50:54" s="79" customFormat="1" ht="0" hidden="1" customHeight="1" x14ac:dyDescent="0.2">
      <c r="AX7742" s="78"/>
      <c r="AZ7742" s="167"/>
      <c r="BA7742" s="77"/>
      <c r="BB7742" s="77"/>
    </row>
    <row r="7743" spans="50:54" s="79" customFormat="1" ht="0" hidden="1" customHeight="1" x14ac:dyDescent="0.2">
      <c r="AX7743" s="78"/>
      <c r="AZ7743" s="167"/>
      <c r="BA7743" s="77"/>
      <c r="BB7743" s="77"/>
    </row>
    <row r="7744" spans="50:54" s="79" customFormat="1" ht="0" hidden="1" customHeight="1" x14ac:dyDescent="0.2">
      <c r="AX7744" s="78"/>
      <c r="AZ7744" s="167"/>
      <c r="BA7744" s="77"/>
      <c r="BB7744" s="77"/>
    </row>
    <row r="7745" spans="50:54" s="79" customFormat="1" ht="0" hidden="1" customHeight="1" x14ac:dyDescent="0.2">
      <c r="AX7745" s="78"/>
      <c r="AZ7745" s="167"/>
      <c r="BA7745" s="77"/>
      <c r="BB7745" s="77"/>
    </row>
    <row r="7746" spans="50:54" s="79" customFormat="1" ht="0" hidden="1" customHeight="1" x14ac:dyDescent="0.2">
      <c r="AX7746" s="78"/>
      <c r="AZ7746" s="167"/>
      <c r="BA7746" s="77"/>
      <c r="BB7746" s="77"/>
    </row>
    <row r="7747" spans="50:54" s="79" customFormat="1" ht="0" hidden="1" customHeight="1" x14ac:dyDescent="0.2">
      <c r="AX7747" s="78"/>
      <c r="AZ7747" s="167"/>
      <c r="BA7747" s="77"/>
      <c r="BB7747" s="77"/>
    </row>
    <row r="7748" spans="50:54" s="79" customFormat="1" ht="0" hidden="1" customHeight="1" x14ac:dyDescent="0.2">
      <c r="AX7748" s="78"/>
      <c r="AZ7748" s="167"/>
      <c r="BA7748" s="77"/>
      <c r="BB7748" s="77"/>
    </row>
    <row r="7749" spans="50:54" s="79" customFormat="1" ht="0" hidden="1" customHeight="1" x14ac:dyDescent="0.2">
      <c r="AX7749" s="78"/>
      <c r="AZ7749" s="167"/>
      <c r="BA7749" s="77"/>
      <c r="BB7749" s="77"/>
    </row>
    <row r="7750" spans="50:54" s="79" customFormat="1" ht="0" hidden="1" customHeight="1" x14ac:dyDescent="0.2">
      <c r="AX7750" s="78"/>
      <c r="AZ7750" s="167"/>
      <c r="BA7750" s="77"/>
      <c r="BB7750" s="77"/>
    </row>
    <row r="7751" spans="50:54" s="79" customFormat="1" ht="0" hidden="1" customHeight="1" x14ac:dyDescent="0.2">
      <c r="AX7751" s="78"/>
      <c r="AZ7751" s="167"/>
      <c r="BA7751" s="77"/>
      <c r="BB7751" s="77"/>
    </row>
    <row r="7752" spans="50:54" s="79" customFormat="1" ht="0" hidden="1" customHeight="1" x14ac:dyDescent="0.2">
      <c r="AX7752" s="78"/>
      <c r="AZ7752" s="167"/>
      <c r="BA7752" s="77"/>
      <c r="BB7752" s="77"/>
    </row>
    <row r="7753" spans="50:54" s="79" customFormat="1" ht="0" hidden="1" customHeight="1" x14ac:dyDescent="0.2">
      <c r="AX7753" s="78"/>
      <c r="AZ7753" s="167"/>
      <c r="BA7753" s="77"/>
      <c r="BB7753" s="77"/>
    </row>
    <row r="7754" spans="50:54" s="79" customFormat="1" ht="0" hidden="1" customHeight="1" x14ac:dyDescent="0.2">
      <c r="AX7754" s="78"/>
      <c r="AZ7754" s="167"/>
      <c r="BA7754" s="77"/>
      <c r="BB7754" s="77"/>
    </row>
    <row r="7755" spans="50:54" s="79" customFormat="1" ht="0" hidden="1" customHeight="1" x14ac:dyDescent="0.2">
      <c r="AX7755" s="78"/>
      <c r="AZ7755" s="167"/>
      <c r="BA7755" s="77"/>
      <c r="BB7755" s="77"/>
    </row>
    <row r="7756" spans="50:54" s="79" customFormat="1" ht="0" hidden="1" customHeight="1" x14ac:dyDescent="0.2">
      <c r="AX7756" s="78"/>
      <c r="AZ7756" s="167"/>
      <c r="BA7756" s="77"/>
      <c r="BB7756" s="77"/>
    </row>
    <row r="7757" spans="50:54" s="79" customFormat="1" ht="0" hidden="1" customHeight="1" x14ac:dyDescent="0.2">
      <c r="AX7757" s="78"/>
      <c r="AZ7757" s="167"/>
      <c r="BA7757" s="77"/>
      <c r="BB7757" s="77"/>
    </row>
    <row r="7758" spans="50:54" s="79" customFormat="1" ht="0" hidden="1" customHeight="1" x14ac:dyDescent="0.2">
      <c r="AX7758" s="78"/>
      <c r="AZ7758" s="167"/>
      <c r="BA7758" s="77"/>
      <c r="BB7758" s="77"/>
    </row>
    <row r="7759" spans="50:54" s="79" customFormat="1" ht="0" hidden="1" customHeight="1" x14ac:dyDescent="0.2">
      <c r="AX7759" s="78"/>
      <c r="AZ7759" s="167"/>
      <c r="BA7759" s="77"/>
      <c r="BB7759" s="77"/>
    </row>
    <row r="7760" spans="50:54" s="79" customFormat="1" ht="0" hidden="1" customHeight="1" x14ac:dyDescent="0.2">
      <c r="AX7760" s="78"/>
      <c r="AZ7760" s="167"/>
      <c r="BA7760" s="77"/>
      <c r="BB7760" s="77"/>
    </row>
    <row r="7761" spans="50:54" s="79" customFormat="1" ht="0" hidden="1" customHeight="1" x14ac:dyDescent="0.2">
      <c r="AX7761" s="78"/>
      <c r="AZ7761" s="167"/>
      <c r="BA7761" s="77"/>
      <c r="BB7761" s="77"/>
    </row>
    <row r="7762" spans="50:54" s="79" customFormat="1" ht="0" hidden="1" customHeight="1" x14ac:dyDescent="0.2">
      <c r="AX7762" s="78"/>
      <c r="AZ7762" s="167"/>
      <c r="BA7762" s="77"/>
      <c r="BB7762" s="77"/>
    </row>
    <row r="7763" spans="50:54" s="79" customFormat="1" ht="0" hidden="1" customHeight="1" x14ac:dyDescent="0.2">
      <c r="AX7763" s="78"/>
      <c r="AZ7763" s="167"/>
      <c r="BA7763" s="77"/>
      <c r="BB7763" s="77"/>
    </row>
    <row r="7764" spans="50:54" s="79" customFormat="1" ht="0" hidden="1" customHeight="1" x14ac:dyDescent="0.2">
      <c r="AX7764" s="78"/>
      <c r="AZ7764" s="167"/>
      <c r="BA7764" s="77"/>
      <c r="BB7764" s="77"/>
    </row>
    <row r="7765" spans="50:54" s="79" customFormat="1" ht="0" hidden="1" customHeight="1" x14ac:dyDescent="0.2">
      <c r="AX7765" s="78"/>
      <c r="AZ7765" s="167"/>
      <c r="BA7765" s="77"/>
      <c r="BB7765" s="77"/>
    </row>
    <row r="7766" spans="50:54" s="79" customFormat="1" ht="0" hidden="1" customHeight="1" x14ac:dyDescent="0.2">
      <c r="AX7766" s="78"/>
      <c r="AZ7766" s="167"/>
      <c r="BA7766" s="77"/>
      <c r="BB7766" s="77"/>
    </row>
    <row r="7767" spans="50:54" s="79" customFormat="1" ht="0" hidden="1" customHeight="1" x14ac:dyDescent="0.2">
      <c r="AX7767" s="78"/>
      <c r="AZ7767" s="167"/>
      <c r="BA7767" s="77"/>
      <c r="BB7767" s="77"/>
    </row>
    <row r="7768" spans="50:54" s="79" customFormat="1" ht="0" hidden="1" customHeight="1" x14ac:dyDescent="0.2">
      <c r="AX7768" s="78"/>
      <c r="AZ7768" s="167"/>
      <c r="BA7768" s="77"/>
      <c r="BB7768" s="77"/>
    </row>
    <row r="7769" spans="50:54" s="79" customFormat="1" ht="0" hidden="1" customHeight="1" x14ac:dyDescent="0.2">
      <c r="AX7769" s="78"/>
      <c r="AZ7769" s="167"/>
      <c r="BA7769" s="77"/>
      <c r="BB7769" s="77"/>
    </row>
    <row r="7770" spans="50:54" s="79" customFormat="1" ht="0" hidden="1" customHeight="1" x14ac:dyDescent="0.2">
      <c r="AX7770" s="78"/>
      <c r="AZ7770" s="167"/>
      <c r="BA7770" s="77"/>
      <c r="BB7770" s="77"/>
    </row>
    <row r="7771" spans="50:54" s="79" customFormat="1" ht="0" hidden="1" customHeight="1" x14ac:dyDescent="0.2">
      <c r="AX7771" s="78"/>
      <c r="AZ7771" s="167"/>
      <c r="BA7771" s="77"/>
      <c r="BB7771" s="77"/>
    </row>
    <row r="7772" spans="50:54" s="79" customFormat="1" ht="0" hidden="1" customHeight="1" x14ac:dyDescent="0.2">
      <c r="AX7772" s="78"/>
      <c r="AZ7772" s="167"/>
      <c r="BA7772" s="77"/>
      <c r="BB7772" s="77"/>
    </row>
    <row r="7773" spans="50:54" s="79" customFormat="1" ht="0" hidden="1" customHeight="1" x14ac:dyDescent="0.2">
      <c r="AX7773" s="78"/>
      <c r="AZ7773" s="167"/>
      <c r="BA7773" s="77"/>
      <c r="BB7773" s="77"/>
    </row>
    <row r="7774" spans="50:54" s="79" customFormat="1" ht="0" hidden="1" customHeight="1" x14ac:dyDescent="0.2">
      <c r="AX7774" s="78"/>
      <c r="AZ7774" s="167"/>
      <c r="BA7774" s="77"/>
      <c r="BB7774" s="77"/>
    </row>
    <row r="7775" spans="50:54" s="79" customFormat="1" ht="0" hidden="1" customHeight="1" x14ac:dyDescent="0.2">
      <c r="AX7775" s="78"/>
      <c r="AZ7775" s="167"/>
      <c r="BA7775" s="77"/>
      <c r="BB7775" s="77"/>
    </row>
    <row r="7776" spans="50:54" s="79" customFormat="1" ht="0" hidden="1" customHeight="1" x14ac:dyDescent="0.2">
      <c r="AX7776" s="78"/>
      <c r="AZ7776" s="167"/>
      <c r="BA7776" s="77"/>
      <c r="BB7776" s="77"/>
    </row>
    <row r="7777" spans="50:54" s="79" customFormat="1" ht="0" hidden="1" customHeight="1" x14ac:dyDescent="0.2">
      <c r="AX7777" s="78"/>
      <c r="AZ7777" s="167"/>
      <c r="BA7777" s="77"/>
      <c r="BB7777" s="77"/>
    </row>
    <row r="7778" spans="50:54" s="79" customFormat="1" ht="0" hidden="1" customHeight="1" x14ac:dyDescent="0.2">
      <c r="AX7778" s="78"/>
      <c r="AZ7778" s="167"/>
      <c r="BA7778" s="77"/>
      <c r="BB7778" s="77"/>
    </row>
    <row r="7779" spans="50:54" s="79" customFormat="1" ht="0" hidden="1" customHeight="1" x14ac:dyDescent="0.2">
      <c r="AX7779" s="78"/>
      <c r="AZ7779" s="167"/>
      <c r="BA7779" s="77"/>
      <c r="BB7779" s="77"/>
    </row>
    <row r="7780" spans="50:54" s="79" customFormat="1" ht="0" hidden="1" customHeight="1" x14ac:dyDescent="0.2">
      <c r="AX7780" s="78"/>
      <c r="AZ7780" s="167"/>
      <c r="BA7780" s="77"/>
      <c r="BB7780" s="77"/>
    </row>
    <row r="7781" spans="50:54" s="79" customFormat="1" ht="0" hidden="1" customHeight="1" x14ac:dyDescent="0.2">
      <c r="AX7781" s="78"/>
      <c r="AZ7781" s="167"/>
      <c r="BA7781" s="77"/>
      <c r="BB7781" s="77"/>
    </row>
    <row r="7782" spans="50:54" s="79" customFormat="1" ht="0" hidden="1" customHeight="1" x14ac:dyDescent="0.2">
      <c r="AX7782" s="78"/>
      <c r="AZ7782" s="167"/>
      <c r="BA7782" s="77"/>
      <c r="BB7782" s="77"/>
    </row>
    <row r="7783" spans="50:54" s="79" customFormat="1" ht="0" hidden="1" customHeight="1" x14ac:dyDescent="0.2">
      <c r="AX7783" s="78"/>
      <c r="AZ7783" s="167"/>
      <c r="BA7783" s="77"/>
      <c r="BB7783" s="77"/>
    </row>
    <row r="7784" spans="50:54" s="79" customFormat="1" ht="0" hidden="1" customHeight="1" x14ac:dyDescent="0.2">
      <c r="AX7784" s="78"/>
      <c r="AZ7784" s="167"/>
      <c r="BA7784" s="77"/>
      <c r="BB7784" s="77"/>
    </row>
    <row r="7785" spans="50:54" s="79" customFormat="1" ht="0" hidden="1" customHeight="1" x14ac:dyDescent="0.2">
      <c r="AX7785" s="78"/>
      <c r="AZ7785" s="167"/>
      <c r="BA7785" s="77"/>
      <c r="BB7785" s="77"/>
    </row>
    <row r="7786" spans="50:54" s="79" customFormat="1" ht="0" hidden="1" customHeight="1" x14ac:dyDescent="0.2">
      <c r="AX7786" s="78"/>
      <c r="AZ7786" s="167"/>
      <c r="BA7786" s="77"/>
      <c r="BB7786" s="77"/>
    </row>
    <row r="7787" spans="50:54" s="79" customFormat="1" ht="0" hidden="1" customHeight="1" x14ac:dyDescent="0.2">
      <c r="AX7787" s="78"/>
      <c r="AZ7787" s="167"/>
      <c r="BA7787" s="77"/>
      <c r="BB7787" s="77"/>
    </row>
    <row r="7788" spans="50:54" s="79" customFormat="1" ht="0" hidden="1" customHeight="1" x14ac:dyDescent="0.2">
      <c r="AX7788" s="78"/>
      <c r="AZ7788" s="167"/>
      <c r="BA7788" s="77"/>
      <c r="BB7788" s="77"/>
    </row>
    <row r="7789" spans="50:54" s="79" customFormat="1" ht="0" hidden="1" customHeight="1" x14ac:dyDescent="0.2">
      <c r="AX7789" s="78"/>
      <c r="AZ7789" s="167"/>
      <c r="BA7789" s="77"/>
      <c r="BB7789" s="77"/>
    </row>
    <row r="7790" spans="50:54" s="79" customFormat="1" ht="0" hidden="1" customHeight="1" x14ac:dyDescent="0.2">
      <c r="AX7790" s="78"/>
      <c r="AZ7790" s="167"/>
      <c r="BA7790" s="77"/>
      <c r="BB7790" s="77"/>
    </row>
    <row r="7791" spans="50:54" s="79" customFormat="1" ht="0" hidden="1" customHeight="1" x14ac:dyDescent="0.2">
      <c r="AX7791" s="78"/>
      <c r="AZ7791" s="167"/>
      <c r="BA7791" s="77"/>
      <c r="BB7791" s="77"/>
    </row>
    <row r="7792" spans="50:54" s="79" customFormat="1" ht="0" hidden="1" customHeight="1" x14ac:dyDescent="0.2">
      <c r="AX7792" s="78"/>
      <c r="AZ7792" s="167"/>
      <c r="BA7792" s="77"/>
      <c r="BB7792" s="77"/>
    </row>
    <row r="7793" spans="50:54" s="79" customFormat="1" ht="0" hidden="1" customHeight="1" x14ac:dyDescent="0.2">
      <c r="AX7793" s="78"/>
      <c r="AZ7793" s="167"/>
      <c r="BA7793" s="77"/>
      <c r="BB7793" s="77"/>
    </row>
    <row r="7794" spans="50:54" s="79" customFormat="1" ht="0" hidden="1" customHeight="1" x14ac:dyDescent="0.2">
      <c r="AX7794" s="78"/>
      <c r="AZ7794" s="167"/>
      <c r="BA7794" s="77"/>
      <c r="BB7794" s="77"/>
    </row>
    <row r="7795" spans="50:54" s="79" customFormat="1" ht="0" hidden="1" customHeight="1" x14ac:dyDescent="0.2">
      <c r="AX7795" s="78"/>
      <c r="AZ7795" s="167"/>
      <c r="BA7795" s="77"/>
      <c r="BB7795" s="77"/>
    </row>
    <row r="7796" spans="50:54" s="79" customFormat="1" ht="0" hidden="1" customHeight="1" x14ac:dyDescent="0.2">
      <c r="AX7796" s="78"/>
      <c r="AZ7796" s="167"/>
      <c r="BA7796" s="77"/>
      <c r="BB7796" s="77"/>
    </row>
    <row r="7797" spans="50:54" s="79" customFormat="1" ht="0" hidden="1" customHeight="1" x14ac:dyDescent="0.2">
      <c r="AX7797" s="78"/>
      <c r="AZ7797" s="167"/>
      <c r="BA7797" s="77"/>
      <c r="BB7797" s="77"/>
    </row>
    <row r="7798" spans="50:54" s="79" customFormat="1" ht="0" hidden="1" customHeight="1" x14ac:dyDescent="0.2">
      <c r="AX7798" s="78"/>
      <c r="AZ7798" s="167"/>
      <c r="BA7798" s="77"/>
      <c r="BB7798" s="77"/>
    </row>
    <row r="7799" spans="50:54" s="79" customFormat="1" ht="0" hidden="1" customHeight="1" x14ac:dyDescent="0.2">
      <c r="AX7799" s="78"/>
      <c r="AZ7799" s="167"/>
      <c r="BA7799" s="77"/>
      <c r="BB7799" s="77"/>
    </row>
    <row r="7800" spans="50:54" s="79" customFormat="1" ht="0" hidden="1" customHeight="1" x14ac:dyDescent="0.2">
      <c r="AX7800" s="78"/>
      <c r="AZ7800" s="167"/>
      <c r="BA7800" s="77"/>
      <c r="BB7800" s="77"/>
    </row>
    <row r="7801" spans="50:54" s="79" customFormat="1" ht="0" hidden="1" customHeight="1" x14ac:dyDescent="0.2">
      <c r="AX7801" s="78"/>
      <c r="AZ7801" s="167"/>
      <c r="BA7801" s="77"/>
      <c r="BB7801" s="77"/>
    </row>
    <row r="7802" spans="50:54" s="79" customFormat="1" ht="0" hidden="1" customHeight="1" x14ac:dyDescent="0.2">
      <c r="AX7802" s="78"/>
      <c r="AZ7802" s="167"/>
      <c r="BA7802" s="77"/>
      <c r="BB7802" s="77"/>
    </row>
    <row r="7803" spans="50:54" s="79" customFormat="1" ht="0" hidden="1" customHeight="1" x14ac:dyDescent="0.2">
      <c r="AX7803" s="78"/>
      <c r="AZ7803" s="167"/>
      <c r="BA7803" s="77"/>
      <c r="BB7803" s="77"/>
    </row>
    <row r="7804" spans="50:54" s="79" customFormat="1" ht="0" hidden="1" customHeight="1" x14ac:dyDescent="0.2">
      <c r="AX7804" s="78"/>
      <c r="AZ7804" s="167"/>
      <c r="BA7804" s="77"/>
      <c r="BB7804" s="77"/>
    </row>
    <row r="7805" spans="50:54" s="79" customFormat="1" ht="0" hidden="1" customHeight="1" x14ac:dyDescent="0.2">
      <c r="AX7805" s="78"/>
      <c r="AZ7805" s="167"/>
      <c r="BA7805" s="77"/>
      <c r="BB7805" s="77"/>
    </row>
    <row r="7806" spans="50:54" s="79" customFormat="1" ht="0" hidden="1" customHeight="1" x14ac:dyDescent="0.2">
      <c r="AX7806" s="78"/>
      <c r="AZ7806" s="167"/>
      <c r="BA7806" s="77"/>
      <c r="BB7806" s="77"/>
    </row>
    <row r="7807" spans="50:54" s="79" customFormat="1" ht="0" hidden="1" customHeight="1" x14ac:dyDescent="0.2">
      <c r="AX7807" s="78"/>
      <c r="AZ7807" s="167"/>
      <c r="BA7807" s="77"/>
      <c r="BB7807" s="77"/>
    </row>
    <row r="7808" spans="50:54" s="79" customFormat="1" ht="0" hidden="1" customHeight="1" x14ac:dyDescent="0.2">
      <c r="AX7808" s="78"/>
      <c r="AZ7808" s="167"/>
      <c r="BA7808" s="77"/>
      <c r="BB7808" s="77"/>
    </row>
    <row r="7809" spans="50:54" s="79" customFormat="1" ht="0" hidden="1" customHeight="1" x14ac:dyDescent="0.2">
      <c r="AX7809" s="78"/>
      <c r="AZ7809" s="167"/>
      <c r="BA7809" s="77"/>
      <c r="BB7809" s="77"/>
    </row>
    <row r="7810" spans="50:54" s="79" customFormat="1" ht="0" hidden="1" customHeight="1" x14ac:dyDescent="0.2">
      <c r="AX7810" s="78"/>
      <c r="AZ7810" s="167"/>
      <c r="BA7810" s="77"/>
      <c r="BB7810" s="77"/>
    </row>
    <row r="7811" spans="50:54" s="79" customFormat="1" ht="0" hidden="1" customHeight="1" x14ac:dyDescent="0.2">
      <c r="AX7811" s="78"/>
      <c r="AZ7811" s="167"/>
      <c r="BA7811" s="77"/>
      <c r="BB7811" s="77"/>
    </row>
    <row r="7812" spans="50:54" s="79" customFormat="1" ht="0" hidden="1" customHeight="1" x14ac:dyDescent="0.2">
      <c r="AX7812" s="78"/>
      <c r="AZ7812" s="167"/>
      <c r="BA7812" s="77"/>
      <c r="BB7812" s="77"/>
    </row>
    <row r="7813" spans="50:54" s="79" customFormat="1" ht="0" hidden="1" customHeight="1" x14ac:dyDescent="0.2">
      <c r="AX7813" s="78"/>
      <c r="AZ7813" s="167"/>
      <c r="BA7813" s="77"/>
      <c r="BB7813" s="77"/>
    </row>
    <row r="7814" spans="50:54" s="79" customFormat="1" ht="0" hidden="1" customHeight="1" x14ac:dyDescent="0.2">
      <c r="AX7814" s="78"/>
      <c r="AZ7814" s="167"/>
      <c r="BA7814" s="77"/>
      <c r="BB7814" s="77"/>
    </row>
    <row r="7815" spans="50:54" s="79" customFormat="1" ht="0" hidden="1" customHeight="1" x14ac:dyDescent="0.2">
      <c r="AX7815" s="78"/>
      <c r="AZ7815" s="167"/>
      <c r="BA7815" s="77"/>
      <c r="BB7815" s="77"/>
    </row>
    <row r="7816" spans="50:54" s="79" customFormat="1" ht="0" hidden="1" customHeight="1" x14ac:dyDescent="0.2">
      <c r="AX7816" s="78"/>
      <c r="AZ7816" s="167"/>
      <c r="BA7816" s="77"/>
      <c r="BB7816" s="77"/>
    </row>
    <row r="7817" spans="50:54" s="79" customFormat="1" ht="0" hidden="1" customHeight="1" x14ac:dyDescent="0.2">
      <c r="AX7817" s="78"/>
      <c r="AZ7817" s="167"/>
      <c r="BA7817" s="77"/>
      <c r="BB7817" s="77"/>
    </row>
    <row r="7818" spans="50:54" s="79" customFormat="1" ht="0" hidden="1" customHeight="1" x14ac:dyDescent="0.2">
      <c r="AX7818" s="78"/>
      <c r="AZ7818" s="167"/>
      <c r="BA7818" s="77"/>
      <c r="BB7818" s="77"/>
    </row>
    <row r="7819" spans="50:54" s="79" customFormat="1" ht="0" hidden="1" customHeight="1" x14ac:dyDescent="0.2">
      <c r="AX7819" s="78"/>
      <c r="AZ7819" s="167"/>
      <c r="BA7819" s="77"/>
      <c r="BB7819" s="77"/>
    </row>
    <row r="7820" spans="50:54" s="79" customFormat="1" ht="0" hidden="1" customHeight="1" x14ac:dyDescent="0.2">
      <c r="AX7820" s="78"/>
      <c r="AZ7820" s="167"/>
      <c r="BA7820" s="77"/>
      <c r="BB7820" s="77"/>
    </row>
    <row r="7821" spans="50:54" s="79" customFormat="1" ht="0" hidden="1" customHeight="1" x14ac:dyDescent="0.2">
      <c r="AX7821" s="78"/>
      <c r="AZ7821" s="167"/>
      <c r="BA7821" s="77"/>
      <c r="BB7821" s="77"/>
    </row>
    <row r="7822" spans="50:54" s="79" customFormat="1" ht="0" hidden="1" customHeight="1" x14ac:dyDescent="0.2">
      <c r="AX7822" s="78"/>
      <c r="AZ7822" s="167"/>
      <c r="BA7822" s="77"/>
      <c r="BB7822" s="77"/>
    </row>
    <row r="7823" spans="50:54" s="79" customFormat="1" ht="0" hidden="1" customHeight="1" x14ac:dyDescent="0.2">
      <c r="AX7823" s="78"/>
      <c r="AZ7823" s="167"/>
      <c r="BA7823" s="77"/>
      <c r="BB7823" s="77"/>
    </row>
    <row r="7824" spans="50:54" s="79" customFormat="1" ht="0" hidden="1" customHeight="1" x14ac:dyDescent="0.2">
      <c r="AX7824" s="78"/>
      <c r="AZ7824" s="167"/>
      <c r="BA7824" s="77"/>
      <c r="BB7824" s="77"/>
    </row>
    <row r="7825" spans="50:54" s="79" customFormat="1" ht="0" hidden="1" customHeight="1" x14ac:dyDescent="0.2">
      <c r="AX7825" s="78"/>
      <c r="AZ7825" s="167"/>
      <c r="BA7825" s="77"/>
      <c r="BB7825" s="77"/>
    </row>
    <row r="7826" spans="50:54" s="79" customFormat="1" ht="0" hidden="1" customHeight="1" x14ac:dyDescent="0.2">
      <c r="AX7826" s="78"/>
      <c r="AZ7826" s="167"/>
      <c r="BA7826" s="77"/>
      <c r="BB7826" s="77"/>
    </row>
    <row r="7827" spans="50:54" s="79" customFormat="1" ht="0" hidden="1" customHeight="1" x14ac:dyDescent="0.2">
      <c r="AX7827" s="78"/>
      <c r="AZ7827" s="167"/>
      <c r="BA7827" s="77"/>
      <c r="BB7827" s="77"/>
    </row>
    <row r="7828" spans="50:54" s="79" customFormat="1" ht="0" hidden="1" customHeight="1" x14ac:dyDescent="0.2">
      <c r="AX7828" s="78"/>
      <c r="AZ7828" s="167"/>
      <c r="BA7828" s="77"/>
      <c r="BB7828" s="77"/>
    </row>
    <row r="7829" spans="50:54" s="79" customFormat="1" ht="0" hidden="1" customHeight="1" x14ac:dyDescent="0.2">
      <c r="AX7829" s="78"/>
      <c r="AZ7829" s="167"/>
      <c r="BA7829" s="77"/>
      <c r="BB7829" s="77"/>
    </row>
    <row r="7830" spans="50:54" s="79" customFormat="1" ht="0" hidden="1" customHeight="1" x14ac:dyDescent="0.2">
      <c r="AX7830" s="78"/>
      <c r="AZ7830" s="167"/>
      <c r="BA7830" s="77"/>
      <c r="BB7830" s="77"/>
    </row>
    <row r="7831" spans="50:54" s="79" customFormat="1" ht="0" hidden="1" customHeight="1" x14ac:dyDescent="0.2">
      <c r="AX7831" s="78"/>
      <c r="AZ7831" s="167"/>
      <c r="BA7831" s="77"/>
      <c r="BB7831" s="77"/>
    </row>
    <row r="7832" spans="50:54" s="79" customFormat="1" ht="0" hidden="1" customHeight="1" x14ac:dyDescent="0.2">
      <c r="AX7832" s="78"/>
      <c r="AZ7832" s="167"/>
      <c r="BA7832" s="77"/>
      <c r="BB7832" s="77"/>
    </row>
    <row r="7833" spans="50:54" s="79" customFormat="1" ht="0" hidden="1" customHeight="1" x14ac:dyDescent="0.2">
      <c r="AX7833" s="78"/>
      <c r="AZ7833" s="167"/>
      <c r="BA7833" s="77"/>
      <c r="BB7833" s="77"/>
    </row>
    <row r="7834" spans="50:54" s="79" customFormat="1" ht="0" hidden="1" customHeight="1" x14ac:dyDescent="0.2">
      <c r="AX7834" s="78"/>
      <c r="AZ7834" s="167"/>
      <c r="BA7834" s="77"/>
      <c r="BB7834" s="77"/>
    </row>
    <row r="7835" spans="50:54" s="79" customFormat="1" ht="0" hidden="1" customHeight="1" x14ac:dyDescent="0.2">
      <c r="AX7835" s="78"/>
      <c r="AZ7835" s="167"/>
      <c r="BA7835" s="77"/>
      <c r="BB7835" s="77"/>
    </row>
    <row r="7836" spans="50:54" s="79" customFormat="1" ht="0" hidden="1" customHeight="1" x14ac:dyDescent="0.2">
      <c r="AX7836" s="78"/>
      <c r="AZ7836" s="167"/>
      <c r="BA7836" s="77"/>
      <c r="BB7836" s="77"/>
    </row>
    <row r="7837" spans="50:54" s="79" customFormat="1" ht="0" hidden="1" customHeight="1" x14ac:dyDescent="0.2">
      <c r="AX7837" s="78"/>
      <c r="AZ7837" s="167"/>
      <c r="BA7837" s="77"/>
      <c r="BB7837" s="77"/>
    </row>
    <row r="7838" spans="50:54" s="79" customFormat="1" ht="0" hidden="1" customHeight="1" x14ac:dyDescent="0.2">
      <c r="AX7838" s="78"/>
      <c r="AZ7838" s="167"/>
      <c r="BA7838" s="77"/>
      <c r="BB7838" s="77"/>
    </row>
    <row r="7839" spans="50:54" s="79" customFormat="1" ht="0" hidden="1" customHeight="1" x14ac:dyDescent="0.2">
      <c r="AX7839" s="78"/>
      <c r="AZ7839" s="167"/>
      <c r="BA7839" s="77"/>
      <c r="BB7839" s="77"/>
    </row>
    <row r="7840" spans="50:54" s="79" customFormat="1" ht="0" hidden="1" customHeight="1" x14ac:dyDescent="0.2">
      <c r="AX7840" s="78"/>
      <c r="AZ7840" s="167"/>
      <c r="BA7840" s="77"/>
      <c r="BB7840" s="77"/>
    </row>
    <row r="7841" spans="50:54" s="79" customFormat="1" ht="0" hidden="1" customHeight="1" x14ac:dyDescent="0.2">
      <c r="AX7841" s="78"/>
      <c r="AZ7841" s="167"/>
      <c r="BA7841" s="77"/>
      <c r="BB7841" s="77"/>
    </row>
    <row r="7842" spans="50:54" s="79" customFormat="1" ht="0" hidden="1" customHeight="1" x14ac:dyDescent="0.2">
      <c r="AX7842" s="78"/>
      <c r="AZ7842" s="167"/>
      <c r="BA7842" s="77"/>
      <c r="BB7842" s="77"/>
    </row>
    <row r="7843" spans="50:54" s="79" customFormat="1" ht="0" hidden="1" customHeight="1" x14ac:dyDescent="0.2">
      <c r="AX7843" s="78"/>
      <c r="AZ7843" s="167"/>
      <c r="BA7843" s="77"/>
      <c r="BB7843" s="77"/>
    </row>
    <row r="7844" spans="50:54" s="79" customFormat="1" ht="0" hidden="1" customHeight="1" x14ac:dyDescent="0.2">
      <c r="AX7844" s="78"/>
      <c r="AZ7844" s="167"/>
      <c r="BA7844" s="77"/>
      <c r="BB7844" s="77"/>
    </row>
    <row r="7845" spans="50:54" s="79" customFormat="1" ht="0" hidden="1" customHeight="1" x14ac:dyDescent="0.2">
      <c r="AX7845" s="78"/>
      <c r="AZ7845" s="167"/>
      <c r="BA7845" s="77"/>
      <c r="BB7845" s="77"/>
    </row>
    <row r="7846" spans="50:54" s="79" customFormat="1" ht="0" hidden="1" customHeight="1" x14ac:dyDescent="0.2">
      <c r="AX7846" s="78"/>
      <c r="AZ7846" s="167"/>
      <c r="BA7846" s="77"/>
      <c r="BB7846" s="77"/>
    </row>
    <row r="7847" spans="50:54" s="79" customFormat="1" ht="0" hidden="1" customHeight="1" x14ac:dyDescent="0.2">
      <c r="AX7847" s="78"/>
      <c r="AZ7847" s="167"/>
      <c r="BA7847" s="77"/>
      <c r="BB7847" s="77"/>
    </row>
    <row r="7848" spans="50:54" s="79" customFormat="1" ht="0" hidden="1" customHeight="1" x14ac:dyDescent="0.2">
      <c r="AX7848" s="78"/>
      <c r="AZ7848" s="167"/>
      <c r="BA7848" s="77"/>
      <c r="BB7848" s="77"/>
    </row>
    <row r="7849" spans="50:54" s="79" customFormat="1" ht="0" hidden="1" customHeight="1" x14ac:dyDescent="0.2">
      <c r="AX7849" s="78"/>
      <c r="AZ7849" s="167"/>
      <c r="BA7849" s="77"/>
      <c r="BB7849" s="77"/>
    </row>
    <row r="7850" spans="50:54" s="79" customFormat="1" ht="0" hidden="1" customHeight="1" x14ac:dyDescent="0.2">
      <c r="AX7850" s="78"/>
      <c r="AZ7850" s="167"/>
      <c r="BA7850" s="77"/>
      <c r="BB7850" s="77"/>
    </row>
    <row r="7851" spans="50:54" s="79" customFormat="1" ht="0" hidden="1" customHeight="1" x14ac:dyDescent="0.2">
      <c r="AX7851" s="78"/>
      <c r="AZ7851" s="167"/>
      <c r="BA7851" s="77"/>
      <c r="BB7851" s="77"/>
    </row>
    <row r="7852" spans="50:54" s="79" customFormat="1" ht="0" hidden="1" customHeight="1" x14ac:dyDescent="0.2">
      <c r="AX7852" s="78"/>
      <c r="AZ7852" s="167"/>
      <c r="BA7852" s="77"/>
      <c r="BB7852" s="77"/>
    </row>
    <row r="7853" spans="50:54" s="79" customFormat="1" ht="0" hidden="1" customHeight="1" x14ac:dyDescent="0.2">
      <c r="AX7853" s="78"/>
      <c r="AZ7853" s="167"/>
      <c r="BA7853" s="77"/>
      <c r="BB7853" s="77"/>
    </row>
    <row r="7854" spans="50:54" s="79" customFormat="1" ht="0" hidden="1" customHeight="1" x14ac:dyDescent="0.2">
      <c r="AX7854" s="78"/>
      <c r="AZ7854" s="167"/>
      <c r="BA7854" s="77"/>
      <c r="BB7854" s="77"/>
    </row>
    <row r="7855" spans="50:54" s="79" customFormat="1" ht="0" hidden="1" customHeight="1" x14ac:dyDescent="0.2">
      <c r="AX7855" s="78"/>
      <c r="AZ7855" s="167"/>
      <c r="BA7855" s="77"/>
      <c r="BB7855" s="77"/>
    </row>
    <row r="7856" spans="50:54" s="79" customFormat="1" ht="0" hidden="1" customHeight="1" x14ac:dyDescent="0.2">
      <c r="AX7856" s="78"/>
      <c r="AZ7856" s="167"/>
      <c r="BA7856" s="77"/>
      <c r="BB7856" s="77"/>
    </row>
    <row r="7857" spans="50:54" s="79" customFormat="1" ht="0" hidden="1" customHeight="1" x14ac:dyDescent="0.2">
      <c r="AX7857" s="78"/>
      <c r="AZ7857" s="167"/>
      <c r="BA7857" s="77"/>
      <c r="BB7857" s="77"/>
    </row>
    <row r="7858" spans="50:54" s="79" customFormat="1" ht="0" hidden="1" customHeight="1" x14ac:dyDescent="0.2">
      <c r="AX7858" s="78"/>
      <c r="AZ7858" s="167"/>
      <c r="BA7858" s="77"/>
      <c r="BB7858" s="77"/>
    </row>
    <row r="7859" spans="50:54" s="79" customFormat="1" ht="0" hidden="1" customHeight="1" x14ac:dyDescent="0.2">
      <c r="AX7859" s="78"/>
      <c r="AZ7859" s="167"/>
      <c r="BA7859" s="77"/>
      <c r="BB7859" s="77"/>
    </row>
    <row r="7860" spans="50:54" s="79" customFormat="1" ht="0" hidden="1" customHeight="1" x14ac:dyDescent="0.2">
      <c r="AX7860" s="78"/>
      <c r="AZ7860" s="167"/>
      <c r="BA7860" s="77"/>
      <c r="BB7860" s="77"/>
    </row>
    <row r="7861" spans="50:54" s="79" customFormat="1" ht="0" hidden="1" customHeight="1" x14ac:dyDescent="0.2">
      <c r="AX7861" s="78"/>
      <c r="AZ7861" s="167"/>
      <c r="BA7861" s="77"/>
      <c r="BB7861" s="77"/>
    </row>
    <row r="7862" spans="50:54" s="79" customFormat="1" ht="0" hidden="1" customHeight="1" x14ac:dyDescent="0.2">
      <c r="AX7862" s="78"/>
      <c r="AZ7862" s="167"/>
      <c r="BA7862" s="77"/>
      <c r="BB7862" s="77"/>
    </row>
    <row r="7863" spans="50:54" s="79" customFormat="1" ht="0" hidden="1" customHeight="1" x14ac:dyDescent="0.2">
      <c r="AX7863" s="78"/>
      <c r="AZ7863" s="167"/>
      <c r="BA7863" s="77"/>
      <c r="BB7863" s="77"/>
    </row>
    <row r="7864" spans="50:54" s="79" customFormat="1" ht="0" hidden="1" customHeight="1" x14ac:dyDescent="0.2">
      <c r="AX7864" s="78"/>
      <c r="AZ7864" s="167"/>
      <c r="BA7864" s="77"/>
      <c r="BB7864" s="77"/>
    </row>
    <row r="7865" spans="50:54" s="79" customFormat="1" ht="0" hidden="1" customHeight="1" x14ac:dyDescent="0.2">
      <c r="AX7865" s="78"/>
      <c r="AZ7865" s="167"/>
      <c r="BA7865" s="77"/>
      <c r="BB7865" s="77"/>
    </row>
    <row r="7866" spans="50:54" s="79" customFormat="1" ht="0" hidden="1" customHeight="1" x14ac:dyDescent="0.2">
      <c r="AX7866" s="78"/>
      <c r="AZ7866" s="167"/>
      <c r="BA7866" s="77"/>
      <c r="BB7866" s="77"/>
    </row>
    <row r="7867" spans="50:54" s="79" customFormat="1" ht="0" hidden="1" customHeight="1" x14ac:dyDescent="0.2">
      <c r="AX7867" s="78"/>
      <c r="AZ7867" s="167"/>
      <c r="BA7867" s="77"/>
      <c r="BB7867" s="77"/>
    </row>
    <row r="7868" spans="50:54" s="79" customFormat="1" ht="0" hidden="1" customHeight="1" x14ac:dyDescent="0.2">
      <c r="AX7868" s="78"/>
      <c r="AZ7868" s="167"/>
      <c r="BA7868" s="77"/>
      <c r="BB7868" s="77"/>
    </row>
    <row r="7869" spans="50:54" s="79" customFormat="1" ht="0" hidden="1" customHeight="1" x14ac:dyDescent="0.2">
      <c r="AX7869" s="78"/>
      <c r="AZ7869" s="167"/>
      <c r="BA7869" s="77"/>
      <c r="BB7869" s="77"/>
    </row>
    <row r="7870" spans="50:54" s="79" customFormat="1" ht="0" hidden="1" customHeight="1" x14ac:dyDescent="0.2">
      <c r="AX7870" s="78"/>
      <c r="AZ7870" s="167"/>
      <c r="BA7870" s="77"/>
      <c r="BB7870" s="77"/>
    </row>
    <row r="7871" spans="50:54" s="79" customFormat="1" ht="0" hidden="1" customHeight="1" x14ac:dyDescent="0.2">
      <c r="AX7871" s="78"/>
      <c r="AZ7871" s="167"/>
      <c r="BA7871" s="77"/>
      <c r="BB7871" s="77"/>
    </row>
    <row r="7872" spans="50:54" s="79" customFormat="1" ht="0" hidden="1" customHeight="1" x14ac:dyDescent="0.2">
      <c r="AX7872" s="78"/>
      <c r="AZ7872" s="167"/>
      <c r="BA7872" s="77"/>
      <c r="BB7872" s="77"/>
    </row>
    <row r="7873" spans="50:54" s="79" customFormat="1" ht="0" hidden="1" customHeight="1" x14ac:dyDescent="0.2">
      <c r="AX7873" s="78"/>
      <c r="AZ7873" s="167"/>
      <c r="BA7873" s="77"/>
      <c r="BB7873" s="77"/>
    </row>
    <row r="7874" spans="50:54" s="79" customFormat="1" ht="0" hidden="1" customHeight="1" x14ac:dyDescent="0.2">
      <c r="AX7874" s="78"/>
      <c r="AZ7874" s="167"/>
      <c r="BA7874" s="77"/>
      <c r="BB7874" s="77"/>
    </row>
    <row r="7875" spans="50:54" s="79" customFormat="1" ht="0" hidden="1" customHeight="1" x14ac:dyDescent="0.2">
      <c r="AX7875" s="78"/>
      <c r="AZ7875" s="167"/>
      <c r="BA7875" s="77"/>
      <c r="BB7875" s="77"/>
    </row>
    <row r="7876" spans="50:54" s="79" customFormat="1" ht="0" hidden="1" customHeight="1" x14ac:dyDescent="0.2">
      <c r="AX7876" s="78"/>
      <c r="AZ7876" s="167"/>
      <c r="BA7876" s="77"/>
      <c r="BB7876" s="77"/>
    </row>
    <row r="7877" spans="50:54" s="79" customFormat="1" ht="0" hidden="1" customHeight="1" x14ac:dyDescent="0.2">
      <c r="AX7877" s="78"/>
      <c r="AZ7877" s="167"/>
      <c r="BA7877" s="77"/>
      <c r="BB7877" s="77"/>
    </row>
    <row r="7878" spans="50:54" s="79" customFormat="1" ht="0" hidden="1" customHeight="1" x14ac:dyDescent="0.2">
      <c r="AX7878" s="78"/>
      <c r="AZ7878" s="167"/>
      <c r="BA7878" s="77"/>
      <c r="BB7878" s="77"/>
    </row>
    <row r="7879" spans="50:54" s="79" customFormat="1" ht="0" hidden="1" customHeight="1" x14ac:dyDescent="0.2">
      <c r="AX7879" s="78"/>
      <c r="AZ7879" s="167"/>
      <c r="BA7879" s="77"/>
      <c r="BB7879" s="77"/>
    </row>
    <row r="7880" spans="50:54" s="79" customFormat="1" ht="0" hidden="1" customHeight="1" x14ac:dyDescent="0.2">
      <c r="AX7880" s="78"/>
      <c r="AZ7880" s="167"/>
      <c r="BA7880" s="77"/>
      <c r="BB7880" s="77"/>
    </row>
    <row r="7881" spans="50:54" s="79" customFormat="1" ht="0" hidden="1" customHeight="1" x14ac:dyDescent="0.2">
      <c r="AX7881" s="78"/>
      <c r="AZ7881" s="167"/>
      <c r="BA7881" s="77"/>
      <c r="BB7881" s="77"/>
    </row>
    <row r="7882" spans="50:54" s="79" customFormat="1" ht="0" hidden="1" customHeight="1" x14ac:dyDescent="0.2">
      <c r="AX7882" s="78"/>
      <c r="AZ7882" s="167"/>
      <c r="BA7882" s="77"/>
      <c r="BB7882" s="77"/>
    </row>
    <row r="7883" spans="50:54" s="79" customFormat="1" ht="0" hidden="1" customHeight="1" x14ac:dyDescent="0.2">
      <c r="AX7883" s="78"/>
      <c r="AZ7883" s="167"/>
      <c r="BA7883" s="77"/>
      <c r="BB7883" s="77"/>
    </row>
    <row r="7884" spans="50:54" s="79" customFormat="1" ht="0" hidden="1" customHeight="1" x14ac:dyDescent="0.2">
      <c r="AX7884" s="78"/>
      <c r="AZ7884" s="167"/>
      <c r="BA7884" s="77"/>
      <c r="BB7884" s="77"/>
    </row>
    <row r="7885" spans="50:54" s="79" customFormat="1" ht="0" hidden="1" customHeight="1" x14ac:dyDescent="0.2">
      <c r="AX7885" s="78"/>
      <c r="AZ7885" s="167"/>
      <c r="BA7885" s="77"/>
      <c r="BB7885" s="77"/>
    </row>
    <row r="7886" spans="50:54" s="79" customFormat="1" ht="0" hidden="1" customHeight="1" x14ac:dyDescent="0.2">
      <c r="AX7886" s="78"/>
      <c r="AZ7886" s="167"/>
      <c r="BA7886" s="77"/>
      <c r="BB7886" s="77"/>
    </row>
    <row r="7887" spans="50:54" s="79" customFormat="1" ht="0" hidden="1" customHeight="1" x14ac:dyDescent="0.2">
      <c r="AX7887" s="78"/>
      <c r="AZ7887" s="167"/>
      <c r="BA7887" s="77"/>
      <c r="BB7887" s="77"/>
    </row>
    <row r="7888" spans="50:54" s="79" customFormat="1" ht="0" hidden="1" customHeight="1" x14ac:dyDescent="0.2">
      <c r="AX7888" s="78"/>
      <c r="AZ7888" s="167"/>
      <c r="BA7888" s="77"/>
      <c r="BB7888" s="77"/>
    </row>
    <row r="7889" spans="50:54" s="79" customFormat="1" ht="0" hidden="1" customHeight="1" x14ac:dyDescent="0.2">
      <c r="AX7889" s="78"/>
      <c r="AZ7889" s="167"/>
      <c r="BA7889" s="77"/>
      <c r="BB7889" s="77"/>
    </row>
    <row r="7890" spans="50:54" s="79" customFormat="1" ht="0" hidden="1" customHeight="1" x14ac:dyDescent="0.2">
      <c r="AX7890" s="78"/>
      <c r="AZ7890" s="167"/>
      <c r="BA7890" s="77"/>
      <c r="BB7890" s="77"/>
    </row>
    <row r="7891" spans="50:54" s="79" customFormat="1" ht="0" hidden="1" customHeight="1" x14ac:dyDescent="0.2">
      <c r="AX7891" s="78"/>
      <c r="AZ7891" s="167"/>
      <c r="BA7891" s="77"/>
      <c r="BB7891" s="77"/>
    </row>
    <row r="7892" spans="50:54" s="79" customFormat="1" ht="0" hidden="1" customHeight="1" x14ac:dyDescent="0.2">
      <c r="AX7892" s="78"/>
      <c r="AZ7892" s="167"/>
      <c r="BA7892" s="77"/>
      <c r="BB7892" s="77"/>
    </row>
    <row r="7893" spans="50:54" s="79" customFormat="1" ht="0" hidden="1" customHeight="1" x14ac:dyDescent="0.2">
      <c r="AX7893" s="78"/>
      <c r="AZ7893" s="167"/>
      <c r="BA7893" s="77"/>
      <c r="BB7893" s="77"/>
    </row>
    <row r="7894" spans="50:54" s="79" customFormat="1" ht="0" hidden="1" customHeight="1" x14ac:dyDescent="0.2">
      <c r="AX7894" s="78"/>
      <c r="AZ7894" s="167"/>
      <c r="BA7894" s="77"/>
      <c r="BB7894" s="77"/>
    </row>
    <row r="7895" spans="50:54" s="79" customFormat="1" ht="0" hidden="1" customHeight="1" x14ac:dyDescent="0.2">
      <c r="AX7895" s="78"/>
      <c r="AZ7895" s="167"/>
      <c r="BA7895" s="77"/>
      <c r="BB7895" s="77"/>
    </row>
    <row r="7896" spans="50:54" s="79" customFormat="1" ht="0" hidden="1" customHeight="1" x14ac:dyDescent="0.2">
      <c r="AX7896" s="78"/>
      <c r="AZ7896" s="167"/>
      <c r="BA7896" s="77"/>
      <c r="BB7896" s="77"/>
    </row>
    <row r="7897" spans="50:54" s="79" customFormat="1" ht="0" hidden="1" customHeight="1" x14ac:dyDescent="0.2">
      <c r="AX7897" s="78"/>
      <c r="AZ7897" s="167"/>
      <c r="BA7897" s="77"/>
      <c r="BB7897" s="77"/>
    </row>
    <row r="7898" spans="50:54" s="79" customFormat="1" ht="0" hidden="1" customHeight="1" x14ac:dyDescent="0.2">
      <c r="AX7898" s="78"/>
      <c r="AZ7898" s="167"/>
      <c r="BA7898" s="77"/>
      <c r="BB7898" s="77"/>
    </row>
    <row r="7899" spans="50:54" s="79" customFormat="1" ht="0" hidden="1" customHeight="1" x14ac:dyDescent="0.2">
      <c r="AX7899" s="78"/>
      <c r="AZ7899" s="167"/>
      <c r="BA7899" s="77"/>
      <c r="BB7899" s="77"/>
    </row>
    <row r="7900" spans="50:54" s="79" customFormat="1" ht="0" hidden="1" customHeight="1" x14ac:dyDescent="0.2">
      <c r="AX7900" s="78"/>
      <c r="AZ7900" s="167"/>
      <c r="BA7900" s="77"/>
      <c r="BB7900" s="77"/>
    </row>
    <row r="7901" spans="50:54" s="79" customFormat="1" ht="0" hidden="1" customHeight="1" x14ac:dyDescent="0.2">
      <c r="AX7901" s="78"/>
      <c r="AZ7901" s="167"/>
      <c r="BA7901" s="77"/>
      <c r="BB7901" s="77"/>
    </row>
    <row r="7902" spans="50:54" s="79" customFormat="1" ht="0" hidden="1" customHeight="1" x14ac:dyDescent="0.2">
      <c r="AX7902" s="78"/>
      <c r="AZ7902" s="167"/>
      <c r="BA7902" s="77"/>
      <c r="BB7902" s="77"/>
    </row>
    <row r="7903" spans="50:54" s="79" customFormat="1" ht="0" hidden="1" customHeight="1" x14ac:dyDescent="0.2">
      <c r="AX7903" s="78"/>
      <c r="AZ7903" s="167"/>
      <c r="BA7903" s="77"/>
      <c r="BB7903" s="77"/>
    </row>
    <row r="7904" spans="50:54" s="79" customFormat="1" ht="0" hidden="1" customHeight="1" x14ac:dyDescent="0.2">
      <c r="AX7904" s="78"/>
      <c r="AZ7904" s="167"/>
      <c r="BA7904" s="77"/>
      <c r="BB7904" s="77"/>
    </row>
    <row r="7905" spans="50:54" s="79" customFormat="1" ht="0" hidden="1" customHeight="1" x14ac:dyDescent="0.2">
      <c r="AX7905" s="78"/>
      <c r="AZ7905" s="167"/>
      <c r="BA7905" s="77"/>
      <c r="BB7905" s="77"/>
    </row>
    <row r="7906" spans="50:54" s="79" customFormat="1" ht="0" hidden="1" customHeight="1" x14ac:dyDescent="0.2">
      <c r="AX7906" s="78"/>
      <c r="AZ7906" s="167"/>
      <c r="BA7906" s="77"/>
      <c r="BB7906" s="77"/>
    </row>
    <row r="7907" spans="50:54" s="79" customFormat="1" ht="0" hidden="1" customHeight="1" x14ac:dyDescent="0.2">
      <c r="AX7907" s="78"/>
      <c r="AZ7907" s="167"/>
      <c r="BA7907" s="77"/>
      <c r="BB7907" s="77"/>
    </row>
    <row r="7908" spans="50:54" s="79" customFormat="1" ht="0" hidden="1" customHeight="1" x14ac:dyDescent="0.2">
      <c r="AX7908" s="78"/>
      <c r="AZ7908" s="167"/>
      <c r="BA7908" s="77"/>
      <c r="BB7908" s="77"/>
    </row>
    <row r="7909" spans="50:54" s="79" customFormat="1" ht="0" hidden="1" customHeight="1" x14ac:dyDescent="0.2">
      <c r="AX7909" s="78"/>
      <c r="AZ7909" s="167"/>
      <c r="BA7909" s="77"/>
      <c r="BB7909" s="77"/>
    </row>
    <row r="7910" spans="50:54" s="79" customFormat="1" ht="0" hidden="1" customHeight="1" x14ac:dyDescent="0.2">
      <c r="AX7910" s="78"/>
      <c r="AZ7910" s="167"/>
      <c r="BA7910" s="77"/>
      <c r="BB7910" s="77"/>
    </row>
    <row r="7911" spans="50:54" s="79" customFormat="1" ht="0" hidden="1" customHeight="1" x14ac:dyDescent="0.2">
      <c r="AX7911" s="78"/>
      <c r="AZ7911" s="167"/>
      <c r="BA7911" s="77"/>
      <c r="BB7911" s="77"/>
    </row>
    <row r="7912" spans="50:54" s="79" customFormat="1" ht="0" hidden="1" customHeight="1" x14ac:dyDescent="0.2">
      <c r="AX7912" s="78"/>
      <c r="AZ7912" s="167"/>
      <c r="BA7912" s="77"/>
      <c r="BB7912" s="77"/>
    </row>
    <row r="7913" spans="50:54" s="79" customFormat="1" ht="0" hidden="1" customHeight="1" x14ac:dyDescent="0.2">
      <c r="AX7913" s="78"/>
      <c r="AZ7913" s="167"/>
      <c r="BA7913" s="77"/>
      <c r="BB7913" s="77"/>
    </row>
    <row r="7914" spans="50:54" s="79" customFormat="1" ht="0" hidden="1" customHeight="1" x14ac:dyDescent="0.2">
      <c r="AX7914" s="78"/>
      <c r="AZ7914" s="167"/>
      <c r="BA7914" s="77"/>
      <c r="BB7914" s="77"/>
    </row>
    <row r="7915" spans="50:54" s="79" customFormat="1" ht="0" hidden="1" customHeight="1" x14ac:dyDescent="0.2">
      <c r="AX7915" s="78"/>
      <c r="AZ7915" s="167"/>
      <c r="BA7915" s="77"/>
      <c r="BB7915" s="77"/>
    </row>
    <row r="7916" spans="50:54" s="79" customFormat="1" ht="0" hidden="1" customHeight="1" x14ac:dyDescent="0.2">
      <c r="AX7916" s="78"/>
      <c r="AZ7916" s="167"/>
      <c r="BA7916" s="77"/>
      <c r="BB7916" s="77"/>
    </row>
    <row r="7917" spans="50:54" s="79" customFormat="1" ht="0" hidden="1" customHeight="1" x14ac:dyDescent="0.2">
      <c r="AX7917" s="78"/>
      <c r="AZ7917" s="167"/>
      <c r="BA7917" s="77"/>
      <c r="BB7917" s="77"/>
    </row>
    <row r="7918" spans="50:54" s="79" customFormat="1" ht="0" hidden="1" customHeight="1" x14ac:dyDescent="0.2">
      <c r="AX7918" s="78"/>
      <c r="AZ7918" s="167"/>
      <c r="BA7918" s="77"/>
      <c r="BB7918" s="77"/>
    </row>
    <row r="7919" spans="50:54" s="79" customFormat="1" ht="0" hidden="1" customHeight="1" x14ac:dyDescent="0.2">
      <c r="AX7919" s="78"/>
      <c r="AZ7919" s="167"/>
      <c r="BA7919" s="77"/>
      <c r="BB7919" s="77"/>
    </row>
    <row r="7920" spans="50:54" s="79" customFormat="1" ht="0" hidden="1" customHeight="1" x14ac:dyDescent="0.2">
      <c r="AX7920" s="78"/>
      <c r="AZ7920" s="167"/>
      <c r="BA7920" s="77"/>
      <c r="BB7920" s="77"/>
    </row>
    <row r="7921" spans="50:54" s="79" customFormat="1" ht="0" hidden="1" customHeight="1" x14ac:dyDescent="0.2">
      <c r="AX7921" s="78"/>
      <c r="AZ7921" s="167"/>
      <c r="BA7921" s="77"/>
      <c r="BB7921" s="77"/>
    </row>
    <row r="7922" spans="50:54" s="79" customFormat="1" ht="0" hidden="1" customHeight="1" x14ac:dyDescent="0.2">
      <c r="AX7922" s="78"/>
      <c r="AZ7922" s="167"/>
      <c r="BA7922" s="77"/>
      <c r="BB7922" s="77"/>
    </row>
    <row r="7923" spans="50:54" s="79" customFormat="1" ht="0" hidden="1" customHeight="1" x14ac:dyDescent="0.2">
      <c r="AX7923" s="78"/>
      <c r="AZ7923" s="167"/>
      <c r="BA7923" s="77"/>
      <c r="BB7923" s="77"/>
    </row>
    <row r="7924" spans="50:54" s="79" customFormat="1" ht="0" hidden="1" customHeight="1" x14ac:dyDescent="0.2">
      <c r="AX7924" s="78"/>
      <c r="AZ7924" s="167"/>
      <c r="BA7924" s="77"/>
      <c r="BB7924" s="77"/>
    </row>
    <row r="7925" spans="50:54" s="79" customFormat="1" ht="0" hidden="1" customHeight="1" x14ac:dyDescent="0.2">
      <c r="AX7925" s="78"/>
      <c r="AZ7925" s="167"/>
      <c r="BA7925" s="77"/>
      <c r="BB7925" s="77"/>
    </row>
    <row r="7926" spans="50:54" s="79" customFormat="1" ht="0" hidden="1" customHeight="1" x14ac:dyDescent="0.2">
      <c r="AX7926" s="78"/>
      <c r="AZ7926" s="167"/>
      <c r="BA7926" s="77"/>
      <c r="BB7926" s="77"/>
    </row>
    <row r="7927" spans="50:54" s="79" customFormat="1" ht="0" hidden="1" customHeight="1" x14ac:dyDescent="0.2">
      <c r="AX7927" s="78"/>
      <c r="AZ7927" s="167"/>
      <c r="BA7927" s="77"/>
      <c r="BB7927" s="77"/>
    </row>
    <row r="7928" spans="50:54" s="79" customFormat="1" ht="0" hidden="1" customHeight="1" x14ac:dyDescent="0.2">
      <c r="AX7928" s="78"/>
      <c r="AZ7928" s="167"/>
      <c r="BA7928" s="77"/>
      <c r="BB7928" s="77"/>
    </row>
    <row r="7929" spans="50:54" s="79" customFormat="1" ht="0" hidden="1" customHeight="1" x14ac:dyDescent="0.2">
      <c r="AX7929" s="78"/>
      <c r="AZ7929" s="167"/>
      <c r="BA7929" s="77"/>
      <c r="BB7929" s="77"/>
    </row>
    <row r="7930" spans="50:54" s="79" customFormat="1" ht="0" hidden="1" customHeight="1" x14ac:dyDescent="0.2">
      <c r="AX7930" s="78"/>
      <c r="AZ7930" s="167"/>
      <c r="BA7930" s="77"/>
      <c r="BB7930" s="77"/>
    </row>
    <row r="7931" spans="50:54" s="79" customFormat="1" ht="0" hidden="1" customHeight="1" x14ac:dyDescent="0.2">
      <c r="AX7931" s="78"/>
      <c r="AZ7931" s="167"/>
      <c r="BA7931" s="77"/>
      <c r="BB7931" s="77"/>
    </row>
    <row r="7932" spans="50:54" s="79" customFormat="1" ht="0" hidden="1" customHeight="1" x14ac:dyDescent="0.2">
      <c r="AX7932" s="78"/>
      <c r="AZ7932" s="167"/>
      <c r="BA7932" s="77"/>
      <c r="BB7932" s="77"/>
    </row>
    <row r="7933" spans="50:54" s="79" customFormat="1" ht="0" hidden="1" customHeight="1" x14ac:dyDescent="0.2">
      <c r="AX7933" s="78"/>
      <c r="AZ7933" s="167"/>
      <c r="BA7933" s="77"/>
      <c r="BB7933" s="77"/>
    </row>
    <row r="7934" spans="50:54" s="79" customFormat="1" ht="0" hidden="1" customHeight="1" x14ac:dyDescent="0.2">
      <c r="AX7934" s="78"/>
      <c r="AZ7934" s="167"/>
      <c r="BA7934" s="77"/>
      <c r="BB7934" s="77"/>
    </row>
    <row r="7935" spans="50:54" s="79" customFormat="1" ht="0" hidden="1" customHeight="1" x14ac:dyDescent="0.2">
      <c r="AX7935" s="78"/>
      <c r="AZ7935" s="167"/>
      <c r="BA7935" s="77"/>
      <c r="BB7935" s="77"/>
    </row>
    <row r="7936" spans="50:54" s="79" customFormat="1" ht="0" hidden="1" customHeight="1" x14ac:dyDescent="0.2">
      <c r="AX7936" s="78"/>
      <c r="AZ7936" s="167"/>
      <c r="BA7936" s="77"/>
      <c r="BB7936" s="77"/>
    </row>
    <row r="7937" spans="50:54" s="79" customFormat="1" ht="0" hidden="1" customHeight="1" x14ac:dyDescent="0.2">
      <c r="AX7937" s="78"/>
      <c r="AZ7937" s="167"/>
      <c r="BA7937" s="77"/>
      <c r="BB7937" s="77"/>
    </row>
    <row r="7938" spans="50:54" s="79" customFormat="1" ht="0" hidden="1" customHeight="1" x14ac:dyDescent="0.2">
      <c r="AX7938" s="78"/>
      <c r="AZ7938" s="167"/>
      <c r="BA7938" s="77"/>
      <c r="BB7938" s="77"/>
    </row>
    <row r="7939" spans="50:54" s="79" customFormat="1" ht="0" hidden="1" customHeight="1" x14ac:dyDescent="0.2">
      <c r="AX7939" s="78"/>
      <c r="AZ7939" s="167"/>
      <c r="BA7939" s="77"/>
      <c r="BB7939" s="77"/>
    </row>
    <row r="7940" spans="50:54" s="79" customFormat="1" ht="0" hidden="1" customHeight="1" x14ac:dyDescent="0.2">
      <c r="AX7940" s="78"/>
      <c r="AZ7940" s="167"/>
      <c r="BA7940" s="77"/>
      <c r="BB7940" s="77"/>
    </row>
    <row r="7941" spans="50:54" s="79" customFormat="1" ht="0" hidden="1" customHeight="1" x14ac:dyDescent="0.2">
      <c r="AX7941" s="78"/>
      <c r="AZ7941" s="167"/>
      <c r="BA7941" s="77"/>
      <c r="BB7941" s="77"/>
    </row>
    <row r="7942" spans="50:54" s="79" customFormat="1" ht="0" hidden="1" customHeight="1" x14ac:dyDescent="0.2">
      <c r="AX7942" s="78"/>
      <c r="AZ7942" s="167"/>
      <c r="BA7942" s="77"/>
      <c r="BB7942" s="77"/>
    </row>
    <row r="7943" spans="50:54" s="79" customFormat="1" ht="0" hidden="1" customHeight="1" x14ac:dyDescent="0.2">
      <c r="AX7943" s="78"/>
      <c r="AZ7943" s="167"/>
      <c r="BA7943" s="77"/>
      <c r="BB7943" s="77"/>
    </row>
    <row r="7944" spans="50:54" s="79" customFormat="1" ht="0" hidden="1" customHeight="1" x14ac:dyDescent="0.2">
      <c r="AX7944" s="78"/>
      <c r="AZ7944" s="167"/>
      <c r="BA7944" s="77"/>
      <c r="BB7944" s="77"/>
    </row>
    <row r="7945" spans="50:54" s="79" customFormat="1" ht="0" hidden="1" customHeight="1" x14ac:dyDescent="0.2">
      <c r="AX7945" s="78"/>
      <c r="AZ7945" s="167"/>
      <c r="BA7945" s="77"/>
      <c r="BB7945" s="77"/>
    </row>
    <row r="7946" spans="50:54" s="79" customFormat="1" ht="0" hidden="1" customHeight="1" x14ac:dyDescent="0.2">
      <c r="AX7946" s="78"/>
      <c r="AZ7946" s="167"/>
      <c r="BA7946" s="77"/>
      <c r="BB7946" s="77"/>
    </row>
    <row r="7947" spans="50:54" s="79" customFormat="1" ht="0" hidden="1" customHeight="1" x14ac:dyDescent="0.2">
      <c r="AX7947" s="78"/>
      <c r="AZ7947" s="167"/>
      <c r="BA7947" s="77"/>
      <c r="BB7947" s="77"/>
    </row>
    <row r="7948" spans="50:54" s="79" customFormat="1" ht="0" hidden="1" customHeight="1" x14ac:dyDescent="0.2">
      <c r="AX7948" s="78"/>
      <c r="AZ7948" s="167"/>
      <c r="BA7948" s="77"/>
      <c r="BB7948" s="77"/>
    </row>
    <row r="7949" spans="50:54" s="79" customFormat="1" ht="0" hidden="1" customHeight="1" x14ac:dyDescent="0.2">
      <c r="AX7949" s="78"/>
      <c r="AZ7949" s="167"/>
      <c r="BA7949" s="77"/>
      <c r="BB7949" s="77"/>
    </row>
    <row r="7950" spans="50:54" s="79" customFormat="1" ht="0" hidden="1" customHeight="1" x14ac:dyDescent="0.2">
      <c r="AX7950" s="78"/>
      <c r="AZ7950" s="167"/>
      <c r="BA7950" s="77"/>
      <c r="BB7950" s="77"/>
    </row>
    <row r="7951" spans="50:54" s="79" customFormat="1" ht="0" hidden="1" customHeight="1" x14ac:dyDescent="0.2">
      <c r="AX7951" s="78"/>
      <c r="AZ7951" s="167"/>
      <c r="BA7951" s="77"/>
      <c r="BB7951" s="77"/>
    </row>
    <row r="7952" spans="50:54" s="79" customFormat="1" ht="0" hidden="1" customHeight="1" x14ac:dyDescent="0.2">
      <c r="AX7952" s="78"/>
      <c r="AZ7952" s="167"/>
      <c r="BA7952" s="77"/>
      <c r="BB7952" s="77"/>
    </row>
    <row r="7953" spans="50:54" s="79" customFormat="1" ht="0" hidden="1" customHeight="1" x14ac:dyDescent="0.2">
      <c r="AX7953" s="78"/>
      <c r="AZ7953" s="167"/>
      <c r="BA7953" s="77"/>
      <c r="BB7953" s="77"/>
    </row>
    <row r="7954" spans="50:54" s="79" customFormat="1" ht="0" hidden="1" customHeight="1" x14ac:dyDescent="0.2">
      <c r="AX7954" s="78"/>
      <c r="AZ7954" s="167"/>
      <c r="BA7954" s="77"/>
      <c r="BB7954" s="77"/>
    </row>
    <row r="7955" spans="50:54" s="79" customFormat="1" ht="0" hidden="1" customHeight="1" x14ac:dyDescent="0.2">
      <c r="AX7955" s="78"/>
      <c r="AZ7955" s="167"/>
      <c r="BA7955" s="77"/>
      <c r="BB7955" s="77"/>
    </row>
    <row r="7956" spans="50:54" s="79" customFormat="1" ht="0" hidden="1" customHeight="1" x14ac:dyDescent="0.2">
      <c r="AX7956" s="78"/>
      <c r="AZ7956" s="167"/>
      <c r="BA7956" s="77"/>
      <c r="BB7956" s="77"/>
    </row>
    <row r="7957" spans="50:54" s="79" customFormat="1" ht="0" hidden="1" customHeight="1" x14ac:dyDescent="0.2">
      <c r="AX7957" s="78"/>
      <c r="AZ7957" s="167"/>
      <c r="BA7957" s="77"/>
      <c r="BB7957" s="77"/>
    </row>
    <row r="7958" spans="50:54" s="79" customFormat="1" ht="0" hidden="1" customHeight="1" x14ac:dyDescent="0.2">
      <c r="AX7958" s="78"/>
      <c r="AZ7958" s="167"/>
      <c r="BA7958" s="77"/>
      <c r="BB7958" s="77"/>
    </row>
    <row r="7959" spans="50:54" s="79" customFormat="1" ht="0" hidden="1" customHeight="1" x14ac:dyDescent="0.2">
      <c r="AX7959" s="78"/>
      <c r="AZ7959" s="167"/>
      <c r="BA7959" s="77"/>
      <c r="BB7959" s="77"/>
    </row>
    <row r="7960" spans="50:54" s="79" customFormat="1" ht="0" hidden="1" customHeight="1" x14ac:dyDescent="0.2">
      <c r="AX7960" s="78"/>
      <c r="AZ7960" s="167"/>
      <c r="BA7960" s="77"/>
      <c r="BB7960" s="77"/>
    </row>
    <row r="7961" spans="50:54" s="79" customFormat="1" ht="0" hidden="1" customHeight="1" x14ac:dyDescent="0.2">
      <c r="AX7961" s="78"/>
      <c r="AZ7961" s="167"/>
      <c r="BA7961" s="77"/>
      <c r="BB7961" s="77"/>
    </row>
    <row r="7962" spans="50:54" s="79" customFormat="1" ht="0" hidden="1" customHeight="1" x14ac:dyDescent="0.2">
      <c r="AX7962" s="78"/>
      <c r="AZ7962" s="167"/>
      <c r="BA7962" s="77"/>
      <c r="BB7962" s="77"/>
    </row>
    <row r="7963" spans="50:54" s="79" customFormat="1" ht="0" hidden="1" customHeight="1" x14ac:dyDescent="0.2">
      <c r="AX7963" s="78"/>
      <c r="AZ7963" s="167"/>
      <c r="BA7963" s="77"/>
      <c r="BB7963" s="77"/>
    </row>
    <row r="7964" spans="50:54" s="79" customFormat="1" ht="0" hidden="1" customHeight="1" x14ac:dyDescent="0.2">
      <c r="AX7964" s="78"/>
      <c r="AZ7964" s="167"/>
      <c r="BA7964" s="77"/>
      <c r="BB7964" s="77"/>
    </row>
    <row r="7965" spans="50:54" s="79" customFormat="1" ht="0" hidden="1" customHeight="1" x14ac:dyDescent="0.2">
      <c r="AX7965" s="78"/>
      <c r="AZ7965" s="167"/>
      <c r="BA7965" s="77"/>
      <c r="BB7965" s="77"/>
    </row>
    <row r="7966" spans="50:54" s="79" customFormat="1" ht="0" hidden="1" customHeight="1" x14ac:dyDescent="0.2">
      <c r="AX7966" s="78"/>
      <c r="AZ7966" s="167"/>
      <c r="BA7966" s="77"/>
      <c r="BB7966" s="77"/>
    </row>
    <row r="7967" spans="50:54" s="79" customFormat="1" ht="0" hidden="1" customHeight="1" x14ac:dyDescent="0.2">
      <c r="AX7967" s="78"/>
      <c r="AZ7967" s="167"/>
      <c r="BA7967" s="77"/>
      <c r="BB7967" s="77"/>
    </row>
    <row r="7968" spans="50:54" s="79" customFormat="1" ht="0" hidden="1" customHeight="1" x14ac:dyDescent="0.2">
      <c r="AX7968" s="78"/>
      <c r="AZ7968" s="167"/>
      <c r="BA7968" s="77"/>
      <c r="BB7968" s="77"/>
    </row>
    <row r="7969" spans="50:54" s="79" customFormat="1" ht="0" hidden="1" customHeight="1" x14ac:dyDescent="0.2">
      <c r="AX7969" s="78"/>
      <c r="AZ7969" s="167"/>
      <c r="BA7969" s="77"/>
      <c r="BB7969" s="77"/>
    </row>
    <row r="7970" spans="50:54" s="79" customFormat="1" ht="0" hidden="1" customHeight="1" x14ac:dyDescent="0.2">
      <c r="AX7970" s="78"/>
      <c r="AZ7970" s="167"/>
      <c r="BA7970" s="77"/>
      <c r="BB7970" s="77"/>
    </row>
    <row r="7971" spans="50:54" s="79" customFormat="1" ht="0" hidden="1" customHeight="1" x14ac:dyDescent="0.2">
      <c r="AX7971" s="78"/>
      <c r="AZ7971" s="167"/>
      <c r="BA7971" s="77"/>
      <c r="BB7971" s="77"/>
    </row>
    <row r="7972" spans="50:54" s="79" customFormat="1" ht="0" hidden="1" customHeight="1" x14ac:dyDescent="0.2">
      <c r="AX7972" s="78"/>
      <c r="AZ7972" s="167"/>
      <c r="BA7972" s="77"/>
      <c r="BB7972" s="77"/>
    </row>
    <row r="7973" spans="50:54" s="79" customFormat="1" ht="0" hidden="1" customHeight="1" x14ac:dyDescent="0.2">
      <c r="AX7973" s="78"/>
      <c r="AZ7973" s="167"/>
      <c r="BA7973" s="77"/>
      <c r="BB7973" s="77"/>
    </row>
    <row r="7974" spans="50:54" s="79" customFormat="1" ht="0" hidden="1" customHeight="1" x14ac:dyDescent="0.2">
      <c r="AX7974" s="78"/>
      <c r="AZ7974" s="167"/>
      <c r="BA7974" s="77"/>
      <c r="BB7974" s="77"/>
    </row>
    <row r="7975" spans="50:54" s="79" customFormat="1" ht="0" hidden="1" customHeight="1" x14ac:dyDescent="0.2">
      <c r="AX7975" s="78"/>
      <c r="AZ7975" s="167"/>
      <c r="BA7975" s="77"/>
      <c r="BB7975" s="77"/>
    </row>
    <row r="7976" spans="50:54" s="79" customFormat="1" ht="0" hidden="1" customHeight="1" x14ac:dyDescent="0.2">
      <c r="AX7976" s="78"/>
      <c r="AZ7976" s="167"/>
      <c r="BA7976" s="77"/>
      <c r="BB7976" s="77"/>
    </row>
    <row r="7977" spans="50:54" s="79" customFormat="1" ht="0" hidden="1" customHeight="1" x14ac:dyDescent="0.2">
      <c r="AX7977" s="78"/>
      <c r="AZ7977" s="167"/>
      <c r="BA7977" s="77"/>
      <c r="BB7977" s="77"/>
    </row>
    <row r="7978" spans="50:54" s="79" customFormat="1" ht="0" hidden="1" customHeight="1" x14ac:dyDescent="0.2">
      <c r="AX7978" s="78"/>
      <c r="AZ7978" s="167"/>
      <c r="BA7978" s="77"/>
      <c r="BB7978" s="77"/>
    </row>
    <row r="7979" spans="50:54" s="79" customFormat="1" ht="0" hidden="1" customHeight="1" x14ac:dyDescent="0.2">
      <c r="AX7979" s="78"/>
      <c r="AZ7979" s="167"/>
      <c r="BA7979" s="77"/>
      <c r="BB7979" s="77"/>
    </row>
    <row r="7980" spans="50:54" s="79" customFormat="1" ht="0" hidden="1" customHeight="1" x14ac:dyDescent="0.2">
      <c r="AX7980" s="78"/>
      <c r="AZ7980" s="167"/>
      <c r="BA7980" s="77"/>
      <c r="BB7980" s="77"/>
    </row>
    <row r="7981" spans="50:54" s="79" customFormat="1" ht="0" hidden="1" customHeight="1" x14ac:dyDescent="0.2">
      <c r="AX7981" s="78"/>
      <c r="AZ7981" s="167"/>
      <c r="BA7981" s="77"/>
      <c r="BB7981" s="77"/>
    </row>
    <row r="7982" spans="50:54" s="79" customFormat="1" ht="0" hidden="1" customHeight="1" x14ac:dyDescent="0.2">
      <c r="AX7982" s="78"/>
      <c r="AZ7982" s="167"/>
      <c r="BA7982" s="77"/>
      <c r="BB7982" s="77"/>
    </row>
    <row r="7983" spans="50:54" s="79" customFormat="1" ht="0" hidden="1" customHeight="1" x14ac:dyDescent="0.2">
      <c r="AX7983" s="78"/>
      <c r="AZ7983" s="167"/>
      <c r="BA7983" s="77"/>
      <c r="BB7983" s="77"/>
    </row>
    <row r="7984" spans="50:54" s="79" customFormat="1" ht="0" hidden="1" customHeight="1" x14ac:dyDescent="0.2">
      <c r="AX7984" s="78"/>
      <c r="AZ7984" s="167"/>
      <c r="BA7984" s="77"/>
      <c r="BB7984" s="77"/>
    </row>
    <row r="7985" spans="50:54" s="79" customFormat="1" ht="0" hidden="1" customHeight="1" x14ac:dyDescent="0.2">
      <c r="AX7985" s="78"/>
      <c r="AZ7985" s="167"/>
      <c r="BA7985" s="77"/>
      <c r="BB7985" s="77"/>
    </row>
    <row r="7986" spans="50:54" s="79" customFormat="1" ht="0" hidden="1" customHeight="1" x14ac:dyDescent="0.2">
      <c r="AX7986" s="78"/>
      <c r="AZ7986" s="167"/>
      <c r="BA7986" s="77"/>
      <c r="BB7986" s="77"/>
    </row>
    <row r="7987" spans="50:54" s="79" customFormat="1" ht="0" hidden="1" customHeight="1" x14ac:dyDescent="0.2">
      <c r="AX7987" s="78"/>
      <c r="AZ7987" s="167"/>
      <c r="BA7987" s="77"/>
      <c r="BB7987" s="77"/>
    </row>
    <row r="7988" spans="50:54" s="79" customFormat="1" ht="0" hidden="1" customHeight="1" x14ac:dyDescent="0.2">
      <c r="AX7988" s="78"/>
      <c r="AZ7988" s="167"/>
      <c r="BA7988" s="77"/>
      <c r="BB7988" s="77"/>
    </row>
    <row r="7989" spans="50:54" s="79" customFormat="1" ht="0" hidden="1" customHeight="1" x14ac:dyDescent="0.2">
      <c r="AX7989" s="78"/>
      <c r="AZ7989" s="167"/>
      <c r="BA7989" s="77"/>
      <c r="BB7989" s="77"/>
    </row>
    <row r="7990" spans="50:54" s="79" customFormat="1" ht="0" hidden="1" customHeight="1" x14ac:dyDescent="0.2">
      <c r="AX7990" s="78"/>
      <c r="AZ7990" s="167"/>
      <c r="BA7990" s="77"/>
      <c r="BB7990" s="77"/>
    </row>
    <row r="7991" spans="50:54" s="79" customFormat="1" ht="0" hidden="1" customHeight="1" x14ac:dyDescent="0.2">
      <c r="AX7991" s="78"/>
      <c r="AZ7991" s="167"/>
      <c r="BA7991" s="77"/>
      <c r="BB7991" s="77"/>
    </row>
    <row r="7992" spans="50:54" s="79" customFormat="1" ht="0" hidden="1" customHeight="1" x14ac:dyDescent="0.2">
      <c r="AX7992" s="78"/>
      <c r="AZ7992" s="167"/>
      <c r="BA7992" s="77"/>
      <c r="BB7992" s="77"/>
    </row>
    <row r="7993" spans="50:54" s="79" customFormat="1" ht="0" hidden="1" customHeight="1" x14ac:dyDescent="0.2">
      <c r="AX7993" s="78"/>
      <c r="AZ7993" s="167"/>
      <c r="BA7993" s="77"/>
      <c r="BB7993" s="77"/>
    </row>
    <row r="7994" spans="50:54" s="79" customFormat="1" ht="0" hidden="1" customHeight="1" x14ac:dyDescent="0.2">
      <c r="AX7994" s="78"/>
      <c r="AZ7994" s="167"/>
      <c r="BA7994" s="77"/>
      <c r="BB7994" s="77"/>
    </row>
    <row r="7995" spans="50:54" s="79" customFormat="1" ht="0" hidden="1" customHeight="1" x14ac:dyDescent="0.2">
      <c r="AX7995" s="78"/>
      <c r="AZ7995" s="167"/>
      <c r="BA7995" s="77"/>
      <c r="BB7995" s="77"/>
    </row>
    <row r="7996" spans="50:54" s="79" customFormat="1" ht="0" hidden="1" customHeight="1" x14ac:dyDescent="0.2">
      <c r="AX7996" s="78"/>
      <c r="AZ7996" s="167"/>
      <c r="BA7996" s="77"/>
      <c r="BB7996" s="77"/>
    </row>
    <row r="7997" spans="50:54" s="79" customFormat="1" ht="0" hidden="1" customHeight="1" x14ac:dyDescent="0.2">
      <c r="AX7997" s="78"/>
      <c r="AZ7997" s="167"/>
      <c r="BA7997" s="77"/>
      <c r="BB7997" s="77"/>
    </row>
    <row r="7998" spans="50:54" s="79" customFormat="1" ht="0" hidden="1" customHeight="1" x14ac:dyDescent="0.2">
      <c r="AX7998" s="78"/>
      <c r="AZ7998" s="167"/>
      <c r="BA7998" s="77"/>
      <c r="BB7998" s="77"/>
    </row>
    <row r="7999" spans="50:54" s="79" customFormat="1" ht="0" hidden="1" customHeight="1" x14ac:dyDescent="0.2">
      <c r="AX7999" s="78"/>
      <c r="AZ7999" s="167"/>
      <c r="BA7999" s="77"/>
      <c r="BB7999" s="77"/>
    </row>
    <row r="8000" spans="50:54" s="79" customFormat="1" ht="0" hidden="1" customHeight="1" x14ac:dyDescent="0.2">
      <c r="AX8000" s="78"/>
      <c r="AZ8000" s="167"/>
      <c r="BA8000" s="77"/>
      <c r="BB8000" s="77"/>
    </row>
    <row r="8001" spans="50:54" s="79" customFormat="1" ht="0" hidden="1" customHeight="1" x14ac:dyDescent="0.2">
      <c r="AX8001" s="78"/>
      <c r="AZ8001" s="167"/>
      <c r="BA8001" s="77"/>
      <c r="BB8001" s="77"/>
    </row>
    <row r="8002" spans="50:54" s="79" customFormat="1" ht="0" hidden="1" customHeight="1" x14ac:dyDescent="0.2">
      <c r="AX8002" s="78"/>
      <c r="AZ8002" s="167"/>
      <c r="BA8002" s="77"/>
      <c r="BB8002" s="77"/>
    </row>
    <row r="8003" spans="50:54" s="79" customFormat="1" ht="0" hidden="1" customHeight="1" x14ac:dyDescent="0.2">
      <c r="AX8003" s="78"/>
      <c r="AZ8003" s="167"/>
      <c r="BA8003" s="77"/>
      <c r="BB8003" s="77"/>
    </row>
    <row r="8004" spans="50:54" s="79" customFormat="1" ht="0" hidden="1" customHeight="1" x14ac:dyDescent="0.2">
      <c r="AX8004" s="78"/>
      <c r="AZ8004" s="167"/>
      <c r="BA8004" s="77"/>
      <c r="BB8004" s="77"/>
    </row>
    <row r="8005" spans="50:54" s="79" customFormat="1" ht="0" hidden="1" customHeight="1" x14ac:dyDescent="0.2">
      <c r="AX8005" s="78"/>
      <c r="AZ8005" s="167"/>
      <c r="BA8005" s="77"/>
      <c r="BB8005" s="77"/>
    </row>
    <row r="8006" spans="50:54" s="79" customFormat="1" ht="0" hidden="1" customHeight="1" x14ac:dyDescent="0.2">
      <c r="AX8006" s="78"/>
      <c r="AZ8006" s="167"/>
      <c r="BA8006" s="77"/>
      <c r="BB8006" s="77"/>
    </row>
    <row r="8007" spans="50:54" s="79" customFormat="1" ht="0" hidden="1" customHeight="1" x14ac:dyDescent="0.2">
      <c r="AX8007" s="78"/>
      <c r="AZ8007" s="167"/>
      <c r="BA8007" s="77"/>
      <c r="BB8007" s="77"/>
    </row>
    <row r="8008" spans="50:54" s="79" customFormat="1" ht="0" hidden="1" customHeight="1" x14ac:dyDescent="0.2">
      <c r="AX8008" s="78"/>
      <c r="AZ8008" s="167"/>
      <c r="BA8008" s="77"/>
      <c r="BB8008" s="77"/>
    </row>
    <row r="8009" spans="50:54" s="79" customFormat="1" ht="0" hidden="1" customHeight="1" x14ac:dyDescent="0.2">
      <c r="AX8009" s="78"/>
      <c r="AZ8009" s="167"/>
      <c r="BA8009" s="77"/>
      <c r="BB8009" s="77"/>
    </row>
    <row r="8010" spans="50:54" s="79" customFormat="1" ht="0" hidden="1" customHeight="1" x14ac:dyDescent="0.2">
      <c r="AX8010" s="78"/>
      <c r="AZ8010" s="167"/>
      <c r="BA8010" s="77"/>
      <c r="BB8010" s="77"/>
    </row>
    <row r="8011" spans="50:54" s="79" customFormat="1" ht="0" hidden="1" customHeight="1" x14ac:dyDescent="0.2">
      <c r="AX8011" s="78"/>
      <c r="AZ8011" s="167"/>
      <c r="BA8011" s="77"/>
      <c r="BB8011" s="77"/>
    </row>
    <row r="8012" spans="50:54" s="79" customFormat="1" ht="0" hidden="1" customHeight="1" x14ac:dyDescent="0.2">
      <c r="AX8012" s="78"/>
      <c r="AZ8012" s="167"/>
      <c r="BA8012" s="77"/>
      <c r="BB8012" s="77"/>
    </row>
    <row r="8013" spans="50:54" s="79" customFormat="1" ht="0" hidden="1" customHeight="1" x14ac:dyDescent="0.2">
      <c r="AX8013" s="78"/>
      <c r="AZ8013" s="167"/>
      <c r="BA8013" s="77"/>
      <c r="BB8013" s="77"/>
    </row>
    <row r="8014" spans="50:54" s="79" customFormat="1" ht="0" hidden="1" customHeight="1" x14ac:dyDescent="0.2">
      <c r="AX8014" s="78"/>
      <c r="AZ8014" s="167"/>
      <c r="BA8014" s="77"/>
      <c r="BB8014" s="77"/>
    </row>
    <row r="8015" spans="50:54" s="79" customFormat="1" ht="0" hidden="1" customHeight="1" x14ac:dyDescent="0.2">
      <c r="AX8015" s="78"/>
      <c r="AZ8015" s="167"/>
      <c r="BA8015" s="77"/>
      <c r="BB8015" s="77"/>
    </row>
    <row r="8016" spans="50:54" s="79" customFormat="1" ht="0" hidden="1" customHeight="1" x14ac:dyDescent="0.2">
      <c r="AX8016" s="78"/>
      <c r="AZ8016" s="167"/>
      <c r="BA8016" s="77"/>
      <c r="BB8016" s="77"/>
    </row>
    <row r="8017" spans="50:54" s="79" customFormat="1" ht="0" hidden="1" customHeight="1" x14ac:dyDescent="0.2">
      <c r="AX8017" s="78"/>
      <c r="AZ8017" s="167"/>
      <c r="BA8017" s="77"/>
      <c r="BB8017" s="77"/>
    </row>
    <row r="8018" spans="50:54" s="79" customFormat="1" ht="0" hidden="1" customHeight="1" x14ac:dyDescent="0.2">
      <c r="AX8018" s="78"/>
      <c r="AZ8018" s="167"/>
      <c r="BA8018" s="77"/>
      <c r="BB8018" s="77"/>
    </row>
    <row r="8019" spans="50:54" s="79" customFormat="1" ht="0" hidden="1" customHeight="1" x14ac:dyDescent="0.2">
      <c r="AX8019" s="78"/>
      <c r="AZ8019" s="167"/>
      <c r="BA8019" s="77"/>
      <c r="BB8019" s="77"/>
    </row>
    <row r="8020" spans="50:54" s="79" customFormat="1" ht="0" hidden="1" customHeight="1" x14ac:dyDescent="0.2">
      <c r="AX8020" s="78"/>
      <c r="AZ8020" s="167"/>
      <c r="BA8020" s="77"/>
      <c r="BB8020" s="77"/>
    </row>
    <row r="8021" spans="50:54" s="79" customFormat="1" ht="0" hidden="1" customHeight="1" x14ac:dyDescent="0.2">
      <c r="AX8021" s="78"/>
      <c r="AZ8021" s="167"/>
      <c r="BA8021" s="77"/>
      <c r="BB8021" s="77"/>
    </row>
    <row r="8022" spans="50:54" s="79" customFormat="1" ht="0" hidden="1" customHeight="1" x14ac:dyDescent="0.2">
      <c r="AX8022" s="78"/>
      <c r="AZ8022" s="167"/>
      <c r="BA8022" s="77"/>
      <c r="BB8022" s="77"/>
    </row>
    <row r="8023" spans="50:54" s="79" customFormat="1" ht="0" hidden="1" customHeight="1" x14ac:dyDescent="0.2">
      <c r="AX8023" s="78"/>
      <c r="AZ8023" s="167"/>
      <c r="BA8023" s="77"/>
      <c r="BB8023" s="77"/>
    </row>
    <row r="8024" spans="50:54" s="79" customFormat="1" ht="0" hidden="1" customHeight="1" x14ac:dyDescent="0.2">
      <c r="AX8024" s="78"/>
      <c r="AZ8024" s="167"/>
      <c r="BA8024" s="77"/>
      <c r="BB8024" s="77"/>
    </row>
    <row r="8025" spans="50:54" s="79" customFormat="1" ht="0" hidden="1" customHeight="1" x14ac:dyDescent="0.2">
      <c r="AX8025" s="78"/>
      <c r="AZ8025" s="167"/>
      <c r="BA8025" s="77"/>
      <c r="BB8025" s="77"/>
    </row>
    <row r="8026" spans="50:54" s="79" customFormat="1" ht="0" hidden="1" customHeight="1" x14ac:dyDescent="0.2">
      <c r="AX8026" s="78"/>
      <c r="AZ8026" s="167"/>
      <c r="BA8026" s="77"/>
      <c r="BB8026" s="77"/>
    </row>
    <row r="8027" spans="50:54" s="79" customFormat="1" ht="0" hidden="1" customHeight="1" x14ac:dyDescent="0.2">
      <c r="AX8027" s="78"/>
      <c r="AZ8027" s="167"/>
      <c r="BA8027" s="77"/>
      <c r="BB8027" s="77"/>
    </row>
    <row r="8028" spans="50:54" s="79" customFormat="1" ht="0" hidden="1" customHeight="1" x14ac:dyDescent="0.2">
      <c r="AX8028" s="78"/>
      <c r="AZ8028" s="167"/>
      <c r="BA8028" s="77"/>
      <c r="BB8028" s="77"/>
    </row>
    <row r="8029" spans="50:54" s="79" customFormat="1" ht="0" hidden="1" customHeight="1" x14ac:dyDescent="0.2">
      <c r="AX8029" s="78"/>
      <c r="AZ8029" s="167"/>
      <c r="BA8029" s="77"/>
      <c r="BB8029" s="77"/>
    </row>
    <row r="8030" spans="50:54" s="79" customFormat="1" ht="0" hidden="1" customHeight="1" x14ac:dyDescent="0.2">
      <c r="AX8030" s="78"/>
      <c r="AZ8030" s="167"/>
      <c r="BA8030" s="77"/>
      <c r="BB8030" s="77"/>
    </row>
    <row r="8031" spans="50:54" s="79" customFormat="1" ht="0" hidden="1" customHeight="1" x14ac:dyDescent="0.2">
      <c r="AX8031" s="78"/>
      <c r="AZ8031" s="167"/>
      <c r="BA8031" s="77"/>
      <c r="BB8031" s="77"/>
    </row>
    <row r="8032" spans="50:54" s="79" customFormat="1" ht="0" hidden="1" customHeight="1" x14ac:dyDescent="0.2">
      <c r="AX8032" s="78"/>
      <c r="AZ8032" s="167"/>
      <c r="BA8032" s="77"/>
      <c r="BB8032" s="77"/>
    </row>
    <row r="8033" spans="50:54" s="79" customFormat="1" ht="0" hidden="1" customHeight="1" x14ac:dyDescent="0.2">
      <c r="AX8033" s="78"/>
      <c r="AZ8033" s="167"/>
      <c r="BA8033" s="77"/>
      <c r="BB8033" s="77"/>
    </row>
    <row r="8034" spans="50:54" s="79" customFormat="1" ht="0" hidden="1" customHeight="1" x14ac:dyDescent="0.2">
      <c r="AX8034" s="78"/>
      <c r="AZ8034" s="167"/>
      <c r="BA8034" s="77"/>
      <c r="BB8034" s="77"/>
    </row>
    <row r="8035" spans="50:54" s="79" customFormat="1" ht="0" hidden="1" customHeight="1" x14ac:dyDescent="0.2">
      <c r="AX8035" s="78"/>
      <c r="AZ8035" s="167"/>
      <c r="BA8035" s="77"/>
      <c r="BB8035" s="77"/>
    </row>
    <row r="8036" spans="50:54" s="79" customFormat="1" ht="0" hidden="1" customHeight="1" x14ac:dyDescent="0.2">
      <c r="AX8036" s="78"/>
      <c r="AZ8036" s="167"/>
      <c r="BA8036" s="77"/>
      <c r="BB8036" s="77"/>
    </row>
    <row r="8037" spans="50:54" s="79" customFormat="1" ht="0" hidden="1" customHeight="1" x14ac:dyDescent="0.2">
      <c r="AX8037" s="78"/>
      <c r="AZ8037" s="167"/>
      <c r="BA8037" s="77"/>
      <c r="BB8037" s="77"/>
    </row>
    <row r="8038" spans="50:54" s="79" customFormat="1" ht="0" hidden="1" customHeight="1" x14ac:dyDescent="0.2">
      <c r="AX8038" s="78"/>
      <c r="AZ8038" s="167"/>
      <c r="BA8038" s="77"/>
      <c r="BB8038" s="77"/>
    </row>
    <row r="8039" spans="50:54" s="79" customFormat="1" ht="0" hidden="1" customHeight="1" x14ac:dyDescent="0.2">
      <c r="AX8039" s="78"/>
      <c r="AZ8039" s="167"/>
      <c r="BA8039" s="77"/>
      <c r="BB8039" s="77"/>
    </row>
    <row r="8040" spans="50:54" s="79" customFormat="1" ht="0" hidden="1" customHeight="1" x14ac:dyDescent="0.2">
      <c r="AX8040" s="78"/>
      <c r="AZ8040" s="167"/>
      <c r="BA8040" s="77"/>
      <c r="BB8040" s="77"/>
    </row>
    <row r="8041" spans="50:54" s="79" customFormat="1" ht="0" hidden="1" customHeight="1" x14ac:dyDescent="0.2">
      <c r="AX8041" s="78"/>
      <c r="AZ8041" s="167"/>
      <c r="BA8041" s="77"/>
      <c r="BB8041" s="77"/>
    </row>
    <row r="8042" spans="50:54" s="79" customFormat="1" ht="0" hidden="1" customHeight="1" x14ac:dyDescent="0.2">
      <c r="AX8042" s="78"/>
      <c r="AZ8042" s="167"/>
      <c r="BA8042" s="77"/>
      <c r="BB8042" s="77"/>
    </row>
    <row r="8043" spans="50:54" s="79" customFormat="1" ht="0" hidden="1" customHeight="1" x14ac:dyDescent="0.2">
      <c r="AX8043" s="78"/>
      <c r="AZ8043" s="167"/>
      <c r="BA8043" s="77"/>
      <c r="BB8043" s="77"/>
    </row>
    <row r="8044" spans="50:54" s="79" customFormat="1" ht="0" hidden="1" customHeight="1" x14ac:dyDescent="0.2">
      <c r="AX8044" s="78"/>
      <c r="AZ8044" s="167"/>
      <c r="BA8044" s="77"/>
      <c r="BB8044" s="77"/>
    </row>
    <row r="8045" spans="50:54" s="79" customFormat="1" ht="0" hidden="1" customHeight="1" x14ac:dyDescent="0.2">
      <c r="AX8045" s="78"/>
      <c r="AZ8045" s="167"/>
      <c r="BA8045" s="77"/>
      <c r="BB8045" s="77"/>
    </row>
    <row r="8046" spans="50:54" s="79" customFormat="1" ht="0" hidden="1" customHeight="1" x14ac:dyDescent="0.2">
      <c r="AX8046" s="78"/>
      <c r="AZ8046" s="167"/>
      <c r="BA8046" s="77"/>
      <c r="BB8046" s="77"/>
    </row>
    <row r="8047" spans="50:54" s="79" customFormat="1" ht="0" hidden="1" customHeight="1" x14ac:dyDescent="0.2">
      <c r="AX8047" s="78"/>
      <c r="AZ8047" s="167"/>
      <c r="BA8047" s="77"/>
      <c r="BB8047" s="77"/>
    </row>
    <row r="8048" spans="50:54" s="79" customFormat="1" ht="0" hidden="1" customHeight="1" x14ac:dyDescent="0.2">
      <c r="AX8048" s="78"/>
      <c r="AZ8048" s="167"/>
      <c r="BA8048" s="77"/>
      <c r="BB8048" s="77"/>
    </row>
    <row r="8049" spans="50:54" s="79" customFormat="1" ht="0" hidden="1" customHeight="1" x14ac:dyDescent="0.2">
      <c r="AX8049" s="78"/>
      <c r="AZ8049" s="167"/>
      <c r="BA8049" s="77"/>
      <c r="BB8049" s="77"/>
    </row>
    <row r="8050" spans="50:54" s="79" customFormat="1" ht="0" hidden="1" customHeight="1" x14ac:dyDescent="0.2">
      <c r="AX8050" s="78"/>
      <c r="AZ8050" s="167"/>
      <c r="BA8050" s="77"/>
      <c r="BB8050" s="77"/>
    </row>
    <row r="8051" spans="50:54" s="79" customFormat="1" ht="0" hidden="1" customHeight="1" x14ac:dyDescent="0.2">
      <c r="AX8051" s="78"/>
      <c r="AZ8051" s="167"/>
      <c r="BA8051" s="77"/>
      <c r="BB8051" s="77"/>
    </row>
    <row r="8052" spans="50:54" s="79" customFormat="1" ht="0" hidden="1" customHeight="1" x14ac:dyDescent="0.2">
      <c r="AX8052" s="78"/>
      <c r="AZ8052" s="167"/>
      <c r="BA8052" s="77"/>
      <c r="BB8052" s="77"/>
    </row>
    <row r="8053" spans="50:54" s="79" customFormat="1" ht="0" hidden="1" customHeight="1" x14ac:dyDescent="0.2">
      <c r="AX8053" s="78"/>
      <c r="AZ8053" s="167"/>
      <c r="BA8053" s="77"/>
      <c r="BB8053" s="77"/>
    </row>
    <row r="8054" spans="50:54" s="79" customFormat="1" ht="0" hidden="1" customHeight="1" x14ac:dyDescent="0.2">
      <c r="AX8054" s="78"/>
      <c r="AZ8054" s="167"/>
      <c r="BA8054" s="77"/>
      <c r="BB8054" s="77"/>
    </row>
    <row r="8055" spans="50:54" s="79" customFormat="1" ht="0" hidden="1" customHeight="1" x14ac:dyDescent="0.2">
      <c r="AX8055" s="78"/>
      <c r="AZ8055" s="167"/>
      <c r="BA8055" s="77"/>
      <c r="BB8055" s="77"/>
    </row>
    <row r="8056" spans="50:54" s="79" customFormat="1" ht="0" hidden="1" customHeight="1" x14ac:dyDescent="0.2">
      <c r="AX8056" s="78"/>
      <c r="AZ8056" s="167"/>
      <c r="BA8056" s="77"/>
      <c r="BB8056" s="77"/>
    </row>
    <row r="8057" spans="50:54" s="79" customFormat="1" ht="0" hidden="1" customHeight="1" x14ac:dyDescent="0.2">
      <c r="AX8057" s="78"/>
      <c r="AZ8057" s="167"/>
      <c r="BA8057" s="77"/>
      <c r="BB8057" s="77"/>
    </row>
    <row r="8058" spans="50:54" s="79" customFormat="1" ht="0" hidden="1" customHeight="1" x14ac:dyDescent="0.2">
      <c r="AX8058" s="78"/>
      <c r="AZ8058" s="167"/>
      <c r="BA8058" s="77"/>
      <c r="BB8058" s="77"/>
    </row>
    <row r="8059" spans="50:54" s="79" customFormat="1" ht="0" hidden="1" customHeight="1" x14ac:dyDescent="0.2">
      <c r="AX8059" s="78"/>
      <c r="AZ8059" s="167"/>
      <c r="BA8059" s="77"/>
      <c r="BB8059" s="77"/>
    </row>
    <row r="8060" spans="50:54" s="79" customFormat="1" ht="0" hidden="1" customHeight="1" x14ac:dyDescent="0.2">
      <c r="AX8060" s="78"/>
      <c r="AZ8060" s="167"/>
      <c r="BA8060" s="77"/>
      <c r="BB8060" s="77"/>
    </row>
    <row r="8061" spans="50:54" s="79" customFormat="1" ht="0" hidden="1" customHeight="1" x14ac:dyDescent="0.2">
      <c r="AX8061" s="78"/>
      <c r="AZ8061" s="167"/>
      <c r="BA8061" s="77"/>
      <c r="BB8061" s="77"/>
    </row>
    <row r="8062" spans="50:54" s="79" customFormat="1" ht="0" hidden="1" customHeight="1" x14ac:dyDescent="0.2">
      <c r="AX8062" s="78"/>
      <c r="AZ8062" s="167"/>
      <c r="BA8062" s="77"/>
      <c r="BB8062" s="77"/>
    </row>
    <row r="8063" spans="50:54" s="79" customFormat="1" ht="0" hidden="1" customHeight="1" x14ac:dyDescent="0.2">
      <c r="AX8063" s="78"/>
      <c r="AZ8063" s="167"/>
      <c r="BA8063" s="77"/>
      <c r="BB8063" s="77"/>
    </row>
    <row r="8064" spans="50:54" s="79" customFormat="1" ht="0" hidden="1" customHeight="1" x14ac:dyDescent="0.2">
      <c r="AX8064" s="78"/>
      <c r="AZ8064" s="167"/>
      <c r="BA8064" s="77"/>
      <c r="BB8064" s="77"/>
    </row>
    <row r="8065" spans="50:54" s="79" customFormat="1" ht="0" hidden="1" customHeight="1" x14ac:dyDescent="0.2">
      <c r="AX8065" s="78"/>
      <c r="AZ8065" s="167"/>
      <c r="BA8065" s="77"/>
      <c r="BB8065" s="77"/>
    </row>
    <row r="8066" spans="50:54" s="79" customFormat="1" ht="0" hidden="1" customHeight="1" x14ac:dyDescent="0.2">
      <c r="AX8066" s="78"/>
      <c r="AZ8066" s="167"/>
      <c r="BA8066" s="77"/>
      <c r="BB8066" s="77"/>
    </row>
    <row r="8067" spans="50:54" s="79" customFormat="1" ht="0" hidden="1" customHeight="1" x14ac:dyDescent="0.2">
      <c r="AX8067" s="78"/>
      <c r="AZ8067" s="167"/>
      <c r="BA8067" s="77"/>
      <c r="BB8067" s="77"/>
    </row>
    <row r="8068" spans="50:54" s="79" customFormat="1" ht="0" hidden="1" customHeight="1" x14ac:dyDescent="0.2">
      <c r="AX8068" s="78"/>
      <c r="AZ8068" s="167"/>
      <c r="BA8068" s="77"/>
      <c r="BB8068" s="77"/>
    </row>
    <row r="8069" spans="50:54" s="79" customFormat="1" ht="0" hidden="1" customHeight="1" x14ac:dyDescent="0.2">
      <c r="AX8069" s="78"/>
      <c r="AZ8069" s="167"/>
      <c r="BA8069" s="77"/>
      <c r="BB8069" s="77"/>
    </row>
    <row r="8070" spans="50:54" s="79" customFormat="1" ht="0" hidden="1" customHeight="1" x14ac:dyDescent="0.2">
      <c r="AX8070" s="78"/>
      <c r="AZ8070" s="167"/>
      <c r="BA8070" s="77"/>
      <c r="BB8070" s="77"/>
    </row>
    <row r="8071" spans="50:54" s="79" customFormat="1" ht="0" hidden="1" customHeight="1" x14ac:dyDescent="0.2">
      <c r="AX8071" s="78"/>
      <c r="AZ8071" s="167"/>
      <c r="BA8071" s="77"/>
      <c r="BB8071" s="77"/>
    </row>
    <row r="8072" spans="50:54" s="79" customFormat="1" ht="0" hidden="1" customHeight="1" x14ac:dyDescent="0.2">
      <c r="AX8072" s="78"/>
      <c r="AZ8072" s="167"/>
      <c r="BA8072" s="77"/>
      <c r="BB8072" s="77"/>
    </row>
    <row r="8073" spans="50:54" s="79" customFormat="1" ht="0" hidden="1" customHeight="1" x14ac:dyDescent="0.2">
      <c r="AX8073" s="78"/>
      <c r="AZ8073" s="167"/>
      <c r="BA8073" s="77"/>
      <c r="BB8073" s="77"/>
    </row>
    <row r="8074" spans="50:54" s="79" customFormat="1" ht="0" hidden="1" customHeight="1" x14ac:dyDescent="0.2">
      <c r="AX8074" s="78"/>
      <c r="AZ8074" s="167"/>
      <c r="BA8074" s="77"/>
      <c r="BB8074" s="77"/>
    </row>
    <row r="8075" spans="50:54" s="79" customFormat="1" ht="0" hidden="1" customHeight="1" x14ac:dyDescent="0.2">
      <c r="AX8075" s="78"/>
      <c r="AZ8075" s="167"/>
      <c r="BA8075" s="77"/>
      <c r="BB8075" s="77"/>
    </row>
    <row r="8076" spans="50:54" s="79" customFormat="1" ht="0" hidden="1" customHeight="1" x14ac:dyDescent="0.2">
      <c r="AX8076" s="78"/>
      <c r="AZ8076" s="167"/>
      <c r="BA8076" s="77"/>
      <c r="BB8076" s="77"/>
    </row>
    <row r="8077" spans="50:54" s="79" customFormat="1" ht="0" hidden="1" customHeight="1" x14ac:dyDescent="0.2">
      <c r="AX8077" s="78"/>
      <c r="AZ8077" s="167"/>
      <c r="BA8077" s="77"/>
      <c r="BB8077" s="77"/>
    </row>
    <row r="8078" spans="50:54" s="79" customFormat="1" ht="0" hidden="1" customHeight="1" x14ac:dyDescent="0.2">
      <c r="AX8078" s="78"/>
      <c r="AZ8078" s="167"/>
      <c r="BA8078" s="77"/>
      <c r="BB8078" s="77"/>
    </row>
    <row r="8079" spans="50:54" s="79" customFormat="1" ht="0" hidden="1" customHeight="1" x14ac:dyDescent="0.2">
      <c r="AX8079" s="78"/>
      <c r="AZ8079" s="167"/>
      <c r="BA8079" s="77"/>
      <c r="BB8079" s="77"/>
    </row>
    <row r="8080" spans="50:54" s="79" customFormat="1" ht="0" hidden="1" customHeight="1" x14ac:dyDescent="0.2">
      <c r="AX8080" s="78"/>
      <c r="AZ8080" s="167"/>
      <c r="BA8080" s="77"/>
      <c r="BB8080" s="77"/>
    </row>
    <row r="8081" spans="50:54" s="79" customFormat="1" ht="0" hidden="1" customHeight="1" x14ac:dyDescent="0.2">
      <c r="AX8081" s="78"/>
      <c r="AZ8081" s="167"/>
      <c r="BA8081" s="77"/>
      <c r="BB8081" s="77"/>
    </row>
    <row r="8082" spans="50:54" s="79" customFormat="1" ht="0" hidden="1" customHeight="1" x14ac:dyDescent="0.2">
      <c r="AX8082" s="78"/>
      <c r="AZ8082" s="167"/>
      <c r="BA8082" s="77"/>
      <c r="BB8082" s="77"/>
    </row>
    <row r="8083" spans="50:54" s="79" customFormat="1" ht="0" hidden="1" customHeight="1" x14ac:dyDescent="0.2">
      <c r="AX8083" s="78"/>
      <c r="AZ8083" s="167"/>
      <c r="BA8083" s="77"/>
      <c r="BB8083" s="77"/>
    </row>
    <row r="8084" spans="50:54" s="79" customFormat="1" ht="0" hidden="1" customHeight="1" x14ac:dyDescent="0.2">
      <c r="AX8084" s="78"/>
      <c r="AZ8084" s="167"/>
      <c r="BA8084" s="77"/>
      <c r="BB8084" s="77"/>
    </row>
    <row r="8085" spans="50:54" s="79" customFormat="1" ht="0" hidden="1" customHeight="1" x14ac:dyDescent="0.2">
      <c r="AX8085" s="78"/>
      <c r="AZ8085" s="167"/>
      <c r="BA8085" s="77"/>
      <c r="BB8085" s="77"/>
    </row>
    <row r="8086" spans="50:54" s="79" customFormat="1" ht="0" hidden="1" customHeight="1" x14ac:dyDescent="0.2">
      <c r="AX8086" s="78"/>
      <c r="AZ8086" s="167"/>
      <c r="BA8086" s="77"/>
      <c r="BB8086" s="77"/>
    </row>
    <row r="8087" spans="50:54" s="79" customFormat="1" ht="0" hidden="1" customHeight="1" x14ac:dyDescent="0.2">
      <c r="AX8087" s="78"/>
      <c r="AZ8087" s="167"/>
      <c r="BA8087" s="77"/>
      <c r="BB8087" s="77"/>
    </row>
    <row r="8088" spans="50:54" s="79" customFormat="1" ht="0" hidden="1" customHeight="1" x14ac:dyDescent="0.2">
      <c r="AX8088" s="78"/>
      <c r="AZ8088" s="167"/>
      <c r="BA8088" s="77"/>
      <c r="BB8088" s="77"/>
    </row>
    <row r="8089" spans="50:54" s="79" customFormat="1" ht="0" hidden="1" customHeight="1" x14ac:dyDescent="0.2">
      <c r="AX8089" s="78"/>
      <c r="AZ8089" s="167"/>
      <c r="BA8089" s="77"/>
      <c r="BB8089" s="77"/>
    </row>
    <row r="8090" spans="50:54" s="79" customFormat="1" ht="0" hidden="1" customHeight="1" x14ac:dyDescent="0.2">
      <c r="AX8090" s="78"/>
      <c r="AZ8090" s="167"/>
      <c r="BA8090" s="77"/>
      <c r="BB8090" s="77"/>
    </row>
    <row r="8091" spans="50:54" s="79" customFormat="1" ht="0" hidden="1" customHeight="1" x14ac:dyDescent="0.2">
      <c r="AX8091" s="78"/>
      <c r="AZ8091" s="167"/>
      <c r="BA8091" s="77"/>
      <c r="BB8091" s="77"/>
    </row>
    <row r="8092" spans="50:54" s="79" customFormat="1" ht="0" hidden="1" customHeight="1" x14ac:dyDescent="0.2">
      <c r="AX8092" s="78"/>
      <c r="AZ8092" s="167"/>
      <c r="BA8092" s="77"/>
      <c r="BB8092" s="77"/>
    </row>
    <row r="8093" spans="50:54" s="79" customFormat="1" ht="0" hidden="1" customHeight="1" x14ac:dyDescent="0.2">
      <c r="AX8093" s="78"/>
      <c r="AZ8093" s="167"/>
      <c r="BA8093" s="77"/>
      <c r="BB8093" s="77"/>
    </row>
    <row r="8094" spans="50:54" s="79" customFormat="1" ht="0" hidden="1" customHeight="1" x14ac:dyDescent="0.2">
      <c r="AX8094" s="78"/>
      <c r="AZ8094" s="167"/>
      <c r="BA8094" s="77"/>
      <c r="BB8094" s="77"/>
    </row>
    <row r="8095" spans="50:54" s="79" customFormat="1" ht="0" hidden="1" customHeight="1" x14ac:dyDescent="0.2">
      <c r="AX8095" s="78"/>
      <c r="AZ8095" s="167"/>
      <c r="BA8095" s="77"/>
      <c r="BB8095" s="77"/>
    </row>
    <row r="8096" spans="50:54" s="79" customFormat="1" ht="0" hidden="1" customHeight="1" x14ac:dyDescent="0.2">
      <c r="AX8096" s="78"/>
      <c r="AZ8096" s="167"/>
      <c r="BA8096" s="77"/>
      <c r="BB8096" s="77"/>
    </row>
    <row r="8097" spans="50:54" s="79" customFormat="1" ht="0" hidden="1" customHeight="1" x14ac:dyDescent="0.2">
      <c r="AX8097" s="78"/>
      <c r="AZ8097" s="167"/>
      <c r="BA8097" s="77"/>
      <c r="BB8097" s="77"/>
    </row>
    <row r="8098" spans="50:54" s="79" customFormat="1" ht="0" hidden="1" customHeight="1" x14ac:dyDescent="0.2">
      <c r="AX8098" s="78"/>
      <c r="AZ8098" s="167"/>
      <c r="BA8098" s="77"/>
      <c r="BB8098" s="77"/>
    </row>
    <row r="8099" spans="50:54" s="79" customFormat="1" ht="0" hidden="1" customHeight="1" x14ac:dyDescent="0.2">
      <c r="AX8099" s="78"/>
      <c r="AZ8099" s="167"/>
      <c r="BA8099" s="77"/>
      <c r="BB8099" s="77"/>
    </row>
    <row r="8100" spans="50:54" s="79" customFormat="1" ht="0" hidden="1" customHeight="1" x14ac:dyDescent="0.2">
      <c r="AX8100" s="78"/>
      <c r="AZ8100" s="167"/>
      <c r="BA8100" s="77"/>
      <c r="BB8100" s="77"/>
    </row>
    <row r="8101" spans="50:54" s="79" customFormat="1" ht="0" hidden="1" customHeight="1" x14ac:dyDescent="0.2">
      <c r="AX8101" s="78"/>
      <c r="AZ8101" s="167"/>
      <c r="BA8101" s="77"/>
      <c r="BB8101" s="77"/>
    </row>
    <row r="8102" spans="50:54" s="79" customFormat="1" ht="0" hidden="1" customHeight="1" x14ac:dyDescent="0.2">
      <c r="AX8102" s="78"/>
      <c r="AZ8102" s="167"/>
      <c r="BA8102" s="77"/>
      <c r="BB8102" s="77"/>
    </row>
    <row r="8103" spans="50:54" s="79" customFormat="1" ht="0" hidden="1" customHeight="1" x14ac:dyDescent="0.2">
      <c r="AX8103" s="78"/>
      <c r="AZ8103" s="167"/>
      <c r="BA8103" s="77"/>
      <c r="BB8103" s="77"/>
    </row>
    <row r="8104" spans="50:54" s="79" customFormat="1" ht="0" hidden="1" customHeight="1" x14ac:dyDescent="0.2">
      <c r="AX8104" s="78"/>
      <c r="AZ8104" s="167"/>
      <c r="BA8104" s="77"/>
      <c r="BB8104" s="77"/>
    </row>
    <row r="8105" spans="50:54" s="79" customFormat="1" ht="0" hidden="1" customHeight="1" x14ac:dyDescent="0.2">
      <c r="AX8105" s="78"/>
      <c r="AZ8105" s="167"/>
      <c r="BA8105" s="77"/>
      <c r="BB8105" s="77"/>
    </row>
    <row r="8106" spans="50:54" s="79" customFormat="1" ht="0" hidden="1" customHeight="1" x14ac:dyDescent="0.2">
      <c r="AX8106" s="78"/>
      <c r="AZ8106" s="167"/>
      <c r="BA8106" s="77"/>
      <c r="BB8106" s="77"/>
    </row>
    <row r="8107" spans="50:54" s="79" customFormat="1" ht="0" hidden="1" customHeight="1" x14ac:dyDescent="0.2">
      <c r="AX8107" s="78"/>
      <c r="AZ8107" s="167"/>
      <c r="BA8107" s="77"/>
      <c r="BB8107" s="77"/>
    </row>
    <row r="8108" spans="50:54" s="79" customFormat="1" ht="0" hidden="1" customHeight="1" x14ac:dyDescent="0.2">
      <c r="AX8108" s="78"/>
      <c r="AZ8108" s="167"/>
      <c r="BA8108" s="77"/>
      <c r="BB8108" s="77"/>
    </row>
    <row r="8109" spans="50:54" s="79" customFormat="1" ht="0" hidden="1" customHeight="1" x14ac:dyDescent="0.2">
      <c r="AX8109" s="78"/>
      <c r="AZ8109" s="167"/>
      <c r="BA8109" s="77"/>
      <c r="BB8109" s="77"/>
    </row>
    <row r="8110" spans="50:54" s="79" customFormat="1" ht="0" hidden="1" customHeight="1" x14ac:dyDescent="0.2">
      <c r="AX8110" s="78"/>
      <c r="AZ8110" s="167"/>
      <c r="BA8110" s="77"/>
      <c r="BB8110" s="77"/>
    </row>
    <row r="8111" spans="50:54" s="79" customFormat="1" ht="0" hidden="1" customHeight="1" x14ac:dyDescent="0.2">
      <c r="AX8111" s="78"/>
      <c r="AZ8111" s="167"/>
      <c r="BA8111" s="77"/>
      <c r="BB8111" s="77"/>
    </row>
    <row r="8112" spans="50:54" s="79" customFormat="1" ht="0" hidden="1" customHeight="1" x14ac:dyDescent="0.2">
      <c r="AX8112" s="78"/>
      <c r="AZ8112" s="167"/>
      <c r="BA8112" s="77"/>
      <c r="BB8112" s="77"/>
    </row>
    <row r="8113" spans="50:54" s="79" customFormat="1" ht="0" hidden="1" customHeight="1" x14ac:dyDescent="0.2">
      <c r="AX8113" s="78"/>
      <c r="AZ8113" s="167"/>
      <c r="BA8113" s="77"/>
      <c r="BB8113" s="77"/>
    </row>
    <row r="8114" spans="50:54" s="79" customFormat="1" ht="0" hidden="1" customHeight="1" x14ac:dyDescent="0.2">
      <c r="AX8114" s="78"/>
      <c r="AZ8114" s="167"/>
      <c r="BA8114" s="77"/>
      <c r="BB8114" s="77"/>
    </row>
    <row r="8115" spans="50:54" s="79" customFormat="1" ht="0" hidden="1" customHeight="1" x14ac:dyDescent="0.2">
      <c r="AX8115" s="78"/>
      <c r="AZ8115" s="167"/>
      <c r="BA8115" s="77"/>
      <c r="BB8115" s="77"/>
    </row>
    <row r="8116" spans="50:54" s="79" customFormat="1" ht="0" hidden="1" customHeight="1" x14ac:dyDescent="0.2">
      <c r="AX8116" s="78"/>
      <c r="AZ8116" s="167"/>
      <c r="BA8116" s="77"/>
      <c r="BB8116" s="77"/>
    </row>
    <row r="8117" spans="50:54" s="79" customFormat="1" ht="0" hidden="1" customHeight="1" x14ac:dyDescent="0.2">
      <c r="AX8117" s="78"/>
      <c r="AZ8117" s="167"/>
      <c r="BA8117" s="77"/>
      <c r="BB8117" s="77"/>
    </row>
    <row r="8118" spans="50:54" s="79" customFormat="1" ht="0" hidden="1" customHeight="1" x14ac:dyDescent="0.2">
      <c r="AX8118" s="78"/>
      <c r="AZ8118" s="167"/>
      <c r="BA8118" s="77"/>
      <c r="BB8118" s="77"/>
    </row>
    <row r="8119" spans="50:54" s="79" customFormat="1" ht="0" hidden="1" customHeight="1" x14ac:dyDescent="0.2">
      <c r="AX8119" s="78"/>
      <c r="AZ8119" s="167"/>
      <c r="BA8119" s="77"/>
      <c r="BB8119" s="77"/>
    </row>
    <row r="8120" spans="50:54" s="79" customFormat="1" ht="0" hidden="1" customHeight="1" x14ac:dyDescent="0.2">
      <c r="AX8120" s="78"/>
      <c r="AZ8120" s="167"/>
      <c r="BA8120" s="77"/>
      <c r="BB8120" s="77"/>
    </row>
    <row r="8121" spans="50:54" s="79" customFormat="1" ht="0" hidden="1" customHeight="1" x14ac:dyDescent="0.2">
      <c r="AX8121" s="78"/>
      <c r="AZ8121" s="167"/>
      <c r="BA8121" s="77"/>
      <c r="BB8121" s="77"/>
    </row>
    <row r="8122" spans="50:54" s="79" customFormat="1" ht="0" hidden="1" customHeight="1" x14ac:dyDescent="0.2">
      <c r="AX8122" s="78"/>
      <c r="AZ8122" s="167"/>
      <c r="BA8122" s="77"/>
      <c r="BB8122" s="77"/>
    </row>
    <row r="8123" spans="50:54" s="79" customFormat="1" ht="0" hidden="1" customHeight="1" x14ac:dyDescent="0.2">
      <c r="AX8123" s="78"/>
      <c r="AZ8123" s="167"/>
      <c r="BA8123" s="77"/>
      <c r="BB8123" s="77"/>
    </row>
    <row r="8124" spans="50:54" s="79" customFormat="1" ht="0" hidden="1" customHeight="1" x14ac:dyDescent="0.2">
      <c r="AX8124" s="78"/>
      <c r="AZ8124" s="167"/>
      <c r="BA8124" s="77"/>
      <c r="BB8124" s="77"/>
    </row>
    <row r="8125" spans="50:54" s="79" customFormat="1" ht="0" hidden="1" customHeight="1" x14ac:dyDescent="0.2">
      <c r="AX8125" s="78"/>
      <c r="AZ8125" s="167"/>
      <c r="BA8125" s="77"/>
      <c r="BB8125" s="77"/>
    </row>
    <row r="8126" spans="50:54" s="79" customFormat="1" ht="0" hidden="1" customHeight="1" x14ac:dyDescent="0.2">
      <c r="AX8126" s="78"/>
      <c r="AZ8126" s="167"/>
      <c r="BA8126" s="77"/>
      <c r="BB8126" s="77"/>
    </row>
    <row r="8127" spans="50:54" s="79" customFormat="1" ht="0" hidden="1" customHeight="1" x14ac:dyDescent="0.2">
      <c r="AX8127" s="78"/>
      <c r="AZ8127" s="167"/>
      <c r="BA8127" s="77"/>
      <c r="BB8127" s="77"/>
    </row>
    <row r="8128" spans="50:54" s="79" customFormat="1" ht="0" hidden="1" customHeight="1" x14ac:dyDescent="0.2">
      <c r="AX8128" s="78"/>
      <c r="AZ8128" s="167"/>
      <c r="BA8128" s="77"/>
      <c r="BB8128" s="77"/>
    </row>
    <row r="8129" spans="50:54" s="79" customFormat="1" ht="0" hidden="1" customHeight="1" x14ac:dyDescent="0.2">
      <c r="AX8129" s="78"/>
      <c r="AZ8129" s="167"/>
      <c r="BA8129" s="77"/>
      <c r="BB8129" s="77"/>
    </row>
    <row r="8130" spans="50:54" s="79" customFormat="1" ht="0" hidden="1" customHeight="1" x14ac:dyDescent="0.2">
      <c r="AX8130" s="78"/>
      <c r="AZ8130" s="167"/>
      <c r="BA8130" s="77"/>
      <c r="BB8130" s="77"/>
    </row>
    <row r="8131" spans="50:54" s="79" customFormat="1" ht="0" hidden="1" customHeight="1" x14ac:dyDescent="0.2">
      <c r="AX8131" s="78"/>
      <c r="AZ8131" s="167"/>
      <c r="BA8131" s="77"/>
      <c r="BB8131" s="77"/>
    </row>
    <row r="8132" spans="50:54" s="79" customFormat="1" ht="0" hidden="1" customHeight="1" x14ac:dyDescent="0.2">
      <c r="AX8132" s="78"/>
      <c r="AZ8132" s="167"/>
      <c r="BA8132" s="77"/>
      <c r="BB8132" s="77"/>
    </row>
    <row r="8133" spans="50:54" s="79" customFormat="1" ht="0" hidden="1" customHeight="1" x14ac:dyDescent="0.2">
      <c r="AX8133" s="78"/>
      <c r="AZ8133" s="167"/>
      <c r="BA8133" s="77"/>
      <c r="BB8133" s="77"/>
    </row>
    <row r="8134" spans="50:54" s="79" customFormat="1" ht="0" hidden="1" customHeight="1" x14ac:dyDescent="0.2">
      <c r="AX8134" s="78"/>
      <c r="AZ8134" s="167"/>
      <c r="BA8134" s="77"/>
      <c r="BB8134" s="77"/>
    </row>
    <row r="8135" spans="50:54" s="79" customFormat="1" ht="0" hidden="1" customHeight="1" x14ac:dyDescent="0.2">
      <c r="AX8135" s="78"/>
      <c r="AZ8135" s="167"/>
      <c r="BA8135" s="77"/>
      <c r="BB8135" s="77"/>
    </row>
    <row r="8136" spans="50:54" s="79" customFormat="1" ht="0" hidden="1" customHeight="1" x14ac:dyDescent="0.2">
      <c r="AX8136" s="78"/>
      <c r="AZ8136" s="167"/>
      <c r="BA8136" s="77"/>
      <c r="BB8136" s="77"/>
    </row>
    <row r="8137" spans="50:54" s="79" customFormat="1" ht="0" hidden="1" customHeight="1" x14ac:dyDescent="0.2">
      <c r="AX8137" s="78"/>
      <c r="AZ8137" s="167"/>
      <c r="BA8137" s="77"/>
      <c r="BB8137" s="77"/>
    </row>
    <row r="8138" spans="50:54" s="79" customFormat="1" ht="0" hidden="1" customHeight="1" x14ac:dyDescent="0.2">
      <c r="AX8138" s="78"/>
      <c r="AZ8138" s="167"/>
      <c r="BA8138" s="77"/>
      <c r="BB8138" s="77"/>
    </row>
    <row r="8139" spans="50:54" s="79" customFormat="1" ht="0" hidden="1" customHeight="1" x14ac:dyDescent="0.2">
      <c r="AX8139" s="78"/>
      <c r="AZ8139" s="167"/>
      <c r="BA8139" s="77"/>
      <c r="BB8139" s="77"/>
    </row>
    <row r="8140" spans="50:54" s="79" customFormat="1" ht="0" hidden="1" customHeight="1" x14ac:dyDescent="0.2">
      <c r="AX8140" s="78"/>
      <c r="AZ8140" s="167"/>
      <c r="BA8140" s="77"/>
      <c r="BB8140" s="77"/>
    </row>
    <row r="8141" spans="50:54" s="79" customFormat="1" ht="0" hidden="1" customHeight="1" x14ac:dyDescent="0.2">
      <c r="AX8141" s="78"/>
      <c r="AZ8141" s="167"/>
      <c r="BA8141" s="77"/>
      <c r="BB8141" s="77"/>
    </row>
    <row r="8142" spans="50:54" s="79" customFormat="1" ht="0" hidden="1" customHeight="1" x14ac:dyDescent="0.2">
      <c r="AX8142" s="78"/>
      <c r="AZ8142" s="167"/>
      <c r="BA8142" s="77"/>
      <c r="BB8142" s="77"/>
    </row>
    <row r="8143" spans="50:54" s="79" customFormat="1" ht="0" hidden="1" customHeight="1" x14ac:dyDescent="0.2">
      <c r="AX8143" s="78"/>
      <c r="AZ8143" s="167"/>
      <c r="BA8143" s="77"/>
      <c r="BB8143" s="77"/>
    </row>
    <row r="8144" spans="50:54" s="79" customFormat="1" ht="0" hidden="1" customHeight="1" x14ac:dyDescent="0.2">
      <c r="AX8144" s="78"/>
      <c r="AZ8144" s="167"/>
      <c r="BA8144" s="77"/>
      <c r="BB8144" s="77"/>
    </row>
    <row r="8145" spans="50:54" s="79" customFormat="1" ht="0" hidden="1" customHeight="1" x14ac:dyDescent="0.2">
      <c r="AX8145" s="78"/>
      <c r="AZ8145" s="167"/>
      <c r="BA8145" s="77"/>
      <c r="BB8145" s="77"/>
    </row>
    <row r="8146" spans="50:54" s="79" customFormat="1" ht="0" hidden="1" customHeight="1" x14ac:dyDescent="0.2">
      <c r="AX8146" s="78"/>
      <c r="AZ8146" s="167"/>
      <c r="BA8146" s="77"/>
      <c r="BB8146" s="77"/>
    </row>
    <row r="8147" spans="50:54" s="79" customFormat="1" ht="0" hidden="1" customHeight="1" x14ac:dyDescent="0.2">
      <c r="AX8147" s="78"/>
      <c r="AZ8147" s="167"/>
      <c r="BA8147" s="77"/>
      <c r="BB8147" s="77"/>
    </row>
    <row r="8148" spans="50:54" s="79" customFormat="1" ht="0" hidden="1" customHeight="1" x14ac:dyDescent="0.2">
      <c r="AX8148" s="78"/>
      <c r="AZ8148" s="167"/>
      <c r="BA8148" s="77"/>
      <c r="BB8148" s="77"/>
    </row>
    <row r="8149" spans="50:54" s="79" customFormat="1" ht="0" hidden="1" customHeight="1" x14ac:dyDescent="0.2">
      <c r="AX8149" s="78"/>
      <c r="AZ8149" s="167"/>
      <c r="BA8149" s="77"/>
      <c r="BB8149" s="77"/>
    </row>
    <row r="8150" spans="50:54" s="79" customFormat="1" ht="0" hidden="1" customHeight="1" x14ac:dyDescent="0.2">
      <c r="AX8150" s="78"/>
      <c r="AZ8150" s="167"/>
      <c r="BA8150" s="77"/>
      <c r="BB8150" s="77"/>
    </row>
    <row r="8151" spans="50:54" s="79" customFormat="1" ht="0" hidden="1" customHeight="1" x14ac:dyDescent="0.2">
      <c r="AX8151" s="78"/>
      <c r="AZ8151" s="167"/>
      <c r="BA8151" s="77"/>
      <c r="BB8151" s="77"/>
    </row>
    <row r="8152" spans="50:54" s="79" customFormat="1" ht="0" hidden="1" customHeight="1" x14ac:dyDescent="0.2">
      <c r="AX8152" s="78"/>
      <c r="AZ8152" s="167"/>
      <c r="BA8152" s="77"/>
      <c r="BB8152" s="77"/>
    </row>
    <row r="8153" spans="50:54" s="79" customFormat="1" ht="0" hidden="1" customHeight="1" x14ac:dyDescent="0.2">
      <c r="AX8153" s="78"/>
      <c r="AZ8153" s="167"/>
      <c r="BA8153" s="77"/>
      <c r="BB8153" s="77"/>
    </row>
    <row r="8154" spans="50:54" s="79" customFormat="1" ht="0" hidden="1" customHeight="1" x14ac:dyDescent="0.2">
      <c r="AX8154" s="78"/>
      <c r="AZ8154" s="167"/>
      <c r="BA8154" s="77"/>
      <c r="BB8154" s="77"/>
    </row>
    <row r="8155" spans="50:54" s="79" customFormat="1" ht="0" hidden="1" customHeight="1" x14ac:dyDescent="0.2">
      <c r="AX8155" s="78"/>
      <c r="AZ8155" s="167"/>
      <c r="BA8155" s="77"/>
      <c r="BB8155" s="77"/>
    </row>
    <row r="8156" spans="50:54" s="79" customFormat="1" ht="0" hidden="1" customHeight="1" x14ac:dyDescent="0.2">
      <c r="AX8156" s="78"/>
      <c r="AZ8156" s="167"/>
      <c r="BA8156" s="77"/>
      <c r="BB8156" s="77"/>
    </row>
    <row r="8157" spans="50:54" s="79" customFormat="1" ht="0" hidden="1" customHeight="1" x14ac:dyDescent="0.2">
      <c r="AX8157" s="78"/>
      <c r="AZ8157" s="167"/>
      <c r="BA8157" s="77"/>
      <c r="BB8157" s="77"/>
    </row>
    <row r="8158" spans="50:54" s="79" customFormat="1" ht="0" hidden="1" customHeight="1" x14ac:dyDescent="0.2">
      <c r="AX8158" s="78"/>
      <c r="AZ8158" s="167"/>
      <c r="BA8158" s="77"/>
      <c r="BB8158" s="77"/>
    </row>
    <row r="8159" spans="50:54" s="79" customFormat="1" ht="0" hidden="1" customHeight="1" x14ac:dyDescent="0.2">
      <c r="AX8159" s="78"/>
      <c r="AZ8159" s="167"/>
      <c r="BA8159" s="77"/>
      <c r="BB8159" s="77"/>
    </row>
    <row r="8160" spans="50:54" s="79" customFormat="1" ht="0" hidden="1" customHeight="1" x14ac:dyDescent="0.2">
      <c r="AX8160" s="78"/>
      <c r="AZ8160" s="167"/>
      <c r="BA8160" s="77"/>
      <c r="BB8160" s="77"/>
    </row>
    <row r="8161" spans="50:54" s="79" customFormat="1" ht="0" hidden="1" customHeight="1" x14ac:dyDescent="0.2">
      <c r="AX8161" s="78"/>
      <c r="AZ8161" s="167"/>
      <c r="BA8161" s="77"/>
      <c r="BB8161" s="77"/>
    </row>
    <row r="8162" spans="50:54" s="79" customFormat="1" ht="0" hidden="1" customHeight="1" x14ac:dyDescent="0.2">
      <c r="AX8162" s="78"/>
      <c r="AZ8162" s="167"/>
      <c r="BA8162" s="77"/>
      <c r="BB8162" s="77"/>
    </row>
    <row r="8163" spans="50:54" s="79" customFormat="1" ht="0" hidden="1" customHeight="1" x14ac:dyDescent="0.2">
      <c r="AX8163" s="78"/>
      <c r="AZ8163" s="167"/>
      <c r="BA8163" s="77"/>
      <c r="BB8163" s="77"/>
    </row>
    <row r="8164" spans="50:54" s="79" customFormat="1" ht="0" hidden="1" customHeight="1" x14ac:dyDescent="0.2">
      <c r="AX8164" s="78"/>
      <c r="AZ8164" s="167"/>
      <c r="BA8164" s="77"/>
      <c r="BB8164" s="77"/>
    </row>
    <row r="8165" spans="50:54" s="79" customFormat="1" ht="0" hidden="1" customHeight="1" x14ac:dyDescent="0.2">
      <c r="AX8165" s="78"/>
      <c r="AZ8165" s="167"/>
      <c r="BA8165" s="77"/>
      <c r="BB8165" s="77"/>
    </row>
    <row r="8166" spans="50:54" s="79" customFormat="1" ht="0" hidden="1" customHeight="1" x14ac:dyDescent="0.2">
      <c r="AX8166" s="78"/>
      <c r="AZ8166" s="167"/>
      <c r="BA8166" s="77"/>
      <c r="BB8166" s="77"/>
    </row>
    <row r="8167" spans="50:54" s="79" customFormat="1" ht="0" hidden="1" customHeight="1" x14ac:dyDescent="0.2">
      <c r="AX8167" s="78"/>
      <c r="AZ8167" s="167"/>
      <c r="BA8167" s="77"/>
      <c r="BB8167" s="77"/>
    </row>
    <row r="8168" spans="50:54" s="79" customFormat="1" ht="0" hidden="1" customHeight="1" x14ac:dyDescent="0.2">
      <c r="AX8168" s="78"/>
      <c r="AZ8168" s="167"/>
      <c r="BA8168" s="77"/>
      <c r="BB8168" s="77"/>
    </row>
    <row r="8169" spans="50:54" s="79" customFormat="1" ht="0" hidden="1" customHeight="1" x14ac:dyDescent="0.2">
      <c r="AX8169" s="78"/>
      <c r="AZ8169" s="167"/>
      <c r="BA8169" s="77"/>
      <c r="BB8169" s="77"/>
    </row>
    <row r="8170" spans="50:54" s="79" customFormat="1" ht="0" hidden="1" customHeight="1" x14ac:dyDescent="0.2">
      <c r="AX8170" s="78"/>
      <c r="AZ8170" s="167"/>
      <c r="BA8170" s="77"/>
      <c r="BB8170" s="77"/>
    </row>
    <row r="8171" spans="50:54" s="79" customFormat="1" ht="0" hidden="1" customHeight="1" x14ac:dyDescent="0.2">
      <c r="AX8171" s="78"/>
      <c r="AZ8171" s="167"/>
      <c r="BA8171" s="77"/>
      <c r="BB8171" s="77"/>
    </row>
    <row r="8172" spans="50:54" s="79" customFormat="1" ht="0" hidden="1" customHeight="1" x14ac:dyDescent="0.2">
      <c r="AX8172" s="78"/>
      <c r="AZ8172" s="167"/>
      <c r="BA8172" s="77"/>
      <c r="BB8172" s="77"/>
    </row>
    <row r="8173" spans="50:54" s="79" customFormat="1" ht="0" hidden="1" customHeight="1" x14ac:dyDescent="0.2">
      <c r="AX8173" s="78"/>
      <c r="AZ8173" s="167"/>
      <c r="BA8173" s="77"/>
      <c r="BB8173" s="77"/>
    </row>
    <row r="8174" spans="50:54" s="79" customFormat="1" ht="0" hidden="1" customHeight="1" x14ac:dyDescent="0.2">
      <c r="AX8174" s="78"/>
      <c r="AZ8174" s="167"/>
      <c r="BA8174" s="77"/>
      <c r="BB8174" s="77"/>
    </row>
    <row r="8175" spans="50:54" s="79" customFormat="1" ht="0" hidden="1" customHeight="1" x14ac:dyDescent="0.2">
      <c r="AX8175" s="78"/>
      <c r="AZ8175" s="167"/>
      <c r="BA8175" s="77"/>
      <c r="BB8175" s="77"/>
    </row>
    <row r="8176" spans="50:54" s="79" customFormat="1" ht="0" hidden="1" customHeight="1" x14ac:dyDescent="0.2">
      <c r="AX8176" s="78"/>
      <c r="AZ8176" s="167"/>
      <c r="BA8176" s="77"/>
      <c r="BB8176" s="77"/>
    </row>
    <row r="8177" spans="50:54" s="79" customFormat="1" ht="0" hidden="1" customHeight="1" x14ac:dyDescent="0.2">
      <c r="AX8177" s="78"/>
      <c r="AZ8177" s="167"/>
      <c r="BA8177" s="77"/>
      <c r="BB8177" s="77"/>
    </row>
    <row r="8178" spans="50:54" s="79" customFormat="1" ht="0" hidden="1" customHeight="1" x14ac:dyDescent="0.2">
      <c r="AX8178" s="78"/>
      <c r="AZ8178" s="167"/>
      <c r="BA8178" s="77"/>
      <c r="BB8178" s="77"/>
    </row>
    <row r="8179" spans="50:54" s="79" customFormat="1" ht="0" hidden="1" customHeight="1" x14ac:dyDescent="0.2">
      <c r="AX8179" s="78"/>
      <c r="AZ8179" s="167"/>
      <c r="BA8179" s="77"/>
      <c r="BB8179" s="77"/>
    </row>
    <row r="8180" spans="50:54" s="79" customFormat="1" ht="0" hidden="1" customHeight="1" x14ac:dyDescent="0.2">
      <c r="AX8180" s="78"/>
      <c r="AZ8180" s="167"/>
      <c r="BA8180" s="77"/>
      <c r="BB8180" s="77"/>
    </row>
    <row r="8181" spans="50:54" s="79" customFormat="1" ht="0" hidden="1" customHeight="1" x14ac:dyDescent="0.2">
      <c r="AX8181" s="78"/>
      <c r="AZ8181" s="167"/>
      <c r="BA8181" s="77"/>
      <c r="BB8181" s="77"/>
    </row>
    <row r="8182" spans="50:54" s="79" customFormat="1" ht="0" hidden="1" customHeight="1" x14ac:dyDescent="0.2">
      <c r="AX8182" s="78"/>
      <c r="AZ8182" s="167"/>
      <c r="BA8182" s="77"/>
      <c r="BB8182" s="77"/>
    </row>
    <row r="8183" spans="50:54" s="79" customFormat="1" ht="0" hidden="1" customHeight="1" x14ac:dyDescent="0.2">
      <c r="AX8183" s="78"/>
      <c r="AZ8183" s="167"/>
      <c r="BA8183" s="77"/>
      <c r="BB8183" s="77"/>
    </row>
    <row r="8184" spans="50:54" s="79" customFormat="1" ht="0" hidden="1" customHeight="1" x14ac:dyDescent="0.2">
      <c r="AX8184" s="78"/>
      <c r="AZ8184" s="167"/>
      <c r="BA8184" s="77"/>
      <c r="BB8184" s="77"/>
    </row>
    <row r="8185" spans="50:54" s="79" customFormat="1" ht="0" hidden="1" customHeight="1" x14ac:dyDescent="0.2">
      <c r="AX8185" s="78"/>
      <c r="AZ8185" s="167"/>
      <c r="BA8185" s="77"/>
      <c r="BB8185" s="77"/>
    </row>
    <row r="8186" spans="50:54" s="79" customFormat="1" ht="0" hidden="1" customHeight="1" x14ac:dyDescent="0.2">
      <c r="AX8186" s="78"/>
      <c r="AZ8186" s="167"/>
      <c r="BA8186" s="77"/>
      <c r="BB8186" s="77"/>
    </row>
    <row r="8187" spans="50:54" s="79" customFormat="1" ht="0" hidden="1" customHeight="1" x14ac:dyDescent="0.2">
      <c r="AX8187" s="78"/>
      <c r="AZ8187" s="167"/>
      <c r="BA8187" s="77"/>
      <c r="BB8187" s="77"/>
    </row>
    <row r="8188" spans="50:54" s="79" customFormat="1" ht="0" hidden="1" customHeight="1" x14ac:dyDescent="0.2">
      <c r="AX8188" s="78"/>
      <c r="AZ8188" s="167"/>
      <c r="BA8188" s="77"/>
      <c r="BB8188" s="77"/>
    </row>
    <row r="8189" spans="50:54" s="79" customFormat="1" ht="0" hidden="1" customHeight="1" x14ac:dyDescent="0.2">
      <c r="AX8189" s="78"/>
      <c r="AZ8189" s="167"/>
      <c r="BA8189" s="77"/>
      <c r="BB8189" s="77"/>
    </row>
    <row r="8190" spans="50:54" s="79" customFormat="1" ht="0" hidden="1" customHeight="1" x14ac:dyDescent="0.2">
      <c r="AX8190" s="78"/>
      <c r="AZ8190" s="167"/>
      <c r="BA8190" s="77"/>
      <c r="BB8190" s="77"/>
    </row>
    <row r="8191" spans="50:54" s="79" customFormat="1" ht="0" hidden="1" customHeight="1" x14ac:dyDescent="0.2">
      <c r="AX8191" s="78"/>
      <c r="AZ8191" s="167"/>
      <c r="BA8191" s="77"/>
      <c r="BB8191" s="77"/>
    </row>
    <row r="8192" spans="50:54" s="79" customFormat="1" ht="0" hidden="1" customHeight="1" x14ac:dyDescent="0.2">
      <c r="AX8192" s="78"/>
      <c r="AZ8192" s="167"/>
      <c r="BA8192" s="77"/>
      <c r="BB8192" s="77"/>
    </row>
    <row r="8193" spans="50:54" s="79" customFormat="1" ht="0" hidden="1" customHeight="1" x14ac:dyDescent="0.2">
      <c r="AX8193" s="78"/>
      <c r="AZ8193" s="167"/>
      <c r="BA8193" s="77"/>
      <c r="BB8193" s="77"/>
    </row>
    <row r="8194" spans="50:54" s="79" customFormat="1" ht="0" hidden="1" customHeight="1" x14ac:dyDescent="0.2">
      <c r="AX8194" s="78"/>
      <c r="AZ8194" s="167"/>
      <c r="BA8194" s="77"/>
      <c r="BB8194" s="77"/>
    </row>
    <row r="8195" spans="50:54" s="79" customFormat="1" ht="0" hidden="1" customHeight="1" x14ac:dyDescent="0.2">
      <c r="AX8195" s="78"/>
      <c r="AZ8195" s="167"/>
      <c r="BA8195" s="77"/>
      <c r="BB8195" s="77"/>
    </row>
    <row r="8196" spans="50:54" s="79" customFormat="1" ht="0" hidden="1" customHeight="1" x14ac:dyDescent="0.2">
      <c r="AX8196" s="78"/>
      <c r="AZ8196" s="167"/>
      <c r="BA8196" s="77"/>
      <c r="BB8196" s="77"/>
    </row>
    <row r="8197" spans="50:54" s="79" customFormat="1" ht="0" hidden="1" customHeight="1" x14ac:dyDescent="0.2">
      <c r="AX8197" s="78"/>
      <c r="AZ8197" s="167"/>
      <c r="BA8197" s="77"/>
      <c r="BB8197" s="77"/>
    </row>
    <row r="8198" spans="50:54" s="79" customFormat="1" ht="0" hidden="1" customHeight="1" x14ac:dyDescent="0.2">
      <c r="AX8198" s="78"/>
      <c r="AZ8198" s="167"/>
      <c r="BA8198" s="77"/>
      <c r="BB8198" s="77"/>
    </row>
    <row r="8199" spans="50:54" s="79" customFormat="1" ht="0" hidden="1" customHeight="1" x14ac:dyDescent="0.2">
      <c r="AX8199" s="78"/>
      <c r="AZ8199" s="167"/>
      <c r="BA8199" s="77"/>
      <c r="BB8199" s="77"/>
    </row>
    <row r="8200" spans="50:54" s="79" customFormat="1" ht="0" hidden="1" customHeight="1" x14ac:dyDescent="0.2">
      <c r="AX8200" s="78"/>
      <c r="AZ8200" s="167"/>
      <c r="BA8200" s="77"/>
      <c r="BB8200" s="77"/>
    </row>
    <row r="8201" spans="50:54" s="79" customFormat="1" ht="0" hidden="1" customHeight="1" x14ac:dyDescent="0.2">
      <c r="AX8201" s="78"/>
      <c r="AZ8201" s="167"/>
      <c r="BA8201" s="77"/>
      <c r="BB8201" s="77"/>
    </row>
    <row r="8202" spans="50:54" s="79" customFormat="1" ht="0" hidden="1" customHeight="1" x14ac:dyDescent="0.2">
      <c r="AX8202" s="78"/>
      <c r="AZ8202" s="167"/>
      <c r="BA8202" s="77"/>
      <c r="BB8202" s="77"/>
    </row>
    <row r="8203" spans="50:54" s="79" customFormat="1" ht="0" hidden="1" customHeight="1" x14ac:dyDescent="0.2">
      <c r="AX8203" s="78"/>
      <c r="AZ8203" s="167"/>
      <c r="BA8203" s="77"/>
      <c r="BB8203" s="77"/>
    </row>
    <row r="8204" spans="50:54" s="79" customFormat="1" ht="0" hidden="1" customHeight="1" x14ac:dyDescent="0.2">
      <c r="AX8204" s="78"/>
      <c r="AZ8204" s="167"/>
      <c r="BA8204" s="77"/>
      <c r="BB8204" s="77"/>
    </row>
    <row r="8205" spans="50:54" s="79" customFormat="1" ht="0" hidden="1" customHeight="1" x14ac:dyDescent="0.2">
      <c r="AX8205" s="78"/>
      <c r="AZ8205" s="167"/>
      <c r="BA8205" s="77"/>
      <c r="BB8205" s="77"/>
    </row>
    <row r="8206" spans="50:54" s="79" customFormat="1" ht="0" hidden="1" customHeight="1" x14ac:dyDescent="0.2">
      <c r="AX8206" s="78"/>
      <c r="AZ8206" s="167"/>
      <c r="BA8206" s="77"/>
      <c r="BB8206" s="77"/>
    </row>
    <row r="8207" spans="50:54" s="79" customFormat="1" ht="0" hidden="1" customHeight="1" x14ac:dyDescent="0.2">
      <c r="AX8207" s="78"/>
      <c r="AZ8207" s="167"/>
      <c r="BA8207" s="77"/>
      <c r="BB8207" s="77"/>
    </row>
    <row r="8208" spans="50:54" s="79" customFormat="1" ht="0" hidden="1" customHeight="1" x14ac:dyDescent="0.2">
      <c r="AX8208" s="78"/>
      <c r="AZ8208" s="167"/>
      <c r="BA8208" s="77"/>
      <c r="BB8208" s="77"/>
    </row>
    <row r="8209" spans="50:54" s="79" customFormat="1" ht="0" hidden="1" customHeight="1" x14ac:dyDescent="0.2">
      <c r="AX8209" s="78"/>
      <c r="AZ8209" s="167"/>
      <c r="BA8209" s="77"/>
      <c r="BB8209" s="77"/>
    </row>
    <row r="8210" spans="50:54" s="79" customFormat="1" ht="0" hidden="1" customHeight="1" x14ac:dyDescent="0.2">
      <c r="AX8210" s="78"/>
      <c r="AZ8210" s="167"/>
      <c r="BA8210" s="77"/>
      <c r="BB8210" s="77"/>
    </row>
    <row r="8211" spans="50:54" s="79" customFormat="1" ht="0" hidden="1" customHeight="1" x14ac:dyDescent="0.2">
      <c r="AX8211" s="78"/>
      <c r="AZ8211" s="167"/>
      <c r="BA8211" s="77"/>
      <c r="BB8211" s="77"/>
    </row>
    <row r="8212" spans="50:54" s="79" customFormat="1" ht="0" hidden="1" customHeight="1" x14ac:dyDescent="0.2">
      <c r="AX8212" s="78"/>
      <c r="AZ8212" s="167"/>
      <c r="BA8212" s="77"/>
      <c r="BB8212" s="77"/>
    </row>
    <row r="8213" spans="50:54" s="79" customFormat="1" ht="0" hidden="1" customHeight="1" x14ac:dyDescent="0.2">
      <c r="AX8213" s="78"/>
      <c r="AZ8213" s="167"/>
      <c r="BA8213" s="77"/>
      <c r="BB8213" s="77"/>
    </row>
    <row r="8214" spans="50:54" s="79" customFormat="1" ht="0" hidden="1" customHeight="1" x14ac:dyDescent="0.2">
      <c r="AX8214" s="78"/>
      <c r="AZ8214" s="167"/>
      <c r="BA8214" s="77"/>
      <c r="BB8214" s="77"/>
    </row>
    <row r="8215" spans="50:54" s="79" customFormat="1" ht="0" hidden="1" customHeight="1" x14ac:dyDescent="0.2">
      <c r="AX8215" s="78"/>
      <c r="AZ8215" s="167"/>
      <c r="BA8215" s="77"/>
      <c r="BB8215" s="77"/>
    </row>
    <row r="8216" spans="50:54" s="79" customFormat="1" ht="0" hidden="1" customHeight="1" x14ac:dyDescent="0.2">
      <c r="AX8216" s="78"/>
      <c r="AZ8216" s="167"/>
      <c r="BA8216" s="77"/>
      <c r="BB8216" s="77"/>
    </row>
    <row r="8217" spans="50:54" s="79" customFormat="1" ht="0" hidden="1" customHeight="1" x14ac:dyDescent="0.2">
      <c r="AX8217" s="78"/>
      <c r="AZ8217" s="167"/>
      <c r="BA8217" s="77"/>
      <c r="BB8217" s="77"/>
    </row>
    <row r="8218" spans="50:54" s="79" customFormat="1" ht="0" hidden="1" customHeight="1" x14ac:dyDescent="0.2">
      <c r="AX8218" s="78"/>
      <c r="AZ8218" s="167"/>
      <c r="BA8218" s="77"/>
      <c r="BB8218" s="77"/>
    </row>
    <row r="8219" spans="50:54" s="79" customFormat="1" ht="0" hidden="1" customHeight="1" x14ac:dyDescent="0.2">
      <c r="AX8219" s="78"/>
      <c r="AZ8219" s="167"/>
      <c r="BA8219" s="77"/>
      <c r="BB8219" s="77"/>
    </row>
    <row r="8220" spans="50:54" s="79" customFormat="1" ht="0" hidden="1" customHeight="1" x14ac:dyDescent="0.2">
      <c r="AX8220" s="78"/>
      <c r="AZ8220" s="167"/>
      <c r="BA8220" s="77"/>
      <c r="BB8220" s="77"/>
    </row>
    <row r="8221" spans="50:54" s="79" customFormat="1" ht="0" hidden="1" customHeight="1" x14ac:dyDescent="0.2">
      <c r="AX8221" s="78"/>
      <c r="AZ8221" s="167"/>
      <c r="BA8221" s="77"/>
      <c r="BB8221" s="77"/>
    </row>
    <row r="8222" spans="50:54" s="79" customFormat="1" ht="0" hidden="1" customHeight="1" x14ac:dyDescent="0.2">
      <c r="AX8222" s="78"/>
      <c r="AZ8222" s="167"/>
      <c r="BA8222" s="77"/>
      <c r="BB8222" s="77"/>
    </row>
    <row r="8223" spans="50:54" s="79" customFormat="1" ht="0" hidden="1" customHeight="1" x14ac:dyDescent="0.2">
      <c r="AX8223" s="78"/>
      <c r="AZ8223" s="167"/>
      <c r="BA8223" s="77"/>
      <c r="BB8223" s="77"/>
    </row>
    <row r="8224" spans="50:54" s="79" customFormat="1" ht="0" hidden="1" customHeight="1" x14ac:dyDescent="0.2">
      <c r="AX8224" s="78"/>
      <c r="AZ8224" s="167"/>
      <c r="BA8224" s="77"/>
      <c r="BB8224" s="77"/>
    </row>
    <row r="8225" spans="50:54" s="79" customFormat="1" ht="0" hidden="1" customHeight="1" x14ac:dyDescent="0.2">
      <c r="AX8225" s="78"/>
      <c r="AZ8225" s="167"/>
      <c r="BA8225" s="77"/>
      <c r="BB8225" s="77"/>
    </row>
    <row r="8226" spans="50:54" s="79" customFormat="1" ht="0" hidden="1" customHeight="1" x14ac:dyDescent="0.2">
      <c r="AX8226" s="78"/>
      <c r="AZ8226" s="167"/>
      <c r="BA8226" s="77"/>
      <c r="BB8226" s="77"/>
    </row>
    <row r="8227" spans="50:54" s="79" customFormat="1" ht="0" hidden="1" customHeight="1" x14ac:dyDescent="0.2">
      <c r="AX8227" s="78"/>
      <c r="AZ8227" s="167"/>
      <c r="BA8227" s="77"/>
      <c r="BB8227" s="77"/>
    </row>
    <row r="8228" spans="50:54" s="79" customFormat="1" ht="0" hidden="1" customHeight="1" x14ac:dyDescent="0.2">
      <c r="AX8228" s="78"/>
      <c r="AZ8228" s="167"/>
      <c r="BA8228" s="77"/>
      <c r="BB8228" s="77"/>
    </row>
    <row r="8229" spans="50:54" s="79" customFormat="1" ht="0" hidden="1" customHeight="1" x14ac:dyDescent="0.2">
      <c r="AX8229" s="78"/>
      <c r="AZ8229" s="167"/>
      <c r="BA8229" s="77"/>
      <c r="BB8229" s="77"/>
    </row>
    <row r="8230" spans="50:54" s="79" customFormat="1" ht="0" hidden="1" customHeight="1" x14ac:dyDescent="0.2">
      <c r="AX8230" s="78"/>
      <c r="AZ8230" s="167"/>
      <c r="BA8230" s="77"/>
      <c r="BB8230" s="77"/>
    </row>
    <row r="8231" spans="50:54" s="79" customFormat="1" ht="0" hidden="1" customHeight="1" x14ac:dyDescent="0.2">
      <c r="AX8231" s="78"/>
      <c r="AZ8231" s="167"/>
      <c r="BA8231" s="77"/>
      <c r="BB8231" s="77"/>
    </row>
    <row r="8232" spans="50:54" s="79" customFormat="1" ht="0" hidden="1" customHeight="1" x14ac:dyDescent="0.2">
      <c r="AX8232" s="78"/>
      <c r="AZ8232" s="167"/>
      <c r="BA8232" s="77"/>
      <c r="BB8232" s="77"/>
    </row>
    <row r="8233" spans="50:54" s="79" customFormat="1" ht="0" hidden="1" customHeight="1" x14ac:dyDescent="0.2">
      <c r="AX8233" s="78"/>
      <c r="AZ8233" s="167"/>
      <c r="BA8233" s="77"/>
      <c r="BB8233" s="77"/>
    </row>
    <row r="8234" spans="50:54" s="79" customFormat="1" ht="0" hidden="1" customHeight="1" x14ac:dyDescent="0.2">
      <c r="AX8234" s="78"/>
      <c r="AZ8234" s="167"/>
      <c r="BA8234" s="77"/>
      <c r="BB8234" s="77"/>
    </row>
    <row r="8235" spans="50:54" s="79" customFormat="1" ht="0" hidden="1" customHeight="1" x14ac:dyDescent="0.2">
      <c r="AX8235" s="78"/>
      <c r="AZ8235" s="167"/>
      <c r="BA8235" s="77"/>
      <c r="BB8235" s="77"/>
    </row>
    <row r="8236" spans="50:54" s="79" customFormat="1" ht="0" hidden="1" customHeight="1" x14ac:dyDescent="0.2">
      <c r="AX8236" s="78"/>
      <c r="AZ8236" s="167"/>
      <c r="BA8236" s="77"/>
      <c r="BB8236" s="77"/>
    </row>
    <row r="8237" spans="50:54" s="79" customFormat="1" ht="0" hidden="1" customHeight="1" x14ac:dyDescent="0.2">
      <c r="AX8237" s="78"/>
      <c r="AZ8237" s="167"/>
      <c r="BA8237" s="77"/>
      <c r="BB8237" s="77"/>
    </row>
    <row r="8238" spans="50:54" s="79" customFormat="1" ht="0" hidden="1" customHeight="1" x14ac:dyDescent="0.2">
      <c r="AX8238" s="78"/>
      <c r="AZ8238" s="167"/>
      <c r="BA8238" s="77"/>
      <c r="BB8238" s="77"/>
    </row>
    <row r="8239" spans="50:54" s="79" customFormat="1" ht="0" hidden="1" customHeight="1" x14ac:dyDescent="0.2">
      <c r="AX8239" s="78"/>
      <c r="AZ8239" s="167"/>
      <c r="BA8239" s="77"/>
      <c r="BB8239" s="77"/>
    </row>
    <row r="8240" spans="50:54" s="79" customFormat="1" ht="0" hidden="1" customHeight="1" x14ac:dyDescent="0.2">
      <c r="AX8240" s="78"/>
      <c r="AZ8240" s="167"/>
      <c r="BA8240" s="77"/>
      <c r="BB8240" s="77"/>
    </row>
    <row r="8241" spans="50:54" s="79" customFormat="1" ht="0" hidden="1" customHeight="1" x14ac:dyDescent="0.2">
      <c r="AX8241" s="78"/>
      <c r="AZ8241" s="167"/>
      <c r="BA8241" s="77"/>
      <c r="BB8241" s="77"/>
    </row>
    <row r="8242" spans="50:54" s="79" customFormat="1" ht="0" hidden="1" customHeight="1" x14ac:dyDescent="0.2">
      <c r="AX8242" s="78"/>
      <c r="AZ8242" s="167"/>
      <c r="BA8242" s="77"/>
      <c r="BB8242" s="77"/>
    </row>
    <row r="8243" spans="50:54" s="79" customFormat="1" ht="0" hidden="1" customHeight="1" x14ac:dyDescent="0.2">
      <c r="AX8243" s="78"/>
      <c r="AZ8243" s="167"/>
      <c r="BA8243" s="77"/>
      <c r="BB8243" s="77"/>
    </row>
    <row r="8244" spans="50:54" s="79" customFormat="1" ht="0" hidden="1" customHeight="1" x14ac:dyDescent="0.2">
      <c r="AX8244" s="78"/>
      <c r="AZ8244" s="167"/>
      <c r="BA8244" s="77"/>
      <c r="BB8244" s="77"/>
    </row>
    <row r="8245" spans="50:54" s="79" customFormat="1" ht="0" hidden="1" customHeight="1" x14ac:dyDescent="0.2">
      <c r="AX8245" s="78"/>
      <c r="AZ8245" s="167"/>
      <c r="BA8245" s="77"/>
      <c r="BB8245" s="77"/>
    </row>
    <row r="8246" spans="50:54" s="79" customFormat="1" ht="0" hidden="1" customHeight="1" x14ac:dyDescent="0.2">
      <c r="AX8246" s="78"/>
      <c r="AZ8246" s="167"/>
      <c r="BA8246" s="77"/>
      <c r="BB8246" s="77"/>
    </row>
    <row r="8247" spans="50:54" s="79" customFormat="1" ht="0" hidden="1" customHeight="1" x14ac:dyDescent="0.2">
      <c r="AX8247" s="78"/>
      <c r="AZ8247" s="167"/>
      <c r="BA8247" s="77"/>
      <c r="BB8247" s="77"/>
    </row>
    <row r="8248" spans="50:54" s="79" customFormat="1" ht="0" hidden="1" customHeight="1" x14ac:dyDescent="0.2">
      <c r="AX8248" s="78"/>
      <c r="AZ8248" s="167"/>
      <c r="BA8248" s="77"/>
      <c r="BB8248" s="77"/>
    </row>
    <row r="8249" spans="50:54" s="79" customFormat="1" ht="0" hidden="1" customHeight="1" x14ac:dyDescent="0.2">
      <c r="AX8249" s="78"/>
      <c r="AZ8249" s="167"/>
      <c r="BA8249" s="77"/>
      <c r="BB8249" s="77"/>
    </row>
    <row r="8250" spans="50:54" s="79" customFormat="1" ht="0" hidden="1" customHeight="1" x14ac:dyDescent="0.2">
      <c r="AX8250" s="78"/>
      <c r="AZ8250" s="167"/>
      <c r="BA8250" s="77"/>
      <c r="BB8250" s="77"/>
    </row>
    <row r="8251" spans="50:54" s="79" customFormat="1" ht="0" hidden="1" customHeight="1" x14ac:dyDescent="0.2">
      <c r="AX8251" s="78"/>
      <c r="AZ8251" s="167"/>
      <c r="BA8251" s="77"/>
      <c r="BB8251" s="77"/>
    </row>
    <row r="8252" spans="50:54" s="79" customFormat="1" ht="0" hidden="1" customHeight="1" x14ac:dyDescent="0.2">
      <c r="AX8252" s="78"/>
      <c r="AZ8252" s="167"/>
      <c r="BA8252" s="77"/>
      <c r="BB8252" s="77"/>
    </row>
    <row r="8253" spans="50:54" s="79" customFormat="1" ht="0" hidden="1" customHeight="1" x14ac:dyDescent="0.2">
      <c r="AX8253" s="78"/>
      <c r="AZ8253" s="167"/>
      <c r="BA8253" s="77"/>
      <c r="BB8253" s="77"/>
    </row>
    <row r="8254" spans="50:54" s="79" customFormat="1" ht="0" hidden="1" customHeight="1" x14ac:dyDescent="0.2">
      <c r="AX8254" s="78"/>
      <c r="AZ8254" s="167"/>
      <c r="BA8254" s="77"/>
      <c r="BB8254" s="77"/>
    </row>
    <row r="8255" spans="50:54" s="79" customFormat="1" ht="0" hidden="1" customHeight="1" x14ac:dyDescent="0.2">
      <c r="AX8255" s="78"/>
      <c r="AZ8255" s="167"/>
      <c r="BA8255" s="77"/>
      <c r="BB8255" s="77"/>
    </row>
    <row r="8256" spans="50:54" s="79" customFormat="1" ht="0" hidden="1" customHeight="1" x14ac:dyDescent="0.2">
      <c r="AX8256" s="78"/>
      <c r="AZ8256" s="167"/>
      <c r="BA8256" s="77"/>
      <c r="BB8256" s="77"/>
    </row>
    <row r="8257" spans="50:54" s="79" customFormat="1" ht="0" hidden="1" customHeight="1" x14ac:dyDescent="0.2">
      <c r="AX8257" s="78"/>
      <c r="AZ8257" s="167"/>
      <c r="BA8257" s="77"/>
      <c r="BB8257" s="77"/>
    </row>
    <row r="8258" spans="50:54" s="79" customFormat="1" ht="0" hidden="1" customHeight="1" x14ac:dyDescent="0.2">
      <c r="AX8258" s="78"/>
      <c r="AZ8258" s="167"/>
      <c r="BA8258" s="77"/>
      <c r="BB8258" s="77"/>
    </row>
    <row r="8259" spans="50:54" s="79" customFormat="1" ht="0" hidden="1" customHeight="1" x14ac:dyDescent="0.2">
      <c r="AX8259" s="78"/>
      <c r="AZ8259" s="167"/>
      <c r="BA8259" s="77"/>
      <c r="BB8259" s="77"/>
    </row>
    <row r="8260" spans="50:54" s="79" customFormat="1" ht="0" hidden="1" customHeight="1" x14ac:dyDescent="0.2">
      <c r="AX8260" s="78"/>
      <c r="AZ8260" s="167"/>
      <c r="BA8260" s="77"/>
      <c r="BB8260" s="77"/>
    </row>
    <row r="8261" spans="50:54" s="79" customFormat="1" ht="0" hidden="1" customHeight="1" x14ac:dyDescent="0.2">
      <c r="AX8261" s="78"/>
      <c r="AZ8261" s="167"/>
      <c r="BA8261" s="77"/>
      <c r="BB8261" s="77"/>
    </row>
    <row r="8262" spans="50:54" s="79" customFormat="1" ht="0" hidden="1" customHeight="1" x14ac:dyDescent="0.2">
      <c r="AX8262" s="78"/>
      <c r="AZ8262" s="167"/>
      <c r="BA8262" s="77"/>
      <c r="BB8262" s="77"/>
    </row>
    <row r="8263" spans="50:54" s="79" customFormat="1" ht="0" hidden="1" customHeight="1" x14ac:dyDescent="0.2">
      <c r="AX8263" s="78"/>
      <c r="AZ8263" s="167"/>
      <c r="BA8263" s="77"/>
      <c r="BB8263" s="77"/>
    </row>
    <row r="8264" spans="50:54" s="79" customFormat="1" ht="0" hidden="1" customHeight="1" x14ac:dyDescent="0.2">
      <c r="AX8264" s="78"/>
      <c r="AZ8264" s="167"/>
      <c r="BA8264" s="77"/>
      <c r="BB8264" s="77"/>
    </row>
    <row r="8265" spans="50:54" s="79" customFormat="1" ht="0" hidden="1" customHeight="1" x14ac:dyDescent="0.2">
      <c r="AX8265" s="78"/>
      <c r="AZ8265" s="167"/>
      <c r="BA8265" s="77"/>
      <c r="BB8265" s="77"/>
    </row>
    <row r="8266" spans="50:54" s="79" customFormat="1" ht="0" hidden="1" customHeight="1" x14ac:dyDescent="0.2">
      <c r="AX8266" s="78"/>
      <c r="AZ8266" s="167"/>
      <c r="BA8266" s="77"/>
      <c r="BB8266" s="77"/>
    </row>
    <row r="8267" spans="50:54" s="79" customFormat="1" ht="0" hidden="1" customHeight="1" x14ac:dyDescent="0.2">
      <c r="AX8267" s="78"/>
      <c r="AZ8267" s="167"/>
      <c r="BA8267" s="77"/>
      <c r="BB8267" s="77"/>
    </row>
    <row r="8268" spans="50:54" s="79" customFormat="1" ht="0" hidden="1" customHeight="1" x14ac:dyDescent="0.2">
      <c r="AX8268" s="78"/>
      <c r="AZ8268" s="167"/>
      <c r="BA8268" s="77"/>
      <c r="BB8268" s="77"/>
    </row>
    <row r="8269" spans="50:54" s="79" customFormat="1" ht="0" hidden="1" customHeight="1" x14ac:dyDescent="0.2">
      <c r="AX8269" s="78"/>
      <c r="AZ8269" s="167"/>
      <c r="BA8269" s="77"/>
      <c r="BB8269" s="77"/>
    </row>
    <row r="8270" spans="50:54" s="79" customFormat="1" ht="0" hidden="1" customHeight="1" x14ac:dyDescent="0.2">
      <c r="AX8270" s="78"/>
      <c r="AZ8270" s="167"/>
      <c r="BA8270" s="77"/>
      <c r="BB8270" s="77"/>
    </row>
    <row r="8271" spans="50:54" s="79" customFormat="1" ht="0" hidden="1" customHeight="1" x14ac:dyDescent="0.2">
      <c r="AX8271" s="78"/>
      <c r="AZ8271" s="167"/>
      <c r="BA8271" s="77"/>
      <c r="BB8271" s="77"/>
    </row>
    <row r="8272" spans="50:54" s="79" customFormat="1" ht="0" hidden="1" customHeight="1" x14ac:dyDescent="0.2">
      <c r="AX8272" s="78"/>
      <c r="AZ8272" s="167"/>
      <c r="BA8272" s="77"/>
      <c r="BB8272" s="77"/>
    </row>
    <row r="8273" spans="50:54" s="79" customFormat="1" ht="0" hidden="1" customHeight="1" x14ac:dyDescent="0.2">
      <c r="AX8273" s="78"/>
      <c r="AZ8273" s="167"/>
      <c r="BA8273" s="77"/>
      <c r="BB8273" s="77"/>
    </row>
    <row r="8274" spans="50:54" s="79" customFormat="1" ht="0" hidden="1" customHeight="1" x14ac:dyDescent="0.2">
      <c r="AX8274" s="78"/>
      <c r="AZ8274" s="167"/>
      <c r="BA8274" s="77"/>
      <c r="BB8274" s="77"/>
    </row>
    <row r="8275" spans="50:54" s="79" customFormat="1" ht="0" hidden="1" customHeight="1" x14ac:dyDescent="0.2">
      <c r="AX8275" s="78"/>
      <c r="AZ8275" s="167"/>
      <c r="BA8275" s="77"/>
      <c r="BB8275" s="77"/>
    </row>
    <row r="8276" spans="50:54" s="79" customFormat="1" ht="0" hidden="1" customHeight="1" x14ac:dyDescent="0.2">
      <c r="AX8276" s="78"/>
      <c r="AZ8276" s="167"/>
      <c r="BA8276" s="77"/>
      <c r="BB8276" s="77"/>
    </row>
    <row r="8277" spans="50:54" s="79" customFormat="1" ht="0" hidden="1" customHeight="1" x14ac:dyDescent="0.2">
      <c r="AX8277" s="78"/>
      <c r="AZ8277" s="167"/>
      <c r="BA8277" s="77"/>
      <c r="BB8277" s="77"/>
    </row>
    <row r="8278" spans="50:54" s="79" customFormat="1" ht="0" hidden="1" customHeight="1" x14ac:dyDescent="0.2">
      <c r="AX8278" s="78"/>
      <c r="AZ8278" s="167"/>
      <c r="BA8278" s="77"/>
      <c r="BB8278" s="77"/>
    </row>
    <row r="8279" spans="50:54" s="79" customFormat="1" ht="0" hidden="1" customHeight="1" x14ac:dyDescent="0.2">
      <c r="AX8279" s="78"/>
      <c r="AZ8279" s="167"/>
      <c r="BA8279" s="77"/>
      <c r="BB8279" s="77"/>
    </row>
    <row r="8280" spans="50:54" s="79" customFormat="1" ht="0" hidden="1" customHeight="1" x14ac:dyDescent="0.2">
      <c r="AX8280" s="78"/>
      <c r="AZ8280" s="167"/>
      <c r="BA8280" s="77"/>
      <c r="BB8280" s="77"/>
    </row>
    <row r="8281" spans="50:54" s="79" customFormat="1" ht="0" hidden="1" customHeight="1" x14ac:dyDescent="0.2">
      <c r="AX8281" s="78"/>
      <c r="AZ8281" s="167"/>
      <c r="BA8281" s="77"/>
      <c r="BB8281" s="77"/>
    </row>
    <row r="8282" spans="50:54" s="79" customFormat="1" ht="0" hidden="1" customHeight="1" x14ac:dyDescent="0.2">
      <c r="AX8282" s="78"/>
      <c r="AZ8282" s="167"/>
      <c r="BA8282" s="77"/>
      <c r="BB8282" s="77"/>
    </row>
    <row r="8283" spans="50:54" s="79" customFormat="1" ht="0" hidden="1" customHeight="1" x14ac:dyDescent="0.2">
      <c r="AX8283" s="78"/>
      <c r="AZ8283" s="167"/>
      <c r="BA8283" s="77"/>
      <c r="BB8283" s="77"/>
    </row>
    <row r="8284" spans="50:54" s="79" customFormat="1" ht="0" hidden="1" customHeight="1" x14ac:dyDescent="0.2">
      <c r="AX8284" s="78"/>
      <c r="AZ8284" s="167"/>
      <c r="BA8284" s="77"/>
      <c r="BB8284" s="77"/>
    </row>
    <row r="8285" spans="50:54" s="79" customFormat="1" ht="0" hidden="1" customHeight="1" x14ac:dyDescent="0.2">
      <c r="AX8285" s="78"/>
      <c r="AZ8285" s="167"/>
      <c r="BA8285" s="77"/>
      <c r="BB8285" s="77"/>
    </row>
    <row r="8286" spans="50:54" s="79" customFormat="1" ht="0" hidden="1" customHeight="1" x14ac:dyDescent="0.2">
      <c r="AX8286" s="78"/>
      <c r="AZ8286" s="167"/>
      <c r="BA8286" s="77"/>
      <c r="BB8286" s="77"/>
    </row>
    <row r="8287" spans="50:54" s="79" customFormat="1" ht="0" hidden="1" customHeight="1" x14ac:dyDescent="0.2">
      <c r="AX8287" s="78"/>
      <c r="AZ8287" s="167"/>
      <c r="BA8287" s="77"/>
      <c r="BB8287" s="77"/>
    </row>
    <row r="8288" spans="50:54" s="79" customFormat="1" ht="0" hidden="1" customHeight="1" x14ac:dyDescent="0.2">
      <c r="AX8288" s="78"/>
      <c r="AZ8288" s="167"/>
      <c r="BA8288" s="77"/>
      <c r="BB8288" s="77"/>
    </row>
    <row r="8289" spans="50:54" s="79" customFormat="1" ht="0" hidden="1" customHeight="1" x14ac:dyDescent="0.2">
      <c r="AX8289" s="78"/>
      <c r="AZ8289" s="167"/>
      <c r="BA8289" s="77"/>
      <c r="BB8289" s="77"/>
    </row>
    <row r="8290" spans="50:54" s="79" customFormat="1" ht="0" hidden="1" customHeight="1" x14ac:dyDescent="0.2">
      <c r="AX8290" s="78"/>
      <c r="AZ8290" s="167"/>
      <c r="BA8290" s="77"/>
      <c r="BB8290" s="77"/>
    </row>
    <row r="8291" spans="50:54" s="79" customFormat="1" ht="0" hidden="1" customHeight="1" x14ac:dyDescent="0.2">
      <c r="AX8291" s="78"/>
      <c r="AZ8291" s="167"/>
      <c r="BA8291" s="77"/>
      <c r="BB8291" s="77"/>
    </row>
    <row r="8292" spans="50:54" s="79" customFormat="1" ht="0" hidden="1" customHeight="1" x14ac:dyDescent="0.2">
      <c r="AX8292" s="78"/>
      <c r="AZ8292" s="167"/>
      <c r="BA8292" s="77"/>
      <c r="BB8292" s="77"/>
    </row>
    <row r="8293" spans="50:54" s="79" customFormat="1" ht="0" hidden="1" customHeight="1" x14ac:dyDescent="0.2">
      <c r="AX8293" s="78"/>
      <c r="AZ8293" s="167"/>
      <c r="BA8293" s="77"/>
      <c r="BB8293" s="77"/>
    </row>
    <row r="8294" spans="50:54" s="79" customFormat="1" ht="0" hidden="1" customHeight="1" x14ac:dyDescent="0.2">
      <c r="AX8294" s="78"/>
      <c r="AZ8294" s="167"/>
      <c r="BA8294" s="77"/>
      <c r="BB8294" s="77"/>
    </row>
    <row r="8295" spans="50:54" s="79" customFormat="1" ht="0" hidden="1" customHeight="1" x14ac:dyDescent="0.2">
      <c r="AX8295" s="78"/>
      <c r="AZ8295" s="167"/>
      <c r="BA8295" s="77"/>
      <c r="BB8295" s="77"/>
    </row>
    <row r="8296" spans="50:54" s="79" customFormat="1" ht="0" hidden="1" customHeight="1" x14ac:dyDescent="0.2">
      <c r="AX8296" s="78"/>
      <c r="AZ8296" s="167"/>
      <c r="BA8296" s="77"/>
      <c r="BB8296" s="77"/>
    </row>
    <row r="8297" spans="50:54" s="79" customFormat="1" ht="0" hidden="1" customHeight="1" x14ac:dyDescent="0.2">
      <c r="AX8297" s="78"/>
      <c r="AZ8297" s="167"/>
      <c r="BA8297" s="77"/>
      <c r="BB8297" s="77"/>
    </row>
    <row r="8298" spans="50:54" s="79" customFormat="1" ht="0" hidden="1" customHeight="1" x14ac:dyDescent="0.2">
      <c r="AX8298" s="78"/>
      <c r="AZ8298" s="167"/>
      <c r="BA8298" s="77"/>
      <c r="BB8298" s="77"/>
    </row>
    <row r="8299" spans="50:54" s="79" customFormat="1" ht="0" hidden="1" customHeight="1" x14ac:dyDescent="0.2">
      <c r="AX8299" s="78"/>
      <c r="AZ8299" s="167"/>
      <c r="BA8299" s="77"/>
      <c r="BB8299" s="77"/>
    </row>
    <row r="8300" spans="50:54" s="79" customFormat="1" ht="0" hidden="1" customHeight="1" x14ac:dyDescent="0.2">
      <c r="AX8300" s="78"/>
      <c r="AZ8300" s="167"/>
      <c r="BA8300" s="77"/>
      <c r="BB8300" s="77"/>
    </row>
    <row r="8301" spans="50:54" s="79" customFormat="1" ht="0" hidden="1" customHeight="1" x14ac:dyDescent="0.2">
      <c r="AX8301" s="78"/>
      <c r="AZ8301" s="167"/>
      <c r="BA8301" s="77"/>
      <c r="BB8301" s="77"/>
    </row>
    <row r="8302" spans="50:54" s="79" customFormat="1" ht="0" hidden="1" customHeight="1" x14ac:dyDescent="0.2">
      <c r="AX8302" s="78"/>
      <c r="AZ8302" s="167"/>
      <c r="BA8302" s="77"/>
      <c r="BB8302" s="77"/>
    </row>
    <row r="8303" spans="50:54" s="79" customFormat="1" ht="0" hidden="1" customHeight="1" x14ac:dyDescent="0.2">
      <c r="AX8303" s="78"/>
      <c r="AZ8303" s="167"/>
      <c r="BA8303" s="77"/>
      <c r="BB8303" s="77"/>
    </row>
    <row r="8304" spans="50:54" s="79" customFormat="1" ht="0" hidden="1" customHeight="1" x14ac:dyDescent="0.2">
      <c r="AX8304" s="78"/>
      <c r="AZ8304" s="167"/>
      <c r="BA8304" s="77"/>
      <c r="BB8304" s="77"/>
    </row>
    <row r="8305" spans="50:54" s="79" customFormat="1" ht="0" hidden="1" customHeight="1" x14ac:dyDescent="0.2">
      <c r="AX8305" s="78"/>
      <c r="AZ8305" s="167"/>
      <c r="BA8305" s="77"/>
      <c r="BB8305" s="77"/>
    </row>
    <row r="8306" spans="50:54" s="79" customFormat="1" ht="0" hidden="1" customHeight="1" x14ac:dyDescent="0.2">
      <c r="AX8306" s="78"/>
      <c r="AZ8306" s="167"/>
      <c r="BA8306" s="77"/>
      <c r="BB8306" s="77"/>
    </row>
    <row r="8307" spans="50:54" s="79" customFormat="1" ht="0" hidden="1" customHeight="1" x14ac:dyDescent="0.2">
      <c r="AX8307" s="78"/>
      <c r="AZ8307" s="167"/>
      <c r="BA8307" s="77"/>
      <c r="BB8307" s="77"/>
    </row>
    <row r="8308" spans="50:54" s="79" customFormat="1" ht="0" hidden="1" customHeight="1" x14ac:dyDescent="0.2">
      <c r="AX8308" s="78"/>
      <c r="AZ8308" s="167"/>
      <c r="BA8308" s="77"/>
      <c r="BB8308" s="77"/>
    </row>
    <row r="8309" spans="50:54" s="79" customFormat="1" ht="0" hidden="1" customHeight="1" x14ac:dyDescent="0.2">
      <c r="AX8309" s="78"/>
      <c r="AZ8309" s="167"/>
      <c r="BA8309" s="77"/>
      <c r="BB8309" s="77"/>
    </row>
    <row r="8310" spans="50:54" s="79" customFormat="1" ht="0" hidden="1" customHeight="1" x14ac:dyDescent="0.2">
      <c r="AX8310" s="78"/>
      <c r="AZ8310" s="167"/>
      <c r="BA8310" s="77"/>
      <c r="BB8310" s="77"/>
    </row>
    <row r="8311" spans="50:54" s="79" customFormat="1" ht="0" hidden="1" customHeight="1" x14ac:dyDescent="0.2">
      <c r="AX8311" s="78"/>
      <c r="AZ8311" s="167"/>
      <c r="BA8311" s="77"/>
      <c r="BB8311" s="77"/>
    </row>
    <row r="8312" spans="50:54" s="79" customFormat="1" ht="0" hidden="1" customHeight="1" x14ac:dyDescent="0.2">
      <c r="AX8312" s="78"/>
      <c r="AZ8312" s="167"/>
      <c r="BA8312" s="77"/>
      <c r="BB8312" s="77"/>
    </row>
    <row r="8313" spans="50:54" s="79" customFormat="1" ht="0" hidden="1" customHeight="1" x14ac:dyDescent="0.2">
      <c r="AX8313" s="78"/>
      <c r="AZ8313" s="167"/>
      <c r="BA8313" s="77"/>
      <c r="BB8313" s="77"/>
    </row>
    <row r="8314" spans="50:54" s="79" customFormat="1" ht="0" hidden="1" customHeight="1" x14ac:dyDescent="0.2">
      <c r="AX8314" s="78"/>
      <c r="AZ8314" s="167"/>
      <c r="BA8314" s="77"/>
      <c r="BB8314" s="77"/>
    </row>
    <row r="8315" spans="50:54" s="79" customFormat="1" ht="0" hidden="1" customHeight="1" x14ac:dyDescent="0.2">
      <c r="AX8315" s="78"/>
      <c r="AZ8315" s="167"/>
      <c r="BA8315" s="77"/>
      <c r="BB8315" s="77"/>
    </row>
    <row r="8316" spans="50:54" s="79" customFormat="1" ht="0" hidden="1" customHeight="1" x14ac:dyDescent="0.2">
      <c r="AX8316" s="78"/>
      <c r="AZ8316" s="167"/>
      <c r="BA8316" s="77"/>
      <c r="BB8316" s="77"/>
    </row>
    <row r="8317" spans="50:54" s="79" customFormat="1" ht="0" hidden="1" customHeight="1" x14ac:dyDescent="0.2">
      <c r="AX8317" s="78"/>
      <c r="AZ8317" s="167"/>
      <c r="BA8317" s="77"/>
      <c r="BB8317" s="77"/>
    </row>
    <row r="8318" spans="50:54" s="79" customFormat="1" ht="0" hidden="1" customHeight="1" x14ac:dyDescent="0.2">
      <c r="AX8318" s="78"/>
      <c r="AZ8318" s="167"/>
      <c r="BA8318" s="77"/>
      <c r="BB8318" s="77"/>
    </row>
    <row r="8319" spans="50:54" s="79" customFormat="1" ht="0" hidden="1" customHeight="1" x14ac:dyDescent="0.2">
      <c r="AX8319" s="78"/>
      <c r="AZ8319" s="167"/>
      <c r="BA8319" s="77"/>
      <c r="BB8319" s="77"/>
    </row>
    <row r="8320" spans="50:54" s="79" customFormat="1" ht="0" hidden="1" customHeight="1" x14ac:dyDescent="0.2">
      <c r="AX8320" s="78"/>
      <c r="AZ8320" s="167"/>
      <c r="BA8320" s="77"/>
      <c r="BB8320" s="77"/>
    </row>
    <row r="8321" spans="50:54" s="79" customFormat="1" ht="0" hidden="1" customHeight="1" x14ac:dyDescent="0.2">
      <c r="AX8321" s="78"/>
      <c r="AZ8321" s="167"/>
      <c r="BA8321" s="77"/>
      <c r="BB8321" s="77"/>
    </row>
    <row r="8322" spans="50:54" s="79" customFormat="1" ht="0" hidden="1" customHeight="1" x14ac:dyDescent="0.2">
      <c r="AX8322" s="78"/>
      <c r="AZ8322" s="167"/>
      <c r="BA8322" s="77"/>
      <c r="BB8322" s="77"/>
    </row>
    <row r="8323" spans="50:54" s="79" customFormat="1" ht="0" hidden="1" customHeight="1" x14ac:dyDescent="0.2">
      <c r="AX8323" s="78"/>
      <c r="AZ8323" s="167"/>
      <c r="BA8323" s="77"/>
      <c r="BB8323" s="77"/>
    </row>
    <row r="8324" spans="50:54" s="79" customFormat="1" ht="0" hidden="1" customHeight="1" x14ac:dyDescent="0.2">
      <c r="AX8324" s="78"/>
      <c r="AZ8324" s="167"/>
      <c r="BA8324" s="77"/>
      <c r="BB8324" s="77"/>
    </row>
    <row r="8325" spans="50:54" s="79" customFormat="1" ht="0" hidden="1" customHeight="1" x14ac:dyDescent="0.2">
      <c r="AX8325" s="78"/>
      <c r="AZ8325" s="167"/>
      <c r="BA8325" s="77"/>
      <c r="BB8325" s="77"/>
    </row>
    <row r="8326" spans="50:54" s="79" customFormat="1" ht="0" hidden="1" customHeight="1" x14ac:dyDescent="0.2">
      <c r="AX8326" s="78"/>
      <c r="AZ8326" s="167"/>
      <c r="BA8326" s="77"/>
      <c r="BB8326" s="77"/>
    </row>
    <row r="8327" spans="50:54" s="79" customFormat="1" ht="0" hidden="1" customHeight="1" x14ac:dyDescent="0.2">
      <c r="AX8327" s="78"/>
      <c r="AZ8327" s="167"/>
      <c r="BA8327" s="77"/>
      <c r="BB8327" s="77"/>
    </row>
    <row r="8328" spans="50:54" s="79" customFormat="1" ht="0" hidden="1" customHeight="1" x14ac:dyDescent="0.2">
      <c r="AX8328" s="78"/>
      <c r="AZ8328" s="167"/>
      <c r="BA8328" s="77"/>
      <c r="BB8328" s="77"/>
    </row>
    <row r="8329" spans="50:54" s="79" customFormat="1" ht="0" hidden="1" customHeight="1" x14ac:dyDescent="0.2">
      <c r="AX8329" s="78"/>
      <c r="AZ8329" s="167"/>
      <c r="BA8329" s="77"/>
      <c r="BB8329" s="77"/>
    </row>
    <row r="8330" spans="50:54" s="79" customFormat="1" ht="0" hidden="1" customHeight="1" x14ac:dyDescent="0.2">
      <c r="AX8330" s="78"/>
      <c r="AZ8330" s="167"/>
      <c r="BA8330" s="77"/>
      <c r="BB8330" s="77"/>
    </row>
    <row r="8331" spans="50:54" s="79" customFormat="1" ht="0" hidden="1" customHeight="1" x14ac:dyDescent="0.2">
      <c r="AX8331" s="78"/>
      <c r="AZ8331" s="167"/>
      <c r="BA8331" s="77"/>
      <c r="BB8331" s="77"/>
    </row>
    <row r="8332" spans="50:54" s="79" customFormat="1" ht="0" hidden="1" customHeight="1" x14ac:dyDescent="0.2">
      <c r="AX8332" s="78"/>
      <c r="AZ8332" s="167"/>
      <c r="BA8332" s="77"/>
      <c r="BB8332" s="77"/>
    </row>
    <row r="8333" spans="50:54" s="79" customFormat="1" ht="0" hidden="1" customHeight="1" x14ac:dyDescent="0.2">
      <c r="AX8333" s="78"/>
      <c r="AZ8333" s="167"/>
      <c r="BA8333" s="77"/>
      <c r="BB8333" s="77"/>
    </row>
    <row r="8334" spans="50:54" s="79" customFormat="1" ht="0" hidden="1" customHeight="1" x14ac:dyDescent="0.2">
      <c r="AX8334" s="78"/>
      <c r="AZ8334" s="167"/>
      <c r="BA8334" s="77"/>
      <c r="BB8334" s="77"/>
    </row>
    <row r="8335" spans="50:54" s="79" customFormat="1" ht="0" hidden="1" customHeight="1" x14ac:dyDescent="0.2">
      <c r="AX8335" s="78"/>
      <c r="AZ8335" s="167"/>
      <c r="BA8335" s="77"/>
      <c r="BB8335" s="77"/>
    </row>
    <row r="8336" spans="50:54" s="79" customFormat="1" ht="0" hidden="1" customHeight="1" x14ac:dyDescent="0.2">
      <c r="AX8336" s="78"/>
      <c r="AZ8336" s="167"/>
      <c r="BA8336" s="77"/>
      <c r="BB8336" s="77"/>
    </row>
    <row r="8337" spans="50:54" s="79" customFormat="1" ht="0" hidden="1" customHeight="1" x14ac:dyDescent="0.2">
      <c r="AX8337" s="78"/>
      <c r="AZ8337" s="167"/>
      <c r="BA8337" s="77"/>
      <c r="BB8337" s="77"/>
    </row>
    <row r="8338" spans="50:54" s="79" customFormat="1" ht="0" hidden="1" customHeight="1" x14ac:dyDescent="0.2">
      <c r="AX8338" s="78"/>
      <c r="AZ8338" s="167"/>
      <c r="BA8338" s="77"/>
      <c r="BB8338" s="77"/>
    </row>
    <row r="8339" spans="50:54" s="79" customFormat="1" ht="0" hidden="1" customHeight="1" x14ac:dyDescent="0.2">
      <c r="AX8339" s="78"/>
      <c r="AZ8339" s="167"/>
      <c r="BA8339" s="77"/>
      <c r="BB8339" s="77"/>
    </row>
    <row r="8340" spans="50:54" s="79" customFormat="1" ht="0" hidden="1" customHeight="1" x14ac:dyDescent="0.2">
      <c r="AX8340" s="78"/>
      <c r="AZ8340" s="167"/>
      <c r="BA8340" s="77"/>
      <c r="BB8340" s="77"/>
    </row>
    <row r="8341" spans="50:54" s="79" customFormat="1" ht="0" hidden="1" customHeight="1" x14ac:dyDescent="0.2">
      <c r="AX8341" s="78"/>
      <c r="AZ8341" s="167"/>
      <c r="BA8341" s="77"/>
      <c r="BB8341" s="77"/>
    </row>
    <row r="8342" spans="50:54" s="79" customFormat="1" ht="0" hidden="1" customHeight="1" x14ac:dyDescent="0.2">
      <c r="AX8342" s="78"/>
      <c r="AZ8342" s="167"/>
      <c r="BA8342" s="77"/>
      <c r="BB8342" s="77"/>
    </row>
    <row r="8343" spans="50:54" s="79" customFormat="1" ht="0" hidden="1" customHeight="1" x14ac:dyDescent="0.2">
      <c r="AX8343" s="78"/>
      <c r="AZ8343" s="167"/>
      <c r="BA8343" s="77"/>
      <c r="BB8343" s="77"/>
    </row>
    <row r="8344" spans="50:54" s="79" customFormat="1" ht="0" hidden="1" customHeight="1" x14ac:dyDescent="0.2">
      <c r="AX8344" s="78"/>
      <c r="AZ8344" s="167"/>
      <c r="BA8344" s="77"/>
      <c r="BB8344" s="77"/>
    </row>
    <row r="8345" spans="50:54" s="79" customFormat="1" ht="0" hidden="1" customHeight="1" x14ac:dyDescent="0.2">
      <c r="AX8345" s="78"/>
      <c r="AZ8345" s="167"/>
      <c r="BA8345" s="77"/>
      <c r="BB8345" s="77"/>
    </row>
    <row r="8346" spans="50:54" s="79" customFormat="1" ht="0" hidden="1" customHeight="1" x14ac:dyDescent="0.2">
      <c r="AX8346" s="78"/>
      <c r="AZ8346" s="167"/>
      <c r="BA8346" s="77"/>
      <c r="BB8346" s="77"/>
    </row>
    <row r="8347" spans="50:54" s="79" customFormat="1" ht="0" hidden="1" customHeight="1" x14ac:dyDescent="0.2">
      <c r="AX8347" s="78"/>
      <c r="AZ8347" s="167"/>
      <c r="BA8347" s="77"/>
      <c r="BB8347" s="77"/>
    </row>
    <row r="8348" spans="50:54" s="79" customFormat="1" ht="0" hidden="1" customHeight="1" x14ac:dyDescent="0.2">
      <c r="AX8348" s="78"/>
      <c r="AZ8348" s="167"/>
      <c r="BA8348" s="77"/>
      <c r="BB8348" s="77"/>
    </row>
    <row r="8349" spans="50:54" s="79" customFormat="1" ht="0" hidden="1" customHeight="1" x14ac:dyDescent="0.2">
      <c r="AX8349" s="78"/>
      <c r="AZ8349" s="167"/>
      <c r="BA8349" s="77"/>
      <c r="BB8349" s="77"/>
    </row>
    <row r="8350" spans="50:54" s="79" customFormat="1" ht="0" hidden="1" customHeight="1" x14ac:dyDescent="0.2">
      <c r="AX8350" s="78"/>
      <c r="AZ8350" s="167"/>
      <c r="BA8350" s="77"/>
      <c r="BB8350" s="77"/>
    </row>
    <row r="8351" spans="50:54" s="79" customFormat="1" ht="0" hidden="1" customHeight="1" x14ac:dyDescent="0.2">
      <c r="AX8351" s="78"/>
      <c r="AZ8351" s="167"/>
      <c r="BA8351" s="77"/>
      <c r="BB8351" s="77"/>
    </row>
    <row r="8352" spans="50:54" s="79" customFormat="1" ht="0" hidden="1" customHeight="1" x14ac:dyDescent="0.2">
      <c r="AX8352" s="78"/>
      <c r="AZ8352" s="167"/>
      <c r="BA8352" s="77"/>
      <c r="BB8352" s="77"/>
    </row>
    <row r="8353" spans="50:54" s="79" customFormat="1" ht="0" hidden="1" customHeight="1" x14ac:dyDescent="0.2">
      <c r="AX8353" s="78"/>
      <c r="AZ8353" s="167"/>
      <c r="BA8353" s="77"/>
      <c r="BB8353" s="77"/>
    </row>
    <row r="8354" spans="50:54" s="79" customFormat="1" ht="0" hidden="1" customHeight="1" x14ac:dyDescent="0.2">
      <c r="AX8354" s="78"/>
      <c r="AZ8354" s="167"/>
      <c r="BA8354" s="77"/>
      <c r="BB8354" s="77"/>
    </row>
    <row r="8355" spans="50:54" s="79" customFormat="1" ht="0" hidden="1" customHeight="1" x14ac:dyDescent="0.2">
      <c r="AX8355" s="78"/>
      <c r="AZ8355" s="167"/>
      <c r="BA8355" s="77"/>
      <c r="BB8355" s="77"/>
    </row>
    <row r="8356" spans="50:54" s="79" customFormat="1" ht="0" hidden="1" customHeight="1" x14ac:dyDescent="0.2">
      <c r="AX8356" s="78"/>
      <c r="AZ8356" s="167"/>
      <c r="BA8356" s="77"/>
      <c r="BB8356" s="77"/>
    </row>
    <row r="8357" spans="50:54" s="79" customFormat="1" ht="0" hidden="1" customHeight="1" x14ac:dyDescent="0.2">
      <c r="AX8357" s="78"/>
      <c r="AZ8357" s="167"/>
      <c r="BA8357" s="77"/>
      <c r="BB8357" s="77"/>
    </row>
    <row r="8358" spans="50:54" s="79" customFormat="1" ht="0" hidden="1" customHeight="1" x14ac:dyDescent="0.2">
      <c r="AX8358" s="78"/>
      <c r="AZ8358" s="167"/>
      <c r="BA8358" s="77"/>
      <c r="BB8358" s="77"/>
    </row>
    <row r="8359" spans="50:54" s="79" customFormat="1" ht="0" hidden="1" customHeight="1" x14ac:dyDescent="0.2">
      <c r="AX8359" s="78"/>
      <c r="AZ8359" s="167"/>
      <c r="BA8359" s="77"/>
      <c r="BB8359" s="77"/>
    </row>
    <row r="8360" spans="50:54" s="79" customFormat="1" ht="0" hidden="1" customHeight="1" x14ac:dyDescent="0.2">
      <c r="AX8360" s="78"/>
      <c r="AZ8360" s="167"/>
      <c r="BA8360" s="77"/>
      <c r="BB8360" s="77"/>
    </row>
    <row r="8361" spans="50:54" s="79" customFormat="1" ht="0" hidden="1" customHeight="1" x14ac:dyDescent="0.2">
      <c r="AX8361" s="78"/>
      <c r="AZ8361" s="167"/>
      <c r="BA8361" s="77"/>
      <c r="BB8361" s="77"/>
    </row>
    <row r="8362" spans="50:54" s="79" customFormat="1" ht="0" hidden="1" customHeight="1" x14ac:dyDescent="0.2">
      <c r="AX8362" s="78"/>
      <c r="AZ8362" s="167"/>
      <c r="BA8362" s="77"/>
      <c r="BB8362" s="77"/>
    </row>
    <row r="8363" spans="50:54" s="79" customFormat="1" ht="0" hidden="1" customHeight="1" x14ac:dyDescent="0.2">
      <c r="AX8363" s="78"/>
      <c r="AZ8363" s="167"/>
      <c r="BA8363" s="77"/>
      <c r="BB8363" s="77"/>
    </row>
    <row r="8364" spans="50:54" s="79" customFormat="1" ht="0" hidden="1" customHeight="1" x14ac:dyDescent="0.2">
      <c r="AX8364" s="78"/>
      <c r="AZ8364" s="167"/>
      <c r="BA8364" s="77"/>
      <c r="BB8364" s="77"/>
    </row>
    <row r="8365" spans="50:54" s="79" customFormat="1" ht="0" hidden="1" customHeight="1" x14ac:dyDescent="0.2">
      <c r="AX8365" s="78"/>
      <c r="AZ8365" s="167"/>
      <c r="BA8365" s="77"/>
      <c r="BB8365" s="77"/>
    </row>
    <row r="8366" spans="50:54" s="79" customFormat="1" ht="0" hidden="1" customHeight="1" x14ac:dyDescent="0.2">
      <c r="AX8366" s="78"/>
      <c r="AZ8366" s="167"/>
      <c r="BA8366" s="77"/>
      <c r="BB8366" s="77"/>
    </row>
    <row r="8367" spans="50:54" s="79" customFormat="1" ht="0" hidden="1" customHeight="1" x14ac:dyDescent="0.2">
      <c r="AX8367" s="78"/>
      <c r="AZ8367" s="167"/>
      <c r="BA8367" s="77"/>
      <c r="BB8367" s="77"/>
    </row>
    <row r="8368" spans="50:54" s="79" customFormat="1" ht="0" hidden="1" customHeight="1" x14ac:dyDescent="0.2">
      <c r="AX8368" s="78"/>
      <c r="AZ8368" s="167"/>
      <c r="BA8368" s="77"/>
      <c r="BB8368" s="77"/>
    </row>
    <row r="8369" spans="50:54" s="79" customFormat="1" ht="0" hidden="1" customHeight="1" x14ac:dyDescent="0.2">
      <c r="AX8369" s="78"/>
      <c r="AZ8369" s="167"/>
      <c r="BA8369" s="77"/>
      <c r="BB8369" s="77"/>
    </row>
    <row r="8370" spans="50:54" s="79" customFormat="1" ht="0" hidden="1" customHeight="1" x14ac:dyDescent="0.2">
      <c r="AX8370" s="78"/>
      <c r="AZ8370" s="167"/>
      <c r="BA8370" s="77"/>
      <c r="BB8370" s="77"/>
    </row>
    <row r="8371" spans="50:54" s="79" customFormat="1" ht="0" hidden="1" customHeight="1" x14ac:dyDescent="0.2">
      <c r="AX8371" s="78"/>
      <c r="AZ8371" s="167"/>
      <c r="BA8371" s="77"/>
      <c r="BB8371" s="77"/>
    </row>
    <row r="8372" spans="50:54" s="79" customFormat="1" ht="0" hidden="1" customHeight="1" x14ac:dyDescent="0.2">
      <c r="AX8372" s="78"/>
      <c r="AZ8372" s="167"/>
      <c r="BA8372" s="77"/>
      <c r="BB8372" s="77"/>
    </row>
    <row r="8373" spans="50:54" s="79" customFormat="1" ht="0" hidden="1" customHeight="1" x14ac:dyDescent="0.2">
      <c r="AX8373" s="78"/>
      <c r="AZ8373" s="167"/>
      <c r="BA8373" s="77"/>
      <c r="BB8373" s="77"/>
    </row>
    <row r="8374" spans="50:54" s="79" customFormat="1" ht="0" hidden="1" customHeight="1" x14ac:dyDescent="0.2">
      <c r="AX8374" s="78"/>
      <c r="AZ8374" s="167"/>
      <c r="BA8374" s="77"/>
      <c r="BB8374" s="77"/>
    </row>
    <row r="8375" spans="50:54" s="79" customFormat="1" ht="0" hidden="1" customHeight="1" x14ac:dyDescent="0.2">
      <c r="AX8375" s="78"/>
      <c r="AZ8375" s="167"/>
      <c r="BA8375" s="77"/>
      <c r="BB8375" s="77"/>
    </row>
    <row r="8376" spans="50:54" s="79" customFormat="1" ht="0" hidden="1" customHeight="1" x14ac:dyDescent="0.2">
      <c r="AX8376" s="78"/>
      <c r="AZ8376" s="167"/>
      <c r="BA8376" s="77"/>
      <c r="BB8376" s="77"/>
    </row>
    <row r="8377" spans="50:54" s="79" customFormat="1" ht="0" hidden="1" customHeight="1" x14ac:dyDescent="0.2">
      <c r="AX8377" s="78"/>
      <c r="AZ8377" s="167"/>
      <c r="BA8377" s="77"/>
      <c r="BB8377" s="77"/>
    </row>
    <row r="8378" spans="50:54" s="79" customFormat="1" ht="0" hidden="1" customHeight="1" x14ac:dyDescent="0.2">
      <c r="AX8378" s="78"/>
      <c r="AZ8378" s="167"/>
      <c r="BA8378" s="77"/>
      <c r="BB8378" s="77"/>
    </row>
    <row r="8379" spans="50:54" s="79" customFormat="1" ht="0" hidden="1" customHeight="1" x14ac:dyDescent="0.2">
      <c r="AX8379" s="78"/>
      <c r="AZ8379" s="167"/>
      <c r="BA8379" s="77"/>
      <c r="BB8379" s="77"/>
    </row>
    <row r="8380" spans="50:54" s="79" customFormat="1" ht="0" hidden="1" customHeight="1" x14ac:dyDescent="0.2">
      <c r="AX8380" s="78"/>
      <c r="AZ8380" s="167"/>
      <c r="BA8380" s="77"/>
      <c r="BB8380" s="77"/>
    </row>
    <row r="8381" spans="50:54" s="79" customFormat="1" ht="0" hidden="1" customHeight="1" x14ac:dyDescent="0.2">
      <c r="AX8381" s="78"/>
      <c r="AZ8381" s="167"/>
      <c r="BA8381" s="77"/>
      <c r="BB8381" s="77"/>
    </row>
    <row r="8382" spans="50:54" s="79" customFormat="1" ht="0" hidden="1" customHeight="1" x14ac:dyDescent="0.2">
      <c r="AX8382" s="78"/>
      <c r="AZ8382" s="167"/>
      <c r="BA8382" s="77"/>
      <c r="BB8382" s="77"/>
    </row>
    <row r="8383" spans="50:54" s="79" customFormat="1" ht="0" hidden="1" customHeight="1" x14ac:dyDescent="0.2">
      <c r="AX8383" s="78"/>
      <c r="AZ8383" s="167"/>
      <c r="BA8383" s="77"/>
      <c r="BB8383" s="77"/>
    </row>
    <row r="8384" spans="50:54" s="79" customFormat="1" ht="0" hidden="1" customHeight="1" x14ac:dyDescent="0.2">
      <c r="AX8384" s="78"/>
      <c r="AZ8384" s="167"/>
      <c r="BA8384" s="77"/>
      <c r="BB8384" s="77"/>
    </row>
    <row r="8385" spans="50:54" s="79" customFormat="1" ht="0" hidden="1" customHeight="1" x14ac:dyDescent="0.2">
      <c r="AX8385" s="78"/>
      <c r="AZ8385" s="167"/>
      <c r="BA8385" s="77"/>
      <c r="BB8385" s="77"/>
    </row>
    <row r="8386" spans="50:54" s="79" customFormat="1" ht="0" hidden="1" customHeight="1" x14ac:dyDescent="0.2">
      <c r="AX8386" s="78"/>
      <c r="AZ8386" s="167"/>
      <c r="BA8386" s="77"/>
      <c r="BB8386" s="77"/>
    </row>
    <row r="8387" spans="50:54" s="79" customFormat="1" ht="0" hidden="1" customHeight="1" x14ac:dyDescent="0.2">
      <c r="AX8387" s="78"/>
      <c r="AZ8387" s="167"/>
      <c r="BA8387" s="77"/>
      <c r="BB8387" s="77"/>
    </row>
    <row r="8388" spans="50:54" s="79" customFormat="1" ht="0" hidden="1" customHeight="1" x14ac:dyDescent="0.2">
      <c r="AX8388" s="78"/>
      <c r="AZ8388" s="167"/>
      <c r="BA8388" s="77"/>
      <c r="BB8388" s="77"/>
    </row>
    <row r="8389" spans="50:54" s="79" customFormat="1" ht="0" hidden="1" customHeight="1" x14ac:dyDescent="0.2">
      <c r="AX8389" s="78"/>
      <c r="AZ8389" s="167"/>
      <c r="BA8389" s="77"/>
      <c r="BB8389" s="77"/>
    </row>
    <row r="8390" spans="50:54" s="79" customFormat="1" ht="0" hidden="1" customHeight="1" x14ac:dyDescent="0.2">
      <c r="AX8390" s="78"/>
      <c r="AZ8390" s="167"/>
      <c r="BA8390" s="77"/>
      <c r="BB8390" s="77"/>
    </row>
    <row r="8391" spans="50:54" s="79" customFormat="1" ht="0" hidden="1" customHeight="1" x14ac:dyDescent="0.2">
      <c r="AX8391" s="78"/>
      <c r="AZ8391" s="167"/>
      <c r="BA8391" s="77"/>
      <c r="BB8391" s="77"/>
    </row>
    <row r="8392" spans="50:54" s="79" customFormat="1" ht="0" hidden="1" customHeight="1" x14ac:dyDescent="0.2">
      <c r="AX8392" s="78"/>
      <c r="AZ8392" s="167"/>
      <c r="BA8392" s="77"/>
      <c r="BB8392" s="77"/>
    </row>
    <row r="8393" spans="50:54" s="79" customFormat="1" ht="0" hidden="1" customHeight="1" x14ac:dyDescent="0.2">
      <c r="AX8393" s="78"/>
      <c r="AZ8393" s="167"/>
      <c r="BA8393" s="77"/>
      <c r="BB8393" s="77"/>
    </row>
    <row r="8394" spans="50:54" s="79" customFormat="1" ht="0" hidden="1" customHeight="1" x14ac:dyDescent="0.2">
      <c r="AX8394" s="78"/>
      <c r="AZ8394" s="167"/>
      <c r="BA8394" s="77"/>
      <c r="BB8394" s="77"/>
    </row>
    <row r="8395" spans="50:54" s="79" customFormat="1" ht="0" hidden="1" customHeight="1" x14ac:dyDescent="0.2">
      <c r="AX8395" s="78"/>
      <c r="AZ8395" s="167"/>
      <c r="BA8395" s="77"/>
      <c r="BB8395" s="77"/>
    </row>
    <row r="8396" spans="50:54" s="79" customFormat="1" ht="0" hidden="1" customHeight="1" x14ac:dyDescent="0.2">
      <c r="AX8396" s="78"/>
      <c r="AZ8396" s="167"/>
      <c r="BA8396" s="77"/>
      <c r="BB8396" s="77"/>
    </row>
    <row r="8397" spans="50:54" s="79" customFormat="1" ht="0" hidden="1" customHeight="1" x14ac:dyDescent="0.2">
      <c r="AX8397" s="78"/>
      <c r="AZ8397" s="167"/>
      <c r="BA8397" s="77"/>
      <c r="BB8397" s="77"/>
    </row>
    <row r="8398" spans="50:54" s="79" customFormat="1" ht="0" hidden="1" customHeight="1" x14ac:dyDescent="0.2">
      <c r="AX8398" s="78"/>
      <c r="AZ8398" s="167"/>
      <c r="BA8398" s="77"/>
      <c r="BB8398" s="77"/>
    </row>
    <row r="8399" spans="50:54" s="79" customFormat="1" ht="0" hidden="1" customHeight="1" x14ac:dyDescent="0.2">
      <c r="AX8399" s="78"/>
      <c r="AZ8399" s="167"/>
      <c r="BA8399" s="77"/>
      <c r="BB8399" s="77"/>
    </row>
    <row r="8400" spans="50:54" s="79" customFormat="1" ht="0" hidden="1" customHeight="1" x14ac:dyDescent="0.2">
      <c r="AX8400" s="78"/>
      <c r="AZ8400" s="167"/>
      <c r="BA8400" s="77"/>
      <c r="BB8400" s="77"/>
    </row>
    <row r="8401" spans="50:54" s="79" customFormat="1" ht="0" hidden="1" customHeight="1" x14ac:dyDescent="0.2">
      <c r="AX8401" s="78"/>
      <c r="AZ8401" s="167"/>
      <c r="BA8401" s="77"/>
      <c r="BB8401" s="77"/>
    </row>
    <row r="8402" spans="50:54" s="79" customFormat="1" ht="0" hidden="1" customHeight="1" x14ac:dyDescent="0.2">
      <c r="AX8402" s="78"/>
      <c r="AZ8402" s="167"/>
      <c r="BA8402" s="77"/>
      <c r="BB8402" s="77"/>
    </row>
    <row r="8403" spans="50:54" s="79" customFormat="1" ht="0" hidden="1" customHeight="1" x14ac:dyDescent="0.2">
      <c r="AX8403" s="78"/>
      <c r="AZ8403" s="167"/>
      <c r="BA8403" s="77"/>
      <c r="BB8403" s="77"/>
    </row>
    <row r="8404" spans="50:54" s="79" customFormat="1" ht="0" hidden="1" customHeight="1" x14ac:dyDescent="0.2">
      <c r="AX8404" s="78"/>
      <c r="AZ8404" s="167"/>
      <c r="BA8404" s="77"/>
      <c r="BB8404" s="77"/>
    </row>
    <row r="8405" spans="50:54" s="79" customFormat="1" ht="0" hidden="1" customHeight="1" x14ac:dyDescent="0.2">
      <c r="AX8405" s="78"/>
      <c r="AZ8405" s="167"/>
      <c r="BA8405" s="77"/>
      <c r="BB8405" s="77"/>
    </row>
    <row r="8406" spans="50:54" s="79" customFormat="1" ht="0" hidden="1" customHeight="1" x14ac:dyDescent="0.2">
      <c r="AX8406" s="78"/>
      <c r="AZ8406" s="167"/>
      <c r="BA8406" s="77"/>
      <c r="BB8406" s="77"/>
    </row>
    <row r="8407" spans="50:54" s="79" customFormat="1" ht="0" hidden="1" customHeight="1" x14ac:dyDescent="0.2">
      <c r="AX8407" s="78"/>
      <c r="AZ8407" s="167"/>
      <c r="BA8407" s="77"/>
      <c r="BB8407" s="77"/>
    </row>
    <row r="8408" spans="50:54" s="79" customFormat="1" ht="0" hidden="1" customHeight="1" x14ac:dyDescent="0.2">
      <c r="AX8408" s="78"/>
      <c r="AZ8408" s="167"/>
      <c r="BA8408" s="77"/>
      <c r="BB8408" s="77"/>
    </row>
    <row r="8409" spans="50:54" s="79" customFormat="1" ht="0" hidden="1" customHeight="1" x14ac:dyDescent="0.2">
      <c r="AX8409" s="78"/>
      <c r="AZ8409" s="167"/>
      <c r="BA8409" s="77"/>
      <c r="BB8409" s="77"/>
    </row>
    <row r="8410" spans="50:54" s="79" customFormat="1" ht="0" hidden="1" customHeight="1" x14ac:dyDescent="0.2">
      <c r="AX8410" s="78"/>
      <c r="AZ8410" s="167"/>
      <c r="BA8410" s="77"/>
      <c r="BB8410" s="77"/>
    </row>
    <row r="8411" spans="50:54" s="79" customFormat="1" ht="0" hidden="1" customHeight="1" x14ac:dyDescent="0.2">
      <c r="AX8411" s="78"/>
      <c r="AZ8411" s="167"/>
      <c r="BA8411" s="77"/>
      <c r="BB8411" s="77"/>
    </row>
    <row r="8412" spans="50:54" s="79" customFormat="1" ht="0" hidden="1" customHeight="1" x14ac:dyDescent="0.2">
      <c r="AX8412" s="78"/>
      <c r="AZ8412" s="167"/>
      <c r="BA8412" s="77"/>
      <c r="BB8412" s="77"/>
    </row>
    <row r="8413" spans="50:54" s="79" customFormat="1" ht="0" hidden="1" customHeight="1" x14ac:dyDescent="0.2">
      <c r="AX8413" s="78"/>
      <c r="AZ8413" s="167"/>
      <c r="BA8413" s="77"/>
      <c r="BB8413" s="77"/>
    </row>
    <row r="8414" spans="50:54" s="79" customFormat="1" ht="0" hidden="1" customHeight="1" x14ac:dyDescent="0.2">
      <c r="AX8414" s="78"/>
      <c r="AZ8414" s="167"/>
      <c r="BA8414" s="77"/>
      <c r="BB8414" s="77"/>
    </row>
    <row r="8415" spans="50:54" s="79" customFormat="1" ht="0" hidden="1" customHeight="1" x14ac:dyDescent="0.2">
      <c r="AX8415" s="78"/>
      <c r="AZ8415" s="167"/>
      <c r="BA8415" s="77"/>
      <c r="BB8415" s="77"/>
    </row>
    <row r="8416" spans="50:54" s="79" customFormat="1" ht="0" hidden="1" customHeight="1" x14ac:dyDescent="0.2">
      <c r="AX8416" s="78"/>
      <c r="AZ8416" s="167"/>
      <c r="BA8416" s="77"/>
      <c r="BB8416" s="77"/>
    </row>
    <row r="8417" spans="50:54" s="79" customFormat="1" ht="0" hidden="1" customHeight="1" x14ac:dyDescent="0.2">
      <c r="AX8417" s="78"/>
      <c r="AZ8417" s="167"/>
      <c r="BA8417" s="77"/>
      <c r="BB8417" s="77"/>
    </row>
    <row r="8418" spans="50:54" s="79" customFormat="1" ht="0" hidden="1" customHeight="1" x14ac:dyDescent="0.2">
      <c r="AX8418" s="78"/>
      <c r="AZ8418" s="167"/>
      <c r="BA8418" s="77"/>
      <c r="BB8418" s="77"/>
    </row>
    <row r="8419" spans="50:54" s="79" customFormat="1" ht="0" hidden="1" customHeight="1" x14ac:dyDescent="0.2">
      <c r="AX8419" s="78"/>
      <c r="AZ8419" s="167"/>
      <c r="BA8419" s="77"/>
      <c r="BB8419" s="77"/>
    </row>
    <row r="8420" spans="50:54" s="79" customFormat="1" ht="0" hidden="1" customHeight="1" x14ac:dyDescent="0.2">
      <c r="AX8420" s="78"/>
      <c r="AZ8420" s="167"/>
      <c r="BA8420" s="77"/>
      <c r="BB8420" s="77"/>
    </row>
    <row r="8421" spans="50:54" s="79" customFormat="1" ht="0" hidden="1" customHeight="1" x14ac:dyDescent="0.2">
      <c r="AX8421" s="78"/>
      <c r="AZ8421" s="167"/>
      <c r="BA8421" s="77"/>
      <c r="BB8421" s="77"/>
    </row>
    <row r="8422" spans="50:54" s="79" customFormat="1" ht="0" hidden="1" customHeight="1" x14ac:dyDescent="0.2">
      <c r="AX8422" s="78"/>
      <c r="AZ8422" s="167"/>
      <c r="BA8422" s="77"/>
      <c r="BB8422" s="77"/>
    </row>
    <row r="8423" spans="50:54" s="79" customFormat="1" ht="0" hidden="1" customHeight="1" x14ac:dyDescent="0.2">
      <c r="AX8423" s="78"/>
      <c r="AZ8423" s="167"/>
      <c r="BA8423" s="77"/>
      <c r="BB8423" s="77"/>
    </row>
    <row r="8424" spans="50:54" s="79" customFormat="1" ht="0" hidden="1" customHeight="1" x14ac:dyDescent="0.2">
      <c r="AX8424" s="78"/>
      <c r="AZ8424" s="167"/>
      <c r="BA8424" s="77"/>
      <c r="BB8424" s="77"/>
    </row>
    <row r="8425" spans="50:54" s="79" customFormat="1" ht="0" hidden="1" customHeight="1" x14ac:dyDescent="0.2">
      <c r="AX8425" s="78"/>
      <c r="AZ8425" s="167"/>
      <c r="BA8425" s="77"/>
      <c r="BB8425" s="77"/>
    </row>
    <row r="8426" spans="50:54" s="79" customFormat="1" ht="0" hidden="1" customHeight="1" x14ac:dyDescent="0.2">
      <c r="AX8426" s="78"/>
      <c r="AZ8426" s="167"/>
      <c r="BA8426" s="77"/>
      <c r="BB8426" s="77"/>
    </row>
    <row r="8427" spans="50:54" s="79" customFormat="1" ht="0" hidden="1" customHeight="1" x14ac:dyDescent="0.2">
      <c r="AX8427" s="78"/>
      <c r="AZ8427" s="167"/>
      <c r="BA8427" s="77"/>
      <c r="BB8427" s="77"/>
    </row>
    <row r="8428" spans="50:54" s="79" customFormat="1" ht="0" hidden="1" customHeight="1" x14ac:dyDescent="0.2">
      <c r="AX8428" s="78"/>
      <c r="AZ8428" s="167"/>
      <c r="BA8428" s="77"/>
      <c r="BB8428" s="77"/>
    </row>
    <row r="8429" spans="50:54" s="79" customFormat="1" ht="0" hidden="1" customHeight="1" x14ac:dyDescent="0.2">
      <c r="AX8429" s="78"/>
      <c r="AZ8429" s="167"/>
      <c r="BA8429" s="77"/>
      <c r="BB8429" s="77"/>
    </row>
    <row r="8430" spans="50:54" s="79" customFormat="1" ht="0" hidden="1" customHeight="1" x14ac:dyDescent="0.2">
      <c r="AX8430" s="78"/>
      <c r="AZ8430" s="167"/>
      <c r="BA8430" s="77"/>
      <c r="BB8430" s="77"/>
    </row>
    <row r="8431" spans="50:54" s="79" customFormat="1" ht="0" hidden="1" customHeight="1" x14ac:dyDescent="0.2">
      <c r="AX8431" s="78"/>
      <c r="AZ8431" s="167"/>
      <c r="BA8431" s="77"/>
      <c r="BB8431" s="77"/>
    </row>
    <row r="8432" spans="50:54" s="79" customFormat="1" ht="0" hidden="1" customHeight="1" x14ac:dyDescent="0.2">
      <c r="AX8432" s="78"/>
      <c r="AZ8432" s="167"/>
      <c r="BA8432" s="77"/>
      <c r="BB8432" s="77"/>
    </row>
    <row r="8433" spans="50:54" s="79" customFormat="1" ht="0" hidden="1" customHeight="1" x14ac:dyDescent="0.2">
      <c r="AX8433" s="78"/>
      <c r="AZ8433" s="167"/>
      <c r="BA8433" s="77"/>
      <c r="BB8433" s="77"/>
    </row>
    <row r="8434" spans="50:54" s="79" customFormat="1" ht="0" hidden="1" customHeight="1" x14ac:dyDescent="0.2">
      <c r="AX8434" s="78"/>
      <c r="AZ8434" s="167"/>
      <c r="BA8434" s="77"/>
      <c r="BB8434" s="77"/>
    </row>
    <row r="8435" spans="50:54" s="79" customFormat="1" ht="0" hidden="1" customHeight="1" x14ac:dyDescent="0.2">
      <c r="AX8435" s="78"/>
      <c r="AZ8435" s="167"/>
      <c r="BA8435" s="77"/>
      <c r="BB8435" s="77"/>
    </row>
    <row r="8436" spans="50:54" s="79" customFormat="1" ht="0" hidden="1" customHeight="1" x14ac:dyDescent="0.2">
      <c r="AX8436" s="78"/>
      <c r="AZ8436" s="167"/>
      <c r="BA8436" s="77"/>
      <c r="BB8436" s="77"/>
    </row>
    <row r="8437" spans="50:54" s="79" customFormat="1" ht="0" hidden="1" customHeight="1" x14ac:dyDescent="0.2">
      <c r="AX8437" s="78"/>
      <c r="AZ8437" s="167"/>
      <c r="BA8437" s="77"/>
      <c r="BB8437" s="77"/>
    </row>
    <row r="8438" spans="50:54" s="79" customFormat="1" ht="0" hidden="1" customHeight="1" x14ac:dyDescent="0.2">
      <c r="AX8438" s="78"/>
      <c r="AZ8438" s="167"/>
      <c r="BA8438" s="77"/>
      <c r="BB8438" s="77"/>
    </row>
    <row r="8439" spans="50:54" s="79" customFormat="1" ht="0" hidden="1" customHeight="1" x14ac:dyDescent="0.2">
      <c r="AX8439" s="78"/>
      <c r="AZ8439" s="167"/>
      <c r="BA8439" s="77"/>
      <c r="BB8439" s="77"/>
    </row>
    <row r="8440" spans="50:54" s="79" customFormat="1" ht="0" hidden="1" customHeight="1" x14ac:dyDescent="0.2">
      <c r="AX8440" s="78"/>
      <c r="AZ8440" s="167"/>
      <c r="BA8440" s="77"/>
      <c r="BB8440" s="77"/>
    </row>
    <row r="8441" spans="50:54" s="79" customFormat="1" ht="0" hidden="1" customHeight="1" x14ac:dyDescent="0.2">
      <c r="AX8441" s="78"/>
      <c r="AZ8441" s="167"/>
      <c r="BA8441" s="77"/>
      <c r="BB8441" s="77"/>
    </row>
    <row r="8442" spans="50:54" s="79" customFormat="1" ht="0" hidden="1" customHeight="1" x14ac:dyDescent="0.2">
      <c r="AX8442" s="78"/>
      <c r="AZ8442" s="167"/>
      <c r="BA8442" s="77"/>
      <c r="BB8442" s="77"/>
    </row>
    <row r="8443" spans="50:54" s="79" customFormat="1" ht="0" hidden="1" customHeight="1" x14ac:dyDescent="0.2">
      <c r="AX8443" s="78"/>
      <c r="AZ8443" s="167"/>
      <c r="BA8443" s="77"/>
      <c r="BB8443" s="77"/>
    </row>
    <row r="8444" spans="50:54" s="79" customFormat="1" ht="0" hidden="1" customHeight="1" x14ac:dyDescent="0.2">
      <c r="AX8444" s="78"/>
      <c r="AZ8444" s="167"/>
      <c r="BA8444" s="77"/>
      <c r="BB8444" s="77"/>
    </row>
    <row r="8445" spans="50:54" s="79" customFormat="1" ht="0" hidden="1" customHeight="1" x14ac:dyDescent="0.2">
      <c r="AX8445" s="78"/>
      <c r="AZ8445" s="167"/>
      <c r="BA8445" s="77"/>
      <c r="BB8445" s="77"/>
    </row>
    <row r="8446" spans="50:54" s="79" customFormat="1" ht="0" hidden="1" customHeight="1" x14ac:dyDescent="0.2">
      <c r="AX8446" s="78"/>
      <c r="AZ8446" s="167"/>
      <c r="BA8446" s="77"/>
      <c r="BB8446" s="77"/>
    </row>
    <row r="8447" spans="50:54" s="79" customFormat="1" ht="0" hidden="1" customHeight="1" x14ac:dyDescent="0.2">
      <c r="AX8447" s="78"/>
      <c r="AZ8447" s="167"/>
      <c r="BA8447" s="77"/>
      <c r="BB8447" s="77"/>
    </row>
    <row r="8448" spans="50:54" s="79" customFormat="1" ht="0" hidden="1" customHeight="1" x14ac:dyDescent="0.2">
      <c r="AX8448" s="78"/>
      <c r="AZ8448" s="167"/>
      <c r="BA8448" s="77"/>
      <c r="BB8448" s="77"/>
    </row>
    <row r="8449" spans="50:54" s="79" customFormat="1" ht="0" hidden="1" customHeight="1" x14ac:dyDescent="0.2">
      <c r="AX8449" s="78"/>
      <c r="AZ8449" s="167"/>
      <c r="BA8449" s="77"/>
      <c r="BB8449" s="77"/>
    </row>
    <row r="8450" spans="50:54" s="79" customFormat="1" ht="0" hidden="1" customHeight="1" x14ac:dyDescent="0.2">
      <c r="AX8450" s="78"/>
      <c r="AZ8450" s="167"/>
      <c r="BA8450" s="77"/>
      <c r="BB8450" s="77"/>
    </row>
    <row r="8451" spans="50:54" s="79" customFormat="1" ht="0" hidden="1" customHeight="1" x14ac:dyDescent="0.2">
      <c r="AX8451" s="78"/>
      <c r="AZ8451" s="167"/>
      <c r="BA8451" s="77"/>
      <c r="BB8451" s="77"/>
    </row>
    <row r="8452" spans="50:54" s="79" customFormat="1" ht="0" hidden="1" customHeight="1" x14ac:dyDescent="0.2">
      <c r="AX8452" s="78"/>
      <c r="AZ8452" s="167"/>
      <c r="BA8452" s="77"/>
      <c r="BB8452" s="77"/>
    </row>
    <row r="8453" spans="50:54" s="79" customFormat="1" ht="0" hidden="1" customHeight="1" x14ac:dyDescent="0.2">
      <c r="AX8453" s="78"/>
      <c r="AZ8453" s="167"/>
      <c r="BA8453" s="77"/>
      <c r="BB8453" s="77"/>
    </row>
    <row r="8454" spans="50:54" s="79" customFormat="1" ht="0" hidden="1" customHeight="1" x14ac:dyDescent="0.2">
      <c r="AX8454" s="78"/>
      <c r="AZ8454" s="167"/>
      <c r="BA8454" s="77"/>
      <c r="BB8454" s="77"/>
    </row>
    <row r="8455" spans="50:54" s="79" customFormat="1" ht="0" hidden="1" customHeight="1" x14ac:dyDescent="0.2">
      <c r="AX8455" s="78"/>
      <c r="AZ8455" s="167"/>
      <c r="BA8455" s="77"/>
      <c r="BB8455" s="77"/>
    </row>
    <row r="8456" spans="50:54" s="79" customFormat="1" ht="0" hidden="1" customHeight="1" x14ac:dyDescent="0.2">
      <c r="AX8456" s="78"/>
      <c r="AZ8456" s="167"/>
      <c r="BA8456" s="77"/>
      <c r="BB8456" s="77"/>
    </row>
    <row r="8457" spans="50:54" s="79" customFormat="1" ht="0" hidden="1" customHeight="1" x14ac:dyDescent="0.2">
      <c r="AX8457" s="78"/>
      <c r="AZ8457" s="167"/>
      <c r="BA8457" s="77"/>
      <c r="BB8457" s="77"/>
    </row>
    <row r="8458" spans="50:54" s="79" customFormat="1" ht="0" hidden="1" customHeight="1" x14ac:dyDescent="0.2">
      <c r="AX8458" s="78"/>
      <c r="AZ8458" s="167"/>
      <c r="BA8458" s="77"/>
      <c r="BB8458" s="77"/>
    </row>
    <row r="8459" spans="50:54" s="79" customFormat="1" ht="0" hidden="1" customHeight="1" x14ac:dyDescent="0.2">
      <c r="AX8459" s="78"/>
      <c r="AZ8459" s="167"/>
      <c r="BA8459" s="77"/>
      <c r="BB8459" s="77"/>
    </row>
    <row r="8460" spans="50:54" s="79" customFormat="1" ht="0" hidden="1" customHeight="1" x14ac:dyDescent="0.2">
      <c r="AX8460" s="78"/>
      <c r="AZ8460" s="167"/>
      <c r="BA8460" s="77"/>
      <c r="BB8460" s="77"/>
    </row>
    <row r="8461" spans="50:54" s="79" customFormat="1" ht="0" hidden="1" customHeight="1" x14ac:dyDescent="0.2">
      <c r="AX8461" s="78"/>
      <c r="AZ8461" s="167"/>
      <c r="BA8461" s="77"/>
      <c r="BB8461" s="77"/>
    </row>
    <row r="8462" spans="50:54" s="79" customFormat="1" ht="0" hidden="1" customHeight="1" x14ac:dyDescent="0.2">
      <c r="AX8462" s="78"/>
      <c r="AZ8462" s="167"/>
      <c r="BA8462" s="77"/>
      <c r="BB8462" s="77"/>
    </row>
    <row r="8463" spans="50:54" s="79" customFormat="1" ht="0" hidden="1" customHeight="1" x14ac:dyDescent="0.2">
      <c r="AX8463" s="78"/>
      <c r="AZ8463" s="167"/>
      <c r="BA8463" s="77"/>
      <c r="BB8463" s="77"/>
    </row>
    <row r="8464" spans="50:54" s="79" customFormat="1" ht="0" hidden="1" customHeight="1" x14ac:dyDescent="0.2">
      <c r="AX8464" s="78"/>
      <c r="AZ8464" s="167"/>
      <c r="BA8464" s="77"/>
      <c r="BB8464" s="77"/>
    </row>
    <row r="8465" spans="50:54" s="79" customFormat="1" ht="0" hidden="1" customHeight="1" x14ac:dyDescent="0.2">
      <c r="AX8465" s="78"/>
      <c r="AZ8465" s="167"/>
      <c r="BA8465" s="77"/>
      <c r="BB8465" s="77"/>
    </row>
    <row r="8466" spans="50:54" s="79" customFormat="1" ht="0" hidden="1" customHeight="1" x14ac:dyDescent="0.2">
      <c r="AX8466" s="78"/>
      <c r="AZ8466" s="167"/>
      <c r="BA8466" s="77"/>
      <c r="BB8466" s="77"/>
    </row>
    <row r="8467" spans="50:54" s="79" customFormat="1" ht="0" hidden="1" customHeight="1" x14ac:dyDescent="0.2">
      <c r="AX8467" s="78"/>
      <c r="AZ8467" s="167"/>
      <c r="BA8467" s="77"/>
      <c r="BB8467" s="77"/>
    </row>
    <row r="8468" spans="50:54" s="79" customFormat="1" ht="0" hidden="1" customHeight="1" x14ac:dyDescent="0.2">
      <c r="AX8468" s="78"/>
      <c r="AZ8468" s="167"/>
      <c r="BA8468" s="77"/>
      <c r="BB8468" s="77"/>
    </row>
    <row r="8469" spans="50:54" s="79" customFormat="1" ht="0" hidden="1" customHeight="1" x14ac:dyDescent="0.2">
      <c r="AX8469" s="78"/>
      <c r="AZ8469" s="167"/>
      <c r="BA8469" s="77"/>
      <c r="BB8469" s="77"/>
    </row>
    <row r="8470" spans="50:54" s="79" customFormat="1" ht="0" hidden="1" customHeight="1" x14ac:dyDescent="0.2">
      <c r="AX8470" s="78"/>
      <c r="AZ8470" s="167"/>
      <c r="BA8470" s="77"/>
      <c r="BB8470" s="77"/>
    </row>
    <row r="8471" spans="50:54" s="79" customFormat="1" ht="0" hidden="1" customHeight="1" x14ac:dyDescent="0.2">
      <c r="AX8471" s="78"/>
      <c r="AZ8471" s="167"/>
      <c r="BA8471" s="77"/>
      <c r="BB8471" s="77"/>
    </row>
    <row r="8472" spans="50:54" s="79" customFormat="1" ht="0" hidden="1" customHeight="1" x14ac:dyDescent="0.2">
      <c r="AX8472" s="78"/>
      <c r="AZ8472" s="167"/>
      <c r="BA8472" s="77"/>
      <c r="BB8472" s="77"/>
    </row>
    <row r="8473" spans="50:54" s="79" customFormat="1" ht="0" hidden="1" customHeight="1" x14ac:dyDescent="0.2">
      <c r="AX8473" s="78"/>
      <c r="AZ8473" s="167"/>
      <c r="BA8473" s="77"/>
      <c r="BB8473" s="77"/>
    </row>
    <row r="8474" spans="50:54" s="79" customFormat="1" ht="0" hidden="1" customHeight="1" x14ac:dyDescent="0.2">
      <c r="AX8474" s="78"/>
      <c r="AZ8474" s="167"/>
      <c r="BA8474" s="77"/>
      <c r="BB8474" s="77"/>
    </row>
    <row r="8475" spans="50:54" s="79" customFormat="1" ht="0" hidden="1" customHeight="1" x14ac:dyDescent="0.2">
      <c r="AX8475" s="78"/>
      <c r="AZ8475" s="167"/>
      <c r="BA8475" s="77"/>
      <c r="BB8475" s="77"/>
    </row>
    <row r="8476" spans="50:54" s="79" customFormat="1" ht="0" hidden="1" customHeight="1" x14ac:dyDescent="0.2">
      <c r="AX8476" s="78"/>
      <c r="AZ8476" s="167"/>
      <c r="BA8476" s="77"/>
      <c r="BB8476" s="77"/>
    </row>
    <row r="8477" spans="50:54" s="79" customFormat="1" ht="0" hidden="1" customHeight="1" x14ac:dyDescent="0.2">
      <c r="AX8477" s="78"/>
      <c r="AZ8477" s="167"/>
      <c r="BA8477" s="77"/>
      <c r="BB8477" s="77"/>
    </row>
    <row r="8478" spans="50:54" s="79" customFormat="1" ht="0" hidden="1" customHeight="1" x14ac:dyDescent="0.2">
      <c r="AX8478" s="78"/>
      <c r="AZ8478" s="167"/>
      <c r="BA8478" s="77"/>
      <c r="BB8478" s="77"/>
    </row>
    <row r="8479" spans="50:54" s="79" customFormat="1" ht="0" hidden="1" customHeight="1" x14ac:dyDescent="0.2">
      <c r="AX8479" s="78"/>
      <c r="AZ8479" s="167"/>
      <c r="BA8479" s="77"/>
      <c r="BB8479" s="77"/>
    </row>
    <row r="8480" spans="50:54" s="79" customFormat="1" ht="0" hidden="1" customHeight="1" x14ac:dyDescent="0.2">
      <c r="AX8480" s="78"/>
      <c r="AZ8480" s="167"/>
      <c r="BA8480" s="77"/>
      <c r="BB8480" s="77"/>
    </row>
    <row r="8481" spans="50:54" s="79" customFormat="1" ht="0" hidden="1" customHeight="1" x14ac:dyDescent="0.2">
      <c r="AX8481" s="78"/>
      <c r="AZ8481" s="167"/>
      <c r="BA8481" s="77"/>
      <c r="BB8481" s="77"/>
    </row>
    <row r="8482" spans="50:54" s="79" customFormat="1" ht="0" hidden="1" customHeight="1" x14ac:dyDescent="0.2">
      <c r="AX8482" s="78"/>
      <c r="AZ8482" s="167"/>
      <c r="BA8482" s="77"/>
      <c r="BB8482" s="77"/>
    </row>
    <row r="8483" spans="50:54" s="79" customFormat="1" ht="0" hidden="1" customHeight="1" x14ac:dyDescent="0.2">
      <c r="AX8483" s="78"/>
      <c r="AZ8483" s="167"/>
      <c r="BA8483" s="77"/>
      <c r="BB8483" s="77"/>
    </row>
    <row r="8484" spans="50:54" s="79" customFormat="1" ht="0" hidden="1" customHeight="1" x14ac:dyDescent="0.2">
      <c r="AX8484" s="78"/>
      <c r="AZ8484" s="167"/>
      <c r="BA8484" s="77"/>
      <c r="BB8484" s="77"/>
    </row>
    <row r="8485" spans="50:54" s="79" customFormat="1" ht="0" hidden="1" customHeight="1" x14ac:dyDescent="0.2">
      <c r="AX8485" s="78"/>
      <c r="AZ8485" s="167"/>
      <c r="BA8485" s="77"/>
      <c r="BB8485" s="77"/>
    </row>
    <row r="8486" spans="50:54" s="79" customFormat="1" ht="0" hidden="1" customHeight="1" x14ac:dyDescent="0.2">
      <c r="AX8486" s="78"/>
      <c r="AZ8486" s="167"/>
      <c r="BA8486" s="77"/>
      <c r="BB8486" s="77"/>
    </row>
    <row r="8487" spans="50:54" s="79" customFormat="1" ht="0" hidden="1" customHeight="1" x14ac:dyDescent="0.2">
      <c r="AX8487" s="78"/>
      <c r="AZ8487" s="167"/>
      <c r="BA8487" s="77"/>
      <c r="BB8487" s="77"/>
    </row>
    <row r="8488" spans="50:54" s="79" customFormat="1" ht="0" hidden="1" customHeight="1" x14ac:dyDescent="0.2">
      <c r="AX8488" s="78"/>
      <c r="AZ8488" s="167"/>
      <c r="BA8488" s="77"/>
      <c r="BB8488" s="77"/>
    </row>
    <row r="8489" spans="50:54" s="79" customFormat="1" ht="0" hidden="1" customHeight="1" x14ac:dyDescent="0.2">
      <c r="AX8489" s="78"/>
      <c r="AZ8489" s="167"/>
      <c r="BA8489" s="77"/>
      <c r="BB8489" s="77"/>
    </row>
    <row r="8490" spans="50:54" s="79" customFormat="1" ht="0" hidden="1" customHeight="1" x14ac:dyDescent="0.2">
      <c r="AX8490" s="78"/>
      <c r="AZ8490" s="167"/>
      <c r="BA8490" s="77"/>
      <c r="BB8490" s="77"/>
    </row>
    <row r="8491" spans="50:54" s="79" customFormat="1" ht="0" hidden="1" customHeight="1" x14ac:dyDescent="0.2">
      <c r="AX8491" s="78"/>
      <c r="AZ8491" s="167"/>
      <c r="BA8491" s="77"/>
      <c r="BB8491" s="77"/>
    </row>
    <row r="8492" spans="50:54" s="79" customFormat="1" ht="0" hidden="1" customHeight="1" x14ac:dyDescent="0.2">
      <c r="AX8492" s="78"/>
      <c r="AZ8492" s="167"/>
      <c r="BA8492" s="77"/>
      <c r="BB8492" s="77"/>
    </row>
    <row r="8493" spans="50:54" s="79" customFormat="1" ht="0" hidden="1" customHeight="1" x14ac:dyDescent="0.2">
      <c r="AX8493" s="78"/>
      <c r="AZ8493" s="167"/>
      <c r="BA8493" s="77"/>
      <c r="BB8493" s="77"/>
    </row>
    <row r="8494" spans="50:54" s="79" customFormat="1" ht="0" hidden="1" customHeight="1" x14ac:dyDescent="0.2">
      <c r="AX8494" s="78"/>
      <c r="AZ8494" s="167"/>
      <c r="BA8494" s="77"/>
      <c r="BB8494" s="77"/>
    </row>
    <row r="8495" spans="50:54" s="79" customFormat="1" ht="0" hidden="1" customHeight="1" x14ac:dyDescent="0.2">
      <c r="AX8495" s="78"/>
      <c r="AZ8495" s="167"/>
      <c r="BA8495" s="77"/>
      <c r="BB8495" s="77"/>
    </row>
    <row r="8496" spans="50:54" s="79" customFormat="1" ht="0" hidden="1" customHeight="1" x14ac:dyDescent="0.2">
      <c r="AX8496" s="78"/>
      <c r="AZ8496" s="167"/>
      <c r="BA8496" s="77"/>
      <c r="BB8496" s="77"/>
    </row>
    <row r="8497" spans="50:54" s="79" customFormat="1" ht="0" hidden="1" customHeight="1" x14ac:dyDescent="0.2">
      <c r="AX8497" s="78"/>
      <c r="AZ8497" s="167"/>
      <c r="BA8497" s="77"/>
      <c r="BB8497" s="77"/>
    </row>
    <row r="8498" spans="50:54" s="79" customFormat="1" ht="0" hidden="1" customHeight="1" x14ac:dyDescent="0.2">
      <c r="AX8498" s="78"/>
      <c r="AZ8498" s="167"/>
      <c r="BA8498" s="77"/>
      <c r="BB8498" s="77"/>
    </row>
    <row r="8499" spans="50:54" s="79" customFormat="1" ht="0" hidden="1" customHeight="1" x14ac:dyDescent="0.2">
      <c r="AX8499" s="78"/>
      <c r="AZ8499" s="167"/>
      <c r="BA8499" s="77"/>
      <c r="BB8499" s="77"/>
    </row>
    <row r="8500" spans="50:54" s="79" customFormat="1" ht="0" hidden="1" customHeight="1" x14ac:dyDescent="0.2">
      <c r="AX8500" s="78"/>
      <c r="AZ8500" s="167"/>
      <c r="BA8500" s="77"/>
      <c r="BB8500" s="77"/>
    </row>
    <row r="8501" spans="50:54" s="79" customFormat="1" ht="0" hidden="1" customHeight="1" x14ac:dyDescent="0.2">
      <c r="AX8501" s="78"/>
      <c r="AZ8501" s="167"/>
      <c r="BA8501" s="77"/>
      <c r="BB8501" s="77"/>
    </row>
    <row r="8502" spans="50:54" s="79" customFormat="1" ht="0" hidden="1" customHeight="1" x14ac:dyDescent="0.2">
      <c r="AX8502" s="78"/>
      <c r="AZ8502" s="167"/>
      <c r="BA8502" s="77"/>
      <c r="BB8502" s="77"/>
    </row>
    <row r="8503" spans="50:54" s="79" customFormat="1" ht="0" hidden="1" customHeight="1" x14ac:dyDescent="0.2">
      <c r="AX8503" s="78"/>
      <c r="AZ8503" s="167"/>
      <c r="BA8503" s="77"/>
      <c r="BB8503" s="77"/>
    </row>
    <row r="8504" spans="50:54" s="79" customFormat="1" ht="0" hidden="1" customHeight="1" x14ac:dyDescent="0.2">
      <c r="AX8504" s="78"/>
      <c r="AZ8504" s="167"/>
      <c r="BA8504" s="77"/>
      <c r="BB8504" s="77"/>
    </row>
    <row r="8505" spans="50:54" s="79" customFormat="1" ht="0" hidden="1" customHeight="1" x14ac:dyDescent="0.2">
      <c r="AX8505" s="78"/>
      <c r="AZ8505" s="167"/>
      <c r="BA8505" s="77"/>
      <c r="BB8505" s="77"/>
    </row>
    <row r="8506" spans="50:54" s="79" customFormat="1" ht="0" hidden="1" customHeight="1" x14ac:dyDescent="0.2">
      <c r="AX8506" s="78"/>
      <c r="AZ8506" s="167"/>
      <c r="BA8506" s="77"/>
      <c r="BB8506" s="77"/>
    </row>
    <row r="8507" spans="50:54" s="79" customFormat="1" ht="0" hidden="1" customHeight="1" x14ac:dyDescent="0.2">
      <c r="AX8507" s="78"/>
      <c r="AZ8507" s="167"/>
      <c r="BA8507" s="77"/>
      <c r="BB8507" s="77"/>
    </row>
    <row r="8508" spans="50:54" s="79" customFormat="1" ht="0" hidden="1" customHeight="1" x14ac:dyDescent="0.2">
      <c r="AX8508" s="78"/>
      <c r="AZ8508" s="167"/>
      <c r="BA8508" s="77"/>
      <c r="BB8508" s="77"/>
    </row>
    <row r="8509" spans="50:54" s="79" customFormat="1" ht="0" hidden="1" customHeight="1" x14ac:dyDescent="0.2">
      <c r="AX8509" s="78"/>
      <c r="AZ8509" s="167"/>
      <c r="BA8509" s="77"/>
      <c r="BB8509" s="77"/>
    </row>
    <row r="8510" spans="50:54" s="79" customFormat="1" ht="0" hidden="1" customHeight="1" x14ac:dyDescent="0.2">
      <c r="AX8510" s="78"/>
      <c r="AZ8510" s="167"/>
      <c r="BA8510" s="77"/>
      <c r="BB8510" s="77"/>
    </row>
    <row r="8511" spans="50:54" s="79" customFormat="1" ht="0" hidden="1" customHeight="1" x14ac:dyDescent="0.2">
      <c r="AX8511" s="78"/>
      <c r="AZ8511" s="167"/>
      <c r="BA8511" s="77"/>
      <c r="BB8511" s="77"/>
    </row>
    <row r="8512" spans="50:54" s="79" customFormat="1" ht="0" hidden="1" customHeight="1" x14ac:dyDescent="0.2">
      <c r="AX8512" s="78"/>
      <c r="AZ8512" s="167"/>
      <c r="BA8512" s="77"/>
      <c r="BB8512" s="77"/>
    </row>
    <row r="8513" spans="50:54" s="79" customFormat="1" ht="0" hidden="1" customHeight="1" x14ac:dyDescent="0.2">
      <c r="AX8513" s="78"/>
      <c r="AZ8513" s="167"/>
      <c r="BA8513" s="77"/>
      <c r="BB8513" s="77"/>
    </row>
    <row r="8514" spans="50:54" s="79" customFormat="1" ht="0" hidden="1" customHeight="1" x14ac:dyDescent="0.2">
      <c r="AX8514" s="78"/>
      <c r="AZ8514" s="167"/>
      <c r="BA8514" s="77"/>
      <c r="BB8514" s="77"/>
    </row>
    <row r="8515" spans="50:54" s="79" customFormat="1" ht="0" hidden="1" customHeight="1" x14ac:dyDescent="0.2">
      <c r="AX8515" s="78"/>
      <c r="AZ8515" s="167"/>
      <c r="BA8515" s="77"/>
      <c r="BB8515" s="77"/>
    </row>
    <row r="8516" spans="50:54" s="79" customFormat="1" ht="0" hidden="1" customHeight="1" x14ac:dyDescent="0.2">
      <c r="AX8516" s="78"/>
      <c r="AZ8516" s="167"/>
      <c r="BA8516" s="77"/>
      <c r="BB8516" s="77"/>
    </row>
    <row r="8517" spans="50:54" s="79" customFormat="1" ht="0" hidden="1" customHeight="1" x14ac:dyDescent="0.2">
      <c r="AX8517" s="78"/>
      <c r="AZ8517" s="167"/>
      <c r="BA8517" s="77"/>
      <c r="BB8517" s="77"/>
    </row>
    <row r="8518" spans="50:54" s="79" customFormat="1" ht="0" hidden="1" customHeight="1" x14ac:dyDescent="0.2">
      <c r="AX8518" s="78"/>
      <c r="AZ8518" s="167"/>
      <c r="BA8518" s="77"/>
      <c r="BB8518" s="77"/>
    </row>
    <row r="8519" spans="50:54" s="79" customFormat="1" ht="0" hidden="1" customHeight="1" x14ac:dyDescent="0.2">
      <c r="AX8519" s="78"/>
      <c r="AZ8519" s="167"/>
      <c r="BA8519" s="77"/>
      <c r="BB8519" s="77"/>
    </row>
    <row r="8520" spans="50:54" s="79" customFormat="1" ht="0" hidden="1" customHeight="1" x14ac:dyDescent="0.2">
      <c r="AX8520" s="78"/>
      <c r="AZ8520" s="167"/>
      <c r="BA8520" s="77"/>
      <c r="BB8520" s="77"/>
    </row>
    <row r="8521" spans="50:54" s="79" customFormat="1" ht="0" hidden="1" customHeight="1" x14ac:dyDescent="0.2">
      <c r="AX8521" s="78"/>
      <c r="AZ8521" s="167"/>
      <c r="BA8521" s="77"/>
      <c r="BB8521" s="77"/>
    </row>
    <row r="8522" spans="50:54" s="79" customFormat="1" ht="0" hidden="1" customHeight="1" x14ac:dyDescent="0.2">
      <c r="AX8522" s="78"/>
      <c r="AZ8522" s="167"/>
      <c r="BA8522" s="77"/>
      <c r="BB8522" s="77"/>
    </row>
    <row r="8523" spans="50:54" s="79" customFormat="1" ht="0" hidden="1" customHeight="1" x14ac:dyDescent="0.2">
      <c r="AX8523" s="78"/>
      <c r="AZ8523" s="167"/>
      <c r="BA8523" s="77"/>
      <c r="BB8523" s="77"/>
    </row>
    <row r="8524" spans="50:54" s="79" customFormat="1" ht="0" hidden="1" customHeight="1" x14ac:dyDescent="0.2">
      <c r="AX8524" s="78"/>
      <c r="AZ8524" s="167"/>
      <c r="BA8524" s="77"/>
      <c r="BB8524" s="77"/>
    </row>
    <row r="8525" spans="50:54" s="79" customFormat="1" ht="0" hidden="1" customHeight="1" x14ac:dyDescent="0.2">
      <c r="AX8525" s="78"/>
      <c r="AZ8525" s="167"/>
      <c r="BA8525" s="77"/>
      <c r="BB8525" s="77"/>
    </row>
    <row r="8526" spans="50:54" s="79" customFormat="1" ht="0" hidden="1" customHeight="1" x14ac:dyDescent="0.2">
      <c r="AX8526" s="78"/>
      <c r="AZ8526" s="167"/>
      <c r="BA8526" s="77"/>
      <c r="BB8526" s="77"/>
    </row>
    <row r="8527" spans="50:54" s="79" customFormat="1" ht="0" hidden="1" customHeight="1" x14ac:dyDescent="0.2">
      <c r="AX8527" s="78"/>
      <c r="AZ8527" s="167"/>
      <c r="BA8527" s="77"/>
      <c r="BB8527" s="77"/>
    </row>
    <row r="8528" spans="50:54" s="79" customFormat="1" ht="0" hidden="1" customHeight="1" x14ac:dyDescent="0.2">
      <c r="AX8528" s="78"/>
      <c r="AZ8528" s="167"/>
      <c r="BA8528" s="77"/>
      <c r="BB8528" s="77"/>
    </row>
    <row r="8529" spans="50:54" s="79" customFormat="1" ht="0" hidden="1" customHeight="1" x14ac:dyDescent="0.2">
      <c r="AX8529" s="78"/>
      <c r="AZ8529" s="167"/>
      <c r="BA8529" s="77"/>
      <c r="BB8529" s="77"/>
    </row>
    <row r="8530" spans="50:54" s="79" customFormat="1" ht="0" hidden="1" customHeight="1" x14ac:dyDescent="0.2">
      <c r="AX8530" s="78"/>
      <c r="AZ8530" s="167"/>
      <c r="BA8530" s="77"/>
      <c r="BB8530" s="77"/>
    </row>
    <row r="8531" spans="50:54" s="79" customFormat="1" ht="0" hidden="1" customHeight="1" x14ac:dyDescent="0.2">
      <c r="AX8531" s="78"/>
      <c r="AZ8531" s="167"/>
      <c r="BA8531" s="77"/>
      <c r="BB8531" s="77"/>
    </row>
    <row r="8532" spans="50:54" s="79" customFormat="1" ht="0" hidden="1" customHeight="1" x14ac:dyDescent="0.2">
      <c r="AX8532" s="78"/>
      <c r="AZ8532" s="167"/>
      <c r="BA8532" s="77"/>
      <c r="BB8532" s="77"/>
    </row>
    <row r="8533" spans="50:54" s="79" customFormat="1" ht="0" hidden="1" customHeight="1" x14ac:dyDescent="0.2">
      <c r="AX8533" s="78"/>
      <c r="AZ8533" s="167"/>
      <c r="BA8533" s="77"/>
      <c r="BB8533" s="77"/>
    </row>
    <row r="8534" spans="50:54" s="79" customFormat="1" ht="0" hidden="1" customHeight="1" x14ac:dyDescent="0.2">
      <c r="AX8534" s="78"/>
      <c r="AZ8534" s="167"/>
      <c r="BA8534" s="77"/>
      <c r="BB8534" s="77"/>
    </row>
    <row r="8535" spans="50:54" s="79" customFormat="1" ht="0" hidden="1" customHeight="1" x14ac:dyDescent="0.2">
      <c r="AX8535" s="78"/>
      <c r="AZ8535" s="167"/>
      <c r="BA8535" s="77"/>
      <c r="BB8535" s="77"/>
    </row>
    <row r="8536" spans="50:54" s="79" customFormat="1" ht="0" hidden="1" customHeight="1" x14ac:dyDescent="0.2">
      <c r="AX8536" s="78"/>
      <c r="AZ8536" s="167"/>
      <c r="BA8536" s="77"/>
      <c r="BB8536" s="77"/>
    </row>
    <row r="8537" spans="50:54" s="79" customFormat="1" ht="0" hidden="1" customHeight="1" x14ac:dyDescent="0.2">
      <c r="AX8537" s="78"/>
      <c r="AZ8537" s="167"/>
      <c r="BA8537" s="77"/>
      <c r="BB8537" s="77"/>
    </row>
    <row r="8538" spans="50:54" s="79" customFormat="1" ht="0" hidden="1" customHeight="1" x14ac:dyDescent="0.2">
      <c r="AX8538" s="78"/>
      <c r="AZ8538" s="167"/>
      <c r="BA8538" s="77"/>
      <c r="BB8538" s="77"/>
    </row>
    <row r="8539" spans="50:54" s="79" customFormat="1" ht="0" hidden="1" customHeight="1" x14ac:dyDescent="0.2">
      <c r="AX8539" s="78"/>
      <c r="AZ8539" s="167"/>
      <c r="BA8539" s="77"/>
      <c r="BB8539" s="77"/>
    </row>
    <row r="8540" spans="50:54" s="79" customFormat="1" ht="0" hidden="1" customHeight="1" x14ac:dyDescent="0.2">
      <c r="AX8540" s="78"/>
      <c r="AZ8540" s="167"/>
      <c r="BA8540" s="77"/>
      <c r="BB8540" s="77"/>
    </row>
    <row r="8541" spans="50:54" s="79" customFormat="1" ht="0" hidden="1" customHeight="1" x14ac:dyDescent="0.2">
      <c r="AX8541" s="78"/>
      <c r="AZ8541" s="167"/>
      <c r="BA8541" s="77"/>
      <c r="BB8541" s="77"/>
    </row>
    <row r="8542" spans="50:54" s="79" customFormat="1" ht="0" hidden="1" customHeight="1" x14ac:dyDescent="0.2">
      <c r="AX8542" s="78"/>
      <c r="AZ8542" s="167"/>
      <c r="BA8542" s="77"/>
      <c r="BB8542" s="77"/>
    </row>
    <row r="8543" spans="50:54" s="79" customFormat="1" ht="0" hidden="1" customHeight="1" x14ac:dyDescent="0.2">
      <c r="AX8543" s="78"/>
      <c r="AZ8543" s="167"/>
      <c r="BA8543" s="77"/>
      <c r="BB8543" s="77"/>
    </row>
    <row r="8544" spans="50:54" s="79" customFormat="1" ht="0" hidden="1" customHeight="1" x14ac:dyDescent="0.2">
      <c r="AX8544" s="78"/>
      <c r="AZ8544" s="167"/>
      <c r="BA8544" s="77"/>
      <c r="BB8544" s="77"/>
    </row>
    <row r="8545" spans="50:54" s="79" customFormat="1" ht="0" hidden="1" customHeight="1" x14ac:dyDescent="0.2">
      <c r="AX8545" s="78"/>
      <c r="AZ8545" s="167"/>
      <c r="BA8545" s="77"/>
      <c r="BB8545" s="77"/>
    </row>
    <row r="8546" spans="50:54" s="79" customFormat="1" ht="0" hidden="1" customHeight="1" x14ac:dyDescent="0.2">
      <c r="AX8546" s="78"/>
      <c r="AZ8546" s="167"/>
      <c r="BA8546" s="77"/>
      <c r="BB8546" s="77"/>
    </row>
    <row r="8547" spans="50:54" s="79" customFormat="1" ht="0" hidden="1" customHeight="1" x14ac:dyDescent="0.2">
      <c r="AX8547" s="78"/>
      <c r="AZ8547" s="167"/>
      <c r="BA8547" s="77"/>
      <c r="BB8547" s="77"/>
    </row>
    <row r="8548" spans="50:54" s="79" customFormat="1" ht="0" hidden="1" customHeight="1" x14ac:dyDescent="0.2">
      <c r="AX8548" s="78"/>
      <c r="AZ8548" s="167"/>
      <c r="BA8548" s="77"/>
      <c r="BB8548" s="77"/>
    </row>
    <row r="8549" spans="50:54" s="79" customFormat="1" ht="0" hidden="1" customHeight="1" x14ac:dyDescent="0.2">
      <c r="AX8549" s="78"/>
      <c r="AZ8549" s="167"/>
      <c r="BA8549" s="77"/>
      <c r="BB8549" s="77"/>
    </row>
    <row r="8550" spans="50:54" s="79" customFormat="1" ht="0" hidden="1" customHeight="1" x14ac:dyDescent="0.2">
      <c r="AX8550" s="78"/>
      <c r="AZ8550" s="167"/>
      <c r="BA8550" s="77"/>
      <c r="BB8550" s="77"/>
    </row>
    <row r="8551" spans="50:54" s="79" customFormat="1" ht="0" hidden="1" customHeight="1" x14ac:dyDescent="0.2">
      <c r="AX8551" s="78"/>
      <c r="AZ8551" s="167"/>
      <c r="BA8551" s="77"/>
      <c r="BB8551" s="77"/>
    </row>
    <row r="8552" spans="50:54" s="79" customFormat="1" ht="0" hidden="1" customHeight="1" x14ac:dyDescent="0.2">
      <c r="AX8552" s="78"/>
      <c r="AZ8552" s="167"/>
      <c r="BA8552" s="77"/>
      <c r="BB8552" s="77"/>
    </row>
    <row r="8553" spans="50:54" s="79" customFormat="1" ht="0" hidden="1" customHeight="1" x14ac:dyDescent="0.2">
      <c r="AX8553" s="78"/>
      <c r="AZ8553" s="167"/>
      <c r="BA8553" s="77"/>
      <c r="BB8553" s="77"/>
    </row>
    <row r="8554" spans="50:54" s="79" customFormat="1" ht="0" hidden="1" customHeight="1" x14ac:dyDescent="0.2">
      <c r="AX8554" s="78"/>
      <c r="AZ8554" s="167"/>
      <c r="BA8554" s="77"/>
      <c r="BB8554" s="77"/>
    </row>
    <row r="8555" spans="50:54" s="79" customFormat="1" ht="0" hidden="1" customHeight="1" x14ac:dyDescent="0.2">
      <c r="AX8555" s="78"/>
      <c r="AZ8555" s="167"/>
      <c r="BA8555" s="77"/>
      <c r="BB8555" s="77"/>
    </row>
    <row r="8556" spans="50:54" s="79" customFormat="1" ht="0" hidden="1" customHeight="1" x14ac:dyDescent="0.2">
      <c r="AX8556" s="78"/>
      <c r="AZ8556" s="167"/>
      <c r="BA8556" s="77"/>
      <c r="BB8556" s="77"/>
    </row>
    <row r="8557" spans="50:54" s="79" customFormat="1" ht="0" hidden="1" customHeight="1" x14ac:dyDescent="0.2">
      <c r="AX8557" s="78"/>
      <c r="AZ8557" s="167"/>
      <c r="BA8557" s="77"/>
      <c r="BB8557" s="77"/>
    </row>
    <row r="8558" spans="50:54" s="79" customFormat="1" ht="0" hidden="1" customHeight="1" x14ac:dyDescent="0.2">
      <c r="AX8558" s="78"/>
      <c r="AZ8558" s="167"/>
      <c r="BA8558" s="77"/>
      <c r="BB8558" s="77"/>
    </row>
    <row r="8559" spans="50:54" s="79" customFormat="1" ht="0" hidden="1" customHeight="1" x14ac:dyDescent="0.2">
      <c r="AX8559" s="78"/>
      <c r="AZ8559" s="167"/>
      <c r="BA8559" s="77"/>
      <c r="BB8559" s="77"/>
    </row>
    <row r="8560" spans="50:54" s="79" customFormat="1" ht="0" hidden="1" customHeight="1" x14ac:dyDescent="0.2">
      <c r="AX8560" s="78"/>
      <c r="AZ8560" s="167"/>
      <c r="BA8560" s="77"/>
      <c r="BB8560" s="77"/>
    </row>
    <row r="8561" spans="50:54" s="79" customFormat="1" ht="0" hidden="1" customHeight="1" x14ac:dyDescent="0.2">
      <c r="AX8561" s="78"/>
      <c r="AZ8561" s="167"/>
      <c r="BA8561" s="77"/>
      <c r="BB8561" s="77"/>
    </row>
    <row r="8562" spans="50:54" s="79" customFormat="1" ht="0" hidden="1" customHeight="1" x14ac:dyDescent="0.2">
      <c r="AX8562" s="78"/>
      <c r="AZ8562" s="167"/>
      <c r="BA8562" s="77"/>
      <c r="BB8562" s="77"/>
    </row>
    <row r="8563" spans="50:54" s="79" customFormat="1" ht="0" hidden="1" customHeight="1" x14ac:dyDescent="0.2">
      <c r="AX8563" s="78"/>
      <c r="AZ8563" s="167"/>
      <c r="BA8563" s="77"/>
      <c r="BB8563" s="77"/>
    </row>
    <row r="8564" spans="50:54" s="79" customFormat="1" ht="0" hidden="1" customHeight="1" x14ac:dyDescent="0.2">
      <c r="AX8564" s="78"/>
      <c r="AZ8564" s="167"/>
      <c r="BA8564" s="77"/>
      <c r="BB8564" s="77"/>
    </row>
    <row r="8565" spans="50:54" s="79" customFormat="1" ht="0" hidden="1" customHeight="1" x14ac:dyDescent="0.2">
      <c r="AX8565" s="78"/>
      <c r="AZ8565" s="167"/>
      <c r="BA8565" s="77"/>
      <c r="BB8565" s="77"/>
    </row>
    <row r="8566" spans="50:54" s="79" customFormat="1" ht="0" hidden="1" customHeight="1" x14ac:dyDescent="0.2">
      <c r="AX8566" s="78"/>
      <c r="AZ8566" s="167"/>
      <c r="BA8566" s="77"/>
      <c r="BB8566" s="77"/>
    </row>
    <row r="8567" spans="50:54" s="79" customFormat="1" ht="0" hidden="1" customHeight="1" x14ac:dyDescent="0.2">
      <c r="AX8567" s="78"/>
      <c r="AZ8567" s="167"/>
      <c r="BA8567" s="77"/>
      <c r="BB8567" s="77"/>
    </row>
    <row r="8568" spans="50:54" s="79" customFormat="1" ht="0" hidden="1" customHeight="1" x14ac:dyDescent="0.2">
      <c r="AX8568" s="78"/>
      <c r="AZ8568" s="167"/>
      <c r="BA8568" s="77"/>
      <c r="BB8568" s="77"/>
    </row>
    <row r="8569" spans="50:54" s="79" customFormat="1" ht="0" hidden="1" customHeight="1" x14ac:dyDescent="0.2">
      <c r="AX8569" s="78"/>
      <c r="AZ8569" s="167"/>
      <c r="BA8569" s="77"/>
      <c r="BB8569" s="77"/>
    </row>
    <row r="8570" spans="50:54" s="79" customFormat="1" ht="0" hidden="1" customHeight="1" x14ac:dyDescent="0.2">
      <c r="AX8570" s="78"/>
      <c r="AZ8570" s="167"/>
      <c r="BA8570" s="77"/>
      <c r="BB8570" s="77"/>
    </row>
    <row r="8571" spans="50:54" s="79" customFormat="1" ht="0" hidden="1" customHeight="1" x14ac:dyDescent="0.2">
      <c r="AX8571" s="78"/>
      <c r="AZ8571" s="167"/>
      <c r="BA8571" s="77"/>
      <c r="BB8571" s="77"/>
    </row>
    <row r="8572" spans="50:54" s="79" customFormat="1" ht="0" hidden="1" customHeight="1" x14ac:dyDescent="0.2">
      <c r="AX8572" s="78"/>
      <c r="AZ8572" s="167"/>
      <c r="BA8572" s="77"/>
      <c r="BB8572" s="77"/>
    </row>
    <row r="8573" spans="50:54" s="79" customFormat="1" ht="0" hidden="1" customHeight="1" x14ac:dyDescent="0.2">
      <c r="AX8573" s="78"/>
      <c r="AZ8573" s="167"/>
      <c r="BA8573" s="77"/>
      <c r="BB8573" s="77"/>
    </row>
    <row r="8574" spans="50:54" s="79" customFormat="1" ht="0" hidden="1" customHeight="1" x14ac:dyDescent="0.2">
      <c r="AX8574" s="78"/>
      <c r="AZ8574" s="167"/>
      <c r="BA8574" s="77"/>
      <c r="BB8574" s="77"/>
    </row>
    <row r="8575" spans="50:54" s="79" customFormat="1" ht="0" hidden="1" customHeight="1" x14ac:dyDescent="0.2">
      <c r="AX8575" s="78"/>
      <c r="AZ8575" s="167"/>
      <c r="BA8575" s="77"/>
      <c r="BB8575" s="77"/>
    </row>
    <row r="8576" spans="50:54" s="79" customFormat="1" ht="0" hidden="1" customHeight="1" x14ac:dyDescent="0.2">
      <c r="AX8576" s="78"/>
      <c r="AZ8576" s="167"/>
      <c r="BA8576" s="77"/>
      <c r="BB8576" s="77"/>
    </row>
    <row r="8577" spans="50:54" s="79" customFormat="1" ht="0" hidden="1" customHeight="1" x14ac:dyDescent="0.2">
      <c r="AX8577" s="78"/>
      <c r="AZ8577" s="167"/>
      <c r="BA8577" s="77"/>
      <c r="BB8577" s="77"/>
    </row>
    <row r="8578" spans="50:54" s="79" customFormat="1" ht="0" hidden="1" customHeight="1" x14ac:dyDescent="0.2">
      <c r="AX8578" s="78"/>
      <c r="AZ8578" s="167"/>
      <c r="BA8578" s="77"/>
      <c r="BB8578" s="77"/>
    </row>
    <row r="8579" spans="50:54" s="79" customFormat="1" ht="0" hidden="1" customHeight="1" x14ac:dyDescent="0.2">
      <c r="AX8579" s="78"/>
      <c r="AZ8579" s="167"/>
      <c r="BA8579" s="77"/>
      <c r="BB8579" s="77"/>
    </row>
    <row r="8580" spans="50:54" s="79" customFormat="1" ht="0" hidden="1" customHeight="1" x14ac:dyDescent="0.2">
      <c r="AX8580" s="78"/>
      <c r="AZ8580" s="167"/>
      <c r="BA8580" s="77"/>
      <c r="BB8580" s="77"/>
    </row>
    <row r="8581" spans="50:54" s="79" customFormat="1" ht="0" hidden="1" customHeight="1" x14ac:dyDescent="0.2">
      <c r="AX8581" s="78"/>
      <c r="AZ8581" s="167"/>
      <c r="BA8581" s="77"/>
      <c r="BB8581" s="77"/>
    </row>
    <row r="8582" spans="50:54" s="79" customFormat="1" ht="0" hidden="1" customHeight="1" x14ac:dyDescent="0.2">
      <c r="AX8582" s="78"/>
      <c r="AZ8582" s="167"/>
      <c r="BA8582" s="77"/>
      <c r="BB8582" s="77"/>
    </row>
    <row r="8583" spans="50:54" s="79" customFormat="1" ht="0" hidden="1" customHeight="1" x14ac:dyDescent="0.2">
      <c r="AX8583" s="78"/>
      <c r="AZ8583" s="167"/>
      <c r="BA8583" s="77"/>
      <c r="BB8583" s="77"/>
    </row>
    <row r="8584" spans="50:54" s="79" customFormat="1" ht="0" hidden="1" customHeight="1" x14ac:dyDescent="0.2">
      <c r="AX8584" s="78"/>
      <c r="AZ8584" s="167"/>
      <c r="BA8584" s="77"/>
      <c r="BB8584" s="77"/>
    </row>
    <row r="8585" spans="50:54" s="79" customFormat="1" ht="0" hidden="1" customHeight="1" x14ac:dyDescent="0.2">
      <c r="AX8585" s="78"/>
      <c r="AZ8585" s="167"/>
      <c r="BA8585" s="77"/>
      <c r="BB8585" s="77"/>
    </row>
    <row r="8586" spans="50:54" s="79" customFormat="1" ht="0" hidden="1" customHeight="1" x14ac:dyDescent="0.2">
      <c r="AX8586" s="78"/>
      <c r="AZ8586" s="167"/>
      <c r="BA8586" s="77"/>
      <c r="BB8586" s="77"/>
    </row>
    <row r="8587" spans="50:54" s="79" customFormat="1" ht="0" hidden="1" customHeight="1" x14ac:dyDescent="0.2">
      <c r="AX8587" s="78"/>
      <c r="AZ8587" s="167"/>
      <c r="BA8587" s="77"/>
      <c r="BB8587" s="77"/>
    </row>
    <row r="8588" spans="50:54" s="79" customFormat="1" ht="0" hidden="1" customHeight="1" x14ac:dyDescent="0.2">
      <c r="AX8588" s="78"/>
      <c r="AZ8588" s="167"/>
      <c r="BA8588" s="77"/>
      <c r="BB8588" s="77"/>
    </row>
    <row r="8589" spans="50:54" s="79" customFormat="1" ht="0" hidden="1" customHeight="1" x14ac:dyDescent="0.2">
      <c r="AX8589" s="78"/>
      <c r="AZ8589" s="167"/>
      <c r="BA8589" s="77"/>
      <c r="BB8589" s="77"/>
    </row>
    <row r="8590" spans="50:54" s="79" customFormat="1" ht="0" hidden="1" customHeight="1" x14ac:dyDescent="0.2">
      <c r="AX8590" s="78"/>
      <c r="AZ8590" s="167"/>
      <c r="BA8590" s="77"/>
      <c r="BB8590" s="77"/>
    </row>
    <row r="8591" spans="50:54" s="79" customFormat="1" ht="0" hidden="1" customHeight="1" x14ac:dyDescent="0.2">
      <c r="AX8591" s="78"/>
      <c r="AZ8591" s="167"/>
      <c r="BA8591" s="77"/>
      <c r="BB8591" s="77"/>
    </row>
    <row r="8592" spans="50:54" s="79" customFormat="1" ht="0" hidden="1" customHeight="1" x14ac:dyDescent="0.2">
      <c r="AX8592" s="78"/>
      <c r="AZ8592" s="167"/>
      <c r="BA8592" s="77"/>
      <c r="BB8592" s="77"/>
    </row>
    <row r="8593" spans="50:54" s="79" customFormat="1" ht="0" hidden="1" customHeight="1" x14ac:dyDescent="0.2">
      <c r="AX8593" s="78"/>
      <c r="AZ8593" s="167"/>
      <c r="BA8593" s="77"/>
      <c r="BB8593" s="77"/>
    </row>
    <row r="8594" spans="50:54" s="79" customFormat="1" ht="0" hidden="1" customHeight="1" x14ac:dyDescent="0.2">
      <c r="AX8594" s="78"/>
      <c r="AZ8594" s="167"/>
      <c r="BA8594" s="77"/>
      <c r="BB8594" s="77"/>
    </row>
    <row r="8595" spans="50:54" s="79" customFormat="1" ht="0" hidden="1" customHeight="1" x14ac:dyDescent="0.2">
      <c r="AX8595" s="78"/>
      <c r="AZ8595" s="167"/>
      <c r="BA8595" s="77"/>
      <c r="BB8595" s="77"/>
    </row>
    <row r="8596" spans="50:54" s="79" customFormat="1" ht="0" hidden="1" customHeight="1" x14ac:dyDescent="0.2">
      <c r="AX8596" s="78"/>
      <c r="AZ8596" s="167"/>
      <c r="BA8596" s="77"/>
      <c r="BB8596" s="77"/>
    </row>
    <row r="8597" spans="50:54" s="79" customFormat="1" ht="0" hidden="1" customHeight="1" x14ac:dyDescent="0.2">
      <c r="AX8597" s="78"/>
      <c r="AZ8597" s="167"/>
      <c r="BA8597" s="77"/>
      <c r="BB8597" s="77"/>
    </row>
    <row r="8598" spans="50:54" s="79" customFormat="1" ht="0" hidden="1" customHeight="1" x14ac:dyDescent="0.2">
      <c r="AX8598" s="78"/>
      <c r="AZ8598" s="167"/>
      <c r="BA8598" s="77"/>
      <c r="BB8598" s="77"/>
    </row>
    <row r="8599" spans="50:54" s="79" customFormat="1" ht="0" hidden="1" customHeight="1" x14ac:dyDescent="0.2">
      <c r="AX8599" s="78"/>
      <c r="AZ8599" s="167"/>
      <c r="BA8599" s="77"/>
      <c r="BB8599" s="77"/>
    </row>
    <row r="8600" spans="50:54" s="79" customFormat="1" ht="0" hidden="1" customHeight="1" x14ac:dyDescent="0.2">
      <c r="AX8600" s="78"/>
      <c r="AZ8600" s="167"/>
      <c r="BA8600" s="77"/>
      <c r="BB8600" s="77"/>
    </row>
    <row r="8601" spans="50:54" s="79" customFormat="1" ht="0" hidden="1" customHeight="1" x14ac:dyDescent="0.2">
      <c r="AX8601" s="78"/>
      <c r="AZ8601" s="167"/>
      <c r="BA8601" s="77"/>
      <c r="BB8601" s="77"/>
    </row>
    <row r="8602" spans="50:54" s="79" customFormat="1" ht="0" hidden="1" customHeight="1" x14ac:dyDescent="0.2">
      <c r="AX8602" s="78"/>
      <c r="AZ8602" s="167"/>
      <c r="BA8602" s="77"/>
      <c r="BB8602" s="77"/>
    </row>
    <row r="8603" spans="50:54" s="79" customFormat="1" ht="0" hidden="1" customHeight="1" x14ac:dyDescent="0.2">
      <c r="AX8603" s="78"/>
      <c r="AZ8603" s="167"/>
      <c r="BA8603" s="77"/>
      <c r="BB8603" s="77"/>
    </row>
    <row r="8604" spans="50:54" s="79" customFormat="1" ht="0" hidden="1" customHeight="1" x14ac:dyDescent="0.2">
      <c r="AX8604" s="78"/>
      <c r="AZ8604" s="167"/>
      <c r="BA8604" s="77"/>
      <c r="BB8604" s="77"/>
    </row>
    <row r="8605" spans="50:54" s="79" customFormat="1" ht="0" hidden="1" customHeight="1" x14ac:dyDescent="0.2">
      <c r="AX8605" s="78"/>
      <c r="AZ8605" s="167"/>
      <c r="BA8605" s="77"/>
      <c r="BB8605" s="77"/>
    </row>
    <row r="8606" spans="50:54" s="79" customFormat="1" ht="0" hidden="1" customHeight="1" x14ac:dyDescent="0.2">
      <c r="AX8606" s="78"/>
      <c r="AZ8606" s="167"/>
      <c r="BA8606" s="77"/>
      <c r="BB8606" s="77"/>
    </row>
    <row r="8607" spans="50:54" s="79" customFormat="1" ht="0" hidden="1" customHeight="1" x14ac:dyDescent="0.2">
      <c r="AX8607" s="78"/>
      <c r="AZ8607" s="167"/>
      <c r="BA8607" s="77"/>
      <c r="BB8607" s="77"/>
    </row>
    <row r="8608" spans="50:54" s="79" customFormat="1" ht="0" hidden="1" customHeight="1" x14ac:dyDescent="0.2">
      <c r="AX8608" s="78"/>
      <c r="AZ8608" s="167"/>
      <c r="BA8608" s="77"/>
      <c r="BB8608" s="77"/>
    </row>
    <row r="8609" spans="50:54" s="79" customFormat="1" ht="0" hidden="1" customHeight="1" x14ac:dyDescent="0.2">
      <c r="AX8609" s="78"/>
      <c r="AZ8609" s="167"/>
      <c r="BA8609" s="77"/>
      <c r="BB8609" s="77"/>
    </row>
    <row r="8610" spans="50:54" s="79" customFormat="1" ht="0" hidden="1" customHeight="1" x14ac:dyDescent="0.2">
      <c r="AX8610" s="78"/>
      <c r="AZ8610" s="167"/>
      <c r="BA8610" s="77"/>
      <c r="BB8610" s="77"/>
    </row>
    <row r="8611" spans="50:54" s="79" customFormat="1" ht="0" hidden="1" customHeight="1" x14ac:dyDescent="0.2">
      <c r="AX8611" s="78"/>
      <c r="AZ8611" s="167"/>
      <c r="BA8611" s="77"/>
      <c r="BB8611" s="77"/>
    </row>
    <row r="8612" spans="50:54" s="79" customFormat="1" ht="0" hidden="1" customHeight="1" x14ac:dyDescent="0.2">
      <c r="AX8612" s="78"/>
      <c r="AZ8612" s="167"/>
      <c r="BA8612" s="77"/>
      <c r="BB8612" s="77"/>
    </row>
    <row r="8613" spans="50:54" s="79" customFormat="1" ht="0" hidden="1" customHeight="1" x14ac:dyDescent="0.2">
      <c r="AX8613" s="78"/>
      <c r="AZ8613" s="167"/>
      <c r="BA8613" s="77"/>
      <c r="BB8613" s="77"/>
    </row>
    <row r="8614" spans="50:54" s="79" customFormat="1" ht="0" hidden="1" customHeight="1" x14ac:dyDescent="0.2">
      <c r="AX8614" s="78"/>
      <c r="AZ8614" s="167"/>
      <c r="BA8614" s="77"/>
      <c r="BB8614" s="77"/>
    </row>
    <row r="8615" spans="50:54" s="79" customFormat="1" ht="0" hidden="1" customHeight="1" x14ac:dyDescent="0.2">
      <c r="AX8615" s="78"/>
      <c r="AZ8615" s="167"/>
      <c r="BA8615" s="77"/>
      <c r="BB8615" s="77"/>
    </row>
    <row r="8616" spans="50:54" s="79" customFormat="1" ht="0" hidden="1" customHeight="1" x14ac:dyDescent="0.2">
      <c r="AX8616" s="78"/>
      <c r="AZ8616" s="167"/>
      <c r="BA8616" s="77"/>
      <c r="BB8616" s="77"/>
    </row>
    <row r="8617" spans="50:54" s="79" customFormat="1" ht="0" hidden="1" customHeight="1" x14ac:dyDescent="0.2">
      <c r="AX8617" s="78"/>
      <c r="AZ8617" s="167"/>
      <c r="BA8617" s="77"/>
      <c r="BB8617" s="77"/>
    </row>
    <row r="8618" spans="50:54" s="79" customFormat="1" ht="0" hidden="1" customHeight="1" x14ac:dyDescent="0.2">
      <c r="AX8618" s="78"/>
      <c r="AZ8618" s="167"/>
      <c r="BA8618" s="77"/>
      <c r="BB8618" s="77"/>
    </row>
    <row r="8619" spans="50:54" s="79" customFormat="1" ht="0" hidden="1" customHeight="1" x14ac:dyDescent="0.2">
      <c r="AX8619" s="78"/>
      <c r="AZ8619" s="167"/>
      <c r="BA8619" s="77"/>
      <c r="BB8619" s="77"/>
    </row>
    <row r="8620" spans="50:54" s="79" customFormat="1" ht="0" hidden="1" customHeight="1" x14ac:dyDescent="0.2">
      <c r="AX8620" s="78"/>
      <c r="AZ8620" s="167"/>
      <c r="BA8620" s="77"/>
      <c r="BB8620" s="77"/>
    </row>
    <row r="8621" spans="50:54" s="79" customFormat="1" ht="0" hidden="1" customHeight="1" x14ac:dyDescent="0.2">
      <c r="AX8621" s="78"/>
      <c r="AZ8621" s="167"/>
      <c r="BA8621" s="77"/>
      <c r="BB8621" s="77"/>
    </row>
    <row r="8622" spans="50:54" s="79" customFormat="1" ht="0" hidden="1" customHeight="1" x14ac:dyDescent="0.2">
      <c r="AX8622" s="78"/>
      <c r="AZ8622" s="167"/>
      <c r="BA8622" s="77"/>
      <c r="BB8622" s="77"/>
    </row>
    <row r="8623" spans="50:54" s="79" customFormat="1" ht="0" hidden="1" customHeight="1" x14ac:dyDescent="0.2">
      <c r="AX8623" s="78"/>
      <c r="AZ8623" s="167"/>
      <c r="BA8623" s="77"/>
      <c r="BB8623" s="77"/>
    </row>
    <row r="8624" spans="50:54" s="79" customFormat="1" ht="0" hidden="1" customHeight="1" x14ac:dyDescent="0.2">
      <c r="AX8624" s="78"/>
      <c r="AZ8624" s="167"/>
      <c r="BA8624" s="77"/>
      <c r="BB8624" s="77"/>
    </row>
    <row r="8625" spans="50:54" s="79" customFormat="1" ht="0" hidden="1" customHeight="1" x14ac:dyDescent="0.2">
      <c r="AX8625" s="78"/>
      <c r="AZ8625" s="167"/>
      <c r="BA8625" s="77"/>
      <c r="BB8625" s="77"/>
    </row>
    <row r="8626" spans="50:54" s="79" customFormat="1" ht="0" hidden="1" customHeight="1" x14ac:dyDescent="0.2">
      <c r="AX8626" s="78"/>
      <c r="AZ8626" s="167"/>
      <c r="BA8626" s="77"/>
      <c r="BB8626" s="77"/>
    </row>
    <row r="8627" spans="50:54" s="79" customFormat="1" ht="0" hidden="1" customHeight="1" x14ac:dyDescent="0.2">
      <c r="AX8627" s="78"/>
      <c r="AZ8627" s="167"/>
      <c r="BA8627" s="77"/>
      <c r="BB8627" s="77"/>
    </row>
    <row r="8628" spans="50:54" s="79" customFormat="1" ht="0" hidden="1" customHeight="1" x14ac:dyDescent="0.2">
      <c r="AX8628" s="78"/>
      <c r="AZ8628" s="167"/>
      <c r="BA8628" s="77"/>
      <c r="BB8628" s="77"/>
    </row>
    <row r="8629" spans="50:54" s="79" customFormat="1" ht="0" hidden="1" customHeight="1" x14ac:dyDescent="0.2">
      <c r="AX8629" s="78"/>
      <c r="AZ8629" s="167"/>
      <c r="BA8629" s="77"/>
      <c r="BB8629" s="77"/>
    </row>
    <row r="8630" spans="50:54" s="79" customFormat="1" ht="0" hidden="1" customHeight="1" x14ac:dyDescent="0.2">
      <c r="AX8630" s="78"/>
      <c r="AZ8630" s="167"/>
      <c r="BA8630" s="77"/>
      <c r="BB8630" s="77"/>
    </row>
    <row r="8631" spans="50:54" s="79" customFormat="1" ht="0" hidden="1" customHeight="1" x14ac:dyDescent="0.2">
      <c r="AX8631" s="78"/>
      <c r="AZ8631" s="167"/>
      <c r="BA8631" s="77"/>
      <c r="BB8631" s="77"/>
    </row>
    <row r="8632" spans="50:54" s="79" customFormat="1" ht="0" hidden="1" customHeight="1" x14ac:dyDescent="0.2">
      <c r="AX8632" s="78"/>
      <c r="AZ8632" s="167"/>
      <c r="BA8632" s="77"/>
      <c r="BB8632" s="77"/>
    </row>
    <row r="8633" spans="50:54" s="79" customFormat="1" ht="0" hidden="1" customHeight="1" x14ac:dyDescent="0.2">
      <c r="AX8633" s="78"/>
      <c r="AZ8633" s="167"/>
      <c r="BA8633" s="77"/>
      <c r="BB8633" s="77"/>
    </row>
    <row r="8634" spans="50:54" s="79" customFormat="1" ht="0" hidden="1" customHeight="1" x14ac:dyDescent="0.2">
      <c r="AX8634" s="78"/>
      <c r="AZ8634" s="167"/>
      <c r="BA8634" s="77"/>
      <c r="BB8634" s="77"/>
    </row>
    <row r="8635" spans="50:54" s="79" customFormat="1" ht="0" hidden="1" customHeight="1" x14ac:dyDescent="0.2">
      <c r="AX8635" s="78"/>
      <c r="AZ8635" s="167"/>
      <c r="BA8635" s="77"/>
      <c r="BB8635" s="77"/>
    </row>
    <row r="8636" spans="50:54" s="79" customFormat="1" ht="0" hidden="1" customHeight="1" x14ac:dyDescent="0.2">
      <c r="AX8636" s="78"/>
      <c r="AZ8636" s="167"/>
      <c r="BA8636" s="77"/>
      <c r="BB8636" s="77"/>
    </row>
    <row r="8637" spans="50:54" s="79" customFormat="1" ht="0" hidden="1" customHeight="1" x14ac:dyDescent="0.2">
      <c r="AX8637" s="78"/>
      <c r="AZ8637" s="167"/>
      <c r="BA8637" s="77"/>
      <c r="BB8637" s="77"/>
    </row>
    <row r="8638" spans="50:54" s="79" customFormat="1" ht="0" hidden="1" customHeight="1" x14ac:dyDescent="0.2">
      <c r="AX8638" s="78"/>
      <c r="AZ8638" s="167"/>
      <c r="BA8638" s="77"/>
      <c r="BB8638" s="77"/>
    </row>
    <row r="8639" spans="50:54" s="79" customFormat="1" ht="0" hidden="1" customHeight="1" x14ac:dyDescent="0.2">
      <c r="AX8639" s="78"/>
      <c r="AZ8639" s="167"/>
      <c r="BA8639" s="77"/>
      <c r="BB8639" s="77"/>
    </row>
    <row r="8640" spans="50:54" s="79" customFormat="1" ht="0" hidden="1" customHeight="1" x14ac:dyDescent="0.2">
      <c r="AX8640" s="78"/>
      <c r="AZ8640" s="167"/>
      <c r="BA8640" s="77"/>
      <c r="BB8640" s="77"/>
    </row>
    <row r="8641" spans="50:54" s="79" customFormat="1" ht="0" hidden="1" customHeight="1" x14ac:dyDescent="0.2">
      <c r="AX8641" s="78"/>
      <c r="AZ8641" s="167"/>
      <c r="BA8641" s="77"/>
      <c r="BB8641" s="77"/>
    </row>
    <row r="8642" spans="50:54" s="79" customFormat="1" ht="0" hidden="1" customHeight="1" x14ac:dyDescent="0.2">
      <c r="AX8642" s="78"/>
      <c r="AZ8642" s="167"/>
      <c r="BA8642" s="77"/>
      <c r="BB8642" s="77"/>
    </row>
    <row r="8643" spans="50:54" s="79" customFormat="1" ht="0" hidden="1" customHeight="1" x14ac:dyDescent="0.2">
      <c r="AX8643" s="78"/>
      <c r="AZ8643" s="167"/>
      <c r="BA8643" s="77"/>
      <c r="BB8643" s="77"/>
    </row>
    <row r="8644" spans="50:54" s="79" customFormat="1" ht="0" hidden="1" customHeight="1" x14ac:dyDescent="0.2">
      <c r="AX8644" s="78"/>
      <c r="AZ8644" s="167"/>
      <c r="BA8644" s="77"/>
      <c r="BB8644" s="77"/>
    </row>
    <row r="8645" spans="50:54" s="79" customFormat="1" ht="0" hidden="1" customHeight="1" x14ac:dyDescent="0.2">
      <c r="AX8645" s="78"/>
      <c r="AZ8645" s="167"/>
      <c r="BA8645" s="77"/>
      <c r="BB8645" s="77"/>
    </row>
    <row r="8646" spans="50:54" s="79" customFormat="1" ht="0" hidden="1" customHeight="1" x14ac:dyDescent="0.2">
      <c r="AX8646" s="78"/>
      <c r="AZ8646" s="167"/>
      <c r="BA8646" s="77"/>
      <c r="BB8646" s="77"/>
    </row>
    <row r="8647" spans="50:54" s="79" customFormat="1" ht="0" hidden="1" customHeight="1" x14ac:dyDescent="0.2">
      <c r="AX8647" s="78"/>
      <c r="AZ8647" s="167"/>
      <c r="BA8647" s="77"/>
      <c r="BB8647" s="77"/>
    </row>
    <row r="8648" spans="50:54" s="79" customFormat="1" ht="0" hidden="1" customHeight="1" x14ac:dyDescent="0.2">
      <c r="AX8648" s="78"/>
      <c r="AZ8648" s="167"/>
      <c r="BA8648" s="77"/>
      <c r="BB8648" s="77"/>
    </row>
    <row r="8649" spans="50:54" s="79" customFormat="1" ht="0" hidden="1" customHeight="1" x14ac:dyDescent="0.2">
      <c r="AX8649" s="78"/>
      <c r="AZ8649" s="167"/>
      <c r="BA8649" s="77"/>
      <c r="BB8649" s="77"/>
    </row>
    <row r="8650" spans="50:54" s="79" customFormat="1" ht="0" hidden="1" customHeight="1" x14ac:dyDescent="0.2">
      <c r="AX8650" s="78"/>
      <c r="AZ8650" s="167"/>
      <c r="BA8650" s="77"/>
      <c r="BB8650" s="77"/>
    </row>
    <row r="8651" spans="50:54" s="79" customFormat="1" ht="0" hidden="1" customHeight="1" x14ac:dyDescent="0.2">
      <c r="AX8651" s="78"/>
      <c r="AZ8651" s="167"/>
      <c r="BA8651" s="77"/>
      <c r="BB8651" s="77"/>
    </row>
    <row r="8652" spans="50:54" s="79" customFormat="1" ht="0" hidden="1" customHeight="1" x14ac:dyDescent="0.2">
      <c r="AX8652" s="78"/>
      <c r="AZ8652" s="167"/>
      <c r="BA8652" s="77"/>
      <c r="BB8652" s="77"/>
    </row>
    <row r="8653" spans="50:54" s="79" customFormat="1" ht="0" hidden="1" customHeight="1" x14ac:dyDescent="0.2">
      <c r="AX8653" s="78"/>
      <c r="AZ8653" s="167"/>
      <c r="BA8653" s="77"/>
      <c r="BB8653" s="77"/>
    </row>
    <row r="8654" spans="50:54" s="79" customFormat="1" ht="0" hidden="1" customHeight="1" x14ac:dyDescent="0.2">
      <c r="AX8654" s="78"/>
      <c r="AZ8654" s="167"/>
      <c r="BA8654" s="77"/>
      <c r="BB8654" s="77"/>
    </row>
    <row r="8655" spans="50:54" s="79" customFormat="1" ht="0" hidden="1" customHeight="1" x14ac:dyDescent="0.2">
      <c r="AX8655" s="78"/>
      <c r="AZ8655" s="167"/>
      <c r="BA8655" s="77"/>
      <c r="BB8655" s="77"/>
    </row>
    <row r="8656" spans="50:54" s="79" customFormat="1" ht="0" hidden="1" customHeight="1" x14ac:dyDescent="0.2">
      <c r="AX8656" s="78"/>
      <c r="AZ8656" s="167"/>
      <c r="BA8656" s="77"/>
      <c r="BB8656" s="77"/>
    </row>
    <row r="8657" spans="50:54" s="79" customFormat="1" ht="0" hidden="1" customHeight="1" x14ac:dyDescent="0.2">
      <c r="AX8657" s="78"/>
      <c r="AZ8657" s="167"/>
      <c r="BA8657" s="77"/>
      <c r="BB8657" s="77"/>
    </row>
    <row r="8658" spans="50:54" s="79" customFormat="1" ht="0" hidden="1" customHeight="1" x14ac:dyDescent="0.2">
      <c r="AX8658" s="78"/>
      <c r="AZ8658" s="167"/>
      <c r="BA8658" s="77"/>
      <c r="BB8658" s="77"/>
    </row>
    <row r="8659" spans="50:54" s="79" customFormat="1" ht="0" hidden="1" customHeight="1" x14ac:dyDescent="0.2">
      <c r="AX8659" s="78"/>
      <c r="AZ8659" s="167"/>
      <c r="BA8659" s="77"/>
      <c r="BB8659" s="77"/>
    </row>
    <row r="8660" spans="50:54" s="79" customFormat="1" ht="0" hidden="1" customHeight="1" x14ac:dyDescent="0.2">
      <c r="AX8660" s="78"/>
      <c r="AZ8660" s="167"/>
      <c r="BA8660" s="77"/>
      <c r="BB8660" s="77"/>
    </row>
    <row r="8661" spans="50:54" s="79" customFormat="1" ht="0" hidden="1" customHeight="1" x14ac:dyDescent="0.2">
      <c r="AX8661" s="78"/>
      <c r="AZ8661" s="167"/>
      <c r="BA8661" s="77"/>
      <c r="BB8661" s="77"/>
    </row>
    <row r="8662" spans="50:54" s="79" customFormat="1" ht="0" hidden="1" customHeight="1" x14ac:dyDescent="0.2">
      <c r="AX8662" s="78"/>
      <c r="AZ8662" s="167"/>
      <c r="BA8662" s="77"/>
      <c r="BB8662" s="77"/>
    </row>
    <row r="8663" spans="50:54" s="79" customFormat="1" ht="0" hidden="1" customHeight="1" x14ac:dyDescent="0.2">
      <c r="AX8663" s="78"/>
      <c r="AZ8663" s="167"/>
      <c r="BA8663" s="77"/>
      <c r="BB8663" s="77"/>
    </row>
    <row r="8664" spans="50:54" s="79" customFormat="1" ht="0" hidden="1" customHeight="1" x14ac:dyDescent="0.2">
      <c r="AX8664" s="78"/>
      <c r="AZ8664" s="167"/>
      <c r="BA8664" s="77"/>
      <c r="BB8664" s="77"/>
    </row>
    <row r="8665" spans="50:54" s="79" customFormat="1" ht="0" hidden="1" customHeight="1" x14ac:dyDescent="0.2">
      <c r="AX8665" s="78"/>
      <c r="AZ8665" s="167"/>
      <c r="BA8665" s="77"/>
      <c r="BB8665" s="77"/>
    </row>
    <row r="8666" spans="50:54" s="79" customFormat="1" ht="0" hidden="1" customHeight="1" x14ac:dyDescent="0.2">
      <c r="AX8666" s="78"/>
      <c r="AZ8666" s="167"/>
      <c r="BA8666" s="77"/>
      <c r="BB8666" s="77"/>
    </row>
    <row r="8667" spans="50:54" s="79" customFormat="1" ht="0" hidden="1" customHeight="1" x14ac:dyDescent="0.2">
      <c r="AX8667" s="78"/>
      <c r="AZ8667" s="167"/>
      <c r="BA8667" s="77"/>
      <c r="BB8667" s="77"/>
    </row>
    <row r="8668" spans="50:54" s="79" customFormat="1" ht="0" hidden="1" customHeight="1" x14ac:dyDescent="0.2">
      <c r="AX8668" s="78"/>
      <c r="AZ8668" s="167"/>
      <c r="BA8668" s="77"/>
      <c r="BB8668" s="77"/>
    </row>
    <row r="8669" spans="50:54" s="79" customFormat="1" ht="0" hidden="1" customHeight="1" x14ac:dyDescent="0.2">
      <c r="AX8669" s="78"/>
      <c r="AZ8669" s="167"/>
      <c r="BA8669" s="77"/>
      <c r="BB8669" s="77"/>
    </row>
    <row r="8670" spans="50:54" s="79" customFormat="1" ht="0" hidden="1" customHeight="1" x14ac:dyDescent="0.2">
      <c r="AX8670" s="78"/>
      <c r="AZ8670" s="167"/>
      <c r="BA8670" s="77"/>
      <c r="BB8670" s="77"/>
    </row>
    <row r="8671" spans="50:54" s="79" customFormat="1" ht="0" hidden="1" customHeight="1" x14ac:dyDescent="0.2">
      <c r="AX8671" s="78"/>
      <c r="AZ8671" s="167"/>
      <c r="BA8671" s="77"/>
      <c r="BB8671" s="77"/>
    </row>
    <row r="8672" spans="50:54" s="79" customFormat="1" ht="0" hidden="1" customHeight="1" x14ac:dyDescent="0.2">
      <c r="AX8672" s="78"/>
      <c r="AZ8672" s="167"/>
      <c r="BA8672" s="77"/>
      <c r="BB8672" s="77"/>
    </row>
    <row r="8673" spans="50:54" s="79" customFormat="1" ht="0" hidden="1" customHeight="1" x14ac:dyDescent="0.2">
      <c r="AX8673" s="78"/>
      <c r="AZ8673" s="167"/>
      <c r="BA8673" s="77"/>
      <c r="BB8673" s="77"/>
    </row>
    <row r="8674" spans="50:54" s="79" customFormat="1" ht="0" hidden="1" customHeight="1" x14ac:dyDescent="0.2">
      <c r="AX8674" s="78"/>
      <c r="AZ8674" s="167"/>
      <c r="BA8674" s="77"/>
      <c r="BB8674" s="77"/>
    </row>
    <row r="8675" spans="50:54" s="79" customFormat="1" ht="0" hidden="1" customHeight="1" x14ac:dyDescent="0.2">
      <c r="AX8675" s="78"/>
      <c r="AZ8675" s="167"/>
      <c r="BA8675" s="77"/>
      <c r="BB8675" s="77"/>
    </row>
    <row r="8676" spans="50:54" s="79" customFormat="1" ht="0" hidden="1" customHeight="1" x14ac:dyDescent="0.2">
      <c r="AX8676" s="78"/>
      <c r="AZ8676" s="167"/>
      <c r="BA8676" s="77"/>
      <c r="BB8676" s="77"/>
    </row>
    <row r="8677" spans="50:54" s="79" customFormat="1" ht="0" hidden="1" customHeight="1" x14ac:dyDescent="0.2">
      <c r="AX8677" s="78"/>
      <c r="AZ8677" s="167"/>
      <c r="BA8677" s="77"/>
      <c r="BB8677" s="77"/>
    </row>
    <row r="8678" spans="50:54" s="79" customFormat="1" ht="0" hidden="1" customHeight="1" x14ac:dyDescent="0.2">
      <c r="AX8678" s="78"/>
      <c r="AZ8678" s="167"/>
      <c r="BA8678" s="77"/>
      <c r="BB8678" s="77"/>
    </row>
    <row r="8679" spans="50:54" s="79" customFormat="1" ht="0" hidden="1" customHeight="1" x14ac:dyDescent="0.2">
      <c r="AX8679" s="78"/>
      <c r="AZ8679" s="167"/>
      <c r="BA8679" s="77"/>
      <c r="BB8679" s="77"/>
    </row>
    <row r="8680" spans="50:54" s="79" customFormat="1" ht="0" hidden="1" customHeight="1" x14ac:dyDescent="0.2">
      <c r="AX8680" s="78"/>
      <c r="AZ8680" s="167"/>
      <c r="BA8680" s="77"/>
      <c r="BB8680" s="77"/>
    </row>
    <row r="8681" spans="50:54" s="79" customFormat="1" ht="0" hidden="1" customHeight="1" x14ac:dyDescent="0.2">
      <c r="AX8681" s="78"/>
      <c r="AZ8681" s="167"/>
      <c r="BA8681" s="77"/>
      <c r="BB8681" s="77"/>
    </row>
    <row r="8682" spans="50:54" s="79" customFormat="1" ht="0" hidden="1" customHeight="1" x14ac:dyDescent="0.2">
      <c r="AX8682" s="78"/>
      <c r="AZ8682" s="167"/>
      <c r="BA8682" s="77"/>
      <c r="BB8682" s="77"/>
    </row>
    <row r="8683" spans="50:54" s="79" customFormat="1" ht="0" hidden="1" customHeight="1" x14ac:dyDescent="0.2">
      <c r="AX8683" s="78"/>
      <c r="AZ8683" s="167"/>
      <c r="BA8683" s="77"/>
      <c r="BB8683" s="77"/>
    </row>
    <row r="8684" spans="50:54" s="79" customFormat="1" ht="0" hidden="1" customHeight="1" x14ac:dyDescent="0.2">
      <c r="AX8684" s="78"/>
      <c r="AZ8684" s="167"/>
      <c r="BA8684" s="77"/>
      <c r="BB8684" s="77"/>
    </row>
    <row r="8685" spans="50:54" s="79" customFormat="1" ht="0" hidden="1" customHeight="1" x14ac:dyDescent="0.2">
      <c r="AX8685" s="78"/>
      <c r="AZ8685" s="167"/>
      <c r="BA8685" s="77"/>
      <c r="BB8685" s="77"/>
    </row>
    <row r="8686" spans="50:54" s="79" customFormat="1" ht="0" hidden="1" customHeight="1" x14ac:dyDescent="0.2">
      <c r="AX8686" s="78"/>
      <c r="AZ8686" s="167"/>
      <c r="BA8686" s="77"/>
      <c r="BB8686" s="77"/>
    </row>
    <row r="8687" spans="50:54" s="79" customFormat="1" ht="0" hidden="1" customHeight="1" x14ac:dyDescent="0.2">
      <c r="AX8687" s="78"/>
      <c r="AZ8687" s="167"/>
      <c r="BA8687" s="77"/>
      <c r="BB8687" s="77"/>
    </row>
    <row r="8688" spans="50:54" s="79" customFormat="1" ht="0" hidden="1" customHeight="1" x14ac:dyDescent="0.2">
      <c r="AX8688" s="78"/>
      <c r="AZ8688" s="167"/>
      <c r="BA8688" s="77"/>
      <c r="BB8688" s="77"/>
    </row>
    <row r="8689" spans="50:54" s="79" customFormat="1" ht="0" hidden="1" customHeight="1" x14ac:dyDescent="0.2">
      <c r="AX8689" s="78"/>
      <c r="AZ8689" s="167"/>
      <c r="BA8689" s="77"/>
      <c r="BB8689" s="77"/>
    </row>
    <row r="8690" spans="50:54" s="79" customFormat="1" ht="0" hidden="1" customHeight="1" x14ac:dyDescent="0.2">
      <c r="AX8690" s="78"/>
      <c r="AZ8690" s="167"/>
      <c r="BA8690" s="77"/>
      <c r="BB8690" s="77"/>
    </row>
    <row r="8691" spans="50:54" s="79" customFormat="1" ht="0" hidden="1" customHeight="1" x14ac:dyDescent="0.2">
      <c r="AX8691" s="78"/>
      <c r="AZ8691" s="167"/>
      <c r="BA8691" s="77"/>
      <c r="BB8691" s="77"/>
    </row>
    <row r="8692" spans="50:54" s="79" customFormat="1" ht="0" hidden="1" customHeight="1" x14ac:dyDescent="0.2">
      <c r="AX8692" s="78"/>
      <c r="AZ8692" s="167"/>
      <c r="BA8692" s="77"/>
      <c r="BB8692" s="77"/>
    </row>
    <row r="8693" spans="50:54" s="79" customFormat="1" ht="0" hidden="1" customHeight="1" x14ac:dyDescent="0.2">
      <c r="AX8693" s="78"/>
      <c r="AZ8693" s="167"/>
      <c r="BA8693" s="77"/>
      <c r="BB8693" s="77"/>
    </row>
    <row r="8694" spans="50:54" s="79" customFormat="1" ht="0" hidden="1" customHeight="1" x14ac:dyDescent="0.2">
      <c r="AX8694" s="78"/>
      <c r="AZ8694" s="167"/>
      <c r="BA8694" s="77"/>
      <c r="BB8694" s="77"/>
    </row>
    <row r="8695" spans="50:54" s="79" customFormat="1" ht="0" hidden="1" customHeight="1" x14ac:dyDescent="0.2">
      <c r="AX8695" s="78"/>
      <c r="AZ8695" s="167"/>
      <c r="BA8695" s="77"/>
      <c r="BB8695" s="77"/>
    </row>
    <row r="8696" spans="50:54" s="79" customFormat="1" ht="0" hidden="1" customHeight="1" x14ac:dyDescent="0.2">
      <c r="AX8696" s="78"/>
      <c r="AZ8696" s="167"/>
      <c r="BA8696" s="77"/>
      <c r="BB8696" s="77"/>
    </row>
    <row r="8697" spans="50:54" s="79" customFormat="1" ht="0" hidden="1" customHeight="1" x14ac:dyDescent="0.2">
      <c r="AX8697" s="78"/>
      <c r="AZ8697" s="167"/>
      <c r="BA8697" s="77"/>
      <c r="BB8697" s="77"/>
    </row>
    <row r="8698" spans="50:54" s="79" customFormat="1" ht="0" hidden="1" customHeight="1" x14ac:dyDescent="0.2">
      <c r="AX8698" s="78"/>
      <c r="AZ8698" s="167"/>
      <c r="BA8698" s="77"/>
      <c r="BB8698" s="77"/>
    </row>
    <row r="8699" spans="50:54" s="79" customFormat="1" ht="0" hidden="1" customHeight="1" x14ac:dyDescent="0.2">
      <c r="AX8699" s="78"/>
      <c r="AZ8699" s="167"/>
      <c r="BA8699" s="77"/>
      <c r="BB8699" s="77"/>
    </row>
    <row r="8700" spans="50:54" s="79" customFormat="1" ht="0" hidden="1" customHeight="1" x14ac:dyDescent="0.2">
      <c r="AX8700" s="78"/>
      <c r="AZ8700" s="167"/>
      <c r="BA8700" s="77"/>
      <c r="BB8700" s="77"/>
    </row>
    <row r="8701" spans="50:54" s="79" customFormat="1" ht="0" hidden="1" customHeight="1" x14ac:dyDescent="0.2">
      <c r="AX8701" s="78"/>
      <c r="AZ8701" s="167"/>
      <c r="BA8701" s="77"/>
      <c r="BB8701" s="77"/>
    </row>
    <row r="8702" spans="50:54" s="79" customFormat="1" ht="0" hidden="1" customHeight="1" x14ac:dyDescent="0.2">
      <c r="AX8702" s="78"/>
      <c r="AZ8702" s="167"/>
      <c r="BA8702" s="77"/>
      <c r="BB8702" s="77"/>
    </row>
    <row r="8703" spans="50:54" s="79" customFormat="1" ht="0" hidden="1" customHeight="1" x14ac:dyDescent="0.2">
      <c r="AX8703" s="78"/>
      <c r="AZ8703" s="167"/>
      <c r="BA8703" s="77"/>
      <c r="BB8703" s="77"/>
    </row>
    <row r="8704" spans="50:54" s="79" customFormat="1" ht="0" hidden="1" customHeight="1" x14ac:dyDescent="0.2">
      <c r="AX8704" s="78"/>
      <c r="AZ8704" s="167"/>
      <c r="BA8704" s="77"/>
      <c r="BB8704" s="77"/>
    </row>
    <row r="8705" spans="50:54" s="79" customFormat="1" ht="0" hidden="1" customHeight="1" x14ac:dyDescent="0.2">
      <c r="AX8705" s="78"/>
      <c r="AZ8705" s="167"/>
      <c r="BA8705" s="77"/>
      <c r="BB8705" s="77"/>
    </row>
    <row r="8706" spans="50:54" s="79" customFormat="1" ht="0" hidden="1" customHeight="1" x14ac:dyDescent="0.2">
      <c r="AX8706" s="78"/>
      <c r="AZ8706" s="167"/>
      <c r="BA8706" s="77"/>
      <c r="BB8706" s="77"/>
    </row>
    <row r="8707" spans="50:54" s="79" customFormat="1" ht="0" hidden="1" customHeight="1" x14ac:dyDescent="0.2">
      <c r="AX8707" s="78"/>
      <c r="AZ8707" s="167"/>
      <c r="BA8707" s="77"/>
      <c r="BB8707" s="77"/>
    </row>
    <row r="8708" spans="50:54" s="79" customFormat="1" ht="0" hidden="1" customHeight="1" x14ac:dyDescent="0.2">
      <c r="AX8708" s="78"/>
      <c r="AZ8708" s="167"/>
      <c r="BA8708" s="77"/>
      <c r="BB8708" s="77"/>
    </row>
    <row r="8709" spans="50:54" s="79" customFormat="1" ht="0" hidden="1" customHeight="1" x14ac:dyDescent="0.2">
      <c r="AX8709" s="78"/>
      <c r="AZ8709" s="167"/>
      <c r="BA8709" s="77"/>
      <c r="BB8709" s="77"/>
    </row>
    <row r="8710" spans="50:54" s="79" customFormat="1" ht="0" hidden="1" customHeight="1" x14ac:dyDescent="0.2">
      <c r="AX8710" s="78"/>
      <c r="AZ8710" s="167"/>
      <c r="BA8710" s="77"/>
      <c r="BB8710" s="77"/>
    </row>
    <row r="8711" spans="50:54" s="79" customFormat="1" ht="0" hidden="1" customHeight="1" x14ac:dyDescent="0.2">
      <c r="AX8711" s="78"/>
      <c r="AZ8711" s="167"/>
      <c r="BA8711" s="77"/>
      <c r="BB8711" s="77"/>
    </row>
    <row r="8712" spans="50:54" s="79" customFormat="1" ht="0" hidden="1" customHeight="1" x14ac:dyDescent="0.2">
      <c r="AX8712" s="78"/>
      <c r="AZ8712" s="167"/>
      <c r="BA8712" s="77"/>
      <c r="BB8712" s="77"/>
    </row>
    <row r="8713" spans="50:54" s="79" customFormat="1" ht="0" hidden="1" customHeight="1" x14ac:dyDescent="0.2">
      <c r="AX8713" s="78"/>
      <c r="AZ8713" s="167"/>
      <c r="BA8713" s="77"/>
      <c r="BB8713" s="77"/>
    </row>
    <row r="8714" spans="50:54" s="79" customFormat="1" ht="0" hidden="1" customHeight="1" x14ac:dyDescent="0.2">
      <c r="AX8714" s="78"/>
      <c r="AZ8714" s="167"/>
      <c r="BA8714" s="77"/>
      <c r="BB8714" s="77"/>
    </row>
    <row r="8715" spans="50:54" s="79" customFormat="1" ht="0" hidden="1" customHeight="1" x14ac:dyDescent="0.2">
      <c r="AX8715" s="78"/>
      <c r="AZ8715" s="167"/>
      <c r="BA8715" s="77"/>
      <c r="BB8715" s="77"/>
    </row>
    <row r="8716" spans="50:54" s="79" customFormat="1" ht="0" hidden="1" customHeight="1" x14ac:dyDescent="0.2">
      <c r="AX8716" s="78"/>
      <c r="AZ8716" s="167"/>
      <c r="BA8716" s="77"/>
      <c r="BB8716" s="77"/>
    </row>
    <row r="8717" spans="50:54" s="79" customFormat="1" ht="0" hidden="1" customHeight="1" x14ac:dyDescent="0.2">
      <c r="AX8717" s="78"/>
      <c r="AZ8717" s="167"/>
      <c r="BA8717" s="77"/>
      <c r="BB8717" s="77"/>
    </row>
    <row r="8718" spans="50:54" s="79" customFormat="1" ht="0" hidden="1" customHeight="1" x14ac:dyDescent="0.2">
      <c r="AX8718" s="78"/>
      <c r="AZ8718" s="167"/>
      <c r="BA8718" s="77"/>
      <c r="BB8718" s="77"/>
    </row>
    <row r="8719" spans="50:54" s="79" customFormat="1" ht="0" hidden="1" customHeight="1" x14ac:dyDescent="0.2">
      <c r="AX8719" s="78"/>
      <c r="AZ8719" s="167"/>
      <c r="BA8719" s="77"/>
      <c r="BB8719" s="77"/>
    </row>
    <row r="8720" spans="50:54" s="79" customFormat="1" ht="0" hidden="1" customHeight="1" x14ac:dyDescent="0.2">
      <c r="AX8720" s="78"/>
      <c r="AZ8720" s="167"/>
      <c r="BA8720" s="77"/>
      <c r="BB8720" s="77"/>
    </row>
    <row r="8721" spans="50:54" s="79" customFormat="1" ht="0" hidden="1" customHeight="1" x14ac:dyDescent="0.2">
      <c r="AX8721" s="78"/>
      <c r="AZ8721" s="167"/>
      <c r="BA8721" s="77"/>
      <c r="BB8721" s="77"/>
    </row>
    <row r="8722" spans="50:54" s="79" customFormat="1" ht="0" hidden="1" customHeight="1" x14ac:dyDescent="0.2">
      <c r="AX8722" s="78"/>
      <c r="AZ8722" s="167"/>
      <c r="BA8722" s="77"/>
      <c r="BB8722" s="77"/>
    </row>
    <row r="8723" spans="50:54" s="79" customFormat="1" ht="0" hidden="1" customHeight="1" x14ac:dyDescent="0.2">
      <c r="AX8723" s="78"/>
      <c r="AZ8723" s="167"/>
      <c r="BA8723" s="77"/>
      <c r="BB8723" s="77"/>
    </row>
    <row r="8724" spans="50:54" s="79" customFormat="1" ht="0" hidden="1" customHeight="1" x14ac:dyDescent="0.2">
      <c r="AX8724" s="78"/>
      <c r="AZ8724" s="167"/>
      <c r="BA8724" s="77"/>
      <c r="BB8724" s="77"/>
    </row>
    <row r="8725" spans="50:54" s="79" customFormat="1" ht="0" hidden="1" customHeight="1" x14ac:dyDescent="0.2">
      <c r="AX8725" s="78"/>
      <c r="AZ8725" s="167"/>
      <c r="BA8725" s="77"/>
      <c r="BB8725" s="77"/>
    </row>
    <row r="8726" spans="50:54" s="79" customFormat="1" ht="0" hidden="1" customHeight="1" x14ac:dyDescent="0.2">
      <c r="AX8726" s="78"/>
      <c r="AZ8726" s="167"/>
      <c r="BA8726" s="77"/>
      <c r="BB8726" s="77"/>
    </row>
    <row r="8727" spans="50:54" s="79" customFormat="1" ht="0" hidden="1" customHeight="1" x14ac:dyDescent="0.2">
      <c r="AX8727" s="78"/>
      <c r="AZ8727" s="167"/>
      <c r="BA8727" s="77"/>
      <c r="BB8727" s="77"/>
    </row>
    <row r="8728" spans="50:54" s="79" customFormat="1" ht="0" hidden="1" customHeight="1" x14ac:dyDescent="0.2">
      <c r="AX8728" s="78"/>
      <c r="AZ8728" s="167"/>
      <c r="BA8728" s="77"/>
      <c r="BB8728" s="77"/>
    </row>
    <row r="8729" spans="50:54" s="79" customFormat="1" ht="0" hidden="1" customHeight="1" x14ac:dyDescent="0.2">
      <c r="AX8729" s="78"/>
      <c r="AZ8729" s="167"/>
      <c r="BA8729" s="77"/>
      <c r="BB8729" s="77"/>
    </row>
    <row r="8730" spans="50:54" s="79" customFormat="1" ht="0" hidden="1" customHeight="1" x14ac:dyDescent="0.2">
      <c r="AX8730" s="78"/>
      <c r="AZ8730" s="167"/>
      <c r="BA8730" s="77"/>
      <c r="BB8730" s="77"/>
    </row>
    <row r="8731" spans="50:54" s="79" customFormat="1" ht="0" hidden="1" customHeight="1" x14ac:dyDescent="0.2">
      <c r="AX8731" s="78"/>
      <c r="AZ8731" s="167"/>
      <c r="BA8731" s="77"/>
      <c r="BB8731" s="77"/>
    </row>
    <row r="8732" spans="50:54" s="79" customFormat="1" ht="0" hidden="1" customHeight="1" x14ac:dyDescent="0.2">
      <c r="AX8732" s="78"/>
      <c r="AZ8732" s="167"/>
      <c r="BA8732" s="77"/>
      <c r="BB8732" s="77"/>
    </row>
    <row r="8733" spans="50:54" s="79" customFormat="1" ht="0" hidden="1" customHeight="1" x14ac:dyDescent="0.2">
      <c r="AX8733" s="78"/>
      <c r="AZ8733" s="167"/>
      <c r="BA8733" s="77"/>
      <c r="BB8733" s="77"/>
    </row>
    <row r="8734" spans="50:54" s="79" customFormat="1" ht="0" hidden="1" customHeight="1" x14ac:dyDescent="0.2">
      <c r="AX8734" s="78"/>
      <c r="AZ8734" s="167"/>
      <c r="BA8734" s="77"/>
      <c r="BB8734" s="77"/>
    </row>
    <row r="8735" spans="50:54" s="79" customFormat="1" ht="0" hidden="1" customHeight="1" x14ac:dyDescent="0.2">
      <c r="AX8735" s="78"/>
      <c r="AZ8735" s="167"/>
      <c r="BA8735" s="77"/>
      <c r="BB8735" s="77"/>
    </row>
    <row r="8736" spans="50:54" s="79" customFormat="1" ht="0" hidden="1" customHeight="1" x14ac:dyDescent="0.2">
      <c r="AX8736" s="78"/>
      <c r="AZ8736" s="167"/>
      <c r="BA8736" s="77"/>
      <c r="BB8736" s="77"/>
    </row>
    <row r="8737" spans="50:54" s="79" customFormat="1" ht="0" hidden="1" customHeight="1" x14ac:dyDescent="0.2">
      <c r="AX8737" s="78"/>
      <c r="AZ8737" s="167"/>
      <c r="BA8737" s="77"/>
      <c r="BB8737" s="77"/>
    </row>
    <row r="8738" spans="50:54" s="79" customFormat="1" ht="0" hidden="1" customHeight="1" x14ac:dyDescent="0.2">
      <c r="AX8738" s="78"/>
      <c r="AZ8738" s="167"/>
      <c r="BA8738" s="77"/>
      <c r="BB8738" s="77"/>
    </row>
    <row r="8739" spans="50:54" s="79" customFormat="1" ht="0" hidden="1" customHeight="1" x14ac:dyDescent="0.2">
      <c r="AX8739" s="78"/>
      <c r="AZ8739" s="167"/>
      <c r="BA8739" s="77"/>
      <c r="BB8739" s="77"/>
    </row>
    <row r="8740" spans="50:54" s="79" customFormat="1" ht="0" hidden="1" customHeight="1" x14ac:dyDescent="0.2">
      <c r="AX8740" s="78"/>
      <c r="AZ8740" s="167"/>
      <c r="BA8740" s="77"/>
      <c r="BB8740" s="77"/>
    </row>
    <row r="8741" spans="50:54" s="79" customFormat="1" ht="0" hidden="1" customHeight="1" x14ac:dyDescent="0.2">
      <c r="AX8741" s="78"/>
      <c r="AZ8741" s="167"/>
      <c r="BA8741" s="77"/>
      <c r="BB8741" s="77"/>
    </row>
    <row r="8742" spans="50:54" s="79" customFormat="1" ht="0" hidden="1" customHeight="1" x14ac:dyDescent="0.2">
      <c r="AX8742" s="78"/>
      <c r="AZ8742" s="167"/>
      <c r="BA8742" s="77"/>
      <c r="BB8742" s="77"/>
    </row>
    <row r="8743" spans="50:54" s="79" customFormat="1" ht="0" hidden="1" customHeight="1" x14ac:dyDescent="0.2">
      <c r="AX8743" s="78"/>
      <c r="AZ8743" s="167"/>
      <c r="BA8743" s="77"/>
      <c r="BB8743" s="77"/>
    </row>
    <row r="8744" spans="50:54" s="79" customFormat="1" ht="0" hidden="1" customHeight="1" x14ac:dyDescent="0.2">
      <c r="AX8744" s="78"/>
      <c r="AZ8744" s="167"/>
      <c r="BA8744" s="77"/>
      <c r="BB8744" s="77"/>
    </row>
    <row r="8745" spans="50:54" s="79" customFormat="1" ht="0" hidden="1" customHeight="1" x14ac:dyDescent="0.2">
      <c r="AX8745" s="78"/>
      <c r="AZ8745" s="167"/>
      <c r="BA8745" s="77"/>
      <c r="BB8745" s="77"/>
    </row>
    <row r="8746" spans="50:54" s="79" customFormat="1" ht="0" hidden="1" customHeight="1" x14ac:dyDescent="0.2">
      <c r="AX8746" s="78"/>
      <c r="AZ8746" s="167"/>
      <c r="BA8746" s="77"/>
      <c r="BB8746" s="77"/>
    </row>
    <row r="8747" spans="50:54" s="79" customFormat="1" ht="0" hidden="1" customHeight="1" x14ac:dyDescent="0.2">
      <c r="AX8747" s="78"/>
      <c r="AZ8747" s="167"/>
      <c r="BA8747" s="77"/>
      <c r="BB8747" s="77"/>
    </row>
    <row r="8748" spans="50:54" s="79" customFormat="1" ht="0" hidden="1" customHeight="1" x14ac:dyDescent="0.2">
      <c r="AX8748" s="78"/>
      <c r="AZ8748" s="167"/>
      <c r="BA8748" s="77"/>
      <c r="BB8748" s="77"/>
    </row>
    <row r="8749" spans="50:54" s="79" customFormat="1" ht="0" hidden="1" customHeight="1" x14ac:dyDescent="0.2">
      <c r="AX8749" s="78"/>
      <c r="AZ8749" s="167"/>
      <c r="BA8749" s="77"/>
      <c r="BB8749" s="77"/>
    </row>
    <row r="8750" spans="50:54" s="79" customFormat="1" ht="0" hidden="1" customHeight="1" x14ac:dyDescent="0.2">
      <c r="AX8750" s="78"/>
      <c r="AZ8750" s="167"/>
      <c r="BA8750" s="77"/>
      <c r="BB8750" s="77"/>
    </row>
    <row r="8751" spans="50:54" s="79" customFormat="1" ht="0" hidden="1" customHeight="1" x14ac:dyDescent="0.2">
      <c r="AX8751" s="78"/>
      <c r="AZ8751" s="167"/>
      <c r="BA8751" s="77"/>
      <c r="BB8751" s="77"/>
    </row>
    <row r="8752" spans="50:54" s="79" customFormat="1" ht="0" hidden="1" customHeight="1" x14ac:dyDescent="0.2">
      <c r="AX8752" s="78"/>
      <c r="AZ8752" s="167"/>
      <c r="BA8752" s="77"/>
      <c r="BB8752" s="77"/>
    </row>
    <row r="8753" spans="50:54" s="79" customFormat="1" ht="0" hidden="1" customHeight="1" x14ac:dyDescent="0.2">
      <c r="AX8753" s="78"/>
      <c r="AZ8753" s="167"/>
      <c r="BA8753" s="77"/>
      <c r="BB8753" s="77"/>
    </row>
    <row r="8754" spans="50:54" s="79" customFormat="1" ht="0" hidden="1" customHeight="1" x14ac:dyDescent="0.2">
      <c r="AX8754" s="78"/>
      <c r="AZ8754" s="167"/>
      <c r="BA8754" s="77"/>
      <c r="BB8754" s="77"/>
    </row>
    <row r="8755" spans="50:54" s="79" customFormat="1" ht="0" hidden="1" customHeight="1" x14ac:dyDescent="0.2">
      <c r="AX8755" s="78"/>
      <c r="AZ8755" s="167"/>
      <c r="BA8755" s="77"/>
      <c r="BB8755" s="77"/>
    </row>
    <row r="8756" spans="50:54" s="79" customFormat="1" ht="0" hidden="1" customHeight="1" x14ac:dyDescent="0.2">
      <c r="AX8756" s="78"/>
      <c r="AZ8756" s="167"/>
      <c r="BA8756" s="77"/>
      <c r="BB8756" s="77"/>
    </row>
    <row r="8757" spans="50:54" s="79" customFormat="1" ht="0" hidden="1" customHeight="1" x14ac:dyDescent="0.2">
      <c r="AX8757" s="78"/>
      <c r="AZ8757" s="167"/>
      <c r="BA8757" s="77"/>
      <c r="BB8757" s="77"/>
    </row>
    <row r="8758" spans="50:54" s="79" customFormat="1" ht="0" hidden="1" customHeight="1" x14ac:dyDescent="0.2">
      <c r="AX8758" s="78"/>
      <c r="AZ8758" s="167"/>
      <c r="BA8758" s="77"/>
      <c r="BB8758" s="77"/>
    </row>
    <row r="8759" spans="50:54" s="79" customFormat="1" ht="0" hidden="1" customHeight="1" x14ac:dyDescent="0.2">
      <c r="AX8759" s="78"/>
      <c r="AZ8759" s="167"/>
      <c r="BA8759" s="77"/>
      <c r="BB8759" s="77"/>
    </row>
    <row r="8760" spans="50:54" s="79" customFormat="1" ht="0" hidden="1" customHeight="1" x14ac:dyDescent="0.2">
      <c r="AX8760" s="78"/>
      <c r="AZ8760" s="167"/>
      <c r="BA8760" s="77"/>
      <c r="BB8760" s="77"/>
    </row>
    <row r="8761" spans="50:54" s="79" customFormat="1" ht="0" hidden="1" customHeight="1" x14ac:dyDescent="0.2">
      <c r="AX8761" s="78"/>
      <c r="AZ8761" s="167"/>
      <c r="BA8761" s="77"/>
      <c r="BB8761" s="77"/>
    </row>
    <row r="8762" spans="50:54" s="79" customFormat="1" ht="0" hidden="1" customHeight="1" x14ac:dyDescent="0.2">
      <c r="AX8762" s="78"/>
      <c r="AZ8762" s="167"/>
      <c r="BA8762" s="77"/>
      <c r="BB8762" s="77"/>
    </row>
    <row r="8763" spans="50:54" s="79" customFormat="1" ht="0" hidden="1" customHeight="1" x14ac:dyDescent="0.2">
      <c r="AX8763" s="78"/>
      <c r="AZ8763" s="167"/>
      <c r="BA8763" s="77"/>
      <c r="BB8763" s="77"/>
    </row>
    <row r="8764" spans="50:54" s="79" customFormat="1" ht="0" hidden="1" customHeight="1" x14ac:dyDescent="0.2">
      <c r="AX8764" s="78"/>
      <c r="AZ8764" s="167"/>
      <c r="BA8764" s="77"/>
      <c r="BB8764" s="77"/>
    </row>
    <row r="8765" spans="50:54" s="79" customFormat="1" ht="0" hidden="1" customHeight="1" x14ac:dyDescent="0.2">
      <c r="AX8765" s="78"/>
      <c r="AZ8765" s="167"/>
      <c r="BA8765" s="77"/>
      <c r="BB8765" s="77"/>
    </row>
    <row r="8766" spans="50:54" s="79" customFormat="1" ht="0" hidden="1" customHeight="1" x14ac:dyDescent="0.2">
      <c r="AX8766" s="78"/>
      <c r="AZ8766" s="167"/>
      <c r="BA8766" s="77"/>
      <c r="BB8766" s="77"/>
    </row>
    <row r="8767" spans="50:54" s="79" customFormat="1" ht="0" hidden="1" customHeight="1" x14ac:dyDescent="0.2">
      <c r="AX8767" s="78"/>
      <c r="AZ8767" s="167"/>
      <c r="BA8767" s="77"/>
      <c r="BB8767" s="77"/>
    </row>
    <row r="8768" spans="50:54" s="79" customFormat="1" ht="0" hidden="1" customHeight="1" x14ac:dyDescent="0.2">
      <c r="AX8768" s="78"/>
      <c r="AZ8768" s="167"/>
      <c r="BA8768" s="77"/>
      <c r="BB8768" s="77"/>
    </row>
    <row r="8769" spans="50:54" s="79" customFormat="1" ht="0" hidden="1" customHeight="1" x14ac:dyDescent="0.2">
      <c r="AX8769" s="78"/>
      <c r="AZ8769" s="167"/>
      <c r="BA8769" s="77"/>
      <c r="BB8769" s="77"/>
    </row>
    <row r="8770" spans="50:54" s="79" customFormat="1" ht="0" hidden="1" customHeight="1" x14ac:dyDescent="0.2">
      <c r="AX8770" s="78"/>
      <c r="AZ8770" s="167"/>
      <c r="BA8770" s="77"/>
      <c r="BB8770" s="77"/>
    </row>
    <row r="8771" spans="50:54" s="79" customFormat="1" ht="0" hidden="1" customHeight="1" x14ac:dyDescent="0.2">
      <c r="AX8771" s="78"/>
      <c r="AZ8771" s="167"/>
      <c r="BA8771" s="77"/>
      <c r="BB8771" s="77"/>
    </row>
    <row r="8772" spans="50:54" s="79" customFormat="1" ht="0" hidden="1" customHeight="1" x14ac:dyDescent="0.2">
      <c r="AX8772" s="78"/>
      <c r="AZ8772" s="167"/>
      <c r="BA8772" s="77"/>
      <c r="BB8772" s="77"/>
    </row>
    <row r="8773" spans="50:54" s="79" customFormat="1" ht="0" hidden="1" customHeight="1" x14ac:dyDescent="0.2">
      <c r="AX8773" s="78"/>
      <c r="AZ8773" s="167"/>
      <c r="BA8773" s="77"/>
      <c r="BB8773" s="77"/>
    </row>
    <row r="8774" spans="50:54" s="79" customFormat="1" ht="0" hidden="1" customHeight="1" x14ac:dyDescent="0.2">
      <c r="AX8774" s="78"/>
      <c r="AZ8774" s="167"/>
      <c r="BA8774" s="77"/>
      <c r="BB8774" s="77"/>
    </row>
    <row r="8775" spans="50:54" s="79" customFormat="1" ht="0" hidden="1" customHeight="1" x14ac:dyDescent="0.2">
      <c r="AX8775" s="78"/>
      <c r="AZ8775" s="167"/>
      <c r="BA8775" s="77"/>
      <c r="BB8775" s="77"/>
    </row>
    <row r="8776" spans="50:54" s="79" customFormat="1" ht="0" hidden="1" customHeight="1" x14ac:dyDescent="0.2">
      <c r="AX8776" s="78"/>
      <c r="AZ8776" s="167"/>
      <c r="BA8776" s="77"/>
      <c r="BB8776" s="77"/>
    </row>
    <row r="8777" spans="50:54" s="79" customFormat="1" ht="0" hidden="1" customHeight="1" x14ac:dyDescent="0.2">
      <c r="AX8777" s="78"/>
      <c r="AZ8777" s="167"/>
      <c r="BA8777" s="77"/>
      <c r="BB8777" s="77"/>
    </row>
    <row r="8778" spans="50:54" s="79" customFormat="1" ht="0" hidden="1" customHeight="1" x14ac:dyDescent="0.2">
      <c r="AX8778" s="78"/>
      <c r="AZ8778" s="167"/>
      <c r="BA8778" s="77"/>
      <c r="BB8778" s="77"/>
    </row>
    <row r="8779" spans="50:54" s="79" customFormat="1" ht="0" hidden="1" customHeight="1" x14ac:dyDescent="0.2">
      <c r="AX8779" s="78"/>
      <c r="AZ8779" s="167"/>
      <c r="BA8779" s="77"/>
      <c r="BB8779" s="77"/>
    </row>
    <row r="8780" spans="50:54" s="79" customFormat="1" ht="0" hidden="1" customHeight="1" x14ac:dyDescent="0.2">
      <c r="AX8780" s="78"/>
      <c r="AZ8780" s="167"/>
      <c r="BA8780" s="77"/>
      <c r="BB8780" s="77"/>
    </row>
    <row r="8781" spans="50:54" s="79" customFormat="1" ht="0" hidden="1" customHeight="1" x14ac:dyDescent="0.2">
      <c r="AX8781" s="78"/>
      <c r="AZ8781" s="167"/>
      <c r="BA8781" s="77"/>
      <c r="BB8781" s="77"/>
    </row>
    <row r="8782" spans="50:54" s="79" customFormat="1" ht="0" hidden="1" customHeight="1" x14ac:dyDescent="0.2">
      <c r="AX8782" s="78"/>
      <c r="AZ8782" s="167"/>
      <c r="BA8782" s="77"/>
      <c r="BB8782" s="77"/>
    </row>
    <row r="8783" spans="50:54" s="79" customFormat="1" ht="0" hidden="1" customHeight="1" x14ac:dyDescent="0.2">
      <c r="AX8783" s="78"/>
      <c r="AZ8783" s="167"/>
      <c r="BA8783" s="77"/>
      <c r="BB8783" s="77"/>
    </row>
    <row r="8784" spans="50:54" s="79" customFormat="1" ht="0" hidden="1" customHeight="1" x14ac:dyDescent="0.2">
      <c r="AX8784" s="78"/>
      <c r="AZ8784" s="167"/>
      <c r="BA8784" s="77"/>
      <c r="BB8784" s="77"/>
    </row>
    <row r="8785" spans="50:54" s="79" customFormat="1" ht="0" hidden="1" customHeight="1" x14ac:dyDescent="0.2">
      <c r="AX8785" s="78"/>
      <c r="AZ8785" s="167"/>
      <c r="BA8785" s="77"/>
      <c r="BB8785" s="77"/>
    </row>
    <row r="8786" spans="50:54" s="79" customFormat="1" ht="0" hidden="1" customHeight="1" x14ac:dyDescent="0.2">
      <c r="AX8786" s="78"/>
      <c r="AZ8786" s="167"/>
      <c r="BA8786" s="77"/>
      <c r="BB8786" s="77"/>
    </row>
    <row r="8787" spans="50:54" s="79" customFormat="1" ht="0" hidden="1" customHeight="1" x14ac:dyDescent="0.2">
      <c r="AX8787" s="78"/>
      <c r="AZ8787" s="167"/>
      <c r="BA8787" s="77"/>
      <c r="BB8787" s="77"/>
    </row>
    <row r="8788" spans="50:54" s="79" customFormat="1" ht="0" hidden="1" customHeight="1" x14ac:dyDescent="0.2">
      <c r="AX8788" s="78"/>
      <c r="AZ8788" s="167"/>
      <c r="BA8788" s="77"/>
      <c r="BB8788" s="77"/>
    </row>
    <row r="8789" spans="50:54" s="79" customFormat="1" ht="0" hidden="1" customHeight="1" x14ac:dyDescent="0.2">
      <c r="AX8789" s="78"/>
      <c r="AZ8789" s="167"/>
      <c r="BA8789" s="77"/>
      <c r="BB8789" s="77"/>
    </row>
    <row r="8790" spans="50:54" s="79" customFormat="1" ht="0" hidden="1" customHeight="1" x14ac:dyDescent="0.2">
      <c r="AX8790" s="78"/>
      <c r="AZ8790" s="167"/>
      <c r="BA8790" s="77"/>
      <c r="BB8790" s="77"/>
    </row>
    <row r="8791" spans="50:54" s="79" customFormat="1" ht="0" hidden="1" customHeight="1" x14ac:dyDescent="0.2">
      <c r="AX8791" s="78"/>
      <c r="AZ8791" s="167"/>
      <c r="BA8791" s="77"/>
      <c r="BB8791" s="77"/>
    </row>
    <row r="8792" spans="50:54" s="79" customFormat="1" ht="0" hidden="1" customHeight="1" x14ac:dyDescent="0.2">
      <c r="AX8792" s="78"/>
      <c r="AZ8792" s="167"/>
      <c r="BA8792" s="77"/>
      <c r="BB8792" s="77"/>
    </row>
    <row r="8793" spans="50:54" s="79" customFormat="1" ht="0" hidden="1" customHeight="1" x14ac:dyDescent="0.2">
      <c r="AX8793" s="78"/>
      <c r="AZ8793" s="167"/>
      <c r="BA8793" s="77"/>
      <c r="BB8793" s="77"/>
    </row>
    <row r="8794" spans="50:54" s="79" customFormat="1" ht="0" hidden="1" customHeight="1" x14ac:dyDescent="0.2">
      <c r="AX8794" s="78"/>
      <c r="AZ8794" s="167"/>
      <c r="BA8794" s="77"/>
      <c r="BB8794" s="77"/>
    </row>
    <row r="8795" spans="50:54" s="79" customFormat="1" ht="0" hidden="1" customHeight="1" x14ac:dyDescent="0.2">
      <c r="AX8795" s="78"/>
      <c r="AZ8795" s="167"/>
      <c r="BA8795" s="77"/>
      <c r="BB8795" s="77"/>
    </row>
    <row r="8796" spans="50:54" s="79" customFormat="1" ht="0" hidden="1" customHeight="1" x14ac:dyDescent="0.2">
      <c r="AX8796" s="78"/>
      <c r="AZ8796" s="167"/>
      <c r="BA8796" s="77"/>
      <c r="BB8796" s="77"/>
    </row>
    <row r="8797" spans="50:54" s="79" customFormat="1" ht="0" hidden="1" customHeight="1" x14ac:dyDescent="0.2">
      <c r="AX8797" s="78"/>
      <c r="AZ8797" s="167"/>
      <c r="BA8797" s="77"/>
      <c r="BB8797" s="77"/>
    </row>
    <row r="8798" spans="50:54" s="79" customFormat="1" ht="0" hidden="1" customHeight="1" x14ac:dyDescent="0.2">
      <c r="AX8798" s="78"/>
      <c r="AZ8798" s="167"/>
      <c r="BA8798" s="77"/>
      <c r="BB8798" s="77"/>
    </row>
    <row r="8799" spans="50:54" s="79" customFormat="1" ht="0" hidden="1" customHeight="1" x14ac:dyDescent="0.2">
      <c r="AX8799" s="78"/>
      <c r="AZ8799" s="167"/>
      <c r="BA8799" s="77"/>
      <c r="BB8799" s="77"/>
    </row>
    <row r="8800" spans="50:54" s="79" customFormat="1" ht="0" hidden="1" customHeight="1" x14ac:dyDescent="0.2">
      <c r="AX8800" s="78"/>
      <c r="AZ8800" s="167"/>
      <c r="BA8800" s="77"/>
      <c r="BB8800" s="77"/>
    </row>
    <row r="8801" spans="50:54" s="79" customFormat="1" ht="0" hidden="1" customHeight="1" x14ac:dyDescent="0.2">
      <c r="AX8801" s="78"/>
      <c r="AZ8801" s="167"/>
      <c r="BA8801" s="77"/>
      <c r="BB8801" s="77"/>
    </row>
    <row r="8802" spans="50:54" s="79" customFormat="1" ht="0" hidden="1" customHeight="1" x14ac:dyDescent="0.2">
      <c r="AX8802" s="78"/>
      <c r="AZ8802" s="167"/>
      <c r="BA8802" s="77"/>
      <c r="BB8802" s="77"/>
    </row>
    <row r="8803" spans="50:54" s="79" customFormat="1" ht="0" hidden="1" customHeight="1" x14ac:dyDescent="0.2">
      <c r="AX8803" s="78"/>
      <c r="AZ8803" s="167"/>
      <c r="BA8803" s="77"/>
      <c r="BB8803" s="77"/>
    </row>
    <row r="8804" spans="50:54" s="79" customFormat="1" ht="0" hidden="1" customHeight="1" x14ac:dyDescent="0.2">
      <c r="AX8804" s="78"/>
      <c r="AZ8804" s="167"/>
      <c r="BA8804" s="77"/>
      <c r="BB8804" s="77"/>
    </row>
    <row r="8805" spans="50:54" s="79" customFormat="1" ht="0" hidden="1" customHeight="1" x14ac:dyDescent="0.2">
      <c r="AX8805" s="78"/>
      <c r="AZ8805" s="167"/>
      <c r="BA8805" s="77"/>
      <c r="BB8805" s="77"/>
    </row>
    <row r="8806" spans="50:54" s="79" customFormat="1" ht="0" hidden="1" customHeight="1" x14ac:dyDescent="0.2">
      <c r="AX8806" s="78"/>
      <c r="AZ8806" s="167"/>
      <c r="BA8806" s="77"/>
      <c r="BB8806" s="77"/>
    </row>
    <row r="8807" spans="50:54" s="79" customFormat="1" ht="0" hidden="1" customHeight="1" x14ac:dyDescent="0.2">
      <c r="AX8807" s="78"/>
      <c r="AZ8807" s="167"/>
      <c r="BA8807" s="77"/>
      <c r="BB8807" s="77"/>
    </row>
    <row r="8808" spans="50:54" s="79" customFormat="1" ht="0" hidden="1" customHeight="1" x14ac:dyDescent="0.2">
      <c r="AX8808" s="78"/>
      <c r="AZ8808" s="167"/>
      <c r="BA8808" s="77"/>
      <c r="BB8808" s="77"/>
    </row>
    <row r="8809" spans="50:54" s="79" customFormat="1" ht="0" hidden="1" customHeight="1" x14ac:dyDescent="0.2">
      <c r="AX8809" s="78"/>
      <c r="AZ8809" s="167"/>
      <c r="BA8809" s="77"/>
      <c r="BB8809" s="77"/>
    </row>
    <row r="8810" spans="50:54" s="79" customFormat="1" ht="0" hidden="1" customHeight="1" x14ac:dyDescent="0.2">
      <c r="AX8810" s="78"/>
      <c r="AZ8810" s="167"/>
      <c r="BA8810" s="77"/>
      <c r="BB8810" s="77"/>
    </row>
    <row r="8811" spans="50:54" s="79" customFormat="1" ht="0" hidden="1" customHeight="1" x14ac:dyDescent="0.2">
      <c r="AX8811" s="78"/>
      <c r="AZ8811" s="167"/>
      <c r="BA8811" s="77"/>
      <c r="BB8811" s="77"/>
    </row>
    <row r="8812" spans="50:54" s="79" customFormat="1" ht="0" hidden="1" customHeight="1" x14ac:dyDescent="0.2">
      <c r="AX8812" s="78"/>
      <c r="AZ8812" s="167"/>
      <c r="BA8812" s="77"/>
      <c r="BB8812" s="77"/>
    </row>
    <row r="8813" spans="50:54" s="79" customFormat="1" ht="0" hidden="1" customHeight="1" x14ac:dyDescent="0.2">
      <c r="AX8813" s="78"/>
      <c r="AZ8813" s="167"/>
      <c r="BA8813" s="77"/>
      <c r="BB8813" s="77"/>
    </row>
    <row r="8814" spans="50:54" s="79" customFormat="1" ht="0" hidden="1" customHeight="1" x14ac:dyDescent="0.2">
      <c r="AX8814" s="78"/>
      <c r="AZ8814" s="167"/>
      <c r="BA8814" s="77"/>
      <c r="BB8814" s="77"/>
    </row>
    <row r="8815" spans="50:54" s="79" customFormat="1" ht="0" hidden="1" customHeight="1" x14ac:dyDescent="0.2">
      <c r="AX8815" s="78"/>
      <c r="AZ8815" s="167"/>
      <c r="BA8815" s="77"/>
      <c r="BB8815" s="77"/>
    </row>
    <row r="8816" spans="50:54" s="79" customFormat="1" ht="0" hidden="1" customHeight="1" x14ac:dyDescent="0.2">
      <c r="AX8816" s="78"/>
      <c r="AZ8816" s="167"/>
      <c r="BA8816" s="77"/>
      <c r="BB8816" s="77"/>
    </row>
    <row r="8817" spans="50:54" s="79" customFormat="1" ht="0" hidden="1" customHeight="1" x14ac:dyDescent="0.2">
      <c r="AX8817" s="78"/>
      <c r="AZ8817" s="167"/>
      <c r="BA8817" s="77"/>
      <c r="BB8817" s="77"/>
    </row>
    <row r="8818" spans="50:54" s="79" customFormat="1" ht="0" hidden="1" customHeight="1" x14ac:dyDescent="0.2">
      <c r="AX8818" s="78"/>
      <c r="AZ8818" s="167"/>
      <c r="BA8818" s="77"/>
      <c r="BB8818" s="77"/>
    </row>
    <row r="8819" spans="50:54" s="79" customFormat="1" ht="0" hidden="1" customHeight="1" x14ac:dyDescent="0.2">
      <c r="AX8819" s="78"/>
      <c r="AZ8819" s="167"/>
      <c r="BA8819" s="77"/>
      <c r="BB8819" s="77"/>
    </row>
    <row r="8820" spans="50:54" s="79" customFormat="1" ht="0" hidden="1" customHeight="1" x14ac:dyDescent="0.2">
      <c r="AX8820" s="78"/>
      <c r="AZ8820" s="167"/>
      <c r="BA8820" s="77"/>
      <c r="BB8820" s="77"/>
    </row>
    <row r="8821" spans="50:54" s="79" customFormat="1" ht="0" hidden="1" customHeight="1" x14ac:dyDescent="0.2">
      <c r="AX8821" s="78"/>
      <c r="AZ8821" s="167"/>
      <c r="BA8821" s="77"/>
      <c r="BB8821" s="77"/>
    </row>
    <row r="8822" spans="50:54" s="79" customFormat="1" ht="0" hidden="1" customHeight="1" x14ac:dyDescent="0.2">
      <c r="AX8822" s="78"/>
      <c r="AZ8822" s="167"/>
      <c r="BA8822" s="77"/>
      <c r="BB8822" s="77"/>
    </row>
    <row r="8823" spans="50:54" s="79" customFormat="1" ht="0" hidden="1" customHeight="1" x14ac:dyDescent="0.2">
      <c r="AX8823" s="78"/>
      <c r="AZ8823" s="167"/>
      <c r="BA8823" s="77"/>
      <c r="BB8823" s="77"/>
    </row>
    <row r="8824" spans="50:54" s="79" customFormat="1" ht="0" hidden="1" customHeight="1" x14ac:dyDescent="0.2">
      <c r="AX8824" s="78"/>
      <c r="AZ8824" s="167"/>
      <c r="BA8824" s="77"/>
      <c r="BB8824" s="77"/>
    </row>
    <row r="8825" spans="50:54" s="79" customFormat="1" ht="0" hidden="1" customHeight="1" x14ac:dyDescent="0.2">
      <c r="AX8825" s="78"/>
      <c r="AZ8825" s="167"/>
      <c r="BA8825" s="77"/>
      <c r="BB8825" s="77"/>
    </row>
    <row r="8826" spans="50:54" s="79" customFormat="1" ht="0" hidden="1" customHeight="1" x14ac:dyDescent="0.2">
      <c r="AX8826" s="78"/>
      <c r="AZ8826" s="167"/>
      <c r="BA8826" s="77"/>
      <c r="BB8826" s="77"/>
    </row>
    <row r="8827" spans="50:54" s="79" customFormat="1" ht="0" hidden="1" customHeight="1" x14ac:dyDescent="0.2">
      <c r="AX8827" s="78"/>
      <c r="AZ8827" s="167"/>
      <c r="BA8827" s="77"/>
      <c r="BB8827" s="77"/>
    </row>
    <row r="8828" spans="50:54" s="79" customFormat="1" ht="0" hidden="1" customHeight="1" x14ac:dyDescent="0.2">
      <c r="AX8828" s="78"/>
      <c r="AZ8828" s="167"/>
      <c r="BA8828" s="77"/>
      <c r="BB8828" s="77"/>
    </row>
    <row r="8829" spans="50:54" s="79" customFormat="1" ht="0" hidden="1" customHeight="1" x14ac:dyDescent="0.2">
      <c r="AX8829" s="78"/>
      <c r="AZ8829" s="167"/>
      <c r="BA8829" s="77"/>
      <c r="BB8829" s="77"/>
    </row>
    <row r="8830" spans="50:54" s="79" customFormat="1" ht="0" hidden="1" customHeight="1" x14ac:dyDescent="0.2">
      <c r="AX8830" s="78"/>
      <c r="AZ8830" s="167"/>
      <c r="BA8830" s="77"/>
      <c r="BB8830" s="77"/>
    </row>
    <row r="8831" spans="50:54" s="79" customFormat="1" ht="0" hidden="1" customHeight="1" x14ac:dyDescent="0.2">
      <c r="AX8831" s="78"/>
      <c r="AZ8831" s="167"/>
      <c r="BA8831" s="77"/>
      <c r="BB8831" s="77"/>
    </row>
    <row r="8832" spans="50:54" s="79" customFormat="1" ht="0" hidden="1" customHeight="1" x14ac:dyDescent="0.2">
      <c r="AX8832" s="78"/>
      <c r="AZ8832" s="167"/>
      <c r="BA8832" s="77"/>
      <c r="BB8832" s="77"/>
    </row>
    <row r="8833" spans="50:54" s="79" customFormat="1" ht="0" hidden="1" customHeight="1" x14ac:dyDescent="0.2">
      <c r="AX8833" s="78"/>
      <c r="AZ8833" s="167"/>
      <c r="BA8833" s="77"/>
      <c r="BB8833" s="77"/>
    </row>
    <row r="8834" spans="50:54" s="79" customFormat="1" ht="0" hidden="1" customHeight="1" x14ac:dyDescent="0.2">
      <c r="AX8834" s="78"/>
      <c r="AZ8834" s="167"/>
      <c r="BA8834" s="77"/>
      <c r="BB8834" s="77"/>
    </row>
    <row r="8835" spans="50:54" s="79" customFormat="1" ht="0" hidden="1" customHeight="1" x14ac:dyDescent="0.2">
      <c r="AX8835" s="78"/>
      <c r="AZ8835" s="167"/>
      <c r="BA8835" s="77"/>
      <c r="BB8835" s="77"/>
    </row>
    <row r="8836" spans="50:54" s="79" customFormat="1" ht="0" hidden="1" customHeight="1" x14ac:dyDescent="0.2">
      <c r="AX8836" s="78"/>
      <c r="AZ8836" s="167"/>
      <c r="BA8836" s="77"/>
      <c r="BB8836" s="77"/>
    </row>
    <row r="8837" spans="50:54" s="79" customFormat="1" ht="0" hidden="1" customHeight="1" x14ac:dyDescent="0.2">
      <c r="AX8837" s="78"/>
      <c r="AZ8837" s="167"/>
      <c r="BA8837" s="77"/>
      <c r="BB8837" s="77"/>
    </row>
    <row r="8838" spans="50:54" s="79" customFormat="1" ht="0" hidden="1" customHeight="1" x14ac:dyDescent="0.2">
      <c r="AX8838" s="78"/>
      <c r="AZ8838" s="167"/>
      <c r="BA8838" s="77"/>
      <c r="BB8838" s="77"/>
    </row>
    <row r="8839" spans="50:54" s="79" customFormat="1" ht="0" hidden="1" customHeight="1" x14ac:dyDescent="0.2">
      <c r="AX8839" s="78"/>
      <c r="AZ8839" s="167"/>
      <c r="BA8839" s="77"/>
      <c r="BB8839" s="77"/>
    </row>
    <row r="8840" spans="50:54" s="79" customFormat="1" ht="0" hidden="1" customHeight="1" x14ac:dyDescent="0.2">
      <c r="AX8840" s="78"/>
      <c r="AZ8840" s="167"/>
      <c r="BA8840" s="77"/>
      <c r="BB8840" s="77"/>
    </row>
    <row r="8841" spans="50:54" s="79" customFormat="1" ht="0" hidden="1" customHeight="1" x14ac:dyDescent="0.2">
      <c r="AX8841" s="78"/>
      <c r="AZ8841" s="167"/>
      <c r="BA8841" s="77"/>
      <c r="BB8841" s="77"/>
    </row>
    <row r="8842" spans="50:54" s="79" customFormat="1" ht="0" hidden="1" customHeight="1" x14ac:dyDescent="0.2">
      <c r="AX8842" s="78"/>
      <c r="AZ8842" s="167"/>
      <c r="BA8842" s="77"/>
      <c r="BB8842" s="77"/>
    </row>
    <row r="8843" spans="50:54" s="79" customFormat="1" ht="0" hidden="1" customHeight="1" x14ac:dyDescent="0.2">
      <c r="AX8843" s="78"/>
      <c r="AZ8843" s="167"/>
      <c r="BA8843" s="77"/>
      <c r="BB8843" s="77"/>
    </row>
    <row r="8844" spans="50:54" s="79" customFormat="1" ht="0" hidden="1" customHeight="1" x14ac:dyDescent="0.2">
      <c r="AX8844" s="78"/>
      <c r="AZ8844" s="167"/>
      <c r="BA8844" s="77"/>
      <c r="BB8844" s="77"/>
    </row>
    <row r="8845" spans="50:54" s="79" customFormat="1" ht="0" hidden="1" customHeight="1" x14ac:dyDescent="0.2">
      <c r="AX8845" s="78"/>
      <c r="AZ8845" s="167"/>
      <c r="BA8845" s="77"/>
      <c r="BB8845" s="77"/>
    </row>
    <row r="8846" spans="50:54" s="79" customFormat="1" ht="0" hidden="1" customHeight="1" x14ac:dyDescent="0.2">
      <c r="AX8846" s="78"/>
      <c r="AZ8846" s="167"/>
      <c r="BA8846" s="77"/>
      <c r="BB8846" s="77"/>
    </row>
    <row r="8847" spans="50:54" s="79" customFormat="1" ht="0" hidden="1" customHeight="1" x14ac:dyDescent="0.2">
      <c r="AX8847" s="78"/>
      <c r="AZ8847" s="167"/>
      <c r="BA8847" s="77"/>
      <c r="BB8847" s="77"/>
    </row>
    <row r="8848" spans="50:54" s="79" customFormat="1" ht="0" hidden="1" customHeight="1" x14ac:dyDescent="0.2">
      <c r="AX8848" s="78"/>
      <c r="AZ8848" s="167"/>
      <c r="BA8848" s="77"/>
      <c r="BB8848" s="77"/>
    </row>
    <row r="8849" spans="50:54" s="79" customFormat="1" ht="0" hidden="1" customHeight="1" x14ac:dyDescent="0.2">
      <c r="AX8849" s="78"/>
      <c r="AZ8849" s="167"/>
      <c r="BA8849" s="77"/>
      <c r="BB8849" s="77"/>
    </row>
    <row r="8850" spans="50:54" s="79" customFormat="1" ht="0" hidden="1" customHeight="1" x14ac:dyDescent="0.2">
      <c r="AX8850" s="78"/>
      <c r="AZ8850" s="167"/>
      <c r="BA8850" s="77"/>
      <c r="BB8850" s="77"/>
    </row>
    <row r="8851" spans="50:54" s="79" customFormat="1" ht="0" hidden="1" customHeight="1" x14ac:dyDescent="0.2">
      <c r="AX8851" s="78"/>
      <c r="AZ8851" s="167"/>
      <c r="BA8851" s="77"/>
      <c r="BB8851" s="77"/>
    </row>
    <row r="8852" spans="50:54" s="79" customFormat="1" ht="0" hidden="1" customHeight="1" x14ac:dyDescent="0.2">
      <c r="AX8852" s="78"/>
      <c r="AZ8852" s="167"/>
      <c r="BA8852" s="77"/>
      <c r="BB8852" s="77"/>
    </row>
    <row r="8853" spans="50:54" s="79" customFormat="1" ht="0" hidden="1" customHeight="1" x14ac:dyDescent="0.2">
      <c r="AX8853" s="78"/>
      <c r="AZ8853" s="167"/>
      <c r="BA8853" s="77"/>
      <c r="BB8853" s="77"/>
    </row>
    <row r="8854" spans="50:54" s="79" customFormat="1" ht="0" hidden="1" customHeight="1" x14ac:dyDescent="0.2">
      <c r="AX8854" s="78"/>
      <c r="AZ8854" s="167"/>
      <c r="BA8854" s="77"/>
      <c r="BB8854" s="77"/>
    </row>
    <row r="8855" spans="50:54" s="79" customFormat="1" ht="0" hidden="1" customHeight="1" x14ac:dyDescent="0.2">
      <c r="AX8855" s="78"/>
      <c r="AZ8855" s="167"/>
      <c r="BA8855" s="77"/>
      <c r="BB8855" s="77"/>
    </row>
    <row r="8856" spans="50:54" s="79" customFormat="1" ht="0" hidden="1" customHeight="1" x14ac:dyDescent="0.2">
      <c r="AX8856" s="78"/>
      <c r="AZ8856" s="167"/>
      <c r="BA8856" s="77"/>
      <c r="BB8856" s="77"/>
    </row>
    <row r="8857" spans="50:54" s="79" customFormat="1" ht="0" hidden="1" customHeight="1" x14ac:dyDescent="0.2">
      <c r="AX8857" s="78"/>
      <c r="AZ8857" s="167"/>
      <c r="BA8857" s="77"/>
      <c r="BB8857" s="77"/>
    </row>
    <row r="8858" spans="50:54" s="79" customFormat="1" ht="0" hidden="1" customHeight="1" x14ac:dyDescent="0.2">
      <c r="AX8858" s="78"/>
      <c r="AZ8858" s="167"/>
      <c r="BA8858" s="77"/>
      <c r="BB8858" s="77"/>
    </row>
    <row r="8859" spans="50:54" s="79" customFormat="1" ht="0" hidden="1" customHeight="1" x14ac:dyDescent="0.2">
      <c r="AX8859" s="78"/>
      <c r="AZ8859" s="167"/>
      <c r="BA8859" s="77"/>
      <c r="BB8859" s="77"/>
    </row>
    <row r="8860" spans="50:54" s="79" customFormat="1" ht="0" hidden="1" customHeight="1" x14ac:dyDescent="0.2">
      <c r="AX8860" s="78"/>
      <c r="AZ8860" s="167"/>
      <c r="BA8860" s="77"/>
      <c r="BB8860" s="77"/>
    </row>
    <row r="8861" spans="50:54" s="79" customFormat="1" ht="0" hidden="1" customHeight="1" x14ac:dyDescent="0.2">
      <c r="AX8861" s="78"/>
      <c r="AZ8861" s="167"/>
      <c r="BA8861" s="77"/>
      <c r="BB8861" s="77"/>
    </row>
    <row r="8862" spans="50:54" s="79" customFormat="1" ht="0" hidden="1" customHeight="1" x14ac:dyDescent="0.2">
      <c r="AX8862" s="78"/>
      <c r="AZ8862" s="167"/>
      <c r="BA8862" s="77"/>
      <c r="BB8862" s="77"/>
    </row>
    <row r="8863" spans="50:54" s="79" customFormat="1" ht="0" hidden="1" customHeight="1" x14ac:dyDescent="0.2">
      <c r="AX8863" s="78"/>
      <c r="AZ8863" s="167"/>
      <c r="BA8863" s="77"/>
      <c r="BB8863" s="77"/>
    </row>
    <row r="8864" spans="50:54" s="79" customFormat="1" ht="0" hidden="1" customHeight="1" x14ac:dyDescent="0.2">
      <c r="AX8864" s="78"/>
      <c r="AZ8864" s="167"/>
      <c r="BA8864" s="77"/>
      <c r="BB8864" s="77"/>
    </row>
    <row r="8865" spans="50:54" s="79" customFormat="1" ht="0" hidden="1" customHeight="1" x14ac:dyDescent="0.2">
      <c r="AX8865" s="78"/>
      <c r="AZ8865" s="167"/>
      <c r="BA8865" s="77"/>
      <c r="BB8865" s="77"/>
    </row>
    <row r="8866" spans="50:54" s="79" customFormat="1" ht="0" hidden="1" customHeight="1" x14ac:dyDescent="0.2">
      <c r="AX8866" s="78"/>
      <c r="AZ8866" s="167"/>
      <c r="BA8866" s="77"/>
      <c r="BB8866" s="77"/>
    </row>
    <row r="8867" spans="50:54" s="79" customFormat="1" ht="0" hidden="1" customHeight="1" x14ac:dyDescent="0.2">
      <c r="AX8867" s="78"/>
      <c r="AZ8867" s="167"/>
      <c r="BA8867" s="77"/>
      <c r="BB8867" s="77"/>
    </row>
    <row r="8868" spans="50:54" s="79" customFormat="1" ht="0" hidden="1" customHeight="1" x14ac:dyDescent="0.2">
      <c r="AX8868" s="78"/>
      <c r="AZ8868" s="167"/>
      <c r="BA8868" s="77"/>
      <c r="BB8868" s="77"/>
    </row>
    <row r="8869" spans="50:54" s="79" customFormat="1" ht="0" hidden="1" customHeight="1" x14ac:dyDescent="0.2">
      <c r="AX8869" s="78"/>
      <c r="AZ8869" s="167"/>
      <c r="BA8869" s="77"/>
      <c r="BB8869" s="77"/>
    </row>
    <row r="8870" spans="50:54" s="79" customFormat="1" ht="0" hidden="1" customHeight="1" x14ac:dyDescent="0.2">
      <c r="AX8870" s="78"/>
      <c r="AZ8870" s="167"/>
      <c r="BA8870" s="77"/>
      <c r="BB8870" s="77"/>
    </row>
    <row r="8871" spans="50:54" s="79" customFormat="1" ht="0" hidden="1" customHeight="1" x14ac:dyDescent="0.2">
      <c r="AX8871" s="78"/>
      <c r="AZ8871" s="167"/>
      <c r="BA8871" s="77"/>
      <c r="BB8871" s="77"/>
    </row>
    <row r="8872" spans="50:54" s="79" customFormat="1" ht="0" hidden="1" customHeight="1" x14ac:dyDescent="0.2">
      <c r="AX8872" s="78"/>
      <c r="AZ8872" s="167"/>
      <c r="BA8872" s="77"/>
      <c r="BB8872" s="77"/>
    </row>
    <row r="8873" spans="50:54" s="79" customFormat="1" ht="0" hidden="1" customHeight="1" x14ac:dyDescent="0.2">
      <c r="AX8873" s="78"/>
      <c r="AZ8873" s="167"/>
      <c r="BA8873" s="77"/>
      <c r="BB8873" s="77"/>
    </row>
    <row r="8874" spans="50:54" s="79" customFormat="1" ht="0" hidden="1" customHeight="1" x14ac:dyDescent="0.2">
      <c r="AX8874" s="78"/>
      <c r="AZ8874" s="167"/>
      <c r="BA8874" s="77"/>
      <c r="BB8874" s="77"/>
    </row>
    <row r="8875" spans="50:54" s="79" customFormat="1" ht="0" hidden="1" customHeight="1" x14ac:dyDescent="0.2">
      <c r="AX8875" s="78"/>
      <c r="AZ8875" s="167"/>
      <c r="BA8875" s="77"/>
      <c r="BB8875" s="77"/>
    </row>
    <row r="8876" spans="50:54" s="79" customFormat="1" ht="0" hidden="1" customHeight="1" x14ac:dyDescent="0.2">
      <c r="AX8876" s="78"/>
      <c r="AZ8876" s="167"/>
      <c r="BA8876" s="77"/>
      <c r="BB8876" s="77"/>
    </row>
    <row r="8877" spans="50:54" s="79" customFormat="1" ht="0" hidden="1" customHeight="1" x14ac:dyDescent="0.2">
      <c r="AX8877" s="78"/>
      <c r="AZ8877" s="167"/>
      <c r="BA8877" s="77"/>
      <c r="BB8877" s="77"/>
    </row>
    <row r="8878" spans="50:54" s="79" customFormat="1" ht="0" hidden="1" customHeight="1" x14ac:dyDescent="0.2">
      <c r="AX8878" s="78"/>
      <c r="AZ8878" s="167"/>
      <c r="BA8878" s="77"/>
      <c r="BB8878" s="77"/>
    </row>
    <row r="8879" spans="50:54" s="79" customFormat="1" ht="0" hidden="1" customHeight="1" x14ac:dyDescent="0.2">
      <c r="AX8879" s="78"/>
      <c r="AZ8879" s="167"/>
      <c r="BA8879" s="77"/>
      <c r="BB8879" s="77"/>
    </row>
    <row r="8880" spans="50:54" s="79" customFormat="1" ht="0" hidden="1" customHeight="1" x14ac:dyDescent="0.2">
      <c r="AX8880" s="78"/>
      <c r="AZ8880" s="167"/>
      <c r="BA8880" s="77"/>
      <c r="BB8880" s="77"/>
    </row>
    <row r="8881" spans="50:54" s="79" customFormat="1" ht="0" hidden="1" customHeight="1" x14ac:dyDescent="0.2">
      <c r="AX8881" s="78"/>
      <c r="AZ8881" s="167"/>
      <c r="BA8881" s="77"/>
      <c r="BB8881" s="77"/>
    </row>
    <row r="8882" spans="50:54" s="79" customFormat="1" ht="0" hidden="1" customHeight="1" x14ac:dyDescent="0.2">
      <c r="AX8882" s="78"/>
      <c r="AZ8882" s="167"/>
      <c r="BA8882" s="77"/>
      <c r="BB8882" s="77"/>
    </row>
    <row r="8883" spans="50:54" s="79" customFormat="1" ht="0" hidden="1" customHeight="1" x14ac:dyDescent="0.2">
      <c r="AX8883" s="78"/>
      <c r="AZ8883" s="167"/>
      <c r="BA8883" s="77"/>
      <c r="BB8883" s="77"/>
    </row>
    <row r="8884" spans="50:54" s="79" customFormat="1" ht="0" hidden="1" customHeight="1" x14ac:dyDescent="0.2">
      <c r="AX8884" s="78"/>
      <c r="AZ8884" s="167"/>
      <c r="BA8884" s="77"/>
      <c r="BB8884" s="77"/>
    </row>
    <row r="8885" spans="50:54" s="79" customFormat="1" ht="0" hidden="1" customHeight="1" x14ac:dyDescent="0.2">
      <c r="AX8885" s="78"/>
      <c r="AZ8885" s="167"/>
      <c r="BA8885" s="77"/>
      <c r="BB8885" s="77"/>
    </row>
    <row r="8886" spans="50:54" s="79" customFormat="1" ht="0" hidden="1" customHeight="1" x14ac:dyDescent="0.2">
      <c r="AX8886" s="78"/>
      <c r="AZ8886" s="167"/>
      <c r="BA8886" s="77"/>
      <c r="BB8886" s="77"/>
    </row>
    <row r="8887" spans="50:54" s="79" customFormat="1" ht="0" hidden="1" customHeight="1" x14ac:dyDescent="0.2">
      <c r="AX8887" s="78"/>
      <c r="AZ8887" s="167"/>
      <c r="BA8887" s="77"/>
      <c r="BB8887" s="77"/>
    </row>
    <row r="8888" spans="50:54" s="79" customFormat="1" ht="0" hidden="1" customHeight="1" x14ac:dyDescent="0.2">
      <c r="AX8888" s="78"/>
      <c r="AZ8888" s="167"/>
      <c r="BA8888" s="77"/>
      <c r="BB8888" s="77"/>
    </row>
    <row r="8889" spans="50:54" s="79" customFormat="1" ht="0" hidden="1" customHeight="1" x14ac:dyDescent="0.2">
      <c r="AX8889" s="78"/>
      <c r="AZ8889" s="167"/>
      <c r="BA8889" s="77"/>
      <c r="BB8889" s="77"/>
    </row>
    <row r="8890" spans="50:54" s="79" customFormat="1" ht="0" hidden="1" customHeight="1" x14ac:dyDescent="0.2">
      <c r="AX8890" s="78"/>
      <c r="AZ8890" s="167"/>
      <c r="BA8890" s="77"/>
      <c r="BB8890" s="77"/>
    </row>
    <row r="8891" spans="50:54" s="79" customFormat="1" ht="0" hidden="1" customHeight="1" x14ac:dyDescent="0.2">
      <c r="AX8891" s="78"/>
      <c r="AZ8891" s="167"/>
      <c r="BA8891" s="77"/>
      <c r="BB8891" s="77"/>
    </row>
    <row r="8892" spans="50:54" s="79" customFormat="1" ht="0" hidden="1" customHeight="1" x14ac:dyDescent="0.2">
      <c r="AX8892" s="78"/>
      <c r="AZ8892" s="167"/>
      <c r="BA8892" s="77"/>
      <c r="BB8892" s="77"/>
    </row>
    <row r="8893" spans="50:54" s="79" customFormat="1" ht="0" hidden="1" customHeight="1" x14ac:dyDescent="0.2">
      <c r="AX8893" s="78"/>
      <c r="AZ8893" s="167"/>
      <c r="BA8893" s="77"/>
      <c r="BB8893" s="77"/>
    </row>
    <row r="8894" spans="50:54" s="79" customFormat="1" ht="0" hidden="1" customHeight="1" x14ac:dyDescent="0.2">
      <c r="AX8894" s="78"/>
      <c r="AZ8894" s="167"/>
      <c r="BA8894" s="77"/>
      <c r="BB8894" s="77"/>
    </row>
    <row r="8895" spans="50:54" s="79" customFormat="1" ht="0" hidden="1" customHeight="1" x14ac:dyDescent="0.2">
      <c r="AX8895" s="78"/>
      <c r="AZ8895" s="167"/>
      <c r="BA8895" s="77"/>
      <c r="BB8895" s="77"/>
    </row>
    <row r="8896" spans="50:54" s="79" customFormat="1" ht="0" hidden="1" customHeight="1" x14ac:dyDescent="0.2">
      <c r="AX8896" s="78"/>
      <c r="AZ8896" s="167"/>
      <c r="BA8896" s="77"/>
      <c r="BB8896" s="77"/>
    </row>
    <row r="8897" spans="50:54" s="79" customFormat="1" ht="0" hidden="1" customHeight="1" x14ac:dyDescent="0.2">
      <c r="AX8897" s="78"/>
      <c r="AZ8897" s="167"/>
      <c r="BA8897" s="77"/>
      <c r="BB8897" s="77"/>
    </row>
    <row r="8898" spans="50:54" s="79" customFormat="1" ht="0" hidden="1" customHeight="1" x14ac:dyDescent="0.2">
      <c r="AX8898" s="78"/>
      <c r="AZ8898" s="167"/>
      <c r="BA8898" s="77"/>
      <c r="BB8898" s="77"/>
    </row>
    <row r="8899" spans="50:54" s="79" customFormat="1" ht="0" hidden="1" customHeight="1" x14ac:dyDescent="0.2">
      <c r="AX8899" s="78"/>
      <c r="AZ8899" s="167"/>
      <c r="BA8899" s="77"/>
      <c r="BB8899" s="77"/>
    </row>
    <row r="8900" spans="50:54" s="79" customFormat="1" ht="0" hidden="1" customHeight="1" x14ac:dyDescent="0.2">
      <c r="AX8900" s="78"/>
      <c r="AZ8900" s="167"/>
      <c r="BA8900" s="77"/>
      <c r="BB8900" s="77"/>
    </row>
    <row r="8901" spans="50:54" s="79" customFormat="1" ht="0" hidden="1" customHeight="1" x14ac:dyDescent="0.2">
      <c r="AX8901" s="78"/>
      <c r="AZ8901" s="167"/>
      <c r="BA8901" s="77"/>
      <c r="BB8901" s="77"/>
    </row>
    <row r="8902" spans="50:54" s="79" customFormat="1" ht="0" hidden="1" customHeight="1" x14ac:dyDescent="0.2">
      <c r="AX8902" s="78"/>
      <c r="AZ8902" s="167"/>
      <c r="BA8902" s="77"/>
      <c r="BB8902" s="77"/>
    </row>
    <row r="8903" spans="50:54" s="79" customFormat="1" ht="0" hidden="1" customHeight="1" x14ac:dyDescent="0.2">
      <c r="AX8903" s="78"/>
      <c r="AZ8903" s="167"/>
      <c r="BA8903" s="77"/>
      <c r="BB8903" s="77"/>
    </row>
    <row r="8904" spans="50:54" s="79" customFormat="1" ht="0" hidden="1" customHeight="1" x14ac:dyDescent="0.2">
      <c r="AX8904" s="78"/>
      <c r="AZ8904" s="167"/>
      <c r="BA8904" s="77"/>
      <c r="BB8904" s="77"/>
    </row>
    <row r="8905" spans="50:54" s="79" customFormat="1" ht="0" hidden="1" customHeight="1" x14ac:dyDescent="0.2">
      <c r="AX8905" s="78"/>
      <c r="AZ8905" s="167"/>
      <c r="BA8905" s="77"/>
      <c r="BB8905" s="77"/>
    </row>
    <row r="8906" spans="50:54" s="79" customFormat="1" ht="0" hidden="1" customHeight="1" x14ac:dyDescent="0.2">
      <c r="AX8906" s="78"/>
      <c r="AZ8906" s="167"/>
      <c r="BA8906" s="77"/>
      <c r="BB8906" s="77"/>
    </row>
    <row r="8907" spans="50:54" s="79" customFormat="1" ht="0" hidden="1" customHeight="1" x14ac:dyDescent="0.2">
      <c r="AX8907" s="78"/>
      <c r="AZ8907" s="167"/>
      <c r="BA8907" s="77"/>
      <c r="BB8907" s="77"/>
    </row>
    <row r="8908" spans="50:54" s="79" customFormat="1" ht="0" hidden="1" customHeight="1" x14ac:dyDescent="0.2">
      <c r="AX8908" s="78"/>
      <c r="AZ8908" s="167"/>
      <c r="BA8908" s="77"/>
      <c r="BB8908" s="77"/>
    </row>
    <row r="8909" spans="50:54" s="79" customFormat="1" ht="0" hidden="1" customHeight="1" x14ac:dyDescent="0.2">
      <c r="AX8909" s="78"/>
      <c r="AZ8909" s="167"/>
      <c r="BA8909" s="77"/>
      <c r="BB8909" s="77"/>
    </row>
    <row r="8910" spans="50:54" s="79" customFormat="1" ht="0" hidden="1" customHeight="1" x14ac:dyDescent="0.2">
      <c r="AX8910" s="78"/>
      <c r="AZ8910" s="167"/>
      <c r="BA8910" s="77"/>
      <c r="BB8910" s="77"/>
    </row>
    <row r="8911" spans="50:54" s="79" customFormat="1" ht="0" hidden="1" customHeight="1" x14ac:dyDescent="0.2">
      <c r="AX8911" s="78"/>
      <c r="AZ8911" s="167"/>
      <c r="BA8911" s="77"/>
      <c r="BB8911" s="77"/>
    </row>
    <row r="8912" spans="50:54" s="79" customFormat="1" ht="0" hidden="1" customHeight="1" x14ac:dyDescent="0.2">
      <c r="AX8912" s="78"/>
      <c r="AZ8912" s="167"/>
      <c r="BA8912" s="77"/>
      <c r="BB8912" s="77"/>
    </row>
    <row r="8913" spans="50:54" s="79" customFormat="1" ht="0" hidden="1" customHeight="1" x14ac:dyDescent="0.2">
      <c r="AX8913" s="78"/>
      <c r="AZ8913" s="167"/>
      <c r="BA8913" s="77"/>
      <c r="BB8913" s="77"/>
    </row>
    <row r="8914" spans="50:54" s="79" customFormat="1" ht="0" hidden="1" customHeight="1" x14ac:dyDescent="0.2">
      <c r="AX8914" s="78"/>
      <c r="AZ8914" s="167"/>
      <c r="BA8914" s="77"/>
      <c r="BB8914" s="77"/>
    </row>
    <row r="8915" spans="50:54" s="79" customFormat="1" ht="0" hidden="1" customHeight="1" x14ac:dyDescent="0.2">
      <c r="AX8915" s="78"/>
      <c r="AZ8915" s="167"/>
      <c r="BA8915" s="77"/>
      <c r="BB8915" s="77"/>
    </row>
    <row r="8916" spans="50:54" s="79" customFormat="1" ht="0" hidden="1" customHeight="1" x14ac:dyDescent="0.2">
      <c r="AX8916" s="78"/>
      <c r="AZ8916" s="167"/>
      <c r="BA8916" s="77"/>
      <c r="BB8916" s="77"/>
    </row>
    <row r="8917" spans="50:54" s="79" customFormat="1" ht="0" hidden="1" customHeight="1" x14ac:dyDescent="0.2">
      <c r="AX8917" s="78"/>
      <c r="AZ8917" s="167"/>
      <c r="BA8917" s="77"/>
      <c r="BB8917" s="77"/>
    </row>
    <row r="8918" spans="50:54" s="79" customFormat="1" ht="0" hidden="1" customHeight="1" x14ac:dyDescent="0.2">
      <c r="AX8918" s="78"/>
      <c r="AZ8918" s="167"/>
      <c r="BA8918" s="77"/>
      <c r="BB8918" s="77"/>
    </row>
    <row r="8919" spans="50:54" s="79" customFormat="1" ht="0" hidden="1" customHeight="1" x14ac:dyDescent="0.2">
      <c r="AX8919" s="78"/>
      <c r="AZ8919" s="167"/>
      <c r="BA8919" s="77"/>
      <c r="BB8919" s="77"/>
    </row>
    <row r="8920" spans="50:54" s="79" customFormat="1" ht="0" hidden="1" customHeight="1" x14ac:dyDescent="0.2">
      <c r="AX8920" s="78"/>
      <c r="AZ8920" s="167"/>
      <c r="BA8920" s="77"/>
      <c r="BB8920" s="77"/>
    </row>
    <row r="8921" spans="50:54" s="79" customFormat="1" ht="0" hidden="1" customHeight="1" x14ac:dyDescent="0.2">
      <c r="AX8921" s="78"/>
      <c r="AZ8921" s="167"/>
      <c r="BA8921" s="77"/>
      <c r="BB8921" s="77"/>
    </row>
    <row r="8922" spans="50:54" s="79" customFormat="1" ht="0" hidden="1" customHeight="1" x14ac:dyDescent="0.2">
      <c r="AX8922" s="78"/>
      <c r="AZ8922" s="167"/>
      <c r="BA8922" s="77"/>
      <c r="BB8922" s="77"/>
    </row>
    <row r="8923" spans="50:54" s="79" customFormat="1" ht="0" hidden="1" customHeight="1" x14ac:dyDescent="0.2">
      <c r="AX8923" s="78"/>
      <c r="AZ8923" s="167"/>
      <c r="BA8923" s="77"/>
      <c r="BB8923" s="77"/>
    </row>
    <row r="8924" spans="50:54" s="79" customFormat="1" ht="0" hidden="1" customHeight="1" x14ac:dyDescent="0.2">
      <c r="AX8924" s="78"/>
      <c r="AZ8924" s="167"/>
      <c r="BA8924" s="77"/>
      <c r="BB8924" s="77"/>
    </row>
    <row r="8925" spans="50:54" s="79" customFormat="1" ht="0" hidden="1" customHeight="1" x14ac:dyDescent="0.2">
      <c r="AX8925" s="78"/>
      <c r="AZ8925" s="167"/>
      <c r="BA8925" s="77"/>
      <c r="BB8925" s="77"/>
    </row>
    <row r="8926" spans="50:54" s="79" customFormat="1" ht="0" hidden="1" customHeight="1" x14ac:dyDescent="0.2">
      <c r="AX8926" s="78"/>
      <c r="AZ8926" s="167"/>
      <c r="BA8926" s="77"/>
      <c r="BB8926" s="77"/>
    </row>
    <row r="8927" spans="50:54" s="79" customFormat="1" ht="0" hidden="1" customHeight="1" x14ac:dyDescent="0.2">
      <c r="AX8927" s="78"/>
      <c r="AZ8927" s="167"/>
      <c r="BA8927" s="77"/>
      <c r="BB8927" s="77"/>
    </row>
    <row r="8928" spans="50:54" s="79" customFormat="1" ht="0" hidden="1" customHeight="1" x14ac:dyDescent="0.2">
      <c r="AX8928" s="78"/>
      <c r="AZ8928" s="167"/>
      <c r="BA8928" s="77"/>
      <c r="BB8928" s="77"/>
    </row>
    <row r="8929" spans="50:54" s="79" customFormat="1" ht="0" hidden="1" customHeight="1" x14ac:dyDescent="0.2">
      <c r="AX8929" s="78"/>
      <c r="AZ8929" s="167"/>
      <c r="BA8929" s="77"/>
      <c r="BB8929" s="77"/>
    </row>
    <row r="8930" spans="50:54" s="79" customFormat="1" ht="0" hidden="1" customHeight="1" x14ac:dyDescent="0.2">
      <c r="AX8930" s="78"/>
      <c r="AZ8930" s="167"/>
      <c r="BA8930" s="77"/>
      <c r="BB8930" s="77"/>
    </row>
    <row r="8931" spans="50:54" s="79" customFormat="1" ht="0" hidden="1" customHeight="1" x14ac:dyDescent="0.2">
      <c r="AX8931" s="78"/>
      <c r="AZ8931" s="167"/>
      <c r="BA8931" s="77"/>
      <c r="BB8931" s="77"/>
    </row>
    <row r="8932" spans="50:54" s="79" customFormat="1" ht="0" hidden="1" customHeight="1" x14ac:dyDescent="0.2">
      <c r="AX8932" s="78"/>
      <c r="AZ8932" s="167"/>
      <c r="BA8932" s="77"/>
      <c r="BB8932" s="77"/>
    </row>
    <row r="8933" spans="50:54" s="79" customFormat="1" ht="0" hidden="1" customHeight="1" x14ac:dyDescent="0.2">
      <c r="AX8933" s="78"/>
      <c r="AZ8933" s="167"/>
      <c r="BA8933" s="77"/>
      <c r="BB8933" s="77"/>
    </row>
    <row r="8934" spans="50:54" s="79" customFormat="1" ht="0" hidden="1" customHeight="1" x14ac:dyDescent="0.2">
      <c r="AX8934" s="78"/>
      <c r="AZ8934" s="167"/>
      <c r="BA8934" s="77"/>
      <c r="BB8934" s="77"/>
    </row>
    <row r="8935" spans="50:54" s="79" customFormat="1" ht="0" hidden="1" customHeight="1" x14ac:dyDescent="0.2">
      <c r="AX8935" s="78"/>
      <c r="AZ8935" s="167"/>
      <c r="BA8935" s="77"/>
      <c r="BB8935" s="77"/>
    </row>
    <row r="8936" spans="50:54" s="79" customFormat="1" ht="0" hidden="1" customHeight="1" x14ac:dyDescent="0.2">
      <c r="AX8936" s="78"/>
      <c r="AZ8936" s="167"/>
      <c r="BA8936" s="77"/>
      <c r="BB8936" s="77"/>
    </row>
    <row r="8937" spans="50:54" s="79" customFormat="1" ht="0" hidden="1" customHeight="1" x14ac:dyDescent="0.2">
      <c r="AX8937" s="78"/>
      <c r="AZ8937" s="167"/>
      <c r="BA8937" s="77"/>
      <c r="BB8937" s="77"/>
    </row>
    <row r="8938" spans="50:54" s="79" customFormat="1" ht="0" hidden="1" customHeight="1" x14ac:dyDescent="0.2">
      <c r="AX8938" s="78"/>
      <c r="AZ8938" s="167"/>
      <c r="BA8938" s="77"/>
      <c r="BB8938" s="77"/>
    </row>
    <row r="8939" spans="50:54" s="79" customFormat="1" ht="0" hidden="1" customHeight="1" x14ac:dyDescent="0.2">
      <c r="AX8939" s="78"/>
      <c r="AZ8939" s="167"/>
      <c r="BA8939" s="77"/>
      <c r="BB8939" s="77"/>
    </row>
    <row r="8940" spans="50:54" s="79" customFormat="1" ht="0" hidden="1" customHeight="1" x14ac:dyDescent="0.2">
      <c r="AX8940" s="78"/>
      <c r="AZ8940" s="167"/>
      <c r="BA8940" s="77"/>
      <c r="BB8940" s="77"/>
    </row>
    <row r="8941" spans="50:54" s="79" customFormat="1" ht="0" hidden="1" customHeight="1" x14ac:dyDescent="0.2">
      <c r="AX8941" s="78"/>
      <c r="AZ8941" s="167"/>
      <c r="BA8941" s="77"/>
      <c r="BB8941" s="77"/>
    </row>
    <row r="8942" spans="50:54" s="79" customFormat="1" ht="0" hidden="1" customHeight="1" x14ac:dyDescent="0.2">
      <c r="AX8942" s="78"/>
      <c r="AZ8942" s="167"/>
      <c r="BA8942" s="77"/>
      <c r="BB8942" s="77"/>
    </row>
    <row r="8943" spans="50:54" s="79" customFormat="1" ht="0" hidden="1" customHeight="1" x14ac:dyDescent="0.2">
      <c r="AX8943" s="78"/>
      <c r="AZ8943" s="167"/>
      <c r="BA8943" s="77"/>
      <c r="BB8943" s="77"/>
    </row>
    <row r="8944" spans="50:54" s="79" customFormat="1" ht="0" hidden="1" customHeight="1" x14ac:dyDescent="0.2">
      <c r="AX8944" s="78"/>
      <c r="AZ8944" s="167"/>
      <c r="BA8944" s="77"/>
      <c r="BB8944" s="77"/>
    </row>
    <row r="8945" spans="50:54" s="79" customFormat="1" ht="0" hidden="1" customHeight="1" x14ac:dyDescent="0.2">
      <c r="AX8945" s="78"/>
      <c r="AZ8945" s="167"/>
      <c r="BA8945" s="77"/>
      <c r="BB8945" s="77"/>
    </row>
    <row r="8946" spans="50:54" s="79" customFormat="1" ht="0" hidden="1" customHeight="1" x14ac:dyDescent="0.2">
      <c r="AX8946" s="78"/>
      <c r="AZ8946" s="167"/>
      <c r="BA8946" s="77"/>
      <c r="BB8946" s="77"/>
    </row>
    <row r="8947" spans="50:54" s="79" customFormat="1" ht="0" hidden="1" customHeight="1" x14ac:dyDescent="0.2">
      <c r="AX8947" s="78"/>
      <c r="AZ8947" s="167"/>
      <c r="BA8947" s="77"/>
      <c r="BB8947" s="77"/>
    </row>
    <row r="8948" spans="50:54" s="79" customFormat="1" ht="0" hidden="1" customHeight="1" x14ac:dyDescent="0.2">
      <c r="AX8948" s="78"/>
      <c r="AZ8948" s="167"/>
      <c r="BA8948" s="77"/>
      <c r="BB8948" s="77"/>
    </row>
    <row r="8949" spans="50:54" s="79" customFormat="1" ht="0" hidden="1" customHeight="1" x14ac:dyDescent="0.2">
      <c r="AX8949" s="78"/>
      <c r="AZ8949" s="167"/>
      <c r="BA8949" s="77"/>
      <c r="BB8949" s="77"/>
    </row>
    <row r="8950" spans="50:54" s="79" customFormat="1" ht="0" hidden="1" customHeight="1" x14ac:dyDescent="0.2">
      <c r="AX8950" s="78"/>
      <c r="AZ8950" s="167"/>
      <c r="BA8950" s="77"/>
      <c r="BB8950" s="77"/>
    </row>
    <row r="8951" spans="50:54" s="79" customFormat="1" ht="0" hidden="1" customHeight="1" x14ac:dyDescent="0.2">
      <c r="AX8951" s="78"/>
      <c r="AZ8951" s="167"/>
      <c r="BA8951" s="77"/>
      <c r="BB8951" s="77"/>
    </row>
    <row r="8952" spans="50:54" s="79" customFormat="1" ht="0" hidden="1" customHeight="1" x14ac:dyDescent="0.2">
      <c r="AX8952" s="78"/>
      <c r="AZ8952" s="167"/>
      <c r="BA8952" s="77"/>
      <c r="BB8952" s="77"/>
    </row>
    <row r="8953" spans="50:54" s="79" customFormat="1" ht="0" hidden="1" customHeight="1" x14ac:dyDescent="0.2">
      <c r="AX8953" s="78"/>
      <c r="AZ8953" s="167"/>
      <c r="BA8953" s="77"/>
      <c r="BB8953" s="77"/>
    </row>
    <row r="8954" spans="50:54" s="79" customFormat="1" ht="0" hidden="1" customHeight="1" x14ac:dyDescent="0.2">
      <c r="AX8954" s="78"/>
      <c r="AZ8954" s="167"/>
      <c r="BA8954" s="77"/>
      <c r="BB8954" s="77"/>
    </row>
    <row r="8955" spans="50:54" s="79" customFormat="1" ht="0" hidden="1" customHeight="1" x14ac:dyDescent="0.2">
      <c r="AX8955" s="78"/>
      <c r="AZ8955" s="167"/>
      <c r="BA8955" s="77"/>
      <c r="BB8955" s="77"/>
    </row>
    <row r="8956" spans="50:54" s="79" customFormat="1" ht="0" hidden="1" customHeight="1" x14ac:dyDescent="0.2">
      <c r="AX8956" s="78"/>
      <c r="AZ8956" s="167"/>
      <c r="BA8956" s="77"/>
      <c r="BB8956" s="77"/>
    </row>
    <row r="8957" spans="50:54" s="79" customFormat="1" ht="0" hidden="1" customHeight="1" x14ac:dyDescent="0.2">
      <c r="AX8957" s="78"/>
      <c r="AZ8957" s="167"/>
      <c r="BA8957" s="77"/>
      <c r="BB8957" s="77"/>
    </row>
    <row r="8958" spans="50:54" s="79" customFormat="1" ht="0" hidden="1" customHeight="1" x14ac:dyDescent="0.2">
      <c r="AX8958" s="78"/>
      <c r="AZ8958" s="167"/>
      <c r="BA8958" s="77"/>
      <c r="BB8958" s="77"/>
    </row>
    <row r="8959" spans="50:54" s="79" customFormat="1" ht="0" hidden="1" customHeight="1" x14ac:dyDescent="0.2">
      <c r="AX8959" s="78"/>
      <c r="AZ8959" s="167"/>
      <c r="BA8959" s="77"/>
      <c r="BB8959" s="77"/>
    </row>
    <row r="8960" spans="50:54" s="79" customFormat="1" ht="0" hidden="1" customHeight="1" x14ac:dyDescent="0.2">
      <c r="AX8960" s="78"/>
      <c r="AZ8960" s="167"/>
      <c r="BA8960" s="77"/>
      <c r="BB8960" s="77"/>
    </row>
    <row r="8961" spans="50:54" s="79" customFormat="1" ht="0" hidden="1" customHeight="1" x14ac:dyDescent="0.2">
      <c r="AX8961" s="78"/>
      <c r="AZ8961" s="167"/>
      <c r="BA8961" s="77"/>
      <c r="BB8961" s="77"/>
    </row>
    <row r="8962" spans="50:54" s="79" customFormat="1" ht="0" hidden="1" customHeight="1" x14ac:dyDescent="0.2">
      <c r="AX8962" s="78"/>
      <c r="AZ8962" s="167"/>
      <c r="BA8962" s="77"/>
      <c r="BB8962" s="77"/>
    </row>
    <row r="8963" spans="50:54" s="79" customFormat="1" ht="0" hidden="1" customHeight="1" x14ac:dyDescent="0.2">
      <c r="AX8963" s="78"/>
      <c r="AZ8963" s="167"/>
      <c r="BA8963" s="77"/>
      <c r="BB8963" s="77"/>
    </row>
    <row r="8964" spans="50:54" s="79" customFormat="1" ht="0" hidden="1" customHeight="1" x14ac:dyDescent="0.2">
      <c r="AX8964" s="78"/>
      <c r="AZ8964" s="167"/>
      <c r="BA8964" s="77"/>
      <c r="BB8964" s="77"/>
    </row>
    <row r="8965" spans="50:54" s="79" customFormat="1" ht="0" hidden="1" customHeight="1" x14ac:dyDescent="0.2">
      <c r="AX8965" s="78"/>
      <c r="AZ8965" s="167"/>
      <c r="BA8965" s="77"/>
      <c r="BB8965" s="77"/>
    </row>
    <row r="8966" spans="50:54" s="79" customFormat="1" ht="0" hidden="1" customHeight="1" x14ac:dyDescent="0.2">
      <c r="AX8966" s="78"/>
      <c r="AZ8966" s="167"/>
      <c r="BA8966" s="77"/>
      <c r="BB8966" s="77"/>
    </row>
    <row r="8967" spans="50:54" s="79" customFormat="1" ht="0" hidden="1" customHeight="1" x14ac:dyDescent="0.2">
      <c r="AX8967" s="78"/>
      <c r="AZ8967" s="167"/>
      <c r="BA8967" s="77"/>
      <c r="BB8967" s="77"/>
    </row>
    <row r="8968" spans="50:54" s="79" customFormat="1" ht="0" hidden="1" customHeight="1" x14ac:dyDescent="0.2">
      <c r="AX8968" s="78"/>
      <c r="AZ8968" s="167"/>
      <c r="BA8968" s="77"/>
      <c r="BB8968" s="77"/>
    </row>
    <row r="8969" spans="50:54" s="79" customFormat="1" ht="0" hidden="1" customHeight="1" x14ac:dyDescent="0.2">
      <c r="AX8969" s="78"/>
      <c r="AZ8969" s="167"/>
      <c r="BA8969" s="77"/>
      <c r="BB8969" s="77"/>
    </row>
    <row r="8970" spans="50:54" s="79" customFormat="1" ht="0" hidden="1" customHeight="1" x14ac:dyDescent="0.2">
      <c r="AX8970" s="78"/>
      <c r="AZ8970" s="167"/>
      <c r="BA8970" s="77"/>
      <c r="BB8970" s="77"/>
    </row>
    <row r="8971" spans="50:54" s="79" customFormat="1" ht="0" hidden="1" customHeight="1" x14ac:dyDescent="0.2">
      <c r="AX8971" s="78"/>
      <c r="AZ8971" s="167"/>
      <c r="BA8971" s="77"/>
      <c r="BB8971" s="77"/>
    </row>
    <row r="8972" spans="50:54" s="79" customFormat="1" ht="0" hidden="1" customHeight="1" x14ac:dyDescent="0.2">
      <c r="AX8972" s="78"/>
      <c r="AZ8972" s="167"/>
      <c r="BA8972" s="77"/>
      <c r="BB8972" s="77"/>
    </row>
    <row r="8973" spans="50:54" s="79" customFormat="1" ht="0" hidden="1" customHeight="1" x14ac:dyDescent="0.2">
      <c r="AX8973" s="78"/>
      <c r="AZ8973" s="167"/>
      <c r="BA8973" s="77"/>
      <c r="BB8973" s="77"/>
    </row>
    <row r="8974" spans="50:54" s="79" customFormat="1" ht="0" hidden="1" customHeight="1" x14ac:dyDescent="0.2">
      <c r="AX8974" s="78"/>
      <c r="AZ8974" s="167"/>
      <c r="BA8974" s="77"/>
      <c r="BB8974" s="77"/>
    </row>
    <row r="8975" spans="50:54" s="79" customFormat="1" ht="0" hidden="1" customHeight="1" x14ac:dyDescent="0.2">
      <c r="AX8975" s="78"/>
      <c r="AZ8975" s="167"/>
      <c r="BA8975" s="77"/>
      <c r="BB8975" s="77"/>
    </row>
    <row r="8976" spans="50:54" s="79" customFormat="1" ht="0" hidden="1" customHeight="1" x14ac:dyDescent="0.2">
      <c r="AX8976" s="78"/>
      <c r="AZ8976" s="167"/>
      <c r="BA8976" s="77"/>
      <c r="BB8976" s="77"/>
    </row>
    <row r="8977" spans="50:54" s="79" customFormat="1" ht="0" hidden="1" customHeight="1" x14ac:dyDescent="0.2">
      <c r="AX8977" s="78"/>
      <c r="AZ8977" s="167"/>
      <c r="BA8977" s="77"/>
      <c r="BB8977" s="77"/>
    </row>
    <row r="8978" spans="50:54" s="79" customFormat="1" ht="0" hidden="1" customHeight="1" x14ac:dyDescent="0.2">
      <c r="AX8978" s="78"/>
      <c r="AZ8978" s="167"/>
      <c r="BA8978" s="77"/>
      <c r="BB8978" s="77"/>
    </row>
    <row r="8979" spans="50:54" s="79" customFormat="1" ht="0" hidden="1" customHeight="1" x14ac:dyDescent="0.2">
      <c r="AX8979" s="78"/>
      <c r="AZ8979" s="167"/>
      <c r="BA8979" s="77"/>
      <c r="BB8979" s="77"/>
    </row>
    <row r="8980" spans="50:54" s="79" customFormat="1" ht="0" hidden="1" customHeight="1" x14ac:dyDescent="0.2">
      <c r="AX8980" s="78"/>
      <c r="AZ8980" s="167"/>
      <c r="BA8980" s="77"/>
      <c r="BB8980" s="77"/>
    </row>
    <row r="8981" spans="50:54" s="79" customFormat="1" ht="0" hidden="1" customHeight="1" x14ac:dyDescent="0.2">
      <c r="AX8981" s="78"/>
      <c r="AZ8981" s="167"/>
      <c r="BA8981" s="77"/>
      <c r="BB8981" s="77"/>
    </row>
    <row r="8982" spans="50:54" s="79" customFormat="1" ht="0" hidden="1" customHeight="1" x14ac:dyDescent="0.2">
      <c r="AX8982" s="78"/>
      <c r="AZ8982" s="167"/>
      <c r="BA8982" s="77"/>
      <c r="BB8982" s="77"/>
    </row>
    <row r="8983" spans="50:54" s="79" customFormat="1" ht="0" hidden="1" customHeight="1" x14ac:dyDescent="0.2">
      <c r="AX8983" s="78"/>
      <c r="AZ8983" s="167"/>
      <c r="BA8983" s="77"/>
      <c r="BB8983" s="77"/>
    </row>
    <row r="8984" spans="50:54" s="79" customFormat="1" ht="0" hidden="1" customHeight="1" x14ac:dyDescent="0.2">
      <c r="AX8984" s="78"/>
      <c r="AZ8984" s="167"/>
      <c r="BA8984" s="77"/>
      <c r="BB8984" s="77"/>
    </row>
    <row r="8985" spans="50:54" s="79" customFormat="1" ht="0" hidden="1" customHeight="1" x14ac:dyDescent="0.2">
      <c r="AX8985" s="78"/>
      <c r="AZ8985" s="167"/>
      <c r="BA8985" s="77"/>
      <c r="BB8985" s="77"/>
    </row>
    <row r="8986" spans="50:54" s="79" customFormat="1" ht="0" hidden="1" customHeight="1" x14ac:dyDescent="0.2">
      <c r="AX8986" s="78"/>
      <c r="AZ8986" s="167"/>
      <c r="BA8986" s="77"/>
      <c r="BB8986" s="77"/>
    </row>
    <row r="8987" spans="50:54" s="79" customFormat="1" ht="0" hidden="1" customHeight="1" x14ac:dyDescent="0.2">
      <c r="AX8987" s="78"/>
      <c r="AZ8987" s="167"/>
      <c r="BA8987" s="77"/>
      <c r="BB8987" s="77"/>
    </row>
    <row r="8988" spans="50:54" s="79" customFormat="1" ht="0" hidden="1" customHeight="1" x14ac:dyDescent="0.2">
      <c r="AX8988" s="78"/>
      <c r="AZ8988" s="167"/>
      <c r="BA8988" s="77"/>
      <c r="BB8988" s="77"/>
    </row>
    <row r="8989" spans="50:54" s="79" customFormat="1" ht="0" hidden="1" customHeight="1" x14ac:dyDescent="0.2">
      <c r="AX8989" s="78"/>
      <c r="AZ8989" s="167"/>
      <c r="BA8989" s="77"/>
      <c r="BB8989" s="77"/>
    </row>
    <row r="8990" spans="50:54" s="79" customFormat="1" ht="0" hidden="1" customHeight="1" x14ac:dyDescent="0.2">
      <c r="AX8990" s="78"/>
      <c r="AZ8990" s="167"/>
      <c r="BA8990" s="77"/>
      <c r="BB8990" s="77"/>
    </row>
    <row r="8991" spans="50:54" s="79" customFormat="1" ht="0" hidden="1" customHeight="1" x14ac:dyDescent="0.2">
      <c r="AX8991" s="78"/>
      <c r="AZ8991" s="167"/>
      <c r="BA8991" s="77"/>
      <c r="BB8991" s="77"/>
    </row>
    <row r="8992" spans="50:54" s="79" customFormat="1" ht="0" hidden="1" customHeight="1" x14ac:dyDescent="0.2">
      <c r="AX8992" s="78"/>
      <c r="AZ8992" s="167"/>
      <c r="BA8992" s="77"/>
      <c r="BB8992" s="77"/>
    </row>
    <row r="8993" spans="50:54" s="79" customFormat="1" ht="0" hidden="1" customHeight="1" x14ac:dyDescent="0.2">
      <c r="AX8993" s="78"/>
      <c r="AZ8993" s="167"/>
      <c r="BA8993" s="77"/>
      <c r="BB8993" s="77"/>
    </row>
    <row r="8994" spans="50:54" s="79" customFormat="1" ht="0" hidden="1" customHeight="1" x14ac:dyDescent="0.2">
      <c r="AX8994" s="78"/>
      <c r="AZ8994" s="167"/>
      <c r="BA8994" s="77"/>
      <c r="BB8994" s="77"/>
    </row>
    <row r="8995" spans="50:54" s="79" customFormat="1" ht="0" hidden="1" customHeight="1" x14ac:dyDescent="0.2">
      <c r="AX8995" s="78"/>
      <c r="AZ8995" s="167"/>
      <c r="BA8995" s="77"/>
      <c r="BB8995" s="77"/>
    </row>
    <row r="8996" spans="50:54" s="79" customFormat="1" ht="0" hidden="1" customHeight="1" x14ac:dyDescent="0.2">
      <c r="AX8996" s="78"/>
      <c r="AZ8996" s="167"/>
      <c r="BA8996" s="77"/>
      <c r="BB8996" s="77"/>
    </row>
    <row r="8997" spans="50:54" s="79" customFormat="1" ht="0" hidden="1" customHeight="1" x14ac:dyDescent="0.2">
      <c r="AX8997" s="78"/>
      <c r="AZ8997" s="167"/>
      <c r="BA8997" s="77"/>
      <c r="BB8997" s="77"/>
    </row>
    <row r="8998" spans="50:54" s="79" customFormat="1" ht="0" hidden="1" customHeight="1" x14ac:dyDescent="0.2">
      <c r="AX8998" s="78"/>
      <c r="AZ8998" s="167"/>
      <c r="BA8998" s="77"/>
      <c r="BB8998" s="77"/>
    </row>
    <row r="8999" spans="50:54" s="79" customFormat="1" ht="0" hidden="1" customHeight="1" x14ac:dyDescent="0.2">
      <c r="AX8999" s="78"/>
      <c r="AZ8999" s="167"/>
      <c r="BA8999" s="77"/>
      <c r="BB8999" s="77"/>
    </row>
    <row r="9000" spans="50:54" s="79" customFormat="1" ht="0" hidden="1" customHeight="1" x14ac:dyDescent="0.2">
      <c r="AX9000" s="78"/>
      <c r="AZ9000" s="167"/>
      <c r="BA9000" s="77"/>
      <c r="BB9000" s="77"/>
    </row>
    <row r="9001" spans="50:54" s="79" customFormat="1" ht="0" hidden="1" customHeight="1" x14ac:dyDescent="0.2">
      <c r="AX9001" s="78"/>
      <c r="AZ9001" s="167"/>
      <c r="BA9001" s="77"/>
      <c r="BB9001" s="77"/>
    </row>
    <row r="9002" spans="50:54" s="79" customFormat="1" ht="0" hidden="1" customHeight="1" x14ac:dyDescent="0.2">
      <c r="AX9002" s="78"/>
      <c r="AZ9002" s="167"/>
      <c r="BA9002" s="77"/>
      <c r="BB9002" s="77"/>
    </row>
    <row r="9003" spans="50:54" s="79" customFormat="1" ht="0" hidden="1" customHeight="1" x14ac:dyDescent="0.2">
      <c r="AX9003" s="78"/>
      <c r="AZ9003" s="167"/>
      <c r="BA9003" s="77"/>
      <c r="BB9003" s="77"/>
    </row>
    <row r="9004" spans="50:54" s="79" customFormat="1" ht="0" hidden="1" customHeight="1" x14ac:dyDescent="0.2">
      <c r="AX9004" s="78"/>
      <c r="AZ9004" s="167"/>
      <c r="BA9004" s="77"/>
      <c r="BB9004" s="77"/>
    </row>
    <row r="9005" spans="50:54" s="79" customFormat="1" ht="0" hidden="1" customHeight="1" x14ac:dyDescent="0.2">
      <c r="AX9005" s="78"/>
      <c r="AZ9005" s="167"/>
      <c r="BA9005" s="77"/>
      <c r="BB9005" s="77"/>
    </row>
    <row r="9006" spans="50:54" s="79" customFormat="1" ht="0" hidden="1" customHeight="1" x14ac:dyDescent="0.2">
      <c r="AX9006" s="78"/>
      <c r="AZ9006" s="167"/>
      <c r="BA9006" s="77"/>
      <c r="BB9006" s="77"/>
    </row>
    <row r="9007" spans="50:54" s="79" customFormat="1" ht="0" hidden="1" customHeight="1" x14ac:dyDescent="0.2">
      <c r="AX9007" s="78"/>
      <c r="AZ9007" s="167"/>
      <c r="BA9007" s="77"/>
      <c r="BB9007" s="77"/>
    </row>
    <row r="9008" spans="50:54" s="79" customFormat="1" ht="0" hidden="1" customHeight="1" x14ac:dyDescent="0.2">
      <c r="AX9008" s="78"/>
      <c r="AZ9008" s="167"/>
      <c r="BA9008" s="77"/>
      <c r="BB9008" s="77"/>
    </row>
    <row r="9009" spans="50:54" s="79" customFormat="1" ht="0" hidden="1" customHeight="1" x14ac:dyDescent="0.2">
      <c r="AX9009" s="78"/>
      <c r="AZ9009" s="167"/>
      <c r="BA9009" s="77"/>
      <c r="BB9009" s="77"/>
    </row>
    <row r="9010" spans="50:54" s="79" customFormat="1" ht="0" hidden="1" customHeight="1" x14ac:dyDescent="0.2">
      <c r="AX9010" s="78"/>
      <c r="AZ9010" s="167"/>
      <c r="BA9010" s="77"/>
      <c r="BB9010" s="77"/>
    </row>
    <row r="9011" spans="50:54" s="79" customFormat="1" ht="0" hidden="1" customHeight="1" x14ac:dyDescent="0.2">
      <c r="AX9011" s="78"/>
      <c r="AZ9011" s="167"/>
      <c r="BA9011" s="77"/>
      <c r="BB9011" s="77"/>
    </row>
    <row r="9012" spans="50:54" s="79" customFormat="1" ht="0" hidden="1" customHeight="1" x14ac:dyDescent="0.2">
      <c r="AX9012" s="78"/>
      <c r="AZ9012" s="167"/>
      <c r="BA9012" s="77"/>
      <c r="BB9012" s="77"/>
    </row>
    <row r="9013" spans="50:54" s="79" customFormat="1" ht="0" hidden="1" customHeight="1" x14ac:dyDescent="0.2">
      <c r="AX9013" s="78"/>
      <c r="AZ9013" s="167"/>
      <c r="BA9013" s="77"/>
      <c r="BB9013" s="77"/>
    </row>
    <row r="9014" spans="50:54" s="79" customFormat="1" ht="0" hidden="1" customHeight="1" x14ac:dyDescent="0.2">
      <c r="AX9014" s="78"/>
      <c r="AZ9014" s="167"/>
      <c r="BA9014" s="77"/>
      <c r="BB9014" s="77"/>
    </row>
    <row r="9015" spans="50:54" s="79" customFormat="1" ht="0" hidden="1" customHeight="1" x14ac:dyDescent="0.2">
      <c r="AX9015" s="78"/>
      <c r="AZ9015" s="167"/>
      <c r="BA9015" s="77"/>
      <c r="BB9015" s="77"/>
    </row>
    <row r="9016" spans="50:54" s="79" customFormat="1" ht="0" hidden="1" customHeight="1" x14ac:dyDescent="0.2">
      <c r="AX9016" s="78"/>
      <c r="AZ9016" s="167"/>
      <c r="BA9016" s="77"/>
      <c r="BB9016" s="77"/>
    </row>
    <row r="9017" spans="50:54" s="79" customFormat="1" ht="0" hidden="1" customHeight="1" x14ac:dyDescent="0.2">
      <c r="AX9017" s="78"/>
      <c r="AZ9017" s="167"/>
      <c r="BA9017" s="77"/>
      <c r="BB9017" s="77"/>
    </row>
    <row r="9018" spans="50:54" s="79" customFormat="1" ht="0" hidden="1" customHeight="1" x14ac:dyDescent="0.2">
      <c r="AX9018" s="78"/>
      <c r="AZ9018" s="167"/>
      <c r="BA9018" s="77"/>
      <c r="BB9018" s="77"/>
    </row>
    <row r="9019" spans="50:54" s="79" customFormat="1" ht="0" hidden="1" customHeight="1" x14ac:dyDescent="0.2">
      <c r="AX9019" s="78"/>
      <c r="AZ9019" s="167"/>
      <c r="BA9019" s="77"/>
      <c r="BB9019" s="77"/>
    </row>
    <row r="9020" spans="50:54" s="79" customFormat="1" ht="0" hidden="1" customHeight="1" x14ac:dyDescent="0.2">
      <c r="AX9020" s="78"/>
      <c r="AZ9020" s="167"/>
      <c r="BA9020" s="77"/>
      <c r="BB9020" s="77"/>
    </row>
    <row r="9021" spans="50:54" s="79" customFormat="1" ht="0" hidden="1" customHeight="1" x14ac:dyDescent="0.2">
      <c r="AX9021" s="78"/>
      <c r="AZ9021" s="167"/>
      <c r="BA9021" s="77"/>
      <c r="BB9021" s="77"/>
    </row>
    <row r="9022" spans="50:54" s="79" customFormat="1" ht="0" hidden="1" customHeight="1" x14ac:dyDescent="0.2">
      <c r="AX9022" s="78"/>
      <c r="AZ9022" s="167"/>
      <c r="BA9022" s="77"/>
      <c r="BB9022" s="77"/>
    </row>
    <row r="9023" spans="50:54" s="79" customFormat="1" ht="0" hidden="1" customHeight="1" x14ac:dyDescent="0.2">
      <c r="AX9023" s="78"/>
      <c r="AZ9023" s="167"/>
      <c r="BA9023" s="77"/>
      <c r="BB9023" s="77"/>
    </row>
    <row r="9024" spans="50:54" s="79" customFormat="1" ht="0" hidden="1" customHeight="1" x14ac:dyDescent="0.2">
      <c r="AX9024" s="78"/>
      <c r="AZ9024" s="167"/>
      <c r="BA9024" s="77"/>
      <c r="BB9024" s="77"/>
    </row>
    <row r="9025" spans="50:54" s="79" customFormat="1" ht="0" hidden="1" customHeight="1" x14ac:dyDescent="0.2">
      <c r="AX9025" s="78"/>
      <c r="AZ9025" s="167"/>
      <c r="BA9025" s="77"/>
      <c r="BB9025" s="77"/>
    </row>
    <row r="9026" spans="50:54" s="79" customFormat="1" ht="0" hidden="1" customHeight="1" x14ac:dyDescent="0.2">
      <c r="AX9026" s="78"/>
      <c r="AZ9026" s="167"/>
      <c r="BA9026" s="77"/>
      <c r="BB9026" s="77"/>
    </row>
    <row r="9027" spans="50:54" s="79" customFormat="1" ht="0" hidden="1" customHeight="1" x14ac:dyDescent="0.2">
      <c r="AX9027" s="78"/>
      <c r="AZ9027" s="167"/>
      <c r="BA9027" s="77"/>
      <c r="BB9027" s="77"/>
    </row>
    <row r="9028" spans="50:54" s="79" customFormat="1" ht="0" hidden="1" customHeight="1" x14ac:dyDescent="0.2">
      <c r="AX9028" s="78"/>
      <c r="AZ9028" s="167"/>
      <c r="BA9028" s="77"/>
      <c r="BB9028" s="77"/>
    </row>
    <row r="9029" spans="50:54" s="79" customFormat="1" ht="0" hidden="1" customHeight="1" x14ac:dyDescent="0.2">
      <c r="AX9029" s="78"/>
      <c r="AZ9029" s="167"/>
      <c r="BA9029" s="77"/>
      <c r="BB9029" s="77"/>
    </row>
    <row r="9030" spans="50:54" s="79" customFormat="1" ht="0" hidden="1" customHeight="1" x14ac:dyDescent="0.2">
      <c r="AX9030" s="78"/>
      <c r="AZ9030" s="167"/>
      <c r="BA9030" s="77"/>
      <c r="BB9030" s="77"/>
    </row>
    <row r="9031" spans="50:54" s="79" customFormat="1" ht="0" hidden="1" customHeight="1" x14ac:dyDescent="0.2">
      <c r="AX9031" s="78"/>
      <c r="AZ9031" s="167"/>
      <c r="BA9031" s="77"/>
      <c r="BB9031" s="77"/>
    </row>
    <row r="9032" spans="50:54" s="79" customFormat="1" ht="0" hidden="1" customHeight="1" x14ac:dyDescent="0.2">
      <c r="AX9032" s="78"/>
      <c r="AZ9032" s="167"/>
      <c r="BA9032" s="77"/>
      <c r="BB9032" s="77"/>
    </row>
    <row r="9033" spans="50:54" s="79" customFormat="1" ht="0" hidden="1" customHeight="1" x14ac:dyDescent="0.2">
      <c r="AX9033" s="78"/>
      <c r="AZ9033" s="167"/>
      <c r="BA9033" s="77"/>
      <c r="BB9033" s="77"/>
    </row>
    <row r="9034" spans="50:54" s="79" customFormat="1" ht="0" hidden="1" customHeight="1" x14ac:dyDescent="0.2">
      <c r="AX9034" s="78"/>
      <c r="AZ9034" s="167"/>
      <c r="BA9034" s="77"/>
      <c r="BB9034" s="77"/>
    </row>
    <row r="9035" spans="50:54" s="79" customFormat="1" ht="0" hidden="1" customHeight="1" x14ac:dyDescent="0.2">
      <c r="AX9035" s="78"/>
      <c r="AZ9035" s="167"/>
      <c r="BA9035" s="77"/>
      <c r="BB9035" s="77"/>
    </row>
    <row r="9036" spans="50:54" s="79" customFormat="1" ht="0" hidden="1" customHeight="1" x14ac:dyDescent="0.2">
      <c r="AX9036" s="78"/>
      <c r="AZ9036" s="167"/>
      <c r="BA9036" s="77"/>
      <c r="BB9036" s="77"/>
    </row>
    <row r="9037" spans="50:54" s="79" customFormat="1" ht="0" hidden="1" customHeight="1" x14ac:dyDescent="0.2">
      <c r="AX9037" s="78"/>
      <c r="AZ9037" s="167"/>
      <c r="BA9037" s="77"/>
      <c r="BB9037" s="77"/>
    </row>
    <row r="9038" spans="50:54" s="79" customFormat="1" ht="0" hidden="1" customHeight="1" x14ac:dyDescent="0.2">
      <c r="AX9038" s="78"/>
      <c r="AZ9038" s="167"/>
      <c r="BA9038" s="77"/>
      <c r="BB9038" s="77"/>
    </row>
    <row r="9039" spans="50:54" s="79" customFormat="1" ht="0" hidden="1" customHeight="1" x14ac:dyDescent="0.2">
      <c r="AX9039" s="78"/>
      <c r="AZ9039" s="167"/>
      <c r="BA9039" s="77"/>
      <c r="BB9039" s="77"/>
    </row>
    <row r="9040" spans="50:54" s="79" customFormat="1" ht="0" hidden="1" customHeight="1" x14ac:dyDescent="0.2">
      <c r="AX9040" s="78"/>
      <c r="AZ9040" s="167"/>
      <c r="BA9040" s="77"/>
      <c r="BB9040" s="77"/>
    </row>
    <row r="9041" spans="50:54" s="79" customFormat="1" ht="0" hidden="1" customHeight="1" x14ac:dyDescent="0.2">
      <c r="AX9041" s="78"/>
      <c r="AZ9041" s="167"/>
      <c r="BA9041" s="77"/>
      <c r="BB9041" s="77"/>
    </row>
    <row r="9042" spans="50:54" s="79" customFormat="1" ht="0" hidden="1" customHeight="1" x14ac:dyDescent="0.2">
      <c r="AX9042" s="78"/>
      <c r="AZ9042" s="167"/>
      <c r="BA9042" s="77"/>
      <c r="BB9042" s="77"/>
    </row>
    <row r="9043" spans="50:54" s="79" customFormat="1" ht="0" hidden="1" customHeight="1" x14ac:dyDescent="0.2">
      <c r="AX9043" s="78"/>
      <c r="AZ9043" s="167"/>
      <c r="BA9043" s="77"/>
      <c r="BB9043" s="77"/>
    </row>
    <row r="9044" spans="50:54" s="79" customFormat="1" ht="0" hidden="1" customHeight="1" x14ac:dyDescent="0.2">
      <c r="AX9044" s="78"/>
      <c r="AZ9044" s="167"/>
      <c r="BA9044" s="77"/>
      <c r="BB9044" s="77"/>
    </row>
    <row r="9045" spans="50:54" s="79" customFormat="1" ht="0" hidden="1" customHeight="1" x14ac:dyDescent="0.2">
      <c r="AX9045" s="78"/>
      <c r="AZ9045" s="167"/>
      <c r="BA9045" s="77"/>
      <c r="BB9045" s="77"/>
    </row>
    <row r="9046" spans="50:54" s="79" customFormat="1" ht="0" hidden="1" customHeight="1" x14ac:dyDescent="0.2">
      <c r="AX9046" s="78"/>
      <c r="AZ9046" s="167"/>
      <c r="BA9046" s="77"/>
      <c r="BB9046" s="77"/>
    </row>
    <row r="9047" spans="50:54" s="79" customFormat="1" ht="0" hidden="1" customHeight="1" x14ac:dyDescent="0.2">
      <c r="AX9047" s="78"/>
      <c r="AZ9047" s="167"/>
      <c r="BA9047" s="77"/>
      <c r="BB9047" s="77"/>
    </row>
    <row r="9048" spans="50:54" s="79" customFormat="1" ht="0" hidden="1" customHeight="1" x14ac:dyDescent="0.2">
      <c r="AX9048" s="78"/>
      <c r="AZ9048" s="167"/>
      <c r="BA9048" s="77"/>
      <c r="BB9048" s="77"/>
    </row>
    <row r="9049" spans="50:54" s="79" customFormat="1" ht="0" hidden="1" customHeight="1" x14ac:dyDescent="0.2">
      <c r="AX9049" s="78"/>
      <c r="AZ9049" s="167"/>
      <c r="BA9049" s="77"/>
      <c r="BB9049" s="77"/>
    </row>
    <row r="9050" spans="50:54" s="79" customFormat="1" ht="0" hidden="1" customHeight="1" x14ac:dyDescent="0.2">
      <c r="AX9050" s="78"/>
      <c r="AZ9050" s="167"/>
      <c r="BA9050" s="77"/>
      <c r="BB9050" s="77"/>
    </row>
    <row r="9051" spans="50:54" s="79" customFormat="1" ht="0" hidden="1" customHeight="1" x14ac:dyDescent="0.2">
      <c r="AX9051" s="78"/>
      <c r="AZ9051" s="167"/>
      <c r="BA9051" s="77"/>
      <c r="BB9051" s="77"/>
    </row>
    <row r="9052" spans="50:54" s="79" customFormat="1" ht="0" hidden="1" customHeight="1" x14ac:dyDescent="0.2">
      <c r="AX9052" s="78"/>
      <c r="AZ9052" s="167"/>
      <c r="BA9052" s="77"/>
      <c r="BB9052" s="77"/>
    </row>
    <row r="9053" spans="50:54" s="79" customFormat="1" ht="0" hidden="1" customHeight="1" x14ac:dyDescent="0.2">
      <c r="AX9053" s="78"/>
      <c r="AZ9053" s="167"/>
      <c r="BA9053" s="77"/>
      <c r="BB9053" s="77"/>
    </row>
    <row r="9054" spans="50:54" s="79" customFormat="1" ht="0" hidden="1" customHeight="1" x14ac:dyDescent="0.2">
      <c r="AX9054" s="78"/>
      <c r="AZ9054" s="167"/>
      <c r="BA9054" s="77"/>
      <c r="BB9054" s="77"/>
    </row>
    <row r="9055" spans="50:54" s="79" customFormat="1" ht="0" hidden="1" customHeight="1" x14ac:dyDescent="0.2">
      <c r="AX9055" s="78"/>
      <c r="AZ9055" s="167"/>
      <c r="BA9055" s="77"/>
      <c r="BB9055" s="77"/>
    </row>
    <row r="9056" spans="50:54" s="79" customFormat="1" ht="0" hidden="1" customHeight="1" x14ac:dyDescent="0.2">
      <c r="AX9056" s="78"/>
      <c r="AZ9056" s="167"/>
      <c r="BA9056" s="77"/>
      <c r="BB9056" s="77"/>
    </row>
    <row r="9057" spans="50:54" s="79" customFormat="1" ht="0" hidden="1" customHeight="1" x14ac:dyDescent="0.2">
      <c r="AX9057" s="78"/>
      <c r="AZ9057" s="167"/>
      <c r="BA9057" s="77"/>
      <c r="BB9057" s="77"/>
    </row>
    <row r="9058" spans="50:54" s="79" customFormat="1" ht="0" hidden="1" customHeight="1" x14ac:dyDescent="0.2">
      <c r="AX9058" s="78"/>
      <c r="AZ9058" s="167"/>
      <c r="BA9058" s="77"/>
      <c r="BB9058" s="77"/>
    </row>
    <row r="9059" spans="50:54" s="79" customFormat="1" ht="0" hidden="1" customHeight="1" x14ac:dyDescent="0.2">
      <c r="AX9059" s="78"/>
      <c r="AZ9059" s="167"/>
      <c r="BA9059" s="77"/>
      <c r="BB9059" s="77"/>
    </row>
    <row r="9060" spans="50:54" s="79" customFormat="1" ht="0" hidden="1" customHeight="1" x14ac:dyDescent="0.2">
      <c r="AX9060" s="78"/>
      <c r="AZ9060" s="167"/>
      <c r="BA9060" s="77"/>
      <c r="BB9060" s="77"/>
    </row>
    <row r="9061" spans="50:54" s="79" customFormat="1" ht="0" hidden="1" customHeight="1" x14ac:dyDescent="0.2">
      <c r="AX9061" s="78"/>
      <c r="AZ9061" s="167"/>
      <c r="BA9061" s="77"/>
      <c r="BB9061" s="77"/>
    </row>
    <row r="9062" spans="50:54" s="79" customFormat="1" ht="0" hidden="1" customHeight="1" x14ac:dyDescent="0.2">
      <c r="AX9062" s="78"/>
      <c r="AZ9062" s="167"/>
      <c r="BA9062" s="77"/>
      <c r="BB9062" s="77"/>
    </row>
    <row r="9063" spans="50:54" s="79" customFormat="1" ht="0" hidden="1" customHeight="1" x14ac:dyDescent="0.2">
      <c r="AX9063" s="78"/>
      <c r="AZ9063" s="167"/>
      <c r="BA9063" s="77"/>
      <c r="BB9063" s="77"/>
    </row>
    <row r="9064" spans="50:54" s="79" customFormat="1" ht="0" hidden="1" customHeight="1" x14ac:dyDescent="0.2">
      <c r="AX9064" s="78"/>
      <c r="AZ9064" s="167"/>
      <c r="BA9064" s="77"/>
      <c r="BB9064" s="77"/>
    </row>
    <row r="9065" spans="50:54" s="79" customFormat="1" ht="0" hidden="1" customHeight="1" x14ac:dyDescent="0.2">
      <c r="AX9065" s="78"/>
      <c r="AZ9065" s="167"/>
      <c r="BA9065" s="77"/>
      <c r="BB9065" s="77"/>
    </row>
    <row r="9066" spans="50:54" s="79" customFormat="1" ht="0" hidden="1" customHeight="1" x14ac:dyDescent="0.2">
      <c r="AX9066" s="78"/>
      <c r="AZ9066" s="167"/>
      <c r="BA9066" s="77"/>
      <c r="BB9066" s="77"/>
    </row>
    <row r="9067" spans="50:54" s="79" customFormat="1" ht="0" hidden="1" customHeight="1" x14ac:dyDescent="0.2">
      <c r="AX9067" s="78"/>
      <c r="AZ9067" s="167"/>
      <c r="BA9067" s="77"/>
      <c r="BB9067" s="77"/>
    </row>
    <row r="9068" spans="50:54" s="79" customFormat="1" ht="0" hidden="1" customHeight="1" x14ac:dyDescent="0.2">
      <c r="AX9068" s="78"/>
      <c r="AZ9068" s="167"/>
      <c r="BA9068" s="77"/>
      <c r="BB9068" s="77"/>
    </row>
    <row r="9069" spans="50:54" s="79" customFormat="1" ht="0" hidden="1" customHeight="1" x14ac:dyDescent="0.2">
      <c r="AX9069" s="78"/>
      <c r="AZ9069" s="167"/>
      <c r="BA9069" s="77"/>
      <c r="BB9069" s="77"/>
    </row>
    <row r="9070" spans="50:54" s="79" customFormat="1" ht="0" hidden="1" customHeight="1" x14ac:dyDescent="0.2">
      <c r="AX9070" s="78"/>
      <c r="AZ9070" s="167"/>
      <c r="BA9070" s="77"/>
      <c r="BB9070" s="77"/>
    </row>
    <row r="9071" spans="50:54" s="79" customFormat="1" ht="0" hidden="1" customHeight="1" x14ac:dyDescent="0.2">
      <c r="AX9071" s="78"/>
      <c r="AZ9071" s="167"/>
      <c r="BA9071" s="77"/>
      <c r="BB9071" s="77"/>
    </row>
    <row r="9072" spans="50:54" s="79" customFormat="1" ht="0" hidden="1" customHeight="1" x14ac:dyDescent="0.2">
      <c r="AX9072" s="78"/>
      <c r="AZ9072" s="167"/>
      <c r="BA9072" s="77"/>
      <c r="BB9072" s="77"/>
    </row>
    <row r="9073" spans="50:54" s="79" customFormat="1" ht="0" hidden="1" customHeight="1" x14ac:dyDescent="0.2">
      <c r="AX9073" s="78"/>
      <c r="AZ9073" s="167"/>
      <c r="BA9073" s="77"/>
      <c r="BB9073" s="77"/>
    </row>
    <row r="9074" spans="50:54" s="79" customFormat="1" ht="0" hidden="1" customHeight="1" x14ac:dyDescent="0.2">
      <c r="AX9074" s="78"/>
      <c r="AZ9074" s="167"/>
      <c r="BA9074" s="77"/>
      <c r="BB9074" s="77"/>
    </row>
    <row r="9075" spans="50:54" s="79" customFormat="1" ht="0" hidden="1" customHeight="1" x14ac:dyDescent="0.2">
      <c r="AX9075" s="78"/>
      <c r="AZ9075" s="167"/>
      <c r="BA9075" s="77"/>
      <c r="BB9075" s="77"/>
    </row>
    <row r="9076" spans="50:54" s="79" customFormat="1" ht="0" hidden="1" customHeight="1" x14ac:dyDescent="0.2">
      <c r="AX9076" s="78"/>
      <c r="AZ9076" s="167"/>
      <c r="BA9076" s="77"/>
      <c r="BB9076" s="77"/>
    </row>
    <row r="9077" spans="50:54" s="79" customFormat="1" ht="0" hidden="1" customHeight="1" x14ac:dyDescent="0.2">
      <c r="AX9077" s="78"/>
      <c r="AZ9077" s="167"/>
      <c r="BA9077" s="77"/>
      <c r="BB9077" s="77"/>
    </row>
    <row r="9078" spans="50:54" s="79" customFormat="1" ht="0" hidden="1" customHeight="1" x14ac:dyDescent="0.2">
      <c r="AX9078" s="78"/>
      <c r="AZ9078" s="167"/>
      <c r="BA9078" s="77"/>
      <c r="BB9078" s="77"/>
    </row>
    <row r="9079" spans="50:54" s="79" customFormat="1" ht="0" hidden="1" customHeight="1" x14ac:dyDescent="0.2">
      <c r="AX9079" s="78"/>
      <c r="AZ9079" s="167"/>
      <c r="BA9079" s="77"/>
      <c r="BB9079" s="77"/>
    </row>
    <row r="9080" spans="50:54" s="79" customFormat="1" ht="0" hidden="1" customHeight="1" x14ac:dyDescent="0.2">
      <c r="AX9080" s="78"/>
      <c r="AZ9080" s="167"/>
      <c r="BA9080" s="77"/>
      <c r="BB9080" s="77"/>
    </row>
    <row r="9081" spans="50:54" s="79" customFormat="1" ht="0" hidden="1" customHeight="1" x14ac:dyDescent="0.2">
      <c r="AX9081" s="78"/>
      <c r="AZ9081" s="167"/>
      <c r="BA9081" s="77"/>
      <c r="BB9081" s="77"/>
    </row>
    <row r="9082" spans="50:54" s="79" customFormat="1" ht="0" hidden="1" customHeight="1" x14ac:dyDescent="0.2">
      <c r="AX9082" s="78"/>
      <c r="AZ9082" s="167"/>
      <c r="BA9082" s="77"/>
      <c r="BB9082" s="77"/>
    </row>
    <row r="9083" spans="50:54" s="79" customFormat="1" ht="0" hidden="1" customHeight="1" x14ac:dyDescent="0.2">
      <c r="AX9083" s="78"/>
      <c r="AZ9083" s="167"/>
      <c r="BA9083" s="77"/>
      <c r="BB9083" s="77"/>
    </row>
    <row r="9084" spans="50:54" s="79" customFormat="1" ht="0" hidden="1" customHeight="1" x14ac:dyDescent="0.2">
      <c r="AX9084" s="78"/>
      <c r="AZ9084" s="167"/>
      <c r="BA9084" s="77"/>
      <c r="BB9084" s="77"/>
    </row>
    <row r="9085" spans="50:54" s="79" customFormat="1" ht="0" hidden="1" customHeight="1" x14ac:dyDescent="0.2">
      <c r="AX9085" s="78"/>
      <c r="AZ9085" s="167"/>
      <c r="BA9085" s="77"/>
      <c r="BB9085" s="77"/>
    </row>
    <row r="9086" spans="50:54" s="79" customFormat="1" ht="0" hidden="1" customHeight="1" x14ac:dyDescent="0.2">
      <c r="AX9086" s="78"/>
      <c r="AZ9086" s="167"/>
      <c r="BA9086" s="77"/>
      <c r="BB9086" s="77"/>
    </row>
    <row r="9087" spans="50:54" s="79" customFormat="1" ht="0" hidden="1" customHeight="1" x14ac:dyDescent="0.2">
      <c r="AX9087" s="78"/>
      <c r="AZ9087" s="167"/>
      <c r="BA9087" s="77"/>
      <c r="BB9087" s="77"/>
    </row>
    <row r="9088" spans="50:54" s="79" customFormat="1" ht="0" hidden="1" customHeight="1" x14ac:dyDescent="0.2">
      <c r="AX9088" s="78"/>
      <c r="AZ9088" s="167"/>
      <c r="BA9088" s="77"/>
      <c r="BB9088" s="77"/>
    </row>
    <row r="9089" spans="50:54" s="79" customFormat="1" ht="0" hidden="1" customHeight="1" x14ac:dyDescent="0.2">
      <c r="AX9089" s="78"/>
      <c r="AZ9089" s="167"/>
      <c r="BA9089" s="77"/>
      <c r="BB9089" s="77"/>
    </row>
    <row r="9090" spans="50:54" s="79" customFormat="1" ht="0" hidden="1" customHeight="1" x14ac:dyDescent="0.2">
      <c r="AX9090" s="78"/>
      <c r="AZ9090" s="167"/>
      <c r="BA9090" s="77"/>
      <c r="BB9090" s="77"/>
    </row>
    <row r="9091" spans="50:54" s="79" customFormat="1" ht="0" hidden="1" customHeight="1" x14ac:dyDescent="0.2">
      <c r="AX9091" s="78"/>
      <c r="AZ9091" s="167"/>
      <c r="BA9091" s="77"/>
      <c r="BB9091" s="77"/>
    </row>
    <row r="9092" spans="50:54" s="79" customFormat="1" ht="0" hidden="1" customHeight="1" x14ac:dyDescent="0.2">
      <c r="AX9092" s="78"/>
      <c r="AZ9092" s="167"/>
      <c r="BA9092" s="77"/>
      <c r="BB9092" s="77"/>
    </row>
    <row r="9093" spans="50:54" s="79" customFormat="1" ht="0" hidden="1" customHeight="1" x14ac:dyDescent="0.2">
      <c r="AX9093" s="78"/>
      <c r="AZ9093" s="167"/>
      <c r="BA9093" s="77"/>
      <c r="BB9093" s="77"/>
    </row>
    <row r="9094" spans="50:54" s="79" customFormat="1" ht="0" hidden="1" customHeight="1" x14ac:dyDescent="0.2">
      <c r="AX9094" s="78"/>
      <c r="AZ9094" s="167"/>
      <c r="BA9094" s="77"/>
      <c r="BB9094" s="77"/>
    </row>
    <row r="9095" spans="50:54" s="79" customFormat="1" ht="0" hidden="1" customHeight="1" x14ac:dyDescent="0.2">
      <c r="AX9095" s="78"/>
      <c r="AZ9095" s="167"/>
      <c r="BA9095" s="77"/>
      <c r="BB9095" s="77"/>
    </row>
    <row r="9096" spans="50:54" s="79" customFormat="1" ht="0" hidden="1" customHeight="1" x14ac:dyDescent="0.2">
      <c r="AX9096" s="78"/>
      <c r="AZ9096" s="167"/>
      <c r="BA9096" s="77"/>
      <c r="BB9096" s="77"/>
    </row>
    <row r="9097" spans="50:54" s="79" customFormat="1" ht="0" hidden="1" customHeight="1" x14ac:dyDescent="0.2">
      <c r="AX9097" s="78"/>
      <c r="AZ9097" s="167"/>
      <c r="BA9097" s="77"/>
      <c r="BB9097" s="77"/>
    </row>
    <row r="9098" spans="50:54" s="79" customFormat="1" ht="0" hidden="1" customHeight="1" x14ac:dyDescent="0.2">
      <c r="AX9098" s="78"/>
      <c r="AZ9098" s="167"/>
      <c r="BA9098" s="77"/>
      <c r="BB9098" s="77"/>
    </row>
    <row r="9099" spans="50:54" s="79" customFormat="1" ht="0" hidden="1" customHeight="1" x14ac:dyDescent="0.2">
      <c r="AX9099" s="78"/>
      <c r="AZ9099" s="167"/>
      <c r="BA9099" s="77"/>
      <c r="BB9099" s="77"/>
    </row>
    <row r="9100" spans="50:54" s="79" customFormat="1" ht="0" hidden="1" customHeight="1" x14ac:dyDescent="0.2">
      <c r="AX9100" s="78"/>
      <c r="AZ9100" s="167"/>
      <c r="BA9100" s="77"/>
      <c r="BB9100" s="77"/>
    </row>
    <row r="9101" spans="50:54" s="79" customFormat="1" ht="0" hidden="1" customHeight="1" x14ac:dyDescent="0.2">
      <c r="AX9101" s="78"/>
      <c r="AZ9101" s="167"/>
      <c r="BA9101" s="77"/>
      <c r="BB9101" s="77"/>
    </row>
    <row r="9102" spans="50:54" s="79" customFormat="1" ht="0" hidden="1" customHeight="1" x14ac:dyDescent="0.2">
      <c r="AX9102" s="78"/>
      <c r="AZ9102" s="167"/>
      <c r="BA9102" s="77"/>
      <c r="BB9102" s="77"/>
    </row>
    <row r="9103" spans="50:54" s="79" customFormat="1" ht="0" hidden="1" customHeight="1" x14ac:dyDescent="0.2">
      <c r="AX9103" s="78"/>
      <c r="AZ9103" s="167"/>
      <c r="BA9103" s="77"/>
      <c r="BB9103" s="77"/>
    </row>
    <row r="9104" spans="50:54" s="79" customFormat="1" ht="0" hidden="1" customHeight="1" x14ac:dyDescent="0.2">
      <c r="AX9104" s="78"/>
      <c r="AZ9104" s="167"/>
      <c r="BA9104" s="77"/>
      <c r="BB9104" s="77"/>
    </row>
    <row r="9105" spans="50:54" s="79" customFormat="1" ht="0" hidden="1" customHeight="1" x14ac:dyDescent="0.2">
      <c r="AX9105" s="78"/>
      <c r="AZ9105" s="167"/>
      <c r="BA9105" s="77"/>
      <c r="BB9105" s="77"/>
    </row>
    <row r="9106" spans="50:54" s="79" customFormat="1" ht="0" hidden="1" customHeight="1" x14ac:dyDescent="0.2">
      <c r="AX9106" s="78"/>
      <c r="AZ9106" s="167"/>
      <c r="BA9106" s="77"/>
      <c r="BB9106" s="77"/>
    </row>
    <row r="9107" spans="50:54" s="79" customFormat="1" ht="0" hidden="1" customHeight="1" x14ac:dyDescent="0.2">
      <c r="AX9107" s="78"/>
      <c r="AZ9107" s="167"/>
      <c r="BA9107" s="77"/>
      <c r="BB9107" s="77"/>
    </row>
    <row r="9108" spans="50:54" s="79" customFormat="1" ht="0" hidden="1" customHeight="1" x14ac:dyDescent="0.2">
      <c r="AX9108" s="78"/>
      <c r="AZ9108" s="167"/>
      <c r="BA9108" s="77"/>
      <c r="BB9108" s="77"/>
    </row>
    <row r="9109" spans="50:54" s="79" customFormat="1" ht="0" hidden="1" customHeight="1" x14ac:dyDescent="0.2">
      <c r="AX9109" s="78"/>
      <c r="AZ9109" s="167"/>
      <c r="BA9109" s="77"/>
      <c r="BB9109" s="77"/>
    </row>
    <row r="9110" spans="50:54" s="79" customFormat="1" ht="0" hidden="1" customHeight="1" x14ac:dyDescent="0.2">
      <c r="AX9110" s="78"/>
      <c r="AZ9110" s="167"/>
      <c r="BA9110" s="77"/>
      <c r="BB9110" s="77"/>
    </row>
    <row r="9111" spans="50:54" s="79" customFormat="1" ht="0" hidden="1" customHeight="1" x14ac:dyDescent="0.2">
      <c r="AX9111" s="78"/>
      <c r="AZ9111" s="167"/>
      <c r="BA9111" s="77"/>
      <c r="BB9111" s="77"/>
    </row>
    <row r="9112" spans="50:54" s="79" customFormat="1" ht="0" hidden="1" customHeight="1" x14ac:dyDescent="0.2">
      <c r="AX9112" s="78"/>
      <c r="AZ9112" s="167"/>
      <c r="BA9112" s="77"/>
      <c r="BB9112" s="77"/>
    </row>
    <row r="9113" spans="50:54" s="79" customFormat="1" ht="0" hidden="1" customHeight="1" x14ac:dyDescent="0.2">
      <c r="AX9113" s="78"/>
      <c r="AZ9113" s="167"/>
      <c r="BA9113" s="77"/>
      <c r="BB9113" s="77"/>
    </row>
    <row r="9114" spans="50:54" s="79" customFormat="1" ht="0" hidden="1" customHeight="1" x14ac:dyDescent="0.2">
      <c r="AX9114" s="78"/>
      <c r="AZ9114" s="167"/>
      <c r="BA9114" s="77"/>
      <c r="BB9114" s="77"/>
    </row>
    <row r="9115" spans="50:54" s="79" customFormat="1" ht="0" hidden="1" customHeight="1" x14ac:dyDescent="0.2">
      <c r="AX9115" s="78"/>
      <c r="AZ9115" s="167"/>
      <c r="BA9115" s="77"/>
      <c r="BB9115" s="77"/>
    </row>
    <row r="9116" spans="50:54" s="79" customFormat="1" ht="0" hidden="1" customHeight="1" x14ac:dyDescent="0.2">
      <c r="AX9116" s="78"/>
      <c r="AZ9116" s="167"/>
      <c r="BA9116" s="77"/>
      <c r="BB9116" s="77"/>
    </row>
    <row r="9117" spans="50:54" s="79" customFormat="1" ht="0" hidden="1" customHeight="1" x14ac:dyDescent="0.2">
      <c r="AX9117" s="78"/>
      <c r="AZ9117" s="167"/>
      <c r="BA9117" s="77"/>
      <c r="BB9117" s="77"/>
    </row>
    <row r="9118" spans="50:54" s="79" customFormat="1" ht="0" hidden="1" customHeight="1" x14ac:dyDescent="0.2">
      <c r="AX9118" s="78"/>
      <c r="AZ9118" s="167"/>
      <c r="BA9118" s="77"/>
      <c r="BB9118" s="77"/>
    </row>
    <row r="9119" spans="50:54" s="79" customFormat="1" ht="0" hidden="1" customHeight="1" x14ac:dyDescent="0.2">
      <c r="AX9119" s="78"/>
      <c r="AZ9119" s="167"/>
      <c r="BA9119" s="77"/>
      <c r="BB9119" s="77"/>
    </row>
    <row r="9120" spans="50:54" s="79" customFormat="1" ht="0" hidden="1" customHeight="1" x14ac:dyDescent="0.2">
      <c r="AX9120" s="78"/>
      <c r="AZ9120" s="167"/>
      <c r="BA9120" s="77"/>
      <c r="BB9120" s="77"/>
    </row>
    <row r="9121" spans="50:54" s="79" customFormat="1" ht="0" hidden="1" customHeight="1" x14ac:dyDescent="0.2">
      <c r="AX9121" s="78"/>
      <c r="AZ9121" s="167"/>
      <c r="BA9121" s="77"/>
      <c r="BB9121" s="77"/>
    </row>
    <row r="9122" spans="50:54" s="79" customFormat="1" ht="0" hidden="1" customHeight="1" x14ac:dyDescent="0.2">
      <c r="AX9122" s="78"/>
      <c r="AZ9122" s="167"/>
      <c r="BA9122" s="77"/>
      <c r="BB9122" s="77"/>
    </row>
    <row r="9123" spans="50:54" s="79" customFormat="1" ht="0" hidden="1" customHeight="1" x14ac:dyDescent="0.2">
      <c r="AX9123" s="78"/>
      <c r="AZ9123" s="167"/>
      <c r="BA9123" s="77"/>
      <c r="BB9123" s="77"/>
    </row>
    <row r="9124" spans="50:54" s="79" customFormat="1" ht="0" hidden="1" customHeight="1" x14ac:dyDescent="0.2">
      <c r="AX9124" s="78"/>
      <c r="AZ9124" s="167"/>
      <c r="BA9124" s="77"/>
      <c r="BB9124" s="77"/>
    </row>
    <row r="9125" spans="50:54" s="79" customFormat="1" ht="0" hidden="1" customHeight="1" x14ac:dyDescent="0.2">
      <c r="AX9125" s="78"/>
      <c r="AZ9125" s="167"/>
      <c r="BA9125" s="77"/>
      <c r="BB9125" s="77"/>
    </row>
    <row r="9126" spans="50:54" s="79" customFormat="1" ht="0" hidden="1" customHeight="1" x14ac:dyDescent="0.2">
      <c r="AX9126" s="78"/>
      <c r="AZ9126" s="167"/>
      <c r="BA9126" s="77"/>
      <c r="BB9126" s="77"/>
    </row>
    <row r="9127" spans="50:54" s="79" customFormat="1" ht="0" hidden="1" customHeight="1" x14ac:dyDescent="0.2">
      <c r="AX9127" s="78"/>
      <c r="AZ9127" s="167"/>
      <c r="BA9127" s="77"/>
      <c r="BB9127" s="77"/>
    </row>
    <row r="9128" spans="50:54" s="79" customFormat="1" ht="0" hidden="1" customHeight="1" x14ac:dyDescent="0.2">
      <c r="AX9128" s="78"/>
      <c r="AZ9128" s="167"/>
      <c r="BA9128" s="77"/>
      <c r="BB9128" s="77"/>
    </row>
    <row r="9129" spans="50:54" s="79" customFormat="1" ht="0" hidden="1" customHeight="1" x14ac:dyDescent="0.2">
      <c r="AX9129" s="78"/>
      <c r="AZ9129" s="167"/>
      <c r="BA9129" s="77"/>
      <c r="BB9129" s="77"/>
    </row>
    <row r="9130" spans="50:54" s="79" customFormat="1" ht="0" hidden="1" customHeight="1" x14ac:dyDescent="0.2">
      <c r="AX9130" s="78"/>
      <c r="AZ9130" s="167"/>
      <c r="BA9130" s="77"/>
      <c r="BB9130" s="77"/>
    </row>
    <row r="9131" spans="50:54" s="79" customFormat="1" ht="0" hidden="1" customHeight="1" x14ac:dyDescent="0.2">
      <c r="AX9131" s="78"/>
      <c r="AZ9131" s="167"/>
      <c r="BA9131" s="77"/>
      <c r="BB9131" s="77"/>
    </row>
    <row r="9132" spans="50:54" s="79" customFormat="1" ht="0" hidden="1" customHeight="1" x14ac:dyDescent="0.2">
      <c r="AX9132" s="78"/>
      <c r="AZ9132" s="167"/>
      <c r="BA9132" s="77"/>
      <c r="BB9132" s="77"/>
    </row>
    <row r="9133" spans="50:54" s="79" customFormat="1" ht="0" hidden="1" customHeight="1" x14ac:dyDescent="0.2">
      <c r="AX9133" s="78"/>
      <c r="AZ9133" s="167"/>
      <c r="BA9133" s="77"/>
      <c r="BB9133" s="77"/>
    </row>
    <row r="9134" spans="50:54" s="79" customFormat="1" ht="0" hidden="1" customHeight="1" x14ac:dyDescent="0.2">
      <c r="AX9134" s="78"/>
      <c r="AZ9134" s="167"/>
      <c r="BA9134" s="77"/>
      <c r="BB9134" s="77"/>
    </row>
    <row r="9135" spans="50:54" s="79" customFormat="1" ht="0" hidden="1" customHeight="1" x14ac:dyDescent="0.2">
      <c r="AX9135" s="78"/>
      <c r="AZ9135" s="167"/>
      <c r="BA9135" s="77"/>
      <c r="BB9135" s="77"/>
    </row>
    <row r="9136" spans="50:54" s="79" customFormat="1" ht="0" hidden="1" customHeight="1" x14ac:dyDescent="0.2">
      <c r="AX9136" s="78"/>
      <c r="AZ9136" s="167"/>
      <c r="BA9136" s="77"/>
      <c r="BB9136" s="77"/>
    </row>
    <row r="9137" spans="50:54" s="79" customFormat="1" ht="0" hidden="1" customHeight="1" x14ac:dyDescent="0.2">
      <c r="AX9137" s="78"/>
      <c r="AZ9137" s="167"/>
      <c r="BA9137" s="77"/>
      <c r="BB9137" s="77"/>
    </row>
    <row r="9138" spans="50:54" s="79" customFormat="1" ht="0" hidden="1" customHeight="1" x14ac:dyDescent="0.2">
      <c r="AX9138" s="78"/>
      <c r="AZ9138" s="167"/>
      <c r="BA9138" s="77"/>
      <c r="BB9138" s="77"/>
    </row>
    <row r="9139" spans="50:54" s="79" customFormat="1" ht="0" hidden="1" customHeight="1" x14ac:dyDescent="0.2">
      <c r="AX9139" s="78"/>
      <c r="AZ9139" s="167"/>
      <c r="BA9139" s="77"/>
      <c r="BB9139" s="77"/>
    </row>
    <row r="9140" spans="50:54" s="79" customFormat="1" ht="0" hidden="1" customHeight="1" x14ac:dyDescent="0.2">
      <c r="AX9140" s="78"/>
      <c r="AZ9140" s="167"/>
      <c r="BA9140" s="77"/>
      <c r="BB9140" s="77"/>
    </row>
    <row r="9141" spans="50:54" s="79" customFormat="1" ht="0" hidden="1" customHeight="1" x14ac:dyDescent="0.2">
      <c r="AX9141" s="78"/>
      <c r="AZ9141" s="167"/>
      <c r="BA9141" s="77"/>
      <c r="BB9141" s="77"/>
    </row>
    <row r="9142" spans="50:54" s="79" customFormat="1" ht="0" hidden="1" customHeight="1" x14ac:dyDescent="0.2">
      <c r="AX9142" s="78"/>
      <c r="AZ9142" s="167"/>
      <c r="BA9142" s="77"/>
      <c r="BB9142" s="77"/>
    </row>
    <row r="9143" spans="50:54" s="79" customFormat="1" ht="0" hidden="1" customHeight="1" x14ac:dyDescent="0.2">
      <c r="AX9143" s="78"/>
      <c r="AZ9143" s="167"/>
      <c r="BA9143" s="77"/>
      <c r="BB9143" s="77"/>
    </row>
    <row r="9144" spans="50:54" s="79" customFormat="1" ht="0" hidden="1" customHeight="1" x14ac:dyDescent="0.2">
      <c r="AX9144" s="78"/>
      <c r="AZ9144" s="167"/>
      <c r="BA9144" s="77"/>
      <c r="BB9144" s="77"/>
    </row>
    <row r="9145" spans="50:54" s="79" customFormat="1" ht="0" hidden="1" customHeight="1" x14ac:dyDescent="0.2">
      <c r="AX9145" s="78"/>
      <c r="AZ9145" s="167"/>
      <c r="BA9145" s="77"/>
      <c r="BB9145" s="77"/>
    </row>
    <row r="9146" spans="50:54" s="79" customFormat="1" ht="0" hidden="1" customHeight="1" x14ac:dyDescent="0.2">
      <c r="AX9146" s="78"/>
      <c r="AZ9146" s="167"/>
      <c r="BA9146" s="77"/>
      <c r="BB9146" s="77"/>
    </row>
    <row r="9147" spans="50:54" s="79" customFormat="1" ht="0" hidden="1" customHeight="1" x14ac:dyDescent="0.2">
      <c r="AX9147" s="78"/>
      <c r="AZ9147" s="167"/>
      <c r="BA9147" s="77"/>
      <c r="BB9147" s="77"/>
    </row>
    <row r="9148" spans="50:54" s="79" customFormat="1" ht="0" hidden="1" customHeight="1" x14ac:dyDescent="0.2">
      <c r="AX9148" s="78"/>
      <c r="AZ9148" s="167"/>
      <c r="BA9148" s="77"/>
      <c r="BB9148" s="77"/>
    </row>
    <row r="9149" spans="50:54" s="79" customFormat="1" ht="0" hidden="1" customHeight="1" x14ac:dyDescent="0.2">
      <c r="AX9149" s="78"/>
      <c r="AZ9149" s="167"/>
      <c r="BA9149" s="77"/>
      <c r="BB9149" s="77"/>
    </row>
    <row r="9150" spans="50:54" s="79" customFormat="1" ht="0" hidden="1" customHeight="1" x14ac:dyDescent="0.2">
      <c r="AX9150" s="78"/>
      <c r="AZ9150" s="167"/>
      <c r="BA9150" s="77"/>
      <c r="BB9150" s="77"/>
    </row>
    <row r="9151" spans="50:54" s="79" customFormat="1" ht="0" hidden="1" customHeight="1" x14ac:dyDescent="0.2">
      <c r="AX9151" s="78"/>
      <c r="AZ9151" s="167"/>
      <c r="BA9151" s="77"/>
      <c r="BB9151" s="77"/>
    </row>
    <row r="9152" spans="50:54" s="79" customFormat="1" ht="0" hidden="1" customHeight="1" x14ac:dyDescent="0.2">
      <c r="AX9152" s="78"/>
      <c r="AZ9152" s="167"/>
      <c r="BA9152" s="77"/>
      <c r="BB9152" s="77"/>
    </row>
    <row r="9153" spans="50:54" s="79" customFormat="1" ht="0" hidden="1" customHeight="1" x14ac:dyDescent="0.2">
      <c r="AX9153" s="78"/>
      <c r="AZ9153" s="167"/>
      <c r="BA9153" s="77"/>
      <c r="BB9153" s="77"/>
    </row>
    <row r="9154" spans="50:54" s="79" customFormat="1" ht="0" hidden="1" customHeight="1" x14ac:dyDescent="0.2">
      <c r="AX9154" s="78"/>
      <c r="AZ9154" s="167"/>
      <c r="BA9154" s="77"/>
      <c r="BB9154" s="77"/>
    </row>
    <row r="9155" spans="50:54" s="79" customFormat="1" ht="0" hidden="1" customHeight="1" x14ac:dyDescent="0.2">
      <c r="AX9155" s="78"/>
      <c r="AZ9155" s="167"/>
      <c r="BA9155" s="77"/>
      <c r="BB9155" s="77"/>
    </row>
    <row r="9156" spans="50:54" s="79" customFormat="1" ht="0" hidden="1" customHeight="1" x14ac:dyDescent="0.2">
      <c r="AX9156" s="78"/>
      <c r="AZ9156" s="167"/>
      <c r="BA9156" s="77"/>
      <c r="BB9156" s="77"/>
    </row>
    <row r="9157" spans="50:54" s="79" customFormat="1" ht="0" hidden="1" customHeight="1" x14ac:dyDescent="0.2">
      <c r="AX9157" s="78"/>
      <c r="AZ9157" s="167"/>
      <c r="BA9157" s="77"/>
      <c r="BB9157" s="77"/>
    </row>
    <row r="9158" spans="50:54" s="79" customFormat="1" ht="0" hidden="1" customHeight="1" x14ac:dyDescent="0.2">
      <c r="AX9158" s="78"/>
      <c r="AZ9158" s="167"/>
      <c r="BA9158" s="77"/>
      <c r="BB9158" s="77"/>
    </row>
    <row r="9159" spans="50:54" s="79" customFormat="1" ht="0" hidden="1" customHeight="1" x14ac:dyDescent="0.2">
      <c r="AX9159" s="78"/>
      <c r="AZ9159" s="167"/>
      <c r="BA9159" s="77"/>
      <c r="BB9159" s="77"/>
    </row>
    <row r="9160" spans="50:54" s="79" customFormat="1" ht="0" hidden="1" customHeight="1" x14ac:dyDescent="0.2">
      <c r="AX9160" s="78"/>
      <c r="AZ9160" s="167"/>
      <c r="BA9160" s="77"/>
      <c r="BB9160" s="77"/>
    </row>
    <row r="9161" spans="50:54" s="79" customFormat="1" ht="0" hidden="1" customHeight="1" x14ac:dyDescent="0.2">
      <c r="AX9161" s="78"/>
      <c r="AZ9161" s="167"/>
      <c r="BA9161" s="77"/>
      <c r="BB9161" s="77"/>
    </row>
    <row r="9162" spans="50:54" s="79" customFormat="1" ht="0" hidden="1" customHeight="1" x14ac:dyDescent="0.2">
      <c r="AX9162" s="78"/>
      <c r="AZ9162" s="167"/>
      <c r="BA9162" s="77"/>
      <c r="BB9162" s="77"/>
    </row>
    <row r="9163" spans="50:54" s="79" customFormat="1" ht="0" hidden="1" customHeight="1" x14ac:dyDescent="0.2">
      <c r="AX9163" s="78"/>
      <c r="AZ9163" s="167"/>
      <c r="BA9163" s="77"/>
      <c r="BB9163" s="77"/>
    </row>
    <row r="9164" spans="50:54" s="79" customFormat="1" ht="0" hidden="1" customHeight="1" x14ac:dyDescent="0.2">
      <c r="AX9164" s="78"/>
      <c r="AZ9164" s="167"/>
      <c r="BA9164" s="77"/>
      <c r="BB9164" s="77"/>
    </row>
    <row r="9165" spans="50:54" s="79" customFormat="1" ht="0" hidden="1" customHeight="1" x14ac:dyDescent="0.2">
      <c r="AX9165" s="78"/>
      <c r="AZ9165" s="167"/>
      <c r="BA9165" s="77"/>
      <c r="BB9165" s="77"/>
    </row>
    <row r="9166" spans="50:54" s="79" customFormat="1" ht="0" hidden="1" customHeight="1" x14ac:dyDescent="0.2">
      <c r="AX9166" s="78"/>
      <c r="AZ9166" s="167"/>
      <c r="BA9166" s="77"/>
      <c r="BB9166" s="77"/>
    </row>
    <row r="9167" spans="50:54" s="79" customFormat="1" ht="0" hidden="1" customHeight="1" x14ac:dyDescent="0.2">
      <c r="AX9167" s="78"/>
      <c r="AZ9167" s="167"/>
      <c r="BA9167" s="77"/>
      <c r="BB9167" s="77"/>
    </row>
    <row r="9168" spans="50:54" s="79" customFormat="1" ht="0" hidden="1" customHeight="1" x14ac:dyDescent="0.2">
      <c r="AX9168" s="78"/>
      <c r="AZ9168" s="167"/>
      <c r="BA9168" s="77"/>
      <c r="BB9168" s="77"/>
    </row>
    <row r="9169" spans="50:54" s="79" customFormat="1" ht="0" hidden="1" customHeight="1" x14ac:dyDescent="0.2">
      <c r="AX9169" s="78"/>
      <c r="AZ9169" s="167"/>
      <c r="BA9169" s="77"/>
      <c r="BB9169" s="77"/>
    </row>
    <row r="9170" spans="50:54" s="79" customFormat="1" ht="0" hidden="1" customHeight="1" x14ac:dyDescent="0.2">
      <c r="AX9170" s="78"/>
      <c r="AZ9170" s="167"/>
      <c r="BA9170" s="77"/>
      <c r="BB9170" s="77"/>
    </row>
    <row r="9171" spans="50:54" s="79" customFormat="1" ht="0" hidden="1" customHeight="1" x14ac:dyDescent="0.2">
      <c r="AX9171" s="78"/>
      <c r="AZ9171" s="167"/>
      <c r="BA9171" s="77"/>
      <c r="BB9171" s="77"/>
    </row>
    <row r="9172" spans="50:54" s="79" customFormat="1" ht="0" hidden="1" customHeight="1" x14ac:dyDescent="0.2">
      <c r="AX9172" s="78"/>
      <c r="AZ9172" s="167"/>
      <c r="BA9172" s="77"/>
      <c r="BB9172" s="77"/>
    </row>
    <row r="9173" spans="50:54" s="79" customFormat="1" ht="0" hidden="1" customHeight="1" x14ac:dyDescent="0.2">
      <c r="AX9173" s="78"/>
      <c r="AZ9173" s="167"/>
      <c r="BA9173" s="77"/>
      <c r="BB9173" s="77"/>
    </row>
    <row r="9174" spans="50:54" s="79" customFormat="1" ht="0" hidden="1" customHeight="1" x14ac:dyDescent="0.2">
      <c r="AX9174" s="78"/>
      <c r="AZ9174" s="167"/>
      <c r="BA9174" s="77"/>
      <c r="BB9174" s="77"/>
    </row>
    <row r="9175" spans="50:54" s="79" customFormat="1" ht="0" hidden="1" customHeight="1" x14ac:dyDescent="0.2">
      <c r="AX9175" s="78"/>
      <c r="AZ9175" s="167"/>
      <c r="BA9175" s="77"/>
      <c r="BB9175" s="77"/>
    </row>
    <row r="9176" spans="50:54" s="79" customFormat="1" ht="0" hidden="1" customHeight="1" x14ac:dyDescent="0.2">
      <c r="AX9176" s="78"/>
      <c r="AZ9176" s="167"/>
      <c r="BA9176" s="77"/>
      <c r="BB9176" s="77"/>
    </row>
    <row r="9177" spans="50:54" s="79" customFormat="1" ht="0" hidden="1" customHeight="1" x14ac:dyDescent="0.2">
      <c r="AX9177" s="78"/>
      <c r="AZ9177" s="167"/>
      <c r="BA9177" s="77"/>
      <c r="BB9177" s="77"/>
    </row>
    <row r="9178" spans="50:54" s="79" customFormat="1" ht="0" hidden="1" customHeight="1" x14ac:dyDescent="0.2">
      <c r="AX9178" s="78"/>
      <c r="AZ9178" s="167"/>
      <c r="BA9178" s="77"/>
      <c r="BB9178" s="77"/>
    </row>
    <row r="9179" spans="50:54" s="79" customFormat="1" ht="0" hidden="1" customHeight="1" x14ac:dyDescent="0.2">
      <c r="AX9179" s="78"/>
      <c r="AZ9179" s="167"/>
      <c r="BA9179" s="77"/>
      <c r="BB9179" s="77"/>
    </row>
    <row r="9180" spans="50:54" s="79" customFormat="1" ht="0" hidden="1" customHeight="1" x14ac:dyDescent="0.2">
      <c r="AX9180" s="78"/>
      <c r="AZ9180" s="167"/>
      <c r="BA9180" s="77"/>
      <c r="BB9180" s="77"/>
    </row>
    <row r="9181" spans="50:54" s="79" customFormat="1" ht="0" hidden="1" customHeight="1" x14ac:dyDescent="0.2">
      <c r="AX9181" s="78"/>
      <c r="AZ9181" s="167"/>
      <c r="BA9181" s="77"/>
      <c r="BB9181" s="77"/>
    </row>
    <row r="9182" spans="50:54" s="79" customFormat="1" ht="0" hidden="1" customHeight="1" x14ac:dyDescent="0.2">
      <c r="AX9182" s="78"/>
      <c r="AZ9182" s="167"/>
      <c r="BA9182" s="77"/>
      <c r="BB9182" s="77"/>
    </row>
    <row r="9183" spans="50:54" s="79" customFormat="1" ht="0" hidden="1" customHeight="1" x14ac:dyDescent="0.2">
      <c r="AX9183" s="78"/>
      <c r="AZ9183" s="167"/>
      <c r="BA9183" s="77"/>
      <c r="BB9183" s="77"/>
    </row>
    <row r="9184" spans="50:54" s="79" customFormat="1" ht="0" hidden="1" customHeight="1" x14ac:dyDescent="0.2">
      <c r="AX9184" s="78"/>
      <c r="AZ9184" s="167"/>
      <c r="BA9184" s="77"/>
      <c r="BB9184" s="77"/>
    </row>
    <row r="9185" spans="50:54" s="79" customFormat="1" ht="0" hidden="1" customHeight="1" x14ac:dyDescent="0.2">
      <c r="AX9185" s="78"/>
      <c r="AZ9185" s="167"/>
      <c r="BA9185" s="77"/>
      <c r="BB9185" s="77"/>
    </row>
    <row r="9186" spans="50:54" s="79" customFormat="1" ht="0" hidden="1" customHeight="1" x14ac:dyDescent="0.2">
      <c r="AX9186" s="78"/>
      <c r="AZ9186" s="167"/>
      <c r="BA9186" s="77"/>
      <c r="BB9186" s="77"/>
    </row>
    <row r="9187" spans="50:54" s="79" customFormat="1" ht="0" hidden="1" customHeight="1" x14ac:dyDescent="0.2">
      <c r="AX9187" s="78"/>
      <c r="AZ9187" s="167"/>
      <c r="BA9187" s="77"/>
      <c r="BB9187" s="77"/>
    </row>
    <row r="9188" spans="50:54" s="79" customFormat="1" ht="0" hidden="1" customHeight="1" x14ac:dyDescent="0.2">
      <c r="AX9188" s="78"/>
      <c r="AZ9188" s="167"/>
      <c r="BA9188" s="77"/>
      <c r="BB9188" s="77"/>
    </row>
    <row r="9189" spans="50:54" s="79" customFormat="1" ht="0" hidden="1" customHeight="1" x14ac:dyDescent="0.2">
      <c r="AX9189" s="78"/>
      <c r="AZ9189" s="167"/>
      <c r="BA9189" s="77"/>
      <c r="BB9189" s="77"/>
    </row>
    <row r="9190" spans="50:54" s="79" customFormat="1" ht="0" hidden="1" customHeight="1" x14ac:dyDescent="0.2">
      <c r="AX9190" s="78"/>
      <c r="AZ9190" s="167"/>
      <c r="BA9190" s="77"/>
      <c r="BB9190" s="77"/>
    </row>
    <row r="9191" spans="50:54" s="79" customFormat="1" ht="0" hidden="1" customHeight="1" x14ac:dyDescent="0.2">
      <c r="AX9191" s="78"/>
      <c r="AZ9191" s="167"/>
      <c r="BA9191" s="77"/>
      <c r="BB9191" s="77"/>
    </row>
    <row r="9192" spans="50:54" s="79" customFormat="1" ht="0" hidden="1" customHeight="1" x14ac:dyDescent="0.2">
      <c r="AX9192" s="78"/>
      <c r="AZ9192" s="167"/>
      <c r="BA9192" s="77"/>
      <c r="BB9192" s="77"/>
    </row>
    <row r="9193" spans="50:54" s="79" customFormat="1" ht="0" hidden="1" customHeight="1" x14ac:dyDescent="0.2">
      <c r="AX9193" s="78"/>
      <c r="AZ9193" s="167"/>
      <c r="BA9193" s="77"/>
      <c r="BB9193" s="77"/>
    </row>
    <row r="9194" spans="50:54" s="79" customFormat="1" ht="0" hidden="1" customHeight="1" x14ac:dyDescent="0.2">
      <c r="AX9194" s="78"/>
      <c r="AZ9194" s="167"/>
      <c r="BA9194" s="77"/>
      <c r="BB9194" s="77"/>
    </row>
    <row r="9195" spans="50:54" s="79" customFormat="1" ht="0" hidden="1" customHeight="1" x14ac:dyDescent="0.2">
      <c r="AX9195" s="78"/>
      <c r="AZ9195" s="167"/>
      <c r="BA9195" s="77"/>
      <c r="BB9195" s="77"/>
    </row>
    <row r="9196" spans="50:54" s="79" customFormat="1" ht="0" hidden="1" customHeight="1" x14ac:dyDescent="0.2">
      <c r="AX9196" s="78"/>
      <c r="AZ9196" s="167"/>
      <c r="BA9196" s="77"/>
      <c r="BB9196" s="77"/>
    </row>
    <row r="9197" spans="50:54" s="79" customFormat="1" ht="0" hidden="1" customHeight="1" x14ac:dyDescent="0.2">
      <c r="AX9197" s="78"/>
      <c r="AZ9197" s="167"/>
      <c r="BA9197" s="77"/>
      <c r="BB9197" s="77"/>
    </row>
    <row r="9198" spans="50:54" s="79" customFormat="1" ht="0" hidden="1" customHeight="1" x14ac:dyDescent="0.2">
      <c r="AX9198" s="78"/>
      <c r="AZ9198" s="167"/>
      <c r="BA9198" s="77"/>
      <c r="BB9198" s="77"/>
    </row>
    <row r="9199" spans="50:54" s="79" customFormat="1" ht="0" hidden="1" customHeight="1" x14ac:dyDescent="0.2">
      <c r="AX9199" s="78"/>
      <c r="AZ9199" s="167"/>
      <c r="BA9199" s="77"/>
      <c r="BB9199" s="77"/>
    </row>
    <row r="9200" spans="50:54" s="79" customFormat="1" ht="0" hidden="1" customHeight="1" x14ac:dyDescent="0.2">
      <c r="AX9200" s="78"/>
      <c r="AZ9200" s="167"/>
      <c r="BA9200" s="77"/>
      <c r="BB9200" s="77"/>
    </row>
    <row r="9201" spans="50:54" s="79" customFormat="1" ht="0" hidden="1" customHeight="1" x14ac:dyDescent="0.2">
      <c r="AX9201" s="78"/>
      <c r="AZ9201" s="167"/>
      <c r="BA9201" s="77"/>
      <c r="BB9201" s="77"/>
    </row>
    <row r="9202" spans="50:54" s="79" customFormat="1" ht="0" hidden="1" customHeight="1" x14ac:dyDescent="0.2">
      <c r="AX9202" s="78"/>
      <c r="AZ9202" s="167"/>
      <c r="BA9202" s="77"/>
      <c r="BB9202" s="77"/>
    </row>
    <row r="9203" spans="50:54" s="79" customFormat="1" ht="0" hidden="1" customHeight="1" x14ac:dyDescent="0.2">
      <c r="AX9203" s="78"/>
      <c r="AZ9203" s="167"/>
      <c r="BA9203" s="77"/>
      <c r="BB9203" s="77"/>
    </row>
    <row r="9204" spans="50:54" s="79" customFormat="1" ht="0" hidden="1" customHeight="1" x14ac:dyDescent="0.2">
      <c r="AX9204" s="78"/>
      <c r="AZ9204" s="167"/>
      <c r="BA9204" s="77"/>
      <c r="BB9204" s="77"/>
    </row>
    <row r="9205" spans="50:54" s="79" customFormat="1" ht="0" hidden="1" customHeight="1" x14ac:dyDescent="0.2">
      <c r="AX9205" s="78"/>
      <c r="AZ9205" s="167"/>
      <c r="BA9205" s="77"/>
      <c r="BB9205" s="77"/>
    </row>
    <row r="9206" spans="50:54" s="79" customFormat="1" ht="0" hidden="1" customHeight="1" x14ac:dyDescent="0.2">
      <c r="AX9206" s="78"/>
      <c r="AZ9206" s="167"/>
      <c r="BA9206" s="77"/>
      <c r="BB9206" s="77"/>
    </row>
    <row r="9207" spans="50:54" s="79" customFormat="1" ht="0" hidden="1" customHeight="1" x14ac:dyDescent="0.2">
      <c r="AX9207" s="78"/>
      <c r="AZ9207" s="167"/>
      <c r="BA9207" s="77"/>
      <c r="BB9207" s="77"/>
    </row>
    <row r="9208" spans="50:54" s="79" customFormat="1" ht="0" hidden="1" customHeight="1" x14ac:dyDescent="0.2">
      <c r="AX9208" s="78"/>
      <c r="AZ9208" s="167"/>
      <c r="BA9208" s="77"/>
      <c r="BB9208" s="77"/>
    </row>
    <row r="9209" spans="50:54" s="79" customFormat="1" ht="0" hidden="1" customHeight="1" x14ac:dyDescent="0.2">
      <c r="AX9209" s="78"/>
      <c r="AZ9209" s="167"/>
      <c r="BA9209" s="77"/>
      <c r="BB9209" s="77"/>
    </row>
    <row r="9210" spans="50:54" s="79" customFormat="1" ht="0" hidden="1" customHeight="1" x14ac:dyDescent="0.2">
      <c r="AX9210" s="78"/>
      <c r="AZ9210" s="167"/>
      <c r="BA9210" s="77"/>
      <c r="BB9210" s="77"/>
    </row>
    <row r="9211" spans="50:54" s="79" customFormat="1" ht="0" hidden="1" customHeight="1" x14ac:dyDescent="0.2">
      <c r="AX9211" s="78"/>
      <c r="AZ9211" s="167"/>
      <c r="BA9211" s="77"/>
      <c r="BB9211" s="77"/>
    </row>
    <row r="9212" spans="50:54" s="79" customFormat="1" ht="0" hidden="1" customHeight="1" x14ac:dyDescent="0.2">
      <c r="AX9212" s="78"/>
      <c r="AZ9212" s="167"/>
      <c r="BA9212" s="77"/>
      <c r="BB9212" s="77"/>
    </row>
    <row r="9213" spans="50:54" s="79" customFormat="1" ht="0" hidden="1" customHeight="1" x14ac:dyDescent="0.2">
      <c r="AX9213" s="78"/>
      <c r="AZ9213" s="167"/>
      <c r="BA9213" s="77"/>
      <c r="BB9213" s="77"/>
    </row>
    <row r="9214" spans="50:54" s="79" customFormat="1" ht="0" hidden="1" customHeight="1" x14ac:dyDescent="0.2">
      <c r="AX9214" s="78"/>
      <c r="AZ9214" s="167"/>
      <c r="BA9214" s="77"/>
      <c r="BB9214" s="77"/>
    </row>
    <row r="9215" spans="50:54" s="79" customFormat="1" ht="0" hidden="1" customHeight="1" x14ac:dyDescent="0.2">
      <c r="AX9215" s="78"/>
      <c r="AZ9215" s="167"/>
      <c r="BA9215" s="77"/>
      <c r="BB9215" s="77"/>
    </row>
    <row r="9216" spans="50:54" s="79" customFormat="1" ht="0" hidden="1" customHeight="1" x14ac:dyDescent="0.2">
      <c r="AX9216" s="78"/>
      <c r="AZ9216" s="167"/>
      <c r="BA9216" s="77"/>
      <c r="BB9216" s="77"/>
    </row>
    <row r="9217" spans="50:54" s="79" customFormat="1" ht="0" hidden="1" customHeight="1" x14ac:dyDescent="0.2">
      <c r="AX9217" s="78"/>
      <c r="AZ9217" s="167"/>
      <c r="BA9217" s="77"/>
      <c r="BB9217" s="77"/>
    </row>
    <row r="9218" spans="50:54" s="79" customFormat="1" ht="0" hidden="1" customHeight="1" x14ac:dyDescent="0.2">
      <c r="AX9218" s="78"/>
      <c r="AZ9218" s="167"/>
      <c r="BA9218" s="77"/>
      <c r="BB9218" s="77"/>
    </row>
    <row r="9219" spans="50:54" s="79" customFormat="1" ht="0" hidden="1" customHeight="1" x14ac:dyDescent="0.2">
      <c r="AX9219" s="78"/>
      <c r="AZ9219" s="167"/>
      <c r="BA9219" s="77"/>
      <c r="BB9219" s="77"/>
    </row>
    <row r="9220" spans="50:54" s="79" customFormat="1" ht="0" hidden="1" customHeight="1" x14ac:dyDescent="0.2">
      <c r="AX9220" s="78"/>
      <c r="AZ9220" s="167"/>
      <c r="BA9220" s="77"/>
      <c r="BB9220" s="77"/>
    </row>
    <row r="9221" spans="50:54" s="79" customFormat="1" ht="0" hidden="1" customHeight="1" x14ac:dyDescent="0.2">
      <c r="AX9221" s="78"/>
      <c r="AZ9221" s="167"/>
      <c r="BA9221" s="77"/>
      <c r="BB9221" s="77"/>
    </row>
    <row r="9222" spans="50:54" s="79" customFormat="1" ht="0" hidden="1" customHeight="1" x14ac:dyDescent="0.2">
      <c r="AX9222" s="78"/>
      <c r="AZ9222" s="167"/>
      <c r="BA9222" s="77"/>
      <c r="BB9222" s="77"/>
    </row>
    <row r="9223" spans="50:54" s="79" customFormat="1" ht="0" hidden="1" customHeight="1" x14ac:dyDescent="0.2">
      <c r="AX9223" s="78"/>
      <c r="AZ9223" s="167"/>
      <c r="BA9223" s="77"/>
      <c r="BB9223" s="77"/>
    </row>
    <row r="9224" spans="50:54" s="79" customFormat="1" ht="0" hidden="1" customHeight="1" x14ac:dyDescent="0.2">
      <c r="AX9224" s="78"/>
      <c r="AZ9224" s="167"/>
      <c r="BA9224" s="77"/>
      <c r="BB9224" s="77"/>
    </row>
    <row r="9225" spans="50:54" s="79" customFormat="1" ht="0" hidden="1" customHeight="1" x14ac:dyDescent="0.2">
      <c r="AX9225" s="78"/>
      <c r="AZ9225" s="167"/>
      <c r="BA9225" s="77"/>
      <c r="BB9225" s="77"/>
    </row>
    <row r="9226" spans="50:54" s="79" customFormat="1" ht="0" hidden="1" customHeight="1" x14ac:dyDescent="0.2">
      <c r="AX9226" s="78"/>
      <c r="AZ9226" s="167"/>
      <c r="BA9226" s="77"/>
      <c r="BB9226" s="77"/>
    </row>
    <row r="9227" spans="50:54" s="79" customFormat="1" ht="0" hidden="1" customHeight="1" x14ac:dyDescent="0.2">
      <c r="AX9227" s="78"/>
      <c r="AZ9227" s="167"/>
      <c r="BA9227" s="77"/>
      <c r="BB9227" s="77"/>
    </row>
    <row r="9228" spans="50:54" s="79" customFormat="1" ht="0" hidden="1" customHeight="1" x14ac:dyDescent="0.2">
      <c r="AX9228" s="78"/>
      <c r="AZ9228" s="167"/>
      <c r="BA9228" s="77"/>
      <c r="BB9228" s="77"/>
    </row>
    <row r="9229" spans="50:54" s="79" customFormat="1" ht="0" hidden="1" customHeight="1" x14ac:dyDescent="0.2">
      <c r="AX9229" s="78"/>
      <c r="AZ9229" s="167"/>
      <c r="BA9229" s="77"/>
      <c r="BB9229" s="77"/>
    </row>
    <row r="9230" spans="50:54" s="79" customFormat="1" ht="0" hidden="1" customHeight="1" x14ac:dyDescent="0.2">
      <c r="AX9230" s="78"/>
      <c r="AZ9230" s="167"/>
      <c r="BA9230" s="77"/>
      <c r="BB9230" s="77"/>
    </row>
    <row r="9231" spans="50:54" s="79" customFormat="1" ht="0" hidden="1" customHeight="1" x14ac:dyDescent="0.2">
      <c r="AX9231" s="78"/>
      <c r="AZ9231" s="167"/>
      <c r="BA9231" s="77"/>
      <c r="BB9231" s="77"/>
    </row>
    <row r="9232" spans="50:54" s="79" customFormat="1" ht="0" hidden="1" customHeight="1" x14ac:dyDescent="0.2">
      <c r="AX9232" s="78"/>
      <c r="AZ9232" s="167"/>
      <c r="BA9232" s="77"/>
      <c r="BB9232" s="77"/>
    </row>
    <row r="9233" spans="50:54" s="79" customFormat="1" ht="0" hidden="1" customHeight="1" x14ac:dyDescent="0.2">
      <c r="AX9233" s="78"/>
      <c r="AZ9233" s="167"/>
      <c r="BA9233" s="77"/>
      <c r="BB9233" s="77"/>
    </row>
    <row r="9234" spans="50:54" s="79" customFormat="1" ht="0" hidden="1" customHeight="1" x14ac:dyDescent="0.2">
      <c r="AX9234" s="78"/>
      <c r="AZ9234" s="167"/>
      <c r="BA9234" s="77"/>
      <c r="BB9234" s="77"/>
    </row>
    <row r="9235" spans="50:54" s="79" customFormat="1" ht="0" hidden="1" customHeight="1" x14ac:dyDescent="0.2">
      <c r="AX9235" s="78"/>
      <c r="AZ9235" s="167"/>
      <c r="BA9235" s="77"/>
      <c r="BB9235" s="77"/>
    </row>
    <row r="9236" spans="50:54" s="79" customFormat="1" ht="0" hidden="1" customHeight="1" x14ac:dyDescent="0.2">
      <c r="AX9236" s="78"/>
      <c r="AZ9236" s="167"/>
      <c r="BA9236" s="77"/>
      <c r="BB9236" s="77"/>
    </row>
    <row r="9237" spans="50:54" s="79" customFormat="1" ht="0" hidden="1" customHeight="1" x14ac:dyDescent="0.2">
      <c r="AX9237" s="78"/>
      <c r="AZ9237" s="167"/>
      <c r="BA9237" s="77"/>
      <c r="BB9237" s="77"/>
    </row>
    <row r="9238" spans="50:54" s="79" customFormat="1" ht="0" hidden="1" customHeight="1" x14ac:dyDescent="0.2">
      <c r="AX9238" s="78"/>
      <c r="AZ9238" s="167"/>
      <c r="BA9238" s="77"/>
      <c r="BB9238" s="77"/>
    </row>
    <row r="9239" spans="50:54" s="79" customFormat="1" ht="0" hidden="1" customHeight="1" x14ac:dyDescent="0.2">
      <c r="AX9239" s="78"/>
      <c r="AZ9239" s="167"/>
      <c r="BA9239" s="77"/>
      <c r="BB9239" s="77"/>
    </row>
    <row r="9240" spans="50:54" s="79" customFormat="1" ht="0" hidden="1" customHeight="1" x14ac:dyDescent="0.2">
      <c r="AX9240" s="78"/>
      <c r="AZ9240" s="167"/>
      <c r="BA9240" s="77"/>
      <c r="BB9240" s="77"/>
    </row>
    <row r="9241" spans="50:54" s="79" customFormat="1" ht="0" hidden="1" customHeight="1" x14ac:dyDescent="0.2">
      <c r="AX9241" s="78"/>
      <c r="AZ9241" s="167"/>
      <c r="BA9241" s="77"/>
      <c r="BB9241" s="77"/>
    </row>
    <row r="9242" spans="50:54" s="79" customFormat="1" ht="0" hidden="1" customHeight="1" x14ac:dyDescent="0.2">
      <c r="AX9242" s="78"/>
      <c r="AZ9242" s="167"/>
      <c r="BA9242" s="77"/>
      <c r="BB9242" s="77"/>
    </row>
    <row r="9243" spans="50:54" s="79" customFormat="1" ht="0" hidden="1" customHeight="1" x14ac:dyDescent="0.2">
      <c r="AX9243" s="78"/>
      <c r="AZ9243" s="167"/>
      <c r="BA9243" s="77"/>
      <c r="BB9243" s="77"/>
    </row>
    <row r="9244" spans="50:54" s="79" customFormat="1" ht="0" hidden="1" customHeight="1" x14ac:dyDescent="0.2">
      <c r="AX9244" s="78"/>
      <c r="AZ9244" s="167"/>
      <c r="BA9244" s="77"/>
      <c r="BB9244" s="77"/>
    </row>
    <row r="9245" spans="50:54" s="79" customFormat="1" ht="0" hidden="1" customHeight="1" x14ac:dyDescent="0.2">
      <c r="AX9245" s="78"/>
      <c r="AZ9245" s="167"/>
      <c r="BA9245" s="77"/>
      <c r="BB9245" s="77"/>
    </row>
    <row r="9246" spans="50:54" s="79" customFormat="1" ht="0" hidden="1" customHeight="1" x14ac:dyDescent="0.2">
      <c r="AX9246" s="78"/>
      <c r="AZ9246" s="167"/>
      <c r="BA9246" s="77"/>
      <c r="BB9246" s="77"/>
    </row>
    <row r="9247" spans="50:54" s="79" customFormat="1" ht="0" hidden="1" customHeight="1" x14ac:dyDescent="0.2">
      <c r="AX9247" s="78"/>
      <c r="AZ9247" s="167"/>
      <c r="BA9247" s="77"/>
      <c r="BB9247" s="77"/>
    </row>
    <row r="9248" spans="50:54" s="79" customFormat="1" ht="0" hidden="1" customHeight="1" x14ac:dyDescent="0.2">
      <c r="AX9248" s="78"/>
      <c r="AZ9248" s="167"/>
      <c r="BA9248" s="77"/>
      <c r="BB9248" s="77"/>
    </row>
    <row r="9249" spans="50:54" s="79" customFormat="1" ht="0" hidden="1" customHeight="1" x14ac:dyDescent="0.2">
      <c r="AX9249" s="78"/>
      <c r="AZ9249" s="167"/>
      <c r="BA9249" s="77"/>
      <c r="BB9249" s="77"/>
    </row>
    <row r="9250" spans="50:54" s="79" customFormat="1" ht="0" hidden="1" customHeight="1" x14ac:dyDescent="0.2">
      <c r="AX9250" s="78"/>
      <c r="AZ9250" s="167"/>
      <c r="BA9250" s="77"/>
      <c r="BB9250" s="77"/>
    </row>
    <row r="9251" spans="50:54" s="79" customFormat="1" ht="0" hidden="1" customHeight="1" x14ac:dyDescent="0.2">
      <c r="AX9251" s="78"/>
      <c r="AZ9251" s="167"/>
      <c r="BA9251" s="77"/>
      <c r="BB9251" s="77"/>
    </row>
    <row r="9252" spans="50:54" s="79" customFormat="1" ht="0" hidden="1" customHeight="1" x14ac:dyDescent="0.2">
      <c r="AX9252" s="78"/>
      <c r="AZ9252" s="167"/>
      <c r="BA9252" s="77"/>
      <c r="BB9252" s="77"/>
    </row>
    <row r="9253" spans="50:54" s="79" customFormat="1" ht="0" hidden="1" customHeight="1" x14ac:dyDescent="0.2">
      <c r="AX9253" s="78"/>
      <c r="AZ9253" s="167"/>
      <c r="BA9253" s="77"/>
      <c r="BB9253" s="77"/>
    </row>
    <row r="9254" spans="50:54" s="79" customFormat="1" ht="0" hidden="1" customHeight="1" x14ac:dyDescent="0.2">
      <c r="AX9254" s="78"/>
      <c r="AZ9254" s="167"/>
      <c r="BA9254" s="77"/>
      <c r="BB9254" s="77"/>
    </row>
    <row r="9255" spans="50:54" s="79" customFormat="1" ht="0" hidden="1" customHeight="1" x14ac:dyDescent="0.2">
      <c r="AX9255" s="78"/>
      <c r="AZ9255" s="167"/>
      <c r="BA9255" s="77"/>
      <c r="BB9255" s="77"/>
    </row>
    <row r="9256" spans="50:54" s="79" customFormat="1" ht="0" hidden="1" customHeight="1" x14ac:dyDescent="0.2">
      <c r="AX9256" s="78"/>
      <c r="AZ9256" s="167"/>
      <c r="BA9256" s="77"/>
      <c r="BB9256" s="77"/>
    </row>
    <row r="9257" spans="50:54" s="79" customFormat="1" ht="0" hidden="1" customHeight="1" x14ac:dyDescent="0.2">
      <c r="AX9257" s="78"/>
      <c r="AZ9257" s="167"/>
      <c r="BA9257" s="77"/>
      <c r="BB9257" s="77"/>
    </row>
    <row r="9258" spans="50:54" s="79" customFormat="1" ht="0" hidden="1" customHeight="1" x14ac:dyDescent="0.2">
      <c r="AX9258" s="78"/>
      <c r="AZ9258" s="167"/>
      <c r="BA9258" s="77"/>
      <c r="BB9258" s="77"/>
    </row>
    <row r="9259" spans="50:54" s="79" customFormat="1" ht="0" hidden="1" customHeight="1" x14ac:dyDescent="0.2">
      <c r="AX9259" s="78"/>
      <c r="AZ9259" s="167"/>
      <c r="BA9259" s="77"/>
      <c r="BB9259" s="77"/>
    </row>
    <row r="9260" spans="50:54" s="79" customFormat="1" ht="0" hidden="1" customHeight="1" x14ac:dyDescent="0.2">
      <c r="AX9260" s="78"/>
      <c r="AZ9260" s="167"/>
      <c r="BA9260" s="77"/>
      <c r="BB9260" s="77"/>
    </row>
    <row r="9261" spans="50:54" s="79" customFormat="1" ht="0" hidden="1" customHeight="1" x14ac:dyDescent="0.2">
      <c r="AX9261" s="78"/>
      <c r="AZ9261" s="167"/>
      <c r="BA9261" s="77"/>
      <c r="BB9261" s="77"/>
    </row>
    <row r="9262" spans="50:54" s="79" customFormat="1" ht="0" hidden="1" customHeight="1" x14ac:dyDescent="0.2">
      <c r="AX9262" s="78"/>
      <c r="AZ9262" s="167"/>
      <c r="BA9262" s="77"/>
      <c r="BB9262" s="77"/>
    </row>
    <row r="9263" spans="50:54" s="79" customFormat="1" ht="0" hidden="1" customHeight="1" x14ac:dyDescent="0.2">
      <c r="AX9263" s="78"/>
      <c r="AZ9263" s="167"/>
      <c r="BA9263" s="77"/>
      <c r="BB9263" s="77"/>
    </row>
    <row r="9264" spans="50:54" s="79" customFormat="1" ht="0" hidden="1" customHeight="1" x14ac:dyDescent="0.2">
      <c r="AX9264" s="78"/>
      <c r="AZ9264" s="167"/>
      <c r="BA9264" s="77"/>
      <c r="BB9264" s="77"/>
    </row>
    <row r="9265" spans="50:54" s="79" customFormat="1" ht="0" hidden="1" customHeight="1" x14ac:dyDescent="0.2">
      <c r="AX9265" s="78"/>
      <c r="AZ9265" s="167"/>
      <c r="BA9265" s="77"/>
      <c r="BB9265" s="77"/>
    </row>
    <row r="9266" spans="50:54" s="79" customFormat="1" ht="0" hidden="1" customHeight="1" x14ac:dyDescent="0.2">
      <c r="AX9266" s="78"/>
      <c r="AZ9266" s="167"/>
      <c r="BA9266" s="77"/>
      <c r="BB9266" s="77"/>
    </row>
    <row r="9267" spans="50:54" s="79" customFormat="1" ht="0" hidden="1" customHeight="1" x14ac:dyDescent="0.2">
      <c r="AX9267" s="78"/>
      <c r="AZ9267" s="167"/>
      <c r="BA9267" s="77"/>
      <c r="BB9267" s="77"/>
    </row>
    <row r="9268" spans="50:54" s="79" customFormat="1" ht="0" hidden="1" customHeight="1" x14ac:dyDescent="0.2">
      <c r="AX9268" s="78"/>
      <c r="AZ9268" s="167"/>
      <c r="BA9268" s="77"/>
      <c r="BB9268" s="77"/>
    </row>
    <row r="9269" spans="50:54" s="79" customFormat="1" ht="0" hidden="1" customHeight="1" x14ac:dyDescent="0.2">
      <c r="AX9269" s="78"/>
      <c r="AZ9269" s="167"/>
      <c r="BA9269" s="77"/>
      <c r="BB9269" s="77"/>
    </row>
    <row r="9270" spans="50:54" s="79" customFormat="1" ht="0" hidden="1" customHeight="1" x14ac:dyDescent="0.2">
      <c r="AX9270" s="78"/>
      <c r="AZ9270" s="167"/>
      <c r="BA9270" s="77"/>
      <c r="BB9270" s="77"/>
    </row>
    <row r="9271" spans="50:54" s="79" customFormat="1" ht="0" hidden="1" customHeight="1" x14ac:dyDescent="0.2">
      <c r="AX9271" s="78"/>
      <c r="AZ9271" s="167"/>
      <c r="BA9271" s="77"/>
      <c r="BB9271" s="77"/>
    </row>
    <row r="9272" spans="50:54" s="79" customFormat="1" ht="0" hidden="1" customHeight="1" x14ac:dyDescent="0.2">
      <c r="AX9272" s="78"/>
      <c r="AZ9272" s="167"/>
      <c r="BA9272" s="77"/>
      <c r="BB9272" s="77"/>
    </row>
    <row r="9273" spans="50:54" s="79" customFormat="1" ht="0" hidden="1" customHeight="1" x14ac:dyDescent="0.2">
      <c r="AX9273" s="78"/>
      <c r="AZ9273" s="167"/>
      <c r="BA9273" s="77"/>
      <c r="BB9273" s="77"/>
    </row>
    <row r="9274" spans="50:54" s="79" customFormat="1" ht="0" hidden="1" customHeight="1" x14ac:dyDescent="0.2">
      <c r="AX9274" s="78"/>
      <c r="AZ9274" s="167"/>
      <c r="BA9274" s="77"/>
      <c r="BB9274" s="77"/>
    </row>
    <row r="9275" spans="50:54" s="79" customFormat="1" ht="0" hidden="1" customHeight="1" x14ac:dyDescent="0.2">
      <c r="AX9275" s="78"/>
      <c r="AZ9275" s="167"/>
      <c r="BA9275" s="77"/>
      <c r="BB9275" s="77"/>
    </row>
    <row r="9276" spans="50:54" s="79" customFormat="1" ht="0" hidden="1" customHeight="1" x14ac:dyDescent="0.2">
      <c r="AX9276" s="78"/>
      <c r="AZ9276" s="167"/>
      <c r="BA9276" s="77"/>
      <c r="BB9276" s="77"/>
    </row>
    <row r="9277" spans="50:54" s="79" customFormat="1" ht="0" hidden="1" customHeight="1" x14ac:dyDescent="0.2">
      <c r="AX9277" s="78"/>
      <c r="AZ9277" s="167"/>
      <c r="BA9277" s="77"/>
      <c r="BB9277" s="77"/>
    </row>
    <row r="9278" spans="50:54" s="79" customFormat="1" ht="0" hidden="1" customHeight="1" x14ac:dyDescent="0.2">
      <c r="AX9278" s="78"/>
      <c r="AZ9278" s="167"/>
      <c r="BA9278" s="77"/>
      <c r="BB9278" s="77"/>
    </row>
    <row r="9279" spans="50:54" s="79" customFormat="1" ht="0" hidden="1" customHeight="1" x14ac:dyDescent="0.2">
      <c r="AX9279" s="78"/>
      <c r="AZ9279" s="167"/>
      <c r="BA9279" s="77"/>
      <c r="BB9279" s="77"/>
    </row>
    <row r="9280" spans="50:54" s="79" customFormat="1" ht="0" hidden="1" customHeight="1" x14ac:dyDescent="0.2">
      <c r="AX9280" s="78"/>
      <c r="AZ9280" s="167"/>
      <c r="BA9280" s="77"/>
      <c r="BB9280" s="77"/>
    </row>
    <row r="9281" spans="50:54" s="79" customFormat="1" ht="0" hidden="1" customHeight="1" x14ac:dyDescent="0.2">
      <c r="AX9281" s="78"/>
      <c r="AZ9281" s="167"/>
      <c r="BA9281" s="77"/>
      <c r="BB9281" s="77"/>
    </row>
    <row r="9282" spans="50:54" s="79" customFormat="1" ht="0" hidden="1" customHeight="1" x14ac:dyDescent="0.2">
      <c r="AX9282" s="78"/>
      <c r="AZ9282" s="167"/>
      <c r="BA9282" s="77"/>
      <c r="BB9282" s="77"/>
    </row>
    <row r="9283" spans="50:54" s="79" customFormat="1" ht="0" hidden="1" customHeight="1" x14ac:dyDescent="0.2">
      <c r="AX9283" s="78"/>
      <c r="AZ9283" s="167"/>
      <c r="BA9283" s="77"/>
      <c r="BB9283" s="77"/>
    </row>
    <row r="9284" spans="50:54" s="79" customFormat="1" ht="0" hidden="1" customHeight="1" x14ac:dyDescent="0.2">
      <c r="AX9284" s="78"/>
      <c r="AZ9284" s="167"/>
      <c r="BA9284" s="77"/>
      <c r="BB9284" s="77"/>
    </row>
    <row r="9285" spans="50:54" s="79" customFormat="1" ht="0" hidden="1" customHeight="1" x14ac:dyDescent="0.2">
      <c r="AX9285" s="78"/>
      <c r="AZ9285" s="167"/>
      <c r="BA9285" s="77"/>
      <c r="BB9285" s="77"/>
    </row>
    <row r="9286" spans="50:54" s="79" customFormat="1" ht="0" hidden="1" customHeight="1" x14ac:dyDescent="0.2">
      <c r="AX9286" s="78"/>
      <c r="AZ9286" s="167"/>
      <c r="BA9286" s="77"/>
      <c r="BB9286" s="77"/>
    </row>
    <row r="9287" spans="50:54" s="79" customFormat="1" ht="0" hidden="1" customHeight="1" x14ac:dyDescent="0.2">
      <c r="AX9287" s="78"/>
      <c r="AZ9287" s="167"/>
      <c r="BA9287" s="77"/>
      <c r="BB9287" s="77"/>
    </row>
    <row r="9288" spans="50:54" s="79" customFormat="1" ht="0" hidden="1" customHeight="1" x14ac:dyDescent="0.2">
      <c r="AX9288" s="78"/>
      <c r="AZ9288" s="167"/>
      <c r="BA9288" s="77"/>
      <c r="BB9288" s="77"/>
    </row>
    <row r="9289" spans="50:54" s="79" customFormat="1" ht="0" hidden="1" customHeight="1" x14ac:dyDescent="0.2">
      <c r="AX9289" s="78"/>
      <c r="AZ9289" s="167"/>
      <c r="BA9289" s="77"/>
      <c r="BB9289" s="77"/>
    </row>
    <row r="9290" spans="50:54" s="79" customFormat="1" ht="0" hidden="1" customHeight="1" x14ac:dyDescent="0.2">
      <c r="AX9290" s="78"/>
      <c r="AZ9290" s="167"/>
      <c r="BA9290" s="77"/>
      <c r="BB9290" s="77"/>
    </row>
    <row r="9291" spans="50:54" s="79" customFormat="1" ht="0" hidden="1" customHeight="1" x14ac:dyDescent="0.2">
      <c r="AX9291" s="78"/>
      <c r="AZ9291" s="167"/>
      <c r="BA9291" s="77"/>
      <c r="BB9291" s="77"/>
    </row>
    <row r="9292" spans="50:54" s="79" customFormat="1" ht="0" hidden="1" customHeight="1" x14ac:dyDescent="0.2">
      <c r="AX9292" s="78"/>
      <c r="AZ9292" s="167"/>
      <c r="BA9292" s="77"/>
      <c r="BB9292" s="77"/>
    </row>
    <row r="9293" spans="50:54" s="79" customFormat="1" ht="0" hidden="1" customHeight="1" x14ac:dyDescent="0.2">
      <c r="AX9293" s="78"/>
      <c r="AZ9293" s="167"/>
      <c r="BA9293" s="77"/>
      <c r="BB9293" s="77"/>
    </row>
    <row r="9294" spans="50:54" s="79" customFormat="1" ht="0" hidden="1" customHeight="1" x14ac:dyDescent="0.2">
      <c r="AX9294" s="78"/>
      <c r="AZ9294" s="167"/>
      <c r="BA9294" s="77"/>
      <c r="BB9294" s="77"/>
    </row>
    <row r="9295" spans="50:54" s="79" customFormat="1" ht="0" hidden="1" customHeight="1" x14ac:dyDescent="0.2">
      <c r="AX9295" s="78"/>
      <c r="AZ9295" s="167"/>
      <c r="BA9295" s="77"/>
      <c r="BB9295" s="77"/>
    </row>
    <row r="9296" spans="50:54" s="79" customFormat="1" ht="0" hidden="1" customHeight="1" x14ac:dyDescent="0.2">
      <c r="AX9296" s="78"/>
      <c r="AZ9296" s="167"/>
      <c r="BA9296" s="77"/>
      <c r="BB9296" s="77"/>
    </row>
    <row r="9297" spans="50:54" s="79" customFormat="1" ht="0" hidden="1" customHeight="1" x14ac:dyDescent="0.2">
      <c r="AX9297" s="78"/>
      <c r="AZ9297" s="167"/>
      <c r="BA9297" s="77"/>
      <c r="BB9297" s="77"/>
    </row>
    <row r="9298" spans="50:54" s="79" customFormat="1" ht="0" hidden="1" customHeight="1" x14ac:dyDescent="0.2">
      <c r="AX9298" s="78"/>
      <c r="AZ9298" s="167"/>
      <c r="BA9298" s="77"/>
      <c r="BB9298" s="77"/>
    </row>
    <row r="9299" spans="50:54" s="79" customFormat="1" ht="0" hidden="1" customHeight="1" x14ac:dyDescent="0.2">
      <c r="AX9299" s="78"/>
      <c r="AZ9299" s="167"/>
      <c r="BA9299" s="77"/>
      <c r="BB9299" s="77"/>
    </row>
    <row r="9300" spans="50:54" s="79" customFormat="1" ht="0" hidden="1" customHeight="1" x14ac:dyDescent="0.2">
      <c r="AX9300" s="78"/>
      <c r="AZ9300" s="167"/>
      <c r="BA9300" s="77"/>
      <c r="BB9300" s="77"/>
    </row>
    <row r="9301" spans="50:54" s="79" customFormat="1" ht="0" hidden="1" customHeight="1" x14ac:dyDescent="0.2">
      <c r="AX9301" s="78"/>
      <c r="AZ9301" s="167"/>
      <c r="BA9301" s="77"/>
      <c r="BB9301" s="77"/>
    </row>
    <row r="9302" spans="50:54" s="79" customFormat="1" ht="0" hidden="1" customHeight="1" x14ac:dyDescent="0.2">
      <c r="AX9302" s="78"/>
      <c r="AZ9302" s="167"/>
      <c r="BA9302" s="77"/>
      <c r="BB9302" s="77"/>
    </row>
    <row r="9303" spans="50:54" s="79" customFormat="1" ht="0" hidden="1" customHeight="1" x14ac:dyDescent="0.2">
      <c r="AX9303" s="78"/>
      <c r="AZ9303" s="167"/>
      <c r="BA9303" s="77"/>
      <c r="BB9303" s="77"/>
    </row>
    <row r="9304" spans="50:54" s="79" customFormat="1" ht="0" hidden="1" customHeight="1" x14ac:dyDescent="0.2">
      <c r="AX9304" s="78"/>
      <c r="AZ9304" s="167"/>
      <c r="BA9304" s="77"/>
      <c r="BB9304" s="77"/>
    </row>
    <row r="9305" spans="50:54" s="79" customFormat="1" ht="0" hidden="1" customHeight="1" x14ac:dyDescent="0.2">
      <c r="AX9305" s="78"/>
      <c r="AZ9305" s="167"/>
      <c r="BA9305" s="77"/>
      <c r="BB9305" s="77"/>
    </row>
    <row r="9306" spans="50:54" s="79" customFormat="1" ht="0" hidden="1" customHeight="1" x14ac:dyDescent="0.2">
      <c r="AX9306" s="78"/>
      <c r="AZ9306" s="167"/>
      <c r="BA9306" s="77"/>
      <c r="BB9306" s="77"/>
    </row>
    <row r="9307" spans="50:54" s="79" customFormat="1" ht="0" hidden="1" customHeight="1" x14ac:dyDescent="0.2">
      <c r="AX9307" s="78"/>
      <c r="AZ9307" s="167"/>
      <c r="BA9307" s="77"/>
      <c r="BB9307" s="77"/>
    </row>
    <row r="9308" spans="50:54" s="79" customFormat="1" ht="0" hidden="1" customHeight="1" x14ac:dyDescent="0.2">
      <c r="AX9308" s="78"/>
      <c r="AZ9308" s="167"/>
      <c r="BA9308" s="77"/>
      <c r="BB9308" s="77"/>
    </row>
    <row r="9309" spans="50:54" s="79" customFormat="1" ht="0" hidden="1" customHeight="1" x14ac:dyDescent="0.2">
      <c r="AX9309" s="78"/>
      <c r="AZ9309" s="167"/>
      <c r="BA9309" s="77"/>
      <c r="BB9309" s="77"/>
    </row>
    <row r="9310" spans="50:54" s="79" customFormat="1" ht="0" hidden="1" customHeight="1" x14ac:dyDescent="0.2">
      <c r="AX9310" s="78"/>
      <c r="AZ9310" s="167"/>
      <c r="BA9310" s="77"/>
      <c r="BB9310" s="77"/>
    </row>
    <row r="9311" spans="50:54" s="79" customFormat="1" ht="0" hidden="1" customHeight="1" x14ac:dyDescent="0.2">
      <c r="AX9311" s="78"/>
      <c r="AZ9311" s="167"/>
      <c r="BA9311" s="77"/>
      <c r="BB9311" s="77"/>
    </row>
    <row r="9312" spans="50:54" s="79" customFormat="1" ht="0" hidden="1" customHeight="1" x14ac:dyDescent="0.2">
      <c r="AX9312" s="78"/>
      <c r="AZ9312" s="167"/>
      <c r="BA9312" s="77"/>
      <c r="BB9312" s="77"/>
    </row>
    <row r="9313" spans="50:54" s="79" customFormat="1" ht="0" hidden="1" customHeight="1" x14ac:dyDescent="0.2">
      <c r="AX9313" s="78"/>
      <c r="AZ9313" s="167"/>
      <c r="BA9313" s="77"/>
      <c r="BB9313" s="77"/>
    </row>
    <row r="9314" spans="50:54" s="79" customFormat="1" ht="0" hidden="1" customHeight="1" x14ac:dyDescent="0.2">
      <c r="AX9314" s="78"/>
      <c r="AZ9314" s="167"/>
      <c r="BA9314" s="77"/>
      <c r="BB9314" s="77"/>
    </row>
    <row r="9315" spans="50:54" s="79" customFormat="1" ht="0" hidden="1" customHeight="1" x14ac:dyDescent="0.2">
      <c r="AX9315" s="78"/>
      <c r="AZ9315" s="167"/>
      <c r="BA9315" s="77"/>
      <c r="BB9315" s="77"/>
    </row>
    <row r="9316" spans="50:54" s="79" customFormat="1" ht="0" hidden="1" customHeight="1" x14ac:dyDescent="0.2">
      <c r="AX9316" s="78"/>
      <c r="AZ9316" s="167"/>
      <c r="BA9316" s="77"/>
      <c r="BB9316" s="77"/>
    </row>
    <row r="9317" spans="50:54" s="79" customFormat="1" ht="0" hidden="1" customHeight="1" x14ac:dyDescent="0.2">
      <c r="AX9317" s="78"/>
      <c r="AZ9317" s="167"/>
      <c r="BA9317" s="77"/>
      <c r="BB9317" s="77"/>
    </row>
    <row r="9318" spans="50:54" s="79" customFormat="1" ht="0" hidden="1" customHeight="1" x14ac:dyDescent="0.2">
      <c r="AX9318" s="78"/>
      <c r="AZ9318" s="167"/>
      <c r="BA9318" s="77"/>
      <c r="BB9318" s="77"/>
    </row>
    <row r="9319" spans="50:54" s="79" customFormat="1" ht="0" hidden="1" customHeight="1" x14ac:dyDescent="0.2">
      <c r="AX9319" s="78"/>
      <c r="AZ9319" s="167"/>
      <c r="BA9319" s="77"/>
      <c r="BB9319" s="77"/>
    </row>
    <row r="9320" spans="50:54" s="79" customFormat="1" ht="0" hidden="1" customHeight="1" x14ac:dyDescent="0.2">
      <c r="AX9320" s="78"/>
      <c r="AZ9320" s="167"/>
      <c r="BA9320" s="77"/>
      <c r="BB9320" s="77"/>
    </row>
    <row r="9321" spans="50:54" s="79" customFormat="1" ht="0" hidden="1" customHeight="1" x14ac:dyDescent="0.2">
      <c r="AX9321" s="78"/>
      <c r="AZ9321" s="167"/>
      <c r="BA9321" s="77"/>
      <c r="BB9321" s="77"/>
    </row>
    <row r="9322" spans="50:54" s="79" customFormat="1" ht="0" hidden="1" customHeight="1" x14ac:dyDescent="0.2">
      <c r="AX9322" s="78"/>
      <c r="AZ9322" s="167"/>
      <c r="BA9322" s="77"/>
      <c r="BB9322" s="77"/>
    </row>
    <row r="9323" spans="50:54" s="79" customFormat="1" ht="0" hidden="1" customHeight="1" x14ac:dyDescent="0.2">
      <c r="AX9323" s="78"/>
      <c r="AZ9323" s="167"/>
      <c r="BA9323" s="77"/>
      <c r="BB9323" s="77"/>
    </row>
    <row r="9324" spans="50:54" s="79" customFormat="1" ht="0" hidden="1" customHeight="1" x14ac:dyDescent="0.2">
      <c r="AX9324" s="78"/>
      <c r="AZ9324" s="167"/>
      <c r="BA9324" s="77"/>
      <c r="BB9324" s="77"/>
    </row>
    <row r="9325" spans="50:54" s="79" customFormat="1" ht="0" hidden="1" customHeight="1" x14ac:dyDescent="0.2">
      <c r="AX9325" s="78"/>
      <c r="AZ9325" s="167"/>
      <c r="BA9325" s="77"/>
      <c r="BB9325" s="77"/>
    </row>
    <row r="9326" spans="50:54" s="79" customFormat="1" ht="0" hidden="1" customHeight="1" x14ac:dyDescent="0.2">
      <c r="AX9326" s="78"/>
      <c r="AZ9326" s="167"/>
      <c r="BA9326" s="77"/>
      <c r="BB9326" s="77"/>
    </row>
    <row r="9327" spans="50:54" s="79" customFormat="1" ht="0" hidden="1" customHeight="1" x14ac:dyDescent="0.2">
      <c r="AX9327" s="78"/>
      <c r="AZ9327" s="167"/>
      <c r="BA9327" s="77"/>
      <c r="BB9327" s="77"/>
    </row>
    <row r="9328" spans="50:54" s="79" customFormat="1" ht="0" hidden="1" customHeight="1" x14ac:dyDescent="0.2">
      <c r="AX9328" s="78"/>
      <c r="AZ9328" s="167"/>
      <c r="BA9328" s="77"/>
      <c r="BB9328" s="77"/>
    </row>
    <row r="9329" spans="50:54" s="79" customFormat="1" ht="0" hidden="1" customHeight="1" x14ac:dyDescent="0.2">
      <c r="AX9329" s="78"/>
      <c r="AZ9329" s="167"/>
      <c r="BA9329" s="77"/>
      <c r="BB9329" s="77"/>
    </row>
    <row r="9330" spans="50:54" s="79" customFormat="1" ht="0" hidden="1" customHeight="1" x14ac:dyDescent="0.2">
      <c r="AX9330" s="78"/>
      <c r="AZ9330" s="167"/>
      <c r="BA9330" s="77"/>
      <c r="BB9330" s="77"/>
    </row>
    <row r="9331" spans="50:54" s="79" customFormat="1" ht="0" hidden="1" customHeight="1" x14ac:dyDescent="0.2">
      <c r="AX9331" s="78"/>
      <c r="AZ9331" s="167"/>
      <c r="BA9331" s="77"/>
      <c r="BB9331" s="77"/>
    </row>
    <row r="9332" spans="50:54" s="79" customFormat="1" ht="0" hidden="1" customHeight="1" x14ac:dyDescent="0.2">
      <c r="AX9332" s="78"/>
      <c r="AZ9332" s="167"/>
      <c r="BA9332" s="77"/>
      <c r="BB9332" s="77"/>
    </row>
    <row r="9333" spans="50:54" s="79" customFormat="1" ht="0" hidden="1" customHeight="1" x14ac:dyDescent="0.2">
      <c r="AX9333" s="78"/>
      <c r="AZ9333" s="167"/>
      <c r="BA9333" s="77"/>
      <c r="BB9333" s="77"/>
    </row>
    <row r="9334" spans="50:54" s="79" customFormat="1" ht="0" hidden="1" customHeight="1" x14ac:dyDescent="0.2">
      <c r="AX9334" s="78"/>
      <c r="AZ9334" s="167"/>
      <c r="BA9334" s="77"/>
      <c r="BB9334" s="77"/>
    </row>
    <row r="9335" spans="50:54" s="79" customFormat="1" ht="0" hidden="1" customHeight="1" x14ac:dyDescent="0.2">
      <c r="AX9335" s="78"/>
      <c r="AZ9335" s="167"/>
      <c r="BA9335" s="77"/>
      <c r="BB9335" s="77"/>
    </row>
    <row r="9336" spans="50:54" s="79" customFormat="1" ht="0" hidden="1" customHeight="1" x14ac:dyDescent="0.2">
      <c r="AX9336" s="78"/>
      <c r="AZ9336" s="167"/>
      <c r="BA9336" s="77"/>
      <c r="BB9336" s="77"/>
    </row>
    <row r="9337" spans="50:54" s="79" customFormat="1" ht="0" hidden="1" customHeight="1" x14ac:dyDescent="0.2">
      <c r="AX9337" s="78"/>
      <c r="AZ9337" s="167"/>
      <c r="BA9337" s="77"/>
      <c r="BB9337" s="77"/>
    </row>
    <row r="9338" spans="50:54" s="79" customFormat="1" ht="0" hidden="1" customHeight="1" x14ac:dyDescent="0.2">
      <c r="AX9338" s="78"/>
      <c r="AZ9338" s="167"/>
      <c r="BA9338" s="77"/>
      <c r="BB9338" s="77"/>
    </row>
    <row r="9339" spans="50:54" s="79" customFormat="1" ht="0" hidden="1" customHeight="1" x14ac:dyDescent="0.2">
      <c r="AX9339" s="78"/>
      <c r="AZ9339" s="167"/>
      <c r="BA9339" s="77"/>
      <c r="BB9339" s="77"/>
    </row>
    <row r="9340" spans="50:54" s="79" customFormat="1" ht="0" hidden="1" customHeight="1" x14ac:dyDescent="0.2">
      <c r="AX9340" s="78"/>
      <c r="AZ9340" s="167"/>
      <c r="BA9340" s="77"/>
      <c r="BB9340" s="77"/>
    </row>
    <row r="9341" spans="50:54" s="79" customFormat="1" ht="0" hidden="1" customHeight="1" x14ac:dyDescent="0.2">
      <c r="AX9341" s="78"/>
      <c r="AZ9341" s="167"/>
      <c r="BA9341" s="77"/>
      <c r="BB9341" s="77"/>
    </row>
    <row r="9342" spans="50:54" s="79" customFormat="1" ht="0" hidden="1" customHeight="1" x14ac:dyDescent="0.2">
      <c r="AX9342" s="78"/>
      <c r="AZ9342" s="167"/>
      <c r="BA9342" s="77"/>
      <c r="BB9342" s="77"/>
    </row>
    <row r="9343" spans="50:54" s="79" customFormat="1" ht="0" hidden="1" customHeight="1" x14ac:dyDescent="0.2">
      <c r="AX9343" s="78"/>
      <c r="AZ9343" s="167"/>
      <c r="BA9343" s="77"/>
      <c r="BB9343" s="77"/>
    </row>
    <row r="9344" spans="50:54" s="79" customFormat="1" ht="0" hidden="1" customHeight="1" x14ac:dyDescent="0.2">
      <c r="AX9344" s="78"/>
      <c r="AZ9344" s="167"/>
      <c r="BA9344" s="77"/>
      <c r="BB9344" s="77"/>
    </row>
    <row r="9345" spans="50:54" s="79" customFormat="1" ht="0" hidden="1" customHeight="1" x14ac:dyDescent="0.2">
      <c r="AX9345" s="78"/>
      <c r="AZ9345" s="167"/>
      <c r="BA9345" s="77"/>
      <c r="BB9345" s="77"/>
    </row>
    <row r="9346" spans="50:54" s="79" customFormat="1" ht="0" hidden="1" customHeight="1" x14ac:dyDescent="0.2">
      <c r="AX9346" s="78"/>
      <c r="AZ9346" s="167"/>
      <c r="BA9346" s="77"/>
      <c r="BB9346" s="77"/>
    </row>
    <row r="9347" spans="50:54" s="79" customFormat="1" ht="0" hidden="1" customHeight="1" x14ac:dyDescent="0.2">
      <c r="AX9347" s="78"/>
      <c r="AZ9347" s="167"/>
      <c r="BA9347" s="77"/>
      <c r="BB9347" s="77"/>
    </row>
    <row r="9348" spans="50:54" s="79" customFormat="1" ht="0" hidden="1" customHeight="1" x14ac:dyDescent="0.2">
      <c r="AX9348" s="78"/>
      <c r="AZ9348" s="167"/>
      <c r="BA9348" s="77"/>
      <c r="BB9348" s="77"/>
    </row>
    <row r="9349" spans="50:54" s="79" customFormat="1" ht="0" hidden="1" customHeight="1" x14ac:dyDescent="0.2">
      <c r="AX9349" s="78"/>
      <c r="AZ9349" s="167"/>
      <c r="BA9349" s="77"/>
      <c r="BB9349" s="77"/>
    </row>
    <row r="9350" spans="50:54" s="79" customFormat="1" ht="0" hidden="1" customHeight="1" x14ac:dyDescent="0.2">
      <c r="AX9350" s="78"/>
      <c r="AZ9350" s="167"/>
      <c r="BA9350" s="77"/>
      <c r="BB9350" s="77"/>
    </row>
    <row r="9351" spans="50:54" s="79" customFormat="1" ht="0" hidden="1" customHeight="1" x14ac:dyDescent="0.2">
      <c r="AX9351" s="78"/>
      <c r="AZ9351" s="167"/>
      <c r="BA9351" s="77"/>
      <c r="BB9351" s="77"/>
    </row>
    <row r="9352" spans="50:54" s="79" customFormat="1" ht="0" hidden="1" customHeight="1" x14ac:dyDescent="0.2">
      <c r="AX9352" s="78"/>
      <c r="AZ9352" s="167"/>
      <c r="BA9352" s="77"/>
      <c r="BB9352" s="77"/>
    </row>
    <row r="9353" spans="50:54" s="79" customFormat="1" ht="0" hidden="1" customHeight="1" x14ac:dyDescent="0.2">
      <c r="AX9353" s="78"/>
      <c r="AZ9353" s="167"/>
      <c r="BA9353" s="77"/>
      <c r="BB9353" s="77"/>
    </row>
    <row r="9354" spans="50:54" s="79" customFormat="1" ht="0" hidden="1" customHeight="1" x14ac:dyDescent="0.2">
      <c r="AX9354" s="78"/>
      <c r="AZ9354" s="167"/>
      <c r="BA9354" s="77"/>
      <c r="BB9354" s="77"/>
    </row>
    <row r="9355" spans="50:54" s="79" customFormat="1" ht="0" hidden="1" customHeight="1" x14ac:dyDescent="0.2">
      <c r="AX9355" s="78"/>
      <c r="AZ9355" s="167"/>
      <c r="BA9355" s="77"/>
      <c r="BB9355" s="77"/>
    </row>
    <row r="9356" spans="50:54" s="79" customFormat="1" ht="0" hidden="1" customHeight="1" x14ac:dyDescent="0.2">
      <c r="AX9356" s="78"/>
      <c r="AZ9356" s="167"/>
      <c r="BA9356" s="77"/>
      <c r="BB9356" s="77"/>
    </row>
    <row r="9357" spans="50:54" s="79" customFormat="1" ht="0" hidden="1" customHeight="1" x14ac:dyDescent="0.2">
      <c r="AX9357" s="78"/>
      <c r="AZ9357" s="167"/>
      <c r="BA9357" s="77"/>
      <c r="BB9357" s="77"/>
    </row>
    <row r="9358" spans="50:54" s="79" customFormat="1" ht="0" hidden="1" customHeight="1" x14ac:dyDescent="0.2">
      <c r="AX9358" s="78"/>
      <c r="AZ9358" s="167"/>
      <c r="BA9358" s="77"/>
      <c r="BB9358" s="77"/>
    </row>
    <row r="9359" spans="50:54" s="79" customFormat="1" ht="0" hidden="1" customHeight="1" x14ac:dyDescent="0.2">
      <c r="AX9359" s="78"/>
      <c r="AZ9359" s="167"/>
      <c r="BA9359" s="77"/>
      <c r="BB9359" s="77"/>
    </row>
    <row r="9360" spans="50:54" s="79" customFormat="1" ht="0" hidden="1" customHeight="1" x14ac:dyDescent="0.2">
      <c r="AX9360" s="78"/>
      <c r="AZ9360" s="167"/>
      <c r="BA9360" s="77"/>
      <c r="BB9360" s="77"/>
    </row>
    <row r="9361" spans="50:54" s="79" customFormat="1" ht="0" hidden="1" customHeight="1" x14ac:dyDescent="0.2">
      <c r="AX9361" s="78"/>
      <c r="AZ9361" s="167"/>
      <c r="BA9361" s="77"/>
      <c r="BB9361" s="77"/>
    </row>
    <row r="9362" spans="50:54" s="79" customFormat="1" ht="0" hidden="1" customHeight="1" x14ac:dyDescent="0.2">
      <c r="AX9362" s="78"/>
      <c r="AZ9362" s="167"/>
      <c r="BA9362" s="77"/>
      <c r="BB9362" s="77"/>
    </row>
    <row r="9363" spans="50:54" s="79" customFormat="1" ht="0" hidden="1" customHeight="1" x14ac:dyDescent="0.2">
      <c r="AX9363" s="78"/>
      <c r="AZ9363" s="167"/>
      <c r="BA9363" s="77"/>
      <c r="BB9363" s="77"/>
    </row>
    <row r="9364" spans="50:54" s="79" customFormat="1" ht="0" hidden="1" customHeight="1" x14ac:dyDescent="0.2">
      <c r="AX9364" s="78"/>
      <c r="AZ9364" s="167"/>
      <c r="BA9364" s="77"/>
      <c r="BB9364" s="77"/>
    </row>
    <row r="9365" spans="50:54" s="79" customFormat="1" ht="0" hidden="1" customHeight="1" x14ac:dyDescent="0.2">
      <c r="AX9365" s="78"/>
      <c r="AZ9365" s="167"/>
      <c r="BA9365" s="77"/>
      <c r="BB9365" s="77"/>
    </row>
    <row r="9366" spans="50:54" s="79" customFormat="1" ht="0" hidden="1" customHeight="1" x14ac:dyDescent="0.2">
      <c r="AX9366" s="78"/>
      <c r="AZ9366" s="167"/>
      <c r="BA9366" s="77"/>
      <c r="BB9366" s="77"/>
    </row>
    <row r="9367" spans="50:54" s="79" customFormat="1" ht="0" hidden="1" customHeight="1" x14ac:dyDescent="0.2">
      <c r="AX9367" s="78"/>
      <c r="AZ9367" s="167"/>
      <c r="BA9367" s="77"/>
      <c r="BB9367" s="77"/>
    </row>
    <row r="9368" spans="50:54" s="79" customFormat="1" ht="0" hidden="1" customHeight="1" x14ac:dyDescent="0.2">
      <c r="AX9368" s="78"/>
      <c r="AZ9368" s="167"/>
      <c r="BA9368" s="77"/>
      <c r="BB9368" s="77"/>
    </row>
    <row r="9369" spans="50:54" s="79" customFormat="1" ht="0" hidden="1" customHeight="1" x14ac:dyDescent="0.2">
      <c r="AX9369" s="78"/>
      <c r="AZ9369" s="167"/>
      <c r="BA9369" s="77"/>
      <c r="BB9369" s="77"/>
    </row>
    <row r="9370" spans="50:54" s="79" customFormat="1" ht="0" hidden="1" customHeight="1" x14ac:dyDescent="0.2">
      <c r="AX9370" s="78"/>
      <c r="AZ9370" s="167"/>
      <c r="BA9370" s="77"/>
      <c r="BB9370" s="77"/>
    </row>
    <row r="9371" spans="50:54" s="79" customFormat="1" ht="0" hidden="1" customHeight="1" x14ac:dyDescent="0.2">
      <c r="AX9371" s="78"/>
      <c r="AZ9371" s="167"/>
      <c r="BA9371" s="77"/>
      <c r="BB9371" s="77"/>
    </row>
    <row r="9372" spans="50:54" s="79" customFormat="1" ht="0" hidden="1" customHeight="1" x14ac:dyDescent="0.2">
      <c r="AX9372" s="78"/>
      <c r="AZ9372" s="167"/>
      <c r="BA9372" s="77"/>
      <c r="BB9372" s="77"/>
    </row>
    <row r="9373" spans="50:54" s="79" customFormat="1" ht="0" hidden="1" customHeight="1" x14ac:dyDescent="0.2">
      <c r="AX9373" s="78"/>
      <c r="AZ9373" s="167"/>
      <c r="BA9373" s="77"/>
      <c r="BB9373" s="77"/>
    </row>
    <row r="9374" spans="50:54" s="79" customFormat="1" ht="0" hidden="1" customHeight="1" x14ac:dyDescent="0.2">
      <c r="AX9374" s="78"/>
      <c r="AZ9374" s="167"/>
      <c r="BA9374" s="77"/>
      <c r="BB9374" s="77"/>
    </row>
    <row r="9375" spans="50:54" s="79" customFormat="1" ht="0" hidden="1" customHeight="1" x14ac:dyDescent="0.2">
      <c r="AX9375" s="78"/>
      <c r="AZ9375" s="167"/>
      <c r="BA9375" s="77"/>
      <c r="BB9375" s="77"/>
    </row>
    <row r="9376" spans="50:54" s="79" customFormat="1" ht="0" hidden="1" customHeight="1" x14ac:dyDescent="0.2">
      <c r="AX9376" s="78"/>
      <c r="AZ9376" s="167"/>
      <c r="BA9376" s="77"/>
      <c r="BB9376" s="77"/>
    </row>
    <row r="9377" spans="50:54" s="79" customFormat="1" ht="0" hidden="1" customHeight="1" x14ac:dyDescent="0.2">
      <c r="AX9377" s="78"/>
      <c r="AZ9377" s="167"/>
      <c r="BA9377" s="77"/>
      <c r="BB9377" s="77"/>
    </row>
    <row r="9378" spans="50:54" s="79" customFormat="1" ht="0" hidden="1" customHeight="1" x14ac:dyDescent="0.2">
      <c r="AX9378" s="78"/>
      <c r="AZ9378" s="167"/>
      <c r="BA9378" s="77"/>
      <c r="BB9378" s="77"/>
    </row>
    <row r="9379" spans="50:54" s="79" customFormat="1" ht="0" hidden="1" customHeight="1" x14ac:dyDescent="0.2">
      <c r="AX9379" s="78"/>
      <c r="AZ9379" s="167"/>
      <c r="BA9379" s="77"/>
      <c r="BB9379" s="77"/>
    </row>
    <row r="9380" spans="50:54" s="79" customFormat="1" ht="0" hidden="1" customHeight="1" x14ac:dyDescent="0.2">
      <c r="AX9380" s="78"/>
      <c r="AZ9380" s="167"/>
      <c r="BA9380" s="77"/>
      <c r="BB9380" s="77"/>
    </row>
    <row r="9381" spans="50:54" s="79" customFormat="1" ht="0" hidden="1" customHeight="1" x14ac:dyDescent="0.2">
      <c r="AX9381" s="78"/>
      <c r="AZ9381" s="167"/>
      <c r="BA9381" s="77"/>
      <c r="BB9381" s="77"/>
    </row>
    <row r="9382" spans="50:54" s="79" customFormat="1" ht="0" hidden="1" customHeight="1" x14ac:dyDescent="0.2">
      <c r="AX9382" s="78"/>
      <c r="AZ9382" s="167"/>
      <c r="BA9382" s="77"/>
      <c r="BB9382" s="77"/>
    </row>
    <row r="9383" spans="50:54" s="79" customFormat="1" ht="0" hidden="1" customHeight="1" x14ac:dyDescent="0.2">
      <c r="AX9383" s="78"/>
      <c r="AZ9383" s="167"/>
      <c r="BA9383" s="77"/>
      <c r="BB9383" s="77"/>
    </row>
    <row r="9384" spans="50:54" s="79" customFormat="1" ht="0" hidden="1" customHeight="1" x14ac:dyDescent="0.2">
      <c r="AX9384" s="78"/>
      <c r="AZ9384" s="167"/>
      <c r="BA9384" s="77"/>
      <c r="BB9384" s="77"/>
    </row>
    <row r="9385" spans="50:54" s="79" customFormat="1" ht="0" hidden="1" customHeight="1" x14ac:dyDescent="0.2">
      <c r="AX9385" s="78"/>
      <c r="AZ9385" s="167"/>
      <c r="BA9385" s="77"/>
      <c r="BB9385" s="77"/>
    </row>
    <row r="9386" spans="50:54" s="79" customFormat="1" ht="0" hidden="1" customHeight="1" x14ac:dyDescent="0.2">
      <c r="AX9386" s="78"/>
      <c r="AZ9386" s="167"/>
      <c r="BA9386" s="77"/>
      <c r="BB9386" s="77"/>
    </row>
    <row r="9387" spans="50:54" s="79" customFormat="1" ht="0" hidden="1" customHeight="1" x14ac:dyDescent="0.2">
      <c r="AX9387" s="78"/>
      <c r="AZ9387" s="167"/>
      <c r="BA9387" s="77"/>
      <c r="BB9387" s="77"/>
    </row>
    <row r="9388" spans="50:54" s="79" customFormat="1" ht="0" hidden="1" customHeight="1" x14ac:dyDescent="0.2">
      <c r="AX9388" s="78"/>
      <c r="AZ9388" s="167"/>
      <c r="BA9388" s="77"/>
      <c r="BB9388" s="77"/>
    </row>
    <row r="9389" spans="50:54" s="79" customFormat="1" ht="0" hidden="1" customHeight="1" x14ac:dyDescent="0.2">
      <c r="AX9389" s="78"/>
      <c r="AZ9389" s="167"/>
      <c r="BA9389" s="77"/>
      <c r="BB9389" s="77"/>
    </row>
    <row r="9390" spans="50:54" s="79" customFormat="1" ht="0" hidden="1" customHeight="1" x14ac:dyDescent="0.2">
      <c r="AX9390" s="78"/>
      <c r="AZ9390" s="167"/>
      <c r="BA9390" s="77"/>
      <c r="BB9390" s="77"/>
    </row>
    <row r="9391" spans="50:54" s="79" customFormat="1" ht="0" hidden="1" customHeight="1" x14ac:dyDescent="0.2">
      <c r="AX9391" s="78"/>
      <c r="AZ9391" s="167"/>
      <c r="BA9391" s="77"/>
      <c r="BB9391" s="77"/>
    </row>
    <row r="9392" spans="50:54" s="79" customFormat="1" ht="0" hidden="1" customHeight="1" x14ac:dyDescent="0.2">
      <c r="AX9392" s="78"/>
      <c r="AZ9392" s="167"/>
      <c r="BA9392" s="77"/>
      <c r="BB9392" s="77"/>
    </row>
    <row r="9393" spans="50:54" s="79" customFormat="1" ht="0" hidden="1" customHeight="1" x14ac:dyDescent="0.2">
      <c r="AX9393" s="78"/>
      <c r="AZ9393" s="167"/>
      <c r="BA9393" s="77"/>
      <c r="BB9393" s="77"/>
    </row>
    <row r="9394" spans="50:54" s="79" customFormat="1" ht="0" hidden="1" customHeight="1" x14ac:dyDescent="0.2">
      <c r="AX9394" s="78"/>
      <c r="AZ9394" s="167"/>
      <c r="BA9394" s="77"/>
      <c r="BB9394" s="77"/>
    </row>
    <row r="9395" spans="50:54" s="79" customFormat="1" ht="0" hidden="1" customHeight="1" x14ac:dyDescent="0.2">
      <c r="AX9395" s="78"/>
      <c r="AZ9395" s="167"/>
      <c r="BA9395" s="77"/>
      <c r="BB9395" s="77"/>
    </row>
    <row r="9396" spans="50:54" s="79" customFormat="1" ht="0" hidden="1" customHeight="1" x14ac:dyDescent="0.2">
      <c r="AX9396" s="78"/>
      <c r="AZ9396" s="167"/>
      <c r="BA9396" s="77"/>
      <c r="BB9396" s="77"/>
    </row>
    <row r="9397" spans="50:54" s="79" customFormat="1" ht="0" hidden="1" customHeight="1" x14ac:dyDescent="0.2">
      <c r="AX9397" s="78"/>
      <c r="AZ9397" s="167"/>
      <c r="BA9397" s="77"/>
      <c r="BB9397" s="77"/>
    </row>
    <row r="9398" spans="50:54" s="79" customFormat="1" ht="0" hidden="1" customHeight="1" x14ac:dyDescent="0.2">
      <c r="AX9398" s="78"/>
      <c r="AZ9398" s="167"/>
      <c r="BA9398" s="77"/>
      <c r="BB9398" s="77"/>
    </row>
    <row r="9399" spans="50:54" s="79" customFormat="1" ht="0" hidden="1" customHeight="1" x14ac:dyDescent="0.2">
      <c r="AX9399" s="78"/>
      <c r="AZ9399" s="167"/>
      <c r="BA9399" s="77"/>
      <c r="BB9399" s="77"/>
    </row>
    <row r="9400" spans="50:54" s="79" customFormat="1" ht="0" hidden="1" customHeight="1" x14ac:dyDescent="0.2">
      <c r="AX9400" s="78"/>
      <c r="AZ9400" s="167"/>
      <c r="BA9400" s="77"/>
      <c r="BB9400" s="77"/>
    </row>
    <row r="9401" spans="50:54" s="79" customFormat="1" ht="0" hidden="1" customHeight="1" x14ac:dyDescent="0.2">
      <c r="AX9401" s="78"/>
      <c r="AZ9401" s="167"/>
      <c r="BA9401" s="77"/>
      <c r="BB9401" s="77"/>
    </row>
    <row r="9402" spans="50:54" s="79" customFormat="1" ht="0" hidden="1" customHeight="1" x14ac:dyDescent="0.2">
      <c r="AX9402" s="78"/>
      <c r="AZ9402" s="167"/>
      <c r="BA9402" s="77"/>
      <c r="BB9402" s="77"/>
    </row>
    <row r="9403" spans="50:54" s="79" customFormat="1" ht="0" hidden="1" customHeight="1" x14ac:dyDescent="0.2">
      <c r="AX9403" s="78"/>
      <c r="AZ9403" s="167"/>
      <c r="BA9403" s="77"/>
      <c r="BB9403" s="77"/>
    </row>
    <row r="9404" spans="50:54" s="79" customFormat="1" ht="0" hidden="1" customHeight="1" x14ac:dyDescent="0.2">
      <c r="AX9404" s="78"/>
      <c r="AZ9404" s="167"/>
      <c r="BA9404" s="77"/>
      <c r="BB9404" s="77"/>
    </row>
    <row r="9405" spans="50:54" s="79" customFormat="1" ht="0" hidden="1" customHeight="1" x14ac:dyDescent="0.2">
      <c r="AX9405" s="78"/>
      <c r="AZ9405" s="167"/>
      <c r="BA9405" s="77"/>
      <c r="BB9405" s="77"/>
    </row>
    <row r="9406" spans="50:54" s="79" customFormat="1" ht="0" hidden="1" customHeight="1" x14ac:dyDescent="0.2">
      <c r="AX9406" s="78"/>
      <c r="AZ9406" s="167"/>
      <c r="BA9406" s="77"/>
      <c r="BB9406" s="77"/>
    </row>
    <row r="9407" spans="50:54" s="79" customFormat="1" ht="0" hidden="1" customHeight="1" x14ac:dyDescent="0.2">
      <c r="AX9407" s="78"/>
      <c r="AZ9407" s="167"/>
      <c r="BA9407" s="77"/>
      <c r="BB9407" s="77"/>
    </row>
    <row r="9408" spans="50:54" s="79" customFormat="1" ht="0" hidden="1" customHeight="1" x14ac:dyDescent="0.2">
      <c r="AX9408" s="78"/>
      <c r="AZ9408" s="167"/>
      <c r="BA9408" s="77"/>
      <c r="BB9408" s="77"/>
    </row>
    <row r="9409" spans="50:54" s="79" customFormat="1" ht="0" hidden="1" customHeight="1" x14ac:dyDescent="0.2">
      <c r="AX9409" s="78"/>
      <c r="AZ9409" s="167"/>
      <c r="BA9409" s="77"/>
      <c r="BB9409" s="77"/>
    </row>
    <row r="9410" spans="50:54" s="79" customFormat="1" ht="0" hidden="1" customHeight="1" x14ac:dyDescent="0.2">
      <c r="AX9410" s="78"/>
      <c r="AZ9410" s="167"/>
      <c r="BA9410" s="77"/>
      <c r="BB9410" s="77"/>
    </row>
    <row r="9411" spans="50:54" s="79" customFormat="1" ht="0" hidden="1" customHeight="1" x14ac:dyDescent="0.2">
      <c r="AX9411" s="78"/>
      <c r="AZ9411" s="167"/>
      <c r="BA9411" s="77"/>
      <c r="BB9411" s="77"/>
    </row>
    <row r="9412" spans="50:54" s="79" customFormat="1" ht="0" hidden="1" customHeight="1" x14ac:dyDescent="0.2">
      <c r="AX9412" s="78"/>
      <c r="AZ9412" s="167"/>
      <c r="BA9412" s="77"/>
      <c r="BB9412" s="77"/>
    </row>
    <row r="9413" spans="50:54" s="79" customFormat="1" ht="0" hidden="1" customHeight="1" x14ac:dyDescent="0.2">
      <c r="AX9413" s="78"/>
      <c r="AZ9413" s="167"/>
      <c r="BA9413" s="77"/>
      <c r="BB9413" s="77"/>
    </row>
    <row r="9414" spans="50:54" s="79" customFormat="1" ht="0" hidden="1" customHeight="1" x14ac:dyDescent="0.2">
      <c r="AX9414" s="78"/>
      <c r="AZ9414" s="167"/>
      <c r="BA9414" s="77"/>
      <c r="BB9414" s="77"/>
    </row>
    <row r="9415" spans="50:54" s="79" customFormat="1" ht="0" hidden="1" customHeight="1" x14ac:dyDescent="0.2">
      <c r="AX9415" s="78"/>
      <c r="AZ9415" s="167"/>
      <c r="BA9415" s="77"/>
      <c r="BB9415" s="77"/>
    </row>
    <row r="9416" spans="50:54" s="79" customFormat="1" ht="0" hidden="1" customHeight="1" x14ac:dyDescent="0.2">
      <c r="AX9416" s="78"/>
      <c r="AZ9416" s="167"/>
      <c r="BA9416" s="77"/>
      <c r="BB9416" s="77"/>
    </row>
    <row r="9417" spans="50:54" s="79" customFormat="1" ht="0" hidden="1" customHeight="1" x14ac:dyDescent="0.2">
      <c r="AX9417" s="78"/>
      <c r="AZ9417" s="167"/>
      <c r="BA9417" s="77"/>
      <c r="BB9417" s="77"/>
    </row>
    <row r="9418" spans="50:54" s="79" customFormat="1" ht="0" hidden="1" customHeight="1" x14ac:dyDescent="0.2">
      <c r="AX9418" s="78"/>
      <c r="AZ9418" s="167"/>
      <c r="BA9418" s="77"/>
      <c r="BB9418" s="77"/>
    </row>
    <row r="9419" spans="50:54" s="79" customFormat="1" ht="0" hidden="1" customHeight="1" x14ac:dyDescent="0.2">
      <c r="AX9419" s="78"/>
      <c r="AZ9419" s="167"/>
      <c r="BA9419" s="77"/>
      <c r="BB9419" s="77"/>
    </row>
    <row r="9420" spans="50:54" s="79" customFormat="1" ht="0" hidden="1" customHeight="1" x14ac:dyDescent="0.2">
      <c r="AX9420" s="78"/>
      <c r="AZ9420" s="167"/>
      <c r="BA9420" s="77"/>
      <c r="BB9420" s="77"/>
    </row>
    <row r="9421" spans="50:54" s="79" customFormat="1" ht="0" hidden="1" customHeight="1" x14ac:dyDescent="0.2">
      <c r="AX9421" s="78"/>
      <c r="AZ9421" s="167"/>
      <c r="BA9421" s="77"/>
      <c r="BB9421" s="77"/>
    </row>
    <row r="9422" spans="50:54" s="79" customFormat="1" ht="0" hidden="1" customHeight="1" x14ac:dyDescent="0.2">
      <c r="AX9422" s="78"/>
      <c r="AZ9422" s="167"/>
      <c r="BA9422" s="77"/>
      <c r="BB9422" s="77"/>
    </row>
    <row r="9423" spans="50:54" s="79" customFormat="1" ht="0" hidden="1" customHeight="1" x14ac:dyDescent="0.2">
      <c r="AX9423" s="78"/>
      <c r="AZ9423" s="167"/>
      <c r="BA9423" s="77"/>
      <c r="BB9423" s="77"/>
    </row>
    <row r="9424" spans="50:54" s="79" customFormat="1" ht="0" hidden="1" customHeight="1" x14ac:dyDescent="0.2">
      <c r="AX9424" s="78"/>
      <c r="AZ9424" s="167"/>
      <c r="BA9424" s="77"/>
      <c r="BB9424" s="77"/>
    </row>
    <row r="9425" spans="50:54" s="79" customFormat="1" ht="0" hidden="1" customHeight="1" x14ac:dyDescent="0.2">
      <c r="AX9425" s="78"/>
      <c r="AZ9425" s="167"/>
      <c r="BA9425" s="77"/>
      <c r="BB9425" s="77"/>
    </row>
    <row r="9426" spans="50:54" s="79" customFormat="1" ht="0" hidden="1" customHeight="1" x14ac:dyDescent="0.2">
      <c r="AX9426" s="78"/>
      <c r="AZ9426" s="167"/>
      <c r="BA9426" s="77"/>
      <c r="BB9426" s="77"/>
    </row>
    <row r="9427" spans="50:54" s="79" customFormat="1" ht="0" hidden="1" customHeight="1" x14ac:dyDescent="0.2">
      <c r="AX9427" s="78"/>
      <c r="AZ9427" s="167"/>
      <c r="BA9427" s="77"/>
      <c r="BB9427" s="77"/>
    </row>
    <row r="9428" spans="50:54" s="79" customFormat="1" ht="0" hidden="1" customHeight="1" x14ac:dyDescent="0.2">
      <c r="AX9428" s="78"/>
      <c r="AZ9428" s="167"/>
      <c r="BA9428" s="77"/>
      <c r="BB9428" s="77"/>
    </row>
    <row r="9429" spans="50:54" s="79" customFormat="1" ht="0" hidden="1" customHeight="1" x14ac:dyDescent="0.2">
      <c r="AX9429" s="78"/>
      <c r="AZ9429" s="167"/>
      <c r="BA9429" s="77"/>
      <c r="BB9429" s="77"/>
    </row>
    <row r="9430" spans="50:54" s="79" customFormat="1" ht="0" hidden="1" customHeight="1" x14ac:dyDescent="0.2">
      <c r="AX9430" s="78"/>
      <c r="AZ9430" s="167"/>
      <c r="BA9430" s="77"/>
      <c r="BB9430" s="77"/>
    </row>
    <row r="9431" spans="50:54" s="79" customFormat="1" ht="0" hidden="1" customHeight="1" x14ac:dyDescent="0.2">
      <c r="AX9431" s="78"/>
      <c r="AZ9431" s="167"/>
      <c r="BA9431" s="77"/>
      <c r="BB9431" s="77"/>
    </row>
    <row r="9432" spans="50:54" s="79" customFormat="1" ht="0" hidden="1" customHeight="1" x14ac:dyDescent="0.2">
      <c r="AX9432" s="78"/>
      <c r="AZ9432" s="167"/>
      <c r="BA9432" s="77"/>
      <c r="BB9432" s="77"/>
    </row>
    <row r="9433" spans="50:54" s="79" customFormat="1" ht="0" hidden="1" customHeight="1" x14ac:dyDescent="0.2">
      <c r="AX9433" s="78"/>
      <c r="AZ9433" s="167"/>
      <c r="BA9433" s="77"/>
      <c r="BB9433" s="77"/>
    </row>
    <row r="9434" spans="50:54" s="79" customFormat="1" ht="0" hidden="1" customHeight="1" x14ac:dyDescent="0.2">
      <c r="AX9434" s="78"/>
      <c r="AZ9434" s="167"/>
      <c r="BA9434" s="77"/>
      <c r="BB9434" s="77"/>
    </row>
    <row r="9435" spans="50:54" s="79" customFormat="1" ht="0" hidden="1" customHeight="1" x14ac:dyDescent="0.2">
      <c r="AX9435" s="78"/>
      <c r="AZ9435" s="167"/>
      <c r="BA9435" s="77"/>
      <c r="BB9435" s="77"/>
    </row>
    <row r="9436" spans="50:54" s="79" customFormat="1" ht="0" hidden="1" customHeight="1" x14ac:dyDescent="0.2">
      <c r="AX9436" s="78"/>
      <c r="AZ9436" s="167"/>
      <c r="BA9436" s="77"/>
      <c r="BB9436" s="77"/>
    </row>
    <row r="9437" spans="50:54" s="79" customFormat="1" ht="0" hidden="1" customHeight="1" x14ac:dyDescent="0.2">
      <c r="AX9437" s="78"/>
      <c r="AZ9437" s="167"/>
      <c r="BA9437" s="77"/>
      <c r="BB9437" s="77"/>
    </row>
    <row r="9438" spans="50:54" s="79" customFormat="1" ht="0" hidden="1" customHeight="1" x14ac:dyDescent="0.2">
      <c r="AX9438" s="78"/>
      <c r="AZ9438" s="167"/>
      <c r="BA9438" s="77"/>
      <c r="BB9438" s="77"/>
    </row>
    <row r="9439" spans="50:54" s="79" customFormat="1" ht="0" hidden="1" customHeight="1" x14ac:dyDescent="0.2">
      <c r="AX9439" s="78"/>
      <c r="AZ9439" s="167"/>
      <c r="BA9439" s="77"/>
      <c r="BB9439" s="77"/>
    </row>
    <row r="9440" spans="50:54" s="79" customFormat="1" ht="0" hidden="1" customHeight="1" x14ac:dyDescent="0.2">
      <c r="AX9440" s="78"/>
      <c r="AZ9440" s="167"/>
      <c r="BA9440" s="77"/>
      <c r="BB9440" s="77"/>
    </row>
    <row r="9441" spans="50:54" s="79" customFormat="1" ht="0" hidden="1" customHeight="1" x14ac:dyDescent="0.2">
      <c r="AX9441" s="78"/>
      <c r="AZ9441" s="167"/>
      <c r="BA9441" s="77"/>
      <c r="BB9441" s="77"/>
    </row>
    <row r="9442" spans="50:54" s="79" customFormat="1" ht="0" hidden="1" customHeight="1" x14ac:dyDescent="0.2">
      <c r="AX9442" s="78"/>
      <c r="AZ9442" s="167"/>
      <c r="BA9442" s="77"/>
      <c r="BB9442" s="77"/>
    </row>
    <row r="9443" spans="50:54" s="79" customFormat="1" ht="0" hidden="1" customHeight="1" x14ac:dyDescent="0.2">
      <c r="AX9443" s="78"/>
      <c r="AZ9443" s="167"/>
      <c r="BA9443" s="77"/>
      <c r="BB9443" s="77"/>
    </row>
    <row r="9444" spans="50:54" s="79" customFormat="1" ht="0" hidden="1" customHeight="1" x14ac:dyDescent="0.2">
      <c r="AX9444" s="78"/>
      <c r="AZ9444" s="167"/>
      <c r="BA9444" s="77"/>
      <c r="BB9444" s="77"/>
    </row>
    <row r="9445" spans="50:54" s="79" customFormat="1" ht="0" hidden="1" customHeight="1" x14ac:dyDescent="0.2">
      <c r="AX9445" s="78"/>
      <c r="AZ9445" s="167"/>
      <c r="BA9445" s="77"/>
      <c r="BB9445" s="77"/>
    </row>
    <row r="9446" spans="50:54" s="79" customFormat="1" ht="0" hidden="1" customHeight="1" x14ac:dyDescent="0.2">
      <c r="AX9446" s="78"/>
      <c r="AZ9446" s="167"/>
      <c r="BA9446" s="77"/>
      <c r="BB9446" s="77"/>
    </row>
    <row r="9447" spans="50:54" s="79" customFormat="1" ht="0" hidden="1" customHeight="1" x14ac:dyDescent="0.2">
      <c r="AX9447" s="78"/>
      <c r="AZ9447" s="167"/>
      <c r="BA9447" s="77"/>
      <c r="BB9447" s="77"/>
    </row>
    <row r="9448" spans="50:54" s="79" customFormat="1" ht="0" hidden="1" customHeight="1" x14ac:dyDescent="0.2">
      <c r="AX9448" s="78"/>
      <c r="AZ9448" s="167"/>
      <c r="BA9448" s="77"/>
      <c r="BB9448" s="77"/>
    </row>
    <row r="9449" spans="50:54" s="79" customFormat="1" ht="0" hidden="1" customHeight="1" x14ac:dyDescent="0.2">
      <c r="AX9449" s="78"/>
      <c r="AZ9449" s="167"/>
      <c r="BA9449" s="77"/>
      <c r="BB9449" s="77"/>
    </row>
    <row r="9450" spans="50:54" s="79" customFormat="1" ht="0" hidden="1" customHeight="1" x14ac:dyDescent="0.2">
      <c r="AX9450" s="78"/>
      <c r="AZ9450" s="167"/>
      <c r="BA9450" s="77"/>
      <c r="BB9450" s="77"/>
    </row>
    <row r="9451" spans="50:54" s="79" customFormat="1" ht="0" hidden="1" customHeight="1" x14ac:dyDescent="0.2">
      <c r="AX9451" s="78"/>
      <c r="AZ9451" s="167"/>
      <c r="BA9451" s="77"/>
      <c r="BB9451" s="77"/>
    </row>
    <row r="9452" spans="50:54" s="79" customFormat="1" ht="0" hidden="1" customHeight="1" x14ac:dyDescent="0.2">
      <c r="AX9452" s="78"/>
      <c r="AZ9452" s="167"/>
      <c r="BA9452" s="77"/>
      <c r="BB9452" s="77"/>
    </row>
    <row r="9453" spans="50:54" s="79" customFormat="1" ht="0" hidden="1" customHeight="1" x14ac:dyDescent="0.2">
      <c r="AX9453" s="78"/>
      <c r="AZ9453" s="167"/>
      <c r="BA9453" s="77"/>
      <c r="BB9453" s="77"/>
    </row>
    <row r="9454" spans="50:54" s="79" customFormat="1" ht="0" hidden="1" customHeight="1" x14ac:dyDescent="0.2">
      <c r="AX9454" s="78"/>
      <c r="AZ9454" s="167"/>
      <c r="BA9454" s="77"/>
      <c r="BB9454" s="77"/>
    </row>
    <row r="9455" spans="50:54" s="79" customFormat="1" ht="0" hidden="1" customHeight="1" x14ac:dyDescent="0.2">
      <c r="AX9455" s="78"/>
      <c r="AZ9455" s="167"/>
      <c r="BA9455" s="77"/>
      <c r="BB9455" s="77"/>
    </row>
    <row r="9456" spans="50:54" s="79" customFormat="1" ht="0" hidden="1" customHeight="1" x14ac:dyDescent="0.2">
      <c r="AX9456" s="78"/>
      <c r="AZ9456" s="167"/>
      <c r="BA9456" s="77"/>
      <c r="BB9456" s="77"/>
    </row>
    <row r="9457" spans="50:54" s="79" customFormat="1" ht="0" hidden="1" customHeight="1" x14ac:dyDescent="0.2">
      <c r="AX9457" s="78"/>
      <c r="AZ9457" s="167"/>
      <c r="BA9457" s="77"/>
      <c r="BB9457" s="77"/>
    </row>
    <row r="9458" spans="50:54" s="79" customFormat="1" ht="0" hidden="1" customHeight="1" x14ac:dyDescent="0.2">
      <c r="AX9458" s="78"/>
      <c r="AZ9458" s="167"/>
      <c r="BA9458" s="77"/>
      <c r="BB9458" s="77"/>
    </row>
    <row r="9459" spans="50:54" s="79" customFormat="1" ht="0" hidden="1" customHeight="1" x14ac:dyDescent="0.2">
      <c r="AX9459" s="78"/>
      <c r="AZ9459" s="167"/>
      <c r="BA9459" s="77"/>
      <c r="BB9459" s="77"/>
    </row>
    <row r="9460" spans="50:54" s="79" customFormat="1" ht="0" hidden="1" customHeight="1" x14ac:dyDescent="0.2">
      <c r="AX9460" s="78"/>
      <c r="AZ9460" s="167"/>
      <c r="BA9460" s="77"/>
      <c r="BB9460" s="77"/>
    </row>
    <row r="9461" spans="50:54" s="79" customFormat="1" ht="0" hidden="1" customHeight="1" x14ac:dyDescent="0.2">
      <c r="AX9461" s="78"/>
      <c r="AZ9461" s="167"/>
      <c r="BA9461" s="77"/>
      <c r="BB9461" s="77"/>
    </row>
    <row r="9462" spans="50:54" s="79" customFormat="1" ht="0" hidden="1" customHeight="1" x14ac:dyDescent="0.2">
      <c r="AX9462" s="78"/>
      <c r="AZ9462" s="167"/>
      <c r="BA9462" s="77"/>
      <c r="BB9462" s="77"/>
    </row>
    <row r="9463" spans="50:54" s="79" customFormat="1" ht="0" hidden="1" customHeight="1" x14ac:dyDescent="0.2">
      <c r="AX9463" s="78"/>
      <c r="AZ9463" s="167"/>
      <c r="BA9463" s="77"/>
      <c r="BB9463" s="77"/>
    </row>
    <row r="9464" spans="50:54" s="79" customFormat="1" ht="0" hidden="1" customHeight="1" x14ac:dyDescent="0.2">
      <c r="AX9464" s="78"/>
      <c r="AZ9464" s="167"/>
      <c r="BA9464" s="77"/>
      <c r="BB9464" s="77"/>
    </row>
    <row r="9465" spans="50:54" s="79" customFormat="1" ht="0" hidden="1" customHeight="1" x14ac:dyDescent="0.2">
      <c r="AX9465" s="78"/>
      <c r="AZ9465" s="167"/>
      <c r="BA9465" s="77"/>
      <c r="BB9465" s="77"/>
    </row>
    <row r="9466" spans="50:54" s="79" customFormat="1" ht="0" hidden="1" customHeight="1" x14ac:dyDescent="0.2">
      <c r="AX9466" s="78"/>
      <c r="AZ9466" s="167"/>
      <c r="BA9466" s="77"/>
      <c r="BB9466" s="77"/>
    </row>
    <row r="9467" spans="50:54" s="79" customFormat="1" ht="0" hidden="1" customHeight="1" x14ac:dyDescent="0.2">
      <c r="AX9467" s="78"/>
      <c r="AZ9467" s="167"/>
      <c r="BA9467" s="77"/>
      <c r="BB9467" s="77"/>
    </row>
    <row r="9468" spans="50:54" s="79" customFormat="1" ht="0" hidden="1" customHeight="1" x14ac:dyDescent="0.2">
      <c r="AX9468" s="78"/>
      <c r="AZ9468" s="167"/>
      <c r="BA9468" s="77"/>
      <c r="BB9468" s="77"/>
    </row>
    <row r="9469" spans="50:54" s="79" customFormat="1" ht="0" hidden="1" customHeight="1" x14ac:dyDescent="0.2">
      <c r="AX9469" s="78"/>
      <c r="AZ9469" s="167"/>
      <c r="BA9469" s="77"/>
      <c r="BB9469" s="77"/>
    </row>
    <row r="9470" spans="50:54" s="79" customFormat="1" ht="0" hidden="1" customHeight="1" x14ac:dyDescent="0.2">
      <c r="AX9470" s="78"/>
      <c r="AZ9470" s="167"/>
      <c r="BA9470" s="77"/>
      <c r="BB9470" s="77"/>
    </row>
    <row r="9471" spans="50:54" s="79" customFormat="1" ht="0" hidden="1" customHeight="1" x14ac:dyDescent="0.2">
      <c r="AX9471" s="78"/>
      <c r="AZ9471" s="167"/>
      <c r="BA9471" s="77"/>
      <c r="BB9471" s="77"/>
    </row>
    <row r="9472" spans="50:54" s="79" customFormat="1" ht="0" hidden="1" customHeight="1" x14ac:dyDescent="0.2">
      <c r="AX9472" s="78"/>
      <c r="AZ9472" s="167"/>
      <c r="BA9472" s="77"/>
      <c r="BB9472" s="77"/>
    </row>
    <row r="9473" spans="50:54" s="79" customFormat="1" ht="0" hidden="1" customHeight="1" x14ac:dyDescent="0.2">
      <c r="AX9473" s="78"/>
      <c r="AZ9473" s="167"/>
      <c r="BA9473" s="77"/>
      <c r="BB9473" s="77"/>
    </row>
    <row r="9474" spans="50:54" s="79" customFormat="1" ht="0" hidden="1" customHeight="1" x14ac:dyDescent="0.2">
      <c r="AX9474" s="78"/>
      <c r="AZ9474" s="167"/>
      <c r="BA9474" s="77"/>
      <c r="BB9474" s="77"/>
    </row>
    <row r="9475" spans="50:54" s="79" customFormat="1" ht="0" hidden="1" customHeight="1" x14ac:dyDescent="0.2">
      <c r="AX9475" s="78"/>
      <c r="AZ9475" s="167"/>
      <c r="BA9475" s="77"/>
      <c r="BB9475" s="77"/>
    </row>
    <row r="9476" spans="50:54" s="79" customFormat="1" ht="0" hidden="1" customHeight="1" x14ac:dyDescent="0.2">
      <c r="AX9476" s="78"/>
      <c r="AZ9476" s="167"/>
      <c r="BA9476" s="77"/>
      <c r="BB9476" s="77"/>
    </row>
    <row r="9477" spans="50:54" s="79" customFormat="1" ht="0" hidden="1" customHeight="1" x14ac:dyDescent="0.2">
      <c r="AX9477" s="78"/>
      <c r="AZ9477" s="167"/>
      <c r="BA9477" s="77"/>
      <c r="BB9477" s="77"/>
    </row>
    <row r="9478" spans="50:54" s="79" customFormat="1" ht="0" hidden="1" customHeight="1" x14ac:dyDescent="0.2">
      <c r="AX9478" s="78"/>
      <c r="AZ9478" s="167"/>
      <c r="BA9478" s="77"/>
      <c r="BB9478" s="77"/>
    </row>
    <row r="9479" spans="50:54" s="79" customFormat="1" ht="0" hidden="1" customHeight="1" x14ac:dyDescent="0.2">
      <c r="AX9479" s="78"/>
      <c r="AZ9479" s="167"/>
      <c r="BA9479" s="77"/>
      <c r="BB9479" s="77"/>
    </row>
    <row r="9480" spans="50:54" s="79" customFormat="1" ht="0" hidden="1" customHeight="1" x14ac:dyDescent="0.2">
      <c r="AX9480" s="78"/>
      <c r="AZ9480" s="167"/>
      <c r="BA9480" s="77"/>
      <c r="BB9480" s="77"/>
    </row>
    <row r="9481" spans="50:54" s="79" customFormat="1" ht="0" hidden="1" customHeight="1" x14ac:dyDescent="0.2">
      <c r="AX9481" s="78"/>
      <c r="AZ9481" s="167"/>
      <c r="BA9481" s="77"/>
      <c r="BB9481" s="77"/>
    </row>
    <row r="9482" spans="50:54" s="79" customFormat="1" ht="0" hidden="1" customHeight="1" x14ac:dyDescent="0.2">
      <c r="AX9482" s="78"/>
      <c r="AZ9482" s="167"/>
      <c r="BA9482" s="77"/>
      <c r="BB9482" s="77"/>
    </row>
    <row r="9483" spans="50:54" s="79" customFormat="1" ht="0" hidden="1" customHeight="1" x14ac:dyDescent="0.2">
      <c r="AX9483" s="78"/>
      <c r="AZ9483" s="167"/>
      <c r="BA9483" s="77"/>
      <c r="BB9483" s="77"/>
    </row>
    <row r="9484" spans="50:54" s="79" customFormat="1" ht="0" hidden="1" customHeight="1" x14ac:dyDescent="0.2">
      <c r="AX9484" s="78"/>
      <c r="AZ9484" s="167"/>
      <c r="BA9484" s="77"/>
      <c r="BB9484" s="77"/>
    </row>
    <row r="9485" spans="50:54" s="79" customFormat="1" ht="0" hidden="1" customHeight="1" x14ac:dyDescent="0.2">
      <c r="AX9485" s="78"/>
      <c r="AZ9485" s="167"/>
      <c r="BA9485" s="77"/>
      <c r="BB9485" s="77"/>
    </row>
    <row r="9486" spans="50:54" s="79" customFormat="1" ht="0" hidden="1" customHeight="1" x14ac:dyDescent="0.2">
      <c r="AX9486" s="78"/>
      <c r="AZ9486" s="167"/>
      <c r="BA9486" s="77"/>
      <c r="BB9486" s="77"/>
    </row>
    <row r="9487" spans="50:54" s="79" customFormat="1" ht="0" hidden="1" customHeight="1" x14ac:dyDescent="0.2">
      <c r="AX9487" s="78"/>
      <c r="AZ9487" s="167"/>
      <c r="BA9487" s="77"/>
      <c r="BB9487" s="77"/>
    </row>
    <row r="9488" spans="50:54" s="79" customFormat="1" ht="0" hidden="1" customHeight="1" x14ac:dyDescent="0.2">
      <c r="AX9488" s="78"/>
      <c r="AZ9488" s="167"/>
      <c r="BA9488" s="77"/>
      <c r="BB9488" s="77"/>
    </row>
    <row r="9489" spans="50:54" s="79" customFormat="1" ht="0" hidden="1" customHeight="1" x14ac:dyDescent="0.2">
      <c r="AX9489" s="78"/>
      <c r="AZ9489" s="167"/>
      <c r="BA9489" s="77"/>
      <c r="BB9489" s="77"/>
    </row>
    <row r="9490" spans="50:54" s="79" customFormat="1" ht="0" hidden="1" customHeight="1" x14ac:dyDescent="0.2">
      <c r="AX9490" s="78"/>
      <c r="AZ9490" s="167"/>
      <c r="BA9490" s="77"/>
      <c r="BB9490" s="77"/>
    </row>
    <row r="9491" spans="50:54" s="79" customFormat="1" ht="0" hidden="1" customHeight="1" x14ac:dyDescent="0.2">
      <c r="AX9491" s="78"/>
      <c r="AZ9491" s="167"/>
      <c r="BA9491" s="77"/>
      <c r="BB9491" s="77"/>
    </row>
    <row r="9492" spans="50:54" s="79" customFormat="1" ht="0" hidden="1" customHeight="1" x14ac:dyDescent="0.2">
      <c r="AX9492" s="78"/>
      <c r="AZ9492" s="167"/>
      <c r="BA9492" s="77"/>
      <c r="BB9492" s="77"/>
    </row>
    <row r="9493" spans="50:54" s="79" customFormat="1" ht="0" hidden="1" customHeight="1" x14ac:dyDescent="0.2">
      <c r="AX9493" s="78"/>
      <c r="AZ9493" s="167"/>
      <c r="BA9493" s="77"/>
      <c r="BB9493" s="77"/>
    </row>
    <row r="9494" spans="50:54" s="79" customFormat="1" ht="0" hidden="1" customHeight="1" x14ac:dyDescent="0.2">
      <c r="AX9494" s="78"/>
      <c r="AZ9494" s="167"/>
      <c r="BA9494" s="77"/>
      <c r="BB9494" s="77"/>
    </row>
    <row r="9495" spans="50:54" s="79" customFormat="1" ht="0" hidden="1" customHeight="1" x14ac:dyDescent="0.2">
      <c r="AX9495" s="78"/>
      <c r="AZ9495" s="167"/>
      <c r="BA9495" s="77"/>
      <c r="BB9495" s="77"/>
    </row>
    <row r="9496" spans="50:54" s="79" customFormat="1" ht="0" hidden="1" customHeight="1" x14ac:dyDescent="0.2">
      <c r="AX9496" s="78"/>
      <c r="AZ9496" s="167"/>
      <c r="BA9496" s="77"/>
      <c r="BB9496" s="77"/>
    </row>
    <row r="9497" spans="50:54" s="79" customFormat="1" ht="0" hidden="1" customHeight="1" x14ac:dyDescent="0.2">
      <c r="AX9497" s="78"/>
      <c r="AZ9497" s="167"/>
      <c r="BA9497" s="77"/>
      <c r="BB9497" s="77"/>
    </row>
    <row r="9498" spans="50:54" s="79" customFormat="1" ht="0" hidden="1" customHeight="1" x14ac:dyDescent="0.2">
      <c r="AX9498" s="78"/>
      <c r="AZ9498" s="167"/>
      <c r="BA9498" s="77"/>
      <c r="BB9498" s="77"/>
    </row>
    <row r="9499" spans="50:54" s="79" customFormat="1" ht="0" hidden="1" customHeight="1" x14ac:dyDescent="0.2">
      <c r="AX9499" s="78"/>
      <c r="AZ9499" s="167"/>
      <c r="BA9499" s="77"/>
      <c r="BB9499" s="77"/>
    </row>
    <row r="9500" spans="50:54" s="79" customFormat="1" ht="0" hidden="1" customHeight="1" x14ac:dyDescent="0.2">
      <c r="AX9500" s="78"/>
      <c r="AZ9500" s="167"/>
      <c r="BA9500" s="77"/>
      <c r="BB9500" s="77"/>
    </row>
    <row r="9501" spans="50:54" s="79" customFormat="1" ht="0" hidden="1" customHeight="1" x14ac:dyDescent="0.2">
      <c r="AX9501" s="78"/>
      <c r="AZ9501" s="167"/>
      <c r="BA9501" s="77"/>
      <c r="BB9501" s="77"/>
    </row>
    <row r="9502" spans="50:54" s="79" customFormat="1" ht="0" hidden="1" customHeight="1" x14ac:dyDescent="0.2">
      <c r="AX9502" s="78"/>
      <c r="AZ9502" s="167"/>
      <c r="BA9502" s="77"/>
      <c r="BB9502" s="77"/>
    </row>
    <row r="9503" spans="50:54" s="79" customFormat="1" ht="0" hidden="1" customHeight="1" x14ac:dyDescent="0.2">
      <c r="AX9503" s="78"/>
      <c r="AZ9503" s="167"/>
      <c r="BA9503" s="77"/>
      <c r="BB9503" s="77"/>
    </row>
    <row r="9504" spans="50:54" s="79" customFormat="1" ht="0" hidden="1" customHeight="1" x14ac:dyDescent="0.2">
      <c r="AX9504" s="78"/>
      <c r="AZ9504" s="167"/>
      <c r="BA9504" s="77"/>
      <c r="BB9504" s="77"/>
    </row>
    <row r="9505" spans="50:54" s="79" customFormat="1" ht="0" hidden="1" customHeight="1" x14ac:dyDescent="0.2">
      <c r="AX9505" s="78"/>
      <c r="AZ9505" s="167"/>
      <c r="BA9505" s="77"/>
      <c r="BB9505" s="77"/>
    </row>
    <row r="9506" spans="50:54" s="79" customFormat="1" ht="0" hidden="1" customHeight="1" x14ac:dyDescent="0.2">
      <c r="AX9506" s="78"/>
      <c r="AZ9506" s="167"/>
      <c r="BA9506" s="77"/>
      <c r="BB9506" s="77"/>
    </row>
    <row r="9507" spans="50:54" s="79" customFormat="1" ht="0" hidden="1" customHeight="1" x14ac:dyDescent="0.2">
      <c r="AX9507" s="78"/>
      <c r="AZ9507" s="167"/>
      <c r="BA9507" s="77"/>
      <c r="BB9507" s="77"/>
    </row>
    <row r="9508" spans="50:54" s="79" customFormat="1" ht="0" hidden="1" customHeight="1" x14ac:dyDescent="0.2">
      <c r="AX9508" s="78"/>
      <c r="AZ9508" s="167"/>
      <c r="BA9508" s="77"/>
      <c r="BB9508" s="77"/>
    </row>
    <row r="9509" spans="50:54" s="79" customFormat="1" ht="0" hidden="1" customHeight="1" x14ac:dyDescent="0.2">
      <c r="AX9509" s="78"/>
      <c r="AZ9509" s="167"/>
      <c r="BA9509" s="77"/>
      <c r="BB9509" s="77"/>
    </row>
    <row r="9510" spans="50:54" s="79" customFormat="1" ht="0" hidden="1" customHeight="1" x14ac:dyDescent="0.2">
      <c r="AX9510" s="78"/>
      <c r="AZ9510" s="167"/>
      <c r="BA9510" s="77"/>
      <c r="BB9510" s="77"/>
    </row>
    <row r="9511" spans="50:54" s="79" customFormat="1" ht="0" hidden="1" customHeight="1" x14ac:dyDescent="0.2">
      <c r="AX9511" s="78"/>
      <c r="AZ9511" s="167"/>
      <c r="BA9511" s="77"/>
      <c r="BB9511" s="77"/>
    </row>
    <row r="9512" spans="50:54" s="79" customFormat="1" ht="0" hidden="1" customHeight="1" x14ac:dyDescent="0.2">
      <c r="AX9512" s="78"/>
      <c r="AZ9512" s="167"/>
      <c r="BA9512" s="77"/>
      <c r="BB9512" s="77"/>
    </row>
    <row r="9513" spans="50:54" s="79" customFormat="1" ht="0" hidden="1" customHeight="1" x14ac:dyDescent="0.2">
      <c r="AX9513" s="78"/>
      <c r="AZ9513" s="167"/>
      <c r="BA9513" s="77"/>
      <c r="BB9513" s="77"/>
    </row>
    <row r="9514" spans="50:54" s="79" customFormat="1" ht="0" hidden="1" customHeight="1" x14ac:dyDescent="0.2">
      <c r="AX9514" s="78"/>
      <c r="AZ9514" s="167"/>
      <c r="BA9514" s="77"/>
      <c r="BB9514" s="77"/>
    </row>
    <row r="9515" spans="50:54" s="79" customFormat="1" ht="0" hidden="1" customHeight="1" x14ac:dyDescent="0.2">
      <c r="AX9515" s="78"/>
      <c r="AZ9515" s="167"/>
      <c r="BA9515" s="77"/>
      <c r="BB9515" s="77"/>
    </row>
    <row r="9516" spans="50:54" s="79" customFormat="1" ht="0" hidden="1" customHeight="1" x14ac:dyDescent="0.2">
      <c r="AX9516" s="78"/>
      <c r="AZ9516" s="167"/>
      <c r="BA9516" s="77"/>
      <c r="BB9516" s="77"/>
    </row>
    <row r="9517" spans="50:54" s="79" customFormat="1" ht="0" hidden="1" customHeight="1" x14ac:dyDescent="0.2">
      <c r="AX9517" s="78"/>
      <c r="AZ9517" s="167"/>
      <c r="BA9517" s="77"/>
      <c r="BB9517" s="77"/>
    </row>
    <row r="9518" spans="50:54" s="79" customFormat="1" ht="0" hidden="1" customHeight="1" x14ac:dyDescent="0.2">
      <c r="AX9518" s="78"/>
      <c r="AZ9518" s="167"/>
      <c r="BA9518" s="77"/>
      <c r="BB9518" s="77"/>
    </row>
    <row r="9519" spans="50:54" s="79" customFormat="1" ht="0" hidden="1" customHeight="1" x14ac:dyDescent="0.2">
      <c r="AX9519" s="78"/>
      <c r="AZ9519" s="167"/>
      <c r="BA9519" s="77"/>
      <c r="BB9519" s="77"/>
    </row>
    <row r="9520" spans="50:54" s="79" customFormat="1" ht="0" hidden="1" customHeight="1" x14ac:dyDescent="0.2">
      <c r="AX9520" s="78"/>
      <c r="AZ9520" s="167"/>
      <c r="BA9520" s="77"/>
      <c r="BB9520" s="77"/>
    </row>
    <row r="9521" spans="50:54" s="79" customFormat="1" ht="0" hidden="1" customHeight="1" x14ac:dyDescent="0.2">
      <c r="AX9521" s="78"/>
      <c r="AZ9521" s="167"/>
      <c r="BA9521" s="77"/>
      <c r="BB9521" s="77"/>
    </row>
    <row r="9522" spans="50:54" s="79" customFormat="1" ht="0" hidden="1" customHeight="1" x14ac:dyDescent="0.2">
      <c r="AX9522" s="78"/>
      <c r="AZ9522" s="167"/>
      <c r="BA9522" s="77"/>
      <c r="BB9522" s="77"/>
    </row>
    <row r="9523" spans="50:54" s="79" customFormat="1" ht="0" hidden="1" customHeight="1" x14ac:dyDescent="0.2">
      <c r="AX9523" s="78"/>
      <c r="AZ9523" s="167"/>
      <c r="BA9523" s="77"/>
      <c r="BB9523" s="77"/>
    </row>
    <row r="9524" spans="50:54" s="79" customFormat="1" ht="0" hidden="1" customHeight="1" x14ac:dyDescent="0.2">
      <c r="AX9524" s="78"/>
      <c r="AZ9524" s="167"/>
      <c r="BA9524" s="77"/>
      <c r="BB9524" s="77"/>
    </row>
    <row r="9525" spans="50:54" s="79" customFormat="1" ht="0" hidden="1" customHeight="1" x14ac:dyDescent="0.2">
      <c r="AX9525" s="78"/>
      <c r="AZ9525" s="167"/>
      <c r="BA9525" s="77"/>
      <c r="BB9525" s="77"/>
    </row>
    <row r="9526" spans="50:54" s="79" customFormat="1" ht="0" hidden="1" customHeight="1" x14ac:dyDescent="0.2">
      <c r="AX9526" s="78"/>
      <c r="AZ9526" s="167"/>
      <c r="BA9526" s="77"/>
      <c r="BB9526" s="77"/>
    </row>
    <row r="9527" spans="50:54" s="79" customFormat="1" ht="0" hidden="1" customHeight="1" x14ac:dyDescent="0.2">
      <c r="AX9527" s="78"/>
      <c r="AZ9527" s="167"/>
      <c r="BA9527" s="77"/>
      <c r="BB9527" s="77"/>
    </row>
    <row r="9528" spans="50:54" s="79" customFormat="1" ht="0" hidden="1" customHeight="1" x14ac:dyDescent="0.2">
      <c r="AX9528" s="78"/>
      <c r="AZ9528" s="167"/>
      <c r="BA9528" s="77"/>
      <c r="BB9528" s="77"/>
    </row>
    <row r="9529" spans="50:54" s="79" customFormat="1" ht="0" hidden="1" customHeight="1" x14ac:dyDescent="0.2">
      <c r="AX9529" s="78"/>
      <c r="AZ9529" s="167"/>
      <c r="BA9529" s="77"/>
      <c r="BB9529" s="77"/>
    </row>
    <row r="9530" spans="50:54" s="79" customFormat="1" ht="0" hidden="1" customHeight="1" x14ac:dyDescent="0.2">
      <c r="AX9530" s="78"/>
      <c r="AZ9530" s="167"/>
      <c r="BA9530" s="77"/>
      <c r="BB9530" s="77"/>
    </row>
    <row r="9531" spans="50:54" s="79" customFormat="1" ht="0" hidden="1" customHeight="1" x14ac:dyDescent="0.2">
      <c r="AX9531" s="78"/>
      <c r="AZ9531" s="167"/>
      <c r="BA9531" s="77"/>
      <c r="BB9531" s="77"/>
    </row>
    <row r="9532" spans="50:54" s="79" customFormat="1" ht="0" hidden="1" customHeight="1" x14ac:dyDescent="0.2">
      <c r="AX9532" s="78"/>
      <c r="AZ9532" s="167"/>
      <c r="BA9532" s="77"/>
      <c r="BB9532" s="77"/>
    </row>
    <row r="9533" spans="50:54" s="79" customFormat="1" ht="0" hidden="1" customHeight="1" x14ac:dyDescent="0.2">
      <c r="AX9533" s="78"/>
      <c r="AZ9533" s="167"/>
      <c r="BA9533" s="77"/>
      <c r="BB9533" s="77"/>
    </row>
    <row r="9534" spans="50:54" s="79" customFormat="1" ht="0" hidden="1" customHeight="1" x14ac:dyDescent="0.2">
      <c r="AX9534" s="78"/>
      <c r="AZ9534" s="167"/>
      <c r="BA9534" s="77"/>
      <c r="BB9534" s="77"/>
    </row>
    <row r="9535" spans="50:54" s="79" customFormat="1" ht="0" hidden="1" customHeight="1" x14ac:dyDescent="0.2">
      <c r="AX9535" s="78"/>
      <c r="AZ9535" s="167"/>
      <c r="BA9535" s="77"/>
      <c r="BB9535" s="77"/>
    </row>
    <row r="9536" spans="50:54" s="79" customFormat="1" ht="0" hidden="1" customHeight="1" x14ac:dyDescent="0.2">
      <c r="AX9536" s="78"/>
      <c r="AZ9536" s="167"/>
      <c r="BA9536" s="77"/>
      <c r="BB9536" s="77"/>
    </row>
    <row r="9537" spans="50:54" s="79" customFormat="1" ht="0" hidden="1" customHeight="1" x14ac:dyDescent="0.2">
      <c r="AX9537" s="78"/>
      <c r="AZ9537" s="167"/>
      <c r="BA9537" s="77"/>
      <c r="BB9537" s="77"/>
    </row>
    <row r="9538" spans="50:54" s="79" customFormat="1" ht="0" hidden="1" customHeight="1" x14ac:dyDescent="0.2">
      <c r="AX9538" s="78"/>
      <c r="AZ9538" s="167"/>
      <c r="BA9538" s="77"/>
      <c r="BB9538" s="77"/>
    </row>
    <row r="9539" spans="50:54" s="79" customFormat="1" ht="0" hidden="1" customHeight="1" x14ac:dyDescent="0.2">
      <c r="AX9539" s="78"/>
      <c r="AZ9539" s="167"/>
      <c r="BA9539" s="77"/>
      <c r="BB9539" s="77"/>
    </row>
    <row r="9540" spans="50:54" s="79" customFormat="1" ht="0" hidden="1" customHeight="1" x14ac:dyDescent="0.2">
      <c r="AX9540" s="78"/>
      <c r="AZ9540" s="167"/>
      <c r="BA9540" s="77"/>
      <c r="BB9540" s="77"/>
    </row>
    <row r="9541" spans="50:54" s="79" customFormat="1" ht="0" hidden="1" customHeight="1" x14ac:dyDescent="0.2">
      <c r="AX9541" s="78"/>
      <c r="AZ9541" s="167"/>
      <c r="BA9541" s="77"/>
      <c r="BB9541" s="77"/>
    </row>
    <row r="9542" spans="50:54" s="79" customFormat="1" ht="0" hidden="1" customHeight="1" x14ac:dyDescent="0.2">
      <c r="AX9542" s="78"/>
      <c r="AZ9542" s="167"/>
      <c r="BA9542" s="77"/>
      <c r="BB9542" s="77"/>
    </row>
    <row r="9543" spans="50:54" s="79" customFormat="1" ht="0" hidden="1" customHeight="1" x14ac:dyDescent="0.2">
      <c r="AX9543" s="78"/>
      <c r="AZ9543" s="167"/>
      <c r="BA9543" s="77"/>
      <c r="BB9543" s="77"/>
    </row>
    <row r="9544" spans="50:54" s="79" customFormat="1" ht="0" hidden="1" customHeight="1" x14ac:dyDescent="0.2">
      <c r="AX9544" s="78"/>
      <c r="AZ9544" s="167"/>
      <c r="BA9544" s="77"/>
      <c r="BB9544" s="77"/>
    </row>
    <row r="9545" spans="50:54" s="79" customFormat="1" ht="0" hidden="1" customHeight="1" x14ac:dyDescent="0.2">
      <c r="AX9545" s="78"/>
      <c r="AZ9545" s="167"/>
      <c r="BA9545" s="77"/>
      <c r="BB9545" s="77"/>
    </row>
    <row r="9546" spans="50:54" s="79" customFormat="1" ht="0" hidden="1" customHeight="1" x14ac:dyDescent="0.2">
      <c r="AX9546" s="78"/>
      <c r="AZ9546" s="167"/>
      <c r="BA9546" s="77"/>
      <c r="BB9546" s="77"/>
    </row>
    <row r="9547" spans="50:54" s="79" customFormat="1" ht="0" hidden="1" customHeight="1" x14ac:dyDescent="0.2">
      <c r="AX9547" s="78"/>
      <c r="AZ9547" s="167"/>
      <c r="BA9547" s="77"/>
      <c r="BB9547" s="77"/>
    </row>
    <row r="9548" spans="50:54" s="79" customFormat="1" ht="0" hidden="1" customHeight="1" x14ac:dyDescent="0.2">
      <c r="AX9548" s="78"/>
      <c r="AZ9548" s="167"/>
      <c r="BA9548" s="77"/>
      <c r="BB9548" s="77"/>
    </row>
    <row r="9549" spans="50:54" s="79" customFormat="1" ht="0" hidden="1" customHeight="1" x14ac:dyDescent="0.2">
      <c r="AX9549" s="78"/>
      <c r="AZ9549" s="167"/>
      <c r="BA9549" s="77"/>
      <c r="BB9549" s="77"/>
    </row>
    <row r="9550" spans="50:54" s="79" customFormat="1" ht="0" hidden="1" customHeight="1" x14ac:dyDescent="0.2">
      <c r="AX9550" s="78"/>
      <c r="AZ9550" s="167"/>
      <c r="BA9550" s="77"/>
      <c r="BB9550" s="77"/>
    </row>
    <row r="9551" spans="50:54" s="79" customFormat="1" ht="0" hidden="1" customHeight="1" x14ac:dyDescent="0.2">
      <c r="AX9551" s="78"/>
      <c r="AZ9551" s="167"/>
      <c r="BA9551" s="77"/>
      <c r="BB9551" s="77"/>
    </row>
    <row r="9552" spans="50:54" s="79" customFormat="1" ht="0" hidden="1" customHeight="1" x14ac:dyDescent="0.2">
      <c r="AX9552" s="78"/>
      <c r="AZ9552" s="167"/>
      <c r="BA9552" s="77"/>
      <c r="BB9552" s="77"/>
    </row>
    <row r="9553" spans="50:54" s="79" customFormat="1" ht="0" hidden="1" customHeight="1" x14ac:dyDescent="0.2">
      <c r="AX9553" s="78"/>
      <c r="AZ9553" s="167"/>
      <c r="BA9553" s="77"/>
      <c r="BB9553" s="77"/>
    </row>
    <row r="9554" spans="50:54" s="79" customFormat="1" ht="0" hidden="1" customHeight="1" x14ac:dyDescent="0.2">
      <c r="AX9554" s="78"/>
      <c r="AZ9554" s="167"/>
      <c r="BA9554" s="77"/>
      <c r="BB9554" s="77"/>
    </row>
    <row r="9555" spans="50:54" s="79" customFormat="1" ht="0" hidden="1" customHeight="1" x14ac:dyDescent="0.2">
      <c r="AX9555" s="78"/>
      <c r="AZ9555" s="167"/>
      <c r="BA9555" s="77"/>
      <c r="BB9555" s="77"/>
    </row>
    <row r="9556" spans="50:54" s="79" customFormat="1" ht="0" hidden="1" customHeight="1" x14ac:dyDescent="0.2">
      <c r="AX9556" s="78"/>
      <c r="AZ9556" s="167"/>
      <c r="BA9556" s="77"/>
      <c r="BB9556" s="77"/>
    </row>
    <row r="9557" spans="50:54" s="79" customFormat="1" ht="0" hidden="1" customHeight="1" x14ac:dyDescent="0.2">
      <c r="AX9557" s="78"/>
      <c r="AZ9557" s="167"/>
      <c r="BA9557" s="77"/>
      <c r="BB9557" s="77"/>
    </row>
    <row r="9558" spans="50:54" s="79" customFormat="1" ht="0" hidden="1" customHeight="1" x14ac:dyDescent="0.2">
      <c r="AX9558" s="78"/>
      <c r="AZ9558" s="167"/>
      <c r="BA9558" s="77"/>
      <c r="BB9558" s="77"/>
    </row>
    <row r="9559" spans="50:54" s="79" customFormat="1" ht="0" hidden="1" customHeight="1" x14ac:dyDescent="0.2">
      <c r="AX9559" s="78"/>
      <c r="AZ9559" s="167"/>
      <c r="BA9559" s="77"/>
      <c r="BB9559" s="77"/>
    </row>
    <row r="9560" spans="50:54" s="79" customFormat="1" ht="0" hidden="1" customHeight="1" x14ac:dyDescent="0.2">
      <c r="AX9560" s="78"/>
      <c r="AZ9560" s="167"/>
      <c r="BA9560" s="77"/>
      <c r="BB9560" s="77"/>
    </row>
    <row r="9561" spans="50:54" s="79" customFormat="1" ht="0" hidden="1" customHeight="1" x14ac:dyDescent="0.2">
      <c r="AX9561" s="78"/>
      <c r="AZ9561" s="167"/>
      <c r="BA9561" s="77"/>
      <c r="BB9561" s="77"/>
    </row>
    <row r="9562" spans="50:54" s="79" customFormat="1" ht="0" hidden="1" customHeight="1" x14ac:dyDescent="0.2">
      <c r="AX9562" s="78"/>
      <c r="AZ9562" s="167"/>
      <c r="BA9562" s="77"/>
      <c r="BB9562" s="77"/>
    </row>
    <row r="9563" spans="50:54" s="79" customFormat="1" ht="0" hidden="1" customHeight="1" x14ac:dyDescent="0.2">
      <c r="AX9563" s="78"/>
      <c r="AZ9563" s="167"/>
      <c r="BA9563" s="77"/>
      <c r="BB9563" s="77"/>
    </row>
    <row r="9564" spans="50:54" s="79" customFormat="1" ht="0" hidden="1" customHeight="1" x14ac:dyDescent="0.2">
      <c r="AX9564" s="78"/>
      <c r="AZ9564" s="167"/>
      <c r="BA9564" s="77"/>
      <c r="BB9564" s="77"/>
    </row>
    <row r="9565" spans="50:54" s="79" customFormat="1" ht="0" hidden="1" customHeight="1" x14ac:dyDescent="0.2">
      <c r="AX9565" s="78"/>
      <c r="AZ9565" s="167"/>
      <c r="BA9565" s="77"/>
      <c r="BB9565" s="77"/>
    </row>
    <row r="9566" spans="50:54" s="79" customFormat="1" ht="0" hidden="1" customHeight="1" x14ac:dyDescent="0.2">
      <c r="AX9566" s="78"/>
      <c r="AZ9566" s="167"/>
      <c r="BA9566" s="77"/>
      <c r="BB9566" s="77"/>
    </row>
    <row r="9567" spans="50:54" s="79" customFormat="1" ht="0" hidden="1" customHeight="1" x14ac:dyDescent="0.2">
      <c r="AX9567" s="78"/>
      <c r="AZ9567" s="167"/>
      <c r="BA9567" s="77"/>
      <c r="BB9567" s="77"/>
    </row>
    <row r="9568" spans="50:54" s="79" customFormat="1" ht="0" hidden="1" customHeight="1" x14ac:dyDescent="0.2">
      <c r="AX9568" s="78"/>
      <c r="AZ9568" s="167"/>
      <c r="BA9568" s="77"/>
      <c r="BB9568" s="77"/>
    </row>
    <row r="9569" spans="50:54" s="79" customFormat="1" ht="0" hidden="1" customHeight="1" x14ac:dyDescent="0.2">
      <c r="AX9569" s="78"/>
      <c r="AZ9569" s="167"/>
      <c r="BA9569" s="77"/>
      <c r="BB9569" s="77"/>
    </row>
    <row r="9570" spans="50:54" s="79" customFormat="1" ht="0" hidden="1" customHeight="1" x14ac:dyDescent="0.2">
      <c r="AX9570" s="78"/>
      <c r="AZ9570" s="167"/>
      <c r="BA9570" s="77"/>
      <c r="BB9570" s="77"/>
    </row>
    <row r="9571" spans="50:54" s="79" customFormat="1" ht="0" hidden="1" customHeight="1" x14ac:dyDescent="0.2">
      <c r="AX9571" s="78"/>
      <c r="AZ9571" s="167"/>
      <c r="BA9571" s="77"/>
      <c r="BB9571" s="77"/>
    </row>
    <row r="9572" spans="50:54" s="79" customFormat="1" ht="0" hidden="1" customHeight="1" x14ac:dyDescent="0.2">
      <c r="AX9572" s="78"/>
      <c r="AZ9572" s="167"/>
      <c r="BA9572" s="77"/>
      <c r="BB9572" s="77"/>
    </row>
    <row r="9573" spans="50:54" s="79" customFormat="1" ht="0" hidden="1" customHeight="1" x14ac:dyDescent="0.2">
      <c r="AX9573" s="78"/>
      <c r="AZ9573" s="167"/>
      <c r="BA9573" s="77"/>
      <c r="BB9573" s="77"/>
    </row>
    <row r="9574" spans="50:54" s="79" customFormat="1" ht="0" hidden="1" customHeight="1" x14ac:dyDescent="0.2">
      <c r="AX9574" s="78"/>
      <c r="AZ9574" s="167"/>
      <c r="BA9574" s="77"/>
      <c r="BB9574" s="77"/>
    </row>
    <row r="9575" spans="50:54" s="79" customFormat="1" ht="0" hidden="1" customHeight="1" x14ac:dyDescent="0.2">
      <c r="AX9575" s="78"/>
      <c r="AZ9575" s="167"/>
      <c r="BA9575" s="77"/>
      <c r="BB9575" s="77"/>
    </row>
    <row r="9576" spans="50:54" s="79" customFormat="1" ht="0" hidden="1" customHeight="1" x14ac:dyDescent="0.2">
      <c r="AX9576" s="78"/>
      <c r="AZ9576" s="167"/>
      <c r="BA9576" s="77"/>
      <c r="BB9576" s="77"/>
    </row>
    <row r="9577" spans="50:54" s="79" customFormat="1" ht="0" hidden="1" customHeight="1" x14ac:dyDescent="0.2">
      <c r="AX9577" s="78"/>
      <c r="AZ9577" s="167"/>
      <c r="BA9577" s="77"/>
      <c r="BB9577" s="77"/>
    </row>
    <row r="9578" spans="50:54" s="79" customFormat="1" ht="0" hidden="1" customHeight="1" x14ac:dyDescent="0.2">
      <c r="AX9578" s="78"/>
      <c r="AZ9578" s="167"/>
      <c r="BA9578" s="77"/>
      <c r="BB9578" s="77"/>
    </row>
    <row r="9579" spans="50:54" s="79" customFormat="1" ht="0" hidden="1" customHeight="1" x14ac:dyDescent="0.2">
      <c r="AX9579" s="78"/>
      <c r="AZ9579" s="167"/>
      <c r="BA9579" s="77"/>
      <c r="BB9579" s="77"/>
    </row>
    <row r="9580" spans="50:54" s="79" customFormat="1" ht="0" hidden="1" customHeight="1" x14ac:dyDescent="0.2">
      <c r="AX9580" s="78"/>
      <c r="AZ9580" s="167"/>
      <c r="BA9580" s="77"/>
      <c r="BB9580" s="77"/>
    </row>
    <row r="9581" spans="50:54" s="79" customFormat="1" ht="0" hidden="1" customHeight="1" x14ac:dyDescent="0.2">
      <c r="AX9581" s="78"/>
      <c r="AZ9581" s="167"/>
      <c r="BA9581" s="77"/>
      <c r="BB9581" s="77"/>
    </row>
    <row r="9582" spans="50:54" s="79" customFormat="1" ht="0" hidden="1" customHeight="1" x14ac:dyDescent="0.2">
      <c r="AX9582" s="78"/>
      <c r="AZ9582" s="167"/>
      <c r="BA9582" s="77"/>
      <c r="BB9582" s="77"/>
    </row>
    <row r="9583" spans="50:54" s="79" customFormat="1" ht="0" hidden="1" customHeight="1" x14ac:dyDescent="0.2">
      <c r="AX9583" s="78"/>
      <c r="AZ9583" s="167"/>
      <c r="BA9583" s="77"/>
      <c r="BB9583" s="77"/>
    </row>
    <row r="9584" spans="50:54" s="79" customFormat="1" ht="0" hidden="1" customHeight="1" x14ac:dyDescent="0.2">
      <c r="AX9584" s="78"/>
      <c r="AZ9584" s="167"/>
      <c r="BA9584" s="77"/>
      <c r="BB9584" s="77"/>
    </row>
    <row r="9585" spans="50:54" s="79" customFormat="1" ht="0" hidden="1" customHeight="1" x14ac:dyDescent="0.2">
      <c r="AX9585" s="78"/>
      <c r="AZ9585" s="167"/>
      <c r="BA9585" s="77"/>
      <c r="BB9585" s="77"/>
    </row>
    <row r="9586" spans="50:54" s="79" customFormat="1" ht="0" hidden="1" customHeight="1" x14ac:dyDescent="0.2">
      <c r="AX9586" s="78"/>
      <c r="AZ9586" s="167"/>
      <c r="BA9586" s="77"/>
      <c r="BB9586" s="77"/>
    </row>
    <row r="9587" spans="50:54" s="79" customFormat="1" ht="0" hidden="1" customHeight="1" x14ac:dyDescent="0.2">
      <c r="AX9587" s="78"/>
      <c r="AZ9587" s="167"/>
      <c r="BA9587" s="77"/>
      <c r="BB9587" s="77"/>
    </row>
    <row r="9588" spans="50:54" s="79" customFormat="1" ht="0" hidden="1" customHeight="1" x14ac:dyDescent="0.2">
      <c r="AX9588" s="78"/>
      <c r="AZ9588" s="167"/>
      <c r="BA9588" s="77"/>
      <c r="BB9588" s="77"/>
    </row>
    <row r="9589" spans="50:54" s="79" customFormat="1" ht="0" hidden="1" customHeight="1" x14ac:dyDescent="0.2">
      <c r="AX9589" s="78"/>
      <c r="AZ9589" s="167"/>
      <c r="BA9589" s="77"/>
      <c r="BB9589" s="77"/>
    </row>
    <row r="9590" spans="50:54" s="79" customFormat="1" ht="0" hidden="1" customHeight="1" x14ac:dyDescent="0.2">
      <c r="AX9590" s="78"/>
      <c r="AZ9590" s="167"/>
      <c r="BA9590" s="77"/>
      <c r="BB9590" s="77"/>
    </row>
    <row r="9591" spans="50:54" s="79" customFormat="1" ht="0" hidden="1" customHeight="1" x14ac:dyDescent="0.2">
      <c r="AX9591" s="78"/>
      <c r="AZ9591" s="167"/>
      <c r="BA9591" s="77"/>
      <c r="BB9591" s="77"/>
    </row>
    <row r="9592" spans="50:54" s="79" customFormat="1" ht="0" hidden="1" customHeight="1" x14ac:dyDescent="0.2">
      <c r="AX9592" s="78"/>
      <c r="AZ9592" s="167"/>
      <c r="BA9592" s="77"/>
      <c r="BB9592" s="77"/>
    </row>
    <row r="9593" spans="50:54" s="79" customFormat="1" ht="0" hidden="1" customHeight="1" x14ac:dyDescent="0.2">
      <c r="AX9593" s="78"/>
      <c r="AZ9593" s="167"/>
      <c r="BA9593" s="77"/>
      <c r="BB9593" s="77"/>
    </row>
    <row r="9594" spans="50:54" s="79" customFormat="1" ht="0" hidden="1" customHeight="1" x14ac:dyDescent="0.2">
      <c r="AX9594" s="78"/>
      <c r="AZ9594" s="167"/>
      <c r="BA9594" s="77"/>
      <c r="BB9594" s="77"/>
    </row>
    <row r="9595" spans="50:54" s="79" customFormat="1" ht="0" hidden="1" customHeight="1" x14ac:dyDescent="0.2">
      <c r="AX9595" s="78"/>
      <c r="AZ9595" s="167"/>
      <c r="BA9595" s="77"/>
      <c r="BB9595" s="77"/>
    </row>
    <row r="9596" spans="50:54" s="79" customFormat="1" ht="0" hidden="1" customHeight="1" x14ac:dyDescent="0.2">
      <c r="AX9596" s="78"/>
      <c r="AZ9596" s="167"/>
      <c r="BA9596" s="77"/>
      <c r="BB9596" s="77"/>
    </row>
    <row r="9597" spans="50:54" s="79" customFormat="1" ht="0" hidden="1" customHeight="1" x14ac:dyDescent="0.2">
      <c r="AX9597" s="78"/>
      <c r="AZ9597" s="167"/>
      <c r="BA9597" s="77"/>
      <c r="BB9597" s="77"/>
    </row>
    <row r="9598" spans="50:54" s="79" customFormat="1" ht="0" hidden="1" customHeight="1" x14ac:dyDescent="0.2">
      <c r="AX9598" s="78"/>
      <c r="AZ9598" s="167"/>
      <c r="BA9598" s="77"/>
      <c r="BB9598" s="77"/>
    </row>
    <row r="9599" spans="50:54" s="79" customFormat="1" ht="0" hidden="1" customHeight="1" x14ac:dyDescent="0.2">
      <c r="AX9599" s="78"/>
      <c r="AZ9599" s="167"/>
      <c r="BA9599" s="77"/>
      <c r="BB9599" s="77"/>
    </row>
    <row r="9600" spans="50:54" s="79" customFormat="1" ht="0" hidden="1" customHeight="1" x14ac:dyDescent="0.2">
      <c r="AX9600" s="78"/>
      <c r="AZ9600" s="167"/>
      <c r="BA9600" s="77"/>
      <c r="BB9600" s="77"/>
    </row>
    <row r="9601" spans="50:54" s="79" customFormat="1" ht="0" hidden="1" customHeight="1" x14ac:dyDescent="0.2">
      <c r="AX9601" s="78"/>
      <c r="AZ9601" s="167"/>
      <c r="BA9601" s="77"/>
      <c r="BB9601" s="77"/>
    </row>
    <row r="9602" spans="50:54" s="79" customFormat="1" ht="0" hidden="1" customHeight="1" x14ac:dyDescent="0.2">
      <c r="AX9602" s="78"/>
      <c r="AZ9602" s="167"/>
      <c r="BA9602" s="77"/>
      <c r="BB9602" s="77"/>
    </row>
    <row r="9603" spans="50:54" s="79" customFormat="1" ht="0" hidden="1" customHeight="1" x14ac:dyDescent="0.2">
      <c r="AX9603" s="78"/>
      <c r="AZ9603" s="167"/>
      <c r="BA9603" s="77"/>
      <c r="BB9603" s="77"/>
    </row>
    <row r="9604" spans="50:54" s="79" customFormat="1" ht="0" hidden="1" customHeight="1" x14ac:dyDescent="0.2">
      <c r="AX9604" s="78"/>
      <c r="AZ9604" s="167"/>
      <c r="BA9604" s="77"/>
      <c r="BB9604" s="77"/>
    </row>
    <row r="9605" spans="50:54" s="79" customFormat="1" ht="0" hidden="1" customHeight="1" x14ac:dyDescent="0.2">
      <c r="AX9605" s="78"/>
      <c r="AZ9605" s="167"/>
      <c r="BA9605" s="77"/>
      <c r="BB9605" s="77"/>
    </row>
    <row r="9606" spans="50:54" s="79" customFormat="1" ht="0" hidden="1" customHeight="1" x14ac:dyDescent="0.2">
      <c r="AX9606" s="78"/>
      <c r="AZ9606" s="167"/>
      <c r="BA9606" s="77"/>
      <c r="BB9606" s="77"/>
    </row>
    <row r="9607" spans="50:54" s="79" customFormat="1" ht="0" hidden="1" customHeight="1" x14ac:dyDescent="0.2">
      <c r="AX9607" s="78"/>
      <c r="AZ9607" s="167"/>
      <c r="BA9607" s="77"/>
      <c r="BB9607" s="77"/>
    </row>
    <row r="9608" spans="50:54" s="79" customFormat="1" ht="0" hidden="1" customHeight="1" x14ac:dyDescent="0.2">
      <c r="AX9608" s="78"/>
      <c r="AZ9608" s="167"/>
      <c r="BA9608" s="77"/>
      <c r="BB9608" s="77"/>
    </row>
    <row r="9609" spans="50:54" s="79" customFormat="1" ht="0" hidden="1" customHeight="1" x14ac:dyDescent="0.2">
      <c r="AX9609" s="78"/>
      <c r="AZ9609" s="167"/>
      <c r="BA9609" s="77"/>
      <c r="BB9609" s="77"/>
    </row>
    <row r="9610" spans="50:54" s="79" customFormat="1" ht="0" hidden="1" customHeight="1" x14ac:dyDescent="0.2">
      <c r="AX9610" s="78"/>
      <c r="AZ9610" s="167"/>
      <c r="BA9610" s="77"/>
      <c r="BB9610" s="77"/>
    </row>
    <row r="9611" spans="50:54" s="79" customFormat="1" ht="0" hidden="1" customHeight="1" x14ac:dyDescent="0.2">
      <c r="AX9611" s="78"/>
      <c r="AZ9611" s="167"/>
      <c r="BA9611" s="77"/>
      <c r="BB9611" s="77"/>
    </row>
    <row r="9612" spans="50:54" s="79" customFormat="1" ht="0" hidden="1" customHeight="1" x14ac:dyDescent="0.2">
      <c r="AX9612" s="78"/>
      <c r="AZ9612" s="167"/>
      <c r="BA9612" s="77"/>
      <c r="BB9612" s="77"/>
    </row>
    <row r="9613" spans="50:54" s="79" customFormat="1" ht="0" hidden="1" customHeight="1" x14ac:dyDescent="0.2">
      <c r="AX9613" s="78"/>
      <c r="AZ9613" s="167"/>
      <c r="BA9613" s="77"/>
      <c r="BB9613" s="77"/>
    </row>
    <row r="9614" spans="50:54" s="79" customFormat="1" ht="0" hidden="1" customHeight="1" x14ac:dyDescent="0.2">
      <c r="AX9614" s="78"/>
      <c r="AZ9614" s="167"/>
      <c r="BA9614" s="77"/>
      <c r="BB9614" s="77"/>
    </row>
    <row r="9615" spans="50:54" s="79" customFormat="1" ht="0" hidden="1" customHeight="1" x14ac:dyDescent="0.2">
      <c r="AX9615" s="78"/>
      <c r="AZ9615" s="167"/>
      <c r="BA9615" s="77"/>
      <c r="BB9615" s="77"/>
    </row>
    <row r="9616" spans="50:54" s="79" customFormat="1" ht="0" hidden="1" customHeight="1" x14ac:dyDescent="0.2">
      <c r="AX9616" s="78"/>
      <c r="AZ9616" s="167"/>
      <c r="BA9616" s="77"/>
      <c r="BB9616" s="77"/>
    </row>
    <row r="9617" spans="50:54" s="79" customFormat="1" ht="0" hidden="1" customHeight="1" x14ac:dyDescent="0.2">
      <c r="AX9617" s="78"/>
      <c r="AZ9617" s="167"/>
      <c r="BA9617" s="77"/>
      <c r="BB9617" s="77"/>
    </row>
    <row r="9618" spans="50:54" s="79" customFormat="1" ht="0" hidden="1" customHeight="1" x14ac:dyDescent="0.2">
      <c r="AX9618" s="78"/>
      <c r="AZ9618" s="167"/>
      <c r="BA9618" s="77"/>
      <c r="BB9618" s="77"/>
    </row>
    <row r="9619" spans="50:54" s="79" customFormat="1" ht="0" hidden="1" customHeight="1" x14ac:dyDescent="0.2">
      <c r="AX9619" s="78"/>
      <c r="AZ9619" s="167"/>
      <c r="BA9619" s="77"/>
      <c r="BB9619" s="77"/>
    </row>
    <row r="9620" spans="50:54" s="79" customFormat="1" ht="0" hidden="1" customHeight="1" x14ac:dyDescent="0.2">
      <c r="AX9620" s="78"/>
      <c r="AZ9620" s="167"/>
      <c r="BA9620" s="77"/>
      <c r="BB9620" s="77"/>
    </row>
    <row r="9621" spans="50:54" s="79" customFormat="1" ht="0" hidden="1" customHeight="1" x14ac:dyDescent="0.2">
      <c r="AX9621" s="78"/>
      <c r="AZ9621" s="167"/>
      <c r="BA9621" s="77"/>
      <c r="BB9621" s="77"/>
    </row>
    <row r="9622" spans="50:54" s="79" customFormat="1" ht="0" hidden="1" customHeight="1" x14ac:dyDescent="0.2">
      <c r="AX9622" s="78"/>
      <c r="AZ9622" s="167"/>
      <c r="BA9622" s="77"/>
      <c r="BB9622" s="77"/>
    </row>
    <row r="9623" spans="50:54" s="79" customFormat="1" ht="0" hidden="1" customHeight="1" x14ac:dyDescent="0.2">
      <c r="AX9623" s="78"/>
      <c r="AZ9623" s="167"/>
      <c r="BA9623" s="77"/>
      <c r="BB9623" s="77"/>
    </row>
    <row r="9624" spans="50:54" s="79" customFormat="1" ht="0" hidden="1" customHeight="1" x14ac:dyDescent="0.2">
      <c r="AX9624" s="78"/>
      <c r="AZ9624" s="167"/>
      <c r="BA9624" s="77"/>
      <c r="BB9624" s="77"/>
    </row>
    <row r="9625" spans="50:54" s="79" customFormat="1" ht="0" hidden="1" customHeight="1" x14ac:dyDescent="0.2">
      <c r="AX9625" s="78"/>
      <c r="AZ9625" s="167"/>
      <c r="BA9625" s="77"/>
      <c r="BB9625" s="77"/>
    </row>
    <row r="9626" spans="50:54" s="79" customFormat="1" ht="0" hidden="1" customHeight="1" x14ac:dyDescent="0.2">
      <c r="AX9626" s="78"/>
      <c r="AZ9626" s="167"/>
      <c r="BA9626" s="77"/>
      <c r="BB9626" s="77"/>
    </row>
    <row r="9627" spans="50:54" s="79" customFormat="1" ht="0" hidden="1" customHeight="1" x14ac:dyDescent="0.2">
      <c r="AX9627" s="78"/>
      <c r="AZ9627" s="167"/>
      <c r="BA9627" s="77"/>
      <c r="BB9627" s="77"/>
    </row>
    <row r="9628" spans="50:54" s="79" customFormat="1" ht="0" hidden="1" customHeight="1" x14ac:dyDescent="0.2">
      <c r="AX9628" s="78"/>
      <c r="AZ9628" s="167"/>
      <c r="BA9628" s="77"/>
      <c r="BB9628" s="77"/>
    </row>
    <row r="9629" spans="50:54" s="79" customFormat="1" ht="0" hidden="1" customHeight="1" x14ac:dyDescent="0.2">
      <c r="AX9629" s="78"/>
      <c r="AZ9629" s="167"/>
      <c r="BA9629" s="77"/>
      <c r="BB9629" s="77"/>
    </row>
    <row r="9630" spans="50:54" s="79" customFormat="1" ht="0" hidden="1" customHeight="1" x14ac:dyDescent="0.2">
      <c r="AX9630" s="78"/>
      <c r="AZ9630" s="167"/>
      <c r="BA9630" s="77"/>
      <c r="BB9630" s="77"/>
    </row>
    <row r="9631" spans="50:54" s="79" customFormat="1" ht="0" hidden="1" customHeight="1" x14ac:dyDescent="0.2">
      <c r="AX9631" s="78"/>
      <c r="AZ9631" s="167"/>
      <c r="BA9631" s="77"/>
      <c r="BB9631" s="77"/>
    </row>
    <row r="9632" spans="50:54" s="79" customFormat="1" ht="0" hidden="1" customHeight="1" x14ac:dyDescent="0.2">
      <c r="AX9632" s="78"/>
      <c r="AZ9632" s="167"/>
      <c r="BA9632" s="77"/>
      <c r="BB9632" s="77"/>
    </row>
    <row r="9633" spans="50:54" s="79" customFormat="1" ht="0" hidden="1" customHeight="1" x14ac:dyDescent="0.2">
      <c r="AX9633" s="78"/>
      <c r="AZ9633" s="167"/>
      <c r="BA9633" s="77"/>
      <c r="BB9633" s="77"/>
    </row>
    <row r="9634" spans="50:54" s="79" customFormat="1" ht="0" hidden="1" customHeight="1" x14ac:dyDescent="0.2">
      <c r="AX9634" s="78"/>
      <c r="AZ9634" s="167"/>
      <c r="BA9634" s="77"/>
      <c r="BB9634" s="77"/>
    </row>
    <row r="9635" spans="50:54" s="79" customFormat="1" ht="0" hidden="1" customHeight="1" x14ac:dyDescent="0.2">
      <c r="AX9635" s="78"/>
      <c r="AZ9635" s="167"/>
      <c r="BA9635" s="77"/>
      <c r="BB9635" s="77"/>
    </row>
    <row r="9636" spans="50:54" s="79" customFormat="1" ht="0" hidden="1" customHeight="1" x14ac:dyDescent="0.2">
      <c r="AX9636" s="78"/>
      <c r="AZ9636" s="167"/>
      <c r="BA9636" s="77"/>
      <c r="BB9636" s="77"/>
    </row>
    <row r="9637" spans="50:54" s="79" customFormat="1" ht="0" hidden="1" customHeight="1" x14ac:dyDescent="0.2">
      <c r="AX9637" s="78"/>
      <c r="AZ9637" s="167"/>
      <c r="BA9637" s="77"/>
      <c r="BB9637" s="77"/>
    </row>
    <row r="9638" spans="50:54" s="79" customFormat="1" ht="0" hidden="1" customHeight="1" x14ac:dyDescent="0.2">
      <c r="AX9638" s="78"/>
      <c r="AZ9638" s="167"/>
      <c r="BA9638" s="77"/>
      <c r="BB9638" s="77"/>
    </row>
    <row r="9639" spans="50:54" s="79" customFormat="1" ht="0" hidden="1" customHeight="1" x14ac:dyDescent="0.2">
      <c r="AX9639" s="78"/>
      <c r="AZ9639" s="167"/>
      <c r="BA9639" s="77"/>
      <c r="BB9639" s="77"/>
    </row>
    <row r="9640" spans="50:54" s="79" customFormat="1" ht="0" hidden="1" customHeight="1" x14ac:dyDescent="0.2">
      <c r="AX9640" s="78"/>
      <c r="AZ9640" s="167"/>
      <c r="BA9640" s="77"/>
      <c r="BB9640" s="77"/>
    </row>
    <row r="9641" spans="50:54" s="79" customFormat="1" ht="0" hidden="1" customHeight="1" x14ac:dyDescent="0.2">
      <c r="AX9641" s="78"/>
      <c r="AZ9641" s="167"/>
      <c r="BA9641" s="77"/>
      <c r="BB9641" s="77"/>
    </row>
    <row r="9642" spans="50:54" s="79" customFormat="1" ht="0" hidden="1" customHeight="1" x14ac:dyDescent="0.2">
      <c r="AX9642" s="78"/>
      <c r="AZ9642" s="167"/>
      <c r="BA9642" s="77"/>
      <c r="BB9642" s="77"/>
    </row>
    <row r="9643" spans="50:54" s="79" customFormat="1" ht="0" hidden="1" customHeight="1" x14ac:dyDescent="0.2">
      <c r="AX9643" s="78"/>
      <c r="AZ9643" s="167"/>
      <c r="BA9643" s="77"/>
      <c r="BB9643" s="77"/>
    </row>
    <row r="9644" spans="50:54" s="79" customFormat="1" ht="0" hidden="1" customHeight="1" x14ac:dyDescent="0.2">
      <c r="AX9644" s="78"/>
      <c r="AZ9644" s="167"/>
      <c r="BA9644" s="77"/>
      <c r="BB9644" s="77"/>
    </row>
    <row r="9645" spans="50:54" s="79" customFormat="1" ht="0" hidden="1" customHeight="1" x14ac:dyDescent="0.2">
      <c r="AX9645" s="78"/>
      <c r="AZ9645" s="167"/>
      <c r="BA9645" s="77"/>
      <c r="BB9645" s="77"/>
    </row>
    <row r="9646" spans="50:54" s="79" customFormat="1" ht="0" hidden="1" customHeight="1" x14ac:dyDescent="0.2">
      <c r="AX9646" s="78"/>
      <c r="AZ9646" s="167"/>
      <c r="BA9646" s="77"/>
      <c r="BB9646" s="77"/>
    </row>
    <row r="9647" spans="50:54" s="79" customFormat="1" ht="0" hidden="1" customHeight="1" x14ac:dyDescent="0.2">
      <c r="AX9647" s="78"/>
      <c r="AZ9647" s="167"/>
      <c r="BA9647" s="77"/>
      <c r="BB9647" s="77"/>
    </row>
    <row r="9648" spans="50:54" s="79" customFormat="1" ht="0" hidden="1" customHeight="1" x14ac:dyDescent="0.2">
      <c r="AX9648" s="78"/>
      <c r="AZ9648" s="167"/>
      <c r="BA9648" s="77"/>
      <c r="BB9648" s="77"/>
    </row>
    <row r="9649" spans="50:54" s="79" customFormat="1" ht="0" hidden="1" customHeight="1" x14ac:dyDescent="0.2">
      <c r="AX9649" s="78"/>
      <c r="AZ9649" s="167"/>
      <c r="BA9649" s="77"/>
      <c r="BB9649" s="77"/>
    </row>
    <row r="9650" spans="50:54" s="79" customFormat="1" ht="0" hidden="1" customHeight="1" x14ac:dyDescent="0.2">
      <c r="AX9650" s="78"/>
      <c r="AZ9650" s="167"/>
      <c r="BA9650" s="77"/>
      <c r="BB9650" s="77"/>
    </row>
    <row r="9651" spans="50:54" s="79" customFormat="1" ht="0" hidden="1" customHeight="1" x14ac:dyDescent="0.2">
      <c r="AX9651" s="78"/>
      <c r="AZ9651" s="167"/>
      <c r="BA9651" s="77"/>
      <c r="BB9651" s="77"/>
    </row>
    <row r="9652" spans="50:54" s="79" customFormat="1" ht="0" hidden="1" customHeight="1" x14ac:dyDescent="0.2">
      <c r="AX9652" s="78"/>
      <c r="AZ9652" s="167"/>
      <c r="BA9652" s="77"/>
      <c r="BB9652" s="77"/>
    </row>
    <row r="9653" spans="50:54" s="79" customFormat="1" ht="0" hidden="1" customHeight="1" x14ac:dyDescent="0.2">
      <c r="AX9653" s="78"/>
      <c r="AZ9653" s="167"/>
      <c r="BA9653" s="77"/>
      <c r="BB9653" s="77"/>
    </row>
    <row r="9654" spans="50:54" s="79" customFormat="1" ht="0" hidden="1" customHeight="1" x14ac:dyDescent="0.2">
      <c r="AX9654" s="78"/>
      <c r="AZ9654" s="167"/>
      <c r="BA9654" s="77"/>
      <c r="BB9654" s="77"/>
    </row>
    <row r="9655" spans="50:54" s="79" customFormat="1" ht="0" hidden="1" customHeight="1" x14ac:dyDescent="0.2">
      <c r="AX9655" s="78"/>
      <c r="AZ9655" s="167"/>
      <c r="BA9655" s="77"/>
      <c r="BB9655" s="77"/>
    </row>
    <row r="9656" spans="50:54" s="79" customFormat="1" ht="0" hidden="1" customHeight="1" x14ac:dyDescent="0.2">
      <c r="AX9656" s="78"/>
      <c r="AZ9656" s="167"/>
      <c r="BA9656" s="77"/>
      <c r="BB9656" s="77"/>
    </row>
    <row r="9657" spans="50:54" s="79" customFormat="1" ht="0" hidden="1" customHeight="1" x14ac:dyDescent="0.2">
      <c r="AX9657" s="78"/>
      <c r="AZ9657" s="167"/>
      <c r="BA9657" s="77"/>
      <c r="BB9657" s="77"/>
    </row>
    <row r="9658" spans="50:54" s="79" customFormat="1" ht="0" hidden="1" customHeight="1" x14ac:dyDescent="0.2">
      <c r="AX9658" s="78"/>
      <c r="AZ9658" s="167"/>
      <c r="BA9658" s="77"/>
      <c r="BB9658" s="77"/>
    </row>
    <row r="9659" spans="50:54" s="79" customFormat="1" ht="0" hidden="1" customHeight="1" x14ac:dyDescent="0.2">
      <c r="AX9659" s="78"/>
      <c r="AZ9659" s="167"/>
      <c r="BA9659" s="77"/>
      <c r="BB9659" s="77"/>
    </row>
    <row r="9660" spans="50:54" s="79" customFormat="1" ht="0" hidden="1" customHeight="1" x14ac:dyDescent="0.2">
      <c r="AX9660" s="78"/>
      <c r="AZ9660" s="167"/>
      <c r="BA9660" s="77"/>
      <c r="BB9660" s="77"/>
    </row>
    <row r="9661" spans="50:54" s="79" customFormat="1" ht="0" hidden="1" customHeight="1" x14ac:dyDescent="0.2">
      <c r="AX9661" s="78"/>
      <c r="AZ9661" s="167"/>
      <c r="BA9661" s="77"/>
      <c r="BB9661" s="77"/>
    </row>
    <row r="9662" spans="50:54" s="79" customFormat="1" ht="0" hidden="1" customHeight="1" x14ac:dyDescent="0.2">
      <c r="AX9662" s="78"/>
      <c r="AZ9662" s="167"/>
      <c r="BA9662" s="77"/>
      <c r="BB9662" s="77"/>
    </row>
    <row r="9663" spans="50:54" s="79" customFormat="1" ht="0" hidden="1" customHeight="1" x14ac:dyDescent="0.2">
      <c r="AX9663" s="78"/>
      <c r="AZ9663" s="167"/>
      <c r="BA9663" s="77"/>
      <c r="BB9663" s="77"/>
    </row>
    <row r="9664" spans="50:54" s="79" customFormat="1" ht="0" hidden="1" customHeight="1" x14ac:dyDescent="0.2">
      <c r="AX9664" s="78"/>
      <c r="AZ9664" s="167"/>
      <c r="BA9664" s="77"/>
      <c r="BB9664" s="77"/>
    </row>
    <row r="9665" spans="50:54" s="79" customFormat="1" ht="0" hidden="1" customHeight="1" x14ac:dyDescent="0.2">
      <c r="AX9665" s="78"/>
      <c r="AZ9665" s="167"/>
      <c r="BA9665" s="77"/>
      <c r="BB9665" s="77"/>
    </row>
    <row r="9666" spans="50:54" s="79" customFormat="1" ht="0" hidden="1" customHeight="1" x14ac:dyDescent="0.2">
      <c r="AX9666" s="78"/>
      <c r="AZ9666" s="167"/>
      <c r="BA9666" s="77"/>
      <c r="BB9666" s="77"/>
    </row>
    <row r="9667" spans="50:54" s="79" customFormat="1" ht="0" hidden="1" customHeight="1" x14ac:dyDescent="0.2">
      <c r="AX9667" s="78"/>
      <c r="AZ9667" s="167"/>
      <c r="BA9667" s="77"/>
      <c r="BB9667" s="77"/>
    </row>
    <row r="9668" spans="50:54" s="79" customFormat="1" ht="0" hidden="1" customHeight="1" x14ac:dyDescent="0.2">
      <c r="AX9668" s="78"/>
      <c r="AZ9668" s="167"/>
      <c r="BA9668" s="77"/>
      <c r="BB9668" s="77"/>
    </row>
    <row r="9669" spans="50:54" s="79" customFormat="1" ht="0" hidden="1" customHeight="1" x14ac:dyDescent="0.2">
      <c r="AX9669" s="78"/>
      <c r="AZ9669" s="167"/>
      <c r="BA9669" s="77"/>
      <c r="BB9669" s="77"/>
    </row>
    <row r="9670" spans="50:54" s="79" customFormat="1" ht="0" hidden="1" customHeight="1" x14ac:dyDescent="0.2">
      <c r="AX9670" s="78"/>
      <c r="AZ9670" s="167"/>
      <c r="BA9670" s="77"/>
      <c r="BB9670" s="77"/>
    </row>
    <row r="9671" spans="50:54" s="79" customFormat="1" ht="0" hidden="1" customHeight="1" x14ac:dyDescent="0.2">
      <c r="AX9671" s="78"/>
      <c r="AZ9671" s="167"/>
      <c r="BA9671" s="77"/>
      <c r="BB9671" s="77"/>
    </row>
    <row r="9672" spans="50:54" s="79" customFormat="1" ht="0" hidden="1" customHeight="1" x14ac:dyDescent="0.2">
      <c r="AX9672" s="78"/>
      <c r="AZ9672" s="167"/>
      <c r="BA9672" s="77"/>
      <c r="BB9672" s="77"/>
    </row>
    <row r="9673" spans="50:54" s="79" customFormat="1" ht="0" hidden="1" customHeight="1" x14ac:dyDescent="0.2">
      <c r="AX9673" s="78"/>
      <c r="AZ9673" s="167"/>
      <c r="BA9673" s="77"/>
      <c r="BB9673" s="77"/>
    </row>
    <row r="9674" spans="50:54" s="79" customFormat="1" ht="0" hidden="1" customHeight="1" x14ac:dyDescent="0.2">
      <c r="AX9674" s="78"/>
      <c r="AZ9674" s="167"/>
      <c r="BA9674" s="77"/>
      <c r="BB9674" s="77"/>
    </row>
    <row r="9675" spans="50:54" s="79" customFormat="1" ht="0" hidden="1" customHeight="1" x14ac:dyDescent="0.2">
      <c r="AX9675" s="78"/>
      <c r="AZ9675" s="167"/>
      <c r="BA9675" s="77"/>
      <c r="BB9675" s="77"/>
    </row>
    <row r="9676" spans="50:54" s="79" customFormat="1" ht="0" hidden="1" customHeight="1" x14ac:dyDescent="0.2">
      <c r="AX9676" s="78"/>
      <c r="AZ9676" s="167"/>
      <c r="BA9676" s="77"/>
      <c r="BB9676" s="77"/>
    </row>
    <row r="9677" spans="50:54" s="79" customFormat="1" ht="0" hidden="1" customHeight="1" x14ac:dyDescent="0.2">
      <c r="AX9677" s="78"/>
      <c r="AZ9677" s="167"/>
      <c r="BA9677" s="77"/>
      <c r="BB9677" s="77"/>
    </row>
    <row r="9678" spans="50:54" s="79" customFormat="1" ht="0" hidden="1" customHeight="1" x14ac:dyDescent="0.2">
      <c r="AX9678" s="78"/>
      <c r="AZ9678" s="167"/>
      <c r="BA9678" s="77"/>
      <c r="BB9678" s="77"/>
    </row>
    <row r="9679" spans="50:54" s="79" customFormat="1" ht="0" hidden="1" customHeight="1" x14ac:dyDescent="0.2">
      <c r="AX9679" s="78"/>
      <c r="AZ9679" s="167"/>
      <c r="BA9679" s="77"/>
      <c r="BB9679" s="77"/>
    </row>
    <row r="9680" spans="50:54" s="79" customFormat="1" ht="0" hidden="1" customHeight="1" x14ac:dyDescent="0.2">
      <c r="AX9680" s="78"/>
      <c r="AZ9680" s="167"/>
      <c r="BA9680" s="77"/>
      <c r="BB9680" s="77"/>
    </row>
    <row r="9681" spans="50:54" s="79" customFormat="1" ht="0" hidden="1" customHeight="1" x14ac:dyDescent="0.2">
      <c r="AX9681" s="78"/>
      <c r="AZ9681" s="167"/>
      <c r="BA9681" s="77"/>
      <c r="BB9681" s="77"/>
    </row>
    <row r="9682" spans="50:54" s="79" customFormat="1" ht="0" hidden="1" customHeight="1" x14ac:dyDescent="0.2">
      <c r="AX9682" s="78"/>
      <c r="AZ9682" s="167"/>
      <c r="BA9682" s="77"/>
      <c r="BB9682" s="77"/>
    </row>
    <row r="9683" spans="50:54" s="79" customFormat="1" ht="0" hidden="1" customHeight="1" x14ac:dyDescent="0.2">
      <c r="AX9683" s="78"/>
      <c r="AZ9683" s="167"/>
      <c r="BA9683" s="77"/>
      <c r="BB9683" s="77"/>
    </row>
    <row r="9684" spans="50:54" s="79" customFormat="1" ht="0" hidden="1" customHeight="1" x14ac:dyDescent="0.2">
      <c r="AX9684" s="78"/>
      <c r="AZ9684" s="167"/>
      <c r="BA9684" s="77"/>
      <c r="BB9684" s="77"/>
    </row>
    <row r="9685" spans="50:54" s="79" customFormat="1" ht="0" hidden="1" customHeight="1" x14ac:dyDescent="0.2">
      <c r="AX9685" s="78"/>
      <c r="AZ9685" s="167"/>
      <c r="BA9685" s="77"/>
      <c r="BB9685" s="77"/>
    </row>
    <row r="9686" spans="50:54" s="79" customFormat="1" ht="0" hidden="1" customHeight="1" x14ac:dyDescent="0.2">
      <c r="AX9686" s="78"/>
      <c r="AZ9686" s="167"/>
      <c r="BA9686" s="77"/>
      <c r="BB9686" s="77"/>
    </row>
    <row r="9687" spans="50:54" s="79" customFormat="1" ht="0" hidden="1" customHeight="1" x14ac:dyDescent="0.2">
      <c r="AX9687" s="78"/>
      <c r="AZ9687" s="167"/>
      <c r="BA9687" s="77"/>
      <c r="BB9687" s="77"/>
    </row>
    <row r="9688" spans="50:54" s="79" customFormat="1" ht="0" hidden="1" customHeight="1" x14ac:dyDescent="0.2">
      <c r="AX9688" s="78"/>
      <c r="AZ9688" s="167"/>
      <c r="BA9688" s="77"/>
      <c r="BB9688" s="77"/>
    </row>
    <row r="9689" spans="50:54" s="79" customFormat="1" ht="0" hidden="1" customHeight="1" x14ac:dyDescent="0.2">
      <c r="AX9689" s="78"/>
      <c r="AZ9689" s="167"/>
      <c r="BA9689" s="77"/>
      <c r="BB9689" s="77"/>
    </row>
    <row r="9690" spans="50:54" s="79" customFormat="1" ht="0" hidden="1" customHeight="1" x14ac:dyDescent="0.2">
      <c r="AX9690" s="78"/>
      <c r="AZ9690" s="167"/>
      <c r="BA9690" s="77"/>
      <c r="BB9690" s="77"/>
    </row>
    <row r="9691" spans="50:54" s="79" customFormat="1" ht="0" hidden="1" customHeight="1" x14ac:dyDescent="0.2">
      <c r="AX9691" s="78"/>
      <c r="AZ9691" s="167"/>
      <c r="BA9691" s="77"/>
      <c r="BB9691" s="77"/>
    </row>
    <row r="9692" spans="50:54" s="79" customFormat="1" ht="0" hidden="1" customHeight="1" x14ac:dyDescent="0.2">
      <c r="AX9692" s="78"/>
      <c r="AZ9692" s="167"/>
      <c r="BA9692" s="77"/>
      <c r="BB9692" s="77"/>
    </row>
    <row r="9693" spans="50:54" s="79" customFormat="1" ht="0" hidden="1" customHeight="1" x14ac:dyDescent="0.2">
      <c r="AX9693" s="78"/>
      <c r="AZ9693" s="167"/>
      <c r="BA9693" s="77"/>
      <c r="BB9693" s="77"/>
    </row>
    <row r="9694" spans="50:54" s="79" customFormat="1" ht="0" hidden="1" customHeight="1" x14ac:dyDescent="0.2">
      <c r="AX9694" s="78"/>
      <c r="AZ9694" s="167"/>
      <c r="BA9694" s="77"/>
      <c r="BB9694" s="77"/>
    </row>
    <row r="9695" spans="50:54" s="79" customFormat="1" ht="0" hidden="1" customHeight="1" x14ac:dyDescent="0.2">
      <c r="AX9695" s="78"/>
      <c r="AZ9695" s="167"/>
      <c r="BA9695" s="77"/>
      <c r="BB9695" s="77"/>
    </row>
    <row r="9696" spans="50:54" s="79" customFormat="1" ht="0" hidden="1" customHeight="1" x14ac:dyDescent="0.2">
      <c r="AX9696" s="78"/>
      <c r="AZ9696" s="167"/>
      <c r="BA9696" s="77"/>
      <c r="BB9696" s="77"/>
    </row>
    <row r="9697" spans="50:54" s="79" customFormat="1" ht="0" hidden="1" customHeight="1" x14ac:dyDescent="0.2">
      <c r="AX9697" s="78"/>
      <c r="AZ9697" s="167"/>
      <c r="BA9697" s="77"/>
      <c r="BB9697" s="77"/>
    </row>
    <row r="9698" spans="50:54" s="79" customFormat="1" ht="0" hidden="1" customHeight="1" x14ac:dyDescent="0.2">
      <c r="AX9698" s="78"/>
      <c r="AZ9698" s="167"/>
      <c r="BA9698" s="77"/>
      <c r="BB9698" s="77"/>
    </row>
    <row r="9699" spans="50:54" s="79" customFormat="1" ht="0" hidden="1" customHeight="1" x14ac:dyDescent="0.2">
      <c r="AX9699" s="78"/>
      <c r="AZ9699" s="167"/>
      <c r="BA9699" s="77"/>
      <c r="BB9699" s="77"/>
    </row>
    <row r="9700" spans="50:54" s="79" customFormat="1" ht="0" hidden="1" customHeight="1" x14ac:dyDescent="0.2">
      <c r="AX9700" s="78"/>
      <c r="AZ9700" s="167"/>
      <c r="BA9700" s="77"/>
      <c r="BB9700" s="77"/>
    </row>
    <row r="9701" spans="50:54" s="79" customFormat="1" ht="0" hidden="1" customHeight="1" x14ac:dyDescent="0.2">
      <c r="AX9701" s="78"/>
      <c r="AZ9701" s="167"/>
      <c r="BA9701" s="77"/>
      <c r="BB9701" s="77"/>
    </row>
    <row r="9702" spans="50:54" s="79" customFormat="1" ht="0" hidden="1" customHeight="1" x14ac:dyDescent="0.2">
      <c r="AX9702" s="78"/>
      <c r="AZ9702" s="167"/>
      <c r="BA9702" s="77"/>
      <c r="BB9702" s="77"/>
    </row>
    <row r="9703" spans="50:54" s="79" customFormat="1" ht="0" hidden="1" customHeight="1" x14ac:dyDescent="0.2">
      <c r="AX9703" s="78"/>
      <c r="AZ9703" s="167"/>
      <c r="BA9703" s="77"/>
      <c r="BB9703" s="77"/>
    </row>
    <row r="9704" spans="50:54" s="79" customFormat="1" ht="0" hidden="1" customHeight="1" x14ac:dyDescent="0.2">
      <c r="AX9704" s="78"/>
      <c r="AZ9704" s="167"/>
      <c r="BA9704" s="77"/>
      <c r="BB9704" s="77"/>
    </row>
    <row r="9705" spans="50:54" s="79" customFormat="1" ht="0" hidden="1" customHeight="1" x14ac:dyDescent="0.2">
      <c r="AX9705" s="78"/>
      <c r="AZ9705" s="167"/>
      <c r="BA9705" s="77"/>
      <c r="BB9705" s="77"/>
    </row>
    <row r="9706" spans="50:54" s="79" customFormat="1" ht="0" hidden="1" customHeight="1" x14ac:dyDescent="0.2">
      <c r="AX9706" s="78"/>
      <c r="AZ9706" s="167"/>
      <c r="BA9706" s="77"/>
      <c r="BB9706" s="77"/>
    </row>
    <row r="9707" spans="50:54" s="79" customFormat="1" ht="0" hidden="1" customHeight="1" x14ac:dyDescent="0.2">
      <c r="AX9707" s="78"/>
      <c r="AZ9707" s="167"/>
      <c r="BA9707" s="77"/>
      <c r="BB9707" s="77"/>
    </row>
    <row r="9708" spans="50:54" s="79" customFormat="1" ht="0" hidden="1" customHeight="1" x14ac:dyDescent="0.2">
      <c r="AX9708" s="78"/>
      <c r="AZ9708" s="167"/>
      <c r="BA9708" s="77"/>
      <c r="BB9708" s="77"/>
    </row>
    <row r="9709" spans="50:54" s="79" customFormat="1" ht="0" hidden="1" customHeight="1" x14ac:dyDescent="0.2">
      <c r="AX9709" s="78"/>
      <c r="AZ9709" s="167"/>
      <c r="BA9709" s="77"/>
      <c r="BB9709" s="77"/>
    </row>
    <row r="9710" spans="50:54" s="79" customFormat="1" ht="0" hidden="1" customHeight="1" x14ac:dyDescent="0.2">
      <c r="AX9710" s="78"/>
      <c r="AZ9710" s="167"/>
      <c r="BA9710" s="77"/>
      <c r="BB9710" s="77"/>
    </row>
    <row r="9711" spans="50:54" s="79" customFormat="1" ht="0" hidden="1" customHeight="1" x14ac:dyDescent="0.2">
      <c r="AX9711" s="78"/>
      <c r="AZ9711" s="167"/>
      <c r="BA9711" s="77"/>
      <c r="BB9711" s="77"/>
    </row>
    <row r="9712" spans="50:54" s="79" customFormat="1" ht="0" hidden="1" customHeight="1" x14ac:dyDescent="0.2">
      <c r="AX9712" s="78"/>
      <c r="AZ9712" s="167"/>
      <c r="BA9712" s="77"/>
      <c r="BB9712" s="77"/>
    </row>
    <row r="9713" spans="50:54" s="79" customFormat="1" ht="0" hidden="1" customHeight="1" x14ac:dyDescent="0.2">
      <c r="AX9713" s="78"/>
      <c r="AZ9713" s="167"/>
      <c r="BA9713" s="77"/>
      <c r="BB9713" s="77"/>
    </row>
    <row r="9714" spans="50:54" s="79" customFormat="1" ht="0" hidden="1" customHeight="1" x14ac:dyDescent="0.2">
      <c r="AX9714" s="78"/>
      <c r="AZ9714" s="167"/>
      <c r="BA9714" s="77"/>
      <c r="BB9714" s="77"/>
    </row>
    <row r="9715" spans="50:54" s="79" customFormat="1" ht="0" hidden="1" customHeight="1" x14ac:dyDescent="0.2">
      <c r="AX9715" s="78"/>
      <c r="AZ9715" s="167"/>
      <c r="BA9715" s="77"/>
      <c r="BB9715" s="77"/>
    </row>
    <row r="9716" spans="50:54" s="79" customFormat="1" ht="0" hidden="1" customHeight="1" x14ac:dyDescent="0.2">
      <c r="AX9716" s="78"/>
      <c r="AZ9716" s="167"/>
      <c r="BA9716" s="77"/>
      <c r="BB9716" s="77"/>
    </row>
    <row r="9717" spans="50:54" s="79" customFormat="1" ht="0" hidden="1" customHeight="1" x14ac:dyDescent="0.2">
      <c r="AX9717" s="78"/>
      <c r="AZ9717" s="167"/>
      <c r="BA9717" s="77"/>
      <c r="BB9717" s="77"/>
    </row>
    <row r="9718" spans="50:54" s="79" customFormat="1" ht="0" hidden="1" customHeight="1" x14ac:dyDescent="0.2">
      <c r="AX9718" s="78"/>
      <c r="AZ9718" s="167"/>
      <c r="BA9718" s="77"/>
      <c r="BB9718" s="77"/>
    </row>
    <row r="9719" spans="50:54" s="79" customFormat="1" ht="0" hidden="1" customHeight="1" x14ac:dyDescent="0.2">
      <c r="AX9719" s="78"/>
      <c r="AZ9719" s="167"/>
      <c r="BA9719" s="77"/>
      <c r="BB9719" s="77"/>
    </row>
    <row r="9720" spans="50:54" s="79" customFormat="1" ht="0" hidden="1" customHeight="1" x14ac:dyDescent="0.2">
      <c r="AX9720" s="78"/>
      <c r="AZ9720" s="167"/>
      <c r="BA9720" s="77"/>
      <c r="BB9720" s="77"/>
    </row>
    <row r="9721" spans="50:54" s="79" customFormat="1" ht="0" hidden="1" customHeight="1" x14ac:dyDescent="0.2">
      <c r="AX9721" s="78"/>
      <c r="AZ9721" s="167"/>
      <c r="BA9721" s="77"/>
      <c r="BB9721" s="77"/>
    </row>
    <row r="9722" spans="50:54" s="79" customFormat="1" ht="0" hidden="1" customHeight="1" x14ac:dyDescent="0.2">
      <c r="AX9722" s="78"/>
      <c r="AZ9722" s="167"/>
      <c r="BA9722" s="77"/>
      <c r="BB9722" s="77"/>
    </row>
    <row r="9723" spans="50:54" s="79" customFormat="1" ht="0" hidden="1" customHeight="1" x14ac:dyDescent="0.2">
      <c r="AX9723" s="78"/>
      <c r="AZ9723" s="167"/>
      <c r="BA9723" s="77"/>
      <c r="BB9723" s="77"/>
    </row>
    <row r="9724" spans="50:54" s="79" customFormat="1" ht="0" hidden="1" customHeight="1" x14ac:dyDescent="0.2">
      <c r="AX9724" s="78"/>
      <c r="AZ9724" s="167"/>
      <c r="BA9724" s="77"/>
      <c r="BB9724" s="77"/>
    </row>
    <row r="9725" spans="50:54" s="79" customFormat="1" ht="0" hidden="1" customHeight="1" x14ac:dyDescent="0.2">
      <c r="AX9725" s="78"/>
      <c r="AZ9725" s="167"/>
      <c r="BA9725" s="77"/>
      <c r="BB9725" s="77"/>
    </row>
    <row r="9726" spans="50:54" s="79" customFormat="1" ht="0" hidden="1" customHeight="1" x14ac:dyDescent="0.2">
      <c r="AX9726" s="78"/>
      <c r="AZ9726" s="167"/>
      <c r="BA9726" s="77"/>
      <c r="BB9726" s="77"/>
    </row>
    <row r="9727" spans="50:54" s="79" customFormat="1" ht="0" hidden="1" customHeight="1" x14ac:dyDescent="0.2">
      <c r="AX9727" s="78"/>
      <c r="AZ9727" s="167"/>
      <c r="BA9727" s="77"/>
      <c r="BB9727" s="77"/>
    </row>
    <row r="9728" spans="50:54" s="79" customFormat="1" ht="0" hidden="1" customHeight="1" x14ac:dyDescent="0.2">
      <c r="AX9728" s="78"/>
      <c r="AZ9728" s="167"/>
      <c r="BA9728" s="77"/>
      <c r="BB9728" s="77"/>
    </row>
    <row r="9729" spans="50:54" s="79" customFormat="1" ht="0" hidden="1" customHeight="1" x14ac:dyDescent="0.2">
      <c r="AX9729" s="78"/>
      <c r="AZ9729" s="167"/>
      <c r="BA9729" s="77"/>
      <c r="BB9729" s="77"/>
    </row>
    <row r="9730" spans="50:54" s="79" customFormat="1" ht="0" hidden="1" customHeight="1" x14ac:dyDescent="0.2">
      <c r="AX9730" s="78"/>
      <c r="AZ9730" s="167"/>
      <c r="BA9730" s="77"/>
      <c r="BB9730" s="77"/>
    </row>
    <row r="9731" spans="50:54" s="79" customFormat="1" ht="0" hidden="1" customHeight="1" x14ac:dyDescent="0.2">
      <c r="AX9731" s="78"/>
      <c r="AZ9731" s="167"/>
      <c r="BA9731" s="77"/>
      <c r="BB9731" s="77"/>
    </row>
    <row r="9732" spans="50:54" s="79" customFormat="1" ht="0" hidden="1" customHeight="1" x14ac:dyDescent="0.2">
      <c r="AX9732" s="78"/>
      <c r="AZ9732" s="167"/>
      <c r="BA9732" s="77"/>
      <c r="BB9732" s="77"/>
    </row>
    <row r="9733" spans="50:54" s="79" customFormat="1" ht="0" hidden="1" customHeight="1" x14ac:dyDescent="0.2">
      <c r="AX9733" s="78"/>
      <c r="AZ9733" s="167"/>
      <c r="BA9733" s="77"/>
      <c r="BB9733" s="77"/>
    </row>
    <row r="9734" spans="50:54" s="79" customFormat="1" ht="0" hidden="1" customHeight="1" x14ac:dyDescent="0.2">
      <c r="AX9734" s="78"/>
      <c r="AZ9734" s="167"/>
      <c r="BA9734" s="77"/>
      <c r="BB9734" s="77"/>
    </row>
    <row r="9735" spans="50:54" s="79" customFormat="1" ht="0" hidden="1" customHeight="1" x14ac:dyDescent="0.2">
      <c r="AX9735" s="78"/>
      <c r="AZ9735" s="167"/>
      <c r="BA9735" s="77"/>
      <c r="BB9735" s="77"/>
    </row>
    <row r="9736" spans="50:54" s="79" customFormat="1" ht="0" hidden="1" customHeight="1" x14ac:dyDescent="0.2">
      <c r="AX9736" s="78"/>
      <c r="AZ9736" s="167"/>
      <c r="BA9736" s="77"/>
      <c r="BB9736" s="77"/>
    </row>
    <row r="9737" spans="50:54" s="79" customFormat="1" ht="0" hidden="1" customHeight="1" x14ac:dyDescent="0.2">
      <c r="AX9737" s="78"/>
      <c r="AZ9737" s="167"/>
      <c r="BA9737" s="77"/>
      <c r="BB9737" s="77"/>
    </row>
    <row r="9738" spans="50:54" s="79" customFormat="1" ht="0" hidden="1" customHeight="1" x14ac:dyDescent="0.2">
      <c r="AX9738" s="78"/>
      <c r="AZ9738" s="167"/>
      <c r="BA9738" s="77"/>
      <c r="BB9738" s="77"/>
    </row>
    <row r="9739" spans="50:54" s="79" customFormat="1" ht="0" hidden="1" customHeight="1" x14ac:dyDescent="0.2">
      <c r="AX9739" s="78"/>
      <c r="AZ9739" s="167"/>
      <c r="BA9739" s="77"/>
      <c r="BB9739" s="77"/>
    </row>
    <row r="9740" spans="50:54" s="79" customFormat="1" ht="0" hidden="1" customHeight="1" x14ac:dyDescent="0.2">
      <c r="AX9740" s="78"/>
      <c r="AZ9740" s="167"/>
      <c r="BA9740" s="77"/>
      <c r="BB9740" s="77"/>
    </row>
    <row r="9741" spans="50:54" s="79" customFormat="1" ht="0" hidden="1" customHeight="1" x14ac:dyDescent="0.2">
      <c r="AX9741" s="78"/>
      <c r="AZ9741" s="167"/>
      <c r="BA9741" s="77"/>
      <c r="BB9741" s="77"/>
    </row>
    <row r="9742" spans="50:54" s="79" customFormat="1" ht="0" hidden="1" customHeight="1" x14ac:dyDescent="0.2">
      <c r="AX9742" s="78"/>
      <c r="AZ9742" s="167"/>
      <c r="BA9742" s="77"/>
      <c r="BB9742" s="77"/>
    </row>
    <row r="9743" spans="50:54" s="79" customFormat="1" ht="0" hidden="1" customHeight="1" x14ac:dyDescent="0.2">
      <c r="AX9743" s="78"/>
      <c r="AZ9743" s="167"/>
      <c r="BA9743" s="77"/>
      <c r="BB9743" s="77"/>
    </row>
    <row r="9744" spans="50:54" s="79" customFormat="1" ht="0" hidden="1" customHeight="1" x14ac:dyDescent="0.2">
      <c r="AX9744" s="78"/>
      <c r="AZ9744" s="167"/>
      <c r="BA9744" s="77"/>
      <c r="BB9744" s="77"/>
    </row>
    <row r="9745" spans="50:54" s="79" customFormat="1" ht="0" hidden="1" customHeight="1" x14ac:dyDescent="0.2">
      <c r="AX9745" s="78"/>
      <c r="AZ9745" s="167"/>
      <c r="BA9745" s="77"/>
      <c r="BB9745" s="77"/>
    </row>
    <row r="9746" spans="50:54" s="79" customFormat="1" ht="0" hidden="1" customHeight="1" x14ac:dyDescent="0.2">
      <c r="AX9746" s="78"/>
      <c r="AZ9746" s="167"/>
      <c r="BA9746" s="77"/>
      <c r="BB9746" s="77"/>
    </row>
    <row r="9747" spans="50:54" s="79" customFormat="1" ht="0" hidden="1" customHeight="1" x14ac:dyDescent="0.2">
      <c r="AX9747" s="78"/>
      <c r="AZ9747" s="167"/>
      <c r="BA9747" s="77"/>
      <c r="BB9747" s="77"/>
    </row>
    <row r="9748" spans="50:54" s="79" customFormat="1" ht="0" hidden="1" customHeight="1" x14ac:dyDescent="0.2">
      <c r="AX9748" s="78"/>
      <c r="AZ9748" s="167"/>
      <c r="BA9748" s="77"/>
      <c r="BB9748" s="77"/>
    </row>
    <row r="9749" spans="50:54" s="79" customFormat="1" ht="0" hidden="1" customHeight="1" x14ac:dyDescent="0.2">
      <c r="AX9749" s="78"/>
      <c r="AZ9749" s="167"/>
      <c r="BA9749" s="77"/>
      <c r="BB9749" s="77"/>
    </row>
    <row r="9750" spans="50:54" s="79" customFormat="1" ht="0" hidden="1" customHeight="1" x14ac:dyDescent="0.2">
      <c r="AX9750" s="78"/>
      <c r="AZ9750" s="167"/>
      <c r="BA9750" s="77"/>
      <c r="BB9750" s="77"/>
    </row>
    <row r="9751" spans="50:54" s="79" customFormat="1" ht="0" hidden="1" customHeight="1" x14ac:dyDescent="0.2">
      <c r="AX9751" s="78"/>
      <c r="AZ9751" s="167"/>
      <c r="BA9751" s="77"/>
      <c r="BB9751" s="77"/>
    </row>
    <row r="9752" spans="50:54" s="79" customFormat="1" ht="0" hidden="1" customHeight="1" x14ac:dyDescent="0.2">
      <c r="AX9752" s="78"/>
      <c r="AZ9752" s="167"/>
      <c r="BA9752" s="77"/>
      <c r="BB9752" s="77"/>
    </row>
    <row r="9753" spans="50:54" s="79" customFormat="1" ht="0" hidden="1" customHeight="1" x14ac:dyDescent="0.2">
      <c r="AX9753" s="78"/>
      <c r="AZ9753" s="167"/>
      <c r="BA9753" s="77"/>
      <c r="BB9753" s="77"/>
    </row>
    <row r="9754" spans="50:54" s="79" customFormat="1" ht="0" hidden="1" customHeight="1" x14ac:dyDescent="0.2">
      <c r="AX9754" s="78"/>
      <c r="AZ9754" s="167"/>
      <c r="BA9754" s="77"/>
      <c r="BB9754" s="77"/>
    </row>
    <row r="9755" spans="50:54" s="79" customFormat="1" ht="0" hidden="1" customHeight="1" x14ac:dyDescent="0.2">
      <c r="AX9755" s="78"/>
      <c r="AZ9755" s="167"/>
      <c r="BA9755" s="77"/>
      <c r="BB9755" s="77"/>
    </row>
    <row r="9756" spans="50:54" s="79" customFormat="1" ht="0" hidden="1" customHeight="1" x14ac:dyDescent="0.2">
      <c r="AX9756" s="78"/>
      <c r="AZ9756" s="167"/>
      <c r="BA9756" s="77"/>
      <c r="BB9756" s="77"/>
    </row>
    <row r="9757" spans="50:54" s="79" customFormat="1" ht="0" hidden="1" customHeight="1" x14ac:dyDescent="0.2">
      <c r="AX9757" s="78"/>
      <c r="AZ9757" s="167"/>
      <c r="BA9757" s="77"/>
      <c r="BB9757" s="77"/>
    </row>
    <row r="9758" spans="50:54" s="79" customFormat="1" ht="0" hidden="1" customHeight="1" x14ac:dyDescent="0.2">
      <c r="AX9758" s="78"/>
      <c r="AZ9758" s="167"/>
      <c r="BA9758" s="77"/>
      <c r="BB9758" s="77"/>
    </row>
    <row r="9759" spans="50:54" s="79" customFormat="1" ht="0" hidden="1" customHeight="1" x14ac:dyDescent="0.2">
      <c r="AX9759" s="78"/>
      <c r="AZ9759" s="167"/>
      <c r="BA9759" s="77"/>
      <c r="BB9759" s="77"/>
    </row>
    <row r="9760" spans="50:54" s="79" customFormat="1" ht="0" hidden="1" customHeight="1" x14ac:dyDescent="0.2">
      <c r="AX9760" s="78"/>
      <c r="AZ9760" s="167"/>
      <c r="BA9760" s="77"/>
      <c r="BB9760" s="77"/>
    </row>
    <row r="9761" spans="50:54" s="79" customFormat="1" ht="0" hidden="1" customHeight="1" x14ac:dyDescent="0.2">
      <c r="AX9761" s="78"/>
      <c r="AZ9761" s="167"/>
      <c r="BA9761" s="77"/>
      <c r="BB9761" s="77"/>
    </row>
    <row r="9762" spans="50:54" s="79" customFormat="1" ht="0" hidden="1" customHeight="1" x14ac:dyDescent="0.2">
      <c r="AX9762" s="78"/>
      <c r="AZ9762" s="167"/>
      <c r="BA9762" s="77"/>
      <c r="BB9762" s="77"/>
    </row>
    <row r="9763" spans="50:54" s="79" customFormat="1" ht="0" hidden="1" customHeight="1" x14ac:dyDescent="0.2">
      <c r="AX9763" s="78"/>
      <c r="AZ9763" s="167"/>
      <c r="BA9763" s="77"/>
      <c r="BB9763" s="77"/>
    </row>
    <row r="9764" spans="50:54" s="79" customFormat="1" ht="0" hidden="1" customHeight="1" x14ac:dyDescent="0.2">
      <c r="AX9764" s="78"/>
      <c r="AZ9764" s="167"/>
      <c r="BA9764" s="77"/>
      <c r="BB9764" s="77"/>
    </row>
    <row r="9765" spans="50:54" s="79" customFormat="1" ht="0" hidden="1" customHeight="1" x14ac:dyDescent="0.2">
      <c r="AX9765" s="78"/>
      <c r="AZ9765" s="167"/>
      <c r="BA9765" s="77"/>
      <c r="BB9765" s="77"/>
    </row>
    <row r="9766" spans="50:54" s="79" customFormat="1" ht="0" hidden="1" customHeight="1" x14ac:dyDescent="0.2">
      <c r="AX9766" s="78"/>
      <c r="AZ9766" s="167"/>
      <c r="BA9766" s="77"/>
      <c r="BB9766" s="77"/>
    </row>
    <row r="9767" spans="50:54" s="79" customFormat="1" ht="0" hidden="1" customHeight="1" x14ac:dyDescent="0.2">
      <c r="AX9767" s="78"/>
      <c r="AZ9767" s="167"/>
      <c r="BA9767" s="77"/>
      <c r="BB9767" s="77"/>
    </row>
    <row r="9768" spans="50:54" s="79" customFormat="1" ht="0" hidden="1" customHeight="1" x14ac:dyDescent="0.2">
      <c r="AX9768" s="78"/>
      <c r="AZ9768" s="167"/>
      <c r="BA9768" s="77"/>
      <c r="BB9768" s="77"/>
    </row>
    <row r="9769" spans="50:54" s="79" customFormat="1" ht="0" hidden="1" customHeight="1" x14ac:dyDescent="0.2">
      <c r="AX9769" s="78"/>
      <c r="AZ9769" s="167"/>
      <c r="BA9769" s="77"/>
      <c r="BB9769" s="77"/>
    </row>
    <row r="9770" spans="50:54" s="79" customFormat="1" ht="0" hidden="1" customHeight="1" x14ac:dyDescent="0.2">
      <c r="AX9770" s="78"/>
      <c r="AZ9770" s="167"/>
      <c r="BA9770" s="77"/>
      <c r="BB9770" s="77"/>
    </row>
    <row r="9771" spans="50:54" s="79" customFormat="1" ht="0" hidden="1" customHeight="1" x14ac:dyDescent="0.2">
      <c r="AX9771" s="78"/>
      <c r="AZ9771" s="167"/>
      <c r="BA9771" s="77"/>
      <c r="BB9771" s="77"/>
    </row>
    <row r="9772" spans="50:54" s="79" customFormat="1" ht="0" hidden="1" customHeight="1" x14ac:dyDescent="0.2">
      <c r="AX9772" s="78"/>
      <c r="AZ9772" s="167"/>
      <c r="BA9772" s="77"/>
      <c r="BB9772" s="77"/>
    </row>
    <row r="9773" spans="50:54" s="79" customFormat="1" ht="0" hidden="1" customHeight="1" x14ac:dyDescent="0.2">
      <c r="AX9773" s="78"/>
      <c r="AZ9773" s="167"/>
      <c r="BA9773" s="77"/>
      <c r="BB9773" s="77"/>
    </row>
    <row r="9774" spans="50:54" s="79" customFormat="1" ht="0" hidden="1" customHeight="1" x14ac:dyDescent="0.2">
      <c r="AX9774" s="78"/>
      <c r="AZ9774" s="167"/>
      <c r="BA9774" s="77"/>
      <c r="BB9774" s="77"/>
    </row>
    <row r="9775" spans="50:54" s="79" customFormat="1" ht="0" hidden="1" customHeight="1" x14ac:dyDescent="0.2">
      <c r="AX9775" s="78"/>
      <c r="AZ9775" s="167"/>
      <c r="BA9775" s="77"/>
      <c r="BB9775" s="77"/>
    </row>
    <row r="9776" spans="50:54" s="79" customFormat="1" ht="0" hidden="1" customHeight="1" x14ac:dyDescent="0.2">
      <c r="AX9776" s="78"/>
      <c r="AZ9776" s="167"/>
      <c r="BA9776" s="77"/>
      <c r="BB9776" s="77"/>
    </row>
    <row r="9777" spans="50:54" s="79" customFormat="1" ht="0" hidden="1" customHeight="1" x14ac:dyDescent="0.2">
      <c r="AX9777" s="78"/>
      <c r="AZ9777" s="167"/>
      <c r="BA9777" s="77"/>
      <c r="BB9777" s="77"/>
    </row>
    <row r="9778" spans="50:54" s="79" customFormat="1" ht="0" hidden="1" customHeight="1" x14ac:dyDescent="0.2">
      <c r="AX9778" s="78"/>
      <c r="AZ9778" s="167"/>
      <c r="BA9778" s="77"/>
      <c r="BB9778" s="77"/>
    </row>
    <row r="9779" spans="50:54" s="79" customFormat="1" ht="0" hidden="1" customHeight="1" x14ac:dyDescent="0.2">
      <c r="AX9779" s="78"/>
      <c r="AZ9779" s="167"/>
      <c r="BA9779" s="77"/>
      <c r="BB9779" s="77"/>
    </row>
    <row r="9780" spans="50:54" s="79" customFormat="1" ht="0" hidden="1" customHeight="1" x14ac:dyDescent="0.2">
      <c r="AX9780" s="78"/>
      <c r="AZ9780" s="167"/>
      <c r="BA9780" s="77"/>
      <c r="BB9780" s="77"/>
    </row>
    <row r="9781" spans="50:54" s="79" customFormat="1" ht="0" hidden="1" customHeight="1" x14ac:dyDescent="0.2">
      <c r="AX9781" s="78"/>
      <c r="AZ9781" s="167"/>
      <c r="BA9781" s="77"/>
      <c r="BB9781" s="77"/>
    </row>
    <row r="9782" spans="50:54" s="79" customFormat="1" ht="0" hidden="1" customHeight="1" x14ac:dyDescent="0.2">
      <c r="AX9782" s="78"/>
      <c r="AZ9782" s="167"/>
      <c r="BA9782" s="77"/>
      <c r="BB9782" s="77"/>
    </row>
    <row r="9783" spans="50:54" s="79" customFormat="1" ht="0" hidden="1" customHeight="1" x14ac:dyDescent="0.2">
      <c r="AX9783" s="78"/>
      <c r="AZ9783" s="167"/>
      <c r="BA9783" s="77"/>
      <c r="BB9783" s="77"/>
    </row>
    <row r="9784" spans="50:54" s="79" customFormat="1" ht="0" hidden="1" customHeight="1" x14ac:dyDescent="0.2">
      <c r="AX9784" s="78"/>
      <c r="AZ9784" s="167"/>
      <c r="BA9784" s="77"/>
      <c r="BB9784" s="77"/>
    </row>
    <row r="9785" spans="50:54" s="79" customFormat="1" ht="0" hidden="1" customHeight="1" x14ac:dyDescent="0.2">
      <c r="AX9785" s="78"/>
      <c r="AZ9785" s="167"/>
      <c r="BA9785" s="77"/>
      <c r="BB9785" s="77"/>
    </row>
    <row r="9786" spans="50:54" s="79" customFormat="1" ht="0" hidden="1" customHeight="1" x14ac:dyDescent="0.2">
      <c r="AX9786" s="78"/>
      <c r="AZ9786" s="167"/>
      <c r="BA9786" s="77"/>
      <c r="BB9786" s="77"/>
    </row>
    <row r="9787" spans="50:54" s="79" customFormat="1" ht="0" hidden="1" customHeight="1" x14ac:dyDescent="0.2">
      <c r="AX9787" s="78"/>
      <c r="AZ9787" s="167"/>
      <c r="BA9787" s="77"/>
      <c r="BB9787" s="77"/>
    </row>
    <row r="9788" spans="50:54" s="79" customFormat="1" ht="0" hidden="1" customHeight="1" x14ac:dyDescent="0.2">
      <c r="AX9788" s="78"/>
      <c r="AZ9788" s="167"/>
      <c r="BA9788" s="77"/>
      <c r="BB9788" s="77"/>
    </row>
    <row r="9789" spans="50:54" s="79" customFormat="1" ht="0" hidden="1" customHeight="1" x14ac:dyDescent="0.2">
      <c r="AX9789" s="78"/>
      <c r="AZ9789" s="167"/>
      <c r="BA9789" s="77"/>
      <c r="BB9789" s="77"/>
    </row>
    <row r="9790" spans="50:54" s="79" customFormat="1" ht="0" hidden="1" customHeight="1" x14ac:dyDescent="0.2">
      <c r="AX9790" s="78"/>
      <c r="AZ9790" s="167"/>
      <c r="BA9790" s="77"/>
      <c r="BB9790" s="77"/>
    </row>
    <row r="9791" spans="50:54" s="79" customFormat="1" ht="0" hidden="1" customHeight="1" x14ac:dyDescent="0.2">
      <c r="AX9791" s="78"/>
      <c r="AZ9791" s="167"/>
      <c r="BA9791" s="77"/>
      <c r="BB9791" s="77"/>
    </row>
    <row r="9792" spans="50:54" s="79" customFormat="1" ht="0" hidden="1" customHeight="1" x14ac:dyDescent="0.2">
      <c r="AX9792" s="78"/>
      <c r="AZ9792" s="167"/>
      <c r="BA9792" s="77"/>
      <c r="BB9792" s="77"/>
    </row>
    <row r="9793" spans="50:54" s="79" customFormat="1" ht="0" hidden="1" customHeight="1" x14ac:dyDescent="0.2">
      <c r="AX9793" s="78"/>
      <c r="AZ9793" s="167"/>
      <c r="BA9793" s="77"/>
      <c r="BB9793" s="77"/>
    </row>
    <row r="9794" spans="50:54" s="79" customFormat="1" ht="0" hidden="1" customHeight="1" x14ac:dyDescent="0.2">
      <c r="AX9794" s="78"/>
      <c r="AZ9794" s="167"/>
      <c r="BA9794" s="77"/>
      <c r="BB9794" s="77"/>
    </row>
    <row r="9795" spans="50:54" s="79" customFormat="1" ht="0" hidden="1" customHeight="1" x14ac:dyDescent="0.2">
      <c r="AX9795" s="78"/>
      <c r="AZ9795" s="167"/>
      <c r="BA9795" s="77"/>
      <c r="BB9795" s="77"/>
    </row>
    <row r="9796" spans="50:54" s="79" customFormat="1" ht="0" hidden="1" customHeight="1" x14ac:dyDescent="0.2">
      <c r="AX9796" s="78"/>
      <c r="AZ9796" s="167"/>
      <c r="BA9796" s="77"/>
      <c r="BB9796" s="77"/>
    </row>
    <row r="9797" spans="50:54" s="79" customFormat="1" ht="0" hidden="1" customHeight="1" x14ac:dyDescent="0.2">
      <c r="AX9797" s="78"/>
      <c r="AZ9797" s="167"/>
      <c r="BA9797" s="77"/>
      <c r="BB9797" s="77"/>
    </row>
    <row r="9798" spans="50:54" s="79" customFormat="1" ht="0" hidden="1" customHeight="1" x14ac:dyDescent="0.2">
      <c r="AX9798" s="78"/>
      <c r="AZ9798" s="167"/>
      <c r="BA9798" s="77"/>
      <c r="BB9798" s="77"/>
    </row>
    <row r="9799" spans="50:54" s="79" customFormat="1" ht="0" hidden="1" customHeight="1" x14ac:dyDescent="0.2">
      <c r="AX9799" s="78"/>
      <c r="AZ9799" s="167"/>
      <c r="BA9799" s="77"/>
      <c r="BB9799" s="77"/>
    </row>
    <row r="9800" spans="50:54" s="79" customFormat="1" ht="0" hidden="1" customHeight="1" x14ac:dyDescent="0.2">
      <c r="AX9800" s="78"/>
      <c r="AZ9800" s="167"/>
      <c r="BA9800" s="77"/>
      <c r="BB9800" s="77"/>
    </row>
    <row r="9801" spans="50:54" s="79" customFormat="1" ht="0" hidden="1" customHeight="1" x14ac:dyDescent="0.2">
      <c r="AX9801" s="78"/>
      <c r="AZ9801" s="167"/>
      <c r="BA9801" s="77"/>
      <c r="BB9801" s="77"/>
    </row>
    <row r="9802" spans="50:54" s="79" customFormat="1" ht="0" hidden="1" customHeight="1" x14ac:dyDescent="0.2">
      <c r="AX9802" s="78"/>
      <c r="AZ9802" s="167"/>
      <c r="BA9802" s="77"/>
      <c r="BB9802" s="77"/>
    </row>
    <row r="9803" spans="50:54" s="79" customFormat="1" ht="0" hidden="1" customHeight="1" x14ac:dyDescent="0.2">
      <c r="AX9803" s="78"/>
      <c r="AZ9803" s="167"/>
      <c r="BA9803" s="77"/>
      <c r="BB9803" s="77"/>
    </row>
    <row r="9804" spans="50:54" s="79" customFormat="1" ht="0" hidden="1" customHeight="1" x14ac:dyDescent="0.2">
      <c r="AX9804" s="78"/>
      <c r="AZ9804" s="167"/>
      <c r="BA9804" s="77"/>
      <c r="BB9804" s="77"/>
    </row>
    <row r="9805" spans="50:54" s="79" customFormat="1" ht="0" hidden="1" customHeight="1" x14ac:dyDescent="0.2">
      <c r="AX9805" s="78"/>
      <c r="AZ9805" s="167"/>
      <c r="BA9805" s="77"/>
      <c r="BB9805" s="77"/>
    </row>
    <row r="9806" spans="50:54" s="79" customFormat="1" ht="0" hidden="1" customHeight="1" x14ac:dyDescent="0.2">
      <c r="AX9806" s="78"/>
      <c r="AZ9806" s="167"/>
      <c r="BA9806" s="77"/>
      <c r="BB9806" s="77"/>
    </row>
    <row r="9807" spans="50:54" s="79" customFormat="1" ht="0" hidden="1" customHeight="1" x14ac:dyDescent="0.2">
      <c r="AX9807" s="78"/>
      <c r="AZ9807" s="167"/>
      <c r="BA9807" s="77"/>
      <c r="BB9807" s="77"/>
    </row>
    <row r="9808" spans="50:54" s="79" customFormat="1" ht="0" hidden="1" customHeight="1" x14ac:dyDescent="0.2">
      <c r="AX9808" s="78"/>
      <c r="AZ9808" s="167"/>
      <c r="BA9808" s="77"/>
      <c r="BB9808" s="77"/>
    </row>
    <row r="9809" spans="50:54" s="79" customFormat="1" ht="0" hidden="1" customHeight="1" x14ac:dyDescent="0.2">
      <c r="AX9809" s="78"/>
      <c r="AZ9809" s="167"/>
      <c r="BA9809" s="77"/>
      <c r="BB9809" s="77"/>
    </row>
    <row r="9810" spans="50:54" s="79" customFormat="1" ht="0" hidden="1" customHeight="1" x14ac:dyDescent="0.2">
      <c r="AX9810" s="78"/>
      <c r="AZ9810" s="167"/>
      <c r="BA9810" s="77"/>
      <c r="BB9810" s="77"/>
    </row>
    <row r="9811" spans="50:54" s="79" customFormat="1" ht="0" hidden="1" customHeight="1" x14ac:dyDescent="0.2">
      <c r="AX9811" s="78"/>
      <c r="AZ9811" s="167"/>
      <c r="BA9811" s="77"/>
      <c r="BB9811" s="77"/>
    </row>
    <row r="9812" spans="50:54" s="79" customFormat="1" ht="0" hidden="1" customHeight="1" x14ac:dyDescent="0.2">
      <c r="AX9812" s="78"/>
      <c r="AZ9812" s="167"/>
      <c r="BA9812" s="77"/>
      <c r="BB9812" s="77"/>
    </row>
    <row r="9813" spans="50:54" s="79" customFormat="1" ht="0" hidden="1" customHeight="1" x14ac:dyDescent="0.2">
      <c r="AX9813" s="78"/>
      <c r="AZ9813" s="167"/>
      <c r="BA9813" s="77"/>
      <c r="BB9813" s="77"/>
    </row>
    <row r="9814" spans="50:54" s="79" customFormat="1" ht="0" hidden="1" customHeight="1" x14ac:dyDescent="0.2">
      <c r="AX9814" s="78"/>
      <c r="AZ9814" s="167"/>
      <c r="BA9814" s="77"/>
      <c r="BB9814" s="77"/>
    </row>
    <row r="9815" spans="50:54" s="79" customFormat="1" ht="0" hidden="1" customHeight="1" x14ac:dyDescent="0.2">
      <c r="AX9815" s="78"/>
      <c r="AZ9815" s="167"/>
      <c r="BA9815" s="77"/>
      <c r="BB9815" s="77"/>
    </row>
    <row r="9816" spans="50:54" s="79" customFormat="1" ht="0" hidden="1" customHeight="1" x14ac:dyDescent="0.2">
      <c r="AX9816" s="78"/>
      <c r="AZ9816" s="167"/>
      <c r="BA9816" s="77"/>
      <c r="BB9816" s="77"/>
    </row>
    <row r="9817" spans="50:54" s="79" customFormat="1" ht="0" hidden="1" customHeight="1" x14ac:dyDescent="0.2">
      <c r="AX9817" s="78"/>
      <c r="AZ9817" s="167"/>
      <c r="BA9817" s="77"/>
      <c r="BB9817" s="77"/>
    </row>
    <row r="9818" spans="50:54" s="79" customFormat="1" ht="0" hidden="1" customHeight="1" x14ac:dyDescent="0.2">
      <c r="AX9818" s="78"/>
      <c r="AZ9818" s="167"/>
      <c r="BA9818" s="77"/>
      <c r="BB9818" s="77"/>
    </row>
    <row r="9819" spans="50:54" s="79" customFormat="1" ht="0" hidden="1" customHeight="1" x14ac:dyDescent="0.2">
      <c r="AX9819" s="78"/>
      <c r="AZ9819" s="167"/>
      <c r="BA9819" s="77"/>
      <c r="BB9819" s="77"/>
    </row>
    <row r="9820" spans="50:54" s="79" customFormat="1" ht="0" hidden="1" customHeight="1" x14ac:dyDescent="0.2">
      <c r="AX9820" s="78"/>
      <c r="AZ9820" s="167"/>
      <c r="BA9820" s="77"/>
      <c r="BB9820" s="77"/>
    </row>
    <row r="9821" spans="50:54" s="79" customFormat="1" ht="0" hidden="1" customHeight="1" x14ac:dyDescent="0.2">
      <c r="AX9821" s="78"/>
      <c r="AZ9821" s="167"/>
      <c r="BA9821" s="77"/>
      <c r="BB9821" s="77"/>
    </row>
    <row r="9822" spans="50:54" s="79" customFormat="1" ht="0" hidden="1" customHeight="1" x14ac:dyDescent="0.2">
      <c r="AX9822" s="78"/>
      <c r="AZ9822" s="167"/>
      <c r="BA9822" s="77"/>
      <c r="BB9822" s="77"/>
    </row>
    <row r="9823" spans="50:54" s="79" customFormat="1" ht="0" hidden="1" customHeight="1" x14ac:dyDescent="0.2">
      <c r="AX9823" s="78"/>
      <c r="AZ9823" s="167"/>
      <c r="BA9823" s="77"/>
      <c r="BB9823" s="77"/>
    </row>
    <row r="9824" spans="50:54" s="79" customFormat="1" ht="0" hidden="1" customHeight="1" x14ac:dyDescent="0.2">
      <c r="AX9824" s="78"/>
      <c r="AZ9824" s="167"/>
      <c r="BA9824" s="77"/>
      <c r="BB9824" s="77"/>
    </row>
    <row r="9825" spans="50:54" s="79" customFormat="1" ht="0" hidden="1" customHeight="1" x14ac:dyDescent="0.2">
      <c r="AX9825" s="78"/>
      <c r="AZ9825" s="167"/>
      <c r="BA9825" s="77"/>
      <c r="BB9825" s="77"/>
    </row>
    <row r="9826" spans="50:54" s="79" customFormat="1" ht="0" hidden="1" customHeight="1" x14ac:dyDescent="0.2">
      <c r="AX9826" s="78"/>
      <c r="AZ9826" s="167"/>
      <c r="BA9826" s="77"/>
      <c r="BB9826" s="77"/>
    </row>
    <row r="9827" spans="50:54" s="79" customFormat="1" ht="0" hidden="1" customHeight="1" x14ac:dyDescent="0.2">
      <c r="AX9827" s="78"/>
      <c r="AZ9827" s="167"/>
      <c r="BA9827" s="77"/>
      <c r="BB9827" s="77"/>
    </row>
    <row r="9828" spans="50:54" s="79" customFormat="1" ht="0" hidden="1" customHeight="1" x14ac:dyDescent="0.2">
      <c r="AX9828" s="78"/>
      <c r="AZ9828" s="167"/>
      <c r="BA9828" s="77"/>
      <c r="BB9828" s="77"/>
    </row>
    <row r="9829" spans="50:54" s="79" customFormat="1" ht="0" hidden="1" customHeight="1" x14ac:dyDescent="0.2">
      <c r="AX9829" s="78"/>
      <c r="AZ9829" s="167"/>
      <c r="BA9829" s="77"/>
      <c r="BB9829" s="77"/>
    </row>
    <row r="9830" spans="50:54" s="79" customFormat="1" ht="0" hidden="1" customHeight="1" x14ac:dyDescent="0.2">
      <c r="AX9830" s="78"/>
      <c r="AZ9830" s="167"/>
      <c r="BA9830" s="77"/>
      <c r="BB9830" s="77"/>
    </row>
    <row r="9831" spans="50:54" s="79" customFormat="1" ht="0" hidden="1" customHeight="1" x14ac:dyDescent="0.2">
      <c r="AX9831" s="78"/>
      <c r="AZ9831" s="167"/>
      <c r="BA9831" s="77"/>
      <c r="BB9831" s="77"/>
    </row>
    <row r="9832" spans="50:54" s="79" customFormat="1" ht="0" hidden="1" customHeight="1" x14ac:dyDescent="0.2">
      <c r="AX9832" s="78"/>
      <c r="AZ9832" s="167"/>
      <c r="BA9832" s="77"/>
      <c r="BB9832" s="77"/>
    </row>
    <row r="9833" spans="50:54" s="79" customFormat="1" ht="0" hidden="1" customHeight="1" x14ac:dyDescent="0.2">
      <c r="AX9833" s="78"/>
      <c r="AZ9833" s="167"/>
      <c r="BA9833" s="77"/>
      <c r="BB9833" s="77"/>
    </row>
    <row r="9834" spans="50:54" s="79" customFormat="1" ht="0" hidden="1" customHeight="1" x14ac:dyDescent="0.2">
      <c r="AX9834" s="78"/>
      <c r="AZ9834" s="167"/>
      <c r="BA9834" s="77"/>
      <c r="BB9834" s="77"/>
    </row>
    <row r="9835" spans="50:54" s="79" customFormat="1" ht="0" hidden="1" customHeight="1" x14ac:dyDescent="0.2">
      <c r="AX9835" s="78"/>
      <c r="AZ9835" s="167"/>
      <c r="BA9835" s="77"/>
      <c r="BB9835" s="77"/>
    </row>
    <row r="9836" spans="50:54" s="79" customFormat="1" ht="0" hidden="1" customHeight="1" x14ac:dyDescent="0.2">
      <c r="AX9836" s="78"/>
      <c r="AZ9836" s="167"/>
      <c r="BA9836" s="77"/>
      <c r="BB9836" s="77"/>
    </row>
    <row r="9837" spans="50:54" s="79" customFormat="1" ht="0" hidden="1" customHeight="1" x14ac:dyDescent="0.2">
      <c r="AX9837" s="78"/>
      <c r="AZ9837" s="167"/>
      <c r="BA9837" s="77"/>
      <c r="BB9837" s="77"/>
    </row>
    <row r="9838" spans="50:54" s="79" customFormat="1" ht="0" hidden="1" customHeight="1" x14ac:dyDescent="0.2">
      <c r="AX9838" s="78"/>
      <c r="AZ9838" s="167"/>
      <c r="BA9838" s="77"/>
      <c r="BB9838" s="77"/>
    </row>
    <row r="9839" spans="50:54" s="79" customFormat="1" ht="0" hidden="1" customHeight="1" x14ac:dyDescent="0.2">
      <c r="AX9839" s="78"/>
      <c r="AZ9839" s="167"/>
      <c r="BA9839" s="77"/>
      <c r="BB9839" s="77"/>
    </row>
    <row r="9840" spans="50:54" s="79" customFormat="1" ht="0" hidden="1" customHeight="1" x14ac:dyDescent="0.2">
      <c r="AX9840" s="78"/>
      <c r="AZ9840" s="167"/>
      <c r="BA9840" s="77"/>
      <c r="BB9840" s="77"/>
    </row>
    <row r="9841" spans="50:54" s="79" customFormat="1" ht="0" hidden="1" customHeight="1" x14ac:dyDescent="0.2">
      <c r="AX9841" s="78"/>
      <c r="AZ9841" s="167"/>
      <c r="BA9841" s="77"/>
      <c r="BB9841" s="77"/>
    </row>
    <row r="9842" spans="50:54" s="79" customFormat="1" ht="0" hidden="1" customHeight="1" x14ac:dyDescent="0.2">
      <c r="AX9842" s="78"/>
      <c r="AZ9842" s="167"/>
      <c r="BA9842" s="77"/>
      <c r="BB9842" s="77"/>
    </row>
    <row r="9843" spans="50:54" s="79" customFormat="1" ht="0" hidden="1" customHeight="1" x14ac:dyDescent="0.2">
      <c r="AX9843" s="78"/>
      <c r="AZ9843" s="167"/>
      <c r="BA9843" s="77"/>
      <c r="BB9843" s="77"/>
    </row>
    <row r="9844" spans="50:54" s="79" customFormat="1" ht="0" hidden="1" customHeight="1" x14ac:dyDescent="0.2">
      <c r="AX9844" s="78"/>
      <c r="AZ9844" s="167"/>
      <c r="BA9844" s="77"/>
      <c r="BB9844" s="77"/>
    </row>
    <row r="9845" spans="50:54" s="79" customFormat="1" ht="0" hidden="1" customHeight="1" x14ac:dyDescent="0.2">
      <c r="AX9845" s="78"/>
      <c r="AZ9845" s="167"/>
      <c r="BA9845" s="77"/>
      <c r="BB9845" s="77"/>
    </row>
    <row r="9846" spans="50:54" s="79" customFormat="1" ht="0" hidden="1" customHeight="1" x14ac:dyDescent="0.2">
      <c r="AX9846" s="78"/>
      <c r="AZ9846" s="167"/>
      <c r="BA9846" s="77"/>
      <c r="BB9846" s="77"/>
    </row>
    <row r="9847" spans="50:54" s="79" customFormat="1" ht="0" hidden="1" customHeight="1" x14ac:dyDescent="0.2">
      <c r="AX9847" s="78"/>
      <c r="AZ9847" s="167"/>
      <c r="BA9847" s="77"/>
      <c r="BB9847" s="77"/>
    </row>
    <row r="9848" spans="50:54" s="79" customFormat="1" ht="0" hidden="1" customHeight="1" x14ac:dyDescent="0.2">
      <c r="AX9848" s="78"/>
      <c r="AZ9848" s="167"/>
      <c r="BA9848" s="77"/>
      <c r="BB9848" s="77"/>
    </row>
    <row r="9849" spans="50:54" s="79" customFormat="1" ht="0" hidden="1" customHeight="1" x14ac:dyDescent="0.2">
      <c r="AX9849" s="78"/>
      <c r="AZ9849" s="167"/>
      <c r="BA9849" s="77"/>
      <c r="BB9849" s="77"/>
    </row>
    <row r="9850" spans="50:54" s="79" customFormat="1" ht="0" hidden="1" customHeight="1" x14ac:dyDescent="0.2">
      <c r="AX9850" s="78"/>
      <c r="AZ9850" s="167"/>
      <c r="BA9850" s="77"/>
      <c r="BB9850" s="77"/>
    </row>
    <row r="9851" spans="50:54" s="79" customFormat="1" ht="0" hidden="1" customHeight="1" x14ac:dyDescent="0.2">
      <c r="AX9851" s="78"/>
      <c r="AZ9851" s="167"/>
      <c r="BA9851" s="77"/>
      <c r="BB9851" s="77"/>
    </row>
    <row r="9852" spans="50:54" s="79" customFormat="1" ht="0" hidden="1" customHeight="1" x14ac:dyDescent="0.2">
      <c r="AX9852" s="78"/>
      <c r="AZ9852" s="167"/>
      <c r="BA9852" s="77"/>
      <c r="BB9852" s="77"/>
    </row>
    <row r="9853" spans="50:54" s="79" customFormat="1" ht="0" hidden="1" customHeight="1" x14ac:dyDescent="0.2">
      <c r="AX9853" s="78"/>
      <c r="AZ9853" s="167"/>
      <c r="BA9853" s="77"/>
      <c r="BB9853" s="77"/>
    </row>
    <row r="9854" spans="50:54" s="79" customFormat="1" ht="0" hidden="1" customHeight="1" x14ac:dyDescent="0.2">
      <c r="AX9854" s="78"/>
      <c r="AZ9854" s="167"/>
      <c r="BA9854" s="77"/>
      <c r="BB9854" s="77"/>
    </row>
    <row r="9855" spans="50:54" s="79" customFormat="1" ht="0" hidden="1" customHeight="1" x14ac:dyDescent="0.2">
      <c r="AX9855" s="78"/>
      <c r="AZ9855" s="167"/>
      <c r="BA9855" s="77"/>
      <c r="BB9855" s="77"/>
    </row>
    <row r="9856" spans="50:54" s="79" customFormat="1" ht="0" hidden="1" customHeight="1" x14ac:dyDescent="0.2">
      <c r="AX9856" s="78"/>
      <c r="AZ9856" s="167"/>
      <c r="BA9856" s="77"/>
      <c r="BB9856" s="77"/>
    </row>
    <row r="9857" spans="50:54" s="79" customFormat="1" ht="0" hidden="1" customHeight="1" x14ac:dyDescent="0.2">
      <c r="AX9857" s="78"/>
      <c r="AZ9857" s="167"/>
      <c r="BA9857" s="77"/>
      <c r="BB9857" s="77"/>
    </row>
    <row r="9858" spans="50:54" s="79" customFormat="1" ht="0" hidden="1" customHeight="1" x14ac:dyDescent="0.2">
      <c r="AX9858" s="78"/>
      <c r="AZ9858" s="167"/>
      <c r="BA9858" s="77"/>
      <c r="BB9858" s="77"/>
    </row>
    <row r="9859" spans="50:54" s="79" customFormat="1" ht="0" hidden="1" customHeight="1" x14ac:dyDescent="0.2">
      <c r="AX9859" s="78"/>
      <c r="AZ9859" s="167"/>
      <c r="BA9859" s="77"/>
      <c r="BB9859" s="77"/>
    </row>
    <row r="9860" spans="50:54" s="79" customFormat="1" ht="0" hidden="1" customHeight="1" x14ac:dyDescent="0.2">
      <c r="AX9860" s="78"/>
      <c r="AZ9860" s="167"/>
      <c r="BA9860" s="77"/>
      <c r="BB9860" s="77"/>
    </row>
    <row r="9861" spans="50:54" s="79" customFormat="1" ht="0" hidden="1" customHeight="1" x14ac:dyDescent="0.2">
      <c r="AX9861" s="78"/>
      <c r="AZ9861" s="167"/>
      <c r="BA9861" s="77"/>
      <c r="BB9861" s="77"/>
    </row>
    <row r="9862" spans="50:54" s="79" customFormat="1" ht="0" hidden="1" customHeight="1" x14ac:dyDescent="0.2">
      <c r="AX9862" s="78"/>
      <c r="AZ9862" s="167"/>
      <c r="BA9862" s="77"/>
      <c r="BB9862" s="77"/>
    </row>
    <row r="9863" spans="50:54" s="79" customFormat="1" ht="0" hidden="1" customHeight="1" x14ac:dyDescent="0.2">
      <c r="AX9863" s="78"/>
      <c r="AZ9863" s="167"/>
      <c r="BA9863" s="77"/>
      <c r="BB9863" s="77"/>
    </row>
    <row r="9864" spans="50:54" s="79" customFormat="1" ht="0" hidden="1" customHeight="1" x14ac:dyDescent="0.2">
      <c r="AX9864" s="78"/>
      <c r="AZ9864" s="167"/>
      <c r="BA9864" s="77"/>
      <c r="BB9864" s="77"/>
    </row>
    <row r="9865" spans="50:54" s="79" customFormat="1" ht="0" hidden="1" customHeight="1" x14ac:dyDescent="0.2">
      <c r="AX9865" s="78"/>
      <c r="AZ9865" s="167"/>
      <c r="BA9865" s="77"/>
      <c r="BB9865" s="77"/>
    </row>
    <row r="9866" spans="50:54" s="79" customFormat="1" ht="0" hidden="1" customHeight="1" x14ac:dyDescent="0.2">
      <c r="AX9866" s="78"/>
      <c r="AZ9866" s="167"/>
      <c r="BA9866" s="77"/>
      <c r="BB9866" s="77"/>
    </row>
    <row r="9867" spans="50:54" s="79" customFormat="1" ht="0" hidden="1" customHeight="1" x14ac:dyDescent="0.2">
      <c r="AX9867" s="78"/>
      <c r="AZ9867" s="167"/>
      <c r="BA9867" s="77"/>
      <c r="BB9867" s="77"/>
    </row>
    <row r="9868" spans="50:54" s="79" customFormat="1" ht="0" hidden="1" customHeight="1" x14ac:dyDescent="0.2">
      <c r="AX9868" s="78"/>
      <c r="AZ9868" s="167"/>
      <c r="BA9868" s="77"/>
      <c r="BB9868" s="77"/>
    </row>
    <row r="9869" spans="50:54" s="79" customFormat="1" ht="0" hidden="1" customHeight="1" x14ac:dyDescent="0.2">
      <c r="AX9869" s="78"/>
      <c r="AZ9869" s="167"/>
      <c r="BA9869" s="77"/>
      <c r="BB9869" s="77"/>
    </row>
    <row r="9870" spans="50:54" s="79" customFormat="1" ht="0" hidden="1" customHeight="1" x14ac:dyDescent="0.2">
      <c r="AX9870" s="78"/>
      <c r="AZ9870" s="167"/>
      <c r="BA9870" s="77"/>
      <c r="BB9870" s="77"/>
    </row>
    <row r="9871" spans="50:54" s="79" customFormat="1" ht="0" hidden="1" customHeight="1" x14ac:dyDescent="0.2">
      <c r="AX9871" s="78"/>
      <c r="AZ9871" s="167"/>
      <c r="BA9871" s="77"/>
      <c r="BB9871" s="77"/>
    </row>
    <row r="9872" spans="50:54" s="79" customFormat="1" ht="0" hidden="1" customHeight="1" x14ac:dyDescent="0.2">
      <c r="AX9872" s="78"/>
      <c r="AZ9872" s="167"/>
      <c r="BA9872" s="77"/>
      <c r="BB9872" s="77"/>
    </row>
    <row r="9873" spans="50:54" s="79" customFormat="1" ht="0" hidden="1" customHeight="1" x14ac:dyDescent="0.2">
      <c r="AX9873" s="78"/>
      <c r="AZ9873" s="167"/>
      <c r="BA9873" s="77"/>
      <c r="BB9873" s="77"/>
    </row>
    <row r="9874" spans="50:54" s="79" customFormat="1" ht="0" hidden="1" customHeight="1" x14ac:dyDescent="0.2">
      <c r="AX9874" s="78"/>
      <c r="AZ9874" s="167"/>
      <c r="BA9874" s="77"/>
      <c r="BB9874" s="77"/>
    </row>
    <row r="9875" spans="50:54" s="79" customFormat="1" ht="0" hidden="1" customHeight="1" x14ac:dyDescent="0.2">
      <c r="AX9875" s="78"/>
      <c r="AZ9875" s="167"/>
      <c r="BA9875" s="77"/>
      <c r="BB9875" s="77"/>
    </row>
    <row r="9876" spans="50:54" s="79" customFormat="1" ht="0" hidden="1" customHeight="1" x14ac:dyDescent="0.2">
      <c r="AX9876" s="78"/>
      <c r="AZ9876" s="167"/>
      <c r="BA9876" s="77"/>
      <c r="BB9876" s="77"/>
    </row>
    <row r="9877" spans="50:54" s="79" customFormat="1" ht="0" hidden="1" customHeight="1" x14ac:dyDescent="0.2">
      <c r="AX9877" s="78"/>
      <c r="AZ9877" s="167"/>
      <c r="BA9877" s="77"/>
      <c r="BB9877" s="77"/>
    </row>
    <row r="9878" spans="50:54" s="79" customFormat="1" ht="0" hidden="1" customHeight="1" x14ac:dyDescent="0.2">
      <c r="AX9878" s="78"/>
      <c r="AZ9878" s="167"/>
      <c r="BA9878" s="77"/>
      <c r="BB9878" s="77"/>
    </row>
    <row r="9879" spans="50:54" s="79" customFormat="1" ht="0" hidden="1" customHeight="1" x14ac:dyDescent="0.2">
      <c r="AX9879" s="78"/>
      <c r="AZ9879" s="167"/>
      <c r="BA9879" s="77"/>
      <c r="BB9879" s="77"/>
    </row>
    <row r="9880" spans="50:54" s="79" customFormat="1" ht="0" hidden="1" customHeight="1" x14ac:dyDescent="0.2">
      <c r="AX9880" s="78"/>
      <c r="AZ9880" s="167"/>
      <c r="BA9880" s="77"/>
      <c r="BB9880" s="77"/>
    </row>
    <row r="9881" spans="50:54" s="79" customFormat="1" ht="0" hidden="1" customHeight="1" x14ac:dyDescent="0.2">
      <c r="AX9881" s="78"/>
      <c r="AZ9881" s="167"/>
      <c r="BA9881" s="77"/>
      <c r="BB9881" s="77"/>
    </row>
    <row r="9882" spans="50:54" s="79" customFormat="1" ht="0" hidden="1" customHeight="1" x14ac:dyDescent="0.2">
      <c r="AX9882" s="78"/>
      <c r="AZ9882" s="167"/>
      <c r="BA9882" s="77"/>
      <c r="BB9882" s="77"/>
    </row>
    <row r="9883" spans="50:54" s="79" customFormat="1" ht="0" hidden="1" customHeight="1" x14ac:dyDescent="0.2">
      <c r="AX9883" s="78"/>
      <c r="AZ9883" s="167"/>
      <c r="BA9883" s="77"/>
      <c r="BB9883" s="77"/>
    </row>
    <row r="9884" spans="50:54" s="79" customFormat="1" ht="0" hidden="1" customHeight="1" x14ac:dyDescent="0.2">
      <c r="AX9884" s="78"/>
      <c r="AZ9884" s="167"/>
      <c r="BA9884" s="77"/>
      <c r="BB9884" s="77"/>
    </row>
    <row r="9885" spans="50:54" s="79" customFormat="1" ht="0" hidden="1" customHeight="1" x14ac:dyDescent="0.2">
      <c r="AX9885" s="78"/>
      <c r="AZ9885" s="167"/>
      <c r="BA9885" s="77"/>
      <c r="BB9885" s="77"/>
    </row>
    <row r="9886" spans="50:54" s="79" customFormat="1" ht="0" hidden="1" customHeight="1" x14ac:dyDescent="0.2">
      <c r="AX9886" s="78"/>
      <c r="AZ9886" s="167"/>
      <c r="BA9886" s="77"/>
      <c r="BB9886" s="77"/>
    </row>
    <row r="9887" spans="50:54" s="79" customFormat="1" ht="0" hidden="1" customHeight="1" x14ac:dyDescent="0.2">
      <c r="AX9887" s="78"/>
      <c r="AZ9887" s="167"/>
      <c r="BA9887" s="77"/>
      <c r="BB9887" s="77"/>
    </row>
    <row r="9888" spans="50:54" s="79" customFormat="1" ht="0" hidden="1" customHeight="1" x14ac:dyDescent="0.2">
      <c r="AX9888" s="78"/>
      <c r="AZ9888" s="167"/>
      <c r="BA9888" s="77"/>
      <c r="BB9888" s="77"/>
    </row>
    <row r="9889" spans="50:54" s="79" customFormat="1" ht="0" hidden="1" customHeight="1" x14ac:dyDescent="0.2">
      <c r="AX9889" s="78"/>
      <c r="AZ9889" s="167"/>
      <c r="BA9889" s="77"/>
      <c r="BB9889" s="77"/>
    </row>
    <row r="9890" spans="50:54" s="79" customFormat="1" ht="0" hidden="1" customHeight="1" x14ac:dyDescent="0.2">
      <c r="AX9890" s="78"/>
      <c r="AZ9890" s="167"/>
      <c r="BA9890" s="77"/>
      <c r="BB9890" s="77"/>
    </row>
    <row r="9891" spans="50:54" s="79" customFormat="1" ht="0" hidden="1" customHeight="1" x14ac:dyDescent="0.2">
      <c r="AX9891" s="78"/>
      <c r="AZ9891" s="167"/>
      <c r="BA9891" s="77"/>
      <c r="BB9891" s="77"/>
    </row>
    <row r="9892" spans="50:54" s="79" customFormat="1" ht="0" hidden="1" customHeight="1" x14ac:dyDescent="0.2">
      <c r="AX9892" s="78"/>
      <c r="AZ9892" s="167"/>
      <c r="BA9892" s="77"/>
      <c r="BB9892" s="77"/>
    </row>
    <row r="9893" spans="50:54" s="79" customFormat="1" ht="0" hidden="1" customHeight="1" x14ac:dyDescent="0.2">
      <c r="AX9893" s="78"/>
      <c r="AZ9893" s="167"/>
      <c r="BA9893" s="77"/>
      <c r="BB9893" s="77"/>
    </row>
    <row r="9894" spans="50:54" s="79" customFormat="1" ht="0" hidden="1" customHeight="1" x14ac:dyDescent="0.2">
      <c r="AX9894" s="78"/>
      <c r="AZ9894" s="167"/>
      <c r="BA9894" s="77"/>
      <c r="BB9894" s="77"/>
    </row>
    <row r="9895" spans="50:54" s="79" customFormat="1" ht="0" hidden="1" customHeight="1" x14ac:dyDescent="0.2">
      <c r="AX9895" s="78"/>
      <c r="AZ9895" s="167"/>
      <c r="BA9895" s="77"/>
      <c r="BB9895" s="77"/>
    </row>
    <row r="9896" spans="50:54" s="79" customFormat="1" ht="0" hidden="1" customHeight="1" x14ac:dyDescent="0.2">
      <c r="AX9896" s="78"/>
      <c r="AZ9896" s="167"/>
      <c r="BA9896" s="77"/>
      <c r="BB9896" s="77"/>
    </row>
    <row r="9897" spans="50:54" s="79" customFormat="1" ht="0" hidden="1" customHeight="1" x14ac:dyDescent="0.2">
      <c r="AX9897" s="78"/>
      <c r="AZ9897" s="167"/>
      <c r="BA9897" s="77"/>
      <c r="BB9897" s="77"/>
    </row>
    <row r="9898" spans="50:54" s="79" customFormat="1" ht="0" hidden="1" customHeight="1" x14ac:dyDescent="0.2">
      <c r="AX9898" s="78"/>
      <c r="AZ9898" s="167"/>
      <c r="BA9898" s="77"/>
      <c r="BB9898" s="77"/>
    </row>
    <row r="9899" spans="50:54" s="79" customFormat="1" ht="0" hidden="1" customHeight="1" x14ac:dyDescent="0.2">
      <c r="AX9899" s="78"/>
      <c r="AZ9899" s="167"/>
      <c r="BA9899" s="77"/>
      <c r="BB9899" s="77"/>
    </row>
    <row r="9900" spans="50:54" s="79" customFormat="1" ht="0" hidden="1" customHeight="1" x14ac:dyDescent="0.2">
      <c r="AX9900" s="78"/>
      <c r="AZ9900" s="167"/>
      <c r="BA9900" s="77"/>
      <c r="BB9900" s="77"/>
    </row>
    <row r="9901" spans="50:54" s="79" customFormat="1" ht="0" hidden="1" customHeight="1" x14ac:dyDescent="0.2">
      <c r="AX9901" s="78"/>
      <c r="AZ9901" s="167"/>
      <c r="BA9901" s="77"/>
      <c r="BB9901" s="77"/>
    </row>
    <row r="9902" spans="50:54" s="79" customFormat="1" ht="0" hidden="1" customHeight="1" x14ac:dyDescent="0.2">
      <c r="AX9902" s="78"/>
      <c r="AZ9902" s="167"/>
      <c r="BA9902" s="77"/>
      <c r="BB9902" s="77"/>
    </row>
    <row r="9903" spans="50:54" s="79" customFormat="1" ht="0" hidden="1" customHeight="1" x14ac:dyDescent="0.2">
      <c r="AX9903" s="78"/>
      <c r="AZ9903" s="167"/>
      <c r="BA9903" s="77"/>
      <c r="BB9903" s="77"/>
    </row>
    <row r="9904" spans="50:54" s="79" customFormat="1" ht="0" hidden="1" customHeight="1" x14ac:dyDescent="0.2">
      <c r="AX9904" s="78"/>
      <c r="AZ9904" s="167"/>
      <c r="BA9904" s="77"/>
      <c r="BB9904" s="77"/>
    </row>
    <row r="9905" spans="50:54" s="79" customFormat="1" ht="0" hidden="1" customHeight="1" x14ac:dyDescent="0.2">
      <c r="AX9905" s="78"/>
      <c r="AZ9905" s="167"/>
      <c r="BA9905" s="77"/>
      <c r="BB9905" s="77"/>
    </row>
    <row r="9906" spans="50:54" s="79" customFormat="1" ht="0" hidden="1" customHeight="1" x14ac:dyDescent="0.2">
      <c r="AX9906" s="78"/>
      <c r="AZ9906" s="167"/>
      <c r="BA9906" s="77"/>
      <c r="BB9906" s="77"/>
    </row>
    <row r="9907" spans="50:54" s="79" customFormat="1" ht="0" hidden="1" customHeight="1" x14ac:dyDescent="0.2">
      <c r="AX9907" s="78"/>
      <c r="AZ9907" s="167"/>
      <c r="BA9907" s="77"/>
      <c r="BB9907" s="77"/>
    </row>
    <row r="9908" spans="50:54" s="79" customFormat="1" ht="0" hidden="1" customHeight="1" x14ac:dyDescent="0.2">
      <c r="AX9908" s="78"/>
      <c r="AZ9908" s="167"/>
      <c r="BA9908" s="77"/>
      <c r="BB9908" s="77"/>
    </row>
    <row r="9909" spans="50:54" s="79" customFormat="1" ht="0" hidden="1" customHeight="1" x14ac:dyDescent="0.2">
      <c r="AX9909" s="78"/>
      <c r="AZ9909" s="167"/>
      <c r="BA9909" s="77"/>
      <c r="BB9909" s="77"/>
    </row>
    <row r="9910" spans="50:54" s="79" customFormat="1" ht="0" hidden="1" customHeight="1" x14ac:dyDescent="0.2">
      <c r="AX9910" s="78"/>
      <c r="AZ9910" s="167"/>
      <c r="BA9910" s="77"/>
      <c r="BB9910" s="77"/>
    </row>
    <row r="9911" spans="50:54" s="79" customFormat="1" ht="0" hidden="1" customHeight="1" x14ac:dyDescent="0.2">
      <c r="AX9911" s="78"/>
      <c r="AZ9911" s="167"/>
      <c r="BA9911" s="77"/>
      <c r="BB9911" s="77"/>
    </row>
    <row r="9912" spans="50:54" s="79" customFormat="1" ht="0" hidden="1" customHeight="1" x14ac:dyDescent="0.2">
      <c r="AX9912" s="78"/>
      <c r="AZ9912" s="167"/>
      <c r="BA9912" s="77"/>
      <c r="BB9912" s="77"/>
    </row>
    <row r="9913" spans="50:54" s="79" customFormat="1" ht="0" hidden="1" customHeight="1" x14ac:dyDescent="0.2">
      <c r="AX9913" s="78"/>
      <c r="AZ9913" s="167"/>
      <c r="BA9913" s="77"/>
      <c r="BB9913" s="77"/>
    </row>
    <row r="9914" spans="50:54" s="79" customFormat="1" ht="0" hidden="1" customHeight="1" x14ac:dyDescent="0.2">
      <c r="AX9914" s="78"/>
      <c r="AZ9914" s="167"/>
      <c r="BA9914" s="77"/>
      <c r="BB9914" s="77"/>
    </row>
    <row r="9915" spans="50:54" s="79" customFormat="1" ht="0" hidden="1" customHeight="1" x14ac:dyDescent="0.2">
      <c r="AX9915" s="78"/>
      <c r="AZ9915" s="167"/>
      <c r="BA9915" s="77"/>
      <c r="BB9915" s="77"/>
    </row>
    <row r="9916" spans="50:54" s="79" customFormat="1" ht="0" hidden="1" customHeight="1" x14ac:dyDescent="0.2">
      <c r="AX9916" s="78"/>
      <c r="AZ9916" s="167"/>
      <c r="BA9916" s="77"/>
      <c r="BB9916" s="77"/>
    </row>
    <row r="9917" spans="50:54" s="79" customFormat="1" ht="0" hidden="1" customHeight="1" x14ac:dyDescent="0.2">
      <c r="AX9917" s="78"/>
      <c r="AZ9917" s="167"/>
      <c r="BA9917" s="77"/>
      <c r="BB9917" s="77"/>
    </row>
    <row r="9918" spans="50:54" s="79" customFormat="1" ht="0" hidden="1" customHeight="1" x14ac:dyDescent="0.2">
      <c r="AX9918" s="78"/>
      <c r="AZ9918" s="167"/>
      <c r="BA9918" s="77"/>
      <c r="BB9918" s="77"/>
    </row>
    <row r="9919" spans="50:54" s="79" customFormat="1" ht="0" hidden="1" customHeight="1" x14ac:dyDescent="0.2">
      <c r="AX9919" s="78"/>
      <c r="AZ9919" s="167"/>
      <c r="BA9919" s="77"/>
      <c r="BB9919" s="77"/>
    </row>
    <row r="9920" spans="50:54" s="79" customFormat="1" ht="0" hidden="1" customHeight="1" x14ac:dyDescent="0.2">
      <c r="AX9920" s="78"/>
      <c r="AZ9920" s="167"/>
      <c r="BA9920" s="77"/>
      <c r="BB9920" s="77"/>
    </row>
    <row r="9921" spans="50:54" s="79" customFormat="1" ht="0" hidden="1" customHeight="1" x14ac:dyDescent="0.2">
      <c r="AX9921" s="78"/>
      <c r="AZ9921" s="167"/>
      <c r="BA9921" s="77"/>
      <c r="BB9921" s="77"/>
    </row>
    <row r="9922" spans="50:54" s="79" customFormat="1" ht="0" hidden="1" customHeight="1" x14ac:dyDescent="0.2">
      <c r="AX9922" s="78"/>
      <c r="AZ9922" s="167"/>
      <c r="BA9922" s="77"/>
      <c r="BB9922" s="77"/>
    </row>
    <row r="9923" spans="50:54" s="79" customFormat="1" ht="0" hidden="1" customHeight="1" x14ac:dyDescent="0.2">
      <c r="AX9923" s="78"/>
      <c r="AZ9923" s="167"/>
      <c r="BA9923" s="77"/>
      <c r="BB9923" s="77"/>
    </row>
    <row r="9924" spans="50:54" s="79" customFormat="1" ht="0" hidden="1" customHeight="1" x14ac:dyDescent="0.2">
      <c r="AX9924" s="78"/>
      <c r="AZ9924" s="167"/>
      <c r="BA9924" s="77"/>
      <c r="BB9924" s="77"/>
    </row>
    <row r="9925" spans="50:54" s="79" customFormat="1" ht="0" hidden="1" customHeight="1" x14ac:dyDescent="0.2">
      <c r="AX9925" s="78"/>
      <c r="AZ9925" s="167"/>
      <c r="BA9925" s="77"/>
      <c r="BB9925" s="77"/>
    </row>
    <row r="9926" spans="50:54" s="79" customFormat="1" ht="0" hidden="1" customHeight="1" x14ac:dyDescent="0.2">
      <c r="AX9926" s="78"/>
      <c r="AZ9926" s="167"/>
      <c r="BA9926" s="77"/>
      <c r="BB9926" s="77"/>
    </row>
    <row r="9927" spans="50:54" s="79" customFormat="1" ht="0" hidden="1" customHeight="1" x14ac:dyDescent="0.2">
      <c r="AX9927" s="78"/>
      <c r="AZ9927" s="167"/>
      <c r="BA9927" s="77"/>
      <c r="BB9927" s="77"/>
    </row>
    <row r="9928" spans="50:54" s="79" customFormat="1" ht="0" hidden="1" customHeight="1" x14ac:dyDescent="0.2">
      <c r="AX9928" s="78"/>
      <c r="AZ9928" s="167"/>
      <c r="BA9928" s="77"/>
      <c r="BB9928" s="77"/>
    </row>
    <row r="9929" spans="50:54" s="79" customFormat="1" ht="0" hidden="1" customHeight="1" x14ac:dyDescent="0.2">
      <c r="AX9929" s="78"/>
      <c r="AZ9929" s="167"/>
      <c r="BA9929" s="77"/>
      <c r="BB9929" s="77"/>
    </row>
    <row r="9930" spans="50:54" s="79" customFormat="1" ht="0" hidden="1" customHeight="1" x14ac:dyDescent="0.2">
      <c r="AX9930" s="78"/>
      <c r="AZ9930" s="167"/>
      <c r="BA9930" s="77"/>
      <c r="BB9930" s="77"/>
    </row>
    <row r="9931" spans="50:54" s="79" customFormat="1" ht="0" hidden="1" customHeight="1" x14ac:dyDescent="0.2">
      <c r="AX9931" s="78"/>
      <c r="AZ9931" s="167"/>
      <c r="BA9931" s="77"/>
      <c r="BB9931" s="77"/>
    </row>
    <row r="9932" spans="50:54" s="79" customFormat="1" ht="0" hidden="1" customHeight="1" x14ac:dyDescent="0.2">
      <c r="AX9932" s="78"/>
      <c r="AZ9932" s="167"/>
      <c r="BA9932" s="77"/>
      <c r="BB9932" s="77"/>
    </row>
    <row r="9933" spans="50:54" s="79" customFormat="1" ht="0" hidden="1" customHeight="1" x14ac:dyDescent="0.2">
      <c r="AX9933" s="78"/>
      <c r="AZ9933" s="167"/>
      <c r="BA9933" s="77"/>
      <c r="BB9933" s="77"/>
    </row>
    <row r="9934" spans="50:54" s="79" customFormat="1" ht="0" hidden="1" customHeight="1" x14ac:dyDescent="0.2">
      <c r="AX9934" s="78"/>
      <c r="AZ9934" s="167"/>
      <c r="BA9934" s="77"/>
      <c r="BB9934" s="77"/>
    </row>
    <row r="9935" spans="50:54" s="79" customFormat="1" ht="0" hidden="1" customHeight="1" x14ac:dyDescent="0.2">
      <c r="AX9935" s="78"/>
      <c r="AZ9935" s="167"/>
      <c r="BA9935" s="77"/>
      <c r="BB9935" s="77"/>
    </row>
    <row r="9936" spans="50:54" s="79" customFormat="1" ht="0" hidden="1" customHeight="1" x14ac:dyDescent="0.2">
      <c r="AX9936" s="78"/>
      <c r="AZ9936" s="167"/>
      <c r="BA9936" s="77"/>
      <c r="BB9936" s="77"/>
    </row>
    <row r="9937" spans="50:54" s="79" customFormat="1" ht="0" hidden="1" customHeight="1" x14ac:dyDescent="0.2">
      <c r="AX9937" s="78"/>
      <c r="AZ9937" s="167"/>
      <c r="BA9937" s="77"/>
      <c r="BB9937" s="77"/>
    </row>
    <row r="9938" spans="50:54" s="79" customFormat="1" ht="0" hidden="1" customHeight="1" x14ac:dyDescent="0.2">
      <c r="AX9938" s="78"/>
      <c r="AZ9938" s="167"/>
      <c r="BA9938" s="77"/>
      <c r="BB9938" s="77"/>
    </row>
    <row r="9939" spans="50:54" s="79" customFormat="1" ht="0" hidden="1" customHeight="1" x14ac:dyDescent="0.2">
      <c r="AX9939" s="78"/>
      <c r="AZ9939" s="167"/>
      <c r="BA9939" s="77"/>
      <c r="BB9939" s="77"/>
    </row>
    <row r="9940" spans="50:54" s="79" customFormat="1" ht="0" hidden="1" customHeight="1" x14ac:dyDescent="0.2">
      <c r="AX9940" s="78"/>
      <c r="AZ9940" s="167"/>
      <c r="BA9940" s="77"/>
      <c r="BB9940" s="77"/>
    </row>
    <row r="9941" spans="50:54" s="79" customFormat="1" ht="0" hidden="1" customHeight="1" x14ac:dyDescent="0.2">
      <c r="AX9941" s="78"/>
      <c r="AZ9941" s="167"/>
      <c r="BA9941" s="77"/>
      <c r="BB9941" s="77"/>
    </row>
    <row r="9942" spans="50:54" s="79" customFormat="1" ht="0" hidden="1" customHeight="1" x14ac:dyDescent="0.2">
      <c r="AX9942" s="78"/>
      <c r="AZ9942" s="167"/>
      <c r="BA9942" s="77"/>
      <c r="BB9942" s="77"/>
    </row>
    <row r="9943" spans="50:54" s="79" customFormat="1" ht="0" hidden="1" customHeight="1" x14ac:dyDescent="0.2">
      <c r="AX9943" s="78"/>
      <c r="AZ9943" s="167"/>
      <c r="BA9943" s="77"/>
      <c r="BB9943" s="77"/>
    </row>
    <row r="9944" spans="50:54" s="79" customFormat="1" ht="0" hidden="1" customHeight="1" x14ac:dyDescent="0.2">
      <c r="AX9944" s="78"/>
      <c r="AZ9944" s="167"/>
      <c r="BA9944" s="77"/>
      <c r="BB9944" s="77"/>
    </row>
    <row r="9945" spans="50:54" s="79" customFormat="1" ht="0" hidden="1" customHeight="1" x14ac:dyDescent="0.2">
      <c r="AX9945" s="78"/>
      <c r="AZ9945" s="167"/>
      <c r="BA9945" s="77"/>
      <c r="BB9945" s="77"/>
    </row>
    <row r="9946" spans="50:54" s="79" customFormat="1" ht="0" hidden="1" customHeight="1" x14ac:dyDescent="0.2">
      <c r="AX9946" s="78"/>
      <c r="AZ9946" s="167"/>
      <c r="BA9946" s="77"/>
      <c r="BB9946" s="77"/>
    </row>
    <row r="9947" spans="50:54" s="79" customFormat="1" ht="0" hidden="1" customHeight="1" x14ac:dyDescent="0.2">
      <c r="AX9947" s="78"/>
      <c r="AZ9947" s="167"/>
      <c r="BA9947" s="77"/>
      <c r="BB9947" s="77"/>
    </row>
    <row r="9948" spans="50:54" s="79" customFormat="1" ht="0" hidden="1" customHeight="1" x14ac:dyDescent="0.2">
      <c r="AX9948" s="78"/>
      <c r="AZ9948" s="167"/>
      <c r="BA9948" s="77"/>
      <c r="BB9948" s="77"/>
    </row>
    <row r="9949" spans="50:54" s="79" customFormat="1" ht="0" hidden="1" customHeight="1" x14ac:dyDescent="0.2">
      <c r="AX9949" s="78"/>
      <c r="AZ9949" s="167"/>
      <c r="BA9949" s="77"/>
      <c r="BB9949" s="77"/>
    </row>
    <row r="9950" spans="50:54" s="79" customFormat="1" ht="0" hidden="1" customHeight="1" x14ac:dyDescent="0.2">
      <c r="AX9950" s="78"/>
      <c r="AZ9950" s="167"/>
      <c r="BA9950" s="77"/>
      <c r="BB9950" s="77"/>
    </row>
    <row r="9951" spans="50:54" s="79" customFormat="1" ht="0" hidden="1" customHeight="1" x14ac:dyDescent="0.2">
      <c r="AX9951" s="78"/>
      <c r="AZ9951" s="167"/>
      <c r="BA9951" s="77"/>
      <c r="BB9951" s="77"/>
    </row>
    <row r="9952" spans="50:54" s="79" customFormat="1" ht="0" hidden="1" customHeight="1" x14ac:dyDescent="0.2">
      <c r="AX9952" s="78"/>
      <c r="AZ9952" s="167"/>
      <c r="BA9952" s="77"/>
      <c r="BB9952" s="77"/>
    </row>
    <row r="9953" spans="50:54" s="79" customFormat="1" ht="0" hidden="1" customHeight="1" x14ac:dyDescent="0.2">
      <c r="AX9953" s="78"/>
      <c r="AZ9953" s="167"/>
      <c r="BA9953" s="77"/>
      <c r="BB9953" s="77"/>
    </row>
    <row r="9954" spans="50:54" s="79" customFormat="1" ht="0" hidden="1" customHeight="1" x14ac:dyDescent="0.2">
      <c r="AX9954" s="78"/>
      <c r="AZ9954" s="167"/>
      <c r="BA9954" s="77"/>
      <c r="BB9954" s="77"/>
    </row>
    <row r="9955" spans="50:54" s="79" customFormat="1" ht="0" hidden="1" customHeight="1" x14ac:dyDescent="0.2">
      <c r="AX9955" s="78"/>
      <c r="AZ9955" s="167"/>
      <c r="BA9955" s="77"/>
      <c r="BB9955" s="77"/>
    </row>
    <row r="9956" spans="50:54" s="79" customFormat="1" ht="0" hidden="1" customHeight="1" x14ac:dyDescent="0.2">
      <c r="AX9956" s="78"/>
      <c r="AZ9956" s="167"/>
      <c r="BA9956" s="77"/>
      <c r="BB9956" s="77"/>
    </row>
    <row r="9957" spans="50:54" s="79" customFormat="1" ht="0" hidden="1" customHeight="1" x14ac:dyDescent="0.2">
      <c r="AX9957" s="78"/>
      <c r="AZ9957" s="167"/>
      <c r="BA9957" s="77"/>
      <c r="BB9957" s="77"/>
    </row>
    <row r="9958" spans="50:54" s="79" customFormat="1" ht="0" hidden="1" customHeight="1" x14ac:dyDescent="0.2">
      <c r="AX9958" s="78"/>
      <c r="AZ9958" s="167"/>
      <c r="BA9958" s="77"/>
      <c r="BB9958" s="77"/>
    </row>
    <row r="9959" spans="50:54" s="79" customFormat="1" ht="0" hidden="1" customHeight="1" x14ac:dyDescent="0.2">
      <c r="AX9959" s="78"/>
      <c r="AZ9959" s="167"/>
      <c r="BA9959" s="77"/>
      <c r="BB9959" s="77"/>
    </row>
    <row r="9960" spans="50:54" s="79" customFormat="1" ht="0" hidden="1" customHeight="1" x14ac:dyDescent="0.2">
      <c r="AX9960" s="78"/>
      <c r="AZ9960" s="167"/>
      <c r="BA9960" s="77"/>
      <c r="BB9960" s="77"/>
    </row>
    <row r="9961" spans="50:54" s="79" customFormat="1" ht="0" hidden="1" customHeight="1" x14ac:dyDescent="0.2">
      <c r="AX9961" s="78"/>
      <c r="AZ9961" s="167"/>
      <c r="BA9961" s="77"/>
      <c r="BB9961" s="77"/>
    </row>
    <row r="9962" spans="50:54" s="79" customFormat="1" ht="0" hidden="1" customHeight="1" x14ac:dyDescent="0.2">
      <c r="AX9962" s="78"/>
      <c r="AZ9962" s="167"/>
      <c r="BA9962" s="77"/>
      <c r="BB9962" s="77"/>
    </row>
    <row r="9963" spans="50:54" s="79" customFormat="1" ht="0" hidden="1" customHeight="1" x14ac:dyDescent="0.2">
      <c r="AX9963" s="78"/>
      <c r="AZ9963" s="167"/>
      <c r="BA9963" s="77"/>
      <c r="BB9963" s="77"/>
    </row>
    <row r="9964" spans="50:54" s="79" customFormat="1" ht="0" hidden="1" customHeight="1" x14ac:dyDescent="0.2">
      <c r="AX9964" s="78"/>
      <c r="AZ9964" s="167"/>
      <c r="BA9964" s="77"/>
      <c r="BB9964" s="77"/>
    </row>
    <row r="9965" spans="50:54" s="79" customFormat="1" ht="0" hidden="1" customHeight="1" x14ac:dyDescent="0.2">
      <c r="AX9965" s="78"/>
      <c r="AZ9965" s="167"/>
      <c r="BA9965" s="77"/>
      <c r="BB9965" s="77"/>
    </row>
    <row r="9966" spans="50:54" s="79" customFormat="1" ht="0" hidden="1" customHeight="1" x14ac:dyDescent="0.2">
      <c r="AX9966" s="78"/>
      <c r="AZ9966" s="167"/>
      <c r="BA9966" s="77"/>
      <c r="BB9966" s="77"/>
    </row>
    <row r="9967" spans="50:54" s="79" customFormat="1" ht="0" hidden="1" customHeight="1" x14ac:dyDescent="0.2">
      <c r="AX9967" s="78"/>
      <c r="AZ9967" s="167"/>
      <c r="BA9967" s="77"/>
      <c r="BB9967" s="77"/>
    </row>
    <row r="9968" spans="50:54" s="79" customFormat="1" ht="0" hidden="1" customHeight="1" x14ac:dyDescent="0.2">
      <c r="AX9968" s="78"/>
      <c r="AZ9968" s="167"/>
      <c r="BA9968" s="77"/>
      <c r="BB9968" s="77"/>
    </row>
    <row r="9969" spans="50:54" s="79" customFormat="1" ht="0" hidden="1" customHeight="1" x14ac:dyDescent="0.2">
      <c r="AX9969" s="78"/>
      <c r="AZ9969" s="167"/>
      <c r="BA9969" s="77"/>
      <c r="BB9969" s="77"/>
    </row>
    <row r="9970" spans="50:54" s="79" customFormat="1" ht="0" hidden="1" customHeight="1" x14ac:dyDescent="0.2">
      <c r="AX9970" s="78"/>
      <c r="AZ9970" s="167"/>
      <c r="BA9970" s="77"/>
      <c r="BB9970" s="77"/>
    </row>
    <row r="9971" spans="50:54" s="79" customFormat="1" ht="0" hidden="1" customHeight="1" x14ac:dyDescent="0.2">
      <c r="AX9971" s="78"/>
      <c r="AZ9971" s="167"/>
      <c r="BA9971" s="77"/>
      <c r="BB9971" s="77"/>
    </row>
    <row r="9972" spans="50:54" s="79" customFormat="1" ht="0" hidden="1" customHeight="1" x14ac:dyDescent="0.2">
      <c r="AX9972" s="78"/>
      <c r="AZ9972" s="167"/>
      <c r="BA9972" s="77"/>
      <c r="BB9972" s="77"/>
    </row>
    <row r="9973" spans="50:54" s="79" customFormat="1" ht="0" hidden="1" customHeight="1" x14ac:dyDescent="0.2">
      <c r="AX9973" s="78"/>
      <c r="AZ9973" s="167"/>
      <c r="BA9973" s="77"/>
      <c r="BB9973" s="77"/>
    </row>
    <row r="9974" spans="50:54" s="79" customFormat="1" ht="0" hidden="1" customHeight="1" x14ac:dyDescent="0.2">
      <c r="AX9974" s="78"/>
      <c r="AZ9974" s="167"/>
      <c r="BA9974" s="77"/>
      <c r="BB9974" s="77"/>
    </row>
    <row r="9975" spans="50:54" s="79" customFormat="1" ht="0" hidden="1" customHeight="1" x14ac:dyDescent="0.2">
      <c r="AX9975" s="78"/>
      <c r="AZ9975" s="167"/>
      <c r="BA9975" s="77"/>
      <c r="BB9975" s="77"/>
    </row>
    <row r="9976" spans="50:54" s="79" customFormat="1" ht="0" hidden="1" customHeight="1" x14ac:dyDescent="0.2">
      <c r="AX9976" s="78"/>
      <c r="AZ9976" s="167"/>
      <c r="BA9976" s="77"/>
      <c r="BB9976" s="77"/>
    </row>
    <row r="9977" spans="50:54" s="79" customFormat="1" ht="0" hidden="1" customHeight="1" x14ac:dyDescent="0.2">
      <c r="AX9977" s="78"/>
      <c r="AZ9977" s="167"/>
      <c r="BA9977" s="77"/>
      <c r="BB9977" s="77"/>
    </row>
    <row r="9978" spans="50:54" s="79" customFormat="1" ht="0" hidden="1" customHeight="1" x14ac:dyDescent="0.2">
      <c r="AX9978" s="78"/>
      <c r="AZ9978" s="167"/>
      <c r="BA9978" s="77"/>
      <c r="BB9978" s="77"/>
    </row>
    <row r="9979" spans="50:54" s="79" customFormat="1" ht="0" hidden="1" customHeight="1" x14ac:dyDescent="0.2">
      <c r="AX9979" s="78"/>
      <c r="AZ9979" s="167"/>
      <c r="BA9979" s="77"/>
      <c r="BB9979" s="77"/>
    </row>
    <row r="9980" spans="50:54" s="79" customFormat="1" ht="0" hidden="1" customHeight="1" x14ac:dyDescent="0.2">
      <c r="AX9980" s="78"/>
      <c r="AZ9980" s="167"/>
      <c r="BA9980" s="77"/>
      <c r="BB9980" s="77"/>
    </row>
    <row r="9981" spans="50:54" s="79" customFormat="1" ht="0" hidden="1" customHeight="1" x14ac:dyDescent="0.2">
      <c r="AX9981" s="78"/>
      <c r="AZ9981" s="167"/>
      <c r="BA9981" s="77"/>
      <c r="BB9981" s="77"/>
    </row>
    <row r="9982" spans="50:54" s="79" customFormat="1" ht="0" hidden="1" customHeight="1" x14ac:dyDescent="0.2">
      <c r="AX9982" s="78"/>
      <c r="AZ9982" s="167"/>
      <c r="BA9982" s="77"/>
      <c r="BB9982" s="77"/>
    </row>
    <row r="9983" spans="50:54" s="79" customFormat="1" ht="0" hidden="1" customHeight="1" x14ac:dyDescent="0.2">
      <c r="AX9983" s="78"/>
      <c r="AZ9983" s="167"/>
      <c r="BA9983" s="77"/>
      <c r="BB9983" s="77"/>
    </row>
    <row r="9984" spans="50:54" s="79" customFormat="1" ht="0" hidden="1" customHeight="1" x14ac:dyDescent="0.2">
      <c r="AX9984" s="78"/>
      <c r="AZ9984" s="167"/>
      <c r="BA9984" s="77"/>
      <c r="BB9984" s="77"/>
    </row>
    <row r="9985" spans="50:54" s="79" customFormat="1" ht="0" hidden="1" customHeight="1" x14ac:dyDescent="0.2">
      <c r="AX9985" s="78"/>
      <c r="AZ9985" s="167"/>
      <c r="BA9985" s="77"/>
      <c r="BB9985" s="77"/>
    </row>
    <row r="9986" spans="50:54" s="79" customFormat="1" ht="0" hidden="1" customHeight="1" x14ac:dyDescent="0.2">
      <c r="AX9986" s="78"/>
      <c r="AZ9986" s="167"/>
      <c r="BA9986" s="77"/>
      <c r="BB9986" s="77"/>
    </row>
    <row r="9987" spans="50:54" s="79" customFormat="1" ht="0" hidden="1" customHeight="1" x14ac:dyDescent="0.2">
      <c r="AX9987" s="78"/>
      <c r="AZ9987" s="167"/>
      <c r="BA9987" s="77"/>
      <c r="BB9987" s="77"/>
    </row>
    <row r="9988" spans="50:54" s="79" customFormat="1" ht="0" hidden="1" customHeight="1" x14ac:dyDescent="0.2">
      <c r="AX9988" s="78"/>
      <c r="AZ9988" s="167"/>
      <c r="BA9988" s="77"/>
      <c r="BB9988" s="77"/>
    </row>
    <row r="9989" spans="50:54" s="79" customFormat="1" ht="0" hidden="1" customHeight="1" x14ac:dyDescent="0.2">
      <c r="AX9989" s="78"/>
      <c r="AZ9989" s="167"/>
      <c r="BA9989" s="77"/>
      <c r="BB9989" s="77"/>
    </row>
    <row r="9990" spans="50:54" s="79" customFormat="1" ht="0" hidden="1" customHeight="1" x14ac:dyDescent="0.2">
      <c r="AX9990" s="78"/>
      <c r="AZ9990" s="167"/>
      <c r="BA9990" s="77"/>
      <c r="BB9990" s="77"/>
    </row>
    <row r="9991" spans="50:54" s="79" customFormat="1" ht="0" hidden="1" customHeight="1" x14ac:dyDescent="0.2">
      <c r="AX9991" s="78"/>
      <c r="AZ9991" s="167"/>
      <c r="BA9991" s="77"/>
      <c r="BB9991" s="77"/>
    </row>
    <row r="9992" spans="50:54" s="79" customFormat="1" ht="0" hidden="1" customHeight="1" x14ac:dyDescent="0.2">
      <c r="AX9992" s="78"/>
      <c r="AZ9992" s="167"/>
      <c r="BA9992" s="77"/>
      <c r="BB9992" s="77"/>
    </row>
    <row r="9993" spans="50:54" s="79" customFormat="1" ht="0" hidden="1" customHeight="1" x14ac:dyDescent="0.2">
      <c r="AX9993" s="78"/>
      <c r="AZ9993" s="167"/>
      <c r="BA9993" s="77"/>
      <c r="BB9993" s="77"/>
    </row>
    <row r="9994" spans="50:54" s="79" customFormat="1" ht="0" hidden="1" customHeight="1" x14ac:dyDescent="0.2">
      <c r="AX9994" s="78"/>
      <c r="AZ9994" s="167"/>
      <c r="BA9994" s="77"/>
      <c r="BB9994" s="77"/>
    </row>
    <row r="9995" spans="50:54" s="79" customFormat="1" ht="0" hidden="1" customHeight="1" x14ac:dyDescent="0.2">
      <c r="AX9995" s="78"/>
      <c r="AZ9995" s="167"/>
      <c r="BA9995" s="77"/>
      <c r="BB9995" s="77"/>
    </row>
    <row r="9996" spans="50:54" s="79" customFormat="1" ht="0" hidden="1" customHeight="1" x14ac:dyDescent="0.2">
      <c r="AX9996" s="78"/>
      <c r="AZ9996" s="167"/>
      <c r="BA9996" s="77"/>
      <c r="BB9996" s="77"/>
    </row>
    <row r="9997" spans="50:54" s="79" customFormat="1" ht="0" hidden="1" customHeight="1" x14ac:dyDescent="0.2">
      <c r="AX9997" s="78"/>
      <c r="AZ9997" s="167"/>
      <c r="BA9997" s="77"/>
      <c r="BB9997" s="77"/>
    </row>
    <row r="9998" spans="50:54" s="79" customFormat="1" ht="0" hidden="1" customHeight="1" x14ac:dyDescent="0.2">
      <c r="AX9998" s="78"/>
      <c r="AZ9998" s="167"/>
      <c r="BA9998" s="77"/>
      <c r="BB9998" s="77"/>
    </row>
    <row r="9999" spans="50:54" s="79" customFormat="1" ht="0" hidden="1" customHeight="1" x14ac:dyDescent="0.2">
      <c r="AX9999" s="78"/>
      <c r="AZ9999" s="167"/>
      <c r="BA9999" s="77"/>
      <c r="BB9999" s="77"/>
    </row>
    <row r="10000" spans="50:54" s="79" customFormat="1" ht="0" hidden="1" customHeight="1" x14ac:dyDescent="0.2">
      <c r="AX10000" s="78"/>
      <c r="AZ10000" s="167"/>
      <c r="BA10000" s="77"/>
      <c r="BB10000" s="77"/>
    </row>
    <row r="10001" spans="50:54" s="79" customFormat="1" ht="0" hidden="1" customHeight="1" x14ac:dyDescent="0.2">
      <c r="AX10001" s="78"/>
      <c r="AZ10001" s="167"/>
      <c r="BA10001" s="77"/>
      <c r="BB10001" s="77"/>
    </row>
    <row r="10002" spans="50:54" s="79" customFormat="1" ht="0" hidden="1" customHeight="1" x14ac:dyDescent="0.2">
      <c r="AX10002" s="78"/>
      <c r="AZ10002" s="167"/>
      <c r="BA10002" s="77"/>
      <c r="BB10002" s="77"/>
    </row>
    <row r="10003" spans="50:54" s="79" customFormat="1" ht="0" hidden="1" customHeight="1" x14ac:dyDescent="0.2">
      <c r="AX10003" s="78"/>
      <c r="AZ10003" s="167"/>
      <c r="BA10003" s="77"/>
      <c r="BB10003" s="77"/>
    </row>
    <row r="10004" spans="50:54" s="79" customFormat="1" ht="0" hidden="1" customHeight="1" x14ac:dyDescent="0.2">
      <c r="AX10004" s="78"/>
      <c r="AZ10004" s="167"/>
      <c r="BA10004" s="77"/>
      <c r="BB10004" s="77"/>
    </row>
    <row r="10005" spans="50:54" s="79" customFormat="1" ht="0" hidden="1" customHeight="1" x14ac:dyDescent="0.2">
      <c r="AX10005" s="78"/>
      <c r="AZ10005" s="167"/>
      <c r="BA10005" s="77"/>
      <c r="BB10005" s="77"/>
    </row>
    <row r="10006" spans="50:54" s="79" customFormat="1" ht="0" hidden="1" customHeight="1" x14ac:dyDescent="0.2">
      <c r="AX10006" s="78"/>
      <c r="AZ10006" s="167"/>
      <c r="BA10006" s="77"/>
      <c r="BB10006" s="77"/>
    </row>
    <row r="10007" spans="50:54" s="79" customFormat="1" ht="0" hidden="1" customHeight="1" x14ac:dyDescent="0.2">
      <c r="AX10007" s="78"/>
      <c r="AZ10007" s="167"/>
      <c r="BA10007" s="77"/>
      <c r="BB10007" s="77"/>
    </row>
    <row r="10008" spans="50:54" s="79" customFormat="1" ht="0" hidden="1" customHeight="1" x14ac:dyDescent="0.2">
      <c r="AX10008" s="78"/>
      <c r="AZ10008" s="167"/>
      <c r="BA10008" s="77"/>
      <c r="BB10008" s="77"/>
    </row>
    <row r="10009" spans="50:54" s="79" customFormat="1" ht="0" hidden="1" customHeight="1" x14ac:dyDescent="0.2">
      <c r="AX10009" s="78"/>
      <c r="AZ10009" s="167"/>
      <c r="BA10009" s="77"/>
      <c r="BB10009" s="77"/>
    </row>
    <row r="10010" spans="50:54" s="79" customFormat="1" ht="0" hidden="1" customHeight="1" x14ac:dyDescent="0.2">
      <c r="AX10010" s="78"/>
      <c r="AZ10010" s="167"/>
      <c r="BA10010" s="77"/>
      <c r="BB10010" s="77"/>
    </row>
    <row r="10011" spans="50:54" s="79" customFormat="1" ht="0" hidden="1" customHeight="1" x14ac:dyDescent="0.2">
      <c r="AX10011" s="78"/>
      <c r="AZ10011" s="167"/>
      <c r="BA10011" s="77"/>
      <c r="BB10011" s="77"/>
    </row>
    <row r="10012" spans="50:54" s="79" customFormat="1" ht="0" hidden="1" customHeight="1" x14ac:dyDescent="0.2">
      <c r="AX10012" s="78"/>
      <c r="AZ10012" s="167"/>
      <c r="BA10012" s="77"/>
      <c r="BB10012" s="77"/>
    </row>
    <row r="10013" spans="50:54" s="79" customFormat="1" ht="0" hidden="1" customHeight="1" x14ac:dyDescent="0.2">
      <c r="AX10013" s="78"/>
      <c r="AZ10013" s="167"/>
      <c r="BA10013" s="77"/>
      <c r="BB10013" s="77"/>
    </row>
    <row r="10014" spans="50:54" s="79" customFormat="1" ht="0" hidden="1" customHeight="1" x14ac:dyDescent="0.2">
      <c r="AX10014" s="78"/>
      <c r="AZ10014" s="167"/>
      <c r="BA10014" s="77"/>
      <c r="BB10014" s="77"/>
    </row>
    <row r="10015" spans="50:54" s="79" customFormat="1" ht="0" hidden="1" customHeight="1" x14ac:dyDescent="0.2">
      <c r="AX10015" s="78"/>
      <c r="AZ10015" s="167"/>
      <c r="BA10015" s="77"/>
      <c r="BB10015" s="77"/>
    </row>
    <row r="10016" spans="50:54" s="79" customFormat="1" ht="0" hidden="1" customHeight="1" x14ac:dyDescent="0.2">
      <c r="AX10016" s="78"/>
      <c r="AZ10016" s="167"/>
      <c r="BA10016" s="77"/>
      <c r="BB10016" s="77"/>
    </row>
    <row r="10017" spans="50:54" s="79" customFormat="1" ht="0" hidden="1" customHeight="1" x14ac:dyDescent="0.2">
      <c r="AX10017" s="78"/>
      <c r="AZ10017" s="167"/>
      <c r="BA10017" s="77"/>
      <c r="BB10017" s="77"/>
    </row>
    <row r="10018" spans="50:54" s="79" customFormat="1" ht="0" hidden="1" customHeight="1" x14ac:dyDescent="0.2">
      <c r="AX10018" s="78"/>
      <c r="AZ10018" s="167"/>
      <c r="BA10018" s="77"/>
      <c r="BB10018" s="77"/>
    </row>
    <row r="10019" spans="50:54" s="79" customFormat="1" ht="0" hidden="1" customHeight="1" x14ac:dyDescent="0.2">
      <c r="AX10019" s="78"/>
      <c r="AZ10019" s="167"/>
      <c r="BA10019" s="77"/>
      <c r="BB10019" s="77"/>
    </row>
    <row r="10020" spans="50:54" s="79" customFormat="1" ht="0" hidden="1" customHeight="1" x14ac:dyDescent="0.2">
      <c r="AX10020" s="78"/>
      <c r="AZ10020" s="167"/>
      <c r="BA10020" s="77"/>
      <c r="BB10020" s="77"/>
    </row>
    <row r="10021" spans="50:54" s="79" customFormat="1" ht="0" hidden="1" customHeight="1" x14ac:dyDescent="0.2">
      <c r="AX10021" s="78"/>
      <c r="AZ10021" s="167"/>
      <c r="BA10021" s="77"/>
      <c r="BB10021" s="77"/>
    </row>
    <row r="10022" spans="50:54" s="79" customFormat="1" ht="0" hidden="1" customHeight="1" x14ac:dyDescent="0.2">
      <c r="AX10022" s="78"/>
      <c r="AZ10022" s="167"/>
      <c r="BA10022" s="77"/>
      <c r="BB10022" s="77"/>
    </row>
    <row r="10023" spans="50:54" s="79" customFormat="1" ht="0" hidden="1" customHeight="1" x14ac:dyDescent="0.2">
      <c r="AX10023" s="78"/>
      <c r="AZ10023" s="167"/>
      <c r="BA10023" s="77"/>
      <c r="BB10023" s="77"/>
    </row>
    <row r="10024" spans="50:54" s="79" customFormat="1" ht="0" hidden="1" customHeight="1" x14ac:dyDescent="0.2">
      <c r="AX10024" s="78"/>
      <c r="AZ10024" s="167"/>
      <c r="BA10024" s="77"/>
      <c r="BB10024" s="77"/>
    </row>
    <row r="10025" spans="50:54" s="79" customFormat="1" ht="0" hidden="1" customHeight="1" x14ac:dyDescent="0.2">
      <c r="AX10025" s="78"/>
      <c r="AZ10025" s="167"/>
      <c r="BA10025" s="77"/>
      <c r="BB10025" s="77"/>
    </row>
    <row r="10026" spans="50:54" s="79" customFormat="1" ht="0" hidden="1" customHeight="1" x14ac:dyDescent="0.2">
      <c r="AX10026" s="78"/>
      <c r="AZ10026" s="167"/>
      <c r="BA10026" s="77"/>
      <c r="BB10026" s="77"/>
    </row>
    <row r="10027" spans="50:54" s="79" customFormat="1" ht="0" hidden="1" customHeight="1" x14ac:dyDescent="0.2">
      <c r="AX10027" s="78"/>
      <c r="AZ10027" s="167"/>
      <c r="BA10027" s="77"/>
      <c r="BB10027" s="77"/>
    </row>
    <row r="10028" spans="50:54" s="79" customFormat="1" ht="0" hidden="1" customHeight="1" x14ac:dyDescent="0.2">
      <c r="AX10028" s="78"/>
      <c r="AZ10028" s="167"/>
      <c r="BA10028" s="77"/>
      <c r="BB10028" s="77"/>
    </row>
    <row r="10029" spans="50:54" s="79" customFormat="1" ht="0" hidden="1" customHeight="1" x14ac:dyDescent="0.2">
      <c r="AX10029" s="78"/>
      <c r="AZ10029" s="167"/>
      <c r="BA10029" s="77"/>
      <c r="BB10029" s="77"/>
    </row>
    <row r="10030" spans="50:54" s="79" customFormat="1" ht="0" hidden="1" customHeight="1" x14ac:dyDescent="0.2">
      <c r="AX10030" s="78"/>
      <c r="AZ10030" s="167"/>
      <c r="BA10030" s="77"/>
      <c r="BB10030" s="77"/>
    </row>
    <row r="10031" spans="50:54" s="79" customFormat="1" ht="0" hidden="1" customHeight="1" x14ac:dyDescent="0.2">
      <c r="AX10031" s="78"/>
      <c r="AZ10031" s="167"/>
      <c r="BA10031" s="77"/>
      <c r="BB10031" s="77"/>
    </row>
    <row r="10032" spans="50:54" s="79" customFormat="1" ht="0" hidden="1" customHeight="1" x14ac:dyDescent="0.2">
      <c r="AX10032" s="78"/>
      <c r="AZ10032" s="167"/>
      <c r="BA10032" s="77"/>
      <c r="BB10032" s="77"/>
    </row>
    <row r="10033" spans="50:54" s="79" customFormat="1" ht="0" hidden="1" customHeight="1" x14ac:dyDescent="0.2">
      <c r="AX10033" s="78"/>
      <c r="AZ10033" s="167"/>
      <c r="BA10033" s="77"/>
      <c r="BB10033" s="77"/>
    </row>
    <row r="10034" spans="50:54" s="79" customFormat="1" ht="0" hidden="1" customHeight="1" x14ac:dyDescent="0.2">
      <c r="AX10034" s="78"/>
      <c r="AZ10034" s="167"/>
      <c r="BA10034" s="77"/>
      <c r="BB10034" s="77"/>
    </row>
    <row r="10035" spans="50:54" s="79" customFormat="1" ht="0" hidden="1" customHeight="1" x14ac:dyDescent="0.2">
      <c r="AX10035" s="78"/>
      <c r="AZ10035" s="167"/>
      <c r="BA10035" s="77"/>
      <c r="BB10035" s="77"/>
    </row>
    <row r="10036" spans="50:54" s="79" customFormat="1" ht="0" hidden="1" customHeight="1" x14ac:dyDescent="0.2">
      <c r="AX10036" s="78"/>
      <c r="AZ10036" s="167"/>
      <c r="BA10036" s="77"/>
      <c r="BB10036" s="77"/>
    </row>
    <row r="10037" spans="50:54" s="79" customFormat="1" ht="0" hidden="1" customHeight="1" x14ac:dyDescent="0.2">
      <c r="AX10037" s="78"/>
      <c r="AZ10037" s="167"/>
      <c r="BA10037" s="77"/>
      <c r="BB10037" s="77"/>
    </row>
    <row r="10038" spans="50:54" s="79" customFormat="1" ht="0" hidden="1" customHeight="1" x14ac:dyDescent="0.2">
      <c r="AX10038" s="78"/>
      <c r="AZ10038" s="167"/>
      <c r="BA10038" s="77"/>
      <c r="BB10038" s="77"/>
    </row>
    <row r="10039" spans="50:54" s="79" customFormat="1" ht="0" hidden="1" customHeight="1" x14ac:dyDescent="0.2">
      <c r="AX10039" s="78"/>
      <c r="AZ10039" s="167"/>
      <c r="BA10039" s="77"/>
      <c r="BB10039" s="77"/>
    </row>
    <row r="10040" spans="50:54" s="79" customFormat="1" ht="0" hidden="1" customHeight="1" x14ac:dyDescent="0.2">
      <c r="AX10040" s="78"/>
      <c r="AZ10040" s="167"/>
      <c r="BA10040" s="77"/>
      <c r="BB10040" s="77"/>
    </row>
    <row r="10041" spans="50:54" s="79" customFormat="1" ht="0" hidden="1" customHeight="1" x14ac:dyDescent="0.2">
      <c r="AX10041" s="78"/>
      <c r="AZ10041" s="167"/>
      <c r="BA10041" s="77"/>
      <c r="BB10041" s="77"/>
    </row>
    <row r="10042" spans="50:54" s="79" customFormat="1" ht="0" hidden="1" customHeight="1" x14ac:dyDescent="0.2">
      <c r="AX10042" s="78"/>
      <c r="AZ10042" s="167"/>
      <c r="BA10042" s="77"/>
      <c r="BB10042" s="77"/>
    </row>
    <row r="10043" spans="50:54" s="79" customFormat="1" ht="0" hidden="1" customHeight="1" x14ac:dyDescent="0.2">
      <c r="AX10043" s="78"/>
      <c r="AZ10043" s="167"/>
      <c r="BA10043" s="77"/>
      <c r="BB10043" s="77"/>
    </row>
    <row r="10044" spans="50:54" s="79" customFormat="1" ht="0" hidden="1" customHeight="1" x14ac:dyDescent="0.2">
      <c r="AX10044" s="78"/>
      <c r="AZ10044" s="167"/>
      <c r="BA10044" s="77"/>
      <c r="BB10044" s="77"/>
    </row>
    <row r="10045" spans="50:54" s="79" customFormat="1" ht="0" hidden="1" customHeight="1" x14ac:dyDescent="0.2">
      <c r="AX10045" s="78"/>
      <c r="AZ10045" s="167"/>
      <c r="BA10045" s="77"/>
      <c r="BB10045" s="77"/>
    </row>
    <row r="10046" spans="50:54" s="79" customFormat="1" ht="0" hidden="1" customHeight="1" x14ac:dyDescent="0.2">
      <c r="AX10046" s="78"/>
      <c r="AZ10046" s="167"/>
      <c r="BA10046" s="77"/>
      <c r="BB10046" s="77"/>
    </row>
    <row r="10047" spans="50:54" s="79" customFormat="1" ht="0" hidden="1" customHeight="1" x14ac:dyDescent="0.2">
      <c r="AX10047" s="78"/>
      <c r="AZ10047" s="167"/>
      <c r="BA10047" s="77"/>
      <c r="BB10047" s="77"/>
    </row>
    <row r="10048" spans="50:54" s="79" customFormat="1" ht="0" hidden="1" customHeight="1" x14ac:dyDescent="0.2">
      <c r="AX10048" s="78"/>
      <c r="AZ10048" s="167"/>
      <c r="BA10048" s="77"/>
      <c r="BB10048" s="77"/>
    </row>
    <row r="10049" spans="50:54" s="79" customFormat="1" ht="0" hidden="1" customHeight="1" x14ac:dyDescent="0.2">
      <c r="AX10049" s="78"/>
      <c r="AZ10049" s="167"/>
      <c r="BA10049" s="77"/>
      <c r="BB10049" s="77"/>
    </row>
    <row r="10050" spans="50:54" s="79" customFormat="1" ht="0" hidden="1" customHeight="1" x14ac:dyDescent="0.2">
      <c r="AX10050" s="78"/>
      <c r="AZ10050" s="167"/>
      <c r="BA10050" s="77"/>
      <c r="BB10050" s="77"/>
    </row>
    <row r="10051" spans="50:54" s="79" customFormat="1" ht="0" hidden="1" customHeight="1" x14ac:dyDescent="0.2">
      <c r="AX10051" s="78"/>
      <c r="AZ10051" s="167"/>
      <c r="BA10051" s="77"/>
      <c r="BB10051" s="77"/>
    </row>
    <row r="10052" spans="50:54" s="79" customFormat="1" ht="0" hidden="1" customHeight="1" x14ac:dyDescent="0.2">
      <c r="AX10052" s="78"/>
      <c r="AZ10052" s="167"/>
      <c r="BA10052" s="77"/>
      <c r="BB10052" s="77"/>
    </row>
    <row r="10053" spans="50:54" s="79" customFormat="1" ht="0" hidden="1" customHeight="1" x14ac:dyDescent="0.2">
      <c r="AX10053" s="78"/>
      <c r="AZ10053" s="167"/>
      <c r="BA10053" s="77"/>
      <c r="BB10053" s="77"/>
    </row>
    <row r="10054" spans="50:54" s="79" customFormat="1" ht="0" hidden="1" customHeight="1" x14ac:dyDescent="0.2">
      <c r="AX10054" s="78"/>
      <c r="AZ10054" s="167"/>
      <c r="BA10054" s="77"/>
      <c r="BB10054" s="77"/>
    </row>
    <row r="10055" spans="50:54" s="79" customFormat="1" ht="0" hidden="1" customHeight="1" x14ac:dyDescent="0.2">
      <c r="AX10055" s="78"/>
      <c r="AZ10055" s="167"/>
      <c r="BA10055" s="77"/>
      <c r="BB10055" s="77"/>
    </row>
    <row r="10056" spans="50:54" s="79" customFormat="1" ht="0" hidden="1" customHeight="1" x14ac:dyDescent="0.2">
      <c r="AX10056" s="78"/>
      <c r="AZ10056" s="167"/>
      <c r="BA10056" s="77"/>
      <c r="BB10056" s="77"/>
    </row>
    <row r="10057" spans="50:54" s="79" customFormat="1" ht="0" hidden="1" customHeight="1" x14ac:dyDescent="0.2">
      <c r="AX10057" s="78"/>
      <c r="AZ10057" s="167"/>
      <c r="BA10057" s="77"/>
      <c r="BB10057" s="77"/>
    </row>
    <row r="10058" spans="50:54" s="79" customFormat="1" ht="0" hidden="1" customHeight="1" x14ac:dyDescent="0.2">
      <c r="AX10058" s="78"/>
      <c r="AZ10058" s="167"/>
      <c r="BA10058" s="77"/>
      <c r="BB10058" s="77"/>
    </row>
    <row r="10059" spans="50:54" s="79" customFormat="1" ht="0" hidden="1" customHeight="1" x14ac:dyDescent="0.2">
      <c r="AX10059" s="78"/>
      <c r="AZ10059" s="167"/>
      <c r="BA10059" s="77"/>
      <c r="BB10059" s="77"/>
    </row>
    <row r="10060" spans="50:54" s="79" customFormat="1" ht="0" hidden="1" customHeight="1" x14ac:dyDescent="0.2">
      <c r="AX10060" s="78"/>
      <c r="AZ10060" s="167"/>
      <c r="BA10060" s="77"/>
      <c r="BB10060" s="77"/>
    </row>
    <row r="10061" spans="50:54" s="79" customFormat="1" ht="0" hidden="1" customHeight="1" x14ac:dyDescent="0.2">
      <c r="AX10061" s="78"/>
      <c r="AZ10061" s="167"/>
      <c r="BA10061" s="77"/>
      <c r="BB10061" s="77"/>
    </row>
    <row r="10062" spans="50:54" s="79" customFormat="1" ht="0" hidden="1" customHeight="1" x14ac:dyDescent="0.2">
      <c r="AX10062" s="78"/>
      <c r="AZ10062" s="167"/>
      <c r="BA10062" s="77"/>
      <c r="BB10062" s="77"/>
    </row>
    <row r="10063" spans="50:54" s="79" customFormat="1" ht="0" hidden="1" customHeight="1" x14ac:dyDescent="0.2">
      <c r="AX10063" s="78"/>
      <c r="AZ10063" s="167"/>
      <c r="BA10063" s="77"/>
      <c r="BB10063" s="77"/>
    </row>
    <row r="10064" spans="50:54" s="79" customFormat="1" ht="0" hidden="1" customHeight="1" x14ac:dyDescent="0.2">
      <c r="AX10064" s="78"/>
      <c r="AZ10064" s="167"/>
      <c r="BA10064" s="77"/>
      <c r="BB10064" s="77"/>
    </row>
    <row r="10065" spans="50:54" s="79" customFormat="1" ht="0" hidden="1" customHeight="1" x14ac:dyDescent="0.2">
      <c r="AX10065" s="78"/>
      <c r="AZ10065" s="167"/>
      <c r="BA10065" s="77"/>
      <c r="BB10065" s="77"/>
    </row>
    <row r="10066" spans="50:54" s="79" customFormat="1" ht="0" hidden="1" customHeight="1" x14ac:dyDescent="0.2">
      <c r="AX10066" s="78"/>
      <c r="AZ10066" s="167"/>
      <c r="BA10066" s="77"/>
      <c r="BB10066" s="77"/>
    </row>
    <row r="10067" spans="50:54" s="79" customFormat="1" ht="0" hidden="1" customHeight="1" x14ac:dyDescent="0.2">
      <c r="AX10067" s="78"/>
      <c r="AZ10067" s="167"/>
      <c r="BA10067" s="77"/>
      <c r="BB10067" s="77"/>
    </row>
    <row r="10068" spans="50:54" s="79" customFormat="1" ht="0" hidden="1" customHeight="1" x14ac:dyDescent="0.2">
      <c r="AX10068" s="78"/>
      <c r="AZ10068" s="167"/>
      <c r="BA10068" s="77"/>
      <c r="BB10068" s="77"/>
    </row>
    <row r="10069" spans="50:54" s="79" customFormat="1" ht="0" hidden="1" customHeight="1" x14ac:dyDescent="0.2">
      <c r="AX10069" s="78"/>
      <c r="AZ10069" s="167"/>
      <c r="BA10069" s="77"/>
      <c r="BB10069" s="77"/>
    </row>
    <row r="10070" spans="50:54" s="79" customFormat="1" ht="0" hidden="1" customHeight="1" x14ac:dyDescent="0.2">
      <c r="AX10070" s="78"/>
      <c r="AZ10070" s="167"/>
      <c r="BA10070" s="77"/>
      <c r="BB10070" s="77"/>
    </row>
    <row r="10071" spans="50:54" s="79" customFormat="1" ht="0" hidden="1" customHeight="1" x14ac:dyDescent="0.2">
      <c r="AX10071" s="78"/>
      <c r="AZ10071" s="167"/>
      <c r="BA10071" s="77"/>
      <c r="BB10071" s="77"/>
    </row>
    <row r="10072" spans="50:54" s="79" customFormat="1" ht="0" hidden="1" customHeight="1" x14ac:dyDescent="0.2">
      <c r="AX10072" s="78"/>
      <c r="AZ10072" s="167"/>
      <c r="BA10072" s="77"/>
      <c r="BB10072" s="77"/>
    </row>
    <row r="10073" spans="50:54" s="79" customFormat="1" ht="0" hidden="1" customHeight="1" x14ac:dyDescent="0.2">
      <c r="AX10073" s="78"/>
      <c r="AZ10073" s="167"/>
      <c r="BA10073" s="77"/>
      <c r="BB10073" s="77"/>
    </row>
    <row r="10074" spans="50:54" s="79" customFormat="1" ht="0" hidden="1" customHeight="1" x14ac:dyDescent="0.2">
      <c r="AX10074" s="78"/>
      <c r="AZ10074" s="167"/>
      <c r="BA10074" s="77"/>
      <c r="BB10074" s="77"/>
    </row>
    <row r="10075" spans="50:54" s="79" customFormat="1" ht="0" hidden="1" customHeight="1" x14ac:dyDescent="0.2">
      <c r="AX10075" s="78"/>
      <c r="AZ10075" s="167"/>
      <c r="BA10075" s="77"/>
      <c r="BB10075" s="77"/>
    </row>
    <row r="10076" spans="50:54" s="79" customFormat="1" ht="0" hidden="1" customHeight="1" x14ac:dyDescent="0.2">
      <c r="AX10076" s="78"/>
      <c r="AZ10076" s="167"/>
      <c r="BA10076" s="77"/>
      <c r="BB10076" s="77"/>
    </row>
    <row r="10077" spans="50:54" s="79" customFormat="1" ht="0" hidden="1" customHeight="1" x14ac:dyDescent="0.2">
      <c r="AX10077" s="78"/>
      <c r="AZ10077" s="167"/>
      <c r="BA10077" s="77"/>
      <c r="BB10077" s="77"/>
    </row>
    <row r="10078" spans="50:54" s="79" customFormat="1" ht="0" hidden="1" customHeight="1" x14ac:dyDescent="0.2">
      <c r="AX10078" s="78"/>
      <c r="AZ10078" s="167"/>
      <c r="BA10078" s="77"/>
      <c r="BB10078" s="77"/>
    </row>
    <row r="10079" spans="50:54" s="79" customFormat="1" ht="0" hidden="1" customHeight="1" x14ac:dyDescent="0.2">
      <c r="AX10079" s="78"/>
      <c r="AZ10079" s="167"/>
      <c r="BA10079" s="77"/>
      <c r="BB10079" s="77"/>
    </row>
    <row r="10080" spans="50:54" s="79" customFormat="1" ht="0" hidden="1" customHeight="1" x14ac:dyDescent="0.2">
      <c r="AX10080" s="78"/>
      <c r="AZ10080" s="167"/>
      <c r="BA10080" s="77"/>
      <c r="BB10080" s="77"/>
    </row>
    <row r="10081" spans="50:54" s="79" customFormat="1" ht="0" hidden="1" customHeight="1" x14ac:dyDescent="0.2">
      <c r="AX10081" s="78"/>
      <c r="AZ10081" s="167"/>
      <c r="BA10081" s="77"/>
      <c r="BB10081" s="77"/>
    </row>
    <row r="10082" spans="50:54" s="79" customFormat="1" ht="0" hidden="1" customHeight="1" x14ac:dyDescent="0.2">
      <c r="AX10082" s="78"/>
      <c r="AZ10082" s="167"/>
      <c r="BA10082" s="77"/>
      <c r="BB10082" s="77"/>
    </row>
    <row r="10083" spans="50:54" s="79" customFormat="1" ht="0" hidden="1" customHeight="1" x14ac:dyDescent="0.2">
      <c r="AX10083" s="78"/>
      <c r="AZ10083" s="167"/>
      <c r="BA10083" s="77"/>
      <c r="BB10083" s="77"/>
    </row>
    <row r="10084" spans="50:54" s="79" customFormat="1" ht="0" hidden="1" customHeight="1" x14ac:dyDescent="0.2">
      <c r="AX10084" s="78"/>
      <c r="AZ10084" s="167"/>
      <c r="BA10084" s="77"/>
      <c r="BB10084" s="77"/>
    </row>
    <row r="10085" spans="50:54" s="79" customFormat="1" ht="0" hidden="1" customHeight="1" x14ac:dyDescent="0.2">
      <c r="AX10085" s="78"/>
      <c r="AZ10085" s="167"/>
      <c r="BA10085" s="77"/>
      <c r="BB10085" s="77"/>
    </row>
    <row r="10086" spans="50:54" s="79" customFormat="1" ht="0" hidden="1" customHeight="1" x14ac:dyDescent="0.2">
      <c r="AX10086" s="78"/>
      <c r="AZ10086" s="167"/>
      <c r="BA10086" s="77"/>
      <c r="BB10086" s="77"/>
    </row>
    <row r="10087" spans="50:54" s="79" customFormat="1" ht="0" hidden="1" customHeight="1" x14ac:dyDescent="0.2">
      <c r="AX10087" s="78"/>
      <c r="AZ10087" s="167"/>
      <c r="BA10087" s="77"/>
      <c r="BB10087" s="77"/>
    </row>
    <row r="10088" spans="50:54" s="79" customFormat="1" ht="0" hidden="1" customHeight="1" x14ac:dyDescent="0.2">
      <c r="AX10088" s="78"/>
      <c r="AZ10088" s="167"/>
      <c r="BA10088" s="77"/>
      <c r="BB10088" s="77"/>
    </row>
    <row r="10089" spans="50:54" s="79" customFormat="1" ht="0" hidden="1" customHeight="1" x14ac:dyDescent="0.2">
      <c r="AX10089" s="78"/>
      <c r="AZ10089" s="167"/>
      <c r="BA10089" s="77"/>
      <c r="BB10089" s="77"/>
    </row>
    <row r="10090" spans="50:54" s="79" customFormat="1" ht="0" hidden="1" customHeight="1" x14ac:dyDescent="0.2">
      <c r="AX10090" s="78"/>
      <c r="AZ10090" s="167"/>
      <c r="BA10090" s="77"/>
      <c r="BB10090" s="77"/>
    </row>
    <row r="10091" spans="50:54" s="79" customFormat="1" ht="0" hidden="1" customHeight="1" x14ac:dyDescent="0.2">
      <c r="AX10091" s="78"/>
      <c r="AZ10091" s="167"/>
      <c r="BA10091" s="77"/>
      <c r="BB10091" s="77"/>
    </row>
    <row r="10092" spans="50:54" s="79" customFormat="1" ht="0" hidden="1" customHeight="1" x14ac:dyDescent="0.2">
      <c r="AX10092" s="78"/>
      <c r="AZ10092" s="167"/>
      <c r="BA10092" s="77"/>
      <c r="BB10092" s="77"/>
    </row>
    <row r="10093" spans="50:54" s="79" customFormat="1" ht="0" hidden="1" customHeight="1" x14ac:dyDescent="0.2">
      <c r="AX10093" s="78"/>
      <c r="AZ10093" s="167"/>
      <c r="BA10093" s="77"/>
      <c r="BB10093" s="77"/>
    </row>
    <row r="10094" spans="50:54" s="79" customFormat="1" ht="0" hidden="1" customHeight="1" x14ac:dyDescent="0.2">
      <c r="AX10094" s="78"/>
      <c r="AZ10094" s="167"/>
      <c r="BA10094" s="77"/>
      <c r="BB10094" s="77"/>
    </row>
    <row r="10095" spans="50:54" s="79" customFormat="1" ht="0" hidden="1" customHeight="1" x14ac:dyDescent="0.2">
      <c r="AX10095" s="78"/>
      <c r="AZ10095" s="167"/>
      <c r="BA10095" s="77"/>
      <c r="BB10095" s="77"/>
    </row>
    <row r="10096" spans="50:54" s="79" customFormat="1" ht="0" hidden="1" customHeight="1" x14ac:dyDescent="0.2">
      <c r="AX10096" s="78"/>
      <c r="AZ10096" s="167"/>
      <c r="BA10096" s="77"/>
      <c r="BB10096" s="77"/>
    </row>
    <row r="10097" spans="50:54" s="79" customFormat="1" ht="0" hidden="1" customHeight="1" x14ac:dyDescent="0.2">
      <c r="AX10097" s="78"/>
      <c r="AZ10097" s="167"/>
      <c r="BA10097" s="77"/>
      <c r="BB10097" s="77"/>
    </row>
    <row r="10098" spans="50:54" s="79" customFormat="1" ht="0" hidden="1" customHeight="1" x14ac:dyDescent="0.2">
      <c r="AX10098" s="78"/>
      <c r="AZ10098" s="167"/>
      <c r="BA10098" s="77"/>
      <c r="BB10098" s="77"/>
    </row>
    <row r="10099" spans="50:54" s="79" customFormat="1" ht="0" hidden="1" customHeight="1" x14ac:dyDescent="0.2">
      <c r="AX10099" s="78"/>
      <c r="AZ10099" s="167"/>
      <c r="BA10099" s="77"/>
      <c r="BB10099" s="77"/>
    </row>
    <row r="10100" spans="50:54" s="79" customFormat="1" ht="0" hidden="1" customHeight="1" x14ac:dyDescent="0.2">
      <c r="AX10100" s="78"/>
      <c r="AZ10100" s="167"/>
      <c r="BA10100" s="77"/>
      <c r="BB10100" s="77"/>
    </row>
    <row r="10101" spans="50:54" s="79" customFormat="1" ht="0" hidden="1" customHeight="1" x14ac:dyDescent="0.2">
      <c r="AX10101" s="78"/>
      <c r="AZ10101" s="167"/>
      <c r="BA10101" s="77"/>
      <c r="BB10101" s="77"/>
    </row>
    <row r="10102" spans="50:54" s="79" customFormat="1" ht="0" hidden="1" customHeight="1" x14ac:dyDescent="0.2">
      <c r="AX10102" s="78"/>
      <c r="AZ10102" s="167"/>
      <c r="BA10102" s="77"/>
      <c r="BB10102" s="77"/>
    </row>
    <row r="10103" spans="50:54" s="79" customFormat="1" ht="0" hidden="1" customHeight="1" x14ac:dyDescent="0.2">
      <c r="AX10103" s="78"/>
      <c r="AZ10103" s="167"/>
      <c r="BA10103" s="77"/>
      <c r="BB10103" s="77"/>
    </row>
    <row r="10104" spans="50:54" s="79" customFormat="1" ht="0" hidden="1" customHeight="1" x14ac:dyDescent="0.2">
      <c r="AX10104" s="78"/>
      <c r="AZ10104" s="167"/>
      <c r="BA10104" s="77"/>
      <c r="BB10104" s="77"/>
    </row>
    <row r="10105" spans="50:54" s="79" customFormat="1" ht="0" hidden="1" customHeight="1" x14ac:dyDescent="0.2">
      <c r="AX10105" s="78"/>
      <c r="AZ10105" s="167"/>
      <c r="BA10105" s="77"/>
      <c r="BB10105" s="77"/>
    </row>
    <row r="10106" spans="50:54" s="79" customFormat="1" ht="0" hidden="1" customHeight="1" x14ac:dyDescent="0.2">
      <c r="AX10106" s="78"/>
      <c r="AZ10106" s="167"/>
      <c r="BA10106" s="77"/>
      <c r="BB10106" s="77"/>
    </row>
    <row r="10107" spans="50:54" s="79" customFormat="1" ht="0" hidden="1" customHeight="1" x14ac:dyDescent="0.2">
      <c r="AX10107" s="78"/>
      <c r="AZ10107" s="167"/>
      <c r="BA10107" s="77"/>
      <c r="BB10107" s="77"/>
    </row>
    <row r="10108" spans="50:54" s="79" customFormat="1" ht="0" hidden="1" customHeight="1" x14ac:dyDescent="0.2">
      <c r="AX10108" s="78"/>
      <c r="AZ10108" s="167"/>
      <c r="BA10108" s="77"/>
      <c r="BB10108" s="77"/>
    </row>
    <row r="10109" spans="50:54" s="79" customFormat="1" ht="0" hidden="1" customHeight="1" x14ac:dyDescent="0.2">
      <c r="AX10109" s="78"/>
      <c r="AZ10109" s="167"/>
      <c r="BA10109" s="77"/>
      <c r="BB10109" s="77"/>
    </row>
    <row r="10110" spans="50:54" s="79" customFormat="1" ht="0" hidden="1" customHeight="1" x14ac:dyDescent="0.2">
      <c r="AX10110" s="78"/>
      <c r="AZ10110" s="167"/>
      <c r="BA10110" s="77"/>
      <c r="BB10110" s="77"/>
    </row>
    <row r="10111" spans="50:54" s="79" customFormat="1" ht="0" hidden="1" customHeight="1" x14ac:dyDescent="0.2">
      <c r="AX10111" s="78"/>
      <c r="AZ10111" s="167"/>
      <c r="BA10111" s="77"/>
      <c r="BB10111" s="77"/>
    </row>
    <row r="10112" spans="50:54" s="79" customFormat="1" ht="0" hidden="1" customHeight="1" x14ac:dyDescent="0.2">
      <c r="AX10112" s="78"/>
      <c r="AZ10112" s="167"/>
      <c r="BA10112" s="77"/>
      <c r="BB10112" s="77"/>
    </row>
    <row r="10113" spans="50:54" s="79" customFormat="1" ht="0" hidden="1" customHeight="1" x14ac:dyDescent="0.2">
      <c r="AX10113" s="78"/>
      <c r="AZ10113" s="167"/>
      <c r="BA10113" s="77"/>
      <c r="BB10113" s="77"/>
    </row>
    <row r="10114" spans="50:54" s="79" customFormat="1" ht="0" hidden="1" customHeight="1" x14ac:dyDescent="0.2">
      <c r="AX10114" s="78"/>
      <c r="AZ10114" s="167"/>
      <c r="BA10114" s="77"/>
      <c r="BB10114" s="77"/>
    </row>
    <row r="10115" spans="50:54" s="79" customFormat="1" ht="0" hidden="1" customHeight="1" x14ac:dyDescent="0.2">
      <c r="AX10115" s="78"/>
      <c r="AZ10115" s="167"/>
      <c r="BA10115" s="77"/>
      <c r="BB10115" s="77"/>
    </row>
    <row r="10116" spans="50:54" s="79" customFormat="1" ht="0" hidden="1" customHeight="1" x14ac:dyDescent="0.2">
      <c r="AX10116" s="78"/>
      <c r="AZ10116" s="167"/>
      <c r="BA10116" s="77"/>
      <c r="BB10116" s="77"/>
    </row>
    <row r="10117" spans="50:54" s="79" customFormat="1" ht="0" hidden="1" customHeight="1" x14ac:dyDescent="0.2">
      <c r="AX10117" s="78"/>
      <c r="AZ10117" s="167"/>
      <c r="BA10117" s="77"/>
      <c r="BB10117" s="77"/>
    </row>
    <row r="10118" spans="50:54" s="79" customFormat="1" ht="0" hidden="1" customHeight="1" x14ac:dyDescent="0.2">
      <c r="AX10118" s="78"/>
      <c r="AZ10118" s="167"/>
      <c r="BA10118" s="77"/>
      <c r="BB10118" s="77"/>
    </row>
    <row r="10119" spans="50:54" s="79" customFormat="1" ht="0" hidden="1" customHeight="1" x14ac:dyDescent="0.2">
      <c r="AX10119" s="78"/>
      <c r="AZ10119" s="167"/>
      <c r="BA10119" s="77"/>
      <c r="BB10119" s="77"/>
    </row>
    <row r="10120" spans="50:54" s="79" customFormat="1" ht="0" hidden="1" customHeight="1" x14ac:dyDescent="0.2">
      <c r="AX10120" s="78"/>
      <c r="AZ10120" s="167"/>
      <c r="BA10120" s="77"/>
      <c r="BB10120" s="77"/>
    </row>
    <row r="10121" spans="50:54" s="79" customFormat="1" ht="0" hidden="1" customHeight="1" x14ac:dyDescent="0.2">
      <c r="AX10121" s="78"/>
      <c r="AZ10121" s="167"/>
      <c r="BA10121" s="77"/>
      <c r="BB10121" s="77"/>
    </row>
    <row r="10122" spans="50:54" s="79" customFormat="1" ht="0" hidden="1" customHeight="1" x14ac:dyDescent="0.2">
      <c r="AX10122" s="78"/>
      <c r="AZ10122" s="167"/>
      <c r="BA10122" s="77"/>
      <c r="BB10122" s="77"/>
    </row>
    <row r="10123" spans="50:54" s="79" customFormat="1" ht="0" hidden="1" customHeight="1" x14ac:dyDescent="0.2">
      <c r="AX10123" s="78"/>
      <c r="AZ10123" s="167"/>
      <c r="BA10123" s="77"/>
      <c r="BB10123" s="77"/>
    </row>
    <row r="10124" spans="50:54" s="79" customFormat="1" ht="0" hidden="1" customHeight="1" x14ac:dyDescent="0.2">
      <c r="AX10124" s="78"/>
      <c r="AZ10124" s="167"/>
      <c r="BA10124" s="77"/>
      <c r="BB10124" s="77"/>
    </row>
    <row r="10125" spans="50:54" s="79" customFormat="1" ht="0" hidden="1" customHeight="1" x14ac:dyDescent="0.2">
      <c r="AX10125" s="78"/>
      <c r="AZ10125" s="167"/>
      <c r="BA10125" s="77"/>
      <c r="BB10125" s="77"/>
    </row>
    <row r="10126" spans="50:54" s="79" customFormat="1" ht="0" hidden="1" customHeight="1" x14ac:dyDescent="0.2">
      <c r="AX10126" s="78"/>
      <c r="AZ10126" s="167"/>
      <c r="BA10126" s="77"/>
      <c r="BB10126" s="77"/>
    </row>
    <row r="10127" spans="50:54" s="79" customFormat="1" ht="0" hidden="1" customHeight="1" x14ac:dyDescent="0.2">
      <c r="AX10127" s="78"/>
      <c r="AZ10127" s="167"/>
      <c r="BA10127" s="77"/>
      <c r="BB10127" s="77"/>
    </row>
    <row r="10128" spans="50:54" s="79" customFormat="1" ht="0" hidden="1" customHeight="1" x14ac:dyDescent="0.2">
      <c r="AX10128" s="78"/>
      <c r="AZ10128" s="167"/>
      <c r="BA10128" s="77"/>
      <c r="BB10128" s="77"/>
    </row>
    <row r="10129" spans="50:54" s="79" customFormat="1" ht="0" hidden="1" customHeight="1" x14ac:dyDescent="0.2">
      <c r="AX10129" s="78"/>
      <c r="AZ10129" s="167"/>
      <c r="BA10129" s="77"/>
      <c r="BB10129" s="77"/>
    </row>
    <row r="10130" spans="50:54" s="79" customFormat="1" ht="0" hidden="1" customHeight="1" x14ac:dyDescent="0.2">
      <c r="AX10130" s="78"/>
      <c r="AZ10130" s="167"/>
      <c r="BA10130" s="77"/>
      <c r="BB10130" s="77"/>
    </row>
    <row r="10131" spans="50:54" s="79" customFormat="1" ht="0" hidden="1" customHeight="1" x14ac:dyDescent="0.2">
      <c r="AX10131" s="78"/>
      <c r="AZ10131" s="167"/>
      <c r="BA10131" s="77"/>
      <c r="BB10131" s="77"/>
    </row>
    <row r="10132" spans="50:54" s="79" customFormat="1" ht="0" hidden="1" customHeight="1" x14ac:dyDescent="0.2">
      <c r="AX10132" s="78"/>
      <c r="AZ10132" s="167"/>
      <c r="BA10132" s="77"/>
      <c r="BB10132" s="77"/>
    </row>
    <row r="10133" spans="50:54" s="79" customFormat="1" ht="0" hidden="1" customHeight="1" x14ac:dyDescent="0.2">
      <c r="AX10133" s="78"/>
      <c r="AZ10133" s="167"/>
      <c r="BA10133" s="77"/>
      <c r="BB10133" s="77"/>
    </row>
    <row r="10134" spans="50:54" s="79" customFormat="1" ht="0" hidden="1" customHeight="1" x14ac:dyDescent="0.2">
      <c r="AX10134" s="78"/>
      <c r="AZ10134" s="167"/>
      <c r="BA10134" s="77"/>
      <c r="BB10134" s="77"/>
    </row>
    <row r="10135" spans="50:54" s="79" customFormat="1" ht="0" hidden="1" customHeight="1" x14ac:dyDescent="0.2">
      <c r="AX10135" s="78"/>
      <c r="AZ10135" s="167"/>
      <c r="BA10135" s="77"/>
      <c r="BB10135" s="77"/>
    </row>
    <row r="10136" spans="50:54" s="79" customFormat="1" ht="0" hidden="1" customHeight="1" x14ac:dyDescent="0.2">
      <c r="AX10136" s="78"/>
      <c r="AZ10136" s="167"/>
      <c r="BA10136" s="77"/>
      <c r="BB10136" s="77"/>
    </row>
    <row r="10137" spans="50:54" s="79" customFormat="1" ht="0" hidden="1" customHeight="1" x14ac:dyDescent="0.2">
      <c r="AX10137" s="78"/>
      <c r="AZ10137" s="167"/>
      <c r="BA10137" s="77"/>
      <c r="BB10137" s="77"/>
    </row>
    <row r="10138" spans="50:54" s="79" customFormat="1" ht="0" hidden="1" customHeight="1" x14ac:dyDescent="0.2">
      <c r="AX10138" s="78"/>
      <c r="AZ10138" s="167"/>
      <c r="BA10138" s="77"/>
      <c r="BB10138" s="77"/>
    </row>
    <row r="10139" spans="50:54" s="79" customFormat="1" ht="0" hidden="1" customHeight="1" x14ac:dyDescent="0.2">
      <c r="AX10139" s="78"/>
      <c r="AZ10139" s="167"/>
      <c r="BA10139" s="77"/>
      <c r="BB10139" s="77"/>
    </row>
    <row r="10140" spans="50:54" s="79" customFormat="1" ht="0" hidden="1" customHeight="1" x14ac:dyDescent="0.2">
      <c r="AX10140" s="78"/>
      <c r="AZ10140" s="167"/>
      <c r="BA10140" s="77"/>
      <c r="BB10140" s="77"/>
    </row>
    <row r="10141" spans="50:54" s="79" customFormat="1" ht="0" hidden="1" customHeight="1" x14ac:dyDescent="0.2">
      <c r="AX10141" s="78"/>
      <c r="AZ10141" s="167"/>
      <c r="BA10141" s="77"/>
      <c r="BB10141" s="77"/>
    </row>
    <row r="10142" spans="50:54" s="79" customFormat="1" ht="0" hidden="1" customHeight="1" x14ac:dyDescent="0.2">
      <c r="AX10142" s="78"/>
      <c r="AZ10142" s="167"/>
      <c r="BA10142" s="77"/>
      <c r="BB10142" s="77"/>
    </row>
    <row r="10143" spans="50:54" s="79" customFormat="1" ht="0" hidden="1" customHeight="1" x14ac:dyDescent="0.2">
      <c r="AX10143" s="78"/>
      <c r="AZ10143" s="167"/>
      <c r="BA10143" s="77"/>
      <c r="BB10143" s="77"/>
    </row>
    <row r="10144" spans="50:54" s="79" customFormat="1" ht="0" hidden="1" customHeight="1" x14ac:dyDescent="0.2">
      <c r="AX10144" s="78"/>
      <c r="AZ10144" s="167"/>
      <c r="BA10144" s="77"/>
      <c r="BB10144" s="77"/>
    </row>
    <row r="10145" spans="50:54" s="79" customFormat="1" ht="0" hidden="1" customHeight="1" x14ac:dyDescent="0.2">
      <c r="AX10145" s="78"/>
      <c r="AZ10145" s="167"/>
      <c r="BA10145" s="77"/>
      <c r="BB10145" s="77"/>
    </row>
    <row r="10146" spans="50:54" s="79" customFormat="1" ht="0" hidden="1" customHeight="1" x14ac:dyDescent="0.2">
      <c r="AX10146" s="78"/>
      <c r="AZ10146" s="167"/>
      <c r="BA10146" s="77"/>
      <c r="BB10146" s="77"/>
    </row>
    <row r="10147" spans="50:54" s="79" customFormat="1" ht="0" hidden="1" customHeight="1" x14ac:dyDescent="0.2">
      <c r="AX10147" s="78"/>
      <c r="AZ10147" s="167"/>
      <c r="BA10147" s="77"/>
      <c r="BB10147" s="77"/>
    </row>
    <row r="10148" spans="50:54" s="79" customFormat="1" ht="0" hidden="1" customHeight="1" x14ac:dyDescent="0.2">
      <c r="AX10148" s="78"/>
      <c r="AZ10148" s="167"/>
      <c r="BA10148" s="77"/>
      <c r="BB10148" s="77"/>
    </row>
    <row r="10149" spans="50:54" s="79" customFormat="1" ht="0" hidden="1" customHeight="1" x14ac:dyDescent="0.2">
      <c r="AX10149" s="78"/>
      <c r="AZ10149" s="167"/>
      <c r="BA10149" s="77"/>
      <c r="BB10149" s="77"/>
    </row>
    <row r="10150" spans="50:54" s="79" customFormat="1" ht="0" hidden="1" customHeight="1" x14ac:dyDescent="0.2">
      <c r="AX10150" s="78"/>
      <c r="AZ10150" s="167"/>
      <c r="BA10150" s="77"/>
      <c r="BB10150" s="77"/>
    </row>
    <row r="10151" spans="50:54" s="79" customFormat="1" ht="0" hidden="1" customHeight="1" x14ac:dyDescent="0.2">
      <c r="AX10151" s="78"/>
      <c r="AZ10151" s="167"/>
      <c r="BA10151" s="77"/>
      <c r="BB10151" s="77"/>
    </row>
    <row r="10152" spans="50:54" s="79" customFormat="1" ht="0" hidden="1" customHeight="1" x14ac:dyDescent="0.2">
      <c r="AX10152" s="78"/>
      <c r="AZ10152" s="167"/>
      <c r="BA10152" s="77"/>
      <c r="BB10152" s="77"/>
    </row>
    <row r="10153" spans="50:54" s="79" customFormat="1" ht="0" hidden="1" customHeight="1" x14ac:dyDescent="0.2">
      <c r="AX10153" s="78"/>
      <c r="AZ10153" s="167"/>
      <c r="BA10153" s="77"/>
      <c r="BB10153" s="77"/>
    </row>
    <row r="10154" spans="50:54" s="79" customFormat="1" ht="0" hidden="1" customHeight="1" x14ac:dyDescent="0.2">
      <c r="AX10154" s="78"/>
      <c r="AZ10154" s="167"/>
      <c r="BA10154" s="77"/>
      <c r="BB10154" s="77"/>
    </row>
    <row r="10155" spans="50:54" s="79" customFormat="1" ht="0" hidden="1" customHeight="1" x14ac:dyDescent="0.2">
      <c r="AX10155" s="78"/>
      <c r="AZ10155" s="167"/>
      <c r="BA10155" s="77"/>
      <c r="BB10155" s="77"/>
    </row>
    <row r="10156" spans="50:54" s="79" customFormat="1" ht="0" hidden="1" customHeight="1" x14ac:dyDescent="0.2">
      <c r="AX10156" s="78"/>
      <c r="AZ10156" s="167"/>
      <c r="BA10156" s="77"/>
      <c r="BB10156" s="77"/>
    </row>
    <row r="10157" spans="50:54" s="79" customFormat="1" ht="0" hidden="1" customHeight="1" x14ac:dyDescent="0.2">
      <c r="AX10157" s="78"/>
      <c r="AZ10157" s="167"/>
      <c r="BA10157" s="77"/>
      <c r="BB10157" s="77"/>
    </row>
    <row r="10158" spans="50:54" s="79" customFormat="1" ht="0" hidden="1" customHeight="1" x14ac:dyDescent="0.2">
      <c r="AX10158" s="78"/>
      <c r="AZ10158" s="167"/>
      <c r="BA10158" s="77"/>
      <c r="BB10158" s="77"/>
    </row>
    <row r="10159" spans="50:54" s="79" customFormat="1" ht="0" hidden="1" customHeight="1" x14ac:dyDescent="0.2">
      <c r="AX10159" s="78"/>
      <c r="AZ10159" s="167"/>
      <c r="BA10159" s="77"/>
      <c r="BB10159" s="77"/>
    </row>
    <row r="10160" spans="50:54" s="79" customFormat="1" ht="0" hidden="1" customHeight="1" x14ac:dyDescent="0.2">
      <c r="AX10160" s="78"/>
      <c r="AZ10160" s="167"/>
      <c r="BA10160" s="77"/>
      <c r="BB10160" s="77"/>
    </row>
    <row r="10161" spans="50:54" s="79" customFormat="1" ht="0" hidden="1" customHeight="1" x14ac:dyDescent="0.2">
      <c r="AX10161" s="78"/>
      <c r="AZ10161" s="167"/>
      <c r="BA10161" s="77"/>
      <c r="BB10161" s="77"/>
    </row>
    <row r="10162" spans="50:54" s="79" customFormat="1" ht="0" hidden="1" customHeight="1" x14ac:dyDescent="0.2">
      <c r="AX10162" s="78"/>
      <c r="AZ10162" s="167"/>
      <c r="BA10162" s="77"/>
      <c r="BB10162" s="77"/>
    </row>
    <row r="10163" spans="50:54" s="79" customFormat="1" ht="0" hidden="1" customHeight="1" x14ac:dyDescent="0.2">
      <c r="AX10163" s="78"/>
      <c r="AZ10163" s="167"/>
      <c r="BA10163" s="77"/>
      <c r="BB10163" s="77"/>
    </row>
    <row r="10164" spans="50:54" s="79" customFormat="1" ht="0" hidden="1" customHeight="1" x14ac:dyDescent="0.2">
      <c r="AX10164" s="78"/>
      <c r="AZ10164" s="167"/>
      <c r="BA10164" s="77"/>
      <c r="BB10164" s="77"/>
    </row>
    <row r="10165" spans="50:54" s="79" customFormat="1" ht="0" hidden="1" customHeight="1" x14ac:dyDescent="0.2">
      <c r="AX10165" s="78"/>
      <c r="AZ10165" s="167"/>
      <c r="BA10165" s="77"/>
      <c r="BB10165" s="77"/>
    </row>
    <row r="10166" spans="50:54" s="79" customFormat="1" ht="0" hidden="1" customHeight="1" x14ac:dyDescent="0.2">
      <c r="AX10166" s="78"/>
      <c r="AZ10166" s="167"/>
      <c r="BA10166" s="77"/>
      <c r="BB10166" s="77"/>
    </row>
    <row r="10167" spans="50:54" s="79" customFormat="1" ht="0" hidden="1" customHeight="1" x14ac:dyDescent="0.2">
      <c r="AX10167" s="78"/>
      <c r="AZ10167" s="167"/>
      <c r="BA10167" s="77"/>
      <c r="BB10167" s="77"/>
    </row>
    <row r="10168" spans="50:54" s="79" customFormat="1" ht="0" hidden="1" customHeight="1" x14ac:dyDescent="0.2">
      <c r="AX10168" s="78"/>
      <c r="AZ10168" s="167"/>
      <c r="BA10168" s="77"/>
      <c r="BB10168" s="77"/>
    </row>
    <row r="10169" spans="50:54" s="79" customFormat="1" ht="0" hidden="1" customHeight="1" x14ac:dyDescent="0.2">
      <c r="AX10169" s="78"/>
      <c r="AZ10169" s="167"/>
      <c r="BA10169" s="77"/>
      <c r="BB10169" s="77"/>
    </row>
    <row r="10170" spans="50:54" s="79" customFormat="1" ht="0" hidden="1" customHeight="1" x14ac:dyDescent="0.2">
      <c r="AX10170" s="78"/>
      <c r="AZ10170" s="167"/>
      <c r="BA10170" s="77"/>
      <c r="BB10170" s="77"/>
    </row>
    <row r="10171" spans="50:54" s="79" customFormat="1" ht="0" hidden="1" customHeight="1" x14ac:dyDescent="0.2">
      <c r="AX10171" s="78"/>
      <c r="AZ10171" s="167"/>
      <c r="BA10171" s="77"/>
      <c r="BB10171" s="77"/>
    </row>
    <row r="10172" spans="50:54" s="79" customFormat="1" ht="0" hidden="1" customHeight="1" x14ac:dyDescent="0.2">
      <c r="AX10172" s="78"/>
      <c r="AZ10172" s="167"/>
      <c r="BA10172" s="77"/>
      <c r="BB10172" s="77"/>
    </row>
    <row r="10173" spans="50:54" s="79" customFormat="1" ht="0" hidden="1" customHeight="1" x14ac:dyDescent="0.2">
      <c r="AX10173" s="78"/>
      <c r="AZ10173" s="167"/>
      <c r="BA10173" s="77"/>
      <c r="BB10173" s="77"/>
    </row>
    <row r="10174" spans="50:54" s="79" customFormat="1" ht="0" hidden="1" customHeight="1" x14ac:dyDescent="0.2">
      <c r="AX10174" s="78"/>
      <c r="AZ10174" s="167"/>
      <c r="BA10174" s="77"/>
      <c r="BB10174" s="77"/>
    </row>
    <row r="10175" spans="50:54" s="79" customFormat="1" ht="0" hidden="1" customHeight="1" x14ac:dyDescent="0.2">
      <c r="AX10175" s="78"/>
      <c r="AZ10175" s="167"/>
      <c r="BA10175" s="77"/>
      <c r="BB10175" s="77"/>
    </row>
    <row r="10176" spans="50:54" s="79" customFormat="1" ht="0" hidden="1" customHeight="1" x14ac:dyDescent="0.2">
      <c r="AX10176" s="78"/>
      <c r="AZ10176" s="167"/>
      <c r="BA10176" s="77"/>
      <c r="BB10176" s="77"/>
    </row>
    <row r="10177" spans="50:54" s="79" customFormat="1" ht="0" hidden="1" customHeight="1" x14ac:dyDescent="0.2">
      <c r="AX10177" s="78"/>
      <c r="AZ10177" s="167"/>
      <c r="BA10177" s="77"/>
      <c r="BB10177" s="77"/>
    </row>
    <row r="10178" spans="50:54" s="79" customFormat="1" ht="0" hidden="1" customHeight="1" x14ac:dyDescent="0.2">
      <c r="AX10178" s="78"/>
      <c r="AZ10178" s="167"/>
      <c r="BA10178" s="77"/>
      <c r="BB10178" s="77"/>
    </row>
    <row r="10179" spans="50:54" s="79" customFormat="1" ht="0" hidden="1" customHeight="1" x14ac:dyDescent="0.2">
      <c r="AX10179" s="78"/>
      <c r="AZ10179" s="167"/>
      <c r="BA10179" s="77"/>
      <c r="BB10179" s="77"/>
    </row>
    <row r="10180" spans="50:54" s="79" customFormat="1" ht="0" hidden="1" customHeight="1" x14ac:dyDescent="0.2">
      <c r="AX10180" s="78"/>
      <c r="AZ10180" s="167"/>
      <c r="BA10180" s="77"/>
      <c r="BB10180" s="77"/>
    </row>
    <row r="10181" spans="50:54" s="79" customFormat="1" ht="0" hidden="1" customHeight="1" x14ac:dyDescent="0.2">
      <c r="AX10181" s="78"/>
      <c r="AZ10181" s="167"/>
      <c r="BA10181" s="77"/>
      <c r="BB10181" s="77"/>
    </row>
    <row r="10182" spans="50:54" s="79" customFormat="1" ht="0" hidden="1" customHeight="1" x14ac:dyDescent="0.2">
      <c r="AX10182" s="78"/>
      <c r="AZ10182" s="167"/>
      <c r="BA10182" s="77"/>
      <c r="BB10182" s="77"/>
    </row>
    <row r="10183" spans="50:54" s="79" customFormat="1" ht="0" hidden="1" customHeight="1" x14ac:dyDescent="0.2">
      <c r="AX10183" s="78"/>
      <c r="AZ10183" s="167"/>
      <c r="BA10183" s="77"/>
      <c r="BB10183" s="77"/>
    </row>
    <row r="10184" spans="50:54" s="79" customFormat="1" ht="0" hidden="1" customHeight="1" x14ac:dyDescent="0.2">
      <c r="AX10184" s="78"/>
      <c r="AZ10184" s="167"/>
      <c r="BA10184" s="77"/>
      <c r="BB10184" s="77"/>
    </row>
    <row r="10185" spans="50:54" s="79" customFormat="1" ht="0" hidden="1" customHeight="1" x14ac:dyDescent="0.2">
      <c r="AX10185" s="78"/>
      <c r="AZ10185" s="167"/>
      <c r="BA10185" s="77"/>
      <c r="BB10185" s="77"/>
    </row>
    <row r="10186" spans="50:54" s="79" customFormat="1" ht="0" hidden="1" customHeight="1" x14ac:dyDescent="0.2">
      <c r="AX10186" s="78"/>
      <c r="AZ10186" s="167"/>
      <c r="BA10186" s="77"/>
      <c r="BB10186" s="77"/>
    </row>
    <row r="10187" spans="50:54" s="79" customFormat="1" ht="0" hidden="1" customHeight="1" x14ac:dyDescent="0.2">
      <c r="AX10187" s="78"/>
      <c r="AZ10187" s="167"/>
      <c r="BA10187" s="77"/>
      <c r="BB10187" s="77"/>
    </row>
    <row r="10188" spans="50:54" s="79" customFormat="1" ht="0" hidden="1" customHeight="1" x14ac:dyDescent="0.2">
      <c r="AX10188" s="78"/>
      <c r="AZ10188" s="167"/>
      <c r="BA10188" s="77"/>
      <c r="BB10188" s="77"/>
    </row>
    <row r="10189" spans="50:54" s="79" customFormat="1" ht="0" hidden="1" customHeight="1" x14ac:dyDescent="0.2">
      <c r="AX10189" s="78"/>
      <c r="AZ10189" s="167"/>
      <c r="BA10189" s="77"/>
      <c r="BB10189" s="77"/>
    </row>
    <row r="10190" spans="50:54" s="79" customFormat="1" ht="0" hidden="1" customHeight="1" x14ac:dyDescent="0.2">
      <c r="AX10190" s="78"/>
      <c r="AZ10190" s="167"/>
      <c r="BA10190" s="77"/>
      <c r="BB10190" s="77"/>
    </row>
    <row r="10191" spans="50:54" s="79" customFormat="1" ht="0" hidden="1" customHeight="1" x14ac:dyDescent="0.2">
      <c r="AX10191" s="78"/>
      <c r="AZ10191" s="167"/>
      <c r="BA10191" s="77"/>
      <c r="BB10191" s="77"/>
    </row>
    <row r="10192" spans="50:54" s="79" customFormat="1" ht="0" hidden="1" customHeight="1" x14ac:dyDescent="0.2">
      <c r="AX10192" s="78"/>
      <c r="AZ10192" s="167"/>
      <c r="BA10192" s="77"/>
      <c r="BB10192" s="77"/>
    </row>
    <row r="10193" spans="50:54" s="79" customFormat="1" ht="0" hidden="1" customHeight="1" x14ac:dyDescent="0.2">
      <c r="AX10193" s="78"/>
      <c r="AZ10193" s="167"/>
      <c r="BA10193" s="77"/>
      <c r="BB10193" s="77"/>
    </row>
    <row r="10194" spans="50:54" s="79" customFormat="1" ht="0" hidden="1" customHeight="1" x14ac:dyDescent="0.2">
      <c r="AX10194" s="78"/>
      <c r="AZ10194" s="167"/>
      <c r="BA10194" s="77"/>
      <c r="BB10194" s="77"/>
    </row>
    <row r="10195" spans="50:54" s="79" customFormat="1" ht="0" hidden="1" customHeight="1" x14ac:dyDescent="0.2">
      <c r="AX10195" s="78"/>
      <c r="AZ10195" s="167"/>
      <c r="BA10195" s="77"/>
      <c r="BB10195" s="77"/>
    </row>
    <row r="10196" spans="50:54" s="79" customFormat="1" ht="0" hidden="1" customHeight="1" x14ac:dyDescent="0.2">
      <c r="AX10196" s="78"/>
      <c r="AZ10196" s="167"/>
      <c r="BA10196" s="77"/>
      <c r="BB10196" s="77"/>
    </row>
    <row r="10197" spans="50:54" s="79" customFormat="1" ht="0" hidden="1" customHeight="1" x14ac:dyDescent="0.2">
      <c r="AX10197" s="78"/>
      <c r="AZ10197" s="167"/>
      <c r="BA10197" s="77"/>
      <c r="BB10197" s="77"/>
    </row>
    <row r="10198" spans="50:54" s="79" customFormat="1" ht="0" hidden="1" customHeight="1" x14ac:dyDescent="0.2">
      <c r="AX10198" s="78"/>
      <c r="AZ10198" s="167"/>
      <c r="BA10198" s="77"/>
      <c r="BB10198" s="77"/>
    </row>
    <row r="10199" spans="50:54" s="79" customFormat="1" ht="0" hidden="1" customHeight="1" x14ac:dyDescent="0.2">
      <c r="AX10199" s="78"/>
      <c r="AZ10199" s="167"/>
      <c r="BA10199" s="77"/>
      <c r="BB10199" s="77"/>
    </row>
    <row r="10200" spans="50:54" s="79" customFormat="1" ht="0" hidden="1" customHeight="1" x14ac:dyDescent="0.2">
      <c r="AX10200" s="78"/>
      <c r="AZ10200" s="167"/>
      <c r="BA10200" s="77"/>
      <c r="BB10200" s="77"/>
    </row>
    <row r="10201" spans="50:54" s="79" customFormat="1" ht="0" hidden="1" customHeight="1" x14ac:dyDescent="0.2">
      <c r="AX10201" s="78"/>
      <c r="AZ10201" s="167"/>
      <c r="BA10201" s="77"/>
      <c r="BB10201" s="77"/>
    </row>
    <row r="10202" spans="50:54" s="79" customFormat="1" ht="0" hidden="1" customHeight="1" x14ac:dyDescent="0.2">
      <c r="AX10202" s="78"/>
      <c r="AZ10202" s="167"/>
      <c r="BA10202" s="77"/>
      <c r="BB10202" s="77"/>
    </row>
    <row r="10203" spans="50:54" s="79" customFormat="1" ht="0" hidden="1" customHeight="1" x14ac:dyDescent="0.2">
      <c r="AX10203" s="78"/>
      <c r="AZ10203" s="167"/>
      <c r="BA10203" s="77"/>
      <c r="BB10203" s="77"/>
    </row>
    <row r="10204" spans="50:54" s="79" customFormat="1" ht="0" hidden="1" customHeight="1" x14ac:dyDescent="0.2">
      <c r="AX10204" s="78"/>
      <c r="AZ10204" s="167"/>
      <c r="BA10204" s="77"/>
      <c r="BB10204" s="77"/>
    </row>
    <row r="10205" spans="50:54" s="79" customFormat="1" ht="0" hidden="1" customHeight="1" x14ac:dyDescent="0.2">
      <c r="AX10205" s="78"/>
      <c r="AZ10205" s="167"/>
      <c r="BA10205" s="77"/>
      <c r="BB10205" s="77"/>
    </row>
    <row r="10206" spans="50:54" s="79" customFormat="1" ht="0" hidden="1" customHeight="1" x14ac:dyDescent="0.2">
      <c r="AX10206" s="78"/>
      <c r="AZ10206" s="167"/>
      <c r="BA10206" s="77"/>
      <c r="BB10206" s="77"/>
    </row>
    <row r="10207" spans="50:54" s="79" customFormat="1" ht="0" hidden="1" customHeight="1" x14ac:dyDescent="0.2">
      <c r="AX10207" s="78"/>
      <c r="AZ10207" s="167"/>
      <c r="BA10207" s="77"/>
      <c r="BB10207" s="77"/>
    </row>
    <row r="10208" spans="50:54" s="79" customFormat="1" ht="0" hidden="1" customHeight="1" x14ac:dyDescent="0.2">
      <c r="AX10208" s="78"/>
      <c r="AZ10208" s="167"/>
      <c r="BA10208" s="77"/>
      <c r="BB10208" s="77"/>
    </row>
    <row r="10209" spans="50:54" s="79" customFormat="1" ht="0" hidden="1" customHeight="1" x14ac:dyDescent="0.2">
      <c r="AX10209" s="78"/>
      <c r="AZ10209" s="167"/>
      <c r="BA10209" s="77"/>
      <c r="BB10209" s="77"/>
    </row>
    <row r="10210" spans="50:54" s="79" customFormat="1" ht="0" hidden="1" customHeight="1" x14ac:dyDescent="0.2">
      <c r="AX10210" s="78"/>
      <c r="AZ10210" s="167"/>
      <c r="BA10210" s="77"/>
      <c r="BB10210" s="77"/>
    </row>
    <row r="10211" spans="50:54" s="79" customFormat="1" ht="0" hidden="1" customHeight="1" x14ac:dyDescent="0.2">
      <c r="AX10211" s="78"/>
      <c r="AZ10211" s="167"/>
      <c r="BA10211" s="77"/>
      <c r="BB10211" s="77"/>
    </row>
    <row r="10212" spans="50:54" s="79" customFormat="1" ht="0" hidden="1" customHeight="1" x14ac:dyDescent="0.2">
      <c r="AX10212" s="78"/>
      <c r="AZ10212" s="167"/>
      <c r="BA10212" s="77"/>
      <c r="BB10212" s="77"/>
    </row>
    <row r="10213" spans="50:54" s="79" customFormat="1" ht="0" hidden="1" customHeight="1" x14ac:dyDescent="0.2">
      <c r="AX10213" s="78"/>
      <c r="AZ10213" s="167"/>
      <c r="BA10213" s="77"/>
      <c r="BB10213" s="77"/>
    </row>
    <row r="10214" spans="50:54" s="79" customFormat="1" ht="0" hidden="1" customHeight="1" x14ac:dyDescent="0.2">
      <c r="AX10214" s="78"/>
      <c r="AZ10214" s="167"/>
      <c r="BA10214" s="77"/>
      <c r="BB10214" s="77"/>
    </row>
    <row r="10215" spans="50:54" s="79" customFormat="1" ht="0" hidden="1" customHeight="1" x14ac:dyDescent="0.2">
      <c r="AX10215" s="78"/>
      <c r="AZ10215" s="167"/>
      <c r="BA10215" s="77"/>
      <c r="BB10215" s="77"/>
    </row>
    <row r="10216" spans="50:54" s="79" customFormat="1" ht="0" hidden="1" customHeight="1" x14ac:dyDescent="0.2">
      <c r="AX10216" s="78"/>
      <c r="AZ10216" s="167"/>
      <c r="BA10216" s="77"/>
      <c r="BB10216" s="77"/>
    </row>
    <row r="10217" spans="50:54" s="79" customFormat="1" ht="0" hidden="1" customHeight="1" x14ac:dyDescent="0.2">
      <c r="AX10217" s="78"/>
      <c r="AZ10217" s="167"/>
      <c r="BA10217" s="77"/>
      <c r="BB10217" s="77"/>
    </row>
    <row r="10218" spans="50:54" s="79" customFormat="1" ht="0" hidden="1" customHeight="1" x14ac:dyDescent="0.2">
      <c r="AX10218" s="78"/>
      <c r="AZ10218" s="167"/>
      <c r="BA10218" s="77"/>
      <c r="BB10218" s="77"/>
    </row>
    <row r="10219" spans="50:54" s="79" customFormat="1" ht="0" hidden="1" customHeight="1" x14ac:dyDescent="0.2">
      <c r="AX10219" s="78"/>
      <c r="AZ10219" s="167"/>
      <c r="BA10219" s="77"/>
      <c r="BB10219" s="77"/>
    </row>
    <row r="10220" spans="50:54" s="79" customFormat="1" ht="0" hidden="1" customHeight="1" x14ac:dyDescent="0.2">
      <c r="AX10220" s="78"/>
      <c r="AZ10220" s="167"/>
      <c r="BA10220" s="77"/>
      <c r="BB10220" s="77"/>
    </row>
    <row r="10221" spans="50:54" s="79" customFormat="1" ht="0" hidden="1" customHeight="1" x14ac:dyDescent="0.2">
      <c r="AX10221" s="78"/>
      <c r="AZ10221" s="167"/>
      <c r="BA10221" s="77"/>
      <c r="BB10221" s="77"/>
    </row>
    <row r="10222" spans="50:54" s="79" customFormat="1" ht="0" hidden="1" customHeight="1" x14ac:dyDescent="0.2">
      <c r="AX10222" s="78"/>
      <c r="AZ10222" s="167"/>
      <c r="BA10222" s="77"/>
      <c r="BB10222" s="77"/>
    </row>
    <row r="10223" spans="50:54" s="79" customFormat="1" ht="0" hidden="1" customHeight="1" x14ac:dyDescent="0.2">
      <c r="AX10223" s="78"/>
      <c r="AZ10223" s="167"/>
      <c r="BA10223" s="77"/>
      <c r="BB10223" s="77"/>
    </row>
    <row r="10224" spans="50:54" s="79" customFormat="1" ht="0" hidden="1" customHeight="1" x14ac:dyDescent="0.2">
      <c r="AX10224" s="78"/>
      <c r="AZ10224" s="167"/>
      <c r="BA10224" s="77"/>
      <c r="BB10224" s="77"/>
    </row>
    <row r="10225" spans="50:54" s="79" customFormat="1" ht="0" hidden="1" customHeight="1" x14ac:dyDescent="0.2">
      <c r="AX10225" s="78"/>
      <c r="AZ10225" s="167"/>
      <c r="BA10225" s="77"/>
      <c r="BB10225" s="77"/>
    </row>
    <row r="10226" spans="50:54" s="79" customFormat="1" ht="0" hidden="1" customHeight="1" x14ac:dyDescent="0.2">
      <c r="AX10226" s="78"/>
      <c r="AZ10226" s="167"/>
      <c r="BA10226" s="77"/>
      <c r="BB10226" s="77"/>
    </row>
    <row r="10227" spans="50:54" s="79" customFormat="1" ht="0" hidden="1" customHeight="1" x14ac:dyDescent="0.2">
      <c r="AX10227" s="78"/>
      <c r="AZ10227" s="167"/>
      <c r="BA10227" s="77"/>
      <c r="BB10227" s="77"/>
    </row>
    <row r="10228" spans="50:54" s="79" customFormat="1" ht="0" hidden="1" customHeight="1" x14ac:dyDescent="0.2">
      <c r="AX10228" s="78"/>
      <c r="AZ10228" s="167"/>
      <c r="BA10228" s="77"/>
      <c r="BB10228" s="77"/>
    </row>
    <row r="10229" spans="50:54" s="79" customFormat="1" ht="0" hidden="1" customHeight="1" x14ac:dyDescent="0.2">
      <c r="AX10229" s="78"/>
      <c r="AZ10229" s="167"/>
      <c r="BA10229" s="77"/>
      <c r="BB10229" s="77"/>
    </row>
    <row r="10230" spans="50:54" s="79" customFormat="1" ht="0" hidden="1" customHeight="1" x14ac:dyDescent="0.2">
      <c r="AX10230" s="78"/>
      <c r="AZ10230" s="167"/>
      <c r="BA10230" s="77"/>
      <c r="BB10230" s="77"/>
    </row>
    <row r="10231" spans="50:54" s="79" customFormat="1" ht="0" hidden="1" customHeight="1" x14ac:dyDescent="0.2">
      <c r="AX10231" s="78"/>
      <c r="AZ10231" s="167"/>
      <c r="BA10231" s="77"/>
      <c r="BB10231" s="77"/>
    </row>
    <row r="10232" spans="50:54" s="79" customFormat="1" ht="0" hidden="1" customHeight="1" x14ac:dyDescent="0.2">
      <c r="AX10232" s="78"/>
      <c r="AZ10232" s="167"/>
      <c r="BA10232" s="77"/>
      <c r="BB10232" s="77"/>
    </row>
    <row r="10233" spans="50:54" s="79" customFormat="1" ht="0" hidden="1" customHeight="1" x14ac:dyDescent="0.2">
      <c r="AX10233" s="78"/>
      <c r="AZ10233" s="167"/>
      <c r="BA10233" s="77"/>
      <c r="BB10233" s="77"/>
    </row>
    <row r="10234" spans="50:54" s="79" customFormat="1" ht="0" hidden="1" customHeight="1" x14ac:dyDescent="0.2">
      <c r="AX10234" s="78"/>
      <c r="AZ10234" s="167"/>
      <c r="BA10234" s="77"/>
      <c r="BB10234" s="77"/>
    </row>
    <row r="10235" spans="50:54" s="79" customFormat="1" ht="0" hidden="1" customHeight="1" x14ac:dyDescent="0.2">
      <c r="AX10235" s="78"/>
      <c r="AZ10235" s="167"/>
      <c r="BA10235" s="77"/>
      <c r="BB10235" s="77"/>
    </row>
    <row r="10236" spans="50:54" s="79" customFormat="1" ht="0" hidden="1" customHeight="1" x14ac:dyDescent="0.2">
      <c r="AX10236" s="78"/>
      <c r="AZ10236" s="167"/>
      <c r="BA10236" s="77"/>
      <c r="BB10236" s="77"/>
    </row>
    <row r="10237" spans="50:54" s="79" customFormat="1" ht="0" hidden="1" customHeight="1" x14ac:dyDescent="0.2">
      <c r="AX10237" s="78"/>
      <c r="AZ10237" s="167"/>
      <c r="BA10237" s="77"/>
      <c r="BB10237" s="77"/>
    </row>
    <row r="10238" spans="50:54" s="79" customFormat="1" ht="0" hidden="1" customHeight="1" x14ac:dyDescent="0.2">
      <c r="AX10238" s="78"/>
      <c r="AZ10238" s="167"/>
      <c r="BA10238" s="77"/>
      <c r="BB10238" s="77"/>
    </row>
    <row r="10239" spans="50:54" s="79" customFormat="1" ht="0" hidden="1" customHeight="1" x14ac:dyDescent="0.2">
      <c r="AX10239" s="78"/>
      <c r="AZ10239" s="167"/>
      <c r="BA10239" s="77"/>
      <c r="BB10239" s="77"/>
    </row>
    <row r="10240" spans="50:54" s="79" customFormat="1" ht="0" hidden="1" customHeight="1" x14ac:dyDescent="0.2">
      <c r="AX10240" s="78"/>
      <c r="AZ10240" s="167"/>
      <c r="BA10240" s="77"/>
      <c r="BB10240" s="77"/>
    </row>
    <row r="10241" spans="50:54" s="79" customFormat="1" ht="0" hidden="1" customHeight="1" x14ac:dyDescent="0.2">
      <c r="AX10241" s="78"/>
      <c r="AZ10241" s="167"/>
      <c r="BA10241" s="77"/>
      <c r="BB10241" s="77"/>
    </row>
    <row r="10242" spans="50:54" s="79" customFormat="1" ht="0" hidden="1" customHeight="1" x14ac:dyDescent="0.2">
      <c r="AX10242" s="78"/>
      <c r="AZ10242" s="167"/>
      <c r="BA10242" s="77"/>
      <c r="BB10242" s="77"/>
    </row>
    <row r="10243" spans="50:54" s="79" customFormat="1" ht="0" hidden="1" customHeight="1" x14ac:dyDescent="0.2">
      <c r="AX10243" s="78"/>
      <c r="AZ10243" s="167"/>
      <c r="BA10243" s="77"/>
      <c r="BB10243" s="77"/>
    </row>
    <row r="10244" spans="50:54" s="79" customFormat="1" ht="0" hidden="1" customHeight="1" x14ac:dyDescent="0.2">
      <c r="AX10244" s="78"/>
      <c r="AZ10244" s="167"/>
      <c r="BA10244" s="77"/>
      <c r="BB10244" s="77"/>
    </row>
    <row r="10245" spans="50:54" s="79" customFormat="1" ht="0" hidden="1" customHeight="1" x14ac:dyDescent="0.2">
      <c r="AX10245" s="78"/>
      <c r="AZ10245" s="167"/>
      <c r="BA10245" s="77"/>
      <c r="BB10245" s="77"/>
    </row>
    <row r="10246" spans="50:54" s="79" customFormat="1" ht="0" hidden="1" customHeight="1" x14ac:dyDescent="0.2">
      <c r="AX10246" s="78"/>
      <c r="AZ10246" s="167"/>
      <c r="BA10246" s="77"/>
      <c r="BB10246" s="77"/>
    </row>
    <row r="10247" spans="50:54" s="79" customFormat="1" ht="0" hidden="1" customHeight="1" x14ac:dyDescent="0.2">
      <c r="AX10247" s="78"/>
      <c r="AZ10247" s="167"/>
      <c r="BA10247" s="77"/>
      <c r="BB10247" s="77"/>
    </row>
    <row r="10248" spans="50:54" s="79" customFormat="1" ht="0" hidden="1" customHeight="1" x14ac:dyDescent="0.2">
      <c r="AX10248" s="78"/>
      <c r="AZ10248" s="167"/>
      <c r="BA10248" s="77"/>
      <c r="BB10248" s="77"/>
    </row>
    <row r="10249" spans="50:54" s="79" customFormat="1" ht="0" hidden="1" customHeight="1" x14ac:dyDescent="0.2">
      <c r="AX10249" s="78"/>
      <c r="AZ10249" s="167"/>
      <c r="BA10249" s="77"/>
      <c r="BB10249" s="77"/>
    </row>
    <row r="10250" spans="50:54" s="79" customFormat="1" ht="0" hidden="1" customHeight="1" x14ac:dyDescent="0.2">
      <c r="AX10250" s="78"/>
      <c r="AZ10250" s="167"/>
      <c r="BA10250" s="77"/>
      <c r="BB10250" s="77"/>
    </row>
    <row r="10251" spans="50:54" s="79" customFormat="1" ht="0" hidden="1" customHeight="1" x14ac:dyDescent="0.2">
      <c r="AX10251" s="78"/>
      <c r="AZ10251" s="167"/>
      <c r="BA10251" s="77"/>
      <c r="BB10251" s="77"/>
    </row>
    <row r="10252" spans="50:54" s="79" customFormat="1" ht="0" hidden="1" customHeight="1" x14ac:dyDescent="0.2">
      <c r="AX10252" s="78"/>
      <c r="AZ10252" s="167"/>
      <c r="BA10252" s="77"/>
      <c r="BB10252" s="77"/>
    </row>
    <row r="10253" spans="50:54" s="79" customFormat="1" ht="0" hidden="1" customHeight="1" x14ac:dyDescent="0.2">
      <c r="AX10253" s="78"/>
      <c r="AZ10253" s="167"/>
      <c r="BA10253" s="77"/>
      <c r="BB10253" s="77"/>
    </row>
    <row r="10254" spans="50:54" s="79" customFormat="1" ht="0" hidden="1" customHeight="1" x14ac:dyDescent="0.2">
      <c r="AX10254" s="78"/>
      <c r="AZ10254" s="167"/>
      <c r="BA10254" s="77"/>
      <c r="BB10254" s="77"/>
    </row>
    <row r="10255" spans="50:54" s="79" customFormat="1" ht="0" hidden="1" customHeight="1" x14ac:dyDescent="0.2">
      <c r="AX10255" s="78"/>
      <c r="AZ10255" s="167"/>
      <c r="BA10255" s="77"/>
      <c r="BB10255" s="77"/>
    </row>
    <row r="10256" spans="50:54" s="79" customFormat="1" ht="0" hidden="1" customHeight="1" x14ac:dyDescent="0.2">
      <c r="AX10256" s="78"/>
      <c r="AZ10256" s="167"/>
      <c r="BA10256" s="77"/>
      <c r="BB10256" s="77"/>
    </row>
    <row r="10257" spans="50:54" s="79" customFormat="1" ht="0" hidden="1" customHeight="1" x14ac:dyDescent="0.2">
      <c r="AX10257" s="78"/>
      <c r="AZ10257" s="167"/>
      <c r="BA10257" s="77"/>
      <c r="BB10257" s="77"/>
    </row>
    <row r="10258" spans="50:54" s="79" customFormat="1" ht="0" hidden="1" customHeight="1" x14ac:dyDescent="0.2">
      <c r="AX10258" s="78"/>
      <c r="AZ10258" s="167"/>
      <c r="BA10258" s="77"/>
      <c r="BB10258" s="77"/>
    </row>
    <row r="10259" spans="50:54" s="79" customFormat="1" ht="0" hidden="1" customHeight="1" x14ac:dyDescent="0.2">
      <c r="AX10259" s="78"/>
      <c r="AZ10259" s="167"/>
      <c r="BA10259" s="77"/>
      <c r="BB10259" s="77"/>
    </row>
    <row r="10260" spans="50:54" s="79" customFormat="1" ht="0" hidden="1" customHeight="1" x14ac:dyDescent="0.2">
      <c r="AX10260" s="78"/>
      <c r="AZ10260" s="167"/>
      <c r="BA10260" s="77"/>
      <c r="BB10260" s="77"/>
    </row>
    <row r="10261" spans="50:54" s="79" customFormat="1" ht="0" hidden="1" customHeight="1" x14ac:dyDescent="0.2">
      <c r="AX10261" s="78"/>
      <c r="AZ10261" s="167"/>
      <c r="BA10261" s="77"/>
      <c r="BB10261" s="77"/>
    </row>
    <row r="10262" spans="50:54" s="79" customFormat="1" ht="0" hidden="1" customHeight="1" x14ac:dyDescent="0.2">
      <c r="AX10262" s="78"/>
      <c r="AZ10262" s="167"/>
      <c r="BA10262" s="77"/>
      <c r="BB10262" s="77"/>
    </row>
    <row r="10263" spans="50:54" s="79" customFormat="1" ht="0" hidden="1" customHeight="1" x14ac:dyDescent="0.2">
      <c r="AX10263" s="78"/>
      <c r="AZ10263" s="167"/>
      <c r="BA10263" s="77"/>
      <c r="BB10263" s="77"/>
    </row>
    <row r="10264" spans="50:54" s="79" customFormat="1" ht="0" hidden="1" customHeight="1" x14ac:dyDescent="0.2">
      <c r="AX10264" s="78"/>
      <c r="AZ10264" s="167"/>
      <c r="BA10264" s="77"/>
      <c r="BB10264" s="77"/>
    </row>
    <row r="10265" spans="50:54" s="79" customFormat="1" ht="0" hidden="1" customHeight="1" x14ac:dyDescent="0.2">
      <c r="AX10265" s="78"/>
      <c r="AZ10265" s="167"/>
      <c r="BA10265" s="77"/>
      <c r="BB10265" s="77"/>
    </row>
    <row r="10266" spans="50:54" s="79" customFormat="1" ht="0" hidden="1" customHeight="1" x14ac:dyDescent="0.2">
      <c r="AX10266" s="78"/>
      <c r="AZ10266" s="167"/>
      <c r="BA10266" s="77"/>
      <c r="BB10266" s="77"/>
    </row>
    <row r="10267" spans="50:54" s="79" customFormat="1" ht="0" hidden="1" customHeight="1" x14ac:dyDescent="0.2">
      <c r="AX10267" s="78"/>
      <c r="AZ10267" s="167"/>
      <c r="BA10267" s="77"/>
      <c r="BB10267" s="77"/>
    </row>
    <row r="10268" spans="50:54" s="79" customFormat="1" ht="0" hidden="1" customHeight="1" x14ac:dyDescent="0.2">
      <c r="AX10268" s="78"/>
      <c r="AZ10268" s="167"/>
      <c r="BA10268" s="77"/>
      <c r="BB10268" s="77"/>
    </row>
    <row r="10269" spans="50:54" s="79" customFormat="1" ht="0" hidden="1" customHeight="1" x14ac:dyDescent="0.2">
      <c r="AX10269" s="78"/>
      <c r="AZ10269" s="167"/>
      <c r="BA10269" s="77"/>
      <c r="BB10269" s="77"/>
    </row>
    <row r="10270" spans="50:54" s="79" customFormat="1" ht="0" hidden="1" customHeight="1" x14ac:dyDescent="0.2">
      <c r="AX10270" s="78"/>
      <c r="AZ10270" s="167"/>
      <c r="BA10270" s="77"/>
      <c r="BB10270" s="77"/>
    </row>
    <row r="10271" spans="50:54" s="79" customFormat="1" ht="0" hidden="1" customHeight="1" x14ac:dyDescent="0.2">
      <c r="AX10271" s="78"/>
      <c r="AZ10271" s="167"/>
      <c r="BA10271" s="77"/>
      <c r="BB10271" s="77"/>
    </row>
    <row r="10272" spans="50:54" s="79" customFormat="1" ht="0" hidden="1" customHeight="1" x14ac:dyDescent="0.2">
      <c r="AX10272" s="78"/>
      <c r="AZ10272" s="167"/>
      <c r="BA10272" s="77"/>
      <c r="BB10272" s="77"/>
    </row>
    <row r="10273" spans="50:54" s="79" customFormat="1" ht="0" hidden="1" customHeight="1" x14ac:dyDescent="0.2">
      <c r="AX10273" s="78"/>
      <c r="AZ10273" s="167"/>
      <c r="BA10273" s="77"/>
      <c r="BB10273" s="77"/>
    </row>
    <row r="10274" spans="50:54" s="79" customFormat="1" ht="0" hidden="1" customHeight="1" x14ac:dyDescent="0.2">
      <c r="AX10274" s="78"/>
      <c r="AZ10274" s="167"/>
      <c r="BA10274" s="77"/>
      <c r="BB10274" s="77"/>
    </row>
    <row r="10275" spans="50:54" s="79" customFormat="1" ht="0" hidden="1" customHeight="1" x14ac:dyDescent="0.2">
      <c r="AX10275" s="78"/>
      <c r="AZ10275" s="167"/>
      <c r="BA10275" s="77"/>
      <c r="BB10275" s="77"/>
    </row>
    <row r="10276" spans="50:54" s="79" customFormat="1" ht="0" hidden="1" customHeight="1" x14ac:dyDescent="0.2">
      <c r="AX10276" s="78"/>
      <c r="AZ10276" s="167"/>
      <c r="BA10276" s="77"/>
      <c r="BB10276" s="77"/>
    </row>
    <row r="10277" spans="50:54" s="79" customFormat="1" ht="0" hidden="1" customHeight="1" x14ac:dyDescent="0.2">
      <c r="AX10277" s="78"/>
      <c r="AZ10277" s="167"/>
      <c r="BA10277" s="77"/>
      <c r="BB10277" s="77"/>
    </row>
    <row r="10278" spans="50:54" s="79" customFormat="1" ht="0" hidden="1" customHeight="1" x14ac:dyDescent="0.2">
      <c r="AX10278" s="78"/>
      <c r="AZ10278" s="167"/>
      <c r="BA10278" s="77"/>
      <c r="BB10278" s="77"/>
    </row>
    <row r="10279" spans="50:54" s="79" customFormat="1" ht="0" hidden="1" customHeight="1" x14ac:dyDescent="0.2">
      <c r="AX10279" s="78"/>
      <c r="AZ10279" s="167"/>
      <c r="BA10279" s="77"/>
      <c r="BB10279" s="77"/>
    </row>
    <row r="10280" spans="50:54" s="79" customFormat="1" ht="0" hidden="1" customHeight="1" x14ac:dyDescent="0.2">
      <c r="AX10280" s="78"/>
      <c r="AZ10280" s="167"/>
      <c r="BA10280" s="77"/>
      <c r="BB10280" s="77"/>
    </row>
    <row r="10281" spans="50:54" s="79" customFormat="1" ht="0" hidden="1" customHeight="1" x14ac:dyDescent="0.2">
      <c r="AX10281" s="78"/>
      <c r="AZ10281" s="167"/>
      <c r="BA10281" s="77"/>
      <c r="BB10281" s="77"/>
    </row>
    <row r="10282" spans="50:54" s="79" customFormat="1" ht="0" hidden="1" customHeight="1" x14ac:dyDescent="0.2">
      <c r="AX10282" s="78"/>
      <c r="AZ10282" s="167"/>
      <c r="BA10282" s="77"/>
      <c r="BB10282" s="77"/>
    </row>
    <row r="10283" spans="50:54" s="79" customFormat="1" ht="0" hidden="1" customHeight="1" x14ac:dyDescent="0.2">
      <c r="AX10283" s="78"/>
      <c r="AZ10283" s="167"/>
      <c r="BA10283" s="77"/>
      <c r="BB10283" s="77"/>
    </row>
    <row r="10284" spans="50:54" s="79" customFormat="1" ht="0" hidden="1" customHeight="1" x14ac:dyDescent="0.2">
      <c r="AX10284" s="78"/>
      <c r="AZ10284" s="167"/>
      <c r="BA10284" s="77"/>
      <c r="BB10284" s="77"/>
    </row>
    <row r="10285" spans="50:54" s="79" customFormat="1" ht="0" hidden="1" customHeight="1" x14ac:dyDescent="0.2">
      <c r="AX10285" s="78"/>
      <c r="AZ10285" s="167"/>
      <c r="BA10285" s="77"/>
      <c r="BB10285" s="77"/>
    </row>
    <row r="10286" spans="50:54" s="79" customFormat="1" ht="0" hidden="1" customHeight="1" x14ac:dyDescent="0.2">
      <c r="AX10286" s="78"/>
      <c r="AZ10286" s="167"/>
      <c r="BA10286" s="77"/>
      <c r="BB10286" s="77"/>
    </row>
    <row r="10287" spans="50:54" s="79" customFormat="1" ht="0" hidden="1" customHeight="1" x14ac:dyDescent="0.2">
      <c r="AX10287" s="78"/>
      <c r="AZ10287" s="167"/>
      <c r="BA10287" s="77"/>
      <c r="BB10287" s="77"/>
    </row>
    <row r="10288" spans="50:54" s="79" customFormat="1" ht="0" hidden="1" customHeight="1" x14ac:dyDescent="0.2">
      <c r="AX10288" s="78"/>
      <c r="AZ10288" s="167"/>
      <c r="BA10288" s="77"/>
      <c r="BB10288" s="77"/>
    </row>
    <row r="10289" spans="50:54" s="79" customFormat="1" ht="0" hidden="1" customHeight="1" x14ac:dyDescent="0.2">
      <c r="AX10289" s="78"/>
      <c r="AZ10289" s="167"/>
      <c r="BA10289" s="77"/>
      <c r="BB10289" s="77"/>
    </row>
    <row r="10290" spans="50:54" s="79" customFormat="1" ht="0" hidden="1" customHeight="1" x14ac:dyDescent="0.2">
      <c r="AX10290" s="78"/>
      <c r="AZ10290" s="167"/>
      <c r="BA10290" s="77"/>
      <c r="BB10290" s="77"/>
    </row>
    <row r="10291" spans="50:54" s="79" customFormat="1" ht="0" hidden="1" customHeight="1" x14ac:dyDescent="0.2">
      <c r="AX10291" s="78"/>
      <c r="AZ10291" s="167"/>
      <c r="BA10291" s="77"/>
      <c r="BB10291" s="77"/>
    </row>
    <row r="10292" spans="50:54" s="79" customFormat="1" ht="0" hidden="1" customHeight="1" x14ac:dyDescent="0.2">
      <c r="AX10292" s="78"/>
      <c r="AZ10292" s="167"/>
      <c r="BA10292" s="77"/>
      <c r="BB10292" s="77"/>
    </row>
    <row r="10293" spans="50:54" s="79" customFormat="1" ht="0" hidden="1" customHeight="1" x14ac:dyDescent="0.2">
      <c r="AX10293" s="78"/>
      <c r="AZ10293" s="167"/>
      <c r="BA10293" s="77"/>
      <c r="BB10293" s="77"/>
    </row>
    <row r="10294" spans="50:54" s="79" customFormat="1" ht="0" hidden="1" customHeight="1" x14ac:dyDescent="0.2">
      <c r="AX10294" s="78"/>
      <c r="AZ10294" s="167"/>
      <c r="BA10294" s="77"/>
      <c r="BB10294" s="77"/>
    </row>
    <row r="10295" spans="50:54" s="79" customFormat="1" ht="0" hidden="1" customHeight="1" x14ac:dyDescent="0.2">
      <c r="AX10295" s="78"/>
      <c r="AZ10295" s="167"/>
      <c r="BA10295" s="77"/>
      <c r="BB10295" s="77"/>
    </row>
    <row r="10296" spans="50:54" s="79" customFormat="1" ht="0" hidden="1" customHeight="1" x14ac:dyDescent="0.2">
      <c r="AX10296" s="78"/>
      <c r="AZ10296" s="167"/>
      <c r="BA10296" s="77"/>
      <c r="BB10296" s="77"/>
    </row>
    <row r="10297" spans="50:54" s="79" customFormat="1" ht="0" hidden="1" customHeight="1" x14ac:dyDescent="0.2">
      <c r="AX10297" s="78"/>
      <c r="AZ10297" s="167"/>
      <c r="BA10297" s="77"/>
      <c r="BB10297" s="77"/>
    </row>
    <row r="10298" spans="50:54" s="79" customFormat="1" ht="0" hidden="1" customHeight="1" x14ac:dyDescent="0.2">
      <c r="AX10298" s="78"/>
      <c r="AZ10298" s="167"/>
      <c r="BA10298" s="77"/>
      <c r="BB10298" s="77"/>
    </row>
    <row r="10299" spans="50:54" s="79" customFormat="1" ht="0" hidden="1" customHeight="1" x14ac:dyDescent="0.2">
      <c r="AX10299" s="78"/>
      <c r="AZ10299" s="167"/>
      <c r="BA10299" s="77"/>
      <c r="BB10299" s="77"/>
    </row>
    <row r="10300" spans="50:54" s="79" customFormat="1" ht="0" hidden="1" customHeight="1" x14ac:dyDescent="0.2">
      <c r="AX10300" s="78"/>
      <c r="AZ10300" s="167"/>
      <c r="BA10300" s="77"/>
      <c r="BB10300" s="77"/>
    </row>
    <row r="10301" spans="50:54" s="79" customFormat="1" ht="0" hidden="1" customHeight="1" x14ac:dyDescent="0.2">
      <c r="AX10301" s="78"/>
      <c r="AZ10301" s="167"/>
      <c r="BA10301" s="77"/>
      <c r="BB10301" s="77"/>
    </row>
    <row r="10302" spans="50:54" s="79" customFormat="1" ht="0" hidden="1" customHeight="1" x14ac:dyDescent="0.2">
      <c r="AX10302" s="78"/>
      <c r="AZ10302" s="167"/>
      <c r="BA10302" s="77"/>
      <c r="BB10302" s="77"/>
    </row>
    <row r="10303" spans="50:54" s="79" customFormat="1" ht="0" hidden="1" customHeight="1" x14ac:dyDescent="0.2">
      <c r="AX10303" s="78"/>
      <c r="AZ10303" s="167"/>
      <c r="BA10303" s="77"/>
      <c r="BB10303" s="77"/>
    </row>
    <row r="10304" spans="50:54" s="79" customFormat="1" ht="0" hidden="1" customHeight="1" x14ac:dyDescent="0.2">
      <c r="AX10304" s="78"/>
      <c r="AZ10304" s="167"/>
      <c r="BA10304" s="77"/>
      <c r="BB10304" s="77"/>
    </row>
    <row r="10305" spans="50:54" s="79" customFormat="1" ht="0" hidden="1" customHeight="1" x14ac:dyDescent="0.2">
      <c r="AX10305" s="78"/>
      <c r="AZ10305" s="167"/>
      <c r="BA10305" s="77"/>
      <c r="BB10305" s="77"/>
    </row>
    <row r="10306" spans="50:54" s="79" customFormat="1" ht="0" hidden="1" customHeight="1" x14ac:dyDescent="0.2">
      <c r="AX10306" s="78"/>
      <c r="AZ10306" s="167"/>
      <c r="BA10306" s="77"/>
      <c r="BB10306" s="77"/>
    </row>
    <row r="10307" spans="50:54" s="79" customFormat="1" ht="0" hidden="1" customHeight="1" x14ac:dyDescent="0.2">
      <c r="AX10307" s="78"/>
      <c r="AZ10307" s="167"/>
      <c r="BA10307" s="77"/>
      <c r="BB10307" s="77"/>
    </row>
    <row r="10308" spans="50:54" s="79" customFormat="1" ht="0" hidden="1" customHeight="1" x14ac:dyDescent="0.2">
      <c r="AX10308" s="78"/>
      <c r="AZ10308" s="167"/>
      <c r="BA10308" s="77"/>
      <c r="BB10308" s="77"/>
    </row>
    <row r="10309" spans="50:54" s="79" customFormat="1" ht="0" hidden="1" customHeight="1" x14ac:dyDescent="0.2">
      <c r="AX10309" s="78"/>
      <c r="AZ10309" s="167"/>
      <c r="BA10309" s="77"/>
      <c r="BB10309" s="77"/>
    </row>
    <row r="10310" spans="50:54" s="79" customFormat="1" ht="0" hidden="1" customHeight="1" x14ac:dyDescent="0.2">
      <c r="AX10310" s="78"/>
      <c r="AZ10310" s="167"/>
      <c r="BA10310" s="77"/>
      <c r="BB10310" s="77"/>
    </row>
    <row r="10311" spans="50:54" s="79" customFormat="1" ht="0" hidden="1" customHeight="1" x14ac:dyDescent="0.2">
      <c r="AX10311" s="78"/>
      <c r="AZ10311" s="167"/>
      <c r="BA10311" s="77"/>
      <c r="BB10311" s="77"/>
    </row>
    <row r="10312" spans="50:54" s="79" customFormat="1" ht="0" hidden="1" customHeight="1" x14ac:dyDescent="0.2">
      <c r="AX10312" s="78"/>
      <c r="AZ10312" s="167"/>
      <c r="BA10312" s="77"/>
      <c r="BB10312" s="77"/>
    </row>
    <row r="10313" spans="50:54" s="79" customFormat="1" ht="0" hidden="1" customHeight="1" x14ac:dyDescent="0.2">
      <c r="AX10313" s="78"/>
      <c r="AZ10313" s="167"/>
      <c r="BA10313" s="77"/>
      <c r="BB10313" s="77"/>
    </row>
    <row r="10314" spans="50:54" s="79" customFormat="1" ht="0" hidden="1" customHeight="1" x14ac:dyDescent="0.2">
      <c r="AX10314" s="78"/>
      <c r="AZ10314" s="167"/>
      <c r="BA10314" s="77"/>
      <c r="BB10314" s="77"/>
    </row>
    <row r="10315" spans="50:54" s="79" customFormat="1" ht="0" hidden="1" customHeight="1" x14ac:dyDescent="0.2">
      <c r="AX10315" s="78"/>
      <c r="AZ10315" s="167"/>
      <c r="BA10315" s="77"/>
      <c r="BB10315" s="77"/>
    </row>
    <row r="10316" spans="50:54" s="79" customFormat="1" ht="0" hidden="1" customHeight="1" x14ac:dyDescent="0.2">
      <c r="AX10316" s="78"/>
      <c r="AZ10316" s="167"/>
      <c r="BA10316" s="77"/>
      <c r="BB10316" s="77"/>
    </row>
    <row r="10317" spans="50:54" s="79" customFormat="1" ht="0" hidden="1" customHeight="1" x14ac:dyDescent="0.2">
      <c r="AX10317" s="78"/>
      <c r="AZ10317" s="167"/>
      <c r="BA10317" s="77"/>
      <c r="BB10317" s="77"/>
    </row>
    <row r="10318" spans="50:54" s="79" customFormat="1" ht="0" hidden="1" customHeight="1" x14ac:dyDescent="0.2">
      <c r="AX10318" s="78"/>
      <c r="AZ10318" s="167"/>
      <c r="BA10318" s="77"/>
      <c r="BB10318" s="77"/>
    </row>
    <row r="10319" spans="50:54" s="79" customFormat="1" ht="0" hidden="1" customHeight="1" x14ac:dyDescent="0.2">
      <c r="AX10319" s="78"/>
      <c r="AZ10319" s="167"/>
      <c r="BA10319" s="77"/>
      <c r="BB10319" s="77"/>
    </row>
    <row r="10320" spans="50:54" s="79" customFormat="1" ht="0" hidden="1" customHeight="1" x14ac:dyDescent="0.2">
      <c r="AX10320" s="78"/>
      <c r="AZ10320" s="167"/>
      <c r="BA10320" s="77"/>
      <c r="BB10320" s="77"/>
    </row>
    <row r="10321" spans="50:54" s="79" customFormat="1" ht="0" hidden="1" customHeight="1" x14ac:dyDescent="0.2">
      <c r="AX10321" s="78"/>
      <c r="AZ10321" s="167"/>
      <c r="BA10321" s="77"/>
      <c r="BB10321" s="77"/>
    </row>
    <row r="10322" spans="50:54" s="79" customFormat="1" ht="0" hidden="1" customHeight="1" x14ac:dyDescent="0.2">
      <c r="AX10322" s="78"/>
      <c r="AZ10322" s="167"/>
      <c r="BA10322" s="77"/>
      <c r="BB10322" s="77"/>
    </row>
    <row r="10323" spans="50:54" s="79" customFormat="1" ht="0" hidden="1" customHeight="1" x14ac:dyDescent="0.2">
      <c r="AX10323" s="78"/>
      <c r="AZ10323" s="167"/>
      <c r="BA10323" s="77"/>
      <c r="BB10323" s="77"/>
    </row>
    <row r="10324" spans="50:54" s="79" customFormat="1" ht="0" hidden="1" customHeight="1" x14ac:dyDescent="0.2">
      <c r="AX10324" s="78"/>
      <c r="AZ10324" s="167"/>
      <c r="BA10324" s="77"/>
      <c r="BB10324" s="77"/>
    </row>
    <row r="10325" spans="50:54" s="79" customFormat="1" ht="0" hidden="1" customHeight="1" x14ac:dyDescent="0.2">
      <c r="AX10325" s="78"/>
      <c r="AZ10325" s="167"/>
      <c r="BA10325" s="77"/>
      <c r="BB10325" s="77"/>
    </row>
    <row r="10326" spans="50:54" s="79" customFormat="1" ht="0" hidden="1" customHeight="1" x14ac:dyDescent="0.2">
      <c r="AX10326" s="78"/>
      <c r="AZ10326" s="167"/>
      <c r="BA10326" s="77"/>
      <c r="BB10326" s="77"/>
    </row>
    <row r="10327" spans="50:54" s="79" customFormat="1" ht="0" hidden="1" customHeight="1" x14ac:dyDescent="0.2">
      <c r="AX10327" s="78"/>
      <c r="AZ10327" s="167"/>
      <c r="BA10327" s="77"/>
      <c r="BB10327" s="77"/>
    </row>
    <row r="10328" spans="50:54" s="79" customFormat="1" ht="0" hidden="1" customHeight="1" x14ac:dyDescent="0.2">
      <c r="AX10328" s="78"/>
      <c r="AZ10328" s="167"/>
      <c r="BA10328" s="77"/>
      <c r="BB10328" s="77"/>
    </row>
    <row r="10329" spans="50:54" s="79" customFormat="1" ht="0" hidden="1" customHeight="1" x14ac:dyDescent="0.2">
      <c r="AX10329" s="78"/>
      <c r="AZ10329" s="167"/>
      <c r="BA10329" s="77"/>
      <c r="BB10329" s="77"/>
    </row>
    <row r="10330" spans="50:54" s="79" customFormat="1" ht="0" hidden="1" customHeight="1" x14ac:dyDescent="0.2">
      <c r="AX10330" s="78"/>
      <c r="AZ10330" s="167"/>
      <c r="BA10330" s="77"/>
      <c r="BB10330" s="77"/>
    </row>
    <row r="10331" spans="50:54" s="79" customFormat="1" ht="0" hidden="1" customHeight="1" x14ac:dyDescent="0.2">
      <c r="AX10331" s="78"/>
      <c r="AZ10331" s="167"/>
      <c r="BA10331" s="77"/>
      <c r="BB10331" s="77"/>
    </row>
    <row r="10332" spans="50:54" s="79" customFormat="1" ht="0" hidden="1" customHeight="1" x14ac:dyDescent="0.2">
      <c r="AX10332" s="78"/>
      <c r="AZ10332" s="167"/>
      <c r="BA10332" s="77"/>
      <c r="BB10332" s="77"/>
    </row>
    <row r="10333" spans="50:54" s="79" customFormat="1" ht="0" hidden="1" customHeight="1" x14ac:dyDescent="0.2">
      <c r="AX10333" s="78"/>
      <c r="AZ10333" s="167"/>
      <c r="BA10333" s="77"/>
      <c r="BB10333" s="77"/>
    </row>
    <row r="10334" spans="50:54" s="79" customFormat="1" ht="0" hidden="1" customHeight="1" x14ac:dyDescent="0.2">
      <c r="AX10334" s="78"/>
      <c r="AZ10334" s="167"/>
      <c r="BA10334" s="77"/>
      <c r="BB10334" s="77"/>
    </row>
    <row r="10335" spans="50:54" s="79" customFormat="1" ht="0" hidden="1" customHeight="1" x14ac:dyDescent="0.2">
      <c r="AX10335" s="78"/>
      <c r="AZ10335" s="167"/>
      <c r="BA10335" s="77"/>
      <c r="BB10335" s="77"/>
    </row>
    <row r="10336" spans="50:54" s="79" customFormat="1" ht="0" hidden="1" customHeight="1" x14ac:dyDescent="0.2">
      <c r="AX10336" s="78"/>
      <c r="AZ10336" s="167"/>
      <c r="BA10336" s="77"/>
      <c r="BB10336" s="77"/>
    </row>
    <row r="10337" spans="50:54" s="79" customFormat="1" ht="0" hidden="1" customHeight="1" x14ac:dyDescent="0.2">
      <c r="AX10337" s="78"/>
      <c r="AZ10337" s="167"/>
      <c r="BA10337" s="77"/>
      <c r="BB10337" s="77"/>
    </row>
    <row r="10338" spans="50:54" s="79" customFormat="1" ht="0" hidden="1" customHeight="1" x14ac:dyDescent="0.2">
      <c r="AX10338" s="78"/>
      <c r="AZ10338" s="167"/>
      <c r="BA10338" s="77"/>
      <c r="BB10338" s="77"/>
    </row>
    <row r="10339" spans="50:54" s="79" customFormat="1" ht="0" hidden="1" customHeight="1" x14ac:dyDescent="0.2">
      <c r="AX10339" s="78"/>
      <c r="AZ10339" s="167"/>
      <c r="BA10339" s="77"/>
      <c r="BB10339" s="77"/>
    </row>
    <row r="10340" spans="50:54" s="79" customFormat="1" ht="0" hidden="1" customHeight="1" x14ac:dyDescent="0.2">
      <c r="AX10340" s="78"/>
      <c r="AZ10340" s="167"/>
      <c r="BA10340" s="77"/>
      <c r="BB10340" s="77"/>
    </row>
    <row r="10341" spans="50:54" s="79" customFormat="1" ht="0" hidden="1" customHeight="1" x14ac:dyDescent="0.2">
      <c r="AX10341" s="78"/>
      <c r="AZ10341" s="167"/>
      <c r="BA10341" s="77"/>
      <c r="BB10341" s="77"/>
    </row>
    <row r="10342" spans="50:54" s="79" customFormat="1" ht="0" hidden="1" customHeight="1" x14ac:dyDescent="0.2">
      <c r="AX10342" s="78"/>
      <c r="AZ10342" s="167"/>
      <c r="BA10342" s="77"/>
      <c r="BB10342" s="77"/>
    </row>
    <row r="10343" spans="50:54" s="79" customFormat="1" ht="0" hidden="1" customHeight="1" x14ac:dyDescent="0.2">
      <c r="AX10343" s="78"/>
      <c r="AZ10343" s="167"/>
      <c r="BA10343" s="77"/>
      <c r="BB10343" s="77"/>
    </row>
    <row r="10344" spans="50:54" s="79" customFormat="1" ht="0" hidden="1" customHeight="1" x14ac:dyDescent="0.2">
      <c r="AX10344" s="78"/>
      <c r="AZ10344" s="167"/>
      <c r="BA10344" s="77"/>
      <c r="BB10344" s="77"/>
    </row>
    <row r="10345" spans="50:54" s="79" customFormat="1" ht="0" hidden="1" customHeight="1" x14ac:dyDescent="0.2">
      <c r="AX10345" s="78"/>
      <c r="AZ10345" s="167"/>
      <c r="BA10345" s="77"/>
      <c r="BB10345" s="77"/>
    </row>
    <row r="10346" spans="50:54" s="79" customFormat="1" ht="0" hidden="1" customHeight="1" x14ac:dyDescent="0.2">
      <c r="AX10346" s="78"/>
      <c r="AZ10346" s="167"/>
      <c r="BA10346" s="77"/>
      <c r="BB10346" s="77"/>
    </row>
    <row r="10347" spans="50:54" s="79" customFormat="1" ht="0" hidden="1" customHeight="1" x14ac:dyDescent="0.2">
      <c r="AX10347" s="78"/>
      <c r="AZ10347" s="167"/>
      <c r="BA10347" s="77"/>
      <c r="BB10347" s="77"/>
    </row>
    <row r="10348" spans="50:54" s="79" customFormat="1" ht="0" hidden="1" customHeight="1" x14ac:dyDescent="0.2">
      <c r="AX10348" s="78"/>
      <c r="AZ10348" s="167"/>
      <c r="BA10348" s="77"/>
      <c r="BB10348" s="77"/>
    </row>
    <row r="10349" spans="50:54" s="79" customFormat="1" ht="0" hidden="1" customHeight="1" x14ac:dyDescent="0.2">
      <c r="AX10349" s="78"/>
      <c r="AZ10349" s="167"/>
      <c r="BA10349" s="77"/>
      <c r="BB10349" s="77"/>
    </row>
    <row r="10350" spans="50:54" s="79" customFormat="1" ht="0" hidden="1" customHeight="1" x14ac:dyDescent="0.2">
      <c r="AX10350" s="78"/>
      <c r="AZ10350" s="167"/>
      <c r="BA10350" s="77"/>
      <c r="BB10350" s="77"/>
    </row>
    <row r="10351" spans="50:54" s="79" customFormat="1" ht="0" hidden="1" customHeight="1" x14ac:dyDescent="0.2">
      <c r="AX10351" s="78"/>
      <c r="AZ10351" s="167"/>
      <c r="BA10351" s="77"/>
      <c r="BB10351" s="77"/>
    </row>
    <row r="10352" spans="50:54" s="79" customFormat="1" ht="0" hidden="1" customHeight="1" x14ac:dyDescent="0.2">
      <c r="AX10352" s="78"/>
      <c r="AZ10352" s="167"/>
      <c r="BA10352" s="77"/>
      <c r="BB10352" s="77"/>
    </row>
    <row r="10353" spans="50:54" s="79" customFormat="1" ht="0" hidden="1" customHeight="1" x14ac:dyDescent="0.2">
      <c r="AX10353" s="78"/>
      <c r="AZ10353" s="167"/>
      <c r="BA10353" s="77"/>
      <c r="BB10353" s="77"/>
    </row>
    <row r="10354" spans="50:54" s="79" customFormat="1" ht="0" hidden="1" customHeight="1" x14ac:dyDescent="0.2">
      <c r="AX10354" s="78"/>
      <c r="AZ10354" s="167"/>
      <c r="BA10354" s="77"/>
      <c r="BB10354" s="77"/>
    </row>
    <row r="10355" spans="50:54" s="79" customFormat="1" ht="0" hidden="1" customHeight="1" x14ac:dyDescent="0.2">
      <c r="AX10355" s="78"/>
      <c r="AZ10355" s="167"/>
      <c r="BA10355" s="77"/>
      <c r="BB10355" s="77"/>
    </row>
    <row r="10356" spans="50:54" s="79" customFormat="1" ht="0" hidden="1" customHeight="1" x14ac:dyDescent="0.2">
      <c r="AX10356" s="78"/>
      <c r="AZ10356" s="167"/>
      <c r="BA10356" s="77"/>
      <c r="BB10356" s="77"/>
    </row>
    <row r="10357" spans="50:54" s="79" customFormat="1" ht="0" hidden="1" customHeight="1" x14ac:dyDescent="0.2">
      <c r="AX10357" s="78"/>
      <c r="AZ10357" s="167"/>
      <c r="BA10357" s="77"/>
      <c r="BB10357" s="77"/>
    </row>
    <row r="10358" spans="50:54" s="79" customFormat="1" ht="0" hidden="1" customHeight="1" x14ac:dyDescent="0.2">
      <c r="AX10358" s="78"/>
      <c r="AZ10358" s="167"/>
      <c r="BA10358" s="77"/>
      <c r="BB10358" s="77"/>
    </row>
    <row r="10359" spans="50:54" s="79" customFormat="1" ht="0" hidden="1" customHeight="1" x14ac:dyDescent="0.2">
      <c r="AX10359" s="78"/>
      <c r="AZ10359" s="167"/>
      <c r="BA10359" s="77"/>
      <c r="BB10359" s="77"/>
    </row>
    <row r="10360" spans="50:54" s="79" customFormat="1" ht="0" hidden="1" customHeight="1" x14ac:dyDescent="0.2">
      <c r="AX10360" s="78"/>
      <c r="AZ10360" s="167"/>
      <c r="BA10360" s="77"/>
      <c r="BB10360" s="77"/>
    </row>
    <row r="10361" spans="50:54" s="79" customFormat="1" ht="0" hidden="1" customHeight="1" x14ac:dyDescent="0.2">
      <c r="AX10361" s="78"/>
      <c r="AZ10361" s="167"/>
      <c r="BA10361" s="77"/>
      <c r="BB10361" s="77"/>
    </row>
    <row r="10362" spans="50:54" s="79" customFormat="1" ht="0" hidden="1" customHeight="1" x14ac:dyDescent="0.2">
      <c r="AX10362" s="78"/>
      <c r="AZ10362" s="167"/>
      <c r="BA10362" s="77"/>
      <c r="BB10362" s="77"/>
    </row>
    <row r="10363" spans="50:54" s="79" customFormat="1" ht="0" hidden="1" customHeight="1" x14ac:dyDescent="0.2">
      <c r="AX10363" s="78"/>
      <c r="AZ10363" s="167"/>
      <c r="BA10363" s="77"/>
      <c r="BB10363" s="77"/>
    </row>
    <row r="10364" spans="50:54" s="79" customFormat="1" ht="0" hidden="1" customHeight="1" x14ac:dyDescent="0.2">
      <c r="AX10364" s="78"/>
      <c r="AZ10364" s="167"/>
      <c r="BA10364" s="77"/>
      <c r="BB10364" s="77"/>
    </row>
    <row r="10365" spans="50:54" s="79" customFormat="1" ht="0" hidden="1" customHeight="1" x14ac:dyDescent="0.2">
      <c r="AX10365" s="78"/>
      <c r="AZ10365" s="167"/>
      <c r="BA10365" s="77"/>
      <c r="BB10365" s="77"/>
    </row>
    <row r="10366" spans="50:54" s="79" customFormat="1" ht="0" hidden="1" customHeight="1" x14ac:dyDescent="0.2">
      <c r="AX10366" s="78"/>
      <c r="AZ10366" s="167"/>
      <c r="BA10366" s="77"/>
      <c r="BB10366" s="77"/>
    </row>
    <row r="10367" spans="50:54" s="79" customFormat="1" ht="0" hidden="1" customHeight="1" x14ac:dyDescent="0.2">
      <c r="AX10367" s="78"/>
      <c r="AZ10367" s="167"/>
      <c r="BA10367" s="77"/>
      <c r="BB10367" s="77"/>
    </row>
    <row r="10368" spans="50:54" s="79" customFormat="1" ht="0" hidden="1" customHeight="1" x14ac:dyDescent="0.2">
      <c r="AX10368" s="78"/>
      <c r="AZ10368" s="167"/>
      <c r="BA10368" s="77"/>
      <c r="BB10368" s="77"/>
    </row>
    <row r="10369" spans="50:54" s="79" customFormat="1" ht="0" hidden="1" customHeight="1" x14ac:dyDescent="0.2">
      <c r="AX10369" s="78"/>
      <c r="AZ10369" s="167"/>
      <c r="BA10369" s="77"/>
      <c r="BB10369" s="77"/>
    </row>
    <row r="10370" spans="50:54" s="79" customFormat="1" ht="0" hidden="1" customHeight="1" x14ac:dyDescent="0.2">
      <c r="AX10370" s="78"/>
      <c r="AZ10370" s="167"/>
      <c r="BA10370" s="77"/>
      <c r="BB10370" s="77"/>
    </row>
    <row r="10371" spans="50:54" s="79" customFormat="1" ht="0" hidden="1" customHeight="1" x14ac:dyDescent="0.2">
      <c r="AX10371" s="78"/>
      <c r="AZ10371" s="167"/>
      <c r="BA10371" s="77"/>
      <c r="BB10371" s="77"/>
    </row>
    <row r="10372" spans="50:54" s="79" customFormat="1" ht="0" hidden="1" customHeight="1" x14ac:dyDescent="0.2">
      <c r="AX10372" s="78"/>
      <c r="AZ10372" s="167"/>
      <c r="BA10372" s="77"/>
      <c r="BB10372" s="77"/>
    </row>
    <row r="10373" spans="50:54" s="79" customFormat="1" ht="0" hidden="1" customHeight="1" x14ac:dyDescent="0.2">
      <c r="AX10373" s="78"/>
      <c r="AZ10373" s="167"/>
      <c r="BA10373" s="77"/>
      <c r="BB10373" s="77"/>
    </row>
    <row r="10374" spans="50:54" s="79" customFormat="1" ht="0" hidden="1" customHeight="1" x14ac:dyDescent="0.2">
      <c r="AX10374" s="78"/>
      <c r="AZ10374" s="167"/>
      <c r="BA10374" s="77"/>
      <c r="BB10374" s="77"/>
    </row>
    <row r="10375" spans="50:54" s="79" customFormat="1" ht="0" hidden="1" customHeight="1" x14ac:dyDescent="0.2">
      <c r="AX10375" s="78"/>
      <c r="AZ10375" s="167"/>
      <c r="BA10375" s="77"/>
      <c r="BB10375" s="77"/>
    </row>
    <row r="10376" spans="50:54" s="79" customFormat="1" ht="0" hidden="1" customHeight="1" x14ac:dyDescent="0.2">
      <c r="AX10376" s="78"/>
      <c r="AZ10376" s="167"/>
      <c r="BA10376" s="77"/>
      <c r="BB10376" s="77"/>
    </row>
    <row r="10377" spans="50:54" s="79" customFormat="1" ht="0" hidden="1" customHeight="1" x14ac:dyDescent="0.2">
      <c r="AX10377" s="78"/>
      <c r="AZ10377" s="167"/>
      <c r="BA10377" s="77"/>
      <c r="BB10377" s="77"/>
    </row>
    <row r="10378" spans="50:54" s="79" customFormat="1" ht="0" hidden="1" customHeight="1" x14ac:dyDescent="0.2">
      <c r="AX10378" s="78"/>
      <c r="AZ10378" s="167"/>
      <c r="BA10378" s="77"/>
      <c r="BB10378" s="77"/>
    </row>
    <row r="10379" spans="50:54" s="79" customFormat="1" ht="0" hidden="1" customHeight="1" x14ac:dyDescent="0.2">
      <c r="AX10379" s="78"/>
      <c r="AZ10379" s="167"/>
      <c r="BA10379" s="77"/>
      <c r="BB10379" s="77"/>
    </row>
    <row r="10380" spans="50:54" s="79" customFormat="1" ht="0" hidden="1" customHeight="1" x14ac:dyDescent="0.2">
      <c r="AX10380" s="78"/>
      <c r="AZ10380" s="167"/>
      <c r="BA10380" s="77"/>
      <c r="BB10380" s="77"/>
    </row>
    <row r="10381" spans="50:54" s="79" customFormat="1" ht="0" hidden="1" customHeight="1" x14ac:dyDescent="0.2">
      <c r="AX10381" s="78"/>
      <c r="AZ10381" s="167"/>
      <c r="BA10381" s="77"/>
      <c r="BB10381" s="77"/>
    </row>
    <row r="10382" spans="50:54" s="79" customFormat="1" ht="0" hidden="1" customHeight="1" x14ac:dyDescent="0.2">
      <c r="AX10382" s="78"/>
      <c r="AZ10382" s="167"/>
      <c r="BA10382" s="77"/>
      <c r="BB10382" s="77"/>
    </row>
    <row r="10383" spans="50:54" s="79" customFormat="1" ht="0" hidden="1" customHeight="1" x14ac:dyDescent="0.2">
      <c r="AX10383" s="78"/>
      <c r="AZ10383" s="167"/>
      <c r="BA10383" s="77"/>
      <c r="BB10383" s="77"/>
    </row>
    <row r="10384" spans="50:54" s="79" customFormat="1" ht="0" hidden="1" customHeight="1" x14ac:dyDescent="0.2">
      <c r="AX10384" s="78"/>
      <c r="AZ10384" s="167"/>
      <c r="BA10384" s="77"/>
      <c r="BB10384" s="77"/>
    </row>
    <row r="10385" spans="50:54" s="79" customFormat="1" ht="0" hidden="1" customHeight="1" x14ac:dyDescent="0.2">
      <c r="AX10385" s="78"/>
      <c r="AZ10385" s="167"/>
      <c r="BA10385" s="77"/>
      <c r="BB10385" s="77"/>
    </row>
    <row r="10386" spans="50:54" s="79" customFormat="1" ht="0" hidden="1" customHeight="1" x14ac:dyDescent="0.2">
      <c r="AX10386" s="78"/>
      <c r="AZ10386" s="167"/>
      <c r="BA10386" s="77"/>
      <c r="BB10386" s="77"/>
    </row>
    <row r="10387" spans="50:54" s="79" customFormat="1" ht="0" hidden="1" customHeight="1" x14ac:dyDescent="0.2">
      <c r="AX10387" s="78"/>
      <c r="AZ10387" s="167"/>
      <c r="BA10387" s="77"/>
      <c r="BB10387" s="77"/>
    </row>
    <row r="10388" spans="50:54" s="79" customFormat="1" ht="0" hidden="1" customHeight="1" x14ac:dyDescent="0.2">
      <c r="AX10388" s="78"/>
      <c r="AZ10388" s="167"/>
      <c r="BA10388" s="77"/>
      <c r="BB10388" s="77"/>
    </row>
    <row r="10389" spans="50:54" s="79" customFormat="1" ht="0" hidden="1" customHeight="1" x14ac:dyDescent="0.2">
      <c r="AX10389" s="78"/>
      <c r="AZ10389" s="167"/>
      <c r="BA10389" s="77"/>
      <c r="BB10389" s="77"/>
    </row>
    <row r="10390" spans="50:54" s="79" customFormat="1" ht="0" hidden="1" customHeight="1" x14ac:dyDescent="0.2">
      <c r="AX10390" s="78"/>
      <c r="AZ10390" s="167"/>
      <c r="BA10390" s="77"/>
      <c r="BB10390" s="77"/>
    </row>
    <row r="10391" spans="50:54" s="79" customFormat="1" ht="0" hidden="1" customHeight="1" x14ac:dyDescent="0.2">
      <c r="AX10391" s="78"/>
      <c r="AZ10391" s="167"/>
      <c r="BA10391" s="77"/>
      <c r="BB10391" s="77"/>
    </row>
    <row r="10392" spans="50:54" s="79" customFormat="1" ht="0" hidden="1" customHeight="1" x14ac:dyDescent="0.2">
      <c r="AX10392" s="78"/>
      <c r="AZ10392" s="167"/>
      <c r="BA10392" s="77"/>
      <c r="BB10392" s="77"/>
    </row>
    <row r="10393" spans="50:54" s="79" customFormat="1" ht="0" hidden="1" customHeight="1" x14ac:dyDescent="0.2">
      <c r="AX10393" s="78"/>
      <c r="AZ10393" s="167"/>
      <c r="BA10393" s="77"/>
      <c r="BB10393" s="77"/>
    </row>
    <row r="10394" spans="50:54" s="79" customFormat="1" ht="0" hidden="1" customHeight="1" x14ac:dyDescent="0.2">
      <c r="AX10394" s="78"/>
      <c r="AZ10394" s="167"/>
      <c r="BA10394" s="77"/>
      <c r="BB10394" s="77"/>
    </row>
    <row r="10395" spans="50:54" s="79" customFormat="1" ht="0" hidden="1" customHeight="1" x14ac:dyDescent="0.2">
      <c r="AX10395" s="78"/>
      <c r="AZ10395" s="167"/>
      <c r="BA10395" s="77"/>
      <c r="BB10395" s="77"/>
    </row>
    <row r="10396" spans="50:54" s="79" customFormat="1" ht="0" hidden="1" customHeight="1" x14ac:dyDescent="0.2">
      <c r="AX10396" s="78"/>
      <c r="AZ10396" s="167"/>
      <c r="BA10396" s="77"/>
      <c r="BB10396" s="77"/>
    </row>
    <row r="10397" spans="50:54" s="79" customFormat="1" ht="0" hidden="1" customHeight="1" x14ac:dyDescent="0.2">
      <c r="AX10397" s="78"/>
      <c r="AZ10397" s="167"/>
      <c r="BA10397" s="77"/>
      <c r="BB10397" s="77"/>
    </row>
    <row r="10398" spans="50:54" s="79" customFormat="1" ht="0" hidden="1" customHeight="1" x14ac:dyDescent="0.2">
      <c r="AX10398" s="78"/>
      <c r="AZ10398" s="167"/>
      <c r="BA10398" s="77"/>
      <c r="BB10398" s="77"/>
    </row>
    <row r="10399" spans="50:54" s="79" customFormat="1" ht="0" hidden="1" customHeight="1" x14ac:dyDescent="0.2">
      <c r="AX10399" s="78"/>
      <c r="AZ10399" s="167"/>
      <c r="BA10399" s="77"/>
      <c r="BB10399" s="77"/>
    </row>
    <row r="10400" spans="50:54" s="79" customFormat="1" ht="0" hidden="1" customHeight="1" x14ac:dyDescent="0.2">
      <c r="AX10400" s="78"/>
      <c r="AZ10400" s="167"/>
      <c r="BA10400" s="77"/>
      <c r="BB10400" s="77"/>
    </row>
    <row r="10401" spans="50:54" s="79" customFormat="1" ht="0" hidden="1" customHeight="1" x14ac:dyDescent="0.2">
      <c r="AX10401" s="78"/>
      <c r="AZ10401" s="167"/>
      <c r="BA10401" s="77"/>
      <c r="BB10401" s="77"/>
    </row>
    <row r="10402" spans="50:54" s="79" customFormat="1" ht="0" hidden="1" customHeight="1" x14ac:dyDescent="0.2">
      <c r="AX10402" s="78"/>
      <c r="AZ10402" s="167"/>
      <c r="BA10402" s="77"/>
      <c r="BB10402" s="77"/>
    </row>
    <row r="10403" spans="50:54" s="79" customFormat="1" ht="0" hidden="1" customHeight="1" x14ac:dyDescent="0.2">
      <c r="AX10403" s="78"/>
      <c r="AZ10403" s="167"/>
      <c r="BA10403" s="77"/>
      <c r="BB10403" s="77"/>
    </row>
    <row r="10404" spans="50:54" s="79" customFormat="1" ht="0" hidden="1" customHeight="1" x14ac:dyDescent="0.2">
      <c r="AX10404" s="78"/>
      <c r="AZ10404" s="167"/>
      <c r="BA10404" s="77"/>
      <c r="BB10404" s="77"/>
    </row>
    <row r="10405" spans="50:54" s="79" customFormat="1" ht="0" hidden="1" customHeight="1" x14ac:dyDescent="0.2">
      <c r="AX10405" s="78"/>
      <c r="AZ10405" s="167"/>
      <c r="BA10405" s="77"/>
      <c r="BB10405" s="77"/>
    </row>
    <row r="10406" spans="50:54" s="79" customFormat="1" ht="0" hidden="1" customHeight="1" x14ac:dyDescent="0.2">
      <c r="AX10406" s="78"/>
      <c r="AZ10406" s="167"/>
      <c r="BA10406" s="77"/>
      <c r="BB10406" s="77"/>
    </row>
    <row r="10407" spans="50:54" s="79" customFormat="1" ht="0" hidden="1" customHeight="1" x14ac:dyDescent="0.2">
      <c r="AX10407" s="78"/>
      <c r="AZ10407" s="167"/>
      <c r="BA10407" s="77"/>
      <c r="BB10407" s="77"/>
    </row>
    <row r="10408" spans="50:54" s="79" customFormat="1" ht="0" hidden="1" customHeight="1" x14ac:dyDescent="0.2">
      <c r="AX10408" s="78"/>
      <c r="AZ10408" s="167"/>
      <c r="BA10408" s="77"/>
      <c r="BB10408" s="77"/>
    </row>
    <row r="10409" spans="50:54" s="79" customFormat="1" ht="0" hidden="1" customHeight="1" x14ac:dyDescent="0.2">
      <c r="AX10409" s="78"/>
      <c r="AZ10409" s="167"/>
      <c r="BA10409" s="77"/>
      <c r="BB10409" s="77"/>
    </row>
    <row r="10410" spans="50:54" s="79" customFormat="1" ht="0" hidden="1" customHeight="1" x14ac:dyDescent="0.2">
      <c r="AX10410" s="78"/>
      <c r="AZ10410" s="167"/>
      <c r="BA10410" s="77"/>
      <c r="BB10410" s="77"/>
    </row>
    <row r="10411" spans="50:54" s="79" customFormat="1" ht="0" hidden="1" customHeight="1" x14ac:dyDescent="0.2">
      <c r="AX10411" s="78"/>
      <c r="AZ10411" s="167"/>
      <c r="BA10411" s="77"/>
      <c r="BB10411" s="77"/>
    </row>
    <row r="10412" spans="50:54" s="79" customFormat="1" ht="0" hidden="1" customHeight="1" x14ac:dyDescent="0.2">
      <c r="AX10412" s="78"/>
      <c r="AZ10412" s="167"/>
      <c r="BA10412" s="77"/>
      <c r="BB10412" s="77"/>
    </row>
    <row r="10413" spans="50:54" s="79" customFormat="1" ht="0" hidden="1" customHeight="1" x14ac:dyDescent="0.2">
      <c r="AX10413" s="78"/>
      <c r="AZ10413" s="167"/>
      <c r="BA10413" s="77"/>
      <c r="BB10413" s="77"/>
    </row>
    <row r="10414" spans="50:54" s="79" customFormat="1" ht="0" hidden="1" customHeight="1" x14ac:dyDescent="0.2">
      <c r="AX10414" s="78"/>
      <c r="AZ10414" s="167"/>
      <c r="BA10414" s="77"/>
      <c r="BB10414" s="77"/>
    </row>
    <row r="10415" spans="50:54" s="79" customFormat="1" ht="0" hidden="1" customHeight="1" x14ac:dyDescent="0.2">
      <c r="AX10415" s="78"/>
      <c r="AZ10415" s="167"/>
      <c r="BA10415" s="77"/>
      <c r="BB10415" s="77"/>
    </row>
    <row r="10416" spans="50:54" s="79" customFormat="1" ht="0" hidden="1" customHeight="1" x14ac:dyDescent="0.2">
      <c r="AX10416" s="78"/>
      <c r="AZ10416" s="167"/>
      <c r="BA10416" s="77"/>
      <c r="BB10416" s="77"/>
    </row>
    <row r="10417" spans="50:54" s="79" customFormat="1" ht="0" hidden="1" customHeight="1" x14ac:dyDescent="0.2">
      <c r="AX10417" s="78"/>
      <c r="AZ10417" s="167"/>
      <c r="BA10417" s="77"/>
      <c r="BB10417" s="77"/>
    </row>
    <row r="10418" spans="50:54" s="79" customFormat="1" ht="0" hidden="1" customHeight="1" x14ac:dyDescent="0.2">
      <c r="AX10418" s="78"/>
      <c r="AZ10418" s="167"/>
      <c r="BA10418" s="77"/>
      <c r="BB10418" s="77"/>
    </row>
    <row r="10419" spans="50:54" s="79" customFormat="1" ht="0" hidden="1" customHeight="1" x14ac:dyDescent="0.2">
      <c r="AX10419" s="78"/>
      <c r="AZ10419" s="167"/>
      <c r="BA10419" s="77"/>
      <c r="BB10419" s="77"/>
    </row>
    <row r="10420" spans="50:54" s="79" customFormat="1" ht="0" hidden="1" customHeight="1" x14ac:dyDescent="0.2">
      <c r="AX10420" s="78"/>
      <c r="AZ10420" s="167"/>
      <c r="BA10420" s="77"/>
      <c r="BB10420" s="77"/>
    </row>
    <row r="10421" spans="50:54" s="79" customFormat="1" ht="0" hidden="1" customHeight="1" x14ac:dyDescent="0.2">
      <c r="AX10421" s="78"/>
      <c r="AZ10421" s="167"/>
      <c r="BA10421" s="77"/>
      <c r="BB10421" s="77"/>
    </row>
    <row r="10422" spans="50:54" s="79" customFormat="1" ht="0" hidden="1" customHeight="1" x14ac:dyDescent="0.2">
      <c r="AX10422" s="78"/>
      <c r="AZ10422" s="167"/>
      <c r="BA10422" s="77"/>
      <c r="BB10422" s="77"/>
    </row>
    <row r="10423" spans="50:54" s="79" customFormat="1" ht="0" hidden="1" customHeight="1" x14ac:dyDescent="0.2">
      <c r="AX10423" s="78"/>
      <c r="AZ10423" s="167"/>
      <c r="BA10423" s="77"/>
      <c r="BB10423" s="77"/>
    </row>
    <row r="10424" spans="50:54" s="79" customFormat="1" ht="0" hidden="1" customHeight="1" x14ac:dyDescent="0.2">
      <c r="AX10424" s="78"/>
      <c r="AZ10424" s="167"/>
      <c r="BA10424" s="77"/>
      <c r="BB10424" s="77"/>
    </row>
    <row r="10425" spans="50:54" s="79" customFormat="1" ht="0" hidden="1" customHeight="1" x14ac:dyDescent="0.2">
      <c r="AX10425" s="78"/>
      <c r="AZ10425" s="167"/>
      <c r="BA10425" s="77"/>
      <c r="BB10425" s="77"/>
    </row>
    <row r="10426" spans="50:54" s="79" customFormat="1" ht="0" hidden="1" customHeight="1" x14ac:dyDescent="0.2">
      <c r="AX10426" s="78"/>
      <c r="AZ10426" s="167"/>
      <c r="BA10426" s="77"/>
      <c r="BB10426" s="77"/>
    </row>
    <row r="10427" spans="50:54" s="79" customFormat="1" ht="0" hidden="1" customHeight="1" x14ac:dyDescent="0.2">
      <c r="AX10427" s="78"/>
      <c r="AZ10427" s="167"/>
      <c r="BA10427" s="77"/>
      <c r="BB10427" s="77"/>
    </row>
    <row r="10428" spans="50:54" s="79" customFormat="1" ht="0" hidden="1" customHeight="1" x14ac:dyDescent="0.2">
      <c r="AX10428" s="78"/>
      <c r="AZ10428" s="167"/>
      <c r="BA10428" s="77"/>
      <c r="BB10428" s="77"/>
    </row>
    <row r="10429" spans="50:54" s="79" customFormat="1" ht="0" hidden="1" customHeight="1" x14ac:dyDescent="0.2">
      <c r="AX10429" s="78"/>
      <c r="AZ10429" s="167"/>
      <c r="BA10429" s="77"/>
      <c r="BB10429" s="77"/>
    </row>
    <row r="10430" spans="50:54" s="79" customFormat="1" ht="0" hidden="1" customHeight="1" x14ac:dyDescent="0.2">
      <c r="AX10430" s="78"/>
      <c r="AZ10430" s="167"/>
      <c r="BA10430" s="77"/>
      <c r="BB10430" s="77"/>
    </row>
    <row r="10431" spans="50:54" s="79" customFormat="1" ht="0" hidden="1" customHeight="1" x14ac:dyDescent="0.2">
      <c r="AX10431" s="78"/>
      <c r="AZ10431" s="167"/>
      <c r="BA10431" s="77"/>
      <c r="BB10431" s="77"/>
    </row>
    <row r="10432" spans="50:54" s="79" customFormat="1" ht="0" hidden="1" customHeight="1" x14ac:dyDescent="0.2">
      <c r="AX10432" s="78"/>
      <c r="AZ10432" s="167"/>
      <c r="BA10432" s="77"/>
      <c r="BB10432" s="77"/>
    </row>
    <row r="10433" spans="50:54" s="79" customFormat="1" ht="0" hidden="1" customHeight="1" x14ac:dyDescent="0.2">
      <c r="AX10433" s="78"/>
      <c r="AZ10433" s="167"/>
      <c r="BA10433" s="77"/>
      <c r="BB10433" s="77"/>
    </row>
    <row r="10434" spans="50:54" s="79" customFormat="1" ht="0" hidden="1" customHeight="1" x14ac:dyDescent="0.2">
      <c r="AX10434" s="78"/>
      <c r="AZ10434" s="167"/>
      <c r="BA10434" s="77"/>
      <c r="BB10434" s="77"/>
    </row>
    <row r="10435" spans="50:54" s="79" customFormat="1" ht="0" hidden="1" customHeight="1" x14ac:dyDescent="0.2">
      <c r="AX10435" s="78"/>
      <c r="AZ10435" s="167"/>
      <c r="BA10435" s="77"/>
      <c r="BB10435" s="77"/>
    </row>
    <row r="10436" spans="50:54" s="79" customFormat="1" ht="0" hidden="1" customHeight="1" x14ac:dyDescent="0.2">
      <c r="AX10436" s="78"/>
      <c r="AZ10436" s="167"/>
      <c r="BA10436" s="77"/>
      <c r="BB10436" s="77"/>
    </row>
    <row r="10437" spans="50:54" s="79" customFormat="1" ht="0" hidden="1" customHeight="1" x14ac:dyDescent="0.2">
      <c r="AX10437" s="78"/>
      <c r="AZ10437" s="167"/>
      <c r="BA10437" s="77"/>
      <c r="BB10437" s="77"/>
    </row>
    <row r="10438" spans="50:54" s="79" customFormat="1" ht="0" hidden="1" customHeight="1" x14ac:dyDescent="0.2">
      <c r="AX10438" s="78"/>
      <c r="AZ10438" s="167"/>
      <c r="BA10438" s="77"/>
      <c r="BB10438" s="77"/>
    </row>
    <row r="10439" spans="50:54" s="79" customFormat="1" ht="0" hidden="1" customHeight="1" x14ac:dyDescent="0.2">
      <c r="AX10439" s="78"/>
      <c r="AZ10439" s="167"/>
      <c r="BA10439" s="77"/>
      <c r="BB10439" s="77"/>
    </row>
    <row r="10440" spans="50:54" s="79" customFormat="1" ht="0" hidden="1" customHeight="1" x14ac:dyDescent="0.2">
      <c r="AX10440" s="78"/>
      <c r="AZ10440" s="167"/>
      <c r="BA10440" s="77"/>
      <c r="BB10440" s="77"/>
    </row>
    <row r="10441" spans="50:54" s="79" customFormat="1" ht="0" hidden="1" customHeight="1" x14ac:dyDescent="0.2">
      <c r="AX10441" s="78"/>
      <c r="AZ10441" s="167"/>
      <c r="BA10441" s="77"/>
      <c r="BB10441" s="77"/>
    </row>
    <row r="10442" spans="50:54" s="79" customFormat="1" ht="0" hidden="1" customHeight="1" x14ac:dyDescent="0.2">
      <c r="AX10442" s="78"/>
      <c r="AZ10442" s="167"/>
      <c r="BA10442" s="77"/>
      <c r="BB10442" s="77"/>
    </row>
    <row r="10443" spans="50:54" s="79" customFormat="1" ht="0" hidden="1" customHeight="1" x14ac:dyDescent="0.2">
      <c r="AX10443" s="78"/>
      <c r="AZ10443" s="167"/>
      <c r="BA10443" s="77"/>
      <c r="BB10443" s="77"/>
    </row>
    <row r="10444" spans="50:54" s="79" customFormat="1" ht="0" hidden="1" customHeight="1" x14ac:dyDescent="0.2">
      <c r="AX10444" s="78"/>
      <c r="AZ10444" s="167"/>
      <c r="BA10444" s="77"/>
      <c r="BB10444" s="77"/>
    </row>
    <row r="10445" spans="50:54" s="79" customFormat="1" ht="0" hidden="1" customHeight="1" x14ac:dyDescent="0.2">
      <c r="AX10445" s="78"/>
      <c r="AZ10445" s="167"/>
      <c r="BA10445" s="77"/>
      <c r="BB10445" s="77"/>
    </row>
    <row r="10446" spans="50:54" s="79" customFormat="1" ht="0" hidden="1" customHeight="1" x14ac:dyDescent="0.2">
      <c r="AX10446" s="78"/>
      <c r="AZ10446" s="167"/>
      <c r="BA10446" s="77"/>
      <c r="BB10446" s="77"/>
    </row>
    <row r="10447" spans="50:54" s="79" customFormat="1" ht="0" hidden="1" customHeight="1" x14ac:dyDescent="0.2">
      <c r="AX10447" s="78"/>
      <c r="AZ10447" s="167"/>
      <c r="BA10447" s="77"/>
      <c r="BB10447" s="77"/>
    </row>
    <row r="10448" spans="50:54" s="79" customFormat="1" ht="0" hidden="1" customHeight="1" x14ac:dyDescent="0.2">
      <c r="AX10448" s="78"/>
      <c r="AZ10448" s="167"/>
      <c r="BA10448" s="77"/>
      <c r="BB10448" s="77"/>
    </row>
    <row r="10449" spans="50:54" s="79" customFormat="1" ht="0" hidden="1" customHeight="1" x14ac:dyDescent="0.2">
      <c r="AX10449" s="78"/>
      <c r="AZ10449" s="167"/>
      <c r="BA10449" s="77"/>
      <c r="BB10449" s="77"/>
    </row>
    <row r="10450" spans="50:54" s="79" customFormat="1" ht="0" hidden="1" customHeight="1" x14ac:dyDescent="0.2">
      <c r="AX10450" s="78"/>
      <c r="AZ10450" s="167"/>
      <c r="BA10450" s="77"/>
      <c r="BB10450" s="77"/>
    </row>
    <row r="10451" spans="50:54" s="79" customFormat="1" ht="0" hidden="1" customHeight="1" x14ac:dyDescent="0.2">
      <c r="AX10451" s="78"/>
      <c r="AZ10451" s="167"/>
      <c r="BA10451" s="77"/>
      <c r="BB10451" s="77"/>
    </row>
    <row r="10452" spans="50:54" s="79" customFormat="1" ht="0" hidden="1" customHeight="1" x14ac:dyDescent="0.2">
      <c r="AX10452" s="78"/>
      <c r="AZ10452" s="167"/>
      <c r="BA10452" s="77"/>
      <c r="BB10452" s="77"/>
    </row>
    <row r="10453" spans="50:54" s="79" customFormat="1" ht="0" hidden="1" customHeight="1" x14ac:dyDescent="0.2">
      <c r="AX10453" s="78"/>
      <c r="AZ10453" s="167"/>
      <c r="BA10453" s="77"/>
      <c r="BB10453" s="77"/>
    </row>
    <row r="10454" spans="50:54" s="79" customFormat="1" ht="0" hidden="1" customHeight="1" x14ac:dyDescent="0.2">
      <c r="AX10454" s="78"/>
      <c r="AZ10454" s="167"/>
      <c r="BA10454" s="77"/>
      <c r="BB10454" s="77"/>
    </row>
    <row r="10455" spans="50:54" s="79" customFormat="1" ht="0" hidden="1" customHeight="1" x14ac:dyDescent="0.2">
      <c r="AX10455" s="78"/>
      <c r="AZ10455" s="167"/>
      <c r="BA10455" s="77"/>
      <c r="BB10455" s="77"/>
    </row>
    <row r="10456" spans="50:54" s="79" customFormat="1" ht="0" hidden="1" customHeight="1" x14ac:dyDescent="0.2">
      <c r="AX10456" s="78"/>
      <c r="AZ10456" s="167"/>
      <c r="BA10456" s="77"/>
      <c r="BB10456" s="77"/>
    </row>
    <row r="10457" spans="50:54" s="79" customFormat="1" ht="0" hidden="1" customHeight="1" x14ac:dyDescent="0.2">
      <c r="AX10457" s="78"/>
      <c r="AZ10457" s="167"/>
      <c r="BA10457" s="77"/>
      <c r="BB10457" s="77"/>
    </row>
    <row r="10458" spans="50:54" s="79" customFormat="1" ht="0" hidden="1" customHeight="1" x14ac:dyDescent="0.2">
      <c r="AX10458" s="78"/>
      <c r="AZ10458" s="167"/>
      <c r="BA10458" s="77"/>
      <c r="BB10458" s="77"/>
    </row>
    <row r="10459" spans="50:54" s="79" customFormat="1" ht="0" hidden="1" customHeight="1" x14ac:dyDescent="0.2">
      <c r="AX10459" s="78"/>
      <c r="AZ10459" s="167"/>
      <c r="BA10459" s="77"/>
      <c r="BB10459" s="77"/>
    </row>
    <row r="10460" spans="50:54" s="79" customFormat="1" ht="0" hidden="1" customHeight="1" x14ac:dyDescent="0.2">
      <c r="AX10460" s="78"/>
      <c r="AZ10460" s="167"/>
      <c r="BA10460" s="77"/>
      <c r="BB10460" s="77"/>
    </row>
    <row r="10461" spans="50:54" s="79" customFormat="1" ht="0" hidden="1" customHeight="1" x14ac:dyDescent="0.2">
      <c r="AX10461" s="78"/>
      <c r="AZ10461" s="167"/>
      <c r="BA10461" s="77"/>
      <c r="BB10461" s="77"/>
    </row>
    <row r="10462" spans="50:54" s="79" customFormat="1" ht="0" hidden="1" customHeight="1" x14ac:dyDescent="0.2">
      <c r="AX10462" s="78"/>
      <c r="AZ10462" s="167"/>
      <c r="BA10462" s="77"/>
      <c r="BB10462" s="77"/>
    </row>
    <row r="10463" spans="50:54" s="79" customFormat="1" ht="0" hidden="1" customHeight="1" x14ac:dyDescent="0.2">
      <c r="AX10463" s="78"/>
      <c r="AZ10463" s="167"/>
      <c r="BA10463" s="77"/>
      <c r="BB10463" s="77"/>
    </row>
    <row r="10464" spans="50:54" s="79" customFormat="1" ht="0" hidden="1" customHeight="1" x14ac:dyDescent="0.2">
      <c r="AX10464" s="78"/>
      <c r="AZ10464" s="167"/>
      <c r="BA10464" s="77"/>
      <c r="BB10464" s="77"/>
    </row>
    <row r="10465" spans="50:54" s="79" customFormat="1" ht="0" hidden="1" customHeight="1" x14ac:dyDescent="0.2">
      <c r="AX10465" s="78"/>
      <c r="AZ10465" s="167"/>
      <c r="BA10465" s="77"/>
      <c r="BB10465" s="77"/>
    </row>
    <row r="10466" spans="50:54" s="79" customFormat="1" ht="0" hidden="1" customHeight="1" x14ac:dyDescent="0.2">
      <c r="AX10466" s="78"/>
      <c r="AZ10466" s="167"/>
      <c r="BA10466" s="77"/>
      <c r="BB10466" s="77"/>
    </row>
    <row r="10467" spans="50:54" s="79" customFormat="1" ht="0" hidden="1" customHeight="1" x14ac:dyDescent="0.2">
      <c r="AX10467" s="78"/>
      <c r="AZ10467" s="167"/>
      <c r="BA10467" s="77"/>
      <c r="BB10467" s="77"/>
    </row>
    <row r="10468" spans="50:54" s="79" customFormat="1" ht="0" hidden="1" customHeight="1" x14ac:dyDescent="0.2">
      <c r="AX10468" s="78"/>
      <c r="AZ10468" s="167"/>
      <c r="BA10468" s="77"/>
      <c r="BB10468" s="77"/>
    </row>
    <row r="10469" spans="50:54" s="79" customFormat="1" ht="0" hidden="1" customHeight="1" x14ac:dyDescent="0.2">
      <c r="AX10469" s="78"/>
      <c r="AZ10469" s="167"/>
      <c r="BA10469" s="77"/>
      <c r="BB10469" s="77"/>
    </row>
    <row r="10470" spans="50:54" s="79" customFormat="1" ht="0" hidden="1" customHeight="1" x14ac:dyDescent="0.2">
      <c r="AX10470" s="78"/>
      <c r="AZ10470" s="167"/>
      <c r="BA10470" s="77"/>
      <c r="BB10470" s="77"/>
    </row>
    <row r="10471" spans="50:54" s="79" customFormat="1" ht="0" hidden="1" customHeight="1" x14ac:dyDescent="0.2">
      <c r="AX10471" s="78"/>
      <c r="AZ10471" s="167"/>
      <c r="BA10471" s="77"/>
      <c r="BB10471" s="77"/>
    </row>
    <row r="10472" spans="50:54" s="79" customFormat="1" ht="0" hidden="1" customHeight="1" x14ac:dyDescent="0.2">
      <c r="AX10472" s="78"/>
      <c r="AZ10472" s="167"/>
      <c r="BA10472" s="77"/>
      <c r="BB10472" s="77"/>
    </row>
    <row r="10473" spans="50:54" s="79" customFormat="1" ht="0" hidden="1" customHeight="1" x14ac:dyDescent="0.2">
      <c r="AX10473" s="78"/>
      <c r="AZ10473" s="167"/>
      <c r="BA10473" s="77"/>
      <c r="BB10473" s="77"/>
    </row>
    <row r="10474" spans="50:54" s="79" customFormat="1" ht="0" hidden="1" customHeight="1" x14ac:dyDescent="0.2">
      <c r="AX10474" s="78"/>
      <c r="AZ10474" s="167"/>
      <c r="BA10474" s="77"/>
      <c r="BB10474" s="77"/>
    </row>
    <row r="10475" spans="50:54" s="79" customFormat="1" ht="0" hidden="1" customHeight="1" x14ac:dyDescent="0.2">
      <c r="AX10475" s="78"/>
      <c r="AZ10475" s="167"/>
      <c r="BA10475" s="77"/>
      <c r="BB10475" s="77"/>
    </row>
    <row r="10476" spans="50:54" s="79" customFormat="1" ht="0" hidden="1" customHeight="1" x14ac:dyDescent="0.2">
      <c r="AX10476" s="78"/>
      <c r="AZ10476" s="167"/>
      <c r="BA10476" s="77"/>
      <c r="BB10476" s="77"/>
    </row>
    <row r="10477" spans="50:54" s="79" customFormat="1" ht="0" hidden="1" customHeight="1" x14ac:dyDescent="0.2">
      <c r="AX10477" s="78"/>
      <c r="AZ10477" s="167"/>
      <c r="BA10477" s="77"/>
      <c r="BB10477" s="77"/>
    </row>
    <row r="10478" spans="50:54" s="79" customFormat="1" ht="0" hidden="1" customHeight="1" x14ac:dyDescent="0.2">
      <c r="AX10478" s="78"/>
      <c r="AZ10478" s="167"/>
      <c r="BA10478" s="77"/>
      <c r="BB10478" s="77"/>
    </row>
    <row r="10479" spans="50:54" s="79" customFormat="1" ht="0" hidden="1" customHeight="1" x14ac:dyDescent="0.2">
      <c r="AX10479" s="78"/>
      <c r="AZ10479" s="167"/>
      <c r="BA10479" s="77"/>
      <c r="BB10479" s="77"/>
    </row>
    <row r="10480" spans="50:54" s="79" customFormat="1" ht="0" hidden="1" customHeight="1" x14ac:dyDescent="0.2">
      <c r="AX10480" s="78"/>
      <c r="AZ10480" s="167"/>
      <c r="BA10480" s="77"/>
      <c r="BB10480" s="77"/>
    </row>
    <row r="10481" spans="50:54" s="79" customFormat="1" ht="0" hidden="1" customHeight="1" x14ac:dyDescent="0.2">
      <c r="AX10481" s="78"/>
      <c r="AZ10481" s="167"/>
      <c r="BA10481" s="77"/>
      <c r="BB10481" s="77"/>
    </row>
    <row r="10482" spans="50:54" s="79" customFormat="1" ht="0" hidden="1" customHeight="1" x14ac:dyDescent="0.2">
      <c r="AX10482" s="78"/>
      <c r="AZ10482" s="167"/>
      <c r="BA10482" s="77"/>
      <c r="BB10482" s="77"/>
    </row>
    <row r="10483" spans="50:54" s="79" customFormat="1" ht="0" hidden="1" customHeight="1" x14ac:dyDescent="0.2">
      <c r="AX10483" s="78"/>
      <c r="AZ10483" s="167"/>
      <c r="BA10483" s="77"/>
      <c r="BB10483" s="77"/>
    </row>
    <row r="10484" spans="50:54" s="79" customFormat="1" ht="0" hidden="1" customHeight="1" x14ac:dyDescent="0.2">
      <c r="AX10484" s="78"/>
      <c r="AZ10484" s="167"/>
      <c r="BA10484" s="77"/>
      <c r="BB10484" s="77"/>
    </row>
    <row r="10485" spans="50:54" s="79" customFormat="1" ht="0" hidden="1" customHeight="1" x14ac:dyDescent="0.2">
      <c r="AX10485" s="78"/>
      <c r="AZ10485" s="167"/>
      <c r="BA10485" s="77"/>
      <c r="BB10485" s="77"/>
    </row>
    <row r="10486" spans="50:54" s="79" customFormat="1" ht="0" hidden="1" customHeight="1" x14ac:dyDescent="0.2">
      <c r="AX10486" s="78"/>
      <c r="AZ10486" s="167"/>
      <c r="BA10486" s="77"/>
      <c r="BB10486" s="77"/>
    </row>
    <row r="10487" spans="50:54" s="79" customFormat="1" ht="0" hidden="1" customHeight="1" x14ac:dyDescent="0.2">
      <c r="AX10487" s="78"/>
      <c r="AZ10487" s="167"/>
      <c r="BA10487" s="77"/>
      <c r="BB10487" s="77"/>
    </row>
    <row r="10488" spans="50:54" s="79" customFormat="1" ht="0" hidden="1" customHeight="1" x14ac:dyDescent="0.2">
      <c r="AX10488" s="78"/>
      <c r="AZ10488" s="167"/>
      <c r="BA10488" s="77"/>
      <c r="BB10488" s="77"/>
    </row>
    <row r="10489" spans="50:54" s="79" customFormat="1" ht="0" hidden="1" customHeight="1" x14ac:dyDescent="0.2">
      <c r="AX10489" s="78"/>
      <c r="AZ10489" s="167"/>
      <c r="BA10489" s="77"/>
      <c r="BB10489" s="77"/>
    </row>
    <row r="10490" spans="50:54" s="79" customFormat="1" ht="0" hidden="1" customHeight="1" x14ac:dyDescent="0.2">
      <c r="AX10490" s="78"/>
      <c r="AZ10490" s="167"/>
      <c r="BA10490" s="77"/>
      <c r="BB10490" s="77"/>
    </row>
    <row r="10491" spans="50:54" s="79" customFormat="1" ht="0" hidden="1" customHeight="1" x14ac:dyDescent="0.2">
      <c r="AX10491" s="78"/>
      <c r="AZ10491" s="167"/>
      <c r="BA10491" s="77"/>
      <c r="BB10491" s="77"/>
    </row>
    <row r="10492" spans="50:54" s="79" customFormat="1" ht="0" hidden="1" customHeight="1" x14ac:dyDescent="0.2">
      <c r="AX10492" s="78"/>
      <c r="AZ10492" s="167"/>
      <c r="BA10492" s="77"/>
      <c r="BB10492" s="77"/>
    </row>
    <row r="10493" spans="50:54" s="79" customFormat="1" ht="0" hidden="1" customHeight="1" x14ac:dyDescent="0.2">
      <c r="AX10493" s="78"/>
      <c r="AZ10493" s="167"/>
      <c r="BA10493" s="77"/>
      <c r="BB10493" s="77"/>
    </row>
    <row r="10494" spans="50:54" s="79" customFormat="1" ht="0" hidden="1" customHeight="1" x14ac:dyDescent="0.2">
      <c r="AX10494" s="78"/>
      <c r="AZ10494" s="167"/>
      <c r="BA10494" s="77"/>
      <c r="BB10494" s="77"/>
    </row>
    <row r="10495" spans="50:54" s="79" customFormat="1" ht="0" hidden="1" customHeight="1" x14ac:dyDescent="0.2">
      <c r="AX10495" s="78"/>
      <c r="AZ10495" s="167"/>
      <c r="BA10495" s="77"/>
      <c r="BB10495" s="77"/>
    </row>
    <row r="10496" spans="50:54" s="79" customFormat="1" ht="0" hidden="1" customHeight="1" x14ac:dyDescent="0.2">
      <c r="AX10496" s="78"/>
      <c r="AZ10496" s="167"/>
      <c r="BA10496" s="77"/>
      <c r="BB10496" s="77"/>
    </row>
    <row r="10497" spans="50:54" s="79" customFormat="1" ht="0" hidden="1" customHeight="1" x14ac:dyDescent="0.2">
      <c r="AX10497" s="78"/>
      <c r="AZ10497" s="167"/>
      <c r="BA10497" s="77"/>
      <c r="BB10497" s="77"/>
    </row>
    <row r="10498" spans="50:54" s="79" customFormat="1" ht="0" hidden="1" customHeight="1" x14ac:dyDescent="0.2">
      <c r="AX10498" s="78"/>
      <c r="AZ10498" s="167"/>
      <c r="BA10498" s="77"/>
      <c r="BB10498" s="77"/>
    </row>
    <row r="10499" spans="50:54" s="79" customFormat="1" ht="0" hidden="1" customHeight="1" x14ac:dyDescent="0.2">
      <c r="AX10499" s="78"/>
      <c r="AZ10499" s="167"/>
      <c r="BA10499" s="77"/>
      <c r="BB10499" s="77"/>
    </row>
    <row r="10500" spans="50:54" s="79" customFormat="1" ht="0" hidden="1" customHeight="1" x14ac:dyDescent="0.2">
      <c r="AX10500" s="78"/>
      <c r="AZ10500" s="167"/>
      <c r="BA10500" s="77"/>
      <c r="BB10500" s="77"/>
    </row>
    <row r="10501" spans="50:54" s="79" customFormat="1" ht="0" hidden="1" customHeight="1" x14ac:dyDescent="0.2">
      <c r="AX10501" s="78"/>
      <c r="AZ10501" s="167"/>
      <c r="BA10501" s="77"/>
      <c r="BB10501" s="77"/>
    </row>
    <row r="10502" spans="50:54" s="79" customFormat="1" ht="0" hidden="1" customHeight="1" x14ac:dyDescent="0.2">
      <c r="AX10502" s="78"/>
      <c r="AZ10502" s="167"/>
      <c r="BA10502" s="77"/>
      <c r="BB10502" s="77"/>
    </row>
    <row r="10503" spans="50:54" s="79" customFormat="1" ht="0" hidden="1" customHeight="1" x14ac:dyDescent="0.2">
      <c r="AX10503" s="78"/>
      <c r="AZ10503" s="167"/>
      <c r="BA10503" s="77"/>
      <c r="BB10503" s="77"/>
    </row>
    <row r="10504" spans="50:54" s="79" customFormat="1" ht="0" hidden="1" customHeight="1" x14ac:dyDescent="0.2">
      <c r="AX10504" s="78"/>
      <c r="AZ10504" s="167"/>
      <c r="BA10504" s="77"/>
      <c r="BB10504" s="77"/>
    </row>
    <row r="10505" spans="50:54" s="79" customFormat="1" ht="0" hidden="1" customHeight="1" x14ac:dyDescent="0.2">
      <c r="AX10505" s="78"/>
      <c r="AZ10505" s="167"/>
      <c r="BA10505" s="77"/>
      <c r="BB10505" s="77"/>
    </row>
    <row r="10506" spans="50:54" s="79" customFormat="1" ht="0" hidden="1" customHeight="1" x14ac:dyDescent="0.2">
      <c r="AX10506" s="78"/>
      <c r="AZ10506" s="167"/>
      <c r="BA10506" s="77"/>
      <c r="BB10506" s="77"/>
    </row>
    <row r="10507" spans="50:54" s="79" customFormat="1" ht="0" hidden="1" customHeight="1" x14ac:dyDescent="0.2">
      <c r="AX10507" s="78"/>
      <c r="AZ10507" s="167"/>
      <c r="BA10507" s="77"/>
      <c r="BB10507" s="77"/>
    </row>
    <row r="10508" spans="50:54" s="79" customFormat="1" ht="0" hidden="1" customHeight="1" x14ac:dyDescent="0.2">
      <c r="AX10508" s="78"/>
      <c r="AZ10508" s="167"/>
      <c r="BA10508" s="77"/>
      <c r="BB10508" s="77"/>
    </row>
    <row r="10509" spans="50:54" s="79" customFormat="1" ht="0" hidden="1" customHeight="1" x14ac:dyDescent="0.2">
      <c r="AX10509" s="78"/>
      <c r="AZ10509" s="167"/>
      <c r="BA10509" s="77"/>
      <c r="BB10509" s="77"/>
    </row>
    <row r="10510" spans="50:54" s="79" customFormat="1" ht="0" hidden="1" customHeight="1" x14ac:dyDescent="0.2">
      <c r="AX10510" s="78"/>
      <c r="AZ10510" s="167"/>
      <c r="BA10510" s="77"/>
      <c r="BB10510" s="77"/>
    </row>
    <row r="10511" spans="50:54" s="79" customFormat="1" ht="0" hidden="1" customHeight="1" x14ac:dyDescent="0.2">
      <c r="AX10511" s="78"/>
      <c r="AZ10511" s="167"/>
      <c r="BA10511" s="77"/>
      <c r="BB10511" s="77"/>
    </row>
    <row r="10512" spans="50:54" s="79" customFormat="1" ht="0" hidden="1" customHeight="1" x14ac:dyDescent="0.2">
      <c r="AX10512" s="78"/>
      <c r="AZ10512" s="167"/>
      <c r="BA10512" s="77"/>
      <c r="BB10512" s="77"/>
    </row>
    <row r="10513" spans="50:54" s="79" customFormat="1" ht="0" hidden="1" customHeight="1" x14ac:dyDescent="0.2">
      <c r="AX10513" s="78"/>
      <c r="AZ10513" s="167"/>
      <c r="BA10513" s="77"/>
      <c r="BB10513" s="77"/>
    </row>
    <row r="10514" spans="50:54" s="79" customFormat="1" ht="0" hidden="1" customHeight="1" x14ac:dyDescent="0.2">
      <c r="AX10514" s="78"/>
      <c r="AZ10514" s="167"/>
      <c r="BA10514" s="77"/>
      <c r="BB10514" s="77"/>
    </row>
    <row r="10515" spans="50:54" s="79" customFormat="1" ht="0" hidden="1" customHeight="1" x14ac:dyDescent="0.2">
      <c r="AX10515" s="78"/>
      <c r="AZ10515" s="167"/>
      <c r="BA10515" s="77"/>
      <c r="BB10515" s="77"/>
    </row>
    <row r="10516" spans="50:54" s="79" customFormat="1" ht="0" hidden="1" customHeight="1" x14ac:dyDescent="0.2">
      <c r="AX10516" s="78"/>
      <c r="AZ10516" s="167"/>
      <c r="BA10516" s="77"/>
      <c r="BB10516" s="77"/>
    </row>
    <row r="10517" spans="50:54" s="79" customFormat="1" ht="0" hidden="1" customHeight="1" x14ac:dyDescent="0.2">
      <c r="AX10517" s="78"/>
      <c r="AZ10517" s="167"/>
      <c r="BA10517" s="77"/>
      <c r="BB10517" s="77"/>
    </row>
    <row r="10518" spans="50:54" s="79" customFormat="1" ht="0" hidden="1" customHeight="1" x14ac:dyDescent="0.2">
      <c r="AX10518" s="78"/>
      <c r="AZ10518" s="167"/>
      <c r="BA10518" s="77"/>
      <c r="BB10518" s="77"/>
    </row>
    <row r="10519" spans="50:54" s="79" customFormat="1" ht="0" hidden="1" customHeight="1" x14ac:dyDescent="0.2">
      <c r="AX10519" s="78"/>
      <c r="AZ10519" s="167"/>
      <c r="BA10519" s="77"/>
      <c r="BB10519" s="77"/>
    </row>
    <row r="10520" spans="50:54" s="79" customFormat="1" ht="0" hidden="1" customHeight="1" x14ac:dyDescent="0.2">
      <c r="AX10520" s="78"/>
      <c r="AZ10520" s="167"/>
      <c r="BA10520" s="77"/>
      <c r="BB10520" s="77"/>
    </row>
    <row r="10521" spans="50:54" s="79" customFormat="1" ht="0" hidden="1" customHeight="1" x14ac:dyDescent="0.2">
      <c r="AX10521" s="78"/>
      <c r="AZ10521" s="167"/>
      <c r="BA10521" s="77"/>
      <c r="BB10521" s="77"/>
    </row>
    <row r="10522" spans="50:54" s="79" customFormat="1" ht="0" hidden="1" customHeight="1" x14ac:dyDescent="0.2">
      <c r="AX10522" s="78"/>
      <c r="AZ10522" s="167"/>
      <c r="BA10522" s="77"/>
      <c r="BB10522" s="77"/>
    </row>
    <row r="10523" spans="50:54" s="79" customFormat="1" ht="0" hidden="1" customHeight="1" x14ac:dyDescent="0.2">
      <c r="AX10523" s="78"/>
      <c r="AZ10523" s="167"/>
      <c r="BA10523" s="77"/>
      <c r="BB10523" s="77"/>
    </row>
    <row r="10524" spans="50:54" s="79" customFormat="1" ht="0" hidden="1" customHeight="1" x14ac:dyDescent="0.2">
      <c r="AX10524" s="78"/>
      <c r="AZ10524" s="167"/>
      <c r="BA10524" s="77"/>
      <c r="BB10524" s="77"/>
    </row>
    <row r="10525" spans="50:54" s="79" customFormat="1" ht="0" hidden="1" customHeight="1" x14ac:dyDescent="0.2">
      <c r="AX10525" s="78"/>
      <c r="AZ10525" s="167"/>
      <c r="BA10525" s="77"/>
      <c r="BB10525" s="77"/>
    </row>
    <row r="10526" spans="50:54" s="79" customFormat="1" ht="0" hidden="1" customHeight="1" x14ac:dyDescent="0.2">
      <c r="AX10526" s="78"/>
      <c r="AZ10526" s="167"/>
      <c r="BA10526" s="77"/>
      <c r="BB10526" s="77"/>
    </row>
    <row r="10527" spans="50:54" s="79" customFormat="1" ht="0" hidden="1" customHeight="1" x14ac:dyDescent="0.2">
      <c r="AX10527" s="78"/>
      <c r="AZ10527" s="167"/>
      <c r="BA10527" s="77"/>
      <c r="BB10527" s="77"/>
    </row>
    <row r="10528" spans="50:54" s="79" customFormat="1" ht="0" hidden="1" customHeight="1" x14ac:dyDescent="0.2">
      <c r="AX10528" s="78"/>
      <c r="AZ10528" s="167"/>
      <c r="BA10528" s="77"/>
      <c r="BB10528" s="77"/>
    </row>
    <row r="10529" spans="50:54" s="79" customFormat="1" ht="0" hidden="1" customHeight="1" x14ac:dyDescent="0.2">
      <c r="AX10529" s="78"/>
      <c r="AZ10529" s="167"/>
      <c r="BA10529" s="77"/>
      <c r="BB10529" s="77"/>
    </row>
    <row r="10530" spans="50:54" s="79" customFormat="1" ht="0" hidden="1" customHeight="1" x14ac:dyDescent="0.2">
      <c r="AX10530" s="78"/>
      <c r="AZ10530" s="167"/>
      <c r="BA10530" s="77"/>
      <c r="BB10530" s="77"/>
    </row>
    <row r="10531" spans="50:54" s="79" customFormat="1" ht="0" hidden="1" customHeight="1" x14ac:dyDescent="0.2">
      <c r="AX10531" s="78"/>
      <c r="AZ10531" s="167"/>
      <c r="BA10531" s="77"/>
      <c r="BB10531" s="77"/>
    </row>
    <row r="10532" spans="50:54" s="79" customFormat="1" ht="0" hidden="1" customHeight="1" x14ac:dyDescent="0.2">
      <c r="AX10532" s="78"/>
      <c r="AZ10532" s="167"/>
      <c r="BA10532" s="77"/>
      <c r="BB10532" s="77"/>
    </row>
    <row r="10533" spans="50:54" s="79" customFormat="1" ht="0" hidden="1" customHeight="1" x14ac:dyDescent="0.2">
      <c r="AX10533" s="78"/>
      <c r="AZ10533" s="167"/>
      <c r="BA10533" s="77"/>
      <c r="BB10533" s="77"/>
    </row>
    <row r="10534" spans="50:54" s="79" customFormat="1" ht="0" hidden="1" customHeight="1" x14ac:dyDescent="0.2">
      <c r="AX10534" s="78"/>
      <c r="AZ10534" s="167"/>
      <c r="BA10534" s="77"/>
      <c r="BB10534" s="77"/>
    </row>
    <row r="10535" spans="50:54" s="79" customFormat="1" ht="0" hidden="1" customHeight="1" x14ac:dyDescent="0.2">
      <c r="AX10535" s="78"/>
      <c r="AZ10535" s="167"/>
      <c r="BA10535" s="77"/>
      <c r="BB10535" s="77"/>
    </row>
    <row r="10536" spans="50:54" s="79" customFormat="1" ht="0" hidden="1" customHeight="1" x14ac:dyDescent="0.2">
      <c r="AX10536" s="78"/>
      <c r="AZ10536" s="167"/>
      <c r="BA10536" s="77"/>
      <c r="BB10536" s="77"/>
    </row>
    <row r="10537" spans="50:54" s="79" customFormat="1" ht="0" hidden="1" customHeight="1" x14ac:dyDescent="0.2">
      <c r="AX10537" s="78"/>
      <c r="AZ10537" s="167"/>
      <c r="BA10537" s="77"/>
      <c r="BB10537" s="77"/>
    </row>
    <row r="10538" spans="50:54" s="79" customFormat="1" ht="0" hidden="1" customHeight="1" x14ac:dyDescent="0.2">
      <c r="AX10538" s="78"/>
      <c r="AZ10538" s="167"/>
      <c r="BA10538" s="77"/>
      <c r="BB10538" s="77"/>
    </row>
    <row r="10539" spans="50:54" s="79" customFormat="1" ht="0" hidden="1" customHeight="1" x14ac:dyDescent="0.2">
      <c r="AX10539" s="78"/>
      <c r="AZ10539" s="167"/>
      <c r="BA10539" s="77"/>
      <c r="BB10539" s="77"/>
    </row>
    <row r="10540" spans="50:54" s="79" customFormat="1" ht="0" hidden="1" customHeight="1" x14ac:dyDescent="0.2">
      <c r="AX10540" s="78"/>
      <c r="AZ10540" s="167"/>
      <c r="BA10540" s="77"/>
      <c r="BB10540" s="77"/>
    </row>
    <row r="10541" spans="50:54" s="79" customFormat="1" ht="0" hidden="1" customHeight="1" x14ac:dyDescent="0.2">
      <c r="AX10541" s="78"/>
      <c r="AZ10541" s="167"/>
      <c r="BA10541" s="77"/>
      <c r="BB10541" s="77"/>
    </row>
    <row r="10542" spans="50:54" s="79" customFormat="1" ht="0" hidden="1" customHeight="1" x14ac:dyDescent="0.2">
      <c r="AX10542" s="78"/>
      <c r="AZ10542" s="167"/>
      <c r="BA10542" s="77"/>
      <c r="BB10542" s="77"/>
    </row>
    <row r="10543" spans="50:54" s="79" customFormat="1" ht="0" hidden="1" customHeight="1" x14ac:dyDescent="0.2">
      <c r="AX10543" s="78"/>
      <c r="AZ10543" s="167"/>
      <c r="BA10543" s="77"/>
      <c r="BB10543" s="77"/>
    </row>
    <row r="10544" spans="50:54" s="79" customFormat="1" ht="0" hidden="1" customHeight="1" x14ac:dyDescent="0.2">
      <c r="AX10544" s="78"/>
      <c r="AZ10544" s="167"/>
      <c r="BA10544" s="77"/>
      <c r="BB10544" s="77"/>
    </row>
    <row r="10545" spans="50:54" s="79" customFormat="1" ht="0" hidden="1" customHeight="1" x14ac:dyDescent="0.2">
      <c r="AX10545" s="78"/>
      <c r="AZ10545" s="167"/>
      <c r="BA10545" s="77"/>
      <c r="BB10545" s="77"/>
    </row>
    <row r="10546" spans="50:54" s="79" customFormat="1" ht="0" hidden="1" customHeight="1" x14ac:dyDescent="0.2">
      <c r="AX10546" s="78"/>
      <c r="AZ10546" s="167"/>
      <c r="BA10546" s="77"/>
      <c r="BB10546" s="77"/>
    </row>
    <row r="10547" spans="50:54" s="79" customFormat="1" ht="0" hidden="1" customHeight="1" x14ac:dyDescent="0.2">
      <c r="AX10547" s="78"/>
      <c r="AZ10547" s="167"/>
      <c r="BA10547" s="77"/>
      <c r="BB10547" s="77"/>
    </row>
    <row r="10548" spans="50:54" s="79" customFormat="1" ht="0" hidden="1" customHeight="1" x14ac:dyDescent="0.2">
      <c r="AX10548" s="78"/>
      <c r="AZ10548" s="167"/>
      <c r="BA10548" s="77"/>
      <c r="BB10548" s="77"/>
    </row>
    <row r="10549" spans="50:54" s="79" customFormat="1" ht="0" hidden="1" customHeight="1" x14ac:dyDescent="0.2">
      <c r="AX10549" s="78"/>
      <c r="AZ10549" s="167"/>
      <c r="BA10549" s="77"/>
      <c r="BB10549" s="77"/>
    </row>
    <row r="10550" spans="50:54" s="79" customFormat="1" ht="0" hidden="1" customHeight="1" x14ac:dyDescent="0.2">
      <c r="AX10550" s="78"/>
      <c r="AZ10550" s="167"/>
      <c r="BA10550" s="77"/>
      <c r="BB10550" s="77"/>
    </row>
    <row r="10551" spans="50:54" s="79" customFormat="1" ht="0" hidden="1" customHeight="1" x14ac:dyDescent="0.2">
      <c r="AX10551" s="78"/>
      <c r="AZ10551" s="167"/>
      <c r="BA10551" s="77"/>
      <c r="BB10551" s="77"/>
    </row>
    <row r="10552" spans="50:54" s="79" customFormat="1" ht="0" hidden="1" customHeight="1" x14ac:dyDescent="0.2">
      <c r="AX10552" s="78"/>
      <c r="AZ10552" s="167"/>
      <c r="BA10552" s="77"/>
      <c r="BB10552" s="77"/>
    </row>
    <row r="10553" spans="50:54" s="79" customFormat="1" ht="0" hidden="1" customHeight="1" x14ac:dyDescent="0.2">
      <c r="AX10553" s="78"/>
      <c r="AZ10553" s="167"/>
      <c r="BA10553" s="77"/>
      <c r="BB10553" s="77"/>
    </row>
    <row r="10554" spans="50:54" s="79" customFormat="1" ht="0" hidden="1" customHeight="1" x14ac:dyDescent="0.2">
      <c r="AX10554" s="78"/>
      <c r="AZ10554" s="167"/>
      <c r="BA10554" s="77"/>
      <c r="BB10554" s="77"/>
    </row>
    <row r="10555" spans="50:54" s="79" customFormat="1" ht="0" hidden="1" customHeight="1" x14ac:dyDescent="0.2">
      <c r="AX10555" s="78"/>
      <c r="AZ10555" s="167"/>
      <c r="BA10555" s="77"/>
      <c r="BB10555" s="77"/>
    </row>
    <row r="10556" spans="50:54" s="79" customFormat="1" ht="0" hidden="1" customHeight="1" x14ac:dyDescent="0.2">
      <c r="AX10556" s="78"/>
      <c r="AZ10556" s="167"/>
      <c r="BA10556" s="77"/>
      <c r="BB10556" s="77"/>
    </row>
    <row r="10557" spans="50:54" s="79" customFormat="1" ht="0" hidden="1" customHeight="1" x14ac:dyDescent="0.2">
      <c r="AX10557" s="78"/>
      <c r="AZ10557" s="167"/>
      <c r="BA10557" s="77"/>
      <c r="BB10557" s="77"/>
    </row>
    <row r="10558" spans="50:54" s="79" customFormat="1" ht="0" hidden="1" customHeight="1" x14ac:dyDescent="0.2">
      <c r="AX10558" s="78"/>
      <c r="AZ10558" s="167"/>
      <c r="BA10558" s="77"/>
      <c r="BB10558" s="77"/>
    </row>
    <row r="10559" spans="50:54" s="79" customFormat="1" ht="0" hidden="1" customHeight="1" x14ac:dyDescent="0.2">
      <c r="AX10559" s="78"/>
      <c r="AZ10559" s="167"/>
      <c r="BA10559" s="77"/>
      <c r="BB10559" s="77"/>
    </row>
    <row r="10560" spans="50:54" s="79" customFormat="1" ht="0" hidden="1" customHeight="1" x14ac:dyDescent="0.2">
      <c r="AX10560" s="78"/>
      <c r="AZ10560" s="167"/>
      <c r="BA10560" s="77"/>
      <c r="BB10560" s="77"/>
    </row>
    <row r="10561" spans="50:54" s="79" customFormat="1" ht="0" hidden="1" customHeight="1" x14ac:dyDescent="0.2">
      <c r="AX10561" s="78"/>
      <c r="AZ10561" s="167"/>
      <c r="BA10561" s="77"/>
      <c r="BB10561" s="77"/>
    </row>
    <row r="10562" spans="50:54" s="79" customFormat="1" ht="0" hidden="1" customHeight="1" x14ac:dyDescent="0.2">
      <c r="AX10562" s="78"/>
      <c r="AZ10562" s="167"/>
      <c r="BA10562" s="77"/>
      <c r="BB10562" s="77"/>
    </row>
    <row r="10563" spans="50:54" s="79" customFormat="1" ht="0" hidden="1" customHeight="1" x14ac:dyDescent="0.2">
      <c r="AX10563" s="78"/>
      <c r="AZ10563" s="167"/>
      <c r="BA10563" s="77"/>
      <c r="BB10563" s="77"/>
    </row>
    <row r="10564" spans="50:54" s="79" customFormat="1" ht="0" hidden="1" customHeight="1" x14ac:dyDescent="0.2">
      <c r="AX10564" s="78"/>
      <c r="AZ10564" s="167"/>
      <c r="BA10564" s="77"/>
      <c r="BB10564" s="77"/>
    </row>
    <row r="10565" spans="50:54" s="79" customFormat="1" ht="0" hidden="1" customHeight="1" x14ac:dyDescent="0.2">
      <c r="AX10565" s="78"/>
      <c r="AZ10565" s="167"/>
      <c r="BA10565" s="77"/>
      <c r="BB10565" s="77"/>
    </row>
    <row r="10566" spans="50:54" s="79" customFormat="1" ht="0" hidden="1" customHeight="1" x14ac:dyDescent="0.2">
      <c r="AX10566" s="78"/>
      <c r="AZ10566" s="167"/>
      <c r="BA10566" s="77"/>
      <c r="BB10566" s="77"/>
    </row>
    <row r="10567" spans="50:54" s="79" customFormat="1" ht="0" hidden="1" customHeight="1" x14ac:dyDescent="0.2">
      <c r="AX10567" s="78"/>
      <c r="AZ10567" s="167"/>
      <c r="BA10567" s="77"/>
      <c r="BB10567" s="77"/>
    </row>
    <row r="10568" spans="50:54" s="79" customFormat="1" ht="0" hidden="1" customHeight="1" x14ac:dyDescent="0.2">
      <c r="AX10568" s="78"/>
      <c r="AZ10568" s="167"/>
      <c r="BA10568" s="77"/>
      <c r="BB10568" s="77"/>
    </row>
    <row r="10569" spans="50:54" s="79" customFormat="1" ht="0" hidden="1" customHeight="1" x14ac:dyDescent="0.2">
      <c r="AX10569" s="78"/>
      <c r="AZ10569" s="167"/>
      <c r="BA10569" s="77"/>
      <c r="BB10569" s="77"/>
    </row>
    <row r="10570" spans="50:54" s="79" customFormat="1" ht="0" hidden="1" customHeight="1" x14ac:dyDescent="0.2">
      <c r="AX10570" s="78"/>
      <c r="AZ10570" s="167"/>
      <c r="BA10570" s="77"/>
      <c r="BB10570" s="77"/>
    </row>
    <row r="10571" spans="50:54" s="79" customFormat="1" ht="0" hidden="1" customHeight="1" x14ac:dyDescent="0.2">
      <c r="AX10571" s="78"/>
      <c r="AZ10571" s="167"/>
      <c r="BA10571" s="77"/>
      <c r="BB10571" s="77"/>
    </row>
    <row r="10572" spans="50:54" s="79" customFormat="1" ht="0" hidden="1" customHeight="1" x14ac:dyDescent="0.2">
      <c r="AX10572" s="78"/>
      <c r="AZ10572" s="167"/>
      <c r="BA10572" s="77"/>
      <c r="BB10572" s="77"/>
    </row>
    <row r="10573" spans="50:54" s="79" customFormat="1" ht="0" hidden="1" customHeight="1" x14ac:dyDescent="0.2">
      <c r="AX10573" s="78"/>
      <c r="AZ10573" s="167"/>
      <c r="BA10573" s="77"/>
      <c r="BB10573" s="77"/>
    </row>
    <row r="10574" spans="50:54" s="79" customFormat="1" ht="0" hidden="1" customHeight="1" x14ac:dyDescent="0.2">
      <c r="AX10574" s="78"/>
      <c r="AZ10574" s="167"/>
      <c r="BA10574" s="77"/>
      <c r="BB10574" s="77"/>
    </row>
    <row r="10575" spans="50:54" s="79" customFormat="1" ht="0" hidden="1" customHeight="1" x14ac:dyDescent="0.2">
      <c r="AX10575" s="78"/>
      <c r="AZ10575" s="167"/>
      <c r="BA10575" s="77"/>
      <c r="BB10575" s="77"/>
    </row>
    <row r="10576" spans="50:54" s="79" customFormat="1" ht="0" hidden="1" customHeight="1" x14ac:dyDescent="0.2">
      <c r="AX10576" s="78"/>
      <c r="AZ10576" s="167"/>
      <c r="BA10576" s="77"/>
      <c r="BB10576" s="77"/>
    </row>
    <row r="10577" spans="50:54" s="79" customFormat="1" ht="0" hidden="1" customHeight="1" x14ac:dyDescent="0.2">
      <c r="AX10577" s="78"/>
      <c r="AZ10577" s="167"/>
      <c r="BA10577" s="77"/>
      <c r="BB10577" s="77"/>
    </row>
    <row r="10578" spans="50:54" s="79" customFormat="1" ht="0" hidden="1" customHeight="1" x14ac:dyDescent="0.2">
      <c r="AX10578" s="78"/>
      <c r="AZ10578" s="167"/>
      <c r="BA10578" s="77"/>
      <c r="BB10578" s="77"/>
    </row>
    <row r="10579" spans="50:54" s="79" customFormat="1" ht="0" hidden="1" customHeight="1" x14ac:dyDescent="0.2">
      <c r="AX10579" s="78"/>
      <c r="AZ10579" s="167"/>
      <c r="BA10579" s="77"/>
      <c r="BB10579" s="77"/>
    </row>
    <row r="10580" spans="50:54" s="79" customFormat="1" ht="0" hidden="1" customHeight="1" x14ac:dyDescent="0.2">
      <c r="AX10580" s="78"/>
      <c r="AZ10580" s="167"/>
      <c r="BA10580" s="77"/>
      <c r="BB10580" s="77"/>
    </row>
    <row r="10581" spans="50:54" s="79" customFormat="1" ht="0" hidden="1" customHeight="1" x14ac:dyDescent="0.2">
      <c r="AX10581" s="78"/>
      <c r="AZ10581" s="167"/>
      <c r="BA10581" s="77"/>
      <c r="BB10581" s="77"/>
    </row>
    <row r="10582" spans="50:54" s="79" customFormat="1" ht="0" hidden="1" customHeight="1" x14ac:dyDescent="0.2">
      <c r="AX10582" s="78"/>
      <c r="AZ10582" s="167"/>
      <c r="BA10582" s="77"/>
      <c r="BB10582" s="77"/>
    </row>
    <row r="10583" spans="50:54" s="79" customFormat="1" ht="0" hidden="1" customHeight="1" x14ac:dyDescent="0.2">
      <c r="AX10583" s="78"/>
      <c r="AZ10583" s="167"/>
      <c r="BA10583" s="77"/>
      <c r="BB10583" s="77"/>
    </row>
    <row r="10584" spans="50:54" s="79" customFormat="1" ht="0" hidden="1" customHeight="1" x14ac:dyDescent="0.2">
      <c r="AX10584" s="78"/>
      <c r="AZ10584" s="167"/>
      <c r="BA10584" s="77"/>
      <c r="BB10584" s="77"/>
    </row>
    <row r="10585" spans="50:54" s="79" customFormat="1" ht="0" hidden="1" customHeight="1" x14ac:dyDescent="0.2">
      <c r="AX10585" s="78"/>
      <c r="AZ10585" s="167"/>
      <c r="BA10585" s="77"/>
      <c r="BB10585" s="77"/>
    </row>
    <row r="10586" spans="50:54" s="79" customFormat="1" ht="0" hidden="1" customHeight="1" x14ac:dyDescent="0.2">
      <c r="AX10586" s="78"/>
      <c r="AZ10586" s="167"/>
      <c r="BA10586" s="77"/>
      <c r="BB10586" s="77"/>
    </row>
    <row r="10587" spans="50:54" s="79" customFormat="1" ht="0" hidden="1" customHeight="1" x14ac:dyDescent="0.2">
      <c r="AX10587" s="78"/>
      <c r="AZ10587" s="167"/>
      <c r="BA10587" s="77"/>
      <c r="BB10587" s="77"/>
    </row>
    <row r="10588" spans="50:54" s="79" customFormat="1" ht="0" hidden="1" customHeight="1" x14ac:dyDescent="0.2">
      <c r="AX10588" s="78"/>
      <c r="AZ10588" s="167"/>
      <c r="BA10588" s="77"/>
      <c r="BB10588" s="77"/>
    </row>
    <row r="10589" spans="50:54" s="79" customFormat="1" ht="0" hidden="1" customHeight="1" x14ac:dyDescent="0.2">
      <c r="AX10589" s="78"/>
      <c r="AZ10589" s="167"/>
      <c r="BA10589" s="77"/>
      <c r="BB10589" s="77"/>
    </row>
    <row r="10590" spans="50:54" s="79" customFormat="1" ht="0" hidden="1" customHeight="1" x14ac:dyDescent="0.2">
      <c r="AX10590" s="78"/>
      <c r="AZ10590" s="167"/>
      <c r="BA10590" s="77"/>
      <c r="BB10590" s="77"/>
    </row>
    <row r="10591" spans="50:54" s="79" customFormat="1" ht="0" hidden="1" customHeight="1" x14ac:dyDescent="0.2">
      <c r="AX10591" s="78"/>
      <c r="AZ10591" s="167"/>
      <c r="BA10591" s="77"/>
      <c r="BB10591" s="77"/>
    </row>
    <row r="10592" spans="50:54" s="79" customFormat="1" ht="0" hidden="1" customHeight="1" x14ac:dyDescent="0.2">
      <c r="AX10592" s="78"/>
      <c r="AZ10592" s="167"/>
      <c r="BA10592" s="77"/>
      <c r="BB10592" s="77"/>
    </row>
    <row r="10593" spans="50:54" s="79" customFormat="1" ht="0" hidden="1" customHeight="1" x14ac:dyDescent="0.2">
      <c r="AX10593" s="78"/>
      <c r="AZ10593" s="167"/>
      <c r="BA10593" s="77"/>
      <c r="BB10593" s="77"/>
    </row>
    <row r="10594" spans="50:54" s="79" customFormat="1" ht="0" hidden="1" customHeight="1" x14ac:dyDescent="0.2">
      <c r="AX10594" s="78"/>
      <c r="AZ10594" s="167"/>
      <c r="BA10594" s="77"/>
      <c r="BB10594" s="77"/>
    </row>
    <row r="10595" spans="50:54" s="79" customFormat="1" ht="0" hidden="1" customHeight="1" x14ac:dyDescent="0.2">
      <c r="AX10595" s="78"/>
      <c r="AZ10595" s="167"/>
      <c r="BA10595" s="77"/>
      <c r="BB10595" s="77"/>
    </row>
    <row r="10596" spans="50:54" s="79" customFormat="1" ht="0" hidden="1" customHeight="1" x14ac:dyDescent="0.2">
      <c r="AX10596" s="78"/>
      <c r="AZ10596" s="167"/>
      <c r="BA10596" s="77"/>
      <c r="BB10596" s="77"/>
    </row>
    <row r="10597" spans="50:54" s="79" customFormat="1" ht="0" hidden="1" customHeight="1" x14ac:dyDescent="0.2">
      <c r="AX10597" s="78"/>
      <c r="AZ10597" s="167"/>
      <c r="BA10597" s="77"/>
      <c r="BB10597" s="77"/>
    </row>
    <row r="10598" spans="50:54" s="79" customFormat="1" ht="0" hidden="1" customHeight="1" x14ac:dyDescent="0.2">
      <c r="AX10598" s="78"/>
      <c r="AZ10598" s="167"/>
      <c r="BA10598" s="77"/>
      <c r="BB10598" s="77"/>
    </row>
    <row r="10599" spans="50:54" s="79" customFormat="1" ht="0" hidden="1" customHeight="1" x14ac:dyDescent="0.2">
      <c r="AX10599" s="78"/>
      <c r="AZ10599" s="167"/>
      <c r="BA10599" s="77"/>
      <c r="BB10599" s="77"/>
    </row>
    <row r="10600" spans="50:54" s="79" customFormat="1" ht="0" hidden="1" customHeight="1" x14ac:dyDescent="0.2">
      <c r="AX10600" s="78"/>
      <c r="AZ10600" s="167"/>
      <c r="BA10600" s="77"/>
      <c r="BB10600" s="77"/>
    </row>
    <row r="10601" spans="50:54" s="79" customFormat="1" ht="0" hidden="1" customHeight="1" x14ac:dyDescent="0.2">
      <c r="AX10601" s="78"/>
      <c r="AZ10601" s="167"/>
      <c r="BA10601" s="77"/>
      <c r="BB10601" s="77"/>
    </row>
    <row r="10602" spans="50:54" s="79" customFormat="1" ht="0" hidden="1" customHeight="1" x14ac:dyDescent="0.2">
      <c r="AX10602" s="78"/>
      <c r="AZ10602" s="167"/>
      <c r="BA10602" s="77"/>
      <c r="BB10602" s="77"/>
    </row>
    <row r="10603" spans="50:54" s="79" customFormat="1" ht="0" hidden="1" customHeight="1" x14ac:dyDescent="0.2">
      <c r="AX10603" s="78"/>
      <c r="AZ10603" s="167"/>
      <c r="BA10603" s="77"/>
      <c r="BB10603" s="77"/>
    </row>
    <row r="10604" spans="50:54" s="79" customFormat="1" ht="0" hidden="1" customHeight="1" x14ac:dyDescent="0.2">
      <c r="AX10604" s="78"/>
      <c r="AZ10604" s="167"/>
      <c r="BA10604" s="77"/>
      <c r="BB10604" s="77"/>
    </row>
    <row r="10605" spans="50:54" s="79" customFormat="1" ht="0" hidden="1" customHeight="1" x14ac:dyDescent="0.2">
      <c r="AX10605" s="78"/>
      <c r="AZ10605" s="167"/>
      <c r="BA10605" s="77"/>
      <c r="BB10605" s="77"/>
    </row>
    <row r="10606" spans="50:54" s="79" customFormat="1" ht="0" hidden="1" customHeight="1" x14ac:dyDescent="0.2">
      <c r="AX10606" s="78"/>
      <c r="AZ10606" s="167"/>
      <c r="BA10606" s="77"/>
      <c r="BB10606" s="77"/>
    </row>
    <row r="10607" spans="50:54" s="79" customFormat="1" ht="0" hidden="1" customHeight="1" x14ac:dyDescent="0.2">
      <c r="AX10607" s="78"/>
      <c r="AZ10607" s="167"/>
      <c r="BA10607" s="77"/>
      <c r="BB10607" s="77"/>
    </row>
    <row r="10608" spans="50:54" s="79" customFormat="1" ht="0" hidden="1" customHeight="1" x14ac:dyDescent="0.2">
      <c r="AX10608" s="78"/>
      <c r="AZ10608" s="167"/>
      <c r="BA10608" s="77"/>
      <c r="BB10608" s="77"/>
    </row>
    <row r="10609" spans="50:54" s="79" customFormat="1" ht="0" hidden="1" customHeight="1" x14ac:dyDescent="0.2">
      <c r="AX10609" s="78"/>
      <c r="AZ10609" s="167"/>
      <c r="BA10609" s="77"/>
      <c r="BB10609" s="77"/>
    </row>
    <row r="10610" spans="50:54" s="79" customFormat="1" ht="0" hidden="1" customHeight="1" x14ac:dyDescent="0.2">
      <c r="AX10610" s="78"/>
      <c r="AZ10610" s="167"/>
      <c r="BA10610" s="77"/>
      <c r="BB10610" s="77"/>
    </row>
    <row r="10611" spans="50:54" s="79" customFormat="1" ht="0" hidden="1" customHeight="1" x14ac:dyDescent="0.2">
      <c r="AX10611" s="78"/>
      <c r="AZ10611" s="167"/>
      <c r="BA10611" s="77"/>
      <c r="BB10611" s="77"/>
    </row>
    <row r="10612" spans="50:54" s="79" customFormat="1" ht="0" hidden="1" customHeight="1" x14ac:dyDescent="0.2">
      <c r="AX10612" s="78"/>
      <c r="AZ10612" s="167"/>
      <c r="BA10612" s="77"/>
      <c r="BB10612" s="77"/>
    </row>
    <row r="10613" spans="50:54" s="79" customFormat="1" ht="0" hidden="1" customHeight="1" x14ac:dyDescent="0.2">
      <c r="AX10613" s="78"/>
      <c r="AZ10613" s="167"/>
      <c r="BA10613" s="77"/>
      <c r="BB10613" s="77"/>
    </row>
    <row r="10614" spans="50:54" s="79" customFormat="1" ht="0" hidden="1" customHeight="1" x14ac:dyDescent="0.2">
      <c r="AX10614" s="78"/>
      <c r="AZ10614" s="167"/>
      <c r="BA10614" s="77"/>
      <c r="BB10614" s="77"/>
    </row>
    <row r="10615" spans="50:54" s="79" customFormat="1" ht="0" hidden="1" customHeight="1" x14ac:dyDescent="0.2">
      <c r="AX10615" s="78"/>
      <c r="AZ10615" s="167"/>
      <c r="BA10615" s="77"/>
      <c r="BB10615" s="77"/>
    </row>
    <row r="10616" spans="50:54" s="79" customFormat="1" ht="0" hidden="1" customHeight="1" x14ac:dyDescent="0.2">
      <c r="AX10616" s="78"/>
      <c r="AZ10616" s="167"/>
      <c r="BA10616" s="77"/>
      <c r="BB10616" s="77"/>
    </row>
    <row r="10617" spans="50:54" s="79" customFormat="1" ht="0" hidden="1" customHeight="1" x14ac:dyDescent="0.2">
      <c r="AX10617" s="78"/>
      <c r="AZ10617" s="167"/>
      <c r="BA10617" s="77"/>
      <c r="BB10617" s="77"/>
    </row>
    <row r="10618" spans="50:54" s="79" customFormat="1" ht="0" hidden="1" customHeight="1" x14ac:dyDescent="0.2">
      <c r="AX10618" s="78"/>
      <c r="AZ10618" s="167"/>
      <c r="BA10618" s="77"/>
      <c r="BB10618" s="77"/>
    </row>
    <row r="10619" spans="50:54" s="79" customFormat="1" ht="0" hidden="1" customHeight="1" x14ac:dyDescent="0.2">
      <c r="AX10619" s="78"/>
      <c r="AZ10619" s="167"/>
      <c r="BA10619" s="77"/>
      <c r="BB10619" s="77"/>
    </row>
    <row r="10620" spans="50:54" s="79" customFormat="1" ht="0" hidden="1" customHeight="1" x14ac:dyDescent="0.2">
      <c r="AX10620" s="78"/>
      <c r="AZ10620" s="167"/>
      <c r="BA10620" s="77"/>
      <c r="BB10620" s="77"/>
    </row>
    <row r="10621" spans="50:54" s="79" customFormat="1" ht="0" hidden="1" customHeight="1" x14ac:dyDescent="0.2">
      <c r="AX10621" s="78"/>
      <c r="AZ10621" s="167"/>
      <c r="BA10621" s="77"/>
      <c r="BB10621" s="77"/>
    </row>
    <row r="10622" spans="50:54" s="79" customFormat="1" ht="0" hidden="1" customHeight="1" x14ac:dyDescent="0.2">
      <c r="AX10622" s="78"/>
      <c r="AZ10622" s="167"/>
      <c r="BA10622" s="77"/>
      <c r="BB10622" s="77"/>
    </row>
    <row r="10623" spans="50:54" s="79" customFormat="1" ht="0" hidden="1" customHeight="1" x14ac:dyDescent="0.2">
      <c r="AX10623" s="78"/>
      <c r="AZ10623" s="167"/>
      <c r="BA10623" s="77"/>
      <c r="BB10623" s="77"/>
    </row>
    <row r="10624" spans="50:54" s="79" customFormat="1" ht="0" hidden="1" customHeight="1" x14ac:dyDescent="0.2">
      <c r="AX10624" s="78"/>
      <c r="AZ10624" s="167"/>
      <c r="BA10624" s="77"/>
      <c r="BB10624" s="77"/>
    </row>
    <row r="10625" spans="50:54" s="79" customFormat="1" ht="0" hidden="1" customHeight="1" x14ac:dyDescent="0.2">
      <c r="AX10625" s="78"/>
      <c r="AZ10625" s="167"/>
      <c r="BA10625" s="77"/>
      <c r="BB10625" s="77"/>
    </row>
    <row r="10626" spans="50:54" s="79" customFormat="1" ht="0" hidden="1" customHeight="1" x14ac:dyDescent="0.2">
      <c r="AX10626" s="78"/>
      <c r="AZ10626" s="167"/>
      <c r="BA10626" s="77"/>
      <c r="BB10626" s="77"/>
    </row>
    <row r="10627" spans="50:54" s="79" customFormat="1" ht="0" hidden="1" customHeight="1" x14ac:dyDescent="0.2">
      <c r="AX10627" s="78"/>
      <c r="AZ10627" s="167"/>
      <c r="BA10627" s="77"/>
      <c r="BB10627" s="77"/>
    </row>
    <row r="10628" spans="50:54" s="79" customFormat="1" ht="0" hidden="1" customHeight="1" x14ac:dyDescent="0.2">
      <c r="AX10628" s="78"/>
      <c r="AZ10628" s="167"/>
      <c r="BA10628" s="77"/>
      <c r="BB10628" s="77"/>
    </row>
    <row r="10629" spans="50:54" s="79" customFormat="1" ht="0" hidden="1" customHeight="1" x14ac:dyDescent="0.2">
      <c r="AX10629" s="78"/>
      <c r="AZ10629" s="167"/>
      <c r="BA10629" s="77"/>
      <c r="BB10629" s="77"/>
    </row>
    <row r="10630" spans="50:54" s="79" customFormat="1" ht="0" hidden="1" customHeight="1" x14ac:dyDescent="0.2">
      <c r="AX10630" s="78"/>
      <c r="AZ10630" s="167"/>
      <c r="BA10630" s="77"/>
      <c r="BB10630" s="77"/>
    </row>
    <row r="10631" spans="50:54" s="79" customFormat="1" ht="0" hidden="1" customHeight="1" x14ac:dyDescent="0.2">
      <c r="AX10631" s="78"/>
      <c r="AZ10631" s="167"/>
      <c r="BA10631" s="77"/>
      <c r="BB10631" s="77"/>
    </row>
    <row r="10632" spans="50:54" s="79" customFormat="1" ht="0" hidden="1" customHeight="1" x14ac:dyDescent="0.2">
      <c r="AX10632" s="78"/>
      <c r="AZ10632" s="167"/>
      <c r="BA10632" s="77"/>
      <c r="BB10632" s="77"/>
    </row>
    <row r="10633" spans="50:54" s="79" customFormat="1" ht="0" hidden="1" customHeight="1" x14ac:dyDescent="0.2">
      <c r="AX10633" s="78"/>
      <c r="AZ10633" s="167"/>
      <c r="BA10633" s="77"/>
      <c r="BB10633" s="77"/>
    </row>
    <row r="10634" spans="50:54" s="79" customFormat="1" ht="0" hidden="1" customHeight="1" x14ac:dyDescent="0.2">
      <c r="AX10634" s="78"/>
      <c r="AZ10634" s="167"/>
      <c r="BA10634" s="77"/>
      <c r="BB10634" s="77"/>
    </row>
    <row r="10635" spans="50:54" s="79" customFormat="1" ht="0" hidden="1" customHeight="1" x14ac:dyDescent="0.2">
      <c r="AX10635" s="78"/>
      <c r="AZ10635" s="167"/>
      <c r="BA10635" s="77"/>
      <c r="BB10635" s="77"/>
    </row>
    <row r="10636" spans="50:54" s="79" customFormat="1" ht="0" hidden="1" customHeight="1" x14ac:dyDescent="0.2">
      <c r="AX10636" s="78"/>
      <c r="AZ10636" s="167"/>
      <c r="BA10636" s="77"/>
      <c r="BB10636" s="77"/>
    </row>
    <row r="10637" spans="50:54" s="79" customFormat="1" ht="0" hidden="1" customHeight="1" x14ac:dyDescent="0.2">
      <c r="AX10637" s="78"/>
      <c r="AZ10637" s="167"/>
      <c r="BA10637" s="77"/>
      <c r="BB10637" s="77"/>
    </row>
    <row r="10638" spans="50:54" s="79" customFormat="1" ht="0" hidden="1" customHeight="1" x14ac:dyDescent="0.2">
      <c r="AX10638" s="78"/>
      <c r="AZ10638" s="167"/>
      <c r="BA10638" s="77"/>
      <c r="BB10638" s="77"/>
    </row>
    <row r="10639" spans="50:54" s="79" customFormat="1" ht="0" hidden="1" customHeight="1" x14ac:dyDescent="0.2">
      <c r="AX10639" s="78"/>
      <c r="AZ10639" s="167"/>
      <c r="BA10639" s="77"/>
      <c r="BB10639" s="77"/>
    </row>
    <row r="10640" spans="50:54" s="79" customFormat="1" ht="0" hidden="1" customHeight="1" x14ac:dyDescent="0.2">
      <c r="AX10640" s="78"/>
      <c r="AZ10640" s="167"/>
      <c r="BA10640" s="77"/>
      <c r="BB10640" s="77"/>
    </row>
    <row r="10641" spans="50:54" s="79" customFormat="1" ht="0" hidden="1" customHeight="1" x14ac:dyDescent="0.2">
      <c r="AX10641" s="78"/>
      <c r="AZ10641" s="167"/>
      <c r="BA10641" s="77"/>
      <c r="BB10641" s="77"/>
    </row>
    <row r="10642" spans="50:54" s="79" customFormat="1" ht="0" hidden="1" customHeight="1" x14ac:dyDescent="0.2">
      <c r="AX10642" s="78"/>
      <c r="AZ10642" s="167"/>
      <c r="BA10642" s="77"/>
      <c r="BB10642" s="77"/>
    </row>
    <row r="10643" spans="50:54" s="79" customFormat="1" ht="0" hidden="1" customHeight="1" x14ac:dyDescent="0.2">
      <c r="AX10643" s="78"/>
      <c r="AZ10643" s="167"/>
      <c r="BA10643" s="77"/>
      <c r="BB10643" s="77"/>
    </row>
    <row r="10644" spans="50:54" s="79" customFormat="1" ht="0" hidden="1" customHeight="1" x14ac:dyDescent="0.2">
      <c r="AX10644" s="78"/>
      <c r="AZ10644" s="167"/>
      <c r="BA10644" s="77"/>
      <c r="BB10644" s="77"/>
    </row>
    <row r="10645" spans="50:54" s="79" customFormat="1" ht="0" hidden="1" customHeight="1" x14ac:dyDescent="0.2">
      <c r="AX10645" s="78"/>
      <c r="AZ10645" s="167"/>
      <c r="BA10645" s="77"/>
      <c r="BB10645" s="77"/>
    </row>
    <row r="10646" spans="50:54" s="79" customFormat="1" ht="0" hidden="1" customHeight="1" x14ac:dyDescent="0.2">
      <c r="AX10646" s="78"/>
      <c r="AZ10646" s="167"/>
      <c r="BA10646" s="77"/>
      <c r="BB10646" s="77"/>
    </row>
    <row r="10647" spans="50:54" s="79" customFormat="1" ht="0" hidden="1" customHeight="1" x14ac:dyDescent="0.2">
      <c r="AX10647" s="78"/>
      <c r="AZ10647" s="167"/>
      <c r="BA10647" s="77"/>
      <c r="BB10647" s="77"/>
    </row>
    <row r="10648" spans="50:54" s="79" customFormat="1" ht="0" hidden="1" customHeight="1" x14ac:dyDescent="0.2">
      <c r="AX10648" s="78"/>
      <c r="AZ10648" s="167"/>
      <c r="BA10648" s="77"/>
      <c r="BB10648" s="77"/>
    </row>
    <row r="10649" spans="50:54" s="79" customFormat="1" ht="0" hidden="1" customHeight="1" x14ac:dyDescent="0.2">
      <c r="AX10649" s="78"/>
      <c r="AZ10649" s="167"/>
      <c r="BA10649" s="77"/>
      <c r="BB10649" s="77"/>
    </row>
    <row r="10650" spans="50:54" s="79" customFormat="1" ht="0" hidden="1" customHeight="1" x14ac:dyDescent="0.2">
      <c r="AX10650" s="78"/>
      <c r="AZ10650" s="167"/>
      <c r="BA10650" s="77"/>
      <c r="BB10650" s="77"/>
    </row>
    <row r="10651" spans="50:54" s="79" customFormat="1" ht="0" hidden="1" customHeight="1" x14ac:dyDescent="0.2">
      <c r="AX10651" s="78"/>
      <c r="AZ10651" s="167"/>
      <c r="BA10651" s="77"/>
      <c r="BB10651" s="77"/>
    </row>
    <row r="10652" spans="50:54" s="79" customFormat="1" ht="0" hidden="1" customHeight="1" x14ac:dyDescent="0.2">
      <c r="AX10652" s="78"/>
      <c r="AZ10652" s="167"/>
      <c r="BA10652" s="77"/>
      <c r="BB10652" s="77"/>
    </row>
    <row r="10653" spans="50:54" s="79" customFormat="1" ht="0" hidden="1" customHeight="1" x14ac:dyDescent="0.2">
      <c r="AX10653" s="78"/>
      <c r="AZ10653" s="167"/>
      <c r="BA10653" s="77"/>
      <c r="BB10653" s="77"/>
    </row>
    <row r="10654" spans="50:54" s="79" customFormat="1" ht="0" hidden="1" customHeight="1" x14ac:dyDescent="0.2">
      <c r="AX10654" s="78"/>
      <c r="AZ10654" s="167"/>
      <c r="BA10654" s="77"/>
      <c r="BB10654" s="77"/>
    </row>
    <row r="10655" spans="50:54" s="79" customFormat="1" ht="0" hidden="1" customHeight="1" x14ac:dyDescent="0.2">
      <c r="AX10655" s="78"/>
      <c r="AZ10655" s="167"/>
      <c r="BA10655" s="77"/>
      <c r="BB10655" s="77"/>
    </row>
    <row r="10656" spans="50:54" s="79" customFormat="1" ht="0" hidden="1" customHeight="1" x14ac:dyDescent="0.2">
      <c r="AX10656" s="78"/>
      <c r="AZ10656" s="167"/>
      <c r="BA10656" s="77"/>
      <c r="BB10656" s="77"/>
    </row>
    <row r="10657" spans="50:54" s="79" customFormat="1" ht="0" hidden="1" customHeight="1" x14ac:dyDescent="0.2">
      <c r="AX10657" s="78"/>
      <c r="AZ10657" s="167"/>
      <c r="BA10657" s="77"/>
      <c r="BB10657" s="77"/>
    </row>
    <row r="10658" spans="50:54" s="79" customFormat="1" ht="0" hidden="1" customHeight="1" x14ac:dyDescent="0.2">
      <c r="AX10658" s="78"/>
      <c r="AZ10658" s="167"/>
      <c r="BA10658" s="77"/>
      <c r="BB10658" s="77"/>
    </row>
    <row r="10659" spans="50:54" s="79" customFormat="1" ht="0" hidden="1" customHeight="1" x14ac:dyDescent="0.2">
      <c r="AX10659" s="78"/>
      <c r="AZ10659" s="167"/>
      <c r="BA10659" s="77"/>
      <c r="BB10659" s="77"/>
    </row>
    <row r="10660" spans="50:54" s="79" customFormat="1" ht="0" hidden="1" customHeight="1" x14ac:dyDescent="0.2">
      <c r="AX10660" s="78"/>
      <c r="AZ10660" s="167"/>
      <c r="BA10660" s="77"/>
      <c r="BB10660" s="77"/>
    </row>
    <row r="10661" spans="50:54" s="79" customFormat="1" ht="0" hidden="1" customHeight="1" x14ac:dyDescent="0.2">
      <c r="AX10661" s="78"/>
      <c r="AZ10661" s="167"/>
      <c r="BA10661" s="77"/>
      <c r="BB10661" s="77"/>
    </row>
    <row r="10662" spans="50:54" s="79" customFormat="1" ht="0" hidden="1" customHeight="1" x14ac:dyDescent="0.2">
      <c r="AX10662" s="78"/>
      <c r="AZ10662" s="167"/>
      <c r="BA10662" s="77"/>
      <c r="BB10662" s="77"/>
    </row>
    <row r="10663" spans="50:54" s="79" customFormat="1" ht="0" hidden="1" customHeight="1" x14ac:dyDescent="0.2">
      <c r="AX10663" s="78"/>
      <c r="AZ10663" s="167"/>
      <c r="BA10663" s="77"/>
      <c r="BB10663" s="77"/>
    </row>
    <row r="10664" spans="50:54" s="79" customFormat="1" ht="0" hidden="1" customHeight="1" x14ac:dyDescent="0.2">
      <c r="AX10664" s="78"/>
      <c r="AZ10664" s="167"/>
      <c r="BA10664" s="77"/>
      <c r="BB10664" s="77"/>
    </row>
    <row r="10665" spans="50:54" s="79" customFormat="1" ht="0" hidden="1" customHeight="1" x14ac:dyDescent="0.2">
      <c r="AX10665" s="78"/>
      <c r="AZ10665" s="167"/>
      <c r="BA10665" s="77"/>
      <c r="BB10665" s="77"/>
    </row>
    <row r="10666" spans="50:54" s="79" customFormat="1" ht="0" hidden="1" customHeight="1" x14ac:dyDescent="0.2">
      <c r="AX10666" s="78"/>
      <c r="AZ10666" s="167"/>
      <c r="BA10666" s="77"/>
      <c r="BB10666" s="77"/>
    </row>
    <row r="10667" spans="50:54" s="79" customFormat="1" ht="0" hidden="1" customHeight="1" x14ac:dyDescent="0.2">
      <c r="AX10667" s="78"/>
      <c r="AZ10667" s="167"/>
      <c r="BA10667" s="77"/>
      <c r="BB10667" s="77"/>
    </row>
    <row r="10668" spans="50:54" s="79" customFormat="1" ht="0" hidden="1" customHeight="1" x14ac:dyDescent="0.2">
      <c r="AX10668" s="78"/>
      <c r="AZ10668" s="167"/>
      <c r="BA10668" s="77"/>
      <c r="BB10668" s="77"/>
    </row>
    <row r="10669" spans="50:54" s="79" customFormat="1" ht="0" hidden="1" customHeight="1" x14ac:dyDescent="0.2">
      <c r="AX10669" s="78"/>
      <c r="AZ10669" s="167"/>
      <c r="BA10669" s="77"/>
      <c r="BB10669" s="77"/>
    </row>
    <row r="10670" spans="50:54" s="79" customFormat="1" ht="0" hidden="1" customHeight="1" x14ac:dyDescent="0.2">
      <c r="AX10670" s="78"/>
      <c r="AZ10670" s="167"/>
      <c r="BA10670" s="77"/>
      <c r="BB10670" s="77"/>
    </row>
    <row r="10671" spans="50:54" s="79" customFormat="1" ht="0" hidden="1" customHeight="1" x14ac:dyDescent="0.2">
      <c r="AX10671" s="78"/>
      <c r="AZ10671" s="167"/>
      <c r="BA10671" s="77"/>
      <c r="BB10671" s="77"/>
    </row>
    <row r="10672" spans="50:54" s="79" customFormat="1" ht="0" hidden="1" customHeight="1" x14ac:dyDescent="0.2">
      <c r="AX10672" s="78"/>
      <c r="AZ10672" s="167"/>
      <c r="BA10672" s="77"/>
      <c r="BB10672" s="77"/>
    </row>
    <row r="10673" spans="50:54" s="79" customFormat="1" ht="0" hidden="1" customHeight="1" x14ac:dyDescent="0.2">
      <c r="AX10673" s="78"/>
      <c r="AZ10673" s="167"/>
      <c r="BA10673" s="77"/>
      <c r="BB10673" s="77"/>
    </row>
    <row r="10674" spans="50:54" s="79" customFormat="1" ht="0" hidden="1" customHeight="1" x14ac:dyDescent="0.2">
      <c r="AX10674" s="78"/>
      <c r="AZ10674" s="167"/>
      <c r="BA10674" s="77"/>
      <c r="BB10674" s="77"/>
    </row>
    <row r="10675" spans="50:54" s="79" customFormat="1" ht="0" hidden="1" customHeight="1" x14ac:dyDescent="0.2">
      <c r="AX10675" s="78"/>
      <c r="AZ10675" s="167"/>
      <c r="BA10675" s="77"/>
      <c r="BB10675" s="77"/>
    </row>
    <row r="10676" spans="50:54" s="79" customFormat="1" ht="0" hidden="1" customHeight="1" x14ac:dyDescent="0.2">
      <c r="AX10676" s="78"/>
      <c r="AZ10676" s="167"/>
      <c r="BA10676" s="77"/>
      <c r="BB10676" s="77"/>
    </row>
    <row r="10677" spans="50:54" s="79" customFormat="1" ht="0" hidden="1" customHeight="1" x14ac:dyDescent="0.2">
      <c r="AX10677" s="78"/>
      <c r="AZ10677" s="167"/>
      <c r="BA10677" s="77"/>
      <c r="BB10677" s="77"/>
    </row>
    <row r="10678" spans="50:54" s="79" customFormat="1" ht="0" hidden="1" customHeight="1" x14ac:dyDescent="0.2">
      <c r="AX10678" s="78"/>
      <c r="AZ10678" s="167"/>
      <c r="BA10678" s="77"/>
      <c r="BB10678" s="77"/>
    </row>
    <row r="10679" spans="50:54" s="79" customFormat="1" ht="0" hidden="1" customHeight="1" x14ac:dyDescent="0.2">
      <c r="AX10679" s="78"/>
      <c r="AZ10679" s="167"/>
      <c r="BA10679" s="77"/>
      <c r="BB10679" s="77"/>
    </row>
    <row r="10680" spans="50:54" s="79" customFormat="1" ht="0" hidden="1" customHeight="1" x14ac:dyDescent="0.2">
      <c r="AX10680" s="78"/>
      <c r="AZ10680" s="167"/>
      <c r="BA10680" s="77"/>
      <c r="BB10680" s="77"/>
    </row>
    <row r="10681" spans="50:54" s="79" customFormat="1" ht="0" hidden="1" customHeight="1" x14ac:dyDescent="0.2">
      <c r="AX10681" s="78"/>
      <c r="AZ10681" s="167"/>
      <c r="BA10681" s="77"/>
      <c r="BB10681" s="77"/>
    </row>
    <row r="10682" spans="50:54" s="79" customFormat="1" ht="0" hidden="1" customHeight="1" x14ac:dyDescent="0.2">
      <c r="AX10682" s="78"/>
      <c r="AZ10682" s="167"/>
      <c r="BA10682" s="77"/>
      <c r="BB10682" s="77"/>
    </row>
    <row r="10683" spans="50:54" s="79" customFormat="1" ht="0" hidden="1" customHeight="1" x14ac:dyDescent="0.2">
      <c r="AX10683" s="78"/>
      <c r="AZ10683" s="167"/>
      <c r="BA10683" s="77"/>
      <c r="BB10683" s="77"/>
    </row>
    <row r="10684" spans="50:54" s="79" customFormat="1" ht="0" hidden="1" customHeight="1" x14ac:dyDescent="0.2">
      <c r="AX10684" s="78"/>
      <c r="AZ10684" s="167"/>
      <c r="BA10684" s="77"/>
      <c r="BB10684" s="77"/>
    </row>
    <row r="10685" spans="50:54" s="79" customFormat="1" ht="0" hidden="1" customHeight="1" x14ac:dyDescent="0.2">
      <c r="AX10685" s="78"/>
      <c r="AZ10685" s="167"/>
      <c r="BA10685" s="77"/>
      <c r="BB10685" s="77"/>
    </row>
    <row r="10686" spans="50:54" s="79" customFormat="1" ht="0" hidden="1" customHeight="1" x14ac:dyDescent="0.2">
      <c r="AX10686" s="78"/>
      <c r="AZ10686" s="167"/>
      <c r="BA10686" s="77"/>
      <c r="BB10686" s="77"/>
    </row>
    <row r="10687" spans="50:54" s="79" customFormat="1" ht="0" hidden="1" customHeight="1" x14ac:dyDescent="0.2">
      <c r="AX10687" s="78"/>
      <c r="AZ10687" s="167"/>
      <c r="BA10687" s="77"/>
      <c r="BB10687" s="77"/>
    </row>
    <row r="10688" spans="50:54" s="79" customFormat="1" ht="0" hidden="1" customHeight="1" x14ac:dyDescent="0.2">
      <c r="AX10688" s="78"/>
      <c r="AZ10688" s="167"/>
      <c r="BA10688" s="77"/>
      <c r="BB10688" s="77"/>
    </row>
    <row r="10689" spans="50:54" s="79" customFormat="1" ht="0" hidden="1" customHeight="1" x14ac:dyDescent="0.2">
      <c r="AX10689" s="78"/>
      <c r="AZ10689" s="167"/>
      <c r="BA10689" s="77"/>
      <c r="BB10689" s="77"/>
    </row>
    <row r="10690" spans="50:54" s="79" customFormat="1" ht="0" hidden="1" customHeight="1" x14ac:dyDescent="0.2">
      <c r="AX10690" s="78"/>
      <c r="AZ10690" s="167"/>
      <c r="BA10690" s="77"/>
      <c r="BB10690" s="77"/>
    </row>
    <row r="10691" spans="50:54" s="79" customFormat="1" ht="0" hidden="1" customHeight="1" x14ac:dyDescent="0.2">
      <c r="AX10691" s="78"/>
      <c r="AZ10691" s="167"/>
      <c r="BA10691" s="77"/>
      <c r="BB10691" s="77"/>
    </row>
    <row r="10692" spans="50:54" s="79" customFormat="1" ht="0" hidden="1" customHeight="1" x14ac:dyDescent="0.2">
      <c r="AX10692" s="78"/>
      <c r="AZ10692" s="167"/>
      <c r="BA10692" s="77"/>
      <c r="BB10692" s="77"/>
    </row>
    <row r="10693" spans="50:54" s="79" customFormat="1" ht="0" hidden="1" customHeight="1" x14ac:dyDescent="0.2">
      <c r="AX10693" s="78"/>
      <c r="AZ10693" s="167"/>
      <c r="BA10693" s="77"/>
      <c r="BB10693" s="77"/>
    </row>
    <row r="10694" spans="50:54" s="79" customFormat="1" ht="0" hidden="1" customHeight="1" x14ac:dyDescent="0.2">
      <c r="AX10694" s="78"/>
      <c r="AZ10694" s="167"/>
      <c r="BA10694" s="77"/>
      <c r="BB10694" s="77"/>
    </row>
    <row r="10695" spans="50:54" s="79" customFormat="1" ht="0" hidden="1" customHeight="1" x14ac:dyDescent="0.2">
      <c r="AX10695" s="78"/>
      <c r="AZ10695" s="167"/>
      <c r="BA10695" s="77"/>
      <c r="BB10695" s="77"/>
    </row>
    <row r="10696" spans="50:54" s="79" customFormat="1" ht="0" hidden="1" customHeight="1" x14ac:dyDescent="0.2">
      <c r="AX10696" s="78"/>
      <c r="AZ10696" s="167"/>
      <c r="BA10696" s="77"/>
      <c r="BB10696" s="77"/>
    </row>
    <row r="10697" spans="50:54" s="79" customFormat="1" ht="0" hidden="1" customHeight="1" x14ac:dyDescent="0.2">
      <c r="AX10697" s="78"/>
      <c r="AZ10697" s="167"/>
      <c r="BA10697" s="77"/>
      <c r="BB10697" s="77"/>
    </row>
    <row r="10698" spans="50:54" s="79" customFormat="1" ht="0" hidden="1" customHeight="1" x14ac:dyDescent="0.2">
      <c r="AX10698" s="78"/>
      <c r="AZ10698" s="167"/>
      <c r="BA10698" s="77"/>
      <c r="BB10698" s="77"/>
    </row>
    <row r="10699" spans="50:54" s="79" customFormat="1" ht="0" hidden="1" customHeight="1" x14ac:dyDescent="0.2">
      <c r="AX10699" s="78"/>
      <c r="AZ10699" s="167"/>
      <c r="BA10699" s="77"/>
      <c r="BB10699" s="77"/>
    </row>
    <row r="10700" spans="50:54" s="79" customFormat="1" ht="0" hidden="1" customHeight="1" x14ac:dyDescent="0.2">
      <c r="AX10700" s="78"/>
      <c r="AZ10700" s="167"/>
      <c r="BA10700" s="77"/>
      <c r="BB10700" s="77"/>
    </row>
    <row r="10701" spans="50:54" s="79" customFormat="1" ht="0" hidden="1" customHeight="1" x14ac:dyDescent="0.2">
      <c r="AX10701" s="78"/>
      <c r="AZ10701" s="167"/>
      <c r="BA10701" s="77"/>
      <c r="BB10701" s="77"/>
    </row>
    <row r="10702" spans="50:54" s="79" customFormat="1" ht="0" hidden="1" customHeight="1" x14ac:dyDescent="0.2">
      <c r="AX10702" s="78"/>
      <c r="AZ10702" s="167"/>
      <c r="BA10702" s="77"/>
      <c r="BB10702" s="77"/>
    </row>
    <row r="10703" spans="50:54" s="79" customFormat="1" ht="0" hidden="1" customHeight="1" x14ac:dyDescent="0.2">
      <c r="AX10703" s="78"/>
      <c r="AZ10703" s="167"/>
      <c r="BA10703" s="77"/>
      <c r="BB10703" s="77"/>
    </row>
    <row r="10704" spans="50:54" s="79" customFormat="1" ht="0" hidden="1" customHeight="1" x14ac:dyDescent="0.2">
      <c r="AX10704" s="78"/>
      <c r="AZ10704" s="167"/>
      <c r="BA10704" s="77"/>
      <c r="BB10704" s="77"/>
    </row>
    <row r="10705" spans="50:54" s="79" customFormat="1" ht="0" hidden="1" customHeight="1" x14ac:dyDescent="0.2">
      <c r="AX10705" s="78"/>
      <c r="AZ10705" s="167"/>
      <c r="BA10705" s="77"/>
      <c r="BB10705" s="77"/>
    </row>
    <row r="10706" spans="50:54" s="79" customFormat="1" ht="0" hidden="1" customHeight="1" x14ac:dyDescent="0.2">
      <c r="AX10706" s="78"/>
      <c r="AZ10706" s="167"/>
      <c r="BA10706" s="77"/>
      <c r="BB10706" s="77"/>
    </row>
    <row r="10707" spans="50:54" s="79" customFormat="1" ht="0" hidden="1" customHeight="1" x14ac:dyDescent="0.2">
      <c r="AX10707" s="78"/>
      <c r="AZ10707" s="167"/>
      <c r="BA10707" s="77"/>
      <c r="BB10707" s="77"/>
    </row>
    <row r="10708" spans="50:54" s="79" customFormat="1" ht="0" hidden="1" customHeight="1" x14ac:dyDescent="0.2">
      <c r="AX10708" s="78"/>
      <c r="AZ10708" s="167"/>
      <c r="BA10708" s="77"/>
      <c r="BB10708" s="77"/>
    </row>
    <row r="10709" spans="50:54" s="79" customFormat="1" ht="0" hidden="1" customHeight="1" x14ac:dyDescent="0.2">
      <c r="AX10709" s="78"/>
      <c r="AZ10709" s="167"/>
      <c r="BA10709" s="77"/>
      <c r="BB10709" s="77"/>
    </row>
    <row r="10710" spans="50:54" s="79" customFormat="1" ht="0" hidden="1" customHeight="1" x14ac:dyDescent="0.2">
      <c r="AX10710" s="78"/>
      <c r="AZ10710" s="167"/>
      <c r="BA10710" s="77"/>
      <c r="BB10710" s="77"/>
    </row>
    <row r="10711" spans="50:54" s="79" customFormat="1" ht="0" hidden="1" customHeight="1" x14ac:dyDescent="0.2">
      <c r="AX10711" s="78"/>
      <c r="AZ10711" s="167"/>
      <c r="BA10711" s="77"/>
      <c r="BB10711" s="77"/>
    </row>
    <row r="10712" spans="50:54" s="79" customFormat="1" ht="0" hidden="1" customHeight="1" x14ac:dyDescent="0.2">
      <c r="AX10712" s="78"/>
      <c r="AZ10712" s="167"/>
      <c r="BA10712" s="77"/>
      <c r="BB10712" s="77"/>
    </row>
    <row r="10713" spans="50:54" s="79" customFormat="1" ht="0" hidden="1" customHeight="1" x14ac:dyDescent="0.2">
      <c r="AX10713" s="78"/>
      <c r="AZ10713" s="167"/>
      <c r="BA10713" s="77"/>
      <c r="BB10713" s="77"/>
    </row>
    <row r="10714" spans="50:54" s="79" customFormat="1" ht="0" hidden="1" customHeight="1" x14ac:dyDescent="0.2">
      <c r="AX10714" s="78"/>
      <c r="AZ10714" s="167"/>
      <c r="BA10714" s="77"/>
      <c r="BB10714" s="77"/>
    </row>
    <row r="10715" spans="50:54" s="79" customFormat="1" ht="0" hidden="1" customHeight="1" x14ac:dyDescent="0.2">
      <c r="AX10715" s="78"/>
      <c r="AZ10715" s="167"/>
      <c r="BA10715" s="77"/>
      <c r="BB10715" s="77"/>
    </row>
    <row r="10716" spans="50:54" s="79" customFormat="1" ht="0" hidden="1" customHeight="1" x14ac:dyDescent="0.2">
      <c r="AX10716" s="78"/>
      <c r="AZ10716" s="167"/>
      <c r="BA10716" s="77"/>
      <c r="BB10716" s="77"/>
    </row>
    <row r="10717" spans="50:54" s="79" customFormat="1" ht="0" hidden="1" customHeight="1" x14ac:dyDescent="0.2">
      <c r="AX10717" s="78"/>
      <c r="AZ10717" s="167"/>
      <c r="BA10717" s="77"/>
      <c r="BB10717" s="77"/>
    </row>
    <row r="10718" spans="50:54" s="79" customFormat="1" ht="0" hidden="1" customHeight="1" x14ac:dyDescent="0.2">
      <c r="AX10718" s="78"/>
      <c r="AZ10718" s="167"/>
      <c r="BA10718" s="77"/>
      <c r="BB10718" s="77"/>
    </row>
    <row r="10719" spans="50:54" s="79" customFormat="1" ht="0" hidden="1" customHeight="1" x14ac:dyDescent="0.2">
      <c r="AX10719" s="78"/>
      <c r="AZ10719" s="167"/>
      <c r="BA10719" s="77"/>
      <c r="BB10719" s="77"/>
    </row>
    <row r="10720" spans="50:54" s="79" customFormat="1" ht="0" hidden="1" customHeight="1" x14ac:dyDescent="0.2">
      <c r="AX10720" s="78"/>
      <c r="AZ10720" s="167"/>
      <c r="BA10720" s="77"/>
      <c r="BB10720" s="77"/>
    </row>
    <row r="10721" spans="50:54" s="79" customFormat="1" ht="0" hidden="1" customHeight="1" x14ac:dyDescent="0.2">
      <c r="AX10721" s="78"/>
      <c r="AZ10721" s="167"/>
      <c r="BA10721" s="77"/>
      <c r="BB10721" s="77"/>
    </row>
    <row r="10722" spans="50:54" s="79" customFormat="1" ht="0" hidden="1" customHeight="1" x14ac:dyDescent="0.2">
      <c r="AX10722" s="78"/>
      <c r="AZ10722" s="167"/>
      <c r="BA10722" s="77"/>
      <c r="BB10722" s="77"/>
    </row>
    <row r="10723" spans="50:54" s="79" customFormat="1" ht="0" hidden="1" customHeight="1" x14ac:dyDescent="0.2">
      <c r="AX10723" s="78"/>
      <c r="AZ10723" s="167"/>
      <c r="BA10723" s="77"/>
      <c r="BB10723" s="77"/>
    </row>
    <row r="10724" spans="50:54" s="79" customFormat="1" ht="0" hidden="1" customHeight="1" x14ac:dyDescent="0.2">
      <c r="AX10724" s="78"/>
      <c r="AZ10724" s="167"/>
      <c r="BA10724" s="77"/>
      <c r="BB10724" s="77"/>
    </row>
    <row r="10725" spans="50:54" s="79" customFormat="1" ht="0" hidden="1" customHeight="1" x14ac:dyDescent="0.2">
      <c r="AX10725" s="78"/>
      <c r="AZ10725" s="167"/>
      <c r="BA10725" s="77"/>
      <c r="BB10725" s="77"/>
    </row>
    <row r="10726" spans="50:54" s="79" customFormat="1" ht="0" hidden="1" customHeight="1" x14ac:dyDescent="0.2">
      <c r="AX10726" s="78"/>
      <c r="AZ10726" s="167"/>
      <c r="BA10726" s="77"/>
      <c r="BB10726" s="77"/>
    </row>
    <row r="10727" spans="50:54" s="79" customFormat="1" ht="0" hidden="1" customHeight="1" x14ac:dyDescent="0.2">
      <c r="AX10727" s="78"/>
      <c r="AZ10727" s="167"/>
      <c r="BA10727" s="77"/>
      <c r="BB10727" s="77"/>
    </row>
    <row r="10728" spans="50:54" s="79" customFormat="1" ht="0" hidden="1" customHeight="1" x14ac:dyDescent="0.2">
      <c r="AX10728" s="78"/>
      <c r="AZ10728" s="167"/>
      <c r="BA10728" s="77"/>
      <c r="BB10728" s="77"/>
    </row>
    <row r="10729" spans="50:54" s="79" customFormat="1" ht="0" hidden="1" customHeight="1" x14ac:dyDescent="0.2">
      <c r="AX10729" s="78"/>
      <c r="AZ10729" s="167"/>
      <c r="BA10729" s="77"/>
      <c r="BB10729" s="77"/>
    </row>
    <row r="10730" spans="50:54" s="79" customFormat="1" ht="0" hidden="1" customHeight="1" x14ac:dyDescent="0.2">
      <c r="AX10730" s="78"/>
      <c r="AZ10730" s="167"/>
      <c r="BA10730" s="77"/>
      <c r="BB10730" s="77"/>
    </row>
    <row r="10731" spans="50:54" s="79" customFormat="1" ht="0" hidden="1" customHeight="1" x14ac:dyDescent="0.2">
      <c r="AX10731" s="78"/>
      <c r="AZ10731" s="167"/>
      <c r="BA10731" s="77"/>
      <c r="BB10731" s="77"/>
    </row>
    <row r="10732" spans="50:54" s="79" customFormat="1" ht="0" hidden="1" customHeight="1" x14ac:dyDescent="0.2">
      <c r="AX10732" s="78"/>
      <c r="AZ10732" s="167"/>
      <c r="BA10732" s="77"/>
      <c r="BB10732" s="77"/>
    </row>
    <row r="10733" spans="50:54" s="79" customFormat="1" ht="0" hidden="1" customHeight="1" x14ac:dyDescent="0.2">
      <c r="AX10733" s="78"/>
      <c r="AZ10733" s="167"/>
      <c r="BA10733" s="77"/>
      <c r="BB10733" s="77"/>
    </row>
    <row r="10734" spans="50:54" s="79" customFormat="1" ht="0" hidden="1" customHeight="1" x14ac:dyDescent="0.2">
      <c r="AX10734" s="78"/>
      <c r="AZ10734" s="167"/>
      <c r="BA10734" s="77"/>
      <c r="BB10734" s="77"/>
    </row>
    <row r="10735" spans="50:54" s="79" customFormat="1" ht="0" hidden="1" customHeight="1" x14ac:dyDescent="0.2">
      <c r="AX10735" s="78"/>
      <c r="AZ10735" s="167"/>
      <c r="BA10735" s="77"/>
      <c r="BB10735" s="77"/>
    </row>
    <row r="10736" spans="50:54" s="79" customFormat="1" ht="0" hidden="1" customHeight="1" x14ac:dyDescent="0.2">
      <c r="AX10736" s="78"/>
      <c r="AZ10736" s="167"/>
      <c r="BA10736" s="77"/>
      <c r="BB10736" s="77"/>
    </row>
    <row r="10737" spans="50:54" s="79" customFormat="1" ht="0" hidden="1" customHeight="1" x14ac:dyDescent="0.2">
      <c r="AX10737" s="78"/>
      <c r="AZ10737" s="167"/>
      <c r="BA10737" s="77"/>
      <c r="BB10737" s="77"/>
    </row>
    <row r="10738" spans="50:54" s="79" customFormat="1" ht="0" hidden="1" customHeight="1" x14ac:dyDescent="0.2">
      <c r="AX10738" s="78"/>
      <c r="AZ10738" s="167"/>
      <c r="BA10738" s="77"/>
      <c r="BB10738" s="77"/>
    </row>
    <row r="10739" spans="50:54" s="79" customFormat="1" ht="0" hidden="1" customHeight="1" x14ac:dyDescent="0.2">
      <c r="AX10739" s="78"/>
      <c r="AZ10739" s="167"/>
      <c r="BA10739" s="77"/>
      <c r="BB10739" s="77"/>
    </row>
    <row r="10740" spans="50:54" s="79" customFormat="1" ht="0" hidden="1" customHeight="1" x14ac:dyDescent="0.2">
      <c r="AX10740" s="78"/>
      <c r="AZ10740" s="167"/>
      <c r="BA10740" s="77"/>
      <c r="BB10740" s="77"/>
    </row>
    <row r="10741" spans="50:54" s="79" customFormat="1" ht="0" hidden="1" customHeight="1" x14ac:dyDescent="0.2">
      <c r="AX10741" s="78"/>
      <c r="AZ10741" s="167"/>
      <c r="BA10741" s="77"/>
      <c r="BB10741" s="77"/>
    </row>
    <row r="10742" spans="50:54" s="79" customFormat="1" ht="0" hidden="1" customHeight="1" x14ac:dyDescent="0.2">
      <c r="AX10742" s="78"/>
      <c r="AZ10742" s="167"/>
      <c r="BA10742" s="77"/>
      <c r="BB10742" s="77"/>
    </row>
    <row r="10743" spans="50:54" s="79" customFormat="1" ht="0" hidden="1" customHeight="1" x14ac:dyDescent="0.2">
      <c r="AX10743" s="78"/>
      <c r="AZ10743" s="167"/>
      <c r="BA10743" s="77"/>
      <c r="BB10743" s="77"/>
    </row>
    <row r="10744" spans="50:54" s="79" customFormat="1" ht="0" hidden="1" customHeight="1" x14ac:dyDescent="0.2">
      <c r="AX10744" s="78"/>
      <c r="AZ10744" s="167"/>
      <c r="BA10744" s="77"/>
      <c r="BB10744" s="77"/>
    </row>
    <row r="10745" spans="50:54" s="79" customFormat="1" ht="0" hidden="1" customHeight="1" x14ac:dyDescent="0.2">
      <c r="AX10745" s="78"/>
      <c r="AZ10745" s="167"/>
      <c r="BA10745" s="77"/>
      <c r="BB10745" s="77"/>
    </row>
    <row r="10746" spans="50:54" s="79" customFormat="1" ht="0" hidden="1" customHeight="1" x14ac:dyDescent="0.2">
      <c r="AX10746" s="78"/>
      <c r="AZ10746" s="167"/>
      <c r="BA10746" s="77"/>
      <c r="BB10746" s="77"/>
    </row>
    <row r="10747" spans="50:54" s="79" customFormat="1" ht="0" hidden="1" customHeight="1" x14ac:dyDescent="0.2">
      <c r="AX10747" s="78"/>
      <c r="AZ10747" s="167"/>
      <c r="BA10747" s="77"/>
      <c r="BB10747" s="77"/>
    </row>
    <row r="10748" spans="50:54" s="79" customFormat="1" ht="0" hidden="1" customHeight="1" x14ac:dyDescent="0.2">
      <c r="AX10748" s="78"/>
      <c r="AZ10748" s="167"/>
      <c r="BA10748" s="77"/>
      <c r="BB10748" s="77"/>
    </row>
    <row r="10749" spans="50:54" s="79" customFormat="1" ht="0" hidden="1" customHeight="1" x14ac:dyDescent="0.2">
      <c r="AX10749" s="78"/>
      <c r="AZ10749" s="167"/>
      <c r="BA10749" s="77"/>
      <c r="BB10749" s="77"/>
    </row>
    <row r="10750" spans="50:54" s="79" customFormat="1" ht="0" hidden="1" customHeight="1" x14ac:dyDescent="0.2">
      <c r="AX10750" s="78"/>
      <c r="AZ10750" s="167"/>
      <c r="BA10750" s="77"/>
      <c r="BB10750" s="77"/>
    </row>
    <row r="10751" spans="50:54" s="79" customFormat="1" ht="0" hidden="1" customHeight="1" x14ac:dyDescent="0.2">
      <c r="AX10751" s="78"/>
      <c r="AZ10751" s="167"/>
      <c r="BA10751" s="77"/>
      <c r="BB10751" s="77"/>
    </row>
    <row r="10752" spans="50:54" s="79" customFormat="1" ht="0" hidden="1" customHeight="1" x14ac:dyDescent="0.2">
      <c r="AX10752" s="78"/>
      <c r="AZ10752" s="167"/>
      <c r="BA10752" s="77"/>
      <c r="BB10752" s="77"/>
    </row>
    <row r="10753" spans="50:54" s="79" customFormat="1" ht="0" hidden="1" customHeight="1" x14ac:dyDescent="0.2">
      <c r="AX10753" s="78"/>
      <c r="AZ10753" s="167"/>
      <c r="BA10753" s="77"/>
      <c r="BB10753" s="77"/>
    </row>
    <row r="10754" spans="50:54" s="79" customFormat="1" ht="0" hidden="1" customHeight="1" x14ac:dyDescent="0.2">
      <c r="AX10754" s="78"/>
      <c r="AZ10754" s="167"/>
      <c r="BA10754" s="77"/>
      <c r="BB10754" s="77"/>
    </row>
    <row r="10755" spans="50:54" s="79" customFormat="1" ht="0" hidden="1" customHeight="1" x14ac:dyDescent="0.2">
      <c r="AX10755" s="78"/>
      <c r="AZ10755" s="167"/>
      <c r="BA10755" s="77"/>
      <c r="BB10755" s="77"/>
    </row>
    <row r="10756" spans="50:54" s="79" customFormat="1" ht="0" hidden="1" customHeight="1" x14ac:dyDescent="0.2">
      <c r="AX10756" s="78"/>
      <c r="AZ10756" s="167"/>
      <c r="BA10756" s="77"/>
      <c r="BB10756" s="77"/>
    </row>
    <row r="10757" spans="50:54" s="79" customFormat="1" ht="0" hidden="1" customHeight="1" x14ac:dyDescent="0.2">
      <c r="AX10757" s="78"/>
      <c r="AZ10757" s="167"/>
      <c r="BA10757" s="77"/>
      <c r="BB10757" s="77"/>
    </row>
    <row r="10758" spans="50:54" s="79" customFormat="1" ht="0" hidden="1" customHeight="1" x14ac:dyDescent="0.2">
      <c r="AX10758" s="78"/>
      <c r="AZ10758" s="167"/>
      <c r="BA10758" s="77"/>
      <c r="BB10758" s="77"/>
    </row>
    <row r="10759" spans="50:54" s="79" customFormat="1" ht="0" hidden="1" customHeight="1" x14ac:dyDescent="0.2">
      <c r="AX10759" s="78"/>
      <c r="AZ10759" s="167"/>
      <c r="BA10759" s="77"/>
      <c r="BB10759" s="77"/>
    </row>
    <row r="10760" spans="50:54" s="79" customFormat="1" ht="0" hidden="1" customHeight="1" x14ac:dyDescent="0.2">
      <c r="AX10760" s="78"/>
      <c r="AZ10760" s="167"/>
      <c r="BA10760" s="77"/>
      <c r="BB10760" s="77"/>
    </row>
    <row r="10761" spans="50:54" s="79" customFormat="1" ht="0" hidden="1" customHeight="1" x14ac:dyDescent="0.2">
      <c r="AX10761" s="78"/>
      <c r="AZ10761" s="167"/>
      <c r="BA10761" s="77"/>
      <c r="BB10761" s="77"/>
    </row>
    <row r="10762" spans="50:54" s="79" customFormat="1" ht="0" hidden="1" customHeight="1" x14ac:dyDescent="0.2">
      <c r="AX10762" s="78"/>
      <c r="AZ10762" s="167"/>
      <c r="BA10762" s="77"/>
      <c r="BB10762" s="77"/>
    </row>
    <row r="10763" spans="50:54" s="79" customFormat="1" ht="0" hidden="1" customHeight="1" x14ac:dyDescent="0.2">
      <c r="AX10763" s="78"/>
      <c r="AZ10763" s="167"/>
      <c r="BA10763" s="77"/>
      <c r="BB10763" s="77"/>
    </row>
    <row r="10764" spans="50:54" s="79" customFormat="1" ht="0" hidden="1" customHeight="1" x14ac:dyDescent="0.2">
      <c r="AX10764" s="78"/>
      <c r="AZ10764" s="167"/>
      <c r="BA10764" s="77"/>
      <c r="BB10764" s="77"/>
    </row>
    <row r="10765" spans="50:54" s="79" customFormat="1" ht="0" hidden="1" customHeight="1" x14ac:dyDescent="0.2">
      <c r="AX10765" s="78"/>
      <c r="AZ10765" s="167"/>
      <c r="BA10765" s="77"/>
      <c r="BB10765" s="77"/>
    </row>
    <row r="10766" spans="50:54" s="79" customFormat="1" ht="0" hidden="1" customHeight="1" x14ac:dyDescent="0.2">
      <c r="AX10766" s="78"/>
      <c r="AZ10766" s="167"/>
      <c r="BA10766" s="77"/>
      <c r="BB10766" s="77"/>
    </row>
    <row r="10767" spans="50:54" s="79" customFormat="1" ht="0" hidden="1" customHeight="1" x14ac:dyDescent="0.2">
      <c r="AX10767" s="78"/>
      <c r="AZ10767" s="167"/>
      <c r="BA10767" s="77"/>
      <c r="BB10767" s="77"/>
    </row>
    <row r="10768" spans="50:54" s="79" customFormat="1" ht="0" hidden="1" customHeight="1" x14ac:dyDescent="0.2">
      <c r="AX10768" s="78"/>
      <c r="AZ10768" s="167"/>
      <c r="BA10768" s="77"/>
      <c r="BB10768" s="77"/>
    </row>
    <row r="10769" spans="50:54" s="79" customFormat="1" ht="0" hidden="1" customHeight="1" x14ac:dyDescent="0.2">
      <c r="AX10769" s="78"/>
      <c r="AZ10769" s="167"/>
      <c r="BA10769" s="77"/>
      <c r="BB10769" s="77"/>
    </row>
    <row r="10770" spans="50:54" s="79" customFormat="1" ht="0" hidden="1" customHeight="1" x14ac:dyDescent="0.2">
      <c r="AX10770" s="78"/>
      <c r="AZ10770" s="167"/>
      <c r="BA10770" s="77"/>
      <c r="BB10770" s="77"/>
    </row>
    <row r="10771" spans="50:54" s="79" customFormat="1" ht="0" hidden="1" customHeight="1" x14ac:dyDescent="0.2">
      <c r="AX10771" s="78"/>
      <c r="AZ10771" s="167"/>
      <c r="BA10771" s="77"/>
      <c r="BB10771" s="77"/>
    </row>
    <row r="10772" spans="50:54" s="79" customFormat="1" ht="0" hidden="1" customHeight="1" x14ac:dyDescent="0.2">
      <c r="AX10772" s="78"/>
      <c r="AZ10772" s="167"/>
      <c r="BA10772" s="77"/>
      <c r="BB10772" s="77"/>
    </row>
    <row r="10773" spans="50:54" s="79" customFormat="1" ht="0" hidden="1" customHeight="1" x14ac:dyDescent="0.2">
      <c r="AX10773" s="78"/>
      <c r="AZ10773" s="167"/>
      <c r="BA10773" s="77"/>
      <c r="BB10773" s="77"/>
    </row>
    <row r="10774" spans="50:54" s="79" customFormat="1" ht="0" hidden="1" customHeight="1" x14ac:dyDescent="0.2">
      <c r="AX10774" s="78"/>
      <c r="AZ10774" s="167"/>
      <c r="BA10774" s="77"/>
      <c r="BB10774" s="77"/>
    </row>
    <row r="10775" spans="50:54" s="79" customFormat="1" ht="0" hidden="1" customHeight="1" x14ac:dyDescent="0.2">
      <c r="AX10775" s="78"/>
      <c r="AZ10775" s="167"/>
      <c r="BA10775" s="77"/>
      <c r="BB10775" s="77"/>
    </row>
    <row r="10776" spans="50:54" s="79" customFormat="1" ht="0" hidden="1" customHeight="1" x14ac:dyDescent="0.2">
      <c r="AX10776" s="78"/>
      <c r="AZ10776" s="167"/>
      <c r="BA10776" s="77"/>
      <c r="BB10776" s="77"/>
    </row>
    <row r="10777" spans="50:54" s="79" customFormat="1" ht="0" hidden="1" customHeight="1" x14ac:dyDescent="0.2">
      <c r="AX10777" s="78"/>
      <c r="AZ10777" s="167"/>
      <c r="BA10777" s="77"/>
      <c r="BB10777" s="77"/>
    </row>
    <row r="10778" spans="50:54" s="79" customFormat="1" ht="0" hidden="1" customHeight="1" x14ac:dyDescent="0.2">
      <c r="AX10778" s="78"/>
      <c r="AZ10778" s="167"/>
      <c r="BA10778" s="77"/>
      <c r="BB10778" s="77"/>
    </row>
    <row r="10779" spans="50:54" s="79" customFormat="1" ht="0" hidden="1" customHeight="1" x14ac:dyDescent="0.2">
      <c r="AX10779" s="78"/>
      <c r="AZ10779" s="167"/>
      <c r="BA10779" s="77"/>
      <c r="BB10779" s="77"/>
    </row>
    <row r="10780" spans="50:54" s="79" customFormat="1" ht="0" hidden="1" customHeight="1" x14ac:dyDescent="0.2">
      <c r="AX10780" s="78"/>
      <c r="AZ10780" s="167"/>
      <c r="BA10780" s="77"/>
      <c r="BB10780" s="77"/>
    </row>
    <row r="10781" spans="50:54" s="79" customFormat="1" ht="0" hidden="1" customHeight="1" x14ac:dyDescent="0.2">
      <c r="AX10781" s="78"/>
      <c r="AZ10781" s="167"/>
      <c r="BA10781" s="77"/>
      <c r="BB10781" s="77"/>
    </row>
    <row r="10782" spans="50:54" s="79" customFormat="1" ht="0" hidden="1" customHeight="1" x14ac:dyDescent="0.2">
      <c r="AX10782" s="78"/>
      <c r="AZ10782" s="167"/>
      <c r="BA10782" s="77"/>
      <c r="BB10782" s="77"/>
    </row>
    <row r="10783" spans="50:54" s="79" customFormat="1" ht="0" hidden="1" customHeight="1" x14ac:dyDescent="0.2">
      <c r="AX10783" s="78"/>
      <c r="AZ10783" s="167"/>
      <c r="BA10783" s="77"/>
      <c r="BB10783" s="77"/>
    </row>
    <row r="10784" spans="50:54" s="79" customFormat="1" ht="0" hidden="1" customHeight="1" x14ac:dyDescent="0.2">
      <c r="AX10784" s="78"/>
      <c r="AZ10784" s="167"/>
      <c r="BA10784" s="77"/>
      <c r="BB10784" s="77"/>
    </row>
    <row r="10785" spans="50:54" s="79" customFormat="1" ht="0" hidden="1" customHeight="1" x14ac:dyDescent="0.2">
      <c r="AX10785" s="78"/>
      <c r="AZ10785" s="167"/>
      <c r="BA10785" s="77"/>
      <c r="BB10785" s="77"/>
    </row>
    <row r="10786" spans="50:54" s="79" customFormat="1" ht="0" hidden="1" customHeight="1" x14ac:dyDescent="0.2">
      <c r="AX10786" s="78"/>
      <c r="AZ10786" s="167"/>
      <c r="BA10786" s="77"/>
      <c r="BB10786" s="77"/>
    </row>
    <row r="10787" spans="50:54" s="79" customFormat="1" ht="0" hidden="1" customHeight="1" x14ac:dyDescent="0.2">
      <c r="AX10787" s="78"/>
      <c r="AZ10787" s="167"/>
      <c r="BA10787" s="77"/>
      <c r="BB10787" s="77"/>
    </row>
    <row r="10788" spans="50:54" s="79" customFormat="1" ht="0" hidden="1" customHeight="1" x14ac:dyDescent="0.2">
      <c r="AX10788" s="78"/>
      <c r="AZ10788" s="167"/>
      <c r="BA10788" s="77"/>
      <c r="BB10788" s="77"/>
    </row>
    <row r="10789" spans="50:54" s="79" customFormat="1" ht="0" hidden="1" customHeight="1" x14ac:dyDescent="0.2">
      <c r="AX10789" s="78"/>
      <c r="AZ10789" s="167"/>
      <c r="BA10789" s="77"/>
      <c r="BB10789" s="77"/>
    </row>
    <row r="10790" spans="50:54" s="79" customFormat="1" ht="0" hidden="1" customHeight="1" x14ac:dyDescent="0.2">
      <c r="AX10790" s="78"/>
      <c r="AZ10790" s="167"/>
      <c r="BA10790" s="77"/>
      <c r="BB10790" s="77"/>
    </row>
    <row r="10791" spans="50:54" s="79" customFormat="1" ht="0" hidden="1" customHeight="1" x14ac:dyDescent="0.2">
      <c r="AX10791" s="78"/>
      <c r="AZ10791" s="167"/>
      <c r="BA10791" s="77"/>
      <c r="BB10791" s="77"/>
    </row>
    <row r="10792" spans="50:54" s="79" customFormat="1" ht="0" hidden="1" customHeight="1" x14ac:dyDescent="0.2">
      <c r="AX10792" s="78"/>
      <c r="AZ10792" s="167"/>
      <c r="BA10792" s="77"/>
      <c r="BB10792" s="77"/>
    </row>
    <row r="10793" spans="50:54" s="79" customFormat="1" ht="0" hidden="1" customHeight="1" x14ac:dyDescent="0.2">
      <c r="AX10793" s="78"/>
      <c r="AZ10793" s="167"/>
      <c r="BA10793" s="77"/>
      <c r="BB10793" s="77"/>
    </row>
    <row r="10794" spans="50:54" s="79" customFormat="1" ht="0" hidden="1" customHeight="1" x14ac:dyDescent="0.2">
      <c r="AX10794" s="78"/>
      <c r="AZ10794" s="167"/>
      <c r="BA10794" s="77"/>
      <c r="BB10794" s="77"/>
    </row>
    <row r="10795" spans="50:54" s="79" customFormat="1" ht="0" hidden="1" customHeight="1" x14ac:dyDescent="0.2">
      <c r="AX10795" s="78"/>
      <c r="AZ10795" s="167"/>
      <c r="BA10795" s="77"/>
      <c r="BB10795" s="77"/>
    </row>
    <row r="10796" spans="50:54" s="79" customFormat="1" ht="0" hidden="1" customHeight="1" x14ac:dyDescent="0.2">
      <c r="AX10796" s="78"/>
      <c r="AZ10796" s="167"/>
      <c r="BA10796" s="77"/>
      <c r="BB10796" s="77"/>
    </row>
    <row r="10797" spans="50:54" s="79" customFormat="1" ht="0" hidden="1" customHeight="1" x14ac:dyDescent="0.2">
      <c r="AX10797" s="78"/>
      <c r="AZ10797" s="167"/>
      <c r="BA10797" s="77"/>
      <c r="BB10797" s="77"/>
    </row>
    <row r="10798" spans="50:54" s="79" customFormat="1" ht="0" hidden="1" customHeight="1" x14ac:dyDescent="0.2">
      <c r="AX10798" s="78"/>
      <c r="AZ10798" s="167"/>
      <c r="BA10798" s="77"/>
      <c r="BB10798" s="77"/>
    </row>
    <row r="10799" spans="50:54" s="79" customFormat="1" ht="0" hidden="1" customHeight="1" x14ac:dyDescent="0.2">
      <c r="AX10799" s="78"/>
      <c r="AZ10799" s="167"/>
      <c r="BA10799" s="77"/>
      <c r="BB10799" s="77"/>
    </row>
    <row r="10800" spans="50:54" s="79" customFormat="1" ht="0" hidden="1" customHeight="1" x14ac:dyDescent="0.2">
      <c r="AX10800" s="78"/>
      <c r="AZ10800" s="167"/>
      <c r="BA10800" s="77"/>
      <c r="BB10800" s="77"/>
    </row>
    <row r="10801" spans="50:54" s="79" customFormat="1" ht="0" hidden="1" customHeight="1" x14ac:dyDescent="0.2">
      <c r="AX10801" s="78"/>
      <c r="AZ10801" s="167"/>
      <c r="BA10801" s="77"/>
      <c r="BB10801" s="77"/>
    </row>
    <row r="10802" spans="50:54" s="79" customFormat="1" ht="0" hidden="1" customHeight="1" x14ac:dyDescent="0.2">
      <c r="AX10802" s="78"/>
      <c r="AZ10802" s="167"/>
      <c r="BA10802" s="77"/>
      <c r="BB10802" s="77"/>
    </row>
    <row r="10803" spans="50:54" s="79" customFormat="1" ht="0" hidden="1" customHeight="1" x14ac:dyDescent="0.2">
      <c r="AX10803" s="78"/>
      <c r="AZ10803" s="167"/>
      <c r="BA10803" s="77"/>
      <c r="BB10803" s="77"/>
    </row>
    <row r="10804" spans="50:54" s="79" customFormat="1" ht="0" hidden="1" customHeight="1" x14ac:dyDescent="0.2">
      <c r="AX10804" s="78"/>
      <c r="AZ10804" s="167"/>
      <c r="BA10804" s="77"/>
      <c r="BB10804" s="77"/>
    </row>
    <row r="10805" spans="50:54" s="79" customFormat="1" ht="0" hidden="1" customHeight="1" x14ac:dyDescent="0.2">
      <c r="AX10805" s="78"/>
      <c r="AZ10805" s="167"/>
      <c r="BA10805" s="77"/>
      <c r="BB10805" s="77"/>
    </row>
    <row r="10806" spans="50:54" s="79" customFormat="1" ht="0" hidden="1" customHeight="1" x14ac:dyDescent="0.2">
      <c r="AX10806" s="78"/>
      <c r="AZ10806" s="167"/>
      <c r="BA10806" s="77"/>
      <c r="BB10806" s="77"/>
    </row>
    <row r="10807" spans="50:54" s="79" customFormat="1" ht="0" hidden="1" customHeight="1" x14ac:dyDescent="0.2">
      <c r="AX10807" s="78"/>
      <c r="AZ10807" s="167"/>
      <c r="BA10807" s="77"/>
      <c r="BB10807" s="77"/>
    </row>
    <row r="10808" spans="50:54" s="79" customFormat="1" ht="0" hidden="1" customHeight="1" x14ac:dyDescent="0.2">
      <c r="AX10808" s="78"/>
      <c r="AZ10808" s="167"/>
      <c r="BA10808" s="77"/>
      <c r="BB10808" s="77"/>
    </row>
    <row r="10809" spans="50:54" s="79" customFormat="1" ht="0" hidden="1" customHeight="1" x14ac:dyDescent="0.2">
      <c r="AX10809" s="78"/>
      <c r="AZ10809" s="167"/>
      <c r="BA10809" s="77"/>
      <c r="BB10809" s="77"/>
    </row>
    <row r="10810" spans="50:54" s="79" customFormat="1" ht="0" hidden="1" customHeight="1" x14ac:dyDescent="0.2">
      <c r="AX10810" s="78"/>
      <c r="AZ10810" s="167"/>
      <c r="BA10810" s="77"/>
      <c r="BB10810" s="77"/>
    </row>
    <row r="10811" spans="50:54" s="79" customFormat="1" ht="0" hidden="1" customHeight="1" x14ac:dyDescent="0.2">
      <c r="AX10811" s="78"/>
      <c r="AZ10811" s="167"/>
      <c r="BA10811" s="77"/>
      <c r="BB10811" s="77"/>
    </row>
    <row r="10812" spans="50:54" s="79" customFormat="1" ht="0" hidden="1" customHeight="1" x14ac:dyDescent="0.2">
      <c r="AX10812" s="78"/>
      <c r="AZ10812" s="167"/>
      <c r="BA10812" s="77"/>
      <c r="BB10812" s="77"/>
    </row>
    <row r="10813" spans="50:54" s="79" customFormat="1" ht="0" hidden="1" customHeight="1" x14ac:dyDescent="0.2">
      <c r="AX10813" s="78"/>
      <c r="AZ10813" s="167"/>
      <c r="BA10813" s="77"/>
      <c r="BB10813" s="77"/>
    </row>
    <row r="10814" spans="50:54" s="79" customFormat="1" ht="0" hidden="1" customHeight="1" x14ac:dyDescent="0.2">
      <c r="AX10814" s="78"/>
      <c r="AZ10814" s="167"/>
      <c r="BA10814" s="77"/>
      <c r="BB10814" s="77"/>
    </row>
    <row r="10815" spans="50:54" s="79" customFormat="1" ht="0" hidden="1" customHeight="1" x14ac:dyDescent="0.2">
      <c r="AX10815" s="78"/>
      <c r="AZ10815" s="167"/>
      <c r="BA10815" s="77"/>
      <c r="BB10815" s="77"/>
    </row>
    <row r="10816" spans="50:54" s="79" customFormat="1" ht="0" hidden="1" customHeight="1" x14ac:dyDescent="0.2">
      <c r="AX10816" s="78"/>
      <c r="AZ10816" s="167"/>
      <c r="BA10816" s="77"/>
      <c r="BB10816" s="77"/>
    </row>
    <row r="10817" spans="50:54" s="79" customFormat="1" ht="0" hidden="1" customHeight="1" x14ac:dyDescent="0.2">
      <c r="AX10817" s="78"/>
      <c r="AZ10817" s="167"/>
      <c r="BA10817" s="77"/>
      <c r="BB10817" s="77"/>
    </row>
    <row r="10818" spans="50:54" s="79" customFormat="1" ht="0" hidden="1" customHeight="1" x14ac:dyDescent="0.2">
      <c r="AX10818" s="78"/>
      <c r="AZ10818" s="167"/>
      <c r="BA10818" s="77"/>
      <c r="BB10818" s="77"/>
    </row>
    <row r="10819" spans="50:54" s="79" customFormat="1" ht="0" hidden="1" customHeight="1" x14ac:dyDescent="0.2">
      <c r="AX10819" s="78"/>
      <c r="AZ10819" s="167"/>
      <c r="BA10819" s="77"/>
      <c r="BB10819" s="77"/>
    </row>
    <row r="10820" spans="50:54" s="79" customFormat="1" ht="0" hidden="1" customHeight="1" x14ac:dyDescent="0.2">
      <c r="AX10820" s="78"/>
      <c r="AZ10820" s="167"/>
      <c r="BA10820" s="77"/>
      <c r="BB10820" s="77"/>
    </row>
    <row r="10821" spans="50:54" s="79" customFormat="1" ht="0" hidden="1" customHeight="1" x14ac:dyDescent="0.2">
      <c r="AX10821" s="78"/>
      <c r="AZ10821" s="167"/>
      <c r="BA10821" s="77"/>
      <c r="BB10821" s="77"/>
    </row>
    <row r="10822" spans="50:54" s="79" customFormat="1" ht="0" hidden="1" customHeight="1" x14ac:dyDescent="0.2">
      <c r="AX10822" s="78"/>
      <c r="AZ10822" s="167"/>
      <c r="BA10822" s="77"/>
      <c r="BB10822" s="77"/>
    </row>
    <row r="10823" spans="50:54" s="79" customFormat="1" ht="0" hidden="1" customHeight="1" x14ac:dyDescent="0.2">
      <c r="AX10823" s="78"/>
      <c r="AZ10823" s="167"/>
      <c r="BA10823" s="77"/>
      <c r="BB10823" s="77"/>
    </row>
    <row r="10824" spans="50:54" s="79" customFormat="1" ht="0" hidden="1" customHeight="1" x14ac:dyDescent="0.2">
      <c r="AX10824" s="78"/>
      <c r="AZ10824" s="167"/>
      <c r="BA10824" s="77"/>
      <c r="BB10824" s="77"/>
    </row>
    <row r="10825" spans="50:54" s="79" customFormat="1" ht="0" hidden="1" customHeight="1" x14ac:dyDescent="0.2">
      <c r="AX10825" s="78"/>
      <c r="AZ10825" s="167"/>
      <c r="BA10825" s="77"/>
      <c r="BB10825" s="77"/>
    </row>
    <row r="10826" spans="50:54" s="79" customFormat="1" ht="0" hidden="1" customHeight="1" x14ac:dyDescent="0.2">
      <c r="AX10826" s="78"/>
      <c r="AZ10826" s="167"/>
      <c r="BA10826" s="77"/>
      <c r="BB10826" s="77"/>
    </row>
    <row r="10827" spans="50:54" s="79" customFormat="1" ht="0" hidden="1" customHeight="1" x14ac:dyDescent="0.2">
      <c r="AX10827" s="78"/>
      <c r="AZ10827" s="167"/>
      <c r="BA10827" s="77"/>
      <c r="BB10827" s="77"/>
    </row>
    <row r="10828" spans="50:54" s="79" customFormat="1" ht="0" hidden="1" customHeight="1" x14ac:dyDescent="0.2">
      <c r="AX10828" s="78"/>
      <c r="AZ10828" s="167"/>
      <c r="BA10828" s="77"/>
      <c r="BB10828" s="77"/>
    </row>
    <row r="10829" spans="50:54" s="79" customFormat="1" ht="0" hidden="1" customHeight="1" x14ac:dyDescent="0.2">
      <c r="AX10829" s="78"/>
      <c r="AZ10829" s="167"/>
      <c r="BA10829" s="77"/>
      <c r="BB10829" s="77"/>
    </row>
    <row r="10830" spans="50:54" s="79" customFormat="1" ht="0" hidden="1" customHeight="1" x14ac:dyDescent="0.2">
      <c r="AX10830" s="78"/>
      <c r="AZ10830" s="167"/>
      <c r="BA10830" s="77"/>
      <c r="BB10830" s="77"/>
    </row>
    <row r="10831" spans="50:54" s="79" customFormat="1" ht="0" hidden="1" customHeight="1" x14ac:dyDescent="0.2">
      <c r="AX10831" s="78"/>
      <c r="AZ10831" s="167"/>
      <c r="BA10831" s="77"/>
      <c r="BB10831" s="77"/>
    </row>
    <row r="10832" spans="50:54" s="79" customFormat="1" ht="0" hidden="1" customHeight="1" x14ac:dyDescent="0.2">
      <c r="AX10832" s="78"/>
      <c r="AZ10832" s="167"/>
      <c r="BA10832" s="77"/>
      <c r="BB10832" s="77"/>
    </row>
    <row r="10833" spans="50:54" s="79" customFormat="1" ht="0" hidden="1" customHeight="1" x14ac:dyDescent="0.2">
      <c r="AX10833" s="78"/>
      <c r="AZ10833" s="167"/>
      <c r="BA10833" s="77"/>
      <c r="BB10833" s="77"/>
    </row>
    <row r="10834" spans="50:54" s="79" customFormat="1" ht="0" hidden="1" customHeight="1" x14ac:dyDescent="0.2">
      <c r="AX10834" s="78"/>
      <c r="AZ10834" s="167"/>
      <c r="BA10834" s="77"/>
      <c r="BB10834" s="77"/>
    </row>
    <row r="10835" spans="50:54" s="79" customFormat="1" ht="0" hidden="1" customHeight="1" x14ac:dyDescent="0.2">
      <c r="AX10835" s="78"/>
      <c r="AZ10835" s="167"/>
      <c r="BA10835" s="77"/>
      <c r="BB10835" s="77"/>
    </row>
    <row r="10836" spans="50:54" s="79" customFormat="1" ht="0" hidden="1" customHeight="1" x14ac:dyDescent="0.2">
      <c r="AX10836" s="78"/>
      <c r="AZ10836" s="167"/>
      <c r="BA10836" s="77"/>
      <c r="BB10836" s="77"/>
    </row>
    <row r="10837" spans="50:54" s="79" customFormat="1" ht="0" hidden="1" customHeight="1" x14ac:dyDescent="0.2">
      <c r="AX10837" s="78"/>
      <c r="AZ10837" s="167"/>
      <c r="BA10837" s="77"/>
      <c r="BB10837" s="77"/>
    </row>
    <row r="10838" spans="50:54" s="79" customFormat="1" ht="0" hidden="1" customHeight="1" x14ac:dyDescent="0.2">
      <c r="AX10838" s="78"/>
      <c r="AZ10838" s="167"/>
      <c r="BA10838" s="77"/>
      <c r="BB10838" s="77"/>
    </row>
    <row r="10839" spans="50:54" s="79" customFormat="1" ht="0" hidden="1" customHeight="1" x14ac:dyDescent="0.2">
      <c r="AX10839" s="78"/>
      <c r="AZ10839" s="167"/>
      <c r="BA10839" s="77"/>
      <c r="BB10839" s="77"/>
    </row>
    <row r="10840" spans="50:54" s="79" customFormat="1" ht="0" hidden="1" customHeight="1" x14ac:dyDescent="0.2">
      <c r="AX10840" s="78"/>
      <c r="AZ10840" s="167"/>
      <c r="BA10840" s="77"/>
      <c r="BB10840" s="77"/>
    </row>
    <row r="10841" spans="50:54" s="79" customFormat="1" ht="0" hidden="1" customHeight="1" x14ac:dyDescent="0.2">
      <c r="AX10841" s="78"/>
      <c r="AZ10841" s="167"/>
      <c r="BA10841" s="77"/>
      <c r="BB10841" s="77"/>
    </row>
    <row r="10842" spans="50:54" s="79" customFormat="1" ht="0" hidden="1" customHeight="1" x14ac:dyDescent="0.2">
      <c r="AX10842" s="78"/>
      <c r="AZ10842" s="167"/>
      <c r="BA10842" s="77"/>
      <c r="BB10842" s="77"/>
    </row>
    <row r="10843" spans="50:54" s="79" customFormat="1" ht="0" hidden="1" customHeight="1" x14ac:dyDescent="0.2">
      <c r="AX10843" s="78"/>
      <c r="AZ10843" s="167"/>
      <c r="BA10843" s="77"/>
      <c r="BB10843" s="77"/>
    </row>
    <row r="10844" spans="50:54" s="79" customFormat="1" ht="0" hidden="1" customHeight="1" x14ac:dyDescent="0.2">
      <c r="AX10844" s="78"/>
      <c r="AZ10844" s="167"/>
      <c r="BA10844" s="77"/>
      <c r="BB10844" s="77"/>
    </row>
    <row r="10845" spans="50:54" s="79" customFormat="1" ht="0" hidden="1" customHeight="1" x14ac:dyDescent="0.2">
      <c r="AX10845" s="78"/>
      <c r="AZ10845" s="167"/>
      <c r="BA10845" s="77"/>
      <c r="BB10845" s="77"/>
    </row>
    <row r="10846" spans="50:54" s="79" customFormat="1" ht="0" hidden="1" customHeight="1" x14ac:dyDescent="0.2">
      <c r="AX10846" s="78"/>
      <c r="AZ10846" s="167"/>
      <c r="BA10846" s="77"/>
      <c r="BB10846" s="77"/>
    </row>
    <row r="10847" spans="50:54" s="79" customFormat="1" ht="0" hidden="1" customHeight="1" x14ac:dyDescent="0.2">
      <c r="AX10847" s="78"/>
      <c r="AZ10847" s="167"/>
      <c r="BA10847" s="77"/>
      <c r="BB10847" s="77"/>
    </row>
    <row r="10848" spans="50:54" s="79" customFormat="1" ht="0" hidden="1" customHeight="1" x14ac:dyDescent="0.2">
      <c r="AX10848" s="78"/>
      <c r="AZ10848" s="167"/>
      <c r="BA10848" s="77"/>
      <c r="BB10848" s="77"/>
    </row>
    <row r="10849" spans="50:54" s="79" customFormat="1" ht="0" hidden="1" customHeight="1" x14ac:dyDescent="0.2">
      <c r="AX10849" s="78"/>
      <c r="AZ10849" s="167"/>
      <c r="BA10849" s="77"/>
      <c r="BB10849" s="77"/>
    </row>
    <row r="10850" spans="50:54" s="79" customFormat="1" ht="0" hidden="1" customHeight="1" x14ac:dyDescent="0.2">
      <c r="AX10850" s="78"/>
      <c r="AZ10850" s="167"/>
      <c r="BA10850" s="77"/>
      <c r="BB10850" s="77"/>
    </row>
    <row r="10851" spans="50:54" s="79" customFormat="1" ht="0" hidden="1" customHeight="1" x14ac:dyDescent="0.2">
      <c r="AX10851" s="78"/>
      <c r="AZ10851" s="167"/>
      <c r="BA10851" s="77"/>
      <c r="BB10851" s="77"/>
    </row>
    <row r="10852" spans="50:54" s="79" customFormat="1" ht="0" hidden="1" customHeight="1" x14ac:dyDescent="0.2">
      <c r="AX10852" s="78"/>
      <c r="AZ10852" s="167"/>
      <c r="BA10852" s="77"/>
      <c r="BB10852" s="77"/>
    </row>
    <row r="10853" spans="50:54" s="79" customFormat="1" ht="0" hidden="1" customHeight="1" x14ac:dyDescent="0.2">
      <c r="AX10853" s="78"/>
      <c r="AZ10853" s="167"/>
      <c r="BA10853" s="77"/>
      <c r="BB10853" s="77"/>
    </row>
    <row r="10854" spans="50:54" s="79" customFormat="1" ht="0" hidden="1" customHeight="1" x14ac:dyDescent="0.2">
      <c r="AX10854" s="78"/>
      <c r="AZ10854" s="167"/>
      <c r="BA10854" s="77"/>
      <c r="BB10854" s="77"/>
    </row>
    <row r="10855" spans="50:54" s="79" customFormat="1" ht="0" hidden="1" customHeight="1" x14ac:dyDescent="0.2">
      <c r="AX10855" s="78"/>
      <c r="AZ10855" s="167"/>
      <c r="BA10855" s="77"/>
      <c r="BB10855" s="77"/>
    </row>
    <row r="10856" spans="50:54" s="79" customFormat="1" ht="0" hidden="1" customHeight="1" x14ac:dyDescent="0.2">
      <c r="AX10856" s="78"/>
      <c r="AZ10856" s="167"/>
      <c r="BA10856" s="77"/>
      <c r="BB10856" s="77"/>
    </row>
    <row r="10857" spans="50:54" s="79" customFormat="1" ht="0" hidden="1" customHeight="1" x14ac:dyDescent="0.2">
      <c r="AX10857" s="78"/>
      <c r="AZ10857" s="167"/>
      <c r="BA10857" s="77"/>
      <c r="BB10857" s="77"/>
    </row>
    <row r="10858" spans="50:54" s="79" customFormat="1" ht="0" hidden="1" customHeight="1" x14ac:dyDescent="0.2">
      <c r="AX10858" s="78"/>
      <c r="AZ10858" s="167"/>
      <c r="BA10858" s="77"/>
      <c r="BB10858" s="77"/>
    </row>
    <row r="10859" spans="50:54" s="79" customFormat="1" ht="0" hidden="1" customHeight="1" x14ac:dyDescent="0.2">
      <c r="AX10859" s="78"/>
      <c r="AZ10859" s="167"/>
      <c r="BA10859" s="77"/>
      <c r="BB10859" s="77"/>
    </row>
    <row r="10860" spans="50:54" s="79" customFormat="1" ht="0" hidden="1" customHeight="1" x14ac:dyDescent="0.2">
      <c r="AX10860" s="78"/>
      <c r="AZ10860" s="167"/>
      <c r="BA10860" s="77"/>
      <c r="BB10860" s="77"/>
    </row>
    <row r="10861" spans="50:54" s="79" customFormat="1" ht="0" hidden="1" customHeight="1" x14ac:dyDescent="0.2">
      <c r="AX10861" s="78"/>
      <c r="AZ10861" s="167"/>
      <c r="BA10861" s="77"/>
      <c r="BB10861" s="77"/>
    </row>
    <row r="10862" spans="50:54" s="79" customFormat="1" ht="0" hidden="1" customHeight="1" x14ac:dyDescent="0.2">
      <c r="AX10862" s="78"/>
      <c r="AZ10862" s="167"/>
      <c r="BA10862" s="77"/>
      <c r="BB10862" s="77"/>
    </row>
    <row r="10863" spans="50:54" s="79" customFormat="1" ht="0" hidden="1" customHeight="1" x14ac:dyDescent="0.2">
      <c r="AX10863" s="78"/>
      <c r="AZ10863" s="167"/>
      <c r="BA10863" s="77"/>
      <c r="BB10863" s="77"/>
    </row>
    <row r="10864" spans="50:54" s="79" customFormat="1" ht="0" hidden="1" customHeight="1" x14ac:dyDescent="0.2">
      <c r="AX10864" s="78"/>
      <c r="AZ10864" s="167"/>
      <c r="BA10864" s="77"/>
      <c r="BB10864" s="77"/>
    </row>
    <row r="10865" spans="50:54" s="79" customFormat="1" ht="0" hidden="1" customHeight="1" x14ac:dyDescent="0.2">
      <c r="AX10865" s="78"/>
      <c r="AZ10865" s="167"/>
      <c r="BA10865" s="77"/>
      <c r="BB10865" s="77"/>
    </row>
    <row r="10866" spans="50:54" s="79" customFormat="1" ht="0" hidden="1" customHeight="1" x14ac:dyDescent="0.2">
      <c r="AX10866" s="78"/>
      <c r="AZ10866" s="167"/>
      <c r="BA10866" s="77"/>
      <c r="BB10866" s="77"/>
    </row>
    <row r="10867" spans="50:54" s="79" customFormat="1" ht="0" hidden="1" customHeight="1" x14ac:dyDescent="0.2">
      <c r="AX10867" s="78"/>
      <c r="AZ10867" s="167"/>
      <c r="BA10867" s="77"/>
      <c r="BB10867" s="77"/>
    </row>
    <row r="10868" spans="50:54" s="79" customFormat="1" ht="0" hidden="1" customHeight="1" x14ac:dyDescent="0.2">
      <c r="AX10868" s="78"/>
      <c r="AZ10868" s="167"/>
      <c r="BA10868" s="77"/>
      <c r="BB10868" s="77"/>
    </row>
    <row r="10869" spans="50:54" s="79" customFormat="1" ht="0" hidden="1" customHeight="1" x14ac:dyDescent="0.2">
      <c r="AX10869" s="78"/>
      <c r="AZ10869" s="167"/>
      <c r="BA10869" s="77"/>
      <c r="BB10869" s="77"/>
    </row>
    <row r="10870" spans="50:54" s="79" customFormat="1" ht="0" hidden="1" customHeight="1" x14ac:dyDescent="0.2">
      <c r="AX10870" s="78"/>
      <c r="AZ10870" s="167"/>
      <c r="BA10870" s="77"/>
      <c r="BB10870" s="77"/>
    </row>
    <row r="10871" spans="50:54" s="79" customFormat="1" ht="0" hidden="1" customHeight="1" x14ac:dyDescent="0.2">
      <c r="AX10871" s="78"/>
      <c r="AZ10871" s="167"/>
      <c r="BA10871" s="77"/>
      <c r="BB10871" s="77"/>
    </row>
    <row r="10872" spans="50:54" s="79" customFormat="1" ht="0" hidden="1" customHeight="1" x14ac:dyDescent="0.2">
      <c r="AX10872" s="78"/>
      <c r="AZ10872" s="167"/>
      <c r="BA10872" s="77"/>
      <c r="BB10872" s="77"/>
    </row>
    <row r="10873" spans="50:54" s="79" customFormat="1" ht="0" hidden="1" customHeight="1" x14ac:dyDescent="0.2">
      <c r="AX10873" s="78"/>
      <c r="AZ10873" s="167"/>
      <c r="BA10873" s="77"/>
      <c r="BB10873" s="77"/>
    </row>
    <row r="10874" spans="50:54" s="79" customFormat="1" ht="0" hidden="1" customHeight="1" x14ac:dyDescent="0.2">
      <c r="AX10874" s="78"/>
      <c r="AZ10874" s="167"/>
      <c r="BA10874" s="77"/>
      <c r="BB10874" s="77"/>
    </row>
    <row r="10875" spans="50:54" s="79" customFormat="1" ht="0" hidden="1" customHeight="1" x14ac:dyDescent="0.2">
      <c r="AX10875" s="78"/>
      <c r="AZ10875" s="167"/>
      <c r="BA10875" s="77"/>
      <c r="BB10875" s="77"/>
    </row>
    <row r="10876" spans="50:54" s="79" customFormat="1" ht="0" hidden="1" customHeight="1" x14ac:dyDescent="0.2">
      <c r="AX10876" s="78"/>
      <c r="AZ10876" s="167"/>
      <c r="BA10876" s="77"/>
      <c r="BB10876" s="77"/>
    </row>
    <row r="10877" spans="50:54" s="79" customFormat="1" ht="0" hidden="1" customHeight="1" x14ac:dyDescent="0.2">
      <c r="AX10877" s="78"/>
      <c r="AZ10877" s="167"/>
      <c r="BA10877" s="77"/>
      <c r="BB10877" s="77"/>
    </row>
    <row r="10878" spans="50:54" s="79" customFormat="1" ht="0" hidden="1" customHeight="1" x14ac:dyDescent="0.2">
      <c r="AX10878" s="78"/>
      <c r="AZ10878" s="167"/>
      <c r="BA10878" s="77"/>
      <c r="BB10878" s="77"/>
    </row>
    <row r="10879" spans="50:54" s="79" customFormat="1" ht="0" hidden="1" customHeight="1" x14ac:dyDescent="0.2">
      <c r="AX10879" s="78"/>
      <c r="AZ10879" s="167"/>
      <c r="BA10879" s="77"/>
      <c r="BB10879" s="77"/>
    </row>
    <row r="10880" spans="50:54" s="79" customFormat="1" ht="0" hidden="1" customHeight="1" x14ac:dyDescent="0.2">
      <c r="AX10880" s="78"/>
      <c r="AZ10880" s="167"/>
      <c r="BA10880" s="77"/>
      <c r="BB10880" s="77"/>
    </row>
    <row r="10881" spans="50:54" s="79" customFormat="1" ht="0" hidden="1" customHeight="1" x14ac:dyDescent="0.2">
      <c r="AX10881" s="78"/>
      <c r="AZ10881" s="167"/>
      <c r="BA10881" s="77"/>
      <c r="BB10881" s="77"/>
    </row>
    <row r="10882" spans="50:54" s="79" customFormat="1" ht="0" hidden="1" customHeight="1" x14ac:dyDescent="0.2">
      <c r="AX10882" s="78"/>
      <c r="AZ10882" s="167"/>
      <c r="BA10882" s="77"/>
      <c r="BB10882" s="77"/>
    </row>
    <row r="10883" spans="50:54" s="79" customFormat="1" ht="0" hidden="1" customHeight="1" x14ac:dyDescent="0.2">
      <c r="AX10883" s="78"/>
      <c r="AZ10883" s="167"/>
      <c r="BA10883" s="77"/>
      <c r="BB10883" s="77"/>
    </row>
    <row r="10884" spans="50:54" s="79" customFormat="1" ht="0" hidden="1" customHeight="1" x14ac:dyDescent="0.2">
      <c r="AX10884" s="78"/>
      <c r="AZ10884" s="167"/>
      <c r="BA10884" s="77"/>
      <c r="BB10884" s="77"/>
    </row>
    <row r="10885" spans="50:54" s="79" customFormat="1" ht="0" hidden="1" customHeight="1" x14ac:dyDescent="0.2">
      <c r="AX10885" s="78"/>
      <c r="AZ10885" s="167"/>
      <c r="BA10885" s="77"/>
      <c r="BB10885" s="77"/>
    </row>
    <row r="10886" spans="50:54" s="79" customFormat="1" ht="0" hidden="1" customHeight="1" x14ac:dyDescent="0.2">
      <c r="AX10886" s="78"/>
      <c r="AZ10886" s="167"/>
      <c r="BA10886" s="77"/>
      <c r="BB10886" s="77"/>
    </row>
    <row r="10887" spans="50:54" s="79" customFormat="1" ht="0" hidden="1" customHeight="1" x14ac:dyDescent="0.2">
      <c r="AX10887" s="78"/>
      <c r="AZ10887" s="167"/>
      <c r="BA10887" s="77"/>
      <c r="BB10887" s="77"/>
    </row>
    <row r="10888" spans="50:54" s="79" customFormat="1" ht="0" hidden="1" customHeight="1" x14ac:dyDescent="0.2">
      <c r="AX10888" s="78"/>
      <c r="AZ10888" s="167"/>
      <c r="BA10888" s="77"/>
      <c r="BB10888" s="77"/>
    </row>
    <row r="10889" spans="50:54" s="79" customFormat="1" ht="0" hidden="1" customHeight="1" x14ac:dyDescent="0.2">
      <c r="AX10889" s="78"/>
      <c r="AZ10889" s="167"/>
      <c r="BA10889" s="77"/>
      <c r="BB10889" s="77"/>
    </row>
    <row r="10890" spans="50:54" s="79" customFormat="1" ht="0" hidden="1" customHeight="1" x14ac:dyDescent="0.2">
      <c r="AX10890" s="78"/>
      <c r="AZ10890" s="167"/>
      <c r="BA10890" s="77"/>
      <c r="BB10890" s="77"/>
    </row>
    <row r="10891" spans="50:54" s="79" customFormat="1" ht="0" hidden="1" customHeight="1" x14ac:dyDescent="0.2">
      <c r="AX10891" s="78"/>
      <c r="AZ10891" s="167"/>
      <c r="BA10891" s="77"/>
      <c r="BB10891" s="77"/>
    </row>
    <row r="10892" spans="50:54" s="79" customFormat="1" ht="0" hidden="1" customHeight="1" x14ac:dyDescent="0.2">
      <c r="AX10892" s="78"/>
      <c r="AZ10892" s="167"/>
      <c r="BA10892" s="77"/>
      <c r="BB10892" s="77"/>
    </row>
    <row r="10893" spans="50:54" s="79" customFormat="1" ht="0" hidden="1" customHeight="1" x14ac:dyDescent="0.2">
      <c r="AX10893" s="78"/>
      <c r="AZ10893" s="167"/>
      <c r="BA10893" s="77"/>
      <c r="BB10893" s="77"/>
    </row>
    <row r="10894" spans="50:54" s="79" customFormat="1" ht="0" hidden="1" customHeight="1" x14ac:dyDescent="0.2">
      <c r="AX10894" s="78"/>
      <c r="AZ10894" s="167"/>
      <c r="BA10894" s="77"/>
      <c r="BB10894" s="77"/>
    </row>
    <row r="10895" spans="50:54" s="79" customFormat="1" ht="0" hidden="1" customHeight="1" x14ac:dyDescent="0.2">
      <c r="AX10895" s="78"/>
      <c r="AZ10895" s="167"/>
      <c r="BA10895" s="77"/>
      <c r="BB10895" s="77"/>
    </row>
    <row r="10896" spans="50:54" s="79" customFormat="1" ht="0" hidden="1" customHeight="1" x14ac:dyDescent="0.2">
      <c r="AX10896" s="78"/>
      <c r="AZ10896" s="167"/>
      <c r="BA10896" s="77"/>
      <c r="BB10896" s="77"/>
    </row>
    <row r="10897" spans="50:54" s="79" customFormat="1" ht="0" hidden="1" customHeight="1" x14ac:dyDescent="0.2">
      <c r="AX10897" s="78"/>
      <c r="AZ10897" s="167"/>
      <c r="BA10897" s="77"/>
      <c r="BB10897" s="77"/>
    </row>
    <row r="10898" spans="50:54" s="79" customFormat="1" ht="0" hidden="1" customHeight="1" x14ac:dyDescent="0.2">
      <c r="AX10898" s="78"/>
      <c r="AZ10898" s="167"/>
      <c r="BA10898" s="77"/>
      <c r="BB10898" s="77"/>
    </row>
    <row r="10899" spans="50:54" s="79" customFormat="1" ht="0" hidden="1" customHeight="1" x14ac:dyDescent="0.2">
      <c r="AX10899" s="78"/>
      <c r="AZ10899" s="167"/>
      <c r="BA10899" s="77"/>
      <c r="BB10899" s="77"/>
    </row>
    <row r="10900" spans="50:54" s="79" customFormat="1" ht="0" hidden="1" customHeight="1" x14ac:dyDescent="0.2">
      <c r="AX10900" s="78"/>
      <c r="AZ10900" s="167"/>
      <c r="BA10900" s="77"/>
      <c r="BB10900" s="77"/>
    </row>
    <row r="10901" spans="50:54" s="79" customFormat="1" ht="0" hidden="1" customHeight="1" x14ac:dyDescent="0.2">
      <c r="AX10901" s="78"/>
      <c r="AZ10901" s="167"/>
      <c r="BA10901" s="77"/>
      <c r="BB10901" s="77"/>
    </row>
    <row r="10902" spans="50:54" s="79" customFormat="1" ht="0" hidden="1" customHeight="1" x14ac:dyDescent="0.2">
      <c r="AX10902" s="78"/>
      <c r="AZ10902" s="167"/>
      <c r="BA10902" s="77"/>
      <c r="BB10902" s="77"/>
    </row>
    <row r="10903" spans="50:54" s="79" customFormat="1" ht="0" hidden="1" customHeight="1" x14ac:dyDescent="0.2">
      <c r="AX10903" s="78"/>
      <c r="AZ10903" s="167"/>
      <c r="BA10903" s="77"/>
      <c r="BB10903" s="77"/>
    </row>
    <row r="10904" spans="50:54" s="79" customFormat="1" ht="0" hidden="1" customHeight="1" x14ac:dyDescent="0.2">
      <c r="AX10904" s="78"/>
      <c r="AZ10904" s="167"/>
      <c r="BA10904" s="77"/>
      <c r="BB10904" s="77"/>
    </row>
    <row r="10905" spans="50:54" s="79" customFormat="1" ht="0" hidden="1" customHeight="1" x14ac:dyDescent="0.2">
      <c r="AX10905" s="78"/>
      <c r="AZ10905" s="167"/>
      <c r="BA10905" s="77"/>
      <c r="BB10905" s="77"/>
    </row>
    <row r="10906" spans="50:54" s="79" customFormat="1" ht="0" hidden="1" customHeight="1" x14ac:dyDescent="0.2">
      <c r="AX10906" s="78"/>
      <c r="AZ10906" s="167"/>
      <c r="BA10906" s="77"/>
      <c r="BB10906" s="77"/>
    </row>
    <row r="10907" spans="50:54" s="79" customFormat="1" ht="0" hidden="1" customHeight="1" x14ac:dyDescent="0.2">
      <c r="AX10907" s="78"/>
      <c r="AZ10907" s="167"/>
      <c r="BA10907" s="77"/>
      <c r="BB10907" s="77"/>
    </row>
    <row r="10908" spans="50:54" s="79" customFormat="1" ht="0" hidden="1" customHeight="1" x14ac:dyDescent="0.2">
      <c r="AX10908" s="78"/>
      <c r="AZ10908" s="167"/>
      <c r="BA10908" s="77"/>
      <c r="BB10908" s="77"/>
    </row>
    <row r="10909" spans="50:54" s="79" customFormat="1" ht="0" hidden="1" customHeight="1" x14ac:dyDescent="0.2">
      <c r="AX10909" s="78"/>
      <c r="AZ10909" s="167"/>
      <c r="BA10909" s="77"/>
      <c r="BB10909" s="77"/>
    </row>
    <row r="10910" spans="50:54" s="79" customFormat="1" ht="0" hidden="1" customHeight="1" x14ac:dyDescent="0.2">
      <c r="AX10910" s="78"/>
      <c r="AZ10910" s="167"/>
      <c r="BA10910" s="77"/>
      <c r="BB10910" s="77"/>
    </row>
    <row r="10911" spans="50:54" s="79" customFormat="1" ht="0" hidden="1" customHeight="1" x14ac:dyDescent="0.2">
      <c r="AX10911" s="78"/>
      <c r="AZ10911" s="167"/>
      <c r="BA10911" s="77"/>
      <c r="BB10911" s="77"/>
    </row>
    <row r="10912" spans="50:54" s="79" customFormat="1" ht="0" hidden="1" customHeight="1" x14ac:dyDescent="0.2">
      <c r="AX10912" s="78"/>
      <c r="AZ10912" s="167"/>
      <c r="BA10912" s="77"/>
      <c r="BB10912" s="77"/>
    </row>
    <row r="10913" spans="50:54" s="79" customFormat="1" ht="0" hidden="1" customHeight="1" x14ac:dyDescent="0.2">
      <c r="AX10913" s="78"/>
      <c r="AZ10913" s="167"/>
      <c r="BA10913" s="77"/>
      <c r="BB10913" s="77"/>
    </row>
    <row r="10914" spans="50:54" s="79" customFormat="1" ht="0" hidden="1" customHeight="1" x14ac:dyDescent="0.2">
      <c r="AX10914" s="78"/>
      <c r="AZ10914" s="167"/>
      <c r="BA10914" s="77"/>
      <c r="BB10914" s="77"/>
    </row>
    <row r="10915" spans="50:54" s="79" customFormat="1" ht="0" hidden="1" customHeight="1" x14ac:dyDescent="0.2">
      <c r="AX10915" s="78"/>
      <c r="AZ10915" s="167"/>
      <c r="BA10915" s="77"/>
      <c r="BB10915" s="77"/>
    </row>
    <row r="10916" spans="50:54" s="79" customFormat="1" ht="0" hidden="1" customHeight="1" x14ac:dyDescent="0.2">
      <c r="AX10916" s="78"/>
      <c r="AZ10916" s="167"/>
      <c r="BA10916" s="77"/>
      <c r="BB10916" s="77"/>
    </row>
    <row r="10917" spans="50:54" s="79" customFormat="1" ht="0" hidden="1" customHeight="1" x14ac:dyDescent="0.2">
      <c r="AX10917" s="78"/>
      <c r="AZ10917" s="167"/>
      <c r="BA10917" s="77"/>
      <c r="BB10917" s="77"/>
    </row>
    <row r="10918" spans="50:54" s="79" customFormat="1" ht="0" hidden="1" customHeight="1" x14ac:dyDescent="0.2">
      <c r="AX10918" s="78"/>
      <c r="AZ10918" s="167"/>
      <c r="BA10918" s="77"/>
      <c r="BB10918" s="77"/>
    </row>
    <row r="10919" spans="50:54" s="79" customFormat="1" ht="0" hidden="1" customHeight="1" x14ac:dyDescent="0.2">
      <c r="AX10919" s="78"/>
      <c r="AZ10919" s="167"/>
      <c r="BA10919" s="77"/>
      <c r="BB10919" s="77"/>
    </row>
    <row r="10920" spans="50:54" s="79" customFormat="1" ht="0" hidden="1" customHeight="1" x14ac:dyDescent="0.2">
      <c r="AX10920" s="78"/>
      <c r="AZ10920" s="167"/>
      <c r="BA10920" s="77"/>
      <c r="BB10920" s="77"/>
    </row>
    <row r="10921" spans="50:54" s="79" customFormat="1" ht="0" hidden="1" customHeight="1" x14ac:dyDescent="0.2">
      <c r="AX10921" s="78"/>
      <c r="AZ10921" s="167"/>
      <c r="BA10921" s="77"/>
      <c r="BB10921" s="77"/>
    </row>
    <row r="10922" spans="50:54" s="79" customFormat="1" ht="0" hidden="1" customHeight="1" x14ac:dyDescent="0.2">
      <c r="AX10922" s="78"/>
      <c r="AZ10922" s="167"/>
      <c r="BA10922" s="77"/>
      <c r="BB10922" s="77"/>
    </row>
    <row r="10923" spans="50:54" s="79" customFormat="1" ht="0" hidden="1" customHeight="1" x14ac:dyDescent="0.2">
      <c r="AX10923" s="78"/>
      <c r="AZ10923" s="167"/>
      <c r="BA10923" s="77"/>
      <c r="BB10923" s="77"/>
    </row>
    <row r="10924" spans="50:54" s="79" customFormat="1" ht="0" hidden="1" customHeight="1" x14ac:dyDescent="0.2">
      <c r="AX10924" s="78"/>
      <c r="AZ10924" s="167"/>
      <c r="BA10924" s="77"/>
      <c r="BB10924" s="77"/>
    </row>
    <row r="10925" spans="50:54" s="79" customFormat="1" ht="0" hidden="1" customHeight="1" x14ac:dyDescent="0.2">
      <c r="AX10925" s="78"/>
      <c r="AZ10925" s="167"/>
      <c r="BA10925" s="77"/>
      <c r="BB10925" s="77"/>
    </row>
    <row r="10926" spans="50:54" s="79" customFormat="1" ht="0" hidden="1" customHeight="1" x14ac:dyDescent="0.2">
      <c r="AX10926" s="78"/>
      <c r="AZ10926" s="167"/>
      <c r="BA10926" s="77"/>
      <c r="BB10926" s="77"/>
    </row>
    <row r="10927" spans="50:54" s="79" customFormat="1" ht="0" hidden="1" customHeight="1" x14ac:dyDescent="0.2">
      <c r="AX10927" s="78"/>
      <c r="AZ10927" s="167"/>
      <c r="BA10927" s="77"/>
      <c r="BB10927" s="77"/>
    </row>
    <row r="10928" spans="50:54" s="79" customFormat="1" ht="0" hidden="1" customHeight="1" x14ac:dyDescent="0.2">
      <c r="AX10928" s="78"/>
      <c r="AZ10928" s="167"/>
      <c r="BA10928" s="77"/>
      <c r="BB10928" s="77"/>
    </row>
    <row r="10929" spans="50:54" s="79" customFormat="1" ht="0" hidden="1" customHeight="1" x14ac:dyDescent="0.2">
      <c r="AX10929" s="78"/>
      <c r="AZ10929" s="167"/>
      <c r="BA10929" s="77"/>
      <c r="BB10929" s="77"/>
    </row>
    <row r="10930" spans="50:54" s="79" customFormat="1" ht="0" hidden="1" customHeight="1" x14ac:dyDescent="0.2">
      <c r="AX10930" s="78"/>
      <c r="AZ10930" s="167"/>
      <c r="BA10930" s="77"/>
      <c r="BB10930" s="77"/>
    </row>
    <row r="10931" spans="50:54" s="79" customFormat="1" ht="0" hidden="1" customHeight="1" x14ac:dyDescent="0.2">
      <c r="AX10931" s="78"/>
      <c r="AZ10931" s="167"/>
      <c r="BA10931" s="77"/>
      <c r="BB10931" s="77"/>
    </row>
    <row r="10932" spans="50:54" s="79" customFormat="1" ht="0" hidden="1" customHeight="1" x14ac:dyDescent="0.2">
      <c r="AX10932" s="78"/>
      <c r="AZ10932" s="167"/>
      <c r="BA10932" s="77"/>
      <c r="BB10932" s="77"/>
    </row>
    <row r="10933" spans="50:54" s="79" customFormat="1" ht="0" hidden="1" customHeight="1" x14ac:dyDescent="0.2">
      <c r="AX10933" s="78"/>
      <c r="AZ10933" s="167"/>
      <c r="BA10933" s="77"/>
      <c r="BB10933" s="77"/>
    </row>
    <row r="10934" spans="50:54" s="79" customFormat="1" ht="0" hidden="1" customHeight="1" x14ac:dyDescent="0.2">
      <c r="AX10934" s="78"/>
      <c r="AZ10934" s="167"/>
      <c r="BA10934" s="77"/>
      <c r="BB10934" s="77"/>
    </row>
    <row r="10935" spans="50:54" s="79" customFormat="1" ht="0" hidden="1" customHeight="1" x14ac:dyDescent="0.2">
      <c r="AX10935" s="78"/>
      <c r="AZ10935" s="167"/>
      <c r="BA10935" s="77"/>
      <c r="BB10935" s="77"/>
    </row>
    <row r="10936" spans="50:54" s="79" customFormat="1" ht="0" hidden="1" customHeight="1" x14ac:dyDescent="0.2">
      <c r="AX10936" s="78"/>
      <c r="AZ10936" s="167"/>
      <c r="BA10936" s="77"/>
      <c r="BB10936" s="77"/>
    </row>
    <row r="10937" spans="50:54" s="79" customFormat="1" ht="0" hidden="1" customHeight="1" x14ac:dyDescent="0.2">
      <c r="AX10937" s="78"/>
      <c r="AZ10937" s="167"/>
      <c r="BA10937" s="77"/>
      <c r="BB10937" s="77"/>
    </row>
    <row r="10938" spans="50:54" s="79" customFormat="1" ht="0" hidden="1" customHeight="1" x14ac:dyDescent="0.2">
      <c r="AX10938" s="78"/>
      <c r="AZ10938" s="167"/>
      <c r="BA10938" s="77"/>
      <c r="BB10938" s="77"/>
    </row>
    <row r="10939" spans="50:54" s="79" customFormat="1" ht="0" hidden="1" customHeight="1" x14ac:dyDescent="0.2">
      <c r="AX10939" s="78"/>
      <c r="AZ10939" s="167"/>
      <c r="BA10939" s="77"/>
      <c r="BB10939" s="77"/>
    </row>
    <row r="10940" spans="50:54" s="79" customFormat="1" ht="0" hidden="1" customHeight="1" x14ac:dyDescent="0.2">
      <c r="AX10940" s="78"/>
      <c r="AZ10940" s="167"/>
      <c r="BA10940" s="77"/>
      <c r="BB10940" s="77"/>
    </row>
    <row r="10941" spans="50:54" s="79" customFormat="1" ht="0" hidden="1" customHeight="1" x14ac:dyDescent="0.2">
      <c r="AX10941" s="78"/>
      <c r="AZ10941" s="167"/>
      <c r="BA10941" s="77"/>
      <c r="BB10941" s="77"/>
    </row>
    <row r="10942" spans="50:54" s="79" customFormat="1" ht="0" hidden="1" customHeight="1" x14ac:dyDescent="0.2">
      <c r="AX10942" s="78"/>
      <c r="AZ10942" s="167"/>
      <c r="BA10942" s="77"/>
      <c r="BB10942" s="77"/>
    </row>
    <row r="10943" spans="50:54" s="79" customFormat="1" ht="0" hidden="1" customHeight="1" x14ac:dyDescent="0.2">
      <c r="AX10943" s="78"/>
      <c r="AZ10943" s="167"/>
      <c r="BA10943" s="77"/>
      <c r="BB10943" s="77"/>
    </row>
    <row r="10944" spans="50:54" s="79" customFormat="1" ht="0" hidden="1" customHeight="1" x14ac:dyDescent="0.2">
      <c r="AX10944" s="78"/>
      <c r="AZ10944" s="167"/>
      <c r="BA10944" s="77"/>
      <c r="BB10944" s="77"/>
    </row>
    <row r="10945" spans="50:54" s="79" customFormat="1" ht="0" hidden="1" customHeight="1" x14ac:dyDescent="0.2">
      <c r="AX10945" s="78"/>
      <c r="AZ10945" s="167"/>
      <c r="BA10945" s="77"/>
      <c r="BB10945" s="77"/>
    </row>
    <row r="10946" spans="50:54" s="79" customFormat="1" ht="0" hidden="1" customHeight="1" x14ac:dyDescent="0.2">
      <c r="AX10946" s="78"/>
      <c r="AZ10946" s="167"/>
      <c r="BA10946" s="77"/>
      <c r="BB10946" s="77"/>
    </row>
    <row r="10947" spans="50:54" s="79" customFormat="1" ht="0" hidden="1" customHeight="1" x14ac:dyDescent="0.2">
      <c r="AX10947" s="78"/>
      <c r="AZ10947" s="167"/>
      <c r="BA10947" s="77"/>
      <c r="BB10947" s="77"/>
    </row>
    <row r="10948" spans="50:54" s="79" customFormat="1" ht="0" hidden="1" customHeight="1" x14ac:dyDescent="0.2">
      <c r="AX10948" s="78"/>
      <c r="AZ10948" s="167"/>
      <c r="BA10948" s="77"/>
      <c r="BB10948" s="77"/>
    </row>
    <row r="10949" spans="50:54" s="79" customFormat="1" ht="0" hidden="1" customHeight="1" x14ac:dyDescent="0.2">
      <c r="AX10949" s="78"/>
      <c r="AZ10949" s="167"/>
      <c r="BA10949" s="77"/>
      <c r="BB10949" s="77"/>
    </row>
    <row r="10950" spans="50:54" s="79" customFormat="1" ht="0" hidden="1" customHeight="1" x14ac:dyDescent="0.2">
      <c r="AX10950" s="78"/>
      <c r="AZ10950" s="167"/>
      <c r="BA10950" s="77"/>
      <c r="BB10950" s="77"/>
    </row>
    <row r="10951" spans="50:54" s="79" customFormat="1" ht="0" hidden="1" customHeight="1" x14ac:dyDescent="0.2">
      <c r="AX10951" s="78"/>
      <c r="AZ10951" s="167"/>
      <c r="BA10951" s="77"/>
      <c r="BB10951" s="77"/>
    </row>
    <row r="10952" spans="50:54" s="79" customFormat="1" ht="0" hidden="1" customHeight="1" x14ac:dyDescent="0.2">
      <c r="AX10952" s="78"/>
      <c r="AZ10952" s="167"/>
      <c r="BA10952" s="77"/>
      <c r="BB10952" s="77"/>
    </row>
    <row r="10953" spans="50:54" s="79" customFormat="1" ht="0" hidden="1" customHeight="1" x14ac:dyDescent="0.2">
      <c r="AX10953" s="78"/>
      <c r="AZ10953" s="167"/>
      <c r="BA10953" s="77"/>
      <c r="BB10953" s="77"/>
    </row>
    <row r="10954" spans="50:54" s="79" customFormat="1" ht="0" hidden="1" customHeight="1" x14ac:dyDescent="0.2">
      <c r="AX10954" s="78"/>
      <c r="AZ10954" s="167"/>
      <c r="BA10954" s="77"/>
      <c r="BB10954" s="77"/>
    </row>
    <row r="10955" spans="50:54" s="79" customFormat="1" ht="0" hidden="1" customHeight="1" x14ac:dyDescent="0.2">
      <c r="AX10955" s="78"/>
      <c r="AZ10955" s="167"/>
      <c r="BA10955" s="77"/>
      <c r="BB10955" s="77"/>
    </row>
    <row r="10956" spans="50:54" s="79" customFormat="1" ht="0" hidden="1" customHeight="1" x14ac:dyDescent="0.2">
      <c r="AX10956" s="78"/>
      <c r="AZ10956" s="167"/>
      <c r="BA10956" s="77"/>
      <c r="BB10956" s="77"/>
    </row>
    <row r="10957" spans="50:54" s="79" customFormat="1" ht="0" hidden="1" customHeight="1" x14ac:dyDescent="0.2">
      <c r="AX10957" s="78"/>
      <c r="AZ10957" s="167"/>
      <c r="BA10957" s="77"/>
      <c r="BB10957" s="77"/>
    </row>
    <row r="10958" spans="50:54" s="79" customFormat="1" ht="0" hidden="1" customHeight="1" x14ac:dyDescent="0.2">
      <c r="AX10958" s="78"/>
      <c r="AZ10958" s="167"/>
      <c r="BA10958" s="77"/>
      <c r="BB10958" s="77"/>
    </row>
    <row r="10959" spans="50:54" s="79" customFormat="1" ht="0" hidden="1" customHeight="1" x14ac:dyDescent="0.2">
      <c r="AX10959" s="78"/>
      <c r="AZ10959" s="167"/>
      <c r="BA10959" s="77"/>
      <c r="BB10959" s="77"/>
    </row>
    <row r="10960" spans="50:54" s="79" customFormat="1" ht="0" hidden="1" customHeight="1" x14ac:dyDescent="0.2">
      <c r="AX10960" s="78"/>
      <c r="AZ10960" s="167"/>
      <c r="BA10960" s="77"/>
      <c r="BB10960" s="77"/>
    </row>
    <row r="10961" spans="50:54" s="79" customFormat="1" ht="0" hidden="1" customHeight="1" x14ac:dyDescent="0.2">
      <c r="AX10961" s="78"/>
      <c r="AZ10961" s="167"/>
      <c r="BA10961" s="77"/>
      <c r="BB10961" s="77"/>
    </row>
    <row r="10962" spans="50:54" s="79" customFormat="1" ht="0" hidden="1" customHeight="1" x14ac:dyDescent="0.2">
      <c r="AX10962" s="78"/>
      <c r="AZ10962" s="167"/>
      <c r="BA10962" s="77"/>
      <c r="BB10962" s="77"/>
    </row>
    <row r="10963" spans="50:54" s="79" customFormat="1" ht="0" hidden="1" customHeight="1" x14ac:dyDescent="0.2">
      <c r="AX10963" s="78"/>
      <c r="AZ10963" s="167"/>
      <c r="BA10963" s="77"/>
      <c r="BB10963" s="77"/>
    </row>
    <row r="10964" spans="50:54" s="79" customFormat="1" ht="0" hidden="1" customHeight="1" x14ac:dyDescent="0.2">
      <c r="AX10964" s="78"/>
      <c r="AZ10964" s="167"/>
      <c r="BA10964" s="77"/>
      <c r="BB10964" s="77"/>
    </row>
    <row r="10965" spans="50:54" s="79" customFormat="1" ht="0" hidden="1" customHeight="1" x14ac:dyDescent="0.2">
      <c r="AX10965" s="78"/>
      <c r="AZ10965" s="167"/>
      <c r="BA10965" s="77"/>
      <c r="BB10965" s="77"/>
    </row>
    <row r="10966" spans="50:54" s="79" customFormat="1" ht="0" hidden="1" customHeight="1" x14ac:dyDescent="0.2">
      <c r="AX10966" s="78"/>
      <c r="AZ10966" s="167"/>
      <c r="BA10966" s="77"/>
      <c r="BB10966" s="77"/>
    </row>
    <row r="10967" spans="50:54" s="79" customFormat="1" ht="0" hidden="1" customHeight="1" x14ac:dyDescent="0.2">
      <c r="AX10967" s="78"/>
      <c r="AZ10967" s="167"/>
      <c r="BA10967" s="77"/>
      <c r="BB10967" s="77"/>
    </row>
    <row r="10968" spans="50:54" s="79" customFormat="1" ht="0" hidden="1" customHeight="1" x14ac:dyDescent="0.2">
      <c r="AX10968" s="78"/>
      <c r="AZ10968" s="167"/>
      <c r="BA10968" s="77"/>
      <c r="BB10968" s="77"/>
    </row>
    <row r="10969" spans="50:54" s="79" customFormat="1" ht="0" hidden="1" customHeight="1" x14ac:dyDescent="0.2">
      <c r="AX10969" s="78"/>
      <c r="AZ10969" s="167"/>
      <c r="BA10969" s="77"/>
      <c r="BB10969" s="77"/>
    </row>
    <row r="10970" spans="50:54" s="79" customFormat="1" ht="0" hidden="1" customHeight="1" x14ac:dyDescent="0.2">
      <c r="AX10970" s="78"/>
      <c r="AZ10970" s="167"/>
      <c r="BA10970" s="77"/>
      <c r="BB10970" s="77"/>
    </row>
    <row r="10971" spans="50:54" s="79" customFormat="1" ht="0" hidden="1" customHeight="1" x14ac:dyDescent="0.2">
      <c r="AX10971" s="78"/>
      <c r="AZ10971" s="167"/>
      <c r="BA10971" s="77"/>
      <c r="BB10971" s="77"/>
    </row>
    <row r="10972" spans="50:54" s="79" customFormat="1" ht="0" hidden="1" customHeight="1" x14ac:dyDescent="0.2">
      <c r="AX10972" s="78"/>
      <c r="AZ10972" s="167"/>
      <c r="BA10972" s="77"/>
      <c r="BB10972" s="77"/>
    </row>
    <row r="10973" spans="50:54" s="79" customFormat="1" ht="0" hidden="1" customHeight="1" x14ac:dyDescent="0.2">
      <c r="AX10973" s="78"/>
      <c r="AZ10973" s="167"/>
      <c r="BA10973" s="77"/>
      <c r="BB10973" s="77"/>
    </row>
    <row r="10974" spans="50:54" s="79" customFormat="1" ht="0" hidden="1" customHeight="1" x14ac:dyDescent="0.2">
      <c r="AX10974" s="78"/>
      <c r="AZ10974" s="167"/>
      <c r="BA10974" s="77"/>
      <c r="BB10974" s="77"/>
    </row>
    <row r="10975" spans="50:54" s="79" customFormat="1" ht="0" hidden="1" customHeight="1" x14ac:dyDescent="0.2">
      <c r="AX10975" s="78"/>
      <c r="AZ10975" s="167"/>
      <c r="BA10975" s="77"/>
      <c r="BB10975" s="77"/>
    </row>
    <row r="10976" spans="50:54" s="79" customFormat="1" ht="0" hidden="1" customHeight="1" x14ac:dyDescent="0.2">
      <c r="AX10976" s="78"/>
      <c r="AZ10976" s="167"/>
      <c r="BA10976" s="77"/>
      <c r="BB10976" s="77"/>
    </row>
    <row r="10977" spans="50:54" s="79" customFormat="1" ht="0" hidden="1" customHeight="1" x14ac:dyDescent="0.2">
      <c r="AX10977" s="78"/>
      <c r="AZ10977" s="167"/>
      <c r="BA10977" s="77"/>
      <c r="BB10977" s="77"/>
    </row>
    <row r="10978" spans="50:54" s="79" customFormat="1" ht="0" hidden="1" customHeight="1" x14ac:dyDescent="0.2">
      <c r="AX10978" s="78"/>
      <c r="AZ10978" s="167"/>
      <c r="BA10978" s="77"/>
      <c r="BB10978" s="77"/>
    </row>
    <row r="10979" spans="50:54" s="79" customFormat="1" ht="0" hidden="1" customHeight="1" x14ac:dyDescent="0.2">
      <c r="AX10979" s="78"/>
      <c r="AZ10979" s="167"/>
      <c r="BA10979" s="77"/>
      <c r="BB10979" s="77"/>
    </row>
    <row r="10980" spans="50:54" s="79" customFormat="1" ht="0" hidden="1" customHeight="1" x14ac:dyDescent="0.2">
      <c r="AX10980" s="78"/>
      <c r="AZ10980" s="167"/>
      <c r="BA10980" s="77"/>
      <c r="BB10980" s="77"/>
    </row>
    <row r="10981" spans="50:54" s="79" customFormat="1" ht="0" hidden="1" customHeight="1" x14ac:dyDescent="0.2">
      <c r="AX10981" s="78"/>
      <c r="AZ10981" s="167"/>
      <c r="BA10981" s="77"/>
      <c r="BB10981" s="77"/>
    </row>
    <row r="10982" spans="50:54" s="79" customFormat="1" ht="0" hidden="1" customHeight="1" x14ac:dyDescent="0.2">
      <c r="AX10982" s="78"/>
      <c r="AZ10982" s="167"/>
      <c r="BA10982" s="77"/>
      <c r="BB10982" s="77"/>
    </row>
    <row r="10983" spans="50:54" s="79" customFormat="1" ht="0" hidden="1" customHeight="1" x14ac:dyDescent="0.2">
      <c r="AX10983" s="78"/>
      <c r="AZ10983" s="167"/>
      <c r="BA10983" s="77"/>
      <c r="BB10983" s="77"/>
    </row>
    <row r="10984" spans="50:54" s="79" customFormat="1" ht="0" hidden="1" customHeight="1" x14ac:dyDescent="0.2">
      <c r="AX10984" s="78"/>
      <c r="AZ10984" s="167"/>
      <c r="BA10984" s="77"/>
      <c r="BB10984" s="77"/>
    </row>
    <row r="10985" spans="50:54" s="79" customFormat="1" ht="0" hidden="1" customHeight="1" x14ac:dyDescent="0.2">
      <c r="AX10985" s="78"/>
      <c r="AZ10985" s="167"/>
      <c r="BA10985" s="77"/>
      <c r="BB10985" s="77"/>
    </row>
    <row r="10986" spans="50:54" s="79" customFormat="1" ht="0" hidden="1" customHeight="1" x14ac:dyDescent="0.2">
      <c r="AX10986" s="78"/>
      <c r="AZ10986" s="167"/>
      <c r="BA10986" s="77"/>
      <c r="BB10986" s="77"/>
    </row>
    <row r="10987" spans="50:54" s="79" customFormat="1" ht="0" hidden="1" customHeight="1" x14ac:dyDescent="0.2">
      <c r="AX10987" s="78"/>
      <c r="AZ10987" s="167"/>
      <c r="BA10987" s="77"/>
      <c r="BB10987" s="77"/>
    </row>
    <row r="10988" spans="50:54" s="79" customFormat="1" ht="0" hidden="1" customHeight="1" x14ac:dyDescent="0.2">
      <c r="AX10988" s="78"/>
      <c r="AZ10988" s="167"/>
      <c r="BA10988" s="77"/>
      <c r="BB10988" s="77"/>
    </row>
    <row r="10989" spans="50:54" s="79" customFormat="1" ht="0" hidden="1" customHeight="1" x14ac:dyDescent="0.2">
      <c r="AX10989" s="78"/>
      <c r="AZ10989" s="167"/>
      <c r="BA10989" s="77"/>
      <c r="BB10989" s="77"/>
    </row>
    <row r="10990" spans="50:54" s="79" customFormat="1" ht="0" hidden="1" customHeight="1" x14ac:dyDescent="0.2">
      <c r="AX10990" s="78"/>
      <c r="AZ10990" s="167"/>
      <c r="BA10990" s="77"/>
      <c r="BB10990" s="77"/>
    </row>
    <row r="10991" spans="50:54" s="79" customFormat="1" ht="0" hidden="1" customHeight="1" x14ac:dyDescent="0.2">
      <c r="AX10991" s="78"/>
      <c r="AZ10991" s="167"/>
      <c r="BA10991" s="77"/>
      <c r="BB10991" s="77"/>
    </row>
    <row r="10992" spans="50:54" s="79" customFormat="1" ht="0" hidden="1" customHeight="1" x14ac:dyDescent="0.2">
      <c r="AX10992" s="78"/>
      <c r="AZ10992" s="167"/>
      <c r="BA10992" s="77"/>
      <c r="BB10992" s="77"/>
    </row>
    <row r="10993" spans="50:54" s="79" customFormat="1" ht="0" hidden="1" customHeight="1" x14ac:dyDescent="0.2">
      <c r="AX10993" s="78"/>
      <c r="AZ10993" s="167"/>
      <c r="BA10993" s="77"/>
      <c r="BB10993" s="77"/>
    </row>
    <row r="10994" spans="50:54" s="79" customFormat="1" ht="0" hidden="1" customHeight="1" x14ac:dyDescent="0.2">
      <c r="AX10994" s="78"/>
      <c r="AZ10994" s="167"/>
      <c r="BA10994" s="77"/>
      <c r="BB10994" s="77"/>
    </row>
    <row r="10995" spans="50:54" s="79" customFormat="1" ht="0" hidden="1" customHeight="1" x14ac:dyDescent="0.2">
      <c r="AX10995" s="78"/>
      <c r="AZ10995" s="167"/>
      <c r="BA10995" s="77"/>
      <c r="BB10995" s="77"/>
    </row>
    <row r="10996" spans="50:54" s="79" customFormat="1" ht="0" hidden="1" customHeight="1" x14ac:dyDescent="0.2">
      <c r="AX10996" s="78"/>
      <c r="AZ10996" s="167"/>
      <c r="BA10996" s="77"/>
      <c r="BB10996" s="77"/>
    </row>
    <row r="10997" spans="50:54" s="79" customFormat="1" ht="0" hidden="1" customHeight="1" x14ac:dyDescent="0.2">
      <c r="AX10997" s="78"/>
      <c r="AZ10997" s="167"/>
      <c r="BA10997" s="77"/>
      <c r="BB10997" s="77"/>
    </row>
    <row r="10998" spans="50:54" s="79" customFormat="1" ht="0" hidden="1" customHeight="1" x14ac:dyDescent="0.2">
      <c r="AX10998" s="78"/>
      <c r="AZ10998" s="167"/>
      <c r="BA10998" s="77"/>
      <c r="BB10998" s="77"/>
    </row>
    <row r="10999" spans="50:54" s="79" customFormat="1" ht="0" hidden="1" customHeight="1" x14ac:dyDescent="0.2">
      <c r="AX10999" s="78"/>
      <c r="AZ10999" s="167"/>
      <c r="BA10999" s="77"/>
      <c r="BB10999" s="77"/>
    </row>
    <row r="11000" spans="50:54" s="79" customFormat="1" ht="0" hidden="1" customHeight="1" x14ac:dyDescent="0.2">
      <c r="AX11000" s="78"/>
      <c r="AZ11000" s="167"/>
      <c r="BA11000" s="77"/>
      <c r="BB11000" s="77"/>
    </row>
    <row r="11001" spans="50:54" s="79" customFormat="1" ht="0" hidden="1" customHeight="1" x14ac:dyDescent="0.2">
      <c r="AX11001" s="78"/>
      <c r="AZ11001" s="167"/>
      <c r="BA11001" s="77"/>
      <c r="BB11001" s="77"/>
    </row>
    <row r="11002" spans="50:54" s="79" customFormat="1" ht="0" hidden="1" customHeight="1" x14ac:dyDescent="0.2">
      <c r="AX11002" s="78"/>
      <c r="AZ11002" s="167"/>
      <c r="BA11002" s="77"/>
      <c r="BB11002" s="77"/>
    </row>
    <row r="11003" spans="50:54" s="79" customFormat="1" ht="0" hidden="1" customHeight="1" x14ac:dyDescent="0.2">
      <c r="AX11003" s="78"/>
      <c r="AZ11003" s="167"/>
      <c r="BA11003" s="77"/>
      <c r="BB11003" s="77"/>
    </row>
    <row r="11004" spans="50:54" s="79" customFormat="1" ht="0" hidden="1" customHeight="1" x14ac:dyDescent="0.2">
      <c r="AX11004" s="78"/>
      <c r="AZ11004" s="167"/>
      <c r="BA11004" s="77"/>
      <c r="BB11004" s="77"/>
    </row>
    <row r="11005" spans="50:54" s="79" customFormat="1" ht="0" hidden="1" customHeight="1" x14ac:dyDescent="0.2">
      <c r="AX11005" s="78"/>
      <c r="AZ11005" s="167"/>
      <c r="BA11005" s="77"/>
      <c r="BB11005" s="77"/>
    </row>
    <row r="11006" spans="50:54" s="79" customFormat="1" ht="0" hidden="1" customHeight="1" x14ac:dyDescent="0.2">
      <c r="AX11006" s="78"/>
      <c r="AZ11006" s="167"/>
      <c r="BA11006" s="77"/>
      <c r="BB11006" s="77"/>
    </row>
    <row r="11007" spans="50:54" s="79" customFormat="1" ht="0" hidden="1" customHeight="1" x14ac:dyDescent="0.2">
      <c r="AX11007" s="78"/>
      <c r="AZ11007" s="167"/>
      <c r="BA11007" s="77"/>
      <c r="BB11007" s="77"/>
    </row>
    <row r="11008" spans="50:54" s="79" customFormat="1" ht="0" hidden="1" customHeight="1" x14ac:dyDescent="0.2">
      <c r="AX11008" s="78"/>
      <c r="AZ11008" s="167"/>
      <c r="BA11008" s="77"/>
      <c r="BB11008" s="77"/>
    </row>
    <row r="11009" spans="50:54" s="79" customFormat="1" ht="0" hidden="1" customHeight="1" x14ac:dyDescent="0.2">
      <c r="AX11009" s="78"/>
      <c r="AZ11009" s="167"/>
      <c r="BA11009" s="77"/>
      <c r="BB11009" s="77"/>
    </row>
    <row r="11010" spans="50:54" s="79" customFormat="1" ht="0" hidden="1" customHeight="1" x14ac:dyDescent="0.2">
      <c r="AX11010" s="78"/>
      <c r="AZ11010" s="167"/>
      <c r="BA11010" s="77"/>
      <c r="BB11010" s="77"/>
    </row>
    <row r="11011" spans="50:54" s="79" customFormat="1" ht="0" hidden="1" customHeight="1" x14ac:dyDescent="0.2">
      <c r="AX11011" s="78"/>
      <c r="AZ11011" s="167"/>
      <c r="BA11011" s="77"/>
      <c r="BB11011" s="77"/>
    </row>
    <row r="11012" spans="50:54" s="79" customFormat="1" ht="0" hidden="1" customHeight="1" x14ac:dyDescent="0.2">
      <c r="AX11012" s="78"/>
      <c r="AZ11012" s="167"/>
      <c r="BA11012" s="77"/>
      <c r="BB11012" s="77"/>
    </row>
    <row r="11013" spans="50:54" s="79" customFormat="1" ht="0" hidden="1" customHeight="1" x14ac:dyDescent="0.2">
      <c r="AX11013" s="78"/>
      <c r="AZ11013" s="167"/>
      <c r="BA11013" s="77"/>
      <c r="BB11013" s="77"/>
    </row>
    <row r="11014" spans="50:54" s="79" customFormat="1" ht="0" hidden="1" customHeight="1" x14ac:dyDescent="0.2">
      <c r="AX11014" s="78"/>
      <c r="AZ11014" s="167"/>
      <c r="BA11014" s="77"/>
      <c r="BB11014" s="77"/>
    </row>
    <row r="11015" spans="50:54" s="79" customFormat="1" ht="0" hidden="1" customHeight="1" x14ac:dyDescent="0.2">
      <c r="AX11015" s="78"/>
      <c r="AZ11015" s="167"/>
      <c r="BA11015" s="77"/>
      <c r="BB11015" s="77"/>
    </row>
    <row r="11016" spans="50:54" s="79" customFormat="1" ht="0" hidden="1" customHeight="1" x14ac:dyDescent="0.2">
      <c r="AX11016" s="78"/>
      <c r="AZ11016" s="167"/>
      <c r="BA11016" s="77"/>
      <c r="BB11016" s="77"/>
    </row>
    <row r="11017" spans="50:54" s="79" customFormat="1" ht="0" hidden="1" customHeight="1" x14ac:dyDescent="0.2">
      <c r="AX11017" s="78"/>
      <c r="AZ11017" s="167"/>
      <c r="BA11017" s="77"/>
      <c r="BB11017" s="77"/>
    </row>
    <row r="11018" spans="50:54" s="79" customFormat="1" ht="0" hidden="1" customHeight="1" x14ac:dyDescent="0.2">
      <c r="AX11018" s="78"/>
      <c r="AZ11018" s="167"/>
      <c r="BA11018" s="77"/>
      <c r="BB11018" s="77"/>
    </row>
    <row r="11019" spans="50:54" s="79" customFormat="1" ht="0" hidden="1" customHeight="1" x14ac:dyDescent="0.2">
      <c r="AX11019" s="78"/>
      <c r="AZ11019" s="167"/>
      <c r="BA11019" s="77"/>
      <c r="BB11019" s="77"/>
    </row>
    <row r="11020" spans="50:54" s="79" customFormat="1" ht="0" hidden="1" customHeight="1" x14ac:dyDescent="0.2">
      <c r="AX11020" s="78"/>
      <c r="AZ11020" s="167"/>
      <c r="BA11020" s="77"/>
      <c r="BB11020" s="77"/>
    </row>
    <row r="11021" spans="50:54" s="79" customFormat="1" ht="0" hidden="1" customHeight="1" x14ac:dyDescent="0.2">
      <c r="AX11021" s="78"/>
      <c r="AZ11021" s="167"/>
      <c r="BA11021" s="77"/>
      <c r="BB11021" s="77"/>
    </row>
    <row r="11022" spans="50:54" s="79" customFormat="1" ht="0" hidden="1" customHeight="1" x14ac:dyDescent="0.2">
      <c r="AX11022" s="78"/>
      <c r="AZ11022" s="167"/>
      <c r="BA11022" s="77"/>
      <c r="BB11022" s="77"/>
    </row>
    <row r="11023" spans="50:54" s="79" customFormat="1" ht="0" hidden="1" customHeight="1" x14ac:dyDescent="0.2">
      <c r="AX11023" s="78"/>
      <c r="AZ11023" s="167"/>
      <c r="BA11023" s="77"/>
      <c r="BB11023" s="77"/>
    </row>
    <row r="11024" spans="50:54" s="79" customFormat="1" ht="0" hidden="1" customHeight="1" x14ac:dyDescent="0.2">
      <c r="AX11024" s="78"/>
      <c r="AZ11024" s="167"/>
      <c r="BA11024" s="77"/>
      <c r="BB11024" s="77"/>
    </row>
    <row r="11025" spans="50:54" s="79" customFormat="1" ht="0" hidden="1" customHeight="1" x14ac:dyDescent="0.2">
      <c r="AX11025" s="78"/>
      <c r="AZ11025" s="167"/>
      <c r="BA11025" s="77"/>
      <c r="BB11025" s="77"/>
    </row>
    <row r="11026" spans="50:54" s="79" customFormat="1" ht="0" hidden="1" customHeight="1" x14ac:dyDescent="0.2">
      <c r="AX11026" s="78"/>
      <c r="AZ11026" s="167"/>
      <c r="BA11026" s="77"/>
      <c r="BB11026" s="77"/>
    </row>
    <row r="11027" spans="50:54" s="79" customFormat="1" ht="0" hidden="1" customHeight="1" x14ac:dyDescent="0.2">
      <c r="AX11027" s="78"/>
      <c r="AZ11027" s="167"/>
      <c r="BA11027" s="77"/>
      <c r="BB11027" s="77"/>
    </row>
    <row r="11028" spans="50:54" s="79" customFormat="1" ht="0" hidden="1" customHeight="1" x14ac:dyDescent="0.2">
      <c r="AX11028" s="78"/>
      <c r="AZ11028" s="167"/>
      <c r="BA11028" s="77"/>
      <c r="BB11028" s="77"/>
    </row>
    <row r="11029" spans="50:54" s="79" customFormat="1" ht="0" hidden="1" customHeight="1" x14ac:dyDescent="0.2">
      <c r="AX11029" s="78"/>
      <c r="AZ11029" s="167"/>
      <c r="BA11029" s="77"/>
      <c r="BB11029" s="77"/>
    </row>
    <row r="11030" spans="50:54" s="79" customFormat="1" ht="0" hidden="1" customHeight="1" x14ac:dyDescent="0.2">
      <c r="AX11030" s="78"/>
      <c r="AZ11030" s="167"/>
      <c r="BA11030" s="77"/>
      <c r="BB11030" s="77"/>
    </row>
    <row r="11031" spans="50:54" s="79" customFormat="1" ht="0" hidden="1" customHeight="1" x14ac:dyDescent="0.2">
      <c r="AX11031" s="78"/>
      <c r="AZ11031" s="167"/>
      <c r="BA11031" s="77"/>
      <c r="BB11031" s="77"/>
    </row>
    <row r="11032" spans="50:54" s="79" customFormat="1" ht="0" hidden="1" customHeight="1" x14ac:dyDescent="0.2">
      <c r="AX11032" s="78"/>
      <c r="AZ11032" s="167"/>
      <c r="BA11032" s="77"/>
      <c r="BB11032" s="77"/>
    </row>
    <row r="11033" spans="50:54" s="79" customFormat="1" ht="0" hidden="1" customHeight="1" x14ac:dyDescent="0.2">
      <c r="AX11033" s="78"/>
      <c r="AZ11033" s="167"/>
      <c r="BA11033" s="77"/>
      <c r="BB11033" s="77"/>
    </row>
    <row r="11034" spans="50:54" s="79" customFormat="1" ht="0" hidden="1" customHeight="1" x14ac:dyDescent="0.2">
      <c r="AX11034" s="78"/>
      <c r="AZ11034" s="167"/>
      <c r="BA11034" s="77"/>
      <c r="BB11034" s="77"/>
    </row>
    <row r="11035" spans="50:54" s="79" customFormat="1" ht="0" hidden="1" customHeight="1" x14ac:dyDescent="0.2">
      <c r="AX11035" s="78"/>
      <c r="AZ11035" s="167"/>
      <c r="BA11035" s="77"/>
      <c r="BB11035" s="77"/>
    </row>
    <row r="11036" spans="50:54" s="79" customFormat="1" ht="0" hidden="1" customHeight="1" x14ac:dyDescent="0.2">
      <c r="AX11036" s="78"/>
      <c r="AZ11036" s="167"/>
      <c r="BA11036" s="77"/>
      <c r="BB11036" s="77"/>
    </row>
    <row r="11037" spans="50:54" s="79" customFormat="1" ht="0" hidden="1" customHeight="1" x14ac:dyDescent="0.2">
      <c r="AX11037" s="78"/>
      <c r="AZ11037" s="167"/>
      <c r="BA11037" s="77"/>
      <c r="BB11037" s="77"/>
    </row>
    <row r="11038" spans="50:54" s="79" customFormat="1" ht="0" hidden="1" customHeight="1" x14ac:dyDescent="0.2">
      <c r="AX11038" s="78"/>
      <c r="AZ11038" s="167"/>
      <c r="BA11038" s="77"/>
      <c r="BB11038" s="77"/>
    </row>
    <row r="11039" spans="50:54" s="79" customFormat="1" ht="0" hidden="1" customHeight="1" x14ac:dyDescent="0.2">
      <c r="AX11039" s="78"/>
      <c r="AZ11039" s="167"/>
      <c r="BA11039" s="77"/>
      <c r="BB11039" s="77"/>
    </row>
    <row r="11040" spans="50:54" s="79" customFormat="1" ht="0" hidden="1" customHeight="1" x14ac:dyDescent="0.2">
      <c r="AX11040" s="78"/>
      <c r="AZ11040" s="167"/>
      <c r="BA11040" s="77"/>
      <c r="BB11040" s="77"/>
    </row>
    <row r="11041" spans="50:54" s="79" customFormat="1" ht="0" hidden="1" customHeight="1" x14ac:dyDescent="0.2">
      <c r="AX11041" s="78"/>
      <c r="AZ11041" s="167"/>
      <c r="BA11041" s="77"/>
      <c r="BB11041" s="77"/>
    </row>
    <row r="11042" spans="50:54" s="79" customFormat="1" ht="0" hidden="1" customHeight="1" x14ac:dyDescent="0.2">
      <c r="AX11042" s="78"/>
      <c r="AZ11042" s="167"/>
      <c r="BA11042" s="77"/>
      <c r="BB11042" s="77"/>
    </row>
    <row r="11043" spans="50:54" s="79" customFormat="1" ht="0" hidden="1" customHeight="1" x14ac:dyDescent="0.2">
      <c r="AX11043" s="78"/>
      <c r="AZ11043" s="167"/>
      <c r="BA11043" s="77"/>
      <c r="BB11043" s="77"/>
    </row>
    <row r="11044" spans="50:54" s="79" customFormat="1" ht="0" hidden="1" customHeight="1" x14ac:dyDescent="0.2">
      <c r="AX11044" s="78"/>
      <c r="AZ11044" s="167"/>
      <c r="BA11044" s="77"/>
      <c r="BB11044" s="77"/>
    </row>
    <row r="11045" spans="50:54" s="79" customFormat="1" ht="0" hidden="1" customHeight="1" x14ac:dyDescent="0.2">
      <c r="AX11045" s="78"/>
      <c r="AZ11045" s="167"/>
      <c r="BA11045" s="77"/>
      <c r="BB11045" s="77"/>
    </row>
    <row r="11046" spans="50:54" s="79" customFormat="1" ht="0" hidden="1" customHeight="1" x14ac:dyDescent="0.2">
      <c r="AX11046" s="78"/>
      <c r="AZ11046" s="167"/>
      <c r="BA11046" s="77"/>
      <c r="BB11046" s="77"/>
    </row>
    <row r="11047" spans="50:54" s="79" customFormat="1" ht="0" hidden="1" customHeight="1" x14ac:dyDescent="0.2">
      <c r="AX11047" s="78"/>
      <c r="AZ11047" s="167"/>
      <c r="BA11047" s="77"/>
      <c r="BB11047" s="77"/>
    </row>
    <row r="11048" spans="50:54" s="79" customFormat="1" ht="0" hidden="1" customHeight="1" x14ac:dyDescent="0.2">
      <c r="AX11048" s="78"/>
      <c r="AZ11048" s="167"/>
      <c r="BA11048" s="77"/>
      <c r="BB11048" s="77"/>
    </row>
    <row r="11049" spans="50:54" s="79" customFormat="1" ht="0" hidden="1" customHeight="1" x14ac:dyDescent="0.2">
      <c r="AX11049" s="78"/>
      <c r="AZ11049" s="167"/>
      <c r="BA11049" s="77"/>
      <c r="BB11049" s="77"/>
    </row>
    <row r="11050" spans="50:54" s="79" customFormat="1" ht="0" hidden="1" customHeight="1" x14ac:dyDescent="0.2">
      <c r="AX11050" s="78"/>
      <c r="AZ11050" s="167"/>
      <c r="BA11050" s="77"/>
      <c r="BB11050" s="77"/>
    </row>
    <row r="11051" spans="50:54" s="79" customFormat="1" ht="0" hidden="1" customHeight="1" x14ac:dyDescent="0.2">
      <c r="AX11051" s="78"/>
      <c r="AZ11051" s="167"/>
      <c r="BA11051" s="77"/>
      <c r="BB11051" s="77"/>
    </row>
    <row r="11052" spans="50:54" s="79" customFormat="1" ht="0" hidden="1" customHeight="1" x14ac:dyDescent="0.2">
      <c r="AX11052" s="78"/>
      <c r="AZ11052" s="167"/>
      <c r="BA11052" s="77"/>
      <c r="BB11052" s="77"/>
    </row>
    <row r="11053" spans="50:54" s="79" customFormat="1" ht="0" hidden="1" customHeight="1" x14ac:dyDescent="0.2">
      <c r="AX11053" s="78"/>
      <c r="AZ11053" s="167"/>
      <c r="BA11053" s="77"/>
      <c r="BB11053" s="77"/>
    </row>
    <row r="11054" spans="50:54" s="79" customFormat="1" ht="0" hidden="1" customHeight="1" x14ac:dyDescent="0.2">
      <c r="AX11054" s="78"/>
      <c r="AZ11054" s="167"/>
      <c r="BA11054" s="77"/>
      <c r="BB11054" s="77"/>
    </row>
    <row r="11055" spans="50:54" s="79" customFormat="1" ht="0" hidden="1" customHeight="1" x14ac:dyDescent="0.2">
      <c r="AX11055" s="78"/>
      <c r="AZ11055" s="167"/>
      <c r="BA11055" s="77"/>
      <c r="BB11055" s="77"/>
    </row>
    <row r="11056" spans="50:54" s="79" customFormat="1" ht="0" hidden="1" customHeight="1" x14ac:dyDescent="0.2">
      <c r="AX11056" s="78"/>
      <c r="AZ11056" s="167"/>
      <c r="BA11056" s="77"/>
      <c r="BB11056" s="77"/>
    </row>
    <row r="11057" spans="50:54" s="79" customFormat="1" ht="0" hidden="1" customHeight="1" x14ac:dyDescent="0.2">
      <c r="AX11057" s="78"/>
      <c r="AZ11057" s="167"/>
      <c r="BA11057" s="77"/>
      <c r="BB11057" s="77"/>
    </row>
    <row r="11058" spans="50:54" s="79" customFormat="1" ht="0" hidden="1" customHeight="1" x14ac:dyDescent="0.2">
      <c r="AX11058" s="78"/>
      <c r="AZ11058" s="167"/>
      <c r="BA11058" s="77"/>
      <c r="BB11058" s="77"/>
    </row>
    <row r="11059" spans="50:54" s="79" customFormat="1" ht="0" hidden="1" customHeight="1" x14ac:dyDescent="0.2">
      <c r="AX11059" s="78"/>
      <c r="AZ11059" s="167"/>
      <c r="BA11059" s="77"/>
      <c r="BB11059" s="77"/>
    </row>
    <row r="11060" spans="50:54" s="79" customFormat="1" ht="0" hidden="1" customHeight="1" x14ac:dyDescent="0.2">
      <c r="AX11060" s="78"/>
      <c r="AZ11060" s="167"/>
      <c r="BA11060" s="77"/>
      <c r="BB11060" s="77"/>
    </row>
    <row r="11061" spans="50:54" s="79" customFormat="1" ht="0" hidden="1" customHeight="1" x14ac:dyDescent="0.2">
      <c r="AX11061" s="78"/>
      <c r="AZ11061" s="167"/>
      <c r="BA11061" s="77"/>
      <c r="BB11061" s="77"/>
    </row>
    <row r="11062" spans="50:54" s="79" customFormat="1" ht="0" hidden="1" customHeight="1" x14ac:dyDescent="0.2">
      <c r="AX11062" s="78"/>
      <c r="AZ11062" s="167"/>
      <c r="BA11062" s="77"/>
      <c r="BB11062" s="77"/>
    </row>
    <row r="11063" spans="50:54" s="79" customFormat="1" ht="0" hidden="1" customHeight="1" x14ac:dyDescent="0.2">
      <c r="AX11063" s="78"/>
      <c r="AZ11063" s="167"/>
      <c r="BA11063" s="77"/>
      <c r="BB11063" s="77"/>
    </row>
    <row r="11064" spans="50:54" s="79" customFormat="1" ht="0" hidden="1" customHeight="1" x14ac:dyDescent="0.2">
      <c r="AX11064" s="78"/>
      <c r="AZ11064" s="167"/>
      <c r="BA11064" s="77"/>
      <c r="BB11064" s="77"/>
    </row>
    <row r="11065" spans="50:54" s="79" customFormat="1" ht="0" hidden="1" customHeight="1" x14ac:dyDescent="0.2">
      <c r="AX11065" s="78"/>
      <c r="AZ11065" s="167"/>
      <c r="BA11065" s="77"/>
      <c r="BB11065" s="77"/>
    </row>
    <row r="11066" spans="50:54" s="79" customFormat="1" ht="0" hidden="1" customHeight="1" x14ac:dyDescent="0.2">
      <c r="AX11066" s="78"/>
      <c r="AZ11066" s="167"/>
      <c r="BA11066" s="77"/>
      <c r="BB11066" s="77"/>
    </row>
    <row r="11067" spans="50:54" s="79" customFormat="1" ht="0" hidden="1" customHeight="1" x14ac:dyDescent="0.2">
      <c r="AX11067" s="78"/>
      <c r="AZ11067" s="167"/>
      <c r="BA11067" s="77"/>
      <c r="BB11067" s="77"/>
    </row>
    <row r="11068" spans="50:54" s="79" customFormat="1" ht="0" hidden="1" customHeight="1" x14ac:dyDescent="0.2">
      <c r="AX11068" s="78"/>
      <c r="AZ11068" s="167"/>
      <c r="BA11068" s="77"/>
      <c r="BB11068" s="77"/>
    </row>
    <row r="11069" spans="50:54" s="79" customFormat="1" ht="0" hidden="1" customHeight="1" x14ac:dyDescent="0.2">
      <c r="AX11069" s="78"/>
      <c r="AZ11069" s="167"/>
      <c r="BA11069" s="77"/>
      <c r="BB11069" s="77"/>
    </row>
    <row r="11070" spans="50:54" s="79" customFormat="1" ht="0" hidden="1" customHeight="1" x14ac:dyDescent="0.2">
      <c r="AX11070" s="78"/>
      <c r="AZ11070" s="167"/>
      <c r="BA11070" s="77"/>
      <c r="BB11070" s="77"/>
    </row>
    <row r="11071" spans="50:54" s="79" customFormat="1" ht="0" hidden="1" customHeight="1" x14ac:dyDescent="0.2">
      <c r="AX11071" s="78"/>
      <c r="AZ11071" s="167"/>
      <c r="BA11071" s="77"/>
      <c r="BB11071" s="77"/>
    </row>
    <row r="11072" spans="50:54" s="79" customFormat="1" ht="0" hidden="1" customHeight="1" x14ac:dyDescent="0.2">
      <c r="AX11072" s="78"/>
      <c r="AZ11072" s="167"/>
      <c r="BA11072" s="77"/>
      <c r="BB11072" s="77"/>
    </row>
    <row r="11073" spans="50:54" s="79" customFormat="1" ht="0" hidden="1" customHeight="1" x14ac:dyDescent="0.2">
      <c r="AX11073" s="78"/>
      <c r="AZ11073" s="167"/>
      <c r="BA11073" s="77"/>
      <c r="BB11073" s="77"/>
    </row>
    <row r="11074" spans="50:54" s="79" customFormat="1" ht="0" hidden="1" customHeight="1" x14ac:dyDescent="0.2">
      <c r="AX11074" s="78"/>
      <c r="AZ11074" s="167"/>
      <c r="BA11074" s="77"/>
      <c r="BB11074" s="77"/>
    </row>
    <row r="11075" spans="50:54" s="79" customFormat="1" ht="0" hidden="1" customHeight="1" x14ac:dyDescent="0.2">
      <c r="AX11075" s="78"/>
      <c r="AZ11075" s="167"/>
      <c r="BA11075" s="77"/>
      <c r="BB11075" s="77"/>
    </row>
    <row r="11076" spans="50:54" s="79" customFormat="1" ht="0" hidden="1" customHeight="1" x14ac:dyDescent="0.2">
      <c r="AX11076" s="78"/>
      <c r="AZ11076" s="167"/>
      <c r="BA11076" s="77"/>
      <c r="BB11076" s="77"/>
    </row>
    <row r="11077" spans="50:54" s="79" customFormat="1" ht="0" hidden="1" customHeight="1" x14ac:dyDescent="0.2">
      <c r="AX11077" s="78"/>
      <c r="AZ11077" s="167"/>
      <c r="BA11077" s="77"/>
      <c r="BB11077" s="77"/>
    </row>
    <row r="11078" spans="50:54" s="79" customFormat="1" ht="0" hidden="1" customHeight="1" x14ac:dyDescent="0.2">
      <c r="AX11078" s="78"/>
      <c r="AZ11078" s="167"/>
      <c r="BA11078" s="77"/>
      <c r="BB11078" s="77"/>
    </row>
    <row r="11079" spans="50:54" s="79" customFormat="1" ht="0" hidden="1" customHeight="1" x14ac:dyDescent="0.2">
      <c r="AX11079" s="78"/>
      <c r="AZ11079" s="167"/>
      <c r="BA11079" s="77"/>
      <c r="BB11079" s="77"/>
    </row>
    <row r="11080" spans="50:54" s="79" customFormat="1" ht="0" hidden="1" customHeight="1" x14ac:dyDescent="0.2">
      <c r="AX11080" s="78"/>
      <c r="AZ11080" s="167"/>
      <c r="BA11080" s="77"/>
      <c r="BB11080" s="77"/>
    </row>
    <row r="11081" spans="50:54" s="79" customFormat="1" ht="0" hidden="1" customHeight="1" x14ac:dyDescent="0.2">
      <c r="AX11081" s="78"/>
      <c r="AZ11081" s="167"/>
      <c r="BA11081" s="77"/>
      <c r="BB11081" s="77"/>
    </row>
    <row r="11082" spans="50:54" s="79" customFormat="1" ht="0" hidden="1" customHeight="1" x14ac:dyDescent="0.2">
      <c r="AX11082" s="78"/>
      <c r="AZ11082" s="167"/>
      <c r="BA11082" s="77"/>
      <c r="BB11082" s="77"/>
    </row>
    <row r="11083" spans="50:54" s="79" customFormat="1" ht="0" hidden="1" customHeight="1" x14ac:dyDescent="0.2">
      <c r="AX11083" s="78"/>
      <c r="AZ11083" s="167"/>
      <c r="BA11083" s="77"/>
      <c r="BB11083" s="77"/>
    </row>
    <row r="11084" spans="50:54" s="79" customFormat="1" ht="0" hidden="1" customHeight="1" x14ac:dyDescent="0.2">
      <c r="AX11084" s="78"/>
      <c r="AZ11084" s="167"/>
      <c r="BA11084" s="77"/>
      <c r="BB11084" s="77"/>
    </row>
    <row r="11085" spans="50:54" s="79" customFormat="1" ht="0" hidden="1" customHeight="1" x14ac:dyDescent="0.2">
      <c r="AX11085" s="78"/>
      <c r="AZ11085" s="167"/>
      <c r="BA11085" s="77"/>
      <c r="BB11085" s="77"/>
    </row>
    <row r="11086" spans="50:54" s="79" customFormat="1" ht="0" hidden="1" customHeight="1" x14ac:dyDescent="0.2">
      <c r="AX11086" s="78"/>
      <c r="AZ11086" s="167"/>
      <c r="BA11086" s="77"/>
      <c r="BB11086" s="77"/>
    </row>
    <row r="11087" spans="50:54" s="79" customFormat="1" ht="0" hidden="1" customHeight="1" x14ac:dyDescent="0.2">
      <c r="AX11087" s="78"/>
      <c r="AZ11087" s="167"/>
      <c r="BA11087" s="77"/>
      <c r="BB11087" s="77"/>
    </row>
    <row r="11088" spans="50:54" s="79" customFormat="1" ht="0" hidden="1" customHeight="1" x14ac:dyDescent="0.2">
      <c r="AX11088" s="78"/>
      <c r="AZ11088" s="167"/>
      <c r="BA11088" s="77"/>
      <c r="BB11088" s="77"/>
    </row>
    <row r="11089" spans="50:54" s="79" customFormat="1" ht="0" hidden="1" customHeight="1" x14ac:dyDescent="0.2">
      <c r="AX11089" s="78"/>
      <c r="AZ11089" s="167"/>
      <c r="BA11089" s="77"/>
      <c r="BB11089" s="77"/>
    </row>
    <row r="11090" spans="50:54" s="79" customFormat="1" ht="0" hidden="1" customHeight="1" x14ac:dyDescent="0.2">
      <c r="AX11090" s="78"/>
      <c r="AZ11090" s="167"/>
      <c r="BA11090" s="77"/>
      <c r="BB11090" s="77"/>
    </row>
    <row r="11091" spans="50:54" s="79" customFormat="1" ht="0" hidden="1" customHeight="1" x14ac:dyDescent="0.2">
      <c r="AX11091" s="78"/>
      <c r="AZ11091" s="167"/>
      <c r="BA11091" s="77"/>
      <c r="BB11091" s="77"/>
    </row>
    <row r="11092" spans="50:54" s="79" customFormat="1" ht="0" hidden="1" customHeight="1" x14ac:dyDescent="0.2">
      <c r="AX11092" s="78"/>
      <c r="AZ11092" s="167"/>
      <c r="BA11092" s="77"/>
      <c r="BB11092" s="77"/>
    </row>
    <row r="11093" spans="50:54" s="79" customFormat="1" ht="0" hidden="1" customHeight="1" x14ac:dyDescent="0.2">
      <c r="AX11093" s="78"/>
      <c r="AZ11093" s="167"/>
      <c r="BA11093" s="77"/>
      <c r="BB11093" s="77"/>
    </row>
    <row r="11094" spans="50:54" s="79" customFormat="1" ht="0" hidden="1" customHeight="1" x14ac:dyDescent="0.2">
      <c r="AX11094" s="78"/>
      <c r="AZ11094" s="167"/>
      <c r="BA11094" s="77"/>
      <c r="BB11094" s="77"/>
    </row>
    <row r="11095" spans="50:54" s="79" customFormat="1" ht="0" hidden="1" customHeight="1" x14ac:dyDescent="0.2">
      <c r="AX11095" s="78"/>
      <c r="AZ11095" s="167"/>
      <c r="BA11095" s="77"/>
      <c r="BB11095" s="77"/>
    </row>
    <row r="11096" spans="50:54" s="79" customFormat="1" ht="0" hidden="1" customHeight="1" x14ac:dyDescent="0.2">
      <c r="AX11096" s="78"/>
      <c r="AZ11096" s="167"/>
      <c r="BA11096" s="77"/>
      <c r="BB11096" s="77"/>
    </row>
    <row r="11097" spans="50:54" s="79" customFormat="1" ht="0" hidden="1" customHeight="1" x14ac:dyDescent="0.2">
      <c r="AX11097" s="78"/>
      <c r="AZ11097" s="167"/>
      <c r="BA11097" s="77"/>
      <c r="BB11097" s="77"/>
    </row>
    <row r="11098" spans="50:54" s="79" customFormat="1" ht="0" hidden="1" customHeight="1" x14ac:dyDescent="0.2">
      <c r="AX11098" s="78"/>
      <c r="AZ11098" s="167"/>
      <c r="BA11098" s="77"/>
      <c r="BB11098" s="77"/>
    </row>
    <row r="11099" spans="50:54" s="79" customFormat="1" ht="0" hidden="1" customHeight="1" x14ac:dyDescent="0.2">
      <c r="AX11099" s="78"/>
      <c r="AZ11099" s="167"/>
      <c r="BA11099" s="77"/>
      <c r="BB11099" s="77"/>
    </row>
    <row r="11100" spans="50:54" s="79" customFormat="1" ht="0" hidden="1" customHeight="1" x14ac:dyDescent="0.2">
      <c r="AX11100" s="78"/>
      <c r="AZ11100" s="167"/>
      <c r="BA11100" s="77"/>
      <c r="BB11100" s="77"/>
    </row>
    <row r="11101" spans="50:54" s="79" customFormat="1" ht="0" hidden="1" customHeight="1" x14ac:dyDescent="0.2">
      <c r="AX11101" s="78"/>
      <c r="AZ11101" s="167"/>
      <c r="BA11101" s="77"/>
      <c r="BB11101" s="77"/>
    </row>
    <row r="11102" spans="50:54" s="79" customFormat="1" ht="0" hidden="1" customHeight="1" x14ac:dyDescent="0.2">
      <c r="AX11102" s="78"/>
      <c r="AZ11102" s="167"/>
      <c r="BA11102" s="77"/>
      <c r="BB11102" s="77"/>
    </row>
    <row r="11103" spans="50:54" s="79" customFormat="1" ht="0" hidden="1" customHeight="1" x14ac:dyDescent="0.2">
      <c r="AX11103" s="78"/>
      <c r="AZ11103" s="167"/>
      <c r="BA11103" s="77"/>
      <c r="BB11103" s="77"/>
    </row>
    <row r="11104" spans="50:54" s="79" customFormat="1" ht="0" hidden="1" customHeight="1" x14ac:dyDescent="0.2">
      <c r="AX11104" s="78"/>
      <c r="AZ11104" s="167"/>
      <c r="BA11104" s="77"/>
      <c r="BB11104" s="77"/>
    </row>
    <row r="11105" spans="50:54" s="79" customFormat="1" ht="0" hidden="1" customHeight="1" x14ac:dyDescent="0.2">
      <c r="AX11105" s="78"/>
      <c r="AZ11105" s="167"/>
      <c r="BA11105" s="77"/>
      <c r="BB11105" s="77"/>
    </row>
    <row r="11106" spans="50:54" s="79" customFormat="1" ht="0" hidden="1" customHeight="1" x14ac:dyDescent="0.2">
      <c r="AX11106" s="78"/>
      <c r="AZ11106" s="167"/>
      <c r="BA11106" s="77"/>
      <c r="BB11106" s="77"/>
    </row>
    <row r="11107" spans="50:54" s="79" customFormat="1" ht="0" hidden="1" customHeight="1" x14ac:dyDescent="0.2">
      <c r="AX11107" s="78"/>
      <c r="AZ11107" s="167"/>
      <c r="BA11107" s="77"/>
      <c r="BB11107" s="77"/>
    </row>
    <row r="11108" spans="50:54" s="79" customFormat="1" ht="0" hidden="1" customHeight="1" x14ac:dyDescent="0.2">
      <c r="AX11108" s="78"/>
      <c r="AZ11108" s="167"/>
      <c r="BA11108" s="77"/>
      <c r="BB11108" s="77"/>
    </row>
    <row r="11109" spans="50:54" s="79" customFormat="1" ht="0" hidden="1" customHeight="1" x14ac:dyDescent="0.2">
      <c r="AX11109" s="78"/>
      <c r="AZ11109" s="167"/>
      <c r="BA11109" s="77"/>
      <c r="BB11109" s="77"/>
    </row>
    <row r="11110" spans="50:54" s="79" customFormat="1" ht="0" hidden="1" customHeight="1" x14ac:dyDescent="0.2">
      <c r="AX11110" s="78"/>
      <c r="AZ11110" s="167"/>
      <c r="BA11110" s="77"/>
      <c r="BB11110" s="77"/>
    </row>
    <row r="11111" spans="50:54" s="79" customFormat="1" ht="0" hidden="1" customHeight="1" x14ac:dyDescent="0.2">
      <c r="AX11111" s="78"/>
      <c r="AZ11111" s="167"/>
      <c r="BA11111" s="77"/>
      <c r="BB11111" s="77"/>
    </row>
    <row r="11112" spans="50:54" s="79" customFormat="1" ht="0" hidden="1" customHeight="1" x14ac:dyDescent="0.2">
      <c r="AX11112" s="78"/>
      <c r="AZ11112" s="167"/>
      <c r="BA11112" s="77"/>
      <c r="BB11112" s="77"/>
    </row>
    <row r="11113" spans="50:54" s="79" customFormat="1" ht="0" hidden="1" customHeight="1" x14ac:dyDescent="0.2">
      <c r="AX11113" s="78"/>
      <c r="AZ11113" s="167"/>
      <c r="BA11113" s="77"/>
      <c r="BB11113" s="77"/>
    </row>
    <row r="11114" spans="50:54" s="79" customFormat="1" ht="0" hidden="1" customHeight="1" x14ac:dyDescent="0.2">
      <c r="AX11114" s="78"/>
      <c r="AZ11114" s="167"/>
      <c r="BA11114" s="77"/>
      <c r="BB11114" s="77"/>
    </row>
    <row r="11115" spans="50:54" s="79" customFormat="1" ht="0" hidden="1" customHeight="1" x14ac:dyDescent="0.2">
      <c r="AX11115" s="78"/>
      <c r="AZ11115" s="167"/>
      <c r="BA11115" s="77"/>
      <c r="BB11115" s="77"/>
    </row>
    <row r="11116" spans="50:54" s="79" customFormat="1" ht="0" hidden="1" customHeight="1" x14ac:dyDescent="0.2">
      <c r="AX11116" s="78"/>
      <c r="AZ11116" s="167"/>
      <c r="BA11116" s="77"/>
      <c r="BB11116" s="77"/>
    </row>
    <row r="11117" spans="50:54" s="79" customFormat="1" ht="0" hidden="1" customHeight="1" x14ac:dyDescent="0.2">
      <c r="AX11117" s="78"/>
      <c r="AZ11117" s="167"/>
      <c r="BA11117" s="77"/>
      <c r="BB11117" s="77"/>
    </row>
    <row r="11118" spans="50:54" s="79" customFormat="1" ht="0" hidden="1" customHeight="1" x14ac:dyDescent="0.2">
      <c r="AX11118" s="78"/>
      <c r="AZ11118" s="167"/>
      <c r="BA11118" s="77"/>
      <c r="BB11118" s="77"/>
    </row>
    <row r="11119" spans="50:54" s="79" customFormat="1" ht="0" hidden="1" customHeight="1" x14ac:dyDescent="0.2">
      <c r="AX11119" s="78"/>
      <c r="AZ11119" s="167"/>
      <c r="BA11119" s="77"/>
      <c r="BB11119" s="77"/>
    </row>
    <row r="11120" spans="50:54" s="79" customFormat="1" ht="0" hidden="1" customHeight="1" x14ac:dyDescent="0.2">
      <c r="AX11120" s="78"/>
      <c r="AZ11120" s="167"/>
      <c r="BA11120" s="77"/>
      <c r="BB11120" s="77"/>
    </row>
    <row r="11121" spans="50:54" s="79" customFormat="1" ht="0" hidden="1" customHeight="1" x14ac:dyDescent="0.2">
      <c r="AX11121" s="78"/>
      <c r="AZ11121" s="167"/>
      <c r="BA11121" s="77"/>
      <c r="BB11121" s="77"/>
    </row>
    <row r="11122" spans="50:54" s="79" customFormat="1" ht="0" hidden="1" customHeight="1" x14ac:dyDescent="0.2">
      <c r="AX11122" s="78"/>
      <c r="AZ11122" s="167"/>
      <c r="BA11122" s="77"/>
      <c r="BB11122" s="77"/>
    </row>
    <row r="11123" spans="50:54" s="79" customFormat="1" ht="0" hidden="1" customHeight="1" x14ac:dyDescent="0.2">
      <c r="AX11123" s="78"/>
      <c r="AZ11123" s="167"/>
      <c r="BA11123" s="77"/>
      <c r="BB11123" s="77"/>
    </row>
    <row r="11124" spans="50:54" s="79" customFormat="1" ht="0" hidden="1" customHeight="1" x14ac:dyDescent="0.2">
      <c r="AX11124" s="78"/>
      <c r="AZ11124" s="167"/>
      <c r="BA11124" s="77"/>
      <c r="BB11124" s="77"/>
    </row>
    <row r="11125" spans="50:54" s="79" customFormat="1" ht="0" hidden="1" customHeight="1" x14ac:dyDescent="0.2">
      <c r="AX11125" s="78"/>
      <c r="AZ11125" s="167"/>
      <c r="BA11125" s="77"/>
      <c r="BB11125" s="77"/>
    </row>
    <row r="11126" spans="50:54" s="79" customFormat="1" ht="0" hidden="1" customHeight="1" x14ac:dyDescent="0.2">
      <c r="AX11126" s="78"/>
      <c r="AZ11126" s="167"/>
      <c r="BA11126" s="77"/>
      <c r="BB11126" s="77"/>
    </row>
    <row r="11127" spans="50:54" s="79" customFormat="1" ht="0" hidden="1" customHeight="1" x14ac:dyDescent="0.2">
      <c r="AX11127" s="78"/>
      <c r="AZ11127" s="167"/>
      <c r="BA11127" s="77"/>
      <c r="BB11127" s="77"/>
    </row>
    <row r="11128" spans="50:54" s="79" customFormat="1" ht="0" hidden="1" customHeight="1" x14ac:dyDescent="0.2">
      <c r="AX11128" s="78"/>
      <c r="AZ11128" s="167"/>
      <c r="BA11128" s="77"/>
      <c r="BB11128" s="77"/>
    </row>
    <row r="11129" spans="50:54" s="79" customFormat="1" ht="0" hidden="1" customHeight="1" x14ac:dyDescent="0.2">
      <c r="AX11129" s="78"/>
      <c r="AZ11129" s="167"/>
      <c r="BA11129" s="77"/>
      <c r="BB11129" s="77"/>
    </row>
    <row r="11130" spans="50:54" s="79" customFormat="1" ht="0" hidden="1" customHeight="1" x14ac:dyDescent="0.2">
      <c r="AX11130" s="78"/>
      <c r="AZ11130" s="167"/>
      <c r="BA11130" s="77"/>
      <c r="BB11130" s="77"/>
    </row>
    <row r="11131" spans="50:54" s="79" customFormat="1" ht="0" hidden="1" customHeight="1" x14ac:dyDescent="0.2">
      <c r="AX11131" s="78"/>
      <c r="AZ11131" s="167"/>
      <c r="BA11131" s="77"/>
      <c r="BB11131" s="77"/>
    </row>
    <row r="11132" spans="50:54" s="79" customFormat="1" ht="0" hidden="1" customHeight="1" x14ac:dyDescent="0.2">
      <c r="AX11132" s="78"/>
      <c r="AZ11132" s="167"/>
      <c r="BA11132" s="77"/>
      <c r="BB11132" s="77"/>
    </row>
    <row r="11133" spans="50:54" s="79" customFormat="1" ht="0" hidden="1" customHeight="1" x14ac:dyDescent="0.2">
      <c r="AX11133" s="78"/>
      <c r="AZ11133" s="167"/>
      <c r="BA11133" s="77"/>
      <c r="BB11133" s="77"/>
    </row>
    <row r="11134" spans="50:54" s="79" customFormat="1" ht="0" hidden="1" customHeight="1" x14ac:dyDescent="0.2">
      <c r="AX11134" s="78"/>
      <c r="AZ11134" s="167"/>
      <c r="BA11134" s="77"/>
      <c r="BB11134" s="77"/>
    </row>
    <row r="11135" spans="50:54" s="79" customFormat="1" ht="0" hidden="1" customHeight="1" x14ac:dyDescent="0.2">
      <c r="AX11135" s="78"/>
      <c r="AZ11135" s="167"/>
      <c r="BA11135" s="77"/>
      <c r="BB11135" s="77"/>
    </row>
    <row r="11136" spans="50:54" s="79" customFormat="1" ht="0" hidden="1" customHeight="1" x14ac:dyDescent="0.2">
      <c r="AX11136" s="78"/>
      <c r="AZ11136" s="167"/>
      <c r="BA11136" s="77"/>
      <c r="BB11136" s="77"/>
    </row>
    <row r="11137" spans="50:54" s="79" customFormat="1" ht="0" hidden="1" customHeight="1" x14ac:dyDescent="0.2">
      <c r="AX11137" s="78"/>
      <c r="AZ11137" s="167"/>
      <c r="BA11137" s="77"/>
      <c r="BB11137" s="77"/>
    </row>
    <row r="11138" spans="50:54" s="79" customFormat="1" ht="0" hidden="1" customHeight="1" x14ac:dyDescent="0.2">
      <c r="AX11138" s="78"/>
      <c r="AZ11138" s="167"/>
      <c r="BA11138" s="77"/>
      <c r="BB11138" s="77"/>
    </row>
    <row r="11139" spans="50:54" s="79" customFormat="1" ht="0" hidden="1" customHeight="1" x14ac:dyDescent="0.2">
      <c r="AX11139" s="78"/>
      <c r="AZ11139" s="167"/>
      <c r="BA11139" s="77"/>
      <c r="BB11139" s="77"/>
    </row>
    <row r="11140" spans="50:54" s="79" customFormat="1" ht="0" hidden="1" customHeight="1" x14ac:dyDescent="0.2">
      <c r="AX11140" s="78"/>
      <c r="AZ11140" s="167"/>
      <c r="BA11140" s="77"/>
      <c r="BB11140" s="77"/>
    </row>
    <row r="11141" spans="50:54" s="79" customFormat="1" ht="0" hidden="1" customHeight="1" x14ac:dyDescent="0.2">
      <c r="AX11141" s="78"/>
      <c r="AZ11141" s="167"/>
      <c r="BA11141" s="77"/>
      <c r="BB11141" s="77"/>
    </row>
    <row r="11142" spans="50:54" s="79" customFormat="1" ht="0" hidden="1" customHeight="1" x14ac:dyDescent="0.2">
      <c r="AX11142" s="78"/>
      <c r="AZ11142" s="167"/>
      <c r="BA11142" s="77"/>
      <c r="BB11142" s="77"/>
    </row>
    <row r="11143" spans="50:54" s="79" customFormat="1" ht="0" hidden="1" customHeight="1" x14ac:dyDescent="0.2">
      <c r="AX11143" s="78"/>
      <c r="AZ11143" s="167"/>
      <c r="BA11143" s="77"/>
      <c r="BB11143" s="77"/>
    </row>
    <row r="11144" spans="50:54" s="79" customFormat="1" ht="0" hidden="1" customHeight="1" x14ac:dyDescent="0.2">
      <c r="AX11144" s="78"/>
      <c r="AZ11144" s="167"/>
      <c r="BA11144" s="77"/>
      <c r="BB11144" s="77"/>
    </row>
    <row r="11145" spans="50:54" s="79" customFormat="1" ht="0" hidden="1" customHeight="1" x14ac:dyDescent="0.2">
      <c r="AX11145" s="78"/>
      <c r="AZ11145" s="167"/>
      <c r="BA11145" s="77"/>
      <c r="BB11145" s="77"/>
    </row>
    <row r="11146" spans="50:54" s="79" customFormat="1" ht="0" hidden="1" customHeight="1" x14ac:dyDescent="0.2">
      <c r="AX11146" s="78"/>
      <c r="AZ11146" s="167"/>
      <c r="BA11146" s="77"/>
      <c r="BB11146" s="77"/>
    </row>
    <row r="11147" spans="50:54" s="79" customFormat="1" ht="0" hidden="1" customHeight="1" x14ac:dyDescent="0.2">
      <c r="AX11147" s="78"/>
      <c r="AZ11147" s="167"/>
      <c r="BA11147" s="77"/>
      <c r="BB11147" s="77"/>
    </row>
    <row r="11148" spans="50:54" s="79" customFormat="1" ht="0" hidden="1" customHeight="1" x14ac:dyDescent="0.2">
      <c r="AX11148" s="78"/>
      <c r="AZ11148" s="167"/>
      <c r="BA11148" s="77"/>
      <c r="BB11148" s="77"/>
    </row>
    <row r="11149" spans="50:54" s="79" customFormat="1" ht="0" hidden="1" customHeight="1" x14ac:dyDescent="0.2">
      <c r="AX11149" s="78"/>
      <c r="AZ11149" s="167"/>
      <c r="BA11149" s="77"/>
      <c r="BB11149" s="77"/>
    </row>
    <row r="11150" spans="50:54" s="79" customFormat="1" ht="0" hidden="1" customHeight="1" x14ac:dyDescent="0.2">
      <c r="AX11150" s="78"/>
      <c r="AZ11150" s="167"/>
      <c r="BA11150" s="77"/>
      <c r="BB11150" s="77"/>
    </row>
    <row r="11151" spans="50:54" s="79" customFormat="1" ht="0" hidden="1" customHeight="1" x14ac:dyDescent="0.2">
      <c r="AX11151" s="78"/>
      <c r="AZ11151" s="167"/>
      <c r="BA11151" s="77"/>
      <c r="BB11151" s="77"/>
    </row>
    <row r="11152" spans="50:54" s="79" customFormat="1" ht="0" hidden="1" customHeight="1" x14ac:dyDescent="0.2">
      <c r="AX11152" s="78"/>
      <c r="AZ11152" s="167"/>
      <c r="BA11152" s="77"/>
      <c r="BB11152" s="77"/>
    </row>
    <row r="11153" spans="50:54" s="79" customFormat="1" ht="0" hidden="1" customHeight="1" x14ac:dyDescent="0.2">
      <c r="AX11153" s="78"/>
      <c r="AZ11153" s="167"/>
      <c r="BA11153" s="77"/>
      <c r="BB11153" s="77"/>
    </row>
    <row r="11154" spans="50:54" s="79" customFormat="1" ht="0" hidden="1" customHeight="1" x14ac:dyDescent="0.2">
      <c r="AX11154" s="78"/>
      <c r="AZ11154" s="167"/>
      <c r="BA11154" s="77"/>
      <c r="BB11154" s="77"/>
    </row>
    <row r="11155" spans="50:54" s="79" customFormat="1" ht="0" hidden="1" customHeight="1" x14ac:dyDescent="0.2">
      <c r="AX11155" s="78"/>
      <c r="AZ11155" s="167"/>
      <c r="BA11155" s="77"/>
      <c r="BB11155" s="77"/>
    </row>
    <row r="11156" spans="50:54" s="79" customFormat="1" ht="0" hidden="1" customHeight="1" x14ac:dyDescent="0.2">
      <c r="AX11156" s="78"/>
      <c r="AZ11156" s="167"/>
      <c r="BA11156" s="77"/>
      <c r="BB11156" s="77"/>
    </row>
    <row r="11157" spans="50:54" s="79" customFormat="1" ht="0" hidden="1" customHeight="1" x14ac:dyDescent="0.2">
      <c r="AX11157" s="78"/>
      <c r="AZ11157" s="167"/>
      <c r="BA11157" s="77"/>
      <c r="BB11157" s="77"/>
    </row>
    <row r="11158" spans="50:54" s="79" customFormat="1" ht="0" hidden="1" customHeight="1" x14ac:dyDescent="0.2">
      <c r="AX11158" s="78"/>
      <c r="AZ11158" s="167"/>
      <c r="BA11158" s="77"/>
      <c r="BB11158" s="77"/>
    </row>
    <row r="11159" spans="50:54" s="79" customFormat="1" ht="0" hidden="1" customHeight="1" x14ac:dyDescent="0.2">
      <c r="AX11159" s="78"/>
      <c r="AZ11159" s="167"/>
      <c r="BA11159" s="77"/>
      <c r="BB11159" s="77"/>
    </row>
    <row r="11160" spans="50:54" s="79" customFormat="1" ht="0" hidden="1" customHeight="1" x14ac:dyDescent="0.2">
      <c r="AX11160" s="78"/>
      <c r="AZ11160" s="167"/>
      <c r="BA11160" s="77"/>
      <c r="BB11160" s="77"/>
    </row>
    <row r="11161" spans="50:54" s="79" customFormat="1" ht="0" hidden="1" customHeight="1" x14ac:dyDescent="0.2">
      <c r="AX11161" s="78"/>
      <c r="AZ11161" s="167"/>
      <c r="BA11161" s="77"/>
      <c r="BB11161" s="77"/>
    </row>
    <row r="11162" spans="50:54" s="79" customFormat="1" ht="0" hidden="1" customHeight="1" x14ac:dyDescent="0.2">
      <c r="AX11162" s="78"/>
      <c r="AZ11162" s="167"/>
      <c r="BA11162" s="77"/>
      <c r="BB11162" s="77"/>
    </row>
    <row r="11163" spans="50:54" s="79" customFormat="1" ht="0" hidden="1" customHeight="1" x14ac:dyDescent="0.2">
      <c r="AX11163" s="78"/>
      <c r="AZ11163" s="167"/>
      <c r="BA11163" s="77"/>
      <c r="BB11163" s="77"/>
    </row>
    <row r="11164" spans="50:54" s="79" customFormat="1" ht="0" hidden="1" customHeight="1" x14ac:dyDescent="0.2">
      <c r="AX11164" s="78"/>
      <c r="AZ11164" s="167"/>
      <c r="BA11164" s="77"/>
      <c r="BB11164" s="77"/>
    </row>
    <row r="11165" spans="50:54" s="79" customFormat="1" ht="0" hidden="1" customHeight="1" x14ac:dyDescent="0.2">
      <c r="AX11165" s="78"/>
      <c r="AZ11165" s="167"/>
      <c r="BA11165" s="77"/>
      <c r="BB11165" s="77"/>
    </row>
    <row r="11166" spans="50:54" s="79" customFormat="1" ht="0" hidden="1" customHeight="1" x14ac:dyDescent="0.2">
      <c r="AX11166" s="78"/>
      <c r="AZ11166" s="167"/>
      <c r="BA11166" s="77"/>
      <c r="BB11166" s="77"/>
    </row>
    <row r="11167" spans="50:54" s="79" customFormat="1" ht="0" hidden="1" customHeight="1" x14ac:dyDescent="0.2">
      <c r="AX11167" s="78"/>
      <c r="AZ11167" s="167"/>
      <c r="BA11167" s="77"/>
      <c r="BB11167" s="77"/>
    </row>
    <row r="11168" spans="50:54" s="79" customFormat="1" ht="0" hidden="1" customHeight="1" x14ac:dyDescent="0.2">
      <c r="AX11168" s="78"/>
      <c r="AZ11168" s="167"/>
      <c r="BA11168" s="77"/>
      <c r="BB11168" s="77"/>
    </row>
    <row r="11169" spans="50:54" s="79" customFormat="1" ht="0" hidden="1" customHeight="1" x14ac:dyDescent="0.2">
      <c r="AX11169" s="78"/>
      <c r="AZ11169" s="167"/>
      <c r="BA11169" s="77"/>
      <c r="BB11169" s="77"/>
    </row>
    <row r="11170" spans="50:54" s="79" customFormat="1" ht="0" hidden="1" customHeight="1" x14ac:dyDescent="0.2">
      <c r="AX11170" s="78"/>
      <c r="AZ11170" s="167"/>
      <c r="BA11170" s="77"/>
      <c r="BB11170" s="77"/>
    </row>
    <row r="11171" spans="50:54" s="79" customFormat="1" ht="0" hidden="1" customHeight="1" x14ac:dyDescent="0.2">
      <c r="AX11171" s="78"/>
      <c r="AZ11171" s="167"/>
      <c r="BA11171" s="77"/>
      <c r="BB11171" s="77"/>
    </row>
    <row r="11172" spans="50:54" s="79" customFormat="1" ht="0" hidden="1" customHeight="1" x14ac:dyDescent="0.2">
      <c r="AX11172" s="78"/>
      <c r="AZ11172" s="167"/>
      <c r="BA11172" s="77"/>
      <c r="BB11172" s="77"/>
    </row>
    <row r="11173" spans="50:54" s="79" customFormat="1" ht="0" hidden="1" customHeight="1" x14ac:dyDescent="0.2">
      <c r="AX11173" s="78"/>
      <c r="AZ11173" s="167"/>
      <c r="BA11173" s="77"/>
      <c r="BB11173" s="77"/>
    </row>
    <row r="11174" spans="50:54" s="79" customFormat="1" ht="0" hidden="1" customHeight="1" x14ac:dyDescent="0.2">
      <c r="AX11174" s="78"/>
      <c r="AZ11174" s="167"/>
      <c r="BA11174" s="77"/>
      <c r="BB11174" s="77"/>
    </row>
    <row r="11175" spans="50:54" s="79" customFormat="1" ht="0" hidden="1" customHeight="1" x14ac:dyDescent="0.2">
      <c r="AX11175" s="78"/>
      <c r="AZ11175" s="167"/>
      <c r="BA11175" s="77"/>
      <c r="BB11175" s="77"/>
    </row>
    <row r="11176" spans="50:54" s="79" customFormat="1" ht="0" hidden="1" customHeight="1" x14ac:dyDescent="0.2">
      <c r="AX11176" s="78"/>
      <c r="AZ11176" s="167"/>
      <c r="BA11176" s="77"/>
      <c r="BB11176" s="77"/>
    </row>
    <row r="11177" spans="50:54" s="79" customFormat="1" ht="0" hidden="1" customHeight="1" x14ac:dyDescent="0.2">
      <c r="AX11177" s="78"/>
      <c r="AZ11177" s="167"/>
      <c r="BA11177" s="77"/>
      <c r="BB11177" s="77"/>
    </row>
    <row r="11178" spans="50:54" s="79" customFormat="1" ht="0" hidden="1" customHeight="1" x14ac:dyDescent="0.2">
      <c r="AX11178" s="78"/>
      <c r="AZ11178" s="167"/>
      <c r="BA11178" s="77"/>
      <c r="BB11178" s="77"/>
    </row>
    <row r="11179" spans="50:54" s="79" customFormat="1" ht="0" hidden="1" customHeight="1" x14ac:dyDescent="0.2">
      <c r="AX11179" s="78"/>
      <c r="AZ11179" s="167"/>
      <c r="BA11179" s="77"/>
      <c r="BB11179" s="77"/>
    </row>
    <row r="11180" spans="50:54" s="79" customFormat="1" ht="0" hidden="1" customHeight="1" x14ac:dyDescent="0.2">
      <c r="AX11180" s="78"/>
      <c r="AZ11180" s="167"/>
      <c r="BA11180" s="77"/>
      <c r="BB11180" s="77"/>
    </row>
    <row r="11181" spans="50:54" s="79" customFormat="1" ht="0" hidden="1" customHeight="1" x14ac:dyDescent="0.2">
      <c r="AX11181" s="78"/>
      <c r="AZ11181" s="167"/>
      <c r="BA11181" s="77"/>
      <c r="BB11181" s="77"/>
    </row>
    <row r="11182" spans="50:54" s="79" customFormat="1" ht="0" hidden="1" customHeight="1" x14ac:dyDescent="0.2">
      <c r="AX11182" s="78"/>
      <c r="AZ11182" s="167"/>
      <c r="BA11182" s="77"/>
      <c r="BB11182" s="77"/>
    </row>
    <row r="11183" spans="50:54" s="79" customFormat="1" ht="0" hidden="1" customHeight="1" x14ac:dyDescent="0.2">
      <c r="AX11183" s="78"/>
      <c r="AZ11183" s="167"/>
      <c r="BA11183" s="77"/>
      <c r="BB11183" s="77"/>
    </row>
    <row r="11184" spans="50:54" s="79" customFormat="1" ht="0" hidden="1" customHeight="1" x14ac:dyDescent="0.2">
      <c r="AX11184" s="78"/>
      <c r="AZ11184" s="167"/>
      <c r="BA11184" s="77"/>
      <c r="BB11184" s="77"/>
    </row>
    <row r="11185" spans="50:54" s="79" customFormat="1" ht="0" hidden="1" customHeight="1" x14ac:dyDescent="0.2">
      <c r="AX11185" s="78"/>
      <c r="AZ11185" s="167"/>
      <c r="BA11185" s="77"/>
      <c r="BB11185" s="77"/>
    </row>
    <row r="11186" spans="50:54" s="79" customFormat="1" ht="0" hidden="1" customHeight="1" x14ac:dyDescent="0.2">
      <c r="AX11186" s="78"/>
      <c r="AZ11186" s="167"/>
      <c r="BA11186" s="77"/>
      <c r="BB11186" s="77"/>
    </row>
    <row r="11187" spans="50:54" s="79" customFormat="1" ht="0" hidden="1" customHeight="1" x14ac:dyDescent="0.2">
      <c r="AX11187" s="78"/>
      <c r="AZ11187" s="167"/>
      <c r="BA11187" s="77"/>
      <c r="BB11187" s="77"/>
    </row>
    <row r="11188" spans="50:54" s="79" customFormat="1" ht="0" hidden="1" customHeight="1" x14ac:dyDescent="0.2">
      <c r="AX11188" s="78"/>
      <c r="AZ11188" s="167"/>
      <c r="BA11188" s="77"/>
      <c r="BB11188" s="77"/>
    </row>
    <row r="11189" spans="50:54" s="79" customFormat="1" ht="0" hidden="1" customHeight="1" x14ac:dyDescent="0.2">
      <c r="AX11189" s="78"/>
      <c r="AZ11189" s="167"/>
      <c r="BA11189" s="77"/>
      <c r="BB11189" s="77"/>
    </row>
    <row r="11190" spans="50:54" s="79" customFormat="1" ht="0" hidden="1" customHeight="1" x14ac:dyDescent="0.2">
      <c r="AX11190" s="78"/>
      <c r="AZ11190" s="167"/>
      <c r="BA11190" s="77"/>
      <c r="BB11190" s="77"/>
    </row>
    <row r="11191" spans="50:54" s="79" customFormat="1" ht="0" hidden="1" customHeight="1" x14ac:dyDescent="0.2">
      <c r="AX11191" s="78"/>
      <c r="AZ11191" s="167"/>
      <c r="BA11191" s="77"/>
      <c r="BB11191" s="77"/>
    </row>
    <row r="11192" spans="50:54" s="79" customFormat="1" ht="0" hidden="1" customHeight="1" x14ac:dyDescent="0.2">
      <c r="AX11192" s="78"/>
      <c r="AZ11192" s="167"/>
      <c r="BA11192" s="77"/>
      <c r="BB11192" s="77"/>
    </row>
    <row r="11193" spans="50:54" s="79" customFormat="1" ht="0" hidden="1" customHeight="1" x14ac:dyDescent="0.2">
      <c r="AX11193" s="78"/>
      <c r="AZ11193" s="167"/>
      <c r="BA11193" s="77"/>
      <c r="BB11193" s="77"/>
    </row>
    <row r="11194" spans="50:54" s="79" customFormat="1" ht="0" hidden="1" customHeight="1" x14ac:dyDescent="0.2">
      <c r="AX11194" s="78"/>
      <c r="AZ11194" s="167"/>
      <c r="BA11194" s="77"/>
      <c r="BB11194" s="77"/>
    </row>
    <row r="11195" spans="50:54" s="79" customFormat="1" ht="0" hidden="1" customHeight="1" x14ac:dyDescent="0.2">
      <c r="AX11195" s="78"/>
      <c r="AZ11195" s="167"/>
      <c r="BA11195" s="77"/>
      <c r="BB11195" s="77"/>
    </row>
    <row r="11196" spans="50:54" s="79" customFormat="1" ht="0" hidden="1" customHeight="1" x14ac:dyDescent="0.2">
      <c r="AX11196" s="78"/>
      <c r="AZ11196" s="167"/>
      <c r="BA11196" s="77"/>
      <c r="BB11196" s="77"/>
    </row>
    <row r="11197" spans="50:54" s="79" customFormat="1" ht="0" hidden="1" customHeight="1" x14ac:dyDescent="0.2">
      <c r="AX11197" s="78"/>
      <c r="AZ11197" s="167"/>
      <c r="BA11197" s="77"/>
      <c r="BB11197" s="77"/>
    </row>
    <row r="11198" spans="50:54" s="79" customFormat="1" ht="0" hidden="1" customHeight="1" x14ac:dyDescent="0.2">
      <c r="AX11198" s="78"/>
      <c r="AZ11198" s="167"/>
      <c r="BA11198" s="77"/>
      <c r="BB11198" s="77"/>
    </row>
    <row r="11199" spans="50:54" s="79" customFormat="1" ht="0" hidden="1" customHeight="1" x14ac:dyDescent="0.2">
      <c r="AX11199" s="78"/>
      <c r="AZ11199" s="167"/>
      <c r="BA11199" s="77"/>
      <c r="BB11199" s="77"/>
    </row>
    <row r="11200" spans="50:54" s="79" customFormat="1" ht="0" hidden="1" customHeight="1" x14ac:dyDescent="0.2">
      <c r="AX11200" s="78"/>
      <c r="AZ11200" s="167"/>
      <c r="BA11200" s="77"/>
      <c r="BB11200" s="77"/>
    </row>
    <row r="11201" spans="50:54" s="79" customFormat="1" ht="0" hidden="1" customHeight="1" x14ac:dyDescent="0.2">
      <c r="AX11201" s="78"/>
      <c r="AZ11201" s="167"/>
      <c r="BA11201" s="77"/>
      <c r="BB11201" s="77"/>
    </row>
    <row r="11202" spans="50:54" s="79" customFormat="1" ht="0" hidden="1" customHeight="1" x14ac:dyDescent="0.2">
      <c r="AX11202" s="78"/>
      <c r="AZ11202" s="167"/>
      <c r="BA11202" s="77"/>
      <c r="BB11202" s="77"/>
    </row>
    <row r="11203" spans="50:54" s="79" customFormat="1" ht="0" hidden="1" customHeight="1" x14ac:dyDescent="0.2">
      <c r="AX11203" s="78"/>
      <c r="AZ11203" s="167"/>
      <c r="BA11203" s="77"/>
      <c r="BB11203" s="77"/>
    </row>
    <row r="11204" spans="50:54" s="79" customFormat="1" ht="0" hidden="1" customHeight="1" x14ac:dyDescent="0.2">
      <c r="AX11204" s="78"/>
      <c r="AZ11204" s="167"/>
      <c r="BA11204" s="77"/>
      <c r="BB11204" s="77"/>
    </row>
    <row r="11205" spans="50:54" s="79" customFormat="1" ht="0" hidden="1" customHeight="1" x14ac:dyDescent="0.2">
      <c r="AX11205" s="78"/>
      <c r="AZ11205" s="167"/>
      <c r="BA11205" s="77"/>
      <c r="BB11205" s="77"/>
    </row>
    <row r="11206" spans="50:54" s="79" customFormat="1" ht="0" hidden="1" customHeight="1" x14ac:dyDescent="0.2">
      <c r="AX11206" s="78"/>
      <c r="AZ11206" s="167"/>
      <c r="BA11206" s="77"/>
      <c r="BB11206" s="77"/>
    </row>
    <row r="11207" spans="50:54" s="79" customFormat="1" ht="0" hidden="1" customHeight="1" x14ac:dyDescent="0.2">
      <c r="AX11207" s="78"/>
      <c r="AZ11207" s="167"/>
      <c r="BA11207" s="77"/>
      <c r="BB11207" s="77"/>
    </row>
    <row r="11208" spans="50:54" s="79" customFormat="1" ht="0" hidden="1" customHeight="1" x14ac:dyDescent="0.2">
      <c r="AX11208" s="78"/>
      <c r="AZ11208" s="167"/>
      <c r="BA11208" s="77"/>
      <c r="BB11208" s="77"/>
    </row>
    <row r="11209" spans="50:54" s="79" customFormat="1" ht="0" hidden="1" customHeight="1" x14ac:dyDescent="0.2">
      <c r="AX11209" s="78"/>
      <c r="AZ11209" s="167"/>
      <c r="BA11209" s="77"/>
      <c r="BB11209" s="77"/>
    </row>
    <row r="11210" spans="50:54" s="79" customFormat="1" ht="0" hidden="1" customHeight="1" x14ac:dyDescent="0.2">
      <c r="AX11210" s="78"/>
      <c r="AZ11210" s="167"/>
      <c r="BA11210" s="77"/>
      <c r="BB11210" s="77"/>
    </row>
    <row r="11211" spans="50:54" s="79" customFormat="1" ht="0" hidden="1" customHeight="1" x14ac:dyDescent="0.2">
      <c r="AX11211" s="78"/>
      <c r="AZ11211" s="167"/>
      <c r="BA11211" s="77"/>
      <c r="BB11211" s="77"/>
    </row>
    <row r="11212" spans="50:54" s="79" customFormat="1" ht="0" hidden="1" customHeight="1" x14ac:dyDescent="0.2">
      <c r="AX11212" s="78"/>
      <c r="AZ11212" s="167"/>
      <c r="BA11212" s="77"/>
      <c r="BB11212" s="77"/>
    </row>
    <row r="11213" spans="50:54" s="79" customFormat="1" ht="0" hidden="1" customHeight="1" x14ac:dyDescent="0.2">
      <c r="AX11213" s="78"/>
      <c r="AZ11213" s="167"/>
      <c r="BA11213" s="77"/>
      <c r="BB11213" s="77"/>
    </row>
    <row r="11214" spans="50:54" s="79" customFormat="1" ht="0" hidden="1" customHeight="1" x14ac:dyDescent="0.2">
      <c r="AX11214" s="78"/>
      <c r="AZ11214" s="167"/>
      <c r="BA11214" s="77"/>
      <c r="BB11214" s="77"/>
    </row>
    <row r="11215" spans="50:54" s="79" customFormat="1" ht="0" hidden="1" customHeight="1" x14ac:dyDescent="0.2">
      <c r="AX11215" s="78"/>
      <c r="AZ11215" s="167"/>
      <c r="BA11215" s="77"/>
      <c r="BB11215" s="77"/>
    </row>
    <row r="11216" spans="50:54" s="79" customFormat="1" ht="0" hidden="1" customHeight="1" x14ac:dyDescent="0.2">
      <c r="AX11216" s="78"/>
      <c r="AZ11216" s="167"/>
      <c r="BA11216" s="77"/>
      <c r="BB11216" s="77"/>
    </row>
    <row r="11217" spans="50:54" s="79" customFormat="1" ht="0" hidden="1" customHeight="1" x14ac:dyDescent="0.2">
      <c r="AX11217" s="78"/>
      <c r="AZ11217" s="167"/>
      <c r="BA11217" s="77"/>
      <c r="BB11217" s="77"/>
    </row>
    <row r="11218" spans="50:54" s="79" customFormat="1" ht="0" hidden="1" customHeight="1" x14ac:dyDescent="0.2">
      <c r="AX11218" s="78"/>
      <c r="AZ11218" s="167"/>
      <c r="BA11218" s="77"/>
      <c r="BB11218" s="77"/>
    </row>
    <row r="11219" spans="50:54" s="79" customFormat="1" ht="0" hidden="1" customHeight="1" x14ac:dyDescent="0.2">
      <c r="AX11219" s="78"/>
      <c r="AZ11219" s="167"/>
      <c r="BA11219" s="77"/>
      <c r="BB11219" s="77"/>
    </row>
    <row r="11220" spans="50:54" s="79" customFormat="1" ht="0" hidden="1" customHeight="1" x14ac:dyDescent="0.2">
      <c r="AX11220" s="78"/>
      <c r="AZ11220" s="167"/>
      <c r="BA11220" s="77"/>
      <c r="BB11220" s="77"/>
    </row>
    <row r="11221" spans="50:54" s="79" customFormat="1" ht="0" hidden="1" customHeight="1" x14ac:dyDescent="0.2">
      <c r="AX11221" s="78"/>
      <c r="AZ11221" s="167"/>
      <c r="BA11221" s="77"/>
      <c r="BB11221" s="77"/>
    </row>
    <row r="11222" spans="50:54" s="79" customFormat="1" ht="0" hidden="1" customHeight="1" x14ac:dyDescent="0.2">
      <c r="AX11222" s="78"/>
      <c r="AZ11222" s="167"/>
      <c r="BA11222" s="77"/>
      <c r="BB11222" s="77"/>
    </row>
    <row r="11223" spans="50:54" s="79" customFormat="1" ht="0" hidden="1" customHeight="1" x14ac:dyDescent="0.2">
      <c r="AX11223" s="78"/>
      <c r="AZ11223" s="167"/>
      <c r="BA11223" s="77"/>
      <c r="BB11223" s="77"/>
    </row>
    <row r="11224" spans="50:54" s="79" customFormat="1" ht="0" hidden="1" customHeight="1" x14ac:dyDescent="0.2">
      <c r="AX11224" s="78"/>
      <c r="AZ11224" s="167"/>
      <c r="BA11224" s="77"/>
      <c r="BB11224" s="77"/>
    </row>
    <row r="11225" spans="50:54" s="79" customFormat="1" ht="0" hidden="1" customHeight="1" x14ac:dyDescent="0.2">
      <c r="AX11225" s="78"/>
      <c r="AZ11225" s="167"/>
      <c r="BA11225" s="77"/>
      <c r="BB11225" s="77"/>
    </row>
    <row r="11226" spans="50:54" s="79" customFormat="1" ht="0" hidden="1" customHeight="1" x14ac:dyDescent="0.2">
      <c r="AX11226" s="78"/>
      <c r="AZ11226" s="167"/>
      <c r="BA11226" s="77"/>
      <c r="BB11226" s="77"/>
    </row>
    <row r="11227" spans="50:54" s="79" customFormat="1" ht="0" hidden="1" customHeight="1" x14ac:dyDescent="0.2">
      <c r="AX11227" s="78"/>
      <c r="AZ11227" s="167"/>
      <c r="BA11227" s="77"/>
      <c r="BB11227" s="77"/>
    </row>
    <row r="11228" spans="50:54" s="79" customFormat="1" ht="0" hidden="1" customHeight="1" x14ac:dyDescent="0.2">
      <c r="AX11228" s="78"/>
      <c r="AZ11228" s="167"/>
      <c r="BA11228" s="77"/>
      <c r="BB11228" s="77"/>
    </row>
    <row r="11229" spans="50:54" s="79" customFormat="1" ht="0" hidden="1" customHeight="1" x14ac:dyDescent="0.2">
      <c r="AX11229" s="78"/>
      <c r="AZ11229" s="167"/>
      <c r="BA11229" s="77"/>
      <c r="BB11229" s="77"/>
    </row>
    <row r="11230" spans="50:54" s="79" customFormat="1" ht="0" hidden="1" customHeight="1" x14ac:dyDescent="0.2">
      <c r="AX11230" s="78"/>
      <c r="AZ11230" s="167"/>
      <c r="BA11230" s="77"/>
      <c r="BB11230" s="77"/>
    </row>
    <row r="11231" spans="50:54" s="79" customFormat="1" ht="0" hidden="1" customHeight="1" x14ac:dyDescent="0.2">
      <c r="AX11231" s="78"/>
      <c r="AZ11231" s="167"/>
      <c r="BA11231" s="77"/>
      <c r="BB11231" s="77"/>
    </row>
    <row r="11232" spans="50:54" s="79" customFormat="1" ht="0" hidden="1" customHeight="1" x14ac:dyDescent="0.2">
      <c r="AX11232" s="78"/>
      <c r="AZ11232" s="167"/>
      <c r="BA11232" s="77"/>
      <c r="BB11232" s="77"/>
    </row>
    <row r="11233" spans="50:54" s="79" customFormat="1" ht="0" hidden="1" customHeight="1" x14ac:dyDescent="0.2">
      <c r="AX11233" s="78"/>
      <c r="AZ11233" s="167"/>
      <c r="BA11233" s="77"/>
      <c r="BB11233" s="77"/>
    </row>
    <row r="11234" spans="50:54" s="79" customFormat="1" ht="0" hidden="1" customHeight="1" x14ac:dyDescent="0.2">
      <c r="AX11234" s="78"/>
      <c r="AZ11234" s="167"/>
      <c r="BA11234" s="77"/>
      <c r="BB11234" s="77"/>
    </row>
    <row r="11235" spans="50:54" s="79" customFormat="1" ht="0" hidden="1" customHeight="1" x14ac:dyDescent="0.2">
      <c r="AX11235" s="78"/>
      <c r="AZ11235" s="167"/>
      <c r="BA11235" s="77"/>
      <c r="BB11235" s="77"/>
    </row>
    <row r="11236" spans="50:54" s="79" customFormat="1" ht="0" hidden="1" customHeight="1" x14ac:dyDescent="0.2">
      <c r="AX11236" s="78"/>
      <c r="AZ11236" s="167"/>
      <c r="BA11236" s="77"/>
      <c r="BB11236" s="77"/>
    </row>
    <row r="11237" spans="50:54" s="79" customFormat="1" ht="0" hidden="1" customHeight="1" x14ac:dyDescent="0.2">
      <c r="AX11237" s="78"/>
      <c r="AZ11237" s="167"/>
      <c r="BA11237" s="77"/>
      <c r="BB11237" s="77"/>
    </row>
    <row r="11238" spans="50:54" s="79" customFormat="1" ht="0" hidden="1" customHeight="1" x14ac:dyDescent="0.2">
      <c r="AX11238" s="78"/>
      <c r="AZ11238" s="167"/>
      <c r="BA11238" s="77"/>
      <c r="BB11238" s="77"/>
    </row>
    <row r="11239" spans="50:54" s="79" customFormat="1" ht="0" hidden="1" customHeight="1" x14ac:dyDescent="0.2">
      <c r="AX11239" s="78"/>
      <c r="AZ11239" s="167"/>
      <c r="BA11239" s="77"/>
      <c r="BB11239" s="77"/>
    </row>
    <row r="11240" spans="50:54" s="79" customFormat="1" ht="0" hidden="1" customHeight="1" x14ac:dyDescent="0.2">
      <c r="AX11240" s="78"/>
      <c r="AZ11240" s="167"/>
      <c r="BA11240" s="77"/>
      <c r="BB11240" s="77"/>
    </row>
    <row r="11241" spans="50:54" s="79" customFormat="1" ht="0" hidden="1" customHeight="1" x14ac:dyDescent="0.2">
      <c r="AX11241" s="78"/>
      <c r="AZ11241" s="167"/>
      <c r="BA11241" s="77"/>
      <c r="BB11241" s="77"/>
    </row>
    <row r="11242" spans="50:54" s="79" customFormat="1" ht="0" hidden="1" customHeight="1" x14ac:dyDescent="0.2">
      <c r="AX11242" s="78"/>
      <c r="AZ11242" s="167"/>
      <c r="BA11242" s="77"/>
      <c r="BB11242" s="77"/>
    </row>
    <row r="11243" spans="50:54" s="79" customFormat="1" ht="0" hidden="1" customHeight="1" x14ac:dyDescent="0.2">
      <c r="AX11243" s="78"/>
      <c r="AZ11243" s="167"/>
      <c r="BA11243" s="77"/>
      <c r="BB11243" s="77"/>
    </row>
    <row r="11244" spans="50:54" s="79" customFormat="1" ht="0" hidden="1" customHeight="1" x14ac:dyDescent="0.2">
      <c r="AX11244" s="78"/>
      <c r="AZ11244" s="167"/>
      <c r="BA11244" s="77"/>
      <c r="BB11244" s="77"/>
    </row>
    <row r="11245" spans="50:54" s="79" customFormat="1" ht="0" hidden="1" customHeight="1" x14ac:dyDescent="0.2">
      <c r="AX11245" s="78"/>
      <c r="AZ11245" s="167"/>
      <c r="BA11245" s="77"/>
      <c r="BB11245" s="77"/>
    </row>
    <row r="11246" spans="50:54" s="79" customFormat="1" ht="0" hidden="1" customHeight="1" x14ac:dyDescent="0.2">
      <c r="AX11246" s="78"/>
      <c r="AZ11246" s="167"/>
      <c r="BA11246" s="77"/>
      <c r="BB11246" s="77"/>
    </row>
    <row r="11247" spans="50:54" s="79" customFormat="1" ht="0" hidden="1" customHeight="1" x14ac:dyDescent="0.2">
      <c r="AX11247" s="78"/>
      <c r="AZ11247" s="167"/>
      <c r="BA11247" s="77"/>
      <c r="BB11247" s="77"/>
    </row>
    <row r="11248" spans="50:54" s="79" customFormat="1" ht="0" hidden="1" customHeight="1" x14ac:dyDescent="0.2">
      <c r="AX11248" s="78"/>
      <c r="AZ11248" s="167"/>
      <c r="BA11248" s="77"/>
      <c r="BB11248" s="77"/>
    </row>
    <row r="11249" spans="50:54" s="79" customFormat="1" ht="0" hidden="1" customHeight="1" x14ac:dyDescent="0.2">
      <c r="AX11249" s="78"/>
      <c r="AZ11249" s="167"/>
      <c r="BA11249" s="77"/>
      <c r="BB11249" s="77"/>
    </row>
    <row r="11250" spans="50:54" s="79" customFormat="1" ht="0" hidden="1" customHeight="1" x14ac:dyDescent="0.2">
      <c r="AX11250" s="78"/>
      <c r="AZ11250" s="167"/>
      <c r="BA11250" s="77"/>
      <c r="BB11250" s="77"/>
    </row>
    <row r="11251" spans="50:54" s="79" customFormat="1" ht="0" hidden="1" customHeight="1" x14ac:dyDescent="0.2">
      <c r="AX11251" s="78"/>
      <c r="AZ11251" s="167"/>
      <c r="BA11251" s="77"/>
      <c r="BB11251" s="77"/>
    </row>
    <row r="11252" spans="50:54" s="79" customFormat="1" ht="0" hidden="1" customHeight="1" x14ac:dyDescent="0.2">
      <c r="AX11252" s="78"/>
      <c r="AZ11252" s="167"/>
      <c r="BA11252" s="77"/>
      <c r="BB11252" s="77"/>
    </row>
    <row r="11253" spans="50:54" s="79" customFormat="1" ht="0" hidden="1" customHeight="1" x14ac:dyDescent="0.2">
      <c r="AX11253" s="78"/>
      <c r="AZ11253" s="167"/>
      <c r="BA11253" s="77"/>
      <c r="BB11253" s="77"/>
    </row>
    <row r="11254" spans="50:54" s="79" customFormat="1" ht="0" hidden="1" customHeight="1" x14ac:dyDescent="0.2">
      <c r="AX11254" s="78"/>
      <c r="AZ11254" s="167"/>
      <c r="BA11254" s="77"/>
      <c r="BB11254" s="77"/>
    </row>
    <row r="11255" spans="50:54" s="79" customFormat="1" ht="0" hidden="1" customHeight="1" x14ac:dyDescent="0.2">
      <c r="AX11255" s="78"/>
      <c r="AZ11255" s="167"/>
      <c r="BA11255" s="77"/>
      <c r="BB11255" s="77"/>
    </row>
    <row r="11256" spans="50:54" s="79" customFormat="1" ht="0" hidden="1" customHeight="1" x14ac:dyDescent="0.2">
      <c r="AX11256" s="78"/>
      <c r="AZ11256" s="167"/>
      <c r="BA11256" s="77"/>
      <c r="BB11256" s="77"/>
    </row>
    <row r="11257" spans="50:54" s="79" customFormat="1" ht="0" hidden="1" customHeight="1" x14ac:dyDescent="0.2">
      <c r="AX11257" s="78"/>
      <c r="AZ11257" s="167"/>
      <c r="BA11257" s="77"/>
      <c r="BB11257" s="77"/>
    </row>
    <row r="11258" spans="50:54" s="79" customFormat="1" ht="0" hidden="1" customHeight="1" x14ac:dyDescent="0.2">
      <c r="AX11258" s="78"/>
      <c r="AZ11258" s="167"/>
      <c r="BA11258" s="77"/>
      <c r="BB11258" s="77"/>
    </row>
    <row r="11259" spans="50:54" s="79" customFormat="1" ht="0" hidden="1" customHeight="1" x14ac:dyDescent="0.2">
      <c r="AX11259" s="78"/>
      <c r="AZ11259" s="167"/>
      <c r="BA11259" s="77"/>
      <c r="BB11259" s="77"/>
    </row>
    <row r="11260" spans="50:54" s="79" customFormat="1" ht="0" hidden="1" customHeight="1" x14ac:dyDescent="0.2">
      <c r="AX11260" s="78"/>
      <c r="AZ11260" s="167"/>
      <c r="BA11260" s="77"/>
      <c r="BB11260" s="77"/>
    </row>
    <row r="11261" spans="50:54" s="79" customFormat="1" ht="0" hidden="1" customHeight="1" x14ac:dyDescent="0.2">
      <c r="AX11261" s="78"/>
      <c r="AZ11261" s="167"/>
      <c r="BA11261" s="77"/>
      <c r="BB11261" s="77"/>
    </row>
    <row r="11262" spans="50:54" s="79" customFormat="1" ht="0" hidden="1" customHeight="1" x14ac:dyDescent="0.2">
      <c r="AX11262" s="78"/>
      <c r="AZ11262" s="167"/>
      <c r="BA11262" s="77"/>
      <c r="BB11262" s="77"/>
    </row>
    <row r="11263" spans="50:54" s="79" customFormat="1" ht="0" hidden="1" customHeight="1" x14ac:dyDescent="0.2">
      <c r="AX11263" s="78"/>
      <c r="AZ11263" s="167"/>
      <c r="BA11263" s="77"/>
      <c r="BB11263" s="77"/>
    </row>
    <row r="11264" spans="50:54" s="79" customFormat="1" ht="0" hidden="1" customHeight="1" x14ac:dyDescent="0.2">
      <c r="AX11264" s="78"/>
      <c r="AZ11264" s="167"/>
      <c r="BA11264" s="77"/>
      <c r="BB11264" s="77"/>
    </row>
    <row r="11265" spans="50:54" s="79" customFormat="1" ht="0" hidden="1" customHeight="1" x14ac:dyDescent="0.2">
      <c r="AX11265" s="78"/>
      <c r="AZ11265" s="167"/>
      <c r="BA11265" s="77"/>
      <c r="BB11265" s="77"/>
    </row>
    <row r="11266" spans="50:54" s="79" customFormat="1" ht="0" hidden="1" customHeight="1" x14ac:dyDescent="0.2">
      <c r="AX11266" s="78"/>
      <c r="AZ11266" s="167"/>
      <c r="BA11266" s="77"/>
      <c r="BB11266" s="77"/>
    </row>
    <row r="11267" spans="50:54" s="79" customFormat="1" ht="0" hidden="1" customHeight="1" x14ac:dyDescent="0.2">
      <c r="AX11267" s="78"/>
      <c r="AZ11267" s="167"/>
      <c r="BA11267" s="77"/>
      <c r="BB11267" s="77"/>
    </row>
    <row r="11268" spans="50:54" s="79" customFormat="1" ht="0" hidden="1" customHeight="1" x14ac:dyDescent="0.2">
      <c r="AX11268" s="78"/>
      <c r="AZ11268" s="167"/>
      <c r="BA11268" s="77"/>
      <c r="BB11268" s="77"/>
    </row>
    <row r="11269" spans="50:54" s="79" customFormat="1" ht="0" hidden="1" customHeight="1" x14ac:dyDescent="0.2">
      <c r="AX11269" s="78"/>
      <c r="AZ11269" s="167"/>
      <c r="BA11269" s="77"/>
      <c r="BB11269" s="77"/>
    </row>
    <row r="11270" spans="50:54" s="79" customFormat="1" ht="0" hidden="1" customHeight="1" x14ac:dyDescent="0.2">
      <c r="AX11270" s="78"/>
      <c r="AZ11270" s="167"/>
      <c r="BA11270" s="77"/>
      <c r="BB11270" s="77"/>
    </row>
    <row r="11271" spans="50:54" s="79" customFormat="1" ht="0" hidden="1" customHeight="1" x14ac:dyDescent="0.2">
      <c r="AX11271" s="78"/>
      <c r="AZ11271" s="167"/>
      <c r="BA11271" s="77"/>
      <c r="BB11271" s="77"/>
    </row>
    <row r="11272" spans="50:54" s="79" customFormat="1" ht="0" hidden="1" customHeight="1" x14ac:dyDescent="0.2">
      <c r="AX11272" s="78"/>
      <c r="AZ11272" s="167"/>
      <c r="BA11272" s="77"/>
      <c r="BB11272" s="77"/>
    </row>
    <row r="11273" spans="50:54" s="79" customFormat="1" ht="0" hidden="1" customHeight="1" x14ac:dyDescent="0.2">
      <c r="AX11273" s="78"/>
      <c r="AZ11273" s="167"/>
      <c r="BA11273" s="77"/>
      <c r="BB11273" s="77"/>
    </row>
    <row r="11274" spans="50:54" s="79" customFormat="1" ht="0" hidden="1" customHeight="1" x14ac:dyDescent="0.2">
      <c r="AX11274" s="78"/>
      <c r="AZ11274" s="167"/>
      <c r="BA11274" s="77"/>
      <c r="BB11274" s="77"/>
    </row>
    <row r="11275" spans="50:54" s="79" customFormat="1" ht="0" hidden="1" customHeight="1" x14ac:dyDescent="0.2">
      <c r="AX11275" s="78"/>
      <c r="AZ11275" s="167"/>
      <c r="BA11275" s="77"/>
      <c r="BB11275" s="77"/>
    </row>
    <row r="11276" spans="50:54" s="79" customFormat="1" ht="0" hidden="1" customHeight="1" x14ac:dyDescent="0.2">
      <c r="AX11276" s="78"/>
      <c r="AZ11276" s="167"/>
      <c r="BA11276" s="77"/>
      <c r="BB11276" s="77"/>
    </row>
    <row r="11277" spans="50:54" s="79" customFormat="1" ht="0" hidden="1" customHeight="1" x14ac:dyDescent="0.2">
      <c r="AX11277" s="78"/>
      <c r="AZ11277" s="167"/>
      <c r="BA11277" s="77"/>
      <c r="BB11277" s="77"/>
    </row>
    <row r="11278" spans="50:54" s="79" customFormat="1" ht="0" hidden="1" customHeight="1" x14ac:dyDescent="0.2">
      <c r="AX11278" s="78"/>
      <c r="AZ11278" s="167"/>
      <c r="BA11278" s="77"/>
      <c r="BB11278" s="77"/>
    </row>
    <row r="11279" spans="50:54" s="79" customFormat="1" ht="0" hidden="1" customHeight="1" x14ac:dyDescent="0.2">
      <c r="AX11279" s="78"/>
      <c r="AZ11279" s="167"/>
      <c r="BA11279" s="77"/>
      <c r="BB11279" s="77"/>
    </row>
    <row r="11280" spans="50:54" s="79" customFormat="1" ht="0" hidden="1" customHeight="1" x14ac:dyDescent="0.2">
      <c r="AX11280" s="78"/>
      <c r="AZ11280" s="167"/>
      <c r="BA11280" s="77"/>
      <c r="BB11280" s="77"/>
    </row>
    <row r="11281" spans="50:54" s="79" customFormat="1" ht="0" hidden="1" customHeight="1" x14ac:dyDescent="0.2">
      <c r="AX11281" s="78"/>
      <c r="AZ11281" s="167"/>
      <c r="BA11281" s="77"/>
      <c r="BB11281" s="77"/>
    </row>
    <row r="11282" spans="50:54" s="79" customFormat="1" ht="0" hidden="1" customHeight="1" x14ac:dyDescent="0.2">
      <c r="AX11282" s="78"/>
      <c r="AZ11282" s="167"/>
      <c r="BA11282" s="77"/>
      <c r="BB11282" s="77"/>
    </row>
    <row r="11283" spans="50:54" s="79" customFormat="1" ht="0" hidden="1" customHeight="1" x14ac:dyDescent="0.2">
      <c r="AX11283" s="78"/>
      <c r="AZ11283" s="167"/>
      <c r="BA11283" s="77"/>
      <c r="BB11283" s="77"/>
    </row>
    <row r="11284" spans="50:54" s="79" customFormat="1" ht="0" hidden="1" customHeight="1" x14ac:dyDescent="0.2">
      <c r="AX11284" s="78"/>
      <c r="AZ11284" s="167"/>
      <c r="BA11284" s="77"/>
      <c r="BB11284" s="77"/>
    </row>
    <row r="11285" spans="50:54" s="79" customFormat="1" ht="0" hidden="1" customHeight="1" x14ac:dyDescent="0.2">
      <c r="AX11285" s="78"/>
      <c r="AZ11285" s="167"/>
      <c r="BA11285" s="77"/>
      <c r="BB11285" s="77"/>
    </row>
    <row r="11286" spans="50:54" s="79" customFormat="1" ht="0" hidden="1" customHeight="1" x14ac:dyDescent="0.2">
      <c r="AX11286" s="78"/>
      <c r="AZ11286" s="167"/>
      <c r="BA11286" s="77"/>
      <c r="BB11286" s="77"/>
    </row>
    <row r="11287" spans="50:54" s="79" customFormat="1" ht="0" hidden="1" customHeight="1" x14ac:dyDescent="0.2">
      <c r="AX11287" s="78"/>
      <c r="AZ11287" s="167"/>
      <c r="BA11287" s="77"/>
      <c r="BB11287" s="77"/>
    </row>
    <row r="11288" spans="50:54" s="79" customFormat="1" ht="0" hidden="1" customHeight="1" x14ac:dyDescent="0.2">
      <c r="AX11288" s="78"/>
      <c r="AZ11288" s="167"/>
      <c r="BA11288" s="77"/>
      <c r="BB11288" s="77"/>
    </row>
    <row r="11289" spans="50:54" s="79" customFormat="1" ht="0" hidden="1" customHeight="1" x14ac:dyDescent="0.2">
      <c r="AX11289" s="78"/>
      <c r="AZ11289" s="167"/>
      <c r="BA11289" s="77"/>
      <c r="BB11289" s="77"/>
    </row>
    <row r="11290" spans="50:54" s="79" customFormat="1" ht="0" hidden="1" customHeight="1" x14ac:dyDescent="0.2">
      <c r="AX11290" s="78"/>
      <c r="AZ11290" s="167"/>
      <c r="BA11290" s="77"/>
      <c r="BB11290" s="77"/>
    </row>
    <row r="11291" spans="50:54" s="79" customFormat="1" ht="0" hidden="1" customHeight="1" x14ac:dyDescent="0.2">
      <c r="AX11291" s="78"/>
      <c r="AZ11291" s="167"/>
      <c r="BA11291" s="77"/>
      <c r="BB11291" s="77"/>
    </row>
    <row r="11292" spans="50:54" s="79" customFormat="1" ht="0" hidden="1" customHeight="1" x14ac:dyDescent="0.2">
      <c r="AX11292" s="78"/>
      <c r="AZ11292" s="167"/>
      <c r="BA11292" s="77"/>
      <c r="BB11292" s="77"/>
    </row>
    <row r="11293" spans="50:54" s="79" customFormat="1" ht="0" hidden="1" customHeight="1" x14ac:dyDescent="0.2">
      <c r="AX11293" s="78"/>
      <c r="AZ11293" s="167"/>
      <c r="BA11293" s="77"/>
      <c r="BB11293" s="77"/>
    </row>
    <row r="11294" spans="50:54" s="79" customFormat="1" ht="0" hidden="1" customHeight="1" x14ac:dyDescent="0.2">
      <c r="AX11294" s="78"/>
      <c r="AZ11294" s="167"/>
      <c r="BA11294" s="77"/>
      <c r="BB11294" s="77"/>
    </row>
    <row r="11295" spans="50:54" s="79" customFormat="1" ht="0" hidden="1" customHeight="1" x14ac:dyDescent="0.2">
      <c r="AX11295" s="78"/>
      <c r="AZ11295" s="167"/>
      <c r="BA11295" s="77"/>
      <c r="BB11295" s="77"/>
    </row>
    <row r="11296" spans="50:54" s="79" customFormat="1" ht="0" hidden="1" customHeight="1" x14ac:dyDescent="0.2">
      <c r="AX11296" s="78"/>
      <c r="AZ11296" s="167"/>
      <c r="BA11296" s="77"/>
      <c r="BB11296" s="77"/>
    </row>
    <row r="11297" spans="50:54" s="79" customFormat="1" ht="0" hidden="1" customHeight="1" x14ac:dyDescent="0.2">
      <c r="AX11297" s="78"/>
      <c r="AZ11297" s="167"/>
      <c r="BA11297" s="77"/>
      <c r="BB11297" s="77"/>
    </row>
    <row r="11298" spans="50:54" s="79" customFormat="1" ht="0" hidden="1" customHeight="1" x14ac:dyDescent="0.2">
      <c r="AX11298" s="78"/>
      <c r="AZ11298" s="167"/>
      <c r="BA11298" s="77"/>
      <c r="BB11298" s="77"/>
    </row>
    <row r="11299" spans="50:54" s="79" customFormat="1" ht="0" hidden="1" customHeight="1" x14ac:dyDescent="0.2">
      <c r="AX11299" s="78"/>
      <c r="AZ11299" s="167"/>
      <c r="BA11299" s="77"/>
      <c r="BB11299" s="77"/>
    </row>
    <row r="11300" spans="50:54" s="79" customFormat="1" ht="0" hidden="1" customHeight="1" x14ac:dyDescent="0.2">
      <c r="AX11300" s="78"/>
      <c r="AZ11300" s="167"/>
      <c r="BA11300" s="77"/>
      <c r="BB11300" s="77"/>
    </row>
    <row r="11301" spans="50:54" s="79" customFormat="1" ht="0" hidden="1" customHeight="1" x14ac:dyDescent="0.2">
      <c r="AX11301" s="78"/>
      <c r="AZ11301" s="167"/>
      <c r="BA11301" s="77"/>
      <c r="BB11301" s="77"/>
    </row>
    <row r="11302" spans="50:54" s="79" customFormat="1" ht="0" hidden="1" customHeight="1" x14ac:dyDescent="0.2">
      <c r="AX11302" s="78"/>
      <c r="AZ11302" s="167"/>
      <c r="BA11302" s="77"/>
      <c r="BB11302" s="77"/>
    </row>
    <row r="11303" spans="50:54" s="79" customFormat="1" ht="0" hidden="1" customHeight="1" x14ac:dyDescent="0.2">
      <c r="AX11303" s="78"/>
      <c r="AZ11303" s="167"/>
      <c r="BA11303" s="77"/>
      <c r="BB11303" s="77"/>
    </row>
    <row r="11304" spans="50:54" s="79" customFormat="1" ht="0" hidden="1" customHeight="1" x14ac:dyDescent="0.2">
      <c r="AX11304" s="78"/>
      <c r="AZ11304" s="167"/>
      <c r="BA11304" s="77"/>
      <c r="BB11304" s="77"/>
    </row>
    <row r="11305" spans="50:54" s="79" customFormat="1" ht="0" hidden="1" customHeight="1" x14ac:dyDescent="0.2">
      <c r="AX11305" s="78"/>
      <c r="AZ11305" s="167"/>
      <c r="BA11305" s="77"/>
      <c r="BB11305" s="77"/>
    </row>
    <row r="11306" spans="50:54" s="79" customFormat="1" ht="0" hidden="1" customHeight="1" x14ac:dyDescent="0.2">
      <c r="AX11306" s="78"/>
      <c r="AZ11306" s="167"/>
      <c r="BA11306" s="77"/>
      <c r="BB11306" s="77"/>
    </row>
    <row r="11307" spans="50:54" s="79" customFormat="1" ht="0" hidden="1" customHeight="1" x14ac:dyDescent="0.2">
      <c r="AX11307" s="78"/>
      <c r="AZ11307" s="167"/>
      <c r="BA11307" s="77"/>
      <c r="BB11307" s="77"/>
    </row>
    <row r="11308" spans="50:54" s="79" customFormat="1" ht="0" hidden="1" customHeight="1" x14ac:dyDescent="0.2">
      <c r="AX11308" s="78"/>
      <c r="AZ11308" s="167"/>
      <c r="BA11308" s="77"/>
      <c r="BB11308" s="77"/>
    </row>
    <row r="11309" spans="50:54" s="79" customFormat="1" ht="0" hidden="1" customHeight="1" x14ac:dyDescent="0.2">
      <c r="AX11309" s="78"/>
      <c r="AZ11309" s="167"/>
      <c r="BA11309" s="77"/>
      <c r="BB11309" s="77"/>
    </row>
    <row r="11310" spans="50:54" s="79" customFormat="1" ht="0" hidden="1" customHeight="1" x14ac:dyDescent="0.2">
      <c r="AX11310" s="78"/>
      <c r="AZ11310" s="167"/>
      <c r="BA11310" s="77"/>
      <c r="BB11310" s="77"/>
    </row>
    <row r="11311" spans="50:54" s="79" customFormat="1" ht="0" hidden="1" customHeight="1" x14ac:dyDescent="0.2">
      <c r="AX11311" s="78"/>
      <c r="AZ11311" s="167"/>
      <c r="BA11311" s="77"/>
      <c r="BB11311" s="77"/>
    </row>
    <row r="11312" spans="50:54" s="79" customFormat="1" ht="0" hidden="1" customHeight="1" x14ac:dyDescent="0.2">
      <c r="AX11312" s="78"/>
      <c r="AZ11312" s="167"/>
      <c r="BA11312" s="77"/>
      <c r="BB11312" s="77"/>
    </row>
    <row r="11313" spans="50:54" s="79" customFormat="1" ht="0" hidden="1" customHeight="1" x14ac:dyDescent="0.2">
      <c r="AX11313" s="78"/>
      <c r="AZ11313" s="167"/>
      <c r="BA11313" s="77"/>
      <c r="BB11313" s="77"/>
    </row>
    <row r="11314" spans="50:54" s="79" customFormat="1" ht="0" hidden="1" customHeight="1" x14ac:dyDescent="0.2">
      <c r="AX11314" s="78"/>
      <c r="AZ11314" s="167"/>
      <c r="BA11314" s="77"/>
      <c r="BB11314" s="77"/>
    </row>
    <row r="11315" spans="50:54" s="79" customFormat="1" ht="0" hidden="1" customHeight="1" x14ac:dyDescent="0.2">
      <c r="AX11315" s="78"/>
      <c r="AZ11315" s="167"/>
      <c r="BA11315" s="77"/>
      <c r="BB11315" s="77"/>
    </row>
    <row r="11316" spans="50:54" s="79" customFormat="1" ht="0" hidden="1" customHeight="1" x14ac:dyDescent="0.2">
      <c r="AX11316" s="78"/>
      <c r="AZ11316" s="167"/>
      <c r="BA11316" s="77"/>
      <c r="BB11316" s="77"/>
    </row>
    <row r="11317" spans="50:54" s="79" customFormat="1" ht="0" hidden="1" customHeight="1" x14ac:dyDescent="0.2">
      <c r="AX11317" s="78"/>
      <c r="AZ11317" s="167"/>
      <c r="BA11317" s="77"/>
      <c r="BB11317" s="77"/>
    </row>
    <row r="11318" spans="50:54" s="79" customFormat="1" ht="0" hidden="1" customHeight="1" x14ac:dyDescent="0.2">
      <c r="AX11318" s="78"/>
      <c r="AZ11318" s="167"/>
      <c r="BA11318" s="77"/>
      <c r="BB11318" s="77"/>
    </row>
    <row r="11319" spans="50:54" s="79" customFormat="1" ht="0" hidden="1" customHeight="1" x14ac:dyDescent="0.2">
      <c r="AX11319" s="78"/>
      <c r="AZ11319" s="167"/>
      <c r="BA11319" s="77"/>
      <c r="BB11319" s="77"/>
    </row>
    <row r="11320" spans="50:54" s="79" customFormat="1" ht="0" hidden="1" customHeight="1" x14ac:dyDescent="0.2">
      <c r="AX11320" s="78"/>
      <c r="AZ11320" s="167"/>
      <c r="BA11320" s="77"/>
      <c r="BB11320" s="77"/>
    </row>
    <row r="11321" spans="50:54" s="79" customFormat="1" ht="0" hidden="1" customHeight="1" x14ac:dyDescent="0.2">
      <c r="AX11321" s="78"/>
      <c r="AZ11321" s="167"/>
      <c r="BA11321" s="77"/>
      <c r="BB11321" s="77"/>
    </row>
    <row r="11322" spans="50:54" s="79" customFormat="1" ht="0" hidden="1" customHeight="1" x14ac:dyDescent="0.2">
      <c r="AX11322" s="78"/>
      <c r="AZ11322" s="167"/>
      <c r="BA11322" s="77"/>
      <c r="BB11322" s="77"/>
    </row>
    <row r="11323" spans="50:54" s="79" customFormat="1" ht="0" hidden="1" customHeight="1" x14ac:dyDescent="0.2">
      <c r="AX11323" s="78"/>
      <c r="AZ11323" s="167"/>
      <c r="BA11323" s="77"/>
      <c r="BB11323" s="77"/>
    </row>
    <row r="11324" spans="50:54" s="79" customFormat="1" ht="0" hidden="1" customHeight="1" x14ac:dyDescent="0.2">
      <c r="AX11324" s="78"/>
      <c r="AZ11324" s="167"/>
      <c r="BA11324" s="77"/>
      <c r="BB11324" s="77"/>
    </row>
    <row r="11325" spans="50:54" s="79" customFormat="1" ht="0" hidden="1" customHeight="1" x14ac:dyDescent="0.2">
      <c r="AX11325" s="78"/>
      <c r="AZ11325" s="167"/>
      <c r="BA11325" s="77"/>
      <c r="BB11325" s="77"/>
    </row>
    <row r="11326" spans="50:54" s="79" customFormat="1" ht="0" hidden="1" customHeight="1" x14ac:dyDescent="0.2">
      <c r="AX11326" s="78"/>
      <c r="AZ11326" s="167"/>
      <c r="BA11326" s="77"/>
      <c r="BB11326" s="77"/>
    </row>
    <row r="11327" spans="50:54" s="79" customFormat="1" ht="0" hidden="1" customHeight="1" x14ac:dyDescent="0.2">
      <c r="AX11327" s="78"/>
      <c r="AZ11327" s="167"/>
      <c r="BA11327" s="77"/>
      <c r="BB11327" s="77"/>
    </row>
    <row r="11328" spans="50:54" s="79" customFormat="1" ht="0" hidden="1" customHeight="1" x14ac:dyDescent="0.2">
      <c r="AX11328" s="78"/>
      <c r="AZ11328" s="167"/>
      <c r="BA11328" s="77"/>
      <c r="BB11328" s="77"/>
    </row>
    <row r="11329" spans="50:54" s="79" customFormat="1" ht="0" hidden="1" customHeight="1" x14ac:dyDescent="0.2">
      <c r="AX11329" s="78"/>
      <c r="AZ11329" s="167"/>
      <c r="BA11329" s="77"/>
      <c r="BB11329" s="77"/>
    </row>
    <row r="11330" spans="50:54" s="79" customFormat="1" ht="0" hidden="1" customHeight="1" x14ac:dyDescent="0.2">
      <c r="AX11330" s="78"/>
      <c r="AZ11330" s="167"/>
      <c r="BA11330" s="77"/>
      <c r="BB11330" s="77"/>
    </row>
    <row r="11331" spans="50:54" s="79" customFormat="1" ht="0" hidden="1" customHeight="1" x14ac:dyDescent="0.2">
      <c r="AX11331" s="78"/>
      <c r="AZ11331" s="167"/>
      <c r="BA11331" s="77"/>
      <c r="BB11331" s="77"/>
    </row>
    <row r="11332" spans="50:54" s="79" customFormat="1" ht="0" hidden="1" customHeight="1" x14ac:dyDescent="0.2">
      <c r="AX11332" s="78"/>
      <c r="AZ11332" s="167"/>
      <c r="BA11332" s="77"/>
      <c r="BB11332" s="77"/>
    </row>
    <row r="11333" spans="50:54" s="79" customFormat="1" ht="0" hidden="1" customHeight="1" x14ac:dyDescent="0.2">
      <c r="AX11333" s="78"/>
      <c r="AZ11333" s="167"/>
      <c r="BA11333" s="77"/>
      <c r="BB11333" s="77"/>
    </row>
    <row r="11334" spans="50:54" s="79" customFormat="1" ht="0" hidden="1" customHeight="1" x14ac:dyDescent="0.2">
      <c r="AX11334" s="78"/>
      <c r="AZ11334" s="167"/>
      <c r="BA11334" s="77"/>
      <c r="BB11334" s="77"/>
    </row>
    <row r="11335" spans="50:54" s="79" customFormat="1" ht="0" hidden="1" customHeight="1" x14ac:dyDescent="0.2">
      <c r="AX11335" s="78"/>
      <c r="AZ11335" s="167"/>
      <c r="BA11335" s="77"/>
      <c r="BB11335" s="77"/>
    </row>
    <row r="11336" spans="50:54" s="79" customFormat="1" ht="0" hidden="1" customHeight="1" x14ac:dyDescent="0.2">
      <c r="AX11336" s="78"/>
      <c r="AZ11336" s="167"/>
      <c r="BA11336" s="77"/>
      <c r="BB11336" s="77"/>
    </row>
    <row r="11337" spans="50:54" s="79" customFormat="1" ht="0" hidden="1" customHeight="1" x14ac:dyDescent="0.2">
      <c r="AX11337" s="78"/>
      <c r="AZ11337" s="167"/>
      <c r="BA11337" s="77"/>
      <c r="BB11337" s="77"/>
    </row>
    <row r="11338" spans="50:54" s="79" customFormat="1" ht="0" hidden="1" customHeight="1" x14ac:dyDescent="0.2">
      <c r="AX11338" s="78"/>
      <c r="AZ11338" s="167"/>
      <c r="BA11338" s="77"/>
      <c r="BB11338" s="77"/>
    </row>
    <row r="11339" spans="50:54" s="79" customFormat="1" ht="0" hidden="1" customHeight="1" x14ac:dyDescent="0.2">
      <c r="AX11339" s="78"/>
      <c r="AZ11339" s="167"/>
      <c r="BA11339" s="77"/>
      <c r="BB11339" s="77"/>
    </row>
    <row r="11340" spans="50:54" s="79" customFormat="1" ht="0" hidden="1" customHeight="1" x14ac:dyDescent="0.2">
      <c r="AX11340" s="78"/>
      <c r="AZ11340" s="167"/>
      <c r="BA11340" s="77"/>
      <c r="BB11340" s="77"/>
    </row>
    <row r="11341" spans="50:54" s="79" customFormat="1" ht="0" hidden="1" customHeight="1" x14ac:dyDescent="0.2">
      <c r="AX11341" s="78"/>
      <c r="AZ11341" s="167"/>
      <c r="BA11341" s="77"/>
      <c r="BB11341" s="77"/>
    </row>
    <row r="11342" spans="50:54" s="79" customFormat="1" ht="0" hidden="1" customHeight="1" x14ac:dyDescent="0.2">
      <c r="AX11342" s="78"/>
      <c r="AZ11342" s="167"/>
      <c r="BA11342" s="77"/>
      <c r="BB11342" s="77"/>
    </row>
    <row r="11343" spans="50:54" s="79" customFormat="1" ht="0" hidden="1" customHeight="1" x14ac:dyDescent="0.2">
      <c r="AX11343" s="78"/>
      <c r="AZ11343" s="167"/>
      <c r="BA11343" s="77"/>
      <c r="BB11343" s="77"/>
    </row>
    <row r="11344" spans="50:54" s="79" customFormat="1" ht="0" hidden="1" customHeight="1" x14ac:dyDescent="0.2">
      <c r="AX11344" s="78"/>
      <c r="AZ11344" s="167"/>
      <c r="BA11344" s="77"/>
      <c r="BB11344" s="77"/>
    </row>
    <row r="11345" spans="50:54" s="79" customFormat="1" ht="0" hidden="1" customHeight="1" x14ac:dyDescent="0.2">
      <c r="AX11345" s="78"/>
      <c r="AZ11345" s="167"/>
      <c r="BA11345" s="77"/>
      <c r="BB11345" s="77"/>
    </row>
    <row r="11346" spans="50:54" s="79" customFormat="1" ht="0" hidden="1" customHeight="1" x14ac:dyDescent="0.2">
      <c r="AX11346" s="78"/>
      <c r="AZ11346" s="167"/>
      <c r="BA11346" s="77"/>
      <c r="BB11346" s="77"/>
    </row>
    <row r="11347" spans="50:54" s="79" customFormat="1" ht="0" hidden="1" customHeight="1" x14ac:dyDescent="0.2">
      <c r="AX11347" s="78"/>
      <c r="AZ11347" s="167"/>
      <c r="BA11347" s="77"/>
      <c r="BB11347" s="77"/>
    </row>
    <row r="11348" spans="50:54" s="79" customFormat="1" ht="0" hidden="1" customHeight="1" x14ac:dyDescent="0.2">
      <c r="AX11348" s="78"/>
      <c r="AZ11348" s="167"/>
      <c r="BA11348" s="77"/>
      <c r="BB11348" s="77"/>
    </row>
    <row r="11349" spans="50:54" s="79" customFormat="1" ht="0" hidden="1" customHeight="1" x14ac:dyDescent="0.2">
      <c r="AX11349" s="78"/>
      <c r="AZ11349" s="167"/>
      <c r="BA11349" s="77"/>
      <c r="BB11349" s="77"/>
    </row>
    <row r="11350" spans="50:54" s="79" customFormat="1" ht="0" hidden="1" customHeight="1" x14ac:dyDescent="0.2">
      <c r="AX11350" s="78"/>
      <c r="AZ11350" s="167"/>
      <c r="BA11350" s="77"/>
      <c r="BB11350" s="77"/>
    </row>
    <row r="11351" spans="50:54" s="79" customFormat="1" ht="0" hidden="1" customHeight="1" x14ac:dyDescent="0.2">
      <c r="AX11351" s="78"/>
      <c r="AZ11351" s="167"/>
      <c r="BA11351" s="77"/>
      <c r="BB11351" s="77"/>
    </row>
    <row r="11352" spans="50:54" s="79" customFormat="1" ht="0" hidden="1" customHeight="1" x14ac:dyDescent="0.2">
      <c r="AX11352" s="78"/>
      <c r="AZ11352" s="167"/>
      <c r="BA11352" s="77"/>
      <c r="BB11352" s="77"/>
    </row>
    <row r="11353" spans="50:54" s="79" customFormat="1" ht="0" hidden="1" customHeight="1" x14ac:dyDescent="0.2">
      <c r="AX11353" s="78"/>
      <c r="AZ11353" s="167"/>
      <c r="BA11353" s="77"/>
      <c r="BB11353" s="77"/>
    </row>
    <row r="11354" spans="50:54" s="79" customFormat="1" ht="0" hidden="1" customHeight="1" x14ac:dyDescent="0.2">
      <c r="AX11354" s="78"/>
      <c r="AZ11354" s="167"/>
      <c r="BA11354" s="77"/>
      <c r="BB11354" s="77"/>
    </row>
    <row r="11355" spans="50:54" s="79" customFormat="1" ht="0" hidden="1" customHeight="1" x14ac:dyDescent="0.2">
      <c r="AX11355" s="78"/>
      <c r="AZ11355" s="167"/>
      <c r="BA11355" s="77"/>
      <c r="BB11355" s="77"/>
    </row>
    <row r="11356" spans="50:54" s="79" customFormat="1" ht="0" hidden="1" customHeight="1" x14ac:dyDescent="0.2">
      <c r="AX11356" s="78"/>
      <c r="AZ11356" s="167"/>
      <c r="BA11356" s="77"/>
      <c r="BB11356" s="77"/>
    </row>
    <row r="11357" spans="50:54" s="79" customFormat="1" ht="0" hidden="1" customHeight="1" x14ac:dyDescent="0.2">
      <c r="AX11357" s="78"/>
      <c r="AZ11357" s="167"/>
      <c r="BA11357" s="77"/>
      <c r="BB11357" s="77"/>
    </row>
    <row r="11358" spans="50:54" s="79" customFormat="1" ht="0" hidden="1" customHeight="1" x14ac:dyDescent="0.2">
      <c r="AX11358" s="78"/>
      <c r="AZ11358" s="167"/>
      <c r="BA11358" s="77"/>
      <c r="BB11358" s="77"/>
    </row>
    <row r="11359" spans="50:54" s="79" customFormat="1" ht="0" hidden="1" customHeight="1" x14ac:dyDescent="0.2">
      <c r="AX11359" s="78"/>
      <c r="AZ11359" s="167"/>
      <c r="BA11359" s="77"/>
      <c r="BB11359" s="77"/>
    </row>
    <row r="11360" spans="50:54" s="79" customFormat="1" ht="0" hidden="1" customHeight="1" x14ac:dyDescent="0.2">
      <c r="AX11360" s="78"/>
      <c r="AZ11360" s="167"/>
      <c r="BA11360" s="77"/>
      <c r="BB11360" s="77"/>
    </row>
    <row r="11361" spans="50:54" s="79" customFormat="1" ht="0" hidden="1" customHeight="1" x14ac:dyDescent="0.2">
      <c r="AX11361" s="78"/>
      <c r="AZ11361" s="167"/>
      <c r="BA11361" s="77"/>
      <c r="BB11361" s="77"/>
    </row>
    <row r="11362" spans="50:54" s="79" customFormat="1" ht="0" hidden="1" customHeight="1" x14ac:dyDescent="0.2">
      <c r="AX11362" s="78"/>
      <c r="AZ11362" s="167"/>
      <c r="BA11362" s="77"/>
      <c r="BB11362" s="77"/>
    </row>
    <row r="11363" spans="50:54" s="79" customFormat="1" ht="0" hidden="1" customHeight="1" x14ac:dyDescent="0.2">
      <c r="AX11363" s="78"/>
      <c r="AZ11363" s="167"/>
      <c r="BA11363" s="77"/>
      <c r="BB11363" s="77"/>
    </row>
    <row r="11364" spans="50:54" s="79" customFormat="1" ht="0" hidden="1" customHeight="1" x14ac:dyDescent="0.2">
      <c r="AX11364" s="78"/>
      <c r="AZ11364" s="167"/>
      <c r="BA11364" s="77"/>
      <c r="BB11364" s="77"/>
    </row>
    <row r="11365" spans="50:54" s="79" customFormat="1" ht="0" hidden="1" customHeight="1" x14ac:dyDescent="0.2">
      <c r="AX11365" s="78"/>
      <c r="AZ11365" s="167"/>
      <c r="BA11365" s="77"/>
      <c r="BB11365" s="77"/>
    </row>
    <row r="11366" spans="50:54" s="79" customFormat="1" ht="0" hidden="1" customHeight="1" x14ac:dyDescent="0.2">
      <c r="AX11366" s="78"/>
      <c r="AZ11366" s="167"/>
      <c r="BA11366" s="77"/>
      <c r="BB11366" s="77"/>
    </row>
    <row r="11367" spans="50:54" s="79" customFormat="1" ht="0" hidden="1" customHeight="1" x14ac:dyDescent="0.2">
      <c r="AX11367" s="78"/>
      <c r="AZ11367" s="167"/>
      <c r="BA11367" s="77"/>
      <c r="BB11367" s="77"/>
    </row>
    <row r="11368" spans="50:54" s="79" customFormat="1" ht="0" hidden="1" customHeight="1" x14ac:dyDescent="0.2">
      <c r="AX11368" s="78"/>
      <c r="AZ11368" s="167"/>
      <c r="BA11368" s="77"/>
      <c r="BB11368" s="77"/>
    </row>
    <row r="11369" spans="50:54" s="79" customFormat="1" ht="0" hidden="1" customHeight="1" x14ac:dyDescent="0.2">
      <c r="AX11369" s="78"/>
      <c r="AZ11369" s="167"/>
      <c r="BA11369" s="77"/>
      <c r="BB11369" s="77"/>
    </row>
    <row r="11370" spans="50:54" s="79" customFormat="1" ht="0" hidden="1" customHeight="1" x14ac:dyDescent="0.2">
      <c r="AX11370" s="78"/>
      <c r="AZ11370" s="167"/>
      <c r="BA11370" s="77"/>
      <c r="BB11370" s="77"/>
    </row>
    <row r="11371" spans="50:54" s="79" customFormat="1" ht="0" hidden="1" customHeight="1" x14ac:dyDescent="0.2">
      <c r="AX11371" s="78"/>
      <c r="AZ11371" s="167"/>
      <c r="BA11371" s="77"/>
      <c r="BB11371" s="77"/>
    </row>
    <row r="11372" spans="50:54" s="79" customFormat="1" ht="0" hidden="1" customHeight="1" x14ac:dyDescent="0.2">
      <c r="AX11372" s="78"/>
      <c r="AZ11372" s="167"/>
      <c r="BA11372" s="77"/>
      <c r="BB11372" s="77"/>
    </row>
    <row r="11373" spans="50:54" s="79" customFormat="1" ht="0" hidden="1" customHeight="1" x14ac:dyDescent="0.2">
      <c r="AX11373" s="78"/>
      <c r="AZ11373" s="167"/>
      <c r="BA11373" s="77"/>
      <c r="BB11373" s="77"/>
    </row>
    <row r="11374" spans="50:54" s="79" customFormat="1" ht="0" hidden="1" customHeight="1" x14ac:dyDescent="0.2">
      <c r="AX11374" s="78"/>
      <c r="AZ11374" s="167"/>
      <c r="BA11374" s="77"/>
      <c r="BB11374" s="77"/>
    </row>
    <row r="11375" spans="50:54" s="79" customFormat="1" ht="0" hidden="1" customHeight="1" x14ac:dyDescent="0.2">
      <c r="AX11375" s="78"/>
      <c r="AZ11375" s="167"/>
      <c r="BA11375" s="77"/>
      <c r="BB11375" s="77"/>
    </row>
    <row r="11376" spans="50:54" s="79" customFormat="1" ht="0" hidden="1" customHeight="1" x14ac:dyDescent="0.2">
      <c r="AX11376" s="78"/>
      <c r="AZ11376" s="167"/>
      <c r="BA11376" s="77"/>
      <c r="BB11376" s="77"/>
    </row>
    <row r="11377" spans="50:54" s="79" customFormat="1" ht="0" hidden="1" customHeight="1" x14ac:dyDescent="0.2">
      <c r="AX11377" s="78"/>
      <c r="AZ11377" s="167"/>
      <c r="BA11377" s="77"/>
      <c r="BB11377" s="77"/>
    </row>
    <row r="11378" spans="50:54" s="79" customFormat="1" ht="0" hidden="1" customHeight="1" x14ac:dyDescent="0.2">
      <c r="AX11378" s="78"/>
      <c r="AZ11378" s="167"/>
      <c r="BA11378" s="77"/>
      <c r="BB11378" s="77"/>
    </row>
    <row r="11379" spans="50:54" s="79" customFormat="1" ht="0" hidden="1" customHeight="1" x14ac:dyDescent="0.2">
      <c r="AX11379" s="78"/>
      <c r="AZ11379" s="167"/>
      <c r="BA11379" s="77"/>
      <c r="BB11379" s="77"/>
    </row>
    <row r="11380" spans="50:54" s="79" customFormat="1" ht="0" hidden="1" customHeight="1" x14ac:dyDescent="0.2">
      <c r="AX11380" s="78"/>
      <c r="AZ11380" s="167"/>
      <c r="BA11380" s="77"/>
      <c r="BB11380" s="77"/>
    </row>
    <row r="11381" spans="50:54" s="79" customFormat="1" ht="0" hidden="1" customHeight="1" x14ac:dyDescent="0.2">
      <c r="AX11381" s="78"/>
      <c r="AZ11381" s="167"/>
      <c r="BA11381" s="77"/>
      <c r="BB11381" s="77"/>
    </row>
    <row r="11382" spans="50:54" s="79" customFormat="1" ht="0" hidden="1" customHeight="1" x14ac:dyDescent="0.2">
      <c r="AX11382" s="78"/>
      <c r="AZ11382" s="167"/>
      <c r="BA11382" s="77"/>
      <c r="BB11382" s="77"/>
    </row>
    <row r="11383" spans="50:54" s="79" customFormat="1" ht="0" hidden="1" customHeight="1" x14ac:dyDescent="0.2">
      <c r="AX11383" s="78"/>
      <c r="AZ11383" s="167"/>
      <c r="BA11383" s="77"/>
      <c r="BB11383" s="77"/>
    </row>
    <row r="11384" spans="50:54" s="79" customFormat="1" ht="0" hidden="1" customHeight="1" x14ac:dyDescent="0.2">
      <c r="AX11384" s="78"/>
      <c r="AZ11384" s="167"/>
      <c r="BA11384" s="77"/>
      <c r="BB11384" s="77"/>
    </row>
    <row r="11385" spans="50:54" s="79" customFormat="1" ht="0" hidden="1" customHeight="1" x14ac:dyDescent="0.2">
      <c r="AX11385" s="78"/>
      <c r="AZ11385" s="167"/>
      <c r="BA11385" s="77"/>
      <c r="BB11385" s="77"/>
    </row>
    <row r="11386" spans="50:54" s="79" customFormat="1" ht="0" hidden="1" customHeight="1" x14ac:dyDescent="0.2">
      <c r="AX11386" s="78"/>
      <c r="AZ11386" s="167"/>
      <c r="BA11386" s="77"/>
      <c r="BB11386" s="77"/>
    </row>
    <row r="11387" spans="50:54" s="79" customFormat="1" ht="0" hidden="1" customHeight="1" x14ac:dyDescent="0.2">
      <c r="AX11387" s="78"/>
      <c r="AZ11387" s="167"/>
      <c r="BA11387" s="77"/>
      <c r="BB11387" s="77"/>
    </row>
    <row r="11388" spans="50:54" s="79" customFormat="1" ht="0" hidden="1" customHeight="1" x14ac:dyDescent="0.2">
      <c r="AX11388" s="78"/>
      <c r="AZ11388" s="167"/>
      <c r="BA11388" s="77"/>
      <c r="BB11388" s="77"/>
    </row>
    <row r="11389" spans="50:54" s="79" customFormat="1" ht="0" hidden="1" customHeight="1" x14ac:dyDescent="0.2">
      <c r="AX11389" s="78"/>
      <c r="AZ11389" s="167"/>
      <c r="BA11389" s="77"/>
      <c r="BB11389" s="77"/>
    </row>
    <row r="11390" spans="50:54" s="79" customFormat="1" ht="0" hidden="1" customHeight="1" x14ac:dyDescent="0.2">
      <c r="AX11390" s="78"/>
      <c r="AZ11390" s="167"/>
      <c r="BA11390" s="77"/>
      <c r="BB11390" s="77"/>
    </row>
    <row r="11391" spans="50:54" s="79" customFormat="1" ht="0" hidden="1" customHeight="1" x14ac:dyDescent="0.2">
      <c r="AX11391" s="78"/>
      <c r="AZ11391" s="167"/>
      <c r="BA11391" s="77"/>
      <c r="BB11391" s="77"/>
    </row>
    <row r="11392" spans="50:54" s="79" customFormat="1" ht="0" hidden="1" customHeight="1" x14ac:dyDescent="0.2">
      <c r="AX11392" s="78"/>
      <c r="AZ11392" s="167"/>
      <c r="BA11392" s="77"/>
      <c r="BB11392" s="77"/>
    </row>
    <row r="11393" spans="50:54" s="79" customFormat="1" ht="0" hidden="1" customHeight="1" x14ac:dyDescent="0.2">
      <c r="AX11393" s="78"/>
      <c r="AZ11393" s="167"/>
      <c r="BA11393" s="77"/>
      <c r="BB11393" s="77"/>
    </row>
    <row r="11394" spans="50:54" s="79" customFormat="1" ht="0" hidden="1" customHeight="1" x14ac:dyDescent="0.2">
      <c r="AX11394" s="78"/>
      <c r="AZ11394" s="167"/>
      <c r="BA11394" s="77"/>
      <c r="BB11394" s="77"/>
    </row>
    <row r="11395" spans="50:54" s="79" customFormat="1" ht="0" hidden="1" customHeight="1" x14ac:dyDescent="0.2">
      <c r="AX11395" s="78"/>
      <c r="AZ11395" s="167"/>
      <c r="BA11395" s="77"/>
      <c r="BB11395" s="77"/>
    </row>
    <row r="11396" spans="50:54" s="79" customFormat="1" ht="0" hidden="1" customHeight="1" x14ac:dyDescent="0.2">
      <c r="AX11396" s="78"/>
      <c r="AZ11396" s="167"/>
      <c r="BA11396" s="77"/>
      <c r="BB11396" s="77"/>
    </row>
    <row r="11397" spans="50:54" s="79" customFormat="1" ht="0" hidden="1" customHeight="1" x14ac:dyDescent="0.2">
      <c r="AX11397" s="78"/>
      <c r="AZ11397" s="167"/>
      <c r="BA11397" s="77"/>
      <c r="BB11397" s="77"/>
    </row>
    <row r="11398" spans="50:54" s="79" customFormat="1" ht="0" hidden="1" customHeight="1" x14ac:dyDescent="0.2">
      <c r="AX11398" s="78"/>
      <c r="AZ11398" s="167"/>
      <c r="BA11398" s="77"/>
      <c r="BB11398" s="77"/>
    </row>
    <row r="11399" spans="50:54" s="79" customFormat="1" ht="0" hidden="1" customHeight="1" x14ac:dyDescent="0.2">
      <c r="AX11399" s="78"/>
      <c r="AZ11399" s="167"/>
      <c r="BA11399" s="77"/>
      <c r="BB11399" s="77"/>
    </row>
    <row r="11400" spans="50:54" s="79" customFormat="1" ht="0" hidden="1" customHeight="1" x14ac:dyDescent="0.2">
      <c r="AX11400" s="78"/>
      <c r="AZ11400" s="167"/>
      <c r="BA11400" s="77"/>
      <c r="BB11400" s="77"/>
    </row>
    <row r="11401" spans="50:54" s="79" customFormat="1" ht="0" hidden="1" customHeight="1" x14ac:dyDescent="0.2">
      <c r="AX11401" s="78"/>
      <c r="AZ11401" s="167"/>
      <c r="BA11401" s="77"/>
      <c r="BB11401" s="77"/>
    </row>
    <row r="11402" spans="50:54" s="79" customFormat="1" ht="0" hidden="1" customHeight="1" x14ac:dyDescent="0.2">
      <c r="AX11402" s="78"/>
      <c r="AZ11402" s="167"/>
      <c r="BA11402" s="77"/>
      <c r="BB11402" s="77"/>
    </row>
    <row r="11403" spans="50:54" s="79" customFormat="1" ht="0" hidden="1" customHeight="1" x14ac:dyDescent="0.2">
      <c r="AX11403" s="78"/>
      <c r="AZ11403" s="167"/>
      <c r="BA11403" s="77"/>
      <c r="BB11403" s="77"/>
    </row>
    <row r="11404" spans="50:54" s="79" customFormat="1" ht="0" hidden="1" customHeight="1" x14ac:dyDescent="0.2">
      <c r="AX11404" s="78"/>
      <c r="AZ11404" s="167"/>
      <c r="BA11404" s="77"/>
      <c r="BB11404" s="77"/>
    </row>
    <row r="11405" spans="50:54" s="79" customFormat="1" ht="0" hidden="1" customHeight="1" x14ac:dyDescent="0.2">
      <c r="AX11405" s="78"/>
      <c r="AZ11405" s="167"/>
      <c r="BA11405" s="77"/>
      <c r="BB11405" s="77"/>
    </row>
    <row r="11406" spans="50:54" s="79" customFormat="1" ht="0" hidden="1" customHeight="1" x14ac:dyDescent="0.2">
      <c r="AX11406" s="78"/>
      <c r="AZ11406" s="167"/>
      <c r="BA11406" s="77"/>
      <c r="BB11406" s="77"/>
    </row>
    <row r="11407" spans="50:54" s="79" customFormat="1" ht="0" hidden="1" customHeight="1" x14ac:dyDescent="0.2">
      <c r="AX11407" s="78"/>
      <c r="AZ11407" s="167"/>
      <c r="BA11407" s="77"/>
      <c r="BB11407" s="77"/>
    </row>
    <row r="11408" spans="50:54" s="79" customFormat="1" ht="0" hidden="1" customHeight="1" x14ac:dyDescent="0.2">
      <c r="AX11408" s="78"/>
      <c r="AZ11408" s="167"/>
      <c r="BA11408" s="77"/>
      <c r="BB11408" s="77"/>
    </row>
    <row r="11409" spans="50:54" s="79" customFormat="1" ht="0" hidden="1" customHeight="1" x14ac:dyDescent="0.2">
      <c r="AX11409" s="78"/>
      <c r="AZ11409" s="167"/>
      <c r="BA11409" s="77"/>
      <c r="BB11409" s="77"/>
    </row>
    <row r="11410" spans="50:54" s="79" customFormat="1" ht="0" hidden="1" customHeight="1" x14ac:dyDescent="0.2">
      <c r="AX11410" s="78"/>
      <c r="AZ11410" s="167"/>
      <c r="BA11410" s="77"/>
      <c r="BB11410" s="77"/>
    </row>
    <row r="11411" spans="50:54" s="79" customFormat="1" ht="0" hidden="1" customHeight="1" x14ac:dyDescent="0.2">
      <c r="AX11411" s="78"/>
      <c r="AZ11411" s="167"/>
      <c r="BA11411" s="77"/>
      <c r="BB11411" s="77"/>
    </row>
    <row r="11412" spans="50:54" s="79" customFormat="1" ht="0" hidden="1" customHeight="1" x14ac:dyDescent="0.2">
      <c r="AX11412" s="78"/>
      <c r="AZ11412" s="167"/>
      <c r="BA11412" s="77"/>
      <c r="BB11412" s="77"/>
    </row>
    <row r="11413" spans="50:54" s="79" customFormat="1" ht="0" hidden="1" customHeight="1" x14ac:dyDescent="0.2">
      <c r="AX11413" s="78"/>
      <c r="AZ11413" s="167"/>
      <c r="BA11413" s="77"/>
      <c r="BB11413" s="77"/>
    </row>
    <row r="11414" spans="50:54" s="79" customFormat="1" ht="0" hidden="1" customHeight="1" x14ac:dyDescent="0.2">
      <c r="AX11414" s="78"/>
      <c r="AZ11414" s="167"/>
      <c r="BA11414" s="77"/>
      <c r="BB11414" s="77"/>
    </row>
    <row r="11415" spans="50:54" s="79" customFormat="1" ht="0" hidden="1" customHeight="1" x14ac:dyDescent="0.2">
      <c r="AX11415" s="78"/>
      <c r="AZ11415" s="167"/>
      <c r="BA11415" s="77"/>
      <c r="BB11415" s="77"/>
    </row>
    <row r="11416" spans="50:54" s="79" customFormat="1" ht="0" hidden="1" customHeight="1" x14ac:dyDescent="0.2">
      <c r="AX11416" s="78"/>
      <c r="AZ11416" s="167"/>
      <c r="BA11416" s="77"/>
      <c r="BB11416" s="77"/>
    </row>
    <row r="11417" spans="50:54" s="79" customFormat="1" ht="0" hidden="1" customHeight="1" x14ac:dyDescent="0.2">
      <c r="AX11417" s="78"/>
      <c r="AZ11417" s="167"/>
      <c r="BA11417" s="77"/>
      <c r="BB11417" s="77"/>
    </row>
    <row r="11418" spans="50:54" s="79" customFormat="1" ht="0" hidden="1" customHeight="1" x14ac:dyDescent="0.2">
      <c r="AX11418" s="78"/>
      <c r="AZ11418" s="167"/>
      <c r="BA11418" s="77"/>
      <c r="BB11418" s="77"/>
    </row>
    <row r="11419" spans="50:54" s="79" customFormat="1" ht="0" hidden="1" customHeight="1" x14ac:dyDescent="0.2">
      <c r="AX11419" s="78"/>
      <c r="AZ11419" s="167"/>
      <c r="BA11419" s="77"/>
      <c r="BB11419" s="77"/>
    </row>
    <row r="11420" spans="50:54" s="79" customFormat="1" ht="0" hidden="1" customHeight="1" x14ac:dyDescent="0.2">
      <c r="AX11420" s="78"/>
      <c r="AZ11420" s="167"/>
      <c r="BA11420" s="77"/>
      <c r="BB11420" s="77"/>
    </row>
    <row r="11421" spans="50:54" s="79" customFormat="1" ht="0" hidden="1" customHeight="1" x14ac:dyDescent="0.2">
      <c r="AX11421" s="78"/>
      <c r="AZ11421" s="167"/>
      <c r="BA11421" s="77"/>
      <c r="BB11421" s="77"/>
    </row>
    <row r="11422" spans="50:54" s="79" customFormat="1" ht="0" hidden="1" customHeight="1" x14ac:dyDescent="0.2">
      <c r="AX11422" s="78"/>
      <c r="AZ11422" s="167"/>
      <c r="BA11422" s="77"/>
      <c r="BB11422" s="77"/>
    </row>
    <row r="11423" spans="50:54" s="79" customFormat="1" ht="0" hidden="1" customHeight="1" x14ac:dyDescent="0.2">
      <c r="AX11423" s="78"/>
      <c r="AZ11423" s="167"/>
      <c r="BA11423" s="77"/>
      <c r="BB11423" s="77"/>
    </row>
    <row r="11424" spans="50:54" s="79" customFormat="1" ht="0" hidden="1" customHeight="1" x14ac:dyDescent="0.2">
      <c r="AX11424" s="78"/>
      <c r="AZ11424" s="167"/>
      <c r="BA11424" s="77"/>
      <c r="BB11424" s="77"/>
    </row>
    <row r="11425" spans="50:54" s="79" customFormat="1" ht="0" hidden="1" customHeight="1" x14ac:dyDescent="0.2">
      <c r="AX11425" s="78"/>
      <c r="AZ11425" s="167"/>
      <c r="BA11425" s="77"/>
      <c r="BB11425" s="77"/>
    </row>
    <row r="11426" spans="50:54" s="79" customFormat="1" ht="0" hidden="1" customHeight="1" x14ac:dyDescent="0.2">
      <c r="AX11426" s="78"/>
      <c r="AZ11426" s="167"/>
      <c r="BA11426" s="77"/>
      <c r="BB11426" s="77"/>
    </row>
    <row r="11427" spans="50:54" s="79" customFormat="1" ht="0" hidden="1" customHeight="1" x14ac:dyDescent="0.2">
      <c r="AX11427" s="78"/>
      <c r="AZ11427" s="167"/>
      <c r="BA11427" s="77"/>
      <c r="BB11427" s="77"/>
    </row>
    <row r="11428" spans="50:54" s="79" customFormat="1" ht="0" hidden="1" customHeight="1" x14ac:dyDescent="0.2">
      <c r="AX11428" s="78"/>
      <c r="AZ11428" s="167"/>
      <c r="BA11428" s="77"/>
      <c r="BB11428" s="77"/>
    </row>
    <row r="11429" spans="50:54" s="79" customFormat="1" ht="0" hidden="1" customHeight="1" x14ac:dyDescent="0.2">
      <c r="AX11429" s="78"/>
      <c r="AZ11429" s="167"/>
      <c r="BA11429" s="77"/>
      <c r="BB11429" s="77"/>
    </row>
    <row r="11430" spans="50:54" s="79" customFormat="1" ht="0" hidden="1" customHeight="1" x14ac:dyDescent="0.2">
      <c r="AX11430" s="78"/>
      <c r="AZ11430" s="167"/>
      <c r="BA11430" s="77"/>
      <c r="BB11430" s="77"/>
    </row>
    <row r="11431" spans="50:54" s="79" customFormat="1" ht="0" hidden="1" customHeight="1" x14ac:dyDescent="0.2">
      <c r="AX11431" s="78"/>
      <c r="AZ11431" s="167"/>
      <c r="BA11431" s="77"/>
      <c r="BB11431" s="77"/>
    </row>
    <row r="11432" spans="50:54" s="79" customFormat="1" ht="0" hidden="1" customHeight="1" x14ac:dyDescent="0.2">
      <c r="AX11432" s="78"/>
      <c r="AZ11432" s="167"/>
      <c r="BA11432" s="77"/>
      <c r="BB11432" s="77"/>
    </row>
    <row r="11433" spans="50:54" s="79" customFormat="1" ht="0" hidden="1" customHeight="1" x14ac:dyDescent="0.2">
      <c r="AX11433" s="78"/>
      <c r="AZ11433" s="167"/>
      <c r="BA11433" s="77"/>
      <c r="BB11433" s="77"/>
    </row>
    <row r="11434" spans="50:54" s="79" customFormat="1" ht="0" hidden="1" customHeight="1" x14ac:dyDescent="0.2">
      <c r="AX11434" s="78"/>
      <c r="AZ11434" s="167"/>
      <c r="BA11434" s="77"/>
      <c r="BB11434" s="77"/>
    </row>
    <row r="11435" spans="50:54" s="79" customFormat="1" ht="0" hidden="1" customHeight="1" x14ac:dyDescent="0.2">
      <c r="AX11435" s="78"/>
      <c r="AZ11435" s="167"/>
      <c r="BA11435" s="77"/>
      <c r="BB11435" s="77"/>
    </row>
    <row r="11436" spans="50:54" s="79" customFormat="1" ht="0" hidden="1" customHeight="1" x14ac:dyDescent="0.2">
      <c r="AX11436" s="78"/>
      <c r="AZ11436" s="167"/>
      <c r="BA11436" s="77"/>
      <c r="BB11436" s="77"/>
    </row>
    <row r="11437" spans="50:54" s="79" customFormat="1" ht="0" hidden="1" customHeight="1" x14ac:dyDescent="0.2">
      <c r="AX11437" s="78"/>
      <c r="AZ11437" s="167"/>
      <c r="BA11437" s="77"/>
      <c r="BB11437" s="77"/>
    </row>
    <row r="11438" spans="50:54" s="79" customFormat="1" ht="0" hidden="1" customHeight="1" x14ac:dyDescent="0.2">
      <c r="AX11438" s="78"/>
      <c r="AZ11438" s="167"/>
      <c r="BA11438" s="77"/>
      <c r="BB11438" s="77"/>
    </row>
    <row r="11439" spans="50:54" s="79" customFormat="1" ht="0" hidden="1" customHeight="1" x14ac:dyDescent="0.2">
      <c r="AX11439" s="78"/>
      <c r="AZ11439" s="167"/>
      <c r="BA11439" s="77"/>
      <c r="BB11439" s="77"/>
    </row>
    <row r="11440" spans="50:54" s="79" customFormat="1" ht="0" hidden="1" customHeight="1" x14ac:dyDescent="0.2">
      <c r="AX11440" s="78"/>
      <c r="AZ11440" s="167"/>
      <c r="BA11440" s="77"/>
      <c r="BB11440" s="77"/>
    </row>
    <row r="11441" spans="50:54" s="79" customFormat="1" ht="0" hidden="1" customHeight="1" x14ac:dyDescent="0.2">
      <c r="AX11441" s="78"/>
      <c r="AZ11441" s="167"/>
      <c r="BA11441" s="77"/>
      <c r="BB11441" s="77"/>
    </row>
    <row r="11442" spans="50:54" s="79" customFormat="1" ht="0" hidden="1" customHeight="1" x14ac:dyDescent="0.2">
      <c r="AX11442" s="78"/>
      <c r="AZ11442" s="167"/>
      <c r="BA11442" s="77"/>
      <c r="BB11442" s="77"/>
    </row>
    <row r="11443" spans="50:54" s="79" customFormat="1" ht="0" hidden="1" customHeight="1" x14ac:dyDescent="0.2">
      <c r="AX11443" s="78"/>
      <c r="AZ11443" s="167"/>
      <c r="BA11443" s="77"/>
      <c r="BB11443" s="77"/>
    </row>
    <row r="11444" spans="50:54" s="79" customFormat="1" ht="0" hidden="1" customHeight="1" x14ac:dyDescent="0.2">
      <c r="AX11444" s="78"/>
      <c r="AZ11444" s="167"/>
      <c r="BA11444" s="77"/>
      <c r="BB11444" s="77"/>
    </row>
    <row r="11445" spans="50:54" s="79" customFormat="1" ht="0" hidden="1" customHeight="1" x14ac:dyDescent="0.2">
      <c r="AX11445" s="78"/>
      <c r="AZ11445" s="167"/>
      <c r="BA11445" s="77"/>
      <c r="BB11445" s="77"/>
    </row>
    <row r="11446" spans="50:54" s="79" customFormat="1" ht="0" hidden="1" customHeight="1" x14ac:dyDescent="0.2">
      <c r="AX11446" s="78"/>
      <c r="AZ11446" s="167"/>
      <c r="BA11446" s="77"/>
      <c r="BB11446" s="77"/>
    </row>
    <row r="11447" spans="50:54" s="79" customFormat="1" ht="0" hidden="1" customHeight="1" x14ac:dyDescent="0.2">
      <c r="AX11447" s="78"/>
      <c r="AZ11447" s="167"/>
      <c r="BA11447" s="77"/>
      <c r="BB11447" s="77"/>
    </row>
    <row r="11448" spans="50:54" s="79" customFormat="1" ht="0" hidden="1" customHeight="1" x14ac:dyDescent="0.2">
      <c r="AX11448" s="78"/>
      <c r="AZ11448" s="167"/>
      <c r="BA11448" s="77"/>
      <c r="BB11448" s="77"/>
    </row>
    <row r="11449" spans="50:54" s="79" customFormat="1" ht="0" hidden="1" customHeight="1" x14ac:dyDescent="0.2">
      <c r="AX11449" s="78"/>
      <c r="AZ11449" s="167"/>
      <c r="BA11449" s="77"/>
      <c r="BB11449" s="77"/>
    </row>
    <row r="11450" spans="50:54" s="79" customFormat="1" ht="0" hidden="1" customHeight="1" x14ac:dyDescent="0.2">
      <c r="AX11450" s="78"/>
      <c r="AZ11450" s="167"/>
      <c r="BA11450" s="77"/>
      <c r="BB11450" s="77"/>
    </row>
    <row r="11451" spans="50:54" s="79" customFormat="1" ht="0" hidden="1" customHeight="1" x14ac:dyDescent="0.2">
      <c r="AX11451" s="78"/>
      <c r="AZ11451" s="167"/>
      <c r="BA11451" s="77"/>
      <c r="BB11451" s="77"/>
    </row>
    <row r="11452" spans="50:54" s="79" customFormat="1" ht="0" hidden="1" customHeight="1" x14ac:dyDescent="0.2">
      <c r="AX11452" s="78"/>
      <c r="AZ11452" s="167"/>
      <c r="BA11452" s="77"/>
      <c r="BB11452" s="77"/>
    </row>
    <row r="11453" spans="50:54" s="79" customFormat="1" ht="0" hidden="1" customHeight="1" x14ac:dyDescent="0.2">
      <c r="AX11453" s="78"/>
      <c r="AZ11453" s="167"/>
      <c r="BA11453" s="77"/>
      <c r="BB11453" s="77"/>
    </row>
    <row r="11454" spans="50:54" s="79" customFormat="1" ht="0" hidden="1" customHeight="1" x14ac:dyDescent="0.2">
      <c r="AX11454" s="78"/>
      <c r="AZ11454" s="167"/>
      <c r="BA11454" s="77"/>
      <c r="BB11454" s="77"/>
    </row>
    <row r="11455" spans="50:54" s="79" customFormat="1" ht="0" hidden="1" customHeight="1" x14ac:dyDescent="0.2">
      <c r="AX11455" s="78"/>
      <c r="AZ11455" s="167"/>
      <c r="BA11455" s="77"/>
      <c r="BB11455" s="77"/>
    </row>
    <row r="11456" spans="50:54" s="79" customFormat="1" ht="0" hidden="1" customHeight="1" x14ac:dyDescent="0.2">
      <c r="AX11456" s="78"/>
      <c r="AZ11456" s="167"/>
      <c r="BA11456" s="77"/>
      <c r="BB11456" s="77"/>
    </row>
    <row r="11457" spans="50:54" s="79" customFormat="1" ht="0" hidden="1" customHeight="1" x14ac:dyDescent="0.2">
      <c r="AX11457" s="78"/>
      <c r="AZ11457" s="167"/>
      <c r="BA11457" s="77"/>
      <c r="BB11457" s="77"/>
    </row>
    <row r="11458" spans="50:54" s="79" customFormat="1" ht="0" hidden="1" customHeight="1" x14ac:dyDescent="0.2">
      <c r="AX11458" s="78"/>
      <c r="AZ11458" s="167"/>
      <c r="BA11458" s="77"/>
      <c r="BB11458" s="77"/>
    </row>
    <row r="11459" spans="50:54" s="79" customFormat="1" ht="0" hidden="1" customHeight="1" x14ac:dyDescent="0.2">
      <c r="AX11459" s="78"/>
      <c r="AZ11459" s="167"/>
      <c r="BA11459" s="77"/>
      <c r="BB11459" s="77"/>
    </row>
    <row r="11460" spans="50:54" s="79" customFormat="1" ht="0" hidden="1" customHeight="1" x14ac:dyDescent="0.2">
      <c r="AX11460" s="78"/>
      <c r="AZ11460" s="167"/>
      <c r="BA11460" s="77"/>
      <c r="BB11460" s="77"/>
    </row>
    <row r="11461" spans="50:54" s="79" customFormat="1" ht="0" hidden="1" customHeight="1" x14ac:dyDescent="0.2">
      <c r="AX11461" s="78"/>
      <c r="AZ11461" s="167"/>
      <c r="BA11461" s="77"/>
      <c r="BB11461" s="77"/>
    </row>
    <row r="11462" spans="50:54" s="79" customFormat="1" ht="0" hidden="1" customHeight="1" x14ac:dyDescent="0.2">
      <c r="AX11462" s="78"/>
      <c r="AZ11462" s="167"/>
      <c r="BA11462" s="77"/>
      <c r="BB11462" s="77"/>
    </row>
    <row r="11463" spans="50:54" s="79" customFormat="1" ht="0" hidden="1" customHeight="1" x14ac:dyDescent="0.2">
      <c r="AX11463" s="78"/>
      <c r="AZ11463" s="167"/>
      <c r="BA11463" s="77"/>
      <c r="BB11463" s="77"/>
    </row>
    <row r="11464" spans="50:54" s="79" customFormat="1" ht="0" hidden="1" customHeight="1" x14ac:dyDescent="0.2">
      <c r="AX11464" s="78"/>
      <c r="AZ11464" s="167"/>
      <c r="BA11464" s="77"/>
      <c r="BB11464" s="77"/>
    </row>
    <row r="11465" spans="50:54" s="79" customFormat="1" ht="0" hidden="1" customHeight="1" x14ac:dyDescent="0.2">
      <c r="AX11465" s="78"/>
      <c r="AZ11465" s="167"/>
      <c r="BA11465" s="77"/>
      <c r="BB11465" s="77"/>
    </row>
    <row r="11466" spans="50:54" s="79" customFormat="1" ht="0" hidden="1" customHeight="1" x14ac:dyDescent="0.2">
      <c r="AX11466" s="78"/>
      <c r="AZ11466" s="167"/>
      <c r="BA11466" s="77"/>
      <c r="BB11466" s="77"/>
    </row>
    <row r="11467" spans="50:54" s="79" customFormat="1" ht="0" hidden="1" customHeight="1" x14ac:dyDescent="0.2">
      <c r="AX11467" s="78"/>
      <c r="AZ11467" s="167"/>
      <c r="BA11467" s="77"/>
      <c r="BB11467" s="77"/>
    </row>
    <row r="11468" spans="50:54" s="79" customFormat="1" ht="0" hidden="1" customHeight="1" x14ac:dyDescent="0.2">
      <c r="AX11468" s="78"/>
      <c r="AZ11468" s="167"/>
      <c r="BA11468" s="77"/>
      <c r="BB11468" s="77"/>
    </row>
    <row r="11469" spans="50:54" s="79" customFormat="1" ht="0" hidden="1" customHeight="1" x14ac:dyDescent="0.2">
      <c r="AX11469" s="78"/>
      <c r="AZ11469" s="167"/>
      <c r="BA11469" s="77"/>
      <c r="BB11469" s="77"/>
    </row>
    <row r="11470" spans="50:54" s="79" customFormat="1" ht="0" hidden="1" customHeight="1" x14ac:dyDescent="0.2">
      <c r="AX11470" s="78"/>
      <c r="AZ11470" s="167"/>
      <c r="BA11470" s="77"/>
      <c r="BB11470" s="77"/>
    </row>
    <row r="11471" spans="50:54" s="79" customFormat="1" ht="0" hidden="1" customHeight="1" x14ac:dyDescent="0.2">
      <c r="AX11471" s="78"/>
      <c r="AZ11471" s="167"/>
      <c r="BA11471" s="77"/>
      <c r="BB11471" s="77"/>
    </row>
    <row r="11472" spans="50:54" s="79" customFormat="1" ht="0" hidden="1" customHeight="1" x14ac:dyDescent="0.2">
      <c r="AX11472" s="78"/>
      <c r="AZ11472" s="167"/>
      <c r="BA11472" s="77"/>
      <c r="BB11472" s="77"/>
    </row>
    <row r="11473" spans="50:54" s="79" customFormat="1" ht="0" hidden="1" customHeight="1" x14ac:dyDescent="0.2">
      <c r="AX11473" s="78"/>
      <c r="AZ11473" s="167"/>
      <c r="BA11473" s="77"/>
      <c r="BB11473" s="77"/>
    </row>
    <row r="11474" spans="50:54" s="79" customFormat="1" ht="0" hidden="1" customHeight="1" x14ac:dyDescent="0.2">
      <c r="AX11474" s="78"/>
      <c r="AZ11474" s="167"/>
      <c r="BA11474" s="77"/>
      <c r="BB11474" s="77"/>
    </row>
    <row r="11475" spans="50:54" s="79" customFormat="1" ht="0" hidden="1" customHeight="1" x14ac:dyDescent="0.2">
      <c r="AX11475" s="78"/>
      <c r="AZ11475" s="167"/>
      <c r="BA11475" s="77"/>
      <c r="BB11475" s="77"/>
    </row>
    <row r="11476" spans="50:54" s="79" customFormat="1" ht="0" hidden="1" customHeight="1" x14ac:dyDescent="0.2">
      <c r="AX11476" s="78"/>
      <c r="AZ11476" s="167"/>
      <c r="BA11476" s="77"/>
      <c r="BB11476" s="77"/>
    </row>
    <row r="11477" spans="50:54" s="79" customFormat="1" ht="0" hidden="1" customHeight="1" x14ac:dyDescent="0.2">
      <c r="AX11477" s="78"/>
      <c r="AZ11477" s="167"/>
      <c r="BA11477" s="77"/>
      <c r="BB11477" s="77"/>
    </row>
    <row r="11478" spans="50:54" s="79" customFormat="1" ht="0" hidden="1" customHeight="1" x14ac:dyDescent="0.2">
      <c r="AX11478" s="78"/>
      <c r="AZ11478" s="167"/>
      <c r="BA11478" s="77"/>
      <c r="BB11478" s="77"/>
    </row>
    <row r="11479" spans="50:54" s="79" customFormat="1" ht="0" hidden="1" customHeight="1" x14ac:dyDescent="0.2">
      <c r="AX11479" s="78"/>
      <c r="AZ11479" s="167"/>
      <c r="BA11479" s="77"/>
      <c r="BB11479" s="77"/>
    </row>
    <row r="11480" spans="50:54" s="79" customFormat="1" ht="0" hidden="1" customHeight="1" x14ac:dyDescent="0.2">
      <c r="AX11480" s="78"/>
      <c r="AZ11480" s="167"/>
      <c r="BA11480" s="77"/>
      <c r="BB11480" s="77"/>
    </row>
    <row r="11481" spans="50:54" s="79" customFormat="1" ht="0" hidden="1" customHeight="1" x14ac:dyDescent="0.2">
      <c r="AX11481" s="78"/>
      <c r="AZ11481" s="167"/>
      <c r="BA11481" s="77"/>
      <c r="BB11481" s="77"/>
    </row>
    <row r="11482" spans="50:54" s="79" customFormat="1" ht="0" hidden="1" customHeight="1" x14ac:dyDescent="0.2">
      <c r="AX11482" s="78"/>
      <c r="AZ11482" s="167"/>
      <c r="BA11482" s="77"/>
      <c r="BB11482" s="77"/>
    </row>
    <row r="11483" spans="50:54" s="79" customFormat="1" ht="0" hidden="1" customHeight="1" x14ac:dyDescent="0.2">
      <c r="AX11483" s="78"/>
      <c r="AZ11483" s="167"/>
      <c r="BA11483" s="77"/>
      <c r="BB11483" s="77"/>
    </row>
    <row r="11484" spans="50:54" s="79" customFormat="1" ht="0" hidden="1" customHeight="1" x14ac:dyDescent="0.2">
      <c r="AX11484" s="78"/>
      <c r="AZ11484" s="167"/>
      <c r="BA11484" s="77"/>
      <c r="BB11484" s="77"/>
    </row>
    <row r="11485" spans="50:54" s="79" customFormat="1" ht="0" hidden="1" customHeight="1" x14ac:dyDescent="0.2">
      <c r="AX11485" s="78"/>
      <c r="AZ11485" s="167"/>
      <c r="BA11485" s="77"/>
      <c r="BB11485" s="77"/>
    </row>
    <row r="11486" spans="50:54" s="79" customFormat="1" ht="0" hidden="1" customHeight="1" x14ac:dyDescent="0.2">
      <c r="AX11486" s="78"/>
      <c r="AZ11486" s="167"/>
      <c r="BA11486" s="77"/>
      <c r="BB11486" s="77"/>
    </row>
    <row r="11487" spans="50:54" s="79" customFormat="1" ht="0" hidden="1" customHeight="1" x14ac:dyDescent="0.2">
      <c r="AX11487" s="78"/>
      <c r="AZ11487" s="167"/>
      <c r="BA11487" s="77"/>
      <c r="BB11487" s="77"/>
    </row>
    <row r="11488" spans="50:54" s="79" customFormat="1" ht="0" hidden="1" customHeight="1" x14ac:dyDescent="0.2">
      <c r="AX11488" s="78"/>
      <c r="AZ11488" s="167"/>
      <c r="BA11488" s="77"/>
      <c r="BB11488" s="77"/>
    </row>
    <row r="11489" spans="50:54" s="79" customFormat="1" ht="0" hidden="1" customHeight="1" x14ac:dyDescent="0.2">
      <c r="AX11489" s="78"/>
      <c r="AZ11489" s="167"/>
      <c r="BA11489" s="77"/>
      <c r="BB11489" s="77"/>
    </row>
    <row r="11490" spans="50:54" s="79" customFormat="1" ht="0" hidden="1" customHeight="1" x14ac:dyDescent="0.2">
      <c r="AX11490" s="78"/>
      <c r="AZ11490" s="167"/>
      <c r="BA11490" s="77"/>
      <c r="BB11490" s="77"/>
    </row>
    <row r="11491" spans="50:54" s="79" customFormat="1" ht="0" hidden="1" customHeight="1" x14ac:dyDescent="0.2">
      <c r="AX11491" s="78"/>
      <c r="AZ11491" s="167"/>
      <c r="BA11491" s="77"/>
      <c r="BB11491" s="77"/>
    </row>
    <row r="11492" spans="50:54" s="79" customFormat="1" ht="0" hidden="1" customHeight="1" x14ac:dyDescent="0.2">
      <c r="AX11492" s="78"/>
      <c r="AZ11492" s="167"/>
      <c r="BA11492" s="77"/>
      <c r="BB11492" s="77"/>
    </row>
    <row r="11493" spans="50:54" s="79" customFormat="1" ht="0" hidden="1" customHeight="1" x14ac:dyDescent="0.2">
      <c r="AX11493" s="78"/>
      <c r="AZ11493" s="167"/>
      <c r="BA11493" s="77"/>
      <c r="BB11493" s="77"/>
    </row>
    <row r="11494" spans="50:54" s="79" customFormat="1" ht="0" hidden="1" customHeight="1" x14ac:dyDescent="0.2">
      <c r="AX11494" s="78"/>
      <c r="AZ11494" s="167"/>
      <c r="BA11494" s="77"/>
      <c r="BB11494" s="77"/>
    </row>
    <row r="11495" spans="50:54" s="79" customFormat="1" ht="0" hidden="1" customHeight="1" x14ac:dyDescent="0.2">
      <c r="AX11495" s="78"/>
      <c r="AZ11495" s="167"/>
      <c r="BA11495" s="77"/>
      <c r="BB11495" s="77"/>
    </row>
    <row r="11496" spans="50:54" s="79" customFormat="1" ht="0" hidden="1" customHeight="1" x14ac:dyDescent="0.2">
      <c r="AX11496" s="78"/>
      <c r="AZ11496" s="167"/>
      <c r="BA11496" s="77"/>
      <c r="BB11496" s="77"/>
    </row>
    <row r="11497" spans="50:54" s="79" customFormat="1" ht="0" hidden="1" customHeight="1" x14ac:dyDescent="0.2">
      <c r="AX11497" s="78"/>
      <c r="AZ11497" s="167"/>
      <c r="BA11497" s="77"/>
      <c r="BB11497" s="77"/>
    </row>
    <row r="11498" spans="50:54" s="79" customFormat="1" ht="0" hidden="1" customHeight="1" x14ac:dyDescent="0.2">
      <c r="AX11498" s="78"/>
      <c r="AZ11498" s="167"/>
      <c r="BA11498" s="77"/>
      <c r="BB11498" s="77"/>
    </row>
    <row r="11499" spans="50:54" s="79" customFormat="1" ht="0" hidden="1" customHeight="1" x14ac:dyDescent="0.2">
      <c r="AX11499" s="78"/>
      <c r="AZ11499" s="167"/>
      <c r="BA11499" s="77"/>
      <c r="BB11499" s="77"/>
    </row>
    <row r="11500" spans="50:54" s="79" customFormat="1" ht="0" hidden="1" customHeight="1" x14ac:dyDescent="0.2">
      <c r="AX11500" s="78"/>
      <c r="AZ11500" s="167"/>
      <c r="BA11500" s="77"/>
      <c r="BB11500" s="77"/>
    </row>
    <row r="11501" spans="50:54" s="79" customFormat="1" ht="0" hidden="1" customHeight="1" x14ac:dyDescent="0.2">
      <c r="AX11501" s="78"/>
      <c r="AZ11501" s="167"/>
      <c r="BA11501" s="77"/>
      <c r="BB11501" s="77"/>
    </row>
    <row r="11502" spans="50:54" s="79" customFormat="1" ht="0" hidden="1" customHeight="1" x14ac:dyDescent="0.2">
      <c r="AX11502" s="78"/>
      <c r="AZ11502" s="167"/>
      <c r="BA11502" s="77"/>
      <c r="BB11502" s="77"/>
    </row>
    <row r="11503" spans="50:54" s="79" customFormat="1" ht="0" hidden="1" customHeight="1" x14ac:dyDescent="0.2">
      <c r="AX11503" s="78"/>
      <c r="AZ11503" s="167"/>
      <c r="BA11503" s="77"/>
      <c r="BB11503" s="77"/>
    </row>
    <row r="11504" spans="50:54" s="79" customFormat="1" ht="0" hidden="1" customHeight="1" x14ac:dyDescent="0.2">
      <c r="AX11504" s="78"/>
      <c r="AZ11504" s="167"/>
      <c r="BA11504" s="77"/>
      <c r="BB11504" s="77"/>
    </row>
    <row r="11505" spans="50:54" s="79" customFormat="1" ht="0" hidden="1" customHeight="1" x14ac:dyDescent="0.2">
      <c r="AX11505" s="78"/>
      <c r="AZ11505" s="167"/>
      <c r="BA11505" s="77"/>
      <c r="BB11505" s="77"/>
    </row>
    <row r="11506" spans="50:54" s="79" customFormat="1" ht="0" hidden="1" customHeight="1" x14ac:dyDescent="0.2">
      <c r="AX11506" s="78"/>
      <c r="AZ11506" s="167"/>
      <c r="BA11506" s="77"/>
      <c r="BB11506" s="77"/>
    </row>
    <row r="11507" spans="50:54" s="79" customFormat="1" ht="0" hidden="1" customHeight="1" x14ac:dyDescent="0.2">
      <c r="AX11507" s="78"/>
      <c r="AZ11507" s="167"/>
      <c r="BA11507" s="77"/>
      <c r="BB11507" s="77"/>
    </row>
    <row r="11508" spans="50:54" s="79" customFormat="1" ht="0" hidden="1" customHeight="1" x14ac:dyDescent="0.2">
      <c r="AX11508" s="78"/>
      <c r="AZ11508" s="167"/>
      <c r="BA11508" s="77"/>
      <c r="BB11508" s="77"/>
    </row>
    <row r="11509" spans="50:54" s="79" customFormat="1" ht="0" hidden="1" customHeight="1" x14ac:dyDescent="0.2">
      <c r="AX11509" s="78"/>
      <c r="AZ11509" s="167"/>
      <c r="BA11509" s="77"/>
      <c r="BB11509" s="77"/>
    </row>
    <row r="11510" spans="50:54" s="79" customFormat="1" ht="0" hidden="1" customHeight="1" x14ac:dyDescent="0.2">
      <c r="AX11510" s="78"/>
      <c r="AZ11510" s="167"/>
      <c r="BA11510" s="77"/>
      <c r="BB11510" s="77"/>
    </row>
    <row r="11511" spans="50:54" s="79" customFormat="1" ht="0" hidden="1" customHeight="1" x14ac:dyDescent="0.2">
      <c r="AX11511" s="78"/>
      <c r="AZ11511" s="167"/>
      <c r="BA11511" s="77"/>
      <c r="BB11511" s="77"/>
    </row>
    <row r="11512" spans="50:54" s="79" customFormat="1" ht="0" hidden="1" customHeight="1" x14ac:dyDescent="0.2">
      <c r="AX11512" s="78"/>
      <c r="AZ11512" s="167"/>
      <c r="BA11512" s="77"/>
      <c r="BB11512" s="77"/>
    </row>
    <row r="11513" spans="50:54" s="79" customFormat="1" ht="0" hidden="1" customHeight="1" x14ac:dyDescent="0.2">
      <c r="AX11513" s="78"/>
      <c r="AZ11513" s="167"/>
      <c r="BA11513" s="77"/>
      <c r="BB11513" s="77"/>
    </row>
    <row r="11514" spans="50:54" s="79" customFormat="1" ht="0" hidden="1" customHeight="1" x14ac:dyDescent="0.2">
      <c r="AX11514" s="78"/>
      <c r="AZ11514" s="167"/>
      <c r="BA11514" s="77"/>
      <c r="BB11514" s="77"/>
    </row>
    <row r="11515" spans="50:54" s="79" customFormat="1" ht="0" hidden="1" customHeight="1" x14ac:dyDescent="0.2">
      <c r="AX11515" s="78"/>
      <c r="AZ11515" s="167"/>
      <c r="BA11515" s="77"/>
      <c r="BB11515" s="77"/>
    </row>
    <row r="11516" spans="50:54" s="79" customFormat="1" ht="0" hidden="1" customHeight="1" x14ac:dyDescent="0.2">
      <c r="AX11516" s="78"/>
      <c r="AZ11516" s="167"/>
      <c r="BA11516" s="77"/>
      <c r="BB11516" s="77"/>
    </row>
    <row r="11517" spans="50:54" s="79" customFormat="1" ht="0" hidden="1" customHeight="1" x14ac:dyDescent="0.2">
      <c r="AX11517" s="78"/>
      <c r="AZ11517" s="167"/>
      <c r="BA11517" s="77"/>
      <c r="BB11517" s="77"/>
    </row>
    <row r="11518" spans="50:54" s="79" customFormat="1" ht="0" hidden="1" customHeight="1" x14ac:dyDescent="0.2">
      <c r="AX11518" s="78"/>
      <c r="AZ11518" s="167"/>
      <c r="BA11518" s="77"/>
      <c r="BB11518" s="77"/>
    </row>
    <row r="11519" spans="50:54" s="79" customFormat="1" ht="0" hidden="1" customHeight="1" x14ac:dyDescent="0.2">
      <c r="AX11519" s="78"/>
      <c r="AZ11519" s="167"/>
      <c r="BA11519" s="77"/>
      <c r="BB11519" s="77"/>
    </row>
    <row r="11520" spans="50:54" s="79" customFormat="1" ht="0" hidden="1" customHeight="1" x14ac:dyDescent="0.2">
      <c r="AX11520" s="78"/>
      <c r="AZ11520" s="167"/>
      <c r="BA11520" s="77"/>
      <c r="BB11520" s="77"/>
    </row>
    <row r="11521" spans="50:54" s="79" customFormat="1" ht="0" hidden="1" customHeight="1" x14ac:dyDescent="0.2">
      <c r="AX11521" s="78"/>
      <c r="AZ11521" s="167"/>
      <c r="BA11521" s="77"/>
      <c r="BB11521" s="77"/>
    </row>
    <row r="11522" spans="50:54" s="79" customFormat="1" ht="0" hidden="1" customHeight="1" x14ac:dyDescent="0.2">
      <c r="AX11522" s="78"/>
      <c r="AZ11522" s="167"/>
      <c r="BA11522" s="77"/>
      <c r="BB11522" s="77"/>
    </row>
    <row r="11523" spans="50:54" s="79" customFormat="1" ht="0" hidden="1" customHeight="1" x14ac:dyDescent="0.2">
      <c r="AX11523" s="78"/>
      <c r="AZ11523" s="167"/>
      <c r="BA11523" s="77"/>
      <c r="BB11523" s="77"/>
    </row>
    <row r="11524" spans="50:54" s="79" customFormat="1" ht="0" hidden="1" customHeight="1" x14ac:dyDescent="0.2">
      <c r="AX11524" s="78"/>
      <c r="AZ11524" s="167"/>
      <c r="BA11524" s="77"/>
      <c r="BB11524" s="77"/>
    </row>
    <row r="11525" spans="50:54" s="79" customFormat="1" ht="0" hidden="1" customHeight="1" x14ac:dyDescent="0.2">
      <c r="AX11525" s="78"/>
      <c r="AZ11525" s="167"/>
      <c r="BA11525" s="77"/>
      <c r="BB11525" s="77"/>
    </row>
    <row r="11526" spans="50:54" s="79" customFormat="1" ht="0" hidden="1" customHeight="1" x14ac:dyDescent="0.2">
      <c r="AX11526" s="78"/>
      <c r="AZ11526" s="167"/>
      <c r="BA11526" s="77"/>
      <c r="BB11526" s="77"/>
    </row>
    <row r="11527" spans="50:54" s="79" customFormat="1" ht="0" hidden="1" customHeight="1" x14ac:dyDescent="0.2">
      <c r="AX11527" s="78"/>
      <c r="AZ11527" s="167"/>
      <c r="BA11527" s="77"/>
      <c r="BB11527" s="77"/>
    </row>
    <row r="11528" spans="50:54" s="79" customFormat="1" ht="0" hidden="1" customHeight="1" x14ac:dyDescent="0.2">
      <c r="AX11528" s="78"/>
      <c r="AZ11528" s="167"/>
      <c r="BA11528" s="77"/>
      <c r="BB11528" s="77"/>
    </row>
    <row r="11529" spans="50:54" s="79" customFormat="1" ht="0" hidden="1" customHeight="1" x14ac:dyDescent="0.2">
      <c r="AX11529" s="78"/>
      <c r="AZ11529" s="167"/>
      <c r="BA11529" s="77"/>
      <c r="BB11529" s="77"/>
    </row>
    <row r="11530" spans="50:54" s="79" customFormat="1" ht="0" hidden="1" customHeight="1" x14ac:dyDescent="0.2">
      <c r="AX11530" s="78"/>
      <c r="AZ11530" s="167"/>
      <c r="BA11530" s="77"/>
      <c r="BB11530" s="77"/>
    </row>
    <row r="11531" spans="50:54" s="79" customFormat="1" ht="0" hidden="1" customHeight="1" x14ac:dyDescent="0.2">
      <c r="AX11531" s="78"/>
      <c r="AZ11531" s="167"/>
      <c r="BA11531" s="77"/>
      <c r="BB11531" s="77"/>
    </row>
    <row r="11532" spans="50:54" s="79" customFormat="1" ht="0" hidden="1" customHeight="1" x14ac:dyDescent="0.2">
      <c r="AX11532" s="78"/>
      <c r="AZ11532" s="167"/>
      <c r="BA11532" s="77"/>
      <c r="BB11532" s="77"/>
    </row>
    <row r="11533" spans="50:54" s="79" customFormat="1" ht="0" hidden="1" customHeight="1" x14ac:dyDescent="0.2">
      <c r="AX11533" s="78"/>
      <c r="AZ11533" s="167"/>
      <c r="BA11533" s="77"/>
      <c r="BB11533" s="77"/>
    </row>
    <row r="11534" spans="50:54" s="79" customFormat="1" ht="0" hidden="1" customHeight="1" x14ac:dyDescent="0.2">
      <c r="AX11534" s="78"/>
      <c r="AZ11534" s="167"/>
      <c r="BA11534" s="77"/>
      <c r="BB11534" s="77"/>
    </row>
    <row r="11535" spans="50:54" s="79" customFormat="1" ht="0" hidden="1" customHeight="1" x14ac:dyDescent="0.2">
      <c r="AX11535" s="78"/>
      <c r="AZ11535" s="167"/>
      <c r="BA11535" s="77"/>
      <c r="BB11535" s="77"/>
    </row>
    <row r="11536" spans="50:54" s="79" customFormat="1" ht="0" hidden="1" customHeight="1" x14ac:dyDescent="0.2">
      <c r="AX11536" s="78"/>
      <c r="AZ11536" s="167"/>
      <c r="BA11536" s="77"/>
      <c r="BB11536" s="77"/>
    </row>
    <row r="11537" spans="50:54" s="79" customFormat="1" ht="0" hidden="1" customHeight="1" x14ac:dyDescent="0.2">
      <c r="AX11537" s="78"/>
      <c r="AZ11537" s="167"/>
      <c r="BA11537" s="77"/>
      <c r="BB11537" s="77"/>
    </row>
    <row r="11538" spans="50:54" s="79" customFormat="1" ht="0" hidden="1" customHeight="1" x14ac:dyDescent="0.2">
      <c r="AX11538" s="78"/>
      <c r="AZ11538" s="167"/>
      <c r="BA11538" s="77"/>
      <c r="BB11538" s="77"/>
    </row>
    <row r="11539" spans="50:54" s="79" customFormat="1" ht="0" hidden="1" customHeight="1" x14ac:dyDescent="0.2">
      <c r="AX11539" s="78"/>
      <c r="AZ11539" s="167"/>
      <c r="BA11539" s="77"/>
      <c r="BB11539" s="77"/>
    </row>
    <row r="11540" spans="50:54" s="79" customFormat="1" ht="0" hidden="1" customHeight="1" x14ac:dyDescent="0.2">
      <c r="AX11540" s="78"/>
      <c r="AZ11540" s="167"/>
      <c r="BA11540" s="77"/>
      <c r="BB11540" s="77"/>
    </row>
    <row r="11541" spans="50:54" s="79" customFormat="1" ht="0" hidden="1" customHeight="1" x14ac:dyDescent="0.2">
      <c r="AX11541" s="78"/>
      <c r="AZ11541" s="167"/>
      <c r="BA11541" s="77"/>
      <c r="BB11541" s="77"/>
    </row>
    <row r="11542" spans="50:54" s="79" customFormat="1" ht="0" hidden="1" customHeight="1" x14ac:dyDescent="0.2">
      <c r="AX11542" s="78"/>
      <c r="AZ11542" s="167"/>
      <c r="BA11542" s="77"/>
      <c r="BB11542" s="77"/>
    </row>
    <row r="11543" spans="50:54" s="79" customFormat="1" ht="0" hidden="1" customHeight="1" x14ac:dyDescent="0.2">
      <c r="AX11543" s="78"/>
      <c r="AZ11543" s="167"/>
      <c r="BA11543" s="77"/>
      <c r="BB11543" s="77"/>
    </row>
    <row r="11544" spans="50:54" s="79" customFormat="1" ht="0" hidden="1" customHeight="1" x14ac:dyDescent="0.2">
      <c r="AX11544" s="78"/>
      <c r="AZ11544" s="167"/>
      <c r="BA11544" s="77"/>
      <c r="BB11544" s="77"/>
    </row>
    <row r="11545" spans="50:54" s="79" customFormat="1" ht="0" hidden="1" customHeight="1" x14ac:dyDescent="0.2">
      <c r="AX11545" s="78"/>
      <c r="AZ11545" s="167"/>
      <c r="BA11545" s="77"/>
      <c r="BB11545" s="77"/>
    </row>
    <row r="11546" spans="50:54" s="79" customFormat="1" ht="0" hidden="1" customHeight="1" x14ac:dyDescent="0.2">
      <c r="AX11546" s="78"/>
      <c r="AZ11546" s="167"/>
      <c r="BA11546" s="77"/>
      <c r="BB11546" s="77"/>
    </row>
    <row r="11547" spans="50:54" s="79" customFormat="1" ht="0" hidden="1" customHeight="1" x14ac:dyDescent="0.2">
      <c r="AX11547" s="78"/>
      <c r="AZ11547" s="167"/>
      <c r="BA11547" s="77"/>
      <c r="BB11547" s="77"/>
    </row>
    <row r="11548" spans="50:54" s="79" customFormat="1" ht="0" hidden="1" customHeight="1" x14ac:dyDescent="0.2">
      <c r="AX11548" s="78"/>
      <c r="AZ11548" s="167"/>
      <c r="BA11548" s="77"/>
      <c r="BB11548" s="77"/>
    </row>
    <row r="11549" spans="50:54" s="79" customFormat="1" ht="0" hidden="1" customHeight="1" x14ac:dyDescent="0.2">
      <c r="AX11549" s="78"/>
      <c r="AZ11549" s="167"/>
      <c r="BA11549" s="77"/>
      <c r="BB11549" s="77"/>
    </row>
    <row r="11550" spans="50:54" s="79" customFormat="1" ht="0" hidden="1" customHeight="1" x14ac:dyDescent="0.2">
      <c r="AX11550" s="78"/>
      <c r="AZ11550" s="167"/>
      <c r="BA11550" s="77"/>
      <c r="BB11550" s="77"/>
    </row>
    <row r="11551" spans="50:54" s="79" customFormat="1" ht="0" hidden="1" customHeight="1" x14ac:dyDescent="0.2">
      <c r="AX11551" s="78"/>
      <c r="AZ11551" s="167"/>
      <c r="BA11551" s="77"/>
      <c r="BB11551" s="77"/>
    </row>
    <row r="11552" spans="50:54" s="79" customFormat="1" ht="0" hidden="1" customHeight="1" x14ac:dyDescent="0.2">
      <c r="AX11552" s="78"/>
      <c r="AZ11552" s="167"/>
      <c r="BA11552" s="77"/>
      <c r="BB11552" s="77"/>
    </row>
    <row r="11553" spans="50:54" s="79" customFormat="1" ht="0" hidden="1" customHeight="1" x14ac:dyDescent="0.2">
      <c r="AX11553" s="78"/>
      <c r="AZ11553" s="167"/>
      <c r="BA11553" s="77"/>
      <c r="BB11553" s="77"/>
    </row>
    <row r="11554" spans="50:54" s="79" customFormat="1" ht="0" hidden="1" customHeight="1" x14ac:dyDescent="0.2">
      <c r="AX11554" s="78"/>
      <c r="AZ11554" s="167"/>
      <c r="BA11554" s="77"/>
      <c r="BB11554" s="77"/>
    </row>
    <row r="11555" spans="50:54" s="79" customFormat="1" ht="0" hidden="1" customHeight="1" x14ac:dyDescent="0.2">
      <c r="AX11555" s="78"/>
      <c r="AZ11555" s="167"/>
      <c r="BA11555" s="77"/>
      <c r="BB11555" s="77"/>
    </row>
    <row r="11556" spans="50:54" s="79" customFormat="1" ht="0" hidden="1" customHeight="1" x14ac:dyDescent="0.2">
      <c r="AX11556" s="78"/>
      <c r="AZ11556" s="167"/>
      <c r="BA11556" s="77"/>
      <c r="BB11556" s="77"/>
    </row>
    <row r="11557" spans="50:54" s="79" customFormat="1" ht="0" hidden="1" customHeight="1" x14ac:dyDescent="0.2">
      <c r="AX11557" s="78"/>
      <c r="AZ11557" s="167"/>
      <c r="BA11557" s="77"/>
      <c r="BB11557" s="77"/>
    </row>
    <row r="11558" spans="50:54" s="79" customFormat="1" ht="0" hidden="1" customHeight="1" x14ac:dyDescent="0.2">
      <c r="AX11558" s="78"/>
      <c r="AZ11558" s="167"/>
      <c r="BA11558" s="77"/>
      <c r="BB11558" s="77"/>
    </row>
    <row r="11559" spans="50:54" s="79" customFormat="1" ht="0" hidden="1" customHeight="1" x14ac:dyDescent="0.2">
      <c r="AX11559" s="78"/>
      <c r="AZ11559" s="167"/>
      <c r="BA11559" s="77"/>
      <c r="BB11559" s="77"/>
    </row>
    <row r="11560" spans="50:54" s="79" customFormat="1" ht="0" hidden="1" customHeight="1" x14ac:dyDescent="0.2">
      <c r="AX11560" s="78"/>
      <c r="AZ11560" s="167"/>
      <c r="BA11560" s="77"/>
      <c r="BB11560" s="77"/>
    </row>
    <row r="11561" spans="50:54" s="79" customFormat="1" ht="0" hidden="1" customHeight="1" x14ac:dyDescent="0.2">
      <c r="AX11561" s="78"/>
      <c r="AZ11561" s="167"/>
      <c r="BA11561" s="77"/>
      <c r="BB11561" s="77"/>
    </row>
    <row r="11562" spans="50:54" s="79" customFormat="1" ht="0" hidden="1" customHeight="1" x14ac:dyDescent="0.2">
      <c r="AX11562" s="78"/>
      <c r="AZ11562" s="167"/>
      <c r="BA11562" s="77"/>
      <c r="BB11562" s="77"/>
    </row>
    <row r="11563" spans="50:54" s="79" customFormat="1" ht="0" hidden="1" customHeight="1" x14ac:dyDescent="0.2">
      <c r="AX11563" s="78"/>
      <c r="AZ11563" s="167"/>
      <c r="BA11563" s="77"/>
      <c r="BB11563" s="77"/>
    </row>
    <row r="11564" spans="50:54" s="79" customFormat="1" ht="0" hidden="1" customHeight="1" x14ac:dyDescent="0.2">
      <c r="AX11564" s="78"/>
      <c r="AZ11564" s="167"/>
      <c r="BA11564" s="77"/>
      <c r="BB11564" s="77"/>
    </row>
    <row r="11565" spans="50:54" s="79" customFormat="1" ht="0" hidden="1" customHeight="1" x14ac:dyDescent="0.2">
      <c r="AX11565" s="78"/>
      <c r="AZ11565" s="167"/>
      <c r="BA11565" s="77"/>
      <c r="BB11565" s="77"/>
    </row>
    <row r="11566" spans="50:54" s="79" customFormat="1" ht="0" hidden="1" customHeight="1" x14ac:dyDescent="0.2">
      <c r="AX11566" s="78"/>
      <c r="AZ11566" s="167"/>
      <c r="BA11566" s="77"/>
      <c r="BB11566" s="77"/>
    </row>
    <row r="11567" spans="50:54" s="79" customFormat="1" ht="0" hidden="1" customHeight="1" x14ac:dyDescent="0.2">
      <c r="AX11567" s="78"/>
      <c r="AZ11567" s="167"/>
      <c r="BA11567" s="77"/>
      <c r="BB11567" s="77"/>
    </row>
    <row r="11568" spans="50:54" s="79" customFormat="1" ht="0" hidden="1" customHeight="1" x14ac:dyDescent="0.2">
      <c r="AX11568" s="78"/>
      <c r="AZ11568" s="167"/>
      <c r="BA11568" s="77"/>
      <c r="BB11568" s="77"/>
    </row>
    <row r="11569" spans="50:54" s="79" customFormat="1" ht="0" hidden="1" customHeight="1" x14ac:dyDescent="0.2">
      <c r="AX11569" s="78"/>
      <c r="AZ11569" s="167"/>
      <c r="BA11569" s="77"/>
      <c r="BB11569" s="77"/>
    </row>
    <row r="11570" spans="50:54" s="79" customFormat="1" ht="0" hidden="1" customHeight="1" x14ac:dyDescent="0.2">
      <c r="AX11570" s="78"/>
      <c r="AZ11570" s="167"/>
      <c r="BA11570" s="77"/>
      <c r="BB11570" s="77"/>
    </row>
    <row r="11571" spans="50:54" s="79" customFormat="1" ht="0" hidden="1" customHeight="1" x14ac:dyDescent="0.2">
      <c r="AX11571" s="78"/>
      <c r="AZ11571" s="167"/>
      <c r="BA11571" s="77"/>
      <c r="BB11571" s="77"/>
    </row>
    <row r="11572" spans="50:54" s="79" customFormat="1" ht="0" hidden="1" customHeight="1" x14ac:dyDescent="0.2">
      <c r="AX11572" s="78"/>
      <c r="AZ11572" s="167"/>
      <c r="BA11572" s="77"/>
      <c r="BB11572" s="77"/>
    </row>
    <row r="11573" spans="50:54" s="79" customFormat="1" ht="0" hidden="1" customHeight="1" x14ac:dyDescent="0.2">
      <c r="AX11573" s="78"/>
      <c r="AZ11573" s="167"/>
      <c r="BA11573" s="77"/>
      <c r="BB11573" s="77"/>
    </row>
    <row r="11574" spans="50:54" s="79" customFormat="1" ht="0" hidden="1" customHeight="1" x14ac:dyDescent="0.2">
      <c r="AX11574" s="78"/>
      <c r="AZ11574" s="167"/>
      <c r="BA11574" s="77"/>
      <c r="BB11574" s="77"/>
    </row>
    <row r="11575" spans="50:54" s="79" customFormat="1" ht="0" hidden="1" customHeight="1" x14ac:dyDescent="0.2">
      <c r="AX11575" s="78"/>
      <c r="AZ11575" s="167"/>
      <c r="BA11575" s="77"/>
      <c r="BB11575" s="77"/>
    </row>
    <row r="11576" spans="50:54" s="79" customFormat="1" ht="0" hidden="1" customHeight="1" x14ac:dyDescent="0.2">
      <c r="AX11576" s="78"/>
      <c r="AZ11576" s="167"/>
      <c r="BA11576" s="77"/>
      <c r="BB11576" s="77"/>
    </row>
    <row r="11577" spans="50:54" s="79" customFormat="1" ht="0" hidden="1" customHeight="1" x14ac:dyDescent="0.2">
      <c r="AX11577" s="78"/>
      <c r="AZ11577" s="167"/>
      <c r="BA11577" s="77"/>
      <c r="BB11577" s="77"/>
    </row>
    <row r="11578" spans="50:54" s="79" customFormat="1" ht="0" hidden="1" customHeight="1" x14ac:dyDescent="0.2">
      <c r="AX11578" s="78"/>
      <c r="AZ11578" s="167"/>
      <c r="BA11578" s="77"/>
      <c r="BB11578" s="77"/>
    </row>
    <row r="11579" spans="50:54" s="79" customFormat="1" ht="0" hidden="1" customHeight="1" x14ac:dyDescent="0.2">
      <c r="AX11579" s="78"/>
      <c r="AZ11579" s="167"/>
      <c r="BA11579" s="77"/>
      <c r="BB11579" s="77"/>
    </row>
    <row r="11580" spans="50:54" s="79" customFormat="1" ht="0" hidden="1" customHeight="1" x14ac:dyDescent="0.2">
      <c r="AX11580" s="78"/>
      <c r="AZ11580" s="167"/>
      <c r="BA11580" s="77"/>
      <c r="BB11580" s="77"/>
    </row>
    <row r="11581" spans="50:54" s="79" customFormat="1" ht="0" hidden="1" customHeight="1" x14ac:dyDescent="0.2">
      <c r="AX11581" s="78"/>
      <c r="AZ11581" s="167"/>
      <c r="BA11581" s="77"/>
      <c r="BB11581" s="77"/>
    </row>
    <row r="11582" spans="50:54" s="79" customFormat="1" ht="0" hidden="1" customHeight="1" x14ac:dyDescent="0.2">
      <c r="AX11582" s="78"/>
      <c r="AZ11582" s="167"/>
      <c r="BA11582" s="77"/>
      <c r="BB11582" s="77"/>
    </row>
    <row r="11583" spans="50:54" s="79" customFormat="1" ht="0" hidden="1" customHeight="1" x14ac:dyDescent="0.2">
      <c r="AX11583" s="78"/>
      <c r="AZ11583" s="167"/>
      <c r="BA11583" s="77"/>
      <c r="BB11583" s="77"/>
    </row>
    <row r="11584" spans="50:54" s="79" customFormat="1" ht="0" hidden="1" customHeight="1" x14ac:dyDescent="0.2">
      <c r="AX11584" s="78"/>
      <c r="AZ11584" s="167"/>
      <c r="BA11584" s="77"/>
      <c r="BB11584" s="77"/>
    </row>
    <row r="11585" spans="50:54" s="79" customFormat="1" ht="0" hidden="1" customHeight="1" x14ac:dyDescent="0.2">
      <c r="AX11585" s="78"/>
      <c r="AZ11585" s="167"/>
      <c r="BA11585" s="77"/>
      <c r="BB11585" s="77"/>
    </row>
    <row r="11586" spans="50:54" s="79" customFormat="1" ht="0" hidden="1" customHeight="1" x14ac:dyDescent="0.2">
      <c r="AX11586" s="78"/>
      <c r="AZ11586" s="167"/>
      <c r="BA11586" s="77"/>
      <c r="BB11586" s="77"/>
    </row>
    <row r="11587" spans="50:54" s="79" customFormat="1" ht="0" hidden="1" customHeight="1" x14ac:dyDescent="0.2">
      <c r="AX11587" s="78"/>
      <c r="AZ11587" s="167"/>
      <c r="BA11587" s="77"/>
      <c r="BB11587" s="77"/>
    </row>
    <row r="11588" spans="50:54" s="79" customFormat="1" ht="0" hidden="1" customHeight="1" x14ac:dyDescent="0.2">
      <c r="AX11588" s="78"/>
      <c r="AZ11588" s="167"/>
      <c r="BA11588" s="77"/>
      <c r="BB11588" s="77"/>
    </row>
    <row r="11589" spans="50:54" s="79" customFormat="1" ht="0" hidden="1" customHeight="1" x14ac:dyDescent="0.2">
      <c r="AX11589" s="78"/>
      <c r="AZ11589" s="167"/>
      <c r="BA11589" s="77"/>
      <c r="BB11589" s="77"/>
    </row>
    <row r="11590" spans="50:54" s="79" customFormat="1" ht="0" hidden="1" customHeight="1" x14ac:dyDescent="0.2">
      <c r="AX11590" s="78"/>
      <c r="AZ11590" s="167"/>
      <c r="BA11590" s="77"/>
      <c r="BB11590" s="77"/>
    </row>
    <row r="11591" spans="50:54" s="79" customFormat="1" ht="0" hidden="1" customHeight="1" x14ac:dyDescent="0.2">
      <c r="AX11591" s="78"/>
      <c r="AZ11591" s="167"/>
      <c r="BA11591" s="77"/>
      <c r="BB11591" s="77"/>
    </row>
    <row r="11592" spans="50:54" s="79" customFormat="1" ht="0" hidden="1" customHeight="1" x14ac:dyDescent="0.2">
      <c r="AX11592" s="78"/>
      <c r="AZ11592" s="167"/>
      <c r="BA11592" s="77"/>
      <c r="BB11592" s="77"/>
    </row>
    <row r="11593" spans="50:54" s="79" customFormat="1" ht="0" hidden="1" customHeight="1" x14ac:dyDescent="0.2">
      <c r="AX11593" s="78"/>
      <c r="AZ11593" s="167"/>
      <c r="BA11593" s="77"/>
      <c r="BB11593" s="77"/>
    </row>
    <row r="11594" spans="50:54" s="79" customFormat="1" ht="0" hidden="1" customHeight="1" x14ac:dyDescent="0.2">
      <c r="AX11594" s="78"/>
      <c r="AZ11594" s="167"/>
      <c r="BA11594" s="77"/>
      <c r="BB11594" s="77"/>
    </row>
    <row r="11595" spans="50:54" s="79" customFormat="1" ht="0" hidden="1" customHeight="1" x14ac:dyDescent="0.2">
      <c r="AX11595" s="78"/>
      <c r="AZ11595" s="167"/>
      <c r="BA11595" s="77"/>
      <c r="BB11595" s="77"/>
    </row>
    <row r="11596" spans="50:54" s="79" customFormat="1" ht="0" hidden="1" customHeight="1" x14ac:dyDescent="0.2">
      <c r="AX11596" s="78"/>
      <c r="AZ11596" s="167"/>
      <c r="BA11596" s="77"/>
      <c r="BB11596" s="77"/>
    </row>
    <row r="11597" spans="50:54" s="79" customFormat="1" ht="0" hidden="1" customHeight="1" x14ac:dyDescent="0.2">
      <c r="AX11597" s="78"/>
      <c r="AZ11597" s="167"/>
      <c r="BA11597" s="77"/>
      <c r="BB11597" s="77"/>
    </row>
    <row r="11598" spans="50:54" s="79" customFormat="1" ht="0" hidden="1" customHeight="1" x14ac:dyDescent="0.2">
      <c r="AX11598" s="78"/>
      <c r="AZ11598" s="167"/>
      <c r="BA11598" s="77"/>
      <c r="BB11598" s="77"/>
    </row>
    <row r="11599" spans="50:54" s="79" customFormat="1" ht="0" hidden="1" customHeight="1" x14ac:dyDescent="0.2">
      <c r="AX11599" s="78"/>
      <c r="AZ11599" s="167"/>
      <c r="BA11599" s="77"/>
      <c r="BB11599" s="77"/>
    </row>
    <row r="11600" spans="50:54" s="79" customFormat="1" ht="0" hidden="1" customHeight="1" x14ac:dyDescent="0.2">
      <c r="AX11600" s="78"/>
      <c r="AZ11600" s="167"/>
      <c r="BA11600" s="77"/>
      <c r="BB11600" s="77"/>
    </row>
    <row r="11601" spans="50:54" s="79" customFormat="1" ht="0" hidden="1" customHeight="1" x14ac:dyDescent="0.2">
      <c r="AX11601" s="78"/>
      <c r="AZ11601" s="167"/>
      <c r="BA11601" s="77"/>
      <c r="BB11601" s="77"/>
    </row>
    <row r="11602" spans="50:54" s="79" customFormat="1" ht="0" hidden="1" customHeight="1" x14ac:dyDescent="0.2">
      <c r="AX11602" s="78"/>
      <c r="AZ11602" s="167"/>
      <c r="BA11602" s="77"/>
      <c r="BB11602" s="77"/>
    </row>
    <row r="11603" spans="50:54" s="79" customFormat="1" ht="0" hidden="1" customHeight="1" x14ac:dyDescent="0.2">
      <c r="AX11603" s="78"/>
      <c r="AZ11603" s="167"/>
      <c r="BA11603" s="77"/>
      <c r="BB11603" s="77"/>
    </row>
    <row r="11604" spans="50:54" s="79" customFormat="1" ht="0" hidden="1" customHeight="1" x14ac:dyDescent="0.2">
      <c r="AX11604" s="78"/>
      <c r="AZ11604" s="167"/>
      <c r="BA11604" s="77"/>
      <c r="BB11604" s="77"/>
    </row>
    <row r="11605" spans="50:54" s="79" customFormat="1" ht="0" hidden="1" customHeight="1" x14ac:dyDescent="0.2">
      <c r="AX11605" s="78"/>
      <c r="AZ11605" s="167"/>
      <c r="BA11605" s="77"/>
      <c r="BB11605" s="77"/>
    </row>
    <row r="11606" spans="50:54" s="79" customFormat="1" ht="0" hidden="1" customHeight="1" x14ac:dyDescent="0.2">
      <c r="AX11606" s="78"/>
      <c r="AZ11606" s="167"/>
      <c r="BA11606" s="77"/>
      <c r="BB11606" s="77"/>
    </row>
    <row r="11607" spans="50:54" s="79" customFormat="1" ht="0" hidden="1" customHeight="1" x14ac:dyDescent="0.2">
      <c r="AX11607" s="78"/>
      <c r="AZ11607" s="167"/>
      <c r="BA11607" s="77"/>
      <c r="BB11607" s="77"/>
    </row>
    <row r="11608" spans="50:54" s="79" customFormat="1" ht="0" hidden="1" customHeight="1" x14ac:dyDescent="0.2">
      <c r="AX11608" s="78"/>
      <c r="AZ11608" s="167"/>
      <c r="BA11608" s="77"/>
      <c r="BB11608" s="77"/>
    </row>
    <row r="11609" spans="50:54" s="79" customFormat="1" ht="0" hidden="1" customHeight="1" x14ac:dyDescent="0.2">
      <c r="AX11609" s="78"/>
      <c r="AZ11609" s="167"/>
      <c r="BA11609" s="77"/>
      <c r="BB11609" s="77"/>
    </row>
    <row r="11610" spans="50:54" s="79" customFormat="1" ht="0" hidden="1" customHeight="1" x14ac:dyDescent="0.2">
      <c r="AX11610" s="78"/>
      <c r="AZ11610" s="167"/>
      <c r="BA11610" s="77"/>
      <c r="BB11610" s="77"/>
    </row>
    <row r="11611" spans="50:54" s="79" customFormat="1" ht="0" hidden="1" customHeight="1" x14ac:dyDescent="0.2">
      <c r="AX11611" s="78"/>
      <c r="AZ11611" s="167"/>
      <c r="BA11611" s="77"/>
      <c r="BB11611" s="77"/>
    </row>
    <row r="11612" spans="50:54" s="79" customFormat="1" ht="0" hidden="1" customHeight="1" x14ac:dyDescent="0.2">
      <c r="AX11612" s="78"/>
      <c r="AZ11612" s="167"/>
      <c r="BA11612" s="77"/>
      <c r="BB11612" s="77"/>
    </row>
    <row r="11613" spans="50:54" s="79" customFormat="1" ht="0" hidden="1" customHeight="1" x14ac:dyDescent="0.2">
      <c r="AX11613" s="78"/>
      <c r="AZ11613" s="167"/>
      <c r="BA11613" s="77"/>
      <c r="BB11613" s="77"/>
    </row>
    <row r="11614" spans="50:54" s="79" customFormat="1" ht="0" hidden="1" customHeight="1" x14ac:dyDescent="0.2">
      <c r="AX11614" s="78"/>
      <c r="AZ11614" s="167"/>
      <c r="BA11614" s="77"/>
      <c r="BB11614" s="77"/>
    </row>
    <row r="11615" spans="50:54" s="79" customFormat="1" ht="0" hidden="1" customHeight="1" x14ac:dyDescent="0.2">
      <c r="AX11615" s="78"/>
      <c r="AZ11615" s="167"/>
      <c r="BA11615" s="77"/>
      <c r="BB11615" s="77"/>
    </row>
    <row r="11616" spans="50:54" s="79" customFormat="1" ht="0" hidden="1" customHeight="1" x14ac:dyDescent="0.2">
      <c r="AX11616" s="78"/>
      <c r="AZ11616" s="167"/>
      <c r="BA11616" s="77"/>
      <c r="BB11616" s="77"/>
    </row>
    <row r="11617" spans="50:54" s="79" customFormat="1" ht="0" hidden="1" customHeight="1" x14ac:dyDescent="0.2">
      <c r="AX11617" s="78"/>
      <c r="AZ11617" s="167"/>
      <c r="BA11617" s="77"/>
      <c r="BB11617" s="77"/>
    </row>
    <row r="11618" spans="50:54" s="79" customFormat="1" ht="0" hidden="1" customHeight="1" x14ac:dyDescent="0.2">
      <c r="AX11618" s="78"/>
      <c r="AZ11618" s="167"/>
      <c r="BA11618" s="77"/>
      <c r="BB11618" s="77"/>
    </row>
    <row r="11619" spans="50:54" s="79" customFormat="1" ht="0" hidden="1" customHeight="1" x14ac:dyDescent="0.2">
      <c r="AX11619" s="78"/>
      <c r="AZ11619" s="167"/>
      <c r="BA11619" s="77"/>
      <c r="BB11619" s="77"/>
    </row>
    <row r="11620" spans="50:54" s="79" customFormat="1" ht="0" hidden="1" customHeight="1" x14ac:dyDescent="0.2">
      <c r="AX11620" s="78"/>
      <c r="AZ11620" s="167"/>
      <c r="BA11620" s="77"/>
      <c r="BB11620" s="77"/>
    </row>
    <row r="11621" spans="50:54" s="79" customFormat="1" ht="0" hidden="1" customHeight="1" x14ac:dyDescent="0.2">
      <c r="AX11621" s="78"/>
      <c r="AZ11621" s="167"/>
      <c r="BA11621" s="77"/>
      <c r="BB11621" s="77"/>
    </row>
    <row r="11622" spans="50:54" s="79" customFormat="1" ht="0" hidden="1" customHeight="1" x14ac:dyDescent="0.2">
      <c r="AX11622" s="78"/>
      <c r="AZ11622" s="167"/>
      <c r="BA11622" s="77"/>
      <c r="BB11622" s="77"/>
    </row>
    <row r="11623" spans="50:54" s="79" customFormat="1" ht="0" hidden="1" customHeight="1" x14ac:dyDescent="0.2">
      <c r="AX11623" s="78"/>
      <c r="AZ11623" s="167"/>
      <c r="BA11623" s="77"/>
      <c r="BB11623" s="77"/>
    </row>
    <row r="11624" spans="50:54" s="79" customFormat="1" ht="0" hidden="1" customHeight="1" x14ac:dyDescent="0.2">
      <c r="AX11624" s="78"/>
      <c r="AZ11624" s="167"/>
      <c r="BA11624" s="77"/>
      <c r="BB11624" s="77"/>
    </row>
    <row r="11625" spans="50:54" s="79" customFormat="1" ht="0" hidden="1" customHeight="1" x14ac:dyDescent="0.2">
      <c r="AX11625" s="78"/>
      <c r="AZ11625" s="167"/>
      <c r="BA11625" s="77"/>
      <c r="BB11625" s="77"/>
    </row>
    <row r="11626" spans="50:54" s="79" customFormat="1" ht="0" hidden="1" customHeight="1" x14ac:dyDescent="0.2">
      <c r="AX11626" s="78"/>
      <c r="AZ11626" s="167"/>
      <c r="BA11626" s="77"/>
      <c r="BB11626" s="77"/>
    </row>
    <row r="11627" spans="50:54" s="79" customFormat="1" ht="0" hidden="1" customHeight="1" x14ac:dyDescent="0.2">
      <c r="AX11627" s="78"/>
      <c r="AZ11627" s="167"/>
      <c r="BA11627" s="77"/>
      <c r="BB11627" s="77"/>
    </row>
    <row r="11628" spans="50:54" s="79" customFormat="1" ht="0" hidden="1" customHeight="1" x14ac:dyDescent="0.2">
      <c r="AX11628" s="78"/>
      <c r="AZ11628" s="167"/>
      <c r="BA11628" s="77"/>
      <c r="BB11628" s="77"/>
    </row>
    <row r="11629" spans="50:54" s="79" customFormat="1" ht="0" hidden="1" customHeight="1" x14ac:dyDescent="0.2">
      <c r="AX11629" s="78"/>
      <c r="AZ11629" s="167"/>
      <c r="BA11629" s="77"/>
      <c r="BB11629" s="77"/>
    </row>
    <row r="11630" spans="50:54" s="79" customFormat="1" ht="0" hidden="1" customHeight="1" x14ac:dyDescent="0.2">
      <c r="AX11630" s="78"/>
      <c r="AZ11630" s="167"/>
      <c r="BA11630" s="77"/>
      <c r="BB11630" s="77"/>
    </row>
    <row r="11631" spans="50:54" s="79" customFormat="1" ht="0" hidden="1" customHeight="1" x14ac:dyDescent="0.2">
      <c r="AX11631" s="78"/>
      <c r="AZ11631" s="167"/>
      <c r="BA11631" s="77"/>
      <c r="BB11631" s="77"/>
    </row>
    <row r="11632" spans="50:54" s="79" customFormat="1" ht="0" hidden="1" customHeight="1" x14ac:dyDescent="0.2">
      <c r="AX11632" s="78"/>
      <c r="AZ11632" s="167"/>
      <c r="BA11632" s="77"/>
      <c r="BB11632" s="77"/>
    </row>
    <row r="11633" spans="50:54" s="79" customFormat="1" ht="0" hidden="1" customHeight="1" x14ac:dyDescent="0.2">
      <c r="AX11633" s="78"/>
      <c r="AZ11633" s="167"/>
      <c r="BA11633" s="77"/>
      <c r="BB11633" s="77"/>
    </row>
    <row r="11634" spans="50:54" s="79" customFormat="1" ht="0" hidden="1" customHeight="1" x14ac:dyDescent="0.2">
      <c r="AX11634" s="78"/>
      <c r="AZ11634" s="167"/>
      <c r="BA11634" s="77"/>
      <c r="BB11634" s="77"/>
    </row>
    <row r="11635" spans="50:54" s="79" customFormat="1" ht="0" hidden="1" customHeight="1" x14ac:dyDescent="0.2">
      <c r="AX11635" s="78"/>
      <c r="AZ11635" s="167"/>
      <c r="BA11635" s="77"/>
      <c r="BB11635" s="77"/>
    </row>
    <row r="11636" spans="50:54" s="79" customFormat="1" ht="0" hidden="1" customHeight="1" x14ac:dyDescent="0.2">
      <c r="AX11636" s="78"/>
      <c r="AZ11636" s="167"/>
      <c r="BA11636" s="77"/>
      <c r="BB11636" s="77"/>
    </row>
    <row r="11637" spans="50:54" s="79" customFormat="1" ht="0" hidden="1" customHeight="1" x14ac:dyDescent="0.2">
      <c r="AX11637" s="78"/>
      <c r="AZ11637" s="167"/>
      <c r="BA11637" s="77"/>
      <c r="BB11637" s="77"/>
    </row>
    <row r="11638" spans="50:54" s="79" customFormat="1" ht="0" hidden="1" customHeight="1" x14ac:dyDescent="0.2">
      <c r="AX11638" s="78"/>
      <c r="AZ11638" s="167"/>
      <c r="BA11638" s="77"/>
      <c r="BB11638" s="77"/>
    </row>
    <row r="11639" spans="50:54" s="79" customFormat="1" ht="0" hidden="1" customHeight="1" x14ac:dyDescent="0.2">
      <c r="AX11639" s="78"/>
      <c r="AZ11639" s="167"/>
      <c r="BA11639" s="77"/>
      <c r="BB11639" s="77"/>
    </row>
    <row r="11640" spans="50:54" s="79" customFormat="1" ht="0" hidden="1" customHeight="1" x14ac:dyDescent="0.2">
      <c r="AX11640" s="78"/>
      <c r="AZ11640" s="167"/>
      <c r="BA11640" s="77"/>
      <c r="BB11640" s="77"/>
    </row>
    <row r="11641" spans="50:54" s="79" customFormat="1" ht="0" hidden="1" customHeight="1" x14ac:dyDescent="0.2">
      <c r="AX11641" s="78"/>
      <c r="AZ11641" s="167"/>
      <c r="BA11641" s="77"/>
      <c r="BB11641" s="77"/>
    </row>
    <row r="11642" spans="50:54" s="79" customFormat="1" ht="0" hidden="1" customHeight="1" x14ac:dyDescent="0.2">
      <c r="AX11642" s="78"/>
      <c r="AZ11642" s="167"/>
      <c r="BA11642" s="77"/>
      <c r="BB11642" s="77"/>
    </row>
    <row r="11643" spans="50:54" s="79" customFormat="1" ht="0" hidden="1" customHeight="1" x14ac:dyDescent="0.2">
      <c r="AX11643" s="78"/>
      <c r="AZ11643" s="167"/>
      <c r="BA11643" s="77"/>
      <c r="BB11643" s="77"/>
    </row>
    <row r="11644" spans="50:54" s="79" customFormat="1" ht="0" hidden="1" customHeight="1" x14ac:dyDescent="0.2">
      <c r="AX11644" s="78"/>
      <c r="AZ11644" s="167"/>
      <c r="BA11644" s="77"/>
      <c r="BB11644" s="77"/>
    </row>
    <row r="11645" spans="50:54" s="79" customFormat="1" ht="0" hidden="1" customHeight="1" x14ac:dyDescent="0.2">
      <c r="AX11645" s="78"/>
      <c r="AZ11645" s="167"/>
      <c r="BA11645" s="77"/>
      <c r="BB11645" s="77"/>
    </row>
    <row r="11646" spans="50:54" s="79" customFormat="1" ht="0" hidden="1" customHeight="1" x14ac:dyDescent="0.2">
      <c r="AX11646" s="78"/>
      <c r="AZ11646" s="167"/>
      <c r="BA11646" s="77"/>
      <c r="BB11646" s="77"/>
    </row>
    <row r="11647" spans="50:54" s="79" customFormat="1" ht="0" hidden="1" customHeight="1" x14ac:dyDescent="0.2">
      <c r="AX11647" s="78"/>
      <c r="AZ11647" s="167"/>
      <c r="BA11647" s="77"/>
      <c r="BB11647" s="77"/>
    </row>
    <row r="11648" spans="50:54" s="79" customFormat="1" ht="0" hidden="1" customHeight="1" x14ac:dyDescent="0.2">
      <c r="AX11648" s="78"/>
      <c r="AZ11648" s="167"/>
      <c r="BA11648" s="77"/>
      <c r="BB11648" s="77"/>
    </row>
    <row r="11649" spans="50:54" s="79" customFormat="1" ht="0" hidden="1" customHeight="1" x14ac:dyDescent="0.2">
      <c r="AX11649" s="78"/>
      <c r="AZ11649" s="167"/>
      <c r="BA11649" s="77"/>
      <c r="BB11649" s="77"/>
    </row>
    <row r="11650" spans="50:54" s="79" customFormat="1" ht="0" hidden="1" customHeight="1" x14ac:dyDescent="0.2">
      <c r="AX11650" s="78"/>
      <c r="AZ11650" s="167"/>
      <c r="BA11650" s="77"/>
      <c r="BB11650" s="77"/>
    </row>
    <row r="11651" spans="50:54" s="79" customFormat="1" ht="0" hidden="1" customHeight="1" x14ac:dyDescent="0.2">
      <c r="AX11651" s="78"/>
      <c r="AZ11651" s="167"/>
      <c r="BA11651" s="77"/>
      <c r="BB11651" s="77"/>
    </row>
    <row r="11652" spans="50:54" s="79" customFormat="1" ht="0" hidden="1" customHeight="1" x14ac:dyDescent="0.2">
      <c r="AX11652" s="78"/>
      <c r="AZ11652" s="167"/>
      <c r="BA11652" s="77"/>
      <c r="BB11652" s="77"/>
    </row>
    <row r="11653" spans="50:54" s="79" customFormat="1" ht="0" hidden="1" customHeight="1" x14ac:dyDescent="0.2">
      <c r="AX11653" s="78"/>
      <c r="AZ11653" s="167"/>
      <c r="BA11653" s="77"/>
      <c r="BB11653" s="77"/>
    </row>
    <row r="11654" spans="50:54" s="79" customFormat="1" ht="0" hidden="1" customHeight="1" x14ac:dyDescent="0.2">
      <c r="AX11654" s="78"/>
      <c r="AZ11654" s="167"/>
      <c r="BA11654" s="77"/>
      <c r="BB11654" s="77"/>
    </row>
    <row r="11655" spans="50:54" s="79" customFormat="1" ht="0" hidden="1" customHeight="1" x14ac:dyDescent="0.2">
      <c r="AX11655" s="78"/>
      <c r="AZ11655" s="167"/>
      <c r="BA11655" s="77"/>
      <c r="BB11655" s="77"/>
    </row>
    <row r="11656" spans="50:54" s="79" customFormat="1" ht="0" hidden="1" customHeight="1" x14ac:dyDescent="0.2">
      <c r="AX11656" s="78"/>
      <c r="AZ11656" s="167"/>
      <c r="BA11656" s="77"/>
      <c r="BB11656" s="77"/>
    </row>
    <row r="11657" spans="50:54" s="79" customFormat="1" ht="0" hidden="1" customHeight="1" x14ac:dyDescent="0.2">
      <c r="AX11657" s="78"/>
      <c r="AZ11657" s="167"/>
      <c r="BA11657" s="77"/>
      <c r="BB11657" s="77"/>
    </row>
    <row r="11658" spans="50:54" s="79" customFormat="1" ht="0" hidden="1" customHeight="1" x14ac:dyDescent="0.2">
      <c r="AX11658" s="78"/>
      <c r="AZ11658" s="167"/>
      <c r="BA11658" s="77"/>
      <c r="BB11658" s="77"/>
    </row>
    <row r="11659" spans="50:54" s="79" customFormat="1" ht="0" hidden="1" customHeight="1" x14ac:dyDescent="0.2">
      <c r="AX11659" s="78"/>
      <c r="AZ11659" s="167"/>
      <c r="BA11659" s="77"/>
      <c r="BB11659" s="77"/>
    </row>
    <row r="11660" spans="50:54" s="79" customFormat="1" ht="0" hidden="1" customHeight="1" x14ac:dyDescent="0.2">
      <c r="AX11660" s="78"/>
      <c r="AZ11660" s="167"/>
      <c r="BA11660" s="77"/>
      <c r="BB11660" s="77"/>
    </row>
    <row r="11661" spans="50:54" s="79" customFormat="1" ht="0" hidden="1" customHeight="1" x14ac:dyDescent="0.2">
      <c r="AX11661" s="78"/>
      <c r="AZ11661" s="167"/>
      <c r="BA11661" s="77"/>
      <c r="BB11661" s="77"/>
    </row>
    <row r="11662" spans="50:54" s="79" customFormat="1" ht="0" hidden="1" customHeight="1" x14ac:dyDescent="0.2">
      <c r="AX11662" s="78"/>
      <c r="AZ11662" s="167"/>
      <c r="BA11662" s="77"/>
      <c r="BB11662" s="77"/>
    </row>
    <row r="11663" spans="50:54" s="79" customFormat="1" ht="0" hidden="1" customHeight="1" x14ac:dyDescent="0.2">
      <c r="AX11663" s="78"/>
      <c r="AZ11663" s="167"/>
      <c r="BA11663" s="77"/>
      <c r="BB11663" s="77"/>
    </row>
    <row r="11664" spans="50:54" s="79" customFormat="1" ht="0" hidden="1" customHeight="1" x14ac:dyDescent="0.2">
      <c r="AX11664" s="78"/>
      <c r="AZ11664" s="167"/>
      <c r="BA11664" s="77"/>
      <c r="BB11664" s="77"/>
    </row>
    <row r="11665" spans="50:54" s="79" customFormat="1" ht="0" hidden="1" customHeight="1" x14ac:dyDescent="0.2">
      <c r="AX11665" s="78"/>
      <c r="AZ11665" s="167"/>
      <c r="BA11665" s="77"/>
      <c r="BB11665" s="77"/>
    </row>
    <row r="11666" spans="50:54" s="79" customFormat="1" ht="0" hidden="1" customHeight="1" x14ac:dyDescent="0.2">
      <c r="AX11666" s="78"/>
      <c r="AZ11666" s="167"/>
      <c r="BA11666" s="77"/>
      <c r="BB11666" s="77"/>
    </row>
    <row r="11667" spans="50:54" s="79" customFormat="1" ht="0" hidden="1" customHeight="1" x14ac:dyDescent="0.2">
      <c r="AX11667" s="78"/>
      <c r="AZ11667" s="167"/>
      <c r="BA11667" s="77"/>
      <c r="BB11667" s="77"/>
    </row>
    <row r="11668" spans="50:54" s="79" customFormat="1" ht="0" hidden="1" customHeight="1" x14ac:dyDescent="0.2">
      <c r="AX11668" s="78"/>
      <c r="AZ11668" s="167"/>
      <c r="BA11668" s="77"/>
      <c r="BB11668" s="77"/>
    </row>
    <row r="11669" spans="50:54" s="79" customFormat="1" ht="0" hidden="1" customHeight="1" x14ac:dyDescent="0.2">
      <c r="AX11669" s="78"/>
      <c r="AZ11669" s="167"/>
      <c r="BA11669" s="77"/>
      <c r="BB11669" s="77"/>
    </row>
    <row r="11670" spans="50:54" s="79" customFormat="1" ht="0" hidden="1" customHeight="1" x14ac:dyDescent="0.2">
      <c r="AX11670" s="78"/>
      <c r="AZ11670" s="167"/>
      <c r="BA11670" s="77"/>
      <c r="BB11670" s="77"/>
    </row>
    <row r="11671" spans="50:54" s="79" customFormat="1" ht="0" hidden="1" customHeight="1" x14ac:dyDescent="0.2">
      <c r="AX11671" s="78"/>
      <c r="AZ11671" s="167"/>
      <c r="BA11671" s="77"/>
      <c r="BB11671" s="77"/>
    </row>
    <row r="11672" spans="50:54" s="79" customFormat="1" ht="0" hidden="1" customHeight="1" x14ac:dyDescent="0.2">
      <c r="AX11672" s="78"/>
      <c r="AZ11672" s="167"/>
      <c r="BA11672" s="77"/>
      <c r="BB11672" s="77"/>
    </row>
    <row r="11673" spans="50:54" s="79" customFormat="1" ht="0" hidden="1" customHeight="1" x14ac:dyDescent="0.2">
      <c r="AX11673" s="78"/>
      <c r="AZ11673" s="167"/>
      <c r="BA11673" s="77"/>
      <c r="BB11673" s="77"/>
    </row>
    <row r="11674" spans="50:54" s="79" customFormat="1" ht="0" hidden="1" customHeight="1" x14ac:dyDescent="0.2">
      <c r="AX11674" s="78"/>
      <c r="AZ11674" s="167"/>
      <c r="BA11674" s="77"/>
      <c r="BB11674" s="77"/>
    </row>
    <row r="11675" spans="50:54" s="79" customFormat="1" ht="0" hidden="1" customHeight="1" x14ac:dyDescent="0.2">
      <c r="AX11675" s="78"/>
      <c r="AZ11675" s="167"/>
      <c r="BA11675" s="77"/>
      <c r="BB11675" s="77"/>
    </row>
    <row r="11676" spans="50:54" s="79" customFormat="1" ht="0" hidden="1" customHeight="1" x14ac:dyDescent="0.2">
      <c r="AX11676" s="78"/>
      <c r="AZ11676" s="167"/>
      <c r="BA11676" s="77"/>
      <c r="BB11676" s="77"/>
    </row>
    <row r="11677" spans="50:54" s="79" customFormat="1" ht="0" hidden="1" customHeight="1" x14ac:dyDescent="0.2">
      <c r="AX11677" s="78"/>
      <c r="AZ11677" s="167"/>
      <c r="BA11677" s="77"/>
      <c r="BB11677" s="77"/>
    </row>
    <row r="11678" spans="50:54" s="79" customFormat="1" ht="0" hidden="1" customHeight="1" x14ac:dyDescent="0.2">
      <c r="AX11678" s="78"/>
      <c r="AZ11678" s="167"/>
      <c r="BA11678" s="77"/>
      <c r="BB11678" s="77"/>
    </row>
    <row r="11679" spans="50:54" s="79" customFormat="1" ht="0" hidden="1" customHeight="1" x14ac:dyDescent="0.2">
      <c r="AX11679" s="78"/>
      <c r="AZ11679" s="167"/>
      <c r="BA11679" s="77"/>
      <c r="BB11679" s="77"/>
    </row>
    <row r="11680" spans="50:54" s="79" customFormat="1" ht="0" hidden="1" customHeight="1" x14ac:dyDescent="0.2">
      <c r="AX11680" s="78"/>
      <c r="AZ11680" s="167"/>
      <c r="BA11680" s="77"/>
      <c r="BB11680" s="77"/>
    </row>
    <row r="11681" spans="50:54" s="79" customFormat="1" ht="0" hidden="1" customHeight="1" x14ac:dyDescent="0.2">
      <c r="AX11681" s="78"/>
      <c r="AZ11681" s="167"/>
      <c r="BA11681" s="77"/>
      <c r="BB11681" s="77"/>
    </row>
    <row r="11682" spans="50:54" s="79" customFormat="1" ht="0" hidden="1" customHeight="1" x14ac:dyDescent="0.2">
      <c r="AX11682" s="78"/>
      <c r="AZ11682" s="167"/>
      <c r="BA11682" s="77"/>
      <c r="BB11682" s="77"/>
    </row>
    <row r="11683" spans="50:54" s="79" customFormat="1" ht="0" hidden="1" customHeight="1" x14ac:dyDescent="0.2">
      <c r="AX11683" s="78"/>
      <c r="AZ11683" s="167"/>
      <c r="BA11683" s="77"/>
      <c r="BB11683" s="77"/>
    </row>
    <row r="11684" spans="50:54" s="79" customFormat="1" ht="0" hidden="1" customHeight="1" x14ac:dyDescent="0.2">
      <c r="AX11684" s="78"/>
      <c r="AZ11684" s="167"/>
      <c r="BA11684" s="77"/>
      <c r="BB11684" s="77"/>
    </row>
    <row r="11685" spans="50:54" s="79" customFormat="1" ht="0" hidden="1" customHeight="1" x14ac:dyDescent="0.2">
      <c r="AX11685" s="78"/>
      <c r="AZ11685" s="167"/>
      <c r="BA11685" s="77"/>
      <c r="BB11685" s="77"/>
    </row>
    <row r="11686" spans="50:54" s="79" customFormat="1" ht="0" hidden="1" customHeight="1" x14ac:dyDescent="0.2">
      <c r="AX11686" s="78"/>
      <c r="AZ11686" s="167"/>
      <c r="BA11686" s="77"/>
      <c r="BB11686" s="77"/>
    </row>
    <row r="11687" spans="50:54" s="79" customFormat="1" ht="0" hidden="1" customHeight="1" x14ac:dyDescent="0.2">
      <c r="AX11687" s="78"/>
      <c r="AZ11687" s="167"/>
      <c r="BA11687" s="77"/>
      <c r="BB11687" s="77"/>
    </row>
    <row r="11688" spans="50:54" s="79" customFormat="1" ht="0" hidden="1" customHeight="1" x14ac:dyDescent="0.2">
      <c r="AX11688" s="78"/>
      <c r="AZ11688" s="167"/>
      <c r="BA11688" s="77"/>
      <c r="BB11688" s="77"/>
    </row>
    <row r="11689" spans="50:54" s="79" customFormat="1" ht="0" hidden="1" customHeight="1" x14ac:dyDescent="0.2">
      <c r="AX11689" s="78"/>
      <c r="AZ11689" s="167"/>
      <c r="BA11689" s="77"/>
      <c r="BB11689" s="77"/>
    </row>
    <row r="11690" spans="50:54" s="79" customFormat="1" ht="0" hidden="1" customHeight="1" x14ac:dyDescent="0.2">
      <c r="AX11690" s="78"/>
      <c r="AZ11690" s="167"/>
      <c r="BA11690" s="77"/>
      <c r="BB11690" s="77"/>
    </row>
    <row r="11691" spans="50:54" s="79" customFormat="1" ht="0" hidden="1" customHeight="1" x14ac:dyDescent="0.2">
      <c r="AX11691" s="78"/>
      <c r="AZ11691" s="167"/>
      <c r="BA11691" s="77"/>
      <c r="BB11691" s="77"/>
    </row>
    <row r="11692" spans="50:54" s="79" customFormat="1" ht="0" hidden="1" customHeight="1" x14ac:dyDescent="0.2">
      <c r="AX11692" s="78"/>
      <c r="AZ11692" s="167"/>
      <c r="BA11692" s="77"/>
      <c r="BB11692" s="77"/>
    </row>
    <row r="11693" spans="50:54" s="79" customFormat="1" ht="0" hidden="1" customHeight="1" x14ac:dyDescent="0.2">
      <c r="AX11693" s="78"/>
      <c r="AZ11693" s="167"/>
      <c r="BA11693" s="77"/>
      <c r="BB11693" s="77"/>
    </row>
    <row r="11694" spans="50:54" s="79" customFormat="1" ht="0" hidden="1" customHeight="1" x14ac:dyDescent="0.2">
      <c r="AX11694" s="78"/>
      <c r="AZ11694" s="167"/>
      <c r="BA11694" s="77"/>
      <c r="BB11694" s="77"/>
    </row>
    <row r="11695" spans="50:54" s="79" customFormat="1" ht="0" hidden="1" customHeight="1" x14ac:dyDescent="0.2">
      <c r="AX11695" s="78"/>
      <c r="AZ11695" s="167"/>
      <c r="BA11695" s="77"/>
      <c r="BB11695" s="77"/>
    </row>
    <row r="11696" spans="50:54" s="79" customFormat="1" ht="0" hidden="1" customHeight="1" x14ac:dyDescent="0.2">
      <c r="AX11696" s="78"/>
      <c r="AZ11696" s="167"/>
      <c r="BA11696" s="77"/>
      <c r="BB11696" s="77"/>
    </row>
    <row r="11697" spans="50:54" s="79" customFormat="1" ht="0" hidden="1" customHeight="1" x14ac:dyDescent="0.2">
      <c r="AX11697" s="78"/>
      <c r="AZ11697" s="167"/>
      <c r="BA11697" s="77"/>
      <c r="BB11697" s="77"/>
    </row>
    <row r="11698" spans="50:54" s="79" customFormat="1" ht="0" hidden="1" customHeight="1" x14ac:dyDescent="0.2">
      <c r="AX11698" s="78"/>
      <c r="AZ11698" s="167"/>
      <c r="BA11698" s="77"/>
      <c r="BB11698" s="77"/>
    </row>
    <row r="11699" spans="50:54" s="79" customFormat="1" ht="0" hidden="1" customHeight="1" x14ac:dyDescent="0.2">
      <c r="AX11699" s="78"/>
      <c r="AZ11699" s="167"/>
      <c r="BA11699" s="77"/>
      <c r="BB11699" s="77"/>
    </row>
    <row r="11700" spans="50:54" s="79" customFormat="1" ht="0" hidden="1" customHeight="1" x14ac:dyDescent="0.2">
      <c r="AX11700" s="78"/>
      <c r="AZ11700" s="167"/>
      <c r="BA11700" s="77"/>
      <c r="BB11700" s="77"/>
    </row>
    <row r="11701" spans="50:54" s="79" customFormat="1" ht="0" hidden="1" customHeight="1" x14ac:dyDescent="0.2">
      <c r="AX11701" s="78"/>
      <c r="AZ11701" s="167"/>
      <c r="BA11701" s="77"/>
      <c r="BB11701" s="77"/>
    </row>
    <row r="11702" spans="50:54" s="79" customFormat="1" ht="0" hidden="1" customHeight="1" x14ac:dyDescent="0.2">
      <c r="AX11702" s="78"/>
      <c r="AZ11702" s="167"/>
      <c r="BA11702" s="77"/>
      <c r="BB11702" s="77"/>
    </row>
    <row r="11703" spans="50:54" s="79" customFormat="1" ht="0" hidden="1" customHeight="1" x14ac:dyDescent="0.2">
      <c r="AX11703" s="78"/>
      <c r="AZ11703" s="167"/>
      <c r="BA11703" s="77"/>
      <c r="BB11703" s="77"/>
    </row>
    <row r="11704" spans="50:54" s="79" customFormat="1" ht="0" hidden="1" customHeight="1" x14ac:dyDescent="0.2">
      <c r="AX11704" s="78"/>
      <c r="AZ11704" s="167"/>
      <c r="BA11704" s="77"/>
      <c r="BB11704" s="77"/>
    </row>
    <row r="11705" spans="50:54" s="79" customFormat="1" ht="0" hidden="1" customHeight="1" x14ac:dyDescent="0.2">
      <c r="AX11705" s="78"/>
      <c r="AZ11705" s="167"/>
      <c r="BA11705" s="77"/>
      <c r="BB11705" s="77"/>
    </row>
    <row r="11706" spans="50:54" s="79" customFormat="1" ht="0" hidden="1" customHeight="1" x14ac:dyDescent="0.2">
      <c r="AX11706" s="78"/>
      <c r="AZ11706" s="167"/>
      <c r="BA11706" s="77"/>
      <c r="BB11706" s="77"/>
    </row>
    <row r="11707" spans="50:54" s="79" customFormat="1" ht="0" hidden="1" customHeight="1" x14ac:dyDescent="0.2">
      <c r="AX11707" s="78"/>
      <c r="AZ11707" s="167"/>
      <c r="BA11707" s="77"/>
      <c r="BB11707" s="77"/>
    </row>
    <row r="11708" spans="50:54" s="79" customFormat="1" ht="0" hidden="1" customHeight="1" x14ac:dyDescent="0.2">
      <c r="AX11708" s="78"/>
      <c r="AZ11708" s="167"/>
      <c r="BA11708" s="77"/>
      <c r="BB11708" s="77"/>
    </row>
    <row r="11709" spans="50:54" s="79" customFormat="1" ht="0" hidden="1" customHeight="1" x14ac:dyDescent="0.2">
      <c r="AX11709" s="78"/>
      <c r="AZ11709" s="167"/>
      <c r="BA11709" s="77"/>
      <c r="BB11709" s="77"/>
    </row>
    <row r="11710" spans="50:54" s="79" customFormat="1" ht="0" hidden="1" customHeight="1" x14ac:dyDescent="0.2">
      <c r="AX11710" s="78"/>
      <c r="AZ11710" s="167"/>
      <c r="BA11710" s="77"/>
      <c r="BB11710" s="77"/>
    </row>
    <row r="11711" spans="50:54" s="79" customFormat="1" ht="0" hidden="1" customHeight="1" x14ac:dyDescent="0.2">
      <c r="AX11711" s="78"/>
      <c r="AZ11711" s="167"/>
      <c r="BA11711" s="77"/>
      <c r="BB11711" s="77"/>
    </row>
    <row r="11712" spans="50:54" s="79" customFormat="1" ht="0" hidden="1" customHeight="1" x14ac:dyDescent="0.2">
      <c r="AX11712" s="78"/>
      <c r="AZ11712" s="167"/>
      <c r="BA11712" s="77"/>
      <c r="BB11712" s="77"/>
    </row>
    <row r="11713" spans="50:54" s="79" customFormat="1" ht="0" hidden="1" customHeight="1" x14ac:dyDescent="0.2">
      <c r="AX11713" s="78"/>
      <c r="AZ11713" s="167"/>
      <c r="BA11713" s="77"/>
      <c r="BB11713" s="77"/>
    </row>
    <row r="11714" spans="50:54" s="79" customFormat="1" ht="0" hidden="1" customHeight="1" x14ac:dyDescent="0.2">
      <c r="AX11714" s="78"/>
      <c r="AZ11714" s="167"/>
      <c r="BA11714" s="77"/>
      <c r="BB11714" s="77"/>
    </row>
    <row r="11715" spans="50:54" s="79" customFormat="1" ht="0" hidden="1" customHeight="1" x14ac:dyDescent="0.2">
      <c r="AX11715" s="78"/>
      <c r="AZ11715" s="167"/>
      <c r="BA11715" s="77"/>
      <c r="BB11715" s="77"/>
    </row>
    <row r="11716" spans="50:54" s="79" customFormat="1" ht="0" hidden="1" customHeight="1" x14ac:dyDescent="0.2">
      <c r="AX11716" s="78"/>
      <c r="AZ11716" s="167"/>
      <c r="BA11716" s="77"/>
      <c r="BB11716" s="77"/>
    </row>
    <row r="11717" spans="50:54" s="79" customFormat="1" ht="0" hidden="1" customHeight="1" x14ac:dyDescent="0.2">
      <c r="AX11717" s="78"/>
      <c r="AZ11717" s="167"/>
      <c r="BA11717" s="77"/>
      <c r="BB11717" s="77"/>
    </row>
    <row r="11718" spans="50:54" s="79" customFormat="1" ht="0" hidden="1" customHeight="1" x14ac:dyDescent="0.2">
      <c r="AX11718" s="78"/>
      <c r="AZ11718" s="167"/>
      <c r="BA11718" s="77"/>
      <c r="BB11718" s="77"/>
    </row>
    <row r="11719" spans="50:54" s="79" customFormat="1" ht="0" hidden="1" customHeight="1" x14ac:dyDescent="0.2">
      <c r="AX11719" s="78"/>
      <c r="AZ11719" s="167"/>
      <c r="BA11719" s="77"/>
      <c r="BB11719" s="77"/>
    </row>
    <row r="11720" spans="50:54" s="79" customFormat="1" ht="0" hidden="1" customHeight="1" x14ac:dyDescent="0.2">
      <c r="AX11720" s="78"/>
      <c r="AZ11720" s="167"/>
      <c r="BA11720" s="77"/>
      <c r="BB11720" s="77"/>
    </row>
    <row r="11721" spans="50:54" s="79" customFormat="1" ht="0" hidden="1" customHeight="1" x14ac:dyDescent="0.2">
      <c r="AX11721" s="78"/>
      <c r="AZ11721" s="167"/>
      <c r="BA11721" s="77"/>
      <c r="BB11721" s="77"/>
    </row>
    <row r="11722" spans="50:54" s="79" customFormat="1" ht="0" hidden="1" customHeight="1" x14ac:dyDescent="0.2">
      <c r="AX11722" s="78"/>
      <c r="AZ11722" s="167"/>
      <c r="BA11722" s="77"/>
      <c r="BB11722" s="77"/>
    </row>
    <row r="11723" spans="50:54" s="79" customFormat="1" ht="0" hidden="1" customHeight="1" x14ac:dyDescent="0.2">
      <c r="AX11723" s="78"/>
      <c r="AZ11723" s="167"/>
      <c r="BA11723" s="77"/>
      <c r="BB11723" s="77"/>
    </row>
    <row r="11724" spans="50:54" s="79" customFormat="1" ht="0" hidden="1" customHeight="1" x14ac:dyDescent="0.2">
      <c r="AX11724" s="78"/>
      <c r="AZ11724" s="167"/>
      <c r="BA11724" s="77"/>
      <c r="BB11724" s="77"/>
    </row>
    <row r="11725" spans="50:54" s="79" customFormat="1" ht="0" hidden="1" customHeight="1" x14ac:dyDescent="0.2">
      <c r="AX11725" s="78"/>
      <c r="AZ11725" s="167"/>
      <c r="BA11725" s="77"/>
      <c r="BB11725" s="77"/>
    </row>
    <row r="11726" spans="50:54" s="79" customFormat="1" ht="0" hidden="1" customHeight="1" x14ac:dyDescent="0.2">
      <c r="AX11726" s="78"/>
      <c r="AZ11726" s="167"/>
      <c r="BA11726" s="77"/>
      <c r="BB11726" s="77"/>
    </row>
    <row r="11727" spans="50:54" s="79" customFormat="1" ht="0" hidden="1" customHeight="1" x14ac:dyDescent="0.2">
      <c r="AX11727" s="78"/>
      <c r="AZ11727" s="167"/>
      <c r="BA11727" s="77"/>
      <c r="BB11727" s="77"/>
    </row>
    <row r="11728" spans="50:54" s="79" customFormat="1" ht="0" hidden="1" customHeight="1" x14ac:dyDescent="0.2">
      <c r="AX11728" s="78"/>
      <c r="AZ11728" s="167"/>
      <c r="BA11728" s="77"/>
      <c r="BB11728" s="77"/>
    </row>
    <row r="11729" spans="50:54" s="79" customFormat="1" ht="0" hidden="1" customHeight="1" x14ac:dyDescent="0.2">
      <c r="AX11729" s="78"/>
      <c r="AZ11729" s="167"/>
      <c r="BA11729" s="77"/>
      <c r="BB11729" s="77"/>
    </row>
    <row r="11730" spans="50:54" s="79" customFormat="1" ht="0" hidden="1" customHeight="1" x14ac:dyDescent="0.2">
      <c r="AX11730" s="78"/>
      <c r="AZ11730" s="167"/>
      <c r="BA11730" s="77"/>
      <c r="BB11730" s="77"/>
    </row>
    <row r="11731" spans="50:54" s="79" customFormat="1" ht="0" hidden="1" customHeight="1" x14ac:dyDescent="0.2">
      <c r="AX11731" s="78"/>
      <c r="AZ11731" s="167"/>
      <c r="BA11731" s="77"/>
      <c r="BB11731" s="77"/>
    </row>
    <row r="11732" spans="50:54" s="79" customFormat="1" ht="0" hidden="1" customHeight="1" x14ac:dyDescent="0.2">
      <c r="AX11732" s="78"/>
      <c r="AZ11732" s="167"/>
      <c r="BA11732" s="77"/>
      <c r="BB11732" s="77"/>
    </row>
    <row r="11733" spans="50:54" s="79" customFormat="1" ht="0" hidden="1" customHeight="1" x14ac:dyDescent="0.2">
      <c r="AX11733" s="78"/>
      <c r="AZ11733" s="167"/>
      <c r="BA11733" s="77"/>
      <c r="BB11733" s="77"/>
    </row>
    <row r="11734" spans="50:54" s="79" customFormat="1" ht="0" hidden="1" customHeight="1" x14ac:dyDescent="0.2">
      <c r="AX11734" s="78"/>
      <c r="AZ11734" s="167"/>
      <c r="BA11734" s="77"/>
      <c r="BB11734" s="77"/>
    </row>
    <row r="11735" spans="50:54" s="79" customFormat="1" ht="0" hidden="1" customHeight="1" x14ac:dyDescent="0.2">
      <c r="AX11735" s="78"/>
      <c r="AZ11735" s="167"/>
      <c r="BA11735" s="77"/>
      <c r="BB11735" s="77"/>
    </row>
    <row r="11736" spans="50:54" s="79" customFormat="1" ht="0" hidden="1" customHeight="1" x14ac:dyDescent="0.2">
      <c r="AX11736" s="78"/>
      <c r="AZ11736" s="167"/>
      <c r="BA11736" s="77"/>
      <c r="BB11736" s="77"/>
    </row>
    <row r="11737" spans="50:54" s="79" customFormat="1" ht="0" hidden="1" customHeight="1" x14ac:dyDescent="0.2">
      <c r="AX11737" s="78"/>
      <c r="AZ11737" s="167"/>
      <c r="BA11737" s="77"/>
      <c r="BB11737" s="77"/>
    </row>
    <row r="11738" spans="50:54" s="79" customFormat="1" ht="0" hidden="1" customHeight="1" x14ac:dyDescent="0.2">
      <c r="AX11738" s="78"/>
      <c r="AZ11738" s="167"/>
      <c r="BA11738" s="77"/>
      <c r="BB11738" s="77"/>
    </row>
    <row r="11739" spans="50:54" s="79" customFormat="1" ht="0" hidden="1" customHeight="1" x14ac:dyDescent="0.2">
      <c r="AX11739" s="78"/>
      <c r="AZ11739" s="167"/>
      <c r="BA11739" s="77"/>
      <c r="BB11739" s="77"/>
    </row>
    <row r="11740" spans="50:54" s="79" customFormat="1" ht="0" hidden="1" customHeight="1" x14ac:dyDescent="0.2">
      <c r="AX11740" s="78"/>
      <c r="AZ11740" s="167"/>
      <c r="BA11740" s="77"/>
      <c r="BB11740" s="77"/>
    </row>
    <row r="11741" spans="50:54" s="79" customFormat="1" ht="0" hidden="1" customHeight="1" x14ac:dyDescent="0.2">
      <c r="AX11741" s="78"/>
      <c r="AZ11741" s="167"/>
      <c r="BA11741" s="77"/>
      <c r="BB11741" s="77"/>
    </row>
    <row r="11742" spans="50:54" s="79" customFormat="1" ht="0" hidden="1" customHeight="1" x14ac:dyDescent="0.2">
      <c r="AX11742" s="78"/>
      <c r="AZ11742" s="167"/>
      <c r="BA11742" s="77"/>
      <c r="BB11742" s="77"/>
    </row>
    <row r="11743" spans="50:54" s="79" customFormat="1" ht="0" hidden="1" customHeight="1" x14ac:dyDescent="0.2">
      <c r="AX11743" s="78"/>
      <c r="AZ11743" s="167"/>
      <c r="BA11743" s="77"/>
      <c r="BB11743" s="77"/>
    </row>
    <row r="11744" spans="50:54" s="79" customFormat="1" ht="0" hidden="1" customHeight="1" x14ac:dyDescent="0.2">
      <c r="AX11744" s="78"/>
      <c r="AZ11744" s="167"/>
      <c r="BA11744" s="77"/>
      <c r="BB11744" s="77"/>
    </row>
    <row r="11745" spans="50:54" s="79" customFormat="1" ht="0" hidden="1" customHeight="1" x14ac:dyDescent="0.2">
      <c r="AX11745" s="78"/>
      <c r="AZ11745" s="167"/>
      <c r="BA11745" s="77"/>
      <c r="BB11745" s="77"/>
    </row>
    <row r="11746" spans="50:54" s="79" customFormat="1" ht="0" hidden="1" customHeight="1" x14ac:dyDescent="0.2">
      <c r="AX11746" s="78"/>
      <c r="AZ11746" s="167"/>
      <c r="BA11746" s="77"/>
      <c r="BB11746" s="77"/>
    </row>
    <row r="11747" spans="50:54" s="79" customFormat="1" ht="0" hidden="1" customHeight="1" x14ac:dyDescent="0.2">
      <c r="AX11747" s="78"/>
      <c r="AZ11747" s="167"/>
      <c r="BA11747" s="77"/>
      <c r="BB11747" s="77"/>
    </row>
    <row r="11748" spans="50:54" s="79" customFormat="1" ht="0" hidden="1" customHeight="1" x14ac:dyDescent="0.2">
      <c r="AX11748" s="78"/>
      <c r="AZ11748" s="167"/>
      <c r="BA11748" s="77"/>
      <c r="BB11748" s="77"/>
    </row>
    <row r="11749" spans="50:54" s="79" customFormat="1" ht="0" hidden="1" customHeight="1" x14ac:dyDescent="0.2">
      <c r="AX11749" s="78"/>
      <c r="AZ11749" s="167"/>
      <c r="BA11749" s="77"/>
      <c r="BB11749" s="77"/>
    </row>
    <row r="11750" spans="50:54" s="79" customFormat="1" ht="0" hidden="1" customHeight="1" x14ac:dyDescent="0.2">
      <c r="AX11750" s="78"/>
      <c r="AZ11750" s="167"/>
      <c r="BA11750" s="77"/>
      <c r="BB11750" s="77"/>
    </row>
    <row r="11751" spans="50:54" s="79" customFormat="1" ht="0" hidden="1" customHeight="1" x14ac:dyDescent="0.2">
      <c r="AX11751" s="78"/>
      <c r="AZ11751" s="167"/>
      <c r="BA11751" s="77"/>
      <c r="BB11751" s="77"/>
    </row>
    <row r="11752" spans="50:54" s="79" customFormat="1" ht="0" hidden="1" customHeight="1" x14ac:dyDescent="0.2">
      <c r="AX11752" s="78"/>
      <c r="AZ11752" s="167"/>
      <c r="BA11752" s="77"/>
      <c r="BB11752" s="77"/>
    </row>
    <row r="11753" spans="50:54" s="79" customFormat="1" ht="0" hidden="1" customHeight="1" x14ac:dyDescent="0.2">
      <c r="AX11753" s="78"/>
      <c r="AZ11753" s="167"/>
      <c r="BA11753" s="77"/>
      <c r="BB11753" s="77"/>
    </row>
    <row r="11754" spans="50:54" s="79" customFormat="1" ht="0" hidden="1" customHeight="1" x14ac:dyDescent="0.2">
      <c r="AX11754" s="78"/>
      <c r="AZ11754" s="167"/>
      <c r="BA11754" s="77"/>
      <c r="BB11754" s="77"/>
    </row>
    <row r="11755" spans="50:54" s="79" customFormat="1" ht="0" hidden="1" customHeight="1" x14ac:dyDescent="0.2">
      <c r="AX11755" s="78"/>
      <c r="AZ11755" s="167"/>
      <c r="BA11755" s="77"/>
      <c r="BB11755" s="77"/>
    </row>
    <row r="11756" spans="50:54" s="79" customFormat="1" ht="0" hidden="1" customHeight="1" x14ac:dyDescent="0.2">
      <c r="AX11756" s="78"/>
      <c r="AZ11756" s="167"/>
      <c r="BA11756" s="77"/>
      <c r="BB11756" s="77"/>
    </row>
    <row r="11757" spans="50:54" s="79" customFormat="1" ht="0" hidden="1" customHeight="1" x14ac:dyDescent="0.2">
      <c r="AX11757" s="78"/>
      <c r="AZ11757" s="167"/>
      <c r="BA11757" s="77"/>
      <c r="BB11757" s="77"/>
    </row>
    <row r="11758" spans="50:54" s="79" customFormat="1" ht="0" hidden="1" customHeight="1" x14ac:dyDescent="0.2">
      <c r="AX11758" s="78"/>
      <c r="AZ11758" s="167"/>
      <c r="BA11758" s="77"/>
      <c r="BB11758" s="77"/>
    </row>
    <row r="11759" spans="50:54" s="79" customFormat="1" ht="0" hidden="1" customHeight="1" x14ac:dyDescent="0.2">
      <c r="AX11759" s="78"/>
      <c r="AZ11759" s="167"/>
      <c r="BA11759" s="77"/>
      <c r="BB11759" s="77"/>
    </row>
    <row r="11760" spans="50:54" s="79" customFormat="1" ht="0" hidden="1" customHeight="1" x14ac:dyDescent="0.2">
      <c r="AX11760" s="78"/>
      <c r="AZ11760" s="167"/>
      <c r="BA11760" s="77"/>
      <c r="BB11760" s="77"/>
    </row>
    <row r="11761" spans="50:54" s="79" customFormat="1" ht="0" hidden="1" customHeight="1" x14ac:dyDescent="0.2">
      <c r="AX11761" s="78"/>
      <c r="AZ11761" s="167"/>
      <c r="BA11761" s="77"/>
      <c r="BB11761" s="77"/>
    </row>
    <row r="11762" spans="50:54" s="79" customFormat="1" ht="0" hidden="1" customHeight="1" x14ac:dyDescent="0.2">
      <c r="AX11762" s="78"/>
      <c r="AZ11762" s="167"/>
      <c r="BA11762" s="77"/>
      <c r="BB11762" s="77"/>
    </row>
    <row r="11763" spans="50:54" s="79" customFormat="1" ht="0" hidden="1" customHeight="1" x14ac:dyDescent="0.2">
      <c r="AX11763" s="78"/>
      <c r="AZ11763" s="167"/>
      <c r="BA11763" s="77"/>
      <c r="BB11763" s="77"/>
    </row>
    <row r="11764" spans="50:54" s="79" customFormat="1" ht="0" hidden="1" customHeight="1" x14ac:dyDescent="0.2">
      <c r="AX11764" s="78"/>
      <c r="AZ11764" s="167"/>
      <c r="BA11764" s="77"/>
      <c r="BB11764" s="77"/>
    </row>
    <row r="11765" spans="50:54" s="79" customFormat="1" ht="0" hidden="1" customHeight="1" x14ac:dyDescent="0.2">
      <c r="AX11765" s="78"/>
      <c r="AZ11765" s="167"/>
      <c r="BA11765" s="77"/>
      <c r="BB11765" s="77"/>
    </row>
    <row r="11766" spans="50:54" s="79" customFormat="1" ht="0" hidden="1" customHeight="1" x14ac:dyDescent="0.2">
      <c r="AX11766" s="78"/>
      <c r="AZ11766" s="167"/>
      <c r="BA11766" s="77"/>
      <c r="BB11766" s="77"/>
    </row>
    <row r="11767" spans="50:54" s="79" customFormat="1" ht="0" hidden="1" customHeight="1" x14ac:dyDescent="0.2">
      <c r="AX11767" s="78"/>
      <c r="AZ11767" s="167"/>
      <c r="BA11767" s="77"/>
      <c r="BB11767" s="77"/>
    </row>
    <row r="11768" spans="50:54" s="79" customFormat="1" ht="0" hidden="1" customHeight="1" x14ac:dyDescent="0.2">
      <c r="AX11768" s="78"/>
      <c r="AZ11768" s="167"/>
      <c r="BA11768" s="77"/>
      <c r="BB11768" s="77"/>
    </row>
    <row r="11769" spans="50:54" s="79" customFormat="1" ht="0" hidden="1" customHeight="1" x14ac:dyDescent="0.2">
      <c r="AX11769" s="78"/>
      <c r="AZ11769" s="167"/>
      <c r="BA11769" s="77"/>
      <c r="BB11769" s="77"/>
    </row>
    <row r="11770" spans="50:54" s="79" customFormat="1" ht="0" hidden="1" customHeight="1" x14ac:dyDescent="0.2">
      <c r="AX11770" s="78"/>
      <c r="AZ11770" s="167"/>
      <c r="BA11770" s="77"/>
      <c r="BB11770" s="77"/>
    </row>
    <row r="11771" spans="50:54" s="79" customFormat="1" ht="0" hidden="1" customHeight="1" x14ac:dyDescent="0.2">
      <c r="AX11771" s="78"/>
      <c r="AZ11771" s="167"/>
      <c r="BA11771" s="77"/>
      <c r="BB11771" s="77"/>
    </row>
    <row r="11772" spans="50:54" s="79" customFormat="1" ht="0" hidden="1" customHeight="1" x14ac:dyDescent="0.2">
      <c r="AX11772" s="78"/>
      <c r="AZ11772" s="167"/>
      <c r="BA11772" s="77"/>
      <c r="BB11772" s="77"/>
    </row>
    <row r="11773" spans="50:54" s="79" customFormat="1" ht="0" hidden="1" customHeight="1" x14ac:dyDescent="0.2">
      <c r="AX11773" s="78"/>
      <c r="AZ11773" s="167"/>
      <c r="BA11773" s="77"/>
      <c r="BB11773" s="77"/>
    </row>
    <row r="11774" spans="50:54" s="79" customFormat="1" ht="0" hidden="1" customHeight="1" x14ac:dyDescent="0.2">
      <c r="AX11774" s="78"/>
      <c r="AZ11774" s="167"/>
      <c r="BA11774" s="77"/>
      <c r="BB11774" s="77"/>
    </row>
    <row r="11775" spans="50:54" s="79" customFormat="1" ht="0" hidden="1" customHeight="1" x14ac:dyDescent="0.2">
      <c r="AX11775" s="78"/>
      <c r="AZ11775" s="167"/>
      <c r="BA11775" s="77"/>
      <c r="BB11775" s="77"/>
    </row>
    <row r="11776" spans="50:54" s="79" customFormat="1" ht="0" hidden="1" customHeight="1" x14ac:dyDescent="0.2">
      <c r="AX11776" s="78"/>
      <c r="AZ11776" s="167"/>
      <c r="BA11776" s="77"/>
      <c r="BB11776" s="77"/>
    </row>
    <row r="11777" spans="50:54" s="79" customFormat="1" ht="0" hidden="1" customHeight="1" x14ac:dyDescent="0.2">
      <c r="AX11777" s="78"/>
      <c r="AZ11777" s="167"/>
      <c r="BA11777" s="77"/>
      <c r="BB11777" s="77"/>
    </row>
    <row r="11778" spans="50:54" s="79" customFormat="1" ht="0" hidden="1" customHeight="1" x14ac:dyDescent="0.2">
      <c r="AX11778" s="78"/>
      <c r="AZ11778" s="167"/>
      <c r="BA11778" s="77"/>
      <c r="BB11778" s="77"/>
    </row>
    <row r="11779" spans="50:54" s="79" customFormat="1" ht="0" hidden="1" customHeight="1" x14ac:dyDescent="0.2">
      <c r="AX11779" s="78"/>
      <c r="AZ11779" s="167"/>
      <c r="BA11779" s="77"/>
      <c r="BB11779" s="77"/>
    </row>
    <row r="11780" spans="50:54" s="79" customFormat="1" ht="0" hidden="1" customHeight="1" x14ac:dyDescent="0.2">
      <c r="AX11780" s="78"/>
      <c r="AZ11780" s="167"/>
      <c r="BA11780" s="77"/>
      <c r="BB11780" s="77"/>
    </row>
    <row r="11781" spans="50:54" s="79" customFormat="1" ht="0" hidden="1" customHeight="1" x14ac:dyDescent="0.2">
      <c r="AX11781" s="78"/>
      <c r="AZ11781" s="167"/>
      <c r="BA11781" s="77"/>
      <c r="BB11781" s="77"/>
    </row>
    <row r="11782" spans="50:54" s="79" customFormat="1" ht="0" hidden="1" customHeight="1" x14ac:dyDescent="0.2">
      <c r="AX11782" s="78"/>
      <c r="AZ11782" s="167"/>
      <c r="BA11782" s="77"/>
      <c r="BB11782" s="77"/>
    </row>
    <row r="11783" spans="50:54" s="79" customFormat="1" ht="0" hidden="1" customHeight="1" x14ac:dyDescent="0.2">
      <c r="AX11783" s="78"/>
      <c r="AZ11783" s="167"/>
      <c r="BA11783" s="77"/>
      <c r="BB11783" s="77"/>
    </row>
    <row r="11784" spans="50:54" s="79" customFormat="1" ht="0" hidden="1" customHeight="1" x14ac:dyDescent="0.2">
      <c r="AX11784" s="78"/>
      <c r="AZ11784" s="167"/>
      <c r="BA11784" s="77"/>
      <c r="BB11784" s="77"/>
    </row>
    <row r="11785" spans="50:54" s="79" customFormat="1" ht="0" hidden="1" customHeight="1" x14ac:dyDescent="0.2">
      <c r="AX11785" s="78"/>
      <c r="AZ11785" s="167"/>
      <c r="BA11785" s="77"/>
      <c r="BB11785" s="77"/>
    </row>
    <row r="11786" spans="50:54" s="79" customFormat="1" ht="0" hidden="1" customHeight="1" x14ac:dyDescent="0.2">
      <c r="AX11786" s="78"/>
      <c r="AZ11786" s="167"/>
      <c r="BA11786" s="77"/>
      <c r="BB11786" s="77"/>
    </row>
    <row r="11787" spans="50:54" s="79" customFormat="1" ht="0" hidden="1" customHeight="1" x14ac:dyDescent="0.2">
      <c r="AX11787" s="78"/>
      <c r="AZ11787" s="167"/>
      <c r="BA11787" s="77"/>
      <c r="BB11787" s="77"/>
    </row>
    <row r="11788" spans="50:54" s="79" customFormat="1" ht="0" hidden="1" customHeight="1" x14ac:dyDescent="0.2">
      <c r="AX11788" s="78"/>
      <c r="AZ11788" s="167"/>
      <c r="BA11788" s="77"/>
      <c r="BB11788" s="77"/>
    </row>
    <row r="11789" spans="50:54" s="79" customFormat="1" ht="0" hidden="1" customHeight="1" x14ac:dyDescent="0.2">
      <c r="AX11789" s="78"/>
      <c r="AZ11789" s="167"/>
      <c r="BA11789" s="77"/>
      <c r="BB11789" s="77"/>
    </row>
    <row r="11790" spans="50:54" s="79" customFormat="1" ht="0" hidden="1" customHeight="1" x14ac:dyDescent="0.2">
      <c r="AX11790" s="78"/>
      <c r="AZ11790" s="167"/>
      <c r="BA11790" s="77"/>
      <c r="BB11790" s="77"/>
    </row>
    <row r="11791" spans="50:54" s="79" customFormat="1" ht="0" hidden="1" customHeight="1" x14ac:dyDescent="0.2">
      <c r="AX11791" s="78"/>
      <c r="AZ11791" s="167"/>
      <c r="BA11791" s="77"/>
      <c r="BB11791" s="77"/>
    </row>
    <row r="11792" spans="50:54" s="79" customFormat="1" ht="0" hidden="1" customHeight="1" x14ac:dyDescent="0.2">
      <c r="AX11792" s="78"/>
      <c r="AZ11792" s="167"/>
      <c r="BA11792" s="77"/>
      <c r="BB11792" s="77"/>
    </row>
    <row r="11793" spans="50:54" s="79" customFormat="1" ht="0" hidden="1" customHeight="1" x14ac:dyDescent="0.2">
      <c r="AX11793" s="78"/>
      <c r="AZ11793" s="167"/>
      <c r="BA11793" s="77"/>
      <c r="BB11793" s="77"/>
    </row>
    <row r="11794" spans="50:54" s="79" customFormat="1" ht="0" hidden="1" customHeight="1" x14ac:dyDescent="0.2">
      <c r="AX11794" s="78"/>
      <c r="AZ11794" s="167"/>
      <c r="BA11794" s="77"/>
      <c r="BB11794" s="77"/>
    </row>
    <row r="11795" spans="50:54" s="79" customFormat="1" ht="0" hidden="1" customHeight="1" x14ac:dyDescent="0.2">
      <c r="AX11795" s="78"/>
      <c r="AZ11795" s="167"/>
      <c r="BA11795" s="77"/>
      <c r="BB11795" s="77"/>
    </row>
    <row r="11796" spans="50:54" s="79" customFormat="1" ht="0" hidden="1" customHeight="1" x14ac:dyDescent="0.2">
      <c r="AX11796" s="78"/>
      <c r="AZ11796" s="167"/>
      <c r="BA11796" s="77"/>
      <c r="BB11796" s="77"/>
    </row>
    <row r="11797" spans="50:54" s="79" customFormat="1" ht="0" hidden="1" customHeight="1" x14ac:dyDescent="0.2">
      <c r="AX11797" s="78"/>
      <c r="AZ11797" s="167"/>
      <c r="BA11797" s="77"/>
      <c r="BB11797" s="77"/>
    </row>
    <row r="11798" spans="50:54" s="79" customFormat="1" ht="0" hidden="1" customHeight="1" x14ac:dyDescent="0.2">
      <c r="AX11798" s="78"/>
      <c r="AZ11798" s="167"/>
      <c r="BA11798" s="77"/>
      <c r="BB11798" s="77"/>
    </row>
    <row r="11799" spans="50:54" s="79" customFormat="1" ht="0" hidden="1" customHeight="1" x14ac:dyDescent="0.2">
      <c r="AX11799" s="78"/>
      <c r="AZ11799" s="167"/>
      <c r="BA11799" s="77"/>
      <c r="BB11799" s="77"/>
    </row>
    <row r="11800" spans="50:54" s="79" customFormat="1" ht="0" hidden="1" customHeight="1" x14ac:dyDescent="0.2">
      <c r="AX11800" s="78"/>
      <c r="AZ11800" s="167"/>
      <c r="BA11800" s="77"/>
      <c r="BB11800" s="77"/>
    </row>
    <row r="11801" spans="50:54" s="79" customFormat="1" ht="0" hidden="1" customHeight="1" x14ac:dyDescent="0.2">
      <c r="AX11801" s="78"/>
      <c r="AZ11801" s="167"/>
      <c r="BA11801" s="77"/>
      <c r="BB11801" s="77"/>
    </row>
    <row r="11802" spans="50:54" s="79" customFormat="1" ht="0" hidden="1" customHeight="1" x14ac:dyDescent="0.2">
      <c r="AX11802" s="78"/>
      <c r="AZ11802" s="167"/>
      <c r="BA11802" s="77"/>
      <c r="BB11802" s="77"/>
    </row>
    <row r="11803" spans="50:54" s="79" customFormat="1" ht="0" hidden="1" customHeight="1" x14ac:dyDescent="0.2">
      <c r="AX11803" s="78"/>
      <c r="AZ11803" s="167"/>
      <c r="BA11803" s="77"/>
      <c r="BB11803" s="77"/>
    </row>
    <row r="11804" spans="50:54" s="79" customFormat="1" ht="0" hidden="1" customHeight="1" x14ac:dyDescent="0.2">
      <c r="AX11804" s="78"/>
      <c r="AZ11804" s="167"/>
      <c r="BA11804" s="77"/>
      <c r="BB11804" s="77"/>
    </row>
    <row r="11805" spans="50:54" s="79" customFormat="1" ht="0" hidden="1" customHeight="1" x14ac:dyDescent="0.2">
      <c r="AX11805" s="78"/>
      <c r="AZ11805" s="167"/>
      <c r="BA11805" s="77"/>
      <c r="BB11805" s="77"/>
    </row>
    <row r="11806" spans="50:54" s="79" customFormat="1" ht="0" hidden="1" customHeight="1" x14ac:dyDescent="0.2">
      <c r="AX11806" s="78"/>
      <c r="AZ11806" s="167"/>
      <c r="BA11806" s="77"/>
      <c r="BB11806" s="77"/>
    </row>
    <row r="11807" spans="50:54" s="79" customFormat="1" ht="0" hidden="1" customHeight="1" x14ac:dyDescent="0.2">
      <c r="AX11807" s="78"/>
      <c r="AZ11807" s="167"/>
      <c r="BA11807" s="77"/>
      <c r="BB11807" s="77"/>
    </row>
    <row r="11808" spans="50:54" s="79" customFormat="1" ht="0" hidden="1" customHeight="1" x14ac:dyDescent="0.2">
      <c r="AX11808" s="78"/>
      <c r="AZ11808" s="167"/>
      <c r="BA11808" s="77"/>
      <c r="BB11808" s="77"/>
    </row>
    <row r="11809" spans="50:54" s="79" customFormat="1" ht="0" hidden="1" customHeight="1" x14ac:dyDescent="0.2">
      <c r="AX11809" s="78"/>
      <c r="AZ11809" s="167"/>
      <c r="BA11809" s="77"/>
      <c r="BB11809" s="77"/>
    </row>
    <row r="11810" spans="50:54" s="79" customFormat="1" ht="0" hidden="1" customHeight="1" x14ac:dyDescent="0.2">
      <c r="AX11810" s="78"/>
      <c r="AZ11810" s="167"/>
      <c r="BA11810" s="77"/>
      <c r="BB11810" s="77"/>
    </row>
    <row r="11811" spans="50:54" s="79" customFormat="1" ht="0" hidden="1" customHeight="1" x14ac:dyDescent="0.2">
      <c r="AX11811" s="78"/>
      <c r="AZ11811" s="167"/>
      <c r="BA11811" s="77"/>
      <c r="BB11811" s="77"/>
    </row>
    <row r="11812" spans="50:54" s="79" customFormat="1" ht="0" hidden="1" customHeight="1" x14ac:dyDescent="0.2">
      <c r="AX11812" s="78"/>
      <c r="AZ11812" s="167"/>
      <c r="BA11812" s="77"/>
      <c r="BB11812" s="77"/>
    </row>
    <row r="11813" spans="50:54" s="79" customFormat="1" ht="0" hidden="1" customHeight="1" x14ac:dyDescent="0.2">
      <c r="AX11813" s="78"/>
      <c r="AZ11813" s="167"/>
      <c r="BA11813" s="77"/>
      <c r="BB11813" s="77"/>
    </row>
    <row r="11814" spans="50:54" s="79" customFormat="1" ht="0" hidden="1" customHeight="1" x14ac:dyDescent="0.2">
      <c r="AX11814" s="78"/>
      <c r="AZ11814" s="167"/>
      <c r="BA11814" s="77"/>
      <c r="BB11814" s="77"/>
    </row>
    <row r="11815" spans="50:54" s="79" customFormat="1" ht="0" hidden="1" customHeight="1" x14ac:dyDescent="0.2">
      <c r="AX11815" s="78"/>
      <c r="AZ11815" s="167"/>
      <c r="BA11815" s="77"/>
      <c r="BB11815" s="77"/>
    </row>
    <row r="11816" spans="50:54" s="79" customFormat="1" ht="0" hidden="1" customHeight="1" x14ac:dyDescent="0.2">
      <c r="AX11816" s="78"/>
      <c r="AZ11816" s="167"/>
      <c r="BA11816" s="77"/>
      <c r="BB11816" s="77"/>
    </row>
    <row r="11817" spans="50:54" s="79" customFormat="1" ht="0" hidden="1" customHeight="1" x14ac:dyDescent="0.2">
      <c r="AX11817" s="78"/>
      <c r="AZ11817" s="167"/>
      <c r="BA11817" s="77"/>
      <c r="BB11817" s="77"/>
    </row>
    <row r="11818" spans="50:54" s="79" customFormat="1" ht="0" hidden="1" customHeight="1" x14ac:dyDescent="0.2">
      <c r="AX11818" s="78"/>
      <c r="AZ11818" s="167"/>
      <c r="BA11818" s="77"/>
      <c r="BB11818" s="77"/>
    </row>
    <row r="11819" spans="50:54" s="79" customFormat="1" ht="0" hidden="1" customHeight="1" x14ac:dyDescent="0.2">
      <c r="AX11819" s="78"/>
      <c r="AZ11819" s="167"/>
      <c r="BA11819" s="77"/>
      <c r="BB11819" s="77"/>
    </row>
    <row r="11820" spans="50:54" s="79" customFormat="1" ht="0" hidden="1" customHeight="1" x14ac:dyDescent="0.2">
      <c r="AX11820" s="78"/>
      <c r="AZ11820" s="167"/>
      <c r="BA11820" s="77"/>
      <c r="BB11820" s="77"/>
    </row>
    <row r="11821" spans="50:54" s="79" customFormat="1" ht="0" hidden="1" customHeight="1" x14ac:dyDescent="0.2">
      <c r="AX11821" s="78"/>
      <c r="AZ11821" s="167"/>
      <c r="BA11821" s="77"/>
      <c r="BB11821" s="77"/>
    </row>
    <row r="11822" spans="50:54" s="79" customFormat="1" ht="0" hidden="1" customHeight="1" x14ac:dyDescent="0.2">
      <c r="AX11822" s="78"/>
      <c r="AZ11822" s="167"/>
      <c r="BA11822" s="77"/>
      <c r="BB11822" s="77"/>
    </row>
    <row r="11823" spans="50:54" s="79" customFormat="1" ht="0" hidden="1" customHeight="1" x14ac:dyDescent="0.2">
      <c r="AX11823" s="78"/>
      <c r="AZ11823" s="167"/>
      <c r="BA11823" s="77"/>
      <c r="BB11823" s="77"/>
    </row>
    <row r="11824" spans="50:54" s="79" customFormat="1" ht="0" hidden="1" customHeight="1" x14ac:dyDescent="0.2">
      <c r="AX11824" s="78"/>
      <c r="AZ11824" s="167"/>
      <c r="BA11824" s="77"/>
      <c r="BB11824" s="77"/>
    </row>
    <row r="11825" spans="50:54" s="79" customFormat="1" ht="0" hidden="1" customHeight="1" x14ac:dyDescent="0.2">
      <c r="AX11825" s="78"/>
      <c r="AZ11825" s="167"/>
      <c r="BA11825" s="77"/>
      <c r="BB11825" s="77"/>
    </row>
    <row r="11826" spans="50:54" s="79" customFormat="1" ht="0" hidden="1" customHeight="1" x14ac:dyDescent="0.2">
      <c r="AX11826" s="78"/>
      <c r="AZ11826" s="167"/>
      <c r="BA11826" s="77"/>
      <c r="BB11826" s="77"/>
    </row>
    <row r="11827" spans="50:54" s="79" customFormat="1" ht="0" hidden="1" customHeight="1" x14ac:dyDescent="0.2">
      <c r="AX11827" s="78"/>
      <c r="AZ11827" s="167"/>
      <c r="BA11827" s="77"/>
      <c r="BB11827" s="77"/>
    </row>
    <row r="11828" spans="50:54" s="79" customFormat="1" ht="0" hidden="1" customHeight="1" x14ac:dyDescent="0.2">
      <c r="AX11828" s="78"/>
      <c r="AZ11828" s="167"/>
      <c r="BA11828" s="77"/>
      <c r="BB11828" s="77"/>
    </row>
    <row r="11829" spans="50:54" s="79" customFormat="1" ht="0" hidden="1" customHeight="1" x14ac:dyDescent="0.2">
      <c r="AX11829" s="78"/>
      <c r="AZ11829" s="167"/>
      <c r="BA11829" s="77"/>
      <c r="BB11829" s="77"/>
    </row>
    <row r="11830" spans="50:54" s="79" customFormat="1" ht="0" hidden="1" customHeight="1" x14ac:dyDescent="0.2">
      <c r="AX11830" s="78"/>
      <c r="AZ11830" s="167"/>
      <c r="BA11830" s="77"/>
      <c r="BB11830" s="77"/>
    </row>
    <row r="11831" spans="50:54" s="79" customFormat="1" ht="0" hidden="1" customHeight="1" x14ac:dyDescent="0.2">
      <c r="AX11831" s="78"/>
      <c r="AZ11831" s="167"/>
      <c r="BA11831" s="77"/>
      <c r="BB11831" s="77"/>
    </row>
    <row r="11832" spans="50:54" s="79" customFormat="1" ht="0" hidden="1" customHeight="1" x14ac:dyDescent="0.2">
      <c r="AX11832" s="78"/>
      <c r="AZ11832" s="167"/>
      <c r="BA11832" s="77"/>
      <c r="BB11832" s="77"/>
    </row>
    <row r="11833" spans="50:54" s="79" customFormat="1" ht="0" hidden="1" customHeight="1" x14ac:dyDescent="0.2">
      <c r="AX11833" s="78"/>
      <c r="AZ11833" s="167"/>
      <c r="BA11833" s="77"/>
      <c r="BB11833" s="77"/>
    </row>
    <row r="11834" spans="50:54" s="79" customFormat="1" ht="0" hidden="1" customHeight="1" x14ac:dyDescent="0.2">
      <c r="AX11834" s="78"/>
      <c r="AZ11834" s="167"/>
      <c r="BA11834" s="77"/>
      <c r="BB11834" s="77"/>
    </row>
    <row r="11835" spans="50:54" s="79" customFormat="1" ht="0" hidden="1" customHeight="1" x14ac:dyDescent="0.2">
      <c r="AX11835" s="78"/>
      <c r="AZ11835" s="167"/>
      <c r="BA11835" s="77"/>
      <c r="BB11835" s="77"/>
    </row>
    <row r="11836" spans="50:54" s="79" customFormat="1" ht="0" hidden="1" customHeight="1" x14ac:dyDescent="0.2">
      <c r="AX11836" s="78"/>
      <c r="AZ11836" s="167"/>
      <c r="BA11836" s="77"/>
      <c r="BB11836" s="77"/>
    </row>
    <row r="11837" spans="50:54" s="79" customFormat="1" ht="0" hidden="1" customHeight="1" x14ac:dyDescent="0.2">
      <c r="AX11837" s="78"/>
      <c r="AZ11837" s="167"/>
      <c r="BA11837" s="77"/>
      <c r="BB11837" s="77"/>
    </row>
    <row r="11838" spans="50:54" s="79" customFormat="1" ht="0" hidden="1" customHeight="1" x14ac:dyDescent="0.2">
      <c r="AX11838" s="78"/>
      <c r="AZ11838" s="167"/>
      <c r="BA11838" s="77"/>
      <c r="BB11838" s="77"/>
    </row>
    <row r="11839" spans="50:54" s="79" customFormat="1" ht="0" hidden="1" customHeight="1" x14ac:dyDescent="0.2">
      <c r="AX11839" s="78"/>
      <c r="AZ11839" s="167"/>
      <c r="BA11839" s="77"/>
      <c r="BB11839" s="77"/>
    </row>
    <row r="11840" spans="50:54" s="79" customFormat="1" ht="0" hidden="1" customHeight="1" x14ac:dyDescent="0.2">
      <c r="AX11840" s="78"/>
      <c r="AZ11840" s="167"/>
      <c r="BA11840" s="77"/>
      <c r="BB11840" s="77"/>
    </row>
    <row r="11841" spans="50:54" s="79" customFormat="1" ht="0" hidden="1" customHeight="1" x14ac:dyDescent="0.2">
      <c r="AX11841" s="78"/>
      <c r="AZ11841" s="167"/>
      <c r="BA11841" s="77"/>
      <c r="BB11841" s="77"/>
    </row>
    <row r="11842" spans="50:54" s="79" customFormat="1" ht="0" hidden="1" customHeight="1" x14ac:dyDescent="0.2">
      <c r="AX11842" s="78"/>
      <c r="AZ11842" s="167"/>
      <c r="BA11842" s="77"/>
      <c r="BB11842" s="77"/>
    </row>
    <row r="11843" spans="50:54" s="79" customFormat="1" ht="0" hidden="1" customHeight="1" x14ac:dyDescent="0.2">
      <c r="AX11843" s="78"/>
      <c r="AZ11843" s="167"/>
      <c r="BA11843" s="77"/>
      <c r="BB11843" s="77"/>
    </row>
    <row r="11844" spans="50:54" s="79" customFormat="1" ht="0" hidden="1" customHeight="1" x14ac:dyDescent="0.2">
      <c r="AX11844" s="78"/>
      <c r="AZ11844" s="167"/>
      <c r="BA11844" s="77"/>
      <c r="BB11844" s="77"/>
    </row>
    <row r="11845" spans="50:54" s="79" customFormat="1" ht="0" hidden="1" customHeight="1" x14ac:dyDescent="0.2">
      <c r="AX11845" s="78"/>
      <c r="AZ11845" s="167"/>
      <c r="BA11845" s="77"/>
      <c r="BB11845" s="77"/>
    </row>
    <row r="11846" spans="50:54" s="79" customFormat="1" ht="0" hidden="1" customHeight="1" x14ac:dyDescent="0.2">
      <c r="AX11846" s="78"/>
      <c r="AZ11846" s="167"/>
      <c r="BA11846" s="77"/>
      <c r="BB11846" s="77"/>
    </row>
    <row r="11847" spans="50:54" s="79" customFormat="1" ht="0" hidden="1" customHeight="1" x14ac:dyDescent="0.2">
      <c r="AX11847" s="78"/>
      <c r="AZ11847" s="167"/>
      <c r="BA11847" s="77"/>
      <c r="BB11847" s="77"/>
    </row>
    <row r="11848" spans="50:54" s="79" customFormat="1" ht="0" hidden="1" customHeight="1" x14ac:dyDescent="0.2">
      <c r="AX11848" s="78"/>
      <c r="AZ11848" s="167"/>
      <c r="BA11848" s="77"/>
      <c r="BB11848" s="77"/>
    </row>
    <row r="11849" spans="50:54" s="79" customFormat="1" ht="0" hidden="1" customHeight="1" x14ac:dyDescent="0.2">
      <c r="AX11849" s="78"/>
      <c r="AZ11849" s="167"/>
      <c r="BA11849" s="77"/>
      <c r="BB11849" s="77"/>
    </row>
    <row r="11850" spans="50:54" s="79" customFormat="1" ht="0" hidden="1" customHeight="1" x14ac:dyDescent="0.2">
      <c r="AX11850" s="78"/>
      <c r="AZ11850" s="167"/>
      <c r="BA11850" s="77"/>
      <c r="BB11850" s="77"/>
    </row>
    <row r="11851" spans="50:54" s="79" customFormat="1" ht="0" hidden="1" customHeight="1" x14ac:dyDescent="0.2">
      <c r="AX11851" s="78"/>
      <c r="AZ11851" s="167"/>
      <c r="BA11851" s="77"/>
      <c r="BB11851" s="77"/>
    </row>
    <row r="11852" spans="50:54" s="79" customFormat="1" ht="0" hidden="1" customHeight="1" x14ac:dyDescent="0.2">
      <c r="AX11852" s="78"/>
      <c r="AZ11852" s="167"/>
      <c r="BA11852" s="77"/>
      <c r="BB11852" s="77"/>
    </row>
    <row r="11853" spans="50:54" s="79" customFormat="1" ht="0" hidden="1" customHeight="1" x14ac:dyDescent="0.2">
      <c r="AX11853" s="78"/>
      <c r="AZ11853" s="167"/>
      <c r="BA11853" s="77"/>
      <c r="BB11853" s="77"/>
    </row>
    <row r="11854" spans="50:54" s="79" customFormat="1" ht="0" hidden="1" customHeight="1" x14ac:dyDescent="0.2">
      <c r="AX11854" s="78"/>
      <c r="AZ11854" s="167"/>
      <c r="BA11854" s="77"/>
      <c r="BB11854" s="77"/>
    </row>
    <row r="11855" spans="50:54" s="79" customFormat="1" ht="0" hidden="1" customHeight="1" x14ac:dyDescent="0.2">
      <c r="AX11855" s="78"/>
      <c r="AZ11855" s="167"/>
      <c r="BA11855" s="77"/>
      <c r="BB11855" s="77"/>
    </row>
    <row r="11856" spans="50:54" s="79" customFormat="1" ht="0" hidden="1" customHeight="1" x14ac:dyDescent="0.2">
      <c r="AX11856" s="78"/>
      <c r="AZ11856" s="167"/>
      <c r="BA11856" s="77"/>
      <c r="BB11856" s="77"/>
    </row>
    <row r="11857" spans="50:54" s="79" customFormat="1" ht="0" hidden="1" customHeight="1" x14ac:dyDescent="0.2">
      <c r="AX11857" s="78"/>
      <c r="AZ11857" s="167"/>
      <c r="BA11857" s="77"/>
      <c r="BB11857" s="77"/>
    </row>
    <row r="11858" spans="50:54" s="79" customFormat="1" ht="0" hidden="1" customHeight="1" x14ac:dyDescent="0.2">
      <c r="AX11858" s="78"/>
      <c r="AZ11858" s="167"/>
      <c r="BA11858" s="77"/>
      <c r="BB11858" s="77"/>
    </row>
    <row r="11859" spans="50:54" s="79" customFormat="1" ht="0" hidden="1" customHeight="1" x14ac:dyDescent="0.2">
      <c r="AX11859" s="78"/>
      <c r="AZ11859" s="167"/>
      <c r="BA11859" s="77"/>
      <c r="BB11859" s="77"/>
    </row>
    <row r="11860" spans="50:54" s="79" customFormat="1" ht="0" hidden="1" customHeight="1" x14ac:dyDescent="0.2">
      <c r="AX11860" s="78"/>
      <c r="AZ11860" s="167"/>
      <c r="BA11860" s="77"/>
      <c r="BB11860" s="77"/>
    </row>
    <row r="11861" spans="50:54" s="79" customFormat="1" ht="0" hidden="1" customHeight="1" x14ac:dyDescent="0.2">
      <c r="AX11861" s="78"/>
      <c r="AZ11861" s="167"/>
      <c r="BA11861" s="77"/>
      <c r="BB11861" s="77"/>
    </row>
    <row r="11862" spans="50:54" s="79" customFormat="1" ht="0" hidden="1" customHeight="1" x14ac:dyDescent="0.2">
      <c r="AX11862" s="78"/>
      <c r="AZ11862" s="167"/>
      <c r="BA11862" s="77"/>
      <c r="BB11862" s="77"/>
    </row>
    <row r="11863" spans="50:54" s="79" customFormat="1" ht="0" hidden="1" customHeight="1" x14ac:dyDescent="0.2">
      <c r="AX11863" s="78"/>
      <c r="AZ11863" s="167"/>
      <c r="BA11863" s="77"/>
      <c r="BB11863" s="77"/>
    </row>
    <row r="11864" spans="50:54" s="79" customFormat="1" ht="0" hidden="1" customHeight="1" x14ac:dyDescent="0.2">
      <c r="AX11864" s="78"/>
      <c r="AZ11864" s="167"/>
      <c r="BA11864" s="77"/>
      <c r="BB11864" s="77"/>
    </row>
    <row r="11865" spans="50:54" s="79" customFormat="1" ht="0" hidden="1" customHeight="1" x14ac:dyDescent="0.2">
      <c r="AX11865" s="78"/>
      <c r="AZ11865" s="167"/>
      <c r="BA11865" s="77"/>
      <c r="BB11865" s="77"/>
    </row>
    <row r="11866" spans="50:54" s="79" customFormat="1" ht="0" hidden="1" customHeight="1" x14ac:dyDescent="0.2">
      <c r="AX11866" s="78"/>
      <c r="AZ11866" s="167"/>
      <c r="BA11866" s="77"/>
      <c r="BB11866" s="77"/>
    </row>
    <row r="11867" spans="50:54" s="79" customFormat="1" ht="0" hidden="1" customHeight="1" x14ac:dyDescent="0.2">
      <c r="AX11867" s="78"/>
      <c r="AZ11867" s="167"/>
      <c r="BA11867" s="77"/>
      <c r="BB11867" s="77"/>
    </row>
    <row r="11868" spans="50:54" s="79" customFormat="1" ht="0" hidden="1" customHeight="1" x14ac:dyDescent="0.2">
      <c r="AX11868" s="78"/>
      <c r="AZ11868" s="167"/>
      <c r="BA11868" s="77"/>
      <c r="BB11868" s="77"/>
    </row>
    <row r="11869" spans="50:54" s="79" customFormat="1" ht="0" hidden="1" customHeight="1" x14ac:dyDescent="0.2">
      <c r="AX11869" s="78"/>
      <c r="AZ11869" s="167"/>
      <c r="BA11869" s="77"/>
      <c r="BB11869" s="77"/>
    </row>
    <row r="11870" spans="50:54" s="79" customFormat="1" ht="0" hidden="1" customHeight="1" x14ac:dyDescent="0.2">
      <c r="AX11870" s="78"/>
      <c r="AZ11870" s="167"/>
      <c r="BA11870" s="77"/>
      <c r="BB11870" s="77"/>
    </row>
    <row r="11871" spans="50:54" s="79" customFormat="1" ht="0" hidden="1" customHeight="1" x14ac:dyDescent="0.2">
      <c r="AX11871" s="78"/>
      <c r="AZ11871" s="167"/>
      <c r="BA11871" s="77"/>
      <c r="BB11871" s="77"/>
    </row>
    <row r="11872" spans="50:54" s="79" customFormat="1" ht="0" hidden="1" customHeight="1" x14ac:dyDescent="0.2">
      <c r="AX11872" s="78"/>
      <c r="AZ11872" s="167"/>
      <c r="BA11872" s="77"/>
      <c r="BB11872" s="77"/>
    </row>
    <row r="11873" spans="50:54" s="79" customFormat="1" ht="0" hidden="1" customHeight="1" x14ac:dyDescent="0.2">
      <c r="AX11873" s="78"/>
      <c r="AZ11873" s="167"/>
      <c r="BA11873" s="77"/>
      <c r="BB11873" s="77"/>
    </row>
    <row r="11874" spans="50:54" s="79" customFormat="1" ht="0" hidden="1" customHeight="1" x14ac:dyDescent="0.2">
      <c r="AX11874" s="78"/>
      <c r="AZ11874" s="167"/>
      <c r="BA11874" s="77"/>
      <c r="BB11874" s="77"/>
    </row>
    <row r="11875" spans="50:54" s="79" customFormat="1" ht="0" hidden="1" customHeight="1" x14ac:dyDescent="0.2">
      <c r="AX11875" s="78"/>
      <c r="AZ11875" s="167"/>
      <c r="BA11875" s="77"/>
      <c r="BB11875" s="77"/>
    </row>
    <row r="11876" spans="50:54" s="79" customFormat="1" ht="0" hidden="1" customHeight="1" x14ac:dyDescent="0.2">
      <c r="AX11876" s="78"/>
      <c r="AZ11876" s="167"/>
      <c r="BA11876" s="77"/>
      <c r="BB11876" s="77"/>
    </row>
    <row r="11877" spans="50:54" s="79" customFormat="1" ht="0" hidden="1" customHeight="1" x14ac:dyDescent="0.2">
      <c r="AX11877" s="78"/>
      <c r="AZ11877" s="167"/>
      <c r="BA11877" s="77"/>
      <c r="BB11877" s="77"/>
    </row>
    <row r="11878" spans="50:54" s="79" customFormat="1" ht="0" hidden="1" customHeight="1" x14ac:dyDescent="0.2">
      <c r="AX11878" s="78"/>
      <c r="AZ11878" s="167"/>
      <c r="BA11878" s="77"/>
      <c r="BB11878" s="77"/>
    </row>
    <row r="11879" spans="50:54" s="79" customFormat="1" ht="0" hidden="1" customHeight="1" x14ac:dyDescent="0.2">
      <c r="AX11879" s="78"/>
      <c r="AZ11879" s="167"/>
      <c r="BA11879" s="77"/>
      <c r="BB11879" s="77"/>
    </row>
    <row r="11880" spans="50:54" s="79" customFormat="1" ht="0" hidden="1" customHeight="1" x14ac:dyDescent="0.2">
      <c r="AX11880" s="78"/>
      <c r="AZ11880" s="167"/>
      <c r="BA11880" s="77"/>
      <c r="BB11880" s="77"/>
    </row>
    <row r="11881" spans="50:54" s="79" customFormat="1" ht="0" hidden="1" customHeight="1" x14ac:dyDescent="0.2">
      <c r="AX11881" s="78"/>
      <c r="AZ11881" s="167"/>
      <c r="BA11881" s="77"/>
      <c r="BB11881" s="77"/>
    </row>
    <row r="11882" spans="50:54" s="79" customFormat="1" ht="0" hidden="1" customHeight="1" x14ac:dyDescent="0.2">
      <c r="AX11882" s="78"/>
      <c r="AZ11882" s="167"/>
      <c r="BA11882" s="77"/>
      <c r="BB11882" s="77"/>
    </row>
    <row r="11883" spans="50:54" s="79" customFormat="1" ht="0" hidden="1" customHeight="1" x14ac:dyDescent="0.2">
      <c r="AX11883" s="78"/>
      <c r="AZ11883" s="167"/>
      <c r="BA11883" s="77"/>
      <c r="BB11883" s="77"/>
    </row>
    <row r="11884" spans="50:54" s="79" customFormat="1" ht="0" hidden="1" customHeight="1" x14ac:dyDescent="0.2">
      <c r="AX11884" s="78"/>
      <c r="AZ11884" s="167"/>
      <c r="BA11884" s="77"/>
      <c r="BB11884" s="77"/>
    </row>
    <row r="11885" spans="50:54" s="79" customFormat="1" ht="0" hidden="1" customHeight="1" x14ac:dyDescent="0.2">
      <c r="AX11885" s="78"/>
      <c r="AZ11885" s="167"/>
      <c r="BA11885" s="77"/>
      <c r="BB11885" s="77"/>
    </row>
    <row r="11886" spans="50:54" s="79" customFormat="1" ht="0" hidden="1" customHeight="1" x14ac:dyDescent="0.2">
      <c r="AX11886" s="78"/>
      <c r="AZ11886" s="167"/>
      <c r="BA11886" s="77"/>
      <c r="BB11886" s="77"/>
    </row>
    <row r="11887" spans="50:54" s="79" customFormat="1" ht="0" hidden="1" customHeight="1" x14ac:dyDescent="0.2">
      <c r="AX11887" s="78"/>
      <c r="AZ11887" s="167"/>
      <c r="BA11887" s="77"/>
      <c r="BB11887" s="77"/>
    </row>
    <row r="11888" spans="50:54" s="79" customFormat="1" ht="0" hidden="1" customHeight="1" x14ac:dyDescent="0.2">
      <c r="AX11888" s="78"/>
      <c r="AZ11888" s="167"/>
      <c r="BA11888" s="77"/>
      <c r="BB11888" s="77"/>
    </row>
    <row r="11889" spans="50:54" s="79" customFormat="1" ht="0" hidden="1" customHeight="1" x14ac:dyDescent="0.2">
      <c r="AX11889" s="78"/>
      <c r="AZ11889" s="167"/>
      <c r="BA11889" s="77"/>
      <c r="BB11889" s="77"/>
    </row>
    <row r="11890" spans="50:54" s="79" customFormat="1" ht="0" hidden="1" customHeight="1" x14ac:dyDescent="0.2">
      <c r="AX11890" s="78"/>
      <c r="AZ11890" s="167"/>
      <c r="BA11890" s="77"/>
      <c r="BB11890" s="77"/>
    </row>
    <row r="11891" spans="50:54" s="79" customFormat="1" ht="0" hidden="1" customHeight="1" x14ac:dyDescent="0.2">
      <c r="AX11891" s="78"/>
      <c r="AZ11891" s="167"/>
      <c r="BA11891" s="77"/>
      <c r="BB11891" s="77"/>
    </row>
    <row r="11892" spans="50:54" s="79" customFormat="1" ht="0" hidden="1" customHeight="1" x14ac:dyDescent="0.2">
      <c r="AX11892" s="78"/>
      <c r="AZ11892" s="167"/>
      <c r="BA11892" s="77"/>
      <c r="BB11892" s="77"/>
    </row>
    <row r="11893" spans="50:54" s="79" customFormat="1" ht="0" hidden="1" customHeight="1" x14ac:dyDescent="0.2">
      <c r="AX11893" s="78"/>
      <c r="AZ11893" s="167"/>
      <c r="BA11893" s="77"/>
      <c r="BB11893" s="77"/>
    </row>
    <row r="11894" spans="50:54" s="79" customFormat="1" ht="0" hidden="1" customHeight="1" x14ac:dyDescent="0.2">
      <c r="AX11894" s="78"/>
      <c r="AZ11894" s="167"/>
      <c r="BA11894" s="77"/>
      <c r="BB11894" s="77"/>
    </row>
    <row r="11895" spans="50:54" s="79" customFormat="1" ht="0" hidden="1" customHeight="1" x14ac:dyDescent="0.2">
      <c r="AX11895" s="78"/>
      <c r="AZ11895" s="167"/>
      <c r="BA11895" s="77"/>
      <c r="BB11895" s="77"/>
    </row>
    <row r="11896" spans="50:54" s="79" customFormat="1" ht="0" hidden="1" customHeight="1" x14ac:dyDescent="0.2">
      <c r="AX11896" s="78"/>
      <c r="AZ11896" s="167"/>
      <c r="BA11896" s="77"/>
      <c r="BB11896" s="77"/>
    </row>
    <row r="11897" spans="50:54" s="79" customFormat="1" ht="0" hidden="1" customHeight="1" x14ac:dyDescent="0.2">
      <c r="AX11897" s="78"/>
      <c r="AZ11897" s="167"/>
      <c r="BA11897" s="77"/>
      <c r="BB11897" s="77"/>
    </row>
    <row r="11898" spans="50:54" s="79" customFormat="1" ht="0" hidden="1" customHeight="1" x14ac:dyDescent="0.2">
      <c r="AX11898" s="78"/>
      <c r="AZ11898" s="167"/>
      <c r="BA11898" s="77"/>
      <c r="BB11898" s="77"/>
    </row>
    <row r="11899" spans="50:54" s="79" customFormat="1" ht="0" hidden="1" customHeight="1" x14ac:dyDescent="0.2">
      <c r="AX11899" s="78"/>
      <c r="AZ11899" s="167"/>
      <c r="BA11899" s="77"/>
      <c r="BB11899" s="77"/>
    </row>
    <row r="11900" spans="50:54" s="79" customFormat="1" ht="0" hidden="1" customHeight="1" x14ac:dyDescent="0.2">
      <c r="AX11900" s="78"/>
      <c r="AZ11900" s="167"/>
      <c r="BA11900" s="77"/>
      <c r="BB11900" s="77"/>
    </row>
    <row r="11901" spans="50:54" s="79" customFormat="1" ht="0" hidden="1" customHeight="1" x14ac:dyDescent="0.2">
      <c r="AX11901" s="78"/>
      <c r="AZ11901" s="167"/>
      <c r="BA11901" s="77"/>
      <c r="BB11901" s="77"/>
    </row>
    <row r="11902" spans="50:54" s="79" customFormat="1" ht="0" hidden="1" customHeight="1" x14ac:dyDescent="0.2">
      <c r="AX11902" s="78"/>
      <c r="AZ11902" s="167"/>
      <c r="BA11902" s="77"/>
      <c r="BB11902" s="77"/>
    </row>
    <row r="11903" spans="50:54" s="79" customFormat="1" ht="0" hidden="1" customHeight="1" x14ac:dyDescent="0.2">
      <c r="AX11903" s="78"/>
      <c r="AZ11903" s="167"/>
      <c r="BA11903" s="77"/>
      <c r="BB11903" s="77"/>
    </row>
    <row r="11904" spans="50:54" s="79" customFormat="1" ht="0" hidden="1" customHeight="1" x14ac:dyDescent="0.2">
      <c r="AX11904" s="78"/>
      <c r="AZ11904" s="167"/>
      <c r="BA11904" s="77"/>
      <c r="BB11904" s="77"/>
    </row>
    <row r="11905" spans="50:54" s="79" customFormat="1" ht="0" hidden="1" customHeight="1" x14ac:dyDescent="0.2">
      <c r="AX11905" s="78"/>
      <c r="AZ11905" s="167"/>
      <c r="BA11905" s="77"/>
      <c r="BB11905" s="77"/>
    </row>
    <row r="11906" spans="50:54" s="79" customFormat="1" ht="0" hidden="1" customHeight="1" x14ac:dyDescent="0.2">
      <c r="AX11906" s="78"/>
      <c r="AZ11906" s="167"/>
      <c r="BA11906" s="77"/>
      <c r="BB11906" s="77"/>
    </row>
    <row r="11907" spans="50:54" s="79" customFormat="1" ht="0" hidden="1" customHeight="1" x14ac:dyDescent="0.2">
      <c r="AX11907" s="78"/>
      <c r="AZ11907" s="167"/>
      <c r="BA11907" s="77"/>
      <c r="BB11907" s="77"/>
    </row>
    <row r="11908" spans="50:54" s="79" customFormat="1" ht="0" hidden="1" customHeight="1" x14ac:dyDescent="0.2">
      <c r="AX11908" s="78"/>
      <c r="AZ11908" s="167"/>
      <c r="BA11908" s="77"/>
      <c r="BB11908" s="77"/>
    </row>
    <row r="11909" spans="50:54" s="79" customFormat="1" ht="0" hidden="1" customHeight="1" x14ac:dyDescent="0.2">
      <c r="AX11909" s="78"/>
      <c r="AZ11909" s="167"/>
      <c r="BA11909" s="77"/>
      <c r="BB11909" s="77"/>
    </row>
    <row r="11910" spans="50:54" s="79" customFormat="1" ht="0" hidden="1" customHeight="1" x14ac:dyDescent="0.2">
      <c r="AX11910" s="78"/>
      <c r="AZ11910" s="167"/>
      <c r="BA11910" s="77"/>
      <c r="BB11910" s="77"/>
    </row>
    <row r="11911" spans="50:54" s="79" customFormat="1" ht="0" hidden="1" customHeight="1" x14ac:dyDescent="0.2">
      <c r="AX11911" s="78"/>
      <c r="AZ11911" s="167"/>
      <c r="BA11911" s="77"/>
      <c r="BB11911" s="77"/>
    </row>
    <row r="11912" spans="50:54" s="79" customFormat="1" ht="0" hidden="1" customHeight="1" x14ac:dyDescent="0.2">
      <c r="AX11912" s="78"/>
      <c r="AZ11912" s="167"/>
      <c r="BA11912" s="77"/>
      <c r="BB11912" s="77"/>
    </row>
    <row r="11913" spans="50:54" s="79" customFormat="1" ht="0" hidden="1" customHeight="1" x14ac:dyDescent="0.2">
      <c r="AX11913" s="78"/>
      <c r="AZ11913" s="167"/>
      <c r="BA11913" s="77"/>
      <c r="BB11913" s="77"/>
    </row>
    <row r="11914" spans="50:54" s="79" customFormat="1" ht="0" hidden="1" customHeight="1" x14ac:dyDescent="0.2">
      <c r="AX11914" s="78"/>
      <c r="AZ11914" s="167"/>
      <c r="BA11914" s="77"/>
      <c r="BB11914" s="77"/>
    </row>
    <row r="11915" spans="50:54" s="79" customFormat="1" ht="0" hidden="1" customHeight="1" x14ac:dyDescent="0.2">
      <c r="AX11915" s="78"/>
      <c r="AZ11915" s="167"/>
      <c r="BA11915" s="77"/>
      <c r="BB11915" s="77"/>
    </row>
    <row r="11916" spans="50:54" s="79" customFormat="1" ht="0" hidden="1" customHeight="1" x14ac:dyDescent="0.2">
      <c r="AX11916" s="78"/>
      <c r="AZ11916" s="167"/>
      <c r="BA11916" s="77"/>
      <c r="BB11916" s="77"/>
    </row>
    <row r="11917" spans="50:54" s="79" customFormat="1" ht="0" hidden="1" customHeight="1" x14ac:dyDescent="0.2">
      <c r="AX11917" s="78"/>
      <c r="AZ11917" s="167"/>
      <c r="BA11917" s="77"/>
      <c r="BB11917" s="77"/>
    </row>
    <row r="11918" spans="50:54" s="79" customFormat="1" ht="0" hidden="1" customHeight="1" x14ac:dyDescent="0.2">
      <c r="AX11918" s="78"/>
      <c r="AZ11918" s="167"/>
      <c r="BA11918" s="77"/>
      <c r="BB11918" s="77"/>
    </row>
    <row r="11919" spans="50:54" s="79" customFormat="1" ht="0" hidden="1" customHeight="1" x14ac:dyDescent="0.2">
      <c r="AX11919" s="78"/>
      <c r="AZ11919" s="167"/>
      <c r="BA11919" s="77"/>
      <c r="BB11919" s="77"/>
    </row>
    <row r="11920" spans="50:54" s="79" customFormat="1" ht="0" hidden="1" customHeight="1" x14ac:dyDescent="0.2">
      <c r="AX11920" s="78"/>
      <c r="AZ11920" s="167"/>
      <c r="BA11920" s="77"/>
      <c r="BB11920" s="77"/>
    </row>
    <row r="11921" spans="50:54" s="79" customFormat="1" ht="0" hidden="1" customHeight="1" x14ac:dyDescent="0.2">
      <c r="AX11921" s="78"/>
      <c r="AZ11921" s="167"/>
      <c r="BA11921" s="77"/>
      <c r="BB11921" s="77"/>
    </row>
    <row r="11922" spans="50:54" s="79" customFormat="1" ht="0" hidden="1" customHeight="1" x14ac:dyDescent="0.2">
      <c r="AX11922" s="78"/>
      <c r="AZ11922" s="167"/>
      <c r="BA11922" s="77"/>
      <c r="BB11922" s="77"/>
    </row>
    <row r="11923" spans="50:54" s="79" customFormat="1" ht="0" hidden="1" customHeight="1" x14ac:dyDescent="0.2">
      <c r="AX11923" s="78"/>
      <c r="AZ11923" s="167"/>
      <c r="BA11923" s="77"/>
      <c r="BB11923" s="77"/>
    </row>
    <row r="11924" spans="50:54" s="79" customFormat="1" ht="0" hidden="1" customHeight="1" x14ac:dyDescent="0.2">
      <c r="AX11924" s="78"/>
      <c r="AZ11924" s="167"/>
      <c r="BA11924" s="77"/>
      <c r="BB11924" s="77"/>
    </row>
    <row r="11925" spans="50:54" s="79" customFormat="1" ht="0" hidden="1" customHeight="1" x14ac:dyDescent="0.2">
      <c r="AX11925" s="78"/>
      <c r="AZ11925" s="167"/>
      <c r="BA11925" s="77"/>
      <c r="BB11925" s="77"/>
    </row>
    <row r="11926" spans="50:54" s="79" customFormat="1" ht="0" hidden="1" customHeight="1" x14ac:dyDescent="0.2">
      <c r="AX11926" s="78"/>
      <c r="AZ11926" s="167"/>
      <c r="BA11926" s="77"/>
      <c r="BB11926" s="77"/>
    </row>
    <row r="11927" spans="50:54" s="79" customFormat="1" ht="0" hidden="1" customHeight="1" x14ac:dyDescent="0.2">
      <c r="AX11927" s="78"/>
      <c r="AZ11927" s="167"/>
      <c r="BA11927" s="77"/>
      <c r="BB11927" s="77"/>
    </row>
    <row r="11928" spans="50:54" s="79" customFormat="1" ht="0" hidden="1" customHeight="1" x14ac:dyDescent="0.2">
      <c r="AX11928" s="78"/>
      <c r="AZ11928" s="167"/>
      <c r="BA11928" s="77"/>
      <c r="BB11928" s="77"/>
    </row>
    <row r="11929" spans="50:54" s="79" customFormat="1" ht="0" hidden="1" customHeight="1" x14ac:dyDescent="0.2">
      <c r="AX11929" s="78"/>
      <c r="AZ11929" s="167"/>
      <c r="BA11929" s="77"/>
      <c r="BB11929" s="77"/>
    </row>
    <row r="11930" spans="50:54" s="79" customFormat="1" ht="0" hidden="1" customHeight="1" x14ac:dyDescent="0.2">
      <c r="AX11930" s="78"/>
      <c r="AZ11930" s="167"/>
      <c r="BA11930" s="77"/>
      <c r="BB11930" s="77"/>
    </row>
    <row r="11931" spans="50:54" s="79" customFormat="1" ht="0" hidden="1" customHeight="1" x14ac:dyDescent="0.2">
      <c r="AX11931" s="78"/>
      <c r="AZ11931" s="167"/>
      <c r="BA11931" s="77"/>
      <c r="BB11931" s="77"/>
    </row>
    <row r="11932" spans="50:54" s="79" customFormat="1" ht="0" hidden="1" customHeight="1" x14ac:dyDescent="0.2">
      <c r="AX11932" s="78"/>
      <c r="AZ11932" s="167"/>
      <c r="BA11932" s="77"/>
      <c r="BB11932" s="77"/>
    </row>
    <row r="11933" spans="50:54" s="79" customFormat="1" ht="0" hidden="1" customHeight="1" x14ac:dyDescent="0.2">
      <c r="AX11933" s="78"/>
      <c r="AZ11933" s="167"/>
      <c r="BA11933" s="77"/>
      <c r="BB11933" s="77"/>
    </row>
    <row r="11934" spans="50:54" s="79" customFormat="1" ht="0" hidden="1" customHeight="1" x14ac:dyDescent="0.2">
      <c r="AX11934" s="78"/>
      <c r="AZ11934" s="167"/>
      <c r="BA11934" s="77"/>
      <c r="BB11934" s="77"/>
    </row>
    <row r="11935" spans="50:54" s="79" customFormat="1" ht="0" hidden="1" customHeight="1" x14ac:dyDescent="0.2">
      <c r="AX11935" s="78"/>
      <c r="AZ11935" s="167"/>
      <c r="BA11935" s="77"/>
      <c r="BB11935" s="77"/>
    </row>
    <row r="11936" spans="50:54" s="79" customFormat="1" ht="0" hidden="1" customHeight="1" x14ac:dyDescent="0.2">
      <c r="AX11936" s="78"/>
      <c r="AZ11936" s="167"/>
      <c r="BA11936" s="77"/>
      <c r="BB11936" s="77"/>
    </row>
    <row r="11937" spans="50:54" s="79" customFormat="1" ht="0" hidden="1" customHeight="1" x14ac:dyDescent="0.2">
      <c r="AX11937" s="78"/>
      <c r="AZ11937" s="167"/>
      <c r="BA11937" s="77"/>
      <c r="BB11937" s="77"/>
    </row>
    <row r="11938" spans="50:54" s="79" customFormat="1" ht="0" hidden="1" customHeight="1" x14ac:dyDescent="0.2">
      <c r="AX11938" s="78"/>
      <c r="AZ11938" s="167"/>
      <c r="BA11938" s="77"/>
      <c r="BB11938" s="77"/>
    </row>
    <row r="11939" spans="50:54" s="79" customFormat="1" ht="0" hidden="1" customHeight="1" x14ac:dyDescent="0.2">
      <c r="AX11939" s="78"/>
      <c r="AZ11939" s="167"/>
      <c r="BA11939" s="77"/>
      <c r="BB11939" s="77"/>
    </row>
    <row r="11940" spans="50:54" s="79" customFormat="1" ht="0" hidden="1" customHeight="1" x14ac:dyDescent="0.2">
      <c r="AX11940" s="78"/>
      <c r="AZ11940" s="167"/>
      <c r="BA11940" s="77"/>
      <c r="BB11940" s="77"/>
    </row>
    <row r="11941" spans="50:54" s="79" customFormat="1" ht="0" hidden="1" customHeight="1" x14ac:dyDescent="0.2">
      <c r="AX11941" s="78"/>
      <c r="AZ11941" s="167"/>
      <c r="BA11941" s="77"/>
      <c r="BB11941" s="77"/>
    </row>
    <row r="11942" spans="50:54" s="79" customFormat="1" ht="0" hidden="1" customHeight="1" x14ac:dyDescent="0.2">
      <c r="AX11942" s="78"/>
      <c r="AZ11942" s="167"/>
      <c r="BA11942" s="77"/>
      <c r="BB11942" s="77"/>
    </row>
    <row r="11943" spans="50:54" s="79" customFormat="1" ht="0" hidden="1" customHeight="1" x14ac:dyDescent="0.2">
      <c r="AX11943" s="78"/>
      <c r="AZ11943" s="167"/>
      <c r="BA11943" s="77"/>
      <c r="BB11943" s="77"/>
    </row>
    <row r="11944" spans="50:54" s="79" customFormat="1" ht="0" hidden="1" customHeight="1" x14ac:dyDescent="0.2">
      <c r="AX11944" s="78"/>
      <c r="AZ11944" s="167"/>
      <c r="BA11944" s="77"/>
      <c r="BB11944" s="77"/>
    </row>
    <row r="11945" spans="50:54" s="79" customFormat="1" ht="0" hidden="1" customHeight="1" x14ac:dyDescent="0.2">
      <c r="AX11945" s="78"/>
      <c r="AZ11945" s="167"/>
      <c r="BA11945" s="77"/>
      <c r="BB11945" s="77"/>
    </row>
    <row r="11946" spans="50:54" s="79" customFormat="1" ht="0" hidden="1" customHeight="1" x14ac:dyDescent="0.2">
      <c r="AX11946" s="78"/>
      <c r="AZ11946" s="167"/>
      <c r="BA11946" s="77"/>
      <c r="BB11946" s="77"/>
    </row>
    <row r="11947" spans="50:54" s="79" customFormat="1" ht="0" hidden="1" customHeight="1" x14ac:dyDescent="0.2">
      <c r="AX11947" s="78"/>
      <c r="AZ11947" s="167"/>
      <c r="BA11947" s="77"/>
      <c r="BB11947" s="77"/>
    </row>
    <row r="11948" spans="50:54" s="79" customFormat="1" ht="0" hidden="1" customHeight="1" x14ac:dyDescent="0.2">
      <c r="AX11948" s="78"/>
      <c r="AZ11948" s="167"/>
      <c r="BA11948" s="77"/>
      <c r="BB11948" s="77"/>
    </row>
    <row r="11949" spans="50:54" s="79" customFormat="1" ht="0" hidden="1" customHeight="1" x14ac:dyDescent="0.2">
      <c r="AX11949" s="78"/>
      <c r="AZ11949" s="167"/>
      <c r="BA11949" s="77"/>
      <c r="BB11949" s="77"/>
    </row>
    <row r="11950" spans="50:54" s="79" customFormat="1" ht="0" hidden="1" customHeight="1" x14ac:dyDescent="0.2">
      <c r="AX11950" s="78"/>
      <c r="AZ11950" s="167"/>
      <c r="BA11950" s="77"/>
      <c r="BB11950" s="77"/>
    </row>
    <row r="11951" spans="50:54" s="79" customFormat="1" ht="0" hidden="1" customHeight="1" x14ac:dyDescent="0.2">
      <c r="AX11951" s="78"/>
      <c r="AZ11951" s="167"/>
      <c r="BA11951" s="77"/>
      <c r="BB11951" s="77"/>
    </row>
    <row r="11952" spans="50:54" s="79" customFormat="1" ht="0" hidden="1" customHeight="1" x14ac:dyDescent="0.2">
      <c r="AX11952" s="78"/>
      <c r="AZ11952" s="167"/>
      <c r="BA11952" s="77"/>
      <c r="BB11952" s="77"/>
    </row>
    <row r="11953" spans="50:54" s="79" customFormat="1" ht="0" hidden="1" customHeight="1" x14ac:dyDescent="0.2">
      <c r="AX11953" s="78"/>
      <c r="AZ11953" s="167"/>
      <c r="BA11953" s="77"/>
      <c r="BB11953" s="77"/>
    </row>
    <row r="11954" spans="50:54" s="79" customFormat="1" ht="0" hidden="1" customHeight="1" x14ac:dyDescent="0.2">
      <c r="AX11954" s="78"/>
      <c r="AZ11954" s="167"/>
      <c r="BA11954" s="77"/>
      <c r="BB11954" s="77"/>
    </row>
    <row r="11955" spans="50:54" s="79" customFormat="1" ht="0" hidden="1" customHeight="1" x14ac:dyDescent="0.2">
      <c r="AX11955" s="78"/>
      <c r="AZ11955" s="167"/>
      <c r="BA11955" s="77"/>
      <c r="BB11955" s="77"/>
    </row>
    <row r="11956" spans="50:54" s="79" customFormat="1" ht="0" hidden="1" customHeight="1" x14ac:dyDescent="0.2">
      <c r="AX11956" s="78"/>
      <c r="AZ11956" s="167"/>
      <c r="BA11956" s="77"/>
      <c r="BB11956" s="77"/>
    </row>
    <row r="11957" spans="50:54" s="79" customFormat="1" ht="0" hidden="1" customHeight="1" x14ac:dyDescent="0.2">
      <c r="AX11957" s="78"/>
      <c r="AZ11957" s="167"/>
      <c r="BA11957" s="77"/>
      <c r="BB11957" s="77"/>
    </row>
    <row r="11958" spans="50:54" s="79" customFormat="1" ht="0" hidden="1" customHeight="1" x14ac:dyDescent="0.2">
      <c r="AX11958" s="78"/>
      <c r="AZ11958" s="167"/>
      <c r="BA11958" s="77"/>
      <c r="BB11958" s="77"/>
    </row>
    <row r="11959" spans="50:54" s="79" customFormat="1" ht="0" hidden="1" customHeight="1" x14ac:dyDescent="0.2">
      <c r="AX11959" s="78"/>
      <c r="AZ11959" s="167"/>
      <c r="BA11959" s="77"/>
      <c r="BB11959" s="77"/>
    </row>
    <row r="11960" spans="50:54" s="79" customFormat="1" ht="0" hidden="1" customHeight="1" x14ac:dyDescent="0.2">
      <c r="AX11960" s="78"/>
      <c r="AZ11960" s="167"/>
      <c r="BA11960" s="77"/>
      <c r="BB11960" s="77"/>
    </row>
    <row r="11961" spans="50:54" s="79" customFormat="1" ht="0" hidden="1" customHeight="1" x14ac:dyDescent="0.2">
      <c r="AX11961" s="78"/>
      <c r="AZ11961" s="167"/>
      <c r="BA11961" s="77"/>
      <c r="BB11961" s="77"/>
    </row>
    <row r="11962" spans="50:54" s="79" customFormat="1" ht="0" hidden="1" customHeight="1" x14ac:dyDescent="0.2">
      <c r="AX11962" s="78"/>
      <c r="AZ11962" s="167"/>
      <c r="BA11962" s="77"/>
      <c r="BB11962" s="77"/>
    </row>
    <row r="11963" spans="50:54" s="79" customFormat="1" ht="0" hidden="1" customHeight="1" x14ac:dyDescent="0.2">
      <c r="AX11963" s="78"/>
      <c r="AZ11963" s="167"/>
      <c r="BA11963" s="77"/>
      <c r="BB11963" s="77"/>
    </row>
    <row r="11964" spans="50:54" s="79" customFormat="1" ht="0" hidden="1" customHeight="1" x14ac:dyDescent="0.2">
      <c r="AX11964" s="78"/>
      <c r="AZ11964" s="167"/>
      <c r="BA11964" s="77"/>
      <c r="BB11964" s="77"/>
    </row>
    <row r="11965" spans="50:54" s="79" customFormat="1" ht="0" hidden="1" customHeight="1" x14ac:dyDescent="0.2">
      <c r="AX11965" s="78"/>
      <c r="AZ11965" s="167"/>
      <c r="BA11965" s="77"/>
      <c r="BB11965" s="77"/>
    </row>
    <row r="11966" spans="50:54" s="79" customFormat="1" ht="0" hidden="1" customHeight="1" x14ac:dyDescent="0.2">
      <c r="AX11966" s="78"/>
      <c r="AZ11966" s="167"/>
      <c r="BA11966" s="77"/>
      <c r="BB11966" s="77"/>
    </row>
    <row r="11967" spans="50:54" s="79" customFormat="1" ht="0" hidden="1" customHeight="1" x14ac:dyDescent="0.2">
      <c r="AX11967" s="78"/>
      <c r="AZ11967" s="167"/>
      <c r="BA11967" s="77"/>
      <c r="BB11967" s="77"/>
    </row>
    <row r="11968" spans="50:54" s="79" customFormat="1" ht="0" hidden="1" customHeight="1" x14ac:dyDescent="0.2">
      <c r="AX11968" s="78"/>
      <c r="AZ11968" s="167"/>
      <c r="BA11968" s="77"/>
      <c r="BB11968" s="77"/>
    </row>
    <row r="11969" spans="50:54" s="79" customFormat="1" ht="0" hidden="1" customHeight="1" x14ac:dyDescent="0.2">
      <c r="AX11969" s="78"/>
      <c r="AZ11969" s="167"/>
      <c r="BA11969" s="77"/>
      <c r="BB11969" s="77"/>
    </row>
    <row r="11970" spans="50:54" s="79" customFormat="1" ht="0" hidden="1" customHeight="1" x14ac:dyDescent="0.2">
      <c r="AX11970" s="78"/>
      <c r="AZ11970" s="167"/>
      <c r="BA11970" s="77"/>
      <c r="BB11970" s="77"/>
    </row>
    <row r="11971" spans="50:54" s="79" customFormat="1" ht="0" hidden="1" customHeight="1" x14ac:dyDescent="0.2">
      <c r="AX11971" s="78"/>
      <c r="AZ11971" s="167"/>
      <c r="BA11971" s="77"/>
      <c r="BB11971" s="77"/>
    </row>
    <row r="11972" spans="50:54" s="79" customFormat="1" ht="0" hidden="1" customHeight="1" x14ac:dyDescent="0.2">
      <c r="AX11972" s="78"/>
      <c r="AZ11972" s="167"/>
      <c r="BA11972" s="77"/>
      <c r="BB11972" s="77"/>
    </row>
    <row r="11973" spans="50:54" s="79" customFormat="1" ht="0" hidden="1" customHeight="1" x14ac:dyDescent="0.2">
      <c r="AX11973" s="78"/>
      <c r="AZ11973" s="167"/>
      <c r="BA11973" s="77"/>
      <c r="BB11973" s="77"/>
    </row>
    <row r="11974" spans="50:54" s="79" customFormat="1" ht="0" hidden="1" customHeight="1" x14ac:dyDescent="0.2">
      <c r="AX11974" s="78"/>
      <c r="AZ11974" s="167"/>
      <c r="BA11974" s="77"/>
      <c r="BB11974" s="77"/>
    </row>
    <row r="11975" spans="50:54" s="79" customFormat="1" ht="0" hidden="1" customHeight="1" x14ac:dyDescent="0.2">
      <c r="AX11975" s="78"/>
      <c r="AZ11975" s="167"/>
      <c r="BA11975" s="77"/>
      <c r="BB11975" s="77"/>
    </row>
    <row r="11976" spans="50:54" s="79" customFormat="1" ht="0" hidden="1" customHeight="1" x14ac:dyDescent="0.2">
      <c r="AX11976" s="78"/>
      <c r="AZ11976" s="167"/>
      <c r="BA11976" s="77"/>
      <c r="BB11976" s="77"/>
    </row>
    <row r="11977" spans="50:54" s="79" customFormat="1" ht="0" hidden="1" customHeight="1" x14ac:dyDescent="0.2">
      <c r="AX11977" s="78"/>
      <c r="AZ11977" s="167"/>
      <c r="BA11977" s="77"/>
      <c r="BB11977" s="77"/>
    </row>
    <row r="11978" spans="50:54" s="79" customFormat="1" ht="0" hidden="1" customHeight="1" x14ac:dyDescent="0.2">
      <c r="AX11978" s="78"/>
      <c r="AZ11978" s="167"/>
      <c r="BA11978" s="77"/>
      <c r="BB11978" s="77"/>
    </row>
    <row r="11979" spans="50:54" s="79" customFormat="1" ht="0" hidden="1" customHeight="1" x14ac:dyDescent="0.2">
      <c r="AX11979" s="78"/>
      <c r="AZ11979" s="167"/>
      <c r="BA11979" s="77"/>
      <c r="BB11979" s="77"/>
    </row>
    <row r="11980" spans="50:54" s="79" customFormat="1" ht="0" hidden="1" customHeight="1" x14ac:dyDescent="0.2">
      <c r="AX11980" s="78"/>
      <c r="AZ11980" s="167"/>
      <c r="BA11980" s="77"/>
      <c r="BB11980" s="77"/>
    </row>
    <row r="11981" spans="50:54" s="79" customFormat="1" ht="0" hidden="1" customHeight="1" x14ac:dyDescent="0.2">
      <c r="AX11981" s="78"/>
      <c r="AZ11981" s="167"/>
      <c r="BA11981" s="77"/>
      <c r="BB11981" s="77"/>
    </row>
    <row r="11982" spans="50:54" s="79" customFormat="1" ht="0" hidden="1" customHeight="1" x14ac:dyDescent="0.2">
      <c r="AX11982" s="78"/>
      <c r="AZ11982" s="167"/>
      <c r="BA11982" s="77"/>
      <c r="BB11982" s="77"/>
    </row>
    <row r="11983" spans="50:54" s="79" customFormat="1" ht="0" hidden="1" customHeight="1" x14ac:dyDescent="0.2">
      <c r="AX11983" s="78"/>
      <c r="AZ11983" s="167"/>
      <c r="BA11983" s="77"/>
      <c r="BB11983" s="77"/>
    </row>
    <row r="11984" spans="50:54" s="79" customFormat="1" ht="0" hidden="1" customHeight="1" x14ac:dyDescent="0.2">
      <c r="AX11984" s="78"/>
      <c r="AZ11984" s="167"/>
      <c r="BA11984" s="77"/>
      <c r="BB11984" s="77"/>
    </row>
    <row r="11985" spans="50:54" s="79" customFormat="1" ht="0" hidden="1" customHeight="1" x14ac:dyDescent="0.2">
      <c r="AX11985" s="78"/>
      <c r="AZ11985" s="167"/>
      <c r="BA11985" s="77"/>
      <c r="BB11985" s="77"/>
    </row>
    <row r="11986" spans="50:54" s="79" customFormat="1" ht="0" hidden="1" customHeight="1" x14ac:dyDescent="0.2">
      <c r="AX11986" s="78"/>
      <c r="AZ11986" s="167"/>
      <c r="BA11986" s="77"/>
      <c r="BB11986" s="77"/>
    </row>
    <row r="11987" spans="50:54" s="79" customFormat="1" ht="0" hidden="1" customHeight="1" x14ac:dyDescent="0.2">
      <c r="AX11987" s="78"/>
      <c r="AZ11987" s="167"/>
      <c r="BA11987" s="77"/>
      <c r="BB11987" s="77"/>
    </row>
    <row r="11988" spans="50:54" s="79" customFormat="1" ht="0" hidden="1" customHeight="1" x14ac:dyDescent="0.2">
      <c r="AX11988" s="78"/>
      <c r="AZ11988" s="167"/>
      <c r="BA11988" s="77"/>
      <c r="BB11988" s="77"/>
    </row>
    <row r="11989" spans="50:54" s="79" customFormat="1" ht="0" hidden="1" customHeight="1" x14ac:dyDescent="0.2">
      <c r="AX11989" s="78"/>
      <c r="AZ11989" s="167"/>
      <c r="BA11989" s="77"/>
      <c r="BB11989" s="77"/>
    </row>
    <row r="11990" spans="50:54" s="79" customFormat="1" ht="0" hidden="1" customHeight="1" x14ac:dyDescent="0.2">
      <c r="AX11990" s="78"/>
      <c r="AZ11990" s="167"/>
      <c r="BA11990" s="77"/>
      <c r="BB11990" s="77"/>
    </row>
    <row r="11991" spans="50:54" s="79" customFormat="1" ht="0" hidden="1" customHeight="1" x14ac:dyDescent="0.2">
      <c r="AX11991" s="78"/>
      <c r="AZ11991" s="167"/>
      <c r="BA11991" s="77"/>
      <c r="BB11991" s="77"/>
    </row>
    <row r="11992" spans="50:54" s="79" customFormat="1" ht="0" hidden="1" customHeight="1" x14ac:dyDescent="0.2">
      <c r="AX11992" s="78"/>
      <c r="AZ11992" s="167"/>
      <c r="BA11992" s="77"/>
      <c r="BB11992" s="77"/>
    </row>
    <row r="11993" spans="50:54" s="79" customFormat="1" ht="0" hidden="1" customHeight="1" x14ac:dyDescent="0.2">
      <c r="AX11993" s="78"/>
      <c r="AZ11993" s="167"/>
      <c r="BA11993" s="77"/>
      <c r="BB11993" s="77"/>
    </row>
    <row r="11994" spans="50:54" s="79" customFormat="1" ht="0" hidden="1" customHeight="1" x14ac:dyDescent="0.2">
      <c r="AX11994" s="78"/>
      <c r="AZ11994" s="167"/>
      <c r="BA11994" s="77"/>
      <c r="BB11994" s="77"/>
    </row>
    <row r="11995" spans="50:54" s="79" customFormat="1" ht="0" hidden="1" customHeight="1" x14ac:dyDescent="0.2">
      <c r="AX11995" s="78"/>
      <c r="AZ11995" s="167"/>
      <c r="BA11995" s="77"/>
      <c r="BB11995" s="77"/>
    </row>
    <row r="11996" spans="50:54" s="79" customFormat="1" ht="0" hidden="1" customHeight="1" x14ac:dyDescent="0.2">
      <c r="AX11996" s="78"/>
      <c r="AZ11996" s="167"/>
      <c r="BA11996" s="77"/>
      <c r="BB11996" s="77"/>
    </row>
    <row r="11997" spans="50:54" s="79" customFormat="1" ht="0" hidden="1" customHeight="1" x14ac:dyDescent="0.2">
      <c r="AX11997" s="78"/>
      <c r="AZ11997" s="167"/>
      <c r="BA11997" s="77"/>
      <c r="BB11997" s="77"/>
    </row>
    <row r="11998" spans="50:54" s="79" customFormat="1" ht="0" hidden="1" customHeight="1" x14ac:dyDescent="0.2">
      <c r="AX11998" s="78"/>
      <c r="AZ11998" s="167"/>
      <c r="BA11998" s="77"/>
      <c r="BB11998" s="77"/>
    </row>
    <row r="11999" spans="50:54" s="79" customFormat="1" ht="0" hidden="1" customHeight="1" x14ac:dyDescent="0.2">
      <c r="AX11999" s="78"/>
      <c r="AZ11999" s="167"/>
      <c r="BA11999" s="77"/>
      <c r="BB11999" s="77"/>
    </row>
    <row r="12000" spans="50:54" s="79" customFormat="1" ht="0" hidden="1" customHeight="1" x14ac:dyDescent="0.2">
      <c r="AX12000" s="78"/>
      <c r="AZ12000" s="167"/>
      <c r="BA12000" s="77"/>
      <c r="BB12000" s="77"/>
    </row>
    <row r="12001" spans="50:54" s="79" customFormat="1" ht="0" hidden="1" customHeight="1" x14ac:dyDescent="0.2">
      <c r="AX12001" s="78"/>
      <c r="AZ12001" s="167"/>
      <c r="BA12001" s="77"/>
      <c r="BB12001" s="77"/>
    </row>
    <row r="12002" spans="50:54" s="79" customFormat="1" ht="0" hidden="1" customHeight="1" x14ac:dyDescent="0.2">
      <c r="AX12002" s="78"/>
      <c r="AZ12002" s="167"/>
      <c r="BA12002" s="77"/>
      <c r="BB12002" s="77"/>
    </row>
    <row r="12003" spans="50:54" s="79" customFormat="1" ht="0" hidden="1" customHeight="1" x14ac:dyDescent="0.2">
      <c r="AX12003" s="78"/>
      <c r="AZ12003" s="167"/>
      <c r="BA12003" s="77"/>
      <c r="BB12003" s="77"/>
    </row>
    <row r="12004" spans="50:54" s="79" customFormat="1" ht="0" hidden="1" customHeight="1" x14ac:dyDescent="0.2">
      <c r="AX12004" s="78"/>
      <c r="AZ12004" s="167"/>
      <c r="BA12004" s="77"/>
      <c r="BB12004" s="77"/>
    </row>
    <row r="12005" spans="50:54" s="79" customFormat="1" ht="0" hidden="1" customHeight="1" x14ac:dyDescent="0.2">
      <c r="AX12005" s="78"/>
      <c r="AZ12005" s="167"/>
      <c r="BA12005" s="77"/>
      <c r="BB12005" s="77"/>
    </row>
    <row r="12006" spans="50:54" s="79" customFormat="1" ht="0" hidden="1" customHeight="1" x14ac:dyDescent="0.2">
      <c r="AX12006" s="78"/>
      <c r="AZ12006" s="167"/>
      <c r="BA12006" s="77"/>
      <c r="BB12006" s="77"/>
    </row>
    <row r="12007" spans="50:54" s="79" customFormat="1" ht="0" hidden="1" customHeight="1" x14ac:dyDescent="0.2">
      <c r="AX12007" s="78"/>
      <c r="AZ12007" s="167"/>
      <c r="BA12007" s="77"/>
      <c r="BB12007" s="77"/>
    </row>
    <row r="12008" spans="50:54" s="79" customFormat="1" ht="0" hidden="1" customHeight="1" x14ac:dyDescent="0.2">
      <c r="AX12008" s="78"/>
      <c r="AZ12008" s="167"/>
      <c r="BA12008" s="77"/>
      <c r="BB12008" s="77"/>
    </row>
    <row r="12009" spans="50:54" s="79" customFormat="1" ht="0" hidden="1" customHeight="1" x14ac:dyDescent="0.2">
      <c r="AX12009" s="78"/>
      <c r="AZ12009" s="167"/>
      <c r="BA12009" s="77"/>
      <c r="BB12009" s="77"/>
    </row>
    <row r="12010" spans="50:54" s="79" customFormat="1" ht="0" hidden="1" customHeight="1" x14ac:dyDescent="0.2">
      <c r="AX12010" s="78"/>
      <c r="AZ12010" s="167"/>
      <c r="BA12010" s="77"/>
      <c r="BB12010" s="77"/>
    </row>
    <row r="12011" spans="50:54" s="79" customFormat="1" ht="0" hidden="1" customHeight="1" x14ac:dyDescent="0.2">
      <c r="AX12011" s="78"/>
      <c r="AZ12011" s="167"/>
      <c r="BA12011" s="77"/>
      <c r="BB12011" s="77"/>
    </row>
    <row r="12012" spans="50:54" s="79" customFormat="1" ht="0" hidden="1" customHeight="1" x14ac:dyDescent="0.2">
      <c r="AX12012" s="78"/>
      <c r="AZ12012" s="167"/>
      <c r="BA12012" s="77"/>
      <c r="BB12012" s="77"/>
    </row>
    <row r="12013" spans="50:54" s="79" customFormat="1" ht="0" hidden="1" customHeight="1" x14ac:dyDescent="0.2">
      <c r="AX12013" s="78"/>
      <c r="AZ12013" s="167"/>
      <c r="BA12013" s="77"/>
      <c r="BB12013" s="77"/>
    </row>
    <row r="12014" spans="50:54" s="79" customFormat="1" ht="0" hidden="1" customHeight="1" x14ac:dyDescent="0.2">
      <c r="AX12014" s="78"/>
      <c r="AZ12014" s="167"/>
      <c r="BA12014" s="77"/>
      <c r="BB12014" s="77"/>
    </row>
    <row r="12015" spans="50:54" s="79" customFormat="1" ht="0" hidden="1" customHeight="1" x14ac:dyDescent="0.2">
      <c r="AX12015" s="78"/>
      <c r="AZ12015" s="167"/>
      <c r="BA12015" s="77"/>
      <c r="BB12015" s="77"/>
    </row>
    <row r="12016" spans="50:54" s="79" customFormat="1" ht="0" hidden="1" customHeight="1" x14ac:dyDescent="0.2">
      <c r="AX12016" s="78"/>
      <c r="AZ12016" s="167"/>
      <c r="BA12016" s="77"/>
      <c r="BB12016" s="77"/>
    </row>
    <row r="12017" spans="50:54" s="79" customFormat="1" ht="0" hidden="1" customHeight="1" x14ac:dyDescent="0.2">
      <c r="AX12017" s="78"/>
      <c r="AZ12017" s="167"/>
      <c r="BA12017" s="77"/>
      <c r="BB12017" s="77"/>
    </row>
    <row r="12018" spans="50:54" s="79" customFormat="1" ht="0" hidden="1" customHeight="1" x14ac:dyDescent="0.2">
      <c r="AX12018" s="78"/>
      <c r="AZ12018" s="167"/>
      <c r="BA12018" s="77"/>
      <c r="BB12018" s="77"/>
    </row>
    <row r="12019" spans="50:54" s="79" customFormat="1" ht="0" hidden="1" customHeight="1" x14ac:dyDescent="0.2">
      <c r="AX12019" s="78"/>
      <c r="AZ12019" s="167"/>
      <c r="BA12019" s="77"/>
      <c r="BB12019" s="77"/>
    </row>
    <row r="12020" spans="50:54" s="79" customFormat="1" ht="0" hidden="1" customHeight="1" x14ac:dyDescent="0.2">
      <c r="AX12020" s="78"/>
      <c r="AZ12020" s="167"/>
      <c r="BA12020" s="77"/>
      <c r="BB12020" s="77"/>
    </row>
    <row r="12021" spans="50:54" s="79" customFormat="1" ht="0" hidden="1" customHeight="1" x14ac:dyDescent="0.2">
      <c r="AX12021" s="78"/>
      <c r="AZ12021" s="167"/>
      <c r="BA12021" s="77"/>
      <c r="BB12021" s="77"/>
    </row>
    <row r="12022" spans="50:54" s="79" customFormat="1" ht="0" hidden="1" customHeight="1" x14ac:dyDescent="0.2">
      <c r="AX12022" s="78"/>
      <c r="AZ12022" s="167"/>
      <c r="BA12022" s="77"/>
      <c r="BB12022" s="77"/>
    </row>
    <row r="12023" spans="50:54" s="79" customFormat="1" ht="0" hidden="1" customHeight="1" x14ac:dyDescent="0.2">
      <c r="AX12023" s="78"/>
      <c r="AZ12023" s="167"/>
      <c r="BA12023" s="77"/>
      <c r="BB12023" s="77"/>
    </row>
    <row r="12024" spans="50:54" s="79" customFormat="1" ht="0" hidden="1" customHeight="1" x14ac:dyDescent="0.2">
      <c r="AX12024" s="78"/>
      <c r="AZ12024" s="167"/>
      <c r="BA12024" s="77"/>
      <c r="BB12024" s="77"/>
    </row>
    <row r="12025" spans="50:54" s="79" customFormat="1" ht="0" hidden="1" customHeight="1" x14ac:dyDescent="0.2">
      <c r="AX12025" s="78"/>
      <c r="AZ12025" s="167"/>
      <c r="BA12025" s="77"/>
      <c r="BB12025" s="77"/>
    </row>
    <row r="12026" spans="50:54" s="79" customFormat="1" ht="0" hidden="1" customHeight="1" x14ac:dyDescent="0.2">
      <c r="AX12026" s="78"/>
      <c r="AZ12026" s="167"/>
      <c r="BA12026" s="77"/>
      <c r="BB12026" s="77"/>
    </row>
    <row r="12027" spans="50:54" s="79" customFormat="1" ht="0" hidden="1" customHeight="1" x14ac:dyDescent="0.2">
      <c r="AX12027" s="78"/>
      <c r="AZ12027" s="167"/>
      <c r="BA12027" s="77"/>
      <c r="BB12027" s="77"/>
    </row>
    <row r="12028" spans="50:54" s="79" customFormat="1" ht="0" hidden="1" customHeight="1" x14ac:dyDescent="0.2">
      <c r="AX12028" s="78"/>
      <c r="AZ12028" s="167"/>
      <c r="BA12028" s="77"/>
      <c r="BB12028" s="77"/>
    </row>
    <row r="12029" spans="50:54" s="79" customFormat="1" ht="0" hidden="1" customHeight="1" x14ac:dyDescent="0.2">
      <c r="AX12029" s="78"/>
      <c r="AZ12029" s="167"/>
      <c r="BA12029" s="77"/>
      <c r="BB12029" s="77"/>
    </row>
    <row r="12030" spans="50:54" s="79" customFormat="1" ht="0" hidden="1" customHeight="1" x14ac:dyDescent="0.2">
      <c r="AX12030" s="78"/>
      <c r="AZ12030" s="167"/>
      <c r="BA12030" s="77"/>
      <c r="BB12030" s="77"/>
    </row>
    <row r="12031" spans="50:54" s="79" customFormat="1" ht="0" hidden="1" customHeight="1" x14ac:dyDescent="0.2">
      <c r="AX12031" s="78"/>
      <c r="AZ12031" s="167"/>
      <c r="BA12031" s="77"/>
      <c r="BB12031" s="77"/>
    </row>
    <row r="12032" spans="50:54" s="79" customFormat="1" ht="0" hidden="1" customHeight="1" x14ac:dyDescent="0.2">
      <c r="AX12032" s="78"/>
      <c r="AZ12032" s="167"/>
      <c r="BA12032" s="77"/>
      <c r="BB12032" s="77"/>
    </row>
    <row r="12033" spans="50:54" s="79" customFormat="1" ht="0" hidden="1" customHeight="1" x14ac:dyDescent="0.2">
      <c r="AX12033" s="78"/>
      <c r="AZ12033" s="167"/>
      <c r="BA12033" s="77"/>
      <c r="BB12033" s="77"/>
    </row>
    <row r="12034" spans="50:54" s="79" customFormat="1" ht="0" hidden="1" customHeight="1" x14ac:dyDescent="0.2">
      <c r="AX12034" s="78"/>
      <c r="AZ12034" s="167"/>
      <c r="BA12034" s="77"/>
      <c r="BB12034" s="77"/>
    </row>
    <row r="12035" spans="50:54" s="79" customFormat="1" ht="0" hidden="1" customHeight="1" x14ac:dyDescent="0.2">
      <c r="AX12035" s="78"/>
      <c r="AZ12035" s="167"/>
      <c r="BA12035" s="77"/>
      <c r="BB12035" s="77"/>
    </row>
    <row r="12036" spans="50:54" s="79" customFormat="1" ht="0" hidden="1" customHeight="1" x14ac:dyDescent="0.2">
      <c r="AX12036" s="78"/>
      <c r="AZ12036" s="167"/>
      <c r="BA12036" s="77"/>
      <c r="BB12036" s="77"/>
    </row>
    <row r="12037" spans="50:54" s="79" customFormat="1" ht="0" hidden="1" customHeight="1" x14ac:dyDescent="0.2">
      <c r="AX12037" s="78"/>
      <c r="AZ12037" s="167"/>
      <c r="BA12037" s="77"/>
      <c r="BB12037" s="77"/>
    </row>
    <row r="12038" spans="50:54" s="79" customFormat="1" ht="0" hidden="1" customHeight="1" x14ac:dyDescent="0.2">
      <c r="AX12038" s="78"/>
      <c r="AZ12038" s="167"/>
      <c r="BA12038" s="77"/>
      <c r="BB12038" s="77"/>
    </row>
    <row r="12039" spans="50:54" s="79" customFormat="1" ht="0" hidden="1" customHeight="1" x14ac:dyDescent="0.2">
      <c r="AX12039" s="78"/>
      <c r="AZ12039" s="167"/>
      <c r="BA12039" s="77"/>
      <c r="BB12039" s="77"/>
    </row>
    <row r="12040" spans="50:54" s="79" customFormat="1" ht="0" hidden="1" customHeight="1" x14ac:dyDescent="0.2">
      <c r="AX12040" s="78"/>
      <c r="AZ12040" s="167"/>
      <c r="BA12040" s="77"/>
      <c r="BB12040" s="77"/>
    </row>
    <row r="12041" spans="50:54" s="79" customFormat="1" ht="0" hidden="1" customHeight="1" x14ac:dyDescent="0.2">
      <c r="AX12041" s="78"/>
      <c r="AZ12041" s="167"/>
      <c r="BA12041" s="77"/>
      <c r="BB12041" s="77"/>
    </row>
    <row r="12042" spans="50:54" s="79" customFormat="1" ht="0" hidden="1" customHeight="1" x14ac:dyDescent="0.2">
      <c r="AX12042" s="78"/>
      <c r="AZ12042" s="167"/>
      <c r="BA12042" s="77"/>
      <c r="BB12042" s="77"/>
    </row>
    <row r="12043" spans="50:54" s="79" customFormat="1" ht="0" hidden="1" customHeight="1" x14ac:dyDescent="0.2">
      <c r="AX12043" s="78"/>
      <c r="AZ12043" s="167"/>
      <c r="BA12043" s="77"/>
      <c r="BB12043" s="77"/>
    </row>
    <row r="12044" spans="50:54" s="79" customFormat="1" ht="0" hidden="1" customHeight="1" x14ac:dyDescent="0.2">
      <c r="AX12044" s="78"/>
      <c r="AZ12044" s="167"/>
      <c r="BA12044" s="77"/>
      <c r="BB12044" s="77"/>
    </row>
    <row r="12045" spans="50:54" s="79" customFormat="1" ht="0" hidden="1" customHeight="1" x14ac:dyDescent="0.2">
      <c r="AX12045" s="78"/>
      <c r="AZ12045" s="167"/>
      <c r="BA12045" s="77"/>
      <c r="BB12045" s="77"/>
    </row>
    <row r="12046" spans="50:54" s="79" customFormat="1" ht="0" hidden="1" customHeight="1" x14ac:dyDescent="0.2">
      <c r="AX12046" s="78"/>
      <c r="AZ12046" s="167"/>
      <c r="BA12046" s="77"/>
      <c r="BB12046" s="77"/>
    </row>
    <row r="12047" spans="50:54" s="79" customFormat="1" ht="0" hidden="1" customHeight="1" x14ac:dyDescent="0.2">
      <c r="AX12047" s="78"/>
      <c r="AZ12047" s="167"/>
      <c r="BA12047" s="77"/>
      <c r="BB12047" s="77"/>
    </row>
    <row r="12048" spans="50:54" s="79" customFormat="1" ht="0" hidden="1" customHeight="1" x14ac:dyDescent="0.2">
      <c r="AX12048" s="78"/>
      <c r="AZ12048" s="167"/>
      <c r="BA12048" s="77"/>
      <c r="BB12048" s="77"/>
    </row>
    <row r="12049" spans="50:54" s="79" customFormat="1" ht="0" hidden="1" customHeight="1" x14ac:dyDescent="0.2">
      <c r="AX12049" s="78"/>
      <c r="AZ12049" s="167"/>
      <c r="BA12049" s="77"/>
      <c r="BB12049" s="77"/>
    </row>
    <row r="12050" spans="50:54" s="79" customFormat="1" ht="0" hidden="1" customHeight="1" x14ac:dyDescent="0.2">
      <c r="AX12050" s="78"/>
      <c r="AZ12050" s="167"/>
      <c r="BA12050" s="77"/>
      <c r="BB12050" s="77"/>
    </row>
    <row r="12051" spans="50:54" s="79" customFormat="1" ht="0" hidden="1" customHeight="1" x14ac:dyDescent="0.2">
      <c r="AX12051" s="78"/>
      <c r="AZ12051" s="167"/>
      <c r="BA12051" s="77"/>
      <c r="BB12051" s="77"/>
    </row>
    <row r="12052" spans="50:54" s="79" customFormat="1" ht="0" hidden="1" customHeight="1" x14ac:dyDescent="0.2">
      <c r="AX12052" s="78"/>
      <c r="AZ12052" s="167"/>
      <c r="BA12052" s="77"/>
      <c r="BB12052" s="77"/>
    </row>
    <row r="12053" spans="50:54" s="79" customFormat="1" ht="0" hidden="1" customHeight="1" x14ac:dyDescent="0.2">
      <c r="AX12053" s="78"/>
      <c r="AZ12053" s="167"/>
      <c r="BA12053" s="77"/>
      <c r="BB12053" s="77"/>
    </row>
    <row r="12054" spans="50:54" s="79" customFormat="1" ht="0" hidden="1" customHeight="1" x14ac:dyDescent="0.2">
      <c r="AX12054" s="78"/>
      <c r="AZ12054" s="167"/>
      <c r="BA12054" s="77"/>
      <c r="BB12054" s="77"/>
    </row>
    <row r="12055" spans="50:54" s="79" customFormat="1" ht="0" hidden="1" customHeight="1" x14ac:dyDescent="0.2">
      <c r="AX12055" s="78"/>
      <c r="AZ12055" s="167"/>
      <c r="BA12055" s="77"/>
      <c r="BB12055" s="77"/>
    </row>
    <row r="12056" spans="50:54" s="79" customFormat="1" ht="0" hidden="1" customHeight="1" x14ac:dyDescent="0.2">
      <c r="AX12056" s="78"/>
      <c r="AZ12056" s="167"/>
      <c r="BA12056" s="77"/>
      <c r="BB12056" s="77"/>
    </row>
    <row r="12057" spans="50:54" s="79" customFormat="1" ht="0" hidden="1" customHeight="1" x14ac:dyDescent="0.2">
      <c r="AX12057" s="78"/>
      <c r="AZ12057" s="167"/>
      <c r="BA12057" s="77"/>
      <c r="BB12057" s="77"/>
    </row>
    <row r="12058" spans="50:54" s="79" customFormat="1" ht="0" hidden="1" customHeight="1" x14ac:dyDescent="0.2">
      <c r="AX12058" s="78"/>
      <c r="AZ12058" s="167"/>
      <c r="BA12058" s="77"/>
      <c r="BB12058" s="77"/>
    </row>
    <row r="12059" spans="50:54" s="79" customFormat="1" ht="0" hidden="1" customHeight="1" x14ac:dyDescent="0.2">
      <c r="AX12059" s="78"/>
      <c r="AZ12059" s="167"/>
      <c r="BA12059" s="77"/>
      <c r="BB12059" s="77"/>
    </row>
    <row r="12060" spans="50:54" s="79" customFormat="1" ht="0" hidden="1" customHeight="1" x14ac:dyDescent="0.2">
      <c r="AX12060" s="78"/>
      <c r="AZ12060" s="167"/>
      <c r="BA12060" s="77"/>
      <c r="BB12060" s="77"/>
    </row>
    <row r="12061" spans="50:54" s="79" customFormat="1" ht="0" hidden="1" customHeight="1" x14ac:dyDescent="0.2">
      <c r="AX12061" s="78"/>
      <c r="AZ12061" s="167"/>
      <c r="BA12061" s="77"/>
      <c r="BB12061" s="77"/>
    </row>
    <row r="12062" spans="50:54" s="79" customFormat="1" ht="0" hidden="1" customHeight="1" x14ac:dyDescent="0.2">
      <c r="AX12062" s="78"/>
      <c r="AZ12062" s="167"/>
      <c r="BA12062" s="77"/>
      <c r="BB12062" s="77"/>
    </row>
    <row r="12063" spans="50:54" s="79" customFormat="1" ht="0" hidden="1" customHeight="1" x14ac:dyDescent="0.2">
      <c r="AX12063" s="78"/>
      <c r="AZ12063" s="167"/>
      <c r="BA12063" s="77"/>
      <c r="BB12063" s="77"/>
    </row>
    <row r="12064" spans="50:54" s="79" customFormat="1" ht="0" hidden="1" customHeight="1" x14ac:dyDescent="0.2">
      <c r="AX12064" s="78"/>
      <c r="AZ12064" s="167"/>
      <c r="BA12064" s="77"/>
      <c r="BB12064" s="77"/>
    </row>
    <row r="12065" spans="50:54" s="79" customFormat="1" ht="0" hidden="1" customHeight="1" x14ac:dyDescent="0.2">
      <c r="AX12065" s="78"/>
      <c r="AZ12065" s="167"/>
      <c r="BA12065" s="77"/>
      <c r="BB12065" s="77"/>
    </row>
    <row r="12066" spans="50:54" s="79" customFormat="1" ht="0" hidden="1" customHeight="1" x14ac:dyDescent="0.2">
      <c r="AX12066" s="78"/>
      <c r="AZ12066" s="167"/>
      <c r="BA12066" s="77"/>
      <c r="BB12066" s="77"/>
    </row>
    <row r="12067" spans="50:54" s="79" customFormat="1" ht="0" hidden="1" customHeight="1" x14ac:dyDescent="0.2">
      <c r="AX12067" s="78"/>
      <c r="AZ12067" s="167"/>
      <c r="BA12067" s="77"/>
      <c r="BB12067" s="77"/>
    </row>
    <row r="12068" spans="50:54" s="79" customFormat="1" ht="0" hidden="1" customHeight="1" x14ac:dyDescent="0.2">
      <c r="AX12068" s="78"/>
      <c r="AZ12068" s="167"/>
      <c r="BA12068" s="77"/>
      <c r="BB12068" s="77"/>
    </row>
    <row r="12069" spans="50:54" s="79" customFormat="1" ht="0" hidden="1" customHeight="1" x14ac:dyDescent="0.2">
      <c r="AX12069" s="78"/>
      <c r="AZ12069" s="167"/>
      <c r="BA12069" s="77"/>
      <c r="BB12069" s="77"/>
    </row>
    <row r="12070" spans="50:54" s="79" customFormat="1" ht="0" hidden="1" customHeight="1" x14ac:dyDescent="0.2">
      <c r="AX12070" s="78"/>
      <c r="AZ12070" s="167"/>
      <c r="BA12070" s="77"/>
      <c r="BB12070" s="77"/>
    </row>
    <row r="12071" spans="50:54" s="79" customFormat="1" ht="0" hidden="1" customHeight="1" x14ac:dyDescent="0.2">
      <c r="AX12071" s="78"/>
      <c r="AZ12071" s="167"/>
      <c r="BA12071" s="77"/>
      <c r="BB12071" s="77"/>
    </row>
    <row r="12072" spans="50:54" s="79" customFormat="1" ht="0" hidden="1" customHeight="1" x14ac:dyDescent="0.2">
      <c r="AX12072" s="78"/>
      <c r="AZ12072" s="167"/>
      <c r="BA12072" s="77"/>
      <c r="BB12072" s="77"/>
    </row>
    <row r="12073" spans="50:54" s="79" customFormat="1" ht="0" hidden="1" customHeight="1" x14ac:dyDescent="0.2">
      <c r="AX12073" s="78"/>
      <c r="AZ12073" s="167"/>
      <c r="BA12073" s="77"/>
      <c r="BB12073" s="77"/>
    </row>
    <row r="12074" spans="50:54" s="79" customFormat="1" ht="0" hidden="1" customHeight="1" x14ac:dyDescent="0.2">
      <c r="AX12074" s="78"/>
      <c r="AZ12074" s="167"/>
      <c r="BA12074" s="77"/>
      <c r="BB12074" s="77"/>
    </row>
    <row r="12075" spans="50:54" s="79" customFormat="1" ht="0" hidden="1" customHeight="1" x14ac:dyDescent="0.2">
      <c r="AX12075" s="78"/>
      <c r="AZ12075" s="167"/>
      <c r="BA12075" s="77"/>
      <c r="BB12075" s="77"/>
    </row>
    <row r="12076" spans="50:54" s="79" customFormat="1" ht="0" hidden="1" customHeight="1" x14ac:dyDescent="0.2">
      <c r="AX12076" s="78"/>
      <c r="AZ12076" s="167"/>
      <c r="BA12076" s="77"/>
      <c r="BB12076" s="77"/>
    </row>
    <row r="12077" spans="50:54" s="79" customFormat="1" ht="0" hidden="1" customHeight="1" x14ac:dyDescent="0.2">
      <c r="AX12077" s="78"/>
      <c r="AZ12077" s="167"/>
      <c r="BA12077" s="77"/>
      <c r="BB12077" s="77"/>
    </row>
    <row r="12078" spans="50:54" s="79" customFormat="1" ht="0" hidden="1" customHeight="1" x14ac:dyDescent="0.2">
      <c r="AX12078" s="78"/>
      <c r="AZ12078" s="167"/>
      <c r="BA12078" s="77"/>
      <c r="BB12078" s="77"/>
    </row>
    <row r="12079" spans="50:54" s="79" customFormat="1" ht="0" hidden="1" customHeight="1" x14ac:dyDescent="0.2">
      <c r="AX12079" s="78"/>
      <c r="AZ12079" s="167"/>
      <c r="BA12079" s="77"/>
      <c r="BB12079" s="77"/>
    </row>
    <row r="12080" spans="50:54" s="79" customFormat="1" ht="0" hidden="1" customHeight="1" x14ac:dyDescent="0.2">
      <c r="AX12080" s="78"/>
      <c r="AZ12080" s="167"/>
      <c r="BA12080" s="77"/>
      <c r="BB12080" s="77"/>
    </row>
    <row r="12081" spans="50:54" s="79" customFormat="1" ht="0" hidden="1" customHeight="1" x14ac:dyDescent="0.2">
      <c r="AX12081" s="78"/>
      <c r="AZ12081" s="167"/>
      <c r="BA12081" s="77"/>
      <c r="BB12081" s="77"/>
    </row>
    <row r="12082" spans="50:54" s="79" customFormat="1" ht="0" hidden="1" customHeight="1" x14ac:dyDescent="0.2">
      <c r="AX12082" s="78"/>
      <c r="AZ12082" s="167"/>
      <c r="BA12082" s="77"/>
      <c r="BB12082" s="77"/>
    </row>
    <row r="12083" spans="50:54" s="79" customFormat="1" ht="0" hidden="1" customHeight="1" x14ac:dyDescent="0.2">
      <c r="AX12083" s="78"/>
      <c r="AZ12083" s="167"/>
      <c r="BA12083" s="77"/>
      <c r="BB12083" s="77"/>
    </row>
    <row r="12084" spans="50:54" s="79" customFormat="1" ht="0" hidden="1" customHeight="1" x14ac:dyDescent="0.2">
      <c r="AX12084" s="78"/>
      <c r="AZ12084" s="167"/>
      <c r="BA12084" s="77"/>
      <c r="BB12084" s="77"/>
    </row>
    <row r="12085" spans="50:54" s="79" customFormat="1" ht="0" hidden="1" customHeight="1" x14ac:dyDescent="0.2">
      <c r="AX12085" s="78"/>
      <c r="AZ12085" s="167"/>
      <c r="BA12085" s="77"/>
      <c r="BB12085" s="77"/>
    </row>
    <row r="12086" spans="50:54" s="79" customFormat="1" ht="0" hidden="1" customHeight="1" x14ac:dyDescent="0.2">
      <c r="AX12086" s="78"/>
      <c r="AZ12086" s="167"/>
      <c r="BA12086" s="77"/>
      <c r="BB12086" s="77"/>
    </row>
    <row r="12087" spans="50:54" s="79" customFormat="1" ht="0" hidden="1" customHeight="1" x14ac:dyDescent="0.2">
      <c r="AX12087" s="78"/>
      <c r="AZ12087" s="167"/>
      <c r="BA12087" s="77"/>
      <c r="BB12087" s="77"/>
    </row>
    <row r="12088" spans="50:54" s="79" customFormat="1" ht="0" hidden="1" customHeight="1" x14ac:dyDescent="0.2">
      <c r="AX12088" s="78"/>
      <c r="AZ12088" s="167"/>
      <c r="BA12088" s="77"/>
      <c r="BB12088" s="77"/>
    </row>
    <row r="12089" spans="50:54" s="79" customFormat="1" ht="0" hidden="1" customHeight="1" x14ac:dyDescent="0.2">
      <c r="AX12089" s="78"/>
      <c r="AZ12089" s="167"/>
      <c r="BA12089" s="77"/>
      <c r="BB12089" s="77"/>
    </row>
    <row r="12090" spans="50:54" s="79" customFormat="1" ht="0" hidden="1" customHeight="1" x14ac:dyDescent="0.2">
      <c r="AX12090" s="78"/>
      <c r="AZ12090" s="167"/>
      <c r="BA12090" s="77"/>
      <c r="BB12090" s="77"/>
    </row>
    <row r="12091" spans="50:54" s="79" customFormat="1" ht="0" hidden="1" customHeight="1" x14ac:dyDescent="0.2">
      <c r="AX12091" s="78"/>
      <c r="AZ12091" s="167"/>
      <c r="BA12091" s="77"/>
      <c r="BB12091" s="77"/>
    </row>
    <row r="12092" spans="50:54" s="79" customFormat="1" ht="0" hidden="1" customHeight="1" x14ac:dyDescent="0.2">
      <c r="AX12092" s="78"/>
      <c r="AZ12092" s="167"/>
      <c r="BA12092" s="77"/>
      <c r="BB12092" s="77"/>
    </row>
    <row r="12093" spans="50:54" s="79" customFormat="1" ht="0" hidden="1" customHeight="1" x14ac:dyDescent="0.2">
      <c r="AX12093" s="78"/>
      <c r="AZ12093" s="167"/>
      <c r="BA12093" s="77"/>
      <c r="BB12093" s="77"/>
    </row>
    <row r="12094" spans="50:54" s="79" customFormat="1" ht="0" hidden="1" customHeight="1" x14ac:dyDescent="0.2">
      <c r="AX12094" s="78"/>
      <c r="AZ12094" s="167"/>
      <c r="BA12094" s="77"/>
      <c r="BB12094" s="77"/>
    </row>
    <row r="12095" spans="50:54" s="79" customFormat="1" ht="0" hidden="1" customHeight="1" x14ac:dyDescent="0.2">
      <c r="AX12095" s="78"/>
      <c r="AZ12095" s="167"/>
      <c r="BA12095" s="77"/>
      <c r="BB12095" s="77"/>
    </row>
    <row r="12096" spans="50:54" s="79" customFormat="1" ht="0" hidden="1" customHeight="1" x14ac:dyDescent="0.2">
      <c r="AX12096" s="78"/>
      <c r="AZ12096" s="167"/>
      <c r="BA12096" s="77"/>
      <c r="BB12096" s="77"/>
    </row>
    <row r="12097" spans="50:54" s="79" customFormat="1" ht="0" hidden="1" customHeight="1" x14ac:dyDescent="0.2">
      <c r="AX12097" s="78"/>
      <c r="AZ12097" s="167"/>
      <c r="BA12097" s="77"/>
      <c r="BB12097" s="77"/>
    </row>
    <row r="12098" spans="50:54" s="79" customFormat="1" ht="0" hidden="1" customHeight="1" x14ac:dyDescent="0.2">
      <c r="AX12098" s="78"/>
      <c r="AZ12098" s="167"/>
      <c r="BA12098" s="77"/>
      <c r="BB12098" s="77"/>
    </row>
    <row r="12099" spans="50:54" s="79" customFormat="1" ht="0" hidden="1" customHeight="1" x14ac:dyDescent="0.2">
      <c r="AX12099" s="78"/>
      <c r="AZ12099" s="167"/>
      <c r="BA12099" s="77"/>
      <c r="BB12099" s="77"/>
    </row>
    <row r="12100" spans="50:54" s="79" customFormat="1" ht="0" hidden="1" customHeight="1" x14ac:dyDescent="0.2">
      <c r="AX12100" s="78"/>
      <c r="AZ12100" s="167"/>
      <c r="BA12100" s="77"/>
      <c r="BB12100" s="77"/>
    </row>
    <row r="12101" spans="50:54" s="79" customFormat="1" ht="0" hidden="1" customHeight="1" x14ac:dyDescent="0.2">
      <c r="AX12101" s="78"/>
      <c r="AZ12101" s="167"/>
      <c r="BA12101" s="77"/>
      <c r="BB12101" s="77"/>
    </row>
    <row r="12102" spans="50:54" s="79" customFormat="1" ht="0" hidden="1" customHeight="1" x14ac:dyDescent="0.2">
      <c r="AX12102" s="78"/>
      <c r="AZ12102" s="167"/>
      <c r="BA12102" s="77"/>
      <c r="BB12102" s="77"/>
    </row>
    <row r="12103" spans="50:54" s="79" customFormat="1" ht="0" hidden="1" customHeight="1" x14ac:dyDescent="0.2">
      <c r="AX12103" s="78"/>
      <c r="AZ12103" s="167"/>
      <c r="BA12103" s="77"/>
      <c r="BB12103" s="77"/>
    </row>
    <row r="12104" spans="50:54" s="79" customFormat="1" ht="0" hidden="1" customHeight="1" x14ac:dyDescent="0.2">
      <c r="AX12104" s="78"/>
      <c r="AZ12104" s="167"/>
      <c r="BA12104" s="77"/>
      <c r="BB12104" s="77"/>
    </row>
    <row r="12105" spans="50:54" s="79" customFormat="1" ht="0" hidden="1" customHeight="1" x14ac:dyDescent="0.2">
      <c r="AX12105" s="78"/>
      <c r="AZ12105" s="167"/>
      <c r="BA12105" s="77"/>
      <c r="BB12105" s="77"/>
    </row>
    <row r="12106" spans="50:54" s="79" customFormat="1" ht="0" hidden="1" customHeight="1" x14ac:dyDescent="0.2">
      <c r="AX12106" s="78"/>
      <c r="AZ12106" s="167"/>
      <c r="BA12106" s="77"/>
      <c r="BB12106" s="77"/>
    </row>
    <row r="12107" spans="50:54" s="79" customFormat="1" ht="0" hidden="1" customHeight="1" x14ac:dyDescent="0.2">
      <c r="AX12107" s="78"/>
      <c r="AZ12107" s="167"/>
      <c r="BA12107" s="77"/>
      <c r="BB12107" s="77"/>
    </row>
    <row r="12108" spans="50:54" s="79" customFormat="1" ht="0" hidden="1" customHeight="1" x14ac:dyDescent="0.2">
      <c r="AX12108" s="78"/>
      <c r="AZ12108" s="167"/>
      <c r="BA12108" s="77"/>
      <c r="BB12108" s="77"/>
    </row>
    <row r="12109" spans="50:54" s="79" customFormat="1" ht="0" hidden="1" customHeight="1" x14ac:dyDescent="0.2">
      <c r="AX12109" s="78"/>
      <c r="AZ12109" s="167"/>
      <c r="BA12109" s="77"/>
      <c r="BB12109" s="77"/>
    </row>
    <row r="12110" spans="50:54" s="79" customFormat="1" ht="0" hidden="1" customHeight="1" x14ac:dyDescent="0.2">
      <c r="AX12110" s="78"/>
      <c r="AZ12110" s="167"/>
      <c r="BA12110" s="77"/>
      <c r="BB12110" s="77"/>
    </row>
    <row r="12111" spans="50:54" s="79" customFormat="1" ht="0" hidden="1" customHeight="1" x14ac:dyDescent="0.2">
      <c r="AX12111" s="78"/>
      <c r="AZ12111" s="167"/>
      <c r="BA12111" s="77"/>
      <c r="BB12111" s="77"/>
    </row>
    <row r="12112" spans="50:54" s="79" customFormat="1" ht="0" hidden="1" customHeight="1" x14ac:dyDescent="0.2">
      <c r="AX12112" s="78"/>
      <c r="AZ12112" s="167"/>
      <c r="BA12112" s="77"/>
      <c r="BB12112" s="77"/>
    </row>
    <row r="12113" spans="50:54" s="79" customFormat="1" ht="0" hidden="1" customHeight="1" x14ac:dyDescent="0.2">
      <c r="AX12113" s="78"/>
      <c r="AZ12113" s="167"/>
      <c r="BA12113" s="77"/>
      <c r="BB12113" s="77"/>
    </row>
    <row r="12114" spans="50:54" s="79" customFormat="1" ht="0" hidden="1" customHeight="1" x14ac:dyDescent="0.2">
      <c r="AX12114" s="78"/>
      <c r="AZ12114" s="167"/>
      <c r="BA12114" s="77"/>
      <c r="BB12114" s="77"/>
    </row>
    <row r="12115" spans="50:54" s="79" customFormat="1" ht="0" hidden="1" customHeight="1" x14ac:dyDescent="0.2">
      <c r="AX12115" s="78"/>
      <c r="AZ12115" s="167"/>
      <c r="BA12115" s="77"/>
      <c r="BB12115" s="77"/>
    </row>
    <row r="12116" spans="50:54" s="79" customFormat="1" ht="0" hidden="1" customHeight="1" x14ac:dyDescent="0.2">
      <c r="AX12116" s="78"/>
      <c r="AZ12116" s="167"/>
      <c r="BA12116" s="77"/>
      <c r="BB12116" s="77"/>
    </row>
    <row r="12117" spans="50:54" s="79" customFormat="1" ht="0" hidden="1" customHeight="1" x14ac:dyDescent="0.2">
      <c r="AX12117" s="78"/>
      <c r="AZ12117" s="167"/>
      <c r="BA12117" s="77"/>
      <c r="BB12117" s="77"/>
    </row>
    <row r="12118" spans="50:54" s="79" customFormat="1" ht="0" hidden="1" customHeight="1" x14ac:dyDescent="0.2">
      <c r="AX12118" s="78"/>
      <c r="AZ12118" s="167"/>
      <c r="BA12118" s="77"/>
      <c r="BB12118" s="77"/>
    </row>
    <row r="12119" spans="50:54" s="79" customFormat="1" ht="0" hidden="1" customHeight="1" x14ac:dyDescent="0.2">
      <c r="AX12119" s="78"/>
      <c r="AZ12119" s="167"/>
      <c r="BA12119" s="77"/>
      <c r="BB12119" s="77"/>
    </row>
    <row r="12120" spans="50:54" s="79" customFormat="1" ht="0" hidden="1" customHeight="1" x14ac:dyDescent="0.2">
      <c r="AX12120" s="78"/>
      <c r="AZ12120" s="167"/>
      <c r="BA12120" s="77"/>
      <c r="BB12120" s="77"/>
    </row>
    <row r="12121" spans="50:54" s="79" customFormat="1" ht="0" hidden="1" customHeight="1" x14ac:dyDescent="0.2">
      <c r="AX12121" s="78"/>
      <c r="AZ12121" s="167"/>
      <c r="BA12121" s="77"/>
      <c r="BB12121" s="77"/>
    </row>
    <row r="12122" spans="50:54" s="79" customFormat="1" ht="0" hidden="1" customHeight="1" x14ac:dyDescent="0.2">
      <c r="AX12122" s="78"/>
      <c r="AZ12122" s="167"/>
      <c r="BA12122" s="77"/>
      <c r="BB12122" s="77"/>
    </row>
    <row r="12123" spans="50:54" s="79" customFormat="1" ht="0" hidden="1" customHeight="1" x14ac:dyDescent="0.2">
      <c r="AX12123" s="78"/>
      <c r="AZ12123" s="167"/>
      <c r="BA12123" s="77"/>
      <c r="BB12123" s="77"/>
    </row>
    <row r="12124" spans="50:54" s="79" customFormat="1" ht="0" hidden="1" customHeight="1" x14ac:dyDescent="0.2">
      <c r="AX12124" s="78"/>
      <c r="AZ12124" s="167"/>
      <c r="BA12124" s="77"/>
      <c r="BB12124" s="77"/>
    </row>
    <row r="12125" spans="50:54" s="79" customFormat="1" ht="0" hidden="1" customHeight="1" x14ac:dyDescent="0.2">
      <c r="AX12125" s="78"/>
      <c r="AZ12125" s="167"/>
      <c r="BA12125" s="77"/>
      <c r="BB12125" s="77"/>
    </row>
    <row r="12126" spans="50:54" s="79" customFormat="1" ht="0" hidden="1" customHeight="1" x14ac:dyDescent="0.2">
      <c r="AX12126" s="78"/>
      <c r="AZ12126" s="167"/>
      <c r="BA12126" s="77"/>
      <c r="BB12126" s="77"/>
    </row>
    <row r="12127" spans="50:54" s="79" customFormat="1" ht="0" hidden="1" customHeight="1" x14ac:dyDescent="0.2">
      <c r="AX12127" s="78"/>
      <c r="AZ12127" s="167"/>
      <c r="BA12127" s="77"/>
      <c r="BB12127" s="77"/>
    </row>
    <row r="12128" spans="50:54" s="79" customFormat="1" ht="0" hidden="1" customHeight="1" x14ac:dyDescent="0.2">
      <c r="AX12128" s="78"/>
      <c r="AZ12128" s="167"/>
      <c r="BA12128" s="77"/>
      <c r="BB12128" s="77"/>
    </row>
    <row r="12129" spans="50:54" s="79" customFormat="1" ht="0" hidden="1" customHeight="1" x14ac:dyDescent="0.2">
      <c r="AX12129" s="78"/>
      <c r="AZ12129" s="167"/>
      <c r="BA12129" s="77"/>
      <c r="BB12129" s="77"/>
    </row>
    <row r="12130" spans="50:54" s="79" customFormat="1" ht="0" hidden="1" customHeight="1" x14ac:dyDescent="0.2">
      <c r="AX12130" s="78"/>
      <c r="AZ12130" s="167"/>
      <c r="BA12130" s="77"/>
      <c r="BB12130" s="77"/>
    </row>
    <row r="12131" spans="50:54" s="79" customFormat="1" ht="0" hidden="1" customHeight="1" x14ac:dyDescent="0.2">
      <c r="AX12131" s="78"/>
      <c r="AZ12131" s="167"/>
      <c r="BA12131" s="77"/>
      <c r="BB12131" s="77"/>
    </row>
    <row r="12132" spans="50:54" s="79" customFormat="1" ht="0" hidden="1" customHeight="1" x14ac:dyDescent="0.2">
      <c r="AX12132" s="78"/>
      <c r="AZ12132" s="167"/>
      <c r="BA12132" s="77"/>
      <c r="BB12132" s="77"/>
    </row>
    <row r="12133" spans="50:54" s="79" customFormat="1" ht="0" hidden="1" customHeight="1" x14ac:dyDescent="0.2">
      <c r="AX12133" s="78"/>
      <c r="AZ12133" s="167"/>
      <c r="BA12133" s="77"/>
      <c r="BB12133" s="77"/>
    </row>
    <row r="12134" spans="50:54" s="79" customFormat="1" ht="0" hidden="1" customHeight="1" x14ac:dyDescent="0.2">
      <c r="AX12134" s="78"/>
      <c r="AZ12134" s="167"/>
      <c r="BA12134" s="77"/>
      <c r="BB12134" s="77"/>
    </row>
    <row r="12135" spans="50:54" s="79" customFormat="1" ht="0" hidden="1" customHeight="1" x14ac:dyDescent="0.2">
      <c r="AX12135" s="78"/>
      <c r="AZ12135" s="167"/>
      <c r="BA12135" s="77"/>
      <c r="BB12135" s="77"/>
    </row>
    <row r="12136" spans="50:54" s="79" customFormat="1" ht="0" hidden="1" customHeight="1" x14ac:dyDescent="0.2">
      <c r="AX12136" s="78"/>
      <c r="AZ12136" s="167"/>
      <c r="BA12136" s="77"/>
      <c r="BB12136" s="77"/>
    </row>
    <row r="12137" spans="50:54" s="79" customFormat="1" ht="0" hidden="1" customHeight="1" x14ac:dyDescent="0.2">
      <c r="AX12137" s="78"/>
      <c r="AZ12137" s="167"/>
      <c r="BA12137" s="77"/>
      <c r="BB12137" s="77"/>
    </row>
    <row r="12138" spans="50:54" s="79" customFormat="1" ht="0" hidden="1" customHeight="1" x14ac:dyDescent="0.2">
      <c r="AX12138" s="78"/>
      <c r="AZ12138" s="167"/>
      <c r="BA12138" s="77"/>
      <c r="BB12138" s="77"/>
    </row>
    <row r="12139" spans="50:54" s="79" customFormat="1" ht="0" hidden="1" customHeight="1" x14ac:dyDescent="0.2">
      <c r="AX12139" s="78"/>
      <c r="AZ12139" s="167"/>
      <c r="BA12139" s="77"/>
      <c r="BB12139" s="77"/>
    </row>
    <row r="12140" spans="50:54" s="79" customFormat="1" ht="0" hidden="1" customHeight="1" x14ac:dyDescent="0.2">
      <c r="AX12140" s="78"/>
      <c r="AZ12140" s="167"/>
      <c r="BA12140" s="77"/>
      <c r="BB12140" s="77"/>
    </row>
    <row r="12141" spans="50:54" s="79" customFormat="1" ht="0" hidden="1" customHeight="1" x14ac:dyDescent="0.2">
      <c r="AX12141" s="78"/>
      <c r="AZ12141" s="167"/>
      <c r="BA12141" s="77"/>
      <c r="BB12141" s="77"/>
    </row>
    <row r="12142" spans="50:54" s="79" customFormat="1" ht="0" hidden="1" customHeight="1" x14ac:dyDescent="0.2">
      <c r="AX12142" s="78"/>
      <c r="AZ12142" s="167"/>
      <c r="BA12142" s="77"/>
      <c r="BB12142" s="77"/>
    </row>
    <row r="12143" spans="50:54" s="79" customFormat="1" ht="0" hidden="1" customHeight="1" x14ac:dyDescent="0.2">
      <c r="AX12143" s="78"/>
      <c r="AZ12143" s="167"/>
      <c r="BA12143" s="77"/>
      <c r="BB12143" s="77"/>
    </row>
    <row r="12144" spans="50:54" s="79" customFormat="1" ht="0" hidden="1" customHeight="1" x14ac:dyDescent="0.2">
      <c r="AX12144" s="78"/>
      <c r="AZ12144" s="167"/>
      <c r="BA12144" s="77"/>
      <c r="BB12144" s="77"/>
    </row>
    <row r="12145" spans="50:54" s="79" customFormat="1" ht="0" hidden="1" customHeight="1" x14ac:dyDescent="0.2">
      <c r="AX12145" s="78"/>
      <c r="AZ12145" s="167"/>
      <c r="BA12145" s="77"/>
      <c r="BB12145" s="77"/>
    </row>
    <row r="12146" spans="50:54" s="79" customFormat="1" ht="0" hidden="1" customHeight="1" x14ac:dyDescent="0.2">
      <c r="AX12146" s="78"/>
      <c r="AZ12146" s="167"/>
      <c r="BA12146" s="77"/>
      <c r="BB12146" s="77"/>
    </row>
    <row r="12147" spans="50:54" s="79" customFormat="1" ht="0" hidden="1" customHeight="1" x14ac:dyDescent="0.2">
      <c r="AX12147" s="78"/>
      <c r="AZ12147" s="167"/>
      <c r="BA12147" s="77"/>
      <c r="BB12147" s="77"/>
    </row>
    <row r="12148" spans="50:54" s="79" customFormat="1" ht="0" hidden="1" customHeight="1" x14ac:dyDescent="0.2">
      <c r="AX12148" s="78"/>
      <c r="AZ12148" s="167"/>
      <c r="BA12148" s="77"/>
      <c r="BB12148" s="77"/>
    </row>
    <row r="12149" spans="50:54" s="79" customFormat="1" ht="0" hidden="1" customHeight="1" x14ac:dyDescent="0.2">
      <c r="AX12149" s="78"/>
      <c r="AZ12149" s="167"/>
      <c r="BA12149" s="77"/>
      <c r="BB12149" s="77"/>
    </row>
    <row r="12150" spans="50:54" s="79" customFormat="1" ht="0" hidden="1" customHeight="1" x14ac:dyDescent="0.2">
      <c r="AX12150" s="78"/>
      <c r="AZ12150" s="167"/>
      <c r="BA12150" s="77"/>
      <c r="BB12150" s="77"/>
    </row>
    <row r="12151" spans="50:54" s="79" customFormat="1" ht="0" hidden="1" customHeight="1" x14ac:dyDescent="0.2">
      <c r="AX12151" s="78"/>
      <c r="AZ12151" s="167"/>
      <c r="BA12151" s="77"/>
      <c r="BB12151" s="77"/>
    </row>
    <row r="12152" spans="50:54" s="79" customFormat="1" ht="0" hidden="1" customHeight="1" x14ac:dyDescent="0.2">
      <c r="AX12152" s="78"/>
      <c r="AZ12152" s="167"/>
      <c r="BA12152" s="77"/>
      <c r="BB12152" s="77"/>
    </row>
    <row r="12153" spans="50:54" s="79" customFormat="1" ht="0" hidden="1" customHeight="1" x14ac:dyDescent="0.2">
      <c r="AX12153" s="78"/>
      <c r="AZ12153" s="167"/>
      <c r="BA12153" s="77"/>
      <c r="BB12153" s="77"/>
    </row>
    <row r="12154" spans="50:54" s="79" customFormat="1" ht="0" hidden="1" customHeight="1" x14ac:dyDescent="0.2">
      <c r="AX12154" s="78"/>
      <c r="AZ12154" s="167"/>
      <c r="BA12154" s="77"/>
      <c r="BB12154" s="77"/>
    </row>
    <row r="12155" spans="50:54" s="79" customFormat="1" ht="0" hidden="1" customHeight="1" x14ac:dyDescent="0.2">
      <c r="AX12155" s="78"/>
      <c r="AZ12155" s="167"/>
      <c r="BA12155" s="77"/>
      <c r="BB12155" s="77"/>
    </row>
    <row r="12156" spans="50:54" s="79" customFormat="1" ht="0" hidden="1" customHeight="1" x14ac:dyDescent="0.2">
      <c r="AX12156" s="78"/>
      <c r="AZ12156" s="167"/>
      <c r="BA12156" s="77"/>
      <c r="BB12156" s="77"/>
    </row>
    <row r="12157" spans="50:54" s="79" customFormat="1" ht="0" hidden="1" customHeight="1" x14ac:dyDescent="0.2">
      <c r="AX12157" s="78"/>
      <c r="AZ12157" s="167"/>
      <c r="BA12157" s="77"/>
      <c r="BB12157" s="77"/>
    </row>
    <row r="12158" spans="50:54" s="79" customFormat="1" ht="0" hidden="1" customHeight="1" x14ac:dyDescent="0.2">
      <c r="AX12158" s="78"/>
      <c r="AZ12158" s="167"/>
      <c r="BA12158" s="77"/>
      <c r="BB12158" s="77"/>
    </row>
    <row r="12159" spans="50:54" s="79" customFormat="1" ht="0" hidden="1" customHeight="1" x14ac:dyDescent="0.2">
      <c r="AX12159" s="78"/>
      <c r="AZ12159" s="167"/>
      <c r="BA12159" s="77"/>
      <c r="BB12159" s="77"/>
    </row>
    <row r="12160" spans="50:54" s="79" customFormat="1" ht="0" hidden="1" customHeight="1" x14ac:dyDescent="0.2">
      <c r="AX12160" s="78"/>
      <c r="AZ12160" s="167"/>
      <c r="BA12160" s="77"/>
      <c r="BB12160" s="77"/>
    </row>
    <row r="12161" spans="50:54" s="79" customFormat="1" ht="0" hidden="1" customHeight="1" x14ac:dyDescent="0.2">
      <c r="AX12161" s="78"/>
      <c r="AZ12161" s="167"/>
      <c r="BA12161" s="77"/>
      <c r="BB12161" s="77"/>
    </row>
    <row r="12162" spans="50:54" s="79" customFormat="1" ht="0" hidden="1" customHeight="1" x14ac:dyDescent="0.2">
      <c r="AX12162" s="78"/>
      <c r="AZ12162" s="167"/>
      <c r="BA12162" s="77"/>
      <c r="BB12162" s="77"/>
    </row>
    <row r="12163" spans="50:54" s="79" customFormat="1" ht="0" hidden="1" customHeight="1" x14ac:dyDescent="0.2">
      <c r="AX12163" s="78"/>
      <c r="AZ12163" s="167"/>
      <c r="BA12163" s="77"/>
      <c r="BB12163" s="77"/>
    </row>
    <row r="12164" spans="50:54" s="79" customFormat="1" ht="0" hidden="1" customHeight="1" x14ac:dyDescent="0.2">
      <c r="AX12164" s="78"/>
      <c r="AZ12164" s="167"/>
      <c r="BA12164" s="77"/>
      <c r="BB12164" s="77"/>
    </row>
    <row r="12165" spans="50:54" s="79" customFormat="1" ht="0" hidden="1" customHeight="1" x14ac:dyDescent="0.2">
      <c r="AX12165" s="78"/>
      <c r="AZ12165" s="167"/>
      <c r="BA12165" s="77"/>
      <c r="BB12165" s="77"/>
    </row>
    <row r="12166" spans="50:54" s="79" customFormat="1" ht="0" hidden="1" customHeight="1" x14ac:dyDescent="0.2">
      <c r="AX12166" s="78"/>
      <c r="AZ12166" s="167"/>
      <c r="BA12166" s="77"/>
      <c r="BB12166" s="77"/>
    </row>
    <row r="12167" spans="50:54" s="79" customFormat="1" ht="0" hidden="1" customHeight="1" x14ac:dyDescent="0.2">
      <c r="AX12167" s="78"/>
      <c r="AZ12167" s="167"/>
      <c r="BA12167" s="77"/>
      <c r="BB12167" s="77"/>
    </row>
    <row r="12168" spans="50:54" s="79" customFormat="1" ht="0" hidden="1" customHeight="1" x14ac:dyDescent="0.2">
      <c r="AX12168" s="78"/>
      <c r="AZ12168" s="167"/>
      <c r="BA12168" s="77"/>
      <c r="BB12168" s="77"/>
    </row>
    <row r="12169" spans="50:54" s="79" customFormat="1" ht="0" hidden="1" customHeight="1" x14ac:dyDescent="0.2">
      <c r="AX12169" s="78"/>
      <c r="AZ12169" s="167"/>
      <c r="BA12169" s="77"/>
      <c r="BB12169" s="77"/>
    </row>
    <row r="12170" spans="50:54" s="79" customFormat="1" ht="0" hidden="1" customHeight="1" x14ac:dyDescent="0.2">
      <c r="AX12170" s="78"/>
      <c r="AZ12170" s="167"/>
      <c r="BA12170" s="77"/>
      <c r="BB12170" s="77"/>
    </row>
    <row r="12171" spans="50:54" s="79" customFormat="1" ht="0" hidden="1" customHeight="1" x14ac:dyDescent="0.2">
      <c r="AX12171" s="78"/>
      <c r="AZ12171" s="167"/>
      <c r="BA12171" s="77"/>
      <c r="BB12171" s="77"/>
    </row>
    <row r="12172" spans="50:54" s="79" customFormat="1" ht="0" hidden="1" customHeight="1" x14ac:dyDescent="0.2">
      <c r="AX12172" s="78"/>
      <c r="AZ12172" s="167"/>
      <c r="BA12172" s="77"/>
      <c r="BB12172" s="77"/>
    </row>
    <row r="12173" spans="50:54" s="79" customFormat="1" ht="0" hidden="1" customHeight="1" x14ac:dyDescent="0.2">
      <c r="AX12173" s="78"/>
      <c r="AZ12173" s="167"/>
      <c r="BA12173" s="77"/>
      <c r="BB12173" s="77"/>
    </row>
    <row r="12174" spans="50:54" s="79" customFormat="1" ht="0" hidden="1" customHeight="1" x14ac:dyDescent="0.2">
      <c r="AX12174" s="78"/>
      <c r="AZ12174" s="167"/>
      <c r="BA12174" s="77"/>
      <c r="BB12174" s="77"/>
    </row>
    <row r="12175" spans="50:54" s="79" customFormat="1" ht="0" hidden="1" customHeight="1" x14ac:dyDescent="0.2">
      <c r="AX12175" s="78"/>
      <c r="AZ12175" s="167"/>
      <c r="BA12175" s="77"/>
      <c r="BB12175" s="77"/>
    </row>
    <row r="12176" spans="50:54" s="79" customFormat="1" ht="0" hidden="1" customHeight="1" x14ac:dyDescent="0.2">
      <c r="AX12176" s="78"/>
      <c r="AZ12176" s="167"/>
      <c r="BA12176" s="77"/>
      <c r="BB12176" s="77"/>
    </row>
    <row r="12177" spans="50:54" s="79" customFormat="1" ht="0" hidden="1" customHeight="1" x14ac:dyDescent="0.2">
      <c r="AX12177" s="78"/>
      <c r="AZ12177" s="167"/>
      <c r="BA12177" s="77"/>
      <c r="BB12177" s="77"/>
    </row>
    <row r="12178" spans="50:54" s="79" customFormat="1" ht="0" hidden="1" customHeight="1" x14ac:dyDescent="0.2">
      <c r="AX12178" s="78"/>
      <c r="AZ12178" s="167"/>
      <c r="BA12178" s="77"/>
      <c r="BB12178" s="77"/>
    </row>
    <row r="12179" spans="50:54" s="79" customFormat="1" ht="0" hidden="1" customHeight="1" x14ac:dyDescent="0.2">
      <c r="AX12179" s="78"/>
      <c r="AZ12179" s="167"/>
      <c r="BA12179" s="77"/>
      <c r="BB12179" s="77"/>
    </row>
    <row r="12180" spans="50:54" s="79" customFormat="1" ht="0" hidden="1" customHeight="1" x14ac:dyDescent="0.2">
      <c r="AX12180" s="78"/>
      <c r="AZ12180" s="167"/>
      <c r="BA12180" s="77"/>
      <c r="BB12180" s="77"/>
    </row>
    <row r="12181" spans="50:54" s="79" customFormat="1" ht="0" hidden="1" customHeight="1" x14ac:dyDescent="0.2">
      <c r="AX12181" s="78"/>
      <c r="AZ12181" s="167"/>
      <c r="BA12181" s="77"/>
      <c r="BB12181" s="77"/>
    </row>
    <row r="12182" spans="50:54" s="79" customFormat="1" ht="0" hidden="1" customHeight="1" x14ac:dyDescent="0.2">
      <c r="AX12182" s="78"/>
      <c r="AZ12182" s="167"/>
      <c r="BA12182" s="77"/>
      <c r="BB12182" s="77"/>
    </row>
    <row r="12183" spans="50:54" s="79" customFormat="1" ht="0" hidden="1" customHeight="1" x14ac:dyDescent="0.2">
      <c r="AX12183" s="78"/>
      <c r="AZ12183" s="167"/>
      <c r="BA12183" s="77"/>
      <c r="BB12183" s="77"/>
    </row>
    <row r="12184" spans="50:54" s="79" customFormat="1" ht="0" hidden="1" customHeight="1" x14ac:dyDescent="0.2">
      <c r="AX12184" s="78"/>
      <c r="AZ12184" s="167"/>
      <c r="BA12184" s="77"/>
      <c r="BB12184" s="77"/>
    </row>
    <row r="12185" spans="50:54" s="79" customFormat="1" ht="0" hidden="1" customHeight="1" x14ac:dyDescent="0.2">
      <c r="AX12185" s="78"/>
      <c r="AZ12185" s="167"/>
      <c r="BA12185" s="77"/>
      <c r="BB12185" s="77"/>
    </row>
    <row r="12186" spans="50:54" s="79" customFormat="1" ht="0" hidden="1" customHeight="1" x14ac:dyDescent="0.2">
      <c r="AX12186" s="78"/>
      <c r="AZ12186" s="167"/>
      <c r="BA12186" s="77"/>
      <c r="BB12186" s="77"/>
    </row>
    <row r="12187" spans="50:54" s="79" customFormat="1" ht="0" hidden="1" customHeight="1" x14ac:dyDescent="0.2">
      <c r="AX12187" s="78"/>
      <c r="AZ12187" s="167"/>
      <c r="BA12187" s="77"/>
      <c r="BB12187" s="77"/>
    </row>
    <row r="12188" spans="50:54" s="79" customFormat="1" ht="0" hidden="1" customHeight="1" x14ac:dyDescent="0.2">
      <c r="AX12188" s="78"/>
      <c r="AZ12188" s="167"/>
      <c r="BA12188" s="77"/>
      <c r="BB12188" s="77"/>
    </row>
    <row r="12189" spans="50:54" s="79" customFormat="1" ht="0" hidden="1" customHeight="1" x14ac:dyDescent="0.2">
      <c r="AX12189" s="78"/>
      <c r="AZ12189" s="167"/>
      <c r="BA12189" s="77"/>
      <c r="BB12189" s="77"/>
    </row>
    <row r="12190" spans="50:54" s="79" customFormat="1" ht="0" hidden="1" customHeight="1" x14ac:dyDescent="0.2">
      <c r="AX12190" s="78"/>
      <c r="AZ12190" s="167"/>
      <c r="BA12190" s="77"/>
      <c r="BB12190" s="77"/>
    </row>
    <row r="12191" spans="50:54" s="79" customFormat="1" ht="0" hidden="1" customHeight="1" x14ac:dyDescent="0.2">
      <c r="AX12191" s="78"/>
      <c r="AZ12191" s="167"/>
      <c r="BA12191" s="77"/>
      <c r="BB12191" s="77"/>
    </row>
    <row r="12192" spans="50:54" s="79" customFormat="1" ht="0" hidden="1" customHeight="1" x14ac:dyDescent="0.2">
      <c r="AX12192" s="78"/>
      <c r="AZ12192" s="167"/>
      <c r="BA12192" s="77"/>
      <c r="BB12192" s="77"/>
    </row>
    <row r="12193" spans="50:54" s="79" customFormat="1" ht="0" hidden="1" customHeight="1" x14ac:dyDescent="0.2">
      <c r="AX12193" s="78"/>
      <c r="AZ12193" s="167"/>
      <c r="BA12193" s="77"/>
      <c r="BB12193" s="77"/>
    </row>
    <row r="12194" spans="50:54" s="79" customFormat="1" ht="0" hidden="1" customHeight="1" x14ac:dyDescent="0.2">
      <c r="AX12194" s="78"/>
      <c r="AZ12194" s="167"/>
      <c r="BA12194" s="77"/>
      <c r="BB12194" s="77"/>
    </row>
    <row r="12195" spans="50:54" s="79" customFormat="1" ht="0" hidden="1" customHeight="1" x14ac:dyDescent="0.2">
      <c r="AX12195" s="78"/>
      <c r="AZ12195" s="167"/>
      <c r="BA12195" s="77"/>
      <c r="BB12195" s="77"/>
    </row>
    <row r="12196" spans="50:54" s="79" customFormat="1" ht="0" hidden="1" customHeight="1" x14ac:dyDescent="0.2">
      <c r="AX12196" s="78"/>
      <c r="AZ12196" s="167"/>
      <c r="BA12196" s="77"/>
      <c r="BB12196" s="77"/>
    </row>
    <row r="12197" spans="50:54" s="79" customFormat="1" ht="0" hidden="1" customHeight="1" x14ac:dyDescent="0.2">
      <c r="AX12197" s="78"/>
      <c r="AZ12197" s="167"/>
      <c r="BA12197" s="77"/>
      <c r="BB12197" s="77"/>
    </row>
    <row r="12198" spans="50:54" s="79" customFormat="1" ht="0" hidden="1" customHeight="1" x14ac:dyDescent="0.2">
      <c r="AX12198" s="78"/>
      <c r="AZ12198" s="167"/>
      <c r="BA12198" s="77"/>
      <c r="BB12198" s="77"/>
    </row>
    <row r="12199" spans="50:54" s="79" customFormat="1" ht="0" hidden="1" customHeight="1" x14ac:dyDescent="0.2">
      <c r="AX12199" s="78"/>
      <c r="AZ12199" s="167"/>
      <c r="BA12199" s="77"/>
      <c r="BB12199" s="77"/>
    </row>
    <row r="12200" spans="50:54" s="79" customFormat="1" ht="0" hidden="1" customHeight="1" x14ac:dyDescent="0.2">
      <c r="AX12200" s="78"/>
      <c r="AZ12200" s="167"/>
      <c r="BA12200" s="77"/>
      <c r="BB12200" s="77"/>
    </row>
    <row r="12201" spans="50:54" s="79" customFormat="1" ht="0" hidden="1" customHeight="1" x14ac:dyDescent="0.2">
      <c r="AX12201" s="78"/>
      <c r="AZ12201" s="167"/>
      <c r="BA12201" s="77"/>
      <c r="BB12201" s="77"/>
    </row>
    <row r="12202" spans="50:54" s="79" customFormat="1" ht="0" hidden="1" customHeight="1" x14ac:dyDescent="0.2">
      <c r="AX12202" s="78"/>
      <c r="AZ12202" s="167"/>
      <c r="BA12202" s="77"/>
      <c r="BB12202" s="77"/>
    </row>
    <row r="12203" spans="50:54" s="79" customFormat="1" ht="0" hidden="1" customHeight="1" x14ac:dyDescent="0.2">
      <c r="AX12203" s="78"/>
      <c r="AZ12203" s="167"/>
      <c r="BA12203" s="77"/>
      <c r="BB12203" s="77"/>
    </row>
    <row r="12204" spans="50:54" s="79" customFormat="1" ht="0" hidden="1" customHeight="1" x14ac:dyDescent="0.2">
      <c r="AX12204" s="78"/>
      <c r="AZ12204" s="167"/>
      <c r="BA12204" s="77"/>
      <c r="BB12204" s="77"/>
    </row>
    <row r="12205" spans="50:54" s="79" customFormat="1" ht="0" hidden="1" customHeight="1" x14ac:dyDescent="0.2">
      <c r="AX12205" s="78"/>
      <c r="AZ12205" s="167"/>
      <c r="BA12205" s="77"/>
      <c r="BB12205" s="77"/>
    </row>
    <row r="12206" spans="50:54" s="79" customFormat="1" ht="0" hidden="1" customHeight="1" x14ac:dyDescent="0.2">
      <c r="AX12206" s="78"/>
      <c r="AZ12206" s="167"/>
      <c r="BA12206" s="77"/>
      <c r="BB12206" s="77"/>
    </row>
    <row r="12207" spans="50:54" s="79" customFormat="1" ht="0" hidden="1" customHeight="1" x14ac:dyDescent="0.2">
      <c r="AX12207" s="78"/>
      <c r="AZ12207" s="167"/>
      <c r="BA12207" s="77"/>
      <c r="BB12207" s="77"/>
    </row>
    <row r="12208" spans="50:54" s="79" customFormat="1" ht="0" hidden="1" customHeight="1" x14ac:dyDescent="0.2">
      <c r="AX12208" s="78"/>
      <c r="AZ12208" s="167"/>
      <c r="BA12208" s="77"/>
      <c r="BB12208" s="77"/>
    </row>
    <row r="12209" spans="50:54" s="79" customFormat="1" ht="0" hidden="1" customHeight="1" x14ac:dyDescent="0.2">
      <c r="AX12209" s="78"/>
      <c r="AZ12209" s="167"/>
      <c r="BA12209" s="77"/>
      <c r="BB12209" s="77"/>
    </row>
    <row r="12210" spans="50:54" s="79" customFormat="1" ht="0" hidden="1" customHeight="1" x14ac:dyDescent="0.2">
      <c r="AX12210" s="78"/>
      <c r="AZ12210" s="167"/>
      <c r="BA12210" s="77"/>
      <c r="BB12210" s="77"/>
    </row>
    <row r="12211" spans="50:54" s="79" customFormat="1" ht="0" hidden="1" customHeight="1" x14ac:dyDescent="0.2">
      <c r="AX12211" s="78"/>
      <c r="AZ12211" s="167"/>
      <c r="BA12211" s="77"/>
      <c r="BB12211" s="77"/>
    </row>
    <row r="12212" spans="50:54" s="79" customFormat="1" ht="0" hidden="1" customHeight="1" x14ac:dyDescent="0.2">
      <c r="AX12212" s="78"/>
      <c r="AZ12212" s="167"/>
      <c r="BA12212" s="77"/>
      <c r="BB12212" s="77"/>
    </row>
    <row r="12213" spans="50:54" s="79" customFormat="1" ht="0" hidden="1" customHeight="1" x14ac:dyDescent="0.2">
      <c r="AX12213" s="78"/>
      <c r="AZ12213" s="167"/>
      <c r="BA12213" s="77"/>
      <c r="BB12213" s="77"/>
    </row>
    <row r="12214" spans="50:54" s="79" customFormat="1" ht="0" hidden="1" customHeight="1" x14ac:dyDescent="0.2">
      <c r="AX12214" s="78"/>
      <c r="AZ12214" s="167"/>
      <c r="BA12214" s="77"/>
      <c r="BB12214" s="77"/>
    </row>
    <row r="12215" spans="50:54" s="79" customFormat="1" ht="0" hidden="1" customHeight="1" x14ac:dyDescent="0.2">
      <c r="AX12215" s="78"/>
      <c r="AZ12215" s="167"/>
      <c r="BA12215" s="77"/>
      <c r="BB12215" s="77"/>
    </row>
    <row r="12216" spans="50:54" s="79" customFormat="1" ht="0" hidden="1" customHeight="1" x14ac:dyDescent="0.2">
      <c r="AX12216" s="78"/>
      <c r="AZ12216" s="167"/>
      <c r="BA12216" s="77"/>
      <c r="BB12216" s="77"/>
    </row>
    <row r="12217" spans="50:54" s="79" customFormat="1" ht="0" hidden="1" customHeight="1" x14ac:dyDescent="0.2">
      <c r="AX12217" s="78"/>
      <c r="AZ12217" s="167"/>
      <c r="BA12217" s="77"/>
      <c r="BB12217" s="77"/>
    </row>
    <row r="12218" spans="50:54" s="79" customFormat="1" ht="0" hidden="1" customHeight="1" x14ac:dyDescent="0.2">
      <c r="AX12218" s="78"/>
      <c r="AZ12218" s="167"/>
      <c r="BA12218" s="77"/>
      <c r="BB12218" s="77"/>
    </row>
    <row r="12219" spans="50:54" s="79" customFormat="1" ht="0" hidden="1" customHeight="1" x14ac:dyDescent="0.2">
      <c r="AX12219" s="78"/>
      <c r="AZ12219" s="167"/>
      <c r="BA12219" s="77"/>
      <c r="BB12219" s="77"/>
    </row>
    <row r="12220" spans="50:54" s="79" customFormat="1" ht="0" hidden="1" customHeight="1" x14ac:dyDescent="0.2">
      <c r="AX12220" s="78"/>
      <c r="AZ12220" s="167"/>
      <c r="BA12220" s="77"/>
      <c r="BB12220" s="77"/>
    </row>
    <row r="12221" spans="50:54" s="79" customFormat="1" ht="0" hidden="1" customHeight="1" x14ac:dyDescent="0.2">
      <c r="AX12221" s="78"/>
      <c r="AZ12221" s="167"/>
      <c r="BA12221" s="77"/>
      <c r="BB12221" s="77"/>
    </row>
    <row r="12222" spans="50:54" s="79" customFormat="1" ht="0" hidden="1" customHeight="1" x14ac:dyDescent="0.2">
      <c r="AX12222" s="78"/>
      <c r="AZ12222" s="167"/>
      <c r="BA12222" s="77"/>
      <c r="BB12222" s="77"/>
    </row>
    <row r="12223" spans="50:54" s="79" customFormat="1" ht="0" hidden="1" customHeight="1" x14ac:dyDescent="0.2">
      <c r="AX12223" s="78"/>
      <c r="AZ12223" s="167"/>
      <c r="BA12223" s="77"/>
      <c r="BB12223" s="77"/>
    </row>
    <row r="12224" spans="50:54" s="79" customFormat="1" ht="0" hidden="1" customHeight="1" x14ac:dyDescent="0.2">
      <c r="AX12224" s="78"/>
      <c r="AZ12224" s="167"/>
      <c r="BA12224" s="77"/>
      <c r="BB12224" s="77"/>
    </row>
    <row r="12225" spans="50:54" s="79" customFormat="1" ht="0" hidden="1" customHeight="1" x14ac:dyDescent="0.2">
      <c r="AX12225" s="78"/>
      <c r="AZ12225" s="167"/>
      <c r="BA12225" s="77"/>
      <c r="BB12225" s="77"/>
    </row>
    <row r="12226" spans="50:54" s="79" customFormat="1" ht="0" hidden="1" customHeight="1" x14ac:dyDescent="0.2">
      <c r="AX12226" s="78"/>
      <c r="AZ12226" s="167"/>
      <c r="BA12226" s="77"/>
      <c r="BB12226" s="77"/>
    </row>
    <row r="12227" spans="50:54" s="79" customFormat="1" ht="0" hidden="1" customHeight="1" x14ac:dyDescent="0.2">
      <c r="AX12227" s="78"/>
      <c r="AZ12227" s="167"/>
      <c r="BA12227" s="77"/>
      <c r="BB12227" s="77"/>
    </row>
    <row r="12228" spans="50:54" s="79" customFormat="1" ht="0" hidden="1" customHeight="1" x14ac:dyDescent="0.2">
      <c r="AX12228" s="78"/>
      <c r="AZ12228" s="167"/>
      <c r="BA12228" s="77"/>
      <c r="BB12228" s="77"/>
    </row>
    <row r="12229" spans="50:54" s="79" customFormat="1" ht="0" hidden="1" customHeight="1" x14ac:dyDescent="0.2">
      <c r="AX12229" s="78"/>
      <c r="AZ12229" s="167"/>
      <c r="BA12229" s="77"/>
      <c r="BB12229" s="77"/>
    </row>
    <row r="12230" spans="50:54" s="79" customFormat="1" ht="0" hidden="1" customHeight="1" x14ac:dyDescent="0.2">
      <c r="AX12230" s="78"/>
      <c r="AZ12230" s="167"/>
      <c r="BA12230" s="77"/>
      <c r="BB12230" s="77"/>
    </row>
    <row r="12231" spans="50:54" s="79" customFormat="1" ht="0" hidden="1" customHeight="1" x14ac:dyDescent="0.2">
      <c r="AX12231" s="78"/>
      <c r="AZ12231" s="167"/>
      <c r="BA12231" s="77"/>
      <c r="BB12231" s="77"/>
    </row>
    <row r="12232" spans="50:54" s="79" customFormat="1" ht="0" hidden="1" customHeight="1" x14ac:dyDescent="0.2">
      <c r="AX12232" s="78"/>
      <c r="AZ12232" s="167"/>
      <c r="BA12232" s="77"/>
      <c r="BB12232" s="77"/>
    </row>
    <row r="12233" spans="50:54" s="79" customFormat="1" ht="0" hidden="1" customHeight="1" x14ac:dyDescent="0.2">
      <c r="AX12233" s="78"/>
      <c r="AZ12233" s="167"/>
      <c r="BA12233" s="77"/>
      <c r="BB12233" s="77"/>
    </row>
    <row r="12234" spans="50:54" s="79" customFormat="1" ht="0" hidden="1" customHeight="1" x14ac:dyDescent="0.2">
      <c r="AX12234" s="78"/>
      <c r="AZ12234" s="167"/>
      <c r="BA12234" s="77"/>
      <c r="BB12234" s="77"/>
    </row>
    <row r="12235" spans="50:54" s="79" customFormat="1" ht="0" hidden="1" customHeight="1" x14ac:dyDescent="0.2">
      <c r="AX12235" s="78"/>
      <c r="AZ12235" s="167"/>
      <c r="BA12235" s="77"/>
      <c r="BB12235" s="77"/>
    </row>
    <row r="12236" spans="50:54" s="79" customFormat="1" ht="0" hidden="1" customHeight="1" x14ac:dyDescent="0.2">
      <c r="AX12236" s="78"/>
      <c r="AZ12236" s="167"/>
      <c r="BA12236" s="77"/>
      <c r="BB12236" s="77"/>
    </row>
    <row r="12237" spans="50:54" s="79" customFormat="1" ht="0" hidden="1" customHeight="1" x14ac:dyDescent="0.2">
      <c r="AX12237" s="78"/>
      <c r="AZ12237" s="167"/>
      <c r="BA12237" s="77"/>
      <c r="BB12237" s="77"/>
    </row>
    <row r="12238" spans="50:54" s="79" customFormat="1" ht="0" hidden="1" customHeight="1" x14ac:dyDescent="0.2">
      <c r="AX12238" s="78"/>
      <c r="AZ12238" s="167"/>
      <c r="BA12238" s="77"/>
      <c r="BB12238" s="77"/>
    </row>
    <row r="12239" spans="50:54" s="79" customFormat="1" ht="0" hidden="1" customHeight="1" x14ac:dyDescent="0.2">
      <c r="AX12239" s="78"/>
      <c r="AZ12239" s="167"/>
      <c r="BA12239" s="77"/>
      <c r="BB12239" s="77"/>
    </row>
    <row r="12240" spans="50:54" s="79" customFormat="1" ht="0" hidden="1" customHeight="1" x14ac:dyDescent="0.2">
      <c r="AX12240" s="78"/>
      <c r="AZ12240" s="167"/>
      <c r="BA12240" s="77"/>
      <c r="BB12240" s="77"/>
    </row>
    <row r="12241" spans="50:54" s="79" customFormat="1" ht="0" hidden="1" customHeight="1" x14ac:dyDescent="0.2">
      <c r="AX12241" s="78"/>
      <c r="AZ12241" s="167"/>
      <c r="BA12241" s="77"/>
      <c r="BB12241" s="77"/>
    </row>
    <row r="12242" spans="50:54" s="79" customFormat="1" ht="0" hidden="1" customHeight="1" x14ac:dyDescent="0.2">
      <c r="AX12242" s="78"/>
      <c r="AZ12242" s="167"/>
      <c r="BA12242" s="77"/>
      <c r="BB12242" s="77"/>
    </row>
    <row r="12243" spans="50:54" s="79" customFormat="1" ht="0" hidden="1" customHeight="1" x14ac:dyDescent="0.2">
      <c r="AX12243" s="78"/>
      <c r="AZ12243" s="167"/>
      <c r="BA12243" s="77"/>
      <c r="BB12243" s="77"/>
    </row>
    <row r="12244" spans="50:54" s="79" customFormat="1" ht="0" hidden="1" customHeight="1" x14ac:dyDescent="0.2">
      <c r="AX12244" s="78"/>
      <c r="AZ12244" s="167"/>
      <c r="BA12244" s="77"/>
      <c r="BB12244" s="77"/>
    </row>
    <row r="12245" spans="50:54" s="79" customFormat="1" ht="0" hidden="1" customHeight="1" x14ac:dyDescent="0.2">
      <c r="AX12245" s="78"/>
      <c r="AZ12245" s="167"/>
      <c r="BA12245" s="77"/>
      <c r="BB12245" s="77"/>
    </row>
    <row r="12246" spans="50:54" s="79" customFormat="1" ht="0" hidden="1" customHeight="1" x14ac:dyDescent="0.2">
      <c r="AX12246" s="78"/>
      <c r="AZ12246" s="167"/>
      <c r="BA12246" s="77"/>
      <c r="BB12246" s="77"/>
    </row>
    <row r="12247" spans="50:54" s="79" customFormat="1" ht="0" hidden="1" customHeight="1" x14ac:dyDescent="0.2">
      <c r="AX12247" s="78"/>
      <c r="AZ12247" s="167"/>
      <c r="BA12247" s="77"/>
      <c r="BB12247" s="77"/>
    </row>
    <row r="12248" spans="50:54" s="79" customFormat="1" ht="0" hidden="1" customHeight="1" x14ac:dyDescent="0.2">
      <c r="AX12248" s="78"/>
      <c r="AZ12248" s="167"/>
      <c r="BA12248" s="77"/>
      <c r="BB12248" s="77"/>
    </row>
    <row r="12249" spans="50:54" s="79" customFormat="1" ht="0" hidden="1" customHeight="1" x14ac:dyDescent="0.2">
      <c r="AX12249" s="78"/>
      <c r="AZ12249" s="167"/>
      <c r="BA12249" s="77"/>
      <c r="BB12249" s="77"/>
    </row>
    <row r="12250" spans="50:54" s="79" customFormat="1" ht="0" hidden="1" customHeight="1" x14ac:dyDescent="0.2">
      <c r="AX12250" s="78"/>
      <c r="AZ12250" s="167"/>
      <c r="BA12250" s="77"/>
      <c r="BB12250" s="77"/>
    </row>
    <row r="12251" spans="50:54" s="79" customFormat="1" ht="0" hidden="1" customHeight="1" x14ac:dyDescent="0.2">
      <c r="AX12251" s="78"/>
      <c r="AZ12251" s="167"/>
      <c r="BA12251" s="77"/>
      <c r="BB12251" s="77"/>
    </row>
    <row r="12252" spans="50:54" s="79" customFormat="1" ht="0" hidden="1" customHeight="1" x14ac:dyDescent="0.2">
      <c r="AX12252" s="78"/>
      <c r="AZ12252" s="167"/>
      <c r="BA12252" s="77"/>
      <c r="BB12252" s="77"/>
    </row>
    <row r="12253" spans="50:54" s="79" customFormat="1" ht="0" hidden="1" customHeight="1" x14ac:dyDescent="0.2">
      <c r="AX12253" s="78"/>
      <c r="AZ12253" s="167"/>
      <c r="BA12253" s="77"/>
      <c r="BB12253" s="77"/>
    </row>
    <row r="12254" spans="50:54" s="79" customFormat="1" ht="0" hidden="1" customHeight="1" x14ac:dyDescent="0.2">
      <c r="AX12254" s="78"/>
      <c r="AZ12254" s="167"/>
      <c r="BA12254" s="77"/>
      <c r="BB12254" s="77"/>
    </row>
    <row r="12255" spans="50:54" s="79" customFormat="1" ht="0" hidden="1" customHeight="1" x14ac:dyDescent="0.2">
      <c r="AX12255" s="78"/>
      <c r="AZ12255" s="167"/>
      <c r="BA12255" s="77"/>
      <c r="BB12255" s="77"/>
    </row>
    <row r="12256" spans="50:54" s="79" customFormat="1" ht="0" hidden="1" customHeight="1" x14ac:dyDescent="0.2">
      <c r="AX12256" s="78"/>
      <c r="AZ12256" s="167"/>
      <c r="BA12256" s="77"/>
      <c r="BB12256" s="77"/>
    </row>
    <row r="12257" spans="50:54" s="79" customFormat="1" ht="0" hidden="1" customHeight="1" x14ac:dyDescent="0.2">
      <c r="AX12257" s="78"/>
      <c r="AZ12257" s="167"/>
      <c r="BA12257" s="77"/>
      <c r="BB12257" s="77"/>
    </row>
    <row r="12258" spans="50:54" s="79" customFormat="1" ht="0" hidden="1" customHeight="1" x14ac:dyDescent="0.2">
      <c r="AX12258" s="78"/>
      <c r="AZ12258" s="167"/>
      <c r="BA12258" s="77"/>
      <c r="BB12258" s="77"/>
    </row>
    <row r="12259" spans="50:54" s="79" customFormat="1" ht="0" hidden="1" customHeight="1" x14ac:dyDescent="0.2">
      <c r="AX12259" s="78"/>
      <c r="AZ12259" s="167"/>
      <c r="BA12259" s="77"/>
      <c r="BB12259" s="77"/>
    </row>
    <row r="12260" spans="50:54" s="79" customFormat="1" ht="0" hidden="1" customHeight="1" x14ac:dyDescent="0.2">
      <c r="AX12260" s="78"/>
      <c r="AZ12260" s="167"/>
      <c r="BA12260" s="77"/>
      <c r="BB12260" s="77"/>
    </row>
    <row r="12261" spans="50:54" s="79" customFormat="1" ht="0" hidden="1" customHeight="1" x14ac:dyDescent="0.2">
      <c r="AX12261" s="78"/>
      <c r="AZ12261" s="167"/>
      <c r="BA12261" s="77"/>
      <c r="BB12261" s="77"/>
    </row>
    <row r="12262" spans="50:54" s="79" customFormat="1" ht="0" hidden="1" customHeight="1" x14ac:dyDescent="0.2">
      <c r="AX12262" s="78"/>
      <c r="AZ12262" s="167"/>
      <c r="BA12262" s="77"/>
      <c r="BB12262" s="77"/>
    </row>
    <row r="12263" spans="50:54" s="79" customFormat="1" ht="0" hidden="1" customHeight="1" x14ac:dyDescent="0.2">
      <c r="AX12263" s="78"/>
      <c r="AZ12263" s="167"/>
      <c r="BA12263" s="77"/>
      <c r="BB12263" s="77"/>
    </row>
    <row r="12264" spans="50:54" s="79" customFormat="1" ht="0" hidden="1" customHeight="1" x14ac:dyDescent="0.2">
      <c r="AX12264" s="78"/>
      <c r="AZ12264" s="167"/>
      <c r="BA12264" s="77"/>
      <c r="BB12264" s="77"/>
    </row>
    <row r="12265" spans="50:54" s="79" customFormat="1" ht="0" hidden="1" customHeight="1" x14ac:dyDescent="0.2">
      <c r="AX12265" s="78"/>
      <c r="AZ12265" s="167"/>
      <c r="BA12265" s="77"/>
      <c r="BB12265" s="77"/>
    </row>
    <row r="12266" spans="50:54" s="79" customFormat="1" ht="0" hidden="1" customHeight="1" x14ac:dyDescent="0.2">
      <c r="AX12266" s="78"/>
      <c r="AZ12266" s="167"/>
      <c r="BA12266" s="77"/>
      <c r="BB12266" s="77"/>
    </row>
    <row r="12267" spans="50:54" s="79" customFormat="1" ht="0" hidden="1" customHeight="1" x14ac:dyDescent="0.2">
      <c r="AX12267" s="78"/>
      <c r="AZ12267" s="167"/>
      <c r="BA12267" s="77"/>
      <c r="BB12267" s="77"/>
    </row>
    <row r="12268" spans="50:54" s="79" customFormat="1" ht="0" hidden="1" customHeight="1" x14ac:dyDescent="0.2">
      <c r="AX12268" s="78"/>
      <c r="AZ12268" s="167"/>
      <c r="BA12268" s="77"/>
      <c r="BB12268" s="77"/>
    </row>
    <row r="12269" spans="50:54" s="79" customFormat="1" ht="0" hidden="1" customHeight="1" x14ac:dyDescent="0.2">
      <c r="AX12269" s="78"/>
      <c r="AZ12269" s="167"/>
      <c r="BA12269" s="77"/>
      <c r="BB12269" s="77"/>
    </row>
    <row r="12270" spans="50:54" s="79" customFormat="1" ht="0" hidden="1" customHeight="1" x14ac:dyDescent="0.2">
      <c r="AX12270" s="78"/>
      <c r="AZ12270" s="167"/>
      <c r="BA12270" s="77"/>
      <c r="BB12270" s="77"/>
    </row>
    <row r="12271" spans="50:54" s="79" customFormat="1" ht="0" hidden="1" customHeight="1" x14ac:dyDescent="0.2">
      <c r="AX12271" s="78"/>
      <c r="AZ12271" s="167"/>
      <c r="BA12271" s="77"/>
      <c r="BB12271" s="77"/>
    </row>
    <row r="12272" spans="50:54" s="79" customFormat="1" ht="0" hidden="1" customHeight="1" x14ac:dyDescent="0.2">
      <c r="AX12272" s="78"/>
      <c r="AZ12272" s="167"/>
      <c r="BA12272" s="77"/>
      <c r="BB12272" s="77"/>
    </row>
    <row r="12273" spans="50:54" s="79" customFormat="1" ht="0" hidden="1" customHeight="1" x14ac:dyDescent="0.2">
      <c r="AX12273" s="78"/>
      <c r="AZ12273" s="167"/>
      <c r="BA12273" s="77"/>
      <c r="BB12273" s="77"/>
    </row>
    <row r="12274" spans="50:54" s="79" customFormat="1" ht="0" hidden="1" customHeight="1" x14ac:dyDescent="0.2">
      <c r="AX12274" s="78"/>
      <c r="AZ12274" s="167"/>
      <c r="BA12274" s="77"/>
      <c r="BB12274" s="77"/>
    </row>
    <row r="12275" spans="50:54" s="79" customFormat="1" ht="0" hidden="1" customHeight="1" x14ac:dyDescent="0.2">
      <c r="AX12275" s="78"/>
      <c r="AZ12275" s="167"/>
      <c r="BA12275" s="77"/>
      <c r="BB12275" s="77"/>
    </row>
    <row r="12276" spans="50:54" s="79" customFormat="1" ht="0" hidden="1" customHeight="1" x14ac:dyDescent="0.2">
      <c r="AX12276" s="78"/>
      <c r="AZ12276" s="167"/>
      <c r="BA12276" s="77"/>
      <c r="BB12276" s="77"/>
    </row>
    <row r="12277" spans="50:54" s="79" customFormat="1" ht="0" hidden="1" customHeight="1" x14ac:dyDescent="0.2">
      <c r="AX12277" s="78"/>
      <c r="AZ12277" s="167"/>
      <c r="BA12277" s="77"/>
      <c r="BB12277" s="77"/>
    </row>
    <row r="12278" spans="50:54" s="79" customFormat="1" ht="0" hidden="1" customHeight="1" x14ac:dyDescent="0.2">
      <c r="AX12278" s="78"/>
      <c r="AZ12278" s="167"/>
      <c r="BA12278" s="77"/>
      <c r="BB12278" s="77"/>
    </row>
    <row r="12279" spans="50:54" s="79" customFormat="1" ht="0" hidden="1" customHeight="1" x14ac:dyDescent="0.2">
      <c r="AX12279" s="78"/>
      <c r="AZ12279" s="167"/>
      <c r="BA12279" s="77"/>
      <c r="BB12279" s="77"/>
    </row>
    <row r="12280" spans="50:54" s="79" customFormat="1" ht="0" hidden="1" customHeight="1" x14ac:dyDescent="0.2">
      <c r="AX12280" s="78"/>
      <c r="AZ12280" s="167"/>
      <c r="BA12280" s="77"/>
      <c r="BB12280" s="77"/>
    </row>
    <row r="12281" spans="50:54" s="79" customFormat="1" ht="0" hidden="1" customHeight="1" x14ac:dyDescent="0.2">
      <c r="AX12281" s="78"/>
      <c r="AZ12281" s="167"/>
      <c r="BA12281" s="77"/>
      <c r="BB12281" s="77"/>
    </row>
    <row r="12282" spans="50:54" s="79" customFormat="1" ht="0" hidden="1" customHeight="1" x14ac:dyDescent="0.2">
      <c r="AX12282" s="78"/>
      <c r="AZ12282" s="167"/>
      <c r="BA12282" s="77"/>
      <c r="BB12282" s="77"/>
    </row>
    <row r="12283" spans="50:54" s="79" customFormat="1" ht="0" hidden="1" customHeight="1" x14ac:dyDescent="0.2">
      <c r="AX12283" s="78"/>
      <c r="AZ12283" s="167"/>
      <c r="BA12283" s="77"/>
      <c r="BB12283" s="77"/>
    </row>
    <row r="12284" spans="50:54" s="79" customFormat="1" ht="0" hidden="1" customHeight="1" x14ac:dyDescent="0.2">
      <c r="AX12284" s="78"/>
      <c r="AZ12284" s="167"/>
      <c r="BA12284" s="77"/>
      <c r="BB12284" s="77"/>
    </row>
    <row r="12285" spans="50:54" s="79" customFormat="1" ht="0" hidden="1" customHeight="1" x14ac:dyDescent="0.2">
      <c r="AX12285" s="78"/>
      <c r="AZ12285" s="167"/>
      <c r="BA12285" s="77"/>
      <c r="BB12285" s="77"/>
    </row>
    <row r="12286" spans="50:54" s="79" customFormat="1" ht="0" hidden="1" customHeight="1" x14ac:dyDescent="0.2">
      <c r="AX12286" s="78"/>
      <c r="AZ12286" s="167"/>
      <c r="BA12286" s="77"/>
      <c r="BB12286" s="77"/>
    </row>
    <row r="12287" spans="50:54" s="79" customFormat="1" ht="0" hidden="1" customHeight="1" x14ac:dyDescent="0.2">
      <c r="AX12287" s="78"/>
      <c r="AZ12287" s="167"/>
      <c r="BA12287" s="77"/>
      <c r="BB12287" s="77"/>
    </row>
    <row r="12288" spans="50:54" s="79" customFormat="1" ht="0" hidden="1" customHeight="1" x14ac:dyDescent="0.2">
      <c r="AX12288" s="78"/>
      <c r="AZ12288" s="167"/>
      <c r="BA12288" s="77"/>
      <c r="BB12288" s="77"/>
    </row>
    <row r="12289" spans="50:54" s="79" customFormat="1" ht="0" hidden="1" customHeight="1" x14ac:dyDescent="0.2">
      <c r="AX12289" s="78"/>
      <c r="AZ12289" s="167"/>
      <c r="BA12289" s="77"/>
      <c r="BB12289" s="77"/>
    </row>
    <row r="12290" spans="50:54" s="79" customFormat="1" ht="0" hidden="1" customHeight="1" x14ac:dyDescent="0.2">
      <c r="AX12290" s="78"/>
      <c r="AZ12290" s="167"/>
      <c r="BA12290" s="77"/>
      <c r="BB12290" s="77"/>
    </row>
    <row r="12291" spans="50:54" s="79" customFormat="1" ht="0" hidden="1" customHeight="1" x14ac:dyDescent="0.2">
      <c r="AX12291" s="78"/>
      <c r="AZ12291" s="167"/>
      <c r="BA12291" s="77"/>
      <c r="BB12291" s="77"/>
    </row>
    <row r="12292" spans="50:54" s="79" customFormat="1" ht="0" hidden="1" customHeight="1" x14ac:dyDescent="0.2">
      <c r="AX12292" s="78"/>
      <c r="AZ12292" s="167"/>
      <c r="BA12292" s="77"/>
      <c r="BB12292" s="77"/>
    </row>
    <row r="12293" spans="50:54" s="79" customFormat="1" ht="0" hidden="1" customHeight="1" x14ac:dyDescent="0.2">
      <c r="AX12293" s="78"/>
      <c r="AZ12293" s="167"/>
      <c r="BA12293" s="77"/>
      <c r="BB12293" s="77"/>
    </row>
    <row r="12294" spans="50:54" s="79" customFormat="1" ht="0" hidden="1" customHeight="1" x14ac:dyDescent="0.2">
      <c r="AX12294" s="78"/>
      <c r="AZ12294" s="167"/>
      <c r="BA12294" s="77"/>
      <c r="BB12294" s="77"/>
    </row>
    <row r="12295" spans="50:54" s="79" customFormat="1" ht="0" hidden="1" customHeight="1" x14ac:dyDescent="0.2">
      <c r="AX12295" s="78"/>
      <c r="AZ12295" s="167"/>
      <c r="BA12295" s="77"/>
      <c r="BB12295" s="77"/>
    </row>
    <row r="12296" spans="50:54" s="79" customFormat="1" ht="0" hidden="1" customHeight="1" x14ac:dyDescent="0.2">
      <c r="AX12296" s="78"/>
      <c r="AZ12296" s="167"/>
      <c r="BA12296" s="77"/>
      <c r="BB12296" s="77"/>
    </row>
    <row r="12297" spans="50:54" s="79" customFormat="1" ht="0" hidden="1" customHeight="1" x14ac:dyDescent="0.2">
      <c r="AX12297" s="78"/>
      <c r="AZ12297" s="167"/>
      <c r="BA12297" s="77"/>
      <c r="BB12297" s="77"/>
    </row>
    <row r="12298" spans="50:54" s="79" customFormat="1" ht="0" hidden="1" customHeight="1" x14ac:dyDescent="0.2">
      <c r="AX12298" s="78"/>
      <c r="AZ12298" s="167"/>
      <c r="BA12298" s="77"/>
      <c r="BB12298" s="77"/>
    </row>
    <row r="12299" spans="50:54" s="79" customFormat="1" ht="0" hidden="1" customHeight="1" x14ac:dyDescent="0.2">
      <c r="AX12299" s="78"/>
      <c r="AZ12299" s="167"/>
      <c r="BA12299" s="77"/>
      <c r="BB12299" s="77"/>
    </row>
    <row r="12300" spans="50:54" s="79" customFormat="1" ht="0" hidden="1" customHeight="1" x14ac:dyDescent="0.2">
      <c r="AX12300" s="78"/>
      <c r="AZ12300" s="167"/>
      <c r="BA12300" s="77"/>
      <c r="BB12300" s="77"/>
    </row>
    <row r="12301" spans="50:54" s="79" customFormat="1" ht="0" hidden="1" customHeight="1" x14ac:dyDescent="0.2">
      <c r="AX12301" s="78"/>
      <c r="AZ12301" s="167"/>
      <c r="BA12301" s="77"/>
      <c r="BB12301" s="77"/>
    </row>
    <row r="12302" spans="50:54" s="79" customFormat="1" ht="0" hidden="1" customHeight="1" x14ac:dyDescent="0.2">
      <c r="AX12302" s="78"/>
      <c r="AZ12302" s="167"/>
      <c r="BA12302" s="77"/>
      <c r="BB12302" s="77"/>
    </row>
    <row r="12303" spans="50:54" s="79" customFormat="1" ht="0" hidden="1" customHeight="1" x14ac:dyDescent="0.2">
      <c r="AX12303" s="78"/>
      <c r="AZ12303" s="167"/>
      <c r="BA12303" s="77"/>
      <c r="BB12303" s="77"/>
    </row>
    <row r="12304" spans="50:54" s="79" customFormat="1" ht="0" hidden="1" customHeight="1" x14ac:dyDescent="0.2">
      <c r="AX12304" s="78"/>
      <c r="AZ12304" s="167"/>
      <c r="BA12304" s="77"/>
      <c r="BB12304" s="77"/>
    </row>
    <row r="12305" spans="50:54" s="79" customFormat="1" ht="0" hidden="1" customHeight="1" x14ac:dyDescent="0.2">
      <c r="AX12305" s="78"/>
      <c r="AZ12305" s="167"/>
      <c r="BA12305" s="77"/>
      <c r="BB12305" s="77"/>
    </row>
    <row r="12306" spans="50:54" s="79" customFormat="1" ht="0" hidden="1" customHeight="1" x14ac:dyDescent="0.2">
      <c r="AX12306" s="78"/>
      <c r="AZ12306" s="167"/>
      <c r="BA12306" s="77"/>
      <c r="BB12306" s="77"/>
    </row>
    <row r="12307" spans="50:54" s="79" customFormat="1" ht="0" hidden="1" customHeight="1" x14ac:dyDescent="0.2">
      <c r="AX12307" s="78"/>
      <c r="AZ12307" s="167"/>
      <c r="BA12307" s="77"/>
      <c r="BB12307" s="77"/>
    </row>
    <row r="12308" spans="50:54" s="79" customFormat="1" ht="0" hidden="1" customHeight="1" x14ac:dyDescent="0.2">
      <c r="AX12308" s="78"/>
      <c r="AZ12308" s="167"/>
      <c r="BA12308" s="77"/>
      <c r="BB12308" s="77"/>
    </row>
    <row r="12309" spans="50:54" s="79" customFormat="1" ht="0" hidden="1" customHeight="1" x14ac:dyDescent="0.2">
      <c r="AX12309" s="78"/>
      <c r="AZ12309" s="167"/>
      <c r="BA12309" s="77"/>
      <c r="BB12309" s="77"/>
    </row>
    <row r="12310" spans="50:54" s="79" customFormat="1" ht="0" hidden="1" customHeight="1" x14ac:dyDescent="0.2">
      <c r="AX12310" s="78"/>
      <c r="AZ12310" s="167"/>
      <c r="BA12310" s="77"/>
      <c r="BB12310" s="77"/>
    </row>
    <row r="12311" spans="50:54" s="79" customFormat="1" ht="0" hidden="1" customHeight="1" x14ac:dyDescent="0.2">
      <c r="AX12311" s="78"/>
      <c r="AZ12311" s="167"/>
      <c r="BA12311" s="77"/>
      <c r="BB12311" s="77"/>
    </row>
    <row r="12312" spans="50:54" s="79" customFormat="1" ht="0" hidden="1" customHeight="1" x14ac:dyDescent="0.2">
      <c r="AX12312" s="78"/>
      <c r="AZ12312" s="167"/>
      <c r="BA12312" s="77"/>
      <c r="BB12312" s="77"/>
    </row>
    <row r="12313" spans="50:54" s="79" customFormat="1" ht="0" hidden="1" customHeight="1" x14ac:dyDescent="0.2">
      <c r="AX12313" s="78"/>
      <c r="AZ12313" s="167"/>
      <c r="BA12313" s="77"/>
      <c r="BB12313" s="77"/>
    </row>
    <row r="12314" spans="50:54" s="79" customFormat="1" ht="0" hidden="1" customHeight="1" x14ac:dyDescent="0.2">
      <c r="AX12314" s="78"/>
      <c r="AZ12314" s="167"/>
      <c r="BA12314" s="77"/>
      <c r="BB12314" s="77"/>
    </row>
    <row r="12315" spans="50:54" s="79" customFormat="1" ht="0" hidden="1" customHeight="1" x14ac:dyDescent="0.2">
      <c r="AX12315" s="78"/>
      <c r="AZ12315" s="167"/>
      <c r="BA12315" s="77"/>
      <c r="BB12315" s="77"/>
    </row>
    <row r="12316" spans="50:54" s="79" customFormat="1" ht="0" hidden="1" customHeight="1" x14ac:dyDescent="0.2">
      <c r="AX12316" s="78"/>
      <c r="AZ12316" s="167"/>
      <c r="BA12316" s="77"/>
      <c r="BB12316" s="77"/>
    </row>
    <row r="12317" spans="50:54" s="79" customFormat="1" ht="0" hidden="1" customHeight="1" x14ac:dyDescent="0.2">
      <c r="AX12317" s="78"/>
      <c r="AZ12317" s="167"/>
      <c r="BA12317" s="77"/>
      <c r="BB12317" s="77"/>
    </row>
    <row r="12318" spans="50:54" s="79" customFormat="1" ht="0" hidden="1" customHeight="1" x14ac:dyDescent="0.2">
      <c r="AX12318" s="78"/>
      <c r="AZ12318" s="167"/>
      <c r="BA12318" s="77"/>
      <c r="BB12318" s="77"/>
    </row>
    <row r="12319" spans="50:54" s="79" customFormat="1" ht="0" hidden="1" customHeight="1" x14ac:dyDescent="0.2">
      <c r="AX12319" s="78"/>
      <c r="AZ12319" s="167"/>
      <c r="BA12319" s="77"/>
      <c r="BB12319" s="77"/>
    </row>
    <row r="12320" spans="50:54" s="79" customFormat="1" ht="0" hidden="1" customHeight="1" x14ac:dyDescent="0.2">
      <c r="AX12320" s="78"/>
      <c r="AZ12320" s="167"/>
      <c r="BA12320" s="77"/>
      <c r="BB12320" s="77"/>
    </row>
    <row r="12321" spans="50:54" s="79" customFormat="1" ht="0" hidden="1" customHeight="1" x14ac:dyDescent="0.2">
      <c r="AX12321" s="78"/>
      <c r="AZ12321" s="167"/>
      <c r="BA12321" s="77"/>
      <c r="BB12321" s="77"/>
    </row>
    <row r="12322" spans="50:54" s="79" customFormat="1" ht="0" hidden="1" customHeight="1" x14ac:dyDescent="0.2">
      <c r="AX12322" s="78"/>
      <c r="AZ12322" s="167"/>
      <c r="BA12322" s="77"/>
      <c r="BB12322" s="77"/>
    </row>
    <row r="12323" spans="50:54" s="79" customFormat="1" ht="0" hidden="1" customHeight="1" x14ac:dyDescent="0.2">
      <c r="AX12323" s="78"/>
      <c r="AZ12323" s="167"/>
      <c r="BA12323" s="77"/>
      <c r="BB12323" s="77"/>
    </row>
    <row r="12324" spans="50:54" s="79" customFormat="1" ht="0" hidden="1" customHeight="1" x14ac:dyDescent="0.2">
      <c r="AX12324" s="78"/>
      <c r="AZ12324" s="167"/>
      <c r="BA12324" s="77"/>
      <c r="BB12324" s="77"/>
    </row>
    <row r="12325" spans="50:54" s="79" customFormat="1" ht="0" hidden="1" customHeight="1" x14ac:dyDescent="0.2">
      <c r="AX12325" s="78"/>
      <c r="AZ12325" s="167"/>
      <c r="BA12325" s="77"/>
      <c r="BB12325" s="77"/>
    </row>
    <row r="12326" spans="50:54" s="79" customFormat="1" ht="0" hidden="1" customHeight="1" x14ac:dyDescent="0.2">
      <c r="AX12326" s="78"/>
      <c r="AZ12326" s="167"/>
      <c r="BA12326" s="77"/>
      <c r="BB12326" s="77"/>
    </row>
    <row r="12327" spans="50:54" s="79" customFormat="1" ht="0" hidden="1" customHeight="1" x14ac:dyDescent="0.2">
      <c r="AX12327" s="78"/>
      <c r="AZ12327" s="167"/>
      <c r="BA12327" s="77"/>
      <c r="BB12327" s="77"/>
    </row>
    <row r="12328" spans="50:54" s="79" customFormat="1" ht="0" hidden="1" customHeight="1" x14ac:dyDescent="0.2">
      <c r="AX12328" s="78"/>
      <c r="AZ12328" s="167"/>
      <c r="BA12328" s="77"/>
      <c r="BB12328" s="77"/>
    </row>
    <row r="12329" spans="50:54" s="79" customFormat="1" ht="0" hidden="1" customHeight="1" x14ac:dyDescent="0.2">
      <c r="AX12329" s="78"/>
      <c r="AZ12329" s="167"/>
      <c r="BA12329" s="77"/>
      <c r="BB12329" s="77"/>
    </row>
    <row r="12330" spans="50:54" s="79" customFormat="1" ht="0" hidden="1" customHeight="1" x14ac:dyDescent="0.2">
      <c r="AX12330" s="78"/>
      <c r="AZ12330" s="167"/>
      <c r="BA12330" s="77"/>
      <c r="BB12330" s="77"/>
    </row>
    <row r="12331" spans="50:54" s="79" customFormat="1" ht="0" hidden="1" customHeight="1" x14ac:dyDescent="0.2">
      <c r="AX12331" s="78"/>
      <c r="AZ12331" s="167"/>
      <c r="BA12331" s="77"/>
      <c r="BB12331" s="77"/>
    </row>
    <row r="12332" spans="50:54" s="79" customFormat="1" ht="0" hidden="1" customHeight="1" x14ac:dyDescent="0.2">
      <c r="AX12332" s="78"/>
      <c r="AZ12332" s="167"/>
      <c r="BA12332" s="77"/>
      <c r="BB12332" s="77"/>
    </row>
    <row r="12333" spans="50:54" s="79" customFormat="1" ht="0" hidden="1" customHeight="1" x14ac:dyDescent="0.2">
      <c r="AX12333" s="78"/>
      <c r="AZ12333" s="167"/>
      <c r="BA12333" s="77"/>
      <c r="BB12333" s="77"/>
    </row>
    <row r="12334" spans="50:54" s="79" customFormat="1" ht="0" hidden="1" customHeight="1" x14ac:dyDescent="0.2">
      <c r="AX12334" s="78"/>
      <c r="AZ12334" s="167"/>
      <c r="BA12334" s="77"/>
      <c r="BB12334" s="77"/>
    </row>
    <row r="12335" spans="50:54" s="79" customFormat="1" ht="0" hidden="1" customHeight="1" x14ac:dyDescent="0.2">
      <c r="AX12335" s="78"/>
      <c r="AZ12335" s="167"/>
      <c r="BA12335" s="77"/>
      <c r="BB12335" s="77"/>
    </row>
    <row r="12336" spans="50:54" s="79" customFormat="1" ht="0" hidden="1" customHeight="1" x14ac:dyDescent="0.2">
      <c r="AX12336" s="78"/>
      <c r="AZ12336" s="167"/>
      <c r="BA12336" s="77"/>
      <c r="BB12336" s="77"/>
    </row>
    <row r="12337" spans="50:54" s="79" customFormat="1" ht="0" hidden="1" customHeight="1" x14ac:dyDescent="0.2">
      <c r="AX12337" s="78"/>
      <c r="AZ12337" s="167"/>
      <c r="BA12337" s="77"/>
      <c r="BB12337" s="77"/>
    </row>
    <row r="12338" spans="50:54" s="79" customFormat="1" ht="0" hidden="1" customHeight="1" x14ac:dyDescent="0.2">
      <c r="AX12338" s="78"/>
      <c r="AZ12338" s="167"/>
      <c r="BA12338" s="77"/>
      <c r="BB12338" s="77"/>
    </row>
    <row r="12339" spans="50:54" s="79" customFormat="1" ht="0" hidden="1" customHeight="1" x14ac:dyDescent="0.2">
      <c r="AX12339" s="78"/>
      <c r="AZ12339" s="167"/>
      <c r="BA12339" s="77"/>
      <c r="BB12339" s="77"/>
    </row>
    <row r="12340" spans="50:54" s="79" customFormat="1" ht="0" hidden="1" customHeight="1" x14ac:dyDescent="0.2">
      <c r="AX12340" s="78"/>
      <c r="AZ12340" s="167"/>
      <c r="BA12340" s="77"/>
      <c r="BB12340" s="77"/>
    </row>
    <row r="12341" spans="50:54" s="79" customFormat="1" ht="0" hidden="1" customHeight="1" x14ac:dyDescent="0.2">
      <c r="AX12341" s="78"/>
      <c r="AZ12341" s="167"/>
      <c r="BA12341" s="77"/>
      <c r="BB12341" s="77"/>
    </row>
    <row r="12342" spans="50:54" s="79" customFormat="1" ht="0" hidden="1" customHeight="1" x14ac:dyDescent="0.2">
      <c r="AX12342" s="78"/>
      <c r="AZ12342" s="167"/>
      <c r="BA12342" s="77"/>
      <c r="BB12342" s="77"/>
    </row>
    <row r="12343" spans="50:54" s="79" customFormat="1" ht="0" hidden="1" customHeight="1" x14ac:dyDescent="0.2">
      <c r="AX12343" s="78"/>
      <c r="AZ12343" s="167"/>
      <c r="BA12343" s="77"/>
      <c r="BB12343" s="77"/>
    </row>
    <row r="12344" spans="50:54" s="79" customFormat="1" ht="0" hidden="1" customHeight="1" x14ac:dyDescent="0.2">
      <c r="AX12344" s="78"/>
      <c r="AZ12344" s="167"/>
      <c r="BA12344" s="77"/>
      <c r="BB12344" s="77"/>
    </row>
    <row r="12345" spans="50:54" s="79" customFormat="1" ht="0" hidden="1" customHeight="1" x14ac:dyDescent="0.2">
      <c r="AX12345" s="78"/>
      <c r="AZ12345" s="167"/>
      <c r="BA12345" s="77"/>
      <c r="BB12345" s="77"/>
    </row>
    <row r="12346" spans="50:54" s="79" customFormat="1" ht="0" hidden="1" customHeight="1" x14ac:dyDescent="0.2">
      <c r="AX12346" s="78"/>
      <c r="AZ12346" s="167"/>
      <c r="BA12346" s="77"/>
      <c r="BB12346" s="77"/>
    </row>
    <row r="12347" spans="50:54" s="79" customFormat="1" ht="0" hidden="1" customHeight="1" x14ac:dyDescent="0.2">
      <c r="AX12347" s="78"/>
      <c r="AZ12347" s="167"/>
      <c r="BA12347" s="77"/>
      <c r="BB12347" s="77"/>
    </row>
    <row r="12348" spans="50:54" s="79" customFormat="1" ht="0" hidden="1" customHeight="1" x14ac:dyDescent="0.2">
      <c r="AX12348" s="78"/>
      <c r="AZ12348" s="167"/>
      <c r="BA12348" s="77"/>
      <c r="BB12348" s="77"/>
    </row>
    <row r="12349" spans="50:54" s="79" customFormat="1" ht="0" hidden="1" customHeight="1" x14ac:dyDescent="0.2">
      <c r="AX12349" s="78"/>
      <c r="AZ12349" s="167"/>
      <c r="BA12349" s="77"/>
      <c r="BB12349" s="77"/>
    </row>
    <row r="12350" spans="50:54" s="79" customFormat="1" ht="0" hidden="1" customHeight="1" x14ac:dyDescent="0.2">
      <c r="AX12350" s="78"/>
      <c r="AZ12350" s="167"/>
      <c r="BA12350" s="77"/>
      <c r="BB12350" s="77"/>
    </row>
    <row r="12351" spans="50:54" s="79" customFormat="1" ht="0" hidden="1" customHeight="1" x14ac:dyDescent="0.2">
      <c r="AX12351" s="78"/>
      <c r="AZ12351" s="167"/>
      <c r="BA12351" s="77"/>
      <c r="BB12351" s="77"/>
    </row>
    <row r="12352" spans="50:54" s="79" customFormat="1" ht="0" hidden="1" customHeight="1" x14ac:dyDescent="0.2">
      <c r="AX12352" s="78"/>
      <c r="AZ12352" s="167"/>
      <c r="BA12352" s="77"/>
      <c r="BB12352" s="77"/>
    </row>
    <row r="12353" spans="50:54" s="79" customFormat="1" ht="0" hidden="1" customHeight="1" x14ac:dyDescent="0.2">
      <c r="AX12353" s="78"/>
      <c r="AZ12353" s="167"/>
      <c r="BA12353" s="77"/>
      <c r="BB12353" s="77"/>
    </row>
    <row r="12354" spans="50:54" s="79" customFormat="1" ht="0" hidden="1" customHeight="1" x14ac:dyDescent="0.2">
      <c r="AX12354" s="78"/>
      <c r="AZ12354" s="167"/>
      <c r="BA12354" s="77"/>
      <c r="BB12354" s="77"/>
    </row>
    <row r="12355" spans="50:54" s="79" customFormat="1" ht="0" hidden="1" customHeight="1" x14ac:dyDescent="0.2">
      <c r="AX12355" s="78"/>
      <c r="AZ12355" s="167"/>
      <c r="BA12355" s="77"/>
      <c r="BB12355" s="77"/>
    </row>
    <row r="12356" spans="50:54" s="79" customFormat="1" ht="0" hidden="1" customHeight="1" x14ac:dyDescent="0.2">
      <c r="AX12356" s="78"/>
      <c r="AZ12356" s="167"/>
      <c r="BA12356" s="77"/>
      <c r="BB12356" s="77"/>
    </row>
    <row r="12357" spans="50:54" s="79" customFormat="1" ht="0" hidden="1" customHeight="1" x14ac:dyDescent="0.2">
      <c r="AX12357" s="78"/>
      <c r="AZ12357" s="167"/>
      <c r="BA12357" s="77"/>
      <c r="BB12357" s="77"/>
    </row>
    <row r="12358" spans="50:54" s="79" customFormat="1" ht="0" hidden="1" customHeight="1" x14ac:dyDescent="0.2">
      <c r="AX12358" s="78"/>
      <c r="AZ12358" s="167"/>
      <c r="BA12358" s="77"/>
      <c r="BB12358" s="77"/>
    </row>
    <row r="12359" spans="50:54" s="79" customFormat="1" ht="0" hidden="1" customHeight="1" x14ac:dyDescent="0.2">
      <c r="AX12359" s="78"/>
      <c r="AZ12359" s="167"/>
      <c r="BA12359" s="77"/>
      <c r="BB12359" s="77"/>
    </row>
    <row r="12360" spans="50:54" s="79" customFormat="1" ht="0" hidden="1" customHeight="1" x14ac:dyDescent="0.2">
      <c r="AX12360" s="78"/>
      <c r="AZ12360" s="167"/>
      <c r="BA12360" s="77"/>
      <c r="BB12360" s="77"/>
    </row>
    <row r="12361" spans="50:54" s="79" customFormat="1" ht="0" hidden="1" customHeight="1" x14ac:dyDescent="0.2">
      <c r="AX12361" s="78"/>
      <c r="AZ12361" s="167"/>
      <c r="BA12361" s="77"/>
      <c r="BB12361" s="77"/>
    </row>
    <row r="12362" spans="50:54" s="79" customFormat="1" ht="0" hidden="1" customHeight="1" x14ac:dyDescent="0.2">
      <c r="AX12362" s="78"/>
      <c r="AZ12362" s="167"/>
      <c r="BA12362" s="77"/>
      <c r="BB12362" s="77"/>
    </row>
    <row r="12363" spans="50:54" s="79" customFormat="1" ht="0" hidden="1" customHeight="1" x14ac:dyDescent="0.2">
      <c r="AX12363" s="78"/>
      <c r="AZ12363" s="167"/>
      <c r="BA12363" s="77"/>
      <c r="BB12363" s="77"/>
    </row>
    <row r="12364" spans="50:54" s="79" customFormat="1" ht="0" hidden="1" customHeight="1" x14ac:dyDescent="0.2">
      <c r="AX12364" s="78"/>
      <c r="AZ12364" s="167"/>
      <c r="BA12364" s="77"/>
      <c r="BB12364" s="77"/>
    </row>
    <row r="12365" spans="50:54" s="79" customFormat="1" ht="0" hidden="1" customHeight="1" x14ac:dyDescent="0.2">
      <c r="AX12365" s="78"/>
      <c r="AZ12365" s="167"/>
      <c r="BA12365" s="77"/>
      <c r="BB12365" s="77"/>
    </row>
    <row r="12366" spans="50:54" s="79" customFormat="1" ht="0" hidden="1" customHeight="1" x14ac:dyDescent="0.2">
      <c r="AX12366" s="78"/>
      <c r="AZ12366" s="167"/>
      <c r="BA12366" s="77"/>
      <c r="BB12366" s="77"/>
    </row>
    <row r="12367" spans="50:54" s="79" customFormat="1" ht="0" hidden="1" customHeight="1" x14ac:dyDescent="0.2">
      <c r="AX12367" s="78"/>
      <c r="AZ12367" s="167"/>
      <c r="BA12367" s="77"/>
      <c r="BB12367" s="77"/>
    </row>
    <row r="12368" spans="50:54" s="79" customFormat="1" ht="0" hidden="1" customHeight="1" x14ac:dyDescent="0.2">
      <c r="AX12368" s="78"/>
      <c r="AZ12368" s="167"/>
      <c r="BA12368" s="77"/>
      <c r="BB12368" s="77"/>
    </row>
    <row r="12369" spans="50:54" s="79" customFormat="1" ht="0" hidden="1" customHeight="1" x14ac:dyDescent="0.2">
      <c r="AX12369" s="78"/>
      <c r="AZ12369" s="167"/>
      <c r="BA12369" s="77"/>
      <c r="BB12369" s="77"/>
    </row>
    <row r="12370" spans="50:54" s="79" customFormat="1" ht="0" hidden="1" customHeight="1" x14ac:dyDescent="0.2">
      <c r="AX12370" s="78"/>
      <c r="AZ12370" s="167"/>
      <c r="BA12370" s="77"/>
      <c r="BB12370" s="77"/>
    </row>
    <row r="12371" spans="50:54" s="79" customFormat="1" ht="0" hidden="1" customHeight="1" x14ac:dyDescent="0.2">
      <c r="AX12371" s="78"/>
      <c r="AZ12371" s="167"/>
      <c r="BA12371" s="77"/>
      <c r="BB12371" s="77"/>
    </row>
    <row r="12372" spans="50:54" s="79" customFormat="1" ht="0" hidden="1" customHeight="1" x14ac:dyDescent="0.2">
      <c r="AX12372" s="78"/>
      <c r="AZ12372" s="167"/>
      <c r="BA12372" s="77"/>
      <c r="BB12372" s="77"/>
    </row>
    <row r="12373" spans="50:54" s="79" customFormat="1" ht="0" hidden="1" customHeight="1" x14ac:dyDescent="0.2">
      <c r="AX12373" s="78"/>
      <c r="AZ12373" s="167"/>
      <c r="BA12373" s="77"/>
      <c r="BB12373" s="77"/>
    </row>
    <row r="12374" spans="50:54" s="79" customFormat="1" ht="0" hidden="1" customHeight="1" x14ac:dyDescent="0.2">
      <c r="AX12374" s="78"/>
      <c r="AZ12374" s="167"/>
      <c r="BA12374" s="77"/>
      <c r="BB12374" s="77"/>
    </row>
    <row r="12375" spans="50:54" s="79" customFormat="1" ht="0" hidden="1" customHeight="1" x14ac:dyDescent="0.2">
      <c r="AX12375" s="78"/>
      <c r="AZ12375" s="167"/>
      <c r="BA12375" s="77"/>
      <c r="BB12375" s="77"/>
    </row>
    <row r="12376" spans="50:54" s="79" customFormat="1" ht="0" hidden="1" customHeight="1" x14ac:dyDescent="0.2">
      <c r="AX12376" s="78"/>
      <c r="AZ12376" s="167"/>
      <c r="BA12376" s="77"/>
      <c r="BB12376" s="77"/>
    </row>
    <row r="12377" spans="50:54" s="79" customFormat="1" ht="0" hidden="1" customHeight="1" x14ac:dyDescent="0.2">
      <c r="AX12377" s="78"/>
      <c r="AZ12377" s="167"/>
      <c r="BA12377" s="77"/>
      <c r="BB12377" s="77"/>
    </row>
    <row r="12378" spans="50:54" s="79" customFormat="1" ht="0" hidden="1" customHeight="1" x14ac:dyDescent="0.2">
      <c r="AX12378" s="78"/>
      <c r="AZ12378" s="167"/>
      <c r="BA12378" s="77"/>
      <c r="BB12378" s="77"/>
    </row>
    <row r="12379" spans="50:54" s="79" customFormat="1" ht="0" hidden="1" customHeight="1" x14ac:dyDescent="0.2">
      <c r="AX12379" s="78"/>
      <c r="AZ12379" s="167"/>
      <c r="BA12379" s="77"/>
      <c r="BB12379" s="77"/>
    </row>
    <row r="12380" spans="50:54" s="79" customFormat="1" ht="0" hidden="1" customHeight="1" x14ac:dyDescent="0.2">
      <c r="AX12380" s="78"/>
      <c r="AZ12380" s="167"/>
      <c r="BA12380" s="77"/>
      <c r="BB12380" s="77"/>
    </row>
    <row r="12381" spans="50:54" s="79" customFormat="1" ht="0" hidden="1" customHeight="1" x14ac:dyDescent="0.2">
      <c r="AX12381" s="78"/>
      <c r="AZ12381" s="167"/>
      <c r="BA12381" s="77"/>
      <c r="BB12381" s="77"/>
    </row>
    <row r="12382" spans="50:54" s="79" customFormat="1" ht="0" hidden="1" customHeight="1" x14ac:dyDescent="0.2">
      <c r="AX12382" s="78"/>
      <c r="AZ12382" s="167"/>
      <c r="BA12382" s="77"/>
      <c r="BB12382" s="77"/>
    </row>
    <row r="12383" spans="50:54" s="79" customFormat="1" ht="0" hidden="1" customHeight="1" x14ac:dyDescent="0.2">
      <c r="AX12383" s="78"/>
      <c r="AZ12383" s="167"/>
      <c r="BA12383" s="77"/>
      <c r="BB12383" s="77"/>
    </row>
    <row r="12384" spans="50:54" s="79" customFormat="1" ht="0" hidden="1" customHeight="1" x14ac:dyDescent="0.2">
      <c r="AX12384" s="78"/>
      <c r="AZ12384" s="167"/>
      <c r="BA12384" s="77"/>
      <c r="BB12384" s="77"/>
    </row>
    <row r="12385" spans="50:54" s="79" customFormat="1" ht="0" hidden="1" customHeight="1" x14ac:dyDescent="0.2">
      <c r="AX12385" s="78"/>
      <c r="AZ12385" s="167"/>
      <c r="BA12385" s="77"/>
      <c r="BB12385" s="77"/>
    </row>
    <row r="12386" spans="50:54" s="79" customFormat="1" ht="0" hidden="1" customHeight="1" x14ac:dyDescent="0.2">
      <c r="AX12386" s="78"/>
      <c r="AZ12386" s="167"/>
      <c r="BA12386" s="77"/>
      <c r="BB12386" s="77"/>
    </row>
    <row r="12387" spans="50:54" s="79" customFormat="1" ht="0" hidden="1" customHeight="1" x14ac:dyDescent="0.2">
      <c r="AX12387" s="78"/>
      <c r="AZ12387" s="167"/>
      <c r="BA12387" s="77"/>
      <c r="BB12387" s="77"/>
    </row>
    <row r="12388" spans="50:54" s="79" customFormat="1" ht="0" hidden="1" customHeight="1" x14ac:dyDescent="0.2">
      <c r="AX12388" s="78"/>
      <c r="AZ12388" s="167"/>
      <c r="BA12388" s="77"/>
      <c r="BB12388" s="77"/>
    </row>
    <row r="12389" spans="50:54" s="79" customFormat="1" ht="0" hidden="1" customHeight="1" x14ac:dyDescent="0.2">
      <c r="AX12389" s="78"/>
      <c r="AZ12389" s="167"/>
      <c r="BA12389" s="77"/>
      <c r="BB12389" s="77"/>
    </row>
    <row r="12390" spans="50:54" s="79" customFormat="1" ht="0" hidden="1" customHeight="1" x14ac:dyDescent="0.2">
      <c r="AX12390" s="78"/>
      <c r="AZ12390" s="167"/>
      <c r="BA12390" s="77"/>
      <c r="BB12390" s="77"/>
    </row>
    <row r="12391" spans="50:54" s="79" customFormat="1" ht="0" hidden="1" customHeight="1" x14ac:dyDescent="0.2">
      <c r="AX12391" s="78"/>
      <c r="AZ12391" s="167"/>
      <c r="BA12391" s="77"/>
      <c r="BB12391" s="77"/>
    </row>
    <row r="12392" spans="50:54" s="79" customFormat="1" ht="0" hidden="1" customHeight="1" x14ac:dyDescent="0.2">
      <c r="AX12392" s="78"/>
      <c r="AZ12392" s="167"/>
      <c r="BA12392" s="77"/>
      <c r="BB12392" s="77"/>
    </row>
    <row r="12393" spans="50:54" s="79" customFormat="1" ht="0" hidden="1" customHeight="1" x14ac:dyDescent="0.2">
      <c r="AX12393" s="78"/>
      <c r="AZ12393" s="167"/>
      <c r="BA12393" s="77"/>
      <c r="BB12393" s="77"/>
    </row>
    <row r="12394" spans="50:54" s="79" customFormat="1" ht="0" hidden="1" customHeight="1" x14ac:dyDescent="0.2">
      <c r="AX12394" s="78"/>
      <c r="AZ12394" s="167"/>
      <c r="BA12394" s="77"/>
      <c r="BB12394" s="77"/>
    </row>
    <row r="12395" spans="50:54" s="79" customFormat="1" ht="0" hidden="1" customHeight="1" x14ac:dyDescent="0.2">
      <c r="AX12395" s="78"/>
      <c r="AZ12395" s="167"/>
      <c r="BA12395" s="77"/>
      <c r="BB12395" s="77"/>
    </row>
    <row r="12396" spans="50:54" s="79" customFormat="1" ht="0" hidden="1" customHeight="1" x14ac:dyDescent="0.2">
      <c r="AX12396" s="78"/>
      <c r="AZ12396" s="167"/>
      <c r="BA12396" s="77"/>
      <c r="BB12396" s="77"/>
    </row>
    <row r="12397" spans="50:54" s="79" customFormat="1" ht="0" hidden="1" customHeight="1" x14ac:dyDescent="0.2">
      <c r="AX12397" s="78"/>
      <c r="AZ12397" s="167"/>
      <c r="BA12397" s="77"/>
      <c r="BB12397" s="77"/>
    </row>
    <row r="12398" spans="50:54" s="79" customFormat="1" ht="0" hidden="1" customHeight="1" x14ac:dyDescent="0.2">
      <c r="AX12398" s="78"/>
      <c r="AZ12398" s="167"/>
      <c r="BA12398" s="77"/>
      <c r="BB12398" s="77"/>
    </row>
    <row r="12399" spans="50:54" s="79" customFormat="1" ht="0" hidden="1" customHeight="1" x14ac:dyDescent="0.2">
      <c r="AX12399" s="78"/>
      <c r="AZ12399" s="167"/>
      <c r="BA12399" s="77"/>
      <c r="BB12399" s="77"/>
    </row>
    <row r="12400" spans="50:54" s="79" customFormat="1" ht="0" hidden="1" customHeight="1" x14ac:dyDescent="0.2">
      <c r="AX12400" s="78"/>
      <c r="AZ12400" s="167"/>
      <c r="BA12400" s="77"/>
      <c r="BB12400" s="77"/>
    </row>
    <row r="12401" spans="50:54" s="79" customFormat="1" ht="0" hidden="1" customHeight="1" x14ac:dyDescent="0.2">
      <c r="AX12401" s="78"/>
      <c r="AZ12401" s="167"/>
      <c r="BA12401" s="77"/>
      <c r="BB12401" s="77"/>
    </row>
    <row r="12402" spans="50:54" s="79" customFormat="1" ht="0" hidden="1" customHeight="1" x14ac:dyDescent="0.2">
      <c r="AX12402" s="78"/>
      <c r="AZ12402" s="167"/>
      <c r="BA12402" s="77"/>
      <c r="BB12402" s="77"/>
    </row>
    <row r="12403" spans="50:54" s="79" customFormat="1" ht="0" hidden="1" customHeight="1" x14ac:dyDescent="0.2">
      <c r="AX12403" s="78"/>
      <c r="AZ12403" s="167"/>
      <c r="BA12403" s="77"/>
      <c r="BB12403" s="77"/>
    </row>
    <row r="12404" spans="50:54" s="79" customFormat="1" ht="0" hidden="1" customHeight="1" x14ac:dyDescent="0.2">
      <c r="AX12404" s="78"/>
      <c r="AZ12404" s="167"/>
      <c r="BA12404" s="77"/>
      <c r="BB12404" s="77"/>
    </row>
    <row r="12405" spans="50:54" s="79" customFormat="1" ht="0" hidden="1" customHeight="1" x14ac:dyDescent="0.2">
      <c r="AX12405" s="78"/>
      <c r="AZ12405" s="167"/>
      <c r="BA12405" s="77"/>
      <c r="BB12405" s="77"/>
    </row>
    <row r="12406" spans="50:54" s="79" customFormat="1" ht="0" hidden="1" customHeight="1" x14ac:dyDescent="0.2">
      <c r="AX12406" s="78"/>
      <c r="AZ12406" s="167"/>
      <c r="BA12406" s="77"/>
      <c r="BB12406" s="77"/>
    </row>
    <row r="12407" spans="50:54" s="79" customFormat="1" ht="0" hidden="1" customHeight="1" x14ac:dyDescent="0.2">
      <c r="AX12407" s="78"/>
      <c r="AZ12407" s="167"/>
      <c r="BA12407" s="77"/>
      <c r="BB12407" s="77"/>
    </row>
    <row r="12408" spans="50:54" s="79" customFormat="1" ht="0" hidden="1" customHeight="1" x14ac:dyDescent="0.2">
      <c r="AX12408" s="78"/>
      <c r="AZ12408" s="167"/>
      <c r="BA12408" s="77"/>
      <c r="BB12408" s="77"/>
    </row>
    <row r="12409" spans="50:54" s="79" customFormat="1" ht="0" hidden="1" customHeight="1" x14ac:dyDescent="0.2">
      <c r="AX12409" s="78"/>
      <c r="AZ12409" s="167"/>
      <c r="BA12409" s="77"/>
      <c r="BB12409" s="77"/>
    </row>
    <row r="12410" spans="50:54" s="79" customFormat="1" ht="0" hidden="1" customHeight="1" x14ac:dyDescent="0.2">
      <c r="AX12410" s="78"/>
      <c r="AZ12410" s="167"/>
      <c r="BA12410" s="77"/>
      <c r="BB12410" s="77"/>
    </row>
    <row r="12411" spans="50:54" s="79" customFormat="1" ht="0" hidden="1" customHeight="1" x14ac:dyDescent="0.2">
      <c r="AX12411" s="78"/>
      <c r="AZ12411" s="167"/>
      <c r="BA12411" s="77"/>
      <c r="BB12411" s="77"/>
    </row>
    <row r="12412" spans="50:54" s="79" customFormat="1" ht="0" hidden="1" customHeight="1" x14ac:dyDescent="0.2">
      <c r="AX12412" s="78"/>
      <c r="AZ12412" s="167"/>
      <c r="BA12412" s="77"/>
      <c r="BB12412" s="77"/>
    </row>
    <row r="12413" spans="50:54" s="79" customFormat="1" ht="0" hidden="1" customHeight="1" x14ac:dyDescent="0.2">
      <c r="AX12413" s="78"/>
      <c r="AZ12413" s="167"/>
      <c r="BA12413" s="77"/>
      <c r="BB12413" s="77"/>
    </row>
    <row r="12414" spans="50:54" s="79" customFormat="1" ht="0" hidden="1" customHeight="1" x14ac:dyDescent="0.2">
      <c r="AX12414" s="78"/>
      <c r="AZ12414" s="167"/>
      <c r="BA12414" s="77"/>
      <c r="BB12414" s="77"/>
    </row>
    <row r="12415" spans="50:54" s="79" customFormat="1" ht="0" hidden="1" customHeight="1" x14ac:dyDescent="0.2">
      <c r="AX12415" s="78"/>
      <c r="AZ12415" s="167"/>
      <c r="BA12415" s="77"/>
      <c r="BB12415" s="77"/>
    </row>
    <row r="12416" spans="50:54" s="79" customFormat="1" ht="0" hidden="1" customHeight="1" x14ac:dyDescent="0.2">
      <c r="AX12416" s="78"/>
      <c r="AZ12416" s="167"/>
      <c r="BA12416" s="77"/>
      <c r="BB12416" s="77"/>
    </row>
    <row r="12417" spans="50:54" s="79" customFormat="1" ht="0" hidden="1" customHeight="1" x14ac:dyDescent="0.2">
      <c r="AX12417" s="78"/>
      <c r="AZ12417" s="167"/>
      <c r="BA12417" s="77"/>
      <c r="BB12417" s="77"/>
    </row>
    <row r="12418" spans="50:54" s="79" customFormat="1" ht="0" hidden="1" customHeight="1" x14ac:dyDescent="0.2">
      <c r="AX12418" s="78"/>
      <c r="AZ12418" s="167"/>
      <c r="BA12418" s="77"/>
      <c r="BB12418" s="77"/>
    </row>
    <row r="12419" spans="50:54" s="79" customFormat="1" ht="0" hidden="1" customHeight="1" x14ac:dyDescent="0.2">
      <c r="AX12419" s="78"/>
      <c r="AZ12419" s="167"/>
      <c r="BA12419" s="77"/>
      <c r="BB12419" s="77"/>
    </row>
    <row r="12420" spans="50:54" s="79" customFormat="1" ht="0" hidden="1" customHeight="1" x14ac:dyDescent="0.2">
      <c r="AX12420" s="78"/>
      <c r="AZ12420" s="167"/>
      <c r="BA12420" s="77"/>
      <c r="BB12420" s="77"/>
    </row>
    <row r="12421" spans="50:54" s="79" customFormat="1" ht="0" hidden="1" customHeight="1" x14ac:dyDescent="0.2">
      <c r="AX12421" s="78"/>
      <c r="AZ12421" s="167"/>
      <c r="BA12421" s="77"/>
      <c r="BB12421" s="77"/>
    </row>
    <row r="12422" spans="50:54" s="79" customFormat="1" ht="0" hidden="1" customHeight="1" x14ac:dyDescent="0.2">
      <c r="AX12422" s="78"/>
      <c r="AZ12422" s="167"/>
      <c r="BA12422" s="77"/>
      <c r="BB12422" s="77"/>
    </row>
    <row r="12423" spans="50:54" s="79" customFormat="1" ht="0" hidden="1" customHeight="1" x14ac:dyDescent="0.2">
      <c r="AX12423" s="78"/>
      <c r="AZ12423" s="167"/>
      <c r="BA12423" s="77"/>
      <c r="BB12423" s="77"/>
    </row>
    <row r="12424" spans="50:54" s="79" customFormat="1" ht="0" hidden="1" customHeight="1" x14ac:dyDescent="0.2">
      <c r="AX12424" s="78"/>
      <c r="AZ12424" s="167"/>
      <c r="BA12424" s="77"/>
      <c r="BB12424" s="77"/>
    </row>
    <row r="12425" spans="50:54" s="79" customFormat="1" ht="0" hidden="1" customHeight="1" x14ac:dyDescent="0.2">
      <c r="AX12425" s="78"/>
      <c r="AZ12425" s="167"/>
      <c r="BA12425" s="77"/>
      <c r="BB12425" s="77"/>
    </row>
    <row r="12426" spans="50:54" s="79" customFormat="1" ht="0" hidden="1" customHeight="1" x14ac:dyDescent="0.2">
      <c r="AX12426" s="78"/>
      <c r="AZ12426" s="167"/>
      <c r="BA12426" s="77"/>
      <c r="BB12426" s="77"/>
    </row>
    <row r="12427" spans="50:54" s="79" customFormat="1" ht="0" hidden="1" customHeight="1" x14ac:dyDescent="0.2">
      <c r="AX12427" s="78"/>
      <c r="AZ12427" s="167"/>
      <c r="BA12427" s="77"/>
      <c r="BB12427" s="77"/>
    </row>
    <row r="12428" spans="50:54" s="79" customFormat="1" ht="0" hidden="1" customHeight="1" x14ac:dyDescent="0.2">
      <c r="AX12428" s="78"/>
      <c r="AZ12428" s="167"/>
      <c r="BA12428" s="77"/>
      <c r="BB12428" s="77"/>
    </row>
    <row r="12429" spans="50:54" s="79" customFormat="1" ht="0" hidden="1" customHeight="1" x14ac:dyDescent="0.2">
      <c r="AX12429" s="78"/>
      <c r="AZ12429" s="167"/>
      <c r="BA12429" s="77"/>
      <c r="BB12429" s="77"/>
    </row>
    <row r="12430" spans="50:54" s="79" customFormat="1" ht="0" hidden="1" customHeight="1" x14ac:dyDescent="0.2">
      <c r="AX12430" s="78"/>
      <c r="AZ12430" s="167"/>
      <c r="BA12430" s="77"/>
      <c r="BB12430" s="77"/>
    </row>
    <row r="12431" spans="50:54" s="79" customFormat="1" ht="0" hidden="1" customHeight="1" x14ac:dyDescent="0.2">
      <c r="AX12431" s="78"/>
      <c r="AZ12431" s="167"/>
      <c r="BA12431" s="77"/>
      <c r="BB12431" s="77"/>
    </row>
    <row r="12432" spans="50:54" s="79" customFormat="1" ht="0" hidden="1" customHeight="1" x14ac:dyDescent="0.2">
      <c r="AX12432" s="78"/>
      <c r="AZ12432" s="167"/>
      <c r="BA12432" s="77"/>
      <c r="BB12432" s="77"/>
    </row>
    <row r="12433" spans="50:54" s="79" customFormat="1" ht="0" hidden="1" customHeight="1" x14ac:dyDescent="0.2">
      <c r="AX12433" s="78"/>
      <c r="AZ12433" s="167"/>
      <c r="BA12433" s="77"/>
      <c r="BB12433" s="77"/>
    </row>
    <row r="12434" spans="50:54" s="79" customFormat="1" ht="0" hidden="1" customHeight="1" x14ac:dyDescent="0.2">
      <c r="AX12434" s="78"/>
      <c r="AZ12434" s="167"/>
      <c r="BA12434" s="77"/>
      <c r="BB12434" s="77"/>
    </row>
    <row r="12435" spans="50:54" s="79" customFormat="1" ht="0" hidden="1" customHeight="1" x14ac:dyDescent="0.2">
      <c r="AX12435" s="78"/>
      <c r="AZ12435" s="167"/>
      <c r="BA12435" s="77"/>
      <c r="BB12435" s="77"/>
    </row>
    <row r="12436" spans="50:54" s="79" customFormat="1" ht="0" hidden="1" customHeight="1" x14ac:dyDescent="0.2">
      <c r="AX12436" s="78"/>
      <c r="AZ12436" s="167"/>
      <c r="BA12436" s="77"/>
      <c r="BB12436" s="77"/>
    </row>
    <row r="12437" spans="50:54" s="79" customFormat="1" ht="0" hidden="1" customHeight="1" x14ac:dyDescent="0.2">
      <c r="AX12437" s="78"/>
      <c r="AZ12437" s="167"/>
      <c r="BA12437" s="77"/>
      <c r="BB12437" s="77"/>
    </row>
    <row r="12438" spans="50:54" s="79" customFormat="1" ht="0" hidden="1" customHeight="1" x14ac:dyDescent="0.2">
      <c r="AX12438" s="78"/>
      <c r="AZ12438" s="167"/>
      <c r="BA12438" s="77"/>
      <c r="BB12438" s="77"/>
    </row>
    <row r="12439" spans="50:54" s="79" customFormat="1" ht="0" hidden="1" customHeight="1" x14ac:dyDescent="0.2">
      <c r="AX12439" s="78"/>
      <c r="AZ12439" s="167"/>
      <c r="BA12439" s="77"/>
      <c r="BB12439" s="77"/>
    </row>
    <row r="12440" spans="50:54" s="79" customFormat="1" ht="0" hidden="1" customHeight="1" x14ac:dyDescent="0.2">
      <c r="AX12440" s="78"/>
      <c r="AZ12440" s="167"/>
      <c r="BA12440" s="77"/>
      <c r="BB12440" s="77"/>
    </row>
    <row r="12441" spans="50:54" s="79" customFormat="1" ht="0" hidden="1" customHeight="1" x14ac:dyDescent="0.2">
      <c r="AX12441" s="78"/>
      <c r="AZ12441" s="167"/>
      <c r="BA12441" s="77"/>
      <c r="BB12441" s="77"/>
    </row>
    <row r="12442" spans="50:54" s="79" customFormat="1" ht="0" hidden="1" customHeight="1" x14ac:dyDescent="0.2">
      <c r="AX12442" s="78"/>
      <c r="AZ12442" s="167"/>
      <c r="BA12442" s="77"/>
      <c r="BB12442" s="77"/>
    </row>
    <row r="12443" spans="50:54" s="79" customFormat="1" ht="0" hidden="1" customHeight="1" x14ac:dyDescent="0.2">
      <c r="AX12443" s="78"/>
      <c r="AZ12443" s="167"/>
      <c r="BA12443" s="77"/>
      <c r="BB12443" s="77"/>
    </row>
    <row r="12444" spans="50:54" s="79" customFormat="1" ht="0" hidden="1" customHeight="1" x14ac:dyDescent="0.2">
      <c r="AX12444" s="78"/>
      <c r="AZ12444" s="167"/>
      <c r="BA12444" s="77"/>
      <c r="BB12444" s="77"/>
    </row>
    <row r="12445" spans="50:54" s="79" customFormat="1" ht="0" hidden="1" customHeight="1" x14ac:dyDescent="0.2">
      <c r="AX12445" s="78"/>
      <c r="AZ12445" s="167"/>
      <c r="BA12445" s="77"/>
      <c r="BB12445" s="77"/>
    </row>
    <row r="12446" spans="50:54" s="79" customFormat="1" ht="0" hidden="1" customHeight="1" x14ac:dyDescent="0.2">
      <c r="AX12446" s="78"/>
      <c r="AZ12446" s="167"/>
      <c r="BA12446" s="77"/>
      <c r="BB12446" s="77"/>
    </row>
    <row r="12447" spans="50:54" s="79" customFormat="1" ht="0" hidden="1" customHeight="1" x14ac:dyDescent="0.2">
      <c r="AX12447" s="78"/>
      <c r="AZ12447" s="167"/>
      <c r="BA12447" s="77"/>
      <c r="BB12447" s="77"/>
    </row>
    <row r="12448" spans="50:54" s="79" customFormat="1" ht="0" hidden="1" customHeight="1" x14ac:dyDescent="0.2">
      <c r="AX12448" s="78"/>
      <c r="AZ12448" s="167"/>
      <c r="BA12448" s="77"/>
      <c r="BB12448" s="77"/>
    </row>
    <row r="12449" spans="50:54" s="79" customFormat="1" ht="0" hidden="1" customHeight="1" x14ac:dyDescent="0.2">
      <c r="AX12449" s="78"/>
      <c r="AZ12449" s="167"/>
      <c r="BA12449" s="77"/>
      <c r="BB12449" s="77"/>
    </row>
    <row r="12450" spans="50:54" s="79" customFormat="1" ht="0" hidden="1" customHeight="1" x14ac:dyDescent="0.2">
      <c r="AX12450" s="78"/>
      <c r="AZ12450" s="167"/>
      <c r="BA12450" s="77"/>
      <c r="BB12450" s="77"/>
    </row>
    <row r="12451" spans="50:54" s="79" customFormat="1" ht="0" hidden="1" customHeight="1" x14ac:dyDescent="0.2">
      <c r="AX12451" s="78"/>
      <c r="AZ12451" s="167"/>
      <c r="BA12451" s="77"/>
      <c r="BB12451" s="77"/>
    </row>
    <row r="12452" spans="50:54" s="79" customFormat="1" ht="0" hidden="1" customHeight="1" x14ac:dyDescent="0.2">
      <c r="AX12452" s="78"/>
      <c r="AZ12452" s="167"/>
      <c r="BA12452" s="77"/>
      <c r="BB12452" s="77"/>
    </row>
    <row r="12453" spans="50:54" s="79" customFormat="1" ht="0" hidden="1" customHeight="1" x14ac:dyDescent="0.2">
      <c r="AX12453" s="78"/>
      <c r="AZ12453" s="167"/>
      <c r="BA12453" s="77"/>
      <c r="BB12453" s="77"/>
    </row>
    <row r="12454" spans="50:54" s="79" customFormat="1" ht="0" hidden="1" customHeight="1" x14ac:dyDescent="0.2">
      <c r="AX12454" s="78"/>
      <c r="AZ12454" s="167"/>
      <c r="BA12454" s="77"/>
      <c r="BB12454" s="77"/>
    </row>
    <row r="12455" spans="50:54" s="79" customFormat="1" ht="0" hidden="1" customHeight="1" x14ac:dyDescent="0.2">
      <c r="AX12455" s="78"/>
      <c r="AZ12455" s="167"/>
      <c r="BA12455" s="77"/>
      <c r="BB12455" s="77"/>
    </row>
    <row r="12456" spans="50:54" s="79" customFormat="1" ht="0" hidden="1" customHeight="1" x14ac:dyDescent="0.2">
      <c r="AX12456" s="78"/>
      <c r="AZ12456" s="167"/>
      <c r="BA12456" s="77"/>
      <c r="BB12456" s="77"/>
    </row>
    <row r="12457" spans="50:54" s="79" customFormat="1" ht="0" hidden="1" customHeight="1" x14ac:dyDescent="0.2">
      <c r="AX12457" s="78"/>
      <c r="AZ12457" s="167"/>
      <c r="BA12457" s="77"/>
      <c r="BB12457" s="77"/>
    </row>
    <row r="12458" spans="50:54" s="79" customFormat="1" ht="0" hidden="1" customHeight="1" x14ac:dyDescent="0.2">
      <c r="AX12458" s="78"/>
      <c r="AZ12458" s="167"/>
      <c r="BA12458" s="77"/>
      <c r="BB12458" s="77"/>
    </row>
    <row r="12459" spans="50:54" s="79" customFormat="1" ht="0" hidden="1" customHeight="1" x14ac:dyDescent="0.2">
      <c r="AX12459" s="78"/>
      <c r="AZ12459" s="167"/>
      <c r="BA12459" s="77"/>
      <c r="BB12459" s="77"/>
    </row>
    <row r="12460" spans="50:54" s="79" customFormat="1" ht="0" hidden="1" customHeight="1" x14ac:dyDescent="0.2">
      <c r="AX12460" s="78"/>
      <c r="AZ12460" s="167"/>
      <c r="BA12460" s="77"/>
      <c r="BB12460" s="77"/>
    </row>
    <row r="12461" spans="50:54" s="79" customFormat="1" ht="0" hidden="1" customHeight="1" x14ac:dyDescent="0.2">
      <c r="AX12461" s="78"/>
      <c r="AZ12461" s="167"/>
      <c r="BA12461" s="77"/>
      <c r="BB12461" s="77"/>
    </row>
    <row r="12462" spans="50:54" s="79" customFormat="1" ht="0" hidden="1" customHeight="1" x14ac:dyDescent="0.2">
      <c r="AX12462" s="78"/>
      <c r="AZ12462" s="167"/>
      <c r="BA12462" s="77"/>
      <c r="BB12462" s="77"/>
    </row>
    <row r="12463" spans="50:54" s="79" customFormat="1" ht="0" hidden="1" customHeight="1" x14ac:dyDescent="0.2">
      <c r="AX12463" s="78"/>
      <c r="AZ12463" s="167"/>
      <c r="BA12463" s="77"/>
      <c r="BB12463" s="77"/>
    </row>
    <row r="12464" spans="50:54" s="79" customFormat="1" ht="0" hidden="1" customHeight="1" x14ac:dyDescent="0.2">
      <c r="AX12464" s="78"/>
      <c r="AZ12464" s="167"/>
      <c r="BA12464" s="77"/>
      <c r="BB12464" s="77"/>
    </row>
    <row r="12465" spans="50:54" s="79" customFormat="1" ht="0" hidden="1" customHeight="1" x14ac:dyDescent="0.2">
      <c r="AX12465" s="78"/>
      <c r="AZ12465" s="167"/>
      <c r="BA12465" s="77"/>
      <c r="BB12465" s="77"/>
    </row>
    <row r="12466" spans="50:54" s="79" customFormat="1" ht="0" hidden="1" customHeight="1" x14ac:dyDescent="0.2">
      <c r="AX12466" s="78"/>
      <c r="AZ12466" s="167"/>
      <c r="BA12466" s="77"/>
      <c r="BB12466" s="77"/>
    </row>
    <row r="12467" spans="50:54" s="79" customFormat="1" ht="0" hidden="1" customHeight="1" x14ac:dyDescent="0.2">
      <c r="AX12467" s="78"/>
      <c r="AZ12467" s="167"/>
      <c r="BA12467" s="77"/>
      <c r="BB12467" s="77"/>
    </row>
    <row r="12468" spans="50:54" s="79" customFormat="1" ht="0" hidden="1" customHeight="1" x14ac:dyDescent="0.2">
      <c r="AX12468" s="78"/>
      <c r="AZ12468" s="167"/>
      <c r="BA12468" s="77"/>
      <c r="BB12468" s="77"/>
    </row>
    <row r="12469" spans="50:54" s="79" customFormat="1" ht="0" hidden="1" customHeight="1" x14ac:dyDescent="0.2">
      <c r="AX12469" s="78"/>
      <c r="AZ12469" s="167"/>
      <c r="BA12469" s="77"/>
      <c r="BB12469" s="77"/>
    </row>
    <row r="12470" spans="50:54" s="79" customFormat="1" ht="0" hidden="1" customHeight="1" x14ac:dyDescent="0.2">
      <c r="AX12470" s="78"/>
      <c r="AZ12470" s="167"/>
      <c r="BA12470" s="77"/>
      <c r="BB12470" s="77"/>
    </row>
    <row r="12471" spans="50:54" s="79" customFormat="1" ht="0" hidden="1" customHeight="1" x14ac:dyDescent="0.2">
      <c r="AX12471" s="78"/>
      <c r="AZ12471" s="167"/>
      <c r="BA12471" s="77"/>
      <c r="BB12471" s="77"/>
    </row>
    <row r="12472" spans="50:54" s="79" customFormat="1" ht="0" hidden="1" customHeight="1" x14ac:dyDescent="0.2">
      <c r="AX12472" s="78"/>
      <c r="AZ12472" s="167"/>
      <c r="BA12472" s="77"/>
      <c r="BB12472" s="77"/>
    </row>
    <row r="12473" spans="50:54" s="79" customFormat="1" ht="0" hidden="1" customHeight="1" x14ac:dyDescent="0.2">
      <c r="AX12473" s="78"/>
      <c r="AZ12473" s="167"/>
      <c r="BA12473" s="77"/>
      <c r="BB12473" s="77"/>
    </row>
    <row r="12474" spans="50:54" s="79" customFormat="1" ht="0" hidden="1" customHeight="1" x14ac:dyDescent="0.2">
      <c r="AX12474" s="78"/>
      <c r="AZ12474" s="167"/>
      <c r="BA12474" s="77"/>
      <c r="BB12474" s="77"/>
    </row>
    <row r="12475" spans="50:54" s="79" customFormat="1" ht="0" hidden="1" customHeight="1" x14ac:dyDescent="0.2">
      <c r="AX12475" s="78"/>
      <c r="AZ12475" s="167"/>
      <c r="BA12475" s="77"/>
      <c r="BB12475" s="77"/>
    </row>
    <row r="12476" spans="50:54" s="79" customFormat="1" ht="0" hidden="1" customHeight="1" x14ac:dyDescent="0.2">
      <c r="AX12476" s="78"/>
      <c r="AZ12476" s="167"/>
      <c r="BA12476" s="77"/>
      <c r="BB12476" s="77"/>
    </row>
    <row r="12477" spans="50:54" s="79" customFormat="1" ht="0" hidden="1" customHeight="1" x14ac:dyDescent="0.2">
      <c r="AX12477" s="78"/>
      <c r="AZ12477" s="167"/>
      <c r="BA12477" s="77"/>
      <c r="BB12477" s="77"/>
    </row>
    <row r="12478" spans="50:54" s="79" customFormat="1" ht="0" hidden="1" customHeight="1" x14ac:dyDescent="0.2">
      <c r="AX12478" s="78"/>
      <c r="AZ12478" s="167"/>
      <c r="BA12478" s="77"/>
      <c r="BB12478" s="77"/>
    </row>
    <row r="12479" spans="50:54" s="79" customFormat="1" ht="0" hidden="1" customHeight="1" x14ac:dyDescent="0.2">
      <c r="AX12479" s="78"/>
      <c r="AZ12479" s="167"/>
      <c r="BA12479" s="77"/>
      <c r="BB12479" s="77"/>
    </row>
    <row r="12480" spans="50:54" s="79" customFormat="1" ht="0" hidden="1" customHeight="1" x14ac:dyDescent="0.2">
      <c r="AX12480" s="78"/>
      <c r="AZ12480" s="167"/>
      <c r="BA12480" s="77"/>
      <c r="BB12480" s="77"/>
    </row>
    <row r="12481" spans="50:54" s="79" customFormat="1" ht="0" hidden="1" customHeight="1" x14ac:dyDescent="0.2">
      <c r="AX12481" s="78"/>
      <c r="AZ12481" s="167"/>
      <c r="BA12481" s="77"/>
      <c r="BB12481" s="77"/>
    </row>
    <row r="12482" spans="50:54" s="79" customFormat="1" ht="0" hidden="1" customHeight="1" x14ac:dyDescent="0.2">
      <c r="AX12482" s="78"/>
      <c r="AZ12482" s="167"/>
      <c r="BA12482" s="77"/>
      <c r="BB12482" s="77"/>
    </row>
    <row r="12483" spans="50:54" s="79" customFormat="1" ht="0" hidden="1" customHeight="1" x14ac:dyDescent="0.2">
      <c r="AX12483" s="78"/>
      <c r="AZ12483" s="167"/>
      <c r="BA12483" s="77"/>
      <c r="BB12483" s="77"/>
    </row>
    <row r="12484" spans="50:54" s="79" customFormat="1" ht="0" hidden="1" customHeight="1" x14ac:dyDescent="0.2">
      <c r="AX12484" s="78"/>
      <c r="AZ12484" s="167"/>
      <c r="BA12484" s="77"/>
      <c r="BB12484" s="77"/>
    </row>
    <row r="12485" spans="50:54" s="79" customFormat="1" ht="0" hidden="1" customHeight="1" x14ac:dyDescent="0.2">
      <c r="AX12485" s="78"/>
      <c r="AZ12485" s="167"/>
      <c r="BA12485" s="77"/>
      <c r="BB12485" s="77"/>
    </row>
    <row r="12486" spans="50:54" s="79" customFormat="1" ht="0" hidden="1" customHeight="1" x14ac:dyDescent="0.2">
      <c r="AX12486" s="78"/>
      <c r="AZ12486" s="167"/>
      <c r="BA12486" s="77"/>
      <c r="BB12486" s="77"/>
    </row>
    <row r="12487" spans="50:54" s="79" customFormat="1" ht="0" hidden="1" customHeight="1" x14ac:dyDescent="0.2">
      <c r="AX12487" s="78"/>
      <c r="AZ12487" s="167"/>
      <c r="BA12487" s="77"/>
      <c r="BB12487" s="77"/>
    </row>
    <row r="12488" spans="50:54" s="79" customFormat="1" ht="0" hidden="1" customHeight="1" x14ac:dyDescent="0.2">
      <c r="AX12488" s="78"/>
      <c r="AZ12488" s="167"/>
      <c r="BA12488" s="77"/>
      <c r="BB12488" s="77"/>
    </row>
    <row r="12489" spans="50:54" s="79" customFormat="1" ht="0" hidden="1" customHeight="1" x14ac:dyDescent="0.2">
      <c r="AX12489" s="78"/>
      <c r="AZ12489" s="167"/>
      <c r="BA12489" s="77"/>
      <c r="BB12489" s="77"/>
    </row>
    <row r="12490" spans="50:54" s="79" customFormat="1" ht="0" hidden="1" customHeight="1" x14ac:dyDescent="0.2">
      <c r="AX12490" s="78"/>
      <c r="AZ12490" s="167"/>
      <c r="BA12490" s="77"/>
      <c r="BB12490" s="77"/>
    </row>
    <row r="12491" spans="50:54" s="79" customFormat="1" ht="0" hidden="1" customHeight="1" x14ac:dyDescent="0.2">
      <c r="AX12491" s="78"/>
      <c r="AZ12491" s="167"/>
      <c r="BA12491" s="77"/>
      <c r="BB12491" s="77"/>
    </row>
    <row r="12492" spans="50:54" s="79" customFormat="1" ht="0" hidden="1" customHeight="1" x14ac:dyDescent="0.2">
      <c r="AX12492" s="78"/>
      <c r="AZ12492" s="167"/>
      <c r="BA12492" s="77"/>
      <c r="BB12492" s="77"/>
    </row>
    <row r="12493" spans="50:54" s="79" customFormat="1" ht="0" hidden="1" customHeight="1" x14ac:dyDescent="0.2">
      <c r="AX12493" s="78"/>
      <c r="AZ12493" s="167"/>
      <c r="BA12493" s="77"/>
      <c r="BB12493" s="77"/>
    </row>
    <row r="12494" spans="50:54" s="79" customFormat="1" ht="0" hidden="1" customHeight="1" x14ac:dyDescent="0.2">
      <c r="AX12494" s="78"/>
      <c r="AZ12494" s="167"/>
      <c r="BA12494" s="77"/>
      <c r="BB12494" s="77"/>
    </row>
    <row r="12495" spans="50:54" s="79" customFormat="1" ht="0" hidden="1" customHeight="1" x14ac:dyDescent="0.2">
      <c r="AX12495" s="78"/>
      <c r="AZ12495" s="167"/>
      <c r="BA12495" s="77"/>
      <c r="BB12495" s="77"/>
    </row>
    <row r="12496" spans="50:54" s="79" customFormat="1" ht="0" hidden="1" customHeight="1" x14ac:dyDescent="0.2">
      <c r="AX12496" s="78"/>
      <c r="AZ12496" s="167"/>
      <c r="BA12496" s="77"/>
      <c r="BB12496" s="77"/>
    </row>
    <row r="12497" spans="50:54" s="79" customFormat="1" ht="0" hidden="1" customHeight="1" x14ac:dyDescent="0.2">
      <c r="AX12497" s="78"/>
      <c r="AZ12497" s="167"/>
      <c r="BA12497" s="77"/>
      <c r="BB12497" s="77"/>
    </row>
    <row r="12498" spans="50:54" s="79" customFormat="1" ht="0" hidden="1" customHeight="1" x14ac:dyDescent="0.2">
      <c r="AX12498" s="78"/>
      <c r="AZ12498" s="167"/>
      <c r="BA12498" s="77"/>
      <c r="BB12498" s="77"/>
    </row>
    <row r="12499" spans="50:54" s="79" customFormat="1" ht="0" hidden="1" customHeight="1" x14ac:dyDescent="0.2">
      <c r="AX12499" s="78"/>
      <c r="AZ12499" s="167"/>
      <c r="BA12499" s="77"/>
      <c r="BB12499" s="77"/>
    </row>
    <row r="12500" spans="50:54" s="79" customFormat="1" ht="0" hidden="1" customHeight="1" x14ac:dyDescent="0.2">
      <c r="AX12500" s="78"/>
      <c r="AZ12500" s="167"/>
      <c r="BA12500" s="77"/>
      <c r="BB12500" s="77"/>
    </row>
    <row r="12501" spans="50:54" s="79" customFormat="1" ht="0" hidden="1" customHeight="1" x14ac:dyDescent="0.2">
      <c r="AX12501" s="78"/>
      <c r="AZ12501" s="167"/>
      <c r="BA12501" s="77"/>
      <c r="BB12501" s="77"/>
    </row>
    <row r="12502" spans="50:54" s="79" customFormat="1" ht="0" hidden="1" customHeight="1" x14ac:dyDescent="0.2">
      <c r="AX12502" s="78"/>
      <c r="AZ12502" s="167"/>
      <c r="BA12502" s="77"/>
      <c r="BB12502" s="77"/>
    </row>
    <row r="12503" spans="50:54" s="79" customFormat="1" ht="0" hidden="1" customHeight="1" x14ac:dyDescent="0.2">
      <c r="AX12503" s="78"/>
      <c r="AZ12503" s="167"/>
      <c r="BA12503" s="77"/>
      <c r="BB12503" s="77"/>
    </row>
    <row r="12504" spans="50:54" s="79" customFormat="1" ht="0" hidden="1" customHeight="1" x14ac:dyDescent="0.2">
      <c r="AX12504" s="78"/>
      <c r="AZ12504" s="167"/>
      <c r="BA12504" s="77"/>
      <c r="BB12504" s="77"/>
    </row>
    <row r="12505" spans="50:54" s="79" customFormat="1" ht="0" hidden="1" customHeight="1" x14ac:dyDescent="0.2">
      <c r="AX12505" s="78"/>
      <c r="AZ12505" s="167"/>
      <c r="BA12505" s="77"/>
      <c r="BB12505" s="77"/>
    </row>
    <row r="12506" spans="50:54" s="79" customFormat="1" ht="0" hidden="1" customHeight="1" x14ac:dyDescent="0.2">
      <c r="AX12506" s="78"/>
      <c r="AZ12506" s="167"/>
      <c r="BA12506" s="77"/>
      <c r="BB12506" s="77"/>
    </row>
    <row r="12507" spans="50:54" s="79" customFormat="1" ht="0" hidden="1" customHeight="1" x14ac:dyDescent="0.2">
      <c r="AX12507" s="78"/>
      <c r="AZ12507" s="167"/>
      <c r="BA12507" s="77"/>
      <c r="BB12507" s="77"/>
    </row>
    <row r="12508" spans="50:54" s="79" customFormat="1" ht="0" hidden="1" customHeight="1" x14ac:dyDescent="0.2">
      <c r="AX12508" s="78"/>
      <c r="AZ12508" s="167"/>
      <c r="BA12508" s="77"/>
      <c r="BB12508" s="77"/>
    </row>
    <row r="12509" spans="50:54" s="79" customFormat="1" ht="0" hidden="1" customHeight="1" x14ac:dyDescent="0.2">
      <c r="AX12509" s="78"/>
      <c r="AZ12509" s="167"/>
      <c r="BA12509" s="77"/>
      <c r="BB12509" s="77"/>
    </row>
    <row r="12510" spans="50:54" s="79" customFormat="1" ht="0" hidden="1" customHeight="1" x14ac:dyDescent="0.2">
      <c r="AX12510" s="78"/>
      <c r="AZ12510" s="167"/>
      <c r="BA12510" s="77"/>
      <c r="BB12510" s="77"/>
    </row>
    <row r="12511" spans="50:54" s="79" customFormat="1" ht="0" hidden="1" customHeight="1" x14ac:dyDescent="0.2">
      <c r="AX12511" s="78"/>
      <c r="AZ12511" s="167"/>
      <c r="BA12511" s="77"/>
      <c r="BB12511" s="77"/>
    </row>
    <row r="12512" spans="50:54" s="79" customFormat="1" ht="0" hidden="1" customHeight="1" x14ac:dyDescent="0.2">
      <c r="AX12512" s="78"/>
      <c r="AZ12512" s="167"/>
      <c r="BA12512" s="77"/>
      <c r="BB12512" s="77"/>
    </row>
    <row r="12513" spans="50:54" s="79" customFormat="1" ht="0" hidden="1" customHeight="1" x14ac:dyDescent="0.2">
      <c r="AX12513" s="78"/>
      <c r="AZ12513" s="167"/>
      <c r="BA12513" s="77"/>
      <c r="BB12513" s="77"/>
    </row>
    <row r="12514" spans="50:54" s="79" customFormat="1" ht="0" hidden="1" customHeight="1" x14ac:dyDescent="0.2">
      <c r="AX12514" s="78"/>
      <c r="AZ12514" s="167"/>
      <c r="BA12514" s="77"/>
      <c r="BB12514" s="77"/>
    </row>
    <row r="12515" spans="50:54" s="79" customFormat="1" ht="0" hidden="1" customHeight="1" x14ac:dyDescent="0.2">
      <c r="AX12515" s="78"/>
      <c r="AZ12515" s="167"/>
      <c r="BA12515" s="77"/>
      <c r="BB12515" s="77"/>
    </row>
    <row r="12516" spans="50:54" s="79" customFormat="1" ht="0" hidden="1" customHeight="1" x14ac:dyDescent="0.2">
      <c r="AX12516" s="78"/>
      <c r="AZ12516" s="167"/>
      <c r="BA12516" s="77"/>
      <c r="BB12516" s="77"/>
    </row>
    <row r="12517" spans="50:54" s="79" customFormat="1" ht="0" hidden="1" customHeight="1" x14ac:dyDescent="0.2">
      <c r="AX12517" s="78"/>
      <c r="AZ12517" s="167"/>
      <c r="BA12517" s="77"/>
      <c r="BB12517" s="77"/>
    </row>
    <row r="12518" spans="50:54" s="79" customFormat="1" ht="0" hidden="1" customHeight="1" x14ac:dyDescent="0.2">
      <c r="AX12518" s="78"/>
      <c r="AZ12518" s="167"/>
      <c r="BA12518" s="77"/>
      <c r="BB12518" s="77"/>
    </row>
    <row r="12519" spans="50:54" s="79" customFormat="1" ht="0" hidden="1" customHeight="1" x14ac:dyDescent="0.2">
      <c r="AX12519" s="78"/>
      <c r="AZ12519" s="167"/>
      <c r="BA12519" s="77"/>
      <c r="BB12519" s="77"/>
    </row>
    <row r="12520" spans="50:54" s="79" customFormat="1" ht="0" hidden="1" customHeight="1" x14ac:dyDescent="0.2">
      <c r="AX12520" s="78"/>
      <c r="AZ12520" s="167"/>
      <c r="BA12520" s="77"/>
      <c r="BB12520" s="77"/>
    </row>
    <row r="12521" spans="50:54" s="79" customFormat="1" ht="0" hidden="1" customHeight="1" x14ac:dyDescent="0.2">
      <c r="AX12521" s="78"/>
      <c r="AZ12521" s="167"/>
      <c r="BA12521" s="77"/>
      <c r="BB12521" s="77"/>
    </row>
    <row r="12522" spans="50:54" s="79" customFormat="1" ht="0" hidden="1" customHeight="1" x14ac:dyDescent="0.2">
      <c r="AX12522" s="78"/>
      <c r="AZ12522" s="167"/>
      <c r="BA12522" s="77"/>
      <c r="BB12522" s="77"/>
    </row>
    <row r="12523" spans="50:54" s="79" customFormat="1" ht="0" hidden="1" customHeight="1" x14ac:dyDescent="0.2">
      <c r="AX12523" s="78"/>
      <c r="AZ12523" s="167"/>
      <c r="BA12523" s="77"/>
      <c r="BB12523" s="77"/>
    </row>
    <row r="12524" spans="50:54" s="79" customFormat="1" ht="0" hidden="1" customHeight="1" x14ac:dyDescent="0.2">
      <c r="AX12524" s="78"/>
      <c r="AZ12524" s="167"/>
      <c r="BA12524" s="77"/>
      <c r="BB12524" s="77"/>
    </row>
    <row r="12525" spans="50:54" s="79" customFormat="1" ht="0" hidden="1" customHeight="1" x14ac:dyDescent="0.2">
      <c r="AX12525" s="78"/>
      <c r="AZ12525" s="167"/>
      <c r="BA12525" s="77"/>
      <c r="BB12525" s="77"/>
    </row>
    <row r="12526" spans="50:54" s="79" customFormat="1" ht="0" hidden="1" customHeight="1" x14ac:dyDescent="0.2">
      <c r="AX12526" s="78"/>
      <c r="AZ12526" s="167"/>
      <c r="BA12526" s="77"/>
      <c r="BB12526" s="77"/>
    </row>
    <row r="12527" spans="50:54" s="79" customFormat="1" ht="0" hidden="1" customHeight="1" x14ac:dyDescent="0.2">
      <c r="AX12527" s="78"/>
      <c r="AZ12527" s="167"/>
      <c r="BA12527" s="77"/>
      <c r="BB12527" s="77"/>
    </row>
    <row r="12528" spans="50:54" s="79" customFormat="1" ht="0" hidden="1" customHeight="1" x14ac:dyDescent="0.2">
      <c r="AX12528" s="78"/>
      <c r="AZ12528" s="167"/>
      <c r="BA12528" s="77"/>
      <c r="BB12528" s="77"/>
    </row>
    <row r="12529" spans="50:54" s="79" customFormat="1" ht="0" hidden="1" customHeight="1" x14ac:dyDescent="0.2">
      <c r="AX12529" s="78"/>
      <c r="AZ12529" s="167"/>
      <c r="BA12529" s="77"/>
      <c r="BB12529" s="77"/>
    </row>
    <row r="12530" spans="50:54" s="79" customFormat="1" ht="0" hidden="1" customHeight="1" x14ac:dyDescent="0.2">
      <c r="AX12530" s="78"/>
      <c r="AZ12530" s="167"/>
      <c r="BA12530" s="77"/>
      <c r="BB12530" s="77"/>
    </row>
    <row r="12531" spans="50:54" s="79" customFormat="1" ht="0" hidden="1" customHeight="1" x14ac:dyDescent="0.2">
      <c r="AX12531" s="78"/>
      <c r="AZ12531" s="167"/>
      <c r="BA12531" s="77"/>
      <c r="BB12531" s="77"/>
    </row>
    <row r="12532" spans="50:54" s="79" customFormat="1" ht="0" hidden="1" customHeight="1" x14ac:dyDescent="0.2">
      <c r="AX12532" s="78"/>
      <c r="AZ12532" s="167"/>
      <c r="BA12532" s="77"/>
      <c r="BB12532" s="77"/>
    </row>
    <row r="12533" spans="50:54" s="79" customFormat="1" ht="0" hidden="1" customHeight="1" x14ac:dyDescent="0.2">
      <c r="AX12533" s="78"/>
      <c r="AZ12533" s="167"/>
      <c r="BA12533" s="77"/>
      <c r="BB12533" s="77"/>
    </row>
    <row r="12534" spans="50:54" s="79" customFormat="1" ht="0" hidden="1" customHeight="1" x14ac:dyDescent="0.2">
      <c r="AX12534" s="78"/>
      <c r="AZ12534" s="167"/>
      <c r="BA12534" s="77"/>
      <c r="BB12534" s="77"/>
    </row>
    <row r="12535" spans="50:54" s="79" customFormat="1" ht="0" hidden="1" customHeight="1" x14ac:dyDescent="0.2">
      <c r="AX12535" s="78"/>
      <c r="AZ12535" s="167"/>
      <c r="BA12535" s="77"/>
      <c r="BB12535" s="77"/>
    </row>
    <row r="12536" spans="50:54" s="79" customFormat="1" ht="0" hidden="1" customHeight="1" x14ac:dyDescent="0.2">
      <c r="AX12536" s="78"/>
      <c r="AZ12536" s="167"/>
      <c r="BA12536" s="77"/>
      <c r="BB12536" s="77"/>
    </row>
    <row r="12537" spans="50:54" s="79" customFormat="1" ht="0" hidden="1" customHeight="1" x14ac:dyDescent="0.2">
      <c r="AX12537" s="78"/>
      <c r="AZ12537" s="167"/>
      <c r="BA12537" s="77"/>
      <c r="BB12537" s="77"/>
    </row>
    <row r="12538" spans="50:54" s="79" customFormat="1" ht="0" hidden="1" customHeight="1" x14ac:dyDescent="0.2">
      <c r="AX12538" s="78"/>
      <c r="AZ12538" s="167"/>
      <c r="BA12538" s="77"/>
      <c r="BB12538" s="77"/>
    </row>
    <row r="12539" spans="50:54" s="79" customFormat="1" ht="0" hidden="1" customHeight="1" x14ac:dyDescent="0.2">
      <c r="AX12539" s="78"/>
      <c r="AZ12539" s="167"/>
      <c r="BA12539" s="77"/>
      <c r="BB12539" s="77"/>
    </row>
    <row r="12540" spans="50:54" s="79" customFormat="1" ht="0" hidden="1" customHeight="1" x14ac:dyDescent="0.2">
      <c r="AX12540" s="78"/>
      <c r="AZ12540" s="167"/>
      <c r="BA12540" s="77"/>
      <c r="BB12540" s="77"/>
    </row>
    <row r="12541" spans="50:54" s="79" customFormat="1" ht="0" hidden="1" customHeight="1" x14ac:dyDescent="0.2">
      <c r="AX12541" s="78"/>
      <c r="AZ12541" s="167"/>
      <c r="BA12541" s="77"/>
      <c r="BB12541" s="77"/>
    </row>
    <row r="12542" spans="50:54" s="79" customFormat="1" ht="0" hidden="1" customHeight="1" x14ac:dyDescent="0.2">
      <c r="AX12542" s="78"/>
      <c r="AZ12542" s="167"/>
      <c r="BA12542" s="77"/>
      <c r="BB12542" s="77"/>
    </row>
    <row r="12543" spans="50:54" s="79" customFormat="1" ht="0" hidden="1" customHeight="1" x14ac:dyDescent="0.2">
      <c r="AX12543" s="78"/>
      <c r="AZ12543" s="167"/>
      <c r="BA12543" s="77"/>
      <c r="BB12543" s="77"/>
    </row>
    <row r="12544" spans="50:54" s="79" customFormat="1" ht="0" hidden="1" customHeight="1" x14ac:dyDescent="0.2">
      <c r="AX12544" s="78"/>
      <c r="AZ12544" s="167"/>
      <c r="BA12544" s="77"/>
      <c r="BB12544" s="77"/>
    </row>
    <row r="12545" spans="50:54" s="79" customFormat="1" ht="0" hidden="1" customHeight="1" x14ac:dyDescent="0.2">
      <c r="AX12545" s="78"/>
      <c r="AZ12545" s="167"/>
      <c r="BA12545" s="77"/>
      <c r="BB12545" s="77"/>
    </row>
    <row r="12546" spans="50:54" s="79" customFormat="1" ht="0" hidden="1" customHeight="1" x14ac:dyDescent="0.2">
      <c r="AX12546" s="78"/>
      <c r="AZ12546" s="167"/>
      <c r="BA12546" s="77"/>
      <c r="BB12546" s="77"/>
    </row>
    <row r="12547" spans="50:54" s="79" customFormat="1" ht="0" hidden="1" customHeight="1" x14ac:dyDescent="0.2">
      <c r="AX12547" s="78"/>
      <c r="AZ12547" s="167"/>
      <c r="BA12547" s="77"/>
      <c r="BB12547" s="77"/>
    </row>
    <row r="12548" spans="50:54" s="79" customFormat="1" ht="0" hidden="1" customHeight="1" x14ac:dyDescent="0.2">
      <c r="AX12548" s="78"/>
      <c r="AZ12548" s="167"/>
      <c r="BA12548" s="77"/>
      <c r="BB12548" s="77"/>
    </row>
    <row r="12549" spans="50:54" s="79" customFormat="1" ht="0" hidden="1" customHeight="1" x14ac:dyDescent="0.2">
      <c r="AX12549" s="78"/>
      <c r="AZ12549" s="167"/>
      <c r="BA12549" s="77"/>
      <c r="BB12549" s="77"/>
    </row>
    <row r="12550" spans="50:54" s="79" customFormat="1" ht="0" hidden="1" customHeight="1" x14ac:dyDescent="0.2">
      <c r="AX12550" s="78"/>
      <c r="AZ12550" s="167"/>
      <c r="BA12550" s="77"/>
      <c r="BB12550" s="77"/>
    </row>
    <row r="12551" spans="50:54" s="79" customFormat="1" ht="0" hidden="1" customHeight="1" x14ac:dyDescent="0.2">
      <c r="AX12551" s="78"/>
      <c r="AZ12551" s="167"/>
      <c r="BA12551" s="77"/>
      <c r="BB12551" s="77"/>
    </row>
    <row r="12552" spans="50:54" s="79" customFormat="1" ht="0" hidden="1" customHeight="1" x14ac:dyDescent="0.2">
      <c r="AX12552" s="78"/>
      <c r="AZ12552" s="167"/>
      <c r="BA12552" s="77"/>
      <c r="BB12552" s="77"/>
    </row>
    <row r="12553" spans="50:54" s="79" customFormat="1" ht="0" hidden="1" customHeight="1" x14ac:dyDescent="0.2">
      <c r="AX12553" s="78"/>
      <c r="AZ12553" s="167"/>
      <c r="BA12553" s="77"/>
      <c r="BB12553" s="77"/>
    </row>
    <row r="12554" spans="50:54" s="79" customFormat="1" ht="0" hidden="1" customHeight="1" x14ac:dyDescent="0.2">
      <c r="AX12554" s="78"/>
      <c r="AZ12554" s="167"/>
      <c r="BA12554" s="77"/>
      <c r="BB12554" s="77"/>
    </row>
    <row r="12555" spans="50:54" s="79" customFormat="1" ht="0" hidden="1" customHeight="1" x14ac:dyDescent="0.2">
      <c r="AX12555" s="78"/>
      <c r="AZ12555" s="167"/>
      <c r="BA12555" s="77"/>
      <c r="BB12555" s="77"/>
    </row>
    <row r="12556" spans="50:54" s="79" customFormat="1" ht="0" hidden="1" customHeight="1" x14ac:dyDescent="0.2">
      <c r="AX12556" s="78"/>
      <c r="AZ12556" s="167"/>
      <c r="BA12556" s="77"/>
      <c r="BB12556" s="77"/>
    </row>
    <row r="12557" spans="50:54" s="79" customFormat="1" ht="0" hidden="1" customHeight="1" x14ac:dyDescent="0.2">
      <c r="AX12557" s="78"/>
      <c r="AZ12557" s="167"/>
      <c r="BA12557" s="77"/>
      <c r="BB12557" s="77"/>
    </row>
    <row r="12558" spans="50:54" s="79" customFormat="1" ht="0" hidden="1" customHeight="1" x14ac:dyDescent="0.2">
      <c r="AX12558" s="78"/>
      <c r="AZ12558" s="167"/>
      <c r="BA12558" s="77"/>
      <c r="BB12558" s="77"/>
    </row>
    <row r="12559" spans="50:54" s="79" customFormat="1" ht="0" hidden="1" customHeight="1" x14ac:dyDescent="0.2">
      <c r="AX12559" s="78"/>
      <c r="AZ12559" s="167"/>
      <c r="BA12559" s="77"/>
      <c r="BB12559" s="77"/>
    </row>
    <row r="12560" spans="50:54" s="79" customFormat="1" ht="0" hidden="1" customHeight="1" x14ac:dyDescent="0.2">
      <c r="AX12560" s="78"/>
      <c r="AZ12560" s="167"/>
      <c r="BA12560" s="77"/>
      <c r="BB12560" s="77"/>
    </row>
    <row r="12561" spans="50:54" s="79" customFormat="1" ht="0" hidden="1" customHeight="1" x14ac:dyDescent="0.2">
      <c r="AX12561" s="78"/>
      <c r="AZ12561" s="167"/>
      <c r="BA12561" s="77"/>
      <c r="BB12561" s="77"/>
    </row>
    <row r="12562" spans="50:54" s="79" customFormat="1" ht="0" hidden="1" customHeight="1" x14ac:dyDescent="0.2">
      <c r="AX12562" s="78"/>
      <c r="AZ12562" s="167"/>
      <c r="BA12562" s="77"/>
      <c r="BB12562" s="77"/>
    </row>
    <row r="12563" spans="50:54" s="79" customFormat="1" ht="0" hidden="1" customHeight="1" x14ac:dyDescent="0.2">
      <c r="AX12563" s="78"/>
      <c r="AZ12563" s="167"/>
      <c r="BA12563" s="77"/>
      <c r="BB12563" s="77"/>
    </row>
    <row r="12564" spans="50:54" s="79" customFormat="1" ht="0" hidden="1" customHeight="1" x14ac:dyDescent="0.2">
      <c r="AX12564" s="78"/>
      <c r="AZ12564" s="167"/>
      <c r="BA12564" s="77"/>
      <c r="BB12564" s="77"/>
    </row>
    <row r="12565" spans="50:54" s="79" customFormat="1" ht="0" hidden="1" customHeight="1" x14ac:dyDescent="0.2">
      <c r="AX12565" s="78"/>
      <c r="AZ12565" s="167"/>
      <c r="BA12565" s="77"/>
      <c r="BB12565" s="77"/>
    </row>
    <row r="12566" spans="50:54" s="79" customFormat="1" ht="0" hidden="1" customHeight="1" x14ac:dyDescent="0.2">
      <c r="AX12566" s="78"/>
      <c r="AZ12566" s="167"/>
      <c r="BA12566" s="77"/>
      <c r="BB12566" s="77"/>
    </row>
    <row r="12567" spans="50:54" s="79" customFormat="1" ht="0" hidden="1" customHeight="1" x14ac:dyDescent="0.2">
      <c r="AX12567" s="78"/>
      <c r="AZ12567" s="167"/>
      <c r="BA12567" s="77"/>
      <c r="BB12567" s="77"/>
    </row>
    <row r="12568" spans="50:54" s="79" customFormat="1" ht="0" hidden="1" customHeight="1" x14ac:dyDescent="0.2">
      <c r="AX12568" s="78"/>
      <c r="AZ12568" s="167"/>
      <c r="BA12568" s="77"/>
      <c r="BB12568" s="77"/>
    </row>
    <row r="12569" spans="50:54" s="79" customFormat="1" ht="0" hidden="1" customHeight="1" x14ac:dyDescent="0.2">
      <c r="AX12569" s="78"/>
      <c r="AZ12569" s="167"/>
      <c r="BA12569" s="77"/>
      <c r="BB12569" s="77"/>
    </row>
    <row r="12570" spans="50:54" s="79" customFormat="1" ht="0" hidden="1" customHeight="1" x14ac:dyDescent="0.2">
      <c r="AX12570" s="78"/>
      <c r="AZ12570" s="167"/>
      <c r="BA12570" s="77"/>
      <c r="BB12570" s="77"/>
    </row>
    <row r="12571" spans="50:54" s="79" customFormat="1" ht="0" hidden="1" customHeight="1" x14ac:dyDescent="0.2">
      <c r="AX12571" s="78"/>
      <c r="AZ12571" s="167"/>
      <c r="BA12571" s="77"/>
      <c r="BB12571" s="77"/>
    </row>
    <row r="12572" spans="50:54" s="79" customFormat="1" ht="0" hidden="1" customHeight="1" x14ac:dyDescent="0.2">
      <c r="AX12572" s="78"/>
      <c r="AZ12572" s="167"/>
      <c r="BA12572" s="77"/>
      <c r="BB12572" s="77"/>
    </row>
    <row r="12573" spans="50:54" s="79" customFormat="1" ht="0" hidden="1" customHeight="1" x14ac:dyDescent="0.2">
      <c r="AX12573" s="78"/>
      <c r="AZ12573" s="167"/>
      <c r="BA12573" s="77"/>
      <c r="BB12573" s="77"/>
    </row>
    <row r="12574" spans="50:54" s="79" customFormat="1" ht="0" hidden="1" customHeight="1" x14ac:dyDescent="0.2">
      <c r="AX12574" s="78"/>
      <c r="AZ12574" s="167"/>
      <c r="BA12574" s="77"/>
      <c r="BB12574" s="77"/>
    </row>
    <row r="12575" spans="50:54" s="79" customFormat="1" ht="0" hidden="1" customHeight="1" x14ac:dyDescent="0.2">
      <c r="AX12575" s="78"/>
      <c r="AZ12575" s="167"/>
      <c r="BA12575" s="77"/>
      <c r="BB12575" s="77"/>
    </row>
    <row r="12576" spans="50:54" s="79" customFormat="1" ht="0" hidden="1" customHeight="1" x14ac:dyDescent="0.2">
      <c r="AX12576" s="78"/>
      <c r="AZ12576" s="167"/>
      <c r="BA12576" s="77"/>
      <c r="BB12576" s="77"/>
    </row>
    <row r="12577" spans="50:54" s="79" customFormat="1" ht="0" hidden="1" customHeight="1" x14ac:dyDescent="0.2">
      <c r="AX12577" s="78"/>
      <c r="AZ12577" s="167"/>
      <c r="BA12577" s="77"/>
      <c r="BB12577" s="77"/>
    </row>
    <row r="12578" spans="50:54" s="79" customFormat="1" ht="0" hidden="1" customHeight="1" x14ac:dyDescent="0.2">
      <c r="AX12578" s="78"/>
      <c r="AZ12578" s="167"/>
      <c r="BA12578" s="77"/>
      <c r="BB12578" s="77"/>
    </row>
    <row r="12579" spans="50:54" s="79" customFormat="1" ht="0" hidden="1" customHeight="1" x14ac:dyDescent="0.2">
      <c r="AX12579" s="78"/>
      <c r="AZ12579" s="167"/>
      <c r="BA12579" s="77"/>
      <c r="BB12579" s="77"/>
    </row>
    <row r="12580" spans="50:54" s="79" customFormat="1" ht="0" hidden="1" customHeight="1" x14ac:dyDescent="0.2">
      <c r="AX12580" s="78"/>
      <c r="AZ12580" s="167"/>
      <c r="BA12580" s="77"/>
      <c r="BB12580" s="77"/>
    </row>
    <row r="12581" spans="50:54" s="79" customFormat="1" ht="0" hidden="1" customHeight="1" x14ac:dyDescent="0.2">
      <c r="AX12581" s="78"/>
      <c r="AZ12581" s="167"/>
      <c r="BA12581" s="77"/>
      <c r="BB12581" s="77"/>
    </row>
    <row r="12582" spans="50:54" s="79" customFormat="1" ht="0" hidden="1" customHeight="1" x14ac:dyDescent="0.2">
      <c r="AX12582" s="78"/>
      <c r="AZ12582" s="167"/>
      <c r="BA12582" s="77"/>
      <c r="BB12582" s="77"/>
    </row>
    <row r="12583" spans="50:54" s="79" customFormat="1" ht="0" hidden="1" customHeight="1" x14ac:dyDescent="0.2">
      <c r="AX12583" s="78"/>
      <c r="AZ12583" s="167"/>
      <c r="BA12583" s="77"/>
      <c r="BB12583" s="77"/>
    </row>
    <row r="12584" spans="50:54" s="79" customFormat="1" ht="0" hidden="1" customHeight="1" x14ac:dyDescent="0.2">
      <c r="AX12584" s="78"/>
      <c r="AZ12584" s="167"/>
      <c r="BA12584" s="77"/>
      <c r="BB12584" s="77"/>
    </row>
    <row r="12585" spans="50:54" s="79" customFormat="1" ht="0" hidden="1" customHeight="1" x14ac:dyDescent="0.2">
      <c r="AX12585" s="78"/>
      <c r="AZ12585" s="167"/>
      <c r="BA12585" s="77"/>
      <c r="BB12585" s="77"/>
    </row>
    <row r="12586" spans="50:54" s="79" customFormat="1" ht="0" hidden="1" customHeight="1" x14ac:dyDescent="0.2">
      <c r="AX12586" s="78"/>
      <c r="AZ12586" s="167"/>
      <c r="BA12586" s="77"/>
      <c r="BB12586" s="77"/>
    </row>
    <row r="12587" spans="50:54" s="79" customFormat="1" ht="0" hidden="1" customHeight="1" x14ac:dyDescent="0.2">
      <c r="AX12587" s="78"/>
      <c r="AZ12587" s="167"/>
      <c r="BA12587" s="77"/>
      <c r="BB12587" s="77"/>
    </row>
    <row r="12588" spans="50:54" s="79" customFormat="1" ht="0" hidden="1" customHeight="1" x14ac:dyDescent="0.2">
      <c r="AX12588" s="78"/>
      <c r="AZ12588" s="167"/>
      <c r="BA12588" s="77"/>
      <c r="BB12588" s="77"/>
    </row>
    <row r="12589" spans="50:54" s="79" customFormat="1" ht="0" hidden="1" customHeight="1" x14ac:dyDescent="0.2">
      <c r="AX12589" s="78"/>
      <c r="AZ12589" s="167"/>
      <c r="BA12589" s="77"/>
      <c r="BB12589" s="77"/>
    </row>
    <row r="12590" spans="50:54" s="79" customFormat="1" ht="0" hidden="1" customHeight="1" x14ac:dyDescent="0.2">
      <c r="AX12590" s="78"/>
      <c r="AZ12590" s="167"/>
      <c r="BA12590" s="77"/>
      <c r="BB12590" s="77"/>
    </row>
    <row r="12591" spans="50:54" s="79" customFormat="1" ht="0" hidden="1" customHeight="1" x14ac:dyDescent="0.2">
      <c r="AX12591" s="78"/>
      <c r="AZ12591" s="167"/>
      <c r="BA12591" s="77"/>
      <c r="BB12591" s="77"/>
    </row>
    <row r="12592" spans="50:54" s="79" customFormat="1" ht="0" hidden="1" customHeight="1" x14ac:dyDescent="0.2">
      <c r="AX12592" s="78"/>
      <c r="AZ12592" s="167"/>
      <c r="BA12592" s="77"/>
      <c r="BB12592" s="77"/>
    </row>
    <row r="12593" spans="50:54" s="79" customFormat="1" ht="0" hidden="1" customHeight="1" x14ac:dyDescent="0.2">
      <c r="AX12593" s="78"/>
      <c r="AZ12593" s="167"/>
      <c r="BA12593" s="77"/>
      <c r="BB12593" s="77"/>
    </row>
    <row r="12594" spans="50:54" s="79" customFormat="1" ht="0" hidden="1" customHeight="1" x14ac:dyDescent="0.2">
      <c r="AX12594" s="78"/>
      <c r="AZ12594" s="167"/>
      <c r="BA12594" s="77"/>
      <c r="BB12594" s="77"/>
    </row>
    <row r="12595" spans="50:54" s="79" customFormat="1" ht="0" hidden="1" customHeight="1" x14ac:dyDescent="0.2">
      <c r="AX12595" s="78"/>
      <c r="AZ12595" s="167"/>
      <c r="BA12595" s="77"/>
      <c r="BB12595" s="77"/>
    </row>
    <row r="12596" spans="50:54" s="79" customFormat="1" ht="0" hidden="1" customHeight="1" x14ac:dyDescent="0.2">
      <c r="AX12596" s="78"/>
      <c r="AZ12596" s="167"/>
      <c r="BA12596" s="77"/>
      <c r="BB12596" s="77"/>
    </row>
    <row r="12597" spans="50:54" s="79" customFormat="1" ht="0" hidden="1" customHeight="1" x14ac:dyDescent="0.2">
      <c r="AX12597" s="78"/>
      <c r="AZ12597" s="167"/>
      <c r="BA12597" s="77"/>
      <c r="BB12597" s="77"/>
    </row>
    <row r="12598" spans="50:54" s="79" customFormat="1" ht="0" hidden="1" customHeight="1" x14ac:dyDescent="0.2">
      <c r="AX12598" s="78"/>
      <c r="AZ12598" s="167"/>
      <c r="BA12598" s="77"/>
      <c r="BB12598" s="77"/>
    </row>
    <row r="12599" spans="50:54" s="79" customFormat="1" ht="0" hidden="1" customHeight="1" x14ac:dyDescent="0.2">
      <c r="AX12599" s="78"/>
      <c r="AZ12599" s="167"/>
      <c r="BA12599" s="77"/>
      <c r="BB12599" s="77"/>
    </row>
    <row r="12600" spans="50:54" s="79" customFormat="1" ht="0" hidden="1" customHeight="1" x14ac:dyDescent="0.2">
      <c r="AX12600" s="78"/>
      <c r="AZ12600" s="167"/>
      <c r="BA12600" s="77"/>
      <c r="BB12600" s="77"/>
    </row>
    <row r="12601" spans="50:54" s="79" customFormat="1" ht="0" hidden="1" customHeight="1" x14ac:dyDescent="0.2">
      <c r="AX12601" s="78"/>
      <c r="AZ12601" s="167"/>
      <c r="BA12601" s="77"/>
      <c r="BB12601" s="77"/>
    </row>
    <row r="12602" spans="50:54" s="79" customFormat="1" ht="0" hidden="1" customHeight="1" x14ac:dyDescent="0.2">
      <c r="AX12602" s="78"/>
      <c r="AZ12602" s="167"/>
      <c r="BA12602" s="77"/>
      <c r="BB12602" s="77"/>
    </row>
    <row r="12603" spans="50:54" s="79" customFormat="1" ht="0" hidden="1" customHeight="1" x14ac:dyDescent="0.2">
      <c r="AX12603" s="78"/>
      <c r="AZ12603" s="167"/>
      <c r="BA12603" s="77"/>
      <c r="BB12603" s="77"/>
    </row>
    <row r="12604" spans="50:54" s="79" customFormat="1" ht="0" hidden="1" customHeight="1" x14ac:dyDescent="0.2">
      <c r="AX12604" s="78"/>
      <c r="AZ12604" s="167"/>
      <c r="BA12604" s="77"/>
      <c r="BB12604" s="77"/>
    </row>
    <row r="12605" spans="50:54" s="79" customFormat="1" ht="0" hidden="1" customHeight="1" x14ac:dyDescent="0.2">
      <c r="AX12605" s="78"/>
      <c r="AZ12605" s="167"/>
      <c r="BA12605" s="77"/>
      <c r="BB12605" s="77"/>
    </row>
    <row r="12606" spans="50:54" s="79" customFormat="1" ht="0" hidden="1" customHeight="1" x14ac:dyDescent="0.2">
      <c r="AX12606" s="78"/>
      <c r="AZ12606" s="167"/>
      <c r="BA12606" s="77"/>
      <c r="BB12606" s="77"/>
    </row>
    <row r="12607" spans="50:54" s="79" customFormat="1" ht="0" hidden="1" customHeight="1" x14ac:dyDescent="0.2">
      <c r="AX12607" s="78"/>
      <c r="AZ12607" s="167"/>
      <c r="BA12607" s="77"/>
      <c r="BB12607" s="77"/>
    </row>
    <row r="12608" spans="50:54" s="79" customFormat="1" ht="0" hidden="1" customHeight="1" x14ac:dyDescent="0.2">
      <c r="AX12608" s="78"/>
      <c r="AZ12608" s="167"/>
      <c r="BA12608" s="77"/>
      <c r="BB12608" s="77"/>
    </row>
    <row r="12609" spans="50:54" s="79" customFormat="1" ht="0" hidden="1" customHeight="1" x14ac:dyDescent="0.2">
      <c r="AX12609" s="78"/>
      <c r="AZ12609" s="167"/>
      <c r="BA12609" s="77"/>
      <c r="BB12609" s="77"/>
    </row>
    <row r="12610" spans="50:54" s="79" customFormat="1" ht="0" hidden="1" customHeight="1" x14ac:dyDescent="0.2">
      <c r="AX12610" s="78"/>
      <c r="AZ12610" s="167"/>
      <c r="BA12610" s="77"/>
      <c r="BB12610" s="77"/>
    </row>
    <row r="12611" spans="50:54" s="79" customFormat="1" ht="0" hidden="1" customHeight="1" x14ac:dyDescent="0.2">
      <c r="AX12611" s="78"/>
      <c r="AZ12611" s="167"/>
      <c r="BA12611" s="77"/>
      <c r="BB12611" s="77"/>
    </row>
    <row r="12612" spans="50:54" s="79" customFormat="1" ht="0" hidden="1" customHeight="1" x14ac:dyDescent="0.2">
      <c r="AX12612" s="78"/>
      <c r="AZ12612" s="167"/>
      <c r="BA12612" s="77"/>
      <c r="BB12612" s="77"/>
    </row>
    <row r="12613" spans="50:54" s="79" customFormat="1" ht="0" hidden="1" customHeight="1" x14ac:dyDescent="0.2">
      <c r="AX12613" s="78"/>
      <c r="AZ12613" s="167"/>
      <c r="BA12613" s="77"/>
      <c r="BB12613" s="77"/>
    </row>
    <row r="12614" spans="50:54" s="79" customFormat="1" ht="0" hidden="1" customHeight="1" x14ac:dyDescent="0.2">
      <c r="AX12614" s="78"/>
      <c r="AZ12614" s="167"/>
      <c r="BA12614" s="77"/>
      <c r="BB12614" s="77"/>
    </row>
    <row r="12615" spans="50:54" s="79" customFormat="1" ht="0" hidden="1" customHeight="1" x14ac:dyDescent="0.2">
      <c r="AX12615" s="78"/>
      <c r="AZ12615" s="167"/>
      <c r="BA12615" s="77"/>
      <c r="BB12615" s="77"/>
    </row>
    <row r="12616" spans="50:54" s="79" customFormat="1" ht="0" hidden="1" customHeight="1" x14ac:dyDescent="0.2">
      <c r="AX12616" s="78"/>
      <c r="AZ12616" s="167"/>
      <c r="BA12616" s="77"/>
      <c r="BB12616" s="77"/>
    </row>
    <row r="12617" spans="50:54" s="79" customFormat="1" ht="0" hidden="1" customHeight="1" x14ac:dyDescent="0.2">
      <c r="AX12617" s="78"/>
      <c r="AZ12617" s="167"/>
      <c r="BA12617" s="77"/>
      <c r="BB12617" s="77"/>
    </row>
    <row r="12618" spans="50:54" s="79" customFormat="1" ht="0" hidden="1" customHeight="1" x14ac:dyDescent="0.2">
      <c r="AX12618" s="78"/>
      <c r="AZ12618" s="167"/>
      <c r="BA12618" s="77"/>
      <c r="BB12618" s="77"/>
    </row>
    <row r="12619" spans="50:54" s="79" customFormat="1" ht="0" hidden="1" customHeight="1" x14ac:dyDescent="0.2">
      <c r="AX12619" s="78"/>
      <c r="AZ12619" s="167"/>
      <c r="BA12619" s="77"/>
      <c r="BB12619" s="77"/>
    </row>
    <row r="12620" spans="50:54" s="79" customFormat="1" ht="0" hidden="1" customHeight="1" x14ac:dyDescent="0.2">
      <c r="AX12620" s="78"/>
      <c r="AZ12620" s="167"/>
      <c r="BA12620" s="77"/>
      <c r="BB12620" s="77"/>
    </row>
    <row r="12621" spans="50:54" s="79" customFormat="1" ht="0" hidden="1" customHeight="1" x14ac:dyDescent="0.2">
      <c r="AX12621" s="78"/>
      <c r="AZ12621" s="167"/>
      <c r="BA12621" s="77"/>
      <c r="BB12621" s="77"/>
    </row>
    <row r="12622" spans="50:54" s="79" customFormat="1" ht="0" hidden="1" customHeight="1" x14ac:dyDescent="0.2">
      <c r="AX12622" s="78"/>
      <c r="AZ12622" s="167"/>
      <c r="BA12622" s="77"/>
      <c r="BB12622" s="77"/>
    </row>
    <row r="12623" spans="50:54" s="79" customFormat="1" ht="0" hidden="1" customHeight="1" x14ac:dyDescent="0.2">
      <c r="AX12623" s="78"/>
      <c r="AZ12623" s="167"/>
      <c r="BA12623" s="77"/>
      <c r="BB12623" s="77"/>
    </row>
    <row r="12624" spans="50:54" s="79" customFormat="1" ht="0" hidden="1" customHeight="1" x14ac:dyDescent="0.2">
      <c r="AX12624" s="78"/>
      <c r="AZ12624" s="167"/>
      <c r="BA12624" s="77"/>
      <c r="BB12624" s="77"/>
    </row>
    <row r="12625" spans="50:54" s="79" customFormat="1" ht="0" hidden="1" customHeight="1" x14ac:dyDescent="0.2">
      <c r="AX12625" s="78"/>
      <c r="AZ12625" s="167"/>
      <c r="BA12625" s="77"/>
      <c r="BB12625" s="77"/>
    </row>
    <row r="12626" spans="50:54" s="79" customFormat="1" ht="0" hidden="1" customHeight="1" x14ac:dyDescent="0.2">
      <c r="AX12626" s="78"/>
      <c r="AZ12626" s="167"/>
      <c r="BA12626" s="77"/>
      <c r="BB12626" s="77"/>
    </row>
    <row r="12627" spans="50:54" s="79" customFormat="1" ht="0" hidden="1" customHeight="1" x14ac:dyDescent="0.2">
      <c r="AX12627" s="78"/>
      <c r="AZ12627" s="167"/>
      <c r="BA12627" s="77"/>
      <c r="BB12627" s="77"/>
    </row>
    <row r="12628" spans="50:54" s="79" customFormat="1" ht="0" hidden="1" customHeight="1" x14ac:dyDescent="0.2">
      <c r="AX12628" s="78"/>
      <c r="AZ12628" s="167"/>
      <c r="BA12628" s="77"/>
      <c r="BB12628" s="77"/>
    </row>
    <row r="12629" spans="50:54" s="79" customFormat="1" ht="0" hidden="1" customHeight="1" x14ac:dyDescent="0.2">
      <c r="AX12629" s="78"/>
      <c r="AZ12629" s="167"/>
      <c r="BA12629" s="77"/>
      <c r="BB12629" s="77"/>
    </row>
    <row r="12630" spans="50:54" s="79" customFormat="1" ht="0" hidden="1" customHeight="1" x14ac:dyDescent="0.2">
      <c r="AX12630" s="78"/>
      <c r="AZ12630" s="167"/>
      <c r="BA12630" s="77"/>
      <c r="BB12630" s="77"/>
    </row>
    <row r="12631" spans="50:54" s="79" customFormat="1" ht="0" hidden="1" customHeight="1" x14ac:dyDescent="0.2">
      <c r="AX12631" s="78"/>
      <c r="AZ12631" s="167"/>
      <c r="BA12631" s="77"/>
      <c r="BB12631" s="77"/>
    </row>
    <row r="12632" spans="50:54" s="79" customFormat="1" ht="0" hidden="1" customHeight="1" x14ac:dyDescent="0.2">
      <c r="AX12632" s="78"/>
      <c r="AZ12632" s="167"/>
      <c r="BA12632" s="77"/>
      <c r="BB12632" s="77"/>
    </row>
    <row r="12633" spans="50:54" s="79" customFormat="1" ht="0" hidden="1" customHeight="1" x14ac:dyDescent="0.2">
      <c r="AX12633" s="78"/>
      <c r="AZ12633" s="167"/>
      <c r="BA12633" s="77"/>
      <c r="BB12633" s="77"/>
    </row>
    <row r="12634" spans="50:54" s="79" customFormat="1" ht="0" hidden="1" customHeight="1" x14ac:dyDescent="0.2">
      <c r="AX12634" s="78"/>
      <c r="AZ12634" s="167"/>
      <c r="BA12634" s="77"/>
      <c r="BB12634" s="77"/>
    </row>
    <row r="12635" spans="50:54" s="79" customFormat="1" ht="0" hidden="1" customHeight="1" x14ac:dyDescent="0.2">
      <c r="AX12635" s="78"/>
      <c r="AZ12635" s="167"/>
      <c r="BA12635" s="77"/>
      <c r="BB12635" s="77"/>
    </row>
    <row r="12636" spans="50:54" s="79" customFormat="1" ht="0" hidden="1" customHeight="1" x14ac:dyDescent="0.2">
      <c r="AX12636" s="78"/>
      <c r="AZ12636" s="167"/>
      <c r="BA12636" s="77"/>
      <c r="BB12636" s="77"/>
    </row>
    <row r="12637" spans="50:54" s="79" customFormat="1" ht="0" hidden="1" customHeight="1" x14ac:dyDescent="0.2">
      <c r="AX12637" s="78"/>
      <c r="AZ12637" s="167"/>
      <c r="BA12637" s="77"/>
      <c r="BB12637" s="77"/>
    </row>
    <row r="12638" spans="50:54" s="79" customFormat="1" ht="0" hidden="1" customHeight="1" x14ac:dyDescent="0.2">
      <c r="AX12638" s="78"/>
      <c r="AZ12638" s="167"/>
      <c r="BA12638" s="77"/>
      <c r="BB12638" s="77"/>
    </row>
    <row r="12639" spans="50:54" s="79" customFormat="1" ht="0" hidden="1" customHeight="1" x14ac:dyDescent="0.2">
      <c r="AX12639" s="78"/>
      <c r="AZ12639" s="167"/>
      <c r="BA12639" s="77"/>
      <c r="BB12639" s="77"/>
    </row>
    <row r="12640" spans="50:54" s="79" customFormat="1" ht="0" hidden="1" customHeight="1" x14ac:dyDescent="0.2">
      <c r="AX12640" s="78"/>
      <c r="AZ12640" s="167"/>
      <c r="BA12640" s="77"/>
      <c r="BB12640" s="77"/>
    </row>
    <row r="12641" spans="50:54" s="79" customFormat="1" ht="0" hidden="1" customHeight="1" x14ac:dyDescent="0.2">
      <c r="AX12641" s="78"/>
      <c r="AZ12641" s="167"/>
      <c r="BA12641" s="77"/>
      <c r="BB12641" s="77"/>
    </row>
    <row r="12642" spans="50:54" s="79" customFormat="1" ht="0" hidden="1" customHeight="1" x14ac:dyDescent="0.2">
      <c r="AX12642" s="78"/>
      <c r="AZ12642" s="167"/>
      <c r="BA12642" s="77"/>
      <c r="BB12642" s="77"/>
    </row>
    <row r="12643" spans="50:54" s="79" customFormat="1" ht="0" hidden="1" customHeight="1" x14ac:dyDescent="0.2">
      <c r="AX12643" s="78"/>
      <c r="AZ12643" s="167"/>
      <c r="BA12643" s="77"/>
      <c r="BB12643" s="77"/>
    </row>
    <row r="12644" spans="50:54" s="79" customFormat="1" ht="0" hidden="1" customHeight="1" x14ac:dyDescent="0.2">
      <c r="AX12644" s="78"/>
      <c r="AZ12644" s="167"/>
      <c r="BA12644" s="77"/>
      <c r="BB12644" s="77"/>
    </row>
    <row r="12645" spans="50:54" s="79" customFormat="1" ht="0" hidden="1" customHeight="1" x14ac:dyDescent="0.2">
      <c r="AX12645" s="78"/>
      <c r="AZ12645" s="167"/>
      <c r="BA12645" s="77"/>
      <c r="BB12645" s="77"/>
    </row>
    <row r="12646" spans="50:54" s="79" customFormat="1" ht="0" hidden="1" customHeight="1" x14ac:dyDescent="0.2">
      <c r="AX12646" s="78"/>
      <c r="AZ12646" s="167"/>
      <c r="BA12646" s="77"/>
      <c r="BB12646" s="77"/>
    </row>
    <row r="12647" spans="50:54" s="79" customFormat="1" ht="0" hidden="1" customHeight="1" x14ac:dyDescent="0.2">
      <c r="AX12647" s="78"/>
      <c r="AZ12647" s="167"/>
      <c r="BA12647" s="77"/>
      <c r="BB12647" s="77"/>
    </row>
    <row r="12648" spans="50:54" s="79" customFormat="1" ht="0" hidden="1" customHeight="1" x14ac:dyDescent="0.2">
      <c r="AX12648" s="78"/>
      <c r="AZ12648" s="167"/>
      <c r="BA12648" s="77"/>
      <c r="BB12648" s="77"/>
    </row>
    <row r="12649" spans="50:54" s="79" customFormat="1" ht="0" hidden="1" customHeight="1" x14ac:dyDescent="0.2">
      <c r="AX12649" s="78"/>
      <c r="AZ12649" s="167"/>
      <c r="BA12649" s="77"/>
      <c r="BB12649" s="77"/>
    </row>
    <row r="12650" spans="50:54" s="79" customFormat="1" ht="0" hidden="1" customHeight="1" x14ac:dyDescent="0.2">
      <c r="AX12650" s="78"/>
      <c r="AZ12650" s="167"/>
      <c r="BA12650" s="77"/>
      <c r="BB12650" s="77"/>
    </row>
    <row r="12651" spans="50:54" s="79" customFormat="1" ht="0" hidden="1" customHeight="1" x14ac:dyDescent="0.2">
      <c r="AX12651" s="78"/>
      <c r="AZ12651" s="167"/>
      <c r="BA12651" s="77"/>
      <c r="BB12651" s="77"/>
    </row>
    <row r="12652" spans="50:54" s="79" customFormat="1" ht="0" hidden="1" customHeight="1" x14ac:dyDescent="0.2">
      <c r="AX12652" s="78"/>
      <c r="AZ12652" s="167"/>
      <c r="BA12652" s="77"/>
      <c r="BB12652" s="77"/>
    </row>
    <row r="12653" spans="50:54" s="79" customFormat="1" ht="0" hidden="1" customHeight="1" x14ac:dyDescent="0.2">
      <c r="AX12653" s="78"/>
      <c r="AZ12653" s="167"/>
      <c r="BA12653" s="77"/>
      <c r="BB12653" s="77"/>
    </row>
    <row r="12654" spans="50:54" s="79" customFormat="1" ht="0" hidden="1" customHeight="1" x14ac:dyDescent="0.2">
      <c r="AX12654" s="78"/>
      <c r="AZ12654" s="167"/>
      <c r="BA12654" s="77"/>
      <c r="BB12654" s="77"/>
    </row>
    <row r="12655" spans="50:54" s="79" customFormat="1" ht="0" hidden="1" customHeight="1" x14ac:dyDescent="0.2">
      <c r="AX12655" s="78"/>
      <c r="AZ12655" s="167"/>
      <c r="BA12655" s="77"/>
      <c r="BB12655" s="77"/>
    </row>
    <row r="12656" spans="50:54" s="79" customFormat="1" ht="0" hidden="1" customHeight="1" x14ac:dyDescent="0.2">
      <c r="AX12656" s="78"/>
      <c r="AZ12656" s="167"/>
      <c r="BA12656" s="77"/>
      <c r="BB12656" s="77"/>
    </row>
    <row r="12657" spans="50:54" s="79" customFormat="1" ht="0" hidden="1" customHeight="1" x14ac:dyDescent="0.2">
      <c r="AX12657" s="78"/>
      <c r="AZ12657" s="167"/>
      <c r="BA12657" s="77"/>
      <c r="BB12657" s="77"/>
    </row>
    <row r="12658" spans="50:54" s="79" customFormat="1" ht="0" hidden="1" customHeight="1" x14ac:dyDescent="0.2">
      <c r="AX12658" s="78"/>
      <c r="AZ12658" s="167"/>
      <c r="BA12658" s="77"/>
      <c r="BB12658" s="77"/>
    </row>
    <row r="12659" spans="50:54" s="79" customFormat="1" ht="0" hidden="1" customHeight="1" x14ac:dyDescent="0.2">
      <c r="AX12659" s="78"/>
      <c r="AZ12659" s="167"/>
      <c r="BA12659" s="77"/>
      <c r="BB12659" s="77"/>
    </row>
    <row r="12660" spans="50:54" s="79" customFormat="1" ht="0" hidden="1" customHeight="1" x14ac:dyDescent="0.2">
      <c r="AX12660" s="78"/>
      <c r="AZ12660" s="167"/>
      <c r="BA12660" s="77"/>
      <c r="BB12660" s="77"/>
    </row>
    <row r="12661" spans="50:54" s="79" customFormat="1" ht="0" hidden="1" customHeight="1" x14ac:dyDescent="0.2">
      <c r="AX12661" s="78"/>
      <c r="AZ12661" s="167"/>
      <c r="BA12661" s="77"/>
      <c r="BB12661" s="77"/>
    </row>
    <row r="12662" spans="50:54" s="79" customFormat="1" ht="0" hidden="1" customHeight="1" x14ac:dyDescent="0.2">
      <c r="AX12662" s="78"/>
      <c r="AZ12662" s="167"/>
      <c r="BA12662" s="77"/>
      <c r="BB12662" s="77"/>
    </row>
    <row r="12663" spans="50:54" s="79" customFormat="1" ht="0" hidden="1" customHeight="1" x14ac:dyDescent="0.2">
      <c r="AX12663" s="78"/>
      <c r="AZ12663" s="167"/>
      <c r="BA12663" s="77"/>
      <c r="BB12663" s="77"/>
    </row>
    <row r="12664" spans="50:54" s="79" customFormat="1" ht="0" hidden="1" customHeight="1" x14ac:dyDescent="0.2">
      <c r="AX12664" s="78"/>
      <c r="AZ12664" s="167"/>
      <c r="BA12664" s="77"/>
      <c r="BB12664" s="77"/>
    </row>
    <row r="12665" spans="50:54" s="79" customFormat="1" ht="0" hidden="1" customHeight="1" x14ac:dyDescent="0.2">
      <c r="AX12665" s="78"/>
      <c r="AZ12665" s="167"/>
      <c r="BA12665" s="77"/>
      <c r="BB12665" s="77"/>
    </row>
    <row r="12666" spans="50:54" s="79" customFormat="1" ht="0" hidden="1" customHeight="1" x14ac:dyDescent="0.2">
      <c r="AX12666" s="78"/>
      <c r="AZ12666" s="167"/>
      <c r="BA12666" s="77"/>
      <c r="BB12666" s="77"/>
    </row>
    <row r="12667" spans="50:54" s="79" customFormat="1" ht="0" hidden="1" customHeight="1" x14ac:dyDescent="0.2">
      <c r="AX12667" s="78"/>
      <c r="AZ12667" s="167"/>
      <c r="BA12667" s="77"/>
      <c r="BB12667" s="77"/>
    </row>
    <row r="12668" spans="50:54" s="79" customFormat="1" ht="0" hidden="1" customHeight="1" x14ac:dyDescent="0.2">
      <c r="AX12668" s="78"/>
      <c r="AZ12668" s="167"/>
      <c r="BA12668" s="77"/>
      <c r="BB12668" s="77"/>
    </row>
    <row r="12669" spans="50:54" s="79" customFormat="1" ht="0" hidden="1" customHeight="1" x14ac:dyDescent="0.2">
      <c r="AX12669" s="78"/>
      <c r="AZ12669" s="167"/>
      <c r="BA12669" s="77"/>
      <c r="BB12669" s="77"/>
    </row>
    <row r="12670" spans="50:54" s="79" customFormat="1" ht="0" hidden="1" customHeight="1" x14ac:dyDescent="0.2">
      <c r="AX12670" s="78"/>
      <c r="AZ12670" s="167"/>
      <c r="BA12670" s="77"/>
      <c r="BB12670" s="77"/>
    </row>
    <row r="12671" spans="50:54" s="79" customFormat="1" ht="0" hidden="1" customHeight="1" x14ac:dyDescent="0.2">
      <c r="AX12671" s="78"/>
      <c r="AZ12671" s="167"/>
      <c r="BA12671" s="77"/>
      <c r="BB12671" s="77"/>
    </row>
    <row r="12672" spans="50:54" s="79" customFormat="1" ht="0" hidden="1" customHeight="1" x14ac:dyDescent="0.2">
      <c r="AX12672" s="78"/>
      <c r="AZ12672" s="167"/>
      <c r="BA12672" s="77"/>
      <c r="BB12672" s="77"/>
    </row>
    <row r="12673" spans="50:54" s="79" customFormat="1" ht="0" hidden="1" customHeight="1" x14ac:dyDescent="0.2">
      <c r="AX12673" s="78"/>
      <c r="AZ12673" s="167"/>
      <c r="BA12673" s="77"/>
      <c r="BB12673" s="77"/>
    </row>
    <row r="12674" spans="50:54" s="79" customFormat="1" ht="0" hidden="1" customHeight="1" x14ac:dyDescent="0.2">
      <c r="AX12674" s="78"/>
      <c r="AZ12674" s="167"/>
      <c r="BA12674" s="77"/>
      <c r="BB12674" s="77"/>
    </row>
    <row r="12675" spans="50:54" s="79" customFormat="1" ht="0" hidden="1" customHeight="1" x14ac:dyDescent="0.2">
      <c r="AX12675" s="78"/>
      <c r="AZ12675" s="167"/>
      <c r="BA12675" s="77"/>
      <c r="BB12675" s="77"/>
    </row>
    <row r="12676" spans="50:54" s="79" customFormat="1" ht="0" hidden="1" customHeight="1" x14ac:dyDescent="0.2">
      <c r="AX12676" s="78"/>
      <c r="AZ12676" s="167"/>
      <c r="BA12676" s="77"/>
      <c r="BB12676" s="77"/>
    </row>
    <row r="12677" spans="50:54" s="79" customFormat="1" ht="0" hidden="1" customHeight="1" x14ac:dyDescent="0.2">
      <c r="AX12677" s="78"/>
      <c r="AZ12677" s="167"/>
      <c r="BA12677" s="77"/>
      <c r="BB12677" s="77"/>
    </row>
    <row r="12678" spans="50:54" s="79" customFormat="1" ht="0" hidden="1" customHeight="1" x14ac:dyDescent="0.2">
      <c r="AX12678" s="78"/>
      <c r="AZ12678" s="167"/>
      <c r="BA12678" s="77"/>
      <c r="BB12678" s="77"/>
    </row>
    <row r="12679" spans="50:54" s="79" customFormat="1" ht="0" hidden="1" customHeight="1" x14ac:dyDescent="0.2">
      <c r="AX12679" s="78"/>
      <c r="AZ12679" s="167"/>
      <c r="BA12679" s="77"/>
      <c r="BB12679" s="77"/>
    </row>
    <row r="12680" spans="50:54" s="79" customFormat="1" ht="0" hidden="1" customHeight="1" x14ac:dyDescent="0.2">
      <c r="AX12680" s="78"/>
      <c r="AZ12680" s="167"/>
      <c r="BA12680" s="77"/>
      <c r="BB12680" s="77"/>
    </row>
    <row r="12681" spans="50:54" s="79" customFormat="1" ht="0" hidden="1" customHeight="1" x14ac:dyDescent="0.2">
      <c r="AX12681" s="78"/>
      <c r="AZ12681" s="167"/>
      <c r="BA12681" s="77"/>
      <c r="BB12681" s="77"/>
    </row>
    <row r="12682" spans="50:54" s="79" customFormat="1" ht="0" hidden="1" customHeight="1" x14ac:dyDescent="0.2">
      <c r="AX12682" s="78"/>
      <c r="AZ12682" s="167"/>
      <c r="BA12682" s="77"/>
      <c r="BB12682" s="77"/>
    </row>
    <row r="12683" spans="50:54" s="79" customFormat="1" ht="0" hidden="1" customHeight="1" x14ac:dyDescent="0.2">
      <c r="AX12683" s="78"/>
      <c r="AZ12683" s="167"/>
      <c r="BA12683" s="77"/>
      <c r="BB12683" s="77"/>
    </row>
    <row r="12684" spans="50:54" s="79" customFormat="1" ht="0" hidden="1" customHeight="1" x14ac:dyDescent="0.2">
      <c r="AX12684" s="78"/>
      <c r="AZ12684" s="167"/>
      <c r="BA12684" s="77"/>
      <c r="BB12684" s="77"/>
    </row>
    <row r="12685" spans="50:54" s="79" customFormat="1" ht="0" hidden="1" customHeight="1" x14ac:dyDescent="0.2">
      <c r="AX12685" s="78"/>
      <c r="AZ12685" s="167"/>
      <c r="BA12685" s="77"/>
      <c r="BB12685" s="77"/>
    </row>
    <row r="12686" spans="50:54" s="79" customFormat="1" ht="0" hidden="1" customHeight="1" x14ac:dyDescent="0.2">
      <c r="AX12686" s="78"/>
      <c r="AZ12686" s="167"/>
      <c r="BA12686" s="77"/>
      <c r="BB12686" s="77"/>
    </row>
    <row r="12687" spans="50:54" s="79" customFormat="1" ht="0" hidden="1" customHeight="1" x14ac:dyDescent="0.2">
      <c r="AX12687" s="78"/>
      <c r="AZ12687" s="167"/>
      <c r="BA12687" s="77"/>
      <c r="BB12687" s="77"/>
    </row>
    <row r="12688" spans="50:54" s="79" customFormat="1" ht="0" hidden="1" customHeight="1" x14ac:dyDescent="0.2">
      <c r="AX12688" s="78"/>
      <c r="AZ12688" s="167"/>
      <c r="BA12688" s="77"/>
      <c r="BB12688" s="77"/>
    </row>
    <row r="12689" spans="50:54" s="79" customFormat="1" ht="0" hidden="1" customHeight="1" x14ac:dyDescent="0.2">
      <c r="AX12689" s="78"/>
      <c r="AZ12689" s="167"/>
      <c r="BA12689" s="77"/>
      <c r="BB12689" s="77"/>
    </row>
    <row r="12690" spans="50:54" s="79" customFormat="1" ht="0" hidden="1" customHeight="1" x14ac:dyDescent="0.2">
      <c r="AX12690" s="78"/>
      <c r="AZ12690" s="167"/>
      <c r="BA12690" s="77"/>
      <c r="BB12690" s="77"/>
    </row>
    <row r="12691" spans="50:54" s="79" customFormat="1" ht="0" hidden="1" customHeight="1" x14ac:dyDescent="0.2">
      <c r="AX12691" s="78"/>
      <c r="AZ12691" s="167"/>
      <c r="BA12691" s="77"/>
      <c r="BB12691" s="77"/>
    </row>
    <row r="12692" spans="50:54" s="79" customFormat="1" ht="0" hidden="1" customHeight="1" x14ac:dyDescent="0.2">
      <c r="AX12692" s="78"/>
      <c r="AZ12692" s="167"/>
      <c r="BA12692" s="77"/>
      <c r="BB12692" s="77"/>
    </row>
    <row r="12693" spans="50:54" s="79" customFormat="1" ht="0" hidden="1" customHeight="1" x14ac:dyDescent="0.2">
      <c r="AX12693" s="78"/>
      <c r="AZ12693" s="167"/>
      <c r="BA12693" s="77"/>
      <c r="BB12693" s="77"/>
    </row>
    <row r="12694" spans="50:54" s="79" customFormat="1" ht="0" hidden="1" customHeight="1" x14ac:dyDescent="0.2">
      <c r="AX12694" s="78"/>
      <c r="AZ12694" s="167"/>
      <c r="BA12694" s="77"/>
      <c r="BB12694" s="77"/>
    </row>
    <row r="12695" spans="50:54" s="79" customFormat="1" ht="0" hidden="1" customHeight="1" x14ac:dyDescent="0.2">
      <c r="AX12695" s="78"/>
      <c r="AZ12695" s="167"/>
      <c r="BA12695" s="77"/>
      <c r="BB12695" s="77"/>
    </row>
    <row r="12696" spans="50:54" s="79" customFormat="1" ht="0" hidden="1" customHeight="1" x14ac:dyDescent="0.2">
      <c r="AX12696" s="78"/>
      <c r="AZ12696" s="167"/>
      <c r="BA12696" s="77"/>
      <c r="BB12696" s="77"/>
    </row>
    <row r="12697" spans="50:54" s="79" customFormat="1" ht="0" hidden="1" customHeight="1" x14ac:dyDescent="0.2">
      <c r="AX12697" s="78"/>
      <c r="AZ12697" s="167"/>
      <c r="BA12697" s="77"/>
      <c r="BB12697" s="77"/>
    </row>
    <row r="12698" spans="50:54" s="79" customFormat="1" ht="0" hidden="1" customHeight="1" x14ac:dyDescent="0.2">
      <c r="AX12698" s="78"/>
      <c r="AZ12698" s="167"/>
      <c r="BA12698" s="77"/>
      <c r="BB12698" s="77"/>
    </row>
    <row r="12699" spans="50:54" s="79" customFormat="1" ht="0" hidden="1" customHeight="1" x14ac:dyDescent="0.2">
      <c r="AX12699" s="78"/>
      <c r="AZ12699" s="167"/>
      <c r="BA12699" s="77"/>
      <c r="BB12699" s="77"/>
    </row>
    <row r="12700" spans="50:54" s="79" customFormat="1" ht="0" hidden="1" customHeight="1" x14ac:dyDescent="0.2">
      <c r="AX12700" s="78"/>
      <c r="AZ12700" s="167"/>
      <c r="BA12700" s="77"/>
      <c r="BB12700" s="77"/>
    </row>
    <row r="12701" spans="50:54" s="79" customFormat="1" ht="0" hidden="1" customHeight="1" x14ac:dyDescent="0.2">
      <c r="AX12701" s="78"/>
      <c r="AZ12701" s="167"/>
      <c r="BA12701" s="77"/>
      <c r="BB12701" s="77"/>
    </row>
    <row r="12702" spans="50:54" s="79" customFormat="1" ht="0" hidden="1" customHeight="1" x14ac:dyDescent="0.2">
      <c r="AX12702" s="78"/>
      <c r="AZ12702" s="167"/>
      <c r="BA12702" s="77"/>
      <c r="BB12702" s="77"/>
    </row>
    <row r="12703" spans="50:54" s="79" customFormat="1" ht="0" hidden="1" customHeight="1" x14ac:dyDescent="0.2">
      <c r="AX12703" s="78"/>
      <c r="AZ12703" s="167"/>
      <c r="BA12703" s="77"/>
      <c r="BB12703" s="77"/>
    </row>
    <row r="12704" spans="50:54" s="79" customFormat="1" ht="0" hidden="1" customHeight="1" x14ac:dyDescent="0.2">
      <c r="AX12704" s="78"/>
      <c r="AZ12704" s="167"/>
      <c r="BA12704" s="77"/>
      <c r="BB12704" s="77"/>
    </row>
    <row r="12705" spans="50:54" s="79" customFormat="1" ht="0" hidden="1" customHeight="1" x14ac:dyDescent="0.2">
      <c r="AX12705" s="78"/>
      <c r="AZ12705" s="167"/>
      <c r="BA12705" s="77"/>
      <c r="BB12705" s="77"/>
    </row>
    <row r="12706" spans="50:54" s="79" customFormat="1" ht="0" hidden="1" customHeight="1" x14ac:dyDescent="0.2">
      <c r="AX12706" s="78"/>
      <c r="AZ12706" s="167"/>
      <c r="BA12706" s="77"/>
      <c r="BB12706" s="77"/>
    </row>
    <row r="12707" spans="50:54" s="79" customFormat="1" ht="0" hidden="1" customHeight="1" x14ac:dyDescent="0.2">
      <c r="AX12707" s="78"/>
      <c r="AZ12707" s="167"/>
      <c r="BA12707" s="77"/>
      <c r="BB12707" s="77"/>
    </row>
    <row r="12708" spans="50:54" s="79" customFormat="1" ht="0" hidden="1" customHeight="1" x14ac:dyDescent="0.2">
      <c r="AX12708" s="78"/>
      <c r="AZ12708" s="167"/>
      <c r="BA12708" s="77"/>
      <c r="BB12708" s="77"/>
    </row>
    <row r="12709" spans="50:54" s="79" customFormat="1" ht="0" hidden="1" customHeight="1" x14ac:dyDescent="0.2">
      <c r="AX12709" s="78"/>
      <c r="AZ12709" s="167"/>
      <c r="BA12709" s="77"/>
      <c r="BB12709" s="77"/>
    </row>
    <row r="12710" spans="50:54" s="79" customFormat="1" ht="0" hidden="1" customHeight="1" x14ac:dyDescent="0.2">
      <c r="AX12710" s="78"/>
      <c r="AZ12710" s="167"/>
      <c r="BA12710" s="77"/>
      <c r="BB12710" s="77"/>
    </row>
    <row r="12711" spans="50:54" s="79" customFormat="1" ht="0" hidden="1" customHeight="1" x14ac:dyDescent="0.2">
      <c r="AX12711" s="78"/>
      <c r="AZ12711" s="167"/>
      <c r="BA12711" s="77"/>
      <c r="BB12711" s="77"/>
    </row>
    <row r="12712" spans="50:54" s="79" customFormat="1" ht="0" hidden="1" customHeight="1" x14ac:dyDescent="0.2">
      <c r="AX12712" s="78"/>
      <c r="AZ12712" s="167"/>
      <c r="BA12712" s="77"/>
      <c r="BB12712" s="77"/>
    </row>
    <row r="12713" spans="50:54" s="79" customFormat="1" ht="0" hidden="1" customHeight="1" x14ac:dyDescent="0.2">
      <c r="AX12713" s="78"/>
      <c r="AZ12713" s="167"/>
      <c r="BA12713" s="77"/>
      <c r="BB12713" s="77"/>
    </row>
    <row r="12714" spans="50:54" s="79" customFormat="1" ht="0" hidden="1" customHeight="1" x14ac:dyDescent="0.2">
      <c r="AX12714" s="78"/>
      <c r="AZ12714" s="167"/>
      <c r="BA12714" s="77"/>
      <c r="BB12714" s="77"/>
    </row>
    <row r="12715" spans="50:54" s="79" customFormat="1" ht="0" hidden="1" customHeight="1" x14ac:dyDescent="0.2">
      <c r="AX12715" s="78"/>
      <c r="AZ12715" s="167"/>
      <c r="BA12715" s="77"/>
      <c r="BB12715" s="77"/>
    </row>
    <row r="12716" spans="50:54" s="79" customFormat="1" ht="0" hidden="1" customHeight="1" x14ac:dyDescent="0.2">
      <c r="AX12716" s="78"/>
      <c r="AZ12716" s="167"/>
      <c r="BA12716" s="77"/>
      <c r="BB12716" s="77"/>
    </row>
    <row r="12717" spans="50:54" s="79" customFormat="1" ht="0" hidden="1" customHeight="1" x14ac:dyDescent="0.2">
      <c r="AX12717" s="78"/>
      <c r="AZ12717" s="167"/>
      <c r="BA12717" s="77"/>
      <c r="BB12717" s="77"/>
    </row>
    <row r="12718" spans="50:54" s="79" customFormat="1" ht="0" hidden="1" customHeight="1" x14ac:dyDescent="0.2">
      <c r="AX12718" s="78"/>
      <c r="AZ12718" s="167"/>
      <c r="BA12718" s="77"/>
      <c r="BB12718" s="77"/>
    </row>
    <row r="12719" spans="50:54" s="79" customFormat="1" ht="0" hidden="1" customHeight="1" x14ac:dyDescent="0.2">
      <c r="AX12719" s="78"/>
      <c r="AZ12719" s="167"/>
      <c r="BA12719" s="77"/>
      <c r="BB12719" s="77"/>
    </row>
    <row r="12720" spans="50:54" s="79" customFormat="1" ht="0" hidden="1" customHeight="1" x14ac:dyDescent="0.2">
      <c r="AX12720" s="78"/>
      <c r="AZ12720" s="167"/>
      <c r="BA12720" s="77"/>
      <c r="BB12720" s="77"/>
    </row>
    <row r="12721" spans="50:54" s="79" customFormat="1" ht="0" hidden="1" customHeight="1" x14ac:dyDescent="0.2">
      <c r="AX12721" s="78"/>
      <c r="AZ12721" s="167"/>
      <c r="BA12721" s="77"/>
      <c r="BB12721" s="77"/>
    </row>
    <row r="12722" spans="50:54" s="79" customFormat="1" ht="0" hidden="1" customHeight="1" x14ac:dyDescent="0.2">
      <c r="AX12722" s="78"/>
      <c r="AZ12722" s="167"/>
      <c r="BA12722" s="77"/>
      <c r="BB12722" s="77"/>
    </row>
    <row r="12723" spans="50:54" s="79" customFormat="1" ht="0" hidden="1" customHeight="1" x14ac:dyDescent="0.2">
      <c r="AX12723" s="78"/>
      <c r="AZ12723" s="167"/>
      <c r="BA12723" s="77"/>
      <c r="BB12723" s="77"/>
    </row>
    <row r="12724" spans="50:54" s="79" customFormat="1" ht="0" hidden="1" customHeight="1" x14ac:dyDescent="0.2">
      <c r="AX12724" s="78"/>
      <c r="AZ12724" s="167"/>
      <c r="BA12724" s="77"/>
      <c r="BB12724" s="77"/>
    </row>
    <row r="12725" spans="50:54" s="79" customFormat="1" ht="0" hidden="1" customHeight="1" x14ac:dyDescent="0.2">
      <c r="AX12725" s="78"/>
      <c r="AZ12725" s="167"/>
      <c r="BA12725" s="77"/>
      <c r="BB12725" s="77"/>
    </row>
    <row r="12726" spans="50:54" s="79" customFormat="1" ht="0" hidden="1" customHeight="1" x14ac:dyDescent="0.2">
      <c r="AX12726" s="78"/>
      <c r="AZ12726" s="167"/>
      <c r="BA12726" s="77"/>
      <c r="BB12726" s="77"/>
    </row>
    <row r="12727" spans="50:54" s="79" customFormat="1" ht="0" hidden="1" customHeight="1" x14ac:dyDescent="0.2">
      <c r="AX12727" s="78"/>
      <c r="AZ12727" s="167"/>
      <c r="BA12727" s="77"/>
      <c r="BB12727" s="77"/>
    </row>
    <row r="12728" spans="50:54" s="79" customFormat="1" ht="0" hidden="1" customHeight="1" x14ac:dyDescent="0.2">
      <c r="AX12728" s="78"/>
      <c r="AZ12728" s="167"/>
      <c r="BA12728" s="77"/>
      <c r="BB12728" s="77"/>
    </row>
    <row r="12729" spans="50:54" s="79" customFormat="1" ht="0" hidden="1" customHeight="1" x14ac:dyDescent="0.2">
      <c r="AX12729" s="78"/>
      <c r="AZ12729" s="167"/>
      <c r="BA12729" s="77"/>
      <c r="BB12729" s="77"/>
    </row>
    <row r="12730" spans="50:54" s="79" customFormat="1" ht="0" hidden="1" customHeight="1" x14ac:dyDescent="0.2">
      <c r="AX12730" s="78"/>
      <c r="AZ12730" s="167"/>
      <c r="BA12730" s="77"/>
      <c r="BB12730" s="77"/>
    </row>
    <row r="12731" spans="50:54" s="79" customFormat="1" ht="0" hidden="1" customHeight="1" x14ac:dyDescent="0.2">
      <c r="AX12731" s="78"/>
      <c r="AZ12731" s="167"/>
      <c r="BA12731" s="77"/>
      <c r="BB12731" s="77"/>
    </row>
    <row r="12732" spans="50:54" s="79" customFormat="1" ht="0" hidden="1" customHeight="1" x14ac:dyDescent="0.2">
      <c r="AX12732" s="78"/>
      <c r="AZ12732" s="167"/>
      <c r="BA12732" s="77"/>
      <c r="BB12732" s="77"/>
    </row>
    <row r="12733" spans="50:54" s="79" customFormat="1" ht="0" hidden="1" customHeight="1" x14ac:dyDescent="0.2">
      <c r="AX12733" s="78"/>
      <c r="AZ12733" s="167"/>
      <c r="BA12733" s="77"/>
      <c r="BB12733" s="77"/>
    </row>
    <row r="12734" spans="50:54" s="79" customFormat="1" ht="0" hidden="1" customHeight="1" x14ac:dyDescent="0.2">
      <c r="AX12734" s="78"/>
      <c r="AZ12734" s="167"/>
      <c r="BA12734" s="77"/>
      <c r="BB12734" s="77"/>
    </row>
    <row r="12735" spans="50:54" s="79" customFormat="1" ht="0" hidden="1" customHeight="1" x14ac:dyDescent="0.2">
      <c r="AX12735" s="78"/>
      <c r="AZ12735" s="167"/>
      <c r="BA12735" s="77"/>
      <c r="BB12735" s="77"/>
    </row>
    <row r="12736" spans="50:54" s="79" customFormat="1" ht="0" hidden="1" customHeight="1" x14ac:dyDescent="0.2">
      <c r="AX12736" s="78"/>
      <c r="AZ12736" s="167"/>
      <c r="BA12736" s="77"/>
      <c r="BB12736" s="77"/>
    </row>
    <row r="12737" spans="50:54" s="79" customFormat="1" ht="0" hidden="1" customHeight="1" x14ac:dyDescent="0.2">
      <c r="AX12737" s="78"/>
      <c r="AZ12737" s="167"/>
      <c r="BA12737" s="77"/>
      <c r="BB12737" s="77"/>
    </row>
    <row r="12738" spans="50:54" s="79" customFormat="1" ht="0" hidden="1" customHeight="1" x14ac:dyDescent="0.2">
      <c r="AX12738" s="78"/>
      <c r="AZ12738" s="167"/>
      <c r="BA12738" s="77"/>
      <c r="BB12738" s="77"/>
    </row>
    <row r="12739" spans="50:54" s="79" customFormat="1" ht="0" hidden="1" customHeight="1" x14ac:dyDescent="0.2">
      <c r="AX12739" s="78"/>
      <c r="AZ12739" s="167"/>
      <c r="BA12739" s="77"/>
      <c r="BB12739" s="77"/>
    </row>
    <row r="12740" spans="50:54" s="79" customFormat="1" ht="0" hidden="1" customHeight="1" x14ac:dyDescent="0.2">
      <c r="AX12740" s="78"/>
      <c r="AZ12740" s="167"/>
      <c r="BA12740" s="77"/>
      <c r="BB12740" s="77"/>
    </row>
    <row r="12741" spans="50:54" s="79" customFormat="1" ht="0" hidden="1" customHeight="1" x14ac:dyDescent="0.2">
      <c r="AX12741" s="78"/>
      <c r="AZ12741" s="167"/>
      <c r="BA12741" s="77"/>
      <c r="BB12741" s="77"/>
    </row>
    <row r="12742" spans="50:54" s="79" customFormat="1" ht="0" hidden="1" customHeight="1" x14ac:dyDescent="0.2">
      <c r="AX12742" s="78"/>
      <c r="AZ12742" s="167"/>
      <c r="BA12742" s="77"/>
      <c r="BB12742" s="77"/>
    </row>
    <row r="12743" spans="50:54" s="79" customFormat="1" ht="0" hidden="1" customHeight="1" x14ac:dyDescent="0.2">
      <c r="AX12743" s="78"/>
      <c r="AZ12743" s="167"/>
      <c r="BA12743" s="77"/>
      <c r="BB12743" s="77"/>
    </row>
    <row r="12744" spans="50:54" s="79" customFormat="1" ht="0" hidden="1" customHeight="1" x14ac:dyDescent="0.2">
      <c r="AX12744" s="78"/>
      <c r="AZ12744" s="167"/>
      <c r="BA12744" s="77"/>
      <c r="BB12744" s="77"/>
    </row>
    <row r="12745" spans="50:54" s="79" customFormat="1" ht="0" hidden="1" customHeight="1" x14ac:dyDescent="0.2">
      <c r="AX12745" s="78"/>
      <c r="AZ12745" s="167"/>
      <c r="BA12745" s="77"/>
      <c r="BB12745" s="77"/>
    </row>
    <row r="12746" spans="50:54" s="79" customFormat="1" ht="0" hidden="1" customHeight="1" x14ac:dyDescent="0.2">
      <c r="AX12746" s="78"/>
      <c r="AZ12746" s="167"/>
      <c r="BA12746" s="77"/>
      <c r="BB12746" s="77"/>
    </row>
    <row r="12747" spans="50:54" s="79" customFormat="1" ht="0" hidden="1" customHeight="1" x14ac:dyDescent="0.2">
      <c r="AX12747" s="78"/>
      <c r="AZ12747" s="167"/>
      <c r="BA12747" s="77"/>
      <c r="BB12747" s="77"/>
    </row>
    <row r="12748" spans="50:54" s="79" customFormat="1" ht="0" hidden="1" customHeight="1" x14ac:dyDescent="0.2">
      <c r="AX12748" s="78"/>
      <c r="AZ12748" s="167"/>
      <c r="BA12748" s="77"/>
      <c r="BB12748" s="77"/>
    </row>
    <row r="12749" spans="50:54" s="79" customFormat="1" ht="0" hidden="1" customHeight="1" x14ac:dyDescent="0.2">
      <c r="AX12749" s="78"/>
      <c r="AZ12749" s="167"/>
      <c r="BA12749" s="77"/>
      <c r="BB12749" s="77"/>
    </row>
    <row r="12750" spans="50:54" s="79" customFormat="1" ht="0" hidden="1" customHeight="1" x14ac:dyDescent="0.2">
      <c r="AX12750" s="78"/>
      <c r="AZ12750" s="167"/>
      <c r="BA12750" s="77"/>
      <c r="BB12750" s="77"/>
    </row>
    <row r="12751" spans="50:54" s="79" customFormat="1" ht="0" hidden="1" customHeight="1" x14ac:dyDescent="0.2">
      <c r="AX12751" s="78"/>
      <c r="AZ12751" s="167"/>
      <c r="BA12751" s="77"/>
      <c r="BB12751" s="77"/>
    </row>
    <row r="12752" spans="50:54" s="79" customFormat="1" ht="0" hidden="1" customHeight="1" x14ac:dyDescent="0.2">
      <c r="AX12752" s="78"/>
      <c r="AZ12752" s="167"/>
      <c r="BA12752" s="77"/>
      <c r="BB12752" s="77"/>
    </row>
    <row r="12753" spans="50:54" s="79" customFormat="1" ht="0" hidden="1" customHeight="1" x14ac:dyDescent="0.2">
      <c r="AX12753" s="78"/>
      <c r="AZ12753" s="167"/>
      <c r="BA12753" s="77"/>
      <c r="BB12753" s="77"/>
    </row>
    <row r="12754" spans="50:54" s="79" customFormat="1" ht="0" hidden="1" customHeight="1" x14ac:dyDescent="0.2">
      <c r="AX12754" s="78"/>
      <c r="AZ12754" s="167"/>
      <c r="BA12754" s="77"/>
      <c r="BB12754" s="77"/>
    </row>
    <row r="12755" spans="50:54" s="79" customFormat="1" ht="0" hidden="1" customHeight="1" x14ac:dyDescent="0.2">
      <c r="AX12755" s="78"/>
      <c r="AZ12755" s="167"/>
      <c r="BA12755" s="77"/>
      <c r="BB12755" s="77"/>
    </row>
    <row r="12756" spans="50:54" s="79" customFormat="1" ht="0" hidden="1" customHeight="1" x14ac:dyDescent="0.2">
      <c r="AX12756" s="78"/>
      <c r="AZ12756" s="167"/>
      <c r="BA12756" s="77"/>
      <c r="BB12756" s="77"/>
    </row>
    <row r="12757" spans="50:54" s="79" customFormat="1" ht="0" hidden="1" customHeight="1" x14ac:dyDescent="0.2">
      <c r="AX12757" s="78"/>
      <c r="AZ12757" s="167"/>
      <c r="BA12757" s="77"/>
      <c r="BB12757" s="77"/>
    </row>
    <row r="12758" spans="50:54" s="79" customFormat="1" ht="0" hidden="1" customHeight="1" x14ac:dyDescent="0.2">
      <c r="AX12758" s="78"/>
      <c r="AZ12758" s="167"/>
      <c r="BA12758" s="77"/>
      <c r="BB12758" s="77"/>
    </row>
    <row r="12759" spans="50:54" s="79" customFormat="1" ht="0" hidden="1" customHeight="1" x14ac:dyDescent="0.2">
      <c r="AX12759" s="78"/>
      <c r="AZ12759" s="167"/>
      <c r="BA12759" s="77"/>
      <c r="BB12759" s="77"/>
    </row>
    <row r="12760" spans="50:54" s="79" customFormat="1" ht="0" hidden="1" customHeight="1" x14ac:dyDescent="0.2">
      <c r="AX12760" s="78"/>
      <c r="AZ12760" s="167"/>
      <c r="BA12760" s="77"/>
      <c r="BB12760" s="77"/>
    </row>
    <row r="12761" spans="50:54" s="79" customFormat="1" ht="0" hidden="1" customHeight="1" x14ac:dyDescent="0.2">
      <c r="AX12761" s="78"/>
      <c r="AZ12761" s="167"/>
      <c r="BA12761" s="77"/>
      <c r="BB12761" s="77"/>
    </row>
    <row r="12762" spans="50:54" s="79" customFormat="1" ht="0" hidden="1" customHeight="1" x14ac:dyDescent="0.2">
      <c r="AX12762" s="78"/>
      <c r="AZ12762" s="167"/>
      <c r="BA12762" s="77"/>
      <c r="BB12762" s="77"/>
    </row>
    <row r="12763" spans="50:54" s="79" customFormat="1" ht="0" hidden="1" customHeight="1" x14ac:dyDescent="0.2">
      <c r="AX12763" s="78"/>
      <c r="AZ12763" s="167"/>
      <c r="BA12763" s="77"/>
      <c r="BB12763" s="77"/>
    </row>
    <row r="12764" spans="50:54" s="79" customFormat="1" ht="0" hidden="1" customHeight="1" x14ac:dyDescent="0.2">
      <c r="AX12764" s="78"/>
      <c r="AZ12764" s="167"/>
      <c r="BA12764" s="77"/>
      <c r="BB12764" s="77"/>
    </row>
    <row r="12765" spans="50:54" s="79" customFormat="1" ht="0" hidden="1" customHeight="1" x14ac:dyDescent="0.2">
      <c r="AX12765" s="78"/>
      <c r="AZ12765" s="167"/>
      <c r="BA12765" s="77"/>
      <c r="BB12765" s="77"/>
    </row>
    <row r="12766" spans="50:54" s="79" customFormat="1" ht="0" hidden="1" customHeight="1" x14ac:dyDescent="0.2">
      <c r="AX12766" s="78"/>
      <c r="AZ12766" s="167"/>
      <c r="BA12766" s="77"/>
      <c r="BB12766" s="77"/>
    </row>
    <row r="12767" spans="50:54" s="79" customFormat="1" ht="0" hidden="1" customHeight="1" x14ac:dyDescent="0.2">
      <c r="AX12767" s="78"/>
      <c r="AZ12767" s="167"/>
      <c r="BA12767" s="77"/>
      <c r="BB12767" s="77"/>
    </row>
    <row r="12768" spans="50:54" s="79" customFormat="1" ht="0" hidden="1" customHeight="1" x14ac:dyDescent="0.2">
      <c r="AX12768" s="78"/>
      <c r="AZ12768" s="167"/>
      <c r="BA12768" s="77"/>
      <c r="BB12768" s="77"/>
    </row>
    <row r="12769" spans="50:54" s="79" customFormat="1" ht="0" hidden="1" customHeight="1" x14ac:dyDescent="0.2">
      <c r="AX12769" s="78"/>
      <c r="AZ12769" s="167"/>
      <c r="BA12769" s="77"/>
      <c r="BB12769" s="77"/>
    </row>
    <row r="12770" spans="50:54" s="79" customFormat="1" ht="0" hidden="1" customHeight="1" x14ac:dyDescent="0.2">
      <c r="AX12770" s="78"/>
      <c r="AZ12770" s="167"/>
      <c r="BA12770" s="77"/>
      <c r="BB12770" s="77"/>
    </row>
    <row r="12771" spans="50:54" s="79" customFormat="1" ht="0" hidden="1" customHeight="1" x14ac:dyDescent="0.2">
      <c r="AX12771" s="78"/>
      <c r="AZ12771" s="167"/>
      <c r="BA12771" s="77"/>
      <c r="BB12771" s="77"/>
    </row>
    <row r="12772" spans="50:54" s="79" customFormat="1" ht="0" hidden="1" customHeight="1" x14ac:dyDescent="0.2">
      <c r="AX12772" s="78"/>
      <c r="AZ12772" s="167"/>
      <c r="BA12772" s="77"/>
      <c r="BB12772" s="77"/>
    </row>
    <row r="12773" spans="50:54" s="79" customFormat="1" ht="0" hidden="1" customHeight="1" x14ac:dyDescent="0.2">
      <c r="AX12773" s="78"/>
      <c r="AZ12773" s="167"/>
      <c r="BA12773" s="77"/>
      <c r="BB12773" s="77"/>
    </row>
    <row r="12774" spans="50:54" s="79" customFormat="1" ht="0" hidden="1" customHeight="1" x14ac:dyDescent="0.2">
      <c r="AX12774" s="78"/>
      <c r="AZ12774" s="167"/>
      <c r="BA12774" s="77"/>
      <c r="BB12774" s="77"/>
    </row>
    <row r="12775" spans="50:54" s="79" customFormat="1" ht="0" hidden="1" customHeight="1" x14ac:dyDescent="0.2">
      <c r="AX12775" s="78"/>
      <c r="AZ12775" s="167"/>
      <c r="BA12775" s="77"/>
      <c r="BB12775" s="77"/>
    </row>
    <row r="12776" spans="50:54" s="79" customFormat="1" ht="0" hidden="1" customHeight="1" x14ac:dyDescent="0.2">
      <c r="AX12776" s="78"/>
      <c r="AZ12776" s="167"/>
      <c r="BA12776" s="77"/>
      <c r="BB12776" s="77"/>
    </row>
    <row r="12777" spans="50:54" s="79" customFormat="1" ht="0" hidden="1" customHeight="1" x14ac:dyDescent="0.2">
      <c r="AX12777" s="78"/>
      <c r="AZ12777" s="167"/>
      <c r="BA12777" s="77"/>
      <c r="BB12777" s="77"/>
    </row>
    <row r="12778" spans="50:54" s="79" customFormat="1" ht="0" hidden="1" customHeight="1" x14ac:dyDescent="0.2">
      <c r="AX12778" s="78"/>
      <c r="AZ12778" s="167"/>
      <c r="BA12778" s="77"/>
      <c r="BB12778" s="77"/>
    </row>
    <row r="12779" spans="50:54" s="79" customFormat="1" ht="0" hidden="1" customHeight="1" x14ac:dyDescent="0.2">
      <c r="AX12779" s="78"/>
      <c r="AZ12779" s="167"/>
      <c r="BA12779" s="77"/>
      <c r="BB12779" s="77"/>
    </row>
    <row r="12780" spans="50:54" s="79" customFormat="1" ht="0" hidden="1" customHeight="1" x14ac:dyDescent="0.2">
      <c r="AX12780" s="78"/>
      <c r="AZ12780" s="167"/>
      <c r="BA12780" s="77"/>
      <c r="BB12780" s="77"/>
    </row>
    <row r="12781" spans="50:54" s="79" customFormat="1" ht="0" hidden="1" customHeight="1" x14ac:dyDescent="0.2">
      <c r="AX12781" s="78"/>
      <c r="AZ12781" s="167"/>
      <c r="BA12781" s="77"/>
      <c r="BB12781" s="77"/>
    </row>
    <row r="12782" spans="50:54" s="79" customFormat="1" ht="0" hidden="1" customHeight="1" x14ac:dyDescent="0.2">
      <c r="AX12782" s="78"/>
      <c r="AZ12782" s="167"/>
      <c r="BA12782" s="77"/>
      <c r="BB12782" s="77"/>
    </row>
    <row r="12783" spans="50:54" s="79" customFormat="1" ht="0" hidden="1" customHeight="1" x14ac:dyDescent="0.2">
      <c r="AX12783" s="78"/>
      <c r="AZ12783" s="167"/>
      <c r="BA12783" s="77"/>
      <c r="BB12783" s="77"/>
    </row>
    <row r="12784" spans="50:54" s="79" customFormat="1" ht="0" hidden="1" customHeight="1" x14ac:dyDescent="0.2">
      <c r="AX12784" s="78"/>
      <c r="AZ12784" s="167"/>
      <c r="BA12784" s="77"/>
      <c r="BB12784" s="77"/>
    </row>
    <row r="12785" spans="50:54" s="79" customFormat="1" ht="0" hidden="1" customHeight="1" x14ac:dyDescent="0.2">
      <c r="AX12785" s="78"/>
      <c r="AZ12785" s="167"/>
      <c r="BA12785" s="77"/>
      <c r="BB12785" s="77"/>
    </row>
    <row r="12786" spans="50:54" s="79" customFormat="1" ht="0" hidden="1" customHeight="1" x14ac:dyDescent="0.2">
      <c r="AX12786" s="78"/>
      <c r="AZ12786" s="167"/>
      <c r="BA12786" s="77"/>
      <c r="BB12786" s="77"/>
    </row>
    <row r="12787" spans="50:54" s="79" customFormat="1" ht="0" hidden="1" customHeight="1" x14ac:dyDescent="0.2">
      <c r="AX12787" s="78"/>
      <c r="AZ12787" s="167"/>
      <c r="BA12787" s="77"/>
      <c r="BB12787" s="77"/>
    </row>
    <row r="12788" spans="50:54" s="79" customFormat="1" ht="0" hidden="1" customHeight="1" x14ac:dyDescent="0.2">
      <c r="AX12788" s="78"/>
      <c r="AZ12788" s="167"/>
      <c r="BA12788" s="77"/>
      <c r="BB12788" s="77"/>
    </row>
    <row r="12789" spans="50:54" s="79" customFormat="1" ht="0" hidden="1" customHeight="1" x14ac:dyDescent="0.2">
      <c r="AX12789" s="78"/>
      <c r="AZ12789" s="167"/>
      <c r="BA12789" s="77"/>
      <c r="BB12789" s="77"/>
    </row>
    <row r="12790" spans="50:54" s="79" customFormat="1" ht="0" hidden="1" customHeight="1" x14ac:dyDescent="0.2">
      <c r="AX12790" s="78"/>
      <c r="AZ12790" s="167"/>
      <c r="BA12790" s="77"/>
      <c r="BB12790" s="77"/>
    </row>
    <row r="12791" spans="50:54" s="79" customFormat="1" ht="0" hidden="1" customHeight="1" x14ac:dyDescent="0.2">
      <c r="AX12791" s="78"/>
      <c r="AZ12791" s="167"/>
      <c r="BA12791" s="77"/>
      <c r="BB12791" s="77"/>
    </row>
    <row r="12792" spans="50:54" s="79" customFormat="1" ht="0" hidden="1" customHeight="1" x14ac:dyDescent="0.2">
      <c r="AX12792" s="78"/>
      <c r="AZ12792" s="167"/>
      <c r="BA12792" s="77"/>
      <c r="BB12792" s="77"/>
    </row>
    <row r="12793" spans="50:54" s="79" customFormat="1" ht="0" hidden="1" customHeight="1" x14ac:dyDescent="0.2">
      <c r="AX12793" s="78"/>
      <c r="AZ12793" s="167"/>
      <c r="BA12793" s="77"/>
      <c r="BB12793" s="77"/>
    </row>
    <row r="12794" spans="50:54" s="79" customFormat="1" ht="0" hidden="1" customHeight="1" x14ac:dyDescent="0.2">
      <c r="AX12794" s="78"/>
      <c r="AZ12794" s="167"/>
      <c r="BA12794" s="77"/>
      <c r="BB12794" s="77"/>
    </row>
    <row r="12795" spans="50:54" s="79" customFormat="1" ht="0" hidden="1" customHeight="1" x14ac:dyDescent="0.2">
      <c r="AX12795" s="78"/>
      <c r="AZ12795" s="167"/>
      <c r="BA12795" s="77"/>
      <c r="BB12795" s="77"/>
    </row>
    <row r="12796" spans="50:54" s="79" customFormat="1" ht="0" hidden="1" customHeight="1" x14ac:dyDescent="0.2">
      <c r="AX12796" s="78"/>
      <c r="AZ12796" s="167"/>
      <c r="BA12796" s="77"/>
      <c r="BB12796" s="77"/>
    </row>
    <row r="12797" spans="50:54" s="79" customFormat="1" ht="0" hidden="1" customHeight="1" x14ac:dyDescent="0.2">
      <c r="AX12797" s="78"/>
      <c r="AZ12797" s="167"/>
      <c r="BA12797" s="77"/>
      <c r="BB12797" s="77"/>
    </row>
    <row r="12798" spans="50:54" s="79" customFormat="1" ht="0" hidden="1" customHeight="1" x14ac:dyDescent="0.2">
      <c r="AX12798" s="78"/>
      <c r="AZ12798" s="167"/>
      <c r="BA12798" s="77"/>
      <c r="BB12798" s="77"/>
    </row>
    <row r="12799" spans="50:54" s="79" customFormat="1" ht="0" hidden="1" customHeight="1" x14ac:dyDescent="0.2">
      <c r="AX12799" s="78"/>
      <c r="AZ12799" s="167"/>
      <c r="BA12799" s="77"/>
      <c r="BB12799" s="77"/>
    </row>
    <row r="12800" spans="50:54" s="79" customFormat="1" ht="0" hidden="1" customHeight="1" x14ac:dyDescent="0.2">
      <c r="AX12800" s="78"/>
      <c r="AZ12800" s="167"/>
      <c r="BA12800" s="77"/>
      <c r="BB12800" s="77"/>
    </row>
    <row r="12801" spans="50:54" s="79" customFormat="1" ht="0" hidden="1" customHeight="1" x14ac:dyDescent="0.2">
      <c r="AX12801" s="78"/>
      <c r="AZ12801" s="167"/>
      <c r="BA12801" s="77"/>
      <c r="BB12801" s="77"/>
    </row>
    <row r="12802" spans="50:54" s="79" customFormat="1" ht="0" hidden="1" customHeight="1" x14ac:dyDescent="0.2">
      <c r="AX12802" s="78"/>
      <c r="AZ12802" s="167"/>
      <c r="BA12802" s="77"/>
      <c r="BB12802" s="77"/>
    </row>
    <row r="12803" spans="50:54" s="79" customFormat="1" ht="0" hidden="1" customHeight="1" x14ac:dyDescent="0.2">
      <c r="AX12803" s="78"/>
      <c r="AZ12803" s="167"/>
      <c r="BA12803" s="77"/>
      <c r="BB12803" s="77"/>
    </row>
    <row r="12804" spans="50:54" s="79" customFormat="1" ht="0" hidden="1" customHeight="1" x14ac:dyDescent="0.2">
      <c r="AX12804" s="78"/>
      <c r="AZ12804" s="167"/>
      <c r="BA12804" s="77"/>
      <c r="BB12804" s="77"/>
    </row>
    <row r="12805" spans="50:54" s="79" customFormat="1" ht="0" hidden="1" customHeight="1" x14ac:dyDescent="0.2">
      <c r="AX12805" s="78"/>
      <c r="AZ12805" s="167"/>
      <c r="BA12805" s="77"/>
      <c r="BB12805" s="77"/>
    </row>
    <row r="12806" spans="50:54" s="79" customFormat="1" ht="0" hidden="1" customHeight="1" x14ac:dyDescent="0.2">
      <c r="AX12806" s="78"/>
      <c r="AZ12806" s="167"/>
      <c r="BA12806" s="77"/>
      <c r="BB12806" s="77"/>
    </row>
    <row r="12807" spans="50:54" s="79" customFormat="1" ht="0" hidden="1" customHeight="1" x14ac:dyDescent="0.2">
      <c r="AX12807" s="78"/>
      <c r="AZ12807" s="167"/>
      <c r="BA12807" s="77"/>
      <c r="BB12807" s="77"/>
    </row>
    <row r="12808" spans="50:54" s="79" customFormat="1" ht="0" hidden="1" customHeight="1" x14ac:dyDescent="0.2">
      <c r="AX12808" s="78"/>
      <c r="AZ12808" s="167"/>
      <c r="BA12808" s="77"/>
      <c r="BB12808" s="77"/>
    </row>
    <row r="12809" spans="50:54" s="79" customFormat="1" ht="0" hidden="1" customHeight="1" x14ac:dyDescent="0.2">
      <c r="AX12809" s="78"/>
      <c r="AZ12809" s="167"/>
      <c r="BA12809" s="77"/>
      <c r="BB12809" s="77"/>
    </row>
    <row r="12810" spans="50:54" s="79" customFormat="1" ht="0" hidden="1" customHeight="1" x14ac:dyDescent="0.2">
      <c r="AX12810" s="78"/>
      <c r="AZ12810" s="167"/>
      <c r="BA12810" s="77"/>
      <c r="BB12810" s="77"/>
    </row>
    <row r="12811" spans="50:54" s="79" customFormat="1" ht="0" hidden="1" customHeight="1" x14ac:dyDescent="0.2">
      <c r="AX12811" s="78"/>
      <c r="AZ12811" s="167"/>
      <c r="BA12811" s="77"/>
      <c r="BB12811" s="77"/>
    </row>
    <row r="12812" spans="50:54" s="79" customFormat="1" ht="0" hidden="1" customHeight="1" x14ac:dyDescent="0.2">
      <c r="AX12812" s="78"/>
      <c r="AZ12812" s="167"/>
      <c r="BA12812" s="77"/>
      <c r="BB12812" s="77"/>
    </row>
    <row r="12813" spans="50:54" s="79" customFormat="1" ht="0" hidden="1" customHeight="1" x14ac:dyDescent="0.2">
      <c r="AX12813" s="78"/>
      <c r="AZ12813" s="167"/>
      <c r="BA12813" s="77"/>
      <c r="BB12813" s="77"/>
    </row>
    <row r="12814" spans="50:54" s="79" customFormat="1" ht="0" hidden="1" customHeight="1" x14ac:dyDescent="0.2">
      <c r="AX12814" s="78"/>
      <c r="AZ12814" s="167"/>
      <c r="BA12814" s="77"/>
      <c r="BB12814" s="77"/>
    </row>
    <row r="12815" spans="50:54" s="79" customFormat="1" ht="0" hidden="1" customHeight="1" x14ac:dyDescent="0.2">
      <c r="AX12815" s="78"/>
      <c r="AZ12815" s="167"/>
      <c r="BA12815" s="77"/>
      <c r="BB12815" s="77"/>
    </row>
    <row r="12816" spans="50:54" s="79" customFormat="1" ht="0" hidden="1" customHeight="1" x14ac:dyDescent="0.2">
      <c r="AX12816" s="78"/>
      <c r="AZ12816" s="167"/>
      <c r="BA12816" s="77"/>
      <c r="BB12816" s="77"/>
    </row>
    <row r="12817" spans="50:54" s="79" customFormat="1" ht="0" hidden="1" customHeight="1" x14ac:dyDescent="0.2">
      <c r="AX12817" s="78"/>
      <c r="AZ12817" s="167"/>
      <c r="BA12817" s="77"/>
      <c r="BB12817" s="77"/>
    </row>
    <row r="12818" spans="50:54" s="79" customFormat="1" ht="0" hidden="1" customHeight="1" x14ac:dyDescent="0.2">
      <c r="AX12818" s="78"/>
      <c r="AZ12818" s="167"/>
      <c r="BA12818" s="77"/>
      <c r="BB12818" s="77"/>
    </row>
    <row r="12819" spans="50:54" s="79" customFormat="1" ht="0" hidden="1" customHeight="1" x14ac:dyDescent="0.2">
      <c r="AX12819" s="78"/>
      <c r="AZ12819" s="167"/>
      <c r="BA12819" s="77"/>
      <c r="BB12819" s="77"/>
    </row>
    <row r="12820" spans="50:54" s="79" customFormat="1" ht="0" hidden="1" customHeight="1" x14ac:dyDescent="0.2">
      <c r="AX12820" s="78"/>
      <c r="AZ12820" s="167"/>
      <c r="BA12820" s="77"/>
      <c r="BB12820" s="77"/>
    </row>
    <row r="12821" spans="50:54" s="79" customFormat="1" ht="0" hidden="1" customHeight="1" x14ac:dyDescent="0.2">
      <c r="AX12821" s="78"/>
      <c r="AZ12821" s="167"/>
      <c r="BA12821" s="77"/>
      <c r="BB12821" s="77"/>
    </row>
    <row r="12822" spans="50:54" s="79" customFormat="1" ht="0" hidden="1" customHeight="1" x14ac:dyDescent="0.2">
      <c r="AX12822" s="78"/>
      <c r="AZ12822" s="167"/>
      <c r="BA12822" s="77"/>
      <c r="BB12822" s="77"/>
    </row>
    <row r="12823" spans="50:54" s="79" customFormat="1" ht="0" hidden="1" customHeight="1" x14ac:dyDescent="0.2">
      <c r="AX12823" s="78"/>
      <c r="AZ12823" s="167"/>
      <c r="BA12823" s="77"/>
      <c r="BB12823" s="77"/>
    </row>
    <row r="12824" spans="50:54" s="79" customFormat="1" ht="0" hidden="1" customHeight="1" x14ac:dyDescent="0.2">
      <c r="AX12824" s="78"/>
      <c r="AZ12824" s="167"/>
      <c r="BA12824" s="77"/>
      <c r="BB12824" s="77"/>
    </row>
    <row r="12825" spans="50:54" s="79" customFormat="1" ht="0" hidden="1" customHeight="1" x14ac:dyDescent="0.2">
      <c r="AX12825" s="78"/>
      <c r="AZ12825" s="167"/>
      <c r="BA12825" s="77"/>
      <c r="BB12825" s="77"/>
    </row>
    <row r="12826" spans="50:54" s="79" customFormat="1" ht="0" hidden="1" customHeight="1" x14ac:dyDescent="0.2">
      <c r="AX12826" s="78"/>
      <c r="AZ12826" s="167"/>
      <c r="BA12826" s="77"/>
      <c r="BB12826" s="77"/>
    </row>
    <row r="12827" spans="50:54" s="79" customFormat="1" ht="0" hidden="1" customHeight="1" x14ac:dyDescent="0.2">
      <c r="AX12827" s="78"/>
      <c r="AZ12827" s="167"/>
      <c r="BA12827" s="77"/>
      <c r="BB12827" s="77"/>
    </row>
    <row r="12828" spans="50:54" s="79" customFormat="1" ht="0" hidden="1" customHeight="1" x14ac:dyDescent="0.2">
      <c r="AX12828" s="78"/>
      <c r="AZ12828" s="167"/>
      <c r="BA12828" s="77"/>
      <c r="BB12828" s="77"/>
    </row>
    <row r="12829" spans="50:54" s="79" customFormat="1" ht="0" hidden="1" customHeight="1" x14ac:dyDescent="0.2">
      <c r="AX12829" s="78"/>
      <c r="AZ12829" s="167"/>
      <c r="BA12829" s="77"/>
      <c r="BB12829" s="77"/>
    </row>
    <row r="12830" spans="50:54" s="79" customFormat="1" ht="0" hidden="1" customHeight="1" x14ac:dyDescent="0.2">
      <c r="AX12830" s="78"/>
      <c r="AZ12830" s="167"/>
      <c r="BA12830" s="77"/>
      <c r="BB12830" s="77"/>
    </row>
    <row r="12831" spans="50:54" s="79" customFormat="1" ht="0" hidden="1" customHeight="1" x14ac:dyDescent="0.2">
      <c r="AX12831" s="78"/>
      <c r="AZ12831" s="167"/>
      <c r="BA12831" s="77"/>
      <c r="BB12831" s="77"/>
    </row>
    <row r="12832" spans="50:54" s="79" customFormat="1" ht="0" hidden="1" customHeight="1" x14ac:dyDescent="0.2">
      <c r="AX12832" s="78"/>
      <c r="AZ12832" s="167"/>
      <c r="BA12832" s="77"/>
      <c r="BB12832" s="77"/>
    </row>
    <row r="12833" spans="50:54" s="79" customFormat="1" ht="0" hidden="1" customHeight="1" x14ac:dyDescent="0.2">
      <c r="AX12833" s="78"/>
      <c r="AZ12833" s="167"/>
      <c r="BA12833" s="77"/>
      <c r="BB12833" s="77"/>
    </row>
    <row r="12834" spans="50:54" s="79" customFormat="1" ht="0" hidden="1" customHeight="1" x14ac:dyDescent="0.2">
      <c r="AX12834" s="78"/>
      <c r="AZ12834" s="167"/>
      <c r="BA12834" s="77"/>
      <c r="BB12834" s="77"/>
    </row>
    <row r="12835" spans="50:54" s="79" customFormat="1" ht="0" hidden="1" customHeight="1" x14ac:dyDescent="0.2">
      <c r="AX12835" s="78"/>
      <c r="AZ12835" s="167"/>
      <c r="BA12835" s="77"/>
      <c r="BB12835" s="77"/>
    </row>
    <row r="12836" spans="50:54" s="79" customFormat="1" ht="0" hidden="1" customHeight="1" x14ac:dyDescent="0.2">
      <c r="AX12836" s="78"/>
      <c r="AZ12836" s="167"/>
      <c r="BA12836" s="77"/>
      <c r="BB12836" s="77"/>
    </row>
    <row r="12837" spans="50:54" s="79" customFormat="1" ht="0" hidden="1" customHeight="1" x14ac:dyDescent="0.2">
      <c r="AX12837" s="78"/>
      <c r="AZ12837" s="167"/>
      <c r="BA12837" s="77"/>
      <c r="BB12837" s="77"/>
    </row>
    <row r="12838" spans="50:54" s="79" customFormat="1" ht="0" hidden="1" customHeight="1" x14ac:dyDescent="0.2">
      <c r="AX12838" s="78"/>
      <c r="AZ12838" s="167"/>
      <c r="BA12838" s="77"/>
      <c r="BB12838" s="77"/>
    </row>
    <row r="12839" spans="50:54" s="79" customFormat="1" ht="0" hidden="1" customHeight="1" x14ac:dyDescent="0.2">
      <c r="AX12839" s="78"/>
      <c r="AZ12839" s="167"/>
      <c r="BA12839" s="77"/>
      <c r="BB12839" s="77"/>
    </row>
    <row r="12840" spans="50:54" s="79" customFormat="1" ht="0" hidden="1" customHeight="1" x14ac:dyDescent="0.2">
      <c r="AX12840" s="78"/>
      <c r="AZ12840" s="167"/>
      <c r="BA12840" s="77"/>
      <c r="BB12840" s="77"/>
    </row>
    <row r="12841" spans="50:54" s="79" customFormat="1" ht="0" hidden="1" customHeight="1" x14ac:dyDescent="0.2">
      <c r="AX12841" s="78"/>
      <c r="AZ12841" s="167"/>
      <c r="BA12841" s="77"/>
      <c r="BB12841" s="77"/>
    </row>
    <row r="12842" spans="50:54" s="79" customFormat="1" ht="0" hidden="1" customHeight="1" x14ac:dyDescent="0.2">
      <c r="AX12842" s="78"/>
      <c r="AZ12842" s="167"/>
      <c r="BA12842" s="77"/>
      <c r="BB12842" s="77"/>
    </row>
    <row r="12843" spans="50:54" s="79" customFormat="1" ht="0" hidden="1" customHeight="1" x14ac:dyDescent="0.2">
      <c r="AX12843" s="78"/>
      <c r="AZ12843" s="167"/>
      <c r="BA12843" s="77"/>
      <c r="BB12843" s="77"/>
    </row>
    <row r="12844" spans="50:54" s="79" customFormat="1" ht="0" hidden="1" customHeight="1" x14ac:dyDescent="0.2">
      <c r="AX12844" s="78"/>
      <c r="AZ12844" s="167"/>
      <c r="BA12844" s="77"/>
      <c r="BB12844" s="77"/>
    </row>
    <row r="12845" spans="50:54" s="79" customFormat="1" ht="0" hidden="1" customHeight="1" x14ac:dyDescent="0.2">
      <c r="AX12845" s="78"/>
      <c r="AZ12845" s="167"/>
      <c r="BA12845" s="77"/>
      <c r="BB12845" s="77"/>
    </row>
    <row r="12846" spans="50:54" s="79" customFormat="1" ht="0" hidden="1" customHeight="1" x14ac:dyDescent="0.2">
      <c r="AX12846" s="78"/>
      <c r="AZ12846" s="167"/>
      <c r="BA12846" s="77"/>
      <c r="BB12846" s="77"/>
    </row>
    <row r="12847" spans="50:54" s="79" customFormat="1" ht="0" hidden="1" customHeight="1" x14ac:dyDescent="0.2">
      <c r="AX12847" s="78"/>
      <c r="AZ12847" s="167"/>
      <c r="BA12847" s="77"/>
      <c r="BB12847" s="77"/>
    </row>
    <row r="12848" spans="50:54" s="79" customFormat="1" ht="0" hidden="1" customHeight="1" x14ac:dyDescent="0.2">
      <c r="AX12848" s="78"/>
      <c r="AZ12848" s="167"/>
      <c r="BA12848" s="77"/>
      <c r="BB12848" s="77"/>
    </row>
    <row r="12849" spans="50:54" s="79" customFormat="1" ht="0" hidden="1" customHeight="1" x14ac:dyDescent="0.2">
      <c r="AX12849" s="78"/>
      <c r="AZ12849" s="167"/>
      <c r="BA12849" s="77"/>
      <c r="BB12849" s="77"/>
    </row>
    <row r="12850" spans="50:54" s="79" customFormat="1" ht="0" hidden="1" customHeight="1" x14ac:dyDescent="0.2">
      <c r="AX12850" s="78"/>
      <c r="AZ12850" s="167"/>
      <c r="BA12850" s="77"/>
      <c r="BB12850" s="77"/>
    </row>
    <row r="12851" spans="50:54" s="79" customFormat="1" ht="0" hidden="1" customHeight="1" x14ac:dyDescent="0.2">
      <c r="AX12851" s="78"/>
      <c r="AZ12851" s="167"/>
      <c r="BA12851" s="77"/>
      <c r="BB12851" s="77"/>
    </row>
    <row r="12852" spans="50:54" s="79" customFormat="1" ht="0" hidden="1" customHeight="1" x14ac:dyDescent="0.2">
      <c r="AX12852" s="78"/>
      <c r="AZ12852" s="167"/>
      <c r="BA12852" s="77"/>
      <c r="BB12852" s="77"/>
    </row>
    <row r="12853" spans="50:54" s="79" customFormat="1" ht="0" hidden="1" customHeight="1" x14ac:dyDescent="0.2">
      <c r="AX12853" s="78"/>
      <c r="AZ12853" s="167"/>
      <c r="BA12853" s="77"/>
      <c r="BB12853" s="77"/>
    </row>
    <row r="12854" spans="50:54" s="79" customFormat="1" ht="0" hidden="1" customHeight="1" x14ac:dyDescent="0.2">
      <c r="AX12854" s="78"/>
      <c r="AZ12854" s="167"/>
      <c r="BA12854" s="77"/>
      <c r="BB12854" s="77"/>
    </row>
    <row r="12855" spans="50:54" s="79" customFormat="1" ht="0" hidden="1" customHeight="1" x14ac:dyDescent="0.2">
      <c r="AX12855" s="78"/>
      <c r="AZ12855" s="167"/>
      <c r="BA12855" s="77"/>
      <c r="BB12855" s="77"/>
    </row>
    <row r="12856" spans="50:54" s="79" customFormat="1" ht="0" hidden="1" customHeight="1" x14ac:dyDescent="0.2">
      <c r="AX12856" s="78"/>
      <c r="AZ12856" s="167"/>
      <c r="BA12856" s="77"/>
      <c r="BB12856" s="77"/>
    </row>
    <row r="12857" spans="50:54" s="79" customFormat="1" ht="0" hidden="1" customHeight="1" x14ac:dyDescent="0.2">
      <c r="AX12857" s="78"/>
      <c r="AZ12857" s="167"/>
      <c r="BA12857" s="77"/>
      <c r="BB12857" s="77"/>
    </row>
    <row r="12858" spans="50:54" s="79" customFormat="1" ht="0" hidden="1" customHeight="1" x14ac:dyDescent="0.2">
      <c r="AX12858" s="78"/>
      <c r="AZ12858" s="167"/>
      <c r="BA12858" s="77"/>
      <c r="BB12858" s="77"/>
    </row>
    <row r="12859" spans="50:54" s="79" customFormat="1" ht="0" hidden="1" customHeight="1" x14ac:dyDescent="0.2">
      <c r="AX12859" s="78"/>
      <c r="AZ12859" s="167"/>
      <c r="BA12859" s="77"/>
      <c r="BB12859" s="77"/>
    </row>
    <row r="12860" spans="50:54" s="79" customFormat="1" ht="0" hidden="1" customHeight="1" x14ac:dyDescent="0.2">
      <c r="AX12860" s="78"/>
      <c r="AZ12860" s="167"/>
      <c r="BA12860" s="77"/>
      <c r="BB12860" s="77"/>
    </row>
    <row r="12861" spans="50:54" s="79" customFormat="1" ht="0" hidden="1" customHeight="1" x14ac:dyDescent="0.2">
      <c r="AX12861" s="78"/>
      <c r="AZ12861" s="167"/>
      <c r="BA12861" s="77"/>
      <c r="BB12861" s="77"/>
    </row>
    <row r="12862" spans="50:54" s="79" customFormat="1" ht="0" hidden="1" customHeight="1" x14ac:dyDescent="0.2">
      <c r="AX12862" s="78"/>
      <c r="AZ12862" s="167"/>
      <c r="BA12862" s="77"/>
      <c r="BB12862" s="77"/>
    </row>
    <row r="12863" spans="50:54" s="79" customFormat="1" ht="0" hidden="1" customHeight="1" x14ac:dyDescent="0.2">
      <c r="AX12863" s="78"/>
      <c r="AZ12863" s="167"/>
      <c r="BA12863" s="77"/>
      <c r="BB12863" s="77"/>
    </row>
    <row r="12864" spans="50:54" s="79" customFormat="1" ht="0" hidden="1" customHeight="1" x14ac:dyDescent="0.2">
      <c r="AX12864" s="78"/>
      <c r="AZ12864" s="167"/>
      <c r="BA12864" s="77"/>
      <c r="BB12864" s="77"/>
    </row>
    <row r="12865" spans="50:54" s="79" customFormat="1" ht="0" hidden="1" customHeight="1" x14ac:dyDescent="0.2">
      <c r="AX12865" s="78"/>
      <c r="AZ12865" s="167"/>
      <c r="BA12865" s="77"/>
      <c r="BB12865" s="77"/>
    </row>
    <row r="12866" spans="50:54" s="79" customFormat="1" ht="0" hidden="1" customHeight="1" x14ac:dyDescent="0.2">
      <c r="AX12866" s="78"/>
      <c r="AZ12866" s="167"/>
      <c r="BA12866" s="77"/>
      <c r="BB12866" s="77"/>
    </row>
    <row r="12867" spans="50:54" s="79" customFormat="1" ht="0" hidden="1" customHeight="1" x14ac:dyDescent="0.2">
      <c r="AX12867" s="78"/>
      <c r="AZ12867" s="167"/>
      <c r="BA12867" s="77"/>
      <c r="BB12867" s="77"/>
    </row>
    <row r="12868" spans="50:54" s="79" customFormat="1" ht="0" hidden="1" customHeight="1" x14ac:dyDescent="0.2">
      <c r="AX12868" s="78"/>
      <c r="AZ12868" s="167"/>
      <c r="BA12868" s="77"/>
      <c r="BB12868" s="77"/>
    </row>
    <row r="12869" spans="50:54" s="79" customFormat="1" ht="0" hidden="1" customHeight="1" x14ac:dyDescent="0.2">
      <c r="AX12869" s="78"/>
      <c r="AZ12869" s="167"/>
      <c r="BA12869" s="77"/>
      <c r="BB12869" s="77"/>
    </row>
    <row r="12870" spans="50:54" s="79" customFormat="1" ht="0" hidden="1" customHeight="1" x14ac:dyDescent="0.2">
      <c r="AX12870" s="78"/>
      <c r="AZ12870" s="167"/>
      <c r="BA12870" s="77"/>
      <c r="BB12870" s="77"/>
    </row>
    <row r="12871" spans="50:54" s="79" customFormat="1" ht="0" hidden="1" customHeight="1" x14ac:dyDescent="0.2">
      <c r="AX12871" s="78"/>
      <c r="AZ12871" s="167"/>
      <c r="BA12871" s="77"/>
      <c r="BB12871" s="77"/>
    </row>
    <row r="12872" spans="50:54" s="79" customFormat="1" ht="0" hidden="1" customHeight="1" x14ac:dyDescent="0.2">
      <c r="AX12872" s="78"/>
      <c r="AZ12872" s="167"/>
      <c r="BA12872" s="77"/>
      <c r="BB12872" s="77"/>
    </row>
    <row r="12873" spans="50:54" s="79" customFormat="1" ht="0" hidden="1" customHeight="1" x14ac:dyDescent="0.2">
      <c r="AX12873" s="78"/>
      <c r="AZ12873" s="167"/>
      <c r="BA12873" s="77"/>
      <c r="BB12873" s="77"/>
    </row>
    <row r="12874" spans="50:54" s="79" customFormat="1" ht="0" hidden="1" customHeight="1" x14ac:dyDescent="0.2">
      <c r="AX12874" s="78"/>
      <c r="AZ12874" s="167"/>
      <c r="BA12874" s="77"/>
      <c r="BB12874" s="77"/>
    </row>
    <row r="12875" spans="50:54" s="79" customFormat="1" ht="0" hidden="1" customHeight="1" x14ac:dyDescent="0.2">
      <c r="AX12875" s="78"/>
      <c r="AZ12875" s="167"/>
      <c r="BA12875" s="77"/>
      <c r="BB12875" s="77"/>
    </row>
    <row r="12876" spans="50:54" s="79" customFormat="1" ht="0" hidden="1" customHeight="1" x14ac:dyDescent="0.2">
      <c r="AX12876" s="78"/>
      <c r="AZ12876" s="167"/>
      <c r="BA12876" s="77"/>
      <c r="BB12876" s="77"/>
    </row>
    <row r="12877" spans="50:54" s="79" customFormat="1" ht="0" hidden="1" customHeight="1" x14ac:dyDescent="0.2">
      <c r="AX12877" s="78"/>
      <c r="AZ12877" s="167"/>
      <c r="BA12877" s="77"/>
      <c r="BB12877" s="77"/>
    </row>
    <row r="12878" spans="50:54" s="79" customFormat="1" ht="0" hidden="1" customHeight="1" x14ac:dyDescent="0.2">
      <c r="AX12878" s="78"/>
      <c r="AZ12878" s="167"/>
      <c r="BA12878" s="77"/>
      <c r="BB12878" s="77"/>
    </row>
    <row r="12879" spans="50:54" s="79" customFormat="1" ht="0" hidden="1" customHeight="1" x14ac:dyDescent="0.2">
      <c r="AX12879" s="78"/>
      <c r="AZ12879" s="167"/>
      <c r="BA12879" s="77"/>
      <c r="BB12879" s="77"/>
    </row>
    <row r="12880" spans="50:54" s="79" customFormat="1" ht="0" hidden="1" customHeight="1" x14ac:dyDescent="0.2">
      <c r="AX12880" s="78"/>
      <c r="AZ12880" s="167"/>
      <c r="BA12880" s="77"/>
      <c r="BB12880" s="77"/>
    </row>
    <row r="12881" spans="50:54" s="79" customFormat="1" ht="0" hidden="1" customHeight="1" x14ac:dyDescent="0.2">
      <c r="AX12881" s="78"/>
      <c r="AZ12881" s="167"/>
      <c r="BA12881" s="77"/>
      <c r="BB12881" s="77"/>
    </row>
    <row r="12882" spans="50:54" s="79" customFormat="1" ht="0" hidden="1" customHeight="1" x14ac:dyDescent="0.2">
      <c r="AX12882" s="78"/>
      <c r="AZ12882" s="167"/>
      <c r="BA12882" s="77"/>
      <c r="BB12882" s="77"/>
    </row>
    <row r="12883" spans="50:54" s="79" customFormat="1" ht="0" hidden="1" customHeight="1" x14ac:dyDescent="0.2">
      <c r="AX12883" s="78"/>
      <c r="AZ12883" s="167"/>
      <c r="BA12883" s="77"/>
      <c r="BB12883" s="77"/>
    </row>
    <row r="12884" spans="50:54" s="79" customFormat="1" ht="0" hidden="1" customHeight="1" x14ac:dyDescent="0.2">
      <c r="AX12884" s="78"/>
      <c r="AZ12884" s="167"/>
      <c r="BA12884" s="77"/>
      <c r="BB12884" s="77"/>
    </row>
    <row r="12885" spans="50:54" s="79" customFormat="1" ht="0" hidden="1" customHeight="1" x14ac:dyDescent="0.2">
      <c r="AX12885" s="78"/>
      <c r="AZ12885" s="167"/>
      <c r="BA12885" s="77"/>
      <c r="BB12885" s="77"/>
    </row>
    <row r="12886" spans="50:54" s="79" customFormat="1" ht="0" hidden="1" customHeight="1" x14ac:dyDescent="0.2">
      <c r="AX12886" s="78"/>
      <c r="AZ12886" s="167"/>
      <c r="BA12886" s="77"/>
      <c r="BB12886" s="77"/>
    </row>
    <row r="12887" spans="50:54" s="79" customFormat="1" ht="0" hidden="1" customHeight="1" x14ac:dyDescent="0.2">
      <c r="AX12887" s="78"/>
      <c r="AZ12887" s="167"/>
      <c r="BA12887" s="77"/>
      <c r="BB12887" s="77"/>
    </row>
    <row r="12888" spans="50:54" s="79" customFormat="1" ht="0" hidden="1" customHeight="1" x14ac:dyDescent="0.2">
      <c r="AX12888" s="78"/>
      <c r="AZ12888" s="167"/>
      <c r="BA12888" s="77"/>
      <c r="BB12888" s="77"/>
    </row>
    <row r="12889" spans="50:54" s="79" customFormat="1" ht="0" hidden="1" customHeight="1" x14ac:dyDescent="0.2">
      <c r="AX12889" s="78"/>
      <c r="AZ12889" s="167"/>
      <c r="BA12889" s="77"/>
      <c r="BB12889" s="77"/>
    </row>
    <row r="12890" spans="50:54" s="79" customFormat="1" ht="0" hidden="1" customHeight="1" x14ac:dyDescent="0.2">
      <c r="AX12890" s="78"/>
      <c r="AZ12890" s="167"/>
      <c r="BA12890" s="77"/>
      <c r="BB12890" s="77"/>
    </row>
    <row r="12891" spans="50:54" s="79" customFormat="1" ht="0" hidden="1" customHeight="1" x14ac:dyDescent="0.2">
      <c r="AX12891" s="78"/>
      <c r="AZ12891" s="167"/>
      <c r="BA12891" s="77"/>
      <c r="BB12891" s="77"/>
    </row>
    <row r="12892" spans="50:54" s="79" customFormat="1" ht="0" hidden="1" customHeight="1" x14ac:dyDescent="0.2">
      <c r="AX12892" s="78"/>
      <c r="AZ12892" s="167"/>
      <c r="BA12892" s="77"/>
      <c r="BB12892" s="77"/>
    </row>
    <row r="12893" spans="50:54" s="79" customFormat="1" ht="0" hidden="1" customHeight="1" x14ac:dyDescent="0.2">
      <c r="AX12893" s="78"/>
      <c r="AZ12893" s="167"/>
      <c r="BA12893" s="77"/>
      <c r="BB12893" s="77"/>
    </row>
    <row r="12894" spans="50:54" s="79" customFormat="1" ht="0" hidden="1" customHeight="1" x14ac:dyDescent="0.2">
      <c r="AX12894" s="78"/>
      <c r="AZ12894" s="167"/>
      <c r="BA12894" s="77"/>
      <c r="BB12894" s="77"/>
    </row>
    <row r="12895" spans="50:54" s="79" customFormat="1" ht="0" hidden="1" customHeight="1" x14ac:dyDescent="0.2">
      <c r="AX12895" s="78"/>
      <c r="AZ12895" s="167"/>
      <c r="BA12895" s="77"/>
      <c r="BB12895" s="77"/>
    </row>
    <row r="12896" spans="50:54" s="79" customFormat="1" ht="0" hidden="1" customHeight="1" x14ac:dyDescent="0.2">
      <c r="AX12896" s="78"/>
      <c r="AZ12896" s="167"/>
      <c r="BA12896" s="77"/>
      <c r="BB12896" s="77"/>
    </row>
    <row r="12897" spans="50:54" s="79" customFormat="1" ht="0" hidden="1" customHeight="1" x14ac:dyDescent="0.2">
      <c r="AX12897" s="78"/>
      <c r="AZ12897" s="167"/>
      <c r="BA12897" s="77"/>
      <c r="BB12897" s="77"/>
    </row>
    <row r="12898" spans="50:54" s="79" customFormat="1" ht="0" hidden="1" customHeight="1" x14ac:dyDescent="0.2">
      <c r="AX12898" s="78"/>
      <c r="AZ12898" s="167"/>
      <c r="BA12898" s="77"/>
      <c r="BB12898" s="77"/>
    </row>
    <row r="12899" spans="50:54" s="79" customFormat="1" ht="0" hidden="1" customHeight="1" x14ac:dyDescent="0.2">
      <c r="AX12899" s="78"/>
      <c r="AZ12899" s="167"/>
      <c r="BA12899" s="77"/>
      <c r="BB12899" s="77"/>
    </row>
    <row r="12900" spans="50:54" s="79" customFormat="1" ht="0" hidden="1" customHeight="1" x14ac:dyDescent="0.2">
      <c r="AX12900" s="78"/>
      <c r="AZ12900" s="167"/>
      <c r="BA12900" s="77"/>
      <c r="BB12900" s="77"/>
    </row>
    <row r="12901" spans="50:54" s="79" customFormat="1" ht="0" hidden="1" customHeight="1" x14ac:dyDescent="0.2">
      <c r="AX12901" s="78"/>
      <c r="AZ12901" s="167"/>
      <c r="BA12901" s="77"/>
      <c r="BB12901" s="77"/>
    </row>
    <row r="12902" spans="50:54" s="79" customFormat="1" ht="0" hidden="1" customHeight="1" x14ac:dyDescent="0.2">
      <c r="AX12902" s="78"/>
      <c r="AZ12902" s="167"/>
      <c r="BA12902" s="77"/>
      <c r="BB12902" s="77"/>
    </row>
    <row r="12903" spans="50:54" s="79" customFormat="1" ht="0" hidden="1" customHeight="1" x14ac:dyDescent="0.2">
      <c r="AX12903" s="78"/>
      <c r="AZ12903" s="167"/>
      <c r="BA12903" s="77"/>
      <c r="BB12903" s="77"/>
    </row>
    <row r="12904" spans="50:54" s="79" customFormat="1" ht="0" hidden="1" customHeight="1" x14ac:dyDescent="0.2">
      <c r="AX12904" s="78"/>
      <c r="AZ12904" s="167"/>
      <c r="BA12904" s="77"/>
      <c r="BB12904" s="77"/>
    </row>
    <row r="12905" spans="50:54" s="79" customFormat="1" ht="0" hidden="1" customHeight="1" x14ac:dyDescent="0.2">
      <c r="AX12905" s="78"/>
      <c r="AZ12905" s="167"/>
      <c r="BA12905" s="77"/>
      <c r="BB12905" s="77"/>
    </row>
    <row r="12906" spans="50:54" s="79" customFormat="1" ht="0" hidden="1" customHeight="1" x14ac:dyDescent="0.2">
      <c r="AX12906" s="78"/>
      <c r="AZ12906" s="167"/>
      <c r="BA12906" s="77"/>
      <c r="BB12906" s="77"/>
    </row>
    <row r="12907" spans="50:54" s="79" customFormat="1" ht="0" hidden="1" customHeight="1" x14ac:dyDescent="0.2">
      <c r="AX12907" s="78"/>
      <c r="AZ12907" s="167"/>
      <c r="BA12907" s="77"/>
      <c r="BB12907" s="77"/>
    </row>
    <row r="12908" spans="50:54" s="79" customFormat="1" ht="0" hidden="1" customHeight="1" x14ac:dyDescent="0.2">
      <c r="AX12908" s="78"/>
      <c r="AZ12908" s="167"/>
      <c r="BA12908" s="77"/>
      <c r="BB12908" s="77"/>
    </row>
    <row r="12909" spans="50:54" s="79" customFormat="1" ht="0" hidden="1" customHeight="1" x14ac:dyDescent="0.2">
      <c r="AX12909" s="78"/>
      <c r="AZ12909" s="167"/>
      <c r="BA12909" s="77"/>
      <c r="BB12909" s="77"/>
    </row>
    <row r="12910" spans="50:54" s="79" customFormat="1" ht="0" hidden="1" customHeight="1" x14ac:dyDescent="0.2">
      <c r="AX12910" s="78"/>
      <c r="AZ12910" s="167"/>
      <c r="BA12910" s="77"/>
      <c r="BB12910" s="77"/>
    </row>
    <row r="12911" spans="50:54" s="79" customFormat="1" ht="0" hidden="1" customHeight="1" x14ac:dyDescent="0.2">
      <c r="AX12911" s="78"/>
      <c r="AZ12911" s="167"/>
      <c r="BA12911" s="77"/>
      <c r="BB12911" s="77"/>
    </row>
    <row r="12912" spans="50:54" s="79" customFormat="1" ht="0" hidden="1" customHeight="1" x14ac:dyDescent="0.2">
      <c r="AX12912" s="78"/>
      <c r="AZ12912" s="167"/>
      <c r="BA12912" s="77"/>
      <c r="BB12912" s="77"/>
    </row>
    <row r="12913" spans="50:54" s="79" customFormat="1" ht="0" hidden="1" customHeight="1" x14ac:dyDescent="0.2">
      <c r="AX12913" s="78"/>
      <c r="AZ12913" s="167"/>
      <c r="BA12913" s="77"/>
      <c r="BB12913" s="77"/>
    </row>
    <row r="12914" spans="50:54" s="79" customFormat="1" ht="0" hidden="1" customHeight="1" x14ac:dyDescent="0.2">
      <c r="AX12914" s="78"/>
      <c r="AZ12914" s="167"/>
      <c r="BA12914" s="77"/>
      <c r="BB12914" s="77"/>
    </row>
    <row r="12915" spans="50:54" s="79" customFormat="1" ht="0" hidden="1" customHeight="1" x14ac:dyDescent="0.2">
      <c r="AX12915" s="78"/>
      <c r="AZ12915" s="167"/>
      <c r="BA12915" s="77"/>
      <c r="BB12915" s="77"/>
    </row>
    <row r="12916" spans="50:54" s="79" customFormat="1" ht="0" hidden="1" customHeight="1" x14ac:dyDescent="0.2">
      <c r="AX12916" s="78"/>
      <c r="AZ12916" s="167"/>
      <c r="BA12916" s="77"/>
      <c r="BB12916" s="77"/>
    </row>
    <row r="12917" spans="50:54" s="79" customFormat="1" ht="0" hidden="1" customHeight="1" x14ac:dyDescent="0.2">
      <c r="AX12917" s="78"/>
      <c r="AZ12917" s="167"/>
      <c r="BA12917" s="77"/>
      <c r="BB12917" s="77"/>
    </row>
    <row r="12918" spans="50:54" s="79" customFormat="1" ht="0" hidden="1" customHeight="1" x14ac:dyDescent="0.2">
      <c r="AX12918" s="78"/>
      <c r="AZ12918" s="167"/>
      <c r="BA12918" s="77"/>
      <c r="BB12918" s="77"/>
    </row>
    <row r="12919" spans="50:54" s="79" customFormat="1" ht="0" hidden="1" customHeight="1" x14ac:dyDescent="0.2">
      <c r="AX12919" s="78"/>
      <c r="AZ12919" s="167"/>
      <c r="BA12919" s="77"/>
      <c r="BB12919" s="77"/>
    </row>
    <row r="12920" spans="50:54" s="79" customFormat="1" ht="0" hidden="1" customHeight="1" x14ac:dyDescent="0.2">
      <c r="AX12920" s="78"/>
      <c r="AZ12920" s="167"/>
      <c r="BA12920" s="77"/>
      <c r="BB12920" s="77"/>
    </row>
    <row r="12921" spans="50:54" s="79" customFormat="1" ht="0" hidden="1" customHeight="1" x14ac:dyDescent="0.2">
      <c r="AX12921" s="78"/>
      <c r="AZ12921" s="167"/>
      <c r="BA12921" s="77"/>
      <c r="BB12921" s="77"/>
    </row>
    <row r="12922" spans="50:54" s="79" customFormat="1" ht="0" hidden="1" customHeight="1" x14ac:dyDescent="0.2">
      <c r="AX12922" s="78"/>
      <c r="AZ12922" s="167"/>
      <c r="BA12922" s="77"/>
      <c r="BB12922" s="77"/>
    </row>
    <row r="12923" spans="50:54" s="79" customFormat="1" ht="0" hidden="1" customHeight="1" x14ac:dyDescent="0.2">
      <c r="AX12923" s="78"/>
      <c r="AZ12923" s="167"/>
      <c r="BA12923" s="77"/>
      <c r="BB12923" s="77"/>
    </row>
    <row r="12924" spans="50:54" s="79" customFormat="1" ht="0" hidden="1" customHeight="1" x14ac:dyDescent="0.2">
      <c r="AX12924" s="78"/>
      <c r="AZ12924" s="167"/>
      <c r="BA12924" s="77"/>
      <c r="BB12924" s="77"/>
    </row>
    <row r="12925" spans="50:54" s="79" customFormat="1" ht="0" hidden="1" customHeight="1" x14ac:dyDescent="0.2">
      <c r="AX12925" s="78"/>
      <c r="AZ12925" s="167"/>
      <c r="BA12925" s="77"/>
      <c r="BB12925" s="77"/>
    </row>
    <row r="12926" spans="50:54" s="79" customFormat="1" ht="0" hidden="1" customHeight="1" x14ac:dyDescent="0.2">
      <c r="AX12926" s="78"/>
      <c r="AZ12926" s="167"/>
      <c r="BA12926" s="77"/>
      <c r="BB12926" s="77"/>
    </row>
    <row r="12927" spans="50:54" s="79" customFormat="1" ht="0" hidden="1" customHeight="1" x14ac:dyDescent="0.2">
      <c r="AX12927" s="78"/>
      <c r="AZ12927" s="167"/>
      <c r="BA12927" s="77"/>
      <c r="BB12927" s="77"/>
    </row>
    <row r="12928" spans="50:54" s="79" customFormat="1" ht="0" hidden="1" customHeight="1" x14ac:dyDescent="0.2">
      <c r="AX12928" s="78"/>
      <c r="AZ12928" s="167"/>
      <c r="BA12928" s="77"/>
      <c r="BB12928" s="77"/>
    </row>
    <row r="12929" spans="50:54" s="79" customFormat="1" ht="0" hidden="1" customHeight="1" x14ac:dyDescent="0.2">
      <c r="AX12929" s="78"/>
      <c r="AZ12929" s="167"/>
      <c r="BA12929" s="77"/>
      <c r="BB12929" s="77"/>
    </row>
    <row r="12930" spans="50:54" s="79" customFormat="1" ht="0" hidden="1" customHeight="1" x14ac:dyDescent="0.2">
      <c r="AX12930" s="78"/>
      <c r="AZ12930" s="167"/>
      <c r="BA12930" s="77"/>
      <c r="BB12930" s="77"/>
    </row>
    <row r="12931" spans="50:54" s="79" customFormat="1" ht="0" hidden="1" customHeight="1" x14ac:dyDescent="0.2">
      <c r="AX12931" s="78"/>
      <c r="AZ12931" s="167"/>
      <c r="BA12931" s="77"/>
      <c r="BB12931" s="77"/>
    </row>
    <row r="12932" spans="50:54" s="79" customFormat="1" ht="0" hidden="1" customHeight="1" x14ac:dyDescent="0.2">
      <c r="AX12932" s="78"/>
      <c r="AZ12932" s="167"/>
      <c r="BA12932" s="77"/>
      <c r="BB12932" s="77"/>
    </row>
    <row r="12933" spans="50:54" s="79" customFormat="1" ht="0" hidden="1" customHeight="1" x14ac:dyDescent="0.2">
      <c r="AX12933" s="78"/>
      <c r="AZ12933" s="167"/>
      <c r="BA12933" s="77"/>
      <c r="BB12933" s="77"/>
    </row>
    <row r="12934" spans="50:54" s="79" customFormat="1" ht="0" hidden="1" customHeight="1" x14ac:dyDescent="0.2">
      <c r="AX12934" s="78"/>
      <c r="AZ12934" s="167"/>
      <c r="BA12934" s="77"/>
      <c r="BB12934" s="77"/>
    </row>
    <row r="12935" spans="50:54" s="79" customFormat="1" ht="0" hidden="1" customHeight="1" x14ac:dyDescent="0.2">
      <c r="AX12935" s="78"/>
      <c r="AZ12935" s="167"/>
      <c r="BA12935" s="77"/>
      <c r="BB12935" s="77"/>
    </row>
    <row r="12936" spans="50:54" s="79" customFormat="1" ht="0" hidden="1" customHeight="1" x14ac:dyDescent="0.2">
      <c r="AX12936" s="78"/>
      <c r="AZ12936" s="167"/>
      <c r="BA12936" s="77"/>
      <c r="BB12936" s="77"/>
    </row>
    <row r="12937" spans="50:54" s="79" customFormat="1" ht="0" hidden="1" customHeight="1" x14ac:dyDescent="0.2">
      <c r="AX12937" s="78"/>
      <c r="AZ12937" s="167"/>
      <c r="BA12937" s="77"/>
      <c r="BB12937" s="77"/>
    </row>
    <row r="12938" spans="50:54" s="79" customFormat="1" ht="0" hidden="1" customHeight="1" x14ac:dyDescent="0.2">
      <c r="AX12938" s="78"/>
      <c r="AZ12938" s="167"/>
      <c r="BA12938" s="77"/>
      <c r="BB12938" s="77"/>
    </row>
    <row r="12939" spans="50:54" s="79" customFormat="1" ht="0" hidden="1" customHeight="1" x14ac:dyDescent="0.2">
      <c r="AX12939" s="78"/>
      <c r="AZ12939" s="167"/>
      <c r="BA12939" s="77"/>
      <c r="BB12939" s="77"/>
    </row>
    <row r="12940" spans="50:54" s="79" customFormat="1" ht="0" hidden="1" customHeight="1" x14ac:dyDescent="0.2">
      <c r="AX12940" s="78"/>
      <c r="AZ12940" s="167"/>
      <c r="BA12940" s="77"/>
      <c r="BB12940" s="77"/>
    </row>
    <row r="12941" spans="50:54" s="79" customFormat="1" ht="0" hidden="1" customHeight="1" x14ac:dyDescent="0.2">
      <c r="AX12941" s="78"/>
      <c r="AZ12941" s="167"/>
      <c r="BA12941" s="77"/>
      <c r="BB12941" s="77"/>
    </row>
    <row r="12942" spans="50:54" s="79" customFormat="1" ht="0" hidden="1" customHeight="1" x14ac:dyDescent="0.2">
      <c r="AX12942" s="78"/>
      <c r="AZ12942" s="167"/>
      <c r="BA12942" s="77"/>
      <c r="BB12942" s="77"/>
    </row>
    <row r="12943" spans="50:54" s="79" customFormat="1" ht="0" hidden="1" customHeight="1" x14ac:dyDescent="0.2">
      <c r="AX12943" s="78"/>
      <c r="AZ12943" s="167"/>
      <c r="BA12943" s="77"/>
      <c r="BB12943" s="77"/>
    </row>
    <row r="12944" spans="50:54" s="79" customFormat="1" ht="0" hidden="1" customHeight="1" x14ac:dyDescent="0.2">
      <c r="AX12944" s="78"/>
      <c r="AZ12944" s="167"/>
      <c r="BA12944" s="77"/>
      <c r="BB12944" s="77"/>
    </row>
    <row r="12945" spans="50:54" s="79" customFormat="1" ht="0" hidden="1" customHeight="1" x14ac:dyDescent="0.2">
      <c r="AX12945" s="78"/>
      <c r="AZ12945" s="167"/>
      <c r="BA12945" s="77"/>
      <c r="BB12945" s="77"/>
    </row>
    <row r="12946" spans="50:54" s="79" customFormat="1" ht="0" hidden="1" customHeight="1" x14ac:dyDescent="0.2">
      <c r="AX12946" s="78"/>
      <c r="AZ12946" s="167"/>
      <c r="BA12946" s="77"/>
      <c r="BB12946" s="77"/>
    </row>
    <row r="12947" spans="50:54" s="79" customFormat="1" ht="0" hidden="1" customHeight="1" x14ac:dyDescent="0.2">
      <c r="AX12947" s="78"/>
      <c r="AZ12947" s="167"/>
      <c r="BA12947" s="77"/>
      <c r="BB12947" s="77"/>
    </row>
    <row r="12948" spans="50:54" s="79" customFormat="1" ht="0" hidden="1" customHeight="1" x14ac:dyDescent="0.2">
      <c r="AX12948" s="78"/>
      <c r="AZ12948" s="167"/>
      <c r="BA12948" s="77"/>
      <c r="BB12948" s="77"/>
    </row>
    <row r="12949" spans="50:54" s="79" customFormat="1" ht="0" hidden="1" customHeight="1" x14ac:dyDescent="0.2">
      <c r="AX12949" s="78"/>
      <c r="AZ12949" s="167"/>
      <c r="BA12949" s="77"/>
      <c r="BB12949" s="77"/>
    </row>
    <row r="12950" spans="50:54" s="79" customFormat="1" ht="0" hidden="1" customHeight="1" x14ac:dyDescent="0.2">
      <c r="AX12950" s="78"/>
      <c r="AZ12950" s="167"/>
      <c r="BA12950" s="77"/>
      <c r="BB12950" s="77"/>
    </row>
    <row r="12951" spans="50:54" s="79" customFormat="1" ht="0" hidden="1" customHeight="1" x14ac:dyDescent="0.2">
      <c r="AX12951" s="78"/>
      <c r="AZ12951" s="167"/>
      <c r="BA12951" s="77"/>
      <c r="BB12951" s="77"/>
    </row>
    <row r="12952" spans="50:54" s="79" customFormat="1" ht="0" hidden="1" customHeight="1" x14ac:dyDescent="0.2">
      <c r="AX12952" s="78"/>
      <c r="AZ12952" s="167"/>
      <c r="BA12952" s="77"/>
      <c r="BB12952" s="77"/>
    </row>
    <row r="12953" spans="50:54" s="79" customFormat="1" ht="0" hidden="1" customHeight="1" x14ac:dyDescent="0.2">
      <c r="AX12953" s="78"/>
      <c r="AZ12953" s="167"/>
      <c r="BA12953" s="77"/>
      <c r="BB12953" s="77"/>
    </row>
    <row r="12954" spans="50:54" s="79" customFormat="1" ht="0" hidden="1" customHeight="1" x14ac:dyDescent="0.2">
      <c r="AX12954" s="78"/>
      <c r="AZ12954" s="167"/>
      <c r="BA12954" s="77"/>
      <c r="BB12954" s="77"/>
    </row>
    <row r="12955" spans="50:54" s="79" customFormat="1" ht="0" hidden="1" customHeight="1" x14ac:dyDescent="0.2">
      <c r="AX12955" s="78"/>
      <c r="AZ12955" s="167"/>
      <c r="BA12955" s="77"/>
      <c r="BB12955" s="77"/>
    </row>
    <row r="12956" spans="50:54" s="79" customFormat="1" ht="0" hidden="1" customHeight="1" x14ac:dyDescent="0.2">
      <c r="AX12956" s="78"/>
      <c r="AZ12956" s="167"/>
      <c r="BA12956" s="77"/>
      <c r="BB12956" s="77"/>
    </row>
    <row r="12957" spans="50:54" s="79" customFormat="1" ht="0" hidden="1" customHeight="1" x14ac:dyDescent="0.2">
      <c r="AX12957" s="78"/>
      <c r="AZ12957" s="167"/>
      <c r="BA12957" s="77"/>
      <c r="BB12957" s="77"/>
    </row>
    <row r="12958" spans="50:54" s="79" customFormat="1" ht="0" hidden="1" customHeight="1" x14ac:dyDescent="0.2">
      <c r="AX12958" s="78"/>
      <c r="AZ12958" s="167"/>
      <c r="BA12958" s="77"/>
      <c r="BB12958" s="77"/>
    </row>
    <row r="12959" spans="50:54" s="79" customFormat="1" ht="0" hidden="1" customHeight="1" x14ac:dyDescent="0.2">
      <c r="AX12959" s="78"/>
      <c r="AZ12959" s="167"/>
      <c r="BA12959" s="77"/>
      <c r="BB12959" s="77"/>
    </row>
    <row r="12960" spans="50:54" s="79" customFormat="1" ht="0" hidden="1" customHeight="1" x14ac:dyDescent="0.2">
      <c r="AX12960" s="78"/>
      <c r="AZ12960" s="167"/>
      <c r="BA12960" s="77"/>
      <c r="BB12960" s="77"/>
    </row>
    <row r="12961" spans="50:54" s="79" customFormat="1" ht="0" hidden="1" customHeight="1" x14ac:dyDescent="0.2">
      <c r="AX12961" s="78"/>
      <c r="AZ12961" s="167"/>
      <c r="BA12961" s="77"/>
      <c r="BB12961" s="77"/>
    </row>
    <row r="12962" spans="50:54" s="79" customFormat="1" ht="0" hidden="1" customHeight="1" x14ac:dyDescent="0.2">
      <c r="AX12962" s="78"/>
      <c r="AZ12962" s="167"/>
      <c r="BA12962" s="77"/>
      <c r="BB12962" s="77"/>
    </row>
    <row r="12963" spans="50:54" s="79" customFormat="1" ht="0" hidden="1" customHeight="1" x14ac:dyDescent="0.2">
      <c r="AX12963" s="78"/>
      <c r="AZ12963" s="167"/>
      <c r="BA12963" s="77"/>
      <c r="BB12963" s="77"/>
    </row>
    <row r="12964" spans="50:54" s="79" customFormat="1" ht="0" hidden="1" customHeight="1" x14ac:dyDescent="0.2">
      <c r="AX12964" s="78"/>
      <c r="AZ12964" s="167"/>
      <c r="BA12964" s="77"/>
      <c r="BB12964" s="77"/>
    </row>
    <row r="12965" spans="50:54" s="79" customFormat="1" ht="0" hidden="1" customHeight="1" x14ac:dyDescent="0.2">
      <c r="AX12965" s="78"/>
      <c r="AZ12965" s="167"/>
      <c r="BA12965" s="77"/>
      <c r="BB12965" s="77"/>
    </row>
    <row r="12966" spans="50:54" s="79" customFormat="1" ht="0" hidden="1" customHeight="1" x14ac:dyDescent="0.2">
      <c r="AX12966" s="78"/>
      <c r="AZ12966" s="167"/>
      <c r="BA12966" s="77"/>
      <c r="BB12966" s="77"/>
    </row>
    <row r="12967" spans="50:54" s="79" customFormat="1" ht="0" hidden="1" customHeight="1" x14ac:dyDescent="0.2">
      <c r="AX12967" s="78"/>
      <c r="AZ12967" s="167"/>
      <c r="BA12967" s="77"/>
      <c r="BB12967" s="77"/>
    </row>
    <row r="12968" spans="50:54" s="79" customFormat="1" ht="0" hidden="1" customHeight="1" x14ac:dyDescent="0.2">
      <c r="AX12968" s="78"/>
      <c r="AZ12968" s="167"/>
      <c r="BA12968" s="77"/>
      <c r="BB12968" s="77"/>
    </row>
    <row r="12969" spans="50:54" s="79" customFormat="1" ht="0" hidden="1" customHeight="1" x14ac:dyDescent="0.2">
      <c r="AX12969" s="78"/>
      <c r="AZ12969" s="167"/>
      <c r="BA12969" s="77"/>
      <c r="BB12969" s="77"/>
    </row>
    <row r="12970" spans="50:54" s="79" customFormat="1" ht="0" hidden="1" customHeight="1" x14ac:dyDescent="0.2">
      <c r="AX12970" s="78"/>
      <c r="AZ12970" s="167"/>
      <c r="BA12970" s="77"/>
      <c r="BB12970" s="77"/>
    </row>
    <row r="12971" spans="50:54" s="79" customFormat="1" ht="0" hidden="1" customHeight="1" x14ac:dyDescent="0.2">
      <c r="AX12971" s="78"/>
      <c r="AZ12971" s="167"/>
      <c r="BA12971" s="77"/>
      <c r="BB12971" s="77"/>
    </row>
    <row r="12972" spans="50:54" s="79" customFormat="1" ht="0" hidden="1" customHeight="1" x14ac:dyDescent="0.2">
      <c r="AX12972" s="78"/>
      <c r="AZ12972" s="167"/>
      <c r="BA12972" s="77"/>
      <c r="BB12972" s="77"/>
    </row>
    <row r="12973" spans="50:54" s="79" customFormat="1" ht="0" hidden="1" customHeight="1" x14ac:dyDescent="0.2">
      <c r="AX12973" s="78"/>
      <c r="AZ12973" s="167"/>
      <c r="BA12973" s="77"/>
      <c r="BB12973" s="77"/>
    </row>
    <row r="12974" spans="50:54" s="79" customFormat="1" ht="0" hidden="1" customHeight="1" x14ac:dyDescent="0.2">
      <c r="AX12974" s="78"/>
      <c r="AZ12974" s="167"/>
      <c r="BA12974" s="77"/>
      <c r="BB12974" s="77"/>
    </row>
    <row r="12975" spans="50:54" s="79" customFormat="1" ht="0" hidden="1" customHeight="1" x14ac:dyDescent="0.2">
      <c r="AX12975" s="78"/>
      <c r="AZ12975" s="167"/>
      <c r="BA12975" s="77"/>
      <c r="BB12975" s="77"/>
    </row>
    <row r="12976" spans="50:54" s="79" customFormat="1" ht="0" hidden="1" customHeight="1" x14ac:dyDescent="0.2">
      <c r="AX12976" s="78"/>
      <c r="AZ12976" s="167"/>
      <c r="BA12976" s="77"/>
      <c r="BB12976" s="77"/>
    </row>
    <row r="12977" spans="50:54" s="79" customFormat="1" ht="0" hidden="1" customHeight="1" x14ac:dyDescent="0.2">
      <c r="AX12977" s="78"/>
      <c r="AZ12977" s="167"/>
      <c r="BA12977" s="77"/>
      <c r="BB12977" s="77"/>
    </row>
    <row r="12978" spans="50:54" s="79" customFormat="1" ht="0" hidden="1" customHeight="1" x14ac:dyDescent="0.2">
      <c r="AX12978" s="78"/>
      <c r="AZ12978" s="167"/>
      <c r="BA12978" s="77"/>
      <c r="BB12978" s="77"/>
    </row>
    <row r="12979" spans="50:54" s="79" customFormat="1" ht="0" hidden="1" customHeight="1" x14ac:dyDescent="0.2">
      <c r="AX12979" s="78"/>
      <c r="AZ12979" s="167"/>
      <c r="BA12979" s="77"/>
      <c r="BB12979" s="77"/>
    </row>
    <row r="12980" spans="50:54" s="79" customFormat="1" ht="0" hidden="1" customHeight="1" x14ac:dyDescent="0.2">
      <c r="AX12980" s="78"/>
      <c r="AZ12980" s="167"/>
      <c r="BA12980" s="77"/>
      <c r="BB12980" s="77"/>
    </row>
    <row r="12981" spans="50:54" s="79" customFormat="1" ht="0" hidden="1" customHeight="1" x14ac:dyDescent="0.2">
      <c r="AX12981" s="78"/>
      <c r="AZ12981" s="167"/>
      <c r="BA12981" s="77"/>
      <c r="BB12981" s="77"/>
    </row>
    <row r="12982" spans="50:54" s="79" customFormat="1" ht="0" hidden="1" customHeight="1" x14ac:dyDescent="0.2">
      <c r="AX12982" s="78"/>
      <c r="AZ12982" s="167"/>
      <c r="BA12982" s="77"/>
      <c r="BB12982" s="77"/>
    </row>
    <row r="12983" spans="50:54" s="79" customFormat="1" ht="0" hidden="1" customHeight="1" x14ac:dyDescent="0.2">
      <c r="AX12983" s="78"/>
      <c r="AZ12983" s="167"/>
      <c r="BA12983" s="77"/>
      <c r="BB12983" s="77"/>
    </row>
    <row r="12984" spans="50:54" s="79" customFormat="1" ht="0" hidden="1" customHeight="1" x14ac:dyDescent="0.2">
      <c r="AX12984" s="78"/>
      <c r="AZ12984" s="167"/>
      <c r="BA12984" s="77"/>
      <c r="BB12984" s="77"/>
    </row>
    <row r="12985" spans="50:54" s="79" customFormat="1" ht="0" hidden="1" customHeight="1" x14ac:dyDescent="0.2">
      <c r="AX12985" s="78"/>
      <c r="AZ12985" s="167"/>
      <c r="BA12985" s="77"/>
      <c r="BB12985" s="77"/>
    </row>
    <row r="12986" spans="50:54" s="79" customFormat="1" ht="0" hidden="1" customHeight="1" x14ac:dyDescent="0.2">
      <c r="AX12986" s="78"/>
      <c r="AZ12986" s="167"/>
      <c r="BA12986" s="77"/>
      <c r="BB12986" s="77"/>
    </row>
    <row r="12987" spans="50:54" s="79" customFormat="1" ht="0" hidden="1" customHeight="1" x14ac:dyDescent="0.2">
      <c r="AX12987" s="78"/>
      <c r="AZ12987" s="167"/>
      <c r="BA12987" s="77"/>
      <c r="BB12987" s="77"/>
    </row>
    <row r="12988" spans="50:54" s="79" customFormat="1" ht="0" hidden="1" customHeight="1" x14ac:dyDescent="0.2">
      <c r="AX12988" s="78"/>
      <c r="AZ12988" s="167"/>
      <c r="BA12988" s="77"/>
      <c r="BB12988" s="77"/>
    </row>
    <row r="12989" spans="50:54" s="79" customFormat="1" ht="0" hidden="1" customHeight="1" x14ac:dyDescent="0.2">
      <c r="AX12989" s="78"/>
      <c r="AZ12989" s="167"/>
      <c r="BA12989" s="77"/>
      <c r="BB12989" s="77"/>
    </row>
    <row r="12990" spans="50:54" s="79" customFormat="1" ht="0" hidden="1" customHeight="1" x14ac:dyDescent="0.2">
      <c r="AX12990" s="78"/>
      <c r="AZ12990" s="167"/>
      <c r="BA12990" s="77"/>
      <c r="BB12990" s="77"/>
    </row>
    <row r="12991" spans="50:54" s="79" customFormat="1" ht="0" hidden="1" customHeight="1" x14ac:dyDescent="0.2">
      <c r="AX12991" s="78"/>
      <c r="AZ12991" s="167"/>
      <c r="BA12991" s="77"/>
      <c r="BB12991" s="77"/>
    </row>
    <row r="12992" spans="50:54" s="79" customFormat="1" ht="0" hidden="1" customHeight="1" x14ac:dyDescent="0.2">
      <c r="AX12992" s="78"/>
      <c r="AZ12992" s="167"/>
      <c r="BA12992" s="77"/>
      <c r="BB12992" s="77"/>
    </row>
    <row r="12993" spans="50:54" s="79" customFormat="1" ht="0" hidden="1" customHeight="1" x14ac:dyDescent="0.2">
      <c r="AX12993" s="78"/>
      <c r="AZ12993" s="167"/>
      <c r="BA12993" s="77"/>
      <c r="BB12993" s="77"/>
    </row>
    <row r="12994" spans="50:54" s="79" customFormat="1" ht="0" hidden="1" customHeight="1" x14ac:dyDescent="0.2">
      <c r="AX12994" s="78"/>
      <c r="AZ12994" s="167"/>
      <c r="BA12994" s="77"/>
      <c r="BB12994" s="77"/>
    </row>
    <row r="12995" spans="50:54" s="79" customFormat="1" ht="0" hidden="1" customHeight="1" x14ac:dyDescent="0.2">
      <c r="AX12995" s="78"/>
      <c r="AZ12995" s="167"/>
      <c r="BA12995" s="77"/>
      <c r="BB12995" s="77"/>
    </row>
    <row r="12996" spans="50:54" s="79" customFormat="1" ht="0" hidden="1" customHeight="1" x14ac:dyDescent="0.2">
      <c r="AX12996" s="78"/>
      <c r="AZ12996" s="167"/>
      <c r="BA12996" s="77"/>
      <c r="BB12996" s="77"/>
    </row>
    <row r="12997" spans="50:54" s="79" customFormat="1" ht="0" hidden="1" customHeight="1" x14ac:dyDescent="0.2">
      <c r="AX12997" s="78"/>
      <c r="AZ12997" s="167"/>
      <c r="BA12997" s="77"/>
      <c r="BB12997" s="77"/>
    </row>
    <row r="12998" spans="50:54" s="79" customFormat="1" ht="0" hidden="1" customHeight="1" x14ac:dyDescent="0.2">
      <c r="AX12998" s="78"/>
      <c r="AZ12998" s="167"/>
      <c r="BA12998" s="77"/>
      <c r="BB12998" s="77"/>
    </row>
    <row r="12999" spans="50:54" s="79" customFormat="1" ht="0" hidden="1" customHeight="1" x14ac:dyDescent="0.2">
      <c r="AX12999" s="78"/>
      <c r="AZ12999" s="167"/>
      <c r="BA12999" s="77"/>
      <c r="BB12999" s="77"/>
    </row>
    <row r="13000" spans="50:54" s="79" customFormat="1" ht="0" hidden="1" customHeight="1" x14ac:dyDescent="0.2">
      <c r="AX13000" s="78"/>
      <c r="AZ13000" s="167"/>
      <c r="BA13000" s="77"/>
      <c r="BB13000" s="77"/>
    </row>
    <row r="13001" spans="50:54" s="79" customFormat="1" ht="0" hidden="1" customHeight="1" x14ac:dyDescent="0.2">
      <c r="AX13001" s="78"/>
      <c r="AZ13001" s="167"/>
      <c r="BA13001" s="77"/>
      <c r="BB13001" s="77"/>
    </row>
    <row r="13002" spans="50:54" s="79" customFormat="1" ht="0" hidden="1" customHeight="1" x14ac:dyDescent="0.2">
      <c r="AX13002" s="78"/>
      <c r="AZ13002" s="167"/>
      <c r="BA13002" s="77"/>
      <c r="BB13002" s="77"/>
    </row>
    <row r="13003" spans="50:54" s="79" customFormat="1" ht="0" hidden="1" customHeight="1" x14ac:dyDescent="0.2">
      <c r="AX13003" s="78"/>
      <c r="AZ13003" s="167"/>
      <c r="BA13003" s="77"/>
      <c r="BB13003" s="77"/>
    </row>
    <row r="13004" spans="50:54" s="79" customFormat="1" ht="0" hidden="1" customHeight="1" x14ac:dyDescent="0.2">
      <c r="AX13004" s="78"/>
      <c r="AZ13004" s="167"/>
      <c r="BA13004" s="77"/>
      <c r="BB13004" s="77"/>
    </row>
    <row r="13005" spans="50:54" s="79" customFormat="1" ht="0" hidden="1" customHeight="1" x14ac:dyDescent="0.2">
      <c r="AX13005" s="78"/>
      <c r="AZ13005" s="167"/>
      <c r="BA13005" s="77"/>
      <c r="BB13005" s="77"/>
    </row>
    <row r="13006" spans="50:54" s="79" customFormat="1" ht="0" hidden="1" customHeight="1" x14ac:dyDescent="0.2">
      <c r="AX13006" s="78"/>
      <c r="AZ13006" s="167"/>
      <c r="BA13006" s="77"/>
      <c r="BB13006" s="77"/>
    </row>
    <row r="13007" spans="50:54" s="79" customFormat="1" ht="0" hidden="1" customHeight="1" x14ac:dyDescent="0.2">
      <c r="AX13007" s="78"/>
      <c r="AZ13007" s="167"/>
      <c r="BA13007" s="77"/>
      <c r="BB13007" s="77"/>
    </row>
    <row r="13008" spans="50:54" s="79" customFormat="1" ht="0" hidden="1" customHeight="1" x14ac:dyDescent="0.2">
      <c r="AX13008" s="78"/>
      <c r="AZ13008" s="167"/>
      <c r="BA13008" s="77"/>
      <c r="BB13008" s="77"/>
    </row>
    <row r="13009" spans="50:54" s="79" customFormat="1" ht="0" hidden="1" customHeight="1" x14ac:dyDescent="0.2">
      <c r="AX13009" s="78"/>
      <c r="AZ13009" s="167"/>
      <c r="BA13009" s="77"/>
      <c r="BB13009" s="77"/>
    </row>
    <row r="13010" spans="50:54" s="79" customFormat="1" ht="0" hidden="1" customHeight="1" x14ac:dyDescent="0.2">
      <c r="AX13010" s="78"/>
      <c r="AZ13010" s="167"/>
      <c r="BA13010" s="77"/>
      <c r="BB13010" s="77"/>
    </row>
    <row r="13011" spans="50:54" s="79" customFormat="1" ht="0" hidden="1" customHeight="1" x14ac:dyDescent="0.2">
      <c r="AX13011" s="78"/>
      <c r="AZ13011" s="167"/>
      <c r="BA13011" s="77"/>
      <c r="BB13011" s="77"/>
    </row>
    <row r="13012" spans="50:54" s="79" customFormat="1" ht="0" hidden="1" customHeight="1" x14ac:dyDescent="0.2">
      <c r="AX13012" s="78"/>
      <c r="AZ13012" s="167"/>
      <c r="BA13012" s="77"/>
      <c r="BB13012" s="77"/>
    </row>
    <row r="13013" spans="50:54" s="79" customFormat="1" ht="0" hidden="1" customHeight="1" x14ac:dyDescent="0.2">
      <c r="AX13013" s="78"/>
      <c r="AZ13013" s="167"/>
      <c r="BA13013" s="77"/>
      <c r="BB13013" s="77"/>
    </row>
    <row r="13014" spans="50:54" s="79" customFormat="1" ht="0" hidden="1" customHeight="1" x14ac:dyDescent="0.2">
      <c r="AX13014" s="78"/>
      <c r="AZ13014" s="167"/>
      <c r="BA13014" s="77"/>
      <c r="BB13014" s="77"/>
    </row>
    <row r="13015" spans="50:54" s="79" customFormat="1" ht="0" hidden="1" customHeight="1" x14ac:dyDescent="0.2">
      <c r="AX13015" s="78"/>
      <c r="AZ13015" s="167"/>
      <c r="BA13015" s="77"/>
      <c r="BB13015" s="77"/>
    </row>
    <row r="13016" spans="50:54" s="79" customFormat="1" ht="0" hidden="1" customHeight="1" x14ac:dyDescent="0.2">
      <c r="AX13016" s="78"/>
      <c r="AZ13016" s="167"/>
      <c r="BA13016" s="77"/>
      <c r="BB13016" s="77"/>
    </row>
    <row r="13017" spans="50:54" s="79" customFormat="1" ht="0" hidden="1" customHeight="1" x14ac:dyDescent="0.2">
      <c r="AX13017" s="78"/>
      <c r="AZ13017" s="167"/>
      <c r="BA13017" s="77"/>
      <c r="BB13017" s="77"/>
    </row>
    <row r="13018" spans="50:54" s="79" customFormat="1" ht="0" hidden="1" customHeight="1" x14ac:dyDescent="0.2">
      <c r="AX13018" s="78"/>
      <c r="AZ13018" s="167"/>
      <c r="BA13018" s="77"/>
      <c r="BB13018" s="77"/>
    </row>
    <row r="13019" spans="50:54" s="79" customFormat="1" ht="0" hidden="1" customHeight="1" x14ac:dyDescent="0.2">
      <c r="AX13019" s="78"/>
      <c r="AZ13019" s="167"/>
      <c r="BA13019" s="77"/>
      <c r="BB13019" s="77"/>
    </row>
    <row r="13020" spans="50:54" s="79" customFormat="1" ht="0" hidden="1" customHeight="1" x14ac:dyDescent="0.2">
      <c r="AX13020" s="78"/>
      <c r="AZ13020" s="167"/>
      <c r="BA13020" s="77"/>
      <c r="BB13020" s="77"/>
    </row>
    <row r="13021" spans="50:54" s="79" customFormat="1" ht="0" hidden="1" customHeight="1" x14ac:dyDescent="0.2">
      <c r="AX13021" s="78"/>
      <c r="AZ13021" s="167"/>
      <c r="BA13021" s="77"/>
      <c r="BB13021" s="77"/>
    </row>
    <row r="13022" spans="50:54" s="79" customFormat="1" ht="0" hidden="1" customHeight="1" x14ac:dyDescent="0.2">
      <c r="AX13022" s="78"/>
      <c r="AZ13022" s="167"/>
      <c r="BA13022" s="77"/>
      <c r="BB13022" s="77"/>
    </row>
    <row r="13023" spans="50:54" s="79" customFormat="1" ht="0" hidden="1" customHeight="1" x14ac:dyDescent="0.2">
      <c r="AX13023" s="78"/>
      <c r="AZ13023" s="167"/>
      <c r="BA13023" s="77"/>
      <c r="BB13023" s="77"/>
    </row>
    <row r="13024" spans="50:54" s="79" customFormat="1" ht="0" hidden="1" customHeight="1" x14ac:dyDescent="0.2">
      <c r="AX13024" s="78"/>
      <c r="AZ13024" s="167"/>
      <c r="BA13024" s="77"/>
      <c r="BB13024" s="77"/>
    </row>
    <row r="13025" spans="50:54" s="79" customFormat="1" ht="0" hidden="1" customHeight="1" x14ac:dyDescent="0.2">
      <c r="AX13025" s="78"/>
      <c r="AZ13025" s="167"/>
      <c r="BA13025" s="77"/>
      <c r="BB13025" s="77"/>
    </row>
    <row r="13026" spans="50:54" s="79" customFormat="1" ht="0" hidden="1" customHeight="1" x14ac:dyDescent="0.2">
      <c r="AX13026" s="78"/>
      <c r="AZ13026" s="167"/>
      <c r="BA13026" s="77"/>
      <c r="BB13026" s="77"/>
    </row>
    <row r="13027" spans="50:54" s="79" customFormat="1" ht="0" hidden="1" customHeight="1" x14ac:dyDescent="0.2">
      <c r="AX13027" s="78"/>
      <c r="AZ13027" s="167"/>
      <c r="BA13027" s="77"/>
      <c r="BB13027" s="77"/>
    </row>
    <row r="13028" spans="50:54" s="79" customFormat="1" ht="0" hidden="1" customHeight="1" x14ac:dyDescent="0.2">
      <c r="AX13028" s="78"/>
      <c r="AZ13028" s="167"/>
      <c r="BA13028" s="77"/>
      <c r="BB13028" s="77"/>
    </row>
    <row r="13029" spans="50:54" s="79" customFormat="1" ht="0" hidden="1" customHeight="1" x14ac:dyDescent="0.2">
      <c r="AX13029" s="78"/>
      <c r="AZ13029" s="167"/>
      <c r="BA13029" s="77"/>
      <c r="BB13029" s="77"/>
    </row>
    <row r="13030" spans="50:54" s="79" customFormat="1" ht="0" hidden="1" customHeight="1" x14ac:dyDescent="0.2">
      <c r="AX13030" s="78"/>
      <c r="AZ13030" s="167"/>
      <c r="BA13030" s="77"/>
      <c r="BB13030" s="77"/>
    </row>
    <row r="13031" spans="50:54" s="79" customFormat="1" ht="0" hidden="1" customHeight="1" x14ac:dyDescent="0.2">
      <c r="AX13031" s="78"/>
      <c r="AZ13031" s="167"/>
      <c r="BA13031" s="77"/>
      <c r="BB13031" s="77"/>
    </row>
    <row r="13032" spans="50:54" s="79" customFormat="1" ht="0" hidden="1" customHeight="1" x14ac:dyDescent="0.2">
      <c r="AX13032" s="78"/>
      <c r="AZ13032" s="167"/>
      <c r="BA13032" s="77"/>
      <c r="BB13032" s="77"/>
    </row>
    <row r="13033" spans="50:54" s="79" customFormat="1" ht="0" hidden="1" customHeight="1" x14ac:dyDescent="0.2">
      <c r="AX13033" s="78"/>
      <c r="AZ13033" s="167"/>
      <c r="BA13033" s="77"/>
      <c r="BB13033" s="77"/>
    </row>
    <row r="13034" spans="50:54" s="79" customFormat="1" ht="0" hidden="1" customHeight="1" x14ac:dyDescent="0.2">
      <c r="AX13034" s="78"/>
      <c r="AZ13034" s="167"/>
      <c r="BA13034" s="77"/>
      <c r="BB13034" s="77"/>
    </row>
    <row r="13035" spans="50:54" s="79" customFormat="1" ht="0" hidden="1" customHeight="1" x14ac:dyDescent="0.2">
      <c r="AX13035" s="78"/>
      <c r="AZ13035" s="167"/>
      <c r="BA13035" s="77"/>
      <c r="BB13035" s="77"/>
    </row>
    <row r="13036" spans="50:54" s="79" customFormat="1" ht="0" hidden="1" customHeight="1" x14ac:dyDescent="0.2">
      <c r="AX13036" s="78"/>
      <c r="AZ13036" s="167"/>
      <c r="BA13036" s="77"/>
      <c r="BB13036" s="77"/>
    </row>
    <row r="13037" spans="50:54" s="79" customFormat="1" ht="0" hidden="1" customHeight="1" x14ac:dyDescent="0.2">
      <c r="AX13037" s="78"/>
      <c r="AZ13037" s="167"/>
      <c r="BA13037" s="77"/>
      <c r="BB13037" s="77"/>
    </row>
    <row r="13038" spans="50:54" s="79" customFormat="1" ht="0" hidden="1" customHeight="1" x14ac:dyDescent="0.2">
      <c r="AX13038" s="78"/>
      <c r="AZ13038" s="167"/>
      <c r="BA13038" s="77"/>
      <c r="BB13038" s="77"/>
    </row>
    <row r="13039" spans="50:54" s="79" customFormat="1" ht="0" hidden="1" customHeight="1" x14ac:dyDescent="0.2">
      <c r="AX13039" s="78"/>
      <c r="AZ13039" s="167"/>
      <c r="BA13039" s="77"/>
      <c r="BB13039" s="77"/>
    </row>
    <row r="13040" spans="50:54" s="79" customFormat="1" ht="0" hidden="1" customHeight="1" x14ac:dyDescent="0.2">
      <c r="AX13040" s="78"/>
      <c r="AZ13040" s="167"/>
      <c r="BA13040" s="77"/>
      <c r="BB13040" s="77"/>
    </row>
    <row r="13041" spans="50:54" s="79" customFormat="1" ht="0" hidden="1" customHeight="1" x14ac:dyDescent="0.2">
      <c r="AX13041" s="78"/>
      <c r="AZ13041" s="167"/>
      <c r="BA13041" s="77"/>
      <c r="BB13041" s="77"/>
    </row>
    <row r="13042" spans="50:54" s="79" customFormat="1" ht="0" hidden="1" customHeight="1" x14ac:dyDescent="0.2">
      <c r="AX13042" s="78"/>
      <c r="AZ13042" s="167"/>
      <c r="BA13042" s="77"/>
      <c r="BB13042" s="77"/>
    </row>
    <row r="13043" spans="50:54" s="79" customFormat="1" ht="0" hidden="1" customHeight="1" x14ac:dyDescent="0.2">
      <c r="AX13043" s="78"/>
      <c r="AZ13043" s="167"/>
      <c r="BA13043" s="77"/>
      <c r="BB13043" s="77"/>
    </row>
    <row r="13044" spans="50:54" s="79" customFormat="1" ht="0" hidden="1" customHeight="1" x14ac:dyDescent="0.2">
      <c r="AX13044" s="78"/>
      <c r="AZ13044" s="167"/>
      <c r="BA13044" s="77"/>
      <c r="BB13044" s="77"/>
    </row>
    <row r="13045" spans="50:54" s="79" customFormat="1" ht="0" hidden="1" customHeight="1" x14ac:dyDescent="0.2">
      <c r="AX13045" s="78"/>
      <c r="AZ13045" s="167"/>
      <c r="BA13045" s="77"/>
      <c r="BB13045" s="77"/>
    </row>
    <row r="13046" spans="50:54" s="79" customFormat="1" ht="0" hidden="1" customHeight="1" x14ac:dyDescent="0.2">
      <c r="AX13046" s="78"/>
      <c r="AZ13046" s="167"/>
      <c r="BA13046" s="77"/>
      <c r="BB13046" s="77"/>
    </row>
    <row r="13047" spans="50:54" s="79" customFormat="1" ht="0" hidden="1" customHeight="1" x14ac:dyDescent="0.2">
      <c r="AX13047" s="78"/>
      <c r="AZ13047" s="167"/>
      <c r="BA13047" s="77"/>
      <c r="BB13047" s="77"/>
    </row>
    <row r="13048" spans="50:54" s="79" customFormat="1" ht="0" hidden="1" customHeight="1" x14ac:dyDescent="0.2">
      <c r="AX13048" s="78"/>
      <c r="AZ13048" s="167"/>
      <c r="BA13048" s="77"/>
      <c r="BB13048" s="77"/>
    </row>
    <row r="13049" spans="50:54" s="79" customFormat="1" ht="0" hidden="1" customHeight="1" x14ac:dyDescent="0.2">
      <c r="AX13049" s="78"/>
      <c r="AZ13049" s="167"/>
      <c r="BA13049" s="77"/>
      <c r="BB13049" s="77"/>
    </row>
    <row r="13050" spans="50:54" s="79" customFormat="1" ht="0" hidden="1" customHeight="1" x14ac:dyDescent="0.2">
      <c r="AX13050" s="78"/>
      <c r="AZ13050" s="167"/>
      <c r="BA13050" s="77"/>
      <c r="BB13050" s="77"/>
    </row>
    <row r="13051" spans="50:54" s="79" customFormat="1" ht="0" hidden="1" customHeight="1" x14ac:dyDescent="0.2">
      <c r="AX13051" s="78"/>
      <c r="AZ13051" s="167"/>
      <c r="BA13051" s="77"/>
      <c r="BB13051" s="77"/>
    </row>
    <row r="13052" spans="50:54" s="79" customFormat="1" ht="0" hidden="1" customHeight="1" x14ac:dyDescent="0.2">
      <c r="AX13052" s="78"/>
      <c r="AZ13052" s="167"/>
      <c r="BA13052" s="77"/>
      <c r="BB13052" s="77"/>
    </row>
    <row r="13053" spans="50:54" s="79" customFormat="1" ht="0" hidden="1" customHeight="1" x14ac:dyDescent="0.2">
      <c r="AX13053" s="78"/>
      <c r="AZ13053" s="167"/>
      <c r="BA13053" s="77"/>
      <c r="BB13053" s="77"/>
    </row>
    <row r="13054" spans="50:54" s="79" customFormat="1" ht="0" hidden="1" customHeight="1" x14ac:dyDescent="0.2">
      <c r="AX13054" s="78"/>
      <c r="AZ13054" s="167"/>
      <c r="BA13054" s="77"/>
      <c r="BB13054" s="77"/>
    </row>
    <row r="13055" spans="50:54" s="79" customFormat="1" ht="0" hidden="1" customHeight="1" x14ac:dyDescent="0.2">
      <c r="AX13055" s="78"/>
      <c r="AZ13055" s="167"/>
      <c r="BA13055" s="77"/>
      <c r="BB13055" s="77"/>
    </row>
    <row r="13056" spans="50:54" s="79" customFormat="1" ht="0" hidden="1" customHeight="1" x14ac:dyDescent="0.2">
      <c r="AX13056" s="78"/>
      <c r="AZ13056" s="167"/>
      <c r="BA13056" s="77"/>
      <c r="BB13056" s="77"/>
    </row>
    <row r="13057" spans="50:54" s="79" customFormat="1" ht="0" hidden="1" customHeight="1" x14ac:dyDescent="0.2">
      <c r="AX13057" s="78"/>
      <c r="AZ13057" s="167"/>
      <c r="BA13057" s="77"/>
      <c r="BB13057" s="77"/>
    </row>
    <row r="13058" spans="50:54" s="79" customFormat="1" ht="0" hidden="1" customHeight="1" x14ac:dyDescent="0.2">
      <c r="AX13058" s="78"/>
      <c r="AZ13058" s="167"/>
      <c r="BA13058" s="77"/>
      <c r="BB13058" s="77"/>
    </row>
    <row r="13059" spans="50:54" s="79" customFormat="1" ht="0" hidden="1" customHeight="1" x14ac:dyDescent="0.2">
      <c r="AX13059" s="78"/>
      <c r="AZ13059" s="167"/>
      <c r="BA13059" s="77"/>
      <c r="BB13059" s="77"/>
    </row>
    <row r="13060" spans="50:54" s="79" customFormat="1" ht="0" hidden="1" customHeight="1" x14ac:dyDescent="0.2">
      <c r="AX13060" s="78"/>
      <c r="AZ13060" s="167"/>
      <c r="BA13060" s="77"/>
      <c r="BB13060" s="77"/>
    </row>
    <row r="13061" spans="50:54" s="79" customFormat="1" ht="0" hidden="1" customHeight="1" x14ac:dyDescent="0.2">
      <c r="AX13061" s="78"/>
      <c r="AZ13061" s="167"/>
      <c r="BA13061" s="77"/>
      <c r="BB13061" s="77"/>
    </row>
    <row r="13062" spans="50:54" s="79" customFormat="1" ht="0" hidden="1" customHeight="1" x14ac:dyDescent="0.2">
      <c r="AX13062" s="78"/>
      <c r="AZ13062" s="167"/>
      <c r="BA13062" s="77"/>
      <c r="BB13062" s="77"/>
    </row>
    <row r="13063" spans="50:54" s="79" customFormat="1" ht="0" hidden="1" customHeight="1" x14ac:dyDescent="0.2">
      <c r="AX13063" s="78"/>
      <c r="AZ13063" s="167"/>
      <c r="BA13063" s="77"/>
      <c r="BB13063" s="77"/>
    </row>
    <row r="13064" spans="50:54" s="79" customFormat="1" ht="0" hidden="1" customHeight="1" x14ac:dyDescent="0.2">
      <c r="AX13064" s="78"/>
      <c r="AZ13064" s="167"/>
      <c r="BA13064" s="77"/>
      <c r="BB13064" s="77"/>
    </row>
    <row r="13065" spans="50:54" s="79" customFormat="1" ht="0" hidden="1" customHeight="1" x14ac:dyDescent="0.2">
      <c r="AX13065" s="78"/>
      <c r="AZ13065" s="167"/>
      <c r="BA13065" s="77"/>
      <c r="BB13065" s="77"/>
    </row>
    <row r="13066" spans="50:54" s="79" customFormat="1" ht="0" hidden="1" customHeight="1" x14ac:dyDescent="0.2">
      <c r="AX13066" s="78"/>
      <c r="AZ13066" s="167"/>
      <c r="BA13066" s="77"/>
      <c r="BB13066" s="77"/>
    </row>
    <row r="13067" spans="50:54" s="79" customFormat="1" ht="0" hidden="1" customHeight="1" x14ac:dyDescent="0.2">
      <c r="AX13067" s="78"/>
      <c r="AZ13067" s="167"/>
      <c r="BA13067" s="77"/>
      <c r="BB13067" s="77"/>
    </row>
    <row r="13068" spans="50:54" s="79" customFormat="1" ht="0" hidden="1" customHeight="1" x14ac:dyDescent="0.2">
      <c r="AX13068" s="78"/>
      <c r="AZ13068" s="167"/>
      <c r="BA13068" s="77"/>
      <c r="BB13068" s="77"/>
    </row>
    <row r="13069" spans="50:54" s="79" customFormat="1" ht="0" hidden="1" customHeight="1" x14ac:dyDescent="0.2">
      <c r="AX13069" s="78"/>
      <c r="AZ13069" s="167"/>
      <c r="BA13069" s="77"/>
      <c r="BB13069" s="77"/>
    </row>
    <row r="13070" spans="50:54" s="79" customFormat="1" ht="0" hidden="1" customHeight="1" x14ac:dyDescent="0.2">
      <c r="AX13070" s="78"/>
      <c r="AZ13070" s="167"/>
      <c r="BA13070" s="77"/>
      <c r="BB13070" s="77"/>
    </row>
    <row r="13071" spans="50:54" s="79" customFormat="1" ht="0" hidden="1" customHeight="1" x14ac:dyDescent="0.2">
      <c r="AX13071" s="78"/>
      <c r="AZ13071" s="167"/>
      <c r="BA13071" s="77"/>
      <c r="BB13071" s="77"/>
    </row>
    <row r="13072" spans="50:54" s="79" customFormat="1" ht="0" hidden="1" customHeight="1" x14ac:dyDescent="0.2">
      <c r="AX13072" s="78"/>
      <c r="AZ13072" s="167"/>
      <c r="BA13072" s="77"/>
      <c r="BB13072" s="77"/>
    </row>
    <row r="13073" spans="50:54" s="79" customFormat="1" ht="0" hidden="1" customHeight="1" x14ac:dyDescent="0.2">
      <c r="AX13073" s="78"/>
      <c r="AZ13073" s="167"/>
      <c r="BA13073" s="77"/>
      <c r="BB13073" s="77"/>
    </row>
    <row r="13074" spans="50:54" s="79" customFormat="1" ht="0" hidden="1" customHeight="1" x14ac:dyDescent="0.2">
      <c r="AX13074" s="78"/>
      <c r="AZ13074" s="167"/>
      <c r="BA13074" s="77"/>
      <c r="BB13074" s="77"/>
    </row>
    <row r="13075" spans="50:54" s="79" customFormat="1" ht="0" hidden="1" customHeight="1" x14ac:dyDescent="0.2">
      <c r="AX13075" s="78"/>
      <c r="AZ13075" s="167"/>
      <c r="BA13075" s="77"/>
      <c r="BB13075" s="77"/>
    </row>
    <row r="13076" spans="50:54" s="79" customFormat="1" ht="0" hidden="1" customHeight="1" x14ac:dyDescent="0.2">
      <c r="AX13076" s="78"/>
      <c r="AZ13076" s="167"/>
      <c r="BA13076" s="77"/>
      <c r="BB13076" s="77"/>
    </row>
    <row r="13077" spans="50:54" s="79" customFormat="1" ht="0" hidden="1" customHeight="1" x14ac:dyDescent="0.2">
      <c r="AX13077" s="78"/>
      <c r="AZ13077" s="167"/>
      <c r="BA13077" s="77"/>
      <c r="BB13077" s="77"/>
    </row>
    <row r="13078" spans="50:54" s="79" customFormat="1" ht="0" hidden="1" customHeight="1" x14ac:dyDescent="0.2">
      <c r="AX13078" s="78"/>
      <c r="AZ13078" s="167"/>
      <c r="BA13078" s="77"/>
      <c r="BB13078" s="77"/>
    </row>
    <row r="13079" spans="50:54" s="79" customFormat="1" ht="0" hidden="1" customHeight="1" x14ac:dyDescent="0.2">
      <c r="AX13079" s="78"/>
      <c r="AZ13079" s="167"/>
      <c r="BA13079" s="77"/>
      <c r="BB13079" s="77"/>
    </row>
    <row r="13080" spans="50:54" s="79" customFormat="1" ht="0" hidden="1" customHeight="1" x14ac:dyDescent="0.2">
      <c r="AX13080" s="78"/>
      <c r="AZ13080" s="167"/>
      <c r="BA13080" s="77"/>
      <c r="BB13080" s="77"/>
    </row>
    <row r="13081" spans="50:54" s="79" customFormat="1" ht="0" hidden="1" customHeight="1" x14ac:dyDescent="0.2">
      <c r="AX13081" s="78"/>
      <c r="AZ13081" s="167"/>
      <c r="BA13081" s="77"/>
      <c r="BB13081" s="77"/>
    </row>
    <row r="13082" spans="50:54" s="79" customFormat="1" ht="0" hidden="1" customHeight="1" x14ac:dyDescent="0.2">
      <c r="AX13082" s="78"/>
      <c r="AZ13082" s="167"/>
      <c r="BA13082" s="77"/>
      <c r="BB13082" s="77"/>
    </row>
    <row r="13083" spans="50:54" s="79" customFormat="1" ht="0" hidden="1" customHeight="1" x14ac:dyDescent="0.2">
      <c r="AX13083" s="78"/>
      <c r="AZ13083" s="167"/>
      <c r="BA13083" s="77"/>
      <c r="BB13083" s="77"/>
    </row>
    <row r="13084" spans="50:54" s="79" customFormat="1" ht="0" hidden="1" customHeight="1" x14ac:dyDescent="0.2">
      <c r="AX13084" s="78"/>
      <c r="AZ13084" s="167"/>
      <c r="BA13084" s="77"/>
      <c r="BB13084" s="77"/>
    </row>
    <row r="13085" spans="50:54" s="79" customFormat="1" ht="0" hidden="1" customHeight="1" x14ac:dyDescent="0.2">
      <c r="AX13085" s="78"/>
      <c r="AZ13085" s="167"/>
      <c r="BA13085" s="77"/>
      <c r="BB13085" s="77"/>
    </row>
    <row r="13086" spans="50:54" s="79" customFormat="1" ht="0" hidden="1" customHeight="1" x14ac:dyDescent="0.2">
      <c r="AX13086" s="78"/>
      <c r="AZ13086" s="167"/>
      <c r="BA13086" s="77"/>
      <c r="BB13086" s="77"/>
    </row>
    <row r="13087" spans="50:54" s="79" customFormat="1" ht="0" hidden="1" customHeight="1" x14ac:dyDescent="0.2">
      <c r="AX13087" s="78"/>
      <c r="AZ13087" s="167"/>
      <c r="BA13087" s="77"/>
      <c r="BB13087" s="77"/>
    </row>
    <row r="13088" spans="50:54" s="79" customFormat="1" ht="0" hidden="1" customHeight="1" x14ac:dyDescent="0.2">
      <c r="AX13088" s="78"/>
      <c r="AZ13088" s="167"/>
      <c r="BA13088" s="77"/>
      <c r="BB13088" s="77"/>
    </row>
    <row r="13089" spans="50:54" s="79" customFormat="1" ht="0" hidden="1" customHeight="1" x14ac:dyDescent="0.2">
      <c r="AX13089" s="78"/>
      <c r="AZ13089" s="167"/>
      <c r="BA13089" s="77"/>
      <c r="BB13089" s="77"/>
    </row>
    <row r="13090" spans="50:54" s="79" customFormat="1" ht="0" hidden="1" customHeight="1" x14ac:dyDescent="0.2">
      <c r="AX13090" s="78"/>
      <c r="AZ13090" s="167"/>
      <c r="BA13090" s="77"/>
      <c r="BB13090" s="77"/>
    </row>
    <row r="13091" spans="50:54" s="79" customFormat="1" ht="0" hidden="1" customHeight="1" x14ac:dyDescent="0.2">
      <c r="AX13091" s="78"/>
      <c r="AZ13091" s="167"/>
      <c r="BA13091" s="77"/>
      <c r="BB13091" s="77"/>
    </row>
    <row r="13092" spans="50:54" s="79" customFormat="1" ht="0" hidden="1" customHeight="1" x14ac:dyDescent="0.2">
      <c r="AX13092" s="78"/>
      <c r="AZ13092" s="167"/>
      <c r="BA13092" s="77"/>
      <c r="BB13092" s="77"/>
    </row>
    <row r="13093" spans="50:54" s="79" customFormat="1" ht="0" hidden="1" customHeight="1" x14ac:dyDescent="0.2">
      <c r="AX13093" s="78"/>
      <c r="AZ13093" s="167"/>
      <c r="BA13093" s="77"/>
      <c r="BB13093" s="77"/>
    </row>
    <row r="13094" spans="50:54" s="79" customFormat="1" ht="0" hidden="1" customHeight="1" x14ac:dyDescent="0.2">
      <c r="AX13094" s="78"/>
      <c r="AZ13094" s="167"/>
      <c r="BA13094" s="77"/>
      <c r="BB13094" s="77"/>
    </row>
    <row r="13095" spans="50:54" s="79" customFormat="1" ht="0" hidden="1" customHeight="1" x14ac:dyDescent="0.2">
      <c r="AX13095" s="78"/>
      <c r="AZ13095" s="167"/>
      <c r="BA13095" s="77"/>
      <c r="BB13095" s="77"/>
    </row>
    <row r="13096" spans="50:54" s="79" customFormat="1" ht="0" hidden="1" customHeight="1" x14ac:dyDescent="0.2">
      <c r="AX13096" s="78"/>
      <c r="AZ13096" s="167"/>
      <c r="BA13096" s="77"/>
      <c r="BB13096" s="77"/>
    </row>
    <row r="13097" spans="50:54" s="79" customFormat="1" ht="0" hidden="1" customHeight="1" x14ac:dyDescent="0.2">
      <c r="AX13097" s="78"/>
      <c r="AZ13097" s="167"/>
      <c r="BA13097" s="77"/>
      <c r="BB13097" s="77"/>
    </row>
    <row r="13098" spans="50:54" s="79" customFormat="1" ht="0" hidden="1" customHeight="1" x14ac:dyDescent="0.2">
      <c r="AX13098" s="78"/>
      <c r="AZ13098" s="167"/>
      <c r="BA13098" s="77"/>
      <c r="BB13098" s="77"/>
    </row>
    <row r="13099" spans="50:54" s="79" customFormat="1" ht="0" hidden="1" customHeight="1" x14ac:dyDescent="0.2">
      <c r="AX13099" s="78"/>
      <c r="AZ13099" s="167"/>
      <c r="BA13099" s="77"/>
      <c r="BB13099" s="77"/>
    </row>
    <row r="13100" spans="50:54" s="79" customFormat="1" ht="0" hidden="1" customHeight="1" x14ac:dyDescent="0.2">
      <c r="AX13100" s="78"/>
      <c r="AZ13100" s="167"/>
      <c r="BA13100" s="77"/>
      <c r="BB13100" s="77"/>
    </row>
    <row r="13101" spans="50:54" s="79" customFormat="1" ht="0" hidden="1" customHeight="1" x14ac:dyDescent="0.2">
      <c r="AX13101" s="78"/>
      <c r="AZ13101" s="167"/>
      <c r="BA13101" s="77"/>
      <c r="BB13101" s="77"/>
    </row>
    <row r="13102" spans="50:54" s="79" customFormat="1" ht="0" hidden="1" customHeight="1" x14ac:dyDescent="0.2">
      <c r="AX13102" s="78"/>
      <c r="AZ13102" s="167"/>
      <c r="BA13102" s="77"/>
      <c r="BB13102" s="77"/>
    </row>
    <row r="13103" spans="50:54" s="79" customFormat="1" ht="0" hidden="1" customHeight="1" x14ac:dyDescent="0.2">
      <c r="AX13103" s="78"/>
      <c r="AZ13103" s="167"/>
      <c r="BA13103" s="77"/>
      <c r="BB13103" s="77"/>
    </row>
    <row r="13104" spans="50:54" s="79" customFormat="1" ht="0" hidden="1" customHeight="1" x14ac:dyDescent="0.2">
      <c r="AX13104" s="78"/>
      <c r="AZ13104" s="167"/>
      <c r="BA13104" s="77"/>
      <c r="BB13104" s="77"/>
    </row>
    <row r="13105" spans="50:54" s="79" customFormat="1" ht="0" hidden="1" customHeight="1" x14ac:dyDescent="0.2">
      <c r="AX13105" s="78"/>
      <c r="AZ13105" s="167"/>
      <c r="BA13105" s="77"/>
      <c r="BB13105" s="77"/>
    </row>
    <row r="13106" spans="50:54" s="79" customFormat="1" ht="0" hidden="1" customHeight="1" x14ac:dyDescent="0.2">
      <c r="AX13106" s="78"/>
      <c r="AZ13106" s="167"/>
      <c r="BA13106" s="77"/>
      <c r="BB13106" s="77"/>
    </row>
    <row r="13107" spans="50:54" s="79" customFormat="1" ht="0" hidden="1" customHeight="1" x14ac:dyDescent="0.2">
      <c r="AX13107" s="78"/>
      <c r="AZ13107" s="167"/>
      <c r="BA13107" s="77"/>
      <c r="BB13107" s="77"/>
    </row>
    <row r="13108" spans="50:54" s="79" customFormat="1" ht="0" hidden="1" customHeight="1" x14ac:dyDescent="0.2">
      <c r="AX13108" s="78"/>
      <c r="AZ13108" s="167"/>
      <c r="BA13108" s="77"/>
      <c r="BB13108" s="77"/>
    </row>
    <row r="13109" spans="50:54" s="79" customFormat="1" ht="0" hidden="1" customHeight="1" x14ac:dyDescent="0.2">
      <c r="AX13109" s="78"/>
      <c r="AZ13109" s="167"/>
      <c r="BA13109" s="77"/>
      <c r="BB13109" s="77"/>
    </row>
    <row r="13110" spans="50:54" s="79" customFormat="1" ht="0" hidden="1" customHeight="1" x14ac:dyDescent="0.2">
      <c r="AX13110" s="78"/>
      <c r="AZ13110" s="167"/>
      <c r="BA13110" s="77"/>
      <c r="BB13110" s="77"/>
    </row>
    <row r="13111" spans="50:54" s="79" customFormat="1" ht="0" hidden="1" customHeight="1" x14ac:dyDescent="0.2">
      <c r="AX13111" s="78"/>
      <c r="AZ13111" s="167"/>
      <c r="BA13111" s="77"/>
      <c r="BB13111" s="77"/>
    </row>
    <row r="13112" spans="50:54" s="79" customFormat="1" ht="0" hidden="1" customHeight="1" x14ac:dyDescent="0.2">
      <c r="AX13112" s="78"/>
      <c r="AZ13112" s="167"/>
      <c r="BA13112" s="77"/>
      <c r="BB13112" s="77"/>
    </row>
    <row r="13113" spans="50:54" s="79" customFormat="1" ht="0" hidden="1" customHeight="1" x14ac:dyDescent="0.2">
      <c r="AX13113" s="78"/>
      <c r="AZ13113" s="167"/>
      <c r="BA13113" s="77"/>
      <c r="BB13113" s="77"/>
    </row>
    <row r="13114" spans="50:54" s="79" customFormat="1" ht="0" hidden="1" customHeight="1" x14ac:dyDescent="0.2">
      <c r="AX13114" s="78"/>
      <c r="AZ13114" s="167"/>
      <c r="BA13114" s="77"/>
      <c r="BB13114" s="77"/>
    </row>
    <row r="13115" spans="50:54" s="79" customFormat="1" ht="0" hidden="1" customHeight="1" x14ac:dyDescent="0.2">
      <c r="AX13115" s="78"/>
      <c r="AZ13115" s="167"/>
      <c r="BA13115" s="77"/>
      <c r="BB13115" s="77"/>
    </row>
    <row r="13116" spans="50:54" s="79" customFormat="1" ht="0" hidden="1" customHeight="1" x14ac:dyDescent="0.2">
      <c r="AX13116" s="78"/>
      <c r="AZ13116" s="167"/>
      <c r="BA13116" s="77"/>
      <c r="BB13116" s="77"/>
    </row>
    <row r="13117" spans="50:54" s="79" customFormat="1" ht="0" hidden="1" customHeight="1" x14ac:dyDescent="0.2">
      <c r="AX13117" s="78"/>
      <c r="AZ13117" s="167"/>
      <c r="BA13117" s="77"/>
      <c r="BB13117" s="77"/>
    </row>
    <row r="13118" spans="50:54" s="79" customFormat="1" ht="0" hidden="1" customHeight="1" x14ac:dyDescent="0.2">
      <c r="AX13118" s="78"/>
      <c r="AZ13118" s="167"/>
      <c r="BA13118" s="77"/>
      <c r="BB13118" s="77"/>
    </row>
    <row r="13119" spans="50:54" s="79" customFormat="1" ht="0" hidden="1" customHeight="1" x14ac:dyDescent="0.2">
      <c r="AX13119" s="78"/>
      <c r="AZ13119" s="167"/>
      <c r="BA13119" s="77"/>
      <c r="BB13119" s="77"/>
    </row>
    <row r="13120" spans="50:54" s="79" customFormat="1" ht="0" hidden="1" customHeight="1" x14ac:dyDescent="0.2">
      <c r="AX13120" s="78"/>
      <c r="AZ13120" s="167"/>
      <c r="BA13120" s="77"/>
      <c r="BB13120" s="77"/>
    </row>
    <row r="13121" spans="50:54" s="79" customFormat="1" ht="0" hidden="1" customHeight="1" x14ac:dyDescent="0.2">
      <c r="AX13121" s="78"/>
      <c r="AZ13121" s="167"/>
      <c r="BA13121" s="77"/>
      <c r="BB13121" s="77"/>
    </row>
    <row r="13122" spans="50:54" s="79" customFormat="1" ht="0" hidden="1" customHeight="1" x14ac:dyDescent="0.2">
      <c r="AX13122" s="78"/>
      <c r="AZ13122" s="167"/>
      <c r="BA13122" s="77"/>
      <c r="BB13122" s="77"/>
    </row>
    <row r="13123" spans="50:54" s="79" customFormat="1" ht="0" hidden="1" customHeight="1" x14ac:dyDescent="0.2">
      <c r="AX13123" s="78"/>
      <c r="AZ13123" s="167"/>
      <c r="BA13123" s="77"/>
      <c r="BB13123" s="77"/>
    </row>
    <row r="13124" spans="50:54" s="79" customFormat="1" ht="0" hidden="1" customHeight="1" x14ac:dyDescent="0.2">
      <c r="AX13124" s="78"/>
      <c r="AZ13124" s="167"/>
      <c r="BA13124" s="77"/>
      <c r="BB13124" s="77"/>
    </row>
    <row r="13125" spans="50:54" s="79" customFormat="1" ht="0" hidden="1" customHeight="1" x14ac:dyDescent="0.2">
      <c r="AX13125" s="78"/>
      <c r="AZ13125" s="167"/>
      <c r="BA13125" s="77"/>
      <c r="BB13125" s="77"/>
    </row>
    <row r="13126" spans="50:54" s="79" customFormat="1" ht="0" hidden="1" customHeight="1" x14ac:dyDescent="0.2">
      <c r="AX13126" s="78"/>
      <c r="AZ13126" s="167"/>
      <c r="BA13126" s="77"/>
      <c r="BB13126" s="77"/>
    </row>
    <row r="13127" spans="50:54" s="79" customFormat="1" ht="0" hidden="1" customHeight="1" x14ac:dyDescent="0.2">
      <c r="AX13127" s="78"/>
      <c r="AZ13127" s="167"/>
      <c r="BA13127" s="77"/>
      <c r="BB13127" s="77"/>
    </row>
    <row r="13128" spans="50:54" s="79" customFormat="1" ht="0" hidden="1" customHeight="1" x14ac:dyDescent="0.2">
      <c r="AX13128" s="78"/>
      <c r="AZ13128" s="167"/>
      <c r="BA13128" s="77"/>
      <c r="BB13128" s="77"/>
    </row>
    <row r="13129" spans="50:54" s="79" customFormat="1" ht="0" hidden="1" customHeight="1" x14ac:dyDescent="0.2">
      <c r="AX13129" s="78"/>
      <c r="AZ13129" s="167"/>
      <c r="BA13129" s="77"/>
      <c r="BB13129" s="77"/>
    </row>
    <row r="13130" spans="50:54" s="79" customFormat="1" ht="0" hidden="1" customHeight="1" x14ac:dyDescent="0.2">
      <c r="AX13130" s="78"/>
      <c r="AZ13130" s="167"/>
      <c r="BA13130" s="77"/>
      <c r="BB13130" s="77"/>
    </row>
    <row r="13131" spans="50:54" s="79" customFormat="1" ht="0" hidden="1" customHeight="1" x14ac:dyDescent="0.2">
      <c r="AX13131" s="78"/>
      <c r="AZ13131" s="167"/>
      <c r="BA13131" s="77"/>
      <c r="BB13131" s="77"/>
    </row>
    <row r="13132" spans="50:54" s="79" customFormat="1" ht="0" hidden="1" customHeight="1" x14ac:dyDescent="0.2">
      <c r="AX13132" s="78"/>
      <c r="AZ13132" s="167"/>
      <c r="BA13132" s="77"/>
      <c r="BB13132" s="77"/>
    </row>
    <row r="13133" spans="50:54" s="79" customFormat="1" ht="0" hidden="1" customHeight="1" x14ac:dyDescent="0.2">
      <c r="AX13133" s="78"/>
      <c r="AZ13133" s="167"/>
      <c r="BA13133" s="77"/>
      <c r="BB13133" s="77"/>
    </row>
    <row r="13134" spans="50:54" s="79" customFormat="1" ht="0" hidden="1" customHeight="1" x14ac:dyDescent="0.2">
      <c r="AX13134" s="78"/>
      <c r="AZ13134" s="167"/>
      <c r="BA13134" s="77"/>
      <c r="BB13134" s="77"/>
    </row>
    <row r="13135" spans="50:54" s="79" customFormat="1" ht="0" hidden="1" customHeight="1" x14ac:dyDescent="0.2">
      <c r="AX13135" s="78"/>
      <c r="AZ13135" s="167"/>
      <c r="BA13135" s="77"/>
      <c r="BB13135" s="77"/>
    </row>
    <row r="13136" spans="50:54" s="79" customFormat="1" ht="0" hidden="1" customHeight="1" x14ac:dyDescent="0.2">
      <c r="AX13136" s="78"/>
      <c r="AZ13136" s="167"/>
      <c r="BA13136" s="77"/>
      <c r="BB13136" s="77"/>
    </row>
    <row r="13137" spans="50:54" s="79" customFormat="1" ht="0" hidden="1" customHeight="1" x14ac:dyDescent="0.2">
      <c r="AX13137" s="78"/>
      <c r="AZ13137" s="167"/>
      <c r="BA13137" s="77"/>
      <c r="BB13137" s="77"/>
    </row>
    <row r="13138" spans="50:54" s="79" customFormat="1" ht="0" hidden="1" customHeight="1" x14ac:dyDescent="0.2">
      <c r="AX13138" s="78"/>
      <c r="AZ13138" s="167"/>
      <c r="BA13138" s="77"/>
      <c r="BB13138" s="77"/>
    </row>
    <row r="13139" spans="50:54" s="79" customFormat="1" ht="0" hidden="1" customHeight="1" x14ac:dyDescent="0.2">
      <c r="AX13139" s="78"/>
      <c r="AZ13139" s="167"/>
      <c r="BA13139" s="77"/>
      <c r="BB13139" s="77"/>
    </row>
    <row r="13140" spans="50:54" s="79" customFormat="1" ht="0" hidden="1" customHeight="1" x14ac:dyDescent="0.2">
      <c r="AX13140" s="78"/>
      <c r="AZ13140" s="167"/>
      <c r="BA13140" s="77"/>
      <c r="BB13140" s="77"/>
    </row>
    <row r="13141" spans="50:54" s="79" customFormat="1" ht="0" hidden="1" customHeight="1" x14ac:dyDescent="0.2">
      <c r="AX13141" s="78"/>
      <c r="AZ13141" s="167"/>
      <c r="BA13141" s="77"/>
      <c r="BB13141" s="77"/>
    </row>
    <row r="13142" spans="50:54" s="79" customFormat="1" ht="0" hidden="1" customHeight="1" x14ac:dyDescent="0.2">
      <c r="AX13142" s="78"/>
      <c r="AZ13142" s="167"/>
      <c r="BA13142" s="77"/>
      <c r="BB13142" s="77"/>
    </row>
    <row r="13143" spans="50:54" s="79" customFormat="1" ht="0" hidden="1" customHeight="1" x14ac:dyDescent="0.2">
      <c r="AX13143" s="78"/>
      <c r="AZ13143" s="167"/>
      <c r="BA13143" s="77"/>
      <c r="BB13143" s="77"/>
    </row>
    <row r="13144" spans="50:54" s="79" customFormat="1" ht="0" hidden="1" customHeight="1" x14ac:dyDescent="0.2">
      <c r="AX13144" s="78"/>
      <c r="AZ13144" s="167"/>
      <c r="BA13144" s="77"/>
      <c r="BB13144" s="77"/>
    </row>
    <row r="13145" spans="50:54" s="79" customFormat="1" ht="0" hidden="1" customHeight="1" x14ac:dyDescent="0.2">
      <c r="AX13145" s="78"/>
      <c r="AZ13145" s="167"/>
      <c r="BA13145" s="77"/>
      <c r="BB13145" s="77"/>
    </row>
    <row r="13146" spans="50:54" s="79" customFormat="1" ht="0" hidden="1" customHeight="1" x14ac:dyDescent="0.2">
      <c r="AX13146" s="78"/>
      <c r="AZ13146" s="167"/>
      <c r="BA13146" s="77"/>
      <c r="BB13146" s="77"/>
    </row>
    <row r="13147" spans="50:54" s="79" customFormat="1" ht="0" hidden="1" customHeight="1" x14ac:dyDescent="0.2">
      <c r="AX13147" s="78"/>
      <c r="AZ13147" s="167"/>
      <c r="BA13147" s="77"/>
      <c r="BB13147" s="77"/>
    </row>
    <row r="13148" spans="50:54" s="79" customFormat="1" ht="0" hidden="1" customHeight="1" x14ac:dyDescent="0.2">
      <c r="AX13148" s="78"/>
      <c r="AZ13148" s="167"/>
      <c r="BA13148" s="77"/>
      <c r="BB13148" s="77"/>
    </row>
    <row r="13149" spans="50:54" s="79" customFormat="1" ht="0" hidden="1" customHeight="1" x14ac:dyDescent="0.2">
      <c r="AX13149" s="78"/>
      <c r="AZ13149" s="167"/>
      <c r="BA13149" s="77"/>
      <c r="BB13149" s="77"/>
    </row>
    <row r="13150" spans="50:54" s="79" customFormat="1" ht="0" hidden="1" customHeight="1" x14ac:dyDescent="0.2">
      <c r="AX13150" s="78"/>
      <c r="AZ13150" s="167"/>
      <c r="BA13150" s="77"/>
      <c r="BB13150" s="77"/>
    </row>
    <row r="13151" spans="50:54" s="79" customFormat="1" ht="0" hidden="1" customHeight="1" x14ac:dyDescent="0.2">
      <c r="AX13151" s="78"/>
      <c r="AZ13151" s="167"/>
      <c r="BA13151" s="77"/>
      <c r="BB13151" s="77"/>
    </row>
    <row r="13152" spans="50:54" s="79" customFormat="1" ht="0" hidden="1" customHeight="1" x14ac:dyDescent="0.2">
      <c r="AX13152" s="78"/>
      <c r="AZ13152" s="167"/>
      <c r="BA13152" s="77"/>
      <c r="BB13152" s="77"/>
    </row>
    <row r="13153" spans="50:54" s="79" customFormat="1" ht="0" hidden="1" customHeight="1" x14ac:dyDescent="0.2">
      <c r="AX13153" s="78"/>
      <c r="AZ13153" s="167"/>
      <c r="BA13153" s="77"/>
      <c r="BB13153" s="77"/>
    </row>
    <row r="13154" spans="50:54" s="79" customFormat="1" ht="0" hidden="1" customHeight="1" x14ac:dyDescent="0.2">
      <c r="AX13154" s="78"/>
      <c r="AZ13154" s="167"/>
      <c r="BA13154" s="77"/>
      <c r="BB13154" s="77"/>
    </row>
    <row r="13155" spans="50:54" s="79" customFormat="1" ht="0" hidden="1" customHeight="1" x14ac:dyDescent="0.2">
      <c r="AX13155" s="78"/>
      <c r="AZ13155" s="167"/>
      <c r="BA13155" s="77"/>
      <c r="BB13155" s="77"/>
    </row>
    <row r="13156" spans="50:54" s="79" customFormat="1" ht="0" hidden="1" customHeight="1" x14ac:dyDescent="0.2">
      <c r="AX13156" s="78"/>
      <c r="AZ13156" s="167"/>
      <c r="BA13156" s="77"/>
      <c r="BB13156" s="77"/>
    </row>
    <row r="13157" spans="50:54" s="79" customFormat="1" ht="0" hidden="1" customHeight="1" x14ac:dyDescent="0.2">
      <c r="AX13157" s="78"/>
      <c r="AZ13157" s="167"/>
      <c r="BA13157" s="77"/>
      <c r="BB13157" s="77"/>
    </row>
    <row r="13158" spans="50:54" s="79" customFormat="1" ht="0" hidden="1" customHeight="1" x14ac:dyDescent="0.2">
      <c r="AX13158" s="78"/>
      <c r="AZ13158" s="167"/>
      <c r="BA13158" s="77"/>
      <c r="BB13158" s="77"/>
    </row>
    <row r="13159" spans="50:54" s="79" customFormat="1" ht="0" hidden="1" customHeight="1" x14ac:dyDescent="0.2">
      <c r="AX13159" s="78"/>
      <c r="AZ13159" s="167"/>
      <c r="BA13159" s="77"/>
      <c r="BB13159" s="77"/>
    </row>
    <row r="13160" spans="50:54" s="79" customFormat="1" ht="0" hidden="1" customHeight="1" x14ac:dyDescent="0.2">
      <c r="AX13160" s="78"/>
      <c r="AZ13160" s="167"/>
      <c r="BA13160" s="77"/>
      <c r="BB13160" s="77"/>
    </row>
    <row r="13161" spans="50:54" s="79" customFormat="1" ht="0" hidden="1" customHeight="1" x14ac:dyDescent="0.2">
      <c r="AX13161" s="78"/>
      <c r="AZ13161" s="167"/>
      <c r="BA13161" s="77"/>
      <c r="BB13161" s="77"/>
    </row>
    <row r="13162" spans="50:54" s="79" customFormat="1" ht="0" hidden="1" customHeight="1" x14ac:dyDescent="0.2">
      <c r="AX13162" s="78"/>
      <c r="AZ13162" s="167"/>
      <c r="BA13162" s="77"/>
      <c r="BB13162" s="77"/>
    </row>
    <row r="13163" spans="50:54" s="79" customFormat="1" ht="0" hidden="1" customHeight="1" x14ac:dyDescent="0.2">
      <c r="AX13163" s="78"/>
      <c r="AZ13163" s="167"/>
      <c r="BA13163" s="77"/>
      <c r="BB13163" s="77"/>
    </row>
    <row r="13164" spans="50:54" s="79" customFormat="1" ht="0" hidden="1" customHeight="1" x14ac:dyDescent="0.2">
      <c r="AX13164" s="78"/>
      <c r="AZ13164" s="167"/>
      <c r="BA13164" s="77"/>
      <c r="BB13164" s="77"/>
    </row>
    <row r="13165" spans="50:54" s="79" customFormat="1" ht="0" hidden="1" customHeight="1" x14ac:dyDescent="0.2">
      <c r="AX13165" s="78"/>
      <c r="AZ13165" s="167"/>
      <c r="BA13165" s="77"/>
      <c r="BB13165" s="77"/>
    </row>
    <row r="13166" spans="50:54" s="79" customFormat="1" ht="0" hidden="1" customHeight="1" x14ac:dyDescent="0.2">
      <c r="AX13166" s="78"/>
      <c r="AZ13166" s="167"/>
      <c r="BA13166" s="77"/>
      <c r="BB13166" s="77"/>
    </row>
    <row r="13167" spans="50:54" s="79" customFormat="1" ht="0" hidden="1" customHeight="1" x14ac:dyDescent="0.2">
      <c r="AX13167" s="78"/>
      <c r="AZ13167" s="167"/>
      <c r="BA13167" s="77"/>
      <c r="BB13167" s="77"/>
    </row>
    <row r="13168" spans="50:54" s="79" customFormat="1" ht="0" hidden="1" customHeight="1" x14ac:dyDescent="0.2">
      <c r="AX13168" s="78"/>
      <c r="AZ13168" s="167"/>
      <c r="BA13168" s="77"/>
      <c r="BB13168" s="77"/>
    </row>
    <row r="13169" spans="50:54" s="79" customFormat="1" ht="0" hidden="1" customHeight="1" x14ac:dyDescent="0.2">
      <c r="AX13169" s="78"/>
      <c r="AZ13169" s="167"/>
      <c r="BA13169" s="77"/>
      <c r="BB13169" s="77"/>
    </row>
    <row r="13170" spans="50:54" s="79" customFormat="1" ht="0" hidden="1" customHeight="1" x14ac:dyDescent="0.2">
      <c r="AX13170" s="78"/>
      <c r="AZ13170" s="167"/>
      <c r="BA13170" s="77"/>
      <c r="BB13170" s="77"/>
    </row>
    <row r="13171" spans="50:54" s="79" customFormat="1" ht="0" hidden="1" customHeight="1" x14ac:dyDescent="0.2">
      <c r="AX13171" s="78"/>
      <c r="AZ13171" s="167"/>
      <c r="BA13171" s="77"/>
      <c r="BB13171" s="77"/>
    </row>
    <row r="13172" spans="50:54" s="79" customFormat="1" ht="0" hidden="1" customHeight="1" x14ac:dyDescent="0.2">
      <c r="AX13172" s="78"/>
      <c r="AZ13172" s="167"/>
      <c r="BA13172" s="77"/>
      <c r="BB13172" s="77"/>
    </row>
    <row r="13173" spans="50:54" s="79" customFormat="1" ht="0" hidden="1" customHeight="1" x14ac:dyDescent="0.2">
      <c r="AX13173" s="78"/>
      <c r="AZ13173" s="167"/>
      <c r="BA13173" s="77"/>
      <c r="BB13173" s="77"/>
    </row>
    <row r="13174" spans="50:54" s="79" customFormat="1" ht="0" hidden="1" customHeight="1" x14ac:dyDescent="0.2">
      <c r="AX13174" s="78"/>
      <c r="AZ13174" s="167"/>
      <c r="BA13174" s="77"/>
      <c r="BB13174" s="77"/>
    </row>
    <row r="13175" spans="50:54" s="79" customFormat="1" ht="0" hidden="1" customHeight="1" x14ac:dyDescent="0.2">
      <c r="AX13175" s="78"/>
      <c r="AZ13175" s="167"/>
      <c r="BA13175" s="77"/>
      <c r="BB13175" s="77"/>
    </row>
    <row r="13176" spans="50:54" s="79" customFormat="1" ht="0" hidden="1" customHeight="1" x14ac:dyDescent="0.2">
      <c r="AX13176" s="78"/>
      <c r="AZ13176" s="167"/>
      <c r="BA13176" s="77"/>
      <c r="BB13176" s="77"/>
    </row>
    <row r="13177" spans="50:54" s="79" customFormat="1" ht="0" hidden="1" customHeight="1" x14ac:dyDescent="0.2">
      <c r="AX13177" s="78"/>
      <c r="AZ13177" s="167"/>
      <c r="BA13177" s="77"/>
      <c r="BB13177" s="77"/>
    </row>
    <row r="13178" spans="50:54" s="79" customFormat="1" ht="0" hidden="1" customHeight="1" x14ac:dyDescent="0.2">
      <c r="AX13178" s="78"/>
      <c r="AZ13178" s="167"/>
      <c r="BA13178" s="77"/>
      <c r="BB13178" s="77"/>
    </row>
    <row r="13179" spans="50:54" s="79" customFormat="1" ht="0" hidden="1" customHeight="1" x14ac:dyDescent="0.2">
      <c r="AX13179" s="78"/>
      <c r="AZ13179" s="167"/>
      <c r="BA13179" s="77"/>
      <c r="BB13179" s="77"/>
    </row>
    <row r="13180" spans="50:54" s="79" customFormat="1" ht="0" hidden="1" customHeight="1" x14ac:dyDescent="0.2">
      <c r="AX13180" s="78"/>
      <c r="AZ13180" s="167"/>
      <c r="BA13180" s="77"/>
      <c r="BB13180" s="77"/>
    </row>
    <row r="13181" spans="50:54" s="79" customFormat="1" ht="0" hidden="1" customHeight="1" x14ac:dyDescent="0.2">
      <c r="AX13181" s="78"/>
      <c r="AZ13181" s="167"/>
      <c r="BA13181" s="77"/>
      <c r="BB13181" s="77"/>
    </row>
    <row r="13182" spans="50:54" s="79" customFormat="1" ht="0" hidden="1" customHeight="1" x14ac:dyDescent="0.2">
      <c r="AX13182" s="78"/>
      <c r="AZ13182" s="167"/>
      <c r="BA13182" s="77"/>
      <c r="BB13182" s="77"/>
    </row>
    <row r="13183" spans="50:54" s="79" customFormat="1" ht="0" hidden="1" customHeight="1" x14ac:dyDescent="0.2">
      <c r="AX13183" s="78"/>
      <c r="AZ13183" s="167"/>
      <c r="BA13183" s="77"/>
      <c r="BB13183" s="77"/>
    </row>
    <row r="13184" spans="50:54" s="79" customFormat="1" ht="0" hidden="1" customHeight="1" x14ac:dyDescent="0.2">
      <c r="AX13184" s="78"/>
      <c r="AZ13184" s="167"/>
      <c r="BA13184" s="77"/>
      <c r="BB13184" s="77"/>
    </row>
    <row r="13185" spans="50:54" s="79" customFormat="1" ht="0" hidden="1" customHeight="1" x14ac:dyDescent="0.2">
      <c r="AX13185" s="78"/>
      <c r="AZ13185" s="167"/>
      <c r="BA13185" s="77"/>
      <c r="BB13185" s="77"/>
    </row>
    <row r="13186" spans="50:54" s="79" customFormat="1" ht="0" hidden="1" customHeight="1" x14ac:dyDescent="0.2">
      <c r="AX13186" s="78"/>
      <c r="AZ13186" s="167"/>
      <c r="BA13186" s="77"/>
      <c r="BB13186" s="77"/>
    </row>
    <row r="13187" spans="50:54" s="79" customFormat="1" ht="0" hidden="1" customHeight="1" x14ac:dyDescent="0.2">
      <c r="AX13187" s="78"/>
      <c r="AZ13187" s="167"/>
      <c r="BA13187" s="77"/>
      <c r="BB13187" s="77"/>
    </row>
    <row r="13188" spans="50:54" s="79" customFormat="1" ht="0" hidden="1" customHeight="1" x14ac:dyDescent="0.2">
      <c r="AX13188" s="78"/>
      <c r="AZ13188" s="167"/>
      <c r="BA13188" s="77"/>
      <c r="BB13188" s="77"/>
    </row>
    <row r="13189" spans="50:54" s="79" customFormat="1" ht="0" hidden="1" customHeight="1" x14ac:dyDescent="0.2">
      <c r="AX13189" s="78"/>
      <c r="AZ13189" s="167"/>
      <c r="BA13189" s="77"/>
      <c r="BB13189" s="77"/>
    </row>
    <row r="13190" spans="50:54" s="79" customFormat="1" ht="0" hidden="1" customHeight="1" x14ac:dyDescent="0.2">
      <c r="AX13190" s="78"/>
      <c r="AZ13190" s="167"/>
      <c r="BA13190" s="77"/>
      <c r="BB13190" s="77"/>
    </row>
    <row r="13191" spans="50:54" s="79" customFormat="1" ht="0" hidden="1" customHeight="1" x14ac:dyDescent="0.2">
      <c r="AX13191" s="78"/>
      <c r="AZ13191" s="167"/>
      <c r="BA13191" s="77"/>
      <c r="BB13191" s="77"/>
    </row>
    <row r="13192" spans="50:54" s="79" customFormat="1" ht="0" hidden="1" customHeight="1" x14ac:dyDescent="0.2">
      <c r="AX13192" s="78"/>
      <c r="AZ13192" s="167"/>
      <c r="BA13192" s="77"/>
      <c r="BB13192" s="77"/>
    </row>
    <row r="13193" spans="50:54" s="79" customFormat="1" ht="0" hidden="1" customHeight="1" x14ac:dyDescent="0.2">
      <c r="AX13193" s="78"/>
      <c r="AZ13193" s="167"/>
      <c r="BA13193" s="77"/>
      <c r="BB13193" s="77"/>
    </row>
    <row r="13194" spans="50:54" s="79" customFormat="1" ht="0" hidden="1" customHeight="1" x14ac:dyDescent="0.2">
      <c r="AX13194" s="78"/>
      <c r="AZ13194" s="167"/>
      <c r="BA13194" s="77"/>
      <c r="BB13194" s="77"/>
    </row>
    <row r="13195" spans="50:54" s="79" customFormat="1" ht="0" hidden="1" customHeight="1" x14ac:dyDescent="0.2">
      <c r="AX13195" s="78"/>
      <c r="AZ13195" s="167"/>
      <c r="BA13195" s="77"/>
      <c r="BB13195" s="77"/>
    </row>
    <row r="13196" spans="50:54" s="79" customFormat="1" ht="0" hidden="1" customHeight="1" x14ac:dyDescent="0.2">
      <c r="AX13196" s="78"/>
      <c r="AZ13196" s="167"/>
      <c r="BA13196" s="77"/>
      <c r="BB13196" s="77"/>
    </row>
    <row r="13197" spans="50:54" s="79" customFormat="1" ht="0" hidden="1" customHeight="1" x14ac:dyDescent="0.2">
      <c r="AX13197" s="78"/>
      <c r="AZ13197" s="167"/>
      <c r="BA13197" s="77"/>
      <c r="BB13197" s="77"/>
    </row>
    <row r="13198" spans="50:54" s="79" customFormat="1" ht="0" hidden="1" customHeight="1" x14ac:dyDescent="0.2">
      <c r="AX13198" s="78"/>
      <c r="AZ13198" s="167"/>
      <c r="BA13198" s="77"/>
      <c r="BB13198" s="77"/>
    </row>
    <row r="13199" spans="50:54" s="79" customFormat="1" ht="0" hidden="1" customHeight="1" x14ac:dyDescent="0.2">
      <c r="AX13199" s="78"/>
      <c r="AZ13199" s="167"/>
      <c r="BA13199" s="77"/>
      <c r="BB13199" s="77"/>
    </row>
    <row r="13200" spans="50:54" s="79" customFormat="1" ht="0" hidden="1" customHeight="1" x14ac:dyDescent="0.2">
      <c r="AX13200" s="78"/>
      <c r="AZ13200" s="167"/>
      <c r="BA13200" s="77"/>
      <c r="BB13200" s="77"/>
    </row>
    <row r="13201" spans="50:54" s="79" customFormat="1" ht="0" hidden="1" customHeight="1" x14ac:dyDescent="0.2">
      <c r="AX13201" s="78"/>
      <c r="AZ13201" s="167"/>
      <c r="BA13201" s="77"/>
      <c r="BB13201" s="77"/>
    </row>
    <row r="13202" spans="50:54" s="79" customFormat="1" ht="0" hidden="1" customHeight="1" x14ac:dyDescent="0.2">
      <c r="AX13202" s="78"/>
      <c r="AZ13202" s="167"/>
      <c r="BA13202" s="77"/>
      <c r="BB13202" s="77"/>
    </row>
    <row r="13203" spans="50:54" s="79" customFormat="1" ht="0" hidden="1" customHeight="1" x14ac:dyDescent="0.2">
      <c r="AX13203" s="78"/>
      <c r="AZ13203" s="167"/>
      <c r="BA13203" s="77"/>
      <c r="BB13203" s="77"/>
    </row>
    <row r="13204" spans="50:54" s="79" customFormat="1" ht="0" hidden="1" customHeight="1" x14ac:dyDescent="0.2">
      <c r="AX13204" s="78"/>
      <c r="AZ13204" s="167"/>
      <c r="BA13204" s="77"/>
      <c r="BB13204" s="77"/>
    </row>
    <row r="13205" spans="50:54" s="79" customFormat="1" ht="0" hidden="1" customHeight="1" x14ac:dyDescent="0.2">
      <c r="AX13205" s="78"/>
      <c r="AZ13205" s="167"/>
      <c r="BA13205" s="77"/>
      <c r="BB13205" s="77"/>
    </row>
    <row r="13206" spans="50:54" s="79" customFormat="1" ht="0" hidden="1" customHeight="1" x14ac:dyDescent="0.2">
      <c r="AX13206" s="78"/>
      <c r="AZ13206" s="167"/>
      <c r="BA13206" s="77"/>
      <c r="BB13206" s="77"/>
    </row>
    <row r="13207" spans="50:54" s="79" customFormat="1" ht="0" hidden="1" customHeight="1" x14ac:dyDescent="0.2">
      <c r="AX13207" s="78"/>
      <c r="AZ13207" s="167"/>
      <c r="BA13207" s="77"/>
      <c r="BB13207" s="77"/>
    </row>
    <row r="13208" spans="50:54" s="79" customFormat="1" ht="0" hidden="1" customHeight="1" x14ac:dyDescent="0.2">
      <c r="AX13208" s="78"/>
      <c r="AZ13208" s="167"/>
      <c r="BA13208" s="77"/>
      <c r="BB13208" s="77"/>
    </row>
    <row r="13209" spans="50:54" s="79" customFormat="1" ht="0" hidden="1" customHeight="1" x14ac:dyDescent="0.2">
      <c r="AX13209" s="78"/>
      <c r="AZ13209" s="167"/>
      <c r="BA13209" s="77"/>
      <c r="BB13209" s="77"/>
    </row>
    <row r="13210" spans="50:54" s="79" customFormat="1" ht="0" hidden="1" customHeight="1" x14ac:dyDescent="0.2">
      <c r="AX13210" s="78"/>
      <c r="AZ13210" s="167"/>
      <c r="BA13210" s="77"/>
      <c r="BB13210" s="77"/>
    </row>
    <row r="13211" spans="50:54" s="79" customFormat="1" ht="0" hidden="1" customHeight="1" x14ac:dyDescent="0.2">
      <c r="AX13211" s="78"/>
      <c r="AZ13211" s="167"/>
      <c r="BA13211" s="77"/>
      <c r="BB13211" s="77"/>
    </row>
    <row r="13212" spans="50:54" s="79" customFormat="1" ht="0" hidden="1" customHeight="1" x14ac:dyDescent="0.2">
      <c r="AX13212" s="78"/>
      <c r="AZ13212" s="167"/>
      <c r="BA13212" s="77"/>
      <c r="BB13212" s="77"/>
    </row>
    <row r="13213" spans="50:54" s="79" customFormat="1" ht="0" hidden="1" customHeight="1" x14ac:dyDescent="0.2">
      <c r="AX13213" s="78"/>
      <c r="AZ13213" s="167"/>
      <c r="BA13213" s="77"/>
      <c r="BB13213" s="77"/>
    </row>
    <row r="13214" spans="50:54" s="79" customFormat="1" ht="0" hidden="1" customHeight="1" x14ac:dyDescent="0.2">
      <c r="AX13214" s="78"/>
      <c r="AZ13214" s="167"/>
      <c r="BA13214" s="77"/>
      <c r="BB13214" s="77"/>
    </row>
    <row r="13215" spans="50:54" s="79" customFormat="1" ht="0" hidden="1" customHeight="1" x14ac:dyDescent="0.2">
      <c r="AX13215" s="78"/>
      <c r="AZ13215" s="167"/>
      <c r="BA13215" s="77"/>
      <c r="BB13215" s="77"/>
    </row>
    <row r="13216" spans="50:54" s="79" customFormat="1" ht="0" hidden="1" customHeight="1" x14ac:dyDescent="0.2">
      <c r="AX13216" s="78"/>
      <c r="AZ13216" s="167"/>
      <c r="BA13216" s="77"/>
      <c r="BB13216" s="77"/>
    </row>
    <row r="13217" spans="50:54" s="79" customFormat="1" ht="0" hidden="1" customHeight="1" x14ac:dyDescent="0.2">
      <c r="AX13217" s="78"/>
      <c r="AZ13217" s="167"/>
      <c r="BA13217" s="77"/>
      <c r="BB13217" s="77"/>
    </row>
    <row r="13218" spans="50:54" s="79" customFormat="1" ht="0" hidden="1" customHeight="1" x14ac:dyDescent="0.2">
      <c r="AX13218" s="78"/>
      <c r="AZ13218" s="167"/>
      <c r="BA13218" s="77"/>
      <c r="BB13218" s="77"/>
    </row>
    <row r="13219" spans="50:54" s="79" customFormat="1" ht="0" hidden="1" customHeight="1" x14ac:dyDescent="0.2">
      <c r="AX13219" s="78"/>
      <c r="AZ13219" s="167"/>
      <c r="BA13219" s="77"/>
      <c r="BB13219" s="77"/>
    </row>
    <row r="13220" spans="50:54" s="79" customFormat="1" ht="0" hidden="1" customHeight="1" x14ac:dyDescent="0.2">
      <c r="AX13220" s="78"/>
      <c r="AZ13220" s="167"/>
      <c r="BA13220" s="77"/>
      <c r="BB13220" s="77"/>
    </row>
    <row r="13221" spans="50:54" s="79" customFormat="1" ht="0" hidden="1" customHeight="1" x14ac:dyDescent="0.2">
      <c r="AX13221" s="78"/>
      <c r="AZ13221" s="167"/>
      <c r="BA13221" s="77"/>
      <c r="BB13221" s="77"/>
    </row>
    <row r="13222" spans="50:54" s="79" customFormat="1" ht="0" hidden="1" customHeight="1" x14ac:dyDescent="0.2">
      <c r="AX13222" s="78"/>
      <c r="AZ13222" s="167"/>
      <c r="BA13222" s="77"/>
      <c r="BB13222" s="77"/>
    </row>
    <row r="13223" spans="50:54" s="79" customFormat="1" ht="0" hidden="1" customHeight="1" x14ac:dyDescent="0.2">
      <c r="AX13223" s="78"/>
      <c r="AZ13223" s="167"/>
      <c r="BA13223" s="77"/>
      <c r="BB13223" s="77"/>
    </row>
    <row r="13224" spans="50:54" s="79" customFormat="1" ht="0" hidden="1" customHeight="1" x14ac:dyDescent="0.2">
      <c r="AX13224" s="78"/>
      <c r="AZ13224" s="167"/>
      <c r="BA13224" s="77"/>
      <c r="BB13224" s="77"/>
    </row>
    <row r="13225" spans="50:54" s="79" customFormat="1" ht="0" hidden="1" customHeight="1" x14ac:dyDescent="0.2">
      <c r="AX13225" s="78"/>
      <c r="AZ13225" s="167"/>
      <c r="BA13225" s="77"/>
      <c r="BB13225" s="77"/>
    </row>
    <row r="13226" spans="50:54" s="79" customFormat="1" ht="0" hidden="1" customHeight="1" x14ac:dyDescent="0.2">
      <c r="AX13226" s="78"/>
      <c r="AZ13226" s="167"/>
      <c r="BA13226" s="77"/>
      <c r="BB13226" s="77"/>
    </row>
    <row r="13227" spans="50:54" s="79" customFormat="1" ht="0" hidden="1" customHeight="1" x14ac:dyDescent="0.2">
      <c r="AX13227" s="78"/>
      <c r="AZ13227" s="167"/>
      <c r="BA13227" s="77"/>
      <c r="BB13227" s="77"/>
    </row>
    <row r="13228" spans="50:54" s="79" customFormat="1" ht="0" hidden="1" customHeight="1" x14ac:dyDescent="0.2">
      <c r="AX13228" s="78"/>
      <c r="AZ13228" s="167"/>
      <c r="BA13228" s="77"/>
      <c r="BB13228" s="77"/>
    </row>
    <row r="13229" spans="50:54" s="79" customFormat="1" ht="0" hidden="1" customHeight="1" x14ac:dyDescent="0.2">
      <c r="AX13229" s="78"/>
      <c r="AZ13229" s="167"/>
      <c r="BA13229" s="77"/>
      <c r="BB13229" s="77"/>
    </row>
    <row r="13230" spans="50:54" s="79" customFormat="1" ht="0" hidden="1" customHeight="1" x14ac:dyDescent="0.2">
      <c r="AX13230" s="78"/>
      <c r="AZ13230" s="167"/>
      <c r="BA13230" s="77"/>
      <c r="BB13230" s="77"/>
    </row>
    <row r="13231" spans="50:54" s="79" customFormat="1" ht="0" hidden="1" customHeight="1" x14ac:dyDescent="0.2">
      <c r="AX13231" s="78"/>
      <c r="AZ13231" s="167"/>
      <c r="BA13231" s="77"/>
      <c r="BB13231" s="77"/>
    </row>
    <row r="13232" spans="50:54" s="79" customFormat="1" ht="0" hidden="1" customHeight="1" x14ac:dyDescent="0.2">
      <c r="AX13232" s="78"/>
      <c r="AZ13232" s="167"/>
      <c r="BA13232" s="77"/>
      <c r="BB13232" s="77"/>
    </row>
    <row r="13233" spans="50:54" s="79" customFormat="1" ht="0" hidden="1" customHeight="1" x14ac:dyDescent="0.2">
      <c r="AX13233" s="78"/>
      <c r="AZ13233" s="167"/>
      <c r="BA13233" s="77"/>
      <c r="BB13233" s="77"/>
    </row>
    <row r="13234" spans="50:54" s="79" customFormat="1" ht="0" hidden="1" customHeight="1" x14ac:dyDescent="0.2">
      <c r="AX13234" s="78"/>
      <c r="AZ13234" s="167"/>
      <c r="BA13234" s="77"/>
      <c r="BB13234" s="77"/>
    </row>
    <row r="13235" spans="50:54" s="79" customFormat="1" ht="0" hidden="1" customHeight="1" x14ac:dyDescent="0.2">
      <c r="AX13235" s="78"/>
      <c r="AZ13235" s="167"/>
      <c r="BA13235" s="77"/>
      <c r="BB13235" s="77"/>
    </row>
    <row r="13236" spans="50:54" s="79" customFormat="1" ht="0" hidden="1" customHeight="1" x14ac:dyDescent="0.2">
      <c r="AX13236" s="78"/>
      <c r="AZ13236" s="167"/>
      <c r="BA13236" s="77"/>
      <c r="BB13236" s="77"/>
    </row>
    <row r="13237" spans="50:54" s="79" customFormat="1" ht="0" hidden="1" customHeight="1" x14ac:dyDescent="0.2">
      <c r="AX13237" s="78"/>
      <c r="AZ13237" s="167"/>
      <c r="BA13237" s="77"/>
      <c r="BB13237" s="77"/>
    </row>
    <row r="13238" spans="50:54" s="79" customFormat="1" ht="0" hidden="1" customHeight="1" x14ac:dyDescent="0.2">
      <c r="AX13238" s="78"/>
      <c r="AZ13238" s="167"/>
      <c r="BA13238" s="77"/>
      <c r="BB13238" s="77"/>
    </row>
    <row r="13239" spans="50:54" s="79" customFormat="1" ht="0" hidden="1" customHeight="1" x14ac:dyDescent="0.2">
      <c r="AX13239" s="78"/>
      <c r="AZ13239" s="167"/>
      <c r="BA13239" s="77"/>
      <c r="BB13239" s="77"/>
    </row>
    <row r="13240" spans="50:54" s="79" customFormat="1" ht="0" hidden="1" customHeight="1" x14ac:dyDescent="0.2">
      <c r="AX13240" s="78"/>
      <c r="AZ13240" s="167"/>
      <c r="BA13240" s="77"/>
      <c r="BB13240" s="77"/>
    </row>
    <row r="13241" spans="50:54" s="79" customFormat="1" ht="0" hidden="1" customHeight="1" x14ac:dyDescent="0.2">
      <c r="AX13241" s="78"/>
      <c r="AZ13241" s="167"/>
      <c r="BA13241" s="77"/>
      <c r="BB13241" s="77"/>
    </row>
    <row r="13242" spans="50:54" s="79" customFormat="1" ht="0" hidden="1" customHeight="1" x14ac:dyDescent="0.2">
      <c r="AX13242" s="78"/>
      <c r="AZ13242" s="167"/>
      <c r="BA13242" s="77"/>
      <c r="BB13242" s="77"/>
    </row>
    <row r="13243" spans="50:54" s="79" customFormat="1" ht="0" hidden="1" customHeight="1" x14ac:dyDescent="0.2">
      <c r="AX13243" s="78"/>
      <c r="AZ13243" s="167"/>
      <c r="BA13243" s="77"/>
      <c r="BB13243" s="77"/>
    </row>
    <row r="13244" spans="50:54" s="79" customFormat="1" ht="0" hidden="1" customHeight="1" x14ac:dyDescent="0.2">
      <c r="AX13244" s="78"/>
      <c r="AZ13244" s="167"/>
      <c r="BA13244" s="77"/>
      <c r="BB13244" s="77"/>
    </row>
    <row r="13245" spans="50:54" s="79" customFormat="1" ht="0" hidden="1" customHeight="1" x14ac:dyDescent="0.2">
      <c r="AX13245" s="78"/>
      <c r="AZ13245" s="167"/>
      <c r="BA13245" s="77"/>
      <c r="BB13245" s="77"/>
    </row>
    <row r="13246" spans="50:54" s="79" customFormat="1" ht="0" hidden="1" customHeight="1" x14ac:dyDescent="0.2">
      <c r="AX13246" s="78"/>
      <c r="AZ13246" s="167"/>
      <c r="BA13246" s="77"/>
      <c r="BB13246" s="77"/>
    </row>
    <row r="13247" spans="50:54" s="79" customFormat="1" ht="0" hidden="1" customHeight="1" x14ac:dyDescent="0.2">
      <c r="AX13247" s="78"/>
      <c r="AZ13247" s="167"/>
      <c r="BA13247" s="77"/>
      <c r="BB13247" s="77"/>
    </row>
    <row r="13248" spans="50:54" s="79" customFormat="1" ht="0" hidden="1" customHeight="1" x14ac:dyDescent="0.2">
      <c r="AX13248" s="78"/>
      <c r="AZ13248" s="167"/>
      <c r="BA13248" s="77"/>
      <c r="BB13248" s="77"/>
    </row>
    <row r="13249" spans="50:54" s="79" customFormat="1" ht="0" hidden="1" customHeight="1" x14ac:dyDescent="0.2">
      <c r="AX13249" s="78"/>
      <c r="AZ13249" s="167"/>
      <c r="BA13249" s="77"/>
      <c r="BB13249" s="77"/>
    </row>
    <row r="13250" spans="50:54" s="79" customFormat="1" ht="0" hidden="1" customHeight="1" x14ac:dyDescent="0.2">
      <c r="AX13250" s="78"/>
      <c r="AZ13250" s="167"/>
      <c r="BA13250" s="77"/>
      <c r="BB13250" s="77"/>
    </row>
    <row r="13251" spans="50:54" s="79" customFormat="1" ht="0" hidden="1" customHeight="1" x14ac:dyDescent="0.2">
      <c r="AX13251" s="78"/>
      <c r="AZ13251" s="167"/>
      <c r="BA13251" s="77"/>
      <c r="BB13251" s="77"/>
    </row>
    <row r="13252" spans="50:54" s="79" customFormat="1" ht="0" hidden="1" customHeight="1" x14ac:dyDescent="0.2">
      <c r="AX13252" s="78"/>
      <c r="AZ13252" s="167"/>
      <c r="BA13252" s="77"/>
      <c r="BB13252" s="77"/>
    </row>
    <row r="13253" spans="50:54" s="79" customFormat="1" ht="0" hidden="1" customHeight="1" x14ac:dyDescent="0.2">
      <c r="AX13253" s="78"/>
      <c r="AZ13253" s="167"/>
      <c r="BA13253" s="77"/>
      <c r="BB13253" s="77"/>
    </row>
    <row r="13254" spans="50:54" s="79" customFormat="1" ht="0" hidden="1" customHeight="1" x14ac:dyDescent="0.2">
      <c r="AX13254" s="78"/>
      <c r="AZ13254" s="167"/>
      <c r="BA13254" s="77"/>
      <c r="BB13254" s="77"/>
    </row>
    <row r="13255" spans="50:54" s="79" customFormat="1" ht="0" hidden="1" customHeight="1" x14ac:dyDescent="0.2">
      <c r="AX13255" s="78"/>
      <c r="AZ13255" s="167"/>
      <c r="BA13255" s="77"/>
      <c r="BB13255" s="77"/>
    </row>
    <row r="13256" spans="50:54" s="79" customFormat="1" ht="0" hidden="1" customHeight="1" x14ac:dyDescent="0.2">
      <c r="AX13256" s="78"/>
      <c r="AZ13256" s="167"/>
      <c r="BA13256" s="77"/>
      <c r="BB13256" s="77"/>
    </row>
    <row r="13257" spans="50:54" s="79" customFormat="1" ht="0" hidden="1" customHeight="1" x14ac:dyDescent="0.2">
      <c r="AX13257" s="78"/>
      <c r="AZ13257" s="167"/>
      <c r="BA13257" s="77"/>
      <c r="BB13257" s="77"/>
    </row>
    <row r="13258" spans="50:54" s="79" customFormat="1" ht="0" hidden="1" customHeight="1" x14ac:dyDescent="0.2">
      <c r="AX13258" s="78"/>
      <c r="AZ13258" s="167"/>
      <c r="BA13258" s="77"/>
      <c r="BB13258" s="77"/>
    </row>
    <row r="13259" spans="50:54" s="79" customFormat="1" ht="0" hidden="1" customHeight="1" x14ac:dyDescent="0.2">
      <c r="AX13259" s="78"/>
      <c r="AZ13259" s="167"/>
      <c r="BA13259" s="77"/>
      <c r="BB13259" s="77"/>
    </row>
    <row r="13260" spans="50:54" s="79" customFormat="1" ht="0" hidden="1" customHeight="1" x14ac:dyDescent="0.2">
      <c r="AX13260" s="78"/>
      <c r="AZ13260" s="167"/>
      <c r="BA13260" s="77"/>
      <c r="BB13260" s="77"/>
    </row>
    <row r="13261" spans="50:54" s="79" customFormat="1" ht="0" hidden="1" customHeight="1" x14ac:dyDescent="0.2">
      <c r="AX13261" s="78"/>
      <c r="AZ13261" s="167"/>
      <c r="BA13261" s="77"/>
      <c r="BB13261" s="77"/>
    </row>
    <row r="13262" spans="50:54" s="79" customFormat="1" ht="0" hidden="1" customHeight="1" x14ac:dyDescent="0.2">
      <c r="AX13262" s="78"/>
      <c r="AZ13262" s="167"/>
      <c r="BA13262" s="77"/>
      <c r="BB13262" s="77"/>
    </row>
    <row r="13263" spans="50:54" s="79" customFormat="1" ht="0" hidden="1" customHeight="1" x14ac:dyDescent="0.2">
      <c r="AX13263" s="78"/>
      <c r="AZ13263" s="167"/>
      <c r="BA13263" s="77"/>
      <c r="BB13263" s="77"/>
    </row>
    <row r="13264" spans="50:54" s="79" customFormat="1" ht="0" hidden="1" customHeight="1" x14ac:dyDescent="0.2">
      <c r="AX13264" s="78"/>
      <c r="AZ13264" s="167"/>
      <c r="BA13264" s="77"/>
      <c r="BB13264" s="77"/>
    </row>
    <row r="13265" spans="50:54" s="79" customFormat="1" ht="0" hidden="1" customHeight="1" x14ac:dyDescent="0.2">
      <c r="AX13265" s="78"/>
      <c r="AZ13265" s="167"/>
      <c r="BA13265" s="77"/>
      <c r="BB13265" s="77"/>
    </row>
    <row r="13266" spans="50:54" s="79" customFormat="1" ht="0" hidden="1" customHeight="1" x14ac:dyDescent="0.2">
      <c r="AX13266" s="78"/>
      <c r="AZ13266" s="167"/>
      <c r="BA13266" s="77"/>
      <c r="BB13266" s="77"/>
    </row>
    <row r="13267" spans="50:54" s="79" customFormat="1" ht="0" hidden="1" customHeight="1" x14ac:dyDescent="0.2">
      <c r="AX13267" s="78"/>
      <c r="AZ13267" s="167"/>
      <c r="BA13267" s="77"/>
      <c r="BB13267" s="77"/>
    </row>
    <row r="13268" spans="50:54" s="79" customFormat="1" ht="0" hidden="1" customHeight="1" x14ac:dyDescent="0.2">
      <c r="AX13268" s="78"/>
      <c r="AZ13268" s="167"/>
      <c r="BA13268" s="77"/>
      <c r="BB13268" s="77"/>
    </row>
    <row r="13269" spans="50:54" s="79" customFormat="1" ht="0" hidden="1" customHeight="1" x14ac:dyDescent="0.2">
      <c r="AX13269" s="78"/>
      <c r="AZ13269" s="167"/>
      <c r="BA13269" s="77"/>
      <c r="BB13269" s="77"/>
    </row>
    <row r="13270" spans="50:54" s="79" customFormat="1" ht="0" hidden="1" customHeight="1" x14ac:dyDescent="0.2">
      <c r="AX13270" s="78"/>
      <c r="AZ13270" s="167"/>
      <c r="BA13270" s="77"/>
      <c r="BB13270" s="77"/>
    </row>
    <row r="13271" spans="50:54" s="79" customFormat="1" ht="0" hidden="1" customHeight="1" x14ac:dyDescent="0.2">
      <c r="AX13271" s="78"/>
      <c r="AZ13271" s="167"/>
      <c r="BA13271" s="77"/>
      <c r="BB13271" s="77"/>
    </row>
    <row r="13272" spans="50:54" s="79" customFormat="1" ht="0" hidden="1" customHeight="1" x14ac:dyDescent="0.2">
      <c r="AX13272" s="78"/>
      <c r="AZ13272" s="167"/>
      <c r="BA13272" s="77"/>
      <c r="BB13272" s="77"/>
    </row>
    <row r="13273" spans="50:54" s="79" customFormat="1" ht="0" hidden="1" customHeight="1" x14ac:dyDescent="0.2">
      <c r="AX13273" s="78"/>
      <c r="AZ13273" s="167"/>
      <c r="BA13273" s="77"/>
      <c r="BB13273" s="77"/>
    </row>
    <row r="13274" spans="50:54" s="79" customFormat="1" ht="0" hidden="1" customHeight="1" x14ac:dyDescent="0.2">
      <c r="AX13274" s="78"/>
      <c r="AZ13274" s="167"/>
      <c r="BA13274" s="77"/>
      <c r="BB13274" s="77"/>
    </row>
    <row r="13275" spans="50:54" s="79" customFormat="1" ht="0" hidden="1" customHeight="1" x14ac:dyDescent="0.2">
      <c r="AX13275" s="78"/>
      <c r="AZ13275" s="167"/>
      <c r="BA13275" s="77"/>
      <c r="BB13275" s="77"/>
    </row>
    <row r="13276" spans="50:54" s="79" customFormat="1" ht="0" hidden="1" customHeight="1" x14ac:dyDescent="0.2">
      <c r="AX13276" s="78"/>
      <c r="AZ13276" s="167"/>
      <c r="BA13276" s="77"/>
      <c r="BB13276" s="77"/>
    </row>
    <row r="13277" spans="50:54" s="79" customFormat="1" ht="0" hidden="1" customHeight="1" x14ac:dyDescent="0.2">
      <c r="AX13277" s="78"/>
      <c r="AZ13277" s="167"/>
      <c r="BA13277" s="77"/>
      <c r="BB13277" s="77"/>
    </row>
    <row r="13278" spans="50:54" s="79" customFormat="1" ht="0" hidden="1" customHeight="1" x14ac:dyDescent="0.2">
      <c r="AX13278" s="78"/>
      <c r="AZ13278" s="167"/>
      <c r="BA13278" s="77"/>
      <c r="BB13278" s="77"/>
    </row>
    <row r="13279" spans="50:54" s="79" customFormat="1" ht="0" hidden="1" customHeight="1" x14ac:dyDescent="0.2">
      <c r="AX13279" s="78"/>
      <c r="AZ13279" s="167"/>
      <c r="BA13279" s="77"/>
      <c r="BB13279" s="77"/>
    </row>
    <row r="13280" spans="50:54" s="79" customFormat="1" ht="0" hidden="1" customHeight="1" x14ac:dyDescent="0.2">
      <c r="AX13280" s="78"/>
      <c r="AZ13280" s="167"/>
      <c r="BA13280" s="77"/>
      <c r="BB13280" s="77"/>
    </row>
    <row r="13281" spans="50:54" s="79" customFormat="1" ht="0" hidden="1" customHeight="1" x14ac:dyDescent="0.2">
      <c r="AX13281" s="78"/>
      <c r="AZ13281" s="167"/>
      <c r="BA13281" s="77"/>
      <c r="BB13281" s="77"/>
    </row>
    <row r="13282" spans="50:54" s="79" customFormat="1" ht="0" hidden="1" customHeight="1" x14ac:dyDescent="0.2">
      <c r="AX13282" s="78"/>
      <c r="AZ13282" s="167"/>
      <c r="BA13282" s="77"/>
      <c r="BB13282" s="77"/>
    </row>
    <row r="13283" spans="50:54" s="79" customFormat="1" ht="0" hidden="1" customHeight="1" x14ac:dyDescent="0.2">
      <c r="AX13283" s="78"/>
      <c r="AZ13283" s="167"/>
      <c r="BA13283" s="77"/>
      <c r="BB13283" s="77"/>
    </row>
    <row r="13284" spans="50:54" s="79" customFormat="1" ht="0" hidden="1" customHeight="1" x14ac:dyDescent="0.2">
      <c r="AX13284" s="78"/>
      <c r="AZ13284" s="167"/>
      <c r="BA13284" s="77"/>
      <c r="BB13284" s="77"/>
    </row>
    <row r="13285" spans="50:54" s="79" customFormat="1" ht="0" hidden="1" customHeight="1" x14ac:dyDescent="0.2">
      <c r="AX13285" s="78"/>
      <c r="AZ13285" s="167"/>
      <c r="BA13285" s="77"/>
      <c r="BB13285" s="77"/>
    </row>
    <row r="13286" spans="50:54" s="79" customFormat="1" ht="0" hidden="1" customHeight="1" x14ac:dyDescent="0.2">
      <c r="AX13286" s="78"/>
      <c r="AZ13286" s="167"/>
      <c r="BA13286" s="77"/>
      <c r="BB13286" s="77"/>
    </row>
    <row r="13287" spans="50:54" s="79" customFormat="1" ht="0" hidden="1" customHeight="1" x14ac:dyDescent="0.2">
      <c r="AX13287" s="78"/>
      <c r="AZ13287" s="167"/>
      <c r="BA13287" s="77"/>
      <c r="BB13287" s="77"/>
    </row>
    <row r="13288" spans="50:54" s="79" customFormat="1" ht="0" hidden="1" customHeight="1" x14ac:dyDescent="0.2">
      <c r="AX13288" s="78"/>
      <c r="AZ13288" s="167"/>
      <c r="BA13288" s="77"/>
      <c r="BB13288" s="77"/>
    </row>
    <row r="13289" spans="50:54" s="79" customFormat="1" ht="0" hidden="1" customHeight="1" x14ac:dyDescent="0.2">
      <c r="AX13289" s="78"/>
      <c r="AZ13289" s="167"/>
      <c r="BA13289" s="77"/>
      <c r="BB13289" s="77"/>
    </row>
    <row r="13290" spans="50:54" s="79" customFormat="1" ht="0" hidden="1" customHeight="1" x14ac:dyDescent="0.2">
      <c r="AX13290" s="78"/>
      <c r="AZ13290" s="167"/>
      <c r="BA13290" s="77"/>
      <c r="BB13290" s="77"/>
    </row>
    <row r="13291" spans="50:54" s="79" customFormat="1" ht="0" hidden="1" customHeight="1" x14ac:dyDescent="0.2">
      <c r="AX13291" s="78"/>
      <c r="AZ13291" s="167"/>
      <c r="BA13291" s="77"/>
      <c r="BB13291" s="77"/>
    </row>
    <row r="13292" spans="50:54" s="79" customFormat="1" ht="0" hidden="1" customHeight="1" x14ac:dyDescent="0.2">
      <c r="AX13292" s="78"/>
      <c r="AZ13292" s="167"/>
      <c r="BA13292" s="77"/>
      <c r="BB13292" s="77"/>
    </row>
    <row r="13293" spans="50:54" s="79" customFormat="1" ht="0" hidden="1" customHeight="1" x14ac:dyDescent="0.2">
      <c r="AX13293" s="78"/>
      <c r="AZ13293" s="167"/>
      <c r="BA13293" s="77"/>
      <c r="BB13293" s="77"/>
    </row>
    <row r="13294" spans="50:54" s="79" customFormat="1" ht="0" hidden="1" customHeight="1" x14ac:dyDescent="0.2">
      <c r="AX13294" s="78"/>
      <c r="AZ13294" s="167"/>
      <c r="BA13294" s="77"/>
      <c r="BB13294" s="77"/>
    </row>
    <row r="13295" spans="50:54" s="79" customFormat="1" ht="0" hidden="1" customHeight="1" x14ac:dyDescent="0.2">
      <c r="AX13295" s="78"/>
      <c r="AZ13295" s="167"/>
      <c r="BA13295" s="77"/>
      <c r="BB13295" s="77"/>
    </row>
    <row r="13296" spans="50:54" s="79" customFormat="1" ht="0" hidden="1" customHeight="1" x14ac:dyDescent="0.2">
      <c r="AX13296" s="78"/>
      <c r="AZ13296" s="167"/>
      <c r="BA13296" s="77"/>
      <c r="BB13296" s="77"/>
    </row>
    <row r="13297" spans="50:54" s="79" customFormat="1" ht="0" hidden="1" customHeight="1" x14ac:dyDescent="0.2">
      <c r="AX13297" s="78"/>
      <c r="AZ13297" s="167"/>
      <c r="BA13297" s="77"/>
      <c r="BB13297" s="77"/>
    </row>
    <row r="13298" spans="50:54" s="79" customFormat="1" ht="0" hidden="1" customHeight="1" x14ac:dyDescent="0.2">
      <c r="AX13298" s="78"/>
      <c r="AZ13298" s="167"/>
      <c r="BA13298" s="77"/>
      <c r="BB13298" s="77"/>
    </row>
    <row r="13299" spans="50:54" s="79" customFormat="1" ht="0" hidden="1" customHeight="1" x14ac:dyDescent="0.2">
      <c r="AX13299" s="78"/>
      <c r="AZ13299" s="167"/>
      <c r="BA13299" s="77"/>
      <c r="BB13299" s="77"/>
    </row>
    <row r="13300" spans="50:54" s="79" customFormat="1" ht="0" hidden="1" customHeight="1" x14ac:dyDescent="0.2">
      <c r="AX13300" s="78"/>
      <c r="AZ13300" s="167"/>
      <c r="BA13300" s="77"/>
      <c r="BB13300" s="77"/>
    </row>
    <row r="13301" spans="50:54" s="79" customFormat="1" ht="0" hidden="1" customHeight="1" x14ac:dyDescent="0.2">
      <c r="AX13301" s="78"/>
      <c r="AZ13301" s="167"/>
      <c r="BA13301" s="77"/>
      <c r="BB13301" s="77"/>
    </row>
    <row r="13302" spans="50:54" s="79" customFormat="1" ht="0" hidden="1" customHeight="1" x14ac:dyDescent="0.2">
      <c r="AX13302" s="78"/>
      <c r="AZ13302" s="167"/>
      <c r="BA13302" s="77"/>
      <c r="BB13302" s="77"/>
    </row>
    <row r="13303" spans="50:54" s="79" customFormat="1" ht="0" hidden="1" customHeight="1" x14ac:dyDescent="0.2">
      <c r="AX13303" s="78"/>
      <c r="AZ13303" s="167"/>
      <c r="BA13303" s="77"/>
      <c r="BB13303" s="77"/>
    </row>
    <row r="13304" spans="50:54" s="79" customFormat="1" ht="0" hidden="1" customHeight="1" x14ac:dyDescent="0.2">
      <c r="AX13304" s="78"/>
      <c r="AZ13304" s="167"/>
      <c r="BA13304" s="77"/>
      <c r="BB13304" s="77"/>
    </row>
    <row r="13305" spans="50:54" s="79" customFormat="1" ht="0" hidden="1" customHeight="1" x14ac:dyDescent="0.2">
      <c r="AX13305" s="78"/>
      <c r="AZ13305" s="167"/>
      <c r="BA13305" s="77"/>
      <c r="BB13305" s="77"/>
    </row>
    <row r="13306" spans="50:54" s="79" customFormat="1" ht="0" hidden="1" customHeight="1" x14ac:dyDescent="0.2">
      <c r="AX13306" s="78"/>
      <c r="AZ13306" s="167"/>
      <c r="BA13306" s="77"/>
      <c r="BB13306" s="77"/>
    </row>
    <row r="13307" spans="50:54" s="79" customFormat="1" ht="0" hidden="1" customHeight="1" x14ac:dyDescent="0.2">
      <c r="AX13307" s="78"/>
      <c r="AZ13307" s="167"/>
      <c r="BA13307" s="77"/>
      <c r="BB13307" s="77"/>
    </row>
    <row r="13308" spans="50:54" s="79" customFormat="1" ht="0" hidden="1" customHeight="1" x14ac:dyDescent="0.2">
      <c r="AX13308" s="78"/>
      <c r="AZ13308" s="167"/>
      <c r="BA13308" s="77"/>
      <c r="BB13308" s="77"/>
    </row>
    <row r="13309" spans="50:54" s="79" customFormat="1" ht="0" hidden="1" customHeight="1" x14ac:dyDescent="0.2">
      <c r="AX13309" s="78"/>
      <c r="AZ13309" s="167"/>
      <c r="BA13309" s="77"/>
      <c r="BB13309" s="77"/>
    </row>
    <row r="13310" spans="50:54" s="79" customFormat="1" ht="0" hidden="1" customHeight="1" x14ac:dyDescent="0.2">
      <c r="AX13310" s="78"/>
      <c r="AZ13310" s="167"/>
      <c r="BA13310" s="77"/>
      <c r="BB13310" s="77"/>
    </row>
    <row r="13311" spans="50:54" s="79" customFormat="1" ht="0" hidden="1" customHeight="1" x14ac:dyDescent="0.2">
      <c r="AX13311" s="78"/>
      <c r="AZ13311" s="167"/>
      <c r="BA13311" s="77"/>
      <c r="BB13311" s="77"/>
    </row>
    <row r="13312" spans="50:54" s="79" customFormat="1" ht="0" hidden="1" customHeight="1" x14ac:dyDescent="0.2">
      <c r="AX13312" s="78"/>
      <c r="AZ13312" s="167"/>
      <c r="BA13312" s="77"/>
      <c r="BB13312" s="77"/>
    </row>
    <row r="13313" spans="50:54" s="79" customFormat="1" ht="0" hidden="1" customHeight="1" x14ac:dyDescent="0.2">
      <c r="AX13313" s="78"/>
      <c r="AZ13313" s="167"/>
      <c r="BA13313" s="77"/>
      <c r="BB13313" s="77"/>
    </row>
    <row r="13314" spans="50:54" s="79" customFormat="1" ht="0" hidden="1" customHeight="1" x14ac:dyDescent="0.2">
      <c r="AX13314" s="78"/>
      <c r="AZ13314" s="167"/>
      <c r="BA13314" s="77"/>
      <c r="BB13314" s="77"/>
    </row>
    <row r="13315" spans="50:54" s="79" customFormat="1" ht="0" hidden="1" customHeight="1" x14ac:dyDescent="0.2">
      <c r="AX13315" s="78"/>
      <c r="AZ13315" s="167"/>
      <c r="BA13315" s="77"/>
      <c r="BB13315" s="77"/>
    </row>
    <row r="13316" spans="50:54" s="79" customFormat="1" ht="0" hidden="1" customHeight="1" x14ac:dyDescent="0.2">
      <c r="AX13316" s="78"/>
      <c r="AZ13316" s="167"/>
      <c r="BA13316" s="77"/>
      <c r="BB13316" s="77"/>
    </row>
    <row r="13317" spans="50:54" s="79" customFormat="1" ht="0" hidden="1" customHeight="1" x14ac:dyDescent="0.2">
      <c r="AX13317" s="78"/>
      <c r="AZ13317" s="167"/>
      <c r="BA13317" s="77"/>
      <c r="BB13317" s="77"/>
    </row>
    <row r="13318" spans="50:54" s="79" customFormat="1" ht="0" hidden="1" customHeight="1" x14ac:dyDescent="0.2">
      <c r="AX13318" s="78"/>
      <c r="AZ13318" s="167"/>
      <c r="BA13318" s="77"/>
      <c r="BB13318" s="77"/>
    </row>
    <row r="13319" spans="50:54" s="79" customFormat="1" ht="0" hidden="1" customHeight="1" x14ac:dyDescent="0.2">
      <c r="AX13319" s="78"/>
      <c r="AZ13319" s="167"/>
      <c r="BA13319" s="77"/>
      <c r="BB13319" s="77"/>
    </row>
    <row r="13320" spans="50:54" s="79" customFormat="1" ht="0" hidden="1" customHeight="1" x14ac:dyDescent="0.2">
      <c r="AX13320" s="78"/>
      <c r="AZ13320" s="167"/>
      <c r="BA13320" s="77"/>
      <c r="BB13320" s="77"/>
    </row>
    <row r="13321" spans="50:54" s="79" customFormat="1" ht="0" hidden="1" customHeight="1" x14ac:dyDescent="0.2">
      <c r="AX13321" s="78"/>
      <c r="AZ13321" s="167"/>
      <c r="BA13321" s="77"/>
      <c r="BB13321" s="77"/>
    </row>
    <row r="13322" spans="50:54" s="79" customFormat="1" ht="0" hidden="1" customHeight="1" x14ac:dyDescent="0.2">
      <c r="AX13322" s="78"/>
      <c r="AZ13322" s="167"/>
      <c r="BA13322" s="77"/>
      <c r="BB13322" s="77"/>
    </row>
    <row r="13323" spans="50:54" s="79" customFormat="1" ht="0" hidden="1" customHeight="1" x14ac:dyDescent="0.2">
      <c r="AX13323" s="78"/>
      <c r="AZ13323" s="167"/>
      <c r="BA13323" s="77"/>
      <c r="BB13323" s="77"/>
    </row>
    <row r="13324" spans="50:54" s="79" customFormat="1" ht="0" hidden="1" customHeight="1" x14ac:dyDescent="0.2">
      <c r="AX13324" s="78"/>
      <c r="AZ13324" s="167"/>
      <c r="BA13324" s="77"/>
      <c r="BB13324" s="77"/>
    </row>
    <row r="13325" spans="50:54" s="79" customFormat="1" ht="0" hidden="1" customHeight="1" x14ac:dyDescent="0.2">
      <c r="AX13325" s="78"/>
      <c r="AZ13325" s="167"/>
      <c r="BA13325" s="77"/>
      <c r="BB13325" s="77"/>
    </row>
    <row r="13326" spans="50:54" s="79" customFormat="1" ht="0" hidden="1" customHeight="1" x14ac:dyDescent="0.2">
      <c r="AX13326" s="78"/>
      <c r="AZ13326" s="167"/>
      <c r="BA13326" s="77"/>
      <c r="BB13326" s="77"/>
    </row>
    <row r="13327" spans="50:54" s="79" customFormat="1" ht="0" hidden="1" customHeight="1" x14ac:dyDescent="0.2">
      <c r="AX13327" s="78"/>
      <c r="AZ13327" s="167"/>
      <c r="BA13327" s="77"/>
      <c r="BB13327" s="77"/>
    </row>
    <row r="13328" spans="50:54" s="79" customFormat="1" ht="0" hidden="1" customHeight="1" x14ac:dyDescent="0.2">
      <c r="AX13328" s="78"/>
      <c r="AZ13328" s="167"/>
      <c r="BA13328" s="77"/>
      <c r="BB13328" s="77"/>
    </row>
    <row r="13329" spans="50:54" s="79" customFormat="1" ht="0" hidden="1" customHeight="1" x14ac:dyDescent="0.2">
      <c r="AX13329" s="78"/>
      <c r="AZ13329" s="167"/>
      <c r="BA13329" s="77"/>
      <c r="BB13329" s="77"/>
    </row>
    <row r="13330" spans="50:54" s="79" customFormat="1" ht="0" hidden="1" customHeight="1" x14ac:dyDescent="0.2">
      <c r="AX13330" s="78"/>
      <c r="AZ13330" s="167"/>
      <c r="BA13330" s="77"/>
      <c r="BB13330" s="77"/>
    </row>
    <row r="13331" spans="50:54" s="79" customFormat="1" ht="0" hidden="1" customHeight="1" x14ac:dyDescent="0.2">
      <c r="AX13331" s="78"/>
      <c r="AZ13331" s="167"/>
      <c r="BA13331" s="77"/>
      <c r="BB13331" s="77"/>
    </row>
    <row r="13332" spans="50:54" s="79" customFormat="1" ht="0" hidden="1" customHeight="1" x14ac:dyDescent="0.2">
      <c r="AX13332" s="78"/>
      <c r="AZ13332" s="167"/>
      <c r="BA13332" s="77"/>
      <c r="BB13332" s="77"/>
    </row>
    <row r="13333" spans="50:54" s="79" customFormat="1" ht="0" hidden="1" customHeight="1" x14ac:dyDescent="0.2">
      <c r="AX13333" s="78"/>
      <c r="AZ13333" s="167"/>
      <c r="BA13333" s="77"/>
      <c r="BB13333" s="77"/>
    </row>
    <row r="13334" spans="50:54" s="79" customFormat="1" ht="0" hidden="1" customHeight="1" x14ac:dyDescent="0.2">
      <c r="AX13334" s="78"/>
      <c r="AZ13334" s="167"/>
      <c r="BA13334" s="77"/>
      <c r="BB13334" s="77"/>
    </row>
    <row r="13335" spans="50:54" s="79" customFormat="1" ht="0" hidden="1" customHeight="1" x14ac:dyDescent="0.2">
      <c r="AX13335" s="78"/>
      <c r="AZ13335" s="167"/>
      <c r="BA13335" s="77"/>
      <c r="BB13335" s="77"/>
    </row>
    <row r="13336" spans="50:54" s="79" customFormat="1" ht="0" hidden="1" customHeight="1" x14ac:dyDescent="0.2">
      <c r="AX13336" s="78"/>
      <c r="AZ13336" s="167"/>
      <c r="BA13336" s="77"/>
      <c r="BB13336" s="77"/>
    </row>
    <row r="13337" spans="50:54" s="79" customFormat="1" ht="0" hidden="1" customHeight="1" x14ac:dyDescent="0.2">
      <c r="AX13337" s="78"/>
      <c r="AZ13337" s="167"/>
      <c r="BA13337" s="77"/>
      <c r="BB13337" s="77"/>
    </row>
    <row r="13338" spans="50:54" s="79" customFormat="1" ht="0" hidden="1" customHeight="1" x14ac:dyDescent="0.2">
      <c r="AX13338" s="78"/>
      <c r="AZ13338" s="167"/>
      <c r="BA13338" s="77"/>
      <c r="BB13338" s="77"/>
    </row>
    <row r="13339" spans="50:54" s="79" customFormat="1" ht="0" hidden="1" customHeight="1" x14ac:dyDescent="0.2">
      <c r="AX13339" s="78"/>
      <c r="AZ13339" s="167"/>
      <c r="BA13339" s="77"/>
      <c r="BB13339" s="77"/>
    </row>
    <row r="13340" spans="50:54" s="79" customFormat="1" ht="0" hidden="1" customHeight="1" x14ac:dyDescent="0.2">
      <c r="AX13340" s="78"/>
      <c r="AZ13340" s="167"/>
      <c r="BA13340" s="77"/>
      <c r="BB13340" s="77"/>
    </row>
    <row r="13341" spans="50:54" s="79" customFormat="1" ht="0" hidden="1" customHeight="1" x14ac:dyDescent="0.2">
      <c r="AX13341" s="78"/>
      <c r="AZ13341" s="167"/>
      <c r="BA13341" s="77"/>
      <c r="BB13341" s="77"/>
    </row>
    <row r="13342" spans="50:54" s="79" customFormat="1" ht="0" hidden="1" customHeight="1" x14ac:dyDescent="0.2">
      <c r="AX13342" s="78"/>
      <c r="AZ13342" s="167"/>
      <c r="BA13342" s="77"/>
      <c r="BB13342" s="77"/>
    </row>
    <row r="13343" spans="50:54" s="79" customFormat="1" ht="0" hidden="1" customHeight="1" x14ac:dyDescent="0.2">
      <c r="AX13343" s="78"/>
      <c r="AZ13343" s="167"/>
      <c r="BA13343" s="77"/>
      <c r="BB13343" s="77"/>
    </row>
    <row r="13344" spans="50:54" s="79" customFormat="1" ht="0" hidden="1" customHeight="1" x14ac:dyDescent="0.2">
      <c r="AX13344" s="78"/>
      <c r="AZ13344" s="167"/>
      <c r="BA13344" s="77"/>
      <c r="BB13344" s="77"/>
    </row>
    <row r="13345" spans="50:54" s="79" customFormat="1" ht="0" hidden="1" customHeight="1" x14ac:dyDescent="0.2">
      <c r="AX13345" s="78"/>
      <c r="AZ13345" s="167"/>
      <c r="BA13345" s="77"/>
      <c r="BB13345" s="77"/>
    </row>
    <row r="13346" spans="50:54" s="79" customFormat="1" ht="0" hidden="1" customHeight="1" x14ac:dyDescent="0.2">
      <c r="AX13346" s="78"/>
      <c r="AZ13346" s="167"/>
      <c r="BA13346" s="77"/>
      <c r="BB13346" s="77"/>
    </row>
    <row r="13347" spans="50:54" s="79" customFormat="1" ht="0" hidden="1" customHeight="1" x14ac:dyDescent="0.2">
      <c r="AX13347" s="78"/>
      <c r="AZ13347" s="167"/>
      <c r="BA13347" s="77"/>
      <c r="BB13347" s="77"/>
    </row>
    <row r="13348" spans="50:54" s="79" customFormat="1" ht="0" hidden="1" customHeight="1" x14ac:dyDescent="0.2">
      <c r="AX13348" s="78"/>
      <c r="AZ13348" s="167"/>
      <c r="BA13348" s="77"/>
      <c r="BB13348" s="77"/>
    </row>
    <row r="13349" spans="50:54" s="79" customFormat="1" ht="0" hidden="1" customHeight="1" x14ac:dyDescent="0.2">
      <c r="AX13349" s="78"/>
      <c r="AZ13349" s="167"/>
      <c r="BA13349" s="77"/>
      <c r="BB13349" s="77"/>
    </row>
    <row r="13350" spans="50:54" s="79" customFormat="1" ht="0" hidden="1" customHeight="1" x14ac:dyDescent="0.2">
      <c r="AX13350" s="78"/>
      <c r="AZ13350" s="167"/>
      <c r="BA13350" s="77"/>
      <c r="BB13350" s="77"/>
    </row>
    <row r="13351" spans="50:54" s="79" customFormat="1" ht="0" hidden="1" customHeight="1" x14ac:dyDescent="0.2">
      <c r="AX13351" s="78"/>
      <c r="AZ13351" s="167"/>
      <c r="BA13351" s="77"/>
      <c r="BB13351" s="77"/>
    </row>
    <row r="13352" spans="50:54" s="79" customFormat="1" ht="0" hidden="1" customHeight="1" x14ac:dyDescent="0.2">
      <c r="AX13352" s="78"/>
      <c r="AZ13352" s="167"/>
      <c r="BA13352" s="77"/>
      <c r="BB13352" s="77"/>
    </row>
    <row r="13353" spans="50:54" s="79" customFormat="1" ht="0" hidden="1" customHeight="1" x14ac:dyDescent="0.2">
      <c r="AX13353" s="78"/>
      <c r="AZ13353" s="167"/>
      <c r="BA13353" s="77"/>
      <c r="BB13353" s="77"/>
    </row>
    <row r="13354" spans="50:54" s="79" customFormat="1" ht="0" hidden="1" customHeight="1" x14ac:dyDescent="0.2">
      <c r="AX13354" s="78"/>
      <c r="AZ13354" s="167"/>
      <c r="BA13354" s="77"/>
      <c r="BB13354" s="77"/>
    </row>
    <row r="13355" spans="50:54" s="79" customFormat="1" ht="0" hidden="1" customHeight="1" x14ac:dyDescent="0.2">
      <c r="AX13355" s="78"/>
      <c r="AZ13355" s="167"/>
      <c r="BA13355" s="77"/>
      <c r="BB13355" s="77"/>
    </row>
    <row r="13356" spans="50:54" s="79" customFormat="1" ht="0" hidden="1" customHeight="1" x14ac:dyDescent="0.2">
      <c r="AX13356" s="78"/>
      <c r="AZ13356" s="167"/>
      <c r="BA13356" s="77"/>
      <c r="BB13356" s="77"/>
    </row>
    <row r="13357" spans="50:54" s="79" customFormat="1" ht="0" hidden="1" customHeight="1" x14ac:dyDescent="0.2">
      <c r="AX13357" s="78"/>
      <c r="AZ13357" s="167"/>
      <c r="BA13357" s="77"/>
      <c r="BB13357" s="77"/>
    </row>
    <row r="13358" spans="50:54" s="79" customFormat="1" ht="0" hidden="1" customHeight="1" x14ac:dyDescent="0.2">
      <c r="AX13358" s="78"/>
      <c r="AZ13358" s="167"/>
      <c r="BA13358" s="77"/>
      <c r="BB13358" s="77"/>
    </row>
    <row r="13359" spans="50:54" s="79" customFormat="1" ht="0" hidden="1" customHeight="1" x14ac:dyDescent="0.2">
      <c r="AX13359" s="78"/>
      <c r="AZ13359" s="167"/>
      <c r="BA13359" s="77"/>
      <c r="BB13359" s="77"/>
    </row>
    <row r="13360" spans="50:54" s="79" customFormat="1" ht="0" hidden="1" customHeight="1" x14ac:dyDescent="0.2">
      <c r="AX13360" s="78"/>
      <c r="AZ13360" s="167"/>
      <c r="BA13360" s="77"/>
      <c r="BB13360" s="77"/>
    </row>
    <row r="13361" spans="50:54" s="79" customFormat="1" ht="0" hidden="1" customHeight="1" x14ac:dyDescent="0.2">
      <c r="AX13361" s="78"/>
      <c r="AZ13361" s="167"/>
      <c r="BA13361" s="77"/>
      <c r="BB13361" s="77"/>
    </row>
    <row r="13362" spans="50:54" s="79" customFormat="1" ht="0" hidden="1" customHeight="1" x14ac:dyDescent="0.2">
      <c r="AX13362" s="78"/>
      <c r="AZ13362" s="167"/>
      <c r="BA13362" s="77"/>
      <c r="BB13362" s="77"/>
    </row>
    <row r="13363" spans="50:54" s="79" customFormat="1" ht="0" hidden="1" customHeight="1" x14ac:dyDescent="0.2">
      <c r="AX13363" s="78"/>
      <c r="AZ13363" s="167"/>
      <c r="BA13363" s="77"/>
      <c r="BB13363" s="77"/>
    </row>
    <row r="13364" spans="50:54" s="79" customFormat="1" ht="0" hidden="1" customHeight="1" x14ac:dyDescent="0.2">
      <c r="AX13364" s="78"/>
      <c r="AZ13364" s="167"/>
      <c r="BA13364" s="77"/>
      <c r="BB13364" s="77"/>
    </row>
    <row r="13365" spans="50:54" s="79" customFormat="1" ht="0" hidden="1" customHeight="1" x14ac:dyDescent="0.2">
      <c r="AX13365" s="78"/>
      <c r="AZ13365" s="167"/>
      <c r="BA13365" s="77"/>
      <c r="BB13365" s="77"/>
    </row>
    <row r="13366" spans="50:54" s="79" customFormat="1" ht="0" hidden="1" customHeight="1" x14ac:dyDescent="0.2">
      <c r="AX13366" s="78"/>
      <c r="AZ13366" s="167"/>
      <c r="BA13366" s="77"/>
      <c r="BB13366" s="77"/>
    </row>
    <row r="13367" spans="50:54" s="79" customFormat="1" ht="0" hidden="1" customHeight="1" x14ac:dyDescent="0.2">
      <c r="AX13367" s="78"/>
      <c r="AZ13367" s="167"/>
      <c r="BA13367" s="77"/>
      <c r="BB13367" s="77"/>
    </row>
    <row r="13368" spans="50:54" s="79" customFormat="1" ht="0" hidden="1" customHeight="1" x14ac:dyDescent="0.2">
      <c r="AX13368" s="78"/>
      <c r="AZ13368" s="167"/>
      <c r="BA13368" s="77"/>
      <c r="BB13368" s="77"/>
    </row>
    <row r="13369" spans="50:54" s="79" customFormat="1" ht="0" hidden="1" customHeight="1" x14ac:dyDescent="0.2">
      <c r="AX13369" s="78"/>
      <c r="AZ13369" s="167"/>
      <c r="BA13369" s="77"/>
      <c r="BB13369" s="77"/>
    </row>
    <row r="13370" spans="50:54" s="79" customFormat="1" ht="0" hidden="1" customHeight="1" x14ac:dyDescent="0.2">
      <c r="AX13370" s="78"/>
      <c r="AZ13370" s="167"/>
      <c r="BA13370" s="77"/>
      <c r="BB13370" s="77"/>
    </row>
    <row r="13371" spans="50:54" s="79" customFormat="1" ht="0" hidden="1" customHeight="1" x14ac:dyDescent="0.2">
      <c r="AX13371" s="78"/>
      <c r="AZ13371" s="167"/>
      <c r="BA13371" s="77"/>
      <c r="BB13371" s="77"/>
    </row>
    <row r="13372" spans="50:54" s="79" customFormat="1" ht="0" hidden="1" customHeight="1" x14ac:dyDescent="0.2">
      <c r="AX13372" s="78"/>
      <c r="AZ13372" s="167"/>
      <c r="BA13372" s="77"/>
      <c r="BB13372" s="77"/>
    </row>
    <row r="13373" spans="50:54" s="79" customFormat="1" ht="0" hidden="1" customHeight="1" x14ac:dyDescent="0.2">
      <c r="AX13373" s="78"/>
      <c r="AZ13373" s="167"/>
      <c r="BA13373" s="77"/>
      <c r="BB13373" s="77"/>
    </row>
    <row r="13374" spans="50:54" s="79" customFormat="1" ht="0" hidden="1" customHeight="1" x14ac:dyDescent="0.2">
      <c r="AX13374" s="78"/>
      <c r="AZ13374" s="167"/>
      <c r="BA13374" s="77"/>
      <c r="BB13374" s="77"/>
    </row>
    <row r="13375" spans="50:54" s="79" customFormat="1" ht="0" hidden="1" customHeight="1" x14ac:dyDescent="0.2">
      <c r="AX13375" s="78"/>
      <c r="AZ13375" s="167"/>
      <c r="BA13375" s="77"/>
      <c r="BB13375" s="77"/>
    </row>
    <row r="13376" spans="50:54" s="79" customFormat="1" ht="0" hidden="1" customHeight="1" x14ac:dyDescent="0.2">
      <c r="AX13376" s="78"/>
      <c r="AZ13376" s="167"/>
      <c r="BA13376" s="77"/>
      <c r="BB13376" s="77"/>
    </row>
    <row r="13377" spans="50:54" s="79" customFormat="1" ht="0" hidden="1" customHeight="1" x14ac:dyDescent="0.2">
      <c r="AX13377" s="78"/>
      <c r="AZ13377" s="167"/>
      <c r="BA13377" s="77"/>
      <c r="BB13377" s="77"/>
    </row>
    <row r="13378" spans="50:54" s="79" customFormat="1" ht="0" hidden="1" customHeight="1" x14ac:dyDescent="0.2">
      <c r="AX13378" s="78"/>
      <c r="AZ13378" s="167"/>
      <c r="BA13378" s="77"/>
      <c r="BB13378" s="77"/>
    </row>
    <row r="13379" spans="50:54" s="79" customFormat="1" ht="0" hidden="1" customHeight="1" x14ac:dyDescent="0.2">
      <c r="AX13379" s="78"/>
      <c r="AZ13379" s="167"/>
      <c r="BA13379" s="77"/>
      <c r="BB13379" s="77"/>
    </row>
    <row r="13380" spans="50:54" s="79" customFormat="1" ht="0" hidden="1" customHeight="1" x14ac:dyDescent="0.2">
      <c r="AX13380" s="78"/>
      <c r="AZ13380" s="167"/>
      <c r="BA13380" s="77"/>
      <c r="BB13380" s="77"/>
    </row>
    <row r="13381" spans="50:54" s="79" customFormat="1" ht="0" hidden="1" customHeight="1" x14ac:dyDescent="0.2">
      <c r="AX13381" s="78"/>
      <c r="AZ13381" s="167"/>
      <c r="BA13381" s="77"/>
      <c r="BB13381" s="77"/>
    </row>
    <row r="13382" spans="50:54" s="79" customFormat="1" ht="0" hidden="1" customHeight="1" x14ac:dyDescent="0.2">
      <c r="AX13382" s="78"/>
      <c r="AZ13382" s="167"/>
      <c r="BA13382" s="77"/>
      <c r="BB13382" s="77"/>
    </row>
    <row r="13383" spans="50:54" s="79" customFormat="1" ht="0" hidden="1" customHeight="1" x14ac:dyDescent="0.2">
      <c r="AX13383" s="78"/>
      <c r="AZ13383" s="167"/>
      <c r="BA13383" s="77"/>
      <c r="BB13383" s="77"/>
    </row>
    <row r="13384" spans="50:54" s="79" customFormat="1" ht="0" hidden="1" customHeight="1" x14ac:dyDescent="0.2">
      <c r="AX13384" s="78"/>
      <c r="AZ13384" s="167"/>
      <c r="BA13384" s="77"/>
      <c r="BB13384" s="77"/>
    </row>
    <row r="13385" spans="50:54" s="79" customFormat="1" ht="0" hidden="1" customHeight="1" x14ac:dyDescent="0.2">
      <c r="AX13385" s="78"/>
      <c r="AZ13385" s="167"/>
      <c r="BA13385" s="77"/>
      <c r="BB13385" s="77"/>
    </row>
    <row r="13386" spans="50:54" s="79" customFormat="1" ht="0" hidden="1" customHeight="1" x14ac:dyDescent="0.2">
      <c r="AX13386" s="78"/>
      <c r="AZ13386" s="167"/>
      <c r="BA13386" s="77"/>
      <c r="BB13386" s="77"/>
    </row>
    <row r="13387" spans="50:54" s="79" customFormat="1" ht="0" hidden="1" customHeight="1" x14ac:dyDescent="0.2">
      <c r="AX13387" s="78"/>
      <c r="AZ13387" s="167"/>
      <c r="BA13387" s="77"/>
      <c r="BB13387" s="77"/>
    </row>
    <row r="13388" spans="50:54" s="79" customFormat="1" ht="0" hidden="1" customHeight="1" x14ac:dyDescent="0.2">
      <c r="AX13388" s="78"/>
      <c r="AZ13388" s="167"/>
      <c r="BA13388" s="77"/>
      <c r="BB13388" s="77"/>
    </row>
    <row r="13389" spans="50:54" s="79" customFormat="1" ht="0" hidden="1" customHeight="1" x14ac:dyDescent="0.2">
      <c r="AX13389" s="78"/>
      <c r="AZ13389" s="167"/>
      <c r="BA13389" s="77"/>
      <c r="BB13389" s="77"/>
    </row>
    <row r="13390" spans="50:54" s="79" customFormat="1" ht="0" hidden="1" customHeight="1" x14ac:dyDescent="0.2">
      <c r="AX13390" s="78"/>
      <c r="AZ13390" s="167"/>
      <c r="BA13390" s="77"/>
      <c r="BB13390" s="77"/>
    </row>
    <row r="13391" spans="50:54" s="79" customFormat="1" ht="0" hidden="1" customHeight="1" x14ac:dyDescent="0.2">
      <c r="AX13391" s="78"/>
      <c r="AZ13391" s="167"/>
      <c r="BA13391" s="77"/>
      <c r="BB13391" s="77"/>
    </row>
    <row r="13392" spans="50:54" s="79" customFormat="1" ht="0" hidden="1" customHeight="1" x14ac:dyDescent="0.2">
      <c r="AX13392" s="78"/>
      <c r="AZ13392" s="167"/>
      <c r="BA13392" s="77"/>
      <c r="BB13392" s="77"/>
    </row>
    <row r="13393" spans="50:54" s="79" customFormat="1" ht="0" hidden="1" customHeight="1" x14ac:dyDescent="0.2">
      <c r="AX13393" s="78"/>
      <c r="AZ13393" s="167"/>
      <c r="BA13393" s="77"/>
      <c r="BB13393" s="77"/>
    </row>
    <row r="13394" spans="50:54" s="79" customFormat="1" ht="0" hidden="1" customHeight="1" x14ac:dyDescent="0.2">
      <c r="AX13394" s="78"/>
      <c r="AZ13394" s="167"/>
      <c r="BA13394" s="77"/>
      <c r="BB13394" s="77"/>
    </row>
    <row r="13395" spans="50:54" s="79" customFormat="1" ht="0" hidden="1" customHeight="1" x14ac:dyDescent="0.2">
      <c r="AX13395" s="78"/>
      <c r="AZ13395" s="167"/>
      <c r="BA13395" s="77"/>
      <c r="BB13395" s="77"/>
    </row>
    <row r="13396" spans="50:54" s="79" customFormat="1" ht="0" hidden="1" customHeight="1" x14ac:dyDescent="0.2">
      <c r="AX13396" s="78"/>
      <c r="AZ13396" s="167"/>
      <c r="BA13396" s="77"/>
      <c r="BB13396" s="77"/>
    </row>
    <row r="13397" spans="50:54" s="79" customFormat="1" ht="0" hidden="1" customHeight="1" x14ac:dyDescent="0.2">
      <c r="AX13397" s="78"/>
      <c r="AZ13397" s="167"/>
      <c r="BA13397" s="77"/>
      <c r="BB13397" s="77"/>
    </row>
    <row r="13398" spans="50:54" s="79" customFormat="1" ht="0" hidden="1" customHeight="1" x14ac:dyDescent="0.2">
      <c r="AX13398" s="78"/>
      <c r="AZ13398" s="167"/>
      <c r="BA13398" s="77"/>
      <c r="BB13398" s="77"/>
    </row>
    <row r="13399" spans="50:54" s="79" customFormat="1" ht="0" hidden="1" customHeight="1" x14ac:dyDescent="0.2">
      <c r="AX13399" s="78"/>
      <c r="AZ13399" s="167"/>
      <c r="BA13399" s="77"/>
      <c r="BB13399" s="77"/>
    </row>
    <row r="13400" spans="50:54" s="79" customFormat="1" ht="0" hidden="1" customHeight="1" x14ac:dyDescent="0.2">
      <c r="AX13400" s="78"/>
      <c r="AZ13400" s="167"/>
      <c r="BA13400" s="77"/>
      <c r="BB13400" s="77"/>
    </row>
    <row r="13401" spans="50:54" s="79" customFormat="1" ht="0" hidden="1" customHeight="1" x14ac:dyDescent="0.2">
      <c r="AX13401" s="78"/>
      <c r="AZ13401" s="167"/>
      <c r="BA13401" s="77"/>
      <c r="BB13401" s="77"/>
    </row>
    <row r="13402" spans="50:54" s="79" customFormat="1" ht="0" hidden="1" customHeight="1" x14ac:dyDescent="0.2">
      <c r="AX13402" s="78"/>
      <c r="AZ13402" s="167"/>
      <c r="BA13402" s="77"/>
      <c r="BB13402" s="77"/>
    </row>
    <row r="13403" spans="50:54" s="79" customFormat="1" ht="0" hidden="1" customHeight="1" x14ac:dyDescent="0.2">
      <c r="AX13403" s="78"/>
      <c r="AZ13403" s="167"/>
      <c r="BA13403" s="77"/>
      <c r="BB13403" s="77"/>
    </row>
    <row r="13404" spans="50:54" s="79" customFormat="1" ht="0" hidden="1" customHeight="1" x14ac:dyDescent="0.2">
      <c r="AX13404" s="78"/>
      <c r="AZ13404" s="167"/>
      <c r="BA13404" s="77"/>
      <c r="BB13404" s="77"/>
    </row>
    <row r="13405" spans="50:54" s="79" customFormat="1" ht="0" hidden="1" customHeight="1" x14ac:dyDescent="0.2">
      <c r="AX13405" s="78"/>
      <c r="AZ13405" s="167"/>
      <c r="BA13405" s="77"/>
      <c r="BB13405" s="77"/>
    </row>
    <row r="13406" spans="50:54" s="79" customFormat="1" ht="0" hidden="1" customHeight="1" x14ac:dyDescent="0.2">
      <c r="AX13406" s="78"/>
      <c r="AZ13406" s="167"/>
      <c r="BA13406" s="77"/>
      <c r="BB13406" s="77"/>
    </row>
    <row r="13407" spans="50:54" s="79" customFormat="1" ht="0" hidden="1" customHeight="1" x14ac:dyDescent="0.2">
      <c r="AX13407" s="78"/>
      <c r="AZ13407" s="167"/>
      <c r="BA13407" s="77"/>
      <c r="BB13407" s="77"/>
    </row>
    <row r="13408" spans="50:54" s="79" customFormat="1" ht="0" hidden="1" customHeight="1" x14ac:dyDescent="0.2">
      <c r="AX13408" s="78"/>
      <c r="AZ13408" s="167"/>
      <c r="BA13408" s="77"/>
      <c r="BB13408" s="77"/>
    </row>
    <row r="13409" spans="50:54" s="79" customFormat="1" ht="0" hidden="1" customHeight="1" x14ac:dyDescent="0.2">
      <c r="AX13409" s="78"/>
      <c r="AZ13409" s="167"/>
      <c r="BA13409" s="77"/>
      <c r="BB13409" s="77"/>
    </row>
    <row r="13410" spans="50:54" s="79" customFormat="1" ht="0" hidden="1" customHeight="1" x14ac:dyDescent="0.2">
      <c r="AX13410" s="78"/>
      <c r="AZ13410" s="167"/>
      <c r="BA13410" s="77"/>
      <c r="BB13410" s="77"/>
    </row>
    <row r="13411" spans="50:54" s="79" customFormat="1" ht="0" hidden="1" customHeight="1" x14ac:dyDescent="0.2">
      <c r="AX13411" s="78"/>
      <c r="AZ13411" s="167"/>
      <c r="BA13411" s="77"/>
      <c r="BB13411" s="77"/>
    </row>
    <row r="13412" spans="50:54" s="79" customFormat="1" ht="0" hidden="1" customHeight="1" x14ac:dyDescent="0.2">
      <c r="AX13412" s="78"/>
      <c r="AZ13412" s="167"/>
      <c r="BA13412" s="77"/>
      <c r="BB13412" s="77"/>
    </row>
    <row r="13413" spans="50:54" s="79" customFormat="1" ht="0" hidden="1" customHeight="1" x14ac:dyDescent="0.2">
      <c r="AX13413" s="78"/>
      <c r="AZ13413" s="167"/>
      <c r="BA13413" s="77"/>
      <c r="BB13413" s="77"/>
    </row>
    <row r="13414" spans="50:54" s="79" customFormat="1" ht="0" hidden="1" customHeight="1" x14ac:dyDescent="0.2">
      <c r="AX13414" s="78"/>
      <c r="AZ13414" s="167"/>
      <c r="BA13414" s="77"/>
      <c r="BB13414" s="77"/>
    </row>
    <row r="13415" spans="50:54" s="79" customFormat="1" ht="0" hidden="1" customHeight="1" x14ac:dyDescent="0.2">
      <c r="AX13415" s="78"/>
      <c r="AZ13415" s="167"/>
      <c r="BA13415" s="77"/>
      <c r="BB13415" s="77"/>
    </row>
    <row r="13416" spans="50:54" s="79" customFormat="1" ht="0" hidden="1" customHeight="1" x14ac:dyDescent="0.2">
      <c r="AX13416" s="78"/>
      <c r="AZ13416" s="167"/>
      <c r="BA13416" s="77"/>
      <c r="BB13416" s="77"/>
    </row>
    <row r="13417" spans="50:54" s="79" customFormat="1" ht="0" hidden="1" customHeight="1" x14ac:dyDescent="0.2">
      <c r="AX13417" s="78"/>
      <c r="AZ13417" s="167"/>
      <c r="BA13417" s="77"/>
      <c r="BB13417" s="77"/>
    </row>
    <row r="13418" spans="50:54" s="79" customFormat="1" ht="0" hidden="1" customHeight="1" x14ac:dyDescent="0.2">
      <c r="AX13418" s="78"/>
      <c r="AZ13418" s="167"/>
      <c r="BA13418" s="77"/>
      <c r="BB13418" s="77"/>
    </row>
    <row r="13419" spans="50:54" s="79" customFormat="1" ht="0" hidden="1" customHeight="1" x14ac:dyDescent="0.2">
      <c r="AX13419" s="78"/>
      <c r="AZ13419" s="167"/>
      <c r="BA13419" s="77"/>
      <c r="BB13419" s="77"/>
    </row>
    <row r="13420" spans="50:54" s="79" customFormat="1" ht="0" hidden="1" customHeight="1" x14ac:dyDescent="0.2">
      <c r="AX13420" s="78"/>
      <c r="AZ13420" s="167"/>
      <c r="BA13420" s="77"/>
      <c r="BB13420" s="77"/>
    </row>
    <row r="13421" spans="50:54" s="79" customFormat="1" ht="0" hidden="1" customHeight="1" x14ac:dyDescent="0.2">
      <c r="AX13421" s="78"/>
      <c r="AZ13421" s="167"/>
      <c r="BA13421" s="77"/>
      <c r="BB13421" s="77"/>
    </row>
    <row r="13422" spans="50:54" s="79" customFormat="1" ht="0" hidden="1" customHeight="1" x14ac:dyDescent="0.2">
      <c r="AX13422" s="78"/>
      <c r="AZ13422" s="167"/>
      <c r="BA13422" s="77"/>
      <c r="BB13422" s="77"/>
    </row>
    <row r="13423" spans="50:54" s="79" customFormat="1" ht="0" hidden="1" customHeight="1" x14ac:dyDescent="0.2">
      <c r="AX13423" s="78"/>
      <c r="AZ13423" s="167"/>
      <c r="BA13423" s="77"/>
      <c r="BB13423" s="77"/>
    </row>
    <row r="13424" spans="50:54" s="79" customFormat="1" ht="0" hidden="1" customHeight="1" x14ac:dyDescent="0.2">
      <c r="AX13424" s="78"/>
      <c r="AZ13424" s="167"/>
      <c r="BA13424" s="77"/>
      <c r="BB13424" s="77"/>
    </row>
    <row r="13425" spans="50:54" s="79" customFormat="1" ht="0" hidden="1" customHeight="1" x14ac:dyDescent="0.2">
      <c r="AX13425" s="78"/>
      <c r="AZ13425" s="167"/>
      <c r="BA13425" s="77"/>
      <c r="BB13425" s="77"/>
    </row>
    <row r="13426" spans="50:54" s="79" customFormat="1" ht="0" hidden="1" customHeight="1" x14ac:dyDescent="0.2">
      <c r="AX13426" s="78"/>
      <c r="AZ13426" s="167"/>
      <c r="BA13426" s="77"/>
      <c r="BB13426" s="77"/>
    </row>
    <row r="13427" spans="50:54" s="79" customFormat="1" ht="0" hidden="1" customHeight="1" x14ac:dyDescent="0.2">
      <c r="AX13427" s="78"/>
      <c r="AZ13427" s="167"/>
      <c r="BA13427" s="77"/>
      <c r="BB13427" s="77"/>
    </row>
    <row r="13428" spans="50:54" s="79" customFormat="1" ht="0" hidden="1" customHeight="1" x14ac:dyDescent="0.2">
      <c r="AX13428" s="78"/>
      <c r="AZ13428" s="167"/>
      <c r="BA13428" s="77"/>
      <c r="BB13428" s="77"/>
    </row>
    <row r="13429" spans="50:54" s="79" customFormat="1" ht="0" hidden="1" customHeight="1" x14ac:dyDescent="0.2">
      <c r="AX13429" s="78"/>
      <c r="AZ13429" s="167"/>
      <c r="BA13429" s="77"/>
      <c r="BB13429" s="77"/>
    </row>
    <row r="13430" spans="50:54" s="79" customFormat="1" ht="0" hidden="1" customHeight="1" x14ac:dyDescent="0.2">
      <c r="AX13430" s="78"/>
      <c r="AZ13430" s="167"/>
      <c r="BA13430" s="77"/>
      <c r="BB13430" s="77"/>
    </row>
    <row r="13431" spans="50:54" s="79" customFormat="1" ht="0" hidden="1" customHeight="1" x14ac:dyDescent="0.2">
      <c r="AX13431" s="78"/>
      <c r="AZ13431" s="167"/>
      <c r="BA13431" s="77"/>
      <c r="BB13431" s="77"/>
    </row>
    <row r="13432" spans="50:54" s="79" customFormat="1" ht="0" hidden="1" customHeight="1" x14ac:dyDescent="0.2">
      <c r="AX13432" s="78"/>
      <c r="AZ13432" s="167"/>
      <c r="BA13432" s="77"/>
      <c r="BB13432" s="77"/>
    </row>
    <row r="13433" spans="50:54" s="79" customFormat="1" ht="0" hidden="1" customHeight="1" x14ac:dyDescent="0.2">
      <c r="AX13433" s="78"/>
      <c r="AZ13433" s="167"/>
      <c r="BA13433" s="77"/>
      <c r="BB13433" s="77"/>
    </row>
    <row r="13434" spans="50:54" s="79" customFormat="1" ht="0" hidden="1" customHeight="1" x14ac:dyDescent="0.2">
      <c r="AX13434" s="78"/>
      <c r="AZ13434" s="167"/>
      <c r="BA13434" s="77"/>
      <c r="BB13434" s="77"/>
    </row>
    <row r="13435" spans="50:54" s="79" customFormat="1" ht="0" hidden="1" customHeight="1" x14ac:dyDescent="0.2">
      <c r="AX13435" s="78"/>
      <c r="AZ13435" s="167"/>
      <c r="BA13435" s="77"/>
      <c r="BB13435" s="77"/>
    </row>
    <row r="13436" spans="50:54" s="79" customFormat="1" ht="0" hidden="1" customHeight="1" x14ac:dyDescent="0.2">
      <c r="AX13436" s="78"/>
      <c r="AZ13436" s="167"/>
      <c r="BA13436" s="77"/>
      <c r="BB13436" s="77"/>
    </row>
    <row r="13437" spans="50:54" s="79" customFormat="1" ht="0" hidden="1" customHeight="1" x14ac:dyDescent="0.2">
      <c r="AX13437" s="78"/>
      <c r="AZ13437" s="167"/>
      <c r="BA13437" s="77"/>
      <c r="BB13437" s="77"/>
    </row>
    <row r="13438" spans="50:54" s="79" customFormat="1" ht="0" hidden="1" customHeight="1" x14ac:dyDescent="0.2">
      <c r="AX13438" s="78"/>
      <c r="AZ13438" s="167"/>
      <c r="BA13438" s="77"/>
      <c r="BB13438" s="77"/>
    </row>
    <row r="13439" spans="50:54" s="79" customFormat="1" ht="0" hidden="1" customHeight="1" x14ac:dyDescent="0.2">
      <c r="AX13439" s="78"/>
      <c r="AZ13439" s="167"/>
      <c r="BA13439" s="77"/>
      <c r="BB13439" s="77"/>
    </row>
    <row r="13440" spans="50:54" s="79" customFormat="1" ht="0" hidden="1" customHeight="1" x14ac:dyDescent="0.2">
      <c r="AX13440" s="78"/>
      <c r="AZ13440" s="167"/>
      <c r="BA13440" s="77"/>
      <c r="BB13440" s="77"/>
    </row>
    <row r="13441" spans="50:54" s="79" customFormat="1" ht="0" hidden="1" customHeight="1" x14ac:dyDescent="0.2">
      <c r="AX13441" s="78"/>
      <c r="AZ13441" s="167"/>
      <c r="BA13441" s="77"/>
      <c r="BB13441" s="77"/>
    </row>
    <row r="13442" spans="50:54" s="79" customFormat="1" ht="0" hidden="1" customHeight="1" x14ac:dyDescent="0.2">
      <c r="AX13442" s="78"/>
      <c r="AZ13442" s="167"/>
      <c r="BA13442" s="77"/>
      <c r="BB13442" s="77"/>
    </row>
    <row r="13443" spans="50:54" s="79" customFormat="1" ht="0" hidden="1" customHeight="1" x14ac:dyDescent="0.2">
      <c r="AX13443" s="78"/>
      <c r="AZ13443" s="167"/>
      <c r="BA13443" s="77"/>
      <c r="BB13443" s="77"/>
    </row>
    <row r="13444" spans="50:54" s="79" customFormat="1" ht="0" hidden="1" customHeight="1" x14ac:dyDescent="0.2">
      <c r="AX13444" s="78"/>
      <c r="AZ13444" s="167"/>
      <c r="BA13444" s="77"/>
      <c r="BB13444" s="77"/>
    </row>
    <row r="13445" spans="50:54" s="79" customFormat="1" ht="0" hidden="1" customHeight="1" x14ac:dyDescent="0.2">
      <c r="AX13445" s="78"/>
      <c r="AZ13445" s="167"/>
      <c r="BA13445" s="77"/>
      <c r="BB13445" s="77"/>
    </row>
    <row r="13446" spans="50:54" s="79" customFormat="1" ht="0" hidden="1" customHeight="1" x14ac:dyDescent="0.2">
      <c r="AX13446" s="78"/>
      <c r="AZ13446" s="167"/>
      <c r="BA13446" s="77"/>
      <c r="BB13446" s="77"/>
    </row>
    <row r="13447" spans="50:54" s="79" customFormat="1" ht="0" hidden="1" customHeight="1" x14ac:dyDescent="0.2">
      <c r="AX13447" s="78"/>
      <c r="AZ13447" s="167"/>
      <c r="BA13447" s="77"/>
      <c r="BB13447" s="77"/>
    </row>
    <row r="13448" spans="50:54" s="79" customFormat="1" ht="0" hidden="1" customHeight="1" x14ac:dyDescent="0.2">
      <c r="AX13448" s="78"/>
      <c r="AZ13448" s="167"/>
      <c r="BA13448" s="77"/>
      <c r="BB13448" s="77"/>
    </row>
    <row r="13449" spans="50:54" s="79" customFormat="1" ht="0" hidden="1" customHeight="1" x14ac:dyDescent="0.2">
      <c r="AX13449" s="78"/>
      <c r="AZ13449" s="167"/>
      <c r="BA13449" s="77"/>
      <c r="BB13449" s="77"/>
    </row>
    <row r="13450" spans="50:54" s="79" customFormat="1" ht="0" hidden="1" customHeight="1" x14ac:dyDescent="0.2">
      <c r="AX13450" s="78"/>
      <c r="AZ13450" s="167"/>
      <c r="BA13450" s="77"/>
      <c r="BB13450" s="77"/>
    </row>
    <row r="13451" spans="50:54" s="79" customFormat="1" ht="0" hidden="1" customHeight="1" x14ac:dyDescent="0.2">
      <c r="AX13451" s="78"/>
      <c r="AZ13451" s="167"/>
      <c r="BA13451" s="77"/>
      <c r="BB13451" s="77"/>
    </row>
    <row r="13452" spans="50:54" s="79" customFormat="1" ht="0" hidden="1" customHeight="1" x14ac:dyDescent="0.2">
      <c r="AX13452" s="78"/>
      <c r="AZ13452" s="167"/>
      <c r="BA13452" s="77"/>
      <c r="BB13452" s="77"/>
    </row>
    <row r="13453" spans="50:54" s="79" customFormat="1" ht="0" hidden="1" customHeight="1" x14ac:dyDescent="0.2">
      <c r="AX13453" s="78"/>
      <c r="AZ13453" s="167"/>
      <c r="BA13453" s="77"/>
      <c r="BB13453" s="77"/>
    </row>
    <row r="13454" spans="50:54" s="79" customFormat="1" ht="0" hidden="1" customHeight="1" x14ac:dyDescent="0.2">
      <c r="AX13454" s="78"/>
      <c r="AZ13454" s="167"/>
      <c r="BA13454" s="77"/>
      <c r="BB13454" s="77"/>
    </row>
    <row r="13455" spans="50:54" s="79" customFormat="1" ht="0" hidden="1" customHeight="1" x14ac:dyDescent="0.2">
      <c r="AX13455" s="78"/>
      <c r="AZ13455" s="167"/>
      <c r="BA13455" s="77"/>
      <c r="BB13455" s="77"/>
    </row>
    <row r="13456" spans="50:54" s="79" customFormat="1" ht="0" hidden="1" customHeight="1" x14ac:dyDescent="0.2">
      <c r="AX13456" s="78"/>
      <c r="AZ13456" s="167"/>
      <c r="BA13456" s="77"/>
      <c r="BB13456" s="77"/>
    </row>
    <row r="13457" spans="50:54" s="79" customFormat="1" ht="0" hidden="1" customHeight="1" x14ac:dyDescent="0.2">
      <c r="AX13457" s="78"/>
      <c r="AZ13457" s="167"/>
      <c r="BA13457" s="77"/>
      <c r="BB13457" s="77"/>
    </row>
    <row r="13458" spans="50:54" s="79" customFormat="1" ht="0" hidden="1" customHeight="1" x14ac:dyDescent="0.2">
      <c r="AX13458" s="78"/>
      <c r="AZ13458" s="167"/>
      <c r="BA13458" s="77"/>
      <c r="BB13458" s="77"/>
    </row>
    <row r="13459" spans="50:54" s="79" customFormat="1" ht="0" hidden="1" customHeight="1" x14ac:dyDescent="0.2">
      <c r="AX13459" s="78"/>
      <c r="AZ13459" s="167"/>
      <c r="BA13459" s="77"/>
      <c r="BB13459" s="77"/>
    </row>
    <row r="13460" spans="50:54" s="79" customFormat="1" ht="0" hidden="1" customHeight="1" x14ac:dyDescent="0.2">
      <c r="AX13460" s="78"/>
      <c r="AZ13460" s="167"/>
      <c r="BA13460" s="77"/>
      <c r="BB13460" s="77"/>
    </row>
    <row r="13461" spans="50:54" s="79" customFormat="1" ht="0" hidden="1" customHeight="1" x14ac:dyDescent="0.2">
      <c r="AX13461" s="78"/>
      <c r="AZ13461" s="167"/>
      <c r="BA13461" s="77"/>
      <c r="BB13461" s="77"/>
    </row>
    <row r="13462" spans="50:54" s="79" customFormat="1" ht="0" hidden="1" customHeight="1" x14ac:dyDescent="0.2">
      <c r="AX13462" s="78"/>
      <c r="AZ13462" s="167"/>
      <c r="BA13462" s="77"/>
      <c r="BB13462" s="77"/>
    </row>
    <row r="13463" spans="50:54" s="79" customFormat="1" ht="0" hidden="1" customHeight="1" x14ac:dyDescent="0.2">
      <c r="AX13463" s="78"/>
      <c r="AZ13463" s="167"/>
      <c r="BA13463" s="77"/>
      <c r="BB13463" s="77"/>
    </row>
    <row r="13464" spans="50:54" s="79" customFormat="1" ht="0" hidden="1" customHeight="1" x14ac:dyDescent="0.2">
      <c r="AX13464" s="78"/>
      <c r="AZ13464" s="167"/>
      <c r="BA13464" s="77"/>
      <c r="BB13464" s="77"/>
    </row>
    <row r="13465" spans="50:54" s="79" customFormat="1" ht="0" hidden="1" customHeight="1" x14ac:dyDescent="0.2">
      <c r="AX13465" s="78"/>
      <c r="AZ13465" s="167"/>
      <c r="BA13465" s="77"/>
      <c r="BB13465" s="77"/>
    </row>
    <row r="13466" spans="50:54" s="79" customFormat="1" ht="0" hidden="1" customHeight="1" x14ac:dyDescent="0.2">
      <c r="AX13466" s="78"/>
      <c r="AZ13466" s="167"/>
      <c r="BA13466" s="77"/>
      <c r="BB13466" s="77"/>
    </row>
    <row r="13467" spans="50:54" s="79" customFormat="1" ht="0" hidden="1" customHeight="1" x14ac:dyDescent="0.2">
      <c r="AX13467" s="78"/>
      <c r="AZ13467" s="167"/>
      <c r="BA13467" s="77"/>
      <c r="BB13467" s="77"/>
    </row>
    <row r="13468" spans="50:54" s="79" customFormat="1" ht="0" hidden="1" customHeight="1" x14ac:dyDescent="0.2">
      <c r="AX13468" s="78"/>
      <c r="AZ13468" s="167"/>
      <c r="BA13468" s="77"/>
      <c r="BB13468" s="77"/>
    </row>
    <row r="13469" spans="50:54" s="79" customFormat="1" ht="0" hidden="1" customHeight="1" x14ac:dyDescent="0.2">
      <c r="AX13469" s="78"/>
      <c r="AZ13469" s="167"/>
      <c r="BA13469" s="77"/>
      <c r="BB13469" s="77"/>
    </row>
    <row r="13470" spans="50:54" s="79" customFormat="1" ht="0" hidden="1" customHeight="1" x14ac:dyDescent="0.2">
      <c r="AX13470" s="78"/>
      <c r="AZ13470" s="167"/>
      <c r="BA13470" s="77"/>
      <c r="BB13470" s="77"/>
    </row>
    <row r="13471" spans="50:54" s="79" customFormat="1" ht="0" hidden="1" customHeight="1" x14ac:dyDescent="0.2">
      <c r="AX13471" s="78"/>
      <c r="AZ13471" s="167"/>
      <c r="BA13471" s="77"/>
      <c r="BB13471" s="77"/>
    </row>
    <row r="13472" spans="50:54" s="79" customFormat="1" ht="0" hidden="1" customHeight="1" x14ac:dyDescent="0.2">
      <c r="AX13472" s="78"/>
      <c r="AZ13472" s="167"/>
      <c r="BA13472" s="77"/>
      <c r="BB13472" s="77"/>
    </row>
    <row r="13473" spans="50:54" s="79" customFormat="1" ht="0" hidden="1" customHeight="1" x14ac:dyDescent="0.2">
      <c r="AX13473" s="78"/>
      <c r="AZ13473" s="167"/>
      <c r="BA13473" s="77"/>
      <c r="BB13473" s="77"/>
    </row>
    <row r="13474" spans="50:54" s="79" customFormat="1" ht="0" hidden="1" customHeight="1" x14ac:dyDescent="0.2">
      <c r="AX13474" s="78"/>
      <c r="AZ13474" s="167"/>
      <c r="BA13474" s="77"/>
      <c r="BB13474" s="77"/>
    </row>
    <row r="13475" spans="50:54" s="79" customFormat="1" ht="0" hidden="1" customHeight="1" x14ac:dyDescent="0.2">
      <c r="AX13475" s="78"/>
      <c r="AZ13475" s="167"/>
      <c r="BA13475" s="77"/>
      <c r="BB13475" s="77"/>
    </row>
    <row r="13476" spans="50:54" s="79" customFormat="1" ht="0" hidden="1" customHeight="1" x14ac:dyDescent="0.2">
      <c r="AX13476" s="78"/>
      <c r="AZ13476" s="167"/>
      <c r="BA13476" s="77"/>
      <c r="BB13476" s="77"/>
    </row>
    <row r="13477" spans="50:54" s="79" customFormat="1" ht="0" hidden="1" customHeight="1" x14ac:dyDescent="0.2">
      <c r="AX13477" s="78"/>
      <c r="AZ13477" s="167"/>
      <c r="BA13477" s="77"/>
      <c r="BB13477" s="77"/>
    </row>
    <row r="13478" spans="50:54" s="79" customFormat="1" ht="0" hidden="1" customHeight="1" x14ac:dyDescent="0.2">
      <c r="AX13478" s="78"/>
      <c r="AZ13478" s="167"/>
      <c r="BA13478" s="77"/>
      <c r="BB13478" s="77"/>
    </row>
    <row r="13479" spans="50:54" s="79" customFormat="1" ht="0" hidden="1" customHeight="1" x14ac:dyDescent="0.2">
      <c r="AX13479" s="78"/>
      <c r="AZ13479" s="167"/>
      <c r="BA13479" s="77"/>
      <c r="BB13479" s="77"/>
    </row>
    <row r="13480" spans="50:54" s="79" customFormat="1" ht="0" hidden="1" customHeight="1" x14ac:dyDescent="0.2">
      <c r="AX13480" s="78"/>
      <c r="AZ13480" s="167"/>
      <c r="BA13480" s="77"/>
      <c r="BB13480" s="77"/>
    </row>
    <row r="13481" spans="50:54" s="79" customFormat="1" ht="0" hidden="1" customHeight="1" x14ac:dyDescent="0.2">
      <c r="AX13481" s="78"/>
      <c r="AZ13481" s="167"/>
      <c r="BA13481" s="77"/>
      <c r="BB13481" s="77"/>
    </row>
    <row r="13482" spans="50:54" s="79" customFormat="1" ht="0" hidden="1" customHeight="1" x14ac:dyDescent="0.2">
      <c r="AX13482" s="78"/>
      <c r="AZ13482" s="167"/>
      <c r="BA13482" s="77"/>
      <c r="BB13482" s="77"/>
    </row>
    <row r="13483" spans="50:54" s="79" customFormat="1" ht="0" hidden="1" customHeight="1" x14ac:dyDescent="0.2">
      <c r="AX13483" s="78"/>
      <c r="AZ13483" s="167"/>
      <c r="BA13483" s="77"/>
      <c r="BB13483" s="77"/>
    </row>
    <row r="13484" spans="50:54" s="79" customFormat="1" ht="0" hidden="1" customHeight="1" x14ac:dyDescent="0.2">
      <c r="AX13484" s="78"/>
      <c r="AZ13484" s="167"/>
      <c r="BA13484" s="77"/>
      <c r="BB13484" s="77"/>
    </row>
    <row r="13485" spans="50:54" s="79" customFormat="1" ht="0" hidden="1" customHeight="1" x14ac:dyDescent="0.2">
      <c r="AX13485" s="78"/>
      <c r="AZ13485" s="167"/>
      <c r="BA13485" s="77"/>
      <c r="BB13485" s="77"/>
    </row>
    <row r="13486" spans="50:54" s="79" customFormat="1" ht="0" hidden="1" customHeight="1" x14ac:dyDescent="0.2">
      <c r="AX13486" s="78"/>
      <c r="AZ13486" s="167"/>
      <c r="BA13486" s="77"/>
      <c r="BB13486" s="77"/>
    </row>
    <row r="13487" spans="50:54" s="79" customFormat="1" ht="0" hidden="1" customHeight="1" x14ac:dyDescent="0.2">
      <c r="AX13487" s="78"/>
      <c r="AZ13487" s="167"/>
      <c r="BA13487" s="77"/>
      <c r="BB13487" s="77"/>
    </row>
    <row r="13488" spans="50:54" s="79" customFormat="1" ht="0" hidden="1" customHeight="1" x14ac:dyDescent="0.2">
      <c r="AX13488" s="78"/>
      <c r="AZ13488" s="167"/>
      <c r="BA13488" s="77"/>
      <c r="BB13488" s="77"/>
    </row>
    <row r="13489" spans="50:54" s="79" customFormat="1" ht="0" hidden="1" customHeight="1" x14ac:dyDescent="0.2">
      <c r="AX13489" s="78"/>
      <c r="AZ13489" s="167"/>
      <c r="BA13489" s="77"/>
      <c r="BB13489" s="77"/>
    </row>
    <row r="13490" spans="50:54" s="79" customFormat="1" ht="0" hidden="1" customHeight="1" x14ac:dyDescent="0.2">
      <c r="AX13490" s="78"/>
      <c r="AZ13490" s="167"/>
      <c r="BA13490" s="77"/>
      <c r="BB13490" s="77"/>
    </row>
    <row r="13491" spans="50:54" s="79" customFormat="1" ht="0" hidden="1" customHeight="1" x14ac:dyDescent="0.2">
      <c r="AX13491" s="78"/>
      <c r="AZ13491" s="167"/>
      <c r="BA13491" s="77"/>
      <c r="BB13491" s="77"/>
    </row>
    <row r="13492" spans="50:54" s="79" customFormat="1" ht="0" hidden="1" customHeight="1" x14ac:dyDescent="0.2">
      <c r="AX13492" s="78"/>
      <c r="AZ13492" s="167"/>
      <c r="BA13492" s="77"/>
      <c r="BB13492" s="77"/>
    </row>
    <row r="13493" spans="50:54" s="79" customFormat="1" ht="0" hidden="1" customHeight="1" x14ac:dyDescent="0.2">
      <c r="AX13493" s="78"/>
      <c r="AZ13493" s="167"/>
      <c r="BA13493" s="77"/>
      <c r="BB13493" s="77"/>
    </row>
    <row r="13494" spans="50:54" s="79" customFormat="1" ht="0" hidden="1" customHeight="1" x14ac:dyDescent="0.2">
      <c r="AX13494" s="78"/>
      <c r="AZ13494" s="167"/>
      <c r="BA13494" s="77"/>
      <c r="BB13494" s="77"/>
    </row>
    <row r="13495" spans="50:54" s="79" customFormat="1" ht="0" hidden="1" customHeight="1" x14ac:dyDescent="0.2">
      <c r="AX13495" s="78"/>
      <c r="AZ13495" s="167"/>
      <c r="BA13495" s="77"/>
      <c r="BB13495" s="77"/>
    </row>
    <row r="13496" spans="50:54" s="79" customFormat="1" ht="0" hidden="1" customHeight="1" x14ac:dyDescent="0.2">
      <c r="AX13496" s="78"/>
      <c r="AZ13496" s="167"/>
      <c r="BA13496" s="77"/>
      <c r="BB13496" s="77"/>
    </row>
    <row r="13497" spans="50:54" s="79" customFormat="1" ht="0" hidden="1" customHeight="1" x14ac:dyDescent="0.2">
      <c r="AX13497" s="78"/>
      <c r="AZ13497" s="167"/>
      <c r="BA13497" s="77"/>
      <c r="BB13497" s="77"/>
    </row>
    <row r="13498" spans="50:54" s="79" customFormat="1" ht="0" hidden="1" customHeight="1" x14ac:dyDescent="0.2">
      <c r="AX13498" s="78"/>
      <c r="AZ13498" s="167"/>
      <c r="BA13498" s="77"/>
      <c r="BB13498" s="77"/>
    </row>
    <row r="13499" spans="50:54" s="79" customFormat="1" ht="0" hidden="1" customHeight="1" x14ac:dyDescent="0.2">
      <c r="AX13499" s="78"/>
      <c r="AZ13499" s="167"/>
      <c r="BA13499" s="77"/>
      <c r="BB13499" s="77"/>
    </row>
    <row r="13500" spans="50:54" s="79" customFormat="1" ht="0" hidden="1" customHeight="1" x14ac:dyDescent="0.2">
      <c r="AX13500" s="78"/>
      <c r="AZ13500" s="167"/>
      <c r="BA13500" s="77"/>
      <c r="BB13500" s="77"/>
    </row>
    <row r="13501" spans="50:54" s="79" customFormat="1" ht="0" hidden="1" customHeight="1" x14ac:dyDescent="0.2">
      <c r="AX13501" s="78"/>
      <c r="AZ13501" s="167"/>
      <c r="BA13501" s="77"/>
      <c r="BB13501" s="77"/>
    </row>
    <row r="13502" spans="50:54" s="79" customFormat="1" ht="0" hidden="1" customHeight="1" x14ac:dyDescent="0.2">
      <c r="AX13502" s="78"/>
      <c r="AZ13502" s="167"/>
      <c r="BA13502" s="77"/>
      <c r="BB13502" s="77"/>
    </row>
    <row r="13503" spans="50:54" s="79" customFormat="1" ht="0" hidden="1" customHeight="1" x14ac:dyDescent="0.2">
      <c r="AX13503" s="78"/>
      <c r="AZ13503" s="167"/>
      <c r="BA13503" s="77"/>
      <c r="BB13503" s="77"/>
    </row>
    <row r="13504" spans="50:54" s="79" customFormat="1" ht="0" hidden="1" customHeight="1" x14ac:dyDescent="0.2">
      <c r="AX13504" s="78"/>
      <c r="AZ13504" s="167"/>
      <c r="BA13504" s="77"/>
      <c r="BB13504" s="77"/>
    </row>
    <row r="13505" spans="50:54" s="79" customFormat="1" ht="0" hidden="1" customHeight="1" x14ac:dyDescent="0.2">
      <c r="AX13505" s="78"/>
      <c r="AZ13505" s="167"/>
      <c r="BA13505" s="77"/>
      <c r="BB13505" s="77"/>
    </row>
    <row r="13506" spans="50:54" s="79" customFormat="1" ht="0" hidden="1" customHeight="1" x14ac:dyDescent="0.2">
      <c r="AX13506" s="78"/>
      <c r="AZ13506" s="167"/>
      <c r="BA13506" s="77"/>
      <c r="BB13506" s="77"/>
    </row>
    <row r="13507" spans="50:54" s="79" customFormat="1" ht="0" hidden="1" customHeight="1" x14ac:dyDescent="0.2">
      <c r="AX13507" s="78"/>
      <c r="AZ13507" s="167"/>
      <c r="BA13507" s="77"/>
      <c r="BB13507" s="77"/>
    </row>
    <row r="13508" spans="50:54" s="79" customFormat="1" ht="0" hidden="1" customHeight="1" x14ac:dyDescent="0.2">
      <c r="AX13508" s="78"/>
      <c r="AZ13508" s="167"/>
      <c r="BA13508" s="77"/>
      <c r="BB13508" s="77"/>
    </row>
    <row r="13509" spans="50:54" s="79" customFormat="1" ht="0" hidden="1" customHeight="1" x14ac:dyDescent="0.2">
      <c r="AX13509" s="78"/>
      <c r="AZ13509" s="167"/>
      <c r="BA13509" s="77"/>
      <c r="BB13509" s="77"/>
    </row>
    <row r="13510" spans="50:54" s="79" customFormat="1" ht="0" hidden="1" customHeight="1" x14ac:dyDescent="0.2">
      <c r="AX13510" s="78"/>
      <c r="AZ13510" s="167"/>
      <c r="BA13510" s="77"/>
      <c r="BB13510" s="77"/>
    </row>
    <row r="13511" spans="50:54" s="79" customFormat="1" ht="0" hidden="1" customHeight="1" x14ac:dyDescent="0.2">
      <c r="AX13511" s="78"/>
      <c r="AZ13511" s="167"/>
      <c r="BA13511" s="77"/>
      <c r="BB13511" s="77"/>
    </row>
    <row r="13512" spans="50:54" s="79" customFormat="1" ht="0" hidden="1" customHeight="1" x14ac:dyDescent="0.2">
      <c r="AX13512" s="78"/>
      <c r="AZ13512" s="167"/>
      <c r="BA13512" s="77"/>
      <c r="BB13512" s="77"/>
    </row>
    <row r="13513" spans="50:54" s="79" customFormat="1" ht="0" hidden="1" customHeight="1" x14ac:dyDescent="0.2">
      <c r="AX13513" s="78"/>
      <c r="AZ13513" s="167"/>
      <c r="BA13513" s="77"/>
      <c r="BB13513" s="77"/>
    </row>
    <row r="13514" spans="50:54" s="79" customFormat="1" ht="0" hidden="1" customHeight="1" x14ac:dyDescent="0.2">
      <c r="AX13514" s="78"/>
      <c r="AZ13514" s="167"/>
      <c r="BA13514" s="77"/>
      <c r="BB13514" s="77"/>
    </row>
    <row r="13515" spans="50:54" s="79" customFormat="1" ht="0" hidden="1" customHeight="1" x14ac:dyDescent="0.2">
      <c r="AX13515" s="78"/>
      <c r="AZ13515" s="167"/>
      <c r="BA13515" s="77"/>
      <c r="BB13515" s="77"/>
    </row>
    <row r="13516" spans="50:54" s="79" customFormat="1" ht="0" hidden="1" customHeight="1" x14ac:dyDescent="0.2">
      <c r="AX13516" s="78"/>
      <c r="AZ13516" s="167"/>
      <c r="BA13516" s="77"/>
      <c r="BB13516" s="77"/>
    </row>
    <row r="13517" spans="50:54" s="79" customFormat="1" ht="0" hidden="1" customHeight="1" x14ac:dyDescent="0.2">
      <c r="AX13517" s="78"/>
      <c r="AZ13517" s="167"/>
      <c r="BA13517" s="77"/>
      <c r="BB13517" s="77"/>
    </row>
    <row r="13518" spans="50:54" s="79" customFormat="1" ht="0" hidden="1" customHeight="1" x14ac:dyDescent="0.2">
      <c r="AX13518" s="78"/>
      <c r="AZ13518" s="167"/>
      <c r="BA13518" s="77"/>
      <c r="BB13518" s="77"/>
    </row>
    <row r="13519" spans="50:54" s="79" customFormat="1" ht="0" hidden="1" customHeight="1" x14ac:dyDescent="0.2">
      <c r="AX13519" s="78"/>
      <c r="AZ13519" s="167"/>
      <c r="BA13519" s="77"/>
      <c r="BB13519" s="77"/>
    </row>
    <row r="13520" spans="50:54" s="79" customFormat="1" ht="0" hidden="1" customHeight="1" x14ac:dyDescent="0.2">
      <c r="AX13520" s="78"/>
      <c r="AZ13520" s="167"/>
      <c r="BA13520" s="77"/>
      <c r="BB13520" s="77"/>
    </row>
    <row r="13521" spans="50:54" s="79" customFormat="1" ht="0" hidden="1" customHeight="1" x14ac:dyDescent="0.2">
      <c r="AX13521" s="78"/>
      <c r="AZ13521" s="167"/>
      <c r="BA13521" s="77"/>
      <c r="BB13521" s="77"/>
    </row>
    <row r="13522" spans="50:54" s="79" customFormat="1" ht="0" hidden="1" customHeight="1" x14ac:dyDescent="0.2">
      <c r="AX13522" s="78"/>
      <c r="AZ13522" s="167"/>
      <c r="BA13522" s="77"/>
      <c r="BB13522" s="77"/>
    </row>
    <row r="13523" spans="50:54" s="79" customFormat="1" ht="0" hidden="1" customHeight="1" x14ac:dyDescent="0.2">
      <c r="AX13523" s="78"/>
      <c r="AZ13523" s="167"/>
      <c r="BA13523" s="77"/>
      <c r="BB13523" s="77"/>
    </row>
    <row r="13524" spans="50:54" s="79" customFormat="1" ht="0" hidden="1" customHeight="1" x14ac:dyDescent="0.2">
      <c r="AX13524" s="78"/>
      <c r="AZ13524" s="167"/>
      <c r="BA13524" s="77"/>
      <c r="BB13524" s="77"/>
    </row>
    <row r="13525" spans="50:54" s="79" customFormat="1" ht="0" hidden="1" customHeight="1" x14ac:dyDescent="0.2">
      <c r="AX13525" s="78"/>
      <c r="AZ13525" s="167"/>
      <c r="BA13525" s="77"/>
      <c r="BB13525" s="77"/>
    </row>
    <row r="13526" spans="50:54" s="79" customFormat="1" ht="0" hidden="1" customHeight="1" x14ac:dyDescent="0.2">
      <c r="AX13526" s="78"/>
      <c r="AZ13526" s="167"/>
      <c r="BA13526" s="77"/>
      <c r="BB13526" s="77"/>
    </row>
    <row r="13527" spans="50:54" s="79" customFormat="1" ht="0" hidden="1" customHeight="1" x14ac:dyDescent="0.2">
      <c r="AX13527" s="78"/>
      <c r="AZ13527" s="167"/>
      <c r="BA13527" s="77"/>
      <c r="BB13527" s="77"/>
    </row>
    <row r="13528" spans="50:54" s="79" customFormat="1" ht="0" hidden="1" customHeight="1" x14ac:dyDescent="0.2">
      <c r="AX13528" s="78"/>
      <c r="AZ13528" s="167"/>
      <c r="BA13528" s="77"/>
      <c r="BB13528" s="77"/>
    </row>
    <row r="13529" spans="50:54" s="79" customFormat="1" ht="0" hidden="1" customHeight="1" x14ac:dyDescent="0.2">
      <c r="AX13529" s="78"/>
      <c r="AZ13529" s="167"/>
      <c r="BA13529" s="77"/>
      <c r="BB13529" s="77"/>
    </row>
    <row r="13530" spans="50:54" s="79" customFormat="1" ht="0" hidden="1" customHeight="1" x14ac:dyDescent="0.2">
      <c r="AX13530" s="78"/>
      <c r="AZ13530" s="167"/>
      <c r="BA13530" s="77"/>
      <c r="BB13530" s="77"/>
    </row>
    <row r="13531" spans="50:54" s="79" customFormat="1" ht="0" hidden="1" customHeight="1" x14ac:dyDescent="0.2">
      <c r="AX13531" s="78"/>
      <c r="AZ13531" s="167"/>
      <c r="BA13531" s="77"/>
      <c r="BB13531" s="77"/>
    </row>
    <row r="13532" spans="50:54" s="79" customFormat="1" ht="0" hidden="1" customHeight="1" x14ac:dyDescent="0.2">
      <c r="AX13532" s="78"/>
      <c r="AZ13532" s="167"/>
      <c r="BA13532" s="77"/>
      <c r="BB13532" s="77"/>
    </row>
    <row r="13533" spans="50:54" s="79" customFormat="1" ht="0" hidden="1" customHeight="1" x14ac:dyDescent="0.2">
      <c r="AX13533" s="78"/>
      <c r="AZ13533" s="167"/>
      <c r="BA13533" s="77"/>
      <c r="BB13533" s="77"/>
    </row>
    <row r="13534" spans="50:54" s="79" customFormat="1" ht="0" hidden="1" customHeight="1" x14ac:dyDescent="0.2">
      <c r="AX13534" s="78"/>
      <c r="AZ13534" s="167"/>
      <c r="BA13534" s="77"/>
      <c r="BB13534" s="77"/>
    </row>
    <row r="13535" spans="50:54" s="79" customFormat="1" ht="0" hidden="1" customHeight="1" x14ac:dyDescent="0.2">
      <c r="AX13535" s="78"/>
      <c r="AZ13535" s="167"/>
      <c r="BA13535" s="77"/>
      <c r="BB13535" s="77"/>
    </row>
    <row r="13536" spans="50:54" s="79" customFormat="1" ht="0" hidden="1" customHeight="1" x14ac:dyDescent="0.2">
      <c r="AX13536" s="78"/>
      <c r="AZ13536" s="167"/>
      <c r="BA13536" s="77"/>
      <c r="BB13536" s="77"/>
    </row>
    <row r="13537" spans="50:54" s="79" customFormat="1" ht="0" hidden="1" customHeight="1" x14ac:dyDescent="0.2">
      <c r="AX13537" s="78"/>
      <c r="AZ13537" s="167"/>
      <c r="BA13537" s="77"/>
      <c r="BB13537" s="77"/>
    </row>
    <row r="13538" spans="50:54" s="79" customFormat="1" ht="0" hidden="1" customHeight="1" x14ac:dyDescent="0.2">
      <c r="AX13538" s="78"/>
      <c r="AZ13538" s="167"/>
      <c r="BA13538" s="77"/>
      <c r="BB13538" s="77"/>
    </row>
    <row r="13539" spans="50:54" s="79" customFormat="1" ht="0" hidden="1" customHeight="1" x14ac:dyDescent="0.2">
      <c r="AX13539" s="78"/>
      <c r="AZ13539" s="167"/>
      <c r="BA13539" s="77"/>
      <c r="BB13539" s="77"/>
    </row>
    <row r="13540" spans="50:54" s="79" customFormat="1" ht="0" hidden="1" customHeight="1" x14ac:dyDescent="0.2">
      <c r="AX13540" s="78"/>
      <c r="AZ13540" s="167"/>
      <c r="BA13540" s="77"/>
      <c r="BB13540" s="77"/>
    </row>
    <row r="13541" spans="50:54" s="79" customFormat="1" ht="0" hidden="1" customHeight="1" x14ac:dyDescent="0.2">
      <c r="AX13541" s="78"/>
      <c r="AZ13541" s="167"/>
      <c r="BA13541" s="77"/>
      <c r="BB13541" s="77"/>
    </row>
    <row r="13542" spans="50:54" s="79" customFormat="1" ht="0" hidden="1" customHeight="1" x14ac:dyDescent="0.2">
      <c r="AX13542" s="78"/>
      <c r="AZ13542" s="167"/>
      <c r="BA13542" s="77"/>
      <c r="BB13542" s="77"/>
    </row>
    <row r="13543" spans="50:54" s="79" customFormat="1" ht="0" hidden="1" customHeight="1" x14ac:dyDescent="0.2">
      <c r="AX13543" s="78"/>
      <c r="AZ13543" s="167"/>
      <c r="BA13543" s="77"/>
      <c r="BB13543" s="77"/>
    </row>
    <row r="13544" spans="50:54" s="79" customFormat="1" ht="0" hidden="1" customHeight="1" x14ac:dyDescent="0.2">
      <c r="AX13544" s="78"/>
      <c r="AZ13544" s="167"/>
      <c r="BA13544" s="77"/>
      <c r="BB13544" s="77"/>
    </row>
    <row r="13545" spans="50:54" s="79" customFormat="1" ht="0" hidden="1" customHeight="1" x14ac:dyDescent="0.2">
      <c r="AX13545" s="78"/>
      <c r="AZ13545" s="167"/>
      <c r="BA13545" s="77"/>
      <c r="BB13545" s="77"/>
    </row>
    <row r="13546" spans="50:54" s="79" customFormat="1" ht="0" hidden="1" customHeight="1" x14ac:dyDescent="0.2">
      <c r="AX13546" s="78"/>
      <c r="AZ13546" s="167"/>
      <c r="BA13546" s="77"/>
      <c r="BB13546" s="77"/>
    </row>
    <row r="13547" spans="50:54" s="79" customFormat="1" ht="0" hidden="1" customHeight="1" x14ac:dyDescent="0.2">
      <c r="AX13547" s="78"/>
      <c r="AZ13547" s="167"/>
      <c r="BA13547" s="77"/>
      <c r="BB13547" s="77"/>
    </row>
    <row r="13548" spans="50:54" s="79" customFormat="1" ht="0" hidden="1" customHeight="1" x14ac:dyDescent="0.2">
      <c r="AX13548" s="78"/>
      <c r="AZ13548" s="167"/>
      <c r="BA13548" s="77"/>
      <c r="BB13548" s="77"/>
    </row>
    <row r="13549" spans="50:54" s="79" customFormat="1" ht="0" hidden="1" customHeight="1" x14ac:dyDescent="0.2">
      <c r="AX13549" s="78"/>
      <c r="AZ13549" s="167"/>
      <c r="BA13549" s="77"/>
      <c r="BB13549" s="77"/>
    </row>
    <row r="13550" spans="50:54" s="79" customFormat="1" ht="0" hidden="1" customHeight="1" x14ac:dyDescent="0.2">
      <c r="AX13550" s="78"/>
      <c r="AZ13550" s="167"/>
      <c r="BA13550" s="77"/>
      <c r="BB13550" s="77"/>
    </row>
    <row r="13551" spans="50:54" s="79" customFormat="1" ht="0" hidden="1" customHeight="1" x14ac:dyDescent="0.2">
      <c r="AX13551" s="78"/>
      <c r="AZ13551" s="167"/>
      <c r="BA13551" s="77"/>
      <c r="BB13551" s="77"/>
    </row>
    <row r="13552" spans="50:54" s="79" customFormat="1" ht="0" hidden="1" customHeight="1" x14ac:dyDescent="0.2">
      <c r="AX13552" s="78"/>
      <c r="AZ13552" s="167"/>
      <c r="BA13552" s="77"/>
      <c r="BB13552" s="77"/>
    </row>
    <row r="13553" spans="50:54" s="79" customFormat="1" ht="0" hidden="1" customHeight="1" x14ac:dyDescent="0.2">
      <c r="AX13553" s="78"/>
      <c r="AZ13553" s="167"/>
      <c r="BA13553" s="77"/>
      <c r="BB13553" s="77"/>
    </row>
    <row r="13554" spans="50:54" s="79" customFormat="1" ht="0" hidden="1" customHeight="1" x14ac:dyDescent="0.2">
      <c r="AX13554" s="78"/>
      <c r="AZ13554" s="167"/>
      <c r="BA13554" s="77"/>
      <c r="BB13554" s="77"/>
    </row>
    <row r="13555" spans="50:54" s="79" customFormat="1" ht="0" hidden="1" customHeight="1" x14ac:dyDescent="0.2">
      <c r="AX13555" s="78"/>
      <c r="AZ13555" s="167"/>
      <c r="BA13555" s="77"/>
      <c r="BB13555" s="77"/>
    </row>
    <row r="13556" spans="50:54" s="79" customFormat="1" ht="0" hidden="1" customHeight="1" x14ac:dyDescent="0.2">
      <c r="AX13556" s="78"/>
      <c r="AZ13556" s="167"/>
      <c r="BA13556" s="77"/>
      <c r="BB13556" s="77"/>
    </row>
    <row r="13557" spans="50:54" s="79" customFormat="1" ht="0" hidden="1" customHeight="1" x14ac:dyDescent="0.2">
      <c r="AX13557" s="78"/>
      <c r="AZ13557" s="167"/>
      <c r="BA13557" s="77"/>
      <c r="BB13557" s="77"/>
    </row>
    <row r="13558" spans="50:54" s="79" customFormat="1" ht="0" hidden="1" customHeight="1" x14ac:dyDescent="0.2">
      <c r="AX13558" s="78"/>
      <c r="AZ13558" s="167"/>
      <c r="BA13558" s="77"/>
      <c r="BB13558" s="77"/>
    </row>
    <row r="13559" spans="50:54" s="79" customFormat="1" ht="0" hidden="1" customHeight="1" x14ac:dyDescent="0.2">
      <c r="AX13559" s="78"/>
      <c r="AZ13559" s="167"/>
      <c r="BA13559" s="77"/>
      <c r="BB13559" s="77"/>
    </row>
    <row r="13560" spans="50:54" s="79" customFormat="1" ht="0" hidden="1" customHeight="1" x14ac:dyDescent="0.2">
      <c r="AX13560" s="78"/>
      <c r="AZ13560" s="167"/>
      <c r="BA13560" s="77"/>
      <c r="BB13560" s="77"/>
    </row>
    <row r="13561" spans="50:54" s="79" customFormat="1" ht="0" hidden="1" customHeight="1" x14ac:dyDescent="0.2">
      <c r="AX13561" s="78"/>
      <c r="AZ13561" s="167"/>
      <c r="BA13561" s="77"/>
      <c r="BB13561" s="77"/>
    </row>
    <row r="13562" spans="50:54" s="79" customFormat="1" ht="0" hidden="1" customHeight="1" x14ac:dyDescent="0.2">
      <c r="AX13562" s="78"/>
      <c r="AZ13562" s="167"/>
      <c r="BA13562" s="77"/>
      <c r="BB13562" s="77"/>
    </row>
    <row r="13563" spans="50:54" s="79" customFormat="1" ht="0" hidden="1" customHeight="1" x14ac:dyDescent="0.2">
      <c r="AX13563" s="78"/>
      <c r="AZ13563" s="167"/>
      <c r="BA13563" s="77"/>
      <c r="BB13563" s="77"/>
    </row>
    <row r="13564" spans="50:54" s="79" customFormat="1" ht="0" hidden="1" customHeight="1" x14ac:dyDescent="0.2">
      <c r="AX13564" s="78"/>
      <c r="AZ13564" s="167"/>
      <c r="BA13564" s="77"/>
      <c r="BB13564" s="77"/>
    </row>
    <row r="13565" spans="50:54" s="79" customFormat="1" ht="0" hidden="1" customHeight="1" x14ac:dyDescent="0.2">
      <c r="AX13565" s="78"/>
      <c r="AZ13565" s="167"/>
      <c r="BA13565" s="77"/>
      <c r="BB13565" s="77"/>
    </row>
    <row r="13566" spans="50:54" s="79" customFormat="1" ht="0" hidden="1" customHeight="1" x14ac:dyDescent="0.2">
      <c r="AX13566" s="78"/>
      <c r="AZ13566" s="167"/>
      <c r="BA13566" s="77"/>
      <c r="BB13566" s="77"/>
    </row>
    <row r="13567" spans="50:54" s="79" customFormat="1" ht="0" hidden="1" customHeight="1" x14ac:dyDescent="0.2">
      <c r="AX13567" s="78"/>
      <c r="AZ13567" s="167"/>
      <c r="BA13567" s="77"/>
      <c r="BB13567" s="77"/>
    </row>
    <row r="13568" spans="50:54" s="79" customFormat="1" ht="0" hidden="1" customHeight="1" x14ac:dyDescent="0.2">
      <c r="AX13568" s="78"/>
      <c r="AZ13568" s="167"/>
      <c r="BA13568" s="77"/>
      <c r="BB13568" s="77"/>
    </row>
    <row r="13569" spans="50:54" s="79" customFormat="1" ht="0" hidden="1" customHeight="1" x14ac:dyDescent="0.2">
      <c r="AX13569" s="78"/>
      <c r="AZ13569" s="167"/>
      <c r="BA13569" s="77"/>
      <c r="BB13569" s="77"/>
    </row>
    <row r="13570" spans="50:54" s="79" customFormat="1" ht="0" hidden="1" customHeight="1" x14ac:dyDescent="0.2">
      <c r="AX13570" s="78"/>
      <c r="AZ13570" s="167"/>
      <c r="BA13570" s="77"/>
      <c r="BB13570" s="77"/>
    </row>
    <row r="13571" spans="50:54" s="79" customFormat="1" ht="0" hidden="1" customHeight="1" x14ac:dyDescent="0.2">
      <c r="AX13571" s="78"/>
      <c r="AZ13571" s="167"/>
      <c r="BA13571" s="77"/>
      <c r="BB13571" s="77"/>
    </row>
    <row r="13572" spans="50:54" s="79" customFormat="1" ht="0" hidden="1" customHeight="1" x14ac:dyDescent="0.2">
      <c r="AX13572" s="78"/>
      <c r="AZ13572" s="167"/>
      <c r="BA13572" s="77"/>
      <c r="BB13572" s="77"/>
    </row>
    <row r="13573" spans="50:54" s="79" customFormat="1" ht="0" hidden="1" customHeight="1" x14ac:dyDescent="0.2">
      <c r="AX13573" s="78"/>
      <c r="AZ13573" s="167"/>
      <c r="BA13573" s="77"/>
      <c r="BB13573" s="77"/>
    </row>
    <row r="13574" spans="50:54" s="79" customFormat="1" ht="0" hidden="1" customHeight="1" x14ac:dyDescent="0.2">
      <c r="AX13574" s="78"/>
      <c r="AZ13574" s="167"/>
      <c r="BA13574" s="77"/>
      <c r="BB13574" s="77"/>
    </row>
    <row r="13575" spans="50:54" s="79" customFormat="1" ht="0" hidden="1" customHeight="1" x14ac:dyDescent="0.2">
      <c r="AX13575" s="78"/>
      <c r="AZ13575" s="167"/>
      <c r="BA13575" s="77"/>
      <c r="BB13575" s="77"/>
    </row>
    <row r="13576" spans="50:54" s="79" customFormat="1" ht="0" hidden="1" customHeight="1" x14ac:dyDescent="0.2">
      <c r="AX13576" s="78"/>
      <c r="AZ13576" s="167"/>
      <c r="BA13576" s="77"/>
      <c r="BB13576" s="77"/>
    </row>
    <row r="13577" spans="50:54" s="79" customFormat="1" ht="0" hidden="1" customHeight="1" x14ac:dyDescent="0.2">
      <c r="AX13577" s="78"/>
      <c r="AZ13577" s="167"/>
      <c r="BA13577" s="77"/>
      <c r="BB13577" s="77"/>
    </row>
    <row r="13578" spans="50:54" s="79" customFormat="1" ht="0" hidden="1" customHeight="1" x14ac:dyDescent="0.2">
      <c r="AX13578" s="78"/>
      <c r="AZ13578" s="167"/>
      <c r="BA13578" s="77"/>
      <c r="BB13578" s="77"/>
    </row>
    <row r="13579" spans="50:54" s="79" customFormat="1" ht="0" hidden="1" customHeight="1" x14ac:dyDescent="0.2">
      <c r="AX13579" s="78"/>
      <c r="AZ13579" s="167"/>
      <c r="BA13579" s="77"/>
      <c r="BB13579" s="77"/>
    </row>
    <row r="13580" spans="50:54" s="79" customFormat="1" ht="0" hidden="1" customHeight="1" x14ac:dyDescent="0.2">
      <c r="AX13580" s="78"/>
      <c r="AZ13580" s="167"/>
      <c r="BA13580" s="77"/>
      <c r="BB13580" s="77"/>
    </row>
    <row r="13581" spans="50:54" s="79" customFormat="1" ht="0" hidden="1" customHeight="1" x14ac:dyDescent="0.2">
      <c r="AX13581" s="78"/>
      <c r="AZ13581" s="167"/>
      <c r="BA13581" s="77"/>
      <c r="BB13581" s="77"/>
    </row>
    <row r="13582" spans="50:54" s="79" customFormat="1" ht="0" hidden="1" customHeight="1" x14ac:dyDescent="0.2">
      <c r="AX13582" s="78"/>
      <c r="AZ13582" s="167"/>
      <c r="BA13582" s="77"/>
      <c r="BB13582" s="77"/>
    </row>
    <row r="13583" spans="50:54" s="79" customFormat="1" ht="0" hidden="1" customHeight="1" x14ac:dyDescent="0.2">
      <c r="AX13583" s="78"/>
      <c r="AZ13583" s="167"/>
      <c r="BA13583" s="77"/>
      <c r="BB13583" s="77"/>
    </row>
    <row r="13584" spans="50:54" s="79" customFormat="1" ht="0" hidden="1" customHeight="1" x14ac:dyDescent="0.2">
      <c r="AX13584" s="78"/>
      <c r="AZ13584" s="167"/>
      <c r="BA13584" s="77"/>
      <c r="BB13584" s="77"/>
    </row>
    <row r="13585" spans="50:54" s="79" customFormat="1" ht="0" hidden="1" customHeight="1" x14ac:dyDescent="0.2">
      <c r="AX13585" s="78"/>
      <c r="AZ13585" s="167"/>
      <c r="BA13585" s="77"/>
      <c r="BB13585" s="77"/>
    </row>
    <row r="13586" spans="50:54" s="79" customFormat="1" ht="0" hidden="1" customHeight="1" x14ac:dyDescent="0.2">
      <c r="AX13586" s="78"/>
      <c r="AZ13586" s="167"/>
      <c r="BA13586" s="77"/>
      <c r="BB13586" s="77"/>
    </row>
    <row r="13587" spans="50:54" s="79" customFormat="1" ht="0" hidden="1" customHeight="1" x14ac:dyDescent="0.2">
      <c r="AX13587" s="78"/>
      <c r="AZ13587" s="167"/>
      <c r="BA13587" s="77"/>
      <c r="BB13587" s="77"/>
    </row>
    <row r="13588" spans="50:54" s="79" customFormat="1" ht="0" hidden="1" customHeight="1" x14ac:dyDescent="0.2">
      <c r="AX13588" s="78"/>
      <c r="AZ13588" s="167"/>
      <c r="BA13588" s="77"/>
      <c r="BB13588" s="77"/>
    </row>
    <row r="13589" spans="50:54" s="79" customFormat="1" ht="0" hidden="1" customHeight="1" x14ac:dyDescent="0.2">
      <c r="AX13589" s="78"/>
      <c r="AZ13589" s="167"/>
      <c r="BA13589" s="77"/>
      <c r="BB13589" s="77"/>
    </row>
    <row r="13590" spans="50:54" s="79" customFormat="1" ht="0" hidden="1" customHeight="1" x14ac:dyDescent="0.2">
      <c r="AX13590" s="78"/>
      <c r="AZ13590" s="167"/>
      <c r="BA13590" s="77"/>
      <c r="BB13590" s="77"/>
    </row>
    <row r="13591" spans="50:54" s="79" customFormat="1" ht="0" hidden="1" customHeight="1" x14ac:dyDescent="0.2">
      <c r="AX13591" s="78"/>
      <c r="AZ13591" s="167"/>
      <c r="BA13591" s="77"/>
      <c r="BB13591" s="77"/>
    </row>
    <row r="13592" spans="50:54" s="79" customFormat="1" ht="0" hidden="1" customHeight="1" x14ac:dyDescent="0.2">
      <c r="AX13592" s="78"/>
      <c r="AZ13592" s="167"/>
      <c r="BA13592" s="77"/>
      <c r="BB13592" s="77"/>
    </row>
    <row r="13593" spans="50:54" s="79" customFormat="1" ht="0" hidden="1" customHeight="1" x14ac:dyDescent="0.2">
      <c r="AX13593" s="78"/>
      <c r="AZ13593" s="167"/>
      <c r="BA13593" s="77"/>
      <c r="BB13593" s="77"/>
    </row>
    <row r="13594" spans="50:54" s="79" customFormat="1" ht="0" hidden="1" customHeight="1" x14ac:dyDescent="0.2">
      <c r="AX13594" s="78"/>
      <c r="AZ13594" s="167"/>
      <c r="BA13594" s="77"/>
      <c r="BB13594" s="77"/>
    </row>
    <row r="13595" spans="50:54" s="79" customFormat="1" ht="0" hidden="1" customHeight="1" x14ac:dyDescent="0.2">
      <c r="AX13595" s="78"/>
      <c r="AZ13595" s="167"/>
      <c r="BA13595" s="77"/>
      <c r="BB13595" s="77"/>
    </row>
    <row r="13596" spans="50:54" s="79" customFormat="1" ht="0" hidden="1" customHeight="1" x14ac:dyDescent="0.2">
      <c r="AX13596" s="78"/>
      <c r="AZ13596" s="167"/>
      <c r="BA13596" s="77"/>
      <c r="BB13596" s="77"/>
    </row>
    <row r="13597" spans="50:54" s="79" customFormat="1" ht="0" hidden="1" customHeight="1" x14ac:dyDescent="0.2">
      <c r="AX13597" s="78"/>
      <c r="AZ13597" s="167"/>
      <c r="BA13597" s="77"/>
      <c r="BB13597" s="77"/>
    </row>
    <row r="13598" spans="50:54" s="79" customFormat="1" ht="0" hidden="1" customHeight="1" x14ac:dyDescent="0.2">
      <c r="AX13598" s="78"/>
      <c r="AZ13598" s="167"/>
      <c r="BA13598" s="77"/>
      <c r="BB13598" s="77"/>
    </row>
    <row r="13599" spans="50:54" s="79" customFormat="1" ht="0" hidden="1" customHeight="1" x14ac:dyDescent="0.2">
      <c r="AX13599" s="78"/>
      <c r="AZ13599" s="167"/>
      <c r="BA13599" s="77"/>
      <c r="BB13599" s="77"/>
    </row>
    <row r="13600" spans="50:54" s="79" customFormat="1" ht="0" hidden="1" customHeight="1" x14ac:dyDescent="0.2">
      <c r="AX13600" s="78"/>
      <c r="AZ13600" s="167"/>
      <c r="BA13600" s="77"/>
      <c r="BB13600" s="77"/>
    </row>
    <row r="13601" spans="50:54" s="79" customFormat="1" ht="0" hidden="1" customHeight="1" x14ac:dyDescent="0.2">
      <c r="AX13601" s="78"/>
      <c r="AZ13601" s="167"/>
      <c r="BA13601" s="77"/>
      <c r="BB13601" s="77"/>
    </row>
    <row r="13602" spans="50:54" s="79" customFormat="1" ht="0" hidden="1" customHeight="1" x14ac:dyDescent="0.2">
      <c r="AX13602" s="78"/>
      <c r="AZ13602" s="167"/>
      <c r="BA13602" s="77"/>
      <c r="BB13602" s="77"/>
    </row>
    <row r="13603" spans="50:54" s="79" customFormat="1" ht="0" hidden="1" customHeight="1" x14ac:dyDescent="0.2">
      <c r="AX13603" s="78"/>
      <c r="AZ13603" s="167"/>
      <c r="BA13603" s="77"/>
      <c r="BB13603" s="77"/>
    </row>
    <row r="13604" spans="50:54" s="79" customFormat="1" ht="0" hidden="1" customHeight="1" x14ac:dyDescent="0.2">
      <c r="AX13604" s="78"/>
      <c r="AZ13604" s="167"/>
      <c r="BA13604" s="77"/>
      <c r="BB13604" s="77"/>
    </row>
    <row r="13605" spans="50:54" s="79" customFormat="1" ht="0" hidden="1" customHeight="1" x14ac:dyDescent="0.2">
      <c r="AX13605" s="78"/>
      <c r="AZ13605" s="167"/>
      <c r="BA13605" s="77"/>
      <c r="BB13605" s="77"/>
    </row>
    <row r="13606" spans="50:54" s="79" customFormat="1" ht="0" hidden="1" customHeight="1" x14ac:dyDescent="0.2">
      <c r="AX13606" s="78"/>
      <c r="AZ13606" s="167"/>
      <c r="BA13606" s="77"/>
      <c r="BB13606" s="77"/>
    </row>
    <row r="13607" spans="50:54" s="79" customFormat="1" ht="0" hidden="1" customHeight="1" x14ac:dyDescent="0.2">
      <c r="AX13607" s="78"/>
      <c r="AZ13607" s="167"/>
      <c r="BA13607" s="77"/>
      <c r="BB13607" s="77"/>
    </row>
    <row r="13608" spans="50:54" s="79" customFormat="1" ht="0" hidden="1" customHeight="1" x14ac:dyDescent="0.2">
      <c r="AX13608" s="78"/>
      <c r="AZ13608" s="167"/>
      <c r="BA13608" s="77"/>
      <c r="BB13608" s="77"/>
    </row>
    <row r="13609" spans="50:54" s="79" customFormat="1" ht="0" hidden="1" customHeight="1" x14ac:dyDescent="0.2">
      <c r="AX13609" s="78"/>
      <c r="AZ13609" s="167"/>
      <c r="BA13609" s="77"/>
      <c r="BB13609" s="77"/>
    </row>
    <row r="13610" spans="50:54" s="79" customFormat="1" ht="0" hidden="1" customHeight="1" x14ac:dyDescent="0.2">
      <c r="AX13610" s="78"/>
      <c r="AZ13610" s="167"/>
      <c r="BA13610" s="77"/>
      <c r="BB13610" s="77"/>
    </row>
    <row r="13611" spans="50:54" s="79" customFormat="1" ht="0" hidden="1" customHeight="1" x14ac:dyDescent="0.2">
      <c r="AX13611" s="78"/>
      <c r="AZ13611" s="167"/>
      <c r="BA13611" s="77"/>
      <c r="BB13611" s="77"/>
    </row>
    <row r="13612" spans="50:54" s="79" customFormat="1" ht="0" hidden="1" customHeight="1" x14ac:dyDescent="0.2">
      <c r="AX13612" s="78"/>
      <c r="AZ13612" s="167"/>
      <c r="BA13612" s="77"/>
      <c r="BB13612" s="77"/>
    </row>
    <row r="13613" spans="50:54" s="79" customFormat="1" ht="0" hidden="1" customHeight="1" x14ac:dyDescent="0.2">
      <c r="AX13613" s="78"/>
      <c r="AZ13613" s="167"/>
      <c r="BA13613" s="77"/>
      <c r="BB13613" s="77"/>
    </row>
    <row r="13614" spans="50:54" s="79" customFormat="1" ht="0" hidden="1" customHeight="1" x14ac:dyDescent="0.2">
      <c r="AX13614" s="78"/>
      <c r="AZ13614" s="167"/>
      <c r="BA13614" s="77"/>
      <c r="BB13614" s="77"/>
    </row>
    <row r="13615" spans="50:54" s="79" customFormat="1" ht="0" hidden="1" customHeight="1" x14ac:dyDescent="0.2">
      <c r="AX13615" s="78"/>
      <c r="AZ13615" s="167"/>
      <c r="BA13615" s="77"/>
      <c r="BB13615" s="77"/>
    </row>
    <row r="13616" spans="50:54" s="79" customFormat="1" ht="0" hidden="1" customHeight="1" x14ac:dyDescent="0.2">
      <c r="AX13616" s="78"/>
      <c r="AZ13616" s="167"/>
      <c r="BA13616" s="77"/>
      <c r="BB13616" s="77"/>
    </row>
    <row r="13617" spans="50:54" s="79" customFormat="1" ht="0" hidden="1" customHeight="1" x14ac:dyDescent="0.2">
      <c r="AX13617" s="78"/>
      <c r="AZ13617" s="167"/>
      <c r="BA13617" s="77"/>
      <c r="BB13617" s="77"/>
    </row>
    <row r="13618" spans="50:54" s="79" customFormat="1" ht="0" hidden="1" customHeight="1" x14ac:dyDescent="0.2">
      <c r="AX13618" s="78"/>
      <c r="AZ13618" s="167"/>
      <c r="BA13618" s="77"/>
      <c r="BB13618" s="77"/>
    </row>
    <row r="13619" spans="50:54" s="79" customFormat="1" ht="0" hidden="1" customHeight="1" x14ac:dyDescent="0.2">
      <c r="AX13619" s="78"/>
      <c r="AZ13619" s="167"/>
      <c r="BA13619" s="77"/>
      <c r="BB13619" s="77"/>
    </row>
    <row r="13620" spans="50:54" s="79" customFormat="1" ht="0" hidden="1" customHeight="1" x14ac:dyDescent="0.2">
      <c r="AX13620" s="78"/>
      <c r="AZ13620" s="167"/>
      <c r="BA13620" s="77"/>
      <c r="BB13620" s="77"/>
    </row>
    <row r="13621" spans="50:54" s="79" customFormat="1" ht="0" hidden="1" customHeight="1" x14ac:dyDescent="0.2">
      <c r="AX13621" s="78"/>
      <c r="AZ13621" s="167"/>
      <c r="BA13621" s="77"/>
      <c r="BB13621" s="77"/>
    </row>
    <row r="13622" spans="50:54" s="79" customFormat="1" ht="0" hidden="1" customHeight="1" x14ac:dyDescent="0.2">
      <c r="AX13622" s="78"/>
      <c r="AZ13622" s="167"/>
      <c r="BA13622" s="77"/>
      <c r="BB13622" s="77"/>
    </row>
    <row r="13623" spans="50:54" s="79" customFormat="1" ht="0" hidden="1" customHeight="1" x14ac:dyDescent="0.2">
      <c r="AX13623" s="78"/>
      <c r="AZ13623" s="167"/>
      <c r="BA13623" s="77"/>
      <c r="BB13623" s="77"/>
    </row>
    <row r="13624" spans="50:54" s="79" customFormat="1" ht="0" hidden="1" customHeight="1" x14ac:dyDescent="0.2">
      <c r="AX13624" s="78"/>
      <c r="AZ13624" s="167"/>
      <c r="BA13624" s="77"/>
      <c r="BB13624" s="77"/>
    </row>
    <row r="13625" spans="50:54" s="79" customFormat="1" ht="0" hidden="1" customHeight="1" x14ac:dyDescent="0.2">
      <c r="AX13625" s="78"/>
      <c r="AZ13625" s="167"/>
      <c r="BA13625" s="77"/>
      <c r="BB13625" s="77"/>
    </row>
    <row r="13626" spans="50:54" s="79" customFormat="1" ht="0" hidden="1" customHeight="1" x14ac:dyDescent="0.2">
      <c r="AX13626" s="78"/>
      <c r="AZ13626" s="167"/>
      <c r="BA13626" s="77"/>
      <c r="BB13626" s="77"/>
    </row>
    <row r="13627" spans="50:54" s="79" customFormat="1" ht="0" hidden="1" customHeight="1" x14ac:dyDescent="0.2">
      <c r="AX13627" s="78"/>
      <c r="AZ13627" s="167"/>
      <c r="BA13627" s="77"/>
      <c r="BB13627" s="77"/>
    </row>
    <row r="13628" spans="50:54" s="79" customFormat="1" ht="0" hidden="1" customHeight="1" x14ac:dyDescent="0.2">
      <c r="AX13628" s="78"/>
      <c r="AZ13628" s="167"/>
      <c r="BA13628" s="77"/>
      <c r="BB13628" s="77"/>
    </row>
    <row r="13629" spans="50:54" s="79" customFormat="1" ht="0" hidden="1" customHeight="1" x14ac:dyDescent="0.2">
      <c r="AX13629" s="78"/>
      <c r="AZ13629" s="167"/>
      <c r="BA13629" s="77"/>
      <c r="BB13629" s="77"/>
    </row>
    <row r="13630" spans="50:54" s="79" customFormat="1" ht="0" hidden="1" customHeight="1" x14ac:dyDescent="0.2">
      <c r="AX13630" s="78"/>
      <c r="AZ13630" s="167"/>
      <c r="BA13630" s="77"/>
      <c r="BB13630" s="77"/>
    </row>
    <row r="13631" spans="50:54" s="79" customFormat="1" ht="0" hidden="1" customHeight="1" x14ac:dyDescent="0.2">
      <c r="AX13631" s="78"/>
      <c r="AZ13631" s="167"/>
      <c r="BA13631" s="77"/>
      <c r="BB13631" s="77"/>
    </row>
    <row r="13632" spans="50:54" s="79" customFormat="1" ht="0" hidden="1" customHeight="1" x14ac:dyDescent="0.2">
      <c r="AX13632" s="78"/>
      <c r="AZ13632" s="167"/>
      <c r="BA13632" s="77"/>
      <c r="BB13632" s="77"/>
    </row>
    <row r="13633" spans="50:54" s="79" customFormat="1" ht="0" hidden="1" customHeight="1" x14ac:dyDescent="0.2">
      <c r="AX13633" s="78"/>
      <c r="AZ13633" s="167"/>
      <c r="BA13633" s="77"/>
      <c r="BB13633" s="77"/>
    </row>
    <row r="13634" spans="50:54" s="79" customFormat="1" ht="0" hidden="1" customHeight="1" x14ac:dyDescent="0.2">
      <c r="AX13634" s="78"/>
      <c r="AZ13634" s="167"/>
      <c r="BA13634" s="77"/>
      <c r="BB13634" s="77"/>
    </row>
    <row r="13635" spans="50:54" s="79" customFormat="1" ht="0" hidden="1" customHeight="1" x14ac:dyDescent="0.2">
      <c r="AX13635" s="78"/>
      <c r="AZ13635" s="167"/>
      <c r="BA13635" s="77"/>
      <c r="BB13635" s="77"/>
    </row>
    <row r="13636" spans="50:54" s="79" customFormat="1" ht="0" hidden="1" customHeight="1" x14ac:dyDescent="0.2">
      <c r="AX13636" s="78"/>
      <c r="AZ13636" s="167"/>
      <c r="BA13636" s="77"/>
      <c r="BB13636" s="77"/>
    </row>
    <row r="13637" spans="50:54" s="79" customFormat="1" ht="0" hidden="1" customHeight="1" x14ac:dyDescent="0.2">
      <c r="AX13637" s="78"/>
      <c r="AZ13637" s="167"/>
      <c r="BA13637" s="77"/>
      <c r="BB13637" s="77"/>
    </row>
    <row r="13638" spans="50:54" s="79" customFormat="1" ht="0" hidden="1" customHeight="1" x14ac:dyDescent="0.2">
      <c r="AX13638" s="78"/>
      <c r="AZ13638" s="167"/>
      <c r="BA13638" s="77"/>
      <c r="BB13638" s="77"/>
    </row>
    <row r="13639" spans="50:54" s="79" customFormat="1" ht="0" hidden="1" customHeight="1" x14ac:dyDescent="0.2">
      <c r="AX13639" s="78"/>
      <c r="AZ13639" s="167"/>
      <c r="BA13639" s="77"/>
      <c r="BB13639" s="77"/>
    </row>
    <row r="13640" spans="50:54" s="79" customFormat="1" ht="0" hidden="1" customHeight="1" x14ac:dyDescent="0.2">
      <c r="AX13640" s="78"/>
      <c r="AZ13640" s="167"/>
      <c r="BA13640" s="77"/>
      <c r="BB13640" s="77"/>
    </row>
    <row r="13641" spans="50:54" s="79" customFormat="1" ht="0" hidden="1" customHeight="1" x14ac:dyDescent="0.2">
      <c r="AX13641" s="78"/>
      <c r="AZ13641" s="167"/>
      <c r="BA13641" s="77"/>
      <c r="BB13641" s="77"/>
    </row>
    <row r="13642" spans="50:54" s="79" customFormat="1" ht="0" hidden="1" customHeight="1" x14ac:dyDescent="0.2">
      <c r="AX13642" s="78"/>
      <c r="AZ13642" s="167"/>
      <c r="BA13642" s="77"/>
      <c r="BB13642" s="77"/>
    </row>
    <row r="13643" spans="50:54" s="79" customFormat="1" ht="0" hidden="1" customHeight="1" x14ac:dyDescent="0.2">
      <c r="AX13643" s="78"/>
      <c r="AZ13643" s="167"/>
      <c r="BA13643" s="77"/>
      <c r="BB13643" s="77"/>
    </row>
    <row r="13644" spans="50:54" s="79" customFormat="1" ht="0" hidden="1" customHeight="1" x14ac:dyDescent="0.2">
      <c r="AX13644" s="78"/>
      <c r="AZ13644" s="167"/>
      <c r="BA13644" s="77"/>
      <c r="BB13644" s="77"/>
    </row>
    <row r="13645" spans="50:54" s="79" customFormat="1" ht="0" hidden="1" customHeight="1" x14ac:dyDescent="0.2">
      <c r="AX13645" s="78"/>
      <c r="AZ13645" s="167"/>
      <c r="BA13645" s="77"/>
      <c r="BB13645" s="77"/>
    </row>
    <row r="13646" spans="50:54" s="79" customFormat="1" ht="0" hidden="1" customHeight="1" x14ac:dyDescent="0.2">
      <c r="AX13646" s="78"/>
      <c r="AZ13646" s="167"/>
      <c r="BA13646" s="77"/>
      <c r="BB13646" s="77"/>
    </row>
    <row r="13647" spans="50:54" s="79" customFormat="1" ht="0" hidden="1" customHeight="1" x14ac:dyDescent="0.2">
      <c r="AX13647" s="78"/>
      <c r="AZ13647" s="167"/>
      <c r="BA13647" s="77"/>
      <c r="BB13647" s="77"/>
    </row>
    <row r="13648" spans="50:54" s="79" customFormat="1" ht="0" hidden="1" customHeight="1" x14ac:dyDescent="0.2">
      <c r="AX13648" s="78"/>
      <c r="AZ13648" s="167"/>
      <c r="BA13648" s="77"/>
      <c r="BB13648" s="77"/>
    </row>
    <row r="13649" spans="50:54" s="79" customFormat="1" ht="0" hidden="1" customHeight="1" x14ac:dyDescent="0.2">
      <c r="AX13649" s="78"/>
      <c r="AZ13649" s="167"/>
      <c r="BA13649" s="77"/>
      <c r="BB13649" s="77"/>
    </row>
    <row r="13650" spans="50:54" s="79" customFormat="1" ht="0" hidden="1" customHeight="1" x14ac:dyDescent="0.2">
      <c r="AX13650" s="78"/>
      <c r="AZ13650" s="167"/>
      <c r="BA13650" s="77"/>
      <c r="BB13650" s="77"/>
    </row>
    <row r="13651" spans="50:54" s="79" customFormat="1" ht="0" hidden="1" customHeight="1" x14ac:dyDescent="0.2">
      <c r="AX13651" s="78"/>
      <c r="AZ13651" s="167"/>
      <c r="BA13651" s="77"/>
      <c r="BB13651" s="77"/>
    </row>
    <row r="13652" spans="50:54" s="79" customFormat="1" ht="0" hidden="1" customHeight="1" x14ac:dyDescent="0.2">
      <c r="AX13652" s="78"/>
      <c r="AZ13652" s="167"/>
      <c r="BA13652" s="77"/>
      <c r="BB13652" s="77"/>
    </row>
    <row r="13653" spans="50:54" s="79" customFormat="1" ht="0" hidden="1" customHeight="1" x14ac:dyDescent="0.2">
      <c r="AX13653" s="78"/>
      <c r="AZ13653" s="167"/>
      <c r="BA13653" s="77"/>
      <c r="BB13653" s="77"/>
    </row>
    <row r="13654" spans="50:54" s="79" customFormat="1" ht="0" hidden="1" customHeight="1" x14ac:dyDescent="0.2">
      <c r="AX13654" s="78"/>
      <c r="AZ13654" s="167"/>
      <c r="BA13654" s="77"/>
      <c r="BB13654" s="77"/>
    </row>
    <row r="13655" spans="50:54" s="79" customFormat="1" ht="0" hidden="1" customHeight="1" x14ac:dyDescent="0.2">
      <c r="AX13655" s="78"/>
      <c r="AZ13655" s="167"/>
      <c r="BA13655" s="77"/>
      <c r="BB13655" s="77"/>
    </row>
    <row r="13656" spans="50:54" s="79" customFormat="1" ht="0" hidden="1" customHeight="1" x14ac:dyDescent="0.2">
      <c r="AX13656" s="78"/>
      <c r="AZ13656" s="167"/>
      <c r="BA13656" s="77"/>
      <c r="BB13656" s="77"/>
    </row>
    <row r="13657" spans="50:54" s="79" customFormat="1" ht="0" hidden="1" customHeight="1" x14ac:dyDescent="0.2">
      <c r="AX13657" s="78"/>
      <c r="AZ13657" s="167"/>
      <c r="BA13657" s="77"/>
      <c r="BB13657" s="77"/>
    </row>
    <row r="13658" spans="50:54" s="79" customFormat="1" ht="0" hidden="1" customHeight="1" x14ac:dyDescent="0.2">
      <c r="AX13658" s="78"/>
      <c r="AZ13658" s="167"/>
      <c r="BA13658" s="77"/>
      <c r="BB13658" s="77"/>
    </row>
    <row r="13659" spans="50:54" s="79" customFormat="1" ht="0" hidden="1" customHeight="1" x14ac:dyDescent="0.2">
      <c r="AX13659" s="78"/>
      <c r="AZ13659" s="167"/>
      <c r="BA13659" s="77"/>
      <c r="BB13659" s="77"/>
    </row>
    <row r="13660" spans="50:54" s="79" customFormat="1" ht="0" hidden="1" customHeight="1" x14ac:dyDescent="0.2">
      <c r="AX13660" s="78"/>
      <c r="AZ13660" s="167"/>
      <c r="BA13660" s="77"/>
      <c r="BB13660" s="77"/>
    </row>
    <row r="13661" spans="50:54" s="79" customFormat="1" ht="0" hidden="1" customHeight="1" x14ac:dyDescent="0.2">
      <c r="AX13661" s="78"/>
      <c r="AZ13661" s="167"/>
      <c r="BA13661" s="77"/>
      <c r="BB13661" s="77"/>
    </row>
    <row r="13662" spans="50:54" s="79" customFormat="1" ht="0" hidden="1" customHeight="1" x14ac:dyDescent="0.2">
      <c r="AX13662" s="78"/>
      <c r="AZ13662" s="167"/>
      <c r="BA13662" s="77"/>
      <c r="BB13662" s="77"/>
    </row>
    <row r="13663" spans="50:54" s="79" customFormat="1" ht="0" hidden="1" customHeight="1" x14ac:dyDescent="0.2">
      <c r="AX13663" s="78"/>
      <c r="AZ13663" s="167"/>
      <c r="BA13663" s="77"/>
      <c r="BB13663" s="77"/>
    </row>
    <row r="13664" spans="50:54" s="79" customFormat="1" ht="0" hidden="1" customHeight="1" x14ac:dyDescent="0.2">
      <c r="AX13664" s="78"/>
      <c r="AZ13664" s="167"/>
      <c r="BA13664" s="77"/>
      <c r="BB13664" s="77"/>
    </row>
    <row r="13665" spans="50:54" s="79" customFormat="1" ht="0" hidden="1" customHeight="1" x14ac:dyDescent="0.2">
      <c r="AX13665" s="78"/>
      <c r="AZ13665" s="167"/>
      <c r="BA13665" s="77"/>
      <c r="BB13665" s="77"/>
    </row>
    <row r="13666" spans="50:54" s="79" customFormat="1" ht="0" hidden="1" customHeight="1" x14ac:dyDescent="0.2">
      <c r="AX13666" s="78"/>
      <c r="AZ13666" s="167"/>
      <c r="BA13666" s="77"/>
      <c r="BB13666" s="77"/>
    </row>
    <row r="13667" spans="50:54" s="79" customFormat="1" ht="0" hidden="1" customHeight="1" x14ac:dyDescent="0.2">
      <c r="AX13667" s="78"/>
      <c r="AZ13667" s="167"/>
      <c r="BA13667" s="77"/>
      <c r="BB13667" s="77"/>
    </row>
    <row r="13668" spans="50:54" s="79" customFormat="1" ht="0" hidden="1" customHeight="1" x14ac:dyDescent="0.2">
      <c r="AX13668" s="78"/>
      <c r="AZ13668" s="167"/>
      <c r="BA13668" s="77"/>
      <c r="BB13668" s="77"/>
    </row>
    <row r="13669" spans="50:54" s="79" customFormat="1" ht="0" hidden="1" customHeight="1" x14ac:dyDescent="0.2">
      <c r="AX13669" s="78"/>
      <c r="AZ13669" s="167"/>
      <c r="BA13669" s="77"/>
      <c r="BB13669" s="77"/>
    </row>
    <row r="13670" spans="50:54" s="79" customFormat="1" ht="0" hidden="1" customHeight="1" x14ac:dyDescent="0.2">
      <c r="AX13670" s="78"/>
      <c r="AZ13670" s="167"/>
      <c r="BA13670" s="77"/>
      <c r="BB13670" s="77"/>
    </row>
    <row r="13671" spans="50:54" s="79" customFormat="1" ht="0" hidden="1" customHeight="1" x14ac:dyDescent="0.2">
      <c r="AX13671" s="78"/>
      <c r="AZ13671" s="167"/>
      <c r="BA13671" s="77"/>
      <c r="BB13671" s="77"/>
    </row>
    <row r="13672" spans="50:54" s="79" customFormat="1" ht="0" hidden="1" customHeight="1" x14ac:dyDescent="0.2">
      <c r="AX13672" s="78"/>
      <c r="AZ13672" s="167"/>
      <c r="BA13672" s="77"/>
      <c r="BB13672" s="77"/>
    </row>
    <row r="13673" spans="50:54" s="79" customFormat="1" ht="0" hidden="1" customHeight="1" x14ac:dyDescent="0.2">
      <c r="AX13673" s="78"/>
      <c r="AZ13673" s="167"/>
      <c r="BA13673" s="77"/>
      <c r="BB13673" s="77"/>
    </row>
    <row r="13674" spans="50:54" s="79" customFormat="1" ht="0" hidden="1" customHeight="1" x14ac:dyDescent="0.2">
      <c r="AX13674" s="78"/>
      <c r="AZ13674" s="167"/>
      <c r="BA13674" s="77"/>
      <c r="BB13674" s="77"/>
    </row>
    <row r="13675" spans="50:54" s="79" customFormat="1" ht="0" hidden="1" customHeight="1" x14ac:dyDescent="0.2">
      <c r="AX13675" s="78"/>
      <c r="AZ13675" s="167"/>
      <c r="BA13675" s="77"/>
      <c r="BB13675" s="77"/>
    </row>
    <row r="13676" spans="50:54" s="79" customFormat="1" ht="0" hidden="1" customHeight="1" x14ac:dyDescent="0.2">
      <c r="AX13676" s="78"/>
      <c r="AZ13676" s="167"/>
      <c r="BA13676" s="77"/>
      <c r="BB13676" s="77"/>
    </row>
    <row r="13677" spans="50:54" s="79" customFormat="1" ht="0" hidden="1" customHeight="1" x14ac:dyDescent="0.2">
      <c r="AX13677" s="78"/>
      <c r="AZ13677" s="167"/>
      <c r="BA13677" s="77"/>
      <c r="BB13677" s="77"/>
    </row>
    <row r="13678" spans="50:54" s="79" customFormat="1" ht="0" hidden="1" customHeight="1" x14ac:dyDescent="0.2">
      <c r="AX13678" s="78"/>
      <c r="AZ13678" s="167"/>
      <c r="BA13678" s="77"/>
      <c r="BB13678" s="77"/>
    </row>
    <row r="13679" spans="50:54" s="79" customFormat="1" ht="0" hidden="1" customHeight="1" x14ac:dyDescent="0.2">
      <c r="AX13679" s="78"/>
      <c r="AZ13679" s="167"/>
      <c r="BA13679" s="77"/>
      <c r="BB13679" s="77"/>
    </row>
    <row r="13680" spans="50:54" s="79" customFormat="1" ht="0" hidden="1" customHeight="1" x14ac:dyDescent="0.2">
      <c r="AX13680" s="78"/>
      <c r="AZ13680" s="167"/>
      <c r="BA13680" s="77"/>
      <c r="BB13680" s="77"/>
    </row>
    <row r="13681" spans="50:54" s="79" customFormat="1" ht="0" hidden="1" customHeight="1" x14ac:dyDescent="0.2">
      <c r="AX13681" s="78"/>
      <c r="AZ13681" s="167"/>
      <c r="BA13681" s="77"/>
      <c r="BB13681" s="77"/>
    </row>
    <row r="13682" spans="50:54" s="79" customFormat="1" ht="0" hidden="1" customHeight="1" x14ac:dyDescent="0.2">
      <c r="AX13682" s="78"/>
      <c r="AZ13682" s="167"/>
      <c r="BA13682" s="77"/>
      <c r="BB13682" s="77"/>
    </row>
    <row r="13683" spans="50:54" s="79" customFormat="1" ht="0" hidden="1" customHeight="1" x14ac:dyDescent="0.2">
      <c r="AX13683" s="78"/>
      <c r="AZ13683" s="167"/>
      <c r="BA13683" s="77"/>
      <c r="BB13683" s="77"/>
    </row>
    <row r="13684" spans="50:54" s="79" customFormat="1" ht="0" hidden="1" customHeight="1" x14ac:dyDescent="0.2">
      <c r="AX13684" s="78"/>
      <c r="AZ13684" s="167"/>
      <c r="BA13684" s="77"/>
      <c r="BB13684" s="77"/>
    </row>
    <row r="13685" spans="50:54" s="79" customFormat="1" ht="0" hidden="1" customHeight="1" x14ac:dyDescent="0.2">
      <c r="AX13685" s="78"/>
      <c r="AZ13685" s="167"/>
      <c r="BA13685" s="77"/>
      <c r="BB13685" s="77"/>
    </row>
    <row r="13686" spans="50:54" s="79" customFormat="1" ht="0" hidden="1" customHeight="1" x14ac:dyDescent="0.2">
      <c r="AX13686" s="78"/>
      <c r="AZ13686" s="167"/>
      <c r="BA13686" s="77"/>
      <c r="BB13686" s="77"/>
    </row>
    <row r="13687" spans="50:54" s="79" customFormat="1" ht="0" hidden="1" customHeight="1" x14ac:dyDescent="0.2">
      <c r="AX13687" s="78"/>
      <c r="AZ13687" s="167"/>
      <c r="BA13687" s="77"/>
      <c r="BB13687" s="77"/>
    </row>
    <row r="13688" spans="50:54" s="79" customFormat="1" ht="0" hidden="1" customHeight="1" x14ac:dyDescent="0.2">
      <c r="AX13688" s="78"/>
      <c r="AZ13688" s="167"/>
      <c r="BA13688" s="77"/>
      <c r="BB13688" s="77"/>
    </row>
    <row r="13689" spans="50:54" s="79" customFormat="1" ht="0" hidden="1" customHeight="1" x14ac:dyDescent="0.2">
      <c r="AX13689" s="78"/>
      <c r="AZ13689" s="167"/>
      <c r="BA13689" s="77"/>
      <c r="BB13689" s="77"/>
    </row>
    <row r="13690" spans="50:54" s="79" customFormat="1" ht="0" hidden="1" customHeight="1" x14ac:dyDescent="0.2">
      <c r="AX13690" s="78"/>
      <c r="AZ13690" s="167"/>
      <c r="BA13690" s="77"/>
      <c r="BB13690" s="77"/>
    </row>
    <row r="13691" spans="50:54" s="79" customFormat="1" ht="0" hidden="1" customHeight="1" x14ac:dyDescent="0.2">
      <c r="AX13691" s="78"/>
      <c r="AZ13691" s="167"/>
      <c r="BA13691" s="77"/>
      <c r="BB13691" s="77"/>
    </row>
    <row r="13692" spans="50:54" s="79" customFormat="1" ht="0" hidden="1" customHeight="1" x14ac:dyDescent="0.2">
      <c r="AX13692" s="78"/>
      <c r="AZ13692" s="167"/>
      <c r="BA13692" s="77"/>
      <c r="BB13692" s="77"/>
    </row>
    <row r="13693" spans="50:54" s="79" customFormat="1" ht="0" hidden="1" customHeight="1" x14ac:dyDescent="0.2">
      <c r="AX13693" s="78"/>
      <c r="AZ13693" s="167"/>
      <c r="BA13693" s="77"/>
      <c r="BB13693" s="77"/>
    </row>
    <row r="13694" spans="50:54" s="79" customFormat="1" ht="0" hidden="1" customHeight="1" x14ac:dyDescent="0.2">
      <c r="AX13694" s="78"/>
      <c r="AZ13694" s="167"/>
      <c r="BA13694" s="77"/>
      <c r="BB13694" s="77"/>
    </row>
    <row r="13695" spans="50:54" s="79" customFormat="1" ht="0" hidden="1" customHeight="1" x14ac:dyDescent="0.2">
      <c r="AX13695" s="78"/>
      <c r="AZ13695" s="167"/>
      <c r="BA13695" s="77"/>
      <c r="BB13695" s="77"/>
    </row>
    <row r="13696" spans="50:54" s="79" customFormat="1" ht="0" hidden="1" customHeight="1" x14ac:dyDescent="0.2">
      <c r="AX13696" s="78"/>
      <c r="AZ13696" s="167"/>
      <c r="BA13696" s="77"/>
      <c r="BB13696" s="77"/>
    </row>
    <row r="13697" spans="50:54" s="79" customFormat="1" ht="0" hidden="1" customHeight="1" x14ac:dyDescent="0.2">
      <c r="AX13697" s="78"/>
      <c r="AZ13697" s="167"/>
      <c r="BA13697" s="77"/>
      <c r="BB13697" s="77"/>
    </row>
    <row r="13698" spans="50:54" s="79" customFormat="1" ht="0" hidden="1" customHeight="1" x14ac:dyDescent="0.2">
      <c r="AX13698" s="78"/>
      <c r="AZ13698" s="167"/>
      <c r="BA13698" s="77"/>
      <c r="BB13698" s="77"/>
    </row>
    <row r="13699" spans="50:54" s="79" customFormat="1" ht="0" hidden="1" customHeight="1" x14ac:dyDescent="0.2">
      <c r="AX13699" s="78"/>
      <c r="AZ13699" s="167"/>
      <c r="BA13699" s="77"/>
      <c r="BB13699" s="77"/>
    </row>
    <row r="13700" spans="50:54" s="79" customFormat="1" ht="0" hidden="1" customHeight="1" x14ac:dyDescent="0.2">
      <c r="AX13700" s="78"/>
      <c r="AZ13700" s="167"/>
      <c r="BA13700" s="77"/>
      <c r="BB13700" s="77"/>
    </row>
    <row r="13701" spans="50:54" s="79" customFormat="1" ht="0" hidden="1" customHeight="1" x14ac:dyDescent="0.2">
      <c r="AX13701" s="78"/>
      <c r="AZ13701" s="167"/>
      <c r="BA13701" s="77"/>
      <c r="BB13701" s="77"/>
    </row>
    <row r="13702" spans="50:54" s="79" customFormat="1" ht="0" hidden="1" customHeight="1" x14ac:dyDescent="0.2">
      <c r="AX13702" s="78"/>
      <c r="AZ13702" s="167"/>
      <c r="BA13702" s="77"/>
      <c r="BB13702" s="77"/>
    </row>
    <row r="13703" spans="50:54" s="79" customFormat="1" ht="0" hidden="1" customHeight="1" x14ac:dyDescent="0.2">
      <c r="AX13703" s="78"/>
      <c r="AZ13703" s="167"/>
      <c r="BA13703" s="77"/>
      <c r="BB13703" s="77"/>
    </row>
    <row r="13704" spans="50:54" s="79" customFormat="1" ht="0" hidden="1" customHeight="1" x14ac:dyDescent="0.2">
      <c r="AX13704" s="78"/>
      <c r="AZ13704" s="167"/>
      <c r="BA13704" s="77"/>
      <c r="BB13704" s="77"/>
    </row>
    <row r="13705" spans="50:54" s="79" customFormat="1" ht="0" hidden="1" customHeight="1" x14ac:dyDescent="0.2">
      <c r="AX13705" s="78"/>
      <c r="AZ13705" s="167"/>
      <c r="BA13705" s="77"/>
      <c r="BB13705" s="77"/>
    </row>
    <row r="13706" spans="50:54" s="79" customFormat="1" ht="0" hidden="1" customHeight="1" x14ac:dyDescent="0.2">
      <c r="AX13706" s="78"/>
      <c r="AZ13706" s="167"/>
      <c r="BA13706" s="77"/>
      <c r="BB13706" s="77"/>
    </row>
    <row r="13707" spans="50:54" s="79" customFormat="1" ht="0" hidden="1" customHeight="1" x14ac:dyDescent="0.2">
      <c r="AX13707" s="78"/>
      <c r="AZ13707" s="167"/>
      <c r="BA13707" s="77"/>
      <c r="BB13707" s="77"/>
    </row>
    <row r="13708" spans="50:54" s="79" customFormat="1" ht="0" hidden="1" customHeight="1" x14ac:dyDescent="0.2">
      <c r="AX13708" s="78"/>
      <c r="AZ13708" s="167"/>
      <c r="BA13708" s="77"/>
      <c r="BB13708" s="77"/>
    </row>
    <row r="13709" spans="50:54" s="79" customFormat="1" ht="0" hidden="1" customHeight="1" x14ac:dyDescent="0.2">
      <c r="AX13709" s="78"/>
      <c r="AZ13709" s="167"/>
      <c r="BA13709" s="77"/>
      <c r="BB13709" s="77"/>
    </row>
    <row r="13710" spans="50:54" s="79" customFormat="1" ht="0" hidden="1" customHeight="1" x14ac:dyDescent="0.2">
      <c r="AX13710" s="78"/>
      <c r="AZ13710" s="167"/>
      <c r="BA13710" s="77"/>
      <c r="BB13710" s="77"/>
    </row>
    <row r="13711" spans="50:54" s="79" customFormat="1" ht="0" hidden="1" customHeight="1" x14ac:dyDescent="0.2">
      <c r="AX13711" s="78"/>
      <c r="AZ13711" s="167"/>
      <c r="BA13711" s="77"/>
      <c r="BB13711" s="77"/>
    </row>
    <row r="13712" spans="50:54" s="79" customFormat="1" ht="0" hidden="1" customHeight="1" x14ac:dyDescent="0.2">
      <c r="AX13712" s="78"/>
      <c r="AZ13712" s="167"/>
      <c r="BA13712" s="77"/>
      <c r="BB13712" s="77"/>
    </row>
    <row r="13713" spans="50:54" s="79" customFormat="1" ht="0" hidden="1" customHeight="1" x14ac:dyDescent="0.2">
      <c r="AX13713" s="78"/>
      <c r="AZ13713" s="167"/>
      <c r="BA13713" s="77"/>
      <c r="BB13713" s="77"/>
    </row>
    <row r="13714" spans="50:54" s="79" customFormat="1" ht="0" hidden="1" customHeight="1" x14ac:dyDescent="0.2">
      <c r="AX13714" s="78"/>
      <c r="AZ13714" s="167"/>
      <c r="BA13714" s="77"/>
      <c r="BB13714" s="77"/>
    </row>
    <row r="13715" spans="50:54" s="79" customFormat="1" ht="0" hidden="1" customHeight="1" x14ac:dyDescent="0.2">
      <c r="AX13715" s="78"/>
      <c r="AZ13715" s="167"/>
      <c r="BA13715" s="77"/>
      <c r="BB13715" s="77"/>
    </row>
    <row r="13716" spans="50:54" s="79" customFormat="1" ht="0" hidden="1" customHeight="1" x14ac:dyDescent="0.2">
      <c r="AX13716" s="78"/>
      <c r="AZ13716" s="167"/>
      <c r="BA13716" s="77"/>
      <c r="BB13716" s="77"/>
    </row>
    <row r="13717" spans="50:54" s="79" customFormat="1" ht="0" hidden="1" customHeight="1" x14ac:dyDescent="0.2">
      <c r="AX13717" s="78"/>
      <c r="AZ13717" s="167"/>
      <c r="BA13717" s="77"/>
      <c r="BB13717" s="77"/>
    </row>
    <row r="13718" spans="50:54" s="79" customFormat="1" ht="0" hidden="1" customHeight="1" x14ac:dyDescent="0.2">
      <c r="AX13718" s="78"/>
      <c r="AZ13718" s="167"/>
      <c r="BA13718" s="77"/>
      <c r="BB13718" s="77"/>
    </row>
    <row r="13719" spans="50:54" s="79" customFormat="1" ht="0" hidden="1" customHeight="1" x14ac:dyDescent="0.2">
      <c r="AX13719" s="78"/>
      <c r="AZ13719" s="167"/>
      <c r="BA13719" s="77"/>
      <c r="BB13719" s="77"/>
    </row>
    <row r="13720" spans="50:54" s="79" customFormat="1" ht="0" hidden="1" customHeight="1" x14ac:dyDescent="0.2">
      <c r="AX13720" s="78"/>
      <c r="AZ13720" s="167"/>
      <c r="BA13720" s="77"/>
      <c r="BB13720" s="77"/>
    </row>
    <row r="13721" spans="50:54" s="79" customFormat="1" ht="0" hidden="1" customHeight="1" x14ac:dyDescent="0.2">
      <c r="AX13721" s="78"/>
      <c r="AZ13721" s="167"/>
      <c r="BA13721" s="77"/>
      <c r="BB13721" s="77"/>
    </row>
    <row r="13722" spans="50:54" s="79" customFormat="1" ht="0" hidden="1" customHeight="1" x14ac:dyDescent="0.2">
      <c r="AX13722" s="78"/>
      <c r="AZ13722" s="167"/>
      <c r="BA13722" s="77"/>
      <c r="BB13722" s="77"/>
    </row>
    <row r="13723" spans="50:54" s="79" customFormat="1" ht="0" hidden="1" customHeight="1" x14ac:dyDescent="0.2">
      <c r="AX13723" s="78"/>
      <c r="AZ13723" s="167"/>
      <c r="BA13723" s="77"/>
      <c r="BB13723" s="77"/>
    </row>
    <row r="13724" spans="50:54" s="79" customFormat="1" ht="0" hidden="1" customHeight="1" x14ac:dyDescent="0.2">
      <c r="AX13724" s="78"/>
      <c r="AZ13724" s="167"/>
      <c r="BA13724" s="77"/>
      <c r="BB13724" s="77"/>
    </row>
    <row r="13725" spans="50:54" s="79" customFormat="1" ht="0" hidden="1" customHeight="1" x14ac:dyDescent="0.2">
      <c r="AX13725" s="78"/>
      <c r="AZ13725" s="167"/>
      <c r="BA13725" s="77"/>
      <c r="BB13725" s="77"/>
    </row>
    <row r="13726" spans="50:54" s="79" customFormat="1" ht="0" hidden="1" customHeight="1" x14ac:dyDescent="0.2">
      <c r="AX13726" s="78"/>
      <c r="AZ13726" s="167"/>
      <c r="BA13726" s="77"/>
      <c r="BB13726" s="77"/>
    </row>
    <row r="13727" spans="50:54" s="79" customFormat="1" ht="0" hidden="1" customHeight="1" x14ac:dyDescent="0.2">
      <c r="AX13727" s="78"/>
      <c r="AZ13727" s="167"/>
      <c r="BA13727" s="77"/>
      <c r="BB13727" s="77"/>
    </row>
    <row r="13728" spans="50:54" s="79" customFormat="1" ht="0" hidden="1" customHeight="1" x14ac:dyDescent="0.2">
      <c r="AX13728" s="78"/>
      <c r="AZ13728" s="167"/>
      <c r="BA13728" s="77"/>
      <c r="BB13728" s="77"/>
    </row>
    <row r="13729" spans="50:54" s="79" customFormat="1" ht="0" hidden="1" customHeight="1" x14ac:dyDescent="0.2">
      <c r="AX13729" s="78"/>
      <c r="AZ13729" s="167"/>
      <c r="BA13729" s="77"/>
      <c r="BB13729" s="77"/>
    </row>
    <row r="13730" spans="50:54" s="79" customFormat="1" ht="0" hidden="1" customHeight="1" x14ac:dyDescent="0.2">
      <c r="AX13730" s="78"/>
      <c r="AZ13730" s="167"/>
      <c r="BA13730" s="77"/>
      <c r="BB13730" s="77"/>
    </row>
    <row r="13731" spans="50:54" s="79" customFormat="1" ht="0" hidden="1" customHeight="1" x14ac:dyDescent="0.2">
      <c r="AX13731" s="78"/>
      <c r="AZ13731" s="167"/>
      <c r="BA13731" s="77"/>
      <c r="BB13731" s="77"/>
    </row>
    <row r="13732" spans="50:54" s="79" customFormat="1" ht="0" hidden="1" customHeight="1" x14ac:dyDescent="0.2">
      <c r="AX13732" s="78"/>
      <c r="AZ13732" s="167"/>
      <c r="BA13732" s="77"/>
      <c r="BB13732" s="77"/>
    </row>
    <row r="13733" spans="50:54" s="79" customFormat="1" ht="0" hidden="1" customHeight="1" x14ac:dyDescent="0.2">
      <c r="AX13733" s="78"/>
      <c r="AZ13733" s="167"/>
      <c r="BA13733" s="77"/>
      <c r="BB13733" s="77"/>
    </row>
    <row r="13734" spans="50:54" s="79" customFormat="1" ht="0" hidden="1" customHeight="1" x14ac:dyDescent="0.2">
      <c r="AX13734" s="78"/>
      <c r="AZ13734" s="167"/>
      <c r="BA13734" s="77"/>
      <c r="BB13734" s="77"/>
    </row>
    <row r="13735" spans="50:54" s="79" customFormat="1" ht="0" hidden="1" customHeight="1" x14ac:dyDescent="0.2">
      <c r="AX13735" s="78"/>
      <c r="AZ13735" s="167"/>
      <c r="BA13735" s="77"/>
      <c r="BB13735" s="77"/>
    </row>
    <row r="13736" spans="50:54" s="79" customFormat="1" ht="0" hidden="1" customHeight="1" x14ac:dyDescent="0.2">
      <c r="AX13736" s="78"/>
      <c r="AZ13736" s="167"/>
      <c r="BA13736" s="77"/>
      <c r="BB13736" s="77"/>
    </row>
    <row r="13737" spans="50:54" s="79" customFormat="1" ht="0" hidden="1" customHeight="1" x14ac:dyDescent="0.2">
      <c r="AX13737" s="78"/>
      <c r="AZ13737" s="167"/>
      <c r="BA13737" s="77"/>
      <c r="BB13737" s="77"/>
    </row>
    <row r="13738" spans="50:54" s="79" customFormat="1" ht="0" hidden="1" customHeight="1" x14ac:dyDescent="0.2">
      <c r="AX13738" s="78"/>
      <c r="AZ13738" s="167"/>
      <c r="BA13738" s="77"/>
      <c r="BB13738" s="77"/>
    </row>
    <row r="13739" spans="50:54" s="79" customFormat="1" ht="0" hidden="1" customHeight="1" x14ac:dyDescent="0.2">
      <c r="AX13739" s="78"/>
      <c r="AZ13739" s="167"/>
      <c r="BA13739" s="77"/>
      <c r="BB13739" s="77"/>
    </row>
    <row r="13740" spans="50:54" s="79" customFormat="1" ht="0" hidden="1" customHeight="1" x14ac:dyDescent="0.2">
      <c r="AX13740" s="78"/>
      <c r="AZ13740" s="167"/>
      <c r="BA13740" s="77"/>
      <c r="BB13740" s="77"/>
    </row>
    <row r="13741" spans="50:54" s="79" customFormat="1" ht="0" hidden="1" customHeight="1" x14ac:dyDescent="0.2">
      <c r="AX13741" s="78"/>
      <c r="AZ13741" s="167"/>
      <c r="BA13741" s="77"/>
      <c r="BB13741" s="77"/>
    </row>
    <row r="13742" spans="50:54" s="79" customFormat="1" ht="0" hidden="1" customHeight="1" x14ac:dyDescent="0.2">
      <c r="AX13742" s="78"/>
      <c r="AZ13742" s="167"/>
      <c r="BA13742" s="77"/>
      <c r="BB13742" s="77"/>
    </row>
    <row r="13743" spans="50:54" s="79" customFormat="1" ht="0" hidden="1" customHeight="1" x14ac:dyDescent="0.2">
      <c r="AX13743" s="78"/>
      <c r="AZ13743" s="167"/>
      <c r="BA13743" s="77"/>
      <c r="BB13743" s="77"/>
    </row>
    <row r="13744" spans="50:54" s="79" customFormat="1" ht="0" hidden="1" customHeight="1" x14ac:dyDescent="0.2">
      <c r="AX13744" s="78"/>
      <c r="AZ13744" s="167"/>
      <c r="BA13744" s="77"/>
      <c r="BB13744" s="77"/>
    </row>
    <row r="13745" spans="50:54" s="79" customFormat="1" ht="0" hidden="1" customHeight="1" x14ac:dyDescent="0.2">
      <c r="AX13745" s="78"/>
      <c r="AZ13745" s="167"/>
      <c r="BA13745" s="77"/>
      <c r="BB13745" s="77"/>
    </row>
    <row r="13746" spans="50:54" s="79" customFormat="1" ht="0" hidden="1" customHeight="1" x14ac:dyDescent="0.2">
      <c r="AX13746" s="78"/>
      <c r="AZ13746" s="167"/>
      <c r="BA13746" s="77"/>
      <c r="BB13746" s="77"/>
    </row>
    <row r="13747" spans="50:54" s="79" customFormat="1" ht="0" hidden="1" customHeight="1" x14ac:dyDescent="0.2">
      <c r="AX13747" s="78"/>
      <c r="AZ13747" s="167"/>
      <c r="BA13747" s="77"/>
      <c r="BB13747" s="77"/>
    </row>
    <row r="13748" spans="50:54" s="79" customFormat="1" ht="0" hidden="1" customHeight="1" x14ac:dyDescent="0.2">
      <c r="AX13748" s="78"/>
      <c r="AZ13748" s="167"/>
      <c r="BA13748" s="77"/>
      <c r="BB13748" s="77"/>
    </row>
    <row r="13749" spans="50:54" s="79" customFormat="1" ht="0" hidden="1" customHeight="1" x14ac:dyDescent="0.2">
      <c r="AX13749" s="78"/>
      <c r="AZ13749" s="167"/>
      <c r="BA13749" s="77"/>
      <c r="BB13749" s="77"/>
    </row>
    <row r="13750" spans="50:54" s="79" customFormat="1" ht="0" hidden="1" customHeight="1" x14ac:dyDescent="0.2">
      <c r="AX13750" s="78"/>
      <c r="AZ13750" s="167"/>
      <c r="BA13750" s="77"/>
      <c r="BB13750" s="77"/>
    </row>
    <row r="13751" spans="50:54" s="79" customFormat="1" ht="0" hidden="1" customHeight="1" x14ac:dyDescent="0.2">
      <c r="AX13751" s="78"/>
      <c r="AZ13751" s="167"/>
      <c r="BA13751" s="77"/>
      <c r="BB13751" s="77"/>
    </row>
    <row r="13752" spans="50:54" s="79" customFormat="1" ht="0" hidden="1" customHeight="1" x14ac:dyDescent="0.2">
      <c r="AX13752" s="78"/>
      <c r="AZ13752" s="167"/>
      <c r="BA13752" s="77"/>
      <c r="BB13752" s="77"/>
    </row>
    <row r="13753" spans="50:54" s="79" customFormat="1" ht="0" hidden="1" customHeight="1" x14ac:dyDescent="0.2">
      <c r="AX13753" s="78"/>
      <c r="AZ13753" s="167"/>
      <c r="BA13753" s="77"/>
      <c r="BB13753" s="77"/>
    </row>
    <row r="13754" spans="50:54" s="79" customFormat="1" ht="0" hidden="1" customHeight="1" x14ac:dyDescent="0.2">
      <c r="AX13754" s="78"/>
      <c r="AZ13754" s="167"/>
      <c r="BA13754" s="77"/>
      <c r="BB13754" s="77"/>
    </row>
    <row r="13755" spans="50:54" s="79" customFormat="1" ht="0" hidden="1" customHeight="1" x14ac:dyDescent="0.2">
      <c r="AX13755" s="78"/>
      <c r="AZ13755" s="167"/>
      <c r="BA13755" s="77"/>
      <c r="BB13755" s="77"/>
    </row>
    <row r="13756" spans="50:54" s="79" customFormat="1" ht="0" hidden="1" customHeight="1" x14ac:dyDescent="0.2">
      <c r="AX13756" s="78"/>
      <c r="AZ13756" s="167"/>
      <c r="BA13756" s="77"/>
      <c r="BB13756" s="77"/>
    </row>
    <row r="13757" spans="50:54" s="79" customFormat="1" ht="0" hidden="1" customHeight="1" x14ac:dyDescent="0.2">
      <c r="AX13757" s="78"/>
      <c r="AZ13757" s="167"/>
      <c r="BA13757" s="77"/>
      <c r="BB13757" s="77"/>
    </row>
    <row r="13758" spans="50:54" s="79" customFormat="1" ht="0" hidden="1" customHeight="1" x14ac:dyDescent="0.2">
      <c r="AX13758" s="78"/>
      <c r="AZ13758" s="167"/>
      <c r="BA13758" s="77"/>
      <c r="BB13758" s="77"/>
    </row>
    <row r="13759" spans="50:54" s="79" customFormat="1" ht="0" hidden="1" customHeight="1" x14ac:dyDescent="0.2">
      <c r="AX13759" s="78"/>
      <c r="AZ13759" s="167"/>
      <c r="BA13759" s="77"/>
      <c r="BB13759" s="77"/>
    </row>
    <row r="13760" spans="50:54" s="79" customFormat="1" ht="0" hidden="1" customHeight="1" x14ac:dyDescent="0.2">
      <c r="AX13760" s="78"/>
      <c r="AZ13760" s="167"/>
      <c r="BA13760" s="77"/>
      <c r="BB13760" s="77"/>
    </row>
    <row r="13761" spans="50:54" s="79" customFormat="1" ht="0" hidden="1" customHeight="1" x14ac:dyDescent="0.2">
      <c r="AX13761" s="78"/>
      <c r="AZ13761" s="167"/>
      <c r="BA13761" s="77"/>
      <c r="BB13761" s="77"/>
    </row>
    <row r="13762" spans="50:54" s="79" customFormat="1" ht="0" hidden="1" customHeight="1" x14ac:dyDescent="0.2">
      <c r="AX13762" s="78"/>
      <c r="AZ13762" s="167"/>
      <c r="BA13762" s="77"/>
      <c r="BB13762" s="77"/>
    </row>
    <row r="13763" spans="50:54" s="79" customFormat="1" ht="0" hidden="1" customHeight="1" x14ac:dyDescent="0.2">
      <c r="AX13763" s="78"/>
      <c r="AZ13763" s="167"/>
      <c r="BA13763" s="77"/>
      <c r="BB13763" s="77"/>
    </row>
    <row r="13764" spans="50:54" s="79" customFormat="1" ht="0" hidden="1" customHeight="1" x14ac:dyDescent="0.2">
      <c r="AX13764" s="78"/>
      <c r="AZ13764" s="167"/>
      <c r="BA13764" s="77"/>
      <c r="BB13764" s="77"/>
    </row>
    <row r="13765" spans="50:54" s="79" customFormat="1" ht="0" hidden="1" customHeight="1" x14ac:dyDescent="0.2">
      <c r="AX13765" s="78"/>
      <c r="AZ13765" s="167"/>
      <c r="BA13765" s="77"/>
      <c r="BB13765" s="77"/>
    </row>
    <row r="13766" spans="50:54" s="79" customFormat="1" ht="0" hidden="1" customHeight="1" x14ac:dyDescent="0.2">
      <c r="AX13766" s="78"/>
      <c r="AZ13766" s="167"/>
      <c r="BA13766" s="77"/>
      <c r="BB13766" s="77"/>
    </row>
    <row r="13767" spans="50:54" s="79" customFormat="1" ht="0" hidden="1" customHeight="1" x14ac:dyDescent="0.2">
      <c r="AX13767" s="78"/>
      <c r="AZ13767" s="167"/>
      <c r="BA13767" s="77"/>
      <c r="BB13767" s="77"/>
    </row>
    <row r="13768" spans="50:54" s="79" customFormat="1" ht="0" hidden="1" customHeight="1" x14ac:dyDescent="0.2">
      <c r="AX13768" s="78"/>
      <c r="AZ13768" s="167"/>
      <c r="BA13768" s="77"/>
      <c r="BB13768" s="77"/>
    </row>
    <row r="13769" spans="50:54" s="79" customFormat="1" ht="0" hidden="1" customHeight="1" x14ac:dyDescent="0.2">
      <c r="AX13769" s="78"/>
      <c r="AZ13769" s="167"/>
      <c r="BA13769" s="77"/>
      <c r="BB13769" s="77"/>
    </row>
    <row r="13770" spans="50:54" s="79" customFormat="1" ht="0" hidden="1" customHeight="1" x14ac:dyDescent="0.2">
      <c r="AX13770" s="78"/>
      <c r="AZ13770" s="167"/>
      <c r="BA13770" s="77"/>
      <c r="BB13770" s="77"/>
    </row>
    <row r="13771" spans="50:54" s="79" customFormat="1" ht="0" hidden="1" customHeight="1" x14ac:dyDescent="0.2">
      <c r="AX13771" s="78"/>
      <c r="AZ13771" s="167"/>
      <c r="BA13771" s="77"/>
      <c r="BB13771" s="77"/>
    </row>
    <row r="13772" spans="50:54" s="79" customFormat="1" ht="0" hidden="1" customHeight="1" x14ac:dyDescent="0.2">
      <c r="AX13772" s="78"/>
      <c r="AZ13772" s="167"/>
      <c r="BA13772" s="77"/>
      <c r="BB13772" s="77"/>
    </row>
    <row r="13773" spans="50:54" s="79" customFormat="1" ht="0" hidden="1" customHeight="1" x14ac:dyDescent="0.2">
      <c r="AX13773" s="78"/>
      <c r="AZ13773" s="167"/>
      <c r="BA13773" s="77"/>
      <c r="BB13773" s="77"/>
    </row>
    <row r="13774" spans="50:54" s="79" customFormat="1" ht="0" hidden="1" customHeight="1" x14ac:dyDescent="0.2">
      <c r="AX13774" s="78"/>
      <c r="AZ13774" s="167"/>
      <c r="BA13774" s="77"/>
      <c r="BB13774" s="77"/>
    </row>
    <row r="13775" spans="50:54" s="79" customFormat="1" ht="0" hidden="1" customHeight="1" x14ac:dyDescent="0.2">
      <c r="AX13775" s="78"/>
      <c r="AZ13775" s="167"/>
      <c r="BA13775" s="77"/>
      <c r="BB13775" s="77"/>
    </row>
    <row r="13776" spans="50:54" s="79" customFormat="1" ht="0" hidden="1" customHeight="1" x14ac:dyDescent="0.2">
      <c r="AX13776" s="78"/>
      <c r="AZ13776" s="167"/>
      <c r="BA13776" s="77"/>
      <c r="BB13776" s="77"/>
    </row>
    <row r="13777" spans="50:54" s="79" customFormat="1" ht="0" hidden="1" customHeight="1" x14ac:dyDescent="0.2">
      <c r="AX13777" s="78"/>
      <c r="AZ13777" s="167"/>
      <c r="BA13777" s="77"/>
      <c r="BB13777" s="77"/>
    </row>
    <row r="13778" spans="50:54" s="79" customFormat="1" ht="0" hidden="1" customHeight="1" x14ac:dyDescent="0.2">
      <c r="AX13778" s="78"/>
      <c r="AZ13778" s="167"/>
      <c r="BA13778" s="77"/>
      <c r="BB13778" s="77"/>
    </row>
    <row r="13779" spans="50:54" s="79" customFormat="1" ht="0" hidden="1" customHeight="1" x14ac:dyDescent="0.2">
      <c r="AX13779" s="78"/>
      <c r="AZ13779" s="167"/>
      <c r="BA13779" s="77"/>
      <c r="BB13779" s="77"/>
    </row>
    <row r="13780" spans="50:54" s="79" customFormat="1" ht="0" hidden="1" customHeight="1" x14ac:dyDescent="0.2">
      <c r="AX13780" s="78"/>
      <c r="AZ13780" s="167"/>
      <c r="BA13780" s="77"/>
      <c r="BB13780" s="77"/>
    </row>
    <row r="13781" spans="50:54" s="79" customFormat="1" ht="0" hidden="1" customHeight="1" x14ac:dyDescent="0.2">
      <c r="AX13781" s="78"/>
      <c r="AZ13781" s="167"/>
      <c r="BA13781" s="77"/>
      <c r="BB13781" s="77"/>
    </row>
    <row r="13782" spans="50:54" s="79" customFormat="1" ht="0" hidden="1" customHeight="1" x14ac:dyDescent="0.2">
      <c r="AX13782" s="78"/>
      <c r="AZ13782" s="167"/>
      <c r="BA13782" s="77"/>
      <c r="BB13782" s="77"/>
    </row>
    <row r="13783" spans="50:54" s="79" customFormat="1" ht="0" hidden="1" customHeight="1" x14ac:dyDescent="0.2">
      <c r="AX13783" s="78"/>
      <c r="AZ13783" s="167"/>
      <c r="BA13783" s="77"/>
      <c r="BB13783" s="77"/>
    </row>
    <row r="13784" spans="50:54" s="79" customFormat="1" ht="0" hidden="1" customHeight="1" x14ac:dyDescent="0.2">
      <c r="AX13784" s="78"/>
      <c r="AZ13784" s="167"/>
      <c r="BA13784" s="77"/>
      <c r="BB13784" s="77"/>
    </row>
    <row r="13785" spans="50:54" s="79" customFormat="1" ht="0" hidden="1" customHeight="1" x14ac:dyDescent="0.2">
      <c r="AX13785" s="78"/>
      <c r="AZ13785" s="167"/>
      <c r="BA13785" s="77"/>
      <c r="BB13785" s="77"/>
    </row>
    <row r="13786" spans="50:54" s="79" customFormat="1" ht="0" hidden="1" customHeight="1" x14ac:dyDescent="0.2">
      <c r="AX13786" s="78"/>
      <c r="AZ13786" s="167"/>
      <c r="BA13786" s="77"/>
      <c r="BB13786" s="77"/>
    </row>
    <row r="13787" spans="50:54" s="79" customFormat="1" ht="0" hidden="1" customHeight="1" x14ac:dyDescent="0.2">
      <c r="AX13787" s="78"/>
      <c r="AZ13787" s="167"/>
      <c r="BA13787" s="77"/>
      <c r="BB13787" s="77"/>
    </row>
    <row r="13788" spans="50:54" s="79" customFormat="1" ht="0" hidden="1" customHeight="1" x14ac:dyDescent="0.2">
      <c r="AX13788" s="78"/>
      <c r="AZ13788" s="167"/>
      <c r="BA13788" s="77"/>
      <c r="BB13788" s="77"/>
    </row>
    <row r="13789" spans="50:54" s="79" customFormat="1" ht="0" hidden="1" customHeight="1" x14ac:dyDescent="0.2">
      <c r="AX13789" s="78"/>
      <c r="AZ13789" s="167"/>
      <c r="BA13789" s="77"/>
      <c r="BB13789" s="77"/>
    </row>
    <row r="13790" spans="50:54" s="79" customFormat="1" ht="0" hidden="1" customHeight="1" x14ac:dyDescent="0.2">
      <c r="AX13790" s="78"/>
      <c r="AZ13790" s="167"/>
      <c r="BA13790" s="77"/>
      <c r="BB13790" s="77"/>
    </row>
    <row r="13791" spans="50:54" s="79" customFormat="1" ht="0" hidden="1" customHeight="1" x14ac:dyDescent="0.2">
      <c r="AX13791" s="78"/>
      <c r="AZ13791" s="167"/>
      <c r="BA13791" s="77"/>
      <c r="BB13791" s="77"/>
    </row>
    <row r="13792" spans="50:54" s="79" customFormat="1" ht="0" hidden="1" customHeight="1" x14ac:dyDescent="0.2">
      <c r="AX13792" s="78"/>
      <c r="AZ13792" s="167"/>
      <c r="BA13792" s="77"/>
      <c r="BB13792" s="77"/>
    </row>
    <row r="13793" spans="50:54" s="79" customFormat="1" ht="0" hidden="1" customHeight="1" x14ac:dyDescent="0.2">
      <c r="AX13793" s="78"/>
      <c r="AZ13793" s="167"/>
      <c r="BA13793" s="77"/>
      <c r="BB13793" s="77"/>
    </row>
    <row r="13794" spans="50:54" s="79" customFormat="1" ht="0" hidden="1" customHeight="1" x14ac:dyDescent="0.2">
      <c r="AX13794" s="78"/>
      <c r="AZ13794" s="167"/>
      <c r="BA13794" s="77"/>
      <c r="BB13794" s="77"/>
    </row>
    <row r="13795" spans="50:54" s="79" customFormat="1" ht="0" hidden="1" customHeight="1" x14ac:dyDescent="0.2">
      <c r="AX13795" s="78"/>
      <c r="AZ13795" s="167"/>
      <c r="BA13795" s="77"/>
      <c r="BB13795" s="77"/>
    </row>
    <row r="13796" spans="50:54" s="79" customFormat="1" ht="0" hidden="1" customHeight="1" x14ac:dyDescent="0.2">
      <c r="AX13796" s="78"/>
      <c r="AZ13796" s="167"/>
      <c r="BA13796" s="77"/>
      <c r="BB13796" s="77"/>
    </row>
    <row r="13797" spans="50:54" s="79" customFormat="1" ht="0" hidden="1" customHeight="1" x14ac:dyDescent="0.2">
      <c r="AX13797" s="78"/>
      <c r="AZ13797" s="167"/>
      <c r="BA13797" s="77"/>
      <c r="BB13797" s="77"/>
    </row>
    <row r="13798" spans="50:54" s="79" customFormat="1" ht="0" hidden="1" customHeight="1" x14ac:dyDescent="0.2">
      <c r="AX13798" s="78"/>
      <c r="AZ13798" s="167"/>
      <c r="BA13798" s="77"/>
      <c r="BB13798" s="77"/>
    </row>
    <row r="13799" spans="50:54" s="79" customFormat="1" ht="0" hidden="1" customHeight="1" x14ac:dyDescent="0.2">
      <c r="AX13799" s="78"/>
      <c r="AZ13799" s="167"/>
      <c r="BA13799" s="77"/>
      <c r="BB13799" s="77"/>
    </row>
    <row r="13800" spans="50:54" s="79" customFormat="1" ht="0" hidden="1" customHeight="1" x14ac:dyDescent="0.2">
      <c r="AX13800" s="78"/>
      <c r="AZ13800" s="167"/>
      <c r="BA13800" s="77"/>
      <c r="BB13800" s="77"/>
    </row>
    <row r="13801" spans="50:54" s="79" customFormat="1" ht="0" hidden="1" customHeight="1" x14ac:dyDescent="0.2">
      <c r="AX13801" s="78"/>
      <c r="AZ13801" s="167"/>
      <c r="BA13801" s="77"/>
      <c r="BB13801" s="77"/>
    </row>
    <row r="13802" spans="50:54" s="79" customFormat="1" ht="0" hidden="1" customHeight="1" x14ac:dyDescent="0.2">
      <c r="AX13802" s="78"/>
      <c r="AZ13802" s="167"/>
      <c r="BA13802" s="77"/>
      <c r="BB13802" s="77"/>
    </row>
    <row r="13803" spans="50:54" s="79" customFormat="1" ht="0" hidden="1" customHeight="1" x14ac:dyDescent="0.2">
      <c r="AX13803" s="78"/>
      <c r="AZ13803" s="167"/>
      <c r="BA13803" s="77"/>
      <c r="BB13803" s="77"/>
    </row>
    <row r="13804" spans="50:54" s="79" customFormat="1" ht="0" hidden="1" customHeight="1" x14ac:dyDescent="0.2">
      <c r="AX13804" s="78"/>
      <c r="AZ13804" s="167"/>
      <c r="BA13804" s="77"/>
      <c r="BB13804" s="77"/>
    </row>
    <row r="13805" spans="50:54" s="79" customFormat="1" ht="0" hidden="1" customHeight="1" x14ac:dyDescent="0.2">
      <c r="AX13805" s="78"/>
      <c r="AZ13805" s="167"/>
      <c r="BA13805" s="77"/>
      <c r="BB13805" s="77"/>
    </row>
    <row r="13806" spans="50:54" s="79" customFormat="1" ht="0" hidden="1" customHeight="1" x14ac:dyDescent="0.2">
      <c r="AX13806" s="78"/>
      <c r="AZ13806" s="167"/>
      <c r="BA13806" s="77"/>
      <c r="BB13806" s="77"/>
    </row>
    <row r="13807" spans="50:54" s="79" customFormat="1" ht="0" hidden="1" customHeight="1" x14ac:dyDescent="0.2">
      <c r="AX13807" s="78"/>
      <c r="AZ13807" s="167"/>
      <c r="BA13807" s="77"/>
      <c r="BB13807" s="77"/>
    </row>
    <row r="13808" spans="50:54" s="79" customFormat="1" ht="0" hidden="1" customHeight="1" x14ac:dyDescent="0.2">
      <c r="AX13808" s="78"/>
      <c r="AZ13808" s="167"/>
      <c r="BA13808" s="77"/>
      <c r="BB13808" s="77"/>
    </row>
    <row r="13809" spans="50:54" s="79" customFormat="1" ht="0" hidden="1" customHeight="1" x14ac:dyDescent="0.2">
      <c r="AX13809" s="78"/>
      <c r="AZ13809" s="167"/>
      <c r="BA13809" s="77"/>
      <c r="BB13809" s="77"/>
    </row>
    <row r="13810" spans="50:54" s="79" customFormat="1" ht="0" hidden="1" customHeight="1" x14ac:dyDescent="0.2">
      <c r="AX13810" s="78"/>
      <c r="AZ13810" s="167"/>
      <c r="BA13810" s="77"/>
      <c r="BB13810" s="77"/>
    </row>
    <row r="13811" spans="50:54" s="79" customFormat="1" ht="0" hidden="1" customHeight="1" x14ac:dyDescent="0.2">
      <c r="AX13811" s="78"/>
      <c r="AZ13811" s="167"/>
      <c r="BA13811" s="77"/>
      <c r="BB13811" s="77"/>
    </row>
    <row r="13812" spans="50:54" s="79" customFormat="1" ht="0" hidden="1" customHeight="1" x14ac:dyDescent="0.2">
      <c r="AX13812" s="78"/>
      <c r="AZ13812" s="167"/>
      <c r="BA13812" s="77"/>
      <c r="BB13812" s="77"/>
    </row>
    <row r="13813" spans="50:54" s="79" customFormat="1" ht="0" hidden="1" customHeight="1" x14ac:dyDescent="0.2">
      <c r="AX13813" s="78"/>
      <c r="AZ13813" s="167"/>
      <c r="BA13813" s="77"/>
      <c r="BB13813" s="77"/>
    </row>
    <row r="13814" spans="50:54" s="79" customFormat="1" ht="0" hidden="1" customHeight="1" x14ac:dyDescent="0.2">
      <c r="AX13814" s="78"/>
      <c r="AZ13814" s="167"/>
      <c r="BA13814" s="77"/>
      <c r="BB13814" s="77"/>
    </row>
    <row r="13815" spans="50:54" s="79" customFormat="1" ht="0" hidden="1" customHeight="1" x14ac:dyDescent="0.2">
      <c r="AX13815" s="78"/>
      <c r="AZ13815" s="167"/>
      <c r="BA13815" s="77"/>
      <c r="BB13815" s="77"/>
    </row>
    <row r="13816" spans="50:54" s="79" customFormat="1" ht="0" hidden="1" customHeight="1" x14ac:dyDescent="0.2">
      <c r="AX13816" s="78"/>
      <c r="AZ13816" s="167"/>
      <c r="BA13816" s="77"/>
      <c r="BB13816" s="77"/>
    </row>
    <row r="13817" spans="50:54" s="79" customFormat="1" ht="0" hidden="1" customHeight="1" x14ac:dyDescent="0.2">
      <c r="AX13817" s="78"/>
      <c r="AZ13817" s="167"/>
      <c r="BA13817" s="77"/>
      <c r="BB13817" s="77"/>
    </row>
    <row r="13818" spans="50:54" s="79" customFormat="1" ht="0" hidden="1" customHeight="1" x14ac:dyDescent="0.2">
      <c r="AX13818" s="78"/>
      <c r="AZ13818" s="167"/>
      <c r="BA13818" s="77"/>
      <c r="BB13818" s="77"/>
    </row>
    <row r="13819" spans="50:54" s="79" customFormat="1" ht="0" hidden="1" customHeight="1" x14ac:dyDescent="0.2">
      <c r="AX13819" s="78"/>
      <c r="AZ13819" s="167"/>
      <c r="BA13819" s="77"/>
      <c r="BB13819" s="77"/>
    </row>
    <row r="13820" spans="50:54" s="79" customFormat="1" ht="0" hidden="1" customHeight="1" x14ac:dyDescent="0.2">
      <c r="AX13820" s="78"/>
      <c r="AZ13820" s="167"/>
      <c r="BA13820" s="77"/>
      <c r="BB13820" s="77"/>
    </row>
    <row r="13821" spans="50:54" s="79" customFormat="1" ht="0" hidden="1" customHeight="1" x14ac:dyDescent="0.2">
      <c r="AX13821" s="78"/>
      <c r="AZ13821" s="167"/>
      <c r="BA13821" s="77"/>
      <c r="BB13821" s="77"/>
    </row>
    <row r="13822" spans="50:54" s="79" customFormat="1" ht="0" hidden="1" customHeight="1" x14ac:dyDescent="0.2">
      <c r="AX13822" s="78"/>
      <c r="AZ13822" s="167"/>
      <c r="BA13822" s="77"/>
      <c r="BB13822" s="77"/>
    </row>
    <row r="13823" spans="50:54" s="79" customFormat="1" ht="0" hidden="1" customHeight="1" x14ac:dyDescent="0.2">
      <c r="AX13823" s="78"/>
      <c r="AZ13823" s="167"/>
      <c r="BA13823" s="77"/>
      <c r="BB13823" s="77"/>
    </row>
    <row r="13824" spans="50:54" s="79" customFormat="1" ht="0" hidden="1" customHeight="1" x14ac:dyDescent="0.2">
      <c r="AX13824" s="78"/>
      <c r="AZ13824" s="167"/>
      <c r="BA13824" s="77"/>
      <c r="BB13824" s="77"/>
    </row>
    <row r="13825" spans="50:54" s="79" customFormat="1" ht="0" hidden="1" customHeight="1" x14ac:dyDescent="0.2">
      <c r="AX13825" s="78"/>
      <c r="AZ13825" s="167"/>
      <c r="BA13825" s="77"/>
      <c r="BB13825" s="77"/>
    </row>
    <row r="13826" spans="50:54" s="79" customFormat="1" ht="0" hidden="1" customHeight="1" x14ac:dyDescent="0.2">
      <c r="AX13826" s="78"/>
      <c r="AZ13826" s="167"/>
      <c r="BA13826" s="77"/>
      <c r="BB13826" s="77"/>
    </row>
    <row r="13827" spans="50:54" s="79" customFormat="1" ht="0" hidden="1" customHeight="1" x14ac:dyDescent="0.2">
      <c r="AX13827" s="78"/>
      <c r="AZ13827" s="167"/>
      <c r="BA13827" s="77"/>
      <c r="BB13827" s="77"/>
    </row>
    <row r="13828" spans="50:54" s="79" customFormat="1" ht="0" hidden="1" customHeight="1" x14ac:dyDescent="0.2">
      <c r="AX13828" s="78"/>
      <c r="AZ13828" s="167"/>
      <c r="BA13828" s="77"/>
      <c r="BB13828" s="77"/>
    </row>
    <row r="13829" spans="50:54" s="79" customFormat="1" ht="0" hidden="1" customHeight="1" x14ac:dyDescent="0.2">
      <c r="AX13829" s="78"/>
      <c r="AZ13829" s="167"/>
      <c r="BA13829" s="77"/>
      <c r="BB13829" s="77"/>
    </row>
    <row r="13830" spans="50:54" s="79" customFormat="1" ht="0" hidden="1" customHeight="1" x14ac:dyDescent="0.2">
      <c r="AX13830" s="78"/>
      <c r="AZ13830" s="167"/>
      <c r="BA13830" s="77"/>
      <c r="BB13830" s="77"/>
    </row>
    <row r="13831" spans="50:54" s="79" customFormat="1" ht="0" hidden="1" customHeight="1" x14ac:dyDescent="0.2">
      <c r="AX13831" s="78"/>
      <c r="AZ13831" s="167"/>
      <c r="BA13831" s="77"/>
      <c r="BB13831" s="77"/>
    </row>
    <row r="13832" spans="50:54" s="79" customFormat="1" ht="0" hidden="1" customHeight="1" x14ac:dyDescent="0.2">
      <c r="AX13832" s="78"/>
      <c r="AZ13832" s="167"/>
      <c r="BA13832" s="77"/>
      <c r="BB13832" s="77"/>
    </row>
    <row r="13833" spans="50:54" s="79" customFormat="1" ht="0" hidden="1" customHeight="1" x14ac:dyDescent="0.2">
      <c r="AX13833" s="78"/>
      <c r="AZ13833" s="167"/>
      <c r="BA13833" s="77"/>
      <c r="BB13833" s="77"/>
    </row>
    <row r="13834" spans="50:54" s="79" customFormat="1" ht="0" hidden="1" customHeight="1" x14ac:dyDescent="0.2">
      <c r="AX13834" s="78"/>
      <c r="AZ13834" s="167"/>
      <c r="BA13834" s="77"/>
      <c r="BB13834" s="77"/>
    </row>
    <row r="13835" spans="50:54" s="79" customFormat="1" ht="0" hidden="1" customHeight="1" x14ac:dyDescent="0.2">
      <c r="AX13835" s="78"/>
      <c r="AZ13835" s="167"/>
      <c r="BA13835" s="77"/>
      <c r="BB13835" s="77"/>
    </row>
    <row r="13836" spans="50:54" s="79" customFormat="1" ht="0" hidden="1" customHeight="1" x14ac:dyDescent="0.2">
      <c r="AX13836" s="78"/>
      <c r="AZ13836" s="167"/>
      <c r="BA13836" s="77"/>
      <c r="BB13836" s="77"/>
    </row>
    <row r="13837" spans="50:54" s="79" customFormat="1" ht="0" hidden="1" customHeight="1" x14ac:dyDescent="0.2">
      <c r="AX13837" s="78"/>
      <c r="AZ13837" s="167"/>
      <c r="BA13837" s="77"/>
      <c r="BB13837" s="77"/>
    </row>
    <row r="13838" spans="50:54" s="79" customFormat="1" ht="0" hidden="1" customHeight="1" x14ac:dyDescent="0.2">
      <c r="AX13838" s="78"/>
      <c r="AZ13838" s="167"/>
      <c r="BA13838" s="77"/>
      <c r="BB13838" s="77"/>
    </row>
    <row r="13839" spans="50:54" s="79" customFormat="1" ht="0" hidden="1" customHeight="1" x14ac:dyDescent="0.2">
      <c r="AX13839" s="78"/>
      <c r="AZ13839" s="167"/>
      <c r="BA13839" s="77"/>
      <c r="BB13839" s="77"/>
    </row>
    <row r="13840" spans="50:54" s="79" customFormat="1" ht="0" hidden="1" customHeight="1" x14ac:dyDescent="0.2">
      <c r="AX13840" s="78"/>
      <c r="AZ13840" s="167"/>
      <c r="BA13840" s="77"/>
      <c r="BB13840" s="77"/>
    </row>
    <row r="13841" spans="50:54" s="79" customFormat="1" ht="0" hidden="1" customHeight="1" x14ac:dyDescent="0.2">
      <c r="AX13841" s="78"/>
      <c r="AZ13841" s="167"/>
      <c r="BA13841" s="77"/>
      <c r="BB13841" s="77"/>
    </row>
    <row r="13842" spans="50:54" s="79" customFormat="1" ht="0" hidden="1" customHeight="1" x14ac:dyDescent="0.2">
      <c r="AX13842" s="78"/>
      <c r="AZ13842" s="167"/>
      <c r="BA13842" s="77"/>
      <c r="BB13842" s="77"/>
    </row>
    <row r="13843" spans="50:54" s="79" customFormat="1" ht="0" hidden="1" customHeight="1" x14ac:dyDescent="0.2">
      <c r="AX13843" s="78"/>
      <c r="AZ13843" s="167"/>
      <c r="BA13843" s="77"/>
      <c r="BB13843" s="77"/>
    </row>
    <row r="13844" spans="50:54" s="79" customFormat="1" ht="0" hidden="1" customHeight="1" x14ac:dyDescent="0.2">
      <c r="AX13844" s="78"/>
      <c r="AZ13844" s="167"/>
      <c r="BA13844" s="77"/>
      <c r="BB13844" s="77"/>
    </row>
    <row r="13845" spans="50:54" s="79" customFormat="1" ht="0" hidden="1" customHeight="1" x14ac:dyDescent="0.2">
      <c r="AX13845" s="78"/>
      <c r="AZ13845" s="167"/>
      <c r="BA13845" s="77"/>
      <c r="BB13845" s="77"/>
    </row>
    <row r="13846" spans="50:54" s="79" customFormat="1" ht="0" hidden="1" customHeight="1" x14ac:dyDescent="0.2">
      <c r="AX13846" s="78"/>
      <c r="AZ13846" s="167"/>
      <c r="BA13846" s="77"/>
      <c r="BB13846" s="77"/>
    </row>
    <row r="13847" spans="50:54" s="79" customFormat="1" ht="0" hidden="1" customHeight="1" x14ac:dyDescent="0.2">
      <c r="AX13847" s="78"/>
      <c r="AZ13847" s="167"/>
      <c r="BA13847" s="77"/>
      <c r="BB13847" s="77"/>
    </row>
    <row r="13848" spans="50:54" s="79" customFormat="1" ht="0" hidden="1" customHeight="1" x14ac:dyDescent="0.2">
      <c r="AX13848" s="78"/>
      <c r="AZ13848" s="167"/>
      <c r="BA13848" s="77"/>
      <c r="BB13848" s="77"/>
    </row>
    <row r="13849" spans="50:54" s="79" customFormat="1" ht="0" hidden="1" customHeight="1" x14ac:dyDescent="0.2">
      <c r="AX13849" s="78"/>
      <c r="AZ13849" s="167"/>
      <c r="BA13849" s="77"/>
      <c r="BB13849" s="77"/>
    </row>
    <row r="13850" spans="50:54" s="79" customFormat="1" ht="0" hidden="1" customHeight="1" x14ac:dyDescent="0.2">
      <c r="AX13850" s="78"/>
      <c r="AZ13850" s="167"/>
      <c r="BA13850" s="77"/>
      <c r="BB13850" s="77"/>
    </row>
    <row r="13851" spans="50:54" s="79" customFormat="1" ht="0" hidden="1" customHeight="1" x14ac:dyDescent="0.2">
      <c r="AX13851" s="78"/>
      <c r="AZ13851" s="167"/>
      <c r="BA13851" s="77"/>
      <c r="BB13851" s="77"/>
    </row>
    <row r="13852" spans="50:54" s="79" customFormat="1" ht="0" hidden="1" customHeight="1" x14ac:dyDescent="0.2">
      <c r="AX13852" s="78"/>
      <c r="AZ13852" s="167"/>
      <c r="BA13852" s="77"/>
      <c r="BB13852" s="77"/>
    </row>
    <row r="13853" spans="50:54" s="79" customFormat="1" ht="0" hidden="1" customHeight="1" x14ac:dyDescent="0.2">
      <c r="AX13853" s="78"/>
      <c r="AZ13853" s="167"/>
      <c r="BA13853" s="77"/>
      <c r="BB13853" s="77"/>
    </row>
    <row r="13854" spans="50:54" s="79" customFormat="1" ht="0" hidden="1" customHeight="1" x14ac:dyDescent="0.2">
      <c r="AX13854" s="78"/>
      <c r="AZ13854" s="167"/>
      <c r="BA13854" s="77"/>
      <c r="BB13854" s="77"/>
    </row>
    <row r="13855" spans="50:54" s="79" customFormat="1" ht="0" hidden="1" customHeight="1" x14ac:dyDescent="0.2">
      <c r="AX13855" s="78"/>
      <c r="AZ13855" s="167"/>
      <c r="BA13855" s="77"/>
      <c r="BB13855" s="77"/>
    </row>
    <row r="13856" spans="50:54" s="79" customFormat="1" ht="0" hidden="1" customHeight="1" x14ac:dyDescent="0.2">
      <c r="AX13856" s="78"/>
      <c r="AZ13856" s="167"/>
      <c r="BA13856" s="77"/>
      <c r="BB13856" s="77"/>
    </row>
    <row r="13857" spans="50:54" s="79" customFormat="1" ht="0" hidden="1" customHeight="1" x14ac:dyDescent="0.2">
      <c r="AX13857" s="78"/>
      <c r="AZ13857" s="167"/>
      <c r="BA13857" s="77"/>
      <c r="BB13857" s="77"/>
    </row>
    <row r="13858" spans="50:54" s="79" customFormat="1" ht="0" hidden="1" customHeight="1" x14ac:dyDescent="0.2">
      <c r="AX13858" s="78"/>
      <c r="AZ13858" s="167"/>
      <c r="BA13858" s="77"/>
      <c r="BB13858" s="77"/>
    </row>
    <row r="13859" spans="50:54" s="79" customFormat="1" ht="0" hidden="1" customHeight="1" x14ac:dyDescent="0.2">
      <c r="AX13859" s="78"/>
      <c r="AZ13859" s="167"/>
      <c r="BA13859" s="77"/>
      <c r="BB13859" s="77"/>
    </row>
    <row r="13860" spans="50:54" s="79" customFormat="1" ht="0" hidden="1" customHeight="1" x14ac:dyDescent="0.2">
      <c r="AX13860" s="78"/>
      <c r="AZ13860" s="167"/>
      <c r="BA13860" s="77"/>
      <c r="BB13860" s="77"/>
    </row>
    <row r="13861" spans="50:54" s="79" customFormat="1" ht="0" hidden="1" customHeight="1" x14ac:dyDescent="0.2">
      <c r="AX13861" s="78"/>
      <c r="AZ13861" s="167"/>
      <c r="BA13861" s="77"/>
      <c r="BB13861" s="77"/>
    </row>
    <row r="13862" spans="50:54" s="79" customFormat="1" ht="0" hidden="1" customHeight="1" x14ac:dyDescent="0.2">
      <c r="AX13862" s="78"/>
      <c r="AZ13862" s="167"/>
      <c r="BA13862" s="77"/>
      <c r="BB13862" s="77"/>
    </row>
    <row r="13863" spans="50:54" s="79" customFormat="1" ht="0" hidden="1" customHeight="1" x14ac:dyDescent="0.2">
      <c r="AX13863" s="78"/>
      <c r="AZ13863" s="167"/>
      <c r="BA13863" s="77"/>
      <c r="BB13863" s="77"/>
    </row>
    <row r="13864" spans="50:54" s="79" customFormat="1" ht="0" hidden="1" customHeight="1" x14ac:dyDescent="0.2">
      <c r="AX13864" s="78"/>
      <c r="AZ13864" s="167"/>
      <c r="BA13864" s="77"/>
      <c r="BB13864" s="77"/>
    </row>
    <row r="13865" spans="50:54" s="79" customFormat="1" ht="0" hidden="1" customHeight="1" x14ac:dyDescent="0.2">
      <c r="AX13865" s="78"/>
      <c r="AZ13865" s="167"/>
      <c r="BA13865" s="77"/>
      <c r="BB13865" s="77"/>
    </row>
    <row r="13866" spans="50:54" s="79" customFormat="1" ht="0" hidden="1" customHeight="1" x14ac:dyDescent="0.2">
      <c r="AX13866" s="78"/>
      <c r="AZ13866" s="167"/>
      <c r="BA13866" s="77"/>
      <c r="BB13866" s="77"/>
    </row>
    <row r="13867" spans="50:54" s="79" customFormat="1" ht="0" hidden="1" customHeight="1" x14ac:dyDescent="0.2">
      <c r="AX13867" s="78"/>
      <c r="AZ13867" s="167"/>
      <c r="BA13867" s="77"/>
      <c r="BB13867" s="77"/>
    </row>
    <row r="13868" spans="50:54" s="79" customFormat="1" ht="0" hidden="1" customHeight="1" x14ac:dyDescent="0.2">
      <c r="AX13868" s="78"/>
      <c r="AZ13868" s="167"/>
      <c r="BA13868" s="77"/>
      <c r="BB13868" s="77"/>
    </row>
    <row r="13869" spans="50:54" s="79" customFormat="1" ht="0" hidden="1" customHeight="1" x14ac:dyDescent="0.2">
      <c r="AX13869" s="78"/>
      <c r="AZ13869" s="167"/>
      <c r="BA13869" s="77"/>
      <c r="BB13869" s="77"/>
    </row>
    <row r="13870" spans="50:54" s="79" customFormat="1" ht="0" hidden="1" customHeight="1" x14ac:dyDescent="0.2">
      <c r="AX13870" s="78"/>
      <c r="AZ13870" s="167"/>
      <c r="BA13870" s="77"/>
      <c r="BB13870" s="77"/>
    </row>
    <row r="13871" spans="50:54" s="79" customFormat="1" ht="0" hidden="1" customHeight="1" x14ac:dyDescent="0.2">
      <c r="AX13871" s="78"/>
      <c r="AZ13871" s="167"/>
      <c r="BA13871" s="77"/>
      <c r="BB13871" s="77"/>
    </row>
    <row r="13872" spans="50:54" s="79" customFormat="1" ht="0" hidden="1" customHeight="1" x14ac:dyDescent="0.2">
      <c r="AX13872" s="78"/>
      <c r="AZ13872" s="167"/>
      <c r="BA13872" s="77"/>
      <c r="BB13872" s="77"/>
    </row>
    <row r="13873" spans="50:54" s="79" customFormat="1" ht="0" hidden="1" customHeight="1" x14ac:dyDescent="0.2">
      <c r="AX13873" s="78"/>
      <c r="AZ13873" s="167"/>
      <c r="BA13873" s="77"/>
      <c r="BB13873" s="77"/>
    </row>
    <row r="13874" spans="50:54" s="79" customFormat="1" ht="0" hidden="1" customHeight="1" x14ac:dyDescent="0.2">
      <c r="AX13874" s="78"/>
      <c r="AZ13874" s="167"/>
      <c r="BA13874" s="77"/>
      <c r="BB13874" s="77"/>
    </row>
    <row r="13875" spans="50:54" s="79" customFormat="1" ht="0" hidden="1" customHeight="1" x14ac:dyDescent="0.2">
      <c r="AX13875" s="78"/>
      <c r="AZ13875" s="167"/>
      <c r="BA13875" s="77"/>
      <c r="BB13875" s="77"/>
    </row>
    <row r="13876" spans="50:54" s="79" customFormat="1" ht="0" hidden="1" customHeight="1" x14ac:dyDescent="0.2">
      <c r="AX13876" s="78"/>
      <c r="AZ13876" s="167"/>
      <c r="BA13876" s="77"/>
      <c r="BB13876" s="77"/>
    </row>
    <row r="13877" spans="50:54" s="79" customFormat="1" ht="0" hidden="1" customHeight="1" x14ac:dyDescent="0.2">
      <c r="AX13877" s="78"/>
      <c r="AZ13877" s="167"/>
      <c r="BA13877" s="77"/>
      <c r="BB13877" s="77"/>
    </row>
    <row r="13878" spans="50:54" s="79" customFormat="1" ht="0" hidden="1" customHeight="1" x14ac:dyDescent="0.2">
      <c r="AX13878" s="78"/>
      <c r="AZ13878" s="167"/>
      <c r="BA13878" s="77"/>
      <c r="BB13878" s="77"/>
    </row>
    <row r="13879" spans="50:54" s="79" customFormat="1" ht="0" hidden="1" customHeight="1" x14ac:dyDescent="0.2">
      <c r="AX13879" s="78"/>
      <c r="AZ13879" s="167"/>
      <c r="BA13879" s="77"/>
      <c r="BB13879" s="77"/>
    </row>
    <row r="13880" spans="50:54" s="79" customFormat="1" ht="0" hidden="1" customHeight="1" x14ac:dyDescent="0.2">
      <c r="AX13880" s="78"/>
      <c r="AZ13880" s="167"/>
      <c r="BA13880" s="77"/>
      <c r="BB13880" s="77"/>
    </row>
    <row r="13881" spans="50:54" s="79" customFormat="1" ht="0" hidden="1" customHeight="1" x14ac:dyDescent="0.2">
      <c r="AX13881" s="78"/>
      <c r="AZ13881" s="167"/>
      <c r="BA13881" s="77"/>
      <c r="BB13881" s="77"/>
    </row>
    <row r="13882" spans="50:54" s="79" customFormat="1" ht="0" hidden="1" customHeight="1" x14ac:dyDescent="0.2">
      <c r="AX13882" s="78"/>
      <c r="AZ13882" s="167"/>
      <c r="BA13882" s="77"/>
      <c r="BB13882" s="77"/>
    </row>
    <row r="13883" spans="50:54" s="79" customFormat="1" ht="0" hidden="1" customHeight="1" x14ac:dyDescent="0.2">
      <c r="AX13883" s="78"/>
      <c r="AZ13883" s="167"/>
      <c r="BA13883" s="77"/>
      <c r="BB13883" s="77"/>
    </row>
    <row r="13884" spans="50:54" s="79" customFormat="1" ht="0" hidden="1" customHeight="1" x14ac:dyDescent="0.2">
      <c r="AX13884" s="78"/>
      <c r="AZ13884" s="167"/>
      <c r="BA13884" s="77"/>
      <c r="BB13884" s="77"/>
    </row>
    <row r="13885" spans="50:54" s="79" customFormat="1" ht="0" hidden="1" customHeight="1" x14ac:dyDescent="0.2">
      <c r="AX13885" s="78"/>
      <c r="AZ13885" s="167"/>
      <c r="BA13885" s="77"/>
      <c r="BB13885" s="77"/>
    </row>
    <row r="13886" spans="50:54" s="79" customFormat="1" ht="0" hidden="1" customHeight="1" x14ac:dyDescent="0.2">
      <c r="AX13886" s="78"/>
      <c r="AZ13886" s="167"/>
      <c r="BA13886" s="77"/>
      <c r="BB13886" s="77"/>
    </row>
    <row r="13887" spans="50:54" s="79" customFormat="1" ht="0" hidden="1" customHeight="1" x14ac:dyDescent="0.2">
      <c r="AX13887" s="78"/>
      <c r="AZ13887" s="167"/>
      <c r="BA13887" s="77"/>
      <c r="BB13887" s="77"/>
    </row>
    <row r="13888" spans="50:54" s="79" customFormat="1" ht="0" hidden="1" customHeight="1" x14ac:dyDescent="0.2">
      <c r="AX13888" s="78"/>
      <c r="AZ13888" s="167"/>
      <c r="BA13888" s="77"/>
      <c r="BB13888" s="77"/>
    </row>
    <row r="13889" spans="50:54" s="79" customFormat="1" ht="0" hidden="1" customHeight="1" x14ac:dyDescent="0.2">
      <c r="AX13889" s="78"/>
      <c r="AZ13889" s="167"/>
      <c r="BA13889" s="77"/>
      <c r="BB13889" s="77"/>
    </row>
    <row r="13890" spans="50:54" s="79" customFormat="1" ht="0" hidden="1" customHeight="1" x14ac:dyDescent="0.2">
      <c r="AX13890" s="78"/>
      <c r="AZ13890" s="167"/>
      <c r="BA13890" s="77"/>
      <c r="BB13890" s="77"/>
    </row>
    <row r="13891" spans="50:54" s="79" customFormat="1" ht="0" hidden="1" customHeight="1" x14ac:dyDescent="0.2">
      <c r="AX13891" s="78"/>
      <c r="AZ13891" s="167"/>
      <c r="BA13891" s="77"/>
      <c r="BB13891" s="77"/>
    </row>
    <row r="13892" spans="50:54" s="79" customFormat="1" ht="0" hidden="1" customHeight="1" x14ac:dyDescent="0.2">
      <c r="AX13892" s="78"/>
      <c r="AZ13892" s="167"/>
      <c r="BA13892" s="77"/>
      <c r="BB13892" s="77"/>
    </row>
    <row r="13893" spans="50:54" s="79" customFormat="1" ht="0" hidden="1" customHeight="1" x14ac:dyDescent="0.2">
      <c r="AX13893" s="78"/>
      <c r="AZ13893" s="167"/>
      <c r="BA13893" s="77"/>
      <c r="BB13893" s="77"/>
    </row>
    <row r="13894" spans="50:54" s="79" customFormat="1" ht="0" hidden="1" customHeight="1" x14ac:dyDescent="0.2">
      <c r="AX13894" s="78"/>
      <c r="AZ13894" s="167"/>
      <c r="BA13894" s="77"/>
      <c r="BB13894" s="77"/>
    </row>
    <row r="13895" spans="50:54" s="79" customFormat="1" ht="0" hidden="1" customHeight="1" x14ac:dyDescent="0.2">
      <c r="AX13895" s="78"/>
      <c r="AZ13895" s="167"/>
      <c r="BA13895" s="77"/>
      <c r="BB13895" s="77"/>
    </row>
    <row r="13896" spans="50:54" s="79" customFormat="1" ht="0" hidden="1" customHeight="1" x14ac:dyDescent="0.2">
      <c r="AX13896" s="78"/>
      <c r="AZ13896" s="167"/>
      <c r="BA13896" s="77"/>
      <c r="BB13896" s="77"/>
    </row>
    <row r="13897" spans="50:54" s="79" customFormat="1" ht="0" hidden="1" customHeight="1" x14ac:dyDescent="0.2">
      <c r="AX13897" s="78"/>
      <c r="AZ13897" s="167"/>
      <c r="BA13897" s="77"/>
      <c r="BB13897" s="77"/>
    </row>
    <row r="13898" spans="50:54" s="79" customFormat="1" ht="0" hidden="1" customHeight="1" x14ac:dyDescent="0.2">
      <c r="AX13898" s="78"/>
      <c r="AZ13898" s="167"/>
      <c r="BA13898" s="77"/>
      <c r="BB13898" s="77"/>
    </row>
    <row r="13899" spans="50:54" s="79" customFormat="1" ht="0" hidden="1" customHeight="1" x14ac:dyDescent="0.2">
      <c r="AX13899" s="78"/>
      <c r="AZ13899" s="167"/>
      <c r="BA13899" s="77"/>
      <c r="BB13899" s="77"/>
    </row>
    <row r="13900" spans="50:54" s="79" customFormat="1" ht="0" hidden="1" customHeight="1" x14ac:dyDescent="0.2">
      <c r="AX13900" s="78"/>
      <c r="AZ13900" s="167"/>
      <c r="BA13900" s="77"/>
      <c r="BB13900" s="77"/>
    </row>
    <row r="13901" spans="50:54" s="79" customFormat="1" ht="0" hidden="1" customHeight="1" x14ac:dyDescent="0.2">
      <c r="AX13901" s="78"/>
      <c r="AZ13901" s="167"/>
      <c r="BA13901" s="77"/>
      <c r="BB13901" s="77"/>
    </row>
    <row r="13902" spans="50:54" s="79" customFormat="1" ht="0" hidden="1" customHeight="1" x14ac:dyDescent="0.2">
      <c r="AX13902" s="78"/>
      <c r="AZ13902" s="167"/>
      <c r="BA13902" s="77"/>
      <c r="BB13902" s="77"/>
    </row>
    <row r="13903" spans="50:54" s="79" customFormat="1" ht="0" hidden="1" customHeight="1" x14ac:dyDescent="0.2">
      <c r="AX13903" s="78"/>
      <c r="AZ13903" s="167"/>
      <c r="BA13903" s="77"/>
      <c r="BB13903" s="77"/>
    </row>
    <row r="13904" spans="50:54" s="79" customFormat="1" ht="0" hidden="1" customHeight="1" x14ac:dyDescent="0.2">
      <c r="AX13904" s="78"/>
      <c r="AZ13904" s="167"/>
      <c r="BA13904" s="77"/>
      <c r="BB13904" s="77"/>
    </row>
    <row r="13905" spans="50:54" s="79" customFormat="1" ht="0" hidden="1" customHeight="1" x14ac:dyDescent="0.2">
      <c r="AX13905" s="78"/>
      <c r="AZ13905" s="167"/>
      <c r="BA13905" s="77"/>
      <c r="BB13905" s="77"/>
    </row>
    <row r="13906" spans="50:54" s="79" customFormat="1" ht="0" hidden="1" customHeight="1" x14ac:dyDescent="0.2">
      <c r="AX13906" s="78"/>
      <c r="AZ13906" s="167"/>
      <c r="BA13906" s="77"/>
      <c r="BB13906" s="77"/>
    </row>
    <row r="13907" spans="50:54" s="79" customFormat="1" ht="0" hidden="1" customHeight="1" x14ac:dyDescent="0.2">
      <c r="AX13907" s="78"/>
      <c r="AZ13907" s="167"/>
      <c r="BA13907" s="77"/>
      <c r="BB13907" s="77"/>
    </row>
    <row r="13908" spans="50:54" s="79" customFormat="1" ht="0" hidden="1" customHeight="1" x14ac:dyDescent="0.2">
      <c r="AX13908" s="78"/>
      <c r="AZ13908" s="167"/>
      <c r="BA13908" s="77"/>
      <c r="BB13908" s="77"/>
    </row>
    <row r="13909" spans="50:54" s="79" customFormat="1" ht="0" hidden="1" customHeight="1" x14ac:dyDescent="0.2">
      <c r="AX13909" s="78"/>
      <c r="AZ13909" s="167"/>
      <c r="BA13909" s="77"/>
      <c r="BB13909" s="77"/>
    </row>
    <row r="13910" spans="50:54" s="79" customFormat="1" ht="0" hidden="1" customHeight="1" x14ac:dyDescent="0.2">
      <c r="AX13910" s="78"/>
      <c r="AZ13910" s="167"/>
      <c r="BA13910" s="77"/>
      <c r="BB13910" s="77"/>
    </row>
    <row r="13911" spans="50:54" s="79" customFormat="1" ht="0" hidden="1" customHeight="1" x14ac:dyDescent="0.2">
      <c r="AX13911" s="78"/>
      <c r="AZ13911" s="167"/>
      <c r="BA13911" s="77"/>
      <c r="BB13911" s="77"/>
    </row>
    <row r="13912" spans="50:54" s="79" customFormat="1" ht="0" hidden="1" customHeight="1" x14ac:dyDescent="0.2">
      <c r="AX13912" s="78"/>
      <c r="AZ13912" s="167"/>
      <c r="BA13912" s="77"/>
      <c r="BB13912" s="77"/>
    </row>
    <row r="13913" spans="50:54" s="79" customFormat="1" ht="0" hidden="1" customHeight="1" x14ac:dyDescent="0.2">
      <c r="AX13913" s="78"/>
      <c r="AZ13913" s="167"/>
      <c r="BA13913" s="77"/>
      <c r="BB13913" s="77"/>
    </row>
    <row r="13914" spans="50:54" s="79" customFormat="1" ht="0" hidden="1" customHeight="1" x14ac:dyDescent="0.2">
      <c r="AX13914" s="78"/>
      <c r="AZ13914" s="167"/>
      <c r="BA13914" s="77"/>
      <c r="BB13914" s="77"/>
    </row>
    <row r="13915" spans="50:54" s="79" customFormat="1" ht="0" hidden="1" customHeight="1" x14ac:dyDescent="0.2">
      <c r="AX13915" s="78"/>
      <c r="AZ13915" s="167"/>
      <c r="BA13915" s="77"/>
      <c r="BB13915" s="77"/>
    </row>
    <row r="13916" spans="50:54" s="79" customFormat="1" ht="0" hidden="1" customHeight="1" x14ac:dyDescent="0.2">
      <c r="AX13916" s="78"/>
      <c r="AZ13916" s="167"/>
      <c r="BA13916" s="77"/>
      <c r="BB13916" s="77"/>
    </row>
    <row r="13917" spans="50:54" s="79" customFormat="1" ht="0" hidden="1" customHeight="1" x14ac:dyDescent="0.2">
      <c r="AX13917" s="78"/>
      <c r="AZ13917" s="167"/>
      <c r="BA13917" s="77"/>
      <c r="BB13917" s="77"/>
    </row>
    <row r="13918" spans="50:54" s="79" customFormat="1" ht="0" hidden="1" customHeight="1" x14ac:dyDescent="0.2">
      <c r="AX13918" s="78"/>
      <c r="AZ13918" s="167"/>
      <c r="BA13918" s="77"/>
      <c r="BB13918" s="77"/>
    </row>
    <row r="13919" spans="50:54" s="79" customFormat="1" ht="0" hidden="1" customHeight="1" x14ac:dyDescent="0.2">
      <c r="AX13919" s="78"/>
      <c r="AZ13919" s="167"/>
      <c r="BA13919" s="77"/>
      <c r="BB13919" s="77"/>
    </row>
    <row r="13920" spans="50:54" s="79" customFormat="1" ht="0" hidden="1" customHeight="1" x14ac:dyDescent="0.2">
      <c r="AX13920" s="78"/>
      <c r="AZ13920" s="167"/>
      <c r="BA13920" s="77"/>
      <c r="BB13920" s="77"/>
    </row>
    <row r="13921" spans="50:54" s="79" customFormat="1" ht="0" hidden="1" customHeight="1" x14ac:dyDescent="0.2">
      <c r="AX13921" s="78"/>
      <c r="AZ13921" s="167"/>
      <c r="BA13921" s="77"/>
      <c r="BB13921" s="77"/>
    </row>
    <row r="13922" spans="50:54" s="79" customFormat="1" ht="0" hidden="1" customHeight="1" x14ac:dyDescent="0.2">
      <c r="AX13922" s="78"/>
      <c r="AZ13922" s="167"/>
      <c r="BA13922" s="77"/>
      <c r="BB13922" s="77"/>
    </row>
    <row r="13923" spans="50:54" s="79" customFormat="1" ht="0" hidden="1" customHeight="1" x14ac:dyDescent="0.2">
      <c r="AX13923" s="78"/>
      <c r="AZ13923" s="167"/>
      <c r="BA13923" s="77"/>
      <c r="BB13923" s="77"/>
    </row>
    <row r="13924" spans="50:54" s="79" customFormat="1" ht="0" hidden="1" customHeight="1" x14ac:dyDescent="0.2">
      <c r="AX13924" s="78"/>
      <c r="AZ13924" s="167"/>
      <c r="BA13924" s="77"/>
      <c r="BB13924" s="77"/>
    </row>
    <row r="13925" spans="50:54" s="79" customFormat="1" ht="0" hidden="1" customHeight="1" x14ac:dyDescent="0.2">
      <c r="AX13925" s="78"/>
      <c r="AZ13925" s="167"/>
      <c r="BA13925" s="77"/>
      <c r="BB13925" s="77"/>
    </row>
    <row r="13926" spans="50:54" s="79" customFormat="1" ht="0" hidden="1" customHeight="1" x14ac:dyDescent="0.2">
      <c r="AX13926" s="78"/>
      <c r="AZ13926" s="167"/>
      <c r="BA13926" s="77"/>
      <c r="BB13926" s="77"/>
    </row>
    <row r="13927" spans="50:54" s="79" customFormat="1" ht="0" hidden="1" customHeight="1" x14ac:dyDescent="0.2">
      <c r="AX13927" s="78"/>
      <c r="AZ13927" s="167"/>
      <c r="BA13927" s="77"/>
      <c r="BB13927" s="77"/>
    </row>
    <row r="13928" spans="50:54" s="79" customFormat="1" ht="0" hidden="1" customHeight="1" x14ac:dyDescent="0.2">
      <c r="AX13928" s="78"/>
      <c r="AZ13928" s="167"/>
      <c r="BA13928" s="77"/>
      <c r="BB13928" s="77"/>
    </row>
    <row r="13929" spans="50:54" s="79" customFormat="1" ht="0" hidden="1" customHeight="1" x14ac:dyDescent="0.2">
      <c r="AX13929" s="78"/>
      <c r="AZ13929" s="167"/>
      <c r="BA13929" s="77"/>
      <c r="BB13929" s="77"/>
    </row>
    <row r="13930" spans="50:54" s="79" customFormat="1" ht="0" hidden="1" customHeight="1" x14ac:dyDescent="0.2">
      <c r="AX13930" s="78"/>
      <c r="AZ13930" s="167"/>
      <c r="BA13930" s="77"/>
      <c r="BB13930" s="77"/>
    </row>
    <row r="13931" spans="50:54" s="79" customFormat="1" ht="0" hidden="1" customHeight="1" x14ac:dyDescent="0.2">
      <c r="AX13931" s="78"/>
      <c r="AZ13931" s="167"/>
      <c r="BA13931" s="77"/>
      <c r="BB13931" s="77"/>
    </row>
    <row r="13932" spans="50:54" s="79" customFormat="1" ht="0" hidden="1" customHeight="1" x14ac:dyDescent="0.2">
      <c r="AX13932" s="78"/>
      <c r="AZ13932" s="167"/>
      <c r="BA13932" s="77"/>
      <c r="BB13932" s="77"/>
    </row>
    <row r="13933" spans="50:54" s="79" customFormat="1" ht="0" hidden="1" customHeight="1" x14ac:dyDescent="0.2">
      <c r="AX13933" s="78"/>
      <c r="AZ13933" s="167"/>
      <c r="BA13933" s="77"/>
      <c r="BB13933" s="77"/>
    </row>
    <row r="13934" spans="50:54" s="79" customFormat="1" ht="0" hidden="1" customHeight="1" x14ac:dyDescent="0.2">
      <c r="AX13934" s="78"/>
      <c r="AZ13934" s="167"/>
      <c r="BA13934" s="77"/>
      <c r="BB13934" s="77"/>
    </row>
    <row r="13935" spans="50:54" s="79" customFormat="1" ht="0" hidden="1" customHeight="1" x14ac:dyDescent="0.2">
      <c r="AX13935" s="78"/>
      <c r="AZ13935" s="167"/>
      <c r="BA13935" s="77"/>
      <c r="BB13935" s="77"/>
    </row>
    <row r="13936" spans="50:54" s="79" customFormat="1" ht="0" hidden="1" customHeight="1" x14ac:dyDescent="0.2">
      <c r="AX13936" s="78"/>
      <c r="AZ13936" s="167"/>
      <c r="BA13936" s="77"/>
      <c r="BB13936" s="77"/>
    </row>
    <row r="13937" spans="50:54" s="79" customFormat="1" ht="0" hidden="1" customHeight="1" x14ac:dyDescent="0.2">
      <c r="AX13937" s="78"/>
      <c r="AZ13937" s="167"/>
      <c r="BA13937" s="77"/>
      <c r="BB13937" s="77"/>
    </row>
    <row r="13938" spans="50:54" s="79" customFormat="1" ht="0" hidden="1" customHeight="1" x14ac:dyDescent="0.2">
      <c r="AX13938" s="78"/>
      <c r="AZ13938" s="167"/>
      <c r="BA13938" s="77"/>
      <c r="BB13938" s="77"/>
    </row>
    <row r="13939" spans="50:54" s="79" customFormat="1" ht="0" hidden="1" customHeight="1" x14ac:dyDescent="0.2">
      <c r="AX13939" s="78"/>
      <c r="AZ13939" s="167"/>
      <c r="BA13939" s="77"/>
      <c r="BB13939" s="77"/>
    </row>
    <row r="13940" spans="50:54" s="79" customFormat="1" ht="0" hidden="1" customHeight="1" x14ac:dyDescent="0.2">
      <c r="AX13940" s="78"/>
      <c r="AZ13940" s="167"/>
      <c r="BA13940" s="77"/>
      <c r="BB13940" s="77"/>
    </row>
    <row r="13941" spans="50:54" s="79" customFormat="1" ht="0" hidden="1" customHeight="1" x14ac:dyDescent="0.2">
      <c r="AX13941" s="78"/>
      <c r="AZ13941" s="167"/>
      <c r="BA13941" s="77"/>
      <c r="BB13941" s="77"/>
    </row>
    <row r="13942" spans="50:54" s="79" customFormat="1" ht="0" hidden="1" customHeight="1" x14ac:dyDescent="0.2">
      <c r="AX13942" s="78"/>
      <c r="AZ13942" s="167"/>
      <c r="BA13942" s="77"/>
      <c r="BB13942" s="77"/>
    </row>
    <row r="13943" spans="50:54" s="79" customFormat="1" ht="0" hidden="1" customHeight="1" x14ac:dyDescent="0.2">
      <c r="AX13943" s="78"/>
      <c r="AZ13943" s="167"/>
      <c r="BA13943" s="77"/>
      <c r="BB13943" s="77"/>
    </row>
    <row r="13944" spans="50:54" s="79" customFormat="1" ht="0" hidden="1" customHeight="1" x14ac:dyDescent="0.2">
      <c r="AX13944" s="78"/>
      <c r="AZ13944" s="167"/>
      <c r="BA13944" s="77"/>
      <c r="BB13944" s="77"/>
    </row>
    <row r="13945" spans="50:54" s="79" customFormat="1" ht="0" hidden="1" customHeight="1" x14ac:dyDescent="0.2">
      <c r="AX13945" s="78"/>
      <c r="AZ13945" s="167"/>
      <c r="BA13945" s="77"/>
      <c r="BB13945" s="77"/>
    </row>
    <row r="13946" spans="50:54" s="79" customFormat="1" ht="0" hidden="1" customHeight="1" x14ac:dyDescent="0.2">
      <c r="AX13946" s="78"/>
      <c r="AZ13946" s="167"/>
      <c r="BA13946" s="77"/>
      <c r="BB13946" s="77"/>
    </row>
    <row r="13947" spans="50:54" s="79" customFormat="1" ht="0" hidden="1" customHeight="1" x14ac:dyDescent="0.2">
      <c r="AX13947" s="78"/>
      <c r="AZ13947" s="167"/>
      <c r="BA13947" s="77"/>
      <c r="BB13947" s="77"/>
    </row>
    <row r="13948" spans="50:54" s="79" customFormat="1" ht="0" hidden="1" customHeight="1" x14ac:dyDescent="0.2">
      <c r="AX13948" s="78"/>
      <c r="AZ13948" s="167"/>
      <c r="BA13948" s="77"/>
      <c r="BB13948" s="77"/>
    </row>
    <row r="13949" spans="50:54" s="79" customFormat="1" ht="0" hidden="1" customHeight="1" x14ac:dyDescent="0.2">
      <c r="AX13949" s="78"/>
      <c r="AZ13949" s="167"/>
      <c r="BA13949" s="77"/>
      <c r="BB13949" s="77"/>
    </row>
    <row r="13950" spans="50:54" s="79" customFormat="1" ht="0" hidden="1" customHeight="1" x14ac:dyDescent="0.2">
      <c r="AX13950" s="78"/>
      <c r="AZ13950" s="167"/>
      <c r="BA13950" s="77"/>
      <c r="BB13950" s="77"/>
    </row>
    <row r="13951" spans="50:54" s="79" customFormat="1" ht="0" hidden="1" customHeight="1" x14ac:dyDescent="0.2">
      <c r="AX13951" s="78"/>
      <c r="AZ13951" s="167"/>
      <c r="BA13951" s="77"/>
      <c r="BB13951" s="77"/>
    </row>
    <row r="13952" spans="50:54" s="79" customFormat="1" ht="0" hidden="1" customHeight="1" x14ac:dyDescent="0.2">
      <c r="AX13952" s="78"/>
      <c r="AZ13952" s="167"/>
      <c r="BA13952" s="77"/>
      <c r="BB13952" s="77"/>
    </row>
    <row r="13953" spans="50:54" s="79" customFormat="1" ht="0" hidden="1" customHeight="1" x14ac:dyDescent="0.2">
      <c r="AX13953" s="78"/>
      <c r="AZ13953" s="167"/>
      <c r="BA13953" s="77"/>
      <c r="BB13953" s="77"/>
    </row>
    <row r="13954" spans="50:54" s="79" customFormat="1" ht="0" hidden="1" customHeight="1" x14ac:dyDescent="0.2">
      <c r="AX13954" s="78"/>
      <c r="AZ13954" s="167"/>
      <c r="BA13954" s="77"/>
      <c r="BB13954" s="77"/>
    </row>
    <row r="13955" spans="50:54" s="79" customFormat="1" ht="0" hidden="1" customHeight="1" x14ac:dyDescent="0.2">
      <c r="AX13955" s="78"/>
      <c r="AZ13955" s="167"/>
      <c r="BA13955" s="77"/>
      <c r="BB13955" s="77"/>
    </row>
    <row r="13956" spans="50:54" s="79" customFormat="1" ht="0" hidden="1" customHeight="1" x14ac:dyDescent="0.2">
      <c r="AX13956" s="78"/>
      <c r="AZ13956" s="167"/>
      <c r="BA13956" s="77"/>
      <c r="BB13956" s="77"/>
    </row>
    <row r="13957" spans="50:54" s="79" customFormat="1" ht="0" hidden="1" customHeight="1" x14ac:dyDescent="0.2">
      <c r="AX13957" s="78"/>
      <c r="AZ13957" s="167"/>
      <c r="BA13957" s="77"/>
      <c r="BB13957" s="77"/>
    </row>
    <row r="13958" spans="50:54" s="79" customFormat="1" ht="0" hidden="1" customHeight="1" x14ac:dyDescent="0.2">
      <c r="AX13958" s="78"/>
      <c r="AZ13958" s="167"/>
      <c r="BA13958" s="77"/>
      <c r="BB13958" s="77"/>
    </row>
    <row r="13959" spans="50:54" s="79" customFormat="1" ht="0" hidden="1" customHeight="1" x14ac:dyDescent="0.2">
      <c r="AX13959" s="78"/>
      <c r="AZ13959" s="167"/>
      <c r="BA13959" s="77"/>
      <c r="BB13959" s="77"/>
    </row>
    <row r="13960" spans="50:54" s="79" customFormat="1" ht="0" hidden="1" customHeight="1" x14ac:dyDescent="0.2">
      <c r="AX13960" s="78"/>
      <c r="AZ13960" s="167"/>
      <c r="BA13960" s="77"/>
      <c r="BB13960" s="77"/>
    </row>
    <row r="13961" spans="50:54" s="79" customFormat="1" ht="0" hidden="1" customHeight="1" x14ac:dyDescent="0.2">
      <c r="AX13961" s="78"/>
      <c r="AZ13961" s="167"/>
      <c r="BA13961" s="77"/>
      <c r="BB13961" s="77"/>
    </row>
    <row r="13962" spans="50:54" s="79" customFormat="1" ht="0" hidden="1" customHeight="1" x14ac:dyDescent="0.2">
      <c r="AX13962" s="78"/>
      <c r="AZ13962" s="167"/>
      <c r="BA13962" s="77"/>
      <c r="BB13962" s="77"/>
    </row>
    <row r="13963" spans="50:54" s="79" customFormat="1" ht="0" hidden="1" customHeight="1" x14ac:dyDescent="0.2">
      <c r="AX13963" s="78"/>
      <c r="AZ13963" s="167"/>
      <c r="BA13963" s="77"/>
      <c r="BB13963" s="77"/>
    </row>
    <row r="13964" spans="50:54" s="79" customFormat="1" ht="0" hidden="1" customHeight="1" x14ac:dyDescent="0.2">
      <c r="AX13964" s="78"/>
      <c r="AZ13964" s="167"/>
      <c r="BA13964" s="77"/>
      <c r="BB13964" s="77"/>
    </row>
    <row r="13965" spans="50:54" s="79" customFormat="1" ht="0" hidden="1" customHeight="1" x14ac:dyDescent="0.2">
      <c r="AX13965" s="78"/>
      <c r="AZ13965" s="167"/>
      <c r="BA13965" s="77"/>
      <c r="BB13965" s="77"/>
    </row>
    <row r="13966" spans="50:54" s="79" customFormat="1" ht="0" hidden="1" customHeight="1" x14ac:dyDescent="0.2">
      <c r="AX13966" s="78"/>
      <c r="AZ13966" s="167"/>
      <c r="BA13966" s="77"/>
      <c r="BB13966" s="77"/>
    </row>
    <row r="13967" spans="50:54" s="79" customFormat="1" ht="0" hidden="1" customHeight="1" x14ac:dyDescent="0.2">
      <c r="AX13967" s="78"/>
      <c r="AZ13967" s="167"/>
      <c r="BA13967" s="77"/>
      <c r="BB13967" s="77"/>
    </row>
    <row r="13968" spans="50:54" s="79" customFormat="1" ht="0" hidden="1" customHeight="1" x14ac:dyDescent="0.2">
      <c r="AX13968" s="78"/>
      <c r="AZ13968" s="167"/>
      <c r="BA13968" s="77"/>
      <c r="BB13968" s="77"/>
    </row>
    <row r="13969" spans="50:54" s="79" customFormat="1" ht="0" hidden="1" customHeight="1" x14ac:dyDescent="0.2">
      <c r="AX13969" s="78"/>
      <c r="AZ13969" s="167"/>
      <c r="BA13969" s="77"/>
      <c r="BB13969" s="77"/>
    </row>
    <row r="13970" spans="50:54" s="79" customFormat="1" ht="0" hidden="1" customHeight="1" x14ac:dyDescent="0.2">
      <c r="AX13970" s="78"/>
      <c r="AZ13970" s="167"/>
      <c r="BA13970" s="77"/>
      <c r="BB13970" s="77"/>
    </row>
    <row r="13971" spans="50:54" s="79" customFormat="1" ht="0" hidden="1" customHeight="1" x14ac:dyDescent="0.2">
      <c r="AX13971" s="78"/>
      <c r="AZ13971" s="167"/>
      <c r="BA13971" s="77"/>
      <c r="BB13971" s="77"/>
    </row>
    <row r="13972" spans="50:54" s="79" customFormat="1" ht="0" hidden="1" customHeight="1" x14ac:dyDescent="0.2">
      <c r="AX13972" s="78"/>
      <c r="AZ13972" s="167"/>
      <c r="BA13972" s="77"/>
      <c r="BB13972" s="77"/>
    </row>
    <row r="13973" spans="50:54" s="79" customFormat="1" ht="0" hidden="1" customHeight="1" x14ac:dyDescent="0.2">
      <c r="AX13973" s="78"/>
      <c r="AZ13973" s="167"/>
      <c r="BA13973" s="77"/>
      <c r="BB13973" s="77"/>
    </row>
    <row r="13974" spans="50:54" s="79" customFormat="1" ht="0" hidden="1" customHeight="1" x14ac:dyDescent="0.2">
      <c r="AX13974" s="78"/>
      <c r="AZ13974" s="167"/>
      <c r="BA13974" s="77"/>
      <c r="BB13974" s="77"/>
    </row>
    <row r="13975" spans="50:54" s="79" customFormat="1" ht="0" hidden="1" customHeight="1" x14ac:dyDescent="0.2">
      <c r="AX13975" s="78"/>
      <c r="AZ13975" s="167"/>
      <c r="BA13975" s="77"/>
      <c r="BB13975" s="77"/>
    </row>
    <row r="13976" spans="50:54" s="79" customFormat="1" ht="0" hidden="1" customHeight="1" x14ac:dyDescent="0.2">
      <c r="AX13976" s="78"/>
      <c r="AZ13976" s="167"/>
      <c r="BA13976" s="77"/>
      <c r="BB13976" s="77"/>
    </row>
    <row r="13977" spans="50:54" s="79" customFormat="1" ht="0" hidden="1" customHeight="1" x14ac:dyDescent="0.2">
      <c r="AX13977" s="78"/>
      <c r="AZ13977" s="167"/>
      <c r="BA13977" s="77"/>
      <c r="BB13977" s="77"/>
    </row>
    <row r="13978" spans="50:54" s="79" customFormat="1" ht="0" hidden="1" customHeight="1" x14ac:dyDescent="0.2">
      <c r="AX13978" s="78"/>
      <c r="AZ13978" s="167"/>
      <c r="BA13978" s="77"/>
      <c r="BB13978" s="77"/>
    </row>
    <row r="13979" spans="50:54" s="79" customFormat="1" ht="0" hidden="1" customHeight="1" x14ac:dyDescent="0.2">
      <c r="AX13979" s="78"/>
      <c r="AZ13979" s="167"/>
      <c r="BA13979" s="77"/>
      <c r="BB13979" s="77"/>
    </row>
    <row r="13980" spans="50:54" s="79" customFormat="1" ht="0" hidden="1" customHeight="1" x14ac:dyDescent="0.2">
      <c r="AX13980" s="78"/>
      <c r="AZ13980" s="167"/>
      <c r="BA13980" s="77"/>
      <c r="BB13980" s="77"/>
    </row>
    <row r="13981" spans="50:54" s="79" customFormat="1" ht="0" hidden="1" customHeight="1" x14ac:dyDescent="0.2">
      <c r="AX13981" s="78"/>
      <c r="AZ13981" s="167"/>
      <c r="BA13981" s="77"/>
      <c r="BB13981" s="77"/>
    </row>
    <row r="13982" spans="50:54" s="79" customFormat="1" ht="0" hidden="1" customHeight="1" x14ac:dyDescent="0.2">
      <c r="AX13982" s="78"/>
      <c r="AZ13982" s="167"/>
      <c r="BA13982" s="77"/>
      <c r="BB13982" s="77"/>
    </row>
    <row r="13983" spans="50:54" s="79" customFormat="1" ht="0" hidden="1" customHeight="1" x14ac:dyDescent="0.2">
      <c r="AX13983" s="78"/>
      <c r="AZ13983" s="167"/>
      <c r="BA13983" s="77"/>
      <c r="BB13983" s="77"/>
    </row>
    <row r="13984" spans="50:54" s="79" customFormat="1" ht="0" hidden="1" customHeight="1" x14ac:dyDescent="0.2">
      <c r="AX13984" s="78"/>
      <c r="AZ13984" s="167"/>
      <c r="BA13984" s="77"/>
      <c r="BB13984" s="77"/>
    </row>
    <row r="13985" spans="50:54" s="79" customFormat="1" ht="0" hidden="1" customHeight="1" x14ac:dyDescent="0.2">
      <c r="AX13985" s="78"/>
      <c r="AZ13985" s="167"/>
      <c r="BA13985" s="77"/>
      <c r="BB13985" s="77"/>
    </row>
    <row r="13986" spans="50:54" s="79" customFormat="1" ht="0" hidden="1" customHeight="1" x14ac:dyDescent="0.2">
      <c r="AX13986" s="78"/>
      <c r="AZ13986" s="167"/>
      <c r="BA13986" s="77"/>
      <c r="BB13986" s="77"/>
    </row>
    <row r="13987" spans="50:54" s="79" customFormat="1" ht="0" hidden="1" customHeight="1" x14ac:dyDescent="0.2">
      <c r="AX13987" s="78"/>
      <c r="AZ13987" s="167"/>
      <c r="BA13987" s="77"/>
      <c r="BB13987" s="77"/>
    </row>
    <row r="13988" spans="50:54" s="79" customFormat="1" ht="0" hidden="1" customHeight="1" x14ac:dyDescent="0.2">
      <c r="AX13988" s="78"/>
      <c r="AZ13988" s="167"/>
      <c r="BA13988" s="77"/>
      <c r="BB13988" s="77"/>
    </row>
    <row r="13989" spans="50:54" s="79" customFormat="1" ht="0" hidden="1" customHeight="1" x14ac:dyDescent="0.2">
      <c r="AX13989" s="78"/>
      <c r="AZ13989" s="167"/>
      <c r="BA13989" s="77"/>
      <c r="BB13989" s="77"/>
    </row>
    <row r="13990" spans="50:54" s="79" customFormat="1" ht="0" hidden="1" customHeight="1" x14ac:dyDescent="0.2">
      <c r="AX13990" s="78"/>
      <c r="AZ13990" s="167"/>
      <c r="BA13990" s="77"/>
      <c r="BB13990" s="77"/>
    </row>
    <row r="13991" spans="50:54" s="79" customFormat="1" ht="0" hidden="1" customHeight="1" x14ac:dyDescent="0.2">
      <c r="AX13991" s="78"/>
      <c r="AZ13991" s="167"/>
      <c r="BA13991" s="77"/>
      <c r="BB13991" s="77"/>
    </row>
    <row r="13992" spans="50:54" s="79" customFormat="1" ht="0" hidden="1" customHeight="1" x14ac:dyDescent="0.2">
      <c r="AX13992" s="78"/>
      <c r="AZ13992" s="167"/>
      <c r="BA13992" s="77"/>
      <c r="BB13992" s="77"/>
    </row>
    <row r="13993" spans="50:54" s="79" customFormat="1" ht="0" hidden="1" customHeight="1" x14ac:dyDescent="0.2">
      <c r="AX13993" s="78"/>
      <c r="AZ13993" s="167"/>
      <c r="BA13993" s="77"/>
      <c r="BB13993" s="77"/>
    </row>
    <row r="13994" spans="50:54" s="79" customFormat="1" ht="0" hidden="1" customHeight="1" x14ac:dyDescent="0.2">
      <c r="AX13994" s="78"/>
      <c r="AZ13994" s="167"/>
      <c r="BA13994" s="77"/>
      <c r="BB13994" s="77"/>
    </row>
    <row r="13995" spans="50:54" s="79" customFormat="1" ht="0" hidden="1" customHeight="1" x14ac:dyDescent="0.2">
      <c r="AX13995" s="78"/>
      <c r="AZ13995" s="167"/>
      <c r="BA13995" s="77"/>
      <c r="BB13995" s="77"/>
    </row>
    <row r="13996" spans="50:54" s="79" customFormat="1" ht="0" hidden="1" customHeight="1" x14ac:dyDescent="0.2">
      <c r="AX13996" s="78"/>
      <c r="AZ13996" s="167"/>
      <c r="BA13996" s="77"/>
      <c r="BB13996" s="77"/>
    </row>
    <row r="13997" spans="50:54" s="79" customFormat="1" ht="0" hidden="1" customHeight="1" x14ac:dyDescent="0.2">
      <c r="AX13997" s="78"/>
      <c r="AZ13997" s="167"/>
      <c r="BA13997" s="77"/>
      <c r="BB13997" s="77"/>
    </row>
    <row r="13998" spans="50:54" s="79" customFormat="1" ht="0" hidden="1" customHeight="1" x14ac:dyDescent="0.2">
      <c r="AX13998" s="78"/>
      <c r="AZ13998" s="167"/>
      <c r="BA13998" s="77"/>
      <c r="BB13998" s="77"/>
    </row>
    <row r="13999" spans="50:54" s="79" customFormat="1" ht="0" hidden="1" customHeight="1" x14ac:dyDescent="0.2">
      <c r="AX13999" s="78"/>
      <c r="AZ13999" s="167"/>
      <c r="BA13999" s="77"/>
      <c r="BB13999" s="77"/>
    </row>
    <row r="14000" spans="50:54" s="79" customFormat="1" ht="0" hidden="1" customHeight="1" x14ac:dyDescent="0.2">
      <c r="AX14000" s="78"/>
      <c r="AZ14000" s="167"/>
      <c r="BA14000" s="77"/>
      <c r="BB14000" s="77"/>
    </row>
    <row r="14001" spans="50:54" s="79" customFormat="1" ht="0" hidden="1" customHeight="1" x14ac:dyDescent="0.2">
      <c r="AX14001" s="78"/>
      <c r="AZ14001" s="167"/>
      <c r="BA14001" s="77"/>
      <c r="BB14001" s="77"/>
    </row>
    <row r="14002" spans="50:54" s="79" customFormat="1" ht="0" hidden="1" customHeight="1" x14ac:dyDescent="0.2">
      <c r="AX14002" s="78"/>
      <c r="AZ14002" s="167"/>
      <c r="BA14002" s="77"/>
      <c r="BB14002" s="77"/>
    </row>
    <row r="14003" spans="50:54" s="79" customFormat="1" ht="0" hidden="1" customHeight="1" x14ac:dyDescent="0.2">
      <c r="AX14003" s="78"/>
      <c r="AZ14003" s="167"/>
      <c r="BA14003" s="77"/>
      <c r="BB14003" s="77"/>
    </row>
    <row r="14004" spans="50:54" s="79" customFormat="1" ht="0" hidden="1" customHeight="1" x14ac:dyDescent="0.2">
      <c r="AX14004" s="78"/>
      <c r="AZ14004" s="167"/>
      <c r="BA14004" s="77"/>
      <c r="BB14004" s="77"/>
    </row>
    <row r="14005" spans="50:54" s="79" customFormat="1" ht="0" hidden="1" customHeight="1" x14ac:dyDescent="0.2">
      <c r="AX14005" s="78"/>
      <c r="AZ14005" s="167"/>
      <c r="BA14005" s="77"/>
      <c r="BB14005" s="77"/>
    </row>
    <row r="14006" spans="50:54" s="79" customFormat="1" ht="0" hidden="1" customHeight="1" x14ac:dyDescent="0.2">
      <c r="AX14006" s="78"/>
      <c r="AZ14006" s="167"/>
      <c r="BA14006" s="77"/>
      <c r="BB14006" s="77"/>
    </row>
    <row r="14007" spans="50:54" s="79" customFormat="1" ht="0" hidden="1" customHeight="1" x14ac:dyDescent="0.2">
      <c r="AX14007" s="78"/>
      <c r="AZ14007" s="167"/>
      <c r="BA14007" s="77"/>
      <c r="BB14007" s="77"/>
    </row>
    <row r="14008" spans="50:54" s="79" customFormat="1" ht="0" hidden="1" customHeight="1" x14ac:dyDescent="0.2">
      <c r="AX14008" s="78"/>
      <c r="AZ14008" s="167"/>
      <c r="BA14008" s="77"/>
      <c r="BB14008" s="77"/>
    </row>
    <row r="14009" spans="50:54" s="79" customFormat="1" ht="0" hidden="1" customHeight="1" x14ac:dyDescent="0.2">
      <c r="AX14009" s="78"/>
      <c r="AZ14009" s="167"/>
      <c r="BA14009" s="77"/>
      <c r="BB14009" s="77"/>
    </row>
    <row r="14010" spans="50:54" s="79" customFormat="1" ht="0" hidden="1" customHeight="1" x14ac:dyDescent="0.2">
      <c r="AX14010" s="78"/>
      <c r="AZ14010" s="167"/>
      <c r="BA14010" s="77"/>
      <c r="BB14010" s="77"/>
    </row>
    <row r="14011" spans="50:54" s="79" customFormat="1" ht="0" hidden="1" customHeight="1" x14ac:dyDescent="0.2">
      <c r="AX14011" s="78"/>
      <c r="AZ14011" s="167"/>
      <c r="BA14011" s="77"/>
      <c r="BB14011" s="77"/>
    </row>
    <row r="14012" spans="50:54" s="79" customFormat="1" ht="0" hidden="1" customHeight="1" x14ac:dyDescent="0.2">
      <c r="AX14012" s="78"/>
      <c r="AZ14012" s="167"/>
      <c r="BA14012" s="77"/>
      <c r="BB14012" s="77"/>
    </row>
    <row r="14013" spans="50:54" s="79" customFormat="1" ht="0" hidden="1" customHeight="1" x14ac:dyDescent="0.2">
      <c r="AX14013" s="78"/>
      <c r="AZ14013" s="167"/>
      <c r="BA14013" s="77"/>
      <c r="BB14013" s="77"/>
    </row>
    <row r="14014" spans="50:54" s="79" customFormat="1" ht="0" hidden="1" customHeight="1" x14ac:dyDescent="0.2">
      <c r="AX14014" s="78"/>
      <c r="AZ14014" s="167"/>
      <c r="BA14014" s="77"/>
      <c r="BB14014" s="77"/>
    </row>
    <row r="14015" spans="50:54" s="79" customFormat="1" ht="0" hidden="1" customHeight="1" x14ac:dyDescent="0.2">
      <c r="AX14015" s="78"/>
      <c r="AZ14015" s="167"/>
      <c r="BA14015" s="77"/>
      <c r="BB14015" s="77"/>
    </row>
    <row r="14016" spans="50:54" s="79" customFormat="1" ht="0" hidden="1" customHeight="1" x14ac:dyDescent="0.2">
      <c r="AX14016" s="78"/>
      <c r="AZ14016" s="167"/>
      <c r="BA14016" s="77"/>
      <c r="BB14016" s="77"/>
    </row>
    <row r="14017" spans="50:54" s="79" customFormat="1" ht="0" hidden="1" customHeight="1" x14ac:dyDescent="0.2">
      <c r="AX14017" s="78"/>
      <c r="AZ14017" s="167"/>
      <c r="BA14017" s="77"/>
      <c r="BB14017" s="77"/>
    </row>
    <row r="14018" spans="50:54" s="79" customFormat="1" ht="0" hidden="1" customHeight="1" x14ac:dyDescent="0.2">
      <c r="AX14018" s="78"/>
      <c r="AZ14018" s="167"/>
      <c r="BA14018" s="77"/>
      <c r="BB14018" s="77"/>
    </row>
    <row r="14019" spans="50:54" s="79" customFormat="1" ht="0" hidden="1" customHeight="1" x14ac:dyDescent="0.2">
      <c r="AX14019" s="78"/>
      <c r="AZ14019" s="167"/>
      <c r="BA14019" s="77"/>
      <c r="BB14019" s="77"/>
    </row>
    <row r="14020" spans="50:54" s="79" customFormat="1" ht="0" hidden="1" customHeight="1" x14ac:dyDescent="0.2">
      <c r="AX14020" s="78"/>
      <c r="AZ14020" s="167"/>
      <c r="BA14020" s="77"/>
      <c r="BB14020" s="77"/>
    </row>
    <row r="14021" spans="50:54" s="79" customFormat="1" ht="0" hidden="1" customHeight="1" x14ac:dyDescent="0.2">
      <c r="AX14021" s="78"/>
      <c r="AZ14021" s="167"/>
      <c r="BA14021" s="77"/>
      <c r="BB14021" s="77"/>
    </row>
    <row r="14022" spans="50:54" s="79" customFormat="1" ht="0" hidden="1" customHeight="1" x14ac:dyDescent="0.2">
      <c r="AX14022" s="78"/>
      <c r="AZ14022" s="167"/>
      <c r="BA14022" s="77"/>
      <c r="BB14022" s="77"/>
    </row>
    <row r="14023" spans="50:54" s="79" customFormat="1" ht="0" hidden="1" customHeight="1" x14ac:dyDescent="0.2">
      <c r="AX14023" s="78"/>
      <c r="AZ14023" s="167"/>
      <c r="BA14023" s="77"/>
      <c r="BB14023" s="77"/>
    </row>
    <row r="14024" spans="50:54" s="79" customFormat="1" ht="0" hidden="1" customHeight="1" x14ac:dyDescent="0.2">
      <c r="AX14024" s="78"/>
      <c r="AZ14024" s="167"/>
      <c r="BA14024" s="77"/>
      <c r="BB14024" s="77"/>
    </row>
    <row r="14025" spans="50:54" s="79" customFormat="1" ht="0" hidden="1" customHeight="1" x14ac:dyDescent="0.2">
      <c r="AX14025" s="78"/>
      <c r="AZ14025" s="167"/>
      <c r="BA14025" s="77"/>
      <c r="BB14025" s="77"/>
    </row>
    <row r="14026" spans="50:54" s="79" customFormat="1" ht="0" hidden="1" customHeight="1" x14ac:dyDescent="0.2">
      <c r="AX14026" s="78"/>
      <c r="AZ14026" s="167"/>
      <c r="BA14026" s="77"/>
      <c r="BB14026" s="77"/>
    </row>
    <row r="14027" spans="50:54" s="79" customFormat="1" ht="0" hidden="1" customHeight="1" x14ac:dyDescent="0.2">
      <c r="AX14027" s="78"/>
      <c r="AZ14027" s="167"/>
      <c r="BA14027" s="77"/>
      <c r="BB14027" s="77"/>
    </row>
    <row r="14028" spans="50:54" s="79" customFormat="1" ht="0" hidden="1" customHeight="1" x14ac:dyDescent="0.2">
      <c r="AX14028" s="78"/>
      <c r="AZ14028" s="167"/>
      <c r="BA14028" s="77"/>
      <c r="BB14028" s="77"/>
    </row>
    <row r="14029" spans="50:54" s="79" customFormat="1" ht="0" hidden="1" customHeight="1" x14ac:dyDescent="0.2">
      <c r="AX14029" s="78"/>
      <c r="AZ14029" s="167"/>
      <c r="BA14029" s="77"/>
      <c r="BB14029" s="77"/>
    </row>
    <row r="14030" spans="50:54" s="79" customFormat="1" ht="0" hidden="1" customHeight="1" x14ac:dyDescent="0.2">
      <c r="AX14030" s="78"/>
      <c r="AZ14030" s="167"/>
      <c r="BA14030" s="77"/>
      <c r="BB14030" s="77"/>
    </row>
    <row r="14031" spans="50:54" s="79" customFormat="1" ht="0" hidden="1" customHeight="1" x14ac:dyDescent="0.2">
      <c r="AX14031" s="78"/>
      <c r="AZ14031" s="167"/>
      <c r="BA14031" s="77"/>
      <c r="BB14031" s="77"/>
    </row>
    <row r="14032" spans="50:54" s="79" customFormat="1" ht="0" hidden="1" customHeight="1" x14ac:dyDescent="0.2">
      <c r="AX14032" s="78"/>
      <c r="AZ14032" s="167"/>
      <c r="BA14032" s="77"/>
      <c r="BB14032" s="77"/>
    </row>
    <row r="14033" spans="50:54" s="79" customFormat="1" ht="0" hidden="1" customHeight="1" x14ac:dyDescent="0.2">
      <c r="AX14033" s="78"/>
      <c r="AZ14033" s="167"/>
      <c r="BA14033" s="77"/>
      <c r="BB14033" s="77"/>
    </row>
    <row r="14034" spans="50:54" s="79" customFormat="1" ht="0" hidden="1" customHeight="1" x14ac:dyDescent="0.2">
      <c r="AX14034" s="78"/>
      <c r="AZ14034" s="167"/>
      <c r="BA14034" s="77"/>
      <c r="BB14034" s="77"/>
    </row>
    <row r="14035" spans="50:54" s="79" customFormat="1" ht="0" hidden="1" customHeight="1" x14ac:dyDescent="0.2">
      <c r="AX14035" s="78"/>
      <c r="AZ14035" s="167"/>
      <c r="BA14035" s="77"/>
      <c r="BB14035" s="77"/>
    </row>
    <row r="14036" spans="50:54" s="79" customFormat="1" ht="0" hidden="1" customHeight="1" x14ac:dyDescent="0.2">
      <c r="AX14036" s="78"/>
      <c r="AZ14036" s="167"/>
      <c r="BA14036" s="77"/>
      <c r="BB14036" s="77"/>
    </row>
    <row r="14037" spans="50:54" s="79" customFormat="1" ht="0" hidden="1" customHeight="1" x14ac:dyDescent="0.2">
      <c r="AX14037" s="78"/>
      <c r="AZ14037" s="167"/>
      <c r="BA14037" s="77"/>
      <c r="BB14037" s="77"/>
    </row>
    <row r="14038" spans="50:54" s="79" customFormat="1" ht="0" hidden="1" customHeight="1" x14ac:dyDescent="0.2">
      <c r="AX14038" s="78"/>
      <c r="AZ14038" s="167"/>
      <c r="BA14038" s="77"/>
      <c r="BB14038" s="77"/>
    </row>
    <row r="14039" spans="50:54" s="79" customFormat="1" ht="0" hidden="1" customHeight="1" x14ac:dyDescent="0.2">
      <c r="AX14039" s="78"/>
      <c r="AZ14039" s="167"/>
      <c r="BA14039" s="77"/>
      <c r="BB14039" s="77"/>
    </row>
    <row r="14040" spans="50:54" s="79" customFormat="1" ht="0" hidden="1" customHeight="1" x14ac:dyDescent="0.2">
      <c r="AX14040" s="78"/>
      <c r="AZ14040" s="167"/>
      <c r="BA14040" s="77"/>
      <c r="BB14040" s="77"/>
    </row>
    <row r="14041" spans="50:54" s="79" customFormat="1" ht="0" hidden="1" customHeight="1" x14ac:dyDescent="0.2">
      <c r="AX14041" s="78"/>
      <c r="AZ14041" s="167"/>
      <c r="BA14041" s="77"/>
      <c r="BB14041" s="77"/>
    </row>
    <row r="14042" spans="50:54" s="79" customFormat="1" ht="0" hidden="1" customHeight="1" x14ac:dyDescent="0.2">
      <c r="AX14042" s="78"/>
      <c r="AZ14042" s="167"/>
      <c r="BA14042" s="77"/>
      <c r="BB14042" s="77"/>
    </row>
    <row r="14043" spans="50:54" s="79" customFormat="1" ht="0" hidden="1" customHeight="1" x14ac:dyDescent="0.2">
      <c r="AX14043" s="78"/>
      <c r="AZ14043" s="167"/>
      <c r="BA14043" s="77"/>
      <c r="BB14043" s="77"/>
    </row>
    <row r="14044" spans="50:54" s="79" customFormat="1" ht="0" hidden="1" customHeight="1" x14ac:dyDescent="0.2">
      <c r="AX14044" s="78"/>
      <c r="AZ14044" s="167"/>
      <c r="BA14044" s="77"/>
      <c r="BB14044" s="77"/>
    </row>
    <row r="14045" spans="50:54" s="79" customFormat="1" ht="0" hidden="1" customHeight="1" x14ac:dyDescent="0.2">
      <c r="AX14045" s="78"/>
      <c r="AZ14045" s="167"/>
      <c r="BA14045" s="77"/>
      <c r="BB14045" s="77"/>
    </row>
    <row r="14046" spans="50:54" s="79" customFormat="1" ht="0" hidden="1" customHeight="1" x14ac:dyDescent="0.2">
      <c r="AX14046" s="78"/>
      <c r="AZ14046" s="167"/>
      <c r="BA14046" s="77"/>
      <c r="BB14046" s="77"/>
    </row>
    <row r="14047" spans="50:54" s="79" customFormat="1" ht="0" hidden="1" customHeight="1" x14ac:dyDescent="0.2">
      <c r="AX14047" s="78"/>
      <c r="AZ14047" s="167"/>
      <c r="BA14047" s="77"/>
      <c r="BB14047" s="77"/>
    </row>
    <row r="14048" spans="50:54" s="79" customFormat="1" ht="0" hidden="1" customHeight="1" x14ac:dyDescent="0.2">
      <c r="AX14048" s="78"/>
      <c r="AZ14048" s="167"/>
      <c r="BA14048" s="77"/>
      <c r="BB14048" s="77"/>
    </row>
    <row r="14049" spans="50:54" s="79" customFormat="1" ht="0" hidden="1" customHeight="1" x14ac:dyDescent="0.2">
      <c r="AX14049" s="78"/>
      <c r="AZ14049" s="167"/>
      <c r="BA14049" s="77"/>
      <c r="BB14049" s="77"/>
    </row>
    <row r="14050" spans="50:54" s="79" customFormat="1" ht="0" hidden="1" customHeight="1" x14ac:dyDescent="0.2">
      <c r="AX14050" s="78"/>
      <c r="AZ14050" s="167"/>
      <c r="BA14050" s="77"/>
      <c r="BB14050" s="77"/>
    </row>
    <row r="14051" spans="50:54" s="79" customFormat="1" ht="0" hidden="1" customHeight="1" x14ac:dyDescent="0.2">
      <c r="AX14051" s="78"/>
      <c r="AZ14051" s="167"/>
      <c r="BA14051" s="77"/>
      <c r="BB14051" s="77"/>
    </row>
    <row r="14052" spans="50:54" s="79" customFormat="1" ht="0" hidden="1" customHeight="1" x14ac:dyDescent="0.2">
      <c r="AX14052" s="78"/>
      <c r="AZ14052" s="167"/>
      <c r="BA14052" s="77"/>
      <c r="BB14052" s="77"/>
    </row>
    <row r="14053" spans="50:54" s="79" customFormat="1" ht="0" hidden="1" customHeight="1" x14ac:dyDescent="0.2">
      <c r="AX14053" s="78"/>
      <c r="AZ14053" s="167"/>
      <c r="BA14053" s="77"/>
      <c r="BB14053" s="77"/>
    </row>
    <row r="14054" spans="50:54" s="79" customFormat="1" ht="0" hidden="1" customHeight="1" x14ac:dyDescent="0.2">
      <c r="AX14054" s="78"/>
      <c r="AZ14054" s="167"/>
      <c r="BA14054" s="77"/>
      <c r="BB14054" s="77"/>
    </row>
    <row r="14055" spans="50:54" s="79" customFormat="1" ht="0" hidden="1" customHeight="1" x14ac:dyDescent="0.2">
      <c r="AX14055" s="78"/>
      <c r="AZ14055" s="167"/>
      <c r="BA14055" s="77"/>
      <c r="BB14055" s="77"/>
    </row>
    <row r="14056" spans="50:54" s="79" customFormat="1" ht="0" hidden="1" customHeight="1" x14ac:dyDescent="0.2">
      <c r="AX14056" s="78"/>
      <c r="AZ14056" s="167"/>
      <c r="BA14056" s="77"/>
      <c r="BB14056" s="77"/>
    </row>
    <row r="14057" spans="50:54" s="79" customFormat="1" ht="0" hidden="1" customHeight="1" x14ac:dyDescent="0.2">
      <c r="AX14057" s="78"/>
      <c r="AZ14057" s="167"/>
      <c r="BA14057" s="77"/>
      <c r="BB14057" s="77"/>
    </row>
    <row r="14058" spans="50:54" s="79" customFormat="1" ht="0" hidden="1" customHeight="1" x14ac:dyDescent="0.2">
      <c r="AX14058" s="78"/>
      <c r="AZ14058" s="167"/>
      <c r="BA14058" s="77"/>
      <c r="BB14058" s="77"/>
    </row>
    <row r="14059" spans="50:54" s="79" customFormat="1" ht="0" hidden="1" customHeight="1" x14ac:dyDescent="0.2">
      <c r="AX14059" s="78"/>
      <c r="AZ14059" s="167"/>
      <c r="BA14059" s="77"/>
      <c r="BB14059" s="77"/>
    </row>
    <row r="14060" spans="50:54" s="79" customFormat="1" ht="0" hidden="1" customHeight="1" x14ac:dyDescent="0.2">
      <c r="AX14060" s="78"/>
      <c r="AZ14060" s="167"/>
      <c r="BA14060" s="77"/>
      <c r="BB14060" s="77"/>
    </row>
    <row r="14061" spans="50:54" s="79" customFormat="1" ht="0" hidden="1" customHeight="1" x14ac:dyDescent="0.2">
      <c r="AX14061" s="78"/>
      <c r="AZ14061" s="167"/>
      <c r="BA14061" s="77"/>
      <c r="BB14061" s="77"/>
    </row>
    <row r="14062" spans="50:54" s="79" customFormat="1" ht="0" hidden="1" customHeight="1" x14ac:dyDescent="0.2">
      <c r="AX14062" s="78"/>
      <c r="AZ14062" s="167"/>
      <c r="BA14062" s="77"/>
      <c r="BB14062" s="77"/>
    </row>
    <row r="14063" spans="50:54" s="79" customFormat="1" ht="0" hidden="1" customHeight="1" x14ac:dyDescent="0.2">
      <c r="AX14063" s="78"/>
      <c r="AZ14063" s="167"/>
      <c r="BA14063" s="77"/>
      <c r="BB14063" s="77"/>
    </row>
    <row r="14064" spans="50:54" s="79" customFormat="1" ht="0" hidden="1" customHeight="1" x14ac:dyDescent="0.2">
      <c r="AX14064" s="78"/>
      <c r="AZ14064" s="167"/>
      <c r="BA14064" s="77"/>
      <c r="BB14064" s="77"/>
    </row>
    <row r="14065" spans="50:54" s="79" customFormat="1" ht="0" hidden="1" customHeight="1" x14ac:dyDescent="0.2">
      <c r="AX14065" s="78"/>
      <c r="AZ14065" s="167"/>
      <c r="BA14065" s="77"/>
      <c r="BB14065" s="77"/>
    </row>
    <row r="14066" spans="50:54" s="79" customFormat="1" ht="0" hidden="1" customHeight="1" x14ac:dyDescent="0.2">
      <c r="AX14066" s="78"/>
      <c r="AZ14066" s="167"/>
      <c r="BA14066" s="77"/>
      <c r="BB14066" s="77"/>
    </row>
    <row r="14067" spans="50:54" s="79" customFormat="1" ht="0" hidden="1" customHeight="1" x14ac:dyDescent="0.2">
      <c r="AX14067" s="78"/>
      <c r="AZ14067" s="167"/>
      <c r="BA14067" s="77"/>
      <c r="BB14067" s="77"/>
    </row>
    <row r="14068" spans="50:54" s="79" customFormat="1" ht="0" hidden="1" customHeight="1" x14ac:dyDescent="0.2">
      <c r="AX14068" s="78"/>
      <c r="AZ14068" s="167"/>
      <c r="BA14068" s="77"/>
      <c r="BB14068" s="77"/>
    </row>
    <row r="14069" spans="50:54" s="79" customFormat="1" ht="0" hidden="1" customHeight="1" x14ac:dyDescent="0.2">
      <c r="AX14069" s="78"/>
      <c r="AZ14069" s="167"/>
      <c r="BA14069" s="77"/>
      <c r="BB14069" s="77"/>
    </row>
    <row r="14070" spans="50:54" s="79" customFormat="1" ht="0" hidden="1" customHeight="1" x14ac:dyDescent="0.2">
      <c r="AX14070" s="78"/>
      <c r="AZ14070" s="167"/>
      <c r="BA14070" s="77"/>
      <c r="BB14070" s="77"/>
    </row>
    <row r="14071" spans="50:54" s="79" customFormat="1" ht="0" hidden="1" customHeight="1" x14ac:dyDescent="0.2">
      <c r="AX14071" s="78"/>
      <c r="AZ14071" s="167"/>
      <c r="BA14071" s="77"/>
      <c r="BB14071" s="77"/>
    </row>
    <row r="14072" spans="50:54" s="79" customFormat="1" ht="0" hidden="1" customHeight="1" x14ac:dyDescent="0.2">
      <c r="AX14072" s="78"/>
      <c r="AZ14072" s="167"/>
      <c r="BA14072" s="77"/>
      <c r="BB14072" s="77"/>
    </row>
    <row r="14073" spans="50:54" s="79" customFormat="1" ht="0" hidden="1" customHeight="1" x14ac:dyDescent="0.2">
      <c r="AX14073" s="78"/>
      <c r="AZ14073" s="167"/>
      <c r="BA14073" s="77"/>
      <c r="BB14073" s="77"/>
    </row>
    <row r="14074" spans="50:54" s="79" customFormat="1" ht="0" hidden="1" customHeight="1" x14ac:dyDescent="0.2">
      <c r="AX14074" s="78"/>
      <c r="AZ14074" s="167"/>
      <c r="BA14074" s="77"/>
      <c r="BB14074" s="77"/>
    </row>
    <row r="14075" spans="50:54" s="79" customFormat="1" ht="0" hidden="1" customHeight="1" x14ac:dyDescent="0.2">
      <c r="AX14075" s="78"/>
      <c r="AZ14075" s="167"/>
      <c r="BA14075" s="77"/>
      <c r="BB14075" s="77"/>
    </row>
    <row r="14076" spans="50:54" s="79" customFormat="1" ht="0" hidden="1" customHeight="1" x14ac:dyDescent="0.2">
      <c r="AX14076" s="78"/>
      <c r="AZ14076" s="167"/>
      <c r="BA14076" s="77"/>
      <c r="BB14076" s="77"/>
    </row>
    <row r="14077" spans="50:54" s="79" customFormat="1" ht="0" hidden="1" customHeight="1" x14ac:dyDescent="0.2">
      <c r="AX14077" s="78"/>
      <c r="AZ14077" s="167"/>
      <c r="BA14077" s="77"/>
      <c r="BB14077" s="77"/>
    </row>
    <row r="14078" spans="50:54" s="79" customFormat="1" ht="0" hidden="1" customHeight="1" x14ac:dyDescent="0.2">
      <c r="AX14078" s="78"/>
      <c r="AZ14078" s="167"/>
      <c r="BA14078" s="77"/>
      <c r="BB14078" s="77"/>
    </row>
    <row r="14079" spans="50:54" s="79" customFormat="1" ht="0" hidden="1" customHeight="1" x14ac:dyDescent="0.2">
      <c r="AX14079" s="78"/>
      <c r="AZ14079" s="167"/>
      <c r="BA14079" s="77"/>
      <c r="BB14079" s="77"/>
    </row>
    <row r="14080" spans="50:54" s="79" customFormat="1" ht="0" hidden="1" customHeight="1" x14ac:dyDescent="0.2">
      <c r="AX14080" s="78"/>
      <c r="AZ14080" s="167"/>
      <c r="BA14080" s="77"/>
      <c r="BB14080" s="77"/>
    </row>
    <row r="14081" spans="50:54" s="79" customFormat="1" ht="0" hidden="1" customHeight="1" x14ac:dyDescent="0.2">
      <c r="AX14081" s="78"/>
      <c r="AZ14081" s="167"/>
      <c r="BA14081" s="77"/>
      <c r="BB14081" s="77"/>
    </row>
    <row r="14082" spans="50:54" s="79" customFormat="1" ht="0" hidden="1" customHeight="1" x14ac:dyDescent="0.2">
      <c r="AX14082" s="78"/>
      <c r="AZ14082" s="167"/>
      <c r="BA14082" s="77"/>
      <c r="BB14082" s="77"/>
    </row>
    <row r="14083" spans="50:54" s="79" customFormat="1" ht="0" hidden="1" customHeight="1" x14ac:dyDescent="0.2">
      <c r="AX14083" s="78"/>
      <c r="AZ14083" s="167"/>
      <c r="BA14083" s="77"/>
      <c r="BB14083" s="77"/>
    </row>
    <row r="14084" spans="50:54" s="79" customFormat="1" ht="0" hidden="1" customHeight="1" x14ac:dyDescent="0.2">
      <c r="AX14084" s="78"/>
      <c r="AZ14084" s="167"/>
      <c r="BA14084" s="77"/>
      <c r="BB14084" s="77"/>
    </row>
    <row r="14085" spans="50:54" s="79" customFormat="1" ht="0" hidden="1" customHeight="1" x14ac:dyDescent="0.2">
      <c r="AX14085" s="78"/>
      <c r="AZ14085" s="167"/>
      <c r="BA14085" s="77"/>
      <c r="BB14085" s="77"/>
    </row>
    <row r="14086" spans="50:54" s="79" customFormat="1" ht="0" hidden="1" customHeight="1" x14ac:dyDescent="0.2">
      <c r="AX14086" s="78"/>
      <c r="AZ14086" s="167"/>
      <c r="BA14086" s="77"/>
      <c r="BB14086" s="77"/>
    </row>
    <row r="14087" spans="50:54" s="79" customFormat="1" ht="0" hidden="1" customHeight="1" x14ac:dyDescent="0.2">
      <c r="AX14087" s="78"/>
      <c r="AZ14087" s="167"/>
      <c r="BA14087" s="77"/>
      <c r="BB14087" s="77"/>
    </row>
    <row r="14088" spans="50:54" s="79" customFormat="1" ht="0" hidden="1" customHeight="1" x14ac:dyDescent="0.2">
      <c r="AX14088" s="78"/>
      <c r="AZ14088" s="167"/>
      <c r="BA14088" s="77"/>
      <c r="BB14088" s="77"/>
    </row>
    <row r="14089" spans="50:54" s="79" customFormat="1" ht="0" hidden="1" customHeight="1" x14ac:dyDescent="0.2">
      <c r="AX14089" s="78"/>
      <c r="AZ14089" s="167"/>
      <c r="BA14089" s="77"/>
      <c r="BB14089" s="77"/>
    </row>
    <row r="14090" spans="50:54" s="79" customFormat="1" ht="0" hidden="1" customHeight="1" x14ac:dyDescent="0.2">
      <c r="AX14090" s="78"/>
      <c r="AZ14090" s="167"/>
      <c r="BA14090" s="77"/>
      <c r="BB14090" s="77"/>
    </row>
    <row r="14091" spans="50:54" s="79" customFormat="1" ht="0" hidden="1" customHeight="1" x14ac:dyDescent="0.2">
      <c r="AX14091" s="78"/>
      <c r="AZ14091" s="167"/>
      <c r="BA14091" s="77"/>
      <c r="BB14091" s="77"/>
    </row>
    <row r="14092" spans="50:54" s="79" customFormat="1" ht="0" hidden="1" customHeight="1" x14ac:dyDescent="0.2">
      <c r="AX14092" s="78"/>
      <c r="AZ14092" s="167"/>
      <c r="BA14092" s="77"/>
      <c r="BB14092" s="77"/>
    </row>
    <row r="14093" spans="50:54" s="79" customFormat="1" ht="0" hidden="1" customHeight="1" x14ac:dyDescent="0.2">
      <c r="AX14093" s="78"/>
      <c r="AZ14093" s="167"/>
      <c r="BA14093" s="77"/>
      <c r="BB14093" s="77"/>
    </row>
    <row r="14094" spans="50:54" s="79" customFormat="1" ht="0" hidden="1" customHeight="1" x14ac:dyDescent="0.2">
      <c r="AX14094" s="78"/>
      <c r="AZ14094" s="167"/>
      <c r="BA14094" s="77"/>
      <c r="BB14094" s="77"/>
    </row>
    <row r="14095" spans="50:54" s="79" customFormat="1" ht="0" hidden="1" customHeight="1" x14ac:dyDescent="0.2">
      <c r="AX14095" s="78"/>
      <c r="AZ14095" s="167"/>
      <c r="BA14095" s="77"/>
      <c r="BB14095" s="77"/>
    </row>
    <row r="14096" spans="50:54" s="79" customFormat="1" ht="0" hidden="1" customHeight="1" x14ac:dyDescent="0.2">
      <c r="AX14096" s="78"/>
      <c r="AZ14096" s="167"/>
      <c r="BA14096" s="77"/>
      <c r="BB14096" s="77"/>
    </row>
    <row r="14097" spans="50:54" s="79" customFormat="1" ht="0" hidden="1" customHeight="1" x14ac:dyDescent="0.2">
      <c r="AX14097" s="78"/>
      <c r="AZ14097" s="167"/>
      <c r="BA14097" s="77"/>
      <c r="BB14097" s="77"/>
    </row>
    <row r="14098" spans="50:54" s="79" customFormat="1" ht="0" hidden="1" customHeight="1" x14ac:dyDescent="0.2">
      <c r="AX14098" s="78"/>
      <c r="AZ14098" s="167"/>
      <c r="BA14098" s="77"/>
      <c r="BB14098" s="77"/>
    </row>
    <row r="14099" spans="50:54" s="79" customFormat="1" ht="0" hidden="1" customHeight="1" x14ac:dyDescent="0.2">
      <c r="AX14099" s="78"/>
      <c r="AZ14099" s="167"/>
      <c r="BA14099" s="77"/>
      <c r="BB14099" s="77"/>
    </row>
    <row r="14100" spans="50:54" s="79" customFormat="1" ht="0" hidden="1" customHeight="1" x14ac:dyDescent="0.2">
      <c r="AX14100" s="78"/>
      <c r="AZ14100" s="167"/>
      <c r="BA14100" s="77"/>
      <c r="BB14100" s="77"/>
    </row>
    <row r="14101" spans="50:54" s="79" customFormat="1" ht="0" hidden="1" customHeight="1" x14ac:dyDescent="0.2">
      <c r="AX14101" s="78"/>
      <c r="AZ14101" s="167"/>
      <c r="BA14101" s="77"/>
      <c r="BB14101" s="77"/>
    </row>
    <row r="14102" spans="50:54" s="79" customFormat="1" ht="0" hidden="1" customHeight="1" x14ac:dyDescent="0.2">
      <c r="AX14102" s="78"/>
      <c r="AZ14102" s="167"/>
      <c r="BA14102" s="77"/>
      <c r="BB14102" s="77"/>
    </row>
    <row r="14103" spans="50:54" s="79" customFormat="1" ht="0" hidden="1" customHeight="1" x14ac:dyDescent="0.2">
      <c r="AX14103" s="78"/>
      <c r="AZ14103" s="167"/>
      <c r="BA14103" s="77"/>
      <c r="BB14103" s="77"/>
    </row>
    <row r="14104" spans="50:54" s="79" customFormat="1" ht="0" hidden="1" customHeight="1" x14ac:dyDescent="0.2">
      <c r="AX14104" s="78"/>
      <c r="AZ14104" s="167"/>
      <c r="BA14104" s="77"/>
      <c r="BB14104" s="77"/>
    </row>
    <row r="14105" spans="50:54" s="79" customFormat="1" ht="0" hidden="1" customHeight="1" x14ac:dyDescent="0.2">
      <c r="AX14105" s="78"/>
      <c r="AZ14105" s="167"/>
      <c r="BA14105" s="77"/>
      <c r="BB14105" s="77"/>
    </row>
    <row r="14106" spans="50:54" s="79" customFormat="1" ht="0" hidden="1" customHeight="1" x14ac:dyDescent="0.2">
      <c r="AX14106" s="78"/>
      <c r="AZ14106" s="167"/>
      <c r="BA14106" s="77"/>
      <c r="BB14106" s="77"/>
    </row>
    <row r="14107" spans="50:54" s="79" customFormat="1" ht="0" hidden="1" customHeight="1" x14ac:dyDescent="0.2">
      <c r="AX14107" s="78"/>
      <c r="AZ14107" s="167"/>
      <c r="BA14107" s="77"/>
      <c r="BB14107" s="77"/>
    </row>
    <row r="14108" spans="50:54" s="79" customFormat="1" ht="0" hidden="1" customHeight="1" x14ac:dyDescent="0.2">
      <c r="AX14108" s="78"/>
      <c r="AZ14108" s="167"/>
      <c r="BA14108" s="77"/>
      <c r="BB14108" s="77"/>
    </row>
    <row r="14109" spans="50:54" s="79" customFormat="1" ht="0" hidden="1" customHeight="1" x14ac:dyDescent="0.2">
      <c r="AX14109" s="78"/>
      <c r="AZ14109" s="167"/>
      <c r="BA14109" s="77"/>
      <c r="BB14109" s="77"/>
    </row>
    <row r="14110" spans="50:54" s="79" customFormat="1" ht="0" hidden="1" customHeight="1" x14ac:dyDescent="0.2">
      <c r="AX14110" s="78"/>
      <c r="AZ14110" s="167"/>
      <c r="BA14110" s="77"/>
      <c r="BB14110" s="77"/>
    </row>
    <row r="14111" spans="50:54" s="79" customFormat="1" ht="0" hidden="1" customHeight="1" x14ac:dyDescent="0.2">
      <c r="AX14111" s="78"/>
      <c r="AZ14111" s="167"/>
      <c r="BA14111" s="77"/>
      <c r="BB14111" s="77"/>
    </row>
    <row r="14112" spans="50:54" s="79" customFormat="1" ht="0" hidden="1" customHeight="1" x14ac:dyDescent="0.2">
      <c r="AX14112" s="78"/>
      <c r="AZ14112" s="167"/>
      <c r="BA14112" s="77"/>
      <c r="BB14112" s="77"/>
    </row>
    <row r="14113" spans="50:54" s="79" customFormat="1" ht="0" hidden="1" customHeight="1" x14ac:dyDescent="0.2">
      <c r="AX14113" s="78"/>
      <c r="AZ14113" s="167"/>
      <c r="BA14113" s="77"/>
      <c r="BB14113" s="77"/>
    </row>
    <row r="14114" spans="50:54" s="79" customFormat="1" ht="0" hidden="1" customHeight="1" x14ac:dyDescent="0.2">
      <c r="AX14114" s="78"/>
      <c r="AZ14114" s="167"/>
      <c r="BA14114" s="77"/>
      <c r="BB14114" s="77"/>
    </row>
    <row r="14115" spans="50:54" s="79" customFormat="1" ht="0" hidden="1" customHeight="1" x14ac:dyDescent="0.2">
      <c r="AX14115" s="78"/>
      <c r="AZ14115" s="167"/>
      <c r="BA14115" s="77"/>
      <c r="BB14115" s="77"/>
    </row>
    <row r="14116" spans="50:54" s="79" customFormat="1" ht="0" hidden="1" customHeight="1" x14ac:dyDescent="0.2">
      <c r="AX14116" s="78"/>
      <c r="AZ14116" s="167"/>
      <c r="BA14116" s="77"/>
      <c r="BB14116" s="77"/>
    </row>
    <row r="14117" spans="50:54" s="79" customFormat="1" ht="0" hidden="1" customHeight="1" x14ac:dyDescent="0.2">
      <c r="AX14117" s="78"/>
      <c r="AZ14117" s="167"/>
      <c r="BA14117" s="77"/>
      <c r="BB14117" s="77"/>
    </row>
    <row r="14118" spans="50:54" s="79" customFormat="1" ht="0" hidden="1" customHeight="1" x14ac:dyDescent="0.2">
      <c r="AX14118" s="78"/>
      <c r="AZ14118" s="167"/>
      <c r="BA14118" s="77"/>
      <c r="BB14118" s="77"/>
    </row>
    <row r="14119" spans="50:54" s="79" customFormat="1" ht="0" hidden="1" customHeight="1" x14ac:dyDescent="0.2">
      <c r="AX14119" s="78"/>
      <c r="AZ14119" s="167"/>
      <c r="BA14119" s="77"/>
      <c r="BB14119" s="77"/>
    </row>
    <row r="14120" spans="50:54" s="79" customFormat="1" ht="0" hidden="1" customHeight="1" x14ac:dyDescent="0.2">
      <c r="AX14120" s="78"/>
      <c r="AZ14120" s="167"/>
      <c r="BA14120" s="77"/>
      <c r="BB14120" s="77"/>
    </row>
    <row r="14121" spans="50:54" s="79" customFormat="1" ht="0" hidden="1" customHeight="1" x14ac:dyDescent="0.2">
      <c r="AX14121" s="78"/>
      <c r="AZ14121" s="167"/>
      <c r="BA14121" s="77"/>
      <c r="BB14121" s="77"/>
    </row>
    <row r="14122" spans="50:54" s="79" customFormat="1" ht="0" hidden="1" customHeight="1" x14ac:dyDescent="0.2">
      <c r="AX14122" s="78"/>
      <c r="AZ14122" s="167"/>
      <c r="BA14122" s="77"/>
      <c r="BB14122" s="77"/>
    </row>
    <row r="14123" spans="50:54" s="79" customFormat="1" ht="0" hidden="1" customHeight="1" x14ac:dyDescent="0.2">
      <c r="AX14123" s="78"/>
      <c r="AZ14123" s="167"/>
      <c r="BA14123" s="77"/>
      <c r="BB14123" s="77"/>
    </row>
    <row r="14124" spans="50:54" s="79" customFormat="1" ht="0" hidden="1" customHeight="1" x14ac:dyDescent="0.2">
      <c r="AX14124" s="78"/>
      <c r="AZ14124" s="167"/>
      <c r="BA14124" s="77"/>
      <c r="BB14124" s="77"/>
    </row>
    <row r="14125" spans="50:54" s="79" customFormat="1" ht="0" hidden="1" customHeight="1" x14ac:dyDescent="0.2">
      <c r="AX14125" s="78"/>
      <c r="AZ14125" s="167"/>
      <c r="BA14125" s="77"/>
      <c r="BB14125" s="77"/>
    </row>
    <row r="14126" spans="50:54" s="79" customFormat="1" ht="0" hidden="1" customHeight="1" x14ac:dyDescent="0.2">
      <c r="AX14126" s="78"/>
      <c r="AZ14126" s="167"/>
      <c r="BA14126" s="77"/>
      <c r="BB14126" s="77"/>
    </row>
    <row r="14127" spans="50:54" s="79" customFormat="1" ht="0" hidden="1" customHeight="1" x14ac:dyDescent="0.2">
      <c r="AX14127" s="78"/>
      <c r="AZ14127" s="167"/>
      <c r="BA14127" s="77"/>
      <c r="BB14127" s="77"/>
    </row>
    <row r="14128" spans="50:54" s="79" customFormat="1" ht="0" hidden="1" customHeight="1" x14ac:dyDescent="0.2">
      <c r="AX14128" s="78"/>
      <c r="AZ14128" s="167"/>
      <c r="BA14128" s="77"/>
      <c r="BB14128" s="77"/>
    </row>
    <row r="14129" spans="50:54" s="79" customFormat="1" ht="0" hidden="1" customHeight="1" x14ac:dyDescent="0.2">
      <c r="AX14129" s="78"/>
      <c r="AZ14129" s="167"/>
      <c r="BA14129" s="77"/>
      <c r="BB14129" s="77"/>
    </row>
    <row r="14130" spans="50:54" s="79" customFormat="1" ht="0" hidden="1" customHeight="1" x14ac:dyDescent="0.2">
      <c r="AX14130" s="78"/>
      <c r="AZ14130" s="167"/>
      <c r="BA14130" s="77"/>
      <c r="BB14130" s="77"/>
    </row>
    <row r="14131" spans="50:54" s="79" customFormat="1" ht="0" hidden="1" customHeight="1" x14ac:dyDescent="0.2">
      <c r="AX14131" s="78"/>
      <c r="AZ14131" s="167"/>
      <c r="BA14131" s="77"/>
      <c r="BB14131" s="77"/>
    </row>
    <row r="14132" spans="50:54" s="79" customFormat="1" ht="0" hidden="1" customHeight="1" x14ac:dyDescent="0.2">
      <c r="AX14132" s="78"/>
      <c r="AZ14132" s="167"/>
      <c r="BA14132" s="77"/>
      <c r="BB14132" s="77"/>
    </row>
    <row r="14133" spans="50:54" s="79" customFormat="1" ht="0" hidden="1" customHeight="1" x14ac:dyDescent="0.2">
      <c r="AX14133" s="78"/>
      <c r="AZ14133" s="167"/>
      <c r="BA14133" s="77"/>
      <c r="BB14133" s="77"/>
    </row>
    <row r="14134" spans="50:54" s="79" customFormat="1" ht="0" hidden="1" customHeight="1" x14ac:dyDescent="0.2">
      <c r="AX14134" s="78"/>
      <c r="AZ14134" s="167"/>
      <c r="BA14134" s="77"/>
      <c r="BB14134" s="77"/>
    </row>
    <row r="14135" spans="50:54" s="79" customFormat="1" ht="0" hidden="1" customHeight="1" x14ac:dyDescent="0.2">
      <c r="AX14135" s="78"/>
      <c r="AZ14135" s="167"/>
      <c r="BA14135" s="77"/>
      <c r="BB14135" s="77"/>
    </row>
    <row r="14136" spans="50:54" s="79" customFormat="1" ht="0" hidden="1" customHeight="1" x14ac:dyDescent="0.2">
      <c r="AX14136" s="78"/>
      <c r="AZ14136" s="167"/>
      <c r="BA14136" s="77"/>
      <c r="BB14136" s="77"/>
    </row>
    <row r="14137" spans="50:54" s="79" customFormat="1" ht="0" hidden="1" customHeight="1" x14ac:dyDescent="0.2">
      <c r="AX14137" s="78"/>
      <c r="AZ14137" s="167"/>
      <c r="BA14137" s="77"/>
      <c r="BB14137" s="77"/>
    </row>
    <row r="14138" spans="50:54" s="79" customFormat="1" ht="0" hidden="1" customHeight="1" x14ac:dyDescent="0.2">
      <c r="AX14138" s="78"/>
      <c r="AZ14138" s="167"/>
      <c r="BA14138" s="77"/>
      <c r="BB14138" s="77"/>
    </row>
    <row r="14139" spans="50:54" s="79" customFormat="1" ht="0" hidden="1" customHeight="1" x14ac:dyDescent="0.2">
      <c r="AX14139" s="78"/>
      <c r="AZ14139" s="167"/>
      <c r="BA14139" s="77"/>
      <c r="BB14139" s="77"/>
    </row>
    <row r="14140" spans="50:54" s="79" customFormat="1" ht="0" hidden="1" customHeight="1" x14ac:dyDescent="0.2">
      <c r="AX14140" s="78"/>
      <c r="AZ14140" s="167"/>
      <c r="BA14140" s="77"/>
      <c r="BB14140" s="77"/>
    </row>
    <row r="14141" spans="50:54" s="79" customFormat="1" ht="0" hidden="1" customHeight="1" x14ac:dyDescent="0.2">
      <c r="AX14141" s="78"/>
      <c r="AZ14141" s="167"/>
      <c r="BA14141" s="77"/>
      <c r="BB14141" s="77"/>
    </row>
    <row r="14142" spans="50:54" s="79" customFormat="1" ht="0" hidden="1" customHeight="1" x14ac:dyDescent="0.2">
      <c r="AX14142" s="78"/>
      <c r="AZ14142" s="167"/>
      <c r="BA14142" s="77"/>
      <c r="BB14142" s="77"/>
    </row>
    <row r="14143" spans="50:54" s="79" customFormat="1" ht="0" hidden="1" customHeight="1" x14ac:dyDescent="0.2">
      <c r="AX14143" s="78"/>
      <c r="AZ14143" s="167"/>
      <c r="BA14143" s="77"/>
      <c r="BB14143" s="77"/>
    </row>
    <row r="14144" spans="50:54" s="79" customFormat="1" ht="0" hidden="1" customHeight="1" x14ac:dyDescent="0.2">
      <c r="AX14144" s="78"/>
      <c r="AZ14144" s="167"/>
      <c r="BA14144" s="77"/>
      <c r="BB14144" s="77"/>
    </row>
    <row r="14145" spans="50:54" s="79" customFormat="1" ht="0" hidden="1" customHeight="1" x14ac:dyDescent="0.2">
      <c r="AX14145" s="78"/>
      <c r="AZ14145" s="167"/>
      <c r="BA14145" s="77"/>
      <c r="BB14145" s="77"/>
    </row>
    <row r="14146" spans="50:54" s="79" customFormat="1" ht="0" hidden="1" customHeight="1" x14ac:dyDescent="0.2">
      <c r="AX14146" s="78"/>
      <c r="AZ14146" s="167"/>
      <c r="BA14146" s="77"/>
      <c r="BB14146" s="77"/>
    </row>
    <row r="14147" spans="50:54" s="79" customFormat="1" ht="0" hidden="1" customHeight="1" x14ac:dyDescent="0.2">
      <c r="AX14147" s="78"/>
      <c r="AZ14147" s="167"/>
      <c r="BA14147" s="77"/>
      <c r="BB14147" s="77"/>
    </row>
    <row r="14148" spans="50:54" s="79" customFormat="1" ht="0" hidden="1" customHeight="1" x14ac:dyDescent="0.2">
      <c r="AX14148" s="78"/>
      <c r="AZ14148" s="167"/>
      <c r="BA14148" s="77"/>
      <c r="BB14148" s="77"/>
    </row>
    <row r="14149" spans="50:54" s="79" customFormat="1" ht="0" hidden="1" customHeight="1" x14ac:dyDescent="0.2">
      <c r="AX14149" s="78"/>
      <c r="AZ14149" s="167"/>
      <c r="BA14149" s="77"/>
      <c r="BB14149" s="77"/>
    </row>
    <row r="14150" spans="50:54" s="79" customFormat="1" ht="0" hidden="1" customHeight="1" x14ac:dyDescent="0.2">
      <c r="AX14150" s="78"/>
      <c r="AZ14150" s="167"/>
      <c r="BA14150" s="77"/>
      <c r="BB14150" s="77"/>
    </row>
    <row r="14151" spans="50:54" s="79" customFormat="1" ht="0" hidden="1" customHeight="1" x14ac:dyDescent="0.2">
      <c r="AX14151" s="78"/>
      <c r="AZ14151" s="167"/>
      <c r="BA14151" s="77"/>
      <c r="BB14151" s="77"/>
    </row>
    <row r="14152" spans="50:54" s="79" customFormat="1" ht="0" hidden="1" customHeight="1" x14ac:dyDescent="0.2">
      <c r="AX14152" s="78"/>
      <c r="AZ14152" s="167"/>
      <c r="BA14152" s="77"/>
      <c r="BB14152" s="77"/>
    </row>
    <row r="14153" spans="50:54" s="79" customFormat="1" ht="0" hidden="1" customHeight="1" x14ac:dyDescent="0.2">
      <c r="AX14153" s="78"/>
      <c r="AZ14153" s="167"/>
      <c r="BA14153" s="77"/>
      <c r="BB14153" s="77"/>
    </row>
    <row r="14154" spans="50:54" s="79" customFormat="1" ht="0" hidden="1" customHeight="1" x14ac:dyDescent="0.2">
      <c r="AX14154" s="78"/>
      <c r="AZ14154" s="167"/>
      <c r="BA14154" s="77"/>
      <c r="BB14154" s="77"/>
    </row>
    <row r="14155" spans="50:54" s="79" customFormat="1" ht="0" hidden="1" customHeight="1" x14ac:dyDescent="0.2">
      <c r="AX14155" s="78"/>
      <c r="AZ14155" s="167"/>
      <c r="BA14155" s="77"/>
      <c r="BB14155" s="77"/>
    </row>
    <row r="14156" spans="50:54" s="79" customFormat="1" ht="0" hidden="1" customHeight="1" x14ac:dyDescent="0.2">
      <c r="AX14156" s="78"/>
      <c r="AZ14156" s="167"/>
      <c r="BA14156" s="77"/>
      <c r="BB14156" s="77"/>
    </row>
    <row r="14157" spans="50:54" s="79" customFormat="1" ht="0" hidden="1" customHeight="1" x14ac:dyDescent="0.2">
      <c r="AX14157" s="78"/>
      <c r="AZ14157" s="167"/>
      <c r="BA14157" s="77"/>
      <c r="BB14157" s="77"/>
    </row>
    <row r="14158" spans="50:54" s="79" customFormat="1" ht="0" hidden="1" customHeight="1" x14ac:dyDescent="0.2">
      <c r="AX14158" s="78"/>
      <c r="AZ14158" s="167"/>
      <c r="BA14158" s="77"/>
      <c r="BB14158" s="77"/>
    </row>
    <row r="14159" spans="50:54" s="79" customFormat="1" ht="0" hidden="1" customHeight="1" x14ac:dyDescent="0.2">
      <c r="AX14159" s="78"/>
      <c r="AZ14159" s="167"/>
      <c r="BA14159" s="77"/>
      <c r="BB14159" s="77"/>
    </row>
    <row r="14160" spans="50:54" s="79" customFormat="1" ht="0" hidden="1" customHeight="1" x14ac:dyDescent="0.2">
      <c r="AX14160" s="78"/>
      <c r="AZ14160" s="167"/>
      <c r="BA14160" s="77"/>
      <c r="BB14160" s="77"/>
    </row>
    <row r="14161" spans="50:54" s="79" customFormat="1" ht="0" hidden="1" customHeight="1" x14ac:dyDescent="0.2">
      <c r="AX14161" s="78"/>
      <c r="AZ14161" s="167"/>
      <c r="BA14161" s="77"/>
      <c r="BB14161" s="77"/>
    </row>
    <row r="14162" spans="50:54" s="79" customFormat="1" ht="0" hidden="1" customHeight="1" x14ac:dyDescent="0.2">
      <c r="AX14162" s="78"/>
      <c r="AZ14162" s="167"/>
      <c r="BA14162" s="77"/>
      <c r="BB14162" s="77"/>
    </row>
    <row r="14163" spans="50:54" s="79" customFormat="1" ht="0" hidden="1" customHeight="1" x14ac:dyDescent="0.2">
      <c r="AX14163" s="78"/>
      <c r="AZ14163" s="167"/>
      <c r="BA14163" s="77"/>
      <c r="BB14163" s="77"/>
    </row>
    <row r="14164" spans="50:54" s="79" customFormat="1" ht="0" hidden="1" customHeight="1" x14ac:dyDescent="0.2">
      <c r="AX14164" s="78"/>
      <c r="AZ14164" s="167"/>
      <c r="BA14164" s="77"/>
      <c r="BB14164" s="77"/>
    </row>
    <row r="14165" spans="50:54" s="79" customFormat="1" ht="0" hidden="1" customHeight="1" x14ac:dyDescent="0.2">
      <c r="AX14165" s="78"/>
      <c r="AZ14165" s="167"/>
      <c r="BA14165" s="77"/>
      <c r="BB14165" s="77"/>
    </row>
    <row r="14166" spans="50:54" s="79" customFormat="1" ht="0" hidden="1" customHeight="1" x14ac:dyDescent="0.2">
      <c r="AX14166" s="78"/>
      <c r="AZ14166" s="167"/>
      <c r="BA14166" s="77"/>
      <c r="BB14166" s="77"/>
    </row>
    <row r="14167" spans="50:54" s="79" customFormat="1" ht="0" hidden="1" customHeight="1" x14ac:dyDescent="0.2">
      <c r="AX14167" s="78"/>
      <c r="AZ14167" s="167"/>
      <c r="BA14167" s="77"/>
      <c r="BB14167" s="77"/>
    </row>
    <row r="14168" spans="50:54" s="79" customFormat="1" ht="0" hidden="1" customHeight="1" x14ac:dyDescent="0.2">
      <c r="AX14168" s="78"/>
      <c r="AZ14168" s="167"/>
      <c r="BA14168" s="77"/>
      <c r="BB14168" s="77"/>
    </row>
    <row r="14169" spans="50:54" s="79" customFormat="1" ht="0" hidden="1" customHeight="1" x14ac:dyDescent="0.2">
      <c r="AX14169" s="78"/>
      <c r="AZ14169" s="167"/>
      <c r="BA14169" s="77"/>
      <c r="BB14169" s="77"/>
    </row>
    <row r="14170" spans="50:54" s="79" customFormat="1" ht="0" hidden="1" customHeight="1" x14ac:dyDescent="0.2">
      <c r="AX14170" s="78"/>
      <c r="AZ14170" s="167"/>
      <c r="BA14170" s="77"/>
      <c r="BB14170" s="77"/>
    </row>
    <row r="14171" spans="50:54" s="79" customFormat="1" ht="0" hidden="1" customHeight="1" x14ac:dyDescent="0.2">
      <c r="AX14171" s="78"/>
      <c r="AZ14171" s="167"/>
      <c r="BA14171" s="77"/>
      <c r="BB14171" s="77"/>
    </row>
    <row r="14172" spans="50:54" s="79" customFormat="1" ht="0" hidden="1" customHeight="1" x14ac:dyDescent="0.2">
      <c r="AX14172" s="78"/>
      <c r="AZ14172" s="167"/>
      <c r="BA14172" s="77"/>
      <c r="BB14172" s="77"/>
    </row>
    <row r="14173" spans="50:54" s="79" customFormat="1" ht="0" hidden="1" customHeight="1" x14ac:dyDescent="0.2">
      <c r="AX14173" s="78"/>
      <c r="AZ14173" s="167"/>
      <c r="BA14173" s="77"/>
      <c r="BB14173" s="77"/>
    </row>
    <row r="14174" spans="50:54" s="79" customFormat="1" ht="0" hidden="1" customHeight="1" x14ac:dyDescent="0.2">
      <c r="AX14174" s="78"/>
      <c r="AZ14174" s="167"/>
      <c r="BA14174" s="77"/>
      <c r="BB14174" s="77"/>
    </row>
    <row r="14175" spans="50:54" s="79" customFormat="1" ht="0" hidden="1" customHeight="1" x14ac:dyDescent="0.2">
      <c r="AX14175" s="78"/>
      <c r="AZ14175" s="167"/>
      <c r="BA14175" s="77"/>
      <c r="BB14175" s="77"/>
    </row>
    <row r="14176" spans="50:54" s="79" customFormat="1" ht="0" hidden="1" customHeight="1" x14ac:dyDescent="0.2">
      <c r="AX14176" s="78"/>
      <c r="AZ14176" s="167"/>
      <c r="BA14176" s="77"/>
      <c r="BB14176" s="77"/>
    </row>
    <row r="14177" spans="50:54" s="79" customFormat="1" ht="0" hidden="1" customHeight="1" x14ac:dyDescent="0.2">
      <c r="AX14177" s="78"/>
      <c r="AZ14177" s="167"/>
      <c r="BA14177" s="77"/>
      <c r="BB14177" s="77"/>
    </row>
    <row r="14178" spans="50:54" s="79" customFormat="1" ht="0" hidden="1" customHeight="1" x14ac:dyDescent="0.2">
      <c r="AX14178" s="78"/>
      <c r="AZ14178" s="167"/>
      <c r="BA14178" s="77"/>
      <c r="BB14178" s="77"/>
    </row>
    <row r="14179" spans="50:54" s="79" customFormat="1" ht="0" hidden="1" customHeight="1" x14ac:dyDescent="0.2">
      <c r="AX14179" s="78"/>
      <c r="AZ14179" s="167"/>
      <c r="BA14179" s="77"/>
      <c r="BB14179" s="77"/>
    </row>
    <row r="14180" spans="50:54" s="79" customFormat="1" ht="0" hidden="1" customHeight="1" x14ac:dyDescent="0.2">
      <c r="AX14180" s="78"/>
      <c r="AZ14180" s="167"/>
      <c r="BA14180" s="77"/>
      <c r="BB14180" s="77"/>
    </row>
    <row r="14181" spans="50:54" s="79" customFormat="1" ht="0" hidden="1" customHeight="1" x14ac:dyDescent="0.2">
      <c r="AX14181" s="78"/>
      <c r="AZ14181" s="167"/>
      <c r="BA14181" s="77"/>
      <c r="BB14181" s="77"/>
    </row>
    <row r="14182" spans="50:54" s="79" customFormat="1" ht="0" hidden="1" customHeight="1" x14ac:dyDescent="0.2">
      <c r="AX14182" s="78"/>
      <c r="AZ14182" s="167"/>
      <c r="BA14182" s="77"/>
      <c r="BB14182" s="77"/>
    </row>
    <row r="14183" spans="50:54" s="79" customFormat="1" ht="0" hidden="1" customHeight="1" x14ac:dyDescent="0.2">
      <c r="AX14183" s="78"/>
      <c r="AZ14183" s="167"/>
      <c r="BA14183" s="77"/>
      <c r="BB14183" s="77"/>
    </row>
    <row r="14184" spans="50:54" s="79" customFormat="1" ht="0" hidden="1" customHeight="1" x14ac:dyDescent="0.2">
      <c r="AX14184" s="78"/>
      <c r="AZ14184" s="167"/>
      <c r="BA14184" s="77"/>
      <c r="BB14184" s="77"/>
    </row>
    <row r="14185" spans="50:54" s="79" customFormat="1" ht="0" hidden="1" customHeight="1" x14ac:dyDescent="0.2">
      <c r="AX14185" s="78"/>
      <c r="AZ14185" s="167"/>
      <c r="BA14185" s="77"/>
      <c r="BB14185" s="77"/>
    </row>
    <row r="14186" spans="50:54" s="79" customFormat="1" ht="0" hidden="1" customHeight="1" x14ac:dyDescent="0.2">
      <c r="AX14186" s="78"/>
      <c r="AZ14186" s="167"/>
      <c r="BA14186" s="77"/>
      <c r="BB14186" s="77"/>
    </row>
    <row r="14187" spans="50:54" s="79" customFormat="1" ht="0" hidden="1" customHeight="1" x14ac:dyDescent="0.2">
      <c r="AX14187" s="78"/>
      <c r="AZ14187" s="167"/>
      <c r="BA14187" s="77"/>
      <c r="BB14187" s="77"/>
    </row>
    <row r="14188" spans="50:54" s="79" customFormat="1" ht="0" hidden="1" customHeight="1" x14ac:dyDescent="0.2">
      <c r="AX14188" s="78"/>
      <c r="AZ14188" s="167"/>
      <c r="BA14188" s="77"/>
      <c r="BB14188" s="77"/>
    </row>
    <row r="14189" spans="50:54" s="79" customFormat="1" ht="0" hidden="1" customHeight="1" x14ac:dyDescent="0.2">
      <c r="AX14189" s="78"/>
      <c r="AZ14189" s="167"/>
      <c r="BA14189" s="77"/>
      <c r="BB14189" s="77"/>
    </row>
    <row r="14190" spans="50:54" s="79" customFormat="1" ht="0" hidden="1" customHeight="1" x14ac:dyDescent="0.2">
      <c r="AX14190" s="78"/>
      <c r="AZ14190" s="167"/>
      <c r="BA14190" s="77"/>
      <c r="BB14190" s="77"/>
    </row>
    <row r="14191" spans="50:54" s="79" customFormat="1" ht="0" hidden="1" customHeight="1" x14ac:dyDescent="0.2">
      <c r="AX14191" s="78"/>
      <c r="AZ14191" s="167"/>
      <c r="BA14191" s="77"/>
      <c r="BB14191" s="77"/>
    </row>
    <row r="14192" spans="50:54" s="79" customFormat="1" ht="0" hidden="1" customHeight="1" x14ac:dyDescent="0.2">
      <c r="AX14192" s="78"/>
      <c r="AZ14192" s="167"/>
      <c r="BA14192" s="77"/>
      <c r="BB14192" s="77"/>
    </row>
    <row r="14193" spans="50:54" s="79" customFormat="1" ht="0" hidden="1" customHeight="1" x14ac:dyDescent="0.2">
      <c r="AX14193" s="78"/>
      <c r="AZ14193" s="167"/>
      <c r="BA14193" s="77"/>
      <c r="BB14193" s="77"/>
    </row>
    <row r="14194" spans="50:54" s="79" customFormat="1" ht="0" hidden="1" customHeight="1" x14ac:dyDescent="0.2">
      <c r="AX14194" s="78"/>
      <c r="AZ14194" s="167"/>
      <c r="BA14194" s="77"/>
      <c r="BB14194" s="77"/>
    </row>
    <row r="14195" spans="50:54" s="79" customFormat="1" ht="0" hidden="1" customHeight="1" x14ac:dyDescent="0.2">
      <c r="AX14195" s="78"/>
      <c r="AZ14195" s="167"/>
      <c r="BA14195" s="77"/>
      <c r="BB14195" s="77"/>
    </row>
    <row r="14196" spans="50:54" s="79" customFormat="1" ht="0" hidden="1" customHeight="1" x14ac:dyDescent="0.2">
      <c r="AX14196" s="78"/>
      <c r="AZ14196" s="167"/>
      <c r="BA14196" s="77"/>
      <c r="BB14196" s="77"/>
    </row>
    <row r="14197" spans="50:54" s="79" customFormat="1" ht="0" hidden="1" customHeight="1" x14ac:dyDescent="0.2">
      <c r="AX14197" s="78"/>
      <c r="AZ14197" s="167"/>
      <c r="BA14197" s="77"/>
      <c r="BB14197" s="77"/>
    </row>
    <row r="14198" spans="50:54" s="79" customFormat="1" ht="0" hidden="1" customHeight="1" x14ac:dyDescent="0.2">
      <c r="AX14198" s="78"/>
      <c r="AZ14198" s="167"/>
      <c r="BA14198" s="77"/>
      <c r="BB14198" s="77"/>
    </row>
    <row r="14199" spans="50:54" s="79" customFormat="1" ht="0" hidden="1" customHeight="1" x14ac:dyDescent="0.2">
      <c r="AX14199" s="78"/>
      <c r="AZ14199" s="167"/>
      <c r="BA14199" s="77"/>
      <c r="BB14199" s="77"/>
    </row>
    <row r="14200" spans="50:54" s="79" customFormat="1" ht="0" hidden="1" customHeight="1" x14ac:dyDescent="0.2">
      <c r="AX14200" s="78"/>
      <c r="AZ14200" s="167"/>
      <c r="BA14200" s="77"/>
      <c r="BB14200" s="77"/>
    </row>
    <row r="14201" spans="50:54" s="79" customFormat="1" ht="0" hidden="1" customHeight="1" x14ac:dyDescent="0.2">
      <c r="AX14201" s="78"/>
      <c r="AZ14201" s="167"/>
      <c r="BA14201" s="77"/>
      <c r="BB14201" s="77"/>
    </row>
    <row r="14202" spans="50:54" s="79" customFormat="1" ht="0" hidden="1" customHeight="1" x14ac:dyDescent="0.2">
      <c r="AX14202" s="78"/>
      <c r="AZ14202" s="167"/>
      <c r="BA14202" s="77"/>
      <c r="BB14202" s="77"/>
    </row>
    <row r="14203" spans="50:54" s="79" customFormat="1" ht="0" hidden="1" customHeight="1" x14ac:dyDescent="0.2">
      <c r="AX14203" s="78"/>
      <c r="AZ14203" s="167"/>
      <c r="BA14203" s="77"/>
      <c r="BB14203" s="77"/>
    </row>
    <row r="14204" spans="50:54" s="79" customFormat="1" ht="0" hidden="1" customHeight="1" x14ac:dyDescent="0.2">
      <c r="AX14204" s="78"/>
      <c r="AZ14204" s="167"/>
      <c r="BA14204" s="77"/>
      <c r="BB14204" s="77"/>
    </row>
    <row r="14205" spans="50:54" s="79" customFormat="1" ht="0" hidden="1" customHeight="1" x14ac:dyDescent="0.2">
      <c r="AX14205" s="78"/>
      <c r="AZ14205" s="167"/>
      <c r="BA14205" s="77"/>
      <c r="BB14205" s="77"/>
    </row>
    <row r="14206" spans="50:54" s="79" customFormat="1" ht="0" hidden="1" customHeight="1" x14ac:dyDescent="0.2">
      <c r="AX14206" s="78"/>
      <c r="AZ14206" s="167"/>
      <c r="BA14206" s="77"/>
      <c r="BB14206" s="77"/>
    </row>
    <row r="14207" spans="50:54" s="79" customFormat="1" ht="0" hidden="1" customHeight="1" x14ac:dyDescent="0.2">
      <c r="AX14207" s="78"/>
      <c r="AZ14207" s="167"/>
      <c r="BA14207" s="77"/>
      <c r="BB14207" s="77"/>
    </row>
    <row r="14208" spans="50:54" s="79" customFormat="1" ht="0" hidden="1" customHeight="1" x14ac:dyDescent="0.2">
      <c r="AX14208" s="78"/>
      <c r="AZ14208" s="167"/>
      <c r="BA14208" s="77"/>
      <c r="BB14208" s="77"/>
    </row>
    <row r="14209" spans="50:54" s="79" customFormat="1" ht="0" hidden="1" customHeight="1" x14ac:dyDescent="0.2">
      <c r="AX14209" s="78"/>
      <c r="AZ14209" s="167"/>
      <c r="BA14209" s="77"/>
      <c r="BB14209" s="77"/>
    </row>
    <row r="14210" spans="50:54" s="79" customFormat="1" ht="0" hidden="1" customHeight="1" x14ac:dyDescent="0.2">
      <c r="AX14210" s="78"/>
      <c r="AZ14210" s="167"/>
      <c r="BA14210" s="77"/>
      <c r="BB14210" s="77"/>
    </row>
    <row r="14211" spans="50:54" s="79" customFormat="1" ht="0" hidden="1" customHeight="1" x14ac:dyDescent="0.2">
      <c r="AX14211" s="78"/>
      <c r="AZ14211" s="167"/>
      <c r="BA14211" s="77"/>
      <c r="BB14211" s="77"/>
    </row>
    <row r="14212" spans="50:54" s="79" customFormat="1" ht="0" hidden="1" customHeight="1" x14ac:dyDescent="0.2">
      <c r="AX14212" s="78"/>
      <c r="AZ14212" s="167"/>
      <c r="BA14212" s="77"/>
      <c r="BB14212" s="77"/>
    </row>
    <row r="14213" spans="50:54" s="79" customFormat="1" ht="0" hidden="1" customHeight="1" x14ac:dyDescent="0.2">
      <c r="AX14213" s="78"/>
      <c r="AZ14213" s="167"/>
      <c r="BA14213" s="77"/>
      <c r="BB14213" s="77"/>
    </row>
    <row r="14214" spans="50:54" s="79" customFormat="1" ht="0" hidden="1" customHeight="1" x14ac:dyDescent="0.2">
      <c r="AX14214" s="78"/>
      <c r="AZ14214" s="167"/>
      <c r="BA14214" s="77"/>
      <c r="BB14214" s="77"/>
    </row>
    <row r="14215" spans="50:54" s="79" customFormat="1" ht="0" hidden="1" customHeight="1" x14ac:dyDescent="0.2">
      <c r="AX14215" s="78"/>
      <c r="AZ14215" s="167"/>
      <c r="BA14215" s="77"/>
      <c r="BB14215" s="77"/>
    </row>
    <row r="14216" spans="50:54" s="79" customFormat="1" ht="0" hidden="1" customHeight="1" x14ac:dyDescent="0.2">
      <c r="AX14216" s="78"/>
      <c r="AZ14216" s="167"/>
      <c r="BA14216" s="77"/>
      <c r="BB14216" s="77"/>
    </row>
    <row r="14217" spans="50:54" s="79" customFormat="1" ht="0" hidden="1" customHeight="1" x14ac:dyDescent="0.2">
      <c r="AX14217" s="78"/>
      <c r="AZ14217" s="167"/>
      <c r="BA14217" s="77"/>
      <c r="BB14217" s="77"/>
    </row>
    <row r="14218" spans="50:54" s="79" customFormat="1" ht="0" hidden="1" customHeight="1" x14ac:dyDescent="0.2">
      <c r="AX14218" s="78"/>
      <c r="AZ14218" s="167"/>
      <c r="BA14218" s="77"/>
      <c r="BB14218" s="77"/>
    </row>
    <row r="14219" spans="50:54" s="79" customFormat="1" ht="0" hidden="1" customHeight="1" x14ac:dyDescent="0.2">
      <c r="AX14219" s="78"/>
      <c r="AZ14219" s="167"/>
      <c r="BA14219" s="77"/>
      <c r="BB14219" s="77"/>
    </row>
    <row r="14220" spans="50:54" s="79" customFormat="1" ht="0" hidden="1" customHeight="1" x14ac:dyDescent="0.2">
      <c r="AX14220" s="78"/>
      <c r="AZ14220" s="167"/>
      <c r="BA14220" s="77"/>
      <c r="BB14220" s="77"/>
    </row>
    <row r="14221" spans="50:54" s="79" customFormat="1" ht="0" hidden="1" customHeight="1" x14ac:dyDescent="0.2">
      <c r="AX14221" s="78"/>
      <c r="AZ14221" s="167"/>
      <c r="BA14221" s="77"/>
      <c r="BB14221" s="77"/>
    </row>
    <row r="14222" spans="50:54" s="79" customFormat="1" ht="0" hidden="1" customHeight="1" x14ac:dyDescent="0.2">
      <c r="AX14222" s="78"/>
      <c r="AZ14222" s="167"/>
      <c r="BA14222" s="77"/>
      <c r="BB14222" s="77"/>
    </row>
    <row r="14223" spans="50:54" s="79" customFormat="1" ht="0" hidden="1" customHeight="1" x14ac:dyDescent="0.2">
      <c r="AX14223" s="78"/>
      <c r="AZ14223" s="167"/>
      <c r="BA14223" s="77"/>
      <c r="BB14223" s="77"/>
    </row>
    <row r="14224" spans="50:54" s="79" customFormat="1" ht="0" hidden="1" customHeight="1" x14ac:dyDescent="0.2">
      <c r="AX14224" s="78"/>
      <c r="AZ14224" s="167"/>
      <c r="BA14224" s="77"/>
      <c r="BB14224" s="77"/>
    </row>
    <row r="14225" spans="50:54" s="79" customFormat="1" ht="0" hidden="1" customHeight="1" x14ac:dyDescent="0.2">
      <c r="AX14225" s="78"/>
      <c r="AZ14225" s="167"/>
      <c r="BA14225" s="77"/>
      <c r="BB14225" s="77"/>
    </row>
    <row r="14226" spans="50:54" s="79" customFormat="1" ht="0" hidden="1" customHeight="1" x14ac:dyDescent="0.2">
      <c r="AX14226" s="78"/>
      <c r="AZ14226" s="167"/>
      <c r="BA14226" s="77"/>
      <c r="BB14226" s="77"/>
    </row>
    <row r="14227" spans="50:54" s="79" customFormat="1" ht="0" hidden="1" customHeight="1" x14ac:dyDescent="0.2">
      <c r="AX14227" s="78"/>
      <c r="AZ14227" s="167"/>
      <c r="BA14227" s="77"/>
      <c r="BB14227" s="77"/>
    </row>
    <row r="14228" spans="50:54" s="79" customFormat="1" ht="0" hidden="1" customHeight="1" x14ac:dyDescent="0.2">
      <c r="AX14228" s="78"/>
      <c r="AZ14228" s="167"/>
      <c r="BA14228" s="77"/>
      <c r="BB14228" s="77"/>
    </row>
    <row r="14229" spans="50:54" s="79" customFormat="1" ht="0" hidden="1" customHeight="1" x14ac:dyDescent="0.2">
      <c r="AX14229" s="78"/>
      <c r="AZ14229" s="167"/>
      <c r="BA14229" s="77"/>
      <c r="BB14229" s="77"/>
    </row>
    <row r="14230" spans="50:54" s="79" customFormat="1" ht="0" hidden="1" customHeight="1" x14ac:dyDescent="0.2">
      <c r="AX14230" s="78"/>
      <c r="AZ14230" s="167"/>
      <c r="BA14230" s="77"/>
      <c r="BB14230" s="77"/>
    </row>
    <row r="14231" spans="50:54" s="79" customFormat="1" ht="0" hidden="1" customHeight="1" x14ac:dyDescent="0.2">
      <c r="AX14231" s="78"/>
      <c r="AZ14231" s="167"/>
      <c r="BA14231" s="77"/>
      <c r="BB14231" s="77"/>
    </row>
    <row r="14232" spans="50:54" s="79" customFormat="1" ht="0" hidden="1" customHeight="1" x14ac:dyDescent="0.2">
      <c r="AX14232" s="78"/>
      <c r="AZ14232" s="167"/>
      <c r="BA14232" s="77"/>
      <c r="BB14232" s="77"/>
    </row>
    <row r="14233" spans="50:54" s="79" customFormat="1" ht="0" hidden="1" customHeight="1" x14ac:dyDescent="0.2">
      <c r="AX14233" s="78"/>
      <c r="AZ14233" s="167"/>
      <c r="BA14233" s="77"/>
      <c r="BB14233" s="77"/>
    </row>
    <row r="14234" spans="50:54" s="79" customFormat="1" ht="0" hidden="1" customHeight="1" x14ac:dyDescent="0.2">
      <c r="AX14234" s="78"/>
      <c r="AZ14234" s="167"/>
      <c r="BA14234" s="77"/>
      <c r="BB14234" s="77"/>
    </row>
    <row r="14235" spans="50:54" s="79" customFormat="1" ht="0" hidden="1" customHeight="1" x14ac:dyDescent="0.2">
      <c r="AX14235" s="78"/>
      <c r="AZ14235" s="167"/>
      <c r="BA14235" s="77"/>
      <c r="BB14235" s="77"/>
    </row>
    <row r="14236" spans="50:54" s="79" customFormat="1" ht="0" hidden="1" customHeight="1" x14ac:dyDescent="0.2">
      <c r="AX14236" s="78"/>
      <c r="AZ14236" s="167"/>
      <c r="BA14236" s="77"/>
      <c r="BB14236" s="77"/>
    </row>
    <row r="14237" spans="50:54" s="79" customFormat="1" ht="0" hidden="1" customHeight="1" x14ac:dyDescent="0.2">
      <c r="AX14237" s="78"/>
      <c r="AZ14237" s="167"/>
      <c r="BA14237" s="77"/>
      <c r="BB14237" s="77"/>
    </row>
    <row r="14238" spans="50:54" s="79" customFormat="1" ht="0" hidden="1" customHeight="1" x14ac:dyDescent="0.2">
      <c r="AX14238" s="78"/>
      <c r="AZ14238" s="167"/>
      <c r="BA14238" s="77"/>
      <c r="BB14238" s="77"/>
    </row>
    <row r="14239" spans="50:54" s="79" customFormat="1" ht="0" hidden="1" customHeight="1" x14ac:dyDescent="0.2">
      <c r="AX14239" s="78"/>
      <c r="AZ14239" s="167"/>
      <c r="BA14239" s="77"/>
      <c r="BB14239" s="77"/>
    </row>
    <row r="14240" spans="50:54" s="79" customFormat="1" ht="0" hidden="1" customHeight="1" x14ac:dyDescent="0.2">
      <c r="AX14240" s="78"/>
      <c r="AZ14240" s="167"/>
      <c r="BA14240" s="77"/>
      <c r="BB14240" s="77"/>
    </row>
    <row r="14241" spans="50:54" s="79" customFormat="1" ht="0" hidden="1" customHeight="1" x14ac:dyDescent="0.2">
      <c r="AX14241" s="78"/>
      <c r="AZ14241" s="167"/>
      <c r="BA14241" s="77"/>
      <c r="BB14241" s="77"/>
    </row>
    <row r="14242" spans="50:54" s="79" customFormat="1" ht="0" hidden="1" customHeight="1" x14ac:dyDescent="0.2">
      <c r="AX14242" s="78"/>
      <c r="AZ14242" s="167"/>
      <c r="BA14242" s="77"/>
      <c r="BB14242" s="77"/>
    </row>
    <row r="14243" spans="50:54" s="79" customFormat="1" ht="0" hidden="1" customHeight="1" x14ac:dyDescent="0.2">
      <c r="AX14243" s="78"/>
      <c r="AZ14243" s="167"/>
      <c r="BA14243" s="77"/>
      <c r="BB14243" s="77"/>
    </row>
    <row r="14244" spans="50:54" s="79" customFormat="1" ht="0" hidden="1" customHeight="1" x14ac:dyDescent="0.2">
      <c r="AX14244" s="78"/>
      <c r="AZ14244" s="167"/>
      <c r="BA14244" s="77"/>
      <c r="BB14244" s="77"/>
    </row>
    <row r="14245" spans="50:54" s="79" customFormat="1" ht="0" hidden="1" customHeight="1" x14ac:dyDescent="0.2">
      <c r="AX14245" s="78"/>
      <c r="AZ14245" s="167"/>
      <c r="BA14245" s="77"/>
      <c r="BB14245" s="77"/>
    </row>
    <row r="14246" spans="50:54" s="79" customFormat="1" ht="0" hidden="1" customHeight="1" x14ac:dyDescent="0.2">
      <c r="AX14246" s="78"/>
      <c r="AZ14246" s="167"/>
      <c r="BA14246" s="77"/>
      <c r="BB14246" s="77"/>
    </row>
    <row r="14247" spans="50:54" s="79" customFormat="1" ht="0" hidden="1" customHeight="1" x14ac:dyDescent="0.2">
      <c r="AX14247" s="78"/>
      <c r="AZ14247" s="167"/>
      <c r="BA14247" s="77"/>
      <c r="BB14247" s="77"/>
    </row>
    <row r="14248" spans="50:54" s="79" customFormat="1" ht="0" hidden="1" customHeight="1" x14ac:dyDescent="0.2">
      <c r="AX14248" s="78"/>
      <c r="AZ14248" s="167"/>
      <c r="BA14248" s="77"/>
      <c r="BB14248" s="77"/>
    </row>
    <row r="14249" spans="50:54" s="79" customFormat="1" ht="0" hidden="1" customHeight="1" x14ac:dyDescent="0.2">
      <c r="AX14249" s="78"/>
      <c r="AZ14249" s="167"/>
      <c r="BA14249" s="77"/>
      <c r="BB14249" s="77"/>
    </row>
    <row r="14250" spans="50:54" s="79" customFormat="1" ht="0" hidden="1" customHeight="1" x14ac:dyDescent="0.2">
      <c r="AX14250" s="78"/>
      <c r="AZ14250" s="167"/>
      <c r="BA14250" s="77"/>
      <c r="BB14250" s="77"/>
    </row>
    <row r="14251" spans="50:54" s="79" customFormat="1" ht="0" hidden="1" customHeight="1" x14ac:dyDescent="0.2">
      <c r="AX14251" s="78"/>
      <c r="AZ14251" s="167"/>
      <c r="BA14251" s="77"/>
      <c r="BB14251" s="77"/>
    </row>
    <row r="14252" spans="50:54" s="79" customFormat="1" ht="0" hidden="1" customHeight="1" x14ac:dyDescent="0.2">
      <c r="AX14252" s="78"/>
      <c r="AZ14252" s="167"/>
      <c r="BA14252" s="77"/>
      <c r="BB14252" s="77"/>
    </row>
    <row r="14253" spans="50:54" s="79" customFormat="1" ht="0" hidden="1" customHeight="1" x14ac:dyDescent="0.2">
      <c r="AX14253" s="78"/>
      <c r="AZ14253" s="167"/>
      <c r="BA14253" s="77"/>
      <c r="BB14253" s="77"/>
    </row>
    <row r="14254" spans="50:54" s="79" customFormat="1" ht="0" hidden="1" customHeight="1" x14ac:dyDescent="0.2">
      <c r="AX14254" s="78"/>
      <c r="AZ14254" s="167"/>
      <c r="BA14254" s="77"/>
      <c r="BB14254" s="77"/>
    </row>
    <row r="14255" spans="50:54" s="79" customFormat="1" ht="0" hidden="1" customHeight="1" x14ac:dyDescent="0.2">
      <c r="AX14255" s="78"/>
      <c r="AZ14255" s="167"/>
      <c r="BA14255" s="77"/>
      <c r="BB14255" s="77"/>
    </row>
    <row r="14256" spans="50:54" s="79" customFormat="1" ht="0" hidden="1" customHeight="1" x14ac:dyDescent="0.2">
      <c r="AX14256" s="78"/>
      <c r="AZ14256" s="167"/>
      <c r="BA14256" s="77"/>
      <c r="BB14256" s="77"/>
    </row>
    <row r="14257" spans="50:54" s="79" customFormat="1" ht="0" hidden="1" customHeight="1" x14ac:dyDescent="0.2">
      <c r="AX14257" s="78"/>
      <c r="AZ14257" s="167"/>
      <c r="BA14257" s="77"/>
      <c r="BB14257" s="77"/>
    </row>
    <row r="14258" spans="50:54" s="79" customFormat="1" ht="0" hidden="1" customHeight="1" x14ac:dyDescent="0.2">
      <c r="AX14258" s="78"/>
      <c r="AZ14258" s="167"/>
      <c r="BA14258" s="77"/>
      <c r="BB14258" s="77"/>
    </row>
    <row r="14259" spans="50:54" s="79" customFormat="1" ht="0" hidden="1" customHeight="1" x14ac:dyDescent="0.2">
      <c r="AX14259" s="78"/>
      <c r="AZ14259" s="167"/>
      <c r="BA14259" s="77"/>
      <c r="BB14259" s="77"/>
    </row>
    <row r="14260" spans="50:54" s="79" customFormat="1" ht="0" hidden="1" customHeight="1" x14ac:dyDescent="0.2">
      <c r="AX14260" s="78"/>
      <c r="AZ14260" s="167"/>
      <c r="BA14260" s="77"/>
      <c r="BB14260" s="77"/>
    </row>
    <row r="14261" spans="50:54" s="79" customFormat="1" ht="0" hidden="1" customHeight="1" x14ac:dyDescent="0.2">
      <c r="AX14261" s="78"/>
      <c r="AZ14261" s="167"/>
      <c r="BA14261" s="77"/>
      <c r="BB14261" s="77"/>
    </row>
    <row r="14262" spans="50:54" s="79" customFormat="1" ht="0" hidden="1" customHeight="1" x14ac:dyDescent="0.2">
      <c r="AX14262" s="78"/>
      <c r="AZ14262" s="167"/>
      <c r="BA14262" s="77"/>
      <c r="BB14262" s="77"/>
    </row>
    <row r="14263" spans="50:54" s="79" customFormat="1" ht="0" hidden="1" customHeight="1" x14ac:dyDescent="0.2">
      <c r="AX14263" s="78"/>
      <c r="AZ14263" s="167"/>
      <c r="BA14263" s="77"/>
      <c r="BB14263" s="77"/>
    </row>
    <row r="14264" spans="50:54" s="79" customFormat="1" ht="0" hidden="1" customHeight="1" x14ac:dyDescent="0.2">
      <c r="AX14264" s="78"/>
      <c r="AZ14264" s="167"/>
      <c r="BA14264" s="77"/>
      <c r="BB14264" s="77"/>
    </row>
    <row r="14265" spans="50:54" s="79" customFormat="1" ht="0" hidden="1" customHeight="1" x14ac:dyDescent="0.2">
      <c r="AX14265" s="78"/>
      <c r="AZ14265" s="167"/>
      <c r="BA14265" s="77"/>
      <c r="BB14265" s="77"/>
    </row>
    <row r="14266" spans="50:54" s="79" customFormat="1" ht="0" hidden="1" customHeight="1" x14ac:dyDescent="0.2">
      <c r="AX14266" s="78"/>
      <c r="AZ14266" s="167"/>
      <c r="BA14266" s="77"/>
      <c r="BB14266" s="77"/>
    </row>
    <row r="14267" spans="50:54" s="79" customFormat="1" ht="0" hidden="1" customHeight="1" x14ac:dyDescent="0.2">
      <c r="AX14267" s="78"/>
      <c r="AZ14267" s="167"/>
      <c r="BA14267" s="77"/>
      <c r="BB14267" s="77"/>
    </row>
    <row r="14268" spans="50:54" s="79" customFormat="1" ht="0" hidden="1" customHeight="1" x14ac:dyDescent="0.2">
      <c r="AX14268" s="78"/>
      <c r="AZ14268" s="167"/>
      <c r="BA14268" s="77"/>
      <c r="BB14268" s="77"/>
    </row>
    <row r="14269" spans="50:54" s="79" customFormat="1" ht="0" hidden="1" customHeight="1" x14ac:dyDescent="0.2">
      <c r="AX14269" s="78"/>
      <c r="AZ14269" s="167"/>
      <c r="BA14269" s="77"/>
      <c r="BB14269" s="77"/>
    </row>
    <row r="14270" spans="50:54" s="79" customFormat="1" ht="0" hidden="1" customHeight="1" x14ac:dyDescent="0.2">
      <c r="AX14270" s="78"/>
      <c r="AZ14270" s="167"/>
      <c r="BA14270" s="77"/>
      <c r="BB14270" s="77"/>
    </row>
    <row r="14271" spans="50:54" s="79" customFormat="1" ht="0" hidden="1" customHeight="1" x14ac:dyDescent="0.2">
      <c r="AX14271" s="78"/>
      <c r="AZ14271" s="167"/>
      <c r="BA14271" s="77"/>
      <c r="BB14271" s="77"/>
    </row>
    <row r="14272" spans="50:54" s="79" customFormat="1" ht="0" hidden="1" customHeight="1" x14ac:dyDescent="0.2">
      <c r="AX14272" s="78"/>
      <c r="AZ14272" s="167"/>
      <c r="BA14272" s="77"/>
      <c r="BB14272" s="77"/>
    </row>
    <row r="14273" spans="50:54" s="79" customFormat="1" ht="0" hidden="1" customHeight="1" x14ac:dyDescent="0.2">
      <c r="AX14273" s="78"/>
      <c r="AZ14273" s="167"/>
      <c r="BA14273" s="77"/>
      <c r="BB14273" s="77"/>
    </row>
    <row r="14274" spans="50:54" s="79" customFormat="1" ht="0" hidden="1" customHeight="1" x14ac:dyDescent="0.2">
      <c r="AX14274" s="78"/>
      <c r="AZ14274" s="167"/>
      <c r="BA14274" s="77"/>
      <c r="BB14274" s="77"/>
    </row>
    <row r="14275" spans="50:54" s="79" customFormat="1" ht="0" hidden="1" customHeight="1" x14ac:dyDescent="0.2">
      <c r="AX14275" s="78"/>
      <c r="AZ14275" s="167"/>
      <c r="BA14275" s="77"/>
      <c r="BB14275" s="77"/>
    </row>
    <row r="14276" spans="50:54" s="79" customFormat="1" ht="0" hidden="1" customHeight="1" x14ac:dyDescent="0.2">
      <c r="AX14276" s="78"/>
      <c r="AZ14276" s="167"/>
      <c r="BA14276" s="77"/>
      <c r="BB14276" s="77"/>
    </row>
    <row r="14277" spans="50:54" s="79" customFormat="1" ht="0" hidden="1" customHeight="1" x14ac:dyDescent="0.2">
      <c r="AX14277" s="78"/>
      <c r="AZ14277" s="167"/>
      <c r="BA14277" s="77"/>
      <c r="BB14277" s="77"/>
    </row>
    <row r="14278" spans="50:54" s="79" customFormat="1" ht="0" hidden="1" customHeight="1" x14ac:dyDescent="0.2">
      <c r="AX14278" s="78"/>
      <c r="AZ14278" s="167"/>
      <c r="BA14278" s="77"/>
      <c r="BB14278" s="77"/>
    </row>
    <row r="14279" spans="50:54" s="79" customFormat="1" ht="0" hidden="1" customHeight="1" x14ac:dyDescent="0.2">
      <c r="AX14279" s="78"/>
      <c r="AZ14279" s="167"/>
      <c r="BA14279" s="77"/>
      <c r="BB14279" s="77"/>
    </row>
    <row r="14280" spans="50:54" s="79" customFormat="1" ht="0" hidden="1" customHeight="1" x14ac:dyDescent="0.2">
      <c r="AX14280" s="78"/>
      <c r="AZ14280" s="167"/>
      <c r="BA14280" s="77"/>
      <c r="BB14280" s="77"/>
    </row>
    <row r="14281" spans="50:54" s="79" customFormat="1" ht="0" hidden="1" customHeight="1" x14ac:dyDescent="0.2">
      <c r="AX14281" s="78"/>
      <c r="AZ14281" s="167"/>
      <c r="BA14281" s="77"/>
      <c r="BB14281" s="77"/>
    </row>
    <row r="14282" spans="50:54" s="79" customFormat="1" ht="0" hidden="1" customHeight="1" x14ac:dyDescent="0.2">
      <c r="AX14282" s="78"/>
      <c r="AZ14282" s="167"/>
      <c r="BA14282" s="77"/>
      <c r="BB14282" s="77"/>
    </row>
    <row r="14283" spans="50:54" s="79" customFormat="1" ht="0" hidden="1" customHeight="1" x14ac:dyDescent="0.2">
      <c r="AX14283" s="78"/>
      <c r="AZ14283" s="167"/>
      <c r="BA14283" s="77"/>
      <c r="BB14283" s="77"/>
    </row>
    <row r="14284" spans="50:54" s="79" customFormat="1" ht="0" hidden="1" customHeight="1" x14ac:dyDescent="0.2">
      <c r="AX14284" s="78"/>
      <c r="AZ14284" s="167"/>
      <c r="BA14284" s="77"/>
      <c r="BB14284" s="77"/>
    </row>
    <row r="14285" spans="50:54" s="79" customFormat="1" ht="0" hidden="1" customHeight="1" x14ac:dyDescent="0.2">
      <c r="AX14285" s="78"/>
      <c r="AZ14285" s="167"/>
      <c r="BA14285" s="77"/>
      <c r="BB14285" s="77"/>
    </row>
    <row r="14286" spans="50:54" s="79" customFormat="1" ht="0" hidden="1" customHeight="1" x14ac:dyDescent="0.2">
      <c r="AX14286" s="78"/>
      <c r="AZ14286" s="167"/>
      <c r="BA14286" s="77"/>
      <c r="BB14286" s="77"/>
    </row>
    <row r="14287" spans="50:54" s="79" customFormat="1" ht="0" hidden="1" customHeight="1" x14ac:dyDescent="0.2">
      <c r="AX14287" s="78"/>
      <c r="AZ14287" s="167"/>
      <c r="BA14287" s="77"/>
      <c r="BB14287" s="77"/>
    </row>
    <row r="14288" spans="50:54" s="79" customFormat="1" ht="0" hidden="1" customHeight="1" x14ac:dyDescent="0.2">
      <c r="AX14288" s="78"/>
      <c r="AZ14288" s="167"/>
      <c r="BA14288" s="77"/>
      <c r="BB14288" s="77"/>
    </row>
    <row r="14289" spans="50:54" s="79" customFormat="1" ht="0" hidden="1" customHeight="1" x14ac:dyDescent="0.2">
      <c r="AX14289" s="78"/>
      <c r="AZ14289" s="167"/>
      <c r="BA14289" s="77"/>
      <c r="BB14289" s="77"/>
    </row>
    <row r="14290" spans="50:54" s="79" customFormat="1" ht="0" hidden="1" customHeight="1" x14ac:dyDescent="0.2">
      <c r="AX14290" s="78"/>
      <c r="AZ14290" s="167"/>
      <c r="BA14290" s="77"/>
      <c r="BB14290" s="77"/>
    </row>
    <row r="14291" spans="50:54" s="79" customFormat="1" ht="0" hidden="1" customHeight="1" x14ac:dyDescent="0.2">
      <c r="AX14291" s="78"/>
      <c r="AZ14291" s="167"/>
      <c r="BA14291" s="77"/>
      <c r="BB14291" s="77"/>
    </row>
    <row r="14292" spans="50:54" s="79" customFormat="1" ht="0" hidden="1" customHeight="1" x14ac:dyDescent="0.2">
      <c r="AX14292" s="78"/>
      <c r="AZ14292" s="167"/>
      <c r="BA14292" s="77"/>
      <c r="BB14292" s="77"/>
    </row>
    <row r="14293" spans="50:54" s="79" customFormat="1" ht="0" hidden="1" customHeight="1" x14ac:dyDescent="0.2">
      <c r="AX14293" s="78"/>
      <c r="AZ14293" s="167"/>
      <c r="BA14293" s="77"/>
      <c r="BB14293" s="77"/>
    </row>
    <row r="14294" spans="50:54" s="79" customFormat="1" ht="0" hidden="1" customHeight="1" x14ac:dyDescent="0.2">
      <c r="AX14294" s="78"/>
      <c r="AZ14294" s="167"/>
      <c r="BA14294" s="77"/>
      <c r="BB14294" s="77"/>
    </row>
    <row r="14295" spans="50:54" s="79" customFormat="1" ht="0" hidden="1" customHeight="1" x14ac:dyDescent="0.2">
      <c r="AX14295" s="78"/>
      <c r="AZ14295" s="167"/>
      <c r="BA14295" s="77"/>
      <c r="BB14295" s="77"/>
    </row>
    <row r="14296" spans="50:54" s="79" customFormat="1" ht="0" hidden="1" customHeight="1" x14ac:dyDescent="0.2">
      <c r="AX14296" s="78"/>
      <c r="AZ14296" s="167"/>
      <c r="BA14296" s="77"/>
      <c r="BB14296" s="77"/>
    </row>
    <row r="14297" spans="50:54" s="79" customFormat="1" ht="0" hidden="1" customHeight="1" x14ac:dyDescent="0.2">
      <c r="AX14297" s="78"/>
      <c r="AZ14297" s="167"/>
      <c r="BA14297" s="77"/>
      <c r="BB14297" s="77"/>
    </row>
    <row r="14298" spans="50:54" s="79" customFormat="1" ht="0" hidden="1" customHeight="1" x14ac:dyDescent="0.2">
      <c r="AX14298" s="78"/>
      <c r="AZ14298" s="167"/>
      <c r="BA14298" s="77"/>
      <c r="BB14298" s="77"/>
    </row>
    <row r="14299" spans="50:54" s="79" customFormat="1" ht="0" hidden="1" customHeight="1" x14ac:dyDescent="0.2">
      <c r="AX14299" s="78"/>
      <c r="AZ14299" s="167"/>
      <c r="BA14299" s="77"/>
      <c r="BB14299" s="77"/>
    </row>
    <row r="14300" spans="50:54" s="79" customFormat="1" ht="0" hidden="1" customHeight="1" x14ac:dyDescent="0.2">
      <c r="AX14300" s="78"/>
      <c r="AZ14300" s="167"/>
      <c r="BA14300" s="77"/>
      <c r="BB14300" s="77"/>
    </row>
    <row r="14301" spans="50:54" s="79" customFormat="1" ht="0" hidden="1" customHeight="1" x14ac:dyDescent="0.2">
      <c r="AX14301" s="78"/>
      <c r="AZ14301" s="167"/>
      <c r="BA14301" s="77"/>
      <c r="BB14301" s="77"/>
    </row>
    <row r="14302" spans="50:54" s="79" customFormat="1" ht="0" hidden="1" customHeight="1" x14ac:dyDescent="0.2">
      <c r="AX14302" s="78"/>
      <c r="AZ14302" s="167"/>
      <c r="BA14302" s="77"/>
      <c r="BB14302" s="77"/>
    </row>
    <row r="14303" spans="50:54" s="79" customFormat="1" ht="0" hidden="1" customHeight="1" x14ac:dyDescent="0.2">
      <c r="AX14303" s="78"/>
      <c r="AZ14303" s="167"/>
      <c r="BA14303" s="77"/>
      <c r="BB14303" s="77"/>
    </row>
    <row r="14304" spans="50:54" s="79" customFormat="1" ht="0" hidden="1" customHeight="1" x14ac:dyDescent="0.2">
      <c r="AX14304" s="78"/>
      <c r="AZ14304" s="167"/>
      <c r="BA14304" s="77"/>
      <c r="BB14304" s="77"/>
    </row>
    <row r="14305" spans="50:54" s="79" customFormat="1" ht="0" hidden="1" customHeight="1" x14ac:dyDescent="0.2">
      <c r="AX14305" s="78"/>
      <c r="AZ14305" s="167"/>
      <c r="BA14305" s="77"/>
      <c r="BB14305" s="77"/>
    </row>
    <row r="14306" spans="50:54" s="79" customFormat="1" ht="0" hidden="1" customHeight="1" x14ac:dyDescent="0.2">
      <c r="AX14306" s="78"/>
      <c r="AZ14306" s="167"/>
      <c r="BA14306" s="77"/>
      <c r="BB14306" s="77"/>
    </row>
    <row r="14307" spans="50:54" s="79" customFormat="1" ht="0" hidden="1" customHeight="1" x14ac:dyDescent="0.2">
      <c r="AX14307" s="78"/>
      <c r="AZ14307" s="167"/>
      <c r="BA14307" s="77"/>
      <c r="BB14307" s="77"/>
    </row>
    <row r="14308" spans="50:54" s="79" customFormat="1" ht="0" hidden="1" customHeight="1" x14ac:dyDescent="0.2">
      <c r="AX14308" s="78"/>
      <c r="AZ14308" s="167"/>
      <c r="BA14308" s="77"/>
      <c r="BB14308" s="77"/>
    </row>
    <row r="14309" spans="50:54" s="79" customFormat="1" ht="0" hidden="1" customHeight="1" x14ac:dyDescent="0.2">
      <c r="AX14309" s="78"/>
      <c r="AZ14309" s="167"/>
      <c r="BA14309" s="77"/>
      <c r="BB14309" s="77"/>
    </row>
    <row r="14310" spans="50:54" s="79" customFormat="1" ht="0" hidden="1" customHeight="1" x14ac:dyDescent="0.2">
      <c r="AX14310" s="78"/>
      <c r="AZ14310" s="167"/>
      <c r="BA14310" s="77"/>
      <c r="BB14310" s="77"/>
    </row>
    <row r="14311" spans="50:54" s="79" customFormat="1" ht="0" hidden="1" customHeight="1" x14ac:dyDescent="0.2">
      <c r="AX14311" s="78"/>
      <c r="AZ14311" s="167"/>
      <c r="BA14311" s="77"/>
      <c r="BB14311" s="77"/>
    </row>
    <row r="14312" spans="50:54" s="79" customFormat="1" ht="0" hidden="1" customHeight="1" x14ac:dyDescent="0.2">
      <c r="AX14312" s="78"/>
      <c r="AZ14312" s="167"/>
      <c r="BA14312" s="77"/>
      <c r="BB14312" s="77"/>
    </row>
    <row r="14313" spans="50:54" s="79" customFormat="1" ht="0" hidden="1" customHeight="1" x14ac:dyDescent="0.2">
      <c r="AX14313" s="78"/>
      <c r="AZ14313" s="167"/>
      <c r="BA14313" s="77"/>
      <c r="BB14313" s="77"/>
    </row>
    <row r="14314" spans="50:54" s="79" customFormat="1" ht="0" hidden="1" customHeight="1" x14ac:dyDescent="0.2">
      <c r="AX14314" s="78"/>
      <c r="AZ14314" s="167"/>
      <c r="BA14314" s="77"/>
      <c r="BB14314" s="77"/>
    </row>
    <row r="14315" spans="50:54" s="79" customFormat="1" ht="0" hidden="1" customHeight="1" x14ac:dyDescent="0.2">
      <c r="AX14315" s="78"/>
      <c r="AZ14315" s="167"/>
      <c r="BA14315" s="77"/>
      <c r="BB14315" s="77"/>
    </row>
    <row r="14316" spans="50:54" s="79" customFormat="1" ht="0" hidden="1" customHeight="1" x14ac:dyDescent="0.2">
      <c r="AX14316" s="78"/>
      <c r="AZ14316" s="167"/>
      <c r="BA14316" s="77"/>
      <c r="BB14316" s="77"/>
    </row>
    <row r="14317" spans="50:54" s="79" customFormat="1" ht="0" hidden="1" customHeight="1" x14ac:dyDescent="0.2">
      <c r="AX14317" s="78"/>
      <c r="AZ14317" s="167"/>
      <c r="BA14317" s="77"/>
      <c r="BB14317" s="77"/>
    </row>
    <row r="14318" spans="50:54" s="79" customFormat="1" ht="0" hidden="1" customHeight="1" x14ac:dyDescent="0.2">
      <c r="AX14318" s="78"/>
      <c r="AZ14318" s="167"/>
      <c r="BA14318" s="77"/>
      <c r="BB14318" s="77"/>
    </row>
    <row r="14319" spans="50:54" s="79" customFormat="1" ht="0" hidden="1" customHeight="1" x14ac:dyDescent="0.2">
      <c r="AX14319" s="78"/>
      <c r="AZ14319" s="167"/>
      <c r="BA14319" s="77"/>
      <c r="BB14319" s="77"/>
    </row>
    <row r="14320" spans="50:54" s="79" customFormat="1" ht="0" hidden="1" customHeight="1" x14ac:dyDescent="0.2">
      <c r="AX14320" s="78"/>
      <c r="AZ14320" s="167"/>
      <c r="BA14320" s="77"/>
      <c r="BB14320" s="77"/>
    </row>
    <row r="14321" spans="50:54" s="79" customFormat="1" ht="0" hidden="1" customHeight="1" x14ac:dyDescent="0.2">
      <c r="AX14321" s="78"/>
      <c r="AZ14321" s="167"/>
      <c r="BA14321" s="77"/>
      <c r="BB14321" s="77"/>
    </row>
    <row r="14322" spans="50:54" s="79" customFormat="1" ht="0" hidden="1" customHeight="1" x14ac:dyDescent="0.2">
      <c r="AX14322" s="78"/>
      <c r="AZ14322" s="167"/>
      <c r="BA14322" s="77"/>
      <c r="BB14322" s="77"/>
    </row>
    <row r="14323" spans="50:54" s="79" customFormat="1" ht="0" hidden="1" customHeight="1" x14ac:dyDescent="0.2">
      <c r="AX14323" s="78"/>
      <c r="AZ14323" s="167"/>
      <c r="BA14323" s="77"/>
      <c r="BB14323" s="77"/>
    </row>
    <row r="14324" spans="50:54" s="79" customFormat="1" ht="0" hidden="1" customHeight="1" x14ac:dyDescent="0.2">
      <c r="AX14324" s="78"/>
      <c r="AZ14324" s="167"/>
      <c r="BA14324" s="77"/>
      <c r="BB14324" s="77"/>
    </row>
    <row r="14325" spans="50:54" s="79" customFormat="1" ht="0" hidden="1" customHeight="1" x14ac:dyDescent="0.2">
      <c r="AX14325" s="78"/>
      <c r="AZ14325" s="167"/>
      <c r="BA14325" s="77"/>
      <c r="BB14325" s="77"/>
    </row>
    <row r="14326" spans="50:54" s="79" customFormat="1" ht="0" hidden="1" customHeight="1" x14ac:dyDescent="0.2">
      <c r="AX14326" s="78"/>
      <c r="AZ14326" s="167"/>
      <c r="BA14326" s="77"/>
      <c r="BB14326" s="77"/>
    </row>
    <row r="14327" spans="50:54" s="79" customFormat="1" ht="0" hidden="1" customHeight="1" x14ac:dyDescent="0.2">
      <c r="AX14327" s="78"/>
      <c r="AZ14327" s="167"/>
      <c r="BA14327" s="77"/>
      <c r="BB14327" s="77"/>
    </row>
    <row r="14328" spans="50:54" s="79" customFormat="1" ht="0" hidden="1" customHeight="1" x14ac:dyDescent="0.2">
      <c r="AX14328" s="78"/>
      <c r="AZ14328" s="167"/>
      <c r="BA14328" s="77"/>
      <c r="BB14328" s="77"/>
    </row>
    <row r="14329" spans="50:54" s="79" customFormat="1" ht="0" hidden="1" customHeight="1" x14ac:dyDescent="0.2">
      <c r="AX14329" s="78"/>
      <c r="AZ14329" s="167"/>
      <c r="BA14329" s="77"/>
      <c r="BB14329" s="77"/>
    </row>
    <row r="14330" spans="50:54" s="79" customFormat="1" ht="0" hidden="1" customHeight="1" x14ac:dyDescent="0.2">
      <c r="AX14330" s="78"/>
      <c r="AZ14330" s="167"/>
      <c r="BA14330" s="77"/>
      <c r="BB14330" s="77"/>
    </row>
    <row r="14331" spans="50:54" s="79" customFormat="1" ht="0" hidden="1" customHeight="1" x14ac:dyDescent="0.2">
      <c r="AX14331" s="78"/>
      <c r="AZ14331" s="167"/>
      <c r="BA14331" s="77"/>
      <c r="BB14331" s="77"/>
    </row>
    <row r="14332" spans="50:54" s="79" customFormat="1" ht="0" hidden="1" customHeight="1" x14ac:dyDescent="0.2">
      <c r="AX14332" s="78"/>
      <c r="AZ14332" s="167"/>
      <c r="BA14332" s="77"/>
      <c r="BB14332" s="77"/>
    </row>
    <row r="14333" spans="50:54" s="79" customFormat="1" ht="0" hidden="1" customHeight="1" x14ac:dyDescent="0.2">
      <c r="AX14333" s="78"/>
      <c r="AZ14333" s="167"/>
      <c r="BA14333" s="77"/>
      <c r="BB14333" s="77"/>
    </row>
    <row r="14334" spans="50:54" s="79" customFormat="1" ht="0" hidden="1" customHeight="1" x14ac:dyDescent="0.2">
      <c r="AX14334" s="78"/>
      <c r="AZ14334" s="167"/>
      <c r="BA14334" s="77"/>
      <c r="BB14334" s="77"/>
    </row>
    <row r="14335" spans="50:54" s="79" customFormat="1" ht="0" hidden="1" customHeight="1" x14ac:dyDescent="0.2">
      <c r="AX14335" s="78"/>
      <c r="AZ14335" s="167"/>
      <c r="BA14335" s="77"/>
      <c r="BB14335" s="77"/>
    </row>
    <row r="14336" spans="50:54" s="79" customFormat="1" ht="0" hidden="1" customHeight="1" x14ac:dyDescent="0.2">
      <c r="AX14336" s="78"/>
      <c r="AZ14336" s="167"/>
      <c r="BA14336" s="77"/>
      <c r="BB14336" s="77"/>
    </row>
    <row r="14337" spans="50:54" s="79" customFormat="1" ht="0" hidden="1" customHeight="1" x14ac:dyDescent="0.2">
      <c r="AX14337" s="78"/>
      <c r="AZ14337" s="167"/>
      <c r="BA14337" s="77"/>
      <c r="BB14337" s="77"/>
    </row>
    <row r="14338" spans="50:54" s="79" customFormat="1" ht="0" hidden="1" customHeight="1" x14ac:dyDescent="0.2">
      <c r="AX14338" s="78"/>
      <c r="AZ14338" s="167"/>
      <c r="BA14338" s="77"/>
      <c r="BB14338" s="77"/>
    </row>
    <row r="14339" spans="50:54" s="79" customFormat="1" ht="0" hidden="1" customHeight="1" x14ac:dyDescent="0.2">
      <c r="AX14339" s="78"/>
      <c r="AZ14339" s="167"/>
      <c r="BA14339" s="77"/>
      <c r="BB14339" s="77"/>
    </row>
    <row r="14340" spans="50:54" s="79" customFormat="1" ht="0" hidden="1" customHeight="1" x14ac:dyDescent="0.2">
      <c r="AX14340" s="78"/>
      <c r="AZ14340" s="167"/>
      <c r="BA14340" s="77"/>
      <c r="BB14340" s="77"/>
    </row>
    <row r="14341" spans="50:54" s="79" customFormat="1" ht="0" hidden="1" customHeight="1" x14ac:dyDescent="0.2">
      <c r="AX14341" s="78"/>
      <c r="AZ14341" s="167"/>
      <c r="BA14341" s="77"/>
      <c r="BB14341" s="77"/>
    </row>
    <row r="14342" spans="50:54" s="79" customFormat="1" ht="0" hidden="1" customHeight="1" x14ac:dyDescent="0.2">
      <c r="AX14342" s="78"/>
      <c r="AZ14342" s="167"/>
      <c r="BA14342" s="77"/>
      <c r="BB14342" s="77"/>
    </row>
    <row r="14343" spans="50:54" s="79" customFormat="1" ht="0" hidden="1" customHeight="1" x14ac:dyDescent="0.2">
      <c r="AX14343" s="78"/>
      <c r="AZ14343" s="167"/>
      <c r="BA14343" s="77"/>
      <c r="BB14343" s="77"/>
    </row>
    <row r="14344" spans="50:54" s="79" customFormat="1" ht="0" hidden="1" customHeight="1" x14ac:dyDescent="0.2">
      <c r="AX14344" s="78"/>
      <c r="AZ14344" s="167"/>
      <c r="BA14344" s="77"/>
      <c r="BB14344" s="77"/>
    </row>
    <row r="14345" spans="50:54" s="79" customFormat="1" ht="0" hidden="1" customHeight="1" x14ac:dyDescent="0.2">
      <c r="AX14345" s="78"/>
      <c r="AZ14345" s="167"/>
      <c r="BA14345" s="77"/>
      <c r="BB14345" s="77"/>
    </row>
    <row r="14346" spans="50:54" s="79" customFormat="1" ht="0" hidden="1" customHeight="1" x14ac:dyDescent="0.2">
      <c r="AX14346" s="78"/>
      <c r="AZ14346" s="167"/>
      <c r="BA14346" s="77"/>
      <c r="BB14346" s="77"/>
    </row>
    <row r="14347" spans="50:54" s="79" customFormat="1" ht="0" hidden="1" customHeight="1" x14ac:dyDescent="0.2">
      <c r="AX14347" s="78"/>
      <c r="AZ14347" s="167"/>
      <c r="BA14347" s="77"/>
      <c r="BB14347" s="77"/>
    </row>
    <row r="14348" spans="50:54" s="79" customFormat="1" ht="0" hidden="1" customHeight="1" x14ac:dyDescent="0.2">
      <c r="AX14348" s="78"/>
      <c r="AZ14348" s="167"/>
      <c r="BA14348" s="77"/>
      <c r="BB14348" s="77"/>
    </row>
    <row r="14349" spans="50:54" s="79" customFormat="1" ht="0" hidden="1" customHeight="1" x14ac:dyDescent="0.2">
      <c r="AX14349" s="78"/>
      <c r="AZ14349" s="167"/>
      <c r="BA14349" s="77"/>
      <c r="BB14349" s="77"/>
    </row>
    <row r="14350" spans="50:54" s="79" customFormat="1" ht="0" hidden="1" customHeight="1" x14ac:dyDescent="0.2">
      <c r="AX14350" s="78"/>
      <c r="AZ14350" s="167"/>
      <c r="BA14350" s="77"/>
      <c r="BB14350" s="77"/>
    </row>
    <row r="14351" spans="50:54" s="79" customFormat="1" ht="0" hidden="1" customHeight="1" x14ac:dyDescent="0.2">
      <c r="AX14351" s="78"/>
      <c r="AZ14351" s="167"/>
      <c r="BA14351" s="77"/>
      <c r="BB14351" s="77"/>
    </row>
    <row r="14352" spans="50:54" s="79" customFormat="1" ht="0" hidden="1" customHeight="1" x14ac:dyDescent="0.2">
      <c r="AX14352" s="78"/>
      <c r="AZ14352" s="167"/>
      <c r="BA14352" s="77"/>
      <c r="BB14352" s="77"/>
    </row>
    <row r="14353" spans="50:54" s="79" customFormat="1" ht="0" hidden="1" customHeight="1" x14ac:dyDescent="0.2">
      <c r="AX14353" s="78"/>
      <c r="AZ14353" s="167"/>
      <c r="BA14353" s="77"/>
      <c r="BB14353" s="77"/>
    </row>
    <row r="14354" spans="50:54" s="79" customFormat="1" ht="0" hidden="1" customHeight="1" x14ac:dyDescent="0.2">
      <c r="AX14354" s="78"/>
      <c r="AZ14354" s="167"/>
      <c r="BA14354" s="77"/>
      <c r="BB14354" s="77"/>
    </row>
    <row r="14355" spans="50:54" s="79" customFormat="1" ht="0" hidden="1" customHeight="1" x14ac:dyDescent="0.2">
      <c r="AX14355" s="78"/>
      <c r="AZ14355" s="167"/>
      <c r="BA14355" s="77"/>
      <c r="BB14355" s="77"/>
    </row>
    <row r="14356" spans="50:54" s="79" customFormat="1" ht="0" hidden="1" customHeight="1" x14ac:dyDescent="0.2">
      <c r="AX14356" s="78"/>
      <c r="AZ14356" s="167"/>
      <c r="BA14356" s="77"/>
      <c r="BB14356" s="77"/>
    </row>
    <row r="14357" spans="50:54" s="79" customFormat="1" ht="0" hidden="1" customHeight="1" x14ac:dyDescent="0.2">
      <c r="AX14357" s="78"/>
      <c r="AZ14357" s="167"/>
      <c r="BA14357" s="77"/>
      <c r="BB14357" s="77"/>
    </row>
    <row r="14358" spans="50:54" s="79" customFormat="1" ht="0" hidden="1" customHeight="1" x14ac:dyDescent="0.2">
      <c r="AX14358" s="78"/>
      <c r="AZ14358" s="167"/>
      <c r="BA14358" s="77"/>
      <c r="BB14358" s="77"/>
    </row>
    <row r="14359" spans="50:54" s="79" customFormat="1" ht="0" hidden="1" customHeight="1" x14ac:dyDescent="0.2">
      <c r="AX14359" s="78"/>
      <c r="AZ14359" s="167"/>
      <c r="BA14359" s="77"/>
      <c r="BB14359" s="77"/>
    </row>
    <row r="14360" spans="50:54" s="79" customFormat="1" ht="0" hidden="1" customHeight="1" x14ac:dyDescent="0.2">
      <c r="AX14360" s="78"/>
      <c r="AZ14360" s="167"/>
      <c r="BA14360" s="77"/>
      <c r="BB14360" s="77"/>
    </row>
    <row r="14361" spans="50:54" s="79" customFormat="1" ht="0" hidden="1" customHeight="1" x14ac:dyDescent="0.2">
      <c r="AX14361" s="78"/>
      <c r="AZ14361" s="167"/>
      <c r="BA14361" s="77"/>
      <c r="BB14361" s="77"/>
    </row>
    <row r="14362" spans="50:54" s="79" customFormat="1" ht="0" hidden="1" customHeight="1" x14ac:dyDescent="0.2">
      <c r="AX14362" s="78"/>
      <c r="AZ14362" s="167"/>
      <c r="BA14362" s="77"/>
      <c r="BB14362" s="77"/>
    </row>
    <row r="14363" spans="50:54" s="79" customFormat="1" ht="0" hidden="1" customHeight="1" x14ac:dyDescent="0.2">
      <c r="AX14363" s="78"/>
      <c r="AZ14363" s="167"/>
      <c r="BA14363" s="77"/>
      <c r="BB14363" s="77"/>
    </row>
    <row r="14364" spans="50:54" s="79" customFormat="1" ht="0" hidden="1" customHeight="1" x14ac:dyDescent="0.2">
      <c r="AX14364" s="78"/>
      <c r="AZ14364" s="167"/>
      <c r="BA14364" s="77"/>
      <c r="BB14364" s="77"/>
    </row>
    <row r="14365" spans="50:54" s="79" customFormat="1" ht="0" hidden="1" customHeight="1" x14ac:dyDescent="0.2">
      <c r="AX14365" s="78"/>
      <c r="AZ14365" s="167"/>
      <c r="BA14365" s="77"/>
      <c r="BB14365" s="77"/>
    </row>
    <row r="14366" spans="50:54" s="79" customFormat="1" ht="0" hidden="1" customHeight="1" x14ac:dyDescent="0.2">
      <c r="AX14366" s="78"/>
      <c r="AZ14366" s="167"/>
      <c r="BA14366" s="77"/>
      <c r="BB14366" s="77"/>
    </row>
    <row r="14367" spans="50:54" s="79" customFormat="1" ht="0" hidden="1" customHeight="1" x14ac:dyDescent="0.2">
      <c r="AX14367" s="78"/>
      <c r="AZ14367" s="167"/>
      <c r="BA14367" s="77"/>
      <c r="BB14367" s="77"/>
    </row>
    <row r="14368" spans="50:54" s="79" customFormat="1" ht="0" hidden="1" customHeight="1" x14ac:dyDescent="0.2">
      <c r="AX14368" s="78"/>
      <c r="AZ14368" s="167"/>
      <c r="BA14368" s="77"/>
      <c r="BB14368" s="77"/>
    </row>
    <row r="14369" spans="50:54" s="79" customFormat="1" ht="0" hidden="1" customHeight="1" x14ac:dyDescent="0.2">
      <c r="AX14369" s="78"/>
      <c r="AZ14369" s="167"/>
      <c r="BA14369" s="77"/>
      <c r="BB14369" s="77"/>
    </row>
    <row r="14370" spans="50:54" s="79" customFormat="1" ht="0" hidden="1" customHeight="1" x14ac:dyDescent="0.2">
      <c r="AX14370" s="78"/>
      <c r="AZ14370" s="167"/>
      <c r="BA14370" s="77"/>
      <c r="BB14370" s="77"/>
    </row>
    <row r="14371" spans="50:54" s="79" customFormat="1" ht="0" hidden="1" customHeight="1" x14ac:dyDescent="0.2">
      <c r="AX14371" s="78"/>
      <c r="AZ14371" s="167"/>
      <c r="BA14371" s="77"/>
      <c r="BB14371" s="77"/>
    </row>
    <row r="14372" spans="50:54" s="79" customFormat="1" ht="0" hidden="1" customHeight="1" x14ac:dyDescent="0.2">
      <c r="AX14372" s="78"/>
      <c r="AZ14372" s="167"/>
      <c r="BA14372" s="77"/>
      <c r="BB14372" s="77"/>
    </row>
    <row r="14373" spans="50:54" s="79" customFormat="1" ht="0" hidden="1" customHeight="1" x14ac:dyDescent="0.2">
      <c r="AX14373" s="78"/>
      <c r="AZ14373" s="167"/>
      <c r="BA14373" s="77"/>
      <c r="BB14373" s="77"/>
    </row>
    <row r="14374" spans="50:54" s="79" customFormat="1" ht="0" hidden="1" customHeight="1" x14ac:dyDescent="0.2">
      <c r="AX14374" s="78"/>
      <c r="AZ14374" s="167"/>
      <c r="BA14374" s="77"/>
      <c r="BB14374" s="77"/>
    </row>
    <row r="14375" spans="50:54" s="79" customFormat="1" ht="0" hidden="1" customHeight="1" x14ac:dyDescent="0.2">
      <c r="AX14375" s="78"/>
      <c r="AZ14375" s="167"/>
      <c r="BA14375" s="77"/>
      <c r="BB14375" s="77"/>
    </row>
    <row r="14376" spans="50:54" s="79" customFormat="1" ht="0" hidden="1" customHeight="1" x14ac:dyDescent="0.2">
      <c r="AX14376" s="78"/>
      <c r="AZ14376" s="167"/>
      <c r="BA14376" s="77"/>
      <c r="BB14376" s="77"/>
    </row>
    <row r="14377" spans="50:54" s="79" customFormat="1" ht="0" hidden="1" customHeight="1" x14ac:dyDescent="0.2">
      <c r="AX14377" s="78"/>
      <c r="AZ14377" s="167"/>
      <c r="BA14377" s="77"/>
      <c r="BB14377" s="77"/>
    </row>
    <row r="14378" spans="50:54" s="79" customFormat="1" ht="0" hidden="1" customHeight="1" x14ac:dyDescent="0.2">
      <c r="AX14378" s="78"/>
      <c r="AZ14378" s="167"/>
      <c r="BA14378" s="77"/>
      <c r="BB14378" s="77"/>
    </row>
    <row r="14379" spans="50:54" s="79" customFormat="1" ht="0" hidden="1" customHeight="1" x14ac:dyDescent="0.2">
      <c r="AX14379" s="78"/>
      <c r="AZ14379" s="167"/>
      <c r="BA14379" s="77"/>
      <c r="BB14379" s="77"/>
    </row>
    <row r="14380" spans="50:54" s="79" customFormat="1" ht="0" hidden="1" customHeight="1" x14ac:dyDescent="0.2">
      <c r="AX14380" s="78"/>
      <c r="AZ14380" s="167"/>
      <c r="BA14380" s="77"/>
      <c r="BB14380" s="77"/>
    </row>
    <row r="14381" spans="50:54" s="79" customFormat="1" ht="0" hidden="1" customHeight="1" x14ac:dyDescent="0.2">
      <c r="AX14381" s="78"/>
      <c r="AZ14381" s="167"/>
      <c r="BA14381" s="77"/>
      <c r="BB14381" s="77"/>
    </row>
    <row r="14382" spans="50:54" s="79" customFormat="1" ht="0" hidden="1" customHeight="1" x14ac:dyDescent="0.2">
      <c r="AX14382" s="78"/>
      <c r="AZ14382" s="167"/>
      <c r="BA14382" s="77"/>
      <c r="BB14382" s="77"/>
    </row>
    <row r="14383" spans="50:54" s="79" customFormat="1" ht="0" hidden="1" customHeight="1" x14ac:dyDescent="0.2">
      <c r="AX14383" s="78"/>
      <c r="AZ14383" s="167"/>
      <c r="BA14383" s="77"/>
      <c r="BB14383" s="77"/>
    </row>
    <row r="14384" spans="50:54" s="79" customFormat="1" ht="0" hidden="1" customHeight="1" x14ac:dyDescent="0.2">
      <c r="AX14384" s="78"/>
      <c r="AZ14384" s="167"/>
      <c r="BA14384" s="77"/>
      <c r="BB14384" s="77"/>
    </row>
    <row r="14385" spans="50:54" s="79" customFormat="1" ht="0" hidden="1" customHeight="1" x14ac:dyDescent="0.2">
      <c r="AX14385" s="78"/>
      <c r="AZ14385" s="167"/>
      <c r="BA14385" s="77"/>
      <c r="BB14385" s="77"/>
    </row>
    <row r="14386" spans="50:54" s="79" customFormat="1" ht="0" hidden="1" customHeight="1" x14ac:dyDescent="0.2">
      <c r="AX14386" s="78"/>
      <c r="AZ14386" s="167"/>
      <c r="BA14386" s="77"/>
      <c r="BB14386" s="77"/>
    </row>
    <row r="14387" spans="50:54" s="79" customFormat="1" ht="0" hidden="1" customHeight="1" x14ac:dyDescent="0.2">
      <c r="AX14387" s="78"/>
      <c r="AZ14387" s="167"/>
      <c r="BA14387" s="77"/>
      <c r="BB14387" s="77"/>
    </row>
    <row r="14388" spans="50:54" s="79" customFormat="1" ht="0" hidden="1" customHeight="1" x14ac:dyDescent="0.2">
      <c r="AX14388" s="78"/>
      <c r="AZ14388" s="167"/>
      <c r="BA14388" s="77"/>
      <c r="BB14388" s="77"/>
    </row>
    <row r="14389" spans="50:54" s="79" customFormat="1" ht="0" hidden="1" customHeight="1" x14ac:dyDescent="0.2">
      <c r="AX14389" s="78"/>
      <c r="AZ14389" s="167"/>
      <c r="BA14389" s="77"/>
      <c r="BB14389" s="77"/>
    </row>
    <row r="14390" spans="50:54" s="79" customFormat="1" ht="0" hidden="1" customHeight="1" x14ac:dyDescent="0.2">
      <c r="AX14390" s="78"/>
      <c r="AZ14390" s="167"/>
      <c r="BA14390" s="77"/>
      <c r="BB14390" s="77"/>
    </row>
    <row r="14391" spans="50:54" s="79" customFormat="1" ht="0" hidden="1" customHeight="1" x14ac:dyDescent="0.2">
      <c r="AX14391" s="78"/>
      <c r="AZ14391" s="167"/>
      <c r="BA14391" s="77"/>
      <c r="BB14391" s="77"/>
    </row>
    <row r="14392" spans="50:54" s="79" customFormat="1" ht="0" hidden="1" customHeight="1" x14ac:dyDescent="0.2">
      <c r="AX14392" s="78"/>
      <c r="AZ14392" s="167"/>
      <c r="BA14392" s="77"/>
      <c r="BB14392" s="77"/>
    </row>
    <row r="14393" spans="50:54" s="79" customFormat="1" ht="0" hidden="1" customHeight="1" x14ac:dyDescent="0.2">
      <c r="AX14393" s="78"/>
      <c r="AZ14393" s="167"/>
      <c r="BA14393" s="77"/>
      <c r="BB14393" s="77"/>
    </row>
    <row r="14394" spans="50:54" s="79" customFormat="1" ht="0" hidden="1" customHeight="1" x14ac:dyDescent="0.2">
      <c r="AX14394" s="78"/>
      <c r="AZ14394" s="167"/>
      <c r="BA14394" s="77"/>
      <c r="BB14394" s="77"/>
    </row>
    <row r="14395" spans="50:54" s="79" customFormat="1" ht="0" hidden="1" customHeight="1" x14ac:dyDescent="0.2">
      <c r="AX14395" s="78"/>
      <c r="AZ14395" s="167"/>
      <c r="BA14395" s="77"/>
      <c r="BB14395" s="77"/>
    </row>
    <row r="14396" spans="50:54" s="79" customFormat="1" ht="0" hidden="1" customHeight="1" x14ac:dyDescent="0.2">
      <c r="AX14396" s="78"/>
      <c r="AZ14396" s="167"/>
      <c r="BA14396" s="77"/>
      <c r="BB14396" s="77"/>
    </row>
    <row r="14397" spans="50:54" s="79" customFormat="1" ht="0" hidden="1" customHeight="1" x14ac:dyDescent="0.2">
      <c r="AX14397" s="78"/>
      <c r="AZ14397" s="167"/>
      <c r="BA14397" s="77"/>
      <c r="BB14397" s="77"/>
    </row>
    <row r="14398" spans="50:54" s="79" customFormat="1" ht="0" hidden="1" customHeight="1" x14ac:dyDescent="0.2">
      <c r="AX14398" s="78"/>
      <c r="AZ14398" s="167"/>
      <c r="BA14398" s="77"/>
      <c r="BB14398" s="77"/>
    </row>
    <row r="14399" spans="50:54" s="79" customFormat="1" ht="0" hidden="1" customHeight="1" x14ac:dyDescent="0.2">
      <c r="AX14399" s="78"/>
      <c r="AZ14399" s="167"/>
      <c r="BA14399" s="77"/>
      <c r="BB14399" s="77"/>
    </row>
    <row r="14400" spans="50:54" s="79" customFormat="1" ht="0" hidden="1" customHeight="1" x14ac:dyDescent="0.2">
      <c r="AX14400" s="78"/>
      <c r="AZ14400" s="167"/>
      <c r="BA14400" s="77"/>
      <c r="BB14400" s="77"/>
    </row>
    <row r="14401" spans="50:54" s="79" customFormat="1" ht="0" hidden="1" customHeight="1" x14ac:dyDescent="0.2">
      <c r="AX14401" s="78"/>
      <c r="AZ14401" s="167"/>
      <c r="BA14401" s="77"/>
      <c r="BB14401" s="77"/>
    </row>
    <row r="14402" spans="50:54" s="79" customFormat="1" ht="0" hidden="1" customHeight="1" x14ac:dyDescent="0.2">
      <c r="AX14402" s="78"/>
      <c r="AZ14402" s="167"/>
      <c r="BA14402" s="77"/>
      <c r="BB14402" s="77"/>
    </row>
    <row r="14403" spans="50:54" s="79" customFormat="1" ht="0" hidden="1" customHeight="1" x14ac:dyDescent="0.2">
      <c r="AX14403" s="78"/>
      <c r="AZ14403" s="167"/>
      <c r="BA14403" s="77"/>
      <c r="BB14403" s="77"/>
    </row>
    <row r="14404" spans="50:54" s="79" customFormat="1" ht="0" hidden="1" customHeight="1" x14ac:dyDescent="0.2">
      <c r="AX14404" s="78"/>
      <c r="AZ14404" s="167"/>
      <c r="BA14404" s="77"/>
      <c r="BB14404" s="77"/>
    </row>
    <row r="14405" spans="50:54" s="79" customFormat="1" ht="0" hidden="1" customHeight="1" x14ac:dyDescent="0.2">
      <c r="AX14405" s="78"/>
      <c r="AZ14405" s="167"/>
      <c r="BA14405" s="77"/>
      <c r="BB14405" s="77"/>
    </row>
    <row r="14406" spans="50:54" s="79" customFormat="1" ht="0" hidden="1" customHeight="1" x14ac:dyDescent="0.2">
      <c r="AX14406" s="78"/>
      <c r="AZ14406" s="167"/>
      <c r="BA14406" s="77"/>
      <c r="BB14406" s="77"/>
    </row>
    <row r="14407" spans="50:54" s="79" customFormat="1" ht="0" hidden="1" customHeight="1" x14ac:dyDescent="0.2">
      <c r="AX14407" s="78"/>
      <c r="AZ14407" s="167"/>
      <c r="BA14407" s="77"/>
      <c r="BB14407" s="77"/>
    </row>
    <row r="14408" spans="50:54" s="79" customFormat="1" ht="0" hidden="1" customHeight="1" x14ac:dyDescent="0.2">
      <c r="AX14408" s="78"/>
      <c r="AZ14408" s="167"/>
      <c r="BA14408" s="77"/>
      <c r="BB14408" s="77"/>
    </row>
    <row r="14409" spans="50:54" s="79" customFormat="1" ht="0" hidden="1" customHeight="1" x14ac:dyDescent="0.2">
      <c r="AX14409" s="78"/>
      <c r="AZ14409" s="167"/>
      <c r="BA14409" s="77"/>
      <c r="BB14409" s="77"/>
    </row>
    <row r="14410" spans="50:54" s="79" customFormat="1" ht="0" hidden="1" customHeight="1" x14ac:dyDescent="0.2">
      <c r="AX14410" s="78"/>
      <c r="AZ14410" s="167"/>
      <c r="BA14410" s="77"/>
      <c r="BB14410" s="77"/>
    </row>
    <row r="14411" spans="50:54" s="79" customFormat="1" ht="0" hidden="1" customHeight="1" x14ac:dyDescent="0.2">
      <c r="AX14411" s="78"/>
      <c r="AZ14411" s="167"/>
      <c r="BA14411" s="77"/>
      <c r="BB14411" s="77"/>
    </row>
    <row r="14412" spans="50:54" s="79" customFormat="1" ht="0" hidden="1" customHeight="1" x14ac:dyDescent="0.2">
      <c r="AX14412" s="78"/>
      <c r="AZ14412" s="167"/>
      <c r="BA14412" s="77"/>
      <c r="BB14412" s="77"/>
    </row>
    <row r="14413" spans="50:54" s="79" customFormat="1" ht="0" hidden="1" customHeight="1" x14ac:dyDescent="0.2">
      <c r="AX14413" s="78"/>
      <c r="AZ14413" s="167"/>
      <c r="BA14413" s="77"/>
      <c r="BB14413" s="77"/>
    </row>
    <row r="14414" spans="50:54" s="79" customFormat="1" ht="0" hidden="1" customHeight="1" x14ac:dyDescent="0.2">
      <c r="AX14414" s="78"/>
      <c r="AZ14414" s="167"/>
      <c r="BA14414" s="77"/>
      <c r="BB14414" s="77"/>
    </row>
    <row r="14415" spans="50:54" s="79" customFormat="1" ht="0" hidden="1" customHeight="1" x14ac:dyDescent="0.2">
      <c r="AX14415" s="78"/>
      <c r="AZ14415" s="167"/>
      <c r="BA14415" s="77"/>
      <c r="BB14415" s="77"/>
    </row>
    <row r="14416" spans="50:54" s="79" customFormat="1" ht="0" hidden="1" customHeight="1" x14ac:dyDescent="0.2">
      <c r="AX14416" s="78"/>
      <c r="AZ14416" s="167"/>
      <c r="BA14416" s="77"/>
      <c r="BB14416" s="77"/>
    </row>
    <row r="14417" spans="50:54" s="79" customFormat="1" ht="0" hidden="1" customHeight="1" x14ac:dyDescent="0.2">
      <c r="AX14417" s="78"/>
      <c r="AZ14417" s="167"/>
      <c r="BA14417" s="77"/>
      <c r="BB14417" s="77"/>
    </row>
    <row r="14418" spans="50:54" s="79" customFormat="1" ht="0" hidden="1" customHeight="1" x14ac:dyDescent="0.2">
      <c r="AX14418" s="78"/>
      <c r="AZ14418" s="167"/>
      <c r="BA14418" s="77"/>
      <c r="BB14418" s="77"/>
    </row>
    <row r="14419" spans="50:54" s="79" customFormat="1" ht="0" hidden="1" customHeight="1" x14ac:dyDescent="0.2">
      <c r="AX14419" s="78"/>
      <c r="AZ14419" s="167"/>
      <c r="BA14419" s="77"/>
      <c r="BB14419" s="77"/>
    </row>
    <row r="14420" spans="50:54" s="79" customFormat="1" ht="0" hidden="1" customHeight="1" x14ac:dyDescent="0.2">
      <c r="AX14420" s="78"/>
      <c r="AZ14420" s="167"/>
      <c r="BA14420" s="77"/>
      <c r="BB14420" s="77"/>
    </row>
    <row r="14421" spans="50:54" s="79" customFormat="1" ht="0" hidden="1" customHeight="1" x14ac:dyDescent="0.2">
      <c r="AX14421" s="78"/>
      <c r="AZ14421" s="167"/>
      <c r="BA14421" s="77"/>
      <c r="BB14421" s="77"/>
    </row>
    <row r="14422" spans="50:54" s="79" customFormat="1" ht="0" hidden="1" customHeight="1" x14ac:dyDescent="0.2">
      <c r="AX14422" s="78"/>
      <c r="AZ14422" s="167"/>
      <c r="BA14422" s="77"/>
      <c r="BB14422" s="77"/>
    </row>
    <row r="14423" spans="50:54" s="79" customFormat="1" ht="0" hidden="1" customHeight="1" x14ac:dyDescent="0.2">
      <c r="AX14423" s="78"/>
      <c r="AZ14423" s="167"/>
      <c r="BA14423" s="77"/>
      <c r="BB14423" s="77"/>
    </row>
    <row r="14424" spans="50:54" s="79" customFormat="1" ht="0" hidden="1" customHeight="1" x14ac:dyDescent="0.2">
      <c r="AX14424" s="78"/>
      <c r="AZ14424" s="167"/>
      <c r="BA14424" s="77"/>
      <c r="BB14424" s="77"/>
    </row>
    <row r="14425" spans="50:54" s="79" customFormat="1" ht="0" hidden="1" customHeight="1" x14ac:dyDescent="0.2">
      <c r="AX14425" s="78"/>
      <c r="AZ14425" s="167"/>
      <c r="BA14425" s="77"/>
      <c r="BB14425" s="77"/>
    </row>
    <row r="14426" spans="50:54" s="79" customFormat="1" ht="0" hidden="1" customHeight="1" x14ac:dyDescent="0.2">
      <c r="AX14426" s="78"/>
      <c r="AZ14426" s="167"/>
      <c r="BA14426" s="77"/>
      <c r="BB14426" s="77"/>
    </row>
    <row r="14427" spans="50:54" s="79" customFormat="1" ht="0" hidden="1" customHeight="1" x14ac:dyDescent="0.2">
      <c r="AX14427" s="78"/>
      <c r="AZ14427" s="167"/>
      <c r="BA14427" s="77"/>
      <c r="BB14427" s="77"/>
    </row>
    <row r="14428" spans="50:54" s="79" customFormat="1" ht="0" hidden="1" customHeight="1" x14ac:dyDescent="0.2">
      <c r="AX14428" s="78"/>
      <c r="AZ14428" s="167"/>
      <c r="BA14428" s="77"/>
      <c r="BB14428" s="77"/>
    </row>
    <row r="14429" spans="50:54" s="79" customFormat="1" ht="0" hidden="1" customHeight="1" x14ac:dyDescent="0.2">
      <c r="AX14429" s="78"/>
      <c r="AZ14429" s="167"/>
      <c r="BA14429" s="77"/>
      <c r="BB14429" s="77"/>
    </row>
    <row r="14430" spans="50:54" s="79" customFormat="1" ht="0" hidden="1" customHeight="1" x14ac:dyDescent="0.2">
      <c r="AX14430" s="78"/>
      <c r="AZ14430" s="167"/>
      <c r="BA14430" s="77"/>
      <c r="BB14430" s="77"/>
    </row>
    <row r="14431" spans="50:54" s="79" customFormat="1" ht="0" hidden="1" customHeight="1" x14ac:dyDescent="0.2">
      <c r="AX14431" s="78"/>
      <c r="AZ14431" s="167"/>
      <c r="BA14431" s="77"/>
      <c r="BB14431" s="77"/>
    </row>
    <row r="14432" spans="50:54" s="79" customFormat="1" ht="0" hidden="1" customHeight="1" x14ac:dyDescent="0.2">
      <c r="AX14432" s="78"/>
      <c r="AZ14432" s="167"/>
      <c r="BA14432" s="77"/>
      <c r="BB14432" s="77"/>
    </row>
    <row r="14433" spans="50:54" s="79" customFormat="1" ht="0" hidden="1" customHeight="1" x14ac:dyDescent="0.2">
      <c r="AX14433" s="78"/>
      <c r="AZ14433" s="167"/>
      <c r="BA14433" s="77"/>
      <c r="BB14433" s="77"/>
    </row>
    <row r="14434" spans="50:54" s="79" customFormat="1" ht="0" hidden="1" customHeight="1" x14ac:dyDescent="0.2">
      <c r="AX14434" s="78"/>
      <c r="AZ14434" s="167"/>
      <c r="BA14434" s="77"/>
      <c r="BB14434" s="77"/>
    </row>
    <row r="14435" spans="50:54" s="79" customFormat="1" ht="0" hidden="1" customHeight="1" x14ac:dyDescent="0.2">
      <c r="AX14435" s="78"/>
      <c r="AZ14435" s="167"/>
      <c r="BA14435" s="77"/>
      <c r="BB14435" s="77"/>
    </row>
    <row r="14436" spans="50:54" s="79" customFormat="1" ht="0" hidden="1" customHeight="1" x14ac:dyDescent="0.2">
      <c r="AX14436" s="78"/>
      <c r="AZ14436" s="167"/>
      <c r="BA14436" s="77"/>
      <c r="BB14436" s="77"/>
    </row>
    <row r="14437" spans="50:54" s="79" customFormat="1" ht="0" hidden="1" customHeight="1" x14ac:dyDescent="0.2">
      <c r="AX14437" s="78"/>
      <c r="AZ14437" s="167"/>
      <c r="BA14437" s="77"/>
      <c r="BB14437" s="77"/>
    </row>
    <row r="14438" spans="50:54" s="79" customFormat="1" ht="0" hidden="1" customHeight="1" x14ac:dyDescent="0.2">
      <c r="AX14438" s="78"/>
      <c r="AZ14438" s="167"/>
      <c r="BA14438" s="77"/>
      <c r="BB14438" s="77"/>
    </row>
    <row r="14439" spans="50:54" s="79" customFormat="1" ht="0" hidden="1" customHeight="1" x14ac:dyDescent="0.2">
      <c r="AX14439" s="78"/>
      <c r="AZ14439" s="167"/>
      <c r="BA14439" s="77"/>
      <c r="BB14439" s="77"/>
    </row>
    <row r="14440" spans="50:54" s="79" customFormat="1" ht="0" hidden="1" customHeight="1" x14ac:dyDescent="0.2">
      <c r="AX14440" s="78"/>
      <c r="AZ14440" s="167"/>
      <c r="BA14440" s="77"/>
      <c r="BB14440" s="77"/>
    </row>
    <row r="14441" spans="50:54" s="79" customFormat="1" ht="0" hidden="1" customHeight="1" x14ac:dyDescent="0.2">
      <c r="AX14441" s="78"/>
      <c r="AZ14441" s="167"/>
      <c r="BA14441" s="77"/>
      <c r="BB14441" s="77"/>
    </row>
    <row r="14442" spans="50:54" s="79" customFormat="1" ht="0" hidden="1" customHeight="1" x14ac:dyDescent="0.2">
      <c r="AX14442" s="78"/>
      <c r="AZ14442" s="167"/>
      <c r="BA14442" s="77"/>
      <c r="BB14442" s="77"/>
    </row>
    <row r="14443" spans="50:54" s="79" customFormat="1" ht="0" hidden="1" customHeight="1" x14ac:dyDescent="0.2">
      <c r="AX14443" s="78"/>
      <c r="AZ14443" s="167"/>
      <c r="BA14443" s="77"/>
      <c r="BB14443" s="77"/>
    </row>
    <row r="14444" spans="50:54" s="79" customFormat="1" ht="0" hidden="1" customHeight="1" x14ac:dyDescent="0.2">
      <c r="AX14444" s="78"/>
      <c r="AZ14444" s="167"/>
      <c r="BA14444" s="77"/>
      <c r="BB14444" s="77"/>
    </row>
    <row r="14445" spans="50:54" s="79" customFormat="1" ht="0" hidden="1" customHeight="1" x14ac:dyDescent="0.2">
      <c r="AX14445" s="78"/>
      <c r="AZ14445" s="167"/>
      <c r="BA14445" s="77"/>
      <c r="BB14445" s="77"/>
    </row>
    <row r="14446" spans="50:54" s="79" customFormat="1" ht="0" hidden="1" customHeight="1" x14ac:dyDescent="0.2">
      <c r="AX14446" s="78"/>
      <c r="AZ14446" s="167"/>
      <c r="BA14446" s="77"/>
      <c r="BB14446" s="77"/>
    </row>
    <row r="14447" spans="50:54" s="79" customFormat="1" ht="0" hidden="1" customHeight="1" x14ac:dyDescent="0.2">
      <c r="AX14447" s="78"/>
      <c r="AZ14447" s="167"/>
      <c r="BA14447" s="77"/>
      <c r="BB14447" s="77"/>
    </row>
    <row r="14448" spans="50:54" s="79" customFormat="1" ht="0" hidden="1" customHeight="1" x14ac:dyDescent="0.2">
      <c r="AX14448" s="78"/>
      <c r="AZ14448" s="167"/>
      <c r="BA14448" s="77"/>
      <c r="BB14448" s="77"/>
    </row>
    <row r="14449" spans="50:54" s="79" customFormat="1" ht="0" hidden="1" customHeight="1" x14ac:dyDescent="0.2">
      <c r="AX14449" s="78"/>
      <c r="AZ14449" s="167"/>
      <c r="BA14449" s="77"/>
      <c r="BB14449" s="77"/>
    </row>
    <row r="14450" spans="50:54" s="79" customFormat="1" ht="0" hidden="1" customHeight="1" x14ac:dyDescent="0.2">
      <c r="AX14450" s="78"/>
      <c r="AZ14450" s="167"/>
      <c r="BA14450" s="77"/>
      <c r="BB14450" s="77"/>
    </row>
    <row r="14451" spans="50:54" s="79" customFormat="1" ht="0" hidden="1" customHeight="1" x14ac:dyDescent="0.2">
      <c r="AX14451" s="78"/>
      <c r="AZ14451" s="167"/>
      <c r="BA14451" s="77"/>
      <c r="BB14451" s="77"/>
    </row>
    <row r="14452" spans="50:54" s="79" customFormat="1" ht="0" hidden="1" customHeight="1" x14ac:dyDescent="0.2">
      <c r="AX14452" s="78"/>
      <c r="AZ14452" s="167"/>
      <c r="BA14452" s="77"/>
      <c r="BB14452" s="77"/>
    </row>
    <row r="14453" spans="50:54" s="79" customFormat="1" ht="0" hidden="1" customHeight="1" x14ac:dyDescent="0.2">
      <c r="AX14453" s="78"/>
      <c r="AZ14453" s="167"/>
      <c r="BA14453" s="77"/>
      <c r="BB14453" s="77"/>
    </row>
    <row r="14454" spans="50:54" s="79" customFormat="1" ht="0" hidden="1" customHeight="1" x14ac:dyDescent="0.2">
      <c r="AX14454" s="78"/>
      <c r="AZ14454" s="167"/>
      <c r="BA14454" s="77"/>
      <c r="BB14454" s="77"/>
    </row>
    <row r="14455" spans="50:54" s="79" customFormat="1" ht="0" hidden="1" customHeight="1" x14ac:dyDescent="0.2">
      <c r="AX14455" s="78"/>
      <c r="AZ14455" s="167"/>
      <c r="BA14455" s="77"/>
      <c r="BB14455" s="77"/>
    </row>
    <row r="14456" spans="50:54" s="79" customFormat="1" ht="0" hidden="1" customHeight="1" x14ac:dyDescent="0.2">
      <c r="AX14456" s="78"/>
      <c r="AZ14456" s="167"/>
      <c r="BA14456" s="77"/>
      <c r="BB14456" s="77"/>
    </row>
    <row r="14457" spans="50:54" s="79" customFormat="1" ht="0" hidden="1" customHeight="1" x14ac:dyDescent="0.2">
      <c r="AX14457" s="78"/>
      <c r="AZ14457" s="167"/>
      <c r="BA14457" s="77"/>
      <c r="BB14457" s="77"/>
    </row>
    <row r="14458" spans="50:54" s="79" customFormat="1" ht="0" hidden="1" customHeight="1" x14ac:dyDescent="0.2">
      <c r="AX14458" s="78"/>
      <c r="AZ14458" s="167"/>
      <c r="BA14458" s="77"/>
      <c r="BB14458" s="77"/>
    </row>
    <row r="14459" spans="50:54" s="79" customFormat="1" ht="0" hidden="1" customHeight="1" x14ac:dyDescent="0.2">
      <c r="AX14459" s="78"/>
      <c r="AZ14459" s="167"/>
      <c r="BA14459" s="77"/>
      <c r="BB14459" s="77"/>
    </row>
    <row r="14460" spans="50:54" s="79" customFormat="1" ht="0" hidden="1" customHeight="1" x14ac:dyDescent="0.2">
      <c r="AX14460" s="78"/>
      <c r="AZ14460" s="167"/>
      <c r="BA14460" s="77"/>
      <c r="BB14460" s="77"/>
    </row>
    <row r="14461" spans="50:54" s="79" customFormat="1" ht="0" hidden="1" customHeight="1" x14ac:dyDescent="0.2">
      <c r="AX14461" s="78"/>
      <c r="AZ14461" s="167"/>
      <c r="BA14461" s="77"/>
      <c r="BB14461" s="77"/>
    </row>
    <row r="14462" spans="50:54" s="79" customFormat="1" ht="0" hidden="1" customHeight="1" x14ac:dyDescent="0.2">
      <c r="AX14462" s="78"/>
      <c r="AZ14462" s="167"/>
      <c r="BA14462" s="77"/>
      <c r="BB14462" s="77"/>
    </row>
    <row r="14463" spans="50:54" s="79" customFormat="1" ht="0" hidden="1" customHeight="1" x14ac:dyDescent="0.2">
      <c r="AX14463" s="78"/>
      <c r="AZ14463" s="167"/>
      <c r="BA14463" s="77"/>
      <c r="BB14463" s="77"/>
    </row>
    <row r="14464" spans="50:54" s="79" customFormat="1" ht="0" hidden="1" customHeight="1" x14ac:dyDescent="0.2">
      <c r="AX14464" s="78"/>
      <c r="AZ14464" s="167"/>
      <c r="BA14464" s="77"/>
      <c r="BB14464" s="77"/>
    </row>
    <row r="14465" spans="50:54" s="79" customFormat="1" ht="0" hidden="1" customHeight="1" x14ac:dyDescent="0.2">
      <c r="AX14465" s="78"/>
      <c r="AZ14465" s="167"/>
      <c r="BA14465" s="77"/>
      <c r="BB14465" s="77"/>
    </row>
    <row r="14466" spans="50:54" s="79" customFormat="1" ht="0" hidden="1" customHeight="1" x14ac:dyDescent="0.2">
      <c r="AX14466" s="78"/>
      <c r="AZ14466" s="167"/>
      <c r="BA14466" s="77"/>
      <c r="BB14466" s="77"/>
    </row>
    <row r="14467" spans="50:54" s="79" customFormat="1" ht="0" hidden="1" customHeight="1" x14ac:dyDescent="0.2">
      <c r="AX14467" s="78"/>
      <c r="AZ14467" s="167"/>
      <c r="BA14467" s="77"/>
      <c r="BB14467" s="77"/>
    </row>
    <row r="14468" spans="50:54" s="79" customFormat="1" ht="0" hidden="1" customHeight="1" x14ac:dyDescent="0.2">
      <c r="AX14468" s="78"/>
      <c r="AZ14468" s="167"/>
      <c r="BA14468" s="77"/>
      <c r="BB14468" s="77"/>
    </row>
    <row r="14469" spans="50:54" s="79" customFormat="1" ht="0" hidden="1" customHeight="1" x14ac:dyDescent="0.2">
      <c r="AX14469" s="78"/>
      <c r="AZ14469" s="167"/>
      <c r="BA14469" s="77"/>
      <c r="BB14469" s="77"/>
    </row>
    <row r="14470" spans="50:54" s="79" customFormat="1" ht="0" hidden="1" customHeight="1" x14ac:dyDescent="0.2">
      <c r="AX14470" s="78"/>
      <c r="AZ14470" s="167"/>
      <c r="BA14470" s="77"/>
      <c r="BB14470" s="77"/>
    </row>
    <row r="14471" spans="50:54" s="79" customFormat="1" ht="0" hidden="1" customHeight="1" x14ac:dyDescent="0.2">
      <c r="AX14471" s="78"/>
      <c r="AZ14471" s="167"/>
      <c r="BA14471" s="77"/>
      <c r="BB14471" s="77"/>
    </row>
    <row r="14472" spans="50:54" s="79" customFormat="1" ht="0" hidden="1" customHeight="1" x14ac:dyDescent="0.2">
      <c r="AX14472" s="78"/>
      <c r="AZ14472" s="167"/>
      <c r="BA14472" s="77"/>
      <c r="BB14472" s="77"/>
    </row>
    <row r="14473" spans="50:54" s="79" customFormat="1" ht="0" hidden="1" customHeight="1" x14ac:dyDescent="0.2">
      <c r="AX14473" s="78"/>
      <c r="AZ14473" s="167"/>
      <c r="BA14473" s="77"/>
      <c r="BB14473" s="77"/>
    </row>
    <row r="14474" spans="50:54" s="79" customFormat="1" ht="0" hidden="1" customHeight="1" x14ac:dyDescent="0.2">
      <c r="AX14474" s="78"/>
      <c r="AZ14474" s="167"/>
      <c r="BA14474" s="77"/>
      <c r="BB14474" s="77"/>
    </row>
    <row r="14475" spans="50:54" s="79" customFormat="1" ht="0" hidden="1" customHeight="1" x14ac:dyDescent="0.2">
      <c r="AX14475" s="78"/>
      <c r="AZ14475" s="167"/>
      <c r="BA14475" s="77"/>
      <c r="BB14475" s="77"/>
    </row>
    <row r="14476" spans="50:54" s="79" customFormat="1" ht="0" hidden="1" customHeight="1" x14ac:dyDescent="0.2">
      <c r="AX14476" s="78"/>
      <c r="AZ14476" s="167"/>
      <c r="BA14476" s="77"/>
      <c r="BB14476" s="77"/>
    </row>
    <row r="14477" spans="50:54" s="79" customFormat="1" ht="0" hidden="1" customHeight="1" x14ac:dyDescent="0.2">
      <c r="AX14477" s="78"/>
      <c r="AZ14477" s="167"/>
      <c r="BA14477" s="77"/>
      <c r="BB14477" s="77"/>
    </row>
    <row r="14478" spans="50:54" s="79" customFormat="1" ht="0" hidden="1" customHeight="1" x14ac:dyDescent="0.2">
      <c r="AX14478" s="78"/>
      <c r="AZ14478" s="167"/>
      <c r="BA14478" s="77"/>
      <c r="BB14478" s="77"/>
    </row>
    <row r="14479" spans="50:54" s="79" customFormat="1" ht="0" hidden="1" customHeight="1" x14ac:dyDescent="0.2">
      <c r="AX14479" s="78"/>
      <c r="AZ14479" s="167"/>
      <c r="BA14479" s="77"/>
      <c r="BB14479" s="77"/>
    </row>
    <row r="14480" spans="50:54" s="79" customFormat="1" ht="0" hidden="1" customHeight="1" x14ac:dyDescent="0.2">
      <c r="AX14480" s="78"/>
      <c r="AZ14480" s="167"/>
      <c r="BA14480" s="77"/>
      <c r="BB14480" s="77"/>
    </row>
    <row r="14481" spans="50:54" s="79" customFormat="1" ht="0" hidden="1" customHeight="1" x14ac:dyDescent="0.2">
      <c r="AX14481" s="78"/>
      <c r="AZ14481" s="167"/>
      <c r="BA14481" s="77"/>
      <c r="BB14481" s="77"/>
    </row>
    <row r="14482" spans="50:54" s="79" customFormat="1" ht="0" hidden="1" customHeight="1" x14ac:dyDescent="0.2">
      <c r="AX14482" s="78"/>
      <c r="AZ14482" s="167"/>
      <c r="BA14482" s="77"/>
      <c r="BB14482" s="77"/>
    </row>
    <row r="14483" spans="50:54" s="79" customFormat="1" ht="0" hidden="1" customHeight="1" x14ac:dyDescent="0.2">
      <c r="AX14483" s="78"/>
      <c r="AZ14483" s="167"/>
      <c r="BA14483" s="77"/>
      <c r="BB14483" s="77"/>
    </row>
    <row r="14484" spans="50:54" s="79" customFormat="1" ht="0" hidden="1" customHeight="1" x14ac:dyDescent="0.2">
      <c r="AX14484" s="78"/>
      <c r="AZ14484" s="167"/>
      <c r="BA14484" s="77"/>
      <c r="BB14484" s="77"/>
    </row>
    <row r="14485" spans="50:54" s="79" customFormat="1" ht="0" hidden="1" customHeight="1" x14ac:dyDescent="0.2">
      <c r="AX14485" s="78"/>
      <c r="AZ14485" s="167"/>
      <c r="BA14485" s="77"/>
      <c r="BB14485" s="77"/>
    </row>
    <row r="14486" spans="50:54" s="79" customFormat="1" ht="0" hidden="1" customHeight="1" x14ac:dyDescent="0.2">
      <c r="AX14486" s="78"/>
      <c r="AZ14486" s="167"/>
      <c r="BA14486" s="77"/>
      <c r="BB14486" s="77"/>
    </row>
    <row r="14487" spans="50:54" s="79" customFormat="1" ht="0" hidden="1" customHeight="1" x14ac:dyDescent="0.2">
      <c r="AX14487" s="78"/>
      <c r="AZ14487" s="167"/>
      <c r="BA14487" s="77"/>
      <c r="BB14487" s="77"/>
    </row>
    <row r="14488" spans="50:54" s="79" customFormat="1" ht="0" hidden="1" customHeight="1" x14ac:dyDescent="0.2">
      <c r="AX14488" s="78"/>
      <c r="AZ14488" s="167"/>
      <c r="BA14488" s="77"/>
      <c r="BB14488" s="77"/>
    </row>
    <row r="14489" spans="50:54" s="79" customFormat="1" ht="0" hidden="1" customHeight="1" x14ac:dyDescent="0.2">
      <c r="AX14489" s="78"/>
      <c r="AZ14489" s="167"/>
      <c r="BA14489" s="77"/>
      <c r="BB14489" s="77"/>
    </row>
    <row r="14490" spans="50:54" s="79" customFormat="1" ht="0" hidden="1" customHeight="1" x14ac:dyDescent="0.2">
      <c r="AX14490" s="78"/>
      <c r="AZ14490" s="167"/>
      <c r="BA14490" s="77"/>
      <c r="BB14490" s="77"/>
    </row>
    <row r="14491" spans="50:54" s="79" customFormat="1" ht="0" hidden="1" customHeight="1" x14ac:dyDescent="0.2">
      <c r="AX14491" s="78"/>
      <c r="AZ14491" s="167"/>
      <c r="BA14491" s="77"/>
      <c r="BB14491" s="77"/>
    </row>
    <row r="14492" spans="50:54" s="79" customFormat="1" ht="0" hidden="1" customHeight="1" x14ac:dyDescent="0.2">
      <c r="AX14492" s="78"/>
      <c r="AZ14492" s="167"/>
      <c r="BA14492" s="77"/>
      <c r="BB14492" s="77"/>
    </row>
    <row r="14493" spans="50:54" s="79" customFormat="1" ht="0" hidden="1" customHeight="1" x14ac:dyDescent="0.2">
      <c r="AX14493" s="78"/>
      <c r="AZ14493" s="167"/>
      <c r="BA14493" s="77"/>
      <c r="BB14493" s="77"/>
    </row>
    <row r="14494" spans="50:54" s="79" customFormat="1" ht="0" hidden="1" customHeight="1" x14ac:dyDescent="0.2">
      <c r="AX14494" s="78"/>
      <c r="AZ14494" s="167"/>
      <c r="BA14494" s="77"/>
      <c r="BB14494" s="77"/>
    </row>
    <row r="14495" spans="50:54" s="79" customFormat="1" ht="0" hidden="1" customHeight="1" x14ac:dyDescent="0.2">
      <c r="AX14495" s="78"/>
      <c r="AZ14495" s="167"/>
      <c r="BA14495" s="77"/>
      <c r="BB14495" s="77"/>
    </row>
    <row r="14496" spans="50:54" s="79" customFormat="1" ht="0" hidden="1" customHeight="1" x14ac:dyDescent="0.2">
      <c r="AX14496" s="78"/>
      <c r="AZ14496" s="167"/>
      <c r="BA14496" s="77"/>
      <c r="BB14496" s="77"/>
    </row>
    <row r="14497" spans="50:54" s="79" customFormat="1" ht="0" hidden="1" customHeight="1" x14ac:dyDescent="0.2">
      <c r="AX14497" s="78"/>
      <c r="AZ14497" s="167"/>
      <c r="BA14497" s="77"/>
      <c r="BB14497" s="77"/>
    </row>
    <row r="14498" spans="50:54" s="79" customFormat="1" ht="0" hidden="1" customHeight="1" x14ac:dyDescent="0.2">
      <c r="AX14498" s="78"/>
      <c r="AZ14498" s="167"/>
      <c r="BA14498" s="77"/>
      <c r="BB14498" s="77"/>
    </row>
    <row r="14499" spans="50:54" s="79" customFormat="1" ht="0" hidden="1" customHeight="1" x14ac:dyDescent="0.2">
      <c r="AX14499" s="78"/>
      <c r="AZ14499" s="167"/>
      <c r="BA14499" s="77"/>
      <c r="BB14499" s="77"/>
    </row>
    <row r="14500" spans="50:54" s="79" customFormat="1" ht="0" hidden="1" customHeight="1" x14ac:dyDescent="0.2">
      <c r="AX14500" s="78"/>
      <c r="AZ14500" s="167"/>
      <c r="BA14500" s="77"/>
      <c r="BB14500" s="77"/>
    </row>
    <row r="14501" spans="50:54" s="79" customFormat="1" ht="0" hidden="1" customHeight="1" x14ac:dyDescent="0.2">
      <c r="AX14501" s="78"/>
      <c r="AZ14501" s="167"/>
      <c r="BA14501" s="77"/>
      <c r="BB14501" s="77"/>
    </row>
    <row r="14502" spans="50:54" s="79" customFormat="1" ht="0" hidden="1" customHeight="1" x14ac:dyDescent="0.2">
      <c r="AX14502" s="78"/>
      <c r="AZ14502" s="167"/>
      <c r="BA14502" s="77"/>
      <c r="BB14502" s="77"/>
    </row>
    <row r="14503" spans="50:54" s="79" customFormat="1" ht="0" hidden="1" customHeight="1" x14ac:dyDescent="0.2">
      <c r="AX14503" s="78"/>
      <c r="AZ14503" s="167"/>
      <c r="BA14503" s="77"/>
      <c r="BB14503" s="77"/>
    </row>
    <row r="14504" spans="50:54" s="79" customFormat="1" ht="0" hidden="1" customHeight="1" x14ac:dyDescent="0.2">
      <c r="AX14504" s="78"/>
      <c r="AZ14504" s="167"/>
      <c r="BA14504" s="77"/>
      <c r="BB14504" s="77"/>
    </row>
    <row r="14505" spans="50:54" s="79" customFormat="1" ht="0" hidden="1" customHeight="1" x14ac:dyDescent="0.2">
      <c r="AX14505" s="78"/>
      <c r="AZ14505" s="167"/>
      <c r="BA14505" s="77"/>
      <c r="BB14505" s="77"/>
    </row>
    <row r="14506" spans="50:54" s="79" customFormat="1" ht="0" hidden="1" customHeight="1" x14ac:dyDescent="0.2">
      <c r="AX14506" s="78"/>
      <c r="AZ14506" s="167"/>
      <c r="BA14506" s="77"/>
      <c r="BB14506" s="77"/>
    </row>
    <row r="14507" spans="50:54" s="79" customFormat="1" ht="0" hidden="1" customHeight="1" x14ac:dyDescent="0.2">
      <c r="AX14507" s="78"/>
      <c r="AZ14507" s="167"/>
      <c r="BA14507" s="77"/>
      <c r="BB14507" s="77"/>
    </row>
    <row r="14508" spans="50:54" s="79" customFormat="1" ht="0" hidden="1" customHeight="1" x14ac:dyDescent="0.2">
      <c r="AX14508" s="78"/>
      <c r="AZ14508" s="167"/>
      <c r="BA14508" s="77"/>
      <c r="BB14508" s="77"/>
    </row>
    <row r="14509" spans="50:54" s="79" customFormat="1" ht="0" hidden="1" customHeight="1" x14ac:dyDescent="0.2">
      <c r="AX14509" s="78"/>
      <c r="AZ14509" s="167"/>
      <c r="BA14509" s="77"/>
      <c r="BB14509" s="77"/>
    </row>
    <row r="14510" spans="50:54" s="79" customFormat="1" ht="0" hidden="1" customHeight="1" x14ac:dyDescent="0.2">
      <c r="AX14510" s="78"/>
      <c r="AZ14510" s="167"/>
      <c r="BA14510" s="77"/>
      <c r="BB14510" s="77"/>
    </row>
    <row r="14511" spans="50:54" s="79" customFormat="1" ht="0" hidden="1" customHeight="1" x14ac:dyDescent="0.2">
      <c r="AX14511" s="78"/>
      <c r="AZ14511" s="167"/>
      <c r="BA14511" s="77"/>
      <c r="BB14511" s="77"/>
    </row>
    <row r="14512" spans="50:54" s="79" customFormat="1" ht="0" hidden="1" customHeight="1" x14ac:dyDescent="0.2">
      <c r="AX14512" s="78"/>
      <c r="AZ14512" s="167"/>
      <c r="BA14512" s="77"/>
      <c r="BB14512" s="77"/>
    </row>
    <row r="14513" spans="50:54" s="79" customFormat="1" ht="0" hidden="1" customHeight="1" x14ac:dyDescent="0.2">
      <c r="AX14513" s="78"/>
      <c r="AZ14513" s="167"/>
      <c r="BA14513" s="77"/>
      <c r="BB14513" s="77"/>
    </row>
    <row r="14514" spans="50:54" s="79" customFormat="1" ht="0" hidden="1" customHeight="1" x14ac:dyDescent="0.2">
      <c r="AX14514" s="78"/>
      <c r="AZ14514" s="167"/>
      <c r="BA14514" s="77"/>
      <c r="BB14514" s="77"/>
    </row>
    <row r="14515" spans="50:54" s="79" customFormat="1" ht="0" hidden="1" customHeight="1" x14ac:dyDescent="0.2">
      <c r="AX14515" s="78"/>
      <c r="AZ14515" s="167"/>
      <c r="BA14515" s="77"/>
      <c r="BB14515" s="77"/>
    </row>
    <row r="14516" spans="50:54" s="79" customFormat="1" ht="0" hidden="1" customHeight="1" x14ac:dyDescent="0.2">
      <c r="AX14516" s="78"/>
      <c r="AZ14516" s="167"/>
      <c r="BA14516" s="77"/>
      <c r="BB14516" s="77"/>
    </row>
    <row r="14517" spans="50:54" s="79" customFormat="1" ht="0" hidden="1" customHeight="1" x14ac:dyDescent="0.2">
      <c r="AX14517" s="78"/>
      <c r="AZ14517" s="167"/>
      <c r="BA14517" s="77"/>
      <c r="BB14517" s="77"/>
    </row>
    <row r="14518" spans="50:54" s="79" customFormat="1" ht="0" hidden="1" customHeight="1" x14ac:dyDescent="0.2">
      <c r="AX14518" s="78"/>
      <c r="AZ14518" s="167"/>
      <c r="BA14518" s="77"/>
      <c r="BB14518" s="77"/>
    </row>
    <row r="14519" spans="50:54" s="79" customFormat="1" ht="0" hidden="1" customHeight="1" x14ac:dyDescent="0.2">
      <c r="AX14519" s="78"/>
      <c r="AZ14519" s="167"/>
      <c r="BA14519" s="77"/>
      <c r="BB14519" s="77"/>
    </row>
    <row r="14520" spans="50:54" s="79" customFormat="1" ht="0" hidden="1" customHeight="1" x14ac:dyDescent="0.2">
      <c r="AX14520" s="78"/>
      <c r="AZ14520" s="167"/>
      <c r="BA14520" s="77"/>
      <c r="BB14520" s="77"/>
    </row>
    <row r="14521" spans="50:54" s="79" customFormat="1" ht="0" hidden="1" customHeight="1" x14ac:dyDescent="0.2">
      <c r="AX14521" s="78"/>
      <c r="AZ14521" s="167"/>
      <c r="BA14521" s="77"/>
      <c r="BB14521" s="77"/>
    </row>
    <row r="14522" spans="50:54" s="79" customFormat="1" ht="0" hidden="1" customHeight="1" x14ac:dyDescent="0.2">
      <c r="AX14522" s="78"/>
      <c r="AZ14522" s="167"/>
      <c r="BA14522" s="77"/>
      <c r="BB14522" s="77"/>
    </row>
    <row r="14523" spans="50:54" s="79" customFormat="1" ht="0" hidden="1" customHeight="1" x14ac:dyDescent="0.2">
      <c r="AX14523" s="78"/>
      <c r="AZ14523" s="167"/>
      <c r="BA14523" s="77"/>
      <c r="BB14523" s="77"/>
    </row>
    <row r="14524" spans="50:54" s="79" customFormat="1" ht="0" hidden="1" customHeight="1" x14ac:dyDescent="0.2">
      <c r="AX14524" s="78"/>
      <c r="AZ14524" s="167"/>
      <c r="BA14524" s="77"/>
      <c r="BB14524" s="77"/>
    </row>
    <row r="14525" spans="50:54" s="79" customFormat="1" ht="0" hidden="1" customHeight="1" x14ac:dyDescent="0.2">
      <c r="AX14525" s="78"/>
      <c r="AZ14525" s="167"/>
      <c r="BA14525" s="77"/>
      <c r="BB14525" s="77"/>
    </row>
    <row r="14526" spans="50:54" s="79" customFormat="1" ht="0" hidden="1" customHeight="1" x14ac:dyDescent="0.2">
      <c r="AX14526" s="78"/>
      <c r="AZ14526" s="167"/>
      <c r="BA14526" s="77"/>
      <c r="BB14526" s="77"/>
    </row>
    <row r="14527" spans="50:54" s="79" customFormat="1" ht="0" hidden="1" customHeight="1" x14ac:dyDescent="0.2">
      <c r="AX14527" s="78"/>
      <c r="AZ14527" s="167"/>
      <c r="BA14527" s="77"/>
      <c r="BB14527" s="77"/>
    </row>
    <row r="14528" spans="50:54" s="79" customFormat="1" ht="0" hidden="1" customHeight="1" x14ac:dyDescent="0.2">
      <c r="AX14528" s="78"/>
      <c r="AZ14528" s="167"/>
      <c r="BA14528" s="77"/>
      <c r="BB14528" s="77"/>
    </row>
    <row r="14529" spans="50:54" s="79" customFormat="1" ht="0" hidden="1" customHeight="1" x14ac:dyDescent="0.2">
      <c r="AX14529" s="78"/>
      <c r="AZ14529" s="167"/>
      <c r="BA14529" s="77"/>
      <c r="BB14529" s="77"/>
    </row>
    <row r="14530" spans="50:54" s="79" customFormat="1" ht="0" hidden="1" customHeight="1" x14ac:dyDescent="0.2">
      <c r="AX14530" s="78"/>
      <c r="AZ14530" s="167"/>
      <c r="BA14530" s="77"/>
      <c r="BB14530" s="77"/>
    </row>
    <row r="14531" spans="50:54" s="79" customFormat="1" ht="0" hidden="1" customHeight="1" x14ac:dyDescent="0.2">
      <c r="AX14531" s="78"/>
      <c r="AZ14531" s="167"/>
      <c r="BA14531" s="77"/>
      <c r="BB14531" s="77"/>
    </row>
    <row r="14532" spans="50:54" s="79" customFormat="1" ht="0" hidden="1" customHeight="1" x14ac:dyDescent="0.2">
      <c r="AX14532" s="78"/>
      <c r="AZ14532" s="167"/>
      <c r="BA14532" s="77"/>
      <c r="BB14532" s="77"/>
    </row>
    <row r="14533" spans="50:54" s="79" customFormat="1" ht="0" hidden="1" customHeight="1" x14ac:dyDescent="0.2">
      <c r="AX14533" s="78"/>
      <c r="AZ14533" s="167"/>
      <c r="BA14533" s="77"/>
      <c r="BB14533" s="77"/>
    </row>
    <row r="14534" spans="50:54" s="79" customFormat="1" ht="0" hidden="1" customHeight="1" x14ac:dyDescent="0.2">
      <c r="AX14534" s="78"/>
      <c r="AZ14534" s="167"/>
      <c r="BA14534" s="77"/>
      <c r="BB14534" s="77"/>
    </row>
    <row r="14535" spans="50:54" s="79" customFormat="1" ht="0" hidden="1" customHeight="1" x14ac:dyDescent="0.2">
      <c r="AX14535" s="78"/>
      <c r="AZ14535" s="167"/>
      <c r="BA14535" s="77"/>
      <c r="BB14535" s="77"/>
    </row>
    <row r="14536" spans="50:54" s="79" customFormat="1" ht="0" hidden="1" customHeight="1" x14ac:dyDescent="0.2">
      <c r="AX14536" s="78"/>
      <c r="AZ14536" s="167"/>
      <c r="BA14536" s="77"/>
      <c r="BB14536" s="77"/>
    </row>
    <row r="14537" spans="50:54" s="79" customFormat="1" ht="0" hidden="1" customHeight="1" x14ac:dyDescent="0.2">
      <c r="AX14537" s="78"/>
      <c r="AZ14537" s="167"/>
      <c r="BA14537" s="77"/>
      <c r="BB14537" s="77"/>
    </row>
    <row r="14538" spans="50:54" s="79" customFormat="1" ht="0" hidden="1" customHeight="1" x14ac:dyDescent="0.2">
      <c r="AX14538" s="78"/>
      <c r="AZ14538" s="167"/>
      <c r="BA14538" s="77"/>
      <c r="BB14538" s="77"/>
    </row>
    <row r="14539" spans="50:54" s="79" customFormat="1" ht="0" hidden="1" customHeight="1" x14ac:dyDescent="0.2">
      <c r="AX14539" s="78"/>
      <c r="AZ14539" s="167"/>
      <c r="BA14539" s="77"/>
      <c r="BB14539" s="77"/>
    </row>
    <row r="14540" spans="50:54" s="79" customFormat="1" ht="0" hidden="1" customHeight="1" x14ac:dyDescent="0.2">
      <c r="AX14540" s="78"/>
      <c r="AZ14540" s="167"/>
      <c r="BA14540" s="77"/>
      <c r="BB14540" s="77"/>
    </row>
    <row r="14541" spans="50:54" s="79" customFormat="1" ht="0" hidden="1" customHeight="1" x14ac:dyDescent="0.2">
      <c r="AX14541" s="78"/>
      <c r="AZ14541" s="167"/>
      <c r="BA14541" s="77"/>
      <c r="BB14541" s="77"/>
    </row>
    <row r="14542" spans="50:54" s="79" customFormat="1" ht="0" hidden="1" customHeight="1" x14ac:dyDescent="0.2">
      <c r="AX14542" s="78"/>
      <c r="AZ14542" s="167"/>
      <c r="BA14542" s="77"/>
      <c r="BB14542" s="77"/>
    </row>
    <row r="14543" spans="50:54" s="79" customFormat="1" ht="0" hidden="1" customHeight="1" x14ac:dyDescent="0.2">
      <c r="AX14543" s="78"/>
      <c r="AZ14543" s="167"/>
      <c r="BA14543" s="77"/>
      <c r="BB14543" s="77"/>
    </row>
    <row r="14544" spans="50:54" s="79" customFormat="1" ht="0" hidden="1" customHeight="1" x14ac:dyDescent="0.2">
      <c r="AX14544" s="78"/>
      <c r="AZ14544" s="167"/>
      <c r="BA14544" s="77"/>
      <c r="BB14544" s="77"/>
    </row>
    <row r="14545" spans="50:54" s="79" customFormat="1" ht="0" hidden="1" customHeight="1" x14ac:dyDescent="0.2">
      <c r="AX14545" s="78"/>
      <c r="AZ14545" s="167"/>
      <c r="BA14545" s="77"/>
      <c r="BB14545" s="77"/>
    </row>
    <row r="14546" spans="50:54" s="79" customFormat="1" ht="0" hidden="1" customHeight="1" x14ac:dyDescent="0.2">
      <c r="AX14546" s="78"/>
      <c r="AZ14546" s="167"/>
      <c r="BA14546" s="77"/>
      <c r="BB14546" s="77"/>
    </row>
    <row r="14547" spans="50:54" s="79" customFormat="1" ht="0" hidden="1" customHeight="1" x14ac:dyDescent="0.2">
      <c r="AX14547" s="78"/>
      <c r="AZ14547" s="167"/>
      <c r="BA14547" s="77"/>
      <c r="BB14547" s="77"/>
    </row>
    <row r="14548" spans="50:54" s="79" customFormat="1" ht="0" hidden="1" customHeight="1" x14ac:dyDescent="0.2">
      <c r="AX14548" s="78"/>
      <c r="AZ14548" s="167"/>
      <c r="BA14548" s="77"/>
      <c r="BB14548" s="77"/>
    </row>
    <row r="14549" spans="50:54" s="79" customFormat="1" ht="0" hidden="1" customHeight="1" x14ac:dyDescent="0.2">
      <c r="AX14549" s="78"/>
      <c r="AZ14549" s="167"/>
      <c r="BA14549" s="77"/>
      <c r="BB14549" s="77"/>
    </row>
    <row r="14550" spans="50:54" s="79" customFormat="1" ht="0" hidden="1" customHeight="1" x14ac:dyDescent="0.2">
      <c r="AX14550" s="78"/>
      <c r="AZ14550" s="167"/>
      <c r="BA14550" s="77"/>
      <c r="BB14550" s="77"/>
    </row>
    <row r="14551" spans="50:54" s="79" customFormat="1" ht="0" hidden="1" customHeight="1" x14ac:dyDescent="0.2">
      <c r="AX14551" s="78"/>
      <c r="AZ14551" s="167"/>
      <c r="BA14551" s="77"/>
      <c r="BB14551" s="77"/>
    </row>
    <row r="14552" spans="50:54" s="79" customFormat="1" ht="0" hidden="1" customHeight="1" x14ac:dyDescent="0.2">
      <c r="AX14552" s="78"/>
      <c r="AZ14552" s="167"/>
      <c r="BA14552" s="77"/>
      <c r="BB14552" s="77"/>
    </row>
    <row r="14553" spans="50:54" s="79" customFormat="1" ht="0" hidden="1" customHeight="1" x14ac:dyDescent="0.2">
      <c r="AX14553" s="78"/>
      <c r="AZ14553" s="167"/>
      <c r="BA14553" s="77"/>
      <c r="BB14553" s="77"/>
    </row>
    <row r="14554" spans="50:54" s="79" customFormat="1" ht="0" hidden="1" customHeight="1" x14ac:dyDescent="0.2">
      <c r="AX14554" s="78"/>
      <c r="AZ14554" s="167"/>
      <c r="BA14554" s="77"/>
      <c r="BB14554" s="77"/>
    </row>
    <row r="14555" spans="50:54" s="79" customFormat="1" ht="0" hidden="1" customHeight="1" x14ac:dyDescent="0.2">
      <c r="AX14555" s="78"/>
      <c r="AZ14555" s="167"/>
      <c r="BA14555" s="77"/>
      <c r="BB14555" s="77"/>
    </row>
    <row r="14556" spans="50:54" s="79" customFormat="1" ht="0" hidden="1" customHeight="1" x14ac:dyDescent="0.2">
      <c r="AX14556" s="78"/>
      <c r="AZ14556" s="167"/>
      <c r="BA14556" s="77"/>
      <c r="BB14556" s="77"/>
    </row>
    <row r="14557" spans="50:54" s="79" customFormat="1" ht="0" hidden="1" customHeight="1" x14ac:dyDescent="0.2">
      <c r="AX14557" s="78"/>
      <c r="AZ14557" s="167"/>
      <c r="BA14557" s="77"/>
      <c r="BB14557" s="77"/>
    </row>
    <row r="14558" spans="50:54" s="79" customFormat="1" ht="0" hidden="1" customHeight="1" x14ac:dyDescent="0.2">
      <c r="AX14558" s="78"/>
      <c r="AZ14558" s="167"/>
      <c r="BA14558" s="77"/>
      <c r="BB14558" s="77"/>
    </row>
    <row r="14559" spans="50:54" s="79" customFormat="1" ht="0" hidden="1" customHeight="1" x14ac:dyDescent="0.2">
      <c r="AX14559" s="78"/>
      <c r="AZ14559" s="167"/>
      <c r="BA14559" s="77"/>
      <c r="BB14559" s="77"/>
    </row>
    <row r="14560" spans="50:54" s="79" customFormat="1" ht="0" hidden="1" customHeight="1" x14ac:dyDescent="0.2">
      <c r="AX14560" s="78"/>
      <c r="AZ14560" s="167"/>
      <c r="BA14560" s="77"/>
      <c r="BB14560" s="77"/>
    </row>
    <row r="14561" spans="50:54" s="79" customFormat="1" ht="0" hidden="1" customHeight="1" x14ac:dyDescent="0.2">
      <c r="AX14561" s="78"/>
      <c r="AZ14561" s="167"/>
      <c r="BA14561" s="77"/>
      <c r="BB14561" s="77"/>
    </row>
    <row r="14562" spans="50:54" s="79" customFormat="1" ht="0" hidden="1" customHeight="1" x14ac:dyDescent="0.2">
      <c r="AX14562" s="78"/>
      <c r="AZ14562" s="167"/>
      <c r="BA14562" s="77"/>
      <c r="BB14562" s="77"/>
    </row>
    <row r="14563" spans="50:54" s="79" customFormat="1" ht="0" hidden="1" customHeight="1" x14ac:dyDescent="0.2">
      <c r="AX14563" s="78"/>
      <c r="AZ14563" s="167"/>
      <c r="BA14563" s="77"/>
      <c r="BB14563" s="77"/>
    </row>
    <row r="14564" spans="50:54" s="79" customFormat="1" ht="0" hidden="1" customHeight="1" x14ac:dyDescent="0.2">
      <c r="AX14564" s="78"/>
      <c r="AZ14564" s="167"/>
      <c r="BA14564" s="77"/>
      <c r="BB14564" s="77"/>
    </row>
    <row r="14565" spans="50:54" s="79" customFormat="1" ht="0" hidden="1" customHeight="1" x14ac:dyDescent="0.2">
      <c r="AX14565" s="78"/>
      <c r="AZ14565" s="167"/>
      <c r="BA14565" s="77"/>
      <c r="BB14565" s="77"/>
    </row>
    <row r="14566" spans="50:54" s="79" customFormat="1" ht="0" hidden="1" customHeight="1" x14ac:dyDescent="0.2">
      <c r="AX14566" s="78"/>
      <c r="AZ14566" s="167"/>
      <c r="BA14566" s="77"/>
      <c r="BB14566" s="77"/>
    </row>
    <row r="14567" spans="50:54" s="79" customFormat="1" ht="0" hidden="1" customHeight="1" x14ac:dyDescent="0.2">
      <c r="AX14567" s="78"/>
      <c r="AZ14567" s="167"/>
      <c r="BA14567" s="77"/>
      <c r="BB14567" s="77"/>
    </row>
    <row r="14568" spans="50:54" s="79" customFormat="1" ht="0" hidden="1" customHeight="1" x14ac:dyDescent="0.2">
      <c r="AX14568" s="78"/>
      <c r="AZ14568" s="167"/>
      <c r="BA14568" s="77"/>
      <c r="BB14568" s="77"/>
    </row>
    <row r="14569" spans="50:54" s="79" customFormat="1" ht="0" hidden="1" customHeight="1" x14ac:dyDescent="0.2">
      <c r="AX14569" s="78"/>
      <c r="AZ14569" s="167"/>
      <c r="BA14569" s="77"/>
      <c r="BB14569" s="77"/>
    </row>
    <row r="14570" spans="50:54" s="79" customFormat="1" ht="0" hidden="1" customHeight="1" x14ac:dyDescent="0.2">
      <c r="AX14570" s="78"/>
      <c r="AZ14570" s="167"/>
      <c r="BA14570" s="77"/>
      <c r="BB14570" s="77"/>
    </row>
    <row r="14571" spans="50:54" s="79" customFormat="1" ht="0" hidden="1" customHeight="1" x14ac:dyDescent="0.2">
      <c r="AX14571" s="78"/>
      <c r="AZ14571" s="167"/>
      <c r="BA14571" s="77"/>
      <c r="BB14571" s="77"/>
    </row>
    <row r="14572" spans="50:54" s="79" customFormat="1" ht="0" hidden="1" customHeight="1" x14ac:dyDescent="0.2">
      <c r="AX14572" s="78"/>
      <c r="AZ14572" s="167"/>
      <c r="BA14572" s="77"/>
      <c r="BB14572" s="77"/>
    </row>
    <row r="14573" spans="50:54" s="79" customFormat="1" ht="0" hidden="1" customHeight="1" x14ac:dyDescent="0.2">
      <c r="AX14573" s="78"/>
      <c r="AZ14573" s="167"/>
      <c r="BA14573" s="77"/>
      <c r="BB14573" s="77"/>
    </row>
    <row r="14574" spans="50:54" s="79" customFormat="1" ht="0" hidden="1" customHeight="1" x14ac:dyDescent="0.2">
      <c r="AX14574" s="78"/>
      <c r="AZ14574" s="167"/>
      <c r="BA14574" s="77"/>
      <c r="BB14574" s="77"/>
    </row>
    <row r="14575" spans="50:54" s="79" customFormat="1" ht="0" hidden="1" customHeight="1" x14ac:dyDescent="0.2">
      <c r="AX14575" s="78"/>
      <c r="AZ14575" s="167"/>
      <c r="BA14575" s="77"/>
      <c r="BB14575" s="77"/>
    </row>
    <row r="14576" spans="50:54" s="79" customFormat="1" ht="0" hidden="1" customHeight="1" x14ac:dyDescent="0.2">
      <c r="AX14576" s="78"/>
      <c r="AZ14576" s="167"/>
      <c r="BA14576" s="77"/>
      <c r="BB14576" s="77"/>
    </row>
    <row r="14577" spans="50:54" s="79" customFormat="1" ht="0" hidden="1" customHeight="1" x14ac:dyDescent="0.2">
      <c r="AX14577" s="78"/>
      <c r="AZ14577" s="167"/>
      <c r="BA14577" s="77"/>
      <c r="BB14577" s="77"/>
    </row>
    <row r="14578" spans="50:54" s="79" customFormat="1" ht="0" hidden="1" customHeight="1" x14ac:dyDescent="0.2">
      <c r="AX14578" s="78"/>
      <c r="AZ14578" s="167"/>
      <c r="BA14578" s="77"/>
      <c r="BB14578" s="77"/>
    </row>
    <row r="14579" spans="50:54" s="79" customFormat="1" ht="0" hidden="1" customHeight="1" x14ac:dyDescent="0.2">
      <c r="AX14579" s="78"/>
      <c r="AZ14579" s="167"/>
      <c r="BA14579" s="77"/>
      <c r="BB14579" s="77"/>
    </row>
    <row r="14580" spans="50:54" s="79" customFormat="1" ht="0" hidden="1" customHeight="1" x14ac:dyDescent="0.2">
      <c r="AX14580" s="78"/>
      <c r="AZ14580" s="167"/>
      <c r="BA14580" s="77"/>
      <c r="BB14580" s="77"/>
    </row>
    <row r="14581" spans="50:54" s="79" customFormat="1" ht="0" hidden="1" customHeight="1" x14ac:dyDescent="0.2">
      <c r="AX14581" s="78"/>
      <c r="AZ14581" s="167"/>
      <c r="BA14581" s="77"/>
      <c r="BB14581" s="77"/>
    </row>
    <row r="14582" spans="50:54" s="79" customFormat="1" ht="0" hidden="1" customHeight="1" x14ac:dyDescent="0.2">
      <c r="AX14582" s="78"/>
      <c r="AZ14582" s="167"/>
      <c r="BA14582" s="77"/>
      <c r="BB14582" s="77"/>
    </row>
    <row r="14583" spans="50:54" s="79" customFormat="1" ht="0" hidden="1" customHeight="1" x14ac:dyDescent="0.2">
      <c r="AX14583" s="78"/>
      <c r="AZ14583" s="167"/>
      <c r="BA14583" s="77"/>
      <c r="BB14583" s="77"/>
    </row>
    <row r="14584" spans="50:54" s="79" customFormat="1" ht="0" hidden="1" customHeight="1" x14ac:dyDescent="0.2">
      <c r="AX14584" s="78"/>
      <c r="AZ14584" s="167"/>
      <c r="BA14584" s="77"/>
      <c r="BB14584" s="77"/>
    </row>
    <row r="14585" spans="50:54" s="79" customFormat="1" ht="0" hidden="1" customHeight="1" x14ac:dyDescent="0.2">
      <c r="AX14585" s="78"/>
      <c r="AZ14585" s="167"/>
      <c r="BA14585" s="77"/>
      <c r="BB14585" s="77"/>
    </row>
    <row r="14586" spans="50:54" s="79" customFormat="1" ht="0" hidden="1" customHeight="1" x14ac:dyDescent="0.2">
      <c r="AX14586" s="78"/>
      <c r="AZ14586" s="167"/>
      <c r="BA14586" s="77"/>
      <c r="BB14586" s="77"/>
    </row>
    <row r="14587" spans="50:54" s="79" customFormat="1" ht="0" hidden="1" customHeight="1" x14ac:dyDescent="0.2">
      <c r="AX14587" s="78"/>
      <c r="AZ14587" s="167"/>
      <c r="BA14587" s="77"/>
      <c r="BB14587" s="77"/>
    </row>
    <row r="14588" spans="50:54" s="79" customFormat="1" ht="0" hidden="1" customHeight="1" x14ac:dyDescent="0.2">
      <c r="AX14588" s="78"/>
      <c r="AZ14588" s="167"/>
      <c r="BA14588" s="77"/>
      <c r="BB14588" s="77"/>
    </row>
    <row r="14589" spans="50:54" s="79" customFormat="1" ht="0" hidden="1" customHeight="1" x14ac:dyDescent="0.2">
      <c r="AX14589" s="78"/>
      <c r="AZ14589" s="167"/>
      <c r="BA14589" s="77"/>
      <c r="BB14589" s="77"/>
    </row>
    <row r="14590" spans="50:54" s="79" customFormat="1" ht="0" hidden="1" customHeight="1" x14ac:dyDescent="0.2">
      <c r="AX14590" s="78"/>
      <c r="AZ14590" s="167"/>
      <c r="BA14590" s="77"/>
      <c r="BB14590" s="77"/>
    </row>
    <row r="14591" spans="50:54" s="79" customFormat="1" ht="0" hidden="1" customHeight="1" x14ac:dyDescent="0.2">
      <c r="AX14591" s="78"/>
      <c r="AZ14591" s="167"/>
      <c r="BA14591" s="77"/>
      <c r="BB14591" s="77"/>
    </row>
    <row r="14592" spans="50:54" s="79" customFormat="1" ht="0" hidden="1" customHeight="1" x14ac:dyDescent="0.2">
      <c r="AX14592" s="78"/>
      <c r="AZ14592" s="167"/>
      <c r="BA14592" s="77"/>
      <c r="BB14592" s="77"/>
    </row>
    <row r="14593" spans="50:54" s="79" customFormat="1" ht="0" hidden="1" customHeight="1" x14ac:dyDescent="0.2">
      <c r="AX14593" s="78"/>
      <c r="AZ14593" s="167"/>
      <c r="BA14593" s="77"/>
      <c r="BB14593" s="77"/>
    </row>
    <row r="14594" spans="50:54" s="79" customFormat="1" ht="0" hidden="1" customHeight="1" x14ac:dyDescent="0.2">
      <c r="AX14594" s="78"/>
      <c r="AZ14594" s="167"/>
      <c r="BA14594" s="77"/>
      <c r="BB14594" s="77"/>
    </row>
    <row r="14595" spans="50:54" s="79" customFormat="1" ht="0" hidden="1" customHeight="1" x14ac:dyDescent="0.2">
      <c r="AX14595" s="78"/>
      <c r="AZ14595" s="167"/>
      <c r="BA14595" s="77"/>
      <c r="BB14595" s="77"/>
    </row>
    <row r="14596" spans="50:54" s="79" customFormat="1" ht="0" hidden="1" customHeight="1" x14ac:dyDescent="0.2">
      <c r="AX14596" s="78"/>
      <c r="AZ14596" s="167"/>
      <c r="BA14596" s="77"/>
      <c r="BB14596" s="77"/>
    </row>
    <row r="14597" spans="50:54" s="79" customFormat="1" ht="0" hidden="1" customHeight="1" x14ac:dyDescent="0.2">
      <c r="AX14597" s="78"/>
      <c r="AZ14597" s="167"/>
      <c r="BA14597" s="77"/>
      <c r="BB14597" s="77"/>
    </row>
    <row r="14598" spans="50:54" s="79" customFormat="1" ht="0" hidden="1" customHeight="1" x14ac:dyDescent="0.2">
      <c r="AX14598" s="78"/>
      <c r="AZ14598" s="167"/>
      <c r="BA14598" s="77"/>
      <c r="BB14598" s="77"/>
    </row>
    <row r="14599" spans="50:54" s="79" customFormat="1" ht="0" hidden="1" customHeight="1" x14ac:dyDescent="0.2">
      <c r="AX14599" s="78"/>
      <c r="AZ14599" s="167"/>
      <c r="BA14599" s="77"/>
      <c r="BB14599" s="77"/>
    </row>
    <row r="14600" spans="50:54" s="79" customFormat="1" ht="0" hidden="1" customHeight="1" x14ac:dyDescent="0.2">
      <c r="AX14600" s="78"/>
      <c r="AZ14600" s="167"/>
      <c r="BA14600" s="77"/>
      <c r="BB14600" s="77"/>
    </row>
    <row r="14601" spans="50:54" s="79" customFormat="1" ht="0" hidden="1" customHeight="1" x14ac:dyDescent="0.2">
      <c r="AX14601" s="78"/>
      <c r="AZ14601" s="167"/>
      <c r="BA14601" s="77"/>
      <c r="BB14601" s="77"/>
    </row>
    <row r="14602" spans="50:54" s="79" customFormat="1" ht="0" hidden="1" customHeight="1" x14ac:dyDescent="0.2">
      <c r="AX14602" s="78"/>
      <c r="AZ14602" s="167"/>
      <c r="BA14602" s="77"/>
      <c r="BB14602" s="77"/>
    </row>
    <row r="14603" spans="50:54" s="79" customFormat="1" ht="0" hidden="1" customHeight="1" x14ac:dyDescent="0.2">
      <c r="AX14603" s="78"/>
      <c r="AZ14603" s="167"/>
      <c r="BA14603" s="77"/>
      <c r="BB14603" s="77"/>
    </row>
    <row r="14604" spans="50:54" s="79" customFormat="1" ht="0" hidden="1" customHeight="1" x14ac:dyDescent="0.2">
      <c r="AX14604" s="78"/>
      <c r="AZ14604" s="167"/>
      <c r="BA14604" s="77"/>
      <c r="BB14604" s="77"/>
    </row>
    <row r="14605" spans="50:54" s="79" customFormat="1" ht="0" hidden="1" customHeight="1" x14ac:dyDescent="0.2">
      <c r="AX14605" s="78"/>
      <c r="AZ14605" s="167"/>
      <c r="BA14605" s="77"/>
      <c r="BB14605" s="77"/>
    </row>
    <row r="14606" spans="50:54" s="79" customFormat="1" ht="0" hidden="1" customHeight="1" x14ac:dyDescent="0.2">
      <c r="AX14606" s="78"/>
      <c r="AZ14606" s="167"/>
      <c r="BA14606" s="77"/>
      <c r="BB14606" s="77"/>
    </row>
    <row r="14607" spans="50:54" s="79" customFormat="1" ht="0" hidden="1" customHeight="1" x14ac:dyDescent="0.2">
      <c r="AX14607" s="78"/>
      <c r="AZ14607" s="167"/>
      <c r="BA14607" s="77"/>
      <c r="BB14607" s="77"/>
    </row>
    <row r="14608" spans="50:54" s="79" customFormat="1" ht="0" hidden="1" customHeight="1" x14ac:dyDescent="0.2">
      <c r="AX14608" s="78"/>
      <c r="AZ14608" s="167"/>
      <c r="BA14608" s="77"/>
      <c r="BB14608" s="77"/>
    </row>
    <row r="14609" spans="50:54" s="79" customFormat="1" ht="0" hidden="1" customHeight="1" x14ac:dyDescent="0.2">
      <c r="AX14609" s="78"/>
      <c r="AZ14609" s="167"/>
      <c r="BA14609" s="77"/>
      <c r="BB14609" s="77"/>
    </row>
    <row r="14610" spans="50:54" s="79" customFormat="1" ht="0" hidden="1" customHeight="1" x14ac:dyDescent="0.2">
      <c r="AX14610" s="78"/>
      <c r="AZ14610" s="167"/>
      <c r="BA14610" s="77"/>
      <c r="BB14610" s="77"/>
    </row>
    <row r="14611" spans="50:54" s="79" customFormat="1" ht="0" hidden="1" customHeight="1" x14ac:dyDescent="0.2">
      <c r="AX14611" s="78"/>
      <c r="AZ14611" s="167"/>
      <c r="BA14611" s="77"/>
      <c r="BB14611" s="77"/>
    </row>
    <row r="14612" spans="50:54" s="79" customFormat="1" ht="0" hidden="1" customHeight="1" x14ac:dyDescent="0.2">
      <c r="AX14612" s="78"/>
      <c r="AZ14612" s="167"/>
      <c r="BA14612" s="77"/>
      <c r="BB14612" s="77"/>
    </row>
    <row r="14613" spans="50:54" s="79" customFormat="1" ht="0" hidden="1" customHeight="1" x14ac:dyDescent="0.2">
      <c r="AX14613" s="78"/>
      <c r="AZ14613" s="167"/>
      <c r="BA14613" s="77"/>
      <c r="BB14613" s="77"/>
    </row>
    <row r="14614" spans="50:54" s="79" customFormat="1" ht="0" hidden="1" customHeight="1" x14ac:dyDescent="0.2">
      <c r="AX14614" s="78"/>
      <c r="AZ14614" s="167"/>
      <c r="BA14614" s="77"/>
      <c r="BB14614" s="77"/>
    </row>
    <row r="14615" spans="50:54" s="79" customFormat="1" ht="0" hidden="1" customHeight="1" x14ac:dyDescent="0.2">
      <c r="AX14615" s="78"/>
      <c r="AZ14615" s="167"/>
      <c r="BA14615" s="77"/>
      <c r="BB14615" s="77"/>
    </row>
    <row r="14616" spans="50:54" s="79" customFormat="1" ht="0" hidden="1" customHeight="1" x14ac:dyDescent="0.2">
      <c r="AX14616" s="78"/>
      <c r="AZ14616" s="167"/>
      <c r="BA14616" s="77"/>
      <c r="BB14616" s="77"/>
    </row>
    <row r="14617" spans="50:54" s="79" customFormat="1" ht="0" hidden="1" customHeight="1" x14ac:dyDescent="0.2">
      <c r="AX14617" s="78"/>
      <c r="AZ14617" s="167"/>
      <c r="BA14617" s="77"/>
      <c r="BB14617" s="77"/>
    </row>
    <row r="14618" spans="50:54" s="79" customFormat="1" ht="0" hidden="1" customHeight="1" x14ac:dyDescent="0.2">
      <c r="AX14618" s="78"/>
      <c r="AZ14618" s="167"/>
      <c r="BA14618" s="77"/>
      <c r="BB14618" s="77"/>
    </row>
    <row r="14619" spans="50:54" s="79" customFormat="1" ht="0" hidden="1" customHeight="1" x14ac:dyDescent="0.2">
      <c r="AX14619" s="78"/>
      <c r="AZ14619" s="167"/>
      <c r="BA14619" s="77"/>
      <c r="BB14619" s="77"/>
    </row>
    <row r="14620" spans="50:54" s="79" customFormat="1" ht="0" hidden="1" customHeight="1" x14ac:dyDescent="0.2">
      <c r="AX14620" s="78"/>
      <c r="AZ14620" s="167"/>
      <c r="BA14620" s="77"/>
      <c r="BB14620" s="77"/>
    </row>
    <row r="14621" spans="50:54" s="79" customFormat="1" ht="0" hidden="1" customHeight="1" x14ac:dyDescent="0.2">
      <c r="AX14621" s="78"/>
      <c r="AZ14621" s="167"/>
      <c r="BA14621" s="77"/>
      <c r="BB14621" s="77"/>
    </row>
    <row r="14622" spans="50:54" s="79" customFormat="1" ht="0" hidden="1" customHeight="1" x14ac:dyDescent="0.2">
      <c r="AX14622" s="78"/>
      <c r="AZ14622" s="167"/>
      <c r="BA14622" s="77"/>
      <c r="BB14622" s="77"/>
    </row>
    <row r="14623" spans="50:54" s="79" customFormat="1" ht="0" hidden="1" customHeight="1" x14ac:dyDescent="0.2">
      <c r="AX14623" s="78"/>
      <c r="AZ14623" s="167"/>
      <c r="BA14623" s="77"/>
      <c r="BB14623" s="77"/>
    </row>
    <row r="14624" spans="50:54" s="79" customFormat="1" ht="0" hidden="1" customHeight="1" x14ac:dyDescent="0.2">
      <c r="AX14624" s="78"/>
      <c r="AZ14624" s="167"/>
      <c r="BA14624" s="77"/>
      <c r="BB14624" s="77"/>
    </row>
    <row r="14625" spans="50:54" s="79" customFormat="1" ht="0" hidden="1" customHeight="1" x14ac:dyDescent="0.2">
      <c r="AX14625" s="78"/>
      <c r="AZ14625" s="167"/>
      <c r="BA14625" s="77"/>
      <c r="BB14625" s="77"/>
    </row>
    <row r="14626" spans="50:54" s="79" customFormat="1" ht="0" hidden="1" customHeight="1" x14ac:dyDescent="0.2">
      <c r="AX14626" s="78"/>
      <c r="AZ14626" s="167"/>
      <c r="BA14626" s="77"/>
      <c r="BB14626" s="77"/>
    </row>
    <row r="14627" spans="50:54" s="79" customFormat="1" ht="0" hidden="1" customHeight="1" x14ac:dyDescent="0.2">
      <c r="AX14627" s="78"/>
      <c r="AZ14627" s="167"/>
      <c r="BA14627" s="77"/>
      <c r="BB14627" s="77"/>
    </row>
    <row r="14628" spans="50:54" s="79" customFormat="1" ht="0" hidden="1" customHeight="1" x14ac:dyDescent="0.2">
      <c r="AX14628" s="78"/>
      <c r="AZ14628" s="167"/>
      <c r="BA14628" s="77"/>
      <c r="BB14628" s="77"/>
    </row>
    <row r="14629" spans="50:54" s="79" customFormat="1" ht="0" hidden="1" customHeight="1" x14ac:dyDescent="0.2">
      <c r="AX14629" s="78"/>
      <c r="AZ14629" s="167"/>
      <c r="BA14629" s="77"/>
      <c r="BB14629" s="77"/>
    </row>
    <row r="14630" spans="50:54" s="79" customFormat="1" ht="0" hidden="1" customHeight="1" x14ac:dyDescent="0.2">
      <c r="AX14630" s="78"/>
      <c r="AZ14630" s="167"/>
      <c r="BA14630" s="77"/>
      <c r="BB14630" s="77"/>
    </row>
    <row r="14631" spans="50:54" s="79" customFormat="1" ht="0" hidden="1" customHeight="1" x14ac:dyDescent="0.2">
      <c r="AX14631" s="78"/>
      <c r="AZ14631" s="167"/>
      <c r="BA14631" s="77"/>
      <c r="BB14631" s="77"/>
    </row>
    <row r="14632" spans="50:54" s="79" customFormat="1" ht="0" hidden="1" customHeight="1" x14ac:dyDescent="0.2">
      <c r="AX14632" s="78"/>
      <c r="AZ14632" s="167"/>
      <c r="BA14632" s="77"/>
      <c r="BB14632" s="77"/>
    </row>
    <row r="14633" spans="50:54" s="79" customFormat="1" ht="0" hidden="1" customHeight="1" x14ac:dyDescent="0.2">
      <c r="AX14633" s="78"/>
      <c r="AZ14633" s="167"/>
      <c r="BA14633" s="77"/>
      <c r="BB14633" s="77"/>
    </row>
    <row r="14634" spans="50:54" s="79" customFormat="1" ht="0" hidden="1" customHeight="1" x14ac:dyDescent="0.2">
      <c r="AX14634" s="78"/>
      <c r="AZ14634" s="167"/>
      <c r="BA14634" s="77"/>
      <c r="BB14634" s="77"/>
    </row>
    <row r="14635" spans="50:54" s="79" customFormat="1" ht="0" hidden="1" customHeight="1" x14ac:dyDescent="0.2">
      <c r="AX14635" s="78"/>
      <c r="AZ14635" s="167"/>
      <c r="BA14635" s="77"/>
      <c r="BB14635" s="77"/>
    </row>
    <row r="14636" spans="50:54" s="79" customFormat="1" ht="0" hidden="1" customHeight="1" x14ac:dyDescent="0.2">
      <c r="AX14636" s="78"/>
      <c r="AZ14636" s="167"/>
      <c r="BA14636" s="77"/>
      <c r="BB14636" s="77"/>
    </row>
    <row r="14637" spans="50:54" s="79" customFormat="1" ht="0" hidden="1" customHeight="1" x14ac:dyDescent="0.2">
      <c r="AX14637" s="78"/>
      <c r="AZ14637" s="167"/>
      <c r="BA14637" s="77"/>
      <c r="BB14637" s="77"/>
    </row>
    <row r="14638" spans="50:54" s="79" customFormat="1" ht="0" hidden="1" customHeight="1" x14ac:dyDescent="0.2">
      <c r="AX14638" s="78"/>
      <c r="AZ14638" s="167"/>
      <c r="BA14638" s="77"/>
      <c r="BB14638" s="77"/>
    </row>
    <row r="14639" spans="50:54" s="79" customFormat="1" ht="0" hidden="1" customHeight="1" x14ac:dyDescent="0.2">
      <c r="AX14639" s="78"/>
      <c r="AZ14639" s="167"/>
      <c r="BA14639" s="77"/>
      <c r="BB14639" s="77"/>
    </row>
    <row r="14640" spans="50:54" s="79" customFormat="1" ht="0" hidden="1" customHeight="1" x14ac:dyDescent="0.2">
      <c r="AX14640" s="78"/>
      <c r="AZ14640" s="167"/>
      <c r="BA14640" s="77"/>
      <c r="BB14640" s="77"/>
    </row>
    <row r="14641" spans="50:54" s="79" customFormat="1" ht="0" hidden="1" customHeight="1" x14ac:dyDescent="0.2">
      <c r="AX14641" s="78"/>
      <c r="AZ14641" s="167"/>
      <c r="BA14641" s="77"/>
      <c r="BB14641" s="77"/>
    </row>
    <row r="14642" spans="50:54" s="79" customFormat="1" ht="0" hidden="1" customHeight="1" x14ac:dyDescent="0.2">
      <c r="AX14642" s="78"/>
      <c r="AZ14642" s="167"/>
      <c r="BA14642" s="77"/>
      <c r="BB14642" s="77"/>
    </row>
    <row r="14643" spans="50:54" s="79" customFormat="1" ht="0" hidden="1" customHeight="1" x14ac:dyDescent="0.2">
      <c r="AX14643" s="78"/>
      <c r="AZ14643" s="167"/>
      <c r="BA14643" s="77"/>
      <c r="BB14643" s="77"/>
    </row>
    <row r="14644" spans="50:54" s="79" customFormat="1" ht="0" hidden="1" customHeight="1" x14ac:dyDescent="0.2">
      <c r="AX14644" s="78"/>
      <c r="AZ14644" s="167"/>
      <c r="BA14644" s="77"/>
      <c r="BB14644" s="77"/>
    </row>
    <row r="14645" spans="50:54" s="79" customFormat="1" ht="0" hidden="1" customHeight="1" x14ac:dyDescent="0.2">
      <c r="AX14645" s="78"/>
      <c r="AZ14645" s="167"/>
      <c r="BA14645" s="77"/>
      <c r="BB14645" s="77"/>
    </row>
    <row r="14646" spans="50:54" s="79" customFormat="1" ht="0" hidden="1" customHeight="1" x14ac:dyDescent="0.2">
      <c r="AX14646" s="78"/>
      <c r="AZ14646" s="167"/>
      <c r="BA14646" s="77"/>
      <c r="BB14646" s="77"/>
    </row>
    <row r="14647" spans="50:54" s="79" customFormat="1" ht="0" hidden="1" customHeight="1" x14ac:dyDescent="0.2">
      <c r="AX14647" s="78"/>
      <c r="AZ14647" s="167"/>
      <c r="BA14647" s="77"/>
      <c r="BB14647" s="77"/>
    </row>
    <row r="14648" spans="50:54" s="79" customFormat="1" ht="0" hidden="1" customHeight="1" x14ac:dyDescent="0.2">
      <c r="AX14648" s="78"/>
      <c r="AZ14648" s="167"/>
      <c r="BA14648" s="77"/>
      <c r="BB14648" s="77"/>
    </row>
    <row r="14649" spans="50:54" s="79" customFormat="1" ht="0" hidden="1" customHeight="1" x14ac:dyDescent="0.2">
      <c r="AX14649" s="78"/>
      <c r="AZ14649" s="167"/>
      <c r="BA14649" s="77"/>
      <c r="BB14649" s="77"/>
    </row>
    <row r="14650" spans="50:54" s="79" customFormat="1" ht="0" hidden="1" customHeight="1" x14ac:dyDescent="0.2">
      <c r="AX14650" s="78"/>
      <c r="AZ14650" s="167"/>
      <c r="BA14650" s="77"/>
      <c r="BB14650" s="77"/>
    </row>
    <row r="14651" spans="50:54" s="79" customFormat="1" ht="0" hidden="1" customHeight="1" x14ac:dyDescent="0.2">
      <c r="AX14651" s="78"/>
      <c r="AZ14651" s="167"/>
      <c r="BA14651" s="77"/>
      <c r="BB14651" s="77"/>
    </row>
    <row r="14652" spans="50:54" s="79" customFormat="1" ht="0" hidden="1" customHeight="1" x14ac:dyDescent="0.2">
      <c r="AX14652" s="78"/>
      <c r="AZ14652" s="167"/>
      <c r="BA14652" s="77"/>
      <c r="BB14652" s="77"/>
    </row>
    <row r="14653" spans="50:54" s="79" customFormat="1" ht="0" hidden="1" customHeight="1" x14ac:dyDescent="0.2">
      <c r="AX14653" s="78"/>
      <c r="AZ14653" s="167"/>
      <c r="BA14653" s="77"/>
      <c r="BB14653" s="77"/>
    </row>
    <row r="14654" spans="50:54" s="79" customFormat="1" ht="0" hidden="1" customHeight="1" x14ac:dyDescent="0.2">
      <c r="AX14654" s="78"/>
      <c r="AZ14654" s="167"/>
      <c r="BA14654" s="77"/>
      <c r="BB14654" s="77"/>
    </row>
    <row r="14655" spans="50:54" s="79" customFormat="1" ht="0" hidden="1" customHeight="1" x14ac:dyDescent="0.2">
      <c r="AX14655" s="78"/>
      <c r="AZ14655" s="167"/>
      <c r="BA14655" s="77"/>
      <c r="BB14655" s="77"/>
    </row>
    <row r="14656" spans="50:54" s="79" customFormat="1" ht="0" hidden="1" customHeight="1" x14ac:dyDescent="0.2">
      <c r="AX14656" s="78"/>
      <c r="AZ14656" s="167"/>
      <c r="BA14656" s="77"/>
      <c r="BB14656" s="77"/>
    </row>
    <row r="14657" spans="50:54" s="79" customFormat="1" ht="0" hidden="1" customHeight="1" x14ac:dyDescent="0.2">
      <c r="AX14657" s="78"/>
      <c r="AZ14657" s="167"/>
      <c r="BA14657" s="77"/>
      <c r="BB14657" s="77"/>
    </row>
    <row r="14658" spans="50:54" s="79" customFormat="1" ht="0" hidden="1" customHeight="1" x14ac:dyDescent="0.2">
      <c r="AX14658" s="78"/>
      <c r="AZ14658" s="167"/>
      <c r="BA14658" s="77"/>
      <c r="BB14658" s="77"/>
    </row>
    <row r="14659" spans="50:54" s="79" customFormat="1" ht="0" hidden="1" customHeight="1" x14ac:dyDescent="0.2">
      <c r="AX14659" s="78"/>
      <c r="AZ14659" s="167"/>
      <c r="BA14659" s="77"/>
      <c r="BB14659" s="77"/>
    </row>
    <row r="14660" spans="50:54" s="79" customFormat="1" ht="0" hidden="1" customHeight="1" x14ac:dyDescent="0.2">
      <c r="AX14660" s="78"/>
      <c r="AZ14660" s="167"/>
      <c r="BA14660" s="77"/>
      <c r="BB14660" s="77"/>
    </row>
    <row r="14661" spans="50:54" s="79" customFormat="1" ht="0" hidden="1" customHeight="1" x14ac:dyDescent="0.2">
      <c r="AX14661" s="78"/>
      <c r="AZ14661" s="167"/>
      <c r="BA14661" s="77"/>
      <c r="BB14661" s="77"/>
    </row>
    <row r="14662" spans="50:54" s="79" customFormat="1" ht="0" hidden="1" customHeight="1" x14ac:dyDescent="0.2">
      <c r="AX14662" s="78"/>
      <c r="AZ14662" s="167"/>
      <c r="BA14662" s="77"/>
      <c r="BB14662" s="77"/>
    </row>
    <row r="14663" spans="50:54" s="79" customFormat="1" ht="0" hidden="1" customHeight="1" x14ac:dyDescent="0.2">
      <c r="AX14663" s="78"/>
      <c r="AZ14663" s="167"/>
      <c r="BA14663" s="77"/>
      <c r="BB14663" s="77"/>
    </row>
    <row r="14664" spans="50:54" s="79" customFormat="1" ht="0" hidden="1" customHeight="1" x14ac:dyDescent="0.2">
      <c r="AX14664" s="78"/>
      <c r="AZ14664" s="167"/>
      <c r="BA14664" s="77"/>
      <c r="BB14664" s="77"/>
    </row>
    <row r="14665" spans="50:54" s="79" customFormat="1" ht="0" hidden="1" customHeight="1" x14ac:dyDescent="0.2">
      <c r="AX14665" s="78"/>
      <c r="AZ14665" s="167"/>
      <c r="BA14665" s="77"/>
      <c r="BB14665" s="77"/>
    </row>
    <row r="14666" spans="50:54" s="79" customFormat="1" ht="0" hidden="1" customHeight="1" x14ac:dyDescent="0.2">
      <c r="AX14666" s="78"/>
      <c r="AZ14666" s="167"/>
      <c r="BA14666" s="77"/>
      <c r="BB14666" s="77"/>
    </row>
    <row r="14667" spans="50:54" s="79" customFormat="1" ht="0" hidden="1" customHeight="1" x14ac:dyDescent="0.2">
      <c r="AX14667" s="78"/>
      <c r="AZ14667" s="167"/>
      <c r="BA14667" s="77"/>
      <c r="BB14667" s="77"/>
    </row>
    <row r="14668" spans="50:54" s="79" customFormat="1" ht="0" hidden="1" customHeight="1" x14ac:dyDescent="0.2">
      <c r="AX14668" s="78"/>
      <c r="AZ14668" s="167"/>
      <c r="BA14668" s="77"/>
      <c r="BB14668" s="77"/>
    </row>
    <row r="14669" spans="50:54" s="79" customFormat="1" ht="0" hidden="1" customHeight="1" x14ac:dyDescent="0.2">
      <c r="AX14669" s="78"/>
      <c r="AZ14669" s="167"/>
      <c r="BA14669" s="77"/>
      <c r="BB14669" s="77"/>
    </row>
    <row r="14670" spans="50:54" s="79" customFormat="1" ht="0" hidden="1" customHeight="1" x14ac:dyDescent="0.2">
      <c r="AX14670" s="78"/>
      <c r="AZ14670" s="167"/>
      <c r="BA14670" s="77"/>
      <c r="BB14670" s="77"/>
    </row>
    <row r="14671" spans="50:54" s="79" customFormat="1" ht="0" hidden="1" customHeight="1" x14ac:dyDescent="0.2">
      <c r="AX14671" s="78"/>
      <c r="AZ14671" s="167"/>
      <c r="BA14671" s="77"/>
      <c r="BB14671" s="77"/>
    </row>
    <row r="14672" spans="50:54" s="79" customFormat="1" ht="0" hidden="1" customHeight="1" x14ac:dyDescent="0.2">
      <c r="AX14672" s="78"/>
      <c r="AZ14672" s="167"/>
      <c r="BA14672" s="77"/>
      <c r="BB14672" s="77"/>
    </row>
    <row r="14673" spans="50:54" s="79" customFormat="1" ht="0" hidden="1" customHeight="1" x14ac:dyDescent="0.2">
      <c r="AX14673" s="78"/>
      <c r="AZ14673" s="167"/>
      <c r="BA14673" s="77"/>
      <c r="BB14673" s="77"/>
    </row>
    <row r="14674" spans="50:54" s="79" customFormat="1" ht="0" hidden="1" customHeight="1" x14ac:dyDescent="0.2">
      <c r="AX14674" s="78"/>
      <c r="AZ14674" s="167"/>
      <c r="BA14674" s="77"/>
      <c r="BB14674" s="77"/>
    </row>
    <row r="14675" spans="50:54" s="79" customFormat="1" ht="0" hidden="1" customHeight="1" x14ac:dyDescent="0.2">
      <c r="AX14675" s="78"/>
      <c r="AZ14675" s="167"/>
      <c r="BA14675" s="77"/>
      <c r="BB14675" s="77"/>
    </row>
    <row r="14676" spans="50:54" s="79" customFormat="1" ht="0" hidden="1" customHeight="1" x14ac:dyDescent="0.2">
      <c r="AX14676" s="78"/>
      <c r="AZ14676" s="167"/>
      <c r="BA14676" s="77"/>
      <c r="BB14676" s="77"/>
    </row>
    <row r="14677" spans="50:54" s="79" customFormat="1" ht="0" hidden="1" customHeight="1" x14ac:dyDescent="0.2">
      <c r="AX14677" s="78"/>
      <c r="AZ14677" s="167"/>
      <c r="BA14677" s="77"/>
      <c r="BB14677" s="77"/>
    </row>
    <row r="14678" spans="50:54" s="79" customFormat="1" ht="0" hidden="1" customHeight="1" x14ac:dyDescent="0.2">
      <c r="AX14678" s="78"/>
      <c r="AZ14678" s="167"/>
      <c r="BA14678" s="77"/>
      <c r="BB14678" s="77"/>
    </row>
    <row r="14679" spans="50:54" s="79" customFormat="1" ht="0" hidden="1" customHeight="1" x14ac:dyDescent="0.2">
      <c r="AX14679" s="78"/>
      <c r="AZ14679" s="167"/>
      <c r="BA14679" s="77"/>
      <c r="BB14679" s="77"/>
    </row>
    <row r="14680" spans="50:54" s="79" customFormat="1" ht="0" hidden="1" customHeight="1" x14ac:dyDescent="0.2">
      <c r="AX14680" s="78"/>
      <c r="AZ14680" s="167"/>
      <c r="BA14680" s="77"/>
      <c r="BB14680" s="77"/>
    </row>
    <row r="14681" spans="50:54" s="79" customFormat="1" ht="0" hidden="1" customHeight="1" x14ac:dyDescent="0.2">
      <c r="AX14681" s="78"/>
      <c r="AZ14681" s="167"/>
      <c r="BA14681" s="77"/>
      <c r="BB14681" s="77"/>
    </row>
    <row r="14682" spans="50:54" s="79" customFormat="1" ht="0" hidden="1" customHeight="1" x14ac:dyDescent="0.2">
      <c r="AX14682" s="78"/>
      <c r="AZ14682" s="167"/>
      <c r="BA14682" s="77"/>
      <c r="BB14682" s="77"/>
    </row>
    <row r="14683" spans="50:54" s="79" customFormat="1" ht="0" hidden="1" customHeight="1" x14ac:dyDescent="0.2">
      <c r="AX14683" s="78"/>
      <c r="AZ14683" s="167"/>
      <c r="BA14683" s="77"/>
      <c r="BB14683" s="77"/>
    </row>
    <row r="14684" spans="50:54" s="79" customFormat="1" ht="0" hidden="1" customHeight="1" x14ac:dyDescent="0.2">
      <c r="AX14684" s="78"/>
      <c r="AZ14684" s="167"/>
      <c r="BA14684" s="77"/>
      <c r="BB14684" s="77"/>
    </row>
    <row r="14685" spans="50:54" s="79" customFormat="1" ht="0" hidden="1" customHeight="1" x14ac:dyDescent="0.2">
      <c r="AX14685" s="78"/>
      <c r="AZ14685" s="167"/>
      <c r="BA14685" s="77"/>
      <c r="BB14685" s="77"/>
    </row>
    <row r="14686" spans="50:54" s="79" customFormat="1" ht="0" hidden="1" customHeight="1" x14ac:dyDescent="0.2">
      <c r="AX14686" s="78"/>
      <c r="AZ14686" s="167"/>
      <c r="BA14686" s="77"/>
      <c r="BB14686" s="77"/>
    </row>
    <row r="14687" spans="50:54" s="79" customFormat="1" ht="0" hidden="1" customHeight="1" x14ac:dyDescent="0.2">
      <c r="AX14687" s="78"/>
      <c r="AZ14687" s="167"/>
      <c r="BA14687" s="77"/>
      <c r="BB14687" s="77"/>
    </row>
    <row r="14688" spans="50:54" s="79" customFormat="1" ht="0" hidden="1" customHeight="1" x14ac:dyDescent="0.2">
      <c r="AX14688" s="78"/>
      <c r="AZ14688" s="167"/>
      <c r="BA14688" s="77"/>
      <c r="BB14688" s="77"/>
    </row>
    <row r="14689" spans="50:54" s="79" customFormat="1" ht="0" hidden="1" customHeight="1" x14ac:dyDescent="0.2">
      <c r="AX14689" s="78"/>
      <c r="AZ14689" s="167"/>
      <c r="BA14689" s="77"/>
      <c r="BB14689" s="77"/>
    </row>
    <row r="14690" spans="50:54" s="79" customFormat="1" ht="0" hidden="1" customHeight="1" x14ac:dyDescent="0.2">
      <c r="AX14690" s="78"/>
      <c r="AZ14690" s="167"/>
      <c r="BA14690" s="77"/>
      <c r="BB14690" s="77"/>
    </row>
    <row r="14691" spans="50:54" s="79" customFormat="1" ht="0" hidden="1" customHeight="1" x14ac:dyDescent="0.2">
      <c r="AX14691" s="78"/>
      <c r="AZ14691" s="167"/>
      <c r="BA14691" s="77"/>
      <c r="BB14691" s="77"/>
    </row>
    <row r="14692" spans="50:54" s="79" customFormat="1" ht="0" hidden="1" customHeight="1" x14ac:dyDescent="0.2">
      <c r="AX14692" s="78"/>
      <c r="AZ14692" s="167"/>
      <c r="BA14692" s="77"/>
      <c r="BB14692" s="77"/>
    </row>
    <row r="14693" spans="50:54" s="79" customFormat="1" ht="0" hidden="1" customHeight="1" x14ac:dyDescent="0.2">
      <c r="AX14693" s="78"/>
      <c r="AZ14693" s="167"/>
      <c r="BA14693" s="77"/>
      <c r="BB14693" s="77"/>
    </row>
    <row r="14694" spans="50:54" s="79" customFormat="1" ht="0" hidden="1" customHeight="1" x14ac:dyDescent="0.2">
      <c r="AX14694" s="78"/>
      <c r="AZ14694" s="167"/>
      <c r="BA14694" s="77"/>
      <c r="BB14694" s="77"/>
    </row>
    <row r="14695" spans="50:54" s="79" customFormat="1" ht="0" hidden="1" customHeight="1" x14ac:dyDescent="0.2">
      <c r="AX14695" s="78"/>
      <c r="AZ14695" s="167"/>
      <c r="BA14695" s="77"/>
      <c r="BB14695" s="77"/>
    </row>
    <row r="14696" spans="50:54" s="79" customFormat="1" ht="0" hidden="1" customHeight="1" x14ac:dyDescent="0.2">
      <c r="AX14696" s="78"/>
      <c r="AZ14696" s="167"/>
      <c r="BA14696" s="77"/>
      <c r="BB14696" s="77"/>
    </row>
    <row r="14697" spans="50:54" s="79" customFormat="1" ht="0" hidden="1" customHeight="1" x14ac:dyDescent="0.2">
      <c r="AX14697" s="78"/>
      <c r="AZ14697" s="167"/>
      <c r="BA14697" s="77"/>
      <c r="BB14697" s="77"/>
    </row>
    <row r="14698" spans="50:54" s="79" customFormat="1" ht="0" hidden="1" customHeight="1" x14ac:dyDescent="0.2">
      <c r="AX14698" s="78"/>
      <c r="AZ14698" s="167"/>
      <c r="BA14698" s="77"/>
      <c r="BB14698" s="77"/>
    </row>
    <row r="14699" spans="50:54" s="79" customFormat="1" ht="0" hidden="1" customHeight="1" x14ac:dyDescent="0.2">
      <c r="AX14699" s="78"/>
      <c r="AZ14699" s="167"/>
      <c r="BA14699" s="77"/>
      <c r="BB14699" s="77"/>
    </row>
    <row r="14700" spans="50:54" s="79" customFormat="1" ht="0" hidden="1" customHeight="1" x14ac:dyDescent="0.2">
      <c r="AX14700" s="78"/>
      <c r="AZ14700" s="167"/>
      <c r="BA14700" s="77"/>
      <c r="BB14700" s="77"/>
    </row>
    <row r="14701" spans="50:54" s="79" customFormat="1" ht="0" hidden="1" customHeight="1" x14ac:dyDescent="0.2">
      <c r="AX14701" s="78"/>
      <c r="AZ14701" s="167"/>
      <c r="BA14701" s="77"/>
      <c r="BB14701" s="77"/>
    </row>
    <row r="14702" spans="50:54" s="79" customFormat="1" ht="0" hidden="1" customHeight="1" x14ac:dyDescent="0.2">
      <c r="AX14702" s="78"/>
      <c r="AZ14702" s="167"/>
      <c r="BA14702" s="77"/>
      <c r="BB14702" s="77"/>
    </row>
    <row r="14703" spans="50:54" s="79" customFormat="1" ht="0" hidden="1" customHeight="1" x14ac:dyDescent="0.2">
      <c r="AX14703" s="78"/>
      <c r="AZ14703" s="167"/>
      <c r="BA14703" s="77"/>
      <c r="BB14703" s="77"/>
    </row>
    <row r="14704" spans="50:54" s="79" customFormat="1" ht="0" hidden="1" customHeight="1" x14ac:dyDescent="0.2">
      <c r="AX14704" s="78"/>
      <c r="AZ14704" s="167"/>
      <c r="BA14704" s="77"/>
      <c r="BB14704" s="77"/>
    </row>
    <row r="14705" spans="50:54" s="79" customFormat="1" ht="0" hidden="1" customHeight="1" x14ac:dyDescent="0.2">
      <c r="AX14705" s="78"/>
      <c r="AZ14705" s="167"/>
      <c r="BA14705" s="77"/>
      <c r="BB14705" s="77"/>
    </row>
    <row r="14706" spans="50:54" s="79" customFormat="1" ht="0" hidden="1" customHeight="1" x14ac:dyDescent="0.2">
      <c r="AX14706" s="78"/>
      <c r="AZ14706" s="167"/>
      <c r="BA14706" s="77"/>
      <c r="BB14706" s="77"/>
    </row>
    <row r="14707" spans="50:54" s="79" customFormat="1" ht="0" hidden="1" customHeight="1" x14ac:dyDescent="0.2">
      <c r="AX14707" s="78"/>
      <c r="AZ14707" s="167"/>
      <c r="BA14707" s="77"/>
      <c r="BB14707" s="77"/>
    </row>
    <row r="14708" spans="50:54" s="79" customFormat="1" ht="0" hidden="1" customHeight="1" x14ac:dyDescent="0.2">
      <c r="AX14708" s="78"/>
      <c r="AZ14708" s="167"/>
      <c r="BA14708" s="77"/>
      <c r="BB14708" s="77"/>
    </row>
    <row r="14709" spans="50:54" s="79" customFormat="1" ht="0" hidden="1" customHeight="1" x14ac:dyDescent="0.2">
      <c r="AX14709" s="78"/>
      <c r="AZ14709" s="167"/>
      <c r="BA14709" s="77"/>
      <c r="BB14709" s="77"/>
    </row>
    <row r="14710" spans="50:54" s="79" customFormat="1" ht="0" hidden="1" customHeight="1" x14ac:dyDescent="0.2">
      <c r="AX14710" s="78"/>
      <c r="AZ14710" s="167"/>
      <c r="BA14710" s="77"/>
      <c r="BB14710" s="77"/>
    </row>
    <row r="14711" spans="50:54" s="79" customFormat="1" ht="0" hidden="1" customHeight="1" x14ac:dyDescent="0.2">
      <c r="AX14711" s="78"/>
      <c r="AZ14711" s="167"/>
      <c r="BA14711" s="77"/>
      <c r="BB14711" s="77"/>
    </row>
    <row r="14712" spans="50:54" s="79" customFormat="1" ht="0" hidden="1" customHeight="1" x14ac:dyDescent="0.2">
      <c r="AX14712" s="78"/>
      <c r="AZ14712" s="167"/>
      <c r="BA14712" s="77"/>
      <c r="BB14712" s="77"/>
    </row>
    <row r="14713" spans="50:54" s="79" customFormat="1" ht="0" hidden="1" customHeight="1" x14ac:dyDescent="0.2">
      <c r="AX14713" s="78"/>
      <c r="AZ14713" s="167"/>
      <c r="BA14713" s="77"/>
      <c r="BB14713" s="77"/>
    </row>
    <row r="14714" spans="50:54" s="79" customFormat="1" ht="0" hidden="1" customHeight="1" x14ac:dyDescent="0.2">
      <c r="AX14714" s="78"/>
      <c r="AZ14714" s="167"/>
      <c r="BA14714" s="77"/>
      <c r="BB14714" s="77"/>
    </row>
    <row r="14715" spans="50:54" s="79" customFormat="1" ht="0" hidden="1" customHeight="1" x14ac:dyDescent="0.2">
      <c r="AX14715" s="78"/>
      <c r="AZ14715" s="167"/>
      <c r="BA14715" s="77"/>
      <c r="BB14715" s="77"/>
    </row>
    <row r="14716" spans="50:54" s="79" customFormat="1" ht="0" hidden="1" customHeight="1" x14ac:dyDescent="0.2">
      <c r="AX14716" s="78"/>
      <c r="AZ14716" s="167"/>
      <c r="BA14716" s="77"/>
      <c r="BB14716" s="77"/>
    </row>
    <row r="14717" spans="50:54" s="79" customFormat="1" ht="0" hidden="1" customHeight="1" x14ac:dyDescent="0.2">
      <c r="AX14717" s="78"/>
      <c r="AZ14717" s="167"/>
      <c r="BA14717" s="77"/>
      <c r="BB14717" s="77"/>
    </row>
    <row r="14718" spans="50:54" s="79" customFormat="1" ht="0" hidden="1" customHeight="1" x14ac:dyDescent="0.2">
      <c r="AX14718" s="78"/>
      <c r="AZ14718" s="167"/>
      <c r="BA14718" s="77"/>
      <c r="BB14718" s="77"/>
    </row>
    <row r="14719" spans="50:54" s="79" customFormat="1" ht="0" hidden="1" customHeight="1" x14ac:dyDescent="0.2">
      <c r="AX14719" s="78"/>
      <c r="AZ14719" s="167"/>
      <c r="BA14719" s="77"/>
      <c r="BB14719" s="77"/>
    </row>
    <row r="14720" spans="50:54" s="79" customFormat="1" ht="0" hidden="1" customHeight="1" x14ac:dyDescent="0.2">
      <c r="AX14720" s="78"/>
      <c r="AZ14720" s="167"/>
      <c r="BA14720" s="77"/>
      <c r="BB14720" s="77"/>
    </row>
    <row r="14721" spans="50:54" s="79" customFormat="1" ht="0" hidden="1" customHeight="1" x14ac:dyDescent="0.2">
      <c r="AX14721" s="78"/>
      <c r="AZ14721" s="167"/>
      <c r="BA14721" s="77"/>
      <c r="BB14721" s="77"/>
    </row>
    <row r="14722" spans="50:54" s="79" customFormat="1" ht="0" hidden="1" customHeight="1" x14ac:dyDescent="0.2">
      <c r="AX14722" s="78"/>
      <c r="AZ14722" s="167"/>
      <c r="BA14722" s="77"/>
      <c r="BB14722" s="77"/>
    </row>
    <row r="14723" spans="50:54" s="79" customFormat="1" ht="0" hidden="1" customHeight="1" x14ac:dyDescent="0.2">
      <c r="AX14723" s="78"/>
      <c r="AZ14723" s="167"/>
      <c r="BA14723" s="77"/>
      <c r="BB14723" s="77"/>
    </row>
    <row r="14724" spans="50:54" s="79" customFormat="1" ht="0" hidden="1" customHeight="1" x14ac:dyDescent="0.2">
      <c r="AX14724" s="78"/>
      <c r="AZ14724" s="167"/>
      <c r="BA14724" s="77"/>
      <c r="BB14724" s="77"/>
    </row>
    <row r="14725" spans="50:54" s="79" customFormat="1" ht="0" hidden="1" customHeight="1" x14ac:dyDescent="0.2">
      <c r="AX14725" s="78"/>
      <c r="AZ14725" s="167"/>
      <c r="BA14725" s="77"/>
      <c r="BB14725" s="77"/>
    </row>
    <row r="14726" spans="50:54" s="79" customFormat="1" ht="0" hidden="1" customHeight="1" x14ac:dyDescent="0.2">
      <c r="AX14726" s="78"/>
      <c r="AZ14726" s="167"/>
      <c r="BA14726" s="77"/>
      <c r="BB14726" s="77"/>
    </row>
    <row r="14727" spans="50:54" s="79" customFormat="1" ht="0" hidden="1" customHeight="1" x14ac:dyDescent="0.2">
      <c r="AX14727" s="78"/>
      <c r="AZ14727" s="167"/>
      <c r="BA14727" s="77"/>
      <c r="BB14727" s="77"/>
    </row>
    <row r="14728" spans="50:54" s="79" customFormat="1" ht="0" hidden="1" customHeight="1" x14ac:dyDescent="0.2">
      <c r="AX14728" s="78"/>
      <c r="AZ14728" s="167"/>
      <c r="BA14728" s="77"/>
      <c r="BB14728" s="77"/>
    </row>
    <row r="14729" spans="50:54" s="79" customFormat="1" ht="0" hidden="1" customHeight="1" x14ac:dyDescent="0.2">
      <c r="AX14729" s="78"/>
      <c r="AZ14729" s="167"/>
      <c r="BA14729" s="77"/>
      <c r="BB14729" s="77"/>
    </row>
    <row r="14730" spans="50:54" s="79" customFormat="1" ht="0" hidden="1" customHeight="1" x14ac:dyDescent="0.2">
      <c r="AX14730" s="78"/>
      <c r="AZ14730" s="167"/>
      <c r="BA14730" s="77"/>
      <c r="BB14730" s="77"/>
    </row>
    <row r="14731" spans="50:54" s="79" customFormat="1" ht="0" hidden="1" customHeight="1" x14ac:dyDescent="0.2">
      <c r="AX14731" s="78"/>
      <c r="AZ14731" s="167"/>
      <c r="BA14731" s="77"/>
      <c r="BB14731" s="77"/>
    </row>
    <row r="14732" spans="50:54" s="79" customFormat="1" ht="0" hidden="1" customHeight="1" x14ac:dyDescent="0.2">
      <c r="AX14732" s="78"/>
      <c r="AZ14732" s="167"/>
      <c r="BA14732" s="77"/>
      <c r="BB14732" s="77"/>
    </row>
    <row r="14733" spans="50:54" s="79" customFormat="1" ht="0" hidden="1" customHeight="1" x14ac:dyDescent="0.2">
      <c r="AX14733" s="78"/>
      <c r="AZ14733" s="167"/>
      <c r="BA14733" s="77"/>
      <c r="BB14733" s="77"/>
    </row>
    <row r="14734" spans="50:54" s="79" customFormat="1" ht="0" hidden="1" customHeight="1" x14ac:dyDescent="0.2">
      <c r="AX14734" s="78"/>
      <c r="AZ14734" s="167"/>
      <c r="BA14734" s="77"/>
      <c r="BB14734" s="77"/>
    </row>
    <row r="14735" spans="50:54" s="79" customFormat="1" ht="0" hidden="1" customHeight="1" x14ac:dyDescent="0.2">
      <c r="AX14735" s="78"/>
      <c r="AZ14735" s="167"/>
      <c r="BA14735" s="77"/>
      <c r="BB14735" s="77"/>
    </row>
    <row r="14736" spans="50:54" s="79" customFormat="1" ht="0" hidden="1" customHeight="1" x14ac:dyDescent="0.2">
      <c r="AX14736" s="78"/>
      <c r="AZ14736" s="167"/>
      <c r="BA14736" s="77"/>
      <c r="BB14736" s="77"/>
    </row>
    <row r="14737" spans="50:54" s="79" customFormat="1" ht="0" hidden="1" customHeight="1" x14ac:dyDescent="0.2">
      <c r="AX14737" s="78"/>
      <c r="AZ14737" s="167"/>
      <c r="BA14737" s="77"/>
      <c r="BB14737" s="77"/>
    </row>
    <row r="14738" spans="50:54" s="79" customFormat="1" ht="0" hidden="1" customHeight="1" x14ac:dyDescent="0.2">
      <c r="AX14738" s="78"/>
      <c r="AZ14738" s="167"/>
      <c r="BA14738" s="77"/>
      <c r="BB14738" s="77"/>
    </row>
    <row r="14739" spans="50:54" s="79" customFormat="1" ht="0" hidden="1" customHeight="1" x14ac:dyDescent="0.2">
      <c r="AX14739" s="78"/>
      <c r="AZ14739" s="167"/>
      <c r="BA14739" s="77"/>
      <c r="BB14739" s="77"/>
    </row>
    <row r="14740" spans="50:54" s="79" customFormat="1" ht="0" hidden="1" customHeight="1" x14ac:dyDescent="0.2">
      <c r="AX14740" s="78"/>
      <c r="AZ14740" s="167"/>
      <c r="BA14740" s="77"/>
      <c r="BB14740" s="77"/>
    </row>
    <row r="14741" spans="50:54" s="79" customFormat="1" ht="0" hidden="1" customHeight="1" x14ac:dyDescent="0.2">
      <c r="AX14741" s="78"/>
      <c r="AZ14741" s="167"/>
      <c r="BA14741" s="77"/>
      <c r="BB14741" s="77"/>
    </row>
    <row r="14742" spans="50:54" s="79" customFormat="1" ht="0" hidden="1" customHeight="1" x14ac:dyDescent="0.2">
      <c r="AX14742" s="78"/>
      <c r="AZ14742" s="167"/>
      <c r="BA14742" s="77"/>
      <c r="BB14742" s="77"/>
    </row>
    <row r="14743" spans="50:54" s="79" customFormat="1" ht="0" hidden="1" customHeight="1" x14ac:dyDescent="0.2">
      <c r="AX14743" s="78"/>
      <c r="AZ14743" s="167"/>
      <c r="BA14743" s="77"/>
      <c r="BB14743" s="77"/>
    </row>
    <row r="14744" spans="50:54" s="79" customFormat="1" ht="0" hidden="1" customHeight="1" x14ac:dyDescent="0.2">
      <c r="AX14744" s="78"/>
      <c r="AZ14744" s="167"/>
      <c r="BA14744" s="77"/>
      <c r="BB14744" s="77"/>
    </row>
    <row r="14745" spans="50:54" s="79" customFormat="1" ht="0" hidden="1" customHeight="1" x14ac:dyDescent="0.2">
      <c r="AX14745" s="78"/>
      <c r="AZ14745" s="167"/>
      <c r="BA14745" s="77"/>
      <c r="BB14745" s="77"/>
    </row>
    <row r="14746" spans="50:54" s="79" customFormat="1" ht="0" hidden="1" customHeight="1" x14ac:dyDescent="0.2">
      <c r="AX14746" s="78"/>
      <c r="AZ14746" s="167"/>
      <c r="BA14746" s="77"/>
      <c r="BB14746" s="77"/>
    </row>
    <row r="14747" spans="50:54" s="79" customFormat="1" ht="0" hidden="1" customHeight="1" x14ac:dyDescent="0.2">
      <c r="AX14747" s="78"/>
      <c r="AZ14747" s="167"/>
      <c r="BA14747" s="77"/>
      <c r="BB14747" s="77"/>
    </row>
    <row r="14748" spans="50:54" s="79" customFormat="1" ht="0" hidden="1" customHeight="1" x14ac:dyDescent="0.2">
      <c r="AX14748" s="78"/>
      <c r="AZ14748" s="167"/>
      <c r="BA14748" s="77"/>
      <c r="BB14748" s="77"/>
    </row>
    <row r="14749" spans="50:54" s="79" customFormat="1" ht="0" hidden="1" customHeight="1" x14ac:dyDescent="0.2">
      <c r="AX14749" s="78"/>
      <c r="AZ14749" s="167"/>
      <c r="BA14749" s="77"/>
      <c r="BB14749" s="77"/>
    </row>
    <row r="14750" spans="50:54" s="79" customFormat="1" ht="0" hidden="1" customHeight="1" x14ac:dyDescent="0.2">
      <c r="AX14750" s="78"/>
      <c r="AZ14750" s="167"/>
      <c r="BA14750" s="77"/>
      <c r="BB14750" s="77"/>
    </row>
    <row r="14751" spans="50:54" s="79" customFormat="1" ht="0" hidden="1" customHeight="1" x14ac:dyDescent="0.2">
      <c r="AX14751" s="78"/>
      <c r="AZ14751" s="167"/>
      <c r="BA14751" s="77"/>
      <c r="BB14751" s="77"/>
    </row>
    <row r="14752" spans="50:54" s="79" customFormat="1" ht="0" hidden="1" customHeight="1" x14ac:dyDescent="0.2">
      <c r="AX14752" s="78"/>
      <c r="AZ14752" s="167"/>
      <c r="BA14752" s="77"/>
      <c r="BB14752" s="77"/>
    </row>
    <row r="14753" spans="50:54" s="79" customFormat="1" ht="0" hidden="1" customHeight="1" x14ac:dyDescent="0.2">
      <c r="AX14753" s="78"/>
      <c r="AZ14753" s="167"/>
      <c r="BA14753" s="77"/>
      <c r="BB14753" s="77"/>
    </row>
    <row r="14754" spans="50:54" s="79" customFormat="1" ht="0" hidden="1" customHeight="1" x14ac:dyDescent="0.2">
      <c r="AX14754" s="78"/>
      <c r="AZ14754" s="167"/>
      <c r="BA14754" s="77"/>
      <c r="BB14754" s="77"/>
    </row>
    <row r="14755" spans="50:54" s="79" customFormat="1" ht="0" hidden="1" customHeight="1" x14ac:dyDescent="0.2">
      <c r="AX14755" s="78"/>
      <c r="AZ14755" s="167"/>
      <c r="BA14755" s="77"/>
      <c r="BB14755" s="77"/>
    </row>
    <row r="14756" spans="50:54" s="79" customFormat="1" ht="0" hidden="1" customHeight="1" x14ac:dyDescent="0.2">
      <c r="AX14756" s="78"/>
      <c r="AZ14756" s="167"/>
      <c r="BA14756" s="77"/>
      <c r="BB14756" s="77"/>
    </row>
    <row r="14757" spans="50:54" s="79" customFormat="1" ht="0" hidden="1" customHeight="1" x14ac:dyDescent="0.2">
      <c r="AX14757" s="78"/>
      <c r="AZ14757" s="167"/>
      <c r="BA14757" s="77"/>
      <c r="BB14757" s="77"/>
    </row>
    <row r="14758" spans="50:54" s="79" customFormat="1" ht="0" hidden="1" customHeight="1" x14ac:dyDescent="0.2">
      <c r="AX14758" s="78"/>
      <c r="AZ14758" s="167"/>
      <c r="BA14758" s="77"/>
      <c r="BB14758" s="77"/>
    </row>
    <row r="14759" spans="50:54" s="79" customFormat="1" ht="0" hidden="1" customHeight="1" x14ac:dyDescent="0.2">
      <c r="AX14759" s="78"/>
      <c r="AZ14759" s="167"/>
      <c r="BA14759" s="77"/>
      <c r="BB14759" s="77"/>
    </row>
    <row r="14760" spans="50:54" s="79" customFormat="1" ht="0" hidden="1" customHeight="1" x14ac:dyDescent="0.2">
      <c r="AX14760" s="78"/>
      <c r="AZ14760" s="167"/>
      <c r="BA14760" s="77"/>
      <c r="BB14760" s="77"/>
    </row>
    <row r="14761" spans="50:54" s="79" customFormat="1" ht="0" hidden="1" customHeight="1" x14ac:dyDescent="0.2">
      <c r="AX14761" s="78"/>
      <c r="AZ14761" s="167"/>
      <c r="BA14761" s="77"/>
      <c r="BB14761" s="77"/>
    </row>
    <row r="14762" spans="50:54" s="79" customFormat="1" ht="0" hidden="1" customHeight="1" x14ac:dyDescent="0.2">
      <c r="AX14762" s="78"/>
      <c r="AZ14762" s="167"/>
      <c r="BA14762" s="77"/>
      <c r="BB14762" s="77"/>
    </row>
    <row r="14763" spans="50:54" s="79" customFormat="1" ht="0" hidden="1" customHeight="1" x14ac:dyDescent="0.2">
      <c r="AX14763" s="78"/>
      <c r="AZ14763" s="167"/>
      <c r="BA14763" s="77"/>
      <c r="BB14763" s="77"/>
    </row>
    <row r="14764" spans="50:54" s="79" customFormat="1" ht="0" hidden="1" customHeight="1" x14ac:dyDescent="0.2">
      <c r="AX14764" s="78"/>
      <c r="AZ14764" s="167"/>
      <c r="BA14764" s="77"/>
      <c r="BB14764" s="77"/>
    </row>
    <row r="14765" spans="50:54" s="79" customFormat="1" ht="0" hidden="1" customHeight="1" x14ac:dyDescent="0.2">
      <c r="AX14765" s="78"/>
      <c r="AZ14765" s="167"/>
      <c r="BA14765" s="77"/>
      <c r="BB14765" s="77"/>
    </row>
    <row r="14766" spans="50:54" s="79" customFormat="1" ht="0" hidden="1" customHeight="1" x14ac:dyDescent="0.2">
      <c r="AX14766" s="78"/>
      <c r="AZ14766" s="167"/>
      <c r="BA14766" s="77"/>
      <c r="BB14766" s="77"/>
    </row>
    <row r="14767" spans="50:54" s="79" customFormat="1" ht="0" hidden="1" customHeight="1" x14ac:dyDescent="0.2">
      <c r="AX14767" s="78"/>
      <c r="AZ14767" s="167"/>
      <c r="BA14767" s="77"/>
      <c r="BB14767" s="77"/>
    </row>
    <row r="14768" spans="50:54" s="79" customFormat="1" ht="0" hidden="1" customHeight="1" x14ac:dyDescent="0.2">
      <c r="AX14768" s="78"/>
      <c r="AZ14768" s="167"/>
      <c r="BA14768" s="77"/>
      <c r="BB14768" s="77"/>
    </row>
    <row r="14769" spans="50:54" s="79" customFormat="1" ht="0" hidden="1" customHeight="1" x14ac:dyDescent="0.2">
      <c r="AX14769" s="78"/>
      <c r="AZ14769" s="167"/>
      <c r="BA14769" s="77"/>
      <c r="BB14769" s="77"/>
    </row>
    <row r="14770" spans="50:54" s="79" customFormat="1" ht="0" hidden="1" customHeight="1" x14ac:dyDescent="0.2">
      <c r="AX14770" s="78"/>
      <c r="AZ14770" s="167"/>
      <c r="BA14770" s="77"/>
      <c r="BB14770" s="77"/>
    </row>
    <row r="14771" spans="50:54" s="79" customFormat="1" ht="0" hidden="1" customHeight="1" x14ac:dyDescent="0.2">
      <c r="AX14771" s="78"/>
      <c r="AZ14771" s="167"/>
      <c r="BA14771" s="77"/>
      <c r="BB14771" s="77"/>
    </row>
    <row r="14772" spans="50:54" s="79" customFormat="1" ht="0" hidden="1" customHeight="1" x14ac:dyDescent="0.2">
      <c r="AX14772" s="78"/>
      <c r="AZ14772" s="167"/>
      <c r="BA14772" s="77"/>
      <c r="BB14772" s="77"/>
    </row>
    <row r="14773" spans="50:54" s="79" customFormat="1" ht="0" hidden="1" customHeight="1" x14ac:dyDescent="0.2">
      <c r="AX14773" s="78"/>
      <c r="AZ14773" s="167"/>
      <c r="BA14773" s="77"/>
      <c r="BB14773" s="77"/>
    </row>
    <row r="14774" spans="50:54" s="79" customFormat="1" ht="0" hidden="1" customHeight="1" x14ac:dyDescent="0.2">
      <c r="AX14774" s="78"/>
      <c r="AZ14774" s="167"/>
      <c r="BA14774" s="77"/>
      <c r="BB14774" s="77"/>
    </row>
    <row r="14775" spans="50:54" s="79" customFormat="1" ht="0" hidden="1" customHeight="1" x14ac:dyDescent="0.2">
      <c r="AX14775" s="78"/>
      <c r="AZ14775" s="167"/>
      <c r="BA14775" s="77"/>
      <c r="BB14775" s="77"/>
    </row>
    <row r="14776" spans="50:54" s="79" customFormat="1" ht="0" hidden="1" customHeight="1" x14ac:dyDescent="0.2">
      <c r="AX14776" s="78"/>
      <c r="AZ14776" s="167"/>
      <c r="BA14776" s="77"/>
      <c r="BB14776" s="77"/>
    </row>
    <row r="14777" spans="50:54" s="79" customFormat="1" ht="0" hidden="1" customHeight="1" x14ac:dyDescent="0.2">
      <c r="AX14777" s="78"/>
      <c r="AZ14777" s="167"/>
      <c r="BA14777" s="77"/>
      <c r="BB14777" s="77"/>
    </row>
    <row r="14778" spans="50:54" s="79" customFormat="1" ht="0" hidden="1" customHeight="1" x14ac:dyDescent="0.2">
      <c r="AX14778" s="78"/>
      <c r="AZ14778" s="167"/>
      <c r="BA14778" s="77"/>
      <c r="BB14778" s="77"/>
    </row>
    <row r="14779" spans="50:54" s="79" customFormat="1" ht="0" hidden="1" customHeight="1" x14ac:dyDescent="0.2">
      <c r="AX14779" s="78"/>
      <c r="AZ14779" s="167"/>
      <c r="BA14779" s="77"/>
      <c r="BB14779" s="77"/>
    </row>
    <row r="14780" spans="50:54" s="79" customFormat="1" ht="0" hidden="1" customHeight="1" x14ac:dyDescent="0.2">
      <c r="AX14780" s="78"/>
      <c r="AZ14780" s="167"/>
      <c r="BA14780" s="77"/>
      <c r="BB14780" s="77"/>
    </row>
    <row r="14781" spans="50:54" s="79" customFormat="1" ht="0" hidden="1" customHeight="1" x14ac:dyDescent="0.2">
      <c r="AX14781" s="78"/>
      <c r="AZ14781" s="167"/>
      <c r="BA14781" s="77"/>
      <c r="BB14781" s="77"/>
    </row>
    <row r="14782" spans="50:54" s="79" customFormat="1" ht="0" hidden="1" customHeight="1" x14ac:dyDescent="0.2">
      <c r="AX14782" s="78"/>
      <c r="AZ14782" s="167"/>
      <c r="BA14782" s="77"/>
      <c r="BB14782" s="77"/>
    </row>
    <row r="14783" spans="50:54" s="79" customFormat="1" ht="0" hidden="1" customHeight="1" x14ac:dyDescent="0.2">
      <c r="AX14783" s="78"/>
      <c r="AZ14783" s="167"/>
      <c r="BA14783" s="77"/>
      <c r="BB14783" s="77"/>
    </row>
    <row r="14784" spans="50:54" s="79" customFormat="1" ht="0" hidden="1" customHeight="1" x14ac:dyDescent="0.2">
      <c r="AX14784" s="78"/>
      <c r="AZ14784" s="167"/>
      <c r="BA14784" s="77"/>
      <c r="BB14784" s="77"/>
    </row>
    <row r="14785" spans="50:54" s="79" customFormat="1" ht="0" hidden="1" customHeight="1" x14ac:dyDescent="0.2">
      <c r="AX14785" s="78"/>
      <c r="AZ14785" s="167"/>
      <c r="BA14785" s="77"/>
      <c r="BB14785" s="77"/>
    </row>
    <row r="14786" spans="50:54" s="79" customFormat="1" ht="0" hidden="1" customHeight="1" x14ac:dyDescent="0.2">
      <c r="AX14786" s="78"/>
      <c r="AZ14786" s="167"/>
      <c r="BA14786" s="77"/>
      <c r="BB14786" s="77"/>
    </row>
    <row r="14787" spans="50:54" s="79" customFormat="1" ht="0" hidden="1" customHeight="1" x14ac:dyDescent="0.2">
      <c r="AX14787" s="78"/>
      <c r="AZ14787" s="167"/>
      <c r="BA14787" s="77"/>
      <c r="BB14787" s="77"/>
    </row>
    <row r="14788" spans="50:54" s="79" customFormat="1" ht="0" hidden="1" customHeight="1" x14ac:dyDescent="0.2">
      <c r="AX14788" s="78"/>
      <c r="AZ14788" s="167"/>
      <c r="BA14788" s="77"/>
      <c r="BB14788" s="77"/>
    </row>
    <row r="14789" spans="50:54" s="79" customFormat="1" ht="0" hidden="1" customHeight="1" x14ac:dyDescent="0.2">
      <c r="AX14789" s="78"/>
      <c r="AZ14789" s="167"/>
      <c r="BA14789" s="77"/>
      <c r="BB14789" s="77"/>
    </row>
    <row r="14790" spans="50:54" s="79" customFormat="1" ht="0" hidden="1" customHeight="1" x14ac:dyDescent="0.2">
      <c r="AX14790" s="78"/>
      <c r="AZ14790" s="167"/>
      <c r="BA14790" s="77"/>
      <c r="BB14790" s="77"/>
    </row>
    <row r="14791" spans="50:54" s="79" customFormat="1" ht="0" hidden="1" customHeight="1" x14ac:dyDescent="0.2">
      <c r="AX14791" s="78"/>
      <c r="AZ14791" s="167"/>
      <c r="BA14791" s="77"/>
      <c r="BB14791" s="77"/>
    </row>
    <row r="14792" spans="50:54" s="79" customFormat="1" ht="0" hidden="1" customHeight="1" x14ac:dyDescent="0.2">
      <c r="AX14792" s="78"/>
      <c r="AZ14792" s="167"/>
      <c r="BA14792" s="77"/>
      <c r="BB14792" s="77"/>
    </row>
    <row r="14793" spans="50:54" s="79" customFormat="1" ht="0" hidden="1" customHeight="1" x14ac:dyDescent="0.2">
      <c r="AX14793" s="78"/>
      <c r="AZ14793" s="167"/>
      <c r="BA14793" s="77"/>
      <c r="BB14793" s="77"/>
    </row>
    <row r="14794" spans="50:54" s="79" customFormat="1" ht="0" hidden="1" customHeight="1" x14ac:dyDescent="0.2">
      <c r="AX14794" s="78"/>
      <c r="AZ14794" s="167"/>
      <c r="BA14794" s="77"/>
      <c r="BB14794" s="77"/>
    </row>
    <row r="14795" spans="50:54" s="79" customFormat="1" ht="0" hidden="1" customHeight="1" x14ac:dyDescent="0.2">
      <c r="AX14795" s="78"/>
      <c r="AZ14795" s="167"/>
      <c r="BA14795" s="77"/>
      <c r="BB14795" s="77"/>
    </row>
    <row r="14796" spans="50:54" s="79" customFormat="1" ht="0" hidden="1" customHeight="1" x14ac:dyDescent="0.2">
      <c r="AX14796" s="78"/>
      <c r="AZ14796" s="167"/>
      <c r="BA14796" s="77"/>
      <c r="BB14796" s="77"/>
    </row>
    <row r="14797" spans="50:54" s="79" customFormat="1" ht="0" hidden="1" customHeight="1" x14ac:dyDescent="0.2">
      <c r="AX14797" s="78"/>
      <c r="AZ14797" s="167"/>
      <c r="BA14797" s="77"/>
      <c r="BB14797" s="77"/>
    </row>
    <row r="14798" spans="50:54" s="79" customFormat="1" ht="0" hidden="1" customHeight="1" x14ac:dyDescent="0.2">
      <c r="AX14798" s="78"/>
      <c r="AZ14798" s="167"/>
      <c r="BA14798" s="77"/>
      <c r="BB14798" s="77"/>
    </row>
    <row r="14799" spans="50:54" s="79" customFormat="1" ht="0" hidden="1" customHeight="1" x14ac:dyDescent="0.2">
      <c r="AX14799" s="78"/>
      <c r="AZ14799" s="167"/>
      <c r="BA14799" s="77"/>
      <c r="BB14799" s="77"/>
    </row>
    <row r="14800" spans="50:54" s="79" customFormat="1" ht="0" hidden="1" customHeight="1" x14ac:dyDescent="0.2">
      <c r="AX14800" s="78"/>
      <c r="AZ14800" s="167"/>
      <c r="BA14800" s="77"/>
      <c r="BB14800" s="77"/>
    </row>
    <row r="14801" spans="50:54" s="79" customFormat="1" ht="0" hidden="1" customHeight="1" x14ac:dyDescent="0.2">
      <c r="AX14801" s="78"/>
      <c r="AZ14801" s="167"/>
      <c r="BA14801" s="77"/>
      <c r="BB14801" s="77"/>
    </row>
    <row r="14802" spans="50:54" s="79" customFormat="1" ht="0" hidden="1" customHeight="1" x14ac:dyDescent="0.2">
      <c r="AX14802" s="78"/>
      <c r="AZ14802" s="167"/>
      <c r="BA14802" s="77"/>
      <c r="BB14802" s="77"/>
    </row>
    <row r="14803" spans="50:54" s="79" customFormat="1" ht="0" hidden="1" customHeight="1" x14ac:dyDescent="0.2">
      <c r="AX14803" s="78"/>
      <c r="AZ14803" s="167"/>
      <c r="BA14803" s="77"/>
      <c r="BB14803" s="77"/>
    </row>
    <row r="14804" spans="50:54" s="79" customFormat="1" ht="0" hidden="1" customHeight="1" x14ac:dyDescent="0.2">
      <c r="AX14804" s="78"/>
      <c r="AZ14804" s="167"/>
      <c r="BA14804" s="77"/>
      <c r="BB14804" s="77"/>
    </row>
    <row r="14805" spans="50:54" s="79" customFormat="1" ht="0" hidden="1" customHeight="1" x14ac:dyDescent="0.2">
      <c r="AX14805" s="78"/>
      <c r="AZ14805" s="167"/>
      <c r="BA14805" s="77"/>
      <c r="BB14805" s="77"/>
    </row>
    <row r="14806" spans="50:54" s="79" customFormat="1" ht="0" hidden="1" customHeight="1" x14ac:dyDescent="0.2">
      <c r="AX14806" s="78"/>
      <c r="AZ14806" s="167"/>
      <c r="BA14806" s="77"/>
      <c r="BB14806" s="77"/>
    </row>
    <row r="14807" spans="50:54" s="79" customFormat="1" ht="0" hidden="1" customHeight="1" x14ac:dyDescent="0.2">
      <c r="AX14807" s="78"/>
      <c r="AZ14807" s="167"/>
      <c r="BA14807" s="77"/>
      <c r="BB14807" s="77"/>
    </row>
    <row r="14808" spans="50:54" s="79" customFormat="1" ht="0" hidden="1" customHeight="1" x14ac:dyDescent="0.2">
      <c r="AX14808" s="78"/>
      <c r="AZ14808" s="167"/>
      <c r="BA14808" s="77"/>
      <c r="BB14808" s="77"/>
    </row>
    <row r="14809" spans="50:54" s="79" customFormat="1" ht="0" hidden="1" customHeight="1" x14ac:dyDescent="0.2">
      <c r="AX14809" s="78"/>
      <c r="AZ14809" s="167"/>
      <c r="BA14809" s="77"/>
      <c r="BB14809" s="77"/>
    </row>
    <row r="14810" spans="50:54" s="79" customFormat="1" ht="0" hidden="1" customHeight="1" x14ac:dyDescent="0.2">
      <c r="AX14810" s="78"/>
      <c r="AZ14810" s="167"/>
      <c r="BA14810" s="77"/>
      <c r="BB14810" s="77"/>
    </row>
    <row r="14811" spans="50:54" s="79" customFormat="1" ht="0" hidden="1" customHeight="1" x14ac:dyDescent="0.2">
      <c r="AX14811" s="78"/>
      <c r="AZ14811" s="167"/>
      <c r="BA14811" s="77"/>
      <c r="BB14811" s="77"/>
    </row>
    <row r="14812" spans="50:54" s="79" customFormat="1" ht="0" hidden="1" customHeight="1" x14ac:dyDescent="0.2">
      <c r="AX14812" s="78"/>
      <c r="AZ14812" s="167"/>
      <c r="BA14812" s="77"/>
      <c r="BB14812" s="77"/>
    </row>
    <row r="14813" spans="50:54" s="79" customFormat="1" ht="0" hidden="1" customHeight="1" x14ac:dyDescent="0.2">
      <c r="AX14813" s="78"/>
      <c r="AZ14813" s="167"/>
      <c r="BA14813" s="77"/>
      <c r="BB14813" s="77"/>
    </row>
    <row r="14814" spans="50:54" s="79" customFormat="1" ht="0" hidden="1" customHeight="1" x14ac:dyDescent="0.2">
      <c r="AX14814" s="78"/>
      <c r="AZ14814" s="167"/>
      <c r="BA14814" s="77"/>
      <c r="BB14814" s="77"/>
    </row>
    <row r="14815" spans="50:54" s="79" customFormat="1" ht="0" hidden="1" customHeight="1" x14ac:dyDescent="0.2">
      <c r="AX14815" s="78"/>
      <c r="AZ14815" s="167"/>
      <c r="BA14815" s="77"/>
      <c r="BB14815" s="77"/>
    </row>
    <row r="14816" spans="50:54" s="79" customFormat="1" ht="0" hidden="1" customHeight="1" x14ac:dyDescent="0.2">
      <c r="AX14816" s="78"/>
      <c r="AZ14816" s="167"/>
      <c r="BA14816" s="77"/>
      <c r="BB14816" s="77"/>
    </row>
    <row r="14817" spans="50:54" s="79" customFormat="1" ht="0" hidden="1" customHeight="1" x14ac:dyDescent="0.2">
      <c r="AX14817" s="78"/>
      <c r="AZ14817" s="167"/>
      <c r="BA14817" s="77"/>
      <c r="BB14817" s="77"/>
    </row>
    <row r="14818" spans="50:54" s="79" customFormat="1" ht="0" hidden="1" customHeight="1" x14ac:dyDescent="0.2">
      <c r="AX14818" s="78"/>
      <c r="AZ14818" s="167"/>
      <c r="BA14818" s="77"/>
      <c r="BB14818" s="77"/>
    </row>
    <row r="14819" spans="50:54" s="79" customFormat="1" ht="0" hidden="1" customHeight="1" x14ac:dyDescent="0.2">
      <c r="AX14819" s="78"/>
      <c r="AZ14819" s="167"/>
      <c r="BA14819" s="77"/>
      <c r="BB14819" s="77"/>
    </row>
    <row r="14820" spans="50:54" s="79" customFormat="1" ht="0" hidden="1" customHeight="1" x14ac:dyDescent="0.2">
      <c r="AX14820" s="78"/>
      <c r="AZ14820" s="167"/>
      <c r="BA14820" s="77"/>
      <c r="BB14820" s="77"/>
    </row>
    <row r="14821" spans="50:54" s="79" customFormat="1" ht="0" hidden="1" customHeight="1" x14ac:dyDescent="0.2">
      <c r="AX14821" s="78"/>
      <c r="AZ14821" s="167"/>
      <c r="BA14821" s="77"/>
      <c r="BB14821" s="77"/>
    </row>
    <row r="14822" spans="50:54" s="79" customFormat="1" ht="0" hidden="1" customHeight="1" x14ac:dyDescent="0.2">
      <c r="AX14822" s="78"/>
      <c r="AZ14822" s="167"/>
      <c r="BA14822" s="77"/>
      <c r="BB14822" s="77"/>
    </row>
    <row r="14823" spans="50:54" s="79" customFormat="1" ht="0" hidden="1" customHeight="1" x14ac:dyDescent="0.2">
      <c r="AX14823" s="78"/>
      <c r="AZ14823" s="167"/>
      <c r="BA14823" s="77"/>
      <c r="BB14823" s="77"/>
    </row>
    <row r="14824" spans="50:54" s="79" customFormat="1" ht="0" hidden="1" customHeight="1" x14ac:dyDescent="0.2">
      <c r="AX14824" s="78"/>
      <c r="AZ14824" s="167"/>
      <c r="BA14824" s="77"/>
      <c r="BB14824" s="77"/>
    </row>
    <row r="14825" spans="50:54" s="79" customFormat="1" ht="0" hidden="1" customHeight="1" x14ac:dyDescent="0.2">
      <c r="AX14825" s="78"/>
      <c r="AZ14825" s="167"/>
      <c r="BA14825" s="77"/>
      <c r="BB14825" s="77"/>
    </row>
    <row r="14826" spans="50:54" s="79" customFormat="1" ht="0" hidden="1" customHeight="1" x14ac:dyDescent="0.2">
      <c r="AX14826" s="78"/>
      <c r="AZ14826" s="167"/>
      <c r="BA14826" s="77"/>
      <c r="BB14826" s="77"/>
    </row>
    <row r="14827" spans="50:54" s="79" customFormat="1" ht="0" hidden="1" customHeight="1" x14ac:dyDescent="0.2">
      <c r="AX14827" s="78"/>
      <c r="AZ14827" s="167"/>
      <c r="BA14827" s="77"/>
      <c r="BB14827" s="77"/>
    </row>
    <row r="14828" spans="50:54" s="79" customFormat="1" ht="0" hidden="1" customHeight="1" x14ac:dyDescent="0.2">
      <c r="AX14828" s="78"/>
      <c r="AZ14828" s="167"/>
      <c r="BA14828" s="77"/>
      <c r="BB14828" s="77"/>
    </row>
    <row r="14829" spans="50:54" s="79" customFormat="1" ht="0" hidden="1" customHeight="1" x14ac:dyDescent="0.2">
      <c r="AX14829" s="78"/>
      <c r="AZ14829" s="167"/>
      <c r="BA14829" s="77"/>
      <c r="BB14829" s="77"/>
    </row>
    <row r="14830" spans="50:54" s="79" customFormat="1" ht="0" hidden="1" customHeight="1" x14ac:dyDescent="0.2">
      <c r="AX14830" s="78"/>
      <c r="AZ14830" s="167"/>
      <c r="BA14830" s="77"/>
      <c r="BB14830" s="77"/>
    </row>
    <row r="14831" spans="50:54" s="79" customFormat="1" ht="0" hidden="1" customHeight="1" x14ac:dyDescent="0.2">
      <c r="AX14831" s="78"/>
      <c r="AZ14831" s="167"/>
      <c r="BA14831" s="77"/>
      <c r="BB14831" s="77"/>
    </row>
    <row r="14832" spans="50:54" s="79" customFormat="1" ht="0" hidden="1" customHeight="1" x14ac:dyDescent="0.2">
      <c r="AX14832" s="78"/>
      <c r="AZ14832" s="167"/>
      <c r="BA14832" s="77"/>
      <c r="BB14832" s="77"/>
    </row>
    <row r="14833" spans="50:54" s="79" customFormat="1" ht="0" hidden="1" customHeight="1" x14ac:dyDescent="0.2">
      <c r="AX14833" s="78"/>
      <c r="AZ14833" s="167"/>
      <c r="BA14833" s="77"/>
      <c r="BB14833" s="77"/>
    </row>
    <row r="14834" spans="50:54" s="79" customFormat="1" ht="0" hidden="1" customHeight="1" x14ac:dyDescent="0.2">
      <c r="AX14834" s="78"/>
      <c r="AZ14834" s="167"/>
      <c r="BA14834" s="77"/>
      <c r="BB14834" s="77"/>
    </row>
    <row r="14835" spans="50:54" s="79" customFormat="1" ht="0" hidden="1" customHeight="1" x14ac:dyDescent="0.2">
      <c r="AX14835" s="78"/>
      <c r="AZ14835" s="167"/>
      <c r="BA14835" s="77"/>
      <c r="BB14835" s="77"/>
    </row>
    <row r="14836" spans="50:54" s="79" customFormat="1" ht="0" hidden="1" customHeight="1" x14ac:dyDescent="0.2">
      <c r="AX14836" s="78"/>
      <c r="AZ14836" s="167"/>
      <c r="BA14836" s="77"/>
      <c r="BB14836" s="77"/>
    </row>
    <row r="14837" spans="50:54" s="79" customFormat="1" ht="0" hidden="1" customHeight="1" x14ac:dyDescent="0.2">
      <c r="AX14837" s="78"/>
      <c r="AZ14837" s="167"/>
      <c r="BA14837" s="77"/>
      <c r="BB14837" s="77"/>
    </row>
    <row r="14838" spans="50:54" s="79" customFormat="1" ht="0" hidden="1" customHeight="1" x14ac:dyDescent="0.2">
      <c r="AX14838" s="78"/>
      <c r="AZ14838" s="167"/>
      <c r="BA14838" s="77"/>
      <c r="BB14838" s="77"/>
    </row>
    <row r="14839" spans="50:54" s="79" customFormat="1" ht="0" hidden="1" customHeight="1" x14ac:dyDescent="0.2">
      <c r="AX14839" s="78"/>
      <c r="AZ14839" s="167"/>
      <c r="BA14839" s="77"/>
      <c r="BB14839" s="77"/>
    </row>
    <row r="14840" spans="50:54" s="79" customFormat="1" ht="0" hidden="1" customHeight="1" x14ac:dyDescent="0.2">
      <c r="AX14840" s="78"/>
      <c r="AZ14840" s="167"/>
      <c r="BA14840" s="77"/>
      <c r="BB14840" s="77"/>
    </row>
    <row r="14841" spans="50:54" s="79" customFormat="1" ht="0" hidden="1" customHeight="1" x14ac:dyDescent="0.2">
      <c r="AX14841" s="78"/>
      <c r="AZ14841" s="167"/>
      <c r="BA14841" s="77"/>
      <c r="BB14841" s="77"/>
    </row>
    <row r="14842" spans="50:54" s="79" customFormat="1" ht="0" hidden="1" customHeight="1" x14ac:dyDescent="0.2">
      <c r="AX14842" s="78"/>
      <c r="AZ14842" s="167"/>
      <c r="BA14842" s="77"/>
      <c r="BB14842" s="77"/>
    </row>
    <row r="14843" spans="50:54" s="79" customFormat="1" ht="0" hidden="1" customHeight="1" x14ac:dyDescent="0.2">
      <c r="AX14843" s="78"/>
      <c r="AZ14843" s="167"/>
      <c r="BA14843" s="77"/>
      <c r="BB14843" s="77"/>
    </row>
    <row r="14844" spans="50:54" s="79" customFormat="1" ht="0" hidden="1" customHeight="1" x14ac:dyDescent="0.2">
      <c r="AX14844" s="78"/>
      <c r="AZ14844" s="167"/>
      <c r="BA14844" s="77"/>
      <c r="BB14844" s="77"/>
    </row>
    <row r="14845" spans="50:54" s="79" customFormat="1" ht="0" hidden="1" customHeight="1" x14ac:dyDescent="0.2">
      <c r="AX14845" s="78"/>
      <c r="AZ14845" s="167"/>
      <c r="BA14845" s="77"/>
      <c r="BB14845" s="77"/>
    </row>
    <row r="14846" spans="50:54" s="79" customFormat="1" ht="0" hidden="1" customHeight="1" x14ac:dyDescent="0.2">
      <c r="AX14846" s="78"/>
      <c r="AZ14846" s="167"/>
      <c r="BA14846" s="77"/>
      <c r="BB14846" s="77"/>
    </row>
    <row r="14847" spans="50:54" s="79" customFormat="1" ht="0" hidden="1" customHeight="1" x14ac:dyDescent="0.2">
      <c r="AX14847" s="78"/>
      <c r="AZ14847" s="167"/>
      <c r="BA14847" s="77"/>
      <c r="BB14847" s="77"/>
    </row>
    <row r="14848" spans="50:54" s="79" customFormat="1" ht="0" hidden="1" customHeight="1" x14ac:dyDescent="0.2">
      <c r="AX14848" s="78"/>
      <c r="AZ14848" s="167"/>
      <c r="BA14848" s="77"/>
      <c r="BB14848" s="77"/>
    </row>
    <row r="14849" spans="50:54" s="79" customFormat="1" ht="0" hidden="1" customHeight="1" x14ac:dyDescent="0.2">
      <c r="AX14849" s="78"/>
      <c r="AZ14849" s="167"/>
      <c r="BA14849" s="77"/>
      <c r="BB14849" s="77"/>
    </row>
    <row r="14850" spans="50:54" s="79" customFormat="1" ht="0" hidden="1" customHeight="1" x14ac:dyDescent="0.2">
      <c r="AX14850" s="78"/>
      <c r="AZ14850" s="167"/>
      <c r="BA14850" s="77"/>
      <c r="BB14850" s="77"/>
    </row>
    <row r="14851" spans="50:54" s="79" customFormat="1" ht="0" hidden="1" customHeight="1" x14ac:dyDescent="0.2">
      <c r="AX14851" s="78"/>
      <c r="AZ14851" s="167"/>
      <c r="BA14851" s="77"/>
      <c r="BB14851" s="77"/>
    </row>
    <row r="14852" spans="50:54" s="79" customFormat="1" ht="0" hidden="1" customHeight="1" x14ac:dyDescent="0.2">
      <c r="AX14852" s="78"/>
      <c r="AZ14852" s="167"/>
      <c r="BA14852" s="77"/>
      <c r="BB14852" s="77"/>
    </row>
    <row r="14853" spans="50:54" s="79" customFormat="1" ht="0" hidden="1" customHeight="1" x14ac:dyDescent="0.2">
      <c r="AX14853" s="78"/>
      <c r="AZ14853" s="167"/>
      <c r="BA14853" s="77"/>
      <c r="BB14853" s="77"/>
    </row>
    <row r="14854" spans="50:54" s="79" customFormat="1" ht="0" hidden="1" customHeight="1" x14ac:dyDescent="0.2">
      <c r="AX14854" s="78"/>
      <c r="AZ14854" s="167"/>
      <c r="BA14854" s="77"/>
      <c r="BB14854" s="77"/>
    </row>
    <row r="14855" spans="50:54" s="79" customFormat="1" ht="0" hidden="1" customHeight="1" x14ac:dyDescent="0.2">
      <c r="AX14855" s="78"/>
      <c r="AZ14855" s="167"/>
      <c r="BA14855" s="77"/>
      <c r="BB14855" s="77"/>
    </row>
    <row r="14856" spans="50:54" s="79" customFormat="1" ht="0" hidden="1" customHeight="1" x14ac:dyDescent="0.2">
      <c r="AX14856" s="78"/>
      <c r="AZ14856" s="167"/>
      <c r="BA14856" s="77"/>
      <c r="BB14856" s="77"/>
    </row>
    <row r="14857" spans="50:54" s="79" customFormat="1" ht="0" hidden="1" customHeight="1" x14ac:dyDescent="0.2">
      <c r="AX14857" s="78"/>
      <c r="AZ14857" s="167"/>
      <c r="BA14857" s="77"/>
      <c r="BB14857" s="77"/>
    </row>
    <row r="14858" spans="50:54" s="79" customFormat="1" ht="0" hidden="1" customHeight="1" x14ac:dyDescent="0.2">
      <c r="AX14858" s="78"/>
      <c r="AZ14858" s="167"/>
      <c r="BA14858" s="77"/>
      <c r="BB14858" s="77"/>
    </row>
    <row r="14859" spans="50:54" s="79" customFormat="1" ht="0" hidden="1" customHeight="1" x14ac:dyDescent="0.2">
      <c r="AX14859" s="78"/>
      <c r="AZ14859" s="167"/>
      <c r="BA14859" s="77"/>
      <c r="BB14859" s="77"/>
    </row>
    <row r="14860" spans="50:54" s="79" customFormat="1" ht="0" hidden="1" customHeight="1" x14ac:dyDescent="0.2">
      <c r="AX14860" s="78"/>
      <c r="AZ14860" s="167"/>
      <c r="BA14860" s="77"/>
      <c r="BB14860" s="77"/>
    </row>
    <row r="14861" spans="50:54" s="79" customFormat="1" ht="0" hidden="1" customHeight="1" x14ac:dyDescent="0.2">
      <c r="AX14861" s="78"/>
      <c r="AZ14861" s="167"/>
      <c r="BA14861" s="77"/>
      <c r="BB14861" s="77"/>
    </row>
    <row r="14862" spans="50:54" s="79" customFormat="1" ht="0" hidden="1" customHeight="1" x14ac:dyDescent="0.2">
      <c r="AX14862" s="78"/>
      <c r="AZ14862" s="167"/>
      <c r="BA14862" s="77"/>
      <c r="BB14862" s="77"/>
    </row>
    <row r="14863" spans="50:54" s="79" customFormat="1" ht="0" hidden="1" customHeight="1" x14ac:dyDescent="0.2">
      <c r="AX14863" s="78"/>
      <c r="AZ14863" s="167"/>
      <c r="BA14863" s="77"/>
      <c r="BB14863" s="77"/>
    </row>
    <row r="14864" spans="50:54" s="79" customFormat="1" ht="0" hidden="1" customHeight="1" x14ac:dyDescent="0.2">
      <c r="AX14864" s="78"/>
      <c r="AZ14864" s="167"/>
      <c r="BA14864" s="77"/>
      <c r="BB14864" s="77"/>
    </row>
    <row r="14865" spans="50:54" s="79" customFormat="1" ht="0" hidden="1" customHeight="1" x14ac:dyDescent="0.2">
      <c r="AX14865" s="78"/>
      <c r="AZ14865" s="167"/>
      <c r="BA14865" s="77"/>
      <c r="BB14865" s="77"/>
    </row>
    <row r="14866" spans="50:54" s="79" customFormat="1" ht="0" hidden="1" customHeight="1" x14ac:dyDescent="0.2">
      <c r="AX14866" s="78"/>
      <c r="AZ14866" s="167"/>
      <c r="BA14866" s="77"/>
      <c r="BB14866" s="77"/>
    </row>
    <row r="14867" spans="50:54" s="79" customFormat="1" ht="0" hidden="1" customHeight="1" x14ac:dyDescent="0.2">
      <c r="AX14867" s="78"/>
      <c r="AZ14867" s="167"/>
      <c r="BA14867" s="77"/>
      <c r="BB14867" s="77"/>
    </row>
    <row r="14868" spans="50:54" s="79" customFormat="1" ht="0" hidden="1" customHeight="1" x14ac:dyDescent="0.2">
      <c r="AX14868" s="78"/>
      <c r="AZ14868" s="167"/>
      <c r="BA14868" s="77"/>
      <c r="BB14868" s="77"/>
    </row>
    <row r="14869" spans="50:54" s="79" customFormat="1" ht="0" hidden="1" customHeight="1" x14ac:dyDescent="0.2">
      <c r="AX14869" s="78"/>
      <c r="AZ14869" s="167"/>
      <c r="BA14869" s="77"/>
      <c r="BB14869" s="77"/>
    </row>
    <row r="14870" spans="50:54" s="79" customFormat="1" ht="0" hidden="1" customHeight="1" x14ac:dyDescent="0.2">
      <c r="AX14870" s="78"/>
      <c r="AZ14870" s="167"/>
      <c r="BA14870" s="77"/>
      <c r="BB14870" s="77"/>
    </row>
    <row r="14871" spans="50:54" s="79" customFormat="1" ht="0" hidden="1" customHeight="1" x14ac:dyDescent="0.2">
      <c r="AX14871" s="78"/>
      <c r="AZ14871" s="167"/>
      <c r="BA14871" s="77"/>
      <c r="BB14871" s="77"/>
    </row>
    <row r="14872" spans="50:54" s="79" customFormat="1" ht="0" hidden="1" customHeight="1" x14ac:dyDescent="0.2">
      <c r="AX14872" s="78"/>
      <c r="AZ14872" s="167"/>
      <c r="BA14872" s="77"/>
      <c r="BB14872" s="77"/>
    </row>
    <row r="14873" spans="50:54" s="79" customFormat="1" ht="0" hidden="1" customHeight="1" x14ac:dyDescent="0.2">
      <c r="AX14873" s="78"/>
      <c r="AZ14873" s="167"/>
      <c r="BA14873" s="77"/>
      <c r="BB14873" s="77"/>
    </row>
    <row r="14874" spans="50:54" s="79" customFormat="1" ht="0" hidden="1" customHeight="1" x14ac:dyDescent="0.2">
      <c r="AX14874" s="78"/>
      <c r="AZ14874" s="167"/>
      <c r="BA14874" s="77"/>
      <c r="BB14874" s="77"/>
    </row>
    <row r="14875" spans="50:54" s="79" customFormat="1" ht="0" hidden="1" customHeight="1" x14ac:dyDescent="0.2">
      <c r="AX14875" s="78"/>
      <c r="AZ14875" s="167"/>
      <c r="BA14875" s="77"/>
      <c r="BB14875" s="77"/>
    </row>
    <row r="14876" spans="50:54" s="79" customFormat="1" ht="0" hidden="1" customHeight="1" x14ac:dyDescent="0.2">
      <c r="AX14876" s="78"/>
      <c r="AZ14876" s="167"/>
      <c r="BA14876" s="77"/>
      <c r="BB14876" s="77"/>
    </row>
    <row r="14877" spans="50:54" s="79" customFormat="1" ht="0" hidden="1" customHeight="1" x14ac:dyDescent="0.2">
      <c r="AX14877" s="78"/>
      <c r="AZ14877" s="167"/>
      <c r="BA14877" s="77"/>
      <c r="BB14877" s="77"/>
    </row>
    <row r="14878" spans="50:54" s="79" customFormat="1" ht="0" hidden="1" customHeight="1" x14ac:dyDescent="0.2">
      <c r="AX14878" s="78"/>
      <c r="AZ14878" s="167"/>
      <c r="BA14878" s="77"/>
      <c r="BB14878" s="77"/>
    </row>
    <row r="14879" spans="50:54" s="79" customFormat="1" ht="0" hidden="1" customHeight="1" x14ac:dyDescent="0.2">
      <c r="AX14879" s="78"/>
      <c r="AZ14879" s="167"/>
      <c r="BA14879" s="77"/>
      <c r="BB14879" s="77"/>
    </row>
    <row r="14880" spans="50:54" s="79" customFormat="1" ht="0" hidden="1" customHeight="1" x14ac:dyDescent="0.2">
      <c r="AX14880" s="78"/>
      <c r="AZ14880" s="167"/>
      <c r="BA14880" s="77"/>
      <c r="BB14880" s="77"/>
    </row>
    <row r="14881" spans="50:54" s="79" customFormat="1" ht="0" hidden="1" customHeight="1" x14ac:dyDescent="0.2">
      <c r="AX14881" s="78"/>
      <c r="AZ14881" s="167"/>
      <c r="BA14881" s="77"/>
      <c r="BB14881" s="77"/>
    </row>
    <row r="14882" spans="50:54" s="79" customFormat="1" ht="0" hidden="1" customHeight="1" x14ac:dyDescent="0.2">
      <c r="AX14882" s="78"/>
      <c r="AZ14882" s="167"/>
      <c r="BA14882" s="77"/>
      <c r="BB14882" s="77"/>
    </row>
    <row r="14883" spans="50:54" s="79" customFormat="1" ht="0" hidden="1" customHeight="1" x14ac:dyDescent="0.2">
      <c r="AX14883" s="78"/>
      <c r="AZ14883" s="167"/>
      <c r="BA14883" s="77"/>
      <c r="BB14883" s="77"/>
    </row>
    <row r="14884" spans="50:54" s="79" customFormat="1" ht="0" hidden="1" customHeight="1" x14ac:dyDescent="0.2">
      <c r="AX14884" s="78"/>
      <c r="AZ14884" s="167"/>
      <c r="BA14884" s="77"/>
      <c r="BB14884" s="77"/>
    </row>
    <row r="14885" spans="50:54" s="79" customFormat="1" ht="0" hidden="1" customHeight="1" x14ac:dyDescent="0.2">
      <c r="AX14885" s="78"/>
      <c r="AZ14885" s="167"/>
      <c r="BA14885" s="77"/>
      <c r="BB14885" s="77"/>
    </row>
    <row r="14886" spans="50:54" s="79" customFormat="1" ht="0" hidden="1" customHeight="1" x14ac:dyDescent="0.2">
      <c r="AX14886" s="78"/>
      <c r="AZ14886" s="167"/>
      <c r="BA14886" s="77"/>
      <c r="BB14886" s="77"/>
    </row>
    <row r="14887" spans="50:54" s="79" customFormat="1" ht="0" hidden="1" customHeight="1" x14ac:dyDescent="0.2">
      <c r="AX14887" s="78"/>
      <c r="AZ14887" s="167"/>
      <c r="BA14887" s="77"/>
      <c r="BB14887" s="77"/>
    </row>
    <row r="14888" spans="50:54" s="79" customFormat="1" ht="0" hidden="1" customHeight="1" x14ac:dyDescent="0.2">
      <c r="AX14888" s="78"/>
      <c r="AZ14888" s="167"/>
      <c r="BA14888" s="77"/>
      <c r="BB14888" s="77"/>
    </row>
    <row r="14889" spans="50:54" s="79" customFormat="1" ht="0" hidden="1" customHeight="1" x14ac:dyDescent="0.2">
      <c r="AX14889" s="78"/>
      <c r="AZ14889" s="167"/>
      <c r="BA14889" s="77"/>
      <c r="BB14889" s="77"/>
    </row>
    <row r="14890" spans="50:54" s="79" customFormat="1" ht="0" hidden="1" customHeight="1" x14ac:dyDescent="0.2">
      <c r="AX14890" s="78"/>
      <c r="AZ14890" s="167"/>
      <c r="BA14890" s="77"/>
      <c r="BB14890" s="77"/>
    </row>
    <row r="14891" spans="50:54" s="79" customFormat="1" ht="0" hidden="1" customHeight="1" x14ac:dyDescent="0.2">
      <c r="AX14891" s="78"/>
      <c r="AZ14891" s="167"/>
      <c r="BA14891" s="77"/>
      <c r="BB14891" s="77"/>
    </row>
    <row r="14892" spans="50:54" s="79" customFormat="1" ht="0" hidden="1" customHeight="1" x14ac:dyDescent="0.2">
      <c r="AX14892" s="78"/>
      <c r="AZ14892" s="167"/>
      <c r="BA14892" s="77"/>
      <c r="BB14892" s="77"/>
    </row>
    <row r="14893" spans="50:54" s="79" customFormat="1" ht="0" hidden="1" customHeight="1" x14ac:dyDescent="0.2">
      <c r="AX14893" s="78"/>
      <c r="AZ14893" s="167"/>
      <c r="BA14893" s="77"/>
      <c r="BB14893" s="77"/>
    </row>
    <row r="14894" spans="50:54" s="79" customFormat="1" ht="0" hidden="1" customHeight="1" x14ac:dyDescent="0.2">
      <c r="AX14894" s="78"/>
      <c r="AZ14894" s="167"/>
      <c r="BA14894" s="77"/>
      <c r="BB14894" s="77"/>
    </row>
    <row r="14895" spans="50:54" s="79" customFormat="1" ht="0" hidden="1" customHeight="1" x14ac:dyDescent="0.2">
      <c r="AX14895" s="78"/>
      <c r="AZ14895" s="167"/>
      <c r="BA14895" s="77"/>
      <c r="BB14895" s="77"/>
    </row>
    <row r="14896" spans="50:54" s="79" customFormat="1" ht="0" hidden="1" customHeight="1" x14ac:dyDescent="0.2">
      <c r="AX14896" s="78"/>
      <c r="AZ14896" s="167"/>
      <c r="BA14896" s="77"/>
      <c r="BB14896" s="77"/>
    </row>
    <row r="14897" spans="50:54" s="79" customFormat="1" ht="0" hidden="1" customHeight="1" x14ac:dyDescent="0.2">
      <c r="AX14897" s="78"/>
      <c r="AZ14897" s="167"/>
      <c r="BA14897" s="77"/>
      <c r="BB14897" s="77"/>
    </row>
    <row r="14898" spans="50:54" s="79" customFormat="1" ht="0" hidden="1" customHeight="1" x14ac:dyDescent="0.2">
      <c r="AX14898" s="78"/>
      <c r="AZ14898" s="167"/>
      <c r="BA14898" s="77"/>
      <c r="BB14898" s="77"/>
    </row>
    <row r="14899" spans="50:54" s="79" customFormat="1" ht="0" hidden="1" customHeight="1" x14ac:dyDescent="0.2">
      <c r="AX14899" s="78"/>
      <c r="AZ14899" s="167"/>
      <c r="BA14899" s="77"/>
      <c r="BB14899" s="77"/>
    </row>
    <row r="14900" spans="50:54" s="79" customFormat="1" ht="0" hidden="1" customHeight="1" x14ac:dyDescent="0.2">
      <c r="AX14900" s="78"/>
      <c r="AZ14900" s="167"/>
      <c r="BA14900" s="77"/>
      <c r="BB14900" s="77"/>
    </row>
    <row r="14901" spans="50:54" s="79" customFormat="1" ht="0" hidden="1" customHeight="1" x14ac:dyDescent="0.2">
      <c r="AX14901" s="78"/>
      <c r="AZ14901" s="167"/>
      <c r="BA14901" s="77"/>
      <c r="BB14901" s="77"/>
    </row>
    <row r="14902" spans="50:54" s="79" customFormat="1" ht="0" hidden="1" customHeight="1" x14ac:dyDescent="0.2">
      <c r="AX14902" s="78"/>
      <c r="AZ14902" s="167"/>
      <c r="BA14902" s="77"/>
      <c r="BB14902" s="77"/>
    </row>
    <row r="14903" spans="50:54" s="79" customFormat="1" ht="0" hidden="1" customHeight="1" x14ac:dyDescent="0.2">
      <c r="AX14903" s="78"/>
      <c r="AZ14903" s="167"/>
      <c r="BA14903" s="77"/>
      <c r="BB14903" s="77"/>
    </row>
    <row r="14904" spans="50:54" s="79" customFormat="1" ht="0" hidden="1" customHeight="1" x14ac:dyDescent="0.2">
      <c r="AX14904" s="78"/>
      <c r="AZ14904" s="167"/>
      <c r="BA14904" s="77"/>
      <c r="BB14904" s="77"/>
    </row>
    <row r="14905" spans="50:54" s="79" customFormat="1" ht="0" hidden="1" customHeight="1" x14ac:dyDescent="0.2">
      <c r="AX14905" s="78"/>
      <c r="AZ14905" s="167"/>
      <c r="BA14905" s="77"/>
      <c r="BB14905" s="77"/>
    </row>
    <row r="14906" spans="50:54" s="79" customFormat="1" ht="0" hidden="1" customHeight="1" x14ac:dyDescent="0.2">
      <c r="AX14906" s="78"/>
      <c r="AZ14906" s="167"/>
      <c r="BA14906" s="77"/>
      <c r="BB14906" s="77"/>
    </row>
    <row r="14907" spans="50:54" s="79" customFormat="1" ht="0" hidden="1" customHeight="1" x14ac:dyDescent="0.2">
      <c r="AX14907" s="78"/>
      <c r="AZ14907" s="167"/>
      <c r="BA14907" s="77"/>
      <c r="BB14907" s="77"/>
    </row>
    <row r="14908" spans="50:54" s="79" customFormat="1" ht="0" hidden="1" customHeight="1" x14ac:dyDescent="0.2">
      <c r="AX14908" s="78"/>
      <c r="AZ14908" s="167"/>
      <c r="BA14908" s="77"/>
      <c r="BB14908" s="77"/>
    </row>
    <row r="14909" spans="50:54" s="79" customFormat="1" ht="0" hidden="1" customHeight="1" x14ac:dyDescent="0.2">
      <c r="AX14909" s="78"/>
      <c r="AZ14909" s="167"/>
      <c r="BA14909" s="77"/>
      <c r="BB14909" s="77"/>
    </row>
    <row r="14910" spans="50:54" s="79" customFormat="1" ht="0" hidden="1" customHeight="1" x14ac:dyDescent="0.2">
      <c r="AX14910" s="78"/>
      <c r="AZ14910" s="167"/>
      <c r="BA14910" s="77"/>
      <c r="BB14910" s="77"/>
    </row>
    <row r="14911" spans="50:54" s="79" customFormat="1" ht="0" hidden="1" customHeight="1" x14ac:dyDescent="0.2">
      <c r="AX14911" s="78"/>
      <c r="AZ14911" s="167"/>
      <c r="BA14911" s="77"/>
      <c r="BB14911" s="77"/>
    </row>
    <row r="14912" spans="50:54" s="79" customFormat="1" ht="0" hidden="1" customHeight="1" x14ac:dyDescent="0.2">
      <c r="AX14912" s="78"/>
      <c r="AZ14912" s="167"/>
      <c r="BA14912" s="77"/>
      <c r="BB14912" s="77"/>
    </row>
    <row r="14913" spans="50:54" s="79" customFormat="1" ht="0" hidden="1" customHeight="1" x14ac:dyDescent="0.2">
      <c r="AX14913" s="78"/>
      <c r="AZ14913" s="167"/>
      <c r="BA14913" s="77"/>
      <c r="BB14913" s="77"/>
    </row>
    <row r="14914" spans="50:54" s="79" customFormat="1" ht="0" hidden="1" customHeight="1" x14ac:dyDescent="0.2">
      <c r="AX14914" s="78"/>
      <c r="AZ14914" s="167"/>
      <c r="BA14914" s="77"/>
      <c r="BB14914" s="77"/>
    </row>
    <row r="14915" spans="50:54" s="79" customFormat="1" ht="0" hidden="1" customHeight="1" x14ac:dyDescent="0.2">
      <c r="AX14915" s="78"/>
      <c r="AZ14915" s="167"/>
      <c r="BA14915" s="77"/>
      <c r="BB14915" s="77"/>
    </row>
    <row r="14916" spans="50:54" s="79" customFormat="1" ht="0" hidden="1" customHeight="1" x14ac:dyDescent="0.2">
      <c r="AX14916" s="78"/>
      <c r="AZ14916" s="167"/>
      <c r="BA14916" s="77"/>
      <c r="BB14916" s="77"/>
    </row>
    <row r="14917" spans="50:54" s="79" customFormat="1" ht="0" hidden="1" customHeight="1" x14ac:dyDescent="0.2">
      <c r="AX14917" s="78"/>
      <c r="AZ14917" s="167"/>
      <c r="BA14917" s="77"/>
      <c r="BB14917" s="77"/>
    </row>
    <row r="14918" spans="50:54" s="79" customFormat="1" ht="0" hidden="1" customHeight="1" x14ac:dyDescent="0.2">
      <c r="AX14918" s="78"/>
      <c r="AZ14918" s="167"/>
      <c r="BA14918" s="77"/>
      <c r="BB14918" s="77"/>
    </row>
    <row r="14919" spans="50:54" s="79" customFormat="1" ht="0" hidden="1" customHeight="1" x14ac:dyDescent="0.2">
      <c r="AX14919" s="78"/>
      <c r="AZ14919" s="167"/>
      <c r="BA14919" s="77"/>
      <c r="BB14919" s="77"/>
    </row>
    <row r="14920" spans="50:54" s="79" customFormat="1" ht="0" hidden="1" customHeight="1" x14ac:dyDescent="0.2">
      <c r="AX14920" s="78"/>
      <c r="AZ14920" s="167"/>
      <c r="BA14920" s="77"/>
      <c r="BB14920" s="77"/>
    </row>
    <row r="14921" spans="50:54" s="79" customFormat="1" ht="0" hidden="1" customHeight="1" x14ac:dyDescent="0.2">
      <c r="AX14921" s="78"/>
      <c r="AZ14921" s="167"/>
      <c r="BA14921" s="77"/>
      <c r="BB14921" s="77"/>
    </row>
    <row r="14922" spans="50:54" s="79" customFormat="1" ht="0" hidden="1" customHeight="1" x14ac:dyDescent="0.2">
      <c r="AX14922" s="78"/>
      <c r="AZ14922" s="167"/>
      <c r="BA14922" s="77"/>
      <c r="BB14922" s="77"/>
    </row>
    <row r="14923" spans="50:54" s="79" customFormat="1" ht="0" hidden="1" customHeight="1" x14ac:dyDescent="0.2">
      <c r="AX14923" s="78"/>
      <c r="AZ14923" s="167"/>
      <c r="BA14923" s="77"/>
      <c r="BB14923" s="77"/>
    </row>
    <row r="14924" spans="50:54" s="79" customFormat="1" ht="0" hidden="1" customHeight="1" x14ac:dyDescent="0.2">
      <c r="AX14924" s="78"/>
      <c r="AZ14924" s="167"/>
      <c r="BA14924" s="77"/>
      <c r="BB14924" s="77"/>
    </row>
    <row r="14925" spans="50:54" s="79" customFormat="1" ht="0" hidden="1" customHeight="1" x14ac:dyDescent="0.2">
      <c r="AX14925" s="78"/>
      <c r="AZ14925" s="167"/>
      <c r="BA14925" s="77"/>
      <c r="BB14925" s="77"/>
    </row>
    <row r="14926" spans="50:54" s="79" customFormat="1" ht="0" hidden="1" customHeight="1" x14ac:dyDescent="0.2">
      <c r="AX14926" s="78"/>
      <c r="AZ14926" s="167"/>
      <c r="BA14926" s="77"/>
      <c r="BB14926" s="77"/>
    </row>
    <row r="14927" spans="50:54" s="79" customFormat="1" ht="0" hidden="1" customHeight="1" x14ac:dyDescent="0.2">
      <c r="AX14927" s="78"/>
      <c r="AZ14927" s="167"/>
      <c r="BA14927" s="77"/>
      <c r="BB14927" s="77"/>
    </row>
    <row r="14928" spans="50:54" s="79" customFormat="1" ht="0" hidden="1" customHeight="1" x14ac:dyDescent="0.2">
      <c r="AX14928" s="78"/>
      <c r="AZ14928" s="167"/>
      <c r="BA14928" s="77"/>
      <c r="BB14928" s="77"/>
    </row>
    <row r="14929" spans="50:54" s="79" customFormat="1" ht="0" hidden="1" customHeight="1" x14ac:dyDescent="0.2">
      <c r="AX14929" s="78"/>
      <c r="AZ14929" s="167"/>
      <c r="BA14929" s="77"/>
      <c r="BB14929" s="77"/>
    </row>
    <row r="14930" spans="50:54" s="79" customFormat="1" ht="0" hidden="1" customHeight="1" x14ac:dyDescent="0.2">
      <c r="AX14930" s="78"/>
      <c r="AZ14930" s="167"/>
      <c r="BA14930" s="77"/>
      <c r="BB14930" s="77"/>
    </row>
    <row r="14931" spans="50:54" s="79" customFormat="1" ht="0" hidden="1" customHeight="1" x14ac:dyDescent="0.2">
      <c r="AX14931" s="78"/>
      <c r="AZ14931" s="167"/>
      <c r="BA14931" s="77"/>
      <c r="BB14931" s="77"/>
    </row>
    <row r="14932" spans="50:54" s="79" customFormat="1" ht="0" hidden="1" customHeight="1" x14ac:dyDescent="0.2">
      <c r="AX14932" s="78"/>
      <c r="AZ14932" s="167"/>
      <c r="BA14932" s="77"/>
      <c r="BB14932" s="77"/>
    </row>
    <row r="14933" spans="50:54" s="79" customFormat="1" ht="0" hidden="1" customHeight="1" x14ac:dyDescent="0.2">
      <c r="AX14933" s="78"/>
      <c r="AZ14933" s="167"/>
      <c r="BA14933" s="77"/>
      <c r="BB14933" s="77"/>
    </row>
    <row r="14934" spans="50:54" s="79" customFormat="1" ht="0" hidden="1" customHeight="1" x14ac:dyDescent="0.2">
      <c r="AX14934" s="78"/>
      <c r="AZ14934" s="167"/>
      <c r="BA14934" s="77"/>
      <c r="BB14934" s="77"/>
    </row>
    <row r="14935" spans="50:54" s="79" customFormat="1" ht="0" hidden="1" customHeight="1" x14ac:dyDescent="0.2">
      <c r="AX14935" s="78"/>
      <c r="AZ14935" s="167"/>
      <c r="BA14935" s="77"/>
      <c r="BB14935" s="77"/>
    </row>
    <row r="14936" spans="50:54" s="79" customFormat="1" ht="0" hidden="1" customHeight="1" x14ac:dyDescent="0.2">
      <c r="AX14936" s="78"/>
      <c r="AZ14936" s="167"/>
      <c r="BA14936" s="77"/>
      <c r="BB14936" s="77"/>
    </row>
    <row r="14937" spans="50:54" s="79" customFormat="1" ht="0" hidden="1" customHeight="1" x14ac:dyDescent="0.2">
      <c r="AX14937" s="78"/>
      <c r="AZ14937" s="167"/>
      <c r="BA14937" s="77"/>
      <c r="BB14937" s="77"/>
    </row>
    <row r="14938" spans="50:54" s="79" customFormat="1" ht="0" hidden="1" customHeight="1" x14ac:dyDescent="0.2">
      <c r="AX14938" s="78"/>
      <c r="AZ14938" s="167"/>
      <c r="BA14938" s="77"/>
      <c r="BB14938" s="77"/>
    </row>
    <row r="14939" spans="50:54" s="79" customFormat="1" ht="0" hidden="1" customHeight="1" x14ac:dyDescent="0.2">
      <c r="AX14939" s="78"/>
      <c r="AZ14939" s="167"/>
      <c r="BA14939" s="77"/>
      <c r="BB14939" s="77"/>
    </row>
    <row r="14940" spans="50:54" s="79" customFormat="1" ht="0" hidden="1" customHeight="1" x14ac:dyDescent="0.2">
      <c r="AX14940" s="78"/>
      <c r="AZ14940" s="167"/>
      <c r="BA14940" s="77"/>
      <c r="BB14940" s="77"/>
    </row>
    <row r="14941" spans="50:54" s="79" customFormat="1" ht="0" hidden="1" customHeight="1" x14ac:dyDescent="0.2">
      <c r="AX14941" s="78"/>
      <c r="AZ14941" s="167"/>
      <c r="BA14941" s="77"/>
      <c r="BB14941" s="77"/>
    </row>
    <row r="14942" spans="50:54" s="79" customFormat="1" ht="0" hidden="1" customHeight="1" x14ac:dyDescent="0.2">
      <c r="AX14942" s="78"/>
      <c r="AZ14942" s="167"/>
      <c r="BA14942" s="77"/>
      <c r="BB14942" s="77"/>
    </row>
    <row r="14943" spans="50:54" s="79" customFormat="1" ht="0" hidden="1" customHeight="1" x14ac:dyDescent="0.2">
      <c r="AX14943" s="78"/>
      <c r="AZ14943" s="167"/>
      <c r="BA14943" s="77"/>
      <c r="BB14943" s="77"/>
    </row>
    <row r="14944" spans="50:54" s="79" customFormat="1" ht="0" hidden="1" customHeight="1" x14ac:dyDescent="0.2">
      <c r="AX14944" s="78"/>
      <c r="AZ14944" s="167"/>
      <c r="BA14944" s="77"/>
      <c r="BB14944" s="77"/>
    </row>
    <row r="14945" spans="50:54" s="79" customFormat="1" ht="0" hidden="1" customHeight="1" x14ac:dyDescent="0.2">
      <c r="AX14945" s="78"/>
      <c r="AZ14945" s="167"/>
      <c r="BA14945" s="77"/>
      <c r="BB14945" s="77"/>
    </row>
    <row r="14946" spans="50:54" s="79" customFormat="1" ht="0" hidden="1" customHeight="1" x14ac:dyDescent="0.2">
      <c r="AX14946" s="78"/>
      <c r="AZ14946" s="167"/>
      <c r="BA14946" s="77"/>
      <c r="BB14946" s="77"/>
    </row>
    <row r="14947" spans="50:54" s="79" customFormat="1" ht="0" hidden="1" customHeight="1" x14ac:dyDescent="0.2">
      <c r="AX14947" s="78"/>
      <c r="AZ14947" s="167"/>
      <c r="BA14947" s="77"/>
      <c r="BB14947" s="77"/>
    </row>
    <row r="14948" spans="50:54" s="79" customFormat="1" ht="0" hidden="1" customHeight="1" x14ac:dyDescent="0.2">
      <c r="AX14948" s="78"/>
      <c r="AZ14948" s="167"/>
      <c r="BA14948" s="77"/>
      <c r="BB14948" s="77"/>
    </row>
    <row r="14949" spans="50:54" s="79" customFormat="1" ht="0" hidden="1" customHeight="1" x14ac:dyDescent="0.2">
      <c r="AX14949" s="78"/>
      <c r="AZ14949" s="167"/>
      <c r="BA14949" s="77"/>
      <c r="BB14949" s="77"/>
    </row>
    <row r="14950" spans="50:54" s="79" customFormat="1" ht="0" hidden="1" customHeight="1" x14ac:dyDescent="0.2">
      <c r="AX14950" s="78"/>
      <c r="AZ14950" s="167"/>
      <c r="BA14950" s="77"/>
      <c r="BB14950" s="77"/>
    </row>
    <row r="14951" spans="50:54" s="79" customFormat="1" ht="0" hidden="1" customHeight="1" x14ac:dyDescent="0.2">
      <c r="AX14951" s="78"/>
      <c r="AZ14951" s="167"/>
      <c r="BA14951" s="77"/>
      <c r="BB14951" s="77"/>
    </row>
    <row r="14952" spans="50:54" s="79" customFormat="1" ht="0" hidden="1" customHeight="1" x14ac:dyDescent="0.2">
      <c r="AX14952" s="78"/>
      <c r="AZ14952" s="167"/>
      <c r="BA14952" s="77"/>
      <c r="BB14952" s="77"/>
    </row>
    <row r="14953" spans="50:54" s="79" customFormat="1" ht="0" hidden="1" customHeight="1" x14ac:dyDescent="0.2">
      <c r="AX14953" s="78"/>
      <c r="AZ14953" s="167"/>
      <c r="BA14953" s="77"/>
      <c r="BB14953" s="77"/>
    </row>
    <row r="14954" spans="50:54" s="79" customFormat="1" ht="0" hidden="1" customHeight="1" x14ac:dyDescent="0.2">
      <c r="AX14954" s="78"/>
      <c r="AZ14954" s="167"/>
      <c r="BA14954" s="77"/>
      <c r="BB14954" s="77"/>
    </row>
    <row r="14955" spans="50:54" s="79" customFormat="1" ht="0" hidden="1" customHeight="1" x14ac:dyDescent="0.2">
      <c r="AX14955" s="78"/>
      <c r="AZ14955" s="167"/>
      <c r="BA14955" s="77"/>
      <c r="BB14955" s="77"/>
    </row>
    <row r="14956" spans="50:54" s="79" customFormat="1" ht="0" hidden="1" customHeight="1" x14ac:dyDescent="0.2">
      <c r="AX14956" s="78"/>
      <c r="AZ14956" s="167"/>
      <c r="BA14956" s="77"/>
      <c r="BB14956" s="77"/>
    </row>
    <row r="14957" spans="50:54" s="79" customFormat="1" ht="0" hidden="1" customHeight="1" x14ac:dyDescent="0.2">
      <c r="AX14957" s="78"/>
      <c r="AZ14957" s="167"/>
      <c r="BA14957" s="77"/>
      <c r="BB14957" s="77"/>
    </row>
    <row r="14958" spans="50:54" s="79" customFormat="1" ht="0" hidden="1" customHeight="1" x14ac:dyDescent="0.2">
      <c r="AX14958" s="78"/>
      <c r="AZ14958" s="167"/>
      <c r="BA14958" s="77"/>
      <c r="BB14958" s="77"/>
    </row>
    <row r="14959" spans="50:54" s="79" customFormat="1" ht="0" hidden="1" customHeight="1" x14ac:dyDescent="0.2">
      <c r="AX14959" s="78"/>
      <c r="AZ14959" s="167"/>
      <c r="BA14959" s="77"/>
      <c r="BB14959" s="77"/>
    </row>
    <row r="14960" spans="50:54" s="79" customFormat="1" ht="0" hidden="1" customHeight="1" x14ac:dyDescent="0.2">
      <c r="AX14960" s="78"/>
      <c r="AZ14960" s="167"/>
      <c r="BA14960" s="77"/>
      <c r="BB14960" s="77"/>
    </row>
    <row r="14961" spans="50:54" s="79" customFormat="1" ht="0" hidden="1" customHeight="1" x14ac:dyDescent="0.2">
      <c r="AX14961" s="78"/>
      <c r="AZ14961" s="167"/>
      <c r="BA14961" s="77"/>
      <c r="BB14961" s="77"/>
    </row>
    <row r="14962" spans="50:54" s="79" customFormat="1" ht="0" hidden="1" customHeight="1" x14ac:dyDescent="0.2">
      <c r="AX14962" s="78"/>
      <c r="AZ14962" s="167"/>
      <c r="BA14962" s="77"/>
      <c r="BB14962" s="77"/>
    </row>
    <row r="14963" spans="50:54" s="79" customFormat="1" ht="0" hidden="1" customHeight="1" x14ac:dyDescent="0.2">
      <c r="AX14963" s="78"/>
      <c r="AZ14963" s="167"/>
      <c r="BA14963" s="77"/>
      <c r="BB14963" s="77"/>
    </row>
    <row r="14964" spans="50:54" s="79" customFormat="1" ht="0" hidden="1" customHeight="1" x14ac:dyDescent="0.2">
      <c r="AX14964" s="78"/>
      <c r="AZ14964" s="167"/>
      <c r="BA14964" s="77"/>
      <c r="BB14964" s="77"/>
    </row>
    <row r="14965" spans="50:54" s="79" customFormat="1" ht="0" hidden="1" customHeight="1" x14ac:dyDescent="0.2">
      <c r="AX14965" s="78"/>
      <c r="AZ14965" s="167"/>
      <c r="BA14965" s="77"/>
      <c r="BB14965" s="77"/>
    </row>
    <row r="14966" spans="50:54" s="79" customFormat="1" ht="0" hidden="1" customHeight="1" x14ac:dyDescent="0.2">
      <c r="AX14966" s="78"/>
      <c r="AZ14966" s="167"/>
      <c r="BA14966" s="77"/>
      <c r="BB14966" s="77"/>
    </row>
    <row r="14967" spans="50:54" s="79" customFormat="1" ht="0" hidden="1" customHeight="1" x14ac:dyDescent="0.2">
      <c r="AX14967" s="78"/>
      <c r="AZ14967" s="167"/>
      <c r="BA14967" s="77"/>
      <c r="BB14967" s="77"/>
    </row>
    <row r="14968" spans="50:54" s="79" customFormat="1" ht="0" hidden="1" customHeight="1" x14ac:dyDescent="0.2">
      <c r="AX14968" s="78"/>
      <c r="AZ14968" s="167"/>
      <c r="BA14968" s="77"/>
      <c r="BB14968" s="77"/>
    </row>
    <row r="14969" spans="50:54" s="79" customFormat="1" ht="0" hidden="1" customHeight="1" x14ac:dyDescent="0.2">
      <c r="AX14969" s="78"/>
      <c r="AZ14969" s="167"/>
      <c r="BA14969" s="77"/>
      <c r="BB14969" s="77"/>
    </row>
    <row r="14970" spans="50:54" s="79" customFormat="1" ht="0" hidden="1" customHeight="1" x14ac:dyDescent="0.2">
      <c r="AX14970" s="78"/>
      <c r="AZ14970" s="167"/>
      <c r="BA14970" s="77"/>
      <c r="BB14970" s="77"/>
    </row>
    <row r="14971" spans="50:54" s="79" customFormat="1" ht="0" hidden="1" customHeight="1" x14ac:dyDescent="0.2">
      <c r="AX14971" s="78"/>
      <c r="AZ14971" s="167"/>
      <c r="BA14971" s="77"/>
      <c r="BB14971" s="77"/>
    </row>
    <row r="14972" spans="50:54" s="79" customFormat="1" ht="0" hidden="1" customHeight="1" x14ac:dyDescent="0.2">
      <c r="AX14972" s="78"/>
      <c r="AZ14972" s="167"/>
      <c r="BA14972" s="77"/>
      <c r="BB14972" s="77"/>
    </row>
    <row r="14973" spans="50:54" s="79" customFormat="1" ht="0" hidden="1" customHeight="1" x14ac:dyDescent="0.2">
      <c r="AX14973" s="78"/>
      <c r="AZ14973" s="167"/>
      <c r="BA14973" s="77"/>
      <c r="BB14973" s="77"/>
    </row>
    <row r="14974" spans="50:54" s="79" customFormat="1" ht="0" hidden="1" customHeight="1" x14ac:dyDescent="0.2">
      <c r="AX14974" s="78"/>
      <c r="AZ14974" s="167"/>
      <c r="BA14974" s="77"/>
      <c r="BB14974" s="77"/>
    </row>
    <row r="14975" spans="50:54" s="79" customFormat="1" ht="0" hidden="1" customHeight="1" x14ac:dyDescent="0.2">
      <c r="AX14975" s="78"/>
      <c r="AZ14975" s="167"/>
      <c r="BA14975" s="77"/>
      <c r="BB14975" s="77"/>
    </row>
    <row r="14976" spans="50:54" s="79" customFormat="1" ht="0" hidden="1" customHeight="1" x14ac:dyDescent="0.2">
      <c r="AX14976" s="78"/>
      <c r="AZ14976" s="167"/>
      <c r="BA14976" s="77"/>
      <c r="BB14976" s="77"/>
    </row>
    <row r="14977" spans="50:54" s="79" customFormat="1" ht="0" hidden="1" customHeight="1" x14ac:dyDescent="0.2">
      <c r="AX14977" s="78"/>
      <c r="AZ14977" s="167"/>
      <c r="BA14977" s="77"/>
      <c r="BB14977" s="77"/>
    </row>
    <row r="14978" spans="50:54" s="79" customFormat="1" ht="0" hidden="1" customHeight="1" x14ac:dyDescent="0.2">
      <c r="AX14978" s="78"/>
      <c r="AZ14978" s="167"/>
      <c r="BA14978" s="77"/>
      <c r="BB14978" s="77"/>
    </row>
    <row r="14979" spans="50:54" s="79" customFormat="1" ht="0" hidden="1" customHeight="1" x14ac:dyDescent="0.2">
      <c r="AX14979" s="78"/>
      <c r="AZ14979" s="167"/>
      <c r="BA14979" s="77"/>
      <c r="BB14979" s="77"/>
    </row>
    <row r="14980" spans="50:54" s="79" customFormat="1" ht="0" hidden="1" customHeight="1" x14ac:dyDescent="0.2">
      <c r="AX14980" s="78"/>
      <c r="AZ14980" s="167"/>
      <c r="BA14980" s="77"/>
      <c r="BB14980" s="77"/>
    </row>
    <row r="14981" spans="50:54" s="79" customFormat="1" ht="0" hidden="1" customHeight="1" x14ac:dyDescent="0.2">
      <c r="AX14981" s="78"/>
      <c r="AZ14981" s="167"/>
      <c r="BA14981" s="77"/>
      <c r="BB14981" s="77"/>
    </row>
    <row r="14982" spans="50:54" s="79" customFormat="1" ht="0" hidden="1" customHeight="1" x14ac:dyDescent="0.2">
      <c r="AX14982" s="78"/>
      <c r="AZ14982" s="167"/>
      <c r="BA14982" s="77"/>
      <c r="BB14982" s="77"/>
    </row>
    <row r="14983" spans="50:54" s="79" customFormat="1" ht="0" hidden="1" customHeight="1" x14ac:dyDescent="0.2">
      <c r="AX14983" s="78"/>
      <c r="AZ14983" s="167"/>
      <c r="BA14983" s="77"/>
      <c r="BB14983" s="77"/>
    </row>
    <row r="14984" spans="50:54" s="79" customFormat="1" ht="0" hidden="1" customHeight="1" x14ac:dyDescent="0.2">
      <c r="AX14984" s="78"/>
      <c r="AZ14984" s="167"/>
      <c r="BA14984" s="77"/>
      <c r="BB14984" s="77"/>
    </row>
    <row r="14985" spans="50:54" s="79" customFormat="1" ht="0" hidden="1" customHeight="1" x14ac:dyDescent="0.2">
      <c r="AX14985" s="78"/>
      <c r="AZ14985" s="167"/>
      <c r="BA14985" s="77"/>
      <c r="BB14985" s="77"/>
    </row>
    <row r="14986" spans="50:54" s="79" customFormat="1" ht="0" hidden="1" customHeight="1" x14ac:dyDescent="0.2">
      <c r="AX14986" s="78"/>
      <c r="AZ14986" s="167"/>
      <c r="BA14986" s="77"/>
      <c r="BB14986" s="77"/>
    </row>
    <row r="14987" spans="50:54" s="79" customFormat="1" ht="0" hidden="1" customHeight="1" x14ac:dyDescent="0.2">
      <c r="AX14987" s="78"/>
      <c r="AZ14987" s="167"/>
      <c r="BA14987" s="77"/>
      <c r="BB14987" s="77"/>
    </row>
    <row r="14988" spans="50:54" s="79" customFormat="1" ht="0" hidden="1" customHeight="1" x14ac:dyDescent="0.2">
      <c r="AX14988" s="78"/>
      <c r="AZ14988" s="167"/>
      <c r="BA14988" s="77"/>
      <c r="BB14988" s="77"/>
    </row>
    <row r="14989" spans="50:54" s="79" customFormat="1" ht="0" hidden="1" customHeight="1" x14ac:dyDescent="0.2">
      <c r="AX14989" s="78"/>
      <c r="AZ14989" s="167"/>
      <c r="BA14989" s="77"/>
      <c r="BB14989" s="77"/>
    </row>
    <row r="14990" spans="50:54" s="79" customFormat="1" ht="0" hidden="1" customHeight="1" x14ac:dyDescent="0.2">
      <c r="AX14990" s="78"/>
      <c r="AZ14990" s="167"/>
      <c r="BA14990" s="77"/>
      <c r="BB14990" s="77"/>
    </row>
    <row r="14991" spans="50:54" s="79" customFormat="1" ht="0" hidden="1" customHeight="1" x14ac:dyDescent="0.2">
      <c r="AX14991" s="78"/>
      <c r="AZ14991" s="167"/>
      <c r="BA14991" s="77"/>
      <c r="BB14991" s="77"/>
    </row>
    <row r="14992" spans="50:54" s="79" customFormat="1" ht="0" hidden="1" customHeight="1" x14ac:dyDescent="0.2">
      <c r="AX14992" s="78"/>
      <c r="AZ14992" s="167"/>
      <c r="BA14992" s="77"/>
      <c r="BB14992" s="77"/>
    </row>
    <row r="14993" spans="50:54" s="79" customFormat="1" ht="0" hidden="1" customHeight="1" x14ac:dyDescent="0.2">
      <c r="AX14993" s="78"/>
      <c r="AZ14993" s="167"/>
      <c r="BA14993" s="77"/>
      <c r="BB14993" s="77"/>
    </row>
    <row r="14994" spans="50:54" s="79" customFormat="1" ht="0" hidden="1" customHeight="1" x14ac:dyDescent="0.2">
      <c r="AX14994" s="78"/>
      <c r="AZ14994" s="167"/>
      <c r="BA14994" s="77"/>
      <c r="BB14994" s="77"/>
    </row>
    <row r="14995" spans="50:54" s="79" customFormat="1" ht="0" hidden="1" customHeight="1" x14ac:dyDescent="0.2">
      <c r="AX14995" s="78"/>
      <c r="AZ14995" s="167"/>
      <c r="BA14995" s="77"/>
      <c r="BB14995" s="77"/>
    </row>
    <row r="14996" spans="50:54" s="79" customFormat="1" ht="0" hidden="1" customHeight="1" x14ac:dyDescent="0.2">
      <c r="AX14996" s="78"/>
      <c r="AZ14996" s="167"/>
      <c r="BA14996" s="77"/>
      <c r="BB14996" s="77"/>
    </row>
    <row r="14997" spans="50:54" s="79" customFormat="1" ht="0" hidden="1" customHeight="1" x14ac:dyDescent="0.2">
      <c r="AX14997" s="78"/>
      <c r="AZ14997" s="167"/>
      <c r="BA14997" s="77"/>
      <c r="BB14997" s="77"/>
    </row>
    <row r="14998" spans="50:54" s="79" customFormat="1" ht="0" hidden="1" customHeight="1" x14ac:dyDescent="0.2">
      <c r="AX14998" s="78"/>
      <c r="AZ14998" s="167"/>
      <c r="BA14998" s="77"/>
      <c r="BB14998" s="77"/>
    </row>
    <row r="14999" spans="50:54" s="79" customFormat="1" ht="0" hidden="1" customHeight="1" x14ac:dyDescent="0.2">
      <c r="AX14999" s="78"/>
      <c r="AZ14999" s="167"/>
      <c r="BA14999" s="77"/>
      <c r="BB14999" s="77"/>
    </row>
    <row r="15000" spans="50:54" s="79" customFormat="1" ht="0" hidden="1" customHeight="1" x14ac:dyDescent="0.2">
      <c r="AX15000" s="78"/>
      <c r="AZ15000" s="167"/>
      <c r="BA15000" s="77"/>
      <c r="BB15000" s="77"/>
    </row>
    <row r="15001" spans="50:54" s="79" customFormat="1" ht="0" hidden="1" customHeight="1" x14ac:dyDescent="0.2">
      <c r="AX15001" s="78"/>
      <c r="AZ15001" s="167"/>
      <c r="BA15001" s="77"/>
      <c r="BB15001" s="77"/>
    </row>
    <row r="15002" spans="50:54" s="79" customFormat="1" ht="0" hidden="1" customHeight="1" x14ac:dyDescent="0.2">
      <c r="AX15002" s="78"/>
      <c r="AZ15002" s="167"/>
      <c r="BA15002" s="77"/>
      <c r="BB15002" s="77"/>
    </row>
    <row r="15003" spans="50:54" s="79" customFormat="1" ht="0" hidden="1" customHeight="1" x14ac:dyDescent="0.2">
      <c r="AX15003" s="78"/>
      <c r="AZ15003" s="167"/>
      <c r="BA15003" s="77"/>
      <c r="BB15003" s="77"/>
    </row>
    <row r="15004" spans="50:54" s="79" customFormat="1" ht="0" hidden="1" customHeight="1" x14ac:dyDescent="0.2">
      <c r="AX15004" s="78"/>
      <c r="AZ15004" s="167"/>
      <c r="BA15004" s="77"/>
      <c r="BB15004" s="77"/>
    </row>
    <row r="15005" spans="50:54" s="79" customFormat="1" ht="0" hidden="1" customHeight="1" x14ac:dyDescent="0.2">
      <c r="AX15005" s="78"/>
      <c r="AZ15005" s="167"/>
      <c r="BA15005" s="77"/>
      <c r="BB15005" s="77"/>
    </row>
    <row r="15006" spans="50:54" s="79" customFormat="1" ht="0" hidden="1" customHeight="1" x14ac:dyDescent="0.2">
      <c r="AX15006" s="78"/>
      <c r="AZ15006" s="167"/>
      <c r="BA15006" s="77"/>
      <c r="BB15006" s="77"/>
    </row>
    <row r="15007" spans="50:54" s="79" customFormat="1" ht="0" hidden="1" customHeight="1" x14ac:dyDescent="0.2">
      <c r="AX15007" s="78"/>
      <c r="AZ15007" s="167"/>
      <c r="BA15007" s="77"/>
      <c r="BB15007" s="77"/>
    </row>
    <row r="15008" spans="50:54" s="79" customFormat="1" ht="0" hidden="1" customHeight="1" x14ac:dyDescent="0.2">
      <c r="AX15008" s="78"/>
      <c r="AZ15008" s="167"/>
      <c r="BA15008" s="77"/>
      <c r="BB15008" s="77"/>
    </row>
    <row r="15009" spans="50:54" s="79" customFormat="1" ht="0" hidden="1" customHeight="1" x14ac:dyDescent="0.2">
      <c r="AX15009" s="78"/>
      <c r="AZ15009" s="167"/>
      <c r="BA15009" s="77"/>
      <c r="BB15009" s="77"/>
    </row>
    <row r="15010" spans="50:54" s="79" customFormat="1" ht="0" hidden="1" customHeight="1" x14ac:dyDescent="0.2">
      <c r="AX15010" s="78"/>
      <c r="AZ15010" s="167"/>
      <c r="BA15010" s="77"/>
      <c r="BB15010" s="77"/>
    </row>
    <row r="15011" spans="50:54" s="79" customFormat="1" ht="0" hidden="1" customHeight="1" x14ac:dyDescent="0.2">
      <c r="AX15011" s="78"/>
      <c r="AZ15011" s="167"/>
      <c r="BA15011" s="77"/>
      <c r="BB15011" s="77"/>
    </row>
    <row r="15012" spans="50:54" s="79" customFormat="1" ht="0" hidden="1" customHeight="1" x14ac:dyDescent="0.2">
      <c r="AX15012" s="78"/>
      <c r="AZ15012" s="167"/>
      <c r="BA15012" s="77"/>
      <c r="BB15012" s="77"/>
    </row>
    <row r="15013" spans="50:54" s="79" customFormat="1" ht="0" hidden="1" customHeight="1" x14ac:dyDescent="0.2">
      <c r="AX15013" s="78"/>
      <c r="AZ15013" s="167"/>
      <c r="BA15013" s="77"/>
      <c r="BB15013" s="77"/>
    </row>
    <row r="15014" spans="50:54" s="79" customFormat="1" ht="0" hidden="1" customHeight="1" x14ac:dyDescent="0.2">
      <c r="AX15014" s="78"/>
      <c r="AZ15014" s="167"/>
      <c r="BA15014" s="77"/>
      <c r="BB15014" s="77"/>
    </row>
    <row r="15015" spans="50:54" s="79" customFormat="1" ht="0" hidden="1" customHeight="1" x14ac:dyDescent="0.2">
      <c r="AX15015" s="78"/>
      <c r="AZ15015" s="167"/>
      <c r="BA15015" s="77"/>
      <c r="BB15015" s="77"/>
    </row>
    <row r="15016" spans="50:54" s="79" customFormat="1" ht="0" hidden="1" customHeight="1" x14ac:dyDescent="0.2">
      <c r="AX15016" s="78"/>
      <c r="AZ15016" s="167"/>
      <c r="BA15016" s="77"/>
      <c r="BB15016" s="77"/>
    </row>
    <row r="15017" spans="50:54" s="79" customFormat="1" ht="0" hidden="1" customHeight="1" x14ac:dyDescent="0.2">
      <c r="AX15017" s="78"/>
      <c r="AZ15017" s="167"/>
      <c r="BA15017" s="77"/>
      <c r="BB15017" s="77"/>
    </row>
    <row r="15018" spans="50:54" s="79" customFormat="1" ht="0" hidden="1" customHeight="1" x14ac:dyDescent="0.2">
      <c r="AX15018" s="78"/>
      <c r="AZ15018" s="167"/>
      <c r="BA15018" s="77"/>
      <c r="BB15018" s="77"/>
    </row>
    <row r="15019" spans="50:54" s="79" customFormat="1" ht="0" hidden="1" customHeight="1" x14ac:dyDescent="0.2">
      <c r="AX15019" s="78"/>
      <c r="AZ15019" s="167"/>
      <c r="BA15019" s="77"/>
      <c r="BB15019" s="77"/>
    </row>
    <row r="15020" spans="50:54" s="79" customFormat="1" ht="0" hidden="1" customHeight="1" x14ac:dyDescent="0.2">
      <c r="AX15020" s="78"/>
      <c r="AZ15020" s="167"/>
      <c r="BA15020" s="77"/>
      <c r="BB15020" s="77"/>
    </row>
    <row r="15021" spans="50:54" s="79" customFormat="1" ht="0" hidden="1" customHeight="1" x14ac:dyDescent="0.2">
      <c r="AX15021" s="78"/>
      <c r="AZ15021" s="167"/>
      <c r="BA15021" s="77"/>
      <c r="BB15021" s="77"/>
    </row>
    <row r="15022" spans="50:54" s="79" customFormat="1" ht="0" hidden="1" customHeight="1" x14ac:dyDescent="0.2">
      <c r="AX15022" s="78"/>
      <c r="AZ15022" s="167"/>
      <c r="BA15022" s="77"/>
      <c r="BB15022" s="77"/>
    </row>
    <row r="15023" spans="50:54" s="79" customFormat="1" ht="0" hidden="1" customHeight="1" x14ac:dyDescent="0.2">
      <c r="AX15023" s="78"/>
      <c r="AZ15023" s="167"/>
      <c r="BA15023" s="77"/>
      <c r="BB15023" s="77"/>
    </row>
    <row r="15024" spans="50:54" s="79" customFormat="1" ht="0" hidden="1" customHeight="1" x14ac:dyDescent="0.2">
      <c r="AX15024" s="78"/>
      <c r="AZ15024" s="167"/>
      <c r="BA15024" s="77"/>
      <c r="BB15024" s="77"/>
    </row>
    <row r="15025" spans="50:54" s="79" customFormat="1" ht="0" hidden="1" customHeight="1" x14ac:dyDescent="0.2">
      <c r="AX15025" s="78"/>
      <c r="AZ15025" s="167"/>
      <c r="BA15025" s="77"/>
      <c r="BB15025" s="77"/>
    </row>
    <row r="15026" spans="50:54" s="79" customFormat="1" ht="0" hidden="1" customHeight="1" x14ac:dyDescent="0.2">
      <c r="AX15026" s="78"/>
      <c r="AZ15026" s="167"/>
      <c r="BA15026" s="77"/>
      <c r="BB15026" s="77"/>
    </row>
    <row r="15027" spans="50:54" s="79" customFormat="1" ht="0" hidden="1" customHeight="1" x14ac:dyDescent="0.2">
      <c r="AX15027" s="78"/>
      <c r="AZ15027" s="167"/>
      <c r="BA15027" s="77"/>
      <c r="BB15027" s="77"/>
    </row>
    <row r="15028" spans="50:54" s="79" customFormat="1" ht="0" hidden="1" customHeight="1" x14ac:dyDescent="0.2">
      <c r="AX15028" s="78"/>
      <c r="AZ15028" s="167"/>
      <c r="BA15028" s="77"/>
      <c r="BB15028" s="77"/>
    </row>
    <row r="15029" spans="50:54" s="79" customFormat="1" ht="0" hidden="1" customHeight="1" x14ac:dyDescent="0.2">
      <c r="AX15029" s="78"/>
      <c r="AZ15029" s="167"/>
      <c r="BA15029" s="77"/>
      <c r="BB15029" s="77"/>
    </row>
    <row r="15030" spans="50:54" s="79" customFormat="1" ht="0" hidden="1" customHeight="1" x14ac:dyDescent="0.2">
      <c r="AX15030" s="78"/>
      <c r="AZ15030" s="167"/>
      <c r="BA15030" s="77"/>
      <c r="BB15030" s="77"/>
    </row>
    <row r="15031" spans="50:54" s="79" customFormat="1" ht="0" hidden="1" customHeight="1" x14ac:dyDescent="0.2">
      <c r="AX15031" s="78"/>
      <c r="AZ15031" s="167"/>
      <c r="BA15031" s="77"/>
      <c r="BB15031" s="77"/>
    </row>
    <row r="15032" spans="50:54" s="79" customFormat="1" ht="0" hidden="1" customHeight="1" x14ac:dyDescent="0.2">
      <c r="AX15032" s="78"/>
      <c r="AZ15032" s="167"/>
      <c r="BA15032" s="77"/>
      <c r="BB15032" s="77"/>
    </row>
    <row r="15033" spans="50:54" s="79" customFormat="1" ht="0" hidden="1" customHeight="1" x14ac:dyDescent="0.2">
      <c r="AX15033" s="78"/>
      <c r="AZ15033" s="167"/>
      <c r="BA15033" s="77"/>
      <c r="BB15033" s="77"/>
    </row>
    <row r="15034" spans="50:54" s="79" customFormat="1" ht="0" hidden="1" customHeight="1" x14ac:dyDescent="0.2">
      <c r="AX15034" s="78"/>
      <c r="AZ15034" s="167"/>
      <c r="BA15034" s="77"/>
      <c r="BB15034" s="77"/>
    </row>
    <row r="15035" spans="50:54" s="79" customFormat="1" ht="0" hidden="1" customHeight="1" x14ac:dyDescent="0.2">
      <c r="AX15035" s="78"/>
      <c r="AZ15035" s="167"/>
      <c r="BA15035" s="77"/>
      <c r="BB15035" s="77"/>
    </row>
    <row r="15036" spans="50:54" s="79" customFormat="1" ht="0" hidden="1" customHeight="1" x14ac:dyDescent="0.2">
      <c r="AX15036" s="78"/>
      <c r="AZ15036" s="167"/>
      <c r="BA15036" s="77"/>
      <c r="BB15036" s="77"/>
    </row>
    <row r="15037" spans="50:54" s="79" customFormat="1" ht="0" hidden="1" customHeight="1" x14ac:dyDescent="0.2">
      <c r="AX15037" s="78"/>
      <c r="AZ15037" s="167"/>
      <c r="BA15037" s="77"/>
      <c r="BB15037" s="77"/>
    </row>
    <row r="15038" spans="50:54" s="79" customFormat="1" ht="0" hidden="1" customHeight="1" x14ac:dyDescent="0.2">
      <c r="AX15038" s="78"/>
      <c r="AZ15038" s="167"/>
      <c r="BA15038" s="77"/>
      <c r="BB15038" s="77"/>
    </row>
    <row r="15039" spans="50:54" s="79" customFormat="1" ht="0" hidden="1" customHeight="1" x14ac:dyDescent="0.2">
      <c r="AX15039" s="78"/>
      <c r="AZ15039" s="167"/>
      <c r="BA15039" s="77"/>
      <c r="BB15039" s="77"/>
    </row>
    <row r="15040" spans="50:54" s="79" customFormat="1" ht="0" hidden="1" customHeight="1" x14ac:dyDescent="0.2">
      <c r="AX15040" s="78"/>
      <c r="AZ15040" s="167"/>
      <c r="BA15040" s="77"/>
      <c r="BB15040" s="77"/>
    </row>
    <row r="15041" spans="50:54" s="79" customFormat="1" ht="0" hidden="1" customHeight="1" x14ac:dyDescent="0.2">
      <c r="AX15041" s="78"/>
      <c r="AZ15041" s="167"/>
      <c r="BA15041" s="77"/>
      <c r="BB15041" s="77"/>
    </row>
    <row r="15042" spans="50:54" s="79" customFormat="1" ht="0" hidden="1" customHeight="1" x14ac:dyDescent="0.2">
      <c r="AX15042" s="78"/>
      <c r="AZ15042" s="167"/>
      <c r="BA15042" s="77"/>
      <c r="BB15042" s="77"/>
    </row>
    <row r="15043" spans="50:54" s="79" customFormat="1" ht="0" hidden="1" customHeight="1" x14ac:dyDescent="0.2">
      <c r="AX15043" s="78"/>
      <c r="AZ15043" s="167"/>
      <c r="BA15043" s="77"/>
      <c r="BB15043" s="77"/>
    </row>
    <row r="15044" spans="50:54" s="79" customFormat="1" ht="0" hidden="1" customHeight="1" x14ac:dyDescent="0.2">
      <c r="AX15044" s="78"/>
      <c r="AZ15044" s="167"/>
      <c r="BA15044" s="77"/>
      <c r="BB15044" s="77"/>
    </row>
    <row r="15045" spans="50:54" s="79" customFormat="1" ht="0" hidden="1" customHeight="1" x14ac:dyDescent="0.2">
      <c r="AX15045" s="78"/>
      <c r="AZ15045" s="167"/>
      <c r="BA15045" s="77"/>
      <c r="BB15045" s="77"/>
    </row>
    <row r="15046" spans="50:54" s="79" customFormat="1" ht="0" hidden="1" customHeight="1" x14ac:dyDescent="0.2">
      <c r="AX15046" s="78"/>
      <c r="AZ15046" s="167"/>
      <c r="BA15046" s="77"/>
      <c r="BB15046" s="77"/>
    </row>
    <row r="15047" spans="50:54" s="79" customFormat="1" ht="0" hidden="1" customHeight="1" x14ac:dyDescent="0.2">
      <c r="AX15047" s="78"/>
      <c r="AZ15047" s="167"/>
      <c r="BA15047" s="77"/>
      <c r="BB15047" s="77"/>
    </row>
    <row r="15048" spans="50:54" s="79" customFormat="1" ht="0" hidden="1" customHeight="1" x14ac:dyDescent="0.2">
      <c r="AX15048" s="78"/>
      <c r="AZ15048" s="167"/>
      <c r="BA15048" s="77"/>
      <c r="BB15048" s="77"/>
    </row>
    <row r="15049" spans="50:54" s="79" customFormat="1" ht="0" hidden="1" customHeight="1" x14ac:dyDescent="0.2">
      <c r="AX15049" s="78"/>
      <c r="AZ15049" s="167"/>
      <c r="BA15049" s="77"/>
      <c r="BB15049" s="77"/>
    </row>
    <row r="15050" spans="50:54" s="79" customFormat="1" ht="0" hidden="1" customHeight="1" x14ac:dyDescent="0.2">
      <c r="AX15050" s="78"/>
      <c r="AZ15050" s="167"/>
      <c r="BA15050" s="77"/>
      <c r="BB15050" s="77"/>
    </row>
    <row r="15051" spans="50:54" s="79" customFormat="1" ht="0" hidden="1" customHeight="1" x14ac:dyDescent="0.2">
      <c r="AX15051" s="78"/>
      <c r="AZ15051" s="167"/>
      <c r="BA15051" s="77"/>
      <c r="BB15051" s="77"/>
    </row>
    <row r="15052" spans="50:54" s="79" customFormat="1" ht="0" hidden="1" customHeight="1" x14ac:dyDescent="0.2">
      <c r="AX15052" s="78"/>
      <c r="AZ15052" s="167"/>
      <c r="BA15052" s="77"/>
      <c r="BB15052" s="77"/>
    </row>
    <row r="15053" spans="50:54" s="79" customFormat="1" ht="0" hidden="1" customHeight="1" x14ac:dyDescent="0.2">
      <c r="AX15053" s="78"/>
      <c r="AZ15053" s="167"/>
      <c r="BA15053" s="77"/>
      <c r="BB15053" s="77"/>
    </row>
    <row r="15054" spans="50:54" s="79" customFormat="1" ht="0" hidden="1" customHeight="1" x14ac:dyDescent="0.2">
      <c r="AX15054" s="78"/>
      <c r="AZ15054" s="167"/>
      <c r="BA15054" s="77"/>
      <c r="BB15054" s="77"/>
    </row>
    <row r="15055" spans="50:54" s="79" customFormat="1" ht="0" hidden="1" customHeight="1" x14ac:dyDescent="0.2">
      <c r="AX15055" s="78"/>
      <c r="AZ15055" s="167"/>
      <c r="BA15055" s="77"/>
      <c r="BB15055" s="77"/>
    </row>
    <row r="15056" spans="50:54" s="79" customFormat="1" ht="0" hidden="1" customHeight="1" x14ac:dyDescent="0.2">
      <c r="AX15056" s="78"/>
      <c r="AZ15056" s="167"/>
      <c r="BA15056" s="77"/>
      <c r="BB15056" s="77"/>
    </row>
    <row r="15057" spans="50:54" s="79" customFormat="1" ht="0" hidden="1" customHeight="1" x14ac:dyDescent="0.2">
      <c r="AX15057" s="78"/>
      <c r="AZ15057" s="167"/>
      <c r="BA15057" s="77"/>
      <c r="BB15057" s="77"/>
    </row>
    <row r="15058" spans="50:54" s="79" customFormat="1" ht="0" hidden="1" customHeight="1" x14ac:dyDescent="0.2">
      <c r="AX15058" s="78"/>
      <c r="AZ15058" s="167"/>
      <c r="BA15058" s="77"/>
      <c r="BB15058" s="77"/>
    </row>
    <row r="15059" spans="50:54" s="79" customFormat="1" ht="0" hidden="1" customHeight="1" x14ac:dyDescent="0.2">
      <c r="AX15059" s="78"/>
      <c r="AZ15059" s="167"/>
      <c r="BA15059" s="77"/>
      <c r="BB15059" s="77"/>
    </row>
    <row r="15060" spans="50:54" s="79" customFormat="1" ht="0" hidden="1" customHeight="1" x14ac:dyDescent="0.2">
      <c r="AX15060" s="78"/>
      <c r="AZ15060" s="167"/>
      <c r="BA15060" s="77"/>
      <c r="BB15060" s="77"/>
    </row>
    <row r="15061" spans="50:54" s="79" customFormat="1" ht="0" hidden="1" customHeight="1" x14ac:dyDescent="0.2">
      <c r="AX15061" s="78"/>
      <c r="AZ15061" s="167"/>
      <c r="BA15061" s="77"/>
      <c r="BB15061" s="77"/>
    </row>
    <row r="15062" spans="50:54" s="79" customFormat="1" ht="0" hidden="1" customHeight="1" x14ac:dyDescent="0.2">
      <c r="AX15062" s="78"/>
      <c r="AZ15062" s="167"/>
      <c r="BA15062" s="77"/>
      <c r="BB15062" s="77"/>
    </row>
    <row r="15063" spans="50:54" s="79" customFormat="1" ht="0" hidden="1" customHeight="1" x14ac:dyDescent="0.2">
      <c r="AX15063" s="78"/>
      <c r="AZ15063" s="167"/>
      <c r="BA15063" s="77"/>
      <c r="BB15063" s="77"/>
    </row>
    <row r="15064" spans="50:54" s="79" customFormat="1" ht="0" hidden="1" customHeight="1" x14ac:dyDescent="0.2">
      <c r="AX15064" s="78"/>
      <c r="AZ15064" s="167"/>
      <c r="BA15064" s="77"/>
      <c r="BB15064" s="77"/>
    </row>
    <row r="15065" spans="50:54" s="79" customFormat="1" ht="0" hidden="1" customHeight="1" x14ac:dyDescent="0.2">
      <c r="AX15065" s="78"/>
      <c r="AZ15065" s="167"/>
      <c r="BA15065" s="77"/>
      <c r="BB15065" s="77"/>
    </row>
    <row r="15066" spans="50:54" s="79" customFormat="1" ht="0" hidden="1" customHeight="1" x14ac:dyDescent="0.2">
      <c r="AX15066" s="78"/>
      <c r="AZ15066" s="167"/>
      <c r="BA15066" s="77"/>
      <c r="BB15066" s="77"/>
    </row>
    <row r="15067" spans="50:54" s="79" customFormat="1" ht="0" hidden="1" customHeight="1" x14ac:dyDescent="0.2">
      <c r="AX15067" s="78"/>
      <c r="AZ15067" s="167"/>
      <c r="BA15067" s="77"/>
      <c r="BB15067" s="77"/>
    </row>
    <row r="15068" spans="50:54" s="79" customFormat="1" ht="0" hidden="1" customHeight="1" x14ac:dyDescent="0.2">
      <c r="AX15068" s="78"/>
      <c r="AZ15068" s="167"/>
      <c r="BA15068" s="77"/>
      <c r="BB15068" s="77"/>
    </row>
    <row r="15069" spans="50:54" s="79" customFormat="1" ht="0" hidden="1" customHeight="1" x14ac:dyDescent="0.2">
      <c r="AX15069" s="78"/>
      <c r="AZ15069" s="167"/>
      <c r="BA15069" s="77"/>
      <c r="BB15069" s="77"/>
    </row>
    <row r="15070" spans="50:54" s="79" customFormat="1" ht="0" hidden="1" customHeight="1" x14ac:dyDescent="0.2">
      <c r="AX15070" s="78"/>
      <c r="AZ15070" s="167"/>
      <c r="BA15070" s="77"/>
      <c r="BB15070" s="77"/>
    </row>
    <row r="15071" spans="50:54" s="79" customFormat="1" ht="0" hidden="1" customHeight="1" x14ac:dyDescent="0.2">
      <c r="AX15071" s="78"/>
      <c r="AZ15071" s="167"/>
      <c r="BA15071" s="77"/>
      <c r="BB15071" s="77"/>
    </row>
    <row r="15072" spans="50:54" s="79" customFormat="1" ht="0" hidden="1" customHeight="1" x14ac:dyDescent="0.2">
      <c r="AX15072" s="78"/>
      <c r="AZ15072" s="167"/>
      <c r="BA15072" s="77"/>
      <c r="BB15072" s="77"/>
    </row>
    <row r="15073" spans="50:54" s="79" customFormat="1" ht="0" hidden="1" customHeight="1" x14ac:dyDescent="0.2">
      <c r="AX15073" s="78"/>
      <c r="AZ15073" s="167"/>
      <c r="BA15073" s="77"/>
      <c r="BB15073" s="77"/>
    </row>
    <row r="15074" spans="50:54" s="79" customFormat="1" ht="0" hidden="1" customHeight="1" x14ac:dyDescent="0.2">
      <c r="AX15074" s="78"/>
      <c r="AZ15074" s="167"/>
      <c r="BA15074" s="77"/>
      <c r="BB15074" s="77"/>
    </row>
    <row r="15075" spans="50:54" s="79" customFormat="1" ht="0" hidden="1" customHeight="1" x14ac:dyDescent="0.2">
      <c r="AX15075" s="78"/>
      <c r="AZ15075" s="167"/>
      <c r="BA15075" s="77"/>
      <c r="BB15075" s="77"/>
    </row>
    <row r="15076" spans="50:54" s="79" customFormat="1" ht="0" hidden="1" customHeight="1" x14ac:dyDescent="0.2">
      <c r="AX15076" s="78"/>
      <c r="AZ15076" s="167"/>
      <c r="BA15076" s="77"/>
      <c r="BB15076" s="77"/>
    </row>
    <row r="15077" spans="50:54" s="79" customFormat="1" ht="0" hidden="1" customHeight="1" x14ac:dyDescent="0.2">
      <c r="AX15077" s="78"/>
      <c r="AZ15077" s="167"/>
      <c r="BA15077" s="77"/>
      <c r="BB15077" s="77"/>
    </row>
    <row r="15078" spans="50:54" s="79" customFormat="1" ht="0" hidden="1" customHeight="1" x14ac:dyDescent="0.2">
      <c r="AX15078" s="78"/>
      <c r="AZ15078" s="167"/>
      <c r="BA15078" s="77"/>
      <c r="BB15078" s="77"/>
    </row>
    <row r="15079" spans="50:54" s="79" customFormat="1" ht="0" hidden="1" customHeight="1" x14ac:dyDescent="0.2">
      <c r="AX15079" s="78"/>
      <c r="AZ15079" s="167"/>
      <c r="BA15079" s="77"/>
      <c r="BB15079" s="77"/>
    </row>
    <row r="15080" spans="50:54" s="79" customFormat="1" ht="0" hidden="1" customHeight="1" x14ac:dyDescent="0.2">
      <c r="AX15080" s="78"/>
      <c r="AZ15080" s="167"/>
      <c r="BA15080" s="77"/>
      <c r="BB15080" s="77"/>
    </row>
    <row r="15081" spans="50:54" s="79" customFormat="1" ht="0" hidden="1" customHeight="1" x14ac:dyDescent="0.2">
      <c r="AX15081" s="78"/>
      <c r="AZ15081" s="167"/>
      <c r="BA15081" s="77"/>
      <c r="BB15081" s="77"/>
    </row>
    <row r="15082" spans="50:54" s="79" customFormat="1" ht="0" hidden="1" customHeight="1" x14ac:dyDescent="0.2">
      <c r="AX15082" s="78"/>
      <c r="AZ15082" s="167"/>
      <c r="BA15082" s="77"/>
      <c r="BB15082" s="77"/>
    </row>
    <row r="15083" spans="50:54" s="79" customFormat="1" ht="0" hidden="1" customHeight="1" x14ac:dyDescent="0.2">
      <c r="AX15083" s="78"/>
      <c r="AZ15083" s="167"/>
      <c r="BA15083" s="77"/>
      <c r="BB15083" s="77"/>
    </row>
    <row r="15084" spans="50:54" s="79" customFormat="1" ht="0" hidden="1" customHeight="1" x14ac:dyDescent="0.2">
      <c r="AX15084" s="78"/>
      <c r="AZ15084" s="167"/>
      <c r="BA15084" s="77"/>
      <c r="BB15084" s="77"/>
    </row>
    <row r="15085" spans="50:54" s="79" customFormat="1" ht="0" hidden="1" customHeight="1" x14ac:dyDescent="0.2">
      <c r="AX15085" s="78"/>
      <c r="AZ15085" s="167"/>
      <c r="BA15085" s="77"/>
      <c r="BB15085" s="77"/>
    </row>
    <row r="15086" spans="50:54" s="79" customFormat="1" ht="0" hidden="1" customHeight="1" x14ac:dyDescent="0.2">
      <c r="AX15086" s="78"/>
      <c r="AZ15086" s="167"/>
      <c r="BA15086" s="77"/>
      <c r="BB15086" s="77"/>
    </row>
    <row r="15087" spans="50:54" s="79" customFormat="1" ht="0" hidden="1" customHeight="1" x14ac:dyDescent="0.2">
      <c r="AX15087" s="78"/>
      <c r="AZ15087" s="167"/>
      <c r="BA15087" s="77"/>
      <c r="BB15087" s="77"/>
    </row>
    <row r="15088" spans="50:54" s="79" customFormat="1" ht="0" hidden="1" customHeight="1" x14ac:dyDescent="0.2">
      <c r="AX15088" s="78"/>
      <c r="AZ15088" s="167"/>
      <c r="BA15088" s="77"/>
      <c r="BB15088" s="77"/>
    </row>
    <row r="15089" spans="50:54" s="79" customFormat="1" ht="0" hidden="1" customHeight="1" x14ac:dyDescent="0.2">
      <c r="AX15089" s="78"/>
      <c r="AZ15089" s="167"/>
      <c r="BA15089" s="77"/>
      <c r="BB15089" s="77"/>
    </row>
    <row r="15090" spans="50:54" s="79" customFormat="1" ht="0" hidden="1" customHeight="1" x14ac:dyDescent="0.2">
      <c r="AX15090" s="78"/>
      <c r="AZ15090" s="167"/>
      <c r="BA15090" s="77"/>
      <c r="BB15090" s="77"/>
    </row>
    <row r="15091" spans="50:54" s="79" customFormat="1" ht="0" hidden="1" customHeight="1" x14ac:dyDescent="0.2">
      <c r="AX15091" s="78"/>
      <c r="AZ15091" s="167"/>
      <c r="BA15091" s="77"/>
      <c r="BB15091" s="77"/>
    </row>
    <row r="15092" spans="50:54" s="79" customFormat="1" ht="0" hidden="1" customHeight="1" x14ac:dyDescent="0.2">
      <c r="AX15092" s="78"/>
      <c r="AZ15092" s="167"/>
      <c r="BA15092" s="77"/>
      <c r="BB15092" s="77"/>
    </row>
    <row r="15093" spans="50:54" s="79" customFormat="1" ht="0" hidden="1" customHeight="1" x14ac:dyDescent="0.2">
      <c r="AX15093" s="78"/>
      <c r="AZ15093" s="167"/>
      <c r="BA15093" s="77"/>
      <c r="BB15093" s="77"/>
    </row>
    <row r="15094" spans="50:54" s="79" customFormat="1" ht="0" hidden="1" customHeight="1" x14ac:dyDescent="0.2">
      <c r="AX15094" s="78"/>
      <c r="AZ15094" s="167"/>
      <c r="BA15094" s="77"/>
      <c r="BB15094" s="77"/>
    </row>
    <row r="15095" spans="50:54" s="79" customFormat="1" ht="0" hidden="1" customHeight="1" x14ac:dyDescent="0.2">
      <c r="AX15095" s="78"/>
      <c r="AZ15095" s="167"/>
      <c r="BA15095" s="77"/>
      <c r="BB15095" s="77"/>
    </row>
    <row r="15096" spans="50:54" s="79" customFormat="1" ht="0" hidden="1" customHeight="1" x14ac:dyDescent="0.2">
      <c r="AX15096" s="78"/>
      <c r="AZ15096" s="167"/>
      <c r="BA15096" s="77"/>
      <c r="BB15096" s="77"/>
    </row>
    <row r="15097" spans="50:54" s="79" customFormat="1" ht="0" hidden="1" customHeight="1" x14ac:dyDescent="0.2">
      <c r="AX15097" s="78"/>
      <c r="AZ15097" s="167"/>
      <c r="BA15097" s="77"/>
      <c r="BB15097" s="77"/>
    </row>
    <row r="15098" spans="50:54" s="79" customFormat="1" ht="0" hidden="1" customHeight="1" x14ac:dyDescent="0.2">
      <c r="AX15098" s="78"/>
      <c r="AZ15098" s="167"/>
      <c r="BA15098" s="77"/>
      <c r="BB15098" s="77"/>
    </row>
    <row r="15099" spans="50:54" s="79" customFormat="1" ht="0" hidden="1" customHeight="1" x14ac:dyDescent="0.2">
      <c r="AX15099" s="78"/>
      <c r="AZ15099" s="167"/>
      <c r="BA15099" s="77"/>
      <c r="BB15099" s="77"/>
    </row>
    <row r="15100" spans="50:54" s="79" customFormat="1" ht="0" hidden="1" customHeight="1" x14ac:dyDescent="0.2">
      <c r="AX15100" s="78"/>
      <c r="AZ15100" s="167"/>
      <c r="BA15100" s="77"/>
      <c r="BB15100" s="77"/>
    </row>
    <row r="15101" spans="50:54" s="79" customFormat="1" ht="0" hidden="1" customHeight="1" x14ac:dyDescent="0.2">
      <c r="AX15101" s="78"/>
      <c r="AZ15101" s="167"/>
      <c r="BA15101" s="77"/>
      <c r="BB15101" s="77"/>
    </row>
    <row r="15102" spans="50:54" s="79" customFormat="1" ht="0" hidden="1" customHeight="1" x14ac:dyDescent="0.2">
      <c r="AX15102" s="78"/>
      <c r="AZ15102" s="167"/>
      <c r="BA15102" s="77"/>
      <c r="BB15102" s="77"/>
    </row>
    <row r="15103" spans="50:54" s="79" customFormat="1" ht="0" hidden="1" customHeight="1" x14ac:dyDescent="0.2">
      <c r="AX15103" s="78"/>
      <c r="AZ15103" s="167"/>
      <c r="BA15103" s="77"/>
      <c r="BB15103" s="77"/>
    </row>
    <row r="15104" spans="50:54" s="79" customFormat="1" ht="0" hidden="1" customHeight="1" x14ac:dyDescent="0.2">
      <c r="AX15104" s="78"/>
      <c r="AZ15104" s="167"/>
      <c r="BA15104" s="77"/>
      <c r="BB15104" s="77"/>
    </row>
    <row r="15105" spans="50:54" s="79" customFormat="1" ht="0" hidden="1" customHeight="1" x14ac:dyDescent="0.2">
      <c r="AX15105" s="78"/>
      <c r="AZ15105" s="167"/>
      <c r="BA15105" s="77"/>
      <c r="BB15105" s="77"/>
    </row>
    <row r="15106" spans="50:54" s="79" customFormat="1" ht="0" hidden="1" customHeight="1" x14ac:dyDescent="0.2">
      <c r="AX15106" s="78"/>
      <c r="AZ15106" s="167"/>
      <c r="BA15106" s="77"/>
      <c r="BB15106" s="77"/>
    </row>
    <row r="15107" spans="50:54" s="79" customFormat="1" ht="0" hidden="1" customHeight="1" x14ac:dyDescent="0.2">
      <c r="AX15107" s="78"/>
      <c r="AZ15107" s="167"/>
      <c r="BA15107" s="77"/>
      <c r="BB15107" s="77"/>
    </row>
    <row r="15108" spans="50:54" s="79" customFormat="1" ht="0" hidden="1" customHeight="1" x14ac:dyDescent="0.2">
      <c r="AX15108" s="78"/>
      <c r="AZ15108" s="167"/>
      <c r="BA15108" s="77"/>
      <c r="BB15108" s="77"/>
    </row>
    <row r="15109" spans="50:54" s="79" customFormat="1" ht="0" hidden="1" customHeight="1" x14ac:dyDescent="0.2">
      <c r="AX15109" s="78"/>
      <c r="AZ15109" s="167"/>
      <c r="BA15109" s="77"/>
      <c r="BB15109" s="77"/>
    </row>
    <row r="15110" spans="50:54" s="79" customFormat="1" ht="0" hidden="1" customHeight="1" x14ac:dyDescent="0.2">
      <c r="AX15110" s="78"/>
      <c r="AZ15110" s="167"/>
      <c r="BA15110" s="77"/>
      <c r="BB15110" s="77"/>
    </row>
    <row r="15111" spans="50:54" s="79" customFormat="1" ht="0" hidden="1" customHeight="1" x14ac:dyDescent="0.2">
      <c r="AX15111" s="78"/>
      <c r="AZ15111" s="167"/>
      <c r="BA15111" s="77"/>
      <c r="BB15111" s="77"/>
    </row>
    <row r="15112" spans="50:54" s="79" customFormat="1" ht="0" hidden="1" customHeight="1" x14ac:dyDescent="0.2">
      <c r="AX15112" s="78"/>
      <c r="AZ15112" s="167"/>
      <c r="BA15112" s="77"/>
      <c r="BB15112" s="77"/>
    </row>
    <row r="15113" spans="50:54" s="79" customFormat="1" ht="0" hidden="1" customHeight="1" x14ac:dyDescent="0.2">
      <c r="AX15113" s="78"/>
      <c r="AZ15113" s="167"/>
      <c r="BA15113" s="77"/>
      <c r="BB15113" s="77"/>
    </row>
    <row r="15114" spans="50:54" s="79" customFormat="1" ht="0" hidden="1" customHeight="1" x14ac:dyDescent="0.2">
      <c r="AX15114" s="78"/>
      <c r="AZ15114" s="167"/>
      <c r="BA15114" s="77"/>
      <c r="BB15114" s="77"/>
    </row>
    <row r="15115" spans="50:54" s="79" customFormat="1" ht="0" hidden="1" customHeight="1" x14ac:dyDescent="0.2">
      <c r="AX15115" s="78"/>
      <c r="AZ15115" s="167"/>
      <c r="BA15115" s="77"/>
      <c r="BB15115" s="77"/>
    </row>
    <row r="15116" spans="50:54" s="79" customFormat="1" ht="0" hidden="1" customHeight="1" x14ac:dyDescent="0.2">
      <c r="AX15116" s="78"/>
      <c r="AZ15116" s="167"/>
      <c r="BA15116" s="77"/>
      <c r="BB15116" s="77"/>
    </row>
    <row r="15117" spans="50:54" s="79" customFormat="1" ht="0" hidden="1" customHeight="1" x14ac:dyDescent="0.2">
      <c r="AX15117" s="78"/>
      <c r="AZ15117" s="167"/>
      <c r="BA15117" s="77"/>
      <c r="BB15117" s="77"/>
    </row>
    <row r="15118" spans="50:54" s="79" customFormat="1" ht="0" hidden="1" customHeight="1" x14ac:dyDescent="0.2">
      <c r="AX15118" s="78"/>
      <c r="AZ15118" s="167"/>
      <c r="BA15118" s="77"/>
      <c r="BB15118" s="77"/>
    </row>
    <row r="15119" spans="50:54" s="79" customFormat="1" ht="0" hidden="1" customHeight="1" x14ac:dyDescent="0.2">
      <c r="AX15119" s="78"/>
      <c r="AZ15119" s="167"/>
      <c r="BA15119" s="77"/>
      <c r="BB15119" s="77"/>
    </row>
    <row r="15120" spans="50:54" s="79" customFormat="1" ht="0" hidden="1" customHeight="1" x14ac:dyDescent="0.2">
      <c r="AX15120" s="78"/>
      <c r="AZ15120" s="167"/>
      <c r="BA15120" s="77"/>
      <c r="BB15120" s="77"/>
    </row>
    <row r="15121" spans="50:54" s="79" customFormat="1" ht="0" hidden="1" customHeight="1" x14ac:dyDescent="0.2">
      <c r="AX15121" s="78"/>
      <c r="AZ15121" s="167"/>
      <c r="BA15121" s="77"/>
      <c r="BB15121" s="77"/>
    </row>
    <row r="15122" spans="50:54" s="79" customFormat="1" ht="0" hidden="1" customHeight="1" x14ac:dyDescent="0.2">
      <c r="AX15122" s="78"/>
      <c r="AZ15122" s="167"/>
      <c r="BA15122" s="77"/>
      <c r="BB15122" s="77"/>
    </row>
    <row r="15123" spans="50:54" s="79" customFormat="1" ht="0" hidden="1" customHeight="1" x14ac:dyDescent="0.2">
      <c r="AX15123" s="78"/>
      <c r="AZ15123" s="167"/>
      <c r="BA15123" s="77"/>
      <c r="BB15123" s="77"/>
    </row>
    <row r="15124" spans="50:54" s="79" customFormat="1" ht="0" hidden="1" customHeight="1" x14ac:dyDescent="0.2">
      <c r="AX15124" s="78"/>
      <c r="AZ15124" s="167"/>
      <c r="BA15124" s="77"/>
      <c r="BB15124" s="77"/>
    </row>
    <row r="15125" spans="50:54" s="79" customFormat="1" ht="0" hidden="1" customHeight="1" x14ac:dyDescent="0.2">
      <c r="AX15125" s="78"/>
      <c r="AZ15125" s="167"/>
      <c r="BA15125" s="77"/>
      <c r="BB15125" s="77"/>
    </row>
    <row r="15126" spans="50:54" s="79" customFormat="1" ht="0" hidden="1" customHeight="1" x14ac:dyDescent="0.2">
      <c r="AX15126" s="78"/>
      <c r="AZ15126" s="167"/>
      <c r="BA15126" s="77"/>
      <c r="BB15126" s="77"/>
    </row>
    <row r="15127" spans="50:54" s="79" customFormat="1" ht="0" hidden="1" customHeight="1" x14ac:dyDescent="0.2">
      <c r="AX15127" s="78"/>
      <c r="AZ15127" s="167"/>
      <c r="BA15127" s="77"/>
      <c r="BB15127" s="77"/>
    </row>
    <row r="15128" spans="50:54" s="79" customFormat="1" ht="0" hidden="1" customHeight="1" x14ac:dyDescent="0.2">
      <c r="AX15128" s="78"/>
      <c r="AZ15128" s="167"/>
      <c r="BA15128" s="77"/>
      <c r="BB15128" s="77"/>
    </row>
    <row r="15129" spans="50:54" s="79" customFormat="1" ht="0" hidden="1" customHeight="1" x14ac:dyDescent="0.2">
      <c r="AX15129" s="78"/>
      <c r="AZ15129" s="167"/>
      <c r="BA15129" s="77"/>
      <c r="BB15129" s="77"/>
    </row>
    <row r="15130" spans="50:54" s="79" customFormat="1" ht="0" hidden="1" customHeight="1" x14ac:dyDescent="0.2">
      <c r="AX15130" s="78"/>
      <c r="AZ15130" s="167"/>
      <c r="BA15130" s="77"/>
      <c r="BB15130" s="77"/>
    </row>
    <row r="15131" spans="50:54" s="79" customFormat="1" ht="0" hidden="1" customHeight="1" x14ac:dyDescent="0.2">
      <c r="AX15131" s="78"/>
      <c r="AZ15131" s="167"/>
      <c r="BA15131" s="77"/>
      <c r="BB15131" s="77"/>
    </row>
    <row r="15132" spans="50:54" s="79" customFormat="1" ht="0" hidden="1" customHeight="1" x14ac:dyDescent="0.2">
      <c r="AX15132" s="78"/>
      <c r="AZ15132" s="167"/>
      <c r="BA15132" s="77"/>
      <c r="BB15132" s="77"/>
    </row>
    <row r="15133" spans="50:54" s="79" customFormat="1" ht="0" hidden="1" customHeight="1" x14ac:dyDescent="0.2">
      <c r="AX15133" s="78"/>
      <c r="AZ15133" s="167"/>
      <c r="BA15133" s="77"/>
      <c r="BB15133" s="77"/>
    </row>
    <row r="15134" spans="50:54" s="79" customFormat="1" ht="0" hidden="1" customHeight="1" x14ac:dyDescent="0.2">
      <c r="AX15134" s="78"/>
      <c r="AZ15134" s="167"/>
      <c r="BA15134" s="77"/>
      <c r="BB15134" s="77"/>
    </row>
    <row r="15135" spans="50:54" s="79" customFormat="1" ht="0" hidden="1" customHeight="1" x14ac:dyDescent="0.2">
      <c r="AX15135" s="78"/>
      <c r="AZ15135" s="167"/>
      <c r="BA15135" s="77"/>
      <c r="BB15135" s="77"/>
    </row>
    <row r="15136" spans="50:54" s="79" customFormat="1" ht="0" hidden="1" customHeight="1" x14ac:dyDescent="0.2">
      <c r="AX15136" s="78"/>
      <c r="AZ15136" s="167"/>
      <c r="BA15136" s="77"/>
      <c r="BB15136" s="77"/>
    </row>
    <row r="15137" spans="50:54" s="79" customFormat="1" ht="0" hidden="1" customHeight="1" x14ac:dyDescent="0.2">
      <c r="AX15137" s="78"/>
      <c r="AZ15137" s="167"/>
      <c r="BA15137" s="77"/>
      <c r="BB15137" s="77"/>
    </row>
    <row r="15138" spans="50:54" s="79" customFormat="1" ht="0" hidden="1" customHeight="1" x14ac:dyDescent="0.2">
      <c r="AX15138" s="78"/>
      <c r="AZ15138" s="167"/>
      <c r="BA15138" s="77"/>
      <c r="BB15138" s="77"/>
    </row>
    <row r="15139" spans="50:54" s="79" customFormat="1" ht="0" hidden="1" customHeight="1" x14ac:dyDescent="0.2">
      <c r="AX15139" s="78"/>
      <c r="AZ15139" s="167"/>
      <c r="BA15139" s="77"/>
      <c r="BB15139" s="77"/>
    </row>
    <row r="15140" spans="50:54" s="79" customFormat="1" ht="0" hidden="1" customHeight="1" x14ac:dyDescent="0.2">
      <c r="AX15140" s="78"/>
      <c r="AZ15140" s="167"/>
      <c r="BA15140" s="77"/>
      <c r="BB15140" s="77"/>
    </row>
    <row r="15141" spans="50:54" s="79" customFormat="1" ht="0" hidden="1" customHeight="1" x14ac:dyDescent="0.2">
      <c r="AX15141" s="78"/>
      <c r="AZ15141" s="167"/>
      <c r="BA15141" s="77"/>
      <c r="BB15141" s="77"/>
    </row>
    <row r="15142" spans="50:54" s="79" customFormat="1" ht="0" hidden="1" customHeight="1" x14ac:dyDescent="0.2">
      <c r="AX15142" s="78"/>
      <c r="AZ15142" s="167"/>
      <c r="BA15142" s="77"/>
      <c r="BB15142" s="77"/>
    </row>
    <row r="15143" spans="50:54" s="79" customFormat="1" ht="0" hidden="1" customHeight="1" x14ac:dyDescent="0.2">
      <c r="AX15143" s="78"/>
      <c r="AZ15143" s="167"/>
      <c r="BA15143" s="77"/>
      <c r="BB15143" s="77"/>
    </row>
    <row r="15144" spans="50:54" s="79" customFormat="1" ht="0" hidden="1" customHeight="1" x14ac:dyDescent="0.2">
      <c r="AX15144" s="78"/>
      <c r="AZ15144" s="167"/>
      <c r="BA15144" s="77"/>
      <c r="BB15144" s="77"/>
    </row>
    <row r="15145" spans="50:54" s="79" customFormat="1" ht="0" hidden="1" customHeight="1" x14ac:dyDescent="0.2">
      <c r="AX15145" s="78"/>
      <c r="AZ15145" s="167"/>
      <c r="BA15145" s="77"/>
      <c r="BB15145" s="77"/>
    </row>
    <row r="15146" spans="50:54" s="79" customFormat="1" ht="0" hidden="1" customHeight="1" x14ac:dyDescent="0.2">
      <c r="AX15146" s="78"/>
      <c r="AZ15146" s="167"/>
      <c r="BA15146" s="77"/>
      <c r="BB15146" s="77"/>
    </row>
    <row r="15147" spans="50:54" s="79" customFormat="1" ht="0" hidden="1" customHeight="1" x14ac:dyDescent="0.2">
      <c r="AX15147" s="78"/>
      <c r="AZ15147" s="167"/>
      <c r="BA15147" s="77"/>
      <c r="BB15147" s="77"/>
    </row>
    <row r="15148" spans="50:54" s="79" customFormat="1" ht="0" hidden="1" customHeight="1" x14ac:dyDescent="0.2">
      <c r="AX15148" s="78"/>
      <c r="AZ15148" s="167"/>
      <c r="BA15148" s="77"/>
      <c r="BB15148" s="77"/>
    </row>
    <row r="15149" spans="50:54" s="79" customFormat="1" ht="0" hidden="1" customHeight="1" x14ac:dyDescent="0.2">
      <c r="AX15149" s="78"/>
      <c r="AZ15149" s="167"/>
      <c r="BA15149" s="77"/>
      <c r="BB15149" s="77"/>
    </row>
    <row r="15150" spans="50:54" s="79" customFormat="1" ht="0" hidden="1" customHeight="1" x14ac:dyDescent="0.2">
      <c r="AX15150" s="78"/>
      <c r="AZ15150" s="167"/>
      <c r="BA15150" s="77"/>
      <c r="BB15150" s="77"/>
    </row>
    <row r="15151" spans="50:54" s="79" customFormat="1" ht="0" hidden="1" customHeight="1" x14ac:dyDescent="0.2">
      <c r="AX15151" s="78"/>
      <c r="AZ15151" s="167"/>
      <c r="BA15151" s="77"/>
      <c r="BB15151" s="77"/>
    </row>
    <row r="15152" spans="50:54" s="79" customFormat="1" ht="0" hidden="1" customHeight="1" x14ac:dyDescent="0.2">
      <c r="AX15152" s="78"/>
      <c r="AZ15152" s="167"/>
      <c r="BA15152" s="77"/>
      <c r="BB15152" s="77"/>
    </row>
    <row r="15153" spans="50:54" s="79" customFormat="1" ht="0" hidden="1" customHeight="1" x14ac:dyDescent="0.2">
      <c r="AX15153" s="78"/>
      <c r="AZ15153" s="167"/>
      <c r="BA15153" s="77"/>
      <c r="BB15153" s="77"/>
    </row>
    <row r="15154" spans="50:54" s="79" customFormat="1" ht="0" hidden="1" customHeight="1" x14ac:dyDescent="0.2">
      <c r="AX15154" s="78"/>
      <c r="AZ15154" s="167"/>
      <c r="BA15154" s="77"/>
      <c r="BB15154" s="77"/>
    </row>
    <row r="15155" spans="50:54" s="79" customFormat="1" ht="0" hidden="1" customHeight="1" x14ac:dyDescent="0.2">
      <c r="AX15155" s="78"/>
      <c r="AZ15155" s="167"/>
      <c r="BA15155" s="77"/>
      <c r="BB15155" s="77"/>
    </row>
    <row r="15156" spans="50:54" s="79" customFormat="1" ht="0" hidden="1" customHeight="1" x14ac:dyDescent="0.2">
      <c r="AX15156" s="78"/>
      <c r="AZ15156" s="167"/>
      <c r="BA15156" s="77"/>
      <c r="BB15156" s="77"/>
    </row>
    <row r="15157" spans="50:54" s="79" customFormat="1" ht="0" hidden="1" customHeight="1" x14ac:dyDescent="0.2">
      <c r="AX15157" s="78"/>
      <c r="AZ15157" s="167"/>
      <c r="BA15157" s="77"/>
      <c r="BB15157" s="77"/>
    </row>
    <row r="15158" spans="50:54" s="79" customFormat="1" ht="0" hidden="1" customHeight="1" x14ac:dyDescent="0.2">
      <c r="AX15158" s="78"/>
      <c r="AZ15158" s="167"/>
      <c r="BA15158" s="77"/>
      <c r="BB15158" s="77"/>
    </row>
    <row r="15159" spans="50:54" s="79" customFormat="1" ht="0" hidden="1" customHeight="1" x14ac:dyDescent="0.2">
      <c r="AX15159" s="78"/>
      <c r="AZ15159" s="167"/>
      <c r="BA15159" s="77"/>
      <c r="BB15159" s="77"/>
    </row>
    <row r="15160" spans="50:54" s="79" customFormat="1" ht="0" hidden="1" customHeight="1" x14ac:dyDescent="0.2">
      <c r="AX15160" s="78"/>
      <c r="AZ15160" s="167"/>
      <c r="BA15160" s="77"/>
      <c r="BB15160" s="77"/>
    </row>
    <row r="15161" spans="50:54" s="79" customFormat="1" ht="0" hidden="1" customHeight="1" x14ac:dyDescent="0.2">
      <c r="AX15161" s="78"/>
      <c r="AZ15161" s="167"/>
      <c r="BA15161" s="77"/>
      <c r="BB15161" s="77"/>
    </row>
    <row r="15162" spans="50:54" s="79" customFormat="1" ht="0" hidden="1" customHeight="1" x14ac:dyDescent="0.2">
      <c r="AX15162" s="78"/>
      <c r="AZ15162" s="167"/>
      <c r="BA15162" s="77"/>
      <c r="BB15162" s="77"/>
    </row>
    <row r="15163" spans="50:54" s="79" customFormat="1" ht="0" hidden="1" customHeight="1" x14ac:dyDescent="0.2">
      <c r="AX15163" s="78"/>
      <c r="AZ15163" s="167"/>
      <c r="BA15163" s="77"/>
      <c r="BB15163" s="77"/>
    </row>
    <row r="15164" spans="50:54" s="79" customFormat="1" ht="0" hidden="1" customHeight="1" x14ac:dyDescent="0.2">
      <c r="AX15164" s="78"/>
      <c r="AZ15164" s="167"/>
      <c r="BA15164" s="77"/>
      <c r="BB15164" s="77"/>
    </row>
    <row r="15165" spans="50:54" s="79" customFormat="1" ht="0" hidden="1" customHeight="1" x14ac:dyDescent="0.2">
      <c r="AX15165" s="78"/>
      <c r="AZ15165" s="167"/>
      <c r="BA15165" s="77"/>
      <c r="BB15165" s="77"/>
    </row>
    <row r="15166" spans="50:54" s="79" customFormat="1" ht="0" hidden="1" customHeight="1" x14ac:dyDescent="0.2">
      <c r="AX15166" s="78"/>
      <c r="AZ15166" s="167"/>
      <c r="BA15166" s="77"/>
      <c r="BB15166" s="77"/>
    </row>
    <row r="15167" spans="50:54" s="79" customFormat="1" ht="0" hidden="1" customHeight="1" x14ac:dyDescent="0.2">
      <c r="AX15167" s="78"/>
      <c r="AZ15167" s="167"/>
      <c r="BA15167" s="77"/>
      <c r="BB15167" s="77"/>
    </row>
    <row r="15168" spans="50:54" s="79" customFormat="1" ht="0" hidden="1" customHeight="1" x14ac:dyDescent="0.2">
      <c r="AX15168" s="78"/>
      <c r="AZ15168" s="167"/>
      <c r="BA15168" s="77"/>
      <c r="BB15168" s="77"/>
    </row>
    <row r="15169" spans="50:54" s="79" customFormat="1" ht="0" hidden="1" customHeight="1" x14ac:dyDescent="0.2">
      <c r="AX15169" s="78"/>
      <c r="AZ15169" s="167"/>
      <c r="BA15169" s="77"/>
      <c r="BB15169" s="77"/>
    </row>
    <row r="15170" spans="50:54" s="79" customFormat="1" ht="0" hidden="1" customHeight="1" x14ac:dyDescent="0.2">
      <c r="AX15170" s="78"/>
      <c r="AZ15170" s="167"/>
      <c r="BA15170" s="77"/>
      <c r="BB15170" s="77"/>
    </row>
    <row r="15171" spans="50:54" s="79" customFormat="1" ht="0" hidden="1" customHeight="1" x14ac:dyDescent="0.2">
      <c r="AX15171" s="78"/>
      <c r="AZ15171" s="167"/>
      <c r="BA15171" s="77"/>
      <c r="BB15171" s="77"/>
    </row>
    <row r="15172" spans="50:54" s="79" customFormat="1" ht="0" hidden="1" customHeight="1" x14ac:dyDescent="0.2">
      <c r="AX15172" s="78"/>
      <c r="AZ15172" s="167"/>
      <c r="BA15172" s="77"/>
      <c r="BB15172" s="77"/>
    </row>
    <row r="15173" spans="50:54" s="79" customFormat="1" ht="0" hidden="1" customHeight="1" x14ac:dyDescent="0.2">
      <c r="AX15173" s="78"/>
      <c r="AZ15173" s="167"/>
      <c r="BA15173" s="77"/>
      <c r="BB15173" s="77"/>
    </row>
    <row r="15174" spans="50:54" s="79" customFormat="1" ht="0" hidden="1" customHeight="1" x14ac:dyDescent="0.2">
      <c r="AX15174" s="78"/>
      <c r="AZ15174" s="167"/>
      <c r="BA15174" s="77"/>
      <c r="BB15174" s="77"/>
    </row>
    <row r="15175" spans="50:54" s="79" customFormat="1" ht="0" hidden="1" customHeight="1" x14ac:dyDescent="0.2">
      <c r="AX15175" s="78"/>
      <c r="AZ15175" s="167"/>
      <c r="BA15175" s="77"/>
      <c r="BB15175" s="77"/>
    </row>
    <row r="15176" spans="50:54" s="79" customFormat="1" ht="0" hidden="1" customHeight="1" x14ac:dyDescent="0.2">
      <c r="AX15176" s="78"/>
      <c r="AZ15176" s="167"/>
      <c r="BA15176" s="77"/>
      <c r="BB15176" s="77"/>
    </row>
    <row r="15177" spans="50:54" s="79" customFormat="1" ht="0" hidden="1" customHeight="1" x14ac:dyDescent="0.2">
      <c r="AX15177" s="78"/>
      <c r="AZ15177" s="167"/>
      <c r="BA15177" s="77"/>
      <c r="BB15177" s="77"/>
    </row>
    <row r="15178" spans="50:54" s="79" customFormat="1" ht="0" hidden="1" customHeight="1" x14ac:dyDescent="0.2">
      <c r="AX15178" s="78"/>
      <c r="AZ15178" s="167"/>
      <c r="BA15178" s="77"/>
      <c r="BB15178" s="77"/>
    </row>
    <row r="15179" spans="50:54" s="79" customFormat="1" ht="0" hidden="1" customHeight="1" x14ac:dyDescent="0.2">
      <c r="AX15179" s="78"/>
      <c r="AZ15179" s="167"/>
      <c r="BA15179" s="77"/>
      <c r="BB15179" s="77"/>
    </row>
    <row r="15180" spans="50:54" s="79" customFormat="1" ht="0" hidden="1" customHeight="1" x14ac:dyDescent="0.2">
      <c r="AX15180" s="78"/>
      <c r="AZ15180" s="167"/>
      <c r="BA15180" s="77"/>
      <c r="BB15180" s="77"/>
    </row>
    <row r="15181" spans="50:54" s="79" customFormat="1" ht="0" hidden="1" customHeight="1" x14ac:dyDescent="0.2">
      <c r="AX15181" s="78"/>
      <c r="AZ15181" s="167"/>
      <c r="BA15181" s="77"/>
      <c r="BB15181" s="77"/>
    </row>
    <row r="15182" spans="50:54" s="79" customFormat="1" ht="0" hidden="1" customHeight="1" x14ac:dyDescent="0.2">
      <c r="AX15182" s="78"/>
      <c r="AZ15182" s="167"/>
      <c r="BA15182" s="77"/>
      <c r="BB15182" s="77"/>
    </row>
    <row r="15183" spans="50:54" s="79" customFormat="1" ht="0" hidden="1" customHeight="1" x14ac:dyDescent="0.2">
      <c r="AX15183" s="78"/>
      <c r="AZ15183" s="167"/>
      <c r="BA15183" s="77"/>
      <c r="BB15183" s="77"/>
    </row>
    <row r="15184" spans="50:54" s="79" customFormat="1" ht="0" hidden="1" customHeight="1" x14ac:dyDescent="0.2">
      <c r="AX15184" s="78"/>
      <c r="AZ15184" s="167"/>
      <c r="BA15184" s="77"/>
      <c r="BB15184" s="77"/>
    </row>
    <row r="15185" spans="50:54" s="79" customFormat="1" ht="0" hidden="1" customHeight="1" x14ac:dyDescent="0.2">
      <c r="AX15185" s="78"/>
      <c r="AZ15185" s="167"/>
      <c r="BA15185" s="77"/>
      <c r="BB15185" s="77"/>
    </row>
    <row r="15186" spans="50:54" s="79" customFormat="1" ht="0" hidden="1" customHeight="1" x14ac:dyDescent="0.2">
      <c r="AX15186" s="78"/>
      <c r="AZ15186" s="167"/>
      <c r="BA15186" s="77"/>
      <c r="BB15186" s="77"/>
    </row>
    <row r="15187" spans="50:54" s="79" customFormat="1" ht="0" hidden="1" customHeight="1" x14ac:dyDescent="0.2">
      <c r="AX15187" s="78"/>
      <c r="AZ15187" s="167"/>
      <c r="BA15187" s="77"/>
      <c r="BB15187" s="77"/>
    </row>
    <row r="15188" spans="50:54" s="79" customFormat="1" ht="0" hidden="1" customHeight="1" x14ac:dyDescent="0.2">
      <c r="AX15188" s="78"/>
      <c r="AZ15188" s="167"/>
      <c r="BA15188" s="77"/>
      <c r="BB15188" s="77"/>
    </row>
    <row r="15189" spans="50:54" s="79" customFormat="1" ht="0" hidden="1" customHeight="1" x14ac:dyDescent="0.2">
      <c r="AX15189" s="78"/>
      <c r="AZ15189" s="167"/>
      <c r="BA15189" s="77"/>
      <c r="BB15189" s="77"/>
    </row>
    <row r="15190" spans="50:54" s="79" customFormat="1" ht="0" hidden="1" customHeight="1" x14ac:dyDescent="0.2">
      <c r="AX15190" s="78"/>
      <c r="AZ15190" s="167"/>
      <c r="BA15190" s="77"/>
      <c r="BB15190" s="77"/>
    </row>
    <row r="15191" spans="50:54" s="79" customFormat="1" ht="0" hidden="1" customHeight="1" x14ac:dyDescent="0.2">
      <c r="AX15191" s="78"/>
      <c r="AZ15191" s="167"/>
      <c r="BA15191" s="77"/>
      <c r="BB15191" s="77"/>
    </row>
    <row r="15192" spans="50:54" s="79" customFormat="1" ht="0" hidden="1" customHeight="1" x14ac:dyDescent="0.2">
      <c r="AX15192" s="78"/>
      <c r="AZ15192" s="167"/>
      <c r="BA15192" s="77"/>
      <c r="BB15192" s="77"/>
    </row>
    <row r="15193" spans="50:54" s="79" customFormat="1" ht="0" hidden="1" customHeight="1" x14ac:dyDescent="0.2">
      <c r="AX15193" s="78"/>
      <c r="AZ15193" s="167"/>
      <c r="BA15193" s="77"/>
      <c r="BB15193" s="77"/>
    </row>
    <row r="15194" spans="50:54" s="79" customFormat="1" ht="0" hidden="1" customHeight="1" x14ac:dyDescent="0.2">
      <c r="AX15194" s="78"/>
      <c r="AZ15194" s="167"/>
      <c r="BA15194" s="77"/>
      <c r="BB15194" s="77"/>
    </row>
    <row r="15195" spans="50:54" s="79" customFormat="1" ht="0" hidden="1" customHeight="1" x14ac:dyDescent="0.2">
      <c r="AX15195" s="78"/>
      <c r="AZ15195" s="167"/>
      <c r="BA15195" s="77"/>
      <c r="BB15195" s="77"/>
    </row>
    <row r="15196" spans="50:54" s="79" customFormat="1" ht="0" hidden="1" customHeight="1" x14ac:dyDescent="0.2">
      <c r="AX15196" s="78"/>
      <c r="AZ15196" s="167"/>
      <c r="BA15196" s="77"/>
      <c r="BB15196" s="77"/>
    </row>
    <row r="15197" spans="50:54" s="79" customFormat="1" ht="0" hidden="1" customHeight="1" x14ac:dyDescent="0.2">
      <c r="AX15197" s="78"/>
      <c r="AZ15197" s="167"/>
      <c r="BA15197" s="77"/>
      <c r="BB15197" s="77"/>
    </row>
    <row r="15198" spans="50:54" s="79" customFormat="1" ht="0" hidden="1" customHeight="1" x14ac:dyDescent="0.2">
      <c r="AX15198" s="78"/>
      <c r="AZ15198" s="167"/>
      <c r="BA15198" s="77"/>
      <c r="BB15198" s="77"/>
    </row>
    <row r="15199" spans="50:54" s="79" customFormat="1" ht="0" hidden="1" customHeight="1" x14ac:dyDescent="0.2">
      <c r="AX15199" s="78"/>
      <c r="AZ15199" s="167"/>
      <c r="BA15199" s="77"/>
      <c r="BB15199" s="77"/>
    </row>
    <row r="15200" spans="50:54" s="79" customFormat="1" ht="0" hidden="1" customHeight="1" x14ac:dyDescent="0.2">
      <c r="AX15200" s="78"/>
      <c r="AZ15200" s="167"/>
      <c r="BA15200" s="77"/>
      <c r="BB15200" s="77"/>
    </row>
    <row r="15201" spans="50:54" s="79" customFormat="1" ht="0" hidden="1" customHeight="1" x14ac:dyDescent="0.2">
      <c r="AX15201" s="78"/>
      <c r="AZ15201" s="167"/>
      <c r="BA15201" s="77"/>
      <c r="BB15201" s="77"/>
    </row>
    <row r="15202" spans="50:54" s="79" customFormat="1" ht="0" hidden="1" customHeight="1" x14ac:dyDescent="0.2">
      <c r="AX15202" s="78"/>
      <c r="AZ15202" s="167"/>
      <c r="BA15202" s="77"/>
      <c r="BB15202" s="77"/>
    </row>
    <row r="15203" spans="50:54" s="79" customFormat="1" ht="0" hidden="1" customHeight="1" x14ac:dyDescent="0.2">
      <c r="AX15203" s="78"/>
      <c r="AZ15203" s="167"/>
      <c r="BA15203" s="77"/>
      <c r="BB15203" s="77"/>
    </row>
    <row r="15204" spans="50:54" s="79" customFormat="1" ht="0" hidden="1" customHeight="1" x14ac:dyDescent="0.2">
      <c r="AX15204" s="78"/>
      <c r="AZ15204" s="167"/>
      <c r="BA15204" s="77"/>
      <c r="BB15204" s="77"/>
    </row>
    <row r="15205" spans="50:54" s="79" customFormat="1" ht="0" hidden="1" customHeight="1" x14ac:dyDescent="0.2">
      <c r="AX15205" s="78"/>
      <c r="AZ15205" s="167"/>
      <c r="BA15205" s="77"/>
      <c r="BB15205" s="77"/>
    </row>
    <row r="15206" spans="50:54" s="79" customFormat="1" ht="0" hidden="1" customHeight="1" x14ac:dyDescent="0.2">
      <c r="AX15206" s="78"/>
      <c r="AZ15206" s="167"/>
      <c r="BA15206" s="77"/>
      <c r="BB15206" s="77"/>
    </row>
    <row r="15207" spans="50:54" s="79" customFormat="1" ht="0" hidden="1" customHeight="1" x14ac:dyDescent="0.2">
      <c r="AX15207" s="78"/>
      <c r="AZ15207" s="167"/>
      <c r="BA15207" s="77"/>
      <c r="BB15207" s="77"/>
    </row>
    <row r="15208" spans="50:54" s="79" customFormat="1" ht="0" hidden="1" customHeight="1" x14ac:dyDescent="0.2">
      <c r="AX15208" s="78"/>
      <c r="AZ15208" s="167"/>
      <c r="BA15208" s="77"/>
      <c r="BB15208" s="77"/>
    </row>
    <row r="15209" spans="50:54" s="79" customFormat="1" ht="0" hidden="1" customHeight="1" x14ac:dyDescent="0.2">
      <c r="AX15209" s="78"/>
      <c r="AZ15209" s="167"/>
      <c r="BA15209" s="77"/>
      <c r="BB15209" s="77"/>
    </row>
    <row r="15210" spans="50:54" s="79" customFormat="1" ht="0" hidden="1" customHeight="1" x14ac:dyDescent="0.2">
      <c r="AX15210" s="78"/>
      <c r="AZ15210" s="167"/>
      <c r="BA15210" s="77"/>
      <c r="BB15210" s="77"/>
    </row>
    <row r="15211" spans="50:54" s="79" customFormat="1" ht="0" hidden="1" customHeight="1" x14ac:dyDescent="0.2">
      <c r="AX15211" s="78"/>
      <c r="AZ15211" s="167"/>
      <c r="BA15211" s="77"/>
      <c r="BB15211" s="77"/>
    </row>
    <row r="15212" spans="50:54" s="79" customFormat="1" ht="0" hidden="1" customHeight="1" x14ac:dyDescent="0.2">
      <c r="AX15212" s="78"/>
      <c r="AZ15212" s="167"/>
      <c r="BA15212" s="77"/>
      <c r="BB15212" s="77"/>
    </row>
    <row r="15213" spans="50:54" s="79" customFormat="1" ht="0" hidden="1" customHeight="1" x14ac:dyDescent="0.2">
      <c r="AX15213" s="78"/>
      <c r="AZ15213" s="167"/>
      <c r="BA15213" s="77"/>
      <c r="BB15213" s="77"/>
    </row>
    <row r="15214" spans="50:54" s="79" customFormat="1" ht="0" hidden="1" customHeight="1" x14ac:dyDescent="0.2">
      <c r="AX15214" s="78"/>
      <c r="AZ15214" s="167"/>
      <c r="BA15214" s="77"/>
      <c r="BB15214" s="77"/>
    </row>
    <row r="15215" spans="50:54" s="79" customFormat="1" ht="0" hidden="1" customHeight="1" x14ac:dyDescent="0.2">
      <c r="AX15215" s="78"/>
      <c r="AZ15215" s="167"/>
      <c r="BA15215" s="77"/>
      <c r="BB15215" s="77"/>
    </row>
    <row r="15216" spans="50:54" s="79" customFormat="1" ht="0" hidden="1" customHeight="1" x14ac:dyDescent="0.2">
      <c r="AX15216" s="78"/>
      <c r="AZ15216" s="167"/>
      <c r="BA15216" s="77"/>
      <c r="BB15216" s="77"/>
    </row>
    <row r="15217" spans="50:54" s="79" customFormat="1" ht="0" hidden="1" customHeight="1" x14ac:dyDescent="0.2">
      <c r="AX15217" s="78"/>
      <c r="AZ15217" s="167"/>
      <c r="BA15217" s="77"/>
      <c r="BB15217" s="77"/>
    </row>
    <row r="15218" spans="50:54" s="79" customFormat="1" ht="0" hidden="1" customHeight="1" x14ac:dyDescent="0.2">
      <c r="AX15218" s="78"/>
      <c r="AZ15218" s="167"/>
      <c r="BA15218" s="77"/>
      <c r="BB15218" s="77"/>
    </row>
    <row r="15219" spans="50:54" s="79" customFormat="1" ht="0" hidden="1" customHeight="1" x14ac:dyDescent="0.2">
      <c r="AX15219" s="78"/>
      <c r="AZ15219" s="167"/>
      <c r="BA15219" s="77"/>
      <c r="BB15219" s="77"/>
    </row>
    <row r="15220" spans="50:54" s="79" customFormat="1" ht="0" hidden="1" customHeight="1" x14ac:dyDescent="0.2">
      <c r="AX15220" s="78"/>
      <c r="AZ15220" s="167"/>
      <c r="BA15220" s="77"/>
      <c r="BB15220" s="77"/>
    </row>
    <row r="15221" spans="50:54" s="79" customFormat="1" ht="0" hidden="1" customHeight="1" x14ac:dyDescent="0.2">
      <c r="AX15221" s="78"/>
      <c r="AZ15221" s="167"/>
      <c r="BA15221" s="77"/>
      <c r="BB15221" s="77"/>
    </row>
    <row r="15222" spans="50:54" s="79" customFormat="1" ht="0" hidden="1" customHeight="1" x14ac:dyDescent="0.2">
      <c r="AX15222" s="78"/>
      <c r="AZ15222" s="167"/>
      <c r="BA15222" s="77"/>
      <c r="BB15222" s="77"/>
    </row>
    <row r="15223" spans="50:54" s="79" customFormat="1" ht="0" hidden="1" customHeight="1" x14ac:dyDescent="0.2">
      <c r="AX15223" s="78"/>
      <c r="AZ15223" s="167"/>
      <c r="BA15223" s="77"/>
      <c r="BB15223" s="77"/>
    </row>
    <row r="15224" spans="50:54" s="79" customFormat="1" ht="0" hidden="1" customHeight="1" x14ac:dyDescent="0.2">
      <c r="AX15224" s="78"/>
      <c r="AZ15224" s="167"/>
      <c r="BA15224" s="77"/>
      <c r="BB15224" s="77"/>
    </row>
    <row r="15225" spans="50:54" s="79" customFormat="1" ht="0" hidden="1" customHeight="1" x14ac:dyDescent="0.2">
      <c r="AX15225" s="78"/>
      <c r="AZ15225" s="167"/>
      <c r="BA15225" s="77"/>
      <c r="BB15225" s="77"/>
    </row>
    <row r="15226" spans="50:54" s="79" customFormat="1" ht="0" hidden="1" customHeight="1" x14ac:dyDescent="0.2">
      <c r="AX15226" s="78"/>
      <c r="AZ15226" s="167"/>
      <c r="BA15226" s="77"/>
      <c r="BB15226" s="77"/>
    </row>
    <row r="15227" spans="50:54" s="79" customFormat="1" ht="0" hidden="1" customHeight="1" x14ac:dyDescent="0.2">
      <c r="AX15227" s="78"/>
      <c r="AZ15227" s="167"/>
      <c r="BA15227" s="77"/>
      <c r="BB15227" s="77"/>
    </row>
    <row r="15228" spans="50:54" s="79" customFormat="1" ht="0" hidden="1" customHeight="1" x14ac:dyDescent="0.2">
      <c r="AX15228" s="78"/>
      <c r="AZ15228" s="167"/>
      <c r="BA15228" s="77"/>
      <c r="BB15228" s="77"/>
    </row>
    <row r="15229" spans="50:54" s="79" customFormat="1" ht="0" hidden="1" customHeight="1" x14ac:dyDescent="0.2">
      <c r="AX15229" s="78"/>
      <c r="AZ15229" s="167"/>
      <c r="BA15229" s="77"/>
      <c r="BB15229" s="77"/>
    </row>
    <row r="15230" spans="50:54" s="79" customFormat="1" ht="0" hidden="1" customHeight="1" x14ac:dyDescent="0.2">
      <c r="AX15230" s="78"/>
      <c r="AZ15230" s="167"/>
      <c r="BA15230" s="77"/>
      <c r="BB15230" s="77"/>
    </row>
    <row r="15231" spans="50:54" s="79" customFormat="1" ht="0" hidden="1" customHeight="1" x14ac:dyDescent="0.2">
      <c r="AX15231" s="78"/>
      <c r="AZ15231" s="167"/>
      <c r="BA15231" s="77"/>
      <c r="BB15231" s="77"/>
    </row>
    <row r="15232" spans="50:54" s="79" customFormat="1" ht="0" hidden="1" customHeight="1" x14ac:dyDescent="0.2">
      <c r="AX15232" s="78"/>
      <c r="AZ15232" s="167"/>
      <c r="BA15232" s="77"/>
      <c r="BB15232" s="77"/>
    </row>
    <row r="15233" spans="50:54" s="79" customFormat="1" ht="0" hidden="1" customHeight="1" x14ac:dyDescent="0.2">
      <c r="AX15233" s="78"/>
      <c r="AZ15233" s="167"/>
      <c r="BA15233" s="77"/>
      <c r="BB15233" s="77"/>
    </row>
    <row r="15234" spans="50:54" s="79" customFormat="1" ht="0" hidden="1" customHeight="1" x14ac:dyDescent="0.2">
      <c r="AX15234" s="78"/>
      <c r="AZ15234" s="167"/>
      <c r="BA15234" s="77"/>
      <c r="BB15234" s="77"/>
    </row>
    <row r="15235" spans="50:54" s="79" customFormat="1" ht="0" hidden="1" customHeight="1" x14ac:dyDescent="0.2">
      <c r="AX15235" s="78"/>
      <c r="AZ15235" s="167"/>
      <c r="BA15235" s="77"/>
      <c r="BB15235" s="77"/>
    </row>
    <row r="15236" spans="50:54" s="79" customFormat="1" ht="0" hidden="1" customHeight="1" x14ac:dyDescent="0.2">
      <c r="AX15236" s="78"/>
      <c r="AZ15236" s="167"/>
      <c r="BA15236" s="77"/>
      <c r="BB15236" s="77"/>
    </row>
    <row r="15237" spans="50:54" s="79" customFormat="1" ht="0" hidden="1" customHeight="1" x14ac:dyDescent="0.2">
      <c r="AX15237" s="78"/>
      <c r="AZ15237" s="167"/>
      <c r="BA15237" s="77"/>
      <c r="BB15237" s="77"/>
    </row>
    <row r="15238" spans="50:54" s="79" customFormat="1" ht="0" hidden="1" customHeight="1" x14ac:dyDescent="0.2">
      <c r="AX15238" s="78"/>
      <c r="AZ15238" s="167"/>
      <c r="BA15238" s="77"/>
      <c r="BB15238" s="77"/>
    </row>
    <row r="15239" spans="50:54" s="79" customFormat="1" ht="0" hidden="1" customHeight="1" x14ac:dyDescent="0.2">
      <c r="AX15239" s="78"/>
      <c r="AZ15239" s="167"/>
      <c r="BA15239" s="77"/>
      <c r="BB15239" s="77"/>
    </row>
    <row r="15240" spans="50:54" s="79" customFormat="1" ht="0" hidden="1" customHeight="1" x14ac:dyDescent="0.2">
      <c r="AX15240" s="78"/>
      <c r="AZ15240" s="167"/>
      <c r="BA15240" s="77"/>
      <c r="BB15240" s="77"/>
    </row>
    <row r="15241" spans="50:54" s="79" customFormat="1" ht="0" hidden="1" customHeight="1" x14ac:dyDescent="0.2">
      <c r="AX15241" s="78"/>
      <c r="AZ15241" s="167"/>
      <c r="BA15241" s="77"/>
      <c r="BB15241" s="77"/>
    </row>
    <row r="15242" spans="50:54" s="79" customFormat="1" ht="0" hidden="1" customHeight="1" x14ac:dyDescent="0.2">
      <c r="AX15242" s="78"/>
      <c r="AZ15242" s="167"/>
      <c r="BA15242" s="77"/>
      <c r="BB15242" s="77"/>
    </row>
    <row r="15243" spans="50:54" s="79" customFormat="1" ht="0" hidden="1" customHeight="1" x14ac:dyDescent="0.2">
      <c r="AX15243" s="78"/>
      <c r="AZ15243" s="167"/>
      <c r="BA15243" s="77"/>
      <c r="BB15243" s="77"/>
    </row>
    <row r="15244" spans="50:54" s="79" customFormat="1" ht="0" hidden="1" customHeight="1" x14ac:dyDescent="0.2">
      <c r="AX15244" s="78"/>
      <c r="AZ15244" s="167"/>
      <c r="BA15244" s="77"/>
      <c r="BB15244" s="77"/>
    </row>
    <row r="15245" spans="50:54" s="79" customFormat="1" ht="0" hidden="1" customHeight="1" x14ac:dyDescent="0.2">
      <c r="AX15245" s="78"/>
      <c r="AZ15245" s="167"/>
      <c r="BA15245" s="77"/>
      <c r="BB15245" s="77"/>
    </row>
    <row r="15246" spans="50:54" s="79" customFormat="1" ht="0" hidden="1" customHeight="1" x14ac:dyDescent="0.2">
      <c r="AX15246" s="78"/>
      <c r="AZ15246" s="167"/>
      <c r="BA15246" s="77"/>
      <c r="BB15246" s="77"/>
    </row>
    <row r="15247" spans="50:54" s="79" customFormat="1" ht="0" hidden="1" customHeight="1" x14ac:dyDescent="0.2">
      <c r="AX15247" s="78"/>
      <c r="AZ15247" s="167"/>
      <c r="BA15247" s="77"/>
      <c r="BB15247" s="77"/>
    </row>
    <row r="15248" spans="50:54" s="79" customFormat="1" ht="0" hidden="1" customHeight="1" x14ac:dyDescent="0.2">
      <c r="AX15248" s="78"/>
      <c r="AZ15248" s="167"/>
      <c r="BA15248" s="77"/>
      <c r="BB15248" s="77"/>
    </row>
    <row r="15249" spans="50:54" s="79" customFormat="1" ht="0" hidden="1" customHeight="1" x14ac:dyDescent="0.2">
      <c r="AX15249" s="78"/>
      <c r="AZ15249" s="167"/>
      <c r="BA15249" s="77"/>
      <c r="BB15249" s="77"/>
    </row>
    <row r="15250" spans="50:54" s="79" customFormat="1" ht="0" hidden="1" customHeight="1" x14ac:dyDescent="0.2">
      <c r="AX15250" s="78"/>
      <c r="AZ15250" s="167"/>
      <c r="BA15250" s="77"/>
      <c r="BB15250" s="77"/>
    </row>
    <row r="15251" spans="50:54" s="79" customFormat="1" ht="0" hidden="1" customHeight="1" x14ac:dyDescent="0.2">
      <c r="AX15251" s="78"/>
      <c r="AZ15251" s="167"/>
      <c r="BA15251" s="77"/>
      <c r="BB15251" s="77"/>
    </row>
    <row r="15252" spans="50:54" s="79" customFormat="1" ht="0" hidden="1" customHeight="1" x14ac:dyDescent="0.2">
      <c r="AX15252" s="78"/>
      <c r="AZ15252" s="167"/>
      <c r="BA15252" s="77"/>
      <c r="BB15252" s="77"/>
    </row>
    <row r="15253" spans="50:54" s="79" customFormat="1" ht="0" hidden="1" customHeight="1" x14ac:dyDescent="0.2">
      <c r="AX15253" s="78"/>
      <c r="AZ15253" s="167"/>
      <c r="BA15253" s="77"/>
      <c r="BB15253" s="77"/>
    </row>
    <row r="15254" spans="50:54" s="79" customFormat="1" ht="0" hidden="1" customHeight="1" x14ac:dyDescent="0.2">
      <c r="AX15254" s="78"/>
      <c r="AZ15254" s="167"/>
      <c r="BA15254" s="77"/>
      <c r="BB15254" s="77"/>
    </row>
    <row r="15255" spans="50:54" s="79" customFormat="1" ht="0" hidden="1" customHeight="1" x14ac:dyDescent="0.2">
      <c r="AX15255" s="78"/>
      <c r="AZ15255" s="167"/>
      <c r="BA15255" s="77"/>
      <c r="BB15255" s="77"/>
    </row>
    <row r="15256" spans="50:54" s="79" customFormat="1" ht="0" hidden="1" customHeight="1" x14ac:dyDescent="0.2">
      <c r="AX15256" s="78"/>
      <c r="AZ15256" s="167"/>
      <c r="BA15256" s="77"/>
      <c r="BB15256" s="77"/>
    </row>
    <row r="15257" spans="50:54" s="79" customFormat="1" ht="0" hidden="1" customHeight="1" x14ac:dyDescent="0.2">
      <c r="AX15257" s="78"/>
      <c r="AZ15257" s="167"/>
      <c r="BA15257" s="77"/>
      <c r="BB15257" s="77"/>
    </row>
    <row r="15258" spans="50:54" s="79" customFormat="1" ht="0" hidden="1" customHeight="1" x14ac:dyDescent="0.2">
      <c r="AX15258" s="78"/>
      <c r="AZ15258" s="167"/>
      <c r="BA15258" s="77"/>
      <c r="BB15258" s="77"/>
    </row>
    <row r="15259" spans="50:54" s="79" customFormat="1" ht="0" hidden="1" customHeight="1" x14ac:dyDescent="0.2">
      <c r="AX15259" s="78"/>
      <c r="AZ15259" s="167"/>
      <c r="BA15259" s="77"/>
      <c r="BB15259" s="77"/>
    </row>
    <row r="15260" spans="50:54" s="79" customFormat="1" ht="0" hidden="1" customHeight="1" x14ac:dyDescent="0.2">
      <c r="AX15260" s="78"/>
      <c r="AZ15260" s="167"/>
      <c r="BA15260" s="77"/>
      <c r="BB15260" s="77"/>
    </row>
    <row r="15261" spans="50:54" s="79" customFormat="1" ht="0" hidden="1" customHeight="1" x14ac:dyDescent="0.2">
      <c r="AX15261" s="78"/>
      <c r="AZ15261" s="167"/>
      <c r="BA15261" s="77"/>
      <c r="BB15261" s="77"/>
    </row>
    <row r="15262" spans="50:54" s="79" customFormat="1" ht="0" hidden="1" customHeight="1" x14ac:dyDescent="0.2">
      <c r="AX15262" s="78"/>
      <c r="AZ15262" s="167"/>
      <c r="BA15262" s="77"/>
      <c r="BB15262" s="77"/>
    </row>
    <row r="15263" spans="50:54" s="79" customFormat="1" ht="0" hidden="1" customHeight="1" x14ac:dyDescent="0.2">
      <c r="AX15263" s="78"/>
      <c r="AZ15263" s="167"/>
      <c r="BA15263" s="77"/>
      <c r="BB15263" s="77"/>
    </row>
    <row r="15264" spans="50:54" s="79" customFormat="1" ht="0" hidden="1" customHeight="1" x14ac:dyDescent="0.2">
      <c r="AX15264" s="78"/>
      <c r="AZ15264" s="167"/>
      <c r="BA15264" s="77"/>
      <c r="BB15264" s="77"/>
    </row>
    <row r="15265" spans="50:54" s="79" customFormat="1" ht="0" hidden="1" customHeight="1" x14ac:dyDescent="0.2">
      <c r="AX15265" s="78"/>
      <c r="AZ15265" s="167"/>
      <c r="BA15265" s="77"/>
      <c r="BB15265" s="77"/>
    </row>
    <row r="15266" spans="50:54" s="79" customFormat="1" ht="0" hidden="1" customHeight="1" x14ac:dyDescent="0.2">
      <c r="AX15266" s="78"/>
      <c r="AZ15266" s="167"/>
      <c r="BA15266" s="77"/>
      <c r="BB15266" s="77"/>
    </row>
    <row r="15267" spans="50:54" s="79" customFormat="1" ht="0" hidden="1" customHeight="1" x14ac:dyDescent="0.2">
      <c r="AX15267" s="78"/>
      <c r="AZ15267" s="167"/>
      <c r="BA15267" s="77"/>
      <c r="BB15267" s="77"/>
    </row>
    <row r="15268" spans="50:54" s="79" customFormat="1" ht="0" hidden="1" customHeight="1" x14ac:dyDescent="0.2">
      <c r="AX15268" s="78"/>
      <c r="AZ15268" s="167"/>
      <c r="BA15268" s="77"/>
      <c r="BB15268" s="77"/>
    </row>
    <row r="15269" spans="50:54" s="79" customFormat="1" ht="0" hidden="1" customHeight="1" x14ac:dyDescent="0.2">
      <c r="AX15269" s="78"/>
      <c r="AZ15269" s="167"/>
      <c r="BA15269" s="77"/>
      <c r="BB15269" s="77"/>
    </row>
    <row r="15270" spans="50:54" s="79" customFormat="1" ht="0" hidden="1" customHeight="1" x14ac:dyDescent="0.2">
      <c r="AX15270" s="78"/>
      <c r="AZ15270" s="167"/>
      <c r="BA15270" s="77"/>
      <c r="BB15270" s="77"/>
    </row>
    <row r="15271" spans="50:54" s="79" customFormat="1" ht="0" hidden="1" customHeight="1" x14ac:dyDescent="0.2">
      <c r="AX15271" s="78"/>
      <c r="AZ15271" s="167"/>
      <c r="BA15271" s="77"/>
      <c r="BB15271" s="77"/>
    </row>
    <row r="15272" spans="50:54" s="79" customFormat="1" ht="0" hidden="1" customHeight="1" x14ac:dyDescent="0.2">
      <c r="AX15272" s="78"/>
      <c r="AZ15272" s="167"/>
      <c r="BA15272" s="77"/>
      <c r="BB15272" s="77"/>
    </row>
    <row r="15273" spans="50:54" s="79" customFormat="1" ht="0" hidden="1" customHeight="1" x14ac:dyDescent="0.2">
      <c r="AX15273" s="78"/>
      <c r="AZ15273" s="167"/>
      <c r="BA15273" s="77"/>
      <c r="BB15273" s="77"/>
    </row>
    <row r="15274" spans="50:54" s="79" customFormat="1" ht="0" hidden="1" customHeight="1" x14ac:dyDescent="0.2">
      <c r="AX15274" s="78"/>
      <c r="AZ15274" s="167"/>
      <c r="BA15274" s="77"/>
      <c r="BB15274" s="77"/>
    </row>
    <row r="15275" spans="50:54" s="79" customFormat="1" ht="0" hidden="1" customHeight="1" x14ac:dyDescent="0.2">
      <c r="AX15275" s="78"/>
      <c r="AZ15275" s="167"/>
      <c r="BA15275" s="77"/>
      <c r="BB15275" s="77"/>
    </row>
    <row r="15276" spans="50:54" s="79" customFormat="1" ht="0" hidden="1" customHeight="1" x14ac:dyDescent="0.2">
      <c r="AX15276" s="78"/>
      <c r="AZ15276" s="167"/>
      <c r="BA15276" s="77"/>
      <c r="BB15276" s="77"/>
    </row>
    <row r="15277" spans="50:54" s="79" customFormat="1" ht="0" hidden="1" customHeight="1" x14ac:dyDescent="0.2">
      <c r="AX15277" s="78"/>
      <c r="AZ15277" s="167"/>
      <c r="BA15277" s="77"/>
      <c r="BB15277" s="77"/>
    </row>
    <row r="15278" spans="50:54" s="79" customFormat="1" ht="0" hidden="1" customHeight="1" x14ac:dyDescent="0.2">
      <c r="AX15278" s="78"/>
      <c r="AZ15278" s="167"/>
      <c r="BA15278" s="77"/>
      <c r="BB15278" s="77"/>
    </row>
    <row r="15279" spans="50:54" s="79" customFormat="1" ht="0" hidden="1" customHeight="1" x14ac:dyDescent="0.2">
      <c r="AX15279" s="78"/>
      <c r="AZ15279" s="167"/>
      <c r="BA15279" s="77"/>
      <c r="BB15279" s="77"/>
    </row>
    <row r="15280" spans="50:54" s="79" customFormat="1" ht="0" hidden="1" customHeight="1" x14ac:dyDescent="0.2">
      <c r="AX15280" s="78"/>
      <c r="AZ15280" s="167"/>
      <c r="BA15280" s="77"/>
      <c r="BB15280" s="77"/>
    </row>
    <row r="15281" spans="50:54" s="79" customFormat="1" ht="0" hidden="1" customHeight="1" x14ac:dyDescent="0.2">
      <c r="AX15281" s="78"/>
      <c r="AZ15281" s="167"/>
      <c r="BA15281" s="77"/>
      <c r="BB15281" s="77"/>
    </row>
    <row r="15282" spans="50:54" s="79" customFormat="1" ht="0" hidden="1" customHeight="1" x14ac:dyDescent="0.2">
      <c r="AX15282" s="78"/>
      <c r="AZ15282" s="167"/>
      <c r="BA15282" s="77"/>
      <c r="BB15282" s="77"/>
    </row>
    <row r="15283" spans="50:54" s="79" customFormat="1" ht="0" hidden="1" customHeight="1" x14ac:dyDescent="0.2">
      <c r="AX15283" s="78"/>
      <c r="AZ15283" s="167"/>
      <c r="BA15283" s="77"/>
      <c r="BB15283" s="77"/>
    </row>
    <row r="15284" spans="50:54" s="79" customFormat="1" ht="0" hidden="1" customHeight="1" x14ac:dyDescent="0.2">
      <c r="AX15284" s="78"/>
      <c r="AZ15284" s="167"/>
      <c r="BA15284" s="77"/>
      <c r="BB15284" s="77"/>
    </row>
    <row r="15285" spans="50:54" s="79" customFormat="1" ht="0" hidden="1" customHeight="1" x14ac:dyDescent="0.2">
      <c r="AX15285" s="78"/>
      <c r="AZ15285" s="167"/>
      <c r="BA15285" s="77"/>
      <c r="BB15285" s="77"/>
    </row>
    <row r="15286" spans="50:54" s="79" customFormat="1" ht="0" hidden="1" customHeight="1" x14ac:dyDescent="0.2">
      <c r="AX15286" s="78"/>
      <c r="AZ15286" s="167"/>
      <c r="BA15286" s="77"/>
      <c r="BB15286" s="77"/>
    </row>
    <row r="15287" spans="50:54" s="79" customFormat="1" ht="0" hidden="1" customHeight="1" x14ac:dyDescent="0.2">
      <c r="AX15287" s="78"/>
      <c r="AZ15287" s="167"/>
      <c r="BA15287" s="77"/>
      <c r="BB15287" s="77"/>
    </row>
    <row r="15288" spans="50:54" s="79" customFormat="1" ht="0" hidden="1" customHeight="1" x14ac:dyDescent="0.2">
      <c r="AX15288" s="78"/>
      <c r="AZ15288" s="167"/>
      <c r="BA15288" s="77"/>
      <c r="BB15288" s="77"/>
    </row>
    <row r="15289" spans="50:54" s="79" customFormat="1" ht="0" hidden="1" customHeight="1" x14ac:dyDescent="0.2">
      <c r="AX15289" s="78"/>
      <c r="AZ15289" s="167"/>
      <c r="BA15289" s="77"/>
      <c r="BB15289" s="77"/>
    </row>
    <row r="15290" spans="50:54" s="79" customFormat="1" ht="0" hidden="1" customHeight="1" x14ac:dyDescent="0.2">
      <c r="AX15290" s="78"/>
      <c r="AZ15290" s="167"/>
      <c r="BA15290" s="77"/>
      <c r="BB15290" s="77"/>
    </row>
    <row r="15291" spans="50:54" s="79" customFormat="1" ht="0" hidden="1" customHeight="1" x14ac:dyDescent="0.2">
      <c r="AX15291" s="78"/>
      <c r="AZ15291" s="167"/>
      <c r="BA15291" s="77"/>
      <c r="BB15291" s="77"/>
    </row>
    <row r="15292" spans="50:54" s="79" customFormat="1" ht="0" hidden="1" customHeight="1" x14ac:dyDescent="0.2">
      <c r="AX15292" s="78"/>
      <c r="AZ15292" s="167"/>
      <c r="BA15292" s="77"/>
      <c r="BB15292" s="77"/>
    </row>
    <row r="15293" spans="50:54" s="79" customFormat="1" ht="0" hidden="1" customHeight="1" x14ac:dyDescent="0.2">
      <c r="AX15293" s="78"/>
      <c r="AZ15293" s="167"/>
      <c r="BA15293" s="77"/>
      <c r="BB15293" s="77"/>
    </row>
    <row r="15294" spans="50:54" s="79" customFormat="1" ht="0" hidden="1" customHeight="1" x14ac:dyDescent="0.2">
      <c r="AX15294" s="78"/>
      <c r="AZ15294" s="167"/>
      <c r="BA15294" s="77"/>
      <c r="BB15294" s="77"/>
    </row>
    <row r="15295" spans="50:54" s="79" customFormat="1" ht="0" hidden="1" customHeight="1" x14ac:dyDescent="0.2">
      <c r="AX15295" s="78"/>
      <c r="AZ15295" s="167"/>
      <c r="BA15295" s="77"/>
      <c r="BB15295" s="77"/>
    </row>
    <row r="15296" spans="50:54" s="79" customFormat="1" ht="0" hidden="1" customHeight="1" x14ac:dyDescent="0.2">
      <c r="AX15296" s="78"/>
      <c r="AZ15296" s="167"/>
      <c r="BA15296" s="77"/>
      <c r="BB15296" s="77"/>
    </row>
    <row r="15297" spans="50:54" s="79" customFormat="1" ht="0" hidden="1" customHeight="1" x14ac:dyDescent="0.2">
      <c r="AX15297" s="78"/>
      <c r="AZ15297" s="167"/>
      <c r="BA15297" s="77"/>
      <c r="BB15297" s="77"/>
    </row>
    <row r="15298" spans="50:54" s="79" customFormat="1" ht="0" hidden="1" customHeight="1" x14ac:dyDescent="0.2">
      <c r="AX15298" s="78"/>
      <c r="AZ15298" s="167"/>
      <c r="BA15298" s="77"/>
      <c r="BB15298" s="77"/>
    </row>
    <row r="15299" spans="50:54" s="79" customFormat="1" ht="0" hidden="1" customHeight="1" x14ac:dyDescent="0.2">
      <c r="AX15299" s="78"/>
      <c r="AZ15299" s="167"/>
      <c r="BA15299" s="77"/>
      <c r="BB15299" s="77"/>
    </row>
    <row r="15300" spans="50:54" s="79" customFormat="1" ht="0" hidden="1" customHeight="1" x14ac:dyDescent="0.2">
      <c r="AX15300" s="78"/>
      <c r="AZ15300" s="167"/>
      <c r="BA15300" s="77"/>
      <c r="BB15300" s="77"/>
    </row>
    <row r="15301" spans="50:54" s="79" customFormat="1" ht="0" hidden="1" customHeight="1" x14ac:dyDescent="0.2">
      <c r="AX15301" s="78"/>
      <c r="AZ15301" s="167"/>
      <c r="BA15301" s="77"/>
      <c r="BB15301" s="77"/>
    </row>
    <row r="15302" spans="50:54" s="79" customFormat="1" ht="0" hidden="1" customHeight="1" x14ac:dyDescent="0.2">
      <c r="AX15302" s="78"/>
      <c r="AZ15302" s="167"/>
      <c r="BA15302" s="77"/>
      <c r="BB15302" s="77"/>
    </row>
    <row r="15303" spans="50:54" s="79" customFormat="1" ht="0" hidden="1" customHeight="1" x14ac:dyDescent="0.2">
      <c r="AX15303" s="78"/>
      <c r="AZ15303" s="167"/>
      <c r="BA15303" s="77"/>
      <c r="BB15303" s="77"/>
    </row>
    <row r="15304" spans="50:54" s="79" customFormat="1" ht="0" hidden="1" customHeight="1" x14ac:dyDescent="0.2">
      <c r="AX15304" s="78"/>
      <c r="AZ15304" s="167"/>
      <c r="BA15304" s="77"/>
      <c r="BB15304" s="77"/>
    </row>
    <row r="15305" spans="50:54" s="79" customFormat="1" ht="0" hidden="1" customHeight="1" x14ac:dyDescent="0.2">
      <c r="AX15305" s="78"/>
      <c r="AZ15305" s="167"/>
      <c r="BA15305" s="77"/>
      <c r="BB15305" s="77"/>
    </row>
    <row r="15306" spans="50:54" s="79" customFormat="1" ht="0" hidden="1" customHeight="1" x14ac:dyDescent="0.2">
      <c r="AX15306" s="78"/>
      <c r="AZ15306" s="167"/>
      <c r="BA15306" s="77"/>
      <c r="BB15306" s="77"/>
    </row>
    <row r="15307" spans="50:54" s="79" customFormat="1" ht="0" hidden="1" customHeight="1" x14ac:dyDescent="0.2">
      <c r="AX15307" s="78"/>
      <c r="AZ15307" s="167"/>
      <c r="BA15307" s="77"/>
      <c r="BB15307" s="77"/>
    </row>
    <row r="15308" spans="50:54" s="79" customFormat="1" ht="0" hidden="1" customHeight="1" x14ac:dyDescent="0.2">
      <c r="AX15308" s="78"/>
      <c r="AZ15308" s="167"/>
      <c r="BA15308" s="77"/>
      <c r="BB15308" s="77"/>
    </row>
    <row r="15309" spans="50:54" s="79" customFormat="1" ht="0" hidden="1" customHeight="1" x14ac:dyDescent="0.2">
      <c r="AX15309" s="78"/>
      <c r="AZ15309" s="167"/>
      <c r="BA15309" s="77"/>
      <c r="BB15309" s="77"/>
    </row>
    <row r="15310" spans="50:54" s="79" customFormat="1" ht="0" hidden="1" customHeight="1" x14ac:dyDescent="0.2">
      <c r="AX15310" s="78"/>
      <c r="AZ15310" s="167"/>
      <c r="BA15310" s="77"/>
      <c r="BB15310" s="77"/>
    </row>
    <row r="15311" spans="50:54" s="79" customFormat="1" ht="0" hidden="1" customHeight="1" x14ac:dyDescent="0.2">
      <c r="AX15311" s="78"/>
      <c r="AZ15311" s="167"/>
      <c r="BA15311" s="77"/>
      <c r="BB15311" s="77"/>
    </row>
    <row r="15312" spans="50:54" s="79" customFormat="1" ht="0" hidden="1" customHeight="1" x14ac:dyDescent="0.2">
      <c r="AX15312" s="78"/>
      <c r="AZ15312" s="167"/>
      <c r="BA15312" s="77"/>
      <c r="BB15312" s="77"/>
    </row>
    <row r="15313" spans="50:54" s="79" customFormat="1" ht="0" hidden="1" customHeight="1" x14ac:dyDescent="0.2">
      <c r="AX15313" s="78"/>
      <c r="AZ15313" s="167"/>
      <c r="BA15313" s="77"/>
      <c r="BB15313" s="77"/>
    </row>
    <row r="15314" spans="50:54" s="79" customFormat="1" ht="0" hidden="1" customHeight="1" x14ac:dyDescent="0.2">
      <c r="AX15314" s="78"/>
      <c r="AZ15314" s="167"/>
      <c r="BA15314" s="77"/>
      <c r="BB15314" s="77"/>
    </row>
    <row r="15315" spans="50:54" s="79" customFormat="1" ht="0" hidden="1" customHeight="1" x14ac:dyDescent="0.2">
      <c r="AX15315" s="78"/>
      <c r="AZ15315" s="167"/>
      <c r="BA15315" s="77"/>
      <c r="BB15315" s="77"/>
    </row>
    <row r="15316" spans="50:54" s="79" customFormat="1" ht="0" hidden="1" customHeight="1" x14ac:dyDescent="0.2">
      <c r="AX15316" s="78"/>
      <c r="AZ15316" s="167"/>
      <c r="BA15316" s="77"/>
      <c r="BB15316" s="77"/>
    </row>
    <row r="15317" spans="50:54" s="79" customFormat="1" ht="0" hidden="1" customHeight="1" x14ac:dyDescent="0.2">
      <c r="AX15317" s="78"/>
      <c r="AZ15317" s="167"/>
      <c r="BA15317" s="77"/>
      <c r="BB15317" s="77"/>
    </row>
    <row r="15318" spans="50:54" s="79" customFormat="1" ht="0" hidden="1" customHeight="1" x14ac:dyDescent="0.2">
      <c r="AX15318" s="78"/>
      <c r="AZ15318" s="167"/>
      <c r="BA15318" s="77"/>
      <c r="BB15318" s="77"/>
    </row>
    <row r="15319" spans="50:54" s="79" customFormat="1" ht="0" hidden="1" customHeight="1" x14ac:dyDescent="0.2">
      <c r="AX15319" s="78"/>
      <c r="AZ15319" s="167"/>
      <c r="BA15319" s="77"/>
      <c r="BB15319" s="77"/>
    </row>
    <row r="15320" spans="50:54" s="79" customFormat="1" ht="0" hidden="1" customHeight="1" x14ac:dyDescent="0.2">
      <c r="AX15320" s="78"/>
      <c r="AZ15320" s="167"/>
      <c r="BA15320" s="77"/>
      <c r="BB15320" s="77"/>
    </row>
    <row r="15321" spans="50:54" s="79" customFormat="1" ht="0" hidden="1" customHeight="1" x14ac:dyDescent="0.2">
      <c r="AX15321" s="78"/>
      <c r="AZ15321" s="167"/>
      <c r="BA15321" s="77"/>
      <c r="BB15321" s="77"/>
    </row>
    <row r="15322" spans="50:54" s="79" customFormat="1" ht="0" hidden="1" customHeight="1" x14ac:dyDescent="0.2">
      <c r="AX15322" s="78"/>
      <c r="AZ15322" s="167"/>
      <c r="BA15322" s="77"/>
      <c r="BB15322" s="77"/>
    </row>
    <row r="15323" spans="50:54" s="79" customFormat="1" ht="0" hidden="1" customHeight="1" x14ac:dyDescent="0.2">
      <c r="AX15323" s="78"/>
      <c r="AZ15323" s="167"/>
      <c r="BA15323" s="77"/>
      <c r="BB15323" s="77"/>
    </row>
    <row r="15324" spans="50:54" s="79" customFormat="1" ht="0" hidden="1" customHeight="1" x14ac:dyDescent="0.2">
      <c r="AX15324" s="78"/>
      <c r="AZ15324" s="167"/>
      <c r="BA15324" s="77"/>
      <c r="BB15324" s="77"/>
    </row>
    <row r="15325" spans="50:54" s="79" customFormat="1" ht="0" hidden="1" customHeight="1" x14ac:dyDescent="0.2">
      <c r="AX15325" s="78"/>
      <c r="AZ15325" s="167"/>
      <c r="BA15325" s="77"/>
      <c r="BB15325" s="77"/>
    </row>
    <row r="15326" spans="50:54" s="79" customFormat="1" ht="0" hidden="1" customHeight="1" x14ac:dyDescent="0.2">
      <c r="AX15326" s="78"/>
      <c r="AZ15326" s="167"/>
      <c r="BA15326" s="77"/>
      <c r="BB15326" s="77"/>
    </row>
    <row r="15327" spans="50:54" s="79" customFormat="1" ht="0" hidden="1" customHeight="1" x14ac:dyDescent="0.2">
      <c r="AX15327" s="78"/>
      <c r="AZ15327" s="167"/>
      <c r="BA15327" s="77"/>
      <c r="BB15327" s="77"/>
    </row>
    <row r="15328" spans="50:54" s="79" customFormat="1" ht="0" hidden="1" customHeight="1" x14ac:dyDescent="0.2">
      <c r="AX15328" s="78"/>
      <c r="AZ15328" s="167"/>
      <c r="BA15328" s="77"/>
      <c r="BB15328" s="77"/>
    </row>
    <row r="15329" spans="50:54" s="79" customFormat="1" ht="0" hidden="1" customHeight="1" x14ac:dyDescent="0.2">
      <c r="AX15329" s="78"/>
      <c r="AZ15329" s="167"/>
      <c r="BA15329" s="77"/>
      <c r="BB15329" s="77"/>
    </row>
    <row r="15330" spans="50:54" s="79" customFormat="1" ht="0" hidden="1" customHeight="1" x14ac:dyDescent="0.2">
      <c r="AX15330" s="78"/>
      <c r="AZ15330" s="167"/>
      <c r="BA15330" s="77"/>
      <c r="BB15330" s="77"/>
    </row>
    <row r="15331" spans="50:54" s="79" customFormat="1" ht="0" hidden="1" customHeight="1" x14ac:dyDescent="0.2">
      <c r="AX15331" s="78"/>
      <c r="AZ15331" s="167"/>
      <c r="BA15331" s="77"/>
      <c r="BB15331" s="77"/>
    </row>
    <row r="15332" spans="50:54" s="79" customFormat="1" ht="0" hidden="1" customHeight="1" x14ac:dyDescent="0.2">
      <c r="AX15332" s="78"/>
      <c r="AZ15332" s="167"/>
      <c r="BA15332" s="77"/>
      <c r="BB15332" s="77"/>
    </row>
    <row r="15333" spans="50:54" s="79" customFormat="1" ht="0" hidden="1" customHeight="1" x14ac:dyDescent="0.2">
      <c r="AX15333" s="78"/>
      <c r="AZ15333" s="167"/>
      <c r="BA15333" s="77"/>
      <c r="BB15333" s="77"/>
    </row>
    <row r="15334" spans="50:54" s="79" customFormat="1" ht="0" hidden="1" customHeight="1" x14ac:dyDescent="0.2">
      <c r="AX15334" s="78"/>
      <c r="AZ15334" s="167"/>
      <c r="BA15334" s="77"/>
      <c r="BB15334" s="77"/>
    </row>
    <row r="15335" spans="50:54" s="79" customFormat="1" ht="0" hidden="1" customHeight="1" x14ac:dyDescent="0.2">
      <c r="AX15335" s="78"/>
      <c r="AZ15335" s="167"/>
      <c r="BA15335" s="77"/>
      <c r="BB15335" s="77"/>
    </row>
    <row r="15336" spans="50:54" s="79" customFormat="1" ht="0" hidden="1" customHeight="1" x14ac:dyDescent="0.2">
      <c r="AX15336" s="78"/>
      <c r="AZ15336" s="167"/>
      <c r="BA15336" s="77"/>
      <c r="BB15336" s="77"/>
    </row>
    <row r="15337" spans="50:54" s="79" customFormat="1" ht="0" hidden="1" customHeight="1" x14ac:dyDescent="0.2">
      <c r="AX15337" s="78"/>
      <c r="AZ15337" s="167"/>
      <c r="BA15337" s="77"/>
      <c r="BB15337" s="77"/>
    </row>
    <row r="15338" spans="50:54" s="79" customFormat="1" ht="0" hidden="1" customHeight="1" x14ac:dyDescent="0.2">
      <c r="AX15338" s="78"/>
      <c r="AZ15338" s="167"/>
      <c r="BA15338" s="77"/>
      <c r="BB15338" s="77"/>
    </row>
    <row r="15339" spans="50:54" s="79" customFormat="1" ht="0" hidden="1" customHeight="1" x14ac:dyDescent="0.2">
      <c r="AX15339" s="78"/>
      <c r="AZ15339" s="167"/>
      <c r="BA15339" s="77"/>
      <c r="BB15339" s="77"/>
    </row>
    <row r="15340" spans="50:54" s="79" customFormat="1" ht="0" hidden="1" customHeight="1" x14ac:dyDescent="0.2">
      <c r="AX15340" s="78"/>
      <c r="AZ15340" s="167"/>
      <c r="BA15340" s="77"/>
      <c r="BB15340" s="77"/>
    </row>
    <row r="15341" spans="50:54" s="79" customFormat="1" ht="0" hidden="1" customHeight="1" x14ac:dyDescent="0.2">
      <c r="AX15341" s="78"/>
      <c r="AZ15341" s="167"/>
      <c r="BA15341" s="77"/>
      <c r="BB15341" s="77"/>
    </row>
    <row r="15342" spans="50:54" s="79" customFormat="1" ht="0" hidden="1" customHeight="1" x14ac:dyDescent="0.2">
      <c r="AX15342" s="78"/>
      <c r="AZ15342" s="167"/>
      <c r="BA15342" s="77"/>
      <c r="BB15342" s="77"/>
    </row>
    <row r="15343" spans="50:54" s="79" customFormat="1" ht="0" hidden="1" customHeight="1" x14ac:dyDescent="0.2">
      <c r="AX15343" s="78"/>
      <c r="AZ15343" s="167"/>
      <c r="BA15343" s="77"/>
      <c r="BB15343" s="77"/>
    </row>
    <row r="15344" spans="50:54" s="79" customFormat="1" ht="0" hidden="1" customHeight="1" x14ac:dyDescent="0.2">
      <c r="AX15344" s="78"/>
      <c r="AZ15344" s="167"/>
      <c r="BA15344" s="77"/>
      <c r="BB15344" s="77"/>
    </row>
    <row r="15345" spans="50:54" s="79" customFormat="1" ht="0" hidden="1" customHeight="1" x14ac:dyDescent="0.2">
      <c r="AX15345" s="78"/>
      <c r="AZ15345" s="167"/>
      <c r="BA15345" s="77"/>
      <c r="BB15345" s="77"/>
    </row>
    <row r="15346" spans="50:54" s="79" customFormat="1" ht="0" hidden="1" customHeight="1" x14ac:dyDescent="0.2">
      <c r="AX15346" s="78"/>
      <c r="AZ15346" s="167"/>
      <c r="BA15346" s="77"/>
      <c r="BB15346" s="77"/>
    </row>
    <row r="15347" spans="50:54" s="79" customFormat="1" ht="0" hidden="1" customHeight="1" x14ac:dyDescent="0.2">
      <c r="AX15347" s="78"/>
      <c r="AZ15347" s="167"/>
      <c r="BA15347" s="77"/>
      <c r="BB15347" s="77"/>
    </row>
    <row r="15348" spans="50:54" s="79" customFormat="1" ht="0" hidden="1" customHeight="1" x14ac:dyDescent="0.2">
      <c r="AX15348" s="78"/>
      <c r="AZ15348" s="167"/>
      <c r="BA15348" s="77"/>
      <c r="BB15348" s="77"/>
    </row>
    <row r="15349" spans="50:54" s="79" customFormat="1" ht="0" hidden="1" customHeight="1" x14ac:dyDescent="0.2">
      <c r="AX15349" s="78"/>
      <c r="AZ15349" s="167"/>
      <c r="BA15349" s="77"/>
      <c r="BB15349" s="77"/>
    </row>
    <row r="15350" spans="50:54" s="79" customFormat="1" ht="0" hidden="1" customHeight="1" x14ac:dyDescent="0.2">
      <c r="AX15350" s="78"/>
      <c r="AZ15350" s="167"/>
      <c r="BA15350" s="77"/>
      <c r="BB15350" s="77"/>
    </row>
    <row r="15351" spans="50:54" s="79" customFormat="1" ht="0" hidden="1" customHeight="1" x14ac:dyDescent="0.2">
      <c r="AX15351" s="78"/>
      <c r="AZ15351" s="167"/>
      <c r="BA15351" s="77"/>
      <c r="BB15351" s="77"/>
    </row>
    <row r="15352" spans="50:54" s="79" customFormat="1" ht="0" hidden="1" customHeight="1" x14ac:dyDescent="0.2">
      <c r="AX15352" s="78"/>
      <c r="AZ15352" s="167"/>
      <c r="BA15352" s="77"/>
      <c r="BB15352" s="77"/>
    </row>
    <row r="15353" spans="50:54" s="79" customFormat="1" ht="0" hidden="1" customHeight="1" x14ac:dyDescent="0.2">
      <c r="AX15353" s="78"/>
      <c r="AZ15353" s="167"/>
      <c r="BA15353" s="77"/>
      <c r="BB15353" s="77"/>
    </row>
    <row r="15354" spans="50:54" s="79" customFormat="1" ht="0" hidden="1" customHeight="1" x14ac:dyDescent="0.2">
      <c r="AX15354" s="78"/>
      <c r="AZ15354" s="167"/>
      <c r="BA15354" s="77"/>
      <c r="BB15354" s="77"/>
    </row>
    <row r="15355" spans="50:54" s="79" customFormat="1" ht="0" hidden="1" customHeight="1" x14ac:dyDescent="0.2">
      <c r="AX15355" s="78"/>
      <c r="AZ15355" s="167"/>
      <c r="BA15355" s="77"/>
      <c r="BB15355" s="77"/>
    </row>
    <row r="15356" spans="50:54" s="79" customFormat="1" ht="0" hidden="1" customHeight="1" x14ac:dyDescent="0.2">
      <c r="AX15356" s="78"/>
      <c r="AZ15356" s="167"/>
      <c r="BA15356" s="77"/>
      <c r="BB15356" s="77"/>
    </row>
    <row r="15357" spans="50:54" s="79" customFormat="1" ht="0" hidden="1" customHeight="1" x14ac:dyDescent="0.2">
      <c r="AX15357" s="78"/>
      <c r="AZ15357" s="167"/>
      <c r="BA15357" s="77"/>
      <c r="BB15357" s="77"/>
    </row>
    <row r="15358" spans="50:54" s="79" customFormat="1" ht="0" hidden="1" customHeight="1" x14ac:dyDescent="0.2">
      <c r="AX15358" s="78"/>
      <c r="AZ15358" s="167"/>
      <c r="BA15358" s="77"/>
      <c r="BB15358" s="77"/>
    </row>
    <row r="15359" spans="50:54" s="79" customFormat="1" ht="0" hidden="1" customHeight="1" x14ac:dyDescent="0.2">
      <c r="AX15359" s="78"/>
      <c r="AZ15359" s="167"/>
      <c r="BA15359" s="77"/>
      <c r="BB15359" s="77"/>
    </row>
    <row r="15360" spans="50:54" s="79" customFormat="1" ht="0" hidden="1" customHeight="1" x14ac:dyDescent="0.2">
      <c r="AX15360" s="78"/>
      <c r="AZ15360" s="167"/>
      <c r="BA15360" s="77"/>
      <c r="BB15360" s="77"/>
    </row>
    <row r="15361" spans="50:54" s="79" customFormat="1" ht="0" hidden="1" customHeight="1" x14ac:dyDescent="0.2">
      <c r="AX15361" s="78"/>
      <c r="AZ15361" s="167"/>
      <c r="BA15361" s="77"/>
      <c r="BB15361" s="77"/>
    </row>
    <row r="15362" spans="50:54" s="79" customFormat="1" ht="0" hidden="1" customHeight="1" x14ac:dyDescent="0.2">
      <c r="AX15362" s="78"/>
      <c r="AZ15362" s="167"/>
      <c r="BA15362" s="77"/>
      <c r="BB15362" s="77"/>
    </row>
    <row r="15363" spans="50:54" s="79" customFormat="1" ht="0" hidden="1" customHeight="1" x14ac:dyDescent="0.2">
      <c r="AX15363" s="78"/>
      <c r="AZ15363" s="167"/>
      <c r="BA15363" s="77"/>
      <c r="BB15363" s="77"/>
    </row>
    <row r="15364" spans="50:54" s="79" customFormat="1" ht="0" hidden="1" customHeight="1" x14ac:dyDescent="0.2">
      <c r="AX15364" s="78"/>
      <c r="AZ15364" s="167"/>
      <c r="BA15364" s="77"/>
      <c r="BB15364" s="77"/>
    </row>
    <row r="15365" spans="50:54" s="79" customFormat="1" ht="0" hidden="1" customHeight="1" x14ac:dyDescent="0.2">
      <c r="AX15365" s="78"/>
      <c r="AZ15365" s="167"/>
      <c r="BA15365" s="77"/>
      <c r="BB15365" s="77"/>
    </row>
    <row r="15366" spans="50:54" s="79" customFormat="1" ht="0" hidden="1" customHeight="1" x14ac:dyDescent="0.2">
      <c r="AX15366" s="78"/>
      <c r="AZ15366" s="167"/>
      <c r="BA15366" s="77"/>
      <c r="BB15366" s="77"/>
    </row>
    <row r="15367" spans="50:54" s="79" customFormat="1" ht="0" hidden="1" customHeight="1" x14ac:dyDescent="0.2">
      <c r="AX15367" s="78"/>
      <c r="AZ15367" s="167"/>
      <c r="BA15367" s="77"/>
      <c r="BB15367" s="77"/>
    </row>
    <row r="15368" spans="50:54" s="79" customFormat="1" ht="0" hidden="1" customHeight="1" x14ac:dyDescent="0.2">
      <c r="AX15368" s="78"/>
      <c r="AZ15368" s="167"/>
      <c r="BA15368" s="77"/>
      <c r="BB15368" s="77"/>
    </row>
    <row r="15369" spans="50:54" s="79" customFormat="1" ht="0" hidden="1" customHeight="1" x14ac:dyDescent="0.2">
      <c r="AX15369" s="78"/>
      <c r="AZ15369" s="167"/>
      <c r="BA15369" s="77"/>
      <c r="BB15369" s="77"/>
    </row>
    <row r="15370" spans="50:54" s="79" customFormat="1" ht="0" hidden="1" customHeight="1" x14ac:dyDescent="0.2">
      <c r="AX15370" s="78"/>
      <c r="AZ15370" s="167"/>
      <c r="BA15370" s="77"/>
      <c r="BB15370" s="77"/>
    </row>
    <row r="15371" spans="50:54" s="79" customFormat="1" ht="0" hidden="1" customHeight="1" x14ac:dyDescent="0.2">
      <c r="AX15371" s="78"/>
      <c r="AZ15371" s="167"/>
      <c r="BA15371" s="77"/>
      <c r="BB15371" s="77"/>
    </row>
    <row r="15372" spans="50:54" s="79" customFormat="1" ht="0" hidden="1" customHeight="1" x14ac:dyDescent="0.2">
      <c r="AX15372" s="78"/>
      <c r="AZ15372" s="167"/>
      <c r="BA15372" s="77"/>
      <c r="BB15372" s="77"/>
    </row>
    <row r="15373" spans="50:54" s="79" customFormat="1" ht="0" hidden="1" customHeight="1" x14ac:dyDescent="0.2">
      <c r="AX15373" s="78"/>
      <c r="AZ15373" s="167"/>
      <c r="BA15373" s="77"/>
      <c r="BB15373" s="77"/>
    </row>
    <row r="15374" spans="50:54" s="79" customFormat="1" ht="0" hidden="1" customHeight="1" x14ac:dyDescent="0.2">
      <c r="AX15374" s="78"/>
      <c r="AZ15374" s="167"/>
      <c r="BA15374" s="77"/>
      <c r="BB15374" s="77"/>
    </row>
    <row r="15375" spans="50:54" s="79" customFormat="1" ht="0" hidden="1" customHeight="1" x14ac:dyDescent="0.2">
      <c r="AX15375" s="78"/>
      <c r="AZ15375" s="167"/>
      <c r="BA15375" s="77"/>
      <c r="BB15375" s="77"/>
    </row>
    <row r="15376" spans="50:54" s="79" customFormat="1" ht="0" hidden="1" customHeight="1" x14ac:dyDescent="0.2">
      <c r="AX15376" s="78"/>
      <c r="AZ15376" s="167"/>
      <c r="BA15376" s="77"/>
      <c r="BB15376" s="77"/>
    </row>
    <row r="15377" spans="50:54" s="79" customFormat="1" ht="0" hidden="1" customHeight="1" x14ac:dyDescent="0.2">
      <c r="AX15377" s="78"/>
      <c r="AZ15377" s="167"/>
      <c r="BA15377" s="77"/>
      <c r="BB15377" s="77"/>
    </row>
    <row r="15378" spans="50:54" s="79" customFormat="1" ht="0" hidden="1" customHeight="1" x14ac:dyDescent="0.2">
      <c r="AX15378" s="78"/>
      <c r="AZ15378" s="167"/>
      <c r="BA15378" s="77"/>
      <c r="BB15378" s="77"/>
    </row>
    <row r="15379" spans="50:54" s="79" customFormat="1" ht="0" hidden="1" customHeight="1" x14ac:dyDescent="0.2">
      <c r="AX15379" s="78"/>
      <c r="AZ15379" s="167"/>
      <c r="BA15379" s="77"/>
      <c r="BB15379" s="77"/>
    </row>
    <row r="15380" spans="50:54" s="79" customFormat="1" ht="0" hidden="1" customHeight="1" x14ac:dyDescent="0.2">
      <c r="AX15380" s="78"/>
      <c r="AZ15380" s="167"/>
      <c r="BA15380" s="77"/>
      <c r="BB15380" s="77"/>
    </row>
    <row r="15381" spans="50:54" s="79" customFormat="1" ht="0" hidden="1" customHeight="1" x14ac:dyDescent="0.2">
      <c r="AX15381" s="78"/>
      <c r="AZ15381" s="167"/>
      <c r="BA15381" s="77"/>
      <c r="BB15381" s="77"/>
    </row>
    <row r="15382" spans="50:54" s="79" customFormat="1" ht="0" hidden="1" customHeight="1" x14ac:dyDescent="0.2">
      <c r="AX15382" s="78"/>
      <c r="AZ15382" s="167"/>
      <c r="BA15382" s="77"/>
      <c r="BB15382" s="77"/>
    </row>
    <row r="15383" spans="50:54" s="79" customFormat="1" ht="0" hidden="1" customHeight="1" x14ac:dyDescent="0.2">
      <c r="AX15383" s="78"/>
      <c r="AZ15383" s="167"/>
      <c r="BA15383" s="77"/>
      <c r="BB15383" s="77"/>
    </row>
    <row r="15384" spans="50:54" s="79" customFormat="1" ht="0" hidden="1" customHeight="1" x14ac:dyDescent="0.2">
      <c r="AX15384" s="78"/>
      <c r="AZ15384" s="167"/>
      <c r="BA15384" s="77"/>
      <c r="BB15384" s="77"/>
    </row>
    <row r="15385" spans="50:54" s="79" customFormat="1" ht="0" hidden="1" customHeight="1" x14ac:dyDescent="0.2">
      <c r="AX15385" s="78"/>
      <c r="AZ15385" s="167"/>
      <c r="BA15385" s="77"/>
      <c r="BB15385" s="77"/>
    </row>
    <row r="15386" spans="50:54" s="79" customFormat="1" ht="0" hidden="1" customHeight="1" x14ac:dyDescent="0.2">
      <c r="AX15386" s="78"/>
      <c r="AZ15386" s="167"/>
      <c r="BA15386" s="77"/>
      <c r="BB15386" s="77"/>
    </row>
    <row r="15387" spans="50:54" s="79" customFormat="1" ht="0" hidden="1" customHeight="1" x14ac:dyDescent="0.2">
      <c r="AX15387" s="78"/>
      <c r="AZ15387" s="167"/>
      <c r="BA15387" s="77"/>
      <c r="BB15387" s="77"/>
    </row>
    <row r="15388" spans="50:54" s="79" customFormat="1" ht="0" hidden="1" customHeight="1" x14ac:dyDescent="0.2">
      <c r="AX15388" s="78"/>
      <c r="AZ15388" s="167"/>
      <c r="BA15388" s="77"/>
      <c r="BB15388" s="77"/>
    </row>
    <row r="15389" spans="50:54" s="79" customFormat="1" ht="0" hidden="1" customHeight="1" x14ac:dyDescent="0.2">
      <c r="AX15389" s="78"/>
      <c r="AZ15389" s="167"/>
      <c r="BA15389" s="77"/>
      <c r="BB15389" s="77"/>
    </row>
    <row r="15390" spans="50:54" s="79" customFormat="1" ht="0" hidden="1" customHeight="1" x14ac:dyDescent="0.2">
      <c r="AX15390" s="78"/>
      <c r="AZ15390" s="167"/>
      <c r="BA15390" s="77"/>
      <c r="BB15390" s="77"/>
    </row>
    <row r="15391" spans="50:54" s="79" customFormat="1" ht="0" hidden="1" customHeight="1" x14ac:dyDescent="0.2">
      <c r="AX15391" s="78"/>
      <c r="AZ15391" s="167"/>
      <c r="BA15391" s="77"/>
      <c r="BB15391" s="77"/>
    </row>
    <row r="15392" spans="50:54" s="79" customFormat="1" ht="0" hidden="1" customHeight="1" x14ac:dyDescent="0.2">
      <c r="AX15392" s="78"/>
      <c r="AZ15392" s="167"/>
      <c r="BA15392" s="77"/>
      <c r="BB15392" s="77"/>
    </row>
    <row r="15393" spans="50:54" s="79" customFormat="1" ht="0" hidden="1" customHeight="1" x14ac:dyDescent="0.2">
      <c r="AX15393" s="78"/>
      <c r="AZ15393" s="167"/>
      <c r="BA15393" s="77"/>
      <c r="BB15393" s="77"/>
    </row>
    <row r="15394" spans="50:54" s="79" customFormat="1" ht="0" hidden="1" customHeight="1" x14ac:dyDescent="0.2">
      <c r="AX15394" s="78"/>
      <c r="AZ15394" s="167"/>
      <c r="BA15394" s="77"/>
      <c r="BB15394" s="77"/>
    </row>
    <row r="15395" spans="50:54" s="79" customFormat="1" ht="0" hidden="1" customHeight="1" x14ac:dyDescent="0.2">
      <c r="AX15395" s="78"/>
      <c r="AZ15395" s="167"/>
      <c r="BA15395" s="77"/>
      <c r="BB15395" s="77"/>
    </row>
    <row r="15396" spans="50:54" s="79" customFormat="1" ht="0" hidden="1" customHeight="1" x14ac:dyDescent="0.2">
      <c r="AX15396" s="78"/>
      <c r="AZ15396" s="167"/>
      <c r="BA15396" s="77"/>
      <c r="BB15396" s="77"/>
    </row>
    <row r="15397" spans="50:54" s="79" customFormat="1" ht="0" hidden="1" customHeight="1" x14ac:dyDescent="0.2">
      <c r="AX15397" s="78"/>
      <c r="AZ15397" s="167"/>
      <c r="BA15397" s="77"/>
      <c r="BB15397" s="77"/>
    </row>
    <row r="15398" spans="50:54" s="79" customFormat="1" ht="0" hidden="1" customHeight="1" x14ac:dyDescent="0.2">
      <c r="AX15398" s="78"/>
      <c r="AZ15398" s="167"/>
      <c r="BA15398" s="77"/>
      <c r="BB15398" s="77"/>
    </row>
    <row r="15399" spans="50:54" s="79" customFormat="1" ht="0" hidden="1" customHeight="1" x14ac:dyDescent="0.2">
      <c r="AX15399" s="78"/>
      <c r="AZ15399" s="167"/>
      <c r="BA15399" s="77"/>
      <c r="BB15399" s="77"/>
    </row>
    <row r="15400" spans="50:54" s="79" customFormat="1" ht="0" hidden="1" customHeight="1" x14ac:dyDescent="0.2">
      <c r="AX15400" s="78"/>
      <c r="AZ15400" s="167"/>
      <c r="BA15400" s="77"/>
      <c r="BB15400" s="77"/>
    </row>
    <row r="15401" spans="50:54" s="79" customFormat="1" ht="0" hidden="1" customHeight="1" x14ac:dyDescent="0.2">
      <c r="AX15401" s="78"/>
      <c r="AZ15401" s="167"/>
      <c r="BA15401" s="77"/>
      <c r="BB15401" s="77"/>
    </row>
    <row r="15402" spans="50:54" s="79" customFormat="1" ht="0" hidden="1" customHeight="1" x14ac:dyDescent="0.2">
      <c r="AX15402" s="78"/>
      <c r="AZ15402" s="167"/>
      <c r="BA15402" s="77"/>
      <c r="BB15402" s="77"/>
    </row>
    <row r="15403" spans="50:54" s="79" customFormat="1" ht="0" hidden="1" customHeight="1" x14ac:dyDescent="0.2">
      <c r="AX15403" s="78"/>
      <c r="AZ15403" s="167"/>
      <c r="BA15403" s="77"/>
      <c r="BB15403" s="77"/>
    </row>
    <row r="15404" spans="50:54" s="79" customFormat="1" ht="0" hidden="1" customHeight="1" x14ac:dyDescent="0.2">
      <c r="AX15404" s="78"/>
      <c r="AZ15404" s="167"/>
      <c r="BA15404" s="77"/>
      <c r="BB15404" s="77"/>
    </row>
    <row r="15405" spans="50:54" s="79" customFormat="1" ht="0" hidden="1" customHeight="1" x14ac:dyDescent="0.2">
      <c r="AX15405" s="78"/>
      <c r="AZ15405" s="167"/>
      <c r="BA15405" s="77"/>
      <c r="BB15405" s="77"/>
    </row>
    <row r="15406" spans="50:54" s="79" customFormat="1" ht="0" hidden="1" customHeight="1" x14ac:dyDescent="0.2">
      <c r="AX15406" s="78"/>
      <c r="AZ15406" s="167"/>
      <c r="BA15406" s="77"/>
      <c r="BB15406" s="77"/>
    </row>
    <row r="15407" spans="50:54" s="79" customFormat="1" ht="0" hidden="1" customHeight="1" x14ac:dyDescent="0.2">
      <c r="AX15407" s="78"/>
      <c r="AZ15407" s="167"/>
      <c r="BA15407" s="77"/>
      <c r="BB15407" s="77"/>
    </row>
    <row r="15408" spans="50:54" s="79" customFormat="1" ht="0" hidden="1" customHeight="1" x14ac:dyDescent="0.2">
      <c r="AX15408" s="78"/>
      <c r="AZ15408" s="167"/>
      <c r="BA15408" s="77"/>
      <c r="BB15408" s="77"/>
    </row>
    <row r="15409" spans="50:54" s="79" customFormat="1" ht="0" hidden="1" customHeight="1" x14ac:dyDescent="0.2">
      <c r="AX15409" s="78"/>
      <c r="AZ15409" s="167"/>
      <c r="BA15409" s="77"/>
      <c r="BB15409" s="77"/>
    </row>
    <row r="15410" spans="50:54" s="79" customFormat="1" ht="0" hidden="1" customHeight="1" x14ac:dyDescent="0.2">
      <c r="AX15410" s="78"/>
      <c r="AZ15410" s="167"/>
      <c r="BA15410" s="77"/>
      <c r="BB15410" s="77"/>
    </row>
    <row r="15411" spans="50:54" s="79" customFormat="1" ht="0" hidden="1" customHeight="1" x14ac:dyDescent="0.2">
      <c r="AX15411" s="78"/>
      <c r="AZ15411" s="167"/>
      <c r="BA15411" s="77"/>
      <c r="BB15411" s="77"/>
    </row>
    <row r="15412" spans="50:54" s="79" customFormat="1" ht="0" hidden="1" customHeight="1" x14ac:dyDescent="0.2">
      <c r="AX15412" s="78"/>
      <c r="AZ15412" s="167"/>
      <c r="BA15412" s="77"/>
      <c r="BB15412" s="77"/>
    </row>
    <row r="15413" spans="50:54" s="79" customFormat="1" ht="0" hidden="1" customHeight="1" x14ac:dyDescent="0.2">
      <c r="AX15413" s="78"/>
      <c r="AZ15413" s="167"/>
      <c r="BA15413" s="77"/>
      <c r="BB15413" s="77"/>
    </row>
    <row r="15414" spans="50:54" s="79" customFormat="1" ht="0" hidden="1" customHeight="1" x14ac:dyDescent="0.2">
      <c r="AX15414" s="78"/>
      <c r="AZ15414" s="167"/>
      <c r="BA15414" s="77"/>
      <c r="BB15414" s="77"/>
    </row>
    <row r="15415" spans="50:54" s="79" customFormat="1" ht="0" hidden="1" customHeight="1" x14ac:dyDescent="0.2">
      <c r="AX15415" s="78"/>
      <c r="AZ15415" s="167"/>
      <c r="BA15415" s="77"/>
      <c r="BB15415" s="77"/>
    </row>
    <row r="15416" spans="50:54" s="79" customFormat="1" ht="0" hidden="1" customHeight="1" x14ac:dyDescent="0.2">
      <c r="AX15416" s="78"/>
      <c r="AZ15416" s="167"/>
      <c r="BA15416" s="77"/>
      <c r="BB15416" s="77"/>
    </row>
    <row r="15417" spans="50:54" s="79" customFormat="1" ht="0" hidden="1" customHeight="1" x14ac:dyDescent="0.2">
      <c r="AX15417" s="78"/>
      <c r="AZ15417" s="167"/>
      <c r="BA15417" s="77"/>
      <c r="BB15417" s="77"/>
    </row>
    <row r="15418" spans="50:54" s="79" customFormat="1" ht="0" hidden="1" customHeight="1" x14ac:dyDescent="0.2">
      <c r="AX15418" s="78"/>
      <c r="AZ15418" s="167"/>
      <c r="BA15418" s="77"/>
      <c r="BB15418" s="77"/>
    </row>
    <row r="15419" spans="50:54" s="79" customFormat="1" ht="0" hidden="1" customHeight="1" x14ac:dyDescent="0.2">
      <c r="AX15419" s="78"/>
      <c r="AZ15419" s="167"/>
      <c r="BA15419" s="77"/>
      <c r="BB15419" s="77"/>
    </row>
    <row r="15420" spans="50:54" s="79" customFormat="1" ht="0" hidden="1" customHeight="1" x14ac:dyDescent="0.2">
      <c r="AX15420" s="78"/>
      <c r="AZ15420" s="167"/>
      <c r="BA15420" s="77"/>
      <c r="BB15420" s="77"/>
    </row>
    <row r="15421" spans="50:54" s="79" customFormat="1" ht="0" hidden="1" customHeight="1" x14ac:dyDescent="0.2">
      <c r="AX15421" s="78"/>
      <c r="AZ15421" s="167"/>
      <c r="BA15421" s="77"/>
      <c r="BB15421" s="77"/>
    </row>
    <row r="15422" spans="50:54" s="79" customFormat="1" ht="0" hidden="1" customHeight="1" x14ac:dyDescent="0.2">
      <c r="AX15422" s="78"/>
      <c r="AZ15422" s="167"/>
      <c r="BA15422" s="77"/>
      <c r="BB15422" s="77"/>
    </row>
    <row r="15423" spans="50:54" s="79" customFormat="1" ht="0" hidden="1" customHeight="1" x14ac:dyDescent="0.2">
      <c r="AX15423" s="78"/>
      <c r="AZ15423" s="167"/>
      <c r="BA15423" s="77"/>
      <c r="BB15423" s="77"/>
    </row>
    <row r="15424" spans="50:54" s="79" customFormat="1" ht="0" hidden="1" customHeight="1" x14ac:dyDescent="0.2">
      <c r="AX15424" s="78"/>
      <c r="AZ15424" s="167"/>
      <c r="BA15424" s="77"/>
      <c r="BB15424" s="77"/>
    </row>
    <row r="15425" spans="50:54" s="79" customFormat="1" ht="0" hidden="1" customHeight="1" x14ac:dyDescent="0.2">
      <c r="AX15425" s="78"/>
      <c r="AZ15425" s="167"/>
      <c r="BA15425" s="77"/>
      <c r="BB15425" s="77"/>
    </row>
    <row r="15426" spans="50:54" s="79" customFormat="1" ht="0" hidden="1" customHeight="1" x14ac:dyDescent="0.2">
      <c r="AX15426" s="78"/>
      <c r="AZ15426" s="167"/>
      <c r="BA15426" s="77"/>
      <c r="BB15426" s="77"/>
    </row>
    <row r="15427" spans="50:54" s="79" customFormat="1" ht="0" hidden="1" customHeight="1" x14ac:dyDescent="0.2">
      <c r="AX15427" s="78"/>
      <c r="AZ15427" s="167"/>
      <c r="BA15427" s="77"/>
      <c r="BB15427" s="77"/>
    </row>
    <row r="15428" spans="50:54" s="79" customFormat="1" ht="0" hidden="1" customHeight="1" x14ac:dyDescent="0.2">
      <c r="AX15428" s="78"/>
      <c r="AZ15428" s="167"/>
      <c r="BA15428" s="77"/>
      <c r="BB15428" s="77"/>
    </row>
    <row r="15429" spans="50:54" s="79" customFormat="1" ht="0" hidden="1" customHeight="1" x14ac:dyDescent="0.2">
      <c r="AX15429" s="78"/>
      <c r="AZ15429" s="167"/>
      <c r="BA15429" s="77"/>
      <c r="BB15429" s="77"/>
    </row>
    <row r="15430" spans="50:54" s="79" customFormat="1" ht="0" hidden="1" customHeight="1" x14ac:dyDescent="0.2">
      <c r="AX15430" s="78"/>
      <c r="AZ15430" s="167"/>
      <c r="BA15430" s="77"/>
      <c r="BB15430" s="77"/>
    </row>
    <row r="15431" spans="50:54" s="79" customFormat="1" ht="0" hidden="1" customHeight="1" x14ac:dyDescent="0.2">
      <c r="AX15431" s="78"/>
      <c r="AZ15431" s="167"/>
      <c r="BA15431" s="77"/>
      <c r="BB15431" s="77"/>
    </row>
    <row r="15432" spans="50:54" s="79" customFormat="1" ht="0" hidden="1" customHeight="1" x14ac:dyDescent="0.2">
      <c r="AX15432" s="78"/>
      <c r="AZ15432" s="167"/>
      <c r="BA15432" s="77"/>
      <c r="BB15432" s="77"/>
    </row>
    <row r="15433" spans="50:54" s="79" customFormat="1" ht="0" hidden="1" customHeight="1" x14ac:dyDescent="0.2">
      <c r="AX15433" s="78"/>
      <c r="AZ15433" s="167"/>
      <c r="BA15433" s="77"/>
      <c r="BB15433" s="77"/>
    </row>
    <row r="15434" spans="50:54" s="79" customFormat="1" ht="0" hidden="1" customHeight="1" x14ac:dyDescent="0.2">
      <c r="AX15434" s="78"/>
      <c r="AZ15434" s="167"/>
      <c r="BA15434" s="77"/>
      <c r="BB15434" s="77"/>
    </row>
    <row r="15435" spans="50:54" s="79" customFormat="1" ht="0" hidden="1" customHeight="1" x14ac:dyDescent="0.2">
      <c r="AX15435" s="78"/>
      <c r="AZ15435" s="167"/>
      <c r="BA15435" s="77"/>
      <c r="BB15435" s="77"/>
    </row>
    <row r="15436" spans="50:54" s="79" customFormat="1" ht="0" hidden="1" customHeight="1" x14ac:dyDescent="0.2">
      <c r="AX15436" s="78"/>
      <c r="AZ15436" s="167"/>
      <c r="BA15436" s="77"/>
      <c r="BB15436" s="77"/>
    </row>
    <row r="15437" spans="50:54" s="79" customFormat="1" ht="0" hidden="1" customHeight="1" x14ac:dyDescent="0.2">
      <c r="AX15437" s="78"/>
      <c r="AZ15437" s="167"/>
      <c r="BA15437" s="77"/>
      <c r="BB15437" s="77"/>
    </row>
    <row r="15438" spans="50:54" s="79" customFormat="1" ht="0" hidden="1" customHeight="1" x14ac:dyDescent="0.2">
      <c r="AX15438" s="78"/>
      <c r="AZ15438" s="167"/>
      <c r="BA15438" s="77"/>
      <c r="BB15438" s="77"/>
    </row>
    <row r="15439" spans="50:54" s="79" customFormat="1" ht="0" hidden="1" customHeight="1" x14ac:dyDescent="0.2">
      <c r="AX15439" s="78"/>
      <c r="AZ15439" s="167"/>
      <c r="BA15439" s="77"/>
      <c r="BB15439" s="77"/>
    </row>
    <row r="15440" spans="50:54" s="79" customFormat="1" ht="0" hidden="1" customHeight="1" x14ac:dyDescent="0.2">
      <c r="AX15440" s="78"/>
      <c r="AZ15440" s="167"/>
      <c r="BA15440" s="77"/>
      <c r="BB15440" s="77"/>
    </row>
    <row r="15441" spans="50:54" s="79" customFormat="1" ht="0" hidden="1" customHeight="1" x14ac:dyDescent="0.2">
      <c r="AX15441" s="78"/>
      <c r="AZ15441" s="167"/>
      <c r="BA15441" s="77"/>
      <c r="BB15441" s="77"/>
    </row>
    <row r="15442" spans="50:54" s="79" customFormat="1" ht="0" hidden="1" customHeight="1" x14ac:dyDescent="0.2">
      <c r="AX15442" s="78"/>
      <c r="AZ15442" s="167"/>
      <c r="BA15442" s="77"/>
      <c r="BB15442" s="77"/>
    </row>
    <row r="15443" spans="50:54" s="79" customFormat="1" ht="0" hidden="1" customHeight="1" x14ac:dyDescent="0.2">
      <c r="AX15443" s="78"/>
      <c r="AZ15443" s="167"/>
      <c r="BA15443" s="77"/>
      <c r="BB15443" s="77"/>
    </row>
    <row r="15444" spans="50:54" s="79" customFormat="1" ht="0" hidden="1" customHeight="1" x14ac:dyDescent="0.2">
      <c r="AX15444" s="78"/>
      <c r="AZ15444" s="167"/>
      <c r="BA15444" s="77"/>
      <c r="BB15444" s="77"/>
    </row>
    <row r="15445" spans="50:54" s="79" customFormat="1" ht="0" hidden="1" customHeight="1" x14ac:dyDescent="0.2">
      <c r="AX15445" s="78"/>
      <c r="AZ15445" s="167"/>
      <c r="BA15445" s="77"/>
      <c r="BB15445" s="77"/>
    </row>
    <row r="15446" spans="50:54" s="79" customFormat="1" ht="0" hidden="1" customHeight="1" x14ac:dyDescent="0.2">
      <c r="AX15446" s="78"/>
      <c r="AZ15446" s="167"/>
      <c r="BA15446" s="77"/>
      <c r="BB15446" s="77"/>
    </row>
    <row r="15447" spans="50:54" s="79" customFormat="1" ht="0" hidden="1" customHeight="1" x14ac:dyDescent="0.2">
      <c r="AX15447" s="78"/>
      <c r="AZ15447" s="167"/>
      <c r="BA15447" s="77"/>
      <c r="BB15447" s="77"/>
    </row>
    <row r="15448" spans="50:54" s="79" customFormat="1" ht="0" hidden="1" customHeight="1" x14ac:dyDescent="0.2">
      <c r="AX15448" s="78"/>
      <c r="AZ15448" s="167"/>
      <c r="BA15448" s="77"/>
      <c r="BB15448" s="77"/>
    </row>
    <row r="15449" spans="50:54" s="79" customFormat="1" ht="0" hidden="1" customHeight="1" x14ac:dyDescent="0.2">
      <c r="AX15449" s="78"/>
      <c r="AZ15449" s="167"/>
      <c r="BA15449" s="77"/>
      <c r="BB15449" s="77"/>
    </row>
    <row r="15450" spans="50:54" s="79" customFormat="1" ht="0" hidden="1" customHeight="1" x14ac:dyDescent="0.2">
      <c r="AX15450" s="78"/>
      <c r="AZ15450" s="167"/>
      <c r="BA15450" s="77"/>
      <c r="BB15450" s="77"/>
    </row>
    <row r="15451" spans="50:54" s="79" customFormat="1" ht="0" hidden="1" customHeight="1" x14ac:dyDescent="0.2">
      <c r="AX15451" s="78"/>
      <c r="AZ15451" s="167"/>
      <c r="BA15451" s="77"/>
      <c r="BB15451" s="77"/>
    </row>
    <row r="15452" spans="50:54" s="79" customFormat="1" ht="0" hidden="1" customHeight="1" x14ac:dyDescent="0.2">
      <c r="AX15452" s="78"/>
      <c r="AZ15452" s="167"/>
      <c r="BA15452" s="77"/>
      <c r="BB15452" s="77"/>
    </row>
    <row r="15453" spans="50:54" s="79" customFormat="1" ht="0" hidden="1" customHeight="1" x14ac:dyDescent="0.2">
      <c r="AX15453" s="78"/>
      <c r="AZ15453" s="167"/>
      <c r="BA15453" s="77"/>
      <c r="BB15453" s="77"/>
    </row>
    <row r="15454" spans="50:54" s="79" customFormat="1" ht="0" hidden="1" customHeight="1" x14ac:dyDescent="0.2">
      <c r="AX15454" s="78"/>
      <c r="AZ15454" s="167"/>
      <c r="BA15454" s="77"/>
      <c r="BB15454" s="77"/>
    </row>
    <row r="15455" spans="50:54" s="79" customFormat="1" ht="0" hidden="1" customHeight="1" x14ac:dyDescent="0.2">
      <c r="AX15455" s="78"/>
      <c r="AZ15455" s="167"/>
      <c r="BA15455" s="77"/>
      <c r="BB15455" s="77"/>
    </row>
    <row r="15456" spans="50:54" s="79" customFormat="1" ht="0" hidden="1" customHeight="1" x14ac:dyDescent="0.2">
      <c r="AX15456" s="78"/>
      <c r="AZ15456" s="167"/>
      <c r="BA15456" s="77"/>
      <c r="BB15456" s="77"/>
    </row>
    <row r="15457" spans="50:54" s="79" customFormat="1" ht="0" hidden="1" customHeight="1" x14ac:dyDescent="0.2">
      <c r="AX15457" s="78"/>
      <c r="AZ15457" s="167"/>
      <c r="BA15457" s="77"/>
      <c r="BB15457" s="77"/>
    </row>
    <row r="15458" spans="50:54" s="79" customFormat="1" ht="0" hidden="1" customHeight="1" x14ac:dyDescent="0.2">
      <c r="AX15458" s="78"/>
      <c r="AZ15458" s="167"/>
      <c r="BA15458" s="77"/>
      <c r="BB15458" s="77"/>
    </row>
    <row r="15459" spans="50:54" s="79" customFormat="1" ht="0" hidden="1" customHeight="1" x14ac:dyDescent="0.2">
      <c r="AX15459" s="78"/>
      <c r="AZ15459" s="167"/>
      <c r="BA15459" s="77"/>
      <c r="BB15459" s="77"/>
    </row>
    <row r="15460" spans="50:54" s="79" customFormat="1" ht="0" hidden="1" customHeight="1" x14ac:dyDescent="0.2">
      <c r="AX15460" s="78"/>
      <c r="AZ15460" s="167"/>
      <c r="BA15460" s="77"/>
      <c r="BB15460" s="77"/>
    </row>
    <row r="15461" spans="50:54" s="79" customFormat="1" ht="0" hidden="1" customHeight="1" x14ac:dyDescent="0.2">
      <c r="AX15461" s="78"/>
      <c r="AZ15461" s="167"/>
      <c r="BA15461" s="77"/>
      <c r="BB15461" s="77"/>
    </row>
    <row r="15462" spans="50:54" s="79" customFormat="1" ht="0" hidden="1" customHeight="1" x14ac:dyDescent="0.2">
      <c r="AX15462" s="78"/>
      <c r="AZ15462" s="167"/>
      <c r="BA15462" s="77"/>
      <c r="BB15462" s="77"/>
    </row>
    <row r="15463" spans="50:54" s="79" customFormat="1" ht="0" hidden="1" customHeight="1" x14ac:dyDescent="0.2">
      <c r="AX15463" s="78"/>
      <c r="AZ15463" s="167"/>
      <c r="BA15463" s="77"/>
      <c r="BB15463" s="77"/>
    </row>
    <row r="15464" spans="50:54" s="79" customFormat="1" ht="0" hidden="1" customHeight="1" x14ac:dyDescent="0.2">
      <c r="AX15464" s="78"/>
      <c r="AZ15464" s="167"/>
      <c r="BA15464" s="77"/>
      <c r="BB15464" s="77"/>
    </row>
    <row r="15465" spans="50:54" s="79" customFormat="1" ht="0" hidden="1" customHeight="1" x14ac:dyDescent="0.2">
      <c r="AX15465" s="78"/>
      <c r="AZ15465" s="167"/>
      <c r="BA15465" s="77"/>
      <c r="BB15465" s="77"/>
    </row>
    <row r="15466" spans="50:54" s="79" customFormat="1" ht="0" hidden="1" customHeight="1" x14ac:dyDescent="0.2">
      <c r="AX15466" s="78"/>
      <c r="AZ15466" s="167"/>
      <c r="BA15466" s="77"/>
      <c r="BB15466" s="77"/>
    </row>
    <row r="15467" spans="50:54" s="79" customFormat="1" ht="0" hidden="1" customHeight="1" x14ac:dyDescent="0.2">
      <c r="AX15467" s="78"/>
      <c r="AZ15467" s="167"/>
      <c r="BA15467" s="77"/>
      <c r="BB15467" s="77"/>
    </row>
    <row r="15468" spans="50:54" s="79" customFormat="1" ht="0" hidden="1" customHeight="1" x14ac:dyDescent="0.2">
      <c r="AX15468" s="78"/>
      <c r="AZ15468" s="167"/>
      <c r="BA15468" s="77"/>
      <c r="BB15468" s="77"/>
    </row>
    <row r="15469" spans="50:54" s="79" customFormat="1" ht="0" hidden="1" customHeight="1" x14ac:dyDescent="0.2">
      <c r="AX15469" s="78"/>
      <c r="AZ15469" s="167"/>
      <c r="BA15469" s="77"/>
      <c r="BB15469" s="77"/>
    </row>
    <row r="15470" spans="50:54" s="79" customFormat="1" ht="0" hidden="1" customHeight="1" x14ac:dyDescent="0.2">
      <c r="AX15470" s="78"/>
      <c r="AZ15470" s="167"/>
      <c r="BA15470" s="77"/>
      <c r="BB15470" s="77"/>
    </row>
    <row r="15471" spans="50:54" s="79" customFormat="1" ht="0" hidden="1" customHeight="1" x14ac:dyDescent="0.2">
      <c r="AX15471" s="78"/>
      <c r="AZ15471" s="167"/>
      <c r="BA15471" s="77"/>
      <c r="BB15471" s="77"/>
    </row>
    <row r="15472" spans="50:54" s="79" customFormat="1" ht="0" hidden="1" customHeight="1" x14ac:dyDescent="0.2">
      <c r="AX15472" s="78"/>
      <c r="AZ15472" s="167"/>
      <c r="BA15472" s="77"/>
      <c r="BB15472" s="77"/>
    </row>
    <row r="15473" spans="50:54" s="79" customFormat="1" ht="0" hidden="1" customHeight="1" x14ac:dyDescent="0.2">
      <c r="AX15473" s="78"/>
      <c r="AZ15473" s="167"/>
      <c r="BA15473" s="77"/>
      <c r="BB15473" s="77"/>
    </row>
    <row r="15474" spans="50:54" s="79" customFormat="1" ht="0" hidden="1" customHeight="1" x14ac:dyDescent="0.2">
      <c r="AX15474" s="78"/>
      <c r="AZ15474" s="167"/>
      <c r="BA15474" s="77"/>
      <c r="BB15474" s="77"/>
    </row>
    <row r="15475" spans="50:54" s="79" customFormat="1" ht="0" hidden="1" customHeight="1" x14ac:dyDescent="0.2">
      <c r="AX15475" s="78"/>
      <c r="AZ15475" s="167"/>
      <c r="BA15475" s="77"/>
      <c r="BB15475" s="77"/>
    </row>
    <row r="15476" spans="50:54" s="79" customFormat="1" ht="0" hidden="1" customHeight="1" x14ac:dyDescent="0.2">
      <c r="AX15476" s="78"/>
      <c r="AZ15476" s="167"/>
      <c r="BA15476" s="77"/>
      <c r="BB15476" s="77"/>
    </row>
    <row r="15477" spans="50:54" s="79" customFormat="1" ht="0" hidden="1" customHeight="1" x14ac:dyDescent="0.2">
      <c r="AX15477" s="78"/>
      <c r="AZ15477" s="167"/>
      <c r="BA15477" s="77"/>
      <c r="BB15477" s="77"/>
    </row>
    <row r="15478" spans="50:54" s="79" customFormat="1" ht="0" hidden="1" customHeight="1" x14ac:dyDescent="0.2">
      <c r="AX15478" s="78"/>
      <c r="AZ15478" s="167"/>
      <c r="BA15478" s="77"/>
      <c r="BB15478" s="77"/>
    </row>
    <row r="15479" spans="50:54" s="79" customFormat="1" ht="0" hidden="1" customHeight="1" x14ac:dyDescent="0.2">
      <c r="AX15479" s="78"/>
      <c r="AZ15479" s="167"/>
      <c r="BA15479" s="77"/>
      <c r="BB15479" s="77"/>
    </row>
    <row r="15480" spans="50:54" s="79" customFormat="1" ht="0" hidden="1" customHeight="1" x14ac:dyDescent="0.2">
      <c r="AX15480" s="78"/>
      <c r="AZ15480" s="167"/>
      <c r="BA15480" s="77"/>
      <c r="BB15480" s="77"/>
    </row>
    <row r="15481" spans="50:54" s="79" customFormat="1" ht="0" hidden="1" customHeight="1" x14ac:dyDescent="0.2">
      <c r="AX15481" s="78"/>
      <c r="AZ15481" s="167"/>
      <c r="BA15481" s="77"/>
      <c r="BB15481" s="77"/>
    </row>
    <row r="15482" spans="50:54" s="79" customFormat="1" ht="0" hidden="1" customHeight="1" x14ac:dyDescent="0.2">
      <c r="AX15482" s="78"/>
      <c r="AZ15482" s="167"/>
      <c r="BA15482" s="77"/>
      <c r="BB15482" s="77"/>
    </row>
    <row r="15483" spans="50:54" s="79" customFormat="1" ht="0" hidden="1" customHeight="1" x14ac:dyDescent="0.2">
      <c r="AX15483" s="78"/>
      <c r="AZ15483" s="167"/>
      <c r="BA15483" s="77"/>
      <c r="BB15483" s="77"/>
    </row>
    <row r="15484" spans="50:54" s="79" customFormat="1" ht="0" hidden="1" customHeight="1" x14ac:dyDescent="0.2">
      <c r="AX15484" s="78"/>
      <c r="AZ15484" s="167"/>
      <c r="BA15484" s="77"/>
      <c r="BB15484" s="77"/>
    </row>
    <row r="15485" spans="50:54" s="79" customFormat="1" ht="0" hidden="1" customHeight="1" x14ac:dyDescent="0.2">
      <c r="AX15485" s="78"/>
      <c r="AZ15485" s="167"/>
      <c r="BA15485" s="77"/>
      <c r="BB15485" s="77"/>
    </row>
    <row r="15486" spans="50:54" s="79" customFormat="1" ht="0" hidden="1" customHeight="1" x14ac:dyDescent="0.2">
      <c r="AX15486" s="78"/>
      <c r="AZ15486" s="167"/>
      <c r="BA15486" s="77"/>
      <c r="BB15486" s="77"/>
    </row>
    <row r="15487" spans="50:54" s="79" customFormat="1" ht="0" hidden="1" customHeight="1" x14ac:dyDescent="0.2">
      <c r="AX15487" s="78"/>
      <c r="AZ15487" s="167"/>
      <c r="BA15487" s="77"/>
      <c r="BB15487" s="77"/>
    </row>
    <row r="15488" spans="50:54" s="79" customFormat="1" ht="0" hidden="1" customHeight="1" x14ac:dyDescent="0.2">
      <c r="AX15488" s="78"/>
      <c r="AZ15488" s="167"/>
      <c r="BA15488" s="77"/>
      <c r="BB15488" s="77"/>
    </row>
    <row r="15489" spans="50:54" s="79" customFormat="1" ht="0" hidden="1" customHeight="1" x14ac:dyDescent="0.2">
      <c r="AX15489" s="78"/>
      <c r="AZ15489" s="167"/>
      <c r="BA15489" s="77"/>
      <c r="BB15489" s="77"/>
    </row>
    <row r="15490" spans="50:54" s="79" customFormat="1" ht="0" hidden="1" customHeight="1" x14ac:dyDescent="0.2">
      <c r="AX15490" s="78"/>
      <c r="AZ15490" s="167"/>
      <c r="BA15490" s="77"/>
      <c r="BB15490" s="77"/>
    </row>
    <row r="15491" spans="50:54" s="79" customFormat="1" ht="0" hidden="1" customHeight="1" x14ac:dyDescent="0.2">
      <c r="AX15491" s="78"/>
      <c r="AZ15491" s="167"/>
      <c r="BA15491" s="77"/>
      <c r="BB15491" s="77"/>
    </row>
    <row r="15492" spans="50:54" s="79" customFormat="1" ht="0" hidden="1" customHeight="1" x14ac:dyDescent="0.2">
      <c r="AX15492" s="78"/>
      <c r="AZ15492" s="167"/>
      <c r="BA15492" s="77"/>
      <c r="BB15492" s="77"/>
    </row>
    <row r="15493" spans="50:54" s="79" customFormat="1" ht="0" hidden="1" customHeight="1" x14ac:dyDescent="0.2">
      <c r="AX15493" s="78"/>
      <c r="AZ15493" s="167"/>
      <c r="BA15493" s="77"/>
      <c r="BB15493" s="77"/>
    </row>
    <row r="15494" spans="50:54" s="79" customFormat="1" ht="0" hidden="1" customHeight="1" x14ac:dyDescent="0.2">
      <c r="AX15494" s="78"/>
      <c r="AZ15494" s="167"/>
      <c r="BA15494" s="77"/>
      <c r="BB15494" s="77"/>
    </row>
    <row r="15495" spans="50:54" s="79" customFormat="1" ht="0" hidden="1" customHeight="1" x14ac:dyDescent="0.2">
      <c r="AX15495" s="78"/>
      <c r="AZ15495" s="167"/>
      <c r="BA15495" s="77"/>
      <c r="BB15495" s="77"/>
    </row>
    <row r="15496" spans="50:54" s="79" customFormat="1" ht="0" hidden="1" customHeight="1" x14ac:dyDescent="0.2">
      <c r="AX15496" s="78"/>
      <c r="AZ15496" s="167"/>
      <c r="BA15496" s="77"/>
      <c r="BB15496" s="77"/>
    </row>
    <row r="15497" spans="50:54" s="79" customFormat="1" ht="0" hidden="1" customHeight="1" x14ac:dyDescent="0.2">
      <c r="AX15497" s="78"/>
      <c r="AZ15497" s="167"/>
      <c r="BA15497" s="77"/>
      <c r="BB15497" s="77"/>
    </row>
    <row r="15498" spans="50:54" s="79" customFormat="1" ht="0" hidden="1" customHeight="1" x14ac:dyDescent="0.2">
      <c r="AX15498" s="78"/>
      <c r="AZ15498" s="167"/>
      <c r="BA15498" s="77"/>
      <c r="BB15498" s="77"/>
    </row>
    <row r="15499" spans="50:54" s="79" customFormat="1" ht="0" hidden="1" customHeight="1" x14ac:dyDescent="0.2">
      <c r="AX15499" s="78"/>
      <c r="AZ15499" s="167"/>
      <c r="BA15499" s="77"/>
      <c r="BB15499" s="77"/>
    </row>
    <row r="15500" spans="50:54" s="79" customFormat="1" ht="0" hidden="1" customHeight="1" x14ac:dyDescent="0.2">
      <c r="AX15500" s="78"/>
      <c r="AZ15500" s="167"/>
      <c r="BA15500" s="77"/>
      <c r="BB15500" s="77"/>
    </row>
    <row r="15501" spans="50:54" s="79" customFormat="1" ht="0" hidden="1" customHeight="1" x14ac:dyDescent="0.2">
      <c r="AX15501" s="78"/>
      <c r="AZ15501" s="167"/>
      <c r="BA15501" s="77"/>
      <c r="BB15501" s="77"/>
    </row>
    <row r="15502" spans="50:54" s="79" customFormat="1" ht="0" hidden="1" customHeight="1" x14ac:dyDescent="0.2">
      <c r="AX15502" s="78"/>
      <c r="AZ15502" s="167"/>
      <c r="BA15502" s="77"/>
      <c r="BB15502" s="77"/>
    </row>
    <row r="15503" spans="50:54" s="79" customFormat="1" ht="0" hidden="1" customHeight="1" x14ac:dyDescent="0.2">
      <c r="AX15503" s="78"/>
      <c r="AZ15503" s="167"/>
      <c r="BA15503" s="77"/>
      <c r="BB15503" s="77"/>
    </row>
    <row r="15504" spans="50:54" s="79" customFormat="1" ht="0" hidden="1" customHeight="1" x14ac:dyDescent="0.2">
      <c r="AX15504" s="78"/>
      <c r="AZ15504" s="167"/>
      <c r="BA15504" s="77"/>
      <c r="BB15504" s="77"/>
    </row>
    <row r="15505" spans="50:54" s="79" customFormat="1" ht="0" hidden="1" customHeight="1" x14ac:dyDescent="0.2">
      <c r="AX15505" s="78"/>
      <c r="AZ15505" s="167"/>
      <c r="BA15505" s="77"/>
      <c r="BB15505" s="77"/>
    </row>
    <row r="15506" spans="50:54" s="79" customFormat="1" ht="0" hidden="1" customHeight="1" x14ac:dyDescent="0.2">
      <c r="AX15506" s="78"/>
      <c r="AZ15506" s="167"/>
      <c r="BA15506" s="77"/>
      <c r="BB15506" s="77"/>
    </row>
    <row r="15507" spans="50:54" s="79" customFormat="1" ht="0" hidden="1" customHeight="1" x14ac:dyDescent="0.2">
      <c r="AX15507" s="78"/>
      <c r="AZ15507" s="167"/>
      <c r="BA15507" s="77"/>
      <c r="BB15507" s="77"/>
    </row>
    <row r="15508" spans="50:54" s="79" customFormat="1" ht="0" hidden="1" customHeight="1" x14ac:dyDescent="0.2">
      <c r="AX15508" s="78"/>
      <c r="AZ15508" s="167"/>
      <c r="BA15508" s="77"/>
      <c r="BB15508" s="77"/>
    </row>
    <row r="15509" spans="50:54" s="79" customFormat="1" ht="0" hidden="1" customHeight="1" x14ac:dyDescent="0.2">
      <c r="AX15509" s="78"/>
      <c r="AZ15509" s="167"/>
      <c r="BA15509" s="77"/>
      <c r="BB15509" s="77"/>
    </row>
    <row r="15510" spans="50:54" s="79" customFormat="1" ht="0" hidden="1" customHeight="1" x14ac:dyDescent="0.2">
      <c r="AX15510" s="78"/>
      <c r="AZ15510" s="167"/>
      <c r="BA15510" s="77"/>
      <c r="BB15510" s="77"/>
    </row>
    <row r="15511" spans="50:54" s="79" customFormat="1" ht="0" hidden="1" customHeight="1" x14ac:dyDescent="0.2">
      <c r="AX15511" s="78"/>
      <c r="AZ15511" s="167"/>
      <c r="BA15511" s="77"/>
      <c r="BB15511" s="77"/>
    </row>
    <row r="15512" spans="50:54" s="79" customFormat="1" ht="0" hidden="1" customHeight="1" x14ac:dyDescent="0.2">
      <c r="AX15512" s="78"/>
      <c r="AZ15512" s="167"/>
      <c r="BA15512" s="77"/>
      <c r="BB15512" s="77"/>
    </row>
    <row r="15513" spans="50:54" s="79" customFormat="1" ht="0" hidden="1" customHeight="1" x14ac:dyDescent="0.2">
      <c r="AX15513" s="78"/>
      <c r="AZ15513" s="167"/>
      <c r="BA15513" s="77"/>
      <c r="BB15513" s="77"/>
    </row>
    <row r="15514" spans="50:54" s="79" customFormat="1" ht="0" hidden="1" customHeight="1" x14ac:dyDescent="0.2">
      <c r="AX15514" s="78"/>
      <c r="AZ15514" s="167"/>
      <c r="BA15514" s="77"/>
      <c r="BB15514" s="77"/>
    </row>
    <row r="15515" spans="50:54" s="79" customFormat="1" ht="0" hidden="1" customHeight="1" x14ac:dyDescent="0.2">
      <c r="AX15515" s="78"/>
      <c r="AZ15515" s="167"/>
      <c r="BA15515" s="77"/>
      <c r="BB15515" s="77"/>
    </row>
    <row r="15516" spans="50:54" s="79" customFormat="1" ht="0" hidden="1" customHeight="1" x14ac:dyDescent="0.2">
      <c r="AX15516" s="78"/>
      <c r="AZ15516" s="167"/>
      <c r="BA15516" s="77"/>
      <c r="BB15516" s="77"/>
    </row>
    <row r="15517" spans="50:54" s="79" customFormat="1" ht="0" hidden="1" customHeight="1" x14ac:dyDescent="0.2">
      <c r="AX15517" s="78"/>
      <c r="AZ15517" s="167"/>
      <c r="BA15517" s="77"/>
      <c r="BB15517" s="77"/>
    </row>
    <row r="15518" spans="50:54" s="79" customFormat="1" ht="0" hidden="1" customHeight="1" x14ac:dyDescent="0.2">
      <c r="AX15518" s="78"/>
      <c r="AZ15518" s="167"/>
      <c r="BA15518" s="77"/>
      <c r="BB15518" s="77"/>
    </row>
    <row r="15519" spans="50:54" s="79" customFormat="1" ht="0" hidden="1" customHeight="1" x14ac:dyDescent="0.2">
      <c r="AX15519" s="78"/>
      <c r="AZ15519" s="167"/>
      <c r="BA15519" s="77"/>
      <c r="BB15519" s="77"/>
    </row>
    <row r="15520" spans="50:54" s="79" customFormat="1" ht="0" hidden="1" customHeight="1" x14ac:dyDescent="0.2">
      <c r="AX15520" s="78"/>
      <c r="AZ15520" s="167"/>
      <c r="BA15520" s="77"/>
      <c r="BB15520" s="77"/>
    </row>
    <row r="15521" spans="50:54" s="79" customFormat="1" ht="0" hidden="1" customHeight="1" x14ac:dyDescent="0.2">
      <c r="AX15521" s="78"/>
      <c r="AZ15521" s="167"/>
      <c r="BA15521" s="77"/>
      <c r="BB15521" s="77"/>
    </row>
    <row r="15522" spans="50:54" s="79" customFormat="1" ht="0" hidden="1" customHeight="1" x14ac:dyDescent="0.2">
      <c r="AX15522" s="78"/>
      <c r="AZ15522" s="167"/>
      <c r="BA15522" s="77"/>
      <c r="BB15522" s="77"/>
    </row>
    <row r="15523" spans="50:54" s="79" customFormat="1" ht="0" hidden="1" customHeight="1" x14ac:dyDescent="0.2">
      <c r="AX15523" s="78"/>
      <c r="AZ15523" s="167"/>
      <c r="BA15523" s="77"/>
      <c r="BB15523" s="77"/>
    </row>
    <row r="15524" spans="50:54" s="79" customFormat="1" ht="0" hidden="1" customHeight="1" x14ac:dyDescent="0.2">
      <c r="AX15524" s="78"/>
      <c r="AZ15524" s="167"/>
      <c r="BA15524" s="77"/>
      <c r="BB15524" s="77"/>
    </row>
    <row r="15525" spans="50:54" s="79" customFormat="1" ht="0" hidden="1" customHeight="1" x14ac:dyDescent="0.2">
      <c r="AX15525" s="78"/>
      <c r="AZ15525" s="167"/>
      <c r="BA15525" s="77"/>
      <c r="BB15525" s="77"/>
    </row>
    <row r="15526" spans="50:54" s="79" customFormat="1" ht="0" hidden="1" customHeight="1" x14ac:dyDescent="0.2">
      <c r="AX15526" s="78"/>
      <c r="AZ15526" s="167"/>
      <c r="BA15526" s="77"/>
      <c r="BB15526" s="77"/>
    </row>
    <row r="15527" spans="50:54" s="79" customFormat="1" ht="0" hidden="1" customHeight="1" x14ac:dyDescent="0.2">
      <c r="AX15527" s="78"/>
      <c r="AZ15527" s="167"/>
      <c r="BA15527" s="77"/>
      <c r="BB15527" s="77"/>
    </row>
    <row r="15528" spans="50:54" s="79" customFormat="1" ht="0" hidden="1" customHeight="1" x14ac:dyDescent="0.2">
      <c r="AX15528" s="78"/>
      <c r="AZ15528" s="167"/>
      <c r="BA15528" s="77"/>
      <c r="BB15528" s="77"/>
    </row>
    <row r="15529" spans="50:54" s="79" customFormat="1" ht="0" hidden="1" customHeight="1" x14ac:dyDescent="0.2">
      <c r="AX15529" s="78"/>
      <c r="AZ15529" s="167"/>
      <c r="BA15529" s="77"/>
      <c r="BB15529" s="77"/>
    </row>
    <row r="15530" spans="50:54" s="79" customFormat="1" ht="0" hidden="1" customHeight="1" x14ac:dyDescent="0.2">
      <c r="AX15530" s="78"/>
      <c r="AZ15530" s="167"/>
      <c r="BA15530" s="77"/>
      <c r="BB15530" s="77"/>
    </row>
    <row r="15531" spans="50:54" s="79" customFormat="1" ht="0" hidden="1" customHeight="1" x14ac:dyDescent="0.2">
      <c r="AX15531" s="78"/>
      <c r="AZ15531" s="167"/>
      <c r="BA15531" s="77"/>
      <c r="BB15531" s="77"/>
    </row>
    <row r="15532" spans="50:54" s="79" customFormat="1" ht="0" hidden="1" customHeight="1" x14ac:dyDescent="0.2">
      <c r="AX15532" s="78"/>
      <c r="AZ15532" s="167"/>
      <c r="BA15532" s="77"/>
      <c r="BB15532" s="77"/>
    </row>
    <row r="15533" spans="50:54" s="79" customFormat="1" ht="0" hidden="1" customHeight="1" x14ac:dyDescent="0.2">
      <c r="AX15533" s="78"/>
      <c r="AZ15533" s="167"/>
      <c r="BA15533" s="77"/>
      <c r="BB15533" s="77"/>
    </row>
    <row r="15534" spans="50:54" s="79" customFormat="1" ht="0" hidden="1" customHeight="1" x14ac:dyDescent="0.2">
      <c r="AX15534" s="78"/>
      <c r="AZ15534" s="167"/>
      <c r="BA15534" s="77"/>
      <c r="BB15534" s="77"/>
    </row>
    <row r="15535" spans="50:54" s="79" customFormat="1" ht="0" hidden="1" customHeight="1" x14ac:dyDescent="0.2">
      <c r="AX15535" s="78"/>
      <c r="AZ15535" s="167"/>
      <c r="BA15535" s="77"/>
      <c r="BB15535" s="77"/>
    </row>
    <row r="15536" spans="50:54" s="79" customFormat="1" ht="0" hidden="1" customHeight="1" x14ac:dyDescent="0.2">
      <c r="AX15536" s="78"/>
      <c r="AZ15536" s="167"/>
      <c r="BA15536" s="77"/>
      <c r="BB15536" s="77"/>
    </row>
    <row r="15537" spans="50:54" s="79" customFormat="1" ht="0" hidden="1" customHeight="1" x14ac:dyDescent="0.2">
      <c r="AX15537" s="78"/>
      <c r="AZ15537" s="167"/>
      <c r="BA15537" s="77"/>
      <c r="BB15537" s="77"/>
    </row>
    <row r="15538" spans="50:54" s="79" customFormat="1" ht="0" hidden="1" customHeight="1" x14ac:dyDescent="0.2">
      <c r="AX15538" s="78"/>
      <c r="AZ15538" s="167"/>
      <c r="BA15538" s="77"/>
      <c r="BB15538" s="77"/>
    </row>
    <row r="15539" spans="50:54" s="79" customFormat="1" ht="0" hidden="1" customHeight="1" x14ac:dyDescent="0.2">
      <c r="AX15539" s="78"/>
      <c r="AZ15539" s="167"/>
      <c r="BA15539" s="77"/>
      <c r="BB15539" s="77"/>
    </row>
    <row r="15540" spans="50:54" s="79" customFormat="1" ht="0" hidden="1" customHeight="1" x14ac:dyDescent="0.2">
      <c r="AX15540" s="78"/>
      <c r="AZ15540" s="167"/>
      <c r="BA15540" s="77"/>
      <c r="BB15540" s="77"/>
    </row>
    <row r="15541" spans="50:54" s="79" customFormat="1" ht="0" hidden="1" customHeight="1" x14ac:dyDescent="0.2">
      <c r="AX15541" s="78"/>
      <c r="AZ15541" s="167"/>
      <c r="BA15541" s="77"/>
      <c r="BB15541" s="77"/>
    </row>
    <row r="15542" spans="50:54" s="79" customFormat="1" ht="0" hidden="1" customHeight="1" x14ac:dyDescent="0.2">
      <c r="AX15542" s="78"/>
      <c r="AZ15542" s="167"/>
      <c r="BA15542" s="77"/>
      <c r="BB15542" s="77"/>
    </row>
    <row r="15543" spans="50:54" s="79" customFormat="1" ht="0" hidden="1" customHeight="1" x14ac:dyDescent="0.2">
      <c r="AX15543" s="78"/>
      <c r="AZ15543" s="167"/>
      <c r="BA15543" s="77"/>
      <c r="BB15543" s="77"/>
    </row>
    <row r="15544" spans="50:54" s="79" customFormat="1" ht="0" hidden="1" customHeight="1" x14ac:dyDescent="0.2">
      <c r="AX15544" s="78"/>
      <c r="AZ15544" s="167"/>
      <c r="BA15544" s="77"/>
      <c r="BB15544" s="77"/>
    </row>
    <row r="15545" spans="50:54" s="79" customFormat="1" ht="0" hidden="1" customHeight="1" x14ac:dyDescent="0.2">
      <c r="AX15545" s="78"/>
      <c r="AZ15545" s="167"/>
      <c r="BA15545" s="77"/>
      <c r="BB15545" s="77"/>
    </row>
    <row r="15546" spans="50:54" s="79" customFormat="1" ht="0" hidden="1" customHeight="1" x14ac:dyDescent="0.2">
      <c r="AX15546" s="78"/>
      <c r="AZ15546" s="167"/>
      <c r="BA15546" s="77"/>
      <c r="BB15546" s="77"/>
    </row>
    <row r="15547" spans="50:54" s="79" customFormat="1" ht="0" hidden="1" customHeight="1" x14ac:dyDescent="0.2">
      <c r="AX15547" s="78"/>
      <c r="AZ15547" s="167"/>
      <c r="BA15547" s="77"/>
      <c r="BB15547" s="77"/>
    </row>
    <row r="15548" spans="50:54" s="79" customFormat="1" ht="0" hidden="1" customHeight="1" x14ac:dyDescent="0.2">
      <c r="AX15548" s="78"/>
      <c r="AZ15548" s="167"/>
      <c r="BA15548" s="77"/>
      <c r="BB15548" s="77"/>
    </row>
    <row r="15549" spans="50:54" s="79" customFormat="1" ht="0" hidden="1" customHeight="1" x14ac:dyDescent="0.2">
      <c r="AX15549" s="78"/>
      <c r="AZ15549" s="167"/>
      <c r="BA15549" s="77"/>
      <c r="BB15549" s="77"/>
    </row>
    <row r="15550" spans="50:54" s="79" customFormat="1" ht="0" hidden="1" customHeight="1" x14ac:dyDescent="0.2">
      <c r="AX15550" s="78"/>
      <c r="AZ15550" s="167"/>
      <c r="BA15550" s="77"/>
      <c r="BB15550" s="77"/>
    </row>
    <row r="15551" spans="50:54" s="79" customFormat="1" ht="0" hidden="1" customHeight="1" x14ac:dyDescent="0.2">
      <c r="AX15551" s="78"/>
      <c r="AZ15551" s="167"/>
      <c r="BA15551" s="77"/>
      <c r="BB15551" s="77"/>
    </row>
    <row r="15552" spans="50:54" s="79" customFormat="1" ht="0" hidden="1" customHeight="1" x14ac:dyDescent="0.2">
      <c r="AX15552" s="78"/>
      <c r="AZ15552" s="167"/>
      <c r="BA15552" s="77"/>
      <c r="BB15552" s="77"/>
    </row>
    <row r="15553" spans="50:54" s="79" customFormat="1" ht="0" hidden="1" customHeight="1" x14ac:dyDescent="0.2">
      <c r="AX15553" s="78"/>
      <c r="AZ15553" s="167"/>
      <c r="BA15553" s="77"/>
      <c r="BB15553" s="77"/>
    </row>
    <row r="15554" spans="50:54" s="79" customFormat="1" ht="0" hidden="1" customHeight="1" x14ac:dyDescent="0.2">
      <c r="AX15554" s="78"/>
      <c r="AZ15554" s="167"/>
      <c r="BA15554" s="77"/>
      <c r="BB15554" s="77"/>
    </row>
    <row r="15555" spans="50:54" s="79" customFormat="1" ht="0" hidden="1" customHeight="1" x14ac:dyDescent="0.2">
      <c r="AX15555" s="78"/>
      <c r="AZ15555" s="167"/>
      <c r="BA15555" s="77"/>
      <c r="BB15555" s="77"/>
    </row>
    <row r="15556" spans="50:54" s="79" customFormat="1" ht="0" hidden="1" customHeight="1" x14ac:dyDescent="0.2">
      <c r="AX15556" s="78"/>
      <c r="AZ15556" s="167"/>
      <c r="BA15556" s="77"/>
      <c r="BB15556" s="77"/>
    </row>
    <row r="15557" spans="50:54" s="79" customFormat="1" ht="0" hidden="1" customHeight="1" x14ac:dyDescent="0.2">
      <c r="AX15557" s="78"/>
      <c r="AZ15557" s="167"/>
      <c r="BA15557" s="77"/>
      <c r="BB15557" s="77"/>
    </row>
    <row r="15558" spans="50:54" s="79" customFormat="1" ht="0" hidden="1" customHeight="1" x14ac:dyDescent="0.2">
      <c r="AX15558" s="78"/>
      <c r="AZ15558" s="167"/>
      <c r="BA15558" s="77"/>
      <c r="BB15558" s="77"/>
    </row>
    <row r="15559" spans="50:54" s="79" customFormat="1" ht="0" hidden="1" customHeight="1" x14ac:dyDescent="0.2">
      <c r="AX15559" s="78"/>
      <c r="AZ15559" s="167"/>
      <c r="BA15559" s="77"/>
      <c r="BB15559" s="77"/>
    </row>
    <row r="15560" spans="50:54" s="79" customFormat="1" ht="0" hidden="1" customHeight="1" x14ac:dyDescent="0.2">
      <c r="AX15560" s="78"/>
      <c r="AZ15560" s="167"/>
      <c r="BA15560" s="77"/>
      <c r="BB15560" s="77"/>
    </row>
    <row r="15561" spans="50:54" s="79" customFormat="1" ht="0" hidden="1" customHeight="1" x14ac:dyDescent="0.2">
      <c r="AX15561" s="78"/>
      <c r="AZ15561" s="167"/>
      <c r="BA15561" s="77"/>
      <c r="BB15561" s="77"/>
    </row>
    <row r="15562" spans="50:54" s="79" customFormat="1" ht="0" hidden="1" customHeight="1" x14ac:dyDescent="0.2">
      <c r="AX15562" s="78"/>
      <c r="AZ15562" s="167"/>
      <c r="BA15562" s="77"/>
      <c r="BB15562" s="77"/>
    </row>
    <row r="15563" spans="50:54" s="79" customFormat="1" ht="0" hidden="1" customHeight="1" x14ac:dyDescent="0.2">
      <c r="AX15563" s="78"/>
      <c r="AZ15563" s="167"/>
      <c r="BA15563" s="77"/>
      <c r="BB15563" s="77"/>
    </row>
    <row r="15564" spans="50:54" s="79" customFormat="1" ht="0" hidden="1" customHeight="1" x14ac:dyDescent="0.2">
      <c r="AX15564" s="78"/>
      <c r="AZ15564" s="167"/>
      <c r="BA15564" s="77"/>
      <c r="BB15564" s="77"/>
    </row>
    <row r="15565" spans="50:54" s="79" customFormat="1" ht="0" hidden="1" customHeight="1" x14ac:dyDescent="0.2">
      <c r="AX15565" s="78"/>
      <c r="AZ15565" s="167"/>
      <c r="BA15565" s="77"/>
      <c r="BB15565" s="77"/>
    </row>
    <row r="15566" spans="50:54" s="79" customFormat="1" ht="0" hidden="1" customHeight="1" x14ac:dyDescent="0.2">
      <c r="AX15566" s="78"/>
      <c r="AZ15566" s="167"/>
      <c r="BA15566" s="77"/>
      <c r="BB15566" s="77"/>
    </row>
    <row r="15567" spans="50:54" s="79" customFormat="1" ht="0" hidden="1" customHeight="1" x14ac:dyDescent="0.2">
      <c r="AX15567" s="78"/>
      <c r="AZ15567" s="167"/>
      <c r="BA15567" s="77"/>
      <c r="BB15567" s="77"/>
    </row>
    <row r="15568" spans="50:54" s="79" customFormat="1" ht="0" hidden="1" customHeight="1" x14ac:dyDescent="0.2">
      <c r="AX15568" s="78"/>
      <c r="AZ15568" s="167"/>
      <c r="BA15568" s="77"/>
      <c r="BB15568" s="77"/>
    </row>
    <row r="15569" spans="50:54" s="79" customFormat="1" ht="0" hidden="1" customHeight="1" x14ac:dyDescent="0.2">
      <c r="AX15569" s="78"/>
      <c r="AZ15569" s="167"/>
      <c r="BA15569" s="77"/>
      <c r="BB15569" s="77"/>
    </row>
    <row r="15570" spans="50:54" s="79" customFormat="1" ht="0" hidden="1" customHeight="1" x14ac:dyDescent="0.2">
      <c r="AX15570" s="78"/>
      <c r="AZ15570" s="167"/>
      <c r="BA15570" s="77"/>
      <c r="BB15570" s="77"/>
    </row>
    <row r="15571" spans="50:54" s="79" customFormat="1" ht="0" hidden="1" customHeight="1" x14ac:dyDescent="0.2">
      <c r="AX15571" s="78"/>
      <c r="AZ15571" s="167"/>
      <c r="BA15571" s="77"/>
      <c r="BB15571" s="77"/>
    </row>
    <row r="15572" spans="50:54" s="79" customFormat="1" ht="0" hidden="1" customHeight="1" x14ac:dyDescent="0.2">
      <c r="AX15572" s="78"/>
      <c r="AZ15572" s="167"/>
      <c r="BA15572" s="77"/>
      <c r="BB15572" s="77"/>
    </row>
    <row r="15573" spans="50:54" s="79" customFormat="1" ht="0" hidden="1" customHeight="1" x14ac:dyDescent="0.2">
      <c r="AX15573" s="78"/>
      <c r="AZ15573" s="167"/>
      <c r="BA15573" s="77"/>
      <c r="BB15573" s="77"/>
    </row>
    <row r="15574" spans="50:54" s="79" customFormat="1" ht="0" hidden="1" customHeight="1" x14ac:dyDescent="0.2">
      <c r="AX15574" s="78"/>
      <c r="AZ15574" s="167"/>
      <c r="BA15574" s="77"/>
      <c r="BB15574" s="77"/>
    </row>
    <row r="15575" spans="50:54" s="79" customFormat="1" ht="0" hidden="1" customHeight="1" x14ac:dyDescent="0.2">
      <c r="AX15575" s="78"/>
      <c r="AZ15575" s="167"/>
      <c r="BA15575" s="77"/>
      <c r="BB15575" s="77"/>
    </row>
    <row r="15576" spans="50:54" s="79" customFormat="1" ht="0" hidden="1" customHeight="1" x14ac:dyDescent="0.2">
      <c r="AX15576" s="78"/>
      <c r="AZ15576" s="167"/>
      <c r="BA15576" s="77"/>
      <c r="BB15576" s="77"/>
    </row>
    <row r="15577" spans="50:54" s="79" customFormat="1" ht="0" hidden="1" customHeight="1" x14ac:dyDescent="0.2">
      <c r="AX15577" s="78"/>
      <c r="AZ15577" s="167"/>
      <c r="BA15577" s="77"/>
      <c r="BB15577" s="77"/>
    </row>
    <row r="15578" spans="50:54" s="79" customFormat="1" ht="0" hidden="1" customHeight="1" x14ac:dyDescent="0.2">
      <c r="AX15578" s="78"/>
      <c r="AZ15578" s="167"/>
      <c r="BA15578" s="77"/>
      <c r="BB15578" s="77"/>
    </row>
    <row r="15579" spans="50:54" s="79" customFormat="1" ht="0" hidden="1" customHeight="1" x14ac:dyDescent="0.2">
      <c r="AX15579" s="78"/>
      <c r="AZ15579" s="167"/>
      <c r="BA15579" s="77"/>
      <c r="BB15579" s="77"/>
    </row>
    <row r="15580" spans="50:54" s="79" customFormat="1" ht="0" hidden="1" customHeight="1" x14ac:dyDescent="0.2">
      <c r="AX15580" s="78"/>
      <c r="AZ15580" s="167"/>
      <c r="BA15580" s="77"/>
      <c r="BB15580" s="77"/>
    </row>
    <row r="15581" spans="50:54" s="79" customFormat="1" ht="0" hidden="1" customHeight="1" x14ac:dyDescent="0.2">
      <c r="AX15581" s="78"/>
      <c r="AZ15581" s="167"/>
      <c r="BA15581" s="77"/>
      <c r="BB15581" s="77"/>
    </row>
    <row r="15582" spans="50:54" s="79" customFormat="1" ht="0" hidden="1" customHeight="1" x14ac:dyDescent="0.2">
      <c r="AX15582" s="78"/>
      <c r="AZ15582" s="167"/>
      <c r="BA15582" s="77"/>
      <c r="BB15582" s="77"/>
    </row>
    <row r="15583" spans="50:54" s="79" customFormat="1" ht="0" hidden="1" customHeight="1" x14ac:dyDescent="0.2">
      <c r="AX15583" s="78"/>
      <c r="AZ15583" s="167"/>
      <c r="BA15583" s="77"/>
      <c r="BB15583" s="77"/>
    </row>
    <row r="15584" spans="50:54" s="79" customFormat="1" ht="0" hidden="1" customHeight="1" x14ac:dyDescent="0.2">
      <c r="AX15584" s="78"/>
      <c r="AZ15584" s="167"/>
      <c r="BA15584" s="77"/>
      <c r="BB15584" s="77"/>
    </row>
    <row r="15585" spans="50:54" s="79" customFormat="1" ht="0" hidden="1" customHeight="1" x14ac:dyDescent="0.2">
      <c r="AX15585" s="78"/>
      <c r="AZ15585" s="167"/>
      <c r="BA15585" s="77"/>
      <c r="BB15585" s="77"/>
    </row>
    <row r="15586" spans="50:54" s="79" customFormat="1" ht="0" hidden="1" customHeight="1" x14ac:dyDescent="0.2">
      <c r="AX15586" s="78"/>
      <c r="AZ15586" s="167"/>
      <c r="BA15586" s="77"/>
      <c r="BB15586" s="77"/>
    </row>
    <row r="15587" spans="50:54" s="79" customFormat="1" ht="0" hidden="1" customHeight="1" x14ac:dyDescent="0.2">
      <c r="AX15587" s="78"/>
      <c r="AZ15587" s="167"/>
      <c r="BA15587" s="77"/>
      <c r="BB15587" s="77"/>
    </row>
    <row r="15588" spans="50:54" s="79" customFormat="1" ht="0" hidden="1" customHeight="1" x14ac:dyDescent="0.2">
      <c r="AX15588" s="78"/>
      <c r="AZ15588" s="167"/>
      <c r="BA15588" s="77"/>
      <c r="BB15588" s="77"/>
    </row>
    <row r="15589" spans="50:54" s="79" customFormat="1" ht="0" hidden="1" customHeight="1" x14ac:dyDescent="0.2">
      <c r="AX15589" s="78"/>
      <c r="AZ15589" s="167"/>
      <c r="BA15589" s="77"/>
      <c r="BB15589" s="77"/>
    </row>
    <row r="15590" spans="50:54" s="79" customFormat="1" ht="0" hidden="1" customHeight="1" x14ac:dyDescent="0.2">
      <c r="AX15590" s="78"/>
      <c r="AZ15590" s="167"/>
      <c r="BA15590" s="77"/>
      <c r="BB15590" s="77"/>
    </row>
    <row r="15591" spans="50:54" s="79" customFormat="1" ht="0" hidden="1" customHeight="1" x14ac:dyDescent="0.2">
      <c r="AX15591" s="78"/>
      <c r="AZ15591" s="167"/>
      <c r="BA15591" s="77"/>
      <c r="BB15591" s="77"/>
    </row>
    <row r="15592" spans="50:54" s="79" customFormat="1" ht="0" hidden="1" customHeight="1" x14ac:dyDescent="0.2">
      <c r="AX15592" s="78"/>
      <c r="AZ15592" s="167"/>
      <c r="BA15592" s="77"/>
      <c r="BB15592" s="77"/>
    </row>
    <row r="15593" spans="50:54" s="79" customFormat="1" ht="0" hidden="1" customHeight="1" x14ac:dyDescent="0.2">
      <c r="AX15593" s="78"/>
      <c r="AZ15593" s="167"/>
      <c r="BA15593" s="77"/>
      <c r="BB15593" s="77"/>
    </row>
    <row r="15594" spans="50:54" s="79" customFormat="1" ht="0" hidden="1" customHeight="1" x14ac:dyDescent="0.2">
      <c r="AX15594" s="78"/>
      <c r="AZ15594" s="167"/>
      <c r="BA15594" s="77"/>
      <c r="BB15594" s="77"/>
    </row>
    <row r="15595" spans="50:54" s="79" customFormat="1" ht="0" hidden="1" customHeight="1" x14ac:dyDescent="0.2">
      <c r="AX15595" s="78"/>
      <c r="AZ15595" s="167"/>
      <c r="BA15595" s="77"/>
      <c r="BB15595" s="77"/>
    </row>
    <row r="15596" spans="50:54" s="79" customFormat="1" ht="0" hidden="1" customHeight="1" x14ac:dyDescent="0.2">
      <c r="AX15596" s="78"/>
      <c r="AZ15596" s="167"/>
      <c r="BA15596" s="77"/>
      <c r="BB15596" s="77"/>
    </row>
    <row r="15597" spans="50:54" s="79" customFormat="1" ht="0" hidden="1" customHeight="1" x14ac:dyDescent="0.2">
      <c r="AX15597" s="78"/>
      <c r="AZ15597" s="167"/>
      <c r="BA15597" s="77"/>
      <c r="BB15597" s="77"/>
    </row>
    <row r="15598" spans="50:54" s="79" customFormat="1" ht="0" hidden="1" customHeight="1" x14ac:dyDescent="0.2">
      <c r="AX15598" s="78"/>
      <c r="AZ15598" s="167"/>
      <c r="BA15598" s="77"/>
      <c r="BB15598" s="77"/>
    </row>
    <row r="15599" spans="50:54" s="79" customFormat="1" ht="0" hidden="1" customHeight="1" x14ac:dyDescent="0.2">
      <c r="AX15599" s="78"/>
      <c r="AZ15599" s="167"/>
      <c r="BA15599" s="77"/>
      <c r="BB15599" s="77"/>
    </row>
    <row r="15600" spans="50:54" s="79" customFormat="1" ht="0" hidden="1" customHeight="1" x14ac:dyDescent="0.2">
      <c r="AX15600" s="78"/>
      <c r="AZ15600" s="167"/>
      <c r="BA15600" s="77"/>
      <c r="BB15600" s="77"/>
    </row>
    <row r="15601" spans="50:54" s="79" customFormat="1" ht="0" hidden="1" customHeight="1" x14ac:dyDescent="0.2">
      <c r="AX15601" s="78"/>
      <c r="AZ15601" s="167"/>
      <c r="BA15601" s="77"/>
      <c r="BB15601" s="77"/>
    </row>
    <row r="15602" spans="50:54" s="79" customFormat="1" ht="0" hidden="1" customHeight="1" x14ac:dyDescent="0.2">
      <c r="AX15602" s="78"/>
      <c r="AZ15602" s="167"/>
      <c r="BA15602" s="77"/>
      <c r="BB15602" s="77"/>
    </row>
    <row r="15603" spans="50:54" s="79" customFormat="1" ht="0" hidden="1" customHeight="1" x14ac:dyDescent="0.2">
      <c r="AX15603" s="78"/>
      <c r="AZ15603" s="167"/>
      <c r="BA15603" s="77"/>
      <c r="BB15603" s="77"/>
    </row>
    <row r="15604" spans="50:54" s="79" customFormat="1" ht="0" hidden="1" customHeight="1" x14ac:dyDescent="0.2">
      <c r="AX15604" s="78"/>
      <c r="AZ15604" s="167"/>
      <c r="BA15604" s="77"/>
      <c r="BB15604" s="77"/>
    </row>
    <row r="15605" spans="50:54" s="79" customFormat="1" ht="0" hidden="1" customHeight="1" x14ac:dyDescent="0.2">
      <c r="AX15605" s="78"/>
      <c r="AZ15605" s="167"/>
      <c r="BA15605" s="77"/>
      <c r="BB15605" s="77"/>
    </row>
    <row r="15606" spans="50:54" s="79" customFormat="1" ht="0" hidden="1" customHeight="1" x14ac:dyDescent="0.2">
      <c r="AX15606" s="78"/>
      <c r="AZ15606" s="167"/>
      <c r="BA15606" s="77"/>
      <c r="BB15606" s="77"/>
    </row>
    <row r="15607" spans="50:54" s="79" customFormat="1" ht="0" hidden="1" customHeight="1" x14ac:dyDescent="0.2">
      <c r="AX15607" s="78"/>
      <c r="AZ15607" s="167"/>
      <c r="BA15607" s="77"/>
      <c r="BB15607" s="77"/>
    </row>
    <row r="15608" spans="50:54" s="79" customFormat="1" ht="0" hidden="1" customHeight="1" x14ac:dyDescent="0.2">
      <c r="AX15608" s="78"/>
      <c r="AZ15608" s="167"/>
      <c r="BA15608" s="77"/>
      <c r="BB15608" s="77"/>
    </row>
    <row r="15609" spans="50:54" s="79" customFormat="1" ht="0" hidden="1" customHeight="1" x14ac:dyDescent="0.2">
      <c r="AX15609" s="78"/>
      <c r="AZ15609" s="167"/>
      <c r="BA15609" s="77"/>
      <c r="BB15609" s="77"/>
    </row>
    <row r="15610" spans="50:54" s="79" customFormat="1" ht="0" hidden="1" customHeight="1" x14ac:dyDescent="0.2">
      <c r="AX15610" s="78"/>
      <c r="AZ15610" s="167"/>
      <c r="BA15610" s="77"/>
      <c r="BB15610" s="77"/>
    </row>
    <row r="15611" spans="50:54" s="79" customFormat="1" ht="0" hidden="1" customHeight="1" x14ac:dyDescent="0.2">
      <c r="AX15611" s="78"/>
      <c r="AZ15611" s="167"/>
      <c r="BA15611" s="77"/>
      <c r="BB15611" s="77"/>
    </row>
    <row r="15612" spans="50:54" s="79" customFormat="1" ht="0" hidden="1" customHeight="1" x14ac:dyDescent="0.2">
      <c r="AX15612" s="78"/>
      <c r="AZ15612" s="167"/>
      <c r="BA15612" s="77"/>
      <c r="BB15612" s="77"/>
    </row>
    <row r="15613" spans="50:54" s="79" customFormat="1" ht="0" hidden="1" customHeight="1" x14ac:dyDescent="0.2">
      <c r="AX15613" s="78"/>
      <c r="AZ15613" s="167"/>
      <c r="BA15613" s="77"/>
      <c r="BB15613" s="77"/>
    </row>
    <row r="15614" spans="50:54" s="79" customFormat="1" ht="0" hidden="1" customHeight="1" x14ac:dyDescent="0.2">
      <c r="AX15614" s="78"/>
      <c r="AZ15614" s="167"/>
      <c r="BA15614" s="77"/>
      <c r="BB15614" s="77"/>
    </row>
    <row r="15615" spans="50:54" s="79" customFormat="1" ht="0" hidden="1" customHeight="1" x14ac:dyDescent="0.2">
      <c r="AX15615" s="78"/>
      <c r="AZ15615" s="167"/>
      <c r="BA15615" s="77"/>
      <c r="BB15615" s="77"/>
    </row>
    <row r="15616" spans="50:54" s="79" customFormat="1" ht="0" hidden="1" customHeight="1" x14ac:dyDescent="0.2">
      <c r="AX15616" s="78"/>
      <c r="AZ15616" s="167"/>
      <c r="BA15616" s="77"/>
      <c r="BB15616" s="77"/>
    </row>
    <row r="15617" spans="50:54" s="79" customFormat="1" ht="0" hidden="1" customHeight="1" x14ac:dyDescent="0.2">
      <c r="AX15617" s="78"/>
      <c r="AZ15617" s="167"/>
      <c r="BA15617" s="77"/>
      <c r="BB15617" s="77"/>
    </row>
    <row r="15618" spans="50:54" s="79" customFormat="1" ht="0" hidden="1" customHeight="1" x14ac:dyDescent="0.2">
      <c r="AX15618" s="78"/>
      <c r="AZ15618" s="167"/>
      <c r="BA15618" s="77"/>
      <c r="BB15618" s="77"/>
    </row>
    <row r="15619" spans="50:54" s="79" customFormat="1" ht="0" hidden="1" customHeight="1" x14ac:dyDescent="0.2">
      <c r="AX15619" s="78"/>
      <c r="AZ15619" s="167"/>
      <c r="BA15619" s="77"/>
      <c r="BB15619" s="77"/>
    </row>
    <row r="15620" spans="50:54" s="79" customFormat="1" ht="0" hidden="1" customHeight="1" x14ac:dyDescent="0.2">
      <c r="AX15620" s="78"/>
      <c r="AZ15620" s="167"/>
      <c r="BA15620" s="77"/>
      <c r="BB15620" s="77"/>
    </row>
    <row r="15621" spans="50:54" s="79" customFormat="1" ht="0" hidden="1" customHeight="1" x14ac:dyDescent="0.2">
      <c r="AX15621" s="78"/>
      <c r="AZ15621" s="167"/>
      <c r="BA15621" s="77"/>
      <c r="BB15621" s="77"/>
    </row>
    <row r="15622" spans="50:54" s="79" customFormat="1" ht="0" hidden="1" customHeight="1" x14ac:dyDescent="0.2">
      <c r="AX15622" s="78"/>
      <c r="AZ15622" s="167"/>
      <c r="BA15622" s="77"/>
      <c r="BB15622" s="77"/>
    </row>
    <row r="15623" spans="50:54" s="79" customFormat="1" ht="0" hidden="1" customHeight="1" x14ac:dyDescent="0.2">
      <c r="AX15623" s="78"/>
      <c r="AZ15623" s="167"/>
      <c r="BA15623" s="77"/>
      <c r="BB15623" s="77"/>
    </row>
    <row r="15624" spans="50:54" s="79" customFormat="1" ht="0" hidden="1" customHeight="1" x14ac:dyDescent="0.2">
      <c r="AX15624" s="78"/>
      <c r="AZ15624" s="167"/>
      <c r="BA15624" s="77"/>
      <c r="BB15624" s="77"/>
    </row>
    <row r="15625" spans="50:54" s="79" customFormat="1" ht="0" hidden="1" customHeight="1" x14ac:dyDescent="0.2">
      <c r="AX15625" s="78"/>
      <c r="AZ15625" s="167"/>
      <c r="BA15625" s="77"/>
      <c r="BB15625" s="77"/>
    </row>
    <row r="15626" spans="50:54" s="79" customFormat="1" ht="0" hidden="1" customHeight="1" x14ac:dyDescent="0.2">
      <c r="AX15626" s="78"/>
      <c r="AZ15626" s="167"/>
      <c r="BA15626" s="77"/>
      <c r="BB15626" s="77"/>
    </row>
    <row r="15627" spans="50:54" s="79" customFormat="1" ht="0" hidden="1" customHeight="1" x14ac:dyDescent="0.2">
      <c r="AX15627" s="78"/>
      <c r="AZ15627" s="167"/>
      <c r="BA15627" s="77"/>
      <c r="BB15627" s="77"/>
    </row>
    <row r="15628" spans="50:54" s="79" customFormat="1" ht="0" hidden="1" customHeight="1" x14ac:dyDescent="0.2">
      <c r="AX15628" s="78"/>
      <c r="AZ15628" s="167"/>
      <c r="BA15628" s="77"/>
      <c r="BB15628" s="77"/>
    </row>
    <row r="15629" spans="50:54" s="79" customFormat="1" ht="0" hidden="1" customHeight="1" x14ac:dyDescent="0.2">
      <c r="AX15629" s="78"/>
      <c r="AZ15629" s="167"/>
      <c r="BA15629" s="77"/>
      <c r="BB15629" s="77"/>
    </row>
    <row r="15630" spans="50:54" s="79" customFormat="1" ht="0" hidden="1" customHeight="1" x14ac:dyDescent="0.2">
      <c r="AX15630" s="78"/>
      <c r="AZ15630" s="167"/>
      <c r="BA15630" s="77"/>
      <c r="BB15630" s="77"/>
    </row>
    <row r="15631" spans="50:54" s="79" customFormat="1" ht="0" hidden="1" customHeight="1" x14ac:dyDescent="0.2">
      <c r="AX15631" s="78"/>
      <c r="AZ15631" s="167"/>
      <c r="BA15631" s="77"/>
      <c r="BB15631" s="77"/>
    </row>
    <row r="15632" spans="50:54" s="79" customFormat="1" ht="0" hidden="1" customHeight="1" x14ac:dyDescent="0.2">
      <c r="AX15632" s="78"/>
      <c r="AZ15632" s="167"/>
      <c r="BA15632" s="77"/>
      <c r="BB15632" s="77"/>
    </row>
    <row r="15633" spans="50:54" s="79" customFormat="1" ht="0" hidden="1" customHeight="1" x14ac:dyDescent="0.2">
      <c r="AX15633" s="78"/>
      <c r="AZ15633" s="167"/>
      <c r="BA15633" s="77"/>
      <c r="BB15633" s="77"/>
    </row>
    <row r="15634" spans="50:54" s="79" customFormat="1" ht="0" hidden="1" customHeight="1" x14ac:dyDescent="0.2">
      <c r="AX15634" s="78"/>
      <c r="AZ15634" s="167"/>
      <c r="BA15634" s="77"/>
      <c r="BB15634" s="77"/>
    </row>
    <row r="15635" spans="50:54" s="79" customFormat="1" ht="0" hidden="1" customHeight="1" x14ac:dyDescent="0.2">
      <c r="AX15635" s="78"/>
      <c r="AZ15635" s="167"/>
      <c r="BA15635" s="77"/>
      <c r="BB15635" s="77"/>
    </row>
    <row r="15636" spans="50:54" s="79" customFormat="1" ht="0" hidden="1" customHeight="1" x14ac:dyDescent="0.2">
      <c r="AX15636" s="78"/>
      <c r="AZ15636" s="167"/>
      <c r="BA15636" s="77"/>
      <c r="BB15636" s="77"/>
    </row>
    <row r="15637" spans="50:54" s="79" customFormat="1" ht="0" hidden="1" customHeight="1" x14ac:dyDescent="0.2">
      <c r="AX15637" s="78"/>
      <c r="AZ15637" s="167"/>
      <c r="BA15637" s="77"/>
      <c r="BB15637" s="77"/>
    </row>
    <row r="15638" spans="50:54" s="79" customFormat="1" ht="0" hidden="1" customHeight="1" x14ac:dyDescent="0.2">
      <c r="AX15638" s="78"/>
      <c r="AZ15638" s="167"/>
      <c r="BA15638" s="77"/>
      <c r="BB15638" s="77"/>
    </row>
    <row r="15639" spans="50:54" s="79" customFormat="1" ht="0" hidden="1" customHeight="1" x14ac:dyDescent="0.2">
      <c r="AX15639" s="78"/>
      <c r="AZ15639" s="167"/>
      <c r="BA15639" s="77"/>
      <c r="BB15639" s="77"/>
    </row>
    <row r="15640" spans="50:54" s="79" customFormat="1" ht="0" hidden="1" customHeight="1" x14ac:dyDescent="0.2">
      <c r="AX15640" s="78"/>
      <c r="AZ15640" s="167"/>
      <c r="BA15640" s="77"/>
      <c r="BB15640" s="77"/>
    </row>
    <row r="15641" spans="50:54" s="79" customFormat="1" ht="0" hidden="1" customHeight="1" x14ac:dyDescent="0.2">
      <c r="AX15641" s="78"/>
      <c r="AZ15641" s="167"/>
      <c r="BA15641" s="77"/>
      <c r="BB15641" s="77"/>
    </row>
    <row r="15642" spans="50:54" s="79" customFormat="1" ht="0" hidden="1" customHeight="1" x14ac:dyDescent="0.2">
      <c r="AX15642" s="78"/>
      <c r="AZ15642" s="167"/>
      <c r="BA15642" s="77"/>
      <c r="BB15642" s="77"/>
    </row>
    <row r="15643" spans="50:54" s="79" customFormat="1" ht="0" hidden="1" customHeight="1" x14ac:dyDescent="0.2">
      <c r="AX15643" s="78"/>
      <c r="AZ15643" s="167"/>
      <c r="BA15643" s="77"/>
      <c r="BB15643" s="77"/>
    </row>
    <row r="15644" spans="50:54" s="79" customFormat="1" ht="0" hidden="1" customHeight="1" x14ac:dyDescent="0.2">
      <c r="AX15644" s="78"/>
      <c r="AZ15644" s="167"/>
      <c r="BA15644" s="77"/>
      <c r="BB15644" s="77"/>
    </row>
    <row r="15645" spans="50:54" s="79" customFormat="1" ht="0" hidden="1" customHeight="1" x14ac:dyDescent="0.2">
      <c r="AX15645" s="78"/>
      <c r="AZ15645" s="167"/>
      <c r="BA15645" s="77"/>
      <c r="BB15645" s="77"/>
    </row>
    <row r="15646" spans="50:54" s="79" customFormat="1" ht="0" hidden="1" customHeight="1" x14ac:dyDescent="0.2">
      <c r="AX15646" s="78"/>
      <c r="AZ15646" s="167"/>
      <c r="BA15646" s="77"/>
      <c r="BB15646" s="77"/>
    </row>
    <row r="15647" spans="50:54" s="79" customFormat="1" ht="0" hidden="1" customHeight="1" x14ac:dyDescent="0.2">
      <c r="AX15647" s="78"/>
      <c r="AZ15647" s="167"/>
      <c r="BA15647" s="77"/>
      <c r="BB15647" s="77"/>
    </row>
    <row r="15648" spans="50:54" s="79" customFormat="1" ht="0" hidden="1" customHeight="1" x14ac:dyDescent="0.2">
      <c r="AX15648" s="78"/>
      <c r="AZ15648" s="167"/>
      <c r="BA15648" s="77"/>
      <c r="BB15648" s="77"/>
    </row>
    <row r="15649" spans="50:54" s="79" customFormat="1" ht="0" hidden="1" customHeight="1" x14ac:dyDescent="0.2">
      <c r="AX15649" s="78"/>
      <c r="AZ15649" s="167"/>
      <c r="BA15649" s="77"/>
      <c r="BB15649" s="77"/>
    </row>
    <row r="15650" spans="50:54" s="79" customFormat="1" ht="0" hidden="1" customHeight="1" x14ac:dyDescent="0.2">
      <c r="AX15650" s="78"/>
      <c r="AZ15650" s="167"/>
      <c r="BA15650" s="77"/>
      <c r="BB15650" s="77"/>
    </row>
    <row r="15651" spans="50:54" s="79" customFormat="1" ht="0" hidden="1" customHeight="1" x14ac:dyDescent="0.2">
      <c r="AX15651" s="78"/>
      <c r="AZ15651" s="167"/>
      <c r="BA15651" s="77"/>
      <c r="BB15651" s="77"/>
    </row>
    <row r="15652" spans="50:54" s="79" customFormat="1" ht="0" hidden="1" customHeight="1" x14ac:dyDescent="0.2">
      <c r="AX15652" s="78"/>
      <c r="AZ15652" s="167"/>
      <c r="BA15652" s="77"/>
      <c r="BB15652" s="77"/>
    </row>
    <row r="15653" spans="50:54" s="79" customFormat="1" ht="0" hidden="1" customHeight="1" x14ac:dyDescent="0.2">
      <c r="AX15653" s="78"/>
      <c r="AZ15653" s="167"/>
      <c r="BA15653" s="77"/>
      <c r="BB15653" s="77"/>
    </row>
    <row r="15654" spans="50:54" s="79" customFormat="1" ht="0" hidden="1" customHeight="1" x14ac:dyDescent="0.2">
      <c r="AX15654" s="78"/>
      <c r="AZ15654" s="167"/>
      <c r="BA15654" s="77"/>
      <c r="BB15654" s="77"/>
    </row>
    <row r="15655" spans="50:54" s="79" customFormat="1" ht="0" hidden="1" customHeight="1" x14ac:dyDescent="0.2">
      <c r="AX15655" s="78"/>
      <c r="AZ15655" s="167"/>
      <c r="BA15655" s="77"/>
      <c r="BB15655" s="77"/>
    </row>
    <row r="15656" spans="50:54" s="79" customFormat="1" ht="0" hidden="1" customHeight="1" x14ac:dyDescent="0.2">
      <c r="AX15656" s="78"/>
      <c r="AZ15656" s="167"/>
      <c r="BA15656" s="77"/>
      <c r="BB15656" s="77"/>
    </row>
    <row r="15657" spans="50:54" s="79" customFormat="1" ht="0" hidden="1" customHeight="1" x14ac:dyDescent="0.2">
      <c r="AX15657" s="78"/>
      <c r="AZ15657" s="167"/>
      <c r="BA15657" s="77"/>
      <c r="BB15657" s="77"/>
    </row>
    <row r="15658" spans="50:54" s="79" customFormat="1" ht="0" hidden="1" customHeight="1" x14ac:dyDescent="0.2">
      <c r="AX15658" s="78"/>
      <c r="AZ15658" s="167"/>
      <c r="BA15658" s="77"/>
      <c r="BB15658" s="77"/>
    </row>
    <row r="15659" spans="50:54" s="79" customFormat="1" ht="0" hidden="1" customHeight="1" x14ac:dyDescent="0.2">
      <c r="AX15659" s="78"/>
      <c r="AZ15659" s="167"/>
      <c r="BA15659" s="77"/>
      <c r="BB15659" s="77"/>
    </row>
    <row r="15660" spans="50:54" s="79" customFormat="1" ht="0" hidden="1" customHeight="1" x14ac:dyDescent="0.2">
      <c r="AX15660" s="78"/>
      <c r="AZ15660" s="167"/>
      <c r="BA15660" s="77"/>
      <c r="BB15660" s="77"/>
    </row>
    <row r="15661" spans="50:54" s="79" customFormat="1" ht="0" hidden="1" customHeight="1" x14ac:dyDescent="0.2">
      <c r="AX15661" s="78"/>
      <c r="AZ15661" s="167"/>
      <c r="BA15661" s="77"/>
      <c r="BB15661" s="77"/>
    </row>
    <row r="15662" spans="50:54" s="79" customFormat="1" ht="0" hidden="1" customHeight="1" x14ac:dyDescent="0.2">
      <c r="AX15662" s="78"/>
      <c r="AZ15662" s="167"/>
      <c r="BA15662" s="77"/>
      <c r="BB15662" s="77"/>
    </row>
    <row r="15663" spans="50:54" s="79" customFormat="1" ht="0" hidden="1" customHeight="1" x14ac:dyDescent="0.2">
      <c r="AX15663" s="78"/>
      <c r="AZ15663" s="167"/>
      <c r="BA15663" s="77"/>
      <c r="BB15663" s="77"/>
    </row>
    <row r="15664" spans="50:54" s="79" customFormat="1" ht="0" hidden="1" customHeight="1" x14ac:dyDescent="0.2">
      <c r="AX15664" s="78"/>
      <c r="AZ15664" s="167"/>
      <c r="BA15664" s="77"/>
      <c r="BB15664" s="77"/>
    </row>
    <row r="15665" spans="50:54" s="79" customFormat="1" ht="0" hidden="1" customHeight="1" x14ac:dyDescent="0.2">
      <c r="AX15665" s="78"/>
      <c r="AZ15665" s="167"/>
      <c r="BA15665" s="77"/>
      <c r="BB15665" s="77"/>
    </row>
    <row r="15666" spans="50:54" s="79" customFormat="1" ht="0" hidden="1" customHeight="1" x14ac:dyDescent="0.2">
      <c r="AX15666" s="78"/>
      <c r="AZ15666" s="167"/>
      <c r="BA15666" s="77"/>
      <c r="BB15666" s="77"/>
    </row>
    <row r="15667" spans="50:54" s="79" customFormat="1" ht="0" hidden="1" customHeight="1" x14ac:dyDescent="0.2">
      <c r="AX15667" s="78"/>
      <c r="AZ15667" s="167"/>
      <c r="BA15667" s="77"/>
      <c r="BB15667" s="77"/>
    </row>
    <row r="15668" spans="50:54" s="79" customFormat="1" ht="0" hidden="1" customHeight="1" x14ac:dyDescent="0.2">
      <c r="AX15668" s="78"/>
      <c r="AZ15668" s="167"/>
      <c r="BA15668" s="77"/>
      <c r="BB15668" s="77"/>
    </row>
    <row r="15669" spans="50:54" s="79" customFormat="1" ht="0" hidden="1" customHeight="1" x14ac:dyDescent="0.2">
      <c r="AX15669" s="78"/>
      <c r="AZ15669" s="167"/>
      <c r="BA15669" s="77"/>
      <c r="BB15669" s="77"/>
    </row>
    <row r="15670" spans="50:54" s="79" customFormat="1" ht="0" hidden="1" customHeight="1" x14ac:dyDescent="0.2">
      <c r="AX15670" s="78"/>
      <c r="AZ15670" s="167"/>
      <c r="BA15670" s="77"/>
      <c r="BB15670" s="77"/>
    </row>
    <row r="15671" spans="50:54" s="79" customFormat="1" ht="0" hidden="1" customHeight="1" x14ac:dyDescent="0.2">
      <c r="AX15671" s="78"/>
      <c r="AZ15671" s="167"/>
      <c r="BA15671" s="77"/>
      <c r="BB15671" s="77"/>
    </row>
    <row r="15672" spans="50:54" s="79" customFormat="1" ht="0" hidden="1" customHeight="1" x14ac:dyDescent="0.2">
      <c r="AX15672" s="78"/>
      <c r="AZ15672" s="167"/>
      <c r="BA15672" s="77"/>
      <c r="BB15672" s="77"/>
    </row>
    <row r="15673" spans="50:54" s="79" customFormat="1" ht="0" hidden="1" customHeight="1" x14ac:dyDescent="0.2">
      <c r="AX15673" s="78"/>
      <c r="AZ15673" s="167"/>
      <c r="BA15673" s="77"/>
      <c r="BB15673" s="77"/>
    </row>
    <row r="15674" spans="50:54" s="79" customFormat="1" ht="0" hidden="1" customHeight="1" x14ac:dyDescent="0.2">
      <c r="AX15674" s="78"/>
      <c r="AZ15674" s="167"/>
      <c r="BA15674" s="77"/>
      <c r="BB15674" s="77"/>
    </row>
    <row r="15675" spans="50:54" s="79" customFormat="1" ht="0" hidden="1" customHeight="1" x14ac:dyDescent="0.2">
      <c r="AX15675" s="78"/>
      <c r="AZ15675" s="167"/>
      <c r="BA15675" s="77"/>
      <c r="BB15675" s="77"/>
    </row>
    <row r="15676" spans="50:54" s="79" customFormat="1" ht="0" hidden="1" customHeight="1" x14ac:dyDescent="0.2">
      <c r="AX15676" s="78"/>
      <c r="AZ15676" s="167"/>
      <c r="BA15676" s="77"/>
      <c r="BB15676" s="77"/>
    </row>
    <row r="15677" spans="50:54" s="79" customFormat="1" ht="0" hidden="1" customHeight="1" x14ac:dyDescent="0.2">
      <c r="AX15677" s="78"/>
      <c r="AZ15677" s="167"/>
      <c r="BA15677" s="77"/>
      <c r="BB15677" s="77"/>
    </row>
    <row r="15678" spans="50:54" s="79" customFormat="1" ht="0" hidden="1" customHeight="1" x14ac:dyDescent="0.2">
      <c r="AX15678" s="78"/>
      <c r="AZ15678" s="167"/>
      <c r="BA15678" s="77"/>
      <c r="BB15678" s="77"/>
    </row>
    <row r="15679" spans="50:54" s="79" customFormat="1" ht="0" hidden="1" customHeight="1" x14ac:dyDescent="0.2">
      <c r="AX15679" s="78"/>
      <c r="AZ15679" s="167"/>
      <c r="BA15679" s="77"/>
      <c r="BB15679" s="77"/>
    </row>
    <row r="15680" spans="50:54" s="79" customFormat="1" ht="0" hidden="1" customHeight="1" x14ac:dyDescent="0.2">
      <c r="AX15680" s="78"/>
      <c r="AZ15680" s="167"/>
      <c r="BA15680" s="77"/>
      <c r="BB15680" s="77"/>
    </row>
    <row r="15681" spans="50:54" s="79" customFormat="1" ht="0" hidden="1" customHeight="1" x14ac:dyDescent="0.2">
      <c r="AX15681" s="78"/>
      <c r="AZ15681" s="167"/>
      <c r="BA15681" s="77"/>
      <c r="BB15681" s="77"/>
    </row>
    <row r="15682" spans="50:54" s="79" customFormat="1" ht="0" hidden="1" customHeight="1" x14ac:dyDescent="0.2">
      <c r="AX15682" s="78"/>
      <c r="AZ15682" s="167"/>
      <c r="BA15682" s="77"/>
      <c r="BB15682" s="77"/>
    </row>
    <row r="15683" spans="50:54" s="79" customFormat="1" ht="0" hidden="1" customHeight="1" x14ac:dyDescent="0.2">
      <c r="AX15683" s="78"/>
      <c r="AZ15683" s="167"/>
      <c r="BA15683" s="77"/>
      <c r="BB15683" s="77"/>
    </row>
    <row r="15684" spans="50:54" s="79" customFormat="1" ht="0" hidden="1" customHeight="1" x14ac:dyDescent="0.2">
      <c r="AX15684" s="78"/>
      <c r="AZ15684" s="167"/>
      <c r="BA15684" s="77"/>
      <c r="BB15684" s="77"/>
    </row>
    <row r="15685" spans="50:54" s="79" customFormat="1" ht="0" hidden="1" customHeight="1" x14ac:dyDescent="0.2">
      <c r="AX15685" s="78"/>
      <c r="AZ15685" s="167"/>
      <c r="BA15685" s="77"/>
      <c r="BB15685" s="77"/>
    </row>
    <row r="15686" spans="50:54" s="79" customFormat="1" ht="0" hidden="1" customHeight="1" x14ac:dyDescent="0.2">
      <c r="AX15686" s="78"/>
      <c r="AZ15686" s="167"/>
      <c r="BA15686" s="77"/>
      <c r="BB15686" s="77"/>
    </row>
    <row r="15687" spans="50:54" s="79" customFormat="1" ht="0" hidden="1" customHeight="1" x14ac:dyDescent="0.2">
      <c r="AX15687" s="78"/>
      <c r="AZ15687" s="167"/>
      <c r="BA15687" s="77"/>
      <c r="BB15687" s="77"/>
    </row>
    <row r="15688" spans="50:54" s="79" customFormat="1" ht="0" hidden="1" customHeight="1" x14ac:dyDescent="0.2">
      <c r="AX15688" s="78"/>
      <c r="AZ15688" s="167"/>
      <c r="BA15688" s="77"/>
      <c r="BB15688" s="77"/>
    </row>
    <row r="15689" spans="50:54" s="79" customFormat="1" ht="0" hidden="1" customHeight="1" x14ac:dyDescent="0.2">
      <c r="AX15689" s="78"/>
      <c r="AZ15689" s="167"/>
      <c r="BA15689" s="77"/>
      <c r="BB15689" s="77"/>
    </row>
    <row r="15690" spans="50:54" s="79" customFormat="1" ht="0" hidden="1" customHeight="1" x14ac:dyDescent="0.2">
      <c r="AX15690" s="78"/>
      <c r="AZ15690" s="167"/>
      <c r="BA15690" s="77"/>
      <c r="BB15690" s="77"/>
    </row>
    <row r="15691" spans="50:54" s="79" customFormat="1" ht="0" hidden="1" customHeight="1" x14ac:dyDescent="0.2">
      <c r="AX15691" s="78"/>
      <c r="AZ15691" s="167"/>
      <c r="BA15691" s="77"/>
      <c r="BB15691" s="77"/>
    </row>
    <row r="15692" spans="50:54" s="79" customFormat="1" ht="0" hidden="1" customHeight="1" x14ac:dyDescent="0.2">
      <c r="AX15692" s="78"/>
      <c r="AZ15692" s="167"/>
      <c r="BA15692" s="77"/>
      <c r="BB15692" s="77"/>
    </row>
    <row r="15693" spans="50:54" s="79" customFormat="1" ht="0" hidden="1" customHeight="1" x14ac:dyDescent="0.2">
      <c r="AX15693" s="78"/>
      <c r="AZ15693" s="167"/>
      <c r="BA15693" s="77"/>
      <c r="BB15693" s="77"/>
    </row>
    <row r="15694" spans="50:54" s="79" customFormat="1" ht="0" hidden="1" customHeight="1" x14ac:dyDescent="0.2">
      <c r="AX15694" s="78"/>
      <c r="AZ15694" s="167"/>
      <c r="BA15694" s="77"/>
      <c r="BB15694" s="77"/>
    </row>
    <row r="15695" spans="50:54" s="79" customFormat="1" ht="0" hidden="1" customHeight="1" x14ac:dyDescent="0.2">
      <c r="AX15695" s="78"/>
      <c r="AZ15695" s="167"/>
      <c r="BA15695" s="77"/>
      <c r="BB15695" s="77"/>
    </row>
    <row r="15696" spans="50:54" s="79" customFormat="1" ht="0" hidden="1" customHeight="1" x14ac:dyDescent="0.2">
      <c r="AX15696" s="78"/>
      <c r="AZ15696" s="167"/>
      <c r="BA15696" s="77"/>
      <c r="BB15696" s="77"/>
    </row>
    <row r="15697" spans="50:54" s="79" customFormat="1" ht="0" hidden="1" customHeight="1" x14ac:dyDescent="0.2">
      <c r="AX15697" s="78"/>
      <c r="AZ15697" s="167"/>
      <c r="BA15697" s="77"/>
      <c r="BB15697" s="77"/>
    </row>
    <row r="15698" spans="50:54" s="79" customFormat="1" ht="0" hidden="1" customHeight="1" x14ac:dyDescent="0.2">
      <c r="AX15698" s="78"/>
      <c r="AZ15698" s="167"/>
      <c r="BA15698" s="77"/>
      <c r="BB15698" s="77"/>
    </row>
    <row r="15699" spans="50:54" s="79" customFormat="1" ht="0" hidden="1" customHeight="1" x14ac:dyDescent="0.2">
      <c r="AX15699" s="78"/>
      <c r="AZ15699" s="167"/>
      <c r="BA15699" s="77"/>
      <c r="BB15699" s="77"/>
    </row>
    <row r="15700" spans="50:54" s="79" customFormat="1" ht="0" hidden="1" customHeight="1" x14ac:dyDescent="0.2">
      <c r="AX15700" s="78"/>
      <c r="AZ15700" s="167"/>
      <c r="BA15700" s="77"/>
      <c r="BB15700" s="77"/>
    </row>
    <row r="15701" spans="50:54" s="79" customFormat="1" ht="0" hidden="1" customHeight="1" x14ac:dyDescent="0.2">
      <c r="AX15701" s="78"/>
      <c r="AZ15701" s="167"/>
      <c r="BA15701" s="77"/>
      <c r="BB15701" s="77"/>
    </row>
    <row r="15702" spans="50:54" s="79" customFormat="1" ht="0" hidden="1" customHeight="1" x14ac:dyDescent="0.2">
      <c r="AX15702" s="78"/>
      <c r="AZ15702" s="167"/>
      <c r="BA15702" s="77"/>
      <c r="BB15702" s="77"/>
    </row>
    <row r="15703" spans="50:54" s="79" customFormat="1" ht="0" hidden="1" customHeight="1" x14ac:dyDescent="0.2">
      <c r="AX15703" s="78"/>
      <c r="AZ15703" s="167"/>
      <c r="BA15703" s="77"/>
      <c r="BB15703" s="77"/>
    </row>
    <row r="15704" spans="50:54" s="79" customFormat="1" ht="0" hidden="1" customHeight="1" x14ac:dyDescent="0.2">
      <c r="AX15704" s="78"/>
      <c r="AZ15704" s="167"/>
      <c r="BA15704" s="77"/>
      <c r="BB15704" s="77"/>
    </row>
    <row r="15705" spans="50:54" s="79" customFormat="1" ht="0" hidden="1" customHeight="1" x14ac:dyDescent="0.2">
      <c r="AX15705" s="78"/>
      <c r="AZ15705" s="167"/>
      <c r="BA15705" s="77"/>
      <c r="BB15705" s="77"/>
    </row>
    <row r="15706" spans="50:54" s="79" customFormat="1" ht="0" hidden="1" customHeight="1" x14ac:dyDescent="0.2">
      <c r="AX15706" s="78"/>
      <c r="AZ15706" s="167"/>
      <c r="BA15706" s="77"/>
      <c r="BB15706" s="77"/>
    </row>
    <row r="15707" spans="50:54" s="79" customFormat="1" ht="0" hidden="1" customHeight="1" x14ac:dyDescent="0.2">
      <c r="AX15707" s="78"/>
      <c r="AZ15707" s="167"/>
      <c r="BA15707" s="77"/>
      <c r="BB15707" s="77"/>
    </row>
    <row r="15708" spans="50:54" s="79" customFormat="1" ht="0" hidden="1" customHeight="1" x14ac:dyDescent="0.2">
      <c r="AX15708" s="78"/>
      <c r="AZ15708" s="167"/>
      <c r="BA15708" s="77"/>
      <c r="BB15708" s="77"/>
    </row>
    <row r="15709" spans="50:54" s="79" customFormat="1" ht="0" hidden="1" customHeight="1" x14ac:dyDescent="0.2">
      <c r="AX15709" s="78"/>
      <c r="AZ15709" s="167"/>
      <c r="BA15709" s="77"/>
      <c r="BB15709" s="77"/>
    </row>
    <row r="15710" spans="50:54" s="79" customFormat="1" ht="0" hidden="1" customHeight="1" x14ac:dyDescent="0.2">
      <c r="AX15710" s="78"/>
      <c r="AZ15710" s="167"/>
      <c r="BA15710" s="77"/>
      <c r="BB15710" s="77"/>
    </row>
    <row r="15711" spans="50:54" s="79" customFormat="1" ht="0" hidden="1" customHeight="1" x14ac:dyDescent="0.2">
      <c r="AX15711" s="78"/>
      <c r="AZ15711" s="167"/>
      <c r="BA15711" s="77"/>
      <c r="BB15711" s="77"/>
    </row>
    <row r="15712" spans="50:54" s="79" customFormat="1" ht="0" hidden="1" customHeight="1" x14ac:dyDescent="0.2">
      <c r="AX15712" s="78"/>
      <c r="AZ15712" s="167"/>
      <c r="BA15712" s="77"/>
      <c r="BB15712" s="77"/>
    </row>
    <row r="15713" spans="50:54" s="79" customFormat="1" ht="0" hidden="1" customHeight="1" x14ac:dyDescent="0.2">
      <c r="AX15713" s="78"/>
      <c r="AZ15713" s="167"/>
      <c r="BA15713" s="77"/>
      <c r="BB15713" s="77"/>
    </row>
    <row r="15714" spans="50:54" s="79" customFormat="1" ht="0" hidden="1" customHeight="1" x14ac:dyDescent="0.2">
      <c r="AX15714" s="78"/>
      <c r="AZ15714" s="167"/>
      <c r="BA15714" s="77"/>
      <c r="BB15714" s="77"/>
    </row>
    <row r="15715" spans="50:54" s="79" customFormat="1" ht="0" hidden="1" customHeight="1" x14ac:dyDescent="0.2">
      <c r="AX15715" s="78"/>
      <c r="AZ15715" s="167"/>
      <c r="BA15715" s="77"/>
      <c r="BB15715" s="77"/>
    </row>
    <row r="15716" spans="50:54" s="79" customFormat="1" ht="0" hidden="1" customHeight="1" x14ac:dyDescent="0.2">
      <c r="AX15716" s="78"/>
      <c r="AZ15716" s="167"/>
      <c r="BA15716" s="77"/>
      <c r="BB15716" s="77"/>
    </row>
    <row r="15717" spans="50:54" s="79" customFormat="1" ht="0" hidden="1" customHeight="1" x14ac:dyDescent="0.2">
      <c r="AX15717" s="78"/>
      <c r="AZ15717" s="167"/>
      <c r="BA15717" s="77"/>
      <c r="BB15717" s="77"/>
    </row>
    <row r="15718" spans="50:54" s="79" customFormat="1" ht="0" hidden="1" customHeight="1" x14ac:dyDescent="0.2">
      <c r="AX15718" s="78"/>
      <c r="AZ15718" s="167"/>
      <c r="BA15718" s="77"/>
      <c r="BB15718" s="77"/>
    </row>
    <row r="15719" spans="50:54" s="79" customFormat="1" ht="0" hidden="1" customHeight="1" x14ac:dyDescent="0.2">
      <c r="AX15719" s="78"/>
      <c r="AZ15719" s="167"/>
      <c r="BA15719" s="77"/>
      <c r="BB15719" s="77"/>
    </row>
    <row r="15720" spans="50:54" s="79" customFormat="1" ht="0" hidden="1" customHeight="1" x14ac:dyDescent="0.2">
      <c r="AX15720" s="78"/>
      <c r="AZ15720" s="167"/>
      <c r="BA15720" s="77"/>
      <c r="BB15720" s="77"/>
    </row>
    <row r="15721" spans="50:54" s="79" customFormat="1" ht="0" hidden="1" customHeight="1" x14ac:dyDescent="0.2">
      <c r="AX15721" s="78"/>
      <c r="AZ15721" s="167"/>
      <c r="BA15721" s="77"/>
      <c r="BB15721" s="77"/>
    </row>
    <row r="15722" spans="50:54" s="79" customFormat="1" ht="0" hidden="1" customHeight="1" x14ac:dyDescent="0.2">
      <c r="AX15722" s="78"/>
      <c r="AZ15722" s="167"/>
      <c r="BA15722" s="77"/>
      <c r="BB15722" s="77"/>
    </row>
    <row r="15723" spans="50:54" s="79" customFormat="1" ht="0" hidden="1" customHeight="1" x14ac:dyDescent="0.2">
      <c r="AX15723" s="78"/>
      <c r="AZ15723" s="167"/>
      <c r="BA15723" s="77"/>
      <c r="BB15723" s="77"/>
    </row>
    <row r="15724" spans="50:54" s="79" customFormat="1" ht="0" hidden="1" customHeight="1" x14ac:dyDescent="0.2">
      <c r="AX15724" s="78"/>
      <c r="AZ15724" s="167"/>
      <c r="BA15724" s="77"/>
      <c r="BB15724" s="77"/>
    </row>
    <row r="15725" spans="50:54" s="79" customFormat="1" ht="0" hidden="1" customHeight="1" x14ac:dyDescent="0.2">
      <c r="AX15725" s="78"/>
      <c r="AZ15725" s="167"/>
      <c r="BA15725" s="77"/>
      <c r="BB15725" s="77"/>
    </row>
    <row r="15726" spans="50:54" s="79" customFormat="1" ht="0" hidden="1" customHeight="1" x14ac:dyDescent="0.2">
      <c r="AX15726" s="78"/>
      <c r="AZ15726" s="167"/>
      <c r="BA15726" s="77"/>
      <c r="BB15726" s="77"/>
    </row>
    <row r="15727" spans="50:54" s="79" customFormat="1" ht="0" hidden="1" customHeight="1" x14ac:dyDescent="0.2">
      <c r="AX15727" s="78"/>
      <c r="AZ15727" s="167"/>
      <c r="BA15727" s="77"/>
      <c r="BB15727" s="77"/>
    </row>
    <row r="15728" spans="50:54" s="79" customFormat="1" ht="0" hidden="1" customHeight="1" x14ac:dyDescent="0.2">
      <c r="AX15728" s="78"/>
      <c r="AZ15728" s="167"/>
      <c r="BA15728" s="77"/>
      <c r="BB15728" s="77"/>
    </row>
    <row r="15729" spans="50:54" s="79" customFormat="1" ht="0" hidden="1" customHeight="1" x14ac:dyDescent="0.2">
      <c r="AX15729" s="78"/>
      <c r="AZ15729" s="167"/>
      <c r="BA15729" s="77"/>
      <c r="BB15729" s="77"/>
    </row>
    <row r="15730" spans="50:54" s="79" customFormat="1" ht="0" hidden="1" customHeight="1" x14ac:dyDescent="0.2">
      <c r="AX15730" s="78"/>
      <c r="AZ15730" s="167"/>
      <c r="BA15730" s="77"/>
      <c r="BB15730" s="77"/>
    </row>
    <row r="15731" spans="50:54" s="79" customFormat="1" ht="0" hidden="1" customHeight="1" x14ac:dyDescent="0.2">
      <c r="AX15731" s="78"/>
      <c r="AZ15731" s="167"/>
      <c r="BA15731" s="77"/>
      <c r="BB15731" s="77"/>
    </row>
    <row r="15732" spans="50:54" s="79" customFormat="1" ht="0" hidden="1" customHeight="1" x14ac:dyDescent="0.2">
      <c r="AX15732" s="78"/>
      <c r="AZ15732" s="167"/>
      <c r="BA15732" s="77"/>
      <c r="BB15732" s="77"/>
    </row>
    <row r="15733" spans="50:54" s="79" customFormat="1" ht="0" hidden="1" customHeight="1" x14ac:dyDescent="0.2">
      <c r="AX15733" s="78"/>
      <c r="AZ15733" s="167"/>
      <c r="BA15733" s="77"/>
      <c r="BB15733" s="77"/>
    </row>
    <row r="15734" spans="50:54" s="79" customFormat="1" ht="0" hidden="1" customHeight="1" x14ac:dyDescent="0.2">
      <c r="AX15734" s="78"/>
      <c r="AZ15734" s="167"/>
      <c r="BA15734" s="77"/>
      <c r="BB15734" s="77"/>
    </row>
    <row r="15735" spans="50:54" s="79" customFormat="1" ht="0" hidden="1" customHeight="1" x14ac:dyDescent="0.2">
      <c r="AX15735" s="78"/>
      <c r="AZ15735" s="167"/>
      <c r="BA15735" s="77"/>
      <c r="BB15735" s="77"/>
    </row>
    <row r="15736" spans="50:54" s="79" customFormat="1" ht="0" hidden="1" customHeight="1" x14ac:dyDescent="0.2">
      <c r="AX15736" s="78"/>
      <c r="AZ15736" s="167"/>
      <c r="BA15736" s="77"/>
      <c r="BB15736" s="77"/>
    </row>
    <row r="15737" spans="50:54" s="79" customFormat="1" ht="0" hidden="1" customHeight="1" x14ac:dyDescent="0.2">
      <c r="AX15737" s="78"/>
      <c r="AZ15737" s="167"/>
      <c r="BA15737" s="77"/>
      <c r="BB15737" s="77"/>
    </row>
    <row r="15738" spans="50:54" s="79" customFormat="1" ht="0" hidden="1" customHeight="1" x14ac:dyDescent="0.2">
      <c r="AX15738" s="78"/>
      <c r="AZ15738" s="167"/>
      <c r="BA15738" s="77"/>
      <c r="BB15738" s="77"/>
    </row>
    <row r="15739" spans="50:54" s="79" customFormat="1" ht="0" hidden="1" customHeight="1" x14ac:dyDescent="0.2">
      <c r="AX15739" s="78"/>
      <c r="AZ15739" s="167"/>
      <c r="BA15739" s="77"/>
      <c r="BB15739" s="77"/>
    </row>
    <row r="15740" spans="50:54" s="79" customFormat="1" ht="0" hidden="1" customHeight="1" x14ac:dyDescent="0.2">
      <c r="AX15740" s="78"/>
      <c r="AZ15740" s="167"/>
      <c r="BA15740" s="77"/>
      <c r="BB15740" s="77"/>
    </row>
    <row r="15741" spans="50:54" s="79" customFormat="1" ht="0" hidden="1" customHeight="1" x14ac:dyDescent="0.2">
      <c r="AX15741" s="78"/>
      <c r="AZ15741" s="167"/>
      <c r="BA15741" s="77"/>
      <c r="BB15741" s="77"/>
    </row>
    <row r="15742" spans="50:54" s="79" customFormat="1" ht="0" hidden="1" customHeight="1" x14ac:dyDescent="0.2">
      <c r="AX15742" s="78"/>
      <c r="AZ15742" s="167"/>
      <c r="BA15742" s="77"/>
      <c r="BB15742" s="77"/>
    </row>
    <row r="15743" spans="50:54" s="79" customFormat="1" ht="0" hidden="1" customHeight="1" x14ac:dyDescent="0.2">
      <c r="AX15743" s="78"/>
      <c r="AZ15743" s="167"/>
      <c r="BA15743" s="77"/>
      <c r="BB15743" s="77"/>
    </row>
    <row r="15744" spans="50:54" s="79" customFormat="1" ht="0" hidden="1" customHeight="1" x14ac:dyDescent="0.2">
      <c r="AX15744" s="78"/>
      <c r="AZ15744" s="167"/>
      <c r="BA15744" s="77"/>
      <c r="BB15744" s="77"/>
    </row>
    <row r="15745" spans="50:54" s="79" customFormat="1" ht="0" hidden="1" customHeight="1" x14ac:dyDescent="0.2">
      <c r="AX15745" s="78"/>
      <c r="AZ15745" s="167"/>
      <c r="BA15745" s="77"/>
      <c r="BB15745" s="77"/>
    </row>
    <row r="15746" spans="50:54" s="79" customFormat="1" ht="0" hidden="1" customHeight="1" x14ac:dyDescent="0.2">
      <c r="AX15746" s="78"/>
      <c r="AZ15746" s="167"/>
      <c r="BA15746" s="77"/>
      <c r="BB15746" s="77"/>
    </row>
    <row r="15747" spans="50:54" s="79" customFormat="1" ht="0" hidden="1" customHeight="1" x14ac:dyDescent="0.2">
      <c r="AX15747" s="78"/>
      <c r="AZ15747" s="167"/>
      <c r="BA15747" s="77"/>
      <c r="BB15747" s="77"/>
    </row>
    <row r="15748" spans="50:54" s="79" customFormat="1" ht="0" hidden="1" customHeight="1" x14ac:dyDescent="0.2">
      <c r="AX15748" s="78"/>
      <c r="AZ15748" s="167"/>
      <c r="BA15748" s="77"/>
      <c r="BB15748" s="77"/>
    </row>
    <row r="15749" spans="50:54" s="79" customFormat="1" ht="0" hidden="1" customHeight="1" x14ac:dyDescent="0.2">
      <c r="AX15749" s="78"/>
      <c r="AZ15749" s="167"/>
      <c r="BA15749" s="77"/>
      <c r="BB15749" s="77"/>
    </row>
    <row r="15750" spans="50:54" s="79" customFormat="1" ht="0" hidden="1" customHeight="1" x14ac:dyDescent="0.2">
      <c r="AX15750" s="78"/>
      <c r="AZ15750" s="167"/>
      <c r="BA15750" s="77"/>
      <c r="BB15750" s="77"/>
    </row>
    <row r="15751" spans="50:54" s="79" customFormat="1" ht="0" hidden="1" customHeight="1" x14ac:dyDescent="0.2">
      <c r="AX15751" s="78"/>
      <c r="AZ15751" s="167"/>
      <c r="BA15751" s="77"/>
      <c r="BB15751" s="77"/>
    </row>
    <row r="15752" spans="50:54" s="79" customFormat="1" ht="0" hidden="1" customHeight="1" x14ac:dyDescent="0.2">
      <c r="AX15752" s="78"/>
      <c r="AZ15752" s="167"/>
      <c r="BA15752" s="77"/>
      <c r="BB15752" s="77"/>
    </row>
    <row r="15753" spans="50:54" s="79" customFormat="1" ht="0" hidden="1" customHeight="1" x14ac:dyDescent="0.2">
      <c r="AX15753" s="78"/>
      <c r="AZ15753" s="167"/>
      <c r="BA15753" s="77"/>
      <c r="BB15753" s="77"/>
    </row>
    <row r="15754" spans="50:54" s="79" customFormat="1" ht="0" hidden="1" customHeight="1" x14ac:dyDescent="0.2">
      <c r="AX15754" s="78"/>
      <c r="AZ15754" s="167"/>
      <c r="BA15754" s="77"/>
      <c r="BB15754" s="77"/>
    </row>
    <row r="15755" spans="50:54" s="79" customFormat="1" ht="0" hidden="1" customHeight="1" x14ac:dyDescent="0.2">
      <c r="AX15755" s="78"/>
      <c r="AZ15755" s="167"/>
      <c r="BA15755" s="77"/>
      <c r="BB15755" s="77"/>
    </row>
    <row r="15756" spans="50:54" s="79" customFormat="1" ht="0" hidden="1" customHeight="1" x14ac:dyDescent="0.2">
      <c r="AX15756" s="78"/>
      <c r="AZ15756" s="167"/>
      <c r="BA15756" s="77"/>
      <c r="BB15756" s="77"/>
    </row>
    <row r="15757" spans="50:54" s="79" customFormat="1" ht="0" hidden="1" customHeight="1" x14ac:dyDescent="0.2">
      <c r="AX15757" s="78"/>
      <c r="AZ15757" s="167"/>
      <c r="BA15757" s="77"/>
      <c r="BB15757" s="77"/>
    </row>
    <row r="15758" spans="50:54" s="79" customFormat="1" ht="0" hidden="1" customHeight="1" x14ac:dyDescent="0.2">
      <c r="AX15758" s="78"/>
      <c r="AZ15758" s="167"/>
      <c r="BA15758" s="77"/>
      <c r="BB15758" s="77"/>
    </row>
    <row r="15759" spans="50:54" s="79" customFormat="1" ht="0" hidden="1" customHeight="1" x14ac:dyDescent="0.2">
      <c r="AX15759" s="78"/>
      <c r="AZ15759" s="167"/>
      <c r="BA15759" s="77"/>
      <c r="BB15759" s="77"/>
    </row>
    <row r="15760" spans="50:54" s="79" customFormat="1" ht="0" hidden="1" customHeight="1" x14ac:dyDescent="0.2">
      <c r="AX15760" s="78"/>
      <c r="AZ15760" s="167"/>
      <c r="BA15760" s="77"/>
      <c r="BB15760" s="77"/>
    </row>
    <row r="15761" spans="50:54" s="79" customFormat="1" ht="0" hidden="1" customHeight="1" x14ac:dyDescent="0.2">
      <c r="AX15761" s="78"/>
      <c r="AZ15761" s="167"/>
      <c r="BA15761" s="77"/>
      <c r="BB15761" s="77"/>
    </row>
    <row r="15762" spans="50:54" s="79" customFormat="1" ht="0" hidden="1" customHeight="1" x14ac:dyDescent="0.2">
      <c r="AX15762" s="78"/>
      <c r="AZ15762" s="167"/>
      <c r="BA15762" s="77"/>
      <c r="BB15762" s="77"/>
    </row>
    <row r="15763" spans="50:54" s="79" customFormat="1" ht="0" hidden="1" customHeight="1" x14ac:dyDescent="0.2">
      <c r="AX15763" s="78"/>
      <c r="AZ15763" s="167"/>
      <c r="BA15763" s="77"/>
      <c r="BB15763" s="77"/>
    </row>
    <row r="15764" spans="50:54" s="79" customFormat="1" ht="0" hidden="1" customHeight="1" x14ac:dyDescent="0.2">
      <c r="AX15764" s="78"/>
      <c r="AZ15764" s="167"/>
      <c r="BA15764" s="77"/>
      <c r="BB15764" s="77"/>
    </row>
    <row r="15765" spans="50:54" s="79" customFormat="1" ht="0" hidden="1" customHeight="1" x14ac:dyDescent="0.2">
      <c r="AX15765" s="78"/>
      <c r="AZ15765" s="167"/>
      <c r="BA15765" s="77"/>
      <c r="BB15765" s="77"/>
    </row>
    <row r="15766" spans="50:54" s="79" customFormat="1" ht="0" hidden="1" customHeight="1" x14ac:dyDescent="0.2">
      <c r="AX15766" s="78"/>
      <c r="AZ15766" s="167"/>
      <c r="BA15766" s="77"/>
      <c r="BB15766" s="77"/>
    </row>
    <row r="15767" spans="50:54" s="79" customFormat="1" ht="0" hidden="1" customHeight="1" x14ac:dyDescent="0.2">
      <c r="AX15767" s="78"/>
      <c r="AZ15767" s="167"/>
      <c r="BA15767" s="77"/>
      <c r="BB15767" s="77"/>
    </row>
    <row r="15768" spans="50:54" s="79" customFormat="1" ht="0" hidden="1" customHeight="1" x14ac:dyDescent="0.2">
      <c r="AX15768" s="78"/>
      <c r="AZ15768" s="167"/>
      <c r="BA15768" s="77"/>
      <c r="BB15768" s="77"/>
    </row>
    <row r="15769" spans="50:54" s="79" customFormat="1" ht="0" hidden="1" customHeight="1" x14ac:dyDescent="0.2">
      <c r="AX15769" s="78"/>
      <c r="AZ15769" s="167"/>
      <c r="BA15769" s="77"/>
      <c r="BB15769" s="77"/>
    </row>
    <row r="15770" spans="50:54" s="79" customFormat="1" ht="0" hidden="1" customHeight="1" x14ac:dyDescent="0.2">
      <c r="AX15770" s="78"/>
      <c r="AZ15770" s="167"/>
      <c r="BA15770" s="77"/>
      <c r="BB15770" s="77"/>
    </row>
    <row r="15771" spans="50:54" s="79" customFormat="1" ht="0" hidden="1" customHeight="1" x14ac:dyDescent="0.2">
      <c r="AX15771" s="78"/>
      <c r="AZ15771" s="167"/>
      <c r="BA15771" s="77"/>
      <c r="BB15771" s="77"/>
    </row>
    <row r="15772" spans="50:54" s="79" customFormat="1" ht="0" hidden="1" customHeight="1" x14ac:dyDescent="0.2">
      <c r="AX15772" s="78"/>
      <c r="AZ15772" s="167"/>
      <c r="BA15772" s="77"/>
      <c r="BB15772" s="77"/>
    </row>
    <row r="15773" spans="50:54" s="79" customFormat="1" ht="0" hidden="1" customHeight="1" x14ac:dyDescent="0.2">
      <c r="AX15773" s="78"/>
      <c r="AZ15773" s="167"/>
      <c r="BA15773" s="77"/>
      <c r="BB15773" s="77"/>
    </row>
    <row r="15774" spans="50:54" s="79" customFormat="1" ht="0" hidden="1" customHeight="1" x14ac:dyDescent="0.2">
      <c r="AX15774" s="78"/>
      <c r="AZ15774" s="167"/>
      <c r="BA15774" s="77"/>
      <c r="BB15774" s="77"/>
    </row>
    <row r="15775" spans="50:54" s="79" customFormat="1" ht="0" hidden="1" customHeight="1" x14ac:dyDescent="0.2">
      <c r="AX15775" s="78"/>
      <c r="AZ15775" s="167"/>
      <c r="BA15775" s="77"/>
      <c r="BB15775" s="77"/>
    </row>
    <row r="15776" spans="50:54" s="79" customFormat="1" ht="0" hidden="1" customHeight="1" x14ac:dyDescent="0.2">
      <c r="AX15776" s="78"/>
      <c r="AZ15776" s="167"/>
      <c r="BA15776" s="77"/>
      <c r="BB15776" s="77"/>
    </row>
    <row r="15777" spans="50:54" s="79" customFormat="1" ht="0" hidden="1" customHeight="1" x14ac:dyDescent="0.2">
      <c r="AX15777" s="78"/>
      <c r="AZ15777" s="167"/>
      <c r="BA15777" s="77"/>
      <c r="BB15777" s="77"/>
    </row>
    <row r="15778" spans="50:54" s="79" customFormat="1" ht="0" hidden="1" customHeight="1" x14ac:dyDescent="0.2">
      <c r="AX15778" s="78"/>
      <c r="AZ15778" s="167"/>
      <c r="BA15778" s="77"/>
      <c r="BB15778" s="77"/>
    </row>
    <row r="15779" spans="50:54" s="79" customFormat="1" ht="0" hidden="1" customHeight="1" x14ac:dyDescent="0.2">
      <c r="AX15779" s="78"/>
      <c r="AZ15779" s="167"/>
      <c r="BA15779" s="77"/>
      <c r="BB15779" s="77"/>
    </row>
    <row r="15780" spans="50:54" s="79" customFormat="1" ht="0" hidden="1" customHeight="1" x14ac:dyDescent="0.2">
      <c r="AX15780" s="78"/>
      <c r="AZ15780" s="167"/>
      <c r="BA15780" s="77"/>
      <c r="BB15780" s="77"/>
    </row>
    <row r="15781" spans="50:54" s="79" customFormat="1" ht="0" hidden="1" customHeight="1" x14ac:dyDescent="0.2">
      <c r="AX15781" s="78"/>
      <c r="AZ15781" s="167"/>
      <c r="BA15781" s="77"/>
      <c r="BB15781" s="77"/>
    </row>
    <row r="15782" spans="50:54" s="79" customFormat="1" ht="0" hidden="1" customHeight="1" x14ac:dyDescent="0.2">
      <c r="AX15782" s="78"/>
      <c r="AZ15782" s="167"/>
      <c r="BA15782" s="77"/>
      <c r="BB15782" s="77"/>
    </row>
    <row r="15783" spans="50:54" s="79" customFormat="1" ht="0" hidden="1" customHeight="1" x14ac:dyDescent="0.2">
      <c r="AX15783" s="78"/>
      <c r="AZ15783" s="167"/>
      <c r="BA15783" s="77"/>
      <c r="BB15783" s="77"/>
    </row>
    <row r="15784" spans="50:54" s="79" customFormat="1" ht="0" hidden="1" customHeight="1" x14ac:dyDescent="0.2">
      <c r="AX15784" s="78"/>
      <c r="AZ15784" s="167"/>
      <c r="BA15784" s="77"/>
      <c r="BB15784" s="77"/>
    </row>
    <row r="15785" spans="50:54" s="79" customFormat="1" ht="0" hidden="1" customHeight="1" x14ac:dyDescent="0.2">
      <c r="AX15785" s="78"/>
      <c r="AZ15785" s="167"/>
      <c r="BA15785" s="77"/>
      <c r="BB15785" s="77"/>
    </row>
    <row r="15786" spans="50:54" s="79" customFormat="1" ht="0" hidden="1" customHeight="1" x14ac:dyDescent="0.2">
      <c r="AX15786" s="78"/>
      <c r="AZ15786" s="167"/>
      <c r="BA15786" s="77"/>
      <c r="BB15786" s="77"/>
    </row>
    <row r="15787" spans="50:54" s="79" customFormat="1" ht="0" hidden="1" customHeight="1" x14ac:dyDescent="0.2">
      <c r="AX15787" s="78"/>
      <c r="AZ15787" s="167"/>
      <c r="BA15787" s="77"/>
      <c r="BB15787" s="77"/>
    </row>
    <row r="15788" spans="50:54" s="79" customFormat="1" ht="0" hidden="1" customHeight="1" x14ac:dyDescent="0.2">
      <c r="AX15788" s="78"/>
      <c r="AZ15788" s="167"/>
      <c r="BA15788" s="77"/>
      <c r="BB15788" s="77"/>
    </row>
    <row r="15789" spans="50:54" s="79" customFormat="1" ht="0" hidden="1" customHeight="1" x14ac:dyDescent="0.2">
      <c r="AX15789" s="78"/>
      <c r="AZ15789" s="167"/>
      <c r="BA15789" s="77"/>
      <c r="BB15789" s="77"/>
    </row>
    <row r="15790" spans="50:54" s="79" customFormat="1" ht="0" hidden="1" customHeight="1" x14ac:dyDescent="0.2">
      <c r="AX15790" s="78"/>
      <c r="AZ15790" s="167"/>
      <c r="BA15790" s="77"/>
      <c r="BB15790" s="77"/>
    </row>
    <row r="15791" spans="50:54" s="79" customFormat="1" ht="0" hidden="1" customHeight="1" x14ac:dyDescent="0.2">
      <c r="AX15791" s="78"/>
      <c r="AZ15791" s="167"/>
      <c r="BA15791" s="77"/>
      <c r="BB15791" s="77"/>
    </row>
    <row r="15792" spans="50:54" s="79" customFormat="1" ht="0" hidden="1" customHeight="1" x14ac:dyDescent="0.2">
      <c r="AX15792" s="78"/>
      <c r="AZ15792" s="167"/>
      <c r="BA15792" s="77"/>
      <c r="BB15792" s="77"/>
    </row>
    <row r="15793" spans="50:54" s="79" customFormat="1" ht="0" hidden="1" customHeight="1" x14ac:dyDescent="0.2">
      <c r="AX15793" s="78"/>
      <c r="AZ15793" s="167"/>
      <c r="BA15793" s="77"/>
      <c r="BB15793" s="77"/>
    </row>
    <row r="15794" spans="50:54" s="79" customFormat="1" ht="0" hidden="1" customHeight="1" x14ac:dyDescent="0.2">
      <c r="AX15794" s="78"/>
      <c r="AZ15794" s="167"/>
      <c r="BA15794" s="77"/>
      <c r="BB15794" s="77"/>
    </row>
    <row r="15795" spans="50:54" s="79" customFormat="1" ht="0" hidden="1" customHeight="1" x14ac:dyDescent="0.2">
      <c r="AX15795" s="78"/>
      <c r="AZ15795" s="167"/>
      <c r="BA15795" s="77"/>
      <c r="BB15795" s="77"/>
    </row>
    <row r="15796" spans="50:54" s="79" customFormat="1" ht="0" hidden="1" customHeight="1" x14ac:dyDescent="0.2">
      <c r="AX15796" s="78"/>
      <c r="AZ15796" s="167"/>
      <c r="BA15796" s="77"/>
      <c r="BB15796" s="77"/>
    </row>
    <row r="15797" spans="50:54" s="79" customFormat="1" ht="0" hidden="1" customHeight="1" x14ac:dyDescent="0.2">
      <c r="AX15797" s="78"/>
      <c r="AZ15797" s="167"/>
      <c r="BA15797" s="77"/>
      <c r="BB15797" s="77"/>
    </row>
    <row r="15798" spans="50:54" s="79" customFormat="1" ht="0" hidden="1" customHeight="1" x14ac:dyDescent="0.2">
      <c r="AX15798" s="78"/>
      <c r="AZ15798" s="167"/>
      <c r="BA15798" s="77"/>
      <c r="BB15798" s="77"/>
    </row>
    <row r="15799" spans="50:54" s="79" customFormat="1" ht="0" hidden="1" customHeight="1" x14ac:dyDescent="0.2">
      <c r="AX15799" s="78"/>
      <c r="AZ15799" s="167"/>
      <c r="BA15799" s="77"/>
      <c r="BB15799" s="77"/>
    </row>
    <row r="15800" spans="50:54" s="79" customFormat="1" ht="0" hidden="1" customHeight="1" x14ac:dyDescent="0.2">
      <c r="AX15800" s="78"/>
      <c r="AZ15800" s="167"/>
      <c r="BA15800" s="77"/>
      <c r="BB15800" s="77"/>
    </row>
    <row r="15801" spans="50:54" s="79" customFormat="1" ht="0" hidden="1" customHeight="1" x14ac:dyDescent="0.2">
      <c r="AX15801" s="78"/>
      <c r="AZ15801" s="167"/>
      <c r="BA15801" s="77"/>
      <c r="BB15801" s="77"/>
    </row>
    <row r="15802" spans="50:54" s="79" customFormat="1" ht="0" hidden="1" customHeight="1" x14ac:dyDescent="0.2">
      <c r="AX15802" s="78"/>
      <c r="AZ15802" s="167"/>
      <c r="BA15802" s="77"/>
      <c r="BB15802" s="77"/>
    </row>
    <row r="15803" spans="50:54" s="79" customFormat="1" ht="0" hidden="1" customHeight="1" x14ac:dyDescent="0.2">
      <c r="AX15803" s="78"/>
      <c r="AZ15803" s="167"/>
      <c r="BA15803" s="77"/>
      <c r="BB15803" s="77"/>
    </row>
    <row r="15804" spans="50:54" s="79" customFormat="1" ht="0" hidden="1" customHeight="1" x14ac:dyDescent="0.2">
      <c r="AX15804" s="78"/>
      <c r="AZ15804" s="167"/>
      <c r="BA15804" s="77"/>
      <c r="BB15804" s="77"/>
    </row>
    <row r="15805" spans="50:54" s="79" customFormat="1" ht="0" hidden="1" customHeight="1" x14ac:dyDescent="0.2">
      <c r="AX15805" s="78"/>
      <c r="AZ15805" s="167"/>
      <c r="BA15805" s="77"/>
      <c r="BB15805" s="77"/>
    </row>
    <row r="15806" spans="50:54" s="79" customFormat="1" ht="0" hidden="1" customHeight="1" x14ac:dyDescent="0.2">
      <c r="AX15806" s="78"/>
      <c r="AZ15806" s="167"/>
      <c r="BA15806" s="77"/>
      <c r="BB15806" s="77"/>
    </row>
    <row r="15807" spans="50:54" s="79" customFormat="1" ht="0" hidden="1" customHeight="1" x14ac:dyDescent="0.2">
      <c r="AX15807" s="78"/>
      <c r="AZ15807" s="167"/>
      <c r="BA15807" s="77"/>
      <c r="BB15807" s="77"/>
    </row>
    <row r="15808" spans="50:54" s="79" customFormat="1" ht="0" hidden="1" customHeight="1" x14ac:dyDescent="0.2">
      <c r="AX15808" s="78"/>
      <c r="AZ15808" s="167"/>
      <c r="BA15808" s="77"/>
      <c r="BB15808" s="77"/>
    </row>
    <row r="15809" spans="50:54" s="79" customFormat="1" ht="0" hidden="1" customHeight="1" x14ac:dyDescent="0.2">
      <c r="AX15809" s="78"/>
      <c r="AZ15809" s="167"/>
      <c r="BA15809" s="77"/>
      <c r="BB15809" s="77"/>
    </row>
    <row r="15810" spans="50:54" s="79" customFormat="1" ht="0" hidden="1" customHeight="1" x14ac:dyDescent="0.2">
      <c r="AX15810" s="78"/>
      <c r="AZ15810" s="167"/>
      <c r="BA15810" s="77"/>
      <c r="BB15810" s="77"/>
    </row>
    <row r="15811" spans="50:54" s="79" customFormat="1" ht="0" hidden="1" customHeight="1" x14ac:dyDescent="0.2">
      <c r="AX15811" s="78"/>
      <c r="AZ15811" s="167"/>
      <c r="BA15811" s="77"/>
      <c r="BB15811" s="77"/>
    </row>
    <row r="15812" spans="50:54" s="79" customFormat="1" ht="0" hidden="1" customHeight="1" x14ac:dyDescent="0.2">
      <c r="AX15812" s="78"/>
      <c r="AZ15812" s="167"/>
      <c r="BA15812" s="77"/>
      <c r="BB15812" s="77"/>
    </row>
    <row r="15813" spans="50:54" s="79" customFormat="1" ht="0" hidden="1" customHeight="1" x14ac:dyDescent="0.2">
      <c r="AX15813" s="78"/>
      <c r="AZ15813" s="167"/>
      <c r="BA15813" s="77"/>
      <c r="BB15813" s="77"/>
    </row>
    <row r="15814" spans="50:54" s="79" customFormat="1" ht="0" hidden="1" customHeight="1" x14ac:dyDescent="0.2">
      <c r="AX15814" s="78"/>
      <c r="AZ15814" s="167"/>
      <c r="BA15814" s="77"/>
      <c r="BB15814" s="77"/>
    </row>
    <row r="15815" spans="50:54" s="79" customFormat="1" ht="0" hidden="1" customHeight="1" x14ac:dyDescent="0.2">
      <c r="AX15815" s="78"/>
      <c r="AZ15815" s="167"/>
      <c r="BA15815" s="77"/>
      <c r="BB15815" s="77"/>
    </row>
    <row r="15816" spans="50:54" s="79" customFormat="1" ht="0" hidden="1" customHeight="1" x14ac:dyDescent="0.2">
      <c r="AX15816" s="78"/>
      <c r="AZ15816" s="167"/>
      <c r="BA15816" s="77"/>
      <c r="BB15816" s="77"/>
    </row>
    <row r="15817" spans="50:54" s="79" customFormat="1" ht="0" hidden="1" customHeight="1" x14ac:dyDescent="0.2">
      <c r="AX15817" s="78"/>
      <c r="AZ15817" s="167"/>
      <c r="BA15817" s="77"/>
      <c r="BB15817" s="77"/>
    </row>
    <row r="15818" spans="50:54" s="79" customFormat="1" ht="0" hidden="1" customHeight="1" x14ac:dyDescent="0.2">
      <c r="AX15818" s="78"/>
      <c r="AZ15818" s="167"/>
      <c r="BA15818" s="77"/>
      <c r="BB15818" s="77"/>
    </row>
    <row r="15819" spans="50:54" s="79" customFormat="1" ht="0" hidden="1" customHeight="1" x14ac:dyDescent="0.2">
      <c r="AX15819" s="78"/>
      <c r="AZ15819" s="167"/>
      <c r="BA15819" s="77"/>
      <c r="BB15819" s="77"/>
    </row>
    <row r="15820" spans="50:54" s="79" customFormat="1" ht="0" hidden="1" customHeight="1" x14ac:dyDescent="0.2">
      <c r="AX15820" s="78"/>
      <c r="AZ15820" s="167"/>
      <c r="BA15820" s="77"/>
      <c r="BB15820" s="77"/>
    </row>
    <row r="15821" spans="50:54" s="79" customFormat="1" ht="0" hidden="1" customHeight="1" x14ac:dyDescent="0.2">
      <c r="AX15821" s="78"/>
      <c r="AZ15821" s="167"/>
      <c r="BA15821" s="77"/>
      <c r="BB15821" s="77"/>
    </row>
    <row r="15822" spans="50:54" s="79" customFormat="1" ht="0" hidden="1" customHeight="1" x14ac:dyDescent="0.2">
      <c r="AX15822" s="78"/>
      <c r="AZ15822" s="167"/>
      <c r="BA15822" s="77"/>
      <c r="BB15822" s="77"/>
    </row>
    <row r="15823" spans="50:54" s="79" customFormat="1" ht="0" hidden="1" customHeight="1" x14ac:dyDescent="0.2">
      <c r="AX15823" s="78"/>
      <c r="AZ15823" s="167"/>
      <c r="BA15823" s="77"/>
      <c r="BB15823" s="77"/>
    </row>
    <row r="15824" spans="50:54" s="79" customFormat="1" ht="0" hidden="1" customHeight="1" x14ac:dyDescent="0.2">
      <c r="AX15824" s="78"/>
      <c r="AZ15824" s="167"/>
      <c r="BA15824" s="77"/>
      <c r="BB15824" s="77"/>
    </row>
    <row r="15825" spans="50:54" s="79" customFormat="1" ht="0" hidden="1" customHeight="1" x14ac:dyDescent="0.2">
      <c r="AX15825" s="78"/>
      <c r="AZ15825" s="167"/>
      <c r="BA15825" s="77"/>
      <c r="BB15825" s="77"/>
    </row>
    <row r="15826" spans="50:54" s="79" customFormat="1" ht="0" hidden="1" customHeight="1" x14ac:dyDescent="0.2">
      <c r="AX15826" s="78"/>
      <c r="AZ15826" s="167"/>
      <c r="BA15826" s="77"/>
      <c r="BB15826" s="77"/>
    </row>
    <row r="15827" spans="50:54" s="79" customFormat="1" ht="0" hidden="1" customHeight="1" x14ac:dyDescent="0.2">
      <c r="AX15827" s="78"/>
      <c r="AZ15827" s="167"/>
      <c r="BA15827" s="77"/>
      <c r="BB15827" s="77"/>
    </row>
    <row r="15828" spans="50:54" s="79" customFormat="1" ht="0" hidden="1" customHeight="1" x14ac:dyDescent="0.2">
      <c r="AX15828" s="78"/>
      <c r="AZ15828" s="167"/>
      <c r="BA15828" s="77"/>
      <c r="BB15828" s="77"/>
    </row>
    <row r="15829" spans="50:54" s="79" customFormat="1" ht="0" hidden="1" customHeight="1" x14ac:dyDescent="0.2">
      <c r="AX15829" s="78"/>
      <c r="AZ15829" s="167"/>
      <c r="BA15829" s="77"/>
      <c r="BB15829" s="77"/>
    </row>
    <row r="15830" spans="50:54" s="79" customFormat="1" ht="0" hidden="1" customHeight="1" x14ac:dyDescent="0.2">
      <c r="AX15830" s="78"/>
      <c r="AZ15830" s="167"/>
      <c r="BA15830" s="77"/>
      <c r="BB15830" s="77"/>
    </row>
    <row r="15831" spans="50:54" s="79" customFormat="1" ht="0" hidden="1" customHeight="1" x14ac:dyDescent="0.2">
      <c r="AX15831" s="78"/>
      <c r="AZ15831" s="167"/>
      <c r="BA15831" s="77"/>
      <c r="BB15831" s="77"/>
    </row>
    <row r="15832" spans="50:54" s="79" customFormat="1" ht="0" hidden="1" customHeight="1" x14ac:dyDescent="0.2">
      <c r="AX15832" s="78"/>
      <c r="AZ15832" s="167"/>
      <c r="BA15832" s="77"/>
      <c r="BB15832" s="77"/>
    </row>
    <row r="15833" spans="50:54" s="79" customFormat="1" ht="0" hidden="1" customHeight="1" x14ac:dyDescent="0.2">
      <c r="AX15833" s="78"/>
      <c r="AZ15833" s="167"/>
      <c r="BA15833" s="77"/>
      <c r="BB15833" s="77"/>
    </row>
    <row r="15834" spans="50:54" s="79" customFormat="1" ht="0" hidden="1" customHeight="1" x14ac:dyDescent="0.2">
      <c r="AX15834" s="78"/>
      <c r="AZ15834" s="167"/>
      <c r="BA15834" s="77"/>
      <c r="BB15834" s="77"/>
    </row>
    <row r="15835" spans="50:54" s="79" customFormat="1" ht="0" hidden="1" customHeight="1" x14ac:dyDescent="0.2">
      <c r="AX15835" s="78"/>
      <c r="AZ15835" s="167"/>
      <c r="BA15835" s="77"/>
      <c r="BB15835" s="77"/>
    </row>
    <row r="15836" spans="50:54" s="79" customFormat="1" ht="0" hidden="1" customHeight="1" x14ac:dyDescent="0.2">
      <c r="AX15836" s="78"/>
      <c r="AZ15836" s="167"/>
      <c r="BA15836" s="77"/>
      <c r="BB15836" s="77"/>
    </row>
    <row r="15837" spans="50:54" s="79" customFormat="1" ht="0" hidden="1" customHeight="1" x14ac:dyDescent="0.2">
      <c r="AX15837" s="78"/>
      <c r="AZ15837" s="167"/>
      <c r="BA15837" s="77"/>
      <c r="BB15837" s="77"/>
    </row>
    <row r="15838" spans="50:54" s="79" customFormat="1" ht="0" hidden="1" customHeight="1" x14ac:dyDescent="0.2">
      <c r="AX15838" s="78"/>
      <c r="AZ15838" s="167"/>
      <c r="BA15838" s="77"/>
      <c r="BB15838" s="77"/>
    </row>
    <row r="15839" spans="50:54" s="79" customFormat="1" ht="0" hidden="1" customHeight="1" x14ac:dyDescent="0.2">
      <c r="AX15839" s="78"/>
      <c r="AZ15839" s="167"/>
      <c r="BA15839" s="77"/>
      <c r="BB15839" s="77"/>
    </row>
    <row r="15840" spans="50:54" s="79" customFormat="1" ht="0" hidden="1" customHeight="1" x14ac:dyDescent="0.2">
      <c r="AX15840" s="78"/>
      <c r="AZ15840" s="167"/>
      <c r="BA15840" s="77"/>
      <c r="BB15840" s="77"/>
    </row>
    <row r="15841" spans="50:54" s="79" customFormat="1" ht="0" hidden="1" customHeight="1" x14ac:dyDescent="0.2">
      <c r="AX15841" s="78"/>
      <c r="AZ15841" s="167"/>
      <c r="BA15841" s="77"/>
      <c r="BB15841" s="77"/>
    </row>
    <row r="15842" spans="50:54" s="79" customFormat="1" ht="0" hidden="1" customHeight="1" x14ac:dyDescent="0.2">
      <c r="AX15842" s="78"/>
      <c r="AZ15842" s="167"/>
      <c r="BA15842" s="77"/>
      <c r="BB15842" s="77"/>
    </row>
    <row r="15843" spans="50:54" s="79" customFormat="1" ht="0" hidden="1" customHeight="1" x14ac:dyDescent="0.2">
      <c r="AX15843" s="78"/>
      <c r="AZ15843" s="167"/>
      <c r="BA15843" s="77"/>
      <c r="BB15843" s="77"/>
    </row>
    <row r="15844" spans="50:54" s="79" customFormat="1" ht="0" hidden="1" customHeight="1" x14ac:dyDescent="0.2">
      <c r="AX15844" s="78"/>
      <c r="AZ15844" s="167"/>
      <c r="BA15844" s="77"/>
      <c r="BB15844" s="77"/>
    </row>
    <row r="15845" spans="50:54" s="79" customFormat="1" ht="0" hidden="1" customHeight="1" x14ac:dyDescent="0.2">
      <c r="AX15845" s="78"/>
      <c r="AZ15845" s="167"/>
      <c r="BA15845" s="77"/>
      <c r="BB15845" s="77"/>
    </row>
    <row r="15846" spans="50:54" s="79" customFormat="1" ht="0" hidden="1" customHeight="1" x14ac:dyDescent="0.2">
      <c r="AX15846" s="78"/>
      <c r="AZ15846" s="167"/>
      <c r="BA15846" s="77"/>
      <c r="BB15846" s="77"/>
    </row>
    <row r="15847" spans="50:54" s="79" customFormat="1" ht="0" hidden="1" customHeight="1" x14ac:dyDescent="0.2">
      <c r="AX15847" s="78"/>
      <c r="AZ15847" s="167"/>
      <c r="BA15847" s="77"/>
      <c r="BB15847" s="77"/>
    </row>
    <row r="15848" spans="50:54" s="79" customFormat="1" ht="0" hidden="1" customHeight="1" x14ac:dyDescent="0.2">
      <c r="AX15848" s="78"/>
      <c r="AZ15848" s="167"/>
      <c r="BA15848" s="77"/>
      <c r="BB15848" s="77"/>
    </row>
    <row r="15849" spans="50:54" s="79" customFormat="1" ht="0" hidden="1" customHeight="1" x14ac:dyDescent="0.2">
      <c r="AX15849" s="78"/>
      <c r="AZ15849" s="167"/>
      <c r="BA15849" s="77"/>
      <c r="BB15849" s="77"/>
    </row>
    <row r="15850" spans="50:54" s="79" customFormat="1" ht="0" hidden="1" customHeight="1" x14ac:dyDescent="0.2">
      <c r="AX15850" s="78"/>
      <c r="AZ15850" s="167"/>
      <c r="BA15850" s="77"/>
      <c r="BB15850" s="77"/>
    </row>
    <row r="15851" spans="50:54" s="79" customFormat="1" ht="0" hidden="1" customHeight="1" x14ac:dyDescent="0.2">
      <c r="AX15851" s="78"/>
      <c r="AZ15851" s="167"/>
      <c r="BA15851" s="77"/>
      <c r="BB15851" s="77"/>
    </row>
    <row r="15852" spans="50:54" s="79" customFormat="1" ht="0" hidden="1" customHeight="1" x14ac:dyDescent="0.2">
      <c r="AX15852" s="78"/>
      <c r="AZ15852" s="167"/>
      <c r="BA15852" s="77"/>
      <c r="BB15852" s="77"/>
    </row>
    <row r="15853" spans="50:54" s="79" customFormat="1" ht="0" hidden="1" customHeight="1" x14ac:dyDescent="0.2">
      <c r="AX15853" s="78"/>
      <c r="AZ15853" s="167"/>
      <c r="BA15853" s="77"/>
      <c r="BB15853" s="77"/>
    </row>
    <row r="15854" spans="50:54" s="79" customFormat="1" ht="0" hidden="1" customHeight="1" x14ac:dyDescent="0.2">
      <c r="AX15854" s="78"/>
      <c r="AZ15854" s="167"/>
      <c r="BA15854" s="77"/>
      <c r="BB15854" s="77"/>
    </row>
    <row r="15855" spans="50:54" s="79" customFormat="1" ht="0" hidden="1" customHeight="1" x14ac:dyDescent="0.2">
      <c r="AX15855" s="78"/>
      <c r="AZ15855" s="167"/>
      <c r="BA15855" s="77"/>
      <c r="BB15855" s="77"/>
    </row>
    <row r="15856" spans="50:54" s="79" customFormat="1" ht="0" hidden="1" customHeight="1" x14ac:dyDescent="0.2">
      <c r="AX15856" s="78"/>
      <c r="AZ15856" s="167"/>
      <c r="BA15856" s="77"/>
      <c r="BB15856" s="77"/>
    </row>
    <row r="15857" spans="50:54" s="79" customFormat="1" ht="0" hidden="1" customHeight="1" x14ac:dyDescent="0.2">
      <c r="AX15857" s="78"/>
      <c r="AZ15857" s="167"/>
      <c r="BA15857" s="77"/>
      <c r="BB15857" s="77"/>
    </row>
    <row r="15858" spans="50:54" s="79" customFormat="1" ht="0" hidden="1" customHeight="1" x14ac:dyDescent="0.2">
      <c r="AX15858" s="78"/>
      <c r="AZ15858" s="167"/>
      <c r="BA15858" s="77"/>
      <c r="BB15858" s="77"/>
    </row>
    <row r="15859" spans="50:54" s="79" customFormat="1" ht="0" hidden="1" customHeight="1" x14ac:dyDescent="0.2">
      <c r="AX15859" s="78"/>
      <c r="AZ15859" s="167"/>
      <c r="BA15859" s="77"/>
      <c r="BB15859" s="77"/>
    </row>
    <row r="15860" spans="50:54" s="79" customFormat="1" ht="0" hidden="1" customHeight="1" x14ac:dyDescent="0.2">
      <c r="AX15860" s="78"/>
      <c r="AZ15860" s="167"/>
      <c r="BA15860" s="77"/>
      <c r="BB15860" s="77"/>
    </row>
    <row r="15861" spans="50:54" s="79" customFormat="1" ht="0" hidden="1" customHeight="1" x14ac:dyDescent="0.2">
      <c r="AX15861" s="78"/>
      <c r="AZ15861" s="167"/>
      <c r="BA15861" s="77"/>
      <c r="BB15861" s="77"/>
    </row>
    <row r="15862" spans="50:54" s="79" customFormat="1" ht="0" hidden="1" customHeight="1" x14ac:dyDescent="0.2">
      <c r="AX15862" s="78"/>
      <c r="AZ15862" s="167"/>
      <c r="BA15862" s="77"/>
      <c r="BB15862" s="77"/>
    </row>
    <row r="15863" spans="50:54" s="79" customFormat="1" ht="0" hidden="1" customHeight="1" x14ac:dyDescent="0.2">
      <c r="AX15863" s="78"/>
      <c r="AZ15863" s="167"/>
      <c r="BA15863" s="77"/>
      <c r="BB15863" s="77"/>
    </row>
    <row r="15864" spans="50:54" s="79" customFormat="1" ht="0" hidden="1" customHeight="1" x14ac:dyDescent="0.2">
      <c r="AX15864" s="78"/>
      <c r="AZ15864" s="167"/>
      <c r="BA15864" s="77"/>
      <c r="BB15864" s="77"/>
    </row>
    <row r="15865" spans="50:54" s="79" customFormat="1" ht="0" hidden="1" customHeight="1" x14ac:dyDescent="0.2">
      <c r="AX15865" s="78"/>
      <c r="AZ15865" s="167"/>
      <c r="BA15865" s="77"/>
      <c r="BB15865" s="77"/>
    </row>
    <row r="15866" spans="50:54" s="79" customFormat="1" ht="0" hidden="1" customHeight="1" x14ac:dyDescent="0.2">
      <c r="AX15866" s="78"/>
      <c r="AZ15866" s="167"/>
      <c r="BA15866" s="77"/>
      <c r="BB15866" s="77"/>
    </row>
    <row r="15867" spans="50:54" s="79" customFormat="1" ht="0" hidden="1" customHeight="1" x14ac:dyDescent="0.2">
      <c r="AX15867" s="78"/>
      <c r="AZ15867" s="167"/>
      <c r="BA15867" s="77"/>
      <c r="BB15867" s="77"/>
    </row>
    <row r="15868" spans="50:54" s="79" customFormat="1" ht="0" hidden="1" customHeight="1" x14ac:dyDescent="0.2">
      <c r="AX15868" s="78"/>
      <c r="AZ15868" s="167"/>
      <c r="BA15868" s="77"/>
      <c r="BB15868" s="77"/>
    </row>
    <row r="15869" spans="50:54" s="79" customFormat="1" ht="0" hidden="1" customHeight="1" x14ac:dyDescent="0.2">
      <c r="AX15869" s="78"/>
      <c r="AZ15869" s="167"/>
      <c r="BA15869" s="77"/>
      <c r="BB15869" s="77"/>
    </row>
    <row r="15870" spans="50:54" s="79" customFormat="1" ht="0" hidden="1" customHeight="1" x14ac:dyDescent="0.2">
      <c r="AX15870" s="78"/>
      <c r="AZ15870" s="167"/>
      <c r="BA15870" s="77"/>
      <c r="BB15870" s="77"/>
    </row>
    <row r="15871" spans="50:54" s="79" customFormat="1" ht="0" hidden="1" customHeight="1" x14ac:dyDescent="0.2">
      <c r="AX15871" s="78"/>
      <c r="AZ15871" s="167"/>
      <c r="BA15871" s="77"/>
      <c r="BB15871" s="77"/>
    </row>
    <row r="15872" spans="50:54" s="79" customFormat="1" ht="0" hidden="1" customHeight="1" x14ac:dyDescent="0.2">
      <c r="AX15872" s="78"/>
      <c r="AZ15872" s="167"/>
      <c r="BA15872" s="77"/>
      <c r="BB15872" s="77"/>
    </row>
    <row r="15873" spans="50:54" s="79" customFormat="1" ht="0" hidden="1" customHeight="1" x14ac:dyDescent="0.2">
      <c r="AX15873" s="78"/>
      <c r="AZ15873" s="167"/>
      <c r="BA15873" s="77"/>
      <c r="BB15873" s="77"/>
    </row>
    <row r="15874" spans="50:54" s="79" customFormat="1" ht="0" hidden="1" customHeight="1" x14ac:dyDescent="0.2">
      <c r="AX15874" s="78"/>
      <c r="AZ15874" s="167"/>
      <c r="BA15874" s="77"/>
      <c r="BB15874" s="77"/>
    </row>
    <row r="15875" spans="50:54" s="79" customFormat="1" ht="0" hidden="1" customHeight="1" x14ac:dyDescent="0.2">
      <c r="AX15875" s="78"/>
      <c r="AZ15875" s="167"/>
      <c r="BA15875" s="77"/>
      <c r="BB15875" s="77"/>
    </row>
    <row r="15876" spans="50:54" s="79" customFormat="1" ht="0" hidden="1" customHeight="1" x14ac:dyDescent="0.2">
      <c r="AX15876" s="78"/>
      <c r="AZ15876" s="167"/>
      <c r="BA15876" s="77"/>
      <c r="BB15876" s="77"/>
    </row>
    <row r="15877" spans="50:54" s="79" customFormat="1" ht="0" hidden="1" customHeight="1" x14ac:dyDescent="0.2">
      <c r="AX15877" s="78"/>
      <c r="AZ15877" s="167"/>
      <c r="BA15877" s="77"/>
      <c r="BB15877" s="77"/>
    </row>
    <row r="15878" spans="50:54" s="79" customFormat="1" ht="0" hidden="1" customHeight="1" x14ac:dyDescent="0.2">
      <c r="AX15878" s="78"/>
      <c r="AZ15878" s="167"/>
      <c r="BA15878" s="77"/>
      <c r="BB15878" s="77"/>
    </row>
    <row r="15879" spans="50:54" s="79" customFormat="1" ht="0" hidden="1" customHeight="1" x14ac:dyDescent="0.2">
      <c r="AX15879" s="78"/>
      <c r="AZ15879" s="167"/>
      <c r="BA15879" s="77"/>
      <c r="BB15879" s="77"/>
    </row>
    <row r="15880" spans="50:54" s="79" customFormat="1" ht="0" hidden="1" customHeight="1" x14ac:dyDescent="0.2">
      <c r="AX15880" s="78"/>
      <c r="AZ15880" s="167"/>
      <c r="BA15880" s="77"/>
      <c r="BB15880" s="77"/>
    </row>
    <row r="15881" spans="50:54" s="79" customFormat="1" ht="0" hidden="1" customHeight="1" x14ac:dyDescent="0.2">
      <c r="AX15881" s="78"/>
      <c r="AZ15881" s="167"/>
      <c r="BA15881" s="77"/>
      <c r="BB15881" s="77"/>
    </row>
    <row r="15882" spans="50:54" s="79" customFormat="1" ht="0" hidden="1" customHeight="1" x14ac:dyDescent="0.2">
      <c r="AX15882" s="78"/>
      <c r="AZ15882" s="167"/>
      <c r="BA15882" s="77"/>
      <c r="BB15882" s="77"/>
    </row>
    <row r="15883" spans="50:54" s="79" customFormat="1" ht="0" hidden="1" customHeight="1" x14ac:dyDescent="0.2">
      <c r="AX15883" s="78"/>
      <c r="AZ15883" s="167"/>
      <c r="BA15883" s="77"/>
      <c r="BB15883" s="77"/>
    </row>
    <row r="15884" spans="50:54" s="79" customFormat="1" ht="0" hidden="1" customHeight="1" x14ac:dyDescent="0.2">
      <c r="AX15884" s="78"/>
      <c r="AZ15884" s="167"/>
      <c r="BA15884" s="77"/>
      <c r="BB15884" s="77"/>
    </row>
    <row r="15885" spans="50:54" s="79" customFormat="1" ht="0" hidden="1" customHeight="1" x14ac:dyDescent="0.2">
      <c r="AX15885" s="78"/>
      <c r="AZ15885" s="167"/>
      <c r="BA15885" s="77"/>
      <c r="BB15885" s="77"/>
    </row>
    <row r="15886" spans="50:54" s="79" customFormat="1" ht="0" hidden="1" customHeight="1" x14ac:dyDescent="0.2">
      <c r="AX15886" s="78"/>
      <c r="AZ15886" s="167"/>
      <c r="BA15886" s="77"/>
      <c r="BB15886" s="77"/>
    </row>
    <row r="15887" spans="50:54" s="79" customFormat="1" ht="0" hidden="1" customHeight="1" x14ac:dyDescent="0.2">
      <c r="AX15887" s="78"/>
      <c r="AZ15887" s="167"/>
      <c r="BA15887" s="77"/>
      <c r="BB15887" s="77"/>
    </row>
    <row r="15888" spans="50:54" s="79" customFormat="1" ht="0" hidden="1" customHeight="1" x14ac:dyDescent="0.2">
      <c r="AX15888" s="78"/>
      <c r="AZ15888" s="167"/>
      <c r="BA15888" s="77"/>
      <c r="BB15888" s="77"/>
    </row>
    <row r="15889" spans="50:54" s="79" customFormat="1" ht="0" hidden="1" customHeight="1" x14ac:dyDescent="0.2">
      <c r="AX15889" s="78"/>
      <c r="AZ15889" s="167"/>
      <c r="BA15889" s="77"/>
      <c r="BB15889" s="77"/>
    </row>
    <row r="15890" spans="50:54" s="79" customFormat="1" ht="0" hidden="1" customHeight="1" x14ac:dyDescent="0.2">
      <c r="AX15890" s="78"/>
      <c r="AZ15890" s="167"/>
      <c r="BA15890" s="77"/>
      <c r="BB15890" s="77"/>
    </row>
    <row r="15891" spans="50:54" s="79" customFormat="1" ht="0" hidden="1" customHeight="1" x14ac:dyDescent="0.2">
      <c r="AX15891" s="78"/>
      <c r="AZ15891" s="167"/>
      <c r="BA15891" s="77"/>
      <c r="BB15891" s="77"/>
    </row>
    <row r="15892" spans="50:54" s="79" customFormat="1" ht="0" hidden="1" customHeight="1" x14ac:dyDescent="0.2">
      <c r="AX15892" s="78"/>
      <c r="AZ15892" s="167"/>
      <c r="BA15892" s="77"/>
      <c r="BB15892" s="77"/>
    </row>
    <row r="15893" spans="50:54" s="79" customFormat="1" ht="0" hidden="1" customHeight="1" x14ac:dyDescent="0.2">
      <c r="AX15893" s="78"/>
      <c r="AZ15893" s="167"/>
      <c r="BA15893" s="77"/>
      <c r="BB15893" s="77"/>
    </row>
    <row r="15894" spans="50:54" s="79" customFormat="1" ht="0" hidden="1" customHeight="1" x14ac:dyDescent="0.2">
      <c r="AX15894" s="78"/>
      <c r="AZ15894" s="167"/>
      <c r="BA15894" s="77"/>
      <c r="BB15894" s="77"/>
    </row>
    <row r="15895" spans="50:54" s="79" customFormat="1" ht="0" hidden="1" customHeight="1" x14ac:dyDescent="0.2">
      <c r="AX15895" s="78"/>
      <c r="AZ15895" s="167"/>
      <c r="BA15895" s="77"/>
      <c r="BB15895" s="77"/>
    </row>
    <row r="15896" spans="50:54" s="79" customFormat="1" ht="0" hidden="1" customHeight="1" x14ac:dyDescent="0.2">
      <c r="AX15896" s="78"/>
      <c r="AZ15896" s="167"/>
      <c r="BA15896" s="77"/>
      <c r="BB15896" s="77"/>
    </row>
    <row r="15897" spans="50:54" s="79" customFormat="1" ht="0" hidden="1" customHeight="1" x14ac:dyDescent="0.2">
      <c r="AX15897" s="78"/>
      <c r="AZ15897" s="167"/>
      <c r="BA15897" s="77"/>
      <c r="BB15897" s="77"/>
    </row>
    <row r="15898" spans="50:54" s="79" customFormat="1" ht="0" hidden="1" customHeight="1" x14ac:dyDescent="0.2">
      <c r="AX15898" s="78"/>
      <c r="AZ15898" s="167"/>
      <c r="BA15898" s="77"/>
      <c r="BB15898" s="77"/>
    </row>
    <row r="15899" spans="50:54" s="79" customFormat="1" ht="0" hidden="1" customHeight="1" x14ac:dyDescent="0.2">
      <c r="AX15899" s="78"/>
      <c r="AZ15899" s="167"/>
      <c r="BA15899" s="77"/>
      <c r="BB15899" s="77"/>
    </row>
    <row r="15900" spans="50:54" s="79" customFormat="1" ht="0" hidden="1" customHeight="1" x14ac:dyDescent="0.2">
      <c r="AX15900" s="78"/>
      <c r="AZ15900" s="167"/>
      <c r="BA15900" s="77"/>
      <c r="BB15900" s="77"/>
    </row>
    <row r="15901" spans="50:54" s="79" customFormat="1" ht="0" hidden="1" customHeight="1" x14ac:dyDescent="0.2">
      <c r="AX15901" s="78"/>
      <c r="AZ15901" s="167"/>
      <c r="BA15901" s="77"/>
      <c r="BB15901" s="77"/>
    </row>
    <row r="15902" spans="50:54" s="79" customFormat="1" ht="0" hidden="1" customHeight="1" x14ac:dyDescent="0.2">
      <c r="AX15902" s="78"/>
      <c r="AZ15902" s="167"/>
      <c r="BA15902" s="77"/>
      <c r="BB15902" s="77"/>
    </row>
    <row r="15903" spans="50:54" s="79" customFormat="1" ht="0" hidden="1" customHeight="1" x14ac:dyDescent="0.2">
      <c r="AX15903" s="78"/>
      <c r="AZ15903" s="167"/>
      <c r="BA15903" s="77"/>
      <c r="BB15903" s="77"/>
    </row>
    <row r="15904" spans="50:54" s="79" customFormat="1" ht="0" hidden="1" customHeight="1" x14ac:dyDescent="0.2">
      <c r="AX15904" s="78"/>
      <c r="AZ15904" s="167"/>
      <c r="BA15904" s="77"/>
      <c r="BB15904" s="77"/>
    </row>
    <row r="15905" spans="50:54" s="79" customFormat="1" ht="0" hidden="1" customHeight="1" x14ac:dyDescent="0.2">
      <c r="AX15905" s="78"/>
      <c r="AZ15905" s="167"/>
      <c r="BA15905" s="77"/>
      <c r="BB15905" s="77"/>
    </row>
    <row r="15906" spans="50:54" s="79" customFormat="1" ht="0" hidden="1" customHeight="1" x14ac:dyDescent="0.2">
      <c r="AX15906" s="78"/>
      <c r="AZ15906" s="167"/>
      <c r="BA15906" s="77"/>
      <c r="BB15906" s="77"/>
    </row>
    <row r="15907" spans="50:54" s="79" customFormat="1" ht="0" hidden="1" customHeight="1" x14ac:dyDescent="0.2">
      <c r="AX15907" s="78"/>
      <c r="AZ15907" s="167"/>
      <c r="BA15907" s="77"/>
      <c r="BB15907" s="77"/>
    </row>
    <row r="15908" spans="50:54" s="79" customFormat="1" ht="0" hidden="1" customHeight="1" x14ac:dyDescent="0.2">
      <c r="AX15908" s="78"/>
      <c r="AZ15908" s="167"/>
      <c r="BA15908" s="77"/>
      <c r="BB15908" s="77"/>
    </row>
    <row r="15909" spans="50:54" s="79" customFormat="1" ht="0" hidden="1" customHeight="1" x14ac:dyDescent="0.2">
      <c r="AX15909" s="78"/>
      <c r="AZ15909" s="167"/>
      <c r="BA15909" s="77"/>
      <c r="BB15909" s="77"/>
    </row>
    <row r="15910" spans="50:54" s="79" customFormat="1" ht="0" hidden="1" customHeight="1" x14ac:dyDescent="0.2">
      <c r="AX15910" s="78"/>
      <c r="AZ15910" s="167"/>
      <c r="BA15910" s="77"/>
      <c r="BB15910" s="77"/>
    </row>
    <row r="15911" spans="50:54" s="79" customFormat="1" ht="0" hidden="1" customHeight="1" x14ac:dyDescent="0.2">
      <c r="AX15911" s="78"/>
      <c r="AZ15911" s="167"/>
      <c r="BA15911" s="77"/>
      <c r="BB15911" s="77"/>
    </row>
    <row r="15912" spans="50:54" s="79" customFormat="1" ht="0" hidden="1" customHeight="1" x14ac:dyDescent="0.2">
      <c r="AX15912" s="78"/>
      <c r="AZ15912" s="167"/>
      <c r="BA15912" s="77"/>
      <c r="BB15912" s="77"/>
    </row>
    <row r="15913" spans="50:54" s="79" customFormat="1" ht="0" hidden="1" customHeight="1" x14ac:dyDescent="0.2">
      <c r="AX15913" s="78"/>
      <c r="AZ15913" s="167"/>
      <c r="BA15913" s="77"/>
      <c r="BB15913" s="77"/>
    </row>
    <row r="15914" spans="50:54" s="79" customFormat="1" ht="0" hidden="1" customHeight="1" x14ac:dyDescent="0.2">
      <c r="AX15914" s="78"/>
      <c r="AZ15914" s="167"/>
      <c r="BA15914" s="77"/>
      <c r="BB15914" s="77"/>
    </row>
    <row r="15915" spans="50:54" s="79" customFormat="1" ht="0" hidden="1" customHeight="1" x14ac:dyDescent="0.2">
      <c r="AX15915" s="78"/>
      <c r="AZ15915" s="167"/>
      <c r="BA15915" s="77"/>
      <c r="BB15915" s="77"/>
    </row>
    <row r="15916" spans="50:54" s="79" customFormat="1" ht="0" hidden="1" customHeight="1" x14ac:dyDescent="0.2">
      <c r="AX15916" s="78"/>
      <c r="AZ15916" s="167"/>
      <c r="BA15916" s="77"/>
      <c r="BB15916" s="77"/>
    </row>
    <row r="15917" spans="50:54" s="79" customFormat="1" ht="0" hidden="1" customHeight="1" x14ac:dyDescent="0.2">
      <c r="AX15917" s="78"/>
      <c r="AZ15917" s="167"/>
      <c r="BA15917" s="77"/>
      <c r="BB15917" s="77"/>
    </row>
    <row r="15918" spans="50:54" s="79" customFormat="1" ht="0" hidden="1" customHeight="1" x14ac:dyDescent="0.2">
      <c r="AX15918" s="78"/>
      <c r="AZ15918" s="167"/>
      <c r="BA15918" s="77"/>
      <c r="BB15918" s="77"/>
    </row>
    <row r="15919" spans="50:54" s="79" customFormat="1" ht="0" hidden="1" customHeight="1" x14ac:dyDescent="0.2">
      <c r="AX15919" s="78"/>
      <c r="AZ15919" s="167"/>
      <c r="BA15919" s="77"/>
      <c r="BB15919" s="77"/>
    </row>
    <row r="15920" spans="50:54" s="79" customFormat="1" ht="0" hidden="1" customHeight="1" x14ac:dyDescent="0.2">
      <c r="AX15920" s="78"/>
      <c r="AZ15920" s="167"/>
      <c r="BA15920" s="77"/>
      <c r="BB15920" s="77"/>
    </row>
    <row r="15921" spans="50:54" s="79" customFormat="1" ht="0" hidden="1" customHeight="1" x14ac:dyDescent="0.2">
      <c r="AX15921" s="78"/>
      <c r="AZ15921" s="167"/>
      <c r="BA15921" s="77"/>
      <c r="BB15921" s="77"/>
    </row>
    <row r="15922" spans="50:54" s="79" customFormat="1" ht="0" hidden="1" customHeight="1" x14ac:dyDescent="0.2">
      <c r="AX15922" s="78"/>
      <c r="AZ15922" s="167"/>
      <c r="BA15922" s="77"/>
      <c r="BB15922" s="77"/>
    </row>
    <row r="15923" spans="50:54" s="79" customFormat="1" ht="0" hidden="1" customHeight="1" x14ac:dyDescent="0.2">
      <c r="AX15923" s="78"/>
      <c r="AZ15923" s="167"/>
      <c r="BA15923" s="77"/>
      <c r="BB15923" s="77"/>
    </row>
    <row r="15924" spans="50:54" s="79" customFormat="1" ht="0" hidden="1" customHeight="1" x14ac:dyDescent="0.2">
      <c r="AX15924" s="78"/>
      <c r="AZ15924" s="167"/>
      <c r="BA15924" s="77"/>
      <c r="BB15924" s="77"/>
    </row>
    <row r="15925" spans="50:54" s="79" customFormat="1" ht="0" hidden="1" customHeight="1" x14ac:dyDescent="0.2">
      <c r="AX15925" s="78"/>
      <c r="AZ15925" s="167"/>
      <c r="BA15925" s="77"/>
      <c r="BB15925" s="77"/>
    </row>
    <row r="15926" spans="50:54" s="79" customFormat="1" ht="0" hidden="1" customHeight="1" x14ac:dyDescent="0.2">
      <c r="AX15926" s="78"/>
      <c r="AZ15926" s="167"/>
      <c r="BA15926" s="77"/>
      <c r="BB15926" s="77"/>
    </row>
    <row r="15927" spans="50:54" s="79" customFormat="1" ht="0" hidden="1" customHeight="1" x14ac:dyDescent="0.2">
      <c r="AX15927" s="78"/>
      <c r="AZ15927" s="167"/>
      <c r="BA15927" s="77"/>
      <c r="BB15927" s="77"/>
    </row>
    <row r="15928" spans="50:54" s="79" customFormat="1" ht="0" hidden="1" customHeight="1" x14ac:dyDescent="0.2">
      <c r="AX15928" s="78"/>
      <c r="AZ15928" s="167"/>
      <c r="BA15928" s="77"/>
      <c r="BB15928" s="77"/>
    </row>
    <row r="15929" spans="50:54" s="79" customFormat="1" ht="0" hidden="1" customHeight="1" x14ac:dyDescent="0.2">
      <c r="AX15929" s="78"/>
      <c r="AZ15929" s="167"/>
      <c r="BA15929" s="77"/>
      <c r="BB15929" s="77"/>
    </row>
    <row r="15930" spans="50:54" s="79" customFormat="1" ht="0" hidden="1" customHeight="1" x14ac:dyDescent="0.2">
      <c r="AX15930" s="78"/>
      <c r="AZ15930" s="167"/>
      <c r="BA15930" s="77"/>
      <c r="BB15930" s="77"/>
    </row>
    <row r="15931" spans="50:54" s="79" customFormat="1" ht="0" hidden="1" customHeight="1" x14ac:dyDescent="0.2">
      <c r="AX15931" s="78"/>
      <c r="AZ15931" s="167"/>
      <c r="BA15931" s="77"/>
      <c r="BB15931" s="77"/>
    </row>
    <row r="15932" spans="50:54" s="79" customFormat="1" ht="0" hidden="1" customHeight="1" x14ac:dyDescent="0.2">
      <c r="AX15932" s="78"/>
      <c r="AZ15932" s="167"/>
      <c r="BA15932" s="77"/>
      <c r="BB15932" s="77"/>
    </row>
    <row r="15933" spans="50:54" s="79" customFormat="1" ht="0" hidden="1" customHeight="1" x14ac:dyDescent="0.2">
      <c r="AX15933" s="78"/>
      <c r="AZ15933" s="167"/>
      <c r="BA15933" s="77"/>
      <c r="BB15933" s="77"/>
    </row>
    <row r="15934" spans="50:54" s="79" customFormat="1" ht="0" hidden="1" customHeight="1" x14ac:dyDescent="0.2">
      <c r="AX15934" s="78"/>
      <c r="AZ15934" s="167"/>
      <c r="BA15934" s="77"/>
      <c r="BB15934" s="77"/>
    </row>
    <row r="15935" spans="50:54" s="79" customFormat="1" ht="0" hidden="1" customHeight="1" x14ac:dyDescent="0.2">
      <c r="AX15935" s="78"/>
      <c r="AZ15935" s="167"/>
      <c r="BA15935" s="77"/>
      <c r="BB15935" s="77"/>
    </row>
    <row r="15936" spans="50:54" s="79" customFormat="1" ht="0" hidden="1" customHeight="1" x14ac:dyDescent="0.2">
      <c r="AX15936" s="78"/>
      <c r="AZ15936" s="167"/>
      <c r="BA15936" s="77"/>
      <c r="BB15936" s="77"/>
    </row>
    <row r="15937" spans="50:54" s="79" customFormat="1" ht="0" hidden="1" customHeight="1" x14ac:dyDescent="0.2">
      <c r="AX15937" s="78"/>
      <c r="AZ15937" s="167"/>
      <c r="BA15937" s="77"/>
      <c r="BB15937" s="77"/>
    </row>
    <row r="15938" spans="50:54" s="79" customFormat="1" ht="0" hidden="1" customHeight="1" x14ac:dyDescent="0.2">
      <c r="AX15938" s="78"/>
      <c r="AZ15938" s="167"/>
      <c r="BA15938" s="77"/>
      <c r="BB15938" s="77"/>
    </row>
    <row r="15939" spans="50:54" s="79" customFormat="1" ht="0" hidden="1" customHeight="1" x14ac:dyDescent="0.2">
      <c r="AX15939" s="78"/>
      <c r="AZ15939" s="167"/>
      <c r="BA15939" s="77"/>
      <c r="BB15939" s="77"/>
    </row>
    <row r="15940" spans="50:54" s="79" customFormat="1" ht="0" hidden="1" customHeight="1" x14ac:dyDescent="0.2">
      <c r="AX15940" s="78"/>
      <c r="AZ15940" s="167"/>
      <c r="BA15940" s="77"/>
      <c r="BB15940" s="77"/>
    </row>
    <row r="15941" spans="50:54" s="79" customFormat="1" ht="0" hidden="1" customHeight="1" x14ac:dyDescent="0.2">
      <c r="AX15941" s="78"/>
      <c r="AZ15941" s="167"/>
      <c r="BA15941" s="77"/>
      <c r="BB15941" s="77"/>
    </row>
    <row r="15942" spans="50:54" s="79" customFormat="1" ht="0" hidden="1" customHeight="1" x14ac:dyDescent="0.2">
      <c r="AX15942" s="78"/>
      <c r="AZ15942" s="167"/>
      <c r="BA15942" s="77"/>
      <c r="BB15942" s="77"/>
    </row>
    <row r="15943" spans="50:54" s="79" customFormat="1" ht="0" hidden="1" customHeight="1" x14ac:dyDescent="0.2">
      <c r="AX15943" s="78"/>
      <c r="AZ15943" s="167"/>
      <c r="BA15943" s="77"/>
      <c r="BB15943" s="77"/>
    </row>
    <row r="15944" spans="50:54" s="79" customFormat="1" ht="0" hidden="1" customHeight="1" x14ac:dyDescent="0.2">
      <c r="AX15944" s="78"/>
      <c r="AZ15944" s="167"/>
      <c r="BA15944" s="77"/>
      <c r="BB15944" s="77"/>
    </row>
    <row r="15945" spans="50:54" s="79" customFormat="1" ht="0" hidden="1" customHeight="1" x14ac:dyDescent="0.2">
      <c r="AX15945" s="78"/>
      <c r="AZ15945" s="167"/>
      <c r="BA15945" s="77"/>
      <c r="BB15945" s="77"/>
    </row>
    <row r="15946" spans="50:54" s="79" customFormat="1" ht="0" hidden="1" customHeight="1" x14ac:dyDescent="0.2">
      <c r="AX15946" s="78"/>
      <c r="AZ15946" s="167"/>
      <c r="BA15946" s="77"/>
      <c r="BB15946" s="77"/>
    </row>
    <row r="15947" spans="50:54" s="79" customFormat="1" ht="0" hidden="1" customHeight="1" x14ac:dyDescent="0.2">
      <c r="AX15947" s="78"/>
      <c r="AZ15947" s="167"/>
      <c r="BA15947" s="77"/>
      <c r="BB15947" s="77"/>
    </row>
    <row r="15948" spans="50:54" s="79" customFormat="1" ht="0" hidden="1" customHeight="1" x14ac:dyDescent="0.2">
      <c r="AX15948" s="78"/>
      <c r="AZ15948" s="167"/>
      <c r="BA15948" s="77"/>
      <c r="BB15948" s="77"/>
    </row>
    <row r="15949" spans="50:54" s="79" customFormat="1" ht="0" hidden="1" customHeight="1" x14ac:dyDescent="0.2">
      <c r="AX15949" s="78"/>
      <c r="AZ15949" s="167"/>
      <c r="BA15949" s="77"/>
      <c r="BB15949" s="77"/>
    </row>
    <row r="15950" spans="50:54" s="79" customFormat="1" ht="0" hidden="1" customHeight="1" x14ac:dyDescent="0.2">
      <c r="AX15950" s="78"/>
      <c r="AZ15950" s="167"/>
      <c r="BA15950" s="77"/>
      <c r="BB15950" s="77"/>
    </row>
    <row r="15951" spans="50:54" s="79" customFormat="1" ht="0" hidden="1" customHeight="1" x14ac:dyDescent="0.2">
      <c r="AX15951" s="78"/>
      <c r="AZ15951" s="167"/>
      <c r="BA15951" s="77"/>
      <c r="BB15951" s="77"/>
    </row>
    <row r="15952" spans="50:54" s="79" customFormat="1" ht="0" hidden="1" customHeight="1" x14ac:dyDescent="0.2">
      <c r="AX15952" s="78"/>
      <c r="AZ15952" s="167"/>
      <c r="BA15952" s="77"/>
      <c r="BB15952" s="77"/>
    </row>
    <row r="15953" spans="50:54" s="79" customFormat="1" ht="0" hidden="1" customHeight="1" x14ac:dyDescent="0.2">
      <c r="AX15953" s="78"/>
      <c r="AZ15953" s="167"/>
      <c r="BA15953" s="77"/>
      <c r="BB15953" s="77"/>
    </row>
    <row r="15954" spans="50:54" s="79" customFormat="1" ht="0" hidden="1" customHeight="1" x14ac:dyDescent="0.2">
      <c r="AX15954" s="78"/>
      <c r="AZ15954" s="167"/>
      <c r="BA15954" s="77"/>
      <c r="BB15954" s="77"/>
    </row>
    <row r="15955" spans="50:54" s="79" customFormat="1" ht="0" hidden="1" customHeight="1" x14ac:dyDescent="0.2">
      <c r="AX15955" s="78"/>
      <c r="AZ15955" s="167"/>
      <c r="BA15955" s="77"/>
      <c r="BB15955" s="77"/>
    </row>
    <row r="15956" spans="50:54" s="79" customFormat="1" ht="0" hidden="1" customHeight="1" x14ac:dyDescent="0.2">
      <c r="AX15956" s="78"/>
      <c r="AZ15956" s="167"/>
      <c r="BA15956" s="77"/>
      <c r="BB15956" s="77"/>
    </row>
    <row r="15957" spans="50:54" s="79" customFormat="1" ht="0" hidden="1" customHeight="1" x14ac:dyDescent="0.2">
      <c r="AX15957" s="78"/>
      <c r="AZ15957" s="167"/>
      <c r="BA15957" s="77"/>
      <c r="BB15957" s="77"/>
    </row>
    <row r="15958" spans="50:54" s="79" customFormat="1" ht="0" hidden="1" customHeight="1" x14ac:dyDescent="0.2">
      <c r="AX15958" s="78"/>
      <c r="AZ15958" s="167"/>
      <c r="BA15958" s="77"/>
      <c r="BB15958" s="77"/>
    </row>
    <row r="15959" spans="50:54" s="79" customFormat="1" ht="0" hidden="1" customHeight="1" x14ac:dyDescent="0.2">
      <c r="AX15959" s="78"/>
      <c r="AZ15959" s="167"/>
      <c r="BA15959" s="77"/>
      <c r="BB15959" s="77"/>
    </row>
    <row r="15960" spans="50:54" s="79" customFormat="1" ht="0" hidden="1" customHeight="1" x14ac:dyDescent="0.2">
      <c r="AX15960" s="78"/>
      <c r="AZ15960" s="167"/>
      <c r="BA15960" s="77"/>
      <c r="BB15960" s="77"/>
    </row>
    <row r="15961" spans="50:54" s="79" customFormat="1" ht="0" hidden="1" customHeight="1" x14ac:dyDescent="0.2">
      <c r="AX15961" s="78"/>
      <c r="AZ15961" s="167"/>
      <c r="BA15961" s="77"/>
      <c r="BB15961" s="77"/>
    </row>
    <row r="15962" spans="50:54" s="79" customFormat="1" ht="0" hidden="1" customHeight="1" x14ac:dyDescent="0.2">
      <c r="AX15962" s="78"/>
      <c r="AZ15962" s="167"/>
      <c r="BA15962" s="77"/>
      <c r="BB15962" s="77"/>
    </row>
    <row r="15963" spans="50:54" s="79" customFormat="1" ht="0" hidden="1" customHeight="1" x14ac:dyDescent="0.2">
      <c r="AX15963" s="78"/>
      <c r="AZ15963" s="167"/>
      <c r="BA15963" s="77"/>
      <c r="BB15963" s="77"/>
    </row>
    <row r="15964" spans="50:54" s="79" customFormat="1" ht="0" hidden="1" customHeight="1" x14ac:dyDescent="0.2">
      <c r="AX15964" s="78"/>
      <c r="AZ15964" s="167"/>
      <c r="BA15964" s="77"/>
      <c r="BB15964" s="77"/>
    </row>
    <row r="15965" spans="50:54" s="79" customFormat="1" ht="0" hidden="1" customHeight="1" x14ac:dyDescent="0.2">
      <c r="AX15965" s="78"/>
      <c r="AZ15965" s="167"/>
      <c r="BA15965" s="77"/>
      <c r="BB15965" s="77"/>
    </row>
    <row r="15966" spans="50:54" s="79" customFormat="1" ht="0" hidden="1" customHeight="1" x14ac:dyDescent="0.2">
      <c r="AX15966" s="78"/>
      <c r="AZ15966" s="167"/>
      <c r="BA15966" s="77"/>
      <c r="BB15966" s="77"/>
    </row>
    <row r="15967" spans="50:54" s="79" customFormat="1" ht="0" hidden="1" customHeight="1" x14ac:dyDescent="0.2">
      <c r="AX15967" s="78"/>
      <c r="AZ15967" s="167"/>
      <c r="BA15967" s="77"/>
      <c r="BB15967" s="77"/>
    </row>
    <row r="15968" spans="50:54" s="79" customFormat="1" ht="0" hidden="1" customHeight="1" x14ac:dyDescent="0.2">
      <c r="AX15968" s="78"/>
      <c r="AZ15968" s="167"/>
      <c r="BA15968" s="77"/>
      <c r="BB15968" s="77"/>
    </row>
    <row r="15969" spans="50:54" s="79" customFormat="1" ht="0" hidden="1" customHeight="1" x14ac:dyDescent="0.2">
      <c r="AX15969" s="78"/>
      <c r="AZ15969" s="167"/>
      <c r="BA15969" s="77"/>
      <c r="BB15969" s="77"/>
    </row>
    <row r="15970" spans="50:54" s="79" customFormat="1" ht="0" hidden="1" customHeight="1" x14ac:dyDescent="0.2">
      <c r="AX15970" s="78"/>
      <c r="AZ15970" s="167"/>
      <c r="BA15970" s="77"/>
      <c r="BB15970" s="77"/>
    </row>
    <row r="15971" spans="50:54" s="79" customFormat="1" ht="0" hidden="1" customHeight="1" x14ac:dyDescent="0.2">
      <c r="AX15971" s="78"/>
      <c r="AZ15971" s="167"/>
      <c r="BA15971" s="77"/>
      <c r="BB15971" s="77"/>
    </row>
    <row r="15972" spans="50:54" s="79" customFormat="1" ht="0" hidden="1" customHeight="1" x14ac:dyDescent="0.2">
      <c r="AX15972" s="78"/>
      <c r="AZ15972" s="167"/>
      <c r="BA15972" s="77"/>
      <c r="BB15972" s="77"/>
    </row>
    <row r="15973" spans="50:54" s="79" customFormat="1" ht="0" hidden="1" customHeight="1" x14ac:dyDescent="0.2">
      <c r="AX15973" s="78"/>
      <c r="AZ15973" s="167"/>
      <c r="BA15973" s="77"/>
      <c r="BB15973" s="77"/>
    </row>
    <row r="15974" spans="50:54" s="79" customFormat="1" ht="0" hidden="1" customHeight="1" x14ac:dyDescent="0.2">
      <c r="AX15974" s="78"/>
      <c r="AZ15974" s="167"/>
      <c r="BA15974" s="77"/>
      <c r="BB15974" s="77"/>
    </row>
    <row r="15975" spans="50:54" s="79" customFormat="1" ht="0" hidden="1" customHeight="1" x14ac:dyDescent="0.2">
      <c r="AX15975" s="78"/>
      <c r="AZ15975" s="167"/>
      <c r="BA15975" s="77"/>
      <c r="BB15975" s="77"/>
    </row>
    <row r="15976" spans="50:54" s="79" customFormat="1" ht="0" hidden="1" customHeight="1" x14ac:dyDescent="0.2">
      <c r="AX15976" s="78"/>
      <c r="AZ15976" s="167"/>
      <c r="BA15976" s="77"/>
      <c r="BB15976" s="77"/>
    </row>
    <row r="15977" spans="50:54" s="79" customFormat="1" ht="0" hidden="1" customHeight="1" x14ac:dyDescent="0.2">
      <c r="AX15977" s="78"/>
      <c r="AZ15977" s="167"/>
      <c r="BA15977" s="77"/>
      <c r="BB15977" s="77"/>
    </row>
    <row r="15978" spans="50:54" s="79" customFormat="1" ht="0" hidden="1" customHeight="1" x14ac:dyDescent="0.2">
      <c r="AX15978" s="78"/>
      <c r="AZ15978" s="167"/>
      <c r="BA15978" s="77"/>
      <c r="BB15978" s="77"/>
    </row>
    <row r="15979" spans="50:54" s="79" customFormat="1" ht="0" hidden="1" customHeight="1" x14ac:dyDescent="0.2">
      <c r="AX15979" s="78"/>
      <c r="AZ15979" s="167"/>
      <c r="BA15979" s="77"/>
      <c r="BB15979" s="77"/>
    </row>
    <row r="15980" spans="50:54" s="79" customFormat="1" ht="0" hidden="1" customHeight="1" x14ac:dyDescent="0.2">
      <c r="AX15980" s="78"/>
      <c r="AZ15980" s="167"/>
      <c r="BA15980" s="77"/>
      <c r="BB15980" s="77"/>
    </row>
    <row r="15981" spans="50:54" s="79" customFormat="1" ht="0" hidden="1" customHeight="1" x14ac:dyDescent="0.2">
      <c r="AX15981" s="78"/>
      <c r="AZ15981" s="167"/>
      <c r="BA15981" s="77"/>
      <c r="BB15981" s="77"/>
    </row>
    <row r="15982" spans="50:54" s="79" customFormat="1" ht="0" hidden="1" customHeight="1" x14ac:dyDescent="0.2">
      <c r="AX15982" s="78"/>
      <c r="AZ15982" s="167"/>
      <c r="BA15982" s="77"/>
      <c r="BB15982" s="77"/>
    </row>
    <row r="15983" spans="50:54" s="79" customFormat="1" ht="0" hidden="1" customHeight="1" x14ac:dyDescent="0.2">
      <c r="AX15983" s="78"/>
      <c r="AZ15983" s="167"/>
      <c r="BA15983" s="77"/>
      <c r="BB15983" s="77"/>
    </row>
    <row r="15984" spans="50:54" s="79" customFormat="1" ht="0" hidden="1" customHeight="1" x14ac:dyDescent="0.2">
      <c r="AX15984" s="78"/>
      <c r="AZ15984" s="167"/>
      <c r="BA15984" s="77"/>
      <c r="BB15984" s="77"/>
    </row>
    <row r="15985" spans="50:54" s="79" customFormat="1" ht="0" hidden="1" customHeight="1" x14ac:dyDescent="0.2">
      <c r="AX15985" s="78"/>
      <c r="AZ15985" s="167"/>
      <c r="BA15985" s="77"/>
      <c r="BB15985" s="77"/>
    </row>
    <row r="15986" spans="50:54" s="79" customFormat="1" ht="0" hidden="1" customHeight="1" x14ac:dyDescent="0.2">
      <c r="AX15986" s="78"/>
      <c r="AZ15986" s="167"/>
      <c r="BA15986" s="77"/>
      <c r="BB15986" s="77"/>
    </row>
    <row r="15987" spans="50:54" s="79" customFormat="1" ht="0" hidden="1" customHeight="1" x14ac:dyDescent="0.2">
      <c r="AX15987" s="78"/>
      <c r="AZ15987" s="167"/>
      <c r="BA15987" s="77"/>
      <c r="BB15987" s="77"/>
    </row>
    <row r="15988" spans="50:54" s="79" customFormat="1" ht="0" hidden="1" customHeight="1" x14ac:dyDescent="0.2">
      <c r="AX15988" s="78"/>
      <c r="AZ15988" s="167"/>
      <c r="BA15988" s="77"/>
      <c r="BB15988" s="77"/>
    </row>
    <row r="15989" spans="50:54" s="79" customFormat="1" ht="0" hidden="1" customHeight="1" x14ac:dyDescent="0.2">
      <c r="AX15989" s="78"/>
      <c r="AZ15989" s="167"/>
      <c r="BA15989" s="77"/>
      <c r="BB15989" s="77"/>
    </row>
    <row r="15990" spans="50:54" s="79" customFormat="1" ht="0" hidden="1" customHeight="1" x14ac:dyDescent="0.2">
      <c r="AX15990" s="78"/>
      <c r="AZ15990" s="167"/>
      <c r="BA15990" s="77"/>
      <c r="BB15990" s="77"/>
    </row>
    <row r="15991" spans="50:54" s="79" customFormat="1" ht="0" hidden="1" customHeight="1" x14ac:dyDescent="0.2">
      <c r="AX15991" s="78"/>
      <c r="AZ15991" s="167"/>
      <c r="BA15991" s="77"/>
      <c r="BB15991" s="77"/>
    </row>
    <row r="15992" spans="50:54" s="79" customFormat="1" ht="0" hidden="1" customHeight="1" x14ac:dyDescent="0.2">
      <c r="AX15992" s="78"/>
      <c r="AZ15992" s="167"/>
      <c r="BA15992" s="77"/>
      <c r="BB15992" s="77"/>
    </row>
    <row r="15993" spans="50:54" s="79" customFormat="1" ht="0" hidden="1" customHeight="1" x14ac:dyDescent="0.2">
      <c r="AX15993" s="78"/>
      <c r="AZ15993" s="167"/>
      <c r="BA15993" s="77"/>
      <c r="BB15993" s="77"/>
    </row>
    <row r="15994" spans="50:54" s="79" customFormat="1" ht="0" hidden="1" customHeight="1" x14ac:dyDescent="0.2">
      <c r="AX15994" s="78"/>
      <c r="AZ15994" s="167"/>
      <c r="BA15994" s="77"/>
      <c r="BB15994" s="77"/>
    </row>
    <row r="15995" spans="50:54" s="79" customFormat="1" ht="0" hidden="1" customHeight="1" x14ac:dyDescent="0.2">
      <c r="AX15995" s="78"/>
      <c r="AZ15995" s="167"/>
      <c r="BA15995" s="77"/>
      <c r="BB15995" s="77"/>
    </row>
    <row r="15996" spans="50:54" s="79" customFormat="1" ht="0" hidden="1" customHeight="1" x14ac:dyDescent="0.2">
      <c r="AX15996" s="78"/>
      <c r="AZ15996" s="167"/>
      <c r="BA15996" s="77"/>
      <c r="BB15996" s="77"/>
    </row>
    <row r="15997" spans="50:54" s="79" customFormat="1" ht="0" hidden="1" customHeight="1" x14ac:dyDescent="0.2">
      <c r="AX15997" s="78"/>
      <c r="AZ15997" s="167"/>
      <c r="BA15997" s="77"/>
      <c r="BB15997" s="77"/>
    </row>
    <row r="15998" spans="50:54" s="79" customFormat="1" ht="0" hidden="1" customHeight="1" x14ac:dyDescent="0.2">
      <c r="AX15998" s="78"/>
      <c r="AZ15998" s="167"/>
      <c r="BA15998" s="77"/>
      <c r="BB15998" s="77"/>
    </row>
    <row r="15999" spans="50:54" s="79" customFormat="1" ht="0" hidden="1" customHeight="1" x14ac:dyDescent="0.2">
      <c r="AX15999" s="78"/>
      <c r="AZ15999" s="167"/>
      <c r="BA15999" s="77"/>
      <c r="BB15999" s="77"/>
    </row>
    <row r="16000" spans="50:54" s="79" customFormat="1" ht="0" hidden="1" customHeight="1" x14ac:dyDescent="0.2">
      <c r="AX16000" s="78"/>
      <c r="AZ16000" s="167"/>
      <c r="BA16000" s="77"/>
      <c r="BB16000" s="77"/>
    </row>
    <row r="16001" spans="50:54" s="79" customFormat="1" ht="0" hidden="1" customHeight="1" x14ac:dyDescent="0.2">
      <c r="AX16001" s="78"/>
      <c r="AZ16001" s="167"/>
      <c r="BA16001" s="77"/>
      <c r="BB16001" s="77"/>
    </row>
    <row r="16002" spans="50:54" s="79" customFormat="1" ht="0" hidden="1" customHeight="1" x14ac:dyDescent="0.2">
      <c r="AX16002" s="78"/>
      <c r="AZ16002" s="167"/>
      <c r="BA16002" s="77"/>
      <c r="BB16002" s="77"/>
    </row>
    <row r="16003" spans="50:54" s="79" customFormat="1" ht="0" hidden="1" customHeight="1" x14ac:dyDescent="0.2">
      <c r="AX16003" s="78"/>
      <c r="AZ16003" s="167"/>
      <c r="BA16003" s="77"/>
      <c r="BB16003" s="77"/>
    </row>
    <row r="16004" spans="50:54" s="79" customFormat="1" ht="0" hidden="1" customHeight="1" x14ac:dyDescent="0.2">
      <c r="AX16004" s="78"/>
      <c r="AZ16004" s="167"/>
      <c r="BA16004" s="77"/>
      <c r="BB16004" s="77"/>
    </row>
    <row r="16005" spans="50:54" s="79" customFormat="1" ht="0" hidden="1" customHeight="1" x14ac:dyDescent="0.2">
      <c r="AX16005" s="78"/>
      <c r="AZ16005" s="167"/>
      <c r="BA16005" s="77"/>
      <c r="BB16005" s="77"/>
    </row>
    <row r="16006" spans="50:54" s="79" customFormat="1" ht="0" hidden="1" customHeight="1" x14ac:dyDescent="0.2">
      <c r="AX16006" s="78"/>
      <c r="AZ16006" s="167"/>
      <c r="BA16006" s="77"/>
      <c r="BB16006" s="77"/>
    </row>
    <row r="16007" spans="50:54" s="79" customFormat="1" ht="0" hidden="1" customHeight="1" x14ac:dyDescent="0.2">
      <c r="AX16007" s="78"/>
      <c r="AZ16007" s="167"/>
      <c r="BA16007" s="77"/>
      <c r="BB16007" s="77"/>
    </row>
    <row r="16008" spans="50:54" s="79" customFormat="1" ht="0" hidden="1" customHeight="1" x14ac:dyDescent="0.2">
      <c r="AX16008" s="78"/>
      <c r="AZ16008" s="167"/>
      <c r="BA16008" s="77"/>
      <c r="BB16008" s="77"/>
    </row>
    <row r="16009" spans="50:54" s="79" customFormat="1" ht="0" hidden="1" customHeight="1" x14ac:dyDescent="0.2">
      <c r="AX16009" s="78"/>
      <c r="AZ16009" s="167"/>
      <c r="BA16009" s="77"/>
      <c r="BB16009" s="77"/>
    </row>
    <row r="16010" spans="50:54" s="79" customFormat="1" ht="0" hidden="1" customHeight="1" x14ac:dyDescent="0.2">
      <c r="AX16010" s="78"/>
      <c r="AZ16010" s="167"/>
      <c r="BA16010" s="77"/>
      <c r="BB16010" s="77"/>
    </row>
    <row r="16011" spans="50:54" s="79" customFormat="1" ht="0" hidden="1" customHeight="1" x14ac:dyDescent="0.2">
      <c r="AX16011" s="78"/>
      <c r="AZ16011" s="167"/>
      <c r="BA16011" s="77"/>
      <c r="BB16011" s="77"/>
    </row>
    <row r="16012" spans="50:54" s="79" customFormat="1" ht="0" hidden="1" customHeight="1" x14ac:dyDescent="0.2">
      <c r="AX16012" s="78"/>
      <c r="AZ16012" s="167"/>
      <c r="BA16012" s="77"/>
      <c r="BB16012" s="77"/>
    </row>
    <row r="16013" spans="50:54" s="79" customFormat="1" ht="0" hidden="1" customHeight="1" x14ac:dyDescent="0.2">
      <c r="AX16013" s="78"/>
      <c r="AZ16013" s="167"/>
      <c r="BA16013" s="77"/>
      <c r="BB16013" s="77"/>
    </row>
    <row r="16014" spans="50:54" s="79" customFormat="1" ht="0" hidden="1" customHeight="1" x14ac:dyDescent="0.2">
      <c r="AX16014" s="78"/>
      <c r="AZ16014" s="167"/>
      <c r="BA16014" s="77"/>
      <c r="BB16014" s="77"/>
    </row>
    <row r="16015" spans="50:54" s="79" customFormat="1" ht="0" hidden="1" customHeight="1" x14ac:dyDescent="0.2">
      <c r="AX16015" s="78"/>
      <c r="AZ16015" s="167"/>
      <c r="BA16015" s="77"/>
      <c r="BB16015" s="77"/>
    </row>
    <row r="16016" spans="50:54" s="79" customFormat="1" ht="0" hidden="1" customHeight="1" x14ac:dyDescent="0.2">
      <c r="AX16016" s="78"/>
      <c r="AZ16016" s="167"/>
      <c r="BA16016" s="77"/>
      <c r="BB16016" s="77"/>
    </row>
    <row r="16017" spans="50:54" s="79" customFormat="1" ht="0" hidden="1" customHeight="1" x14ac:dyDescent="0.2">
      <c r="AX16017" s="78"/>
      <c r="AZ16017" s="167"/>
      <c r="BA16017" s="77"/>
      <c r="BB16017" s="77"/>
    </row>
    <row r="16018" spans="50:54" s="79" customFormat="1" ht="0" hidden="1" customHeight="1" x14ac:dyDescent="0.2">
      <c r="AX16018" s="78"/>
      <c r="AZ16018" s="167"/>
      <c r="BA16018" s="77"/>
      <c r="BB16018" s="77"/>
    </row>
    <row r="16019" spans="50:54" s="79" customFormat="1" ht="0" hidden="1" customHeight="1" x14ac:dyDescent="0.2">
      <c r="AX16019" s="78"/>
      <c r="AZ16019" s="167"/>
      <c r="BA16019" s="77"/>
      <c r="BB16019" s="77"/>
    </row>
    <row r="16020" spans="50:54" s="79" customFormat="1" ht="0" hidden="1" customHeight="1" x14ac:dyDescent="0.2">
      <c r="AX16020" s="78"/>
      <c r="AZ16020" s="167"/>
      <c r="BA16020" s="77"/>
      <c r="BB16020" s="77"/>
    </row>
    <row r="16021" spans="50:54" s="79" customFormat="1" ht="0" hidden="1" customHeight="1" x14ac:dyDescent="0.2">
      <c r="AX16021" s="78"/>
      <c r="AZ16021" s="167"/>
      <c r="BA16021" s="77"/>
      <c r="BB16021" s="77"/>
    </row>
    <row r="16022" spans="50:54" s="79" customFormat="1" ht="0" hidden="1" customHeight="1" x14ac:dyDescent="0.2">
      <c r="AX16022" s="78"/>
      <c r="AZ16022" s="167"/>
      <c r="BA16022" s="77"/>
      <c r="BB16022" s="77"/>
    </row>
    <row r="16023" spans="50:54" s="79" customFormat="1" ht="0" hidden="1" customHeight="1" x14ac:dyDescent="0.2">
      <c r="AX16023" s="78"/>
      <c r="AZ16023" s="167"/>
      <c r="BA16023" s="77"/>
      <c r="BB16023" s="77"/>
    </row>
    <row r="16024" spans="50:54" s="79" customFormat="1" ht="0" hidden="1" customHeight="1" x14ac:dyDescent="0.2">
      <c r="AX16024" s="78"/>
      <c r="AZ16024" s="167"/>
      <c r="BA16024" s="77"/>
      <c r="BB16024" s="77"/>
    </row>
    <row r="16025" spans="50:54" s="79" customFormat="1" ht="0" hidden="1" customHeight="1" x14ac:dyDescent="0.2">
      <c r="AX16025" s="78"/>
      <c r="AZ16025" s="167"/>
      <c r="BA16025" s="77"/>
      <c r="BB16025" s="77"/>
    </row>
    <row r="16026" spans="50:54" s="79" customFormat="1" ht="0" hidden="1" customHeight="1" x14ac:dyDescent="0.2">
      <c r="AX16026" s="78"/>
      <c r="AZ16026" s="167"/>
      <c r="BA16026" s="77"/>
      <c r="BB16026" s="77"/>
    </row>
    <row r="16027" spans="50:54" s="79" customFormat="1" ht="0" hidden="1" customHeight="1" x14ac:dyDescent="0.2">
      <c r="AX16027" s="78"/>
      <c r="AZ16027" s="167"/>
      <c r="BA16027" s="77"/>
      <c r="BB16027" s="77"/>
    </row>
    <row r="16028" spans="50:54" s="79" customFormat="1" ht="0" hidden="1" customHeight="1" x14ac:dyDescent="0.2">
      <c r="AX16028" s="78"/>
      <c r="AZ16028" s="167"/>
      <c r="BA16028" s="77"/>
      <c r="BB16028" s="77"/>
    </row>
    <row r="16029" spans="50:54" s="79" customFormat="1" ht="0" hidden="1" customHeight="1" x14ac:dyDescent="0.2">
      <c r="AX16029" s="78"/>
      <c r="AZ16029" s="167"/>
      <c r="BA16029" s="77"/>
      <c r="BB16029" s="77"/>
    </row>
    <row r="16030" spans="50:54" s="79" customFormat="1" ht="0" hidden="1" customHeight="1" x14ac:dyDescent="0.2">
      <c r="AX16030" s="78"/>
      <c r="AZ16030" s="167"/>
      <c r="BA16030" s="77"/>
      <c r="BB16030" s="77"/>
    </row>
    <row r="16031" spans="50:54" s="79" customFormat="1" ht="0" hidden="1" customHeight="1" x14ac:dyDescent="0.2">
      <c r="AX16031" s="78"/>
      <c r="AZ16031" s="167"/>
      <c r="BA16031" s="77"/>
      <c r="BB16031" s="77"/>
    </row>
    <row r="16032" spans="50:54" s="79" customFormat="1" ht="0" hidden="1" customHeight="1" x14ac:dyDescent="0.2">
      <c r="AX16032" s="78"/>
      <c r="AZ16032" s="167"/>
      <c r="BA16032" s="77"/>
      <c r="BB16032" s="77"/>
    </row>
    <row r="16033" spans="50:54" s="79" customFormat="1" ht="0" hidden="1" customHeight="1" x14ac:dyDescent="0.2">
      <c r="AX16033" s="78"/>
      <c r="AZ16033" s="167"/>
      <c r="BA16033" s="77"/>
      <c r="BB16033" s="77"/>
    </row>
    <row r="16034" spans="50:54" s="79" customFormat="1" ht="0" hidden="1" customHeight="1" x14ac:dyDescent="0.2">
      <c r="AX16034" s="78"/>
      <c r="AZ16034" s="167"/>
      <c r="BA16034" s="77"/>
      <c r="BB16034" s="77"/>
    </row>
    <row r="16035" spans="50:54" s="79" customFormat="1" ht="0" hidden="1" customHeight="1" x14ac:dyDescent="0.2">
      <c r="AX16035" s="78"/>
      <c r="AZ16035" s="167"/>
      <c r="BA16035" s="77"/>
      <c r="BB16035" s="77"/>
    </row>
    <row r="16036" spans="50:54" s="79" customFormat="1" ht="0" hidden="1" customHeight="1" x14ac:dyDescent="0.2">
      <c r="AX16036" s="78"/>
      <c r="AZ16036" s="167"/>
      <c r="BA16036" s="77"/>
      <c r="BB16036" s="77"/>
    </row>
    <row r="16037" spans="50:54" s="79" customFormat="1" ht="0" hidden="1" customHeight="1" x14ac:dyDescent="0.2">
      <c r="AX16037" s="78"/>
      <c r="AZ16037" s="167"/>
      <c r="BA16037" s="77"/>
      <c r="BB16037" s="77"/>
    </row>
    <row r="16038" spans="50:54" s="79" customFormat="1" ht="0" hidden="1" customHeight="1" x14ac:dyDescent="0.2">
      <c r="AX16038" s="78"/>
      <c r="AZ16038" s="167"/>
      <c r="BA16038" s="77"/>
      <c r="BB16038" s="77"/>
    </row>
    <row r="16039" spans="50:54" s="79" customFormat="1" ht="0" hidden="1" customHeight="1" x14ac:dyDescent="0.2">
      <c r="AX16039" s="78"/>
      <c r="AZ16039" s="167"/>
      <c r="BA16039" s="77"/>
      <c r="BB16039" s="77"/>
    </row>
    <row r="16040" spans="50:54" s="79" customFormat="1" ht="0" hidden="1" customHeight="1" x14ac:dyDescent="0.2">
      <c r="AX16040" s="78"/>
      <c r="AZ16040" s="167"/>
      <c r="BA16040" s="77"/>
      <c r="BB16040" s="77"/>
    </row>
    <row r="16041" spans="50:54" s="79" customFormat="1" ht="0" hidden="1" customHeight="1" x14ac:dyDescent="0.2">
      <c r="AX16041" s="78"/>
      <c r="AZ16041" s="167"/>
      <c r="BA16041" s="77"/>
      <c r="BB16041" s="77"/>
    </row>
    <row r="16042" spans="50:54" s="79" customFormat="1" ht="0" hidden="1" customHeight="1" x14ac:dyDescent="0.2">
      <c r="AX16042" s="78"/>
      <c r="AZ16042" s="167"/>
      <c r="BA16042" s="77"/>
      <c r="BB16042" s="77"/>
    </row>
    <row r="16043" spans="50:54" s="79" customFormat="1" ht="0" hidden="1" customHeight="1" x14ac:dyDescent="0.2">
      <c r="AX16043" s="78"/>
      <c r="AZ16043" s="167"/>
      <c r="BA16043" s="77"/>
      <c r="BB16043" s="77"/>
    </row>
    <row r="16044" spans="50:54" s="79" customFormat="1" ht="0" hidden="1" customHeight="1" x14ac:dyDescent="0.2">
      <c r="AX16044" s="78"/>
      <c r="AZ16044" s="167"/>
      <c r="BA16044" s="77"/>
      <c r="BB16044" s="77"/>
    </row>
    <row r="16045" spans="50:54" s="79" customFormat="1" ht="0" hidden="1" customHeight="1" x14ac:dyDescent="0.2">
      <c r="AX16045" s="78"/>
      <c r="AZ16045" s="167"/>
      <c r="BA16045" s="77"/>
      <c r="BB16045" s="77"/>
    </row>
    <row r="16046" spans="50:54" s="79" customFormat="1" ht="0" hidden="1" customHeight="1" x14ac:dyDescent="0.2">
      <c r="AX16046" s="78"/>
      <c r="AZ16046" s="167"/>
      <c r="BA16046" s="77"/>
      <c r="BB16046" s="77"/>
    </row>
    <row r="16047" spans="50:54" s="79" customFormat="1" ht="0" hidden="1" customHeight="1" x14ac:dyDescent="0.2">
      <c r="AX16047" s="78"/>
      <c r="AZ16047" s="167"/>
      <c r="BA16047" s="77"/>
      <c r="BB16047" s="77"/>
    </row>
    <row r="16048" spans="50:54" s="79" customFormat="1" ht="0" hidden="1" customHeight="1" x14ac:dyDescent="0.2">
      <c r="AX16048" s="78"/>
      <c r="AZ16048" s="167"/>
      <c r="BA16048" s="77"/>
      <c r="BB16048" s="77"/>
    </row>
    <row r="16049" spans="50:54" s="79" customFormat="1" ht="0" hidden="1" customHeight="1" x14ac:dyDescent="0.2">
      <c r="AX16049" s="78"/>
      <c r="AZ16049" s="167"/>
      <c r="BA16049" s="77"/>
      <c r="BB16049" s="77"/>
    </row>
    <row r="16050" spans="50:54" s="79" customFormat="1" ht="0" hidden="1" customHeight="1" x14ac:dyDescent="0.2">
      <c r="AX16050" s="78"/>
      <c r="AZ16050" s="167"/>
      <c r="BA16050" s="77"/>
      <c r="BB16050" s="77"/>
    </row>
    <row r="16051" spans="50:54" s="79" customFormat="1" ht="0" hidden="1" customHeight="1" x14ac:dyDescent="0.2">
      <c r="AX16051" s="78"/>
      <c r="AZ16051" s="167"/>
      <c r="BA16051" s="77"/>
      <c r="BB16051" s="77"/>
    </row>
    <row r="16052" spans="50:54" s="79" customFormat="1" ht="0" hidden="1" customHeight="1" x14ac:dyDescent="0.2">
      <c r="AX16052" s="78"/>
      <c r="AZ16052" s="167"/>
      <c r="BA16052" s="77"/>
      <c r="BB16052" s="77"/>
    </row>
    <row r="16053" spans="50:54" s="79" customFormat="1" ht="0" hidden="1" customHeight="1" x14ac:dyDescent="0.2">
      <c r="AX16053" s="78"/>
      <c r="AZ16053" s="167"/>
      <c r="BA16053" s="77"/>
      <c r="BB16053" s="77"/>
    </row>
    <row r="16054" spans="50:54" s="79" customFormat="1" ht="0" hidden="1" customHeight="1" x14ac:dyDescent="0.2">
      <c r="AX16054" s="78"/>
      <c r="AZ16054" s="167"/>
      <c r="BA16054" s="77"/>
      <c r="BB16054" s="77"/>
    </row>
    <row r="16055" spans="50:54" s="79" customFormat="1" ht="0" hidden="1" customHeight="1" x14ac:dyDescent="0.2">
      <c r="AX16055" s="78"/>
      <c r="AZ16055" s="167"/>
      <c r="BA16055" s="77"/>
      <c r="BB16055" s="77"/>
    </row>
    <row r="16056" spans="50:54" s="79" customFormat="1" ht="0" hidden="1" customHeight="1" x14ac:dyDescent="0.2">
      <c r="AX16056" s="78"/>
      <c r="AZ16056" s="167"/>
      <c r="BA16056" s="77"/>
      <c r="BB16056" s="77"/>
    </row>
    <row r="16057" spans="50:54" s="79" customFormat="1" ht="0" hidden="1" customHeight="1" x14ac:dyDescent="0.2">
      <c r="AX16057" s="78"/>
      <c r="AZ16057" s="167"/>
      <c r="BA16057" s="77"/>
      <c r="BB16057" s="77"/>
    </row>
    <row r="16058" spans="50:54" s="79" customFormat="1" ht="0" hidden="1" customHeight="1" x14ac:dyDescent="0.2">
      <c r="AX16058" s="78"/>
      <c r="AZ16058" s="167"/>
      <c r="BA16058" s="77"/>
      <c r="BB16058" s="77"/>
    </row>
    <row r="16059" spans="50:54" s="79" customFormat="1" ht="0" hidden="1" customHeight="1" x14ac:dyDescent="0.2">
      <c r="AX16059" s="78"/>
      <c r="AZ16059" s="167"/>
      <c r="BA16059" s="77"/>
      <c r="BB16059" s="77"/>
    </row>
    <row r="16060" spans="50:54" s="79" customFormat="1" ht="0" hidden="1" customHeight="1" x14ac:dyDescent="0.2">
      <c r="AX16060" s="78"/>
      <c r="AZ16060" s="167"/>
      <c r="BA16060" s="77"/>
      <c r="BB16060" s="77"/>
    </row>
    <row r="16061" spans="50:54" s="79" customFormat="1" ht="0" hidden="1" customHeight="1" x14ac:dyDescent="0.2">
      <c r="AX16061" s="78"/>
      <c r="AZ16061" s="167"/>
      <c r="BA16061" s="77"/>
      <c r="BB16061" s="77"/>
    </row>
    <row r="16062" spans="50:54" s="79" customFormat="1" ht="0" hidden="1" customHeight="1" x14ac:dyDescent="0.2">
      <c r="AX16062" s="78"/>
      <c r="AZ16062" s="167"/>
      <c r="BA16062" s="77"/>
      <c r="BB16062" s="77"/>
    </row>
    <row r="16063" spans="50:54" s="79" customFormat="1" ht="0" hidden="1" customHeight="1" x14ac:dyDescent="0.2">
      <c r="AX16063" s="78"/>
      <c r="AZ16063" s="167"/>
      <c r="BA16063" s="77"/>
      <c r="BB16063" s="77"/>
    </row>
    <row r="16064" spans="50:54" s="79" customFormat="1" ht="0" hidden="1" customHeight="1" x14ac:dyDescent="0.2">
      <c r="AX16064" s="78"/>
      <c r="AZ16064" s="167"/>
      <c r="BA16064" s="77"/>
      <c r="BB16064" s="77"/>
    </row>
    <row r="16065" spans="50:54" s="79" customFormat="1" ht="0" hidden="1" customHeight="1" x14ac:dyDescent="0.2">
      <c r="AX16065" s="78"/>
      <c r="AZ16065" s="167"/>
      <c r="BA16065" s="77"/>
      <c r="BB16065" s="77"/>
    </row>
    <row r="16066" spans="50:54" s="79" customFormat="1" ht="0" hidden="1" customHeight="1" x14ac:dyDescent="0.2">
      <c r="AX16066" s="78"/>
      <c r="AZ16066" s="167"/>
      <c r="BA16066" s="77"/>
      <c r="BB16066" s="77"/>
    </row>
    <row r="16067" spans="50:54" s="79" customFormat="1" ht="0" hidden="1" customHeight="1" x14ac:dyDescent="0.2">
      <c r="AX16067" s="78"/>
      <c r="AZ16067" s="167"/>
      <c r="BA16067" s="77"/>
      <c r="BB16067" s="77"/>
    </row>
    <row r="16068" spans="50:54" s="79" customFormat="1" ht="0" hidden="1" customHeight="1" x14ac:dyDescent="0.2">
      <c r="AX16068" s="78"/>
      <c r="AZ16068" s="167"/>
      <c r="BA16068" s="77"/>
      <c r="BB16068" s="77"/>
    </row>
    <row r="16069" spans="50:54" s="79" customFormat="1" ht="0" hidden="1" customHeight="1" x14ac:dyDescent="0.2">
      <c r="AX16069" s="78"/>
      <c r="AZ16069" s="167"/>
      <c r="BA16069" s="77"/>
      <c r="BB16069" s="77"/>
    </row>
    <row r="16070" spans="50:54" s="79" customFormat="1" ht="0" hidden="1" customHeight="1" x14ac:dyDescent="0.2">
      <c r="AX16070" s="78"/>
      <c r="AZ16070" s="167"/>
      <c r="BA16070" s="77"/>
      <c r="BB16070" s="77"/>
    </row>
    <row r="16071" spans="50:54" s="79" customFormat="1" ht="0" hidden="1" customHeight="1" x14ac:dyDescent="0.2">
      <c r="AX16071" s="78"/>
      <c r="AZ16071" s="167"/>
      <c r="BA16071" s="77"/>
      <c r="BB16071" s="77"/>
    </row>
    <row r="16072" spans="50:54" s="79" customFormat="1" ht="0" hidden="1" customHeight="1" x14ac:dyDescent="0.2">
      <c r="AX16072" s="78"/>
      <c r="AZ16072" s="167"/>
      <c r="BA16072" s="77"/>
      <c r="BB16072" s="77"/>
    </row>
    <row r="16073" spans="50:54" s="79" customFormat="1" ht="0" hidden="1" customHeight="1" x14ac:dyDescent="0.2">
      <c r="AX16073" s="78"/>
      <c r="AZ16073" s="167"/>
      <c r="BA16073" s="77"/>
      <c r="BB16073" s="77"/>
    </row>
    <row r="16074" spans="50:54" s="79" customFormat="1" ht="0" hidden="1" customHeight="1" x14ac:dyDescent="0.2">
      <c r="AX16074" s="78"/>
      <c r="AZ16074" s="167"/>
      <c r="BA16074" s="77"/>
      <c r="BB16074" s="77"/>
    </row>
    <row r="16075" spans="50:54" s="79" customFormat="1" ht="0" hidden="1" customHeight="1" x14ac:dyDescent="0.2">
      <c r="AX16075" s="78"/>
      <c r="AZ16075" s="167"/>
      <c r="BA16075" s="77"/>
      <c r="BB16075" s="77"/>
    </row>
    <row r="16076" spans="50:54" s="79" customFormat="1" ht="0" hidden="1" customHeight="1" x14ac:dyDescent="0.2">
      <c r="AX16076" s="78"/>
      <c r="AZ16076" s="167"/>
      <c r="BA16076" s="77"/>
      <c r="BB16076" s="77"/>
    </row>
    <row r="16077" spans="50:54" s="79" customFormat="1" ht="0" hidden="1" customHeight="1" x14ac:dyDescent="0.2">
      <c r="AX16077" s="78"/>
      <c r="AZ16077" s="167"/>
      <c r="BA16077" s="77"/>
      <c r="BB16077" s="77"/>
    </row>
    <row r="16078" spans="50:54" s="79" customFormat="1" ht="0" hidden="1" customHeight="1" x14ac:dyDescent="0.2">
      <c r="AX16078" s="78"/>
      <c r="AZ16078" s="167"/>
      <c r="BA16078" s="77"/>
      <c r="BB16078" s="77"/>
    </row>
    <row r="16079" spans="50:54" s="79" customFormat="1" ht="0" hidden="1" customHeight="1" x14ac:dyDescent="0.2">
      <c r="AX16079" s="78"/>
      <c r="AZ16079" s="167"/>
      <c r="BA16079" s="77"/>
      <c r="BB16079" s="77"/>
    </row>
    <row r="16080" spans="50:54" s="79" customFormat="1" ht="0" hidden="1" customHeight="1" x14ac:dyDescent="0.2">
      <c r="AX16080" s="78"/>
      <c r="AZ16080" s="167"/>
      <c r="BA16080" s="77"/>
      <c r="BB16080" s="77"/>
    </row>
    <row r="16081" spans="50:54" s="79" customFormat="1" ht="0" hidden="1" customHeight="1" x14ac:dyDescent="0.2">
      <c r="AX16081" s="78"/>
      <c r="AZ16081" s="167"/>
      <c r="BA16081" s="77"/>
      <c r="BB16081" s="77"/>
    </row>
    <row r="16082" spans="50:54" s="79" customFormat="1" ht="0" hidden="1" customHeight="1" x14ac:dyDescent="0.2">
      <c r="AX16082" s="78"/>
      <c r="AZ16082" s="167"/>
      <c r="BA16082" s="77"/>
      <c r="BB16082" s="77"/>
    </row>
    <row r="16083" spans="50:54" s="79" customFormat="1" ht="0" hidden="1" customHeight="1" x14ac:dyDescent="0.2">
      <c r="AX16083" s="78"/>
      <c r="AZ16083" s="167"/>
      <c r="BA16083" s="77"/>
      <c r="BB16083" s="77"/>
    </row>
    <row r="16084" spans="50:54" s="79" customFormat="1" ht="0" hidden="1" customHeight="1" x14ac:dyDescent="0.2">
      <c r="AX16084" s="78"/>
      <c r="AZ16084" s="167"/>
      <c r="BA16084" s="77"/>
      <c r="BB16084" s="77"/>
    </row>
    <row r="16085" spans="50:54" s="79" customFormat="1" ht="0" hidden="1" customHeight="1" x14ac:dyDescent="0.2">
      <c r="AX16085" s="78"/>
      <c r="AZ16085" s="167"/>
      <c r="BA16085" s="77"/>
      <c r="BB16085" s="77"/>
    </row>
    <row r="16086" spans="50:54" s="79" customFormat="1" ht="0" hidden="1" customHeight="1" x14ac:dyDescent="0.2">
      <c r="AX16086" s="78"/>
      <c r="AZ16086" s="167"/>
      <c r="BA16086" s="77"/>
      <c r="BB16086" s="77"/>
    </row>
    <row r="16087" spans="50:54" s="79" customFormat="1" ht="0" hidden="1" customHeight="1" x14ac:dyDescent="0.2">
      <c r="AX16087" s="78"/>
      <c r="AZ16087" s="167"/>
      <c r="BA16087" s="77"/>
      <c r="BB16087" s="77"/>
    </row>
    <row r="16088" spans="50:54" s="79" customFormat="1" ht="0" hidden="1" customHeight="1" x14ac:dyDescent="0.2">
      <c r="AX16088" s="78"/>
      <c r="AZ16088" s="167"/>
      <c r="BA16088" s="77"/>
      <c r="BB16088" s="77"/>
    </row>
    <row r="16089" spans="50:54" s="79" customFormat="1" ht="0" hidden="1" customHeight="1" x14ac:dyDescent="0.2">
      <c r="AX16089" s="78"/>
      <c r="AZ16089" s="167"/>
      <c r="BA16089" s="77"/>
      <c r="BB16089" s="77"/>
    </row>
    <row r="16090" spans="50:54" s="79" customFormat="1" ht="0" hidden="1" customHeight="1" x14ac:dyDescent="0.2">
      <c r="AX16090" s="78"/>
      <c r="AZ16090" s="167"/>
      <c r="BA16090" s="77"/>
      <c r="BB16090" s="77"/>
    </row>
    <row r="16091" spans="50:54" s="79" customFormat="1" ht="0" hidden="1" customHeight="1" x14ac:dyDescent="0.2">
      <c r="AX16091" s="78"/>
      <c r="AZ16091" s="167"/>
      <c r="BA16091" s="77"/>
      <c r="BB16091" s="77"/>
    </row>
    <row r="16092" spans="50:54" s="79" customFormat="1" ht="0" hidden="1" customHeight="1" x14ac:dyDescent="0.2">
      <c r="AX16092" s="78"/>
      <c r="AZ16092" s="167"/>
      <c r="BA16092" s="77"/>
      <c r="BB16092" s="77"/>
    </row>
    <row r="16093" spans="50:54" s="79" customFormat="1" ht="0" hidden="1" customHeight="1" x14ac:dyDescent="0.2">
      <c r="AX16093" s="78"/>
      <c r="AZ16093" s="167"/>
      <c r="BA16093" s="77"/>
      <c r="BB16093" s="77"/>
    </row>
    <row r="16094" spans="50:54" s="79" customFormat="1" ht="0" hidden="1" customHeight="1" x14ac:dyDescent="0.2">
      <c r="AX16094" s="78"/>
      <c r="AZ16094" s="167"/>
      <c r="BA16094" s="77"/>
      <c r="BB16094" s="77"/>
    </row>
    <row r="16095" spans="50:54" s="79" customFormat="1" ht="0" hidden="1" customHeight="1" x14ac:dyDescent="0.2">
      <c r="AX16095" s="78"/>
      <c r="AZ16095" s="167"/>
      <c r="BA16095" s="77"/>
      <c r="BB16095" s="77"/>
    </row>
    <row r="16096" spans="50:54" s="79" customFormat="1" ht="0" hidden="1" customHeight="1" x14ac:dyDescent="0.2">
      <c r="AX16096" s="78"/>
      <c r="AZ16096" s="167"/>
      <c r="BA16096" s="77"/>
      <c r="BB16096" s="77"/>
    </row>
    <row r="16097" spans="50:54" s="79" customFormat="1" ht="0" hidden="1" customHeight="1" x14ac:dyDescent="0.2">
      <c r="AX16097" s="78"/>
      <c r="AZ16097" s="167"/>
      <c r="BA16097" s="77"/>
      <c r="BB16097" s="77"/>
    </row>
    <row r="16098" spans="50:54" s="79" customFormat="1" ht="0" hidden="1" customHeight="1" x14ac:dyDescent="0.2">
      <c r="AX16098" s="78"/>
      <c r="AZ16098" s="167"/>
      <c r="BA16098" s="77"/>
      <c r="BB16098" s="77"/>
    </row>
    <row r="16099" spans="50:54" s="79" customFormat="1" ht="0" hidden="1" customHeight="1" x14ac:dyDescent="0.2">
      <c r="AX16099" s="78"/>
      <c r="AZ16099" s="167"/>
      <c r="BA16099" s="77"/>
      <c r="BB16099" s="77"/>
    </row>
    <row r="16100" spans="50:54" s="79" customFormat="1" ht="0" hidden="1" customHeight="1" x14ac:dyDescent="0.2">
      <c r="AX16100" s="78"/>
      <c r="AZ16100" s="167"/>
      <c r="BA16100" s="77"/>
      <c r="BB16100" s="77"/>
    </row>
    <row r="16101" spans="50:54" s="79" customFormat="1" ht="0" hidden="1" customHeight="1" x14ac:dyDescent="0.2">
      <c r="AX16101" s="78"/>
      <c r="AZ16101" s="167"/>
      <c r="BA16101" s="77"/>
      <c r="BB16101" s="77"/>
    </row>
    <row r="16102" spans="50:54" s="79" customFormat="1" ht="0" hidden="1" customHeight="1" x14ac:dyDescent="0.2">
      <c r="AX16102" s="78"/>
      <c r="AZ16102" s="167"/>
      <c r="BA16102" s="77"/>
      <c r="BB16102" s="77"/>
    </row>
    <row r="16103" spans="50:54" s="79" customFormat="1" ht="0" hidden="1" customHeight="1" x14ac:dyDescent="0.2">
      <c r="AX16103" s="78"/>
      <c r="AZ16103" s="167"/>
      <c r="BA16103" s="77"/>
      <c r="BB16103" s="77"/>
    </row>
    <row r="16104" spans="50:54" s="79" customFormat="1" ht="0" hidden="1" customHeight="1" x14ac:dyDescent="0.2">
      <c r="AX16104" s="78"/>
      <c r="AZ16104" s="167"/>
      <c r="BA16104" s="77"/>
      <c r="BB16104" s="77"/>
    </row>
    <row r="16105" spans="50:54" s="79" customFormat="1" ht="0" hidden="1" customHeight="1" x14ac:dyDescent="0.2">
      <c r="AX16105" s="78"/>
      <c r="AZ16105" s="167"/>
      <c r="BA16105" s="77"/>
      <c r="BB16105" s="77"/>
    </row>
    <row r="16106" spans="50:54" s="79" customFormat="1" ht="0" hidden="1" customHeight="1" x14ac:dyDescent="0.2">
      <c r="AX16106" s="78"/>
      <c r="AZ16106" s="167"/>
      <c r="BA16106" s="77"/>
      <c r="BB16106" s="77"/>
    </row>
    <row r="16107" spans="50:54" s="79" customFormat="1" ht="0" hidden="1" customHeight="1" x14ac:dyDescent="0.2">
      <c r="AX16107" s="78"/>
      <c r="AZ16107" s="167"/>
      <c r="BA16107" s="77"/>
      <c r="BB16107" s="77"/>
    </row>
    <row r="16108" spans="50:54" s="79" customFormat="1" ht="0" hidden="1" customHeight="1" x14ac:dyDescent="0.2">
      <c r="AX16108" s="78"/>
      <c r="AZ16108" s="167"/>
      <c r="BA16108" s="77"/>
      <c r="BB16108" s="77"/>
    </row>
    <row r="16109" spans="50:54" s="79" customFormat="1" ht="0" hidden="1" customHeight="1" x14ac:dyDescent="0.2">
      <c r="AX16109" s="78"/>
      <c r="AZ16109" s="167"/>
      <c r="BA16109" s="77"/>
      <c r="BB16109" s="77"/>
    </row>
    <row r="16110" spans="50:54" s="79" customFormat="1" ht="0" hidden="1" customHeight="1" x14ac:dyDescent="0.2">
      <c r="AX16110" s="78"/>
      <c r="AZ16110" s="167"/>
      <c r="BA16110" s="77"/>
      <c r="BB16110" s="77"/>
    </row>
    <row r="16111" spans="50:54" s="79" customFormat="1" ht="0" hidden="1" customHeight="1" x14ac:dyDescent="0.2">
      <c r="AX16111" s="78"/>
      <c r="AZ16111" s="167"/>
      <c r="BA16111" s="77"/>
      <c r="BB16111" s="77"/>
    </row>
    <row r="16112" spans="50:54" s="79" customFormat="1" ht="0" hidden="1" customHeight="1" x14ac:dyDescent="0.2">
      <c r="AX16112" s="78"/>
      <c r="AZ16112" s="167"/>
      <c r="BA16112" s="77"/>
      <c r="BB16112" s="77"/>
    </row>
    <row r="16113" spans="50:54" s="79" customFormat="1" ht="0" hidden="1" customHeight="1" x14ac:dyDescent="0.2">
      <c r="AX16113" s="78"/>
      <c r="AZ16113" s="167"/>
      <c r="BA16113" s="77"/>
      <c r="BB16113" s="77"/>
    </row>
    <row r="16114" spans="50:54" s="79" customFormat="1" ht="0" hidden="1" customHeight="1" x14ac:dyDescent="0.2">
      <c r="AX16114" s="78"/>
      <c r="AZ16114" s="167"/>
      <c r="BA16114" s="77"/>
      <c r="BB16114" s="77"/>
    </row>
    <row r="16115" spans="50:54" s="79" customFormat="1" ht="0" hidden="1" customHeight="1" x14ac:dyDescent="0.2">
      <c r="AX16115" s="78"/>
      <c r="AZ16115" s="167"/>
      <c r="BA16115" s="77"/>
      <c r="BB16115" s="77"/>
    </row>
    <row r="16116" spans="50:54" s="79" customFormat="1" ht="0" hidden="1" customHeight="1" x14ac:dyDescent="0.2">
      <c r="AX16116" s="78"/>
      <c r="AZ16116" s="167"/>
      <c r="BA16116" s="77"/>
      <c r="BB16116" s="77"/>
    </row>
    <row r="16117" spans="50:54" s="79" customFormat="1" ht="0" hidden="1" customHeight="1" x14ac:dyDescent="0.2">
      <c r="AX16117" s="78"/>
      <c r="AZ16117" s="167"/>
      <c r="BA16117" s="77"/>
      <c r="BB16117" s="77"/>
    </row>
    <row r="16118" spans="50:54" s="79" customFormat="1" ht="0" hidden="1" customHeight="1" x14ac:dyDescent="0.2">
      <c r="AX16118" s="78"/>
      <c r="AZ16118" s="167"/>
      <c r="BA16118" s="77"/>
      <c r="BB16118" s="77"/>
    </row>
    <row r="16119" spans="50:54" s="79" customFormat="1" ht="0" hidden="1" customHeight="1" x14ac:dyDescent="0.2">
      <c r="AX16119" s="78"/>
      <c r="AZ16119" s="167"/>
      <c r="BA16119" s="77"/>
      <c r="BB16119" s="77"/>
    </row>
    <row r="16120" spans="50:54" s="79" customFormat="1" ht="0" hidden="1" customHeight="1" x14ac:dyDescent="0.2">
      <c r="AX16120" s="78"/>
      <c r="AZ16120" s="167"/>
      <c r="BA16120" s="77"/>
      <c r="BB16120" s="77"/>
    </row>
    <row r="16121" spans="50:54" s="79" customFormat="1" ht="0" hidden="1" customHeight="1" x14ac:dyDescent="0.2">
      <c r="AX16121" s="78"/>
      <c r="AZ16121" s="167"/>
      <c r="BA16121" s="77"/>
      <c r="BB16121" s="77"/>
    </row>
    <row r="16122" spans="50:54" s="79" customFormat="1" ht="0" hidden="1" customHeight="1" x14ac:dyDescent="0.2">
      <c r="AX16122" s="78"/>
      <c r="AZ16122" s="167"/>
      <c r="BA16122" s="77"/>
      <c r="BB16122" s="77"/>
    </row>
    <row r="16123" spans="50:54" s="79" customFormat="1" ht="0" hidden="1" customHeight="1" x14ac:dyDescent="0.2">
      <c r="AX16123" s="78"/>
      <c r="AZ16123" s="167"/>
      <c r="BA16123" s="77"/>
      <c r="BB16123" s="77"/>
    </row>
    <row r="16124" spans="50:54" s="79" customFormat="1" ht="0" hidden="1" customHeight="1" x14ac:dyDescent="0.2">
      <c r="AX16124" s="78"/>
      <c r="AZ16124" s="167"/>
      <c r="BA16124" s="77"/>
      <c r="BB16124" s="77"/>
    </row>
    <row r="16125" spans="50:54" s="79" customFormat="1" ht="0" hidden="1" customHeight="1" x14ac:dyDescent="0.2">
      <c r="AX16125" s="78"/>
      <c r="AZ16125" s="167"/>
      <c r="BA16125" s="77"/>
      <c r="BB16125" s="77"/>
    </row>
    <row r="16126" spans="50:54" s="79" customFormat="1" ht="0" hidden="1" customHeight="1" x14ac:dyDescent="0.2">
      <c r="AX16126" s="78"/>
      <c r="AZ16126" s="167"/>
      <c r="BA16126" s="77"/>
      <c r="BB16126" s="77"/>
    </row>
    <row r="16127" spans="50:54" s="79" customFormat="1" ht="0" hidden="1" customHeight="1" x14ac:dyDescent="0.2">
      <c r="AX16127" s="78"/>
      <c r="AZ16127" s="167"/>
      <c r="BA16127" s="77"/>
      <c r="BB16127" s="77"/>
    </row>
    <row r="16128" spans="50:54" s="79" customFormat="1" ht="0" hidden="1" customHeight="1" x14ac:dyDescent="0.2">
      <c r="AX16128" s="78"/>
      <c r="AZ16128" s="167"/>
      <c r="BA16128" s="77"/>
      <c r="BB16128" s="77"/>
    </row>
    <row r="16129" spans="50:54" s="79" customFormat="1" ht="0" hidden="1" customHeight="1" x14ac:dyDescent="0.2">
      <c r="AX16129" s="78"/>
      <c r="AZ16129" s="167"/>
      <c r="BA16129" s="77"/>
      <c r="BB16129" s="77"/>
    </row>
    <row r="16130" spans="50:54" s="79" customFormat="1" ht="0" hidden="1" customHeight="1" x14ac:dyDescent="0.2">
      <c r="AX16130" s="78"/>
      <c r="AZ16130" s="167"/>
      <c r="BA16130" s="77"/>
      <c r="BB16130" s="77"/>
    </row>
    <row r="16131" spans="50:54" s="79" customFormat="1" ht="0" hidden="1" customHeight="1" x14ac:dyDescent="0.2">
      <c r="AX16131" s="78"/>
      <c r="AZ16131" s="167"/>
      <c r="BA16131" s="77"/>
      <c r="BB16131" s="77"/>
    </row>
    <row r="16132" spans="50:54" s="79" customFormat="1" ht="0" hidden="1" customHeight="1" x14ac:dyDescent="0.2">
      <c r="AX16132" s="78"/>
      <c r="AZ16132" s="167"/>
      <c r="BA16132" s="77"/>
      <c r="BB16132" s="77"/>
    </row>
    <row r="16133" spans="50:54" s="79" customFormat="1" ht="0" hidden="1" customHeight="1" x14ac:dyDescent="0.2">
      <c r="AX16133" s="78"/>
      <c r="AZ16133" s="167"/>
      <c r="BA16133" s="77"/>
      <c r="BB16133" s="77"/>
    </row>
    <row r="16134" spans="50:54" s="79" customFormat="1" ht="0" hidden="1" customHeight="1" x14ac:dyDescent="0.2">
      <c r="AX16134" s="78"/>
      <c r="AZ16134" s="167"/>
      <c r="BA16134" s="77"/>
      <c r="BB16134" s="77"/>
    </row>
    <row r="16135" spans="50:54" s="79" customFormat="1" ht="0" hidden="1" customHeight="1" x14ac:dyDescent="0.2">
      <c r="AX16135" s="78"/>
      <c r="AZ16135" s="167"/>
      <c r="BA16135" s="77"/>
      <c r="BB16135" s="77"/>
    </row>
    <row r="16136" spans="50:54" s="79" customFormat="1" ht="0" hidden="1" customHeight="1" x14ac:dyDescent="0.2">
      <c r="AX16136" s="78"/>
      <c r="AZ16136" s="167"/>
      <c r="BA16136" s="77"/>
      <c r="BB16136" s="77"/>
    </row>
    <row r="16137" spans="50:54" s="79" customFormat="1" ht="0" hidden="1" customHeight="1" x14ac:dyDescent="0.2">
      <c r="AX16137" s="78"/>
      <c r="AZ16137" s="167"/>
      <c r="BA16137" s="77"/>
      <c r="BB16137" s="77"/>
    </row>
    <row r="16138" spans="50:54" s="79" customFormat="1" ht="0" hidden="1" customHeight="1" x14ac:dyDescent="0.2">
      <c r="AX16138" s="78"/>
      <c r="AZ16138" s="167"/>
      <c r="BA16138" s="77"/>
      <c r="BB16138" s="77"/>
    </row>
    <row r="16139" spans="50:54" s="79" customFormat="1" ht="0" hidden="1" customHeight="1" x14ac:dyDescent="0.2">
      <c r="AX16139" s="78"/>
      <c r="AZ16139" s="167"/>
      <c r="BA16139" s="77"/>
      <c r="BB16139" s="77"/>
    </row>
    <row r="16140" spans="50:54" s="79" customFormat="1" ht="0" hidden="1" customHeight="1" x14ac:dyDescent="0.2">
      <c r="AX16140" s="78"/>
      <c r="AZ16140" s="167"/>
      <c r="BA16140" s="77"/>
      <c r="BB16140" s="77"/>
    </row>
    <row r="16141" spans="50:54" s="79" customFormat="1" ht="0" hidden="1" customHeight="1" x14ac:dyDescent="0.2">
      <c r="AX16141" s="78"/>
      <c r="AZ16141" s="167"/>
      <c r="BA16141" s="77"/>
      <c r="BB16141" s="77"/>
    </row>
    <row r="16142" spans="50:54" s="79" customFormat="1" ht="0" hidden="1" customHeight="1" x14ac:dyDescent="0.2">
      <c r="AX16142" s="78"/>
      <c r="AZ16142" s="167"/>
      <c r="BA16142" s="77"/>
      <c r="BB16142" s="77"/>
    </row>
    <row r="16143" spans="50:54" s="79" customFormat="1" ht="0" hidden="1" customHeight="1" x14ac:dyDescent="0.2">
      <c r="AX16143" s="78"/>
      <c r="AZ16143" s="167"/>
      <c r="BA16143" s="77"/>
      <c r="BB16143" s="77"/>
    </row>
    <row r="16144" spans="50:54" s="79" customFormat="1" ht="0" hidden="1" customHeight="1" x14ac:dyDescent="0.2">
      <c r="AX16144" s="78"/>
      <c r="AZ16144" s="167"/>
      <c r="BA16144" s="77"/>
      <c r="BB16144" s="77"/>
    </row>
    <row r="16145" spans="50:54" s="79" customFormat="1" ht="0" hidden="1" customHeight="1" x14ac:dyDescent="0.2">
      <c r="AX16145" s="78"/>
      <c r="AZ16145" s="167"/>
      <c r="BA16145" s="77"/>
      <c r="BB16145" s="77"/>
    </row>
    <row r="16146" spans="50:54" s="79" customFormat="1" ht="0" hidden="1" customHeight="1" x14ac:dyDescent="0.2">
      <c r="AX16146" s="78"/>
      <c r="AZ16146" s="167"/>
      <c r="BA16146" s="77"/>
      <c r="BB16146" s="77"/>
    </row>
    <row r="16147" spans="50:54" s="79" customFormat="1" ht="0" hidden="1" customHeight="1" x14ac:dyDescent="0.2">
      <c r="AX16147" s="78"/>
      <c r="AZ16147" s="167"/>
      <c r="BA16147" s="77"/>
      <c r="BB16147" s="77"/>
    </row>
    <row r="16148" spans="50:54" s="79" customFormat="1" ht="0" hidden="1" customHeight="1" x14ac:dyDescent="0.2">
      <c r="AX16148" s="78"/>
      <c r="AZ16148" s="167"/>
      <c r="BA16148" s="77"/>
      <c r="BB16148" s="77"/>
    </row>
    <row r="16149" spans="50:54" s="79" customFormat="1" ht="0" hidden="1" customHeight="1" x14ac:dyDescent="0.2">
      <c r="AX16149" s="78"/>
      <c r="AZ16149" s="167"/>
      <c r="BA16149" s="77"/>
      <c r="BB16149" s="77"/>
    </row>
    <row r="16150" spans="50:54" s="79" customFormat="1" ht="0" hidden="1" customHeight="1" x14ac:dyDescent="0.2">
      <c r="AX16150" s="78"/>
      <c r="AZ16150" s="167"/>
      <c r="BA16150" s="77"/>
      <c r="BB16150" s="77"/>
    </row>
    <row r="16151" spans="50:54" s="79" customFormat="1" ht="0" hidden="1" customHeight="1" x14ac:dyDescent="0.2">
      <c r="AX16151" s="78"/>
      <c r="AZ16151" s="167"/>
      <c r="BA16151" s="77"/>
      <c r="BB16151" s="77"/>
    </row>
    <row r="16152" spans="50:54" s="79" customFormat="1" ht="0" hidden="1" customHeight="1" x14ac:dyDescent="0.2">
      <c r="AX16152" s="78"/>
      <c r="AZ16152" s="167"/>
      <c r="BA16152" s="77"/>
      <c r="BB16152" s="77"/>
    </row>
    <row r="16153" spans="50:54" s="79" customFormat="1" ht="0" hidden="1" customHeight="1" x14ac:dyDescent="0.2">
      <c r="AX16153" s="78"/>
      <c r="AZ16153" s="167"/>
      <c r="BA16153" s="77"/>
      <c r="BB16153" s="77"/>
    </row>
    <row r="16154" spans="50:54" s="79" customFormat="1" ht="0" hidden="1" customHeight="1" x14ac:dyDescent="0.2">
      <c r="AX16154" s="78"/>
      <c r="AZ16154" s="167"/>
      <c r="BA16154" s="77"/>
      <c r="BB16154" s="77"/>
    </row>
    <row r="16155" spans="50:54" s="79" customFormat="1" ht="0" hidden="1" customHeight="1" x14ac:dyDescent="0.2">
      <c r="AX16155" s="78"/>
      <c r="AZ16155" s="167"/>
      <c r="BA16155" s="77"/>
      <c r="BB16155" s="77"/>
    </row>
    <row r="16156" spans="50:54" s="79" customFormat="1" ht="0" hidden="1" customHeight="1" x14ac:dyDescent="0.2">
      <c r="AX16156" s="78"/>
      <c r="AZ16156" s="167"/>
      <c r="BA16156" s="77"/>
      <c r="BB16156" s="77"/>
    </row>
    <row r="16157" spans="50:54" s="79" customFormat="1" ht="0" hidden="1" customHeight="1" x14ac:dyDescent="0.2">
      <c r="AX16157" s="78"/>
      <c r="AZ16157" s="167"/>
      <c r="BA16157" s="77"/>
      <c r="BB16157" s="77"/>
    </row>
    <row r="16158" spans="50:54" s="79" customFormat="1" ht="0" hidden="1" customHeight="1" x14ac:dyDescent="0.2">
      <c r="AX16158" s="78"/>
      <c r="AZ16158" s="167"/>
      <c r="BA16158" s="77"/>
      <c r="BB16158" s="77"/>
    </row>
    <row r="16159" spans="50:54" s="79" customFormat="1" ht="0" hidden="1" customHeight="1" x14ac:dyDescent="0.2">
      <c r="AX16159" s="78"/>
      <c r="AZ16159" s="167"/>
      <c r="BA16159" s="77"/>
      <c r="BB16159" s="77"/>
    </row>
    <row r="16160" spans="50:54" s="79" customFormat="1" ht="0" hidden="1" customHeight="1" x14ac:dyDescent="0.2">
      <c r="AX16160" s="78"/>
      <c r="AZ16160" s="167"/>
      <c r="BA16160" s="77"/>
      <c r="BB16160" s="77"/>
    </row>
    <row r="16161" spans="50:54" s="79" customFormat="1" ht="0" hidden="1" customHeight="1" x14ac:dyDescent="0.2">
      <c r="AX16161" s="78"/>
      <c r="AZ16161" s="167"/>
      <c r="BA16161" s="77"/>
      <c r="BB16161" s="77"/>
    </row>
    <row r="16162" spans="50:54" s="79" customFormat="1" ht="0" hidden="1" customHeight="1" x14ac:dyDescent="0.2">
      <c r="AX16162" s="78"/>
      <c r="AZ16162" s="167"/>
      <c r="BA16162" s="77"/>
      <c r="BB16162" s="77"/>
    </row>
    <row r="16163" spans="50:54" s="79" customFormat="1" ht="0" hidden="1" customHeight="1" x14ac:dyDescent="0.2">
      <c r="AX16163" s="78"/>
      <c r="AZ16163" s="167"/>
      <c r="BA16163" s="77"/>
      <c r="BB16163" s="77"/>
    </row>
    <row r="16164" spans="50:54" s="79" customFormat="1" ht="0" hidden="1" customHeight="1" x14ac:dyDescent="0.2">
      <c r="AX16164" s="78"/>
      <c r="AZ16164" s="167"/>
      <c r="BA16164" s="77"/>
      <c r="BB16164" s="77"/>
    </row>
    <row r="16165" spans="50:54" s="79" customFormat="1" ht="0" hidden="1" customHeight="1" x14ac:dyDescent="0.2">
      <c r="AX16165" s="78"/>
      <c r="AZ16165" s="167"/>
      <c r="BA16165" s="77"/>
      <c r="BB16165" s="77"/>
    </row>
    <row r="16166" spans="50:54" s="79" customFormat="1" ht="0" hidden="1" customHeight="1" x14ac:dyDescent="0.2">
      <c r="AX16166" s="78"/>
      <c r="AZ16166" s="167"/>
      <c r="BA16166" s="77"/>
      <c r="BB16166" s="77"/>
    </row>
    <row r="16167" spans="50:54" s="79" customFormat="1" ht="0" hidden="1" customHeight="1" x14ac:dyDescent="0.2">
      <c r="AX16167" s="78"/>
      <c r="AZ16167" s="167"/>
      <c r="BA16167" s="77"/>
      <c r="BB16167" s="77"/>
    </row>
    <row r="16168" spans="50:54" s="79" customFormat="1" ht="0" hidden="1" customHeight="1" x14ac:dyDescent="0.2">
      <c r="AX16168" s="78"/>
      <c r="AZ16168" s="167"/>
      <c r="BA16168" s="77"/>
      <c r="BB16168" s="77"/>
    </row>
    <row r="16169" spans="50:54" s="79" customFormat="1" ht="0" hidden="1" customHeight="1" x14ac:dyDescent="0.2">
      <c r="AX16169" s="78"/>
      <c r="AZ16169" s="167"/>
      <c r="BA16169" s="77"/>
      <c r="BB16169" s="77"/>
    </row>
    <row r="16170" spans="50:54" s="79" customFormat="1" ht="0" hidden="1" customHeight="1" x14ac:dyDescent="0.2">
      <c r="AX16170" s="78"/>
      <c r="AZ16170" s="167"/>
      <c r="BA16170" s="77"/>
      <c r="BB16170" s="77"/>
    </row>
    <row r="16171" spans="50:54" s="79" customFormat="1" ht="0" hidden="1" customHeight="1" x14ac:dyDescent="0.2">
      <c r="AX16171" s="78"/>
      <c r="AZ16171" s="167"/>
      <c r="BA16171" s="77"/>
      <c r="BB16171" s="77"/>
    </row>
    <row r="16172" spans="50:54" s="79" customFormat="1" ht="0" hidden="1" customHeight="1" x14ac:dyDescent="0.2">
      <c r="AX16172" s="78"/>
      <c r="AZ16172" s="167"/>
      <c r="BA16172" s="77"/>
      <c r="BB16172" s="77"/>
    </row>
    <row r="16173" spans="50:54" s="79" customFormat="1" ht="0" hidden="1" customHeight="1" x14ac:dyDescent="0.2">
      <c r="AX16173" s="78"/>
      <c r="AZ16173" s="167"/>
      <c r="BA16173" s="77"/>
      <c r="BB16173" s="77"/>
    </row>
    <row r="16174" spans="50:54" s="79" customFormat="1" ht="0" hidden="1" customHeight="1" x14ac:dyDescent="0.2">
      <c r="AX16174" s="78"/>
      <c r="AZ16174" s="167"/>
      <c r="BA16174" s="77"/>
      <c r="BB16174" s="77"/>
    </row>
    <row r="16175" spans="50:54" s="79" customFormat="1" ht="0" hidden="1" customHeight="1" x14ac:dyDescent="0.2">
      <c r="AX16175" s="78"/>
      <c r="AZ16175" s="167"/>
      <c r="BA16175" s="77"/>
      <c r="BB16175" s="77"/>
    </row>
    <row r="16176" spans="50:54" s="79" customFormat="1" ht="0" hidden="1" customHeight="1" x14ac:dyDescent="0.2">
      <c r="AX16176" s="78"/>
      <c r="AZ16176" s="167"/>
      <c r="BA16176" s="77"/>
      <c r="BB16176" s="77"/>
    </row>
    <row r="16177" spans="50:54" s="79" customFormat="1" ht="0" hidden="1" customHeight="1" x14ac:dyDescent="0.2">
      <c r="AX16177" s="78"/>
      <c r="AZ16177" s="167"/>
      <c r="BA16177" s="77"/>
      <c r="BB16177" s="77"/>
    </row>
    <row r="16178" spans="50:54" s="79" customFormat="1" ht="0" hidden="1" customHeight="1" x14ac:dyDescent="0.2">
      <c r="AX16178" s="78"/>
      <c r="AZ16178" s="167"/>
      <c r="BA16178" s="77"/>
      <c r="BB16178" s="77"/>
    </row>
    <row r="16179" spans="50:54" s="79" customFormat="1" ht="0" hidden="1" customHeight="1" x14ac:dyDescent="0.2">
      <c r="AX16179" s="78"/>
      <c r="AZ16179" s="167"/>
      <c r="BA16179" s="77"/>
      <c r="BB16179" s="77"/>
    </row>
    <row r="16180" spans="50:54" s="79" customFormat="1" ht="0" hidden="1" customHeight="1" x14ac:dyDescent="0.2">
      <c r="AX16180" s="78"/>
      <c r="AZ16180" s="167"/>
      <c r="BA16180" s="77"/>
      <c r="BB16180" s="77"/>
    </row>
    <row r="16181" spans="50:54" s="79" customFormat="1" ht="0" hidden="1" customHeight="1" x14ac:dyDescent="0.2">
      <c r="AX16181" s="78"/>
      <c r="AZ16181" s="167"/>
      <c r="BA16181" s="77"/>
      <c r="BB16181" s="77"/>
    </row>
    <row r="16182" spans="50:54" s="79" customFormat="1" ht="0" hidden="1" customHeight="1" x14ac:dyDescent="0.2">
      <c r="AX16182" s="78"/>
      <c r="AZ16182" s="167"/>
      <c r="BA16182" s="77"/>
      <c r="BB16182" s="77"/>
    </row>
    <row r="16183" spans="50:54" s="79" customFormat="1" ht="0" hidden="1" customHeight="1" x14ac:dyDescent="0.2">
      <c r="AX16183" s="78"/>
      <c r="AZ16183" s="167"/>
      <c r="BA16183" s="77"/>
      <c r="BB16183" s="77"/>
    </row>
    <row r="16184" spans="50:54" s="79" customFormat="1" ht="0" hidden="1" customHeight="1" x14ac:dyDescent="0.2">
      <c r="AX16184" s="78"/>
      <c r="AZ16184" s="167"/>
      <c r="BA16184" s="77"/>
      <c r="BB16184" s="77"/>
    </row>
    <row r="16185" spans="50:54" s="79" customFormat="1" ht="0" hidden="1" customHeight="1" x14ac:dyDescent="0.2">
      <c r="AX16185" s="78"/>
      <c r="AZ16185" s="167"/>
      <c r="BA16185" s="77"/>
      <c r="BB16185" s="77"/>
    </row>
    <row r="16186" spans="50:54" s="79" customFormat="1" ht="0" hidden="1" customHeight="1" x14ac:dyDescent="0.2">
      <c r="AX16186" s="78"/>
      <c r="AZ16186" s="167"/>
      <c r="BA16186" s="77"/>
      <c r="BB16186" s="77"/>
    </row>
    <row r="16187" spans="50:54" s="79" customFormat="1" ht="0" hidden="1" customHeight="1" x14ac:dyDescent="0.2">
      <c r="AX16187" s="78"/>
      <c r="AZ16187" s="167"/>
      <c r="BA16187" s="77"/>
      <c r="BB16187" s="77"/>
    </row>
    <row r="16188" spans="50:54" s="79" customFormat="1" ht="0" hidden="1" customHeight="1" x14ac:dyDescent="0.2">
      <c r="AX16188" s="78"/>
      <c r="AZ16188" s="167"/>
      <c r="BA16188" s="77"/>
      <c r="BB16188" s="77"/>
    </row>
    <row r="16189" spans="50:54" s="79" customFormat="1" ht="0" hidden="1" customHeight="1" x14ac:dyDescent="0.2">
      <c r="AX16189" s="78"/>
      <c r="AZ16189" s="167"/>
      <c r="BA16189" s="77"/>
      <c r="BB16189" s="77"/>
    </row>
    <row r="16190" spans="50:54" s="79" customFormat="1" ht="0" hidden="1" customHeight="1" x14ac:dyDescent="0.2">
      <c r="AX16190" s="78"/>
      <c r="AZ16190" s="167"/>
      <c r="BA16190" s="77"/>
      <c r="BB16190" s="77"/>
    </row>
    <row r="16191" spans="50:54" s="79" customFormat="1" ht="0" hidden="1" customHeight="1" x14ac:dyDescent="0.2">
      <c r="AX16191" s="78"/>
      <c r="AZ16191" s="167"/>
      <c r="BA16191" s="77"/>
      <c r="BB16191" s="77"/>
    </row>
    <row r="16192" spans="50:54" s="79" customFormat="1" ht="0" hidden="1" customHeight="1" x14ac:dyDescent="0.2">
      <c r="AX16192" s="78"/>
      <c r="AZ16192" s="167"/>
      <c r="BA16192" s="77"/>
      <c r="BB16192" s="77"/>
    </row>
    <row r="16193" spans="50:54" s="79" customFormat="1" ht="0" hidden="1" customHeight="1" x14ac:dyDescent="0.2">
      <c r="AX16193" s="78"/>
      <c r="AZ16193" s="167"/>
      <c r="BA16193" s="77"/>
      <c r="BB16193" s="77"/>
    </row>
    <row r="16194" spans="50:54" s="79" customFormat="1" ht="0" hidden="1" customHeight="1" x14ac:dyDescent="0.2">
      <c r="AX16194" s="78"/>
      <c r="AZ16194" s="167"/>
      <c r="BA16194" s="77"/>
      <c r="BB16194" s="77"/>
    </row>
    <row r="16195" spans="50:54" s="79" customFormat="1" ht="0" hidden="1" customHeight="1" x14ac:dyDescent="0.2">
      <c r="AX16195" s="78"/>
      <c r="AZ16195" s="167"/>
      <c r="BA16195" s="77"/>
      <c r="BB16195" s="77"/>
    </row>
    <row r="16196" spans="50:54" s="79" customFormat="1" ht="0" hidden="1" customHeight="1" x14ac:dyDescent="0.2">
      <c r="AX16196" s="78"/>
      <c r="AZ16196" s="167"/>
      <c r="BA16196" s="77"/>
      <c r="BB16196" s="77"/>
    </row>
    <row r="16197" spans="50:54" s="79" customFormat="1" ht="0" hidden="1" customHeight="1" x14ac:dyDescent="0.2">
      <c r="AX16197" s="78"/>
      <c r="AZ16197" s="167"/>
      <c r="BA16197" s="77"/>
      <c r="BB16197" s="77"/>
    </row>
    <row r="16198" spans="50:54" s="79" customFormat="1" ht="0" hidden="1" customHeight="1" x14ac:dyDescent="0.2">
      <c r="AX16198" s="78"/>
      <c r="AZ16198" s="167"/>
      <c r="BA16198" s="77"/>
      <c r="BB16198" s="77"/>
    </row>
    <row r="16199" spans="50:54" s="79" customFormat="1" ht="0" hidden="1" customHeight="1" x14ac:dyDescent="0.2">
      <c r="AX16199" s="78"/>
      <c r="AZ16199" s="167"/>
      <c r="BA16199" s="77"/>
      <c r="BB16199" s="77"/>
    </row>
    <row r="16200" spans="50:54" s="79" customFormat="1" ht="0" hidden="1" customHeight="1" x14ac:dyDescent="0.2">
      <c r="AX16200" s="78"/>
      <c r="AZ16200" s="167"/>
      <c r="BA16200" s="77"/>
      <c r="BB16200" s="77"/>
    </row>
    <row r="16201" spans="50:54" s="79" customFormat="1" ht="0" hidden="1" customHeight="1" x14ac:dyDescent="0.2">
      <c r="AX16201" s="78"/>
      <c r="AZ16201" s="167"/>
      <c r="BA16201" s="77"/>
      <c r="BB16201" s="77"/>
    </row>
    <row r="16202" spans="50:54" s="79" customFormat="1" ht="0" hidden="1" customHeight="1" x14ac:dyDescent="0.2">
      <c r="AX16202" s="78"/>
      <c r="AZ16202" s="167"/>
      <c r="BA16202" s="77"/>
      <c r="BB16202" s="77"/>
    </row>
    <row r="16203" spans="50:54" s="79" customFormat="1" ht="0" hidden="1" customHeight="1" x14ac:dyDescent="0.2">
      <c r="AX16203" s="78"/>
      <c r="AZ16203" s="167"/>
      <c r="BA16203" s="77"/>
      <c r="BB16203" s="77"/>
    </row>
    <row r="16204" spans="50:54" s="79" customFormat="1" ht="0" hidden="1" customHeight="1" x14ac:dyDescent="0.2">
      <c r="AX16204" s="78"/>
      <c r="AZ16204" s="167"/>
      <c r="BA16204" s="77"/>
      <c r="BB16204" s="77"/>
    </row>
    <row r="16205" spans="50:54" s="79" customFormat="1" ht="0" hidden="1" customHeight="1" x14ac:dyDescent="0.2">
      <c r="AX16205" s="78"/>
      <c r="AZ16205" s="167"/>
      <c r="BA16205" s="77"/>
      <c r="BB16205" s="77"/>
    </row>
    <row r="16206" spans="50:54" s="79" customFormat="1" ht="0" hidden="1" customHeight="1" x14ac:dyDescent="0.2">
      <c r="AX16206" s="78"/>
      <c r="AZ16206" s="167"/>
      <c r="BA16206" s="77"/>
      <c r="BB16206" s="77"/>
    </row>
    <row r="16207" spans="50:54" s="79" customFormat="1" ht="0" hidden="1" customHeight="1" x14ac:dyDescent="0.2">
      <c r="AX16207" s="78"/>
      <c r="AZ16207" s="167"/>
      <c r="BA16207" s="77"/>
      <c r="BB16207" s="77"/>
    </row>
    <row r="16208" spans="50:54" s="79" customFormat="1" ht="0" hidden="1" customHeight="1" x14ac:dyDescent="0.2">
      <c r="AX16208" s="78"/>
      <c r="AZ16208" s="167"/>
      <c r="BA16208" s="77"/>
      <c r="BB16208" s="77"/>
    </row>
    <row r="16209" spans="50:54" s="79" customFormat="1" ht="0" hidden="1" customHeight="1" x14ac:dyDescent="0.2">
      <c r="AX16209" s="78"/>
      <c r="AZ16209" s="167"/>
      <c r="BA16209" s="77"/>
      <c r="BB16209" s="77"/>
    </row>
    <row r="16210" spans="50:54" s="79" customFormat="1" ht="0" hidden="1" customHeight="1" x14ac:dyDescent="0.2">
      <c r="AX16210" s="78"/>
      <c r="AZ16210" s="167"/>
      <c r="BA16210" s="77"/>
      <c r="BB16210" s="77"/>
    </row>
    <row r="16211" spans="50:54" s="79" customFormat="1" ht="0" hidden="1" customHeight="1" x14ac:dyDescent="0.2">
      <c r="AX16211" s="78"/>
      <c r="AZ16211" s="167"/>
      <c r="BA16211" s="77"/>
      <c r="BB16211" s="77"/>
    </row>
    <row r="16212" spans="50:54" s="79" customFormat="1" ht="0" hidden="1" customHeight="1" x14ac:dyDescent="0.2">
      <c r="AX16212" s="78"/>
      <c r="AZ16212" s="167"/>
      <c r="BA16212" s="77"/>
      <c r="BB16212" s="77"/>
    </row>
    <row r="16213" spans="50:54" s="79" customFormat="1" ht="0" hidden="1" customHeight="1" x14ac:dyDescent="0.2">
      <c r="AX16213" s="78"/>
      <c r="AZ16213" s="167"/>
      <c r="BA16213" s="77"/>
      <c r="BB16213" s="77"/>
    </row>
    <row r="16214" spans="50:54" s="79" customFormat="1" ht="0" hidden="1" customHeight="1" x14ac:dyDescent="0.2">
      <c r="AX16214" s="78"/>
      <c r="AZ16214" s="167"/>
      <c r="BA16214" s="77"/>
      <c r="BB16214" s="77"/>
    </row>
    <row r="16215" spans="50:54" s="79" customFormat="1" ht="0" hidden="1" customHeight="1" x14ac:dyDescent="0.2">
      <c r="AX16215" s="78"/>
      <c r="AZ16215" s="167"/>
      <c r="BA16215" s="77"/>
      <c r="BB16215" s="77"/>
    </row>
    <row r="16216" spans="50:54" s="79" customFormat="1" ht="0" hidden="1" customHeight="1" x14ac:dyDescent="0.2">
      <c r="AX16216" s="78"/>
      <c r="AZ16216" s="167"/>
      <c r="BA16216" s="77"/>
      <c r="BB16216" s="77"/>
    </row>
    <row r="16217" spans="50:54" s="79" customFormat="1" ht="0" hidden="1" customHeight="1" x14ac:dyDescent="0.2">
      <c r="AX16217" s="78"/>
      <c r="AZ16217" s="167"/>
      <c r="BA16217" s="77"/>
      <c r="BB16217" s="77"/>
    </row>
    <row r="16218" spans="50:54" s="79" customFormat="1" ht="0" hidden="1" customHeight="1" x14ac:dyDescent="0.2">
      <c r="AX16218" s="78"/>
      <c r="AZ16218" s="167"/>
      <c r="BA16218" s="77"/>
      <c r="BB16218" s="77"/>
    </row>
    <row r="16219" spans="50:54" s="79" customFormat="1" ht="0" hidden="1" customHeight="1" x14ac:dyDescent="0.2">
      <c r="AX16219" s="78"/>
      <c r="AZ16219" s="167"/>
      <c r="BA16219" s="77"/>
      <c r="BB16219" s="77"/>
    </row>
    <row r="16220" spans="50:54" s="79" customFormat="1" ht="0" hidden="1" customHeight="1" x14ac:dyDescent="0.2">
      <c r="AX16220" s="78"/>
      <c r="AZ16220" s="167"/>
      <c r="BA16220" s="77"/>
      <c r="BB16220" s="77"/>
    </row>
    <row r="16221" spans="50:54" s="79" customFormat="1" ht="0" hidden="1" customHeight="1" x14ac:dyDescent="0.2">
      <c r="AX16221" s="78"/>
      <c r="AZ16221" s="167"/>
      <c r="BA16221" s="77"/>
      <c r="BB16221" s="77"/>
    </row>
    <row r="16222" spans="50:54" s="79" customFormat="1" ht="0" hidden="1" customHeight="1" x14ac:dyDescent="0.2">
      <c r="AX16222" s="78"/>
      <c r="AZ16222" s="167"/>
      <c r="BA16222" s="77"/>
      <c r="BB16222" s="77"/>
    </row>
    <row r="16223" spans="50:54" s="79" customFormat="1" ht="0" hidden="1" customHeight="1" x14ac:dyDescent="0.2">
      <c r="AX16223" s="78"/>
      <c r="AZ16223" s="167"/>
      <c r="BA16223" s="77"/>
      <c r="BB16223" s="77"/>
    </row>
    <row r="16224" spans="50:54" s="79" customFormat="1" ht="0" hidden="1" customHeight="1" x14ac:dyDescent="0.2">
      <c r="AX16224" s="78"/>
      <c r="AZ16224" s="167"/>
      <c r="BA16224" s="77"/>
      <c r="BB16224" s="77"/>
    </row>
    <row r="16225" spans="50:54" s="79" customFormat="1" ht="0" hidden="1" customHeight="1" x14ac:dyDescent="0.2">
      <c r="AX16225" s="78"/>
      <c r="AZ16225" s="167"/>
      <c r="BA16225" s="77"/>
      <c r="BB16225" s="77"/>
    </row>
    <row r="16226" spans="50:54" s="79" customFormat="1" ht="0" hidden="1" customHeight="1" x14ac:dyDescent="0.2">
      <c r="AX16226" s="78"/>
      <c r="AZ16226" s="167"/>
      <c r="BA16226" s="77"/>
      <c r="BB16226" s="77"/>
    </row>
    <row r="16227" spans="50:54" s="79" customFormat="1" ht="0" hidden="1" customHeight="1" x14ac:dyDescent="0.2">
      <c r="AX16227" s="78"/>
      <c r="AZ16227" s="167"/>
      <c r="BA16227" s="77"/>
      <c r="BB16227" s="77"/>
    </row>
    <row r="16228" spans="50:54" s="79" customFormat="1" ht="0" hidden="1" customHeight="1" x14ac:dyDescent="0.2">
      <c r="AX16228" s="78"/>
      <c r="AZ16228" s="167"/>
      <c r="BA16228" s="77"/>
      <c r="BB16228" s="77"/>
    </row>
    <row r="16229" spans="50:54" s="79" customFormat="1" ht="0" hidden="1" customHeight="1" x14ac:dyDescent="0.2">
      <c r="AX16229" s="78"/>
      <c r="AZ16229" s="167"/>
      <c r="BA16229" s="77"/>
      <c r="BB16229" s="77"/>
    </row>
    <row r="16230" spans="50:54" s="79" customFormat="1" ht="0" hidden="1" customHeight="1" x14ac:dyDescent="0.2">
      <c r="AX16230" s="78"/>
      <c r="AZ16230" s="167"/>
      <c r="BA16230" s="77"/>
      <c r="BB16230" s="77"/>
    </row>
    <row r="16231" spans="50:54" s="79" customFormat="1" ht="0" hidden="1" customHeight="1" x14ac:dyDescent="0.2">
      <c r="AX16231" s="78"/>
      <c r="AZ16231" s="167"/>
      <c r="BA16231" s="77"/>
      <c r="BB16231" s="77"/>
    </row>
    <row r="16232" spans="50:54" s="79" customFormat="1" ht="0" hidden="1" customHeight="1" x14ac:dyDescent="0.2">
      <c r="AX16232" s="78"/>
      <c r="AZ16232" s="167"/>
      <c r="BA16232" s="77"/>
      <c r="BB16232" s="77"/>
    </row>
    <row r="16233" spans="50:54" s="79" customFormat="1" ht="0" hidden="1" customHeight="1" x14ac:dyDescent="0.2">
      <c r="AX16233" s="78"/>
      <c r="AZ16233" s="167"/>
      <c r="BA16233" s="77"/>
      <c r="BB16233" s="77"/>
    </row>
    <row r="16234" spans="50:54" s="79" customFormat="1" ht="0" hidden="1" customHeight="1" x14ac:dyDescent="0.2">
      <c r="AX16234" s="78"/>
      <c r="AZ16234" s="167"/>
      <c r="BA16234" s="77"/>
      <c r="BB16234" s="77"/>
    </row>
    <row r="16235" spans="50:54" s="79" customFormat="1" ht="0" hidden="1" customHeight="1" x14ac:dyDescent="0.2">
      <c r="AX16235" s="78"/>
      <c r="AZ16235" s="167"/>
      <c r="BA16235" s="77"/>
      <c r="BB16235" s="77"/>
    </row>
    <row r="16236" spans="50:54" s="79" customFormat="1" ht="0" hidden="1" customHeight="1" x14ac:dyDescent="0.2">
      <c r="AX16236" s="78"/>
      <c r="AZ16236" s="167"/>
      <c r="BA16236" s="77"/>
      <c r="BB16236" s="77"/>
    </row>
    <row r="16237" spans="50:54" s="79" customFormat="1" ht="0" hidden="1" customHeight="1" x14ac:dyDescent="0.2">
      <c r="AX16237" s="78"/>
      <c r="AZ16237" s="167"/>
      <c r="BA16237" s="77"/>
      <c r="BB16237" s="77"/>
    </row>
    <row r="16238" spans="50:54" s="79" customFormat="1" ht="0" hidden="1" customHeight="1" x14ac:dyDescent="0.2">
      <c r="AX16238" s="78"/>
      <c r="AZ16238" s="167"/>
      <c r="BA16238" s="77"/>
      <c r="BB16238" s="77"/>
    </row>
    <row r="16239" spans="50:54" s="79" customFormat="1" ht="0" hidden="1" customHeight="1" x14ac:dyDescent="0.2">
      <c r="AX16239" s="78"/>
      <c r="AZ16239" s="167"/>
      <c r="BA16239" s="77"/>
      <c r="BB16239" s="77"/>
    </row>
    <row r="16240" spans="50:54" s="79" customFormat="1" ht="0" hidden="1" customHeight="1" x14ac:dyDescent="0.2">
      <c r="AX16240" s="78"/>
      <c r="AZ16240" s="167"/>
      <c r="BA16240" s="77"/>
      <c r="BB16240" s="77"/>
    </row>
    <row r="16241" spans="50:54" s="79" customFormat="1" ht="0" hidden="1" customHeight="1" x14ac:dyDescent="0.2">
      <c r="AX16241" s="78"/>
      <c r="AZ16241" s="167"/>
      <c r="BA16241" s="77"/>
      <c r="BB16241" s="77"/>
    </row>
    <row r="16242" spans="50:54" s="79" customFormat="1" ht="0" hidden="1" customHeight="1" x14ac:dyDescent="0.2">
      <c r="AX16242" s="78"/>
      <c r="AZ16242" s="167"/>
      <c r="BA16242" s="77"/>
      <c r="BB16242" s="77"/>
    </row>
    <row r="16243" spans="50:54" s="79" customFormat="1" ht="0" hidden="1" customHeight="1" x14ac:dyDescent="0.2">
      <c r="AX16243" s="78"/>
      <c r="AZ16243" s="167"/>
      <c r="BA16243" s="77"/>
      <c r="BB16243" s="77"/>
    </row>
    <row r="16244" spans="50:54" s="79" customFormat="1" ht="0" hidden="1" customHeight="1" x14ac:dyDescent="0.2">
      <c r="AX16244" s="78"/>
      <c r="AZ16244" s="167"/>
      <c r="BA16244" s="77"/>
      <c r="BB16244" s="77"/>
    </row>
    <row r="16245" spans="50:54" s="79" customFormat="1" ht="0" hidden="1" customHeight="1" x14ac:dyDescent="0.2">
      <c r="AX16245" s="78"/>
      <c r="AZ16245" s="167"/>
      <c r="BA16245" s="77"/>
      <c r="BB16245" s="77"/>
    </row>
    <row r="16246" spans="50:54" s="79" customFormat="1" ht="0" hidden="1" customHeight="1" x14ac:dyDescent="0.2">
      <c r="AX16246" s="78"/>
      <c r="AZ16246" s="167"/>
      <c r="BA16246" s="77"/>
      <c r="BB16246" s="77"/>
    </row>
    <row r="16247" spans="50:54" s="79" customFormat="1" ht="0" hidden="1" customHeight="1" x14ac:dyDescent="0.2">
      <c r="AX16247" s="78"/>
      <c r="AZ16247" s="167"/>
      <c r="BA16247" s="77"/>
      <c r="BB16247" s="77"/>
    </row>
    <row r="16248" spans="50:54" s="79" customFormat="1" ht="0" hidden="1" customHeight="1" x14ac:dyDescent="0.2">
      <c r="AX16248" s="78"/>
      <c r="AZ16248" s="167"/>
      <c r="BA16248" s="77"/>
      <c r="BB16248" s="77"/>
    </row>
    <row r="16249" spans="50:54" s="79" customFormat="1" ht="0" hidden="1" customHeight="1" x14ac:dyDescent="0.2">
      <c r="AX16249" s="78"/>
      <c r="AZ16249" s="167"/>
      <c r="BA16249" s="77"/>
      <c r="BB16249" s="77"/>
    </row>
    <row r="16250" spans="50:54" s="79" customFormat="1" ht="0" hidden="1" customHeight="1" x14ac:dyDescent="0.2">
      <c r="AX16250" s="78"/>
      <c r="AZ16250" s="167"/>
      <c r="BA16250" s="77"/>
      <c r="BB16250" s="77"/>
    </row>
    <row r="16251" spans="50:54" s="79" customFormat="1" ht="0" hidden="1" customHeight="1" x14ac:dyDescent="0.2">
      <c r="AX16251" s="78"/>
      <c r="AZ16251" s="167"/>
      <c r="BA16251" s="77"/>
      <c r="BB16251" s="77"/>
    </row>
    <row r="16252" spans="50:54" s="79" customFormat="1" ht="0" hidden="1" customHeight="1" x14ac:dyDescent="0.2">
      <c r="AX16252" s="78"/>
      <c r="AZ16252" s="167"/>
      <c r="BA16252" s="77"/>
      <c r="BB16252" s="77"/>
    </row>
    <row r="16253" spans="50:54" s="79" customFormat="1" ht="0" hidden="1" customHeight="1" x14ac:dyDescent="0.2">
      <c r="AX16253" s="78"/>
      <c r="AZ16253" s="167"/>
      <c r="BA16253" s="77"/>
      <c r="BB16253" s="77"/>
    </row>
    <row r="16254" spans="50:54" s="79" customFormat="1" ht="0" hidden="1" customHeight="1" x14ac:dyDescent="0.2">
      <c r="AX16254" s="78"/>
      <c r="AZ16254" s="167"/>
      <c r="BA16254" s="77"/>
      <c r="BB16254" s="77"/>
    </row>
    <row r="16255" spans="50:54" s="79" customFormat="1" ht="0" hidden="1" customHeight="1" x14ac:dyDescent="0.2">
      <c r="AX16255" s="78"/>
      <c r="AZ16255" s="167"/>
      <c r="BA16255" s="77"/>
      <c r="BB16255" s="77"/>
    </row>
    <row r="16256" spans="50:54" s="79" customFormat="1" ht="0" hidden="1" customHeight="1" x14ac:dyDescent="0.2">
      <c r="AX16256" s="78"/>
      <c r="AZ16256" s="167"/>
      <c r="BA16256" s="77"/>
      <c r="BB16256" s="77"/>
    </row>
    <row r="16257" spans="50:54" s="79" customFormat="1" ht="0" hidden="1" customHeight="1" x14ac:dyDescent="0.2">
      <c r="AX16257" s="78"/>
      <c r="AZ16257" s="167"/>
      <c r="BA16257" s="77"/>
      <c r="BB16257" s="77"/>
    </row>
    <row r="16258" spans="50:54" s="79" customFormat="1" ht="0" hidden="1" customHeight="1" x14ac:dyDescent="0.2">
      <c r="AX16258" s="78"/>
      <c r="AZ16258" s="167"/>
      <c r="BA16258" s="77"/>
      <c r="BB16258" s="77"/>
    </row>
    <row r="16259" spans="50:54" s="79" customFormat="1" ht="0" hidden="1" customHeight="1" x14ac:dyDescent="0.2">
      <c r="AX16259" s="78"/>
      <c r="AZ16259" s="167"/>
      <c r="BA16259" s="77"/>
      <c r="BB16259" s="77"/>
    </row>
    <row r="16260" spans="50:54" s="79" customFormat="1" ht="0" hidden="1" customHeight="1" x14ac:dyDescent="0.2">
      <c r="AX16260" s="78"/>
      <c r="AZ16260" s="167"/>
      <c r="BA16260" s="77"/>
      <c r="BB16260" s="77"/>
    </row>
    <row r="16261" spans="50:54" s="79" customFormat="1" ht="0" hidden="1" customHeight="1" x14ac:dyDescent="0.2">
      <c r="AX16261" s="78"/>
      <c r="AZ16261" s="167"/>
      <c r="BA16261" s="77"/>
      <c r="BB16261" s="77"/>
    </row>
    <row r="16262" spans="50:54" s="79" customFormat="1" ht="0" hidden="1" customHeight="1" x14ac:dyDescent="0.2">
      <c r="AX16262" s="78"/>
      <c r="AZ16262" s="167"/>
      <c r="BA16262" s="77"/>
      <c r="BB16262" s="77"/>
    </row>
    <row r="16263" spans="50:54" s="79" customFormat="1" ht="0" hidden="1" customHeight="1" x14ac:dyDescent="0.2">
      <c r="AX16263" s="78"/>
      <c r="AZ16263" s="167"/>
      <c r="BA16263" s="77"/>
      <c r="BB16263" s="77"/>
    </row>
    <row r="16264" spans="50:54" s="79" customFormat="1" ht="0" hidden="1" customHeight="1" x14ac:dyDescent="0.2">
      <c r="AX16264" s="78"/>
      <c r="AZ16264" s="167"/>
      <c r="BA16264" s="77"/>
      <c r="BB16264" s="77"/>
    </row>
    <row r="16265" spans="50:54" s="79" customFormat="1" ht="0" hidden="1" customHeight="1" x14ac:dyDescent="0.2">
      <c r="AX16265" s="78"/>
      <c r="AZ16265" s="167"/>
      <c r="BA16265" s="77"/>
      <c r="BB16265" s="77"/>
    </row>
    <row r="16266" spans="50:54" s="79" customFormat="1" ht="0" hidden="1" customHeight="1" x14ac:dyDescent="0.2">
      <c r="AX16266" s="78"/>
      <c r="AZ16266" s="167"/>
      <c r="BA16266" s="77"/>
      <c r="BB16266" s="77"/>
    </row>
    <row r="16267" spans="50:54" s="79" customFormat="1" ht="0" hidden="1" customHeight="1" x14ac:dyDescent="0.2">
      <c r="AX16267" s="78"/>
      <c r="AZ16267" s="167"/>
      <c r="BA16267" s="77"/>
      <c r="BB16267" s="77"/>
    </row>
    <row r="16268" spans="50:54" s="79" customFormat="1" ht="0" hidden="1" customHeight="1" x14ac:dyDescent="0.2">
      <c r="AX16268" s="78"/>
      <c r="AZ16268" s="167"/>
      <c r="BA16268" s="77"/>
      <c r="BB16268" s="77"/>
    </row>
    <row r="16269" spans="50:54" s="79" customFormat="1" ht="0" hidden="1" customHeight="1" x14ac:dyDescent="0.2">
      <c r="AX16269" s="78"/>
      <c r="AZ16269" s="167"/>
      <c r="BA16269" s="77"/>
      <c r="BB16269" s="77"/>
    </row>
    <row r="16270" spans="50:54" s="79" customFormat="1" ht="0" hidden="1" customHeight="1" x14ac:dyDescent="0.2">
      <c r="AX16270" s="78"/>
      <c r="AZ16270" s="167"/>
      <c r="BA16270" s="77"/>
      <c r="BB16270" s="77"/>
    </row>
    <row r="16271" spans="50:54" s="79" customFormat="1" ht="0" hidden="1" customHeight="1" x14ac:dyDescent="0.2">
      <c r="AX16271" s="78"/>
      <c r="AZ16271" s="167"/>
      <c r="BA16271" s="77"/>
      <c r="BB16271" s="77"/>
    </row>
    <row r="16272" spans="50:54" s="79" customFormat="1" ht="0" hidden="1" customHeight="1" x14ac:dyDescent="0.2">
      <c r="AX16272" s="78"/>
      <c r="AZ16272" s="167"/>
      <c r="BA16272" s="77"/>
      <c r="BB16272" s="77"/>
    </row>
    <row r="16273" spans="50:54" s="79" customFormat="1" ht="0" hidden="1" customHeight="1" x14ac:dyDescent="0.2">
      <c r="AX16273" s="78"/>
      <c r="AZ16273" s="167"/>
      <c r="BA16273" s="77"/>
      <c r="BB16273" s="77"/>
    </row>
    <row r="16274" spans="50:54" s="79" customFormat="1" ht="0" hidden="1" customHeight="1" x14ac:dyDescent="0.2">
      <c r="AX16274" s="78"/>
      <c r="AZ16274" s="167"/>
      <c r="BA16274" s="77"/>
      <c r="BB16274" s="77"/>
    </row>
    <row r="16275" spans="50:54" s="79" customFormat="1" ht="0" hidden="1" customHeight="1" x14ac:dyDescent="0.2">
      <c r="AX16275" s="78"/>
      <c r="AZ16275" s="167"/>
      <c r="BA16275" s="77"/>
      <c r="BB16275" s="77"/>
    </row>
    <row r="16276" spans="50:54" s="79" customFormat="1" ht="0" hidden="1" customHeight="1" x14ac:dyDescent="0.2">
      <c r="AX16276" s="78"/>
      <c r="AZ16276" s="167"/>
      <c r="BA16276" s="77"/>
      <c r="BB16276" s="77"/>
    </row>
    <row r="16277" spans="50:54" s="79" customFormat="1" ht="0" hidden="1" customHeight="1" x14ac:dyDescent="0.2">
      <c r="AX16277" s="78"/>
      <c r="AZ16277" s="167"/>
      <c r="BA16277" s="77"/>
      <c r="BB16277" s="77"/>
    </row>
    <row r="16278" spans="50:54" s="79" customFormat="1" ht="0" hidden="1" customHeight="1" x14ac:dyDescent="0.2">
      <c r="AX16278" s="78"/>
      <c r="AZ16278" s="167"/>
      <c r="BA16278" s="77"/>
      <c r="BB16278" s="77"/>
    </row>
    <row r="16279" spans="50:54" s="79" customFormat="1" ht="0" hidden="1" customHeight="1" x14ac:dyDescent="0.2">
      <c r="AX16279" s="78"/>
      <c r="AZ16279" s="167"/>
      <c r="BA16279" s="77"/>
      <c r="BB16279" s="77"/>
    </row>
    <row r="16280" spans="50:54" s="79" customFormat="1" ht="0" hidden="1" customHeight="1" x14ac:dyDescent="0.2">
      <c r="AX16280" s="78"/>
      <c r="AZ16280" s="167"/>
      <c r="BA16280" s="77"/>
      <c r="BB16280" s="77"/>
    </row>
    <row r="16281" spans="50:54" s="79" customFormat="1" ht="0" hidden="1" customHeight="1" x14ac:dyDescent="0.2">
      <c r="AX16281" s="78"/>
      <c r="AZ16281" s="167"/>
      <c r="BA16281" s="77"/>
      <c r="BB16281" s="77"/>
    </row>
    <row r="16282" spans="50:54" s="79" customFormat="1" ht="0" hidden="1" customHeight="1" x14ac:dyDescent="0.2">
      <c r="AX16282" s="78"/>
      <c r="AZ16282" s="167"/>
      <c r="BA16282" s="77"/>
      <c r="BB16282" s="77"/>
    </row>
    <row r="16283" spans="50:54" s="79" customFormat="1" ht="0" hidden="1" customHeight="1" x14ac:dyDescent="0.2">
      <c r="AX16283" s="78"/>
      <c r="AZ16283" s="167"/>
      <c r="BA16283" s="77"/>
      <c r="BB16283" s="77"/>
    </row>
    <row r="16284" spans="50:54" s="79" customFormat="1" ht="0" hidden="1" customHeight="1" x14ac:dyDescent="0.2">
      <c r="AX16284" s="78"/>
      <c r="AZ16284" s="167"/>
      <c r="BA16284" s="77"/>
      <c r="BB16284" s="77"/>
    </row>
    <row r="16285" spans="50:54" s="79" customFormat="1" ht="0" hidden="1" customHeight="1" x14ac:dyDescent="0.2">
      <c r="AX16285" s="78"/>
      <c r="AZ16285" s="167"/>
      <c r="BA16285" s="77"/>
      <c r="BB16285" s="77"/>
    </row>
    <row r="16286" spans="50:54" s="79" customFormat="1" ht="0" hidden="1" customHeight="1" x14ac:dyDescent="0.2">
      <c r="AX16286" s="78"/>
      <c r="AZ16286" s="167"/>
      <c r="BA16286" s="77"/>
      <c r="BB16286" s="77"/>
    </row>
    <row r="16287" spans="50:54" s="79" customFormat="1" ht="0" hidden="1" customHeight="1" x14ac:dyDescent="0.2">
      <c r="AX16287" s="78"/>
      <c r="AZ16287" s="167"/>
      <c r="BA16287" s="77"/>
      <c r="BB16287" s="77"/>
    </row>
    <row r="16288" spans="50:54" s="79" customFormat="1" ht="0" hidden="1" customHeight="1" x14ac:dyDescent="0.2">
      <c r="AX16288" s="78"/>
      <c r="AZ16288" s="167"/>
      <c r="BA16288" s="77"/>
      <c r="BB16288" s="77"/>
    </row>
    <row r="16289" spans="50:54" s="79" customFormat="1" ht="0" hidden="1" customHeight="1" x14ac:dyDescent="0.2">
      <c r="AX16289" s="78"/>
      <c r="AZ16289" s="167"/>
      <c r="BA16289" s="77"/>
      <c r="BB16289" s="77"/>
    </row>
    <row r="16290" spans="50:54" s="79" customFormat="1" ht="0" hidden="1" customHeight="1" x14ac:dyDescent="0.2">
      <c r="AX16290" s="78"/>
      <c r="AZ16290" s="167"/>
      <c r="BA16290" s="77"/>
      <c r="BB16290" s="77"/>
    </row>
    <row r="16291" spans="50:54" s="79" customFormat="1" ht="0" hidden="1" customHeight="1" x14ac:dyDescent="0.2">
      <c r="AX16291" s="78"/>
      <c r="AZ16291" s="167"/>
      <c r="BA16291" s="77"/>
      <c r="BB16291" s="77"/>
    </row>
    <row r="16292" spans="50:54" s="79" customFormat="1" ht="0" hidden="1" customHeight="1" x14ac:dyDescent="0.2">
      <c r="AX16292" s="78"/>
      <c r="AZ16292" s="167"/>
      <c r="BA16292" s="77"/>
      <c r="BB16292" s="77"/>
    </row>
    <row r="16293" spans="50:54" s="79" customFormat="1" ht="0" hidden="1" customHeight="1" x14ac:dyDescent="0.2">
      <c r="AX16293" s="78"/>
      <c r="AZ16293" s="167"/>
      <c r="BA16293" s="77"/>
      <c r="BB16293" s="77"/>
    </row>
    <row r="16294" spans="50:54" s="79" customFormat="1" ht="0" hidden="1" customHeight="1" x14ac:dyDescent="0.2">
      <c r="AX16294" s="78"/>
      <c r="AZ16294" s="167"/>
      <c r="BA16294" s="77"/>
      <c r="BB16294" s="77"/>
    </row>
    <row r="16295" spans="50:54" s="79" customFormat="1" ht="0" hidden="1" customHeight="1" x14ac:dyDescent="0.2">
      <c r="AX16295" s="78"/>
      <c r="AZ16295" s="167"/>
      <c r="BA16295" s="77"/>
      <c r="BB16295" s="77"/>
    </row>
    <row r="16296" spans="50:54" s="79" customFormat="1" ht="0" hidden="1" customHeight="1" x14ac:dyDescent="0.2">
      <c r="AX16296" s="78"/>
      <c r="AZ16296" s="167"/>
      <c r="BA16296" s="77"/>
      <c r="BB16296" s="77"/>
    </row>
    <row r="16297" spans="50:54" s="79" customFormat="1" ht="0" hidden="1" customHeight="1" x14ac:dyDescent="0.2">
      <c r="AX16297" s="78"/>
      <c r="AZ16297" s="167"/>
      <c r="BA16297" s="77"/>
      <c r="BB16297" s="77"/>
    </row>
    <row r="16298" spans="50:54" s="79" customFormat="1" ht="0" hidden="1" customHeight="1" x14ac:dyDescent="0.2">
      <c r="AX16298" s="78"/>
      <c r="AZ16298" s="167"/>
      <c r="BA16298" s="77"/>
      <c r="BB16298" s="77"/>
    </row>
    <row r="16299" spans="50:54" s="79" customFormat="1" ht="0" hidden="1" customHeight="1" x14ac:dyDescent="0.2">
      <c r="AX16299" s="78"/>
      <c r="AZ16299" s="167"/>
      <c r="BA16299" s="77"/>
      <c r="BB16299" s="77"/>
    </row>
    <row r="16300" spans="50:54" s="79" customFormat="1" ht="0" hidden="1" customHeight="1" x14ac:dyDescent="0.2">
      <c r="AX16300" s="78"/>
      <c r="AZ16300" s="167"/>
      <c r="BA16300" s="77"/>
      <c r="BB16300" s="77"/>
    </row>
    <row r="16301" spans="50:54" s="79" customFormat="1" ht="0" hidden="1" customHeight="1" x14ac:dyDescent="0.2">
      <c r="AX16301" s="78"/>
      <c r="AZ16301" s="167"/>
      <c r="BA16301" s="77"/>
      <c r="BB16301" s="77"/>
    </row>
    <row r="16302" spans="50:54" s="79" customFormat="1" ht="0" hidden="1" customHeight="1" x14ac:dyDescent="0.2">
      <c r="AX16302" s="78"/>
      <c r="AZ16302" s="167"/>
      <c r="BA16302" s="77"/>
      <c r="BB16302" s="77"/>
    </row>
    <row r="16303" spans="50:54" s="79" customFormat="1" ht="0" hidden="1" customHeight="1" x14ac:dyDescent="0.2">
      <c r="AX16303" s="78"/>
      <c r="AZ16303" s="167"/>
      <c r="BA16303" s="77"/>
      <c r="BB16303" s="77"/>
    </row>
    <row r="16304" spans="50:54" s="79" customFormat="1" ht="0" hidden="1" customHeight="1" x14ac:dyDescent="0.2">
      <c r="AX16304" s="78"/>
      <c r="AZ16304" s="167"/>
      <c r="BA16304" s="77"/>
      <c r="BB16304" s="77"/>
    </row>
    <row r="16305" spans="50:54" s="79" customFormat="1" ht="0" hidden="1" customHeight="1" x14ac:dyDescent="0.2">
      <c r="AX16305" s="78"/>
      <c r="AZ16305" s="167"/>
      <c r="BA16305" s="77"/>
      <c r="BB16305" s="77"/>
    </row>
    <row r="16306" spans="50:54" s="79" customFormat="1" ht="0" hidden="1" customHeight="1" x14ac:dyDescent="0.2">
      <c r="AX16306" s="78"/>
      <c r="AZ16306" s="167"/>
      <c r="BA16306" s="77"/>
      <c r="BB16306" s="77"/>
    </row>
    <row r="16307" spans="50:54" s="79" customFormat="1" ht="0" hidden="1" customHeight="1" x14ac:dyDescent="0.2">
      <c r="AX16307" s="78"/>
      <c r="AZ16307" s="167"/>
      <c r="BA16307" s="77"/>
      <c r="BB16307" s="77"/>
    </row>
    <row r="16308" spans="50:54" s="79" customFormat="1" ht="0" hidden="1" customHeight="1" x14ac:dyDescent="0.2">
      <c r="AX16308" s="78"/>
      <c r="AZ16308" s="167"/>
      <c r="BA16308" s="77"/>
      <c r="BB16308" s="77"/>
    </row>
    <row r="16309" spans="50:54" s="79" customFormat="1" ht="0" hidden="1" customHeight="1" x14ac:dyDescent="0.2">
      <c r="AX16309" s="78"/>
      <c r="AZ16309" s="167"/>
      <c r="BA16309" s="77"/>
      <c r="BB16309" s="77"/>
    </row>
    <row r="16310" spans="50:54" s="79" customFormat="1" ht="0" hidden="1" customHeight="1" x14ac:dyDescent="0.2">
      <c r="AX16310" s="78"/>
      <c r="AZ16310" s="167"/>
      <c r="BA16310" s="77"/>
      <c r="BB16310" s="77"/>
    </row>
    <row r="16311" spans="50:54" s="79" customFormat="1" ht="0" hidden="1" customHeight="1" x14ac:dyDescent="0.2">
      <c r="AX16311" s="78"/>
      <c r="AZ16311" s="167"/>
      <c r="BA16311" s="77"/>
      <c r="BB16311" s="77"/>
    </row>
    <row r="16312" spans="50:54" s="79" customFormat="1" ht="0" hidden="1" customHeight="1" x14ac:dyDescent="0.2">
      <c r="AX16312" s="78"/>
      <c r="AZ16312" s="167"/>
      <c r="BA16312" s="77"/>
      <c r="BB16312" s="77"/>
    </row>
    <row r="16313" spans="50:54" s="79" customFormat="1" ht="0" hidden="1" customHeight="1" x14ac:dyDescent="0.2">
      <c r="AX16313" s="78"/>
      <c r="AZ16313" s="167"/>
      <c r="BA16313" s="77"/>
      <c r="BB16313" s="77"/>
    </row>
    <row r="16314" spans="50:54" s="79" customFormat="1" ht="0" hidden="1" customHeight="1" x14ac:dyDescent="0.2">
      <c r="AX16314" s="78"/>
      <c r="AZ16314" s="167"/>
      <c r="BA16314" s="77"/>
      <c r="BB16314" s="77"/>
    </row>
    <row r="16315" spans="50:54" s="79" customFormat="1" ht="0" hidden="1" customHeight="1" x14ac:dyDescent="0.2">
      <c r="AX16315" s="78"/>
      <c r="AZ16315" s="167"/>
      <c r="BA16315" s="77"/>
      <c r="BB16315" s="77"/>
    </row>
    <row r="16316" spans="50:54" s="79" customFormat="1" ht="0" hidden="1" customHeight="1" x14ac:dyDescent="0.2">
      <c r="AX16316" s="78"/>
      <c r="AZ16316" s="167"/>
      <c r="BA16316" s="77"/>
      <c r="BB16316" s="77"/>
    </row>
    <row r="16317" spans="50:54" s="79" customFormat="1" ht="0" hidden="1" customHeight="1" x14ac:dyDescent="0.2">
      <c r="AX16317" s="78"/>
      <c r="AZ16317" s="167"/>
      <c r="BA16317" s="77"/>
      <c r="BB16317" s="77"/>
    </row>
    <row r="16318" spans="50:54" s="79" customFormat="1" ht="0" hidden="1" customHeight="1" x14ac:dyDescent="0.2">
      <c r="AX16318" s="78"/>
      <c r="AZ16318" s="167"/>
      <c r="BA16318" s="77"/>
      <c r="BB16318" s="77"/>
    </row>
    <row r="16319" spans="50:54" s="79" customFormat="1" ht="0" hidden="1" customHeight="1" x14ac:dyDescent="0.2">
      <c r="AX16319" s="78"/>
      <c r="AZ16319" s="167"/>
      <c r="BA16319" s="77"/>
      <c r="BB16319" s="77"/>
    </row>
    <row r="16320" spans="50:54" s="79" customFormat="1" ht="0" hidden="1" customHeight="1" x14ac:dyDescent="0.2">
      <c r="AX16320" s="78"/>
      <c r="AZ16320" s="167"/>
      <c r="BA16320" s="77"/>
      <c r="BB16320" s="77"/>
    </row>
    <row r="16321" spans="50:54" s="79" customFormat="1" ht="0" hidden="1" customHeight="1" x14ac:dyDescent="0.2">
      <c r="AX16321" s="78"/>
      <c r="AZ16321" s="167"/>
      <c r="BA16321" s="77"/>
      <c r="BB16321" s="77"/>
    </row>
    <row r="16322" spans="50:54" s="79" customFormat="1" ht="0" hidden="1" customHeight="1" x14ac:dyDescent="0.2">
      <c r="AX16322" s="78"/>
      <c r="AZ16322" s="167"/>
      <c r="BA16322" s="77"/>
      <c r="BB16322" s="77"/>
    </row>
    <row r="16323" spans="50:54" s="79" customFormat="1" ht="0" hidden="1" customHeight="1" x14ac:dyDescent="0.2">
      <c r="AX16323" s="78"/>
      <c r="AZ16323" s="167"/>
      <c r="BA16323" s="77"/>
      <c r="BB16323" s="77"/>
    </row>
    <row r="16324" spans="50:54" s="79" customFormat="1" ht="0" hidden="1" customHeight="1" x14ac:dyDescent="0.2">
      <c r="AX16324" s="78"/>
      <c r="AZ16324" s="167"/>
      <c r="BA16324" s="77"/>
      <c r="BB16324" s="77"/>
    </row>
    <row r="16325" spans="50:54" s="79" customFormat="1" ht="0" hidden="1" customHeight="1" x14ac:dyDescent="0.2">
      <c r="AX16325" s="78"/>
      <c r="AZ16325" s="167"/>
      <c r="BA16325" s="77"/>
      <c r="BB16325" s="77"/>
    </row>
    <row r="16326" spans="50:54" s="79" customFormat="1" ht="0" hidden="1" customHeight="1" x14ac:dyDescent="0.2">
      <c r="AX16326" s="78"/>
      <c r="AZ16326" s="167"/>
      <c r="BA16326" s="77"/>
      <c r="BB16326" s="77"/>
    </row>
    <row r="16327" spans="50:54" s="79" customFormat="1" ht="0" hidden="1" customHeight="1" x14ac:dyDescent="0.2">
      <c r="AX16327" s="78"/>
      <c r="AZ16327" s="167"/>
      <c r="BA16327" s="77"/>
      <c r="BB16327" s="77"/>
    </row>
    <row r="16328" spans="50:54" s="79" customFormat="1" ht="0" hidden="1" customHeight="1" x14ac:dyDescent="0.2">
      <c r="AX16328" s="78"/>
      <c r="AZ16328" s="167"/>
      <c r="BA16328" s="77"/>
      <c r="BB16328" s="77"/>
    </row>
    <row r="16329" spans="50:54" s="79" customFormat="1" ht="0" hidden="1" customHeight="1" x14ac:dyDescent="0.2">
      <c r="AX16329" s="78"/>
      <c r="AZ16329" s="167"/>
      <c r="BA16329" s="77"/>
      <c r="BB16329" s="77"/>
    </row>
    <row r="16330" spans="50:54" s="79" customFormat="1" ht="0" hidden="1" customHeight="1" x14ac:dyDescent="0.2">
      <c r="AX16330" s="78"/>
      <c r="AZ16330" s="167"/>
      <c r="BA16330" s="77"/>
      <c r="BB16330" s="77"/>
    </row>
    <row r="16331" spans="50:54" s="79" customFormat="1" ht="0" hidden="1" customHeight="1" x14ac:dyDescent="0.2">
      <c r="AX16331" s="78"/>
      <c r="AZ16331" s="167"/>
      <c r="BA16331" s="77"/>
      <c r="BB16331" s="77"/>
    </row>
    <row r="16332" spans="50:54" s="79" customFormat="1" ht="0" hidden="1" customHeight="1" x14ac:dyDescent="0.2">
      <c r="AX16332" s="78"/>
      <c r="AZ16332" s="167"/>
      <c r="BA16332" s="77"/>
      <c r="BB16332" s="77"/>
    </row>
    <row r="16333" spans="50:54" s="79" customFormat="1" ht="0" hidden="1" customHeight="1" x14ac:dyDescent="0.2">
      <c r="AX16333" s="78"/>
      <c r="AZ16333" s="167"/>
      <c r="BA16333" s="77"/>
      <c r="BB16333" s="77"/>
    </row>
    <row r="16334" spans="50:54" s="79" customFormat="1" ht="0" hidden="1" customHeight="1" x14ac:dyDescent="0.2">
      <c r="AX16334" s="78"/>
      <c r="AZ16334" s="167"/>
      <c r="BA16334" s="77"/>
      <c r="BB16334" s="77"/>
    </row>
    <row r="16335" spans="50:54" s="79" customFormat="1" ht="0" hidden="1" customHeight="1" x14ac:dyDescent="0.2">
      <c r="AX16335" s="78"/>
      <c r="AZ16335" s="167"/>
      <c r="BA16335" s="77"/>
      <c r="BB16335" s="77"/>
    </row>
    <row r="16336" spans="50:54" s="79" customFormat="1" ht="0" hidden="1" customHeight="1" x14ac:dyDescent="0.2">
      <c r="AX16336" s="78"/>
      <c r="AZ16336" s="167"/>
      <c r="BA16336" s="77"/>
      <c r="BB16336" s="77"/>
    </row>
    <row r="16337" spans="50:54" s="79" customFormat="1" ht="0" hidden="1" customHeight="1" x14ac:dyDescent="0.2">
      <c r="AX16337" s="78"/>
      <c r="AZ16337" s="167"/>
      <c r="BA16337" s="77"/>
      <c r="BB16337" s="77"/>
    </row>
    <row r="16338" spans="50:54" s="79" customFormat="1" ht="0" hidden="1" customHeight="1" x14ac:dyDescent="0.2">
      <c r="AX16338" s="78"/>
      <c r="AZ16338" s="167"/>
      <c r="BA16338" s="77"/>
      <c r="BB16338" s="77"/>
    </row>
    <row r="16339" spans="50:54" s="79" customFormat="1" ht="0" hidden="1" customHeight="1" x14ac:dyDescent="0.2">
      <c r="AX16339" s="78"/>
      <c r="AZ16339" s="167"/>
      <c r="BA16339" s="77"/>
      <c r="BB16339" s="77"/>
    </row>
    <row r="16340" spans="50:54" s="79" customFormat="1" ht="0" hidden="1" customHeight="1" x14ac:dyDescent="0.2">
      <c r="AX16340" s="78"/>
      <c r="AZ16340" s="167"/>
      <c r="BA16340" s="77"/>
      <c r="BB16340" s="77"/>
    </row>
    <row r="16341" spans="50:54" s="79" customFormat="1" ht="0" hidden="1" customHeight="1" x14ac:dyDescent="0.2">
      <c r="AX16341" s="78"/>
      <c r="AZ16341" s="167"/>
      <c r="BA16341" s="77"/>
      <c r="BB16341" s="77"/>
    </row>
    <row r="16342" spans="50:54" s="79" customFormat="1" ht="0" hidden="1" customHeight="1" x14ac:dyDescent="0.2">
      <c r="AX16342" s="78"/>
      <c r="AZ16342" s="167"/>
      <c r="BA16342" s="77"/>
      <c r="BB16342" s="77"/>
    </row>
    <row r="16343" spans="50:54" s="79" customFormat="1" ht="0" hidden="1" customHeight="1" x14ac:dyDescent="0.2">
      <c r="AX16343" s="78"/>
      <c r="AZ16343" s="167"/>
      <c r="BA16343" s="77"/>
      <c r="BB16343" s="77"/>
    </row>
    <row r="16344" spans="50:54" s="79" customFormat="1" ht="0" hidden="1" customHeight="1" x14ac:dyDescent="0.2">
      <c r="AX16344" s="78"/>
      <c r="AZ16344" s="167"/>
      <c r="BA16344" s="77"/>
      <c r="BB16344" s="77"/>
    </row>
    <row r="16345" spans="50:54" s="79" customFormat="1" ht="0" hidden="1" customHeight="1" x14ac:dyDescent="0.2">
      <c r="AX16345" s="78"/>
      <c r="AZ16345" s="167"/>
      <c r="BA16345" s="77"/>
      <c r="BB16345" s="77"/>
    </row>
    <row r="16346" spans="50:54" s="79" customFormat="1" ht="0" hidden="1" customHeight="1" x14ac:dyDescent="0.2">
      <c r="AX16346" s="78"/>
      <c r="AZ16346" s="167"/>
      <c r="BA16346" s="77"/>
      <c r="BB16346" s="77"/>
    </row>
    <row r="16347" spans="50:54" s="79" customFormat="1" ht="0" hidden="1" customHeight="1" x14ac:dyDescent="0.2">
      <c r="AX16347" s="78"/>
      <c r="AZ16347" s="167"/>
      <c r="BA16347" s="77"/>
      <c r="BB16347" s="77"/>
    </row>
    <row r="16348" spans="50:54" s="79" customFormat="1" ht="0" hidden="1" customHeight="1" x14ac:dyDescent="0.2">
      <c r="AX16348" s="78"/>
      <c r="AZ16348" s="167"/>
      <c r="BA16348" s="77"/>
      <c r="BB16348" s="77"/>
    </row>
    <row r="16349" spans="50:54" s="79" customFormat="1" ht="0" hidden="1" customHeight="1" x14ac:dyDescent="0.2">
      <c r="AX16349" s="78"/>
      <c r="AZ16349" s="167"/>
      <c r="BA16349" s="77"/>
      <c r="BB16349" s="77"/>
    </row>
    <row r="16350" spans="50:54" s="79" customFormat="1" ht="0" hidden="1" customHeight="1" x14ac:dyDescent="0.2">
      <c r="AX16350" s="78"/>
      <c r="AZ16350" s="167"/>
      <c r="BA16350" s="77"/>
      <c r="BB16350" s="77"/>
    </row>
    <row r="16351" spans="50:54" s="79" customFormat="1" ht="0" hidden="1" customHeight="1" x14ac:dyDescent="0.2">
      <c r="AX16351" s="78"/>
      <c r="AZ16351" s="167"/>
      <c r="BA16351" s="77"/>
      <c r="BB16351" s="77"/>
    </row>
    <row r="16352" spans="50:54" s="79" customFormat="1" ht="0" hidden="1" customHeight="1" x14ac:dyDescent="0.2">
      <c r="AX16352" s="78"/>
      <c r="AZ16352" s="167"/>
      <c r="BA16352" s="77"/>
      <c r="BB16352" s="77"/>
    </row>
    <row r="16353" spans="50:54" s="79" customFormat="1" ht="0" hidden="1" customHeight="1" x14ac:dyDescent="0.2">
      <c r="AX16353" s="78"/>
      <c r="AZ16353" s="167"/>
      <c r="BA16353" s="77"/>
      <c r="BB16353" s="77"/>
    </row>
    <row r="16354" spans="50:54" s="79" customFormat="1" ht="0" hidden="1" customHeight="1" x14ac:dyDescent="0.2">
      <c r="AX16354" s="78"/>
      <c r="AZ16354" s="167"/>
      <c r="BA16354" s="77"/>
      <c r="BB16354" s="77"/>
    </row>
    <row r="16355" spans="50:54" s="79" customFormat="1" ht="0" hidden="1" customHeight="1" x14ac:dyDescent="0.2">
      <c r="AX16355" s="78"/>
      <c r="AZ16355" s="167"/>
      <c r="BA16355" s="77"/>
      <c r="BB16355" s="77"/>
    </row>
    <row r="16356" spans="50:54" s="79" customFormat="1" ht="0" hidden="1" customHeight="1" x14ac:dyDescent="0.2">
      <c r="AX16356" s="78"/>
      <c r="AZ16356" s="167"/>
      <c r="BA16356" s="77"/>
      <c r="BB16356" s="77"/>
    </row>
    <row r="16357" spans="50:54" s="79" customFormat="1" ht="0" hidden="1" customHeight="1" x14ac:dyDescent="0.2">
      <c r="AX16357" s="78"/>
      <c r="AZ16357" s="167"/>
      <c r="BA16357" s="77"/>
      <c r="BB16357" s="77"/>
    </row>
    <row r="16358" spans="50:54" s="79" customFormat="1" ht="0" hidden="1" customHeight="1" x14ac:dyDescent="0.2">
      <c r="AX16358" s="78"/>
      <c r="AZ16358" s="167"/>
      <c r="BA16358" s="77"/>
      <c r="BB16358" s="77"/>
    </row>
    <row r="16359" spans="50:54" s="79" customFormat="1" ht="0" hidden="1" customHeight="1" x14ac:dyDescent="0.2">
      <c r="AX16359" s="78"/>
      <c r="AZ16359" s="167"/>
      <c r="BA16359" s="77"/>
      <c r="BB16359" s="77"/>
    </row>
    <row r="16360" spans="50:54" s="79" customFormat="1" ht="0" hidden="1" customHeight="1" x14ac:dyDescent="0.2">
      <c r="AX16360" s="78"/>
      <c r="AZ16360" s="167"/>
      <c r="BA16360" s="77"/>
      <c r="BB16360" s="77"/>
    </row>
    <row r="16361" spans="50:54" s="79" customFormat="1" ht="0" hidden="1" customHeight="1" x14ac:dyDescent="0.2">
      <c r="AX16361" s="78"/>
      <c r="AZ16361" s="167"/>
      <c r="BA16361" s="77"/>
      <c r="BB16361" s="77"/>
    </row>
    <row r="16362" spans="50:54" s="79" customFormat="1" ht="0" hidden="1" customHeight="1" x14ac:dyDescent="0.2">
      <c r="AX16362" s="78"/>
      <c r="AZ16362" s="167"/>
      <c r="BA16362" s="77"/>
      <c r="BB16362" s="77"/>
    </row>
    <row r="16363" spans="50:54" s="79" customFormat="1" ht="0" hidden="1" customHeight="1" x14ac:dyDescent="0.2">
      <c r="AX16363" s="78"/>
      <c r="AZ16363" s="167"/>
      <c r="BA16363" s="77"/>
      <c r="BB16363" s="77"/>
    </row>
    <row r="16364" spans="50:54" s="79" customFormat="1" ht="0" hidden="1" customHeight="1" x14ac:dyDescent="0.2">
      <c r="AX16364" s="78"/>
      <c r="AZ16364" s="167"/>
      <c r="BA16364" s="77"/>
      <c r="BB16364" s="77"/>
    </row>
    <row r="16365" spans="50:54" s="79" customFormat="1" ht="0" hidden="1" customHeight="1" x14ac:dyDescent="0.2">
      <c r="AX16365" s="78"/>
      <c r="AZ16365" s="167"/>
      <c r="BA16365" s="77"/>
      <c r="BB16365" s="77"/>
    </row>
    <row r="16366" spans="50:54" s="79" customFormat="1" ht="0" hidden="1" customHeight="1" x14ac:dyDescent="0.2">
      <c r="AX16366" s="78"/>
      <c r="AZ16366" s="167"/>
      <c r="BA16366" s="77"/>
      <c r="BB16366" s="77"/>
    </row>
    <row r="16367" spans="50:54" s="79" customFormat="1" ht="0" hidden="1" customHeight="1" x14ac:dyDescent="0.2">
      <c r="AX16367" s="78"/>
      <c r="AZ16367" s="167"/>
      <c r="BA16367" s="77"/>
      <c r="BB16367" s="77"/>
    </row>
    <row r="16368" spans="50:54" s="79" customFormat="1" ht="0" hidden="1" customHeight="1" x14ac:dyDescent="0.2">
      <c r="AX16368" s="78"/>
      <c r="AZ16368" s="167"/>
      <c r="BA16368" s="77"/>
      <c r="BB16368" s="77"/>
    </row>
    <row r="16369" spans="50:54" s="79" customFormat="1" ht="0" hidden="1" customHeight="1" x14ac:dyDescent="0.2">
      <c r="AX16369" s="78"/>
      <c r="AZ16369" s="167"/>
      <c r="BA16369" s="77"/>
      <c r="BB16369" s="77"/>
    </row>
    <row r="16370" spans="50:54" s="79" customFormat="1" ht="0" hidden="1" customHeight="1" x14ac:dyDescent="0.2">
      <c r="AX16370" s="78"/>
      <c r="AZ16370" s="167"/>
      <c r="BA16370" s="77"/>
      <c r="BB16370" s="77"/>
    </row>
    <row r="16371" spans="50:54" s="79" customFormat="1" ht="0" hidden="1" customHeight="1" x14ac:dyDescent="0.2">
      <c r="AX16371" s="78"/>
      <c r="AZ16371" s="167"/>
      <c r="BA16371" s="77"/>
      <c r="BB16371" s="77"/>
    </row>
    <row r="16372" spans="50:54" s="79" customFormat="1" ht="0" hidden="1" customHeight="1" x14ac:dyDescent="0.2">
      <c r="AX16372" s="78"/>
      <c r="AZ16372" s="167"/>
      <c r="BA16372" s="77"/>
      <c r="BB16372" s="77"/>
    </row>
    <row r="16373" spans="50:54" s="79" customFormat="1" ht="0" hidden="1" customHeight="1" x14ac:dyDescent="0.2">
      <c r="AX16373" s="78"/>
      <c r="AZ16373" s="167"/>
      <c r="BA16373" s="77"/>
      <c r="BB16373" s="77"/>
    </row>
    <row r="16374" spans="50:54" s="79" customFormat="1" ht="0" hidden="1" customHeight="1" x14ac:dyDescent="0.2">
      <c r="AX16374" s="78"/>
      <c r="AZ16374" s="167"/>
      <c r="BA16374" s="77"/>
      <c r="BB16374" s="77"/>
    </row>
    <row r="16375" spans="50:54" s="79" customFormat="1" ht="0" hidden="1" customHeight="1" x14ac:dyDescent="0.2">
      <c r="AX16375" s="78"/>
      <c r="AZ16375" s="167"/>
      <c r="BA16375" s="77"/>
      <c r="BB16375" s="77"/>
    </row>
    <row r="16376" spans="50:54" s="79" customFormat="1" ht="0" hidden="1" customHeight="1" x14ac:dyDescent="0.2">
      <c r="AX16376" s="78"/>
      <c r="AZ16376" s="167"/>
      <c r="BA16376" s="77"/>
      <c r="BB16376" s="77"/>
    </row>
    <row r="16377" spans="50:54" s="79" customFormat="1" ht="0" hidden="1" customHeight="1" x14ac:dyDescent="0.2">
      <c r="AX16377" s="78"/>
      <c r="AZ16377" s="167"/>
      <c r="BA16377" s="77"/>
      <c r="BB16377" s="77"/>
    </row>
    <row r="16378" spans="50:54" s="79" customFormat="1" ht="0" hidden="1" customHeight="1" x14ac:dyDescent="0.2">
      <c r="AX16378" s="78"/>
      <c r="AZ16378" s="167"/>
      <c r="BA16378" s="77"/>
      <c r="BB16378" s="77"/>
    </row>
    <row r="16379" spans="50:54" s="79" customFormat="1" ht="0" hidden="1" customHeight="1" x14ac:dyDescent="0.2">
      <c r="AX16379" s="78"/>
      <c r="AZ16379" s="167"/>
      <c r="BA16379" s="77"/>
      <c r="BB16379" s="77"/>
    </row>
    <row r="16380" spans="50:54" s="79" customFormat="1" ht="0" hidden="1" customHeight="1" x14ac:dyDescent="0.2">
      <c r="AX16380" s="78"/>
      <c r="AZ16380" s="167"/>
      <c r="BA16380" s="77"/>
      <c r="BB16380" s="77"/>
    </row>
    <row r="16381" spans="50:54" s="79" customFormat="1" ht="0" hidden="1" customHeight="1" x14ac:dyDescent="0.2">
      <c r="AX16381" s="78"/>
      <c r="AZ16381" s="167"/>
      <c r="BA16381" s="77"/>
      <c r="BB16381" s="77"/>
    </row>
    <row r="16382" spans="50:54" s="79" customFormat="1" ht="0" hidden="1" customHeight="1" x14ac:dyDescent="0.2">
      <c r="AX16382" s="78"/>
      <c r="AZ16382" s="167"/>
      <c r="BA16382" s="77"/>
      <c r="BB16382" s="77"/>
    </row>
    <row r="16383" spans="50:54" s="79" customFormat="1" ht="0" hidden="1" customHeight="1" x14ac:dyDescent="0.2">
      <c r="AX16383" s="78"/>
      <c r="AZ16383" s="167"/>
      <c r="BA16383" s="77"/>
      <c r="BB16383" s="77"/>
    </row>
    <row r="16384" spans="50:54" s="79" customFormat="1" ht="0" hidden="1" customHeight="1" x14ac:dyDescent="0.2">
      <c r="AX16384" s="78"/>
      <c r="AZ16384" s="167"/>
      <c r="BA16384" s="77"/>
      <c r="BB16384" s="77"/>
    </row>
    <row r="16385" spans="50:54" s="79" customFormat="1" ht="0" hidden="1" customHeight="1" x14ac:dyDescent="0.2">
      <c r="AX16385" s="78"/>
      <c r="AZ16385" s="167"/>
      <c r="BA16385" s="77"/>
      <c r="BB16385" s="77"/>
    </row>
    <row r="16386" spans="50:54" s="79" customFormat="1" ht="0" hidden="1" customHeight="1" x14ac:dyDescent="0.2">
      <c r="AX16386" s="78"/>
      <c r="AZ16386" s="167"/>
      <c r="BA16386" s="77"/>
      <c r="BB16386" s="77"/>
    </row>
    <row r="16387" spans="50:54" s="79" customFormat="1" ht="0" hidden="1" customHeight="1" x14ac:dyDescent="0.2">
      <c r="AX16387" s="78"/>
      <c r="AZ16387" s="167"/>
      <c r="BA16387" s="77"/>
      <c r="BB16387" s="77"/>
    </row>
    <row r="16388" spans="50:54" s="79" customFormat="1" ht="0" hidden="1" customHeight="1" x14ac:dyDescent="0.2">
      <c r="AX16388" s="78"/>
      <c r="AZ16388" s="167"/>
      <c r="BA16388" s="77"/>
      <c r="BB16388" s="77"/>
    </row>
    <row r="16389" spans="50:54" s="79" customFormat="1" ht="0" hidden="1" customHeight="1" x14ac:dyDescent="0.2">
      <c r="AX16389" s="78"/>
      <c r="AZ16389" s="167"/>
      <c r="BA16389" s="77"/>
      <c r="BB16389" s="77"/>
    </row>
    <row r="16390" spans="50:54" s="79" customFormat="1" ht="0" hidden="1" customHeight="1" x14ac:dyDescent="0.2">
      <c r="AX16390" s="78"/>
      <c r="AZ16390" s="167"/>
      <c r="BA16390" s="77"/>
      <c r="BB16390" s="77"/>
    </row>
    <row r="16391" spans="50:54" s="79" customFormat="1" ht="0" hidden="1" customHeight="1" x14ac:dyDescent="0.2">
      <c r="AX16391" s="78"/>
      <c r="AZ16391" s="167"/>
      <c r="BA16391" s="77"/>
      <c r="BB16391" s="77"/>
    </row>
    <row r="16392" spans="50:54" s="79" customFormat="1" ht="0" hidden="1" customHeight="1" x14ac:dyDescent="0.2">
      <c r="AX16392" s="78"/>
      <c r="AZ16392" s="167"/>
      <c r="BA16392" s="77"/>
      <c r="BB16392" s="77"/>
    </row>
    <row r="16393" spans="50:54" s="79" customFormat="1" ht="0" hidden="1" customHeight="1" x14ac:dyDescent="0.2">
      <c r="AX16393" s="78"/>
      <c r="AZ16393" s="167"/>
      <c r="BA16393" s="77"/>
      <c r="BB16393" s="77"/>
    </row>
    <row r="16394" spans="50:54" s="79" customFormat="1" ht="0" hidden="1" customHeight="1" x14ac:dyDescent="0.2">
      <c r="AX16394" s="78"/>
      <c r="AZ16394" s="167"/>
      <c r="BA16394" s="77"/>
      <c r="BB16394" s="77"/>
    </row>
    <row r="16395" spans="50:54" s="79" customFormat="1" ht="0" hidden="1" customHeight="1" x14ac:dyDescent="0.2">
      <c r="AX16395" s="78"/>
      <c r="AZ16395" s="167"/>
      <c r="BA16395" s="77"/>
      <c r="BB16395" s="77"/>
    </row>
    <row r="16396" spans="50:54" s="79" customFormat="1" ht="0" hidden="1" customHeight="1" x14ac:dyDescent="0.2">
      <c r="AX16396" s="78"/>
      <c r="AZ16396" s="167"/>
      <c r="BA16396" s="77"/>
      <c r="BB16396" s="77"/>
    </row>
    <row r="16397" spans="50:54" s="79" customFormat="1" ht="0" hidden="1" customHeight="1" x14ac:dyDescent="0.2">
      <c r="AX16397" s="78"/>
      <c r="AZ16397" s="167"/>
      <c r="BA16397" s="77"/>
      <c r="BB16397" s="77"/>
    </row>
    <row r="16398" spans="50:54" s="79" customFormat="1" ht="0" hidden="1" customHeight="1" x14ac:dyDescent="0.2">
      <c r="AX16398" s="78"/>
      <c r="AZ16398" s="167"/>
      <c r="BA16398" s="77"/>
      <c r="BB16398" s="77"/>
    </row>
    <row r="16399" spans="50:54" s="79" customFormat="1" ht="0" hidden="1" customHeight="1" x14ac:dyDescent="0.2">
      <c r="AX16399" s="78"/>
      <c r="AZ16399" s="167"/>
      <c r="BA16399" s="77"/>
      <c r="BB16399" s="77"/>
    </row>
    <row r="16400" spans="50:54" s="79" customFormat="1" ht="0" hidden="1" customHeight="1" x14ac:dyDescent="0.2">
      <c r="AX16400" s="78"/>
      <c r="AZ16400" s="167"/>
      <c r="BA16400" s="77"/>
      <c r="BB16400" s="77"/>
    </row>
    <row r="16401" spans="50:54" s="79" customFormat="1" ht="0" hidden="1" customHeight="1" x14ac:dyDescent="0.2">
      <c r="AX16401" s="78"/>
      <c r="AZ16401" s="167"/>
      <c r="BA16401" s="77"/>
      <c r="BB16401" s="77"/>
    </row>
    <row r="16402" spans="50:54" s="79" customFormat="1" ht="0" hidden="1" customHeight="1" x14ac:dyDescent="0.2">
      <c r="AX16402" s="78"/>
      <c r="AZ16402" s="167"/>
      <c r="BA16402" s="77"/>
      <c r="BB16402" s="77"/>
    </row>
    <row r="16403" spans="50:54" s="79" customFormat="1" ht="0" hidden="1" customHeight="1" x14ac:dyDescent="0.2">
      <c r="AX16403" s="78"/>
      <c r="AZ16403" s="167"/>
      <c r="BA16403" s="77"/>
      <c r="BB16403" s="77"/>
    </row>
    <row r="16404" spans="50:54" s="79" customFormat="1" ht="0" hidden="1" customHeight="1" x14ac:dyDescent="0.2">
      <c r="AX16404" s="78"/>
      <c r="AZ16404" s="167"/>
      <c r="BA16404" s="77"/>
      <c r="BB16404" s="77"/>
    </row>
    <row r="16405" spans="50:54" s="79" customFormat="1" ht="0" hidden="1" customHeight="1" x14ac:dyDescent="0.2">
      <c r="AX16405" s="78"/>
      <c r="AZ16405" s="167"/>
      <c r="BA16405" s="77"/>
      <c r="BB16405" s="77"/>
    </row>
    <row r="16406" spans="50:54" s="79" customFormat="1" ht="0" hidden="1" customHeight="1" x14ac:dyDescent="0.2">
      <c r="AX16406" s="78"/>
      <c r="AZ16406" s="167"/>
      <c r="BA16406" s="77"/>
      <c r="BB16406" s="77"/>
    </row>
    <row r="16407" spans="50:54" s="79" customFormat="1" ht="0" hidden="1" customHeight="1" x14ac:dyDescent="0.2">
      <c r="AX16407" s="78"/>
      <c r="AZ16407" s="167"/>
      <c r="BA16407" s="77"/>
      <c r="BB16407" s="77"/>
    </row>
    <row r="16408" spans="50:54" s="79" customFormat="1" ht="0" hidden="1" customHeight="1" x14ac:dyDescent="0.2">
      <c r="AX16408" s="78"/>
      <c r="AZ16408" s="167"/>
      <c r="BA16408" s="77"/>
      <c r="BB16408" s="77"/>
    </row>
    <row r="16409" spans="50:54" s="79" customFormat="1" ht="0" hidden="1" customHeight="1" x14ac:dyDescent="0.2">
      <c r="AX16409" s="78"/>
      <c r="AZ16409" s="167"/>
      <c r="BA16409" s="77"/>
      <c r="BB16409" s="77"/>
    </row>
    <row r="16410" spans="50:54" s="79" customFormat="1" ht="0" hidden="1" customHeight="1" x14ac:dyDescent="0.2">
      <c r="AX16410" s="78"/>
      <c r="AZ16410" s="167"/>
      <c r="BA16410" s="77"/>
      <c r="BB16410" s="77"/>
    </row>
    <row r="16411" spans="50:54" s="79" customFormat="1" ht="0" hidden="1" customHeight="1" x14ac:dyDescent="0.2">
      <c r="AX16411" s="78"/>
      <c r="AZ16411" s="167"/>
      <c r="BA16411" s="77"/>
      <c r="BB16411" s="77"/>
    </row>
    <row r="16412" spans="50:54" s="79" customFormat="1" ht="0" hidden="1" customHeight="1" x14ac:dyDescent="0.2">
      <c r="AX16412" s="78"/>
      <c r="AZ16412" s="167"/>
      <c r="BA16412" s="77"/>
      <c r="BB16412" s="77"/>
    </row>
    <row r="16413" spans="50:54" s="79" customFormat="1" ht="0" hidden="1" customHeight="1" x14ac:dyDescent="0.2">
      <c r="AX16413" s="78"/>
      <c r="AZ16413" s="167"/>
      <c r="BA16413" s="77"/>
      <c r="BB16413" s="77"/>
    </row>
    <row r="16414" spans="50:54" s="79" customFormat="1" ht="0" hidden="1" customHeight="1" x14ac:dyDescent="0.2">
      <c r="AX16414" s="78"/>
      <c r="AZ16414" s="167"/>
      <c r="BA16414" s="77"/>
      <c r="BB16414" s="77"/>
    </row>
    <row r="16415" spans="50:54" s="79" customFormat="1" ht="0" hidden="1" customHeight="1" x14ac:dyDescent="0.2">
      <c r="AX16415" s="78"/>
      <c r="AZ16415" s="167"/>
      <c r="BA16415" s="77"/>
      <c r="BB16415" s="77"/>
    </row>
    <row r="16416" spans="50:54" s="79" customFormat="1" ht="0" hidden="1" customHeight="1" x14ac:dyDescent="0.2">
      <c r="AX16416" s="78"/>
      <c r="AZ16416" s="167"/>
      <c r="BA16416" s="77"/>
      <c r="BB16416" s="77"/>
    </row>
    <row r="16417" spans="50:54" s="79" customFormat="1" ht="0" hidden="1" customHeight="1" x14ac:dyDescent="0.2">
      <c r="AX16417" s="78"/>
      <c r="AZ16417" s="167"/>
      <c r="BA16417" s="77"/>
      <c r="BB16417" s="77"/>
    </row>
    <row r="16418" spans="50:54" s="79" customFormat="1" ht="0" hidden="1" customHeight="1" x14ac:dyDescent="0.2">
      <c r="AX16418" s="78"/>
      <c r="AZ16418" s="167"/>
      <c r="BA16418" s="77"/>
      <c r="BB16418" s="77"/>
    </row>
    <row r="16419" spans="50:54" s="79" customFormat="1" ht="0" hidden="1" customHeight="1" x14ac:dyDescent="0.2">
      <c r="AX16419" s="78"/>
      <c r="AZ16419" s="167"/>
      <c r="BA16419" s="77"/>
      <c r="BB16419" s="77"/>
    </row>
    <row r="16420" spans="50:54" s="79" customFormat="1" ht="0" hidden="1" customHeight="1" x14ac:dyDescent="0.2">
      <c r="AX16420" s="78"/>
      <c r="AZ16420" s="167"/>
      <c r="BA16420" s="77"/>
      <c r="BB16420" s="77"/>
    </row>
    <row r="16421" spans="50:54" s="79" customFormat="1" ht="0" hidden="1" customHeight="1" x14ac:dyDescent="0.2">
      <c r="AX16421" s="78"/>
      <c r="AZ16421" s="167"/>
      <c r="BA16421" s="77"/>
      <c r="BB16421" s="77"/>
    </row>
    <row r="16422" spans="50:54" s="79" customFormat="1" ht="0" hidden="1" customHeight="1" x14ac:dyDescent="0.2">
      <c r="AX16422" s="78"/>
      <c r="AZ16422" s="167"/>
      <c r="BA16422" s="77"/>
      <c r="BB16422" s="77"/>
    </row>
    <row r="16423" spans="50:54" s="79" customFormat="1" ht="0" hidden="1" customHeight="1" x14ac:dyDescent="0.2">
      <c r="AX16423" s="78"/>
      <c r="AZ16423" s="167"/>
      <c r="BA16423" s="77"/>
      <c r="BB16423" s="77"/>
    </row>
    <row r="16424" spans="50:54" s="79" customFormat="1" ht="0" hidden="1" customHeight="1" x14ac:dyDescent="0.2">
      <c r="AX16424" s="78"/>
      <c r="AZ16424" s="167"/>
      <c r="BA16424" s="77"/>
      <c r="BB16424" s="77"/>
    </row>
    <row r="16425" spans="50:54" s="79" customFormat="1" ht="0" hidden="1" customHeight="1" x14ac:dyDescent="0.2">
      <c r="AX16425" s="78"/>
      <c r="AZ16425" s="167"/>
      <c r="BA16425" s="77"/>
      <c r="BB16425" s="77"/>
    </row>
    <row r="16426" spans="50:54" s="79" customFormat="1" ht="0" hidden="1" customHeight="1" x14ac:dyDescent="0.2">
      <c r="AX16426" s="78"/>
      <c r="AZ16426" s="167"/>
      <c r="BA16426" s="77"/>
      <c r="BB16426" s="77"/>
    </row>
    <row r="16427" spans="50:54" s="79" customFormat="1" ht="0" hidden="1" customHeight="1" x14ac:dyDescent="0.2">
      <c r="AX16427" s="78"/>
      <c r="AZ16427" s="167"/>
      <c r="BA16427" s="77"/>
      <c r="BB16427" s="77"/>
    </row>
    <row r="16428" spans="50:54" s="79" customFormat="1" ht="0" hidden="1" customHeight="1" x14ac:dyDescent="0.2">
      <c r="AX16428" s="78"/>
      <c r="AZ16428" s="167"/>
      <c r="BA16428" s="77"/>
      <c r="BB16428" s="77"/>
    </row>
    <row r="16429" spans="50:54" s="79" customFormat="1" ht="0" hidden="1" customHeight="1" x14ac:dyDescent="0.2">
      <c r="AX16429" s="78"/>
      <c r="AZ16429" s="167"/>
      <c r="BA16429" s="77"/>
      <c r="BB16429" s="77"/>
    </row>
    <row r="16430" spans="50:54" s="79" customFormat="1" ht="0" hidden="1" customHeight="1" x14ac:dyDescent="0.2">
      <c r="AX16430" s="78"/>
      <c r="AZ16430" s="167"/>
      <c r="BA16430" s="77"/>
      <c r="BB16430" s="77"/>
    </row>
    <row r="16431" spans="50:54" s="79" customFormat="1" ht="0" hidden="1" customHeight="1" x14ac:dyDescent="0.2">
      <c r="AX16431" s="78"/>
      <c r="AZ16431" s="167"/>
      <c r="BA16431" s="77"/>
      <c r="BB16431" s="77"/>
    </row>
    <row r="16432" spans="50:54" s="79" customFormat="1" ht="0" hidden="1" customHeight="1" x14ac:dyDescent="0.2">
      <c r="AX16432" s="78"/>
      <c r="AZ16432" s="167"/>
      <c r="BA16432" s="77"/>
      <c r="BB16432" s="77"/>
    </row>
    <row r="16433" spans="50:54" s="79" customFormat="1" ht="0" hidden="1" customHeight="1" x14ac:dyDescent="0.2">
      <c r="AX16433" s="78"/>
      <c r="AZ16433" s="167"/>
      <c r="BA16433" s="77"/>
      <c r="BB16433" s="77"/>
    </row>
    <row r="16434" spans="50:54" s="79" customFormat="1" ht="0" hidden="1" customHeight="1" x14ac:dyDescent="0.2">
      <c r="AX16434" s="78"/>
      <c r="AZ16434" s="167"/>
      <c r="BA16434" s="77"/>
      <c r="BB16434" s="77"/>
    </row>
    <row r="16435" spans="50:54" s="79" customFormat="1" ht="0" hidden="1" customHeight="1" x14ac:dyDescent="0.2">
      <c r="AX16435" s="78"/>
      <c r="AZ16435" s="167"/>
      <c r="BA16435" s="77"/>
      <c r="BB16435" s="77"/>
    </row>
    <row r="16436" spans="50:54" s="79" customFormat="1" ht="0" hidden="1" customHeight="1" x14ac:dyDescent="0.2">
      <c r="AX16436" s="78"/>
      <c r="AZ16436" s="167"/>
      <c r="BA16436" s="77"/>
      <c r="BB16436" s="77"/>
    </row>
    <row r="16437" spans="50:54" s="79" customFormat="1" ht="0" hidden="1" customHeight="1" x14ac:dyDescent="0.2">
      <c r="AX16437" s="78"/>
      <c r="AZ16437" s="167"/>
      <c r="BA16437" s="77"/>
      <c r="BB16437" s="77"/>
    </row>
    <row r="16438" spans="50:54" s="79" customFormat="1" ht="0" hidden="1" customHeight="1" x14ac:dyDescent="0.2">
      <c r="AX16438" s="78"/>
      <c r="AZ16438" s="167"/>
      <c r="BA16438" s="77"/>
      <c r="BB16438" s="77"/>
    </row>
    <row r="16439" spans="50:54" s="79" customFormat="1" ht="0" hidden="1" customHeight="1" x14ac:dyDescent="0.2">
      <c r="AX16439" s="78"/>
      <c r="AZ16439" s="167"/>
      <c r="BA16439" s="77"/>
      <c r="BB16439" s="77"/>
    </row>
    <row r="16440" spans="50:54" s="79" customFormat="1" ht="0" hidden="1" customHeight="1" x14ac:dyDescent="0.2">
      <c r="AX16440" s="78"/>
      <c r="AZ16440" s="167"/>
      <c r="BA16440" s="77"/>
      <c r="BB16440" s="77"/>
    </row>
    <row r="16441" spans="50:54" s="79" customFormat="1" ht="0" hidden="1" customHeight="1" x14ac:dyDescent="0.2">
      <c r="AX16441" s="78"/>
      <c r="AZ16441" s="167"/>
      <c r="BA16441" s="77"/>
      <c r="BB16441" s="77"/>
    </row>
    <row r="16442" spans="50:54" s="79" customFormat="1" ht="0" hidden="1" customHeight="1" x14ac:dyDescent="0.2">
      <c r="AX16442" s="78"/>
      <c r="AZ16442" s="167"/>
      <c r="BA16442" s="77"/>
      <c r="BB16442" s="77"/>
    </row>
    <row r="16443" spans="50:54" s="79" customFormat="1" ht="0" hidden="1" customHeight="1" x14ac:dyDescent="0.2">
      <c r="AX16443" s="78"/>
      <c r="AZ16443" s="167"/>
      <c r="BA16443" s="77"/>
      <c r="BB16443" s="77"/>
    </row>
    <row r="16444" spans="50:54" s="79" customFormat="1" ht="0" hidden="1" customHeight="1" x14ac:dyDescent="0.2">
      <c r="AX16444" s="78"/>
      <c r="AZ16444" s="167"/>
      <c r="BA16444" s="77"/>
      <c r="BB16444" s="77"/>
    </row>
    <row r="16445" spans="50:54" s="79" customFormat="1" ht="0" hidden="1" customHeight="1" x14ac:dyDescent="0.2">
      <c r="AX16445" s="78"/>
      <c r="AZ16445" s="167"/>
      <c r="BA16445" s="77"/>
      <c r="BB16445" s="77"/>
    </row>
    <row r="16446" spans="50:54" s="79" customFormat="1" ht="0" hidden="1" customHeight="1" x14ac:dyDescent="0.2">
      <c r="AX16446" s="78"/>
      <c r="AZ16446" s="167"/>
      <c r="BA16446" s="77"/>
      <c r="BB16446" s="77"/>
    </row>
    <row r="16447" spans="50:54" s="79" customFormat="1" ht="0" hidden="1" customHeight="1" x14ac:dyDescent="0.2">
      <c r="AX16447" s="78"/>
      <c r="AZ16447" s="167"/>
      <c r="BA16447" s="77"/>
      <c r="BB16447" s="77"/>
    </row>
    <row r="16448" spans="50:54" s="79" customFormat="1" ht="0" hidden="1" customHeight="1" x14ac:dyDescent="0.2">
      <c r="AX16448" s="78"/>
      <c r="AZ16448" s="167"/>
      <c r="BA16448" s="77"/>
      <c r="BB16448" s="77"/>
    </row>
    <row r="16449" spans="50:54" s="79" customFormat="1" ht="0" hidden="1" customHeight="1" x14ac:dyDescent="0.2">
      <c r="AX16449" s="78"/>
      <c r="AZ16449" s="167"/>
      <c r="BA16449" s="77"/>
      <c r="BB16449" s="77"/>
    </row>
    <row r="16450" spans="50:54" s="79" customFormat="1" ht="0" hidden="1" customHeight="1" x14ac:dyDescent="0.2">
      <c r="AX16450" s="78"/>
      <c r="AZ16450" s="167"/>
      <c r="BA16450" s="77"/>
      <c r="BB16450" s="77"/>
    </row>
    <row r="16451" spans="50:54" s="79" customFormat="1" ht="0" hidden="1" customHeight="1" x14ac:dyDescent="0.2">
      <c r="AX16451" s="78"/>
      <c r="AZ16451" s="167"/>
      <c r="BA16451" s="77"/>
      <c r="BB16451" s="77"/>
    </row>
    <row r="16452" spans="50:54" s="79" customFormat="1" ht="0" hidden="1" customHeight="1" x14ac:dyDescent="0.2">
      <c r="AX16452" s="78"/>
      <c r="AZ16452" s="167"/>
      <c r="BA16452" s="77"/>
      <c r="BB16452" s="77"/>
    </row>
    <row r="16453" spans="50:54" s="79" customFormat="1" ht="0" hidden="1" customHeight="1" x14ac:dyDescent="0.2">
      <c r="AX16453" s="78"/>
      <c r="AZ16453" s="167"/>
      <c r="BA16453" s="77"/>
      <c r="BB16453" s="77"/>
    </row>
    <row r="16454" spans="50:54" s="79" customFormat="1" ht="0" hidden="1" customHeight="1" x14ac:dyDescent="0.2">
      <c r="AX16454" s="78"/>
      <c r="AZ16454" s="167"/>
      <c r="BA16454" s="77"/>
      <c r="BB16454" s="77"/>
    </row>
    <row r="16455" spans="50:54" s="79" customFormat="1" ht="0" hidden="1" customHeight="1" x14ac:dyDescent="0.2">
      <c r="AX16455" s="78"/>
      <c r="AZ16455" s="167"/>
      <c r="BA16455" s="77"/>
      <c r="BB16455" s="77"/>
    </row>
    <row r="16456" spans="50:54" s="79" customFormat="1" ht="0" hidden="1" customHeight="1" x14ac:dyDescent="0.2">
      <c r="AX16456" s="78"/>
      <c r="AZ16456" s="167"/>
      <c r="BA16456" s="77"/>
      <c r="BB16456" s="77"/>
    </row>
    <row r="16457" spans="50:54" s="79" customFormat="1" ht="0" hidden="1" customHeight="1" x14ac:dyDescent="0.2">
      <c r="AX16457" s="78"/>
      <c r="AZ16457" s="167"/>
      <c r="BA16457" s="77"/>
      <c r="BB16457" s="77"/>
    </row>
    <row r="16458" spans="50:54" s="79" customFormat="1" ht="0" hidden="1" customHeight="1" x14ac:dyDescent="0.2">
      <c r="AX16458" s="78"/>
      <c r="AZ16458" s="167"/>
      <c r="BA16458" s="77"/>
      <c r="BB16458" s="77"/>
    </row>
    <row r="16459" spans="50:54" s="79" customFormat="1" ht="0" hidden="1" customHeight="1" x14ac:dyDescent="0.2">
      <c r="AX16459" s="78"/>
      <c r="AZ16459" s="167"/>
      <c r="BA16459" s="77"/>
      <c r="BB16459" s="77"/>
    </row>
    <row r="16460" spans="50:54" s="79" customFormat="1" ht="0" hidden="1" customHeight="1" x14ac:dyDescent="0.2">
      <c r="AX16460" s="78"/>
      <c r="AZ16460" s="167"/>
      <c r="BA16460" s="77"/>
      <c r="BB16460" s="77"/>
    </row>
    <row r="16461" spans="50:54" s="79" customFormat="1" ht="0" hidden="1" customHeight="1" x14ac:dyDescent="0.2">
      <c r="AX16461" s="78"/>
      <c r="AZ16461" s="167"/>
      <c r="BA16461" s="77"/>
      <c r="BB16461" s="77"/>
    </row>
    <row r="16462" spans="50:54" s="79" customFormat="1" ht="0" hidden="1" customHeight="1" x14ac:dyDescent="0.2">
      <c r="AX16462" s="78"/>
      <c r="AZ16462" s="167"/>
      <c r="BA16462" s="77"/>
      <c r="BB16462" s="77"/>
    </row>
    <row r="16463" spans="50:54" s="79" customFormat="1" ht="0" hidden="1" customHeight="1" x14ac:dyDescent="0.2">
      <c r="AX16463" s="78"/>
      <c r="AZ16463" s="167"/>
      <c r="BA16463" s="77"/>
      <c r="BB16463" s="77"/>
    </row>
    <row r="16464" spans="50:54" s="79" customFormat="1" ht="0" hidden="1" customHeight="1" x14ac:dyDescent="0.2">
      <c r="AX16464" s="78"/>
      <c r="AZ16464" s="167"/>
      <c r="BA16464" s="77"/>
      <c r="BB16464" s="77"/>
    </row>
    <row r="16465" spans="50:54" s="79" customFormat="1" ht="0" hidden="1" customHeight="1" x14ac:dyDescent="0.2">
      <c r="AX16465" s="78"/>
      <c r="AZ16465" s="167"/>
      <c r="BA16465" s="77"/>
      <c r="BB16465" s="77"/>
    </row>
    <row r="16466" spans="50:54" s="79" customFormat="1" ht="0" hidden="1" customHeight="1" x14ac:dyDescent="0.2">
      <c r="AX16466" s="78"/>
      <c r="AZ16466" s="167"/>
      <c r="BA16466" s="77"/>
      <c r="BB16466" s="77"/>
    </row>
    <row r="16467" spans="50:54" s="79" customFormat="1" ht="0" hidden="1" customHeight="1" x14ac:dyDescent="0.2">
      <c r="AX16467" s="78"/>
      <c r="AZ16467" s="167"/>
      <c r="BA16467" s="77"/>
      <c r="BB16467" s="77"/>
    </row>
    <row r="16468" spans="50:54" s="79" customFormat="1" ht="0" hidden="1" customHeight="1" x14ac:dyDescent="0.2">
      <c r="AX16468" s="78"/>
      <c r="AZ16468" s="167"/>
      <c r="BA16468" s="77"/>
      <c r="BB16468" s="77"/>
    </row>
    <row r="16469" spans="50:54" s="79" customFormat="1" ht="0" hidden="1" customHeight="1" x14ac:dyDescent="0.2">
      <c r="AX16469" s="78"/>
      <c r="AZ16469" s="167"/>
      <c r="BA16469" s="77"/>
      <c r="BB16469" s="77"/>
    </row>
    <row r="16470" spans="50:54" s="79" customFormat="1" ht="0" hidden="1" customHeight="1" x14ac:dyDescent="0.2">
      <c r="AX16470" s="78"/>
      <c r="AZ16470" s="167"/>
      <c r="BA16470" s="77"/>
      <c r="BB16470" s="77"/>
    </row>
    <row r="16471" spans="50:54" s="79" customFormat="1" ht="0" hidden="1" customHeight="1" x14ac:dyDescent="0.2">
      <c r="AX16471" s="78"/>
      <c r="AZ16471" s="167"/>
      <c r="BA16471" s="77"/>
      <c r="BB16471" s="77"/>
    </row>
    <row r="16472" spans="50:54" s="79" customFormat="1" ht="0" hidden="1" customHeight="1" x14ac:dyDescent="0.2">
      <c r="AX16472" s="78"/>
      <c r="AZ16472" s="167"/>
      <c r="BA16472" s="77"/>
      <c r="BB16472" s="77"/>
    </row>
    <row r="16473" spans="50:54" s="79" customFormat="1" ht="0" hidden="1" customHeight="1" x14ac:dyDescent="0.2">
      <c r="AX16473" s="78"/>
      <c r="AZ16473" s="167"/>
      <c r="BA16473" s="77"/>
      <c r="BB16473" s="77"/>
    </row>
    <row r="16474" spans="50:54" s="79" customFormat="1" ht="0" hidden="1" customHeight="1" x14ac:dyDescent="0.2">
      <c r="AX16474" s="78"/>
      <c r="AZ16474" s="167"/>
      <c r="BA16474" s="77"/>
      <c r="BB16474" s="77"/>
    </row>
    <row r="16475" spans="50:54" s="79" customFormat="1" ht="0" hidden="1" customHeight="1" x14ac:dyDescent="0.2">
      <c r="AX16475" s="78"/>
      <c r="AZ16475" s="167"/>
      <c r="BA16475" s="77"/>
      <c r="BB16475" s="77"/>
    </row>
    <row r="16476" spans="50:54" s="79" customFormat="1" ht="0" hidden="1" customHeight="1" x14ac:dyDescent="0.2">
      <c r="AX16476" s="78"/>
      <c r="AZ16476" s="167"/>
      <c r="BA16476" s="77"/>
      <c r="BB16476" s="77"/>
    </row>
    <row r="16477" spans="50:54" s="79" customFormat="1" ht="0" hidden="1" customHeight="1" x14ac:dyDescent="0.2">
      <c r="AX16477" s="78"/>
      <c r="AZ16477" s="167"/>
      <c r="BA16477" s="77"/>
      <c r="BB16477" s="77"/>
    </row>
    <row r="16478" spans="50:54" s="79" customFormat="1" ht="0" hidden="1" customHeight="1" x14ac:dyDescent="0.2">
      <c r="AX16478" s="78"/>
      <c r="AZ16478" s="167"/>
      <c r="BA16478" s="77"/>
      <c r="BB16478" s="77"/>
    </row>
    <row r="16479" spans="50:54" s="79" customFormat="1" ht="0" hidden="1" customHeight="1" x14ac:dyDescent="0.2">
      <c r="AX16479" s="78"/>
      <c r="AZ16479" s="167"/>
      <c r="BA16479" s="77"/>
      <c r="BB16479" s="77"/>
    </row>
    <row r="16480" spans="50:54" s="79" customFormat="1" ht="0" hidden="1" customHeight="1" x14ac:dyDescent="0.2">
      <c r="AX16480" s="78"/>
      <c r="AZ16480" s="167"/>
      <c r="BA16480" s="77"/>
      <c r="BB16480" s="77"/>
    </row>
    <row r="16481" spans="50:54" s="79" customFormat="1" ht="0" hidden="1" customHeight="1" x14ac:dyDescent="0.2">
      <c r="AX16481" s="78"/>
      <c r="AZ16481" s="167"/>
      <c r="BA16481" s="77"/>
      <c r="BB16481" s="77"/>
    </row>
    <row r="16482" spans="50:54" s="79" customFormat="1" ht="0" hidden="1" customHeight="1" x14ac:dyDescent="0.2">
      <c r="AX16482" s="78"/>
      <c r="AZ16482" s="167"/>
      <c r="BA16482" s="77"/>
      <c r="BB16482" s="77"/>
    </row>
    <row r="16483" spans="50:54" s="79" customFormat="1" ht="0" hidden="1" customHeight="1" x14ac:dyDescent="0.2">
      <c r="AX16483" s="78"/>
      <c r="AZ16483" s="167"/>
      <c r="BA16483" s="77"/>
      <c r="BB16483" s="77"/>
    </row>
    <row r="16484" spans="50:54" s="79" customFormat="1" ht="0" hidden="1" customHeight="1" x14ac:dyDescent="0.2">
      <c r="AX16484" s="78"/>
      <c r="AZ16484" s="167"/>
      <c r="BA16484" s="77"/>
      <c r="BB16484" s="77"/>
    </row>
    <row r="16485" spans="50:54" s="79" customFormat="1" ht="0" hidden="1" customHeight="1" x14ac:dyDescent="0.2">
      <c r="AX16485" s="78"/>
      <c r="AZ16485" s="167"/>
      <c r="BA16485" s="77"/>
      <c r="BB16485" s="77"/>
    </row>
    <row r="16486" spans="50:54" s="79" customFormat="1" ht="0" hidden="1" customHeight="1" x14ac:dyDescent="0.2">
      <c r="AX16486" s="78"/>
      <c r="AZ16486" s="167"/>
      <c r="BA16486" s="77"/>
      <c r="BB16486" s="77"/>
    </row>
    <row r="16487" spans="50:54" s="79" customFormat="1" ht="0" hidden="1" customHeight="1" x14ac:dyDescent="0.2">
      <c r="AX16487" s="78"/>
      <c r="AZ16487" s="167"/>
      <c r="BA16487" s="77"/>
      <c r="BB16487" s="77"/>
    </row>
    <row r="16488" spans="50:54" s="79" customFormat="1" ht="0" hidden="1" customHeight="1" x14ac:dyDescent="0.2">
      <c r="AX16488" s="78"/>
      <c r="AZ16488" s="167"/>
      <c r="BA16488" s="77"/>
      <c r="BB16488" s="77"/>
    </row>
    <row r="16489" spans="50:54" s="79" customFormat="1" ht="0" hidden="1" customHeight="1" x14ac:dyDescent="0.2">
      <c r="AX16489" s="78"/>
      <c r="AZ16489" s="167"/>
      <c r="BA16489" s="77"/>
      <c r="BB16489" s="77"/>
    </row>
    <row r="16490" spans="50:54" s="79" customFormat="1" ht="0" hidden="1" customHeight="1" x14ac:dyDescent="0.2">
      <c r="AX16490" s="78"/>
      <c r="AZ16490" s="167"/>
      <c r="BA16490" s="77"/>
      <c r="BB16490" s="77"/>
    </row>
    <row r="16491" spans="50:54" s="79" customFormat="1" ht="0" hidden="1" customHeight="1" x14ac:dyDescent="0.2">
      <c r="AX16491" s="78"/>
      <c r="AZ16491" s="167"/>
      <c r="BA16491" s="77"/>
      <c r="BB16491" s="77"/>
    </row>
    <row r="16492" spans="50:54" s="79" customFormat="1" ht="0" hidden="1" customHeight="1" x14ac:dyDescent="0.2">
      <c r="AX16492" s="78"/>
      <c r="AZ16492" s="167"/>
      <c r="BA16492" s="77"/>
      <c r="BB16492" s="77"/>
    </row>
    <row r="16493" spans="50:54" s="79" customFormat="1" ht="0" hidden="1" customHeight="1" x14ac:dyDescent="0.2">
      <c r="AX16493" s="78"/>
      <c r="AZ16493" s="167"/>
      <c r="BA16493" s="77"/>
      <c r="BB16493" s="77"/>
    </row>
    <row r="16494" spans="50:54" s="79" customFormat="1" ht="0" hidden="1" customHeight="1" x14ac:dyDescent="0.2">
      <c r="AX16494" s="78"/>
      <c r="AZ16494" s="167"/>
      <c r="BA16494" s="77"/>
      <c r="BB16494" s="77"/>
    </row>
    <row r="16495" spans="50:54" s="79" customFormat="1" ht="0" hidden="1" customHeight="1" x14ac:dyDescent="0.2">
      <c r="AX16495" s="78"/>
      <c r="AZ16495" s="167"/>
      <c r="BA16495" s="77"/>
      <c r="BB16495" s="77"/>
    </row>
    <row r="16496" spans="50:54" s="79" customFormat="1" ht="0" hidden="1" customHeight="1" x14ac:dyDescent="0.2">
      <c r="AX16496" s="78"/>
      <c r="AZ16496" s="167"/>
      <c r="BA16496" s="77"/>
      <c r="BB16496" s="77"/>
    </row>
    <row r="16497" spans="50:54" s="79" customFormat="1" ht="0" hidden="1" customHeight="1" x14ac:dyDescent="0.2">
      <c r="AX16497" s="78"/>
      <c r="AZ16497" s="167"/>
      <c r="BA16497" s="77"/>
      <c r="BB16497" s="77"/>
    </row>
    <row r="16498" spans="50:54" s="79" customFormat="1" ht="0" hidden="1" customHeight="1" x14ac:dyDescent="0.2">
      <c r="AX16498" s="78"/>
      <c r="AZ16498" s="167"/>
      <c r="BA16498" s="77"/>
      <c r="BB16498" s="77"/>
    </row>
    <row r="16499" spans="50:54" s="79" customFormat="1" ht="0" hidden="1" customHeight="1" x14ac:dyDescent="0.2">
      <c r="AX16499" s="78"/>
      <c r="AZ16499" s="167"/>
      <c r="BA16499" s="77"/>
      <c r="BB16499" s="77"/>
    </row>
    <row r="16500" spans="50:54" s="79" customFormat="1" ht="0" hidden="1" customHeight="1" x14ac:dyDescent="0.2">
      <c r="AX16500" s="78"/>
      <c r="AZ16500" s="167"/>
      <c r="BA16500" s="77"/>
      <c r="BB16500" s="77"/>
    </row>
    <row r="16501" spans="50:54" s="79" customFormat="1" ht="0" hidden="1" customHeight="1" x14ac:dyDescent="0.2">
      <c r="AX16501" s="78"/>
      <c r="AZ16501" s="167"/>
      <c r="BA16501" s="77"/>
      <c r="BB16501" s="77"/>
    </row>
    <row r="16502" spans="50:54" s="79" customFormat="1" ht="0" hidden="1" customHeight="1" x14ac:dyDescent="0.2">
      <c r="AX16502" s="78"/>
      <c r="AZ16502" s="167"/>
      <c r="BA16502" s="77"/>
      <c r="BB16502" s="77"/>
    </row>
    <row r="16503" spans="50:54" s="79" customFormat="1" ht="0" hidden="1" customHeight="1" x14ac:dyDescent="0.2">
      <c r="AX16503" s="78"/>
      <c r="AZ16503" s="167"/>
      <c r="BA16503" s="77"/>
      <c r="BB16503" s="77"/>
    </row>
    <row r="16504" spans="50:54" s="79" customFormat="1" ht="0" hidden="1" customHeight="1" x14ac:dyDescent="0.2">
      <c r="AX16504" s="78"/>
      <c r="AZ16504" s="167"/>
      <c r="BA16504" s="77"/>
      <c r="BB16504" s="77"/>
    </row>
    <row r="16505" spans="50:54" s="79" customFormat="1" ht="0" hidden="1" customHeight="1" x14ac:dyDescent="0.2">
      <c r="AX16505" s="78"/>
      <c r="AZ16505" s="167"/>
      <c r="BA16505" s="77"/>
      <c r="BB16505" s="77"/>
    </row>
    <row r="16506" spans="50:54" s="79" customFormat="1" ht="0" hidden="1" customHeight="1" x14ac:dyDescent="0.2">
      <c r="AX16506" s="78"/>
      <c r="AZ16506" s="167"/>
      <c r="BA16506" s="77"/>
      <c r="BB16506" s="77"/>
    </row>
    <row r="16507" spans="50:54" s="79" customFormat="1" ht="0" hidden="1" customHeight="1" x14ac:dyDescent="0.2">
      <c r="AX16507" s="78"/>
      <c r="AZ16507" s="167"/>
      <c r="BA16507" s="77"/>
      <c r="BB16507" s="77"/>
    </row>
    <row r="16508" spans="50:54" s="79" customFormat="1" ht="0" hidden="1" customHeight="1" x14ac:dyDescent="0.2">
      <c r="AX16508" s="78"/>
      <c r="AZ16508" s="167"/>
      <c r="BA16508" s="77"/>
      <c r="BB16508" s="77"/>
    </row>
    <row r="16509" spans="50:54" s="79" customFormat="1" ht="0" hidden="1" customHeight="1" x14ac:dyDescent="0.2">
      <c r="AX16509" s="78"/>
      <c r="AZ16509" s="167"/>
      <c r="BA16509" s="77"/>
      <c r="BB16509" s="77"/>
    </row>
    <row r="16510" spans="50:54" s="79" customFormat="1" ht="0" hidden="1" customHeight="1" x14ac:dyDescent="0.2">
      <c r="AX16510" s="78"/>
      <c r="AZ16510" s="167"/>
      <c r="BA16510" s="77"/>
      <c r="BB16510" s="77"/>
    </row>
    <row r="16511" spans="50:54" s="79" customFormat="1" ht="0" hidden="1" customHeight="1" x14ac:dyDescent="0.2">
      <c r="AX16511" s="78"/>
      <c r="AZ16511" s="167"/>
      <c r="BA16511" s="77"/>
      <c r="BB16511" s="77"/>
    </row>
    <row r="16512" spans="50:54" s="79" customFormat="1" ht="0" hidden="1" customHeight="1" x14ac:dyDescent="0.2">
      <c r="AX16512" s="78"/>
      <c r="AZ16512" s="167"/>
      <c r="BA16512" s="77"/>
      <c r="BB16512" s="77"/>
    </row>
    <row r="16513" spans="50:54" s="79" customFormat="1" ht="0" hidden="1" customHeight="1" x14ac:dyDescent="0.2">
      <c r="AX16513" s="78"/>
      <c r="AZ16513" s="167"/>
      <c r="BA16513" s="77"/>
      <c r="BB16513" s="77"/>
    </row>
    <row r="16514" spans="50:54" s="79" customFormat="1" ht="0" hidden="1" customHeight="1" x14ac:dyDescent="0.2">
      <c r="AX16514" s="78"/>
      <c r="AZ16514" s="167"/>
      <c r="BA16514" s="77"/>
      <c r="BB16514" s="77"/>
    </row>
    <row r="16515" spans="50:54" s="79" customFormat="1" ht="0" hidden="1" customHeight="1" x14ac:dyDescent="0.2">
      <c r="AX16515" s="78"/>
      <c r="AZ16515" s="167"/>
      <c r="BA16515" s="77"/>
      <c r="BB16515" s="77"/>
    </row>
    <row r="16516" spans="50:54" s="79" customFormat="1" ht="0" hidden="1" customHeight="1" x14ac:dyDescent="0.2">
      <c r="AX16516" s="78"/>
      <c r="AZ16516" s="167"/>
      <c r="BA16516" s="77"/>
      <c r="BB16516" s="77"/>
    </row>
    <row r="16517" spans="50:54" s="79" customFormat="1" ht="0" hidden="1" customHeight="1" x14ac:dyDescent="0.2">
      <c r="AX16517" s="78"/>
      <c r="AZ16517" s="167"/>
      <c r="BA16517" s="77"/>
      <c r="BB16517" s="77"/>
    </row>
    <row r="16518" spans="50:54" s="79" customFormat="1" ht="0" hidden="1" customHeight="1" x14ac:dyDescent="0.2">
      <c r="AX16518" s="78"/>
      <c r="AZ16518" s="167"/>
      <c r="BA16518" s="77"/>
      <c r="BB16518" s="77"/>
    </row>
    <row r="16519" spans="50:54" s="79" customFormat="1" ht="0" hidden="1" customHeight="1" x14ac:dyDescent="0.2">
      <c r="AX16519" s="78"/>
      <c r="AZ16519" s="167"/>
      <c r="BA16519" s="77"/>
      <c r="BB16519" s="77"/>
    </row>
    <row r="16520" spans="50:54" s="79" customFormat="1" ht="0" hidden="1" customHeight="1" x14ac:dyDescent="0.2">
      <c r="AX16520" s="78"/>
      <c r="AZ16520" s="167"/>
      <c r="BA16520" s="77"/>
      <c r="BB16520" s="77"/>
    </row>
    <row r="16521" spans="50:54" s="79" customFormat="1" ht="0" hidden="1" customHeight="1" x14ac:dyDescent="0.2">
      <c r="AX16521" s="78"/>
      <c r="AZ16521" s="167"/>
      <c r="BA16521" s="77"/>
      <c r="BB16521" s="77"/>
    </row>
    <row r="16522" spans="50:54" s="79" customFormat="1" ht="0" hidden="1" customHeight="1" x14ac:dyDescent="0.2">
      <c r="AX16522" s="78"/>
      <c r="AZ16522" s="167"/>
      <c r="BA16522" s="77"/>
      <c r="BB16522" s="77"/>
    </row>
    <row r="16523" spans="50:54" s="79" customFormat="1" ht="0" hidden="1" customHeight="1" x14ac:dyDescent="0.2">
      <c r="AX16523" s="78"/>
      <c r="AZ16523" s="167"/>
      <c r="BA16523" s="77"/>
      <c r="BB16523" s="77"/>
    </row>
    <row r="16524" spans="50:54" s="79" customFormat="1" ht="0" hidden="1" customHeight="1" x14ac:dyDescent="0.2">
      <c r="AX16524" s="78"/>
      <c r="AZ16524" s="167"/>
      <c r="BA16524" s="77"/>
      <c r="BB16524" s="77"/>
    </row>
    <row r="16525" spans="50:54" s="79" customFormat="1" ht="0" hidden="1" customHeight="1" x14ac:dyDescent="0.2">
      <c r="AX16525" s="78"/>
      <c r="AZ16525" s="167"/>
      <c r="BA16525" s="77"/>
      <c r="BB16525" s="77"/>
    </row>
    <row r="16526" spans="50:54" s="79" customFormat="1" ht="0" hidden="1" customHeight="1" x14ac:dyDescent="0.2">
      <c r="AX16526" s="78"/>
      <c r="AZ16526" s="167"/>
      <c r="BA16526" s="77"/>
      <c r="BB16526" s="77"/>
    </row>
    <row r="16527" spans="50:54" s="79" customFormat="1" ht="0" hidden="1" customHeight="1" x14ac:dyDescent="0.2">
      <c r="AX16527" s="78"/>
      <c r="AZ16527" s="167"/>
      <c r="BA16527" s="77"/>
      <c r="BB16527" s="77"/>
    </row>
    <row r="16528" spans="50:54" s="79" customFormat="1" ht="0" hidden="1" customHeight="1" x14ac:dyDescent="0.2">
      <c r="AX16528" s="78"/>
      <c r="AZ16528" s="167"/>
      <c r="BA16528" s="77"/>
      <c r="BB16528" s="77"/>
    </row>
    <row r="16529" spans="50:54" s="79" customFormat="1" ht="0" hidden="1" customHeight="1" x14ac:dyDescent="0.2">
      <c r="AX16529" s="78"/>
      <c r="AZ16529" s="167"/>
      <c r="BA16529" s="77"/>
      <c r="BB16529" s="77"/>
    </row>
    <row r="16530" spans="50:54" s="79" customFormat="1" ht="0" hidden="1" customHeight="1" x14ac:dyDescent="0.2">
      <c r="AX16530" s="78"/>
      <c r="AZ16530" s="167"/>
      <c r="BA16530" s="77"/>
      <c r="BB16530" s="77"/>
    </row>
    <row r="16531" spans="50:54" s="79" customFormat="1" ht="0" hidden="1" customHeight="1" x14ac:dyDescent="0.2">
      <c r="AX16531" s="78"/>
      <c r="AZ16531" s="167"/>
      <c r="BA16531" s="77"/>
      <c r="BB16531" s="77"/>
    </row>
    <row r="16532" spans="50:54" s="79" customFormat="1" ht="0" hidden="1" customHeight="1" x14ac:dyDescent="0.2">
      <c r="AX16532" s="78"/>
      <c r="AZ16532" s="167"/>
      <c r="BA16532" s="77"/>
      <c r="BB16532" s="77"/>
    </row>
    <row r="16533" spans="50:54" s="79" customFormat="1" ht="0" hidden="1" customHeight="1" x14ac:dyDescent="0.2">
      <c r="AX16533" s="78"/>
      <c r="AZ16533" s="167"/>
      <c r="BA16533" s="77"/>
      <c r="BB16533" s="77"/>
    </row>
    <row r="16534" spans="50:54" s="79" customFormat="1" ht="0" hidden="1" customHeight="1" x14ac:dyDescent="0.2">
      <c r="AX16534" s="78"/>
      <c r="AZ16534" s="167"/>
      <c r="BA16534" s="77"/>
      <c r="BB16534" s="77"/>
    </row>
    <row r="16535" spans="50:54" s="79" customFormat="1" ht="0" hidden="1" customHeight="1" x14ac:dyDescent="0.2">
      <c r="AX16535" s="78"/>
      <c r="AZ16535" s="167"/>
      <c r="BA16535" s="77"/>
      <c r="BB16535" s="77"/>
    </row>
    <row r="16536" spans="50:54" s="79" customFormat="1" ht="0" hidden="1" customHeight="1" x14ac:dyDescent="0.2">
      <c r="AX16536" s="78"/>
      <c r="AZ16536" s="167"/>
      <c r="BA16536" s="77"/>
      <c r="BB16536" s="77"/>
    </row>
    <row r="16537" spans="50:54" s="79" customFormat="1" ht="0" hidden="1" customHeight="1" x14ac:dyDescent="0.2">
      <c r="AX16537" s="78"/>
      <c r="AZ16537" s="167"/>
      <c r="BA16537" s="77"/>
      <c r="BB16537" s="77"/>
    </row>
    <row r="16538" spans="50:54" s="79" customFormat="1" ht="0" hidden="1" customHeight="1" x14ac:dyDescent="0.2">
      <c r="AX16538" s="78"/>
      <c r="AZ16538" s="167"/>
      <c r="BA16538" s="77"/>
      <c r="BB16538" s="77"/>
    </row>
    <row r="16539" spans="50:54" s="79" customFormat="1" ht="0" hidden="1" customHeight="1" x14ac:dyDescent="0.2">
      <c r="AX16539" s="78"/>
      <c r="AZ16539" s="167"/>
      <c r="BA16539" s="77"/>
      <c r="BB16539" s="77"/>
    </row>
    <row r="16540" spans="50:54" s="79" customFormat="1" ht="0" hidden="1" customHeight="1" x14ac:dyDescent="0.2">
      <c r="AX16540" s="78"/>
      <c r="AZ16540" s="167"/>
      <c r="BA16540" s="77"/>
      <c r="BB16540" s="77"/>
    </row>
    <row r="16541" spans="50:54" s="79" customFormat="1" ht="0" hidden="1" customHeight="1" x14ac:dyDescent="0.2">
      <c r="AX16541" s="78"/>
      <c r="AZ16541" s="167"/>
      <c r="BA16541" s="77"/>
      <c r="BB16541" s="77"/>
    </row>
    <row r="16542" spans="50:54" s="79" customFormat="1" ht="0" hidden="1" customHeight="1" x14ac:dyDescent="0.2">
      <c r="AX16542" s="78"/>
      <c r="AZ16542" s="167"/>
      <c r="BA16542" s="77"/>
      <c r="BB16542" s="77"/>
    </row>
    <row r="16543" spans="50:54" s="79" customFormat="1" ht="0" hidden="1" customHeight="1" x14ac:dyDescent="0.2">
      <c r="AX16543" s="78"/>
      <c r="AZ16543" s="167"/>
      <c r="BA16543" s="77"/>
      <c r="BB16543" s="77"/>
    </row>
    <row r="16544" spans="50:54" s="79" customFormat="1" ht="0" hidden="1" customHeight="1" x14ac:dyDescent="0.2">
      <c r="AX16544" s="78"/>
      <c r="AZ16544" s="167"/>
      <c r="BA16544" s="77"/>
      <c r="BB16544" s="77"/>
    </row>
    <row r="16545" spans="50:54" s="79" customFormat="1" ht="0" hidden="1" customHeight="1" x14ac:dyDescent="0.2">
      <c r="AX16545" s="78"/>
      <c r="AZ16545" s="167"/>
      <c r="BA16545" s="77"/>
      <c r="BB16545" s="77"/>
    </row>
    <row r="16546" spans="50:54" s="79" customFormat="1" ht="0" hidden="1" customHeight="1" x14ac:dyDescent="0.2">
      <c r="AX16546" s="78"/>
      <c r="AZ16546" s="167"/>
      <c r="BA16546" s="77"/>
      <c r="BB16546" s="77"/>
    </row>
    <row r="16547" spans="50:54" s="79" customFormat="1" ht="0" hidden="1" customHeight="1" x14ac:dyDescent="0.2">
      <c r="AX16547" s="78"/>
      <c r="AZ16547" s="167"/>
      <c r="BA16547" s="77"/>
      <c r="BB16547" s="77"/>
    </row>
    <row r="16548" spans="50:54" s="79" customFormat="1" ht="0" hidden="1" customHeight="1" x14ac:dyDescent="0.2">
      <c r="AX16548" s="78"/>
      <c r="AZ16548" s="167"/>
      <c r="BA16548" s="77"/>
      <c r="BB16548" s="77"/>
    </row>
    <row r="16549" spans="50:54" s="79" customFormat="1" ht="0" hidden="1" customHeight="1" x14ac:dyDescent="0.2">
      <c r="AX16549" s="78"/>
      <c r="AZ16549" s="167"/>
      <c r="BA16549" s="77"/>
      <c r="BB16549" s="77"/>
    </row>
    <row r="16550" spans="50:54" s="79" customFormat="1" ht="0" hidden="1" customHeight="1" x14ac:dyDescent="0.2">
      <c r="AX16550" s="78"/>
      <c r="AZ16550" s="167"/>
      <c r="BA16550" s="77"/>
      <c r="BB16550" s="77"/>
    </row>
    <row r="16551" spans="50:54" s="79" customFormat="1" ht="0" hidden="1" customHeight="1" x14ac:dyDescent="0.2">
      <c r="AX16551" s="78"/>
      <c r="AZ16551" s="167"/>
      <c r="BA16551" s="77"/>
      <c r="BB16551" s="77"/>
    </row>
    <row r="16552" spans="50:54" s="79" customFormat="1" ht="0" hidden="1" customHeight="1" x14ac:dyDescent="0.2">
      <c r="AX16552" s="78"/>
      <c r="AZ16552" s="167"/>
      <c r="BA16552" s="77"/>
      <c r="BB16552" s="77"/>
    </row>
    <row r="16553" spans="50:54" s="79" customFormat="1" ht="0" hidden="1" customHeight="1" x14ac:dyDescent="0.2">
      <c r="AX16553" s="78"/>
      <c r="AZ16553" s="167"/>
      <c r="BA16553" s="77"/>
      <c r="BB16553" s="77"/>
    </row>
    <row r="16554" spans="50:54" s="79" customFormat="1" ht="0" hidden="1" customHeight="1" x14ac:dyDescent="0.2">
      <c r="AX16554" s="78"/>
      <c r="AZ16554" s="167"/>
      <c r="BA16554" s="77"/>
      <c r="BB16554" s="77"/>
    </row>
    <row r="16555" spans="50:54" s="79" customFormat="1" ht="0" hidden="1" customHeight="1" x14ac:dyDescent="0.2">
      <c r="AX16555" s="78"/>
      <c r="AZ16555" s="167"/>
      <c r="BA16555" s="77"/>
      <c r="BB16555" s="77"/>
    </row>
    <row r="16556" spans="50:54" s="79" customFormat="1" ht="0" hidden="1" customHeight="1" x14ac:dyDescent="0.2">
      <c r="AX16556" s="78"/>
      <c r="AZ16556" s="167"/>
      <c r="BA16556" s="77"/>
      <c r="BB16556" s="77"/>
    </row>
    <row r="16557" spans="50:54" s="79" customFormat="1" ht="0" hidden="1" customHeight="1" x14ac:dyDescent="0.2">
      <c r="AX16557" s="78"/>
      <c r="AZ16557" s="167"/>
      <c r="BA16557" s="77"/>
      <c r="BB16557" s="77"/>
    </row>
    <row r="16558" spans="50:54" s="79" customFormat="1" ht="0" hidden="1" customHeight="1" x14ac:dyDescent="0.2">
      <c r="AX16558" s="78"/>
      <c r="AZ16558" s="167"/>
      <c r="BA16558" s="77"/>
      <c r="BB16558" s="77"/>
    </row>
    <row r="16559" spans="50:54" s="79" customFormat="1" ht="0" hidden="1" customHeight="1" x14ac:dyDescent="0.2">
      <c r="AX16559" s="78"/>
      <c r="AZ16559" s="167"/>
      <c r="BA16559" s="77"/>
      <c r="BB16559" s="77"/>
    </row>
    <row r="16560" spans="50:54" s="79" customFormat="1" ht="0" hidden="1" customHeight="1" x14ac:dyDescent="0.2">
      <c r="AX16560" s="78"/>
      <c r="AZ16560" s="167"/>
      <c r="BA16560" s="77"/>
      <c r="BB16560" s="77"/>
    </row>
    <row r="16561" spans="50:54" s="79" customFormat="1" ht="0" hidden="1" customHeight="1" x14ac:dyDescent="0.2">
      <c r="AX16561" s="78"/>
      <c r="AZ16561" s="167"/>
      <c r="BA16561" s="77"/>
      <c r="BB16561" s="77"/>
    </row>
    <row r="16562" spans="50:54" s="79" customFormat="1" ht="0" hidden="1" customHeight="1" x14ac:dyDescent="0.2">
      <c r="AX16562" s="78"/>
      <c r="AZ16562" s="167"/>
      <c r="BA16562" s="77"/>
      <c r="BB16562" s="77"/>
    </row>
    <row r="16563" spans="50:54" s="79" customFormat="1" ht="0" hidden="1" customHeight="1" x14ac:dyDescent="0.2">
      <c r="AX16563" s="78"/>
      <c r="AZ16563" s="167"/>
      <c r="BA16563" s="77"/>
      <c r="BB16563" s="77"/>
    </row>
    <row r="16564" spans="50:54" s="79" customFormat="1" ht="0" hidden="1" customHeight="1" x14ac:dyDescent="0.2">
      <c r="AX16564" s="78"/>
      <c r="AZ16564" s="167"/>
      <c r="BA16564" s="77"/>
      <c r="BB16564" s="77"/>
    </row>
    <row r="16565" spans="50:54" s="79" customFormat="1" ht="0" hidden="1" customHeight="1" x14ac:dyDescent="0.2">
      <c r="AX16565" s="78"/>
      <c r="AZ16565" s="167"/>
      <c r="BA16565" s="77"/>
      <c r="BB16565" s="77"/>
    </row>
    <row r="16566" spans="50:54" s="79" customFormat="1" ht="0" hidden="1" customHeight="1" x14ac:dyDescent="0.2">
      <c r="AX16566" s="78"/>
      <c r="AZ16566" s="167"/>
      <c r="BA16566" s="77"/>
      <c r="BB16566" s="77"/>
    </row>
    <row r="16567" spans="50:54" s="79" customFormat="1" ht="0" hidden="1" customHeight="1" x14ac:dyDescent="0.2">
      <c r="AX16567" s="78"/>
      <c r="AZ16567" s="167"/>
      <c r="BA16567" s="77"/>
      <c r="BB16567" s="77"/>
    </row>
    <row r="16568" spans="50:54" s="79" customFormat="1" ht="0" hidden="1" customHeight="1" x14ac:dyDescent="0.2">
      <c r="AX16568" s="78"/>
      <c r="AZ16568" s="167"/>
      <c r="BA16568" s="77"/>
      <c r="BB16568" s="77"/>
    </row>
    <row r="16569" spans="50:54" s="79" customFormat="1" ht="0" hidden="1" customHeight="1" x14ac:dyDescent="0.2">
      <c r="AX16569" s="78"/>
      <c r="AZ16569" s="167"/>
      <c r="BA16569" s="77"/>
      <c r="BB16569" s="77"/>
    </row>
    <row r="16570" spans="50:54" s="79" customFormat="1" ht="0" hidden="1" customHeight="1" x14ac:dyDescent="0.2">
      <c r="AX16570" s="78"/>
      <c r="AZ16570" s="167"/>
      <c r="BA16570" s="77"/>
      <c r="BB16570" s="77"/>
    </row>
    <row r="16571" spans="50:54" s="79" customFormat="1" ht="0" hidden="1" customHeight="1" x14ac:dyDescent="0.2">
      <c r="AX16571" s="78"/>
      <c r="AZ16571" s="167"/>
      <c r="BA16571" s="77"/>
      <c r="BB16571" s="77"/>
    </row>
    <row r="16572" spans="50:54" s="79" customFormat="1" ht="0" hidden="1" customHeight="1" x14ac:dyDescent="0.2">
      <c r="AX16572" s="78"/>
      <c r="AZ16572" s="167"/>
      <c r="BA16572" s="77"/>
      <c r="BB16572" s="77"/>
    </row>
    <row r="16573" spans="50:54" s="79" customFormat="1" ht="0" hidden="1" customHeight="1" x14ac:dyDescent="0.2">
      <c r="AX16573" s="78"/>
      <c r="AZ16573" s="167"/>
      <c r="BA16573" s="77"/>
      <c r="BB16573" s="77"/>
    </row>
    <row r="16574" spans="50:54" s="79" customFormat="1" ht="0" hidden="1" customHeight="1" x14ac:dyDescent="0.2">
      <c r="AX16574" s="78"/>
      <c r="AZ16574" s="167"/>
      <c r="BA16574" s="77"/>
      <c r="BB16574" s="77"/>
    </row>
    <row r="16575" spans="50:54" s="79" customFormat="1" ht="0" hidden="1" customHeight="1" x14ac:dyDescent="0.2">
      <c r="AX16575" s="78"/>
      <c r="AZ16575" s="167"/>
      <c r="BA16575" s="77"/>
      <c r="BB16575" s="77"/>
    </row>
    <row r="16576" spans="50:54" s="79" customFormat="1" ht="0" hidden="1" customHeight="1" x14ac:dyDescent="0.2">
      <c r="AX16576" s="78"/>
      <c r="AZ16576" s="167"/>
      <c r="BA16576" s="77"/>
      <c r="BB16576" s="77"/>
    </row>
    <row r="16577" spans="50:54" s="79" customFormat="1" ht="0" hidden="1" customHeight="1" x14ac:dyDescent="0.2">
      <c r="AX16577" s="78"/>
      <c r="AZ16577" s="167"/>
      <c r="BA16577" s="77"/>
      <c r="BB16577" s="77"/>
    </row>
    <row r="16578" spans="50:54" s="79" customFormat="1" ht="0" hidden="1" customHeight="1" x14ac:dyDescent="0.2">
      <c r="AX16578" s="78"/>
      <c r="AZ16578" s="167"/>
      <c r="BA16578" s="77"/>
      <c r="BB16578" s="77"/>
    </row>
    <row r="16579" spans="50:54" s="79" customFormat="1" ht="0" hidden="1" customHeight="1" x14ac:dyDescent="0.2">
      <c r="AX16579" s="78"/>
      <c r="AZ16579" s="167"/>
      <c r="BA16579" s="77"/>
      <c r="BB16579" s="77"/>
    </row>
    <row r="16580" spans="50:54" s="79" customFormat="1" ht="0" hidden="1" customHeight="1" x14ac:dyDescent="0.2">
      <c r="AX16580" s="78"/>
      <c r="AZ16580" s="167"/>
      <c r="BA16580" s="77"/>
      <c r="BB16580" s="77"/>
    </row>
    <row r="16581" spans="50:54" s="79" customFormat="1" ht="0" hidden="1" customHeight="1" x14ac:dyDescent="0.2">
      <c r="AX16581" s="78"/>
      <c r="AZ16581" s="167"/>
      <c r="BA16581" s="77"/>
      <c r="BB16581" s="77"/>
    </row>
    <row r="16582" spans="50:54" s="79" customFormat="1" ht="0" hidden="1" customHeight="1" x14ac:dyDescent="0.2">
      <c r="AX16582" s="78"/>
      <c r="AZ16582" s="167"/>
      <c r="BA16582" s="77"/>
      <c r="BB16582" s="77"/>
    </row>
    <row r="16583" spans="50:54" s="79" customFormat="1" ht="0" hidden="1" customHeight="1" x14ac:dyDescent="0.2">
      <c r="AX16583" s="78"/>
      <c r="AZ16583" s="167"/>
      <c r="BA16583" s="77"/>
      <c r="BB16583" s="77"/>
    </row>
    <row r="16584" spans="50:54" s="79" customFormat="1" ht="0" hidden="1" customHeight="1" x14ac:dyDescent="0.2">
      <c r="AX16584" s="78"/>
      <c r="AZ16584" s="167"/>
      <c r="BA16584" s="77"/>
      <c r="BB16584" s="77"/>
    </row>
    <row r="16585" spans="50:54" s="79" customFormat="1" ht="0" hidden="1" customHeight="1" x14ac:dyDescent="0.2">
      <c r="AX16585" s="78"/>
      <c r="AZ16585" s="167"/>
      <c r="BA16585" s="77"/>
      <c r="BB16585" s="77"/>
    </row>
    <row r="16586" spans="50:54" s="79" customFormat="1" ht="0" hidden="1" customHeight="1" x14ac:dyDescent="0.2">
      <c r="AX16586" s="78"/>
      <c r="AZ16586" s="167"/>
      <c r="BA16586" s="77"/>
      <c r="BB16586" s="77"/>
    </row>
    <row r="16587" spans="50:54" s="79" customFormat="1" ht="0" hidden="1" customHeight="1" x14ac:dyDescent="0.2">
      <c r="AX16587" s="78"/>
      <c r="AZ16587" s="167"/>
      <c r="BA16587" s="77"/>
      <c r="BB16587" s="77"/>
    </row>
    <row r="16588" spans="50:54" s="79" customFormat="1" ht="0" hidden="1" customHeight="1" x14ac:dyDescent="0.2">
      <c r="AX16588" s="78"/>
      <c r="AZ16588" s="167"/>
      <c r="BA16588" s="77"/>
      <c r="BB16588" s="77"/>
    </row>
    <row r="16589" spans="50:54" s="79" customFormat="1" ht="0" hidden="1" customHeight="1" x14ac:dyDescent="0.2">
      <c r="AX16589" s="78"/>
      <c r="AZ16589" s="167"/>
      <c r="BA16589" s="77"/>
      <c r="BB16589" s="77"/>
    </row>
    <row r="16590" spans="50:54" s="79" customFormat="1" ht="0" hidden="1" customHeight="1" x14ac:dyDescent="0.2">
      <c r="AX16590" s="78"/>
      <c r="AZ16590" s="167"/>
      <c r="BA16590" s="77"/>
      <c r="BB16590" s="77"/>
    </row>
    <row r="16591" spans="50:54" s="79" customFormat="1" ht="0" hidden="1" customHeight="1" x14ac:dyDescent="0.2">
      <c r="AX16591" s="78"/>
      <c r="AZ16591" s="167"/>
      <c r="BA16591" s="77"/>
      <c r="BB16591" s="77"/>
    </row>
    <row r="16592" spans="50:54" s="79" customFormat="1" ht="0" hidden="1" customHeight="1" x14ac:dyDescent="0.2">
      <c r="AX16592" s="78"/>
      <c r="AZ16592" s="167"/>
      <c r="BA16592" s="77"/>
      <c r="BB16592" s="77"/>
    </row>
    <row r="16593" spans="50:54" s="79" customFormat="1" ht="0" hidden="1" customHeight="1" x14ac:dyDescent="0.2">
      <c r="AX16593" s="78"/>
      <c r="AZ16593" s="167"/>
      <c r="BA16593" s="77"/>
      <c r="BB16593" s="77"/>
    </row>
    <row r="16594" spans="50:54" s="79" customFormat="1" ht="0" hidden="1" customHeight="1" x14ac:dyDescent="0.2">
      <c r="AX16594" s="78"/>
      <c r="AZ16594" s="167"/>
      <c r="BA16594" s="77"/>
      <c r="BB16594" s="77"/>
    </row>
    <row r="16595" spans="50:54" s="79" customFormat="1" ht="0" hidden="1" customHeight="1" x14ac:dyDescent="0.2">
      <c r="AX16595" s="78"/>
      <c r="AZ16595" s="167"/>
      <c r="BA16595" s="77"/>
      <c r="BB16595" s="77"/>
    </row>
    <row r="16596" spans="50:54" s="79" customFormat="1" ht="0" hidden="1" customHeight="1" x14ac:dyDescent="0.2">
      <c r="AX16596" s="78"/>
      <c r="AZ16596" s="167"/>
      <c r="BA16596" s="77"/>
      <c r="BB16596" s="77"/>
    </row>
    <row r="16597" spans="50:54" s="79" customFormat="1" ht="0" hidden="1" customHeight="1" x14ac:dyDescent="0.2">
      <c r="AX16597" s="78"/>
      <c r="AZ16597" s="167"/>
      <c r="BA16597" s="77"/>
      <c r="BB16597" s="77"/>
    </row>
    <row r="16598" spans="50:54" s="79" customFormat="1" ht="0" hidden="1" customHeight="1" x14ac:dyDescent="0.2">
      <c r="AX16598" s="78"/>
      <c r="AZ16598" s="167"/>
      <c r="BA16598" s="77"/>
      <c r="BB16598" s="77"/>
    </row>
    <row r="16599" spans="50:54" s="79" customFormat="1" ht="0" hidden="1" customHeight="1" x14ac:dyDescent="0.2">
      <c r="AX16599" s="78"/>
      <c r="AZ16599" s="167"/>
      <c r="BA16599" s="77"/>
      <c r="BB16599" s="77"/>
    </row>
    <row r="16600" spans="50:54" s="79" customFormat="1" ht="0" hidden="1" customHeight="1" x14ac:dyDescent="0.2">
      <c r="AX16600" s="78"/>
      <c r="AZ16600" s="167"/>
      <c r="BA16600" s="77"/>
      <c r="BB16600" s="77"/>
    </row>
    <row r="16601" spans="50:54" s="79" customFormat="1" ht="0" hidden="1" customHeight="1" x14ac:dyDescent="0.2">
      <c r="AX16601" s="78"/>
      <c r="AZ16601" s="167"/>
      <c r="BA16601" s="77"/>
      <c r="BB16601" s="77"/>
    </row>
    <row r="16602" spans="50:54" s="79" customFormat="1" ht="0" hidden="1" customHeight="1" x14ac:dyDescent="0.2">
      <c r="AX16602" s="78"/>
      <c r="AZ16602" s="167"/>
      <c r="BA16602" s="77"/>
      <c r="BB16602" s="77"/>
    </row>
    <row r="16603" spans="50:54" s="79" customFormat="1" ht="0" hidden="1" customHeight="1" x14ac:dyDescent="0.2">
      <c r="AX16603" s="78"/>
      <c r="AZ16603" s="167"/>
      <c r="BA16603" s="77"/>
      <c r="BB16603" s="77"/>
    </row>
    <row r="16604" spans="50:54" s="79" customFormat="1" ht="0" hidden="1" customHeight="1" x14ac:dyDescent="0.2">
      <c r="AX16604" s="78"/>
      <c r="AZ16604" s="167"/>
      <c r="BA16604" s="77"/>
      <c r="BB16604" s="77"/>
    </row>
    <row r="16605" spans="50:54" s="79" customFormat="1" ht="0" hidden="1" customHeight="1" x14ac:dyDescent="0.2">
      <c r="AX16605" s="78"/>
      <c r="AZ16605" s="167"/>
      <c r="BA16605" s="77"/>
      <c r="BB16605" s="77"/>
    </row>
    <row r="16606" spans="50:54" s="79" customFormat="1" ht="0" hidden="1" customHeight="1" x14ac:dyDescent="0.2">
      <c r="AX16606" s="78"/>
      <c r="AZ16606" s="167"/>
      <c r="BA16606" s="77"/>
      <c r="BB16606" s="77"/>
    </row>
    <row r="16607" spans="50:54" s="79" customFormat="1" ht="0" hidden="1" customHeight="1" x14ac:dyDescent="0.2">
      <c r="AX16607" s="78"/>
      <c r="AZ16607" s="167"/>
      <c r="BA16607" s="77"/>
      <c r="BB16607" s="77"/>
    </row>
    <row r="16608" spans="50:54" s="79" customFormat="1" ht="0" hidden="1" customHeight="1" x14ac:dyDescent="0.2">
      <c r="AX16608" s="78"/>
      <c r="AZ16608" s="167"/>
      <c r="BA16608" s="77"/>
      <c r="BB16608" s="77"/>
    </row>
    <row r="16609" spans="50:54" s="79" customFormat="1" ht="0" hidden="1" customHeight="1" x14ac:dyDescent="0.2">
      <c r="AX16609" s="78"/>
      <c r="AZ16609" s="167"/>
      <c r="BA16609" s="77"/>
      <c r="BB16609" s="77"/>
    </row>
    <row r="16610" spans="50:54" s="79" customFormat="1" ht="0" hidden="1" customHeight="1" x14ac:dyDescent="0.2">
      <c r="AX16610" s="78"/>
      <c r="AZ16610" s="167"/>
      <c r="BA16610" s="77"/>
      <c r="BB16610" s="77"/>
    </row>
    <row r="16611" spans="50:54" s="79" customFormat="1" ht="0" hidden="1" customHeight="1" x14ac:dyDescent="0.2">
      <c r="AX16611" s="78"/>
      <c r="AZ16611" s="167"/>
      <c r="BA16611" s="77"/>
      <c r="BB16611" s="77"/>
    </row>
    <row r="16612" spans="50:54" s="79" customFormat="1" ht="0" hidden="1" customHeight="1" x14ac:dyDescent="0.2">
      <c r="AX16612" s="78"/>
      <c r="AZ16612" s="167"/>
      <c r="BA16612" s="77"/>
      <c r="BB16612" s="77"/>
    </row>
    <row r="16613" spans="50:54" s="79" customFormat="1" ht="0" hidden="1" customHeight="1" x14ac:dyDescent="0.2">
      <c r="AX16613" s="78"/>
      <c r="AZ16613" s="167"/>
      <c r="BA16613" s="77"/>
      <c r="BB16613" s="77"/>
    </row>
    <row r="16614" spans="50:54" s="79" customFormat="1" ht="0" hidden="1" customHeight="1" x14ac:dyDescent="0.2">
      <c r="AX16614" s="78"/>
      <c r="AZ16614" s="167"/>
      <c r="BA16614" s="77"/>
      <c r="BB16614" s="77"/>
    </row>
    <row r="16615" spans="50:54" s="79" customFormat="1" ht="0" hidden="1" customHeight="1" x14ac:dyDescent="0.2">
      <c r="AX16615" s="78"/>
      <c r="AZ16615" s="167"/>
      <c r="BA16615" s="77"/>
      <c r="BB16615" s="77"/>
    </row>
    <row r="16616" spans="50:54" s="79" customFormat="1" ht="0" hidden="1" customHeight="1" x14ac:dyDescent="0.2">
      <c r="AX16616" s="78"/>
      <c r="AZ16616" s="167"/>
      <c r="BA16616" s="77"/>
      <c r="BB16616" s="77"/>
    </row>
    <row r="16617" spans="50:54" s="79" customFormat="1" ht="0" hidden="1" customHeight="1" x14ac:dyDescent="0.2">
      <c r="AX16617" s="78"/>
      <c r="AZ16617" s="167"/>
      <c r="BA16617" s="77"/>
      <c r="BB16617" s="77"/>
    </row>
    <row r="16618" spans="50:54" s="79" customFormat="1" ht="0" hidden="1" customHeight="1" x14ac:dyDescent="0.2">
      <c r="AX16618" s="78"/>
      <c r="AZ16618" s="167"/>
      <c r="BA16618" s="77"/>
      <c r="BB16618" s="77"/>
    </row>
    <row r="16619" spans="50:54" s="79" customFormat="1" ht="0" hidden="1" customHeight="1" x14ac:dyDescent="0.2">
      <c r="AX16619" s="78"/>
      <c r="AZ16619" s="167"/>
      <c r="BA16619" s="77"/>
      <c r="BB16619" s="77"/>
    </row>
    <row r="16620" spans="50:54" s="79" customFormat="1" ht="0" hidden="1" customHeight="1" x14ac:dyDescent="0.2">
      <c r="AX16620" s="78"/>
      <c r="AZ16620" s="167"/>
      <c r="BA16620" s="77"/>
      <c r="BB16620" s="77"/>
    </row>
    <row r="16621" spans="50:54" s="79" customFormat="1" ht="0" hidden="1" customHeight="1" x14ac:dyDescent="0.2">
      <c r="AX16621" s="78"/>
      <c r="AZ16621" s="167"/>
      <c r="BA16621" s="77"/>
      <c r="BB16621" s="77"/>
    </row>
    <row r="16622" spans="50:54" s="79" customFormat="1" ht="0" hidden="1" customHeight="1" x14ac:dyDescent="0.2">
      <c r="AX16622" s="78"/>
      <c r="AZ16622" s="167"/>
      <c r="BA16622" s="77"/>
      <c r="BB16622" s="77"/>
    </row>
    <row r="16623" spans="50:54" s="79" customFormat="1" ht="0" hidden="1" customHeight="1" x14ac:dyDescent="0.2">
      <c r="AX16623" s="78"/>
      <c r="AZ16623" s="167"/>
      <c r="BA16623" s="77"/>
      <c r="BB16623" s="77"/>
    </row>
    <row r="16624" spans="50:54" s="79" customFormat="1" ht="0" hidden="1" customHeight="1" x14ac:dyDescent="0.2">
      <c r="AX16624" s="78"/>
      <c r="AZ16624" s="167"/>
      <c r="BA16624" s="77"/>
      <c r="BB16624" s="77"/>
    </row>
    <row r="16625" spans="50:54" s="79" customFormat="1" ht="0" hidden="1" customHeight="1" x14ac:dyDescent="0.2">
      <c r="AX16625" s="78"/>
      <c r="AZ16625" s="167"/>
      <c r="BA16625" s="77"/>
      <c r="BB16625" s="77"/>
    </row>
    <row r="16626" spans="50:54" s="79" customFormat="1" ht="0" hidden="1" customHeight="1" x14ac:dyDescent="0.2">
      <c r="AX16626" s="78"/>
      <c r="AZ16626" s="167"/>
      <c r="BA16626" s="77"/>
      <c r="BB16626" s="77"/>
    </row>
    <row r="16627" spans="50:54" s="79" customFormat="1" ht="0" hidden="1" customHeight="1" x14ac:dyDescent="0.2">
      <c r="AX16627" s="78"/>
      <c r="AZ16627" s="167"/>
      <c r="BA16627" s="77"/>
      <c r="BB16627" s="77"/>
    </row>
    <row r="16628" spans="50:54" s="79" customFormat="1" ht="0" hidden="1" customHeight="1" x14ac:dyDescent="0.2">
      <c r="AX16628" s="78"/>
      <c r="AZ16628" s="167"/>
      <c r="BA16628" s="77"/>
      <c r="BB16628" s="77"/>
    </row>
    <row r="16629" spans="50:54" s="79" customFormat="1" ht="0" hidden="1" customHeight="1" x14ac:dyDescent="0.2">
      <c r="AX16629" s="78"/>
      <c r="AZ16629" s="167"/>
      <c r="BA16629" s="77"/>
      <c r="BB16629" s="77"/>
    </row>
    <row r="16630" spans="50:54" s="79" customFormat="1" ht="0" hidden="1" customHeight="1" x14ac:dyDescent="0.2">
      <c r="AX16630" s="78"/>
      <c r="AZ16630" s="167"/>
      <c r="BA16630" s="77"/>
      <c r="BB16630" s="77"/>
    </row>
    <row r="16631" spans="50:54" s="79" customFormat="1" ht="0" hidden="1" customHeight="1" x14ac:dyDescent="0.2">
      <c r="AX16631" s="78"/>
      <c r="AZ16631" s="167"/>
      <c r="BA16631" s="77"/>
      <c r="BB16631" s="77"/>
    </row>
    <row r="16632" spans="50:54" s="79" customFormat="1" ht="0" hidden="1" customHeight="1" x14ac:dyDescent="0.2">
      <c r="AX16632" s="78"/>
      <c r="AZ16632" s="167"/>
      <c r="BA16632" s="77"/>
      <c r="BB16632" s="77"/>
    </row>
    <row r="16633" spans="50:54" s="79" customFormat="1" ht="0" hidden="1" customHeight="1" x14ac:dyDescent="0.2">
      <c r="AX16633" s="78"/>
      <c r="AZ16633" s="167"/>
      <c r="BA16633" s="77"/>
      <c r="BB16633" s="77"/>
    </row>
    <row r="16634" spans="50:54" s="79" customFormat="1" ht="0" hidden="1" customHeight="1" x14ac:dyDescent="0.2">
      <c r="AX16634" s="78"/>
      <c r="AZ16634" s="167"/>
      <c r="BA16634" s="77"/>
      <c r="BB16634" s="77"/>
    </row>
    <row r="16635" spans="50:54" s="79" customFormat="1" ht="0" hidden="1" customHeight="1" x14ac:dyDescent="0.2">
      <c r="AX16635" s="78"/>
      <c r="AZ16635" s="167"/>
      <c r="BA16635" s="77"/>
      <c r="BB16635" s="77"/>
    </row>
    <row r="16636" spans="50:54" s="79" customFormat="1" ht="0" hidden="1" customHeight="1" x14ac:dyDescent="0.2">
      <c r="AX16636" s="78"/>
      <c r="AZ16636" s="167"/>
      <c r="BA16636" s="77"/>
      <c r="BB16636" s="77"/>
    </row>
    <row r="16637" spans="50:54" s="79" customFormat="1" ht="0" hidden="1" customHeight="1" x14ac:dyDescent="0.2">
      <c r="AX16637" s="78"/>
      <c r="AZ16637" s="167"/>
      <c r="BA16637" s="77"/>
      <c r="BB16637" s="77"/>
    </row>
    <row r="16638" spans="50:54" s="79" customFormat="1" ht="0" hidden="1" customHeight="1" x14ac:dyDescent="0.2">
      <c r="AX16638" s="78"/>
      <c r="AZ16638" s="167"/>
      <c r="BA16638" s="77"/>
      <c r="BB16638" s="77"/>
    </row>
    <row r="16639" spans="50:54" s="79" customFormat="1" ht="0" hidden="1" customHeight="1" x14ac:dyDescent="0.2">
      <c r="AX16639" s="78"/>
      <c r="AZ16639" s="167"/>
      <c r="BA16639" s="77"/>
      <c r="BB16639" s="77"/>
    </row>
    <row r="16640" spans="50:54" s="79" customFormat="1" ht="0" hidden="1" customHeight="1" x14ac:dyDescent="0.2">
      <c r="AX16640" s="78"/>
      <c r="AZ16640" s="167"/>
      <c r="BA16640" s="77"/>
      <c r="BB16640" s="77"/>
    </row>
    <row r="16641" spans="50:54" s="79" customFormat="1" ht="0" hidden="1" customHeight="1" x14ac:dyDescent="0.2">
      <c r="AX16641" s="78"/>
      <c r="AZ16641" s="167"/>
      <c r="BA16641" s="77"/>
      <c r="BB16641" s="77"/>
    </row>
    <row r="16642" spans="50:54" s="79" customFormat="1" ht="0" hidden="1" customHeight="1" x14ac:dyDescent="0.2">
      <c r="AX16642" s="78"/>
      <c r="AZ16642" s="167"/>
      <c r="BA16642" s="77"/>
      <c r="BB16642" s="77"/>
    </row>
    <row r="16643" spans="50:54" s="79" customFormat="1" ht="0" hidden="1" customHeight="1" x14ac:dyDescent="0.2">
      <c r="AX16643" s="78"/>
      <c r="AZ16643" s="167"/>
      <c r="BA16643" s="77"/>
      <c r="BB16643" s="77"/>
    </row>
    <row r="16644" spans="50:54" s="79" customFormat="1" ht="0" hidden="1" customHeight="1" x14ac:dyDescent="0.2">
      <c r="AX16644" s="78"/>
      <c r="AZ16644" s="167"/>
      <c r="BA16644" s="77"/>
      <c r="BB16644" s="77"/>
    </row>
    <row r="16645" spans="50:54" s="79" customFormat="1" ht="0" hidden="1" customHeight="1" x14ac:dyDescent="0.2">
      <c r="AX16645" s="78"/>
      <c r="AZ16645" s="167"/>
      <c r="BA16645" s="77"/>
      <c r="BB16645" s="77"/>
    </row>
    <row r="16646" spans="50:54" s="79" customFormat="1" ht="0" hidden="1" customHeight="1" x14ac:dyDescent="0.2">
      <c r="AX16646" s="78"/>
      <c r="AZ16646" s="167"/>
      <c r="BA16646" s="77"/>
      <c r="BB16646" s="77"/>
    </row>
    <row r="16647" spans="50:54" s="79" customFormat="1" ht="0" hidden="1" customHeight="1" x14ac:dyDescent="0.2">
      <c r="AX16647" s="78"/>
      <c r="AZ16647" s="167"/>
      <c r="BA16647" s="77"/>
      <c r="BB16647" s="77"/>
    </row>
    <row r="16648" spans="50:54" s="79" customFormat="1" ht="0" hidden="1" customHeight="1" x14ac:dyDescent="0.2">
      <c r="AX16648" s="78"/>
      <c r="AZ16648" s="167"/>
      <c r="BA16648" s="77"/>
      <c r="BB16648" s="77"/>
    </row>
    <row r="16649" spans="50:54" s="79" customFormat="1" ht="0" hidden="1" customHeight="1" x14ac:dyDescent="0.2">
      <c r="AX16649" s="78"/>
      <c r="AZ16649" s="167"/>
      <c r="BA16649" s="77"/>
      <c r="BB16649" s="77"/>
    </row>
    <row r="16650" spans="50:54" s="79" customFormat="1" ht="0" hidden="1" customHeight="1" x14ac:dyDescent="0.2">
      <c r="AX16650" s="78"/>
      <c r="AZ16650" s="167"/>
      <c r="BA16650" s="77"/>
      <c r="BB16650" s="77"/>
    </row>
    <row r="16651" spans="50:54" s="79" customFormat="1" ht="0" hidden="1" customHeight="1" x14ac:dyDescent="0.2">
      <c r="AX16651" s="78"/>
      <c r="AZ16651" s="167"/>
      <c r="BA16651" s="77"/>
      <c r="BB16651" s="77"/>
    </row>
    <row r="16652" spans="50:54" s="79" customFormat="1" ht="0" hidden="1" customHeight="1" x14ac:dyDescent="0.2">
      <c r="AX16652" s="78"/>
      <c r="AZ16652" s="167"/>
      <c r="BA16652" s="77"/>
      <c r="BB16652" s="77"/>
    </row>
    <row r="16653" spans="50:54" s="79" customFormat="1" ht="0" hidden="1" customHeight="1" x14ac:dyDescent="0.2">
      <c r="AX16653" s="78"/>
      <c r="AZ16653" s="167"/>
      <c r="BA16653" s="77"/>
      <c r="BB16653" s="77"/>
    </row>
    <row r="16654" spans="50:54" s="79" customFormat="1" ht="0" hidden="1" customHeight="1" x14ac:dyDescent="0.2">
      <c r="AX16654" s="78"/>
      <c r="AZ16654" s="167"/>
      <c r="BA16654" s="77"/>
      <c r="BB16654" s="77"/>
    </row>
    <row r="16655" spans="50:54" s="79" customFormat="1" ht="0" hidden="1" customHeight="1" x14ac:dyDescent="0.2">
      <c r="AX16655" s="78"/>
      <c r="AZ16655" s="167"/>
      <c r="BA16655" s="77"/>
      <c r="BB16655" s="77"/>
    </row>
    <row r="16656" spans="50:54" s="79" customFormat="1" ht="0" hidden="1" customHeight="1" x14ac:dyDescent="0.2">
      <c r="AX16656" s="78"/>
      <c r="AZ16656" s="167"/>
      <c r="BA16656" s="77"/>
      <c r="BB16656" s="77"/>
    </row>
    <row r="16657" spans="50:54" s="79" customFormat="1" ht="0" hidden="1" customHeight="1" x14ac:dyDescent="0.2">
      <c r="AX16657" s="78"/>
      <c r="AZ16657" s="167"/>
      <c r="BA16657" s="77"/>
      <c r="BB16657" s="77"/>
    </row>
    <row r="16658" spans="50:54" s="79" customFormat="1" ht="0" hidden="1" customHeight="1" x14ac:dyDescent="0.2">
      <c r="AX16658" s="78"/>
      <c r="AZ16658" s="167"/>
      <c r="BA16658" s="77"/>
      <c r="BB16658" s="77"/>
    </row>
    <row r="16659" spans="50:54" s="79" customFormat="1" ht="0" hidden="1" customHeight="1" x14ac:dyDescent="0.2">
      <c r="AX16659" s="78"/>
      <c r="AZ16659" s="167"/>
      <c r="BA16659" s="77"/>
      <c r="BB16659" s="77"/>
    </row>
    <row r="16660" spans="50:54" s="79" customFormat="1" ht="0" hidden="1" customHeight="1" x14ac:dyDescent="0.2">
      <c r="AX16660" s="78"/>
      <c r="AZ16660" s="167"/>
      <c r="BA16660" s="77"/>
      <c r="BB16660" s="77"/>
    </row>
    <row r="16661" spans="50:54" s="79" customFormat="1" ht="0" hidden="1" customHeight="1" x14ac:dyDescent="0.2">
      <c r="AX16661" s="78"/>
      <c r="AZ16661" s="167"/>
      <c r="BA16661" s="77"/>
      <c r="BB16661" s="77"/>
    </row>
    <row r="16662" spans="50:54" s="79" customFormat="1" ht="0" hidden="1" customHeight="1" x14ac:dyDescent="0.2">
      <c r="AX16662" s="78"/>
      <c r="AZ16662" s="167"/>
      <c r="BA16662" s="77"/>
      <c r="BB16662" s="77"/>
    </row>
    <row r="16663" spans="50:54" s="79" customFormat="1" ht="0" hidden="1" customHeight="1" x14ac:dyDescent="0.2">
      <c r="AX16663" s="78"/>
      <c r="AZ16663" s="167"/>
      <c r="BA16663" s="77"/>
      <c r="BB16663" s="77"/>
    </row>
    <row r="16664" spans="50:54" s="79" customFormat="1" ht="0" hidden="1" customHeight="1" x14ac:dyDescent="0.2">
      <c r="AX16664" s="78"/>
      <c r="AZ16664" s="167"/>
      <c r="BA16664" s="77"/>
      <c r="BB16664" s="77"/>
    </row>
    <row r="16665" spans="50:54" s="79" customFormat="1" ht="0" hidden="1" customHeight="1" x14ac:dyDescent="0.2">
      <c r="AX16665" s="78"/>
      <c r="AZ16665" s="167"/>
      <c r="BA16665" s="77"/>
      <c r="BB16665" s="77"/>
    </row>
    <row r="16666" spans="50:54" s="79" customFormat="1" ht="0" hidden="1" customHeight="1" x14ac:dyDescent="0.2">
      <c r="AX16666" s="78"/>
      <c r="AZ16666" s="167"/>
      <c r="BA16666" s="77"/>
      <c r="BB16666" s="77"/>
    </row>
    <row r="16667" spans="50:54" s="79" customFormat="1" ht="0" hidden="1" customHeight="1" x14ac:dyDescent="0.2">
      <c r="AX16667" s="78"/>
      <c r="AZ16667" s="167"/>
      <c r="BA16667" s="77"/>
      <c r="BB16667" s="77"/>
    </row>
    <row r="16668" spans="50:54" s="79" customFormat="1" ht="0" hidden="1" customHeight="1" x14ac:dyDescent="0.2">
      <c r="AX16668" s="78"/>
      <c r="AZ16668" s="167"/>
      <c r="BA16668" s="77"/>
      <c r="BB16668" s="77"/>
    </row>
    <row r="16669" spans="50:54" s="79" customFormat="1" ht="0" hidden="1" customHeight="1" x14ac:dyDescent="0.2">
      <c r="AX16669" s="78"/>
      <c r="AZ16669" s="167"/>
      <c r="BA16669" s="77"/>
      <c r="BB16669" s="77"/>
    </row>
    <row r="16670" spans="50:54" s="79" customFormat="1" ht="0" hidden="1" customHeight="1" x14ac:dyDescent="0.2">
      <c r="AX16670" s="78"/>
      <c r="AZ16670" s="167"/>
      <c r="BA16670" s="77"/>
      <c r="BB16670" s="77"/>
    </row>
    <row r="16671" spans="50:54" s="79" customFormat="1" ht="0" hidden="1" customHeight="1" x14ac:dyDescent="0.2">
      <c r="AX16671" s="78"/>
      <c r="AZ16671" s="167"/>
      <c r="BA16671" s="77"/>
      <c r="BB16671" s="77"/>
    </row>
    <row r="16672" spans="50:54" s="79" customFormat="1" ht="0" hidden="1" customHeight="1" x14ac:dyDescent="0.2">
      <c r="AX16672" s="78"/>
      <c r="AZ16672" s="167"/>
      <c r="BA16672" s="77"/>
      <c r="BB16672" s="77"/>
    </row>
    <row r="16673" spans="50:54" s="79" customFormat="1" ht="0" hidden="1" customHeight="1" x14ac:dyDescent="0.2">
      <c r="AX16673" s="78"/>
      <c r="AZ16673" s="167"/>
      <c r="BA16673" s="77"/>
      <c r="BB16673" s="77"/>
    </row>
    <row r="16674" spans="50:54" s="79" customFormat="1" ht="0" hidden="1" customHeight="1" x14ac:dyDescent="0.2">
      <c r="AX16674" s="78"/>
      <c r="AZ16674" s="167"/>
      <c r="BA16674" s="77"/>
      <c r="BB16674" s="77"/>
    </row>
    <row r="16675" spans="50:54" s="79" customFormat="1" ht="0" hidden="1" customHeight="1" x14ac:dyDescent="0.2">
      <c r="AX16675" s="78"/>
      <c r="AZ16675" s="167"/>
      <c r="BA16675" s="77"/>
      <c r="BB16675" s="77"/>
    </row>
    <row r="16676" spans="50:54" s="79" customFormat="1" ht="0" hidden="1" customHeight="1" x14ac:dyDescent="0.2">
      <c r="AX16676" s="78"/>
      <c r="AZ16676" s="167"/>
      <c r="BA16676" s="77"/>
      <c r="BB16676" s="77"/>
    </row>
    <row r="16677" spans="50:54" s="79" customFormat="1" ht="0" hidden="1" customHeight="1" x14ac:dyDescent="0.2">
      <c r="AX16677" s="78"/>
      <c r="AZ16677" s="167"/>
      <c r="BA16677" s="77"/>
      <c r="BB16677" s="77"/>
    </row>
    <row r="16678" spans="50:54" s="79" customFormat="1" ht="0" hidden="1" customHeight="1" x14ac:dyDescent="0.2">
      <c r="AX16678" s="78"/>
      <c r="AZ16678" s="167"/>
      <c r="BA16678" s="77"/>
      <c r="BB16678" s="77"/>
    </row>
    <row r="16679" spans="50:54" s="79" customFormat="1" ht="0" hidden="1" customHeight="1" x14ac:dyDescent="0.2">
      <c r="AX16679" s="78"/>
      <c r="AZ16679" s="167"/>
      <c r="BA16679" s="77"/>
      <c r="BB16679" s="77"/>
    </row>
    <row r="16680" spans="50:54" s="79" customFormat="1" ht="0" hidden="1" customHeight="1" x14ac:dyDescent="0.2">
      <c r="AX16680" s="78"/>
      <c r="AZ16680" s="167"/>
      <c r="BA16680" s="77"/>
      <c r="BB16680" s="77"/>
    </row>
    <row r="16681" spans="50:54" s="79" customFormat="1" ht="0" hidden="1" customHeight="1" x14ac:dyDescent="0.2">
      <c r="AX16681" s="78"/>
      <c r="AZ16681" s="167"/>
      <c r="BA16681" s="77"/>
      <c r="BB16681" s="77"/>
    </row>
    <row r="16682" spans="50:54" s="79" customFormat="1" ht="0" hidden="1" customHeight="1" x14ac:dyDescent="0.2">
      <c r="AX16682" s="78"/>
      <c r="AZ16682" s="167"/>
      <c r="BA16682" s="77"/>
      <c r="BB16682" s="77"/>
    </row>
    <row r="16683" spans="50:54" s="79" customFormat="1" ht="0" hidden="1" customHeight="1" x14ac:dyDescent="0.2">
      <c r="AX16683" s="78"/>
      <c r="AZ16683" s="167"/>
      <c r="BA16683" s="77"/>
      <c r="BB16683" s="77"/>
    </row>
    <row r="16684" spans="50:54" s="79" customFormat="1" ht="0" hidden="1" customHeight="1" x14ac:dyDescent="0.2">
      <c r="AX16684" s="78"/>
      <c r="AZ16684" s="167"/>
      <c r="BA16684" s="77"/>
      <c r="BB16684" s="77"/>
    </row>
    <row r="16685" spans="50:54" s="79" customFormat="1" ht="0" hidden="1" customHeight="1" x14ac:dyDescent="0.2">
      <c r="AX16685" s="78"/>
      <c r="AZ16685" s="167"/>
      <c r="BA16685" s="77"/>
      <c r="BB16685" s="77"/>
    </row>
    <row r="16686" spans="50:54" s="79" customFormat="1" ht="0" hidden="1" customHeight="1" x14ac:dyDescent="0.2">
      <c r="AX16686" s="78"/>
      <c r="AZ16686" s="167"/>
      <c r="BA16686" s="77"/>
      <c r="BB16686" s="77"/>
    </row>
    <row r="16687" spans="50:54" s="79" customFormat="1" ht="0" hidden="1" customHeight="1" x14ac:dyDescent="0.2">
      <c r="AX16687" s="78"/>
      <c r="AZ16687" s="167"/>
      <c r="BA16687" s="77"/>
      <c r="BB16687" s="77"/>
    </row>
    <row r="16688" spans="50:54" s="79" customFormat="1" ht="0" hidden="1" customHeight="1" x14ac:dyDescent="0.2">
      <c r="AX16688" s="78"/>
      <c r="AZ16688" s="167"/>
      <c r="BA16688" s="77"/>
      <c r="BB16688" s="77"/>
    </row>
    <row r="16689" spans="50:54" s="79" customFormat="1" ht="0" hidden="1" customHeight="1" x14ac:dyDescent="0.2">
      <c r="AX16689" s="78"/>
      <c r="AZ16689" s="167"/>
      <c r="BA16689" s="77"/>
      <c r="BB16689" s="77"/>
    </row>
    <row r="16690" spans="50:54" s="79" customFormat="1" ht="0" hidden="1" customHeight="1" x14ac:dyDescent="0.2">
      <c r="AX16690" s="78"/>
      <c r="AZ16690" s="167"/>
      <c r="BA16690" s="77"/>
      <c r="BB16690" s="77"/>
    </row>
    <row r="16691" spans="50:54" s="79" customFormat="1" ht="0" hidden="1" customHeight="1" x14ac:dyDescent="0.2">
      <c r="AX16691" s="78"/>
      <c r="AZ16691" s="167"/>
      <c r="BA16691" s="77"/>
      <c r="BB16691" s="77"/>
    </row>
    <row r="16692" spans="50:54" s="79" customFormat="1" ht="0" hidden="1" customHeight="1" x14ac:dyDescent="0.2">
      <c r="AX16692" s="78"/>
      <c r="AZ16692" s="167"/>
      <c r="BA16692" s="77"/>
      <c r="BB16692" s="77"/>
    </row>
    <row r="16693" spans="50:54" s="79" customFormat="1" ht="0" hidden="1" customHeight="1" x14ac:dyDescent="0.2">
      <c r="AX16693" s="78"/>
      <c r="AZ16693" s="167"/>
      <c r="BA16693" s="77"/>
      <c r="BB16693" s="77"/>
    </row>
    <row r="16694" spans="50:54" s="79" customFormat="1" ht="0" hidden="1" customHeight="1" x14ac:dyDescent="0.2">
      <c r="AX16694" s="78"/>
      <c r="AZ16694" s="167"/>
      <c r="BA16694" s="77"/>
      <c r="BB16694" s="77"/>
    </row>
    <row r="16695" spans="50:54" s="79" customFormat="1" ht="0" hidden="1" customHeight="1" x14ac:dyDescent="0.2">
      <c r="AX16695" s="78"/>
      <c r="AZ16695" s="167"/>
      <c r="BA16695" s="77"/>
      <c r="BB16695" s="77"/>
    </row>
    <row r="16696" spans="50:54" s="79" customFormat="1" ht="0" hidden="1" customHeight="1" x14ac:dyDescent="0.2">
      <c r="AX16696" s="78"/>
      <c r="AZ16696" s="167"/>
      <c r="BA16696" s="77"/>
      <c r="BB16696" s="77"/>
    </row>
    <row r="16697" spans="50:54" s="79" customFormat="1" ht="0" hidden="1" customHeight="1" x14ac:dyDescent="0.2">
      <c r="AX16697" s="78"/>
      <c r="AZ16697" s="167"/>
      <c r="BA16697" s="77"/>
      <c r="BB16697" s="77"/>
    </row>
    <row r="16698" spans="50:54" s="79" customFormat="1" ht="0" hidden="1" customHeight="1" x14ac:dyDescent="0.2">
      <c r="AX16698" s="78"/>
      <c r="AZ16698" s="167"/>
      <c r="BA16698" s="77"/>
      <c r="BB16698" s="77"/>
    </row>
    <row r="16699" spans="50:54" s="79" customFormat="1" ht="0" hidden="1" customHeight="1" x14ac:dyDescent="0.2">
      <c r="AX16699" s="78"/>
      <c r="AZ16699" s="167"/>
      <c r="BA16699" s="77"/>
      <c r="BB16699" s="77"/>
    </row>
    <row r="16700" spans="50:54" s="79" customFormat="1" ht="0" hidden="1" customHeight="1" x14ac:dyDescent="0.2">
      <c r="AX16700" s="78"/>
      <c r="AZ16700" s="167"/>
      <c r="BA16700" s="77"/>
      <c r="BB16700" s="77"/>
    </row>
    <row r="16701" spans="50:54" s="79" customFormat="1" ht="0" hidden="1" customHeight="1" x14ac:dyDescent="0.2">
      <c r="AX16701" s="78"/>
      <c r="AZ16701" s="167"/>
      <c r="BA16701" s="77"/>
      <c r="BB16701" s="77"/>
    </row>
    <row r="16702" spans="50:54" s="79" customFormat="1" ht="0" hidden="1" customHeight="1" x14ac:dyDescent="0.2">
      <c r="AX16702" s="78"/>
      <c r="AZ16702" s="167"/>
      <c r="BA16702" s="77"/>
      <c r="BB16702" s="77"/>
    </row>
    <row r="16703" spans="50:54" s="79" customFormat="1" ht="0" hidden="1" customHeight="1" x14ac:dyDescent="0.2">
      <c r="AX16703" s="78"/>
      <c r="AZ16703" s="167"/>
      <c r="BA16703" s="77"/>
      <c r="BB16703" s="77"/>
    </row>
    <row r="16704" spans="50:54" s="79" customFormat="1" ht="0" hidden="1" customHeight="1" x14ac:dyDescent="0.2">
      <c r="AX16704" s="78"/>
      <c r="AZ16704" s="167"/>
      <c r="BA16704" s="77"/>
      <c r="BB16704" s="77"/>
    </row>
    <row r="16705" spans="50:54" s="79" customFormat="1" ht="0" hidden="1" customHeight="1" x14ac:dyDescent="0.2">
      <c r="AX16705" s="78"/>
      <c r="AZ16705" s="167"/>
      <c r="BA16705" s="77"/>
      <c r="BB16705" s="77"/>
    </row>
    <row r="16706" spans="50:54" s="79" customFormat="1" ht="0" hidden="1" customHeight="1" x14ac:dyDescent="0.2">
      <c r="AX16706" s="78"/>
      <c r="AZ16706" s="167"/>
      <c r="BA16706" s="77"/>
      <c r="BB16706" s="77"/>
    </row>
    <row r="16707" spans="50:54" s="79" customFormat="1" ht="0" hidden="1" customHeight="1" x14ac:dyDescent="0.2">
      <c r="AX16707" s="78"/>
      <c r="AZ16707" s="167"/>
      <c r="BA16707" s="77"/>
      <c r="BB16707" s="77"/>
    </row>
    <row r="16708" spans="50:54" s="79" customFormat="1" ht="0" hidden="1" customHeight="1" x14ac:dyDescent="0.2">
      <c r="AX16708" s="78"/>
      <c r="AZ16708" s="167"/>
      <c r="BA16708" s="77"/>
      <c r="BB16708" s="77"/>
    </row>
    <row r="16709" spans="50:54" s="79" customFormat="1" ht="0" hidden="1" customHeight="1" x14ac:dyDescent="0.2">
      <c r="AX16709" s="78"/>
      <c r="AZ16709" s="167"/>
      <c r="BA16709" s="77"/>
      <c r="BB16709" s="77"/>
    </row>
    <row r="16710" spans="50:54" s="79" customFormat="1" ht="0" hidden="1" customHeight="1" x14ac:dyDescent="0.2">
      <c r="AX16710" s="78"/>
      <c r="AZ16710" s="167"/>
      <c r="BA16710" s="77"/>
      <c r="BB16710" s="77"/>
    </row>
    <row r="16711" spans="50:54" s="79" customFormat="1" ht="0" hidden="1" customHeight="1" x14ac:dyDescent="0.2">
      <c r="AX16711" s="78"/>
      <c r="AZ16711" s="167"/>
      <c r="BA16711" s="77"/>
      <c r="BB16711" s="77"/>
    </row>
    <row r="16712" spans="50:54" s="79" customFormat="1" ht="0" hidden="1" customHeight="1" x14ac:dyDescent="0.2">
      <c r="AX16712" s="78"/>
      <c r="AZ16712" s="167"/>
      <c r="BA16712" s="77"/>
      <c r="BB16712" s="77"/>
    </row>
    <row r="16713" spans="50:54" s="79" customFormat="1" ht="0" hidden="1" customHeight="1" x14ac:dyDescent="0.2">
      <c r="AX16713" s="78"/>
      <c r="AZ16713" s="167"/>
      <c r="BA16713" s="77"/>
      <c r="BB16713" s="77"/>
    </row>
    <row r="16714" spans="50:54" s="79" customFormat="1" ht="0" hidden="1" customHeight="1" x14ac:dyDescent="0.2">
      <c r="AX16714" s="78"/>
      <c r="AZ16714" s="167"/>
      <c r="BA16714" s="77"/>
      <c r="BB16714" s="77"/>
    </row>
    <row r="16715" spans="50:54" s="79" customFormat="1" ht="0" hidden="1" customHeight="1" x14ac:dyDescent="0.2">
      <c r="AX16715" s="78"/>
      <c r="AZ16715" s="167"/>
      <c r="BA16715" s="77"/>
      <c r="BB16715" s="77"/>
    </row>
    <row r="16716" spans="50:54" s="79" customFormat="1" ht="0" hidden="1" customHeight="1" x14ac:dyDescent="0.2">
      <c r="AX16716" s="78"/>
      <c r="AZ16716" s="167"/>
      <c r="BA16716" s="77"/>
      <c r="BB16716" s="77"/>
    </row>
    <row r="16717" spans="50:54" s="79" customFormat="1" ht="0" hidden="1" customHeight="1" x14ac:dyDescent="0.2">
      <c r="AX16717" s="78"/>
      <c r="AZ16717" s="167"/>
      <c r="BA16717" s="77"/>
      <c r="BB16717" s="77"/>
    </row>
    <row r="16718" spans="50:54" s="79" customFormat="1" ht="0" hidden="1" customHeight="1" x14ac:dyDescent="0.2">
      <c r="AX16718" s="78"/>
      <c r="AZ16718" s="167"/>
      <c r="BA16718" s="77"/>
      <c r="BB16718" s="77"/>
    </row>
    <row r="16719" spans="50:54" s="79" customFormat="1" ht="0" hidden="1" customHeight="1" x14ac:dyDescent="0.2">
      <c r="AX16719" s="78"/>
      <c r="AZ16719" s="167"/>
      <c r="BA16719" s="77"/>
      <c r="BB16719" s="77"/>
    </row>
    <row r="16720" spans="50:54" s="79" customFormat="1" ht="0" hidden="1" customHeight="1" x14ac:dyDescent="0.2">
      <c r="AX16720" s="78"/>
      <c r="AZ16720" s="167"/>
      <c r="BA16720" s="77"/>
      <c r="BB16720" s="77"/>
    </row>
    <row r="16721" spans="50:54" s="79" customFormat="1" ht="0" hidden="1" customHeight="1" x14ac:dyDescent="0.2">
      <c r="AX16721" s="78"/>
      <c r="AZ16721" s="167"/>
      <c r="BA16721" s="77"/>
      <c r="BB16721" s="77"/>
    </row>
    <row r="16722" spans="50:54" s="79" customFormat="1" ht="0" hidden="1" customHeight="1" x14ac:dyDescent="0.2">
      <c r="AX16722" s="78"/>
      <c r="AZ16722" s="167"/>
      <c r="BA16722" s="77"/>
      <c r="BB16722" s="77"/>
    </row>
    <row r="16723" spans="50:54" s="79" customFormat="1" ht="0" hidden="1" customHeight="1" x14ac:dyDescent="0.2">
      <c r="AX16723" s="78"/>
      <c r="AZ16723" s="167"/>
      <c r="BA16723" s="77"/>
      <c r="BB16723" s="77"/>
    </row>
    <row r="16724" spans="50:54" s="79" customFormat="1" ht="0" hidden="1" customHeight="1" x14ac:dyDescent="0.2">
      <c r="AX16724" s="78"/>
      <c r="AZ16724" s="167"/>
      <c r="BA16724" s="77"/>
      <c r="BB16724" s="77"/>
    </row>
    <row r="16725" spans="50:54" s="79" customFormat="1" ht="0" hidden="1" customHeight="1" x14ac:dyDescent="0.2">
      <c r="AX16725" s="78"/>
      <c r="AZ16725" s="167"/>
      <c r="BA16725" s="77"/>
      <c r="BB16725" s="77"/>
    </row>
    <row r="16726" spans="50:54" s="79" customFormat="1" ht="0" hidden="1" customHeight="1" x14ac:dyDescent="0.2">
      <c r="AX16726" s="78"/>
      <c r="AZ16726" s="167"/>
      <c r="BA16726" s="77"/>
      <c r="BB16726" s="77"/>
    </row>
    <row r="16727" spans="50:54" s="79" customFormat="1" ht="0" hidden="1" customHeight="1" x14ac:dyDescent="0.2">
      <c r="AX16727" s="78"/>
      <c r="AZ16727" s="167"/>
      <c r="BA16727" s="77"/>
      <c r="BB16727" s="77"/>
    </row>
    <row r="16728" spans="50:54" s="79" customFormat="1" ht="0" hidden="1" customHeight="1" x14ac:dyDescent="0.2">
      <c r="AX16728" s="78"/>
      <c r="AZ16728" s="167"/>
      <c r="BA16728" s="77"/>
      <c r="BB16728" s="77"/>
    </row>
    <row r="16729" spans="50:54" s="79" customFormat="1" ht="0" hidden="1" customHeight="1" x14ac:dyDescent="0.2">
      <c r="AX16729" s="78"/>
      <c r="AZ16729" s="167"/>
      <c r="BA16729" s="77"/>
      <c r="BB16729" s="77"/>
    </row>
    <row r="16730" spans="50:54" s="79" customFormat="1" ht="0" hidden="1" customHeight="1" x14ac:dyDescent="0.2">
      <c r="AX16730" s="78"/>
      <c r="AZ16730" s="167"/>
      <c r="BA16730" s="77"/>
      <c r="BB16730" s="77"/>
    </row>
    <row r="16731" spans="50:54" s="79" customFormat="1" ht="0" hidden="1" customHeight="1" x14ac:dyDescent="0.2">
      <c r="AX16731" s="78"/>
      <c r="AZ16731" s="167"/>
      <c r="BA16731" s="77"/>
      <c r="BB16731" s="77"/>
    </row>
    <row r="16732" spans="50:54" s="79" customFormat="1" ht="0" hidden="1" customHeight="1" x14ac:dyDescent="0.2">
      <c r="AX16732" s="78"/>
      <c r="AZ16732" s="167"/>
      <c r="BA16732" s="77"/>
      <c r="BB16732" s="77"/>
    </row>
    <row r="16733" spans="50:54" s="79" customFormat="1" ht="0" hidden="1" customHeight="1" x14ac:dyDescent="0.2">
      <c r="AX16733" s="78"/>
      <c r="AZ16733" s="167"/>
      <c r="BA16733" s="77"/>
      <c r="BB16733" s="77"/>
    </row>
    <row r="16734" spans="50:54" s="79" customFormat="1" ht="0" hidden="1" customHeight="1" x14ac:dyDescent="0.2">
      <c r="AX16734" s="78"/>
      <c r="AZ16734" s="167"/>
      <c r="BA16734" s="77"/>
      <c r="BB16734" s="77"/>
    </row>
    <row r="16735" spans="50:54" s="79" customFormat="1" ht="0" hidden="1" customHeight="1" x14ac:dyDescent="0.2">
      <c r="AX16735" s="78"/>
      <c r="AZ16735" s="167"/>
      <c r="BA16735" s="77"/>
      <c r="BB16735" s="77"/>
    </row>
    <row r="16736" spans="50:54" s="79" customFormat="1" ht="0" hidden="1" customHeight="1" x14ac:dyDescent="0.2">
      <c r="AX16736" s="78"/>
      <c r="AZ16736" s="167"/>
      <c r="BA16736" s="77"/>
      <c r="BB16736" s="77"/>
    </row>
    <row r="16737" spans="50:54" s="79" customFormat="1" ht="0" hidden="1" customHeight="1" x14ac:dyDescent="0.2">
      <c r="AX16737" s="78"/>
      <c r="AZ16737" s="167"/>
      <c r="BA16737" s="77"/>
      <c r="BB16737" s="77"/>
    </row>
    <row r="16738" spans="50:54" s="79" customFormat="1" ht="0" hidden="1" customHeight="1" x14ac:dyDescent="0.2">
      <c r="AX16738" s="78"/>
      <c r="AZ16738" s="167"/>
      <c r="BA16738" s="77"/>
      <c r="BB16738" s="77"/>
    </row>
    <row r="16739" spans="50:54" s="79" customFormat="1" ht="0" hidden="1" customHeight="1" x14ac:dyDescent="0.2">
      <c r="AX16739" s="78"/>
      <c r="AZ16739" s="167"/>
      <c r="BA16739" s="77"/>
      <c r="BB16739" s="77"/>
    </row>
    <row r="16740" spans="50:54" s="79" customFormat="1" ht="0" hidden="1" customHeight="1" x14ac:dyDescent="0.2">
      <c r="AX16740" s="78"/>
      <c r="AZ16740" s="167"/>
      <c r="BA16740" s="77"/>
      <c r="BB16740" s="77"/>
    </row>
    <row r="16741" spans="50:54" s="79" customFormat="1" ht="0" hidden="1" customHeight="1" x14ac:dyDescent="0.2">
      <c r="AX16741" s="78"/>
      <c r="AZ16741" s="167"/>
      <c r="BA16741" s="77"/>
      <c r="BB16741" s="77"/>
    </row>
    <row r="16742" spans="50:54" s="79" customFormat="1" ht="0" hidden="1" customHeight="1" x14ac:dyDescent="0.2">
      <c r="AX16742" s="78"/>
      <c r="AZ16742" s="167"/>
      <c r="BA16742" s="77"/>
      <c r="BB16742" s="77"/>
    </row>
    <row r="16743" spans="50:54" s="79" customFormat="1" ht="0" hidden="1" customHeight="1" x14ac:dyDescent="0.2">
      <c r="AX16743" s="78"/>
      <c r="AZ16743" s="167"/>
      <c r="BA16743" s="77"/>
      <c r="BB16743" s="77"/>
    </row>
    <row r="16744" spans="50:54" s="79" customFormat="1" ht="0" hidden="1" customHeight="1" x14ac:dyDescent="0.2">
      <c r="AX16744" s="78"/>
      <c r="AZ16744" s="167"/>
      <c r="BA16744" s="77"/>
      <c r="BB16744" s="77"/>
    </row>
    <row r="16745" spans="50:54" s="79" customFormat="1" ht="0" hidden="1" customHeight="1" x14ac:dyDescent="0.2">
      <c r="AX16745" s="78"/>
      <c r="AZ16745" s="167"/>
      <c r="BA16745" s="77"/>
      <c r="BB16745" s="77"/>
    </row>
    <row r="16746" spans="50:54" s="79" customFormat="1" ht="0" hidden="1" customHeight="1" x14ac:dyDescent="0.2">
      <c r="AX16746" s="78"/>
      <c r="AZ16746" s="167"/>
      <c r="BA16746" s="77"/>
      <c r="BB16746" s="77"/>
    </row>
    <row r="16747" spans="50:54" s="79" customFormat="1" ht="0" hidden="1" customHeight="1" x14ac:dyDescent="0.2">
      <c r="AX16747" s="78"/>
      <c r="AZ16747" s="167"/>
      <c r="BA16747" s="77"/>
      <c r="BB16747" s="77"/>
    </row>
    <row r="16748" spans="50:54" s="79" customFormat="1" ht="0" hidden="1" customHeight="1" x14ac:dyDescent="0.2">
      <c r="AX16748" s="78"/>
      <c r="AZ16748" s="167"/>
      <c r="BA16748" s="77"/>
      <c r="BB16748" s="77"/>
    </row>
    <row r="16749" spans="50:54" s="79" customFormat="1" ht="0" hidden="1" customHeight="1" x14ac:dyDescent="0.2">
      <c r="AX16749" s="78"/>
      <c r="AZ16749" s="167"/>
      <c r="BA16749" s="77"/>
      <c r="BB16749" s="77"/>
    </row>
    <row r="16750" spans="50:54" s="79" customFormat="1" ht="0" hidden="1" customHeight="1" x14ac:dyDescent="0.2">
      <c r="AX16750" s="78"/>
      <c r="AZ16750" s="167"/>
      <c r="BA16750" s="77"/>
      <c r="BB16750" s="77"/>
    </row>
    <row r="16751" spans="50:54" s="79" customFormat="1" ht="0" hidden="1" customHeight="1" x14ac:dyDescent="0.2">
      <c r="AX16751" s="78"/>
      <c r="AZ16751" s="167"/>
      <c r="BA16751" s="77"/>
      <c r="BB16751" s="77"/>
    </row>
    <row r="16752" spans="50:54" s="79" customFormat="1" ht="0" hidden="1" customHeight="1" x14ac:dyDescent="0.2">
      <c r="AX16752" s="78"/>
      <c r="AZ16752" s="167"/>
      <c r="BA16752" s="77"/>
      <c r="BB16752" s="77"/>
    </row>
    <row r="16753" spans="50:54" s="79" customFormat="1" ht="0" hidden="1" customHeight="1" x14ac:dyDescent="0.2">
      <c r="AX16753" s="78"/>
      <c r="AZ16753" s="167"/>
      <c r="BA16753" s="77"/>
      <c r="BB16753" s="77"/>
    </row>
    <row r="16754" spans="50:54" s="79" customFormat="1" ht="0" hidden="1" customHeight="1" x14ac:dyDescent="0.2">
      <c r="AX16754" s="78"/>
      <c r="AZ16754" s="167"/>
      <c r="BA16754" s="77"/>
      <c r="BB16754" s="77"/>
    </row>
    <row r="16755" spans="50:54" s="79" customFormat="1" ht="0" hidden="1" customHeight="1" x14ac:dyDescent="0.2">
      <c r="AX16755" s="78"/>
      <c r="AZ16755" s="167"/>
      <c r="BA16755" s="77"/>
      <c r="BB16755" s="77"/>
    </row>
    <row r="16756" spans="50:54" s="79" customFormat="1" ht="0" hidden="1" customHeight="1" x14ac:dyDescent="0.2">
      <c r="AX16756" s="78"/>
      <c r="AZ16756" s="167"/>
      <c r="BA16756" s="77"/>
      <c r="BB16756" s="77"/>
    </row>
    <row r="16757" spans="50:54" s="79" customFormat="1" ht="0" hidden="1" customHeight="1" x14ac:dyDescent="0.2">
      <c r="AX16757" s="78"/>
      <c r="AZ16757" s="167"/>
      <c r="BA16757" s="77"/>
      <c r="BB16757" s="77"/>
    </row>
    <row r="16758" spans="50:54" s="79" customFormat="1" ht="0" hidden="1" customHeight="1" x14ac:dyDescent="0.2">
      <c r="AX16758" s="78"/>
      <c r="AZ16758" s="167"/>
      <c r="BA16758" s="77"/>
      <c r="BB16758" s="77"/>
    </row>
    <row r="16759" spans="50:54" s="79" customFormat="1" ht="0" hidden="1" customHeight="1" x14ac:dyDescent="0.2">
      <c r="AX16759" s="78"/>
      <c r="AZ16759" s="167"/>
      <c r="BA16759" s="77"/>
      <c r="BB16759" s="77"/>
    </row>
    <row r="16760" spans="50:54" s="79" customFormat="1" ht="0" hidden="1" customHeight="1" x14ac:dyDescent="0.2">
      <c r="AX16760" s="78"/>
      <c r="AZ16760" s="167"/>
      <c r="BA16760" s="77"/>
      <c r="BB16760" s="77"/>
    </row>
    <row r="16761" spans="50:54" s="79" customFormat="1" ht="0" hidden="1" customHeight="1" x14ac:dyDescent="0.2">
      <c r="AX16761" s="78"/>
      <c r="AZ16761" s="167"/>
      <c r="BA16761" s="77"/>
      <c r="BB16761" s="77"/>
    </row>
    <row r="16762" spans="50:54" s="79" customFormat="1" ht="0" hidden="1" customHeight="1" x14ac:dyDescent="0.2">
      <c r="AX16762" s="78"/>
      <c r="AZ16762" s="167"/>
      <c r="BA16762" s="77"/>
      <c r="BB16762" s="77"/>
    </row>
    <row r="16763" spans="50:54" s="79" customFormat="1" ht="0" hidden="1" customHeight="1" x14ac:dyDescent="0.2">
      <c r="AX16763" s="78"/>
      <c r="AZ16763" s="167"/>
      <c r="BA16763" s="77"/>
      <c r="BB16763" s="77"/>
    </row>
    <row r="16764" spans="50:54" s="79" customFormat="1" ht="0" hidden="1" customHeight="1" x14ac:dyDescent="0.2">
      <c r="AX16764" s="78"/>
      <c r="AZ16764" s="167"/>
      <c r="BA16764" s="77"/>
      <c r="BB16764" s="77"/>
    </row>
    <row r="16765" spans="50:54" s="79" customFormat="1" ht="0" hidden="1" customHeight="1" x14ac:dyDescent="0.2">
      <c r="AX16765" s="78"/>
      <c r="AZ16765" s="167"/>
      <c r="BA16765" s="77"/>
      <c r="BB16765" s="77"/>
    </row>
    <row r="16766" spans="50:54" s="79" customFormat="1" ht="0" hidden="1" customHeight="1" x14ac:dyDescent="0.2">
      <c r="AX16766" s="78"/>
      <c r="AZ16766" s="167"/>
      <c r="BA16766" s="77"/>
      <c r="BB16766" s="77"/>
    </row>
    <row r="16767" spans="50:54" s="79" customFormat="1" ht="0" hidden="1" customHeight="1" x14ac:dyDescent="0.2">
      <c r="AX16767" s="78"/>
      <c r="AZ16767" s="167"/>
      <c r="BA16767" s="77"/>
      <c r="BB16767" s="77"/>
    </row>
    <row r="16768" spans="50:54" s="79" customFormat="1" ht="0" hidden="1" customHeight="1" x14ac:dyDescent="0.2">
      <c r="AX16768" s="78"/>
      <c r="AZ16768" s="167"/>
      <c r="BA16768" s="77"/>
      <c r="BB16768" s="77"/>
    </row>
    <row r="16769" spans="50:54" s="79" customFormat="1" ht="0" hidden="1" customHeight="1" x14ac:dyDescent="0.2">
      <c r="AX16769" s="78"/>
      <c r="AZ16769" s="167"/>
      <c r="BA16769" s="77"/>
      <c r="BB16769" s="77"/>
    </row>
    <row r="16770" spans="50:54" s="79" customFormat="1" ht="0" hidden="1" customHeight="1" x14ac:dyDescent="0.2">
      <c r="AX16770" s="78"/>
      <c r="AZ16770" s="167"/>
      <c r="BA16770" s="77"/>
      <c r="BB16770" s="77"/>
    </row>
    <row r="16771" spans="50:54" s="79" customFormat="1" ht="0" hidden="1" customHeight="1" x14ac:dyDescent="0.2">
      <c r="AX16771" s="78"/>
      <c r="AZ16771" s="167"/>
      <c r="BA16771" s="77"/>
      <c r="BB16771" s="77"/>
    </row>
    <row r="16772" spans="50:54" s="79" customFormat="1" ht="0" hidden="1" customHeight="1" x14ac:dyDescent="0.2">
      <c r="AX16772" s="78"/>
      <c r="AZ16772" s="167"/>
      <c r="BA16772" s="77"/>
      <c r="BB16772" s="77"/>
    </row>
    <row r="16773" spans="50:54" s="79" customFormat="1" ht="0" hidden="1" customHeight="1" x14ac:dyDescent="0.2">
      <c r="AX16773" s="78"/>
      <c r="AZ16773" s="167"/>
      <c r="BA16773" s="77"/>
      <c r="BB16773" s="77"/>
    </row>
    <row r="16774" spans="50:54" s="79" customFormat="1" ht="0" hidden="1" customHeight="1" x14ac:dyDescent="0.2">
      <c r="AX16774" s="78"/>
      <c r="AZ16774" s="167"/>
      <c r="BA16774" s="77"/>
      <c r="BB16774" s="77"/>
    </row>
    <row r="16775" spans="50:54" s="79" customFormat="1" ht="0" hidden="1" customHeight="1" x14ac:dyDescent="0.2">
      <c r="AX16775" s="78"/>
      <c r="AZ16775" s="167"/>
      <c r="BA16775" s="77"/>
      <c r="BB16775" s="77"/>
    </row>
    <row r="16776" spans="50:54" s="79" customFormat="1" ht="0" hidden="1" customHeight="1" x14ac:dyDescent="0.2">
      <c r="AX16776" s="78"/>
      <c r="AZ16776" s="167"/>
      <c r="BA16776" s="77"/>
      <c r="BB16776" s="77"/>
    </row>
    <row r="16777" spans="50:54" s="79" customFormat="1" ht="0" hidden="1" customHeight="1" x14ac:dyDescent="0.2">
      <c r="AX16777" s="78"/>
      <c r="AZ16777" s="167"/>
      <c r="BA16777" s="77"/>
      <c r="BB16777" s="77"/>
    </row>
    <row r="16778" spans="50:54" s="79" customFormat="1" ht="0" hidden="1" customHeight="1" x14ac:dyDescent="0.2">
      <c r="AX16778" s="78"/>
      <c r="AZ16778" s="167"/>
      <c r="BA16778" s="77"/>
      <c r="BB16778" s="77"/>
    </row>
    <row r="16779" spans="50:54" s="79" customFormat="1" ht="0" hidden="1" customHeight="1" x14ac:dyDescent="0.2">
      <c r="AX16779" s="78"/>
      <c r="AZ16779" s="167"/>
      <c r="BA16779" s="77"/>
      <c r="BB16779" s="77"/>
    </row>
    <row r="16780" spans="50:54" s="79" customFormat="1" ht="0" hidden="1" customHeight="1" x14ac:dyDescent="0.2">
      <c r="AX16780" s="78"/>
      <c r="AZ16780" s="167"/>
      <c r="BA16780" s="77"/>
      <c r="BB16780" s="77"/>
    </row>
    <row r="16781" spans="50:54" s="79" customFormat="1" ht="0" hidden="1" customHeight="1" x14ac:dyDescent="0.2">
      <c r="AX16781" s="78"/>
      <c r="AZ16781" s="167"/>
      <c r="BA16781" s="77"/>
      <c r="BB16781" s="77"/>
    </row>
    <row r="16782" spans="50:54" s="79" customFormat="1" ht="0" hidden="1" customHeight="1" x14ac:dyDescent="0.2">
      <c r="AX16782" s="78"/>
      <c r="AZ16782" s="167"/>
      <c r="BA16782" s="77"/>
      <c r="BB16782" s="77"/>
    </row>
    <row r="16783" spans="50:54" s="79" customFormat="1" ht="0" hidden="1" customHeight="1" x14ac:dyDescent="0.2">
      <c r="AX16783" s="78"/>
      <c r="AZ16783" s="167"/>
      <c r="BA16783" s="77"/>
      <c r="BB16783" s="77"/>
    </row>
    <row r="16784" spans="50:54" s="79" customFormat="1" ht="0" hidden="1" customHeight="1" x14ac:dyDescent="0.2">
      <c r="AX16784" s="78"/>
      <c r="AZ16784" s="167"/>
      <c r="BA16784" s="77"/>
      <c r="BB16784" s="77"/>
    </row>
    <row r="16785" spans="50:54" s="79" customFormat="1" ht="0" hidden="1" customHeight="1" x14ac:dyDescent="0.2">
      <c r="AX16785" s="78"/>
      <c r="AZ16785" s="167"/>
      <c r="BA16785" s="77"/>
      <c r="BB16785" s="77"/>
    </row>
    <row r="16786" spans="50:54" s="79" customFormat="1" ht="0" hidden="1" customHeight="1" x14ac:dyDescent="0.2">
      <c r="AX16786" s="78"/>
      <c r="AZ16786" s="167"/>
      <c r="BA16786" s="77"/>
      <c r="BB16786" s="77"/>
    </row>
    <row r="16787" spans="50:54" s="79" customFormat="1" ht="0" hidden="1" customHeight="1" x14ac:dyDescent="0.2">
      <c r="AX16787" s="78"/>
      <c r="AZ16787" s="167"/>
      <c r="BA16787" s="77"/>
      <c r="BB16787" s="77"/>
    </row>
    <row r="16788" spans="50:54" s="79" customFormat="1" ht="0" hidden="1" customHeight="1" x14ac:dyDescent="0.2">
      <c r="AX16788" s="78"/>
      <c r="AZ16788" s="167"/>
      <c r="BA16788" s="77"/>
      <c r="BB16788" s="77"/>
    </row>
    <row r="16789" spans="50:54" s="79" customFormat="1" ht="0" hidden="1" customHeight="1" x14ac:dyDescent="0.2">
      <c r="AX16789" s="78"/>
      <c r="AZ16789" s="167"/>
      <c r="BA16789" s="77"/>
      <c r="BB16789" s="77"/>
    </row>
    <row r="16790" spans="50:54" s="79" customFormat="1" ht="0" hidden="1" customHeight="1" x14ac:dyDescent="0.2">
      <c r="AX16790" s="78"/>
      <c r="AZ16790" s="167"/>
      <c r="BA16790" s="77"/>
      <c r="BB16790" s="77"/>
    </row>
    <row r="16791" spans="50:54" s="79" customFormat="1" ht="0" hidden="1" customHeight="1" x14ac:dyDescent="0.2">
      <c r="AX16791" s="78"/>
      <c r="AZ16791" s="167"/>
      <c r="BA16791" s="77"/>
      <c r="BB16791" s="77"/>
    </row>
    <row r="16792" spans="50:54" s="79" customFormat="1" ht="0" hidden="1" customHeight="1" x14ac:dyDescent="0.2">
      <c r="AX16792" s="78"/>
      <c r="AZ16792" s="167"/>
      <c r="BA16792" s="77"/>
      <c r="BB16792" s="77"/>
    </row>
    <row r="16793" spans="50:54" s="79" customFormat="1" ht="0" hidden="1" customHeight="1" x14ac:dyDescent="0.2">
      <c r="AX16793" s="78"/>
      <c r="AZ16793" s="167"/>
      <c r="BA16793" s="77"/>
      <c r="BB16793" s="77"/>
    </row>
    <row r="16794" spans="50:54" s="79" customFormat="1" ht="0" hidden="1" customHeight="1" x14ac:dyDescent="0.2">
      <c r="AX16794" s="78"/>
      <c r="AZ16794" s="167"/>
      <c r="BA16794" s="77"/>
      <c r="BB16794" s="77"/>
    </row>
    <row r="16795" spans="50:54" s="79" customFormat="1" ht="0" hidden="1" customHeight="1" x14ac:dyDescent="0.2">
      <c r="AX16795" s="78"/>
      <c r="AZ16795" s="167"/>
      <c r="BA16795" s="77"/>
      <c r="BB16795" s="77"/>
    </row>
    <row r="16796" spans="50:54" s="79" customFormat="1" ht="0" hidden="1" customHeight="1" x14ac:dyDescent="0.2">
      <c r="AX16796" s="78"/>
      <c r="AZ16796" s="167"/>
      <c r="BA16796" s="77"/>
      <c r="BB16796" s="77"/>
    </row>
    <row r="16797" spans="50:54" s="79" customFormat="1" ht="0" hidden="1" customHeight="1" x14ac:dyDescent="0.2">
      <c r="AX16797" s="78"/>
      <c r="AZ16797" s="167"/>
      <c r="BA16797" s="77"/>
      <c r="BB16797" s="77"/>
    </row>
    <row r="16798" spans="50:54" s="79" customFormat="1" ht="0" hidden="1" customHeight="1" x14ac:dyDescent="0.2">
      <c r="AX16798" s="78"/>
      <c r="AZ16798" s="167"/>
      <c r="BA16798" s="77"/>
      <c r="BB16798" s="77"/>
    </row>
    <row r="16799" spans="50:54" s="79" customFormat="1" ht="0" hidden="1" customHeight="1" x14ac:dyDescent="0.2">
      <c r="AX16799" s="78"/>
      <c r="AZ16799" s="167"/>
      <c r="BA16799" s="77"/>
      <c r="BB16799" s="77"/>
    </row>
    <row r="16800" spans="50:54" s="79" customFormat="1" ht="0" hidden="1" customHeight="1" x14ac:dyDescent="0.2">
      <c r="AX16800" s="78"/>
      <c r="AZ16800" s="167"/>
      <c r="BA16800" s="77"/>
      <c r="BB16800" s="77"/>
    </row>
    <row r="16801" spans="50:54" s="79" customFormat="1" ht="0" hidden="1" customHeight="1" x14ac:dyDescent="0.2">
      <c r="AX16801" s="78"/>
      <c r="AZ16801" s="167"/>
      <c r="BA16801" s="77"/>
      <c r="BB16801" s="77"/>
    </row>
    <row r="16802" spans="50:54" s="79" customFormat="1" ht="0" hidden="1" customHeight="1" x14ac:dyDescent="0.2">
      <c r="AX16802" s="78"/>
      <c r="AZ16802" s="167"/>
      <c r="BA16802" s="77"/>
      <c r="BB16802" s="77"/>
    </row>
    <row r="16803" spans="50:54" s="79" customFormat="1" ht="0" hidden="1" customHeight="1" x14ac:dyDescent="0.2">
      <c r="AX16803" s="78"/>
      <c r="AZ16803" s="167"/>
      <c r="BA16803" s="77"/>
      <c r="BB16803" s="77"/>
    </row>
    <row r="16804" spans="50:54" s="79" customFormat="1" ht="0" hidden="1" customHeight="1" x14ac:dyDescent="0.2">
      <c r="AX16804" s="78"/>
      <c r="AZ16804" s="167"/>
      <c r="BA16804" s="77"/>
      <c r="BB16804" s="77"/>
    </row>
    <row r="16805" spans="50:54" s="79" customFormat="1" ht="0" hidden="1" customHeight="1" x14ac:dyDescent="0.2">
      <c r="AX16805" s="78"/>
      <c r="AZ16805" s="167"/>
      <c r="BA16805" s="77"/>
      <c r="BB16805" s="77"/>
    </row>
    <row r="16806" spans="50:54" s="79" customFormat="1" ht="0" hidden="1" customHeight="1" x14ac:dyDescent="0.2">
      <c r="AX16806" s="78"/>
      <c r="AZ16806" s="167"/>
      <c r="BA16806" s="77"/>
      <c r="BB16806" s="77"/>
    </row>
    <row r="16807" spans="50:54" s="79" customFormat="1" ht="0" hidden="1" customHeight="1" x14ac:dyDescent="0.2">
      <c r="AX16807" s="78"/>
      <c r="AZ16807" s="167"/>
      <c r="BA16807" s="77"/>
      <c r="BB16807" s="77"/>
    </row>
    <row r="16808" spans="50:54" s="79" customFormat="1" ht="0" hidden="1" customHeight="1" x14ac:dyDescent="0.2">
      <c r="AX16808" s="78"/>
      <c r="AZ16808" s="167"/>
      <c r="BA16808" s="77"/>
      <c r="BB16808" s="77"/>
    </row>
    <row r="16809" spans="50:54" s="79" customFormat="1" ht="0" hidden="1" customHeight="1" x14ac:dyDescent="0.2">
      <c r="AX16809" s="78"/>
      <c r="AZ16809" s="167"/>
      <c r="BA16809" s="77"/>
      <c r="BB16809" s="77"/>
    </row>
    <row r="16810" spans="50:54" s="79" customFormat="1" ht="0" hidden="1" customHeight="1" x14ac:dyDescent="0.2">
      <c r="AX16810" s="78"/>
      <c r="AZ16810" s="167"/>
      <c r="BA16810" s="77"/>
      <c r="BB16810" s="77"/>
    </row>
    <row r="16811" spans="50:54" s="79" customFormat="1" ht="0" hidden="1" customHeight="1" x14ac:dyDescent="0.2">
      <c r="AX16811" s="78"/>
      <c r="AZ16811" s="167"/>
      <c r="BA16811" s="77"/>
      <c r="BB16811" s="77"/>
    </row>
    <row r="16812" spans="50:54" s="79" customFormat="1" ht="0" hidden="1" customHeight="1" x14ac:dyDescent="0.2">
      <c r="AX16812" s="78"/>
      <c r="AZ16812" s="167"/>
      <c r="BA16812" s="77"/>
      <c r="BB16812" s="77"/>
    </row>
    <row r="16813" spans="50:54" s="79" customFormat="1" ht="0" hidden="1" customHeight="1" x14ac:dyDescent="0.2">
      <c r="AX16813" s="78"/>
      <c r="AZ16813" s="167"/>
      <c r="BA16813" s="77"/>
      <c r="BB16813" s="77"/>
    </row>
    <row r="16814" spans="50:54" s="79" customFormat="1" ht="0" hidden="1" customHeight="1" x14ac:dyDescent="0.2">
      <c r="AX16814" s="78"/>
      <c r="AZ16814" s="167"/>
      <c r="BA16814" s="77"/>
      <c r="BB16814" s="77"/>
    </row>
    <row r="16815" spans="50:54" s="79" customFormat="1" ht="0" hidden="1" customHeight="1" x14ac:dyDescent="0.2">
      <c r="AX16815" s="78"/>
      <c r="AZ16815" s="167"/>
      <c r="BA16815" s="77"/>
      <c r="BB16815" s="77"/>
    </row>
    <row r="16816" spans="50:54" s="79" customFormat="1" ht="0" hidden="1" customHeight="1" x14ac:dyDescent="0.2">
      <c r="AX16816" s="78"/>
      <c r="AZ16816" s="167"/>
      <c r="BA16816" s="77"/>
      <c r="BB16816" s="77"/>
    </row>
    <row r="16817" spans="50:54" s="79" customFormat="1" ht="0" hidden="1" customHeight="1" x14ac:dyDescent="0.2">
      <c r="AX16817" s="78"/>
      <c r="AZ16817" s="167"/>
      <c r="BA16817" s="77"/>
      <c r="BB16817" s="77"/>
    </row>
    <row r="16818" spans="50:54" s="79" customFormat="1" ht="0" hidden="1" customHeight="1" x14ac:dyDescent="0.2">
      <c r="AX16818" s="78"/>
      <c r="AZ16818" s="167"/>
      <c r="BA16818" s="77"/>
      <c r="BB16818" s="77"/>
    </row>
    <row r="16819" spans="50:54" s="79" customFormat="1" ht="0" hidden="1" customHeight="1" x14ac:dyDescent="0.2">
      <c r="AX16819" s="78"/>
      <c r="AZ16819" s="167"/>
      <c r="BA16819" s="77"/>
      <c r="BB16819" s="77"/>
    </row>
    <row r="16820" spans="50:54" s="79" customFormat="1" ht="0" hidden="1" customHeight="1" x14ac:dyDescent="0.2">
      <c r="AX16820" s="78"/>
      <c r="AZ16820" s="167"/>
      <c r="BA16820" s="77"/>
      <c r="BB16820" s="77"/>
    </row>
    <row r="16821" spans="50:54" s="79" customFormat="1" ht="0" hidden="1" customHeight="1" x14ac:dyDescent="0.2">
      <c r="AX16821" s="78"/>
      <c r="AZ16821" s="167"/>
      <c r="BA16821" s="77"/>
      <c r="BB16821" s="77"/>
    </row>
    <row r="16822" spans="50:54" s="79" customFormat="1" ht="0" hidden="1" customHeight="1" x14ac:dyDescent="0.2">
      <c r="AX16822" s="78"/>
      <c r="AZ16822" s="167"/>
      <c r="BA16822" s="77"/>
      <c r="BB16822" s="77"/>
    </row>
    <row r="16823" spans="50:54" s="79" customFormat="1" ht="0" hidden="1" customHeight="1" x14ac:dyDescent="0.2">
      <c r="AX16823" s="78"/>
      <c r="AZ16823" s="167"/>
      <c r="BA16823" s="77"/>
      <c r="BB16823" s="77"/>
    </row>
    <row r="16824" spans="50:54" s="79" customFormat="1" ht="0" hidden="1" customHeight="1" x14ac:dyDescent="0.2">
      <c r="AX16824" s="78"/>
      <c r="AZ16824" s="167"/>
      <c r="BA16824" s="77"/>
      <c r="BB16824" s="77"/>
    </row>
    <row r="16825" spans="50:54" s="79" customFormat="1" ht="0" hidden="1" customHeight="1" x14ac:dyDescent="0.2">
      <c r="AX16825" s="78"/>
      <c r="AZ16825" s="167"/>
      <c r="BA16825" s="77"/>
      <c r="BB16825" s="77"/>
    </row>
    <row r="16826" spans="50:54" s="79" customFormat="1" ht="0" hidden="1" customHeight="1" x14ac:dyDescent="0.2">
      <c r="AX16826" s="78"/>
      <c r="AZ16826" s="167"/>
      <c r="BA16826" s="77"/>
      <c r="BB16826" s="77"/>
    </row>
    <row r="16827" spans="50:54" s="79" customFormat="1" ht="0" hidden="1" customHeight="1" x14ac:dyDescent="0.2">
      <c r="AX16827" s="78"/>
      <c r="AZ16827" s="167"/>
      <c r="BA16827" s="77"/>
      <c r="BB16827" s="77"/>
    </row>
    <row r="16828" spans="50:54" s="79" customFormat="1" ht="0" hidden="1" customHeight="1" x14ac:dyDescent="0.2">
      <c r="AX16828" s="78"/>
      <c r="AZ16828" s="167"/>
      <c r="BA16828" s="77"/>
      <c r="BB16828" s="77"/>
    </row>
    <row r="16829" spans="50:54" s="79" customFormat="1" ht="0" hidden="1" customHeight="1" x14ac:dyDescent="0.2">
      <c r="AX16829" s="78"/>
      <c r="AZ16829" s="167"/>
      <c r="BA16829" s="77"/>
      <c r="BB16829" s="77"/>
    </row>
    <row r="16830" spans="50:54" s="79" customFormat="1" ht="0" hidden="1" customHeight="1" x14ac:dyDescent="0.2">
      <c r="AX16830" s="78"/>
      <c r="AZ16830" s="167"/>
      <c r="BA16830" s="77"/>
      <c r="BB16830" s="77"/>
    </row>
    <row r="16831" spans="50:54" s="79" customFormat="1" ht="0" hidden="1" customHeight="1" x14ac:dyDescent="0.2">
      <c r="AX16831" s="78"/>
      <c r="AZ16831" s="167"/>
      <c r="BA16831" s="77"/>
      <c r="BB16831" s="77"/>
    </row>
    <row r="16832" spans="50:54" s="79" customFormat="1" ht="0" hidden="1" customHeight="1" x14ac:dyDescent="0.2">
      <c r="AX16832" s="78"/>
      <c r="AZ16832" s="167"/>
      <c r="BA16832" s="77"/>
      <c r="BB16832" s="77"/>
    </row>
    <row r="16833" spans="50:54" s="79" customFormat="1" ht="0" hidden="1" customHeight="1" x14ac:dyDescent="0.2">
      <c r="AX16833" s="78"/>
      <c r="AZ16833" s="167"/>
      <c r="BA16833" s="77"/>
      <c r="BB16833" s="77"/>
    </row>
    <row r="16834" spans="50:54" s="79" customFormat="1" ht="0" hidden="1" customHeight="1" x14ac:dyDescent="0.2">
      <c r="AX16834" s="78"/>
      <c r="AZ16834" s="167"/>
      <c r="BA16834" s="77"/>
      <c r="BB16834" s="77"/>
    </row>
    <row r="16835" spans="50:54" s="79" customFormat="1" ht="0" hidden="1" customHeight="1" x14ac:dyDescent="0.2">
      <c r="AX16835" s="78"/>
      <c r="AZ16835" s="167"/>
      <c r="BA16835" s="77"/>
      <c r="BB16835" s="77"/>
    </row>
    <row r="16836" spans="50:54" s="79" customFormat="1" ht="0" hidden="1" customHeight="1" x14ac:dyDescent="0.2">
      <c r="AX16836" s="78"/>
      <c r="AZ16836" s="167"/>
      <c r="BA16836" s="77"/>
      <c r="BB16836" s="77"/>
    </row>
    <row r="16837" spans="50:54" s="79" customFormat="1" ht="0" hidden="1" customHeight="1" x14ac:dyDescent="0.2">
      <c r="AX16837" s="78"/>
      <c r="AZ16837" s="167"/>
      <c r="BA16837" s="77"/>
      <c r="BB16837" s="77"/>
    </row>
    <row r="16838" spans="50:54" s="79" customFormat="1" ht="0" hidden="1" customHeight="1" x14ac:dyDescent="0.2">
      <c r="AX16838" s="78"/>
      <c r="AZ16838" s="167"/>
      <c r="BA16838" s="77"/>
      <c r="BB16838" s="77"/>
    </row>
    <row r="16839" spans="50:54" s="79" customFormat="1" ht="0" hidden="1" customHeight="1" x14ac:dyDescent="0.2">
      <c r="AX16839" s="78"/>
      <c r="AZ16839" s="167"/>
      <c r="BA16839" s="77"/>
      <c r="BB16839" s="77"/>
    </row>
    <row r="16840" spans="50:54" s="79" customFormat="1" ht="0" hidden="1" customHeight="1" x14ac:dyDescent="0.2">
      <c r="AX16840" s="78"/>
      <c r="AZ16840" s="167"/>
      <c r="BA16840" s="77"/>
      <c r="BB16840" s="77"/>
    </row>
    <row r="16841" spans="50:54" s="79" customFormat="1" ht="0" hidden="1" customHeight="1" x14ac:dyDescent="0.2">
      <c r="AX16841" s="78"/>
      <c r="AZ16841" s="167"/>
      <c r="BA16841" s="77"/>
      <c r="BB16841" s="77"/>
    </row>
    <row r="16842" spans="50:54" s="79" customFormat="1" ht="0" hidden="1" customHeight="1" x14ac:dyDescent="0.2">
      <c r="AX16842" s="78"/>
      <c r="AZ16842" s="167"/>
      <c r="BA16842" s="77"/>
      <c r="BB16842" s="77"/>
    </row>
    <row r="16843" spans="50:54" s="79" customFormat="1" ht="0" hidden="1" customHeight="1" x14ac:dyDescent="0.2">
      <c r="AX16843" s="78"/>
      <c r="AZ16843" s="167"/>
      <c r="BA16843" s="77"/>
      <c r="BB16843" s="77"/>
    </row>
    <row r="16844" spans="50:54" s="79" customFormat="1" ht="0" hidden="1" customHeight="1" x14ac:dyDescent="0.2">
      <c r="AX16844" s="78"/>
      <c r="AZ16844" s="167"/>
      <c r="BA16844" s="77"/>
      <c r="BB16844" s="77"/>
    </row>
    <row r="16845" spans="50:54" s="79" customFormat="1" ht="0" hidden="1" customHeight="1" x14ac:dyDescent="0.2">
      <c r="AX16845" s="78"/>
      <c r="AZ16845" s="167"/>
      <c r="BA16845" s="77"/>
      <c r="BB16845" s="77"/>
    </row>
    <row r="16846" spans="50:54" s="79" customFormat="1" ht="0" hidden="1" customHeight="1" x14ac:dyDescent="0.2">
      <c r="AX16846" s="78"/>
      <c r="AZ16846" s="167"/>
      <c r="BA16846" s="77"/>
      <c r="BB16846" s="77"/>
    </row>
    <row r="16847" spans="50:54" s="79" customFormat="1" ht="0" hidden="1" customHeight="1" x14ac:dyDescent="0.2">
      <c r="AX16847" s="78"/>
      <c r="AZ16847" s="167"/>
      <c r="BA16847" s="77"/>
      <c r="BB16847" s="77"/>
    </row>
    <row r="16848" spans="50:54" s="79" customFormat="1" ht="0" hidden="1" customHeight="1" x14ac:dyDescent="0.2">
      <c r="AX16848" s="78"/>
      <c r="AZ16848" s="167"/>
      <c r="BA16848" s="77"/>
      <c r="BB16848" s="77"/>
    </row>
    <row r="16849" spans="50:54" s="79" customFormat="1" ht="0" hidden="1" customHeight="1" x14ac:dyDescent="0.2">
      <c r="AX16849" s="78"/>
      <c r="AZ16849" s="167"/>
      <c r="BA16849" s="77"/>
      <c r="BB16849" s="77"/>
    </row>
    <row r="16850" spans="50:54" s="79" customFormat="1" ht="0" hidden="1" customHeight="1" x14ac:dyDescent="0.2">
      <c r="AX16850" s="78"/>
      <c r="AZ16850" s="167"/>
      <c r="BA16850" s="77"/>
      <c r="BB16850" s="77"/>
    </row>
    <row r="16851" spans="50:54" s="79" customFormat="1" ht="0" hidden="1" customHeight="1" x14ac:dyDescent="0.2">
      <c r="AX16851" s="78"/>
      <c r="AZ16851" s="167"/>
      <c r="BA16851" s="77"/>
      <c r="BB16851" s="77"/>
    </row>
    <row r="16852" spans="50:54" s="79" customFormat="1" ht="0" hidden="1" customHeight="1" x14ac:dyDescent="0.2">
      <c r="AX16852" s="78"/>
      <c r="AZ16852" s="167"/>
      <c r="BA16852" s="77"/>
      <c r="BB16852" s="77"/>
    </row>
    <row r="16853" spans="50:54" s="79" customFormat="1" ht="0" hidden="1" customHeight="1" x14ac:dyDescent="0.2">
      <c r="AX16853" s="78"/>
      <c r="AZ16853" s="167"/>
      <c r="BA16853" s="77"/>
      <c r="BB16853" s="77"/>
    </row>
    <row r="16854" spans="50:54" s="79" customFormat="1" ht="0" hidden="1" customHeight="1" x14ac:dyDescent="0.2">
      <c r="AX16854" s="78"/>
      <c r="AZ16854" s="167"/>
      <c r="BA16854" s="77"/>
      <c r="BB16854" s="77"/>
    </row>
    <row r="16855" spans="50:54" s="79" customFormat="1" ht="0" hidden="1" customHeight="1" x14ac:dyDescent="0.2">
      <c r="AX16855" s="78"/>
      <c r="AZ16855" s="167"/>
      <c r="BA16855" s="77"/>
      <c r="BB16855" s="77"/>
    </row>
    <row r="16856" spans="50:54" s="79" customFormat="1" ht="0" hidden="1" customHeight="1" x14ac:dyDescent="0.2">
      <c r="AX16856" s="78"/>
      <c r="AZ16856" s="167"/>
      <c r="BA16856" s="77"/>
      <c r="BB16856" s="77"/>
    </row>
    <row r="16857" spans="50:54" s="79" customFormat="1" ht="0" hidden="1" customHeight="1" x14ac:dyDescent="0.2">
      <c r="AX16857" s="78"/>
      <c r="AZ16857" s="167"/>
      <c r="BA16857" s="77"/>
      <c r="BB16857" s="77"/>
    </row>
    <row r="16858" spans="50:54" s="79" customFormat="1" ht="0" hidden="1" customHeight="1" x14ac:dyDescent="0.2">
      <c r="AX16858" s="78"/>
      <c r="AZ16858" s="167"/>
      <c r="BA16858" s="77"/>
      <c r="BB16858" s="77"/>
    </row>
    <row r="16859" spans="50:54" s="79" customFormat="1" ht="0" hidden="1" customHeight="1" x14ac:dyDescent="0.2">
      <c r="AX16859" s="78"/>
      <c r="AZ16859" s="167"/>
      <c r="BA16859" s="77"/>
      <c r="BB16859" s="77"/>
    </row>
    <row r="16860" spans="50:54" s="79" customFormat="1" ht="0" hidden="1" customHeight="1" x14ac:dyDescent="0.2">
      <c r="AX16860" s="78"/>
      <c r="AZ16860" s="167"/>
      <c r="BA16860" s="77"/>
      <c r="BB16860" s="77"/>
    </row>
    <row r="16861" spans="50:54" s="79" customFormat="1" ht="0" hidden="1" customHeight="1" x14ac:dyDescent="0.2">
      <c r="AX16861" s="78"/>
      <c r="AZ16861" s="167"/>
      <c r="BA16861" s="77"/>
      <c r="BB16861" s="77"/>
    </row>
    <row r="16862" spans="50:54" s="79" customFormat="1" ht="0" hidden="1" customHeight="1" x14ac:dyDescent="0.2">
      <c r="AX16862" s="78"/>
      <c r="AZ16862" s="167"/>
      <c r="BA16862" s="77"/>
      <c r="BB16862" s="77"/>
    </row>
    <row r="16863" spans="50:54" s="79" customFormat="1" ht="0" hidden="1" customHeight="1" x14ac:dyDescent="0.2">
      <c r="AX16863" s="78"/>
      <c r="AZ16863" s="167"/>
      <c r="BA16863" s="77"/>
      <c r="BB16863" s="77"/>
    </row>
    <row r="16864" spans="50:54" s="79" customFormat="1" ht="0" hidden="1" customHeight="1" x14ac:dyDescent="0.2">
      <c r="AX16864" s="78"/>
      <c r="AZ16864" s="167"/>
      <c r="BA16864" s="77"/>
      <c r="BB16864" s="77"/>
    </row>
    <row r="16865" spans="50:54" s="79" customFormat="1" ht="0" hidden="1" customHeight="1" x14ac:dyDescent="0.2">
      <c r="AX16865" s="78"/>
      <c r="AZ16865" s="167"/>
      <c r="BA16865" s="77"/>
      <c r="BB16865" s="77"/>
    </row>
    <row r="16866" spans="50:54" s="79" customFormat="1" ht="0" hidden="1" customHeight="1" x14ac:dyDescent="0.2">
      <c r="AX16866" s="78"/>
      <c r="AZ16866" s="167"/>
      <c r="BA16866" s="77"/>
      <c r="BB16866" s="77"/>
    </row>
    <row r="16867" spans="50:54" s="79" customFormat="1" ht="0" hidden="1" customHeight="1" x14ac:dyDescent="0.2">
      <c r="AX16867" s="78"/>
      <c r="AZ16867" s="167"/>
      <c r="BA16867" s="77"/>
      <c r="BB16867" s="77"/>
    </row>
    <row r="16868" spans="50:54" s="79" customFormat="1" ht="0" hidden="1" customHeight="1" x14ac:dyDescent="0.2">
      <c r="AX16868" s="78"/>
      <c r="AZ16868" s="167"/>
      <c r="BA16868" s="77"/>
      <c r="BB16868" s="77"/>
    </row>
    <row r="16869" spans="50:54" s="79" customFormat="1" ht="0" hidden="1" customHeight="1" x14ac:dyDescent="0.2">
      <c r="AX16869" s="78"/>
      <c r="AZ16869" s="167"/>
      <c r="BA16869" s="77"/>
      <c r="BB16869" s="77"/>
    </row>
    <row r="16870" spans="50:54" s="79" customFormat="1" ht="0" hidden="1" customHeight="1" x14ac:dyDescent="0.2">
      <c r="AX16870" s="78"/>
      <c r="AZ16870" s="167"/>
      <c r="BA16870" s="77"/>
      <c r="BB16870" s="77"/>
    </row>
    <row r="16871" spans="50:54" s="79" customFormat="1" ht="0" hidden="1" customHeight="1" x14ac:dyDescent="0.2">
      <c r="AX16871" s="78"/>
      <c r="AZ16871" s="167"/>
      <c r="BA16871" s="77"/>
      <c r="BB16871" s="77"/>
    </row>
    <row r="16872" spans="50:54" s="79" customFormat="1" ht="0" hidden="1" customHeight="1" x14ac:dyDescent="0.2">
      <c r="AX16872" s="78"/>
      <c r="AZ16872" s="167"/>
      <c r="BA16872" s="77"/>
      <c r="BB16872" s="77"/>
    </row>
    <row r="16873" spans="50:54" s="79" customFormat="1" ht="0" hidden="1" customHeight="1" x14ac:dyDescent="0.2">
      <c r="AX16873" s="78"/>
      <c r="AZ16873" s="167"/>
      <c r="BA16873" s="77"/>
      <c r="BB16873" s="77"/>
    </row>
    <row r="16874" spans="50:54" s="79" customFormat="1" ht="0" hidden="1" customHeight="1" x14ac:dyDescent="0.2">
      <c r="AX16874" s="78"/>
      <c r="AZ16874" s="167"/>
      <c r="BA16874" s="77"/>
      <c r="BB16874" s="77"/>
    </row>
    <row r="16875" spans="50:54" s="79" customFormat="1" ht="0" hidden="1" customHeight="1" x14ac:dyDescent="0.2">
      <c r="AX16875" s="78"/>
      <c r="AZ16875" s="167"/>
      <c r="BA16875" s="77"/>
      <c r="BB16875" s="77"/>
    </row>
    <row r="16876" spans="50:54" s="79" customFormat="1" ht="0" hidden="1" customHeight="1" x14ac:dyDescent="0.2">
      <c r="AX16876" s="78"/>
      <c r="AZ16876" s="167"/>
      <c r="BA16876" s="77"/>
      <c r="BB16876" s="77"/>
    </row>
    <row r="16877" spans="50:54" s="79" customFormat="1" ht="0" hidden="1" customHeight="1" x14ac:dyDescent="0.2">
      <c r="AX16877" s="78"/>
      <c r="AZ16877" s="167"/>
      <c r="BA16877" s="77"/>
      <c r="BB16877" s="77"/>
    </row>
    <row r="16878" spans="50:54" s="79" customFormat="1" ht="0" hidden="1" customHeight="1" x14ac:dyDescent="0.2">
      <c r="AX16878" s="78"/>
      <c r="AZ16878" s="167"/>
      <c r="BA16878" s="77"/>
      <c r="BB16878" s="77"/>
    </row>
    <row r="16879" spans="50:54" s="79" customFormat="1" ht="0" hidden="1" customHeight="1" x14ac:dyDescent="0.2">
      <c r="AX16879" s="78"/>
      <c r="AZ16879" s="167"/>
      <c r="BA16879" s="77"/>
      <c r="BB16879" s="77"/>
    </row>
    <row r="16880" spans="50:54" s="79" customFormat="1" ht="0" hidden="1" customHeight="1" x14ac:dyDescent="0.2">
      <c r="AX16880" s="78"/>
      <c r="AZ16880" s="167"/>
      <c r="BA16880" s="77"/>
      <c r="BB16880" s="77"/>
    </row>
    <row r="16881" spans="50:54" s="79" customFormat="1" ht="0" hidden="1" customHeight="1" x14ac:dyDescent="0.2">
      <c r="AX16881" s="78"/>
      <c r="AZ16881" s="167"/>
      <c r="BA16881" s="77"/>
      <c r="BB16881" s="77"/>
    </row>
    <row r="16882" spans="50:54" s="79" customFormat="1" ht="0" hidden="1" customHeight="1" x14ac:dyDescent="0.2">
      <c r="AX16882" s="78"/>
      <c r="AZ16882" s="167"/>
      <c r="BA16882" s="77"/>
      <c r="BB16882" s="77"/>
    </row>
    <row r="16883" spans="50:54" s="79" customFormat="1" ht="0" hidden="1" customHeight="1" x14ac:dyDescent="0.2">
      <c r="AX16883" s="78"/>
      <c r="AZ16883" s="167"/>
      <c r="BA16883" s="77"/>
      <c r="BB16883" s="77"/>
    </row>
    <row r="16884" spans="50:54" s="79" customFormat="1" ht="0" hidden="1" customHeight="1" x14ac:dyDescent="0.2">
      <c r="AX16884" s="78"/>
      <c r="AZ16884" s="167"/>
      <c r="BA16884" s="77"/>
      <c r="BB16884" s="77"/>
    </row>
    <row r="16885" spans="50:54" s="79" customFormat="1" ht="0" hidden="1" customHeight="1" x14ac:dyDescent="0.2">
      <c r="AX16885" s="78"/>
      <c r="AZ16885" s="167"/>
      <c r="BA16885" s="77"/>
      <c r="BB16885" s="77"/>
    </row>
    <row r="16886" spans="50:54" s="79" customFormat="1" ht="0" hidden="1" customHeight="1" x14ac:dyDescent="0.2">
      <c r="AX16886" s="78"/>
      <c r="AZ16886" s="167"/>
      <c r="BA16886" s="77"/>
      <c r="BB16886" s="77"/>
    </row>
    <row r="16887" spans="50:54" s="79" customFormat="1" ht="0" hidden="1" customHeight="1" x14ac:dyDescent="0.2">
      <c r="AX16887" s="78"/>
      <c r="AZ16887" s="167"/>
      <c r="BA16887" s="77"/>
      <c r="BB16887" s="77"/>
    </row>
    <row r="16888" spans="50:54" s="79" customFormat="1" ht="0" hidden="1" customHeight="1" x14ac:dyDescent="0.2">
      <c r="AX16888" s="78"/>
      <c r="AZ16888" s="167"/>
      <c r="BA16888" s="77"/>
      <c r="BB16888" s="77"/>
    </row>
    <row r="16889" spans="50:54" s="79" customFormat="1" ht="0" hidden="1" customHeight="1" x14ac:dyDescent="0.2">
      <c r="AX16889" s="78"/>
      <c r="AZ16889" s="167"/>
      <c r="BA16889" s="77"/>
      <c r="BB16889" s="77"/>
    </row>
    <row r="16890" spans="50:54" s="79" customFormat="1" ht="0" hidden="1" customHeight="1" x14ac:dyDescent="0.2">
      <c r="AX16890" s="78"/>
      <c r="AZ16890" s="167"/>
      <c r="BA16890" s="77"/>
      <c r="BB16890" s="77"/>
    </row>
    <row r="16891" spans="50:54" s="79" customFormat="1" ht="0" hidden="1" customHeight="1" x14ac:dyDescent="0.2">
      <c r="AX16891" s="78"/>
      <c r="AZ16891" s="167"/>
      <c r="BA16891" s="77"/>
      <c r="BB16891" s="77"/>
    </row>
    <row r="16892" spans="50:54" s="79" customFormat="1" ht="0" hidden="1" customHeight="1" x14ac:dyDescent="0.2">
      <c r="AX16892" s="78"/>
      <c r="AZ16892" s="167"/>
      <c r="BA16892" s="77"/>
      <c r="BB16892" s="77"/>
    </row>
    <row r="16893" spans="50:54" s="79" customFormat="1" ht="0" hidden="1" customHeight="1" x14ac:dyDescent="0.2">
      <c r="AX16893" s="78"/>
      <c r="AZ16893" s="167"/>
      <c r="BA16893" s="77"/>
      <c r="BB16893" s="77"/>
    </row>
    <row r="16894" spans="50:54" s="79" customFormat="1" ht="0" hidden="1" customHeight="1" x14ac:dyDescent="0.2">
      <c r="AX16894" s="78"/>
      <c r="AZ16894" s="167"/>
      <c r="BA16894" s="77"/>
      <c r="BB16894" s="77"/>
    </row>
    <row r="16895" spans="50:54" s="79" customFormat="1" ht="0" hidden="1" customHeight="1" x14ac:dyDescent="0.2">
      <c r="AX16895" s="78"/>
      <c r="AZ16895" s="167"/>
      <c r="BA16895" s="77"/>
      <c r="BB16895" s="77"/>
    </row>
    <row r="16896" spans="50:54" s="79" customFormat="1" ht="0" hidden="1" customHeight="1" x14ac:dyDescent="0.2">
      <c r="AX16896" s="78"/>
      <c r="AZ16896" s="167"/>
      <c r="BA16896" s="77"/>
      <c r="BB16896" s="77"/>
    </row>
    <row r="16897" spans="50:54" s="79" customFormat="1" ht="0" hidden="1" customHeight="1" x14ac:dyDescent="0.2">
      <c r="AX16897" s="78"/>
      <c r="AZ16897" s="167"/>
      <c r="BA16897" s="77"/>
      <c r="BB16897" s="77"/>
    </row>
    <row r="16898" spans="50:54" s="79" customFormat="1" ht="0" hidden="1" customHeight="1" x14ac:dyDescent="0.2">
      <c r="AX16898" s="78"/>
      <c r="AZ16898" s="167"/>
      <c r="BA16898" s="77"/>
      <c r="BB16898" s="77"/>
    </row>
    <row r="16899" spans="50:54" s="79" customFormat="1" ht="0" hidden="1" customHeight="1" x14ac:dyDescent="0.2">
      <c r="AX16899" s="78"/>
      <c r="AZ16899" s="167"/>
      <c r="BA16899" s="77"/>
      <c r="BB16899" s="77"/>
    </row>
    <row r="16900" spans="50:54" s="79" customFormat="1" ht="0" hidden="1" customHeight="1" x14ac:dyDescent="0.2">
      <c r="AX16900" s="78"/>
      <c r="AZ16900" s="167"/>
      <c r="BA16900" s="77"/>
      <c r="BB16900" s="77"/>
    </row>
    <row r="16901" spans="50:54" s="79" customFormat="1" ht="0" hidden="1" customHeight="1" x14ac:dyDescent="0.2">
      <c r="AX16901" s="78"/>
      <c r="AZ16901" s="167"/>
      <c r="BA16901" s="77"/>
      <c r="BB16901" s="77"/>
    </row>
    <row r="16902" spans="50:54" s="79" customFormat="1" ht="0" hidden="1" customHeight="1" x14ac:dyDescent="0.2">
      <c r="AX16902" s="78"/>
      <c r="AZ16902" s="167"/>
      <c r="BA16902" s="77"/>
      <c r="BB16902" s="77"/>
    </row>
    <row r="16903" spans="50:54" s="79" customFormat="1" ht="0" hidden="1" customHeight="1" x14ac:dyDescent="0.2">
      <c r="AX16903" s="78"/>
      <c r="AZ16903" s="167"/>
      <c r="BA16903" s="77"/>
      <c r="BB16903" s="77"/>
    </row>
    <row r="16904" spans="50:54" s="79" customFormat="1" ht="0" hidden="1" customHeight="1" x14ac:dyDescent="0.2">
      <c r="AX16904" s="78"/>
      <c r="AZ16904" s="167"/>
      <c r="BA16904" s="77"/>
      <c r="BB16904" s="77"/>
    </row>
    <row r="16905" spans="50:54" s="79" customFormat="1" ht="0" hidden="1" customHeight="1" x14ac:dyDescent="0.2">
      <c r="AX16905" s="78"/>
      <c r="AZ16905" s="167"/>
      <c r="BA16905" s="77"/>
      <c r="BB16905" s="77"/>
    </row>
    <row r="16906" spans="50:54" s="79" customFormat="1" ht="0" hidden="1" customHeight="1" x14ac:dyDescent="0.2">
      <c r="AX16906" s="78"/>
      <c r="AZ16906" s="167"/>
      <c r="BA16906" s="77"/>
      <c r="BB16906" s="77"/>
    </row>
    <row r="16907" spans="50:54" s="79" customFormat="1" ht="0" hidden="1" customHeight="1" x14ac:dyDescent="0.2">
      <c r="AX16907" s="78"/>
      <c r="AZ16907" s="167"/>
      <c r="BA16907" s="77"/>
      <c r="BB16907" s="77"/>
    </row>
    <row r="16908" spans="50:54" s="79" customFormat="1" ht="0" hidden="1" customHeight="1" x14ac:dyDescent="0.2">
      <c r="AX16908" s="78"/>
      <c r="AZ16908" s="167"/>
      <c r="BA16908" s="77"/>
      <c r="BB16908" s="77"/>
    </row>
    <row r="16909" spans="50:54" s="79" customFormat="1" ht="0" hidden="1" customHeight="1" x14ac:dyDescent="0.2">
      <c r="AX16909" s="78"/>
      <c r="AZ16909" s="167"/>
      <c r="BA16909" s="77"/>
      <c r="BB16909" s="77"/>
    </row>
    <row r="16910" spans="50:54" s="79" customFormat="1" ht="0" hidden="1" customHeight="1" x14ac:dyDescent="0.2">
      <c r="AX16910" s="78"/>
      <c r="AZ16910" s="167"/>
      <c r="BA16910" s="77"/>
      <c r="BB16910" s="77"/>
    </row>
    <row r="16911" spans="50:54" s="79" customFormat="1" ht="0" hidden="1" customHeight="1" x14ac:dyDescent="0.2">
      <c r="AX16911" s="78"/>
      <c r="AZ16911" s="167"/>
      <c r="BA16911" s="77"/>
      <c r="BB16911" s="77"/>
    </row>
    <row r="16912" spans="50:54" s="79" customFormat="1" ht="0" hidden="1" customHeight="1" x14ac:dyDescent="0.2">
      <c r="AX16912" s="78"/>
      <c r="AZ16912" s="167"/>
      <c r="BA16912" s="77"/>
      <c r="BB16912" s="77"/>
    </row>
    <row r="16913" spans="50:54" s="79" customFormat="1" ht="0" hidden="1" customHeight="1" x14ac:dyDescent="0.2">
      <c r="AX16913" s="78"/>
      <c r="AZ16913" s="167"/>
      <c r="BA16913" s="77"/>
      <c r="BB16913" s="77"/>
    </row>
    <row r="16914" spans="50:54" s="79" customFormat="1" ht="0" hidden="1" customHeight="1" x14ac:dyDescent="0.2">
      <c r="AX16914" s="78"/>
      <c r="AZ16914" s="167"/>
      <c r="BA16914" s="77"/>
      <c r="BB16914" s="77"/>
    </row>
    <row r="16915" spans="50:54" s="79" customFormat="1" ht="0" hidden="1" customHeight="1" x14ac:dyDescent="0.2">
      <c r="AX16915" s="78"/>
      <c r="AZ16915" s="167"/>
      <c r="BA16915" s="77"/>
      <c r="BB16915" s="77"/>
    </row>
    <row r="16916" spans="50:54" s="79" customFormat="1" ht="0" hidden="1" customHeight="1" x14ac:dyDescent="0.2">
      <c r="AX16916" s="78"/>
      <c r="AZ16916" s="167"/>
      <c r="BA16916" s="77"/>
      <c r="BB16916" s="77"/>
    </row>
    <row r="16917" spans="50:54" s="79" customFormat="1" ht="0" hidden="1" customHeight="1" x14ac:dyDescent="0.2">
      <c r="AX16917" s="78"/>
      <c r="AZ16917" s="167"/>
      <c r="BA16917" s="77"/>
      <c r="BB16917" s="77"/>
    </row>
    <row r="16918" spans="50:54" s="79" customFormat="1" ht="0" hidden="1" customHeight="1" x14ac:dyDescent="0.2">
      <c r="AX16918" s="78"/>
      <c r="AZ16918" s="167"/>
      <c r="BA16918" s="77"/>
      <c r="BB16918" s="77"/>
    </row>
    <row r="16919" spans="50:54" s="79" customFormat="1" ht="0" hidden="1" customHeight="1" x14ac:dyDescent="0.2">
      <c r="AX16919" s="78"/>
      <c r="AZ16919" s="167"/>
      <c r="BA16919" s="77"/>
      <c r="BB16919" s="77"/>
    </row>
    <row r="16920" spans="50:54" s="79" customFormat="1" ht="0" hidden="1" customHeight="1" x14ac:dyDescent="0.2">
      <c r="AX16920" s="78"/>
      <c r="AZ16920" s="167"/>
      <c r="BA16920" s="77"/>
      <c r="BB16920" s="77"/>
    </row>
    <row r="16921" spans="50:54" s="79" customFormat="1" ht="0" hidden="1" customHeight="1" x14ac:dyDescent="0.2">
      <c r="AX16921" s="78"/>
      <c r="AZ16921" s="167"/>
      <c r="BA16921" s="77"/>
      <c r="BB16921" s="77"/>
    </row>
    <row r="16922" spans="50:54" s="79" customFormat="1" ht="0" hidden="1" customHeight="1" x14ac:dyDescent="0.2">
      <c r="AX16922" s="78"/>
      <c r="AZ16922" s="167"/>
      <c r="BA16922" s="77"/>
      <c r="BB16922" s="77"/>
    </row>
    <row r="16923" spans="50:54" s="79" customFormat="1" ht="0" hidden="1" customHeight="1" x14ac:dyDescent="0.2">
      <c r="AX16923" s="78"/>
      <c r="AZ16923" s="167"/>
      <c r="BA16923" s="77"/>
      <c r="BB16923" s="77"/>
    </row>
    <row r="16924" spans="50:54" s="79" customFormat="1" ht="0" hidden="1" customHeight="1" x14ac:dyDescent="0.2">
      <c r="AX16924" s="78"/>
      <c r="AZ16924" s="167"/>
      <c r="BA16924" s="77"/>
      <c r="BB16924" s="77"/>
    </row>
    <row r="16925" spans="50:54" s="79" customFormat="1" ht="0" hidden="1" customHeight="1" x14ac:dyDescent="0.2">
      <c r="AX16925" s="78"/>
      <c r="AZ16925" s="167"/>
      <c r="BA16925" s="77"/>
      <c r="BB16925" s="77"/>
    </row>
    <row r="16926" spans="50:54" s="79" customFormat="1" ht="0" hidden="1" customHeight="1" x14ac:dyDescent="0.2">
      <c r="AX16926" s="78"/>
      <c r="AZ16926" s="167"/>
      <c r="BA16926" s="77"/>
      <c r="BB16926" s="77"/>
    </row>
    <row r="16927" spans="50:54" s="79" customFormat="1" ht="0" hidden="1" customHeight="1" x14ac:dyDescent="0.2">
      <c r="AX16927" s="78"/>
      <c r="AZ16927" s="167"/>
      <c r="BA16927" s="77"/>
      <c r="BB16927" s="77"/>
    </row>
    <row r="16928" spans="50:54" s="79" customFormat="1" ht="0" hidden="1" customHeight="1" x14ac:dyDescent="0.2">
      <c r="AX16928" s="78"/>
      <c r="AZ16928" s="167"/>
      <c r="BA16928" s="77"/>
      <c r="BB16928" s="77"/>
    </row>
    <row r="16929" spans="50:54" s="79" customFormat="1" ht="0" hidden="1" customHeight="1" x14ac:dyDescent="0.2">
      <c r="AX16929" s="78"/>
      <c r="AZ16929" s="167"/>
      <c r="BA16929" s="77"/>
      <c r="BB16929" s="77"/>
    </row>
    <row r="16930" spans="50:54" s="79" customFormat="1" ht="0" hidden="1" customHeight="1" x14ac:dyDescent="0.2">
      <c r="AX16930" s="78"/>
      <c r="AZ16930" s="167"/>
      <c r="BA16930" s="77"/>
      <c r="BB16930" s="77"/>
    </row>
    <row r="16931" spans="50:54" s="79" customFormat="1" ht="0" hidden="1" customHeight="1" x14ac:dyDescent="0.2">
      <c r="AX16931" s="78"/>
      <c r="AZ16931" s="167"/>
      <c r="BA16931" s="77"/>
      <c r="BB16931" s="77"/>
    </row>
    <row r="16932" spans="50:54" s="79" customFormat="1" ht="0" hidden="1" customHeight="1" x14ac:dyDescent="0.2">
      <c r="AX16932" s="78"/>
      <c r="AZ16932" s="167"/>
      <c r="BA16932" s="77"/>
      <c r="BB16932" s="77"/>
    </row>
    <row r="16933" spans="50:54" s="79" customFormat="1" ht="0" hidden="1" customHeight="1" x14ac:dyDescent="0.2">
      <c r="AX16933" s="78"/>
      <c r="AZ16933" s="167"/>
      <c r="BA16933" s="77"/>
      <c r="BB16933" s="77"/>
    </row>
    <row r="16934" spans="50:54" s="79" customFormat="1" ht="0" hidden="1" customHeight="1" x14ac:dyDescent="0.2">
      <c r="AX16934" s="78"/>
      <c r="AZ16934" s="167"/>
      <c r="BA16934" s="77"/>
      <c r="BB16934" s="77"/>
    </row>
    <row r="16935" spans="50:54" s="79" customFormat="1" ht="0" hidden="1" customHeight="1" x14ac:dyDescent="0.2">
      <c r="AX16935" s="78"/>
      <c r="AZ16935" s="167"/>
      <c r="BA16935" s="77"/>
      <c r="BB16935" s="77"/>
    </row>
    <row r="16936" spans="50:54" s="79" customFormat="1" ht="0" hidden="1" customHeight="1" x14ac:dyDescent="0.2">
      <c r="AX16936" s="78"/>
      <c r="AZ16936" s="167"/>
      <c r="BA16936" s="77"/>
      <c r="BB16936" s="77"/>
    </row>
    <row r="16937" spans="50:54" s="79" customFormat="1" ht="0" hidden="1" customHeight="1" x14ac:dyDescent="0.2">
      <c r="AX16937" s="78"/>
      <c r="AZ16937" s="167"/>
      <c r="BA16937" s="77"/>
      <c r="BB16937" s="77"/>
    </row>
    <row r="16938" spans="50:54" s="79" customFormat="1" ht="0" hidden="1" customHeight="1" x14ac:dyDescent="0.2">
      <c r="AX16938" s="78"/>
      <c r="AZ16938" s="167"/>
      <c r="BA16938" s="77"/>
      <c r="BB16938" s="77"/>
    </row>
    <row r="16939" spans="50:54" s="79" customFormat="1" ht="0" hidden="1" customHeight="1" x14ac:dyDescent="0.2">
      <c r="AX16939" s="78"/>
      <c r="AZ16939" s="167"/>
      <c r="BA16939" s="77"/>
      <c r="BB16939" s="77"/>
    </row>
    <row r="16940" spans="50:54" s="79" customFormat="1" ht="0" hidden="1" customHeight="1" x14ac:dyDescent="0.2">
      <c r="AX16940" s="78"/>
      <c r="AZ16940" s="167"/>
      <c r="BA16940" s="77"/>
      <c r="BB16940" s="77"/>
    </row>
    <row r="16941" spans="50:54" s="79" customFormat="1" ht="0" hidden="1" customHeight="1" x14ac:dyDescent="0.2">
      <c r="AX16941" s="78"/>
      <c r="AZ16941" s="167"/>
      <c r="BA16941" s="77"/>
      <c r="BB16941" s="77"/>
    </row>
    <row r="16942" spans="50:54" s="79" customFormat="1" ht="0" hidden="1" customHeight="1" x14ac:dyDescent="0.2">
      <c r="AX16942" s="78"/>
      <c r="AZ16942" s="167"/>
      <c r="BA16942" s="77"/>
      <c r="BB16942" s="77"/>
    </row>
    <row r="16943" spans="50:54" s="79" customFormat="1" ht="0" hidden="1" customHeight="1" x14ac:dyDescent="0.2">
      <c r="AX16943" s="78"/>
      <c r="AZ16943" s="167"/>
      <c r="BA16943" s="77"/>
      <c r="BB16943" s="77"/>
    </row>
    <row r="16944" spans="50:54" s="79" customFormat="1" ht="0" hidden="1" customHeight="1" x14ac:dyDescent="0.2">
      <c r="AX16944" s="78"/>
      <c r="AZ16944" s="167"/>
      <c r="BA16944" s="77"/>
      <c r="BB16944" s="77"/>
    </row>
    <row r="16945" spans="50:54" s="79" customFormat="1" ht="0" hidden="1" customHeight="1" x14ac:dyDescent="0.2">
      <c r="AX16945" s="78"/>
      <c r="AZ16945" s="167"/>
      <c r="BA16945" s="77"/>
      <c r="BB16945" s="77"/>
    </row>
    <row r="16946" spans="50:54" s="79" customFormat="1" ht="0" hidden="1" customHeight="1" x14ac:dyDescent="0.2">
      <c r="AX16946" s="78"/>
      <c r="AZ16946" s="167"/>
      <c r="BA16946" s="77"/>
      <c r="BB16946" s="77"/>
    </row>
    <row r="16947" spans="50:54" s="79" customFormat="1" ht="0" hidden="1" customHeight="1" x14ac:dyDescent="0.2">
      <c r="AX16947" s="78"/>
      <c r="AZ16947" s="167"/>
      <c r="BA16947" s="77"/>
      <c r="BB16947" s="77"/>
    </row>
    <row r="16948" spans="50:54" s="79" customFormat="1" ht="0" hidden="1" customHeight="1" x14ac:dyDescent="0.2">
      <c r="AX16948" s="78"/>
      <c r="AZ16948" s="167"/>
      <c r="BA16948" s="77"/>
      <c r="BB16948" s="77"/>
    </row>
    <row r="16949" spans="50:54" s="79" customFormat="1" ht="0" hidden="1" customHeight="1" x14ac:dyDescent="0.2">
      <c r="AX16949" s="78"/>
      <c r="AZ16949" s="167"/>
      <c r="BA16949" s="77"/>
      <c r="BB16949" s="77"/>
    </row>
    <row r="16950" spans="50:54" s="79" customFormat="1" ht="0" hidden="1" customHeight="1" x14ac:dyDescent="0.2">
      <c r="AX16950" s="78"/>
      <c r="AZ16950" s="167"/>
      <c r="BA16950" s="77"/>
      <c r="BB16950" s="77"/>
    </row>
    <row r="16951" spans="50:54" s="79" customFormat="1" ht="0" hidden="1" customHeight="1" x14ac:dyDescent="0.2">
      <c r="AX16951" s="78"/>
      <c r="AZ16951" s="167"/>
      <c r="BA16951" s="77"/>
      <c r="BB16951" s="77"/>
    </row>
    <row r="16952" spans="50:54" s="79" customFormat="1" ht="0" hidden="1" customHeight="1" x14ac:dyDescent="0.2">
      <c r="AX16952" s="78"/>
      <c r="AZ16952" s="167"/>
      <c r="BA16952" s="77"/>
      <c r="BB16952" s="77"/>
    </row>
    <row r="16953" spans="50:54" s="79" customFormat="1" ht="0" hidden="1" customHeight="1" x14ac:dyDescent="0.2">
      <c r="AX16953" s="78"/>
      <c r="AZ16953" s="167"/>
      <c r="BA16953" s="77"/>
      <c r="BB16953" s="77"/>
    </row>
    <row r="16954" spans="50:54" s="79" customFormat="1" ht="0" hidden="1" customHeight="1" x14ac:dyDescent="0.2">
      <c r="AX16954" s="78"/>
      <c r="AZ16954" s="167"/>
      <c r="BA16954" s="77"/>
      <c r="BB16954" s="77"/>
    </row>
    <row r="16955" spans="50:54" s="79" customFormat="1" ht="0" hidden="1" customHeight="1" x14ac:dyDescent="0.2">
      <c r="AX16955" s="78"/>
      <c r="AZ16955" s="167"/>
      <c r="BA16955" s="77"/>
      <c r="BB16955" s="77"/>
    </row>
    <row r="16956" spans="50:54" s="79" customFormat="1" ht="0" hidden="1" customHeight="1" x14ac:dyDescent="0.2">
      <c r="AX16956" s="78"/>
      <c r="AZ16956" s="167"/>
      <c r="BA16956" s="77"/>
      <c r="BB16956" s="77"/>
    </row>
    <row r="16957" spans="50:54" s="79" customFormat="1" ht="0" hidden="1" customHeight="1" x14ac:dyDescent="0.2">
      <c r="AX16957" s="78"/>
      <c r="AZ16957" s="167"/>
      <c r="BA16957" s="77"/>
      <c r="BB16957" s="77"/>
    </row>
    <row r="16958" spans="50:54" s="79" customFormat="1" ht="0" hidden="1" customHeight="1" x14ac:dyDescent="0.2">
      <c r="AX16958" s="78"/>
      <c r="AZ16958" s="167"/>
      <c r="BA16958" s="77"/>
      <c r="BB16958" s="77"/>
    </row>
    <row r="16959" spans="50:54" s="79" customFormat="1" ht="0" hidden="1" customHeight="1" x14ac:dyDescent="0.2">
      <c r="AX16959" s="78"/>
      <c r="AZ16959" s="167"/>
      <c r="BA16959" s="77"/>
      <c r="BB16959" s="77"/>
    </row>
    <row r="16960" spans="50:54" s="79" customFormat="1" ht="0" hidden="1" customHeight="1" x14ac:dyDescent="0.2">
      <c r="AX16960" s="78"/>
      <c r="AZ16960" s="167"/>
      <c r="BA16960" s="77"/>
      <c r="BB16960" s="77"/>
    </row>
    <row r="16961" spans="50:54" s="79" customFormat="1" ht="0" hidden="1" customHeight="1" x14ac:dyDescent="0.2">
      <c r="AX16961" s="78"/>
      <c r="AZ16961" s="167"/>
      <c r="BA16961" s="77"/>
      <c r="BB16961" s="77"/>
    </row>
    <row r="16962" spans="50:54" s="79" customFormat="1" ht="0" hidden="1" customHeight="1" x14ac:dyDescent="0.2">
      <c r="AX16962" s="78"/>
      <c r="AZ16962" s="167"/>
      <c r="BA16962" s="77"/>
      <c r="BB16962" s="77"/>
    </row>
    <row r="16963" spans="50:54" s="79" customFormat="1" ht="0" hidden="1" customHeight="1" x14ac:dyDescent="0.2">
      <c r="AX16963" s="78"/>
      <c r="AZ16963" s="167"/>
      <c r="BA16963" s="77"/>
      <c r="BB16963" s="77"/>
    </row>
    <row r="16964" spans="50:54" s="79" customFormat="1" ht="0" hidden="1" customHeight="1" x14ac:dyDescent="0.2">
      <c r="AX16964" s="78"/>
      <c r="AZ16964" s="167"/>
      <c r="BA16964" s="77"/>
      <c r="BB16964" s="77"/>
    </row>
    <row r="16965" spans="50:54" s="79" customFormat="1" ht="0" hidden="1" customHeight="1" x14ac:dyDescent="0.2">
      <c r="AX16965" s="78"/>
      <c r="AZ16965" s="167"/>
      <c r="BA16965" s="77"/>
      <c r="BB16965" s="77"/>
    </row>
    <row r="16966" spans="50:54" s="79" customFormat="1" ht="0" hidden="1" customHeight="1" x14ac:dyDescent="0.2">
      <c r="AX16966" s="78"/>
      <c r="AZ16966" s="167"/>
      <c r="BA16966" s="77"/>
      <c r="BB16966" s="77"/>
    </row>
    <row r="16967" spans="50:54" s="79" customFormat="1" ht="0" hidden="1" customHeight="1" x14ac:dyDescent="0.2">
      <c r="AX16967" s="78"/>
      <c r="AZ16967" s="167"/>
      <c r="BA16967" s="77"/>
      <c r="BB16967" s="77"/>
    </row>
    <row r="16968" spans="50:54" s="79" customFormat="1" ht="0" hidden="1" customHeight="1" x14ac:dyDescent="0.2">
      <c r="AX16968" s="78"/>
      <c r="AZ16968" s="167"/>
      <c r="BA16968" s="77"/>
      <c r="BB16968" s="77"/>
    </row>
    <row r="16969" spans="50:54" s="79" customFormat="1" ht="0" hidden="1" customHeight="1" x14ac:dyDescent="0.2">
      <c r="AX16969" s="78"/>
      <c r="AZ16969" s="167"/>
      <c r="BA16969" s="77"/>
      <c r="BB16969" s="77"/>
    </row>
    <row r="16970" spans="50:54" s="79" customFormat="1" ht="0" hidden="1" customHeight="1" x14ac:dyDescent="0.2">
      <c r="AX16970" s="78"/>
      <c r="AZ16970" s="167"/>
      <c r="BA16970" s="77"/>
      <c r="BB16970" s="77"/>
    </row>
    <row r="16971" spans="50:54" s="79" customFormat="1" ht="0" hidden="1" customHeight="1" x14ac:dyDescent="0.2">
      <c r="AX16971" s="78"/>
      <c r="AZ16971" s="167"/>
      <c r="BA16971" s="77"/>
      <c r="BB16971" s="77"/>
    </row>
    <row r="16972" spans="50:54" s="79" customFormat="1" ht="0" hidden="1" customHeight="1" x14ac:dyDescent="0.2">
      <c r="AX16972" s="78"/>
      <c r="AZ16972" s="167"/>
      <c r="BA16972" s="77"/>
      <c r="BB16972" s="77"/>
    </row>
    <row r="16973" spans="50:54" s="79" customFormat="1" ht="0" hidden="1" customHeight="1" x14ac:dyDescent="0.2">
      <c r="AX16973" s="78"/>
      <c r="AZ16973" s="167"/>
      <c r="BA16973" s="77"/>
      <c r="BB16973" s="77"/>
    </row>
    <row r="16974" spans="50:54" s="79" customFormat="1" ht="0" hidden="1" customHeight="1" x14ac:dyDescent="0.2">
      <c r="AX16974" s="78"/>
      <c r="AZ16974" s="167"/>
      <c r="BA16974" s="77"/>
      <c r="BB16974" s="77"/>
    </row>
    <row r="16975" spans="50:54" s="79" customFormat="1" ht="0" hidden="1" customHeight="1" x14ac:dyDescent="0.2">
      <c r="AX16975" s="78"/>
      <c r="AZ16975" s="167"/>
      <c r="BA16975" s="77"/>
      <c r="BB16975" s="77"/>
    </row>
    <row r="16976" spans="50:54" s="79" customFormat="1" ht="0" hidden="1" customHeight="1" x14ac:dyDescent="0.2">
      <c r="AX16976" s="78"/>
      <c r="AZ16976" s="167"/>
      <c r="BA16976" s="77"/>
      <c r="BB16976" s="77"/>
    </row>
    <row r="16977" spans="50:54" s="79" customFormat="1" ht="0" hidden="1" customHeight="1" x14ac:dyDescent="0.2">
      <c r="AX16977" s="78"/>
      <c r="AZ16977" s="167"/>
      <c r="BA16977" s="77"/>
      <c r="BB16977" s="77"/>
    </row>
    <row r="16978" spans="50:54" s="79" customFormat="1" ht="0" hidden="1" customHeight="1" x14ac:dyDescent="0.2">
      <c r="AX16978" s="78"/>
      <c r="AZ16978" s="167"/>
      <c r="BA16978" s="77"/>
      <c r="BB16978" s="77"/>
    </row>
    <row r="16979" spans="50:54" s="79" customFormat="1" ht="0" hidden="1" customHeight="1" x14ac:dyDescent="0.2">
      <c r="AX16979" s="78"/>
      <c r="AZ16979" s="167"/>
      <c r="BA16979" s="77"/>
      <c r="BB16979" s="77"/>
    </row>
    <row r="16980" spans="50:54" s="79" customFormat="1" ht="0" hidden="1" customHeight="1" x14ac:dyDescent="0.2">
      <c r="AX16980" s="78"/>
      <c r="AZ16980" s="167"/>
      <c r="BA16980" s="77"/>
      <c r="BB16980" s="77"/>
    </row>
    <row r="16981" spans="50:54" s="79" customFormat="1" ht="0" hidden="1" customHeight="1" x14ac:dyDescent="0.2">
      <c r="AX16981" s="78"/>
      <c r="AZ16981" s="167"/>
      <c r="BA16981" s="77"/>
      <c r="BB16981" s="77"/>
    </row>
    <row r="16982" spans="50:54" s="79" customFormat="1" ht="0" hidden="1" customHeight="1" x14ac:dyDescent="0.2">
      <c r="AX16982" s="78"/>
      <c r="AZ16982" s="167"/>
      <c r="BA16982" s="77"/>
      <c r="BB16982" s="77"/>
    </row>
    <row r="16983" spans="50:54" s="79" customFormat="1" ht="0" hidden="1" customHeight="1" x14ac:dyDescent="0.2">
      <c r="AX16983" s="78"/>
      <c r="AZ16983" s="167"/>
      <c r="BA16983" s="77"/>
      <c r="BB16983" s="77"/>
    </row>
    <row r="16984" spans="50:54" s="79" customFormat="1" ht="0" hidden="1" customHeight="1" x14ac:dyDescent="0.2">
      <c r="AX16984" s="78"/>
      <c r="AZ16984" s="167"/>
      <c r="BA16984" s="77"/>
      <c r="BB16984" s="77"/>
    </row>
    <row r="16985" spans="50:54" s="79" customFormat="1" ht="0" hidden="1" customHeight="1" x14ac:dyDescent="0.2">
      <c r="AX16985" s="78"/>
      <c r="AZ16985" s="167"/>
      <c r="BA16985" s="77"/>
      <c r="BB16985" s="77"/>
    </row>
    <row r="16986" spans="50:54" s="79" customFormat="1" ht="0" hidden="1" customHeight="1" x14ac:dyDescent="0.2">
      <c r="AX16986" s="78"/>
      <c r="AZ16986" s="167"/>
      <c r="BA16986" s="77"/>
      <c r="BB16986" s="77"/>
    </row>
    <row r="16987" spans="50:54" s="79" customFormat="1" ht="0" hidden="1" customHeight="1" x14ac:dyDescent="0.2">
      <c r="AX16987" s="78"/>
      <c r="AZ16987" s="167"/>
      <c r="BA16987" s="77"/>
      <c r="BB16987" s="77"/>
    </row>
    <row r="16988" spans="50:54" s="79" customFormat="1" ht="0" hidden="1" customHeight="1" x14ac:dyDescent="0.2">
      <c r="AX16988" s="78"/>
      <c r="AZ16988" s="167"/>
      <c r="BA16988" s="77"/>
      <c r="BB16988" s="77"/>
    </row>
    <row r="16989" spans="50:54" s="79" customFormat="1" ht="0" hidden="1" customHeight="1" x14ac:dyDescent="0.2">
      <c r="AX16989" s="78"/>
      <c r="AZ16989" s="167"/>
      <c r="BA16989" s="77"/>
      <c r="BB16989" s="77"/>
    </row>
    <row r="16990" spans="50:54" s="79" customFormat="1" ht="0" hidden="1" customHeight="1" x14ac:dyDescent="0.2">
      <c r="AX16990" s="78"/>
      <c r="AZ16990" s="167"/>
      <c r="BA16990" s="77"/>
      <c r="BB16990" s="77"/>
    </row>
    <row r="16991" spans="50:54" s="79" customFormat="1" ht="0" hidden="1" customHeight="1" x14ac:dyDescent="0.2">
      <c r="AX16991" s="78"/>
      <c r="AZ16991" s="167"/>
      <c r="BA16991" s="77"/>
      <c r="BB16991" s="77"/>
    </row>
    <row r="16992" spans="50:54" s="79" customFormat="1" ht="0" hidden="1" customHeight="1" x14ac:dyDescent="0.2">
      <c r="AX16992" s="78"/>
      <c r="AZ16992" s="167"/>
      <c r="BA16992" s="77"/>
      <c r="BB16992" s="77"/>
    </row>
    <row r="16993" spans="50:54" s="79" customFormat="1" ht="0" hidden="1" customHeight="1" x14ac:dyDescent="0.2">
      <c r="AX16993" s="78"/>
      <c r="AZ16993" s="167"/>
      <c r="BA16993" s="77"/>
      <c r="BB16993" s="77"/>
    </row>
    <row r="16994" spans="50:54" s="79" customFormat="1" ht="0" hidden="1" customHeight="1" x14ac:dyDescent="0.2">
      <c r="AX16994" s="78"/>
      <c r="AZ16994" s="167"/>
      <c r="BA16994" s="77"/>
      <c r="BB16994" s="77"/>
    </row>
    <row r="16995" spans="50:54" s="79" customFormat="1" ht="0" hidden="1" customHeight="1" x14ac:dyDescent="0.2">
      <c r="AX16995" s="78"/>
      <c r="AZ16995" s="167"/>
      <c r="BA16995" s="77"/>
      <c r="BB16995" s="77"/>
    </row>
    <row r="16996" spans="50:54" s="79" customFormat="1" ht="0" hidden="1" customHeight="1" x14ac:dyDescent="0.2">
      <c r="AX16996" s="78"/>
      <c r="AZ16996" s="167"/>
      <c r="BA16996" s="77"/>
      <c r="BB16996" s="77"/>
    </row>
    <row r="16997" spans="50:54" s="79" customFormat="1" ht="0" hidden="1" customHeight="1" x14ac:dyDescent="0.2">
      <c r="AX16997" s="78"/>
      <c r="AZ16997" s="167"/>
      <c r="BA16997" s="77"/>
      <c r="BB16997" s="77"/>
    </row>
    <row r="16998" spans="50:54" s="79" customFormat="1" ht="0" hidden="1" customHeight="1" x14ac:dyDescent="0.2">
      <c r="AX16998" s="78"/>
      <c r="AZ16998" s="167"/>
      <c r="BA16998" s="77"/>
      <c r="BB16998" s="77"/>
    </row>
    <row r="16999" spans="50:54" s="79" customFormat="1" ht="0" hidden="1" customHeight="1" x14ac:dyDescent="0.2">
      <c r="AX16999" s="78"/>
      <c r="AZ16999" s="167"/>
      <c r="BA16999" s="77"/>
      <c r="BB16999" s="77"/>
    </row>
    <row r="17000" spans="50:54" s="79" customFormat="1" ht="0" hidden="1" customHeight="1" x14ac:dyDescent="0.2">
      <c r="AX17000" s="78"/>
      <c r="AZ17000" s="167"/>
      <c r="BA17000" s="77"/>
      <c r="BB17000" s="77"/>
    </row>
    <row r="17001" spans="50:54" s="79" customFormat="1" ht="0" hidden="1" customHeight="1" x14ac:dyDescent="0.2">
      <c r="AX17001" s="78"/>
      <c r="AZ17001" s="167"/>
      <c r="BA17001" s="77"/>
      <c r="BB17001" s="77"/>
    </row>
    <row r="17002" spans="50:54" s="79" customFormat="1" ht="0" hidden="1" customHeight="1" x14ac:dyDescent="0.2">
      <c r="AX17002" s="78"/>
      <c r="AZ17002" s="167"/>
      <c r="BA17002" s="77"/>
      <c r="BB17002" s="77"/>
    </row>
    <row r="17003" spans="50:54" s="79" customFormat="1" ht="0" hidden="1" customHeight="1" x14ac:dyDescent="0.2">
      <c r="AX17003" s="78"/>
      <c r="AZ17003" s="167"/>
      <c r="BA17003" s="77"/>
      <c r="BB17003" s="77"/>
    </row>
    <row r="17004" spans="50:54" s="79" customFormat="1" ht="0" hidden="1" customHeight="1" x14ac:dyDescent="0.2">
      <c r="AX17004" s="78"/>
      <c r="AZ17004" s="167"/>
      <c r="BA17004" s="77"/>
      <c r="BB17004" s="77"/>
    </row>
    <row r="17005" spans="50:54" s="79" customFormat="1" ht="0" hidden="1" customHeight="1" x14ac:dyDescent="0.2">
      <c r="AX17005" s="78"/>
      <c r="AZ17005" s="167"/>
      <c r="BA17005" s="77"/>
      <c r="BB17005" s="77"/>
    </row>
    <row r="17006" spans="50:54" s="79" customFormat="1" ht="0" hidden="1" customHeight="1" x14ac:dyDescent="0.2">
      <c r="AX17006" s="78"/>
      <c r="AZ17006" s="167"/>
      <c r="BA17006" s="77"/>
      <c r="BB17006" s="77"/>
    </row>
    <row r="17007" spans="50:54" s="79" customFormat="1" ht="0" hidden="1" customHeight="1" x14ac:dyDescent="0.2">
      <c r="AX17007" s="78"/>
      <c r="AZ17007" s="167"/>
      <c r="BA17007" s="77"/>
      <c r="BB17007" s="77"/>
    </row>
    <row r="17008" spans="50:54" s="79" customFormat="1" ht="0" hidden="1" customHeight="1" x14ac:dyDescent="0.2">
      <c r="AX17008" s="78"/>
      <c r="AZ17008" s="167"/>
      <c r="BA17008" s="77"/>
      <c r="BB17008" s="77"/>
    </row>
    <row r="17009" spans="50:54" s="79" customFormat="1" ht="0" hidden="1" customHeight="1" x14ac:dyDescent="0.2">
      <c r="AX17009" s="78"/>
      <c r="AZ17009" s="167"/>
      <c r="BA17009" s="77"/>
      <c r="BB17009" s="77"/>
    </row>
    <row r="17010" spans="50:54" s="79" customFormat="1" ht="0" hidden="1" customHeight="1" x14ac:dyDescent="0.2">
      <c r="AX17010" s="78"/>
      <c r="AZ17010" s="167"/>
      <c r="BA17010" s="77"/>
      <c r="BB17010" s="77"/>
    </row>
    <row r="17011" spans="50:54" s="79" customFormat="1" ht="0" hidden="1" customHeight="1" x14ac:dyDescent="0.2">
      <c r="AX17011" s="78"/>
      <c r="AZ17011" s="167"/>
      <c r="BA17011" s="77"/>
      <c r="BB17011" s="77"/>
    </row>
    <row r="17012" spans="50:54" s="79" customFormat="1" ht="0" hidden="1" customHeight="1" x14ac:dyDescent="0.2">
      <c r="AX17012" s="78"/>
      <c r="AZ17012" s="167"/>
      <c r="BA17012" s="77"/>
      <c r="BB17012" s="77"/>
    </row>
    <row r="17013" spans="50:54" s="79" customFormat="1" ht="0" hidden="1" customHeight="1" x14ac:dyDescent="0.2">
      <c r="AX17013" s="78"/>
      <c r="AZ17013" s="167"/>
      <c r="BA17013" s="77"/>
      <c r="BB17013" s="77"/>
    </row>
    <row r="17014" spans="50:54" s="79" customFormat="1" ht="0" hidden="1" customHeight="1" x14ac:dyDescent="0.2">
      <c r="AX17014" s="78"/>
      <c r="AZ17014" s="167"/>
      <c r="BA17014" s="77"/>
      <c r="BB17014" s="77"/>
    </row>
    <row r="17015" spans="50:54" s="79" customFormat="1" ht="0" hidden="1" customHeight="1" x14ac:dyDescent="0.2">
      <c r="AX17015" s="78"/>
      <c r="AZ17015" s="167"/>
      <c r="BA17015" s="77"/>
      <c r="BB17015" s="77"/>
    </row>
    <row r="17016" spans="50:54" s="79" customFormat="1" ht="0" hidden="1" customHeight="1" x14ac:dyDescent="0.2">
      <c r="AX17016" s="78"/>
      <c r="AZ17016" s="167"/>
      <c r="BA17016" s="77"/>
      <c r="BB17016" s="77"/>
    </row>
    <row r="17017" spans="50:54" s="79" customFormat="1" ht="0" hidden="1" customHeight="1" x14ac:dyDescent="0.2">
      <c r="AX17017" s="78"/>
      <c r="AZ17017" s="167"/>
      <c r="BA17017" s="77"/>
      <c r="BB17017" s="77"/>
    </row>
    <row r="17018" spans="50:54" s="79" customFormat="1" ht="0" hidden="1" customHeight="1" x14ac:dyDescent="0.2">
      <c r="AX17018" s="78"/>
      <c r="AZ17018" s="167"/>
      <c r="BA17018" s="77"/>
      <c r="BB17018" s="77"/>
    </row>
    <row r="17019" spans="50:54" s="79" customFormat="1" ht="0" hidden="1" customHeight="1" x14ac:dyDescent="0.2">
      <c r="AX17019" s="78"/>
      <c r="AZ17019" s="167"/>
      <c r="BA17019" s="77"/>
      <c r="BB17019" s="77"/>
    </row>
    <row r="17020" spans="50:54" s="79" customFormat="1" ht="0" hidden="1" customHeight="1" x14ac:dyDescent="0.2">
      <c r="AX17020" s="78"/>
      <c r="AZ17020" s="167"/>
      <c r="BA17020" s="77"/>
      <c r="BB17020" s="77"/>
    </row>
    <row r="17021" spans="50:54" s="79" customFormat="1" ht="0" hidden="1" customHeight="1" x14ac:dyDescent="0.2">
      <c r="AX17021" s="78"/>
      <c r="AZ17021" s="167"/>
      <c r="BA17021" s="77"/>
      <c r="BB17021" s="77"/>
    </row>
    <row r="17022" spans="50:54" s="79" customFormat="1" ht="0" hidden="1" customHeight="1" x14ac:dyDescent="0.2">
      <c r="AX17022" s="78"/>
      <c r="AZ17022" s="167"/>
      <c r="BA17022" s="77"/>
      <c r="BB17022" s="77"/>
    </row>
    <row r="17023" spans="50:54" s="79" customFormat="1" ht="0" hidden="1" customHeight="1" x14ac:dyDescent="0.2">
      <c r="AX17023" s="78"/>
      <c r="AZ17023" s="167"/>
      <c r="BA17023" s="77"/>
      <c r="BB17023" s="77"/>
    </row>
    <row r="17024" spans="50:54" s="79" customFormat="1" ht="0" hidden="1" customHeight="1" x14ac:dyDescent="0.2">
      <c r="AX17024" s="78"/>
      <c r="AZ17024" s="167"/>
      <c r="BA17024" s="77"/>
      <c r="BB17024" s="77"/>
    </row>
    <row r="17025" spans="50:54" s="79" customFormat="1" ht="0" hidden="1" customHeight="1" x14ac:dyDescent="0.2">
      <c r="AX17025" s="78"/>
      <c r="AZ17025" s="167"/>
      <c r="BA17025" s="77"/>
      <c r="BB17025" s="77"/>
    </row>
    <row r="17026" spans="50:54" s="79" customFormat="1" ht="0" hidden="1" customHeight="1" x14ac:dyDescent="0.2">
      <c r="AX17026" s="78"/>
      <c r="AZ17026" s="167"/>
      <c r="BA17026" s="77"/>
      <c r="BB17026" s="77"/>
    </row>
    <row r="17027" spans="50:54" s="79" customFormat="1" ht="0" hidden="1" customHeight="1" x14ac:dyDescent="0.2">
      <c r="AX17027" s="78"/>
      <c r="AZ17027" s="167"/>
      <c r="BA17027" s="77"/>
      <c r="BB17027" s="77"/>
    </row>
    <row r="17028" spans="50:54" s="79" customFormat="1" ht="0" hidden="1" customHeight="1" x14ac:dyDescent="0.2">
      <c r="AX17028" s="78"/>
      <c r="AZ17028" s="167"/>
      <c r="BA17028" s="77"/>
      <c r="BB17028" s="77"/>
    </row>
    <row r="17029" spans="50:54" s="79" customFormat="1" ht="0" hidden="1" customHeight="1" x14ac:dyDescent="0.2">
      <c r="AX17029" s="78"/>
      <c r="AZ17029" s="167"/>
      <c r="BA17029" s="77"/>
      <c r="BB17029" s="77"/>
    </row>
    <row r="17030" spans="50:54" s="79" customFormat="1" ht="0" hidden="1" customHeight="1" x14ac:dyDescent="0.2">
      <c r="AX17030" s="78"/>
      <c r="AZ17030" s="167"/>
      <c r="BA17030" s="77"/>
      <c r="BB17030" s="77"/>
    </row>
    <row r="17031" spans="50:54" s="79" customFormat="1" ht="0" hidden="1" customHeight="1" x14ac:dyDescent="0.2">
      <c r="AX17031" s="78"/>
      <c r="AZ17031" s="167"/>
      <c r="BA17031" s="77"/>
      <c r="BB17031" s="77"/>
    </row>
    <row r="17032" spans="50:54" s="79" customFormat="1" ht="0" hidden="1" customHeight="1" x14ac:dyDescent="0.2">
      <c r="AX17032" s="78"/>
      <c r="AZ17032" s="167"/>
      <c r="BA17032" s="77"/>
      <c r="BB17032" s="77"/>
    </row>
    <row r="17033" spans="50:54" s="79" customFormat="1" ht="0" hidden="1" customHeight="1" x14ac:dyDescent="0.2">
      <c r="AX17033" s="78"/>
      <c r="AZ17033" s="167"/>
      <c r="BA17033" s="77"/>
      <c r="BB17033" s="77"/>
    </row>
    <row r="17034" spans="50:54" s="79" customFormat="1" ht="0" hidden="1" customHeight="1" x14ac:dyDescent="0.2">
      <c r="AX17034" s="78"/>
      <c r="AZ17034" s="167"/>
      <c r="BA17034" s="77"/>
      <c r="BB17034" s="77"/>
    </row>
    <row r="17035" spans="50:54" s="79" customFormat="1" ht="0" hidden="1" customHeight="1" x14ac:dyDescent="0.2">
      <c r="AX17035" s="78"/>
      <c r="AZ17035" s="167"/>
      <c r="BA17035" s="77"/>
      <c r="BB17035" s="77"/>
    </row>
    <row r="17036" spans="50:54" s="79" customFormat="1" ht="0" hidden="1" customHeight="1" x14ac:dyDescent="0.2">
      <c r="AX17036" s="78"/>
      <c r="AZ17036" s="167"/>
      <c r="BA17036" s="77"/>
      <c r="BB17036" s="77"/>
    </row>
    <row r="17037" spans="50:54" s="79" customFormat="1" ht="0" hidden="1" customHeight="1" x14ac:dyDescent="0.2">
      <c r="AX17037" s="78"/>
      <c r="AZ17037" s="167"/>
      <c r="BA17037" s="77"/>
      <c r="BB17037" s="77"/>
    </row>
    <row r="17038" spans="50:54" s="79" customFormat="1" ht="0" hidden="1" customHeight="1" x14ac:dyDescent="0.2">
      <c r="AX17038" s="78"/>
      <c r="AZ17038" s="167"/>
      <c r="BA17038" s="77"/>
      <c r="BB17038" s="77"/>
    </row>
    <row r="17039" spans="50:54" s="79" customFormat="1" ht="0" hidden="1" customHeight="1" x14ac:dyDescent="0.2">
      <c r="AX17039" s="78"/>
      <c r="AZ17039" s="167"/>
      <c r="BA17039" s="77"/>
      <c r="BB17039" s="77"/>
    </row>
    <row r="17040" spans="50:54" s="79" customFormat="1" ht="0" hidden="1" customHeight="1" x14ac:dyDescent="0.2">
      <c r="AX17040" s="78"/>
      <c r="AZ17040" s="167"/>
      <c r="BA17040" s="77"/>
      <c r="BB17040" s="77"/>
    </row>
    <row r="17041" spans="50:54" s="79" customFormat="1" ht="0" hidden="1" customHeight="1" x14ac:dyDescent="0.2">
      <c r="AX17041" s="78"/>
      <c r="AZ17041" s="167"/>
      <c r="BA17041" s="77"/>
      <c r="BB17041" s="77"/>
    </row>
    <row r="17042" spans="50:54" s="79" customFormat="1" ht="0" hidden="1" customHeight="1" x14ac:dyDescent="0.2">
      <c r="AX17042" s="78"/>
      <c r="AZ17042" s="167"/>
      <c r="BA17042" s="77"/>
      <c r="BB17042" s="77"/>
    </row>
    <row r="17043" spans="50:54" s="79" customFormat="1" ht="0" hidden="1" customHeight="1" x14ac:dyDescent="0.2">
      <c r="AX17043" s="78"/>
      <c r="AZ17043" s="167"/>
      <c r="BA17043" s="77"/>
      <c r="BB17043" s="77"/>
    </row>
    <row r="17044" spans="50:54" s="79" customFormat="1" ht="0" hidden="1" customHeight="1" x14ac:dyDescent="0.2">
      <c r="AX17044" s="78"/>
      <c r="AZ17044" s="167"/>
      <c r="BA17044" s="77"/>
      <c r="BB17044" s="77"/>
    </row>
    <row r="17045" spans="50:54" s="79" customFormat="1" ht="0" hidden="1" customHeight="1" x14ac:dyDescent="0.2">
      <c r="AX17045" s="78"/>
      <c r="AZ17045" s="167"/>
      <c r="BA17045" s="77"/>
      <c r="BB17045" s="77"/>
    </row>
    <row r="17046" spans="50:54" s="79" customFormat="1" ht="0" hidden="1" customHeight="1" x14ac:dyDescent="0.2">
      <c r="AX17046" s="78"/>
      <c r="AZ17046" s="167"/>
      <c r="BA17046" s="77"/>
      <c r="BB17046" s="77"/>
    </row>
    <row r="17047" spans="50:54" s="79" customFormat="1" ht="0" hidden="1" customHeight="1" x14ac:dyDescent="0.2">
      <c r="AX17047" s="78"/>
      <c r="AZ17047" s="167"/>
      <c r="BA17047" s="77"/>
      <c r="BB17047" s="77"/>
    </row>
    <row r="17048" spans="50:54" s="79" customFormat="1" ht="0" hidden="1" customHeight="1" x14ac:dyDescent="0.2">
      <c r="AX17048" s="78"/>
      <c r="AZ17048" s="167"/>
      <c r="BA17048" s="77"/>
      <c r="BB17048" s="77"/>
    </row>
    <row r="17049" spans="50:54" s="79" customFormat="1" ht="0" hidden="1" customHeight="1" x14ac:dyDescent="0.2">
      <c r="AX17049" s="78"/>
      <c r="AZ17049" s="167"/>
      <c r="BA17049" s="77"/>
      <c r="BB17049" s="77"/>
    </row>
    <row r="17050" spans="50:54" s="79" customFormat="1" ht="0" hidden="1" customHeight="1" x14ac:dyDescent="0.2">
      <c r="AX17050" s="78"/>
      <c r="AZ17050" s="167"/>
      <c r="BA17050" s="77"/>
      <c r="BB17050" s="77"/>
    </row>
    <row r="17051" spans="50:54" s="79" customFormat="1" ht="0" hidden="1" customHeight="1" x14ac:dyDescent="0.2">
      <c r="AX17051" s="78"/>
      <c r="AZ17051" s="167"/>
      <c r="BA17051" s="77"/>
      <c r="BB17051" s="77"/>
    </row>
    <row r="17052" spans="50:54" s="79" customFormat="1" ht="0" hidden="1" customHeight="1" x14ac:dyDescent="0.2">
      <c r="AX17052" s="78"/>
      <c r="AZ17052" s="167"/>
      <c r="BA17052" s="77"/>
      <c r="BB17052" s="77"/>
    </row>
    <row r="17053" spans="50:54" s="79" customFormat="1" ht="0" hidden="1" customHeight="1" x14ac:dyDescent="0.2">
      <c r="AX17053" s="78"/>
      <c r="AZ17053" s="167"/>
      <c r="BA17053" s="77"/>
      <c r="BB17053" s="77"/>
    </row>
    <row r="17054" spans="50:54" s="79" customFormat="1" ht="0" hidden="1" customHeight="1" x14ac:dyDescent="0.2">
      <c r="AX17054" s="78"/>
      <c r="AZ17054" s="167"/>
      <c r="BA17054" s="77"/>
      <c r="BB17054" s="77"/>
    </row>
    <row r="17055" spans="50:54" s="79" customFormat="1" ht="0" hidden="1" customHeight="1" x14ac:dyDescent="0.2">
      <c r="AX17055" s="78"/>
      <c r="AZ17055" s="167"/>
      <c r="BA17055" s="77"/>
      <c r="BB17055" s="77"/>
    </row>
    <row r="17056" spans="50:54" s="79" customFormat="1" ht="0" hidden="1" customHeight="1" x14ac:dyDescent="0.2">
      <c r="AX17056" s="78"/>
      <c r="AZ17056" s="167"/>
      <c r="BA17056" s="77"/>
      <c r="BB17056" s="77"/>
    </row>
    <row r="17057" spans="50:54" s="79" customFormat="1" ht="0" hidden="1" customHeight="1" x14ac:dyDescent="0.2">
      <c r="AX17057" s="78"/>
      <c r="AZ17057" s="167"/>
      <c r="BA17057" s="77"/>
      <c r="BB17057" s="77"/>
    </row>
    <row r="17058" spans="50:54" s="79" customFormat="1" ht="0" hidden="1" customHeight="1" x14ac:dyDescent="0.2">
      <c r="AX17058" s="78"/>
      <c r="AZ17058" s="167"/>
      <c r="BA17058" s="77"/>
      <c r="BB17058" s="77"/>
    </row>
    <row r="17059" spans="50:54" s="79" customFormat="1" ht="0" hidden="1" customHeight="1" x14ac:dyDescent="0.2">
      <c r="AX17059" s="78"/>
      <c r="AZ17059" s="167"/>
      <c r="BA17059" s="77"/>
      <c r="BB17059" s="77"/>
    </row>
    <row r="17060" spans="50:54" s="79" customFormat="1" ht="0" hidden="1" customHeight="1" x14ac:dyDescent="0.2">
      <c r="AX17060" s="78"/>
      <c r="AZ17060" s="167"/>
      <c r="BA17060" s="77"/>
      <c r="BB17060" s="77"/>
    </row>
    <row r="17061" spans="50:54" s="79" customFormat="1" ht="0" hidden="1" customHeight="1" x14ac:dyDescent="0.2">
      <c r="AX17061" s="78"/>
      <c r="AZ17061" s="167"/>
      <c r="BA17061" s="77"/>
      <c r="BB17061" s="77"/>
    </row>
    <row r="17062" spans="50:54" s="79" customFormat="1" ht="0" hidden="1" customHeight="1" x14ac:dyDescent="0.2">
      <c r="AX17062" s="78"/>
      <c r="AZ17062" s="167"/>
      <c r="BA17062" s="77"/>
      <c r="BB17062" s="77"/>
    </row>
    <row r="17063" spans="50:54" s="79" customFormat="1" ht="0" hidden="1" customHeight="1" x14ac:dyDescent="0.2">
      <c r="AX17063" s="78"/>
      <c r="AZ17063" s="167"/>
      <c r="BA17063" s="77"/>
      <c r="BB17063" s="77"/>
    </row>
    <row r="17064" spans="50:54" s="79" customFormat="1" ht="0" hidden="1" customHeight="1" x14ac:dyDescent="0.2">
      <c r="AX17064" s="78"/>
      <c r="AZ17064" s="167"/>
      <c r="BA17064" s="77"/>
      <c r="BB17064" s="77"/>
    </row>
    <row r="17065" spans="50:54" s="79" customFormat="1" ht="0" hidden="1" customHeight="1" x14ac:dyDescent="0.2">
      <c r="AX17065" s="78"/>
      <c r="AZ17065" s="167"/>
      <c r="BA17065" s="77"/>
      <c r="BB17065" s="77"/>
    </row>
    <row r="17066" spans="50:54" s="79" customFormat="1" ht="0" hidden="1" customHeight="1" x14ac:dyDescent="0.2">
      <c r="AX17066" s="78"/>
      <c r="AZ17066" s="167"/>
      <c r="BA17066" s="77"/>
      <c r="BB17066" s="77"/>
    </row>
    <row r="17067" spans="50:54" s="79" customFormat="1" ht="0" hidden="1" customHeight="1" x14ac:dyDescent="0.2">
      <c r="AX17067" s="78"/>
      <c r="AZ17067" s="167"/>
      <c r="BA17067" s="77"/>
      <c r="BB17067" s="77"/>
    </row>
    <row r="17068" spans="50:54" s="79" customFormat="1" ht="0" hidden="1" customHeight="1" x14ac:dyDescent="0.2">
      <c r="AX17068" s="78"/>
      <c r="AZ17068" s="167"/>
      <c r="BA17068" s="77"/>
      <c r="BB17068" s="77"/>
    </row>
    <row r="17069" spans="50:54" s="79" customFormat="1" ht="0" hidden="1" customHeight="1" x14ac:dyDescent="0.2">
      <c r="AX17069" s="78"/>
      <c r="AZ17069" s="167"/>
      <c r="BA17069" s="77"/>
      <c r="BB17069" s="77"/>
    </row>
    <row r="17070" spans="50:54" s="79" customFormat="1" ht="0" hidden="1" customHeight="1" x14ac:dyDescent="0.2">
      <c r="AX17070" s="78"/>
      <c r="AZ17070" s="167"/>
      <c r="BA17070" s="77"/>
      <c r="BB17070" s="77"/>
    </row>
    <row r="17071" spans="50:54" s="79" customFormat="1" ht="0" hidden="1" customHeight="1" x14ac:dyDescent="0.2">
      <c r="AX17071" s="78"/>
      <c r="AZ17071" s="167"/>
      <c r="BA17071" s="77"/>
      <c r="BB17071" s="77"/>
    </row>
    <row r="17072" spans="50:54" s="79" customFormat="1" ht="0" hidden="1" customHeight="1" x14ac:dyDescent="0.2">
      <c r="AX17072" s="78"/>
      <c r="AZ17072" s="167"/>
      <c r="BA17072" s="77"/>
      <c r="BB17072" s="77"/>
    </row>
    <row r="17073" spans="50:54" s="79" customFormat="1" ht="0" hidden="1" customHeight="1" x14ac:dyDescent="0.2">
      <c r="AX17073" s="78"/>
      <c r="AZ17073" s="167"/>
      <c r="BA17073" s="77"/>
      <c r="BB17073" s="77"/>
    </row>
    <row r="17074" spans="50:54" s="79" customFormat="1" ht="0" hidden="1" customHeight="1" x14ac:dyDescent="0.2">
      <c r="AX17074" s="78"/>
      <c r="AZ17074" s="167"/>
      <c r="BA17074" s="77"/>
      <c r="BB17074" s="77"/>
    </row>
    <row r="17075" spans="50:54" s="79" customFormat="1" ht="0" hidden="1" customHeight="1" x14ac:dyDescent="0.2">
      <c r="AX17075" s="78"/>
      <c r="AZ17075" s="167"/>
      <c r="BA17075" s="77"/>
      <c r="BB17075" s="77"/>
    </row>
    <row r="17076" spans="50:54" s="79" customFormat="1" ht="0" hidden="1" customHeight="1" x14ac:dyDescent="0.2">
      <c r="AX17076" s="78"/>
      <c r="AZ17076" s="167"/>
      <c r="BA17076" s="77"/>
      <c r="BB17076" s="77"/>
    </row>
    <row r="17077" spans="50:54" s="79" customFormat="1" ht="0" hidden="1" customHeight="1" x14ac:dyDescent="0.2">
      <c r="AX17077" s="78"/>
      <c r="AZ17077" s="167"/>
      <c r="BA17077" s="77"/>
      <c r="BB17077" s="77"/>
    </row>
    <row r="17078" spans="50:54" s="79" customFormat="1" ht="0" hidden="1" customHeight="1" x14ac:dyDescent="0.2">
      <c r="AX17078" s="78"/>
      <c r="AZ17078" s="167"/>
      <c r="BA17078" s="77"/>
      <c r="BB17078" s="77"/>
    </row>
    <row r="17079" spans="50:54" s="79" customFormat="1" ht="0" hidden="1" customHeight="1" x14ac:dyDescent="0.2">
      <c r="AX17079" s="78"/>
      <c r="AZ17079" s="167"/>
      <c r="BA17079" s="77"/>
      <c r="BB17079" s="77"/>
    </row>
    <row r="17080" spans="50:54" s="79" customFormat="1" ht="0" hidden="1" customHeight="1" x14ac:dyDescent="0.2">
      <c r="AX17080" s="78"/>
      <c r="AZ17080" s="167"/>
      <c r="BA17080" s="77"/>
      <c r="BB17080" s="77"/>
    </row>
    <row r="17081" spans="50:54" s="79" customFormat="1" ht="0" hidden="1" customHeight="1" x14ac:dyDescent="0.2">
      <c r="AX17081" s="78"/>
      <c r="AZ17081" s="167"/>
      <c r="BA17081" s="77"/>
      <c r="BB17081" s="77"/>
    </row>
    <row r="17082" spans="50:54" s="79" customFormat="1" ht="0" hidden="1" customHeight="1" x14ac:dyDescent="0.2">
      <c r="AX17082" s="78"/>
      <c r="AZ17082" s="167"/>
      <c r="BA17082" s="77"/>
      <c r="BB17082" s="77"/>
    </row>
    <row r="17083" spans="50:54" s="79" customFormat="1" ht="0" hidden="1" customHeight="1" x14ac:dyDescent="0.2">
      <c r="AX17083" s="78"/>
      <c r="AZ17083" s="167"/>
      <c r="BA17083" s="77"/>
      <c r="BB17083" s="77"/>
    </row>
    <row r="17084" spans="50:54" s="79" customFormat="1" ht="0" hidden="1" customHeight="1" x14ac:dyDescent="0.2">
      <c r="AX17084" s="78"/>
      <c r="AZ17084" s="167"/>
      <c r="BA17084" s="77"/>
      <c r="BB17084" s="77"/>
    </row>
    <row r="17085" spans="50:54" s="79" customFormat="1" ht="0" hidden="1" customHeight="1" x14ac:dyDescent="0.2">
      <c r="AX17085" s="78"/>
      <c r="AZ17085" s="167"/>
      <c r="BA17085" s="77"/>
      <c r="BB17085" s="77"/>
    </row>
    <row r="17086" spans="50:54" s="79" customFormat="1" ht="0" hidden="1" customHeight="1" x14ac:dyDescent="0.2">
      <c r="AX17086" s="78"/>
      <c r="AZ17086" s="167"/>
      <c r="BA17086" s="77"/>
      <c r="BB17086" s="77"/>
    </row>
    <row r="17087" spans="50:54" s="79" customFormat="1" ht="0" hidden="1" customHeight="1" x14ac:dyDescent="0.2">
      <c r="AX17087" s="78"/>
      <c r="AZ17087" s="167"/>
      <c r="BA17087" s="77"/>
      <c r="BB17087" s="77"/>
    </row>
    <row r="17088" spans="50:54" s="79" customFormat="1" ht="0" hidden="1" customHeight="1" x14ac:dyDescent="0.2">
      <c r="AX17088" s="78"/>
      <c r="AZ17088" s="167"/>
      <c r="BA17088" s="77"/>
      <c r="BB17088" s="77"/>
    </row>
    <row r="17089" spans="50:54" s="79" customFormat="1" ht="0" hidden="1" customHeight="1" x14ac:dyDescent="0.2">
      <c r="AX17089" s="78"/>
      <c r="AZ17089" s="167"/>
      <c r="BA17089" s="77"/>
      <c r="BB17089" s="77"/>
    </row>
    <row r="17090" spans="50:54" s="79" customFormat="1" ht="0" hidden="1" customHeight="1" x14ac:dyDescent="0.2">
      <c r="AX17090" s="78"/>
      <c r="AZ17090" s="167"/>
      <c r="BA17090" s="77"/>
      <c r="BB17090" s="77"/>
    </row>
    <row r="17091" spans="50:54" s="79" customFormat="1" ht="0" hidden="1" customHeight="1" x14ac:dyDescent="0.2">
      <c r="AX17091" s="78"/>
      <c r="AZ17091" s="167"/>
      <c r="BA17091" s="77"/>
      <c r="BB17091" s="77"/>
    </row>
    <row r="17092" spans="50:54" s="79" customFormat="1" ht="0" hidden="1" customHeight="1" x14ac:dyDescent="0.2">
      <c r="AX17092" s="78"/>
      <c r="AZ17092" s="167"/>
      <c r="BA17092" s="77"/>
      <c r="BB17092" s="77"/>
    </row>
    <row r="17093" spans="50:54" s="79" customFormat="1" ht="0" hidden="1" customHeight="1" x14ac:dyDescent="0.2">
      <c r="AX17093" s="78"/>
      <c r="AZ17093" s="167"/>
      <c r="BA17093" s="77"/>
      <c r="BB17093" s="77"/>
    </row>
    <row r="17094" spans="50:54" s="79" customFormat="1" ht="0" hidden="1" customHeight="1" x14ac:dyDescent="0.2">
      <c r="AX17094" s="78"/>
      <c r="AZ17094" s="167"/>
      <c r="BA17094" s="77"/>
      <c r="BB17094" s="77"/>
    </row>
    <row r="17095" spans="50:54" s="79" customFormat="1" ht="0" hidden="1" customHeight="1" x14ac:dyDescent="0.2">
      <c r="AX17095" s="78"/>
      <c r="AZ17095" s="167"/>
      <c r="BA17095" s="77"/>
      <c r="BB17095" s="77"/>
    </row>
    <row r="17096" spans="50:54" s="79" customFormat="1" ht="0" hidden="1" customHeight="1" x14ac:dyDescent="0.2">
      <c r="AX17096" s="78"/>
      <c r="AZ17096" s="167"/>
      <c r="BA17096" s="77"/>
      <c r="BB17096" s="77"/>
    </row>
    <row r="17097" spans="50:54" s="79" customFormat="1" ht="0" hidden="1" customHeight="1" x14ac:dyDescent="0.2">
      <c r="AX17097" s="78"/>
      <c r="AZ17097" s="167"/>
      <c r="BA17097" s="77"/>
      <c r="BB17097" s="77"/>
    </row>
    <row r="17098" spans="50:54" s="79" customFormat="1" ht="0" hidden="1" customHeight="1" x14ac:dyDescent="0.2">
      <c r="AX17098" s="78"/>
      <c r="AZ17098" s="167"/>
      <c r="BA17098" s="77"/>
      <c r="BB17098" s="77"/>
    </row>
    <row r="17099" spans="50:54" s="79" customFormat="1" ht="0" hidden="1" customHeight="1" x14ac:dyDescent="0.2">
      <c r="AX17099" s="78"/>
      <c r="AZ17099" s="167"/>
      <c r="BA17099" s="77"/>
      <c r="BB17099" s="77"/>
    </row>
    <row r="17100" spans="50:54" s="79" customFormat="1" ht="0" hidden="1" customHeight="1" x14ac:dyDescent="0.2">
      <c r="AX17100" s="78"/>
      <c r="AZ17100" s="167"/>
      <c r="BA17100" s="77"/>
      <c r="BB17100" s="77"/>
    </row>
    <row r="17101" spans="50:54" s="79" customFormat="1" ht="0" hidden="1" customHeight="1" x14ac:dyDescent="0.2">
      <c r="AX17101" s="78"/>
      <c r="AZ17101" s="167"/>
      <c r="BA17101" s="77"/>
      <c r="BB17101" s="77"/>
    </row>
    <row r="17102" spans="50:54" s="79" customFormat="1" ht="0" hidden="1" customHeight="1" x14ac:dyDescent="0.2">
      <c r="AX17102" s="78"/>
      <c r="AZ17102" s="167"/>
      <c r="BA17102" s="77"/>
      <c r="BB17102" s="77"/>
    </row>
    <row r="17103" spans="50:54" s="79" customFormat="1" ht="0" hidden="1" customHeight="1" x14ac:dyDescent="0.2">
      <c r="AX17103" s="78"/>
      <c r="AZ17103" s="167"/>
      <c r="BA17103" s="77"/>
      <c r="BB17103" s="77"/>
    </row>
    <row r="17104" spans="50:54" s="79" customFormat="1" ht="0" hidden="1" customHeight="1" x14ac:dyDescent="0.2">
      <c r="AX17104" s="78"/>
      <c r="AZ17104" s="167"/>
      <c r="BA17104" s="77"/>
      <c r="BB17104" s="77"/>
    </row>
    <row r="17105" spans="50:54" s="79" customFormat="1" ht="0" hidden="1" customHeight="1" x14ac:dyDescent="0.2">
      <c r="AX17105" s="78"/>
      <c r="AZ17105" s="167"/>
      <c r="BA17105" s="77"/>
      <c r="BB17105" s="77"/>
    </row>
    <row r="17106" spans="50:54" s="79" customFormat="1" ht="0" hidden="1" customHeight="1" x14ac:dyDescent="0.2">
      <c r="AX17106" s="78"/>
      <c r="AZ17106" s="167"/>
      <c r="BA17106" s="77"/>
      <c r="BB17106" s="77"/>
    </row>
    <row r="17107" spans="50:54" s="79" customFormat="1" ht="0" hidden="1" customHeight="1" x14ac:dyDescent="0.2">
      <c r="AX17107" s="78"/>
      <c r="AZ17107" s="167"/>
      <c r="BA17107" s="77"/>
      <c r="BB17107" s="77"/>
    </row>
    <row r="17108" spans="50:54" s="79" customFormat="1" ht="0" hidden="1" customHeight="1" x14ac:dyDescent="0.2">
      <c r="AX17108" s="78"/>
      <c r="AZ17108" s="167"/>
      <c r="BA17108" s="77"/>
      <c r="BB17108" s="77"/>
    </row>
    <row r="17109" spans="50:54" s="79" customFormat="1" ht="0" hidden="1" customHeight="1" x14ac:dyDescent="0.2">
      <c r="AX17109" s="78"/>
      <c r="AZ17109" s="167"/>
      <c r="BA17109" s="77"/>
      <c r="BB17109" s="77"/>
    </row>
    <row r="17110" spans="50:54" s="79" customFormat="1" ht="0" hidden="1" customHeight="1" x14ac:dyDescent="0.2">
      <c r="AX17110" s="78"/>
      <c r="AZ17110" s="167"/>
      <c r="BA17110" s="77"/>
      <c r="BB17110" s="77"/>
    </row>
    <row r="17111" spans="50:54" s="79" customFormat="1" ht="0" hidden="1" customHeight="1" x14ac:dyDescent="0.2">
      <c r="AX17111" s="78"/>
      <c r="AZ17111" s="167"/>
      <c r="BA17111" s="77"/>
      <c r="BB17111" s="77"/>
    </row>
    <row r="17112" spans="50:54" s="79" customFormat="1" ht="0" hidden="1" customHeight="1" x14ac:dyDescent="0.2">
      <c r="AX17112" s="78"/>
      <c r="AZ17112" s="167"/>
      <c r="BA17112" s="77"/>
      <c r="BB17112" s="77"/>
    </row>
    <row r="17113" spans="50:54" s="79" customFormat="1" ht="0" hidden="1" customHeight="1" x14ac:dyDescent="0.2">
      <c r="AX17113" s="78"/>
      <c r="AZ17113" s="167"/>
      <c r="BA17113" s="77"/>
      <c r="BB17113" s="77"/>
    </row>
    <row r="17114" spans="50:54" s="79" customFormat="1" ht="0" hidden="1" customHeight="1" x14ac:dyDescent="0.2">
      <c r="AX17114" s="78"/>
      <c r="AZ17114" s="167"/>
      <c r="BA17114" s="77"/>
      <c r="BB17114" s="77"/>
    </row>
    <row r="17115" spans="50:54" s="79" customFormat="1" ht="0" hidden="1" customHeight="1" x14ac:dyDescent="0.2">
      <c r="AX17115" s="78"/>
      <c r="AZ17115" s="167"/>
      <c r="BA17115" s="77"/>
      <c r="BB17115" s="77"/>
    </row>
    <row r="17116" spans="50:54" s="79" customFormat="1" ht="0" hidden="1" customHeight="1" x14ac:dyDescent="0.2">
      <c r="AX17116" s="78"/>
      <c r="AZ17116" s="167"/>
      <c r="BA17116" s="77"/>
      <c r="BB17116" s="77"/>
    </row>
    <row r="17117" spans="50:54" s="79" customFormat="1" ht="0" hidden="1" customHeight="1" x14ac:dyDescent="0.2">
      <c r="AX17117" s="78"/>
      <c r="AZ17117" s="167"/>
      <c r="BA17117" s="77"/>
      <c r="BB17117" s="77"/>
    </row>
    <row r="17118" spans="50:54" s="79" customFormat="1" ht="0" hidden="1" customHeight="1" x14ac:dyDescent="0.2">
      <c r="AX17118" s="78"/>
      <c r="AZ17118" s="167"/>
      <c r="BA17118" s="77"/>
      <c r="BB17118" s="77"/>
    </row>
    <row r="17119" spans="50:54" s="79" customFormat="1" ht="0" hidden="1" customHeight="1" x14ac:dyDescent="0.2">
      <c r="AX17119" s="78"/>
      <c r="AZ17119" s="167"/>
      <c r="BA17119" s="77"/>
      <c r="BB17119" s="77"/>
    </row>
    <row r="17120" spans="50:54" s="79" customFormat="1" ht="0" hidden="1" customHeight="1" x14ac:dyDescent="0.2">
      <c r="AX17120" s="78"/>
      <c r="AZ17120" s="167"/>
      <c r="BA17120" s="77"/>
      <c r="BB17120" s="77"/>
    </row>
    <row r="17121" spans="50:54" s="79" customFormat="1" ht="0" hidden="1" customHeight="1" x14ac:dyDescent="0.2">
      <c r="AX17121" s="78"/>
      <c r="AZ17121" s="167"/>
      <c r="BA17121" s="77"/>
      <c r="BB17121" s="77"/>
    </row>
    <row r="17122" spans="50:54" s="79" customFormat="1" ht="0" hidden="1" customHeight="1" x14ac:dyDescent="0.2">
      <c r="AX17122" s="78"/>
      <c r="AZ17122" s="167"/>
      <c r="BA17122" s="77"/>
      <c r="BB17122" s="77"/>
    </row>
    <row r="17123" spans="50:54" s="79" customFormat="1" ht="0" hidden="1" customHeight="1" x14ac:dyDescent="0.2">
      <c r="AX17123" s="78"/>
      <c r="AZ17123" s="167"/>
      <c r="BA17123" s="77"/>
      <c r="BB17123" s="77"/>
    </row>
    <row r="17124" spans="50:54" s="79" customFormat="1" ht="0" hidden="1" customHeight="1" x14ac:dyDescent="0.2">
      <c r="AX17124" s="78"/>
      <c r="AZ17124" s="167"/>
      <c r="BA17124" s="77"/>
      <c r="BB17124" s="77"/>
    </row>
    <row r="17125" spans="50:54" s="79" customFormat="1" ht="0" hidden="1" customHeight="1" x14ac:dyDescent="0.2">
      <c r="AX17125" s="78"/>
      <c r="AZ17125" s="167"/>
      <c r="BA17125" s="77"/>
      <c r="BB17125" s="77"/>
    </row>
    <row r="17126" spans="50:54" s="79" customFormat="1" ht="0" hidden="1" customHeight="1" x14ac:dyDescent="0.2">
      <c r="AX17126" s="78"/>
      <c r="AZ17126" s="167"/>
      <c r="BA17126" s="77"/>
      <c r="BB17126" s="77"/>
    </row>
    <row r="17127" spans="50:54" s="79" customFormat="1" ht="0" hidden="1" customHeight="1" x14ac:dyDescent="0.2">
      <c r="AX17127" s="78"/>
      <c r="AZ17127" s="167"/>
      <c r="BA17127" s="77"/>
      <c r="BB17127" s="77"/>
    </row>
    <row r="17128" spans="50:54" s="79" customFormat="1" ht="0" hidden="1" customHeight="1" x14ac:dyDescent="0.2">
      <c r="AX17128" s="78"/>
      <c r="AZ17128" s="167"/>
      <c r="BA17128" s="77"/>
      <c r="BB17128" s="77"/>
    </row>
    <row r="17129" spans="50:54" s="79" customFormat="1" ht="0" hidden="1" customHeight="1" x14ac:dyDescent="0.2">
      <c r="AX17129" s="78"/>
      <c r="AZ17129" s="167"/>
      <c r="BA17129" s="77"/>
      <c r="BB17129" s="77"/>
    </row>
    <row r="17130" spans="50:54" s="79" customFormat="1" ht="0" hidden="1" customHeight="1" x14ac:dyDescent="0.2">
      <c r="AX17130" s="78"/>
      <c r="AZ17130" s="167"/>
      <c r="BA17130" s="77"/>
      <c r="BB17130" s="77"/>
    </row>
    <row r="17131" spans="50:54" s="79" customFormat="1" ht="0" hidden="1" customHeight="1" x14ac:dyDescent="0.2">
      <c r="AX17131" s="78"/>
      <c r="AZ17131" s="167"/>
      <c r="BA17131" s="77"/>
      <c r="BB17131" s="77"/>
    </row>
    <row r="17132" spans="50:54" s="79" customFormat="1" ht="0" hidden="1" customHeight="1" x14ac:dyDescent="0.2">
      <c r="AX17132" s="78"/>
      <c r="AZ17132" s="167"/>
      <c r="BA17132" s="77"/>
      <c r="BB17132" s="77"/>
    </row>
    <row r="17133" spans="50:54" s="79" customFormat="1" ht="0" hidden="1" customHeight="1" x14ac:dyDescent="0.2">
      <c r="AX17133" s="78"/>
      <c r="AZ17133" s="167"/>
      <c r="BA17133" s="77"/>
      <c r="BB17133" s="77"/>
    </row>
    <row r="17134" spans="50:54" s="79" customFormat="1" ht="0" hidden="1" customHeight="1" x14ac:dyDescent="0.2">
      <c r="AX17134" s="78"/>
      <c r="AZ17134" s="167"/>
      <c r="BA17134" s="77"/>
      <c r="BB17134" s="77"/>
    </row>
    <row r="17135" spans="50:54" s="79" customFormat="1" ht="0" hidden="1" customHeight="1" x14ac:dyDescent="0.2">
      <c r="AX17135" s="78"/>
      <c r="AZ17135" s="167"/>
      <c r="BA17135" s="77"/>
      <c r="BB17135" s="77"/>
    </row>
    <row r="17136" spans="50:54" s="79" customFormat="1" ht="0" hidden="1" customHeight="1" x14ac:dyDescent="0.2">
      <c r="AX17136" s="78"/>
      <c r="AZ17136" s="167"/>
      <c r="BA17136" s="77"/>
      <c r="BB17136" s="77"/>
    </row>
    <row r="17137" spans="50:54" s="79" customFormat="1" ht="0" hidden="1" customHeight="1" x14ac:dyDescent="0.2">
      <c r="AX17137" s="78"/>
      <c r="AZ17137" s="167"/>
      <c r="BA17137" s="77"/>
      <c r="BB17137" s="77"/>
    </row>
    <row r="17138" spans="50:54" s="79" customFormat="1" ht="0" hidden="1" customHeight="1" x14ac:dyDescent="0.2">
      <c r="AX17138" s="78"/>
      <c r="AZ17138" s="167"/>
      <c r="BA17138" s="77"/>
      <c r="BB17138" s="77"/>
    </row>
    <row r="17139" spans="50:54" s="79" customFormat="1" ht="0" hidden="1" customHeight="1" x14ac:dyDescent="0.2">
      <c r="AX17139" s="78"/>
      <c r="AZ17139" s="167"/>
      <c r="BA17139" s="77"/>
      <c r="BB17139" s="77"/>
    </row>
    <row r="17140" spans="50:54" s="79" customFormat="1" ht="0" hidden="1" customHeight="1" x14ac:dyDescent="0.2">
      <c r="AX17140" s="78"/>
      <c r="AZ17140" s="167"/>
      <c r="BA17140" s="77"/>
      <c r="BB17140" s="77"/>
    </row>
    <row r="17141" spans="50:54" s="79" customFormat="1" ht="0" hidden="1" customHeight="1" x14ac:dyDescent="0.2">
      <c r="AX17141" s="78"/>
      <c r="AZ17141" s="167"/>
      <c r="BA17141" s="77"/>
      <c r="BB17141" s="77"/>
    </row>
    <row r="17142" spans="50:54" s="79" customFormat="1" ht="0" hidden="1" customHeight="1" x14ac:dyDescent="0.2">
      <c r="AX17142" s="78"/>
      <c r="AZ17142" s="167"/>
      <c r="BA17142" s="77"/>
      <c r="BB17142" s="77"/>
    </row>
    <row r="17143" spans="50:54" s="79" customFormat="1" ht="0" hidden="1" customHeight="1" x14ac:dyDescent="0.2">
      <c r="AX17143" s="78"/>
      <c r="AZ17143" s="167"/>
      <c r="BA17143" s="77"/>
      <c r="BB17143" s="77"/>
    </row>
    <row r="17144" spans="50:54" s="79" customFormat="1" ht="0" hidden="1" customHeight="1" x14ac:dyDescent="0.2">
      <c r="AX17144" s="78"/>
      <c r="AZ17144" s="167"/>
      <c r="BA17144" s="77"/>
      <c r="BB17144" s="77"/>
    </row>
    <row r="17145" spans="50:54" s="79" customFormat="1" ht="0" hidden="1" customHeight="1" x14ac:dyDescent="0.2">
      <c r="AX17145" s="78"/>
      <c r="AZ17145" s="167"/>
      <c r="BA17145" s="77"/>
      <c r="BB17145" s="77"/>
    </row>
    <row r="17146" spans="50:54" s="79" customFormat="1" ht="0" hidden="1" customHeight="1" x14ac:dyDescent="0.2">
      <c r="AX17146" s="78"/>
      <c r="AZ17146" s="167"/>
      <c r="BA17146" s="77"/>
      <c r="BB17146" s="77"/>
    </row>
    <row r="17147" spans="50:54" s="79" customFormat="1" ht="0" hidden="1" customHeight="1" x14ac:dyDescent="0.2">
      <c r="AX17147" s="78"/>
      <c r="AZ17147" s="167"/>
      <c r="BA17147" s="77"/>
      <c r="BB17147" s="77"/>
    </row>
    <row r="17148" spans="50:54" s="79" customFormat="1" ht="0" hidden="1" customHeight="1" x14ac:dyDescent="0.2">
      <c r="AX17148" s="78"/>
      <c r="AZ17148" s="167"/>
      <c r="BA17148" s="77"/>
      <c r="BB17148" s="77"/>
    </row>
    <row r="17149" spans="50:54" s="79" customFormat="1" ht="0" hidden="1" customHeight="1" x14ac:dyDescent="0.2">
      <c r="AX17149" s="78"/>
      <c r="AZ17149" s="167"/>
      <c r="BA17149" s="77"/>
      <c r="BB17149" s="77"/>
    </row>
    <row r="17150" spans="50:54" s="79" customFormat="1" ht="0" hidden="1" customHeight="1" x14ac:dyDescent="0.2">
      <c r="AX17150" s="78"/>
      <c r="AZ17150" s="167"/>
      <c r="BA17150" s="77"/>
      <c r="BB17150" s="77"/>
    </row>
    <row r="17151" spans="50:54" s="79" customFormat="1" ht="0" hidden="1" customHeight="1" x14ac:dyDescent="0.2">
      <c r="AX17151" s="78"/>
      <c r="AZ17151" s="167"/>
      <c r="BA17151" s="77"/>
      <c r="BB17151" s="77"/>
    </row>
    <row r="17152" spans="50:54" s="79" customFormat="1" ht="0" hidden="1" customHeight="1" x14ac:dyDescent="0.2">
      <c r="AX17152" s="78"/>
      <c r="AZ17152" s="167"/>
      <c r="BA17152" s="77"/>
      <c r="BB17152" s="77"/>
    </row>
    <row r="17153" spans="50:54" s="79" customFormat="1" ht="0" hidden="1" customHeight="1" x14ac:dyDescent="0.2">
      <c r="AX17153" s="78"/>
      <c r="AZ17153" s="167"/>
      <c r="BA17153" s="77"/>
      <c r="BB17153" s="77"/>
    </row>
    <row r="17154" spans="50:54" s="79" customFormat="1" ht="0" hidden="1" customHeight="1" x14ac:dyDescent="0.2">
      <c r="AX17154" s="78"/>
      <c r="AZ17154" s="167"/>
      <c r="BA17154" s="77"/>
      <c r="BB17154" s="77"/>
    </row>
    <row r="17155" spans="50:54" s="79" customFormat="1" ht="0" hidden="1" customHeight="1" x14ac:dyDescent="0.2">
      <c r="AX17155" s="78"/>
      <c r="AZ17155" s="167"/>
      <c r="BA17155" s="77"/>
      <c r="BB17155" s="77"/>
    </row>
    <row r="17156" spans="50:54" s="79" customFormat="1" ht="0" hidden="1" customHeight="1" x14ac:dyDescent="0.2">
      <c r="AX17156" s="78"/>
      <c r="AZ17156" s="167"/>
      <c r="BA17156" s="77"/>
      <c r="BB17156" s="77"/>
    </row>
    <row r="17157" spans="50:54" s="79" customFormat="1" ht="0" hidden="1" customHeight="1" x14ac:dyDescent="0.2">
      <c r="AX17157" s="78"/>
      <c r="AZ17157" s="167"/>
      <c r="BA17157" s="77"/>
      <c r="BB17157" s="77"/>
    </row>
    <row r="17158" spans="50:54" s="79" customFormat="1" ht="0" hidden="1" customHeight="1" x14ac:dyDescent="0.2">
      <c r="AX17158" s="78"/>
      <c r="AZ17158" s="167"/>
      <c r="BA17158" s="77"/>
      <c r="BB17158" s="77"/>
    </row>
    <row r="17159" spans="50:54" s="79" customFormat="1" ht="0" hidden="1" customHeight="1" x14ac:dyDescent="0.2">
      <c r="AX17159" s="78"/>
      <c r="AZ17159" s="167"/>
      <c r="BA17159" s="77"/>
      <c r="BB17159" s="77"/>
    </row>
    <row r="17160" spans="50:54" s="79" customFormat="1" ht="0" hidden="1" customHeight="1" x14ac:dyDescent="0.2">
      <c r="AX17160" s="78"/>
      <c r="AZ17160" s="167"/>
      <c r="BA17160" s="77"/>
      <c r="BB17160" s="77"/>
    </row>
    <row r="17161" spans="50:54" s="79" customFormat="1" ht="0" hidden="1" customHeight="1" x14ac:dyDescent="0.2">
      <c r="AX17161" s="78"/>
      <c r="AZ17161" s="167"/>
      <c r="BA17161" s="77"/>
      <c r="BB17161" s="77"/>
    </row>
    <row r="17162" spans="50:54" s="79" customFormat="1" ht="0" hidden="1" customHeight="1" x14ac:dyDescent="0.2">
      <c r="AX17162" s="78"/>
      <c r="AZ17162" s="167"/>
      <c r="BA17162" s="77"/>
      <c r="BB17162" s="77"/>
    </row>
    <row r="17163" spans="50:54" s="79" customFormat="1" ht="0" hidden="1" customHeight="1" x14ac:dyDescent="0.2">
      <c r="AX17163" s="78"/>
      <c r="AZ17163" s="167"/>
      <c r="BA17163" s="77"/>
      <c r="BB17163" s="77"/>
    </row>
    <row r="17164" spans="50:54" s="79" customFormat="1" ht="0" hidden="1" customHeight="1" x14ac:dyDescent="0.2">
      <c r="AX17164" s="78"/>
      <c r="AZ17164" s="167"/>
      <c r="BA17164" s="77"/>
      <c r="BB17164" s="77"/>
    </row>
    <row r="17165" spans="50:54" s="79" customFormat="1" ht="0" hidden="1" customHeight="1" x14ac:dyDescent="0.2">
      <c r="AX17165" s="78"/>
      <c r="AZ17165" s="167"/>
      <c r="BA17165" s="77"/>
      <c r="BB17165" s="77"/>
    </row>
    <row r="17166" spans="50:54" s="79" customFormat="1" ht="0" hidden="1" customHeight="1" x14ac:dyDescent="0.2">
      <c r="AX17166" s="78"/>
      <c r="AZ17166" s="167"/>
      <c r="BA17166" s="77"/>
      <c r="BB17166" s="77"/>
    </row>
    <row r="17167" spans="50:54" s="79" customFormat="1" ht="0" hidden="1" customHeight="1" x14ac:dyDescent="0.2">
      <c r="AX17167" s="78"/>
      <c r="AZ17167" s="167"/>
      <c r="BA17167" s="77"/>
      <c r="BB17167" s="77"/>
    </row>
    <row r="17168" spans="50:54" s="79" customFormat="1" ht="0" hidden="1" customHeight="1" x14ac:dyDescent="0.2">
      <c r="AX17168" s="78"/>
      <c r="AZ17168" s="167"/>
      <c r="BA17168" s="77"/>
      <c r="BB17168" s="77"/>
    </row>
    <row r="17169" spans="50:54" s="79" customFormat="1" ht="0" hidden="1" customHeight="1" x14ac:dyDescent="0.2">
      <c r="AX17169" s="78"/>
      <c r="AZ17169" s="167"/>
      <c r="BA17169" s="77"/>
      <c r="BB17169" s="77"/>
    </row>
    <row r="17170" spans="50:54" s="79" customFormat="1" ht="0" hidden="1" customHeight="1" x14ac:dyDescent="0.2">
      <c r="AX17170" s="78"/>
      <c r="AZ17170" s="167"/>
      <c r="BA17170" s="77"/>
      <c r="BB17170" s="77"/>
    </row>
    <row r="17171" spans="50:54" s="79" customFormat="1" ht="0" hidden="1" customHeight="1" x14ac:dyDescent="0.2">
      <c r="AX17171" s="78"/>
      <c r="AZ17171" s="167"/>
      <c r="BA17171" s="77"/>
      <c r="BB17171" s="77"/>
    </row>
    <row r="17172" spans="50:54" s="79" customFormat="1" ht="0" hidden="1" customHeight="1" x14ac:dyDescent="0.2">
      <c r="AX17172" s="78"/>
      <c r="AZ17172" s="167"/>
      <c r="BA17172" s="77"/>
      <c r="BB17172" s="77"/>
    </row>
    <row r="17173" spans="50:54" s="79" customFormat="1" ht="0" hidden="1" customHeight="1" x14ac:dyDescent="0.2">
      <c r="AX17173" s="78"/>
      <c r="AZ17173" s="167"/>
      <c r="BA17173" s="77"/>
      <c r="BB17173" s="77"/>
    </row>
    <row r="17174" spans="50:54" s="79" customFormat="1" ht="0" hidden="1" customHeight="1" x14ac:dyDescent="0.2">
      <c r="AX17174" s="78"/>
      <c r="AZ17174" s="167"/>
      <c r="BA17174" s="77"/>
      <c r="BB17174" s="77"/>
    </row>
    <row r="17175" spans="50:54" s="79" customFormat="1" ht="0" hidden="1" customHeight="1" x14ac:dyDescent="0.2">
      <c r="AX17175" s="78"/>
      <c r="AZ17175" s="167"/>
      <c r="BA17175" s="77"/>
      <c r="BB17175" s="77"/>
    </row>
    <row r="17176" spans="50:54" s="79" customFormat="1" ht="0" hidden="1" customHeight="1" x14ac:dyDescent="0.2">
      <c r="AX17176" s="78"/>
      <c r="AZ17176" s="167"/>
      <c r="BA17176" s="77"/>
      <c r="BB17176" s="77"/>
    </row>
    <row r="17177" spans="50:54" s="79" customFormat="1" ht="0" hidden="1" customHeight="1" x14ac:dyDescent="0.2">
      <c r="AX17177" s="78"/>
      <c r="AZ17177" s="167"/>
      <c r="BA17177" s="77"/>
      <c r="BB17177" s="77"/>
    </row>
    <row r="17178" spans="50:54" s="79" customFormat="1" ht="0" hidden="1" customHeight="1" x14ac:dyDescent="0.2">
      <c r="AX17178" s="78"/>
      <c r="AZ17178" s="167"/>
      <c r="BA17178" s="77"/>
      <c r="BB17178" s="77"/>
    </row>
    <row r="17179" spans="50:54" s="79" customFormat="1" ht="0" hidden="1" customHeight="1" x14ac:dyDescent="0.2">
      <c r="AX17179" s="78"/>
      <c r="AZ17179" s="167"/>
      <c r="BA17179" s="77"/>
      <c r="BB17179" s="77"/>
    </row>
    <row r="17180" spans="50:54" s="79" customFormat="1" ht="0" hidden="1" customHeight="1" x14ac:dyDescent="0.2">
      <c r="AX17180" s="78"/>
      <c r="AZ17180" s="167"/>
      <c r="BA17180" s="77"/>
      <c r="BB17180" s="77"/>
    </row>
    <row r="17181" spans="50:54" s="79" customFormat="1" ht="0" hidden="1" customHeight="1" x14ac:dyDescent="0.2">
      <c r="AX17181" s="78"/>
      <c r="AZ17181" s="167"/>
      <c r="BA17181" s="77"/>
      <c r="BB17181" s="77"/>
    </row>
    <row r="17182" spans="50:54" s="79" customFormat="1" ht="0" hidden="1" customHeight="1" x14ac:dyDescent="0.2">
      <c r="AX17182" s="78"/>
      <c r="AZ17182" s="167"/>
      <c r="BA17182" s="77"/>
      <c r="BB17182" s="77"/>
    </row>
    <row r="17183" spans="50:54" s="79" customFormat="1" ht="0" hidden="1" customHeight="1" x14ac:dyDescent="0.2">
      <c r="AX17183" s="78"/>
      <c r="AZ17183" s="167"/>
      <c r="BA17183" s="77"/>
      <c r="BB17183" s="77"/>
    </row>
    <row r="17184" spans="50:54" s="79" customFormat="1" ht="0" hidden="1" customHeight="1" x14ac:dyDescent="0.2">
      <c r="AX17184" s="78"/>
      <c r="AZ17184" s="167"/>
      <c r="BA17184" s="77"/>
      <c r="BB17184" s="77"/>
    </row>
    <row r="17185" spans="50:54" s="79" customFormat="1" ht="0" hidden="1" customHeight="1" x14ac:dyDescent="0.2">
      <c r="AX17185" s="78"/>
      <c r="AZ17185" s="167"/>
      <c r="BA17185" s="77"/>
      <c r="BB17185" s="77"/>
    </row>
    <row r="17186" spans="50:54" s="79" customFormat="1" ht="0" hidden="1" customHeight="1" x14ac:dyDescent="0.2">
      <c r="AX17186" s="78"/>
      <c r="AZ17186" s="167"/>
      <c r="BA17186" s="77"/>
      <c r="BB17186" s="77"/>
    </row>
    <row r="17187" spans="50:54" s="79" customFormat="1" ht="0" hidden="1" customHeight="1" x14ac:dyDescent="0.2">
      <c r="AX17187" s="78"/>
      <c r="AZ17187" s="167"/>
      <c r="BA17187" s="77"/>
      <c r="BB17187" s="77"/>
    </row>
    <row r="17188" spans="50:54" s="79" customFormat="1" ht="0" hidden="1" customHeight="1" x14ac:dyDescent="0.2">
      <c r="AX17188" s="78"/>
      <c r="AZ17188" s="167"/>
      <c r="BA17188" s="77"/>
      <c r="BB17188" s="77"/>
    </row>
    <row r="17189" spans="50:54" s="79" customFormat="1" ht="0" hidden="1" customHeight="1" x14ac:dyDescent="0.2">
      <c r="AX17189" s="78"/>
      <c r="AZ17189" s="167"/>
      <c r="BA17189" s="77"/>
      <c r="BB17189" s="77"/>
    </row>
    <row r="17190" spans="50:54" s="79" customFormat="1" ht="0" hidden="1" customHeight="1" x14ac:dyDescent="0.2">
      <c r="AX17190" s="78"/>
      <c r="AZ17190" s="167"/>
      <c r="BA17190" s="77"/>
      <c r="BB17190" s="77"/>
    </row>
    <row r="17191" spans="50:54" s="79" customFormat="1" ht="0" hidden="1" customHeight="1" x14ac:dyDescent="0.2">
      <c r="AX17191" s="78"/>
      <c r="AZ17191" s="167"/>
      <c r="BA17191" s="77"/>
      <c r="BB17191" s="77"/>
    </row>
    <row r="17192" spans="50:54" s="79" customFormat="1" ht="0" hidden="1" customHeight="1" x14ac:dyDescent="0.2">
      <c r="AX17192" s="78"/>
      <c r="AZ17192" s="167"/>
      <c r="BA17192" s="77"/>
      <c r="BB17192" s="77"/>
    </row>
    <row r="17193" spans="50:54" s="79" customFormat="1" ht="0" hidden="1" customHeight="1" x14ac:dyDescent="0.2">
      <c r="AX17193" s="78"/>
      <c r="AZ17193" s="167"/>
      <c r="BA17193" s="77"/>
      <c r="BB17193" s="77"/>
    </row>
    <row r="17194" spans="50:54" s="79" customFormat="1" ht="0" hidden="1" customHeight="1" x14ac:dyDescent="0.2">
      <c r="AX17194" s="78"/>
      <c r="AZ17194" s="167"/>
      <c r="BA17194" s="77"/>
      <c r="BB17194" s="77"/>
    </row>
    <row r="17195" spans="50:54" s="79" customFormat="1" ht="0" hidden="1" customHeight="1" x14ac:dyDescent="0.2">
      <c r="AX17195" s="78"/>
      <c r="AZ17195" s="167"/>
      <c r="BA17195" s="77"/>
      <c r="BB17195" s="77"/>
    </row>
    <row r="17196" spans="50:54" s="79" customFormat="1" ht="0" hidden="1" customHeight="1" x14ac:dyDescent="0.2">
      <c r="AX17196" s="78"/>
      <c r="AZ17196" s="167"/>
      <c r="BA17196" s="77"/>
      <c r="BB17196" s="77"/>
    </row>
    <row r="17197" spans="50:54" s="79" customFormat="1" ht="0" hidden="1" customHeight="1" x14ac:dyDescent="0.2">
      <c r="AX17197" s="78"/>
      <c r="AZ17197" s="167"/>
      <c r="BA17197" s="77"/>
      <c r="BB17197" s="77"/>
    </row>
    <row r="17198" spans="50:54" s="79" customFormat="1" ht="0" hidden="1" customHeight="1" x14ac:dyDescent="0.2">
      <c r="AX17198" s="78"/>
      <c r="AZ17198" s="167"/>
      <c r="BA17198" s="77"/>
      <c r="BB17198" s="77"/>
    </row>
    <row r="17199" spans="50:54" s="79" customFormat="1" ht="0" hidden="1" customHeight="1" x14ac:dyDescent="0.2">
      <c r="AX17199" s="78"/>
      <c r="AZ17199" s="167"/>
      <c r="BA17199" s="77"/>
      <c r="BB17199" s="77"/>
    </row>
    <row r="17200" spans="50:54" s="79" customFormat="1" ht="0" hidden="1" customHeight="1" x14ac:dyDescent="0.2">
      <c r="AX17200" s="78"/>
      <c r="AZ17200" s="167"/>
      <c r="BA17200" s="77"/>
      <c r="BB17200" s="77"/>
    </row>
    <row r="17201" spans="50:54" s="79" customFormat="1" ht="0" hidden="1" customHeight="1" x14ac:dyDescent="0.2">
      <c r="AX17201" s="78"/>
      <c r="AZ17201" s="167"/>
      <c r="BA17201" s="77"/>
      <c r="BB17201" s="77"/>
    </row>
    <row r="17202" spans="50:54" s="79" customFormat="1" ht="0" hidden="1" customHeight="1" x14ac:dyDescent="0.2">
      <c r="AX17202" s="78"/>
      <c r="AZ17202" s="167"/>
      <c r="BA17202" s="77"/>
      <c r="BB17202" s="77"/>
    </row>
    <row r="17203" spans="50:54" s="79" customFormat="1" ht="0" hidden="1" customHeight="1" x14ac:dyDescent="0.2">
      <c r="AX17203" s="78"/>
      <c r="AZ17203" s="167"/>
      <c r="BA17203" s="77"/>
      <c r="BB17203" s="77"/>
    </row>
    <row r="17204" spans="50:54" s="79" customFormat="1" ht="0" hidden="1" customHeight="1" x14ac:dyDescent="0.2">
      <c r="AX17204" s="78"/>
      <c r="AZ17204" s="167"/>
      <c r="BA17204" s="77"/>
      <c r="BB17204" s="77"/>
    </row>
    <row r="17205" spans="50:54" s="79" customFormat="1" ht="0" hidden="1" customHeight="1" x14ac:dyDescent="0.2">
      <c r="AX17205" s="78"/>
      <c r="AZ17205" s="167"/>
      <c r="BA17205" s="77"/>
      <c r="BB17205" s="77"/>
    </row>
    <row r="17206" spans="50:54" s="79" customFormat="1" ht="0" hidden="1" customHeight="1" x14ac:dyDescent="0.2">
      <c r="AX17206" s="78"/>
      <c r="AZ17206" s="167"/>
      <c r="BA17206" s="77"/>
      <c r="BB17206" s="77"/>
    </row>
    <row r="17207" spans="50:54" s="79" customFormat="1" ht="0" hidden="1" customHeight="1" x14ac:dyDescent="0.2">
      <c r="AX17207" s="78"/>
      <c r="AZ17207" s="167"/>
      <c r="BA17207" s="77"/>
      <c r="BB17207" s="77"/>
    </row>
    <row r="17208" spans="50:54" s="79" customFormat="1" ht="0" hidden="1" customHeight="1" x14ac:dyDescent="0.2">
      <c r="AX17208" s="78"/>
      <c r="AZ17208" s="167"/>
      <c r="BA17208" s="77"/>
      <c r="BB17208" s="77"/>
    </row>
    <row r="17209" spans="50:54" s="79" customFormat="1" ht="0" hidden="1" customHeight="1" x14ac:dyDescent="0.2">
      <c r="AX17209" s="78"/>
      <c r="AZ17209" s="167"/>
      <c r="BA17209" s="77"/>
      <c r="BB17209" s="77"/>
    </row>
    <row r="17210" spans="50:54" s="79" customFormat="1" ht="0" hidden="1" customHeight="1" x14ac:dyDescent="0.2">
      <c r="AX17210" s="78"/>
      <c r="AZ17210" s="167"/>
      <c r="BA17210" s="77"/>
      <c r="BB17210" s="77"/>
    </row>
    <row r="17211" spans="50:54" s="79" customFormat="1" ht="0" hidden="1" customHeight="1" x14ac:dyDescent="0.2">
      <c r="AX17211" s="78"/>
      <c r="AZ17211" s="167"/>
      <c r="BA17211" s="77"/>
      <c r="BB17211" s="77"/>
    </row>
    <row r="17212" spans="50:54" s="79" customFormat="1" ht="0" hidden="1" customHeight="1" x14ac:dyDescent="0.2">
      <c r="AX17212" s="78"/>
      <c r="AZ17212" s="167"/>
      <c r="BA17212" s="77"/>
      <c r="BB17212" s="77"/>
    </row>
    <row r="17213" spans="50:54" s="79" customFormat="1" ht="0" hidden="1" customHeight="1" x14ac:dyDescent="0.2">
      <c r="AX17213" s="78"/>
      <c r="AZ17213" s="167"/>
      <c r="BA17213" s="77"/>
      <c r="BB17213" s="77"/>
    </row>
    <row r="17214" spans="50:54" s="79" customFormat="1" ht="0" hidden="1" customHeight="1" x14ac:dyDescent="0.2">
      <c r="AX17214" s="78"/>
      <c r="AZ17214" s="167"/>
      <c r="BA17214" s="77"/>
      <c r="BB17214" s="77"/>
    </row>
    <row r="17215" spans="50:54" s="79" customFormat="1" ht="0" hidden="1" customHeight="1" x14ac:dyDescent="0.2">
      <c r="AX17215" s="78"/>
      <c r="AZ17215" s="167"/>
      <c r="BA17215" s="77"/>
      <c r="BB17215" s="77"/>
    </row>
    <row r="17216" spans="50:54" s="79" customFormat="1" ht="0" hidden="1" customHeight="1" x14ac:dyDescent="0.2">
      <c r="AX17216" s="78"/>
      <c r="AZ17216" s="167"/>
      <c r="BA17216" s="77"/>
      <c r="BB17216" s="77"/>
    </row>
    <row r="17217" spans="50:54" s="79" customFormat="1" ht="0" hidden="1" customHeight="1" x14ac:dyDescent="0.2">
      <c r="AX17217" s="78"/>
      <c r="AZ17217" s="167"/>
      <c r="BA17217" s="77"/>
      <c r="BB17217" s="77"/>
    </row>
    <row r="17218" spans="50:54" s="79" customFormat="1" ht="0" hidden="1" customHeight="1" x14ac:dyDescent="0.2">
      <c r="AX17218" s="78"/>
      <c r="AZ17218" s="167"/>
      <c r="BA17218" s="77"/>
      <c r="BB17218" s="77"/>
    </row>
    <row r="17219" spans="50:54" s="79" customFormat="1" ht="0" hidden="1" customHeight="1" x14ac:dyDescent="0.2">
      <c r="AX17219" s="78"/>
      <c r="AZ17219" s="167"/>
      <c r="BA17219" s="77"/>
      <c r="BB17219" s="77"/>
    </row>
    <row r="17220" spans="50:54" s="79" customFormat="1" ht="0" hidden="1" customHeight="1" x14ac:dyDescent="0.2">
      <c r="AX17220" s="78"/>
      <c r="AZ17220" s="167"/>
      <c r="BA17220" s="77"/>
      <c r="BB17220" s="77"/>
    </row>
    <row r="17221" spans="50:54" s="79" customFormat="1" ht="0" hidden="1" customHeight="1" x14ac:dyDescent="0.2">
      <c r="AX17221" s="78"/>
      <c r="AZ17221" s="167"/>
      <c r="BA17221" s="77"/>
      <c r="BB17221" s="77"/>
    </row>
    <row r="17222" spans="50:54" s="79" customFormat="1" ht="0" hidden="1" customHeight="1" x14ac:dyDescent="0.2">
      <c r="AX17222" s="78"/>
      <c r="AZ17222" s="167"/>
      <c r="BA17222" s="77"/>
      <c r="BB17222" s="77"/>
    </row>
    <row r="17223" spans="50:54" s="79" customFormat="1" ht="0" hidden="1" customHeight="1" x14ac:dyDescent="0.2">
      <c r="AX17223" s="78"/>
      <c r="AZ17223" s="167"/>
      <c r="BA17223" s="77"/>
      <c r="BB17223" s="77"/>
    </row>
    <row r="17224" spans="50:54" s="79" customFormat="1" ht="0" hidden="1" customHeight="1" x14ac:dyDescent="0.2">
      <c r="AX17224" s="78"/>
      <c r="AZ17224" s="167"/>
      <c r="BA17224" s="77"/>
      <c r="BB17224" s="77"/>
    </row>
    <row r="17225" spans="50:54" s="79" customFormat="1" ht="0" hidden="1" customHeight="1" x14ac:dyDescent="0.2">
      <c r="AX17225" s="78"/>
      <c r="AZ17225" s="167"/>
      <c r="BA17225" s="77"/>
      <c r="BB17225" s="77"/>
    </row>
    <row r="17226" spans="50:54" s="79" customFormat="1" ht="0" hidden="1" customHeight="1" x14ac:dyDescent="0.2">
      <c r="AX17226" s="78"/>
      <c r="AZ17226" s="167"/>
      <c r="BA17226" s="77"/>
      <c r="BB17226" s="77"/>
    </row>
    <row r="17227" spans="50:54" s="79" customFormat="1" ht="0" hidden="1" customHeight="1" x14ac:dyDescent="0.2">
      <c r="AX17227" s="78"/>
      <c r="AZ17227" s="167"/>
      <c r="BA17227" s="77"/>
      <c r="BB17227" s="77"/>
    </row>
    <row r="17228" spans="50:54" s="79" customFormat="1" ht="0" hidden="1" customHeight="1" x14ac:dyDescent="0.2">
      <c r="AX17228" s="78"/>
      <c r="AZ17228" s="167"/>
      <c r="BA17228" s="77"/>
      <c r="BB17228" s="77"/>
    </row>
    <row r="17229" spans="50:54" s="79" customFormat="1" ht="0" hidden="1" customHeight="1" x14ac:dyDescent="0.2">
      <c r="AX17229" s="78"/>
      <c r="AZ17229" s="167"/>
      <c r="BA17229" s="77"/>
      <c r="BB17229" s="77"/>
    </row>
    <row r="17230" spans="50:54" s="79" customFormat="1" ht="0" hidden="1" customHeight="1" x14ac:dyDescent="0.2">
      <c r="AX17230" s="78"/>
      <c r="AZ17230" s="167"/>
      <c r="BA17230" s="77"/>
      <c r="BB17230" s="77"/>
    </row>
    <row r="17231" spans="50:54" s="79" customFormat="1" ht="0" hidden="1" customHeight="1" x14ac:dyDescent="0.2">
      <c r="AX17231" s="78"/>
      <c r="AZ17231" s="167"/>
      <c r="BA17231" s="77"/>
      <c r="BB17231" s="77"/>
    </row>
    <row r="17232" spans="50:54" s="79" customFormat="1" ht="0" hidden="1" customHeight="1" x14ac:dyDescent="0.2">
      <c r="AX17232" s="78"/>
      <c r="AZ17232" s="167"/>
      <c r="BA17232" s="77"/>
      <c r="BB17232" s="77"/>
    </row>
    <row r="17233" spans="50:54" s="79" customFormat="1" ht="0" hidden="1" customHeight="1" x14ac:dyDescent="0.2">
      <c r="AX17233" s="78"/>
      <c r="AZ17233" s="167"/>
      <c r="BA17233" s="77"/>
      <c r="BB17233" s="77"/>
    </row>
    <row r="17234" spans="50:54" s="79" customFormat="1" ht="0" hidden="1" customHeight="1" x14ac:dyDescent="0.2">
      <c r="AX17234" s="78"/>
      <c r="AZ17234" s="167"/>
      <c r="BA17234" s="77"/>
      <c r="BB17234" s="77"/>
    </row>
    <row r="17235" spans="50:54" s="79" customFormat="1" ht="0" hidden="1" customHeight="1" x14ac:dyDescent="0.2">
      <c r="AX17235" s="78"/>
      <c r="AZ17235" s="167"/>
      <c r="BA17235" s="77"/>
      <c r="BB17235" s="77"/>
    </row>
    <row r="17236" spans="50:54" s="79" customFormat="1" ht="0" hidden="1" customHeight="1" x14ac:dyDescent="0.2">
      <c r="AX17236" s="78"/>
      <c r="AZ17236" s="167"/>
      <c r="BA17236" s="77"/>
      <c r="BB17236" s="77"/>
    </row>
    <row r="17237" spans="50:54" s="79" customFormat="1" ht="0" hidden="1" customHeight="1" x14ac:dyDescent="0.2">
      <c r="AX17237" s="78"/>
      <c r="AZ17237" s="167"/>
      <c r="BA17237" s="77"/>
      <c r="BB17237" s="77"/>
    </row>
    <row r="17238" spans="50:54" s="79" customFormat="1" ht="0" hidden="1" customHeight="1" x14ac:dyDescent="0.2">
      <c r="AX17238" s="78"/>
      <c r="AZ17238" s="167"/>
      <c r="BA17238" s="77"/>
      <c r="BB17238" s="77"/>
    </row>
    <row r="17239" spans="50:54" s="79" customFormat="1" ht="0" hidden="1" customHeight="1" x14ac:dyDescent="0.2">
      <c r="AX17239" s="78"/>
      <c r="AZ17239" s="167"/>
      <c r="BA17239" s="77"/>
      <c r="BB17239" s="77"/>
    </row>
    <row r="17240" spans="50:54" s="79" customFormat="1" ht="0" hidden="1" customHeight="1" x14ac:dyDescent="0.2">
      <c r="AX17240" s="78"/>
      <c r="AZ17240" s="167"/>
      <c r="BA17240" s="77"/>
      <c r="BB17240" s="77"/>
    </row>
    <row r="17241" spans="50:54" s="79" customFormat="1" ht="0" hidden="1" customHeight="1" x14ac:dyDescent="0.2">
      <c r="AX17241" s="78"/>
      <c r="AZ17241" s="167"/>
      <c r="BA17241" s="77"/>
      <c r="BB17241" s="77"/>
    </row>
    <row r="17242" spans="50:54" s="79" customFormat="1" ht="0" hidden="1" customHeight="1" x14ac:dyDescent="0.2">
      <c r="AX17242" s="78"/>
      <c r="AZ17242" s="167"/>
      <c r="BA17242" s="77"/>
      <c r="BB17242" s="77"/>
    </row>
    <row r="17243" spans="50:54" s="79" customFormat="1" ht="0" hidden="1" customHeight="1" x14ac:dyDescent="0.2">
      <c r="AX17243" s="78"/>
      <c r="AZ17243" s="167"/>
      <c r="BA17243" s="77"/>
      <c r="BB17243" s="77"/>
    </row>
    <row r="17244" spans="50:54" s="79" customFormat="1" ht="0" hidden="1" customHeight="1" x14ac:dyDescent="0.2">
      <c r="AX17244" s="78"/>
      <c r="AZ17244" s="167"/>
      <c r="BA17244" s="77"/>
      <c r="BB17244" s="77"/>
    </row>
    <row r="17245" spans="50:54" s="79" customFormat="1" ht="0" hidden="1" customHeight="1" x14ac:dyDescent="0.2">
      <c r="AX17245" s="78"/>
      <c r="AZ17245" s="167"/>
      <c r="BA17245" s="77"/>
      <c r="BB17245" s="77"/>
    </row>
    <row r="17246" spans="50:54" s="79" customFormat="1" ht="0" hidden="1" customHeight="1" x14ac:dyDescent="0.2">
      <c r="AX17246" s="78"/>
      <c r="AZ17246" s="167"/>
      <c r="BA17246" s="77"/>
      <c r="BB17246" s="77"/>
    </row>
    <row r="17247" spans="50:54" s="79" customFormat="1" ht="0" hidden="1" customHeight="1" x14ac:dyDescent="0.2">
      <c r="AX17247" s="78"/>
      <c r="AZ17247" s="167"/>
      <c r="BA17247" s="77"/>
      <c r="BB17247" s="77"/>
    </row>
    <row r="17248" spans="50:54" s="79" customFormat="1" ht="0" hidden="1" customHeight="1" x14ac:dyDescent="0.2">
      <c r="AX17248" s="78"/>
      <c r="AZ17248" s="167"/>
      <c r="BA17248" s="77"/>
      <c r="BB17248" s="77"/>
    </row>
    <row r="17249" spans="50:54" s="79" customFormat="1" ht="0" hidden="1" customHeight="1" x14ac:dyDescent="0.2">
      <c r="AX17249" s="78"/>
      <c r="AZ17249" s="167"/>
      <c r="BA17249" s="77"/>
      <c r="BB17249" s="77"/>
    </row>
    <row r="17250" spans="50:54" s="79" customFormat="1" ht="0" hidden="1" customHeight="1" x14ac:dyDescent="0.2">
      <c r="AX17250" s="78"/>
      <c r="AZ17250" s="167"/>
      <c r="BA17250" s="77"/>
      <c r="BB17250" s="77"/>
    </row>
    <row r="17251" spans="50:54" s="79" customFormat="1" ht="0" hidden="1" customHeight="1" x14ac:dyDescent="0.2">
      <c r="AX17251" s="78"/>
      <c r="AZ17251" s="167"/>
      <c r="BA17251" s="77"/>
      <c r="BB17251" s="77"/>
    </row>
    <row r="17252" spans="50:54" s="79" customFormat="1" ht="0" hidden="1" customHeight="1" x14ac:dyDescent="0.2">
      <c r="AX17252" s="78"/>
      <c r="AZ17252" s="167"/>
      <c r="BA17252" s="77"/>
      <c r="BB17252" s="77"/>
    </row>
    <row r="17253" spans="50:54" s="79" customFormat="1" ht="0" hidden="1" customHeight="1" x14ac:dyDescent="0.2">
      <c r="AX17253" s="78"/>
      <c r="AZ17253" s="167"/>
      <c r="BA17253" s="77"/>
      <c r="BB17253" s="77"/>
    </row>
    <row r="17254" spans="50:54" s="79" customFormat="1" ht="0" hidden="1" customHeight="1" x14ac:dyDescent="0.2">
      <c r="AX17254" s="78"/>
      <c r="AZ17254" s="167"/>
      <c r="BA17254" s="77"/>
      <c r="BB17254" s="77"/>
    </row>
    <row r="17255" spans="50:54" s="79" customFormat="1" ht="0" hidden="1" customHeight="1" x14ac:dyDescent="0.2">
      <c r="AX17255" s="78"/>
      <c r="AZ17255" s="167"/>
      <c r="BA17255" s="77"/>
      <c r="BB17255" s="77"/>
    </row>
    <row r="17256" spans="50:54" s="79" customFormat="1" ht="0" hidden="1" customHeight="1" x14ac:dyDescent="0.2">
      <c r="AX17256" s="78"/>
      <c r="AZ17256" s="167"/>
      <c r="BA17256" s="77"/>
      <c r="BB17256" s="77"/>
    </row>
    <row r="17257" spans="50:54" s="79" customFormat="1" ht="0" hidden="1" customHeight="1" x14ac:dyDescent="0.2">
      <c r="AX17257" s="78"/>
      <c r="AZ17257" s="167"/>
      <c r="BA17257" s="77"/>
      <c r="BB17257" s="77"/>
    </row>
    <row r="17258" spans="50:54" s="79" customFormat="1" ht="0" hidden="1" customHeight="1" x14ac:dyDescent="0.2">
      <c r="AX17258" s="78"/>
      <c r="AZ17258" s="167"/>
      <c r="BA17258" s="77"/>
      <c r="BB17258" s="77"/>
    </row>
    <row r="17259" spans="50:54" s="79" customFormat="1" ht="0" hidden="1" customHeight="1" x14ac:dyDescent="0.2">
      <c r="AX17259" s="78"/>
      <c r="AZ17259" s="167"/>
      <c r="BA17259" s="77"/>
      <c r="BB17259" s="77"/>
    </row>
    <row r="17260" spans="50:54" s="79" customFormat="1" ht="0" hidden="1" customHeight="1" x14ac:dyDescent="0.2">
      <c r="AX17260" s="78"/>
      <c r="AZ17260" s="167"/>
      <c r="BA17260" s="77"/>
      <c r="BB17260" s="77"/>
    </row>
    <row r="17261" spans="50:54" s="79" customFormat="1" ht="0" hidden="1" customHeight="1" x14ac:dyDescent="0.2">
      <c r="AX17261" s="78"/>
      <c r="AZ17261" s="167"/>
      <c r="BA17261" s="77"/>
      <c r="BB17261" s="77"/>
    </row>
    <row r="17262" spans="50:54" s="79" customFormat="1" ht="0" hidden="1" customHeight="1" x14ac:dyDescent="0.2">
      <c r="AX17262" s="78"/>
      <c r="AZ17262" s="167"/>
      <c r="BA17262" s="77"/>
      <c r="BB17262" s="77"/>
    </row>
    <row r="17263" spans="50:54" s="79" customFormat="1" ht="0" hidden="1" customHeight="1" x14ac:dyDescent="0.2">
      <c r="AX17263" s="78"/>
      <c r="AZ17263" s="167"/>
      <c r="BA17263" s="77"/>
      <c r="BB17263" s="77"/>
    </row>
    <row r="17264" spans="50:54" s="79" customFormat="1" ht="0" hidden="1" customHeight="1" x14ac:dyDescent="0.2">
      <c r="AX17264" s="78"/>
      <c r="AZ17264" s="167"/>
      <c r="BA17264" s="77"/>
      <c r="BB17264" s="77"/>
    </row>
    <row r="17265" spans="50:54" s="79" customFormat="1" ht="0" hidden="1" customHeight="1" x14ac:dyDescent="0.2">
      <c r="AX17265" s="78"/>
      <c r="AZ17265" s="167"/>
      <c r="BA17265" s="77"/>
      <c r="BB17265" s="77"/>
    </row>
    <row r="17266" spans="50:54" s="79" customFormat="1" ht="0" hidden="1" customHeight="1" x14ac:dyDescent="0.2">
      <c r="AX17266" s="78"/>
      <c r="AZ17266" s="167"/>
      <c r="BA17266" s="77"/>
      <c r="BB17266" s="77"/>
    </row>
    <row r="17267" spans="50:54" s="79" customFormat="1" ht="0" hidden="1" customHeight="1" x14ac:dyDescent="0.2">
      <c r="AX17267" s="78"/>
      <c r="AZ17267" s="167"/>
      <c r="BA17267" s="77"/>
      <c r="BB17267" s="77"/>
    </row>
    <row r="17268" spans="50:54" s="79" customFormat="1" ht="0" hidden="1" customHeight="1" x14ac:dyDescent="0.2">
      <c r="AX17268" s="78"/>
      <c r="AZ17268" s="167"/>
      <c r="BA17268" s="77"/>
      <c r="BB17268" s="77"/>
    </row>
    <row r="17269" spans="50:54" s="79" customFormat="1" ht="0" hidden="1" customHeight="1" x14ac:dyDescent="0.2">
      <c r="AX17269" s="78"/>
      <c r="AZ17269" s="167"/>
      <c r="BA17269" s="77"/>
      <c r="BB17269" s="77"/>
    </row>
    <row r="17270" spans="50:54" s="79" customFormat="1" ht="0" hidden="1" customHeight="1" x14ac:dyDescent="0.2">
      <c r="AX17270" s="78"/>
      <c r="AZ17270" s="167"/>
      <c r="BA17270" s="77"/>
      <c r="BB17270" s="77"/>
    </row>
    <row r="17271" spans="50:54" s="79" customFormat="1" ht="0" hidden="1" customHeight="1" x14ac:dyDescent="0.2">
      <c r="AX17271" s="78"/>
      <c r="AZ17271" s="167"/>
      <c r="BA17271" s="77"/>
      <c r="BB17271" s="77"/>
    </row>
    <row r="17272" spans="50:54" s="79" customFormat="1" ht="0" hidden="1" customHeight="1" x14ac:dyDescent="0.2">
      <c r="AX17272" s="78"/>
      <c r="AZ17272" s="167"/>
      <c r="BA17272" s="77"/>
      <c r="BB17272" s="77"/>
    </row>
    <row r="17273" spans="50:54" s="79" customFormat="1" ht="0" hidden="1" customHeight="1" x14ac:dyDescent="0.2">
      <c r="AX17273" s="78"/>
      <c r="AZ17273" s="167"/>
      <c r="BA17273" s="77"/>
      <c r="BB17273" s="77"/>
    </row>
    <row r="17274" spans="50:54" s="79" customFormat="1" ht="0" hidden="1" customHeight="1" x14ac:dyDescent="0.2">
      <c r="AX17274" s="78"/>
      <c r="AZ17274" s="167"/>
      <c r="BA17274" s="77"/>
      <c r="BB17274" s="77"/>
    </row>
    <row r="17275" spans="50:54" s="79" customFormat="1" ht="0" hidden="1" customHeight="1" x14ac:dyDescent="0.2">
      <c r="AX17275" s="78"/>
      <c r="AZ17275" s="167"/>
      <c r="BA17275" s="77"/>
      <c r="BB17275" s="77"/>
    </row>
    <row r="17276" spans="50:54" s="79" customFormat="1" ht="0" hidden="1" customHeight="1" x14ac:dyDescent="0.2">
      <c r="AX17276" s="78"/>
      <c r="AZ17276" s="167"/>
      <c r="BA17276" s="77"/>
      <c r="BB17276" s="77"/>
    </row>
    <row r="17277" spans="50:54" s="79" customFormat="1" ht="0" hidden="1" customHeight="1" x14ac:dyDescent="0.2">
      <c r="AX17277" s="78"/>
      <c r="AZ17277" s="167"/>
      <c r="BA17277" s="77"/>
      <c r="BB17277" s="77"/>
    </row>
    <row r="17278" spans="50:54" s="79" customFormat="1" ht="0" hidden="1" customHeight="1" x14ac:dyDescent="0.2">
      <c r="AX17278" s="78"/>
      <c r="AZ17278" s="167"/>
      <c r="BA17278" s="77"/>
      <c r="BB17278" s="77"/>
    </row>
    <row r="17279" spans="50:54" s="79" customFormat="1" ht="0" hidden="1" customHeight="1" x14ac:dyDescent="0.2">
      <c r="AX17279" s="78"/>
      <c r="AZ17279" s="167"/>
      <c r="BA17279" s="77"/>
      <c r="BB17279" s="77"/>
    </row>
    <row r="17280" spans="50:54" s="79" customFormat="1" ht="0" hidden="1" customHeight="1" x14ac:dyDescent="0.2">
      <c r="AX17280" s="78"/>
      <c r="AZ17280" s="167"/>
      <c r="BA17280" s="77"/>
      <c r="BB17280" s="77"/>
    </row>
    <row r="17281" spans="50:54" s="79" customFormat="1" ht="0" hidden="1" customHeight="1" x14ac:dyDescent="0.2">
      <c r="AX17281" s="78"/>
      <c r="AZ17281" s="167"/>
      <c r="BA17281" s="77"/>
      <c r="BB17281" s="77"/>
    </row>
    <row r="17282" spans="50:54" s="79" customFormat="1" ht="0" hidden="1" customHeight="1" x14ac:dyDescent="0.2">
      <c r="AX17282" s="78"/>
      <c r="AZ17282" s="167"/>
      <c r="BA17282" s="77"/>
      <c r="BB17282" s="77"/>
    </row>
    <row r="17283" spans="50:54" s="79" customFormat="1" ht="0" hidden="1" customHeight="1" x14ac:dyDescent="0.2">
      <c r="AX17283" s="78"/>
      <c r="AZ17283" s="167"/>
      <c r="BA17283" s="77"/>
      <c r="BB17283" s="77"/>
    </row>
    <row r="17284" spans="50:54" s="79" customFormat="1" ht="0" hidden="1" customHeight="1" x14ac:dyDescent="0.2">
      <c r="AX17284" s="78"/>
      <c r="AZ17284" s="167"/>
      <c r="BA17284" s="77"/>
      <c r="BB17284" s="77"/>
    </row>
    <row r="17285" spans="50:54" s="79" customFormat="1" ht="0" hidden="1" customHeight="1" x14ac:dyDescent="0.2">
      <c r="AX17285" s="78"/>
      <c r="AZ17285" s="167"/>
      <c r="BA17285" s="77"/>
      <c r="BB17285" s="77"/>
    </row>
    <row r="17286" spans="50:54" s="79" customFormat="1" ht="0" hidden="1" customHeight="1" x14ac:dyDescent="0.2">
      <c r="AX17286" s="78"/>
      <c r="AZ17286" s="167"/>
      <c r="BA17286" s="77"/>
      <c r="BB17286" s="77"/>
    </row>
    <row r="17287" spans="50:54" s="79" customFormat="1" ht="0" hidden="1" customHeight="1" x14ac:dyDescent="0.2">
      <c r="AX17287" s="78"/>
      <c r="AZ17287" s="167"/>
      <c r="BA17287" s="77"/>
      <c r="BB17287" s="77"/>
    </row>
    <row r="17288" spans="50:54" s="79" customFormat="1" ht="0" hidden="1" customHeight="1" x14ac:dyDescent="0.2">
      <c r="AX17288" s="78"/>
      <c r="AZ17288" s="167"/>
      <c r="BA17288" s="77"/>
      <c r="BB17288" s="77"/>
    </row>
    <row r="17289" spans="50:54" s="79" customFormat="1" ht="0" hidden="1" customHeight="1" x14ac:dyDescent="0.2">
      <c r="AX17289" s="78"/>
      <c r="AZ17289" s="167"/>
      <c r="BA17289" s="77"/>
      <c r="BB17289" s="77"/>
    </row>
    <row r="17290" spans="50:54" s="79" customFormat="1" ht="0" hidden="1" customHeight="1" x14ac:dyDescent="0.2">
      <c r="AX17290" s="78"/>
      <c r="AZ17290" s="167"/>
      <c r="BA17290" s="77"/>
      <c r="BB17290" s="77"/>
    </row>
    <row r="17291" spans="50:54" s="79" customFormat="1" ht="0" hidden="1" customHeight="1" x14ac:dyDescent="0.2">
      <c r="AX17291" s="78"/>
      <c r="AZ17291" s="167"/>
      <c r="BA17291" s="77"/>
      <c r="BB17291" s="77"/>
    </row>
    <row r="17292" spans="50:54" s="79" customFormat="1" ht="0" hidden="1" customHeight="1" x14ac:dyDescent="0.2">
      <c r="AX17292" s="78"/>
      <c r="AZ17292" s="167"/>
      <c r="BA17292" s="77"/>
      <c r="BB17292" s="77"/>
    </row>
    <row r="17293" spans="50:54" s="79" customFormat="1" ht="0" hidden="1" customHeight="1" x14ac:dyDescent="0.2">
      <c r="AX17293" s="78"/>
      <c r="AZ17293" s="167"/>
      <c r="BA17293" s="77"/>
      <c r="BB17293" s="77"/>
    </row>
    <row r="17294" spans="50:54" s="79" customFormat="1" ht="0" hidden="1" customHeight="1" x14ac:dyDescent="0.2">
      <c r="AX17294" s="78"/>
      <c r="AZ17294" s="167"/>
      <c r="BA17294" s="77"/>
      <c r="BB17294" s="77"/>
    </row>
    <row r="17295" spans="50:54" s="79" customFormat="1" ht="0" hidden="1" customHeight="1" x14ac:dyDescent="0.2">
      <c r="AX17295" s="78"/>
      <c r="AZ17295" s="167"/>
      <c r="BA17295" s="77"/>
      <c r="BB17295" s="77"/>
    </row>
    <row r="17296" spans="50:54" s="79" customFormat="1" ht="0" hidden="1" customHeight="1" x14ac:dyDescent="0.2">
      <c r="AX17296" s="78"/>
      <c r="AZ17296" s="167"/>
      <c r="BA17296" s="77"/>
      <c r="BB17296" s="77"/>
    </row>
    <row r="17297" spans="50:54" s="79" customFormat="1" ht="0" hidden="1" customHeight="1" x14ac:dyDescent="0.2">
      <c r="AX17297" s="78"/>
      <c r="AZ17297" s="167"/>
      <c r="BA17297" s="77"/>
      <c r="BB17297" s="77"/>
    </row>
    <row r="17298" spans="50:54" s="79" customFormat="1" ht="0" hidden="1" customHeight="1" x14ac:dyDescent="0.2">
      <c r="AX17298" s="78"/>
      <c r="AZ17298" s="167"/>
      <c r="BA17298" s="77"/>
      <c r="BB17298" s="77"/>
    </row>
    <row r="17299" spans="50:54" s="79" customFormat="1" ht="0" hidden="1" customHeight="1" x14ac:dyDescent="0.2">
      <c r="AX17299" s="78"/>
      <c r="AZ17299" s="167"/>
      <c r="BA17299" s="77"/>
      <c r="BB17299" s="77"/>
    </row>
    <row r="17300" spans="50:54" s="79" customFormat="1" ht="0" hidden="1" customHeight="1" x14ac:dyDescent="0.2">
      <c r="AX17300" s="78"/>
      <c r="AZ17300" s="167"/>
      <c r="BA17300" s="77"/>
      <c r="BB17300" s="77"/>
    </row>
    <row r="17301" spans="50:54" s="79" customFormat="1" ht="0" hidden="1" customHeight="1" x14ac:dyDescent="0.2">
      <c r="AX17301" s="78"/>
      <c r="AZ17301" s="167"/>
      <c r="BA17301" s="77"/>
      <c r="BB17301" s="77"/>
    </row>
    <row r="17302" spans="50:54" s="79" customFormat="1" ht="0" hidden="1" customHeight="1" x14ac:dyDescent="0.2">
      <c r="AX17302" s="78"/>
      <c r="AZ17302" s="167"/>
      <c r="BA17302" s="77"/>
      <c r="BB17302" s="77"/>
    </row>
    <row r="17303" spans="50:54" s="79" customFormat="1" ht="0" hidden="1" customHeight="1" x14ac:dyDescent="0.2">
      <c r="AX17303" s="78"/>
      <c r="AZ17303" s="167"/>
      <c r="BA17303" s="77"/>
      <c r="BB17303" s="77"/>
    </row>
    <row r="17304" spans="50:54" s="79" customFormat="1" ht="0" hidden="1" customHeight="1" x14ac:dyDescent="0.2">
      <c r="AX17304" s="78"/>
      <c r="AZ17304" s="167"/>
      <c r="BA17304" s="77"/>
      <c r="BB17304" s="77"/>
    </row>
    <row r="17305" spans="50:54" s="79" customFormat="1" ht="0" hidden="1" customHeight="1" x14ac:dyDescent="0.2">
      <c r="AX17305" s="78"/>
      <c r="AZ17305" s="167"/>
      <c r="BA17305" s="77"/>
      <c r="BB17305" s="77"/>
    </row>
    <row r="17306" spans="50:54" s="79" customFormat="1" ht="0" hidden="1" customHeight="1" x14ac:dyDescent="0.2">
      <c r="AX17306" s="78"/>
      <c r="AZ17306" s="167"/>
      <c r="BA17306" s="77"/>
      <c r="BB17306" s="77"/>
    </row>
    <row r="17307" spans="50:54" s="79" customFormat="1" ht="0" hidden="1" customHeight="1" x14ac:dyDescent="0.2">
      <c r="AX17307" s="78"/>
      <c r="AZ17307" s="167"/>
      <c r="BA17307" s="77"/>
      <c r="BB17307" s="77"/>
    </row>
    <row r="17308" spans="50:54" s="79" customFormat="1" ht="0" hidden="1" customHeight="1" x14ac:dyDescent="0.2">
      <c r="AX17308" s="78"/>
      <c r="AZ17308" s="167"/>
      <c r="BA17308" s="77"/>
      <c r="BB17308" s="77"/>
    </row>
    <row r="17309" spans="50:54" s="79" customFormat="1" ht="0" hidden="1" customHeight="1" x14ac:dyDescent="0.2">
      <c r="AX17309" s="78"/>
      <c r="AZ17309" s="167"/>
      <c r="BA17309" s="77"/>
      <c r="BB17309" s="77"/>
    </row>
    <row r="17310" spans="50:54" s="79" customFormat="1" ht="0" hidden="1" customHeight="1" x14ac:dyDescent="0.2">
      <c r="AX17310" s="78"/>
      <c r="AZ17310" s="167"/>
      <c r="BA17310" s="77"/>
      <c r="BB17310" s="77"/>
    </row>
    <row r="17311" spans="50:54" s="79" customFormat="1" ht="0" hidden="1" customHeight="1" x14ac:dyDescent="0.2">
      <c r="AX17311" s="78"/>
      <c r="AZ17311" s="167"/>
      <c r="BA17311" s="77"/>
      <c r="BB17311" s="77"/>
    </row>
    <row r="17312" spans="50:54" s="79" customFormat="1" ht="0" hidden="1" customHeight="1" x14ac:dyDescent="0.2">
      <c r="AX17312" s="78"/>
      <c r="AZ17312" s="167"/>
      <c r="BA17312" s="77"/>
      <c r="BB17312" s="77"/>
    </row>
    <row r="17313" spans="50:54" s="79" customFormat="1" ht="0" hidden="1" customHeight="1" x14ac:dyDescent="0.2">
      <c r="AX17313" s="78"/>
      <c r="AZ17313" s="167"/>
      <c r="BA17313" s="77"/>
      <c r="BB17313" s="77"/>
    </row>
    <row r="17314" spans="50:54" s="79" customFormat="1" ht="0" hidden="1" customHeight="1" x14ac:dyDescent="0.2">
      <c r="AX17314" s="78"/>
      <c r="AZ17314" s="167"/>
      <c r="BA17314" s="77"/>
      <c r="BB17314" s="77"/>
    </row>
    <row r="17315" spans="50:54" s="79" customFormat="1" ht="0" hidden="1" customHeight="1" x14ac:dyDescent="0.2">
      <c r="AX17315" s="78"/>
      <c r="AZ17315" s="167"/>
      <c r="BA17315" s="77"/>
      <c r="BB17315" s="77"/>
    </row>
    <row r="17316" spans="50:54" s="79" customFormat="1" ht="0" hidden="1" customHeight="1" x14ac:dyDescent="0.2">
      <c r="AX17316" s="78"/>
      <c r="AZ17316" s="167"/>
      <c r="BA17316" s="77"/>
      <c r="BB17316" s="77"/>
    </row>
    <row r="17317" spans="50:54" s="79" customFormat="1" ht="0" hidden="1" customHeight="1" x14ac:dyDescent="0.2">
      <c r="AX17317" s="78"/>
      <c r="AZ17317" s="167"/>
      <c r="BA17317" s="77"/>
      <c r="BB17317" s="77"/>
    </row>
    <row r="17318" spans="50:54" s="79" customFormat="1" ht="0" hidden="1" customHeight="1" x14ac:dyDescent="0.2">
      <c r="AX17318" s="78"/>
      <c r="AZ17318" s="167"/>
      <c r="BA17318" s="77"/>
      <c r="BB17318" s="77"/>
    </row>
    <row r="17319" spans="50:54" s="79" customFormat="1" ht="0" hidden="1" customHeight="1" x14ac:dyDescent="0.2">
      <c r="AX17319" s="78"/>
      <c r="AZ17319" s="167"/>
      <c r="BA17319" s="77"/>
      <c r="BB17319" s="77"/>
    </row>
    <row r="17320" spans="50:54" s="79" customFormat="1" ht="0" hidden="1" customHeight="1" x14ac:dyDescent="0.2">
      <c r="AX17320" s="78"/>
      <c r="AZ17320" s="167"/>
      <c r="BA17320" s="77"/>
      <c r="BB17320" s="77"/>
    </row>
    <row r="17321" spans="50:54" s="79" customFormat="1" ht="0" hidden="1" customHeight="1" x14ac:dyDescent="0.2">
      <c r="AX17321" s="78"/>
      <c r="AZ17321" s="167"/>
      <c r="BA17321" s="77"/>
      <c r="BB17321" s="77"/>
    </row>
    <row r="17322" spans="50:54" s="79" customFormat="1" ht="0" hidden="1" customHeight="1" x14ac:dyDescent="0.2">
      <c r="AX17322" s="78"/>
      <c r="AZ17322" s="167"/>
      <c r="BA17322" s="77"/>
      <c r="BB17322" s="77"/>
    </row>
    <row r="17323" spans="50:54" s="79" customFormat="1" ht="0" hidden="1" customHeight="1" x14ac:dyDescent="0.2">
      <c r="AX17323" s="78"/>
      <c r="AZ17323" s="167"/>
      <c r="BA17323" s="77"/>
      <c r="BB17323" s="77"/>
    </row>
    <row r="17324" spans="50:54" s="79" customFormat="1" ht="0" hidden="1" customHeight="1" x14ac:dyDescent="0.2">
      <c r="AX17324" s="78"/>
      <c r="AZ17324" s="167"/>
      <c r="BA17324" s="77"/>
      <c r="BB17324" s="77"/>
    </row>
    <row r="17325" spans="50:54" s="79" customFormat="1" ht="0" hidden="1" customHeight="1" x14ac:dyDescent="0.2">
      <c r="AX17325" s="78"/>
      <c r="AZ17325" s="167"/>
      <c r="BA17325" s="77"/>
      <c r="BB17325" s="77"/>
    </row>
    <row r="17326" spans="50:54" s="79" customFormat="1" ht="0" hidden="1" customHeight="1" x14ac:dyDescent="0.2">
      <c r="AX17326" s="78"/>
      <c r="AZ17326" s="167"/>
      <c r="BA17326" s="77"/>
      <c r="BB17326" s="77"/>
    </row>
    <row r="17327" spans="50:54" s="79" customFormat="1" ht="0" hidden="1" customHeight="1" x14ac:dyDescent="0.2">
      <c r="AX17327" s="78"/>
      <c r="AZ17327" s="167"/>
      <c r="BA17327" s="77"/>
      <c r="BB17327" s="77"/>
    </row>
    <row r="17328" spans="50:54" s="79" customFormat="1" ht="0" hidden="1" customHeight="1" x14ac:dyDescent="0.2">
      <c r="AX17328" s="78"/>
      <c r="AZ17328" s="167"/>
      <c r="BA17328" s="77"/>
      <c r="BB17328" s="77"/>
    </row>
    <row r="17329" spans="50:54" s="79" customFormat="1" ht="0" hidden="1" customHeight="1" x14ac:dyDescent="0.2">
      <c r="AX17329" s="78"/>
      <c r="AZ17329" s="167"/>
      <c r="BA17329" s="77"/>
      <c r="BB17329" s="77"/>
    </row>
    <row r="17330" spans="50:54" s="79" customFormat="1" ht="0" hidden="1" customHeight="1" x14ac:dyDescent="0.2">
      <c r="AX17330" s="78"/>
      <c r="AZ17330" s="167"/>
      <c r="BA17330" s="77"/>
      <c r="BB17330" s="77"/>
    </row>
    <row r="17331" spans="50:54" s="79" customFormat="1" ht="0" hidden="1" customHeight="1" x14ac:dyDescent="0.2">
      <c r="AX17331" s="78"/>
      <c r="AZ17331" s="167"/>
      <c r="BA17331" s="77"/>
      <c r="BB17331" s="77"/>
    </row>
    <row r="17332" spans="50:54" s="79" customFormat="1" ht="0" hidden="1" customHeight="1" x14ac:dyDescent="0.2">
      <c r="AX17332" s="78"/>
      <c r="AZ17332" s="167"/>
      <c r="BA17332" s="77"/>
      <c r="BB17332" s="77"/>
    </row>
    <row r="17333" spans="50:54" s="79" customFormat="1" ht="0" hidden="1" customHeight="1" x14ac:dyDescent="0.2">
      <c r="AX17333" s="78"/>
      <c r="AZ17333" s="167"/>
      <c r="BA17333" s="77"/>
      <c r="BB17333" s="77"/>
    </row>
    <row r="17334" spans="50:54" s="79" customFormat="1" ht="0" hidden="1" customHeight="1" x14ac:dyDescent="0.2">
      <c r="AX17334" s="78"/>
      <c r="AZ17334" s="167"/>
      <c r="BA17334" s="77"/>
      <c r="BB17334" s="77"/>
    </row>
    <row r="17335" spans="50:54" s="79" customFormat="1" ht="0" hidden="1" customHeight="1" x14ac:dyDescent="0.2">
      <c r="AX17335" s="78"/>
      <c r="AZ17335" s="167"/>
      <c r="BA17335" s="77"/>
      <c r="BB17335" s="77"/>
    </row>
    <row r="17336" spans="50:54" s="79" customFormat="1" ht="0" hidden="1" customHeight="1" x14ac:dyDescent="0.2">
      <c r="AX17336" s="78"/>
      <c r="AZ17336" s="167"/>
      <c r="BA17336" s="77"/>
      <c r="BB17336" s="77"/>
    </row>
    <row r="17337" spans="50:54" s="79" customFormat="1" ht="0" hidden="1" customHeight="1" x14ac:dyDescent="0.2">
      <c r="AX17337" s="78"/>
      <c r="AZ17337" s="167"/>
      <c r="BA17337" s="77"/>
      <c r="BB17337" s="77"/>
    </row>
    <row r="17338" spans="50:54" s="79" customFormat="1" ht="0" hidden="1" customHeight="1" x14ac:dyDescent="0.2">
      <c r="AX17338" s="78"/>
      <c r="AZ17338" s="167"/>
      <c r="BA17338" s="77"/>
      <c r="BB17338" s="77"/>
    </row>
    <row r="17339" spans="50:54" s="79" customFormat="1" ht="0" hidden="1" customHeight="1" x14ac:dyDescent="0.2">
      <c r="AX17339" s="78"/>
      <c r="AZ17339" s="167"/>
      <c r="BA17339" s="77"/>
      <c r="BB17339" s="77"/>
    </row>
    <row r="17340" spans="50:54" s="79" customFormat="1" ht="0" hidden="1" customHeight="1" x14ac:dyDescent="0.2">
      <c r="AX17340" s="78"/>
      <c r="AZ17340" s="167"/>
      <c r="BA17340" s="77"/>
      <c r="BB17340" s="77"/>
    </row>
    <row r="17341" spans="50:54" s="79" customFormat="1" ht="0" hidden="1" customHeight="1" x14ac:dyDescent="0.2">
      <c r="AX17341" s="78"/>
      <c r="AZ17341" s="167"/>
      <c r="BA17341" s="77"/>
      <c r="BB17341" s="77"/>
    </row>
    <row r="17342" spans="50:54" s="79" customFormat="1" ht="0" hidden="1" customHeight="1" x14ac:dyDescent="0.2">
      <c r="AX17342" s="78"/>
      <c r="AZ17342" s="167"/>
      <c r="BA17342" s="77"/>
      <c r="BB17342" s="77"/>
    </row>
    <row r="17343" spans="50:54" s="79" customFormat="1" ht="0" hidden="1" customHeight="1" x14ac:dyDescent="0.2">
      <c r="AX17343" s="78"/>
      <c r="AZ17343" s="167"/>
      <c r="BA17343" s="77"/>
      <c r="BB17343" s="77"/>
    </row>
    <row r="17344" spans="50:54" s="79" customFormat="1" ht="0" hidden="1" customHeight="1" x14ac:dyDescent="0.2">
      <c r="AX17344" s="78"/>
      <c r="AZ17344" s="167"/>
      <c r="BA17344" s="77"/>
      <c r="BB17344" s="77"/>
    </row>
    <row r="17345" spans="50:54" s="79" customFormat="1" ht="0" hidden="1" customHeight="1" x14ac:dyDescent="0.2">
      <c r="AX17345" s="78"/>
      <c r="AZ17345" s="167"/>
      <c r="BA17345" s="77"/>
      <c r="BB17345" s="77"/>
    </row>
    <row r="17346" spans="50:54" s="79" customFormat="1" ht="0" hidden="1" customHeight="1" x14ac:dyDescent="0.2">
      <c r="AX17346" s="78"/>
      <c r="AZ17346" s="167"/>
      <c r="BA17346" s="77"/>
      <c r="BB17346" s="77"/>
    </row>
    <row r="17347" spans="50:54" s="79" customFormat="1" ht="0" hidden="1" customHeight="1" x14ac:dyDescent="0.2">
      <c r="AX17347" s="78"/>
      <c r="AZ17347" s="167"/>
      <c r="BA17347" s="77"/>
      <c r="BB17347" s="77"/>
    </row>
    <row r="17348" spans="50:54" s="79" customFormat="1" ht="0" hidden="1" customHeight="1" x14ac:dyDescent="0.2">
      <c r="AX17348" s="78"/>
      <c r="AZ17348" s="167"/>
      <c r="BA17348" s="77"/>
      <c r="BB17348" s="77"/>
    </row>
    <row r="17349" spans="50:54" s="79" customFormat="1" ht="0" hidden="1" customHeight="1" x14ac:dyDescent="0.2">
      <c r="AX17349" s="78"/>
      <c r="AZ17349" s="167"/>
      <c r="BA17349" s="77"/>
      <c r="BB17349" s="77"/>
    </row>
    <row r="17350" spans="50:54" s="79" customFormat="1" ht="0" hidden="1" customHeight="1" x14ac:dyDescent="0.2">
      <c r="AX17350" s="78"/>
      <c r="AZ17350" s="167"/>
      <c r="BA17350" s="77"/>
      <c r="BB17350" s="77"/>
    </row>
    <row r="17351" spans="50:54" s="79" customFormat="1" ht="0" hidden="1" customHeight="1" x14ac:dyDescent="0.2">
      <c r="AX17351" s="78"/>
      <c r="AZ17351" s="167"/>
      <c r="BA17351" s="77"/>
      <c r="BB17351" s="77"/>
    </row>
    <row r="17352" spans="50:54" s="79" customFormat="1" ht="0" hidden="1" customHeight="1" x14ac:dyDescent="0.2">
      <c r="AX17352" s="78"/>
      <c r="AZ17352" s="167"/>
      <c r="BA17352" s="77"/>
      <c r="BB17352" s="77"/>
    </row>
    <row r="17353" spans="50:54" s="79" customFormat="1" ht="0" hidden="1" customHeight="1" x14ac:dyDescent="0.2">
      <c r="AX17353" s="78"/>
      <c r="AZ17353" s="167"/>
      <c r="BA17353" s="77"/>
      <c r="BB17353" s="77"/>
    </row>
    <row r="17354" spans="50:54" s="79" customFormat="1" ht="0" hidden="1" customHeight="1" x14ac:dyDescent="0.2">
      <c r="AX17354" s="78"/>
      <c r="AZ17354" s="167"/>
      <c r="BA17354" s="77"/>
      <c r="BB17354" s="77"/>
    </row>
    <row r="17355" spans="50:54" s="79" customFormat="1" ht="0" hidden="1" customHeight="1" x14ac:dyDescent="0.2">
      <c r="AX17355" s="78"/>
      <c r="AZ17355" s="167"/>
      <c r="BA17355" s="77"/>
      <c r="BB17355" s="77"/>
    </row>
    <row r="17356" spans="50:54" s="79" customFormat="1" ht="0" hidden="1" customHeight="1" x14ac:dyDescent="0.2">
      <c r="AX17356" s="78"/>
      <c r="AZ17356" s="167"/>
      <c r="BA17356" s="77"/>
      <c r="BB17356" s="77"/>
    </row>
    <row r="17357" spans="50:54" s="79" customFormat="1" ht="0" hidden="1" customHeight="1" x14ac:dyDescent="0.2">
      <c r="AX17357" s="78"/>
      <c r="AZ17357" s="167"/>
      <c r="BA17357" s="77"/>
      <c r="BB17357" s="77"/>
    </row>
    <row r="17358" spans="50:54" s="79" customFormat="1" ht="0" hidden="1" customHeight="1" x14ac:dyDescent="0.2">
      <c r="AX17358" s="78"/>
      <c r="AZ17358" s="167"/>
      <c r="BA17358" s="77"/>
      <c r="BB17358" s="77"/>
    </row>
    <row r="17359" spans="50:54" s="79" customFormat="1" ht="0" hidden="1" customHeight="1" x14ac:dyDescent="0.2">
      <c r="AX17359" s="78"/>
      <c r="AZ17359" s="167"/>
      <c r="BA17359" s="77"/>
      <c r="BB17359" s="77"/>
    </row>
    <row r="17360" spans="50:54" s="79" customFormat="1" ht="0" hidden="1" customHeight="1" x14ac:dyDescent="0.2">
      <c r="AX17360" s="78"/>
      <c r="AZ17360" s="167"/>
      <c r="BA17360" s="77"/>
      <c r="BB17360" s="77"/>
    </row>
    <row r="17361" spans="50:54" s="79" customFormat="1" ht="0" hidden="1" customHeight="1" x14ac:dyDescent="0.2">
      <c r="AX17361" s="78"/>
      <c r="AZ17361" s="167"/>
      <c r="BA17361" s="77"/>
      <c r="BB17361" s="77"/>
    </row>
    <row r="17362" spans="50:54" s="79" customFormat="1" ht="0" hidden="1" customHeight="1" x14ac:dyDescent="0.2">
      <c r="AX17362" s="78"/>
      <c r="AZ17362" s="167"/>
      <c r="BA17362" s="77"/>
      <c r="BB17362" s="77"/>
    </row>
    <row r="17363" spans="50:54" s="79" customFormat="1" ht="0" hidden="1" customHeight="1" x14ac:dyDescent="0.2">
      <c r="AX17363" s="78"/>
      <c r="AZ17363" s="167"/>
      <c r="BA17363" s="77"/>
      <c r="BB17363" s="77"/>
    </row>
    <row r="17364" spans="50:54" s="79" customFormat="1" ht="0" hidden="1" customHeight="1" x14ac:dyDescent="0.2">
      <c r="AX17364" s="78"/>
      <c r="AZ17364" s="167"/>
      <c r="BA17364" s="77"/>
      <c r="BB17364" s="77"/>
    </row>
    <row r="17365" spans="50:54" s="79" customFormat="1" ht="0" hidden="1" customHeight="1" x14ac:dyDescent="0.2">
      <c r="AX17365" s="78"/>
      <c r="AZ17365" s="167"/>
      <c r="BA17365" s="77"/>
      <c r="BB17365" s="77"/>
    </row>
    <row r="17366" spans="50:54" s="79" customFormat="1" ht="0" hidden="1" customHeight="1" x14ac:dyDescent="0.2">
      <c r="AX17366" s="78"/>
      <c r="AZ17366" s="167"/>
      <c r="BA17366" s="77"/>
      <c r="BB17366" s="77"/>
    </row>
    <row r="17367" spans="50:54" s="79" customFormat="1" ht="0" hidden="1" customHeight="1" x14ac:dyDescent="0.2">
      <c r="AX17367" s="78"/>
      <c r="AZ17367" s="167"/>
      <c r="BA17367" s="77"/>
      <c r="BB17367" s="77"/>
    </row>
    <row r="17368" spans="50:54" s="79" customFormat="1" ht="0" hidden="1" customHeight="1" x14ac:dyDescent="0.2">
      <c r="AX17368" s="78"/>
      <c r="AZ17368" s="167"/>
      <c r="BA17368" s="77"/>
      <c r="BB17368" s="77"/>
    </row>
    <row r="17369" spans="50:54" s="79" customFormat="1" ht="0" hidden="1" customHeight="1" x14ac:dyDescent="0.2">
      <c r="AX17369" s="78"/>
      <c r="AZ17369" s="167"/>
      <c r="BA17369" s="77"/>
      <c r="BB17369" s="77"/>
    </row>
    <row r="17370" spans="50:54" s="79" customFormat="1" ht="0" hidden="1" customHeight="1" x14ac:dyDescent="0.2">
      <c r="AX17370" s="78"/>
      <c r="AZ17370" s="167"/>
      <c r="BA17370" s="77"/>
      <c r="BB17370" s="77"/>
    </row>
    <row r="17371" spans="50:54" s="79" customFormat="1" ht="0" hidden="1" customHeight="1" x14ac:dyDescent="0.2">
      <c r="AX17371" s="78"/>
      <c r="AZ17371" s="167"/>
      <c r="BA17371" s="77"/>
      <c r="BB17371" s="77"/>
    </row>
    <row r="17372" spans="50:54" s="79" customFormat="1" ht="0" hidden="1" customHeight="1" x14ac:dyDescent="0.2">
      <c r="AX17372" s="78"/>
      <c r="AZ17372" s="167"/>
      <c r="BA17372" s="77"/>
      <c r="BB17372" s="77"/>
    </row>
    <row r="17373" spans="50:54" s="79" customFormat="1" ht="0" hidden="1" customHeight="1" x14ac:dyDescent="0.2">
      <c r="AX17373" s="78"/>
      <c r="AZ17373" s="167"/>
      <c r="BA17373" s="77"/>
      <c r="BB17373" s="77"/>
    </row>
    <row r="17374" spans="50:54" s="79" customFormat="1" ht="0" hidden="1" customHeight="1" x14ac:dyDescent="0.2">
      <c r="AX17374" s="78"/>
      <c r="AZ17374" s="167"/>
      <c r="BA17374" s="77"/>
      <c r="BB17374" s="77"/>
    </row>
    <row r="17375" spans="50:54" s="79" customFormat="1" ht="0" hidden="1" customHeight="1" x14ac:dyDescent="0.2">
      <c r="AX17375" s="78"/>
      <c r="AZ17375" s="167"/>
      <c r="BA17375" s="77"/>
      <c r="BB17375" s="77"/>
    </row>
    <row r="17376" spans="50:54" s="79" customFormat="1" ht="0" hidden="1" customHeight="1" x14ac:dyDescent="0.2">
      <c r="AX17376" s="78"/>
      <c r="AZ17376" s="167"/>
      <c r="BA17376" s="77"/>
      <c r="BB17376" s="77"/>
    </row>
    <row r="17377" spans="50:54" s="79" customFormat="1" ht="0" hidden="1" customHeight="1" x14ac:dyDescent="0.2">
      <c r="AX17377" s="78"/>
      <c r="AZ17377" s="167"/>
      <c r="BA17377" s="77"/>
      <c r="BB17377" s="77"/>
    </row>
    <row r="17378" spans="50:54" s="79" customFormat="1" ht="0" hidden="1" customHeight="1" x14ac:dyDescent="0.2">
      <c r="AX17378" s="78"/>
      <c r="AZ17378" s="167"/>
      <c r="BA17378" s="77"/>
      <c r="BB17378" s="77"/>
    </row>
    <row r="17379" spans="50:54" s="79" customFormat="1" ht="0" hidden="1" customHeight="1" x14ac:dyDescent="0.2">
      <c r="AX17379" s="78"/>
      <c r="AZ17379" s="167"/>
      <c r="BA17379" s="77"/>
      <c r="BB17379" s="77"/>
    </row>
    <row r="17380" spans="50:54" s="79" customFormat="1" ht="0" hidden="1" customHeight="1" x14ac:dyDescent="0.2">
      <c r="AX17380" s="78"/>
      <c r="AZ17380" s="167"/>
      <c r="BA17380" s="77"/>
      <c r="BB17380" s="77"/>
    </row>
    <row r="17381" spans="50:54" s="79" customFormat="1" ht="0" hidden="1" customHeight="1" x14ac:dyDescent="0.2">
      <c r="AX17381" s="78"/>
      <c r="AZ17381" s="167"/>
      <c r="BA17381" s="77"/>
      <c r="BB17381" s="77"/>
    </row>
    <row r="17382" spans="50:54" s="79" customFormat="1" ht="0" hidden="1" customHeight="1" x14ac:dyDescent="0.2">
      <c r="AX17382" s="78"/>
      <c r="AZ17382" s="167"/>
      <c r="BA17382" s="77"/>
      <c r="BB17382" s="77"/>
    </row>
    <row r="17383" spans="50:54" s="79" customFormat="1" ht="0" hidden="1" customHeight="1" x14ac:dyDescent="0.2">
      <c r="AX17383" s="78"/>
      <c r="AZ17383" s="167"/>
      <c r="BA17383" s="77"/>
      <c r="BB17383" s="77"/>
    </row>
    <row r="17384" spans="50:54" s="79" customFormat="1" ht="0" hidden="1" customHeight="1" x14ac:dyDescent="0.2">
      <c r="AX17384" s="78"/>
      <c r="AZ17384" s="167"/>
      <c r="BA17384" s="77"/>
      <c r="BB17384" s="77"/>
    </row>
    <row r="17385" spans="50:54" s="79" customFormat="1" ht="0" hidden="1" customHeight="1" x14ac:dyDescent="0.2">
      <c r="AX17385" s="78"/>
      <c r="AZ17385" s="167"/>
      <c r="BA17385" s="77"/>
      <c r="BB17385" s="77"/>
    </row>
    <row r="17386" spans="50:54" s="79" customFormat="1" ht="0" hidden="1" customHeight="1" x14ac:dyDescent="0.2">
      <c r="AX17386" s="78"/>
      <c r="AZ17386" s="167"/>
      <c r="BA17386" s="77"/>
      <c r="BB17386" s="77"/>
    </row>
    <row r="17387" spans="50:54" s="79" customFormat="1" ht="0" hidden="1" customHeight="1" x14ac:dyDescent="0.2">
      <c r="AX17387" s="78"/>
      <c r="AZ17387" s="167"/>
      <c r="BA17387" s="77"/>
      <c r="BB17387" s="77"/>
    </row>
    <row r="17388" spans="50:54" s="79" customFormat="1" ht="0" hidden="1" customHeight="1" x14ac:dyDescent="0.2">
      <c r="AX17388" s="78"/>
      <c r="AZ17388" s="167"/>
      <c r="BA17388" s="77"/>
      <c r="BB17388" s="77"/>
    </row>
    <row r="17389" spans="50:54" s="79" customFormat="1" ht="0" hidden="1" customHeight="1" x14ac:dyDescent="0.2">
      <c r="AX17389" s="78"/>
      <c r="AZ17389" s="167"/>
      <c r="BA17389" s="77"/>
      <c r="BB17389" s="77"/>
    </row>
    <row r="17390" spans="50:54" s="79" customFormat="1" ht="0" hidden="1" customHeight="1" x14ac:dyDescent="0.2">
      <c r="AX17390" s="78"/>
      <c r="AZ17390" s="167"/>
      <c r="BA17390" s="77"/>
      <c r="BB17390" s="77"/>
    </row>
    <row r="17391" spans="50:54" s="79" customFormat="1" ht="0" hidden="1" customHeight="1" x14ac:dyDescent="0.2">
      <c r="AX17391" s="78"/>
      <c r="AZ17391" s="167"/>
      <c r="BA17391" s="77"/>
      <c r="BB17391" s="77"/>
    </row>
    <row r="17392" spans="50:54" s="79" customFormat="1" ht="0" hidden="1" customHeight="1" x14ac:dyDescent="0.2">
      <c r="AX17392" s="78"/>
      <c r="AZ17392" s="167"/>
      <c r="BA17392" s="77"/>
      <c r="BB17392" s="77"/>
    </row>
    <row r="17393" spans="50:54" s="79" customFormat="1" ht="0" hidden="1" customHeight="1" x14ac:dyDescent="0.2">
      <c r="AX17393" s="78"/>
      <c r="AZ17393" s="167"/>
      <c r="BA17393" s="77"/>
      <c r="BB17393" s="77"/>
    </row>
    <row r="17394" spans="50:54" s="79" customFormat="1" ht="0" hidden="1" customHeight="1" x14ac:dyDescent="0.2">
      <c r="AX17394" s="78"/>
      <c r="AZ17394" s="167"/>
      <c r="BA17394" s="77"/>
      <c r="BB17394" s="77"/>
    </row>
    <row r="17395" spans="50:54" s="79" customFormat="1" ht="0" hidden="1" customHeight="1" x14ac:dyDescent="0.2">
      <c r="AX17395" s="78"/>
      <c r="AZ17395" s="167"/>
      <c r="BA17395" s="77"/>
      <c r="BB17395" s="77"/>
    </row>
    <row r="17396" spans="50:54" s="79" customFormat="1" ht="0" hidden="1" customHeight="1" x14ac:dyDescent="0.2">
      <c r="AX17396" s="78"/>
      <c r="AZ17396" s="167"/>
      <c r="BA17396" s="77"/>
      <c r="BB17396" s="77"/>
    </row>
    <row r="17397" spans="50:54" s="79" customFormat="1" ht="0" hidden="1" customHeight="1" x14ac:dyDescent="0.2">
      <c r="AX17397" s="78"/>
      <c r="AZ17397" s="167"/>
      <c r="BA17397" s="77"/>
      <c r="BB17397" s="77"/>
    </row>
    <row r="17398" spans="50:54" s="79" customFormat="1" ht="0" hidden="1" customHeight="1" x14ac:dyDescent="0.2">
      <c r="AX17398" s="78"/>
      <c r="AZ17398" s="167"/>
      <c r="BA17398" s="77"/>
      <c r="BB17398" s="77"/>
    </row>
    <row r="17399" spans="50:54" s="79" customFormat="1" ht="0" hidden="1" customHeight="1" x14ac:dyDescent="0.2">
      <c r="AX17399" s="78"/>
      <c r="AZ17399" s="167"/>
      <c r="BA17399" s="77"/>
      <c r="BB17399" s="77"/>
    </row>
    <row r="17400" spans="50:54" s="79" customFormat="1" ht="0" hidden="1" customHeight="1" x14ac:dyDescent="0.2">
      <c r="AX17400" s="78"/>
      <c r="AZ17400" s="167"/>
      <c r="BA17400" s="77"/>
      <c r="BB17400" s="77"/>
    </row>
    <row r="17401" spans="50:54" s="79" customFormat="1" ht="0" hidden="1" customHeight="1" x14ac:dyDescent="0.2">
      <c r="AX17401" s="78"/>
      <c r="AZ17401" s="167"/>
      <c r="BA17401" s="77"/>
      <c r="BB17401" s="77"/>
    </row>
    <row r="17402" spans="50:54" s="79" customFormat="1" ht="0" hidden="1" customHeight="1" x14ac:dyDescent="0.2">
      <c r="AX17402" s="78"/>
      <c r="AZ17402" s="167"/>
      <c r="BA17402" s="77"/>
      <c r="BB17402" s="77"/>
    </row>
    <row r="17403" spans="50:54" s="79" customFormat="1" ht="0" hidden="1" customHeight="1" x14ac:dyDescent="0.2">
      <c r="AX17403" s="78"/>
      <c r="AZ17403" s="167"/>
      <c r="BA17403" s="77"/>
      <c r="BB17403" s="77"/>
    </row>
    <row r="17404" spans="50:54" s="79" customFormat="1" ht="0" hidden="1" customHeight="1" x14ac:dyDescent="0.2">
      <c r="AX17404" s="78"/>
      <c r="AZ17404" s="167"/>
      <c r="BA17404" s="77"/>
      <c r="BB17404" s="77"/>
    </row>
    <row r="17405" spans="50:54" s="79" customFormat="1" ht="0" hidden="1" customHeight="1" x14ac:dyDescent="0.2">
      <c r="AX17405" s="78"/>
      <c r="AZ17405" s="167"/>
      <c r="BA17405" s="77"/>
      <c r="BB17405" s="77"/>
    </row>
    <row r="17406" spans="50:54" s="79" customFormat="1" ht="0" hidden="1" customHeight="1" x14ac:dyDescent="0.2">
      <c r="AX17406" s="78"/>
      <c r="AZ17406" s="167"/>
      <c r="BA17406" s="77"/>
      <c r="BB17406" s="77"/>
    </row>
    <row r="17407" spans="50:54" s="79" customFormat="1" ht="0" hidden="1" customHeight="1" x14ac:dyDescent="0.2">
      <c r="AX17407" s="78"/>
      <c r="AZ17407" s="167"/>
      <c r="BA17407" s="77"/>
      <c r="BB17407" s="77"/>
    </row>
    <row r="17408" spans="50:54" s="79" customFormat="1" ht="0" hidden="1" customHeight="1" x14ac:dyDescent="0.2">
      <c r="AX17408" s="78"/>
      <c r="AZ17408" s="167"/>
      <c r="BA17408" s="77"/>
      <c r="BB17408" s="77"/>
    </row>
    <row r="17409" spans="50:54" s="79" customFormat="1" ht="0" hidden="1" customHeight="1" x14ac:dyDescent="0.2">
      <c r="AX17409" s="78"/>
      <c r="AZ17409" s="167"/>
      <c r="BA17409" s="77"/>
      <c r="BB17409" s="77"/>
    </row>
    <row r="17410" spans="50:54" s="79" customFormat="1" ht="0" hidden="1" customHeight="1" x14ac:dyDescent="0.2">
      <c r="AX17410" s="78"/>
      <c r="AZ17410" s="167"/>
      <c r="BA17410" s="77"/>
      <c r="BB17410" s="77"/>
    </row>
    <row r="17411" spans="50:54" s="79" customFormat="1" ht="0" hidden="1" customHeight="1" x14ac:dyDescent="0.2">
      <c r="AX17411" s="78"/>
      <c r="AZ17411" s="167"/>
      <c r="BA17411" s="77"/>
      <c r="BB17411" s="77"/>
    </row>
    <row r="17412" spans="50:54" s="79" customFormat="1" ht="0" hidden="1" customHeight="1" x14ac:dyDescent="0.2">
      <c r="AX17412" s="78"/>
      <c r="AZ17412" s="167"/>
      <c r="BA17412" s="77"/>
      <c r="BB17412" s="77"/>
    </row>
    <row r="17413" spans="50:54" s="79" customFormat="1" ht="0" hidden="1" customHeight="1" x14ac:dyDescent="0.2">
      <c r="AX17413" s="78"/>
      <c r="AZ17413" s="167"/>
      <c r="BA17413" s="77"/>
      <c r="BB17413" s="77"/>
    </row>
    <row r="17414" spans="50:54" s="79" customFormat="1" ht="0" hidden="1" customHeight="1" x14ac:dyDescent="0.2">
      <c r="AX17414" s="78"/>
      <c r="AZ17414" s="167"/>
      <c r="BA17414" s="77"/>
      <c r="BB17414" s="77"/>
    </row>
    <row r="17415" spans="50:54" s="79" customFormat="1" ht="0" hidden="1" customHeight="1" x14ac:dyDescent="0.2">
      <c r="AX17415" s="78"/>
      <c r="AZ17415" s="167"/>
      <c r="BA17415" s="77"/>
      <c r="BB17415" s="77"/>
    </row>
    <row r="17416" spans="50:54" s="79" customFormat="1" ht="0" hidden="1" customHeight="1" x14ac:dyDescent="0.2">
      <c r="AX17416" s="78"/>
      <c r="AZ17416" s="167"/>
      <c r="BA17416" s="77"/>
      <c r="BB17416" s="77"/>
    </row>
    <row r="17417" spans="50:54" s="79" customFormat="1" ht="0" hidden="1" customHeight="1" x14ac:dyDescent="0.2">
      <c r="AX17417" s="78"/>
      <c r="AZ17417" s="167"/>
      <c r="BA17417" s="77"/>
      <c r="BB17417" s="77"/>
    </row>
    <row r="17418" spans="50:54" s="79" customFormat="1" ht="0" hidden="1" customHeight="1" x14ac:dyDescent="0.2">
      <c r="AX17418" s="78"/>
      <c r="AZ17418" s="167"/>
      <c r="BA17418" s="77"/>
      <c r="BB17418" s="77"/>
    </row>
    <row r="17419" spans="50:54" s="79" customFormat="1" ht="0" hidden="1" customHeight="1" x14ac:dyDescent="0.2">
      <c r="AX17419" s="78"/>
      <c r="AZ17419" s="167"/>
      <c r="BA17419" s="77"/>
      <c r="BB17419" s="77"/>
    </row>
    <row r="17420" spans="50:54" s="79" customFormat="1" ht="0" hidden="1" customHeight="1" x14ac:dyDescent="0.2">
      <c r="AX17420" s="78"/>
      <c r="AZ17420" s="167"/>
      <c r="BA17420" s="77"/>
      <c r="BB17420" s="77"/>
    </row>
    <row r="17421" spans="50:54" s="79" customFormat="1" ht="0" hidden="1" customHeight="1" x14ac:dyDescent="0.2">
      <c r="AX17421" s="78"/>
      <c r="AZ17421" s="167"/>
      <c r="BA17421" s="77"/>
      <c r="BB17421" s="77"/>
    </row>
    <row r="17422" spans="50:54" s="79" customFormat="1" ht="0" hidden="1" customHeight="1" x14ac:dyDescent="0.2">
      <c r="AX17422" s="78"/>
      <c r="AZ17422" s="167"/>
      <c r="BA17422" s="77"/>
      <c r="BB17422" s="77"/>
    </row>
    <row r="17423" spans="50:54" s="79" customFormat="1" ht="0" hidden="1" customHeight="1" x14ac:dyDescent="0.2">
      <c r="AX17423" s="78"/>
      <c r="AZ17423" s="167"/>
      <c r="BA17423" s="77"/>
      <c r="BB17423" s="77"/>
    </row>
    <row r="17424" spans="50:54" s="79" customFormat="1" ht="0" hidden="1" customHeight="1" x14ac:dyDescent="0.2">
      <c r="AX17424" s="78"/>
      <c r="AZ17424" s="167"/>
      <c r="BA17424" s="77"/>
      <c r="BB17424" s="77"/>
    </row>
    <row r="17425" spans="50:54" s="79" customFormat="1" ht="0" hidden="1" customHeight="1" x14ac:dyDescent="0.2">
      <c r="AX17425" s="78"/>
      <c r="AZ17425" s="167"/>
      <c r="BA17425" s="77"/>
      <c r="BB17425" s="77"/>
    </row>
    <row r="17426" spans="50:54" s="79" customFormat="1" ht="0" hidden="1" customHeight="1" x14ac:dyDescent="0.2">
      <c r="AX17426" s="78"/>
      <c r="AZ17426" s="167"/>
      <c r="BA17426" s="77"/>
      <c r="BB17426" s="77"/>
    </row>
    <row r="17427" spans="50:54" s="79" customFormat="1" ht="0" hidden="1" customHeight="1" x14ac:dyDescent="0.2">
      <c r="AX17427" s="78"/>
      <c r="AZ17427" s="167"/>
      <c r="BA17427" s="77"/>
      <c r="BB17427" s="77"/>
    </row>
    <row r="17428" spans="50:54" s="79" customFormat="1" ht="0" hidden="1" customHeight="1" x14ac:dyDescent="0.2">
      <c r="AX17428" s="78"/>
      <c r="AZ17428" s="167"/>
      <c r="BA17428" s="77"/>
      <c r="BB17428" s="77"/>
    </row>
    <row r="17429" spans="50:54" s="79" customFormat="1" ht="0" hidden="1" customHeight="1" x14ac:dyDescent="0.2">
      <c r="AX17429" s="78"/>
      <c r="AZ17429" s="167"/>
      <c r="BA17429" s="77"/>
      <c r="BB17429" s="77"/>
    </row>
    <row r="17430" spans="50:54" s="79" customFormat="1" ht="0" hidden="1" customHeight="1" x14ac:dyDescent="0.2">
      <c r="AX17430" s="78"/>
      <c r="AZ17430" s="167"/>
      <c r="BA17430" s="77"/>
      <c r="BB17430" s="77"/>
    </row>
    <row r="17431" spans="50:54" s="79" customFormat="1" ht="0" hidden="1" customHeight="1" x14ac:dyDescent="0.2">
      <c r="AX17431" s="78"/>
      <c r="AZ17431" s="167"/>
      <c r="BA17431" s="77"/>
      <c r="BB17431" s="77"/>
    </row>
    <row r="17432" spans="50:54" s="79" customFormat="1" ht="0" hidden="1" customHeight="1" x14ac:dyDescent="0.2">
      <c r="AX17432" s="78"/>
      <c r="AZ17432" s="167"/>
      <c r="BA17432" s="77"/>
      <c r="BB17432" s="77"/>
    </row>
    <row r="17433" spans="50:54" s="79" customFormat="1" ht="0" hidden="1" customHeight="1" x14ac:dyDescent="0.2">
      <c r="AX17433" s="78"/>
      <c r="AZ17433" s="167"/>
      <c r="BA17433" s="77"/>
      <c r="BB17433" s="77"/>
    </row>
    <row r="17434" spans="50:54" s="79" customFormat="1" ht="0" hidden="1" customHeight="1" x14ac:dyDescent="0.2">
      <c r="AX17434" s="78"/>
      <c r="AZ17434" s="167"/>
      <c r="BA17434" s="77"/>
      <c r="BB17434" s="77"/>
    </row>
    <row r="17435" spans="50:54" s="79" customFormat="1" ht="0" hidden="1" customHeight="1" x14ac:dyDescent="0.2">
      <c r="AX17435" s="78"/>
      <c r="AZ17435" s="167"/>
      <c r="BA17435" s="77"/>
      <c r="BB17435" s="77"/>
    </row>
    <row r="17436" spans="50:54" s="79" customFormat="1" ht="0" hidden="1" customHeight="1" x14ac:dyDescent="0.2">
      <c r="AX17436" s="78"/>
      <c r="AZ17436" s="167"/>
      <c r="BA17436" s="77"/>
      <c r="BB17436" s="77"/>
    </row>
    <row r="17437" spans="50:54" s="79" customFormat="1" ht="0" hidden="1" customHeight="1" x14ac:dyDescent="0.2">
      <c r="AX17437" s="78"/>
      <c r="AZ17437" s="167"/>
      <c r="BA17437" s="77"/>
      <c r="BB17437" s="77"/>
    </row>
    <row r="17438" spans="50:54" s="79" customFormat="1" ht="0" hidden="1" customHeight="1" x14ac:dyDescent="0.2">
      <c r="AX17438" s="78"/>
      <c r="AZ17438" s="167"/>
      <c r="BA17438" s="77"/>
      <c r="BB17438" s="77"/>
    </row>
    <row r="17439" spans="50:54" s="79" customFormat="1" ht="0" hidden="1" customHeight="1" x14ac:dyDescent="0.2">
      <c r="AX17439" s="78"/>
      <c r="AZ17439" s="167"/>
      <c r="BA17439" s="77"/>
      <c r="BB17439" s="77"/>
    </row>
    <row r="17440" spans="50:54" s="79" customFormat="1" ht="0" hidden="1" customHeight="1" x14ac:dyDescent="0.2">
      <c r="AX17440" s="78"/>
      <c r="AZ17440" s="167"/>
      <c r="BA17440" s="77"/>
      <c r="BB17440" s="77"/>
    </row>
    <row r="17441" spans="50:54" s="79" customFormat="1" ht="0" hidden="1" customHeight="1" x14ac:dyDescent="0.2">
      <c r="AX17441" s="78"/>
      <c r="AZ17441" s="167"/>
      <c r="BA17441" s="77"/>
      <c r="BB17441" s="77"/>
    </row>
    <row r="17442" spans="50:54" s="79" customFormat="1" ht="0" hidden="1" customHeight="1" x14ac:dyDescent="0.2">
      <c r="AX17442" s="78"/>
      <c r="AZ17442" s="167"/>
      <c r="BA17442" s="77"/>
      <c r="BB17442" s="77"/>
    </row>
    <row r="17443" spans="50:54" s="79" customFormat="1" ht="0" hidden="1" customHeight="1" x14ac:dyDescent="0.2">
      <c r="AX17443" s="78"/>
      <c r="AZ17443" s="167"/>
      <c r="BA17443" s="77"/>
      <c r="BB17443" s="77"/>
    </row>
    <row r="17444" spans="50:54" s="79" customFormat="1" ht="0" hidden="1" customHeight="1" x14ac:dyDescent="0.2">
      <c r="AX17444" s="78"/>
      <c r="AZ17444" s="167"/>
      <c r="BA17444" s="77"/>
      <c r="BB17444" s="77"/>
    </row>
    <row r="17445" spans="50:54" s="79" customFormat="1" ht="0" hidden="1" customHeight="1" x14ac:dyDescent="0.2">
      <c r="AX17445" s="78"/>
      <c r="AZ17445" s="167"/>
      <c r="BA17445" s="77"/>
      <c r="BB17445" s="77"/>
    </row>
    <row r="17446" spans="50:54" s="79" customFormat="1" ht="0" hidden="1" customHeight="1" x14ac:dyDescent="0.2">
      <c r="AX17446" s="78"/>
      <c r="AZ17446" s="167"/>
      <c r="BA17446" s="77"/>
      <c r="BB17446" s="77"/>
    </row>
    <row r="17447" spans="50:54" s="79" customFormat="1" ht="0" hidden="1" customHeight="1" x14ac:dyDescent="0.2">
      <c r="AX17447" s="78"/>
      <c r="AZ17447" s="167"/>
      <c r="BA17447" s="77"/>
      <c r="BB17447" s="77"/>
    </row>
    <row r="17448" spans="50:54" s="79" customFormat="1" ht="0" hidden="1" customHeight="1" x14ac:dyDescent="0.2">
      <c r="AX17448" s="78"/>
      <c r="AZ17448" s="167"/>
      <c r="BA17448" s="77"/>
      <c r="BB17448" s="77"/>
    </row>
    <row r="17449" spans="50:54" s="79" customFormat="1" ht="0" hidden="1" customHeight="1" x14ac:dyDescent="0.2">
      <c r="AX17449" s="78"/>
      <c r="AZ17449" s="167"/>
      <c r="BA17449" s="77"/>
      <c r="BB17449" s="77"/>
    </row>
    <row r="17450" spans="50:54" s="79" customFormat="1" ht="0" hidden="1" customHeight="1" x14ac:dyDescent="0.2">
      <c r="AX17450" s="78"/>
      <c r="AZ17450" s="167"/>
      <c r="BA17450" s="77"/>
      <c r="BB17450" s="77"/>
    </row>
    <row r="17451" spans="50:54" s="79" customFormat="1" ht="0" hidden="1" customHeight="1" x14ac:dyDescent="0.2">
      <c r="AX17451" s="78"/>
      <c r="AZ17451" s="167"/>
      <c r="BA17451" s="77"/>
      <c r="BB17451" s="77"/>
    </row>
    <row r="17452" spans="50:54" s="79" customFormat="1" ht="0" hidden="1" customHeight="1" x14ac:dyDescent="0.2">
      <c r="AX17452" s="78"/>
      <c r="AZ17452" s="167"/>
      <c r="BA17452" s="77"/>
      <c r="BB17452" s="77"/>
    </row>
    <row r="17453" spans="50:54" s="79" customFormat="1" ht="0" hidden="1" customHeight="1" x14ac:dyDescent="0.2">
      <c r="AX17453" s="78"/>
      <c r="AZ17453" s="167"/>
      <c r="BA17453" s="77"/>
      <c r="BB17453" s="77"/>
    </row>
    <row r="17454" spans="50:54" s="79" customFormat="1" ht="0" hidden="1" customHeight="1" x14ac:dyDescent="0.2">
      <c r="AX17454" s="78"/>
      <c r="AZ17454" s="167"/>
      <c r="BA17454" s="77"/>
      <c r="BB17454" s="77"/>
    </row>
    <row r="17455" spans="50:54" s="79" customFormat="1" ht="0" hidden="1" customHeight="1" x14ac:dyDescent="0.2">
      <c r="AX17455" s="78"/>
      <c r="AZ17455" s="167"/>
      <c r="BA17455" s="77"/>
      <c r="BB17455" s="77"/>
    </row>
    <row r="17456" spans="50:54" s="79" customFormat="1" ht="0" hidden="1" customHeight="1" x14ac:dyDescent="0.2">
      <c r="AX17456" s="78"/>
      <c r="AZ17456" s="167"/>
      <c r="BA17456" s="77"/>
      <c r="BB17456" s="77"/>
    </row>
    <row r="17457" spans="50:54" s="79" customFormat="1" ht="0" hidden="1" customHeight="1" x14ac:dyDescent="0.2">
      <c r="AX17457" s="78"/>
      <c r="AZ17457" s="167"/>
      <c r="BA17457" s="77"/>
      <c r="BB17457" s="77"/>
    </row>
    <row r="17458" spans="50:54" s="79" customFormat="1" ht="0" hidden="1" customHeight="1" x14ac:dyDescent="0.2">
      <c r="AX17458" s="78"/>
      <c r="AZ17458" s="167"/>
      <c r="BA17458" s="77"/>
      <c r="BB17458" s="77"/>
    </row>
    <row r="17459" spans="50:54" s="79" customFormat="1" ht="0" hidden="1" customHeight="1" x14ac:dyDescent="0.2">
      <c r="AX17459" s="78"/>
      <c r="AZ17459" s="167"/>
      <c r="BA17459" s="77"/>
      <c r="BB17459" s="77"/>
    </row>
    <row r="17460" spans="50:54" s="79" customFormat="1" ht="0" hidden="1" customHeight="1" x14ac:dyDescent="0.2">
      <c r="AX17460" s="78"/>
      <c r="AZ17460" s="167"/>
      <c r="BA17460" s="77"/>
      <c r="BB17460" s="77"/>
    </row>
    <row r="17461" spans="50:54" s="79" customFormat="1" ht="0" hidden="1" customHeight="1" x14ac:dyDescent="0.2">
      <c r="AX17461" s="78"/>
      <c r="AZ17461" s="167"/>
      <c r="BA17461" s="77"/>
      <c r="BB17461" s="77"/>
    </row>
    <row r="17462" spans="50:54" s="79" customFormat="1" ht="0" hidden="1" customHeight="1" x14ac:dyDescent="0.2">
      <c r="AX17462" s="78"/>
      <c r="AZ17462" s="167"/>
      <c r="BA17462" s="77"/>
      <c r="BB17462" s="77"/>
    </row>
    <row r="17463" spans="50:54" s="79" customFormat="1" ht="0" hidden="1" customHeight="1" x14ac:dyDescent="0.2">
      <c r="AX17463" s="78"/>
      <c r="AZ17463" s="167"/>
      <c r="BA17463" s="77"/>
      <c r="BB17463" s="77"/>
    </row>
    <row r="17464" spans="50:54" s="79" customFormat="1" ht="0" hidden="1" customHeight="1" x14ac:dyDescent="0.2">
      <c r="AX17464" s="78"/>
      <c r="AZ17464" s="167"/>
      <c r="BA17464" s="77"/>
      <c r="BB17464" s="77"/>
    </row>
    <row r="17465" spans="50:54" s="79" customFormat="1" ht="0" hidden="1" customHeight="1" x14ac:dyDescent="0.2">
      <c r="AX17465" s="78"/>
      <c r="AZ17465" s="167"/>
      <c r="BA17465" s="77"/>
      <c r="BB17465" s="77"/>
    </row>
    <row r="17466" spans="50:54" s="79" customFormat="1" ht="0" hidden="1" customHeight="1" x14ac:dyDescent="0.2">
      <c r="AX17466" s="78"/>
      <c r="AZ17466" s="167"/>
      <c r="BA17466" s="77"/>
      <c r="BB17466" s="77"/>
    </row>
    <row r="17467" spans="50:54" s="79" customFormat="1" ht="0" hidden="1" customHeight="1" x14ac:dyDescent="0.2">
      <c r="AX17467" s="78"/>
      <c r="AZ17467" s="167"/>
      <c r="BA17467" s="77"/>
      <c r="BB17467" s="77"/>
    </row>
    <row r="17468" spans="50:54" s="79" customFormat="1" ht="0" hidden="1" customHeight="1" x14ac:dyDescent="0.2">
      <c r="AX17468" s="78"/>
      <c r="AZ17468" s="167"/>
      <c r="BA17468" s="77"/>
      <c r="BB17468" s="77"/>
    </row>
    <row r="17469" spans="50:54" s="79" customFormat="1" ht="0" hidden="1" customHeight="1" x14ac:dyDescent="0.2">
      <c r="AX17469" s="78"/>
      <c r="AZ17469" s="167"/>
      <c r="BA17469" s="77"/>
      <c r="BB17469" s="77"/>
    </row>
    <row r="17470" spans="50:54" s="79" customFormat="1" ht="0" hidden="1" customHeight="1" x14ac:dyDescent="0.2">
      <c r="AX17470" s="78"/>
      <c r="AZ17470" s="167"/>
      <c r="BA17470" s="77"/>
      <c r="BB17470" s="77"/>
    </row>
    <row r="17471" spans="50:54" s="79" customFormat="1" ht="0" hidden="1" customHeight="1" x14ac:dyDescent="0.2">
      <c r="AX17471" s="78"/>
      <c r="AZ17471" s="167"/>
      <c r="BA17471" s="77"/>
      <c r="BB17471" s="77"/>
    </row>
    <row r="17472" spans="50:54" s="79" customFormat="1" ht="0" hidden="1" customHeight="1" x14ac:dyDescent="0.2">
      <c r="AX17472" s="78"/>
      <c r="AZ17472" s="167"/>
      <c r="BA17472" s="77"/>
      <c r="BB17472" s="77"/>
    </row>
    <row r="17473" spans="50:54" s="79" customFormat="1" ht="0" hidden="1" customHeight="1" x14ac:dyDescent="0.2">
      <c r="AX17473" s="78"/>
      <c r="AZ17473" s="167"/>
      <c r="BA17473" s="77"/>
      <c r="BB17473" s="77"/>
    </row>
    <row r="17474" spans="50:54" s="79" customFormat="1" ht="0" hidden="1" customHeight="1" x14ac:dyDescent="0.2">
      <c r="AX17474" s="78"/>
      <c r="AZ17474" s="167"/>
      <c r="BA17474" s="77"/>
      <c r="BB17474" s="77"/>
    </row>
    <row r="17475" spans="50:54" s="79" customFormat="1" ht="0" hidden="1" customHeight="1" x14ac:dyDescent="0.2">
      <c r="AX17475" s="78"/>
      <c r="AZ17475" s="167"/>
      <c r="BA17475" s="77"/>
      <c r="BB17475" s="77"/>
    </row>
    <row r="17476" spans="50:54" s="79" customFormat="1" ht="0" hidden="1" customHeight="1" x14ac:dyDescent="0.2">
      <c r="AX17476" s="78"/>
      <c r="AZ17476" s="167"/>
      <c r="BA17476" s="77"/>
      <c r="BB17476" s="77"/>
    </row>
    <row r="17477" spans="50:54" s="79" customFormat="1" ht="0" hidden="1" customHeight="1" x14ac:dyDescent="0.2">
      <c r="AX17477" s="78"/>
      <c r="AZ17477" s="167"/>
      <c r="BA17477" s="77"/>
      <c r="BB17477" s="77"/>
    </row>
    <row r="17478" spans="50:54" s="79" customFormat="1" ht="0" hidden="1" customHeight="1" x14ac:dyDescent="0.2">
      <c r="AX17478" s="78"/>
      <c r="AZ17478" s="167"/>
      <c r="BA17478" s="77"/>
      <c r="BB17478" s="77"/>
    </row>
    <row r="17479" spans="50:54" s="79" customFormat="1" ht="0" hidden="1" customHeight="1" x14ac:dyDescent="0.2">
      <c r="AX17479" s="78"/>
      <c r="AZ17479" s="167"/>
      <c r="BA17479" s="77"/>
      <c r="BB17479" s="77"/>
    </row>
    <row r="17480" spans="50:54" s="79" customFormat="1" ht="0" hidden="1" customHeight="1" x14ac:dyDescent="0.2">
      <c r="AX17480" s="78"/>
      <c r="AZ17480" s="167"/>
      <c r="BA17480" s="77"/>
      <c r="BB17480" s="77"/>
    </row>
    <row r="17481" spans="50:54" s="79" customFormat="1" ht="0" hidden="1" customHeight="1" x14ac:dyDescent="0.2">
      <c r="AX17481" s="78"/>
      <c r="AZ17481" s="167"/>
      <c r="BA17481" s="77"/>
      <c r="BB17481" s="77"/>
    </row>
    <row r="17482" spans="50:54" s="79" customFormat="1" ht="0" hidden="1" customHeight="1" x14ac:dyDescent="0.2">
      <c r="AX17482" s="78"/>
      <c r="AZ17482" s="167"/>
      <c r="BA17482" s="77"/>
      <c r="BB17482" s="77"/>
    </row>
    <row r="17483" spans="50:54" s="79" customFormat="1" ht="0" hidden="1" customHeight="1" x14ac:dyDescent="0.2">
      <c r="AX17483" s="78"/>
      <c r="AZ17483" s="167"/>
      <c r="BA17483" s="77"/>
      <c r="BB17483" s="77"/>
    </row>
    <row r="17484" spans="50:54" s="79" customFormat="1" ht="0" hidden="1" customHeight="1" x14ac:dyDescent="0.2">
      <c r="AX17484" s="78"/>
      <c r="AZ17484" s="167"/>
      <c r="BA17484" s="77"/>
      <c r="BB17484" s="77"/>
    </row>
    <row r="17485" spans="50:54" s="79" customFormat="1" ht="0" hidden="1" customHeight="1" x14ac:dyDescent="0.2">
      <c r="AX17485" s="78"/>
      <c r="AZ17485" s="167"/>
      <c r="BA17485" s="77"/>
      <c r="BB17485" s="77"/>
    </row>
    <row r="17486" spans="50:54" s="79" customFormat="1" ht="0" hidden="1" customHeight="1" x14ac:dyDescent="0.2">
      <c r="AX17486" s="78"/>
      <c r="AZ17486" s="167"/>
      <c r="BA17486" s="77"/>
      <c r="BB17486" s="77"/>
    </row>
    <row r="17487" spans="50:54" s="79" customFormat="1" ht="0" hidden="1" customHeight="1" x14ac:dyDescent="0.2">
      <c r="AX17487" s="78"/>
      <c r="AZ17487" s="167"/>
      <c r="BA17487" s="77"/>
      <c r="BB17487" s="77"/>
    </row>
    <row r="17488" spans="50:54" s="79" customFormat="1" ht="0" hidden="1" customHeight="1" x14ac:dyDescent="0.2">
      <c r="AX17488" s="78"/>
      <c r="AZ17488" s="167"/>
      <c r="BA17488" s="77"/>
      <c r="BB17488" s="77"/>
    </row>
    <row r="17489" spans="50:54" s="79" customFormat="1" ht="0" hidden="1" customHeight="1" x14ac:dyDescent="0.2">
      <c r="AX17489" s="78"/>
      <c r="AZ17489" s="167"/>
      <c r="BA17489" s="77"/>
      <c r="BB17489" s="77"/>
    </row>
    <row r="17490" spans="50:54" s="79" customFormat="1" ht="0" hidden="1" customHeight="1" x14ac:dyDescent="0.2">
      <c r="AX17490" s="78"/>
      <c r="AZ17490" s="167"/>
      <c r="BA17490" s="77"/>
      <c r="BB17490" s="77"/>
    </row>
    <row r="17491" spans="50:54" s="79" customFormat="1" ht="0" hidden="1" customHeight="1" x14ac:dyDescent="0.2">
      <c r="AX17491" s="78"/>
      <c r="AZ17491" s="167"/>
      <c r="BA17491" s="77"/>
      <c r="BB17491" s="77"/>
    </row>
    <row r="17492" spans="50:54" s="79" customFormat="1" ht="0" hidden="1" customHeight="1" x14ac:dyDescent="0.2">
      <c r="AX17492" s="78"/>
      <c r="AZ17492" s="167"/>
      <c r="BA17492" s="77"/>
      <c r="BB17492" s="77"/>
    </row>
    <row r="17493" spans="50:54" s="79" customFormat="1" ht="0" hidden="1" customHeight="1" x14ac:dyDescent="0.2">
      <c r="AX17493" s="78"/>
      <c r="AZ17493" s="167"/>
      <c r="BA17493" s="77"/>
      <c r="BB17493" s="77"/>
    </row>
    <row r="17494" spans="50:54" s="79" customFormat="1" ht="0" hidden="1" customHeight="1" x14ac:dyDescent="0.2">
      <c r="AX17494" s="78"/>
      <c r="AZ17494" s="167"/>
      <c r="BA17494" s="77"/>
      <c r="BB17494" s="77"/>
    </row>
    <row r="17495" spans="50:54" s="79" customFormat="1" ht="0" hidden="1" customHeight="1" x14ac:dyDescent="0.2">
      <c r="AX17495" s="78"/>
      <c r="AZ17495" s="167"/>
      <c r="BA17495" s="77"/>
      <c r="BB17495" s="77"/>
    </row>
    <row r="17496" spans="50:54" s="79" customFormat="1" ht="0" hidden="1" customHeight="1" x14ac:dyDescent="0.2">
      <c r="AX17496" s="78"/>
      <c r="AZ17496" s="167"/>
      <c r="BA17496" s="77"/>
      <c r="BB17496" s="77"/>
    </row>
    <row r="17497" spans="50:54" s="79" customFormat="1" ht="0" hidden="1" customHeight="1" x14ac:dyDescent="0.2">
      <c r="AX17497" s="78"/>
      <c r="AZ17497" s="167"/>
      <c r="BA17497" s="77"/>
      <c r="BB17497" s="77"/>
    </row>
    <row r="17498" spans="50:54" s="79" customFormat="1" ht="0" hidden="1" customHeight="1" x14ac:dyDescent="0.2">
      <c r="AX17498" s="78"/>
      <c r="AZ17498" s="167"/>
      <c r="BA17498" s="77"/>
      <c r="BB17498" s="77"/>
    </row>
    <row r="17499" spans="50:54" s="79" customFormat="1" ht="0" hidden="1" customHeight="1" x14ac:dyDescent="0.2">
      <c r="AX17499" s="78"/>
      <c r="AZ17499" s="167"/>
      <c r="BA17499" s="77"/>
      <c r="BB17499" s="77"/>
    </row>
    <row r="17500" spans="50:54" s="79" customFormat="1" ht="0" hidden="1" customHeight="1" x14ac:dyDescent="0.2">
      <c r="AX17500" s="78"/>
      <c r="AZ17500" s="167"/>
      <c r="BA17500" s="77"/>
      <c r="BB17500" s="77"/>
    </row>
    <row r="17501" spans="50:54" s="79" customFormat="1" ht="0" hidden="1" customHeight="1" x14ac:dyDescent="0.2">
      <c r="AX17501" s="78"/>
      <c r="AZ17501" s="167"/>
      <c r="BA17501" s="77"/>
      <c r="BB17501" s="77"/>
    </row>
    <row r="17502" spans="50:54" s="79" customFormat="1" ht="0" hidden="1" customHeight="1" x14ac:dyDescent="0.2">
      <c r="AX17502" s="78"/>
      <c r="AZ17502" s="167"/>
      <c r="BA17502" s="77"/>
      <c r="BB17502" s="77"/>
    </row>
    <row r="17503" spans="50:54" s="79" customFormat="1" ht="0" hidden="1" customHeight="1" x14ac:dyDescent="0.2">
      <c r="AX17503" s="78"/>
      <c r="AZ17503" s="167"/>
      <c r="BA17503" s="77"/>
      <c r="BB17503" s="77"/>
    </row>
    <row r="17504" spans="50:54" s="79" customFormat="1" ht="0" hidden="1" customHeight="1" x14ac:dyDescent="0.2">
      <c r="AX17504" s="78"/>
      <c r="AZ17504" s="167"/>
      <c r="BA17504" s="77"/>
      <c r="BB17504" s="77"/>
    </row>
    <row r="17505" spans="50:54" s="79" customFormat="1" ht="0" hidden="1" customHeight="1" x14ac:dyDescent="0.2">
      <c r="AX17505" s="78"/>
      <c r="AZ17505" s="167"/>
      <c r="BA17505" s="77"/>
      <c r="BB17505" s="77"/>
    </row>
    <row r="17506" spans="50:54" s="79" customFormat="1" ht="0" hidden="1" customHeight="1" x14ac:dyDescent="0.2">
      <c r="AX17506" s="78"/>
      <c r="AZ17506" s="167"/>
      <c r="BA17506" s="77"/>
      <c r="BB17506" s="77"/>
    </row>
    <row r="17507" spans="50:54" s="79" customFormat="1" ht="0" hidden="1" customHeight="1" x14ac:dyDescent="0.2">
      <c r="AX17507" s="78"/>
      <c r="AZ17507" s="167"/>
      <c r="BA17507" s="77"/>
      <c r="BB17507" s="77"/>
    </row>
    <row r="17508" spans="50:54" s="79" customFormat="1" ht="0" hidden="1" customHeight="1" x14ac:dyDescent="0.2">
      <c r="AX17508" s="78"/>
      <c r="AZ17508" s="167"/>
      <c r="BA17508" s="77"/>
      <c r="BB17508" s="77"/>
    </row>
    <row r="17509" spans="50:54" s="79" customFormat="1" ht="0" hidden="1" customHeight="1" x14ac:dyDescent="0.2">
      <c r="AX17509" s="78"/>
      <c r="AZ17509" s="167"/>
      <c r="BA17509" s="77"/>
      <c r="BB17509" s="77"/>
    </row>
    <row r="17510" spans="50:54" s="79" customFormat="1" ht="0" hidden="1" customHeight="1" x14ac:dyDescent="0.2">
      <c r="AX17510" s="78"/>
      <c r="AZ17510" s="167"/>
      <c r="BA17510" s="77"/>
      <c r="BB17510" s="77"/>
    </row>
    <row r="17511" spans="50:54" s="79" customFormat="1" ht="0" hidden="1" customHeight="1" x14ac:dyDescent="0.2">
      <c r="AX17511" s="78"/>
      <c r="AZ17511" s="167"/>
      <c r="BA17511" s="77"/>
      <c r="BB17511" s="77"/>
    </row>
    <row r="17512" spans="50:54" s="79" customFormat="1" ht="0" hidden="1" customHeight="1" x14ac:dyDescent="0.2">
      <c r="AX17512" s="78"/>
      <c r="AZ17512" s="167"/>
      <c r="BA17512" s="77"/>
      <c r="BB17512" s="77"/>
    </row>
    <row r="17513" spans="50:54" s="79" customFormat="1" ht="0" hidden="1" customHeight="1" x14ac:dyDescent="0.2">
      <c r="AX17513" s="78"/>
      <c r="AZ17513" s="167"/>
      <c r="BA17513" s="77"/>
      <c r="BB17513" s="77"/>
    </row>
    <row r="17514" spans="50:54" s="79" customFormat="1" ht="0" hidden="1" customHeight="1" x14ac:dyDescent="0.2">
      <c r="AX17514" s="78"/>
      <c r="AZ17514" s="167"/>
      <c r="BA17514" s="77"/>
      <c r="BB17514" s="77"/>
    </row>
    <row r="17515" spans="50:54" s="79" customFormat="1" ht="0" hidden="1" customHeight="1" x14ac:dyDescent="0.2">
      <c r="AX17515" s="78"/>
      <c r="AZ17515" s="167"/>
      <c r="BA17515" s="77"/>
      <c r="BB17515" s="77"/>
    </row>
    <row r="17516" spans="50:54" s="79" customFormat="1" ht="0" hidden="1" customHeight="1" x14ac:dyDescent="0.2">
      <c r="AX17516" s="78"/>
      <c r="AZ17516" s="167"/>
      <c r="BA17516" s="77"/>
      <c r="BB17516" s="77"/>
    </row>
    <row r="17517" spans="50:54" s="79" customFormat="1" ht="0" hidden="1" customHeight="1" x14ac:dyDescent="0.2">
      <c r="AX17517" s="78"/>
      <c r="AZ17517" s="167"/>
      <c r="BA17517" s="77"/>
      <c r="BB17517" s="77"/>
    </row>
    <row r="17518" spans="50:54" s="79" customFormat="1" ht="0" hidden="1" customHeight="1" x14ac:dyDescent="0.2">
      <c r="AX17518" s="78"/>
      <c r="AZ17518" s="167"/>
      <c r="BA17518" s="77"/>
      <c r="BB17518" s="77"/>
    </row>
    <row r="17519" spans="50:54" s="79" customFormat="1" ht="0" hidden="1" customHeight="1" x14ac:dyDescent="0.2">
      <c r="AX17519" s="78"/>
      <c r="AZ17519" s="167"/>
      <c r="BA17519" s="77"/>
      <c r="BB17519" s="77"/>
    </row>
    <row r="17520" spans="50:54" s="79" customFormat="1" ht="0" hidden="1" customHeight="1" x14ac:dyDescent="0.2">
      <c r="AX17520" s="78"/>
      <c r="AZ17520" s="167"/>
      <c r="BA17520" s="77"/>
      <c r="BB17520" s="77"/>
    </row>
    <row r="17521" spans="50:54" s="79" customFormat="1" ht="0" hidden="1" customHeight="1" x14ac:dyDescent="0.2">
      <c r="AX17521" s="78"/>
      <c r="AZ17521" s="167"/>
      <c r="BA17521" s="77"/>
      <c r="BB17521" s="77"/>
    </row>
    <row r="17522" spans="50:54" s="79" customFormat="1" ht="0" hidden="1" customHeight="1" x14ac:dyDescent="0.2">
      <c r="AX17522" s="78"/>
      <c r="AZ17522" s="167"/>
      <c r="BA17522" s="77"/>
      <c r="BB17522" s="77"/>
    </row>
    <row r="17523" spans="50:54" s="79" customFormat="1" ht="0" hidden="1" customHeight="1" x14ac:dyDescent="0.2">
      <c r="AX17523" s="78"/>
      <c r="AZ17523" s="167"/>
      <c r="BA17523" s="77"/>
      <c r="BB17523" s="77"/>
    </row>
    <row r="17524" spans="50:54" s="79" customFormat="1" ht="0" hidden="1" customHeight="1" x14ac:dyDescent="0.2">
      <c r="AX17524" s="78"/>
      <c r="AZ17524" s="167"/>
      <c r="BA17524" s="77"/>
      <c r="BB17524" s="77"/>
    </row>
    <row r="17525" spans="50:54" s="79" customFormat="1" ht="0" hidden="1" customHeight="1" x14ac:dyDescent="0.2">
      <c r="AX17525" s="78"/>
      <c r="AZ17525" s="167"/>
      <c r="BA17525" s="77"/>
      <c r="BB17525" s="77"/>
    </row>
    <row r="17526" spans="50:54" s="79" customFormat="1" ht="0" hidden="1" customHeight="1" x14ac:dyDescent="0.2">
      <c r="AX17526" s="78"/>
      <c r="AZ17526" s="167"/>
      <c r="BA17526" s="77"/>
      <c r="BB17526" s="77"/>
    </row>
    <row r="17527" spans="50:54" s="79" customFormat="1" ht="0" hidden="1" customHeight="1" x14ac:dyDescent="0.2">
      <c r="AX17527" s="78"/>
      <c r="AZ17527" s="167"/>
      <c r="BA17527" s="77"/>
      <c r="BB17527" s="77"/>
    </row>
    <row r="17528" spans="50:54" s="79" customFormat="1" ht="0" hidden="1" customHeight="1" x14ac:dyDescent="0.2">
      <c r="AX17528" s="78"/>
      <c r="AZ17528" s="167"/>
      <c r="BA17528" s="77"/>
      <c r="BB17528" s="77"/>
    </row>
    <row r="17529" spans="50:54" s="79" customFormat="1" ht="0" hidden="1" customHeight="1" x14ac:dyDescent="0.2">
      <c r="AX17529" s="78"/>
      <c r="AZ17529" s="167"/>
      <c r="BA17529" s="77"/>
      <c r="BB17529" s="77"/>
    </row>
    <row r="17530" spans="50:54" s="79" customFormat="1" ht="0" hidden="1" customHeight="1" x14ac:dyDescent="0.2">
      <c r="AX17530" s="78"/>
      <c r="AZ17530" s="167"/>
      <c r="BA17530" s="77"/>
      <c r="BB17530" s="77"/>
    </row>
    <row r="17531" spans="50:54" s="79" customFormat="1" ht="0" hidden="1" customHeight="1" x14ac:dyDescent="0.2">
      <c r="AX17531" s="78"/>
      <c r="AZ17531" s="167"/>
      <c r="BA17531" s="77"/>
      <c r="BB17531" s="77"/>
    </row>
    <row r="17532" spans="50:54" s="79" customFormat="1" ht="0" hidden="1" customHeight="1" x14ac:dyDescent="0.2">
      <c r="AX17532" s="78"/>
      <c r="AZ17532" s="167"/>
      <c r="BA17532" s="77"/>
      <c r="BB17532" s="77"/>
    </row>
    <row r="17533" spans="50:54" s="79" customFormat="1" ht="0" hidden="1" customHeight="1" x14ac:dyDescent="0.2">
      <c r="AX17533" s="78"/>
      <c r="AZ17533" s="167"/>
      <c r="BA17533" s="77"/>
      <c r="BB17533" s="77"/>
    </row>
    <row r="17534" spans="50:54" s="79" customFormat="1" ht="0" hidden="1" customHeight="1" x14ac:dyDescent="0.2">
      <c r="AX17534" s="78"/>
      <c r="AZ17534" s="167"/>
      <c r="BA17534" s="77"/>
      <c r="BB17534" s="77"/>
    </row>
    <row r="17535" spans="50:54" s="79" customFormat="1" ht="0" hidden="1" customHeight="1" x14ac:dyDescent="0.2">
      <c r="AX17535" s="78"/>
      <c r="AZ17535" s="167"/>
      <c r="BA17535" s="77"/>
      <c r="BB17535" s="77"/>
    </row>
    <row r="17536" spans="50:54" s="79" customFormat="1" ht="0" hidden="1" customHeight="1" x14ac:dyDescent="0.2">
      <c r="AX17536" s="78"/>
      <c r="AZ17536" s="167"/>
      <c r="BA17536" s="77"/>
      <c r="BB17536" s="77"/>
    </row>
    <row r="17537" spans="50:54" s="79" customFormat="1" ht="0" hidden="1" customHeight="1" x14ac:dyDescent="0.2">
      <c r="AX17537" s="78"/>
      <c r="AZ17537" s="167"/>
      <c r="BA17537" s="77"/>
      <c r="BB17537" s="77"/>
    </row>
    <row r="17538" spans="50:54" s="79" customFormat="1" ht="0" hidden="1" customHeight="1" x14ac:dyDescent="0.2">
      <c r="AX17538" s="78"/>
      <c r="AZ17538" s="167"/>
      <c r="BA17538" s="77"/>
      <c r="BB17538" s="77"/>
    </row>
    <row r="17539" spans="50:54" s="79" customFormat="1" ht="0" hidden="1" customHeight="1" x14ac:dyDescent="0.2">
      <c r="AX17539" s="78"/>
      <c r="AZ17539" s="167"/>
      <c r="BA17539" s="77"/>
      <c r="BB17539" s="77"/>
    </row>
    <row r="17540" spans="50:54" s="79" customFormat="1" ht="0" hidden="1" customHeight="1" x14ac:dyDescent="0.2">
      <c r="AX17540" s="78"/>
      <c r="AZ17540" s="167"/>
      <c r="BA17540" s="77"/>
      <c r="BB17540" s="77"/>
    </row>
    <row r="17541" spans="50:54" s="79" customFormat="1" ht="0" hidden="1" customHeight="1" x14ac:dyDescent="0.2">
      <c r="AX17541" s="78"/>
      <c r="AZ17541" s="167"/>
      <c r="BA17541" s="77"/>
      <c r="BB17541" s="77"/>
    </row>
    <row r="17542" spans="50:54" s="79" customFormat="1" ht="0" hidden="1" customHeight="1" x14ac:dyDescent="0.2">
      <c r="AX17542" s="78"/>
      <c r="AZ17542" s="167"/>
      <c r="BA17542" s="77"/>
      <c r="BB17542" s="77"/>
    </row>
    <row r="17543" spans="50:54" s="79" customFormat="1" ht="0" hidden="1" customHeight="1" x14ac:dyDescent="0.2">
      <c r="AX17543" s="78"/>
      <c r="AZ17543" s="167"/>
      <c r="BA17543" s="77"/>
      <c r="BB17543" s="77"/>
    </row>
    <row r="17544" spans="50:54" s="79" customFormat="1" ht="0" hidden="1" customHeight="1" x14ac:dyDescent="0.2">
      <c r="AX17544" s="78"/>
      <c r="AZ17544" s="167"/>
      <c r="BA17544" s="77"/>
      <c r="BB17544" s="77"/>
    </row>
    <row r="17545" spans="50:54" s="79" customFormat="1" ht="0" hidden="1" customHeight="1" x14ac:dyDescent="0.2">
      <c r="AX17545" s="78"/>
      <c r="AZ17545" s="167"/>
      <c r="BA17545" s="77"/>
      <c r="BB17545" s="77"/>
    </row>
    <row r="17546" spans="50:54" s="79" customFormat="1" ht="0" hidden="1" customHeight="1" x14ac:dyDescent="0.2">
      <c r="AX17546" s="78"/>
      <c r="AZ17546" s="167"/>
      <c r="BA17546" s="77"/>
      <c r="BB17546" s="77"/>
    </row>
    <row r="17547" spans="50:54" s="79" customFormat="1" ht="0" hidden="1" customHeight="1" x14ac:dyDescent="0.2">
      <c r="AX17547" s="78"/>
      <c r="AZ17547" s="167"/>
      <c r="BA17547" s="77"/>
      <c r="BB17547" s="77"/>
    </row>
    <row r="17548" spans="50:54" s="79" customFormat="1" ht="0" hidden="1" customHeight="1" x14ac:dyDescent="0.2">
      <c r="AX17548" s="78"/>
      <c r="AZ17548" s="167"/>
      <c r="BA17548" s="77"/>
      <c r="BB17548" s="77"/>
    </row>
    <row r="17549" spans="50:54" s="79" customFormat="1" ht="0" hidden="1" customHeight="1" x14ac:dyDescent="0.2">
      <c r="AX17549" s="78"/>
      <c r="AZ17549" s="167"/>
      <c r="BA17549" s="77"/>
      <c r="BB17549" s="77"/>
    </row>
    <row r="17550" spans="50:54" s="79" customFormat="1" ht="0" hidden="1" customHeight="1" x14ac:dyDescent="0.2">
      <c r="AX17550" s="78"/>
      <c r="AZ17550" s="167"/>
      <c r="BA17550" s="77"/>
      <c r="BB17550" s="77"/>
    </row>
    <row r="17551" spans="50:54" s="79" customFormat="1" ht="0" hidden="1" customHeight="1" x14ac:dyDescent="0.2">
      <c r="AX17551" s="78"/>
      <c r="AZ17551" s="167"/>
      <c r="BA17551" s="77"/>
      <c r="BB17551" s="77"/>
    </row>
    <row r="17552" spans="50:54" s="79" customFormat="1" ht="0" hidden="1" customHeight="1" x14ac:dyDescent="0.2">
      <c r="AX17552" s="78"/>
      <c r="AZ17552" s="167"/>
      <c r="BA17552" s="77"/>
      <c r="BB17552" s="77"/>
    </row>
    <row r="17553" spans="50:54" s="79" customFormat="1" ht="0" hidden="1" customHeight="1" x14ac:dyDescent="0.2">
      <c r="AX17553" s="78"/>
      <c r="AZ17553" s="167"/>
      <c r="BA17553" s="77"/>
      <c r="BB17553" s="77"/>
    </row>
    <row r="17554" spans="50:54" s="79" customFormat="1" ht="0" hidden="1" customHeight="1" x14ac:dyDescent="0.2">
      <c r="AX17554" s="78"/>
      <c r="AZ17554" s="167"/>
      <c r="BA17554" s="77"/>
      <c r="BB17554" s="77"/>
    </row>
    <row r="17555" spans="50:54" s="79" customFormat="1" ht="0" hidden="1" customHeight="1" x14ac:dyDescent="0.2">
      <c r="AX17555" s="78"/>
      <c r="AZ17555" s="167"/>
      <c r="BA17555" s="77"/>
      <c r="BB17555" s="77"/>
    </row>
    <row r="17556" spans="50:54" s="79" customFormat="1" ht="0" hidden="1" customHeight="1" x14ac:dyDescent="0.2">
      <c r="AX17556" s="78"/>
      <c r="AZ17556" s="167"/>
      <c r="BA17556" s="77"/>
      <c r="BB17556" s="77"/>
    </row>
    <row r="17557" spans="50:54" s="79" customFormat="1" ht="0" hidden="1" customHeight="1" x14ac:dyDescent="0.2">
      <c r="AX17557" s="78"/>
      <c r="AZ17557" s="167"/>
      <c r="BA17557" s="77"/>
      <c r="BB17557" s="77"/>
    </row>
    <row r="17558" spans="50:54" s="79" customFormat="1" ht="0" hidden="1" customHeight="1" x14ac:dyDescent="0.2">
      <c r="AX17558" s="78"/>
      <c r="AZ17558" s="167"/>
      <c r="BA17558" s="77"/>
      <c r="BB17558" s="77"/>
    </row>
    <row r="17559" spans="50:54" s="79" customFormat="1" ht="0" hidden="1" customHeight="1" x14ac:dyDescent="0.2">
      <c r="AX17559" s="78"/>
      <c r="AZ17559" s="167"/>
      <c r="BA17559" s="77"/>
      <c r="BB17559" s="77"/>
    </row>
    <row r="17560" spans="50:54" s="79" customFormat="1" ht="0" hidden="1" customHeight="1" x14ac:dyDescent="0.2">
      <c r="AX17560" s="78"/>
      <c r="AZ17560" s="167"/>
      <c r="BA17560" s="77"/>
      <c r="BB17560" s="77"/>
    </row>
    <row r="17561" spans="50:54" s="79" customFormat="1" ht="0" hidden="1" customHeight="1" x14ac:dyDescent="0.2">
      <c r="AX17561" s="78"/>
      <c r="AZ17561" s="167"/>
      <c r="BA17561" s="77"/>
      <c r="BB17561" s="77"/>
    </row>
    <row r="17562" spans="50:54" s="79" customFormat="1" ht="0" hidden="1" customHeight="1" x14ac:dyDescent="0.2">
      <c r="AX17562" s="78"/>
      <c r="AZ17562" s="167"/>
      <c r="BA17562" s="77"/>
      <c r="BB17562" s="77"/>
    </row>
    <row r="17563" spans="50:54" s="79" customFormat="1" ht="0" hidden="1" customHeight="1" x14ac:dyDescent="0.2">
      <c r="AX17563" s="78"/>
      <c r="AZ17563" s="167"/>
      <c r="BA17563" s="77"/>
      <c r="BB17563" s="77"/>
    </row>
    <row r="17564" spans="50:54" s="79" customFormat="1" ht="0" hidden="1" customHeight="1" x14ac:dyDescent="0.2">
      <c r="AX17564" s="78"/>
      <c r="AZ17564" s="167"/>
      <c r="BA17564" s="77"/>
      <c r="BB17564" s="77"/>
    </row>
    <row r="17565" spans="50:54" s="79" customFormat="1" ht="0" hidden="1" customHeight="1" x14ac:dyDescent="0.2">
      <c r="AX17565" s="78"/>
      <c r="AZ17565" s="167"/>
      <c r="BA17565" s="77"/>
      <c r="BB17565" s="77"/>
    </row>
    <row r="17566" spans="50:54" s="79" customFormat="1" ht="0" hidden="1" customHeight="1" x14ac:dyDescent="0.2">
      <c r="AX17566" s="78"/>
      <c r="AZ17566" s="167"/>
      <c r="BA17566" s="77"/>
      <c r="BB17566" s="77"/>
    </row>
    <row r="17567" spans="50:54" s="79" customFormat="1" ht="0" hidden="1" customHeight="1" x14ac:dyDescent="0.2">
      <c r="AX17567" s="78"/>
      <c r="AZ17567" s="167"/>
      <c r="BA17567" s="77"/>
      <c r="BB17567" s="77"/>
    </row>
    <row r="17568" spans="50:54" s="79" customFormat="1" ht="0" hidden="1" customHeight="1" x14ac:dyDescent="0.2">
      <c r="AX17568" s="78"/>
      <c r="AZ17568" s="167"/>
      <c r="BA17568" s="77"/>
      <c r="BB17568" s="77"/>
    </row>
    <row r="17569" spans="50:54" s="79" customFormat="1" ht="0" hidden="1" customHeight="1" x14ac:dyDescent="0.2">
      <c r="AX17569" s="78"/>
      <c r="AZ17569" s="167"/>
      <c r="BA17569" s="77"/>
      <c r="BB17569" s="77"/>
    </row>
    <row r="17570" spans="50:54" s="79" customFormat="1" ht="0" hidden="1" customHeight="1" x14ac:dyDescent="0.2">
      <c r="AX17570" s="78"/>
      <c r="AZ17570" s="167"/>
      <c r="BA17570" s="77"/>
      <c r="BB17570" s="77"/>
    </row>
    <row r="17571" spans="50:54" s="79" customFormat="1" ht="0" hidden="1" customHeight="1" x14ac:dyDescent="0.2">
      <c r="AX17571" s="78"/>
      <c r="AZ17571" s="167"/>
      <c r="BA17571" s="77"/>
      <c r="BB17571" s="77"/>
    </row>
    <row r="17572" spans="50:54" s="79" customFormat="1" ht="0" hidden="1" customHeight="1" x14ac:dyDescent="0.2">
      <c r="AX17572" s="78"/>
      <c r="AZ17572" s="167"/>
      <c r="BA17572" s="77"/>
      <c r="BB17572" s="77"/>
    </row>
    <row r="17573" spans="50:54" s="79" customFormat="1" ht="0" hidden="1" customHeight="1" x14ac:dyDescent="0.2">
      <c r="AX17573" s="78"/>
      <c r="AZ17573" s="167"/>
      <c r="BA17573" s="77"/>
      <c r="BB17573" s="77"/>
    </row>
    <row r="17574" spans="50:54" s="79" customFormat="1" ht="0" hidden="1" customHeight="1" x14ac:dyDescent="0.2">
      <c r="AX17574" s="78"/>
      <c r="AZ17574" s="167"/>
      <c r="BA17574" s="77"/>
      <c r="BB17574" s="77"/>
    </row>
    <row r="17575" spans="50:54" s="79" customFormat="1" ht="0" hidden="1" customHeight="1" x14ac:dyDescent="0.2">
      <c r="AX17575" s="78"/>
      <c r="AZ17575" s="167"/>
      <c r="BA17575" s="77"/>
      <c r="BB17575" s="77"/>
    </row>
    <row r="17576" spans="50:54" s="79" customFormat="1" ht="0" hidden="1" customHeight="1" x14ac:dyDescent="0.2">
      <c r="AX17576" s="78"/>
      <c r="AZ17576" s="167"/>
      <c r="BA17576" s="77"/>
      <c r="BB17576" s="77"/>
    </row>
    <row r="17577" spans="50:54" s="79" customFormat="1" ht="0" hidden="1" customHeight="1" x14ac:dyDescent="0.2">
      <c r="AX17577" s="78"/>
      <c r="AZ17577" s="167"/>
      <c r="BA17577" s="77"/>
      <c r="BB17577" s="77"/>
    </row>
    <row r="17578" spans="50:54" s="79" customFormat="1" ht="0" hidden="1" customHeight="1" x14ac:dyDescent="0.2">
      <c r="AX17578" s="78"/>
      <c r="AZ17578" s="167"/>
      <c r="BA17578" s="77"/>
      <c r="BB17578" s="77"/>
    </row>
    <row r="17579" spans="50:54" s="79" customFormat="1" ht="0" hidden="1" customHeight="1" x14ac:dyDescent="0.2">
      <c r="AX17579" s="78"/>
      <c r="AZ17579" s="167"/>
      <c r="BA17579" s="77"/>
      <c r="BB17579" s="77"/>
    </row>
    <row r="17580" spans="50:54" s="79" customFormat="1" ht="0" hidden="1" customHeight="1" x14ac:dyDescent="0.2">
      <c r="AX17580" s="78"/>
      <c r="AZ17580" s="167"/>
      <c r="BA17580" s="77"/>
      <c r="BB17580" s="77"/>
    </row>
    <row r="17581" spans="50:54" s="79" customFormat="1" ht="0" hidden="1" customHeight="1" x14ac:dyDescent="0.2">
      <c r="AX17581" s="78"/>
      <c r="AZ17581" s="167"/>
      <c r="BA17581" s="77"/>
      <c r="BB17581" s="77"/>
    </row>
    <row r="17582" spans="50:54" s="79" customFormat="1" ht="0" hidden="1" customHeight="1" x14ac:dyDescent="0.2">
      <c r="AX17582" s="78"/>
      <c r="AZ17582" s="167"/>
      <c r="BA17582" s="77"/>
      <c r="BB17582" s="77"/>
    </row>
    <row r="17583" spans="50:54" s="79" customFormat="1" ht="0" hidden="1" customHeight="1" x14ac:dyDescent="0.2">
      <c r="AX17583" s="78"/>
      <c r="AZ17583" s="167"/>
      <c r="BA17583" s="77"/>
      <c r="BB17583" s="77"/>
    </row>
    <row r="17584" spans="50:54" s="79" customFormat="1" ht="0" hidden="1" customHeight="1" x14ac:dyDescent="0.2">
      <c r="AX17584" s="78"/>
      <c r="AZ17584" s="167"/>
      <c r="BA17584" s="77"/>
      <c r="BB17584" s="77"/>
    </row>
    <row r="17585" spans="50:54" s="79" customFormat="1" ht="0" hidden="1" customHeight="1" x14ac:dyDescent="0.2">
      <c r="AX17585" s="78"/>
      <c r="AZ17585" s="167"/>
      <c r="BA17585" s="77"/>
      <c r="BB17585" s="77"/>
    </row>
    <row r="17586" spans="50:54" s="79" customFormat="1" ht="0" hidden="1" customHeight="1" x14ac:dyDescent="0.2">
      <c r="AX17586" s="78"/>
      <c r="AZ17586" s="167"/>
      <c r="BA17586" s="77"/>
      <c r="BB17586" s="77"/>
    </row>
    <row r="17587" spans="50:54" s="79" customFormat="1" ht="0" hidden="1" customHeight="1" x14ac:dyDescent="0.2">
      <c r="AX17587" s="78"/>
      <c r="AZ17587" s="167"/>
      <c r="BA17587" s="77"/>
      <c r="BB17587" s="77"/>
    </row>
    <row r="17588" spans="50:54" s="79" customFormat="1" ht="0" hidden="1" customHeight="1" x14ac:dyDescent="0.2">
      <c r="AX17588" s="78"/>
      <c r="AZ17588" s="167"/>
      <c r="BA17588" s="77"/>
      <c r="BB17588" s="77"/>
    </row>
    <row r="17589" spans="50:54" s="79" customFormat="1" ht="0" hidden="1" customHeight="1" x14ac:dyDescent="0.2">
      <c r="AX17589" s="78"/>
      <c r="AZ17589" s="167"/>
      <c r="BA17589" s="77"/>
      <c r="BB17589" s="77"/>
    </row>
    <row r="17590" spans="50:54" s="79" customFormat="1" ht="0" hidden="1" customHeight="1" x14ac:dyDescent="0.2">
      <c r="AX17590" s="78"/>
      <c r="AZ17590" s="167"/>
      <c r="BA17590" s="77"/>
      <c r="BB17590" s="77"/>
    </row>
    <row r="17591" spans="50:54" s="79" customFormat="1" ht="0" hidden="1" customHeight="1" x14ac:dyDescent="0.2">
      <c r="AX17591" s="78"/>
      <c r="AZ17591" s="167"/>
      <c r="BA17591" s="77"/>
      <c r="BB17591" s="77"/>
    </row>
    <row r="17592" spans="50:54" s="79" customFormat="1" ht="0" hidden="1" customHeight="1" x14ac:dyDescent="0.2">
      <c r="AX17592" s="78"/>
      <c r="AZ17592" s="167"/>
      <c r="BA17592" s="77"/>
      <c r="BB17592" s="77"/>
    </row>
    <row r="17593" spans="50:54" s="79" customFormat="1" ht="0" hidden="1" customHeight="1" x14ac:dyDescent="0.2">
      <c r="AX17593" s="78"/>
      <c r="AZ17593" s="167"/>
      <c r="BA17593" s="77"/>
      <c r="BB17593" s="77"/>
    </row>
    <row r="17594" spans="50:54" s="79" customFormat="1" ht="0" hidden="1" customHeight="1" x14ac:dyDescent="0.2">
      <c r="AX17594" s="78"/>
      <c r="AZ17594" s="167"/>
      <c r="BA17594" s="77"/>
      <c r="BB17594" s="77"/>
    </row>
    <row r="17595" spans="50:54" s="79" customFormat="1" ht="0" hidden="1" customHeight="1" x14ac:dyDescent="0.2">
      <c r="AX17595" s="78"/>
      <c r="AZ17595" s="167"/>
      <c r="BA17595" s="77"/>
      <c r="BB17595" s="77"/>
    </row>
    <row r="17596" spans="50:54" s="79" customFormat="1" ht="0" hidden="1" customHeight="1" x14ac:dyDescent="0.2">
      <c r="AX17596" s="78"/>
      <c r="AZ17596" s="167"/>
      <c r="BA17596" s="77"/>
      <c r="BB17596" s="77"/>
    </row>
    <row r="17597" spans="50:54" s="79" customFormat="1" ht="0" hidden="1" customHeight="1" x14ac:dyDescent="0.2">
      <c r="AX17597" s="78"/>
      <c r="AZ17597" s="167"/>
      <c r="BA17597" s="77"/>
      <c r="BB17597" s="77"/>
    </row>
    <row r="17598" spans="50:54" s="79" customFormat="1" ht="0" hidden="1" customHeight="1" x14ac:dyDescent="0.2">
      <c r="AX17598" s="78"/>
      <c r="AZ17598" s="167"/>
      <c r="BA17598" s="77"/>
      <c r="BB17598" s="77"/>
    </row>
    <row r="17599" spans="50:54" s="79" customFormat="1" ht="0" hidden="1" customHeight="1" x14ac:dyDescent="0.2">
      <c r="AX17599" s="78"/>
      <c r="AZ17599" s="167"/>
      <c r="BA17599" s="77"/>
      <c r="BB17599" s="77"/>
    </row>
    <row r="17600" spans="50:54" s="79" customFormat="1" ht="0" hidden="1" customHeight="1" x14ac:dyDescent="0.2">
      <c r="AX17600" s="78"/>
      <c r="AZ17600" s="167"/>
      <c r="BA17600" s="77"/>
      <c r="BB17600" s="77"/>
    </row>
    <row r="17601" spans="50:54" s="79" customFormat="1" ht="0" hidden="1" customHeight="1" x14ac:dyDescent="0.2">
      <c r="AX17601" s="78"/>
      <c r="AZ17601" s="167"/>
      <c r="BA17601" s="77"/>
      <c r="BB17601" s="77"/>
    </row>
    <row r="17602" spans="50:54" s="79" customFormat="1" ht="0" hidden="1" customHeight="1" x14ac:dyDescent="0.2">
      <c r="AX17602" s="78"/>
      <c r="AZ17602" s="167"/>
      <c r="BA17602" s="77"/>
      <c r="BB17602" s="77"/>
    </row>
    <row r="17603" spans="50:54" s="79" customFormat="1" ht="0" hidden="1" customHeight="1" x14ac:dyDescent="0.2">
      <c r="AX17603" s="78"/>
      <c r="AZ17603" s="167"/>
      <c r="BA17603" s="77"/>
      <c r="BB17603" s="77"/>
    </row>
    <row r="17604" spans="50:54" s="79" customFormat="1" ht="0" hidden="1" customHeight="1" x14ac:dyDescent="0.2">
      <c r="AX17604" s="78"/>
      <c r="AZ17604" s="167"/>
      <c r="BA17604" s="77"/>
      <c r="BB17604" s="77"/>
    </row>
    <row r="17605" spans="50:54" s="79" customFormat="1" ht="0" hidden="1" customHeight="1" x14ac:dyDescent="0.2">
      <c r="AX17605" s="78"/>
      <c r="AZ17605" s="167"/>
      <c r="BA17605" s="77"/>
      <c r="BB17605" s="77"/>
    </row>
    <row r="17606" spans="50:54" s="79" customFormat="1" ht="0" hidden="1" customHeight="1" x14ac:dyDescent="0.2">
      <c r="AX17606" s="78"/>
      <c r="AZ17606" s="167"/>
      <c r="BA17606" s="77"/>
      <c r="BB17606" s="77"/>
    </row>
    <row r="17607" spans="50:54" s="79" customFormat="1" ht="0" hidden="1" customHeight="1" x14ac:dyDescent="0.2">
      <c r="AX17607" s="78"/>
      <c r="AZ17607" s="167"/>
      <c r="BA17607" s="77"/>
      <c r="BB17607" s="77"/>
    </row>
    <row r="17608" spans="50:54" s="79" customFormat="1" ht="0" hidden="1" customHeight="1" x14ac:dyDescent="0.2">
      <c r="AX17608" s="78"/>
      <c r="AZ17608" s="167"/>
      <c r="BA17608" s="77"/>
      <c r="BB17608" s="77"/>
    </row>
    <row r="17609" spans="50:54" s="79" customFormat="1" ht="0" hidden="1" customHeight="1" x14ac:dyDescent="0.2">
      <c r="AX17609" s="78"/>
      <c r="AZ17609" s="167"/>
      <c r="BA17609" s="77"/>
      <c r="BB17609" s="77"/>
    </row>
    <row r="17610" spans="50:54" s="79" customFormat="1" ht="0" hidden="1" customHeight="1" x14ac:dyDescent="0.2">
      <c r="AX17610" s="78"/>
      <c r="AZ17610" s="167"/>
      <c r="BA17610" s="77"/>
      <c r="BB17610" s="77"/>
    </row>
    <row r="17611" spans="50:54" s="79" customFormat="1" ht="0" hidden="1" customHeight="1" x14ac:dyDescent="0.2">
      <c r="AX17611" s="78"/>
      <c r="AZ17611" s="167"/>
      <c r="BA17611" s="77"/>
      <c r="BB17611" s="77"/>
    </row>
    <row r="17612" spans="50:54" s="79" customFormat="1" ht="0" hidden="1" customHeight="1" x14ac:dyDescent="0.2">
      <c r="AX17612" s="78"/>
      <c r="AZ17612" s="167"/>
      <c r="BA17612" s="77"/>
      <c r="BB17612" s="77"/>
    </row>
    <row r="17613" spans="50:54" s="79" customFormat="1" ht="0" hidden="1" customHeight="1" x14ac:dyDescent="0.2">
      <c r="AX17613" s="78"/>
      <c r="AZ17613" s="167"/>
      <c r="BA17613" s="77"/>
      <c r="BB17613" s="77"/>
    </row>
    <row r="17614" spans="50:54" s="79" customFormat="1" ht="0" hidden="1" customHeight="1" x14ac:dyDescent="0.2">
      <c r="AX17614" s="78"/>
      <c r="AZ17614" s="167"/>
      <c r="BA17614" s="77"/>
      <c r="BB17614" s="77"/>
    </row>
    <row r="17615" spans="50:54" s="79" customFormat="1" ht="0" hidden="1" customHeight="1" x14ac:dyDescent="0.2">
      <c r="AX17615" s="78"/>
      <c r="AZ17615" s="167"/>
      <c r="BA17615" s="77"/>
      <c r="BB17615" s="77"/>
    </row>
    <row r="17616" spans="50:54" s="79" customFormat="1" ht="0" hidden="1" customHeight="1" x14ac:dyDescent="0.2">
      <c r="AX17616" s="78"/>
      <c r="AZ17616" s="167"/>
      <c r="BA17616" s="77"/>
      <c r="BB17616" s="77"/>
    </row>
    <row r="17617" spans="50:54" s="79" customFormat="1" ht="0" hidden="1" customHeight="1" x14ac:dyDescent="0.2">
      <c r="AX17617" s="78"/>
      <c r="AZ17617" s="167"/>
      <c r="BA17617" s="77"/>
      <c r="BB17617" s="77"/>
    </row>
    <row r="17618" spans="50:54" s="79" customFormat="1" ht="0" hidden="1" customHeight="1" x14ac:dyDescent="0.2">
      <c r="AX17618" s="78"/>
      <c r="AZ17618" s="167"/>
      <c r="BA17618" s="77"/>
      <c r="BB17618" s="77"/>
    </row>
    <row r="17619" spans="50:54" s="79" customFormat="1" ht="0" hidden="1" customHeight="1" x14ac:dyDescent="0.2">
      <c r="AX17619" s="78"/>
      <c r="AZ17619" s="167"/>
      <c r="BA17619" s="77"/>
      <c r="BB17619" s="77"/>
    </row>
    <row r="17620" spans="50:54" s="79" customFormat="1" ht="0" hidden="1" customHeight="1" x14ac:dyDescent="0.2">
      <c r="AX17620" s="78"/>
      <c r="AZ17620" s="167"/>
      <c r="BA17620" s="77"/>
      <c r="BB17620" s="77"/>
    </row>
    <row r="17621" spans="50:54" s="79" customFormat="1" ht="0" hidden="1" customHeight="1" x14ac:dyDescent="0.2">
      <c r="AX17621" s="78"/>
      <c r="AZ17621" s="167"/>
      <c r="BA17621" s="77"/>
      <c r="BB17621" s="77"/>
    </row>
    <row r="17622" spans="50:54" s="79" customFormat="1" ht="0" hidden="1" customHeight="1" x14ac:dyDescent="0.2">
      <c r="AX17622" s="78"/>
      <c r="AZ17622" s="167"/>
      <c r="BA17622" s="77"/>
      <c r="BB17622" s="77"/>
    </row>
    <row r="17623" spans="50:54" s="79" customFormat="1" ht="0" hidden="1" customHeight="1" x14ac:dyDescent="0.2">
      <c r="AX17623" s="78"/>
      <c r="AZ17623" s="167"/>
      <c r="BA17623" s="77"/>
      <c r="BB17623" s="77"/>
    </row>
    <row r="17624" spans="50:54" s="79" customFormat="1" ht="0" hidden="1" customHeight="1" x14ac:dyDescent="0.2">
      <c r="AX17624" s="78"/>
      <c r="AZ17624" s="167"/>
      <c r="BA17624" s="77"/>
      <c r="BB17624" s="77"/>
    </row>
    <row r="17625" spans="50:54" s="79" customFormat="1" ht="0" hidden="1" customHeight="1" x14ac:dyDescent="0.2">
      <c r="AX17625" s="78"/>
      <c r="AZ17625" s="167"/>
      <c r="BA17625" s="77"/>
      <c r="BB17625" s="77"/>
    </row>
    <row r="17626" spans="50:54" s="79" customFormat="1" ht="0" hidden="1" customHeight="1" x14ac:dyDescent="0.2">
      <c r="AX17626" s="78"/>
      <c r="AZ17626" s="167"/>
      <c r="BA17626" s="77"/>
      <c r="BB17626" s="77"/>
    </row>
    <row r="17627" spans="50:54" s="79" customFormat="1" ht="0" hidden="1" customHeight="1" x14ac:dyDescent="0.2">
      <c r="AX17627" s="78"/>
      <c r="AZ17627" s="167"/>
      <c r="BA17627" s="77"/>
      <c r="BB17627" s="77"/>
    </row>
    <row r="17628" spans="50:54" s="79" customFormat="1" ht="0" hidden="1" customHeight="1" x14ac:dyDescent="0.2">
      <c r="AX17628" s="78"/>
      <c r="AZ17628" s="167"/>
      <c r="BA17628" s="77"/>
      <c r="BB17628" s="77"/>
    </row>
    <row r="17629" spans="50:54" s="79" customFormat="1" ht="0" hidden="1" customHeight="1" x14ac:dyDescent="0.2">
      <c r="AX17629" s="78"/>
      <c r="AZ17629" s="167"/>
      <c r="BA17629" s="77"/>
      <c r="BB17629" s="77"/>
    </row>
    <row r="17630" spans="50:54" s="79" customFormat="1" ht="0" hidden="1" customHeight="1" x14ac:dyDescent="0.2">
      <c r="AX17630" s="78"/>
      <c r="AZ17630" s="167"/>
      <c r="BA17630" s="77"/>
      <c r="BB17630" s="77"/>
    </row>
    <row r="17631" spans="50:54" s="79" customFormat="1" ht="0" hidden="1" customHeight="1" x14ac:dyDescent="0.2">
      <c r="AX17631" s="78"/>
      <c r="AZ17631" s="167"/>
      <c r="BA17631" s="77"/>
      <c r="BB17631" s="77"/>
    </row>
    <row r="17632" spans="50:54" s="79" customFormat="1" ht="0" hidden="1" customHeight="1" x14ac:dyDescent="0.2">
      <c r="AX17632" s="78"/>
      <c r="AZ17632" s="167"/>
      <c r="BA17632" s="77"/>
      <c r="BB17632" s="77"/>
    </row>
    <row r="17633" spans="50:54" s="79" customFormat="1" ht="0" hidden="1" customHeight="1" x14ac:dyDescent="0.2">
      <c r="AX17633" s="78"/>
      <c r="AZ17633" s="167"/>
      <c r="BA17633" s="77"/>
      <c r="BB17633" s="77"/>
    </row>
    <row r="17634" spans="50:54" s="79" customFormat="1" ht="0" hidden="1" customHeight="1" x14ac:dyDescent="0.2">
      <c r="AX17634" s="78"/>
      <c r="AZ17634" s="167"/>
      <c r="BA17634" s="77"/>
      <c r="BB17634" s="77"/>
    </row>
    <row r="17635" spans="50:54" s="79" customFormat="1" ht="0" hidden="1" customHeight="1" x14ac:dyDescent="0.2">
      <c r="AX17635" s="78"/>
      <c r="AZ17635" s="167"/>
      <c r="BA17635" s="77"/>
      <c r="BB17635" s="77"/>
    </row>
    <row r="17636" spans="50:54" s="79" customFormat="1" ht="0" hidden="1" customHeight="1" x14ac:dyDescent="0.2">
      <c r="AX17636" s="78"/>
      <c r="AZ17636" s="167"/>
      <c r="BA17636" s="77"/>
      <c r="BB17636" s="77"/>
    </row>
    <row r="17637" spans="50:54" s="79" customFormat="1" ht="0" hidden="1" customHeight="1" x14ac:dyDescent="0.2">
      <c r="AX17637" s="78"/>
      <c r="AZ17637" s="167"/>
      <c r="BA17637" s="77"/>
      <c r="BB17637" s="77"/>
    </row>
    <row r="17638" spans="50:54" s="79" customFormat="1" ht="0" hidden="1" customHeight="1" x14ac:dyDescent="0.2">
      <c r="AX17638" s="78"/>
      <c r="AZ17638" s="167"/>
      <c r="BA17638" s="77"/>
      <c r="BB17638" s="77"/>
    </row>
    <row r="17639" spans="50:54" s="79" customFormat="1" ht="0" hidden="1" customHeight="1" x14ac:dyDescent="0.2">
      <c r="AX17639" s="78"/>
      <c r="AZ17639" s="167"/>
      <c r="BA17639" s="77"/>
      <c r="BB17639" s="77"/>
    </row>
    <row r="17640" spans="50:54" s="79" customFormat="1" ht="0" hidden="1" customHeight="1" x14ac:dyDescent="0.2">
      <c r="AX17640" s="78"/>
      <c r="AZ17640" s="167"/>
      <c r="BA17640" s="77"/>
      <c r="BB17640" s="77"/>
    </row>
    <row r="17641" spans="50:54" s="79" customFormat="1" ht="0" hidden="1" customHeight="1" x14ac:dyDescent="0.2">
      <c r="AX17641" s="78"/>
      <c r="AZ17641" s="167"/>
      <c r="BA17641" s="77"/>
      <c r="BB17641" s="77"/>
    </row>
    <row r="17642" spans="50:54" s="79" customFormat="1" ht="0" hidden="1" customHeight="1" x14ac:dyDescent="0.2">
      <c r="AX17642" s="78"/>
      <c r="AZ17642" s="167"/>
      <c r="BA17642" s="77"/>
      <c r="BB17642" s="77"/>
    </row>
    <row r="17643" spans="50:54" s="79" customFormat="1" ht="0" hidden="1" customHeight="1" x14ac:dyDescent="0.2">
      <c r="AX17643" s="78"/>
      <c r="AZ17643" s="167"/>
      <c r="BA17643" s="77"/>
      <c r="BB17643" s="77"/>
    </row>
    <row r="17644" spans="50:54" s="79" customFormat="1" ht="0" hidden="1" customHeight="1" x14ac:dyDescent="0.2">
      <c r="AX17644" s="78"/>
      <c r="AZ17644" s="167"/>
      <c r="BA17644" s="77"/>
      <c r="BB17644" s="77"/>
    </row>
    <row r="17645" spans="50:54" s="79" customFormat="1" ht="0" hidden="1" customHeight="1" x14ac:dyDescent="0.2">
      <c r="AX17645" s="78"/>
      <c r="AZ17645" s="167"/>
      <c r="BA17645" s="77"/>
      <c r="BB17645" s="77"/>
    </row>
    <row r="17646" spans="50:54" s="79" customFormat="1" ht="0" hidden="1" customHeight="1" x14ac:dyDescent="0.2">
      <c r="AX17646" s="78"/>
      <c r="AZ17646" s="167"/>
      <c r="BA17646" s="77"/>
      <c r="BB17646" s="77"/>
    </row>
    <row r="17647" spans="50:54" s="79" customFormat="1" ht="0" hidden="1" customHeight="1" x14ac:dyDescent="0.2">
      <c r="AX17647" s="78"/>
      <c r="AZ17647" s="167"/>
      <c r="BA17647" s="77"/>
      <c r="BB17647" s="77"/>
    </row>
    <row r="17648" spans="50:54" s="79" customFormat="1" ht="0" hidden="1" customHeight="1" x14ac:dyDescent="0.2">
      <c r="AX17648" s="78"/>
      <c r="AZ17648" s="167"/>
      <c r="BA17648" s="77"/>
      <c r="BB17648" s="77"/>
    </row>
    <row r="17649" spans="50:54" s="79" customFormat="1" ht="0" hidden="1" customHeight="1" x14ac:dyDescent="0.2">
      <c r="AX17649" s="78"/>
      <c r="AZ17649" s="167"/>
      <c r="BA17649" s="77"/>
      <c r="BB17649" s="77"/>
    </row>
    <row r="17650" spans="50:54" s="79" customFormat="1" ht="0" hidden="1" customHeight="1" x14ac:dyDescent="0.2">
      <c r="AX17650" s="78"/>
      <c r="AZ17650" s="167"/>
      <c r="BA17650" s="77"/>
      <c r="BB17650" s="77"/>
    </row>
    <row r="17651" spans="50:54" s="79" customFormat="1" ht="0" hidden="1" customHeight="1" x14ac:dyDescent="0.2">
      <c r="AX17651" s="78"/>
      <c r="AZ17651" s="167"/>
      <c r="BA17651" s="77"/>
      <c r="BB17651" s="77"/>
    </row>
    <row r="17652" spans="50:54" s="79" customFormat="1" ht="0" hidden="1" customHeight="1" x14ac:dyDescent="0.2">
      <c r="AX17652" s="78"/>
      <c r="AZ17652" s="167"/>
      <c r="BA17652" s="77"/>
      <c r="BB17652" s="77"/>
    </row>
    <row r="17653" spans="50:54" s="79" customFormat="1" ht="0" hidden="1" customHeight="1" x14ac:dyDescent="0.2">
      <c r="AX17653" s="78"/>
      <c r="AZ17653" s="167"/>
      <c r="BA17653" s="77"/>
      <c r="BB17653" s="77"/>
    </row>
    <row r="17654" spans="50:54" s="79" customFormat="1" ht="0" hidden="1" customHeight="1" x14ac:dyDescent="0.2">
      <c r="AX17654" s="78"/>
      <c r="AZ17654" s="167"/>
      <c r="BA17654" s="77"/>
      <c r="BB17654" s="77"/>
    </row>
    <row r="17655" spans="50:54" s="79" customFormat="1" ht="0" hidden="1" customHeight="1" x14ac:dyDescent="0.2">
      <c r="AX17655" s="78"/>
      <c r="AZ17655" s="167"/>
      <c r="BA17655" s="77"/>
      <c r="BB17655" s="77"/>
    </row>
    <row r="17656" spans="50:54" s="79" customFormat="1" ht="0" hidden="1" customHeight="1" x14ac:dyDescent="0.2">
      <c r="AX17656" s="78"/>
      <c r="AZ17656" s="167"/>
      <c r="BA17656" s="77"/>
      <c r="BB17656" s="77"/>
    </row>
    <row r="17657" spans="50:54" s="79" customFormat="1" ht="0" hidden="1" customHeight="1" x14ac:dyDescent="0.2">
      <c r="AX17657" s="78"/>
      <c r="AZ17657" s="167"/>
      <c r="BA17657" s="77"/>
      <c r="BB17657" s="77"/>
    </row>
    <row r="17658" spans="50:54" s="79" customFormat="1" ht="0" hidden="1" customHeight="1" x14ac:dyDescent="0.2">
      <c r="AX17658" s="78"/>
      <c r="AZ17658" s="167"/>
      <c r="BA17658" s="77"/>
      <c r="BB17658" s="77"/>
    </row>
    <row r="17659" spans="50:54" s="79" customFormat="1" ht="0" hidden="1" customHeight="1" x14ac:dyDescent="0.2">
      <c r="AX17659" s="78"/>
      <c r="AZ17659" s="167"/>
      <c r="BA17659" s="77"/>
      <c r="BB17659" s="77"/>
    </row>
    <row r="17660" spans="50:54" s="79" customFormat="1" ht="0" hidden="1" customHeight="1" x14ac:dyDescent="0.2">
      <c r="AX17660" s="78"/>
      <c r="AZ17660" s="167"/>
      <c r="BA17660" s="77"/>
      <c r="BB17660" s="77"/>
    </row>
    <row r="17661" spans="50:54" s="79" customFormat="1" ht="0" hidden="1" customHeight="1" x14ac:dyDescent="0.2">
      <c r="AX17661" s="78"/>
      <c r="AZ17661" s="167"/>
      <c r="BA17661" s="77"/>
      <c r="BB17661" s="77"/>
    </row>
    <row r="17662" spans="50:54" s="79" customFormat="1" ht="0" hidden="1" customHeight="1" x14ac:dyDescent="0.2">
      <c r="AX17662" s="78"/>
      <c r="AZ17662" s="167"/>
      <c r="BA17662" s="77"/>
      <c r="BB17662" s="77"/>
    </row>
    <row r="17663" spans="50:54" s="79" customFormat="1" ht="0" hidden="1" customHeight="1" x14ac:dyDescent="0.2">
      <c r="AX17663" s="78"/>
      <c r="AZ17663" s="167"/>
      <c r="BA17663" s="77"/>
      <c r="BB17663" s="77"/>
    </row>
    <row r="17664" spans="50:54" s="79" customFormat="1" ht="0" hidden="1" customHeight="1" x14ac:dyDescent="0.2">
      <c r="AX17664" s="78"/>
      <c r="AZ17664" s="167"/>
      <c r="BA17664" s="77"/>
      <c r="BB17664" s="77"/>
    </row>
    <row r="17665" spans="50:54" s="79" customFormat="1" ht="0" hidden="1" customHeight="1" x14ac:dyDescent="0.2">
      <c r="AX17665" s="78"/>
      <c r="AZ17665" s="167"/>
      <c r="BA17665" s="77"/>
      <c r="BB17665" s="77"/>
    </row>
    <row r="17666" spans="50:54" s="79" customFormat="1" ht="0" hidden="1" customHeight="1" x14ac:dyDescent="0.2">
      <c r="AX17666" s="78"/>
      <c r="AZ17666" s="167"/>
      <c r="BA17666" s="77"/>
      <c r="BB17666" s="77"/>
    </row>
    <row r="17667" spans="50:54" s="79" customFormat="1" ht="0" hidden="1" customHeight="1" x14ac:dyDescent="0.2">
      <c r="AX17667" s="78"/>
      <c r="AZ17667" s="167"/>
      <c r="BA17667" s="77"/>
      <c r="BB17667" s="77"/>
    </row>
    <row r="17668" spans="50:54" s="79" customFormat="1" ht="0" hidden="1" customHeight="1" x14ac:dyDescent="0.2">
      <c r="AX17668" s="78"/>
      <c r="AZ17668" s="167"/>
      <c r="BA17668" s="77"/>
      <c r="BB17668" s="77"/>
    </row>
    <row r="17669" spans="50:54" s="79" customFormat="1" ht="0" hidden="1" customHeight="1" x14ac:dyDescent="0.2">
      <c r="AX17669" s="78"/>
      <c r="AZ17669" s="167"/>
      <c r="BA17669" s="77"/>
      <c r="BB17669" s="77"/>
    </row>
    <row r="17670" spans="50:54" s="79" customFormat="1" ht="0" hidden="1" customHeight="1" x14ac:dyDescent="0.2">
      <c r="AX17670" s="78"/>
      <c r="AZ17670" s="167"/>
      <c r="BA17670" s="77"/>
      <c r="BB17670" s="77"/>
    </row>
    <row r="17671" spans="50:54" s="79" customFormat="1" ht="0" hidden="1" customHeight="1" x14ac:dyDescent="0.2">
      <c r="AX17671" s="78"/>
      <c r="AZ17671" s="167"/>
      <c r="BA17671" s="77"/>
      <c r="BB17671" s="77"/>
    </row>
    <row r="17672" spans="50:54" s="79" customFormat="1" ht="0" hidden="1" customHeight="1" x14ac:dyDescent="0.2">
      <c r="AX17672" s="78"/>
      <c r="AZ17672" s="167"/>
      <c r="BA17672" s="77"/>
      <c r="BB17672" s="77"/>
    </row>
    <row r="17673" spans="50:54" s="79" customFormat="1" ht="0" hidden="1" customHeight="1" x14ac:dyDescent="0.2">
      <c r="AX17673" s="78"/>
      <c r="AZ17673" s="167"/>
      <c r="BA17673" s="77"/>
      <c r="BB17673" s="77"/>
    </row>
    <row r="17674" spans="50:54" s="79" customFormat="1" ht="0" hidden="1" customHeight="1" x14ac:dyDescent="0.2">
      <c r="AX17674" s="78"/>
      <c r="AZ17674" s="167"/>
      <c r="BA17674" s="77"/>
      <c r="BB17674" s="77"/>
    </row>
    <row r="17675" spans="50:54" s="79" customFormat="1" ht="0" hidden="1" customHeight="1" x14ac:dyDescent="0.2">
      <c r="AX17675" s="78"/>
      <c r="AZ17675" s="167"/>
      <c r="BA17675" s="77"/>
      <c r="BB17675" s="77"/>
    </row>
    <row r="17676" spans="50:54" s="79" customFormat="1" ht="0" hidden="1" customHeight="1" x14ac:dyDescent="0.2">
      <c r="AX17676" s="78"/>
      <c r="AZ17676" s="167"/>
      <c r="BA17676" s="77"/>
      <c r="BB17676" s="77"/>
    </row>
    <row r="17677" spans="50:54" s="79" customFormat="1" ht="0" hidden="1" customHeight="1" x14ac:dyDescent="0.2">
      <c r="AX17677" s="78"/>
      <c r="AZ17677" s="167"/>
      <c r="BA17677" s="77"/>
      <c r="BB17677" s="77"/>
    </row>
    <row r="17678" spans="50:54" s="79" customFormat="1" ht="0" hidden="1" customHeight="1" x14ac:dyDescent="0.2">
      <c r="AX17678" s="78"/>
      <c r="AZ17678" s="167"/>
      <c r="BA17678" s="77"/>
      <c r="BB17678" s="77"/>
    </row>
    <row r="17679" spans="50:54" s="79" customFormat="1" ht="0" hidden="1" customHeight="1" x14ac:dyDescent="0.2">
      <c r="AX17679" s="78"/>
      <c r="AZ17679" s="167"/>
      <c r="BA17679" s="77"/>
      <c r="BB17679" s="77"/>
    </row>
    <row r="17680" spans="50:54" s="79" customFormat="1" ht="0" hidden="1" customHeight="1" x14ac:dyDescent="0.2">
      <c r="AX17680" s="78"/>
      <c r="AZ17680" s="167"/>
      <c r="BA17680" s="77"/>
      <c r="BB17680" s="77"/>
    </row>
    <row r="17681" spans="50:54" s="79" customFormat="1" ht="0" hidden="1" customHeight="1" x14ac:dyDescent="0.2">
      <c r="AX17681" s="78"/>
      <c r="AZ17681" s="167"/>
      <c r="BA17681" s="77"/>
      <c r="BB17681" s="77"/>
    </row>
    <row r="17682" spans="50:54" s="79" customFormat="1" ht="0" hidden="1" customHeight="1" x14ac:dyDescent="0.2">
      <c r="AX17682" s="78"/>
      <c r="AZ17682" s="167"/>
      <c r="BA17682" s="77"/>
      <c r="BB17682" s="77"/>
    </row>
    <row r="17683" spans="50:54" s="79" customFormat="1" ht="0" hidden="1" customHeight="1" x14ac:dyDescent="0.2">
      <c r="AX17683" s="78"/>
      <c r="AZ17683" s="167"/>
      <c r="BA17683" s="77"/>
      <c r="BB17683" s="77"/>
    </row>
    <row r="17684" spans="50:54" s="79" customFormat="1" ht="0" hidden="1" customHeight="1" x14ac:dyDescent="0.2">
      <c r="AX17684" s="78"/>
      <c r="AZ17684" s="167"/>
      <c r="BA17684" s="77"/>
      <c r="BB17684" s="77"/>
    </row>
    <row r="17685" spans="50:54" s="79" customFormat="1" ht="0" hidden="1" customHeight="1" x14ac:dyDescent="0.2">
      <c r="AX17685" s="78"/>
      <c r="AZ17685" s="167"/>
      <c r="BA17685" s="77"/>
      <c r="BB17685" s="77"/>
    </row>
    <row r="17686" spans="50:54" s="79" customFormat="1" ht="0" hidden="1" customHeight="1" x14ac:dyDescent="0.2">
      <c r="AX17686" s="78"/>
      <c r="AZ17686" s="167"/>
      <c r="BA17686" s="77"/>
      <c r="BB17686" s="77"/>
    </row>
    <row r="17687" spans="50:54" s="79" customFormat="1" ht="0" hidden="1" customHeight="1" x14ac:dyDescent="0.2">
      <c r="AX17687" s="78"/>
      <c r="AZ17687" s="167"/>
      <c r="BA17687" s="77"/>
      <c r="BB17687" s="77"/>
    </row>
    <row r="17688" spans="50:54" s="79" customFormat="1" ht="0" hidden="1" customHeight="1" x14ac:dyDescent="0.2">
      <c r="AX17688" s="78"/>
      <c r="AZ17688" s="167"/>
      <c r="BA17688" s="77"/>
      <c r="BB17688" s="77"/>
    </row>
    <row r="17689" spans="50:54" s="79" customFormat="1" ht="0" hidden="1" customHeight="1" x14ac:dyDescent="0.2">
      <c r="AX17689" s="78"/>
      <c r="AZ17689" s="167"/>
      <c r="BA17689" s="77"/>
      <c r="BB17689" s="77"/>
    </row>
    <row r="17690" spans="50:54" s="79" customFormat="1" ht="0" hidden="1" customHeight="1" x14ac:dyDescent="0.2">
      <c r="AX17690" s="78"/>
      <c r="AZ17690" s="167"/>
      <c r="BA17690" s="77"/>
      <c r="BB17690" s="77"/>
    </row>
    <row r="17691" spans="50:54" s="79" customFormat="1" ht="0" hidden="1" customHeight="1" x14ac:dyDescent="0.2">
      <c r="AX17691" s="78"/>
      <c r="AZ17691" s="167"/>
      <c r="BA17691" s="77"/>
      <c r="BB17691" s="77"/>
    </row>
    <row r="17692" spans="50:54" s="79" customFormat="1" ht="0" hidden="1" customHeight="1" x14ac:dyDescent="0.2">
      <c r="AX17692" s="78"/>
      <c r="AZ17692" s="167"/>
      <c r="BA17692" s="77"/>
      <c r="BB17692" s="77"/>
    </row>
    <row r="17693" spans="50:54" s="79" customFormat="1" ht="0" hidden="1" customHeight="1" x14ac:dyDescent="0.2">
      <c r="AX17693" s="78"/>
      <c r="AZ17693" s="167"/>
      <c r="BA17693" s="77"/>
      <c r="BB17693" s="77"/>
    </row>
    <row r="17694" spans="50:54" s="79" customFormat="1" ht="0" hidden="1" customHeight="1" x14ac:dyDescent="0.2">
      <c r="AX17694" s="78"/>
      <c r="AZ17694" s="167"/>
      <c r="BA17694" s="77"/>
      <c r="BB17694" s="77"/>
    </row>
    <row r="17695" spans="50:54" s="79" customFormat="1" ht="0" hidden="1" customHeight="1" x14ac:dyDescent="0.2">
      <c r="AX17695" s="78"/>
      <c r="AZ17695" s="167"/>
      <c r="BA17695" s="77"/>
      <c r="BB17695" s="77"/>
    </row>
    <row r="17696" spans="50:54" s="79" customFormat="1" ht="0" hidden="1" customHeight="1" x14ac:dyDescent="0.2">
      <c r="AX17696" s="78"/>
      <c r="AZ17696" s="167"/>
      <c r="BA17696" s="77"/>
      <c r="BB17696" s="77"/>
    </row>
    <row r="17697" spans="50:54" s="79" customFormat="1" ht="0" hidden="1" customHeight="1" x14ac:dyDescent="0.2">
      <c r="AX17697" s="78"/>
      <c r="AZ17697" s="167"/>
      <c r="BA17697" s="77"/>
      <c r="BB17697" s="77"/>
    </row>
    <row r="17698" spans="50:54" s="79" customFormat="1" ht="0" hidden="1" customHeight="1" x14ac:dyDescent="0.2">
      <c r="AX17698" s="78"/>
      <c r="AZ17698" s="167"/>
      <c r="BA17698" s="77"/>
      <c r="BB17698" s="77"/>
    </row>
    <row r="17699" spans="50:54" s="79" customFormat="1" ht="0" hidden="1" customHeight="1" x14ac:dyDescent="0.2">
      <c r="AX17699" s="78"/>
      <c r="AZ17699" s="167"/>
      <c r="BA17699" s="77"/>
      <c r="BB17699" s="77"/>
    </row>
    <row r="17700" spans="50:54" s="79" customFormat="1" ht="0" hidden="1" customHeight="1" x14ac:dyDescent="0.2">
      <c r="AX17700" s="78"/>
      <c r="AZ17700" s="167"/>
      <c r="BA17700" s="77"/>
      <c r="BB17700" s="77"/>
    </row>
    <row r="17701" spans="50:54" s="79" customFormat="1" ht="0" hidden="1" customHeight="1" x14ac:dyDescent="0.2">
      <c r="AX17701" s="78"/>
      <c r="AZ17701" s="167"/>
      <c r="BA17701" s="77"/>
      <c r="BB17701" s="77"/>
    </row>
    <row r="17702" spans="50:54" s="79" customFormat="1" ht="0" hidden="1" customHeight="1" x14ac:dyDescent="0.2">
      <c r="AX17702" s="78"/>
      <c r="AZ17702" s="167"/>
      <c r="BA17702" s="77"/>
      <c r="BB17702" s="77"/>
    </row>
    <row r="17703" spans="50:54" s="79" customFormat="1" ht="0" hidden="1" customHeight="1" x14ac:dyDescent="0.2">
      <c r="AX17703" s="78"/>
      <c r="AZ17703" s="167"/>
      <c r="BA17703" s="77"/>
      <c r="BB17703" s="77"/>
    </row>
    <row r="17704" spans="50:54" s="79" customFormat="1" ht="0" hidden="1" customHeight="1" x14ac:dyDescent="0.2">
      <c r="AX17704" s="78"/>
      <c r="AZ17704" s="167"/>
      <c r="BA17704" s="77"/>
      <c r="BB17704" s="77"/>
    </row>
    <row r="17705" spans="50:54" s="79" customFormat="1" ht="0" hidden="1" customHeight="1" x14ac:dyDescent="0.2">
      <c r="AX17705" s="78"/>
      <c r="AZ17705" s="167"/>
      <c r="BA17705" s="77"/>
      <c r="BB17705" s="77"/>
    </row>
    <row r="17706" spans="50:54" s="79" customFormat="1" ht="0" hidden="1" customHeight="1" x14ac:dyDescent="0.2">
      <c r="AX17706" s="78"/>
      <c r="AZ17706" s="167"/>
      <c r="BA17706" s="77"/>
      <c r="BB17706" s="77"/>
    </row>
    <row r="17707" spans="50:54" s="79" customFormat="1" ht="0" hidden="1" customHeight="1" x14ac:dyDescent="0.2">
      <c r="AX17707" s="78"/>
      <c r="AZ17707" s="167"/>
      <c r="BA17707" s="77"/>
      <c r="BB17707" s="77"/>
    </row>
    <row r="17708" spans="50:54" s="79" customFormat="1" ht="0" hidden="1" customHeight="1" x14ac:dyDescent="0.2">
      <c r="AX17708" s="78"/>
      <c r="AZ17708" s="167"/>
      <c r="BA17708" s="77"/>
      <c r="BB17708" s="77"/>
    </row>
    <row r="17709" spans="50:54" s="79" customFormat="1" ht="0" hidden="1" customHeight="1" x14ac:dyDescent="0.2">
      <c r="AX17709" s="78"/>
      <c r="AZ17709" s="167"/>
      <c r="BA17709" s="77"/>
      <c r="BB17709" s="77"/>
    </row>
    <row r="17710" spans="50:54" s="79" customFormat="1" ht="0" hidden="1" customHeight="1" x14ac:dyDescent="0.2">
      <c r="AX17710" s="78"/>
      <c r="AZ17710" s="167"/>
      <c r="BA17710" s="77"/>
      <c r="BB17710" s="77"/>
    </row>
    <row r="17711" spans="50:54" s="79" customFormat="1" ht="0" hidden="1" customHeight="1" x14ac:dyDescent="0.2">
      <c r="AX17711" s="78"/>
      <c r="AZ17711" s="167"/>
      <c r="BA17711" s="77"/>
      <c r="BB17711" s="77"/>
    </row>
    <row r="17712" spans="50:54" s="79" customFormat="1" ht="0" hidden="1" customHeight="1" x14ac:dyDescent="0.2">
      <c r="AX17712" s="78"/>
      <c r="AZ17712" s="167"/>
      <c r="BA17712" s="77"/>
      <c r="BB17712" s="77"/>
    </row>
    <row r="17713" spans="50:54" s="79" customFormat="1" ht="0" hidden="1" customHeight="1" x14ac:dyDescent="0.2">
      <c r="AX17713" s="78"/>
      <c r="AZ17713" s="167"/>
      <c r="BA17713" s="77"/>
      <c r="BB17713" s="77"/>
    </row>
    <row r="17714" spans="50:54" s="79" customFormat="1" ht="0" hidden="1" customHeight="1" x14ac:dyDescent="0.2">
      <c r="AX17714" s="78"/>
      <c r="AZ17714" s="167"/>
      <c r="BA17714" s="77"/>
      <c r="BB17714" s="77"/>
    </row>
    <row r="17715" spans="50:54" s="79" customFormat="1" ht="0" hidden="1" customHeight="1" x14ac:dyDescent="0.2">
      <c r="AX17715" s="78"/>
      <c r="AZ17715" s="167"/>
      <c r="BA17715" s="77"/>
      <c r="BB17715" s="77"/>
    </row>
    <row r="17716" spans="50:54" s="79" customFormat="1" ht="0" hidden="1" customHeight="1" x14ac:dyDescent="0.2">
      <c r="AX17716" s="78"/>
      <c r="AZ17716" s="167"/>
      <c r="BA17716" s="77"/>
      <c r="BB17716" s="77"/>
    </row>
    <row r="17717" spans="50:54" s="79" customFormat="1" ht="0" hidden="1" customHeight="1" x14ac:dyDescent="0.2">
      <c r="AX17717" s="78"/>
      <c r="AZ17717" s="167"/>
      <c r="BA17717" s="77"/>
      <c r="BB17717" s="77"/>
    </row>
    <row r="17718" spans="50:54" s="79" customFormat="1" ht="0" hidden="1" customHeight="1" x14ac:dyDescent="0.2">
      <c r="AX17718" s="78"/>
      <c r="AZ17718" s="167"/>
      <c r="BA17718" s="77"/>
      <c r="BB17718" s="77"/>
    </row>
    <row r="17719" spans="50:54" s="79" customFormat="1" ht="0" hidden="1" customHeight="1" x14ac:dyDescent="0.2">
      <c r="AX17719" s="78"/>
      <c r="AZ17719" s="167"/>
      <c r="BA17719" s="77"/>
      <c r="BB17719" s="77"/>
    </row>
    <row r="17720" spans="50:54" s="79" customFormat="1" ht="0" hidden="1" customHeight="1" x14ac:dyDescent="0.2">
      <c r="AX17720" s="78"/>
      <c r="AZ17720" s="167"/>
      <c r="BA17720" s="77"/>
      <c r="BB17720" s="77"/>
    </row>
    <row r="17721" spans="50:54" s="79" customFormat="1" ht="0" hidden="1" customHeight="1" x14ac:dyDescent="0.2">
      <c r="AX17721" s="78"/>
      <c r="AZ17721" s="167"/>
      <c r="BA17721" s="77"/>
      <c r="BB17721" s="77"/>
    </row>
    <row r="17722" spans="50:54" s="79" customFormat="1" ht="0" hidden="1" customHeight="1" x14ac:dyDescent="0.2">
      <c r="AX17722" s="78"/>
      <c r="AZ17722" s="167"/>
      <c r="BA17722" s="77"/>
      <c r="BB17722" s="77"/>
    </row>
    <row r="17723" spans="50:54" s="79" customFormat="1" ht="0" hidden="1" customHeight="1" x14ac:dyDescent="0.2">
      <c r="AX17723" s="78"/>
      <c r="AZ17723" s="167"/>
      <c r="BA17723" s="77"/>
      <c r="BB17723" s="77"/>
    </row>
    <row r="17724" spans="50:54" s="79" customFormat="1" ht="0" hidden="1" customHeight="1" x14ac:dyDescent="0.2">
      <c r="AX17724" s="78"/>
      <c r="AZ17724" s="167"/>
      <c r="BA17724" s="77"/>
      <c r="BB17724" s="77"/>
    </row>
    <row r="17725" spans="50:54" s="79" customFormat="1" ht="0" hidden="1" customHeight="1" x14ac:dyDescent="0.2">
      <c r="AX17725" s="78"/>
      <c r="AZ17725" s="167"/>
      <c r="BA17725" s="77"/>
      <c r="BB17725" s="77"/>
    </row>
    <row r="17726" spans="50:54" s="79" customFormat="1" ht="0" hidden="1" customHeight="1" x14ac:dyDescent="0.2">
      <c r="AX17726" s="78"/>
      <c r="AZ17726" s="167"/>
      <c r="BA17726" s="77"/>
      <c r="BB17726" s="77"/>
    </row>
    <row r="17727" spans="50:54" s="79" customFormat="1" ht="0" hidden="1" customHeight="1" x14ac:dyDescent="0.2">
      <c r="AX17727" s="78"/>
      <c r="AZ17727" s="167"/>
      <c r="BA17727" s="77"/>
      <c r="BB17727" s="77"/>
    </row>
    <row r="17728" spans="50:54" s="79" customFormat="1" ht="0" hidden="1" customHeight="1" x14ac:dyDescent="0.2">
      <c r="AX17728" s="78"/>
      <c r="AZ17728" s="167"/>
      <c r="BA17728" s="77"/>
      <c r="BB17728" s="77"/>
    </row>
    <row r="17729" spans="50:54" s="79" customFormat="1" ht="0" hidden="1" customHeight="1" x14ac:dyDescent="0.2">
      <c r="AX17729" s="78"/>
      <c r="AZ17729" s="167"/>
      <c r="BA17729" s="77"/>
      <c r="BB17729" s="77"/>
    </row>
    <row r="17730" spans="50:54" s="79" customFormat="1" ht="0" hidden="1" customHeight="1" x14ac:dyDescent="0.2">
      <c r="AX17730" s="78"/>
      <c r="AZ17730" s="167"/>
      <c r="BA17730" s="77"/>
      <c r="BB17730" s="77"/>
    </row>
    <row r="17731" spans="50:54" s="79" customFormat="1" ht="0" hidden="1" customHeight="1" x14ac:dyDescent="0.2">
      <c r="AX17731" s="78"/>
      <c r="AZ17731" s="167"/>
      <c r="BA17731" s="77"/>
      <c r="BB17731" s="77"/>
    </row>
    <row r="17732" spans="50:54" s="79" customFormat="1" ht="0" hidden="1" customHeight="1" x14ac:dyDescent="0.2">
      <c r="AX17732" s="78"/>
      <c r="AZ17732" s="167"/>
      <c r="BA17732" s="77"/>
      <c r="BB17732" s="77"/>
    </row>
    <row r="17733" spans="50:54" s="79" customFormat="1" ht="0" hidden="1" customHeight="1" x14ac:dyDescent="0.2">
      <c r="AX17733" s="78"/>
      <c r="AZ17733" s="167"/>
      <c r="BA17733" s="77"/>
      <c r="BB17733" s="77"/>
    </row>
    <row r="17734" spans="50:54" s="79" customFormat="1" ht="0" hidden="1" customHeight="1" x14ac:dyDescent="0.2">
      <c r="AX17734" s="78"/>
      <c r="AZ17734" s="167"/>
      <c r="BA17734" s="77"/>
      <c r="BB17734" s="77"/>
    </row>
    <row r="17735" spans="50:54" s="79" customFormat="1" ht="0" hidden="1" customHeight="1" x14ac:dyDescent="0.2">
      <c r="AX17735" s="78"/>
      <c r="AZ17735" s="167"/>
      <c r="BA17735" s="77"/>
      <c r="BB17735" s="77"/>
    </row>
    <row r="17736" spans="50:54" s="79" customFormat="1" ht="0" hidden="1" customHeight="1" x14ac:dyDescent="0.2">
      <c r="AX17736" s="78"/>
      <c r="AZ17736" s="167"/>
      <c r="BA17736" s="77"/>
      <c r="BB17736" s="77"/>
    </row>
    <row r="17737" spans="50:54" s="79" customFormat="1" ht="0" hidden="1" customHeight="1" x14ac:dyDescent="0.2">
      <c r="AX17737" s="78"/>
      <c r="AZ17737" s="167"/>
      <c r="BA17737" s="77"/>
      <c r="BB17737" s="77"/>
    </row>
    <row r="17738" spans="50:54" s="79" customFormat="1" ht="0" hidden="1" customHeight="1" x14ac:dyDescent="0.2">
      <c r="AX17738" s="78"/>
      <c r="AZ17738" s="167"/>
      <c r="BA17738" s="77"/>
      <c r="BB17738" s="77"/>
    </row>
    <row r="17739" spans="50:54" s="79" customFormat="1" ht="0" hidden="1" customHeight="1" x14ac:dyDescent="0.2">
      <c r="AX17739" s="78"/>
      <c r="AZ17739" s="167"/>
      <c r="BA17739" s="77"/>
      <c r="BB17739" s="77"/>
    </row>
    <row r="17740" spans="50:54" s="79" customFormat="1" ht="0" hidden="1" customHeight="1" x14ac:dyDescent="0.2">
      <c r="AX17740" s="78"/>
      <c r="AZ17740" s="167"/>
      <c r="BA17740" s="77"/>
      <c r="BB17740" s="77"/>
    </row>
    <row r="17741" spans="50:54" s="79" customFormat="1" ht="0" hidden="1" customHeight="1" x14ac:dyDescent="0.2">
      <c r="AX17741" s="78"/>
      <c r="AZ17741" s="167"/>
      <c r="BA17741" s="77"/>
      <c r="BB17741" s="77"/>
    </row>
    <row r="17742" spans="50:54" s="79" customFormat="1" ht="0" hidden="1" customHeight="1" x14ac:dyDescent="0.2">
      <c r="AX17742" s="78"/>
      <c r="AZ17742" s="167"/>
      <c r="BA17742" s="77"/>
      <c r="BB17742" s="77"/>
    </row>
    <row r="17743" spans="50:54" s="79" customFormat="1" ht="0" hidden="1" customHeight="1" x14ac:dyDescent="0.2">
      <c r="AX17743" s="78"/>
      <c r="AZ17743" s="167"/>
      <c r="BA17743" s="77"/>
      <c r="BB17743" s="77"/>
    </row>
    <row r="17744" spans="50:54" s="79" customFormat="1" ht="0" hidden="1" customHeight="1" x14ac:dyDescent="0.2">
      <c r="AX17744" s="78"/>
      <c r="AZ17744" s="167"/>
      <c r="BA17744" s="77"/>
      <c r="BB17744" s="77"/>
    </row>
    <row r="17745" spans="50:54" s="79" customFormat="1" ht="0" hidden="1" customHeight="1" x14ac:dyDescent="0.2">
      <c r="AX17745" s="78"/>
      <c r="AZ17745" s="167"/>
      <c r="BA17745" s="77"/>
      <c r="BB17745" s="77"/>
    </row>
    <row r="17746" spans="50:54" s="79" customFormat="1" ht="0" hidden="1" customHeight="1" x14ac:dyDescent="0.2">
      <c r="AX17746" s="78"/>
      <c r="AZ17746" s="167"/>
      <c r="BA17746" s="77"/>
      <c r="BB17746" s="77"/>
    </row>
    <row r="17747" spans="50:54" s="79" customFormat="1" ht="0" hidden="1" customHeight="1" x14ac:dyDescent="0.2">
      <c r="AX17747" s="78"/>
      <c r="AZ17747" s="167"/>
      <c r="BA17747" s="77"/>
      <c r="BB17747" s="77"/>
    </row>
    <row r="17748" spans="50:54" s="79" customFormat="1" ht="0" hidden="1" customHeight="1" x14ac:dyDescent="0.2">
      <c r="AX17748" s="78"/>
      <c r="AZ17748" s="167"/>
      <c r="BA17748" s="77"/>
      <c r="BB17748" s="77"/>
    </row>
    <row r="17749" spans="50:54" s="79" customFormat="1" ht="0" hidden="1" customHeight="1" x14ac:dyDescent="0.2">
      <c r="AX17749" s="78"/>
      <c r="AZ17749" s="167"/>
      <c r="BA17749" s="77"/>
      <c r="BB17749" s="77"/>
    </row>
    <row r="17750" spans="50:54" s="79" customFormat="1" ht="0" hidden="1" customHeight="1" x14ac:dyDescent="0.2">
      <c r="AX17750" s="78"/>
      <c r="AZ17750" s="167"/>
      <c r="BA17750" s="77"/>
      <c r="BB17750" s="77"/>
    </row>
    <row r="17751" spans="50:54" s="79" customFormat="1" ht="0" hidden="1" customHeight="1" x14ac:dyDescent="0.2">
      <c r="AX17751" s="78"/>
      <c r="AZ17751" s="167"/>
      <c r="BA17751" s="77"/>
      <c r="BB17751" s="77"/>
    </row>
    <row r="17752" spans="50:54" s="79" customFormat="1" ht="0" hidden="1" customHeight="1" x14ac:dyDescent="0.2">
      <c r="AX17752" s="78"/>
      <c r="AZ17752" s="167"/>
      <c r="BA17752" s="77"/>
      <c r="BB17752" s="77"/>
    </row>
    <row r="17753" spans="50:54" s="79" customFormat="1" ht="0" hidden="1" customHeight="1" x14ac:dyDescent="0.2">
      <c r="AX17753" s="78"/>
      <c r="AZ17753" s="167"/>
      <c r="BA17753" s="77"/>
      <c r="BB17753" s="77"/>
    </row>
    <row r="17754" spans="50:54" s="79" customFormat="1" ht="0" hidden="1" customHeight="1" x14ac:dyDescent="0.2">
      <c r="AX17754" s="78"/>
      <c r="AZ17754" s="167"/>
      <c r="BA17754" s="77"/>
      <c r="BB17754" s="77"/>
    </row>
    <row r="17755" spans="50:54" s="79" customFormat="1" ht="0" hidden="1" customHeight="1" x14ac:dyDescent="0.2">
      <c r="AX17755" s="78"/>
      <c r="AZ17755" s="167"/>
      <c r="BA17755" s="77"/>
      <c r="BB17755" s="77"/>
    </row>
    <row r="17756" spans="50:54" s="79" customFormat="1" ht="0" hidden="1" customHeight="1" x14ac:dyDescent="0.2">
      <c r="AX17756" s="78"/>
      <c r="AZ17756" s="167"/>
      <c r="BA17756" s="77"/>
      <c r="BB17756" s="77"/>
    </row>
    <row r="17757" spans="50:54" s="79" customFormat="1" ht="0" hidden="1" customHeight="1" x14ac:dyDescent="0.2">
      <c r="AX17757" s="78"/>
      <c r="AZ17757" s="167"/>
      <c r="BA17757" s="77"/>
      <c r="BB17757" s="77"/>
    </row>
    <row r="17758" spans="50:54" s="79" customFormat="1" ht="0" hidden="1" customHeight="1" x14ac:dyDescent="0.2">
      <c r="AX17758" s="78"/>
      <c r="AZ17758" s="167"/>
      <c r="BA17758" s="77"/>
      <c r="BB17758" s="77"/>
    </row>
    <row r="17759" spans="50:54" s="79" customFormat="1" ht="0" hidden="1" customHeight="1" x14ac:dyDescent="0.2">
      <c r="AX17759" s="78"/>
      <c r="AZ17759" s="167"/>
      <c r="BA17759" s="77"/>
      <c r="BB17759" s="77"/>
    </row>
    <row r="17760" spans="50:54" s="79" customFormat="1" ht="0" hidden="1" customHeight="1" x14ac:dyDescent="0.2">
      <c r="AX17760" s="78"/>
      <c r="AZ17760" s="167"/>
      <c r="BA17760" s="77"/>
      <c r="BB17760" s="77"/>
    </row>
    <row r="17761" spans="50:54" s="79" customFormat="1" ht="0" hidden="1" customHeight="1" x14ac:dyDescent="0.2">
      <c r="AX17761" s="78"/>
      <c r="AZ17761" s="167"/>
      <c r="BA17761" s="77"/>
      <c r="BB17761" s="77"/>
    </row>
    <row r="17762" spans="50:54" s="79" customFormat="1" ht="0" hidden="1" customHeight="1" x14ac:dyDescent="0.2">
      <c r="AX17762" s="78"/>
      <c r="AZ17762" s="167"/>
      <c r="BA17762" s="77"/>
      <c r="BB17762" s="77"/>
    </row>
    <row r="17763" spans="50:54" s="79" customFormat="1" ht="0" hidden="1" customHeight="1" x14ac:dyDescent="0.2">
      <c r="AX17763" s="78"/>
      <c r="AZ17763" s="167"/>
      <c r="BA17763" s="77"/>
      <c r="BB17763" s="77"/>
    </row>
    <row r="17764" spans="50:54" s="79" customFormat="1" ht="0" hidden="1" customHeight="1" x14ac:dyDescent="0.2">
      <c r="AX17764" s="78"/>
      <c r="AZ17764" s="167"/>
      <c r="BA17764" s="77"/>
      <c r="BB17764" s="77"/>
    </row>
    <row r="17765" spans="50:54" s="79" customFormat="1" ht="0" hidden="1" customHeight="1" x14ac:dyDescent="0.2">
      <c r="AX17765" s="78"/>
      <c r="AZ17765" s="167"/>
      <c r="BA17765" s="77"/>
      <c r="BB17765" s="77"/>
    </row>
    <row r="17766" spans="50:54" s="79" customFormat="1" ht="0" hidden="1" customHeight="1" x14ac:dyDescent="0.2">
      <c r="AX17766" s="78"/>
      <c r="AZ17766" s="167"/>
      <c r="BA17766" s="77"/>
      <c r="BB17766" s="77"/>
    </row>
    <row r="17767" spans="50:54" s="79" customFormat="1" ht="0" hidden="1" customHeight="1" x14ac:dyDescent="0.2">
      <c r="AX17767" s="78"/>
      <c r="AZ17767" s="167"/>
      <c r="BA17767" s="77"/>
      <c r="BB17767" s="77"/>
    </row>
    <row r="17768" spans="50:54" s="79" customFormat="1" ht="0" hidden="1" customHeight="1" x14ac:dyDescent="0.2">
      <c r="AX17768" s="78"/>
      <c r="AZ17768" s="167"/>
      <c r="BA17768" s="77"/>
      <c r="BB17768" s="77"/>
    </row>
    <row r="17769" spans="50:54" s="79" customFormat="1" ht="0" hidden="1" customHeight="1" x14ac:dyDescent="0.2">
      <c r="AX17769" s="78"/>
      <c r="AZ17769" s="167"/>
      <c r="BA17769" s="77"/>
      <c r="BB17769" s="77"/>
    </row>
    <row r="17770" spans="50:54" s="79" customFormat="1" ht="0" hidden="1" customHeight="1" x14ac:dyDescent="0.2">
      <c r="AX17770" s="78"/>
      <c r="AZ17770" s="167"/>
      <c r="BA17770" s="77"/>
      <c r="BB17770" s="77"/>
    </row>
    <row r="17771" spans="50:54" s="79" customFormat="1" ht="0" hidden="1" customHeight="1" x14ac:dyDescent="0.2">
      <c r="AX17771" s="78"/>
      <c r="AZ17771" s="167"/>
      <c r="BA17771" s="77"/>
      <c r="BB17771" s="77"/>
    </row>
    <row r="17772" spans="50:54" s="79" customFormat="1" ht="0" hidden="1" customHeight="1" x14ac:dyDescent="0.2">
      <c r="AX17772" s="78"/>
      <c r="AZ17772" s="167"/>
      <c r="BA17772" s="77"/>
      <c r="BB17772" s="77"/>
    </row>
    <row r="17773" spans="50:54" s="79" customFormat="1" ht="0" hidden="1" customHeight="1" x14ac:dyDescent="0.2">
      <c r="AX17773" s="78"/>
      <c r="AZ17773" s="167"/>
      <c r="BA17773" s="77"/>
      <c r="BB17773" s="77"/>
    </row>
    <row r="17774" spans="50:54" s="79" customFormat="1" ht="0" hidden="1" customHeight="1" x14ac:dyDescent="0.2">
      <c r="AX17774" s="78"/>
      <c r="AZ17774" s="167"/>
      <c r="BA17774" s="77"/>
      <c r="BB17774" s="77"/>
    </row>
    <row r="17775" spans="50:54" s="79" customFormat="1" ht="0" hidden="1" customHeight="1" x14ac:dyDescent="0.2">
      <c r="AX17775" s="78"/>
      <c r="AZ17775" s="167"/>
      <c r="BA17775" s="77"/>
      <c r="BB17775" s="77"/>
    </row>
    <row r="17776" spans="50:54" s="79" customFormat="1" ht="0" hidden="1" customHeight="1" x14ac:dyDescent="0.2">
      <c r="AX17776" s="78"/>
      <c r="AZ17776" s="167"/>
      <c r="BA17776" s="77"/>
      <c r="BB17776" s="77"/>
    </row>
    <row r="17777" spans="50:54" s="79" customFormat="1" ht="0" hidden="1" customHeight="1" x14ac:dyDescent="0.2">
      <c r="AX17777" s="78"/>
      <c r="AZ17777" s="167"/>
      <c r="BA17777" s="77"/>
      <c r="BB17777" s="77"/>
    </row>
    <row r="17778" spans="50:54" s="79" customFormat="1" ht="0" hidden="1" customHeight="1" x14ac:dyDescent="0.2">
      <c r="AX17778" s="78"/>
      <c r="AZ17778" s="167"/>
      <c r="BA17778" s="77"/>
      <c r="BB17778" s="77"/>
    </row>
    <row r="17779" spans="50:54" s="79" customFormat="1" ht="0" hidden="1" customHeight="1" x14ac:dyDescent="0.2">
      <c r="AX17779" s="78"/>
      <c r="AZ17779" s="167"/>
      <c r="BA17779" s="77"/>
      <c r="BB17779" s="77"/>
    </row>
    <row r="17780" spans="50:54" s="79" customFormat="1" ht="0" hidden="1" customHeight="1" x14ac:dyDescent="0.2">
      <c r="AX17780" s="78"/>
      <c r="AZ17780" s="167"/>
      <c r="BA17780" s="77"/>
      <c r="BB17780" s="77"/>
    </row>
    <row r="17781" spans="50:54" s="79" customFormat="1" ht="0" hidden="1" customHeight="1" x14ac:dyDescent="0.2">
      <c r="AX17781" s="78"/>
      <c r="AZ17781" s="167"/>
      <c r="BA17781" s="77"/>
      <c r="BB17781" s="77"/>
    </row>
    <row r="17782" spans="50:54" s="79" customFormat="1" ht="0" hidden="1" customHeight="1" x14ac:dyDescent="0.2">
      <c r="AX17782" s="78"/>
      <c r="AZ17782" s="167"/>
      <c r="BA17782" s="77"/>
      <c r="BB17782" s="77"/>
    </row>
    <row r="17783" spans="50:54" s="79" customFormat="1" ht="0" hidden="1" customHeight="1" x14ac:dyDescent="0.2">
      <c r="AX17783" s="78"/>
      <c r="AZ17783" s="167"/>
      <c r="BA17783" s="77"/>
      <c r="BB17783" s="77"/>
    </row>
    <row r="17784" spans="50:54" s="79" customFormat="1" ht="0" hidden="1" customHeight="1" x14ac:dyDescent="0.2">
      <c r="AX17784" s="78"/>
      <c r="AZ17784" s="167"/>
      <c r="BA17784" s="77"/>
      <c r="BB17784" s="77"/>
    </row>
    <row r="17785" spans="50:54" s="79" customFormat="1" ht="0" hidden="1" customHeight="1" x14ac:dyDescent="0.2">
      <c r="AX17785" s="78"/>
      <c r="AZ17785" s="167"/>
      <c r="BA17785" s="77"/>
      <c r="BB17785" s="77"/>
    </row>
    <row r="17786" spans="50:54" s="79" customFormat="1" ht="0" hidden="1" customHeight="1" x14ac:dyDescent="0.2">
      <c r="AX17786" s="78"/>
      <c r="AZ17786" s="167"/>
      <c r="BA17786" s="77"/>
      <c r="BB17786" s="77"/>
    </row>
    <row r="17787" spans="50:54" s="79" customFormat="1" ht="0" hidden="1" customHeight="1" x14ac:dyDescent="0.2">
      <c r="AX17787" s="78"/>
      <c r="AZ17787" s="167"/>
      <c r="BA17787" s="77"/>
      <c r="BB17787" s="77"/>
    </row>
    <row r="17788" spans="50:54" s="79" customFormat="1" ht="0" hidden="1" customHeight="1" x14ac:dyDescent="0.2">
      <c r="AX17788" s="78"/>
      <c r="AZ17788" s="167"/>
      <c r="BA17788" s="77"/>
      <c r="BB17788" s="77"/>
    </row>
    <row r="17789" spans="50:54" s="79" customFormat="1" ht="0" hidden="1" customHeight="1" x14ac:dyDescent="0.2">
      <c r="AX17789" s="78"/>
      <c r="AZ17789" s="167"/>
      <c r="BA17789" s="77"/>
      <c r="BB17789" s="77"/>
    </row>
    <row r="17790" spans="50:54" s="79" customFormat="1" ht="0" hidden="1" customHeight="1" x14ac:dyDescent="0.2">
      <c r="AX17790" s="78"/>
      <c r="AZ17790" s="167"/>
      <c r="BA17790" s="77"/>
      <c r="BB17790" s="77"/>
    </row>
    <row r="17791" spans="50:54" s="79" customFormat="1" ht="0" hidden="1" customHeight="1" x14ac:dyDescent="0.2">
      <c r="AX17791" s="78"/>
      <c r="AZ17791" s="167"/>
      <c r="BA17791" s="77"/>
      <c r="BB17791" s="77"/>
    </row>
    <row r="17792" spans="50:54" s="79" customFormat="1" ht="0" hidden="1" customHeight="1" x14ac:dyDescent="0.2">
      <c r="AX17792" s="78"/>
      <c r="AZ17792" s="167"/>
      <c r="BA17792" s="77"/>
      <c r="BB17792" s="77"/>
    </row>
    <row r="17793" spans="50:54" s="79" customFormat="1" ht="0" hidden="1" customHeight="1" x14ac:dyDescent="0.2">
      <c r="AX17793" s="78"/>
      <c r="AZ17793" s="167"/>
      <c r="BA17793" s="77"/>
      <c r="BB17793" s="77"/>
    </row>
    <row r="17794" spans="50:54" s="79" customFormat="1" ht="0" hidden="1" customHeight="1" x14ac:dyDescent="0.2">
      <c r="AX17794" s="78"/>
      <c r="AZ17794" s="167"/>
      <c r="BA17794" s="77"/>
      <c r="BB17794" s="77"/>
    </row>
    <row r="17795" spans="50:54" s="79" customFormat="1" ht="0" hidden="1" customHeight="1" x14ac:dyDescent="0.2">
      <c r="AX17795" s="78"/>
      <c r="AZ17795" s="167"/>
      <c r="BA17795" s="77"/>
      <c r="BB17795" s="77"/>
    </row>
    <row r="17796" spans="50:54" s="79" customFormat="1" ht="0" hidden="1" customHeight="1" x14ac:dyDescent="0.2">
      <c r="AX17796" s="78"/>
      <c r="AZ17796" s="167"/>
      <c r="BA17796" s="77"/>
      <c r="BB17796" s="77"/>
    </row>
    <row r="17797" spans="50:54" s="79" customFormat="1" ht="0" hidden="1" customHeight="1" x14ac:dyDescent="0.2">
      <c r="AX17797" s="78"/>
      <c r="AZ17797" s="167"/>
      <c r="BA17797" s="77"/>
      <c r="BB17797" s="77"/>
    </row>
    <row r="17798" spans="50:54" s="79" customFormat="1" ht="0" hidden="1" customHeight="1" x14ac:dyDescent="0.2">
      <c r="AX17798" s="78"/>
      <c r="AZ17798" s="167"/>
      <c r="BA17798" s="77"/>
      <c r="BB17798" s="77"/>
    </row>
    <row r="17799" spans="50:54" s="79" customFormat="1" ht="0" hidden="1" customHeight="1" x14ac:dyDescent="0.2">
      <c r="AX17799" s="78"/>
      <c r="AZ17799" s="167"/>
      <c r="BA17799" s="77"/>
      <c r="BB17799" s="77"/>
    </row>
    <row r="17800" spans="50:54" s="79" customFormat="1" ht="0" hidden="1" customHeight="1" x14ac:dyDescent="0.2">
      <c r="AX17800" s="78"/>
      <c r="AZ17800" s="167"/>
      <c r="BA17800" s="77"/>
      <c r="BB17800" s="77"/>
    </row>
    <row r="17801" spans="50:54" s="79" customFormat="1" ht="0" hidden="1" customHeight="1" x14ac:dyDescent="0.2">
      <c r="AX17801" s="78"/>
      <c r="AZ17801" s="167"/>
      <c r="BA17801" s="77"/>
      <c r="BB17801" s="77"/>
    </row>
    <row r="17802" spans="50:54" s="79" customFormat="1" ht="0" hidden="1" customHeight="1" x14ac:dyDescent="0.2">
      <c r="AX17802" s="78"/>
      <c r="AZ17802" s="167"/>
      <c r="BA17802" s="77"/>
      <c r="BB17802" s="77"/>
    </row>
    <row r="17803" spans="50:54" s="79" customFormat="1" ht="0" hidden="1" customHeight="1" x14ac:dyDescent="0.2">
      <c r="AX17803" s="78"/>
      <c r="AZ17803" s="167"/>
      <c r="BA17803" s="77"/>
      <c r="BB17803" s="77"/>
    </row>
    <row r="17804" spans="50:54" s="79" customFormat="1" ht="0" hidden="1" customHeight="1" x14ac:dyDescent="0.2">
      <c r="AX17804" s="78"/>
      <c r="AZ17804" s="167"/>
      <c r="BA17804" s="77"/>
      <c r="BB17804" s="77"/>
    </row>
    <row r="17805" spans="50:54" s="79" customFormat="1" ht="0" hidden="1" customHeight="1" x14ac:dyDescent="0.2">
      <c r="AX17805" s="78"/>
      <c r="AZ17805" s="167"/>
      <c r="BA17805" s="77"/>
      <c r="BB17805" s="77"/>
    </row>
    <row r="17806" spans="50:54" s="79" customFormat="1" ht="0" hidden="1" customHeight="1" x14ac:dyDescent="0.2">
      <c r="AX17806" s="78"/>
      <c r="AZ17806" s="167"/>
      <c r="BA17806" s="77"/>
      <c r="BB17806" s="77"/>
    </row>
    <row r="17807" spans="50:54" s="79" customFormat="1" ht="0" hidden="1" customHeight="1" x14ac:dyDescent="0.2">
      <c r="AX17807" s="78"/>
      <c r="AZ17807" s="167"/>
      <c r="BA17807" s="77"/>
      <c r="BB17807" s="77"/>
    </row>
    <row r="17808" spans="50:54" s="79" customFormat="1" ht="0" hidden="1" customHeight="1" x14ac:dyDescent="0.2">
      <c r="AX17808" s="78"/>
      <c r="AZ17808" s="167"/>
      <c r="BA17808" s="77"/>
      <c r="BB17808" s="77"/>
    </row>
    <row r="17809" spans="50:54" s="79" customFormat="1" ht="0" hidden="1" customHeight="1" x14ac:dyDescent="0.2">
      <c r="AX17809" s="78"/>
      <c r="AZ17809" s="167"/>
      <c r="BA17809" s="77"/>
      <c r="BB17809" s="77"/>
    </row>
    <row r="17810" spans="50:54" s="79" customFormat="1" ht="0" hidden="1" customHeight="1" x14ac:dyDescent="0.2">
      <c r="AX17810" s="78"/>
      <c r="AZ17810" s="167"/>
      <c r="BA17810" s="77"/>
      <c r="BB17810" s="77"/>
    </row>
    <row r="17811" spans="50:54" s="79" customFormat="1" ht="0" hidden="1" customHeight="1" x14ac:dyDescent="0.2">
      <c r="AX17811" s="78"/>
      <c r="AZ17811" s="167"/>
      <c r="BA17811" s="77"/>
      <c r="BB17811" s="77"/>
    </row>
    <row r="17812" spans="50:54" s="79" customFormat="1" ht="0" hidden="1" customHeight="1" x14ac:dyDescent="0.2">
      <c r="AX17812" s="78"/>
      <c r="AZ17812" s="167"/>
      <c r="BA17812" s="77"/>
      <c r="BB17812" s="77"/>
    </row>
    <row r="17813" spans="50:54" s="79" customFormat="1" ht="0" hidden="1" customHeight="1" x14ac:dyDescent="0.2">
      <c r="AX17813" s="78"/>
      <c r="AZ17813" s="167"/>
      <c r="BA17813" s="77"/>
      <c r="BB17813" s="77"/>
    </row>
    <row r="17814" spans="50:54" s="79" customFormat="1" ht="0" hidden="1" customHeight="1" x14ac:dyDescent="0.2">
      <c r="AX17814" s="78"/>
      <c r="AZ17814" s="167"/>
      <c r="BA17814" s="77"/>
      <c r="BB17814" s="77"/>
    </row>
    <row r="17815" spans="50:54" s="79" customFormat="1" ht="0" hidden="1" customHeight="1" x14ac:dyDescent="0.2">
      <c r="AX17815" s="78"/>
      <c r="AZ17815" s="167"/>
      <c r="BA17815" s="77"/>
      <c r="BB17815" s="77"/>
    </row>
    <row r="17816" spans="50:54" s="79" customFormat="1" ht="0" hidden="1" customHeight="1" x14ac:dyDescent="0.2">
      <c r="AX17816" s="78"/>
      <c r="AZ17816" s="167"/>
      <c r="BA17816" s="77"/>
      <c r="BB17816" s="77"/>
    </row>
    <row r="17817" spans="50:54" s="79" customFormat="1" ht="0" hidden="1" customHeight="1" x14ac:dyDescent="0.2">
      <c r="AX17817" s="78"/>
      <c r="AZ17817" s="167"/>
      <c r="BA17817" s="77"/>
      <c r="BB17817" s="77"/>
    </row>
    <row r="17818" spans="50:54" s="79" customFormat="1" ht="0" hidden="1" customHeight="1" x14ac:dyDescent="0.2">
      <c r="AX17818" s="78"/>
      <c r="AZ17818" s="167"/>
      <c r="BA17818" s="77"/>
      <c r="BB17818" s="77"/>
    </row>
    <row r="17819" spans="50:54" s="79" customFormat="1" ht="0" hidden="1" customHeight="1" x14ac:dyDescent="0.2">
      <c r="AX17819" s="78"/>
      <c r="AZ17819" s="167"/>
      <c r="BA17819" s="77"/>
      <c r="BB17819" s="77"/>
    </row>
    <row r="17820" spans="50:54" s="79" customFormat="1" ht="0" hidden="1" customHeight="1" x14ac:dyDescent="0.2">
      <c r="AX17820" s="78"/>
      <c r="AZ17820" s="167"/>
      <c r="BA17820" s="77"/>
      <c r="BB17820" s="77"/>
    </row>
    <row r="17821" spans="50:54" s="79" customFormat="1" ht="0" hidden="1" customHeight="1" x14ac:dyDescent="0.2">
      <c r="AX17821" s="78"/>
      <c r="AZ17821" s="167"/>
      <c r="BA17821" s="77"/>
      <c r="BB17821" s="77"/>
    </row>
    <row r="17822" spans="50:54" s="79" customFormat="1" ht="0" hidden="1" customHeight="1" x14ac:dyDescent="0.2">
      <c r="AX17822" s="78"/>
      <c r="AZ17822" s="167"/>
      <c r="BA17822" s="77"/>
      <c r="BB17822" s="77"/>
    </row>
    <row r="17823" spans="50:54" s="79" customFormat="1" ht="0" hidden="1" customHeight="1" x14ac:dyDescent="0.2">
      <c r="AX17823" s="78"/>
      <c r="AZ17823" s="167"/>
      <c r="BA17823" s="77"/>
      <c r="BB17823" s="77"/>
    </row>
    <row r="17824" spans="50:54" s="79" customFormat="1" ht="0" hidden="1" customHeight="1" x14ac:dyDescent="0.2">
      <c r="AX17824" s="78"/>
      <c r="AZ17824" s="167"/>
      <c r="BA17824" s="77"/>
      <c r="BB17824" s="77"/>
    </row>
    <row r="17825" spans="50:54" s="79" customFormat="1" ht="0" hidden="1" customHeight="1" x14ac:dyDescent="0.2">
      <c r="AX17825" s="78"/>
      <c r="AZ17825" s="167"/>
      <c r="BA17825" s="77"/>
      <c r="BB17825" s="77"/>
    </row>
    <row r="17826" spans="50:54" s="79" customFormat="1" ht="0" hidden="1" customHeight="1" x14ac:dyDescent="0.2">
      <c r="AX17826" s="78"/>
      <c r="AZ17826" s="167"/>
      <c r="BA17826" s="77"/>
      <c r="BB17826" s="77"/>
    </row>
    <row r="17827" spans="50:54" s="79" customFormat="1" ht="0" hidden="1" customHeight="1" x14ac:dyDescent="0.2">
      <c r="AX17827" s="78"/>
      <c r="AZ17827" s="167"/>
      <c r="BA17827" s="77"/>
      <c r="BB17827" s="77"/>
    </row>
    <row r="17828" spans="50:54" s="79" customFormat="1" ht="0" hidden="1" customHeight="1" x14ac:dyDescent="0.2">
      <c r="AX17828" s="78"/>
      <c r="AZ17828" s="167"/>
      <c r="BA17828" s="77"/>
      <c r="BB17828" s="77"/>
    </row>
    <row r="17829" spans="50:54" s="79" customFormat="1" ht="0" hidden="1" customHeight="1" x14ac:dyDescent="0.2">
      <c r="AX17829" s="78"/>
      <c r="AZ17829" s="167"/>
      <c r="BA17829" s="77"/>
      <c r="BB17829" s="77"/>
    </row>
    <row r="17830" spans="50:54" s="79" customFormat="1" ht="0" hidden="1" customHeight="1" x14ac:dyDescent="0.2">
      <c r="AX17830" s="78"/>
      <c r="AZ17830" s="167"/>
      <c r="BA17830" s="77"/>
      <c r="BB17830" s="77"/>
    </row>
    <row r="17831" spans="50:54" s="79" customFormat="1" ht="0" hidden="1" customHeight="1" x14ac:dyDescent="0.2">
      <c r="AX17831" s="78"/>
      <c r="AZ17831" s="167"/>
      <c r="BA17831" s="77"/>
      <c r="BB17831" s="77"/>
    </row>
    <row r="17832" spans="50:54" s="79" customFormat="1" ht="0" hidden="1" customHeight="1" x14ac:dyDescent="0.2">
      <c r="AX17832" s="78"/>
      <c r="AZ17832" s="167"/>
      <c r="BA17832" s="77"/>
      <c r="BB17832" s="77"/>
    </row>
    <row r="17833" spans="50:54" s="79" customFormat="1" ht="0" hidden="1" customHeight="1" x14ac:dyDescent="0.2">
      <c r="AX17833" s="78"/>
      <c r="AZ17833" s="167"/>
      <c r="BA17833" s="77"/>
      <c r="BB17833" s="77"/>
    </row>
    <row r="17834" spans="50:54" s="79" customFormat="1" ht="0" hidden="1" customHeight="1" x14ac:dyDescent="0.2">
      <c r="AX17834" s="78"/>
      <c r="AZ17834" s="167"/>
      <c r="BA17834" s="77"/>
      <c r="BB17834" s="77"/>
    </row>
    <row r="17835" spans="50:54" s="79" customFormat="1" ht="0" hidden="1" customHeight="1" x14ac:dyDescent="0.2">
      <c r="AX17835" s="78"/>
      <c r="AZ17835" s="167"/>
      <c r="BA17835" s="77"/>
      <c r="BB17835" s="77"/>
    </row>
    <row r="17836" spans="50:54" s="79" customFormat="1" ht="0" hidden="1" customHeight="1" x14ac:dyDescent="0.2">
      <c r="AX17836" s="78"/>
      <c r="AZ17836" s="167"/>
      <c r="BA17836" s="77"/>
      <c r="BB17836" s="77"/>
    </row>
    <row r="17837" spans="50:54" s="79" customFormat="1" ht="0" hidden="1" customHeight="1" x14ac:dyDescent="0.2">
      <c r="AX17837" s="78"/>
      <c r="AZ17837" s="167"/>
      <c r="BA17837" s="77"/>
      <c r="BB17837" s="77"/>
    </row>
    <row r="17838" spans="50:54" s="79" customFormat="1" ht="0" hidden="1" customHeight="1" x14ac:dyDescent="0.2">
      <c r="AX17838" s="78"/>
      <c r="AZ17838" s="167"/>
      <c r="BA17838" s="77"/>
      <c r="BB17838" s="77"/>
    </row>
    <row r="17839" spans="50:54" s="79" customFormat="1" ht="0" hidden="1" customHeight="1" x14ac:dyDescent="0.2">
      <c r="AX17839" s="78"/>
      <c r="AZ17839" s="167"/>
      <c r="BA17839" s="77"/>
      <c r="BB17839" s="77"/>
    </row>
    <row r="17840" spans="50:54" s="79" customFormat="1" ht="0" hidden="1" customHeight="1" x14ac:dyDescent="0.2">
      <c r="AX17840" s="78"/>
      <c r="AZ17840" s="167"/>
      <c r="BA17840" s="77"/>
      <c r="BB17840" s="77"/>
    </row>
    <row r="17841" spans="50:54" s="79" customFormat="1" ht="0" hidden="1" customHeight="1" x14ac:dyDescent="0.2">
      <c r="AX17841" s="78"/>
      <c r="AZ17841" s="167"/>
      <c r="BA17841" s="77"/>
      <c r="BB17841" s="77"/>
    </row>
    <row r="17842" spans="50:54" s="79" customFormat="1" ht="0" hidden="1" customHeight="1" x14ac:dyDescent="0.2">
      <c r="AX17842" s="78"/>
      <c r="AZ17842" s="167"/>
      <c r="BA17842" s="77"/>
      <c r="BB17842" s="77"/>
    </row>
    <row r="17843" spans="50:54" s="79" customFormat="1" ht="0" hidden="1" customHeight="1" x14ac:dyDescent="0.2">
      <c r="AX17843" s="78"/>
      <c r="AZ17843" s="167"/>
      <c r="BA17843" s="77"/>
      <c r="BB17843" s="77"/>
    </row>
    <row r="17844" spans="50:54" s="79" customFormat="1" ht="0" hidden="1" customHeight="1" x14ac:dyDescent="0.2">
      <c r="AX17844" s="78"/>
      <c r="AZ17844" s="167"/>
      <c r="BA17844" s="77"/>
      <c r="BB17844" s="77"/>
    </row>
    <row r="17845" spans="50:54" s="79" customFormat="1" ht="0" hidden="1" customHeight="1" x14ac:dyDescent="0.2">
      <c r="AX17845" s="78"/>
      <c r="AZ17845" s="167"/>
      <c r="BA17845" s="77"/>
      <c r="BB17845" s="77"/>
    </row>
    <row r="17846" spans="50:54" s="79" customFormat="1" ht="0" hidden="1" customHeight="1" x14ac:dyDescent="0.2">
      <c r="AX17846" s="78"/>
      <c r="AZ17846" s="167"/>
      <c r="BA17846" s="77"/>
      <c r="BB17846" s="77"/>
    </row>
    <row r="17847" spans="50:54" s="79" customFormat="1" ht="0" hidden="1" customHeight="1" x14ac:dyDescent="0.2">
      <c r="AX17847" s="78"/>
      <c r="AZ17847" s="167"/>
      <c r="BA17847" s="77"/>
      <c r="BB17847" s="77"/>
    </row>
    <row r="17848" spans="50:54" s="79" customFormat="1" ht="0" hidden="1" customHeight="1" x14ac:dyDescent="0.2">
      <c r="AX17848" s="78"/>
      <c r="AZ17848" s="167"/>
      <c r="BA17848" s="77"/>
      <c r="BB17848" s="77"/>
    </row>
    <row r="17849" spans="50:54" s="79" customFormat="1" ht="0" hidden="1" customHeight="1" x14ac:dyDescent="0.2">
      <c r="AX17849" s="78"/>
      <c r="AZ17849" s="167"/>
      <c r="BA17849" s="77"/>
      <c r="BB17849" s="77"/>
    </row>
    <row r="17850" spans="50:54" s="79" customFormat="1" ht="0" hidden="1" customHeight="1" x14ac:dyDescent="0.2">
      <c r="AX17850" s="78"/>
      <c r="AZ17850" s="167"/>
      <c r="BA17850" s="77"/>
      <c r="BB17850" s="77"/>
    </row>
    <row r="17851" spans="50:54" s="79" customFormat="1" ht="0" hidden="1" customHeight="1" x14ac:dyDescent="0.2">
      <c r="AX17851" s="78"/>
      <c r="AZ17851" s="167"/>
      <c r="BA17851" s="77"/>
      <c r="BB17851" s="77"/>
    </row>
    <row r="17852" spans="50:54" s="79" customFormat="1" ht="0" hidden="1" customHeight="1" x14ac:dyDescent="0.2">
      <c r="AX17852" s="78"/>
      <c r="AZ17852" s="167"/>
      <c r="BA17852" s="77"/>
      <c r="BB17852" s="77"/>
    </row>
    <row r="17853" spans="50:54" s="79" customFormat="1" ht="0" hidden="1" customHeight="1" x14ac:dyDescent="0.2">
      <c r="AX17853" s="78"/>
      <c r="AZ17853" s="167"/>
      <c r="BA17853" s="77"/>
      <c r="BB17853" s="77"/>
    </row>
    <row r="17854" spans="50:54" s="79" customFormat="1" ht="0" hidden="1" customHeight="1" x14ac:dyDescent="0.2">
      <c r="AX17854" s="78"/>
      <c r="AZ17854" s="167"/>
      <c r="BA17854" s="77"/>
      <c r="BB17854" s="77"/>
    </row>
    <row r="17855" spans="50:54" s="79" customFormat="1" ht="0" hidden="1" customHeight="1" x14ac:dyDescent="0.2">
      <c r="AX17855" s="78"/>
      <c r="AZ17855" s="167"/>
      <c r="BA17855" s="77"/>
      <c r="BB17855" s="77"/>
    </row>
    <row r="17856" spans="50:54" s="79" customFormat="1" ht="0" hidden="1" customHeight="1" x14ac:dyDescent="0.2">
      <c r="AX17856" s="78"/>
      <c r="AZ17856" s="167"/>
      <c r="BA17856" s="77"/>
      <c r="BB17856" s="77"/>
    </row>
    <row r="17857" spans="50:54" s="79" customFormat="1" ht="0" hidden="1" customHeight="1" x14ac:dyDescent="0.2">
      <c r="AX17857" s="78"/>
      <c r="AZ17857" s="167"/>
      <c r="BA17857" s="77"/>
      <c r="BB17857" s="77"/>
    </row>
    <row r="17858" spans="50:54" s="79" customFormat="1" ht="0" hidden="1" customHeight="1" x14ac:dyDescent="0.2">
      <c r="AX17858" s="78"/>
      <c r="AZ17858" s="167"/>
      <c r="BA17858" s="77"/>
      <c r="BB17858" s="77"/>
    </row>
    <row r="17859" spans="50:54" s="79" customFormat="1" ht="0" hidden="1" customHeight="1" x14ac:dyDescent="0.2">
      <c r="AX17859" s="78"/>
      <c r="AZ17859" s="167"/>
      <c r="BA17859" s="77"/>
      <c r="BB17859" s="77"/>
    </row>
    <row r="17860" spans="50:54" s="79" customFormat="1" ht="0" hidden="1" customHeight="1" x14ac:dyDescent="0.2">
      <c r="AX17860" s="78"/>
      <c r="AZ17860" s="167"/>
      <c r="BA17860" s="77"/>
      <c r="BB17860" s="77"/>
    </row>
    <row r="17861" spans="50:54" s="79" customFormat="1" ht="0" hidden="1" customHeight="1" x14ac:dyDescent="0.2">
      <c r="AX17861" s="78"/>
      <c r="AZ17861" s="167"/>
      <c r="BA17861" s="77"/>
      <c r="BB17861" s="77"/>
    </row>
    <row r="17862" spans="50:54" s="79" customFormat="1" ht="0" hidden="1" customHeight="1" x14ac:dyDescent="0.2">
      <c r="AX17862" s="78"/>
      <c r="AZ17862" s="167"/>
      <c r="BA17862" s="77"/>
      <c r="BB17862" s="77"/>
    </row>
    <row r="17863" spans="50:54" s="79" customFormat="1" ht="0" hidden="1" customHeight="1" x14ac:dyDescent="0.2">
      <c r="AX17863" s="78"/>
      <c r="AZ17863" s="167"/>
      <c r="BA17863" s="77"/>
      <c r="BB17863" s="77"/>
    </row>
    <row r="17864" spans="50:54" s="79" customFormat="1" ht="0" hidden="1" customHeight="1" x14ac:dyDescent="0.2">
      <c r="AX17864" s="78"/>
      <c r="AZ17864" s="167"/>
      <c r="BA17864" s="77"/>
      <c r="BB17864" s="77"/>
    </row>
    <row r="17865" spans="50:54" s="79" customFormat="1" ht="0" hidden="1" customHeight="1" x14ac:dyDescent="0.2">
      <c r="AX17865" s="78"/>
      <c r="AZ17865" s="167"/>
      <c r="BA17865" s="77"/>
      <c r="BB17865" s="77"/>
    </row>
    <row r="17866" spans="50:54" s="79" customFormat="1" ht="0" hidden="1" customHeight="1" x14ac:dyDescent="0.2">
      <c r="AX17866" s="78"/>
      <c r="AZ17866" s="167"/>
      <c r="BA17866" s="77"/>
      <c r="BB17866" s="77"/>
    </row>
    <row r="17867" spans="50:54" s="79" customFormat="1" ht="0" hidden="1" customHeight="1" x14ac:dyDescent="0.2">
      <c r="AX17867" s="78"/>
      <c r="AZ17867" s="167"/>
      <c r="BA17867" s="77"/>
      <c r="BB17867" s="77"/>
    </row>
    <row r="17868" spans="50:54" s="79" customFormat="1" ht="0" hidden="1" customHeight="1" x14ac:dyDescent="0.2">
      <c r="AX17868" s="78"/>
      <c r="AZ17868" s="167"/>
      <c r="BA17868" s="77"/>
      <c r="BB17868" s="77"/>
    </row>
    <row r="17869" spans="50:54" s="79" customFormat="1" ht="0" hidden="1" customHeight="1" x14ac:dyDescent="0.2">
      <c r="AX17869" s="78"/>
      <c r="AZ17869" s="167"/>
      <c r="BA17869" s="77"/>
      <c r="BB17869" s="77"/>
    </row>
    <row r="17870" spans="50:54" s="79" customFormat="1" ht="0" hidden="1" customHeight="1" x14ac:dyDescent="0.2">
      <c r="AX17870" s="78"/>
      <c r="AZ17870" s="167"/>
      <c r="BA17870" s="77"/>
      <c r="BB17870" s="77"/>
    </row>
    <row r="17871" spans="50:54" s="79" customFormat="1" ht="0" hidden="1" customHeight="1" x14ac:dyDescent="0.2">
      <c r="AX17871" s="78"/>
      <c r="AZ17871" s="167"/>
      <c r="BA17871" s="77"/>
      <c r="BB17871" s="77"/>
    </row>
    <row r="17872" spans="50:54" s="79" customFormat="1" ht="0" hidden="1" customHeight="1" x14ac:dyDescent="0.2">
      <c r="AX17872" s="78"/>
      <c r="AZ17872" s="167"/>
      <c r="BA17872" s="77"/>
      <c r="BB17872" s="77"/>
    </row>
    <row r="17873" spans="50:54" s="79" customFormat="1" ht="0" hidden="1" customHeight="1" x14ac:dyDescent="0.2">
      <c r="AX17873" s="78"/>
      <c r="AZ17873" s="167"/>
      <c r="BA17873" s="77"/>
      <c r="BB17873" s="77"/>
    </row>
    <row r="17874" spans="50:54" s="79" customFormat="1" ht="0" hidden="1" customHeight="1" x14ac:dyDescent="0.2">
      <c r="AX17874" s="78"/>
      <c r="AZ17874" s="167"/>
      <c r="BA17874" s="77"/>
      <c r="BB17874" s="77"/>
    </row>
    <row r="17875" spans="50:54" s="79" customFormat="1" ht="0" hidden="1" customHeight="1" x14ac:dyDescent="0.2">
      <c r="AX17875" s="78"/>
      <c r="AZ17875" s="167"/>
      <c r="BA17875" s="77"/>
      <c r="BB17875" s="77"/>
    </row>
    <row r="17876" spans="50:54" s="79" customFormat="1" ht="0" hidden="1" customHeight="1" x14ac:dyDescent="0.2">
      <c r="AX17876" s="78"/>
      <c r="AZ17876" s="167"/>
      <c r="BA17876" s="77"/>
      <c r="BB17876" s="77"/>
    </row>
    <row r="17877" spans="50:54" s="79" customFormat="1" ht="0" hidden="1" customHeight="1" x14ac:dyDescent="0.2">
      <c r="AX17877" s="78"/>
      <c r="AZ17877" s="167"/>
      <c r="BA17877" s="77"/>
      <c r="BB17877" s="77"/>
    </row>
    <row r="17878" spans="50:54" s="79" customFormat="1" ht="0" hidden="1" customHeight="1" x14ac:dyDescent="0.2">
      <c r="AX17878" s="78"/>
      <c r="AZ17878" s="167"/>
      <c r="BA17878" s="77"/>
      <c r="BB17878" s="77"/>
    </row>
    <row r="17879" spans="50:54" s="79" customFormat="1" ht="0" hidden="1" customHeight="1" x14ac:dyDescent="0.2">
      <c r="AX17879" s="78"/>
      <c r="AZ17879" s="167"/>
      <c r="BA17879" s="77"/>
      <c r="BB17879" s="77"/>
    </row>
    <row r="17880" spans="50:54" s="79" customFormat="1" ht="0" hidden="1" customHeight="1" x14ac:dyDescent="0.2">
      <c r="AX17880" s="78"/>
      <c r="AZ17880" s="167"/>
      <c r="BA17880" s="77"/>
      <c r="BB17880" s="77"/>
    </row>
    <row r="17881" spans="50:54" s="79" customFormat="1" ht="0" hidden="1" customHeight="1" x14ac:dyDescent="0.2">
      <c r="AX17881" s="78"/>
      <c r="AZ17881" s="167"/>
      <c r="BA17881" s="77"/>
      <c r="BB17881" s="77"/>
    </row>
    <row r="17882" spans="50:54" s="79" customFormat="1" ht="0" hidden="1" customHeight="1" x14ac:dyDescent="0.2">
      <c r="AX17882" s="78"/>
      <c r="AZ17882" s="167"/>
      <c r="BA17882" s="77"/>
      <c r="BB17882" s="77"/>
    </row>
    <row r="17883" spans="50:54" s="79" customFormat="1" ht="0" hidden="1" customHeight="1" x14ac:dyDescent="0.2">
      <c r="AX17883" s="78"/>
      <c r="AZ17883" s="167"/>
      <c r="BA17883" s="77"/>
      <c r="BB17883" s="77"/>
    </row>
    <row r="17884" spans="50:54" s="79" customFormat="1" ht="0" hidden="1" customHeight="1" x14ac:dyDescent="0.2">
      <c r="AX17884" s="78"/>
      <c r="AZ17884" s="167"/>
      <c r="BA17884" s="77"/>
      <c r="BB17884" s="77"/>
    </row>
    <row r="17885" spans="50:54" s="79" customFormat="1" ht="0" hidden="1" customHeight="1" x14ac:dyDescent="0.2">
      <c r="AX17885" s="78"/>
      <c r="AZ17885" s="167"/>
      <c r="BA17885" s="77"/>
      <c r="BB17885" s="77"/>
    </row>
    <row r="17886" spans="50:54" s="79" customFormat="1" ht="0" hidden="1" customHeight="1" x14ac:dyDescent="0.2">
      <c r="AX17886" s="78"/>
      <c r="AZ17886" s="167"/>
      <c r="BA17886" s="77"/>
      <c r="BB17886" s="77"/>
    </row>
    <row r="17887" spans="50:54" s="79" customFormat="1" ht="0" hidden="1" customHeight="1" x14ac:dyDescent="0.2">
      <c r="AX17887" s="78"/>
      <c r="AZ17887" s="167"/>
      <c r="BA17887" s="77"/>
      <c r="BB17887" s="77"/>
    </row>
    <row r="17888" spans="50:54" s="79" customFormat="1" ht="0" hidden="1" customHeight="1" x14ac:dyDescent="0.2">
      <c r="AX17888" s="78"/>
      <c r="AZ17888" s="167"/>
      <c r="BA17888" s="77"/>
      <c r="BB17888" s="77"/>
    </row>
    <row r="17889" spans="50:54" s="79" customFormat="1" ht="0" hidden="1" customHeight="1" x14ac:dyDescent="0.2">
      <c r="AX17889" s="78"/>
      <c r="AZ17889" s="167"/>
      <c r="BA17889" s="77"/>
      <c r="BB17889" s="77"/>
    </row>
    <row r="17890" spans="50:54" s="79" customFormat="1" ht="0" hidden="1" customHeight="1" x14ac:dyDescent="0.2">
      <c r="AX17890" s="78"/>
      <c r="AZ17890" s="167"/>
      <c r="BA17890" s="77"/>
      <c r="BB17890" s="77"/>
    </row>
    <row r="17891" spans="50:54" s="79" customFormat="1" ht="0" hidden="1" customHeight="1" x14ac:dyDescent="0.2">
      <c r="AX17891" s="78"/>
      <c r="AZ17891" s="167"/>
      <c r="BA17891" s="77"/>
      <c r="BB17891" s="77"/>
    </row>
    <row r="17892" spans="50:54" s="79" customFormat="1" ht="0" hidden="1" customHeight="1" x14ac:dyDescent="0.2">
      <c r="AX17892" s="78"/>
      <c r="AZ17892" s="167"/>
      <c r="BA17892" s="77"/>
      <c r="BB17892" s="77"/>
    </row>
    <row r="17893" spans="50:54" s="79" customFormat="1" ht="0" hidden="1" customHeight="1" x14ac:dyDescent="0.2">
      <c r="AX17893" s="78"/>
      <c r="AZ17893" s="167"/>
      <c r="BA17893" s="77"/>
      <c r="BB17893" s="77"/>
    </row>
    <row r="17894" spans="50:54" s="79" customFormat="1" ht="0" hidden="1" customHeight="1" x14ac:dyDescent="0.2">
      <c r="AX17894" s="78"/>
      <c r="AZ17894" s="167"/>
      <c r="BA17894" s="77"/>
      <c r="BB17894" s="77"/>
    </row>
    <row r="17895" spans="50:54" s="79" customFormat="1" ht="0" hidden="1" customHeight="1" x14ac:dyDescent="0.2">
      <c r="AX17895" s="78"/>
      <c r="AZ17895" s="167"/>
      <c r="BA17895" s="77"/>
      <c r="BB17895" s="77"/>
    </row>
    <row r="17896" spans="50:54" s="79" customFormat="1" ht="0" hidden="1" customHeight="1" x14ac:dyDescent="0.2">
      <c r="AX17896" s="78"/>
      <c r="AZ17896" s="167"/>
      <c r="BA17896" s="77"/>
      <c r="BB17896" s="77"/>
    </row>
    <row r="17897" spans="50:54" s="79" customFormat="1" ht="0" hidden="1" customHeight="1" x14ac:dyDescent="0.2">
      <c r="AX17897" s="78"/>
      <c r="AZ17897" s="167"/>
      <c r="BA17897" s="77"/>
      <c r="BB17897" s="77"/>
    </row>
    <row r="17898" spans="50:54" s="79" customFormat="1" ht="0" hidden="1" customHeight="1" x14ac:dyDescent="0.2">
      <c r="AX17898" s="78"/>
      <c r="AZ17898" s="167"/>
      <c r="BA17898" s="77"/>
      <c r="BB17898" s="77"/>
    </row>
    <row r="17899" spans="50:54" s="79" customFormat="1" ht="0" hidden="1" customHeight="1" x14ac:dyDescent="0.2">
      <c r="AX17899" s="78"/>
      <c r="AZ17899" s="167"/>
      <c r="BA17899" s="77"/>
      <c r="BB17899" s="77"/>
    </row>
    <row r="17900" spans="50:54" s="79" customFormat="1" ht="0" hidden="1" customHeight="1" x14ac:dyDescent="0.2">
      <c r="AX17900" s="78"/>
      <c r="AZ17900" s="167"/>
      <c r="BA17900" s="77"/>
      <c r="BB17900" s="77"/>
    </row>
    <row r="17901" spans="50:54" s="79" customFormat="1" ht="0" hidden="1" customHeight="1" x14ac:dyDescent="0.2">
      <c r="AX17901" s="78"/>
      <c r="AZ17901" s="167"/>
      <c r="BA17901" s="77"/>
      <c r="BB17901" s="77"/>
    </row>
    <row r="17902" spans="50:54" s="79" customFormat="1" ht="0" hidden="1" customHeight="1" x14ac:dyDescent="0.2">
      <c r="AX17902" s="78"/>
      <c r="AZ17902" s="167"/>
      <c r="BA17902" s="77"/>
      <c r="BB17902" s="77"/>
    </row>
    <row r="17903" spans="50:54" s="79" customFormat="1" ht="0" hidden="1" customHeight="1" x14ac:dyDescent="0.2">
      <c r="AX17903" s="78"/>
      <c r="AZ17903" s="167"/>
      <c r="BA17903" s="77"/>
      <c r="BB17903" s="77"/>
    </row>
    <row r="17904" spans="50:54" s="79" customFormat="1" ht="0" hidden="1" customHeight="1" x14ac:dyDescent="0.2">
      <c r="AX17904" s="78"/>
      <c r="AZ17904" s="167"/>
      <c r="BA17904" s="77"/>
      <c r="BB17904" s="77"/>
    </row>
    <row r="17905" spans="50:54" s="79" customFormat="1" ht="0" hidden="1" customHeight="1" x14ac:dyDescent="0.2">
      <c r="AX17905" s="78"/>
      <c r="AZ17905" s="167"/>
      <c r="BA17905" s="77"/>
      <c r="BB17905" s="77"/>
    </row>
    <row r="17906" spans="50:54" s="79" customFormat="1" ht="0" hidden="1" customHeight="1" x14ac:dyDescent="0.2">
      <c r="AX17906" s="78"/>
      <c r="AZ17906" s="167"/>
      <c r="BA17906" s="77"/>
      <c r="BB17906" s="77"/>
    </row>
    <row r="17907" spans="50:54" s="79" customFormat="1" ht="0" hidden="1" customHeight="1" x14ac:dyDescent="0.2">
      <c r="AX17907" s="78"/>
      <c r="AZ17907" s="167"/>
      <c r="BA17907" s="77"/>
      <c r="BB17907" s="77"/>
    </row>
    <row r="17908" spans="50:54" s="79" customFormat="1" ht="0" hidden="1" customHeight="1" x14ac:dyDescent="0.2">
      <c r="AX17908" s="78"/>
      <c r="AZ17908" s="167"/>
      <c r="BA17908" s="77"/>
      <c r="BB17908" s="77"/>
    </row>
    <row r="17909" spans="50:54" s="79" customFormat="1" ht="0" hidden="1" customHeight="1" x14ac:dyDescent="0.2">
      <c r="AX17909" s="78"/>
      <c r="AZ17909" s="167"/>
      <c r="BA17909" s="77"/>
      <c r="BB17909" s="77"/>
    </row>
    <row r="17910" spans="50:54" s="79" customFormat="1" ht="0" hidden="1" customHeight="1" x14ac:dyDescent="0.2">
      <c r="AX17910" s="78"/>
      <c r="AZ17910" s="167"/>
      <c r="BA17910" s="77"/>
      <c r="BB17910" s="77"/>
    </row>
    <row r="17911" spans="50:54" s="79" customFormat="1" ht="0" hidden="1" customHeight="1" x14ac:dyDescent="0.2">
      <c r="AX17911" s="78"/>
      <c r="AZ17911" s="167"/>
      <c r="BA17911" s="77"/>
      <c r="BB17911" s="77"/>
    </row>
    <row r="17912" spans="50:54" s="79" customFormat="1" ht="0" hidden="1" customHeight="1" x14ac:dyDescent="0.2">
      <c r="AX17912" s="78"/>
      <c r="AZ17912" s="167"/>
      <c r="BA17912" s="77"/>
      <c r="BB17912" s="77"/>
    </row>
    <row r="17913" spans="50:54" s="79" customFormat="1" ht="0" hidden="1" customHeight="1" x14ac:dyDescent="0.2">
      <c r="AX17913" s="78"/>
      <c r="AZ17913" s="167"/>
      <c r="BA17913" s="77"/>
      <c r="BB17913" s="77"/>
    </row>
    <row r="17914" spans="50:54" s="79" customFormat="1" ht="0" hidden="1" customHeight="1" x14ac:dyDescent="0.2">
      <c r="AX17914" s="78"/>
      <c r="AZ17914" s="167"/>
      <c r="BA17914" s="77"/>
      <c r="BB17914" s="77"/>
    </row>
    <row r="17915" spans="50:54" s="79" customFormat="1" ht="0" hidden="1" customHeight="1" x14ac:dyDescent="0.2">
      <c r="AX17915" s="78"/>
      <c r="AZ17915" s="167"/>
      <c r="BA17915" s="77"/>
      <c r="BB17915" s="77"/>
    </row>
    <row r="17916" spans="50:54" s="79" customFormat="1" ht="0" hidden="1" customHeight="1" x14ac:dyDescent="0.2">
      <c r="AX17916" s="78"/>
      <c r="AZ17916" s="167"/>
      <c r="BA17916" s="77"/>
      <c r="BB17916" s="77"/>
    </row>
    <row r="17917" spans="50:54" s="79" customFormat="1" ht="0" hidden="1" customHeight="1" x14ac:dyDescent="0.2">
      <c r="AX17917" s="78"/>
      <c r="AZ17917" s="167"/>
      <c r="BA17917" s="77"/>
      <c r="BB17917" s="77"/>
    </row>
    <row r="17918" spans="50:54" s="79" customFormat="1" ht="0" hidden="1" customHeight="1" x14ac:dyDescent="0.2">
      <c r="AX17918" s="78"/>
      <c r="AZ17918" s="167"/>
      <c r="BA17918" s="77"/>
      <c r="BB17918" s="77"/>
    </row>
    <row r="17919" spans="50:54" s="79" customFormat="1" ht="0" hidden="1" customHeight="1" x14ac:dyDescent="0.2">
      <c r="AX17919" s="78"/>
      <c r="AZ17919" s="167"/>
      <c r="BA17919" s="77"/>
      <c r="BB17919" s="77"/>
    </row>
    <row r="17920" spans="50:54" s="79" customFormat="1" ht="0" hidden="1" customHeight="1" x14ac:dyDescent="0.2">
      <c r="AX17920" s="78"/>
      <c r="AZ17920" s="167"/>
      <c r="BA17920" s="77"/>
      <c r="BB17920" s="77"/>
    </row>
    <row r="17921" spans="50:54" s="79" customFormat="1" ht="0" hidden="1" customHeight="1" x14ac:dyDescent="0.2">
      <c r="AX17921" s="78"/>
      <c r="AZ17921" s="167"/>
      <c r="BA17921" s="77"/>
      <c r="BB17921" s="77"/>
    </row>
    <row r="17922" spans="50:54" s="79" customFormat="1" ht="0" hidden="1" customHeight="1" x14ac:dyDescent="0.2">
      <c r="AX17922" s="78"/>
      <c r="AZ17922" s="167"/>
      <c r="BA17922" s="77"/>
      <c r="BB17922" s="77"/>
    </row>
    <row r="17923" spans="50:54" s="79" customFormat="1" ht="0" hidden="1" customHeight="1" x14ac:dyDescent="0.2">
      <c r="AX17923" s="78"/>
      <c r="AZ17923" s="167"/>
      <c r="BA17923" s="77"/>
      <c r="BB17923" s="77"/>
    </row>
    <row r="17924" spans="50:54" s="79" customFormat="1" ht="0" hidden="1" customHeight="1" x14ac:dyDescent="0.2">
      <c r="AX17924" s="78"/>
      <c r="AZ17924" s="167"/>
      <c r="BA17924" s="77"/>
      <c r="BB17924" s="77"/>
    </row>
    <row r="17925" spans="50:54" s="79" customFormat="1" ht="0" hidden="1" customHeight="1" x14ac:dyDescent="0.2">
      <c r="AX17925" s="78"/>
      <c r="AZ17925" s="167"/>
      <c r="BA17925" s="77"/>
      <c r="BB17925" s="77"/>
    </row>
    <row r="17926" spans="50:54" s="79" customFormat="1" ht="0" hidden="1" customHeight="1" x14ac:dyDescent="0.2">
      <c r="AX17926" s="78"/>
      <c r="AZ17926" s="167"/>
      <c r="BA17926" s="77"/>
      <c r="BB17926" s="77"/>
    </row>
    <row r="17927" spans="50:54" s="79" customFormat="1" ht="0" hidden="1" customHeight="1" x14ac:dyDescent="0.2">
      <c r="AX17927" s="78"/>
      <c r="AZ17927" s="167"/>
      <c r="BA17927" s="77"/>
      <c r="BB17927" s="77"/>
    </row>
    <row r="17928" spans="50:54" s="79" customFormat="1" ht="0" hidden="1" customHeight="1" x14ac:dyDescent="0.2">
      <c r="AX17928" s="78"/>
      <c r="AZ17928" s="167"/>
      <c r="BA17928" s="77"/>
      <c r="BB17928" s="77"/>
    </row>
    <row r="17929" spans="50:54" s="79" customFormat="1" ht="0" hidden="1" customHeight="1" x14ac:dyDescent="0.2">
      <c r="AX17929" s="78"/>
      <c r="AZ17929" s="167"/>
      <c r="BA17929" s="77"/>
      <c r="BB17929" s="77"/>
    </row>
    <row r="17930" spans="50:54" s="79" customFormat="1" ht="0" hidden="1" customHeight="1" x14ac:dyDescent="0.2">
      <c r="AX17930" s="78"/>
      <c r="AZ17930" s="167"/>
      <c r="BA17930" s="77"/>
      <c r="BB17930" s="77"/>
    </row>
    <row r="17931" spans="50:54" s="79" customFormat="1" ht="0" hidden="1" customHeight="1" x14ac:dyDescent="0.2">
      <c r="AX17931" s="78"/>
      <c r="AZ17931" s="167"/>
      <c r="BA17931" s="77"/>
      <c r="BB17931" s="77"/>
    </row>
    <row r="17932" spans="50:54" s="79" customFormat="1" ht="0" hidden="1" customHeight="1" x14ac:dyDescent="0.2">
      <c r="AX17932" s="78"/>
      <c r="AZ17932" s="167"/>
      <c r="BA17932" s="77"/>
      <c r="BB17932" s="77"/>
    </row>
    <row r="17933" spans="50:54" s="79" customFormat="1" ht="0" hidden="1" customHeight="1" x14ac:dyDescent="0.2">
      <c r="AX17933" s="78"/>
      <c r="AZ17933" s="167"/>
      <c r="BA17933" s="77"/>
      <c r="BB17933" s="77"/>
    </row>
    <row r="17934" spans="50:54" s="79" customFormat="1" ht="0" hidden="1" customHeight="1" x14ac:dyDescent="0.2">
      <c r="AX17934" s="78"/>
      <c r="AZ17934" s="167"/>
      <c r="BA17934" s="77"/>
      <c r="BB17934" s="77"/>
    </row>
    <row r="17935" spans="50:54" s="79" customFormat="1" ht="0" hidden="1" customHeight="1" x14ac:dyDescent="0.2">
      <c r="AX17935" s="78"/>
      <c r="AZ17935" s="167"/>
      <c r="BA17935" s="77"/>
      <c r="BB17935" s="77"/>
    </row>
    <row r="17936" spans="50:54" s="79" customFormat="1" ht="0" hidden="1" customHeight="1" x14ac:dyDescent="0.2">
      <c r="AX17936" s="78"/>
      <c r="AZ17936" s="167"/>
      <c r="BA17936" s="77"/>
      <c r="BB17936" s="77"/>
    </row>
    <row r="17937" spans="50:54" s="79" customFormat="1" ht="0" hidden="1" customHeight="1" x14ac:dyDescent="0.2">
      <c r="AX17937" s="78"/>
      <c r="AZ17937" s="167"/>
      <c r="BA17937" s="77"/>
      <c r="BB17937" s="77"/>
    </row>
    <row r="17938" spans="50:54" s="79" customFormat="1" ht="0" hidden="1" customHeight="1" x14ac:dyDescent="0.2">
      <c r="AX17938" s="78"/>
      <c r="AZ17938" s="167"/>
      <c r="BA17938" s="77"/>
      <c r="BB17938" s="77"/>
    </row>
    <row r="17939" spans="50:54" s="79" customFormat="1" ht="0" hidden="1" customHeight="1" x14ac:dyDescent="0.2">
      <c r="AX17939" s="78"/>
      <c r="AZ17939" s="167"/>
      <c r="BA17939" s="77"/>
      <c r="BB17939" s="77"/>
    </row>
    <row r="17940" spans="50:54" s="79" customFormat="1" ht="0" hidden="1" customHeight="1" x14ac:dyDescent="0.2">
      <c r="AX17940" s="78"/>
      <c r="AZ17940" s="167"/>
      <c r="BA17940" s="77"/>
      <c r="BB17940" s="77"/>
    </row>
    <row r="17941" spans="50:54" s="79" customFormat="1" ht="0" hidden="1" customHeight="1" x14ac:dyDescent="0.2">
      <c r="AX17941" s="78"/>
      <c r="AZ17941" s="167"/>
      <c r="BA17941" s="77"/>
      <c r="BB17941" s="77"/>
    </row>
    <row r="17942" spans="50:54" s="79" customFormat="1" ht="0" hidden="1" customHeight="1" x14ac:dyDescent="0.2">
      <c r="AX17942" s="78"/>
      <c r="AZ17942" s="167"/>
      <c r="BA17942" s="77"/>
      <c r="BB17942" s="77"/>
    </row>
    <row r="17943" spans="50:54" s="79" customFormat="1" ht="0" hidden="1" customHeight="1" x14ac:dyDescent="0.2">
      <c r="AX17943" s="78"/>
      <c r="AZ17943" s="167"/>
      <c r="BA17943" s="77"/>
      <c r="BB17943" s="77"/>
    </row>
    <row r="17944" spans="50:54" s="79" customFormat="1" ht="0" hidden="1" customHeight="1" x14ac:dyDescent="0.2">
      <c r="AX17944" s="78"/>
      <c r="AZ17944" s="167"/>
      <c r="BA17944" s="77"/>
      <c r="BB17944" s="77"/>
    </row>
    <row r="17945" spans="50:54" s="79" customFormat="1" ht="0" hidden="1" customHeight="1" x14ac:dyDescent="0.2">
      <c r="AX17945" s="78"/>
      <c r="AZ17945" s="167"/>
      <c r="BA17945" s="77"/>
      <c r="BB17945" s="77"/>
    </row>
    <row r="17946" spans="50:54" s="79" customFormat="1" ht="0" hidden="1" customHeight="1" x14ac:dyDescent="0.2">
      <c r="AX17946" s="78"/>
      <c r="AZ17946" s="167"/>
      <c r="BA17946" s="77"/>
      <c r="BB17946" s="77"/>
    </row>
    <row r="17947" spans="50:54" s="79" customFormat="1" ht="0" hidden="1" customHeight="1" x14ac:dyDescent="0.2">
      <c r="AX17947" s="78"/>
      <c r="AZ17947" s="167"/>
      <c r="BA17947" s="77"/>
      <c r="BB17947" s="77"/>
    </row>
    <row r="17948" spans="50:54" s="79" customFormat="1" ht="0" hidden="1" customHeight="1" x14ac:dyDescent="0.2">
      <c r="AX17948" s="78"/>
      <c r="AZ17948" s="167"/>
      <c r="BA17948" s="77"/>
      <c r="BB17948" s="77"/>
    </row>
    <row r="17949" spans="50:54" s="79" customFormat="1" ht="0" hidden="1" customHeight="1" x14ac:dyDescent="0.2">
      <c r="AX17949" s="78"/>
      <c r="AZ17949" s="167"/>
      <c r="BA17949" s="77"/>
      <c r="BB17949" s="77"/>
    </row>
    <row r="17950" spans="50:54" s="79" customFormat="1" ht="0" hidden="1" customHeight="1" x14ac:dyDescent="0.2">
      <c r="AX17950" s="78"/>
      <c r="AZ17950" s="167"/>
      <c r="BA17950" s="77"/>
      <c r="BB17950" s="77"/>
    </row>
    <row r="17951" spans="50:54" s="79" customFormat="1" ht="0" hidden="1" customHeight="1" x14ac:dyDescent="0.2">
      <c r="AX17951" s="78"/>
      <c r="AZ17951" s="167"/>
      <c r="BA17951" s="77"/>
      <c r="BB17951" s="77"/>
    </row>
    <row r="17952" spans="50:54" s="79" customFormat="1" ht="0" hidden="1" customHeight="1" x14ac:dyDescent="0.2">
      <c r="AX17952" s="78"/>
      <c r="AZ17952" s="167"/>
      <c r="BA17952" s="77"/>
      <c r="BB17952" s="77"/>
    </row>
    <row r="17953" spans="50:54" s="79" customFormat="1" ht="0" hidden="1" customHeight="1" x14ac:dyDescent="0.2">
      <c r="AX17953" s="78"/>
      <c r="AZ17953" s="167"/>
      <c r="BA17953" s="77"/>
      <c r="BB17953" s="77"/>
    </row>
    <row r="17954" spans="50:54" s="79" customFormat="1" ht="0" hidden="1" customHeight="1" x14ac:dyDescent="0.2">
      <c r="AX17954" s="78"/>
      <c r="AZ17954" s="167"/>
      <c r="BA17954" s="77"/>
      <c r="BB17954" s="77"/>
    </row>
    <row r="17955" spans="50:54" s="79" customFormat="1" ht="0" hidden="1" customHeight="1" x14ac:dyDescent="0.2">
      <c r="AX17955" s="78"/>
      <c r="AZ17955" s="167"/>
      <c r="BA17955" s="77"/>
      <c r="BB17955" s="77"/>
    </row>
    <row r="17956" spans="50:54" s="79" customFormat="1" ht="0" hidden="1" customHeight="1" x14ac:dyDescent="0.2">
      <c r="AX17956" s="78"/>
      <c r="AZ17956" s="167"/>
      <c r="BA17956" s="77"/>
      <c r="BB17956" s="77"/>
    </row>
    <row r="17957" spans="50:54" s="79" customFormat="1" ht="0" hidden="1" customHeight="1" x14ac:dyDescent="0.2">
      <c r="AX17957" s="78"/>
      <c r="AZ17957" s="167"/>
      <c r="BA17957" s="77"/>
      <c r="BB17957" s="77"/>
    </row>
    <row r="17958" spans="50:54" s="79" customFormat="1" ht="0" hidden="1" customHeight="1" x14ac:dyDescent="0.2">
      <c r="AX17958" s="78"/>
      <c r="AZ17958" s="167"/>
      <c r="BA17958" s="77"/>
      <c r="BB17958" s="77"/>
    </row>
    <row r="17959" spans="50:54" s="79" customFormat="1" ht="0" hidden="1" customHeight="1" x14ac:dyDescent="0.2">
      <c r="AX17959" s="78"/>
      <c r="AZ17959" s="167"/>
      <c r="BA17959" s="77"/>
      <c r="BB17959" s="77"/>
    </row>
    <row r="17960" spans="50:54" s="79" customFormat="1" ht="0" hidden="1" customHeight="1" x14ac:dyDescent="0.2">
      <c r="AX17960" s="78"/>
      <c r="AZ17960" s="167"/>
      <c r="BA17960" s="77"/>
      <c r="BB17960" s="77"/>
    </row>
    <row r="17961" spans="50:54" s="79" customFormat="1" ht="0" hidden="1" customHeight="1" x14ac:dyDescent="0.2">
      <c r="AX17961" s="78"/>
      <c r="AZ17961" s="167"/>
      <c r="BA17961" s="77"/>
      <c r="BB17961" s="77"/>
    </row>
    <row r="17962" spans="50:54" s="79" customFormat="1" ht="0" hidden="1" customHeight="1" x14ac:dyDescent="0.2">
      <c r="AX17962" s="78"/>
      <c r="AZ17962" s="167"/>
      <c r="BA17962" s="77"/>
      <c r="BB17962" s="77"/>
    </row>
    <row r="17963" spans="50:54" s="79" customFormat="1" ht="0" hidden="1" customHeight="1" x14ac:dyDescent="0.2">
      <c r="AX17963" s="78"/>
      <c r="AZ17963" s="167"/>
      <c r="BA17963" s="77"/>
      <c r="BB17963" s="77"/>
    </row>
    <row r="17964" spans="50:54" s="79" customFormat="1" ht="0" hidden="1" customHeight="1" x14ac:dyDescent="0.2">
      <c r="AX17964" s="78"/>
      <c r="AZ17964" s="167"/>
      <c r="BA17964" s="77"/>
      <c r="BB17964" s="77"/>
    </row>
    <row r="17965" spans="50:54" s="79" customFormat="1" ht="0" hidden="1" customHeight="1" x14ac:dyDescent="0.2">
      <c r="AX17965" s="78"/>
      <c r="AZ17965" s="167"/>
      <c r="BA17965" s="77"/>
      <c r="BB17965" s="77"/>
    </row>
    <row r="17966" spans="50:54" s="79" customFormat="1" ht="0" hidden="1" customHeight="1" x14ac:dyDescent="0.2">
      <c r="AX17966" s="78"/>
      <c r="AZ17966" s="167"/>
      <c r="BA17966" s="77"/>
      <c r="BB17966" s="77"/>
    </row>
    <row r="17967" spans="50:54" s="79" customFormat="1" ht="0" hidden="1" customHeight="1" x14ac:dyDescent="0.2">
      <c r="AX17967" s="78"/>
      <c r="AZ17967" s="167"/>
      <c r="BA17967" s="77"/>
      <c r="BB17967" s="77"/>
    </row>
    <row r="17968" spans="50:54" s="79" customFormat="1" ht="0" hidden="1" customHeight="1" x14ac:dyDescent="0.2">
      <c r="AX17968" s="78"/>
      <c r="AZ17968" s="167"/>
      <c r="BA17968" s="77"/>
      <c r="BB17968" s="77"/>
    </row>
    <row r="17969" spans="50:54" s="79" customFormat="1" ht="0" hidden="1" customHeight="1" x14ac:dyDescent="0.2">
      <c r="AX17969" s="78"/>
      <c r="AZ17969" s="167"/>
      <c r="BA17969" s="77"/>
      <c r="BB17969" s="77"/>
    </row>
    <row r="17970" spans="50:54" s="79" customFormat="1" ht="0" hidden="1" customHeight="1" x14ac:dyDescent="0.2">
      <c r="AX17970" s="78"/>
      <c r="AZ17970" s="167"/>
      <c r="BA17970" s="77"/>
      <c r="BB17970" s="77"/>
    </row>
    <row r="17971" spans="50:54" s="79" customFormat="1" ht="0" hidden="1" customHeight="1" x14ac:dyDescent="0.2">
      <c r="AX17971" s="78"/>
      <c r="AZ17971" s="167"/>
      <c r="BA17971" s="77"/>
      <c r="BB17971" s="77"/>
    </row>
    <row r="17972" spans="50:54" s="79" customFormat="1" ht="0" hidden="1" customHeight="1" x14ac:dyDescent="0.2">
      <c r="AX17972" s="78"/>
      <c r="AZ17972" s="167"/>
      <c r="BA17972" s="77"/>
      <c r="BB17972" s="77"/>
    </row>
    <row r="17973" spans="50:54" s="79" customFormat="1" ht="0" hidden="1" customHeight="1" x14ac:dyDescent="0.2">
      <c r="AX17973" s="78"/>
      <c r="AZ17973" s="167"/>
      <c r="BA17973" s="77"/>
      <c r="BB17973" s="77"/>
    </row>
    <row r="17974" spans="50:54" s="79" customFormat="1" ht="0" hidden="1" customHeight="1" x14ac:dyDescent="0.2">
      <c r="AX17974" s="78"/>
      <c r="AZ17974" s="167"/>
      <c r="BA17974" s="77"/>
      <c r="BB17974" s="77"/>
    </row>
    <row r="17975" spans="50:54" s="79" customFormat="1" ht="0" hidden="1" customHeight="1" x14ac:dyDescent="0.2">
      <c r="AX17975" s="78"/>
      <c r="AZ17975" s="167"/>
      <c r="BA17975" s="77"/>
      <c r="BB17975" s="77"/>
    </row>
    <row r="17976" spans="50:54" s="79" customFormat="1" ht="0" hidden="1" customHeight="1" x14ac:dyDescent="0.2">
      <c r="AX17976" s="78"/>
      <c r="AZ17976" s="167"/>
      <c r="BA17976" s="77"/>
      <c r="BB17976" s="77"/>
    </row>
    <row r="17977" spans="50:54" s="79" customFormat="1" ht="0" hidden="1" customHeight="1" x14ac:dyDescent="0.2">
      <c r="AX17977" s="78"/>
      <c r="AZ17977" s="167"/>
      <c r="BA17977" s="77"/>
      <c r="BB17977" s="77"/>
    </row>
    <row r="17978" spans="50:54" s="79" customFormat="1" ht="0" hidden="1" customHeight="1" x14ac:dyDescent="0.2">
      <c r="AX17978" s="78"/>
      <c r="AZ17978" s="167"/>
      <c r="BA17978" s="77"/>
      <c r="BB17978" s="77"/>
    </row>
    <row r="17979" spans="50:54" s="79" customFormat="1" ht="0" hidden="1" customHeight="1" x14ac:dyDescent="0.2">
      <c r="AX17979" s="78"/>
      <c r="AZ17979" s="167"/>
      <c r="BA17979" s="77"/>
      <c r="BB17979" s="77"/>
    </row>
    <row r="17980" spans="50:54" s="79" customFormat="1" ht="0" hidden="1" customHeight="1" x14ac:dyDescent="0.2">
      <c r="AX17980" s="78"/>
      <c r="AZ17980" s="167"/>
      <c r="BA17980" s="77"/>
      <c r="BB17980" s="77"/>
    </row>
    <row r="17981" spans="50:54" s="79" customFormat="1" ht="0" hidden="1" customHeight="1" x14ac:dyDescent="0.2">
      <c r="AX17981" s="78"/>
      <c r="AZ17981" s="167"/>
      <c r="BA17981" s="77"/>
      <c r="BB17981" s="77"/>
    </row>
    <row r="17982" spans="50:54" s="79" customFormat="1" ht="0" hidden="1" customHeight="1" x14ac:dyDescent="0.2">
      <c r="AX17982" s="78"/>
      <c r="AZ17982" s="167"/>
      <c r="BA17982" s="77"/>
      <c r="BB17982" s="77"/>
    </row>
    <row r="17983" spans="50:54" s="79" customFormat="1" ht="0" hidden="1" customHeight="1" x14ac:dyDescent="0.2">
      <c r="AX17983" s="78"/>
      <c r="AZ17983" s="167"/>
      <c r="BA17983" s="77"/>
      <c r="BB17983" s="77"/>
    </row>
    <row r="17984" spans="50:54" s="79" customFormat="1" ht="0" hidden="1" customHeight="1" x14ac:dyDescent="0.2">
      <c r="AX17984" s="78"/>
      <c r="AZ17984" s="167"/>
      <c r="BA17984" s="77"/>
      <c r="BB17984" s="77"/>
    </row>
    <row r="17985" spans="50:54" s="79" customFormat="1" ht="0" hidden="1" customHeight="1" x14ac:dyDescent="0.2">
      <c r="AX17985" s="78"/>
      <c r="AZ17985" s="167"/>
      <c r="BA17985" s="77"/>
      <c r="BB17985" s="77"/>
    </row>
    <row r="17986" spans="50:54" s="79" customFormat="1" ht="0" hidden="1" customHeight="1" x14ac:dyDescent="0.2">
      <c r="AX17986" s="78"/>
      <c r="AZ17986" s="167"/>
      <c r="BA17986" s="77"/>
      <c r="BB17986" s="77"/>
    </row>
    <row r="17987" spans="50:54" s="79" customFormat="1" ht="0" hidden="1" customHeight="1" x14ac:dyDescent="0.2">
      <c r="AX17987" s="78"/>
      <c r="AZ17987" s="167"/>
      <c r="BA17987" s="77"/>
      <c r="BB17987" s="77"/>
    </row>
    <row r="17988" spans="50:54" s="79" customFormat="1" ht="0" hidden="1" customHeight="1" x14ac:dyDescent="0.2">
      <c r="AX17988" s="78"/>
      <c r="AZ17988" s="167"/>
      <c r="BA17988" s="77"/>
      <c r="BB17988" s="77"/>
    </row>
    <row r="17989" spans="50:54" s="79" customFormat="1" ht="0" hidden="1" customHeight="1" x14ac:dyDescent="0.2">
      <c r="AX17989" s="78"/>
      <c r="AZ17989" s="167"/>
      <c r="BA17989" s="77"/>
      <c r="BB17989" s="77"/>
    </row>
    <row r="17990" spans="50:54" s="79" customFormat="1" ht="0" hidden="1" customHeight="1" x14ac:dyDescent="0.2">
      <c r="AX17990" s="78"/>
      <c r="AZ17990" s="167"/>
      <c r="BA17990" s="77"/>
      <c r="BB17990" s="77"/>
    </row>
    <row r="17991" spans="50:54" s="79" customFormat="1" ht="0" hidden="1" customHeight="1" x14ac:dyDescent="0.2">
      <c r="AX17991" s="78"/>
      <c r="AZ17991" s="167"/>
      <c r="BA17991" s="77"/>
      <c r="BB17991" s="77"/>
    </row>
    <row r="17992" spans="50:54" s="79" customFormat="1" ht="0" hidden="1" customHeight="1" x14ac:dyDescent="0.2">
      <c r="AX17992" s="78"/>
      <c r="AZ17992" s="167"/>
      <c r="BA17992" s="77"/>
      <c r="BB17992" s="77"/>
    </row>
    <row r="17993" spans="50:54" s="79" customFormat="1" ht="0" hidden="1" customHeight="1" x14ac:dyDescent="0.2">
      <c r="AX17993" s="78"/>
      <c r="AZ17993" s="167"/>
      <c r="BA17993" s="77"/>
      <c r="BB17993" s="77"/>
    </row>
    <row r="17994" spans="50:54" s="79" customFormat="1" ht="0" hidden="1" customHeight="1" x14ac:dyDescent="0.2">
      <c r="AX17994" s="78"/>
      <c r="AZ17994" s="167"/>
      <c r="BA17994" s="77"/>
      <c r="BB17994" s="77"/>
    </row>
    <row r="17995" spans="50:54" s="79" customFormat="1" ht="0" hidden="1" customHeight="1" x14ac:dyDescent="0.2">
      <c r="AX17995" s="78"/>
      <c r="AZ17995" s="167"/>
      <c r="BA17995" s="77"/>
      <c r="BB17995" s="77"/>
    </row>
    <row r="17996" spans="50:54" s="79" customFormat="1" ht="0" hidden="1" customHeight="1" x14ac:dyDescent="0.2">
      <c r="AX17996" s="78"/>
      <c r="AZ17996" s="167"/>
      <c r="BA17996" s="77"/>
      <c r="BB17996" s="77"/>
    </row>
    <row r="17997" spans="50:54" s="79" customFormat="1" ht="0" hidden="1" customHeight="1" x14ac:dyDescent="0.2">
      <c r="AX17997" s="78"/>
      <c r="AZ17997" s="167"/>
      <c r="BA17997" s="77"/>
      <c r="BB17997" s="77"/>
    </row>
    <row r="17998" spans="50:54" s="79" customFormat="1" ht="0" hidden="1" customHeight="1" x14ac:dyDescent="0.2">
      <c r="AX17998" s="78"/>
      <c r="AZ17998" s="167"/>
      <c r="BA17998" s="77"/>
      <c r="BB17998" s="77"/>
    </row>
    <row r="17999" spans="50:54" s="79" customFormat="1" ht="0" hidden="1" customHeight="1" x14ac:dyDescent="0.2">
      <c r="AX17999" s="78"/>
      <c r="AZ17999" s="167"/>
      <c r="BA17999" s="77"/>
      <c r="BB17999" s="77"/>
    </row>
    <row r="18000" spans="50:54" s="79" customFormat="1" ht="0" hidden="1" customHeight="1" x14ac:dyDescent="0.2">
      <c r="AX18000" s="78"/>
      <c r="AZ18000" s="167"/>
      <c r="BA18000" s="77"/>
      <c r="BB18000" s="77"/>
    </row>
    <row r="18001" spans="50:54" s="79" customFormat="1" ht="0" hidden="1" customHeight="1" x14ac:dyDescent="0.2">
      <c r="AX18001" s="78"/>
      <c r="AZ18001" s="167"/>
      <c r="BA18001" s="77"/>
      <c r="BB18001" s="77"/>
    </row>
    <row r="18002" spans="50:54" s="79" customFormat="1" ht="0" hidden="1" customHeight="1" x14ac:dyDescent="0.2">
      <c r="AX18002" s="78"/>
      <c r="AZ18002" s="167"/>
      <c r="BA18002" s="77"/>
      <c r="BB18002" s="77"/>
    </row>
    <row r="18003" spans="50:54" s="79" customFormat="1" ht="0" hidden="1" customHeight="1" x14ac:dyDescent="0.2">
      <c r="AX18003" s="78"/>
      <c r="AZ18003" s="167"/>
      <c r="BA18003" s="77"/>
      <c r="BB18003" s="77"/>
    </row>
    <row r="18004" spans="50:54" s="79" customFormat="1" ht="0" hidden="1" customHeight="1" x14ac:dyDescent="0.2">
      <c r="AX18004" s="78"/>
      <c r="AZ18004" s="167"/>
      <c r="BA18004" s="77"/>
      <c r="BB18004" s="77"/>
    </row>
    <row r="18005" spans="50:54" s="79" customFormat="1" ht="0" hidden="1" customHeight="1" x14ac:dyDescent="0.2">
      <c r="AX18005" s="78"/>
      <c r="AZ18005" s="167"/>
      <c r="BA18005" s="77"/>
      <c r="BB18005" s="77"/>
    </row>
    <row r="18006" spans="50:54" s="79" customFormat="1" ht="0" hidden="1" customHeight="1" x14ac:dyDescent="0.2">
      <c r="AX18006" s="78"/>
      <c r="AZ18006" s="167"/>
      <c r="BA18006" s="77"/>
      <c r="BB18006" s="77"/>
    </row>
    <row r="18007" spans="50:54" s="79" customFormat="1" ht="0" hidden="1" customHeight="1" x14ac:dyDescent="0.2">
      <c r="AX18007" s="78"/>
      <c r="AZ18007" s="167"/>
      <c r="BA18007" s="77"/>
      <c r="BB18007" s="77"/>
    </row>
    <row r="18008" spans="50:54" s="79" customFormat="1" ht="0" hidden="1" customHeight="1" x14ac:dyDescent="0.2">
      <c r="AX18008" s="78"/>
      <c r="AZ18008" s="167"/>
      <c r="BA18008" s="77"/>
      <c r="BB18008" s="77"/>
    </row>
    <row r="18009" spans="50:54" s="79" customFormat="1" ht="0" hidden="1" customHeight="1" x14ac:dyDescent="0.2">
      <c r="AX18009" s="78"/>
      <c r="AZ18009" s="167"/>
      <c r="BA18009" s="77"/>
      <c r="BB18009" s="77"/>
    </row>
    <row r="18010" spans="50:54" s="79" customFormat="1" ht="0" hidden="1" customHeight="1" x14ac:dyDescent="0.2">
      <c r="AX18010" s="78"/>
      <c r="AZ18010" s="167"/>
      <c r="BA18010" s="77"/>
      <c r="BB18010" s="77"/>
    </row>
    <row r="18011" spans="50:54" s="79" customFormat="1" ht="0" hidden="1" customHeight="1" x14ac:dyDescent="0.2">
      <c r="AX18011" s="78"/>
      <c r="AZ18011" s="167"/>
      <c r="BA18011" s="77"/>
      <c r="BB18011" s="77"/>
    </row>
    <row r="18012" spans="50:54" s="79" customFormat="1" ht="0" hidden="1" customHeight="1" x14ac:dyDescent="0.2">
      <c r="AX18012" s="78"/>
      <c r="AZ18012" s="167"/>
      <c r="BA18012" s="77"/>
      <c r="BB18012" s="77"/>
    </row>
    <row r="18013" spans="50:54" s="79" customFormat="1" ht="0" hidden="1" customHeight="1" x14ac:dyDescent="0.2">
      <c r="AX18013" s="78"/>
      <c r="AZ18013" s="167"/>
      <c r="BA18013" s="77"/>
      <c r="BB18013" s="77"/>
    </row>
    <row r="18014" spans="50:54" s="79" customFormat="1" ht="0" hidden="1" customHeight="1" x14ac:dyDescent="0.2">
      <c r="AX18014" s="78"/>
      <c r="AZ18014" s="167"/>
      <c r="BA18014" s="77"/>
      <c r="BB18014" s="77"/>
    </row>
    <row r="18015" spans="50:54" s="79" customFormat="1" ht="0" hidden="1" customHeight="1" x14ac:dyDescent="0.2">
      <c r="AX18015" s="78"/>
      <c r="AZ18015" s="167"/>
      <c r="BA18015" s="77"/>
      <c r="BB18015" s="77"/>
    </row>
    <row r="18016" spans="50:54" s="79" customFormat="1" ht="0" hidden="1" customHeight="1" x14ac:dyDescent="0.2">
      <c r="AX18016" s="78"/>
      <c r="AZ18016" s="167"/>
      <c r="BA18016" s="77"/>
      <c r="BB18016" s="77"/>
    </row>
    <row r="18017" spans="50:54" s="79" customFormat="1" ht="0" hidden="1" customHeight="1" x14ac:dyDescent="0.2">
      <c r="AX18017" s="78"/>
      <c r="AZ18017" s="167"/>
      <c r="BA18017" s="77"/>
      <c r="BB18017" s="77"/>
    </row>
    <row r="18018" spans="50:54" s="79" customFormat="1" ht="0" hidden="1" customHeight="1" x14ac:dyDescent="0.2">
      <c r="AX18018" s="78"/>
      <c r="AZ18018" s="167"/>
      <c r="BA18018" s="77"/>
      <c r="BB18018" s="77"/>
    </row>
    <row r="18019" spans="50:54" s="79" customFormat="1" ht="0" hidden="1" customHeight="1" x14ac:dyDescent="0.2">
      <c r="AX18019" s="78"/>
      <c r="AZ18019" s="167"/>
      <c r="BA18019" s="77"/>
      <c r="BB18019" s="77"/>
    </row>
    <row r="18020" spans="50:54" s="79" customFormat="1" ht="0" hidden="1" customHeight="1" x14ac:dyDescent="0.2">
      <c r="AX18020" s="78"/>
      <c r="AZ18020" s="167"/>
      <c r="BA18020" s="77"/>
      <c r="BB18020" s="77"/>
    </row>
    <row r="18021" spans="50:54" s="79" customFormat="1" ht="0" hidden="1" customHeight="1" x14ac:dyDescent="0.2">
      <c r="AX18021" s="78"/>
      <c r="AZ18021" s="167"/>
      <c r="BA18021" s="77"/>
      <c r="BB18021" s="77"/>
    </row>
    <row r="18022" spans="50:54" s="79" customFormat="1" ht="0" hidden="1" customHeight="1" x14ac:dyDescent="0.2">
      <c r="AX18022" s="78"/>
      <c r="AZ18022" s="167"/>
      <c r="BA18022" s="77"/>
      <c r="BB18022" s="77"/>
    </row>
    <row r="18023" spans="50:54" s="79" customFormat="1" ht="0" hidden="1" customHeight="1" x14ac:dyDescent="0.2">
      <c r="AX18023" s="78"/>
      <c r="AZ18023" s="167"/>
      <c r="BA18023" s="77"/>
      <c r="BB18023" s="77"/>
    </row>
    <row r="18024" spans="50:54" s="79" customFormat="1" ht="0" hidden="1" customHeight="1" x14ac:dyDescent="0.2">
      <c r="AX18024" s="78"/>
      <c r="AZ18024" s="167"/>
      <c r="BA18024" s="77"/>
      <c r="BB18024" s="77"/>
    </row>
    <row r="18025" spans="50:54" s="79" customFormat="1" ht="0" hidden="1" customHeight="1" x14ac:dyDescent="0.2">
      <c r="AX18025" s="78"/>
      <c r="AZ18025" s="167"/>
      <c r="BA18025" s="77"/>
      <c r="BB18025" s="77"/>
    </row>
    <row r="18026" spans="50:54" s="79" customFormat="1" ht="0" hidden="1" customHeight="1" x14ac:dyDescent="0.2">
      <c r="AX18026" s="78"/>
      <c r="AZ18026" s="167"/>
      <c r="BA18026" s="77"/>
      <c r="BB18026" s="77"/>
    </row>
    <row r="18027" spans="50:54" s="79" customFormat="1" ht="0" hidden="1" customHeight="1" x14ac:dyDescent="0.2">
      <c r="AX18027" s="78"/>
      <c r="AZ18027" s="167"/>
      <c r="BA18027" s="77"/>
      <c r="BB18027" s="77"/>
    </row>
    <row r="18028" spans="50:54" s="79" customFormat="1" ht="0" hidden="1" customHeight="1" x14ac:dyDescent="0.2">
      <c r="AX18028" s="78"/>
      <c r="AZ18028" s="167"/>
      <c r="BA18028" s="77"/>
      <c r="BB18028" s="77"/>
    </row>
    <row r="18029" spans="50:54" s="79" customFormat="1" ht="0" hidden="1" customHeight="1" x14ac:dyDescent="0.2">
      <c r="AX18029" s="78"/>
      <c r="AZ18029" s="167"/>
      <c r="BA18029" s="77"/>
      <c r="BB18029" s="77"/>
    </row>
    <row r="18030" spans="50:54" s="79" customFormat="1" ht="0" hidden="1" customHeight="1" x14ac:dyDescent="0.2">
      <c r="AX18030" s="78"/>
      <c r="AZ18030" s="167"/>
      <c r="BA18030" s="77"/>
      <c r="BB18030" s="77"/>
    </row>
    <row r="18031" spans="50:54" s="79" customFormat="1" ht="0" hidden="1" customHeight="1" x14ac:dyDescent="0.2">
      <c r="AX18031" s="78"/>
      <c r="AZ18031" s="167"/>
      <c r="BA18031" s="77"/>
      <c r="BB18031" s="77"/>
    </row>
    <row r="18032" spans="50:54" s="79" customFormat="1" ht="0" hidden="1" customHeight="1" x14ac:dyDescent="0.2">
      <c r="AX18032" s="78"/>
      <c r="AZ18032" s="167"/>
      <c r="BA18032" s="77"/>
      <c r="BB18032" s="77"/>
    </row>
    <row r="18033" spans="50:54" s="79" customFormat="1" ht="0" hidden="1" customHeight="1" x14ac:dyDescent="0.2">
      <c r="AX18033" s="78"/>
      <c r="AZ18033" s="167"/>
      <c r="BA18033" s="77"/>
      <c r="BB18033" s="77"/>
    </row>
    <row r="18034" spans="50:54" s="79" customFormat="1" ht="0" hidden="1" customHeight="1" x14ac:dyDescent="0.2">
      <c r="AX18034" s="78"/>
      <c r="AZ18034" s="167"/>
      <c r="BA18034" s="77"/>
      <c r="BB18034" s="77"/>
    </row>
    <row r="18035" spans="50:54" s="79" customFormat="1" ht="0" hidden="1" customHeight="1" x14ac:dyDescent="0.2">
      <c r="AX18035" s="78"/>
      <c r="AZ18035" s="167"/>
      <c r="BA18035" s="77"/>
      <c r="BB18035" s="77"/>
    </row>
    <row r="18036" spans="50:54" s="79" customFormat="1" ht="0" hidden="1" customHeight="1" x14ac:dyDescent="0.2">
      <c r="AX18036" s="78"/>
      <c r="AZ18036" s="167"/>
      <c r="BA18036" s="77"/>
      <c r="BB18036" s="77"/>
    </row>
    <row r="18037" spans="50:54" s="79" customFormat="1" ht="0" hidden="1" customHeight="1" x14ac:dyDescent="0.2">
      <c r="AX18037" s="78"/>
      <c r="AZ18037" s="167"/>
      <c r="BA18037" s="77"/>
      <c r="BB18037" s="77"/>
    </row>
    <row r="18038" spans="50:54" s="79" customFormat="1" ht="0" hidden="1" customHeight="1" x14ac:dyDescent="0.2">
      <c r="AX18038" s="78"/>
      <c r="AZ18038" s="167"/>
      <c r="BA18038" s="77"/>
      <c r="BB18038" s="77"/>
    </row>
    <row r="18039" spans="50:54" s="79" customFormat="1" ht="0" hidden="1" customHeight="1" x14ac:dyDescent="0.2">
      <c r="AX18039" s="78"/>
      <c r="AZ18039" s="167"/>
      <c r="BA18039" s="77"/>
      <c r="BB18039" s="77"/>
    </row>
    <row r="18040" spans="50:54" s="79" customFormat="1" ht="0" hidden="1" customHeight="1" x14ac:dyDescent="0.2">
      <c r="AX18040" s="78"/>
      <c r="AZ18040" s="167"/>
      <c r="BA18040" s="77"/>
      <c r="BB18040" s="77"/>
    </row>
    <row r="18041" spans="50:54" s="79" customFormat="1" ht="0" hidden="1" customHeight="1" x14ac:dyDescent="0.2">
      <c r="AX18041" s="78"/>
      <c r="AZ18041" s="167"/>
      <c r="BA18041" s="77"/>
      <c r="BB18041" s="77"/>
    </row>
    <row r="18042" spans="50:54" s="79" customFormat="1" ht="0" hidden="1" customHeight="1" x14ac:dyDescent="0.2">
      <c r="AX18042" s="78"/>
      <c r="AZ18042" s="167"/>
      <c r="BA18042" s="77"/>
      <c r="BB18042" s="77"/>
    </row>
    <row r="18043" spans="50:54" s="79" customFormat="1" ht="0" hidden="1" customHeight="1" x14ac:dyDescent="0.2">
      <c r="AX18043" s="78"/>
      <c r="AZ18043" s="167"/>
      <c r="BA18043" s="77"/>
      <c r="BB18043" s="77"/>
    </row>
    <row r="18044" spans="50:54" s="79" customFormat="1" ht="0" hidden="1" customHeight="1" x14ac:dyDescent="0.2">
      <c r="AX18044" s="78"/>
      <c r="AZ18044" s="167"/>
      <c r="BA18044" s="77"/>
      <c r="BB18044" s="77"/>
    </row>
    <row r="18045" spans="50:54" s="79" customFormat="1" ht="0" hidden="1" customHeight="1" x14ac:dyDescent="0.2">
      <c r="AX18045" s="78"/>
      <c r="AZ18045" s="167"/>
      <c r="BA18045" s="77"/>
      <c r="BB18045" s="77"/>
    </row>
    <row r="18046" spans="50:54" s="79" customFormat="1" ht="0" hidden="1" customHeight="1" x14ac:dyDescent="0.2">
      <c r="AX18046" s="78"/>
      <c r="AZ18046" s="167"/>
      <c r="BA18046" s="77"/>
      <c r="BB18046" s="77"/>
    </row>
    <row r="18047" spans="50:54" s="79" customFormat="1" ht="0" hidden="1" customHeight="1" x14ac:dyDescent="0.2">
      <c r="AX18047" s="78"/>
      <c r="AZ18047" s="167"/>
      <c r="BA18047" s="77"/>
      <c r="BB18047" s="77"/>
    </row>
    <row r="18048" spans="50:54" s="79" customFormat="1" ht="0" hidden="1" customHeight="1" x14ac:dyDescent="0.2">
      <c r="AX18048" s="78"/>
      <c r="AZ18048" s="167"/>
      <c r="BA18048" s="77"/>
      <c r="BB18048" s="77"/>
    </row>
    <row r="18049" spans="50:54" s="79" customFormat="1" ht="0" hidden="1" customHeight="1" x14ac:dyDescent="0.2">
      <c r="AX18049" s="78"/>
      <c r="AZ18049" s="167"/>
      <c r="BA18049" s="77"/>
      <c r="BB18049" s="77"/>
    </row>
    <row r="18050" spans="50:54" s="79" customFormat="1" ht="0" hidden="1" customHeight="1" x14ac:dyDescent="0.2">
      <c r="AX18050" s="78"/>
      <c r="AZ18050" s="167"/>
      <c r="BA18050" s="77"/>
      <c r="BB18050" s="77"/>
    </row>
    <row r="18051" spans="50:54" s="79" customFormat="1" ht="0" hidden="1" customHeight="1" x14ac:dyDescent="0.2">
      <c r="AX18051" s="78"/>
      <c r="AZ18051" s="167"/>
      <c r="BA18051" s="77"/>
      <c r="BB18051" s="77"/>
    </row>
    <row r="18052" spans="50:54" s="79" customFormat="1" ht="0" hidden="1" customHeight="1" x14ac:dyDescent="0.2">
      <c r="AX18052" s="78"/>
      <c r="AZ18052" s="167"/>
      <c r="BA18052" s="77"/>
      <c r="BB18052" s="77"/>
    </row>
    <row r="18053" spans="50:54" s="79" customFormat="1" ht="0" hidden="1" customHeight="1" x14ac:dyDescent="0.2">
      <c r="AX18053" s="78"/>
      <c r="AZ18053" s="167"/>
      <c r="BA18053" s="77"/>
      <c r="BB18053" s="77"/>
    </row>
    <row r="18054" spans="50:54" s="79" customFormat="1" ht="0" hidden="1" customHeight="1" x14ac:dyDescent="0.2">
      <c r="AX18054" s="78"/>
      <c r="AZ18054" s="167"/>
      <c r="BA18054" s="77"/>
      <c r="BB18054" s="77"/>
    </row>
    <row r="18055" spans="50:54" s="79" customFormat="1" ht="0" hidden="1" customHeight="1" x14ac:dyDescent="0.2">
      <c r="AX18055" s="78"/>
      <c r="AZ18055" s="167"/>
      <c r="BA18055" s="77"/>
      <c r="BB18055" s="77"/>
    </row>
    <row r="18056" spans="50:54" s="79" customFormat="1" ht="0" hidden="1" customHeight="1" x14ac:dyDescent="0.2">
      <c r="AX18056" s="78"/>
      <c r="AZ18056" s="167"/>
      <c r="BA18056" s="77"/>
      <c r="BB18056" s="77"/>
    </row>
    <row r="18057" spans="50:54" s="79" customFormat="1" ht="0" hidden="1" customHeight="1" x14ac:dyDescent="0.2">
      <c r="AX18057" s="78"/>
      <c r="AZ18057" s="167"/>
      <c r="BA18057" s="77"/>
      <c r="BB18057" s="77"/>
    </row>
    <row r="18058" spans="50:54" s="79" customFormat="1" ht="0" hidden="1" customHeight="1" x14ac:dyDescent="0.2">
      <c r="AX18058" s="78"/>
      <c r="AZ18058" s="167"/>
      <c r="BA18058" s="77"/>
      <c r="BB18058" s="77"/>
    </row>
    <row r="18059" spans="50:54" s="79" customFormat="1" ht="0" hidden="1" customHeight="1" x14ac:dyDescent="0.2">
      <c r="AX18059" s="78"/>
      <c r="AZ18059" s="167"/>
      <c r="BA18059" s="77"/>
      <c r="BB18059" s="77"/>
    </row>
    <row r="18060" spans="50:54" s="79" customFormat="1" ht="0" hidden="1" customHeight="1" x14ac:dyDescent="0.2">
      <c r="AX18060" s="78"/>
      <c r="AZ18060" s="167"/>
      <c r="BA18060" s="77"/>
      <c r="BB18060" s="77"/>
    </row>
    <row r="18061" spans="50:54" s="79" customFormat="1" ht="0" hidden="1" customHeight="1" x14ac:dyDescent="0.2">
      <c r="AX18061" s="78"/>
      <c r="AZ18061" s="167"/>
      <c r="BA18061" s="77"/>
      <c r="BB18061" s="77"/>
    </row>
    <row r="18062" spans="50:54" s="79" customFormat="1" ht="0" hidden="1" customHeight="1" x14ac:dyDescent="0.2">
      <c r="AX18062" s="78"/>
      <c r="AZ18062" s="167"/>
      <c r="BA18062" s="77"/>
      <c r="BB18062" s="77"/>
    </row>
    <row r="18063" spans="50:54" s="79" customFormat="1" ht="0" hidden="1" customHeight="1" x14ac:dyDescent="0.2">
      <c r="AX18063" s="78"/>
      <c r="AZ18063" s="167"/>
      <c r="BA18063" s="77"/>
      <c r="BB18063" s="77"/>
    </row>
    <row r="18064" spans="50:54" s="79" customFormat="1" ht="0" hidden="1" customHeight="1" x14ac:dyDescent="0.2">
      <c r="AX18064" s="78"/>
      <c r="AZ18064" s="167"/>
      <c r="BA18064" s="77"/>
      <c r="BB18064" s="77"/>
    </row>
    <row r="18065" spans="50:54" s="79" customFormat="1" ht="0" hidden="1" customHeight="1" x14ac:dyDescent="0.2">
      <c r="AX18065" s="78"/>
      <c r="AZ18065" s="167"/>
      <c r="BA18065" s="77"/>
      <c r="BB18065" s="77"/>
    </row>
    <row r="18066" spans="50:54" s="79" customFormat="1" ht="0" hidden="1" customHeight="1" x14ac:dyDescent="0.2">
      <c r="AX18066" s="78"/>
      <c r="AZ18066" s="167"/>
      <c r="BA18066" s="77"/>
      <c r="BB18066" s="77"/>
    </row>
    <row r="18067" spans="50:54" s="79" customFormat="1" ht="0" hidden="1" customHeight="1" x14ac:dyDescent="0.2">
      <c r="AX18067" s="78"/>
      <c r="AZ18067" s="167"/>
      <c r="BA18067" s="77"/>
      <c r="BB18067" s="77"/>
    </row>
    <row r="18068" spans="50:54" s="79" customFormat="1" ht="0" hidden="1" customHeight="1" x14ac:dyDescent="0.2">
      <c r="AX18068" s="78"/>
      <c r="AZ18068" s="167"/>
      <c r="BA18068" s="77"/>
      <c r="BB18068" s="77"/>
    </row>
    <row r="18069" spans="50:54" s="79" customFormat="1" ht="0" hidden="1" customHeight="1" x14ac:dyDescent="0.2">
      <c r="AX18069" s="78"/>
      <c r="AZ18069" s="167"/>
      <c r="BA18069" s="77"/>
      <c r="BB18069" s="77"/>
    </row>
    <row r="18070" spans="50:54" s="79" customFormat="1" ht="0" hidden="1" customHeight="1" x14ac:dyDescent="0.2">
      <c r="AX18070" s="78"/>
      <c r="AZ18070" s="167"/>
      <c r="BA18070" s="77"/>
      <c r="BB18070" s="77"/>
    </row>
    <row r="18071" spans="50:54" s="79" customFormat="1" ht="0" hidden="1" customHeight="1" x14ac:dyDescent="0.2">
      <c r="AX18071" s="78"/>
      <c r="AZ18071" s="167"/>
      <c r="BA18071" s="77"/>
      <c r="BB18071" s="77"/>
    </row>
    <row r="18072" spans="50:54" s="79" customFormat="1" ht="0" hidden="1" customHeight="1" x14ac:dyDescent="0.2">
      <c r="AX18072" s="78"/>
      <c r="AZ18072" s="167"/>
      <c r="BA18072" s="77"/>
      <c r="BB18072" s="77"/>
    </row>
    <row r="18073" spans="50:54" s="79" customFormat="1" ht="0" hidden="1" customHeight="1" x14ac:dyDescent="0.2">
      <c r="AX18073" s="78"/>
      <c r="AZ18073" s="167"/>
      <c r="BA18073" s="77"/>
      <c r="BB18073" s="77"/>
    </row>
    <row r="18074" spans="50:54" s="79" customFormat="1" ht="0" hidden="1" customHeight="1" x14ac:dyDescent="0.2">
      <c r="AX18074" s="78"/>
      <c r="AZ18074" s="167"/>
      <c r="BA18074" s="77"/>
      <c r="BB18074" s="77"/>
    </row>
    <row r="18075" spans="50:54" s="79" customFormat="1" ht="0" hidden="1" customHeight="1" x14ac:dyDescent="0.2">
      <c r="AX18075" s="78"/>
      <c r="AZ18075" s="167"/>
      <c r="BA18075" s="77"/>
      <c r="BB18075" s="77"/>
    </row>
    <row r="18076" spans="50:54" s="79" customFormat="1" ht="0" hidden="1" customHeight="1" x14ac:dyDescent="0.2">
      <c r="AX18076" s="78"/>
      <c r="AZ18076" s="167"/>
      <c r="BA18076" s="77"/>
      <c r="BB18076" s="77"/>
    </row>
    <row r="18077" spans="50:54" s="79" customFormat="1" ht="0" hidden="1" customHeight="1" x14ac:dyDescent="0.2">
      <c r="AX18077" s="78"/>
      <c r="AZ18077" s="167"/>
      <c r="BA18077" s="77"/>
      <c r="BB18077" s="77"/>
    </row>
    <row r="18078" spans="50:54" s="79" customFormat="1" ht="0" hidden="1" customHeight="1" x14ac:dyDescent="0.2">
      <c r="AX18078" s="78"/>
      <c r="AZ18078" s="167"/>
      <c r="BA18078" s="77"/>
      <c r="BB18078" s="77"/>
    </row>
    <row r="18079" spans="50:54" s="79" customFormat="1" ht="0" hidden="1" customHeight="1" x14ac:dyDescent="0.2">
      <c r="AX18079" s="78"/>
      <c r="AZ18079" s="167"/>
      <c r="BA18079" s="77"/>
      <c r="BB18079" s="77"/>
    </row>
    <row r="18080" spans="50:54" s="79" customFormat="1" ht="0" hidden="1" customHeight="1" x14ac:dyDescent="0.2">
      <c r="AX18080" s="78"/>
      <c r="AZ18080" s="167"/>
      <c r="BA18080" s="77"/>
      <c r="BB18080" s="77"/>
    </row>
    <row r="18081" spans="50:54" s="79" customFormat="1" ht="0" hidden="1" customHeight="1" x14ac:dyDescent="0.2">
      <c r="AX18081" s="78"/>
      <c r="AZ18081" s="167"/>
      <c r="BA18081" s="77"/>
      <c r="BB18081" s="77"/>
    </row>
    <row r="18082" spans="50:54" s="79" customFormat="1" ht="0" hidden="1" customHeight="1" x14ac:dyDescent="0.2">
      <c r="AX18082" s="78"/>
      <c r="AZ18082" s="167"/>
      <c r="BA18082" s="77"/>
      <c r="BB18082" s="77"/>
    </row>
    <row r="18083" spans="50:54" s="79" customFormat="1" ht="0" hidden="1" customHeight="1" x14ac:dyDescent="0.2">
      <c r="AX18083" s="78"/>
      <c r="AZ18083" s="167"/>
      <c r="BA18083" s="77"/>
      <c r="BB18083" s="77"/>
    </row>
    <row r="18084" spans="50:54" s="79" customFormat="1" ht="0" hidden="1" customHeight="1" x14ac:dyDescent="0.2">
      <c r="AX18084" s="78"/>
      <c r="AZ18084" s="167"/>
      <c r="BA18084" s="77"/>
      <c r="BB18084" s="77"/>
    </row>
    <row r="18085" spans="50:54" s="79" customFormat="1" ht="0" hidden="1" customHeight="1" x14ac:dyDescent="0.2">
      <c r="AX18085" s="78"/>
      <c r="AZ18085" s="167"/>
      <c r="BA18085" s="77"/>
      <c r="BB18085" s="77"/>
    </row>
    <row r="18086" spans="50:54" s="79" customFormat="1" ht="0" hidden="1" customHeight="1" x14ac:dyDescent="0.2">
      <c r="AX18086" s="78"/>
      <c r="AZ18086" s="167"/>
      <c r="BA18086" s="77"/>
      <c r="BB18086" s="77"/>
    </row>
    <row r="18087" spans="50:54" s="79" customFormat="1" ht="0" hidden="1" customHeight="1" x14ac:dyDescent="0.2">
      <c r="AX18087" s="78"/>
      <c r="AZ18087" s="167"/>
      <c r="BA18087" s="77"/>
      <c r="BB18087" s="77"/>
    </row>
    <row r="18088" spans="50:54" s="79" customFormat="1" ht="0" hidden="1" customHeight="1" x14ac:dyDescent="0.2">
      <c r="AX18088" s="78"/>
      <c r="AZ18088" s="167"/>
      <c r="BA18088" s="77"/>
      <c r="BB18088" s="77"/>
    </row>
    <row r="18089" spans="50:54" s="79" customFormat="1" ht="0" hidden="1" customHeight="1" x14ac:dyDescent="0.2">
      <c r="AX18089" s="78"/>
      <c r="AZ18089" s="167"/>
      <c r="BA18089" s="77"/>
      <c r="BB18089" s="77"/>
    </row>
    <row r="18090" spans="50:54" s="79" customFormat="1" ht="0" hidden="1" customHeight="1" x14ac:dyDescent="0.2">
      <c r="AX18090" s="78"/>
      <c r="AZ18090" s="167"/>
      <c r="BA18090" s="77"/>
      <c r="BB18090" s="77"/>
    </row>
    <row r="18091" spans="50:54" s="79" customFormat="1" ht="0" hidden="1" customHeight="1" x14ac:dyDescent="0.2">
      <c r="AX18091" s="78"/>
      <c r="AZ18091" s="167"/>
      <c r="BA18091" s="77"/>
      <c r="BB18091" s="77"/>
    </row>
    <row r="18092" spans="50:54" s="79" customFormat="1" ht="0" hidden="1" customHeight="1" x14ac:dyDescent="0.2">
      <c r="AX18092" s="78"/>
      <c r="AZ18092" s="167"/>
      <c r="BA18092" s="77"/>
      <c r="BB18092" s="77"/>
    </row>
    <row r="18093" spans="50:54" s="79" customFormat="1" ht="0" hidden="1" customHeight="1" x14ac:dyDescent="0.2">
      <c r="AX18093" s="78"/>
      <c r="AZ18093" s="167"/>
      <c r="BA18093" s="77"/>
      <c r="BB18093" s="77"/>
    </row>
    <row r="18094" spans="50:54" s="79" customFormat="1" ht="0" hidden="1" customHeight="1" x14ac:dyDescent="0.2">
      <c r="AX18094" s="78"/>
      <c r="AZ18094" s="167"/>
      <c r="BA18094" s="77"/>
      <c r="BB18094" s="77"/>
    </row>
    <row r="18095" spans="50:54" s="79" customFormat="1" ht="0" hidden="1" customHeight="1" x14ac:dyDescent="0.2">
      <c r="AX18095" s="78"/>
      <c r="AZ18095" s="167"/>
      <c r="BA18095" s="77"/>
      <c r="BB18095" s="77"/>
    </row>
    <row r="18096" spans="50:54" s="79" customFormat="1" ht="0" hidden="1" customHeight="1" x14ac:dyDescent="0.2">
      <c r="AX18096" s="78"/>
      <c r="AZ18096" s="167"/>
      <c r="BA18096" s="77"/>
      <c r="BB18096" s="77"/>
    </row>
    <row r="18097" spans="50:54" s="79" customFormat="1" ht="0" hidden="1" customHeight="1" x14ac:dyDescent="0.2">
      <c r="AX18097" s="78"/>
      <c r="AZ18097" s="167"/>
      <c r="BA18097" s="77"/>
      <c r="BB18097" s="77"/>
    </row>
    <row r="18098" spans="50:54" s="79" customFormat="1" ht="0" hidden="1" customHeight="1" x14ac:dyDescent="0.2">
      <c r="AX18098" s="78"/>
      <c r="AZ18098" s="167"/>
      <c r="BA18098" s="77"/>
      <c r="BB18098" s="77"/>
    </row>
    <row r="18099" spans="50:54" s="79" customFormat="1" ht="0" hidden="1" customHeight="1" x14ac:dyDescent="0.2">
      <c r="AX18099" s="78"/>
      <c r="AZ18099" s="167"/>
      <c r="BA18099" s="77"/>
      <c r="BB18099" s="77"/>
    </row>
    <row r="18100" spans="50:54" s="79" customFormat="1" ht="0" hidden="1" customHeight="1" x14ac:dyDescent="0.2">
      <c r="AX18100" s="78"/>
      <c r="AZ18100" s="167"/>
      <c r="BA18100" s="77"/>
      <c r="BB18100" s="77"/>
    </row>
    <row r="18101" spans="50:54" s="79" customFormat="1" ht="0" hidden="1" customHeight="1" x14ac:dyDescent="0.2">
      <c r="AX18101" s="78"/>
      <c r="AZ18101" s="167"/>
      <c r="BA18101" s="77"/>
      <c r="BB18101" s="77"/>
    </row>
    <row r="18102" spans="50:54" s="79" customFormat="1" ht="0" hidden="1" customHeight="1" x14ac:dyDescent="0.2">
      <c r="AX18102" s="78"/>
      <c r="AZ18102" s="167"/>
      <c r="BA18102" s="77"/>
      <c r="BB18102" s="77"/>
    </row>
    <row r="18103" spans="50:54" s="79" customFormat="1" ht="0" hidden="1" customHeight="1" x14ac:dyDescent="0.2">
      <c r="AX18103" s="78"/>
      <c r="AZ18103" s="167"/>
      <c r="BA18103" s="77"/>
      <c r="BB18103" s="77"/>
    </row>
    <row r="18104" spans="50:54" s="79" customFormat="1" ht="0" hidden="1" customHeight="1" x14ac:dyDescent="0.2">
      <c r="AX18104" s="78"/>
      <c r="AZ18104" s="167"/>
      <c r="BA18104" s="77"/>
      <c r="BB18104" s="77"/>
    </row>
    <row r="18105" spans="50:54" s="79" customFormat="1" ht="0" hidden="1" customHeight="1" x14ac:dyDescent="0.2">
      <c r="AX18105" s="78"/>
      <c r="AZ18105" s="167"/>
      <c r="BA18105" s="77"/>
      <c r="BB18105" s="77"/>
    </row>
    <row r="18106" spans="50:54" s="79" customFormat="1" ht="0" hidden="1" customHeight="1" x14ac:dyDescent="0.2">
      <c r="AX18106" s="78"/>
      <c r="AZ18106" s="167"/>
      <c r="BA18106" s="77"/>
      <c r="BB18106" s="77"/>
    </row>
    <row r="18107" spans="50:54" s="79" customFormat="1" ht="0" hidden="1" customHeight="1" x14ac:dyDescent="0.2">
      <c r="AX18107" s="78"/>
      <c r="AZ18107" s="167"/>
      <c r="BA18107" s="77"/>
      <c r="BB18107" s="77"/>
    </row>
    <row r="18108" spans="50:54" s="79" customFormat="1" ht="0" hidden="1" customHeight="1" x14ac:dyDescent="0.2">
      <c r="AX18108" s="78"/>
      <c r="AZ18108" s="167"/>
      <c r="BA18108" s="77"/>
      <c r="BB18108" s="77"/>
    </row>
    <row r="18109" spans="50:54" s="79" customFormat="1" ht="0" hidden="1" customHeight="1" x14ac:dyDescent="0.2">
      <c r="AX18109" s="78"/>
      <c r="AZ18109" s="167"/>
      <c r="BA18109" s="77"/>
      <c r="BB18109" s="77"/>
    </row>
    <row r="18110" spans="50:54" s="79" customFormat="1" ht="0" hidden="1" customHeight="1" x14ac:dyDescent="0.2">
      <c r="AX18110" s="78"/>
      <c r="AZ18110" s="167"/>
      <c r="BA18110" s="77"/>
      <c r="BB18110" s="77"/>
    </row>
    <row r="18111" spans="50:54" s="79" customFormat="1" ht="0" hidden="1" customHeight="1" x14ac:dyDescent="0.2">
      <c r="AX18111" s="78"/>
      <c r="AZ18111" s="167"/>
      <c r="BA18111" s="77"/>
      <c r="BB18111" s="77"/>
    </row>
    <row r="18112" spans="50:54" s="79" customFormat="1" ht="0" hidden="1" customHeight="1" x14ac:dyDescent="0.2">
      <c r="AX18112" s="78"/>
      <c r="AZ18112" s="167"/>
      <c r="BA18112" s="77"/>
      <c r="BB18112" s="77"/>
    </row>
    <row r="18113" spans="50:54" s="79" customFormat="1" ht="0" hidden="1" customHeight="1" x14ac:dyDescent="0.2">
      <c r="AX18113" s="78"/>
      <c r="AZ18113" s="167"/>
      <c r="BA18113" s="77"/>
      <c r="BB18113" s="77"/>
    </row>
    <row r="18114" spans="50:54" s="79" customFormat="1" ht="0" hidden="1" customHeight="1" x14ac:dyDescent="0.2">
      <c r="AX18114" s="78"/>
      <c r="AZ18114" s="167"/>
      <c r="BA18114" s="77"/>
      <c r="BB18114" s="77"/>
    </row>
    <row r="18115" spans="50:54" s="79" customFormat="1" ht="0" hidden="1" customHeight="1" x14ac:dyDescent="0.2">
      <c r="AX18115" s="78"/>
      <c r="AZ18115" s="167"/>
      <c r="BA18115" s="77"/>
      <c r="BB18115" s="77"/>
    </row>
    <row r="18116" spans="50:54" s="79" customFormat="1" ht="0" hidden="1" customHeight="1" x14ac:dyDescent="0.2">
      <c r="AX18116" s="78"/>
      <c r="AZ18116" s="167"/>
      <c r="BA18116" s="77"/>
      <c r="BB18116" s="77"/>
    </row>
    <row r="18117" spans="50:54" s="79" customFormat="1" ht="0" hidden="1" customHeight="1" x14ac:dyDescent="0.2">
      <c r="AX18117" s="78"/>
      <c r="AZ18117" s="167"/>
      <c r="BA18117" s="77"/>
      <c r="BB18117" s="77"/>
    </row>
    <row r="18118" spans="50:54" s="79" customFormat="1" ht="0" hidden="1" customHeight="1" x14ac:dyDescent="0.2">
      <c r="AX18118" s="78"/>
      <c r="AZ18118" s="167"/>
      <c r="BA18118" s="77"/>
      <c r="BB18118" s="77"/>
    </row>
    <row r="18119" spans="50:54" s="79" customFormat="1" ht="0" hidden="1" customHeight="1" x14ac:dyDescent="0.2">
      <c r="AX18119" s="78"/>
      <c r="AZ18119" s="167"/>
      <c r="BA18119" s="77"/>
      <c r="BB18119" s="77"/>
    </row>
    <row r="18120" spans="50:54" s="79" customFormat="1" ht="0" hidden="1" customHeight="1" x14ac:dyDescent="0.2">
      <c r="AX18120" s="78"/>
      <c r="AZ18120" s="167"/>
      <c r="BA18120" s="77"/>
      <c r="BB18120" s="77"/>
    </row>
    <row r="18121" spans="50:54" s="79" customFormat="1" ht="0" hidden="1" customHeight="1" x14ac:dyDescent="0.2">
      <c r="AX18121" s="78"/>
      <c r="AZ18121" s="167"/>
      <c r="BA18121" s="77"/>
      <c r="BB18121" s="77"/>
    </row>
    <row r="18122" spans="50:54" s="79" customFormat="1" ht="0" hidden="1" customHeight="1" x14ac:dyDescent="0.2">
      <c r="AX18122" s="78"/>
      <c r="AZ18122" s="167"/>
      <c r="BA18122" s="77"/>
      <c r="BB18122" s="77"/>
    </row>
    <row r="18123" spans="50:54" s="79" customFormat="1" ht="0" hidden="1" customHeight="1" x14ac:dyDescent="0.2">
      <c r="AX18123" s="78"/>
      <c r="AZ18123" s="167"/>
      <c r="BA18123" s="77"/>
      <c r="BB18123" s="77"/>
    </row>
    <row r="18124" spans="50:54" s="79" customFormat="1" ht="0" hidden="1" customHeight="1" x14ac:dyDescent="0.2">
      <c r="AX18124" s="78"/>
      <c r="AZ18124" s="167"/>
      <c r="BA18124" s="77"/>
      <c r="BB18124" s="77"/>
    </row>
    <row r="18125" spans="50:54" s="79" customFormat="1" ht="0" hidden="1" customHeight="1" x14ac:dyDescent="0.2">
      <c r="AX18125" s="78"/>
      <c r="AZ18125" s="167"/>
      <c r="BA18125" s="77"/>
      <c r="BB18125" s="77"/>
    </row>
    <row r="18126" spans="50:54" s="79" customFormat="1" ht="0" hidden="1" customHeight="1" x14ac:dyDescent="0.2">
      <c r="AX18126" s="78"/>
      <c r="AZ18126" s="167"/>
      <c r="BA18126" s="77"/>
      <c r="BB18126" s="77"/>
    </row>
    <row r="18127" spans="50:54" s="79" customFormat="1" ht="0" hidden="1" customHeight="1" x14ac:dyDescent="0.2">
      <c r="AX18127" s="78"/>
      <c r="AZ18127" s="167"/>
      <c r="BA18127" s="77"/>
      <c r="BB18127" s="77"/>
    </row>
    <row r="18128" spans="50:54" s="79" customFormat="1" ht="0" hidden="1" customHeight="1" x14ac:dyDescent="0.2">
      <c r="AX18128" s="78"/>
      <c r="AZ18128" s="167"/>
      <c r="BA18128" s="77"/>
      <c r="BB18128" s="77"/>
    </row>
    <row r="18129" spans="50:54" s="79" customFormat="1" ht="0" hidden="1" customHeight="1" x14ac:dyDescent="0.2">
      <c r="AX18129" s="78"/>
      <c r="AZ18129" s="167"/>
      <c r="BA18129" s="77"/>
      <c r="BB18129" s="77"/>
    </row>
    <row r="18130" spans="50:54" s="79" customFormat="1" ht="0" hidden="1" customHeight="1" x14ac:dyDescent="0.2">
      <c r="AX18130" s="78"/>
      <c r="AZ18130" s="167"/>
      <c r="BA18130" s="77"/>
      <c r="BB18130" s="77"/>
    </row>
    <row r="18131" spans="50:54" s="79" customFormat="1" ht="0" hidden="1" customHeight="1" x14ac:dyDescent="0.2">
      <c r="AX18131" s="78"/>
      <c r="AZ18131" s="167"/>
      <c r="BA18131" s="77"/>
      <c r="BB18131" s="77"/>
    </row>
    <row r="18132" spans="50:54" s="79" customFormat="1" ht="0" hidden="1" customHeight="1" x14ac:dyDescent="0.2">
      <c r="AX18132" s="78"/>
      <c r="AZ18132" s="167"/>
      <c r="BA18132" s="77"/>
      <c r="BB18132" s="77"/>
    </row>
    <row r="18133" spans="50:54" s="79" customFormat="1" ht="0" hidden="1" customHeight="1" x14ac:dyDescent="0.2">
      <c r="AX18133" s="78"/>
      <c r="AZ18133" s="167"/>
      <c r="BA18133" s="77"/>
      <c r="BB18133" s="77"/>
    </row>
    <row r="18134" spans="50:54" s="79" customFormat="1" ht="0" hidden="1" customHeight="1" x14ac:dyDescent="0.2">
      <c r="AX18134" s="78"/>
      <c r="AZ18134" s="167"/>
      <c r="BA18134" s="77"/>
      <c r="BB18134" s="77"/>
    </row>
    <row r="18135" spans="50:54" s="79" customFormat="1" ht="0" hidden="1" customHeight="1" x14ac:dyDescent="0.2">
      <c r="AX18135" s="78"/>
      <c r="AZ18135" s="167"/>
      <c r="BA18135" s="77"/>
      <c r="BB18135" s="77"/>
    </row>
    <row r="18136" spans="50:54" s="79" customFormat="1" ht="0" hidden="1" customHeight="1" x14ac:dyDescent="0.2">
      <c r="AX18136" s="78"/>
      <c r="AZ18136" s="167"/>
      <c r="BA18136" s="77"/>
      <c r="BB18136" s="77"/>
    </row>
    <row r="18137" spans="50:54" s="79" customFormat="1" ht="0" hidden="1" customHeight="1" x14ac:dyDescent="0.2">
      <c r="AX18137" s="78"/>
      <c r="AZ18137" s="167"/>
      <c r="BA18137" s="77"/>
      <c r="BB18137" s="77"/>
    </row>
    <row r="18138" spans="50:54" s="79" customFormat="1" ht="0" hidden="1" customHeight="1" x14ac:dyDescent="0.2">
      <c r="AX18138" s="78"/>
      <c r="AZ18138" s="167"/>
      <c r="BA18138" s="77"/>
      <c r="BB18138" s="77"/>
    </row>
    <row r="18139" spans="50:54" s="79" customFormat="1" ht="0" hidden="1" customHeight="1" x14ac:dyDescent="0.2">
      <c r="AX18139" s="78"/>
      <c r="AZ18139" s="167"/>
      <c r="BA18139" s="77"/>
      <c r="BB18139" s="77"/>
    </row>
    <row r="18140" spans="50:54" s="79" customFormat="1" ht="0" hidden="1" customHeight="1" x14ac:dyDescent="0.2">
      <c r="AX18140" s="78"/>
      <c r="AZ18140" s="167"/>
      <c r="BA18140" s="77"/>
      <c r="BB18140" s="77"/>
    </row>
    <row r="18141" spans="50:54" s="79" customFormat="1" ht="0" hidden="1" customHeight="1" x14ac:dyDescent="0.2">
      <c r="AX18141" s="78"/>
      <c r="AZ18141" s="167"/>
      <c r="BA18141" s="77"/>
      <c r="BB18141" s="77"/>
    </row>
    <row r="18142" spans="50:54" s="79" customFormat="1" ht="0" hidden="1" customHeight="1" x14ac:dyDescent="0.2">
      <c r="AX18142" s="78"/>
      <c r="AZ18142" s="167"/>
      <c r="BA18142" s="77"/>
      <c r="BB18142" s="77"/>
    </row>
    <row r="18143" spans="50:54" s="79" customFormat="1" ht="0" hidden="1" customHeight="1" x14ac:dyDescent="0.2">
      <c r="AX18143" s="78"/>
      <c r="AZ18143" s="167"/>
      <c r="BA18143" s="77"/>
      <c r="BB18143" s="77"/>
    </row>
    <row r="18144" spans="50:54" s="79" customFormat="1" ht="0" hidden="1" customHeight="1" x14ac:dyDescent="0.2">
      <c r="AX18144" s="78"/>
      <c r="AZ18144" s="167"/>
      <c r="BA18144" s="77"/>
      <c r="BB18144" s="77"/>
    </row>
    <row r="18145" spans="50:54" s="79" customFormat="1" ht="0" hidden="1" customHeight="1" x14ac:dyDescent="0.2">
      <c r="AX18145" s="78"/>
      <c r="AZ18145" s="167"/>
      <c r="BA18145" s="77"/>
      <c r="BB18145" s="77"/>
    </row>
    <row r="18146" spans="50:54" s="79" customFormat="1" ht="0" hidden="1" customHeight="1" x14ac:dyDescent="0.2">
      <c r="AX18146" s="78"/>
      <c r="AZ18146" s="167"/>
      <c r="BA18146" s="77"/>
      <c r="BB18146" s="77"/>
    </row>
    <row r="18147" spans="50:54" s="79" customFormat="1" ht="0" hidden="1" customHeight="1" x14ac:dyDescent="0.2">
      <c r="AX18147" s="78"/>
      <c r="AZ18147" s="167"/>
      <c r="BA18147" s="77"/>
      <c r="BB18147" s="77"/>
    </row>
    <row r="18148" spans="50:54" s="79" customFormat="1" ht="0" hidden="1" customHeight="1" x14ac:dyDescent="0.2">
      <c r="AX18148" s="78"/>
      <c r="AZ18148" s="167"/>
      <c r="BA18148" s="77"/>
      <c r="BB18148" s="77"/>
    </row>
    <row r="18149" spans="50:54" s="79" customFormat="1" ht="0" hidden="1" customHeight="1" x14ac:dyDescent="0.2">
      <c r="AX18149" s="78"/>
      <c r="AZ18149" s="167"/>
      <c r="BA18149" s="77"/>
      <c r="BB18149" s="77"/>
    </row>
    <row r="18150" spans="50:54" s="79" customFormat="1" ht="0" hidden="1" customHeight="1" x14ac:dyDescent="0.2">
      <c r="AX18150" s="78"/>
      <c r="AZ18150" s="167"/>
      <c r="BA18150" s="77"/>
      <c r="BB18150" s="77"/>
    </row>
    <row r="18151" spans="50:54" s="79" customFormat="1" ht="0" hidden="1" customHeight="1" x14ac:dyDescent="0.2">
      <c r="AX18151" s="78"/>
      <c r="AZ18151" s="167"/>
      <c r="BA18151" s="77"/>
      <c r="BB18151" s="77"/>
    </row>
    <row r="18152" spans="50:54" s="79" customFormat="1" ht="0" hidden="1" customHeight="1" x14ac:dyDescent="0.2">
      <c r="AX18152" s="78"/>
      <c r="AZ18152" s="167"/>
      <c r="BA18152" s="77"/>
      <c r="BB18152" s="77"/>
    </row>
    <row r="18153" spans="50:54" s="79" customFormat="1" ht="0" hidden="1" customHeight="1" x14ac:dyDescent="0.2">
      <c r="AX18153" s="78"/>
      <c r="AZ18153" s="167"/>
      <c r="BA18153" s="77"/>
      <c r="BB18153" s="77"/>
    </row>
    <row r="18154" spans="50:54" s="79" customFormat="1" ht="0" hidden="1" customHeight="1" x14ac:dyDescent="0.2">
      <c r="AX18154" s="78"/>
      <c r="AZ18154" s="167"/>
      <c r="BA18154" s="77"/>
      <c r="BB18154" s="77"/>
    </row>
    <row r="18155" spans="50:54" s="79" customFormat="1" ht="0" hidden="1" customHeight="1" x14ac:dyDescent="0.2">
      <c r="AX18155" s="78"/>
      <c r="AZ18155" s="167"/>
      <c r="BA18155" s="77"/>
      <c r="BB18155" s="77"/>
    </row>
    <row r="18156" spans="50:54" s="79" customFormat="1" ht="0" hidden="1" customHeight="1" x14ac:dyDescent="0.2">
      <c r="AX18156" s="78"/>
      <c r="AZ18156" s="167"/>
      <c r="BA18156" s="77"/>
      <c r="BB18156" s="77"/>
    </row>
    <row r="18157" spans="50:54" s="79" customFormat="1" ht="0" hidden="1" customHeight="1" x14ac:dyDescent="0.2">
      <c r="AX18157" s="78"/>
      <c r="AZ18157" s="167"/>
      <c r="BA18157" s="77"/>
      <c r="BB18157" s="77"/>
    </row>
    <row r="18158" spans="50:54" s="79" customFormat="1" ht="0" hidden="1" customHeight="1" x14ac:dyDescent="0.2">
      <c r="AX18158" s="78"/>
      <c r="AZ18158" s="167"/>
      <c r="BA18158" s="77"/>
      <c r="BB18158" s="77"/>
    </row>
    <row r="18159" spans="50:54" s="79" customFormat="1" ht="0" hidden="1" customHeight="1" x14ac:dyDescent="0.2">
      <c r="AX18159" s="78"/>
      <c r="AZ18159" s="167"/>
      <c r="BA18159" s="77"/>
      <c r="BB18159" s="77"/>
    </row>
    <row r="18160" spans="50:54" s="79" customFormat="1" ht="0" hidden="1" customHeight="1" x14ac:dyDescent="0.2">
      <c r="AX18160" s="78"/>
      <c r="AZ18160" s="167"/>
      <c r="BA18160" s="77"/>
      <c r="BB18160" s="77"/>
    </row>
    <row r="18161" spans="50:54" s="79" customFormat="1" ht="0" hidden="1" customHeight="1" x14ac:dyDescent="0.2">
      <c r="AX18161" s="78"/>
      <c r="AZ18161" s="167"/>
      <c r="BA18161" s="77"/>
      <c r="BB18161" s="77"/>
    </row>
    <row r="18162" spans="50:54" s="79" customFormat="1" ht="0" hidden="1" customHeight="1" x14ac:dyDescent="0.2">
      <c r="AX18162" s="78"/>
      <c r="AZ18162" s="167"/>
      <c r="BA18162" s="77"/>
      <c r="BB18162" s="77"/>
    </row>
    <row r="18163" spans="50:54" s="79" customFormat="1" ht="0" hidden="1" customHeight="1" x14ac:dyDescent="0.2">
      <c r="AX18163" s="78"/>
      <c r="AZ18163" s="167"/>
      <c r="BA18163" s="77"/>
      <c r="BB18163" s="77"/>
    </row>
    <row r="18164" spans="50:54" s="79" customFormat="1" ht="0" hidden="1" customHeight="1" x14ac:dyDescent="0.2">
      <c r="AX18164" s="78"/>
      <c r="AZ18164" s="167"/>
      <c r="BA18164" s="77"/>
      <c r="BB18164" s="77"/>
    </row>
    <row r="18165" spans="50:54" s="79" customFormat="1" ht="0" hidden="1" customHeight="1" x14ac:dyDescent="0.2">
      <c r="AX18165" s="78"/>
      <c r="AZ18165" s="167"/>
      <c r="BA18165" s="77"/>
      <c r="BB18165" s="77"/>
    </row>
    <row r="18166" spans="50:54" s="79" customFormat="1" ht="0" hidden="1" customHeight="1" x14ac:dyDescent="0.2">
      <c r="AX18166" s="78"/>
      <c r="AZ18166" s="167"/>
      <c r="BA18166" s="77"/>
      <c r="BB18166" s="77"/>
    </row>
    <row r="18167" spans="50:54" s="79" customFormat="1" ht="0" hidden="1" customHeight="1" x14ac:dyDescent="0.2">
      <c r="AX18167" s="78"/>
      <c r="AZ18167" s="167"/>
      <c r="BA18167" s="77"/>
      <c r="BB18167" s="77"/>
    </row>
    <row r="18168" spans="50:54" s="79" customFormat="1" ht="0" hidden="1" customHeight="1" x14ac:dyDescent="0.2">
      <c r="AX18168" s="78"/>
      <c r="AZ18168" s="167"/>
      <c r="BA18168" s="77"/>
      <c r="BB18168" s="77"/>
    </row>
    <row r="18169" spans="50:54" s="79" customFormat="1" ht="0" hidden="1" customHeight="1" x14ac:dyDescent="0.2">
      <c r="AX18169" s="78"/>
      <c r="AZ18169" s="167"/>
      <c r="BA18169" s="77"/>
      <c r="BB18169" s="77"/>
    </row>
    <row r="18170" spans="50:54" s="79" customFormat="1" ht="0" hidden="1" customHeight="1" x14ac:dyDescent="0.2">
      <c r="AX18170" s="78"/>
      <c r="AZ18170" s="167"/>
      <c r="BA18170" s="77"/>
      <c r="BB18170" s="77"/>
    </row>
    <row r="18171" spans="50:54" s="79" customFormat="1" ht="0" hidden="1" customHeight="1" x14ac:dyDescent="0.2">
      <c r="AX18171" s="78"/>
      <c r="AZ18171" s="167"/>
      <c r="BA18171" s="77"/>
      <c r="BB18171" s="77"/>
    </row>
    <row r="18172" spans="50:54" s="79" customFormat="1" ht="0" hidden="1" customHeight="1" x14ac:dyDescent="0.2">
      <c r="AX18172" s="78"/>
      <c r="AZ18172" s="167"/>
      <c r="BA18172" s="77"/>
      <c r="BB18172" s="77"/>
    </row>
    <row r="18173" spans="50:54" s="79" customFormat="1" ht="0" hidden="1" customHeight="1" x14ac:dyDescent="0.2">
      <c r="AX18173" s="78"/>
      <c r="AZ18173" s="167"/>
      <c r="BA18173" s="77"/>
      <c r="BB18173" s="77"/>
    </row>
    <row r="18174" spans="50:54" s="79" customFormat="1" ht="0" hidden="1" customHeight="1" x14ac:dyDescent="0.2">
      <c r="AX18174" s="78"/>
      <c r="AZ18174" s="167"/>
      <c r="BA18174" s="77"/>
      <c r="BB18174" s="77"/>
    </row>
    <row r="18175" spans="50:54" s="79" customFormat="1" ht="0" hidden="1" customHeight="1" x14ac:dyDescent="0.2">
      <c r="AX18175" s="78"/>
      <c r="AZ18175" s="167"/>
      <c r="BA18175" s="77"/>
      <c r="BB18175" s="77"/>
    </row>
    <row r="18176" spans="50:54" s="79" customFormat="1" ht="0" hidden="1" customHeight="1" x14ac:dyDescent="0.2">
      <c r="AX18176" s="78"/>
      <c r="AZ18176" s="167"/>
      <c r="BA18176" s="77"/>
      <c r="BB18176" s="77"/>
    </row>
    <row r="18177" spans="50:54" s="79" customFormat="1" ht="0" hidden="1" customHeight="1" x14ac:dyDescent="0.2">
      <c r="AX18177" s="78"/>
      <c r="AZ18177" s="167"/>
      <c r="BA18177" s="77"/>
      <c r="BB18177" s="77"/>
    </row>
    <row r="18178" spans="50:54" s="79" customFormat="1" ht="0" hidden="1" customHeight="1" x14ac:dyDescent="0.2">
      <c r="AX18178" s="78"/>
      <c r="AZ18178" s="167"/>
      <c r="BA18178" s="77"/>
      <c r="BB18178" s="77"/>
    </row>
    <row r="18179" spans="50:54" s="79" customFormat="1" ht="0" hidden="1" customHeight="1" x14ac:dyDescent="0.2">
      <c r="AX18179" s="78"/>
      <c r="AZ18179" s="167"/>
      <c r="BA18179" s="77"/>
      <c r="BB18179" s="77"/>
    </row>
    <row r="18180" spans="50:54" s="79" customFormat="1" ht="0" hidden="1" customHeight="1" x14ac:dyDescent="0.2">
      <c r="AX18180" s="78"/>
      <c r="AZ18180" s="167"/>
      <c r="BA18180" s="77"/>
      <c r="BB18180" s="77"/>
    </row>
    <row r="18181" spans="50:54" s="79" customFormat="1" ht="0" hidden="1" customHeight="1" x14ac:dyDescent="0.2">
      <c r="AX18181" s="78"/>
      <c r="AZ18181" s="167"/>
      <c r="BA18181" s="77"/>
      <c r="BB18181" s="77"/>
    </row>
    <row r="18182" spans="50:54" s="79" customFormat="1" ht="0" hidden="1" customHeight="1" x14ac:dyDescent="0.2">
      <c r="AX18182" s="78"/>
      <c r="AZ18182" s="167"/>
      <c r="BA18182" s="77"/>
      <c r="BB18182" s="77"/>
    </row>
    <row r="18183" spans="50:54" s="79" customFormat="1" ht="0" hidden="1" customHeight="1" x14ac:dyDescent="0.2">
      <c r="AX18183" s="78"/>
      <c r="AZ18183" s="167"/>
      <c r="BA18183" s="77"/>
      <c r="BB18183" s="77"/>
    </row>
    <row r="18184" spans="50:54" s="79" customFormat="1" ht="0" hidden="1" customHeight="1" x14ac:dyDescent="0.2">
      <c r="AX18184" s="78"/>
      <c r="AZ18184" s="167"/>
      <c r="BA18184" s="77"/>
      <c r="BB18184" s="77"/>
    </row>
    <row r="18185" spans="50:54" s="79" customFormat="1" ht="0" hidden="1" customHeight="1" x14ac:dyDescent="0.2">
      <c r="AX18185" s="78"/>
      <c r="AZ18185" s="167"/>
      <c r="BA18185" s="77"/>
      <c r="BB18185" s="77"/>
    </row>
    <row r="18186" spans="50:54" s="79" customFormat="1" ht="0" hidden="1" customHeight="1" x14ac:dyDescent="0.2">
      <c r="AX18186" s="78"/>
      <c r="AZ18186" s="167"/>
      <c r="BA18186" s="77"/>
      <c r="BB18186" s="77"/>
    </row>
    <row r="18187" spans="50:54" s="79" customFormat="1" ht="0" hidden="1" customHeight="1" x14ac:dyDescent="0.2">
      <c r="AX18187" s="78"/>
      <c r="AZ18187" s="167"/>
      <c r="BA18187" s="77"/>
      <c r="BB18187" s="77"/>
    </row>
    <row r="18188" spans="50:54" s="79" customFormat="1" ht="0" hidden="1" customHeight="1" x14ac:dyDescent="0.2">
      <c r="AX18188" s="78"/>
      <c r="AZ18188" s="167"/>
      <c r="BA18188" s="77"/>
      <c r="BB18188" s="77"/>
    </row>
    <row r="18189" spans="50:54" s="79" customFormat="1" ht="0" hidden="1" customHeight="1" x14ac:dyDescent="0.2">
      <c r="AX18189" s="78"/>
      <c r="AZ18189" s="167"/>
      <c r="BA18189" s="77"/>
      <c r="BB18189" s="77"/>
    </row>
    <row r="18190" spans="50:54" s="79" customFormat="1" ht="0" hidden="1" customHeight="1" x14ac:dyDescent="0.2">
      <c r="AX18190" s="78"/>
      <c r="AZ18190" s="167"/>
      <c r="BA18190" s="77"/>
      <c r="BB18190" s="77"/>
    </row>
    <row r="18191" spans="50:54" s="79" customFormat="1" ht="0" hidden="1" customHeight="1" x14ac:dyDescent="0.2">
      <c r="AX18191" s="78"/>
      <c r="AZ18191" s="167"/>
      <c r="BA18191" s="77"/>
      <c r="BB18191" s="77"/>
    </row>
    <row r="18192" spans="50:54" s="79" customFormat="1" ht="0" hidden="1" customHeight="1" x14ac:dyDescent="0.2">
      <c r="AX18192" s="78"/>
      <c r="AZ18192" s="167"/>
      <c r="BA18192" s="77"/>
      <c r="BB18192" s="77"/>
    </row>
    <row r="18193" spans="50:54" s="79" customFormat="1" ht="0" hidden="1" customHeight="1" x14ac:dyDescent="0.2">
      <c r="AX18193" s="78"/>
      <c r="AZ18193" s="167"/>
      <c r="BA18193" s="77"/>
      <c r="BB18193" s="77"/>
    </row>
    <row r="18194" spans="50:54" s="79" customFormat="1" ht="0" hidden="1" customHeight="1" x14ac:dyDescent="0.2">
      <c r="AX18194" s="78"/>
      <c r="AZ18194" s="167"/>
      <c r="BA18194" s="77"/>
      <c r="BB18194" s="77"/>
    </row>
    <row r="18195" spans="50:54" s="79" customFormat="1" ht="0" hidden="1" customHeight="1" x14ac:dyDescent="0.2">
      <c r="AX18195" s="78"/>
      <c r="AZ18195" s="167"/>
      <c r="BA18195" s="77"/>
      <c r="BB18195" s="77"/>
    </row>
    <row r="18196" spans="50:54" s="79" customFormat="1" ht="0" hidden="1" customHeight="1" x14ac:dyDescent="0.2">
      <c r="AX18196" s="78"/>
      <c r="AZ18196" s="167"/>
      <c r="BA18196" s="77"/>
      <c r="BB18196" s="77"/>
    </row>
    <row r="18197" spans="50:54" s="79" customFormat="1" ht="0" hidden="1" customHeight="1" x14ac:dyDescent="0.2">
      <c r="AX18197" s="78"/>
      <c r="AZ18197" s="167"/>
      <c r="BA18197" s="77"/>
      <c r="BB18197" s="77"/>
    </row>
    <row r="18198" spans="50:54" s="79" customFormat="1" ht="0" hidden="1" customHeight="1" x14ac:dyDescent="0.2">
      <c r="AX18198" s="78"/>
      <c r="AZ18198" s="167"/>
      <c r="BA18198" s="77"/>
      <c r="BB18198" s="77"/>
    </row>
    <row r="18199" spans="50:54" s="79" customFormat="1" ht="0" hidden="1" customHeight="1" x14ac:dyDescent="0.2">
      <c r="AX18199" s="78"/>
      <c r="AZ18199" s="167"/>
      <c r="BA18199" s="77"/>
      <c r="BB18199" s="77"/>
    </row>
    <row r="18200" spans="50:54" s="79" customFormat="1" ht="0" hidden="1" customHeight="1" x14ac:dyDescent="0.2">
      <c r="AX18200" s="78"/>
      <c r="AZ18200" s="167"/>
      <c r="BA18200" s="77"/>
      <c r="BB18200" s="77"/>
    </row>
    <row r="18201" spans="50:54" s="79" customFormat="1" ht="0" hidden="1" customHeight="1" x14ac:dyDescent="0.2">
      <c r="AX18201" s="78"/>
      <c r="AZ18201" s="167"/>
      <c r="BA18201" s="77"/>
      <c r="BB18201" s="77"/>
    </row>
    <row r="18202" spans="50:54" s="79" customFormat="1" ht="0" hidden="1" customHeight="1" x14ac:dyDescent="0.2">
      <c r="AX18202" s="78"/>
      <c r="AZ18202" s="167"/>
      <c r="BA18202" s="77"/>
      <c r="BB18202" s="77"/>
    </row>
    <row r="18203" spans="50:54" s="79" customFormat="1" ht="0" hidden="1" customHeight="1" x14ac:dyDescent="0.2">
      <c r="AX18203" s="78"/>
      <c r="AZ18203" s="167"/>
      <c r="BA18203" s="77"/>
      <c r="BB18203" s="77"/>
    </row>
    <row r="18204" spans="50:54" s="79" customFormat="1" ht="0" hidden="1" customHeight="1" x14ac:dyDescent="0.2">
      <c r="AX18204" s="78"/>
      <c r="AZ18204" s="167"/>
      <c r="BA18204" s="77"/>
      <c r="BB18204" s="77"/>
    </row>
    <row r="18205" spans="50:54" s="79" customFormat="1" ht="0" hidden="1" customHeight="1" x14ac:dyDescent="0.2">
      <c r="AX18205" s="78"/>
      <c r="AZ18205" s="167"/>
      <c r="BA18205" s="77"/>
      <c r="BB18205" s="77"/>
    </row>
    <row r="18206" spans="50:54" s="79" customFormat="1" ht="0" hidden="1" customHeight="1" x14ac:dyDescent="0.2">
      <c r="AX18206" s="78"/>
      <c r="AZ18206" s="167"/>
      <c r="BA18206" s="77"/>
      <c r="BB18206" s="77"/>
    </row>
    <row r="18207" spans="50:54" s="79" customFormat="1" ht="0" hidden="1" customHeight="1" x14ac:dyDescent="0.2">
      <c r="AX18207" s="78"/>
      <c r="AZ18207" s="167"/>
      <c r="BA18207" s="77"/>
      <c r="BB18207" s="77"/>
    </row>
    <row r="18208" spans="50:54" s="79" customFormat="1" ht="0" hidden="1" customHeight="1" x14ac:dyDescent="0.2">
      <c r="AX18208" s="78"/>
      <c r="AZ18208" s="167"/>
      <c r="BA18208" s="77"/>
      <c r="BB18208" s="77"/>
    </row>
    <row r="18209" spans="50:54" s="79" customFormat="1" ht="0" hidden="1" customHeight="1" x14ac:dyDescent="0.2">
      <c r="AX18209" s="78"/>
      <c r="AZ18209" s="167"/>
      <c r="BA18209" s="77"/>
      <c r="BB18209" s="77"/>
    </row>
    <row r="18210" spans="50:54" s="79" customFormat="1" ht="0" hidden="1" customHeight="1" x14ac:dyDescent="0.2">
      <c r="AX18210" s="78"/>
      <c r="AZ18210" s="167"/>
      <c r="BA18210" s="77"/>
      <c r="BB18210" s="77"/>
    </row>
    <row r="18211" spans="50:54" s="79" customFormat="1" ht="0" hidden="1" customHeight="1" x14ac:dyDescent="0.2">
      <c r="AX18211" s="78"/>
      <c r="AZ18211" s="167"/>
      <c r="BA18211" s="77"/>
      <c r="BB18211" s="77"/>
    </row>
    <row r="18212" spans="50:54" s="79" customFormat="1" ht="0" hidden="1" customHeight="1" x14ac:dyDescent="0.2">
      <c r="AX18212" s="78"/>
      <c r="AZ18212" s="167"/>
      <c r="BA18212" s="77"/>
      <c r="BB18212" s="77"/>
    </row>
    <row r="18213" spans="50:54" s="79" customFormat="1" ht="0" hidden="1" customHeight="1" x14ac:dyDescent="0.2">
      <c r="AX18213" s="78"/>
      <c r="AZ18213" s="167"/>
      <c r="BA18213" s="77"/>
      <c r="BB18213" s="77"/>
    </row>
    <row r="18214" spans="50:54" s="79" customFormat="1" ht="0" hidden="1" customHeight="1" x14ac:dyDescent="0.2">
      <c r="AX18214" s="78"/>
      <c r="AZ18214" s="167"/>
      <c r="BA18214" s="77"/>
      <c r="BB18214" s="77"/>
    </row>
    <row r="18215" spans="50:54" s="79" customFormat="1" ht="0" hidden="1" customHeight="1" x14ac:dyDescent="0.2">
      <c r="AX18215" s="78"/>
      <c r="AZ18215" s="167"/>
      <c r="BA18215" s="77"/>
      <c r="BB18215" s="77"/>
    </row>
    <row r="18216" spans="50:54" s="79" customFormat="1" ht="0" hidden="1" customHeight="1" x14ac:dyDescent="0.2">
      <c r="AX18216" s="78"/>
      <c r="AZ18216" s="167"/>
      <c r="BA18216" s="77"/>
      <c r="BB18216" s="77"/>
    </row>
    <row r="18217" spans="50:54" s="79" customFormat="1" ht="0" hidden="1" customHeight="1" x14ac:dyDescent="0.2">
      <c r="AX18217" s="78"/>
      <c r="AZ18217" s="167"/>
      <c r="BA18217" s="77"/>
      <c r="BB18217" s="77"/>
    </row>
    <row r="18218" spans="50:54" s="79" customFormat="1" ht="0" hidden="1" customHeight="1" x14ac:dyDescent="0.2">
      <c r="AX18218" s="78"/>
      <c r="AZ18218" s="167"/>
      <c r="BA18218" s="77"/>
      <c r="BB18218" s="77"/>
    </row>
    <row r="18219" spans="50:54" s="79" customFormat="1" ht="0" hidden="1" customHeight="1" x14ac:dyDescent="0.2">
      <c r="AX18219" s="78"/>
      <c r="AZ18219" s="167"/>
      <c r="BA18219" s="77"/>
      <c r="BB18219" s="77"/>
    </row>
    <row r="18220" spans="50:54" s="79" customFormat="1" ht="0" hidden="1" customHeight="1" x14ac:dyDescent="0.2">
      <c r="AX18220" s="78"/>
      <c r="AZ18220" s="167"/>
      <c r="BA18220" s="77"/>
      <c r="BB18220" s="77"/>
    </row>
    <row r="18221" spans="50:54" s="79" customFormat="1" ht="0" hidden="1" customHeight="1" x14ac:dyDescent="0.2">
      <c r="AX18221" s="78"/>
      <c r="AZ18221" s="167"/>
      <c r="BA18221" s="77"/>
      <c r="BB18221" s="77"/>
    </row>
    <row r="18222" spans="50:54" s="79" customFormat="1" ht="0" hidden="1" customHeight="1" x14ac:dyDescent="0.2">
      <c r="AX18222" s="78"/>
      <c r="AZ18222" s="167"/>
      <c r="BA18222" s="77"/>
      <c r="BB18222" s="77"/>
    </row>
    <row r="18223" spans="50:54" s="79" customFormat="1" ht="0" hidden="1" customHeight="1" x14ac:dyDescent="0.2">
      <c r="AX18223" s="78"/>
      <c r="AZ18223" s="167"/>
      <c r="BA18223" s="77"/>
      <c r="BB18223" s="77"/>
    </row>
    <row r="18224" spans="50:54" s="79" customFormat="1" ht="0" hidden="1" customHeight="1" x14ac:dyDescent="0.2">
      <c r="AX18224" s="78"/>
      <c r="AZ18224" s="167"/>
      <c r="BA18224" s="77"/>
      <c r="BB18224" s="77"/>
    </row>
    <row r="18225" spans="50:54" s="79" customFormat="1" ht="0" hidden="1" customHeight="1" x14ac:dyDescent="0.2">
      <c r="AX18225" s="78"/>
      <c r="AZ18225" s="167"/>
      <c r="BA18225" s="77"/>
      <c r="BB18225" s="77"/>
    </row>
    <row r="18226" spans="50:54" s="79" customFormat="1" ht="0" hidden="1" customHeight="1" x14ac:dyDescent="0.2">
      <c r="AX18226" s="78"/>
      <c r="AZ18226" s="167"/>
      <c r="BA18226" s="77"/>
      <c r="BB18226" s="77"/>
    </row>
    <row r="18227" spans="50:54" s="79" customFormat="1" ht="0" hidden="1" customHeight="1" x14ac:dyDescent="0.2">
      <c r="AX18227" s="78"/>
      <c r="AZ18227" s="167"/>
      <c r="BA18227" s="77"/>
      <c r="BB18227" s="77"/>
    </row>
    <row r="18228" spans="50:54" s="79" customFormat="1" ht="0" hidden="1" customHeight="1" x14ac:dyDescent="0.2">
      <c r="AX18228" s="78"/>
      <c r="AZ18228" s="167"/>
      <c r="BA18228" s="77"/>
      <c r="BB18228" s="77"/>
    </row>
    <row r="18229" spans="50:54" s="79" customFormat="1" ht="0" hidden="1" customHeight="1" x14ac:dyDescent="0.2">
      <c r="AX18229" s="78"/>
      <c r="AZ18229" s="167"/>
      <c r="BA18229" s="77"/>
      <c r="BB18229" s="77"/>
    </row>
    <row r="18230" spans="50:54" s="79" customFormat="1" ht="0" hidden="1" customHeight="1" x14ac:dyDescent="0.2">
      <c r="AX18230" s="78"/>
      <c r="AZ18230" s="167"/>
      <c r="BA18230" s="77"/>
      <c r="BB18230" s="77"/>
    </row>
    <row r="18231" spans="50:54" s="79" customFormat="1" ht="0" hidden="1" customHeight="1" x14ac:dyDescent="0.2">
      <c r="AX18231" s="78"/>
      <c r="AZ18231" s="167"/>
      <c r="BA18231" s="77"/>
      <c r="BB18231" s="77"/>
    </row>
    <row r="18232" spans="50:54" s="79" customFormat="1" ht="0" hidden="1" customHeight="1" x14ac:dyDescent="0.2">
      <c r="AX18232" s="78"/>
      <c r="AZ18232" s="167"/>
      <c r="BA18232" s="77"/>
      <c r="BB18232" s="77"/>
    </row>
    <row r="18233" spans="50:54" s="79" customFormat="1" ht="0" hidden="1" customHeight="1" x14ac:dyDescent="0.2">
      <c r="AX18233" s="78"/>
      <c r="AZ18233" s="167"/>
      <c r="BA18233" s="77"/>
      <c r="BB18233" s="77"/>
    </row>
    <row r="18234" spans="50:54" s="79" customFormat="1" ht="0" hidden="1" customHeight="1" x14ac:dyDescent="0.2">
      <c r="AX18234" s="78"/>
      <c r="AZ18234" s="167"/>
      <c r="BA18234" s="77"/>
      <c r="BB18234" s="77"/>
    </row>
    <row r="18235" spans="50:54" s="79" customFormat="1" ht="0" hidden="1" customHeight="1" x14ac:dyDescent="0.2">
      <c r="AX18235" s="78"/>
      <c r="AZ18235" s="167"/>
      <c r="BA18235" s="77"/>
      <c r="BB18235" s="77"/>
    </row>
    <row r="18236" spans="50:54" s="79" customFormat="1" ht="0" hidden="1" customHeight="1" x14ac:dyDescent="0.2">
      <c r="AX18236" s="78"/>
      <c r="AZ18236" s="167"/>
      <c r="BA18236" s="77"/>
      <c r="BB18236" s="77"/>
    </row>
    <row r="18237" spans="50:54" s="79" customFormat="1" ht="0" hidden="1" customHeight="1" x14ac:dyDescent="0.2">
      <c r="AX18237" s="78"/>
      <c r="AZ18237" s="167"/>
      <c r="BA18237" s="77"/>
      <c r="BB18237" s="77"/>
    </row>
    <row r="18238" spans="50:54" s="79" customFormat="1" ht="0" hidden="1" customHeight="1" x14ac:dyDescent="0.2">
      <c r="AX18238" s="78"/>
      <c r="AZ18238" s="167"/>
      <c r="BA18238" s="77"/>
      <c r="BB18238" s="77"/>
    </row>
    <row r="18239" spans="50:54" s="79" customFormat="1" ht="0" hidden="1" customHeight="1" x14ac:dyDescent="0.2">
      <c r="AX18239" s="78"/>
      <c r="AZ18239" s="167"/>
      <c r="BA18239" s="77"/>
      <c r="BB18239" s="77"/>
    </row>
    <row r="18240" spans="50:54" s="79" customFormat="1" ht="0" hidden="1" customHeight="1" x14ac:dyDescent="0.2">
      <c r="AX18240" s="78"/>
      <c r="AZ18240" s="167"/>
      <c r="BA18240" s="77"/>
      <c r="BB18240" s="77"/>
    </row>
    <row r="18241" spans="50:54" s="79" customFormat="1" ht="0" hidden="1" customHeight="1" x14ac:dyDescent="0.2">
      <c r="AX18241" s="78"/>
      <c r="AZ18241" s="167"/>
      <c r="BA18241" s="77"/>
      <c r="BB18241" s="77"/>
    </row>
    <row r="18242" spans="50:54" s="79" customFormat="1" ht="0" hidden="1" customHeight="1" x14ac:dyDescent="0.2">
      <c r="AX18242" s="78"/>
      <c r="AZ18242" s="167"/>
      <c r="BA18242" s="77"/>
      <c r="BB18242" s="77"/>
    </row>
    <row r="18243" spans="50:54" s="79" customFormat="1" ht="0" hidden="1" customHeight="1" x14ac:dyDescent="0.2">
      <c r="AX18243" s="78"/>
      <c r="AZ18243" s="167"/>
      <c r="BA18243" s="77"/>
      <c r="BB18243" s="77"/>
    </row>
    <row r="18244" spans="50:54" s="79" customFormat="1" ht="0" hidden="1" customHeight="1" x14ac:dyDescent="0.2">
      <c r="AX18244" s="78"/>
      <c r="AZ18244" s="167"/>
      <c r="BA18244" s="77"/>
      <c r="BB18244" s="77"/>
    </row>
    <row r="18245" spans="50:54" s="79" customFormat="1" ht="0" hidden="1" customHeight="1" x14ac:dyDescent="0.2">
      <c r="AX18245" s="78"/>
      <c r="AZ18245" s="167"/>
      <c r="BA18245" s="77"/>
      <c r="BB18245" s="77"/>
    </row>
    <row r="18246" spans="50:54" s="79" customFormat="1" ht="0" hidden="1" customHeight="1" x14ac:dyDescent="0.2">
      <c r="AX18246" s="78"/>
      <c r="AZ18246" s="167"/>
      <c r="BA18246" s="77"/>
      <c r="BB18246" s="77"/>
    </row>
    <row r="18247" spans="50:54" s="79" customFormat="1" ht="0" hidden="1" customHeight="1" x14ac:dyDescent="0.2">
      <c r="AX18247" s="78"/>
      <c r="AZ18247" s="167"/>
      <c r="BA18247" s="77"/>
      <c r="BB18247" s="77"/>
    </row>
    <row r="18248" spans="50:54" s="79" customFormat="1" ht="0" hidden="1" customHeight="1" x14ac:dyDescent="0.2">
      <c r="AX18248" s="78"/>
      <c r="AZ18248" s="167"/>
      <c r="BA18248" s="77"/>
      <c r="BB18248" s="77"/>
    </row>
    <row r="18249" spans="50:54" s="79" customFormat="1" ht="0" hidden="1" customHeight="1" x14ac:dyDescent="0.2">
      <c r="AX18249" s="78"/>
      <c r="AZ18249" s="167"/>
      <c r="BA18249" s="77"/>
      <c r="BB18249" s="77"/>
    </row>
    <row r="18250" spans="50:54" s="79" customFormat="1" ht="0" hidden="1" customHeight="1" x14ac:dyDescent="0.2">
      <c r="AX18250" s="78"/>
      <c r="AZ18250" s="167"/>
      <c r="BA18250" s="77"/>
      <c r="BB18250" s="77"/>
    </row>
    <row r="18251" spans="50:54" s="79" customFormat="1" ht="0" hidden="1" customHeight="1" x14ac:dyDescent="0.2">
      <c r="AX18251" s="78"/>
      <c r="AZ18251" s="167"/>
      <c r="BA18251" s="77"/>
      <c r="BB18251" s="77"/>
    </row>
    <row r="18252" spans="50:54" s="79" customFormat="1" ht="0" hidden="1" customHeight="1" x14ac:dyDescent="0.2">
      <c r="AX18252" s="78"/>
      <c r="AZ18252" s="167"/>
      <c r="BA18252" s="77"/>
      <c r="BB18252" s="77"/>
    </row>
    <row r="18253" spans="50:54" s="79" customFormat="1" ht="0" hidden="1" customHeight="1" x14ac:dyDescent="0.2">
      <c r="AX18253" s="78"/>
      <c r="AZ18253" s="167"/>
      <c r="BA18253" s="77"/>
      <c r="BB18253" s="77"/>
    </row>
    <row r="18254" spans="50:54" s="79" customFormat="1" ht="0" hidden="1" customHeight="1" x14ac:dyDescent="0.2">
      <c r="AX18254" s="78"/>
      <c r="AZ18254" s="167"/>
      <c r="BA18254" s="77"/>
      <c r="BB18254" s="77"/>
    </row>
    <row r="18255" spans="50:54" s="79" customFormat="1" ht="0" hidden="1" customHeight="1" x14ac:dyDescent="0.2">
      <c r="AX18255" s="78"/>
      <c r="AZ18255" s="167"/>
      <c r="BA18255" s="77"/>
      <c r="BB18255" s="77"/>
    </row>
    <row r="18256" spans="50:54" s="79" customFormat="1" ht="0" hidden="1" customHeight="1" x14ac:dyDescent="0.2">
      <c r="AX18256" s="78"/>
      <c r="AZ18256" s="167"/>
      <c r="BA18256" s="77"/>
      <c r="BB18256" s="77"/>
    </row>
    <row r="18257" spans="50:54" s="79" customFormat="1" ht="0" hidden="1" customHeight="1" x14ac:dyDescent="0.2">
      <c r="AX18257" s="78"/>
      <c r="AZ18257" s="167"/>
      <c r="BA18257" s="77"/>
      <c r="BB18257" s="77"/>
    </row>
    <row r="18258" spans="50:54" s="79" customFormat="1" ht="0" hidden="1" customHeight="1" x14ac:dyDescent="0.2">
      <c r="AX18258" s="78"/>
      <c r="AZ18258" s="167"/>
      <c r="BA18258" s="77"/>
      <c r="BB18258" s="77"/>
    </row>
    <row r="18259" spans="50:54" s="79" customFormat="1" ht="0" hidden="1" customHeight="1" x14ac:dyDescent="0.2">
      <c r="AX18259" s="78"/>
      <c r="AZ18259" s="167"/>
      <c r="BA18259" s="77"/>
      <c r="BB18259" s="77"/>
    </row>
    <row r="18260" spans="50:54" s="79" customFormat="1" ht="0" hidden="1" customHeight="1" x14ac:dyDescent="0.2">
      <c r="AX18260" s="78"/>
      <c r="AZ18260" s="167"/>
      <c r="BA18260" s="77"/>
      <c r="BB18260" s="77"/>
    </row>
    <row r="18261" spans="50:54" s="79" customFormat="1" ht="0" hidden="1" customHeight="1" x14ac:dyDescent="0.2">
      <c r="AX18261" s="78"/>
      <c r="AZ18261" s="167"/>
      <c r="BA18261" s="77"/>
      <c r="BB18261" s="77"/>
    </row>
    <row r="18262" spans="50:54" s="79" customFormat="1" ht="0" hidden="1" customHeight="1" x14ac:dyDescent="0.2">
      <c r="AX18262" s="78"/>
      <c r="AZ18262" s="167"/>
      <c r="BA18262" s="77"/>
      <c r="BB18262" s="77"/>
    </row>
    <row r="18263" spans="50:54" s="79" customFormat="1" ht="0" hidden="1" customHeight="1" x14ac:dyDescent="0.2">
      <c r="AX18263" s="78"/>
      <c r="AZ18263" s="167"/>
      <c r="BA18263" s="77"/>
      <c r="BB18263" s="77"/>
    </row>
    <row r="18264" spans="50:54" s="79" customFormat="1" ht="0" hidden="1" customHeight="1" x14ac:dyDescent="0.2">
      <c r="AX18264" s="78"/>
      <c r="AZ18264" s="167"/>
      <c r="BA18264" s="77"/>
      <c r="BB18264" s="77"/>
    </row>
    <row r="18265" spans="50:54" s="79" customFormat="1" ht="0" hidden="1" customHeight="1" x14ac:dyDescent="0.2">
      <c r="AX18265" s="78"/>
      <c r="AZ18265" s="167"/>
      <c r="BA18265" s="77"/>
      <c r="BB18265" s="77"/>
    </row>
    <row r="18266" spans="50:54" s="79" customFormat="1" ht="0" hidden="1" customHeight="1" x14ac:dyDescent="0.2">
      <c r="AX18266" s="78"/>
      <c r="AZ18266" s="167"/>
      <c r="BA18266" s="77"/>
      <c r="BB18266" s="77"/>
    </row>
    <row r="18267" spans="50:54" s="79" customFormat="1" ht="0" hidden="1" customHeight="1" x14ac:dyDescent="0.2">
      <c r="AX18267" s="78"/>
      <c r="AZ18267" s="167"/>
      <c r="BA18267" s="77"/>
      <c r="BB18267" s="77"/>
    </row>
    <row r="18268" spans="50:54" s="79" customFormat="1" ht="0" hidden="1" customHeight="1" x14ac:dyDescent="0.2">
      <c r="AX18268" s="78"/>
      <c r="AZ18268" s="167"/>
      <c r="BA18268" s="77"/>
      <c r="BB18268" s="77"/>
    </row>
    <row r="18269" spans="50:54" s="79" customFormat="1" ht="0" hidden="1" customHeight="1" x14ac:dyDescent="0.2">
      <c r="AX18269" s="78"/>
      <c r="AZ18269" s="167"/>
      <c r="BA18269" s="77"/>
      <c r="BB18269" s="77"/>
    </row>
    <row r="18270" spans="50:54" s="79" customFormat="1" ht="0" hidden="1" customHeight="1" x14ac:dyDescent="0.2">
      <c r="AX18270" s="78"/>
      <c r="AZ18270" s="167"/>
      <c r="BA18270" s="77"/>
      <c r="BB18270" s="77"/>
    </row>
    <row r="18271" spans="50:54" s="79" customFormat="1" ht="0" hidden="1" customHeight="1" x14ac:dyDescent="0.2">
      <c r="AX18271" s="78"/>
      <c r="AZ18271" s="167"/>
      <c r="BA18271" s="77"/>
      <c r="BB18271" s="77"/>
    </row>
    <row r="18272" spans="50:54" s="79" customFormat="1" ht="0" hidden="1" customHeight="1" x14ac:dyDescent="0.2">
      <c r="AX18272" s="78"/>
      <c r="AZ18272" s="167"/>
      <c r="BA18272" s="77"/>
      <c r="BB18272" s="77"/>
    </row>
    <row r="18273" spans="50:54" s="79" customFormat="1" ht="0" hidden="1" customHeight="1" x14ac:dyDescent="0.2">
      <c r="AX18273" s="78"/>
      <c r="AZ18273" s="167"/>
      <c r="BA18273" s="77"/>
      <c r="BB18273" s="77"/>
    </row>
    <row r="18274" spans="50:54" s="79" customFormat="1" ht="0" hidden="1" customHeight="1" x14ac:dyDescent="0.2">
      <c r="AX18274" s="78"/>
      <c r="AZ18274" s="167"/>
      <c r="BA18274" s="77"/>
      <c r="BB18274" s="77"/>
    </row>
    <row r="18275" spans="50:54" s="79" customFormat="1" ht="0" hidden="1" customHeight="1" x14ac:dyDescent="0.2">
      <c r="AX18275" s="78"/>
      <c r="AZ18275" s="167"/>
      <c r="BA18275" s="77"/>
      <c r="BB18275" s="77"/>
    </row>
    <row r="18276" spans="50:54" s="79" customFormat="1" ht="0" hidden="1" customHeight="1" x14ac:dyDescent="0.2">
      <c r="AX18276" s="78"/>
      <c r="AZ18276" s="167"/>
      <c r="BA18276" s="77"/>
      <c r="BB18276" s="77"/>
    </row>
    <row r="18277" spans="50:54" s="79" customFormat="1" ht="0" hidden="1" customHeight="1" x14ac:dyDescent="0.2">
      <c r="AX18277" s="78"/>
      <c r="AZ18277" s="167"/>
      <c r="BA18277" s="77"/>
      <c r="BB18277" s="77"/>
    </row>
    <row r="18278" spans="50:54" s="79" customFormat="1" ht="0" hidden="1" customHeight="1" x14ac:dyDescent="0.2">
      <c r="AX18278" s="78"/>
      <c r="AZ18278" s="167"/>
      <c r="BA18278" s="77"/>
      <c r="BB18278" s="77"/>
    </row>
    <row r="18279" spans="50:54" s="79" customFormat="1" ht="0" hidden="1" customHeight="1" x14ac:dyDescent="0.2">
      <c r="AX18279" s="78"/>
      <c r="AZ18279" s="167"/>
      <c r="BA18279" s="77"/>
      <c r="BB18279" s="77"/>
    </row>
    <row r="18280" spans="50:54" s="79" customFormat="1" ht="0" hidden="1" customHeight="1" x14ac:dyDescent="0.2">
      <c r="AX18280" s="78"/>
      <c r="AZ18280" s="167"/>
      <c r="BA18280" s="77"/>
      <c r="BB18280" s="77"/>
    </row>
    <row r="18281" spans="50:54" s="79" customFormat="1" ht="0" hidden="1" customHeight="1" x14ac:dyDescent="0.2">
      <c r="AX18281" s="78"/>
      <c r="AZ18281" s="167"/>
      <c r="BA18281" s="77"/>
      <c r="BB18281" s="77"/>
    </row>
    <row r="18282" spans="50:54" s="79" customFormat="1" ht="0" hidden="1" customHeight="1" x14ac:dyDescent="0.2">
      <c r="AX18282" s="78"/>
      <c r="AZ18282" s="167"/>
      <c r="BA18282" s="77"/>
      <c r="BB18282" s="77"/>
    </row>
    <row r="18283" spans="50:54" s="79" customFormat="1" ht="0" hidden="1" customHeight="1" x14ac:dyDescent="0.2">
      <c r="AX18283" s="78"/>
      <c r="AZ18283" s="167"/>
      <c r="BA18283" s="77"/>
      <c r="BB18283" s="77"/>
    </row>
    <row r="18284" spans="50:54" s="79" customFormat="1" ht="0" hidden="1" customHeight="1" x14ac:dyDescent="0.2">
      <c r="AX18284" s="78"/>
      <c r="AZ18284" s="167"/>
      <c r="BA18284" s="77"/>
      <c r="BB18284" s="77"/>
    </row>
    <row r="18285" spans="50:54" s="79" customFormat="1" ht="0" hidden="1" customHeight="1" x14ac:dyDescent="0.2">
      <c r="AX18285" s="78"/>
      <c r="AZ18285" s="167"/>
      <c r="BA18285" s="77"/>
      <c r="BB18285" s="77"/>
    </row>
    <row r="18286" spans="50:54" s="79" customFormat="1" ht="0" hidden="1" customHeight="1" x14ac:dyDescent="0.2">
      <c r="AX18286" s="78"/>
      <c r="AZ18286" s="167"/>
      <c r="BA18286" s="77"/>
      <c r="BB18286" s="77"/>
    </row>
    <row r="18287" spans="50:54" s="79" customFormat="1" ht="0" hidden="1" customHeight="1" x14ac:dyDescent="0.2">
      <c r="AX18287" s="78"/>
      <c r="AZ18287" s="167"/>
      <c r="BA18287" s="77"/>
      <c r="BB18287" s="77"/>
    </row>
    <row r="18288" spans="50:54" s="79" customFormat="1" ht="0" hidden="1" customHeight="1" x14ac:dyDescent="0.2">
      <c r="AX18288" s="78"/>
      <c r="AZ18288" s="167"/>
      <c r="BA18288" s="77"/>
      <c r="BB18288" s="77"/>
    </row>
    <row r="18289" spans="50:54" s="79" customFormat="1" ht="0" hidden="1" customHeight="1" x14ac:dyDescent="0.2">
      <c r="AX18289" s="78"/>
      <c r="AZ18289" s="167"/>
      <c r="BA18289" s="77"/>
      <c r="BB18289" s="77"/>
    </row>
    <row r="18290" spans="50:54" s="79" customFormat="1" ht="0" hidden="1" customHeight="1" x14ac:dyDescent="0.2">
      <c r="AX18290" s="78"/>
      <c r="AZ18290" s="167"/>
      <c r="BA18290" s="77"/>
      <c r="BB18290" s="77"/>
    </row>
    <row r="18291" spans="50:54" s="79" customFormat="1" ht="0" hidden="1" customHeight="1" x14ac:dyDescent="0.2">
      <c r="AX18291" s="78"/>
      <c r="AZ18291" s="167"/>
      <c r="BA18291" s="77"/>
      <c r="BB18291" s="77"/>
    </row>
    <row r="18292" spans="50:54" s="79" customFormat="1" ht="0" hidden="1" customHeight="1" x14ac:dyDescent="0.2">
      <c r="AX18292" s="78"/>
      <c r="AZ18292" s="167"/>
      <c r="BA18292" s="77"/>
      <c r="BB18292" s="77"/>
    </row>
    <row r="18293" spans="50:54" s="79" customFormat="1" ht="0" hidden="1" customHeight="1" x14ac:dyDescent="0.2">
      <c r="AX18293" s="78"/>
      <c r="AZ18293" s="167"/>
      <c r="BA18293" s="77"/>
      <c r="BB18293" s="77"/>
    </row>
    <row r="18294" spans="50:54" s="79" customFormat="1" ht="0" hidden="1" customHeight="1" x14ac:dyDescent="0.2">
      <c r="AX18294" s="78"/>
      <c r="AZ18294" s="167"/>
      <c r="BA18294" s="77"/>
      <c r="BB18294" s="77"/>
    </row>
    <row r="18295" spans="50:54" s="79" customFormat="1" ht="0" hidden="1" customHeight="1" x14ac:dyDescent="0.2">
      <c r="AX18295" s="78"/>
      <c r="AZ18295" s="167"/>
      <c r="BA18295" s="77"/>
      <c r="BB18295" s="77"/>
    </row>
    <row r="18296" spans="50:54" s="79" customFormat="1" ht="0" hidden="1" customHeight="1" x14ac:dyDescent="0.2">
      <c r="AX18296" s="78"/>
      <c r="AZ18296" s="167"/>
      <c r="BA18296" s="77"/>
      <c r="BB18296" s="77"/>
    </row>
    <row r="18297" spans="50:54" s="79" customFormat="1" ht="0" hidden="1" customHeight="1" x14ac:dyDescent="0.2">
      <c r="AX18297" s="78"/>
      <c r="AZ18297" s="167"/>
      <c r="BA18297" s="77"/>
      <c r="BB18297" s="77"/>
    </row>
    <row r="18298" spans="50:54" s="79" customFormat="1" ht="0" hidden="1" customHeight="1" x14ac:dyDescent="0.2">
      <c r="AX18298" s="78"/>
      <c r="AZ18298" s="167"/>
      <c r="BA18298" s="77"/>
      <c r="BB18298" s="77"/>
    </row>
    <row r="18299" spans="50:54" s="79" customFormat="1" ht="0" hidden="1" customHeight="1" x14ac:dyDescent="0.2">
      <c r="AX18299" s="78"/>
      <c r="AZ18299" s="167"/>
      <c r="BA18299" s="77"/>
      <c r="BB18299" s="77"/>
    </row>
    <row r="18300" spans="50:54" s="79" customFormat="1" ht="0" hidden="1" customHeight="1" x14ac:dyDescent="0.2">
      <c r="AX18300" s="78"/>
      <c r="AZ18300" s="167"/>
      <c r="BA18300" s="77"/>
      <c r="BB18300" s="77"/>
    </row>
    <row r="18301" spans="50:54" s="79" customFormat="1" ht="0" hidden="1" customHeight="1" x14ac:dyDescent="0.2">
      <c r="AX18301" s="78"/>
      <c r="AZ18301" s="167"/>
      <c r="BA18301" s="77"/>
      <c r="BB18301" s="77"/>
    </row>
    <row r="18302" spans="50:54" s="79" customFormat="1" ht="0" hidden="1" customHeight="1" x14ac:dyDescent="0.2">
      <c r="AX18302" s="78"/>
      <c r="AZ18302" s="167"/>
      <c r="BA18302" s="77"/>
      <c r="BB18302" s="77"/>
    </row>
    <row r="18303" spans="50:54" s="79" customFormat="1" ht="0" hidden="1" customHeight="1" x14ac:dyDescent="0.2">
      <c r="AX18303" s="78"/>
      <c r="AZ18303" s="167"/>
      <c r="BA18303" s="77"/>
      <c r="BB18303" s="77"/>
    </row>
    <row r="18304" spans="50:54" s="79" customFormat="1" ht="0" hidden="1" customHeight="1" x14ac:dyDescent="0.2">
      <c r="AX18304" s="78"/>
      <c r="AZ18304" s="167"/>
      <c r="BA18304" s="77"/>
      <c r="BB18304" s="77"/>
    </row>
    <row r="18305" spans="50:54" s="79" customFormat="1" ht="0" hidden="1" customHeight="1" x14ac:dyDescent="0.2">
      <c r="AX18305" s="78"/>
      <c r="AZ18305" s="167"/>
      <c r="BA18305" s="77"/>
      <c r="BB18305" s="77"/>
    </row>
    <row r="18306" spans="50:54" s="79" customFormat="1" ht="0" hidden="1" customHeight="1" x14ac:dyDescent="0.2">
      <c r="AX18306" s="78"/>
      <c r="AZ18306" s="167"/>
      <c r="BA18306" s="77"/>
      <c r="BB18306" s="77"/>
    </row>
    <row r="18307" spans="50:54" s="79" customFormat="1" ht="0" hidden="1" customHeight="1" x14ac:dyDescent="0.2">
      <c r="AX18307" s="78"/>
      <c r="AZ18307" s="167"/>
      <c r="BA18307" s="77"/>
      <c r="BB18307" s="77"/>
    </row>
    <row r="18308" spans="50:54" s="79" customFormat="1" ht="0" hidden="1" customHeight="1" x14ac:dyDescent="0.2">
      <c r="AX18308" s="78"/>
      <c r="AZ18308" s="167"/>
      <c r="BA18308" s="77"/>
      <c r="BB18308" s="77"/>
    </row>
    <row r="18309" spans="50:54" s="79" customFormat="1" ht="0" hidden="1" customHeight="1" x14ac:dyDescent="0.2">
      <c r="AX18309" s="78"/>
      <c r="AZ18309" s="167"/>
      <c r="BA18309" s="77"/>
      <c r="BB18309" s="77"/>
    </row>
    <row r="18310" spans="50:54" s="79" customFormat="1" ht="0" hidden="1" customHeight="1" x14ac:dyDescent="0.2">
      <c r="AX18310" s="78"/>
      <c r="AZ18310" s="167"/>
      <c r="BA18310" s="77"/>
      <c r="BB18310" s="77"/>
    </row>
    <row r="18311" spans="50:54" s="79" customFormat="1" ht="0" hidden="1" customHeight="1" x14ac:dyDescent="0.2">
      <c r="AX18311" s="78"/>
      <c r="AZ18311" s="167"/>
      <c r="BA18311" s="77"/>
      <c r="BB18311" s="77"/>
    </row>
    <row r="18312" spans="50:54" s="79" customFormat="1" ht="0" hidden="1" customHeight="1" x14ac:dyDescent="0.2">
      <c r="AX18312" s="78"/>
      <c r="AZ18312" s="167"/>
      <c r="BA18312" s="77"/>
      <c r="BB18312" s="77"/>
    </row>
    <row r="18313" spans="50:54" s="79" customFormat="1" ht="0" hidden="1" customHeight="1" x14ac:dyDescent="0.2">
      <c r="AX18313" s="78"/>
      <c r="AZ18313" s="167"/>
      <c r="BA18313" s="77"/>
      <c r="BB18313" s="77"/>
    </row>
    <row r="18314" spans="50:54" s="79" customFormat="1" ht="0" hidden="1" customHeight="1" x14ac:dyDescent="0.2">
      <c r="AX18314" s="78"/>
      <c r="AZ18314" s="167"/>
      <c r="BA18314" s="77"/>
      <c r="BB18314" s="77"/>
    </row>
    <row r="18315" spans="50:54" s="79" customFormat="1" ht="0" hidden="1" customHeight="1" x14ac:dyDescent="0.2">
      <c r="AX18315" s="78"/>
      <c r="AZ18315" s="167"/>
      <c r="BA18315" s="77"/>
      <c r="BB18315" s="77"/>
    </row>
    <row r="18316" spans="50:54" s="79" customFormat="1" ht="0" hidden="1" customHeight="1" x14ac:dyDescent="0.2">
      <c r="AX18316" s="78"/>
      <c r="AZ18316" s="167"/>
      <c r="BA18316" s="77"/>
      <c r="BB18316" s="77"/>
    </row>
    <row r="18317" spans="50:54" s="79" customFormat="1" ht="0" hidden="1" customHeight="1" x14ac:dyDescent="0.2">
      <c r="AX18317" s="78"/>
      <c r="AZ18317" s="167"/>
      <c r="BA18317" s="77"/>
      <c r="BB18317" s="77"/>
    </row>
    <row r="18318" spans="50:54" s="79" customFormat="1" ht="0" hidden="1" customHeight="1" x14ac:dyDescent="0.2">
      <c r="AX18318" s="78"/>
      <c r="AZ18318" s="167"/>
      <c r="BA18318" s="77"/>
      <c r="BB18318" s="77"/>
    </row>
    <row r="18319" spans="50:54" s="79" customFormat="1" ht="0" hidden="1" customHeight="1" x14ac:dyDescent="0.2">
      <c r="AX18319" s="78"/>
      <c r="AZ18319" s="167"/>
      <c r="BA18319" s="77"/>
      <c r="BB18319" s="77"/>
    </row>
    <row r="18320" spans="50:54" s="79" customFormat="1" ht="0" hidden="1" customHeight="1" x14ac:dyDescent="0.2">
      <c r="AX18320" s="78"/>
      <c r="AZ18320" s="167"/>
      <c r="BA18320" s="77"/>
      <c r="BB18320" s="77"/>
    </row>
    <row r="18321" spans="50:54" s="79" customFormat="1" ht="0" hidden="1" customHeight="1" x14ac:dyDescent="0.2">
      <c r="AX18321" s="78"/>
      <c r="AZ18321" s="167"/>
      <c r="BA18321" s="77"/>
      <c r="BB18321" s="77"/>
    </row>
    <row r="18322" spans="50:54" s="79" customFormat="1" ht="0" hidden="1" customHeight="1" x14ac:dyDescent="0.2">
      <c r="AX18322" s="78"/>
      <c r="AZ18322" s="167"/>
      <c r="BA18322" s="77"/>
      <c r="BB18322" s="77"/>
    </row>
    <row r="18323" spans="50:54" s="79" customFormat="1" ht="0" hidden="1" customHeight="1" x14ac:dyDescent="0.2">
      <c r="AX18323" s="78"/>
      <c r="AZ18323" s="167"/>
      <c r="BA18323" s="77"/>
      <c r="BB18323" s="77"/>
    </row>
    <row r="18324" spans="50:54" s="79" customFormat="1" ht="0" hidden="1" customHeight="1" x14ac:dyDescent="0.2">
      <c r="AX18324" s="78"/>
      <c r="AZ18324" s="167"/>
      <c r="BA18324" s="77"/>
      <c r="BB18324" s="77"/>
    </row>
    <row r="18325" spans="50:54" s="79" customFormat="1" ht="0" hidden="1" customHeight="1" x14ac:dyDescent="0.2">
      <c r="AX18325" s="78"/>
      <c r="AZ18325" s="167"/>
      <c r="BA18325" s="77"/>
      <c r="BB18325" s="77"/>
    </row>
    <row r="18326" spans="50:54" s="79" customFormat="1" ht="0" hidden="1" customHeight="1" x14ac:dyDescent="0.2">
      <c r="AX18326" s="78"/>
      <c r="AZ18326" s="167"/>
      <c r="BA18326" s="77"/>
      <c r="BB18326" s="77"/>
    </row>
    <row r="18327" spans="50:54" s="79" customFormat="1" ht="0" hidden="1" customHeight="1" x14ac:dyDescent="0.2">
      <c r="AX18327" s="78"/>
      <c r="AZ18327" s="167"/>
      <c r="BA18327" s="77"/>
      <c r="BB18327" s="77"/>
    </row>
    <row r="18328" spans="50:54" s="79" customFormat="1" ht="0" hidden="1" customHeight="1" x14ac:dyDescent="0.2">
      <c r="AX18328" s="78"/>
      <c r="AZ18328" s="167"/>
      <c r="BA18328" s="77"/>
      <c r="BB18328" s="77"/>
    </row>
    <row r="18329" spans="50:54" s="79" customFormat="1" ht="0" hidden="1" customHeight="1" x14ac:dyDescent="0.2">
      <c r="AX18329" s="78"/>
      <c r="AZ18329" s="167"/>
      <c r="BA18329" s="77"/>
      <c r="BB18329" s="77"/>
    </row>
    <row r="18330" spans="50:54" s="79" customFormat="1" ht="0" hidden="1" customHeight="1" x14ac:dyDescent="0.2">
      <c r="AX18330" s="78"/>
      <c r="AZ18330" s="167"/>
      <c r="BA18330" s="77"/>
      <c r="BB18330" s="77"/>
    </row>
    <row r="18331" spans="50:54" s="79" customFormat="1" ht="0" hidden="1" customHeight="1" x14ac:dyDescent="0.2">
      <c r="AX18331" s="78"/>
      <c r="AZ18331" s="167"/>
      <c r="BA18331" s="77"/>
      <c r="BB18331" s="77"/>
    </row>
    <row r="18332" spans="50:54" s="79" customFormat="1" ht="0" hidden="1" customHeight="1" x14ac:dyDescent="0.2">
      <c r="AX18332" s="78"/>
      <c r="AZ18332" s="167"/>
      <c r="BA18332" s="77"/>
      <c r="BB18332" s="77"/>
    </row>
    <row r="18333" spans="50:54" s="79" customFormat="1" ht="0" hidden="1" customHeight="1" x14ac:dyDescent="0.2">
      <c r="AX18333" s="78"/>
      <c r="AZ18333" s="167"/>
      <c r="BA18333" s="77"/>
      <c r="BB18333" s="77"/>
    </row>
    <row r="18334" spans="50:54" s="79" customFormat="1" ht="0" hidden="1" customHeight="1" x14ac:dyDescent="0.2">
      <c r="AX18334" s="78"/>
      <c r="AZ18334" s="167"/>
      <c r="BA18334" s="77"/>
      <c r="BB18334" s="77"/>
    </row>
    <row r="18335" spans="50:54" s="79" customFormat="1" ht="0" hidden="1" customHeight="1" x14ac:dyDescent="0.2">
      <c r="AX18335" s="78"/>
      <c r="AZ18335" s="167"/>
      <c r="BA18335" s="77"/>
      <c r="BB18335" s="77"/>
    </row>
    <row r="18336" spans="50:54" s="79" customFormat="1" ht="0" hidden="1" customHeight="1" x14ac:dyDescent="0.2">
      <c r="AX18336" s="78"/>
      <c r="AZ18336" s="167"/>
      <c r="BA18336" s="77"/>
      <c r="BB18336" s="77"/>
    </row>
    <row r="18337" spans="50:54" s="79" customFormat="1" ht="0" hidden="1" customHeight="1" x14ac:dyDescent="0.2">
      <c r="AX18337" s="78"/>
      <c r="AZ18337" s="167"/>
      <c r="BA18337" s="77"/>
      <c r="BB18337" s="77"/>
    </row>
    <row r="18338" spans="50:54" s="79" customFormat="1" ht="0" hidden="1" customHeight="1" x14ac:dyDescent="0.2">
      <c r="AX18338" s="78"/>
      <c r="AZ18338" s="167"/>
      <c r="BA18338" s="77"/>
      <c r="BB18338" s="77"/>
    </row>
    <row r="18339" spans="50:54" s="79" customFormat="1" ht="0" hidden="1" customHeight="1" x14ac:dyDescent="0.2">
      <c r="AX18339" s="78"/>
      <c r="AZ18339" s="167"/>
      <c r="BA18339" s="77"/>
      <c r="BB18339" s="77"/>
    </row>
    <row r="18340" spans="50:54" s="79" customFormat="1" ht="0" hidden="1" customHeight="1" x14ac:dyDescent="0.2">
      <c r="AX18340" s="78"/>
      <c r="AZ18340" s="167"/>
      <c r="BA18340" s="77"/>
      <c r="BB18340" s="77"/>
    </row>
    <row r="18341" spans="50:54" s="79" customFormat="1" ht="0" hidden="1" customHeight="1" x14ac:dyDescent="0.2">
      <c r="AX18341" s="78"/>
      <c r="AZ18341" s="167"/>
      <c r="BA18341" s="77"/>
      <c r="BB18341" s="77"/>
    </row>
    <row r="18342" spans="50:54" s="79" customFormat="1" ht="0" hidden="1" customHeight="1" x14ac:dyDescent="0.2">
      <c r="AX18342" s="78"/>
      <c r="AZ18342" s="167"/>
      <c r="BA18342" s="77"/>
      <c r="BB18342" s="77"/>
    </row>
    <row r="18343" spans="50:54" s="79" customFormat="1" ht="0" hidden="1" customHeight="1" x14ac:dyDescent="0.2">
      <c r="AX18343" s="78"/>
      <c r="AZ18343" s="167"/>
      <c r="BA18343" s="77"/>
      <c r="BB18343" s="77"/>
    </row>
    <row r="18344" spans="50:54" s="79" customFormat="1" ht="0" hidden="1" customHeight="1" x14ac:dyDescent="0.2">
      <c r="AX18344" s="78"/>
      <c r="AZ18344" s="167"/>
      <c r="BA18344" s="77"/>
      <c r="BB18344" s="77"/>
    </row>
    <row r="18345" spans="50:54" s="79" customFormat="1" ht="0" hidden="1" customHeight="1" x14ac:dyDescent="0.2">
      <c r="AX18345" s="78"/>
      <c r="AZ18345" s="167"/>
      <c r="BA18345" s="77"/>
      <c r="BB18345" s="77"/>
    </row>
    <row r="18346" spans="50:54" s="79" customFormat="1" ht="0" hidden="1" customHeight="1" x14ac:dyDescent="0.2">
      <c r="AX18346" s="78"/>
      <c r="AZ18346" s="167"/>
      <c r="BA18346" s="77"/>
      <c r="BB18346" s="77"/>
    </row>
    <row r="18347" spans="50:54" s="79" customFormat="1" ht="0" hidden="1" customHeight="1" x14ac:dyDescent="0.2">
      <c r="AX18347" s="78"/>
      <c r="AZ18347" s="167"/>
      <c r="BA18347" s="77"/>
      <c r="BB18347" s="77"/>
    </row>
    <row r="18348" spans="50:54" s="79" customFormat="1" ht="0" hidden="1" customHeight="1" x14ac:dyDescent="0.2">
      <c r="AX18348" s="78"/>
      <c r="AZ18348" s="167"/>
      <c r="BA18348" s="77"/>
      <c r="BB18348" s="77"/>
    </row>
    <row r="18349" spans="50:54" s="79" customFormat="1" ht="0" hidden="1" customHeight="1" x14ac:dyDescent="0.2">
      <c r="AX18349" s="78"/>
      <c r="AZ18349" s="167"/>
      <c r="BA18349" s="77"/>
      <c r="BB18349" s="77"/>
    </row>
    <row r="18350" spans="50:54" s="79" customFormat="1" ht="0" hidden="1" customHeight="1" x14ac:dyDescent="0.2">
      <c r="AX18350" s="78"/>
      <c r="AZ18350" s="167"/>
      <c r="BA18350" s="77"/>
      <c r="BB18350" s="77"/>
    </row>
    <row r="18351" spans="50:54" s="79" customFormat="1" ht="0" hidden="1" customHeight="1" x14ac:dyDescent="0.2">
      <c r="AX18351" s="78"/>
      <c r="AZ18351" s="167"/>
      <c r="BA18351" s="77"/>
      <c r="BB18351" s="77"/>
    </row>
    <row r="18352" spans="50:54" s="79" customFormat="1" ht="0" hidden="1" customHeight="1" x14ac:dyDescent="0.2">
      <c r="AX18352" s="78"/>
      <c r="AZ18352" s="167"/>
      <c r="BA18352" s="77"/>
      <c r="BB18352" s="77"/>
    </row>
    <row r="18353" spans="50:54" s="79" customFormat="1" ht="0" hidden="1" customHeight="1" x14ac:dyDescent="0.2">
      <c r="AX18353" s="78"/>
      <c r="AZ18353" s="167"/>
      <c r="BA18353" s="77"/>
      <c r="BB18353" s="77"/>
    </row>
    <row r="18354" spans="50:54" s="79" customFormat="1" ht="0" hidden="1" customHeight="1" x14ac:dyDescent="0.2">
      <c r="AX18354" s="78"/>
      <c r="AZ18354" s="167"/>
      <c r="BA18354" s="77"/>
      <c r="BB18354" s="77"/>
    </row>
    <row r="18355" spans="50:54" s="79" customFormat="1" ht="0" hidden="1" customHeight="1" x14ac:dyDescent="0.2">
      <c r="AX18355" s="78"/>
      <c r="AZ18355" s="167"/>
      <c r="BA18355" s="77"/>
      <c r="BB18355" s="77"/>
    </row>
    <row r="18356" spans="50:54" s="79" customFormat="1" ht="0" hidden="1" customHeight="1" x14ac:dyDescent="0.2">
      <c r="AX18356" s="78"/>
      <c r="AZ18356" s="167"/>
      <c r="BA18356" s="77"/>
      <c r="BB18356" s="77"/>
    </row>
    <row r="18357" spans="50:54" s="79" customFormat="1" ht="0" hidden="1" customHeight="1" x14ac:dyDescent="0.2">
      <c r="AX18357" s="78"/>
      <c r="AZ18357" s="167"/>
      <c r="BA18357" s="77"/>
      <c r="BB18357" s="77"/>
    </row>
    <row r="18358" spans="50:54" s="79" customFormat="1" ht="0" hidden="1" customHeight="1" x14ac:dyDescent="0.2">
      <c r="AX18358" s="78"/>
      <c r="AZ18358" s="167"/>
      <c r="BA18358" s="77"/>
      <c r="BB18358" s="77"/>
    </row>
    <row r="18359" spans="50:54" s="79" customFormat="1" ht="0" hidden="1" customHeight="1" x14ac:dyDescent="0.2">
      <c r="AX18359" s="78"/>
      <c r="AZ18359" s="167"/>
      <c r="BA18359" s="77"/>
      <c r="BB18359" s="77"/>
    </row>
    <row r="18360" spans="50:54" s="79" customFormat="1" ht="0" hidden="1" customHeight="1" x14ac:dyDescent="0.2">
      <c r="AX18360" s="78"/>
      <c r="AZ18360" s="167"/>
      <c r="BA18360" s="77"/>
      <c r="BB18360" s="77"/>
    </row>
    <row r="18361" spans="50:54" s="79" customFormat="1" ht="0" hidden="1" customHeight="1" x14ac:dyDescent="0.2">
      <c r="AX18361" s="78"/>
      <c r="AZ18361" s="167"/>
      <c r="BA18361" s="77"/>
      <c r="BB18361" s="77"/>
    </row>
    <row r="18362" spans="50:54" s="79" customFormat="1" ht="0" hidden="1" customHeight="1" x14ac:dyDescent="0.2">
      <c r="AX18362" s="78"/>
      <c r="AZ18362" s="167"/>
      <c r="BA18362" s="77"/>
      <c r="BB18362" s="77"/>
    </row>
    <row r="18363" spans="50:54" s="79" customFormat="1" ht="0" hidden="1" customHeight="1" x14ac:dyDescent="0.2">
      <c r="AX18363" s="78"/>
      <c r="AZ18363" s="167"/>
      <c r="BA18363" s="77"/>
      <c r="BB18363" s="77"/>
    </row>
    <row r="18364" spans="50:54" s="79" customFormat="1" ht="0" hidden="1" customHeight="1" x14ac:dyDescent="0.2">
      <c r="AX18364" s="78"/>
      <c r="AZ18364" s="167"/>
      <c r="BA18364" s="77"/>
      <c r="BB18364" s="77"/>
    </row>
    <row r="18365" spans="50:54" s="79" customFormat="1" ht="0" hidden="1" customHeight="1" x14ac:dyDescent="0.2">
      <c r="AX18365" s="78"/>
      <c r="AZ18365" s="167"/>
      <c r="BA18365" s="77"/>
      <c r="BB18365" s="77"/>
    </row>
    <row r="18366" spans="50:54" s="79" customFormat="1" ht="0" hidden="1" customHeight="1" x14ac:dyDescent="0.2">
      <c r="AX18366" s="78"/>
      <c r="AZ18366" s="167"/>
      <c r="BA18366" s="77"/>
      <c r="BB18366" s="77"/>
    </row>
    <row r="18367" spans="50:54" s="79" customFormat="1" ht="0" hidden="1" customHeight="1" x14ac:dyDescent="0.2">
      <c r="AX18367" s="78"/>
      <c r="AZ18367" s="167"/>
      <c r="BA18367" s="77"/>
      <c r="BB18367" s="77"/>
    </row>
    <row r="18368" spans="50:54" s="79" customFormat="1" ht="0" hidden="1" customHeight="1" x14ac:dyDescent="0.2">
      <c r="AX18368" s="78"/>
      <c r="AZ18368" s="167"/>
      <c r="BA18368" s="77"/>
      <c r="BB18368" s="77"/>
    </row>
    <row r="18369" spans="50:54" s="79" customFormat="1" ht="0" hidden="1" customHeight="1" x14ac:dyDescent="0.2">
      <c r="AX18369" s="78"/>
      <c r="AZ18369" s="167"/>
      <c r="BA18369" s="77"/>
      <c r="BB18369" s="77"/>
    </row>
    <row r="18370" spans="50:54" s="79" customFormat="1" ht="0" hidden="1" customHeight="1" x14ac:dyDescent="0.2">
      <c r="AX18370" s="78"/>
      <c r="AZ18370" s="167"/>
      <c r="BA18370" s="77"/>
      <c r="BB18370" s="77"/>
    </row>
    <row r="18371" spans="50:54" s="79" customFormat="1" ht="0" hidden="1" customHeight="1" x14ac:dyDescent="0.2">
      <c r="AX18371" s="78"/>
      <c r="AZ18371" s="167"/>
      <c r="BA18371" s="77"/>
      <c r="BB18371" s="77"/>
    </row>
    <row r="18372" spans="50:54" s="79" customFormat="1" ht="0" hidden="1" customHeight="1" x14ac:dyDescent="0.2">
      <c r="AX18372" s="78"/>
      <c r="AZ18372" s="167"/>
      <c r="BA18372" s="77"/>
      <c r="BB18372" s="77"/>
    </row>
    <row r="18373" spans="50:54" s="79" customFormat="1" ht="0" hidden="1" customHeight="1" x14ac:dyDescent="0.2">
      <c r="AX18373" s="78"/>
      <c r="AZ18373" s="167"/>
      <c r="BA18373" s="77"/>
      <c r="BB18373" s="77"/>
    </row>
    <row r="18374" spans="50:54" s="79" customFormat="1" ht="0" hidden="1" customHeight="1" x14ac:dyDescent="0.2">
      <c r="AX18374" s="78"/>
      <c r="AZ18374" s="167"/>
      <c r="BA18374" s="77"/>
      <c r="BB18374" s="77"/>
    </row>
    <row r="18375" spans="50:54" s="79" customFormat="1" ht="0" hidden="1" customHeight="1" x14ac:dyDescent="0.2">
      <c r="AX18375" s="78"/>
      <c r="AZ18375" s="167"/>
      <c r="BA18375" s="77"/>
      <c r="BB18375" s="77"/>
    </row>
    <row r="18376" spans="50:54" s="79" customFormat="1" ht="0" hidden="1" customHeight="1" x14ac:dyDescent="0.2">
      <c r="AX18376" s="78"/>
      <c r="AZ18376" s="167"/>
      <c r="BA18376" s="77"/>
      <c r="BB18376" s="77"/>
    </row>
    <row r="18377" spans="50:54" s="79" customFormat="1" ht="0" hidden="1" customHeight="1" x14ac:dyDescent="0.2">
      <c r="AX18377" s="78"/>
      <c r="AZ18377" s="167"/>
      <c r="BA18377" s="77"/>
      <c r="BB18377" s="77"/>
    </row>
    <row r="18378" spans="50:54" s="79" customFormat="1" ht="0" hidden="1" customHeight="1" x14ac:dyDescent="0.2">
      <c r="AX18378" s="78"/>
      <c r="AZ18378" s="167"/>
      <c r="BA18378" s="77"/>
      <c r="BB18378" s="77"/>
    </row>
    <row r="18379" spans="50:54" s="79" customFormat="1" ht="0" hidden="1" customHeight="1" x14ac:dyDescent="0.2">
      <c r="AX18379" s="78"/>
      <c r="AZ18379" s="167"/>
      <c r="BA18379" s="77"/>
      <c r="BB18379" s="77"/>
    </row>
    <row r="18380" spans="50:54" s="79" customFormat="1" ht="0" hidden="1" customHeight="1" x14ac:dyDescent="0.2">
      <c r="AX18380" s="78"/>
      <c r="AZ18380" s="167"/>
      <c r="BA18380" s="77"/>
      <c r="BB18380" s="77"/>
    </row>
    <row r="18381" spans="50:54" s="79" customFormat="1" ht="0" hidden="1" customHeight="1" x14ac:dyDescent="0.2">
      <c r="AX18381" s="78"/>
      <c r="AZ18381" s="167"/>
      <c r="BA18381" s="77"/>
      <c r="BB18381" s="77"/>
    </row>
    <row r="18382" spans="50:54" s="79" customFormat="1" ht="0" hidden="1" customHeight="1" x14ac:dyDescent="0.2">
      <c r="AX18382" s="78"/>
      <c r="AZ18382" s="167"/>
      <c r="BA18382" s="77"/>
      <c r="BB18382" s="77"/>
    </row>
    <row r="18383" spans="50:54" s="79" customFormat="1" ht="0" hidden="1" customHeight="1" x14ac:dyDescent="0.2">
      <c r="AX18383" s="78"/>
      <c r="AZ18383" s="167"/>
      <c r="BA18383" s="77"/>
      <c r="BB18383" s="77"/>
    </row>
    <row r="18384" spans="50:54" s="79" customFormat="1" ht="0" hidden="1" customHeight="1" x14ac:dyDescent="0.2">
      <c r="AX18384" s="78"/>
      <c r="AZ18384" s="167"/>
      <c r="BA18384" s="77"/>
      <c r="BB18384" s="77"/>
    </row>
    <row r="18385" spans="50:54" s="79" customFormat="1" ht="0" hidden="1" customHeight="1" x14ac:dyDescent="0.2">
      <c r="AX18385" s="78"/>
      <c r="AZ18385" s="167"/>
      <c r="BA18385" s="77"/>
      <c r="BB18385" s="77"/>
    </row>
    <row r="18386" spans="50:54" s="79" customFormat="1" ht="0" hidden="1" customHeight="1" x14ac:dyDescent="0.2">
      <c r="AX18386" s="78"/>
      <c r="AZ18386" s="167"/>
      <c r="BA18386" s="77"/>
      <c r="BB18386" s="77"/>
    </row>
    <row r="18387" spans="50:54" s="79" customFormat="1" ht="0" hidden="1" customHeight="1" x14ac:dyDescent="0.2">
      <c r="AX18387" s="78"/>
      <c r="AZ18387" s="167"/>
      <c r="BA18387" s="77"/>
      <c r="BB18387" s="77"/>
    </row>
    <row r="18388" spans="50:54" s="79" customFormat="1" ht="0" hidden="1" customHeight="1" x14ac:dyDescent="0.2">
      <c r="AX18388" s="78"/>
      <c r="AZ18388" s="167"/>
      <c r="BA18388" s="77"/>
      <c r="BB18388" s="77"/>
    </row>
    <row r="18389" spans="50:54" s="79" customFormat="1" ht="0" hidden="1" customHeight="1" x14ac:dyDescent="0.2">
      <c r="AX18389" s="78"/>
      <c r="AZ18389" s="167"/>
      <c r="BA18389" s="77"/>
      <c r="BB18389" s="77"/>
    </row>
    <row r="18390" spans="50:54" s="79" customFormat="1" ht="0" hidden="1" customHeight="1" x14ac:dyDescent="0.2">
      <c r="AX18390" s="78"/>
      <c r="AZ18390" s="167"/>
      <c r="BA18390" s="77"/>
      <c r="BB18390" s="77"/>
    </row>
    <row r="18391" spans="50:54" s="79" customFormat="1" ht="0" hidden="1" customHeight="1" x14ac:dyDescent="0.2">
      <c r="AX18391" s="78"/>
      <c r="AZ18391" s="167"/>
      <c r="BA18391" s="77"/>
      <c r="BB18391" s="77"/>
    </row>
    <row r="18392" spans="50:54" s="79" customFormat="1" ht="0" hidden="1" customHeight="1" x14ac:dyDescent="0.2">
      <c r="AX18392" s="78"/>
      <c r="AZ18392" s="167"/>
      <c r="BA18392" s="77"/>
      <c r="BB18392" s="77"/>
    </row>
    <row r="18393" spans="50:54" s="79" customFormat="1" ht="0" hidden="1" customHeight="1" x14ac:dyDescent="0.2">
      <c r="AX18393" s="78"/>
      <c r="AZ18393" s="167"/>
      <c r="BA18393" s="77"/>
      <c r="BB18393" s="77"/>
    </row>
    <row r="18394" spans="50:54" s="79" customFormat="1" ht="0" hidden="1" customHeight="1" x14ac:dyDescent="0.2">
      <c r="AX18394" s="78"/>
      <c r="AZ18394" s="167"/>
      <c r="BA18394" s="77"/>
      <c r="BB18394" s="77"/>
    </row>
    <row r="18395" spans="50:54" s="79" customFormat="1" ht="0" hidden="1" customHeight="1" x14ac:dyDescent="0.2">
      <c r="AX18395" s="78"/>
      <c r="AZ18395" s="167"/>
      <c r="BA18395" s="77"/>
      <c r="BB18395" s="77"/>
    </row>
    <row r="18396" spans="50:54" s="79" customFormat="1" ht="0" hidden="1" customHeight="1" x14ac:dyDescent="0.2">
      <c r="AX18396" s="78"/>
      <c r="AZ18396" s="167"/>
      <c r="BA18396" s="77"/>
      <c r="BB18396" s="77"/>
    </row>
    <row r="18397" spans="50:54" s="79" customFormat="1" ht="0" hidden="1" customHeight="1" x14ac:dyDescent="0.2">
      <c r="AX18397" s="78"/>
      <c r="AZ18397" s="167"/>
      <c r="BA18397" s="77"/>
      <c r="BB18397" s="77"/>
    </row>
    <row r="18398" spans="50:54" s="79" customFormat="1" ht="0" hidden="1" customHeight="1" x14ac:dyDescent="0.2">
      <c r="AX18398" s="78"/>
      <c r="AZ18398" s="167"/>
      <c r="BA18398" s="77"/>
      <c r="BB18398" s="77"/>
    </row>
    <row r="18399" spans="50:54" s="79" customFormat="1" ht="0" hidden="1" customHeight="1" x14ac:dyDescent="0.2">
      <c r="AX18399" s="78"/>
      <c r="AZ18399" s="167"/>
      <c r="BA18399" s="77"/>
      <c r="BB18399" s="77"/>
    </row>
    <row r="18400" spans="50:54" s="79" customFormat="1" ht="0" hidden="1" customHeight="1" x14ac:dyDescent="0.2">
      <c r="AX18400" s="78"/>
      <c r="AZ18400" s="167"/>
      <c r="BA18400" s="77"/>
      <c r="BB18400" s="77"/>
    </row>
    <row r="18401" spans="50:54" s="79" customFormat="1" ht="0" hidden="1" customHeight="1" x14ac:dyDescent="0.2">
      <c r="AX18401" s="78"/>
      <c r="AZ18401" s="167"/>
      <c r="BA18401" s="77"/>
      <c r="BB18401" s="77"/>
    </row>
    <row r="18402" spans="50:54" s="79" customFormat="1" ht="0" hidden="1" customHeight="1" x14ac:dyDescent="0.2">
      <c r="AX18402" s="78"/>
      <c r="AZ18402" s="167"/>
      <c r="BA18402" s="77"/>
      <c r="BB18402" s="77"/>
    </row>
    <row r="18403" spans="50:54" s="79" customFormat="1" ht="0" hidden="1" customHeight="1" x14ac:dyDescent="0.2">
      <c r="AX18403" s="78"/>
      <c r="AZ18403" s="167"/>
      <c r="BA18403" s="77"/>
      <c r="BB18403" s="77"/>
    </row>
    <row r="18404" spans="50:54" s="79" customFormat="1" ht="0" hidden="1" customHeight="1" x14ac:dyDescent="0.2">
      <c r="AX18404" s="78"/>
      <c r="AZ18404" s="167"/>
      <c r="BA18404" s="77"/>
      <c r="BB18404" s="77"/>
    </row>
    <row r="18405" spans="50:54" s="79" customFormat="1" ht="0" hidden="1" customHeight="1" x14ac:dyDescent="0.2">
      <c r="AX18405" s="78"/>
      <c r="AZ18405" s="167"/>
      <c r="BA18405" s="77"/>
      <c r="BB18405" s="77"/>
    </row>
    <row r="18406" spans="50:54" s="79" customFormat="1" ht="0" hidden="1" customHeight="1" x14ac:dyDescent="0.2">
      <c r="AX18406" s="78"/>
      <c r="AZ18406" s="167"/>
      <c r="BA18406" s="77"/>
      <c r="BB18406" s="77"/>
    </row>
    <row r="18407" spans="50:54" s="79" customFormat="1" ht="0" hidden="1" customHeight="1" x14ac:dyDescent="0.2">
      <c r="AX18407" s="78"/>
      <c r="AZ18407" s="167"/>
      <c r="BA18407" s="77"/>
      <c r="BB18407" s="77"/>
    </row>
    <row r="18408" spans="50:54" s="79" customFormat="1" ht="0" hidden="1" customHeight="1" x14ac:dyDescent="0.2">
      <c r="AX18408" s="78"/>
      <c r="AZ18408" s="167"/>
      <c r="BA18408" s="77"/>
      <c r="BB18408" s="77"/>
    </row>
    <row r="18409" spans="50:54" s="79" customFormat="1" ht="0" hidden="1" customHeight="1" x14ac:dyDescent="0.2">
      <c r="AX18409" s="78"/>
      <c r="AZ18409" s="167"/>
      <c r="BA18409" s="77"/>
      <c r="BB18409" s="77"/>
    </row>
    <row r="18410" spans="50:54" s="79" customFormat="1" ht="0" hidden="1" customHeight="1" x14ac:dyDescent="0.2">
      <c r="AX18410" s="78"/>
      <c r="AZ18410" s="167"/>
      <c r="BA18410" s="77"/>
      <c r="BB18410" s="77"/>
    </row>
    <row r="18411" spans="50:54" s="79" customFormat="1" ht="0" hidden="1" customHeight="1" x14ac:dyDescent="0.2">
      <c r="AX18411" s="78"/>
      <c r="AZ18411" s="167"/>
      <c r="BA18411" s="77"/>
      <c r="BB18411" s="77"/>
    </row>
    <row r="18412" spans="50:54" s="79" customFormat="1" ht="0" hidden="1" customHeight="1" x14ac:dyDescent="0.2">
      <c r="AX18412" s="78"/>
      <c r="AZ18412" s="167"/>
      <c r="BA18412" s="77"/>
      <c r="BB18412" s="77"/>
    </row>
    <row r="18413" spans="50:54" s="79" customFormat="1" ht="0" hidden="1" customHeight="1" x14ac:dyDescent="0.2">
      <c r="AX18413" s="78"/>
      <c r="AZ18413" s="167"/>
      <c r="BA18413" s="77"/>
      <c r="BB18413" s="77"/>
    </row>
    <row r="18414" spans="50:54" s="79" customFormat="1" ht="0" hidden="1" customHeight="1" x14ac:dyDescent="0.2">
      <c r="AX18414" s="78"/>
      <c r="AZ18414" s="167"/>
      <c r="BA18414" s="77"/>
      <c r="BB18414" s="77"/>
    </row>
    <row r="18415" spans="50:54" s="79" customFormat="1" ht="0" hidden="1" customHeight="1" x14ac:dyDescent="0.2">
      <c r="AX18415" s="78"/>
      <c r="AZ18415" s="167"/>
      <c r="BA18415" s="77"/>
      <c r="BB18415" s="77"/>
    </row>
    <row r="18416" spans="50:54" s="79" customFormat="1" ht="0" hidden="1" customHeight="1" x14ac:dyDescent="0.2">
      <c r="AX18416" s="78"/>
      <c r="AZ18416" s="167"/>
      <c r="BA18416" s="77"/>
      <c r="BB18416" s="77"/>
    </row>
    <row r="18417" spans="50:54" s="79" customFormat="1" ht="0" hidden="1" customHeight="1" x14ac:dyDescent="0.2">
      <c r="AX18417" s="78"/>
      <c r="AZ18417" s="167"/>
      <c r="BA18417" s="77"/>
      <c r="BB18417" s="77"/>
    </row>
    <row r="18418" spans="50:54" s="79" customFormat="1" ht="0" hidden="1" customHeight="1" x14ac:dyDescent="0.2">
      <c r="AX18418" s="78"/>
      <c r="AZ18418" s="167"/>
      <c r="BA18418" s="77"/>
      <c r="BB18418" s="77"/>
    </row>
    <row r="18419" spans="50:54" s="79" customFormat="1" ht="0" hidden="1" customHeight="1" x14ac:dyDescent="0.2">
      <c r="AX18419" s="78"/>
      <c r="AZ18419" s="167"/>
      <c r="BA18419" s="77"/>
      <c r="BB18419" s="77"/>
    </row>
    <row r="18420" spans="50:54" s="79" customFormat="1" ht="0" hidden="1" customHeight="1" x14ac:dyDescent="0.2">
      <c r="AX18420" s="78"/>
      <c r="AZ18420" s="167"/>
      <c r="BA18420" s="77"/>
      <c r="BB18420" s="77"/>
    </row>
    <row r="18421" spans="50:54" s="79" customFormat="1" ht="0" hidden="1" customHeight="1" x14ac:dyDescent="0.2">
      <c r="AX18421" s="78"/>
      <c r="AZ18421" s="167"/>
      <c r="BA18421" s="77"/>
      <c r="BB18421" s="77"/>
    </row>
    <row r="18422" spans="50:54" s="79" customFormat="1" ht="0" hidden="1" customHeight="1" x14ac:dyDescent="0.2">
      <c r="AX18422" s="78"/>
      <c r="AZ18422" s="167"/>
      <c r="BA18422" s="77"/>
      <c r="BB18422" s="77"/>
    </row>
    <row r="18423" spans="50:54" s="79" customFormat="1" ht="0" hidden="1" customHeight="1" x14ac:dyDescent="0.2">
      <c r="AX18423" s="78"/>
      <c r="AZ18423" s="167"/>
      <c r="BA18423" s="77"/>
      <c r="BB18423" s="77"/>
    </row>
    <row r="18424" spans="50:54" s="79" customFormat="1" ht="0" hidden="1" customHeight="1" x14ac:dyDescent="0.2">
      <c r="AX18424" s="78"/>
      <c r="AZ18424" s="167"/>
      <c r="BA18424" s="77"/>
      <c r="BB18424" s="77"/>
    </row>
    <row r="18425" spans="50:54" s="79" customFormat="1" ht="0" hidden="1" customHeight="1" x14ac:dyDescent="0.2">
      <c r="AX18425" s="78"/>
      <c r="AZ18425" s="167"/>
      <c r="BA18425" s="77"/>
      <c r="BB18425" s="77"/>
    </row>
    <row r="18426" spans="50:54" s="79" customFormat="1" ht="0" hidden="1" customHeight="1" x14ac:dyDescent="0.2">
      <c r="AX18426" s="78"/>
      <c r="AZ18426" s="167"/>
      <c r="BA18426" s="77"/>
      <c r="BB18426" s="77"/>
    </row>
    <row r="18427" spans="50:54" s="79" customFormat="1" ht="0" hidden="1" customHeight="1" x14ac:dyDescent="0.2">
      <c r="AX18427" s="78"/>
      <c r="AZ18427" s="167"/>
      <c r="BA18427" s="77"/>
      <c r="BB18427" s="77"/>
    </row>
    <row r="18428" spans="50:54" s="79" customFormat="1" ht="0" hidden="1" customHeight="1" x14ac:dyDescent="0.2">
      <c r="AX18428" s="78"/>
      <c r="AZ18428" s="167"/>
      <c r="BA18428" s="77"/>
      <c r="BB18428" s="77"/>
    </row>
    <row r="18429" spans="50:54" s="79" customFormat="1" ht="0" hidden="1" customHeight="1" x14ac:dyDescent="0.2">
      <c r="AX18429" s="78"/>
      <c r="AZ18429" s="167"/>
      <c r="BA18429" s="77"/>
      <c r="BB18429" s="77"/>
    </row>
    <row r="18430" spans="50:54" s="79" customFormat="1" ht="0" hidden="1" customHeight="1" x14ac:dyDescent="0.2">
      <c r="AX18430" s="78"/>
      <c r="AZ18430" s="167"/>
      <c r="BA18430" s="77"/>
      <c r="BB18430" s="77"/>
    </row>
    <row r="18431" spans="50:54" s="79" customFormat="1" ht="0" hidden="1" customHeight="1" x14ac:dyDescent="0.2">
      <c r="AX18431" s="78"/>
      <c r="AZ18431" s="167"/>
      <c r="BA18431" s="77"/>
      <c r="BB18431" s="77"/>
    </row>
    <row r="18432" spans="50:54" s="79" customFormat="1" ht="0" hidden="1" customHeight="1" x14ac:dyDescent="0.2">
      <c r="AX18432" s="78"/>
      <c r="AZ18432" s="167"/>
      <c r="BA18432" s="77"/>
      <c r="BB18432" s="77"/>
    </row>
    <row r="18433" spans="50:54" s="79" customFormat="1" ht="0" hidden="1" customHeight="1" x14ac:dyDescent="0.2">
      <c r="AX18433" s="78"/>
      <c r="AZ18433" s="167"/>
      <c r="BA18433" s="77"/>
      <c r="BB18433" s="77"/>
    </row>
    <row r="18434" spans="50:54" s="79" customFormat="1" ht="0" hidden="1" customHeight="1" x14ac:dyDescent="0.2">
      <c r="AX18434" s="78"/>
      <c r="AZ18434" s="167"/>
      <c r="BA18434" s="77"/>
      <c r="BB18434" s="77"/>
    </row>
    <row r="18435" spans="50:54" s="79" customFormat="1" ht="0" hidden="1" customHeight="1" x14ac:dyDescent="0.2">
      <c r="AX18435" s="78"/>
      <c r="AZ18435" s="167"/>
      <c r="BA18435" s="77"/>
      <c r="BB18435" s="77"/>
    </row>
    <row r="18436" spans="50:54" s="79" customFormat="1" ht="0" hidden="1" customHeight="1" x14ac:dyDescent="0.2">
      <c r="AX18436" s="78"/>
      <c r="AZ18436" s="167"/>
      <c r="BA18436" s="77"/>
      <c r="BB18436" s="77"/>
    </row>
    <row r="18437" spans="50:54" s="79" customFormat="1" ht="0" hidden="1" customHeight="1" x14ac:dyDescent="0.2">
      <c r="AX18437" s="78"/>
      <c r="AZ18437" s="167"/>
      <c r="BA18437" s="77"/>
      <c r="BB18437" s="77"/>
    </row>
    <row r="18438" spans="50:54" s="79" customFormat="1" ht="0" hidden="1" customHeight="1" x14ac:dyDescent="0.2">
      <c r="AX18438" s="78"/>
      <c r="AZ18438" s="167"/>
      <c r="BA18438" s="77"/>
      <c r="BB18438" s="77"/>
    </row>
    <row r="18439" spans="50:54" s="79" customFormat="1" ht="0" hidden="1" customHeight="1" x14ac:dyDescent="0.2">
      <c r="AX18439" s="78"/>
      <c r="AZ18439" s="167"/>
      <c r="BA18439" s="77"/>
      <c r="BB18439" s="77"/>
    </row>
    <row r="18440" spans="50:54" s="79" customFormat="1" ht="0" hidden="1" customHeight="1" x14ac:dyDescent="0.2">
      <c r="AX18440" s="78"/>
      <c r="AZ18440" s="167"/>
      <c r="BA18440" s="77"/>
      <c r="BB18440" s="77"/>
    </row>
    <row r="18441" spans="50:54" s="79" customFormat="1" ht="0" hidden="1" customHeight="1" x14ac:dyDescent="0.2">
      <c r="AX18441" s="78"/>
      <c r="AZ18441" s="167"/>
      <c r="BA18441" s="77"/>
      <c r="BB18441" s="77"/>
    </row>
    <row r="18442" spans="50:54" s="79" customFormat="1" ht="0" hidden="1" customHeight="1" x14ac:dyDescent="0.2">
      <c r="AX18442" s="78"/>
      <c r="AZ18442" s="167"/>
      <c r="BA18442" s="77"/>
      <c r="BB18442" s="77"/>
    </row>
    <row r="18443" spans="50:54" s="79" customFormat="1" ht="0" hidden="1" customHeight="1" x14ac:dyDescent="0.2">
      <c r="AX18443" s="78"/>
      <c r="AZ18443" s="167"/>
      <c r="BA18443" s="77"/>
      <c r="BB18443" s="77"/>
    </row>
    <row r="18444" spans="50:54" s="79" customFormat="1" ht="0" hidden="1" customHeight="1" x14ac:dyDescent="0.2">
      <c r="AX18444" s="78"/>
      <c r="AZ18444" s="167"/>
      <c r="BA18444" s="77"/>
      <c r="BB18444" s="77"/>
    </row>
    <row r="18445" spans="50:54" s="79" customFormat="1" ht="0" hidden="1" customHeight="1" x14ac:dyDescent="0.2">
      <c r="AX18445" s="78"/>
      <c r="AZ18445" s="167"/>
      <c r="BA18445" s="77"/>
      <c r="BB18445" s="77"/>
    </row>
    <row r="18446" spans="50:54" s="79" customFormat="1" ht="0" hidden="1" customHeight="1" x14ac:dyDescent="0.2">
      <c r="AX18446" s="78"/>
      <c r="AZ18446" s="167"/>
      <c r="BA18446" s="77"/>
      <c r="BB18446" s="77"/>
    </row>
    <row r="18447" spans="50:54" s="79" customFormat="1" ht="0" hidden="1" customHeight="1" x14ac:dyDescent="0.2">
      <c r="AX18447" s="78"/>
      <c r="AZ18447" s="167"/>
      <c r="BA18447" s="77"/>
      <c r="BB18447" s="77"/>
    </row>
    <row r="18448" spans="50:54" s="79" customFormat="1" ht="0" hidden="1" customHeight="1" x14ac:dyDescent="0.2">
      <c r="AX18448" s="78"/>
      <c r="AZ18448" s="167"/>
      <c r="BA18448" s="77"/>
      <c r="BB18448" s="77"/>
    </row>
    <row r="18449" spans="50:54" s="79" customFormat="1" ht="0" hidden="1" customHeight="1" x14ac:dyDescent="0.2">
      <c r="AX18449" s="78"/>
      <c r="AZ18449" s="167"/>
      <c r="BA18449" s="77"/>
      <c r="BB18449" s="77"/>
    </row>
    <row r="18450" spans="50:54" s="79" customFormat="1" ht="0" hidden="1" customHeight="1" x14ac:dyDescent="0.2">
      <c r="AX18450" s="78"/>
      <c r="AZ18450" s="167"/>
      <c r="BA18450" s="77"/>
      <c r="BB18450" s="77"/>
    </row>
    <row r="18451" spans="50:54" s="79" customFormat="1" ht="0" hidden="1" customHeight="1" x14ac:dyDescent="0.2">
      <c r="AX18451" s="78"/>
      <c r="AZ18451" s="167"/>
      <c r="BA18451" s="77"/>
      <c r="BB18451" s="77"/>
    </row>
    <row r="18452" spans="50:54" s="79" customFormat="1" ht="0" hidden="1" customHeight="1" x14ac:dyDescent="0.2">
      <c r="AX18452" s="78"/>
      <c r="AZ18452" s="167"/>
      <c r="BA18452" s="77"/>
      <c r="BB18452" s="77"/>
    </row>
    <row r="18453" spans="50:54" s="79" customFormat="1" ht="0" hidden="1" customHeight="1" x14ac:dyDescent="0.2">
      <c r="AX18453" s="78"/>
      <c r="AZ18453" s="167"/>
      <c r="BA18453" s="77"/>
      <c r="BB18453" s="77"/>
    </row>
    <row r="18454" spans="50:54" s="79" customFormat="1" ht="0" hidden="1" customHeight="1" x14ac:dyDescent="0.2">
      <c r="AX18454" s="78"/>
      <c r="AZ18454" s="167"/>
      <c r="BA18454" s="77"/>
      <c r="BB18454" s="77"/>
    </row>
    <row r="18455" spans="50:54" s="79" customFormat="1" ht="0" hidden="1" customHeight="1" x14ac:dyDescent="0.2">
      <c r="AX18455" s="78"/>
      <c r="AZ18455" s="167"/>
      <c r="BA18455" s="77"/>
      <c r="BB18455" s="77"/>
    </row>
    <row r="18456" spans="50:54" s="79" customFormat="1" ht="0" hidden="1" customHeight="1" x14ac:dyDescent="0.2">
      <c r="AX18456" s="78"/>
      <c r="AZ18456" s="167"/>
      <c r="BA18456" s="77"/>
      <c r="BB18456" s="77"/>
    </row>
    <row r="18457" spans="50:54" s="79" customFormat="1" ht="0" hidden="1" customHeight="1" x14ac:dyDescent="0.2">
      <c r="AX18457" s="78"/>
      <c r="AZ18457" s="167"/>
      <c r="BA18457" s="77"/>
      <c r="BB18457" s="77"/>
    </row>
    <row r="18458" spans="50:54" s="79" customFormat="1" ht="0" hidden="1" customHeight="1" x14ac:dyDescent="0.2">
      <c r="AX18458" s="78"/>
      <c r="AZ18458" s="167"/>
      <c r="BA18458" s="77"/>
      <c r="BB18458" s="77"/>
    </row>
    <row r="18459" spans="50:54" s="79" customFormat="1" ht="0" hidden="1" customHeight="1" x14ac:dyDescent="0.2">
      <c r="AX18459" s="78"/>
      <c r="AZ18459" s="167"/>
      <c r="BA18459" s="77"/>
      <c r="BB18459" s="77"/>
    </row>
    <row r="18460" spans="50:54" s="79" customFormat="1" ht="0" hidden="1" customHeight="1" x14ac:dyDescent="0.2">
      <c r="AX18460" s="78"/>
      <c r="AZ18460" s="167"/>
      <c r="BA18460" s="77"/>
      <c r="BB18460" s="77"/>
    </row>
    <row r="18461" spans="50:54" s="79" customFormat="1" ht="0" hidden="1" customHeight="1" x14ac:dyDescent="0.2">
      <c r="AX18461" s="78"/>
      <c r="AZ18461" s="167"/>
      <c r="BA18461" s="77"/>
      <c r="BB18461" s="77"/>
    </row>
    <row r="18462" spans="50:54" s="79" customFormat="1" ht="0" hidden="1" customHeight="1" x14ac:dyDescent="0.2">
      <c r="AX18462" s="78"/>
      <c r="AZ18462" s="167"/>
      <c r="BA18462" s="77"/>
      <c r="BB18462" s="77"/>
    </row>
    <row r="18463" spans="50:54" s="79" customFormat="1" ht="0" hidden="1" customHeight="1" x14ac:dyDescent="0.2">
      <c r="AX18463" s="78"/>
      <c r="AZ18463" s="167"/>
      <c r="BA18463" s="77"/>
      <c r="BB18463" s="77"/>
    </row>
    <row r="18464" spans="50:54" s="79" customFormat="1" ht="0" hidden="1" customHeight="1" x14ac:dyDescent="0.2">
      <c r="AX18464" s="78"/>
      <c r="AZ18464" s="167"/>
      <c r="BA18464" s="77"/>
      <c r="BB18464" s="77"/>
    </row>
    <row r="18465" spans="50:54" s="79" customFormat="1" ht="0" hidden="1" customHeight="1" x14ac:dyDescent="0.2">
      <c r="AX18465" s="78"/>
      <c r="AZ18465" s="167"/>
      <c r="BA18465" s="77"/>
      <c r="BB18465" s="77"/>
    </row>
    <row r="18466" spans="50:54" s="79" customFormat="1" ht="0" hidden="1" customHeight="1" x14ac:dyDescent="0.2">
      <c r="AX18466" s="78"/>
      <c r="AZ18466" s="167"/>
      <c r="BA18466" s="77"/>
      <c r="BB18466" s="77"/>
    </row>
    <row r="18467" spans="50:54" s="79" customFormat="1" ht="0" hidden="1" customHeight="1" x14ac:dyDescent="0.2">
      <c r="AX18467" s="78"/>
      <c r="AZ18467" s="167"/>
      <c r="BA18467" s="77"/>
      <c r="BB18467" s="77"/>
    </row>
    <row r="18468" spans="50:54" s="79" customFormat="1" ht="0" hidden="1" customHeight="1" x14ac:dyDescent="0.2">
      <c r="AX18468" s="78"/>
      <c r="AZ18468" s="167"/>
      <c r="BA18468" s="77"/>
      <c r="BB18468" s="77"/>
    </row>
    <row r="18469" spans="50:54" s="79" customFormat="1" ht="0" hidden="1" customHeight="1" x14ac:dyDescent="0.2">
      <c r="AX18469" s="78"/>
      <c r="AZ18469" s="167"/>
      <c r="BA18469" s="77"/>
      <c r="BB18469" s="77"/>
    </row>
    <row r="18470" spans="50:54" s="79" customFormat="1" ht="0" hidden="1" customHeight="1" x14ac:dyDescent="0.2">
      <c r="AX18470" s="78"/>
      <c r="AZ18470" s="167"/>
      <c r="BA18470" s="77"/>
      <c r="BB18470" s="77"/>
    </row>
    <row r="18471" spans="50:54" s="79" customFormat="1" ht="0" hidden="1" customHeight="1" x14ac:dyDescent="0.2">
      <c r="AX18471" s="78"/>
      <c r="AZ18471" s="167"/>
      <c r="BA18471" s="77"/>
      <c r="BB18471" s="77"/>
    </row>
    <row r="18472" spans="50:54" s="79" customFormat="1" ht="0" hidden="1" customHeight="1" x14ac:dyDescent="0.2">
      <c r="AX18472" s="78"/>
      <c r="AZ18472" s="167"/>
      <c r="BA18472" s="77"/>
      <c r="BB18472" s="77"/>
    </row>
    <row r="18473" spans="50:54" s="79" customFormat="1" ht="0" hidden="1" customHeight="1" x14ac:dyDescent="0.2">
      <c r="AX18473" s="78"/>
      <c r="AZ18473" s="167"/>
      <c r="BA18473" s="77"/>
      <c r="BB18473" s="77"/>
    </row>
    <row r="18474" spans="50:54" s="79" customFormat="1" ht="0" hidden="1" customHeight="1" x14ac:dyDescent="0.2">
      <c r="AX18474" s="78"/>
      <c r="AZ18474" s="167"/>
      <c r="BA18474" s="77"/>
      <c r="BB18474" s="77"/>
    </row>
    <row r="18475" spans="50:54" s="79" customFormat="1" ht="0" hidden="1" customHeight="1" x14ac:dyDescent="0.2">
      <c r="AX18475" s="78"/>
      <c r="AZ18475" s="167"/>
      <c r="BA18475" s="77"/>
      <c r="BB18475" s="77"/>
    </row>
    <row r="18476" spans="50:54" s="79" customFormat="1" ht="0" hidden="1" customHeight="1" x14ac:dyDescent="0.2">
      <c r="AX18476" s="78"/>
      <c r="AZ18476" s="167"/>
      <c r="BA18476" s="77"/>
      <c r="BB18476" s="77"/>
    </row>
    <row r="18477" spans="50:54" s="79" customFormat="1" ht="0" hidden="1" customHeight="1" x14ac:dyDescent="0.2">
      <c r="AX18477" s="78"/>
      <c r="AZ18477" s="167"/>
      <c r="BA18477" s="77"/>
      <c r="BB18477" s="77"/>
    </row>
    <row r="18478" spans="50:54" s="79" customFormat="1" ht="0" hidden="1" customHeight="1" x14ac:dyDescent="0.2">
      <c r="AX18478" s="78"/>
      <c r="AZ18478" s="167"/>
      <c r="BA18478" s="77"/>
      <c r="BB18478" s="77"/>
    </row>
    <row r="18479" spans="50:54" s="79" customFormat="1" ht="0" hidden="1" customHeight="1" x14ac:dyDescent="0.2">
      <c r="AX18479" s="78"/>
      <c r="AZ18479" s="167"/>
      <c r="BA18479" s="77"/>
      <c r="BB18479" s="77"/>
    </row>
    <row r="18480" spans="50:54" s="79" customFormat="1" ht="0" hidden="1" customHeight="1" x14ac:dyDescent="0.2">
      <c r="AX18480" s="78"/>
      <c r="AZ18480" s="167"/>
      <c r="BA18480" s="77"/>
      <c r="BB18480" s="77"/>
    </row>
    <row r="18481" spans="50:54" s="79" customFormat="1" ht="0" hidden="1" customHeight="1" x14ac:dyDescent="0.2">
      <c r="AX18481" s="78"/>
      <c r="AZ18481" s="167"/>
      <c r="BA18481" s="77"/>
      <c r="BB18481" s="77"/>
    </row>
    <row r="18482" spans="50:54" s="79" customFormat="1" ht="0" hidden="1" customHeight="1" x14ac:dyDescent="0.2">
      <c r="AX18482" s="78"/>
      <c r="AZ18482" s="167"/>
      <c r="BA18482" s="77"/>
      <c r="BB18482" s="77"/>
    </row>
    <row r="18483" spans="50:54" s="79" customFormat="1" ht="0" hidden="1" customHeight="1" x14ac:dyDescent="0.2">
      <c r="AX18483" s="78"/>
      <c r="AZ18483" s="167"/>
      <c r="BA18483" s="77"/>
      <c r="BB18483" s="77"/>
    </row>
    <row r="18484" spans="50:54" s="79" customFormat="1" ht="0" hidden="1" customHeight="1" x14ac:dyDescent="0.2">
      <c r="AX18484" s="78"/>
      <c r="AZ18484" s="167"/>
      <c r="BA18484" s="77"/>
      <c r="BB18484" s="77"/>
    </row>
    <row r="18485" spans="50:54" s="79" customFormat="1" ht="0" hidden="1" customHeight="1" x14ac:dyDescent="0.2">
      <c r="AX18485" s="78"/>
      <c r="AZ18485" s="167"/>
      <c r="BA18485" s="77"/>
      <c r="BB18485" s="77"/>
    </row>
    <row r="18486" spans="50:54" s="79" customFormat="1" ht="0" hidden="1" customHeight="1" x14ac:dyDescent="0.2">
      <c r="AX18486" s="78"/>
      <c r="AZ18486" s="167"/>
      <c r="BA18486" s="77"/>
      <c r="BB18486" s="77"/>
    </row>
    <row r="18487" spans="50:54" s="79" customFormat="1" ht="0" hidden="1" customHeight="1" x14ac:dyDescent="0.2">
      <c r="AX18487" s="78"/>
      <c r="AZ18487" s="167"/>
      <c r="BA18487" s="77"/>
      <c r="BB18487" s="77"/>
    </row>
    <row r="18488" spans="50:54" s="79" customFormat="1" ht="0" hidden="1" customHeight="1" x14ac:dyDescent="0.2">
      <c r="AX18488" s="78"/>
      <c r="AZ18488" s="167"/>
      <c r="BA18488" s="77"/>
      <c r="BB18488" s="77"/>
    </row>
    <row r="18489" spans="50:54" s="79" customFormat="1" ht="0" hidden="1" customHeight="1" x14ac:dyDescent="0.2">
      <c r="AX18489" s="78"/>
      <c r="AZ18489" s="167"/>
      <c r="BA18489" s="77"/>
      <c r="BB18489" s="77"/>
    </row>
    <row r="18490" spans="50:54" s="79" customFormat="1" ht="0" hidden="1" customHeight="1" x14ac:dyDescent="0.2">
      <c r="AX18490" s="78"/>
      <c r="AZ18490" s="167"/>
      <c r="BA18490" s="77"/>
      <c r="BB18490" s="77"/>
    </row>
    <row r="18491" spans="50:54" s="79" customFormat="1" ht="0" hidden="1" customHeight="1" x14ac:dyDescent="0.2">
      <c r="AX18491" s="78"/>
      <c r="AZ18491" s="167"/>
      <c r="BA18491" s="77"/>
      <c r="BB18491" s="77"/>
    </row>
    <row r="18492" spans="50:54" s="79" customFormat="1" ht="0" hidden="1" customHeight="1" x14ac:dyDescent="0.2">
      <c r="AX18492" s="78"/>
      <c r="AZ18492" s="167"/>
      <c r="BA18492" s="77"/>
      <c r="BB18492" s="77"/>
    </row>
    <row r="18493" spans="50:54" s="79" customFormat="1" ht="0" hidden="1" customHeight="1" x14ac:dyDescent="0.2">
      <c r="AX18493" s="78"/>
      <c r="AZ18493" s="167"/>
      <c r="BA18493" s="77"/>
      <c r="BB18493" s="77"/>
    </row>
    <row r="18494" spans="50:54" s="79" customFormat="1" ht="0" hidden="1" customHeight="1" x14ac:dyDescent="0.2">
      <c r="AX18494" s="78"/>
      <c r="AZ18494" s="167"/>
      <c r="BA18494" s="77"/>
      <c r="BB18494" s="77"/>
    </row>
    <row r="18495" spans="50:54" s="79" customFormat="1" ht="0" hidden="1" customHeight="1" x14ac:dyDescent="0.2">
      <c r="AX18495" s="78"/>
      <c r="AZ18495" s="167"/>
      <c r="BA18495" s="77"/>
      <c r="BB18495" s="77"/>
    </row>
    <row r="18496" spans="50:54" s="79" customFormat="1" ht="0" hidden="1" customHeight="1" x14ac:dyDescent="0.2">
      <c r="AX18496" s="78"/>
      <c r="AZ18496" s="167"/>
      <c r="BA18496" s="77"/>
      <c r="BB18496" s="77"/>
    </row>
    <row r="18497" spans="50:54" s="79" customFormat="1" ht="0" hidden="1" customHeight="1" x14ac:dyDescent="0.2">
      <c r="AX18497" s="78"/>
      <c r="AZ18497" s="167"/>
      <c r="BA18497" s="77"/>
      <c r="BB18497" s="77"/>
    </row>
    <row r="18498" spans="50:54" s="79" customFormat="1" ht="0" hidden="1" customHeight="1" x14ac:dyDescent="0.2">
      <c r="AX18498" s="78"/>
      <c r="AZ18498" s="167"/>
      <c r="BA18498" s="77"/>
      <c r="BB18498" s="77"/>
    </row>
    <row r="18499" spans="50:54" s="79" customFormat="1" ht="0" hidden="1" customHeight="1" x14ac:dyDescent="0.2">
      <c r="AX18499" s="78"/>
      <c r="AZ18499" s="167"/>
      <c r="BA18499" s="77"/>
      <c r="BB18499" s="77"/>
    </row>
    <row r="18500" spans="50:54" s="79" customFormat="1" ht="0" hidden="1" customHeight="1" x14ac:dyDescent="0.2">
      <c r="AX18500" s="78"/>
      <c r="AZ18500" s="167"/>
      <c r="BA18500" s="77"/>
      <c r="BB18500" s="77"/>
    </row>
    <row r="18501" spans="50:54" s="79" customFormat="1" ht="0" hidden="1" customHeight="1" x14ac:dyDescent="0.2">
      <c r="AX18501" s="78"/>
      <c r="AZ18501" s="167"/>
      <c r="BA18501" s="77"/>
      <c r="BB18501" s="77"/>
    </row>
    <row r="18502" spans="50:54" s="79" customFormat="1" ht="0" hidden="1" customHeight="1" x14ac:dyDescent="0.2">
      <c r="AX18502" s="78"/>
      <c r="AZ18502" s="167"/>
      <c r="BA18502" s="77"/>
      <c r="BB18502" s="77"/>
    </row>
    <row r="18503" spans="50:54" s="79" customFormat="1" ht="0" hidden="1" customHeight="1" x14ac:dyDescent="0.2">
      <c r="AX18503" s="78"/>
      <c r="AZ18503" s="167"/>
      <c r="BA18503" s="77"/>
      <c r="BB18503" s="77"/>
    </row>
    <row r="18504" spans="50:54" s="79" customFormat="1" ht="0" hidden="1" customHeight="1" x14ac:dyDescent="0.2">
      <c r="AX18504" s="78"/>
      <c r="AZ18504" s="167"/>
      <c r="BA18504" s="77"/>
      <c r="BB18504" s="77"/>
    </row>
    <row r="18505" spans="50:54" s="79" customFormat="1" ht="0" hidden="1" customHeight="1" x14ac:dyDescent="0.2">
      <c r="AX18505" s="78"/>
      <c r="AZ18505" s="167"/>
      <c r="BA18505" s="77"/>
      <c r="BB18505" s="77"/>
    </row>
    <row r="18506" spans="50:54" s="79" customFormat="1" ht="0" hidden="1" customHeight="1" x14ac:dyDescent="0.2">
      <c r="AX18506" s="78"/>
      <c r="AZ18506" s="167"/>
      <c r="BA18506" s="77"/>
      <c r="BB18506" s="77"/>
    </row>
    <row r="18507" spans="50:54" s="79" customFormat="1" ht="0" hidden="1" customHeight="1" x14ac:dyDescent="0.2">
      <c r="AX18507" s="78"/>
      <c r="AZ18507" s="167"/>
      <c r="BA18507" s="77"/>
      <c r="BB18507" s="77"/>
    </row>
    <row r="18508" spans="50:54" s="79" customFormat="1" ht="0" hidden="1" customHeight="1" x14ac:dyDescent="0.2">
      <c r="AX18508" s="78"/>
      <c r="AZ18508" s="167"/>
      <c r="BA18508" s="77"/>
      <c r="BB18508" s="77"/>
    </row>
    <row r="18509" spans="50:54" s="79" customFormat="1" ht="0" hidden="1" customHeight="1" x14ac:dyDescent="0.2">
      <c r="AX18509" s="78"/>
      <c r="AZ18509" s="167"/>
      <c r="BA18509" s="77"/>
      <c r="BB18509" s="77"/>
    </row>
    <row r="18510" spans="50:54" s="79" customFormat="1" ht="0" hidden="1" customHeight="1" x14ac:dyDescent="0.2">
      <c r="AX18510" s="78"/>
      <c r="AZ18510" s="167"/>
      <c r="BA18510" s="77"/>
      <c r="BB18510" s="77"/>
    </row>
    <row r="18511" spans="50:54" s="79" customFormat="1" ht="0" hidden="1" customHeight="1" x14ac:dyDescent="0.2">
      <c r="AX18511" s="78"/>
      <c r="AZ18511" s="167"/>
      <c r="BA18511" s="77"/>
      <c r="BB18511" s="77"/>
    </row>
    <row r="18512" spans="50:54" s="79" customFormat="1" ht="0" hidden="1" customHeight="1" x14ac:dyDescent="0.2">
      <c r="AX18512" s="78"/>
      <c r="AZ18512" s="167"/>
      <c r="BA18512" s="77"/>
      <c r="BB18512" s="77"/>
    </row>
    <row r="18513" spans="50:54" s="79" customFormat="1" ht="0" hidden="1" customHeight="1" x14ac:dyDescent="0.2">
      <c r="AX18513" s="78"/>
      <c r="AZ18513" s="167"/>
      <c r="BA18513" s="77"/>
      <c r="BB18513" s="77"/>
    </row>
    <row r="18514" spans="50:54" s="79" customFormat="1" ht="0" hidden="1" customHeight="1" x14ac:dyDescent="0.2">
      <c r="AX18514" s="78"/>
      <c r="AZ18514" s="167"/>
      <c r="BA18514" s="77"/>
      <c r="BB18514" s="77"/>
    </row>
    <row r="18515" spans="50:54" s="79" customFormat="1" ht="0" hidden="1" customHeight="1" x14ac:dyDescent="0.2">
      <c r="AX18515" s="78"/>
      <c r="AZ18515" s="167"/>
      <c r="BA18515" s="77"/>
      <c r="BB18515" s="77"/>
    </row>
    <row r="18516" spans="50:54" s="79" customFormat="1" ht="0" hidden="1" customHeight="1" x14ac:dyDescent="0.2">
      <c r="AX18516" s="78"/>
      <c r="AZ18516" s="167"/>
      <c r="BA18516" s="77"/>
      <c r="BB18516" s="77"/>
    </row>
    <row r="18517" spans="50:54" s="79" customFormat="1" ht="0" hidden="1" customHeight="1" x14ac:dyDescent="0.2">
      <c r="AX18517" s="78"/>
      <c r="AZ18517" s="167"/>
      <c r="BA18517" s="77"/>
      <c r="BB18517" s="77"/>
    </row>
    <row r="18518" spans="50:54" s="79" customFormat="1" ht="0" hidden="1" customHeight="1" x14ac:dyDescent="0.2">
      <c r="AX18518" s="78"/>
      <c r="AZ18518" s="167"/>
      <c r="BA18518" s="77"/>
      <c r="BB18518" s="77"/>
    </row>
    <row r="18519" spans="50:54" s="79" customFormat="1" ht="0" hidden="1" customHeight="1" x14ac:dyDescent="0.2">
      <c r="AX18519" s="78"/>
      <c r="AZ18519" s="167"/>
      <c r="BA18519" s="77"/>
      <c r="BB18519" s="77"/>
    </row>
    <row r="18520" spans="50:54" s="79" customFormat="1" ht="0" hidden="1" customHeight="1" x14ac:dyDescent="0.2">
      <c r="AX18520" s="78"/>
      <c r="AZ18520" s="167"/>
      <c r="BA18520" s="77"/>
      <c r="BB18520" s="77"/>
    </row>
    <row r="18521" spans="50:54" s="79" customFormat="1" ht="0" hidden="1" customHeight="1" x14ac:dyDescent="0.2">
      <c r="AX18521" s="78"/>
      <c r="AZ18521" s="167"/>
      <c r="BA18521" s="77"/>
      <c r="BB18521" s="77"/>
    </row>
    <row r="18522" spans="50:54" s="79" customFormat="1" ht="0" hidden="1" customHeight="1" x14ac:dyDescent="0.2">
      <c r="AX18522" s="78"/>
      <c r="AZ18522" s="167"/>
      <c r="BA18522" s="77"/>
      <c r="BB18522" s="77"/>
    </row>
    <row r="18523" spans="50:54" s="79" customFormat="1" ht="0" hidden="1" customHeight="1" x14ac:dyDescent="0.2">
      <c r="AX18523" s="78"/>
      <c r="AZ18523" s="167"/>
      <c r="BA18523" s="77"/>
      <c r="BB18523" s="77"/>
    </row>
    <row r="18524" spans="50:54" s="79" customFormat="1" ht="0" hidden="1" customHeight="1" x14ac:dyDescent="0.2">
      <c r="AX18524" s="78"/>
      <c r="AZ18524" s="167"/>
      <c r="BA18524" s="77"/>
      <c r="BB18524" s="77"/>
    </row>
    <row r="18525" spans="50:54" s="79" customFormat="1" ht="0" hidden="1" customHeight="1" x14ac:dyDescent="0.2">
      <c r="AX18525" s="78"/>
      <c r="AZ18525" s="167"/>
      <c r="BA18525" s="77"/>
      <c r="BB18525" s="77"/>
    </row>
    <row r="18526" spans="50:54" s="79" customFormat="1" ht="0" hidden="1" customHeight="1" x14ac:dyDescent="0.2">
      <c r="AX18526" s="78"/>
      <c r="AZ18526" s="167"/>
      <c r="BA18526" s="77"/>
      <c r="BB18526" s="77"/>
    </row>
    <row r="18527" spans="50:54" s="79" customFormat="1" ht="0" hidden="1" customHeight="1" x14ac:dyDescent="0.2">
      <c r="AX18527" s="78"/>
      <c r="AZ18527" s="167"/>
      <c r="BA18527" s="77"/>
      <c r="BB18527" s="77"/>
    </row>
    <row r="18528" spans="50:54" s="79" customFormat="1" ht="0" hidden="1" customHeight="1" x14ac:dyDescent="0.2">
      <c r="AX18528" s="78"/>
      <c r="AZ18528" s="167"/>
      <c r="BA18528" s="77"/>
      <c r="BB18528" s="77"/>
    </row>
    <row r="18529" spans="50:54" s="79" customFormat="1" ht="0" hidden="1" customHeight="1" x14ac:dyDescent="0.2">
      <c r="AX18529" s="78"/>
      <c r="AZ18529" s="167"/>
      <c r="BA18529" s="77"/>
      <c r="BB18529" s="77"/>
    </row>
    <row r="18530" spans="50:54" s="79" customFormat="1" ht="0" hidden="1" customHeight="1" x14ac:dyDescent="0.2">
      <c r="AX18530" s="78"/>
      <c r="AZ18530" s="167"/>
      <c r="BA18530" s="77"/>
      <c r="BB18530" s="77"/>
    </row>
    <row r="18531" spans="50:54" s="79" customFormat="1" ht="0" hidden="1" customHeight="1" x14ac:dyDescent="0.2">
      <c r="AX18531" s="78"/>
      <c r="AZ18531" s="167"/>
      <c r="BA18531" s="77"/>
      <c r="BB18531" s="77"/>
    </row>
    <row r="18532" spans="50:54" s="79" customFormat="1" ht="0" hidden="1" customHeight="1" x14ac:dyDescent="0.2">
      <c r="AX18532" s="78"/>
      <c r="AZ18532" s="167"/>
      <c r="BA18532" s="77"/>
      <c r="BB18532" s="77"/>
    </row>
    <row r="18533" spans="50:54" s="79" customFormat="1" ht="0" hidden="1" customHeight="1" x14ac:dyDescent="0.2">
      <c r="AX18533" s="78"/>
      <c r="AZ18533" s="167"/>
      <c r="BA18533" s="77"/>
      <c r="BB18533" s="77"/>
    </row>
    <row r="18534" spans="50:54" s="79" customFormat="1" ht="0" hidden="1" customHeight="1" x14ac:dyDescent="0.2">
      <c r="AX18534" s="78"/>
      <c r="AZ18534" s="167"/>
      <c r="BA18534" s="77"/>
      <c r="BB18534" s="77"/>
    </row>
    <row r="18535" spans="50:54" s="79" customFormat="1" ht="0" hidden="1" customHeight="1" x14ac:dyDescent="0.2">
      <c r="AX18535" s="78"/>
      <c r="AZ18535" s="167"/>
      <c r="BA18535" s="77"/>
      <c r="BB18535" s="77"/>
    </row>
    <row r="18536" spans="50:54" s="79" customFormat="1" ht="0" hidden="1" customHeight="1" x14ac:dyDescent="0.2">
      <c r="AX18536" s="78"/>
      <c r="AZ18536" s="167"/>
      <c r="BA18536" s="77"/>
      <c r="BB18536" s="77"/>
    </row>
    <row r="18537" spans="50:54" s="79" customFormat="1" ht="0" hidden="1" customHeight="1" x14ac:dyDescent="0.2">
      <c r="AX18537" s="78"/>
      <c r="AZ18537" s="167"/>
      <c r="BA18537" s="77"/>
      <c r="BB18537" s="77"/>
    </row>
    <row r="18538" spans="50:54" s="79" customFormat="1" ht="0" hidden="1" customHeight="1" x14ac:dyDescent="0.2">
      <c r="AX18538" s="78"/>
      <c r="AZ18538" s="167"/>
      <c r="BA18538" s="77"/>
      <c r="BB18538" s="77"/>
    </row>
    <row r="18539" spans="50:54" s="79" customFormat="1" ht="0" hidden="1" customHeight="1" x14ac:dyDescent="0.2">
      <c r="AX18539" s="78"/>
      <c r="AZ18539" s="167"/>
      <c r="BA18539" s="77"/>
      <c r="BB18539" s="77"/>
    </row>
    <row r="18540" spans="50:54" s="79" customFormat="1" ht="0" hidden="1" customHeight="1" x14ac:dyDescent="0.2">
      <c r="AX18540" s="78"/>
      <c r="AZ18540" s="167"/>
      <c r="BA18540" s="77"/>
      <c r="BB18540" s="77"/>
    </row>
    <row r="18541" spans="50:54" s="79" customFormat="1" ht="0" hidden="1" customHeight="1" x14ac:dyDescent="0.2">
      <c r="AX18541" s="78"/>
      <c r="AZ18541" s="167"/>
      <c r="BA18541" s="77"/>
      <c r="BB18541" s="77"/>
    </row>
    <row r="18542" spans="50:54" s="79" customFormat="1" ht="0" hidden="1" customHeight="1" x14ac:dyDescent="0.2">
      <c r="AX18542" s="78"/>
      <c r="AZ18542" s="167"/>
      <c r="BA18542" s="77"/>
      <c r="BB18542" s="77"/>
    </row>
    <row r="18543" spans="50:54" s="79" customFormat="1" ht="0" hidden="1" customHeight="1" x14ac:dyDescent="0.2">
      <c r="AX18543" s="78"/>
      <c r="AZ18543" s="167"/>
      <c r="BA18543" s="77"/>
      <c r="BB18543" s="77"/>
    </row>
    <row r="18544" spans="50:54" s="79" customFormat="1" ht="0" hidden="1" customHeight="1" x14ac:dyDescent="0.2">
      <c r="AX18544" s="78"/>
      <c r="AZ18544" s="167"/>
      <c r="BA18544" s="77"/>
      <c r="BB18544" s="77"/>
    </row>
    <row r="18545" spans="50:54" s="79" customFormat="1" ht="0" hidden="1" customHeight="1" x14ac:dyDescent="0.2">
      <c r="AX18545" s="78"/>
      <c r="AZ18545" s="167"/>
      <c r="BA18545" s="77"/>
      <c r="BB18545" s="77"/>
    </row>
    <row r="18546" spans="50:54" s="79" customFormat="1" ht="0" hidden="1" customHeight="1" x14ac:dyDescent="0.2">
      <c r="AX18546" s="78"/>
      <c r="AZ18546" s="167"/>
      <c r="BA18546" s="77"/>
      <c r="BB18546" s="77"/>
    </row>
    <row r="18547" spans="50:54" s="79" customFormat="1" ht="0" hidden="1" customHeight="1" x14ac:dyDescent="0.2">
      <c r="AX18547" s="78"/>
      <c r="AZ18547" s="167"/>
      <c r="BA18547" s="77"/>
      <c r="BB18547" s="77"/>
    </row>
    <row r="18548" spans="50:54" s="79" customFormat="1" ht="0" hidden="1" customHeight="1" x14ac:dyDescent="0.2">
      <c r="AX18548" s="78"/>
      <c r="AZ18548" s="167"/>
      <c r="BA18548" s="77"/>
      <c r="BB18548" s="77"/>
    </row>
    <row r="18549" spans="50:54" s="79" customFormat="1" ht="0" hidden="1" customHeight="1" x14ac:dyDescent="0.2">
      <c r="AX18549" s="78"/>
      <c r="AZ18549" s="167"/>
      <c r="BA18549" s="77"/>
      <c r="BB18549" s="77"/>
    </row>
    <row r="18550" spans="50:54" s="79" customFormat="1" ht="0" hidden="1" customHeight="1" x14ac:dyDescent="0.2">
      <c r="AX18550" s="78"/>
      <c r="AZ18550" s="167"/>
      <c r="BA18550" s="77"/>
      <c r="BB18550" s="77"/>
    </row>
    <row r="18551" spans="50:54" s="79" customFormat="1" ht="0" hidden="1" customHeight="1" x14ac:dyDescent="0.2">
      <c r="AX18551" s="78"/>
      <c r="AZ18551" s="167"/>
      <c r="BA18551" s="77"/>
      <c r="BB18551" s="77"/>
    </row>
    <row r="18552" spans="50:54" s="79" customFormat="1" ht="0" hidden="1" customHeight="1" x14ac:dyDescent="0.2">
      <c r="AX18552" s="78"/>
      <c r="AZ18552" s="167"/>
      <c r="BA18552" s="77"/>
      <c r="BB18552" s="77"/>
    </row>
    <row r="18553" spans="50:54" s="79" customFormat="1" ht="0" hidden="1" customHeight="1" x14ac:dyDescent="0.2">
      <c r="AX18553" s="78"/>
      <c r="AZ18553" s="167"/>
      <c r="BA18553" s="77"/>
      <c r="BB18553" s="77"/>
    </row>
    <row r="18554" spans="50:54" s="79" customFormat="1" ht="0" hidden="1" customHeight="1" x14ac:dyDescent="0.2">
      <c r="AX18554" s="78"/>
      <c r="AZ18554" s="167"/>
      <c r="BA18554" s="77"/>
      <c r="BB18554" s="77"/>
    </row>
    <row r="18555" spans="50:54" s="79" customFormat="1" ht="0" hidden="1" customHeight="1" x14ac:dyDescent="0.2">
      <c r="AX18555" s="78"/>
      <c r="AZ18555" s="167"/>
      <c r="BA18555" s="77"/>
      <c r="BB18555" s="77"/>
    </row>
    <row r="18556" spans="50:54" s="79" customFormat="1" ht="0" hidden="1" customHeight="1" x14ac:dyDescent="0.2">
      <c r="AX18556" s="78"/>
      <c r="AZ18556" s="167"/>
      <c r="BA18556" s="77"/>
      <c r="BB18556" s="77"/>
    </row>
    <row r="18557" spans="50:54" s="79" customFormat="1" ht="0" hidden="1" customHeight="1" x14ac:dyDescent="0.2">
      <c r="AX18557" s="78"/>
      <c r="AZ18557" s="167"/>
      <c r="BA18557" s="77"/>
      <c r="BB18557" s="77"/>
    </row>
    <row r="18558" spans="50:54" s="79" customFormat="1" ht="0" hidden="1" customHeight="1" x14ac:dyDescent="0.2">
      <c r="AX18558" s="78"/>
      <c r="AZ18558" s="167"/>
      <c r="BA18558" s="77"/>
      <c r="BB18558" s="77"/>
    </row>
    <row r="18559" spans="50:54" s="79" customFormat="1" ht="0" hidden="1" customHeight="1" x14ac:dyDescent="0.2">
      <c r="AX18559" s="78"/>
      <c r="AZ18559" s="167"/>
      <c r="BA18559" s="77"/>
      <c r="BB18559" s="77"/>
    </row>
    <row r="18560" spans="50:54" s="79" customFormat="1" ht="0" hidden="1" customHeight="1" x14ac:dyDescent="0.2">
      <c r="AX18560" s="78"/>
      <c r="AZ18560" s="167"/>
      <c r="BA18560" s="77"/>
      <c r="BB18560" s="77"/>
    </row>
    <row r="18561" spans="50:54" s="79" customFormat="1" ht="0" hidden="1" customHeight="1" x14ac:dyDescent="0.2">
      <c r="AX18561" s="78"/>
      <c r="AZ18561" s="167"/>
      <c r="BA18561" s="77"/>
      <c r="BB18561" s="77"/>
    </row>
    <row r="18562" spans="50:54" s="79" customFormat="1" ht="0" hidden="1" customHeight="1" x14ac:dyDescent="0.2">
      <c r="AX18562" s="78"/>
      <c r="AZ18562" s="167"/>
      <c r="BA18562" s="77"/>
      <c r="BB18562" s="77"/>
    </row>
    <row r="18563" spans="50:54" s="79" customFormat="1" ht="0" hidden="1" customHeight="1" x14ac:dyDescent="0.2">
      <c r="AX18563" s="78"/>
      <c r="AZ18563" s="167"/>
      <c r="BA18563" s="77"/>
      <c r="BB18563" s="77"/>
    </row>
    <row r="18564" spans="50:54" s="79" customFormat="1" ht="0" hidden="1" customHeight="1" x14ac:dyDescent="0.2">
      <c r="AX18564" s="78"/>
      <c r="AZ18564" s="167"/>
      <c r="BA18564" s="77"/>
      <c r="BB18564" s="77"/>
    </row>
    <row r="18565" spans="50:54" s="79" customFormat="1" ht="0" hidden="1" customHeight="1" x14ac:dyDescent="0.2">
      <c r="AX18565" s="78"/>
      <c r="AZ18565" s="167"/>
      <c r="BA18565" s="77"/>
      <c r="BB18565" s="77"/>
    </row>
    <row r="18566" spans="50:54" s="79" customFormat="1" ht="0" hidden="1" customHeight="1" x14ac:dyDescent="0.2">
      <c r="AX18566" s="78"/>
      <c r="AZ18566" s="167"/>
      <c r="BA18566" s="77"/>
      <c r="BB18566" s="77"/>
    </row>
    <row r="18567" spans="50:54" s="79" customFormat="1" ht="0" hidden="1" customHeight="1" x14ac:dyDescent="0.2">
      <c r="AX18567" s="78"/>
      <c r="AZ18567" s="167"/>
      <c r="BA18567" s="77"/>
      <c r="BB18567" s="77"/>
    </row>
    <row r="18568" spans="50:54" s="79" customFormat="1" ht="0" hidden="1" customHeight="1" x14ac:dyDescent="0.2">
      <c r="AX18568" s="78"/>
      <c r="AZ18568" s="167"/>
      <c r="BA18568" s="77"/>
      <c r="BB18568" s="77"/>
    </row>
    <row r="18569" spans="50:54" s="79" customFormat="1" ht="0" hidden="1" customHeight="1" x14ac:dyDescent="0.2">
      <c r="AX18569" s="78"/>
      <c r="AZ18569" s="167"/>
      <c r="BA18569" s="77"/>
      <c r="BB18569" s="77"/>
    </row>
    <row r="18570" spans="50:54" s="79" customFormat="1" ht="0" hidden="1" customHeight="1" x14ac:dyDescent="0.2">
      <c r="AX18570" s="78"/>
      <c r="AZ18570" s="167"/>
      <c r="BA18570" s="77"/>
      <c r="BB18570" s="77"/>
    </row>
    <row r="18571" spans="50:54" s="79" customFormat="1" ht="0" hidden="1" customHeight="1" x14ac:dyDescent="0.2">
      <c r="AX18571" s="78"/>
      <c r="AZ18571" s="167"/>
      <c r="BA18571" s="77"/>
      <c r="BB18571" s="77"/>
    </row>
    <row r="18572" spans="50:54" s="79" customFormat="1" ht="0" hidden="1" customHeight="1" x14ac:dyDescent="0.2">
      <c r="AX18572" s="78"/>
      <c r="AZ18572" s="167"/>
      <c r="BA18572" s="77"/>
      <c r="BB18572" s="77"/>
    </row>
    <row r="18573" spans="50:54" s="79" customFormat="1" ht="0" hidden="1" customHeight="1" x14ac:dyDescent="0.2">
      <c r="AX18573" s="78"/>
      <c r="AZ18573" s="167"/>
      <c r="BA18573" s="77"/>
      <c r="BB18573" s="77"/>
    </row>
    <row r="18574" spans="50:54" s="79" customFormat="1" ht="0" hidden="1" customHeight="1" x14ac:dyDescent="0.2">
      <c r="AX18574" s="78"/>
      <c r="AZ18574" s="167"/>
      <c r="BA18574" s="77"/>
      <c r="BB18574" s="77"/>
    </row>
    <row r="18575" spans="50:54" s="79" customFormat="1" ht="0" hidden="1" customHeight="1" x14ac:dyDescent="0.2">
      <c r="AX18575" s="78"/>
      <c r="AZ18575" s="167"/>
      <c r="BA18575" s="77"/>
      <c r="BB18575" s="77"/>
    </row>
    <row r="18576" spans="50:54" s="79" customFormat="1" ht="0" hidden="1" customHeight="1" x14ac:dyDescent="0.2">
      <c r="AX18576" s="78"/>
      <c r="AZ18576" s="167"/>
      <c r="BA18576" s="77"/>
      <c r="BB18576" s="77"/>
    </row>
    <row r="18577" spans="50:54" s="79" customFormat="1" ht="0" hidden="1" customHeight="1" x14ac:dyDescent="0.2">
      <c r="AX18577" s="78"/>
      <c r="AZ18577" s="167"/>
      <c r="BA18577" s="77"/>
      <c r="BB18577" s="77"/>
    </row>
    <row r="18578" spans="50:54" s="79" customFormat="1" ht="0" hidden="1" customHeight="1" x14ac:dyDescent="0.2">
      <c r="AX18578" s="78"/>
      <c r="AZ18578" s="167"/>
      <c r="BA18578" s="77"/>
      <c r="BB18578" s="77"/>
    </row>
    <row r="18579" spans="50:54" s="79" customFormat="1" ht="0" hidden="1" customHeight="1" x14ac:dyDescent="0.2">
      <c r="AX18579" s="78"/>
      <c r="AZ18579" s="167"/>
      <c r="BA18579" s="77"/>
      <c r="BB18579" s="77"/>
    </row>
    <row r="18580" spans="50:54" s="79" customFormat="1" ht="0" hidden="1" customHeight="1" x14ac:dyDescent="0.2">
      <c r="AX18580" s="78"/>
      <c r="AZ18580" s="167"/>
      <c r="BA18580" s="77"/>
      <c r="BB18580" s="77"/>
    </row>
    <row r="18581" spans="50:54" s="79" customFormat="1" ht="0" hidden="1" customHeight="1" x14ac:dyDescent="0.2">
      <c r="AX18581" s="78"/>
      <c r="AZ18581" s="167"/>
      <c r="BA18581" s="77"/>
      <c r="BB18581" s="77"/>
    </row>
    <row r="18582" spans="50:54" s="79" customFormat="1" ht="0" hidden="1" customHeight="1" x14ac:dyDescent="0.2">
      <c r="AX18582" s="78"/>
      <c r="AZ18582" s="167"/>
      <c r="BA18582" s="77"/>
      <c r="BB18582" s="77"/>
    </row>
    <row r="18583" spans="50:54" s="79" customFormat="1" ht="0" hidden="1" customHeight="1" x14ac:dyDescent="0.2">
      <c r="AX18583" s="78"/>
      <c r="AZ18583" s="167"/>
      <c r="BA18583" s="77"/>
      <c r="BB18583" s="77"/>
    </row>
    <row r="18584" spans="50:54" s="79" customFormat="1" ht="0" hidden="1" customHeight="1" x14ac:dyDescent="0.2">
      <c r="AX18584" s="78"/>
      <c r="AZ18584" s="167"/>
      <c r="BA18584" s="77"/>
      <c r="BB18584" s="77"/>
    </row>
    <row r="18585" spans="50:54" s="79" customFormat="1" ht="0" hidden="1" customHeight="1" x14ac:dyDescent="0.2">
      <c r="AX18585" s="78"/>
      <c r="AZ18585" s="167"/>
      <c r="BA18585" s="77"/>
      <c r="BB18585" s="77"/>
    </row>
    <row r="18586" spans="50:54" s="79" customFormat="1" ht="0" hidden="1" customHeight="1" x14ac:dyDescent="0.2">
      <c r="AX18586" s="78"/>
      <c r="AZ18586" s="167"/>
      <c r="BA18586" s="77"/>
      <c r="BB18586" s="77"/>
    </row>
    <row r="18587" spans="50:54" s="79" customFormat="1" ht="0" hidden="1" customHeight="1" x14ac:dyDescent="0.2">
      <c r="AX18587" s="78"/>
      <c r="AZ18587" s="167"/>
      <c r="BA18587" s="77"/>
      <c r="BB18587" s="77"/>
    </row>
    <row r="18588" spans="50:54" s="79" customFormat="1" ht="0" hidden="1" customHeight="1" x14ac:dyDescent="0.2">
      <c r="AX18588" s="78"/>
      <c r="AZ18588" s="167"/>
      <c r="BA18588" s="77"/>
      <c r="BB18588" s="77"/>
    </row>
    <row r="18589" spans="50:54" s="79" customFormat="1" ht="0" hidden="1" customHeight="1" x14ac:dyDescent="0.2">
      <c r="AX18589" s="78"/>
      <c r="AZ18589" s="167"/>
      <c r="BA18589" s="77"/>
      <c r="BB18589" s="77"/>
    </row>
    <row r="18590" spans="50:54" s="79" customFormat="1" ht="0" hidden="1" customHeight="1" x14ac:dyDescent="0.2">
      <c r="AX18590" s="78"/>
      <c r="AZ18590" s="167"/>
      <c r="BA18590" s="77"/>
      <c r="BB18590" s="77"/>
    </row>
    <row r="18591" spans="50:54" s="79" customFormat="1" ht="0" hidden="1" customHeight="1" x14ac:dyDescent="0.2">
      <c r="AX18591" s="78"/>
      <c r="AZ18591" s="167"/>
      <c r="BA18591" s="77"/>
      <c r="BB18591" s="77"/>
    </row>
    <row r="18592" spans="50:54" s="79" customFormat="1" ht="0" hidden="1" customHeight="1" x14ac:dyDescent="0.2">
      <c r="AX18592" s="78"/>
      <c r="AZ18592" s="167"/>
      <c r="BA18592" s="77"/>
      <c r="BB18592" s="77"/>
    </row>
    <row r="18593" spans="50:54" s="79" customFormat="1" ht="0" hidden="1" customHeight="1" x14ac:dyDescent="0.2">
      <c r="AX18593" s="78"/>
      <c r="AZ18593" s="167"/>
      <c r="BA18593" s="77"/>
      <c r="BB18593" s="77"/>
    </row>
    <row r="18594" spans="50:54" s="79" customFormat="1" ht="0" hidden="1" customHeight="1" x14ac:dyDescent="0.2">
      <c r="AX18594" s="78"/>
      <c r="AZ18594" s="167"/>
      <c r="BA18594" s="77"/>
      <c r="BB18594" s="77"/>
    </row>
    <row r="18595" spans="50:54" s="79" customFormat="1" ht="0" hidden="1" customHeight="1" x14ac:dyDescent="0.2">
      <c r="AX18595" s="78"/>
      <c r="AZ18595" s="167"/>
      <c r="BA18595" s="77"/>
      <c r="BB18595" s="77"/>
    </row>
    <row r="18596" spans="50:54" s="79" customFormat="1" ht="0" hidden="1" customHeight="1" x14ac:dyDescent="0.2">
      <c r="AX18596" s="78"/>
      <c r="AZ18596" s="167"/>
      <c r="BA18596" s="77"/>
      <c r="BB18596" s="77"/>
    </row>
    <row r="18597" spans="50:54" s="79" customFormat="1" ht="0" hidden="1" customHeight="1" x14ac:dyDescent="0.2">
      <c r="AX18597" s="78"/>
      <c r="AZ18597" s="167"/>
      <c r="BA18597" s="77"/>
      <c r="BB18597" s="77"/>
    </row>
    <row r="18598" spans="50:54" s="79" customFormat="1" ht="0" hidden="1" customHeight="1" x14ac:dyDescent="0.2">
      <c r="AX18598" s="78"/>
      <c r="AZ18598" s="167"/>
      <c r="BA18598" s="77"/>
      <c r="BB18598" s="77"/>
    </row>
    <row r="18599" spans="50:54" s="79" customFormat="1" ht="0" hidden="1" customHeight="1" x14ac:dyDescent="0.2">
      <c r="AX18599" s="78"/>
      <c r="AZ18599" s="167"/>
      <c r="BA18599" s="77"/>
      <c r="BB18599" s="77"/>
    </row>
    <row r="18600" spans="50:54" s="79" customFormat="1" ht="0" hidden="1" customHeight="1" x14ac:dyDescent="0.2">
      <c r="AX18600" s="78"/>
      <c r="AZ18600" s="167"/>
      <c r="BA18600" s="77"/>
      <c r="BB18600" s="77"/>
    </row>
    <row r="18601" spans="50:54" s="79" customFormat="1" ht="0" hidden="1" customHeight="1" x14ac:dyDescent="0.2">
      <c r="AX18601" s="78"/>
      <c r="AZ18601" s="167"/>
      <c r="BA18601" s="77"/>
      <c r="BB18601" s="77"/>
    </row>
    <row r="18602" spans="50:54" s="79" customFormat="1" ht="0" hidden="1" customHeight="1" x14ac:dyDescent="0.2">
      <c r="AX18602" s="78"/>
      <c r="AZ18602" s="167"/>
      <c r="BA18602" s="77"/>
      <c r="BB18602" s="77"/>
    </row>
    <row r="18603" spans="50:54" s="79" customFormat="1" ht="0" hidden="1" customHeight="1" x14ac:dyDescent="0.2">
      <c r="AX18603" s="78"/>
      <c r="AZ18603" s="167"/>
      <c r="BA18603" s="77"/>
      <c r="BB18603" s="77"/>
    </row>
    <row r="18604" spans="50:54" s="79" customFormat="1" ht="0" hidden="1" customHeight="1" x14ac:dyDescent="0.2">
      <c r="AX18604" s="78"/>
      <c r="AZ18604" s="167"/>
      <c r="BA18604" s="77"/>
      <c r="BB18604" s="77"/>
    </row>
    <row r="18605" spans="50:54" s="79" customFormat="1" ht="0" hidden="1" customHeight="1" x14ac:dyDescent="0.2">
      <c r="AX18605" s="78"/>
      <c r="AZ18605" s="167"/>
      <c r="BA18605" s="77"/>
      <c r="BB18605" s="77"/>
    </row>
    <row r="18606" spans="50:54" s="79" customFormat="1" ht="0" hidden="1" customHeight="1" x14ac:dyDescent="0.2">
      <c r="AX18606" s="78"/>
      <c r="AZ18606" s="167"/>
      <c r="BA18606" s="77"/>
      <c r="BB18606" s="77"/>
    </row>
    <row r="18607" spans="50:54" s="79" customFormat="1" ht="0" hidden="1" customHeight="1" x14ac:dyDescent="0.2">
      <c r="AX18607" s="78"/>
      <c r="AZ18607" s="167"/>
      <c r="BA18607" s="77"/>
      <c r="BB18607" s="77"/>
    </row>
    <row r="18608" spans="50:54" s="79" customFormat="1" ht="0" hidden="1" customHeight="1" x14ac:dyDescent="0.2">
      <c r="AX18608" s="78"/>
      <c r="AZ18608" s="167"/>
      <c r="BA18608" s="77"/>
      <c r="BB18608" s="77"/>
    </row>
    <row r="18609" spans="50:54" s="79" customFormat="1" ht="0" hidden="1" customHeight="1" x14ac:dyDescent="0.2">
      <c r="AX18609" s="78"/>
      <c r="AZ18609" s="167"/>
      <c r="BA18609" s="77"/>
      <c r="BB18609" s="77"/>
    </row>
    <row r="18610" spans="50:54" s="79" customFormat="1" ht="0" hidden="1" customHeight="1" x14ac:dyDescent="0.2">
      <c r="AX18610" s="78"/>
      <c r="AZ18610" s="167"/>
      <c r="BA18610" s="77"/>
      <c r="BB18610" s="77"/>
    </row>
    <row r="18611" spans="50:54" s="79" customFormat="1" ht="0" hidden="1" customHeight="1" x14ac:dyDescent="0.2">
      <c r="AX18611" s="78"/>
      <c r="AZ18611" s="167"/>
      <c r="BA18611" s="77"/>
      <c r="BB18611" s="77"/>
    </row>
    <row r="18612" spans="50:54" s="79" customFormat="1" ht="0" hidden="1" customHeight="1" x14ac:dyDescent="0.2">
      <c r="AX18612" s="78"/>
      <c r="AZ18612" s="167"/>
      <c r="BA18612" s="77"/>
      <c r="BB18612" s="77"/>
    </row>
    <row r="18613" spans="50:54" s="79" customFormat="1" ht="0" hidden="1" customHeight="1" x14ac:dyDescent="0.2">
      <c r="AX18613" s="78"/>
      <c r="AZ18613" s="167"/>
      <c r="BA18613" s="77"/>
      <c r="BB18613" s="77"/>
    </row>
    <row r="18614" spans="50:54" s="79" customFormat="1" ht="0" hidden="1" customHeight="1" x14ac:dyDescent="0.2">
      <c r="AX18614" s="78"/>
      <c r="AZ18614" s="167"/>
      <c r="BA18614" s="77"/>
      <c r="BB18614" s="77"/>
    </row>
    <row r="18615" spans="50:54" s="79" customFormat="1" ht="0" hidden="1" customHeight="1" x14ac:dyDescent="0.2">
      <c r="AX18615" s="78"/>
      <c r="AZ18615" s="167"/>
      <c r="BA18615" s="77"/>
      <c r="BB18615" s="77"/>
    </row>
    <row r="18616" spans="50:54" s="79" customFormat="1" ht="0" hidden="1" customHeight="1" x14ac:dyDescent="0.2">
      <c r="AX18616" s="78"/>
      <c r="AZ18616" s="167"/>
      <c r="BA18616" s="77"/>
      <c r="BB18616" s="77"/>
    </row>
    <row r="18617" spans="50:54" s="79" customFormat="1" ht="0" hidden="1" customHeight="1" x14ac:dyDescent="0.2">
      <c r="AX18617" s="78"/>
      <c r="AZ18617" s="167"/>
      <c r="BA18617" s="77"/>
      <c r="BB18617" s="77"/>
    </row>
    <row r="18618" spans="50:54" s="79" customFormat="1" ht="0" hidden="1" customHeight="1" x14ac:dyDescent="0.2">
      <c r="AX18618" s="78"/>
      <c r="AZ18618" s="167"/>
      <c r="BA18618" s="77"/>
      <c r="BB18618" s="77"/>
    </row>
    <row r="18619" spans="50:54" s="79" customFormat="1" ht="0" hidden="1" customHeight="1" x14ac:dyDescent="0.2">
      <c r="AX18619" s="78"/>
      <c r="AZ18619" s="167"/>
      <c r="BA18619" s="77"/>
      <c r="BB18619" s="77"/>
    </row>
    <row r="18620" spans="50:54" s="79" customFormat="1" ht="0" hidden="1" customHeight="1" x14ac:dyDescent="0.2">
      <c r="AX18620" s="78"/>
      <c r="AZ18620" s="167"/>
      <c r="BA18620" s="77"/>
      <c r="BB18620" s="77"/>
    </row>
    <row r="18621" spans="50:54" s="79" customFormat="1" ht="0" hidden="1" customHeight="1" x14ac:dyDescent="0.2">
      <c r="AX18621" s="78"/>
      <c r="AZ18621" s="167"/>
      <c r="BA18621" s="77"/>
      <c r="BB18621" s="77"/>
    </row>
    <row r="18622" spans="50:54" s="79" customFormat="1" ht="0" hidden="1" customHeight="1" x14ac:dyDescent="0.2">
      <c r="AX18622" s="78"/>
      <c r="AZ18622" s="167"/>
      <c r="BA18622" s="77"/>
      <c r="BB18622" s="77"/>
    </row>
    <row r="18623" spans="50:54" s="79" customFormat="1" ht="0" hidden="1" customHeight="1" x14ac:dyDescent="0.2">
      <c r="AX18623" s="78"/>
      <c r="AZ18623" s="167"/>
      <c r="BA18623" s="77"/>
      <c r="BB18623" s="77"/>
    </row>
    <row r="18624" spans="50:54" s="79" customFormat="1" ht="0" hidden="1" customHeight="1" x14ac:dyDescent="0.2">
      <c r="AX18624" s="78"/>
      <c r="AZ18624" s="167"/>
      <c r="BA18624" s="77"/>
      <c r="BB18624" s="77"/>
    </row>
    <row r="18625" spans="50:54" s="79" customFormat="1" ht="0" hidden="1" customHeight="1" x14ac:dyDescent="0.2">
      <c r="AX18625" s="78"/>
      <c r="AZ18625" s="167"/>
      <c r="BA18625" s="77"/>
      <c r="BB18625" s="77"/>
    </row>
    <row r="18626" spans="50:54" s="79" customFormat="1" ht="0" hidden="1" customHeight="1" x14ac:dyDescent="0.2">
      <c r="AX18626" s="78"/>
      <c r="AZ18626" s="167"/>
      <c r="BA18626" s="77"/>
      <c r="BB18626" s="77"/>
    </row>
    <row r="18627" spans="50:54" s="79" customFormat="1" ht="0" hidden="1" customHeight="1" x14ac:dyDescent="0.2">
      <c r="AX18627" s="78"/>
      <c r="AZ18627" s="167"/>
      <c r="BA18627" s="77"/>
      <c r="BB18627" s="77"/>
    </row>
    <row r="18628" spans="50:54" s="79" customFormat="1" ht="0" hidden="1" customHeight="1" x14ac:dyDescent="0.2">
      <c r="AX18628" s="78"/>
      <c r="AZ18628" s="167"/>
      <c r="BA18628" s="77"/>
      <c r="BB18628" s="77"/>
    </row>
    <row r="18629" spans="50:54" s="79" customFormat="1" ht="0" hidden="1" customHeight="1" x14ac:dyDescent="0.2">
      <c r="AX18629" s="78"/>
      <c r="AZ18629" s="167"/>
      <c r="BA18629" s="77"/>
      <c r="BB18629" s="77"/>
    </row>
    <row r="18630" spans="50:54" s="79" customFormat="1" ht="0" hidden="1" customHeight="1" x14ac:dyDescent="0.2">
      <c r="AX18630" s="78"/>
      <c r="AZ18630" s="167"/>
      <c r="BA18630" s="77"/>
      <c r="BB18630" s="77"/>
    </row>
    <row r="18631" spans="50:54" s="79" customFormat="1" ht="0" hidden="1" customHeight="1" x14ac:dyDescent="0.2">
      <c r="AX18631" s="78"/>
      <c r="AZ18631" s="167"/>
      <c r="BA18631" s="77"/>
      <c r="BB18631" s="77"/>
    </row>
    <row r="18632" spans="50:54" s="79" customFormat="1" ht="0" hidden="1" customHeight="1" x14ac:dyDescent="0.2">
      <c r="AX18632" s="78"/>
      <c r="AZ18632" s="167"/>
      <c r="BA18632" s="77"/>
      <c r="BB18632" s="77"/>
    </row>
    <row r="18633" spans="50:54" s="79" customFormat="1" ht="0" hidden="1" customHeight="1" x14ac:dyDescent="0.2">
      <c r="AX18633" s="78"/>
      <c r="AZ18633" s="167"/>
      <c r="BA18633" s="77"/>
      <c r="BB18633" s="77"/>
    </row>
    <row r="18634" spans="50:54" s="79" customFormat="1" ht="0" hidden="1" customHeight="1" x14ac:dyDescent="0.2">
      <c r="AX18634" s="78"/>
      <c r="AZ18634" s="167"/>
      <c r="BA18634" s="77"/>
      <c r="BB18634" s="77"/>
    </row>
    <row r="18635" spans="50:54" s="79" customFormat="1" ht="0" hidden="1" customHeight="1" x14ac:dyDescent="0.2">
      <c r="AX18635" s="78"/>
      <c r="AZ18635" s="167"/>
      <c r="BA18635" s="77"/>
      <c r="BB18635" s="77"/>
    </row>
    <row r="18636" spans="50:54" s="79" customFormat="1" ht="0" hidden="1" customHeight="1" x14ac:dyDescent="0.2">
      <c r="AX18636" s="78"/>
      <c r="AZ18636" s="167"/>
      <c r="BA18636" s="77"/>
      <c r="BB18636" s="77"/>
    </row>
    <row r="18637" spans="50:54" s="79" customFormat="1" ht="0" hidden="1" customHeight="1" x14ac:dyDescent="0.2">
      <c r="AX18637" s="78"/>
      <c r="AZ18637" s="167"/>
      <c r="BA18637" s="77"/>
      <c r="BB18637" s="77"/>
    </row>
    <row r="18638" spans="50:54" s="79" customFormat="1" ht="0" hidden="1" customHeight="1" x14ac:dyDescent="0.2">
      <c r="AX18638" s="78"/>
      <c r="AZ18638" s="167"/>
      <c r="BA18638" s="77"/>
      <c r="BB18638" s="77"/>
    </row>
    <row r="18639" spans="50:54" s="79" customFormat="1" ht="0" hidden="1" customHeight="1" x14ac:dyDescent="0.2">
      <c r="AX18639" s="78"/>
      <c r="AZ18639" s="167"/>
      <c r="BA18639" s="77"/>
      <c r="BB18639" s="77"/>
    </row>
    <row r="18640" spans="50:54" s="79" customFormat="1" ht="0" hidden="1" customHeight="1" x14ac:dyDescent="0.2">
      <c r="AX18640" s="78"/>
      <c r="AZ18640" s="167"/>
      <c r="BA18640" s="77"/>
      <c r="BB18640" s="77"/>
    </row>
    <row r="18641" spans="50:54" s="79" customFormat="1" ht="0" hidden="1" customHeight="1" x14ac:dyDescent="0.2">
      <c r="AX18641" s="78"/>
      <c r="AZ18641" s="167"/>
      <c r="BA18641" s="77"/>
      <c r="BB18641" s="77"/>
    </row>
    <row r="18642" spans="50:54" s="79" customFormat="1" ht="0" hidden="1" customHeight="1" x14ac:dyDescent="0.2">
      <c r="AX18642" s="78"/>
      <c r="AZ18642" s="167"/>
      <c r="BA18642" s="77"/>
      <c r="BB18642" s="77"/>
    </row>
    <row r="18643" spans="50:54" s="79" customFormat="1" ht="0" hidden="1" customHeight="1" x14ac:dyDescent="0.2">
      <c r="AX18643" s="78"/>
      <c r="AZ18643" s="167"/>
      <c r="BA18643" s="77"/>
      <c r="BB18643" s="77"/>
    </row>
    <row r="18644" spans="50:54" s="79" customFormat="1" ht="0" hidden="1" customHeight="1" x14ac:dyDescent="0.2">
      <c r="AX18644" s="78"/>
      <c r="AZ18644" s="167"/>
      <c r="BA18644" s="77"/>
      <c r="BB18644" s="77"/>
    </row>
    <row r="18645" spans="50:54" s="79" customFormat="1" ht="0" hidden="1" customHeight="1" x14ac:dyDescent="0.2">
      <c r="AX18645" s="78"/>
      <c r="AZ18645" s="167"/>
      <c r="BA18645" s="77"/>
      <c r="BB18645" s="77"/>
    </row>
    <row r="18646" spans="50:54" s="79" customFormat="1" ht="0" hidden="1" customHeight="1" x14ac:dyDescent="0.2">
      <c r="AX18646" s="78"/>
      <c r="AZ18646" s="167"/>
      <c r="BA18646" s="77"/>
      <c r="BB18646" s="77"/>
    </row>
    <row r="18647" spans="50:54" s="79" customFormat="1" ht="0" hidden="1" customHeight="1" x14ac:dyDescent="0.2">
      <c r="AX18647" s="78"/>
      <c r="AZ18647" s="167"/>
      <c r="BA18647" s="77"/>
      <c r="BB18647" s="77"/>
    </row>
    <row r="18648" spans="50:54" s="79" customFormat="1" ht="0" hidden="1" customHeight="1" x14ac:dyDescent="0.2">
      <c r="AX18648" s="78"/>
      <c r="AZ18648" s="167"/>
      <c r="BA18648" s="77"/>
      <c r="BB18648" s="77"/>
    </row>
    <row r="18649" spans="50:54" s="79" customFormat="1" ht="0" hidden="1" customHeight="1" x14ac:dyDescent="0.2">
      <c r="AX18649" s="78"/>
      <c r="AZ18649" s="167"/>
      <c r="BA18649" s="77"/>
      <c r="BB18649" s="77"/>
    </row>
    <row r="18650" spans="50:54" s="79" customFormat="1" ht="0" hidden="1" customHeight="1" x14ac:dyDescent="0.2">
      <c r="AX18650" s="78"/>
      <c r="AZ18650" s="167"/>
      <c r="BA18650" s="77"/>
      <c r="BB18650" s="77"/>
    </row>
    <row r="18651" spans="50:54" s="79" customFormat="1" ht="0" hidden="1" customHeight="1" x14ac:dyDescent="0.2">
      <c r="AX18651" s="78"/>
      <c r="AZ18651" s="167"/>
      <c r="BA18651" s="77"/>
      <c r="BB18651" s="77"/>
    </row>
    <row r="18652" spans="50:54" s="79" customFormat="1" ht="0" hidden="1" customHeight="1" x14ac:dyDescent="0.2">
      <c r="AX18652" s="78"/>
      <c r="AZ18652" s="167"/>
      <c r="BA18652" s="77"/>
      <c r="BB18652" s="77"/>
    </row>
    <row r="18653" spans="50:54" s="79" customFormat="1" ht="0" hidden="1" customHeight="1" x14ac:dyDescent="0.2">
      <c r="AX18653" s="78"/>
      <c r="AZ18653" s="167"/>
      <c r="BA18653" s="77"/>
      <c r="BB18653" s="77"/>
    </row>
    <row r="18654" spans="50:54" s="79" customFormat="1" ht="0" hidden="1" customHeight="1" x14ac:dyDescent="0.2">
      <c r="AX18654" s="78"/>
      <c r="AZ18654" s="167"/>
      <c r="BA18654" s="77"/>
      <c r="BB18654" s="77"/>
    </row>
    <row r="18655" spans="50:54" s="79" customFormat="1" ht="0" hidden="1" customHeight="1" x14ac:dyDescent="0.2">
      <c r="AX18655" s="78"/>
      <c r="AZ18655" s="167"/>
      <c r="BA18655" s="77"/>
      <c r="BB18655" s="77"/>
    </row>
    <row r="18656" spans="50:54" s="79" customFormat="1" ht="0" hidden="1" customHeight="1" x14ac:dyDescent="0.2">
      <c r="AX18656" s="78"/>
      <c r="AZ18656" s="167"/>
      <c r="BA18656" s="77"/>
      <c r="BB18656" s="77"/>
    </row>
    <row r="18657" spans="50:54" s="79" customFormat="1" ht="0" hidden="1" customHeight="1" x14ac:dyDescent="0.2">
      <c r="AX18657" s="78"/>
      <c r="AZ18657" s="167"/>
      <c r="BA18657" s="77"/>
      <c r="BB18657" s="77"/>
    </row>
    <row r="18658" spans="50:54" s="79" customFormat="1" ht="0" hidden="1" customHeight="1" x14ac:dyDescent="0.2">
      <c r="AX18658" s="78"/>
      <c r="AZ18658" s="167"/>
      <c r="BA18658" s="77"/>
      <c r="BB18658" s="77"/>
    </row>
    <row r="18659" spans="50:54" s="79" customFormat="1" ht="0" hidden="1" customHeight="1" x14ac:dyDescent="0.2">
      <c r="AX18659" s="78"/>
      <c r="AZ18659" s="167"/>
      <c r="BA18659" s="77"/>
      <c r="BB18659" s="77"/>
    </row>
    <row r="18660" spans="50:54" s="79" customFormat="1" ht="0" hidden="1" customHeight="1" x14ac:dyDescent="0.2">
      <c r="AX18660" s="78"/>
      <c r="AZ18660" s="167"/>
      <c r="BA18660" s="77"/>
      <c r="BB18660" s="77"/>
    </row>
    <row r="18661" spans="50:54" s="79" customFormat="1" ht="0" hidden="1" customHeight="1" x14ac:dyDescent="0.2">
      <c r="AX18661" s="78"/>
      <c r="AZ18661" s="167"/>
      <c r="BA18661" s="77"/>
      <c r="BB18661" s="77"/>
    </row>
    <row r="18662" spans="50:54" s="79" customFormat="1" ht="0" hidden="1" customHeight="1" x14ac:dyDescent="0.2">
      <c r="AX18662" s="78"/>
      <c r="AZ18662" s="167"/>
      <c r="BA18662" s="77"/>
      <c r="BB18662" s="77"/>
    </row>
    <row r="18663" spans="50:54" s="79" customFormat="1" ht="0" hidden="1" customHeight="1" x14ac:dyDescent="0.2">
      <c r="AX18663" s="78"/>
      <c r="AZ18663" s="167"/>
      <c r="BA18663" s="77"/>
      <c r="BB18663" s="77"/>
    </row>
    <row r="18664" spans="50:54" s="79" customFormat="1" ht="0" hidden="1" customHeight="1" x14ac:dyDescent="0.2">
      <c r="AX18664" s="78"/>
      <c r="AZ18664" s="167"/>
      <c r="BA18664" s="77"/>
      <c r="BB18664" s="77"/>
    </row>
    <row r="18665" spans="50:54" s="79" customFormat="1" ht="0" hidden="1" customHeight="1" x14ac:dyDescent="0.2">
      <c r="AX18665" s="78"/>
      <c r="AZ18665" s="167"/>
      <c r="BA18665" s="77"/>
      <c r="BB18665" s="77"/>
    </row>
    <row r="18666" spans="50:54" s="79" customFormat="1" ht="0" hidden="1" customHeight="1" x14ac:dyDescent="0.2">
      <c r="AX18666" s="78"/>
      <c r="AZ18666" s="167"/>
      <c r="BA18666" s="77"/>
      <c r="BB18666" s="77"/>
    </row>
    <row r="18667" spans="50:54" s="79" customFormat="1" ht="0" hidden="1" customHeight="1" x14ac:dyDescent="0.2">
      <c r="AX18667" s="78"/>
      <c r="AZ18667" s="167"/>
      <c r="BA18667" s="77"/>
      <c r="BB18667" s="77"/>
    </row>
    <row r="18668" spans="50:54" s="79" customFormat="1" ht="0" hidden="1" customHeight="1" x14ac:dyDescent="0.2">
      <c r="AX18668" s="78"/>
      <c r="AZ18668" s="167"/>
      <c r="BA18668" s="77"/>
      <c r="BB18668" s="77"/>
    </row>
    <row r="18669" spans="50:54" s="79" customFormat="1" ht="0" hidden="1" customHeight="1" x14ac:dyDescent="0.2">
      <c r="AX18669" s="78"/>
      <c r="AZ18669" s="167"/>
      <c r="BA18669" s="77"/>
      <c r="BB18669" s="77"/>
    </row>
    <row r="18670" spans="50:54" s="79" customFormat="1" ht="0" hidden="1" customHeight="1" x14ac:dyDescent="0.2">
      <c r="AX18670" s="78"/>
      <c r="AZ18670" s="167"/>
      <c r="BA18670" s="77"/>
      <c r="BB18670" s="77"/>
    </row>
    <row r="18671" spans="50:54" s="79" customFormat="1" ht="0" hidden="1" customHeight="1" x14ac:dyDescent="0.2">
      <c r="AX18671" s="78"/>
      <c r="AZ18671" s="167"/>
      <c r="BA18671" s="77"/>
      <c r="BB18671" s="77"/>
    </row>
    <row r="18672" spans="50:54" s="79" customFormat="1" ht="0" hidden="1" customHeight="1" x14ac:dyDescent="0.2">
      <c r="AX18672" s="78"/>
      <c r="AZ18672" s="167"/>
      <c r="BA18672" s="77"/>
      <c r="BB18672" s="77"/>
    </row>
    <row r="18673" spans="50:54" s="79" customFormat="1" ht="0" hidden="1" customHeight="1" x14ac:dyDescent="0.2">
      <c r="AX18673" s="78"/>
      <c r="AZ18673" s="167"/>
      <c r="BA18673" s="77"/>
      <c r="BB18673" s="77"/>
    </row>
    <row r="18674" spans="50:54" s="79" customFormat="1" ht="0" hidden="1" customHeight="1" x14ac:dyDescent="0.2">
      <c r="AX18674" s="78"/>
      <c r="AZ18674" s="167"/>
      <c r="BA18674" s="77"/>
      <c r="BB18674" s="77"/>
    </row>
    <row r="18675" spans="50:54" s="79" customFormat="1" ht="0" hidden="1" customHeight="1" x14ac:dyDescent="0.2">
      <c r="AX18675" s="78"/>
      <c r="AZ18675" s="167"/>
      <c r="BA18675" s="77"/>
      <c r="BB18675" s="77"/>
    </row>
    <row r="18676" spans="50:54" s="79" customFormat="1" ht="0" hidden="1" customHeight="1" x14ac:dyDescent="0.2">
      <c r="AX18676" s="78"/>
      <c r="AZ18676" s="167"/>
      <c r="BA18676" s="77"/>
      <c r="BB18676" s="77"/>
    </row>
    <row r="18677" spans="50:54" s="79" customFormat="1" ht="0" hidden="1" customHeight="1" x14ac:dyDescent="0.2">
      <c r="AX18677" s="78"/>
      <c r="AZ18677" s="167"/>
      <c r="BA18677" s="77"/>
      <c r="BB18677" s="77"/>
    </row>
    <row r="18678" spans="50:54" s="79" customFormat="1" ht="0" hidden="1" customHeight="1" x14ac:dyDescent="0.2">
      <c r="AX18678" s="78"/>
      <c r="AZ18678" s="167"/>
      <c r="BA18678" s="77"/>
      <c r="BB18678" s="77"/>
    </row>
    <row r="18679" spans="50:54" s="79" customFormat="1" ht="0" hidden="1" customHeight="1" x14ac:dyDescent="0.2">
      <c r="AX18679" s="78"/>
      <c r="AZ18679" s="167"/>
      <c r="BA18679" s="77"/>
      <c r="BB18679" s="77"/>
    </row>
    <row r="18680" spans="50:54" s="79" customFormat="1" ht="0" hidden="1" customHeight="1" x14ac:dyDescent="0.2">
      <c r="AX18680" s="78"/>
      <c r="AZ18680" s="167"/>
      <c r="BA18680" s="77"/>
      <c r="BB18680" s="77"/>
    </row>
    <row r="18681" spans="50:54" s="79" customFormat="1" ht="0" hidden="1" customHeight="1" x14ac:dyDescent="0.2">
      <c r="AX18681" s="78"/>
      <c r="AZ18681" s="167"/>
      <c r="BA18681" s="77"/>
      <c r="BB18681" s="77"/>
    </row>
    <row r="18682" spans="50:54" s="79" customFormat="1" ht="0" hidden="1" customHeight="1" x14ac:dyDescent="0.2">
      <c r="AX18682" s="78"/>
      <c r="AZ18682" s="167"/>
      <c r="BA18682" s="77"/>
      <c r="BB18682" s="77"/>
    </row>
    <row r="18683" spans="50:54" s="79" customFormat="1" ht="0" hidden="1" customHeight="1" x14ac:dyDescent="0.2">
      <c r="AX18683" s="78"/>
      <c r="AZ18683" s="167"/>
      <c r="BA18683" s="77"/>
      <c r="BB18683" s="77"/>
    </row>
    <row r="18684" spans="50:54" s="79" customFormat="1" ht="0" hidden="1" customHeight="1" x14ac:dyDescent="0.2">
      <c r="AX18684" s="78"/>
      <c r="AZ18684" s="167"/>
      <c r="BA18684" s="77"/>
      <c r="BB18684" s="77"/>
    </row>
    <row r="18685" spans="50:54" s="79" customFormat="1" ht="0" hidden="1" customHeight="1" x14ac:dyDescent="0.2">
      <c r="AX18685" s="78"/>
      <c r="AZ18685" s="167"/>
      <c r="BA18685" s="77"/>
      <c r="BB18685" s="77"/>
    </row>
    <row r="18686" spans="50:54" s="79" customFormat="1" ht="0" hidden="1" customHeight="1" x14ac:dyDescent="0.2">
      <c r="AX18686" s="78"/>
      <c r="AZ18686" s="167"/>
      <c r="BA18686" s="77"/>
      <c r="BB18686" s="77"/>
    </row>
    <row r="18687" spans="50:54" s="79" customFormat="1" ht="0" hidden="1" customHeight="1" x14ac:dyDescent="0.2">
      <c r="AX18687" s="78"/>
      <c r="AZ18687" s="167"/>
      <c r="BA18687" s="77"/>
      <c r="BB18687" s="77"/>
    </row>
    <row r="18688" spans="50:54" s="79" customFormat="1" ht="0" hidden="1" customHeight="1" x14ac:dyDescent="0.2">
      <c r="AX18688" s="78"/>
      <c r="AZ18688" s="167"/>
      <c r="BA18688" s="77"/>
      <c r="BB18688" s="77"/>
    </row>
    <row r="18689" spans="50:54" s="79" customFormat="1" ht="0" hidden="1" customHeight="1" x14ac:dyDescent="0.2">
      <c r="AX18689" s="78"/>
      <c r="AZ18689" s="167"/>
      <c r="BA18689" s="77"/>
      <c r="BB18689" s="77"/>
    </row>
    <row r="18690" spans="50:54" s="79" customFormat="1" ht="0" hidden="1" customHeight="1" x14ac:dyDescent="0.2">
      <c r="AX18690" s="78"/>
      <c r="AZ18690" s="167"/>
      <c r="BA18690" s="77"/>
      <c r="BB18690" s="77"/>
    </row>
    <row r="18691" spans="50:54" s="79" customFormat="1" ht="0" hidden="1" customHeight="1" x14ac:dyDescent="0.2">
      <c r="AX18691" s="78"/>
      <c r="AZ18691" s="167"/>
      <c r="BA18691" s="77"/>
      <c r="BB18691" s="77"/>
    </row>
    <row r="18692" spans="50:54" s="79" customFormat="1" ht="0" hidden="1" customHeight="1" x14ac:dyDescent="0.2">
      <c r="AX18692" s="78"/>
      <c r="AZ18692" s="167"/>
      <c r="BA18692" s="77"/>
      <c r="BB18692" s="77"/>
    </row>
    <row r="18693" spans="50:54" s="79" customFormat="1" ht="0" hidden="1" customHeight="1" x14ac:dyDescent="0.2">
      <c r="AX18693" s="78"/>
      <c r="AZ18693" s="167"/>
      <c r="BA18693" s="77"/>
      <c r="BB18693" s="77"/>
    </row>
    <row r="18694" spans="50:54" s="79" customFormat="1" ht="0" hidden="1" customHeight="1" x14ac:dyDescent="0.2">
      <c r="AX18694" s="78"/>
      <c r="AZ18694" s="167"/>
      <c r="BA18694" s="77"/>
      <c r="BB18694" s="77"/>
    </row>
    <row r="18695" spans="50:54" s="79" customFormat="1" ht="0" hidden="1" customHeight="1" x14ac:dyDescent="0.2">
      <c r="AX18695" s="78"/>
      <c r="AZ18695" s="167"/>
      <c r="BA18695" s="77"/>
      <c r="BB18695" s="77"/>
    </row>
    <row r="18696" spans="50:54" s="79" customFormat="1" ht="0" hidden="1" customHeight="1" x14ac:dyDescent="0.2">
      <c r="AX18696" s="78"/>
      <c r="AZ18696" s="167"/>
      <c r="BA18696" s="77"/>
      <c r="BB18696" s="77"/>
    </row>
    <row r="18697" spans="50:54" s="79" customFormat="1" ht="0" hidden="1" customHeight="1" x14ac:dyDescent="0.2">
      <c r="AX18697" s="78"/>
      <c r="AZ18697" s="167"/>
      <c r="BA18697" s="77"/>
      <c r="BB18697" s="77"/>
    </row>
    <row r="18698" spans="50:54" s="79" customFormat="1" ht="0" hidden="1" customHeight="1" x14ac:dyDescent="0.2">
      <c r="AX18698" s="78"/>
      <c r="AZ18698" s="167"/>
      <c r="BA18698" s="77"/>
      <c r="BB18698" s="77"/>
    </row>
    <row r="18699" spans="50:54" s="79" customFormat="1" ht="0" hidden="1" customHeight="1" x14ac:dyDescent="0.2">
      <c r="AX18699" s="78"/>
      <c r="AZ18699" s="167"/>
      <c r="BA18699" s="77"/>
      <c r="BB18699" s="77"/>
    </row>
    <row r="18700" spans="50:54" s="79" customFormat="1" ht="0" hidden="1" customHeight="1" x14ac:dyDescent="0.2">
      <c r="AX18700" s="78"/>
      <c r="AZ18700" s="167"/>
      <c r="BA18700" s="77"/>
      <c r="BB18700" s="77"/>
    </row>
    <row r="18701" spans="50:54" s="79" customFormat="1" ht="0" hidden="1" customHeight="1" x14ac:dyDescent="0.2">
      <c r="AX18701" s="78"/>
      <c r="AZ18701" s="167"/>
      <c r="BA18701" s="77"/>
      <c r="BB18701" s="77"/>
    </row>
    <row r="18702" spans="50:54" s="79" customFormat="1" ht="0" hidden="1" customHeight="1" x14ac:dyDescent="0.2">
      <c r="AX18702" s="78"/>
      <c r="AZ18702" s="167"/>
      <c r="BA18702" s="77"/>
      <c r="BB18702" s="77"/>
    </row>
    <row r="18703" spans="50:54" s="79" customFormat="1" ht="0" hidden="1" customHeight="1" x14ac:dyDescent="0.2">
      <c r="AX18703" s="78"/>
      <c r="AZ18703" s="167"/>
      <c r="BA18703" s="77"/>
      <c r="BB18703" s="77"/>
    </row>
    <row r="18704" spans="50:54" s="79" customFormat="1" ht="0" hidden="1" customHeight="1" x14ac:dyDescent="0.2">
      <c r="AX18704" s="78"/>
      <c r="AZ18704" s="167"/>
      <c r="BA18704" s="77"/>
      <c r="BB18704" s="77"/>
    </row>
    <row r="18705" spans="50:54" s="79" customFormat="1" ht="0" hidden="1" customHeight="1" x14ac:dyDescent="0.2">
      <c r="AX18705" s="78"/>
      <c r="AZ18705" s="167"/>
      <c r="BA18705" s="77"/>
      <c r="BB18705" s="77"/>
    </row>
    <row r="18706" spans="50:54" s="79" customFormat="1" ht="0" hidden="1" customHeight="1" x14ac:dyDescent="0.2">
      <c r="AX18706" s="78"/>
      <c r="AZ18706" s="167"/>
      <c r="BA18706" s="77"/>
      <c r="BB18706" s="77"/>
    </row>
    <row r="18707" spans="50:54" s="79" customFormat="1" ht="0" hidden="1" customHeight="1" x14ac:dyDescent="0.2">
      <c r="AX18707" s="78"/>
      <c r="AZ18707" s="167"/>
      <c r="BA18707" s="77"/>
      <c r="BB18707" s="77"/>
    </row>
    <row r="18708" spans="50:54" s="79" customFormat="1" ht="0" hidden="1" customHeight="1" x14ac:dyDescent="0.2">
      <c r="AX18708" s="78"/>
      <c r="AZ18708" s="167"/>
      <c r="BA18708" s="77"/>
      <c r="BB18708" s="77"/>
    </row>
    <row r="18709" spans="50:54" s="79" customFormat="1" ht="0" hidden="1" customHeight="1" x14ac:dyDescent="0.2">
      <c r="AX18709" s="78"/>
      <c r="AZ18709" s="167"/>
      <c r="BA18709" s="77"/>
      <c r="BB18709" s="77"/>
    </row>
    <row r="18710" spans="50:54" s="79" customFormat="1" ht="0" hidden="1" customHeight="1" x14ac:dyDescent="0.2">
      <c r="AX18710" s="78"/>
      <c r="AZ18710" s="167"/>
      <c r="BA18710" s="77"/>
      <c r="BB18710" s="77"/>
    </row>
    <row r="18711" spans="50:54" s="79" customFormat="1" ht="0" hidden="1" customHeight="1" x14ac:dyDescent="0.2">
      <c r="AX18711" s="78"/>
      <c r="AZ18711" s="167"/>
      <c r="BA18711" s="77"/>
      <c r="BB18711" s="77"/>
    </row>
    <row r="18712" spans="50:54" s="79" customFormat="1" ht="0" hidden="1" customHeight="1" x14ac:dyDescent="0.2">
      <c r="AX18712" s="78"/>
      <c r="AZ18712" s="167"/>
      <c r="BA18712" s="77"/>
      <c r="BB18712" s="77"/>
    </row>
    <row r="18713" spans="50:54" s="79" customFormat="1" ht="0" hidden="1" customHeight="1" x14ac:dyDescent="0.2">
      <c r="AX18713" s="78"/>
      <c r="AZ18713" s="167"/>
      <c r="BA18713" s="77"/>
      <c r="BB18713" s="77"/>
    </row>
    <row r="18714" spans="50:54" s="79" customFormat="1" ht="0" hidden="1" customHeight="1" x14ac:dyDescent="0.2">
      <c r="AX18714" s="78"/>
      <c r="AZ18714" s="167"/>
      <c r="BA18714" s="77"/>
      <c r="BB18714" s="77"/>
    </row>
    <row r="18715" spans="50:54" s="79" customFormat="1" ht="0" hidden="1" customHeight="1" x14ac:dyDescent="0.2">
      <c r="AX18715" s="78"/>
      <c r="AZ18715" s="167"/>
      <c r="BA18715" s="77"/>
      <c r="BB18715" s="77"/>
    </row>
    <row r="18716" spans="50:54" s="79" customFormat="1" ht="0" hidden="1" customHeight="1" x14ac:dyDescent="0.2">
      <c r="AX18716" s="78"/>
      <c r="AZ18716" s="167"/>
      <c r="BA18716" s="77"/>
      <c r="BB18716" s="77"/>
    </row>
    <row r="18717" spans="50:54" s="79" customFormat="1" ht="0" hidden="1" customHeight="1" x14ac:dyDescent="0.2">
      <c r="AX18717" s="78"/>
      <c r="AZ18717" s="167"/>
      <c r="BA18717" s="77"/>
      <c r="BB18717" s="77"/>
    </row>
    <row r="18718" spans="50:54" s="79" customFormat="1" ht="0" hidden="1" customHeight="1" x14ac:dyDescent="0.2">
      <c r="AX18718" s="78"/>
      <c r="AZ18718" s="167"/>
      <c r="BA18718" s="77"/>
      <c r="BB18718" s="77"/>
    </row>
    <row r="18719" spans="50:54" s="79" customFormat="1" ht="0" hidden="1" customHeight="1" x14ac:dyDescent="0.2">
      <c r="AX18719" s="78"/>
      <c r="AZ18719" s="167"/>
      <c r="BA18719" s="77"/>
      <c r="BB18719" s="77"/>
    </row>
    <row r="18720" spans="50:54" s="79" customFormat="1" ht="0" hidden="1" customHeight="1" x14ac:dyDescent="0.2">
      <c r="AX18720" s="78"/>
      <c r="AZ18720" s="167"/>
      <c r="BA18720" s="77"/>
      <c r="BB18720" s="77"/>
    </row>
    <row r="18721" spans="50:54" s="79" customFormat="1" ht="0" hidden="1" customHeight="1" x14ac:dyDescent="0.2">
      <c r="AX18721" s="78"/>
      <c r="AZ18721" s="167"/>
      <c r="BA18721" s="77"/>
      <c r="BB18721" s="77"/>
    </row>
    <row r="18722" spans="50:54" s="79" customFormat="1" ht="0" hidden="1" customHeight="1" x14ac:dyDescent="0.2">
      <c r="AX18722" s="78"/>
      <c r="AZ18722" s="167"/>
      <c r="BA18722" s="77"/>
      <c r="BB18722" s="77"/>
    </row>
    <row r="18723" spans="50:54" s="79" customFormat="1" ht="0" hidden="1" customHeight="1" x14ac:dyDescent="0.2">
      <c r="AX18723" s="78"/>
      <c r="AZ18723" s="167"/>
      <c r="BA18723" s="77"/>
      <c r="BB18723" s="77"/>
    </row>
    <row r="18724" spans="50:54" s="79" customFormat="1" ht="0" hidden="1" customHeight="1" x14ac:dyDescent="0.2">
      <c r="AX18724" s="78"/>
      <c r="AZ18724" s="167"/>
      <c r="BA18724" s="77"/>
      <c r="BB18724" s="77"/>
    </row>
    <row r="18725" spans="50:54" s="79" customFormat="1" ht="0" hidden="1" customHeight="1" x14ac:dyDescent="0.2">
      <c r="AX18725" s="78"/>
      <c r="AZ18725" s="167"/>
      <c r="BA18725" s="77"/>
      <c r="BB18725" s="77"/>
    </row>
    <row r="18726" spans="50:54" s="79" customFormat="1" ht="0" hidden="1" customHeight="1" x14ac:dyDescent="0.2">
      <c r="AX18726" s="78"/>
      <c r="AZ18726" s="167"/>
      <c r="BA18726" s="77"/>
      <c r="BB18726" s="77"/>
    </row>
    <row r="18727" spans="50:54" s="79" customFormat="1" ht="0" hidden="1" customHeight="1" x14ac:dyDescent="0.2">
      <c r="AX18727" s="78"/>
      <c r="AZ18727" s="167"/>
      <c r="BA18727" s="77"/>
      <c r="BB18727" s="77"/>
    </row>
    <row r="18728" spans="50:54" s="79" customFormat="1" ht="0" hidden="1" customHeight="1" x14ac:dyDescent="0.2">
      <c r="AX18728" s="78"/>
      <c r="AZ18728" s="167"/>
      <c r="BA18728" s="77"/>
      <c r="BB18728" s="77"/>
    </row>
    <row r="18729" spans="50:54" s="79" customFormat="1" ht="0" hidden="1" customHeight="1" x14ac:dyDescent="0.2">
      <c r="AX18729" s="78"/>
      <c r="AZ18729" s="167"/>
      <c r="BA18729" s="77"/>
      <c r="BB18729" s="77"/>
    </row>
    <row r="18730" spans="50:54" s="79" customFormat="1" ht="0" hidden="1" customHeight="1" x14ac:dyDescent="0.2">
      <c r="AX18730" s="78"/>
      <c r="AZ18730" s="167"/>
      <c r="BA18730" s="77"/>
      <c r="BB18730" s="77"/>
    </row>
    <row r="18731" spans="50:54" s="79" customFormat="1" ht="0" hidden="1" customHeight="1" x14ac:dyDescent="0.2">
      <c r="AX18731" s="78"/>
      <c r="AZ18731" s="167"/>
      <c r="BA18731" s="77"/>
      <c r="BB18731" s="77"/>
    </row>
    <row r="18732" spans="50:54" s="79" customFormat="1" ht="0" hidden="1" customHeight="1" x14ac:dyDescent="0.2">
      <c r="AX18732" s="78"/>
      <c r="AZ18732" s="167"/>
      <c r="BA18732" s="77"/>
      <c r="BB18732" s="77"/>
    </row>
    <row r="18733" spans="50:54" s="79" customFormat="1" ht="0" hidden="1" customHeight="1" x14ac:dyDescent="0.2">
      <c r="AX18733" s="78"/>
      <c r="AZ18733" s="167"/>
      <c r="BA18733" s="77"/>
      <c r="BB18733" s="77"/>
    </row>
    <row r="18734" spans="50:54" s="79" customFormat="1" ht="0" hidden="1" customHeight="1" x14ac:dyDescent="0.2">
      <c r="AX18734" s="78"/>
      <c r="AZ18734" s="167"/>
      <c r="BA18734" s="77"/>
      <c r="BB18734" s="77"/>
    </row>
    <row r="18735" spans="50:54" s="79" customFormat="1" ht="0" hidden="1" customHeight="1" x14ac:dyDescent="0.2">
      <c r="AX18735" s="78"/>
      <c r="AZ18735" s="167"/>
      <c r="BA18735" s="77"/>
      <c r="BB18735" s="77"/>
    </row>
    <row r="18736" spans="50:54" s="79" customFormat="1" ht="0" hidden="1" customHeight="1" x14ac:dyDescent="0.2">
      <c r="AX18736" s="78"/>
      <c r="AZ18736" s="167"/>
      <c r="BA18736" s="77"/>
      <c r="BB18736" s="77"/>
    </row>
    <row r="18737" spans="50:54" s="79" customFormat="1" ht="0" hidden="1" customHeight="1" x14ac:dyDescent="0.2">
      <c r="AX18737" s="78"/>
      <c r="AZ18737" s="167"/>
      <c r="BA18737" s="77"/>
      <c r="BB18737" s="77"/>
    </row>
    <row r="18738" spans="50:54" s="79" customFormat="1" ht="0" hidden="1" customHeight="1" x14ac:dyDescent="0.2">
      <c r="AX18738" s="78"/>
      <c r="AZ18738" s="167"/>
      <c r="BA18738" s="77"/>
      <c r="BB18738" s="77"/>
    </row>
    <row r="18739" spans="50:54" s="79" customFormat="1" ht="0" hidden="1" customHeight="1" x14ac:dyDescent="0.2">
      <c r="AX18739" s="78"/>
      <c r="AZ18739" s="167"/>
      <c r="BA18739" s="77"/>
      <c r="BB18739" s="77"/>
    </row>
    <row r="18740" spans="50:54" s="79" customFormat="1" ht="0" hidden="1" customHeight="1" x14ac:dyDescent="0.2">
      <c r="AX18740" s="78"/>
      <c r="AZ18740" s="167"/>
      <c r="BA18740" s="77"/>
      <c r="BB18740" s="77"/>
    </row>
    <row r="18741" spans="50:54" s="79" customFormat="1" ht="0" hidden="1" customHeight="1" x14ac:dyDescent="0.2">
      <c r="AX18741" s="78"/>
      <c r="AZ18741" s="167"/>
      <c r="BA18741" s="77"/>
      <c r="BB18741" s="77"/>
    </row>
    <row r="18742" spans="50:54" s="79" customFormat="1" ht="0" hidden="1" customHeight="1" x14ac:dyDescent="0.2">
      <c r="AX18742" s="78"/>
      <c r="AZ18742" s="167"/>
      <c r="BA18742" s="77"/>
      <c r="BB18742" s="77"/>
    </row>
    <row r="18743" spans="50:54" s="79" customFormat="1" ht="0" hidden="1" customHeight="1" x14ac:dyDescent="0.2">
      <c r="AX18743" s="78"/>
      <c r="AZ18743" s="167"/>
      <c r="BA18743" s="77"/>
      <c r="BB18743" s="77"/>
    </row>
    <row r="18744" spans="50:54" s="79" customFormat="1" ht="0" hidden="1" customHeight="1" x14ac:dyDescent="0.2">
      <c r="AX18744" s="78"/>
      <c r="AZ18744" s="167"/>
      <c r="BA18744" s="77"/>
      <c r="BB18744" s="77"/>
    </row>
    <row r="18745" spans="50:54" s="79" customFormat="1" ht="0" hidden="1" customHeight="1" x14ac:dyDescent="0.2">
      <c r="AX18745" s="78"/>
      <c r="AZ18745" s="167"/>
      <c r="BA18745" s="77"/>
      <c r="BB18745" s="77"/>
    </row>
    <row r="18746" spans="50:54" s="79" customFormat="1" ht="0" hidden="1" customHeight="1" x14ac:dyDescent="0.2">
      <c r="AX18746" s="78"/>
      <c r="AZ18746" s="167"/>
      <c r="BA18746" s="77"/>
      <c r="BB18746" s="77"/>
    </row>
    <row r="18747" spans="50:54" s="79" customFormat="1" ht="0" hidden="1" customHeight="1" x14ac:dyDescent="0.2">
      <c r="AX18747" s="78"/>
      <c r="AZ18747" s="167"/>
      <c r="BA18747" s="77"/>
      <c r="BB18747" s="77"/>
    </row>
    <row r="18748" spans="50:54" s="79" customFormat="1" ht="0" hidden="1" customHeight="1" x14ac:dyDescent="0.2">
      <c r="AX18748" s="78"/>
      <c r="AZ18748" s="167"/>
      <c r="BA18748" s="77"/>
      <c r="BB18748" s="77"/>
    </row>
    <row r="18749" spans="50:54" s="79" customFormat="1" ht="0" hidden="1" customHeight="1" x14ac:dyDescent="0.2">
      <c r="AX18749" s="78"/>
      <c r="AZ18749" s="167"/>
      <c r="BA18749" s="77"/>
      <c r="BB18749" s="77"/>
    </row>
    <row r="18750" spans="50:54" s="79" customFormat="1" ht="0" hidden="1" customHeight="1" x14ac:dyDescent="0.2">
      <c r="AX18750" s="78"/>
      <c r="AZ18750" s="167"/>
      <c r="BA18750" s="77"/>
      <c r="BB18750" s="77"/>
    </row>
    <row r="18751" spans="50:54" s="79" customFormat="1" ht="0" hidden="1" customHeight="1" x14ac:dyDescent="0.2">
      <c r="AX18751" s="78"/>
      <c r="AZ18751" s="167"/>
      <c r="BA18751" s="77"/>
      <c r="BB18751" s="77"/>
    </row>
    <row r="18752" spans="50:54" s="79" customFormat="1" ht="0" hidden="1" customHeight="1" x14ac:dyDescent="0.2">
      <c r="AX18752" s="78"/>
      <c r="AZ18752" s="167"/>
      <c r="BA18752" s="77"/>
      <c r="BB18752" s="77"/>
    </row>
    <row r="18753" spans="50:54" s="79" customFormat="1" ht="0" hidden="1" customHeight="1" x14ac:dyDescent="0.2">
      <c r="AX18753" s="78"/>
      <c r="AZ18753" s="167"/>
      <c r="BA18753" s="77"/>
      <c r="BB18753" s="77"/>
    </row>
    <row r="18754" spans="50:54" s="79" customFormat="1" ht="0" hidden="1" customHeight="1" x14ac:dyDescent="0.2">
      <c r="AX18754" s="78"/>
      <c r="AZ18754" s="167"/>
      <c r="BA18754" s="77"/>
      <c r="BB18754" s="77"/>
    </row>
    <row r="18755" spans="50:54" s="79" customFormat="1" ht="0" hidden="1" customHeight="1" x14ac:dyDescent="0.2">
      <c r="AX18755" s="78"/>
      <c r="AZ18755" s="167"/>
      <c r="BA18755" s="77"/>
      <c r="BB18755" s="77"/>
    </row>
    <row r="18756" spans="50:54" s="79" customFormat="1" ht="0" hidden="1" customHeight="1" x14ac:dyDescent="0.2">
      <c r="AX18756" s="78"/>
      <c r="AZ18756" s="167"/>
      <c r="BA18756" s="77"/>
      <c r="BB18756" s="77"/>
    </row>
    <row r="18757" spans="50:54" s="79" customFormat="1" ht="0" hidden="1" customHeight="1" x14ac:dyDescent="0.2">
      <c r="AX18757" s="78"/>
      <c r="AZ18757" s="167"/>
      <c r="BA18757" s="77"/>
      <c r="BB18757" s="77"/>
    </row>
    <row r="18758" spans="50:54" s="79" customFormat="1" ht="0" hidden="1" customHeight="1" x14ac:dyDescent="0.2">
      <c r="AX18758" s="78"/>
      <c r="AZ18758" s="167"/>
      <c r="BA18758" s="77"/>
      <c r="BB18758" s="77"/>
    </row>
    <row r="18759" spans="50:54" s="79" customFormat="1" ht="0" hidden="1" customHeight="1" x14ac:dyDescent="0.2">
      <c r="AX18759" s="78"/>
      <c r="AZ18759" s="167"/>
      <c r="BA18759" s="77"/>
      <c r="BB18759" s="77"/>
    </row>
    <row r="18760" spans="50:54" s="79" customFormat="1" ht="0" hidden="1" customHeight="1" x14ac:dyDescent="0.2">
      <c r="AX18760" s="78"/>
      <c r="AZ18760" s="167"/>
      <c r="BA18760" s="77"/>
      <c r="BB18760" s="77"/>
    </row>
    <row r="18761" spans="50:54" s="79" customFormat="1" ht="0" hidden="1" customHeight="1" x14ac:dyDescent="0.2">
      <c r="AX18761" s="78"/>
      <c r="AZ18761" s="167"/>
      <c r="BA18761" s="77"/>
      <c r="BB18761" s="77"/>
    </row>
    <row r="18762" spans="50:54" s="79" customFormat="1" ht="0" hidden="1" customHeight="1" x14ac:dyDescent="0.2">
      <c r="AX18762" s="78"/>
      <c r="AZ18762" s="167"/>
      <c r="BA18762" s="77"/>
      <c r="BB18762" s="77"/>
    </row>
    <row r="18763" spans="50:54" s="79" customFormat="1" ht="0" hidden="1" customHeight="1" x14ac:dyDescent="0.2">
      <c r="AX18763" s="78"/>
      <c r="AZ18763" s="167"/>
      <c r="BA18763" s="77"/>
      <c r="BB18763" s="77"/>
    </row>
    <row r="18764" spans="50:54" s="79" customFormat="1" ht="0" hidden="1" customHeight="1" x14ac:dyDescent="0.2">
      <c r="AX18764" s="78"/>
      <c r="AZ18764" s="167"/>
      <c r="BA18764" s="77"/>
      <c r="BB18764" s="77"/>
    </row>
    <row r="18765" spans="50:54" s="79" customFormat="1" ht="0" hidden="1" customHeight="1" x14ac:dyDescent="0.2">
      <c r="AX18765" s="78"/>
      <c r="AZ18765" s="167"/>
      <c r="BA18765" s="77"/>
      <c r="BB18765" s="77"/>
    </row>
    <row r="18766" spans="50:54" s="79" customFormat="1" ht="0" hidden="1" customHeight="1" x14ac:dyDescent="0.2">
      <c r="AX18766" s="78"/>
      <c r="AZ18766" s="167"/>
      <c r="BA18766" s="77"/>
      <c r="BB18766" s="77"/>
    </row>
    <row r="18767" spans="50:54" s="79" customFormat="1" ht="0" hidden="1" customHeight="1" x14ac:dyDescent="0.2">
      <c r="AX18767" s="78"/>
      <c r="AZ18767" s="167"/>
      <c r="BA18767" s="77"/>
      <c r="BB18767" s="77"/>
    </row>
    <row r="18768" spans="50:54" s="79" customFormat="1" ht="0" hidden="1" customHeight="1" x14ac:dyDescent="0.2">
      <c r="AX18768" s="78"/>
      <c r="AZ18768" s="167"/>
      <c r="BA18768" s="77"/>
      <c r="BB18768" s="77"/>
    </row>
    <row r="18769" spans="50:54" s="79" customFormat="1" ht="0" hidden="1" customHeight="1" x14ac:dyDescent="0.2">
      <c r="AX18769" s="78"/>
      <c r="AZ18769" s="167"/>
      <c r="BA18769" s="77"/>
      <c r="BB18769" s="77"/>
    </row>
    <row r="18770" spans="50:54" s="79" customFormat="1" ht="0" hidden="1" customHeight="1" x14ac:dyDescent="0.2">
      <c r="AX18770" s="78"/>
      <c r="AZ18770" s="167"/>
      <c r="BA18770" s="77"/>
      <c r="BB18770" s="77"/>
    </row>
    <row r="18771" spans="50:54" s="79" customFormat="1" ht="0" hidden="1" customHeight="1" x14ac:dyDescent="0.2">
      <c r="AX18771" s="78"/>
      <c r="AZ18771" s="167"/>
      <c r="BA18771" s="77"/>
      <c r="BB18771" s="77"/>
    </row>
    <row r="18772" spans="50:54" s="79" customFormat="1" ht="0" hidden="1" customHeight="1" x14ac:dyDescent="0.2">
      <c r="AX18772" s="78"/>
      <c r="AZ18772" s="167"/>
      <c r="BA18772" s="77"/>
      <c r="BB18772" s="77"/>
    </row>
    <row r="18773" spans="50:54" s="79" customFormat="1" ht="0" hidden="1" customHeight="1" x14ac:dyDescent="0.2">
      <c r="AX18773" s="78"/>
      <c r="AZ18773" s="167"/>
      <c r="BA18773" s="77"/>
      <c r="BB18773" s="77"/>
    </row>
    <row r="18774" spans="50:54" s="79" customFormat="1" ht="0" hidden="1" customHeight="1" x14ac:dyDescent="0.2">
      <c r="AX18774" s="78"/>
      <c r="AZ18774" s="167"/>
      <c r="BA18774" s="77"/>
      <c r="BB18774" s="77"/>
    </row>
    <row r="18775" spans="50:54" s="79" customFormat="1" ht="0" hidden="1" customHeight="1" x14ac:dyDescent="0.2">
      <c r="AX18775" s="78"/>
      <c r="AZ18775" s="167"/>
      <c r="BA18775" s="77"/>
      <c r="BB18775" s="77"/>
    </row>
    <row r="18776" spans="50:54" s="79" customFormat="1" ht="0" hidden="1" customHeight="1" x14ac:dyDescent="0.2">
      <c r="AX18776" s="78"/>
      <c r="AZ18776" s="167"/>
      <c r="BA18776" s="77"/>
      <c r="BB18776" s="77"/>
    </row>
    <row r="18777" spans="50:54" s="79" customFormat="1" ht="0" hidden="1" customHeight="1" x14ac:dyDescent="0.2">
      <c r="AX18777" s="78"/>
      <c r="AZ18777" s="167"/>
      <c r="BA18777" s="77"/>
      <c r="BB18777" s="77"/>
    </row>
    <row r="18778" spans="50:54" s="79" customFormat="1" ht="0" hidden="1" customHeight="1" x14ac:dyDescent="0.2">
      <c r="AX18778" s="78"/>
      <c r="AZ18778" s="167"/>
      <c r="BA18778" s="77"/>
      <c r="BB18778" s="77"/>
    </row>
    <row r="18779" spans="50:54" s="79" customFormat="1" ht="0" hidden="1" customHeight="1" x14ac:dyDescent="0.2">
      <c r="AX18779" s="78"/>
      <c r="AZ18779" s="167"/>
      <c r="BA18779" s="77"/>
      <c r="BB18779" s="77"/>
    </row>
    <row r="18780" spans="50:54" s="79" customFormat="1" ht="0" hidden="1" customHeight="1" x14ac:dyDescent="0.2">
      <c r="AX18780" s="78"/>
      <c r="AZ18780" s="167"/>
      <c r="BA18780" s="77"/>
      <c r="BB18780" s="77"/>
    </row>
    <row r="18781" spans="50:54" s="79" customFormat="1" ht="0" hidden="1" customHeight="1" x14ac:dyDescent="0.2">
      <c r="AX18781" s="78"/>
      <c r="AZ18781" s="167"/>
      <c r="BA18781" s="77"/>
      <c r="BB18781" s="77"/>
    </row>
    <row r="18782" spans="50:54" s="79" customFormat="1" ht="0" hidden="1" customHeight="1" x14ac:dyDescent="0.2">
      <c r="AX18782" s="78"/>
      <c r="AZ18782" s="167"/>
      <c r="BA18782" s="77"/>
      <c r="BB18782" s="77"/>
    </row>
    <row r="18783" spans="50:54" s="79" customFormat="1" ht="0" hidden="1" customHeight="1" x14ac:dyDescent="0.2">
      <c r="AX18783" s="78"/>
      <c r="AZ18783" s="167"/>
      <c r="BA18783" s="77"/>
      <c r="BB18783" s="77"/>
    </row>
    <row r="18784" spans="50:54" s="79" customFormat="1" ht="0" hidden="1" customHeight="1" x14ac:dyDescent="0.2">
      <c r="AX18784" s="78"/>
      <c r="AZ18784" s="167"/>
      <c r="BA18784" s="77"/>
      <c r="BB18784" s="77"/>
    </row>
    <row r="18785" spans="50:54" s="79" customFormat="1" ht="0" hidden="1" customHeight="1" x14ac:dyDescent="0.2">
      <c r="AX18785" s="78"/>
      <c r="AZ18785" s="167"/>
      <c r="BA18785" s="77"/>
      <c r="BB18785" s="77"/>
    </row>
    <row r="18786" spans="50:54" s="79" customFormat="1" ht="0" hidden="1" customHeight="1" x14ac:dyDescent="0.2">
      <c r="AX18786" s="78"/>
      <c r="AZ18786" s="167"/>
      <c r="BA18786" s="77"/>
      <c r="BB18786" s="77"/>
    </row>
    <row r="18787" spans="50:54" s="79" customFormat="1" ht="0" hidden="1" customHeight="1" x14ac:dyDescent="0.2">
      <c r="AX18787" s="78"/>
      <c r="AZ18787" s="167"/>
      <c r="BA18787" s="77"/>
      <c r="BB18787" s="77"/>
    </row>
    <row r="18788" spans="50:54" s="79" customFormat="1" ht="0" hidden="1" customHeight="1" x14ac:dyDescent="0.2">
      <c r="AX18788" s="78"/>
      <c r="AZ18788" s="167"/>
      <c r="BA18788" s="77"/>
      <c r="BB18788" s="77"/>
    </row>
    <row r="18789" spans="50:54" s="79" customFormat="1" ht="0" hidden="1" customHeight="1" x14ac:dyDescent="0.2">
      <c r="AX18789" s="78"/>
      <c r="AZ18789" s="167"/>
      <c r="BA18789" s="77"/>
      <c r="BB18789" s="77"/>
    </row>
    <row r="18790" spans="50:54" s="79" customFormat="1" ht="0" hidden="1" customHeight="1" x14ac:dyDescent="0.2">
      <c r="AX18790" s="78"/>
      <c r="AZ18790" s="167"/>
      <c r="BA18790" s="77"/>
      <c r="BB18790" s="77"/>
    </row>
    <row r="18791" spans="50:54" s="79" customFormat="1" ht="0" hidden="1" customHeight="1" x14ac:dyDescent="0.2">
      <c r="AX18791" s="78"/>
      <c r="AZ18791" s="167"/>
      <c r="BA18791" s="77"/>
      <c r="BB18791" s="77"/>
    </row>
    <row r="18792" spans="50:54" s="79" customFormat="1" ht="0" hidden="1" customHeight="1" x14ac:dyDescent="0.2">
      <c r="AX18792" s="78"/>
      <c r="AZ18792" s="167"/>
      <c r="BA18792" s="77"/>
      <c r="BB18792" s="77"/>
    </row>
    <row r="18793" spans="50:54" s="79" customFormat="1" ht="0" hidden="1" customHeight="1" x14ac:dyDescent="0.2">
      <c r="AX18793" s="78"/>
      <c r="AZ18793" s="167"/>
      <c r="BA18793" s="77"/>
      <c r="BB18793" s="77"/>
    </row>
    <row r="18794" spans="50:54" s="79" customFormat="1" ht="0" hidden="1" customHeight="1" x14ac:dyDescent="0.2">
      <c r="AX18794" s="78"/>
      <c r="AZ18794" s="167"/>
      <c r="BA18794" s="77"/>
      <c r="BB18794" s="77"/>
    </row>
    <row r="18795" spans="50:54" s="79" customFormat="1" ht="0" hidden="1" customHeight="1" x14ac:dyDescent="0.2">
      <c r="AX18795" s="78"/>
      <c r="AZ18795" s="167"/>
      <c r="BA18795" s="77"/>
      <c r="BB18795" s="77"/>
    </row>
    <row r="18796" spans="50:54" s="79" customFormat="1" ht="0" hidden="1" customHeight="1" x14ac:dyDescent="0.2">
      <c r="AX18796" s="78"/>
      <c r="AZ18796" s="167"/>
      <c r="BA18796" s="77"/>
      <c r="BB18796" s="77"/>
    </row>
    <row r="18797" spans="50:54" s="79" customFormat="1" ht="0" hidden="1" customHeight="1" x14ac:dyDescent="0.2">
      <c r="AX18797" s="78"/>
      <c r="AZ18797" s="167"/>
      <c r="BA18797" s="77"/>
      <c r="BB18797" s="77"/>
    </row>
    <row r="18798" spans="50:54" s="79" customFormat="1" ht="0" hidden="1" customHeight="1" x14ac:dyDescent="0.2">
      <c r="AX18798" s="78"/>
      <c r="AZ18798" s="167"/>
      <c r="BA18798" s="77"/>
      <c r="BB18798" s="77"/>
    </row>
    <row r="18799" spans="50:54" s="79" customFormat="1" ht="0" hidden="1" customHeight="1" x14ac:dyDescent="0.2">
      <c r="AX18799" s="78"/>
      <c r="AZ18799" s="167"/>
      <c r="BA18799" s="77"/>
      <c r="BB18799" s="77"/>
    </row>
    <row r="18800" spans="50:54" s="79" customFormat="1" ht="0" hidden="1" customHeight="1" x14ac:dyDescent="0.2">
      <c r="AX18800" s="78"/>
      <c r="AZ18800" s="167"/>
      <c r="BA18800" s="77"/>
      <c r="BB18800" s="77"/>
    </row>
    <row r="18801" spans="50:54" s="79" customFormat="1" ht="0" hidden="1" customHeight="1" x14ac:dyDescent="0.2">
      <c r="AX18801" s="78"/>
      <c r="AZ18801" s="167"/>
      <c r="BA18801" s="77"/>
      <c r="BB18801" s="77"/>
    </row>
    <row r="18802" spans="50:54" s="79" customFormat="1" ht="0" hidden="1" customHeight="1" x14ac:dyDescent="0.2">
      <c r="AX18802" s="78"/>
      <c r="AZ18802" s="167"/>
      <c r="BA18802" s="77"/>
      <c r="BB18802" s="77"/>
    </row>
    <row r="18803" spans="50:54" s="79" customFormat="1" ht="0" hidden="1" customHeight="1" x14ac:dyDescent="0.2">
      <c r="AX18803" s="78"/>
      <c r="AZ18803" s="167"/>
      <c r="BA18803" s="77"/>
      <c r="BB18803" s="77"/>
    </row>
    <row r="18804" spans="50:54" s="79" customFormat="1" ht="0" hidden="1" customHeight="1" x14ac:dyDescent="0.2">
      <c r="AX18804" s="78"/>
      <c r="AZ18804" s="167"/>
      <c r="BA18804" s="77"/>
      <c r="BB18804" s="77"/>
    </row>
    <row r="18805" spans="50:54" s="79" customFormat="1" ht="0" hidden="1" customHeight="1" x14ac:dyDescent="0.2">
      <c r="AX18805" s="78"/>
      <c r="AZ18805" s="167"/>
      <c r="BA18805" s="77"/>
      <c r="BB18805" s="77"/>
    </row>
    <row r="18806" spans="50:54" s="79" customFormat="1" ht="0" hidden="1" customHeight="1" x14ac:dyDescent="0.2">
      <c r="AX18806" s="78"/>
      <c r="AZ18806" s="167"/>
      <c r="BA18806" s="77"/>
      <c r="BB18806" s="77"/>
    </row>
    <row r="18807" spans="50:54" s="79" customFormat="1" ht="0" hidden="1" customHeight="1" x14ac:dyDescent="0.2">
      <c r="AX18807" s="78"/>
      <c r="AZ18807" s="167"/>
      <c r="BA18807" s="77"/>
      <c r="BB18807" s="77"/>
    </row>
    <row r="18808" spans="50:54" s="79" customFormat="1" ht="0" hidden="1" customHeight="1" x14ac:dyDescent="0.2">
      <c r="AX18808" s="78"/>
      <c r="AZ18808" s="167"/>
      <c r="BA18808" s="77"/>
      <c r="BB18808" s="77"/>
    </row>
    <row r="18809" spans="50:54" s="79" customFormat="1" ht="0" hidden="1" customHeight="1" x14ac:dyDescent="0.2">
      <c r="AX18809" s="78"/>
      <c r="AZ18809" s="167"/>
      <c r="BA18809" s="77"/>
      <c r="BB18809" s="77"/>
    </row>
    <row r="18810" spans="50:54" s="79" customFormat="1" ht="0" hidden="1" customHeight="1" x14ac:dyDescent="0.2">
      <c r="AX18810" s="78"/>
      <c r="AZ18810" s="167"/>
      <c r="BA18810" s="77"/>
      <c r="BB18810" s="77"/>
    </row>
    <row r="18811" spans="50:54" s="79" customFormat="1" ht="0" hidden="1" customHeight="1" x14ac:dyDescent="0.2">
      <c r="AX18811" s="78"/>
      <c r="AZ18811" s="167"/>
      <c r="BA18811" s="77"/>
      <c r="BB18811" s="77"/>
    </row>
    <row r="18812" spans="50:54" s="79" customFormat="1" ht="0" hidden="1" customHeight="1" x14ac:dyDescent="0.2">
      <c r="AX18812" s="78"/>
      <c r="AZ18812" s="167"/>
      <c r="BA18812" s="77"/>
      <c r="BB18812" s="77"/>
    </row>
    <row r="18813" spans="50:54" s="79" customFormat="1" ht="0" hidden="1" customHeight="1" x14ac:dyDescent="0.2">
      <c r="AX18813" s="78"/>
      <c r="AZ18813" s="167"/>
      <c r="BA18813" s="77"/>
      <c r="BB18813" s="77"/>
    </row>
    <row r="18814" spans="50:54" s="79" customFormat="1" ht="0" hidden="1" customHeight="1" x14ac:dyDescent="0.2">
      <c r="AX18814" s="78"/>
      <c r="AZ18814" s="167"/>
      <c r="BA18814" s="77"/>
      <c r="BB18814" s="77"/>
    </row>
    <row r="18815" spans="50:54" s="79" customFormat="1" ht="0" hidden="1" customHeight="1" x14ac:dyDescent="0.2">
      <c r="AX18815" s="78"/>
      <c r="AZ18815" s="167"/>
      <c r="BA18815" s="77"/>
      <c r="BB18815" s="77"/>
    </row>
    <row r="18816" spans="50:54" s="79" customFormat="1" ht="0" hidden="1" customHeight="1" x14ac:dyDescent="0.2">
      <c r="AX18816" s="78"/>
      <c r="AZ18816" s="167"/>
      <c r="BA18816" s="77"/>
      <c r="BB18816" s="77"/>
    </row>
    <row r="18817" spans="50:54" s="79" customFormat="1" ht="0" hidden="1" customHeight="1" x14ac:dyDescent="0.2">
      <c r="AX18817" s="78"/>
      <c r="AZ18817" s="167"/>
      <c r="BA18817" s="77"/>
      <c r="BB18817" s="77"/>
    </row>
    <row r="18818" spans="50:54" s="79" customFormat="1" ht="0" hidden="1" customHeight="1" x14ac:dyDescent="0.2">
      <c r="AX18818" s="78"/>
      <c r="AZ18818" s="167"/>
      <c r="BA18818" s="77"/>
      <c r="BB18818" s="77"/>
    </row>
    <row r="18819" spans="50:54" s="79" customFormat="1" ht="0" hidden="1" customHeight="1" x14ac:dyDescent="0.2">
      <c r="AX18819" s="78"/>
      <c r="AZ18819" s="167"/>
      <c r="BA18819" s="77"/>
      <c r="BB18819" s="77"/>
    </row>
    <row r="18820" spans="50:54" s="79" customFormat="1" ht="0" hidden="1" customHeight="1" x14ac:dyDescent="0.2">
      <c r="AX18820" s="78"/>
      <c r="AZ18820" s="167"/>
      <c r="BA18820" s="77"/>
      <c r="BB18820" s="77"/>
    </row>
    <row r="18821" spans="50:54" s="79" customFormat="1" ht="0" hidden="1" customHeight="1" x14ac:dyDescent="0.2">
      <c r="AX18821" s="78"/>
      <c r="AZ18821" s="167"/>
      <c r="BA18821" s="77"/>
      <c r="BB18821" s="77"/>
    </row>
    <row r="18822" spans="50:54" s="79" customFormat="1" ht="0" hidden="1" customHeight="1" x14ac:dyDescent="0.2">
      <c r="AX18822" s="78"/>
      <c r="AZ18822" s="167"/>
      <c r="BA18822" s="77"/>
      <c r="BB18822" s="77"/>
    </row>
    <row r="18823" spans="50:54" s="79" customFormat="1" ht="0" hidden="1" customHeight="1" x14ac:dyDescent="0.2">
      <c r="AX18823" s="78"/>
      <c r="AZ18823" s="167"/>
      <c r="BA18823" s="77"/>
      <c r="BB18823" s="77"/>
    </row>
    <row r="18824" spans="50:54" s="79" customFormat="1" ht="0" hidden="1" customHeight="1" x14ac:dyDescent="0.2">
      <c r="AX18824" s="78"/>
      <c r="AZ18824" s="167"/>
      <c r="BA18824" s="77"/>
      <c r="BB18824" s="77"/>
    </row>
    <row r="18825" spans="50:54" s="79" customFormat="1" ht="0" hidden="1" customHeight="1" x14ac:dyDescent="0.2">
      <c r="AX18825" s="78"/>
      <c r="AZ18825" s="167"/>
      <c r="BA18825" s="77"/>
      <c r="BB18825" s="77"/>
    </row>
    <row r="18826" spans="50:54" s="79" customFormat="1" ht="0" hidden="1" customHeight="1" x14ac:dyDescent="0.2">
      <c r="AX18826" s="78"/>
      <c r="AZ18826" s="167"/>
      <c r="BA18826" s="77"/>
      <c r="BB18826" s="77"/>
    </row>
    <row r="18827" spans="50:54" s="79" customFormat="1" ht="0" hidden="1" customHeight="1" x14ac:dyDescent="0.2">
      <c r="AX18827" s="78"/>
      <c r="AZ18827" s="167"/>
      <c r="BA18827" s="77"/>
      <c r="BB18827" s="77"/>
    </row>
    <row r="18828" spans="50:54" s="79" customFormat="1" ht="0" hidden="1" customHeight="1" x14ac:dyDescent="0.2">
      <c r="AX18828" s="78"/>
      <c r="AZ18828" s="167"/>
      <c r="BA18828" s="77"/>
      <c r="BB18828" s="77"/>
    </row>
    <row r="18829" spans="50:54" s="79" customFormat="1" ht="0" hidden="1" customHeight="1" x14ac:dyDescent="0.2">
      <c r="AX18829" s="78"/>
      <c r="AZ18829" s="167"/>
      <c r="BA18829" s="77"/>
      <c r="BB18829" s="77"/>
    </row>
    <row r="18830" spans="50:54" s="79" customFormat="1" ht="0" hidden="1" customHeight="1" x14ac:dyDescent="0.2">
      <c r="AX18830" s="78"/>
      <c r="AZ18830" s="167"/>
      <c r="BA18830" s="77"/>
      <c r="BB18830" s="77"/>
    </row>
    <row r="18831" spans="50:54" s="79" customFormat="1" ht="0" hidden="1" customHeight="1" x14ac:dyDescent="0.2">
      <c r="AX18831" s="78"/>
      <c r="AZ18831" s="167"/>
      <c r="BA18831" s="77"/>
      <c r="BB18831" s="77"/>
    </row>
    <row r="18832" spans="50:54" s="79" customFormat="1" ht="0" hidden="1" customHeight="1" x14ac:dyDescent="0.2">
      <c r="AX18832" s="78"/>
      <c r="AZ18832" s="167"/>
      <c r="BA18832" s="77"/>
      <c r="BB18832" s="77"/>
    </row>
    <row r="18833" spans="50:54" s="79" customFormat="1" ht="0" hidden="1" customHeight="1" x14ac:dyDescent="0.2">
      <c r="AX18833" s="78"/>
      <c r="AZ18833" s="167"/>
      <c r="BA18833" s="77"/>
      <c r="BB18833" s="77"/>
    </row>
    <row r="18834" spans="50:54" s="79" customFormat="1" ht="0" hidden="1" customHeight="1" x14ac:dyDescent="0.2">
      <c r="AX18834" s="78"/>
      <c r="AZ18834" s="167"/>
      <c r="BA18834" s="77"/>
      <c r="BB18834" s="77"/>
    </row>
    <row r="18835" spans="50:54" s="79" customFormat="1" ht="0" hidden="1" customHeight="1" x14ac:dyDescent="0.2">
      <c r="AX18835" s="78"/>
      <c r="AZ18835" s="167"/>
      <c r="BA18835" s="77"/>
      <c r="BB18835" s="77"/>
    </row>
    <row r="18836" spans="50:54" s="79" customFormat="1" ht="0" hidden="1" customHeight="1" x14ac:dyDescent="0.2">
      <c r="AX18836" s="78"/>
      <c r="AZ18836" s="167"/>
      <c r="BA18836" s="77"/>
      <c r="BB18836" s="77"/>
    </row>
    <row r="18837" spans="50:54" s="79" customFormat="1" ht="0" hidden="1" customHeight="1" x14ac:dyDescent="0.2">
      <c r="AX18837" s="78"/>
      <c r="AZ18837" s="167"/>
      <c r="BA18837" s="77"/>
      <c r="BB18837" s="77"/>
    </row>
    <row r="18838" spans="50:54" s="79" customFormat="1" ht="0" hidden="1" customHeight="1" x14ac:dyDescent="0.2">
      <c r="AX18838" s="78"/>
      <c r="AZ18838" s="167"/>
      <c r="BA18838" s="77"/>
      <c r="BB18838" s="77"/>
    </row>
    <row r="18839" spans="50:54" s="79" customFormat="1" ht="0" hidden="1" customHeight="1" x14ac:dyDescent="0.2">
      <c r="AX18839" s="78"/>
      <c r="AZ18839" s="167"/>
      <c r="BA18839" s="77"/>
      <c r="BB18839" s="77"/>
    </row>
    <row r="18840" spans="50:54" s="79" customFormat="1" ht="0" hidden="1" customHeight="1" x14ac:dyDescent="0.2">
      <c r="AX18840" s="78"/>
      <c r="AZ18840" s="167"/>
      <c r="BA18840" s="77"/>
      <c r="BB18840" s="77"/>
    </row>
    <row r="18841" spans="50:54" s="79" customFormat="1" ht="0" hidden="1" customHeight="1" x14ac:dyDescent="0.2">
      <c r="AX18841" s="78"/>
      <c r="AZ18841" s="167"/>
      <c r="BA18841" s="77"/>
      <c r="BB18841" s="77"/>
    </row>
    <row r="18842" spans="50:54" s="79" customFormat="1" ht="0" hidden="1" customHeight="1" x14ac:dyDescent="0.2">
      <c r="AX18842" s="78"/>
      <c r="AZ18842" s="167"/>
      <c r="BA18842" s="77"/>
      <c r="BB18842" s="77"/>
    </row>
    <row r="18843" spans="50:54" s="79" customFormat="1" ht="0" hidden="1" customHeight="1" x14ac:dyDescent="0.2">
      <c r="AX18843" s="78"/>
      <c r="AZ18843" s="167"/>
      <c r="BA18843" s="77"/>
      <c r="BB18843" s="77"/>
    </row>
    <row r="18844" spans="50:54" s="79" customFormat="1" ht="0" hidden="1" customHeight="1" x14ac:dyDescent="0.2">
      <c r="AX18844" s="78"/>
      <c r="AZ18844" s="167"/>
      <c r="BA18844" s="77"/>
      <c r="BB18844" s="77"/>
    </row>
    <row r="18845" spans="50:54" s="79" customFormat="1" ht="0" hidden="1" customHeight="1" x14ac:dyDescent="0.2">
      <c r="AX18845" s="78"/>
      <c r="AZ18845" s="167"/>
      <c r="BA18845" s="77"/>
      <c r="BB18845" s="77"/>
    </row>
    <row r="18846" spans="50:54" s="79" customFormat="1" ht="0" hidden="1" customHeight="1" x14ac:dyDescent="0.2">
      <c r="AX18846" s="78"/>
      <c r="AZ18846" s="167"/>
      <c r="BA18846" s="77"/>
      <c r="BB18846" s="77"/>
    </row>
    <row r="18847" spans="50:54" s="79" customFormat="1" ht="0" hidden="1" customHeight="1" x14ac:dyDescent="0.2">
      <c r="AX18847" s="78"/>
      <c r="AZ18847" s="167"/>
      <c r="BA18847" s="77"/>
      <c r="BB18847" s="77"/>
    </row>
    <row r="18848" spans="50:54" s="79" customFormat="1" ht="0" hidden="1" customHeight="1" x14ac:dyDescent="0.2">
      <c r="AX18848" s="78"/>
      <c r="AZ18848" s="167"/>
      <c r="BA18848" s="77"/>
      <c r="BB18848" s="77"/>
    </row>
    <row r="18849" spans="50:54" s="79" customFormat="1" ht="0" hidden="1" customHeight="1" x14ac:dyDescent="0.2">
      <c r="AX18849" s="78"/>
      <c r="AZ18849" s="167"/>
      <c r="BA18849" s="77"/>
      <c r="BB18849" s="77"/>
    </row>
    <row r="18850" spans="50:54" s="79" customFormat="1" ht="0" hidden="1" customHeight="1" x14ac:dyDescent="0.2">
      <c r="AX18850" s="78"/>
      <c r="AZ18850" s="167"/>
      <c r="BA18850" s="77"/>
      <c r="BB18850" s="77"/>
    </row>
    <row r="18851" spans="50:54" s="79" customFormat="1" ht="0" hidden="1" customHeight="1" x14ac:dyDescent="0.2">
      <c r="AX18851" s="78"/>
      <c r="AZ18851" s="167"/>
      <c r="BA18851" s="77"/>
      <c r="BB18851" s="77"/>
    </row>
    <row r="18852" spans="50:54" s="79" customFormat="1" ht="0" hidden="1" customHeight="1" x14ac:dyDescent="0.2">
      <c r="AX18852" s="78"/>
      <c r="AZ18852" s="167"/>
      <c r="BA18852" s="77"/>
      <c r="BB18852" s="77"/>
    </row>
    <row r="18853" spans="50:54" s="79" customFormat="1" ht="0" hidden="1" customHeight="1" x14ac:dyDescent="0.2">
      <c r="AX18853" s="78"/>
      <c r="AZ18853" s="167"/>
      <c r="BA18853" s="77"/>
      <c r="BB18853" s="77"/>
    </row>
    <row r="18854" spans="50:54" s="79" customFormat="1" ht="0" hidden="1" customHeight="1" x14ac:dyDescent="0.2">
      <c r="AX18854" s="78"/>
      <c r="AZ18854" s="167"/>
      <c r="BA18854" s="77"/>
      <c r="BB18854" s="77"/>
    </row>
    <row r="18855" spans="50:54" s="79" customFormat="1" ht="0" hidden="1" customHeight="1" x14ac:dyDescent="0.2">
      <c r="AX18855" s="78"/>
      <c r="AZ18855" s="167"/>
      <c r="BA18855" s="77"/>
      <c r="BB18855" s="77"/>
    </row>
    <row r="18856" spans="50:54" s="79" customFormat="1" ht="0" hidden="1" customHeight="1" x14ac:dyDescent="0.2">
      <c r="AX18856" s="78"/>
      <c r="AZ18856" s="167"/>
      <c r="BA18856" s="77"/>
      <c r="BB18856" s="77"/>
    </row>
    <row r="18857" spans="50:54" s="79" customFormat="1" ht="0" hidden="1" customHeight="1" x14ac:dyDescent="0.2">
      <c r="AX18857" s="78"/>
      <c r="AZ18857" s="167"/>
      <c r="BA18857" s="77"/>
      <c r="BB18857" s="77"/>
    </row>
    <row r="18858" spans="50:54" s="79" customFormat="1" ht="0" hidden="1" customHeight="1" x14ac:dyDescent="0.2">
      <c r="AX18858" s="78"/>
      <c r="AZ18858" s="167"/>
      <c r="BA18858" s="77"/>
      <c r="BB18858" s="77"/>
    </row>
    <row r="18859" spans="50:54" s="79" customFormat="1" ht="0" hidden="1" customHeight="1" x14ac:dyDescent="0.2">
      <c r="AX18859" s="78"/>
      <c r="AZ18859" s="167"/>
      <c r="BA18859" s="77"/>
      <c r="BB18859" s="77"/>
    </row>
    <row r="18860" spans="50:54" s="79" customFormat="1" ht="0" hidden="1" customHeight="1" x14ac:dyDescent="0.2">
      <c r="AX18860" s="78"/>
      <c r="AZ18860" s="167"/>
      <c r="BA18860" s="77"/>
      <c r="BB18860" s="77"/>
    </row>
    <row r="18861" spans="50:54" s="79" customFormat="1" ht="0" hidden="1" customHeight="1" x14ac:dyDescent="0.2">
      <c r="AX18861" s="78"/>
      <c r="AZ18861" s="167"/>
      <c r="BA18861" s="77"/>
      <c r="BB18861" s="77"/>
    </row>
    <row r="18862" spans="50:54" s="79" customFormat="1" ht="0" hidden="1" customHeight="1" x14ac:dyDescent="0.2">
      <c r="AX18862" s="78"/>
      <c r="AZ18862" s="167"/>
      <c r="BA18862" s="77"/>
      <c r="BB18862" s="77"/>
    </row>
    <row r="18863" spans="50:54" s="79" customFormat="1" ht="0" hidden="1" customHeight="1" x14ac:dyDescent="0.2">
      <c r="AX18863" s="78"/>
      <c r="AZ18863" s="167"/>
      <c r="BA18863" s="77"/>
      <c r="BB18863" s="77"/>
    </row>
    <row r="18864" spans="50:54" s="79" customFormat="1" ht="0" hidden="1" customHeight="1" x14ac:dyDescent="0.2">
      <c r="AX18864" s="78"/>
      <c r="AZ18864" s="167"/>
      <c r="BA18864" s="77"/>
      <c r="BB18864" s="77"/>
    </row>
    <row r="18865" spans="50:54" s="79" customFormat="1" ht="0" hidden="1" customHeight="1" x14ac:dyDescent="0.2">
      <c r="AX18865" s="78"/>
      <c r="AZ18865" s="167"/>
      <c r="BA18865" s="77"/>
      <c r="BB18865" s="77"/>
    </row>
    <row r="18866" spans="50:54" s="79" customFormat="1" ht="0" hidden="1" customHeight="1" x14ac:dyDescent="0.2">
      <c r="AX18866" s="78"/>
      <c r="AZ18866" s="167"/>
      <c r="BA18866" s="77"/>
      <c r="BB18866" s="77"/>
    </row>
    <row r="18867" spans="50:54" s="79" customFormat="1" ht="0" hidden="1" customHeight="1" x14ac:dyDescent="0.2">
      <c r="AX18867" s="78"/>
      <c r="AZ18867" s="167"/>
      <c r="BA18867" s="77"/>
      <c r="BB18867" s="77"/>
    </row>
    <row r="18868" spans="50:54" s="79" customFormat="1" ht="0" hidden="1" customHeight="1" x14ac:dyDescent="0.2">
      <c r="AX18868" s="78"/>
      <c r="AZ18868" s="167"/>
      <c r="BA18868" s="77"/>
      <c r="BB18868" s="77"/>
    </row>
    <row r="18869" spans="50:54" s="79" customFormat="1" ht="0" hidden="1" customHeight="1" x14ac:dyDescent="0.2">
      <c r="AX18869" s="78"/>
      <c r="AZ18869" s="167"/>
      <c r="BA18869" s="77"/>
      <c r="BB18869" s="77"/>
    </row>
    <row r="18870" spans="50:54" s="79" customFormat="1" ht="0" hidden="1" customHeight="1" x14ac:dyDescent="0.2">
      <c r="AX18870" s="78"/>
      <c r="AZ18870" s="167"/>
      <c r="BA18870" s="77"/>
      <c r="BB18870" s="77"/>
    </row>
    <row r="18871" spans="50:54" s="79" customFormat="1" ht="0" hidden="1" customHeight="1" x14ac:dyDescent="0.2">
      <c r="AX18871" s="78"/>
      <c r="AZ18871" s="167"/>
      <c r="BA18871" s="77"/>
      <c r="BB18871" s="77"/>
    </row>
    <row r="18872" spans="50:54" s="79" customFormat="1" ht="0" hidden="1" customHeight="1" x14ac:dyDescent="0.2">
      <c r="AX18872" s="78"/>
      <c r="AZ18872" s="167"/>
      <c r="BA18872" s="77"/>
      <c r="BB18872" s="77"/>
    </row>
    <row r="18873" spans="50:54" s="79" customFormat="1" ht="0" hidden="1" customHeight="1" x14ac:dyDescent="0.2">
      <c r="AX18873" s="78"/>
      <c r="AZ18873" s="167"/>
      <c r="BA18873" s="77"/>
      <c r="BB18873" s="77"/>
    </row>
    <row r="18874" spans="50:54" s="79" customFormat="1" ht="0" hidden="1" customHeight="1" x14ac:dyDescent="0.2">
      <c r="AX18874" s="78"/>
      <c r="AZ18874" s="167"/>
      <c r="BA18874" s="77"/>
      <c r="BB18874" s="77"/>
    </row>
    <row r="18875" spans="50:54" s="79" customFormat="1" ht="0" hidden="1" customHeight="1" x14ac:dyDescent="0.2">
      <c r="AX18875" s="78"/>
      <c r="AZ18875" s="167"/>
      <c r="BA18875" s="77"/>
      <c r="BB18875" s="77"/>
    </row>
    <row r="18876" spans="50:54" s="79" customFormat="1" ht="0" hidden="1" customHeight="1" x14ac:dyDescent="0.2">
      <c r="AX18876" s="78"/>
      <c r="AZ18876" s="167"/>
      <c r="BA18876" s="77"/>
      <c r="BB18876" s="77"/>
    </row>
    <row r="18877" spans="50:54" s="79" customFormat="1" ht="0" hidden="1" customHeight="1" x14ac:dyDescent="0.2">
      <c r="AX18877" s="78"/>
      <c r="AZ18877" s="167"/>
      <c r="BA18877" s="77"/>
      <c r="BB18877" s="77"/>
    </row>
    <row r="18878" spans="50:54" s="79" customFormat="1" ht="0" hidden="1" customHeight="1" x14ac:dyDescent="0.2">
      <c r="AX18878" s="78"/>
      <c r="AZ18878" s="167"/>
      <c r="BA18878" s="77"/>
      <c r="BB18878" s="77"/>
    </row>
    <row r="18879" spans="50:54" s="79" customFormat="1" ht="0" hidden="1" customHeight="1" x14ac:dyDescent="0.2">
      <c r="AX18879" s="78"/>
      <c r="AZ18879" s="167"/>
      <c r="BA18879" s="77"/>
      <c r="BB18879" s="77"/>
    </row>
    <row r="18880" spans="50:54" s="79" customFormat="1" ht="0" hidden="1" customHeight="1" x14ac:dyDescent="0.2">
      <c r="AX18880" s="78"/>
      <c r="AZ18880" s="167"/>
      <c r="BA18880" s="77"/>
      <c r="BB18880" s="77"/>
    </row>
    <row r="18881" spans="50:54" s="79" customFormat="1" ht="0" hidden="1" customHeight="1" x14ac:dyDescent="0.2">
      <c r="AX18881" s="78"/>
      <c r="AZ18881" s="167"/>
      <c r="BA18881" s="77"/>
      <c r="BB18881" s="77"/>
    </row>
    <row r="18882" spans="50:54" s="79" customFormat="1" ht="0" hidden="1" customHeight="1" x14ac:dyDescent="0.2">
      <c r="AX18882" s="78"/>
      <c r="AZ18882" s="167"/>
      <c r="BA18882" s="77"/>
      <c r="BB18882" s="77"/>
    </row>
    <row r="18883" spans="50:54" s="79" customFormat="1" ht="0" hidden="1" customHeight="1" x14ac:dyDescent="0.2">
      <c r="AX18883" s="78"/>
      <c r="AZ18883" s="167"/>
      <c r="BA18883" s="77"/>
      <c r="BB18883" s="77"/>
    </row>
    <row r="18884" spans="50:54" s="79" customFormat="1" ht="0" hidden="1" customHeight="1" x14ac:dyDescent="0.2">
      <c r="AX18884" s="78"/>
      <c r="AZ18884" s="167"/>
      <c r="BA18884" s="77"/>
      <c r="BB18884" s="77"/>
    </row>
    <row r="18885" spans="50:54" s="79" customFormat="1" ht="0" hidden="1" customHeight="1" x14ac:dyDescent="0.2">
      <c r="AX18885" s="78"/>
      <c r="AZ18885" s="167"/>
      <c r="BA18885" s="77"/>
      <c r="BB18885" s="77"/>
    </row>
    <row r="18886" spans="50:54" s="79" customFormat="1" ht="0" hidden="1" customHeight="1" x14ac:dyDescent="0.2">
      <c r="AX18886" s="78"/>
      <c r="AZ18886" s="167"/>
      <c r="BA18886" s="77"/>
      <c r="BB18886" s="77"/>
    </row>
    <row r="18887" spans="50:54" s="79" customFormat="1" ht="0" hidden="1" customHeight="1" x14ac:dyDescent="0.2">
      <c r="AX18887" s="78"/>
      <c r="AZ18887" s="167"/>
      <c r="BA18887" s="77"/>
      <c r="BB18887" s="77"/>
    </row>
    <row r="18888" spans="50:54" s="79" customFormat="1" ht="0" hidden="1" customHeight="1" x14ac:dyDescent="0.2">
      <c r="AX18888" s="78"/>
      <c r="AZ18888" s="167"/>
      <c r="BA18888" s="77"/>
      <c r="BB18888" s="77"/>
    </row>
    <row r="18889" spans="50:54" s="79" customFormat="1" ht="0" hidden="1" customHeight="1" x14ac:dyDescent="0.2">
      <c r="AX18889" s="78"/>
      <c r="AZ18889" s="167"/>
      <c r="BA18889" s="77"/>
      <c r="BB18889" s="77"/>
    </row>
    <row r="18890" spans="50:54" s="79" customFormat="1" ht="0" hidden="1" customHeight="1" x14ac:dyDescent="0.2">
      <c r="AX18890" s="78"/>
      <c r="AZ18890" s="167"/>
      <c r="BA18890" s="77"/>
      <c r="BB18890" s="77"/>
    </row>
    <row r="18891" spans="50:54" s="79" customFormat="1" ht="0" hidden="1" customHeight="1" x14ac:dyDescent="0.2">
      <c r="AX18891" s="78"/>
      <c r="AZ18891" s="167"/>
      <c r="BA18891" s="77"/>
      <c r="BB18891" s="77"/>
    </row>
    <row r="18892" spans="50:54" s="79" customFormat="1" ht="0" hidden="1" customHeight="1" x14ac:dyDescent="0.2">
      <c r="AX18892" s="78"/>
      <c r="AZ18892" s="167"/>
      <c r="BA18892" s="77"/>
      <c r="BB18892" s="77"/>
    </row>
    <row r="18893" spans="50:54" s="79" customFormat="1" ht="0" hidden="1" customHeight="1" x14ac:dyDescent="0.2">
      <c r="AX18893" s="78"/>
      <c r="AZ18893" s="167"/>
      <c r="BA18893" s="77"/>
      <c r="BB18893" s="77"/>
    </row>
    <row r="18894" spans="50:54" s="79" customFormat="1" ht="0" hidden="1" customHeight="1" x14ac:dyDescent="0.2">
      <c r="AX18894" s="78"/>
      <c r="AZ18894" s="167"/>
      <c r="BA18894" s="77"/>
      <c r="BB18894" s="77"/>
    </row>
    <row r="18895" spans="50:54" s="79" customFormat="1" ht="0" hidden="1" customHeight="1" x14ac:dyDescent="0.2">
      <c r="AX18895" s="78"/>
      <c r="AZ18895" s="167"/>
      <c r="BA18895" s="77"/>
      <c r="BB18895" s="77"/>
    </row>
    <row r="18896" spans="50:54" s="79" customFormat="1" ht="0" hidden="1" customHeight="1" x14ac:dyDescent="0.2">
      <c r="AX18896" s="78"/>
      <c r="AZ18896" s="167"/>
      <c r="BA18896" s="77"/>
      <c r="BB18896" s="77"/>
    </row>
    <row r="18897" spans="50:54" s="79" customFormat="1" ht="0" hidden="1" customHeight="1" x14ac:dyDescent="0.2">
      <c r="AX18897" s="78"/>
      <c r="AZ18897" s="167"/>
      <c r="BA18897" s="77"/>
      <c r="BB18897" s="77"/>
    </row>
    <row r="18898" spans="50:54" s="79" customFormat="1" ht="0" hidden="1" customHeight="1" x14ac:dyDescent="0.2">
      <c r="AX18898" s="78"/>
      <c r="AZ18898" s="167"/>
      <c r="BA18898" s="77"/>
      <c r="BB18898" s="77"/>
    </row>
    <row r="18899" spans="50:54" s="79" customFormat="1" ht="0" hidden="1" customHeight="1" x14ac:dyDescent="0.2">
      <c r="AX18899" s="78"/>
      <c r="AZ18899" s="167"/>
      <c r="BA18899" s="77"/>
      <c r="BB18899" s="77"/>
    </row>
    <row r="18900" spans="50:54" s="79" customFormat="1" ht="0" hidden="1" customHeight="1" x14ac:dyDescent="0.2">
      <c r="AX18900" s="78"/>
      <c r="AZ18900" s="167"/>
      <c r="BA18900" s="77"/>
      <c r="BB18900" s="77"/>
    </row>
    <row r="18901" spans="50:54" s="79" customFormat="1" ht="0" hidden="1" customHeight="1" x14ac:dyDescent="0.2">
      <c r="AX18901" s="78"/>
      <c r="AZ18901" s="167"/>
      <c r="BA18901" s="77"/>
      <c r="BB18901" s="77"/>
    </row>
    <row r="18902" spans="50:54" s="79" customFormat="1" ht="0" hidden="1" customHeight="1" x14ac:dyDescent="0.2">
      <c r="AX18902" s="78"/>
      <c r="AZ18902" s="167"/>
      <c r="BA18902" s="77"/>
      <c r="BB18902" s="77"/>
    </row>
    <row r="18903" spans="50:54" s="79" customFormat="1" ht="0" hidden="1" customHeight="1" x14ac:dyDescent="0.2">
      <c r="AX18903" s="78"/>
      <c r="AZ18903" s="167"/>
      <c r="BA18903" s="77"/>
      <c r="BB18903" s="77"/>
    </row>
    <row r="18904" spans="50:54" s="79" customFormat="1" ht="0" hidden="1" customHeight="1" x14ac:dyDescent="0.2">
      <c r="AX18904" s="78"/>
      <c r="AZ18904" s="167"/>
      <c r="BA18904" s="77"/>
      <c r="BB18904" s="77"/>
    </row>
    <row r="18905" spans="50:54" s="79" customFormat="1" ht="0" hidden="1" customHeight="1" x14ac:dyDescent="0.2">
      <c r="AX18905" s="78"/>
      <c r="AZ18905" s="167"/>
      <c r="BA18905" s="77"/>
      <c r="BB18905" s="77"/>
    </row>
    <row r="18906" spans="50:54" s="79" customFormat="1" ht="0" hidden="1" customHeight="1" x14ac:dyDescent="0.2">
      <c r="AX18906" s="78"/>
      <c r="AZ18906" s="167"/>
      <c r="BA18906" s="77"/>
      <c r="BB18906" s="77"/>
    </row>
    <row r="18907" spans="50:54" s="79" customFormat="1" ht="0" hidden="1" customHeight="1" x14ac:dyDescent="0.2">
      <c r="AX18907" s="78"/>
      <c r="AZ18907" s="167"/>
      <c r="BA18907" s="77"/>
      <c r="BB18907" s="77"/>
    </row>
    <row r="18908" spans="50:54" s="79" customFormat="1" ht="0" hidden="1" customHeight="1" x14ac:dyDescent="0.2">
      <c r="AX18908" s="78"/>
      <c r="AZ18908" s="167"/>
      <c r="BA18908" s="77"/>
      <c r="BB18908" s="77"/>
    </row>
    <row r="18909" spans="50:54" s="79" customFormat="1" ht="0" hidden="1" customHeight="1" x14ac:dyDescent="0.2">
      <c r="AX18909" s="78"/>
      <c r="AZ18909" s="167"/>
      <c r="BA18909" s="77"/>
      <c r="BB18909" s="77"/>
    </row>
    <row r="18910" spans="50:54" s="79" customFormat="1" ht="0" hidden="1" customHeight="1" x14ac:dyDescent="0.2">
      <c r="AX18910" s="78"/>
      <c r="AZ18910" s="167"/>
      <c r="BA18910" s="77"/>
      <c r="BB18910" s="77"/>
    </row>
    <row r="18911" spans="50:54" s="79" customFormat="1" ht="0" hidden="1" customHeight="1" x14ac:dyDescent="0.2">
      <c r="AX18911" s="78"/>
      <c r="AZ18911" s="167"/>
      <c r="BA18911" s="77"/>
      <c r="BB18911" s="77"/>
    </row>
    <row r="18912" spans="50:54" s="79" customFormat="1" ht="0" hidden="1" customHeight="1" x14ac:dyDescent="0.2">
      <c r="AX18912" s="78"/>
      <c r="AZ18912" s="167"/>
      <c r="BA18912" s="77"/>
      <c r="BB18912" s="77"/>
    </row>
    <row r="18913" spans="50:54" s="79" customFormat="1" ht="0" hidden="1" customHeight="1" x14ac:dyDescent="0.2">
      <c r="AX18913" s="78"/>
      <c r="AZ18913" s="167"/>
      <c r="BA18913" s="77"/>
      <c r="BB18913" s="77"/>
    </row>
    <row r="18914" spans="50:54" s="79" customFormat="1" ht="0" hidden="1" customHeight="1" x14ac:dyDescent="0.2">
      <c r="AX18914" s="78"/>
      <c r="AZ18914" s="167"/>
      <c r="BA18914" s="77"/>
      <c r="BB18914" s="77"/>
    </row>
    <row r="18915" spans="50:54" s="79" customFormat="1" ht="0" hidden="1" customHeight="1" x14ac:dyDescent="0.2">
      <c r="AX18915" s="78"/>
      <c r="AZ18915" s="167"/>
      <c r="BA18915" s="77"/>
      <c r="BB18915" s="77"/>
    </row>
    <row r="18916" spans="50:54" s="79" customFormat="1" ht="0" hidden="1" customHeight="1" x14ac:dyDescent="0.2">
      <c r="AX18916" s="78"/>
      <c r="AZ18916" s="167"/>
      <c r="BA18916" s="77"/>
      <c r="BB18916" s="77"/>
    </row>
    <row r="18917" spans="50:54" s="79" customFormat="1" ht="0" hidden="1" customHeight="1" x14ac:dyDescent="0.2">
      <c r="AX18917" s="78"/>
      <c r="AZ18917" s="167"/>
      <c r="BA18917" s="77"/>
      <c r="BB18917" s="77"/>
    </row>
    <row r="18918" spans="50:54" s="79" customFormat="1" ht="0" hidden="1" customHeight="1" x14ac:dyDescent="0.2">
      <c r="AX18918" s="78"/>
      <c r="AZ18918" s="167"/>
      <c r="BA18918" s="77"/>
      <c r="BB18918" s="77"/>
    </row>
    <row r="18919" spans="50:54" s="79" customFormat="1" ht="0" hidden="1" customHeight="1" x14ac:dyDescent="0.2">
      <c r="AX18919" s="78"/>
      <c r="AZ18919" s="167"/>
      <c r="BA18919" s="77"/>
      <c r="BB18919" s="77"/>
    </row>
    <row r="18920" spans="50:54" s="79" customFormat="1" ht="0" hidden="1" customHeight="1" x14ac:dyDescent="0.2">
      <c r="AX18920" s="78"/>
      <c r="AZ18920" s="167"/>
      <c r="BA18920" s="77"/>
      <c r="BB18920" s="77"/>
    </row>
    <row r="18921" spans="50:54" s="79" customFormat="1" ht="0" hidden="1" customHeight="1" x14ac:dyDescent="0.2">
      <c r="AX18921" s="78"/>
      <c r="AZ18921" s="167"/>
      <c r="BA18921" s="77"/>
      <c r="BB18921" s="77"/>
    </row>
    <row r="18922" spans="50:54" s="79" customFormat="1" ht="0" hidden="1" customHeight="1" x14ac:dyDescent="0.2">
      <c r="AX18922" s="78"/>
      <c r="AZ18922" s="167"/>
      <c r="BA18922" s="77"/>
      <c r="BB18922" s="77"/>
    </row>
    <row r="18923" spans="50:54" s="79" customFormat="1" ht="0" hidden="1" customHeight="1" x14ac:dyDescent="0.2">
      <c r="AX18923" s="78"/>
      <c r="AZ18923" s="167"/>
      <c r="BA18923" s="77"/>
      <c r="BB18923" s="77"/>
    </row>
    <row r="18924" spans="50:54" s="79" customFormat="1" ht="0" hidden="1" customHeight="1" x14ac:dyDescent="0.2">
      <c r="AX18924" s="78"/>
      <c r="AZ18924" s="167"/>
      <c r="BA18924" s="77"/>
      <c r="BB18924" s="77"/>
    </row>
    <row r="18925" spans="50:54" s="79" customFormat="1" ht="0" hidden="1" customHeight="1" x14ac:dyDescent="0.2">
      <c r="AX18925" s="78"/>
      <c r="AZ18925" s="167"/>
      <c r="BA18925" s="77"/>
      <c r="BB18925" s="77"/>
    </row>
    <row r="18926" spans="50:54" s="79" customFormat="1" ht="0" hidden="1" customHeight="1" x14ac:dyDescent="0.2">
      <c r="AX18926" s="78"/>
      <c r="AZ18926" s="167"/>
      <c r="BA18926" s="77"/>
      <c r="BB18926" s="77"/>
    </row>
    <row r="18927" spans="50:54" s="79" customFormat="1" ht="0" hidden="1" customHeight="1" x14ac:dyDescent="0.2">
      <c r="AX18927" s="78"/>
      <c r="AZ18927" s="167"/>
      <c r="BA18927" s="77"/>
      <c r="BB18927" s="77"/>
    </row>
    <row r="18928" spans="50:54" s="79" customFormat="1" ht="0" hidden="1" customHeight="1" x14ac:dyDescent="0.2">
      <c r="AX18928" s="78"/>
      <c r="AZ18928" s="167"/>
      <c r="BA18928" s="77"/>
      <c r="BB18928" s="77"/>
    </row>
    <row r="18929" spans="50:54" s="79" customFormat="1" ht="0" hidden="1" customHeight="1" x14ac:dyDescent="0.2">
      <c r="AX18929" s="78"/>
      <c r="AZ18929" s="167"/>
      <c r="BA18929" s="77"/>
      <c r="BB18929" s="77"/>
    </row>
    <row r="18930" spans="50:54" s="79" customFormat="1" ht="0" hidden="1" customHeight="1" x14ac:dyDescent="0.2">
      <c r="AX18930" s="78"/>
      <c r="AZ18930" s="167"/>
      <c r="BA18930" s="77"/>
      <c r="BB18930" s="77"/>
    </row>
    <row r="18931" spans="50:54" s="79" customFormat="1" ht="0" hidden="1" customHeight="1" x14ac:dyDescent="0.2">
      <c r="AX18931" s="78"/>
      <c r="AZ18931" s="167"/>
      <c r="BA18931" s="77"/>
      <c r="BB18931" s="77"/>
    </row>
    <row r="18932" spans="50:54" s="79" customFormat="1" ht="0" hidden="1" customHeight="1" x14ac:dyDescent="0.2">
      <c r="AX18932" s="78"/>
      <c r="AZ18932" s="167"/>
      <c r="BA18932" s="77"/>
      <c r="BB18932" s="77"/>
    </row>
    <row r="18933" spans="50:54" s="79" customFormat="1" ht="0" hidden="1" customHeight="1" x14ac:dyDescent="0.2">
      <c r="AX18933" s="78"/>
      <c r="AZ18933" s="167"/>
      <c r="BA18933" s="77"/>
      <c r="BB18933" s="77"/>
    </row>
    <row r="18934" spans="50:54" s="79" customFormat="1" ht="0" hidden="1" customHeight="1" x14ac:dyDescent="0.2">
      <c r="AX18934" s="78"/>
      <c r="AZ18934" s="167"/>
      <c r="BA18934" s="77"/>
      <c r="BB18934" s="77"/>
    </row>
    <row r="18935" spans="50:54" s="79" customFormat="1" ht="0" hidden="1" customHeight="1" x14ac:dyDescent="0.2">
      <c r="AX18935" s="78"/>
      <c r="AZ18935" s="167"/>
      <c r="BA18935" s="77"/>
      <c r="BB18935" s="77"/>
    </row>
    <row r="18936" spans="50:54" s="79" customFormat="1" ht="0" hidden="1" customHeight="1" x14ac:dyDescent="0.2">
      <c r="AX18936" s="78"/>
      <c r="AZ18936" s="167"/>
      <c r="BA18936" s="77"/>
      <c r="BB18936" s="77"/>
    </row>
    <row r="18937" spans="50:54" s="79" customFormat="1" ht="0" hidden="1" customHeight="1" x14ac:dyDescent="0.2">
      <c r="AX18937" s="78"/>
      <c r="AZ18937" s="167"/>
      <c r="BA18937" s="77"/>
      <c r="BB18937" s="77"/>
    </row>
    <row r="18938" spans="50:54" s="79" customFormat="1" ht="0" hidden="1" customHeight="1" x14ac:dyDescent="0.2">
      <c r="AX18938" s="78"/>
      <c r="AZ18938" s="167"/>
      <c r="BA18938" s="77"/>
      <c r="BB18938" s="77"/>
    </row>
    <row r="18939" spans="50:54" s="79" customFormat="1" ht="0" hidden="1" customHeight="1" x14ac:dyDescent="0.2">
      <c r="AX18939" s="78"/>
      <c r="AZ18939" s="167"/>
      <c r="BA18939" s="77"/>
      <c r="BB18939" s="77"/>
    </row>
    <row r="18940" spans="50:54" s="79" customFormat="1" ht="0" hidden="1" customHeight="1" x14ac:dyDescent="0.2">
      <c r="AX18940" s="78"/>
      <c r="AZ18940" s="167"/>
      <c r="BA18940" s="77"/>
      <c r="BB18940" s="77"/>
    </row>
    <row r="18941" spans="50:54" s="79" customFormat="1" ht="0" hidden="1" customHeight="1" x14ac:dyDescent="0.2">
      <c r="AX18941" s="78"/>
      <c r="AZ18941" s="167"/>
      <c r="BA18941" s="77"/>
      <c r="BB18941" s="77"/>
    </row>
    <row r="18942" spans="50:54" s="79" customFormat="1" ht="0" hidden="1" customHeight="1" x14ac:dyDescent="0.2">
      <c r="AX18942" s="78"/>
      <c r="AZ18942" s="167"/>
      <c r="BA18942" s="77"/>
      <c r="BB18942" s="77"/>
    </row>
    <row r="18943" spans="50:54" s="79" customFormat="1" ht="0" hidden="1" customHeight="1" x14ac:dyDescent="0.2">
      <c r="AX18943" s="78"/>
      <c r="AZ18943" s="167"/>
      <c r="BA18943" s="77"/>
      <c r="BB18943" s="77"/>
    </row>
    <row r="18944" spans="50:54" s="79" customFormat="1" ht="0" hidden="1" customHeight="1" x14ac:dyDescent="0.2">
      <c r="AX18944" s="78"/>
      <c r="AZ18944" s="167"/>
      <c r="BA18944" s="77"/>
      <c r="BB18944" s="77"/>
    </row>
    <row r="18945" spans="50:54" s="79" customFormat="1" ht="0" hidden="1" customHeight="1" x14ac:dyDescent="0.2">
      <c r="AX18945" s="78"/>
      <c r="AZ18945" s="167"/>
      <c r="BA18945" s="77"/>
      <c r="BB18945" s="77"/>
    </row>
    <row r="18946" spans="50:54" s="79" customFormat="1" ht="0" hidden="1" customHeight="1" x14ac:dyDescent="0.2">
      <c r="AX18946" s="78"/>
      <c r="AZ18946" s="167"/>
      <c r="BA18946" s="77"/>
      <c r="BB18946" s="77"/>
    </row>
    <row r="18947" spans="50:54" s="79" customFormat="1" ht="0" hidden="1" customHeight="1" x14ac:dyDescent="0.2">
      <c r="AX18947" s="78"/>
      <c r="AZ18947" s="167"/>
      <c r="BA18947" s="77"/>
      <c r="BB18947" s="77"/>
    </row>
    <row r="18948" spans="50:54" s="79" customFormat="1" ht="0" hidden="1" customHeight="1" x14ac:dyDescent="0.2">
      <c r="AX18948" s="78"/>
      <c r="AZ18948" s="167"/>
      <c r="BA18948" s="77"/>
      <c r="BB18948" s="77"/>
    </row>
    <row r="18949" spans="50:54" s="79" customFormat="1" ht="0" hidden="1" customHeight="1" x14ac:dyDescent="0.2">
      <c r="AX18949" s="78"/>
      <c r="AZ18949" s="167"/>
      <c r="BA18949" s="77"/>
      <c r="BB18949" s="77"/>
    </row>
    <row r="18950" spans="50:54" s="79" customFormat="1" ht="0" hidden="1" customHeight="1" x14ac:dyDescent="0.2">
      <c r="AX18950" s="78"/>
      <c r="AZ18950" s="167"/>
      <c r="BA18950" s="77"/>
      <c r="BB18950" s="77"/>
    </row>
    <row r="18951" spans="50:54" s="79" customFormat="1" ht="0" hidden="1" customHeight="1" x14ac:dyDescent="0.2">
      <c r="AX18951" s="78"/>
      <c r="AZ18951" s="167"/>
      <c r="BA18951" s="77"/>
      <c r="BB18951" s="77"/>
    </row>
    <row r="18952" spans="50:54" s="79" customFormat="1" ht="0" hidden="1" customHeight="1" x14ac:dyDescent="0.2">
      <c r="AX18952" s="78"/>
      <c r="AZ18952" s="167"/>
      <c r="BA18952" s="77"/>
      <c r="BB18952" s="77"/>
    </row>
    <row r="18953" spans="50:54" s="79" customFormat="1" ht="0" hidden="1" customHeight="1" x14ac:dyDescent="0.2">
      <c r="AX18953" s="78"/>
      <c r="AZ18953" s="167"/>
      <c r="BA18953" s="77"/>
      <c r="BB18953" s="77"/>
    </row>
    <row r="18954" spans="50:54" s="79" customFormat="1" ht="0" hidden="1" customHeight="1" x14ac:dyDescent="0.2">
      <c r="AX18954" s="78"/>
      <c r="AZ18954" s="167"/>
      <c r="BA18954" s="77"/>
      <c r="BB18954" s="77"/>
    </row>
    <row r="18955" spans="50:54" s="79" customFormat="1" ht="0" hidden="1" customHeight="1" x14ac:dyDescent="0.2">
      <c r="AX18955" s="78"/>
      <c r="AZ18955" s="167"/>
      <c r="BA18955" s="77"/>
      <c r="BB18955" s="77"/>
    </row>
    <row r="18956" spans="50:54" s="79" customFormat="1" ht="0" hidden="1" customHeight="1" x14ac:dyDescent="0.2">
      <c r="AX18956" s="78"/>
      <c r="AZ18956" s="167"/>
      <c r="BA18956" s="77"/>
      <c r="BB18956" s="77"/>
    </row>
    <row r="18957" spans="50:54" s="79" customFormat="1" ht="0" hidden="1" customHeight="1" x14ac:dyDescent="0.2">
      <c r="AX18957" s="78"/>
      <c r="AZ18957" s="167"/>
      <c r="BA18957" s="77"/>
      <c r="BB18957" s="77"/>
    </row>
    <row r="18958" spans="50:54" s="79" customFormat="1" ht="0" hidden="1" customHeight="1" x14ac:dyDescent="0.2">
      <c r="AX18958" s="78"/>
      <c r="AZ18958" s="167"/>
      <c r="BA18958" s="77"/>
      <c r="BB18958" s="77"/>
    </row>
    <row r="18959" spans="50:54" s="79" customFormat="1" ht="0" hidden="1" customHeight="1" x14ac:dyDescent="0.2">
      <c r="AX18959" s="78"/>
      <c r="AZ18959" s="167"/>
      <c r="BA18959" s="77"/>
      <c r="BB18959" s="77"/>
    </row>
    <row r="18960" spans="50:54" s="79" customFormat="1" ht="0" hidden="1" customHeight="1" x14ac:dyDescent="0.2">
      <c r="AX18960" s="78"/>
      <c r="AZ18960" s="167"/>
      <c r="BA18960" s="77"/>
      <c r="BB18960" s="77"/>
    </row>
    <row r="18961" spans="50:54" s="79" customFormat="1" ht="0" hidden="1" customHeight="1" x14ac:dyDescent="0.2">
      <c r="AX18961" s="78"/>
      <c r="AZ18961" s="167"/>
      <c r="BA18961" s="77"/>
      <c r="BB18961" s="77"/>
    </row>
    <row r="18962" spans="50:54" s="79" customFormat="1" ht="0" hidden="1" customHeight="1" x14ac:dyDescent="0.2">
      <c r="AX18962" s="78"/>
      <c r="AZ18962" s="167"/>
      <c r="BA18962" s="77"/>
      <c r="BB18962" s="77"/>
    </row>
    <row r="18963" spans="50:54" s="79" customFormat="1" ht="0" hidden="1" customHeight="1" x14ac:dyDescent="0.2">
      <c r="AX18963" s="78"/>
      <c r="AZ18963" s="167"/>
      <c r="BA18963" s="77"/>
      <c r="BB18963" s="77"/>
    </row>
    <row r="18964" spans="50:54" s="79" customFormat="1" ht="0" hidden="1" customHeight="1" x14ac:dyDescent="0.2">
      <c r="AX18964" s="78"/>
      <c r="AZ18964" s="167"/>
      <c r="BA18964" s="77"/>
      <c r="BB18964" s="77"/>
    </row>
    <row r="18965" spans="50:54" s="79" customFormat="1" ht="0" hidden="1" customHeight="1" x14ac:dyDescent="0.2">
      <c r="AX18965" s="78"/>
      <c r="AZ18965" s="167"/>
      <c r="BA18965" s="77"/>
      <c r="BB18965" s="77"/>
    </row>
    <row r="18966" spans="50:54" s="79" customFormat="1" ht="0" hidden="1" customHeight="1" x14ac:dyDescent="0.2">
      <c r="AX18966" s="78"/>
      <c r="AZ18966" s="167"/>
      <c r="BA18966" s="77"/>
      <c r="BB18966" s="77"/>
    </row>
    <row r="18967" spans="50:54" s="79" customFormat="1" ht="0" hidden="1" customHeight="1" x14ac:dyDescent="0.2">
      <c r="AX18967" s="78"/>
      <c r="AZ18967" s="167"/>
      <c r="BA18967" s="77"/>
      <c r="BB18967" s="77"/>
    </row>
    <row r="18968" spans="50:54" s="79" customFormat="1" ht="0" hidden="1" customHeight="1" x14ac:dyDescent="0.2">
      <c r="AX18968" s="78"/>
      <c r="AZ18968" s="167"/>
      <c r="BA18968" s="77"/>
      <c r="BB18968" s="77"/>
    </row>
    <row r="18969" spans="50:54" s="79" customFormat="1" ht="0" hidden="1" customHeight="1" x14ac:dyDescent="0.2">
      <c r="AX18969" s="78"/>
      <c r="AZ18969" s="167"/>
      <c r="BA18969" s="77"/>
      <c r="BB18969" s="77"/>
    </row>
    <row r="18970" spans="50:54" s="79" customFormat="1" ht="0" hidden="1" customHeight="1" x14ac:dyDescent="0.2">
      <c r="AX18970" s="78"/>
      <c r="AZ18970" s="167"/>
      <c r="BA18970" s="77"/>
      <c r="BB18970" s="77"/>
    </row>
    <row r="18971" spans="50:54" s="79" customFormat="1" ht="0" hidden="1" customHeight="1" x14ac:dyDescent="0.2">
      <c r="AX18971" s="78"/>
      <c r="AZ18971" s="167"/>
      <c r="BA18971" s="77"/>
      <c r="BB18971" s="77"/>
    </row>
    <row r="18972" spans="50:54" s="79" customFormat="1" ht="0" hidden="1" customHeight="1" x14ac:dyDescent="0.2">
      <c r="AX18972" s="78"/>
      <c r="AZ18972" s="167"/>
      <c r="BA18972" s="77"/>
      <c r="BB18972" s="77"/>
    </row>
    <row r="18973" spans="50:54" s="79" customFormat="1" ht="0" hidden="1" customHeight="1" x14ac:dyDescent="0.2">
      <c r="AX18973" s="78"/>
      <c r="AZ18973" s="167"/>
      <c r="BA18973" s="77"/>
      <c r="BB18973" s="77"/>
    </row>
    <row r="18974" spans="50:54" s="79" customFormat="1" ht="0" hidden="1" customHeight="1" x14ac:dyDescent="0.2">
      <c r="AX18974" s="78"/>
      <c r="AZ18974" s="167"/>
      <c r="BA18974" s="77"/>
      <c r="BB18974" s="77"/>
    </row>
    <row r="18975" spans="50:54" s="79" customFormat="1" ht="0" hidden="1" customHeight="1" x14ac:dyDescent="0.2">
      <c r="AX18975" s="78"/>
      <c r="AZ18975" s="167"/>
      <c r="BA18975" s="77"/>
      <c r="BB18975" s="77"/>
    </row>
    <row r="18976" spans="50:54" s="79" customFormat="1" ht="0" hidden="1" customHeight="1" x14ac:dyDescent="0.2">
      <c r="AX18976" s="78"/>
      <c r="AZ18976" s="167"/>
      <c r="BA18976" s="77"/>
      <c r="BB18976" s="77"/>
    </row>
    <row r="18977" spans="50:54" s="79" customFormat="1" ht="0" hidden="1" customHeight="1" x14ac:dyDescent="0.2">
      <c r="AX18977" s="78"/>
      <c r="AZ18977" s="167"/>
      <c r="BA18977" s="77"/>
      <c r="BB18977" s="77"/>
    </row>
    <row r="18978" spans="50:54" s="79" customFormat="1" ht="0" hidden="1" customHeight="1" x14ac:dyDescent="0.2">
      <c r="AX18978" s="78"/>
      <c r="AZ18978" s="167"/>
      <c r="BA18978" s="77"/>
      <c r="BB18978" s="77"/>
    </row>
    <row r="18979" spans="50:54" s="79" customFormat="1" ht="0" hidden="1" customHeight="1" x14ac:dyDescent="0.2">
      <c r="AX18979" s="78"/>
      <c r="AZ18979" s="167"/>
      <c r="BA18979" s="77"/>
      <c r="BB18979" s="77"/>
    </row>
    <row r="18980" spans="50:54" s="79" customFormat="1" ht="0" hidden="1" customHeight="1" x14ac:dyDescent="0.2">
      <c r="AX18980" s="78"/>
      <c r="AZ18980" s="167"/>
      <c r="BA18980" s="77"/>
      <c r="BB18980" s="77"/>
    </row>
    <row r="18981" spans="50:54" s="79" customFormat="1" ht="0" hidden="1" customHeight="1" x14ac:dyDescent="0.2">
      <c r="AX18981" s="78"/>
      <c r="AZ18981" s="167"/>
      <c r="BA18981" s="77"/>
      <c r="BB18981" s="77"/>
    </row>
    <row r="18982" spans="50:54" s="79" customFormat="1" ht="0" hidden="1" customHeight="1" x14ac:dyDescent="0.2">
      <c r="AX18982" s="78"/>
      <c r="AZ18982" s="167"/>
      <c r="BA18982" s="77"/>
      <c r="BB18982" s="77"/>
    </row>
    <row r="18983" spans="50:54" s="79" customFormat="1" ht="0" hidden="1" customHeight="1" x14ac:dyDescent="0.2">
      <c r="AX18983" s="78"/>
      <c r="AZ18983" s="167"/>
      <c r="BA18983" s="77"/>
      <c r="BB18983" s="77"/>
    </row>
    <row r="18984" spans="50:54" s="79" customFormat="1" ht="0" hidden="1" customHeight="1" x14ac:dyDescent="0.2">
      <c r="AX18984" s="78"/>
      <c r="AZ18984" s="167"/>
      <c r="BA18984" s="77"/>
      <c r="BB18984" s="77"/>
    </row>
    <row r="18985" spans="50:54" s="79" customFormat="1" ht="0" hidden="1" customHeight="1" x14ac:dyDescent="0.2">
      <c r="AX18985" s="78"/>
      <c r="AZ18985" s="167"/>
      <c r="BA18985" s="77"/>
      <c r="BB18985" s="77"/>
    </row>
    <row r="18986" spans="50:54" s="79" customFormat="1" ht="0" hidden="1" customHeight="1" x14ac:dyDescent="0.2">
      <c r="AX18986" s="78"/>
      <c r="AZ18986" s="167"/>
      <c r="BA18986" s="77"/>
      <c r="BB18986" s="77"/>
    </row>
    <row r="18987" spans="50:54" s="79" customFormat="1" ht="0" hidden="1" customHeight="1" x14ac:dyDescent="0.2">
      <c r="AX18987" s="78"/>
      <c r="AZ18987" s="167"/>
      <c r="BA18987" s="77"/>
      <c r="BB18987" s="77"/>
    </row>
    <row r="18988" spans="50:54" s="79" customFormat="1" ht="0" hidden="1" customHeight="1" x14ac:dyDescent="0.2">
      <c r="AX18988" s="78"/>
      <c r="AZ18988" s="167"/>
      <c r="BA18988" s="77"/>
      <c r="BB18988" s="77"/>
    </row>
    <row r="18989" spans="50:54" s="79" customFormat="1" ht="0" hidden="1" customHeight="1" x14ac:dyDescent="0.2">
      <c r="AX18989" s="78"/>
      <c r="AZ18989" s="167"/>
      <c r="BA18989" s="77"/>
      <c r="BB18989" s="77"/>
    </row>
    <row r="18990" spans="50:54" s="79" customFormat="1" ht="0" hidden="1" customHeight="1" x14ac:dyDescent="0.2">
      <c r="AX18990" s="78"/>
      <c r="AZ18990" s="167"/>
      <c r="BA18990" s="77"/>
      <c r="BB18990" s="77"/>
    </row>
    <row r="18991" spans="50:54" s="79" customFormat="1" ht="0" hidden="1" customHeight="1" x14ac:dyDescent="0.2">
      <c r="AX18991" s="78"/>
      <c r="AZ18991" s="167"/>
      <c r="BA18991" s="77"/>
      <c r="BB18991" s="77"/>
    </row>
    <row r="18992" spans="50:54" s="79" customFormat="1" ht="0" hidden="1" customHeight="1" x14ac:dyDescent="0.2">
      <c r="AX18992" s="78"/>
      <c r="AZ18992" s="167"/>
      <c r="BA18992" s="77"/>
      <c r="BB18992" s="77"/>
    </row>
    <row r="18993" spans="50:54" s="79" customFormat="1" ht="0" hidden="1" customHeight="1" x14ac:dyDescent="0.2">
      <c r="AX18993" s="78"/>
      <c r="AZ18993" s="167"/>
      <c r="BA18993" s="77"/>
      <c r="BB18993" s="77"/>
    </row>
    <row r="18994" spans="50:54" s="79" customFormat="1" ht="0" hidden="1" customHeight="1" x14ac:dyDescent="0.2">
      <c r="AX18994" s="78"/>
      <c r="AZ18994" s="167"/>
      <c r="BA18994" s="77"/>
      <c r="BB18994" s="77"/>
    </row>
    <row r="18995" spans="50:54" s="79" customFormat="1" ht="0" hidden="1" customHeight="1" x14ac:dyDescent="0.2">
      <c r="AX18995" s="78"/>
      <c r="AZ18995" s="167"/>
      <c r="BA18995" s="77"/>
      <c r="BB18995" s="77"/>
    </row>
    <row r="18996" spans="50:54" s="79" customFormat="1" ht="0" hidden="1" customHeight="1" x14ac:dyDescent="0.2">
      <c r="AX18996" s="78"/>
      <c r="AZ18996" s="167"/>
      <c r="BA18996" s="77"/>
      <c r="BB18996" s="77"/>
    </row>
    <row r="18997" spans="50:54" s="79" customFormat="1" ht="0" hidden="1" customHeight="1" x14ac:dyDescent="0.2">
      <c r="AX18997" s="78"/>
      <c r="AZ18997" s="167"/>
      <c r="BA18997" s="77"/>
      <c r="BB18997" s="77"/>
    </row>
    <row r="18998" spans="50:54" s="79" customFormat="1" ht="0" hidden="1" customHeight="1" x14ac:dyDescent="0.2">
      <c r="AX18998" s="78"/>
      <c r="AZ18998" s="167"/>
      <c r="BA18998" s="77"/>
      <c r="BB18998" s="77"/>
    </row>
    <row r="18999" spans="50:54" s="79" customFormat="1" ht="0" hidden="1" customHeight="1" x14ac:dyDescent="0.2">
      <c r="AX18999" s="78"/>
      <c r="AZ18999" s="167"/>
      <c r="BA18999" s="77"/>
      <c r="BB18999" s="77"/>
    </row>
    <row r="19000" spans="50:54" s="79" customFormat="1" ht="0" hidden="1" customHeight="1" x14ac:dyDescent="0.2">
      <c r="AX19000" s="78"/>
      <c r="AZ19000" s="167"/>
      <c r="BA19000" s="77"/>
      <c r="BB19000" s="77"/>
    </row>
    <row r="19001" spans="50:54" s="79" customFormat="1" ht="0" hidden="1" customHeight="1" x14ac:dyDescent="0.2">
      <c r="AX19001" s="78"/>
      <c r="AZ19001" s="167"/>
      <c r="BA19001" s="77"/>
      <c r="BB19001" s="77"/>
    </row>
    <row r="19002" spans="50:54" s="79" customFormat="1" ht="0" hidden="1" customHeight="1" x14ac:dyDescent="0.2">
      <c r="AX19002" s="78"/>
      <c r="AZ19002" s="167"/>
      <c r="BA19002" s="77"/>
      <c r="BB19002" s="77"/>
    </row>
    <row r="19003" spans="50:54" s="79" customFormat="1" ht="0" hidden="1" customHeight="1" x14ac:dyDescent="0.2">
      <c r="AX19003" s="78"/>
      <c r="AZ19003" s="167"/>
      <c r="BA19003" s="77"/>
      <c r="BB19003" s="77"/>
    </row>
    <row r="19004" spans="50:54" s="79" customFormat="1" ht="0" hidden="1" customHeight="1" x14ac:dyDescent="0.2">
      <c r="AX19004" s="78"/>
      <c r="AZ19004" s="167"/>
      <c r="BA19004" s="77"/>
      <c r="BB19004" s="77"/>
    </row>
    <row r="19005" spans="50:54" s="79" customFormat="1" ht="0" hidden="1" customHeight="1" x14ac:dyDescent="0.2">
      <c r="AX19005" s="78"/>
      <c r="AZ19005" s="167"/>
      <c r="BA19005" s="77"/>
      <c r="BB19005" s="77"/>
    </row>
    <row r="19006" spans="50:54" s="79" customFormat="1" ht="0" hidden="1" customHeight="1" x14ac:dyDescent="0.2">
      <c r="AX19006" s="78"/>
      <c r="AZ19006" s="167"/>
      <c r="BA19006" s="77"/>
      <c r="BB19006" s="77"/>
    </row>
    <row r="19007" spans="50:54" s="79" customFormat="1" ht="0" hidden="1" customHeight="1" x14ac:dyDescent="0.2">
      <c r="AX19007" s="78"/>
      <c r="AZ19007" s="167"/>
      <c r="BA19007" s="77"/>
      <c r="BB19007" s="77"/>
    </row>
    <row r="19008" spans="50:54" s="79" customFormat="1" ht="0" hidden="1" customHeight="1" x14ac:dyDescent="0.2">
      <c r="AX19008" s="78"/>
      <c r="AZ19008" s="167"/>
      <c r="BA19008" s="77"/>
      <c r="BB19008" s="77"/>
    </row>
    <row r="19009" spans="50:54" s="79" customFormat="1" ht="0" hidden="1" customHeight="1" x14ac:dyDescent="0.2">
      <c r="AX19009" s="78"/>
      <c r="AZ19009" s="167"/>
      <c r="BA19009" s="77"/>
      <c r="BB19009" s="77"/>
    </row>
    <row r="19010" spans="50:54" s="79" customFormat="1" ht="0" hidden="1" customHeight="1" x14ac:dyDescent="0.2">
      <c r="AX19010" s="78"/>
      <c r="AZ19010" s="167"/>
      <c r="BA19010" s="77"/>
      <c r="BB19010" s="77"/>
    </row>
    <row r="19011" spans="50:54" s="79" customFormat="1" ht="0" hidden="1" customHeight="1" x14ac:dyDescent="0.2">
      <c r="AX19011" s="78"/>
      <c r="AZ19011" s="167"/>
      <c r="BA19011" s="77"/>
      <c r="BB19011" s="77"/>
    </row>
    <row r="19012" spans="50:54" s="79" customFormat="1" ht="0" hidden="1" customHeight="1" x14ac:dyDescent="0.2">
      <c r="AX19012" s="78"/>
      <c r="AZ19012" s="167"/>
      <c r="BA19012" s="77"/>
      <c r="BB19012" s="77"/>
    </row>
    <row r="19013" spans="50:54" s="79" customFormat="1" ht="0" hidden="1" customHeight="1" x14ac:dyDescent="0.2">
      <c r="AX19013" s="78"/>
      <c r="AZ19013" s="167"/>
      <c r="BA19013" s="77"/>
      <c r="BB19013" s="77"/>
    </row>
    <row r="19014" spans="50:54" s="79" customFormat="1" ht="0" hidden="1" customHeight="1" x14ac:dyDescent="0.2">
      <c r="AX19014" s="78"/>
      <c r="AZ19014" s="167"/>
      <c r="BA19014" s="77"/>
      <c r="BB19014" s="77"/>
    </row>
    <row r="19015" spans="50:54" s="79" customFormat="1" ht="0" hidden="1" customHeight="1" x14ac:dyDescent="0.2">
      <c r="AX19015" s="78"/>
      <c r="AZ19015" s="167"/>
      <c r="BA19015" s="77"/>
      <c r="BB19015" s="77"/>
    </row>
    <row r="19016" spans="50:54" s="79" customFormat="1" ht="0" hidden="1" customHeight="1" x14ac:dyDescent="0.2">
      <c r="AX19016" s="78"/>
      <c r="AZ19016" s="167"/>
      <c r="BA19016" s="77"/>
      <c r="BB19016" s="77"/>
    </row>
    <row r="19017" spans="50:54" s="79" customFormat="1" ht="0" hidden="1" customHeight="1" x14ac:dyDescent="0.2">
      <c r="AX19017" s="78"/>
      <c r="AZ19017" s="167"/>
      <c r="BA19017" s="77"/>
      <c r="BB19017" s="77"/>
    </row>
    <row r="19018" spans="50:54" s="79" customFormat="1" ht="0" hidden="1" customHeight="1" x14ac:dyDescent="0.2">
      <c r="AX19018" s="78"/>
      <c r="AZ19018" s="167"/>
      <c r="BA19018" s="77"/>
      <c r="BB19018" s="77"/>
    </row>
    <row r="19019" spans="50:54" s="79" customFormat="1" ht="0" hidden="1" customHeight="1" x14ac:dyDescent="0.2">
      <c r="AX19019" s="78"/>
      <c r="AZ19019" s="167"/>
      <c r="BA19019" s="77"/>
      <c r="BB19019" s="77"/>
    </row>
    <row r="19020" spans="50:54" s="79" customFormat="1" ht="0" hidden="1" customHeight="1" x14ac:dyDescent="0.2">
      <c r="AX19020" s="78"/>
      <c r="AZ19020" s="167"/>
      <c r="BA19020" s="77"/>
      <c r="BB19020" s="77"/>
    </row>
    <row r="19021" spans="50:54" s="79" customFormat="1" ht="0" hidden="1" customHeight="1" x14ac:dyDescent="0.2">
      <c r="AX19021" s="78"/>
      <c r="AZ19021" s="167"/>
      <c r="BA19021" s="77"/>
      <c r="BB19021" s="77"/>
    </row>
    <row r="19022" spans="50:54" s="79" customFormat="1" ht="0" hidden="1" customHeight="1" x14ac:dyDescent="0.2">
      <c r="AX19022" s="78"/>
      <c r="AZ19022" s="167"/>
      <c r="BA19022" s="77"/>
      <c r="BB19022" s="77"/>
    </row>
    <row r="19023" spans="50:54" s="79" customFormat="1" ht="0" hidden="1" customHeight="1" x14ac:dyDescent="0.2">
      <c r="AX19023" s="78"/>
      <c r="AZ19023" s="167"/>
      <c r="BA19023" s="77"/>
      <c r="BB19023" s="77"/>
    </row>
    <row r="19024" spans="50:54" s="79" customFormat="1" ht="0" hidden="1" customHeight="1" x14ac:dyDescent="0.2">
      <c r="AX19024" s="78"/>
      <c r="AZ19024" s="167"/>
      <c r="BA19024" s="77"/>
      <c r="BB19024" s="77"/>
    </row>
    <row r="19025" spans="50:54" s="79" customFormat="1" ht="0" hidden="1" customHeight="1" x14ac:dyDescent="0.2">
      <c r="AX19025" s="78"/>
      <c r="AZ19025" s="167"/>
      <c r="BA19025" s="77"/>
      <c r="BB19025" s="77"/>
    </row>
    <row r="19026" spans="50:54" s="79" customFormat="1" ht="0" hidden="1" customHeight="1" x14ac:dyDescent="0.2">
      <c r="AX19026" s="78"/>
      <c r="AZ19026" s="167"/>
      <c r="BA19026" s="77"/>
      <c r="BB19026" s="77"/>
    </row>
    <row r="19027" spans="50:54" s="79" customFormat="1" ht="0" hidden="1" customHeight="1" x14ac:dyDescent="0.2">
      <c r="AX19027" s="78"/>
      <c r="AZ19027" s="167"/>
      <c r="BA19027" s="77"/>
      <c r="BB19027" s="77"/>
    </row>
    <row r="19028" spans="50:54" s="79" customFormat="1" ht="0" hidden="1" customHeight="1" x14ac:dyDescent="0.2">
      <c r="AX19028" s="78"/>
      <c r="AZ19028" s="167"/>
      <c r="BA19028" s="77"/>
      <c r="BB19028" s="77"/>
    </row>
    <row r="19029" spans="50:54" s="79" customFormat="1" ht="0" hidden="1" customHeight="1" x14ac:dyDescent="0.2">
      <c r="AX19029" s="78"/>
      <c r="AZ19029" s="167"/>
      <c r="BA19029" s="77"/>
      <c r="BB19029" s="77"/>
    </row>
    <row r="19030" spans="50:54" s="79" customFormat="1" ht="0" hidden="1" customHeight="1" x14ac:dyDescent="0.2">
      <c r="AX19030" s="78"/>
      <c r="AZ19030" s="167"/>
      <c r="BA19030" s="77"/>
      <c r="BB19030" s="77"/>
    </row>
    <row r="19031" spans="50:54" s="79" customFormat="1" ht="0" hidden="1" customHeight="1" x14ac:dyDescent="0.2">
      <c r="AX19031" s="78"/>
      <c r="AZ19031" s="167"/>
      <c r="BA19031" s="77"/>
      <c r="BB19031" s="77"/>
    </row>
    <row r="19032" spans="50:54" s="79" customFormat="1" ht="0" hidden="1" customHeight="1" x14ac:dyDescent="0.2">
      <c r="AX19032" s="78"/>
      <c r="AZ19032" s="167"/>
      <c r="BA19032" s="77"/>
      <c r="BB19032" s="77"/>
    </row>
    <row r="19033" spans="50:54" s="79" customFormat="1" ht="0" hidden="1" customHeight="1" x14ac:dyDescent="0.2">
      <c r="AX19033" s="78"/>
      <c r="AZ19033" s="167"/>
      <c r="BA19033" s="77"/>
      <c r="BB19033" s="77"/>
    </row>
    <row r="19034" spans="50:54" s="79" customFormat="1" ht="0" hidden="1" customHeight="1" x14ac:dyDescent="0.2">
      <c r="AX19034" s="78"/>
      <c r="AZ19034" s="167"/>
      <c r="BA19034" s="77"/>
      <c r="BB19034" s="77"/>
    </row>
    <row r="19035" spans="50:54" s="79" customFormat="1" ht="0" hidden="1" customHeight="1" x14ac:dyDescent="0.2">
      <c r="AX19035" s="78"/>
      <c r="AZ19035" s="167"/>
      <c r="BA19035" s="77"/>
      <c r="BB19035" s="77"/>
    </row>
    <row r="19036" spans="50:54" s="79" customFormat="1" ht="0" hidden="1" customHeight="1" x14ac:dyDescent="0.2">
      <c r="AX19036" s="78"/>
      <c r="AZ19036" s="167"/>
      <c r="BA19036" s="77"/>
      <c r="BB19036" s="77"/>
    </row>
    <row r="19037" spans="50:54" s="79" customFormat="1" ht="0" hidden="1" customHeight="1" x14ac:dyDescent="0.2">
      <c r="AX19037" s="78"/>
      <c r="AZ19037" s="167"/>
      <c r="BA19037" s="77"/>
      <c r="BB19037" s="77"/>
    </row>
    <row r="19038" spans="50:54" s="79" customFormat="1" ht="0" hidden="1" customHeight="1" x14ac:dyDescent="0.2">
      <c r="AX19038" s="78"/>
      <c r="AZ19038" s="167"/>
      <c r="BA19038" s="77"/>
      <c r="BB19038" s="77"/>
    </row>
    <row r="19039" spans="50:54" s="79" customFormat="1" ht="0" hidden="1" customHeight="1" x14ac:dyDescent="0.2">
      <c r="AX19039" s="78"/>
      <c r="AZ19039" s="167"/>
      <c r="BA19039" s="77"/>
      <c r="BB19039" s="77"/>
    </row>
    <row r="19040" spans="50:54" s="79" customFormat="1" ht="0" hidden="1" customHeight="1" x14ac:dyDescent="0.2">
      <c r="AX19040" s="78"/>
      <c r="AZ19040" s="167"/>
      <c r="BA19040" s="77"/>
      <c r="BB19040" s="77"/>
    </row>
    <row r="19041" spans="50:54" s="79" customFormat="1" ht="0" hidden="1" customHeight="1" x14ac:dyDescent="0.2">
      <c r="AX19041" s="78"/>
      <c r="AZ19041" s="167"/>
      <c r="BA19041" s="77"/>
      <c r="BB19041" s="77"/>
    </row>
    <row r="19042" spans="50:54" s="79" customFormat="1" ht="0" hidden="1" customHeight="1" x14ac:dyDescent="0.2">
      <c r="AX19042" s="78"/>
      <c r="AZ19042" s="167"/>
      <c r="BA19042" s="77"/>
      <c r="BB19042" s="77"/>
    </row>
    <row r="19043" spans="50:54" s="79" customFormat="1" ht="0" hidden="1" customHeight="1" x14ac:dyDescent="0.2">
      <c r="AX19043" s="78"/>
      <c r="AZ19043" s="167"/>
      <c r="BA19043" s="77"/>
      <c r="BB19043" s="77"/>
    </row>
    <row r="19044" spans="50:54" s="79" customFormat="1" ht="0" hidden="1" customHeight="1" x14ac:dyDescent="0.2">
      <c r="AX19044" s="78"/>
      <c r="AZ19044" s="167"/>
      <c r="BA19044" s="77"/>
      <c r="BB19044" s="77"/>
    </row>
    <row r="19045" spans="50:54" s="79" customFormat="1" ht="0" hidden="1" customHeight="1" x14ac:dyDescent="0.2">
      <c r="AX19045" s="78"/>
      <c r="AZ19045" s="167"/>
      <c r="BA19045" s="77"/>
      <c r="BB19045" s="77"/>
    </row>
    <row r="19046" spans="50:54" s="79" customFormat="1" ht="0" hidden="1" customHeight="1" x14ac:dyDescent="0.2">
      <c r="AX19046" s="78"/>
      <c r="AZ19046" s="167"/>
      <c r="BA19046" s="77"/>
      <c r="BB19046" s="77"/>
    </row>
    <row r="19047" spans="50:54" s="79" customFormat="1" ht="0" hidden="1" customHeight="1" x14ac:dyDescent="0.2">
      <c r="AX19047" s="78"/>
      <c r="AZ19047" s="167"/>
      <c r="BA19047" s="77"/>
      <c r="BB19047" s="77"/>
    </row>
    <row r="19048" spans="50:54" s="79" customFormat="1" ht="0" hidden="1" customHeight="1" x14ac:dyDescent="0.2">
      <c r="AX19048" s="78"/>
      <c r="AZ19048" s="167"/>
      <c r="BA19048" s="77"/>
      <c r="BB19048" s="77"/>
    </row>
    <row r="19049" spans="50:54" s="79" customFormat="1" ht="0" hidden="1" customHeight="1" x14ac:dyDescent="0.2">
      <c r="AX19049" s="78"/>
      <c r="AZ19049" s="167"/>
      <c r="BA19049" s="77"/>
      <c r="BB19049" s="77"/>
    </row>
    <row r="19050" spans="50:54" s="79" customFormat="1" ht="0" hidden="1" customHeight="1" x14ac:dyDescent="0.2">
      <c r="AX19050" s="78"/>
      <c r="AZ19050" s="167"/>
      <c r="BA19050" s="77"/>
      <c r="BB19050" s="77"/>
    </row>
    <row r="19051" spans="50:54" s="79" customFormat="1" ht="0" hidden="1" customHeight="1" x14ac:dyDescent="0.2">
      <c r="AX19051" s="78"/>
      <c r="AZ19051" s="167"/>
      <c r="BA19051" s="77"/>
      <c r="BB19051" s="77"/>
    </row>
    <row r="19052" spans="50:54" s="79" customFormat="1" ht="0" hidden="1" customHeight="1" x14ac:dyDescent="0.2">
      <c r="AX19052" s="78"/>
      <c r="AZ19052" s="167"/>
      <c r="BA19052" s="77"/>
      <c r="BB19052" s="77"/>
    </row>
    <row r="19053" spans="50:54" s="79" customFormat="1" ht="0" hidden="1" customHeight="1" x14ac:dyDescent="0.2">
      <c r="AX19053" s="78"/>
      <c r="AZ19053" s="167"/>
      <c r="BA19053" s="77"/>
      <c r="BB19053" s="77"/>
    </row>
    <row r="19054" spans="50:54" s="79" customFormat="1" ht="0" hidden="1" customHeight="1" x14ac:dyDescent="0.2">
      <c r="AX19054" s="78"/>
      <c r="AZ19054" s="167"/>
      <c r="BA19054" s="77"/>
      <c r="BB19054" s="77"/>
    </row>
    <row r="19055" spans="50:54" s="79" customFormat="1" ht="0" hidden="1" customHeight="1" x14ac:dyDescent="0.2">
      <c r="AX19055" s="78"/>
      <c r="AZ19055" s="167"/>
      <c r="BA19055" s="77"/>
      <c r="BB19055" s="77"/>
    </row>
    <row r="19056" spans="50:54" s="79" customFormat="1" ht="0" hidden="1" customHeight="1" x14ac:dyDescent="0.2">
      <c r="AX19056" s="78"/>
      <c r="AZ19056" s="167"/>
      <c r="BA19056" s="77"/>
      <c r="BB19056" s="77"/>
    </row>
    <row r="19057" spans="50:54" s="79" customFormat="1" ht="0" hidden="1" customHeight="1" x14ac:dyDescent="0.2">
      <c r="AX19057" s="78"/>
      <c r="AZ19057" s="167"/>
      <c r="BA19057" s="77"/>
      <c r="BB19057" s="77"/>
    </row>
    <row r="19058" spans="50:54" s="79" customFormat="1" ht="0" hidden="1" customHeight="1" x14ac:dyDescent="0.2">
      <c r="AX19058" s="78"/>
      <c r="AZ19058" s="167"/>
      <c r="BA19058" s="77"/>
      <c r="BB19058" s="77"/>
    </row>
    <row r="19059" spans="50:54" s="79" customFormat="1" ht="0" hidden="1" customHeight="1" x14ac:dyDescent="0.2">
      <c r="AX19059" s="78"/>
      <c r="AZ19059" s="167"/>
      <c r="BA19059" s="77"/>
      <c r="BB19059" s="77"/>
    </row>
    <row r="19060" spans="50:54" s="79" customFormat="1" ht="0" hidden="1" customHeight="1" x14ac:dyDescent="0.2">
      <c r="AX19060" s="78"/>
      <c r="AZ19060" s="167"/>
      <c r="BA19060" s="77"/>
      <c r="BB19060" s="77"/>
    </row>
    <row r="19061" spans="50:54" s="79" customFormat="1" ht="0" hidden="1" customHeight="1" x14ac:dyDescent="0.2">
      <c r="AX19061" s="78"/>
      <c r="AZ19061" s="167"/>
      <c r="BA19061" s="77"/>
      <c r="BB19061" s="77"/>
    </row>
    <row r="19062" spans="50:54" s="79" customFormat="1" ht="0" hidden="1" customHeight="1" x14ac:dyDescent="0.2">
      <c r="AX19062" s="78"/>
      <c r="AZ19062" s="167"/>
      <c r="BA19062" s="77"/>
      <c r="BB19062" s="77"/>
    </row>
    <row r="19063" spans="50:54" s="79" customFormat="1" ht="0" hidden="1" customHeight="1" x14ac:dyDescent="0.2">
      <c r="AX19063" s="78"/>
      <c r="AZ19063" s="167"/>
      <c r="BA19063" s="77"/>
      <c r="BB19063" s="77"/>
    </row>
    <row r="19064" spans="50:54" s="79" customFormat="1" ht="0" hidden="1" customHeight="1" x14ac:dyDescent="0.2">
      <c r="AX19064" s="78"/>
      <c r="AZ19064" s="167"/>
      <c r="BA19064" s="77"/>
      <c r="BB19064" s="77"/>
    </row>
    <row r="19065" spans="50:54" s="79" customFormat="1" ht="0" hidden="1" customHeight="1" x14ac:dyDescent="0.2">
      <c r="AX19065" s="78"/>
      <c r="AZ19065" s="167"/>
      <c r="BA19065" s="77"/>
      <c r="BB19065" s="77"/>
    </row>
    <row r="19066" spans="50:54" s="79" customFormat="1" ht="0" hidden="1" customHeight="1" x14ac:dyDescent="0.2">
      <c r="AX19066" s="78"/>
      <c r="AZ19066" s="167"/>
      <c r="BA19066" s="77"/>
      <c r="BB19066" s="77"/>
    </row>
    <row r="19067" spans="50:54" s="79" customFormat="1" ht="0" hidden="1" customHeight="1" x14ac:dyDescent="0.2">
      <c r="AX19067" s="78"/>
      <c r="AZ19067" s="167"/>
      <c r="BA19067" s="77"/>
      <c r="BB19067" s="77"/>
    </row>
    <row r="19068" spans="50:54" s="79" customFormat="1" ht="0" hidden="1" customHeight="1" x14ac:dyDescent="0.2">
      <c r="AX19068" s="78"/>
      <c r="AZ19068" s="167"/>
      <c r="BA19068" s="77"/>
      <c r="BB19068" s="77"/>
    </row>
    <row r="19069" spans="50:54" s="79" customFormat="1" ht="0" hidden="1" customHeight="1" x14ac:dyDescent="0.2">
      <c r="AX19069" s="78"/>
      <c r="AZ19069" s="167"/>
      <c r="BA19069" s="77"/>
      <c r="BB19069" s="77"/>
    </row>
    <row r="19070" spans="50:54" s="79" customFormat="1" ht="0" hidden="1" customHeight="1" x14ac:dyDescent="0.2">
      <c r="AX19070" s="78"/>
      <c r="AZ19070" s="167"/>
      <c r="BA19070" s="77"/>
      <c r="BB19070" s="77"/>
    </row>
    <row r="19071" spans="50:54" s="79" customFormat="1" ht="0" hidden="1" customHeight="1" x14ac:dyDescent="0.2">
      <c r="AX19071" s="78"/>
      <c r="AZ19071" s="167"/>
      <c r="BA19071" s="77"/>
      <c r="BB19071" s="77"/>
    </row>
    <row r="19072" spans="50:54" s="79" customFormat="1" ht="0" hidden="1" customHeight="1" x14ac:dyDescent="0.2">
      <c r="AX19072" s="78"/>
      <c r="AZ19072" s="167"/>
      <c r="BA19072" s="77"/>
      <c r="BB19072" s="77"/>
    </row>
    <row r="19073" spans="50:54" s="79" customFormat="1" ht="0" hidden="1" customHeight="1" x14ac:dyDescent="0.2">
      <c r="AX19073" s="78"/>
      <c r="AZ19073" s="167"/>
      <c r="BA19073" s="77"/>
      <c r="BB19073" s="77"/>
    </row>
    <row r="19074" spans="50:54" s="79" customFormat="1" ht="0" hidden="1" customHeight="1" x14ac:dyDescent="0.2">
      <c r="AX19074" s="78"/>
      <c r="AZ19074" s="167"/>
      <c r="BA19074" s="77"/>
      <c r="BB19074" s="77"/>
    </row>
    <row r="19075" spans="50:54" s="79" customFormat="1" ht="0" hidden="1" customHeight="1" x14ac:dyDescent="0.2">
      <c r="AX19075" s="78"/>
      <c r="AZ19075" s="167"/>
      <c r="BA19075" s="77"/>
      <c r="BB19075" s="77"/>
    </row>
    <row r="19076" spans="50:54" s="79" customFormat="1" ht="0" hidden="1" customHeight="1" x14ac:dyDescent="0.2">
      <c r="AX19076" s="78"/>
      <c r="AZ19076" s="167"/>
      <c r="BA19076" s="77"/>
      <c r="BB19076" s="77"/>
    </row>
    <row r="19077" spans="50:54" s="79" customFormat="1" ht="0" hidden="1" customHeight="1" x14ac:dyDescent="0.2">
      <c r="AX19077" s="78"/>
      <c r="AZ19077" s="167"/>
      <c r="BA19077" s="77"/>
      <c r="BB19077" s="77"/>
    </row>
    <row r="19078" spans="50:54" s="79" customFormat="1" ht="0" hidden="1" customHeight="1" x14ac:dyDescent="0.2">
      <c r="AX19078" s="78"/>
      <c r="AZ19078" s="167"/>
      <c r="BA19078" s="77"/>
      <c r="BB19078" s="77"/>
    </row>
    <row r="19079" spans="50:54" s="79" customFormat="1" ht="0" hidden="1" customHeight="1" x14ac:dyDescent="0.2">
      <c r="AX19079" s="78"/>
      <c r="AZ19079" s="167"/>
      <c r="BA19079" s="77"/>
      <c r="BB19079" s="77"/>
    </row>
    <row r="19080" spans="50:54" s="79" customFormat="1" ht="0" hidden="1" customHeight="1" x14ac:dyDescent="0.2">
      <c r="AX19080" s="78"/>
      <c r="AZ19080" s="167"/>
      <c r="BA19080" s="77"/>
      <c r="BB19080" s="77"/>
    </row>
    <row r="19081" spans="50:54" s="79" customFormat="1" ht="0" hidden="1" customHeight="1" x14ac:dyDescent="0.2">
      <c r="AX19081" s="78"/>
      <c r="AZ19081" s="167"/>
      <c r="BA19081" s="77"/>
      <c r="BB19081" s="77"/>
    </row>
    <row r="19082" spans="50:54" s="79" customFormat="1" ht="0" hidden="1" customHeight="1" x14ac:dyDescent="0.2">
      <c r="AX19082" s="78"/>
      <c r="AZ19082" s="167"/>
      <c r="BA19082" s="77"/>
      <c r="BB19082" s="77"/>
    </row>
    <row r="19083" spans="50:54" s="79" customFormat="1" ht="0" hidden="1" customHeight="1" x14ac:dyDescent="0.2">
      <c r="AX19083" s="78"/>
      <c r="AZ19083" s="167"/>
      <c r="BA19083" s="77"/>
      <c r="BB19083" s="77"/>
    </row>
    <row r="19084" spans="50:54" s="79" customFormat="1" ht="0" hidden="1" customHeight="1" x14ac:dyDescent="0.2">
      <c r="AX19084" s="78"/>
      <c r="AZ19084" s="167"/>
      <c r="BA19084" s="77"/>
      <c r="BB19084" s="77"/>
    </row>
    <row r="19085" spans="50:54" s="79" customFormat="1" ht="0" hidden="1" customHeight="1" x14ac:dyDescent="0.2">
      <c r="AX19085" s="78"/>
      <c r="AZ19085" s="167"/>
      <c r="BA19085" s="77"/>
      <c r="BB19085" s="77"/>
    </row>
    <row r="19086" spans="50:54" s="79" customFormat="1" ht="0" hidden="1" customHeight="1" x14ac:dyDescent="0.2">
      <c r="AX19086" s="78"/>
      <c r="AZ19086" s="167"/>
      <c r="BA19086" s="77"/>
      <c r="BB19086" s="77"/>
    </row>
    <row r="19087" spans="50:54" s="79" customFormat="1" ht="0" hidden="1" customHeight="1" x14ac:dyDescent="0.2">
      <c r="AX19087" s="78"/>
      <c r="AZ19087" s="167"/>
      <c r="BA19087" s="77"/>
      <c r="BB19087" s="77"/>
    </row>
    <row r="19088" spans="50:54" s="79" customFormat="1" ht="0" hidden="1" customHeight="1" x14ac:dyDescent="0.2">
      <c r="AX19088" s="78"/>
      <c r="AZ19088" s="167"/>
      <c r="BA19088" s="77"/>
      <c r="BB19088" s="77"/>
    </row>
    <row r="19089" spans="50:54" s="79" customFormat="1" ht="0" hidden="1" customHeight="1" x14ac:dyDescent="0.2">
      <c r="AX19089" s="78"/>
      <c r="AZ19089" s="167"/>
      <c r="BA19089" s="77"/>
      <c r="BB19089" s="77"/>
    </row>
    <row r="19090" spans="50:54" s="79" customFormat="1" ht="0" hidden="1" customHeight="1" x14ac:dyDescent="0.2">
      <c r="AX19090" s="78"/>
      <c r="AZ19090" s="167"/>
      <c r="BA19090" s="77"/>
      <c r="BB19090" s="77"/>
    </row>
    <row r="19091" spans="50:54" s="79" customFormat="1" ht="0" hidden="1" customHeight="1" x14ac:dyDescent="0.2">
      <c r="AX19091" s="78"/>
      <c r="AZ19091" s="167"/>
      <c r="BA19091" s="77"/>
      <c r="BB19091" s="77"/>
    </row>
    <row r="19092" spans="50:54" s="79" customFormat="1" ht="0" hidden="1" customHeight="1" x14ac:dyDescent="0.2">
      <c r="AX19092" s="78"/>
      <c r="AZ19092" s="167"/>
      <c r="BA19092" s="77"/>
      <c r="BB19092" s="77"/>
    </row>
    <row r="19093" spans="50:54" s="79" customFormat="1" ht="0" hidden="1" customHeight="1" x14ac:dyDescent="0.2">
      <c r="AX19093" s="78"/>
      <c r="AZ19093" s="167"/>
      <c r="BA19093" s="77"/>
      <c r="BB19093" s="77"/>
    </row>
    <row r="19094" spans="50:54" s="79" customFormat="1" ht="0" hidden="1" customHeight="1" x14ac:dyDescent="0.2">
      <c r="AX19094" s="78"/>
      <c r="AZ19094" s="167"/>
      <c r="BA19094" s="77"/>
      <c r="BB19094" s="77"/>
    </row>
    <row r="19095" spans="50:54" s="79" customFormat="1" ht="0" hidden="1" customHeight="1" x14ac:dyDescent="0.2">
      <c r="AX19095" s="78"/>
      <c r="AZ19095" s="167"/>
      <c r="BA19095" s="77"/>
      <c r="BB19095" s="77"/>
    </row>
    <row r="19096" spans="50:54" s="79" customFormat="1" ht="0" hidden="1" customHeight="1" x14ac:dyDescent="0.2">
      <c r="AX19096" s="78"/>
      <c r="AZ19096" s="167"/>
      <c r="BA19096" s="77"/>
      <c r="BB19096" s="77"/>
    </row>
    <row r="19097" spans="50:54" s="79" customFormat="1" ht="0" hidden="1" customHeight="1" x14ac:dyDescent="0.2">
      <c r="AX19097" s="78"/>
      <c r="AZ19097" s="167"/>
      <c r="BA19097" s="77"/>
      <c r="BB19097" s="77"/>
    </row>
    <row r="19098" spans="50:54" s="79" customFormat="1" ht="0" hidden="1" customHeight="1" x14ac:dyDescent="0.2">
      <c r="AX19098" s="78"/>
      <c r="AZ19098" s="167"/>
      <c r="BA19098" s="77"/>
      <c r="BB19098" s="77"/>
    </row>
    <row r="19099" spans="50:54" s="79" customFormat="1" ht="0" hidden="1" customHeight="1" x14ac:dyDescent="0.2">
      <c r="AX19099" s="78"/>
      <c r="AZ19099" s="167"/>
      <c r="BA19099" s="77"/>
      <c r="BB19099" s="77"/>
    </row>
    <row r="19100" spans="50:54" s="79" customFormat="1" ht="0" hidden="1" customHeight="1" x14ac:dyDescent="0.2">
      <c r="AX19100" s="78"/>
      <c r="AZ19100" s="167"/>
      <c r="BA19100" s="77"/>
      <c r="BB19100" s="77"/>
    </row>
    <row r="19101" spans="50:54" s="79" customFormat="1" ht="0" hidden="1" customHeight="1" x14ac:dyDescent="0.2">
      <c r="AX19101" s="78"/>
      <c r="AZ19101" s="167"/>
      <c r="BA19101" s="77"/>
      <c r="BB19101" s="77"/>
    </row>
    <row r="19102" spans="50:54" s="79" customFormat="1" ht="0" hidden="1" customHeight="1" x14ac:dyDescent="0.2">
      <c r="AX19102" s="78"/>
      <c r="AZ19102" s="167"/>
      <c r="BA19102" s="77"/>
      <c r="BB19102" s="77"/>
    </row>
    <row r="19103" spans="50:54" s="79" customFormat="1" ht="0" hidden="1" customHeight="1" x14ac:dyDescent="0.2">
      <c r="AX19103" s="78"/>
      <c r="AZ19103" s="167"/>
      <c r="BA19103" s="77"/>
      <c r="BB19103" s="77"/>
    </row>
    <row r="19104" spans="50:54" s="79" customFormat="1" ht="0" hidden="1" customHeight="1" x14ac:dyDescent="0.2">
      <c r="AX19104" s="78"/>
      <c r="AZ19104" s="167"/>
      <c r="BA19104" s="77"/>
      <c r="BB19104" s="77"/>
    </row>
    <row r="19105" spans="50:54" s="79" customFormat="1" ht="0" hidden="1" customHeight="1" x14ac:dyDescent="0.2">
      <c r="AX19105" s="78"/>
      <c r="AZ19105" s="167"/>
      <c r="BA19105" s="77"/>
      <c r="BB19105" s="77"/>
    </row>
    <row r="19106" spans="50:54" s="79" customFormat="1" ht="0" hidden="1" customHeight="1" x14ac:dyDescent="0.2">
      <c r="AX19106" s="78"/>
      <c r="AZ19106" s="167"/>
      <c r="BA19106" s="77"/>
      <c r="BB19106" s="77"/>
    </row>
    <row r="19107" spans="50:54" s="79" customFormat="1" ht="0" hidden="1" customHeight="1" x14ac:dyDescent="0.2">
      <c r="AX19107" s="78"/>
      <c r="AZ19107" s="167"/>
      <c r="BA19107" s="77"/>
      <c r="BB19107" s="77"/>
    </row>
    <row r="19108" spans="50:54" s="79" customFormat="1" ht="0" hidden="1" customHeight="1" x14ac:dyDescent="0.2">
      <c r="AX19108" s="78"/>
      <c r="AZ19108" s="167"/>
      <c r="BA19108" s="77"/>
      <c r="BB19108" s="77"/>
    </row>
    <row r="19109" spans="50:54" s="79" customFormat="1" ht="0" hidden="1" customHeight="1" x14ac:dyDescent="0.2">
      <c r="AX19109" s="78"/>
      <c r="AZ19109" s="167"/>
      <c r="BA19109" s="77"/>
      <c r="BB19109" s="77"/>
    </row>
    <row r="19110" spans="50:54" s="79" customFormat="1" ht="0" hidden="1" customHeight="1" x14ac:dyDescent="0.2">
      <c r="AX19110" s="78"/>
      <c r="AZ19110" s="167"/>
      <c r="BA19110" s="77"/>
      <c r="BB19110" s="77"/>
    </row>
    <row r="19111" spans="50:54" s="79" customFormat="1" ht="0" hidden="1" customHeight="1" x14ac:dyDescent="0.2">
      <c r="AX19111" s="78"/>
      <c r="AZ19111" s="167"/>
      <c r="BA19111" s="77"/>
      <c r="BB19111" s="77"/>
    </row>
    <row r="19112" spans="50:54" s="79" customFormat="1" ht="0" hidden="1" customHeight="1" x14ac:dyDescent="0.2">
      <c r="AX19112" s="78"/>
      <c r="AZ19112" s="167"/>
      <c r="BA19112" s="77"/>
      <c r="BB19112" s="77"/>
    </row>
    <row r="19113" spans="50:54" s="79" customFormat="1" ht="0" hidden="1" customHeight="1" x14ac:dyDescent="0.2">
      <c r="AX19113" s="78"/>
      <c r="AZ19113" s="167"/>
      <c r="BA19113" s="77"/>
      <c r="BB19113" s="77"/>
    </row>
    <row r="19114" spans="50:54" s="79" customFormat="1" ht="0" hidden="1" customHeight="1" x14ac:dyDescent="0.2">
      <c r="AX19114" s="78"/>
      <c r="AZ19114" s="167"/>
      <c r="BA19114" s="77"/>
      <c r="BB19114" s="77"/>
    </row>
    <row r="19115" spans="50:54" s="79" customFormat="1" ht="0" hidden="1" customHeight="1" x14ac:dyDescent="0.2">
      <c r="AX19115" s="78"/>
      <c r="AZ19115" s="167"/>
      <c r="BA19115" s="77"/>
      <c r="BB19115" s="77"/>
    </row>
    <row r="19116" spans="50:54" s="79" customFormat="1" ht="0" hidden="1" customHeight="1" x14ac:dyDescent="0.2">
      <c r="AX19116" s="78"/>
      <c r="AZ19116" s="167"/>
      <c r="BA19116" s="77"/>
      <c r="BB19116" s="77"/>
    </row>
    <row r="19117" spans="50:54" s="79" customFormat="1" ht="0" hidden="1" customHeight="1" x14ac:dyDescent="0.2">
      <c r="AX19117" s="78"/>
      <c r="AZ19117" s="167"/>
      <c r="BA19117" s="77"/>
      <c r="BB19117" s="77"/>
    </row>
    <row r="19118" spans="50:54" s="79" customFormat="1" ht="0" hidden="1" customHeight="1" x14ac:dyDescent="0.2">
      <c r="AX19118" s="78"/>
      <c r="AZ19118" s="167"/>
      <c r="BA19118" s="77"/>
      <c r="BB19118" s="77"/>
    </row>
    <row r="19119" spans="50:54" s="79" customFormat="1" ht="0" hidden="1" customHeight="1" x14ac:dyDescent="0.2">
      <c r="AX19119" s="78"/>
      <c r="AZ19119" s="167"/>
      <c r="BA19119" s="77"/>
      <c r="BB19119" s="77"/>
    </row>
    <row r="19120" spans="50:54" s="79" customFormat="1" ht="0" hidden="1" customHeight="1" x14ac:dyDescent="0.2">
      <c r="AX19120" s="78"/>
      <c r="AZ19120" s="167"/>
      <c r="BA19120" s="77"/>
      <c r="BB19120" s="77"/>
    </row>
    <row r="19121" spans="50:54" s="79" customFormat="1" ht="0" hidden="1" customHeight="1" x14ac:dyDescent="0.2">
      <c r="AX19121" s="78"/>
      <c r="AZ19121" s="167"/>
      <c r="BA19121" s="77"/>
      <c r="BB19121" s="77"/>
    </row>
    <row r="19122" spans="50:54" s="79" customFormat="1" ht="0" hidden="1" customHeight="1" x14ac:dyDescent="0.2">
      <c r="AX19122" s="78"/>
      <c r="AZ19122" s="167"/>
      <c r="BA19122" s="77"/>
      <c r="BB19122" s="77"/>
    </row>
    <row r="19123" spans="50:54" s="79" customFormat="1" ht="0" hidden="1" customHeight="1" x14ac:dyDescent="0.2">
      <c r="AX19123" s="78"/>
      <c r="AZ19123" s="167"/>
      <c r="BA19123" s="77"/>
      <c r="BB19123" s="77"/>
    </row>
    <row r="19124" spans="50:54" s="79" customFormat="1" ht="0" hidden="1" customHeight="1" x14ac:dyDescent="0.2">
      <c r="AX19124" s="78"/>
      <c r="AZ19124" s="167"/>
      <c r="BA19124" s="77"/>
      <c r="BB19124" s="77"/>
    </row>
    <row r="19125" spans="50:54" s="79" customFormat="1" ht="0" hidden="1" customHeight="1" x14ac:dyDescent="0.2">
      <c r="AX19125" s="78"/>
      <c r="AZ19125" s="167"/>
      <c r="BA19125" s="77"/>
      <c r="BB19125" s="77"/>
    </row>
    <row r="19126" spans="50:54" s="79" customFormat="1" ht="0" hidden="1" customHeight="1" x14ac:dyDescent="0.2">
      <c r="AX19126" s="78"/>
      <c r="AZ19126" s="167"/>
      <c r="BA19126" s="77"/>
      <c r="BB19126" s="77"/>
    </row>
    <row r="19127" spans="50:54" s="79" customFormat="1" ht="0" hidden="1" customHeight="1" x14ac:dyDescent="0.2">
      <c r="AX19127" s="78"/>
      <c r="AZ19127" s="167"/>
      <c r="BA19127" s="77"/>
      <c r="BB19127" s="77"/>
    </row>
    <row r="19128" spans="50:54" s="79" customFormat="1" ht="0" hidden="1" customHeight="1" x14ac:dyDescent="0.2">
      <c r="AX19128" s="78"/>
      <c r="AZ19128" s="167"/>
      <c r="BA19128" s="77"/>
      <c r="BB19128" s="77"/>
    </row>
    <row r="19129" spans="50:54" s="79" customFormat="1" ht="0" hidden="1" customHeight="1" x14ac:dyDescent="0.2">
      <c r="AX19129" s="78"/>
      <c r="AZ19129" s="167"/>
      <c r="BA19129" s="77"/>
      <c r="BB19129" s="77"/>
    </row>
    <row r="19130" spans="50:54" s="79" customFormat="1" ht="0" hidden="1" customHeight="1" x14ac:dyDescent="0.2">
      <c r="AX19130" s="78"/>
      <c r="AZ19130" s="167"/>
      <c r="BA19130" s="77"/>
      <c r="BB19130" s="77"/>
    </row>
    <row r="19131" spans="50:54" s="79" customFormat="1" ht="0" hidden="1" customHeight="1" x14ac:dyDescent="0.2">
      <c r="AX19131" s="78"/>
      <c r="AZ19131" s="167"/>
      <c r="BA19131" s="77"/>
      <c r="BB19131" s="77"/>
    </row>
    <row r="19132" spans="50:54" s="79" customFormat="1" ht="0" hidden="1" customHeight="1" x14ac:dyDescent="0.2">
      <c r="AX19132" s="78"/>
      <c r="AZ19132" s="167"/>
      <c r="BA19132" s="77"/>
      <c r="BB19132" s="77"/>
    </row>
    <row r="19133" spans="50:54" s="79" customFormat="1" ht="0" hidden="1" customHeight="1" x14ac:dyDescent="0.2">
      <c r="AX19133" s="78"/>
      <c r="AZ19133" s="167"/>
      <c r="BA19133" s="77"/>
      <c r="BB19133" s="77"/>
    </row>
    <row r="19134" spans="50:54" s="79" customFormat="1" ht="0" hidden="1" customHeight="1" x14ac:dyDescent="0.2">
      <c r="AX19134" s="78"/>
      <c r="AZ19134" s="167"/>
      <c r="BA19134" s="77"/>
      <c r="BB19134" s="77"/>
    </row>
    <row r="19135" spans="50:54" s="79" customFormat="1" ht="0" hidden="1" customHeight="1" x14ac:dyDescent="0.2">
      <c r="AX19135" s="78"/>
      <c r="AZ19135" s="167"/>
      <c r="BA19135" s="77"/>
      <c r="BB19135" s="77"/>
    </row>
    <row r="19136" spans="50:54" s="79" customFormat="1" ht="0" hidden="1" customHeight="1" x14ac:dyDescent="0.2">
      <c r="AX19136" s="78"/>
      <c r="AZ19136" s="167"/>
      <c r="BA19136" s="77"/>
      <c r="BB19136" s="77"/>
    </row>
    <row r="19137" spans="50:54" s="79" customFormat="1" ht="0" hidden="1" customHeight="1" x14ac:dyDescent="0.2">
      <c r="AX19137" s="78"/>
      <c r="AZ19137" s="167"/>
      <c r="BA19137" s="77"/>
      <c r="BB19137" s="77"/>
    </row>
    <row r="19138" spans="50:54" s="79" customFormat="1" ht="0" hidden="1" customHeight="1" x14ac:dyDescent="0.2">
      <c r="AX19138" s="78"/>
      <c r="AZ19138" s="167"/>
      <c r="BA19138" s="77"/>
      <c r="BB19138" s="77"/>
    </row>
    <row r="19139" spans="50:54" s="79" customFormat="1" ht="0" hidden="1" customHeight="1" x14ac:dyDescent="0.2">
      <c r="AX19139" s="78"/>
      <c r="AZ19139" s="167"/>
      <c r="BA19139" s="77"/>
      <c r="BB19139" s="77"/>
    </row>
    <row r="19140" spans="50:54" s="79" customFormat="1" ht="0" hidden="1" customHeight="1" x14ac:dyDescent="0.2">
      <c r="AX19140" s="78"/>
      <c r="AZ19140" s="167"/>
      <c r="BA19140" s="77"/>
      <c r="BB19140" s="77"/>
    </row>
    <row r="19141" spans="50:54" s="79" customFormat="1" ht="0" hidden="1" customHeight="1" x14ac:dyDescent="0.2">
      <c r="AX19141" s="78"/>
      <c r="AZ19141" s="167"/>
      <c r="BA19141" s="77"/>
      <c r="BB19141" s="77"/>
    </row>
    <row r="19142" spans="50:54" s="79" customFormat="1" ht="0" hidden="1" customHeight="1" x14ac:dyDescent="0.2">
      <c r="AX19142" s="78"/>
      <c r="AZ19142" s="167"/>
      <c r="BA19142" s="77"/>
      <c r="BB19142" s="77"/>
    </row>
    <row r="19143" spans="50:54" s="79" customFormat="1" ht="0" hidden="1" customHeight="1" x14ac:dyDescent="0.2">
      <c r="AX19143" s="78"/>
      <c r="AZ19143" s="167"/>
      <c r="BA19143" s="77"/>
      <c r="BB19143" s="77"/>
    </row>
    <row r="19144" spans="50:54" s="79" customFormat="1" ht="0" hidden="1" customHeight="1" x14ac:dyDescent="0.2">
      <c r="AX19144" s="78"/>
      <c r="AZ19144" s="167"/>
      <c r="BA19144" s="77"/>
      <c r="BB19144" s="77"/>
    </row>
    <row r="19145" spans="50:54" s="79" customFormat="1" ht="0" hidden="1" customHeight="1" x14ac:dyDescent="0.2">
      <c r="AX19145" s="78"/>
      <c r="AZ19145" s="167"/>
      <c r="BA19145" s="77"/>
      <c r="BB19145" s="77"/>
    </row>
    <row r="19146" spans="50:54" s="79" customFormat="1" ht="0" hidden="1" customHeight="1" x14ac:dyDescent="0.2">
      <c r="AX19146" s="78"/>
      <c r="AZ19146" s="167"/>
      <c r="BA19146" s="77"/>
      <c r="BB19146" s="77"/>
    </row>
    <row r="19147" spans="50:54" s="79" customFormat="1" ht="0" hidden="1" customHeight="1" x14ac:dyDescent="0.2">
      <c r="AX19147" s="78"/>
      <c r="AZ19147" s="167"/>
      <c r="BA19147" s="77"/>
      <c r="BB19147" s="77"/>
    </row>
    <row r="19148" spans="50:54" s="79" customFormat="1" ht="0" hidden="1" customHeight="1" x14ac:dyDescent="0.2">
      <c r="AX19148" s="78"/>
      <c r="AZ19148" s="167"/>
      <c r="BA19148" s="77"/>
      <c r="BB19148" s="77"/>
    </row>
    <row r="19149" spans="50:54" s="79" customFormat="1" ht="0" hidden="1" customHeight="1" x14ac:dyDescent="0.2">
      <c r="AX19149" s="78"/>
      <c r="AZ19149" s="167"/>
      <c r="BA19149" s="77"/>
      <c r="BB19149" s="77"/>
    </row>
    <row r="19150" spans="50:54" s="79" customFormat="1" ht="0" hidden="1" customHeight="1" x14ac:dyDescent="0.2">
      <c r="AX19150" s="78"/>
      <c r="AZ19150" s="167"/>
      <c r="BA19150" s="77"/>
      <c r="BB19150" s="77"/>
    </row>
    <row r="19151" spans="50:54" s="79" customFormat="1" ht="0" hidden="1" customHeight="1" x14ac:dyDescent="0.2">
      <c r="AX19151" s="78"/>
      <c r="AZ19151" s="167"/>
      <c r="BA19151" s="77"/>
      <c r="BB19151" s="77"/>
    </row>
    <row r="19152" spans="50:54" s="79" customFormat="1" ht="0" hidden="1" customHeight="1" x14ac:dyDescent="0.2">
      <c r="AX19152" s="78"/>
      <c r="AZ19152" s="167"/>
      <c r="BA19152" s="77"/>
      <c r="BB19152" s="77"/>
    </row>
    <row r="19153" spans="50:54" s="79" customFormat="1" ht="0" hidden="1" customHeight="1" x14ac:dyDescent="0.2">
      <c r="AX19153" s="78"/>
      <c r="AZ19153" s="167"/>
      <c r="BA19153" s="77"/>
      <c r="BB19153" s="77"/>
    </row>
    <row r="19154" spans="50:54" s="79" customFormat="1" ht="0" hidden="1" customHeight="1" x14ac:dyDescent="0.2">
      <c r="AX19154" s="78"/>
      <c r="AZ19154" s="167"/>
      <c r="BA19154" s="77"/>
      <c r="BB19154" s="77"/>
    </row>
    <row r="19155" spans="50:54" s="79" customFormat="1" ht="0" hidden="1" customHeight="1" x14ac:dyDescent="0.2">
      <c r="AX19155" s="78"/>
      <c r="AZ19155" s="167"/>
      <c r="BA19155" s="77"/>
      <c r="BB19155" s="77"/>
    </row>
    <row r="19156" spans="50:54" s="79" customFormat="1" ht="0" hidden="1" customHeight="1" x14ac:dyDescent="0.2">
      <c r="AX19156" s="78"/>
      <c r="AZ19156" s="167"/>
      <c r="BA19156" s="77"/>
      <c r="BB19156" s="77"/>
    </row>
    <row r="19157" spans="50:54" s="79" customFormat="1" ht="0" hidden="1" customHeight="1" x14ac:dyDescent="0.2">
      <c r="AX19157" s="78"/>
      <c r="AZ19157" s="167"/>
      <c r="BA19157" s="77"/>
      <c r="BB19157" s="77"/>
    </row>
    <row r="19158" spans="50:54" s="79" customFormat="1" ht="0" hidden="1" customHeight="1" x14ac:dyDescent="0.2">
      <c r="AX19158" s="78"/>
      <c r="AZ19158" s="167"/>
      <c r="BA19158" s="77"/>
      <c r="BB19158" s="77"/>
    </row>
    <row r="19159" spans="50:54" s="79" customFormat="1" ht="0" hidden="1" customHeight="1" x14ac:dyDescent="0.2">
      <c r="AX19159" s="78"/>
      <c r="AZ19159" s="167"/>
      <c r="BA19159" s="77"/>
      <c r="BB19159" s="77"/>
    </row>
    <row r="19160" spans="50:54" s="79" customFormat="1" ht="0" hidden="1" customHeight="1" x14ac:dyDescent="0.2">
      <c r="AX19160" s="78"/>
      <c r="AZ19160" s="167"/>
      <c r="BA19160" s="77"/>
      <c r="BB19160" s="77"/>
    </row>
    <row r="19161" spans="50:54" s="79" customFormat="1" ht="0" hidden="1" customHeight="1" x14ac:dyDescent="0.2">
      <c r="AX19161" s="78"/>
      <c r="AZ19161" s="167"/>
      <c r="BA19161" s="77"/>
      <c r="BB19161" s="77"/>
    </row>
    <row r="19162" spans="50:54" s="79" customFormat="1" ht="0" hidden="1" customHeight="1" x14ac:dyDescent="0.2">
      <c r="AX19162" s="78"/>
      <c r="AZ19162" s="167"/>
      <c r="BA19162" s="77"/>
      <c r="BB19162" s="77"/>
    </row>
    <row r="19163" spans="50:54" s="79" customFormat="1" ht="0" hidden="1" customHeight="1" x14ac:dyDescent="0.2">
      <c r="AX19163" s="78"/>
      <c r="AZ19163" s="167"/>
      <c r="BA19163" s="77"/>
      <c r="BB19163" s="77"/>
    </row>
    <row r="19164" spans="50:54" s="79" customFormat="1" ht="0" hidden="1" customHeight="1" x14ac:dyDescent="0.2">
      <c r="AX19164" s="78"/>
      <c r="AZ19164" s="167"/>
      <c r="BA19164" s="77"/>
      <c r="BB19164" s="77"/>
    </row>
    <row r="19165" spans="50:54" s="79" customFormat="1" ht="0" hidden="1" customHeight="1" x14ac:dyDescent="0.2">
      <c r="AX19165" s="78"/>
      <c r="AZ19165" s="167"/>
      <c r="BA19165" s="77"/>
      <c r="BB19165" s="77"/>
    </row>
    <row r="19166" spans="50:54" s="79" customFormat="1" ht="0" hidden="1" customHeight="1" x14ac:dyDescent="0.2">
      <c r="AX19166" s="78"/>
      <c r="AZ19166" s="167"/>
      <c r="BA19166" s="77"/>
      <c r="BB19166" s="77"/>
    </row>
    <row r="19167" spans="50:54" s="79" customFormat="1" ht="0" hidden="1" customHeight="1" x14ac:dyDescent="0.2">
      <c r="AX19167" s="78"/>
      <c r="AZ19167" s="167"/>
      <c r="BA19167" s="77"/>
      <c r="BB19167" s="77"/>
    </row>
    <row r="19168" spans="50:54" s="79" customFormat="1" ht="0" hidden="1" customHeight="1" x14ac:dyDescent="0.2">
      <c r="AX19168" s="78"/>
      <c r="AZ19168" s="167"/>
      <c r="BA19168" s="77"/>
      <c r="BB19168" s="77"/>
    </row>
    <row r="19169" spans="50:54" s="79" customFormat="1" ht="0" hidden="1" customHeight="1" x14ac:dyDescent="0.2">
      <c r="AX19169" s="78"/>
      <c r="AZ19169" s="167"/>
      <c r="BA19169" s="77"/>
      <c r="BB19169" s="77"/>
    </row>
    <row r="19170" spans="50:54" s="79" customFormat="1" ht="0" hidden="1" customHeight="1" x14ac:dyDescent="0.2">
      <c r="AX19170" s="78"/>
      <c r="AZ19170" s="167"/>
      <c r="BA19170" s="77"/>
      <c r="BB19170" s="77"/>
    </row>
    <row r="19171" spans="50:54" s="79" customFormat="1" ht="0" hidden="1" customHeight="1" x14ac:dyDescent="0.2">
      <c r="AX19171" s="78"/>
      <c r="AZ19171" s="167"/>
      <c r="BA19171" s="77"/>
      <c r="BB19171" s="77"/>
    </row>
    <row r="19172" spans="50:54" s="79" customFormat="1" ht="0" hidden="1" customHeight="1" x14ac:dyDescent="0.2">
      <c r="AX19172" s="78"/>
      <c r="AZ19172" s="167"/>
      <c r="BA19172" s="77"/>
      <c r="BB19172" s="77"/>
    </row>
    <row r="19173" spans="50:54" s="79" customFormat="1" ht="0" hidden="1" customHeight="1" x14ac:dyDescent="0.2">
      <c r="AX19173" s="78"/>
      <c r="AZ19173" s="167"/>
      <c r="BA19173" s="77"/>
      <c r="BB19173" s="77"/>
    </row>
    <row r="19174" spans="50:54" s="79" customFormat="1" ht="0" hidden="1" customHeight="1" x14ac:dyDescent="0.2">
      <c r="AX19174" s="78"/>
      <c r="AZ19174" s="167"/>
      <c r="BA19174" s="77"/>
      <c r="BB19174" s="77"/>
    </row>
    <row r="19175" spans="50:54" s="79" customFormat="1" ht="0" hidden="1" customHeight="1" x14ac:dyDescent="0.2">
      <c r="AX19175" s="78"/>
      <c r="AZ19175" s="167"/>
      <c r="BA19175" s="77"/>
      <c r="BB19175" s="77"/>
    </row>
    <row r="19176" spans="50:54" s="79" customFormat="1" ht="0" hidden="1" customHeight="1" x14ac:dyDescent="0.2">
      <c r="AX19176" s="78"/>
      <c r="AZ19176" s="167"/>
      <c r="BA19176" s="77"/>
      <c r="BB19176" s="77"/>
    </row>
    <row r="19177" spans="50:54" s="79" customFormat="1" ht="0" hidden="1" customHeight="1" x14ac:dyDescent="0.2">
      <c r="AX19177" s="78"/>
      <c r="AZ19177" s="167"/>
      <c r="BA19177" s="77"/>
      <c r="BB19177" s="77"/>
    </row>
    <row r="19178" spans="50:54" s="79" customFormat="1" ht="0" hidden="1" customHeight="1" x14ac:dyDescent="0.2">
      <c r="AX19178" s="78"/>
      <c r="AZ19178" s="167"/>
      <c r="BA19178" s="77"/>
      <c r="BB19178" s="77"/>
    </row>
    <row r="19179" spans="50:54" s="79" customFormat="1" ht="0" hidden="1" customHeight="1" x14ac:dyDescent="0.2">
      <c r="AX19179" s="78"/>
      <c r="AZ19179" s="167"/>
      <c r="BA19179" s="77"/>
      <c r="BB19179" s="77"/>
    </row>
    <row r="19180" spans="50:54" s="79" customFormat="1" ht="0" hidden="1" customHeight="1" x14ac:dyDescent="0.2">
      <c r="AX19180" s="78"/>
      <c r="AZ19180" s="167"/>
      <c r="BA19180" s="77"/>
      <c r="BB19180" s="77"/>
    </row>
    <row r="19181" spans="50:54" s="79" customFormat="1" ht="0" hidden="1" customHeight="1" x14ac:dyDescent="0.2">
      <c r="AX19181" s="78"/>
      <c r="AZ19181" s="167"/>
      <c r="BA19181" s="77"/>
      <c r="BB19181" s="77"/>
    </row>
    <row r="19182" spans="50:54" s="79" customFormat="1" ht="0" hidden="1" customHeight="1" x14ac:dyDescent="0.2">
      <c r="AX19182" s="78"/>
      <c r="AZ19182" s="167"/>
      <c r="BA19182" s="77"/>
      <c r="BB19182" s="77"/>
    </row>
    <row r="19183" spans="50:54" s="79" customFormat="1" ht="0" hidden="1" customHeight="1" x14ac:dyDescent="0.2">
      <c r="AX19183" s="78"/>
      <c r="AZ19183" s="167"/>
      <c r="BA19183" s="77"/>
      <c r="BB19183" s="77"/>
    </row>
    <row r="19184" spans="50:54" s="79" customFormat="1" ht="0" hidden="1" customHeight="1" x14ac:dyDescent="0.2">
      <c r="AX19184" s="78"/>
      <c r="AZ19184" s="167"/>
      <c r="BA19184" s="77"/>
      <c r="BB19184" s="77"/>
    </row>
    <row r="19185" spans="50:54" s="79" customFormat="1" ht="0" hidden="1" customHeight="1" x14ac:dyDescent="0.2">
      <c r="AX19185" s="78"/>
      <c r="AZ19185" s="167"/>
      <c r="BA19185" s="77"/>
      <c r="BB19185" s="77"/>
    </row>
    <row r="19186" spans="50:54" s="79" customFormat="1" ht="0" hidden="1" customHeight="1" x14ac:dyDescent="0.2">
      <c r="AX19186" s="78"/>
      <c r="AZ19186" s="167"/>
      <c r="BA19186" s="77"/>
      <c r="BB19186" s="77"/>
    </row>
    <row r="19187" spans="50:54" s="79" customFormat="1" ht="0" hidden="1" customHeight="1" x14ac:dyDescent="0.2">
      <c r="AX19187" s="78"/>
      <c r="AZ19187" s="167"/>
      <c r="BA19187" s="77"/>
      <c r="BB19187" s="77"/>
    </row>
    <row r="19188" spans="50:54" s="79" customFormat="1" ht="0" hidden="1" customHeight="1" x14ac:dyDescent="0.2">
      <c r="AX19188" s="78"/>
      <c r="AZ19188" s="167"/>
      <c r="BA19188" s="77"/>
      <c r="BB19188" s="77"/>
    </row>
    <row r="19189" spans="50:54" s="79" customFormat="1" ht="0" hidden="1" customHeight="1" x14ac:dyDescent="0.2">
      <c r="AX19189" s="78"/>
      <c r="AZ19189" s="167"/>
      <c r="BA19189" s="77"/>
      <c r="BB19189" s="77"/>
    </row>
    <row r="19190" spans="50:54" s="79" customFormat="1" ht="0" hidden="1" customHeight="1" x14ac:dyDescent="0.2">
      <c r="AX19190" s="78"/>
      <c r="AZ19190" s="167"/>
      <c r="BA19190" s="77"/>
      <c r="BB19190" s="77"/>
    </row>
    <row r="19191" spans="50:54" s="79" customFormat="1" ht="0" hidden="1" customHeight="1" x14ac:dyDescent="0.2">
      <c r="AX19191" s="78"/>
      <c r="AZ19191" s="167"/>
      <c r="BA19191" s="77"/>
      <c r="BB19191" s="77"/>
    </row>
    <row r="19192" spans="50:54" s="79" customFormat="1" ht="0" hidden="1" customHeight="1" x14ac:dyDescent="0.2">
      <c r="AX19192" s="78"/>
      <c r="AZ19192" s="167"/>
      <c r="BA19192" s="77"/>
      <c r="BB19192" s="77"/>
    </row>
    <row r="19193" spans="50:54" s="79" customFormat="1" ht="0" hidden="1" customHeight="1" x14ac:dyDescent="0.2">
      <c r="AX19193" s="78"/>
      <c r="AZ19193" s="167"/>
      <c r="BA19193" s="77"/>
      <c r="BB19193" s="77"/>
    </row>
    <row r="19194" spans="50:54" s="79" customFormat="1" ht="0" hidden="1" customHeight="1" x14ac:dyDescent="0.2">
      <c r="AX19194" s="78"/>
      <c r="AZ19194" s="167"/>
      <c r="BA19194" s="77"/>
      <c r="BB19194" s="77"/>
    </row>
    <row r="19195" spans="50:54" s="79" customFormat="1" ht="0" hidden="1" customHeight="1" x14ac:dyDescent="0.2">
      <c r="AX19195" s="78"/>
      <c r="AZ19195" s="167"/>
      <c r="BA19195" s="77"/>
      <c r="BB19195" s="77"/>
    </row>
    <row r="19196" spans="50:54" s="79" customFormat="1" ht="0" hidden="1" customHeight="1" x14ac:dyDescent="0.2">
      <c r="AX19196" s="78"/>
      <c r="AZ19196" s="167"/>
      <c r="BA19196" s="77"/>
      <c r="BB19196" s="77"/>
    </row>
    <row r="19197" spans="50:54" s="79" customFormat="1" ht="0" hidden="1" customHeight="1" x14ac:dyDescent="0.2">
      <c r="AX19197" s="78"/>
      <c r="AZ19197" s="167"/>
      <c r="BA19197" s="77"/>
      <c r="BB19197" s="77"/>
    </row>
    <row r="19198" spans="50:54" s="79" customFormat="1" ht="0" hidden="1" customHeight="1" x14ac:dyDescent="0.2">
      <c r="AX19198" s="78"/>
      <c r="AZ19198" s="167"/>
      <c r="BA19198" s="77"/>
      <c r="BB19198" s="77"/>
    </row>
    <row r="19199" spans="50:54" s="79" customFormat="1" ht="0" hidden="1" customHeight="1" x14ac:dyDescent="0.2">
      <c r="AX19199" s="78"/>
      <c r="AZ19199" s="167"/>
      <c r="BA19199" s="77"/>
      <c r="BB19199" s="77"/>
    </row>
    <row r="19200" spans="50:54" s="79" customFormat="1" ht="0" hidden="1" customHeight="1" x14ac:dyDescent="0.2">
      <c r="AX19200" s="78"/>
      <c r="AZ19200" s="167"/>
      <c r="BA19200" s="77"/>
      <c r="BB19200" s="77"/>
    </row>
    <row r="19201" spans="50:54" s="79" customFormat="1" ht="0" hidden="1" customHeight="1" x14ac:dyDescent="0.2">
      <c r="AX19201" s="78"/>
      <c r="AZ19201" s="167"/>
      <c r="BA19201" s="77"/>
      <c r="BB19201" s="77"/>
    </row>
    <row r="19202" spans="50:54" s="79" customFormat="1" ht="0" hidden="1" customHeight="1" x14ac:dyDescent="0.2">
      <c r="AX19202" s="78"/>
      <c r="AZ19202" s="167"/>
      <c r="BA19202" s="77"/>
      <c r="BB19202" s="77"/>
    </row>
    <row r="19203" spans="50:54" s="79" customFormat="1" ht="0" hidden="1" customHeight="1" x14ac:dyDescent="0.2">
      <c r="AX19203" s="78"/>
      <c r="AZ19203" s="167"/>
      <c r="BA19203" s="77"/>
      <c r="BB19203" s="77"/>
    </row>
    <row r="19204" spans="50:54" s="79" customFormat="1" ht="0" hidden="1" customHeight="1" x14ac:dyDescent="0.2">
      <c r="AX19204" s="78"/>
      <c r="AZ19204" s="167"/>
      <c r="BA19204" s="77"/>
      <c r="BB19204" s="77"/>
    </row>
    <row r="19205" spans="50:54" s="79" customFormat="1" ht="0" hidden="1" customHeight="1" x14ac:dyDescent="0.2">
      <c r="AX19205" s="78"/>
      <c r="AZ19205" s="167"/>
      <c r="BA19205" s="77"/>
      <c r="BB19205" s="77"/>
    </row>
    <row r="19206" spans="50:54" s="79" customFormat="1" ht="0" hidden="1" customHeight="1" x14ac:dyDescent="0.2">
      <c r="AX19206" s="78"/>
      <c r="AZ19206" s="167"/>
      <c r="BA19206" s="77"/>
      <c r="BB19206" s="77"/>
    </row>
    <row r="19207" spans="50:54" s="79" customFormat="1" ht="0" hidden="1" customHeight="1" x14ac:dyDescent="0.2">
      <c r="AX19207" s="78"/>
      <c r="AZ19207" s="167"/>
      <c r="BA19207" s="77"/>
      <c r="BB19207" s="77"/>
    </row>
    <row r="19208" spans="50:54" s="79" customFormat="1" ht="0" hidden="1" customHeight="1" x14ac:dyDescent="0.2">
      <c r="AX19208" s="78"/>
      <c r="AZ19208" s="167"/>
      <c r="BA19208" s="77"/>
      <c r="BB19208" s="77"/>
    </row>
    <row r="19209" spans="50:54" s="79" customFormat="1" ht="0" hidden="1" customHeight="1" x14ac:dyDescent="0.2">
      <c r="AX19209" s="78"/>
      <c r="AZ19209" s="167"/>
      <c r="BA19209" s="77"/>
      <c r="BB19209" s="77"/>
    </row>
    <row r="19210" spans="50:54" s="79" customFormat="1" ht="0" hidden="1" customHeight="1" x14ac:dyDescent="0.2">
      <c r="AX19210" s="78"/>
      <c r="AZ19210" s="167"/>
      <c r="BA19210" s="77"/>
      <c r="BB19210" s="77"/>
    </row>
    <row r="19211" spans="50:54" s="79" customFormat="1" ht="0" hidden="1" customHeight="1" x14ac:dyDescent="0.2">
      <c r="AX19211" s="78"/>
      <c r="AZ19211" s="167"/>
      <c r="BA19211" s="77"/>
      <c r="BB19211" s="77"/>
    </row>
    <row r="19212" spans="50:54" s="79" customFormat="1" ht="0" hidden="1" customHeight="1" x14ac:dyDescent="0.2">
      <c r="AX19212" s="78"/>
      <c r="AZ19212" s="167"/>
      <c r="BA19212" s="77"/>
      <c r="BB19212" s="77"/>
    </row>
    <row r="19213" spans="50:54" s="79" customFormat="1" ht="0" hidden="1" customHeight="1" x14ac:dyDescent="0.2">
      <c r="AX19213" s="78"/>
      <c r="AZ19213" s="167"/>
      <c r="BA19213" s="77"/>
      <c r="BB19213" s="77"/>
    </row>
    <row r="19214" spans="50:54" s="79" customFormat="1" ht="0" hidden="1" customHeight="1" x14ac:dyDescent="0.2">
      <c r="AX19214" s="78"/>
      <c r="AZ19214" s="167"/>
      <c r="BA19214" s="77"/>
      <c r="BB19214" s="77"/>
    </row>
    <row r="19215" spans="50:54" s="79" customFormat="1" ht="0" hidden="1" customHeight="1" x14ac:dyDescent="0.2">
      <c r="AX19215" s="78"/>
      <c r="AZ19215" s="167"/>
      <c r="BA19215" s="77"/>
      <c r="BB19215" s="77"/>
    </row>
    <row r="19216" spans="50:54" s="79" customFormat="1" ht="0" hidden="1" customHeight="1" x14ac:dyDescent="0.2">
      <c r="AX19216" s="78"/>
      <c r="AZ19216" s="167"/>
      <c r="BA19216" s="77"/>
      <c r="BB19216" s="77"/>
    </row>
    <row r="19217" spans="50:54" s="79" customFormat="1" ht="0" hidden="1" customHeight="1" x14ac:dyDescent="0.2">
      <c r="AX19217" s="78"/>
      <c r="AZ19217" s="167"/>
      <c r="BA19217" s="77"/>
      <c r="BB19217" s="77"/>
    </row>
    <row r="19218" spans="50:54" s="79" customFormat="1" ht="0" hidden="1" customHeight="1" x14ac:dyDescent="0.2">
      <c r="AX19218" s="78"/>
      <c r="AZ19218" s="167"/>
      <c r="BA19218" s="77"/>
      <c r="BB19218" s="77"/>
    </row>
    <row r="19219" spans="50:54" s="79" customFormat="1" ht="0" hidden="1" customHeight="1" x14ac:dyDescent="0.2">
      <c r="AX19219" s="78"/>
      <c r="AZ19219" s="167"/>
      <c r="BA19219" s="77"/>
      <c r="BB19219" s="77"/>
    </row>
    <row r="19220" spans="50:54" s="79" customFormat="1" ht="0" hidden="1" customHeight="1" x14ac:dyDescent="0.2">
      <c r="AX19220" s="78"/>
      <c r="AZ19220" s="167"/>
      <c r="BA19220" s="77"/>
      <c r="BB19220" s="77"/>
    </row>
    <row r="19221" spans="50:54" s="79" customFormat="1" ht="0" hidden="1" customHeight="1" x14ac:dyDescent="0.2">
      <c r="AX19221" s="78"/>
      <c r="AZ19221" s="167"/>
      <c r="BA19221" s="77"/>
      <c r="BB19221" s="77"/>
    </row>
    <row r="19222" spans="50:54" s="79" customFormat="1" ht="0" hidden="1" customHeight="1" x14ac:dyDescent="0.2">
      <c r="AX19222" s="78"/>
      <c r="AZ19222" s="167"/>
      <c r="BA19222" s="77"/>
      <c r="BB19222" s="77"/>
    </row>
    <row r="19223" spans="50:54" s="79" customFormat="1" ht="0" hidden="1" customHeight="1" x14ac:dyDescent="0.2">
      <c r="AX19223" s="78"/>
      <c r="AZ19223" s="167"/>
      <c r="BA19223" s="77"/>
      <c r="BB19223" s="77"/>
    </row>
    <row r="19224" spans="50:54" s="79" customFormat="1" ht="0" hidden="1" customHeight="1" x14ac:dyDescent="0.2">
      <c r="AX19224" s="78"/>
      <c r="AZ19224" s="167"/>
      <c r="BA19224" s="77"/>
      <c r="BB19224" s="77"/>
    </row>
    <row r="19225" spans="50:54" s="79" customFormat="1" ht="0" hidden="1" customHeight="1" x14ac:dyDescent="0.2">
      <c r="AX19225" s="78"/>
      <c r="AZ19225" s="167"/>
      <c r="BA19225" s="77"/>
      <c r="BB19225" s="77"/>
    </row>
    <row r="19226" spans="50:54" s="79" customFormat="1" ht="0" hidden="1" customHeight="1" x14ac:dyDescent="0.2">
      <c r="AX19226" s="78"/>
      <c r="AZ19226" s="167"/>
      <c r="BA19226" s="77"/>
      <c r="BB19226" s="77"/>
    </row>
    <row r="19227" spans="50:54" s="79" customFormat="1" ht="0" hidden="1" customHeight="1" x14ac:dyDescent="0.2">
      <c r="AX19227" s="78"/>
      <c r="AZ19227" s="167"/>
      <c r="BA19227" s="77"/>
      <c r="BB19227" s="77"/>
    </row>
    <row r="19228" spans="50:54" s="79" customFormat="1" ht="0" hidden="1" customHeight="1" x14ac:dyDescent="0.2">
      <c r="AX19228" s="78"/>
      <c r="AZ19228" s="167"/>
      <c r="BA19228" s="77"/>
      <c r="BB19228" s="77"/>
    </row>
    <row r="19229" spans="50:54" s="79" customFormat="1" ht="0" hidden="1" customHeight="1" x14ac:dyDescent="0.2">
      <c r="AX19229" s="78"/>
      <c r="AZ19229" s="167"/>
      <c r="BA19229" s="77"/>
      <c r="BB19229" s="77"/>
    </row>
    <row r="19230" spans="50:54" s="79" customFormat="1" ht="0" hidden="1" customHeight="1" x14ac:dyDescent="0.2">
      <c r="AX19230" s="78"/>
      <c r="AZ19230" s="167"/>
      <c r="BA19230" s="77"/>
      <c r="BB19230" s="77"/>
    </row>
    <row r="19231" spans="50:54" s="79" customFormat="1" ht="0" hidden="1" customHeight="1" x14ac:dyDescent="0.2">
      <c r="AX19231" s="78"/>
      <c r="AZ19231" s="167"/>
      <c r="BA19231" s="77"/>
      <c r="BB19231" s="77"/>
    </row>
    <row r="19232" spans="50:54" s="79" customFormat="1" ht="0" hidden="1" customHeight="1" x14ac:dyDescent="0.2">
      <c r="AX19232" s="78"/>
      <c r="AZ19232" s="167"/>
      <c r="BA19232" s="77"/>
      <c r="BB19232" s="77"/>
    </row>
    <row r="19233" spans="50:54" s="79" customFormat="1" ht="0" hidden="1" customHeight="1" x14ac:dyDescent="0.2">
      <c r="AX19233" s="78"/>
      <c r="AZ19233" s="167"/>
      <c r="BA19233" s="77"/>
      <c r="BB19233" s="77"/>
    </row>
    <row r="19234" spans="50:54" s="79" customFormat="1" ht="0" hidden="1" customHeight="1" x14ac:dyDescent="0.2">
      <c r="AX19234" s="78"/>
      <c r="AZ19234" s="167"/>
      <c r="BA19234" s="77"/>
      <c r="BB19234" s="77"/>
    </row>
    <row r="19235" spans="50:54" s="79" customFormat="1" ht="0" hidden="1" customHeight="1" x14ac:dyDescent="0.2">
      <c r="AX19235" s="78"/>
      <c r="AZ19235" s="167"/>
      <c r="BA19235" s="77"/>
      <c r="BB19235" s="77"/>
    </row>
    <row r="19236" spans="50:54" s="79" customFormat="1" ht="0" hidden="1" customHeight="1" x14ac:dyDescent="0.2">
      <c r="AX19236" s="78"/>
      <c r="AZ19236" s="167"/>
      <c r="BA19236" s="77"/>
      <c r="BB19236" s="77"/>
    </row>
    <row r="19237" spans="50:54" s="79" customFormat="1" ht="0" hidden="1" customHeight="1" x14ac:dyDescent="0.2">
      <c r="AX19237" s="78"/>
      <c r="AZ19237" s="167"/>
      <c r="BA19237" s="77"/>
      <c r="BB19237" s="77"/>
    </row>
    <row r="19238" spans="50:54" s="79" customFormat="1" ht="0" hidden="1" customHeight="1" x14ac:dyDescent="0.2">
      <c r="AX19238" s="78"/>
      <c r="AZ19238" s="167"/>
      <c r="BA19238" s="77"/>
      <c r="BB19238" s="77"/>
    </row>
    <row r="19239" spans="50:54" s="79" customFormat="1" ht="0" hidden="1" customHeight="1" x14ac:dyDescent="0.2">
      <c r="AX19239" s="78"/>
      <c r="AZ19239" s="167"/>
      <c r="BA19239" s="77"/>
      <c r="BB19239" s="77"/>
    </row>
    <row r="19240" spans="50:54" s="79" customFormat="1" ht="0" hidden="1" customHeight="1" x14ac:dyDescent="0.2">
      <c r="AX19240" s="78"/>
      <c r="AZ19240" s="167"/>
      <c r="BA19240" s="77"/>
      <c r="BB19240" s="77"/>
    </row>
    <row r="19241" spans="50:54" s="79" customFormat="1" ht="0" hidden="1" customHeight="1" x14ac:dyDescent="0.2">
      <c r="AX19241" s="78"/>
      <c r="AZ19241" s="167"/>
      <c r="BA19241" s="77"/>
      <c r="BB19241" s="77"/>
    </row>
    <row r="19242" spans="50:54" s="79" customFormat="1" ht="0" hidden="1" customHeight="1" x14ac:dyDescent="0.2">
      <c r="AX19242" s="78"/>
      <c r="AZ19242" s="167"/>
      <c r="BA19242" s="77"/>
      <c r="BB19242" s="77"/>
    </row>
    <row r="19243" spans="50:54" s="79" customFormat="1" ht="0" hidden="1" customHeight="1" x14ac:dyDescent="0.2">
      <c r="AX19243" s="78"/>
      <c r="AZ19243" s="167"/>
      <c r="BA19243" s="77"/>
      <c r="BB19243" s="77"/>
    </row>
    <row r="19244" spans="50:54" s="79" customFormat="1" ht="0" hidden="1" customHeight="1" x14ac:dyDescent="0.2">
      <c r="AX19244" s="78"/>
      <c r="AZ19244" s="167"/>
      <c r="BA19244" s="77"/>
      <c r="BB19244" s="77"/>
    </row>
    <row r="19245" spans="50:54" s="79" customFormat="1" ht="0" hidden="1" customHeight="1" x14ac:dyDescent="0.2">
      <c r="AX19245" s="78"/>
      <c r="AZ19245" s="167"/>
      <c r="BA19245" s="77"/>
      <c r="BB19245" s="77"/>
    </row>
    <row r="19246" spans="50:54" s="79" customFormat="1" ht="0" hidden="1" customHeight="1" x14ac:dyDescent="0.2">
      <c r="AX19246" s="78"/>
      <c r="AZ19246" s="167"/>
      <c r="BA19246" s="77"/>
      <c r="BB19246" s="77"/>
    </row>
    <row r="19247" spans="50:54" s="79" customFormat="1" ht="0" hidden="1" customHeight="1" x14ac:dyDescent="0.2">
      <c r="AX19247" s="78"/>
      <c r="AZ19247" s="167"/>
      <c r="BA19247" s="77"/>
      <c r="BB19247" s="77"/>
    </row>
    <row r="19248" spans="50:54" s="79" customFormat="1" ht="0" hidden="1" customHeight="1" x14ac:dyDescent="0.2">
      <c r="AX19248" s="78"/>
      <c r="AZ19248" s="167"/>
      <c r="BA19248" s="77"/>
      <c r="BB19248" s="77"/>
    </row>
    <row r="19249" spans="50:54" s="79" customFormat="1" ht="0" hidden="1" customHeight="1" x14ac:dyDescent="0.2">
      <c r="AX19249" s="78"/>
      <c r="AZ19249" s="167"/>
      <c r="BA19249" s="77"/>
      <c r="BB19249" s="77"/>
    </row>
    <row r="19250" spans="50:54" s="79" customFormat="1" ht="0" hidden="1" customHeight="1" x14ac:dyDescent="0.2">
      <c r="AX19250" s="78"/>
      <c r="AZ19250" s="167"/>
      <c r="BA19250" s="77"/>
      <c r="BB19250" s="77"/>
    </row>
    <row r="19251" spans="50:54" s="79" customFormat="1" ht="0" hidden="1" customHeight="1" x14ac:dyDescent="0.2">
      <c r="AX19251" s="78"/>
      <c r="AZ19251" s="167"/>
      <c r="BA19251" s="77"/>
      <c r="BB19251" s="77"/>
    </row>
    <row r="19252" spans="50:54" s="79" customFormat="1" ht="0" hidden="1" customHeight="1" x14ac:dyDescent="0.2">
      <c r="AX19252" s="78"/>
      <c r="AZ19252" s="167"/>
      <c r="BA19252" s="77"/>
      <c r="BB19252" s="77"/>
    </row>
    <row r="19253" spans="50:54" s="79" customFormat="1" ht="0" hidden="1" customHeight="1" x14ac:dyDescent="0.2">
      <c r="AX19253" s="78"/>
      <c r="AZ19253" s="167"/>
      <c r="BA19253" s="77"/>
      <c r="BB19253" s="77"/>
    </row>
    <row r="19254" spans="50:54" s="79" customFormat="1" ht="0" hidden="1" customHeight="1" x14ac:dyDescent="0.2">
      <c r="AX19254" s="78"/>
      <c r="AZ19254" s="167"/>
      <c r="BA19254" s="77"/>
      <c r="BB19254" s="77"/>
    </row>
    <row r="19255" spans="50:54" s="79" customFormat="1" ht="0" hidden="1" customHeight="1" x14ac:dyDescent="0.2">
      <c r="AX19255" s="78"/>
      <c r="AZ19255" s="167"/>
      <c r="BA19255" s="77"/>
      <c r="BB19255" s="77"/>
    </row>
    <row r="19256" spans="50:54" s="79" customFormat="1" ht="0" hidden="1" customHeight="1" x14ac:dyDescent="0.2">
      <c r="AX19256" s="78"/>
      <c r="AZ19256" s="167"/>
      <c r="BA19256" s="77"/>
      <c r="BB19256" s="77"/>
    </row>
    <row r="19257" spans="50:54" s="79" customFormat="1" ht="0" hidden="1" customHeight="1" x14ac:dyDescent="0.2">
      <c r="AX19257" s="78"/>
      <c r="AZ19257" s="167"/>
      <c r="BA19257" s="77"/>
      <c r="BB19257" s="77"/>
    </row>
    <row r="19258" spans="50:54" s="79" customFormat="1" ht="0" hidden="1" customHeight="1" x14ac:dyDescent="0.2">
      <c r="AX19258" s="78"/>
      <c r="AZ19258" s="167"/>
      <c r="BA19258" s="77"/>
      <c r="BB19258" s="77"/>
    </row>
    <row r="19259" spans="50:54" s="79" customFormat="1" ht="0" hidden="1" customHeight="1" x14ac:dyDescent="0.2">
      <c r="AX19259" s="78"/>
      <c r="AZ19259" s="167"/>
      <c r="BA19259" s="77"/>
      <c r="BB19259" s="77"/>
    </row>
    <row r="19260" spans="50:54" s="79" customFormat="1" ht="0" hidden="1" customHeight="1" x14ac:dyDescent="0.2">
      <c r="AX19260" s="78"/>
      <c r="AZ19260" s="167"/>
      <c r="BA19260" s="77"/>
      <c r="BB19260" s="77"/>
    </row>
    <row r="19261" spans="50:54" s="79" customFormat="1" ht="0" hidden="1" customHeight="1" x14ac:dyDescent="0.2">
      <c r="AX19261" s="78"/>
      <c r="AZ19261" s="167"/>
      <c r="BA19261" s="77"/>
      <c r="BB19261" s="77"/>
    </row>
    <row r="19262" spans="50:54" s="79" customFormat="1" ht="0" hidden="1" customHeight="1" x14ac:dyDescent="0.2">
      <c r="AX19262" s="78"/>
      <c r="AZ19262" s="167"/>
      <c r="BA19262" s="77"/>
      <c r="BB19262" s="77"/>
    </row>
    <row r="19263" spans="50:54" s="79" customFormat="1" ht="0" hidden="1" customHeight="1" x14ac:dyDescent="0.2">
      <c r="AX19263" s="78"/>
      <c r="AZ19263" s="167"/>
      <c r="BA19263" s="77"/>
      <c r="BB19263" s="77"/>
    </row>
    <row r="19264" spans="50:54" s="79" customFormat="1" ht="0" hidden="1" customHeight="1" x14ac:dyDescent="0.2">
      <c r="AX19264" s="78"/>
      <c r="AZ19264" s="167"/>
      <c r="BA19264" s="77"/>
      <c r="BB19264" s="77"/>
    </row>
    <row r="19265" spans="50:54" s="79" customFormat="1" ht="0" hidden="1" customHeight="1" x14ac:dyDescent="0.2">
      <c r="AX19265" s="78"/>
      <c r="AZ19265" s="167"/>
      <c r="BA19265" s="77"/>
      <c r="BB19265" s="77"/>
    </row>
    <row r="19266" spans="50:54" s="79" customFormat="1" ht="0" hidden="1" customHeight="1" x14ac:dyDescent="0.2">
      <c r="AX19266" s="78"/>
      <c r="AZ19266" s="167"/>
      <c r="BA19266" s="77"/>
      <c r="BB19266" s="77"/>
    </row>
    <row r="19267" spans="50:54" s="79" customFormat="1" ht="0" hidden="1" customHeight="1" x14ac:dyDescent="0.2">
      <c r="AX19267" s="78"/>
      <c r="AZ19267" s="167"/>
      <c r="BA19267" s="77"/>
      <c r="BB19267" s="77"/>
    </row>
    <row r="19268" spans="50:54" s="79" customFormat="1" ht="0" hidden="1" customHeight="1" x14ac:dyDescent="0.2">
      <c r="AX19268" s="78"/>
      <c r="AZ19268" s="167"/>
      <c r="BA19268" s="77"/>
      <c r="BB19268" s="77"/>
    </row>
    <row r="19269" spans="50:54" s="79" customFormat="1" ht="0" hidden="1" customHeight="1" x14ac:dyDescent="0.2">
      <c r="AX19269" s="78"/>
      <c r="AZ19269" s="167"/>
      <c r="BA19269" s="77"/>
      <c r="BB19269" s="77"/>
    </row>
    <row r="19270" spans="50:54" s="79" customFormat="1" ht="0" hidden="1" customHeight="1" x14ac:dyDescent="0.2">
      <c r="AX19270" s="78"/>
      <c r="AZ19270" s="167"/>
      <c r="BA19270" s="77"/>
      <c r="BB19270" s="77"/>
    </row>
    <row r="19271" spans="50:54" s="79" customFormat="1" ht="0" hidden="1" customHeight="1" x14ac:dyDescent="0.2">
      <c r="AX19271" s="78"/>
      <c r="AZ19271" s="167"/>
      <c r="BA19271" s="77"/>
      <c r="BB19271" s="77"/>
    </row>
    <row r="19272" spans="50:54" s="79" customFormat="1" ht="0" hidden="1" customHeight="1" x14ac:dyDescent="0.2">
      <c r="AX19272" s="78"/>
      <c r="AZ19272" s="167"/>
      <c r="BA19272" s="77"/>
      <c r="BB19272" s="77"/>
    </row>
    <row r="19273" spans="50:54" s="79" customFormat="1" ht="0" hidden="1" customHeight="1" x14ac:dyDescent="0.2">
      <c r="AX19273" s="78"/>
      <c r="AZ19273" s="167"/>
      <c r="BA19273" s="77"/>
      <c r="BB19273" s="77"/>
    </row>
    <row r="19274" spans="50:54" s="79" customFormat="1" ht="0" hidden="1" customHeight="1" x14ac:dyDescent="0.2">
      <c r="AX19274" s="78"/>
      <c r="AZ19274" s="167"/>
      <c r="BA19274" s="77"/>
      <c r="BB19274" s="77"/>
    </row>
    <row r="19275" spans="50:54" s="79" customFormat="1" ht="0" hidden="1" customHeight="1" x14ac:dyDescent="0.2">
      <c r="AX19275" s="78"/>
      <c r="AZ19275" s="167"/>
      <c r="BA19275" s="77"/>
      <c r="BB19275" s="77"/>
    </row>
    <row r="19276" spans="50:54" s="79" customFormat="1" ht="0" hidden="1" customHeight="1" x14ac:dyDescent="0.2">
      <c r="AX19276" s="78"/>
      <c r="AZ19276" s="167"/>
      <c r="BA19276" s="77"/>
      <c r="BB19276" s="77"/>
    </row>
    <row r="19277" spans="50:54" s="79" customFormat="1" ht="0" hidden="1" customHeight="1" x14ac:dyDescent="0.2">
      <c r="AX19277" s="78"/>
      <c r="AZ19277" s="167"/>
      <c r="BA19277" s="77"/>
      <c r="BB19277" s="77"/>
    </row>
    <row r="19278" spans="50:54" s="79" customFormat="1" ht="0" hidden="1" customHeight="1" x14ac:dyDescent="0.2">
      <c r="AX19278" s="78"/>
      <c r="AZ19278" s="167"/>
      <c r="BA19278" s="77"/>
      <c r="BB19278" s="77"/>
    </row>
    <row r="19279" spans="50:54" s="79" customFormat="1" ht="0" hidden="1" customHeight="1" x14ac:dyDescent="0.2">
      <c r="AX19279" s="78"/>
      <c r="AZ19279" s="167"/>
      <c r="BA19279" s="77"/>
      <c r="BB19279" s="77"/>
    </row>
    <row r="19280" spans="50:54" s="79" customFormat="1" ht="0" hidden="1" customHeight="1" x14ac:dyDescent="0.2">
      <c r="AX19280" s="78"/>
      <c r="AZ19280" s="167"/>
      <c r="BA19280" s="77"/>
      <c r="BB19280" s="77"/>
    </row>
    <row r="19281" spans="50:54" s="79" customFormat="1" ht="0" hidden="1" customHeight="1" x14ac:dyDescent="0.2">
      <c r="AX19281" s="78"/>
      <c r="AZ19281" s="167"/>
      <c r="BA19281" s="77"/>
      <c r="BB19281" s="77"/>
    </row>
    <row r="19282" spans="50:54" s="79" customFormat="1" ht="0" hidden="1" customHeight="1" x14ac:dyDescent="0.2">
      <c r="AX19282" s="78"/>
      <c r="AZ19282" s="167"/>
      <c r="BA19282" s="77"/>
      <c r="BB19282" s="77"/>
    </row>
    <row r="19283" spans="50:54" s="79" customFormat="1" ht="0" hidden="1" customHeight="1" x14ac:dyDescent="0.2">
      <c r="AX19283" s="78"/>
      <c r="AZ19283" s="167"/>
      <c r="BA19283" s="77"/>
      <c r="BB19283" s="77"/>
    </row>
    <row r="19284" spans="50:54" s="79" customFormat="1" ht="0" hidden="1" customHeight="1" x14ac:dyDescent="0.2">
      <c r="AX19284" s="78"/>
      <c r="AZ19284" s="167"/>
      <c r="BA19284" s="77"/>
      <c r="BB19284" s="77"/>
    </row>
    <row r="19285" spans="50:54" s="79" customFormat="1" ht="0" hidden="1" customHeight="1" x14ac:dyDescent="0.2">
      <c r="AX19285" s="78"/>
      <c r="AZ19285" s="167"/>
      <c r="BA19285" s="77"/>
      <c r="BB19285" s="77"/>
    </row>
    <row r="19286" spans="50:54" s="79" customFormat="1" ht="0" hidden="1" customHeight="1" x14ac:dyDescent="0.2">
      <c r="AX19286" s="78"/>
      <c r="AZ19286" s="167"/>
      <c r="BA19286" s="77"/>
      <c r="BB19286" s="77"/>
    </row>
    <row r="19287" spans="50:54" s="79" customFormat="1" ht="0" hidden="1" customHeight="1" x14ac:dyDescent="0.2">
      <c r="AX19287" s="78"/>
      <c r="AZ19287" s="167"/>
      <c r="BA19287" s="77"/>
      <c r="BB19287" s="77"/>
    </row>
    <row r="19288" spans="50:54" s="79" customFormat="1" ht="0" hidden="1" customHeight="1" x14ac:dyDescent="0.2">
      <c r="AX19288" s="78"/>
      <c r="AZ19288" s="167"/>
      <c r="BA19288" s="77"/>
      <c r="BB19288" s="77"/>
    </row>
    <row r="19289" spans="50:54" s="79" customFormat="1" ht="0" hidden="1" customHeight="1" x14ac:dyDescent="0.2">
      <c r="AX19289" s="78"/>
      <c r="AZ19289" s="167"/>
      <c r="BA19289" s="77"/>
      <c r="BB19289" s="77"/>
    </row>
    <row r="19290" spans="50:54" s="79" customFormat="1" ht="0" hidden="1" customHeight="1" x14ac:dyDescent="0.2">
      <c r="AX19290" s="78"/>
      <c r="AZ19290" s="167"/>
      <c r="BA19290" s="77"/>
      <c r="BB19290" s="77"/>
    </row>
    <row r="19291" spans="50:54" s="79" customFormat="1" ht="0" hidden="1" customHeight="1" x14ac:dyDescent="0.2">
      <c r="AX19291" s="78"/>
      <c r="AZ19291" s="167"/>
      <c r="BA19291" s="77"/>
      <c r="BB19291" s="77"/>
    </row>
    <row r="19292" spans="50:54" s="79" customFormat="1" ht="0" hidden="1" customHeight="1" x14ac:dyDescent="0.2">
      <c r="AX19292" s="78"/>
      <c r="AZ19292" s="167"/>
      <c r="BA19292" s="77"/>
      <c r="BB19292" s="77"/>
    </row>
    <row r="19293" spans="50:54" s="79" customFormat="1" ht="0" hidden="1" customHeight="1" x14ac:dyDescent="0.2">
      <c r="AX19293" s="78"/>
      <c r="AZ19293" s="167"/>
      <c r="BA19293" s="77"/>
      <c r="BB19293" s="77"/>
    </row>
    <row r="19294" spans="50:54" s="79" customFormat="1" ht="0" hidden="1" customHeight="1" x14ac:dyDescent="0.2">
      <c r="AX19294" s="78"/>
      <c r="AZ19294" s="167"/>
      <c r="BA19294" s="77"/>
      <c r="BB19294" s="77"/>
    </row>
    <row r="19295" spans="50:54" s="79" customFormat="1" ht="0" hidden="1" customHeight="1" x14ac:dyDescent="0.2">
      <c r="AX19295" s="78"/>
      <c r="AZ19295" s="167"/>
      <c r="BA19295" s="77"/>
      <c r="BB19295" s="77"/>
    </row>
    <row r="19296" spans="50:54" s="79" customFormat="1" ht="0" hidden="1" customHeight="1" x14ac:dyDescent="0.2">
      <c r="AX19296" s="78"/>
      <c r="AZ19296" s="167"/>
      <c r="BA19296" s="77"/>
      <c r="BB19296" s="77"/>
    </row>
    <row r="19297" spans="50:54" s="79" customFormat="1" ht="0" hidden="1" customHeight="1" x14ac:dyDescent="0.2">
      <c r="AX19297" s="78"/>
      <c r="AZ19297" s="167"/>
      <c r="BA19297" s="77"/>
      <c r="BB19297" s="77"/>
    </row>
    <row r="19298" spans="50:54" s="79" customFormat="1" ht="0" hidden="1" customHeight="1" x14ac:dyDescent="0.2">
      <c r="AX19298" s="78"/>
      <c r="AZ19298" s="167"/>
      <c r="BA19298" s="77"/>
      <c r="BB19298" s="77"/>
    </row>
    <row r="19299" spans="50:54" s="79" customFormat="1" ht="0" hidden="1" customHeight="1" x14ac:dyDescent="0.2">
      <c r="AX19299" s="78"/>
      <c r="AZ19299" s="167"/>
      <c r="BA19299" s="77"/>
      <c r="BB19299" s="77"/>
    </row>
    <row r="19300" spans="50:54" s="79" customFormat="1" ht="0" hidden="1" customHeight="1" x14ac:dyDescent="0.2">
      <c r="AX19300" s="78"/>
      <c r="AZ19300" s="167"/>
      <c r="BA19300" s="77"/>
      <c r="BB19300" s="77"/>
    </row>
    <row r="19301" spans="50:54" s="79" customFormat="1" ht="0" hidden="1" customHeight="1" x14ac:dyDescent="0.2">
      <c r="AX19301" s="78"/>
      <c r="AZ19301" s="167"/>
      <c r="BA19301" s="77"/>
      <c r="BB19301" s="77"/>
    </row>
    <row r="19302" spans="50:54" s="79" customFormat="1" ht="0" hidden="1" customHeight="1" x14ac:dyDescent="0.2">
      <c r="AX19302" s="78"/>
      <c r="AZ19302" s="167"/>
      <c r="BA19302" s="77"/>
      <c r="BB19302" s="77"/>
    </row>
    <row r="19303" spans="50:54" s="79" customFormat="1" ht="0" hidden="1" customHeight="1" x14ac:dyDescent="0.2">
      <c r="AX19303" s="78"/>
      <c r="AZ19303" s="167"/>
      <c r="BA19303" s="77"/>
      <c r="BB19303" s="77"/>
    </row>
    <row r="19304" spans="50:54" s="79" customFormat="1" ht="0" hidden="1" customHeight="1" x14ac:dyDescent="0.2">
      <c r="AX19304" s="78"/>
      <c r="AZ19304" s="167"/>
      <c r="BA19304" s="77"/>
      <c r="BB19304" s="77"/>
    </row>
    <row r="19305" spans="50:54" s="79" customFormat="1" ht="0" hidden="1" customHeight="1" x14ac:dyDescent="0.2">
      <c r="AX19305" s="78"/>
      <c r="AZ19305" s="167"/>
      <c r="BA19305" s="77"/>
      <c r="BB19305" s="77"/>
    </row>
    <row r="19306" spans="50:54" s="79" customFormat="1" ht="0" hidden="1" customHeight="1" x14ac:dyDescent="0.2">
      <c r="AX19306" s="78"/>
      <c r="AZ19306" s="167"/>
      <c r="BA19306" s="77"/>
      <c r="BB19306" s="77"/>
    </row>
    <row r="19307" spans="50:54" s="79" customFormat="1" ht="0" hidden="1" customHeight="1" x14ac:dyDescent="0.2">
      <c r="AX19307" s="78"/>
      <c r="AZ19307" s="167"/>
      <c r="BA19307" s="77"/>
      <c r="BB19307" s="77"/>
    </row>
    <row r="19308" spans="50:54" s="79" customFormat="1" ht="0" hidden="1" customHeight="1" x14ac:dyDescent="0.2">
      <c r="AX19308" s="78"/>
      <c r="AZ19308" s="167"/>
      <c r="BA19308" s="77"/>
      <c r="BB19308" s="77"/>
    </row>
    <row r="19309" spans="50:54" s="79" customFormat="1" ht="0" hidden="1" customHeight="1" x14ac:dyDescent="0.2">
      <c r="AX19309" s="78"/>
      <c r="AZ19309" s="167"/>
      <c r="BA19309" s="77"/>
      <c r="BB19309" s="77"/>
    </row>
    <row r="19310" spans="50:54" s="79" customFormat="1" ht="0" hidden="1" customHeight="1" x14ac:dyDescent="0.2">
      <c r="AX19310" s="78"/>
      <c r="AZ19310" s="167"/>
      <c r="BA19310" s="77"/>
      <c r="BB19310" s="77"/>
    </row>
    <row r="19311" spans="50:54" s="79" customFormat="1" ht="0" hidden="1" customHeight="1" x14ac:dyDescent="0.2">
      <c r="AX19311" s="78"/>
      <c r="AZ19311" s="167"/>
      <c r="BA19311" s="77"/>
      <c r="BB19311" s="77"/>
    </row>
    <row r="19312" spans="50:54" s="79" customFormat="1" ht="0" hidden="1" customHeight="1" x14ac:dyDescent="0.2">
      <c r="AX19312" s="78"/>
      <c r="AZ19312" s="167"/>
      <c r="BA19312" s="77"/>
      <c r="BB19312" s="77"/>
    </row>
    <row r="19313" spans="50:54" s="79" customFormat="1" ht="0" hidden="1" customHeight="1" x14ac:dyDescent="0.2">
      <c r="AX19313" s="78"/>
      <c r="AZ19313" s="167"/>
      <c r="BA19313" s="77"/>
      <c r="BB19313" s="77"/>
    </row>
    <row r="19314" spans="50:54" s="79" customFormat="1" ht="0" hidden="1" customHeight="1" x14ac:dyDescent="0.2">
      <c r="AX19314" s="78"/>
      <c r="AZ19314" s="167"/>
      <c r="BA19314" s="77"/>
      <c r="BB19314" s="77"/>
    </row>
    <row r="19315" spans="50:54" s="79" customFormat="1" ht="0" hidden="1" customHeight="1" x14ac:dyDescent="0.2">
      <c r="AX19315" s="78"/>
      <c r="AZ19315" s="167"/>
      <c r="BA19315" s="77"/>
      <c r="BB19315" s="77"/>
    </row>
    <row r="19316" spans="50:54" s="79" customFormat="1" ht="0" hidden="1" customHeight="1" x14ac:dyDescent="0.2">
      <c r="AX19316" s="78"/>
      <c r="AZ19316" s="167"/>
      <c r="BA19316" s="77"/>
      <c r="BB19316" s="77"/>
    </row>
    <row r="19317" spans="50:54" s="79" customFormat="1" ht="0" hidden="1" customHeight="1" x14ac:dyDescent="0.2">
      <c r="AX19317" s="78"/>
      <c r="AZ19317" s="167"/>
      <c r="BA19317" s="77"/>
      <c r="BB19317" s="77"/>
    </row>
    <row r="19318" spans="50:54" s="79" customFormat="1" ht="0" hidden="1" customHeight="1" x14ac:dyDescent="0.2">
      <c r="AX19318" s="78"/>
      <c r="AZ19318" s="167"/>
      <c r="BA19318" s="77"/>
      <c r="BB19318" s="77"/>
    </row>
    <row r="19319" spans="50:54" s="79" customFormat="1" ht="0" hidden="1" customHeight="1" x14ac:dyDescent="0.2">
      <c r="AX19319" s="78"/>
      <c r="AZ19319" s="167"/>
      <c r="BA19319" s="77"/>
      <c r="BB19319" s="77"/>
    </row>
    <row r="19320" spans="50:54" s="79" customFormat="1" ht="0" hidden="1" customHeight="1" x14ac:dyDescent="0.2">
      <c r="AX19320" s="78"/>
      <c r="AZ19320" s="167"/>
      <c r="BA19320" s="77"/>
      <c r="BB19320" s="77"/>
    </row>
    <row r="19321" spans="50:54" s="79" customFormat="1" ht="0" hidden="1" customHeight="1" x14ac:dyDescent="0.2">
      <c r="AX19321" s="78"/>
      <c r="AZ19321" s="167"/>
      <c r="BA19321" s="77"/>
      <c r="BB19321" s="77"/>
    </row>
    <row r="19322" spans="50:54" s="79" customFormat="1" ht="0" hidden="1" customHeight="1" x14ac:dyDescent="0.2">
      <c r="AX19322" s="78"/>
      <c r="AZ19322" s="167"/>
      <c r="BA19322" s="77"/>
      <c r="BB19322" s="77"/>
    </row>
    <row r="19323" spans="50:54" s="79" customFormat="1" ht="0" hidden="1" customHeight="1" x14ac:dyDescent="0.2">
      <c r="AX19323" s="78"/>
      <c r="AZ19323" s="167"/>
      <c r="BA19323" s="77"/>
      <c r="BB19323" s="77"/>
    </row>
    <row r="19324" spans="50:54" s="79" customFormat="1" ht="0" hidden="1" customHeight="1" x14ac:dyDescent="0.2">
      <c r="AX19324" s="78"/>
      <c r="AZ19324" s="167"/>
      <c r="BA19324" s="77"/>
      <c r="BB19324" s="77"/>
    </row>
    <row r="19325" spans="50:54" s="79" customFormat="1" ht="0" hidden="1" customHeight="1" x14ac:dyDescent="0.2">
      <c r="AX19325" s="78"/>
      <c r="AZ19325" s="167"/>
      <c r="BA19325" s="77"/>
      <c r="BB19325" s="77"/>
    </row>
    <row r="19326" spans="50:54" s="79" customFormat="1" ht="0" hidden="1" customHeight="1" x14ac:dyDescent="0.2">
      <c r="AX19326" s="78"/>
      <c r="AZ19326" s="167"/>
      <c r="BA19326" s="77"/>
      <c r="BB19326" s="77"/>
    </row>
    <row r="19327" spans="50:54" s="79" customFormat="1" ht="0" hidden="1" customHeight="1" x14ac:dyDescent="0.2">
      <c r="AX19327" s="78"/>
      <c r="AZ19327" s="167"/>
      <c r="BA19327" s="77"/>
      <c r="BB19327" s="77"/>
    </row>
    <row r="19328" spans="50:54" s="79" customFormat="1" ht="0" hidden="1" customHeight="1" x14ac:dyDescent="0.2">
      <c r="AX19328" s="78"/>
      <c r="AZ19328" s="167"/>
      <c r="BA19328" s="77"/>
      <c r="BB19328" s="77"/>
    </row>
    <row r="19329" spans="50:54" s="79" customFormat="1" ht="0" hidden="1" customHeight="1" x14ac:dyDescent="0.2">
      <c r="AX19329" s="78"/>
      <c r="AZ19329" s="167"/>
      <c r="BA19329" s="77"/>
      <c r="BB19329" s="77"/>
    </row>
    <row r="19330" spans="50:54" s="79" customFormat="1" ht="0" hidden="1" customHeight="1" x14ac:dyDescent="0.2">
      <c r="AX19330" s="78"/>
      <c r="AZ19330" s="167"/>
      <c r="BA19330" s="77"/>
      <c r="BB19330" s="77"/>
    </row>
    <row r="19331" spans="50:54" s="79" customFormat="1" ht="0" hidden="1" customHeight="1" x14ac:dyDescent="0.2">
      <c r="AX19331" s="78"/>
      <c r="AZ19331" s="167"/>
      <c r="BA19331" s="77"/>
      <c r="BB19331" s="77"/>
    </row>
    <row r="19332" spans="50:54" s="79" customFormat="1" ht="0" hidden="1" customHeight="1" x14ac:dyDescent="0.2">
      <c r="AX19332" s="78"/>
      <c r="AZ19332" s="167"/>
      <c r="BA19332" s="77"/>
      <c r="BB19332" s="77"/>
    </row>
    <row r="19333" spans="50:54" s="79" customFormat="1" ht="0" hidden="1" customHeight="1" x14ac:dyDescent="0.2">
      <c r="AX19333" s="78"/>
      <c r="AZ19333" s="167"/>
      <c r="BA19333" s="77"/>
      <c r="BB19333" s="77"/>
    </row>
    <row r="19334" spans="50:54" s="79" customFormat="1" ht="0" hidden="1" customHeight="1" x14ac:dyDescent="0.2">
      <c r="AX19334" s="78"/>
      <c r="AZ19334" s="167"/>
      <c r="BA19334" s="77"/>
      <c r="BB19334" s="77"/>
    </row>
    <row r="19335" spans="50:54" s="79" customFormat="1" ht="0" hidden="1" customHeight="1" x14ac:dyDescent="0.2">
      <c r="AX19335" s="78"/>
      <c r="AZ19335" s="167"/>
      <c r="BA19335" s="77"/>
      <c r="BB19335" s="77"/>
    </row>
    <row r="19336" spans="50:54" s="79" customFormat="1" ht="0" hidden="1" customHeight="1" x14ac:dyDescent="0.2">
      <c r="AX19336" s="78"/>
      <c r="AZ19336" s="167"/>
      <c r="BA19336" s="77"/>
      <c r="BB19336" s="77"/>
    </row>
    <row r="19337" spans="50:54" s="79" customFormat="1" ht="0" hidden="1" customHeight="1" x14ac:dyDescent="0.2">
      <c r="AX19337" s="78"/>
      <c r="AZ19337" s="167"/>
      <c r="BA19337" s="77"/>
      <c r="BB19337" s="77"/>
    </row>
    <row r="19338" spans="50:54" s="79" customFormat="1" ht="0" hidden="1" customHeight="1" x14ac:dyDescent="0.2">
      <c r="AX19338" s="78"/>
      <c r="AZ19338" s="167"/>
      <c r="BA19338" s="77"/>
      <c r="BB19338" s="77"/>
    </row>
    <row r="19339" spans="50:54" s="79" customFormat="1" ht="0" hidden="1" customHeight="1" x14ac:dyDescent="0.2">
      <c r="AX19339" s="78"/>
      <c r="AZ19339" s="167"/>
      <c r="BA19339" s="77"/>
      <c r="BB19339" s="77"/>
    </row>
    <row r="19340" spans="50:54" s="79" customFormat="1" ht="0" hidden="1" customHeight="1" x14ac:dyDescent="0.2">
      <c r="AX19340" s="78"/>
      <c r="AZ19340" s="167"/>
      <c r="BA19340" s="77"/>
      <c r="BB19340" s="77"/>
    </row>
    <row r="19341" spans="50:54" s="79" customFormat="1" ht="0" hidden="1" customHeight="1" x14ac:dyDescent="0.2">
      <c r="AX19341" s="78"/>
      <c r="AZ19341" s="167"/>
      <c r="BA19341" s="77"/>
      <c r="BB19341" s="77"/>
    </row>
    <row r="19342" spans="50:54" s="79" customFormat="1" ht="0" hidden="1" customHeight="1" x14ac:dyDescent="0.2">
      <c r="AX19342" s="78"/>
      <c r="AZ19342" s="167"/>
      <c r="BA19342" s="77"/>
      <c r="BB19342" s="77"/>
    </row>
    <row r="19343" spans="50:54" s="79" customFormat="1" ht="0" hidden="1" customHeight="1" x14ac:dyDescent="0.2">
      <c r="AX19343" s="78"/>
      <c r="AZ19343" s="167"/>
      <c r="BA19343" s="77"/>
      <c r="BB19343" s="77"/>
    </row>
    <row r="19344" spans="50:54" s="79" customFormat="1" ht="0" hidden="1" customHeight="1" x14ac:dyDescent="0.2">
      <c r="AX19344" s="78"/>
      <c r="AZ19344" s="167"/>
      <c r="BA19344" s="77"/>
      <c r="BB19344" s="77"/>
    </row>
    <row r="19345" spans="50:54" s="79" customFormat="1" ht="0" hidden="1" customHeight="1" x14ac:dyDescent="0.2">
      <c r="AX19345" s="78"/>
      <c r="AZ19345" s="167"/>
      <c r="BA19345" s="77"/>
      <c r="BB19345" s="77"/>
    </row>
    <row r="19346" spans="50:54" s="79" customFormat="1" ht="0" hidden="1" customHeight="1" x14ac:dyDescent="0.2">
      <c r="AX19346" s="78"/>
      <c r="AZ19346" s="167"/>
      <c r="BA19346" s="77"/>
      <c r="BB19346" s="77"/>
    </row>
    <row r="19347" spans="50:54" s="79" customFormat="1" ht="0" hidden="1" customHeight="1" x14ac:dyDescent="0.2">
      <c r="AX19347" s="78"/>
      <c r="AZ19347" s="167"/>
      <c r="BA19347" s="77"/>
      <c r="BB19347" s="77"/>
    </row>
    <row r="19348" spans="50:54" s="79" customFormat="1" ht="0" hidden="1" customHeight="1" x14ac:dyDescent="0.2">
      <c r="AX19348" s="78"/>
      <c r="AZ19348" s="167"/>
      <c r="BA19348" s="77"/>
      <c r="BB19348" s="77"/>
    </row>
    <row r="19349" spans="50:54" s="79" customFormat="1" ht="0" hidden="1" customHeight="1" x14ac:dyDescent="0.2">
      <c r="AX19349" s="78"/>
      <c r="AZ19349" s="167"/>
      <c r="BA19349" s="77"/>
      <c r="BB19349" s="77"/>
    </row>
    <row r="19350" spans="50:54" s="79" customFormat="1" ht="0" hidden="1" customHeight="1" x14ac:dyDescent="0.2">
      <c r="AX19350" s="78"/>
      <c r="AZ19350" s="167"/>
      <c r="BA19350" s="77"/>
      <c r="BB19350" s="77"/>
    </row>
    <row r="19351" spans="50:54" s="79" customFormat="1" ht="0" hidden="1" customHeight="1" x14ac:dyDescent="0.2">
      <c r="AX19351" s="78"/>
      <c r="AZ19351" s="167"/>
      <c r="BA19351" s="77"/>
      <c r="BB19351" s="77"/>
    </row>
    <row r="19352" spans="50:54" s="79" customFormat="1" ht="0" hidden="1" customHeight="1" x14ac:dyDescent="0.2">
      <c r="AX19352" s="78"/>
      <c r="AZ19352" s="167"/>
      <c r="BA19352" s="77"/>
      <c r="BB19352" s="77"/>
    </row>
    <row r="19353" spans="50:54" s="79" customFormat="1" ht="0" hidden="1" customHeight="1" x14ac:dyDescent="0.2">
      <c r="AX19353" s="78"/>
      <c r="AZ19353" s="167"/>
      <c r="BA19353" s="77"/>
      <c r="BB19353" s="77"/>
    </row>
    <row r="19354" spans="50:54" s="79" customFormat="1" ht="0" hidden="1" customHeight="1" x14ac:dyDescent="0.2">
      <c r="AX19354" s="78"/>
      <c r="AZ19354" s="167"/>
      <c r="BA19354" s="77"/>
      <c r="BB19354" s="77"/>
    </row>
    <row r="19355" spans="50:54" s="79" customFormat="1" ht="0" hidden="1" customHeight="1" x14ac:dyDescent="0.2">
      <c r="AX19355" s="78"/>
      <c r="AZ19355" s="167"/>
      <c r="BA19355" s="77"/>
      <c r="BB19355" s="77"/>
    </row>
    <row r="19356" spans="50:54" s="79" customFormat="1" ht="0" hidden="1" customHeight="1" x14ac:dyDescent="0.2">
      <c r="AX19356" s="78"/>
      <c r="AZ19356" s="167"/>
      <c r="BA19356" s="77"/>
      <c r="BB19356" s="77"/>
    </row>
    <row r="19357" spans="50:54" s="79" customFormat="1" ht="0" hidden="1" customHeight="1" x14ac:dyDescent="0.2">
      <c r="AX19357" s="78"/>
      <c r="AZ19357" s="167"/>
      <c r="BA19357" s="77"/>
      <c r="BB19357" s="77"/>
    </row>
    <row r="19358" spans="50:54" s="79" customFormat="1" ht="0" hidden="1" customHeight="1" x14ac:dyDescent="0.2">
      <c r="AX19358" s="78"/>
      <c r="AZ19358" s="167"/>
      <c r="BA19358" s="77"/>
      <c r="BB19358" s="77"/>
    </row>
    <row r="19359" spans="50:54" s="79" customFormat="1" ht="0" hidden="1" customHeight="1" x14ac:dyDescent="0.2">
      <c r="AX19359" s="78"/>
      <c r="AZ19359" s="167"/>
      <c r="BA19359" s="77"/>
      <c r="BB19359" s="77"/>
    </row>
    <row r="19360" spans="50:54" s="79" customFormat="1" ht="0" hidden="1" customHeight="1" x14ac:dyDescent="0.2">
      <c r="AX19360" s="78"/>
      <c r="AZ19360" s="167"/>
      <c r="BA19360" s="77"/>
      <c r="BB19360" s="77"/>
    </row>
    <row r="19361" spans="50:54" s="79" customFormat="1" ht="0" hidden="1" customHeight="1" x14ac:dyDescent="0.2">
      <c r="AX19361" s="78"/>
      <c r="AZ19361" s="167"/>
      <c r="BA19361" s="77"/>
      <c r="BB19361" s="77"/>
    </row>
    <row r="19362" spans="50:54" s="79" customFormat="1" ht="0" hidden="1" customHeight="1" x14ac:dyDescent="0.2">
      <c r="AX19362" s="78"/>
      <c r="AZ19362" s="167"/>
      <c r="BA19362" s="77"/>
      <c r="BB19362" s="77"/>
    </row>
    <row r="19363" spans="50:54" s="79" customFormat="1" ht="0" hidden="1" customHeight="1" x14ac:dyDescent="0.2">
      <c r="AX19363" s="78"/>
      <c r="AZ19363" s="167"/>
      <c r="BA19363" s="77"/>
      <c r="BB19363" s="77"/>
    </row>
    <row r="19364" spans="50:54" s="79" customFormat="1" ht="0" hidden="1" customHeight="1" x14ac:dyDescent="0.2">
      <c r="AX19364" s="78"/>
      <c r="AZ19364" s="167"/>
      <c r="BA19364" s="77"/>
      <c r="BB19364" s="77"/>
    </row>
    <row r="19365" spans="50:54" s="79" customFormat="1" ht="0" hidden="1" customHeight="1" x14ac:dyDescent="0.2">
      <c r="AX19365" s="78"/>
      <c r="AZ19365" s="167"/>
      <c r="BA19365" s="77"/>
      <c r="BB19365" s="77"/>
    </row>
    <row r="19366" spans="50:54" s="79" customFormat="1" ht="0" hidden="1" customHeight="1" x14ac:dyDescent="0.2">
      <c r="AX19366" s="78"/>
      <c r="AZ19366" s="167"/>
      <c r="BA19366" s="77"/>
      <c r="BB19366" s="77"/>
    </row>
    <row r="19367" spans="50:54" s="79" customFormat="1" ht="0" hidden="1" customHeight="1" x14ac:dyDescent="0.2">
      <c r="AX19367" s="78"/>
      <c r="AZ19367" s="167"/>
      <c r="BA19367" s="77"/>
      <c r="BB19367" s="77"/>
    </row>
    <row r="19368" spans="50:54" s="79" customFormat="1" ht="0" hidden="1" customHeight="1" x14ac:dyDescent="0.2">
      <c r="AX19368" s="78"/>
      <c r="AZ19368" s="167"/>
      <c r="BA19368" s="77"/>
      <c r="BB19368" s="77"/>
    </row>
    <row r="19369" spans="50:54" s="79" customFormat="1" ht="0" hidden="1" customHeight="1" x14ac:dyDescent="0.2">
      <c r="AX19369" s="78"/>
      <c r="AZ19369" s="167"/>
      <c r="BA19369" s="77"/>
      <c r="BB19369" s="77"/>
    </row>
    <row r="19370" spans="50:54" s="79" customFormat="1" ht="0" hidden="1" customHeight="1" x14ac:dyDescent="0.2">
      <c r="AX19370" s="78"/>
      <c r="AZ19370" s="167"/>
      <c r="BA19370" s="77"/>
      <c r="BB19370" s="77"/>
    </row>
    <row r="19371" spans="50:54" s="79" customFormat="1" ht="0" hidden="1" customHeight="1" x14ac:dyDescent="0.2">
      <c r="AX19371" s="78"/>
      <c r="AZ19371" s="167"/>
      <c r="BA19371" s="77"/>
      <c r="BB19371" s="77"/>
    </row>
    <row r="19372" spans="50:54" s="79" customFormat="1" ht="0" hidden="1" customHeight="1" x14ac:dyDescent="0.2">
      <c r="AX19372" s="78"/>
      <c r="AZ19372" s="167"/>
      <c r="BA19372" s="77"/>
      <c r="BB19372" s="77"/>
    </row>
    <row r="19373" spans="50:54" s="79" customFormat="1" ht="0" hidden="1" customHeight="1" x14ac:dyDescent="0.2">
      <c r="AX19373" s="78"/>
      <c r="AZ19373" s="167"/>
      <c r="BA19373" s="77"/>
      <c r="BB19373" s="77"/>
    </row>
    <row r="19374" spans="50:54" s="79" customFormat="1" ht="0" hidden="1" customHeight="1" x14ac:dyDescent="0.2">
      <c r="AX19374" s="78"/>
      <c r="AZ19374" s="167"/>
      <c r="BA19374" s="77"/>
      <c r="BB19374" s="77"/>
    </row>
    <row r="19375" spans="50:54" s="79" customFormat="1" ht="0" hidden="1" customHeight="1" x14ac:dyDescent="0.2">
      <c r="AX19375" s="78"/>
      <c r="AZ19375" s="167"/>
      <c r="BA19375" s="77"/>
      <c r="BB19375" s="77"/>
    </row>
    <row r="19376" spans="50:54" s="79" customFormat="1" ht="0" hidden="1" customHeight="1" x14ac:dyDescent="0.2">
      <c r="AX19376" s="78"/>
      <c r="AZ19376" s="167"/>
      <c r="BA19376" s="77"/>
      <c r="BB19376" s="77"/>
    </row>
    <row r="19377" spans="50:54" s="79" customFormat="1" ht="0" hidden="1" customHeight="1" x14ac:dyDescent="0.2">
      <c r="AX19377" s="78"/>
      <c r="AZ19377" s="167"/>
      <c r="BA19377" s="77"/>
      <c r="BB19377" s="77"/>
    </row>
    <row r="19378" spans="50:54" s="79" customFormat="1" ht="0" hidden="1" customHeight="1" x14ac:dyDescent="0.2">
      <c r="AX19378" s="78"/>
      <c r="AZ19378" s="167"/>
      <c r="BA19378" s="77"/>
      <c r="BB19378" s="77"/>
    </row>
    <row r="19379" spans="50:54" s="79" customFormat="1" ht="0" hidden="1" customHeight="1" x14ac:dyDescent="0.2">
      <c r="AX19379" s="78"/>
      <c r="AZ19379" s="167"/>
      <c r="BA19379" s="77"/>
      <c r="BB19379" s="77"/>
    </row>
    <row r="19380" spans="50:54" s="79" customFormat="1" ht="0" hidden="1" customHeight="1" x14ac:dyDescent="0.2">
      <c r="AX19380" s="78"/>
      <c r="AZ19380" s="167"/>
      <c r="BA19380" s="77"/>
      <c r="BB19380" s="77"/>
    </row>
    <row r="19381" spans="50:54" s="79" customFormat="1" ht="0" hidden="1" customHeight="1" x14ac:dyDescent="0.2">
      <c r="AX19381" s="78"/>
      <c r="AZ19381" s="167"/>
      <c r="BA19381" s="77"/>
      <c r="BB19381" s="77"/>
    </row>
    <row r="19382" spans="50:54" s="79" customFormat="1" ht="0" hidden="1" customHeight="1" x14ac:dyDescent="0.2">
      <c r="AX19382" s="78"/>
      <c r="AZ19382" s="167"/>
      <c r="BA19382" s="77"/>
      <c r="BB19382" s="77"/>
    </row>
    <row r="19383" spans="50:54" s="79" customFormat="1" ht="0" hidden="1" customHeight="1" x14ac:dyDescent="0.2">
      <c r="AX19383" s="78"/>
      <c r="AZ19383" s="167"/>
      <c r="BA19383" s="77"/>
      <c r="BB19383" s="77"/>
    </row>
    <row r="19384" spans="50:54" s="79" customFormat="1" ht="0" hidden="1" customHeight="1" x14ac:dyDescent="0.2">
      <c r="AX19384" s="78"/>
      <c r="AZ19384" s="167"/>
      <c r="BA19384" s="77"/>
      <c r="BB19384" s="77"/>
    </row>
    <row r="19385" spans="50:54" s="79" customFormat="1" ht="0" hidden="1" customHeight="1" x14ac:dyDescent="0.2">
      <c r="AX19385" s="78"/>
      <c r="AZ19385" s="167"/>
      <c r="BA19385" s="77"/>
      <c r="BB19385" s="77"/>
    </row>
    <row r="19386" spans="50:54" s="79" customFormat="1" ht="0" hidden="1" customHeight="1" x14ac:dyDescent="0.2">
      <c r="AX19386" s="78"/>
      <c r="AZ19386" s="167"/>
      <c r="BA19386" s="77"/>
      <c r="BB19386" s="77"/>
    </row>
    <row r="19387" spans="50:54" s="79" customFormat="1" ht="0" hidden="1" customHeight="1" x14ac:dyDescent="0.2">
      <c r="AX19387" s="78"/>
      <c r="AZ19387" s="167"/>
      <c r="BA19387" s="77"/>
      <c r="BB19387" s="77"/>
    </row>
    <row r="19388" spans="50:54" s="79" customFormat="1" ht="0" hidden="1" customHeight="1" x14ac:dyDescent="0.2">
      <c r="AX19388" s="78"/>
      <c r="AZ19388" s="167"/>
      <c r="BA19388" s="77"/>
      <c r="BB19388" s="77"/>
    </row>
    <row r="19389" spans="50:54" s="79" customFormat="1" ht="0" hidden="1" customHeight="1" x14ac:dyDescent="0.2">
      <c r="AX19389" s="78"/>
      <c r="AZ19389" s="167"/>
      <c r="BA19389" s="77"/>
      <c r="BB19389" s="77"/>
    </row>
    <row r="19390" spans="50:54" s="79" customFormat="1" ht="0" hidden="1" customHeight="1" x14ac:dyDescent="0.2">
      <c r="AX19390" s="78"/>
      <c r="AZ19390" s="167"/>
      <c r="BA19390" s="77"/>
      <c r="BB19390" s="77"/>
    </row>
    <row r="19391" spans="50:54" s="79" customFormat="1" ht="0" hidden="1" customHeight="1" x14ac:dyDescent="0.2">
      <c r="AX19391" s="78"/>
      <c r="AZ19391" s="167"/>
      <c r="BA19391" s="77"/>
      <c r="BB19391" s="77"/>
    </row>
    <row r="19392" spans="50:54" s="79" customFormat="1" ht="0" hidden="1" customHeight="1" x14ac:dyDescent="0.2">
      <c r="AX19392" s="78"/>
      <c r="AZ19392" s="167"/>
      <c r="BA19392" s="77"/>
      <c r="BB19392" s="77"/>
    </row>
    <row r="19393" spans="50:54" s="79" customFormat="1" ht="0" hidden="1" customHeight="1" x14ac:dyDescent="0.2">
      <c r="AX19393" s="78"/>
      <c r="AZ19393" s="167"/>
      <c r="BA19393" s="77"/>
      <c r="BB19393" s="77"/>
    </row>
    <row r="19394" spans="50:54" s="79" customFormat="1" ht="0" hidden="1" customHeight="1" x14ac:dyDescent="0.2">
      <c r="AX19394" s="78"/>
      <c r="AZ19394" s="167"/>
      <c r="BA19394" s="77"/>
      <c r="BB19394" s="77"/>
    </row>
    <row r="19395" spans="50:54" s="79" customFormat="1" ht="0" hidden="1" customHeight="1" x14ac:dyDescent="0.2">
      <c r="AX19395" s="78"/>
      <c r="AZ19395" s="167"/>
      <c r="BA19395" s="77"/>
      <c r="BB19395" s="77"/>
    </row>
    <row r="19396" spans="50:54" s="79" customFormat="1" ht="0" hidden="1" customHeight="1" x14ac:dyDescent="0.2">
      <c r="AX19396" s="78"/>
      <c r="AZ19396" s="167"/>
      <c r="BA19396" s="77"/>
      <c r="BB19396" s="77"/>
    </row>
    <row r="19397" spans="50:54" s="79" customFormat="1" ht="0" hidden="1" customHeight="1" x14ac:dyDescent="0.2">
      <c r="AX19397" s="78"/>
      <c r="AZ19397" s="167"/>
      <c r="BA19397" s="77"/>
      <c r="BB19397" s="77"/>
    </row>
    <row r="19398" spans="50:54" s="79" customFormat="1" ht="0" hidden="1" customHeight="1" x14ac:dyDescent="0.2">
      <c r="AX19398" s="78"/>
      <c r="AZ19398" s="167"/>
      <c r="BA19398" s="77"/>
      <c r="BB19398" s="77"/>
    </row>
    <row r="19399" spans="50:54" s="79" customFormat="1" ht="0" hidden="1" customHeight="1" x14ac:dyDescent="0.2">
      <c r="AX19399" s="78"/>
      <c r="AZ19399" s="167"/>
      <c r="BA19399" s="77"/>
      <c r="BB19399" s="77"/>
    </row>
    <row r="19400" spans="50:54" s="79" customFormat="1" ht="0" hidden="1" customHeight="1" x14ac:dyDescent="0.2">
      <c r="AX19400" s="78"/>
      <c r="AZ19400" s="167"/>
      <c r="BA19400" s="77"/>
      <c r="BB19400" s="77"/>
    </row>
    <row r="19401" spans="50:54" s="79" customFormat="1" ht="0" hidden="1" customHeight="1" x14ac:dyDescent="0.2">
      <c r="AX19401" s="78"/>
      <c r="AZ19401" s="167"/>
      <c r="BA19401" s="77"/>
      <c r="BB19401" s="77"/>
    </row>
    <row r="19402" spans="50:54" s="79" customFormat="1" ht="0" hidden="1" customHeight="1" x14ac:dyDescent="0.2">
      <c r="AX19402" s="78"/>
      <c r="AZ19402" s="167"/>
      <c r="BA19402" s="77"/>
      <c r="BB19402" s="77"/>
    </row>
    <row r="19403" spans="50:54" s="79" customFormat="1" ht="0" hidden="1" customHeight="1" x14ac:dyDescent="0.2">
      <c r="AX19403" s="78"/>
      <c r="AZ19403" s="167"/>
      <c r="BA19403" s="77"/>
      <c r="BB19403" s="77"/>
    </row>
    <row r="19404" spans="50:54" s="79" customFormat="1" ht="0" hidden="1" customHeight="1" x14ac:dyDescent="0.2">
      <c r="AX19404" s="78"/>
      <c r="AZ19404" s="167"/>
      <c r="BA19404" s="77"/>
      <c r="BB19404" s="77"/>
    </row>
    <row r="19405" spans="50:54" s="79" customFormat="1" ht="0" hidden="1" customHeight="1" x14ac:dyDescent="0.2">
      <c r="AX19405" s="78"/>
      <c r="AZ19405" s="167"/>
      <c r="BA19405" s="77"/>
      <c r="BB19405" s="77"/>
    </row>
    <row r="19406" spans="50:54" s="79" customFormat="1" ht="0" hidden="1" customHeight="1" x14ac:dyDescent="0.2">
      <c r="AX19406" s="78"/>
      <c r="AZ19406" s="167"/>
      <c r="BA19406" s="77"/>
      <c r="BB19406" s="77"/>
    </row>
    <row r="19407" spans="50:54" s="79" customFormat="1" ht="0" hidden="1" customHeight="1" x14ac:dyDescent="0.2">
      <c r="AX19407" s="78"/>
      <c r="AZ19407" s="167"/>
      <c r="BA19407" s="77"/>
      <c r="BB19407" s="77"/>
    </row>
    <row r="19408" spans="50:54" s="79" customFormat="1" ht="0" hidden="1" customHeight="1" x14ac:dyDescent="0.2">
      <c r="AX19408" s="78"/>
      <c r="AZ19408" s="167"/>
      <c r="BA19408" s="77"/>
      <c r="BB19408" s="77"/>
    </row>
    <row r="19409" spans="50:54" s="79" customFormat="1" ht="0" hidden="1" customHeight="1" x14ac:dyDescent="0.2">
      <c r="AX19409" s="78"/>
      <c r="AZ19409" s="167"/>
      <c r="BA19409" s="77"/>
      <c r="BB19409" s="77"/>
    </row>
    <row r="19410" spans="50:54" s="79" customFormat="1" ht="0" hidden="1" customHeight="1" x14ac:dyDescent="0.2">
      <c r="AX19410" s="78"/>
      <c r="AZ19410" s="167"/>
      <c r="BA19410" s="77"/>
      <c r="BB19410" s="77"/>
    </row>
    <row r="19411" spans="50:54" s="79" customFormat="1" ht="0" hidden="1" customHeight="1" x14ac:dyDescent="0.2">
      <c r="AX19411" s="78"/>
      <c r="AZ19411" s="167"/>
      <c r="BA19411" s="77"/>
      <c r="BB19411" s="77"/>
    </row>
    <row r="19412" spans="50:54" s="79" customFormat="1" ht="0" hidden="1" customHeight="1" x14ac:dyDescent="0.2">
      <c r="AX19412" s="78"/>
      <c r="AZ19412" s="167"/>
      <c r="BA19412" s="77"/>
      <c r="BB19412" s="77"/>
    </row>
    <row r="19413" spans="50:54" s="79" customFormat="1" ht="0" hidden="1" customHeight="1" x14ac:dyDescent="0.2">
      <c r="AX19413" s="78"/>
      <c r="AZ19413" s="167"/>
      <c r="BA19413" s="77"/>
      <c r="BB19413" s="77"/>
    </row>
    <row r="19414" spans="50:54" s="79" customFormat="1" ht="0" hidden="1" customHeight="1" x14ac:dyDescent="0.2">
      <c r="AX19414" s="78"/>
      <c r="AZ19414" s="167"/>
      <c r="BA19414" s="77"/>
      <c r="BB19414" s="77"/>
    </row>
    <row r="19415" spans="50:54" s="79" customFormat="1" ht="0" hidden="1" customHeight="1" x14ac:dyDescent="0.2">
      <c r="AX19415" s="78"/>
      <c r="AZ19415" s="167"/>
      <c r="BA19415" s="77"/>
      <c r="BB19415" s="77"/>
    </row>
    <row r="19416" spans="50:54" s="79" customFormat="1" ht="0" hidden="1" customHeight="1" x14ac:dyDescent="0.2">
      <c r="AX19416" s="78"/>
      <c r="AZ19416" s="167"/>
      <c r="BA19416" s="77"/>
      <c r="BB19416" s="77"/>
    </row>
    <row r="19417" spans="50:54" s="79" customFormat="1" ht="0" hidden="1" customHeight="1" x14ac:dyDescent="0.2">
      <c r="AX19417" s="78"/>
      <c r="AZ19417" s="167"/>
      <c r="BA19417" s="77"/>
      <c r="BB19417" s="77"/>
    </row>
    <row r="19418" spans="50:54" s="79" customFormat="1" ht="0" hidden="1" customHeight="1" x14ac:dyDescent="0.2">
      <c r="AX19418" s="78"/>
      <c r="AZ19418" s="167"/>
      <c r="BA19418" s="77"/>
      <c r="BB19418" s="77"/>
    </row>
    <row r="19419" spans="50:54" s="79" customFormat="1" ht="0" hidden="1" customHeight="1" x14ac:dyDescent="0.2">
      <c r="AX19419" s="78"/>
      <c r="AZ19419" s="167"/>
      <c r="BA19419" s="77"/>
      <c r="BB19419" s="77"/>
    </row>
    <row r="19420" spans="50:54" s="79" customFormat="1" ht="0" hidden="1" customHeight="1" x14ac:dyDescent="0.2">
      <c r="AX19420" s="78"/>
      <c r="AZ19420" s="167"/>
      <c r="BA19420" s="77"/>
      <c r="BB19420" s="77"/>
    </row>
    <row r="19421" spans="50:54" s="79" customFormat="1" ht="0" hidden="1" customHeight="1" x14ac:dyDescent="0.2">
      <c r="AX19421" s="78"/>
      <c r="AZ19421" s="167"/>
      <c r="BA19421" s="77"/>
      <c r="BB19421" s="77"/>
    </row>
    <row r="19422" spans="50:54" s="79" customFormat="1" ht="0" hidden="1" customHeight="1" x14ac:dyDescent="0.2">
      <c r="AX19422" s="78"/>
      <c r="AZ19422" s="167"/>
      <c r="BA19422" s="77"/>
      <c r="BB19422" s="77"/>
    </row>
    <row r="19423" spans="50:54" s="79" customFormat="1" ht="0" hidden="1" customHeight="1" x14ac:dyDescent="0.2">
      <c r="AX19423" s="78"/>
      <c r="AZ19423" s="167"/>
      <c r="BA19423" s="77"/>
      <c r="BB19423" s="77"/>
    </row>
    <row r="19424" spans="50:54" s="79" customFormat="1" ht="0" hidden="1" customHeight="1" x14ac:dyDescent="0.2">
      <c r="AX19424" s="78"/>
      <c r="AZ19424" s="167"/>
      <c r="BA19424" s="77"/>
      <c r="BB19424" s="77"/>
    </row>
    <row r="19425" spans="50:54" s="79" customFormat="1" ht="0" hidden="1" customHeight="1" x14ac:dyDescent="0.2">
      <c r="AX19425" s="78"/>
      <c r="AZ19425" s="167"/>
      <c r="BA19425" s="77"/>
      <c r="BB19425" s="77"/>
    </row>
    <row r="19426" spans="50:54" s="79" customFormat="1" ht="0" hidden="1" customHeight="1" x14ac:dyDescent="0.2">
      <c r="AX19426" s="78"/>
      <c r="AZ19426" s="167"/>
      <c r="BA19426" s="77"/>
      <c r="BB19426" s="77"/>
    </row>
    <row r="19427" spans="50:54" s="79" customFormat="1" ht="0" hidden="1" customHeight="1" x14ac:dyDescent="0.2">
      <c r="AX19427" s="78"/>
      <c r="AZ19427" s="167"/>
      <c r="BA19427" s="77"/>
      <c r="BB19427" s="77"/>
    </row>
    <row r="19428" spans="50:54" s="79" customFormat="1" ht="0" hidden="1" customHeight="1" x14ac:dyDescent="0.2">
      <c r="AX19428" s="78"/>
      <c r="AZ19428" s="167"/>
      <c r="BA19428" s="77"/>
      <c r="BB19428" s="77"/>
    </row>
    <row r="19429" spans="50:54" s="79" customFormat="1" ht="0" hidden="1" customHeight="1" x14ac:dyDescent="0.2">
      <c r="AX19429" s="78"/>
      <c r="AZ19429" s="167"/>
      <c r="BA19429" s="77"/>
      <c r="BB19429" s="77"/>
    </row>
    <row r="19430" spans="50:54" s="79" customFormat="1" ht="0" hidden="1" customHeight="1" x14ac:dyDescent="0.2">
      <c r="AX19430" s="78"/>
      <c r="AZ19430" s="167"/>
      <c r="BA19430" s="77"/>
      <c r="BB19430" s="77"/>
    </row>
    <row r="19431" spans="50:54" s="79" customFormat="1" ht="0" hidden="1" customHeight="1" x14ac:dyDescent="0.2">
      <c r="AX19431" s="78"/>
      <c r="AZ19431" s="167"/>
      <c r="BA19431" s="77"/>
      <c r="BB19431" s="77"/>
    </row>
    <row r="19432" spans="50:54" s="79" customFormat="1" ht="0" hidden="1" customHeight="1" x14ac:dyDescent="0.2">
      <c r="AX19432" s="78"/>
      <c r="AZ19432" s="167"/>
      <c r="BA19432" s="77"/>
      <c r="BB19432" s="77"/>
    </row>
    <row r="19433" spans="50:54" s="79" customFormat="1" ht="0" hidden="1" customHeight="1" x14ac:dyDescent="0.2">
      <c r="AX19433" s="78"/>
      <c r="AZ19433" s="167"/>
      <c r="BA19433" s="77"/>
      <c r="BB19433" s="77"/>
    </row>
    <row r="19434" spans="50:54" s="79" customFormat="1" ht="0" hidden="1" customHeight="1" x14ac:dyDescent="0.2">
      <c r="AX19434" s="78"/>
      <c r="AZ19434" s="167"/>
      <c r="BA19434" s="77"/>
      <c r="BB19434" s="77"/>
    </row>
    <row r="19435" spans="50:54" s="79" customFormat="1" ht="0" hidden="1" customHeight="1" x14ac:dyDescent="0.2">
      <c r="AX19435" s="78"/>
      <c r="AZ19435" s="167"/>
      <c r="BA19435" s="77"/>
      <c r="BB19435" s="77"/>
    </row>
    <row r="19436" spans="50:54" s="79" customFormat="1" ht="0" hidden="1" customHeight="1" x14ac:dyDescent="0.2">
      <c r="AX19436" s="78"/>
      <c r="AZ19436" s="167"/>
      <c r="BA19436" s="77"/>
      <c r="BB19436" s="77"/>
    </row>
    <row r="19437" spans="50:54" s="79" customFormat="1" ht="0" hidden="1" customHeight="1" x14ac:dyDescent="0.2">
      <c r="AX19437" s="78"/>
      <c r="AZ19437" s="167"/>
      <c r="BA19437" s="77"/>
      <c r="BB19437" s="77"/>
    </row>
    <row r="19438" spans="50:54" s="79" customFormat="1" ht="0" hidden="1" customHeight="1" x14ac:dyDescent="0.2">
      <c r="AX19438" s="78"/>
      <c r="AZ19438" s="167"/>
      <c r="BA19438" s="77"/>
      <c r="BB19438" s="77"/>
    </row>
    <row r="19439" spans="50:54" s="79" customFormat="1" ht="0" hidden="1" customHeight="1" x14ac:dyDescent="0.2">
      <c r="AX19439" s="78"/>
      <c r="AZ19439" s="167"/>
      <c r="BA19439" s="77"/>
      <c r="BB19439" s="77"/>
    </row>
    <row r="19440" spans="50:54" s="79" customFormat="1" ht="0" hidden="1" customHeight="1" x14ac:dyDescent="0.2">
      <c r="AX19440" s="78"/>
      <c r="AZ19440" s="167"/>
      <c r="BA19440" s="77"/>
      <c r="BB19440" s="77"/>
    </row>
    <row r="19441" spans="50:54" s="79" customFormat="1" ht="0" hidden="1" customHeight="1" x14ac:dyDescent="0.2">
      <c r="AX19441" s="78"/>
      <c r="AZ19441" s="167"/>
      <c r="BA19441" s="77"/>
      <c r="BB19441" s="77"/>
    </row>
    <row r="19442" spans="50:54" s="79" customFormat="1" ht="0" hidden="1" customHeight="1" x14ac:dyDescent="0.2">
      <c r="AX19442" s="78"/>
      <c r="AZ19442" s="167"/>
      <c r="BA19442" s="77"/>
      <c r="BB19442" s="77"/>
    </row>
    <row r="19443" spans="50:54" s="79" customFormat="1" ht="0" hidden="1" customHeight="1" x14ac:dyDescent="0.2">
      <c r="AX19443" s="78"/>
      <c r="AZ19443" s="167"/>
      <c r="BA19443" s="77"/>
      <c r="BB19443" s="77"/>
    </row>
    <row r="19444" spans="50:54" s="79" customFormat="1" ht="0" hidden="1" customHeight="1" x14ac:dyDescent="0.2">
      <c r="AX19444" s="78"/>
      <c r="AZ19444" s="167"/>
      <c r="BA19444" s="77"/>
      <c r="BB19444" s="77"/>
    </row>
    <row r="19445" spans="50:54" s="79" customFormat="1" ht="0" hidden="1" customHeight="1" x14ac:dyDescent="0.2">
      <c r="AX19445" s="78"/>
      <c r="AZ19445" s="167"/>
      <c r="BA19445" s="77"/>
      <c r="BB19445" s="77"/>
    </row>
    <row r="19446" spans="50:54" s="79" customFormat="1" ht="0" hidden="1" customHeight="1" x14ac:dyDescent="0.2">
      <c r="AX19446" s="78"/>
      <c r="AZ19446" s="167"/>
      <c r="BA19446" s="77"/>
      <c r="BB19446" s="77"/>
    </row>
    <row r="19447" spans="50:54" s="79" customFormat="1" ht="0" hidden="1" customHeight="1" x14ac:dyDescent="0.2">
      <c r="AX19447" s="78"/>
      <c r="AZ19447" s="167"/>
      <c r="BA19447" s="77"/>
      <c r="BB19447" s="77"/>
    </row>
    <row r="19448" spans="50:54" s="79" customFormat="1" ht="0" hidden="1" customHeight="1" x14ac:dyDescent="0.2">
      <c r="AX19448" s="78"/>
      <c r="AZ19448" s="167"/>
      <c r="BA19448" s="77"/>
      <c r="BB19448" s="77"/>
    </row>
    <row r="19449" spans="50:54" s="79" customFormat="1" ht="0" hidden="1" customHeight="1" x14ac:dyDescent="0.2">
      <c r="AX19449" s="78"/>
      <c r="AZ19449" s="167"/>
      <c r="BA19449" s="77"/>
      <c r="BB19449" s="77"/>
    </row>
    <row r="19450" spans="50:54" s="79" customFormat="1" ht="0" hidden="1" customHeight="1" x14ac:dyDescent="0.2">
      <c r="AX19450" s="78"/>
      <c r="AZ19450" s="167"/>
      <c r="BA19450" s="77"/>
      <c r="BB19450" s="77"/>
    </row>
    <row r="19451" spans="50:54" s="79" customFormat="1" ht="0" hidden="1" customHeight="1" x14ac:dyDescent="0.2">
      <c r="AX19451" s="78"/>
      <c r="AZ19451" s="167"/>
      <c r="BA19451" s="77"/>
      <c r="BB19451" s="77"/>
    </row>
    <row r="19452" spans="50:54" s="79" customFormat="1" ht="0" hidden="1" customHeight="1" x14ac:dyDescent="0.2">
      <c r="AX19452" s="78"/>
      <c r="AZ19452" s="167"/>
      <c r="BA19452" s="77"/>
      <c r="BB19452" s="77"/>
    </row>
    <row r="19453" spans="50:54" s="79" customFormat="1" ht="0" hidden="1" customHeight="1" x14ac:dyDescent="0.2">
      <c r="AX19453" s="78"/>
      <c r="AZ19453" s="167"/>
      <c r="BA19453" s="77"/>
      <c r="BB19453" s="77"/>
    </row>
    <row r="19454" spans="50:54" s="79" customFormat="1" ht="0" hidden="1" customHeight="1" x14ac:dyDescent="0.2">
      <c r="AX19454" s="78"/>
      <c r="AZ19454" s="167"/>
      <c r="BA19454" s="77"/>
      <c r="BB19454" s="77"/>
    </row>
    <row r="19455" spans="50:54" s="79" customFormat="1" ht="0" hidden="1" customHeight="1" x14ac:dyDescent="0.2">
      <c r="AX19455" s="78"/>
      <c r="AZ19455" s="167"/>
      <c r="BA19455" s="77"/>
      <c r="BB19455" s="77"/>
    </row>
    <row r="19456" spans="50:54" s="79" customFormat="1" ht="0" hidden="1" customHeight="1" x14ac:dyDescent="0.2">
      <c r="AX19456" s="78"/>
      <c r="AZ19456" s="167"/>
      <c r="BA19456" s="77"/>
      <c r="BB19456" s="77"/>
    </row>
    <row r="19457" spans="50:54" s="79" customFormat="1" ht="0" hidden="1" customHeight="1" x14ac:dyDescent="0.2">
      <c r="AX19457" s="78"/>
      <c r="AZ19457" s="167"/>
      <c r="BA19457" s="77"/>
      <c r="BB19457" s="77"/>
    </row>
    <row r="19458" spans="50:54" s="79" customFormat="1" ht="0" hidden="1" customHeight="1" x14ac:dyDescent="0.2">
      <c r="AX19458" s="78"/>
      <c r="AZ19458" s="167"/>
      <c r="BA19458" s="77"/>
      <c r="BB19458" s="77"/>
    </row>
    <row r="19459" spans="50:54" s="79" customFormat="1" ht="0" hidden="1" customHeight="1" x14ac:dyDescent="0.2">
      <c r="AX19459" s="78"/>
      <c r="AZ19459" s="167"/>
      <c r="BA19459" s="77"/>
      <c r="BB19459" s="77"/>
    </row>
    <row r="19460" spans="50:54" s="79" customFormat="1" ht="0" hidden="1" customHeight="1" x14ac:dyDescent="0.2">
      <c r="AX19460" s="78"/>
      <c r="AZ19460" s="167"/>
      <c r="BA19460" s="77"/>
      <c r="BB19460" s="77"/>
    </row>
    <row r="19461" spans="50:54" s="79" customFormat="1" ht="0" hidden="1" customHeight="1" x14ac:dyDescent="0.2">
      <c r="AX19461" s="78"/>
      <c r="AZ19461" s="167"/>
      <c r="BA19461" s="77"/>
      <c r="BB19461" s="77"/>
    </row>
    <row r="19462" spans="50:54" s="79" customFormat="1" ht="0" hidden="1" customHeight="1" x14ac:dyDescent="0.2">
      <c r="AX19462" s="78"/>
      <c r="AZ19462" s="167"/>
      <c r="BA19462" s="77"/>
      <c r="BB19462" s="77"/>
    </row>
    <row r="19463" spans="50:54" s="79" customFormat="1" ht="0" hidden="1" customHeight="1" x14ac:dyDescent="0.2">
      <c r="AX19463" s="78"/>
      <c r="AZ19463" s="167"/>
      <c r="BA19463" s="77"/>
      <c r="BB19463" s="77"/>
    </row>
    <row r="19464" spans="50:54" s="79" customFormat="1" ht="0" hidden="1" customHeight="1" x14ac:dyDescent="0.2">
      <c r="AX19464" s="78"/>
      <c r="AZ19464" s="167"/>
      <c r="BA19464" s="77"/>
      <c r="BB19464" s="77"/>
    </row>
    <row r="19465" spans="50:54" s="79" customFormat="1" ht="0" hidden="1" customHeight="1" x14ac:dyDescent="0.2">
      <c r="AX19465" s="78"/>
      <c r="AZ19465" s="167"/>
      <c r="BA19465" s="77"/>
      <c r="BB19465" s="77"/>
    </row>
    <row r="19466" spans="50:54" s="79" customFormat="1" ht="0" hidden="1" customHeight="1" x14ac:dyDescent="0.2">
      <c r="AX19466" s="78"/>
      <c r="AZ19466" s="167"/>
      <c r="BA19466" s="77"/>
      <c r="BB19466" s="77"/>
    </row>
    <row r="19467" spans="50:54" s="79" customFormat="1" ht="0" hidden="1" customHeight="1" x14ac:dyDescent="0.2">
      <c r="AX19467" s="78"/>
      <c r="AZ19467" s="167"/>
      <c r="BA19467" s="77"/>
      <c r="BB19467" s="77"/>
    </row>
    <row r="19468" spans="50:54" s="79" customFormat="1" ht="0" hidden="1" customHeight="1" x14ac:dyDescent="0.2">
      <c r="AX19468" s="78"/>
      <c r="AZ19468" s="167"/>
      <c r="BA19468" s="77"/>
      <c r="BB19468" s="77"/>
    </row>
    <row r="19469" spans="50:54" s="79" customFormat="1" ht="0" hidden="1" customHeight="1" x14ac:dyDescent="0.2">
      <c r="AX19469" s="78"/>
      <c r="AZ19469" s="167"/>
      <c r="BA19469" s="77"/>
      <c r="BB19469" s="77"/>
    </row>
    <row r="19470" spans="50:54" s="79" customFormat="1" ht="0" hidden="1" customHeight="1" x14ac:dyDescent="0.2">
      <c r="AX19470" s="78"/>
      <c r="AZ19470" s="167"/>
      <c r="BA19470" s="77"/>
      <c r="BB19470" s="77"/>
    </row>
    <row r="19471" spans="50:54" s="79" customFormat="1" ht="0" hidden="1" customHeight="1" x14ac:dyDescent="0.2">
      <c r="AX19471" s="78"/>
      <c r="AZ19471" s="167"/>
      <c r="BA19471" s="77"/>
      <c r="BB19471" s="77"/>
    </row>
    <row r="19472" spans="50:54" s="79" customFormat="1" ht="0" hidden="1" customHeight="1" x14ac:dyDescent="0.2">
      <c r="AX19472" s="78"/>
      <c r="AZ19472" s="167"/>
      <c r="BA19472" s="77"/>
      <c r="BB19472" s="77"/>
    </row>
    <row r="19473" spans="50:54" s="79" customFormat="1" ht="0" hidden="1" customHeight="1" x14ac:dyDescent="0.2">
      <c r="AX19473" s="78"/>
      <c r="AZ19473" s="167"/>
      <c r="BA19473" s="77"/>
      <c r="BB19473" s="77"/>
    </row>
    <row r="19474" spans="50:54" s="79" customFormat="1" ht="0" hidden="1" customHeight="1" x14ac:dyDescent="0.2">
      <c r="AX19474" s="78"/>
      <c r="AZ19474" s="167"/>
      <c r="BA19474" s="77"/>
      <c r="BB19474" s="77"/>
    </row>
    <row r="19475" spans="50:54" s="79" customFormat="1" ht="0" hidden="1" customHeight="1" x14ac:dyDescent="0.2">
      <c r="AX19475" s="78"/>
      <c r="AZ19475" s="167"/>
      <c r="BA19475" s="77"/>
      <c r="BB19475" s="77"/>
    </row>
    <row r="19476" spans="50:54" s="79" customFormat="1" ht="0" hidden="1" customHeight="1" x14ac:dyDescent="0.2">
      <c r="AX19476" s="78"/>
      <c r="AZ19476" s="167"/>
      <c r="BA19476" s="77"/>
      <c r="BB19476" s="77"/>
    </row>
    <row r="19477" spans="50:54" s="79" customFormat="1" ht="0" hidden="1" customHeight="1" x14ac:dyDescent="0.2">
      <c r="AX19477" s="78"/>
      <c r="AZ19477" s="167"/>
      <c r="BA19477" s="77"/>
      <c r="BB19477" s="77"/>
    </row>
    <row r="19478" spans="50:54" s="79" customFormat="1" ht="0" hidden="1" customHeight="1" x14ac:dyDescent="0.2">
      <c r="AX19478" s="78"/>
      <c r="AZ19478" s="167"/>
      <c r="BA19478" s="77"/>
      <c r="BB19478" s="77"/>
    </row>
    <row r="19479" spans="50:54" s="79" customFormat="1" ht="0" hidden="1" customHeight="1" x14ac:dyDescent="0.2">
      <c r="AX19479" s="78"/>
      <c r="AZ19479" s="167"/>
      <c r="BA19479" s="77"/>
      <c r="BB19479" s="77"/>
    </row>
    <row r="19480" spans="50:54" s="79" customFormat="1" ht="0" hidden="1" customHeight="1" x14ac:dyDescent="0.2">
      <c r="AX19480" s="78"/>
      <c r="AZ19480" s="167"/>
      <c r="BA19480" s="77"/>
      <c r="BB19480" s="77"/>
    </row>
    <row r="19481" spans="50:54" s="79" customFormat="1" ht="0" hidden="1" customHeight="1" x14ac:dyDescent="0.2">
      <c r="AX19481" s="78"/>
      <c r="AZ19481" s="167"/>
      <c r="BA19481" s="77"/>
      <c r="BB19481" s="77"/>
    </row>
    <row r="19482" spans="50:54" s="79" customFormat="1" ht="0" hidden="1" customHeight="1" x14ac:dyDescent="0.2">
      <c r="AX19482" s="78"/>
      <c r="AZ19482" s="167"/>
      <c r="BA19482" s="77"/>
      <c r="BB19482" s="77"/>
    </row>
    <row r="19483" spans="50:54" s="79" customFormat="1" ht="0" hidden="1" customHeight="1" x14ac:dyDescent="0.2">
      <c r="AX19483" s="78"/>
      <c r="AZ19483" s="167"/>
      <c r="BA19483" s="77"/>
      <c r="BB19483" s="77"/>
    </row>
    <row r="19484" spans="50:54" s="79" customFormat="1" ht="0" hidden="1" customHeight="1" x14ac:dyDescent="0.2">
      <c r="AX19484" s="78"/>
      <c r="AZ19484" s="167"/>
      <c r="BA19484" s="77"/>
      <c r="BB19484" s="77"/>
    </row>
    <row r="19485" spans="50:54" s="79" customFormat="1" ht="0" hidden="1" customHeight="1" x14ac:dyDescent="0.2">
      <c r="AX19485" s="78"/>
      <c r="AZ19485" s="167"/>
      <c r="BA19485" s="77"/>
      <c r="BB19485" s="77"/>
    </row>
    <row r="19486" spans="50:54" s="79" customFormat="1" ht="0" hidden="1" customHeight="1" x14ac:dyDescent="0.2">
      <c r="AX19486" s="78"/>
      <c r="AZ19486" s="167"/>
      <c r="BA19486" s="77"/>
      <c r="BB19486" s="77"/>
    </row>
    <row r="19487" spans="50:54" s="79" customFormat="1" ht="0" hidden="1" customHeight="1" x14ac:dyDescent="0.2">
      <c r="AX19487" s="78"/>
      <c r="AZ19487" s="167"/>
      <c r="BA19487" s="77"/>
      <c r="BB19487" s="77"/>
    </row>
    <row r="19488" spans="50:54" s="79" customFormat="1" ht="0" hidden="1" customHeight="1" x14ac:dyDescent="0.2">
      <c r="AX19488" s="78"/>
      <c r="AZ19488" s="167"/>
      <c r="BA19488" s="77"/>
      <c r="BB19488" s="77"/>
    </row>
    <row r="19489" spans="50:54" s="79" customFormat="1" ht="0" hidden="1" customHeight="1" x14ac:dyDescent="0.2">
      <c r="AX19489" s="78"/>
      <c r="AZ19489" s="167"/>
      <c r="BA19489" s="77"/>
      <c r="BB19489" s="77"/>
    </row>
    <row r="19490" spans="50:54" s="79" customFormat="1" ht="0" hidden="1" customHeight="1" x14ac:dyDescent="0.2">
      <c r="AX19490" s="78"/>
      <c r="AZ19490" s="167"/>
      <c r="BA19490" s="77"/>
      <c r="BB19490" s="77"/>
    </row>
    <row r="19491" spans="50:54" s="79" customFormat="1" ht="0" hidden="1" customHeight="1" x14ac:dyDescent="0.2">
      <c r="AX19491" s="78"/>
      <c r="AZ19491" s="167"/>
      <c r="BA19491" s="77"/>
      <c r="BB19491" s="77"/>
    </row>
    <row r="19492" spans="50:54" s="79" customFormat="1" ht="0" hidden="1" customHeight="1" x14ac:dyDescent="0.2">
      <c r="AX19492" s="78"/>
      <c r="AZ19492" s="167"/>
      <c r="BA19492" s="77"/>
      <c r="BB19492" s="77"/>
    </row>
    <row r="19493" spans="50:54" s="79" customFormat="1" ht="0" hidden="1" customHeight="1" x14ac:dyDescent="0.2">
      <c r="AX19493" s="78"/>
      <c r="AZ19493" s="167"/>
      <c r="BA19493" s="77"/>
      <c r="BB19493" s="77"/>
    </row>
    <row r="19494" spans="50:54" s="79" customFormat="1" ht="0" hidden="1" customHeight="1" x14ac:dyDescent="0.2">
      <c r="AX19494" s="78"/>
      <c r="AZ19494" s="167"/>
      <c r="BA19494" s="77"/>
      <c r="BB19494" s="77"/>
    </row>
    <row r="19495" spans="50:54" s="79" customFormat="1" ht="0" hidden="1" customHeight="1" x14ac:dyDescent="0.2">
      <c r="AX19495" s="78"/>
      <c r="AZ19495" s="167"/>
      <c r="BA19495" s="77"/>
      <c r="BB19495" s="77"/>
    </row>
    <row r="19496" spans="50:54" s="79" customFormat="1" ht="0" hidden="1" customHeight="1" x14ac:dyDescent="0.2">
      <c r="AX19496" s="78"/>
      <c r="AZ19496" s="167"/>
      <c r="BA19496" s="77"/>
      <c r="BB19496" s="77"/>
    </row>
    <row r="19497" spans="50:54" s="79" customFormat="1" ht="0" hidden="1" customHeight="1" x14ac:dyDescent="0.2">
      <c r="AX19497" s="78"/>
      <c r="AZ19497" s="167"/>
      <c r="BA19497" s="77"/>
      <c r="BB19497" s="77"/>
    </row>
    <row r="19498" spans="50:54" s="79" customFormat="1" ht="0" hidden="1" customHeight="1" x14ac:dyDescent="0.2">
      <c r="AX19498" s="78"/>
      <c r="AZ19498" s="167"/>
      <c r="BA19498" s="77"/>
      <c r="BB19498" s="77"/>
    </row>
    <row r="19499" spans="50:54" s="79" customFormat="1" ht="0" hidden="1" customHeight="1" x14ac:dyDescent="0.2">
      <c r="AX19499" s="78"/>
      <c r="AZ19499" s="167"/>
      <c r="BA19499" s="77"/>
      <c r="BB19499" s="77"/>
    </row>
    <row r="19500" spans="50:54" s="79" customFormat="1" ht="0" hidden="1" customHeight="1" x14ac:dyDescent="0.2">
      <c r="AX19500" s="78"/>
      <c r="AZ19500" s="167"/>
      <c r="BA19500" s="77"/>
      <c r="BB19500" s="77"/>
    </row>
    <row r="19501" spans="50:54" s="79" customFormat="1" ht="0" hidden="1" customHeight="1" x14ac:dyDescent="0.2">
      <c r="AX19501" s="78"/>
      <c r="AZ19501" s="167"/>
      <c r="BA19501" s="77"/>
      <c r="BB19501" s="77"/>
    </row>
    <row r="19502" spans="50:54" s="79" customFormat="1" ht="0" hidden="1" customHeight="1" x14ac:dyDescent="0.2">
      <c r="AX19502" s="78"/>
      <c r="AZ19502" s="167"/>
      <c r="BA19502" s="77"/>
      <c r="BB19502" s="77"/>
    </row>
    <row r="19503" spans="50:54" s="79" customFormat="1" ht="0" hidden="1" customHeight="1" x14ac:dyDescent="0.2">
      <c r="AX19503" s="78"/>
      <c r="AZ19503" s="167"/>
      <c r="BA19503" s="77"/>
      <c r="BB19503" s="77"/>
    </row>
    <row r="19504" spans="50:54" s="79" customFormat="1" ht="0" hidden="1" customHeight="1" x14ac:dyDescent="0.2">
      <c r="AX19504" s="78"/>
      <c r="AZ19504" s="167"/>
      <c r="BA19504" s="77"/>
      <c r="BB19504" s="77"/>
    </row>
    <row r="19505" spans="50:54" s="79" customFormat="1" ht="0" hidden="1" customHeight="1" x14ac:dyDescent="0.2">
      <c r="AX19505" s="78"/>
      <c r="AZ19505" s="167"/>
      <c r="BA19505" s="77"/>
      <c r="BB19505" s="77"/>
    </row>
    <row r="19506" spans="50:54" s="79" customFormat="1" ht="0" hidden="1" customHeight="1" x14ac:dyDescent="0.2">
      <c r="AX19506" s="78"/>
      <c r="AZ19506" s="167"/>
      <c r="BA19506" s="77"/>
      <c r="BB19506" s="77"/>
    </row>
    <row r="19507" spans="50:54" s="79" customFormat="1" ht="0" hidden="1" customHeight="1" x14ac:dyDescent="0.2">
      <c r="AX19507" s="78"/>
      <c r="AZ19507" s="167"/>
      <c r="BA19507" s="77"/>
      <c r="BB19507" s="77"/>
    </row>
    <row r="19508" spans="50:54" s="79" customFormat="1" ht="0" hidden="1" customHeight="1" x14ac:dyDescent="0.2">
      <c r="AX19508" s="78"/>
      <c r="AZ19508" s="167"/>
      <c r="BA19508" s="77"/>
      <c r="BB19508" s="77"/>
    </row>
    <row r="19509" spans="50:54" s="79" customFormat="1" ht="0" hidden="1" customHeight="1" x14ac:dyDescent="0.2">
      <c r="AX19509" s="78"/>
      <c r="AZ19509" s="167"/>
      <c r="BA19509" s="77"/>
      <c r="BB19509" s="77"/>
    </row>
    <row r="19510" spans="50:54" s="79" customFormat="1" ht="0" hidden="1" customHeight="1" x14ac:dyDescent="0.2">
      <c r="AX19510" s="78"/>
      <c r="AZ19510" s="167"/>
      <c r="BA19510" s="77"/>
      <c r="BB19510" s="77"/>
    </row>
    <row r="19511" spans="50:54" s="79" customFormat="1" ht="0" hidden="1" customHeight="1" x14ac:dyDescent="0.2">
      <c r="AX19511" s="78"/>
      <c r="AZ19511" s="167"/>
      <c r="BA19511" s="77"/>
      <c r="BB19511" s="77"/>
    </row>
    <row r="19512" spans="50:54" s="79" customFormat="1" ht="0" hidden="1" customHeight="1" x14ac:dyDescent="0.2">
      <c r="AX19512" s="78"/>
      <c r="AZ19512" s="167"/>
      <c r="BA19512" s="77"/>
      <c r="BB19512" s="77"/>
    </row>
    <row r="19513" spans="50:54" s="79" customFormat="1" ht="0" hidden="1" customHeight="1" x14ac:dyDescent="0.2">
      <c r="AX19513" s="78"/>
      <c r="AZ19513" s="167"/>
      <c r="BA19513" s="77"/>
      <c r="BB19513" s="77"/>
    </row>
    <row r="19514" spans="50:54" s="79" customFormat="1" ht="0" hidden="1" customHeight="1" x14ac:dyDescent="0.2">
      <c r="AX19514" s="78"/>
      <c r="AZ19514" s="167"/>
      <c r="BA19514" s="77"/>
      <c r="BB19514" s="77"/>
    </row>
    <row r="19515" spans="50:54" s="79" customFormat="1" ht="0" hidden="1" customHeight="1" x14ac:dyDescent="0.2">
      <c r="AX19515" s="78"/>
      <c r="AZ19515" s="167"/>
      <c r="BA19515" s="77"/>
      <c r="BB19515" s="77"/>
    </row>
    <row r="19516" spans="50:54" s="79" customFormat="1" ht="0" hidden="1" customHeight="1" x14ac:dyDescent="0.2">
      <c r="AX19516" s="78"/>
      <c r="AZ19516" s="167"/>
      <c r="BA19516" s="77"/>
      <c r="BB19516" s="77"/>
    </row>
    <row r="19517" spans="50:54" s="79" customFormat="1" ht="0" hidden="1" customHeight="1" x14ac:dyDescent="0.2">
      <c r="AX19517" s="78"/>
      <c r="AZ19517" s="167"/>
      <c r="BA19517" s="77"/>
      <c r="BB19517" s="77"/>
    </row>
    <row r="19518" spans="50:54" s="79" customFormat="1" ht="0" hidden="1" customHeight="1" x14ac:dyDescent="0.2">
      <c r="AX19518" s="78"/>
      <c r="AZ19518" s="167"/>
      <c r="BA19518" s="77"/>
      <c r="BB19518" s="77"/>
    </row>
    <row r="19519" spans="50:54" s="79" customFormat="1" ht="0" hidden="1" customHeight="1" x14ac:dyDescent="0.2">
      <c r="AX19519" s="78"/>
      <c r="AZ19519" s="167"/>
      <c r="BA19519" s="77"/>
      <c r="BB19519" s="77"/>
    </row>
    <row r="19520" spans="50:54" s="79" customFormat="1" ht="0" hidden="1" customHeight="1" x14ac:dyDescent="0.2">
      <c r="AX19520" s="78"/>
      <c r="AZ19520" s="167"/>
      <c r="BA19520" s="77"/>
      <c r="BB19520" s="77"/>
    </row>
    <row r="19521" spans="50:54" s="79" customFormat="1" ht="0" hidden="1" customHeight="1" x14ac:dyDescent="0.2">
      <c r="AX19521" s="78"/>
      <c r="AZ19521" s="167"/>
      <c r="BA19521" s="77"/>
      <c r="BB19521" s="77"/>
    </row>
    <row r="19522" spans="50:54" s="79" customFormat="1" ht="0" hidden="1" customHeight="1" x14ac:dyDescent="0.2">
      <c r="AX19522" s="78"/>
      <c r="AZ19522" s="167"/>
      <c r="BA19522" s="77"/>
      <c r="BB19522" s="77"/>
    </row>
    <row r="19523" spans="50:54" s="79" customFormat="1" ht="0" hidden="1" customHeight="1" x14ac:dyDescent="0.2">
      <c r="AX19523" s="78"/>
      <c r="AZ19523" s="167"/>
      <c r="BA19523" s="77"/>
      <c r="BB19523" s="77"/>
    </row>
    <row r="19524" spans="50:54" s="79" customFormat="1" ht="0" hidden="1" customHeight="1" x14ac:dyDescent="0.2">
      <c r="AX19524" s="78"/>
      <c r="AZ19524" s="167"/>
      <c r="BA19524" s="77"/>
      <c r="BB19524" s="77"/>
    </row>
    <row r="19525" spans="50:54" s="79" customFormat="1" ht="0" hidden="1" customHeight="1" x14ac:dyDescent="0.2">
      <c r="AX19525" s="78"/>
      <c r="AZ19525" s="167"/>
      <c r="BA19525" s="77"/>
      <c r="BB19525" s="77"/>
    </row>
    <row r="19526" spans="50:54" s="79" customFormat="1" ht="0" hidden="1" customHeight="1" x14ac:dyDescent="0.2">
      <c r="AX19526" s="78"/>
      <c r="AZ19526" s="167"/>
      <c r="BA19526" s="77"/>
      <c r="BB19526" s="77"/>
    </row>
    <row r="19527" spans="50:54" s="79" customFormat="1" ht="0" hidden="1" customHeight="1" x14ac:dyDescent="0.2">
      <c r="AX19527" s="78"/>
      <c r="AZ19527" s="167"/>
      <c r="BA19527" s="77"/>
      <c r="BB19527" s="77"/>
    </row>
    <row r="19528" spans="50:54" s="79" customFormat="1" ht="0" hidden="1" customHeight="1" x14ac:dyDescent="0.2">
      <c r="AX19528" s="78"/>
      <c r="AZ19528" s="167"/>
      <c r="BA19528" s="77"/>
      <c r="BB19528" s="77"/>
    </row>
    <row r="19529" spans="50:54" s="79" customFormat="1" ht="0" hidden="1" customHeight="1" x14ac:dyDescent="0.2">
      <c r="AX19529" s="78"/>
      <c r="AZ19529" s="167"/>
      <c r="BA19529" s="77"/>
      <c r="BB19529" s="77"/>
    </row>
    <row r="19530" spans="50:54" s="79" customFormat="1" ht="0" hidden="1" customHeight="1" x14ac:dyDescent="0.2">
      <c r="AX19530" s="78"/>
      <c r="AZ19530" s="167"/>
      <c r="BA19530" s="77"/>
      <c r="BB19530" s="77"/>
    </row>
    <row r="19531" spans="50:54" s="79" customFormat="1" ht="0" hidden="1" customHeight="1" x14ac:dyDescent="0.2">
      <c r="AX19531" s="78"/>
      <c r="AZ19531" s="167"/>
      <c r="BA19531" s="77"/>
      <c r="BB19531" s="77"/>
    </row>
    <row r="19532" spans="50:54" s="79" customFormat="1" ht="0" hidden="1" customHeight="1" x14ac:dyDescent="0.2">
      <c r="AX19532" s="78"/>
      <c r="AZ19532" s="167"/>
      <c r="BA19532" s="77"/>
      <c r="BB19532" s="77"/>
    </row>
    <row r="19533" spans="50:54" s="79" customFormat="1" ht="0" hidden="1" customHeight="1" x14ac:dyDescent="0.2">
      <c r="AX19533" s="78"/>
      <c r="AZ19533" s="167"/>
      <c r="BA19533" s="77"/>
      <c r="BB19533" s="77"/>
    </row>
    <row r="19534" spans="50:54" s="79" customFormat="1" ht="0" hidden="1" customHeight="1" x14ac:dyDescent="0.2">
      <c r="AX19534" s="78"/>
      <c r="AZ19534" s="167"/>
      <c r="BA19534" s="77"/>
      <c r="BB19534" s="77"/>
    </row>
    <row r="19535" spans="50:54" s="79" customFormat="1" ht="0" hidden="1" customHeight="1" x14ac:dyDescent="0.2">
      <c r="AX19535" s="78"/>
      <c r="AZ19535" s="167"/>
      <c r="BA19535" s="77"/>
      <c r="BB19535" s="77"/>
    </row>
    <row r="19536" spans="50:54" s="79" customFormat="1" ht="0" hidden="1" customHeight="1" x14ac:dyDescent="0.2">
      <c r="AX19536" s="78"/>
      <c r="AZ19536" s="167"/>
      <c r="BA19536" s="77"/>
      <c r="BB19536" s="77"/>
    </row>
    <row r="19537" spans="50:54" s="79" customFormat="1" ht="0" hidden="1" customHeight="1" x14ac:dyDescent="0.2">
      <c r="AX19537" s="78"/>
      <c r="AZ19537" s="167"/>
      <c r="BA19537" s="77"/>
      <c r="BB19537" s="77"/>
    </row>
    <row r="19538" spans="50:54" s="79" customFormat="1" ht="0" hidden="1" customHeight="1" x14ac:dyDescent="0.2">
      <c r="AX19538" s="78"/>
      <c r="AZ19538" s="167"/>
      <c r="BA19538" s="77"/>
      <c r="BB19538" s="77"/>
    </row>
    <row r="19539" spans="50:54" s="79" customFormat="1" ht="0" hidden="1" customHeight="1" x14ac:dyDescent="0.2">
      <c r="AX19539" s="78"/>
      <c r="AZ19539" s="167"/>
      <c r="BA19539" s="77"/>
      <c r="BB19539" s="77"/>
    </row>
    <row r="19540" spans="50:54" s="79" customFormat="1" ht="0" hidden="1" customHeight="1" x14ac:dyDescent="0.2">
      <c r="AX19540" s="78"/>
      <c r="AZ19540" s="167"/>
      <c r="BA19540" s="77"/>
      <c r="BB19540" s="77"/>
    </row>
    <row r="19541" spans="50:54" s="79" customFormat="1" ht="0" hidden="1" customHeight="1" x14ac:dyDescent="0.2">
      <c r="AX19541" s="78"/>
      <c r="AZ19541" s="167"/>
      <c r="BA19541" s="77"/>
      <c r="BB19541" s="77"/>
    </row>
    <row r="19542" spans="50:54" s="79" customFormat="1" ht="0" hidden="1" customHeight="1" x14ac:dyDescent="0.2">
      <c r="AX19542" s="78"/>
      <c r="AZ19542" s="167"/>
      <c r="BA19542" s="77"/>
      <c r="BB19542" s="77"/>
    </row>
    <row r="19543" spans="50:54" s="79" customFormat="1" ht="0" hidden="1" customHeight="1" x14ac:dyDescent="0.2">
      <c r="AX19543" s="78"/>
      <c r="AZ19543" s="167"/>
      <c r="BA19543" s="77"/>
      <c r="BB19543" s="77"/>
    </row>
    <row r="19544" spans="50:54" s="79" customFormat="1" ht="0" hidden="1" customHeight="1" x14ac:dyDescent="0.2">
      <c r="AX19544" s="78"/>
      <c r="AZ19544" s="167"/>
      <c r="BA19544" s="77"/>
      <c r="BB19544" s="77"/>
    </row>
    <row r="19545" spans="50:54" s="79" customFormat="1" ht="0" hidden="1" customHeight="1" x14ac:dyDescent="0.2">
      <c r="AX19545" s="78"/>
      <c r="AZ19545" s="167"/>
      <c r="BA19545" s="77"/>
      <c r="BB19545" s="77"/>
    </row>
    <row r="19546" spans="50:54" s="79" customFormat="1" ht="0" hidden="1" customHeight="1" x14ac:dyDescent="0.2">
      <c r="AX19546" s="78"/>
      <c r="AZ19546" s="167"/>
      <c r="BA19546" s="77"/>
      <c r="BB19546" s="77"/>
    </row>
    <row r="19547" spans="50:54" s="79" customFormat="1" ht="0" hidden="1" customHeight="1" x14ac:dyDescent="0.2">
      <c r="AX19547" s="78"/>
      <c r="AZ19547" s="167"/>
      <c r="BA19547" s="77"/>
      <c r="BB19547" s="77"/>
    </row>
    <row r="19548" spans="50:54" s="79" customFormat="1" ht="0" hidden="1" customHeight="1" x14ac:dyDescent="0.2">
      <c r="AX19548" s="78"/>
      <c r="AZ19548" s="167"/>
      <c r="BA19548" s="77"/>
      <c r="BB19548" s="77"/>
    </row>
    <row r="19549" spans="50:54" s="79" customFormat="1" ht="0" hidden="1" customHeight="1" x14ac:dyDescent="0.2">
      <c r="AX19549" s="78"/>
      <c r="AZ19549" s="167"/>
      <c r="BA19549" s="77"/>
      <c r="BB19549" s="77"/>
    </row>
    <row r="19550" spans="50:54" s="79" customFormat="1" ht="0" hidden="1" customHeight="1" x14ac:dyDescent="0.2">
      <c r="AX19550" s="78"/>
      <c r="AZ19550" s="167"/>
      <c r="BA19550" s="77"/>
      <c r="BB19550" s="77"/>
    </row>
    <row r="19551" spans="50:54" s="79" customFormat="1" ht="0" hidden="1" customHeight="1" x14ac:dyDescent="0.2">
      <c r="AX19551" s="78"/>
      <c r="AZ19551" s="167"/>
      <c r="BA19551" s="77"/>
      <c r="BB19551" s="77"/>
    </row>
    <row r="19552" spans="50:54" s="79" customFormat="1" ht="0" hidden="1" customHeight="1" x14ac:dyDescent="0.2">
      <c r="AX19552" s="78"/>
      <c r="AZ19552" s="167"/>
      <c r="BA19552" s="77"/>
      <c r="BB19552" s="77"/>
    </row>
    <row r="19553" spans="50:54" s="79" customFormat="1" ht="0" hidden="1" customHeight="1" x14ac:dyDescent="0.2">
      <c r="AX19553" s="78"/>
      <c r="AZ19553" s="167"/>
      <c r="BA19553" s="77"/>
      <c r="BB19553" s="77"/>
    </row>
    <row r="19554" spans="50:54" s="79" customFormat="1" ht="0" hidden="1" customHeight="1" x14ac:dyDescent="0.2">
      <c r="AX19554" s="78"/>
      <c r="AZ19554" s="167"/>
      <c r="BA19554" s="77"/>
      <c r="BB19554" s="77"/>
    </row>
    <row r="19555" spans="50:54" s="79" customFormat="1" ht="0" hidden="1" customHeight="1" x14ac:dyDescent="0.2">
      <c r="AX19555" s="78"/>
      <c r="AZ19555" s="167"/>
      <c r="BA19555" s="77"/>
      <c r="BB19555" s="77"/>
    </row>
    <row r="19556" spans="50:54" s="79" customFormat="1" ht="0" hidden="1" customHeight="1" x14ac:dyDescent="0.2">
      <c r="AX19556" s="78"/>
      <c r="AZ19556" s="167"/>
      <c r="BA19556" s="77"/>
      <c r="BB19556" s="77"/>
    </row>
    <row r="19557" spans="50:54" s="79" customFormat="1" ht="0" hidden="1" customHeight="1" x14ac:dyDescent="0.2">
      <c r="AX19557" s="78"/>
      <c r="AZ19557" s="167"/>
      <c r="BA19557" s="77"/>
      <c r="BB19557" s="77"/>
    </row>
    <row r="19558" spans="50:54" s="79" customFormat="1" ht="0" hidden="1" customHeight="1" x14ac:dyDescent="0.2">
      <c r="AX19558" s="78"/>
      <c r="AZ19558" s="167"/>
      <c r="BA19558" s="77"/>
      <c r="BB19558" s="77"/>
    </row>
    <row r="19559" spans="50:54" s="79" customFormat="1" ht="0" hidden="1" customHeight="1" x14ac:dyDescent="0.2">
      <c r="AX19559" s="78"/>
      <c r="AZ19559" s="167"/>
      <c r="BA19559" s="77"/>
      <c r="BB19559" s="77"/>
    </row>
    <row r="19560" spans="50:54" s="79" customFormat="1" ht="0" hidden="1" customHeight="1" x14ac:dyDescent="0.2">
      <c r="AX19560" s="78"/>
      <c r="AZ19560" s="167"/>
      <c r="BA19560" s="77"/>
      <c r="BB19560" s="77"/>
    </row>
    <row r="19561" spans="50:54" s="79" customFormat="1" ht="0" hidden="1" customHeight="1" x14ac:dyDescent="0.2">
      <c r="AX19561" s="78"/>
      <c r="AZ19561" s="167"/>
      <c r="BA19561" s="77"/>
      <c r="BB19561" s="77"/>
    </row>
    <row r="19562" spans="50:54" s="79" customFormat="1" ht="0" hidden="1" customHeight="1" x14ac:dyDescent="0.2">
      <c r="AX19562" s="78"/>
      <c r="AZ19562" s="167"/>
      <c r="BA19562" s="77"/>
      <c r="BB19562" s="77"/>
    </row>
    <row r="19563" spans="50:54" s="79" customFormat="1" ht="0" hidden="1" customHeight="1" x14ac:dyDescent="0.2">
      <c r="AX19563" s="78"/>
      <c r="AZ19563" s="167"/>
      <c r="BA19563" s="77"/>
      <c r="BB19563" s="77"/>
    </row>
    <row r="19564" spans="50:54" s="79" customFormat="1" ht="0" hidden="1" customHeight="1" x14ac:dyDescent="0.2">
      <c r="AX19564" s="78"/>
      <c r="AZ19564" s="167"/>
      <c r="BA19564" s="77"/>
      <c r="BB19564" s="77"/>
    </row>
    <row r="19565" spans="50:54" s="79" customFormat="1" ht="0" hidden="1" customHeight="1" x14ac:dyDescent="0.2">
      <c r="AX19565" s="78"/>
      <c r="AZ19565" s="167"/>
      <c r="BA19565" s="77"/>
      <c r="BB19565" s="77"/>
    </row>
    <row r="19566" spans="50:54" s="79" customFormat="1" ht="0" hidden="1" customHeight="1" x14ac:dyDescent="0.2">
      <c r="AX19566" s="78"/>
      <c r="AZ19566" s="167"/>
      <c r="BA19566" s="77"/>
      <c r="BB19566" s="77"/>
    </row>
    <row r="19567" spans="50:54" s="79" customFormat="1" ht="0" hidden="1" customHeight="1" x14ac:dyDescent="0.2">
      <c r="AX19567" s="78"/>
      <c r="AZ19567" s="167"/>
      <c r="BA19567" s="77"/>
      <c r="BB19567" s="77"/>
    </row>
    <row r="19568" spans="50:54" s="79" customFormat="1" ht="0" hidden="1" customHeight="1" x14ac:dyDescent="0.2">
      <c r="AX19568" s="78"/>
      <c r="AZ19568" s="167"/>
      <c r="BA19568" s="77"/>
      <c r="BB19568" s="77"/>
    </row>
    <row r="19569" spans="50:54" s="79" customFormat="1" ht="0" hidden="1" customHeight="1" x14ac:dyDescent="0.2">
      <c r="AX19569" s="78"/>
      <c r="AZ19569" s="167"/>
      <c r="BA19569" s="77"/>
      <c r="BB19569" s="77"/>
    </row>
    <row r="19570" spans="50:54" s="79" customFormat="1" ht="0" hidden="1" customHeight="1" x14ac:dyDescent="0.2">
      <c r="AX19570" s="78"/>
      <c r="AZ19570" s="167"/>
      <c r="BA19570" s="77"/>
      <c r="BB19570" s="77"/>
    </row>
    <row r="19571" spans="50:54" s="79" customFormat="1" ht="0" hidden="1" customHeight="1" x14ac:dyDescent="0.2">
      <c r="AX19571" s="78"/>
      <c r="AZ19571" s="167"/>
      <c r="BA19571" s="77"/>
      <c r="BB19571" s="77"/>
    </row>
    <row r="19572" spans="50:54" s="79" customFormat="1" ht="0" hidden="1" customHeight="1" x14ac:dyDescent="0.2">
      <c r="AX19572" s="78"/>
      <c r="AZ19572" s="167"/>
      <c r="BA19572" s="77"/>
      <c r="BB19572" s="77"/>
    </row>
    <row r="19573" spans="50:54" s="79" customFormat="1" ht="0" hidden="1" customHeight="1" x14ac:dyDescent="0.2">
      <c r="AX19573" s="78"/>
      <c r="AZ19573" s="167"/>
      <c r="BA19573" s="77"/>
      <c r="BB19573" s="77"/>
    </row>
    <row r="19574" spans="50:54" s="79" customFormat="1" ht="0" hidden="1" customHeight="1" x14ac:dyDescent="0.2">
      <c r="AX19574" s="78"/>
      <c r="AZ19574" s="167"/>
      <c r="BA19574" s="77"/>
      <c r="BB19574" s="77"/>
    </row>
    <row r="19575" spans="50:54" s="79" customFormat="1" ht="0" hidden="1" customHeight="1" x14ac:dyDescent="0.2">
      <c r="AX19575" s="78"/>
      <c r="AZ19575" s="167"/>
      <c r="BA19575" s="77"/>
      <c r="BB19575" s="77"/>
    </row>
    <row r="19576" spans="50:54" s="79" customFormat="1" ht="0" hidden="1" customHeight="1" x14ac:dyDescent="0.2">
      <c r="AX19576" s="78"/>
      <c r="AZ19576" s="167"/>
      <c r="BA19576" s="77"/>
      <c r="BB19576" s="77"/>
    </row>
    <row r="19577" spans="50:54" s="79" customFormat="1" ht="0" hidden="1" customHeight="1" x14ac:dyDescent="0.2">
      <c r="AX19577" s="78"/>
      <c r="AZ19577" s="167"/>
      <c r="BA19577" s="77"/>
      <c r="BB19577" s="77"/>
    </row>
    <row r="19578" spans="50:54" s="79" customFormat="1" ht="0" hidden="1" customHeight="1" x14ac:dyDescent="0.2">
      <c r="AX19578" s="78"/>
      <c r="AZ19578" s="167"/>
      <c r="BA19578" s="77"/>
      <c r="BB19578" s="77"/>
    </row>
    <row r="19579" spans="50:54" s="79" customFormat="1" ht="0" hidden="1" customHeight="1" x14ac:dyDescent="0.2">
      <c r="AX19579" s="78"/>
      <c r="AZ19579" s="167"/>
      <c r="BA19579" s="77"/>
      <c r="BB19579" s="77"/>
    </row>
    <row r="19580" spans="50:54" s="79" customFormat="1" ht="0" hidden="1" customHeight="1" x14ac:dyDescent="0.2">
      <c r="AX19580" s="78"/>
      <c r="AZ19580" s="167"/>
      <c r="BA19580" s="77"/>
      <c r="BB19580" s="77"/>
    </row>
    <row r="19581" spans="50:54" s="79" customFormat="1" ht="0" hidden="1" customHeight="1" x14ac:dyDescent="0.2">
      <c r="AX19581" s="78"/>
      <c r="AZ19581" s="167"/>
      <c r="BA19581" s="77"/>
      <c r="BB19581" s="77"/>
    </row>
    <row r="19582" spans="50:54" s="79" customFormat="1" ht="0" hidden="1" customHeight="1" x14ac:dyDescent="0.2">
      <c r="AX19582" s="78"/>
      <c r="AZ19582" s="167"/>
      <c r="BA19582" s="77"/>
      <c r="BB19582" s="77"/>
    </row>
    <row r="19583" spans="50:54" s="79" customFormat="1" ht="0" hidden="1" customHeight="1" x14ac:dyDescent="0.2">
      <c r="AX19583" s="78"/>
      <c r="AZ19583" s="167"/>
      <c r="BA19583" s="77"/>
      <c r="BB19583" s="77"/>
    </row>
    <row r="19584" spans="50:54" s="79" customFormat="1" ht="0" hidden="1" customHeight="1" x14ac:dyDescent="0.2">
      <c r="AX19584" s="78"/>
      <c r="AZ19584" s="167"/>
      <c r="BA19584" s="77"/>
      <c r="BB19584" s="77"/>
    </row>
    <row r="19585" spans="50:54" s="79" customFormat="1" ht="0" hidden="1" customHeight="1" x14ac:dyDescent="0.2">
      <c r="AX19585" s="78"/>
      <c r="AZ19585" s="167"/>
      <c r="BA19585" s="77"/>
      <c r="BB19585" s="77"/>
    </row>
    <row r="19586" spans="50:54" s="79" customFormat="1" ht="0" hidden="1" customHeight="1" x14ac:dyDescent="0.2">
      <c r="AX19586" s="78"/>
      <c r="AZ19586" s="167"/>
      <c r="BA19586" s="77"/>
      <c r="BB19586" s="77"/>
    </row>
    <row r="19587" spans="50:54" s="79" customFormat="1" ht="0" hidden="1" customHeight="1" x14ac:dyDescent="0.2">
      <c r="AX19587" s="78"/>
      <c r="AZ19587" s="167"/>
      <c r="BA19587" s="77"/>
      <c r="BB19587" s="77"/>
    </row>
    <row r="19588" spans="50:54" s="79" customFormat="1" ht="0" hidden="1" customHeight="1" x14ac:dyDescent="0.2">
      <c r="AX19588" s="78"/>
      <c r="AZ19588" s="167"/>
      <c r="BA19588" s="77"/>
      <c r="BB19588" s="77"/>
    </row>
    <row r="19589" spans="50:54" s="79" customFormat="1" ht="0" hidden="1" customHeight="1" x14ac:dyDescent="0.2">
      <c r="AX19589" s="78"/>
      <c r="AZ19589" s="167"/>
      <c r="BA19589" s="77"/>
      <c r="BB19589" s="77"/>
    </row>
    <row r="19590" spans="50:54" s="79" customFormat="1" ht="0" hidden="1" customHeight="1" x14ac:dyDescent="0.2">
      <c r="AX19590" s="78"/>
      <c r="AZ19590" s="167"/>
      <c r="BA19590" s="77"/>
      <c r="BB19590" s="77"/>
    </row>
    <row r="19591" spans="50:54" s="79" customFormat="1" ht="0" hidden="1" customHeight="1" x14ac:dyDescent="0.2">
      <c r="AX19591" s="78"/>
      <c r="AZ19591" s="167"/>
      <c r="BA19591" s="77"/>
      <c r="BB19591" s="77"/>
    </row>
    <row r="19592" spans="50:54" s="79" customFormat="1" ht="0" hidden="1" customHeight="1" x14ac:dyDescent="0.2">
      <c r="AX19592" s="78"/>
      <c r="AZ19592" s="167"/>
      <c r="BA19592" s="77"/>
      <c r="BB19592" s="77"/>
    </row>
    <row r="19593" spans="50:54" s="79" customFormat="1" ht="0" hidden="1" customHeight="1" x14ac:dyDescent="0.2">
      <c r="AX19593" s="78"/>
      <c r="AZ19593" s="167"/>
      <c r="BA19593" s="77"/>
      <c r="BB19593" s="77"/>
    </row>
    <row r="19594" spans="50:54" s="79" customFormat="1" ht="0" hidden="1" customHeight="1" x14ac:dyDescent="0.2">
      <c r="AX19594" s="78"/>
      <c r="AZ19594" s="167"/>
      <c r="BA19594" s="77"/>
      <c r="BB19594" s="77"/>
    </row>
    <row r="19595" spans="50:54" s="79" customFormat="1" ht="0" hidden="1" customHeight="1" x14ac:dyDescent="0.2">
      <c r="AX19595" s="78"/>
      <c r="AZ19595" s="167"/>
      <c r="BA19595" s="77"/>
      <c r="BB19595" s="77"/>
    </row>
    <row r="19596" spans="50:54" s="79" customFormat="1" ht="0" hidden="1" customHeight="1" x14ac:dyDescent="0.2">
      <c r="AX19596" s="78"/>
      <c r="AZ19596" s="167"/>
      <c r="BA19596" s="77"/>
      <c r="BB19596" s="77"/>
    </row>
    <row r="19597" spans="50:54" s="79" customFormat="1" ht="0" hidden="1" customHeight="1" x14ac:dyDescent="0.2">
      <c r="AX19597" s="78"/>
      <c r="AZ19597" s="167"/>
      <c r="BA19597" s="77"/>
      <c r="BB19597" s="77"/>
    </row>
    <row r="19598" spans="50:54" s="79" customFormat="1" ht="0" hidden="1" customHeight="1" x14ac:dyDescent="0.2">
      <c r="AX19598" s="78"/>
      <c r="AZ19598" s="167"/>
      <c r="BA19598" s="77"/>
      <c r="BB19598" s="77"/>
    </row>
    <row r="19599" spans="50:54" s="79" customFormat="1" ht="0" hidden="1" customHeight="1" x14ac:dyDescent="0.2">
      <c r="AX19599" s="78"/>
      <c r="AZ19599" s="167"/>
      <c r="BA19599" s="77"/>
      <c r="BB19599" s="77"/>
    </row>
    <row r="19600" spans="50:54" s="79" customFormat="1" ht="0" hidden="1" customHeight="1" x14ac:dyDescent="0.2">
      <c r="AX19600" s="78"/>
      <c r="AZ19600" s="167"/>
      <c r="BA19600" s="77"/>
      <c r="BB19600" s="77"/>
    </row>
    <row r="19601" spans="50:54" s="79" customFormat="1" ht="0" hidden="1" customHeight="1" x14ac:dyDescent="0.2">
      <c r="AX19601" s="78"/>
      <c r="AZ19601" s="167"/>
      <c r="BA19601" s="77"/>
      <c r="BB19601" s="77"/>
    </row>
    <row r="19602" spans="50:54" s="79" customFormat="1" ht="0" hidden="1" customHeight="1" x14ac:dyDescent="0.2">
      <c r="AX19602" s="78"/>
      <c r="AZ19602" s="167"/>
      <c r="BA19602" s="77"/>
      <c r="BB19602" s="77"/>
    </row>
    <row r="19603" spans="50:54" s="79" customFormat="1" ht="0" hidden="1" customHeight="1" x14ac:dyDescent="0.2">
      <c r="AX19603" s="78"/>
      <c r="AZ19603" s="167"/>
      <c r="BA19603" s="77"/>
      <c r="BB19603" s="77"/>
    </row>
    <row r="19604" spans="50:54" s="79" customFormat="1" ht="0" hidden="1" customHeight="1" x14ac:dyDescent="0.2">
      <c r="AX19604" s="78"/>
      <c r="AZ19604" s="167"/>
      <c r="BA19604" s="77"/>
      <c r="BB19604" s="77"/>
    </row>
    <row r="19605" spans="50:54" s="79" customFormat="1" ht="0" hidden="1" customHeight="1" x14ac:dyDescent="0.2">
      <c r="AX19605" s="78"/>
      <c r="AZ19605" s="167"/>
      <c r="BA19605" s="77"/>
      <c r="BB19605" s="77"/>
    </row>
    <row r="19606" spans="50:54" s="79" customFormat="1" ht="0" hidden="1" customHeight="1" x14ac:dyDescent="0.2">
      <c r="AX19606" s="78"/>
      <c r="AZ19606" s="167"/>
      <c r="BA19606" s="77"/>
      <c r="BB19606" s="77"/>
    </row>
    <row r="19607" spans="50:54" s="79" customFormat="1" ht="0" hidden="1" customHeight="1" x14ac:dyDescent="0.2">
      <c r="AX19607" s="78"/>
      <c r="AZ19607" s="167"/>
      <c r="BA19607" s="77"/>
      <c r="BB19607" s="77"/>
    </row>
    <row r="19608" spans="50:54" s="79" customFormat="1" ht="0" hidden="1" customHeight="1" x14ac:dyDescent="0.2">
      <c r="AX19608" s="78"/>
      <c r="AZ19608" s="167"/>
      <c r="BA19608" s="77"/>
      <c r="BB19608" s="77"/>
    </row>
    <row r="19609" spans="50:54" s="79" customFormat="1" ht="0" hidden="1" customHeight="1" x14ac:dyDescent="0.2">
      <c r="AX19609" s="78"/>
      <c r="AZ19609" s="167"/>
      <c r="BA19609" s="77"/>
      <c r="BB19609" s="77"/>
    </row>
    <row r="19610" spans="50:54" s="79" customFormat="1" ht="0" hidden="1" customHeight="1" x14ac:dyDescent="0.2">
      <c r="AX19610" s="78"/>
      <c r="AZ19610" s="167"/>
      <c r="BA19610" s="77"/>
      <c r="BB19610" s="77"/>
    </row>
    <row r="19611" spans="50:54" s="79" customFormat="1" ht="0" hidden="1" customHeight="1" x14ac:dyDescent="0.2">
      <c r="AX19611" s="78"/>
      <c r="AZ19611" s="167"/>
      <c r="BA19611" s="77"/>
      <c r="BB19611" s="77"/>
    </row>
    <row r="19612" spans="50:54" s="79" customFormat="1" ht="0" hidden="1" customHeight="1" x14ac:dyDescent="0.2">
      <c r="AX19612" s="78"/>
      <c r="AZ19612" s="167"/>
      <c r="BA19612" s="77"/>
      <c r="BB19612" s="77"/>
    </row>
    <row r="19613" spans="50:54" s="79" customFormat="1" ht="0" hidden="1" customHeight="1" x14ac:dyDescent="0.2">
      <c r="AX19613" s="78"/>
      <c r="AZ19613" s="167"/>
      <c r="BA19613" s="77"/>
      <c r="BB19613" s="77"/>
    </row>
    <row r="19614" spans="50:54" s="79" customFormat="1" ht="0" hidden="1" customHeight="1" x14ac:dyDescent="0.2">
      <c r="AX19614" s="78"/>
      <c r="AZ19614" s="167"/>
      <c r="BA19614" s="77"/>
      <c r="BB19614" s="77"/>
    </row>
    <row r="19615" spans="50:54" s="79" customFormat="1" ht="0" hidden="1" customHeight="1" x14ac:dyDescent="0.2">
      <c r="AX19615" s="78"/>
      <c r="AZ19615" s="167"/>
      <c r="BA19615" s="77"/>
      <c r="BB19615" s="77"/>
    </row>
    <row r="19616" spans="50:54" s="79" customFormat="1" ht="0" hidden="1" customHeight="1" x14ac:dyDescent="0.2">
      <c r="AX19616" s="78"/>
      <c r="AZ19616" s="167"/>
      <c r="BA19616" s="77"/>
      <c r="BB19616" s="77"/>
    </row>
    <row r="19617" spans="50:54" s="79" customFormat="1" ht="0" hidden="1" customHeight="1" x14ac:dyDescent="0.2">
      <c r="AX19617" s="78"/>
      <c r="AZ19617" s="167"/>
      <c r="BA19617" s="77"/>
      <c r="BB19617" s="77"/>
    </row>
    <row r="19618" spans="50:54" s="79" customFormat="1" ht="0" hidden="1" customHeight="1" x14ac:dyDescent="0.2">
      <c r="AX19618" s="78"/>
      <c r="AZ19618" s="167"/>
      <c r="BA19618" s="77"/>
      <c r="BB19618" s="77"/>
    </row>
    <row r="19619" spans="50:54" s="79" customFormat="1" ht="0" hidden="1" customHeight="1" x14ac:dyDescent="0.2">
      <c r="AX19619" s="78"/>
      <c r="AZ19619" s="167"/>
      <c r="BA19619" s="77"/>
      <c r="BB19619" s="77"/>
    </row>
    <row r="19620" spans="50:54" s="79" customFormat="1" ht="0" hidden="1" customHeight="1" x14ac:dyDescent="0.2">
      <c r="AX19620" s="78"/>
      <c r="AZ19620" s="167"/>
      <c r="BA19620" s="77"/>
      <c r="BB19620" s="77"/>
    </row>
    <row r="19621" spans="50:54" s="79" customFormat="1" ht="0" hidden="1" customHeight="1" x14ac:dyDescent="0.2">
      <c r="AX19621" s="78"/>
      <c r="AZ19621" s="167"/>
      <c r="BA19621" s="77"/>
      <c r="BB19621" s="77"/>
    </row>
    <row r="19622" spans="50:54" s="79" customFormat="1" ht="0" hidden="1" customHeight="1" x14ac:dyDescent="0.2">
      <c r="AX19622" s="78"/>
      <c r="AZ19622" s="167"/>
      <c r="BA19622" s="77"/>
      <c r="BB19622" s="77"/>
    </row>
    <row r="19623" spans="50:54" s="79" customFormat="1" ht="0" hidden="1" customHeight="1" x14ac:dyDescent="0.2">
      <c r="AX19623" s="78"/>
      <c r="AZ19623" s="167"/>
      <c r="BA19623" s="77"/>
      <c r="BB19623" s="77"/>
    </row>
    <row r="19624" spans="50:54" s="79" customFormat="1" ht="0" hidden="1" customHeight="1" x14ac:dyDescent="0.2">
      <c r="AX19624" s="78"/>
      <c r="AZ19624" s="167"/>
      <c r="BA19624" s="77"/>
      <c r="BB19624" s="77"/>
    </row>
    <row r="19625" spans="50:54" s="79" customFormat="1" ht="0" hidden="1" customHeight="1" x14ac:dyDescent="0.2">
      <c r="AX19625" s="78"/>
      <c r="AZ19625" s="167"/>
      <c r="BA19625" s="77"/>
      <c r="BB19625" s="77"/>
    </row>
    <row r="19626" spans="50:54" s="79" customFormat="1" ht="0" hidden="1" customHeight="1" x14ac:dyDescent="0.2">
      <c r="AX19626" s="78"/>
      <c r="AZ19626" s="167"/>
      <c r="BA19626" s="77"/>
      <c r="BB19626" s="77"/>
    </row>
    <row r="19627" spans="50:54" s="79" customFormat="1" ht="0" hidden="1" customHeight="1" x14ac:dyDescent="0.2">
      <c r="AX19627" s="78"/>
      <c r="AZ19627" s="167"/>
      <c r="BA19627" s="77"/>
      <c r="BB19627" s="77"/>
    </row>
    <row r="19628" spans="50:54" s="79" customFormat="1" ht="0" hidden="1" customHeight="1" x14ac:dyDescent="0.2">
      <c r="AX19628" s="78"/>
      <c r="AZ19628" s="167"/>
      <c r="BA19628" s="77"/>
      <c r="BB19628" s="77"/>
    </row>
    <row r="19629" spans="50:54" s="79" customFormat="1" ht="0" hidden="1" customHeight="1" x14ac:dyDescent="0.2">
      <c r="AX19629" s="78"/>
      <c r="AZ19629" s="167"/>
      <c r="BA19629" s="77"/>
      <c r="BB19629" s="77"/>
    </row>
    <row r="19630" spans="50:54" s="79" customFormat="1" ht="0" hidden="1" customHeight="1" x14ac:dyDescent="0.2">
      <c r="AX19630" s="78"/>
      <c r="AZ19630" s="167"/>
      <c r="BA19630" s="77"/>
      <c r="BB19630" s="77"/>
    </row>
    <row r="19631" spans="50:54" s="79" customFormat="1" ht="0" hidden="1" customHeight="1" x14ac:dyDescent="0.2">
      <c r="AX19631" s="78"/>
      <c r="AZ19631" s="167"/>
      <c r="BA19631" s="77"/>
      <c r="BB19631" s="77"/>
    </row>
    <row r="19632" spans="50:54" s="79" customFormat="1" ht="0" hidden="1" customHeight="1" x14ac:dyDescent="0.2">
      <c r="AX19632" s="78"/>
      <c r="AZ19632" s="167"/>
      <c r="BA19632" s="77"/>
      <c r="BB19632" s="77"/>
    </row>
    <row r="19633" spans="50:54" s="79" customFormat="1" ht="0" hidden="1" customHeight="1" x14ac:dyDescent="0.2">
      <c r="AX19633" s="78"/>
      <c r="AZ19633" s="167"/>
      <c r="BA19633" s="77"/>
      <c r="BB19633" s="77"/>
    </row>
    <row r="19634" spans="50:54" s="79" customFormat="1" ht="0" hidden="1" customHeight="1" x14ac:dyDescent="0.2">
      <c r="AX19634" s="78"/>
      <c r="AZ19634" s="167"/>
      <c r="BA19634" s="77"/>
      <c r="BB19634" s="77"/>
    </row>
    <row r="19635" spans="50:54" s="79" customFormat="1" ht="0" hidden="1" customHeight="1" x14ac:dyDescent="0.2">
      <c r="AX19635" s="78"/>
      <c r="AZ19635" s="167"/>
      <c r="BA19635" s="77"/>
      <c r="BB19635" s="77"/>
    </row>
    <row r="19636" spans="50:54" s="79" customFormat="1" ht="0" hidden="1" customHeight="1" x14ac:dyDescent="0.2">
      <c r="AX19636" s="78"/>
      <c r="AZ19636" s="167"/>
      <c r="BA19636" s="77"/>
      <c r="BB19636" s="77"/>
    </row>
    <row r="19637" spans="50:54" s="79" customFormat="1" ht="0" hidden="1" customHeight="1" x14ac:dyDescent="0.2">
      <c r="AX19637" s="78"/>
      <c r="AZ19637" s="167"/>
      <c r="BA19637" s="77"/>
      <c r="BB19637" s="77"/>
    </row>
    <row r="19638" spans="50:54" s="79" customFormat="1" ht="0" hidden="1" customHeight="1" x14ac:dyDescent="0.2">
      <c r="AX19638" s="78"/>
      <c r="AZ19638" s="167"/>
      <c r="BA19638" s="77"/>
      <c r="BB19638" s="77"/>
    </row>
    <row r="19639" spans="50:54" s="79" customFormat="1" ht="0" hidden="1" customHeight="1" x14ac:dyDescent="0.2">
      <c r="AX19639" s="78"/>
      <c r="AZ19639" s="167"/>
      <c r="BA19639" s="77"/>
      <c r="BB19639" s="77"/>
    </row>
    <row r="19640" spans="50:54" s="79" customFormat="1" ht="0" hidden="1" customHeight="1" x14ac:dyDescent="0.2">
      <c r="AX19640" s="78"/>
      <c r="AZ19640" s="167"/>
      <c r="BA19640" s="77"/>
      <c r="BB19640" s="77"/>
    </row>
    <row r="19641" spans="50:54" s="79" customFormat="1" ht="0" hidden="1" customHeight="1" x14ac:dyDescent="0.2">
      <c r="AX19641" s="78"/>
      <c r="AZ19641" s="167"/>
      <c r="BA19641" s="77"/>
      <c r="BB19641" s="77"/>
    </row>
    <row r="19642" spans="50:54" s="79" customFormat="1" ht="0" hidden="1" customHeight="1" x14ac:dyDescent="0.2">
      <c r="AX19642" s="78"/>
      <c r="AZ19642" s="167"/>
      <c r="BA19642" s="77"/>
      <c r="BB19642" s="77"/>
    </row>
    <row r="19643" spans="50:54" s="79" customFormat="1" ht="0" hidden="1" customHeight="1" x14ac:dyDescent="0.2">
      <c r="AX19643" s="78"/>
      <c r="AZ19643" s="167"/>
      <c r="BA19643" s="77"/>
      <c r="BB19643" s="77"/>
    </row>
    <row r="19644" spans="50:54" s="79" customFormat="1" ht="0" hidden="1" customHeight="1" x14ac:dyDescent="0.2">
      <c r="AX19644" s="78"/>
      <c r="AZ19644" s="167"/>
      <c r="BA19644" s="77"/>
      <c r="BB19644" s="77"/>
    </row>
    <row r="19645" spans="50:54" s="79" customFormat="1" ht="0" hidden="1" customHeight="1" x14ac:dyDescent="0.2">
      <c r="AX19645" s="78"/>
      <c r="AZ19645" s="167"/>
      <c r="BA19645" s="77"/>
      <c r="BB19645" s="77"/>
    </row>
    <row r="19646" spans="50:54" s="79" customFormat="1" ht="0" hidden="1" customHeight="1" x14ac:dyDescent="0.2">
      <c r="AX19646" s="78"/>
      <c r="AZ19646" s="167"/>
      <c r="BA19646" s="77"/>
      <c r="BB19646" s="77"/>
    </row>
    <row r="19647" spans="50:54" s="79" customFormat="1" ht="0" hidden="1" customHeight="1" x14ac:dyDescent="0.2">
      <c r="AX19647" s="78"/>
      <c r="AZ19647" s="167"/>
      <c r="BA19647" s="77"/>
      <c r="BB19647" s="77"/>
    </row>
    <row r="19648" spans="50:54" s="79" customFormat="1" ht="0" hidden="1" customHeight="1" x14ac:dyDescent="0.2">
      <c r="AX19648" s="78"/>
      <c r="AZ19648" s="167"/>
      <c r="BA19648" s="77"/>
      <c r="BB19648" s="77"/>
    </row>
    <row r="19649" spans="50:54" s="79" customFormat="1" ht="0" hidden="1" customHeight="1" x14ac:dyDescent="0.2">
      <c r="AX19649" s="78"/>
      <c r="AZ19649" s="167"/>
      <c r="BA19649" s="77"/>
      <c r="BB19649" s="77"/>
    </row>
    <row r="19650" spans="50:54" s="79" customFormat="1" ht="0" hidden="1" customHeight="1" x14ac:dyDescent="0.2">
      <c r="AX19650" s="78"/>
      <c r="AZ19650" s="167"/>
      <c r="BA19650" s="77"/>
      <c r="BB19650" s="77"/>
    </row>
    <row r="19651" spans="50:54" s="79" customFormat="1" ht="0" hidden="1" customHeight="1" x14ac:dyDescent="0.2">
      <c r="AX19651" s="78"/>
      <c r="AZ19651" s="167"/>
      <c r="BA19651" s="77"/>
      <c r="BB19651" s="77"/>
    </row>
    <row r="19652" spans="50:54" s="79" customFormat="1" ht="0" hidden="1" customHeight="1" x14ac:dyDescent="0.2">
      <c r="AX19652" s="78"/>
      <c r="AZ19652" s="167"/>
      <c r="BA19652" s="77"/>
      <c r="BB19652" s="77"/>
    </row>
    <row r="19653" spans="50:54" s="79" customFormat="1" ht="0" hidden="1" customHeight="1" x14ac:dyDescent="0.2">
      <c r="AX19653" s="78"/>
      <c r="AZ19653" s="167"/>
      <c r="BA19653" s="77"/>
      <c r="BB19653" s="77"/>
    </row>
    <row r="19654" spans="50:54" s="79" customFormat="1" ht="0" hidden="1" customHeight="1" x14ac:dyDescent="0.2">
      <c r="AX19654" s="78"/>
      <c r="AZ19654" s="167"/>
      <c r="BA19654" s="77"/>
      <c r="BB19654" s="77"/>
    </row>
    <row r="19655" spans="50:54" s="79" customFormat="1" ht="0" hidden="1" customHeight="1" x14ac:dyDescent="0.2">
      <c r="AX19655" s="78"/>
      <c r="AZ19655" s="167"/>
      <c r="BA19655" s="77"/>
      <c r="BB19655" s="77"/>
    </row>
    <row r="19656" spans="50:54" s="79" customFormat="1" ht="0" hidden="1" customHeight="1" x14ac:dyDescent="0.2">
      <c r="AX19656" s="78"/>
      <c r="AZ19656" s="167"/>
      <c r="BA19656" s="77"/>
      <c r="BB19656" s="77"/>
    </row>
    <row r="19657" spans="50:54" s="79" customFormat="1" ht="0" hidden="1" customHeight="1" x14ac:dyDescent="0.2">
      <c r="AX19657" s="78"/>
      <c r="AZ19657" s="167"/>
      <c r="BA19657" s="77"/>
      <c r="BB19657" s="77"/>
    </row>
    <row r="19658" spans="50:54" s="79" customFormat="1" ht="0" hidden="1" customHeight="1" x14ac:dyDescent="0.2">
      <c r="AX19658" s="78"/>
      <c r="AZ19658" s="167"/>
      <c r="BA19658" s="77"/>
      <c r="BB19658" s="77"/>
    </row>
    <row r="19659" spans="50:54" s="79" customFormat="1" ht="0" hidden="1" customHeight="1" x14ac:dyDescent="0.2">
      <c r="AX19659" s="78"/>
      <c r="AZ19659" s="167"/>
      <c r="BA19659" s="77"/>
      <c r="BB19659" s="77"/>
    </row>
    <row r="19660" spans="50:54" s="79" customFormat="1" ht="0" hidden="1" customHeight="1" x14ac:dyDescent="0.2">
      <c r="AX19660" s="78"/>
      <c r="AZ19660" s="167"/>
      <c r="BA19660" s="77"/>
      <c r="BB19660" s="77"/>
    </row>
    <row r="19661" spans="50:54" s="79" customFormat="1" ht="0" hidden="1" customHeight="1" x14ac:dyDescent="0.2">
      <c r="AX19661" s="78"/>
      <c r="AZ19661" s="167"/>
      <c r="BA19661" s="77"/>
      <c r="BB19661" s="77"/>
    </row>
    <row r="19662" spans="50:54" s="79" customFormat="1" ht="0" hidden="1" customHeight="1" x14ac:dyDescent="0.2">
      <c r="AX19662" s="78"/>
      <c r="AZ19662" s="167"/>
      <c r="BA19662" s="77"/>
      <c r="BB19662" s="77"/>
    </row>
    <row r="19663" spans="50:54" s="79" customFormat="1" ht="0" hidden="1" customHeight="1" x14ac:dyDescent="0.2">
      <c r="AX19663" s="78"/>
      <c r="AZ19663" s="167"/>
      <c r="BA19663" s="77"/>
      <c r="BB19663" s="77"/>
    </row>
    <row r="19664" spans="50:54" s="79" customFormat="1" ht="0" hidden="1" customHeight="1" x14ac:dyDescent="0.2">
      <c r="AX19664" s="78"/>
      <c r="AZ19664" s="167"/>
      <c r="BA19664" s="77"/>
      <c r="BB19664" s="77"/>
    </row>
    <row r="19665" spans="50:54" s="79" customFormat="1" ht="0" hidden="1" customHeight="1" x14ac:dyDescent="0.2">
      <c r="AX19665" s="78"/>
      <c r="AZ19665" s="167"/>
      <c r="BA19665" s="77"/>
      <c r="BB19665" s="77"/>
    </row>
    <row r="19666" spans="50:54" s="79" customFormat="1" ht="0" hidden="1" customHeight="1" x14ac:dyDescent="0.2">
      <c r="AX19666" s="78"/>
      <c r="AZ19666" s="167"/>
      <c r="BA19666" s="77"/>
      <c r="BB19666" s="77"/>
    </row>
    <row r="19667" spans="50:54" s="79" customFormat="1" ht="0" hidden="1" customHeight="1" x14ac:dyDescent="0.2">
      <c r="AX19667" s="78"/>
      <c r="AZ19667" s="167"/>
      <c r="BA19667" s="77"/>
      <c r="BB19667" s="77"/>
    </row>
    <row r="19668" spans="50:54" s="79" customFormat="1" ht="0" hidden="1" customHeight="1" x14ac:dyDescent="0.2">
      <c r="AX19668" s="78"/>
      <c r="AZ19668" s="167"/>
      <c r="BA19668" s="77"/>
      <c r="BB19668" s="77"/>
    </row>
    <row r="19669" spans="50:54" s="79" customFormat="1" ht="0" hidden="1" customHeight="1" x14ac:dyDescent="0.2">
      <c r="AX19669" s="78"/>
      <c r="AZ19669" s="167"/>
      <c r="BA19669" s="77"/>
      <c r="BB19669" s="77"/>
    </row>
    <row r="19670" spans="50:54" s="79" customFormat="1" ht="0" hidden="1" customHeight="1" x14ac:dyDescent="0.2">
      <c r="AX19670" s="78"/>
      <c r="AZ19670" s="167"/>
      <c r="BA19670" s="77"/>
      <c r="BB19670" s="77"/>
    </row>
    <row r="19671" spans="50:54" s="79" customFormat="1" ht="0" hidden="1" customHeight="1" x14ac:dyDescent="0.2">
      <c r="AX19671" s="78"/>
      <c r="AZ19671" s="167"/>
      <c r="BA19671" s="77"/>
      <c r="BB19671" s="77"/>
    </row>
    <row r="19672" spans="50:54" s="79" customFormat="1" ht="0" hidden="1" customHeight="1" x14ac:dyDescent="0.2">
      <c r="AX19672" s="78"/>
      <c r="AZ19672" s="167"/>
      <c r="BA19672" s="77"/>
      <c r="BB19672" s="77"/>
    </row>
    <row r="19673" spans="50:54" s="79" customFormat="1" ht="0" hidden="1" customHeight="1" x14ac:dyDescent="0.2">
      <c r="AX19673" s="78"/>
      <c r="AZ19673" s="167"/>
      <c r="BA19673" s="77"/>
      <c r="BB19673" s="77"/>
    </row>
    <row r="19674" spans="50:54" s="79" customFormat="1" ht="0" hidden="1" customHeight="1" x14ac:dyDescent="0.2">
      <c r="AX19674" s="78"/>
      <c r="AZ19674" s="167"/>
      <c r="BA19674" s="77"/>
      <c r="BB19674" s="77"/>
    </row>
    <row r="19675" spans="50:54" s="79" customFormat="1" ht="0" hidden="1" customHeight="1" x14ac:dyDescent="0.2">
      <c r="AX19675" s="78"/>
      <c r="AZ19675" s="167"/>
      <c r="BA19675" s="77"/>
      <c r="BB19675" s="77"/>
    </row>
    <row r="19676" spans="50:54" s="79" customFormat="1" ht="0" hidden="1" customHeight="1" x14ac:dyDescent="0.2">
      <c r="AX19676" s="78"/>
      <c r="AZ19676" s="167"/>
      <c r="BA19676" s="77"/>
      <c r="BB19676" s="77"/>
    </row>
    <row r="19677" spans="50:54" s="79" customFormat="1" ht="0" hidden="1" customHeight="1" x14ac:dyDescent="0.2">
      <c r="AX19677" s="78"/>
      <c r="AZ19677" s="167"/>
      <c r="BA19677" s="77"/>
      <c r="BB19677" s="77"/>
    </row>
    <row r="19678" spans="50:54" s="79" customFormat="1" ht="0" hidden="1" customHeight="1" x14ac:dyDescent="0.2">
      <c r="AX19678" s="78"/>
      <c r="AZ19678" s="167"/>
      <c r="BA19678" s="77"/>
      <c r="BB19678" s="77"/>
    </row>
    <row r="19679" spans="50:54" s="79" customFormat="1" ht="0" hidden="1" customHeight="1" x14ac:dyDescent="0.2">
      <c r="AX19679" s="78"/>
      <c r="AZ19679" s="167"/>
      <c r="BA19679" s="77"/>
      <c r="BB19679" s="77"/>
    </row>
    <row r="19680" spans="50:54" s="79" customFormat="1" ht="0" hidden="1" customHeight="1" x14ac:dyDescent="0.2">
      <c r="AX19680" s="78"/>
      <c r="AZ19680" s="167"/>
      <c r="BA19680" s="77"/>
      <c r="BB19680" s="77"/>
    </row>
    <row r="19681" spans="50:54" s="79" customFormat="1" ht="0" hidden="1" customHeight="1" x14ac:dyDescent="0.2">
      <c r="AX19681" s="78"/>
      <c r="AZ19681" s="167"/>
      <c r="BA19681" s="77"/>
      <c r="BB19681" s="77"/>
    </row>
    <row r="19682" spans="50:54" s="79" customFormat="1" ht="0" hidden="1" customHeight="1" x14ac:dyDescent="0.2">
      <c r="AX19682" s="78"/>
      <c r="AZ19682" s="167"/>
      <c r="BA19682" s="77"/>
      <c r="BB19682" s="77"/>
    </row>
    <row r="19683" spans="50:54" s="79" customFormat="1" ht="0" hidden="1" customHeight="1" x14ac:dyDescent="0.2">
      <c r="AX19683" s="78"/>
      <c r="AZ19683" s="167"/>
      <c r="BA19683" s="77"/>
      <c r="BB19683" s="77"/>
    </row>
    <row r="19684" spans="50:54" s="79" customFormat="1" ht="0" hidden="1" customHeight="1" x14ac:dyDescent="0.2">
      <c r="AX19684" s="78"/>
      <c r="AZ19684" s="167"/>
      <c r="BA19684" s="77"/>
      <c r="BB19684" s="77"/>
    </row>
    <row r="19685" spans="50:54" s="79" customFormat="1" ht="0" hidden="1" customHeight="1" x14ac:dyDescent="0.2">
      <c r="AX19685" s="78"/>
      <c r="AZ19685" s="167"/>
      <c r="BA19685" s="77"/>
      <c r="BB19685" s="77"/>
    </row>
    <row r="19686" spans="50:54" s="79" customFormat="1" ht="0" hidden="1" customHeight="1" x14ac:dyDescent="0.2">
      <c r="AX19686" s="78"/>
      <c r="AZ19686" s="167"/>
      <c r="BA19686" s="77"/>
      <c r="BB19686" s="77"/>
    </row>
    <row r="19687" spans="50:54" s="79" customFormat="1" ht="0" hidden="1" customHeight="1" x14ac:dyDescent="0.2">
      <c r="AX19687" s="78"/>
      <c r="AZ19687" s="167"/>
      <c r="BA19687" s="77"/>
      <c r="BB19687" s="77"/>
    </row>
    <row r="19688" spans="50:54" s="79" customFormat="1" ht="0" hidden="1" customHeight="1" x14ac:dyDescent="0.2">
      <c r="AX19688" s="78"/>
      <c r="AZ19688" s="167"/>
      <c r="BA19688" s="77"/>
      <c r="BB19688" s="77"/>
    </row>
    <row r="19689" spans="50:54" s="79" customFormat="1" ht="0" hidden="1" customHeight="1" x14ac:dyDescent="0.2">
      <c r="AX19689" s="78"/>
      <c r="AZ19689" s="167"/>
      <c r="BA19689" s="77"/>
      <c r="BB19689" s="77"/>
    </row>
    <row r="19690" spans="50:54" s="79" customFormat="1" ht="0" hidden="1" customHeight="1" x14ac:dyDescent="0.2">
      <c r="AX19690" s="78"/>
      <c r="AZ19690" s="167"/>
      <c r="BA19690" s="77"/>
      <c r="BB19690" s="77"/>
    </row>
    <row r="19691" spans="50:54" s="79" customFormat="1" ht="0" hidden="1" customHeight="1" x14ac:dyDescent="0.2">
      <c r="AX19691" s="78"/>
      <c r="AZ19691" s="167"/>
      <c r="BA19691" s="77"/>
      <c r="BB19691" s="77"/>
    </row>
    <row r="19692" spans="50:54" s="79" customFormat="1" ht="0" hidden="1" customHeight="1" x14ac:dyDescent="0.2">
      <c r="AX19692" s="78"/>
      <c r="AZ19692" s="167"/>
      <c r="BA19692" s="77"/>
      <c r="BB19692" s="77"/>
    </row>
    <row r="19693" spans="50:54" s="79" customFormat="1" ht="0" hidden="1" customHeight="1" x14ac:dyDescent="0.2">
      <c r="AX19693" s="78"/>
      <c r="AZ19693" s="167"/>
      <c r="BA19693" s="77"/>
      <c r="BB19693" s="77"/>
    </row>
    <row r="19694" spans="50:54" s="79" customFormat="1" ht="0" hidden="1" customHeight="1" x14ac:dyDescent="0.2">
      <c r="AX19694" s="78"/>
      <c r="AZ19694" s="167"/>
      <c r="BA19694" s="77"/>
      <c r="BB19694" s="77"/>
    </row>
    <row r="19695" spans="50:54" s="79" customFormat="1" ht="0" hidden="1" customHeight="1" x14ac:dyDescent="0.2">
      <c r="AX19695" s="78"/>
      <c r="AZ19695" s="167"/>
      <c r="BA19695" s="77"/>
      <c r="BB19695" s="77"/>
    </row>
    <row r="19696" spans="50:54" s="79" customFormat="1" ht="0" hidden="1" customHeight="1" x14ac:dyDescent="0.2">
      <c r="AX19696" s="78"/>
      <c r="AZ19696" s="167"/>
      <c r="BA19696" s="77"/>
      <c r="BB19696" s="77"/>
    </row>
    <row r="19697" spans="50:54" s="79" customFormat="1" ht="0" hidden="1" customHeight="1" x14ac:dyDescent="0.2">
      <c r="AX19697" s="78"/>
      <c r="AZ19697" s="167"/>
      <c r="BA19697" s="77"/>
      <c r="BB19697" s="77"/>
    </row>
    <row r="19698" spans="50:54" s="79" customFormat="1" ht="0" hidden="1" customHeight="1" x14ac:dyDescent="0.2">
      <c r="AX19698" s="78"/>
      <c r="AZ19698" s="167"/>
      <c r="BA19698" s="77"/>
      <c r="BB19698" s="77"/>
    </row>
    <row r="19699" spans="50:54" s="79" customFormat="1" ht="0" hidden="1" customHeight="1" x14ac:dyDescent="0.2">
      <c r="AX19699" s="78"/>
      <c r="AZ19699" s="167"/>
      <c r="BA19699" s="77"/>
      <c r="BB19699" s="77"/>
    </row>
    <row r="19700" spans="50:54" s="79" customFormat="1" ht="0" hidden="1" customHeight="1" x14ac:dyDescent="0.2">
      <c r="AX19700" s="78"/>
      <c r="AZ19700" s="167"/>
      <c r="BA19700" s="77"/>
      <c r="BB19700" s="77"/>
    </row>
    <row r="19701" spans="50:54" s="79" customFormat="1" ht="0" hidden="1" customHeight="1" x14ac:dyDescent="0.2">
      <c r="AX19701" s="78"/>
      <c r="AZ19701" s="167"/>
      <c r="BA19701" s="77"/>
      <c r="BB19701" s="77"/>
    </row>
    <row r="19702" spans="50:54" s="79" customFormat="1" ht="0" hidden="1" customHeight="1" x14ac:dyDescent="0.2">
      <c r="AX19702" s="78"/>
      <c r="AZ19702" s="167"/>
      <c r="BA19702" s="77"/>
      <c r="BB19702" s="77"/>
    </row>
    <row r="19703" spans="50:54" s="79" customFormat="1" ht="0" hidden="1" customHeight="1" x14ac:dyDescent="0.2">
      <c r="AX19703" s="78"/>
      <c r="AZ19703" s="167"/>
      <c r="BA19703" s="77"/>
      <c r="BB19703" s="77"/>
    </row>
    <row r="19704" spans="50:54" s="79" customFormat="1" ht="0" hidden="1" customHeight="1" x14ac:dyDescent="0.2">
      <c r="AX19704" s="78"/>
      <c r="AZ19704" s="167"/>
      <c r="BA19704" s="77"/>
      <c r="BB19704" s="77"/>
    </row>
    <row r="19705" spans="50:54" s="79" customFormat="1" ht="0" hidden="1" customHeight="1" x14ac:dyDescent="0.2">
      <c r="AX19705" s="78"/>
      <c r="AZ19705" s="167"/>
      <c r="BA19705" s="77"/>
      <c r="BB19705" s="77"/>
    </row>
    <row r="19706" spans="50:54" s="79" customFormat="1" ht="0" hidden="1" customHeight="1" x14ac:dyDescent="0.2">
      <c r="AX19706" s="78"/>
      <c r="AZ19706" s="167"/>
      <c r="BA19706" s="77"/>
      <c r="BB19706" s="77"/>
    </row>
    <row r="19707" spans="50:54" s="79" customFormat="1" ht="0" hidden="1" customHeight="1" x14ac:dyDescent="0.2">
      <c r="AX19707" s="78"/>
      <c r="AZ19707" s="167"/>
      <c r="BA19707" s="77"/>
      <c r="BB19707" s="77"/>
    </row>
    <row r="19708" spans="50:54" s="79" customFormat="1" ht="0" hidden="1" customHeight="1" x14ac:dyDescent="0.2">
      <c r="AX19708" s="78"/>
      <c r="AZ19708" s="167"/>
      <c r="BA19708" s="77"/>
      <c r="BB19708" s="77"/>
    </row>
    <row r="19709" spans="50:54" s="79" customFormat="1" ht="0" hidden="1" customHeight="1" x14ac:dyDescent="0.2">
      <c r="AX19709" s="78"/>
      <c r="AZ19709" s="167"/>
      <c r="BA19709" s="77"/>
      <c r="BB19709" s="77"/>
    </row>
    <row r="19710" spans="50:54" s="79" customFormat="1" ht="0" hidden="1" customHeight="1" x14ac:dyDescent="0.2">
      <c r="AX19710" s="78"/>
      <c r="AZ19710" s="167"/>
      <c r="BA19710" s="77"/>
      <c r="BB19710" s="77"/>
    </row>
    <row r="19711" spans="50:54" s="79" customFormat="1" ht="0" hidden="1" customHeight="1" x14ac:dyDescent="0.2">
      <c r="AX19711" s="78"/>
      <c r="AZ19711" s="167"/>
      <c r="BA19711" s="77"/>
      <c r="BB19711" s="77"/>
    </row>
    <row r="19712" spans="50:54" s="79" customFormat="1" ht="0" hidden="1" customHeight="1" x14ac:dyDescent="0.2">
      <c r="AX19712" s="78"/>
      <c r="AZ19712" s="167"/>
      <c r="BA19712" s="77"/>
      <c r="BB19712" s="77"/>
    </row>
    <row r="19713" spans="50:54" s="79" customFormat="1" ht="0" hidden="1" customHeight="1" x14ac:dyDescent="0.2">
      <c r="AX19713" s="78"/>
      <c r="AZ19713" s="167"/>
      <c r="BA19713" s="77"/>
      <c r="BB19713" s="77"/>
    </row>
    <row r="19714" spans="50:54" s="79" customFormat="1" ht="0" hidden="1" customHeight="1" x14ac:dyDescent="0.2">
      <c r="AX19714" s="78"/>
      <c r="AZ19714" s="167"/>
      <c r="BA19714" s="77"/>
      <c r="BB19714" s="77"/>
    </row>
    <row r="19715" spans="50:54" s="79" customFormat="1" ht="0" hidden="1" customHeight="1" x14ac:dyDescent="0.2">
      <c r="AX19715" s="78"/>
      <c r="AZ19715" s="167"/>
      <c r="BA19715" s="77"/>
      <c r="BB19715" s="77"/>
    </row>
    <row r="19716" spans="50:54" s="79" customFormat="1" ht="0" hidden="1" customHeight="1" x14ac:dyDescent="0.2">
      <c r="AX19716" s="78"/>
      <c r="AZ19716" s="167"/>
      <c r="BA19716" s="77"/>
      <c r="BB19716" s="77"/>
    </row>
    <row r="19717" spans="50:54" s="79" customFormat="1" ht="0" hidden="1" customHeight="1" x14ac:dyDescent="0.2">
      <c r="AX19717" s="78"/>
      <c r="AZ19717" s="167"/>
      <c r="BA19717" s="77"/>
      <c r="BB19717" s="77"/>
    </row>
    <row r="19718" spans="50:54" s="79" customFormat="1" ht="0" hidden="1" customHeight="1" x14ac:dyDescent="0.2">
      <c r="AX19718" s="78"/>
      <c r="AZ19718" s="167"/>
      <c r="BA19718" s="77"/>
      <c r="BB19718" s="77"/>
    </row>
    <row r="19719" spans="50:54" s="79" customFormat="1" ht="0" hidden="1" customHeight="1" x14ac:dyDescent="0.2">
      <c r="AX19719" s="78"/>
      <c r="AZ19719" s="167"/>
      <c r="BA19719" s="77"/>
      <c r="BB19719" s="77"/>
    </row>
    <row r="19720" spans="50:54" s="79" customFormat="1" ht="0" hidden="1" customHeight="1" x14ac:dyDescent="0.2">
      <c r="AX19720" s="78"/>
      <c r="AZ19720" s="167"/>
      <c r="BA19720" s="77"/>
      <c r="BB19720" s="77"/>
    </row>
    <row r="19721" spans="50:54" s="79" customFormat="1" ht="0" hidden="1" customHeight="1" x14ac:dyDescent="0.2">
      <c r="AX19721" s="78"/>
      <c r="AZ19721" s="167"/>
      <c r="BA19721" s="77"/>
      <c r="BB19721" s="77"/>
    </row>
    <row r="19722" spans="50:54" s="79" customFormat="1" ht="0" hidden="1" customHeight="1" x14ac:dyDescent="0.2">
      <c r="AX19722" s="78"/>
      <c r="AZ19722" s="167"/>
      <c r="BA19722" s="77"/>
      <c r="BB19722" s="77"/>
    </row>
    <row r="19723" spans="50:54" s="79" customFormat="1" ht="0" hidden="1" customHeight="1" x14ac:dyDescent="0.2">
      <c r="AX19723" s="78"/>
      <c r="AZ19723" s="167"/>
      <c r="BA19723" s="77"/>
      <c r="BB19723" s="77"/>
    </row>
    <row r="19724" spans="50:54" s="79" customFormat="1" ht="0" hidden="1" customHeight="1" x14ac:dyDescent="0.2">
      <c r="AX19724" s="78"/>
      <c r="AZ19724" s="167"/>
      <c r="BA19724" s="77"/>
      <c r="BB19724" s="77"/>
    </row>
    <row r="19725" spans="50:54" s="79" customFormat="1" ht="0" hidden="1" customHeight="1" x14ac:dyDescent="0.2">
      <c r="AX19725" s="78"/>
      <c r="AZ19725" s="167"/>
      <c r="BA19725" s="77"/>
      <c r="BB19725" s="77"/>
    </row>
    <row r="19726" spans="50:54" s="79" customFormat="1" ht="0" hidden="1" customHeight="1" x14ac:dyDescent="0.2">
      <c r="AX19726" s="78"/>
      <c r="AZ19726" s="167"/>
      <c r="BA19726" s="77"/>
      <c r="BB19726" s="77"/>
    </row>
    <row r="19727" spans="50:54" s="79" customFormat="1" ht="0" hidden="1" customHeight="1" x14ac:dyDescent="0.2">
      <c r="AX19727" s="78"/>
      <c r="AZ19727" s="167"/>
      <c r="BA19727" s="77"/>
      <c r="BB19727" s="77"/>
    </row>
    <row r="19728" spans="50:54" s="79" customFormat="1" ht="0" hidden="1" customHeight="1" x14ac:dyDescent="0.2">
      <c r="AX19728" s="78"/>
      <c r="AZ19728" s="167"/>
      <c r="BA19728" s="77"/>
      <c r="BB19728" s="77"/>
    </row>
    <row r="19729" spans="50:54" s="79" customFormat="1" ht="0" hidden="1" customHeight="1" x14ac:dyDescent="0.2">
      <c r="AX19729" s="78"/>
      <c r="AZ19729" s="167"/>
      <c r="BA19729" s="77"/>
      <c r="BB19729" s="77"/>
    </row>
    <row r="19730" spans="50:54" s="79" customFormat="1" ht="0" hidden="1" customHeight="1" x14ac:dyDescent="0.2">
      <c r="AX19730" s="78"/>
      <c r="AZ19730" s="167"/>
      <c r="BA19730" s="77"/>
      <c r="BB19730" s="77"/>
    </row>
    <row r="19731" spans="50:54" s="79" customFormat="1" ht="0" hidden="1" customHeight="1" x14ac:dyDescent="0.2">
      <c r="AX19731" s="78"/>
      <c r="AZ19731" s="167"/>
      <c r="BA19731" s="77"/>
      <c r="BB19731" s="77"/>
    </row>
    <row r="19732" spans="50:54" s="79" customFormat="1" ht="0" hidden="1" customHeight="1" x14ac:dyDescent="0.2">
      <c r="AX19732" s="78"/>
      <c r="AZ19732" s="167"/>
      <c r="BA19732" s="77"/>
      <c r="BB19732" s="77"/>
    </row>
    <row r="19733" spans="50:54" s="79" customFormat="1" ht="0" hidden="1" customHeight="1" x14ac:dyDescent="0.2">
      <c r="AX19733" s="78"/>
      <c r="AZ19733" s="167"/>
      <c r="BA19733" s="77"/>
      <c r="BB19733" s="77"/>
    </row>
    <row r="19734" spans="50:54" s="79" customFormat="1" ht="0" hidden="1" customHeight="1" x14ac:dyDescent="0.2">
      <c r="AX19734" s="78"/>
      <c r="AZ19734" s="167"/>
      <c r="BA19734" s="77"/>
      <c r="BB19734" s="77"/>
    </row>
    <row r="19735" spans="50:54" s="79" customFormat="1" ht="0" hidden="1" customHeight="1" x14ac:dyDescent="0.2">
      <c r="AX19735" s="78"/>
      <c r="AZ19735" s="167"/>
      <c r="BA19735" s="77"/>
      <c r="BB19735" s="77"/>
    </row>
    <row r="19736" spans="50:54" s="79" customFormat="1" ht="0" hidden="1" customHeight="1" x14ac:dyDescent="0.2">
      <c r="AX19736" s="78"/>
      <c r="AZ19736" s="167"/>
      <c r="BA19736" s="77"/>
      <c r="BB19736" s="77"/>
    </row>
    <row r="19737" spans="50:54" s="79" customFormat="1" ht="0" hidden="1" customHeight="1" x14ac:dyDescent="0.2">
      <c r="AX19737" s="78"/>
      <c r="AZ19737" s="167"/>
      <c r="BA19737" s="77"/>
      <c r="BB19737" s="77"/>
    </row>
    <row r="19738" spans="50:54" s="79" customFormat="1" ht="0" hidden="1" customHeight="1" x14ac:dyDescent="0.2">
      <c r="AX19738" s="78"/>
      <c r="AZ19738" s="167"/>
      <c r="BA19738" s="77"/>
      <c r="BB19738" s="77"/>
    </row>
    <row r="19739" spans="50:54" s="79" customFormat="1" ht="0" hidden="1" customHeight="1" x14ac:dyDescent="0.2">
      <c r="AX19739" s="78"/>
      <c r="AZ19739" s="167"/>
      <c r="BA19739" s="77"/>
      <c r="BB19739" s="77"/>
    </row>
    <row r="19740" spans="50:54" s="79" customFormat="1" ht="0" hidden="1" customHeight="1" x14ac:dyDescent="0.2">
      <c r="AX19740" s="78"/>
      <c r="AZ19740" s="167"/>
      <c r="BA19740" s="77"/>
      <c r="BB19740" s="77"/>
    </row>
    <row r="19741" spans="50:54" s="79" customFormat="1" ht="0" hidden="1" customHeight="1" x14ac:dyDescent="0.2">
      <c r="AX19741" s="78"/>
      <c r="AZ19741" s="167"/>
      <c r="BA19741" s="77"/>
      <c r="BB19741" s="77"/>
    </row>
    <row r="19742" spans="50:54" s="79" customFormat="1" ht="0" hidden="1" customHeight="1" x14ac:dyDescent="0.2">
      <c r="AX19742" s="78"/>
      <c r="AZ19742" s="167"/>
      <c r="BA19742" s="77"/>
      <c r="BB19742" s="77"/>
    </row>
    <row r="19743" spans="50:54" s="79" customFormat="1" ht="0" hidden="1" customHeight="1" x14ac:dyDescent="0.2">
      <c r="AX19743" s="78"/>
      <c r="AZ19743" s="167"/>
      <c r="BA19743" s="77"/>
      <c r="BB19743" s="77"/>
    </row>
    <row r="19744" spans="50:54" s="79" customFormat="1" ht="0" hidden="1" customHeight="1" x14ac:dyDescent="0.2">
      <c r="AX19744" s="78"/>
      <c r="AZ19744" s="167"/>
      <c r="BA19744" s="77"/>
      <c r="BB19744" s="77"/>
    </row>
    <row r="19745" spans="50:54" s="79" customFormat="1" ht="0" hidden="1" customHeight="1" x14ac:dyDescent="0.2">
      <c r="AX19745" s="78"/>
      <c r="AZ19745" s="167"/>
      <c r="BA19745" s="77"/>
      <c r="BB19745" s="77"/>
    </row>
    <row r="19746" spans="50:54" s="79" customFormat="1" ht="0" hidden="1" customHeight="1" x14ac:dyDescent="0.2">
      <c r="AX19746" s="78"/>
      <c r="AZ19746" s="167"/>
      <c r="BA19746" s="77"/>
      <c r="BB19746" s="77"/>
    </row>
    <row r="19747" spans="50:54" s="79" customFormat="1" ht="0" hidden="1" customHeight="1" x14ac:dyDescent="0.2">
      <c r="AX19747" s="78"/>
      <c r="AZ19747" s="167"/>
      <c r="BA19747" s="77"/>
      <c r="BB19747" s="77"/>
    </row>
    <row r="19748" spans="50:54" s="79" customFormat="1" ht="0" hidden="1" customHeight="1" x14ac:dyDescent="0.2">
      <c r="AX19748" s="78"/>
      <c r="AZ19748" s="167"/>
      <c r="BA19748" s="77"/>
      <c r="BB19748" s="77"/>
    </row>
    <row r="19749" spans="50:54" s="79" customFormat="1" ht="0" hidden="1" customHeight="1" x14ac:dyDescent="0.2">
      <c r="AX19749" s="78"/>
      <c r="AZ19749" s="167"/>
      <c r="BA19749" s="77"/>
      <c r="BB19749" s="77"/>
    </row>
    <row r="19750" spans="50:54" s="79" customFormat="1" ht="0" hidden="1" customHeight="1" x14ac:dyDescent="0.2">
      <c r="AX19750" s="78"/>
      <c r="AZ19750" s="167"/>
      <c r="BA19750" s="77"/>
      <c r="BB19750" s="77"/>
    </row>
    <row r="19751" spans="50:54" s="79" customFormat="1" ht="0" hidden="1" customHeight="1" x14ac:dyDescent="0.2">
      <c r="AX19751" s="78"/>
      <c r="AZ19751" s="167"/>
      <c r="BA19751" s="77"/>
      <c r="BB19751" s="77"/>
    </row>
    <row r="19752" spans="50:54" s="79" customFormat="1" ht="0" hidden="1" customHeight="1" x14ac:dyDescent="0.2">
      <c r="AX19752" s="78"/>
      <c r="AZ19752" s="167"/>
      <c r="BA19752" s="77"/>
      <c r="BB19752" s="77"/>
    </row>
    <row r="19753" spans="50:54" s="79" customFormat="1" ht="0" hidden="1" customHeight="1" x14ac:dyDescent="0.2">
      <c r="AX19753" s="78"/>
      <c r="AZ19753" s="167"/>
      <c r="BA19753" s="77"/>
      <c r="BB19753" s="77"/>
    </row>
    <row r="19754" spans="50:54" s="79" customFormat="1" ht="0" hidden="1" customHeight="1" x14ac:dyDescent="0.2">
      <c r="AX19754" s="78"/>
      <c r="AZ19754" s="167"/>
      <c r="BA19754" s="77"/>
      <c r="BB19754" s="77"/>
    </row>
    <row r="19755" spans="50:54" s="79" customFormat="1" ht="0" hidden="1" customHeight="1" x14ac:dyDescent="0.2">
      <c r="AX19755" s="78"/>
      <c r="AZ19755" s="167"/>
      <c r="BA19755" s="77"/>
      <c r="BB19755" s="77"/>
    </row>
    <row r="19756" spans="50:54" s="79" customFormat="1" ht="0" hidden="1" customHeight="1" x14ac:dyDescent="0.2">
      <c r="AX19756" s="78"/>
      <c r="AZ19756" s="167"/>
      <c r="BA19756" s="77"/>
      <c r="BB19756" s="77"/>
    </row>
    <row r="19757" spans="50:54" s="79" customFormat="1" ht="0" hidden="1" customHeight="1" x14ac:dyDescent="0.2">
      <c r="AX19757" s="78"/>
      <c r="AZ19757" s="167"/>
      <c r="BA19757" s="77"/>
      <c r="BB19757" s="77"/>
    </row>
    <row r="19758" spans="50:54" s="79" customFormat="1" ht="0" hidden="1" customHeight="1" x14ac:dyDescent="0.2">
      <c r="AX19758" s="78"/>
      <c r="AZ19758" s="167"/>
      <c r="BA19758" s="77"/>
      <c r="BB19758" s="77"/>
    </row>
    <row r="19759" spans="50:54" s="79" customFormat="1" ht="0" hidden="1" customHeight="1" x14ac:dyDescent="0.2">
      <c r="AX19759" s="78"/>
      <c r="AZ19759" s="167"/>
      <c r="BA19759" s="77"/>
      <c r="BB19759" s="77"/>
    </row>
    <row r="19760" spans="50:54" s="79" customFormat="1" ht="0" hidden="1" customHeight="1" x14ac:dyDescent="0.2">
      <c r="AX19760" s="78"/>
      <c r="AZ19760" s="167"/>
      <c r="BA19760" s="77"/>
      <c r="BB19760" s="77"/>
    </row>
    <row r="19761" spans="50:54" s="79" customFormat="1" ht="0" hidden="1" customHeight="1" x14ac:dyDescent="0.2">
      <c r="AX19761" s="78"/>
      <c r="AZ19761" s="167"/>
      <c r="BA19761" s="77"/>
      <c r="BB19761" s="77"/>
    </row>
    <row r="19762" spans="50:54" s="79" customFormat="1" ht="0" hidden="1" customHeight="1" x14ac:dyDescent="0.2">
      <c r="AX19762" s="78"/>
      <c r="AZ19762" s="167"/>
      <c r="BA19762" s="77"/>
      <c r="BB19762" s="77"/>
    </row>
    <row r="19763" spans="50:54" s="79" customFormat="1" ht="0" hidden="1" customHeight="1" x14ac:dyDescent="0.2">
      <c r="AX19763" s="78"/>
      <c r="AZ19763" s="167"/>
      <c r="BA19763" s="77"/>
      <c r="BB19763" s="77"/>
    </row>
    <row r="19764" spans="50:54" s="79" customFormat="1" ht="0" hidden="1" customHeight="1" x14ac:dyDescent="0.2">
      <c r="AX19764" s="78"/>
      <c r="AZ19764" s="167"/>
      <c r="BA19764" s="77"/>
      <c r="BB19764" s="77"/>
    </row>
    <row r="19765" spans="50:54" s="79" customFormat="1" ht="0" hidden="1" customHeight="1" x14ac:dyDescent="0.2">
      <c r="AX19765" s="78"/>
      <c r="AZ19765" s="167"/>
      <c r="BA19765" s="77"/>
      <c r="BB19765" s="77"/>
    </row>
    <row r="19766" spans="50:54" s="79" customFormat="1" ht="0" hidden="1" customHeight="1" x14ac:dyDescent="0.2">
      <c r="AX19766" s="78"/>
      <c r="AZ19766" s="167"/>
      <c r="BA19766" s="77"/>
      <c r="BB19766" s="77"/>
    </row>
    <row r="19767" spans="50:54" s="79" customFormat="1" ht="0" hidden="1" customHeight="1" x14ac:dyDescent="0.2">
      <c r="AX19767" s="78"/>
      <c r="AZ19767" s="167"/>
      <c r="BA19767" s="77"/>
      <c r="BB19767" s="77"/>
    </row>
    <row r="19768" spans="50:54" s="79" customFormat="1" ht="0" hidden="1" customHeight="1" x14ac:dyDescent="0.2">
      <c r="AX19768" s="78"/>
      <c r="AZ19768" s="167"/>
      <c r="BA19768" s="77"/>
      <c r="BB19768" s="77"/>
    </row>
    <row r="19769" spans="50:54" s="79" customFormat="1" ht="0" hidden="1" customHeight="1" x14ac:dyDescent="0.2">
      <c r="AX19769" s="78"/>
      <c r="AZ19769" s="167"/>
      <c r="BA19769" s="77"/>
      <c r="BB19769" s="77"/>
    </row>
    <row r="19770" spans="50:54" s="79" customFormat="1" ht="0" hidden="1" customHeight="1" x14ac:dyDescent="0.2">
      <c r="AX19770" s="78"/>
      <c r="AZ19770" s="167"/>
      <c r="BA19770" s="77"/>
      <c r="BB19770" s="77"/>
    </row>
    <row r="19771" spans="50:54" s="79" customFormat="1" ht="0" hidden="1" customHeight="1" x14ac:dyDescent="0.2">
      <c r="AX19771" s="78"/>
      <c r="AZ19771" s="167"/>
      <c r="BA19771" s="77"/>
      <c r="BB19771" s="77"/>
    </row>
    <row r="19772" spans="50:54" s="79" customFormat="1" ht="0" hidden="1" customHeight="1" x14ac:dyDescent="0.2">
      <c r="AX19772" s="78"/>
      <c r="AZ19772" s="167"/>
      <c r="BA19772" s="77"/>
      <c r="BB19772" s="77"/>
    </row>
    <row r="19773" spans="50:54" s="79" customFormat="1" ht="0" hidden="1" customHeight="1" x14ac:dyDescent="0.2">
      <c r="AX19773" s="78"/>
      <c r="AZ19773" s="167"/>
      <c r="BA19773" s="77"/>
      <c r="BB19773" s="77"/>
    </row>
    <row r="19774" spans="50:54" s="79" customFormat="1" ht="0" hidden="1" customHeight="1" x14ac:dyDescent="0.2">
      <c r="AX19774" s="78"/>
      <c r="AZ19774" s="167"/>
      <c r="BA19774" s="77"/>
      <c r="BB19774" s="77"/>
    </row>
    <row r="19775" spans="50:54" s="79" customFormat="1" ht="0" hidden="1" customHeight="1" x14ac:dyDescent="0.2">
      <c r="AX19775" s="78"/>
      <c r="AZ19775" s="167"/>
      <c r="BA19775" s="77"/>
      <c r="BB19775" s="77"/>
    </row>
    <row r="19776" spans="50:54" s="79" customFormat="1" ht="0" hidden="1" customHeight="1" x14ac:dyDescent="0.2">
      <c r="AX19776" s="78"/>
      <c r="AZ19776" s="167"/>
      <c r="BA19776" s="77"/>
      <c r="BB19776" s="77"/>
    </row>
    <row r="19777" spans="50:54" s="79" customFormat="1" ht="0" hidden="1" customHeight="1" x14ac:dyDescent="0.2">
      <c r="AX19777" s="78"/>
      <c r="AZ19777" s="167"/>
      <c r="BA19777" s="77"/>
      <c r="BB19777" s="77"/>
    </row>
    <row r="19778" spans="50:54" s="79" customFormat="1" ht="0" hidden="1" customHeight="1" x14ac:dyDescent="0.2">
      <c r="AX19778" s="78"/>
      <c r="AZ19778" s="167"/>
      <c r="BA19778" s="77"/>
      <c r="BB19778" s="77"/>
    </row>
    <row r="19779" spans="50:54" s="79" customFormat="1" ht="0" hidden="1" customHeight="1" x14ac:dyDescent="0.2">
      <c r="AX19779" s="78"/>
      <c r="AZ19779" s="167"/>
      <c r="BA19779" s="77"/>
      <c r="BB19779" s="77"/>
    </row>
    <row r="19780" spans="50:54" s="79" customFormat="1" ht="0" hidden="1" customHeight="1" x14ac:dyDescent="0.2">
      <c r="AX19780" s="78"/>
      <c r="AZ19780" s="167"/>
      <c r="BA19780" s="77"/>
      <c r="BB19780" s="77"/>
    </row>
    <row r="19781" spans="50:54" s="79" customFormat="1" ht="0" hidden="1" customHeight="1" x14ac:dyDescent="0.2">
      <c r="AX19781" s="78"/>
      <c r="AZ19781" s="167"/>
      <c r="BA19781" s="77"/>
      <c r="BB19781" s="77"/>
    </row>
    <row r="19782" spans="50:54" s="79" customFormat="1" ht="0" hidden="1" customHeight="1" x14ac:dyDescent="0.2">
      <c r="AX19782" s="78"/>
      <c r="AZ19782" s="167"/>
      <c r="BA19782" s="77"/>
      <c r="BB19782" s="77"/>
    </row>
    <row r="19783" spans="50:54" s="79" customFormat="1" ht="0" hidden="1" customHeight="1" x14ac:dyDescent="0.2">
      <c r="AX19783" s="78"/>
      <c r="AZ19783" s="167"/>
      <c r="BA19783" s="77"/>
      <c r="BB19783" s="77"/>
    </row>
    <row r="19784" spans="50:54" s="79" customFormat="1" ht="0" hidden="1" customHeight="1" x14ac:dyDescent="0.2">
      <c r="AX19784" s="78"/>
      <c r="AZ19784" s="167"/>
      <c r="BA19784" s="77"/>
      <c r="BB19784" s="77"/>
    </row>
    <row r="19785" spans="50:54" s="79" customFormat="1" ht="0" hidden="1" customHeight="1" x14ac:dyDescent="0.2">
      <c r="AX19785" s="78"/>
      <c r="AZ19785" s="167"/>
      <c r="BA19785" s="77"/>
      <c r="BB19785" s="77"/>
    </row>
    <row r="19786" spans="50:54" s="79" customFormat="1" ht="0" hidden="1" customHeight="1" x14ac:dyDescent="0.2">
      <c r="AX19786" s="78"/>
      <c r="AZ19786" s="167"/>
      <c r="BA19786" s="77"/>
      <c r="BB19786" s="77"/>
    </row>
    <row r="19787" spans="50:54" s="79" customFormat="1" ht="0" hidden="1" customHeight="1" x14ac:dyDescent="0.2">
      <c r="AX19787" s="78"/>
      <c r="AZ19787" s="167"/>
      <c r="BA19787" s="77"/>
      <c r="BB19787" s="77"/>
    </row>
    <row r="19788" spans="50:54" s="79" customFormat="1" ht="0" hidden="1" customHeight="1" x14ac:dyDescent="0.2">
      <c r="AX19788" s="78"/>
      <c r="AZ19788" s="167"/>
      <c r="BA19788" s="77"/>
      <c r="BB19788" s="77"/>
    </row>
    <row r="19789" spans="50:54" s="79" customFormat="1" ht="0" hidden="1" customHeight="1" x14ac:dyDescent="0.2">
      <c r="AX19789" s="78"/>
      <c r="AZ19789" s="167"/>
      <c r="BA19789" s="77"/>
      <c r="BB19789" s="77"/>
    </row>
    <row r="19790" spans="50:54" s="79" customFormat="1" ht="0" hidden="1" customHeight="1" x14ac:dyDescent="0.2">
      <c r="AX19790" s="78"/>
      <c r="AZ19790" s="167"/>
      <c r="BA19790" s="77"/>
      <c r="BB19790" s="77"/>
    </row>
    <row r="19791" spans="50:54" s="79" customFormat="1" ht="0" hidden="1" customHeight="1" x14ac:dyDescent="0.2">
      <c r="AX19791" s="78"/>
      <c r="AZ19791" s="167"/>
      <c r="BA19791" s="77"/>
      <c r="BB19791" s="77"/>
    </row>
    <row r="19792" spans="50:54" s="79" customFormat="1" ht="0" hidden="1" customHeight="1" x14ac:dyDescent="0.2">
      <c r="AX19792" s="78"/>
      <c r="AZ19792" s="167"/>
      <c r="BA19792" s="77"/>
      <c r="BB19792" s="77"/>
    </row>
    <row r="19793" spans="50:54" s="79" customFormat="1" ht="0" hidden="1" customHeight="1" x14ac:dyDescent="0.2">
      <c r="AX19793" s="78"/>
      <c r="AZ19793" s="167"/>
      <c r="BA19793" s="77"/>
      <c r="BB19793" s="77"/>
    </row>
    <row r="19794" spans="50:54" s="79" customFormat="1" ht="0" hidden="1" customHeight="1" x14ac:dyDescent="0.2">
      <c r="AX19794" s="78"/>
      <c r="AZ19794" s="167"/>
      <c r="BA19794" s="77"/>
      <c r="BB19794" s="77"/>
    </row>
    <row r="19795" spans="50:54" s="79" customFormat="1" ht="0" hidden="1" customHeight="1" x14ac:dyDescent="0.2">
      <c r="AX19795" s="78"/>
      <c r="AZ19795" s="167"/>
      <c r="BA19795" s="77"/>
      <c r="BB19795" s="77"/>
    </row>
    <row r="19796" spans="50:54" s="79" customFormat="1" ht="0" hidden="1" customHeight="1" x14ac:dyDescent="0.2">
      <c r="AX19796" s="78"/>
      <c r="AZ19796" s="167"/>
      <c r="BA19796" s="77"/>
      <c r="BB19796" s="77"/>
    </row>
    <row r="19797" spans="50:54" s="79" customFormat="1" ht="0" hidden="1" customHeight="1" x14ac:dyDescent="0.2">
      <c r="AX19797" s="78"/>
      <c r="AZ19797" s="167"/>
      <c r="BA19797" s="77"/>
      <c r="BB19797" s="77"/>
    </row>
    <row r="19798" spans="50:54" s="79" customFormat="1" ht="0" hidden="1" customHeight="1" x14ac:dyDescent="0.2">
      <c r="AX19798" s="78"/>
      <c r="AZ19798" s="167"/>
      <c r="BA19798" s="77"/>
      <c r="BB19798" s="77"/>
    </row>
    <row r="19799" spans="50:54" s="79" customFormat="1" ht="0" hidden="1" customHeight="1" x14ac:dyDescent="0.2">
      <c r="AX19799" s="78"/>
      <c r="AZ19799" s="167"/>
      <c r="BA19799" s="77"/>
      <c r="BB19799" s="77"/>
    </row>
    <row r="19800" spans="50:54" s="79" customFormat="1" ht="0" hidden="1" customHeight="1" x14ac:dyDescent="0.2">
      <c r="AX19800" s="78"/>
      <c r="AZ19800" s="167"/>
      <c r="BA19800" s="77"/>
      <c r="BB19800" s="77"/>
    </row>
    <row r="19801" spans="50:54" s="79" customFormat="1" ht="0" hidden="1" customHeight="1" x14ac:dyDescent="0.2">
      <c r="AX19801" s="78"/>
      <c r="AZ19801" s="167"/>
      <c r="BA19801" s="77"/>
      <c r="BB19801" s="77"/>
    </row>
    <row r="19802" spans="50:54" s="79" customFormat="1" ht="0" hidden="1" customHeight="1" x14ac:dyDescent="0.2">
      <c r="AX19802" s="78"/>
      <c r="AZ19802" s="167"/>
      <c r="BA19802" s="77"/>
      <c r="BB19802" s="77"/>
    </row>
    <row r="19803" spans="50:54" s="79" customFormat="1" ht="0" hidden="1" customHeight="1" x14ac:dyDescent="0.2">
      <c r="AX19803" s="78"/>
      <c r="AZ19803" s="167"/>
      <c r="BA19803" s="77"/>
      <c r="BB19803" s="77"/>
    </row>
    <row r="19804" spans="50:54" s="79" customFormat="1" ht="0" hidden="1" customHeight="1" x14ac:dyDescent="0.2">
      <c r="AX19804" s="78"/>
      <c r="AZ19804" s="167"/>
      <c r="BA19804" s="77"/>
      <c r="BB19804" s="77"/>
    </row>
    <row r="19805" spans="50:54" s="79" customFormat="1" ht="0" hidden="1" customHeight="1" x14ac:dyDescent="0.2">
      <c r="AX19805" s="78"/>
      <c r="AZ19805" s="167"/>
      <c r="BA19805" s="77"/>
      <c r="BB19805" s="77"/>
    </row>
    <row r="19806" spans="50:54" s="79" customFormat="1" ht="0" hidden="1" customHeight="1" x14ac:dyDescent="0.2">
      <c r="AX19806" s="78"/>
      <c r="AZ19806" s="167"/>
      <c r="BA19806" s="77"/>
      <c r="BB19806" s="77"/>
    </row>
    <row r="19807" spans="50:54" s="79" customFormat="1" ht="0" hidden="1" customHeight="1" x14ac:dyDescent="0.2">
      <c r="AX19807" s="78"/>
      <c r="AZ19807" s="167"/>
      <c r="BA19807" s="77"/>
      <c r="BB19807" s="77"/>
    </row>
    <row r="19808" spans="50:54" s="79" customFormat="1" ht="0" hidden="1" customHeight="1" x14ac:dyDescent="0.2">
      <c r="AX19808" s="78"/>
      <c r="AZ19808" s="167"/>
      <c r="BA19808" s="77"/>
      <c r="BB19808" s="77"/>
    </row>
    <row r="19809" spans="50:54" s="79" customFormat="1" ht="0" hidden="1" customHeight="1" x14ac:dyDescent="0.2">
      <c r="AX19809" s="78"/>
      <c r="AZ19809" s="167"/>
      <c r="BA19809" s="77"/>
      <c r="BB19809" s="77"/>
    </row>
    <row r="19810" spans="50:54" s="79" customFormat="1" ht="0" hidden="1" customHeight="1" x14ac:dyDescent="0.2">
      <c r="AX19810" s="78"/>
      <c r="AZ19810" s="167"/>
      <c r="BA19810" s="77"/>
      <c r="BB19810" s="77"/>
    </row>
    <row r="19811" spans="50:54" s="79" customFormat="1" ht="0" hidden="1" customHeight="1" x14ac:dyDescent="0.2">
      <c r="AX19811" s="78"/>
      <c r="AZ19811" s="167"/>
      <c r="BA19811" s="77"/>
      <c r="BB19811" s="77"/>
    </row>
    <row r="19812" spans="50:54" s="79" customFormat="1" ht="0" hidden="1" customHeight="1" x14ac:dyDescent="0.2">
      <c r="AX19812" s="78"/>
      <c r="AZ19812" s="167"/>
      <c r="BA19812" s="77"/>
      <c r="BB19812" s="77"/>
    </row>
    <row r="19813" spans="50:54" s="79" customFormat="1" ht="0" hidden="1" customHeight="1" x14ac:dyDescent="0.2">
      <c r="AX19813" s="78"/>
      <c r="AZ19813" s="167"/>
      <c r="BA19813" s="77"/>
      <c r="BB19813" s="77"/>
    </row>
    <row r="19814" spans="50:54" s="79" customFormat="1" ht="0" hidden="1" customHeight="1" x14ac:dyDescent="0.2">
      <c r="AX19814" s="78"/>
      <c r="AZ19814" s="167"/>
      <c r="BA19814" s="77"/>
      <c r="BB19814" s="77"/>
    </row>
    <row r="19815" spans="50:54" s="79" customFormat="1" ht="0" hidden="1" customHeight="1" x14ac:dyDescent="0.2">
      <c r="AX19815" s="78"/>
      <c r="AZ19815" s="167"/>
      <c r="BA19815" s="77"/>
      <c r="BB19815" s="77"/>
    </row>
    <row r="19816" spans="50:54" s="79" customFormat="1" ht="0" hidden="1" customHeight="1" x14ac:dyDescent="0.2">
      <c r="AX19816" s="78"/>
      <c r="AZ19816" s="167"/>
      <c r="BA19816" s="77"/>
      <c r="BB19816" s="77"/>
    </row>
    <row r="19817" spans="50:54" s="79" customFormat="1" ht="0" hidden="1" customHeight="1" x14ac:dyDescent="0.2">
      <c r="AX19817" s="78"/>
      <c r="AZ19817" s="167"/>
      <c r="BA19817" s="77"/>
      <c r="BB19817" s="77"/>
    </row>
    <row r="19818" spans="50:54" s="79" customFormat="1" ht="0" hidden="1" customHeight="1" x14ac:dyDescent="0.2">
      <c r="AX19818" s="78"/>
      <c r="AZ19818" s="167"/>
      <c r="BA19818" s="77"/>
      <c r="BB19818" s="77"/>
    </row>
    <row r="19819" spans="50:54" s="79" customFormat="1" ht="0" hidden="1" customHeight="1" x14ac:dyDescent="0.2">
      <c r="AX19819" s="78"/>
      <c r="AZ19819" s="167"/>
      <c r="BA19819" s="77"/>
      <c r="BB19819" s="77"/>
    </row>
    <row r="19820" spans="50:54" s="79" customFormat="1" ht="0" hidden="1" customHeight="1" x14ac:dyDescent="0.2">
      <c r="AX19820" s="78"/>
      <c r="AZ19820" s="167"/>
      <c r="BA19820" s="77"/>
      <c r="BB19820" s="77"/>
    </row>
    <row r="19821" spans="50:54" s="79" customFormat="1" ht="0" hidden="1" customHeight="1" x14ac:dyDescent="0.2">
      <c r="AX19821" s="78"/>
      <c r="AZ19821" s="167"/>
      <c r="BA19821" s="77"/>
      <c r="BB19821" s="77"/>
    </row>
    <row r="19822" spans="50:54" s="79" customFormat="1" ht="0" hidden="1" customHeight="1" x14ac:dyDescent="0.2">
      <c r="AX19822" s="78"/>
      <c r="AZ19822" s="167"/>
      <c r="BA19822" s="77"/>
      <c r="BB19822" s="77"/>
    </row>
    <row r="19823" spans="50:54" s="79" customFormat="1" ht="0" hidden="1" customHeight="1" x14ac:dyDescent="0.2">
      <c r="AX19823" s="78"/>
      <c r="AZ19823" s="167"/>
      <c r="BA19823" s="77"/>
      <c r="BB19823" s="77"/>
    </row>
    <row r="19824" spans="50:54" s="79" customFormat="1" ht="0" hidden="1" customHeight="1" x14ac:dyDescent="0.2">
      <c r="AX19824" s="78"/>
      <c r="AZ19824" s="167"/>
      <c r="BA19824" s="77"/>
      <c r="BB19824" s="77"/>
    </row>
    <row r="19825" spans="50:54" s="79" customFormat="1" ht="0" hidden="1" customHeight="1" x14ac:dyDescent="0.2">
      <c r="AX19825" s="78"/>
      <c r="AZ19825" s="167"/>
      <c r="BA19825" s="77"/>
      <c r="BB19825" s="77"/>
    </row>
    <row r="19826" spans="50:54" s="79" customFormat="1" ht="0" hidden="1" customHeight="1" x14ac:dyDescent="0.2">
      <c r="AX19826" s="78"/>
      <c r="AZ19826" s="167"/>
      <c r="BA19826" s="77"/>
      <c r="BB19826" s="77"/>
    </row>
    <row r="19827" spans="50:54" s="79" customFormat="1" ht="0" hidden="1" customHeight="1" x14ac:dyDescent="0.2">
      <c r="AX19827" s="78"/>
      <c r="AZ19827" s="167"/>
      <c r="BA19827" s="77"/>
      <c r="BB19827" s="77"/>
    </row>
    <row r="19828" spans="50:54" s="79" customFormat="1" ht="0" hidden="1" customHeight="1" x14ac:dyDescent="0.2">
      <c r="AX19828" s="78"/>
      <c r="AZ19828" s="167"/>
      <c r="BA19828" s="77"/>
      <c r="BB19828" s="77"/>
    </row>
    <row r="19829" spans="50:54" s="79" customFormat="1" ht="0" hidden="1" customHeight="1" x14ac:dyDescent="0.2">
      <c r="AX19829" s="78"/>
      <c r="AZ19829" s="167"/>
      <c r="BA19829" s="77"/>
      <c r="BB19829" s="77"/>
    </row>
    <row r="19830" spans="50:54" s="79" customFormat="1" ht="0" hidden="1" customHeight="1" x14ac:dyDescent="0.2">
      <c r="AX19830" s="78"/>
      <c r="AZ19830" s="167"/>
      <c r="BA19830" s="77"/>
      <c r="BB19830" s="77"/>
    </row>
    <row r="19831" spans="50:54" s="79" customFormat="1" ht="0" hidden="1" customHeight="1" x14ac:dyDescent="0.2">
      <c r="AX19831" s="78"/>
      <c r="AZ19831" s="167"/>
      <c r="BA19831" s="77"/>
      <c r="BB19831" s="77"/>
    </row>
    <row r="19832" spans="50:54" s="79" customFormat="1" ht="0" hidden="1" customHeight="1" x14ac:dyDescent="0.2">
      <c r="AX19832" s="78"/>
      <c r="AZ19832" s="167"/>
      <c r="BA19832" s="77"/>
      <c r="BB19832" s="77"/>
    </row>
    <row r="19833" spans="50:54" s="79" customFormat="1" ht="0" hidden="1" customHeight="1" x14ac:dyDescent="0.2">
      <c r="AX19833" s="78"/>
      <c r="AZ19833" s="167"/>
      <c r="BA19833" s="77"/>
      <c r="BB19833" s="77"/>
    </row>
    <row r="19834" spans="50:54" s="79" customFormat="1" ht="0" hidden="1" customHeight="1" x14ac:dyDescent="0.2">
      <c r="AX19834" s="78"/>
      <c r="AZ19834" s="167"/>
      <c r="BA19834" s="77"/>
      <c r="BB19834" s="77"/>
    </row>
    <row r="19835" spans="50:54" s="79" customFormat="1" ht="0" hidden="1" customHeight="1" x14ac:dyDescent="0.2">
      <c r="AX19835" s="78"/>
      <c r="AZ19835" s="167"/>
      <c r="BA19835" s="77"/>
      <c r="BB19835" s="77"/>
    </row>
    <row r="19836" spans="50:54" s="79" customFormat="1" ht="0" hidden="1" customHeight="1" x14ac:dyDescent="0.2">
      <c r="AX19836" s="78"/>
      <c r="AZ19836" s="167"/>
      <c r="BA19836" s="77"/>
      <c r="BB19836" s="77"/>
    </row>
    <row r="19837" spans="50:54" s="79" customFormat="1" ht="0" hidden="1" customHeight="1" x14ac:dyDescent="0.2">
      <c r="AX19837" s="78"/>
      <c r="AZ19837" s="167"/>
      <c r="BA19837" s="77"/>
      <c r="BB19837" s="77"/>
    </row>
    <row r="19838" spans="50:54" s="79" customFormat="1" ht="0" hidden="1" customHeight="1" x14ac:dyDescent="0.2">
      <c r="AX19838" s="78"/>
      <c r="AZ19838" s="167"/>
      <c r="BA19838" s="77"/>
      <c r="BB19838" s="77"/>
    </row>
    <row r="19839" spans="50:54" s="79" customFormat="1" ht="0" hidden="1" customHeight="1" x14ac:dyDescent="0.2">
      <c r="AX19839" s="78"/>
      <c r="AZ19839" s="167"/>
      <c r="BA19839" s="77"/>
      <c r="BB19839" s="77"/>
    </row>
    <row r="19840" spans="50:54" s="79" customFormat="1" ht="0" hidden="1" customHeight="1" x14ac:dyDescent="0.2">
      <c r="AX19840" s="78"/>
      <c r="AZ19840" s="167"/>
      <c r="BA19840" s="77"/>
      <c r="BB19840" s="77"/>
    </row>
    <row r="19841" spans="50:54" s="79" customFormat="1" ht="0" hidden="1" customHeight="1" x14ac:dyDescent="0.2">
      <c r="AX19841" s="78"/>
      <c r="AZ19841" s="167"/>
      <c r="BA19841" s="77"/>
      <c r="BB19841" s="77"/>
    </row>
    <row r="19842" spans="50:54" s="79" customFormat="1" ht="0" hidden="1" customHeight="1" x14ac:dyDescent="0.2">
      <c r="AX19842" s="78"/>
      <c r="AZ19842" s="167"/>
      <c r="BA19842" s="77"/>
      <c r="BB19842" s="77"/>
    </row>
    <row r="19843" spans="50:54" s="79" customFormat="1" ht="0" hidden="1" customHeight="1" x14ac:dyDescent="0.2">
      <c r="AX19843" s="78"/>
      <c r="AZ19843" s="167"/>
      <c r="BA19843" s="77"/>
      <c r="BB19843" s="77"/>
    </row>
    <row r="19844" spans="50:54" s="79" customFormat="1" ht="0" hidden="1" customHeight="1" x14ac:dyDescent="0.2">
      <c r="AX19844" s="78"/>
      <c r="AZ19844" s="167"/>
      <c r="BA19844" s="77"/>
      <c r="BB19844" s="77"/>
    </row>
    <row r="19845" spans="50:54" s="79" customFormat="1" ht="0" hidden="1" customHeight="1" x14ac:dyDescent="0.2">
      <c r="AX19845" s="78"/>
      <c r="AZ19845" s="167"/>
      <c r="BA19845" s="77"/>
      <c r="BB19845" s="77"/>
    </row>
    <row r="19846" spans="50:54" s="79" customFormat="1" ht="0" hidden="1" customHeight="1" x14ac:dyDescent="0.2">
      <c r="AX19846" s="78"/>
      <c r="AZ19846" s="167"/>
      <c r="BA19846" s="77"/>
      <c r="BB19846" s="77"/>
    </row>
    <row r="19847" spans="50:54" s="79" customFormat="1" ht="0" hidden="1" customHeight="1" x14ac:dyDescent="0.2">
      <c r="AX19847" s="78"/>
      <c r="AZ19847" s="167"/>
      <c r="BA19847" s="77"/>
      <c r="BB19847" s="77"/>
    </row>
    <row r="19848" spans="50:54" s="79" customFormat="1" ht="0" hidden="1" customHeight="1" x14ac:dyDescent="0.2">
      <c r="AX19848" s="78"/>
      <c r="AZ19848" s="167"/>
      <c r="BA19848" s="77"/>
      <c r="BB19848" s="77"/>
    </row>
    <row r="19849" spans="50:54" s="79" customFormat="1" ht="0" hidden="1" customHeight="1" x14ac:dyDescent="0.2">
      <c r="AX19849" s="78"/>
      <c r="AZ19849" s="167"/>
      <c r="BA19849" s="77"/>
      <c r="BB19849" s="77"/>
    </row>
    <row r="19850" spans="50:54" s="79" customFormat="1" ht="0" hidden="1" customHeight="1" x14ac:dyDescent="0.2">
      <c r="AX19850" s="78"/>
      <c r="AZ19850" s="167"/>
      <c r="BA19850" s="77"/>
      <c r="BB19850" s="77"/>
    </row>
    <row r="19851" spans="50:54" s="79" customFormat="1" ht="0" hidden="1" customHeight="1" x14ac:dyDescent="0.2">
      <c r="AX19851" s="78"/>
      <c r="AZ19851" s="167"/>
      <c r="BA19851" s="77"/>
      <c r="BB19851" s="77"/>
    </row>
    <row r="19852" spans="50:54" s="79" customFormat="1" ht="0" hidden="1" customHeight="1" x14ac:dyDescent="0.2">
      <c r="AX19852" s="78"/>
      <c r="AZ19852" s="167"/>
      <c r="BA19852" s="77"/>
      <c r="BB19852" s="77"/>
    </row>
    <row r="19853" spans="50:54" s="79" customFormat="1" ht="0" hidden="1" customHeight="1" x14ac:dyDescent="0.2">
      <c r="AX19853" s="78"/>
      <c r="AZ19853" s="167"/>
      <c r="BA19853" s="77"/>
      <c r="BB19853" s="77"/>
    </row>
    <row r="19854" spans="50:54" s="79" customFormat="1" ht="0" hidden="1" customHeight="1" x14ac:dyDescent="0.2">
      <c r="AX19854" s="78"/>
      <c r="AZ19854" s="167"/>
      <c r="BA19854" s="77"/>
      <c r="BB19854" s="77"/>
    </row>
    <row r="19855" spans="50:54" s="79" customFormat="1" ht="0" hidden="1" customHeight="1" x14ac:dyDescent="0.2">
      <c r="AX19855" s="78"/>
      <c r="AZ19855" s="167"/>
      <c r="BA19855" s="77"/>
      <c r="BB19855" s="77"/>
    </row>
    <row r="19856" spans="50:54" s="79" customFormat="1" ht="0" hidden="1" customHeight="1" x14ac:dyDescent="0.2">
      <c r="AX19856" s="78"/>
      <c r="AZ19856" s="167"/>
      <c r="BA19856" s="77"/>
      <c r="BB19856" s="77"/>
    </row>
    <row r="19857" spans="50:54" s="79" customFormat="1" ht="0" hidden="1" customHeight="1" x14ac:dyDescent="0.2">
      <c r="AX19857" s="78"/>
      <c r="AZ19857" s="167"/>
      <c r="BA19857" s="77"/>
      <c r="BB19857" s="77"/>
    </row>
    <row r="19858" spans="50:54" s="79" customFormat="1" ht="0" hidden="1" customHeight="1" x14ac:dyDescent="0.2">
      <c r="AX19858" s="78"/>
      <c r="AZ19858" s="167"/>
      <c r="BA19858" s="77"/>
      <c r="BB19858" s="77"/>
    </row>
    <row r="19859" spans="50:54" s="79" customFormat="1" ht="0" hidden="1" customHeight="1" x14ac:dyDescent="0.2">
      <c r="AX19859" s="78"/>
      <c r="AZ19859" s="167"/>
      <c r="BA19859" s="77"/>
      <c r="BB19859" s="77"/>
    </row>
    <row r="19860" spans="50:54" s="79" customFormat="1" ht="0" hidden="1" customHeight="1" x14ac:dyDescent="0.2">
      <c r="AX19860" s="78"/>
      <c r="AZ19860" s="167"/>
      <c r="BA19860" s="77"/>
      <c r="BB19860" s="77"/>
    </row>
    <row r="19861" spans="50:54" s="79" customFormat="1" ht="0" hidden="1" customHeight="1" x14ac:dyDescent="0.2">
      <c r="AX19861" s="78"/>
      <c r="AZ19861" s="167"/>
      <c r="BA19861" s="77"/>
      <c r="BB19861" s="77"/>
    </row>
    <row r="19862" spans="50:54" s="79" customFormat="1" ht="0" hidden="1" customHeight="1" x14ac:dyDescent="0.2">
      <c r="AX19862" s="78"/>
      <c r="AZ19862" s="167"/>
      <c r="BA19862" s="77"/>
      <c r="BB19862" s="77"/>
    </row>
    <row r="19863" spans="50:54" s="79" customFormat="1" ht="0" hidden="1" customHeight="1" x14ac:dyDescent="0.2">
      <c r="AX19863" s="78"/>
      <c r="AZ19863" s="167"/>
      <c r="BA19863" s="77"/>
      <c r="BB19863" s="77"/>
    </row>
    <row r="19864" spans="50:54" s="79" customFormat="1" ht="0" hidden="1" customHeight="1" x14ac:dyDescent="0.2">
      <c r="AX19864" s="78"/>
      <c r="AZ19864" s="167"/>
      <c r="BA19864" s="77"/>
      <c r="BB19864" s="77"/>
    </row>
    <row r="19865" spans="50:54" s="79" customFormat="1" ht="0" hidden="1" customHeight="1" x14ac:dyDescent="0.2">
      <c r="AX19865" s="78"/>
      <c r="AZ19865" s="167"/>
      <c r="BA19865" s="77"/>
      <c r="BB19865" s="77"/>
    </row>
    <row r="19866" spans="50:54" s="79" customFormat="1" ht="0" hidden="1" customHeight="1" x14ac:dyDescent="0.2">
      <c r="AX19866" s="78"/>
      <c r="AZ19866" s="167"/>
      <c r="BA19866" s="77"/>
      <c r="BB19866" s="77"/>
    </row>
    <row r="19867" spans="50:54" s="79" customFormat="1" ht="0" hidden="1" customHeight="1" x14ac:dyDescent="0.2">
      <c r="AX19867" s="78"/>
      <c r="AZ19867" s="167"/>
      <c r="BA19867" s="77"/>
      <c r="BB19867" s="77"/>
    </row>
    <row r="19868" spans="50:54" s="79" customFormat="1" ht="0" hidden="1" customHeight="1" x14ac:dyDescent="0.2">
      <c r="AX19868" s="78"/>
      <c r="AZ19868" s="167"/>
      <c r="BA19868" s="77"/>
      <c r="BB19868" s="77"/>
    </row>
    <row r="19869" spans="50:54" s="79" customFormat="1" ht="0" hidden="1" customHeight="1" x14ac:dyDescent="0.2">
      <c r="AX19869" s="78"/>
      <c r="AZ19869" s="167"/>
      <c r="BA19869" s="77"/>
      <c r="BB19869" s="77"/>
    </row>
    <row r="19870" spans="50:54" s="79" customFormat="1" ht="0" hidden="1" customHeight="1" x14ac:dyDescent="0.2">
      <c r="AX19870" s="78"/>
      <c r="AZ19870" s="167"/>
      <c r="BA19870" s="77"/>
      <c r="BB19870" s="77"/>
    </row>
    <row r="19871" spans="50:54" s="79" customFormat="1" ht="0" hidden="1" customHeight="1" x14ac:dyDescent="0.2">
      <c r="AX19871" s="78"/>
      <c r="AZ19871" s="167"/>
      <c r="BA19871" s="77"/>
      <c r="BB19871" s="77"/>
    </row>
    <row r="19872" spans="50:54" s="79" customFormat="1" ht="0" hidden="1" customHeight="1" x14ac:dyDescent="0.2">
      <c r="AX19872" s="78"/>
      <c r="AZ19872" s="167"/>
      <c r="BA19872" s="77"/>
      <c r="BB19872" s="77"/>
    </row>
    <row r="19873" spans="50:54" s="79" customFormat="1" ht="0" hidden="1" customHeight="1" x14ac:dyDescent="0.2">
      <c r="AX19873" s="78"/>
      <c r="AZ19873" s="167"/>
      <c r="BA19873" s="77"/>
      <c r="BB19873" s="77"/>
    </row>
    <row r="19874" spans="50:54" s="79" customFormat="1" ht="0" hidden="1" customHeight="1" x14ac:dyDescent="0.2">
      <c r="AX19874" s="78"/>
      <c r="AZ19874" s="167"/>
      <c r="BA19874" s="77"/>
      <c r="BB19874" s="77"/>
    </row>
    <row r="19875" spans="50:54" s="79" customFormat="1" ht="0" hidden="1" customHeight="1" x14ac:dyDescent="0.2">
      <c r="AX19875" s="78"/>
      <c r="AZ19875" s="167"/>
      <c r="BA19875" s="77"/>
      <c r="BB19875" s="77"/>
    </row>
    <row r="19876" spans="50:54" s="79" customFormat="1" ht="0" hidden="1" customHeight="1" x14ac:dyDescent="0.2">
      <c r="AX19876" s="78"/>
      <c r="AZ19876" s="167"/>
      <c r="BA19876" s="77"/>
      <c r="BB19876" s="77"/>
    </row>
    <row r="19877" spans="50:54" s="79" customFormat="1" ht="0" hidden="1" customHeight="1" x14ac:dyDescent="0.2">
      <c r="AX19877" s="78"/>
      <c r="AZ19877" s="167"/>
      <c r="BA19877" s="77"/>
      <c r="BB19877" s="77"/>
    </row>
    <row r="19878" spans="50:54" s="79" customFormat="1" ht="0" hidden="1" customHeight="1" x14ac:dyDescent="0.2">
      <c r="AX19878" s="78"/>
      <c r="AZ19878" s="167"/>
      <c r="BA19878" s="77"/>
      <c r="BB19878" s="77"/>
    </row>
    <row r="19879" spans="50:54" s="79" customFormat="1" ht="0" hidden="1" customHeight="1" x14ac:dyDescent="0.2">
      <c r="AX19879" s="78"/>
      <c r="AZ19879" s="167"/>
      <c r="BA19879" s="77"/>
      <c r="BB19879" s="77"/>
    </row>
    <row r="19880" spans="50:54" s="79" customFormat="1" ht="0" hidden="1" customHeight="1" x14ac:dyDescent="0.2">
      <c r="AX19880" s="78"/>
      <c r="AZ19880" s="167"/>
      <c r="BA19880" s="77"/>
      <c r="BB19880" s="77"/>
    </row>
    <row r="19881" spans="50:54" s="79" customFormat="1" ht="0" hidden="1" customHeight="1" x14ac:dyDescent="0.2">
      <c r="AX19881" s="78"/>
      <c r="AZ19881" s="167"/>
      <c r="BA19881" s="77"/>
      <c r="BB19881" s="77"/>
    </row>
    <row r="19882" spans="50:54" s="79" customFormat="1" ht="0" hidden="1" customHeight="1" x14ac:dyDescent="0.2">
      <c r="AX19882" s="78"/>
      <c r="AZ19882" s="167"/>
      <c r="BA19882" s="77"/>
      <c r="BB19882" s="77"/>
    </row>
    <row r="19883" spans="50:54" s="79" customFormat="1" ht="0" hidden="1" customHeight="1" x14ac:dyDescent="0.2">
      <c r="AX19883" s="78"/>
      <c r="AZ19883" s="167"/>
      <c r="BA19883" s="77"/>
      <c r="BB19883" s="77"/>
    </row>
    <row r="19884" spans="50:54" s="79" customFormat="1" ht="0" hidden="1" customHeight="1" x14ac:dyDescent="0.2">
      <c r="AX19884" s="78"/>
      <c r="AZ19884" s="167"/>
      <c r="BA19884" s="77"/>
      <c r="BB19884" s="77"/>
    </row>
    <row r="19885" spans="50:54" s="79" customFormat="1" ht="0" hidden="1" customHeight="1" x14ac:dyDescent="0.2">
      <c r="AX19885" s="78"/>
      <c r="AZ19885" s="167"/>
      <c r="BA19885" s="77"/>
      <c r="BB19885" s="77"/>
    </row>
    <row r="19886" spans="50:54" s="79" customFormat="1" ht="0" hidden="1" customHeight="1" x14ac:dyDescent="0.2">
      <c r="AX19886" s="78"/>
      <c r="AZ19886" s="167"/>
      <c r="BA19886" s="77"/>
      <c r="BB19886" s="77"/>
    </row>
    <row r="19887" spans="50:54" s="79" customFormat="1" ht="0" hidden="1" customHeight="1" x14ac:dyDescent="0.2">
      <c r="AX19887" s="78"/>
      <c r="AZ19887" s="167"/>
      <c r="BA19887" s="77"/>
      <c r="BB19887" s="77"/>
    </row>
    <row r="19888" spans="50:54" s="79" customFormat="1" ht="0" hidden="1" customHeight="1" x14ac:dyDescent="0.2">
      <c r="AX19888" s="78"/>
      <c r="AZ19888" s="167"/>
      <c r="BA19888" s="77"/>
      <c r="BB19888" s="77"/>
    </row>
    <row r="19889" spans="50:54" s="79" customFormat="1" ht="0" hidden="1" customHeight="1" x14ac:dyDescent="0.2">
      <c r="AX19889" s="78"/>
      <c r="AZ19889" s="167"/>
      <c r="BA19889" s="77"/>
      <c r="BB19889" s="77"/>
    </row>
    <row r="19890" spans="50:54" s="79" customFormat="1" ht="0" hidden="1" customHeight="1" x14ac:dyDescent="0.2">
      <c r="AX19890" s="78"/>
      <c r="AZ19890" s="167"/>
      <c r="BA19890" s="77"/>
      <c r="BB19890" s="77"/>
    </row>
    <row r="19891" spans="50:54" s="79" customFormat="1" ht="0" hidden="1" customHeight="1" x14ac:dyDescent="0.2">
      <c r="AX19891" s="78"/>
      <c r="AZ19891" s="167"/>
      <c r="BA19891" s="77"/>
      <c r="BB19891" s="77"/>
    </row>
    <row r="19892" spans="50:54" s="79" customFormat="1" ht="0" hidden="1" customHeight="1" x14ac:dyDescent="0.2">
      <c r="AX19892" s="78"/>
      <c r="AZ19892" s="167"/>
      <c r="BA19892" s="77"/>
      <c r="BB19892" s="77"/>
    </row>
    <row r="19893" spans="50:54" s="79" customFormat="1" ht="0" hidden="1" customHeight="1" x14ac:dyDescent="0.2">
      <c r="AX19893" s="78"/>
      <c r="AZ19893" s="167"/>
      <c r="BA19893" s="77"/>
      <c r="BB19893" s="77"/>
    </row>
    <row r="19894" spans="50:54" s="79" customFormat="1" ht="0" hidden="1" customHeight="1" x14ac:dyDescent="0.2">
      <c r="AX19894" s="78"/>
      <c r="AZ19894" s="167"/>
      <c r="BA19894" s="77"/>
      <c r="BB19894" s="77"/>
    </row>
    <row r="19895" spans="50:54" s="79" customFormat="1" ht="0" hidden="1" customHeight="1" x14ac:dyDescent="0.2">
      <c r="AX19895" s="78"/>
      <c r="AZ19895" s="167"/>
      <c r="BA19895" s="77"/>
      <c r="BB19895" s="77"/>
    </row>
    <row r="19896" spans="50:54" s="79" customFormat="1" ht="0" hidden="1" customHeight="1" x14ac:dyDescent="0.2">
      <c r="AX19896" s="78"/>
      <c r="AZ19896" s="167"/>
      <c r="BA19896" s="77"/>
      <c r="BB19896" s="77"/>
    </row>
    <row r="19897" spans="50:54" s="79" customFormat="1" ht="0" hidden="1" customHeight="1" x14ac:dyDescent="0.2">
      <c r="AX19897" s="78"/>
      <c r="AZ19897" s="167"/>
      <c r="BA19897" s="77"/>
      <c r="BB19897" s="77"/>
    </row>
    <row r="19898" spans="50:54" s="79" customFormat="1" ht="0" hidden="1" customHeight="1" x14ac:dyDescent="0.2">
      <c r="AX19898" s="78"/>
      <c r="AZ19898" s="167"/>
      <c r="BA19898" s="77"/>
      <c r="BB19898" s="77"/>
    </row>
    <row r="19899" spans="50:54" s="79" customFormat="1" ht="0" hidden="1" customHeight="1" x14ac:dyDescent="0.2">
      <c r="AX19899" s="78"/>
      <c r="AZ19899" s="167"/>
      <c r="BA19899" s="77"/>
      <c r="BB19899" s="77"/>
    </row>
    <row r="19900" spans="50:54" s="79" customFormat="1" ht="0" hidden="1" customHeight="1" x14ac:dyDescent="0.2">
      <c r="AX19900" s="78"/>
      <c r="AZ19900" s="167"/>
      <c r="BA19900" s="77"/>
      <c r="BB19900" s="77"/>
    </row>
    <row r="19901" spans="50:54" s="79" customFormat="1" ht="0" hidden="1" customHeight="1" x14ac:dyDescent="0.2">
      <c r="AX19901" s="78"/>
      <c r="AZ19901" s="167"/>
      <c r="BA19901" s="77"/>
      <c r="BB19901" s="77"/>
    </row>
    <row r="19902" spans="50:54" s="79" customFormat="1" ht="0" hidden="1" customHeight="1" x14ac:dyDescent="0.2">
      <c r="AX19902" s="78"/>
      <c r="AZ19902" s="167"/>
      <c r="BA19902" s="77"/>
      <c r="BB19902" s="77"/>
    </row>
    <row r="19903" spans="50:54" s="79" customFormat="1" ht="0" hidden="1" customHeight="1" x14ac:dyDescent="0.2">
      <c r="AX19903" s="78"/>
      <c r="AZ19903" s="167"/>
      <c r="BA19903" s="77"/>
      <c r="BB19903" s="77"/>
    </row>
    <row r="19904" spans="50:54" s="79" customFormat="1" ht="0" hidden="1" customHeight="1" x14ac:dyDescent="0.2">
      <c r="AX19904" s="78"/>
      <c r="AZ19904" s="167"/>
      <c r="BA19904" s="77"/>
      <c r="BB19904" s="77"/>
    </row>
    <row r="19905" spans="50:54" s="79" customFormat="1" ht="0" hidden="1" customHeight="1" x14ac:dyDescent="0.2">
      <c r="AX19905" s="78"/>
      <c r="AZ19905" s="167"/>
      <c r="BA19905" s="77"/>
      <c r="BB19905" s="77"/>
    </row>
    <row r="19906" spans="50:54" s="79" customFormat="1" ht="0" hidden="1" customHeight="1" x14ac:dyDescent="0.2">
      <c r="AX19906" s="78"/>
      <c r="AZ19906" s="167"/>
      <c r="BA19906" s="77"/>
      <c r="BB19906" s="77"/>
    </row>
    <row r="19907" spans="50:54" s="79" customFormat="1" ht="0" hidden="1" customHeight="1" x14ac:dyDescent="0.2">
      <c r="AX19907" s="78"/>
      <c r="AZ19907" s="167"/>
      <c r="BA19907" s="77"/>
      <c r="BB19907" s="77"/>
    </row>
    <row r="19908" spans="50:54" s="79" customFormat="1" ht="0" hidden="1" customHeight="1" x14ac:dyDescent="0.2">
      <c r="AX19908" s="78"/>
      <c r="AZ19908" s="167"/>
      <c r="BA19908" s="77"/>
      <c r="BB19908" s="77"/>
    </row>
    <row r="19909" spans="50:54" s="79" customFormat="1" ht="0" hidden="1" customHeight="1" x14ac:dyDescent="0.2">
      <c r="AX19909" s="78"/>
      <c r="AZ19909" s="167"/>
      <c r="BA19909" s="77"/>
      <c r="BB19909" s="77"/>
    </row>
    <row r="19910" spans="50:54" s="79" customFormat="1" ht="0" hidden="1" customHeight="1" x14ac:dyDescent="0.2">
      <c r="AX19910" s="78"/>
      <c r="AZ19910" s="167"/>
      <c r="BA19910" s="77"/>
      <c r="BB19910" s="77"/>
    </row>
    <row r="19911" spans="50:54" s="79" customFormat="1" ht="0" hidden="1" customHeight="1" x14ac:dyDescent="0.2">
      <c r="AX19911" s="78"/>
      <c r="AZ19911" s="167"/>
      <c r="BA19911" s="77"/>
      <c r="BB19911" s="77"/>
    </row>
    <row r="19912" spans="50:54" s="79" customFormat="1" ht="0" hidden="1" customHeight="1" x14ac:dyDescent="0.2">
      <c r="AX19912" s="78"/>
      <c r="AZ19912" s="167"/>
      <c r="BA19912" s="77"/>
      <c r="BB19912" s="77"/>
    </row>
    <row r="19913" spans="50:54" s="79" customFormat="1" ht="0" hidden="1" customHeight="1" x14ac:dyDescent="0.2">
      <c r="AX19913" s="78"/>
      <c r="AZ19913" s="167"/>
      <c r="BA19913" s="77"/>
      <c r="BB19913" s="77"/>
    </row>
    <row r="19914" spans="50:54" s="79" customFormat="1" ht="0" hidden="1" customHeight="1" x14ac:dyDescent="0.2">
      <c r="AX19914" s="78"/>
      <c r="AZ19914" s="167"/>
      <c r="BA19914" s="77"/>
      <c r="BB19914" s="77"/>
    </row>
    <row r="19915" spans="50:54" s="79" customFormat="1" ht="0" hidden="1" customHeight="1" x14ac:dyDescent="0.2">
      <c r="AX19915" s="78"/>
      <c r="AZ19915" s="167"/>
      <c r="BA19915" s="77"/>
      <c r="BB19915" s="77"/>
    </row>
    <row r="19916" spans="50:54" s="79" customFormat="1" ht="0" hidden="1" customHeight="1" x14ac:dyDescent="0.2">
      <c r="AX19916" s="78"/>
      <c r="AZ19916" s="167"/>
      <c r="BA19916" s="77"/>
      <c r="BB19916" s="77"/>
    </row>
    <row r="19917" spans="50:54" s="79" customFormat="1" ht="0" hidden="1" customHeight="1" x14ac:dyDescent="0.2">
      <c r="AX19917" s="78"/>
      <c r="AZ19917" s="167"/>
      <c r="BA19917" s="77"/>
      <c r="BB19917" s="77"/>
    </row>
    <row r="19918" spans="50:54" s="79" customFormat="1" ht="0" hidden="1" customHeight="1" x14ac:dyDescent="0.2">
      <c r="AX19918" s="78"/>
      <c r="AZ19918" s="167"/>
      <c r="BA19918" s="77"/>
      <c r="BB19918" s="77"/>
    </row>
    <row r="19919" spans="50:54" s="79" customFormat="1" ht="0" hidden="1" customHeight="1" x14ac:dyDescent="0.2">
      <c r="AX19919" s="78"/>
      <c r="AZ19919" s="167"/>
      <c r="BA19919" s="77"/>
      <c r="BB19919" s="77"/>
    </row>
    <row r="19920" spans="50:54" s="79" customFormat="1" ht="0" hidden="1" customHeight="1" x14ac:dyDescent="0.2">
      <c r="AX19920" s="78"/>
      <c r="AZ19920" s="167"/>
      <c r="BA19920" s="77"/>
      <c r="BB19920" s="77"/>
    </row>
    <row r="19921" spans="50:54" s="79" customFormat="1" ht="0" hidden="1" customHeight="1" x14ac:dyDescent="0.2">
      <c r="AX19921" s="78"/>
      <c r="AZ19921" s="167"/>
      <c r="BA19921" s="77"/>
      <c r="BB19921" s="77"/>
    </row>
    <row r="19922" spans="50:54" s="79" customFormat="1" ht="0" hidden="1" customHeight="1" x14ac:dyDescent="0.2">
      <c r="AX19922" s="78"/>
      <c r="AZ19922" s="167"/>
      <c r="BA19922" s="77"/>
      <c r="BB19922" s="77"/>
    </row>
    <row r="19923" spans="50:54" s="79" customFormat="1" ht="0" hidden="1" customHeight="1" x14ac:dyDescent="0.2">
      <c r="AX19923" s="78"/>
      <c r="AZ19923" s="167"/>
      <c r="BA19923" s="77"/>
      <c r="BB19923" s="77"/>
    </row>
    <row r="19924" spans="50:54" s="79" customFormat="1" ht="0" hidden="1" customHeight="1" x14ac:dyDescent="0.2">
      <c r="AX19924" s="78"/>
      <c r="AZ19924" s="167"/>
      <c r="BA19924" s="77"/>
      <c r="BB19924" s="77"/>
    </row>
    <row r="19925" spans="50:54" s="79" customFormat="1" ht="0" hidden="1" customHeight="1" x14ac:dyDescent="0.2">
      <c r="AX19925" s="78"/>
      <c r="AZ19925" s="167"/>
      <c r="BA19925" s="77"/>
      <c r="BB19925" s="77"/>
    </row>
    <row r="19926" spans="50:54" s="79" customFormat="1" ht="0" hidden="1" customHeight="1" x14ac:dyDescent="0.2">
      <c r="AX19926" s="78"/>
      <c r="AZ19926" s="167"/>
      <c r="BA19926" s="77"/>
      <c r="BB19926" s="77"/>
    </row>
    <row r="19927" spans="50:54" s="79" customFormat="1" ht="0" hidden="1" customHeight="1" x14ac:dyDescent="0.2">
      <c r="AX19927" s="78"/>
      <c r="AZ19927" s="167"/>
      <c r="BA19927" s="77"/>
      <c r="BB19927" s="77"/>
    </row>
    <row r="19928" spans="50:54" s="79" customFormat="1" ht="0" hidden="1" customHeight="1" x14ac:dyDescent="0.2">
      <c r="AX19928" s="78"/>
      <c r="AZ19928" s="167"/>
      <c r="BA19928" s="77"/>
      <c r="BB19928" s="77"/>
    </row>
    <row r="19929" spans="50:54" s="79" customFormat="1" ht="0" hidden="1" customHeight="1" x14ac:dyDescent="0.2">
      <c r="AX19929" s="78"/>
      <c r="AZ19929" s="167"/>
      <c r="BA19929" s="77"/>
      <c r="BB19929" s="77"/>
    </row>
    <row r="19930" spans="50:54" s="79" customFormat="1" ht="0" hidden="1" customHeight="1" x14ac:dyDescent="0.2">
      <c r="AX19930" s="78"/>
      <c r="AZ19930" s="167"/>
      <c r="BA19930" s="77"/>
      <c r="BB19930" s="77"/>
    </row>
    <row r="19931" spans="50:54" s="79" customFormat="1" ht="0" hidden="1" customHeight="1" x14ac:dyDescent="0.2">
      <c r="AX19931" s="78"/>
      <c r="AZ19931" s="167"/>
      <c r="BA19931" s="77"/>
      <c r="BB19931" s="77"/>
    </row>
    <row r="19932" spans="50:54" s="79" customFormat="1" ht="0" hidden="1" customHeight="1" x14ac:dyDescent="0.2">
      <c r="AX19932" s="78"/>
      <c r="AZ19932" s="167"/>
      <c r="BA19932" s="77"/>
      <c r="BB19932" s="77"/>
    </row>
    <row r="19933" spans="50:54" s="79" customFormat="1" ht="0" hidden="1" customHeight="1" x14ac:dyDescent="0.2">
      <c r="AX19933" s="78"/>
      <c r="AZ19933" s="167"/>
      <c r="BA19933" s="77"/>
      <c r="BB19933" s="77"/>
    </row>
    <row r="19934" spans="50:54" s="79" customFormat="1" ht="0" hidden="1" customHeight="1" x14ac:dyDescent="0.2">
      <c r="AX19934" s="78"/>
      <c r="AZ19934" s="167"/>
      <c r="BA19934" s="77"/>
      <c r="BB19934" s="77"/>
    </row>
    <row r="19935" spans="50:54" s="79" customFormat="1" ht="0" hidden="1" customHeight="1" x14ac:dyDescent="0.2">
      <c r="AX19935" s="78"/>
      <c r="AZ19935" s="167"/>
      <c r="BA19935" s="77"/>
      <c r="BB19935" s="77"/>
    </row>
    <row r="19936" spans="50:54" s="79" customFormat="1" ht="0" hidden="1" customHeight="1" x14ac:dyDescent="0.2">
      <c r="AX19936" s="78"/>
      <c r="AZ19936" s="167"/>
      <c r="BA19936" s="77"/>
      <c r="BB19936" s="77"/>
    </row>
    <row r="19937" spans="50:54" s="79" customFormat="1" ht="0" hidden="1" customHeight="1" x14ac:dyDescent="0.2">
      <c r="AX19937" s="78"/>
      <c r="AZ19937" s="167"/>
      <c r="BA19937" s="77"/>
      <c r="BB19937" s="77"/>
    </row>
    <row r="19938" spans="50:54" s="79" customFormat="1" ht="0" hidden="1" customHeight="1" x14ac:dyDescent="0.2">
      <c r="AX19938" s="78"/>
      <c r="AZ19938" s="167"/>
      <c r="BA19938" s="77"/>
      <c r="BB19938" s="77"/>
    </row>
    <row r="19939" spans="50:54" s="79" customFormat="1" ht="0" hidden="1" customHeight="1" x14ac:dyDescent="0.2">
      <c r="AX19939" s="78"/>
      <c r="AZ19939" s="167"/>
      <c r="BA19939" s="77"/>
      <c r="BB19939" s="77"/>
    </row>
    <row r="19940" spans="50:54" s="79" customFormat="1" ht="0" hidden="1" customHeight="1" x14ac:dyDescent="0.2">
      <c r="AX19940" s="78"/>
      <c r="AZ19940" s="167"/>
      <c r="BA19940" s="77"/>
      <c r="BB19940" s="77"/>
    </row>
    <row r="19941" spans="50:54" s="79" customFormat="1" ht="0" hidden="1" customHeight="1" x14ac:dyDescent="0.2">
      <c r="AX19941" s="78"/>
      <c r="AZ19941" s="167"/>
      <c r="BA19941" s="77"/>
      <c r="BB19941" s="77"/>
    </row>
    <row r="19942" spans="50:54" s="79" customFormat="1" ht="0" hidden="1" customHeight="1" x14ac:dyDescent="0.2">
      <c r="AX19942" s="78"/>
      <c r="AZ19942" s="167"/>
      <c r="BA19942" s="77"/>
      <c r="BB19942" s="77"/>
    </row>
    <row r="19943" spans="50:54" s="79" customFormat="1" ht="0" hidden="1" customHeight="1" x14ac:dyDescent="0.2">
      <c r="AX19943" s="78"/>
      <c r="AZ19943" s="167"/>
      <c r="BA19943" s="77"/>
      <c r="BB19943" s="77"/>
    </row>
    <row r="19944" spans="50:54" s="79" customFormat="1" ht="0" hidden="1" customHeight="1" x14ac:dyDescent="0.2">
      <c r="AX19944" s="78"/>
      <c r="AZ19944" s="167"/>
      <c r="BA19944" s="77"/>
      <c r="BB19944" s="77"/>
    </row>
    <row r="19945" spans="50:54" s="79" customFormat="1" ht="0" hidden="1" customHeight="1" x14ac:dyDescent="0.2">
      <c r="AX19945" s="78"/>
      <c r="AZ19945" s="167"/>
      <c r="BA19945" s="77"/>
      <c r="BB19945" s="77"/>
    </row>
    <row r="19946" spans="50:54" s="79" customFormat="1" ht="0" hidden="1" customHeight="1" x14ac:dyDescent="0.2">
      <c r="AX19946" s="78"/>
      <c r="AZ19946" s="167"/>
      <c r="BA19946" s="77"/>
      <c r="BB19946" s="77"/>
    </row>
    <row r="19947" spans="50:54" s="79" customFormat="1" ht="0" hidden="1" customHeight="1" x14ac:dyDescent="0.2">
      <c r="AX19947" s="78"/>
      <c r="AZ19947" s="167"/>
      <c r="BA19947" s="77"/>
      <c r="BB19947" s="77"/>
    </row>
    <row r="19948" spans="50:54" s="79" customFormat="1" ht="0" hidden="1" customHeight="1" x14ac:dyDescent="0.2">
      <c r="AX19948" s="78"/>
      <c r="AZ19948" s="167"/>
      <c r="BA19948" s="77"/>
      <c r="BB19948" s="77"/>
    </row>
    <row r="19949" spans="50:54" s="79" customFormat="1" ht="0" hidden="1" customHeight="1" x14ac:dyDescent="0.2">
      <c r="AX19949" s="78"/>
      <c r="AZ19949" s="167"/>
      <c r="BA19949" s="77"/>
      <c r="BB19949" s="77"/>
    </row>
    <row r="19950" spans="50:54" s="79" customFormat="1" ht="0" hidden="1" customHeight="1" x14ac:dyDescent="0.2">
      <c r="AX19950" s="78"/>
      <c r="AZ19950" s="167"/>
      <c r="BA19950" s="77"/>
      <c r="BB19950" s="77"/>
    </row>
    <row r="19951" spans="50:54" s="79" customFormat="1" ht="0" hidden="1" customHeight="1" x14ac:dyDescent="0.2">
      <c r="AX19951" s="78"/>
      <c r="AZ19951" s="167"/>
      <c r="BA19951" s="77"/>
      <c r="BB19951" s="77"/>
    </row>
    <row r="19952" spans="50:54" s="79" customFormat="1" ht="0" hidden="1" customHeight="1" x14ac:dyDescent="0.2">
      <c r="AX19952" s="78"/>
      <c r="AZ19952" s="167"/>
      <c r="BA19952" s="77"/>
      <c r="BB19952" s="77"/>
    </row>
    <row r="19953" spans="50:54" s="79" customFormat="1" ht="0" hidden="1" customHeight="1" x14ac:dyDescent="0.2">
      <c r="AX19953" s="78"/>
      <c r="AZ19953" s="167"/>
      <c r="BA19953" s="77"/>
      <c r="BB19953" s="77"/>
    </row>
    <row r="19954" spans="50:54" s="79" customFormat="1" ht="0" hidden="1" customHeight="1" x14ac:dyDescent="0.2">
      <c r="AX19954" s="78"/>
      <c r="AZ19954" s="167"/>
      <c r="BA19954" s="77"/>
      <c r="BB19954" s="77"/>
    </row>
    <row r="19955" spans="50:54" s="79" customFormat="1" ht="0" hidden="1" customHeight="1" x14ac:dyDescent="0.2">
      <c r="AX19955" s="78"/>
      <c r="AZ19955" s="167"/>
      <c r="BA19955" s="77"/>
      <c r="BB19955" s="77"/>
    </row>
    <row r="19956" spans="50:54" s="79" customFormat="1" ht="0" hidden="1" customHeight="1" x14ac:dyDescent="0.2">
      <c r="AX19956" s="78"/>
      <c r="AZ19956" s="167"/>
      <c r="BA19956" s="77"/>
      <c r="BB19956" s="77"/>
    </row>
    <row r="19957" spans="50:54" s="79" customFormat="1" ht="0" hidden="1" customHeight="1" x14ac:dyDescent="0.2">
      <c r="AX19957" s="78"/>
      <c r="AZ19957" s="167"/>
      <c r="BA19957" s="77"/>
      <c r="BB19957" s="77"/>
    </row>
    <row r="19958" spans="50:54" s="79" customFormat="1" ht="0" hidden="1" customHeight="1" x14ac:dyDescent="0.2">
      <c r="AX19958" s="78"/>
      <c r="AZ19958" s="167"/>
      <c r="BA19958" s="77"/>
      <c r="BB19958" s="77"/>
    </row>
    <row r="19959" spans="50:54" s="79" customFormat="1" ht="0" hidden="1" customHeight="1" x14ac:dyDescent="0.2">
      <c r="AX19959" s="78"/>
      <c r="AZ19959" s="167"/>
      <c r="BA19959" s="77"/>
      <c r="BB19959" s="77"/>
    </row>
    <row r="19960" spans="50:54" s="79" customFormat="1" ht="0" hidden="1" customHeight="1" x14ac:dyDescent="0.2">
      <c r="AX19960" s="78"/>
      <c r="AZ19960" s="167"/>
      <c r="BA19960" s="77"/>
      <c r="BB19960" s="77"/>
    </row>
    <row r="19961" spans="50:54" s="79" customFormat="1" ht="0" hidden="1" customHeight="1" x14ac:dyDescent="0.2">
      <c r="AX19961" s="78"/>
      <c r="AZ19961" s="167"/>
      <c r="BA19961" s="77"/>
      <c r="BB19961" s="77"/>
    </row>
    <row r="19962" spans="50:54" s="79" customFormat="1" ht="0" hidden="1" customHeight="1" x14ac:dyDescent="0.2">
      <c r="AX19962" s="78"/>
      <c r="AZ19962" s="167"/>
      <c r="BA19962" s="77"/>
      <c r="BB19962" s="77"/>
    </row>
    <row r="19963" spans="50:54" s="79" customFormat="1" ht="0" hidden="1" customHeight="1" x14ac:dyDescent="0.2">
      <c r="AX19963" s="78"/>
      <c r="AZ19963" s="167"/>
      <c r="BA19963" s="77"/>
      <c r="BB19963" s="77"/>
    </row>
    <row r="19964" spans="50:54" s="79" customFormat="1" ht="0" hidden="1" customHeight="1" x14ac:dyDescent="0.2">
      <c r="AX19964" s="78"/>
      <c r="AZ19964" s="167"/>
      <c r="BA19964" s="77"/>
      <c r="BB19964" s="77"/>
    </row>
    <row r="19965" spans="50:54" s="79" customFormat="1" ht="0" hidden="1" customHeight="1" x14ac:dyDescent="0.2">
      <c r="AX19965" s="78"/>
      <c r="AZ19965" s="167"/>
      <c r="BA19965" s="77"/>
      <c r="BB19965" s="77"/>
    </row>
    <row r="19966" spans="50:54" s="79" customFormat="1" ht="0" hidden="1" customHeight="1" x14ac:dyDescent="0.2">
      <c r="AX19966" s="78"/>
      <c r="AZ19966" s="167"/>
      <c r="BA19966" s="77"/>
      <c r="BB19966" s="77"/>
    </row>
    <row r="19967" spans="50:54" s="79" customFormat="1" ht="0" hidden="1" customHeight="1" x14ac:dyDescent="0.2">
      <c r="AX19967" s="78"/>
      <c r="AZ19967" s="167"/>
      <c r="BA19967" s="77"/>
      <c r="BB19967" s="77"/>
    </row>
    <row r="19968" spans="50:54" s="79" customFormat="1" ht="0" hidden="1" customHeight="1" x14ac:dyDescent="0.2">
      <c r="AX19968" s="78"/>
      <c r="AZ19968" s="167"/>
      <c r="BA19968" s="77"/>
      <c r="BB19968" s="77"/>
    </row>
    <row r="19969" spans="50:54" s="79" customFormat="1" ht="0" hidden="1" customHeight="1" x14ac:dyDescent="0.2">
      <c r="AX19969" s="78"/>
      <c r="AZ19969" s="167"/>
      <c r="BA19969" s="77"/>
      <c r="BB19969" s="77"/>
    </row>
    <row r="19970" spans="50:54" s="79" customFormat="1" ht="0" hidden="1" customHeight="1" x14ac:dyDescent="0.2">
      <c r="AX19970" s="78"/>
      <c r="AZ19970" s="167"/>
      <c r="BA19970" s="77"/>
      <c r="BB19970" s="77"/>
    </row>
    <row r="19971" spans="50:54" s="79" customFormat="1" ht="0" hidden="1" customHeight="1" x14ac:dyDescent="0.2">
      <c r="AX19971" s="78"/>
      <c r="AZ19971" s="167"/>
      <c r="BA19971" s="77"/>
      <c r="BB19971" s="77"/>
    </row>
    <row r="19972" spans="50:54" s="79" customFormat="1" ht="0" hidden="1" customHeight="1" x14ac:dyDescent="0.2">
      <c r="AX19972" s="78"/>
      <c r="AZ19972" s="167"/>
      <c r="BA19972" s="77"/>
      <c r="BB19972" s="77"/>
    </row>
    <row r="19973" spans="50:54" s="79" customFormat="1" ht="0" hidden="1" customHeight="1" x14ac:dyDescent="0.2">
      <c r="AX19973" s="78"/>
      <c r="AZ19973" s="167"/>
      <c r="BA19973" s="77"/>
      <c r="BB19973" s="77"/>
    </row>
    <row r="19974" spans="50:54" s="79" customFormat="1" ht="0" hidden="1" customHeight="1" x14ac:dyDescent="0.2">
      <c r="AX19974" s="78"/>
      <c r="AZ19974" s="167"/>
      <c r="BA19974" s="77"/>
      <c r="BB19974" s="77"/>
    </row>
    <row r="19975" spans="50:54" s="79" customFormat="1" ht="0" hidden="1" customHeight="1" x14ac:dyDescent="0.2">
      <c r="AX19975" s="78"/>
      <c r="AZ19975" s="167"/>
      <c r="BA19975" s="77"/>
      <c r="BB19975" s="77"/>
    </row>
    <row r="19976" spans="50:54" s="79" customFormat="1" ht="0" hidden="1" customHeight="1" x14ac:dyDescent="0.2">
      <c r="AX19976" s="78"/>
      <c r="AZ19976" s="167"/>
      <c r="BA19976" s="77"/>
      <c r="BB19976" s="77"/>
    </row>
    <row r="19977" spans="50:54" s="79" customFormat="1" ht="0" hidden="1" customHeight="1" x14ac:dyDescent="0.2">
      <c r="AX19977" s="78"/>
      <c r="AZ19977" s="167"/>
      <c r="BA19977" s="77"/>
      <c r="BB19977" s="77"/>
    </row>
    <row r="19978" spans="50:54" s="79" customFormat="1" ht="0" hidden="1" customHeight="1" x14ac:dyDescent="0.2">
      <c r="AX19978" s="78"/>
      <c r="AZ19978" s="167"/>
      <c r="BA19978" s="77"/>
      <c r="BB19978" s="77"/>
    </row>
    <row r="19979" spans="50:54" s="79" customFormat="1" ht="0" hidden="1" customHeight="1" x14ac:dyDescent="0.2">
      <c r="AX19979" s="78"/>
      <c r="AZ19979" s="167"/>
      <c r="BA19979" s="77"/>
      <c r="BB19979" s="77"/>
    </row>
    <row r="19980" spans="50:54" s="79" customFormat="1" ht="0" hidden="1" customHeight="1" x14ac:dyDescent="0.2">
      <c r="AX19980" s="78"/>
      <c r="AZ19980" s="167"/>
      <c r="BA19980" s="77"/>
      <c r="BB19980" s="77"/>
    </row>
    <row r="19981" spans="50:54" s="79" customFormat="1" ht="0" hidden="1" customHeight="1" x14ac:dyDescent="0.2">
      <c r="AX19981" s="78"/>
      <c r="AZ19981" s="167"/>
      <c r="BA19981" s="77"/>
      <c r="BB19981" s="77"/>
    </row>
    <row r="19982" spans="50:54" s="79" customFormat="1" ht="0" hidden="1" customHeight="1" x14ac:dyDescent="0.2">
      <c r="AX19982" s="78"/>
      <c r="AZ19982" s="167"/>
      <c r="BA19982" s="77"/>
      <c r="BB19982" s="77"/>
    </row>
    <row r="19983" spans="50:54" s="79" customFormat="1" ht="0" hidden="1" customHeight="1" x14ac:dyDescent="0.2">
      <c r="AX19983" s="78"/>
      <c r="AZ19983" s="167"/>
      <c r="BA19983" s="77"/>
      <c r="BB19983" s="77"/>
    </row>
    <row r="19984" spans="50:54" s="79" customFormat="1" ht="0" hidden="1" customHeight="1" x14ac:dyDescent="0.2">
      <c r="AX19984" s="78"/>
      <c r="AZ19984" s="167"/>
      <c r="BA19984" s="77"/>
      <c r="BB19984" s="77"/>
    </row>
    <row r="19985" spans="50:54" s="79" customFormat="1" ht="0" hidden="1" customHeight="1" x14ac:dyDescent="0.2">
      <c r="AX19985" s="78"/>
      <c r="AZ19985" s="167"/>
      <c r="BA19985" s="77"/>
      <c r="BB19985" s="77"/>
    </row>
    <row r="19986" spans="50:54" s="79" customFormat="1" ht="0" hidden="1" customHeight="1" x14ac:dyDescent="0.2">
      <c r="AX19986" s="78"/>
      <c r="AZ19986" s="167"/>
      <c r="BA19986" s="77"/>
      <c r="BB19986" s="77"/>
    </row>
    <row r="19987" spans="50:54" s="79" customFormat="1" ht="0" hidden="1" customHeight="1" x14ac:dyDescent="0.2">
      <c r="AX19987" s="78"/>
      <c r="AZ19987" s="167"/>
      <c r="BA19987" s="77"/>
      <c r="BB19987" s="77"/>
    </row>
    <row r="19988" spans="50:54" s="79" customFormat="1" ht="0" hidden="1" customHeight="1" x14ac:dyDescent="0.2">
      <c r="AX19988" s="78"/>
      <c r="AZ19988" s="167"/>
      <c r="BA19988" s="77"/>
      <c r="BB19988" s="77"/>
    </row>
    <row r="19989" spans="50:54" s="79" customFormat="1" ht="0" hidden="1" customHeight="1" x14ac:dyDescent="0.2">
      <c r="AX19989" s="78"/>
      <c r="AZ19989" s="167"/>
      <c r="BA19989" s="77"/>
      <c r="BB19989" s="77"/>
    </row>
    <row r="19990" spans="50:54" s="79" customFormat="1" ht="0" hidden="1" customHeight="1" x14ac:dyDescent="0.2">
      <c r="AX19990" s="78"/>
      <c r="AZ19990" s="167"/>
      <c r="BA19990" s="77"/>
      <c r="BB19990" s="77"/>
    </row>
    <row r="19991" spans="50:54" s="79" customFormat="1" ht="0" hidden="1" customHeight="1" x14ac:dyDescent="0.2">
      <c r="AX19991" s="78"/>
      <c r="AZ19991" s="167"/>
      <c r="BA19991" s="77"/>
      <c r="BB19991" s="77"/>
    </row>
    <row r="19992" spans="50:54" s="79" customFormat="1" ht="0" hidden="1" customHeight="1" x14ac:dyDescent="0.2">
      <c r="AX19992" s="78"/>
      <c r="AZ19992" s="167"/>
      <c r="BA19992" s="77"/>
      <c r="BB19992" s="77"/>
    </row>
    <row r="19993" spans="50:54" s="79" customFormat="1" ht="0" hidden="1" customHeight="1" x14ac:dyDescent="0.2">
      <c r="AX19993" s="78"/>
      <c r="AZ19993" s="167"/>
      <c r="BA19993" s="77"/>
      <c r="BB19993" s="77"/>
    </row>
    <row r="19994" spans="50:54" s="79" customFormat="1" ht="0" hidden="1" customHeight="1" x14ac:dyDescent="0.2">
      <c r="AX19994" s="78"/>
      <c r="AZ19994" s="167"/>
      <c r="BA19994" s="77"/>
      <c r="BB19994" s="77"/>
    </row>
    <row r="19995" spans="50:54" s="79" customFormat="1" ht="0" hidden="1" customHeight="1" x14ac:dyDescent="0.2">
      <c r="AX19995" s="78"/>
      <c r="AZ19995" s="167"/>
      <c r="BA19995" s="77"/>
      <c r="BB19995" s="77"/>
    </row>
    <row r="19996" spans="50:54" s="79" customFormat="1" ht="0" hidden="1" customHeight="1" x14ac:dyDescent="0.2">
      <c r="AX19996" s="78"/>
      <c r="AZ19996" s="167"/>
      <c r="BA19996" s="77"/>
      <c r="BB19996" s="77"/>
    </row>
    <row r="19997" spans="50:54" s="79" customFormat="1" ht="0" hidden="1" customHeight="1" x14ac:dyDescent="0.2">
      <c r="AX19997" s="78"/>
      <c r="AZ19997" s="167"/>
      <c r="BA19997" s="77"/>
      <c r="BB19997" s="77"/>
    </row>
    <row r="19998" spans="50:54" s="79" customFormat="1" ht="0" hidden="1" customHeight="1" x14ac:dyDescent="0.2">
      <c r="AX19998" s="78"/>
      <c r="AZ19998" s="167"/>
      <c r="BA19998" s="77"/>
      <c r="BB19998" s="77"/>
    </row>
    <row r="19999" spans="50:54" s="79" customFormat="1" ht="0" hidden="1" customHeight="1" x14ac:dyDescent="0.2">
      <c r="AX19999" s="78"/>
      <c r="AZ19999" s="167"/>
      <c r="BA19999" s="77"/>
      <c r="BB19999" s="77"/>
    </row>
    <row r="20000" spans="50:54" s="79" customFormat="1" ht="0" hidden="1" customHeight="1" x14ac:dyDescent="0.2">
      <c r="AX20000" s="78"/>
      <c r="AZ20000" s="167"/>
      <c r="BA20000" s="77"/>
      <c r="BB20000" s="77"/>
    </row>
    <row r="20001" spans="50:54" s="79" customFormat="1" ht="0" hidden="1" customHeight="1" x14ac:dyDescent="0.2">
      <c r="AX20001" s="78"/>
      <c r="AZ20001" s="167"/>
      <c r="BA20001" s="77"/>
      <c r="BB20001" s="77"/>
    </row>
    <row r="20002" spans="50:54" s="79" customFormat="1" ht="0" hidden="1" customHeight="1" x14ac:dyDescent="0.2">
      <c r="AX20002" s="78"/>
      <c r="AZ20002" s="167"/>
      <c r="BA20002" s="77"/>
      <c r="BB20002" s="77"/>
    </row>
    <row r="20003" spans="50:54" s="79" customFormat="1" ht="0" hidden="1" customHeight="1" x14ac:dyDescent="0.2">
      <c r="AX20003" s="78"/>
      <c r="AZ20003" s="167"/>
      <c r="BA20003" s="77"/>
      <c r="BB20003" s="77"/>
    </row>
    <row r="20004" spans="50:54" s="79" customFormat="1" ht="0" hidden="1" customHeight="1" x14ac:dyDescent="0.2">
      <c r="AX20004" s="78"/>
      <c r="AZ20004" s="167"/>
      <c r="BA20004" s="77"/>
      <c r="BB20004" s="77"/>
    </row>
    <row r="20005" spans="50:54" s="79" customFormat="1" ht="0" hidden="1" customHeight="1" x14ac:dyDescent="0.2">
      <c r="AX20005" s="78"/>
      <c r="AZ20005" s="167"/>
      <c r="BA20005" s="77"/>
      <c r="BB20005" s="77"/>
    </row>
    <row r="20006" spans="50:54" s="79" customFormat="1" ht="0" hidden="1" customHeight="1" x14ac:dyDescent="0.2">
      <c r="AX20006" s="78"/>
      <c r="AZ20006" s="167"/>
      <c r="BA20006" s="77"/>
      <c r="BB20006" s="77"/>
    </row>
    <row r="20007" spans="50:54" s="79" customFormat="1" ht="0" hidden="1" customHeight="1" x14ac:dyDescent="0.2">
      <c r="AX20007" s="78"/>
      <c r="AZ20007" s="167"/>
      <c r="BA20007" s="77"/>
      <c r="BB20007" s="77"/>
    </row>
    <row r="20008" spans="50:54" s="79" customFormat="1" ht="0" hidden="1" customHeight="1" x14ac:dyDescent="0.2">
      <c r="AX20008" s="78"/>
      <c r="AZ20008" s="167"/>
      <c r="BA20008" s="77"/>
      <c r="BB20008" s="77"/>
    </row>
    <row r="20009" spans="50:54" s="79" customFormat="1" ht="0" hidden="1" customHeight="1" x14ac:dyDescent="0.2">
      <c r="AX20009" s="78"/>
      <c r="AZ20009" s="167"/>
      <c r="BA20009" s="77"/>
      <c r="BB20009" s="77"/>
    </row>
    <row r="20010" spans="50:54" s="79" customFormat="1" ht="0" hidden="1" customHeight="1" x14ac:dyDescent="0.2">
      <c r="AX20010" s="78"/>
      <c r="AZ20010" s="167"/>
      <c r="BA20010" s="77"/>
      <c r="BB20010" s="77"/>
    </row>
    <row r="20011" spans="50:54" s="79" customFormat="1" ht="0" hidden="1" customHeight="1" x14ac:dyDescent="0.2">
      <c r="AX20011" s="78"/>
      <c r="AZ20011" s="167"/>
      <c r="BA20011" s="77"/>
      <c r="BB20011" s="77"/>
    </row>
    <row r="20012" spans="50:54" s="79" customFormat="1" ht="0" hidden="1" customHeight="1" x14ac:dyDescent="0.2">
      <c r="AX20012" s="78"/>
      <c r="AZ20012" s="167"/>
      <c r="BA20012" s="77"/>
      <c r="BB20012" s="77"/>
    </row>
    <row r="20013" spans="50:54" s="79" customFormat="1" ht="0" hidden="1" customHeight="1" x14ac:dyDescent="0.2">
      <c r="AX20013" s="78"/>
      <c r="AZ20013" s="167"/>
      <c r="BA20013" s="77"/>
      <c r="BB20013" s="77"/>
    </row>
    <row r="20014" spans="50:54" s="79" customFormat="1" ht="0" hidden="1" customHeight="1" x14ac:dyDescent="0.2">
      <c r="AX20014" s="78"/>
      <c r="AZ20014" s="167"/>
      <c r="BA20014" s="77"/>
      <c r="BB20014" s="77"/>
    </row>
    <row r="20015" spans="50:54" s="79" customFormat="1" ht="0" hidden="1" customHeight="1" x14ac:dyDescent="0.2">
      <c r="AX20015" s="78"/>
      <c r="AZ20015" s="167"/>
      <c r="BA20015" s="77"/>
      <c r="BB20015" s="77"/>
    </row>
    <row r="20016" spans="50:54" s="79" customFormat="1" ht="0" hidden="1" customHeight="1" x14ac:dyDescent="0.2">
      <c r="AX20016" s="78"/>
      <c r="AZ20016" s="167"/>
      <c r="BA20016" s="77"/>
      <c r="BB20016" s="77"/>
    </row>
    <row r="20017" spans="50:54" s="79" customFormat="1" ht="0" hidden="1" customHeight="1" x14ac:dyDescent="0.2">
      <c r="AX20017" s="78"/>
      <c r="AZ20017" s="167"/>
      <c r="BA20017" s="77"/>
      <c r="BB20017" s="77"/>
    </row>
    <row r="20018" spans="50:54" s="79" customFormat="1" ht="0" hidden="1" customHeight="1" x14ac:dyDescent="0.2">
      <c r="AX20018" s="78"/>
      <c r="AZ20018" s="167"/>
      <c r="BA20018" s="77"/>
      <c r="BB20018" s="77"/>
    </row>
    <row r="20019" spans="50:54" s="79" customFormat="1" ht="0" hidden="1" customHeight="1" x14ac:dyDescent="0.2">
      <c r="AX20019" s="78"/>
      <c r="AZ20019" s="167"/>
      <c r="BA20019" s="77"/>
      <c r="BB20019" s="77"/>
    </row>
    <row r="20020" spans="50:54" s="79" customFormat="1" ht="0" hidden="1" customHeight="1" x14ac:dyDescent="0.2">
      <c r="AX20020" s="78"/>
      <c r="AZ20020" s="167"/>
      <c r="BA20020" s="77"/>
      <c r="BB20020" s="77"/>
    </row>
    <row r="20021" spans="50:54" s="79" customFormat="1" ht="0" hidden="1" customHeight="1" x14ac:dyDescent="0.2">
      <c r="AX20021" s="78"/>
      <c r="AZ20021" s="167"/>
      <c r="BA20021" s="77"/>
      <c r="BB20021" s="77"/>
    </row>
    <row r="20022" spans="50:54" s="79" customFormat="1" ht="0" hidden="1" customHeight="1" x14ac:dyDescent="0.2">
      <c r="AX20022" s="78"/>
      <c r="AZ20022" s="167"/>
      <c r="BA20022" s="77"/>
      <c r="BB20022" s="77"/>
    </row>
    <row r="20023" spans="50:54" s="79" customFormat="1" ht="0" hidden="1" customHeight="1" x14ac:dyDescent="0.2">
      <c r="AX20023" s="78"/>
      <c r="AZ20023" s="167"/>
      <c r="BA20023" s="77"/>
      <c r="BB20023" s="77"/>
    </row>
    <row r="20024" spans="50:54" s="79" customFormat="1" ht="0" hidden="1" customHeight="1" x14ac:dyDescent="0.2">
      <c r="AX20024" s="78"/>
      <c r="AZ20024" s="167"/>
      <c r="BA20024" s="77"/>
      <c r="BB20024" s="77"/>
    </row>
    <row r="20025" spans="50:54" s="79" customFormat="1" ht="0" hidden="1" customHeight="1" x14ac:dyDescent="0.2">
      <c r="AX20025" s="78"/>
      <c r="AZ20025" s="167"/>
      <c r="BA20025" s="77"/>
      <c r="BB20025" s="77"/>
    </row>
    <row r="20026" spans="50:54" s="79" customFormat="1" ht="0" hidden="1" customHeight="1" x14ac:dyDescent="0.2">
      <c r="AX20026" s="78"/>
      <c r="AZ20026" s="167"/>
      <c r="BA20026" s="77"/>
      <c r="BB20026" s="77"/>
    </row>
    <row r="20027" spans="50:54" s="79" customFormat="1" ht="0" hidden="1" customHeight="1" x14ac:dyDescent="0.2">
      <c r="AX20027" s="78"/>
      <c r="AZ20027" s="167"/>
      <c r="BA20027" s="77"/>
      <c r="BB20027" s="77"/>
    </row>
    <row r="20028" spans="50:54" s="79" customFormat="1" ht="0" hidden="1" customHeight="1" x14ac:dyDescent="0.2">
      <c r="AX20028" s="78"/>
      <c r="AZ20028" s="167"/>
      <c r="BA20028" s="77"/>
      <c r="BB20028" s="77"/>
    </row>
    <row r="20029" spans="50:54" s="79" customFormat="1" ht="0" hidden="1" customHeight="1" x14ac:dyDescent="0.2">
      <c r="AX20029" s="78"/>
      <c r="AZ20029" s="167"/>
      <c r="BA20029" s="77"/>
      <c r="BB20029" s="77"/>
    </row>
    <row r="20030" spans="50:54" s="79" customFormat="1" ht="0" hidden="1" customHeight="1" x14ac:dyDescent="0.2">
      <c r="AX20030" s="78"/>
      <c r="AZ20030" s="167"/>
      <c r="BA20030" s="77"/>
      <c r="BB20030" s="77"/>
    </row>
    <row r="20031" spans="50:54" s="79" customFormat="1" ht="0" hidden="1" customHeight="1" x14ac:dyDescent="0.2">
      <c r="AX20031" s="78"/>
      <c r="AZ20031" s="167"/>
      <c r="BA20031" s="77"/>
      <c r="BB20031" s="77"/>
    </row>
    <row r="20032" spans="50:54" s="79" customFormat="1" ht="0" hidden="1" customHeight="1" x14ac:dyDescent="0.2">
      <c r="AX20032" s="78"/>
      <c r="AZ20032" s="167"/>
      <c r="BA20032" s="77"/>
      <c r="BB20032" s="77"/>
    </row>
    <row r="20033" spans="50:54" s="79" customFormat="1" ht="0" hidden="1" customHeight="1" x14ac:dyDescent="0.2">
      <c r="AX20033" s="78"/>
      <c r="AZ20033" s="167"/>
      <c r="BA20033" s="77"/>
      <c r="BB20033" s="77"/>
    </row>
    <row r="20034" spans="50:54" s="79" customFormat="1" ht="0" hidden="1" customHeight="1" x14ac:dyDescent="0.2">
      <c r="AX20034" s="78"/>
      <c r="AZ20034" s="167"/>
      <c r="BA20034" s="77"/>
      <c r="BB20034" s="77"/>
    </row>
    <row r="20035" spans="50:54" s="79" customFormat="1" ht="0" hidden="1" customHeight="1" x14ac:dyDescent="0.2">
      <c r="AX20035" s="78"/>
      <c r="AZ20035" s="167"/>
      <c r="BA20035" s="77"/>
      <c r="BB20035" s="77"/>
    </row>
    <row r="20036" spans="50:54" s="79" customFormat="1" ht="0" hidden="1" customHeight="1" x14ac:dyDescent="0.2">
      <c r="AX20036" s="78"/>
      <c r="AZ20036" s="167"/>
      <c r="BA20036" s="77"/>
      <c r="BB20036" s="77"/>
    </row>
    <row r="20037" spans="50:54" s="79" customFormat="1" ht="0" hidden="1" customHeight="1" x14ac:dyDescent="0.2">
      <c r="AX20037" s="78"/>
      <c r="AZ20037" s="167"/>
      <c r="BA20037" s="77"/>
      <c r="BB20037" s="77"/>
    </row>
    <row r="20038" spans="50:54" s="79" customFormat="1" ht="0" hidden="1" customHeight="1" x14ac:dyDescent="0.2">
      <c r="AX20038" s="78"/>
      <c r="AZ20038" s="167"/>
      <c r="BA20038" s="77"/>
      <c r="BB20038" s="77"/>
    </row>
    <row r="20039" spans="50:54" s="79" customFormat="1" ht="0" hidden="1" customHeight="1" x14ac:dyDescent="0.2">
      <c r="AX20039" s="78"/>
      <c r="AZ20039" s="167"/>
      <c r="BA20039" s="77"/>
      <c r="BB20039" s="77"/>
    </row>
    <row r="20040" spans="50:54" s="79" customFormat="1" ht="0" hidden="1" customHeight="1" x14ac:dyDescent="0.2">
      <c r="AX20040" s="78"/>
      <c r="AZ20040" s="167"/>
      <c r="BA20040" s="77"/>
      <c r="BB20040" s="77"/>
    </row>
    <row r="20041" spans="50:54" s="79" customFormat="1" ht="0" hidden="1" customHeight="1" x14ac:dyDescent="0.2">
      <c r="AX20041" s="78"/>
      <c r="AZ20041" s="167"/>
      <c r="BA20041" s="77"/>
      <c r="BB20041" s="77"/>
    </row>
    <row r="20042" spans="50:54" s="79" customFormat="1" ht="0" hidden="1" customHeight="1" x14ac:dyDescent="0.2">
      <c r="AX20042" s="78"/>
      <c r="AZ20042" s="167"/>
      <c r="BA20042" s="77"/>
      <c r="BB20042" s="77"/>
    </row>
    <row r="20043" spans="50:54" s="79" customFormat="1" ht="0" hidden="1" customHeight="1" x14ac:dyDescent="0.2">
      <c r="AX20043" s="78"/>
      <c r="AZ20043" s="167"/>
      <c r="BA20043" s="77"/>
      <c r="BB20043" s="77"/>
    </row>
    <row r="20044" spans="50:54" s="79" customFormat="1" ht="0" hidden="1" customHeight="1" x14ac:dyDescent="0.2">
      <c r="AX20044" s="78"/>
      <c r="AZ20044" s="167"/>
      <c r="BA20044" s="77"/>
      <c r="BB20044" s="77"/>
    </row>
    <row r="20045" spans="50:54" s="79" customFormat="1" ht="0" hidden="1" customHeight="1" x14ac:dyDescent="0.2">
      <c r="AX20045" s="78"/>
      <c r="AZ20045" s="167"/>
      <c r="BA20045" s="77"/>
      <c r="BB20045" s="77"/>
    </row>
    <row r="20046" spans="50:54" s="79" customFormat="1" ht="0" hidden="1" customHeight="1" x14ac:dyDescent="0.2">
      <c r="AX20046" s="78"/>
      <c r="AZ20046" s="167"/>
      <c r="BA20046" s="77"/>
      <c r="BB20046" s="77"/>
    </row>
    <row r="20047" spans="50:54" s="79" customFormat="1" ht="0" hidden="1" customHeight="1" x14ac:dyDescent="0.2">
      <c r="AX20047" s="78"/>
      <c r="AZ20047" s="167"/>
      <c r="BA20047" s="77"/>
      <c r="BB20047" s="77"/>
    </row>
    <row r="20048" spans="50:54" s="79" customFormat="1" ht="0" hidden="1" customHeight="1" x14ac:dyDescent="0.2">
      <c r="AX20048" s="78"/>
      <c r="AZ20048" s="167"/>
      <c r="BA20048" s="77"/>
      <c r="BB20048" s="77"/>
    </row>
    <row r="20049" spans="50:54" s="79" customFormat="1" ht="0" hidden="1" customHeight="1" x14ac:dyDescent="0.2">
      <c r="AX20049" s="78"/>
      <c r="AZ20049" s="167"/>
      <c r="BA20049" s="77"/>
      <c r="BB20049" s="77"/>
    </row>
    <row r="20050" spans="50:54" s="79" customFormat="1" ht="0" hidden="1" customHeight="1" x14ac:dyDescent="0.2">
      <c r="AX20050" s="78"/>
      <c r="AZ20050" s="167"/>
      <c r="BA20050" s="77"/>
      <c r="BB20050" s="77"/>
    </row>
    <row r="20051" spans="50:54" s="79" customFormat="1" ht="0" hidden="1" customHeight="1" x14ac:dyDescent="0.2">
      <c r="AX20051" s="78"/>
      <c r="AZ20051" s="167"/>
      <c r="BA20051" s="77"/>
      <c r="BB20051" s="77"/>
    </row>
    <row r="20052" spans="50:54" s="79" customFormat="1" ht="0" hidden="1" customHeight="1" x14ac:dyDescent="0.2">
      <c r="AX20052" s="78"/>
      <c r="AZ20052" s="167"/>
      <c r="BA20052" s="77"/>
      <c r="BB20052" s="77"/>
    </row>
    <row r="20053" spans="50:54" s="79" customFormat="1" ht="0" hidden="1" customHeight="1" x14ac:dyDescent="0.2">
      <c r="AX20053" s="78"/>
      <c r="AZ20053" s="167"/>
      <c r="BA20053" s="77"/>
      <c r="BB20053" s="77"/>
    </row>
    <row r="20054" spans="50:54" s="79" customFormat="1" ht="0" hidden="1" customHeight="1" x14ac:dyDescent="0.2">
      <c r="AX20054" s="78"/>
      <c r="AZ20054" s="167"/>
      <c r="BA20054" s="77"/>
      <c r="BB20054" s="77"/>
    </row>
    <row r="20055" spans="50:54" s="79" customFormat="1" ht="0" hidden="1" customHeight="1" x14ac:dyDescent="0.2">
      <c r="AX20055" s="78"/>
      <c r="AZ20055" s="167"/>
      <c r="BA20055" s="77"/>
      <c r="BB20055" s="77"/>
    </row>
    <row r="20056" spans="50:54" s="79" customFormat="1" ht="0" hidden="1" customHeight="1" x14ac:dyDescent="0.2">
      <c r="AX20056" s="78"/>
      <c r="AZ20056" s="167"/>
      <c r="BA20056" s="77"/>
      <c r="BB20056" s="77"/>
    </row>
    <row r="20057" spans="50:54" s="79" customFormat="1" ht="0" hidden="1" customHeight="1" x14ac:dyDescent="0.2">
      <c r="AX20057" s="78"/>
      <c r="AZ20057" s="167"/>
      <c r="BA20057" s="77"/>
      <c r="BB20057" s="77"/>
    </row>
    <row r="20058" spans="50:54" s="79" customFormat="1" ht="0" hidden="1" customHeight="1" x14ac:dyDescent="0.2">
      <c r="AX20058" s="78"/>
      <c r="AZ20058" s="167"/>
      <c r="BA20058" s="77"/>
      <c r="BB20058" s="77"/>
    </row>
    <row r="20059" spans="50:54" s="79" customFormat="1" ht="0" hidden="1" customHeight="1" x14ac:dyDescent="0.2">
      <c r="AX20059" s="78"/>
      <c r="AZ20059" s="167"/>
      <c r="BA20059" s="77"/>
      <c r="BB20059" s="77"/>
    </row>
    <row r="20060" spans="50:54" s="79" customFormat="1" ht="0" hidden="1" customHeight="1" x14ac:dyDescent="0.2">
      <c r="AX20060" s="78"/>
      <c r="AZ20060" s="167"/>
      <c r="BA20060" s="77"/>
      <c r="BB20060" s="77"/>
    </row>
    <row r="20061" spans="50:54" s="79" customFormat="1" ht="0" hidden="1" customHeight="1" x14ac:dyDescent="0.2">
      <c r="AX20061" s="78"/>
      <c r="AZ20061" s="167"/>
      <c r="BA20061" s="77"/>
      <c r="BB20061" s="77"/>
    </row>
    <row r="20062" spans="50:54" s="79" customFormat="1" ht="0" hidden="1" customHeight="1" x14ac:dyDescent="0.2">
      <c r="AX20062" s="78"/>
      <c r="AZ20062" s="167"/>
      <c r="BA20062" s="77"/>
      <c r="BB20062" s="77"/>
    </row>
    <row r="20063" spans="50:54" s="79" customFormat="1" ht="0" hidden="1" customHeight="1" x14ac:dyDescent="0.2">
      <c r="AX20063" s="78"/>
      <c r="AZ20063" s="167"/>
      <c r="BA20063" s="77"/>
      <c r="BB20063" s="77"/>
    </row>
    <row r="20064" spans="50:54" s="79" customFormat="1" ht="0" hidden="1" customHeight="1" x14ac:dyDescent="0.2">
      <c r="AX20064" s="78"/>
      <c r="AZ20064" s="167"/>
      <c r="BA20064" s="77"/>
      <c r="BB20064" s="77"/>
    </row>
    <row r="20065" spans="50:54" s="79" customFormat="1" ht="0" hidden="1" customHeight="1" x14ac:dyDescent="0.2">
      <c r="AX20065" s="78"/>
      <c r="AZ20065" s="167"/>
      <c r="BA20065" s="77"/>
      <c r="BB20065" s="77"/>
    </row>
    <row r="20066" spans="50:54" s="79" customFormat="1" ht="0" hidden="1" customHeight="1" x14ac:dyDescent="0.2">
      <c r="AX20066" s="78"/>
      <c r="AZ20066" s="167"/>
      <c r="BA20066" s="77"/>
      <c r="BB20066" s="77"/>
    </row>
    <row r="20067" spans="50:54" s="79" customFormat="1" ht="0" hidden="1" customHeight="1" x14ac:dyDescent="0.2">
      <c r="AX20067" s="78"/>
      <c r="AZ20067" s="167"/>
      <c r="BA20067" s="77"/>
      <c r="BB20067" s="77"/>
    </row>
    <row r="20068" spans="50:54" s="79" customFormat="1" ht="0" hidden="1" customHeight="1" x14ac:dyDescent="0.2">
      <c r="AX20068" s="78"/>
      <c r="AZ20068" s="167"/>
      <c r="BA20068" s="77"/>
      <c r="BB20068" s="77"/>
    </row>
    <row r="20069" spans="50:54" s="79" customFormat="1" ht="0" hidden="1" customHeight="1" x14ac:dyDescent="0.2">
      <c r="AX20069" s="78"/>
      <c r="AZ20069" s="167"/>
      <c r="BA20069" s="77"/>
      <c r="BB20069" s="77"/>
    </row>
    <row r="20070" spans="50:54" s="79" customFormat="1" ht="0" hidden="1" customHeight="1" x14ac:dyDescent="0.2">
      <c r="AX20070" s="78"/>
      <c r="AZ20070" s="167"/>
      <c r="BA20070" s="77"/>
      <c r="BB20070" s="77"/>
    </row>
    <row r="20071" spans="50:54" s="79" customFormat="1" ht="0" hidden="1" customHeight="1" x14ac:dyDescent="0.2">
      <c r="AX20071" s="78"/>
      <c r="AZ20071" s="167"/>
      <c r="BA20071" s="77"/>
      <c r="BB20071" s="77"/>
    </row>
    <row r="20072" spans="50:54" s="79" customFormat="1" ht="0" hidden="1" customHeight="1" x14ac:dyDescent="0.2">
      <c r="AX20072" s="78"/>
      <c r="AZ20072" s="167"/>
      <c r="BA20072" s="77"/>
      <c r="BB20072" s="77"/>
    </row>
    <row r="20073" spans="50:54" s="79" customFormat="1" ht="0" hidden="1" customHeight="1" x14ac:dyDescent="0.2">
      <c r="AX20073" s="78"/>
      <c r="AZ20073" s="167"/>
      <c r="BA20073" s="77"/>
      <c r="BB20073" s="77"/>
    </row>
    <row r="20074" spans="50:54" s="79" customFormat="1" ht="0" hidden="1" customHeight="1" x14ac:dyDescent="0.2">
      <c r="AX20074" s="78"/>
      <c r="AZ20074" s="167"/>
      <c r="BA20074" s="77"/>
      <c r="BB20074" s="77"/>
    </row>
    <row r="20075" spans="50:54" s="79" customFormat="1" ht="0" hidden="1" customHeight="1" x14ac:dyDescent="0.2">
      <c r="AX20075" s="78"/>
      <c r="AZ20075" s="167"/>
      <c r="BA20075" s="77"/>
      <c r="BB20075" s="77"/>
    </row>
    <row r="20076" spans="50:54" s="79" customFormat="1" ht="0" hidden="1" customHeight="1" x14ac:dyDescent="0.2">
      <c r="AX20076" s="78"/>
      <c r="AZ20076" s="167"/>
      <c r="BA20076" s="77"/>
      <c r="BB20076" s="77"/>
    </row>
    <row r="20077" spans="50:54" s="79" customFormat="1" ht="0" hidden="1" customHeight="1" x14ac:dyDescent="0.2">
      <c r="AX20077" s="78"/>
      <c r="AZ20077" s="167"/>
      <c r="BA20077" s="77"/>
      <c r="BB20077" s="77"/>
    </row>
    <row r="20078" spans="50:54" s="79" customFormat="1" ht="0" hidden="1" customHeight="1" x14ac:dyDescent="0.2">
      <c r="AX20078" s="78"/>
      <c r="AZ20078" s="167"/>
      <c r="BA20078" s="77"/>
      <c r="BB20078" s="77"/>
    </row>
    <row r="20079" spans="50:54" s="79" customFormat="1" ht="0" hidden="1" customHeight="1" x14ac:dyDescent="0.2">
      <c r="AX20079" s="78"/>
      <c r="AZ20079" s="167"/>
      <c r="BA20079" s="77"/>
      <c r="BB20079" s="77"/>
    </row>
    <row r="20080" spans="50:54" s="79" customFormat="1" ht="0" hidden="1" customHeight="1" x14ac:dyDescent="0.2">
      <c r="AX20080" s="78"/>
      <c r="AZ20080" s="167"/>
      <c r="BA20080" s="77"/>
      <c r="BB20080" s="77"/>
    </row>
    <row r="20081" spans="50:54" s="79" customFormat="1" ht="0" hidden="1" customHeight="1" x14ac:dyDescent="0.2">
      <c r="AX20081" s="78"/>
      <c r="AZ20081" s="167"/>
      <c r="BA20081" s="77"/>
      <c r="BB20081" s="77"/>
    </row>
    <row r="20082" spans="50:54" s="79" customFormat="1" ht="0" hidden="1" customHeight="1" x14ac:dyDescent="0.2">
      <c r="AX20082" s="78"/>
      <c r="AZ20082" s="167"/>
      <c r="BA20082" s="77"/>
      <c r="BB20082" s="77"/>
    </row>
    <row r="20083" spans="50:54" s="79" customFormat="1" ht="0" hidden="1" customHeight="1" x14ac:dyDescent="0.2">
      <c r="AX20083" s="78"/>
      <c r="AZ20083" s="167"/>
      <c r="BA20083" s="77"/>
      <c r="BB20083" s="77"/>
    </row>
    <row r="20084" spans="50:54" s="79" customFormat="1" ht="0" hidden="1" customHeight="1" x14ac:dyDescent="0.2">
      <c r="AX20084" s="78"/>
      <c r="AZ20084" s="167"/>
      <c r="BA20084" s="77"/>
      <c r="BB20084" s="77"/>
    </row>
    <row r="20085" spans="50:54" s="79" customFormat="1" ht="0" hidden="1" customHeight="1" x14ac:dyDescent="0.2">
      <c r="AX20085" s="78"/>
      <c r="AZ20085" s="167"/>
      <c r="BA20085" s="77"/>
      <c r="BB20085" s="77"/>
    </row>
    <row r="20086" spans="50:54" s="79" customFormat="1" ht="0" hidden="1" customHeight="1" x14ac:dyDescent="0.2">
      <c r="AX20086" s="78"/>
      <c r="AZ20086" s="167"/>
      <c r="BA20086" s="77"/>
      <c r="BB20086" s="77"/>
    </row>
    <row r="20087" spans="50:54" s="79" customFormat="1" ht="0" hidden="1" customHeight="1" x14ac:dyDescent="0.2">
      <c r="AX20087" s="78"/>
      <c r="AZ20087" s="167"/>
      <c r="BA20087" s="77"/>
      <c r="BB20087" s="77"/>
    </row>
    <row r="20088" spans="50:54" s="79" customFormat="1" ht="0" hidden="1" customHeight="1" x14ac:dyDescent="0.2">
      <c r="AX20088" s="78"/>
      <c r="AZ20088" s="167"/>
      <c r="BA20088" s="77"/>
      <c r="BB20088" s="77"/>
    </row>
    <row r="20089" spans="50:54" s="79" customFormat="1" ht="0" hidden="1" customHeight="1" x14ac:dyDescent="0.2">
      <c r="AX20089" s="78"/>
      <c r="AZ20089" s="167"/>
      <c r="BA20089" s="77"/>
      <c r="BB20089" s="77"/>
    </row>
    <row r="20090" spans="50:54" s="79" customFormat="1" ht="0" hidden="1" customHeight="1" x14ac:dyDescent="0.2">
      <c r="AX20090" s="78"/>
      <c r="AZ20090" s="167"/>
      <c r="BA20090" s="77"/>
      <c r="BB20090" s="77"/>
    </row>
    <row r="20091" spans="50:54" s="79" customFormat="1" ht="0" hidden="1" customHeight="1" x14ac:dyDescent="0.2">
      <c r="AX20091" s="78"/>
      <c r="AZ20091" s="167"/>
      <c r="BA20091" s="77"/>
      <c r="BB20091" s="77"/>
    </row>
    <row r="20092" spans="50:54" s="79" customFormat="1" ht="0" hidden="1" customHeight="1" x14ac:dyDescent="0.2">
      <c r="AX20092" s="78"/>
      <c r="AZ20092" s="167"/>
      <c r="BA20092" s="77"/>
      <c r="BB20092" s="77"/>
    </row>
    <row r="20093" spans="50:54" s="79" customFormat="1" ht="0" hidden="1" customHeight="1" x14ac:dyDescent="0.2">
      <c r="AX20093" s="78"/>
      <c r="AZ20093" s="167"/>
      <c r="BA20093" s="77"/>
      <c r="BB20093" s="77"/>
    </row>
    <row r="20094" spans="50:54" s="79" customFormat="1" ht="0" hidden="1" customHeight="1" x14ac:dyDescent="0.2">
      <c r="AX20094" s="78"/>
      <c r="AZ20094" s="167"/>
      <c r="BA20094" s="77"/>
      <c r="BB20094" s="77"/>
    </row>
    <row r="20095" spans="50:54" s="79" customFormat="1" ht="0" hidden="1" customHeight="1" x14ac:dyDescent="0.2">
      <c r="AX20095" s="78"/>
      <c r="AZ20095" s="167"/>
      <c r="BA20095" s="77"/>
      <c r="BB20095" s="77"/>
    </row>
    <row r="20096" spans="50:54" s="79" customFormat="1" ht="0" hidden="1" customHeight="1" x14ac:dyDescent="0.2">
      <c r="AX20096" s="78"/>
      <c r="AZ20096" s="167"/>
      <c r="BA20096" s="77"/>
      <c r="BB20096" s="77"/>
    </row>
    <row r="20097" spans="50:54" s="79" customFormat="1" ht="0" hidden="1" customHeight="1" x14ac:dyDescent="0.2">
      <c r="AX20097" s="78"/>
      <c r="AZ20097" s="167"/>
      <c r="BA20097" s="77"/>
      <c r="BB20097" s="77"/>
    </row>
    <row r="20098" spans="50:54" s="79" customFormat="1" ht="0" hidden="1" customHeight="1" x14ac:dyDescent="0.2">
      <c r="AX20098" s="78"/>
      <c r="AZ20098" s="167"/>
      <c r="BA20098" s="77"/>
      <c r="BB20098" s="77"/>
    </row>
    <row r="20099" spans="50:54" s="79" customFormat="1" ht="0" hidden="1" customHeight="1" x14ac:dyDescent="0.2">
      <c r="AX20099" s="78"/>
      <c r="AZ20099" s="167"/>
      <c r="BA20099" s="77"/>
      <c r="BB20099" s="77"/>
    </row>
    <row r="20100" spans="50:54" s="79" customFormat="1" ht="0" hidden="1" customHeight="1" x14ac:dyDescent="0.2">
      <c r="AX20100" s="78"/>
      <c r="AZ20100" s="167"/>
      <c r="BA20100" s="77"/>
      <c r="BB20100" s="77"/>
    </row>
    <row r="20101" spans="50:54" s="79" customFormat="1" ht="0" hidden="1" customHeight="1" x14ac:dyDescent="0.2">
      <c r="AX20101" s="78"/>
      <c r="AZ20101" s="167"/>
      <c r="BA20101" s="77"/>
      <c r="BB20101" s="77"/>
    </row>
    <row r="20102" spans="50:54" s="79" customFormat="1" ht="0" hidden="1" customHeight="1" x14ac:dyDescent="0.2">
      <c r="AX20102" s="78"/>
      <c r="AZ20102" s="167"/>
      <c r="BA20102" s="77"/>
      <c r="BB20102" s="77"/>
    </row>
    <row r="20103" spans="50:54" s="79" customFormat="1" ht="0" hidden="1" customHeight="1" x14ac:dyDescent="0.2">
      <c r="AX20103" s="78"/>
      <c r="AZ20103" s="167"/>
      <c r="BA20103" s="77"/>
      <c r="BB20103" s="77"/>
    </row>
    <row r="20104" spans="50:54" s="79" customFormat="1" ht="0" hidden="1" customHeight="1" x14ac:dyDescent="0.2">
      <c r="AX20104" s="78"/>
      <c r="AZ20104" s="167"/>
      <c r="BA20104" s="77"/>
      <c r="BB20104" s="77"/>
    </row>
    <row r="20105" spans="50:54" s="79" customFormat="1" ht="0" hidden="1" customHeight="1" x14ac:dyDescent="0.2">
      <c r="AX20105" s="78"/>
      <c r="AZ20105" s="167"/>
      <c r="BA20105" s="77"/>
      <c r="BB20105" s="77"/>
    </row>
    <row r="20106" spans="50:54" s="79" customFormat="1" ht="0" hidden="1" customHeight="1" x14ac:dyDescent="0.2">
      <c r="AX20106" s="78"/>
      <c r="AZ20106" s="167"/>
      <c r="BA20106" s="77"/>
      <c r="BB20106" s="77"/>
    </row>
    <row r="20107" spans="50:54" s="79" customFormat="1" ht="0" hidden="1" customHeight="1" x14ac:dyDescent="0.2">
      <c r="AX20107" s="78"/>
      <c r="AZ20107" s="167"/>
      <c r="BA20107" s="77"/>
      <c r="BB20107" s="77"/>
    </row>
    <row r="20108" spans="50:54" s="79" customFormat="1" ht="0" hidden="1" customHeight="1" x14ac:dyDescent="0.2">
      <c r="AX20108" s="78"/>
      <c r="AZ20108" s="167"/>
      <c r="BA20108" s="77"/>
      <c r="BB20108" s="77"/>
    </row>
    <row r="20109" spans="50:54" s="79" customFormat="1" ht="0" hidden="1" customHeight="1" x14ac:dyDescent="0.2">
      <c r="AX20109" s="78"/>
      <c r="AZ20109" s="167"/>
      <c r="BA20109" s="77"/>
      <c r="BB20109" s="77"/>
    </row>
    <row r="20110" spans="50:54" s="79" customFormat="1" ht="0" hidden="1" customHeight="1" x14ac:dyDescent="0.2">
      <c r="AX20110" s="78"/>
      <c r="AZ20110" s="167"/>
      <c r="BA20110" s="77"/>
      <c r="BB20110" s="77"/>
    </row>
    <row r="20111" spans="50:54" s="79" customFormat="1" ht="0" hidden="1" customHeight="1" x14ac:dyDescent="0.2">
      <c r="AX20111" s="78"/>
      <c r="AZ20111" s="167"/>
      <c r="BA20111" s="77"/>
      <c r="BB20111" s="77"/>
    </row>
    <row r="20112" spans="50:54" s="79" customFormat="1" ht="0" hidden="1" customHeight="1" x14ac:dyDescent="0.2">
      <c r="AX20112" s="78"/>
      <c r="AZ20112" s="167"/>
      <c r="BA20112" s="77"/>
      <c r="BB20112" s="77"/>
    </row>
    <row r="20113" spans="50:54" s="79" customFormat="1" ht="0" hidden="1" customHeight="1" x14ac:dyDescent="0.2">
      <c r="AX20113" s="78"/>
      <c r="AZ20113" s="167"/>
      <c r="BA20113" s="77"/>
      <c r="BB20113" s="77"/>
    </row>
    <row r="20114" spans="50:54" s="79" customFormat="1" ht="0" hidden="1" customHeight="1" x14ac:dyDescent="0.2">
      <c r="AX20114" s="78"/>
      <c r="AZ20114" s="167"/>
      <c r="BA20114" s="77"/>
      <c r="BB20114" s="77"/>
    </row>
    <row r="20115" spans="50:54" s="79" customFormat="1" ht="0" hidden="1" customHeight="1" x14ac:dyDescent="0.2">
      <c r="AX20115" s="78"/>
      <c r="AZ20115" s="167"/>
      <c r="BA20115" s="77"/>
      <c r="BB20115" s="77"/>
    </row>
    <row r="20116" spans="50:54" s="79" customFormat="1" ht="0" hidden="1" customHeight="1" x14ac:dyDescent="0.2">
      <c r="AX20116" s="78"/>
      <c r="AZ20116" s="167"/>
      <c r="BA20116" s="77"/>
      <c r="BB20116" s="77"/>
    </row>
    <row r="20117" spans="50:54" s="79" customFormat="1" ht="0" hidden="1" customHeight="1" x14ac:dyDescent="0.2">
      <c r="AX20117" s="78"/>
      <c r="AZ20117" s="167"/>
      <c r="BA20117" s="77"/>
      <c r="BB20117" s="77"/>
    </row>
    <row r="20118" spans="50:54" s="79" customFormat="1" ht="0" hidden="1" customHeight="1" x14ac:dyDescent="0.2">
      <c r="AX20118" s="78"/>
      <c r="AZ20118" s="167"/>
      <c r="BA20118" s="77"/>
      <c r="BB20118" s="77"/>
    </row>
    <row r="20119" spans="50:54" s="79" customFormat="1" ht="0" hidden="1" customHeight="1" x14ac:dyDescent="0.2">
      <c r="AX20119" s="78"/>
      <c r="AZ20119" s="167"/>
      <c r="BA20119" s="77"/>
      <c r="BB20119" s="77"/>
    </row>
    <row r="20120" spans="50:54" s="79" customFormat="1" ht="0" hidden="1" customHeight="1" x14ac:dyDescent="0.2">
      <c r="AX20120" s="78"/>
      <c r="AZ20120" s="167"/>
      <c r="BA20120" s="77"/>
      <c r="BB20120" s="77"/>
    </row>
    <row r="20121" spans="50:54" s="79" customFormat="1" ht="0" hidden="1" customHeight="1" x14ac:dyDescent="0.2">
      <c r="AX20121" s="78"/>
      <c r="AZ20121" s="167"/>
      <c r="BA20121" s="77"/>
      <c r="BB20121" s="77"/>
    </row>
    <row r="20122" spans="50:54" s="79" customFormat="1" ht="0" hidden="1" customHeight="1" x14ac:dyDescent="0.2">
      <c r="AX20122" s="78"/>
      <c r="AZ20122" s="167"/>
      <c r="BA20122" s="77"/>
      <c r="BB20122" s="77"/>
    </row>
    <row r="20123" spans="50:54" s="79" customFormat="1" ht="0" hidden="1" customHeight="1" x14ac:dyDescent="0.2">
      <c r="AX20123" s="78"/>
      <c r="AZ20123" s="167"/>
      <c r="BA20123" s="77"/>
      <c r="BB20123" s="77"/>
    </row>
    <row r="20124" spans="50:54" s="79" customFormat="1" ht="0" hidden="1" customHeight="1" x14ac:dyDescent="0.2">
      <c r="AX20124" s="78"/>
      <c r="AZ20124" s="167"/>
      <c r="BA20124" s="77"/>
      <c r="BB20124" s="77"/>
    </row>
    <row r="20125" spans="50:54" s="79" customFormat="1" ht="0" hidden="1" customHeight="1" x14ac:dyDescent="0.2">
      <c r="AX20125" s="78"/>
      <c r="AZ20125" s="167"/>
      <c r="BA20125" s="77"/>
      <c r="BB20125" s="77"/>
    </row>
    <row r="20126" spans="50:54" s="79" customFormat="1" ht="0" hidden="1" customHeight="1" x14ac:dyDescent="0.2">
      <c r="AX20126" s="78"/>
      <c r="AZ20126" s="167"/>
      <c r="BA20126" s="77"/>
      <c r="BB20126" s="77"/>
    </row>
    <row r="20127" spans="50:54" s="79" customFormat="1" ht="0" hidden="1" customHeight="1" x14ac:dyDescent="0.2">
      <c r="AX20127" s="78"/>
      <c r="AZ20127" s="167"/>
      <c r="BA20127" s="77"/>
      <c r="BB20127" s="77"/>
    </row>
    <row r="20128" spans="50:54" s="79" customFormat="1" ht="0" hidden="1" customHeight="1" x14ac:dyDescent="0.2">
      <c r="AX20128" s="78"/>
      <c r="AZ20128" s="167"/>
      <c r="BA20128" s="77"/>
      <c r="BB20128" s="77"/>
    </row>
    <row r="20129" spans="50:54" s="79" customFormat="1" ht="0" hidden="1" customHeight="1" x14ac:dyDescent="0.2">
      <c r="AX20129" s="78"/>
      <c r="AZ20129" s="167"/>
      <c r="BA20129" s="77"/>
      <c r="BB20129" s="77"/>
    </row>
    <row r="20130" spans="50:54" s="79" customFormat="1" ht="0" hidden="1" customHeight="1" x14ac:dyDescent="0.2">
      <c r="AX20130" s="78"/>
      <c r="AZ20130" s="167"/>
      <c r="BA20130" s="77"/>
      <c r="BB20130" s="77"/>
    </row>
    <row r="20131" spans="50:54" s="79" customFormat="1" ht="0" hidden="1" customHeight="1" x14ac:dyDescent="0.2">
      <c r="AX20131" s="78"/>
      <c r="AZ20131" s="167"/>
      <c r="BA20131" s="77"/>
      <c r="BB20131" s="77"/>
    </row>
    <row r="20132" spans="50:54" s="79" customFormat="1" ht="0" hidden="1" customHeight="1" x14ac:dyDescent="0.2">
      <c r="AX20132" s="78"/>
      <c r="AZ20132" s="167"/>
      <c r="BA20132" s="77"/>
      <c r="BB20132" s="77"/>
    </row>
    <row r="20133" spans="50:54" s="79" customFormat="1" ht="0" hidden="1" customHeight="1" x14ac:dyDescent="0.2">
      <c r="AX20133" s="78"/>
      <c r="AZ20133" s="167"/>
      <c r="BA20133" s="77"/>
      <c r="BB20133" s="77"/>
    </row>
    <row r="20134" spans="50:54" s="79" customFormat="1" ht="0" hidden="1" customHeight="1" x14ac:dyDescent="0.2">
      <c r="AX20134" s="78"/>
      <c r="AZ20134" s="167"/>
      <c r="BA20134" s="77"/>
      <c r="BB20134" s="77"/>
    </row>
    <row r="20135" spans="50:54" s="79" customFormat="1" ht="0" hidden="1" customHeight="1" x14ac:dyDescent="0.2">
      <c r="AX20135" s="78"/>
      <c r="AZ20135" s="167"/>
      <c r="BA20135" s="77"/>
      <c r="BB20135" s="77"/>
    </row>
    <row r="20136" spans="50:54" s="79" customFormat="1" ht="0" hidden="1" customHeight="1" x14ac:dyDescent="0.2">
      <c r="AX20136" s="78"/>
      <c r="AZ20136" s="167"/>
      <c r="BA20136" s="77"/>
      <c r="BB20136" s="77"/>
    </row>
    <row r="20137" spans="50:54" s="79" customFormat="1" ht="0" hidden="1" customHeight="1" x14ac:dyDescent="0.2">
      <c r="AX20137" s="78"/>
      <c r="AZ20137" s="167"/>
      <c r="BA20137" s="77"/>
      <c r="BB20137" s="77"/>
    </row>
    <row r="20138" spans="50:54" s="79" customFormat="1" ht="0" hidden="1" customHeight="1" x14ac:dyDescent="0.2">
      <c r="AX20138" s="78"/>
      <c r="AZ20138" s="167"/>
      <c r="BA20138" s="77"/>
      <c r="BB20138" s="77"/>
    </row>
    <row r="20139" spans="50:54" s="79" customFormat="1" ht="0" hidden="1" customHeight="1" x14ac:dyDescent="0.2">
      <c r="AX20139" s="78"/>
      <c r="AZ20139" s="167"/>
      <c r="BA20139" s="77"/>
      <c r="BB20139" s="77"/>
    </row>
    <row r="20140" spans="50:54" s="79" customFormat="1" ht="0" hidden="1" customHeight="1" x14ac:dyDescent="0.2">
      <c r="AX20140" s="78"/>
      <c r="AZ20140" s="167"/>
      <c r="BA20140" s="77"/>
      <c r="BB20140" s="77"/>
    </row>
    <row r="20141" spans="50:54" s="79" customFormat="1" ht="0" hidden="1" customHeight="1" x14ac:dyDescent="0.2">
      <c r="AX20141" s="78"/>
      <c r="AZ20141" s="167"/>
      <c r="BA20141" s="77"/>
      <c r="BB20141" s="77"/>
    </row>
    <row r="20142" spans="50:54" s="79" customFormat="1" ht="0" hidden="1" customHeight="1" x14ac:dyDescent="0.2">
      <c r="AX20142" s="78"/>
      <c r="AZ20142" s="167"/>
      <c r="BA20142" s="77"/>
      <c r="BB20142" s="77"/>
    </row>
    <row r="20143" spans="50:54" s="79" customFormat="1" ht="0" hidden="1" customHeight="1" x14ac:dyDescent="0.2">
      <c r="AX20143" s="78"/>
      <c r="AZ20143" s="167"/>
      <c r="BA20143" s="77"/>
      <c r="BB20143" s="77"/>
    </row>
    <row r="20144" spans="50:54" s="79" customFormat="1" ht="0" hidden="1" customHeight="1" x14ac:dyDescent="0.2">
      <c r="AX20144" s="78"/>
      <c r="AZ20144" s="167"/>
      <c r="BA20144" s="77"/>
      <c r="BB20144" s="77"/>
    </row>
    <row r="20145" spans="50:54" s="79" customFormat="1" ht="0" hidden="1" customHeight="1" x14ac:dyDescent="0.2">
      <c r="AX20145" s="78"/>
      <c r="AZ20145" s="167"/>
      <c r="BA20145" s="77"/>
      <c r="BB20145" s="77"/>
    </row>
    <row r="20146" spans="50:54" s="79" customFormat="1" ht="0" hidden="1" customHeight="1" x14ac:dyDescent="0.2">
      <c r="AX20146" s="78"/>
      <c r="AZ20146" s="167"/>
      <c r="BA20146" s="77"/>
      <c r="BB20146" s="77"/>
    </row>
    <row r="20147" spans="50:54" s="79" customFormat="1" ht="0" hidden="1" customHeight="1" x14ac:dyDescent="0.2">
      <c r="AX20147" s="78"/>
      <c r="AZ20147" s="167"/>
      <c r="BA20147" s="77"/>
      <c r="BB20147" s="77"/>
    </row>
    <row r="20148" spans="50:54" s="79" customFormat="1" ht="0" hidden="1" customHeight="1" x14ac:dyDescent="0.2">
      <c r="AX20148" s="78"/>
      <c r="AZ20148" s="167"/>
      <c r="BA20148" s="77"/>
      <c r="BB20148" s="77"/>
    </row>
    <row r="20149" spans="50:54" s="79" customFormat="1" ht="0" hidden="1" customHeight="1" x14ac:dyDescent="0.2">
      <c r="AX20149" s="78"/>
      <c r="AZ20149" s="167"/>
      <c r="BA20149" s="77"/>
      <c r="BB20149" s="77"/>
    </row>
    <row r="20150" spans="50:54" s="79" customFormat="1" ht="0" hidden="1" customHeight="1" x14ac:dyDescent="0.2">
      <c r="AX20150" s="78"/>
      <c r="AZ20150" s="167"/>
      <c r="BA20150" s="77"/>
      <c r="BB20150" s="77"/>
    </row>
    <row r="20151" spans="50:54" s="79" customFormat="1" ht="0" hidden="1" customHeight="1" x14ac:dyDescent="0.2">
      <c r="AX20151" s="78"/>
      <c r="AZ20151" s="167"/>
      <c r="BA20151" s="77"/>
      <c r="BB20151" s="77"/>
    </row>
    <row r="20152" spans="50:54" s="79" customFormat="1" ht="0" hidden="1" customHeight="1" x14ac:dyDescent="0.2">
      <c r="AX20152" s="78"/>
      <c r="AZ20152" s="167"/>
      <c r="BA20152" s="77"/>
      <c r="BB20152" s="77"/>
    </row>
    <row r="20153" spans="50:54" s="79" customFormat="1" ht="0" hidden="1" customHeight="1" x14ac:dyDescent="0.2">
      <c r="AX20153" s="78"/>
      <c r="AZ20153" s="167"/>
      <c r="BA20153" s="77"/>
      <c r="BB20153" s="77"/>
    </row>
    <row r="20154" spans="50:54" s="79" customFormat="1" ht="0" hidden="1" customHeight="1" x14ac:dyDescent="0.2">
      <c r="AX20154" s="78"/>
      <c r="AZ20154" s="167"/>
      <c r="BA20154" s="77"/>
      <c r="BB20154" s="77"/>
    </row>
    <row r="20155" spans="50:54" s="79" customFormat="1" ht="0" hidden="1" customHeight="1" x14ac:dyDescent="0.2">
      <c r="AX20155" s="78"/>
      <c r="AZ20155" s="167"/>
      <c r="BA20155" s="77"/>
      <c r="BB20155" s="77"/>
    </row>
    <row r="20156" spans="50:54" s="79" customFormat="1" ht="0" hidden="1" customHeight="1" x14ac:dyDescent="0.2">
      <c r="AX20156" s="78"/>
      <c r="AZ20156" s="167"/>
      <c r="BA20156" s="77"/>
      <c r="BB20156" s="77"/>
    </row>
    <row r="20157" spans="50:54" s="79" customFormat="1" ht="0" hidden="1" customHeight="1" x14ac:dyDescent="0.2">
      <c r="AX20157" s="78"/>
      <c r="AZ20157" s="167"/>
      <c r="BA20157" s="77"/>
      <c r="BB20157" s="77"/>
    </row>
    <row r="20158" spans="50:54" s="79" customFormat="1" ht="0" hidden="1" customHeight="1" x14ac:dyDescent="0.2">
      <c r="AX20158" s="78"/>
      <c r="AZ20158" s="167"/>
      <c r="BA20158" s="77"/>
      <c r="BB20158" s="77"/>
    </row>
    <row r="20159" spans="50:54" s="79" customFormat="1" ht="0" hidden="1" customHeight="1" x14ac:dyDescent="0.2">
      <c r="AX20159" s="78"/>
      <c r="AZ20159" s="167"/>
      <c r="BA20159" s="77"/>
      <c r="BB20159" s="77"/>
    </row>
    <row r="20160" spans="50:54" s="79" customFormat="1" ht="0" hidden="1" customHeight="1" x14ac:dyDescent="0.2">
      <c r="AX20160" s="78"/>
      <c r="AZ20160" s="167"/>
      <c r="BA20160" s="77"/>
      <c r="BB20160" s="77"/>
    </row>
    <row r="20161" spans="50:54" s="79" customFormat="1" ht="0" hidden="1" customHeight="1" x14ac:dyDescent="0.2">
      <c r="AX20161" s="78"/>
      <c r="AZ20161" s="167"/>
      <c r="BA20161" s="77"/>
      <c r="BB20161" s="77"/>
    </row>
    <row r="20162" spans="50:54" s="79" customFormat="1" ht="0" hidden="1" customHeight="1" x14ac:dyDescent="0.2">
      <c r="AX20162" s="78"/>
      <c r="AZ20162" s="167"/>
      <c r="BA20162" s="77"/>
      <c r="BB20162" s="77"/>
    </row>
    <row r="20163" spans="50:54" s="79" customFormat="1" ht="0" hidden="1" customHeight="1" x14ac:dyDescent="0.2">
      <c r="AX20163" s="78"/>
      <c r="AZ20163" s="167"/>
      <c r="BA20163" s="77"/>
      <c r="BB20163" s="77"/>
    </row>
    <row r="20164" spans="50:54" s="79" customFormat="1" ht="0" hidden="1" customHeight="1" x14ac:dyDescent="0.2">
      <c r="AX20164" s="78"/>
      <c r="AZ20164" s="167"/>
      <c r="BA20164" s="77"/>
      <c r="BB20164" s="77"/>
    </row>
    <row r="20165" spans="50:54" s="79" customFormat="1" ht="0" hidden="1" customHeight="1" x14ac:dyDescent="0.2">
      <c r="AX20165" s="78"/>
      <c r="AZ20165" s="167"/>
      <c r="BA20165" s="77"/>
      <c r="BB20165" s="77"/>
    </row>
    <row r="20166" spans="50:54" s="79" customFormat="1" ht="0" hidden="1" customHeight="1" x14ac:dyDescent="0.2">
      <c r="AX20166" s="78"/>
      <c r="AZ20166" s="167"/>
      <c r="BA20166" s="77"/>
      <c r="BB20166" s="77"/>
    </row>
    <row r="20167" spans="50:54" s="79" customFormat="1" ht="0" hidden="1" customHeight="1" x14ac:dyDescent="0.2">
      <c r="AX20167" s="78"/>
      <c r="AZ20167" s="167"/>
      <c r="BA20167" s="77"/>
      <c r="BB20167" s="77"/>
    </row>
    <row r="20168" spans="50:54" s="79" customFormat="1" ht="0" hidden="1" customHeight="1" x14ac:dyDescent="0.2">
      <c r="AX20168" s="78"/>
      <c r="AZ20168" s="167"/>
      <c r="BA20168" s="77"/>
      <c r="BB20168" s="77"/>
    </row>
    <row r="20169" spans="50:54" s="79" customFormat="1" ht="0" hidden="1" customHeight="1" x14ac:dyDescent="0.2">
      <c r="AX20169" s="78"/>
      <c r="AZ20169" s="167"/>
      <c r="BA20169" s="77"/>
      <c r="BB20169" s="77"/>
    </row>
    <row r="20170" spans="50:54" s="79" customFormat="1" ht="0" hidden="1" customHeight="1" x14ac:dyDescent="0.2">
      <c r="AX20170" s="78"/>
      <c r="AZ20170" s="167"/>
      <c r="BA20170" s="77"/>
      <c r="BB20170" s="77"/>
    </row>
    <row r="20171" spans="50:54" s="79" customFormat="1" ht="0" hidden="1" customHeight="1" x14ac:dyDescent="0.2">
      <c r="AX20171" s="78"/>
      <c r="AZ20171" s="167"/>
      <c r="BA20171" s="77"/>
      <c r="BB20171" s="77"/>
    </row>
    <row r="20172" spans="50:54" s="79" customFormat="1" ht="0" hidden="1" customHeight="1" x14ac:dyDescent="0.2">
      <c r="AX20172" s="78"/>
      <c r="AZ20172" s="167"/>
      <c r="BA20172" s="77"/>
      <c r="BB20172" s="77"/>
    </row>
    <row r="20173" spans="50:54" s="79" customFormat="1" ht="0" hidden="1" customHeight="1" x14ac:dyDescent="0.2">
      <c r="AX20173" s="78"/>
      <c r="AZ20173" s="167"/>
      <c r="BA20173" s="77"/>
      <c r="BB20173" s="77"/>
    </row>
    <row r="20174" spans="50:54" s="79" customFormat="1" ht="0" hidden="1" customHeight="1" x14ac:dyDescent="0.2">
      <c r="AX20174" s="78"/>
      <c r="AZ20174" s="167"/>
      <c r="BA20174" s="77"/>
      <c r="BB20174" s="77"/>
    </row>
    <row r="20175" spans="50:54" s="79" customFormat="1" ht="0" hidden="1" customHeight="1" x14ac:dyDescent="0.2">
      <c r="AX20175" s="78"/>
      <c r="AZ20175" s="167"/>
      <c r="BA20175" s="77"/>
      <c r="BB20175" s="77"/>
    </row>
    <row r="20176" spans="50:54" s="79" customFormat="1" ht="0" hidden="1" customHeight="1" x14ac:dyDescent="0.2">
      <c r="AX20176" s="78"/>
      <c r="AZ20176" s="167"/>
      <c r="BA20176" s="77"/>
      <c r="BB20176" s="77"/>
    </row>
    <row r="20177" spans="50:54" s="79" customFormat="1" ht="0" hidden="1" customHeight="1" x14ac:dyDescent="0.2">
      <c r="AX20177" s="78"/>
      <c r="AZ20177" s="167"/>
      <c r="BA20177" s="77"/>
      <c r="BB20177" s="77"/>
    </row>
    <row r="20178" spans="50:54" s="79" customFormat="1" ht="0" hidden="1" customHeight="1" x14ac:dyDescent="0.2">
      <c r="AX20178" s="78"/>
      <c r="AZ20178" s="167"/>
      <c r="BA20178" s="77"/>
      <c r="BB20178" s="77"/>
    </row>
    <row r="20179" spans="50:54" s="79" customFormat="1" ht="0" hidden="1" customHeight="1" x14ac:dyDescent="0.2">
      <c r="AX20179" s="78"/>
      <c r="AZ20179" s="167"/>
      <c r="BA20179" s="77"/>
      <c r="BB20179" s="77"/>
    </row>
    <row r="20180" spans="50:54" s="79" customFormat="1" ht="0" hidden="1" customHeight="1" x14ac:dyDescent="0.2">
      <c r="AX20180" s="78"/>
      <c r="AZ20180" s="167"/>
      <c r="BA20180" s="77"/>
      <c r="BB20180" s="77"/>
    </row>
    <row r="20181" spans="50:54" s="79" customFormat="1" ht="0" hidden="1" customHeight="1" x14ac:dyDescent="0.2">
      <c r="AX20181" s="78"/>
      <c r="AZ20181" s="167"/>
      <c r="BA20181" s="77"/>
      <c r="BB20181" s="77"/>
    </row>
    <row r="20182" spans="50:54" s="79" customFormat="1" ht="0" hidden="1" customHeight="1" x14ac:dyDescent="0.2">
      <c r="AX20182" s="78"/>
      <c r="AZ20182" s="167"/>
      <c r="BA20182" s="77"/>
      <c r="BB20182" s="77"/>
    </row>
    <row r="20183" spans="50:54" s="79" customFormat="1" ht="0" hidden="1" customHeight="1" x14ac:dyDescent="0.2">
      <c r="AX20183" s="78"/>
      <c r="AZ20183" s="167"/>
      <c r="BA20183" s="77"/>
      <c r="BB20183" s="77"/>
    </row>
    <row r="20184" spans="50:54" s="79" customFormat="1" ht="0" hidden="1" customHeight="1" x14ac:dyDescent="0.2">
      <c r="AX20184" s="78"/>
      <c r="AZ20184" s="167"/>
      <c r="BA20184" s="77"/>
      <c r="BB20184" s="77"/>
    </row>
    <row r="20185" spans="50:54" s="79" customFormat="1" ht="0" hidden="1" customHeight="1" x14ac:dyDescent="0.2">
      <c r="AX20185" s="78"/>
      <c r="AZ20185" s="167"/>
      <c r="BA20185" s="77"/>
      <c r="BB20185" s="77"/>
    </row>
    <row r="20186" spans="50:54" s="79" customFormat="1" ht="0" hidden="1" customHeight="1" x14ac:dyDescent="0.2">
      <c r="AX20186" s="78"/>
      <c r="AZ20186" s="167"/>
      <c r="BA20186" s="77"/>
      <c r="BB20186" s="77"/>
    </row>
    <row r="20187" spans="50:54" s="79" customFormat="1" ht="0" hidden="1" customHeight="1" x14ac:dyDescent="0.2">
      <c r="AX20187" s="78"/>
      <c r="AZ20187" s="167"/>
      <c r="BA20187" s="77"/>
      <c r="BB20187" s="77"/>
    </row>
    <row r="20188" spans="50:54" s="79" customFormat="1" ht="0" hidden="1" customHeight="1" x14ac:dyDescent="0.2">
      <c r="AX20188" s="78"/>
      <c r="AZ20188" s="167"/>
      <c r="BA20188" s="77"/>
      <c r="BB20188" s="77"/>
    </row>
    <row r="20189" spans="50:54" s="79" customFormat="1" ht="0" hidden="1" customHeight="1" x14ac:dyDescent="0.2">
      <c r="AX20189" s="78"/>
      <c r="AZ20189" s="167"/>
      <c r="BA20189" s="77"/>
      <c r="BB20189" s="77"/>
    </row>
    <row r="20190" spans="50:54" s="79" customFormat="1" ht="0" hidden="1" customHeight="1" x14ac:dyDescent="0.2">
      <c r="AX20190" s="78"/>
      <c r="AZ20190" s="167"/>
      <c r="BA20190" s="77"/>
      <c r="BB20190" s="77"/>
    </row>
    <row r="20191" spans="50:54" s="79" customFormat="1" ht="0" hidden="1" customHeight="1" x14ac:dyDescent="0.2">
      <c r="AX20191" s="78"/>
      <c r="AZ20191" s="167"/>
      <c r="BA20191" s="77"/>
      <c r="BB20191" s="77"/>
    </row>
    <row r="20192" spans="50:54" s="79" customFormat="1" ht="0" hidden="1" customHeight="1" x14ac:dyDescent="0.2">
      <c r="AX20192" s="78"/>
      <c r="AZ20192" s="167"/>
      <c r="BA20192" s="77"/>
      <c r="BB20192" s="77"/>
    </row>
    <row r="20193" spans="50:54" s="79" customFormat="1" ht="0" hidden="1" customHeight="1" x14ac:dyDescent="0.2">
      <c r="AX20193" s="78"/>
      <c r="AZ20193" s="167"/>
      <c r="BA20193" s="77"/>
      <c r="BB20193" s="77"/>
    </row>
    <row r="20194" spans="50:54" s="79" customFormat="1" ht="0" hidden="1" customHeight="1" x14ac:dyDescent="0.2">
      <c r="AX20194" s="78"/>
      <c r="AZ20194" s="167"/>
      <c r="BA20194" s="77"/>
      <c r="BB20194" s="77"/>
    </row>
    <row r="20195" spans="50:54" s="79" customFormat="1" ht="0" hidden="1" customHeight="1" x14ac:dyDescent="0.2">
      <c r="AX20195" s="78"/>
      <c r="AZ20195" s="167"/>
      <c r="BA20195" s="77"/>
      <c r="BB20195" s="77"/>
    </row>
    <row r="20196" spans="50:54" s="79" customFormat="1" ht="0" hidden="1" customHeight="1" x14ac:dyDescent="0.2">
      <c r="AX20196" s="78"/>
      <c r="AZ20196" s="167"/>
      <c r="BA20196" s="77"/>
      <c r="BB20196" s="77"/>
    </row>
    <row r="20197" spans="50:54" s="79" customFormat="1" ht="0" hidden="1" customHeight="1" x14ac:dyDescent="0.2">
      <c r="AX20197" s="78"/>
      <c r="AZ20197" s="167"/>
      <c r="BA20197" s="77"/>
      <c r="BB20197" s="77"/>
    </row>
    <row r="20198" spans="50:54" s="79" customFormat="1" ht="0" hidden="1" customHeight="1" x14ac:dyDescent="0.2">
      <c r="AX20198" s="78"/>
      <c r="AZ20198" s="167"/>
      <c r="BA20198" s="77"/>
      <c r="BB20198" s="77"/>
    </row>
    <row r="20199" spans="50:54" s="79" customFormat="1" ht="0" hidden="1" customHeight="1" x14ac:dyDescent="0.2">
      <c r="AX20199" s="78"/>
      <c r="AZ20199" s="167"/>
      <c r="BA20199" s="77"/>
      <c r="BB20199" s="77"/>
    </row>
    <row r="20200" spans="50:54" s="79" customFormat="1" ht="0" hidden="1" customHeight="1" x14ac:dyDescent="0.2">
      <c r="AX20200" s="78"/>
      <c r="AZ20200" s="167"/>
      <c r="BA20200" s="77"/>
      <c r="BB20200" s="77"/>
    </row>
    <row r="20201" spans="50:54" s="79" customFormat="1" ht="0" hidden="1" customHeight="1" x14ac:dyDescent="0.2">
      <c r="AX20201" s="78"/>
      <c r="AZ20201" s="167"/>
      <c r="BA20201" s="77"/>
      <c r="BB20201" s="77"/>
    </row>
    <row r="20202" spans="50:54" s="79" customFormat="1" ht="0" hidden="1" customHeight="1" x14ac:dyDescent="0.2">
      <c r="AX20202" s="78"/>
      <c r="AZ20202" s="167"/>
      <c r="BA20202" s="77"/>
      <c r="BB20202" s="77"/>
    </row>
    <row r="20203" spans="50:54" s="79" customFormat="1" ht="0" hidden="1" customHeight="1" x14ac:dyDescent="0.2">
      <c r="AX20203" s="78"/>
      <c r="AZ20203" s="167"/>
      <c r="BA20203" s="77"/>
      <c r="BB20203" s="77"/>
    </row>
    <row r="20204" spans="50:54" s="79" customFormat="1" ht="0" hidden="1" customHeight="1" x14ac:dyDescent="0.2">
      <c r="AX20204" s="78"/>
      <c r="AZ20204" s="167"/>
      <c r="BA20204" s="77"/>
      <c r="BB20204" s="77"/>
    </row>
    <row r="20205" spans="50:54" s="79" customFormat="1" ht="0" hidden="1" customHeight="1" x14ac:dyDescent="0.2">
      <c r="AX20205" s="78"/>
      <c r="AZ20205" s="167"/>
      <c r="BA20205" s="77"/>
      <c r="BB20205" s="77"/>
    </row>
    <row r="20206" spans="50:54" s="79" customFormat="1" ht="0" hidden="1" customHeight="1" x14ac:dyDescent="0.2">
      <c r="AX20206" s="78"/>
      <c r="AZ20206" s="167"/>
      <c r="BA20206" s="77"/>
      <c r="BB20206" s="77"/>
    </row>
    <row r="20207" spans="50:54" s="79" customFormat="1" ht="0" hidden="1" customHeight="1" x14ac:dyDescent="0.2">
      <c r="AX20207" s="78"/>
      <c r="AZ20207" s="167"/>
      <c r="BA20207" s="77"/>
      <c r="BB20207" s="77"/>
    </row>
    <row r="20208" spans="50:54" s="79" customFormat="1" ht="0" hidden="1" customHeight="1" x14ac:dyDescent="0.2">
      <c r="AX20208" s="78"/>
      <c r="AZ20208" s="167"/>
      <c r="BA20208" s="77"/>
      <c r="BB20208" s="77"/>
    </row>
    <row r="20209" spans="50:54" s="79" customFormat="1" ht="0" hidden="1" customHeight="1" x14ac:dyDescent="0.2">
      <c r="AX20209" s="78"/>
      <c r="AZ20209" s="167"/>
      <c r="BA20209" s="77"/>
      <c r="BB20209" s="77"/>
    </row>
    <row r="20210" spans="50:54" s="79" customFormat="1" ht="0" hidden="1" customHeight="1" x14ac:dyDescent="0.2">
      <c r="AX20210" s="78"/>
      <c r="AZ20210" s="167"/>
      <c r="BA20210" s="77"/>
      <c r="BB20210" s="77"/>
    </row>
    <row r="20211" spans="50:54" s="79" customFormat="1" ht="0" hidden="1" customHeight="1" x14ac:dyDescent="0.2">
      <c r="AX20211" s="78"/>
      <c r="AZ20211" s="167"/>
      <c r="BA20211" s="77"/>
      <c r="BB20211" s="77"/>
    </row>
    <row r="20212" spans="50:54" s="79" customFormat="1" ht="0" hidden="1" customHeight="1" x14ac:dyDescent="0.2">
      <c r="AX20212" s="78"/>
      <c r="AZ20212" s="167"/>
      <c r="BA20212" s="77"/>
      <c r="BB20212" s="77"/>
    </row>
    <row r="20213" spans="50:54" s="79" customFormat="1" ht="0" hidden="1" customHeight="1" x14ac:dyDescent="0.2">
      <c r="AX20213" s="78"/>
      <c r="AZ20213" s="167"/>
      <c r="BA20213" s="77"/>
      <c r="BB20213" s="77"/>
    </row>
    <row r="20214" spans="50:54" s="79" customFormat="1" ht="0" hidden="1" customHeight="1" x14ac:dyDescent="0.2">
      <c r="AX20214" s="78"/>
      <c r="AZ20214" s="167"/>
      <c r="BA20214" s="77"/>
      <c r="BB20214" s="77"/>
    </row>
    <row r="20215" spans="50:54" s="79" customFormat="1" ht="0" hidden="1" customHeight="1" x14ac:dyDescent="0.2">
      <c r="AX20215" s="78"/>
      <c r="AZ20215" s="167"/>
      <c r="BA20215" s="77"/>
      <c r="BB20215" s="77"/>
    </row>
    <row r="20216" spans="50:54" s="79" customFormat="1" ht="0" hidden="1" customHeight="1" x14ac:dyDescent="0.2">
      <c r="AX20216" s="78"/>
      <c r="AZ20216" s="167"/>
      <c r="BA20216" s="77"/>
      <c r="BB20216" s="77"/>
    </row>
    <row r="20217" spans="50:54" s="79" customFormat="1" ht="0" hidden="1" customHeight="1" x14ac:dyDescent="0.2">
      <c r="AX20217" s="78"/>
      <c r="AZ20217" s="167"/>
      <c r="BA20217" s="77"/>
      <c r="BB20217" s="77"/>
    </row>
    <row r="20218" spans="50:54" s="79" customFormat="1" ht="0" hidden="1" customHeight="1" x14ac:dyDescent="0.2">
      <c r="AX20218" s="78"/>
      <c r="AZ20218" s="167"/>
      <c r="BA20218" s="77"/>
      <c r="BB20218" s="77"/>
    </row>
    <row r="20219" spans="50:54" s="79" customFormat="1" ht="0" hidden="1" customHeight="1" x14ac:dyDescent="0.2">
      <c r="AX20219" s="78"/>
      <c r="AZ20219" s="167"/>
      <c r="BA20219" s="77"/>
      <c r="BB20219" s="77"/>
    </row>
    <row r="20220" spans="50:54" s="79" customFormat="1" ht="0" hidden="1" customHeight="1" x14ac:dyDescent="0.2">
      <c r="AX20220" s="78"/>
      <c r="AZ20220" s="167"/>
      <c r="BA20220" s="77"/>
      <c r="BB20220" s="77"/>
    </row>
    <row r="20221" spans="50:54" s="79" customFormat="1" ht="0" hidden="1" customHeight="1" x14ac:dyDescent="0.2">
      <c r="AX20221" s="78"/>
      <c r="AZ20221" s="167"/>
      <c r="BA20221" s="77"/>
      <c r="BB20221" s="77"/>
    </row>
    <row r="20222" spans="50:54" s="79" customFormat="1" ht="0" hidden="1" customHeight="1" x14ac:dyDescent="0.2">
      <c r="AX20222" s="78"/>
      <c r="AZ20222" s="167"/>
      <c r="BA20222" s="77"/>
      <c r="BB20222" s="77"/>
    </row>
    <row r="20223" spans="50:54" s="79" customFormat="1" ht="0" hidden="1" customHeight="1" x14ac:dyDescent="0.2">
      <c r="AX20223" s="78"/>
      <c r="AZ20223" s="167"/>
      <c r="BA20223" s="77"/>
      <c r="BB20223" s="77"/>
    </row>
    <row r="20224" spans="50:54" s="79" customFormat="1" ht="0" hidden="1" customHeight="1" x14ac:dyDescent="0.2">
      <c r="AX20224" s="78"/>
      <c r="AZ20224" s="167"/>
      <c r="BA20224" s="77"/>
      <c r="BB20224" s="77"/>
    </row>
    <row r="20225" spans="50:54" s="79" customFormat="1" ht="0" hidden="1" customHeight="1" x14ac:dyDescent="0.2">
      <c r="AX20225" s="78"/>
      <c r="AZ20225" s="167"/>
      <c r="BA20225" s="77"/>
      <c r="BB20225" s="77"/>
    </row>
    <row r="20226" spans="50:54" s="79" customFormat="1" ht="0" hidden="1" customHeight="1" x14ac:dyDescent="0.2">
      <c r="AX20226" s="78"/>
      <c r="AZ20226" s="167"/>
      <c r="BA20226" s="77"/>
      <c r="BB20226" s="77"/>
    </row>
    <row r="20227" spans="50:54" s="79" customFormat="1" ht="0" hidden="1" customHeight="1" x14ac:dyDescent="0.2">
      <c r="AX20227" s="78"/>
      <c r="AZ20227" s="167"/>
      <c r="BA20227" s="77"/>
      <c r="BB20227" s="77"/>
    </row>
    <row r="20228" spans="50:54" s="79" customFormat="1" ht="0" hidden="1" customHeight="1" x14ac:dyDescent="0.2">
      <c r="AX20228" s="78"/>
      <c r="AZ20228" s="167"/>
      <c r="BA20228" s="77"/>
      <c r="BB20228" s="77"/>
    </row>
    <row r="20229" spans="50:54" s="79" customFormat="1" ht="0" hidden="1" customHeight="1" x14ac:dyDescent="0.2">
      <c r="AX20229" s="78"/>
      <c r="AZ20229" s="167"/>
      <c r="BA20229" s="77"/>
      <c r="BB20229" s="77"/>
    </row>
    <row r="20230" spans="50:54" s="79" customFormat="1" ht="0" hidden="1" customHeight="1" x14ac:dyDescent="0.2">
      <c r="AX20230" s="78"/>
      <c r="AZ20230" s="167"/>
      <c r="BA20230" s="77"/>
      <c r="BB20230" s="77"/>
    </row>
    <row r="20231" spans="50:54" s="79" customFormat="1" ht="0" hidden="1" customHeight="1" x14ac:dyDescent="0.2">
      <c r="AX20231" s="78"/>
      <c r="AZ20231" s="167"/>
      <c r="BA20231" s="77"/>
      <c r="BB20231" s="77"/>
    </row>
    <row r="20232" spans="50:54" s="79" customFormat="1" ht="0" hidden="1" customHeight="1" x14ac:dyDescent="0.2">
      <c r="AX20232" s="78"/>
      <c r="AZ20232" s="167"/>
      <c r="BA20232" s="77"/>
      <c r="BB20232" s="77"/>
    </row>
    <row r="20233" spans="50:54" s="79" customFormat="1" ht="0" hidden="1" customHeight="1" x14ac:dyDescent="0.2">
      <c r="AX20233" s="78"/>
      <c r="AZ20233" s="167"/>
      <c r="BA20233" s="77"/>
      <c r="BB20233" s="77"/>
    </row>
    <row r="20234" spans="50:54" s="79" customFormat="1" ht="0" hidden="1" customHeight="1" x14ac:dyDescent="0.2">
      <c r="AX20234" s="78"/>
      <c r="AZ20234" s="167"/>
      <c r="BA20234" s="77"/>
      <c r="BB20234" s="77"/>
    </row>
    <row r="20235" spans="50:54" s="79" customFormat="1" ht="0" hidden="1" customHeight="1" x14ac:dyDescent="0.2">
      <c r="AX20235" s="78"/>
      <c r="AZ20235" s="167"/>
      <c r="BA20235" s="77"/>
      <c r="BB20235" s="77"/>
    </row>
    <row r="20236" spans="50:54" s="79" customFormat="1" ht="0" hidden="1" customHeight="1" x14ac:dyDescent="0.2">
      <c r="AX20236" s="78"/>
      <c r="AZ20236" s="167"/>
      <c r="BA20236" s="77"/>
      <c r="BB20236" s="77"/>
    </row>
    <row r="20237" spans="50:54" s="79" customFormat="1" ht="0" hidden="1" customHeight="1" x14ac:dyDescent="0.2">
      <c r="AX20237" s="78"/>
      <c r="AZ20237" s="167"/>
      <c r="BA20237" s="77"/>
      <c r="BB20237" s="77"/>
    </row>
    <row r="20238" spans="50:54" s="79" customFormat="1" ht="0" hidden="1" customHeight="1" x14ac:dyDescent="0.2">
      <c r="AX20238" s="78"/>
      <c r="AZ20238" s="167"/>
      <c r="BA20238" s="77"/>
      <c r="BB20238" s="77"/>
    </row>
    <row r="20239" spans="50:54" s="79" customFormat="1" ht="0" hidden="1" customHeight="1" x14ac:dyDescent="0.2">
      <c r="AX20239" s="78"/>
      <c r="AZ20239" s="167"/>
      <c r="BA20239" s="77"/>
      <c r="BB20239" s="77"/>
    </row>
    <row r="20240" spans="50:54" s="79" customFormat="1" ht="0" hidden="1" customHeight="1" x14ac:dyDescent="0.2">
      <c r="AX20240" s="78"/>
      <c r="AZ20240" s="167"/>
      <c r="BA20240" s="77"/>
      <c r="BB20240" s="77"/>
    </row>
    <row r="20241" spans="50:54" s="79" customFormat="1" ht="0" hidden="1" customHeight="1" x14ac:dyDescent="0.2">
      <c r="AX20241" s="78"/>
      <c r="AZ20241" s="167"/>
      <c r="BA20241" s="77"/>
      <c r="BB20241" s="77"/>
    </row>
    <row r="20242" spans="50:54" s="79" customFormat="1" ht="0" hidden="1" customHeight="1" x14ac:dyDescent="0.2">
      <c r="AX20242" s="78"/>
      <c r="AZ20242" s="167"/>
      <c r="BA20242" s="77"/>
      <c r="BB20242" s="77"/>
    </row>
    <row r="20243" spans="50:54" s="79" customFormat="1" ht="0" hidden="1" customHeight="1" x14ac:dyDescent="0.2">
      <c r="AX20243" s="78"/>
      <c r="AZ20243" s="167"/>
      <c r="BA20243" s="77"/>
      <c r="BB20243" s="77"/>
    </row>
    <row r="20244" spans="50:54" s="79" customFormat="1" ht="0" hidden="1" customHeight="1" x14ac:dyDescent="0.2">
      <c r="AX20244" s="78"/>
      <c r="AZ20244" s="167"/>
      <c r="BA20244" s="77"/>
      <c r="BB20244" s="77"/>
    </row>
    <row r="20245" spans="50:54" s="79" customFormat="1" ht="0" hidden="1" customHeight="1" x14ac:dyDescent="0.2">
      <c r="AX20245" s="78"/>
      <c r="AZ20245" s="167"/>
      <c r="BA20245" s="77"/>
      <c r="BB20245" s="77"/>
    </row>
    <row r="20246" spans="50:54" s="79" customFormat="1" ht="0" hidden="1" customHeight="1" x14ac:dyDescent="0.2">
      <c r="AX20246" s="78"/>
      <c r="AZ20246" s="167"/>
      <c r="BA20246" s="77"/>
      <c r="BB20246" s="77"/>
    </row>
    <row r="20247" spans="50:54" s="79" customFormat="1" ht="0" hidden="1" customHeight="1" x14ac:dyDescent="0.2">
      <c r="AX20247" s="78"/>
      <c r="AZ20247" s="167"/>
      <c r="BA20247" s="77"/>
      <c r="BB20247" s="77"/>
    </row>
    <row r="20248" spans="50:54" s="79" customFormat="1" ht="0" hidden="1" customHeight="1" x14ac:dyDescent="0.2">
      <c r="AX20248" s="78"/>
      <c r="AZ20248" s="167"/>
      <c r="BA20248" s="77"/>
      <c r="BB20248" s="77"/>
    </row>
    <row r="20249" spans="50:54" s="79" customFormat="1" ht="0" hidden="1" customHeight="1" x14ac:dyDescent="0.2">
      <c r="AX20249" s="78"/>
      <c r="AZ20249" s="167"/>
      <c r="BA20249" s="77"/>
      <c r="BB20249" s="77"/>
    </row>
    <row r="20250" spans="50:54" s="79" customFormat="1" ht="0" hidden="1" customHeight="1" x14ac:dyDescent="0.2">
      <c r="AX20250" s="78"/>
      <c r="AZ20250" s="167"/>
      <c r="BA20250" s="77"/>
      <c r="BB20250" s="77"/>
    </row>
    <row r="20251" spans="50:54" s="79" customFormat="1" ht="0" hidden="1" customHeight="1" x14ac:dyDescent="0.2">
      <c r="AX20251" s="78"/>
      <c r="AZ20251" s="167"/>
      <c r="BA20251" s="77"/>
      <c r="BB20251" s="77"/>
    </row>
    <row r="20252" spans="50:54" s="79" customFormat="1" ht="0" hidden="1" customHeight="1" x14ac:dyDescent="0.2">
      <c r="AX20252" s="78"/>
      <c r="AZ20252" s="167"/>
      <c r="BA20252" s="77"/>
      <c r="BB20252" s="77"/>
    </row>
    <row r="20253" spans="50:54" s="79" customFormat="1" ht="0" hidden="1" customHeight="1" x14ac:dyDescent="0.2">
      <c r="AX20253" s="78"/>
      <c r="AZ20253" s="167"/>
      <c r="BA20253" s="77"/>
      <c r="BB20253" s="77"/>
    </row>
    <row r="20254" spans="50:54" s="79" customFormat="1" ht="0" hidden="1" customHeight="1" x14ac:dyDescent="0.2">
      <c r="AX20254" s="78"/>
      <c r="AZ20254" s="167"/>
      <c r="BA20254" s="77"/>
      <c r="BB20254" s="77"/>
    </row>
    <row r="20255" spans="50:54" s="79" customFormat="1" ht="0" hidden="1" customHeight="1" x14ac:dyDescent="0.2">
      <c r="AX20255" s="78"/>
      <c r="AZ20255" s="167"/>
      <c r="BA20255" s="77"/>
      <c r="BB20255" s="77"/>
    </row>
    <row r="20256" spans="50:54" s="79" customFormat="1" ht="0" hidden="1" customHeight="1" x14ac:dyDescent="0.2">
      <c r="AX20256" s="78"/>
      <c r="AZ20256" s="167"/>
      <c r="BA20256" s="77"/>
      <c r="BB20256" s="77"/>
    </row>
    <row r="20257" spans="50:54" s="79" customFormat="1" ht="0" hidden="1" customHeight="1" x14ac:dyDescent="0.2">
      <c r="AX20257" s="78"/>
      <c r="AZ20257" s="167"/>
      <c r="BA20257" s="77"/>
      <c r="BB20257" s="77"/>
    </row>
    <row r="20258" spans="50:54" s="79" customFormat="1" ht="0" hidden="1" customHeight="1" x14ac:dyDescent="0.2">
      <c r="AX20258" s="78"/>
      <c r="AZ20258" s="167"/>
      <c r="BA20258" s="77"/>
      <c r="BB20258" s="77"/>
    </row>
    <row r="20259" spans="50:54" s="79" customFormat="1" ht="0" hidden="1" customHeight="1" x14ac:dyDescent="0.2">
      <c r="AX20259" s="78"/>
      <c r="AZ20259" s="167"/>
      <c r="BA20259" s="77"/>
      <c r="BB20259" s="77"/>
    </row>
    <row r="20260" spans="50:54" s="79" customFormat="1" ht="0" hidden="1" customHeight="1" x14ac:dyDescent="0.2">
      <c r="AX20260" s="78"/>
      <c r="AZ20260" s="167"/>
      <c r="BA20260" s="77"/>
      <c r="BB20260" s="77"/>
    </row>
    <row r="20261" spans="50:54" s="79" customFormat="1" ht="0" hidden="1" customHeight="1" x14ac:dyDescent="0.2">
      <c r="AX20261" s="78"/>
      <c r="AZ20261" s="167"/>
      <c r="BA20261" s="77"/>
      <c r="BB20261" s="77"/>
    </row>
    <row r="20262" spans="50:54" s="79" customFormat="1" ht="0" hidden="1" customHeight="1" x14ac:dyDescent="0.2">
      <c r="AX20262" s="78"/>
      <c r="AZ20262" s="167"/>
      <c r="BA20262" s="77"/>
      <c r="BB20262" s="77"/>
    </row>
    <row r="20263" spans="50:54" s="79" customFormat="1" ht="0" hidden="1" customHeight="1" x14ac:dyDescent="0.2">
      <c r="AX20263" s="78"/>
      <c r="AZ20263" s="167"/>
      <c r="BA20263" s="77"/>
      <c r="BB20263" s="77"/>
    </row>
    <row r="20264" spans="50:54" s="79" customFormat="1" ht="0" hidden="1" customHeight="1" x14ac:dyDescent="0.2">
      <c r="AX20264" s="78"/>
      <c r="AZ20264" s="167"/>
      <c r="BA20264" s="77"/>
      <c r="BB20264" s="77"/>
    </row>
    <row r="20265" spans="50:54" s="79" customFormat="1" ht="0" hidden="1" customHeight="1" x14ac:dyDescent="0.2">
      <c r="AX20265" s="78"/>
      <c r="AZ20265" s="167"/>
      <c r="BA20265" s="77"/>
      <c r="BB20265" s="77"/>
    </row>
    <row r="20266" spans="50:54" s="79" customFormat="1" ht="0" hidden="1" customHeight="1" x14ac:dyDescent="0.2">
      <c r="AX20266" s="78"/>
      <c r="AZ20266" s="167"/>
      <c r="BA20266" s="77"/>
      <c r="BB20266" s="77"/>
    </row>
    <row r="20267" spans="50:54" s="79" customFormat="1" ht="0" hidden="1" customHeight="1" x14ac:dyDescent="0.2">
      <c r="AX20267" s="78"/>
      <c r="AZ20267" s="167"/>
      <c r="BA20267" s="77"/>
      <c r="BB20267" s="77"/>
    </row>
    <row r="20268" spans="50:54" s="79" customFormat="1" ht="0" hidden="1" customHeight="1" x14ac:dyDescent="0.2">
      <c r="AX20268" s="78"/>
      <c r="AZ20268" s="167"/>
      <c r="BA20268" s="77"/>
      <c r="BB20268" s="77"/>
    </row>
    <row r="20269" spans="50:54" s="79" customFormat="1" ht="0" hidden="1" customHeight="1" x14ac:dyDescent="0.2">
      <c r="AX20269" s="78"/>
      <c r="AZ20269" s="167"/>
      <c r="BA20269" s="77"/>
      <c r="BB20269" s="77"/>
    </row>
    <row r="20270" spans="50:54" s="79" customFormat="1" ht="0" hidden="1" customHeight="1" x14ac:dyDescent="0.2">
      <c r="AX20270" s="78"/>
      <c r="AZ20270" s="167"/>
      <c r="BA20270" s="77"/>
      <c r="BB20270" s="77"/>
    </row>
    <row r="20271" spans="50:54" s="79" customFormat="1" ht="0" hidden="1" customHeight="1" x14ac:dyDescent="0.2">
      <c r="AX20271" s="78"/>
      <c r="AZ20271" s="167"/>
      <c r="BA20271" s="77"/>
      <c r="BB20271" s="77"/>
    </row>
    <row r="20272" spans="50:54" s="79" customFormat="1" ht="0" hidden="1" customHeight="1" x14ac:dyDescent="0.2">
      <c r="AX20272" s="78"/>
      <c r="AZ20272" s="167"/>
      <c r="BA20272" s="77"/>
      <c r="BB20272" s="77"/>
    </row>
    <row r="20273" spans="50:54" s="79" customFormat="1" ht="0" hidden="1" customHeight="1" x14ac:dyDescent="0.2">
      <c r="AX20273" s="78"/>
      <c r="AZ20273" s="167"/>
      <c r="BA20273" s="77"/>
      <c r="BB20273" s="77"/>
    </row>
    <row r="20274" spans="50:54" s="79" customFormat="1" ht="0" hidden="1" customHeight="1" x14ac:dyDescent="0.2">
      <c r="AX20274" s="78"/>
      <c r="AZ20274" s="167"/>
      <c r="BA20274" s="77"/>
      <c r="BB20274" s="77"/>
    </row>
    <row r="20275" spans="50:54" s="79" customFormat="1" ht="0" hidden="1" customHeight="1" x14ac:dyDescent="0.2">
      <c r="AX20275" s="78"/>
      <c r="AZ20275" s="167"/>
      <c r="BA20275" s="77"/>
      <c r="BB20275" s="77"/>
    </row>
    <row r="20276" spans="50:54" s="79" customFormat="1" ht="0" hidden="1" customHeight="1" x14ac:dyDescent="0.2">
      <c r="AX20276" s="78"/>
      <c r="AZ20276" s="167"/>
      <c r="BA20276" s="77"/>
      <c r="BB20276" s="77"/>
    </row>
    <row r="20277" spans="50:54" s="79" customFormat="1" ht="0" hidden="1" customHeight="1" x14ac:dyDescent="0.2">
      <c r="AX20277" s="78"/>
      <c r="AZ20277" s="167"/>
      <c r="BA20277" s="77"/>
      <c r="BB20277" s="77"/>
    </row>
    <row r="20278" spans="50:54" s="79" customFormat="1" ht="0" hidden="1" customHeight="1" x14ac:dyDescent="0.2">
      <c r="AX20278" s="78"/>
      <c r="AZ20278" s="167"/>
      <c r="BA20278" s="77"/>
      <c r="BB20278" s="77"/>
    </row>
    <row r="20279" spans="50:54" s="79" customFormat="1" ht="0" hidden="1" customHeight="1" x14ac:dyDescent="0.2">
      <c r="AX20279" s="78"/>
      <c r="AZ20279" s="167"/>
      <c r="BA20279" s="77"/>
      <c r="BB20279" s="77"/>
    </row>
    <row r="20280" spans="50:54" s="79" customFormat="1" ht="0" hidden="1" customHeight="1" x14ac:dyDescent="0.2">
      <c r="AX20280" s="78"/>
      <c r="AZ20280" s="167"/>
      <c r="BA20280" s="77"/>
      <c r="BB20280" s="77"/>
    </row>
    <row r="20281" spans="50:54" s="79" customFormat="1" ht="0" hidden="1" customHeight="1" x14ac:dyDescent="0.2">
      <c r="AX20281" s="78"/>
      <c r="AZ20281" s="167"/>
      <c r="BA20281" s="77"/>
      <c r="BB20281" s="77"/>
    </row>
    <row r="20282" spans="50:54" s="79" customFormat="1" ht="0" hidden="1" customHeight="1" x14ac:dyDescent="0.2">
      <c r="AX20282" s="78"/>
      <c r="AZ20282" s="167"/>
      <c r="BA20282" s="77"/>
      <c r="BB20282" s="77"/>
    </row>
    <row r="20283" spans="50:54" s="79" customFormat="1" ht="0" hidden="1" customHeight="1" x14ac:dyDescent="0.2">
      <c r="AX20283" s="78"/>
      <c r="AZ20283" s="167"/>
      <c r="BA20283" s="77"/>
      <c r="BB20283" s="77"/>
    </row>
    <row r="20284" spans="50:54" s="79" customFormat="1" ht="0" hidden="1" customHeight="1" x14ac:dyDescent="0.2">
      <c r="AX20284" s="78"/>
      <c r="AZ20284" s="167"/>
      <c r="BA20284" s="77"/>
      <c r="BB20284" s="77"/>
    </row>
    <row r="20285" spans="50:54" s="79" customFormat="1" ht="0" hidden="1" customHeight="1" x14ac:dyDescent="0.2">
      <c r="AX20285" s="78"/>
      <c r="AZ20285" s="167"/>
      <c r="BA20285" s="77"/>
      <c r="BB20285" s="77"/>
    </row>
    <row r="20286" spans="50:54" s="79" customFormat="1" ht="0" hidden="1" customHeight="1" x14ac:dyDescent="0.2">
      <c r="AX20286" s="78"/>
      <c r="AZ20286" s="167"/>
      <c r="BA20286" s="77"/>
      <c r="BB20286" s="77"/>
    </row>
    <row r="20287" spans="50:54" s="79" customFormat="1" ht="0" hidden="1" customHeight="1" x14ac:dyDescent="0.2">
      <c r="AX20287" s="78"/>
      <c r="AZ20287" s="167"/>
      <c r="BA20287" s="77"/>
      <c r="BB20287" s="77"/>
    </row>
    <row r="20288" spans="50:54" s="79" customFormat="1" ht="0" hidden="1" customHeight="1" x14ac:dyDescent="0.2">
      <c r="AX20288" s="78"/>
      <c r="AZ20288" s="167"/>
      <c r="BA20288" s="77"/>
      <c r="BB20288" s="77"/>
    </row>
    <row r="20289" spans="50:54" s="79" customFormat="1" ht="0" hidden="1" customHeight="1" x14ac:dyDescent="0.2">
      <c r="AX20289" s="78"/>
      <c r="AZ20289" s="167"/>
      <c r="BA20289" s="77"/>
      <c r="BB20289" s="77"/>
    </row>
    <row r="20290" spans="50:54" s="79" customFormat="1" ht="0" hidden="1" customHeight="1" x14ac:dyDescent="0.2">
      <c r="AX20290" s="78"/>
      <c r="AZ20290" s="167"/>
      <c r="BA20290" s="77"/>
      <c r="BB20290" s="77"/>
    </row>
    <row r="20291" spans="50:54" s="79" customFormat="1" ht="0" hidden="1" customHeight="1" x14ac:dyDescent="0.2">
      <c r="AX20291" s="78"/>
      <c r="AZ20291" s="167"/>
      <c r="BA20291" s="77"/>
      <c r="BB20291" s="77"/>
    </row>
    <row r="20292" spans="50:54" s="79" customFormat="1" ht="0" hidden="1" customHeight="1" x14ac:dyDescent="0.2">
      <c r="AX20292" s="78"/>
      <c r="AZ20292" s="167"/>
      <c r="BA20292" s="77"/>
      <c r="BB20292" s="77"/>
    </row>
    <row r="20293" spans="50:54" s="79" customFormat="1" ht="0" hidden="1" customHeight="1" x14ac:dyDescent="0.2">
      <c r="AX20293" s="78"/>
      <c r="AZ20293" s="167"/>
      <c r="BA20293" s="77"/>
      <c r="BB20293" s="77"/>
    </row>
    <row r="20294" spans="50:54" s="79" customFormat="1" ht="0" hidden="1" customHeight="1" x14ac:dyDescent="0.2">
      <c r="AX20294" s="78"/>
      <c r="AZ20294" s="167"/>
      <c r="BA20294" s="77"/>
      <c r="BB20294" s="77"/>
    </row>
    <row r="20295" spans="50:54" s="79" customFormat="1" ht="0" hidden="1" customHeight="1" x14ac:dyDescent="0.2">
      <c r="AX20295" s="78"/>
      <c r="AZ20295" s="167"/>
      <c r="BA20295" s="77"/>
      <c r="BB20295" s="77"/>
    </row>
    <row r="20296" spans="50:54" s="79" customFormat="1" ht="0" hidden="1" customHeight="1" x14ac:dyDescent="0.2">
      <c r="AX20296" s="78"/>
      <c r="AZ20296" s="167"/>
      <c r="BA20296" s="77"/>
      <c r="BB20296" s="77"/>
    </row>
    <row r="20297" spans="50:54" s="79" customFormat="1" ht="0" hidden="1" customHeight="1" x14ac:dyDescent="0.2">
      <c r="AX20297" s="78"/>
      <c r="AZ20297" s="167"/>
      <c r="BA20297" s="77"/>
      <c r="BB20297" s="77"/>
    </row>
    <row r="20298" spans="50:54" s="79" customFormat="1" ht="0" hidden="1" customHeight="1" x14ac:dyDescent="0.2">
      <c r="AX20298" s="78"/>
      <c r="AZ20298" s="167"/>
      <c r="BA20298" s="77"/>
      <c r="BB20298" s="77"/>
    </row>
    <row r="20299" spans="50:54" s="79" customFormat="1" ht="0" hidden="1" customHeight="1" x14ac:dyDescent="0.2">
      <c r="AX20299" s="78"/>
      <c r="AZ20299" s="167"/>
      <c r="BA20299" s="77"/>
      <c r="BB20299" s="77"/>
    </row>
    <row r="20300" spans="50:54" s="79" customFormat="1" ht="0" hidden="1" customHeight="1" x14ac:dyDescent="0.2">
      <c r="AX20300" s="78"/>
      <c r="AZ20300" s="167"/>
      <c r="BA20300" s="77"/>
      <c r="BB20300" s="77"/>
    </row>
    <row r="20301" spans="50:54" s="79" customFormat="1" ht="0" hidden="1" customHeight="1" x14ac:dyDescent="0.2">
      <c r="AX20301" s="78"/>
      <c r="AZ20301" s="167"/>
      <c r="BA20301" s="77"/>
      <c r="BB20301" s="77"/>
    </row>
    <row r="20302" spans="50:54" s="79" customFormat="1" ht="0" hidden="1" customHeight="1" x14ac:dyDescent="0.2">
      <c r="AX20302" s="78"/>
      <c r="AZ20302" s="167"/>
      <c r="BA20302" s="77"/>
      <c r="BB20302" s="77"/>
    </row>
    <row r="20303" spans="50:54" s="79" customFormat="1" ht="0" hidden="1" customHeight="1" x14ac:dyDescent="0.2">
      <c r="AX20303" s="78"/>
      <c r="AZ20303" s="167"/>
      <c r="BA20303" s="77"/>
      <c r="BB20303" s="77"/>
    </row>
    <row r="20304" spans="50:54" s="79" customFormat="1" ht="0" hidden="1" customHeight="1" x14ac:dyDescent="0.2">
      <c r="AX20304" s="78"/>
      <c r="AZ20304" s="167"/>
      <c r="BA20304" s="77"/>
      <c r="BB20304" s="77"/>
    </row>
    <row r="20305" spans="50:54" s="79" customFormat="1" ht="0" hidden="1" customHeight="1" x14ac:dyDescent="0.2">
      <c r="AX20305" s="78"/>
      <c r="AZ20305" s="167"/>
      <c r="BA20305" s="77"/>
      <c r="BB20305" s="77"/>
    </row>
    <row r="20306" spans="50:54" s="79" customFormat="1" ht="0" hidden="1" customHeight="1" x14ac:dyDescent="0.2">
      <c r="AX20306" s="78"/>
      <c r="AZ20306" s="167"/>
      <c r="BA20306" s="77"/>
      <c r="BB20306" s="77"/>
    </row>
    <row r="20307" spans="50:54" s="79" customFormat="1" ht="0" hidden="1" customHeight="1" x14ac:dyDescent="0.2">
      <c r="AX20307" s="78"/>
      <c r="AZ20307" s="167"/>
      <c r="BA20307" s="77"/>
      <c r="BB20307" s="77"/>
    </row>
    <row r="20308" spans="50:54" s="79" customFormat="1" ht="0" hidden="1" customHeight="1" x14ac:dyDescent="0.2">
      <c r="AX20308" s="78"/>
      <c r="AZ20308" s="167"/>
      <c r="BA20308" s="77"/>
      <c r="BB20308" s="77"/>
    </row>
    <row r="20309" spans="50:54" s="79" customFormat="1" ht="0" hidden="1" customHeight="1" x14ac:dyDescent="0.2">
      <c r="AX20309" s="78"/>
      <c r="AZ20309" s="167"/>
      <c r="BA20309" s="77"/>
      <c r="BB20309" s="77"/>
    </row>
    <row r="20310" spans="50:54" s="79" customFormat="1" ht="0" hidden="1" customHeight="1" x14ac:dyDescent="0.2">
      <c r="AX20310" s="78"/>
      <c r="AZ20310" s="167"/>
      <c r="BA20310" s="77"/>
      <c r="BB20310" s="77"/>
    </row>
    <row r="20311" spans="50:54" s="79" customFormat="1" ht="0" hidden="1" customHeight="1" x14ac:dyDescent="0.2">
      <c r="AX20311" s="78"/>
      <c r="AZ20311" s="167"/>
      <c r="BA20311" s="77"/>
      <c r="BB20311" s="77"/>
    </row>
    <row r="20312" spans="50:54" s="79" customFormat="1" ht="0" hidden="1" customHeight="1" x14ac:dyDescent="0.2">
      <c r="AX20312" s="78"/>
      <c r="AZ20312" s="167"/>
      <c r="BA20312" s="77"/>
      <c r="BB20312" s="77"/>
    </row>
    <row r="20313" spans="50:54" s="79" customFormat="1" ht="0" hidden="1" customHeight="1" x14ac:dyDescent="0.2">
      <c r="AX20313" s="78"/>
      <c r="AZ20313" s="167"/>
      <c r="BA20313" s="77"/>
      <c r="BB20313" s="77"/>
    </row>
    <row r="20314" spans="50:54" s="79" customFormat="1" ht="0" hidden="1" customHeight="1" x14ac:dyDescent="0.2">
      <c r="AX20314" s="78"/>
      <c r="AZ20314" s="167"/>
      <c r="BA20314" s="77"/>
      <c r="BB20314" s="77"/>
    </row>
    <row r="20315" spans="50:54" s="79" customFormat="1" ht="0" hidden="1" customHeight="1" x14ac:dyDescent="0.2">
      <c r="AX20315" s="78"/>
      <c r="AZ20315" s="167"/>
      <c r="BA20315" s="77"/>
      <c r="BB20315" s="77"/>
    </row>
    <row r="20316" spans="50:54" s="79" customFormat="1" ht="0" hidden="1" customHeight="1" x14ac:dyDescent="0.2">
      <c r="AX20316" s="78"/>
      <c r="AZ20316" s="167"/>
      <c r="BA20316" s="77"/>
      <c r="BB20316" s="77"/>
    </row>
    <row r="20317" spans="50:54" s="79" customFormat="1" ht="0" hidden="1" customHeight="1" x14ac:dyDescent="0.2">
      <c r="AX20317" s="78"/>
      <c r="AZ20317" s="167"/>
      <c r="BA20317" s="77"/>
      <c r="BB20317" s="77"/>
    </row>
    <row r="20318" spans="50:54" s="79" customFormat="1" ht="0" hidden="1" customHeight="1" x14ac:dyDescent="0.2">
      <c r="AX20318" s="78"/>
      <c r="AZ20318" s="167"/>
      <c r="BA20318" s="77"/>
      <c r="BB20318" s="77"/>
    </row>
    <row r="20319" spans="50:54" s="79" customFormat="1" ht="0" hidden="1" customHeight="1" x14ac:dyDescent="0.2">
      <c r="AX20319" s="78"/>
      <c r="AZ20319" s="167"/>
      <c r="BA20319" s="77"/>
      <c r="BB20319" s="77"/>
    </row>
    <row r="20320" spans="50:54" s="79" customFormat="1" ht="0" hidden="1" customHeight="1" x14ac:dyDescent="0.2">
      <c r="AX20320" s="78"/>
      <c r="AZ20320" s="167"/>
      <c r="BA20320" s="77"/>
      <c r="BB20320" s="77"/>
    </row>
    <row r="20321" spans="50:54" s="79" customFormat="1" ht="0" hidden="1" customHeight="1" x14ac:dyDescent="0.2">
      <c r="AX20321" s="78"/>
      <c r="AZ20321" s="167"/>
      <c r="BA20321" s="77"/>
      <c r="BB20321" s="77"/>
    </row>
    <row r="20322" spans="50:54" s="79" customFormat="1" ht="0" hidden="1" customHeight="1" x14ac:dyDescent="0.2">
      <c r="AX20322" s="78"/>
      <c r="AZ20322" s="167"/>
      <c r="BA20322" s="77"/>
      <c r="BB20322" s="77"/>
    </row>
    <row r="20323" spans="50:54" s="79" customFormat="1" ht="0" hidden="1" customHeight="1" x14ac:dyDescent="0.2">
      <c r="AX20323" s="78"/>
      <c r="AZ20323" s="167"/>
      <c r="BA20323" s="77"/>
      <c r="BB20323" s="77"/>
    </row>
    <row r="20324" spans="50:54" s="79" customFormat="1" ht="0" hidden="1" customHeight="1" x14ac:dyDescent="0.2">
      <c r="AX20324" s="78"/>
      <c r="AZ20324" s="167"/>
      <c r="BA20324" s="77"/>
      <c r="BB20324" s="77"/>
    </row>
    <row r="20325" spans="50:54" s="79" customFormat="1" ht="0" hidden="1" customHeight="1" x14ac:dyDescent="0.2">
      <c r="AX20325" s="78"/>
      <c r="AZ20325" s="167"/>
      <c r="BA20325" s="77"/>
      <c r="BB20325" s="77"/>
    </row>
    <row r="20326" spans="50:54" s="79" customFormat="1" ht="0" hidden="1" customHeight="1" x14ac:dyDescent="0.2">
      <c r="AX20326" s="78"/>
      <c r="AZ20326" s="167"/>
      <c r="BA20326" s="77"/>
      <c r="BB20326" s="77"/>
    </row>
    <row r="20327" spans="50:54" s="79" customFormat="1" ht="0" hidden="1" customHeight="1" x14ac:dyDescent="0.2">
      <c r="AX20327" s="78"/>
      <c r="AZ20327" s="167"/>
      <c r="BA20327" s="77"/>
      <c r="BB20327" s="77"/>
    </row>
    <row r="20328" spans="50:54" s="79" customFormat="1" ht="0" hidden="1" customHeight="1" x14ac:dyDescent="0.2">
      <c r="AX20328" s="78"/>
      <c r="AZ20328" s="167"/>
      <c r="BA20328" s="77"/>
      <c r="BB20328" s="77"/>
    </row>
    <row r="20329" spans="50:54" s="79" customFormat="1" ht="0" hidden="1" customHeight="1" x14ac:dyDescent="0.2">
      <c r="AX20329" s="78"/>
      <c r="AZ20329" s="167"/>
      <c r="BA20329" s="77"/>
      <c r="BB20329" s="77"/>
    </row>
    <row r="20330" spans="50:54" s="79" customFormat="1" ht="0" hidden="1" customHeight="1" x14ac:dyDescent="0.2">
      <c r="AX20330" s="78"/>
      <c r="AZ20330" s="167"/>
      <c r="BA20330" s="77"/>
      <c r="BB20330" s="77"/>
    </row>
    <row r="20331" spans="50:54" s="79" customFormat="1" ht="0" hidden="1" customHeight="1" x14ac:dyDescent="0.2">
      <c r="AX20331" s="78"/>
      <c r="AZ20331" s="167"/>
      <c r="BA20331" s="77"/>
      <c r="BB20331" s="77"/>
    </row>
    <row r="20332" spans="50:54" s="79" customFormat="1" ht="0" hidden="1" customHeight="1" x14ac:dyDescent="0.2">
      <c r="AX20332" s="78"/>
      <c r="AZ20332" s="167"/>
      <c r="BA20332" s="77"/>
      <c r="BB20332" s="77"/>
    </row>
    <row r="20333" spans="50:54" s="79" customFormat="1" ht="0" hidden="1" customHeight="1" x14ac:dyDescent="0.2">
      <c r="AX20333" s="78"/>
      <c r="AZ20333" s="167"/>
      <c r="BA20333" s="77"/>
      <c r="BB20333" s="77"/>
    </row>
    <row r="20334" spans="50:54" s="79" customFormat="1" ht="0" hidden="1" customHeight="1" x14ac:dyDescent="0.2">
      <c r="AX20334" s="78"/>
      <c r="AZ20334" s="167"/>
      <c r="BA20334" s="77"/>
      <c r="BB20334" s="77"/>
    </row>
    <row r="20335" spans="50:54" s="79" customFormat="1" ht="0" hidden="1" customHeight="1" x14ac:dyDescent="0.2">
      <c r="AX20335" s="78"/>
      <c r="AZ20335" s="167"/>
      <c r="BA20335" s="77"/>
      <c r="BB20335" s="77"/>
    </row>
    <row r="20336" spans="50:54" s="79" customFormat="1" ht="0" hidden="1" customHeight="1" x14ac:dyDescent="0.2">
      <c r="AX20336" s="78"/>
      <c r="AZ20336" s="167"/>
      <c r="BA20336" s="77"/>
      <c r="BB20336" s="77"/>
    </row>
    <row r="20337" spans="50:54" s="79" customFormat="1" ht="0" hidden="1" customHeight="1" x14ac:dyDescent="0.2">
      <c r="AX20337" s="78"/>
      <c r="AZ20337" s="167"/>
      <c r="BA20337" s="77"/>
      <c r="BB20337" s="77"/>
    </row>
    <row r="20338" spans="50:54" s="79" customFormat="1" ht="0" hidden="1" customHeight="1" x14ac:dyDescent="0.2">
      <c r="AX20338" s="78"/>
      <c r="AZ20338" s="167"/>
      <c r="BA20338" s="77"/>
      <c r="BB20338" s="77"/>
    </row>
    <row r="20339" spans="50:54" s="79" customFormat="1" ht="0" hidden="1" customHeight="1" x14ac:dyDescent="0.2">
      <c r="AX20339" s="78"/>
      <c r="AZ20339" s="167"/>
      <c r="BA20339" s="77"/>
      <c r="BB20339" s="77"/>
    </row>
    <row r="20340" spans="50:54" s="79" customFormat="1" ht="0" hidden="1" customHeight="1" x14ac:dyDescent="0.2">
      <c r="AX20340" s="78"/>
      <c r="AZ20340" s="167"/>
      <c r="BA20340" s="77"/>
      <c r="BB20340" s="77"/>
    </row>
    <row r="20341" spans="50:54" s="79" customFormat="1" ht="0" hidden="1" customHeight="1" x14ac:dyDescent="0.2">
      <c r="AX20341" s="78"/>
      <c r="AZ20341" s="167"/>
      <c r="BA20341" s="77"/>
      <c r="BB20341" s="77"/>
    </row>
    <row r="20342" spans="50:54" s="79" customFormat="1" ht="0" hidden="1" customHeight="1" x14ac:dyDescent="0.2">
      <c r="AX20342" s="78"/>
      <c r="AZ20342" s="167"/>
      <c r="BA20342" s="77"/>
      <c r="BB20342" s="77"/>
    </row>
    <row r="20343" spans="50:54" s="79" customFormat="1" ht="0" hidden="1" customHeight="1" x14ac:dyDescent="0.2">
      <c r="AX20343" s="78"/>
      <c r="AZ20343" s="167"/>
      <c r="BA20343" s="77"/>
      <c r="BB20343" s="77"/>
    </row>
    <row r="20344" spans="50:54" s="79" customFormat="1" ht="0" hidden="1" customHeight="1" x14ac:dyDescent="0.2">
      <c r="AX20344" s="78"/>
      <c r="AZ20344" s="167"/>
      <c r="BA20344" s="77"/>
      <c r="BB20344" s="77"/>
    </row>
    <row r="20345" spans="50:54" s="79" customFormat="1" ht="0" hidden="1" customHeight="1" x14ac:dyDescent="0.2">
      <c r="AX20345" s="78"/>
      <c r="AZ20345" s="167"/>
      <c r="BA20345" s="77"/>
      <c r="BB20345" s="77"/>
    </row>
    <row r="20346" spans="50:54" s="79" customFormat="1" ht="0" hidden="1" customHeight="1" x14ac:dyDescent="0.2">
      <c r="AX20346" s="78"/>
      <c r="AZ20346" s="167"/>
      <c r="BA20346" s="77"/>
      <c r="BB20346" s="77"/>
    </row>
    <row r="20347" spans="50:54" s="79" customFormat="1" ht="0" hidden="1" customHeight="1" x14ac:dyDescent="0.2">
      <c r="AX20347" s="78"/>
      <c r="AZ20347" s="167"/>
      <c r="BA20347" s="77"/>
      <c r="BB20347" s="77"/>
    </row>
    <row r="20348" spans="50:54" s="79" customFormat="1" ht="0" hidden="1" customHeight="1" x14ac:dyDescent="0.2">
      <c r="AX20348" s="78"/>
      <c r="AZ20348" s="167"/>
      <c r="BA20348" s="77"/>
      <c r="BB20348" s="77"/>
    </row>
    <row r="20349" spans="50:54" s="79" customFormat="1" ht="0" hidden="1" customHeight="1" x14ac:dyDescent="0.2">
      <c r="AX20349" s="78"/>
      <c r="AZ20349" s="167"/>
      <c r="BA20349" s="77"/>
      <c r="BB20349" s="77"/>
    </row>
    <row r="20350" spans="50:54" s="79" customFormat="1" ht="0" hidden="1" customHeight="1" x14ac:dyDescent="0.2">
      <c r="AX20350" s="78"/>
      <c r="AZ20350" s="167"/>
      <c r="BA20350" s="77"/>
      <c r="BB20350" s="77"/>
    </row>
    <row r="20351" spans="50:54" s="79" customFormat="1" ht="0" hidden="1" customHeight="1" x14ac:dyDescent="0.2">
      <c r="AX20351" s="78"/>
      <c r="AZ20351" s="167"/>
      <c r="BA20351" s="77"/>
      <c r="BB20351" s="77"/>
    </row>
    <row r="20352" spans="50:54" s="79" customFormat="1" ht="0" hidden="1" customHeight="1" x14ac:dyDescent="0.2">
      <c r="AX20352" s="78"/>
      <c r="AZ20352" s="167"/>
      <c r="BA20352" s="77"/>
      <c r="BB20352" s="77"/>
    </row>
    <row r="20353" spans="50:54" s="79" customFormat="1" ht="0" hidden="1" customHeight="1" x14ac:dyDescent="0.2">
      <c r="AX20353" s="78"/>
      <c r="AZ20353" s="167"/>
      <c r="BA20353" s="77"/>
      <c r="BB20353" s="77"/>
    </row>
    <row r="20354" spans="50:54" s="79" customFormat="1" ht="0" hidden="1" customHeight="1" x14ac:dyDescent="0.2">
      <c r="AX20354" s="78"/>
      <c r="AZ20354" s="167"/>
      <c r="BA20354" s="77"/>
      <c r="BB20354" s="77"/>
    </row>
    <row r="20355" spans="50:54" s="79" customFormat="1" ht="0" hidden="1" customHeight="1" x14ac:dyDescent="0.2">
      <c r="AX20355" s="78"/>
      <c r="AZ20355" s="167"/>
      <c r="BA20355" s="77"/>
      <c r="BB20355" s="77"/>
    </row>
    <row r="20356" spans="50:54" s="79" customFormat="1" ht="0" hidden="1" customHeight="1" x14ac:dyDescent="0.2">
      <c r="AX20356" s="78"/>
      <c r="AZ20356" s="167"/>
      <c r="BA20356" s="77"/>
      <c r="BB20356" s="77"/>
    </row>
    <row r="20357" spans="50:54" s="79" customFormat="1" ht="0" hidden="1" customHeight="1" x14ac:dyDescent="0.2">
      <c r="AX20357" s="78"/>
      <c r="AZ20357" s="167"/>
      <c r="BA20357" s="77"/>
      <c r="BB20357" s="77"/>
    </row>
    <row r="20358" spans="50:54" s="79" customFormat="1" ht="0" hidden="1" customHeight="1" x14ac:dyDescent="0.2">
      <c r="AX20358" s="78"/>
      <c r="AZ20358" s="167"/>
      <c r="BA20358" s="77"/>
      <c r="BB20358" s="77"/>
    </row>
    <row r="20359" spans="50:54" s="79" customFormat="1" ht="0" hidden="1" customHeight="1" x14ac:dyDescent="0.2">
      <c r="AX20359" s="78"/>
      <c r="AZ20359" s="167"/>
      <c r="BA20359" s="77"/>
      <c r="BB20359" s="77"/>
    </row>
    <row r="20360" spans="50:54" s="79" customFormat="1" ht="0" hidden="1" customHeight="1" x14ac:dyDescent="0.2">
      <c r="AX20360" s="78"/>
      <c r="AZ20360" s="167"/>
      <c r="BA20360" s="77"/>
      <c r="BB20360" s="77"/>
    </row>
    <row r="20361" spans="50:54" s="79" customFormat="1" ht="0" hidden="1" customHeight="1" x14ac:dyDescent="0.2">
      <c r="AX20361" s="78"/>
      <c r="AZ20361" s="167"/>
      <c r="BA20361" s="77"/>
      <c r="BB20361" s="77"/>
    </row>
    <row r="20362" spans="50:54" s="79" customFormat="1" ht="0" hidden="1" customHeight="1" x14ac:dyDescent="0.2">
      <c r="AX20362" s="78"/>
      <c r="AZ20362" s="167"/>
      <c r="BA20362" s="77"/>
      <c r="BB20362" s="77"/>
    </row>
    <row r="20363" spans="50:54" s="79" customFormat="1" ht="0" hidden="1" customHeight="1" x14ac:dyDescent="0.2">
      <c r="AX20363" s="78"/>
      <c r="AZ20363" s="167"/>
      <c r="BA20363" s="77"/>
      <c r="BB20363" s="77"/>
    </row>
    <row r="20364" spans="50:54" s="79" customFormat="1" ht="0" hidden="1" customHeight="1" x14ac:dyDescent="0.2">
      <c r="AX20364" s="78"/>
      <c r="AZ20364" s="167"/>
      <c r="BA20364" s="77"/>
      <c r="BB20364" s="77"/>
    </row>
    <row r="20365" spans="50:54" s="79" customFormat="1" ht="0" hidden="1" customHeight="1" x14ac:dyDescent="0.2">
      <c r="AX20365" s="78"/>
      <c r="AZ20365" s="167"/>
      <c r="BA20365" s="77"/>
      <c r="BB20365" s="77"/>
    </row>
    <row r="20366" spans="50:54" s="79" customFormat="1" ht="0" hidden="1" customHeight="1" x14ac:dyDescent="0.2">
      <c r="AX20366" s="78"/>
      <c r="AZ20366" s="167"/>
      <c r="BA20366" s="77"/>
      <c r="BB20366" s="77"/>
    </row>
    <row r="20367" spans="50:54" s="79" customFormat="1" ht="0" hidden="1" customHeight="1" x14ac:dyDescent="0.2">
      <c r="AX20367" s="78"/>
      <c r="AZ20367" s="167"/>
      <c r="BA20367" s="77"/>
      <c r="BB20367" s="77"/>
    </row>
    <row r="20368" spans="50:54" s="79" customFormat="1" ht="0" hidden="1" customHeight="1" x14ac:dyDescent="0.2">
      <c r="AX20368" s="78"/>
      <c r="AZ20368" s="167"/>
      <c r="BA20368" s="77"/>
      <c r="BB20368" s="77"/>
    </row>
    <row r="20369" spans="50:54" s="79" customFormat="1" ht="0" hidden="1" customHeight="1" x14ac:dyDescent="0.2">
      <c r="AX20369" s="78"/>
      <c r="AZ20369" s="167"/>
      <c r="BA20369" s="77"/>
      <c r="BB20369" s="77"/>
    </row>
    <row r="20370" spans="50:54" s="79" customFormat="1" ht="0" hidden="1" customHeight="1" x14ac:dyDescent="0.2">
      <c r="AX20370" s="78"/>
      <c r="AZ20370" s="167"/>
      <c r="BA20370" s="77"/>
      <c r="BB20370" s="77"/>
    </row>
    <row r="20371" spans="50:54" s="79" customFormat="1" ht="0" hidden="1" customHeight="1" x14ac:dyDescent="0.2">
      <c r="AX20371" s="78"/>
      <c r="AZ20371" s="167"/>
      <c r="BA20371" s="77"/>
      <c r="BB20371" s="77"/>
    </row>
    <row r="20372" spans="50:54" s="79" customFormat="1" ht="0" hidden="1" customHeight="1" x14ac:dyDescent="0.2">
      <c r="AX20372" s="78"/>
      <c r="AZ20372" s="167"/>
      <c r="BA20372" s="77"/>
      <c r="BB20372" s="77"/>
    </row>
    <row r="20373" spans="50:54" s="79" customFormat="1" ht="0" hidden="1" customHeight="1" x14ac:dyDescent="0.2">
      <c r="AX20373" s="78"/>
      <c r="AZ20373" s="167"/>
      <c r="BA20373" s="77"/>
      <c r="BB20373" s="77"/>
    </row>
    <row r="20374" spans="50:54" s="79" customFormat="1" ht="0" hidden="1" customHeight="1" x14ac:dyDescent="0.2">
      <c r="AX20374" s="78"/>
      <c r="AZ20374" s="167"/>
      <c r="BA20374" s="77"/>
      <c r="BB20374" s="77"/>
    </row>
    <row r="20375" spans="50:54" s="79" customFormat="1" ht="0" hidden="1" customHeight="1" x14ac:dyDescent="0.2">
      <c r="AX20375" s="78"/>
      <c r="AZ20375" s="167"/>
      <c r="BA20375" s="77"/>
      <c r="BB20375" s="77"/>
    </row>
    <row r="20376" spans="50:54" s="79" customFormat="1" ht="0" hidden="1" customHeight="1" x14ac:dyDescent="0.2">
      <c r="AX20376" s="78"/>
      <c r="AZ20376" s="167"/>
      <c r="BA20376" s="77"/>
      <c r="BB20376" s="77"/>
    </row>
    <row r="20377" spans="50:54" s="79" customFormat="1" ht="0" hidden="1" customHeight="1" x14ac:dyDescent="0.2">
      <c r="AX20377" s="78"/>
      <c r="AZ20377" s="167"/>
      <c r="BA20377" s="77"/>
      <c r="BB20377" s="77"/>
    </row>
    <row r="20378" spans="50:54" s="79" customFormat="1" ht="0" hidden="1" customHeight="1" x14ac:dyDescent="0.2">
      <c r="AX20378" s="78"/>
      <c r="AZ20378" s="167"/>
      <c r="BA20378" s="77"/>
      <c r="BB20378" s="77"/>
    </row>
    <row r="20379" spans="50:54" s="79" customFormat="1" ht="0" hidden="1" customHeight="1" x14ac:dyDescent="0.2">
      <c r="AX20379" s="78"/>
      <c r="AZ20379" s="167"/>
      <c r="BA20379" s="77"/>
      <c r="BB20379" s="77"/>
    </row>
    <row r="20380" spans="50:54" s="79" customFormat="1" ht="0" hidden="1" customHeight="1" x14ac:dyDescent="0.2">
      <c r="AX20380" s="78"/>
      <c r="AZ20380" s="167"/>
      <c r="BA20380" s="77"/>
      <c r="BB20380" s="77"/>
    </row>
    <row r="20381" spans="50:54" s="79" customFormat="1" ht="0" hidden="1" customHeight="1" x14ac:dyDescent="0.2">
      <c r="AX20381" s="78"/>
      <c r="AZ20381" s="167"/>
      <c r="BA20381" s="77"/>
      <c r="BB20381" s="77"/>
    </row>
    <row r="20382" spans="50:54" s="79" customFormat="1" ht="0" hidden="1" customHeight="1" x14ac:dyDescent="0.2">
      <c r="AX20382" s="78"/>
      <c r="AZ20382" s="167"/>
      <c r="BA20382" s="77"/>
      <c r="BB20382" s="77"/>
    </row>
    <row r="20383" spans="50:54" s="79" customFormat="1" ht="0" hidden="1" customHeight="1" x14ac:dyDescent="0.2">
      <c r="AX20383" s="78"/>
      <c r="AZ20383" s="167"/>
      <c r="BA20383" s="77"/>
      <c r="BB20383" s="77"/>
    </row>
    <row r="20384" spans="50:54" s="79" customFormat="1" ht="0" hidden="1" customHeight="1" x14ac:dyDescent="0.2">
      <c r="AX20384" s="78"/>
      <c r="AZ20384" s="167"/>
      <c r="BA20384" s="77"/>
      <c r="BB20384" s="77"/>
    </row>
    <row r="20385" spans="50:54" s="79" customFormat="1" ht="0" hidden="1" customHeight="1" x14ac:dyDescent="0.2">
      <c r="AX20385" s="78"/>
      <c r="AZ20385" s="167"/>
      <c r="BA20385" s="77"/>
      <c r="BB20385" s="77"/>
    </row>
    <row r="20386" spans="50:54" s="79" customFormat="1" ht="0" hidden="1" customHeight="1" x14ac:dyDescent="0.2">
      <c r="AX20386" s="78"/>
      <c r="AZ20386" s="167"/>
      <c r="BA20386" s="77"/>
      <c r="BB20386" s="77"/>
    </row>
    <row r="20387" spans="50:54" s="79" customFormat="1" ht="0" hidden="1" customHeight="1" x14ac:dyDescent="0.2">
      <c r="AX20387" s="78"/>
      <c r="AZ20387" s="167"/>
      <c r="BA20387" s="77"/>
      <c r="BB20387" s="77"/>
    </row>
    <row r="20388" spans="50:54" s="79" customFormat="1" ht="0" hidden="1" customHeight="1" x14ac:dyDescent="0.2">
      <c r="AX20388" s="78"/>
      <c r="AZ20388" s="167"/>
      <c r="BA20388" s="77"/>
      <c r="BB20388" s="77"/>
    </row>
    <row r="20389" spans="50:54" s="79" customFormat="1" ht="0" hidden="1" customHeight="1" x14ac:dyDescent="0.2">
      <c r="AX20389" s="78"/>
      <c r="AZ20389" s="167"/>
      <c r="BA20389" s="77"/>
      <c r="BB20389" s="77"/>
    </row>
    <row r="20390" spans="50:54" s="79" customFormat="1" ht="0" hidden="1" customHeight="1" x14ac:dyDescent="0.2">
      <c r="AX20390" s="78"/>
      <c r="AZ20390" s="167"/>
      <c r="BA20390" s="77"/>
      <c r="BB20390" s="77"/>
    </row>
    <row r="20391" spans="50:54" s="79" customFormat="1" ht="0" hidden="1" customHeight="1" x14ac:dyDescent="0.2">
      <c r="AX20391" s="78"/>
      <c r="AZ20391" s="167"/>
      <c r="BA20391" s="77"/>
      <c r="BB20391" s="77"/>
    </row>
    <row r="20392" spans="50:54" s="79" customFormat="1" ht="0" hidden="1" customHeight="1" x14ac:dyDescent="0.2">
      <c r="AX20392" s="78"/>
      <c r="AZ20392" s="167"/>
      <c r="BA20392" s="77"/>
      <c r="BB20392" s="77"/>
    </row>
    <row r="20393" spans="50:54" s="79" customFormat="1" ht="0" hidden="1" customHeight="1" x14ac:dyDescent="0.2">
      <c r="AX20393" s="78"/>
      <c r="AZ20393" s="167"/>
      <c r="BA20393" s="77"/>
      <c r="BB20393" s="77"/>
    </row>
    <row r="20394" spans="50:54" s="79" customFormat="1" ht="0" hidden="1" customHeight="1" x14ac:dyDescent="0.2">
      <c r="AX20394" s="78"/>
      <c r="AZ20394" s="167"/>
      <c r="BA20394" s="77"/>
      <c r="BB20394" s="77"/>
    </row>
    <row r="20395" spans="50:54" s="79" customFormat="1" ht="0" hidden="1" customHeight="1" x14ac:dyDescent="0.2">
      <c r="AX20395" s="78"/>
      <c r="AZ20395" s="167"/>
      <c r="BA20395" s="77"/>
      <c r="BB20395" s="77"/>
    </row>
    <row r="20396" spans="50:54" s="79" customFormat="1" ht="0" hidden="1" customHeight="1" x14ac:dyDescent="0.2">
      <c r="AX20396" s="78"/>
      <c r="AZ20396" s="167"/>
      <c r="BA20396" s="77"/>
      <c r="BB20396" s="77"/>
    </row>
    <row r="20397" spans="50:54" s="79" customFormat="1" ht="0" hidden="1" customHeight="1" x14ac:dyDescent="0.2">
      <c r="AX20397" s="78"/>
      <c r="AZ20397" s="167"/>
      <c r="BA20397" s="77"/>
      <c r="BB20397" s="77"/>
    </row>
    <row r="20398" spans="50:54" s="79" customFormat="1" ht="0" hidden="1" customHeight="1" x14ac:dyDescent="0.2">
      <c r="AX20398" s="78"/>
      <c r="AZ20398" s="167"/>
      <c r="BA20398" s="77"/>
      <c r="BB20398" s="77"/>
    </row>
    <row r="20399" spans="50:54" s="79" customFormat="1" ht="0" hidden="1" customHeight="1" x14ac:dyDescent="0.2">
      <c r="AX20399" s="78"/>
      <c r="AZ20399" s="167"/>
      <c r="BA20399" s="77"/>
      <c r="BB20399" s="77"/>
    </row>
    <row r="20400" spans="50:54" s="79" customFormat="1" ht="0" hidden="1" customHeight="1" x14ac:dyDescent="0.2">
      <c r="AX20400" s="78"/>
      <c r="AZ20400" s="167"/>
      <c r="BA20400" s="77"/>
      <c r="BB20400" s="77"/>
    </row>
    <row r="20401" spans="50:54" s="79" customFormat="1" ht="0" hidden="1" customHeight="1" x14ac:dyDescent="0.2">
      <c r="AX20401" s="78"/>
      <c r="AZ20401" s="167"/>
      <c r="BA20401" s="77"/>
      <c r="BB20401" s="77"/>
    </row>
    <row r="20402" spans="50:54" s="79" customFormat="1" ht="0" hidden="1" customHeight="1" x14ac:dyDescent="0.2">
      <c r="AX20402" s="78"/>
      <c r="AZ20402" s="167"/>
      <c r="BA20402" s="77"/>
      <c r="BB20402" s="77"/>
    </row>
    <row r="20403" spans="50:54" s="79" customFormat="1" ht="0" hidden="1" customHeight="1" x14ac:dyDescent="0.2">
      <c r="AX20403" s="78"/>
      <c r="AZ20403" s="167"/>
      <c r="BA20403" s="77"/>
      <c r="BB20403" s="77"/>
    </row>
    <row r="20404" spans="50:54" s="79" customFormat="1" ht="0" hidden="1" customHeight="1" x14ac:dyDescent="0.2">
      <c r="AX20404" s="78"/>
      <c r="AZ20404" s="167"/>
      <c r="BA20404" s="77"/>
      <c r="BB20404" s="77"/>
    </row>
    <row r="20405" spans="50:54" s="79" customFormat="1" ht="0" hidden="1" customHeight="1" x14ac:dyDescent="0.2">
      <c r="AX20405" s="78"/>
      <c r="AZ20405" s="167"/>
      <c r="BA20405" s="77"/>
      <c r="BB20405" s="77"/>
    </row>
    <row r="20406" spans="50:54" s="79" customFormat="1" ht="0" hidden="1" customHeight="1" x14ac:dyDescent="0.2">
      <c r="AX20406" s="78"/>
      <c r="AZ20406" s="167"/>
      <c r="BA20406" s="77"/>
      <c r="BB20406" s="77"/>
    </row>
    <row r="20407" spans="50:54" s="79" customFormat="1" ht="0" hidden="1" customHeight="1" x14ac:dyDescent="0.2">
      <c r="AX20407" s="78"/>
      <c r="AZ20407" s="167"/>
      <c r="BA20407" s="77"/>
      <c r="BB20407" s="77"/>
    </row>
    <row r="20408" spans="50:54" s="79" customFormat="1" ht="0" hidden="1" customHeight="1" x14ac:dyDescent="0.2">
      <c r="AX20408" s="78"/>
      <c r="AZ20408" s="167"/>
      <c r="BA20408" s="77"/>
      <c r="BB20408" s="77"/>
    </row>
    <row r="20409" spans="50:54" s="79" customFormat="1" ht="0" hidden="1" customHeight="1" x14ac:dyDescent="0.2">
      <c r="AX20409" s="78"/>
      <c r="AZ20409" s="167"/>
      <c r="BA20409" s="77"/>
      <c r="BB20409" s="77"/>
    </row>
    <row r="20410" spans="50:54" s="79" customFormat="1" ht="0" hidden="1" customHeight="1" x14ac:dyDescent="0.2">
      <c r="AX20410" s="78"/>
      <c r="AZ20410" s="167"/>
      <c r="BA20410" s="77"/>
      <c r="BB20410" s="77"/>
    </row>
    <row r="20411" spans="50:54" s="79" customFormat="1" ht="0" hidden="1" customHeight="1" x14ac:dyDescent="0.2">
      <c r="AX20411" s="78"/>
      <c r="AZ20411" s="167"/>
      <c r="BA20411" s="77"/>
      <c r="BB20411" s="77"/>
    </row>
    <row r="20412" spans="50:54" s="79" customFormat="1" ht="0" hidden="1" customHeight="1" x14ac:dyDescent="0.2">
      <c r="AX20412" s="78"/>
      <c r="AZ20412" s="167"/>
      <c r="BA20412" s="77"/>
      <c r="BB20412" s="77"/>
    </row>
    <row r="20413" spans="50:54" s="79" customFormat="1" ht="0" hidden="1" customHeight="1" x14ac:dyDescent="0.2">
      <c r="AX20413" s="78"/>
      <c r="AZ20413" s="167"/>
      <c r="BA20413" s="77"/>
      <c r="BB20413" s="77"/>
    </row>
    <row r="20414" spans="50:54" s="79" customFormat="1" ht="0" hidden="1" customHeight="1" x14ac:dyDescent="0.2">
      <c r="AX20414" s="78"/>
      <c r="AZ20414" s="167"/>
      <c r="BA20414" s="77"/>
      <c r="BB20414" s="77"/>
    </row>
    <row r="20415" spans="50:54" s="79" customFormat="1" ht="0" hidden="1" customHeight="1" x14ac:dyDescent="0.2">
      <c r="AX20415" s="78"/>
      <c r="AZ20415" s="167"/>
      <c r="BA20415" s="77"/>
      <c r="BB20415" s="77"/>
    </row>
    <row r="20416" spans="50:54" s="79" customFormat="1" ht="0" hidden="1" customHeight="1" x14ac:dyDescent="0.2">
      <c r="AX20416" s="78"/>
      <c r="AZ20416" s="167"/>
      <c r="BA20416" s="77"/>
      <c r="BB20416" s="77"/>
    </row>
    <row r="20417" spans="50:54" s="79" customFormat="1" ht="0" hidden="1" customHeight="1" x14ac:dyDescent="0.2">
      <c r="AX20417" s="78"/>
      <c r="AZ20417" s="167"/>
      <c r="BA20417" s="77"/>
      <c r="BB20417" s="77"/>
    </row>
    <row r="20418" spans="50:54" s="79" customFormat="1" ht="0" hidden="1" customHeight="1" x14ac:dyDescent="0.2">
      <c r="AX20418" s="78"/>
      <c r="AZ20418" s="167"/>
      <c r="BA20418" s="77"/>
      <c r="BB20418" s="77"/>
    </row>
    <row r="20419" spans="50:54" s="79" customFormat="1" ht="0" hidden="1" customHeight="1" x14ac:dyDescent="0.2">
      <c r="AX20419" s="78"/>
      <c r="AZ20419" s="167"/>
      <c r="BA20419" s="77"/>
      <c r="BB20419" s="77"/>
    </row>
    <row r="20420" spans="50:54" s="79" customFormat="1" ht="0" hidden="1" customHeight="1" x14ac:dyDescent="0.2">
      <c r="AX20420" s="78"/>
      <c r="AZ20420" s="167"/>
      <c r="BA20420" s="77"/>
      <c r="BB20420" s="77"/>
    </row>
    <row r="20421" spans="50:54" s="79" customFormat="1" ht="0" hidden="1" customHeight="1" x14ac:dyDescent="0.2">
      <c r="AX20421" s="78"/>
      <c r="AZ20421" s="167"/>
      <c r="BA20421" s="77"/>
      <c r="BB20421" s="77"/>
    </row>
    <row r="20422" spans="50:54" s="79" customFormat="1" ht="0" hidden="1" customHeight="1" x14ac:dyDescent="0.2">
      <c r="AX20422" s="78"/>
      <c r="AZ20422" s="167"/>
      <c r="BA20422" s="77"/>
      <c r="BB20422" s="77"/>
    </row>
    <row r="20423" spans="50:54" s="79" customFormat="1" ht="0" hidden="1" customHeight="1" x14ac:dyDescent="0.2">
      <c r="AX20423" s="78"/>
      <c r="AZ20423" s="167"/>
      <c r="BA20423" s="77"/>
      <c r="BB20423" s="77"/>
    </row>
    <row r="20424" spans="50:54" s="79" customFormat="1" ht="0" hidden="1" customHeight="1" x14ac:dyDescent="0.2">
      <c r="AX20424" s="78"/>
      <c r="AZ20424" s="167"/>
      <c r="BA20424" s="77"/>
      <c r="BB20424" s="77"/>
    </row>
    <row r="20425" spans="50:54" s="79" customFormat="1" ht="0" hidden="1" customHeight="1" x14ac:dyDescent="0.2">
      <c r="AX20425" s="78"/>
      <c r="AZ20425" s="167"/>
      <c r="BA20425" s="77"/>
      <c r="BB20425" s="77"/>
    </row>
    <row r="20426" spans="50:54" s="79" customFormat="1" ht="0" hidden="1" customHeight="1" x14ac:dyDescent="0.2">
      <c r="AX20426" s="78"/>
      <c r="AZ20426" s="167"/>
      <c r="BA20426" s="77"/>
      <c r="BB20426" s="77"/>
    </row>
    <row r="20427" spans="50:54" s="79" customFormat="1" ht="0" hidden="1" customHeight="1" x14ac:dyDescent="0.2">
      <c r="AX20427" s="78"/>
      <c r="AZ20427" s="167"/>
      <c r="BA20427" s="77"/>
      <c r="BB20427" s="77"/>
    </row>
    <row r="20428" spans="50:54" s="79" customFormat="1" ht="0" hidden="1" customHeight="1" x14ac:dyDescent="0.2">
      <c r="AX20428" s="78"/>
      <c r="AZ20428" s="167"/>
      <c r="BA20428" s="77"/>
      <c r="BB20428" s="77"/>
    </row>
    <row r="20429" spans="50:54" s="79" customFormat="1" ht="0" hidden="1" customHeight="1" x14ac:dyDescent="0.2">
      <c r="AX20429" s="78"/>
      <c r="AZ20429" s="167"/>
      <c r="BA20429" s="77"/>
      <c r="BB20429" s="77"/>
    </row>
    <row r="20430" spans="50:54" s="79" customFormat="1" ht="0" hidden="1" customHeight="1" x14ac:dyDescent="0.2">
      <c r="AX20430" s="78"/>
      <c r="AZ20430" s="167"/>
      <c r="BA20430" s="77"/>
      <c r="BB20430" s="77"/>
    </row>
    <row r="20431" spans="50:54" s="79" customFormat="1" ht="0" hidden="1" customHeight="1" x14ac:dyDescent="0.2">
      <c r="AX20431" s="78"/>
      <c r="AZ20431" s="167"/>
      <c r="BA20431" s="77"/>
      <c r="BB20431" s="77"/>
    </row>
    <row r="20432" spans="50:54" s="79" customFormat="1" ht="0" hidden="1" customHeight="1" x14ac:dyDescent="0.2">
      <c r="AX20432" s="78"/>
      <c r="AZ20432" s="167"/>
      <c r="BA20432" s="77"/>
      <c r="BB20432" s="77"/>
    </row>
    <row r="20433" spans="50:54" s="79" customFormat="1" ht="0" hidden="1" customHeight="1" x14ac:dyDescent="0.2">
      <c r="AX20433" s="78"/>
      <c r="AZ20433" s="167"/>
      <c r="BA20433" s="77"/>
      <c r="BB20433" s="77"/>
    </row>
    <row r="20434" spans="50:54" s="79" customFormat="1" ht="0" hidden="1" customHeight="1" x14ac:dyDescent="0.2">
      <c r="AX20434" s="78"/>
      <c r="AZ20434" s="167"/>
      <c r="BA20434" s="77"/>
      <c r="BB20434" s="77"/>
    </row>
    <row r="20435" spans="50:54" s="79" customFormat="1" ht="0" hidden="1" customHeight="1" x14ac:dyDescent="0.2">
      <c r="AX20435" s="78"/>
      <c r="AZ20435" s="167"/>
      <c r="BA20435" s="77"/>
      <c r="BB20435" s="77"/>
    </row>
    <row r="20436" spans="50:54" s="79" customFormat="1" ht="0" hidden="1" customHeight="1" x14ac:dyDescent="0.2">
      <c r="AX20436" s="78"/>
      <c r="AZ20436" s="167"/>
      <c r="BA20436" s="77"/>
      <c r="BB20436" s="77"/>
    </row>
    <row r="20437" spans="50:54" s="79" customFormat="1" ht="0" hidden="1" customHeight="1" x14ac:dyDescent="0.2">
      <c r="AX20437" s="78"/>
      <c r="AZ20437" s="167"/>
      <c r="BA20437" s="77"/>
      <c r="BB20437" s="77"/>
    </row>
    <row r="20438" spans="50:54" s="79" customFormat="1" ht="0" hidden="1" customHeight="1" x14ac:dyDescent="0.2">
      <c r="AX20438" s="78"/>
      <c r="AZ20438" s="167"/>
      <c r="BA20438" s="77"/>
      <c r="BB20438" s="77"/>
    </row>
    <row r="20439" spans="50:54" s="79" customFormat="1" ht="0" hidden="1" customHeight="1" x14ac:dyDescent="0.2">
      <c r="AX20439" s="78"/>
      <c r="AZ20439" s="167"/>
      <c r="BA20439" s="77"/>
      <c r="BB20439" s="77"/>
    </row>
    <row r="20440" spans="50:54" s="79" customFormat="1" ht="0" hidden="1" customHeight="1" x14ac:dyDescent="0.2">
      <c r="AX20440" s="78"/>
      <c r="AZ20440" s="167"/>
      <c r="BA20440" s="77"/>
      <c r="BB20440" s="77"/>
    </row>
    <row r="20441" spans="50:54" s="79" customFormat="1" ht="0" hidden="1" customHeight="1" x14ac:dyDescent="0.2">
      <c r="AX20441" s="78"/>
      <c r="AZ20441" s="167"/>
      <c r="BA20441" s="77"/>
      <c r="BB20441" s="77"/>
    </row>
    <row r="20442" spans="50:54" s="79" customFormat="1" ht="0" hidden="1" customHeight="1" x14ac:dyDescent="0.2">
      <c r="AX20442" s="78"/>
      <c r="AZ20442" s="167"/>
      <c r="BA20442" s="77"/>
      <c r="BB20442" s="77"/>
    </row>
    <row r="20443" spans="50:54" s="79" customFormat="1" ht="0" hidden="1" customHeight="1" x14ac:dyDescent="0.2">
      <c r="AX20443" s="78"/>
      <c r="AZ20443" s="167"/>
      <c r="BA20443" s="77"/>
      <c r="BB20443" s="77"/>
    </row>
    <row r="20444" spans="50:54" s="79" customFormat="1" ht="0" hidden="1" customHeight="1" x14ac:dyDescent="0.2">
      <c r="AX20444" s="78"/>
      <c r="AZ20444" s="167"/>
      <c r="BA20444" s="77"/>
      <c r="BB20444" s="77"/>
    </row>
    <row r="20445" spans="50:54" s="79" customFormat="1" ht="0" hidden="1" customHeight="1" x14ac:dyDescent="0.2">
      <c r="AX20445" s="78"/>
      <c r="AZ20445" s="167"/>
      <c r="BA20445" s="77"/>
      <c r="BB20445" s="77"/>
    </row>
    <row r="20446" spans="50:54" s="79" customFormat="1" ht="0" hidden="1" customHeight="1" x14ac:dyDescent="0.2">
      <c r="AX20446" s="78"/>
      <c r="AZ20446" s="167"/>
      <c r="BA20446" s="77"/>
      <c r="BB20446" s="77"/>
    </row>
    <row r="20447" spans="50:54" s="79" customFormat="1" ht="0" hidden="1" customHeight="1" x14ac:dyDescent="0.2">
      <c r="AX20447" s="78"/>
      <c r="AZ20447" s="167"/>
      <c r="BA20447" s="77"/>
      <c r="BB20447" s="77"/>
    </row>
    <row r="20448" spans="50:54" s="79" customFormat="1" ht="0" hidden="1" customHeight="1" x14ac:dyDescent="0.2">
      <c r="AX20448" s="78"/>
      <c r="AZ20448" s="167"/>
      <c r="BA20448" s="77"/>
      <c r="BB20448" s="77"/>
    </row>
    <row r="20449" spans="50:54" s="79" customFormat="1" ht="0" hidden="1" customHeight="1" x14ac:dyDescent="0.2">
      <c r="AX20449" s="78"/>
      <c r="AZ20449" s="167"/>
      <c r="BA20449" s="77"/>
      <c r="BB20449" s="77"/>
    </row>
    <row r="20450" spans="50:54" s="79" customFormat="1" ht="0" hidden="1" customHeight="1" x14ac:dyDescent="0.2">
      <c r="AX20450" s="78"/>
      <c r="AZ20450" s="167"/>
      <c r="BA20450" s="77"/>
      <c r="BB20450" s="77"/>
    </row>
    <row r="20451" spans="50:54" s="79" customFormat="1" ht="0" hidden="1" customHeight="1" x14ac:dyDescent="0.2">
      <c r="AX20451" s="78"/>
      <c r="AZ20451" s="167"/>
      <c r="BA20451" s="77"/>
      <c r="BB20451" s="77"/>
    </row>
    <row r="20452" spans="50:54" s="79" customFormat="1" ht="0" hidden="1" customHeight="1" x14ac:dyDescent="0.2">
      <c r="AX20452" s="78"/>
      <c r="AZ20452" s="167"/>
      <c r="BA20452" s="77"/>
      <c r="BB20452" s="77"/>
    </row>
    <row r="20453" spans="50:54" s="79" customFormat="1" ht="0" hidden="1" customHeight="1" x14ac:dyDescent="0.2">
      <c r="AX20453" s="78"/>
      <c r="AZ20453" s="167"/>
      <c r="BA20453" s="77"/>
      <c r="BB20453" s="77"/>
    </row>
    <row r="20454" spans="50:54" s="79" customFormat="1" ht="0" hidden="1" customHeight="1" x14ac:dyDescent="0.2">
      <c r="AX20454" s="78"/>
      <c r="AZ20454" s="167"/>
      <c r="BA20454" s="77"/>
      <c r="BB20454" s="77"/>
    </row>
    <row r="20455" spans="50:54" s="79" customFormat="1" ht="0" hidden="1" customHeight="1" x14ac:dyDescent="0.2">
      <c r="AX20455" s="78"/>
      <c r="AZ20455" s="167"/>
      <c r="BA20455" s="77"/>
      <c r="BB20455" s="77"/>
    </row>
    <row r="20456" spans="50:54" s="79" customFormat="1" ht="0" hidden="1" customHeight="1" x14ac:dyDescent="0.2">
      <c r="AX20456" s="78"/>
      <c r="AZ20456" s="167"/>
      <c r="BA20456" s="77"/>
      <c r="BB20456" s="77"/>
    </row>
    <row r="20457" spans="50:54" s="79" customFormat="1" ht="0" hidden="1" customHeight="1" x14ac:dyDescent="0.2">
      <c r="AX20457" s="78"/>
      <c r="AZ20457" s="167"/>
      <c r="BA20457" s="77"/>
      <c r="BB20457" s="77"/>
    </row>
    <row r="20458" spans="50:54" s="79" customFormat="1" ht="0" hidden="1" customHeight="1" x14ac:dyDescent="0.2">
      <c r="AX20458" s="78"/>
      <c r="AZ20458" s="167"/>
      <c r="BA20458" s="77"/>
      <c r="BB20458" s="77"/>
    </row>
    <row r="20459" spans="50:54" s="79" customFormat="1" ht="0" hidden="1" customHeight="1" x14ac:dyDescent="0.2">
      <c r="AX20459" s="78"/>
      <c r="AZ20459" s="167"/>
      <c r="BA20459" s="77"/>
      <c r="BB20459" s="77"/>
    </row>
    <row r="20460" spans="50:54" s="79" customFormat="1" ht="0" hidden="1" customHeight="1" x14ac:dyDescent="0.2">
      <c r="AX20460" s="78"/>
      <c r="AZ20460" s="167"/>
      <c r="BA20460" s="77"/>
      <c r="BB20460" s="77"/>
    </row>
    <row r="20461" spans="50:54" s="79" customFormat="1" ht="0" hidden="1" customHeight="1" x14ac:dyDescent="0.2">
      <c r="AX20461" s="78"/>
      <c r="AZ20461" s="167"/>
      <c r="BA20461" s="77"/>
      <c r="BB20461" s="77"/>
    </row>
    <row r="20462" spans="50:54" s="79" customFormat="1" ht="0" hidden="1" customHeight="1" x14ac:dyDescent="0.2">
      <c r="AX20462" s="78"/>
      <c r="AZ20462" s="167"/>
      <c r="BA20462" s="77"/>
      <c r="BB20462" s="77"/>
    </row>
    <row r="20463" spans="50:54" s="79" customFormat="1" ht="0" hidden="1" customHeight="1" x14ac:dyDescent="0.2">
      <c r="AX20463" s="78"/>
      <c r="AZ20463" s="167"/>
      <c r="BA20463" s="77"/>
      <c r="BB20463" s="77"/>
    </row>
    <row r="20464" spans="50:54" s="79" customFormat="1" ht="0" hidden="1" customHeight="1" x14ac:dyDescent="0.2">
      <c r="AX20464" s="78"/>
      <c r="AZ20464" s="167"/>
      <c r="BA20464" s="77"/>
      <c r="BB20464" s="77"/>
    </row>
    <row r="20465" spans="50:54" s="79" customFormat="1" ht="0" hidden="1" customHeight="1" x14ac:dyDescent="0.2">
      <c r="AX20465" s="78"/>
      <c r="AZ20465" s="167"/>
      <c r="BA20465" s="77"/>
      <c r="BB20465" s="77"/>
    </row>
    <row r="20466" spans="50:54" s="79" customFormat="1" ht="0" hidden="1" customHeight="1" x14ac:dyDescent="0.2">
      <c r="AX20466" s="78"/>
      <c r="AZ20466" s="167"/>
      <c r="BA20466" s="77"/>
      <c r="BB20466" s="77"/>
    </row>
    <row r="20467" spans="50:54" s="79" customFormat="1" ht="0" hidden="1" customHeight="1" x14ac:dyDescent="0.2">
      <c r="AX20467" s="78"/>
      <c r="AZ20467" s="167"/>
      <c r="BA20467" s="77"/>
      <c r="BB20467" s="77"/>
    </row>
    <row r="20468" spans="50:54" s="79" customFormat="1" ht="0" hidden="1" customHeight="1" x14ac:dyDescent="0.2">
      <c r="AX20468" s="78"/>
      <c r="AZ20468" s="167"/>
      <c r="BA20468" s="77"/>
      <c r="BB20468" s="77"/>
    </row>
    <row r="20469" spans="50:54" s="79" customFormat="1" ht="0" hidden="1" customHeight="1" x14ac:dyDescent="0.2">
      <c r="AX20469" s="78"/>
      <c r="AZ20469" s="167"/>
      <c r="BA20469" s="77"/>
      <c r="BB20469" s="77"/>
    </row>
    <row r="20470" spans="50:54" s="79" customFormat="1" ht="0" hidden="1" customHeight="1" x14ac:dyDescent="0.2">
      <c r="AX20470" s="78"/>
      <c r="AZ20470" s="167"/>
      <c r="BA20470" s="77"/>
      <c r="BB20470" s="77"/>
    </row>
    <row r="20471" spans="50:54" s="79" customFormat="1" ht="0" hidden="1" customHeight="1" x14ac:dyDescent="0.2">
      <c r="AX20471" s="78"/>
      <c r="AZ20471" s="167"/>
      <c r="BA20471" s="77"/>
      <c r="BB20471" s="77"/>
    </row>
    <row r="20472" spans="50:54" s="79" customFormat="1" ht="0" hidden="1" customHeight="1" x14ac:dyDescent="0.2">
      <c r="AX20472" s="78"/>
      <c r="AZ20472" s="167"/>
      <c r="BA20472" s="77"/>
      <c r="BB20472" s="77"/>
    </row>
    <row r="20473" spans="50:54" s="79" customFormat="1" ht="0" hidden="1" customHeight="1" x14ac:dyDescent="0.2">
      <c r="AX20473" s="78"/>
      <c r="AZ20473" s="167"/>
      <c r="BA20473" s="77"/>
      <c r="BB20473" s="77"/>
    </row>
    <row r="20474" spans="50:54" s="79" customFormat="1" ht="0" hidden="1" customHeight="1" x14ac:dyDescent="0.2">
      <c r="AX20474" s="78"/>
      <c r="AZ20474" s="167"/>
      <c r="BA20474" s="77"/>
      <c r="BB20474" s="77"/>
    </row>
    <row r="20475" spans="50:54" s="79" customFormat="1" ht="0" hidden="1" customHeight="1" x14ac:dyDescent="0.2">
      <c r="AX20475" s="78"/>
      <c r="AZ20475" s="167"/>
      <c r="BA20475" s="77"/>
      <c r="BB20475" s="77"/>
    </row>
    <row r="20476" spans="50:54" s="79" customFormat="1" ht="0" hidden="1" customHeight="1" x14ac:dyDescent="0.2">
      <c r="AX20476" s="78"/>
      <c r="AZ20476" s="167"/>
      <c r="BA20476" s="77"/>
      <c r="BB20476" s="77"/>
    </row>
    <row r="20477" spans="50:54" s="79" customFormat="1" ht="0" hidden="1" customHeight="1" x14ac:dyDescent="0.2">
      <c r="AX20477" s="78"/>
      <c r="AZ20477" s="167"/>
      <c r="BA20477" s="77"/>
      <c r="BB20477" s="77"/>
    </row>
    <row r="20478" spans="50:54" s="79" customFormat="1" ht="0" hidden="1" customHeight="1" x14ac:dyDescent="0.2">
      <c r="AX20478" s="78"/>
      <c r="AZ20478" s="167"/>
      <c r="BA20478" s="77"/>
      <c r="BB20478" s="77"/>
    </row>
    <row r="20479" spans="50:54" s="79" customFormat="1" ht="0" hidden="1" customHeight="1" x14ac:dyDescent="0.2">
      <c r="AX20479" s="78"/>
      <c r="AZ20479" s="167"/>
      <c r="BA20479" s="77"/>
      <c r="BB20479" s="77"/>
    </row>
    <row r="20480" spans="50:54" s="79" customFormat="1" ht="0" hidden="1" customHeight="1" x14ac:dyDescent="0.2">
      <c r="AX20480" s="78"/>
      <c r="AZ20480" s="167"/>
      <c r="BA20480" s="77"/>
      <c r="BB20480" s="77"/>
    </row>
    <row r="20481" spans="50:54" s="79" customFormat="1" ht="0" hidden="1" customHeight="1" x14ac:dyDescent="0.2">
      <c r="AX20481" s="78"/>
      <c r="AZ20481" s="167"/>
      <c r="BA20481" s="77"/>
      <c r="BB20481" s="77"/>
    </row>
    <row r="20482" spans="50:54" s="79" customFormat="1" ht="0" hidden="1" customHeight="1" x14ac:dyDescent="0.2">
      <c r="AX20482" s="78"/>
      <c r="AZ20482" s="167"/>
      <c r="BA20482" s="77"/>
      <c r="BB20482" s="77"/>
    </row>
    <row r="20483" spans="50:54" s="79" customFormat="1" ht="0" hidden="1" customHeight="1" x14ac:dyDescent="0.2">
      <c r="AX20483" s="78"/>
      <c r="AZ20483" s="167"/>
      <c r="BA20483" s="77"/>
      <c r="BB20483" s="77"/>
    </row>
    <row r="20484" spans="50:54" s="79" customFormat="1" ht="0" hidden="1" customHeight="1" x14ac:dyDescent="0.2">
      <c r="AX20484" s="78"/>
      <c r="AZ20484" s="167"/>
      <c r="BA20484" s="77"/>
      <c r="BB20484" s="77"/>
    </row>
    <row r="20485" spans="50:54" s="79" customFormat="1" ht="0" hidden="1" customHeight="1" x14ac:dyDescent="0.2">
      <c r="AX20485" s="78"/>
      <c r="AZ20485" s="167"/>
      <c r="BA20485" s="77"/>
      <c r="BB20485" s="77"/>
    </row>
    <row r="20486" spans="50:54" s="79" customFormat="1" ht="0" hidden="1" customHeight="1" x14ac:dyDescent="0.2">
      <c r="AX20486" s="78"/>
      <c r="AZ20486" s="167"/>
      <c r="BA20486" s="77"/>
      <c r="BB20486" s="77"/>
    </row>
    <row r="20487" spans="50:54" s="79" customFormat="1" ht="0" hidden="1" customHeight="1" x14ac:dyDescent="0.2">
      <c r="AX20487" s="78"/>
      <c r="AZ20487" s="167"/>
      <c r="BA20487" s="77"/>
      <c r="BB20487" s="77"/>
    </row>
    <row r="20488" spans="50:54" s="79" customFormat="1" ht="0" hidden="1" customHeight="1" x14ac:dyDescent="0.2">
      <c r="AX20488" s="78"/>
      <c r="AZ20488" s="167"/>
      <c r="BA20488" s="77"/>
      <c r="BB20488" s="77"/>
    </row>
    <row r="20489" spans="50:54" s="79" customFormat="1" ht="0" hidden="1" customHeight="1" x14ac:dyDescent="0.2">
      <c r="AX20489" s="78"/>
      <c r="AZ20489" s="167"/>
      <c r="BA20489" s="77"/>
      <c r="BB20489" s="77"/>
    </row>
    <row r="20490" spans="50:54" s="79" customFormat="1" ht="0" hidden="1" customHeight="1" x14ac:dyDescent="0.2">
      <c r="AX20490" s="78"/>
      <c r="AZ20490" s="167"/>
      <c r="BA20490" s="77"/>
      <c r="BB20490" s="77"/>
    </row>
    <row r="20491" spans="50:54" s="79" customFormat="1" ht="0" hidden="1" customHeight="1" x14ac:dyDescent="0.2">
      <c r="AX20491" s="78"/>
      <c r="AZ20491" s="167"/>
      <c r="BA20491" s="77"/>
      <c r="BB20491" s="77"/>
    </row>
    <row r="20492" spans="50:54" s="79" customFormat="1" ht="0" hidden="1" customHeight="1" x14ac:dyDescent="0.2">
      <c r="AX20492" s="78"/>
      <c r="AZ20492" s="167"/>
      <c r="BA20492" s="77"/>
      <c r="BB20492" s="77"/>
    </row>
    <row r="20493" spans="50:54" s="79" customFormat="1" ht="0" hidden="1" customHeight="1" x14ac:dyDescent="0.2">
      <c r="AX20493" s="78"/>
      <c r="AZ20493" s="167"/>
      <c r="BA20493" s="77"/>
      <c r="BB20493" s="77"/>
    </row>
    <row r="20494" spans="50:54" s="79" customFormat="1" ht="0" hidden="1" customHeight="1" x14ac:dyDescent="0.2">
      <c r="AX20494" s="78"/>
      <c r="AZ20494" s="167"/>
      <c r="BA20494" s="77"/>
      <c r="BB20494" s="77"/>
    </row>
    <row r="20495" spans="50:54" s="79" customFormat="1" ht="0" hidden="1" customHeight="1" x14ac:dyDescent="0.2">
      <c r="AX20495" s="78"/>
      <c r="AZ20495" s="167"/>
      <c r="BA20495" s="77"/>
      <c r="BB20495" s="77"/>
    </row>
    <row r="20496" spans="50:54" s="79" customFormat="1" ht="0" hidden="1" customHeight="1" x14ac:dyDescent="0.2">
      <c r="AX20496" s="78"/>
      <c r="AZ20496" s="167"/>
      <c r="BA20496" s="77"/>
      <c r="BB20496" s="77"/>
    </row>
    <row r="20497" spans="50:54" s="79" customFormat="1" ht="0" hidden="1" customHeight="1" x14ac:dyDescent="0.2">
      <c r="AX20497" s="78"/>
      <c r="AZ20497" s="167"/>
      <c r="BA20497" s="77"/>
      <c r="BB20497" s="77"/>
    </row>
    <row r="20498" spans="50:54" s="79" customFormat="1" ht="0" hidden="1" customHeight="1" x14ac:dyDescent="0.2">
      <c r="AX20498" s="78"/>
      <c r="AZ20498" s="167"/>
      <c r="BA20498" s="77"/>
      <c r="BB20498" s="77"/>
    </row>
    <row r="20499" spans="50:54" s="79" customFormat="1" ht="0" hidden="1" customHeight="1" x14ac:dyDescent="0.2">
      <c r="AX20499" s="78"/>
      <c r="AZ20499" s="167"/>
      <c r="BA20499" s="77"/>
      <c r="BB20499" s="77"/>
    </row>
    <row r="20500" spans="50:54" s="79" customFormat="1" ht="0" hidden="1" customHeight="1" x14ac:dyDescent="0.2">
      <c r="AX20500" s="78"/>
      <c r="AZ20500" s="167"/>
      <c r="BA20500" s="77"/>
      <c r="BB20500" s="77"/>
    </row>
    <row r="20501" spans="50:54" s="79" customFormat="1" ht="0" hidden="1" customHeight="1" x14ac:dyDescent="0.2">
      <c r="AX20501" s="78"/>
      <c r="AZ20501" s="167"/>
      <c r="BA20501" s="77"/>
      <c r="BB20501" s="77"/>
    </row>
    <row r="20502" spans="50:54" s="79" customFormat="1" ht="0" hidden="1" customHeight="1" x14ac:dyDescent="0.2">
      <c r="AX20502" s="78"/>
      <c r="AZ20502" s="167"/>
      <c r="BA20502" s="77"/>
      <c r="BB20502" s="77"/>
    </row>
    <row r="20503" spans="50:54" s="79" customFormat="1" ht="0" hidden="1" customHeight="1" x14ac:dyDescent="0.2">
      <c r="AX20503" s="78"/>
      <c r="AZ20503" s="167"/>
      <c r="BA20503" s="77"/>
      <c r="BB20503" s="77"/>
    </row>
    <row r="20504" spans="50:54" s="79" customFormat="1" ht="0" hidden="1" customHeight="1" x14ac:dyDescent="0.2">
      <c r="AX20504" s="78"/>
      <c r="AZ20504" s="167"/>
      <c r="BA20504" s="77"/>
      <c r="BB20504" s="77"/>
    </row>
    <row r="20505" spans="50:54" s="79" customFormat="1" ht="0" hidden="1" customHeight="1" x14ac:dyDescent="0.2">
      <c r="AX20505" s="78"/>
      <c r="AZ20505" s="167"/>
      <c r="BA20505" s="77"/>
      <c r="BB20505" s="77"/>
    </row>
    <row r="20506" spans="50:54" s="79" customFormat="1" ht="0" hidden="1" customHeight="1" x14ac:dyDescent="0.2">
      <c r="AX20506" s="78"/>
      <c r="AZ20506" s="167"/>
      <c r="BA20506" s="77"/>
      <c r="BB20506" s="77"/>
    </row>
    <row r="20507" spans="50:54" s="79" customFormat="1" ht="0" hidden="1" customHeight="1" x14ac:dyDescent="0.2">
      <c r="AX20507" s="78"/>
      <c r="AZ20507" s="167"/>
      <c r="BA20507" s="77"/>
      <c r="BB20507" s="77"/>
    </row>
    <row r="20508" spans="50:54" s="79" customFormat="1" ht="0" hidden="1" customHeight="1" x14ac:dyDescent="0.2">
      <c r="AX20508" s="78"/>
      <c r="AZ20508" s="167"/>
      <c r="BA20508" s="77"/>
      <c r="BB20508" s="77"/>
    </row>
    <row r="20509" spans="50:54" s="79" customFormat="1" ht="0" hidden="1" customHeight="1" x14ac:dyDescent="0.2">
      <c r="AX20509" s="78"/>
      <c r="AZ20509" s="167"/>
      <c r="BA20509" s="77"/>
      <c r="BB20509" s="77"/>
    </row>
    <row r="20510" spans="50:54" s="79" customFormat="1" ht="0" hidden="1" customHeight="1" x14ac:dyDescent="0.2">
      <c r="AX20510" s="78"/>
      <c r="AZ20510" s="167"/>
      <c r="BA20510" s="77"/>
      <c r="BB20510" s="77"/>
    </row>
    <row r="20511" spans="50:54" s="79" customFormat="1" ht="0" hidden="1" customHeight="1" x14ac:dyDescent="0.2">
      <c r="AX20511" s="78"/>
      <c r="AZ20511" s="167"/>
      <c r="BA20511" s="77"/>
      <c r="BB20511" s="77"/>
    </row>
    <row r="20512" spans="50:54" s="79" customFormat="1" ht="0" hidden="1" customHeight="1" x14ac:dyDescent="0.2">
      <c r="AX20512" s="78"/>
      <c r="AZ20512" s="167"/>
      <c r="BA20512" s="77"/>
      <c r="BB20512" s="77"/>
    </row>
    <row r="20513" spans="50:54" s="79" customFormat="1" ht="0" hidden="1" customHeight="1" x14ac:dyDescent="0.2">
      <c r="AX20513" s="78"/>
      <c r="AZ20513" s="167"/>
      <c r="BA20513" s="77"/>
      <c r="BB20513" s="77"/>
    </row>
    <row r="20514" spans="50:54" s="79" customFormat="1" ht="0" hidden="1" customHeight="1" x14ac:dyDescent="0.2">
      <c r="AX20514" s="78"/>
      <c r="AZ20514" s="167"/>
      <c r="BA20514" s="77"/>
      <c r="BB20514" s="77"/>
    </row>
    <row r="20515" spans="50:54" s="79" customFormat="1" ht="0" hidden="1" customHeight="1" x14ac:dyDescent="0.2">
      <c r="AX20515" s="78"/>
      <c r="AZ20515" s="167"/>
      <c r="BA20515" s="77"/>
      <c r="BB20515" s="77"/>
    </row>
    <row r="20516" spans="50:54" s="79" customFormat="1" ht="0" hidden="1" customHeight="1" x14ac:dyDescent="0.2">
      <c r="AX20516" s="78"/>
      <c r="AZ20516" s="167"/>
      <c r="BA20516" s="77"/>
      <c r="BB20516" s="77"/>
    </row>
    <row r="20517" spans="50:54" s="79" customFormat="1" ht="0" hidden="1" customHeight="1" x14ac:dyDescent="0.2">
      <c r="AX20517" s="78"/>
      <c r="AZ20517" s="167"/>
      <c r="BA20517" s="77"/>
      <c r="BB20517" s="77"/>
    </row>
    <row r="20518" spans="50:54" s="79" customFormat="1" ht="0" hidden="1" customHeight="1" x14ac:dyDescent="0.2">
      <c r="AX20518" s="78"/>
      <c r="AZ20518" s="167"/>
      <c r="BA20518" s="77"/>
      <c r="BB20518" s="77"/>
    </row>
    <row r="20519" spans="50:54" s="79" customFormat="1" ht="0" hidden="1" customHeight="1" x14ac:dyDescent="0.2">
      <c r="AX20519" s="78"/>
      <c r="AZ20519" s="167"/>
      <c r="BA20519" s="77"/>
      <c r="BB20519" s="77"/>
    </row>
    <row r="20520" spans="50:54" s="79" customFormat="1" ht="0" hidden="1" customHeight="1" x14ac:dyDescent="0.2">
      <c r="AX20520" s="78"/>
      <c r="AZ20520" s="167"/>
      <c r="BA20520" s="77"/>
      <c r="BB20520" s="77"/>
    </row>
    <row r="20521" spans="50:54" s="79" customFormat="1" ht="0" hidden="1" customHeight="1" x14ac:dyDescent="0.2">
      <c r="AX20521" s="78"/>
      <c r="AZ20521" s="167"/>
      <c r="BA20521" s="77"/>
      <c r="BB20521" s="77"/>
    </row>
    <row r="20522" spans="50:54" s="79" customFormat="1" ht="0" hidden="1" customHeight="1" x14ac:dyDescent="0.2">
      <c r="AX20522" s="78"/>
      <c r="AZ20522" s="167"/>
      <c r="BA20522" s="77"/>
      <c r="BB20522" s="77"/>
    </row>
    <row r="20523" spans="50:54" s="79" customFormat="1" ht="0" hidden="1" customHeight="1" x14ac:dyDescent="0.2">
      <c r="AX20523" s="78"/>
      <c r="AZ20523" s="167"/>
      <c r="BA20523" s="77"/>
      <c r="BB20523" s="77"/>
    </row>
    <row r="20524" spans="50:54" s="79" customFormat="1" ht="0" hidden="1" customHeight="1" x14ac:dyDescent="0.2">
      <c r="AX20524" s="78"/>
      <c r="AZ20524" s="167"/>
      <c r="BA20524" s="77"/>
      <c r="BB20524" s="77"/>
    </row>
    <row r="20525" spans="50:54" s="79" customFormat="1" ht="0" hidden="1" customHeight="1" x14ac:dyDescent="0.2">
      <c r="AX20525" s="78"/>
      <c r="AZ20525" s="167"/>
      <c r="BA20525" s="77"/>
      <c r="BB20525" s="77"/>
    </row>
    <row r="20526" spans="50:54" s="79" customFormat="1" ht="0" hidden="1" customHeight="1" x14ac:dyDescent="0.2">
      <c r="AX20526" s="78"/>
      <c r="AZ20526" s="167"/>
      <c r="BA20526" s="77"/>
      <c r="BB20526" s="77"/>
    </row>
    <row r="20527" spans="50:54" s="79" customFormat="1" ht="0" hidden="1" customHeight="1" x14ac:dyDescent="0.2">
      <c r="AX20527" s="78"/>
      <c r="AZ20527" s="167"/>
      <c r="BA20527" s="77"/>
      <c r="BB20527" s="77"/>
    </row>
    <row r="20528" spans="50:54" s="79" customFormat="1" ht="0" hidden="1" customHeight="1" x14ac:dyDescent="0.2">
      <c r="AX20528" s="78"/>
      <c r="AZ20528" s="167"/>
      <c r="BA20528" s="77"/>
      <c r="BB20528" s="77"/>
    </row>
    <row r="20529" spans="50:54" s="79" customFormat="1" ht="0" hidden="1" customHeight="1" x14ac:dyDescent="0.2">
      <c r="AX20529" s="78"/>
      <c r="AZ20529" s="167"/>
      <c r="BA20529" s="77"/>
      <c r="BB20529" s="77"/>
    </row>
    <row r="20530" spans="50:54" s="79" customFormat="1" ht="0" hidden="1" customHeight="1" x14ac:dyDescent="0.2">
      <c r="AX20530" s="78"/>
      <c r="AZ20530" s="167"/>
      <c r="BA20530" s="77"/>
      <c r="BB20530" s="77"/>
    </row>
    <row r="20531" spans="50:54" s="79" customFormat="1" ht="0" hidden="1" customHeight="1" x14ac:dyDescent="0.2">
      <c r="AX20531" s="78"/>
      <c r="AZ20531" s="167"/>
      <c r="BA20531" s="77"/>
      <c r="BB20531" s="77"/>
    </row>
    <row r="20532" spans="50:54" s="79" customFormat="1" ht="0" hidden="1" customHeight="1" x14ac:dyDescent="0.2">
      <c r="AX20532" s="78"/>
      <c r="AZ20532" s="167"/>
      <c r="BA20532" s="77"/>
      <c r="BB20532" s="77"/>
    </row>
    <row r="20533" spans="50:54" s="79" customFormat="1" ht="0" hidden="1" customHeight="1" x14ac:dyDescent="0.2">
      <c r="AX20533" s="78"/>
      <c r="AZ20533" s="167"/>
      <c r="BA20533" s="77"/>
      <c r="BB20533" s="77"/>
    </row>
    <row r="20534" spans="50:54" s="79" customFormat="1" ht="0" hidden="1" customHeight="1" x14ac:dyDescent="0.2">
      <c r="AX20534" s="78"/>
      <c r="AZ20534" s="167"/>
      <c r="BA20534" s="77"/>
      <c r="BB20534" s="77"/>
    </row>
    <row r="20535" spans="50:54" s="79" customFormat="1" ht="0" hidden="1" customHeight="1" x14ac:dyDescent="0.2">
      <c r="AX20535" s="78"/>
      <c r="AZ20535" s="167"/>
      <c r="BA20535" s="77"/>
      <c r="BB20535" s="77"/>
    </row>
    <row r="20536" spans="50:54" s="79" customFormat="1" ht="0" hidden="1" customHeight="1" x14ac:dyDescent="0.2">
      <c r="AX20536" s="78"/>
      <c r="AZ20536" s="167"/>
      <c r="BA20536" s="77"/>
      <c r="BB20536" s="77"/>
    </row>
    <row r="20537" spans="50:54" s="79" customFormat="1" ht="0" hidden="1" customHeight="1" x14ac:dyDescent="0.2">
      <c r="AX20537" s="78"/>
      <c r="AZ20537" s="167"/>
      <c r="BA20537" s="77"/>
      <c r="BB20537" s="77"/>
    </row>
    <row r="20538" spans="50:54" s="79" customFormat="1" ht="0" hidden="1" customHeight="1" x14ac:dyDescent="0.2">
      <c r="AX20538" s="78"/>
      <c r="AZ20538" s="167"/>
      <c r="BA20538" s="77"/>
      <c r="BB20538" s="77"/>
    </row>
    <row r="20539" spans="50:54" s="79" customFormat="1" ht="0" hidden="1" customHeight="1" x14ac:dyDescent="0.2">
      <c r="AX20539" s="78"/>
      <c r="AZ20539" s="167"/>
      <c r="BA20539" s="77"/>
      <c r="BB20539" s="77"/>
    </row>
    <row r="20540" spans="50:54" s="79" customFormat="1" ht="0" hidden="1" customHeight="1" x14ac:dyDescent="0.2">
      <c r="AX20540" s="78"/>
      <c r="AZ20540" s="167"/>
      <c r="BA20540" s="77"/>
      <c r="BB20540" s="77"/>
    </row>
    <row r="20541" spans="50:54" s="79" customFormat="1" ht="0" hidden="1" customHeight="1" x14ac:dyDescent="0.2">
      <c r="AX20541" s="78"/>
      <c r="AZ20541" s="167"/>
      <c r="BA20541" s="77"/>
      <c r="BB20541" s="77"/>
    </row>
    <row r="20542" spans="50:54" s="79" customFormat="1" ht="0" hidden="1" customHeight="1" x14ac:dyDescent="0.2">
      <c r="AX20542" s="78"/>
      <c r="AZ20542" s="167"/>
      <c r="BA20542" s="77"/>
      <c r="BB20542" s="77"/>
    </row>
    <row r="20543" spans="50:54" s="79" customFormat="1" ht="0" hidden="1" customHeight="1" x14ac:dyDescent="0.2">
      <c r="AX20543" s="78"/>
      <c r="AZ20543" s="167"/>
      <c r="BA20543" s="77"/>
      <c r="BB20543" s="77"/>
    </row>
    <row r="20544" spans="50:54" s="79" customFormat="1" ht="0" hidden="1" customHeight="1" x14ac:dyDescent="0.2">
      <c r="AX20544" s="78"/>
      <c r="AZ20544" s="167"/>
      <c r="BA20544" s="77"/>
      <c r="BB20544" s="77"/>
    </row>
    <row r="20545" spans="50:54" s="79" customFormat="1" ht="0" hidden="1" customHeight="1" x14ac:dyDescent="0.2">
      <c r="AX20545" s="78"/>
      <c r="AZ20545" s="167"/>
      <c r="BA20545" s="77"/>
      <c r="BB20545" s="77"/>
    </row>
    <row r="20546" spans="50:54" s="79" customFormat="1" ht="0" hidden="1" customHeight="1" x14ac:dyDescent="0.2">
      <c r="AX20546" s="78"/>
      <c r="AZ20546" s="167"/>
      <c r="BA20546" s="77"/>
      <c r="BB20546" s="77"/>
    </row>
    <row r="20547" spans="50:54" s="79" customFormat="1" ht="0" hidden="1" customHeight="1" x14ac:dyDescent="0.2">
      <c r="AX20547" s="78"/>
      <c r="AZ20547" s="167"/>
      <c r="BA20547" s="77"/>
      <c r="BB20547" s="77"/>
    </row>
    <row r="20548" spans="50:54" s="79" customFormat="1" ht="0" hidden="1" customHeight="1" x14ac:dyDescent="0.2">
      <c r="AX20548" s="78"/>
      <c r="AZ20548" s="167"/>
      <c r="BA20548" s="77"/>
      <c r="BB20548" s="77"/>
    </row>
    <row r="20549" spans="50:54" s="79" customFormat="1" ht="0" hidden="1" customHeight="1" x14ac:dyDescent="0.2">
      <c r="AX20549" s="78"/>
      <c r="AZ20549" s="167"/>
      <c r="BA20549" s="77"/>
      <c r="BB20549" s="77"/>
    </row>
    <row r="20550" spans="50:54" s="79" customFormat="1" ht="0" hidden="1" customHeight="1" x14ac:dyDescent="0.2">
      <c r="AX20550" s="78"/>
      <c r="AZ20550" s="167"/>
      <c r="BA20550" s="77"/>
      <c r="BB20550" s="77"/>
    </row>
    <row r="20551" spans="50:54" s="79" customFormat="1" ht="0" hidden="1" customHeight="1" x14ac:dyDescent="0.2">
      <c r="AX20551" s="78"/>
      <c r="AZ20551" s="167"/>
      <c r="BA20551" s="77"/>
      <c r="BB20551" s="77"/>
    </row>
    <row r="20552" spans="50:54" s="79" customFormat="1" ht="0" hidden="1" customHeight="1" x14ac:dyDescent="0.2">
      <c r="AX20552" s="78"/>
      <c r="AZ20552" s="167"/>
      <c r="BA20552" s="77"/>
      <c r="BB20552" s="77"/>
    </row>
    <row r="20553" spans="50:54" s="79" customFormat="1" ht="0" hidden="1" customHeight="1" x14ac:dyDescent="0.2">
      <c r="AX20553" s="78"/>
      <c r="AZ20553" s="167"/>
      <c r="BA20553" s="77"/>
      <c r="BB20553" s="77"/>
    </row>
    <row r="20554" spans="50:54" s="79" customFormat="1" ht="0" hidden="1" customHeight="1" x14ac:dyDescent="0.2">
      <c r="AX20554" s="78"/>
      <c r="AZ20554" s="167"/>
      <c r="BA20554" s="77"/>
      <c r="BB20554" s="77"/>
    </row>
    <row r="20555" spans="50:54" s="79" customFormat="1" ht="0" hidden="1" customHeight="1" x14ac:dyDescent="0.2">
      <c r="AX20555" s="78"/>
      <c r="AZ20555" s="167"/>
      <c r="BA20555" s="77"/>
      <c r="BB20555" s="77"/>
    </row>
    <row r="20556" spans="50:54" s="79" customFormat="1" ht="0" hidden="1" customHeight="1" x14ac:dyDescent="0.2">
      <c r="AX20556" s="78"/>
      <c r="AZ20556" s="167"/>
      <c r="BA20556" s="77"/>
      <c r="BB20556" s="77"/>
    </row>
    <row r="20557" spans="50:54" s="79" customFormat="1" ht="0" hidden="1" customHeight="1" x14ac:dyDescent="0.2">
      <c r="AX20557" s="78"/>
      <c r="AZ20557" s="167"/>
      <c r="BA20557" s="77"/>
      <c r="BB20557" s="77"/>
    </row>
    <row r="20558" spans="50:54" s="79" customFormat="1" ht="0" hidden="1" customHeight="1" x14ac:dyDescent="0.2">
      <c r="AX20558" s="78"/>
      <c r="AZ20558" s="167"/>
      <c r="BA20558" s="77"/>
      <c r="BB20558" s="77"/>
    </row>
    <row r="20559" spans="50:54" s="79" customFormat="1" ht="0" hidden="1" customHeight="1" x14ac:dyDescent="0.2">
      <c r="AX20559" s="78"/>
      <c r="AZ20559" s="167"/>
      <c r="BA20559" s="77"/>
      <c r="BB20559" s="77"/>
    </row>
    <row r="20560" spans="50:54" s="79" customFormat="1" ht="0" hidden="1" customHeight="1" x14ac:dyDescent="0.2">
      <c r="AX20560" s="78"/>
      <c r="AZ20560" s="167"/>
      <c r="BA20560" s="77"/>
      <c r="BB20560" s="77"/>
    </row>
    <row r="20561" spans="50:54" s="79" customFormat="1" ht="0" hidden="1" customHeight="1" x14ac:dyDescent="0.2">
      <c r="AX20561" s="78"/>
      <c r="AZ20561" s="167"/>
      <c r="BA20561" s="77"/>
      <c r="BB20561" s="77"/>
    </row>
    <row r="20562" spans="50:54" s="79" customFormat="1" ht="0" hidden="1" customHeight="1" x14ac:dyDescent="0.2">
      <c r="AX20562" s="78"/>
      <c r="AZ20562" s="167"/>
      <c r="BA20562" s="77"/>
      <c r="BB20562" s="77"/>
    </row>
    <row r="20563" spans="50:54" s="79" customFormat="1" ht="0" hidden="1" customHeight="1" x14ac:dyDescent="0.2">
      <c r="AX20563" s="78"/>
      <c r="AZ20563" s="167"/>
      <c r="BA20563" s="77"/>
      <c r="BB20563" s="77"/>
    </row>
    <row r="20564" spans="50:54" s="79" customFormat="1" ht="0" hidden="1" customHeight="1" x14ac:dyDescent="0.2">
      <c r="AX20564" s="78"/>
      <c r="AZ20564" s="167"/>
      <c r="BA20564" s="77"/>
      <c r="BB20564" s="77"/>
    </row>
    <row r="20565" spans="50:54" s="79" customFormat="1" ht="0" hidden="1" customHeight="1" x14ac:dyDescent="0.2">
      <c r="AX20565" s="78"/>
      <c r="AZ20565" s="167"/>
      <c r="BA20565" s="77"/>
      <c r="BB20565" s="77"/>
    </row>
    <row r="20566" spans="50:54" s="79" customFormat="1" ht="0" hidden="1" customHeight="1" x14ac:dyDescent="0.2">
      <c r="AX20566" s="78"/>
      <c r="AZ20566" s="167"/>
      <c r="BA20566" s="77"/>
      <c r="BB20566" s="77"/>
    </row>
    <row r="20567" spans="50:54" s="79" customFormat="1" ht="0" hidden="1" customHeight="1" x14ac:dyDescent="0.2">
      <c r="AX20567" s="78"/>
      <c r="AZ20567" s="167"/>
      <c r="BA20567" s="77"/>
      <c r="BB20567" s="77"/>
    </row>
    <row r="20568" spans="50:54" s="79" customFormat="1" ht="0" hidden="1" customHeight="1" x14ac:dyDescent="0.2">
      <c r="AX20568" s="78"/>
      <c r="AZ20568" s="167"/>
      <c r="BA20568" s="77"/>
      <c r="BB20568" s="77"/>
    </row>
    <row r="20569" spans="50:54" s="79" customFormat="1" ht="0" hidden="1" customHeight="1" x14ac:dyDescent="0.2">
      <c r="AX20569" s="78"/>
      <c r="AZ20569" s="167"/>
      <c r="BA20569" s="77"/>
      <c r="BB20569" s="77"/>
    </row>
    <row r="20570" spans="50:54" s="79" customFormat="1" ht="0" hidden="1" customHeight="1" x14ac:dyDescent="0.2">
      <c r="AX20570" s="78"/>
      <c r="AZ20570" s="167"/>
      <c r="BA20570" s="77"/>
      <c r="BB20570" s="77"/>
    </row>
    <row r="20571" spans="50:54" s="79" customFormat="1" ht="0" hidden="1" customHeight="1" x14ac:dyDescent="0.2">
      <c r="AX20571" s="78"/>
      <c r="AZ20571" s="167"/>
      <c r="BA20571" s="77"/>
      <c r="BB20571" s="77"/>
    </row>
    <row r="20572" spans="50:54" s="79" customFormat="1" ht="0" hidden="1" customHeight="1" x14ac:dyDescent="0.2">
      <c r="AX20572" s="78"/>
      <c r="AZ20572" s="167"/>
      <c r="BA20572" s="77"/>
      <c r="BB20572" s="77"/>
    </row>
    <row r="20573" spans="50:54" s="79" customFormat="1" ht="0" hidden="1" customHeight="1" x14ac:dyDescent="0.2">
      <c r="AX20573" s="78"/>
      <c r="AZ20573" s="167"/>
      <c r="BA20573" s="77"/>
      <c r="BB20573" s="77"/>
    </row>
    <row r="20574" spans="50:54" s="79" customFormat="1" ht="0" hidden="1" customHeight="1" x14ac:dyDescent="0.2">
      <c r="AX20574" s="78"/>
      <c r="AZ20574" s="167"/>
      <c r="BA20574" s="77"/>
      <c r="BB20574" s="77"/>
    </row>
    <row r="20575" spans="50:54" s="79" customFormat="1" ht="0" hidden="1" customHeight="1" x14ac:dyDescent="0.2">
      <c r="AX20575" s="78"/>
      <c r="AZ20575" s="167"/>
      <c r="BA20575" s="77"/>
      <c r="BB20575" s="77"/>
    </row>
    <row r="20576" spans="50:54" s="79" customFormat="1" ht="0" hidden="1" customHeight="1" x14ac:dyDescent="0.2">
      <c r="AX20576" s="78"/>
      <c r="AZ20576" s="167"/>
      <c r="BA20576" s="77"/>
      <c r="BB20576" s="77"/>
    </row>
    <row r="20577" spans="50:54" s="79" customFormat="1" ht="0" hidden="1" customHeight="1" x14ac:dyDescent="0.2">
      <c r="AX20577" s="78"/>
      <c r="AZ20577" s="167"/>
      <c r="BA20577" s="77"/>
      <c r="BB20577" s="77"/>
    </row>
    <row r="20578" spans="50:54" s="79" customFormat="1" ht="0" hidden="1" customHeight="1" x14ac:dyDescent="0.2">
      <c r="AX20578" s="78"/>
      <c r="AZ20578" s="167"/>
      <c r="BA20578" s="77"/>
      <c r="BB20578" s="77"/>
    </row>
    <row r="20579" spans="50:54" s="79" customFormat="1" ht="0" hidden="1" customHeight="1" x14ac:dyDescent="0.2">
      <c r="AX20579" s="78"/>
      <c r="AZ20579" s="167"/>
      <c r="BA20579" s="77"/>
      <c r="BB20579" s="77"/>
    </row>
    <row r="20580" spans="50:54" s="79" customFormat="1" ht="0" hidden="1" customHeight="1" x14ac:dyDescent="0.2">
      <c r="AX20580" s="78"/>
      <c r="AZ20580" s="167"/>
      <c r="BA20580" s="77"/>
      <c r="BB20580" s="77"/>
    </row>
    <row r="20581" spans="50:54" s="79" customFormat="1" ht="0" hidden="1" customHeight="1" x14ac:dyDescent="0.2">
      <c r="AX20581" s="78"/>
      <c r="AZ20581" s="167"/>
      <c r="BA20581" s="77"/>
      <c r="BB20581" s="77"/>
    </row>
    <row r="20582" spans="50:54" s="79" customFormat="1" ht="0" hidden="1" customHeight="1" x14ac:dyDescent="0.2">
      <c r="AX20582" s="78"/>
      <c r="AZ20582" s="167"/>
      <c r="BA20582" s="77"/>
      <c r="BB20582" s="77"/>
    </row>
    <row r="20583" spans="50:54" s="79" customFormat="1" ht="0" hidden="1" customHeight="1" x14ac:dyDescent="0.2">
      <c r="AX20583" s="78"/>
      <c r="AZ20583" s="167"/>
      <c r="BA20583" s="77"/>
      <c r="BB20583" s="77"/>
    </row>
    <row r="20584" spans="50:54" s="79" customFormat="1" ht="0" hidden="1" customHeight="1" x14ac:dyDescent="0.2">
      <c r="AX20584" s="78"/>
      <c r="AZ20584" s="167"/>
      <c r="BA20584" s="77"/>
      <c r="BB20584" s="77"/>
    </row>
    <row r="20585" spans="50:54" s="79" customFormat="1" ht="0" hidden="1" customHeight="1" x14ac:dyDescent="0.2">
      <c r="AX20585" s="78"/>
      <c r="AZ20585" s="167"/>
      <c r="BA20585" s="77"/>
      <c r="BB20585" s="77"/>
    </row>
    <row r="20586" spans="50:54" s="79" customFormat="1" ht="0" hidden="1" customHeight="1" x14ac:dyDescent="0.2">
      <c r="AX20586" s="78"/>
      <c r="AZ20586" s="167"/>
      <c r="BA20586" s="77"/>
      <c r="BB20586" s="77"/>
    </row>
    <row r="20587" spans="50:54" s="79" customFormat="1" ht="0" hidden="1" customHeight="1" x14ac:dyDescent="0.2">
      <c r="AX20587" s="78"/>
      <c r="AZ20587" s="167"/>
      <c r="BA20587" s="77"/>
      <c r="BB20587" s="77"/>
    </row>
    <row r="20588" spans="50:54" s="79" customFormat="1" ht="0" hidden="1" customHeight="1" x14ac:dyDescent="0.2">
      <c r="AX20588" s="78"/>
      <c r="AZ20588" s="167"/>
      <c r="BA20588" s="77"/>
      <c r="BB20588" s="77"/>
    </row>
    <row r="20589" spans="50:54" s="79" customFormat="1" ht="0" hidden="1" customHeight="1" x14ac:dyDescent="0.2">
      <c r="AX20589" s="78"/>
      <c r="AZ20589" s="167"/>
      <c r="BA20589" s="77"/>
      <c r="BB20589" s="77"/>
    </row>
    <row r="20590" spans="50:54" s="79" customFormat="1" ht="0" hidden="1" customHeight="1" x14ac:dyDescent="0.2">
      <c r="AX20590" s="78"/>
      <c r="AZ20590" s="167"/>
      <c r="BA20590" s="77"/>
      <c r="BB20590" s="77"/>
    </row>
    <row r="20591" spans="50:54" s="79" customFormat="1" ht="0" hidden="1" customHeight="1" x14ac:dyDescent="0.2">
      <c r="AX20591" s="78"/>
      <c r="AZ20591" s="167"/>
      <c r="BA20591" s="77"/>
      <c r="BB20591" s="77"/>
    </row>
    <row r="20592" spans="50:54" s="79" customFormat="1" ht="0" hidden="1" customHeight="1" x14ac:dyDescent="0.2">
      <c r="AX20592" s="78"/>
      <c r="AZ20592" s="167"/>
      <c r="BA20592" s="77"/>
      <c r="BB20592" s="77"/>
    </row>
    <row r="20593" spans="50:54" s="79" customFormat="1" ht="0" hidden="1" customHeight="1" x14ac:dyDescent="0.2">
      <c r="AX20593" s="78"/>
      <c r="AZ20593" s="167"/>
      <c r="BA20593" s="77"/>
      <c r="BB20593" s="77"/>
    </row>
    <row r="20594" spans="50:54" s="79" customFormat="1" ht="0" hidden="1" customHeight="1" x14ac:dyDescent="0.2">
      <c r="AX20594" s="78"/>
      <c r="AZ20594" s="167"/>
      <c r="BA20594" s="77"/>
      <c r="BB20594" s="77"/>
    </row>
    <row r="20595" spans="50:54" s="79" customFormat="1" ht="0" hidden="1" customHeight="1" x14ac:dyDescent="0.2">
      <c r="AX20595" s="78"/>
      <c r="AZ20595" s="167"/>
      <c r="BA20595" s="77"/>
      <c r="BB20595" s="77"/>
    </row>
    <row r="20596" spans="50:54" s="79" customFormat="1" ht="0" hidden="1" customHeight="1" x14ac:dyDescent="0.2">
      <c r="AX20596" s="78"/>
      <c r="AZ20596" s="167"/>
      <c r="BA20596" s="77"/>
      <c r="BB20596" s="77"/>
    </row>
    <row r="20597" spans="50:54" s="79" customFormat="1" ht="0" hidden="1" customHeight="1" x14ac:dyDescent="0.2">
      <c r="AX20597" s="78"/>
      <c r="AZ20597" s="167"/>
      <c r="BA20597" s="77"/>
      <c r="BB20597" s="77"/>
    </row>
    <row r="20598" spans="50:54" s="79" customFormat="1" ht="0" hidden="1" customHeight="1" x14ac:dyDescent="0.2">
      <c r="AX20598" s="78"/>
      <c r="AZ20598" s="167"/>
      <c r="BA20598" s="77"/>
      <c r="BB20598" s="77"/>
    </row>
    <row r="20599" spans="50:54" s="79" customFormat="1" ht="0" hidden="1" customHeight="1" x14ac:dyDescent="0.2">
      <c r="AX20599" s="78"/>
      <c r="AZ20599" s="167"/>
      <c r="BA20599" s="77"/>
      <c r="BB20599" s="77"/>
    </row>
    <row r="20600" spans="50:54" s="79" customFormat="1" ht="0" hidden="1" customHeight="1" x14ac:dyDescent="0.2">
      <c r="AX20600" s="78"/>
      <c r="AZ20600" s="167"/>
      <c r="BA20600" s="77"/>
      <c r="BB20600" s="77"/>
    </row>
    <row r="20601" spans="50:54" s="79" customFormat="1" ht="0" hidden="1" customHeight="1" x14ac:dyDescent="0.2">
      <c r="AX20601" s="78"/>
      <c r="AZ20601" s="167"/>
      <c r="BA20601" s="77"/>
      <c r="BB20601" s="77"/>
    </row>
    <row r="20602" spans="50:54" s="79" customFormat="1" ht="0" hidden="1" customHeight="1" x14ac:dyDescent="0.2">
      <c r="AX20602" s="78"/>
      <c r="AZ20602" s="167"/>
      <c r="BA20602" s="77"/>
      <c r="BB20602" s="77"/>
    </row>
    <row r="20603" spans="50:54" s="79" customFormat="1" ht="0" hidden="1" customHeight="1" x14ac:dyDescent="0.2">
      <c r="AX20603" s="78"/>
      <c r="AZ20603" s="167"/>
      <c r="BA20603" s="77"/>
      <c r="BB20603" s="77"/>
    </row>
    <row r="20604" spans="50:54" s="79" customFormat="1" ht="0" hidden="1" customHeight="1" x14ac:dyDescent="0.2">
      <c r="AX20604" s="78"/>
      <c r="AZ20604" s="167"/>
      <c r="BA20604" s="77"/>
      <c r="BB20604" s="77"/>
    </row>
    <row r="20605" spans="50:54" s="79" customFormat="1" ht="0" hidden="1" customHeight="1" x14ac:dyDescent="0.2">
      <c r="AX20605" s="78"/>
      <c r="AZ20605" s="167"/>
      <c r="BA20605" s="77"/>
      <c r="BB20605" s="77"/>
    </row>
    <row r="20606" spans="50:54" s="79" customFormat="1" ht="0" hidden="1" customHeight="1" x14ac:dyDescent="0.2">
      <c r="AX20606" s="78"/>
      <c r="AZ20606" s="167"/>
      <c r="BA20606" s="77"/>
      <c r="BB20606" s="77"/>
    </row>
    <row r="20607" spans="50:54" s="79" customFormat="1" ht="0" hidden="1" customHeight="1" x14ac:dyDescent="0.2">
      <c r="AX20607" s="78"/>
      <c r="AZ20607" s="167"/>
      <c r="BA20607" s="77"/>
      <c r="BB20607" s="77"/>
    </row>
    <row r="20608" spans="50:54" s="79" customFormat="1" ht="0" hidden="1" customHeight="1" x14ac:dyDescent="0.2">
      <c r="AX20608" s="78"/>
      <c r="AZ20608" s="167"/>
      <c r="BA20608" s="77"/>
      <c r="BB20608" s="77"/>
    </row>
    <row r="20609" spans="50:54" s="79" customFormat="1" ht="0" hidden="1" customHeight="1" x14ac:dyDescent="0.2">
      <c r="AX20609" s="78"/>
      <c r="AZ20609" s="167"/>
      <c r="BA20609" s="77"/>
      <c r="BB20609" s="77"/>
    </row>
    <row r="20610" spans="50:54" s="79" customFormat="1" ht="0" hidden="1" customHeight="1" x14ac:dyDescent="0.2">
      <c r="AX20610" s="78"/>
      <c r="AZ20610" s="167"/>
      <c r="BA20610" s="77"/>
      <c r="BB20610" s="77"/>
    </row>
    <row r="20611" spans="50:54" s="79" customFormat="1" ht="0" hidden="1" customHeight="1" x14ac:dyDescent="0.2">
      <c r="AX20611" s="78"/>
      <c r="AZ20611" s="167"/>
      <c r="BA20611" s="77"/>
      <c r="BB20611" s="77"/>
    </row>
    <row r="20612" spans="50:54" s="79" customFormat="1" ht="0" hidden="1" customHeight="1" x14ac:dyDescent="0.2">
      <c r="AX20612" s="78"/>
      <c r="AZ20612" s="167"/>
      <c r="BA20612" s="77"/>
      <c r="BB20612" s="77"/>
    </row>
    <row r="20613" spans="50:54" s="79" customFormat="1" ht="0" hidden="1" customHeight="1" x14ac:dyDescent="0.2">
      <c r="AX20613" s="78"/>
      <c r="AZ20613" s="167"/>
      <c r="BA20613" s="77"/>
      <c r="BB20613" s="77"/>
    </row>
    <row r="20614" spans="50:54" s="79" customFormat="1" ht="0" hidden="1" customHeight="1" x14ac:dyDescent="0.2">
      <c r="AX20614" s="78"/>
      <c r="AZ20614" s="167"/>
      <c r="BA20614" s="77"/>
      <c r="BB20614" s="77"/>
    </row>
    <row r="20615" spans="50:54" s="79" customFormat="1" ht="0" hidden="1" customHeight="1" x14ac:dyDescent="0.2">
      <c r="AX20615" s="78"/>
      <c r="AZ20615" s="167"/>
      <c r="BA20615" s="77"/>
      <c r="BB20615" s="77"/>
    </row>
    <row r="20616" spans="50:54" s="79" customFormat="1" ht="0" hidden="1" customHeight="1" x14ac:dyDescent="0.2">
      <c r="AX20616" s="78"/>
      <c r="AZ20616" s="167"/>
      <c r="BA20616" s="77"/>
      <c r="BB20616" s="77"/>
    </row>
    <row r="20617" spans="50:54" s="79" customFormat="1" ht="0" hidden="1" customHeight="1" x14ac:dyDescent="0.2">
      <c r="AX20617" s="78"/>
      <c r="AZ20617" s="167"/>
      <c r="BA20617" s="77"/>
      <c r="BB20617" s="77"/>
    </row>
    <row r="20618" spans="50:54" s="79" customFormat="1" ht="0" hidden="1" customHeight="1" x14ac:dyDescent="0.2">
      <c r="AX20618" s="78"/>
      <c r="AZ20618" s="167"/>
      <c r="BA20618" s="77"/>
      <c r="BB20618" s="77"/>
    </row>
    <row r="20619" spans="50:54" s="79" customFormat="1" ht="0" hidden="1" customHeight="1" x14ac:dyDescent="0.2">
      <c r="AX20619" s="78"/>
      <c r="AZ20619" s="167"/>
      <c r="BA20619" s="77"/>
      <c r="BB20619" s="77"/>
    </row>
    <row r="20620" spans="50:54" s="79" customFormat="1" ht="0" hidden="1" customHeight="1" x14ac:dyDescent="0.2">
      <c r="AX20620" s="78"/>
      <c r="AZ20620" s="167"/>
      <c r="BA20620" s="77"/>
      <c r="BB20620" s="77"/>
    </row>
    <row r="20621" spans="50:54" s="79" customFormat="1" ht="0" hidden="1" customHeight="1" x14ac:dyDescent="0.2">
      <c r="AX20621" s="78"/>
      <c r="AZ20621" s="167"/>
      <c r="BA20621" s="77"/>
      <c r="BB20621" s="77"/>
    </row>
    <row r="20622" spans="50:54" s="79" customFormat="1" ht="0" hidden="1" customHeight="1" x14ac:dyDescent="0.2">
      <c r="AX20622" s="78"/>
      <c r="AZ20622" s="167"/>
      <c r="BA20622" s="77"/>
      <c r="BB20622" s="77"/>
    </row>
    <row r="20623" spans="50:54" s="79" customFormat="1" ht="0" hidden="1" customHeight="1" x14ac:dyDescent="0.2">
      <c r="AX20623" s="78"/>
      <c r="AZ20623" s="167"/>
      <c r="BA20623" s="77"/>
      <c r="BB20623" s="77"/>
    </row>
    <row r="20624" spans="50:54" s="79" customFormat="1" ht="0" hidden="1" customHeight="1" x14ac:dyDescent="0.2">
      <c r="AX20624" s="78"/>
      <c r="AZ20624" s="167"/>
      <c r="BA20624" s="77"/>
      <c r="BB20624" s="77"/>
    </row>
    <row r="20625" spans="50:54" s="79" customFormat="1" ht="0" hidden="1" customHeight="1" x14ac:dyDescent="0.2">
      <c r="AX20625" s="78"/>
      <c r="AZ20625" s="167"/>
      <c r="BA20625" s="77"/>
      <c r="BB20625" s="77"/>
    </row>
    <row r="20626" spans="50:54" s="79" customFormat="1" ht="0" hidden="1" customHeight="1" x14ac:dyDescent="0.2">
      <c r="AX20626" s="78"/>
      <c r="AZ20626" s="167"/>
      <c r="BA20626" s="77"/>
      <c r="BB20626" s="77"/>
    </row>
    <row r="20627" spans="50:54" s="79" customFormat="1" ht="0" hidden="1" customHeight="1" x14ac:dyDescent="0.2">
      <c r="AX20627" s="78"/>
      <c r="AZ20627" s="167"/>
      <c r="BA20627" s="77"/>
      <c r="BB20627" s="77"/>
    </row>
    <row r="20628" spans="50:54" s="79" customFormat="1" ht="0" hidden="1" customHeight="1" x14ac:dyDescent="0.2">
      <c r="AX20628" s="78"/>
      <c r="AZ20628" s="167"/>
      <c r="BA20628" s="77"/>
      <c r="BB20628" s="77"/>
    </row>
    <row r="20629" spans="50:54" s="79" customFormat="1" ht="0" hidden="1" customHeight="1" x14ac:dyDescent="0.2">
      <c r="AX20629" s="78"/>
      <c r="AZ20629" s="167"/>
      <c r="BA20629" s="77"/>
      <c r="BB20629" s="77"/>
    </row>
    <row r="20630" spans="50:54" s="79" customFormat="1" ht="0" hidden="1" customHeight="1" x14ac:dyDescent="0.2">
      <c r="AX20630" s="78"/>
      <c r="AZ20630" s="167"/>
      <c r="BA20630" s="77"/>
      <c r="BB20630" s="77"/>
    </row>
    <row r="20631" spans="50:54" s="79" customFormat="1" ht="0" hidden="1" customHeight="1" x14ac:dyDescent="0.2">
      <c r="AX20631" s="78"/>
      <c r="AZ20631" s="167"/>
      <c r="BA20631" s="77"/>
      <c r="BB20631" s="77"/>
    </row>
    <row r="20632" spans="50:54" s="79" customFormat="1" ht="0" hidden="1" customHeight="1" x14ac:dyDescent="0.2">
      <c r="AX20632" s="78"/>
      <c r="AZ20632" s="167"/>
      <c r="BA20632" s="77"/>
      <c r="BB20632" s="77"/>
    </row>
    <row r="20633" spans="50:54" s="79" customFormat="1" ht="0" hidden="1" customHeight="1" x14ac:dyDescent="0.2">
      <c r="AX20633" s="78"/>
      <c r="AZ20633" s="167"/>
      <c r="BA20633" s="77"/>
      <c r="BB20633" s="77"/>
    </row>
    <row r="20634" spans="50:54" s="79" customFormat="1" ht="0" hidden="1" customHeight="1" x14ac:dyDescent="0.2">
      <c r="AX20634" s="78"/>
      <c r="AZ20634" s="167"/>
      <c r="BA20634" s="77"/>
      <c r="BB20634" s="77"/>
    </row>
    <row r="20635" spans="50:54" s="79" customFormat="1" ht="0" hidden="1" customHeight="1" x14ac:dyDescent="0.2">
      <c r="AX20635" s="78"/>
      <c r="AZ20635" s="167"/>
      <c r="BA20635" s="77"/>
      <c r="BB20635" s="77"/>
    </row>
    <row r="20636" spans="50:54" s="79" customFormat="1" ht="0" hidden="1" customHeight="1" x14ac:dyDescent="0.2">
      <c r="AX20636" s="78"/>
      <c r="AZ20636" s="167"/>
      <c r="BA20636" s="77"/>
      <c r="BB20636" s="77"/>
    </row>
    <row r="20637" spans="50:54" s="79" customFormat="1" ht="0" hidden="1" customHeight="1" x14ac:dyDescent="0.2">
      <c r="AX20637" s="78"/>
      <c r="AZ20637" s="167"/>
      <c r="BA20637" s="77"/>
      <c r="BB20637" s="77"/>
    </row>
    <row r="20638" spans="50:54" s="79" customFormat="1" ht="0" hidden="1" customHeight="1" x14ac:dyDescent="0.2">
      <c r="AX20638" s="78"/>
      <c r="AZ20638" s="167"/>
      <c r="BA20638" s="77"/>
      <c r="BB20638" s="77"/>
    </row>
    <row r="20639" spans="50:54" s="79" customFormat="1" ht="0" hidden="1" customHeight="1" x14ac:dyDescent="0.2">
      <c r="AX20639" s="78"/>
      <c r="AZ20639" s="167"/>
      <c r="BA20639" s="77"/>
      <c r="BB20639" s="77"/>
    </row>
    <row r="20640" spans="50:54" s="79" customFormat="1" ht="0" hidden="1" customHeight="1" x14ac:dyDescent="0.2">
      <c r="AX20640" s="78"/>
      <c r="AZ20640" s="167"/>
      <c r="BA20640" s="77"/>
      <c r="BB20640" s="77"/>
    </row>
    <row r="20641" spans="50:54" s="79" customFormat="1" ht="0" hidden="1" customHeight="1" x14ac:dyDescent="0.2">
      <c r="AX20641" s="78"/>
      <c r="AZ20641" s="167"/>
      <c r="BA20641" s="77"/>
      <c r="BB20641" s="77"/>
    </row>
    <row r="20642" spans="50:54" s="79" customFormat="1" ht="0" hidden="1" customHeight="1" x14ac:dyDescent="0.2">
      <c r="AX20642" s="78"/>
      <c r="AZ20642" s="167"/>
      <c r="BA20642" s="77"/>
      <c r="BB20642" s="77"/>
    </row>
    <row r="20643" spans="50:54" s="79" customFormat="1" ht="0" hidden="1" customHeight="1" x14ac:dyDescent="0.2">
      <c r="AX20643" s="78"/>
      <c r="AZ20643" s="167"/>
      <c r="BA20643" s="77"/>
      <c r="BB20643" s="77"/>
    </row>
    <row r="20644" spans="50:54" s="79" customFormat="1" ht="0" hidden="1" customHeight="1" x14ac:dyDescent="0.2">
      <c r="AX20644" s="78"/>
      <c r="AZ20644" s="167"/>
      <c r="BA20644" s="77"/>
      <c r="BB20644" s="77"/>
    </row>
    <row r="20645" spans="50:54" s="79" customFormat="1" ht="0" hidden="1" customHeight="1" x14ac:dyDescent="0.2">
      <c r="AX20645" s="78"/>
      <c r="AZ20645" s="167"/>
      <c r="BA20645" s="77"/>
      <c r="BB20645" s="77"/>
    </row>
    <row r="20646" spans="50:54" s="79" customFormat="1" ht="0" hidden="1" customHeight="1" x14ac:dyDescent="0.2">
      <c r="AX20646" s="78"/>
      <c r="AZ20646" s="167"/>
      <c r="BA20646" s="77"/>
      <c r="BB20646" s="77"/>
    </row>
    <row r="20647" spans="50:54" s="79" customFormat="1" ht="0" hidden="1" customHeight="1" x14ac:dyDescent="0.2">
      <c r="AX20647" s="78"/>
      <c r="AZ20647" s="167"/>
      <c r="BA20647" s="77"/>
      <c r="BB20647" s="77"/>
    </row>
    <row r="20648" spans="50:54" s="79" customFormat="1" ht="0" hidden="1" customHeight="1" x14ac:dyDescent="0.2">
      <c r="AX20648" s="78"/>
      <c r="AZ20648" s="167"/>
      <c r="BA20648" s="77"/>
      <c r="BB20648" s="77"/>
    </row>
    <row r="20649" spans="50:54" s="79" customFormat="1" ht="0" hidden="1" customHeight="1" x14ac:dyDescent="0.2">
      <c r="AX20649" s="78"/>
      <c r="AZ20649" s="167"/>
      <c r="BA20649" s="77"/>
      <c r="BB20649" s="77"/>
    </row>
    <row r="20650" spans="50:54" s="79" customFormat="1" ht="0" hidden="1" customHeight="1" x14ac:dyDescent="0.2">
      <c r="AX20650" s="78"/>
      <c r="AZ20650" s="167"/>
      <c r="BA20650" s="77"/>
      <c r="BB20650" s="77"/>
    </row>
    <row r="20651" spans="50:54" s="79" customFormat="1" ht="0" hidden="1" customHeight="1" x14ac:dyDescent="0.2">
      <c r="AX20651" s="78"/>
      <c r="AZ20651" s="167"/>
      <c r="BA20651" s="77"/>
      <c r="BB20651" s="77"/>
    </row>
    <row r="20652" spans="50:54" s="79" customFormat="1" ht="0" hidden="1" customHeight="1" x14ac:dyDescent="0.2">
      <c r="AX20652" s="78"/>
      <c r="AZ20652" s="167"/>
      <c r="BA20652" s="77"/>
      <c r="BB20652" s="77"/>
    </row>
    <row r="20653" spans="50:54" s="79" customFormat="1" ht="0" hidden="1" customHeight="1" x14ac:dyDescent="0.2">
      <c r="AX20653" s="78"/>
      <c r="AZ20653" s="167"/>
      <c r="BA20653" s="77"/>
      <c r="BB20653" s="77"/>
    </row>
    <row r="20654" spans="50:54" s="79" customFormat="1" ht="0" hidden="1" customHeight="1" x14ac:dyDescent="0.2">
      <c r="AX20654" s="78"/>
      <c r="AZ20654" s="167"/>
      <c r="BA20654" s="77"/>
      <c r="BB20654" s="77"/>
    </row>
    <row r="20655" spans="50:54" s="79" customFormat="1" ht="0" hidden="1" customHeight="1" x14ac:dyDescent="0.2">
      <c r="AX20655" s="78"/>
      <c r="AZ20655" s="167"/>
      <c r="BA20655" s="77"/>
      <c r="BB20655" s="77"/>
    </row>
    <row r="20656" spans="50:54" s="79" customFormat="1" ht="0" hidden="1" customHeight="1" x14ac:dyDescent="0.2">
      <c r="AX20656" s="78"/>
      <c r="AZ20656" s="167"/>
      <c r="BA20656" s="77"/>
      <c r="BB20656" s="77"/>
    </row>
    <row r="20657" spans="50:54" s="79" customFormat="1" ht="0" hidden="1" customHeight="1" x14ac:dyDescent="0.2">
      <c r="AX20657" s="78"/>
      <c r="AZ20657" s="167"/>
      <c r="BA20657" s="77"/>
      <c r="BB20657" s="77"/>
    </row>
    <row r="20658" spans="50:54" s="79" customFormat="1" ht="0" hidden="1" customHeight="1" x14ac:dyDescent="0.2">
      <c r="AX20658" s="78"/>
      <c r="AZ20658" s="167"/>
      <c r="BA20658" s="77"/>
      <c r="BB20658" s="77"/>
    </row>
    <row r="20659" spans="50:54" s="79" customFormat="1" ht="0" hidden="1" customHeight="1" x14ac:dyDescent="0.2">
      <c r="AX20659" s="78"/>
      <c r="AZ20659" s="167"/>
      <c r="BA20659" s="77"/>
      <c r="BB20659" s="77"/>
    </row>
    <row r="20660" spans="50:54" s="79" customFormat="1" ht="0" hidden="1" customHeight="1" x14ac:dyDescent="0.2">
      <c r="AX20660" s="78"/>
      <c r="AZ20660" s="167"/>
      <c r="BA20660" s="77"/>
      <c r="BB20660" s="77"/>
    </row>
    <row r="20661" spans="50:54" s="79" customFormat="1" ht="0" hidden="1" customHeight="1" x14ac:dyDescent="0.2">
      <c r="AX20661" s="78"/>
      <c r="AZ20661" s="167"/>
      <c r="BA20661" s="77"/>
      <c r="BB20661" s="77"/>
    </row>
    <row r="20662" spans="50:54" s="79" customFormat="1" ht="0" hidden="1" customHeight="1" x14ac:dyDescent="0.2">
      <c r="AX20662" s="78"/>
      <c r="AZ20662" s="167"/>
      <c r="BA20662" s="77"/>
      <c r="BB20662" s="77"/>
    </row>
    <row r="20663" spans="50:54" s="79" customFormat="1" ht="0" hidden="1" customHeight="1" x14ac:dyDescent="0.2">
      <c r="AX20663" s="78"/>
      <c r="AZ20663" s="167"/>
      <c r="BA20663" s="77"/>
      <c r="BB20663" s="77"/>
    </row>
    <row r="20664" spans="50:54" s="79" customFormat="1" ht="0" hidden="1" customHeight="1" x14ac:dyDescent="0.2">
      <c r="AX20664" s="78"/>
      <c r="AZ20664" s="167"/>
      <c r="BA20664" s="77"/>
      <c r="BB20664" s="77"/>
    </row>
    <row r="20665" spans="50:54" s="79" customFormat="1" ht="0" hidden="1" customHeight="1" x14ac:dyDescent="0.2">
      <c r="AX20665" s="78"/>
      <c r="AZ20665" s="167"/>
      <c r="BA20665" s="77"/>
      <c r="BB20665" s="77"/>
    </row>
    <row r="20666" spans="50:54" s="79" customFormat="1" ht="0" hidden="1" customHeight="1" x14ac:dyDescent="0.2">
      <c r="AX20666" s="78"/>
      <c r="AZ20666" s="167"/>
      <c r="BA20666" s="77"/>
      <c r="BB20666" s="77"/>
    </row>
    <row r="20667" spans="50:54" s="79" customFormat="1" ht="0" hidden="1" customHeight="1" x14ac:dyDescent="0.2">
      <c r="AX20667" s="78"/>
      <c r="AZ20667" s="167"/>
      <c r="BA20667" s="77"/>
      <c r="BB20667" s="77"/>
    </row>
    <row r="20668" spans="50:54" s="79" customFormat="1" ht="0" hidden="1" customHeight="1" x14ac:dyDescent="0.2">
      <c r="AX20668" s="78"/>
      <c r="AZ20668" s="167"/>
      <c r="BA20668" s="77"/>
      <c r="BB20668" s="77"/>
    </row>
    <row r="20669" spans="50:54" s="79" customFormat="1" ht="0" hidden="1" customHeight="1" x14ac:dyDescent="0.2">
      <c r="AX20669" s="78"/>
      <c r="AZ20669" s="167"/>
      <c r="BA20669" s="77"/>
      <c r="BB20669" s="77"/>
    </row>
    <row r="20670" spans="50:54" s="79" customFormat="1" ht="0" hidden="1" customHeight="1" x14ac:dyDescent="0.2">
      <c r="AX20670" s="78"/>
      <c r="AZ20670" s="167"/>
      <c r="BA20670" s="77"/>
      <c r="BB20670" s="77"/>
    </row>
    <row r="20671" spans="50:54" s="79" customFormat="1" ht="0" hidden="1" customHeight="1" x14ac:dyDescent="0.2">
      <c r="AX20671" s="78"/>
      <c r="AZ20671" s="167"/>
      <c r="BA20671" s="77"/>
      <c r="BB20671" s="77"/>
    </row>
    <row r="20672" spans="50:54" s="79" customFormat="1" ht="0" hidden="1" customHeight="1" x14ac:dyDescent="0.2">
      <c r="AX20672" s="78"/>
      <c r="AZ20672" s="167"/>
      <c r="BA20672" s="77"/>
      <c r="BB20672" s="77"/>
    </row>
    <row r="20673" spans="50:54" s="79" customFormat="1" ht="0" hidden="1" customHeight="1" x14ac:dyDescent="0.2">
      <c r="AX20673" s="78"/>
      <c r="AZ20673" s="167"/>
      <c r="BA20673" s="77"/>
      <c r="BB20673" s="77"/>
    </row>
    <row r="20674" spans="50:54" s="79" customFormat="1" ht="0" hidden="1" customHeight="1" x14ac:dyDescent="0.2">
      <c r="AX20674" s="78"/>
      <c r="AZ20674" s="167"/>
      <c r="BA20674" s="77"/>
      <c r="BB20674" s="77"/>
    </row>
    <row r="20675" spans="50:54" s="79" customFormat="1" ht="0" hidden="1" customHeight="1" x14ac:dyDescent="0.2">
      <c r="AX20675" s="78"/>
      <c r="AZ20675" s="167"/>
      <c r="BA20675" s="77"/>
      <c r="BB20675" s="77"/>
    </row>
    <row r="20676" spans="50:54" s="79" customFormat="1" ht="0" hidden="1" customHeight="1" x14ac:dyDescent="0.2">
      <c r="AX20676" s="78"/>
      <c r="AZ20676" s="167"/>
      <c r="BA20676" s="77"/>
      <c r="BB20676" s="77"/>
    </row>
    <row r="20677" spans="50:54" s="79" customFormat="1" ht="0" hidden="1" customHeight="1" x14ac:dyDescent="0.2">
      <c r="AX20677" s="78"/>
      <c r="AZ20677" s="167"/>
      <c r="BA20677" s="77"/>
      <c r="BB20677" s="77"/>
    </row>
    <row r="20678" spans="50:54" s="79" customFormat="1" ht="0" hidden="1" customHeight="1" x14ac:dyDescent="0.2">
      <c r="AX20678" s="78"/>
      <c r="AZ20678" s="167"/>
      <c r="BA20678" s="77"/>
      <c r="BB20678" s="77"/>
    </row>
    <row r="20679" spans="50:54" s="79" customFormat="1" ht="0" hidden="1" customHeight="1" x14ac:dyDescent="0.2">
      <c r="AX20679" s="78"/>
      <c r="AZ20679" s="167"/>
      <c r="BA20679" s="77"/>
      <c r="BB20679" s="77"/>
    </row>
    <row r="20680" spans="50:54" s="79" customFormat="1" ht="0" hidden="1" customHeight="1" x14ac:dyDescent="0.2">
      <c r="AX20680" s="78"/>
      <c r="AZ20680" s="167"/>
      <c r="BA20680" s="77"/>
      <c r="BB20680" s="77"/>
    </row>
    <row r="20681" spans="50:54" s="79" customFormat="1" ht="0" hidden="1" customHeight="1" x14ac:dyDescent="0.2">
      <c r="AX20681" s="78"/>
      <c r="AZ20681" s="167"/>
      <c r="BA20681" s="77"/>
      <c r="BB20681" s="77"/>
    </row>
    <row r="20682" spans="50:54" s="79" customFormat="1" ht="0" hidden="1" customHeight="1" x14ac:dyDescent="0.2">
      <c r="AX20682" s="78"/>
      <c r="AZ20682" s="167"/>
      <c r="BA20682" s="77"/>
      <c r="BB20682" s="77"/>
    </row>
    <row r="20683" spans="50:54" s="79" customFormat="1" ht="0" hidden="1" customHeight="1" x14ac:dyDescent="0.2">
      <c r="AX20683" s="78"/>
      <c r="AZ20683" s="167"/>
      <c r="BA20683" s="77"/>
      <c r="BB20683" s="77"/>
    </row>
    <row r="20684" spans="50:54" s="79" customFormat="1" ht="0" hidden="1" customHeight="1" x14ac:dyDescent="0.2">
      <c r="AX20684" s="78"/>
      <c r="AZ20684" s="167"/>
      <c r="BA20684" s="77"/>
      <c r="BB20684" s="77"/>
    </row>
    <row r="20685" spans="50:54" s="79" customFormat="1" ht="0" hidden="1" customHeight="1" x14ac:dyDescent="0.2">
      <c r="AX20685" s="78"/>
      <c r="AZ20685" s="167"/>
      <c r="BA20685" s="77"/>
      <c r="BB20685" s="77"/>
    </row>
    <row r="20686" spans="50:54" s="79" customFormat="1" ht="0" hidden="1" customHeight="1" x14ac:dyDescent="0.2">
      <c r="AX20686" s="78"/>
      <c r="AZ20686" s="167"/>
      <c r="BA20686" s="77"/>
      <c r="BB20686" s="77"/>
    </row>
    <row r="20687" spans="50:54" s="79" customFormat="1" ht="0" hidden="1" customHeight="1" x14ac:dyDescent="0.2">
      <c r="AX20687" s="78"/>
      <c r="AZ20687" s="167"/>
      <c r="BA20687" s="77"/>
      <c r="BB20687" s="77"/>
    </row>
    <row r="20688" spans="50:54" s="79" customFormat="1" ht="0" hidden="1" customHeight="1" x14ac:dyDescent="0.2">
      <c r="AX20688" s="78"/>
      <c r="AZ20688" s="167"/>
      <c r="BA20688" s="77"/>
      <c r="BB20688" s="77"/>
    </row>
    <row r="20689" spans="50:54" s="79" customFormat="1" ht="0" hidden="1" customHeight="1" x14ac:dyDescent="0.2">
      <c r="AX20689" s="78"/>
      <c r="AZ20689" s="167"/>
      <c r="BA20689" s="77"/>
      <c r="BB20689" s="77"/>
    </row>
    <row r="20690" spans="50:54" s="79" customFormat="1" ht="0" hidden="1" customHeight="1" x14ac:dyDescent="0.2">
      <c r="AX20690" s="78"/>
      <c r="AZ20690" s="167"/>
      <c r="BA20690" s="77"/>
      <c r="BB20690" s="77"/>
    </row>
    <row r="20691" spans="50:54" s="79" customFormat="1" ht="0" hidden="1" customHeight="1" x14ac:dyDescent="0.2">
      <c r="AX20691" s="78"/>
      <c r="AZ20691" s="167"/>
      <c r="BA20691" s="77"/>
      <c r="BB20691" s="77"/>
    </row>
    <row r="20692" spans="50:54" s="79" customFormat="1" ht="0" hidden="1" customHeight="1" x14ac:dyDescent="0.2">
      <c r="AX20692" s="78"/>
      <c r="AZ20692" s="167"/>
      <c r="BA20692" s="77"/>
      <c r="BB20692" s="77"/>
    </row>
    <row r="20693" spans="50:54" s="79" customFormat="1" ht="0" hidden="1" customHeight="1" x14ac:dyDescent="0.2">
      <c r="AX20693" s="78"/>
      <c r="AZ20693" s="167"/>
      <c r="BA20693" s="77"/>
      <c r="BB20693" s="77"/>
    </row>
    <row r="20694" spans="50:54" s="79" customFormat="1" ht="0" hidden="1" customHeight="1" x14ac:dyDescent="0.2">
      <c r="AX20694" s="78"/>
      <c r="AZ20694" s="167"/>
      <c r="BA20694" s="77"/>
      <c r="BB20694" s="77"/>
    </row>
    <row r="20695" spans="50:54" s="79" customFormat="1" ht="0" hidden="1" customHeight="1" x14ac:dyDescent="0.2">
      <c r="AX20695" s="78"/>
      <c r="AZ20695" s="167"/>
      <c r="BA20695" s="77"/>
      <c r="BB20695" s="77"/>
    </row>
    <row r="20696" spans="50:54" s="79" customFormat="1" ht="0" hidden="1" customHeight="1" x14ac:dyDescent="0.2">
      <c r="AX20696" s="78"/>
      <c r="AZ20696" s="167"/>
      <c r="BA20696" s="77"/>
      <c r="BB20696" s="77"/>
    </row>
    <row r="20697" spans="50:54" s="79" customFormat="1" ht="0" hidden="1" customHeight="1" x14ac:dyDescent="0.2">
      <c r="AX20697" s="78"/>
      <c r="AZ20697" s="167"/>
      <c r="BA20697" s="77"/>
      <c r="BB20697" s="77"/>
    </row>
    <row r="20698" spans="50:54" s="79" customFormat="1" ht="0" hidden="1" customHeight="1" x14ac:dyDescent="0.2">
      <c r="AX20698" s="78"/>
      <c r="AZ20698" s="167"/>
      <c r="BA20698" s="77"/>
      <c r="BB20698" s="77"/>
    </row>
    <row r="20699" spans="50:54" s="79" customFormat="1" ht="0" hidden="1" customHeight="1" x14ac:dyDescent="0.2">
      <c r="AX20699" s="78"/>
      <c r="AZ20699" s="167"/>
      <c r="BA20699" s="77"/>
      <c r="BB20699" s="77"/>
    </row>
    <row r="20700" spans="50:54" s="79" customFormat="1" ht="0" hidden="1" customHeight="1" x14ac:dyDescent="0.2">
      <c r="AX20700" s="78"/>
      <c r="AZ20700" s="167"/>
      <c r="BA20700" s="77"/>
      <c r="BB20700" s="77"/>
    </row>
    <row r="20701" spans="50:54" s="79" customFormat="1" ht="0" hidden="1" customHeight="1" x14ac:dyDescent="0.2">
      <c r="AX20701" s="78"/>
      <c r="AZ20701" s="167"/>
      <c r="BA20701" s="77"/>
      <c r="BB20701" s="77"/>
    </row>
    <row r="20702" spans="50:54" s="79" customFormat="1" ht="0" hidden="1" customHeight="1" x14ac:dyDescent="0.2">
      <c r="AX20702" s="78"/>
      <c r="AZ20702" s="167"/>
      <c r="BA20702" s="77"/>
      <c r="BB20702" s="77"/>
    </row>
    <row r="20703" spans="50:54" s="79" customFormat="1" ht="0" hidden="1" customHeight="1" x14ac:dyDescent="0.2">
      <c r="AX20703" s="78"/>
      <c r="AZ20703" s="167"/>
      <c r="BA20703" s="77"/>
      <c r="BB20703" s="77"/>
    </row>
    <row r="20704" spans="50:54" s="79" customFormat="1" ht="0" hidden="1" customHeight="1" x14ac:dyDescent="0.2">
      <c r="AX20704" s="78"/>
      <c r="AZ20704" s="167"/>
      <c r="BA20704" s="77"/>
      <c r="BB20704" s="77"/>
    </row>
    <row r="20705" spans="50:54" s="79" customFormat="1" ht="0" hidden="1" customHeight="1" x14ac:dyDescent="0.2">
      <c r="AX20705" s="78"/>
      <c r="AZ20705" s="167"/>
      <c r="BA20705" s="77"/>
      <c r="BB20705" s="77"/>
    </row>
    <row r="20706" spans="50:54" s="79" customFormat="1" ht="0" hidden="1" customHeight="1" x14ac:dyDescent="0.2">
      <c r="AX20706" s="78"/>
      <c r="AZ20706" s="167"/>
      <c r="BA20706" s="77"/>
      <c r="BB20706" s="77"/>
    </row>
    <row r="20707" spans="50:54" s="79" customFormat="1" ht="0" hidden="1" customHeight="1" x14ac:dyDescent="0.2">
      <c r="AX20707" s="78"/>
      <c r="AZ20707" s="167"/>
      <c r="BA20707" s="77"/>
      <c r="BB20707" s="77"/>
    </row>
    <row r="20708" spans="50:54" s="79" customFormat="1" ht="0" hidden="1" customHeight="1" x14ac:dyDescent="0.2">
      <c r="AX20708" s="78"/>
      <c r="AZ20708" s="167"/>
      <c r="BA20708" s="77"/>
      <c r="BB20708" s="77"/>
    </row>
    <row r="20709" spans="50:54" s="79" customFormat="1" ht="0" hidden="1" customHeight="1" x14ac:dyDescent="0.2">
      <c r="AX20709" s="78"/>
      <c r="AZ20709" s="167"/>
      <c r="BA20709" s="77"/>
      <c r="BB20709" s="77"/>
    </row>
    <row r="20710" spans="50:54" s="79" customFormat="1" ht="0" hidden="1" customHeight="1" x14ac:dyDescent="0.2">
      <c r="AX20710" s="78"/>
      <c r="AZ20710" s="167"/>
      <c r="BA20710" s="77"/>
      <c r="BB20710" s="77"/>
    </row>
    <row r="20711" spans="50:54" s="79" customFormat="1" ht="0" hidden="1" customHeight="1" x14ac:dyDescent="0.2">
      <c r="AX20711" s="78"/>
      <c r="AZ20711" s="167"/>
      <c r="BA20711" s="77"/>
      <c r="BB20711" s="77"/>
    </row>
    <row r="20712" spans="50:54" s="79" customFormat="1" ht="0" hidden="1" customHeight="1" x14ac:dyDescent="0.2">
      <c r="AX20712" s="78"/>
      <c r="AZ20712" s="167"/>
      <c r="BA20712" s="77"/>
      <c r="BB20712" s="77"/>
    </row>
    <row r="20713" spans="50:54" s="79" customFormat="1" ht="0" hidden="1" customHeight="1" x14ac:dyDescent="0.2">
      <c r="AX20713" s="78"/>
      <c r="AZ20713" s="167"/>
      <c r="BA20713" s="77"/>
      <c r="BB20713" s="77"/>
    </row>
    <row r="20714" spans="50:54" s="79" customFormat="1" ht="0" hidden="1" customHeight="1" x14ac:dyDescent="0.2">
      <c r="AX20714" s="78"/>
      <c r="AZ20714" s="167"/>
      <c r="BA20714" s="77"/>
      <c r="BB20714" s="77"/>
    </row>
    <row r="20715" spans="50:54" s="79" customFormat="1" ht="0" hidden="1" customHeight="1" x14ac:dyDescent="0.2">
      <c r="AX20715" s="78"/>
      <c r="AZ20715" s="167"/>
      <c r="BA20715" s="77"/>
      <c r="BB20715" s="77"/>
    </row>
    <row r="20716" spans="50:54" s="79" customFormat="1" ht="0" hidden="1" customHeight="1" x14ac:dyDescent="0.2">
      <c r="AX20716" s="78"/>
      <c r="AZ20716" s="167"/>
      <c r="BA20716" s="77"/>
      <c r="BB20716" s="77"/>
    </row>
    <row r="20717" spans="50:54" s="79" customFormat="1" ht="0" hidden="1" customHeight="1" x14ac:dyDescent="0.2">
      <c r="AX20717" s="78"/>
      <c r="AZ20717" s="167"/>
      <c r="BA20717" s="77"/>
      <c r="BB20717" s="77"/>
    </row>
    <row r="20718" spans="50:54" s="79" customFormat="1" ht="0" hidden="1" customHeight="1" x14ac:dyDescent="0.2">
      <c r="AX20718" s="78"/>
      <c r="AZ20718" s="167"/>
      <c r="BA20718" s="77"/>
      <c r="BB20718" s="77"/>
    </row>
    <row r="20719" spans="50:54" s="79" customFormat="1" ht="0" hidden="1" customHeight="1" x14ac:dyDescent="0.2">
      <c r="AX20719" s="78"/>
      <c r="AZ20719" s="167"/>
      <c r="BA20719" s="77"/>
      <c r="BB20719" s="77"/>
    </row>
    <row r="20720" spans="50:54" s="79" customFormat="1" ht="0" hidden="1" customHeight="1" x14ac:dyDescent="0.2">
      <c r="AX20720" s="78"/>
      <c r="AZ20720" s="167"/>
      <c r="BA20720" s="77"/>
      <c r="BB20720" s="77"/>
    </row>
    <row r="20721" spans="50:54" s="79" customFormat="1" ht="0" hidden="1" customHeight="1" x14ac:dyDescent="0.2">
      <c r="AX20721" s="78"/>
      <c r="AZ20721" s="167"/>
      <c r="BA20721" s="77"/>
      <c r="BB20721" s="77"/>
    </row>
    <row r="20722" spans="50:54" s="79" customFormat="1" ht="0" hidden="1" customHeight="1" x14ac:dyDescent="0.2">
      <c r="AX20722" s="78"/>
      <c r="AZ20722" s="167"/>
      <c r="BA20722" s="77"/>
      <c r="BB20722" s="77"/>
    </row>
    <row r="20723" spans="50:54" s="79" customFormat="1" ht="0" hidden="1" customHeight="1" x14ac:dyDescent="0.2">
      <c r="AX20723" s="78"/>
      <c r="AZ20723" s="167"/>
      <c r="BA20723" s="77"/>
      <c r="BB20723" s="77"/>
    </row>
    <row r="20724" spans="50:54" s="79" customFormat="1" ht="0" hidden="1" customHeight="1" x14ac:dyDescent="0.2">
      <c r="AX20724" s="78"/>
      <c r="AZ20724" s="167"/>
      <c r="BA20724" s="77"/>
      <c r="BB20724" s="77"/>
    </row>
    <row r="20725" spans="50:54" s="79" customFormat="1" ht="0" hidden="1" customHeight="1" x14ac:dyDescent="0.2">
      <c r="AX20725" s="78"/>
      <c r="AZ20725" s="167"/>
      <c r="BA20725" s="77"/>
      <c r="BB20725" s="77"/>
    </row>
    <row r="20726" spans="50:54" s="79" customFormat="1" ht="0" hidden="1" customHeight="1" x14ac:dyDescent="0.2">
      <c r="AX20726" s="78"/>
      <c r="AZ20726" s="167"/>
      <c r="BA20726" s="77"/>
      <c r="BB20726" s="77"/>
    </row>
    <row r="20727" spans="50:54" s="79" customFormat="1" ht="0" hidden="1" customHeight="1" x14ac:dyDescent="0.2">
      <c r="AX20727" s="78"/>
      <c r="AZ20727" s="167"/>
      <c r="BA20727" s="77"/>
      <c r="BB20727" s="77"/>
    </row>
    <row r="20728" spans="50:54" s="79" customFormat="1" ht="0" hidden="1" customHeight="1" x14ac:dyDescent="0.2">
      <c r="AX20728" s="78"/>
      <c r="AZ20728" s="167"/>
      <c r="BA20728" s="77"/>
      <c r="BB20728" s="77"/>
    </row>
    <row r="20729" spans="50:54" s="79" customFormat="1" ht="0" hidden="1" customHeight="1" x14ac:dyDescent="0.2">
      <c r="AX20729" s="78"/>
      <c r="AZ20729" s="167"/>
      <c r="BA20729" s="77"/>
      <c r="BB20729" s="77"/>
    </row>
    <row r="20730" spans="50:54" s="79" customFormat="1" ht="0" hidden="1" customHeight="1" x14ac:dyDescent="0.2">
      <c r="AX20730" s="78"/>
      <c r="AZ20730" s="167"/>
      <c r="BA20730" s="77"/>
      <c r="BB20730" s="77"/>
    </row>
    <row r="20731" spans="50:54" s="79" customFormat="1" ht="0" hidden="1" customHeight="1" x14ac:dyDescent="0.2">
      <c r="AX20731" s="78"/>
      <c r="AZ20731" s="167"/>
      <c r="BA20731" s="77"/>
      <c r="BB20731" s="77"/>
    </row>
    <row r="20732" spans="50:54" s="79" customFormat="1" ht="0" hidden="1" customHeight="1" x14ac:dyDescent="0.2">
      <c r="AX20732" s="78"/>
      <c r="AZ20732" s="167"/>
      <c r="BA20732" s="77"/>
      <c r="BB20732" s="77"/>
    </row>
    <row r="20733" spans="50:54" s="79" customFormat="1" ht="0" hidden="1" customHeight="1" x14ac:dyDescent="0.2">
      <c r="AX20733" s="78"/>
      <c r="AZ20733" s="167"/>
      <c r="BA20733" s="77"/>
      <c r="BB20733" s="77"/>
    </row>
    <row r="20734" spans="50:54" s="79" customFormat="1" ht="0" hidden="1" customHeight="1" x14ac:dyDescent="0.2">
      <c r="AX20734" s="78"/>
      <c r="AZ20734" s="167"/>
      <c r="BA20734" s="77"/>
      <c r="BB20734" s="77"/>
    </row>
    <row r="20735" spans="50:54" s="79" customFormat="1" ht="0" hidden="1" customHeight="1" x14ac:dyDescent="0.2">
      <c r="AX20735" s="78"/>
      <c r="AZ20735" s="167"/>
      <c r="BA20735" s="77"/>
      <c r="BB20735" s="77"/>
    </row>
    <row r="20736" spans="50:54" s="79" customFormat="1" ht="0" hidden="1" customHeight="1" x14ac:dyDescent="0.2">
      <c r="AX20736" s="78"/>
      <c r="AZ20736" s="167"/>
      <c r="BA20736" s="77"/>
      <c r="BB20736" s="77"/>
    </row>
    <row r="20737" spans="50:54" s="79" customFormat="1" ht="0" hidden="1" customHeight="1" x14ac:dyDescent="0.2">
      <c r="AX20737" s="78"/>
      <c r="AZ20737" s="167"/>
      <c r="BA20737" s="77"/>
      <c r="BB20737" s="77"/>
    </row>
    <row r="20738" spans="50:54" s="79" customFormat="1" ht="0" hidden="1" customHeight="1" x14ac:dyDescent="0.2">
      <c r="AX20738" s="78"/>
      <c r="AZ20738" s="167"/>
      <c r="BA20738" s="77"/>
      <c r="BB20738" s="77"/>
    </row>
    <row r="20739" spans="50:54" s="79" customFormat="1" ht="0" hidden="1" customHeight="1" x14ac:dyDescent="0.2">
      <c r="AX20739" s="78"/>
      <c r="AZ20739" s="167"/>
      <c r="BA20739" s="77"/>
      <c r="BB20739" s="77"/>
    </row>
    <row r="20740" spans="50:54" s="79" customFormat="1" ht="0" hidden="1" customHeight="1" x14ac:dyDescent="0.2">
      <c r="AX20740" s="78"/>
      <c r="AZ20740" s="167"/>
      <c r="BA20740" s="77"/>
      <c r="BB20740" s="77"/>
    </row>
    <row r="20741" spans="50:54" s="79" customFormat="1" ht="0" hidden="1" customHeight="1" x14ac:dyDescent="0.2">
      <c r="AX20741" s="78"/>
      <c r="AZ20741" s="167"/>
      <c r="BA20741" s="77"/>
      <c r="BB20741" s="77"/>
    </row>
    <row r="20742" spans="50:54" s="79" customFormat="1" ht="0" hidden="1" customHeight="1" x14ac:dyDescent="0.2">
      <c r="AX20742" s="78"/>
      <c r="AZ20742" s="167"/>
      <c r="BA20742" s="77"/>
      <c r="BB20742" s="77"/>
    </row>
    <row r="20743" spans="50:54" s="79" customFormat="1" ht="0" hidden="1" customHeight="1" x14ac:dyDescent="0.2">
      <c r="AX20743" s="78"/>
      <c r="AZ20743" s="167"/>
      <c r="BA20743" s="77"/>
      <c r="BB20743" s="77"/>
    </row>
    <row r="20744" spans="50:54" s="79" customFormat="1" ht="0" hidden="1" customHeight="1" x14ac:dyDescent="0.2">
      <c r="AX20744" s="78"/>
      <c r="AZ20744" s="167"/>
      <c r="BA20744" s="77"/>
      <c r="BB20744" s="77"/>
    </row>
    <row r="20745" spans="50:54" s="79" customFormat="1" ht="0" hidden="1" customHeight="1" x14ac:dyDescent="0.2">
      <c r="AX20745" s="78"/>
      <c r="AZ20745" s="167"/>
      <c r="BA20745" s="77"/>
      <c r="BB20745" s="77"/>
    </row>
    <row r="20746" spans="50:54" s="79" customFormat="1" ht="0" hidden="1" customHeight="1" x14ac:dyDescent="0.2">
      <c r="AX20746" s="78"/>
      <c r="AZ20746" s="167"/>
      <c r="BA20746" s="77"/>
      <c r="BB20746" s="77"/>
    </row>
    <row r="20747" spans="50:54" s="79" customFormat="1" ht="0" hidden="1" customHeight="1" x14ac:dyDescent="0.2">
      <c r="AX20747" s="78"/>
      <c r="AZ20747" s="167"/>
      <c r="BA20747" s="77"/>
      <c r="BB20747" s="77"/>
    </row>
    <row r="20748" spans="50:54" s="79" customFormat="1" ht="0" hidden="1" customHeight="1" x14ac:dyDescent="0.2">
      <c r="AX20748" s="78"/>
      <c r="AZ20748" s="167"/>
      <c r="BA20748" s="77"/>
      <c r="BB20748" s="77"/>
    </row>
    <row r="20749" spans="50:54" s="79" customFormat="1" ht="0" hidden="1" customHeight="1" x14ac:dyDescent="0.2">
      <c r="AX20749" s="78"/>
      <c r="AZ20749" s="167"/>
      <c r="BA20749" s="77"/>
      <c r="BB20749" s="77"/>
    </row>
    <row r="20750" spans="50:54" s="79" customFormat="1" ht="0" hidden="1" customHeight="1" x14ac:dyDescent="0.2">
      <c r="AX20750" s="78"/>
      <c r="AZ20750" s="167"/>
      <c r="BA20750" s="77"/>
      <c r="BB20750" s="77"/>
    </row>
    <row r="20751" spans="50:54" s="79" customFormat="1" ht="0" hidden="1" customHeight="1" x14ac:dyDescent="0.2">
      <c r="AX20751" s="78"/>
      <c r="AZ20751" s="167"/>
      <c r="BA20751" s="77"/>
      <c r="BB20751" s="77"/>
    </row>
    <row r="20752" spans="50:54" s="79" customFormat="1" ht="0" hidden="1" customHeight="1" x14ac:dyDescent="0.2">
      <c r="AX20752" s="78"/>
      <c r="AZ20752" s="167"/>
      <c r="BA20752" s="77"/>
      <c r="BB20752" s="77"/>
    </row>
    <row r="20753" spans="50:54" s="79" customFormat="1" ht="0" hidden="1" customHeight="1" x14ac:dyDescent="0.2">
      <c r="AX20753" s="78"/>
      <c r="AZ20753" s="167"/>
      <c r="BA20753" s="77"/>
      <c r="BB20753" s="77"/>
    </row>
    <row r="20754" spans="50:54" s="79" customFormat="1" ht="0" hidden="1" customHeight="1" x14ac:dyDescent="0.2">
      <c r="AX20754" s="78"/>
      <c r="AZ20754" s="167"/>
      <c r="BA20754" s="77"/>
      <c r="BB20754" s="77"/>
    </row>
    <row r="20755" spans="50:54" s="79" customFormat="1" ht="0" hidden="1" customHeight="1" x14ac:dyDescent="0.2">
      <c r="AX20755" s="78"/>
      <c r="AZ20755" s="167"/>
      <c r="BA20755" s="77"/>
      <c r="BB20755" s="77"/>
    </row>
    <row r="20756" spans="50:54" s="79" customFormat="1" ht="0" hidden="1" customHeight="1" x14ac:dyDescent="0.2">
      <c r="AX20756" s="78"/>
      <c r="AZ20756" s="167"/>
      <c r="BA20756" s="77"/>
      <c r="BB20756" s="77"/>
    </row>
    <row r="20757" spans="50:54" s="79" customFormat="1" ht="0" hidden="1" customHeight="1" x14ac:dyDescent="0.2">
      <c r="AX20757" s="78"/>
      <c r="AZ20757" s="167"/>
      <c r="BA20757" s="77"/>
      <c r="BB20757" s="77"/>
    </row>
    <row r="20758" spans="50:54" s="79" customFormat="1" ht="0" hidden="1" customHeight="1" x14ac:dyDescent="0.2">
      <c r="AX20758" s="78"/>
      <c r="AZ20758" s="167"/>
      <c r="BA20758" s="77"/>
      <c r="BB20758" s="77"/>
    </row>
    <row r="20759" spans="50:54" s="79" customFormat="1" ht="0" hidden="1" customHeight="1" x14ac:dyDescent="0.2">
      <c r="AX20759" s="78"/>
      <c r="AZ20759" s="167"/>
      <c r="BA20759" s="77"/>
      <c r="BB20759" s="77"/>
    </row>
    <row r="20760" spans="50:54" s="79" customFormat="1" ht="0" hidden="1" customHeight="1" x14ac:dyDescent="0.2">
      <c r="AX20760" s="78"/>
      <c r="AZ20760" s="167"/>
      <c r="BA20760" s="77"/>
      <c r="BB20760" s="77"/>
    </row>
    <row r="20761" spans="50:54" s="79" customFormat="1" ht="0" hidden="1" customHeight="1" x14ac:dyDescent="0.2">
      <c r="AX20761" s="78"/>
      <c r="AZ20761" s="167"/>
      <c r="BA20761" s="77"/>
      <c r="BB20761" s="77"/>
    </row>
    <row r="20762" spans="50:54" s="79" customFormat="1" ht="0" hidden="1" customHeight="1" x14ac:dyDescent="0.2">
      <c r="AX20762" s="78"/>
      <c r="AZ20762" s="167"/>
      <c r="BA20762" s="77"/>
      <c r="BB20762" s="77"/>
    </row>
    <row r="20763" spans="50:54" s="79" customFormat="1" ht="0" hidden="1" customHeight="1" x14ac:dyDescent="0.2">
      <c r="AX20763" s="78"/>
      <c r="AZ20763" s="167"/>
      <c r="BA20763" s="77"/>
      <c r="BB20763" s="77"/>
    </row>
    <row r="20764" spans="50:54" s="79" customFormat="1" ht="0" hidden="1" customHeight="1" x14ac:dyDescent="0.2">
      <c r="AX20764" s="78"/>
      <c r="AZ20764" s="167"/>
      <c r="BA20764" s="77"/>
      <c r="BB20764" s="77"/>
    </row>
    <row r="20765" spans="50:54" s="79" customFormat="1" ht="0" hidden="1" customHeight="1" x14ac:dyDescent="0.2">
      <c r="AX20765" s="78"/>
      <c r="AZ20765" s="167"/>
      <c r="BA20765" s="77"/>
      <c r="BB20765" s="77"/>
    </row>
    <row r="20766" spans="50:54" s="79" customFormat="1" ht="0" hidden="1" customHeight="1" x14ac:dyDescent="0.2">
      <c r="AX20766" s="78"/>
      <c r="AZ20766" s="167"/>
      <c r="BA20766" s="77"/>
      <c r="BB20766" s="77"/>
    </row>
    <row r="20767" spans="50:54" s="79" customFormat="1" ht="0" hidden="1" customHeight="1" x14ac:dyDescent="0.2">
      <c r="AX20767" s="78"/>
      <c r="AZ20767" s="167"/>
      <c r="BA20767" s="77"/>
      <c r="BB20767" s="77"/>
    </row>
    <row r="20768" spans="50:54" s="79" customFormat="1" ht="0" hidden="1" customHeight="1" x14ac:dyDescent="0.2">
      <c r="AX20768" s="78"/>
      <c r="AZ20768" s="167"/>
      <c r="BA20768" s="77"/>
      <c r="BB20768" s="77"/>
    </row>
    <row r="20769" spans="50:54" s="79" customFormat="1" ht="0" hidden="1" customHeight="1" x14ac:dyDescent="0.2">
      <c r="AX20769" s="78"/>
      <c r="AZ20769" s="167"/>
      <c r="BA20769" s="77"/>
      <c r="BB20769" s="77"/>
    </row>
    <row r="20770" spans="50:54" s="79" customFormat="1" ht="0" hidden="1" customHeight="1" x14ac:dyDescent="0.2">
      <c r="AX20770" s="78"/>
      <c r="AZ20770" s="167"/>
      <c r="BA20770" s="77"/>
      <c r="BB20770" s="77"/>
    </row>
    <row r="20771" spans="50:54" s="79" customFormat="1" ht="0" hidden="1" customHeight="1" x14ac:dyDescent="0.2">
      <c r="AX20771" s="78"/>
      <c r="AZ20771" s="167"/>
      <c r="BA20771" s="77"/>
      <c r="BB20771" s="77"/>
    </row>
    <row r="20772" spans="50:54" s="79" customFormat="1" ht="0" hidden="1" customHeight="1" x14ac:dyDescent="0.2">
      <c r="AX20772" s="78"/>
      <c r="AZ20772" s="167"/>
      <c r="BA20772" s="77"/>
      <c r="BB20772" s="77"/>
    </row>
    <row r="20773" spans="50:54" s="79" customFormat="1" ht="0" hidden="1" customHeight="1" x14ac:dyDescent="0.2">
      <c r="AX20773" s="78"/>
      <c r="AZ20773" s="167"/>
      <c r="BA20773" s="77"/>
      <c r="BB20773" s="77"/>
    </row>
    <row r="20774" spans="50:54" s="79" customFormat="1" ht="0" hidden="1" customHeight="1" x14ac:dyDescent="0.2">
      <c r="AX20774" s="78"/>
      <c r="AZ20774" s="167"/>
      <c r="BA20774" s="77"/>
      <c r="BB20774" s="77"/>
    </row>
    <row r="20775" spans="50:54" s="79" customFormat="1" ht="0" hidden="1" customHeight="1" x14ac:dyDescent="0.2">
      <c r="AX20775" s="78"/>
      <c r="AZ20775" s="167"/>
      <c r="BA20775" s="77"/>
      <c r="BB20775" s="77"/>
    </row>
    <row r="20776" spans="50:54" s="79" customFormat="1" ht="0" hidden="1" customHeight="1" x14ac:dyDescent="0.2">
      <c r="AX20776" s="78"/>
      <c r="AZ20776" s="167"/>
      <c r="BA20776" s="77"/>
      <c r="BB20776" s="77"/>
    </row>
    <row r="20777" spans="50:54" s="79" customFormat="1" ht="0" hidden="1" customHeight="1" x14ac:dyDescent="0.2">
      <c r="AX20777" s="78"/>
      <c r="AZ20777" s="167"/>
      <c r="BA20777" s="77"/>
      <c r="BB20777" s="77"/>
    </row>
    <row r="20778" spans="50:54" s="79" customFormat="1" ht="0" hidden="1" customHeight="1" x14ac:dyDescent="0.2">
      <c r="AX20778" s="78"/>
      <c r="AZ20778" s="167"/>
      <c r="BA20778" s="77"/>
      <c r="BB20778" s="77"/>
    </row>
    <row r="20779" spans="50:54" s="79" customFormat="1" ht="0" hidden="1" customHeight="1" x14ac:dyDescent="0.2">
      <c r="AX20779" s="78"/>
      <c r="AZ20779" s="167"/>
      <c r="BA20779" s="77"/>
      <c r="BB20779" s="77"/>
    </row>
    <row r="20780" spans="50:54" s="79" customFormat="1" ht="0" hidden="1" customHeight="1" x14ac:dyDescent="0.2">
      <c r="AX20780" s="78"/>
      <c r="AZ20780" s="167"/>
      <c r="BA20780" s="77"/>
      <c r="BB20780" s="77"/>
    </row>
    <row r="20781" spans="50:54" s="79" customFormat="1" ht="0" hidden="1" customHeight="1" x14ac:dyDescent="0.2">
      <c r="AX20781" s="78"/>
      <c r="AZ20781" s="167"/>
      <c r="BA20781" s="77"/>
      <c r="BB20781" s="77"/>
    </row>
    <row r="20782" spans="50:54" s="79" customFormat="1" ht="0" hidden="1" customHeight="1" x14ac:dyDescent="0.2">
      <c r="AX20782" s="78"/>
      <c r="AZ20782" s="167"/>
      <c r="BA20782" s="77"/>
      <c r="BB20782" s="77"/>
    </row>
    <row r="20783" spans="50:54" s="79" customFormat="1" ht="0" hidden="1" customHeight="1" x14ac:dyDescent="0.2">
      <c r="AX20783" s="78"/>
      <c r="AZ20783" s="167"/>
      <c r="BA20783" s="77"/>
      <c r="BB20783" s="77"/>
    </row>
    <row r="20784" spans="50:54" s="79" customFormat="1" ht="0" hidden="1" customHeight="1" x14ac:dyDescent="0.2">
      <c r="AX20784" s="78"/>
      <c r="AZ20784" s="167"/>
      <c r="BA20784" s="77"/>
      <c r="BB20784" s="77"/>
    </row>
    <row r="20785" spans="50:54" s="79" customFormat="1" ht="0" hidden="1" customHeight="1" x14ac:dyDescent="0.2">
      <c r="AX20785" s="78"/>
      <c r="AZ20785" s="167"/>
      <c r="BA20785" s="77"/>
      <c r="BB20785" s="77"/>
    </row>
    <row r="20786" spans="50:54" s="79" customFormat="1" ht="0" hidden="1" customHeight="1" x14ac:dyDescent="0.2">
      <c r="AX20786" s="78"/>
      <c r="AZ20786" s="167"/>
      <c r="BA20786" s="77"/>
      <c r="BB20786" s="77"/>
    </row>
    <row r="20787" spans="50:54" s="79" customFormat="1" ht="0" hidden="1" customHeight="1" x14ac:dyDescent="0.2">
      <c r="AX20787" s="78"/>
      <c r="AZ20787" s="167"/>
      <c r="BA20787" s="77"/>
      <c r="BB20787" s="77"/>
    </row>
    <row r="20788" spans="50:54" s="79" customFormat="1" ht="0" hidden="1" customHeight="1" x14ac:dyDescent="0.2">
      <c r="AX20788" s="78"/>
      <c r="AZ20788" s="167"/>
      <c r="BA20788" s="77"/>
      <c r="BB20788" s="77"/>
    </row>
    <row r="20789" spans="50:54" s="79" customFormat="1" ht="0" hidden="1" customHeight="1" x14ac:dyDescent="0.2">
      <c r="AX20789" s="78"/>
      <c r="AZ20789" s="167"/>
      <c r="BA20789" s="77"/>
      <c r="BB20789" s="77"/>
    </row>
    <row r="20790" spans="50:54" s="79" customFormat="1" ht="0" hidden="1" customHeight="1" x14ac:dyDescent="0.2">
      <c r="AX20790" s="78"/>
      <c r="AZ20790" s="167"/>
      <c r="BA20790" s="77"/>
      <c r="BB20790" s="77"/>
    </row>
    <row r="20791" spans="50:54" s="79" customFormat="1" ht="0" hidden="1" customHeight="1" x14ac:dyDescent="0.2">
      <c r="AX20791" s="78"/>
      <c r="AZ20791" s="167"/>
      <c r="BA20791" s="77"/>
      <c r="BB20791" s="77"/>
    </row>
    <row r="20792" spans="50:54" s="79" customFormat="1" ht="0" hidden="1" customHeight="1" x14ac:dyDescent="0.2">
      <c r="AX20792" s="78"/>
      <c r="AZ20792" s="167"/>
      <c r="BA20792" s="77"/>
      <c r="BB20792" s="77"/>
    </row>
    <row r="20793" spans="50:54" s="79" customFormat="1" ht="0" hidden="1" customHeight="1" x14ac:dyDescent="0.2">
      <c r="AX20793" s="78"/>
      <c r="AZ20793" s="167"/>
      <c r="BA20793" s="77"/>
      <c r="BB20793" s="77"/>
    </row>
    <row r="20794" spans="50:54" s="79" customFormat="1" ht="0" hidden="1" customHeight="1" x14ac:dyDescent="0.2">
      <c r="AX20794" s="78"/>
      <c r="AZ20794" s="167"/>
      <c r="BA20794" s="77"/>
      <c r="BB20794" s="77"/>
    </row>
    <row r="20795" spans="50:54" s="79" customFormat="1" ht="0" hidden="1" customHeight="1" x14ac:dyDescent="0.2">
      <c r="AX20795" s="78"/>
      <c r="AZ20795" s="167"/>
      <c r="BA20795" s="77"/>
      <c r="BB20795" s="77"/>
    </row>
    <row r="20796" spans="50:54" s="79" customFormat="1" ht="0" hidden="1" customHeight="1" x14ac:dyDescent="0.2">
      <c r="AX20796" s="78"/>
      <c r="AZ20796" s="167"/>
      <c r="BA20796" s="77"/>
      <c r="BB20796" s="77"/>
    </row>
    <row r="20797" spans="50:54" s="79" customFormat="1" ht="0" hidden="1" customHeight="1" x14ac:dyDescent="0.2">
      <c r="AX20797" s="78"/>
      <c r="AZ20797" s="167"/>
      <c r="BA20797" s="77"/>
      <c r="BB20797" s="77"/>
    </row>
    <row r="20798" spans="50:54" s="79" customFormat="1" ht="0" hidden="1" customHeight="1" x14ac:dyDescent="0.2">
      <c r="AX20798" s="78"/>
      <c r="AZ20798" s="167"/>
      <c r="BA20798" s="77"/>
      <c r="BB20798" s="77"/>
    </row>
    <row r="20799" spans="50:54" s="79" customFormat="1" ht="0" hidden="1" customHeight="1" x14ac:dyDescent="0.2">
      <c r="AX20799" s="78"/>
      <c r="AZ20799" s="167"/>
      <c r="BA20799" s="77"/>
      <c r="BB20799" s="77"/>
    </row>
    <row r="20800" spans="50:54" s="79" customFormat="1" ht="0" hidden="1" customHeight="1" x14ac:dyDescent="0.2">
      <c r="AX20800" s="78"/>
      <c r="AZ20800" s="167"/>
      <c r="BA20800" s="77"/>
      <c r="BB20800" s="77"/>
    </row>
    <row r="20801" spans="50:54" s="79" customFormat="1" ht="0" hidden="1" customHeight="1" x14ac:dyDescent="0.2">
      <c r="AX20801" s="78"/>
      <c r="AZ20801" s="167"/>
      <c r="BA20801" s="77"/>
      <c r="BB20801" s="77"/>
    </row>
    <row r="20802" spans="50:54" s="79" customFormat="1" ht="0" hidden="1" customHeight="1" x14ac:dyDescent="0.2">
      <c r="AX20802" s="78"/>
      <c r="AZ20802" s="167"/>
      <c r="BA20802" s="77"/>
      <c r="BB20802" s="77"/>
    </row>
    <row r="20803" spans="50:54" s="79" customFormat="1" ht="0" hidden="1" customHeight="1" x14ac:dyDescent="0.2">
      <c r="AX20803" s="78"/>
      <c r="AZ20803" s="167"/>
      <c r="BA20803" s="77"/>
      <c r="BB20803" s="77"/>
    </row>
    <row r="20804" spans="50:54" s="79" customFormat="1" ht="0" hidden="1" customHeight="1" x14ac:dyDescent="0.2">
      <c r="AX20804" s="78"/>
      <c r="AZ20804" s="167"/>
      <c r="BA20804" s="77"/>
      <c r="BB20804" s="77"/>
    </row>
    <row r="20805" spans="50:54" s="79" customFormat="1" ht="0" hidden="1" customHeight="1" x14ac:dyDescent="0.2">
      <c r="AX20805" s="78"/>
      <c r="AZ20805" s="167"/>
      <c r="BA20805" s="77"/>
      <c r="BB20805" s="77"/>
    </row>
    <row r="20806" spans="50:54" s="79" customFormat="1" ht="0" hidden="1" customHeight="1" x14ac:dyDescent="0.2">
      <c r="AX20806" s="78"/>
      <c r="AZ20806" s="167"/>
      <c r="BA20806" s="77"/>
      <c r="BB20806" s="77"/>
    </row>
    <row r="20807" spans="50:54" s="79" customFormat="1" ht="0" hidden="1" customHeight="1" x14ac:dyDescent="0.2">
      <c r="AX20807" s="78"/>
      <c r="AZ20807" s="167"/>
      <c r="BA20807" s="77"/>
      <c r="BB20807" s="77"/>
    </row>
    <row r="20808" spans="50:54" s="79" customFormat="1" ht="0" hidden="1" customHeight="1" x14ac:dyDescent="0.2">
      <c r="AX20808" s="78"/>
      <c r="AZ20808" s="167"/>
      <c r="BA20808" s="77"/>
      <c r="BB20808" s="77"/>
    </row>
    <row r="20809" spans="50:54" s="79" customFormat="1" ht="0" hidden="1" customHeight="1" x14ac:dyDescent="0.2">
      <c r="AX20809" s="78"/>
      <c r="AZ20809" s="167"/>
      <c r="BA20809" s="77"/>
      <c r="BB20809" s="77"/>
    </row>
    <row r="20810" spans="50:54" s="79" customFormat="1" ht="0" hidden="1" customHeight="1" x14ac:dyDescent="0.2">
      <c r="AX20810" s="78"/>
      <c r="AZ20810" s="167"/>
      <c r="BA20810" s="77"/>
      <c r="BB20810" s="77"/>
    </row>
    <row r="20811" spans="50:54" s="79" customFormat="1" ht="0" hidden="1" customHeight="1" x14ac:dyDescent="0.2">
      <c r="AX20811" s="78"/>
      <c r="AZ20811" s="167"/>
      <c r="BA20811" s="77"/>
      <c r="BB20811" s="77"/>
    </row>
    <row r="20812" spans="50:54" s="79" customFormat="1" ht="0" hidden="1" customHeight="1" x14ac:dyDescent="0.2">
      <c r="AX20812" s="78"/>
      <c r="AZ20812" s="167"/>
      <c r="BA20812" s="77"/>
      <c r="BB20812" s="77"/>
    </row>
    <row r="20813" spans="50:54" s="79" customFormat="1" ht="0" hidden="1" customHeight="1" x14ac:dyDescent="0.2">
      <c r="AX20813" s="78"/>
      <c r="AZ20813" s="167"/>
      <c r="BA20813" s="77"/>
      <c r="BB20813" s="77"/>
    </row>
    <row r="20814" spans="50:54" s="79" customFormat="1" ht="0" hidden="1" customHeight="1" x14ac:dyDescent="0.2">
      <c r="AX20814" s="78"/>
      <c r="AZ20814" s="167"/>
      <c r="BA20814" s="77"/>
      <c r="BB20814" s="77"/>
    </row>
    <row r="20815" spans="50:54" s="79" customFormat="1" ht="0" hidden="1" customHeight="1" x14ac:dyDescent="0.2">
      <c r="AX20815" s="78"/>
      <c r="AZ20815" s="167"/>
      <c r="BA20815" s="77"/>
      <c r="BB20815" s="77"/>
    </row>
    <row r="20816" spans="50:54" s="79" customFormat="1" ht="0" hidden="1" customHeight="1" x14ac:dyDescent="0.2">
      <c r="AX20816" s="78"/>
      <c r="AZ20816" s="167"/>
      <c r="BA20816" s="77"/>
      <c r="BB20816" s="77"/>
    </row>
    <row r="20817" spans="50:54" s="79" customFormat="1" ht="0" hidden="1" customHeight="1" x14ac:dyDescent="0.2">
      <c r="AX20817" s="78"/>
      <c r="AZ20817" s="167"/>
      <c r="BA20817" s="77"/>
      <c r="BB20817" s="77"/>
    </row>
    <row r="20818" spans="50:54" s="79" customFormat="1" ht="0" hidden="1" customHeight="1" x14ac:dyDescent="0.2">
      <c r="AX20818" s="78"/>
      <c r="AZ20818" s="167"/>
      <c r="BA20818" s="77"/>
      <c r="BB20818" s="77"/>
    </row>
    <row r="20819" spans="50:54" s="79" customFormat="1" ht="0" hidden="1" customHeight="1" x14ac:dyDescent="0.2">
      <c r="AX20819" s="78"/>
      <c r="AZ20819" s="167"/>
      <c r="BA20819" s="77"/>
      <c r="BB20819" s="77"/>
    </row>
    <row r="20820" spans="50:54" s="79" customFormat="1" ht="0" hidden="1" customHeight="1" x14ac:dyDescent="0.2">
      <c r="AX20820" s="78"/>
      <c r="AZ20820" s="167"/>
      <c r="BA20820" s="77"/>
      <c r="BB20820" s="77"/>
    </row>
    <row r="20821" spans="50:54" s="79" customFormat="1" ht="0" hidden="1" customHeight="1" x14ac:dyDescent="0.2">
      <c r="AX20821" s="78"/>
      <c r="AZ20821" s="167"/>
      <c r="BA20821" s="77"/>
      <c r="BB20821" s="77"/>
    </row>
    <row r="20822" spans="50:54" s="79" customFormat="1" ht="0" hidden="1" customHeight="1" x14ac:dyDescent="0.2">
      <c r="AX20822" s="78"/>
      <c r="AZ20822" s="167"/>
      <c r="BA20822" s="77"/>
      <c r="BB20822" s="77"/>
    </row>
    <row r="20823" spans="50:54" s="79" customFormat="1" ht="0" hidden="1" customHeight="1" x14ac:dyDescent="0.2">
      <c r="AX20823" s="78"/>
      <c r="AZ20823" s="167"/>
      <c r="BA20823" s="77"/>
      <c r="BB20823" s="77"/>
    </row>
    <row r="20824" spans="50:54" s="79" customFormat="1" ht="0" hidden="1" customHeight="1" x14ac:dyDescent="0.2">
      <c r="AX20824" s="78"/>
      <c r="AZ20824" s="167"/>
      <c r="BA20824" s="77"/>
      <c r="BB20824" s="77"/>
    </row>
    <row r="20825" spans="50:54" s="79" customFormat="1" ht="0" hidden="1" customHeight="1" x14ac:dyDescent="0.2">
      <c r="AX20825" s="78"/>
      <c r="AZ20825" s="167"/>
      <c r="BA20825" s="77"/>
      <c r="BB20825" s="77"/>
    </row>
    <row r="20826" spans="50:54" s="79" customFormat="1" ht="0" hidden="1" customHeight="1" x14ac:dyDescent="0.2">
      <c r="AX20826" s="78"/>
      <c r="AZ20826" s="167"/>
      <c r="BA20826" s="77"/>
      <c r="BB20826" s="77"/>
    </row>
    <row r="20827" spans="50:54" s="79" customFormat="1" ht="0" hidden="1" customHeight="1" x14ac:dyDescent="0.2">
      <c r="AX20827" s="78"/>
      <c r="AZ20827" s="167"/>
      <c r="BA20827" s="77"/>
      <c r="BB20827" s="77"/>
    </row>
    <row r="20828" spans="50:54" s="79" customFormat="1" ht="0" hidden="1" customHeight="1" x14ac:dyDescent="0.2">
      <c r="AX20828" s="78"/>
      <c r="AZ20828" s="167"/>
      <c r="BA20828" s="77"/>
      <c r="BB20828" s="77"/>
    </row>
    <row r="20829" spans="50:54" s="79" customFormat="1" ht="0" hidden="1" customHeight="1" x14ac:dyDescent="0.2">
      <c r="AX20829" s="78"/>
      <c r="AZ20829" s="167"/>
      <c r="BA20829" s="77"/>
      <c r="BB20829" s="77"/>
    </row>
    <row r="20830" spans="50:54" s="79" customFormat="1" ht="0" hidden="1" customHeight="1" x14ac:dyDescent="0.2">
      <c r="AX20830" s="78"/>
      <c r="AZ20830" s="167"/>
      <c r="BA20830" s="77"/>
      <c r="BB20830" s="77"/>
    </row>
    <row r="20831" spans="50:54" s="79" customFormat="1" ht="0" hidden="1" customHeight="1" x14ac:dyDescent="0.2">
      <c r="AX20831" s="78"/>
      <c r="AZ20831" s="167"/>
      <c r="BA20831" s="77"/>
      <c r="BB20831" s="77"/>
    </row>
    <row r="20832" spans="50:54" s="79" customFormat="1" ht="0" hidden="1" customHeight="1" x14ac:dyDescent="0.2">
      <c r="AX20832" s="78"/>
      <c r="AZ20832" s="167"/>
      <c r="BA20832" s="77"/>
      <c r="BB20832" s="77"/>
    </row>
    <row r="20833" spans="50:54" s="79" customFormat="1" ht="0" hidden="1" customHeight="1" x14ac:dyDescent="0.2">
      <c r="AX20833" s="78"/>
      <c r="AZ20833" s="167"/>
      <c r="BA20833" s="77"/>
      <c r="BB20833" s="77"/>
    </row>
    <row r="20834" spans="50:54" s="79" customFormat="1" ht="0" hidden="1" customHeight="1" x14ac:dyDescent="0.2">
      <c r="AX20834" s="78"/>
      <c r="AZ20834" s="167"/>
      <c r="BA20834" s="77"/>
      <c r="BB20834" s="77"/>
    </row>
    <row r="20835" spans="50:54" s="79" customFormat="1" ht="0" hidden="1" customHeight="1" x14ac:dyDescent="0.2">
      <c r="AX20835" s="78"/>
      <c r="AZ20835" s="167"/>
      <c r="BA20835" s="77"/>
      <c r="BB20835" s="77"/>
    </row>
    <row r="20836" spans="50:54" s="79" customFormat="1" ht="0" hidden="1" customHeight="1" x14ac:dyDescent="0.2">
      <c r="AX20836" s="78"/>
      <c r="AZ20836" s="167"/>
      <c r="BA20836" s="77"/>
      <c r="BB20836" s="77"/>
    </row>
    <row r="20837" spans="50:54" s="79" customFormat="1" ht="0" hidden="1" customHeight="1" x14ac:dyDescent="0.2">
      <c r="AX20837" s="78"/>
      <c r="AZ20837" s="167"/>
      <c r="BA20837" s="77"/>
      <c r="BB20837" s="77"/>
    </row>
    <row r="20838" spans="50:54" s="79" customFormat="1" ht="0" hidden="1" customHeight="1" x14ac:dyDescent="0.2">
      <c r="AX20838" s="78"/>
      <c r="AZ20838" s="167"/>
      <c r="BA20838" s="77"/>
      <c r="BB20838" s="77"/>
    </row>
    <row r="20839" spans="50:54" s="79" customFormat="1" ht="0" hidden="1" customHeight="1" x14ac:dyDescent="0.2">
      <c r="AX20839" s="78"/>
      <c r="AZ20839" s="167"/>
      <c r="BA20839" s="77"/>
      <c r="BB20839" s="77"/>
    </row>
    <row r="20840" spans="50:54" s="79" customFormat="1" ht="0" hidden="1" customHeight="1" x14ac:dyDescent="0.2">
      <c r="AX20840" s="78"/>
      <c r="AZ20840" s="167"/>
      <c r="BA20840" s="77"/>
      <c r="BB20840" s="77"/>
    </row>
    <row r="20841" spans="50:54" s="79" customFormat="1" ht="0" hidden="1" customHeight="1" x14ac:dyDescent="0.2">
      <c r="AX20841" s="78"/>
      <c r="AZ20841" s="167"/>
      <c r="BA20841" s="77"/>
      <c r="BB20841" s="77"/>
    </row>
    <row r="20842" spans="50:54" s="79" customFormat="1" ht="0" hidden="1" customHeight="1" x14ac:dyDescent="0.2">
      <c r="AX20842" s="78"/>
      <c r="AZ20842" s="167"/>
      <c r="BA20842" s="77"/>
      <c r="BB20842" s="77"/>
    </row>
    <row r="20843" spans="50:54" s="79" customFormat="1" ht="0" hidden="1" customHeight="1" x14ac:dyDescent="0.2">
      <c r="AX20843" s="78"/>
      <c r="AZ20843" s="167"/>
      <c r="BA20843" s="77"/>
      <c r="BB20843" s="77"/>
    </row>
    <row r="20844" spans="50:54" s="79" customFormat="1" ht="0" hidden="1" customHeight="1" x14ac:dyDescent="0.2">
      <c r="AX20844" s="78"/>
      <c r="AZ20844" s="167"/>
      <c r="BA20844" s="77"/>
      <c r="BB20844" s="77"/>
    </row>
    <row r="20845" spans="50:54" s="79" customFormat="1" ht="0" hidden="1" customHeight="1" x14ac:dyDescent="0.2">
      <c r="AX20845" s="78"/>
      <c r="AZ20845" s="167"/>
      <c r="BA20845" s="77"/>
      <c r="BB20845" s="77"/>
    </row>
    <row r="20846" spans="50:54" s="79" customFormat="1" ht="0" hidden="1" customHeight="1" x14ac:dyDescent="0.2">
      <c r="AX20846" s="78"/>
      <c r="AZ20846" s="167"/>
      <c r="BA20846" s="77"/>
      <c r="BB20846" s="77"/>
    </row>
    <row r="20847" spans="50:54" s="79" customFormat="1" ht="0" hidden="1" customHeight="1" x14ac:dyDescent="0.2">
      <c r="AX20847" s="78"/>
      <c r="AZ20847" s="167"/>
      <c r="BA20847" s="77"/>
      <c r="BB20847" s="77"/>
    </row>
    <row r="20848" spans="50:54" s="79" customFormat="1" ht="0" hidden="1" customHeight="1" x14ac:dyDescent="0.2">
      <c r="AX20848" s="78"/>
      <c r="AZ20848" s="167"/>
      <c r="BA20848" s="77"/>
      <c r="BB20848" s="77"/>
    </row>
    <row r="20849" spans="50:54" s="79" customFormat="1" ht="0" hidden="1" customHeight="1" x14ac:dyDescent="0.2">
      <c r="AX20849" s="78"/>
      <c r="AZ20849" s="167"/>
      <c r="BA20849" s="77"/>
      <c r="BB20849" s="77"/>
    </row>
    <row r="20850" spans="50:54" s="79" customFormat="1" ht="0" hidden="1" customHeight="1" x14ac:dyDescent="0.2">
      <c r="AX20850" s="78"/>
      <c r="AZ20850" s="167"/>
      <c r="BA20850" s="77"/>
      <c r="BB20850" s="77"/>
    </row>
    <row r="20851" spans="50:54" s="79" customFormat="1" ht="0" hidden="1" customHeight="1" x14ac:dyDescent="0.2">
      <c r="AX20851" s="78"/>
      <c r="AZ20851" s="167"/>
      <c r="BA20851" s="77"/>
      <c r="BB20851" s="77"/>
    </row>
    <row r="20852" spans="50:54" s="79" customFormat="1" ht="0" hidden="1" customHeight="1" x14ac:dyDescent="0.2">
      <c r="AX20852" s="78"/>
      <c r="AZ20852" s="167"/>
      <c r="BA20852" s="77"/>
      <c r="BB20852" s="77"/>
    </row>
    <row r="20853" spans="50:54" s="79" customFormat="1" ht="0" hidden="1" customHeight="1" x14ac:dyDescent="0.2">
      <c r="AX20853" s="78"/>
      <c r="AZ20853" s="167"/>
      <c r="BA20853" s="77"/>
      <c r="BB20853" s="77"/>
    </row>
    <row r="20854" spans="50:54" s="79" customFormat="1" ht="0" hidden="1" customHeight="1" x14ac:dyDescent="0.2">
      <c r="AX20854" s="78"/>
      <c r="AZ20854" s="167"/>
      <c r="BA20854" s="77"/>
      <c r="BB20854" s="77"/>
    </row>
    <row r="20855" spans="50:54" s="79" customFormat="1" ht="0" hidden="1" customHeight="1" x14ac:dyDescent="0.2">
      <c r="AX20855" s="78"/>
      <c r="AZ20855" s="167"/>
      <c r="BA20855" s="77"/>
      <c r="BB20855" s="77"/>
    </row>
    <row r="20856" spans="50:54" s="79" customFormat="1" ht="0" hidden="1" customHeight="1" x14ac:dyDescent="0.2">
      <c r="AX20856" s="78"/>
      <c r="AZ20856" s="167"/>
      <c r="BA20856" s="77"/>
      <c r="BB20856" s="77"/>
    </row>
    <row r="20857" spans="50:54" s="79" customFormat="1" ht="0" hidden="1" customHeight="1" x14ac:dyDescent="0.2">
      <c r="AX20857" s="78"/>
      <c r="AZ20857" s="167"/>
      <c r="BA20857" s="77"/>
      <c r="BB20857" s="77"/>
    </row>
    <row r="20858" spans="50:54" s="79" customFormat="1" ht="0" hidden="1" customHeight="1" x14ac:dyDescent="0.2">
      <c r="AX20858" s="78"/>
      <c r="AZ20858" s="167"/>
      <c r="BA20858" s="77"/>
      <c r="BB20858" s="77"/>
    </row>
    <row r="20859" spans="50:54" s="79" customFormat="1" ht="0" hidden="1" customHeight="1" x14ac:dyDescent="0.2">
      <c r="AX20859" s="78"/>
      <c r="AZ20859" s="167"/>
      <c r="BA20859" s="77"/>
      <c r="BB20859" s="77"/>
    </row>
    <row r="20860" spans="50:54" s="79" customFormat="1" ht="0" hidden="1" customHeight="1" x14ac:dyDescent="0.2">
      <c r="AX20860" s="78"/>
      <c r="AZ20860" s="167"/>
      <c r="BA20860" s="77"/>
      <c r="BB20860" s="77"/>
    </row>
    <row r="20861" spans="50:54" s="79" customFormat="1" ht="0" hidden="1" customHeight="1" x14ac:dyDescent="0.2">
      <c r="AX20861" s="78"/>
      <c r="AZ20861" s="167"/>
      <c r="BA20861" s="77"/>
      <c r="BB20861" s="77"/>
    </row>
    <row r="20862" spans="50:54" s="79" customFormat="1" ht="0" hidden="1" customHeight="1" x14ac:dyDescent="0.2">
      <c r="AX20862" s="78"/>
      <c r="AZ20862" s="167"/>
      <c r="BA20862" s="77"/>
      <c r="BB20862" s="77"/>
    </row>
    <row r="20863" spans="50:54" s="79" customFormat="1" ht="0" hidden="1" customHeight="1" x14ac:dyDescent="0.2">
      <c r="AX20863" s="78"/>
      <c r="AZ20863" s="167"/>
      <c r="BA20863" s="77"/>
      <c r="BB20863" s="77"/>
    </row>
    <row r="20864" spans="50:54" s="79" customFormat="1" ht="0" hidden="1" customHeight="1" x14ac:dyDescent="0.2">
      <c r="AX20864" s="78"/>
      <c r="AZ20864" s="167"/>
      <c r="BA20864" s="77"/>
      <c r="BB20864" s="77"/>
    </row>
    <row r="20865" spans="50:54" s="79" customFormat="1" ht="0" hidden="1" customHeight="1" x14ac:dyDescent="0.2">
      <c r="AX20865" s="78"/>
      <c r="AZ20865" s="167"/>
      <c r="BA20865" s="77"/>
      <c r="BB20865" s="77"/>
    </row>
    <row r="20866" spans="50:54" s="79" customFormat="1" ht="0" hidden="1" customHeight="1" x14ac:dyDescent="0.2">
      <c r="AX20866" s="78"/>
      <c r="AZ20866" s="167"/>
      <c r="BA20866" s="77"/>
      <c r="BB20866" s="77"/>
    </row>
    <row r="20867" spans="50:54" s="79" customFormat="1" ht="0" hidden="1" customHeight="1" x14ac:dyDescent="0.2">
      <c r="AX20867" s="78"/>
      <c r="AZ20867" s="167"/>
      <c r="BA20867" s="77"/>
      <c r="BB20867" s="77"/>
    </row>
    <row r="20868" spans="50:54" s="79" customFormat="1" ht="0" hidden="1" customHeight="1" x14ac:dyDescent="0.2">
      <c r="AX20868" s="78"/>
      <c r="AZ20868" s="167"/>
      <c r="BA20868" s="77"/>
      <c r="BB20868" s="77"/>
    </row>
    <row r="20869" spans="50:54" s="79" customFormat="1" ht="0" hidden="1" customHeight="1" x14ac:dyDescent="0.2">
      <c r="AX20869" s="78"/>
      <c r="AZ20869" s="167"/>
      <c r="BA20869" s="77"/>
      <c r="BB20869" s="77"/>
    </row>
    <row r="20870" spans="50:54" s="79" customFormat="1" ht="0" hidden="1" customHeight="1" x14ac:dyDescent="0.2">
      <c r="AX20870" s="78"/>
      <c r="AZ20870" s="167"/>
      <c r="BA20870" s="77"/>
      <c r="BB20870" s="77"/>
    </row>
    <row r="20871" spans="50:54" s="79" customFormat="1" ht="0" hidden="1" customHeight="1" x14ac:dyDescent="0.2">
      <c r="AX20871" s="78"/>
      <c r="AZ20871" s="167"/>
      <c r="BA20871" s="77"/>
      <c r="BB20871" s="77"/>
    </row>
    <row r="20872" spans="50:54" s="79" customFormat="1" ht="0" hidden="1" customHeight="1" x14ac:dyDescent="0.2">
      <c r="AX20872" s="78"/>
      <c r="AZ20872" s="167"/>
      <c r="BA20872" s="77"/>
      <c r="BB20872" s="77"/>
    </row>
    <row r="20873" spans="50:54" s="79" customFormat="1" ht="0" hidden="1" customHeight="1" x14ac:dyDescent="0.2">
      <c r="AX20873" s="78"/>
      <c r="AZ20873" s="167"/>
      <c r="BA20873" s="77"/>
      <c r="BB20873" s="77"/>
    </row>
    <row r="20874" spans="50:54" s="79" customFormat="1" ht="0" hidden="1" customHeight="1" x14ac:dyDescent="0.2">
      <c r="AX20874" s="78"/>
      <c r="AZ20874" s="167"/>
      <c r="BA20874" s="77"/>
      <c r="BB20874" s="77"/>
    </row>
    <row r="20875" spans="50:54" s="79" customFormat="1" ht="0" hidden="1" customHeight="1" x14ac:dyDescent="0.2">
      <c r="AX20875" s="78"/>
      <c r="AZ20875" s="167"/>
      <c r="BA20875" s="77"/>
      <c r="BB20875" s="77"/>
    </row>
    <row r="20876" spans="50:54" s="79" customFormat="1" ht="0" hidden="1" customHeight="1" x14ac:dyDescent="0.2">
      <c r="AX20876" s="78"/>
      <c r="AZ20876" s="167"/>
      <c r="BA20876" s="77"/>
      <c r="BB20876" s="77"/>
    </row>
    <row r="20877" spans="50:54" s="79" customFormat="1" ht="0" hidden="1" customHeight="1" x14ac:dyDescent="0.2">
      <c r="AX20877" s="78"/>
      <c r="AZ20877" s="167"/>
      <c r="BA20877" s="77"/>
      <c r="BB20877" s="77"/>
    </row>
    <row r="20878" spans="50:54" s="79" customFormat="1" ht="0" hidden="1" customHeight="1" x14ac:dyDescent="0.2">
      <c r="AX20878" s="78"/>
      <c r="AZ20878" s="167"/>
      <c r="BA20878" s="77"/>
      <c r="BB20878" s="77"/>
    </row>
    <row r="20879" spans="50:54" s="79" customFormat="1" ht="0" hidden="1" customHeight="1" x14ac:dyDescent="0.2">
      <c r="AX20879" s="78"/>
      <c r="AZ20879" s="167"/>
      <c r="BA20879" s="77"/>
      <c r="BB20879" s="77"/>
    </row>
    <row r="20880" spans="50:54" s="79" customFormat="1" ht="0" hidden="1" customHeight="1" x14ac:dyDescent="0.2">
      <c r="AX20880" s="78"/>
      <c r="AZ20880" s="167"/>
      <c r="BA20880" s="77"/>
      <c r="BB20880" s="77"/>
    </row>
    <row r="20881" spans="50:54" s="79" customFormat="1" ht="0" hidden="1" customHeight="1" x14ac:dyDescent="0.2">
      <c r="AX20881" s="78"/>
      <c r="AZ20881" s="167"/>
      <c r="BA20881" s="77"/>
      <c r="BB20881" s="77"/>
    </row>
    <row r="20882" spans="50:54" s="79" customFormat="1" ht="0" hidden="1" customHeight="1" x14ac:dyDescent="0.2">
      <c r="AX20882" s="78"/>
      <c r="AZ20882" s="167"/>
      <c r="BA20882" s="77"/>
      <c r="BB20882" s="77"/>
    </row>
    <row r="20883" spans="50:54" s="79" customFormat="1" ht="0" hidden="1" customHeight="1" x14ac:dyDescent="0.2">
      <c r="AX20883" s="78"/>
      <c r="AZ20883" s="167"/>
      <c r="BA20883" s="77"/>
      <c r="BB20883" s="77"/>
    </row>
    <row r="20884" spans="50:54" s="79" customFormat="1" ht="0" hidden="1" customHeight="1" x14ac:dyDescent="0.2">
      <c r="AX20884" s="78"/>
      <c r="AZ20884" s="167"/>
      <c r="BA20884" s="77"/>
      <c r="BB20884" s="77"/>
    </row>
    <row r="20885" spans="50:54" s="79" customFormat="1" ht="0" hidden="1" customHeight="1" x14ac:dyDescent="0.2">
      <c r="AX20885" s="78"/>
      <c r="AZ20885" s="167"/>
      <c r="BA20885" s="77"/>
      <c r="BB20885" s="77"/>
    </row>
    <row r="20886" spans="50:54" s="79" customFormat="1" ht="0" hidden="1" customHeight="1" x14ac:dyDescent="0.2">
      <c r="AX20886" s="78"/>
      <c r="AZ20886" s="167"/>
      <c r="BA20886" s="77"/>
      <c r="BB20886" s="77"/>
    </row>
    <row r="20887" spans="50:54" s="79" customFormat="1" ht="0" hidden="1" customHeight="1" x14ac:dyDescent="0.2">
      <c r="AX20887" s="78"/>
      <c r="AZ20887" s="167"/>
      <c r="BA20887" s="77"/>
      <c r="BB20887" s="77"/>
    </row>
    <row r="20888" spans="50:54" s="79" customFormat="1" ht="0" hidden="1" customHeight="1" x14ac:dyDescent="0.2">
      <c r="AX20888" s="78"/>
      <c r="AZ20888" s="167"/>
      <c r="BA20888" s="77"/>
      <c r="BB20888" s="77"/>
    </row>
    <row r="20889" spans="50:54" s="79" customFormat="1" ht="0" hidden="1" customHeight="1" x14ac:dyDescent="0.2">
      <c r="AX20889" s="78"/>
      <c r="AZ20889" s="167"/>
      <c r="BA20889" s="77"/>
      <c r="BB20889" s="77"/>
    </row>
    <row r="20890" spans="50:54" s="79" customFormat="1" ht="0" hidden="1" customHeight="1" x14ac:dyDescent="0.2">
      <c r="AX20890" s="78"/>
      <c r="AZ20890" s="167"/>
      <c r="BA20890" s="77"/>
      <c r="BB20890" s="77"/>
    </row>
    <row r="20891" spans="50:54" s="79" customFormat="1" ht="0" hidden="1" customHeight="1" x14ac:dyDescent="0.2">
      <c r="AX20891" s="78"/>
      <c r="AZ20891" s="167"/>
      <c r="BA20891" s="77"/>
      <c r="BB20891" s="77"/>
    </row>
    <row r="20892" spans="50:54" s="79" customFormat="1" ht="0" hidden="1" customHeight="1" x14ac:dyDescent="0.2">
      <c r="AX20892" s="78"/>
      <c r="AZ20892" s="167"/>
      <c r="BA20892" s="77"/>
      <c r="BB20892" s="77"/>
    </row>
    <row r="20893" spans="50:54" s="79" customFormat="1" ht="0" hidden="1" customHeight="1" x14ac:dyDescent="0.2">
      <c r="AX20893" s="78"/>
      <c r="AZ20893" s="167"/>
      <c r="BA20893" s="77"/>
      <c r="BB20893" s="77"/>
    </row>
    <row r="20894" spans="50:54" s="79" customFormat="1" ht="0" hidden="1" customHeight="1" x14ac:dyDescent="0.2">
      <c r="AX20894" s="78"/>
      <c r="AZ20894" s="167"/>
      <c r="BA20894" s="77"/>
      <c r="BB20894" s="77"/>
    </row>
    <row r="20895" spans="50:54" s="79" customFormat="1" ht="0" hidden="1" customHeight="1" x14ac:dyDescent="0.2">
      <c r="AX20895" s="78"/>
      <c r="AZ20895" s="167"/>
      <c r="BA20895" s="77"/>
      <c r="BB20895" s="77"/>
    </row>
    <row r="20896" spans="50:54" s="79" customFormat="1" ht="0" hidden="1" customHeight="1" x14ac:dyDescent="0.2">
      <c r="AX20896" s="78"/>
      <c r="AZ20896" s="167"/>
      <c r="BA20896" s="77"/>
      <c r="BB20896" s="77"/>
    </row>
    <row r="20897" spans="50:54" s="79" customFormat="1" ht="0" hidden="1" customHeight="1" x14ac:dyDescent="0.2">
      <c r="AX20897" s="78"/>
      <c r="AZ20897" s="167"/>
      <c r="BA20897" s="77"/>
      <c r="BB20897" s="77"/>
    </row>
    <row r="20898" spans="50:54" s="79" customFormat="1" ht="0" hidden="1" customHeight="1" x14ac:dyDescent="0.2">
      <c r="AX20898" s="78"/>
      <c r="AZ20898" s="167"/>
      <c r="BA20898" s="77"/>
      <c r="BB20898" s="77"/>
    </row>
    <row r="20899" spans="50:54" s="79" customFormat="1" ht="0" hidden="1" customHeight="1" x14ac:dyDescent="0.2">
      <c r="AX20899" s="78"/>
      <c r="AZ20899" s="167"/>
      <c r="BA20899" s="77"/>
      <c r="BB20899" s="77"/>
    </row>
    <row r="20900" spans="50:54" s="79" customFormat="1" ht="0" hidden="1" customHeight="1" x14ac:dyDescent="0.2">
      <c r="AX20900" s="78"/>
      <c r="AZ20900" s="167"/>
      <c r="BA20900" s="77"/>
      <c r="BB20900" s="77"/>
    </row>
    <row r="20901" spans="50:54" s="79" customFormat="1" ht="0" hidden="1" customHeight="1" x14ac:dyDescent="0.2">
      <c r="AX20901" s="78"/>
      <c r="AZ20901" s="167"/>
      <c r="BA20901" s="77"/>
      <c r="BB20901" s="77"/>
    </row>
    <row r="20902" spans="50:54" s="79" customFormat="1" ht="0" hidden="1" customHeight="1" x14ac:dyDescent="0.2">
      <c r="AX20902" s="78"/>
      <c r="AZ20902" s="167"/>
      <c r="BA20902" s="77"/>
      <c r="BB20902" s="77"/>
    </row>
    <row r="20903" spans="50:54" s="79" customFormat="1" ht="0" hidden="1" customHeight="1" x14ac:dyDescent="0.2">
      <c r="AX20903" s="78"/>
      <c r="AZ20903" s="167"/>
      <c r="BA20903" s="77"/>
      <c r="BB20903" s="77"/>
    </row>
    <row r="20904" spans="50:54" s="79" customFormat="1" ht="0" hidden="1" customHeight="1" x14ac:dyDescent="0.2">
      <c r="AX20904" s="78"/>
      <c r="AZ20904" s="167"/>
      <c r="BA20904" s="77"/>
      <c r="BB20904" s="77"/>
    </row>
    <row r="20905" spans="50:54" s="79" customFormat="1" ht="0" hidden="1" customHeight="1" x14ac:dyDescent="0.2">
      <c r="AX20905" s="78"/>
      <c r="AZ20905" s="167"/>
      <c r="BA20905" s="77"/>
      <c r="BB20905" s="77"/>
    </row>
    <row r="20906" spans="50:54" s="79" customFormat="1" ht="0" hidden="1" customHeight="1" x14ac:dyDescent="0.2">
      <c r="AX20906" s="78"/>
      <c r="AZ20906" s="167"/>
      <c r="BA20906" s="77"/>
      <c r="BB20906" s="77"/>
    </row>
    <row r="20907" spans="50:54" s="79" customFormat="1" ht="0" hidden="1" customHeight="1" x14ac:dyDescent="0.2">
      <c r="AX20907" s="78"/>
      <c r="AZ20907" s="167"/>
      <c r="BA20907" s="77"/>
      <c r="BB20907" s="77"/>
    </row>
    <row r="20908" spans="50:54" s="79" customFormat="1" ht="0" hidden="1" customHeight="1" x14ac:dyDescent="0.2">
      <c r="AX20908" s="78"/>
      <c r="AZ20908" s="167"/>
      <c r="BA20908" s="77"/>
      <c r="BB20908" s="77"/>
    </row>
    <row r="20909" spans="50:54" s="79" customFormat="1" ht="0" hidden="1" customHeight="1" x14ac:dyDescent="0.2">
      <c r="AX20909" s="78"/>
      <c r="AZ20909" s="167"/>
      <c r="BA20909" s="77"/>
      <c r="BB20909" s="77"/>
    </row>
    <row r="20910" spans="50:54" s="79" customFormat="1" ht="0" hidden="1" customHeight="1" x14ac:dyDescent="0.2">
      <c r="AX20910" s="78"/>
      <c r="AZ20910" s="167"/>
      <c r="BA20910" s="77"/>
      <c r="BB20910" s="77"/>
    </row>
    <row r="20911" spans="50:54" s="79" customFormat="1" ht="0" hidden="1" customHeight="1" x14ac:dyDescent="0.2">
      <c r="AX20911" s="78"/>
      <c r="AZ20911" s="167"/>
      <c r="BA20911" s="77"/>
      <c r="BB20911" s="77"/>
    </row>
    <row r="20912" spans="50:54" s="79" customFormat="1" ht="0" hidden="1" customHeight="1" x14ac:dyDescent="0.2">
      <c r="AX20912" s="78"/>
      <c r="AZ20912" s="167"/>
      <c r="BA20912" s="77"/>
      <c r="BB20912" s="77"/>
    </row>
    <row r="20913" spans="50:54" s="79" customFormat="1" ht="0" hidden="1" customHeight="1" x14ac:dyDescent="0.2">
      <c r="AX20913" s="78"/>
      <c r="AZ20913" s="167"/>
      <c r="BA20913" s="77"/>
      <c r="BB20913" s="77"/>
    </row>
    <row r="20914" spans="50:54" s="79" customFormat="1" ht="0" hidden="1" customHeight="1" x14ac:dyDescent="0.2">
      <c r="AX20914" s="78"/>
      <c r="AZ20914" s="167"/>
      <c r="BA20914" s="77"/>
      <c r="BB20914" s="77"/>
    </row>
    <row r="20915" spans="50:54" s="79" customFormat="1" ht="0" hidden="1" customHeight="1" x14ac:dyDescent="0.2">
      <c r="AX20915" s="78"/>
      <c r="AZ20915" s="167"/>
      <c r="BA20915" s="77"/>
      <c r="BB20915" s="77"/>
    </row>
    <row r="20916" spans="50:54" s="79" customFormat="1" ht="0" hidden="1" customHeight="1" x14ac:dyDescent="0.2">
      <c r="AX20916" s="78"/>
      <c r="AZ20916" s="167"/>
      <c r="BA20916" s="77"/>
      <c r="BB20916" s="77"/>
    </row>
    <row r="20917" spans="50:54" s="79" customFormat="1" ht="0" hidden="1" customHeight="1" x14ac:dyDescent="0.2">
      <c r="AX20917" s="78"/>
      <c r="AZ20917" s="167"/>
      <c r="BA20917" s="77"/>
      <c r="BB20917" s="77"/>
    </row>
    <row r="20918" spans="50:54" s="79" customFormat="1" ht="0" hidden="1" customHeight="1" x14ac:dyDescent="0.2">
      <c r="AX20918" s="78"/>
      <c r="AZ20918" s="167"/>
      <c r="BA20918" s="77"/>
      <c r="BB20918" s="77"/>
    </row>
    <row r="20919" spans="50:54" s="79" customFormat="1" ht="0" hidden="1" customHeight="1" x14ac:dyDescent="0.2">
      <c r="AX20919" s="78"/>
      <c r="AZ20919" s="167"/>
      <c r="BA20919" s="77"/>
      <c r="BB20919" s="77"/>
    </row>
    <row r="20920" spans="50:54" s="79" customFormat="1" ht="0" hidden="1" customHeight="1" x14ac:dyDescent="0.2">
      <c r="AX20920" s="78"/>
      <c r="AZ20920" s="167"/>
      <c r="BA20920" s="77"/>
      <c r="BB20920" s="77"/>
    </row>
    <row r="20921" spans="50:54" s="79" customFormat="1" ht="0" hidden="1" customHeight="1" x14ac:dyDescent="0.2">
      <c r="AX20921" s="78"/>
      <c r="AZ20921" s="167"/>
      <c r="BA20921" s="77"/>
      <c r="BB20921" s="77"/>
    </row>
    <row r="20922" spans="50:54" s="79" customFormat="1" ht="0" hidden="1" customHeight="1" x14ac:dyDescent="0.2">
      <c r="AX20922" s="78"/>
      <c r="AZ20922" s="167"/>
      <c r="BA20922" s="77"/>
      <c r="BB20922" s="77"/>
    </row>
    <row r="20923" spans="50:54" s="79" customFormat="1" ht="0" hidden="1" customHeight="1" x14ac:dyDescent="0.2">
      <c r="AX20923" s="78"/>
      <c r="AZ20923" s="167"/>
      <c r="BA20923" s="77"/>
      <c r="BB20923" s="77"/>
    </row>
    <row r="20924" spans="50:54" s="79" customFormat="1" ht="0" hidden="1" customHeight="1" x14ac:dyDescent="0.2">
      <c r="AX20924" s="78"/>
      <c r="AZ20924" s="167"/>
      <c r="BA20924" s="77"/>
      <c r="BB20924" s="77"/>
    </row>
    <row r="20925" spans="50:54" s="79" customFormat="1" ht="0" hidden="1" customHeight="1" x14ac:dyDescent="0.2">
      <c r="AX20925" s="78"/>
      <c r="AZ20925" s="167"/>
      <c r="BA20925" s="77"/>
      <c r="BB20925" s="77"/>
    </row>
    <row r="20926" spans="50:54" s="79" customFormat="1" ht="0" hidden="1" customHeight="1" x14ac:dyDescent="0.2">
      <c r="AX20926" s="78"/>
      <c r="AZ20926" s="167"/>
      <c r="BA20926" s="77"/>
      <c r="BB20926" s="77"/>
    </row>
    <row r="20927" spans="50:54" s="79" customFormat="1" ht="0" hidden="1" customHeight="1" x14ac:dyDescent="0.2">
      <c r="AX20927" s="78"/>
      <c r="AZ20927" s="167"/>
      <c r="BA20927" s="77"/>
      <c r="BB20927" s="77"/>
    </row>
    <row r="20928" spans="50:54" s="79" customFormat="1" ht="0" hidden="1" customHeight="1" x14ac:dyDescent="0.2">
      <c r="AX20928" s="78"/>
      <c r="AZ20928" s="167"/>
      <c r="BA20928" s="77"/>
      <c r="BB20928" s="77"/>
    </row>
    <row r="20929" spans="50:54" s="79" customFormat="1" ht="0" hidden="1" customHeight="1" x14ac:dyDescent="0.2">
      <c r="AX20929" s="78"/>
      <c r="AZ20929" s="167"/>
      <c r="BA20929" s="77"/>
      <c r="BB20929" s="77"/>
    </row>
    <row r="20930" spans="50:54" s="79" customFormat="1" ht="0" hidden="1" customHeight="1" x14ac:dyDescent="0.2">
      <c r="AX20930" s="78"/>
      <c r="AZ20930" s="167"/>
      <c r="BA20930" s="77"/>
      <c r="BB20930" s="77"/>
    </row>
    <row r="20931" spans="50:54" s="79" customFormat="1" ht="0" hidden="1" customHeight="1" x14ac:dyDescent="0.2">
      <c r="AX20931" s="78"/>
      <c r="AZ20931" s="167"/>
      <c r="BA20931" s="77"/>
      <c r="BB20931" s="77"/>
    </row>
    <row r="20932" spans="50:54" s="79" customFormat="1" ht="0" hidden="1" customHeight="1" x14ac:dyDescent="0.2">
      <c r="AX20932" s="78"/>
      <c r="AZ20932" s="167"/>
      <c r="BA20932" s="77"/>
      <c r="BB20932" s="77"/>
    </row>
    <row r="20933" spans="50:54" s="79" customFormat="1" ht="0" hidden="1" customHeight="1" x14ac:dyDescent="0.2">
      <c r="AX20933" s="78"/>
      <c r="AZ20933" s="167"/>
      <c r="BA20933" s="77"/>
      <c r="BB20933" s="77"/>
    </row>
    <row r="20934" spans="50:54" s="79" customFormat="1" ht="0" hidden="1" customHeight="1" x14ac:dyDescent="0.2">
      <c r="AX20934" s="78"/>
      <c r="AZ20934" s="167"/>
      <c r="BA20934" s="77"/>
      <c r="BB20934" s="77"/>
    </row>
    <row r="20935" spans="50:54" s="79" customFormat="1" ht="0" hidden="1" customHeight="1" x14ac:dyDescent="0.2">
      <c r="AX20935" s="78"/>
      <c r="AZ20935" s="167"/>
      <c r="BA20935" s="77"/>
      <c r="BB20935" s="77"/>
    </row>
    <row r="20936" spans="50:54" s="79" customFormat="1" ht="0" hidden="1" customHeight="1" x14ac:dyDescent="0.2">
      <c r="AX20936" s="78"/>
      <c r="AZ20936" s="167"/>
      <c r="BA20936" s="77"/>
      <c r="BB20936" s="77"/>
    </row>
    <row r="20937" spans="50:54" s="79" customFormat="1" ht="0" hidden="1" customHeight="1" x14ac:dyDescent="0.2">
      <c r="AX20937" s="78"/>
      <c r="AZ20937" s="167"/>
      <c r="BA20937" s="77"/>
      <c r="BB20937" s="77"/>
    </row>
    <row r="20938" spans="50:54" s="79" customFormat="1" ht="0" hidden="1" customHeight="1" x14ac:dyDescent="0.2">
      <c r="AX20938" s="78"/>
      <c r="AZ20938" s="167"/>
      <c r="BA20938" s="77"/>
      <c r="BB20938" s="77"/>
    </row>
    <row r="20939" spans="50:54" s="79" customFormat="1" ht="0" hidden="1" customHeight="1" x14ac:dyDescent="0.2">
      <c r="AX20939" s="78"/>
      <c r="AZ20939" s="167"/>
      <c r="BA20939" s="77"/>
      <c r="BB20939" s="77"/>
    </row>
    <row r="20940" spans="50:54" s="79" customFormat="1" ht="0" hidden="1" customHeight="1" x14ac:dyDescent="0.2">
      <c r="AX20940" s="78"/>
      <c r="AZ20940" s="167"/>
      <c r="BA20940" s="77"/>
      <c r="BB20940" s="77"/>
    </row>
    <row r="20941" spans="50:54" s="79" customFormat="1" ht="0" hidden="1" customHeight="1" x14ac:dyDescent="0.2">
      <c r="AX20941" s="78"/>
      <c r="AZ20941" s="167"/>
      <c r="BA20941" s="77"/>
      <c r="BB20941" s="77"/>
    </row>
    <row r="20942" spans="50:54" s="79" customFormat="1" ht="0" hidden="1" customHeight="1" x14ac:dyDescent="0.2">
      <c r="AX20942" s="78"/>
      <c r="AZ20942" s="167"/>
      <c r="BA20942" s="77"/>
      <c r="BB20942" s="77"/>
    </row>
    <row r="20943" spans="50:54" s="79" customFormat="1" ht="0" hidden="1" customHeight="1" x14ac:dyDescent="0.2">
      <c r="AX20943" s="78"/>
      <c r="AZ20943" s="167"/>
      <c r="BA20943" s="77"/>
      <c r="BB20943" s="77"/>
    </row>
    <row r="20944" spans="50:54" s="79" customFormat="1" ht="0" hidden="1" customHeight="1" x14ac:dyDescent="0.2">
      <c r="AX20944" s="78"/>
      <c r="AZ20944" s="167"/>
      <c r="BA20944" s="77"/>
      <c r="BB20944" s="77"/>
    </row>
    <row r="20945" spans="50:54" s="79" customFormat="1" ht="0" hidden="1" customHeight="1" x14ac:dyDescent="0.2">
      <c r="AX20945" s="78"/>
      <c r="AZ20945" s="167"/>
      <c r="BA20945" s="77"/>
      <c r="BB20945" s="77"/>
    </row>
    <row r="20946" spans="50:54" s="79" customFormat="1" ht="0" hidden="1" customHeight="1" x14ac:dyDescent="0.2">
      <c r="AX20946" s="78"/>
      <c r="AZ20946" s="167"/>
      <c r="BA20946" s="77"/>
      <c r="BB20946" s="77"/>
    </row>
    <row r="20947" spans="50:54" s="79" customFormat="1" ht="0" hidden="1" customHeight="1" x14ac:dyDescent="0.2">
      <c r="AX20947" s="78"/>
      <c r="AZ20947" s="167"/>
      <c r="BA20947" s="77"/>
      <c r="BB20947" s="77"/>
    </row>
    <row r="20948" spans="50:54" s="79" customFormat="1" ht="0" hidden="1" customHeight="1" x14ac:dyDescent="0.2">
      <c r="AX20948" s="78"/>
      <c r="AZ20948" s="167"/>
      <c r="BA20948" s="77"/>
      <c r="BB20948" s="77"/>
    </row>
    <row r="20949" spans="50:54" s="79" customFormat="1" ht="0" hidden="1" customHeight="1" x14ac:dyDescent="0.2">
      <c r="AX20949" s="78"/>
      <c r="AZ20949" s="167"/>
      <c r="BA20949" s="77"/>
      <c r="BB20949" s="77"/>
    </row>
    <row r="20950" spans="50:54" s="79" customFormat="1" ht="0" hidden="1" customHeight="1" x14ac:dyDescent="0.2">
      <c r="AX20950" s="78"/>
      <c r="AZ20950" s="167"/>
      <c r="BA20950" s="77"/>
      <c r="BB20950" s="77"/>
    </row>
    <row r="20951" spans="50:54" s="79" customFormat="1" ht="0" hidden="1" customHeight="1" x14ac:dyDescent="0.2">
      <c r="AX20951" s="78"/>
      <c r="AZ20951" s="167"/>
      <c r="BA20951" s="77"/>
      <c r="BB20951" s="77"/>
    </row>
    <row r="20952" spans="50:54" s="79" customFormat="1" ht="0" hidden="1" customHeight="1" x14ac:dyDescent="0.2">
      <c r="AX20952" s="78"/>
      <c r="AZ20952" s="167"/>
      <c r="BA20952" s="77"/>
      <c r="BB20952" s="77"/>
    </row>
    <row r="20953" spans="50:54" s="79" customFormat="1" ht="0" hidden="1" customHeight="1" x14ac:dyDescent="0.2">
      <c r="AX20953" s="78"/>
      <c r="AZ20953" s="167"/>
      <c r="BA20953" s="77"/>
      <c r="BB20953" s="77"/>
    </row>
    <row r="20954" spans="50:54" s="79" customFormat="1" ht="0" hidden="1" customHeight="1" x14ac:dyDescent="0.2">
      <c r="AX20954" s="78"/>
      <c r="AZ20954" s="167"/>
      <c r="BA20954" s="77"/>
      <c r="BB20954" s="77"/>
    </row>
    <row r="20955" spans="50:54" s="79" customFormat="1" ht="0" hidden="1" customHeight="1" x14ac:dyDescent="0.2">
      <c r="AX20955" s="78"/>
      <c r="AZ20955" s="167"/>
      <c r="BA20955" s="77"/>
      <c r="BB20955" s="77"/>
    </row>
    <row r="20956" spans="50:54" s="79" customFormat="1" ht="0" hidden="1" customHeight="1" x14ac:dyDescent="0.2">
      <c r="AX20956" s="78"/>
      <c r="AZ20956" s="167"/>
      <c r="BA20956" s="77"/>
      <c r="BB20956" s="77"/>
    </row>
    <row r="20957" spans="50:54" s="79" customFormat="1" ht="0" hidden="1" customHeight="1" x14ac:dyDescent="0.2">
      <c r="AX20957" s="78"/>
      <c r="AZ20957" s="167"/>
      <c r="BA20957" s="77"/>
      <c r="BB20957" s="77"/>
    </row>
    <row r="20958" spans="50:54" s="79" customFormat="1" ht="0" hidden="1" customHeight="1" x14ac:dyDescent="0.2">
      <c r="AX20958" s="78"/>
      <c r="AZ20958" s="167"/>
      <c r="BA20958" s="77"/>
      <c r="BB20958" s="77"/>
    </row>
    <row r="20959" spans="50:54" s="79" customFormat="1" ht="0" hidden="1" customHeight="1" x14ac:dyDescent="0.2">
      <c r="AX20959" s="78"/>
      <c r="AZ20959" s="167"/>
      <c r="BA20959" s="77"/>
      <c r="BB20959" s="77"/>
    </row>
    <row r="20960" spans="50:54" s="79" customFormat="1" ht="0" hidden="1" customHeight="1" x14ac:dyDescent="0.2">
      <c r="AX20960" s="78"/>
      <c r="AZ20960" s="167"/>
      <c r="BA20960" s="77"/>
      <c r="BB20960" s="77"/>
    </row>
    <row r="20961" spans="50:54" s="79" customFormat="1" ht="0" hidden="1" customHeight="1" x14ac:dyDescent="0.2">
      <c r="AX20961" s="78"/>
      <c r="AZ20961" s="167"/>
      <c r="BA20961" s="77"/>
      <c r="BB20961" s="77"/>
    </row>
    <row r="20962" spans="50:54" s="79" customFormat="1" ht="0" hidden="1" customHeight="1" x14ac:dyDescent="0.2">
      <c r="AX20962" s="78"/>
      <c r="AZ20962" s="167"/>
      <c r="BA20962" s="77"/>
      <c r="BB20962" s="77"/>
    </row>
    <row r="20963" spans="50:54" s="79" customFormat="1" ht="0" hidden="1" customHeight="1" x14ac:dyDescent="0.2">
      <c r="AX20963" s="78"/>
      <c r="AZ20963" s="167"/>
      <c r="BA20963" s="77"/>
      <c r="BB20963" s="77"/>
    </row>
    <row r="20964" spans="50:54" s="79" customFormat="1" ht="0" hidden="1" customHeight="1" x14ac:dyDescent="0.2">
      <c r="AX20964" s="78"/>
      <c r="AZ20964" s="167"/>
      <c r="BA20964" s="77"/>
      <c r="BB20964" s="77"/>
    </row>
    <row r="20965" spans="50:54" s="79" customFormat="1" ht="0" hidden="1" customHeight="1" x14ac:dyDescent="0.2">
      <c r="AX20965" s="78"/>
      <c r="AZ20965" s="167"/>
      <c r="BA20965" s="77"/>
      <c r="BB20965" s="77"/>
    </row>
    <row r="20966" spans="50:54" s="79" customFormat="1" ht="0" hidden="1" customHeight="1" x14ac:dyDescent="0.2">
      <c r="AX20966" s="78"/>
      <c r="AZ20966" s="167"/>
      <c r="BA20966" s="77"/>
      <c r="BB20966" s="77"/>
    </row>
    <row r="20967" spans="50:54" s="79" customFormat="1" ht="0" hidden="1" customHeight="1" x14ac:dyDescent="0.2">
      <c r="AX20967" s="78"/>
      <c r="AZ20967" s="167"/>
      <c r="BA20967" s="77"/>
      <c r="BB20967" s="77"/>
    </row>
    <row r="20968" spans="50:54" s="79" customFormat="1" ht="0" hidden="1" customHeight="1" x14ac:dyDescent="0.2">
      <c r="AX20968" s="78"/>
      <c r="AZ20968" s="167"/>
      <c r="BA20968" s="77"/>
      <c r="BB20968" s="77"/>
    </row>
    <row r="20969" spans="50:54" s="79" customFormat="1" ht="0" hidden="1" customHeight="1" x14ac:dyDescent="0.2">
      <c r="AX20969" s="78"/>
      <c r="AZ20969" s="167"/>
      <c r="BA20969" s="77"/>
      <c r="BB20969" s="77"/>
    </row>
    <row r="20970" spans="50:54" s="79" customFormat="1" ht="0" hidden="1" customHeight="1" x14ac:dyDescent="0.2">
      <c r="AX20970" s="78"/>
      <c r="AZ20970" s="167"/>
      <c r="BA20970" s="77"/>
      <c r="BB20970" s="77"/>
    </row>
    <row r="20971" spans="50:54" s="79" customFormat="1" ht="0" hidden="1" customHeight="1" x14ac:dyDescent="0.2">
      <c r="AX20971" s="78"/>
      <c r="AZ20971" s="167"/>
      <c r="BA20971" s="77"/>
      <c r="BB20971" s="77"/>
    </row>
    <row r="20972" spans="50:54" s="79" customFormat="1" ht="0" hidden="1" customHeight="1" x14ac:dyDescent="0.2">
      <c r="AX20972" s="78"/>
      <c r="AZ20972" s="167"/>
      <c r="BA20972" s="77"/>
      <c r="BB20972" s="77"/>
    </row>
    <row r="20973" spans="50:54" s="79" customFormat="1" ht="0" hidden="1" customHeight="1" x14ac:dyDescent="0.2">
      <c r="AX20973" s="78"/>
      <c r="AZ20973" s="167"/>
      <c r="BA20973" s="77"/>
      <c r="BB20973" s="77"/>
    </row>
    <row r="20974" spans="50:54" s="79" customFormat="1" ht="0" hidden="1" customHeight="1" x14ac:dyDescent="0.2">
      <c r="AX20974" s="78"/>
      <c r="AZ20974" s="167"/>
      <c r="BA20974" s="77"/>
      <c r="BB20974" s="77"/>
    </row>
    <row r="20975" spans="50:54" s="79" customFormat="1" ht="0" hidden="1" customHeight="1" x14ac:dyDescent="0.2">
      <c r="AX20975" s="78"/>
      <c r="AZ20975" s="167"/>
      <c r="BA20975" s="77"/>
      <c r="BB20975" s="77"/>
    </row>
    <row r="20976" spans="50:54" s="79" customFormat="1" ht="0" hidden="1" customHeight="1" x14ac:dyDescent="0.2">
      <c r="AX20976" s="78"/>
      <c r="AZ20976" s="167"/>
      <c r="BA20976" s="77"/>
      <c r="BB20976" s="77"/>
    </row>
    <row r="20977" spans="50:54" s="79" customFormat="1" ht="0" hidden="1" customHeight="1" x14ac:dyDescent="0.2">
      <c r="AX20977" s="78"/>
      <c r="AZ20977" s="167"/>
      <c r="BA20977" s="77"/>
      <c r="BB20977" s="77"/>
    </row>
    <row r="20978" spans="50:54" s="79" customFormat="1" ht="0" hidden="1" customHeight="1" x14ac:dyDescent="0.2">
      <c r="AX20978" s="78"/>
      <c r="AZ20978" s="167"/>
      <c r="BA20978" s="77"/>
      <c r="BB20978" s="77"/>
    </row>
    <row r="20979" spans="50:54" s="79" customFormat="1" ht="0" hidden="1" customHeight="1" x14ac:dyDescent="0.2">
      <c r="AX20979" s="78"/>
      <c r="AZ20979" s="167"/>
      <c r="BA20979" s="77"/>
      <c r="BB20979" s="77"/>
    </row>
    <row r="20980" spans="50:54" s="79" customFormat="1" ht="0" hidden="1" customHeight="1" x14ac:dyDescent="0.2">
      <c r="AX20980" s="78"/>
      <c r="AZ20980" s="167"/>
      <c r="BA20980" s="77"/>
      <c r="BB20980" s="77"/>
    </row>
    <row r="20981" spans="50:54" s="79" customFormat="1" ht="0" hidden="1" customHeight="1" x14ac:dyDescent="0.2">
      <c r="AX20981" s="78"/>
      <c r="AZ20981" s="167"/>
      <c r="BA20981" s="77"/>
      <c r="BB20981" s="77"/>
    </row>
    <row r="20982" spans="50:54" s="79" customFormat="1" ht="0" hidden="1" customHeight="1" x14ac:dyDescent="0.2">
      <c r="AX20982" s="78"/>
      <c r="AZ20982" s="167"/>
      <c r="BA20982" s="77"/>
      <c r="BB20982" s="77"/>
    </row>
    <row r="20983" spans="50:54" s="79" customFormat="1" ht="0" hidden="1" customHeight="1" x14ac:dyDescent="0.2">
      <c r="AX20983" s="78"/>
      <c r="AZ20983" s="167"/>
      <c r="BA20983" s="77"/>
      <c r="BB20983" s="77"/>
    </row>
    <row r="20984" spans="50:54" s="79" customFormat="1" ht="0" hidden="1" customHeight="1" x14ac:dyDescent="0.2">
      <c r="AX20984" s="78"/>
      <c r="AZ20984" s="167"/>
      <c r="BA20984" s="77"/>
      <c r="BB20984" s="77"/>
    </row>
    <row r="20985" spans="50:54" s="79" customFormat="1" ht="0" hidden="1" customHeight="1" x14ac:dyDescent="0.2">
      <c r="AX20985" s="78"/>
      <c r="AZ20985" s="167"/>
      <c r="BA20985" s="77"/>
      <c r="BB20985" s="77"/>
    </row>
    <row r="20986" spans="50:54" s="79" customFormat="1" ht="0" hidden="1" customHeight="1" x14ac:dyDescent="0.2">
      <c r="AX20986" s="78"/>
      <c r="AZ20986" s="167"/>
      <c r="BA20986" s="77"/>
      <c r="BB20986" s="77"/>
    </row>
    <row r="20987" spans="50:54" s="79" customFormat="1" ht="0" hidden="1" customHeight="1" x14ac:dyDescent="0.2">
      <c r="AX20987" s="78"/>
      <c r="AZ20987" s="167"/>
      <c r="BA20987" s="77"/>
      <c r="BB20987" s="77"/>
    </row>
    <row r="20988" spans="50:54" s="79" customFormat="1" ht="0" hidden="1" customHeight="1" x14ac:dyDescent="0.2">
      <c r="AX20988" s="78"/>
      <c r="AZ20988" s="167"/>
      <c r="BA20988" s="77"/>
      <c r="BB20988" s="77"/>
    </row>
    <row r="20989" spans="50:54" s="79" customFormat="1" ht="0" hidden="1" customHeight="1" x14ac:dyDescent="0.2">
      <c r="AX20989" s="78"/>
      <c r="AZ20989" s="167"/>
      <c r="BA20989" s="77"/>
      <c r="BB20989" s="77"/>
    </row>
    <row r="20990" spans="50:54" s="79" customFormat="1" ht="0" hidden="1" customHeight="1" x14ac:dyDescent="0.2">
      <c r="AX20990" s="78"/>
      <c r="AZ20990" s="167"/>
      <c r="BA20990" s="77"/>
      <c r="BB20990" s="77"/>
    </row>
    <row r="20991" spans="50:54" s="79" customFormat="1" ht="0" hidden="1" customHeight="1" x14ac:dyDescent="0.2">
      <c r="AX20991" s="78"/>
      <c r="AZ20991" s="167"/>
      <c r="BA20991" s="77"/>
      <c r="BB20991" s="77"/>
    </row>
    <row r="20992" spans="50:54" s="79" customFormat="1" ht="0" hidden="1" customHeight="1" x14ac:dyDescent="0.2">
      <c r="AX20992" s="78"/>
      <c r="AZ20992" s="167"/>
      <c r="BA20992" s="77"/>
      <c r="BB20992" s="77"/>
    </row>
    <row r="20993" spans="50:54" s="79" customFormat="1" ht="0" hidden="1" customHeight="1" x14ac:dyDescent="0.2">
      <c r="AX20993" s="78"/>
      <c r="AZ20993" s="167"/>
      <c r="BA20993" s="77"/>
      <c r="BB20993" s="77"/>
    </row>
    <row r="20994" spans="50:54" s="79" customFormat="1" ht="0" hidden="1" customHeight="1" x14ac:dyDescent="0.2">
      <c r="AX20994" s="78"/>
      <c r="AZ20994" s="167"/>
      <c r="BA20994" s="77"/>
      <c r="BB20994" s="77"/>
    </row>
    <row r="20995" spans="50:54" s="79" customFormat="1" ht="0" hidden="1" customHeight="1" x14ac:dyDescent="0.2">
      <c r="AX20995" s="78"/>
      <c r="AZ20995" s="167"/>
      <c r="BA20995" s="77"/>
      <c r="BB20995" s="77"/>
    </row>
    <row r="20996" spans="50:54" s="79" customFormat="1" ht="0" hidden="1" customHeight="1" x14ac:dyDescent="0.2">
      <c r="AX20996" s="78"/>
      <c r="AZ20996" s="167"/>
      <c r="BA20996" s="77"/>
      <c r="BB20996" s="77"/>
    </row>
    <row r="20997" spans="50:54" s="79" customFormat="1" ht="0" hidden="1" customHeight="1" x14ac:dyDescent="0.2">
      <c r="AX20997" s="78"/>
      <c r="AZ20997" s="167"/>
      <c r="BA20997" s="77"/>
      <c r="BB20997" s="77"/>
    </row>
    <row r="20998" spans="50:54" s="79" customFormat="1" ht="0" hidden="1" customHeight="1" x14ac:dyDescent="0.2">
      <c r="AX20998" s="78"/>
      <c r="AZ20998" s="167"/>
      <c r="BA20998" s="77"/>
      <c r="BB20998" s="77"/>
    </row>
    <row r="20999" spans="50:54" s="79" customFormat="1" ht="0" hidden="1" customHeight="1" x14ac:dyDescent="0.2">
      <c r="AX20999" s="78"/>
      <c r="AZ20999" s="167"/>
      <c r="BA20999" s="77"/>
      <c r="BB20999" s="77"/>
    </row>
    <row r="21000" spans="50:54" s="79" customFormat="1" ht="0" hidden="1" customHeight="1" x14ac:dyDescent="0.2">
      <c r="AX21000" s="78"/>
      <c r="AZ21000" s="167"/>
      <c r="BA21000" s="77"/>
      <c r="BB21000" s="77"/>
    </row>
    <row r="21001" spans="50:54" s="79" customFormat="1" ht="0" hidden="1" customHeight="1" x14ac:dyDescent="0.2">
      <c r="AX21001" s="78"/>
      <c r="AZ21001" s="167"/>
      <c r="BA21001" s="77"/>
      <c r="BB21001" s="77"/>
    </row>
    <row r="21002" spans="50:54" s="79" customFormat="1" ht="0" hidden="1" customHeight="1" x14ac:dyDescent="0.2">
      <c r="AX21002" s="78"/>
      <c r="AZ21002" s="167"/>
      <c r="BA21002" s="77"/>
      <c r="BB21002" s="77"/>
    </row>
    <row r="21003" spans="50:54" s="79" customFormat="1" ht="0" hidden="1" customHeight="1" x14ac:dyDescent="0.2">
      <c r="AX21003" s="78"/>
      <c r="AZ21003" s="167"/>
      <c r="BA21003" s="77"/>
      <c r="BB21003" s="77"/>
    </row>
    <row r="21004" spans="50:54" s="79" customFormat="1" ht="0" hidden="1" customHeight="1" x14ac:dyDescent="0.2">
      <c r="AX21004" s="78"/>
      <c r="AZ21004" s="167"/>
      <c r="BA21004" s="77"/>
      <c r="BB21004" s="77"/>
    </row>
    <row r="21005" spans="50:54" s="79" customFormat="1" ht="0" hidden="1" customHeight="1" x14ac:dyDescent="0.2">
      <c r="AX21005" s="78"/>
      <c r="AZ21005" s="167"/>
      <c r="BA21005" s="77"/>
      <c r="BB21005" s="77"/>
    </row>
    <row r="21006" spans="50:54" s="79" customFormat="1" ht="0" hidden="1" customHeight="1" x14ac:dyDescent="0.2">
      <c r="AX21006" s="78"/>
      <c r="AZ21006" s="167"/>
      <c r="BA21006" s="77"/>
      <c r="BB21006" s="77"/>
    </row>
    <row r="21007" spans="50:54" s="79" customFormat="1" ht="0" hidden="1" customHeight="1" x14ac:dyDescent="0.2">
      <c r="AX21007" s="78"/>
      <c r="AZ21007" s="167"/>
      <c r="BA21007" s="77"/>
      <c r="BB21007" s="77"/>
    </row>
    <row r="21008" spans="50:54" s="79" customFormat="1" ht="0" hidden="1" customHeight="1" x14ac:dyDescent="0.2">
      <c r="AX21008" s="78"/>
      <c r="AZ21008" s="167"/>
      <c r="BA21008" s="77"/>
      <c r="BB21008" s="77"/>
    </row>
    <row r="21009" spans="50:54" s="79" customFormat="1" ht="0" hidden="1" customHeight="1" x14ac:dyDescent="0.2">
      <c r="AX21009" s="78"/>
      <c r="AZ21009" s="167"/>
      <c r="BA21009" s="77"/>
      <c r="BB21009" s="77"/>
    </row>
    <row r="21010" spans="50:54" s="79" customFormat="1" ht="0" hidden="1" customHeight="1" x14ac:dyDescent="0.2">
      <c r="AX21010" s="78"/>
      <c r="AZ21010" s="167"/>
      <c r="BA21010" s="77"/>
      <c r="BB21010" s="77"/>
    </row>
    <row r="21011" spans="50:54" s="79" customFormat="1" ht="0" hidden="1" customHeight="1" x14ac:dyDescent="0.2">
      <c r="AX21011" s="78"/>
      <c r="AZ21011" s="167"/>
      <c r="BA21011" s="77"/>
      <c r="BB21011" s="77"/>
    </row>
    <row r="21012" spans="50:54" s="79" customFormat="1" ht="0" hidden="1" customHeight="1" x14ac:dyDescent="0.2">
      <c r="AX21012" s="78"/>
      <c r="AZ21012" s="167"/>
      <c r="BA21012" s="77"/>
      <c r="BB21012" s="77"/>
    </row>
    <row r="21013" spans="50:54" s="79" customFormat="1" ht="0" hidden="1" customHeight="1" x14ac:dyDescent="0.2">
      <c r="AX21013" s="78"/>
      <c r="AZ21013" s="167"/>
      <c r="BA21013" s="77"/>
      <c r="BB21013" s="77"/>
    </row>
    <row r="21014" spans="50:54" s="79" customFormat="1" ht="0" hidden="1" customHeight="1" x14ac:dyDescent="0.2">
      <c r="AX21014" s="78"/>
      <c r="AZ21014" s="167"/>
      <c r="BA21014" s="77"/>
      <c r="BB21014" s="77"/>
    </row>
    <row r="21015" spans="50:54" s="79" customFormat="1" ht="0" hidden="1" customHeight="1" x14ac:dyDescent="0.2">
      <c r="AX21015" s="78"/>
      <c r="AZ21015" s="167"/>
      <c r="BA21015" s="77"/>
      <c r="BB21015" s="77"/>
    </row>
    <row r="21016" spans="50:54" s="79" customFormat="1" ht="0" hidden="1" customHeight="1" x14ac:dyDescent="0.2">
      <c r="AX21016" s="78"/>
      <c r="AZ21016" s="167"/>
      <c r="BA21016" s="77"/>
      <c r="BB21016" s="77"/>
    </row>
    <row r="21017" spans="50:54" s="79" customFormat="1" ht="0" hidden="1" customHeight="1" x14ac:dyDescent="0.2">
      <c r="AX21017" s="78"/>
      <c r="AZ21017" s="167"/>
      <c r="BA21017" s="77"/>
      <c r="BB21017" s="77"/>
    </row>
    <row r="21018" spans="50:54" s="79" customFormat="1" ht="0" hidden="1" customHeight="1" x14ac:dyDescent="0.2">
      <c r="AX21018" s="78"/>
      <c r="AZ21018" s="167"/>
      <c r="BA21018" s="77"/>
      <c r="BB21018" s="77"/>
    </row>
    <row r="21019" spans="50:54" s="79" customFormat="1" ht="0" hidden="1" customHeight="1" x14ac:dyDescent="0.2">
      <c r="AX21019" s="78"/>
      <c r="AZ21019" s="167"/>
      <c r="BA21019" s="77"/>
      <c r="BB21019" s="77"/>
    </row>
    <row r="21020" spans="50:54" s="79" customFormat="1" ht="0" hidden="1" customHeight="1" x14ac:dyDescent="0.2">
      <c r="AX21020" s="78"/>
      <c r="AZ21020" s="167"/>
      <c r="BA21020" s="77"/>
      <c r="BB21020" s="77"/>
    </row>
    <row r="21021" spans="50:54" s="79" customFormat="1" ht="0" hidden="1" customHeight="1" x14ac:dyDescent="0.2">
      <c r="AX21021" s="78"/>
      <c r="AZ21021" s="167"/>
      <c r="BA21021" s="77"/>
      <c r="BB21021" s="77"/>
    </row>
    <row r="21022" spans="50:54" s="79" customFormat="1" ht="0" hidden="1" customHeight="1" x14ac:dyDescent="0.2">
      <c r="AX21022" s="78"/>
      <c r="AZ21022" s="167"/>
      <c r="BA21022" s="77"/>
      <c r="BB21022" s="77"/>
    </row>
    <row r="21023" spans="50:54" s="79" customFormat="1" ht="0" hidden="1" customHeight="1" x14ac:dyDescent="0.2">
      <c r="AX21023" s="78"/>
      <c r="AZ21023" s="167"/>
      <c r="BA21023" s="77"/>
      <c r="BB21023" s="77"/>
    </row>
    <row r="21024" spans="50:54" s="79" customFormat="1" ht="0" hidden="1" customHeight="1" x14ac:dyDescent="0.2">
      <c r="AX21024" s="78"/>
      <c r="AZ21024" s="167"/>
      <c r="BA21024" s="77"/>
      <c r="BB21024" s="77"/>
    </row>
    <row r="21025" spans="50:54" s="79" customFormat="1" ht="0" hidden="1" customHeight="1" x14ac:dyDescent="0.2">
      <c r="AX21025" s="78"/>
      <c r="AZ21025" s="167"/>
      <c r="BA21025" s="77"/>
      <c r="BB21025" s="77"/>
    </row>
    <row r="21026" spans="50:54" s="79" customFormat="1" ht="0" hidden="1" customHeight="1" x14ac:dyDescent="0.2">
      <c r="AX21026" s="78"/>
      <c r="AZ21026" s="167"/>
      <c r="BA21026" s="77"/>
      <c r="BB21026" s="77"/>
    </row>
    <row r="21027" spans="50:54" s="79" customFormat="1" ht="0" hidden="1" customHeight="1" x14ac:dyDescent="0.2">
      <c r="AX21027" s="78"/>
      <c r="AZ21027" s="167"/>
      <c r="BA21027" s="77"/>
      <c r="BB21027" s="77"/>
    </row>
    <row r="21028" spans="50:54" s="79" customFormat="1" ht="0" hidden="1" customHeight="1" x14ac:dyDescent="0.2">
      <c r="AX21028" s="78"/>
      <c r="AZ21028" s="167"/>
      <c r="BA21028" s="77"/>
      <c r="BB21028" s="77"/>
    </row>
    <row r="21029" spans="50:54" s="79" customFormat="1" ht="0" hidden="1" customHeight="1" x14ac:dyDescent="0.2">
      <c r="AX21029" s="78"/>
      <c r="AZ21029" s="167"/>
      <c r="BA21029" s="77"/>
      <c r="BB21029" s="77"/>
    </row>
    <row r="21030" spans="50:54" s="79" customFormat="1" ht="0" hidden="1" customHeight="1" x14ac:dyDescent="0.2">
      <c r="AX21030" s="78"/>
      <c r="AZ21030" s="167"/>
      <c r="BA21030" s="77"/>
      <c r="BB21030" s="77"/>
    </row>
    <row r="21031" spans="50:54" s="79" customFormat="1" ht="0" hidden="1" customHeight="1" x14ac:dyDescent="0.2">
      <c r="AX21031" s="78"/>
      <c r="AZ21031" s="167"/>
      <c r="BA21031" s="77"/>
      <c r="BB21031" s="77"/>
    </row>
    <row r="21032" spans="50:54" s="79" customFormat="1" ht="0" hidden="1" customHeight="1" x14ac:dyDescent="0.2">
      <c r="AX21032" s="78"/>
      <c r="AZ21032" s="167"/>
      <c r="BA21032" s="77"/>
      <c r="BB21032" s="77"/>
    </row>
    <row r="21033" spans="50:54" s="79" customFormat="1" ht="0" hidden="1" customHeight="1" x14ac:dyDescent="0.2">
      <c r="AX21033" s="78"/>
      <c r="AZ21033" s="167"/>
      <c r="BA21033" s="77"/>
      <c r="BB21033" s="77"/>
    </row>
    <row r="21034" spans="50:54" s="79" customFormat="1" ht="0" hidden="1" customHeight="1" x14ac:dyDescent="0.2">
      <c r="AX21034" s="78"/>
      <c r="AZ21034" s="167"/>
      <c r="BA21034" s="77"/>
      <c r="BB21034" s="77"/>
    </row>
    <row r="21035" spans="50:54" s="79" customFormat="1" ht="0" hidden="1" customHeight="1" x14ac:dyDescent="0.2">
      <c r="AX21035" s="78"/>
      <c r="AZ21035" s="167"/>
      <c r="BA21035" s="77"/>
      <c r="BB21035" s="77"/>
    </row>
    <row r="21036" spans="50:54" s="79" customFormat="1" ht="0" hidden="1" customHeight="1" x14ac:dyDescent="0.2">
      <c r="AX21036" s="78"/>
      <c r="AZ21036" s="167"/>
      <c r="BA21036" s="77"/>
      <c r="BB21036" s="77"/>
    </row>
    <row r="21037" spans="50:54" s="79" customFormat="1" ht="0" hidden="1" customHeight="1" x14ac:dyDescent="0.2">
      <c r="AX21037" s="78"/>
      <c r="AZ21037" s="167"/>
      <c r="BA21037" s="77"/>
      <c r="BB21037" s="77"/>
    </row>
    <row r="21038" spans="50:54" s="79" customFormat="1" ht="0" hidden="1" customHeight="1" x14ac:dyDescent="0.2">
      <c r="AX21038" s="78"/>
      <c r="AZ21038" s="167"/>
      <c r="BA21038" s="77"/>
      <c r="BB21038" s="77"/>
    </row>
    <row r="21039" spans="50:54" s="79" customFormat="1" ht="0" hidden="1" customHeight="1" x14ac:dyDescent="0.2">
      <c r="AX21039" s="78"/>
      <c r="AZ21039" s="167"/>
      <c r="BA21039" s="77"/>
      <c r="BB21039" s="77"/>
    </row>
    <row r="21040" spans="50:54" s="79" customFormat="1" ht="0" hidden="1" customHeight="1" x14ac:dyDescent="0.2">
      <c r="AX21040" s="78"/>
      <c r="AZ21040" s="167"/>
      <c r="BA21040" s="77"/>
      <c r="BB21040" s="77"/>
    </row>
    <row r="21041" spans="50:54" s="79" customFormat="1" ht="0" hidden="1" customHeight="1" x14ac:dyDescent="0.2">
      <c r="AX21041" s="78"/>
      <c r="AZ21041" s="167"/>
      <c r="BA21041" s="77"/>
      <c r="BB21041" s="77"/>
    </row>
    <row r="21042" spans="50:54" s="79" customFormat="1" ht="0" hidden="1" customHeight="1" x14ac:dyDescent="0.2">
      <c r="AX21042" s="78"/>
      <c r="AZ21042" s="167"/>
      <c r="BA21042" s="77"/>
      <c r="BB21042" s="77"/>
    </row>
    <row r="21043" spans="50:54" s="79" customFormat="1" ht="0" hidden="1" customHeight="1" x14ac:dyDescent="0.2">
      <c r="AX21043" s="78"/>
      <c r="AZ21043" s="167"/>
      <c r="BA21043" s="77"/>
      <c r="BB21043" s="77"/>
    </row>
    <row r="21044" spans="50:54" s="79" customFormat="1" ht="0" hidden="1" customHeight="1" x14ac:dyDescent="0.2">
      <c r="AX21044" s="78"/>
      <c r="AZ21044" s="167"/>
      <c r="BA21044" s="77"/>
      <c r="BB21044" s="77"/>
    </row>
    <row r="21045" spans="50:54" s="79" customFormat="1" ht="0" hidden="1" customHeight="1" x14ac:dyDescent="0.2">
      <c r="AX21045" s="78"/>
      <c r="AZ21045" s="167"/>
      <c r="BA21045" s="77"/>
      <c r="BB21045" s="77"/>
    </row>
    <row r="21046" spans="50:54" s="79" customFormat="1" ht="0" hidden="1" customHeight="1" x14ac:dyDescent="0.2">
      <c r="AX21046" s="78"/>
      <c r="AZ21046" s="167"/>
      <c r="BA21046" s="77"/>
      <c r="BB21046" s="77"/>
    </row>
    <row r="21047" spans="50:54" s="79" customFormat="1" ht="0" hidden="1" customHeight="1" x14ac:dyDescent="0.2">
      <c r="AX21047" s="78"/>
      <c r="AZ21047" s="167"/>
      <c r="BA21047" s="77"/>
      <c r="BB21047" s="77"/>
    </row>
    <row r="21048" spans="50:54" s="79" customFormat="1" ht="0" hidden="1" customHeight="1" x14ac:dyDescent="0.2">
      <c r="AX21048" s="78"/>
      <c r="AZ21048" s="167"/>
      <c r="BA21048" s="77"/>
      <c r="BB21048" s="77"/>
    </row>
    <row r="21049" spans="50:54" s="79" customFormat="1" ht="0" hidden="1" customHeight="1" x14ac:dyDescent="0.2">
      <c r="AX21049" s="78"/>
      <c r="AZ21049" s="167"/>
      <c r="BA21049" s="77"/>
      <c r="BB21049" s="77"/>
    </row>
    <row r="21050" spans="50:54" s="79" customFormat="1" ht="0" hidden="1" customHeight="1" x14ac:dyDescent="0.2">
      <c r="AX21050" s="78"/>
      <c r="AZ21050" s="167"/>
      <c r="BA21050" s="77"/>
      <c r="BB21050" s="77"/>
    </row>
    <row r="21051" spans="50:54" s="79" customFormat="1" ht="0" hidden="1" customHeight="1" x14ac:dyDescent="0.2">
      <c r="AX21051" s="78"/>
      <c r="AZ21051" s="167"/>
      <c r="BA21051" s="77"/>
      <c r="BB21051" s="77"/>
    </row>
    <row r="21052" spans="50:54" s="79" customFormat="1" ht="0" hidden="1" customHeight="1" x14ac:dyDescent="0.2">
      <c r="AX21052" s="78"/>
      <c r="AZ21052" s="167"/>
      <c r="BA21052" s="77"/>
      <c r="BB21052" s="77"/>
    </row>
    <row r="21053" spans="50:54" s="79" customFormat="1" ht="0" hidden="1" customHeight="1" x14ac:dyDescent="0.2">
      <c r="AX21053" s="78"/>
      <c r="AZ21053" s="167"/>
      <c r="BA21053" s="77"/>
      <c r="BB21053" s="77"/>
    </row>
    <row r="21054" spans="50:54" s="79" customFormat="1" ht="0" hidden="1" customHeight="1" x14ac:dyDescent="0.2">
      <c r="AX21054" s="78"/>
      <c r="AZ21054" s="167"/>
      <c r="BA21054" s="77"/>
      <c r="BB21054" s="77"/>
    </row>
    <row r="21055" spans="50:54" s="79" customFormat="1" ht="0" hidden="1" customHeight="1" x14ac:dyDescent="0.2">
      <c r="AX21055" s="78"/>
      <c r="AZ21055" s="167"/>
      <c r="BA21055" s="77"/>
      <c r="BB21055" s="77"/>
    </row>
    <row r="21056" spans="50:54" s="79" customFormat="1" ht="0" hidden="1" customHeight="1" x14ac:dyDescent="0.2">
      <c r="AX21056" s="78"/>
      <c r="AZ21056" s="167"/>
      <c r="BA21056" s="77"/>
      <c r="BB21056" s="77"/>
    </row>
    <row r="21057" spans="50:54" s="79" customFormat="1" ht="0" hidden="1" customHeight="1" x14ac:dyDescent="0.2">
      <c r="AX21057" s="78"/>
      <c r="AZ21057" s="167"/>
      <c r="BA21057" s="77"/>
      <c r="BB21057" s="77"/>
    </row>
    <row r="21058" spans="50:54" s="79" customFormat="1" ht="0" hidden="1" customHeight="1" x14ac:dyDescent="0.2">
      <c r="AX21058" s="78"/>
      <c r="AZ21058" s="167"/>
      <c r="BA21058" s="77"/>
      <c r="BB21058" s="77"/>
    </row>
    <row r="21059" spans="50:54" s="79" customFormat="1" ht="0" hidden="1" customHeight="1" x14ac:dyDescent="0.2">
      <c r="AX21059" s="78"/>
      <c r="AZ21059" s="167"/>
      <c r="BA21059" s="77"/>
      <c r="BB21059" s="77"/>
    </row>
    <row r="21060" spans="50:54" s="79" customFormat="1" ht="0" hidden="1" customHeight="1" x14ac:dyDescent="0.2">
      <c r="AX21060" s="78"/>
      <c r="AZ21060" s="167"/>
      <c r="BA21060" s="77"/>
      <c r="BB21060" s="77"/>
    </row>
    <row r="21061" spans="50:54" s="79" customFormat="1" ht="0" hidden="1" customHeight="1" x14ac:dyDescent="0.2">
      <c r="AX21061" s="78"/>
      <c r="AZ21061" s="167"/>
      <c r="BA21061" s="77"/>
      <c r="BB21061" s="77"/>
    </row>
    <row r="21062" spans="50:54" s="79" customFormat="1" ht="0" hidden="1" customHeight="1" x14ac:dyDescent="0.2">
      <c r="AX21062" s="78"/>
      <c r="AZ21062" s="167"/>
      <c r="BA21062" s="77"/>
      <c r="BB21062" s="77"/>
    </row>
    <row r="21063" spans="50:54" s="79" customFormat="1" ht="0" hidden="1" customHeight="1" x14ac:dyDescent="0.2">
      <c r="AX21063" s="78"/>
      <c r="AZ21063" s="167"/>
      <c r="BA21063" s="77"/>
      <c r="BB21063" s="77"/>
    </row>
    <row r="21064" spans="50:54" s="79" customFormat="1" ht="0" hidden="1" customHeight="1" x14ac:dyDescent="0.2">
      <c r="AX21064" s="78"/>
      <c r="AZ21064" s="167"/>
      <c r="BA21064" s="77"/>
      <c r="BB21064" s="77"/>
    </row>
    <row r="21065" spans="50:54" s="79" customFormat="1" ht="0" hidden="1" customHeight="1" x14ac:dyDescent="0.2">
      <c r="AX21065" s="78"/>
      <c r="AZ21065" s="167"/>
      <c r="BA21065" s="77"/>
      <c r="BB21065" s="77"/>
    </row>
    <row r="21066" spans="50:54" s="79" customFormat="1" ht="0" hidden="1" customHeight="1" x14ac:dyDescent="0.2">
      <c r="AX21066" s="78"/>
      <c r="AZ21066" s="167"/>
      <c r="BA21066" s="77"/>
      <c r="BB21066" s="77"/>
    </row>
    <row r="21067" spans="50:54" s="79" customFormat="1" ht="0" hidden="1" customHeight="1" x14ac:dyDescent="0.2">
      <c r="AX21067" s="78"/>
      <c r="AZ21067" s="167"/>
      <c r="BA21067" s="77"/>
      <c r="BB21067" s="77"/>
    </row>
    <row r="21068" spans="50:54" s="79" customFormat="1" ht="0" hidden="1" customHeight="1" x14ac:dyDescent="0.2">
      <c r="AX21068" s="78"/>
      <c r="AZ21068" s="167"/>
      <c r="BA21068" s="77"/>
      <c r="BB21068" s="77"/>
    </row>
    <row r="21069" spans="50:54" s="79" customFormat="1" ht="0" hidden="1" customHeight="1" x14ac:dyDescent="0.2">
      <c r="AX21069" s="78"/>
      <c r="AZ21069" s="167"/>
      <c r="BA21069" s="77"/>
      <c r="BB21069" s="77"/>
    </row>
    <row r="21070" spans="50:54" s="79" customFormat="1" ht="0" hidden="1" customHeight="1" x14ac:dyDescent="0.2">
      <c r="AX21070" s="78"/>
      <c r="AZ21070" s="167"/>
      <c r="BA21070" s="77"/>
      <c r="BB21070" s="77"/>
    </row>
    <row r="21071" spans="50:54" s="79" customFormat="1" ht="0" hidden="1" customHeight="1" x14ac:dyDescent="0.2">
      <c r="AX21071" s="78"/>
      <c r="AZ21071" s="167"/>
      <c r="BA21071" s="77"/>
      <c r="BB21071" s="77"/>
    </row>
    <row r="21072" spans="50:54" s="79" customFormat="1" ht="0" hidden="1" customHeight="1" x14ac:dyDescent="0.2">
      <c r="AX21072" s="78"/>
      <c r="AZ21072" s="167"/>
      <c r="BA21072" s="77"/>
      <c r="BB21072" s="77"/>
    </row>
    <row r="21073" spans="50:54" s="79" customFormat="1" ht="0" hidden="1" customHeight="1" x14ac:dyDescent="0.2">
      <c r="AX21073" s="78"/>
      <c r="AZ21073" s="167"/>
      <c r="BA21073" s="77"/>
      <c r="BB21073" s="77"/>
    </row>
    <row r="21074" spans="50:54" s="79" customFormat="1" ht="0" hidden="1" customHeight="1" x14ac:dyDescent="0.2">
      <c r="AX21074" s="78"/>
      <c r="AZ21074" s="167"/>
      <c r="BA21074" s="77"/>
      <c r="BB21074" s="77"/>
    </row>
    <row r="21075" spans="50:54" s="79" customFormat="1" ht="0" hidden="1" customHeight="1" x14ac:dyDescent="0.2">
      <c r="AX21075" s="78"/>
      <c r="AZ21075" s="167"/>
      <c r="BA21075" s="77"/>
      <c r="BB21075" s="77"/>
    </row>
    <row r="21076" spans="50:54" s="79" customFormat="1" ht="0" hidden="1" customHeight="1" x14ac:dyDescent="0.2">
      <c r="AX21076" s="78"/>
      <c r="AZ21076" s="167"/>
      <c r="BA21076" s="77"/>
      <c r="BB21076" s="77"/>
    </row>
    <row r="21077" spans="50:54" s="79" customFormat="1" ht="0" hidden="1" customHeight="1" x14ac:dyDescent="0.2">
      <c r="AX21077" s="78"/>
      <c r="AZ21077" s="167"/>
      <c r="BA21077" s="77"/>
      <c r="BB21077" s="77"/>
    </row>
    <row r="21078" spans="50:54" s="79" customFormat="1" ht="0" hidden="1" customHeight="1" x14ac:dyDescent="0.2">
      <c r="AX21078" s="78"/>
      <c r="AZ21078" s="167"/>
      <c r="BA21078" s="77"/>
      <c r="BB21078" s="77"/>
    </row>
    <row r="21079" spans="50:54" s="79" customFormat="1" ht="0" hidden="1" customHeight="1" x14ac:dyDescent="0.2">
      <c r="AX21079" s="78"/>
      <c r="AZ21079" s="167"/>
      <c r="BA21079" s="77"/>
      <c r="BB21079" s="77"/>
    </row>
    <row r="21080" spans="50:54" s="79" customFormat="1" ht="0" hidden="1" customHeight="1" x14ac:dyDescent="0.2">
      <c r="AX21080" s="78"/>
      <c r="AZ21080" s="167"/>
      <c r="BA21080" s="77"/>
      <c r="BB21080" s="77"/>
    </row>
    <row r="21081" spans="50:54" s="79" customFormat="1" ht="0" hidden="1" customHeight="1" x14ac:dyDescent="0.2">
      <c r="AX21081" s="78"/>
      <c r="AZ21081" s="167"/>
      <c r="BA21081" s="77"/>
      <c r="BB21081" s="77"/>
    </row>
    <row r="21082" spans="50:54" s="79" customFormat="1" ht="0" hidden="1" customHeight="1" x14ac:dyDescent="0.2">
      <c r="AX21082" s="78"/>
      <c r="AZ21082" s="167"/>
      <c r="BA21082" s="77"/>
      <c r="BB21082" s="77"/>
    </row>
    <row r="21083" spans="50:54" s="79" customFormat="1" ht="0" hidden="1" customHeight="1" x14ac:dyDescent="0.2">
      <c r="AX21083" s="78"/>
      <c r="AZ21083" s="167"/>
      <c r="BA21083" s="77"/>
      <c r="BB21083" s="77"/>
    </row>
    <row r="21084" spans="50:54" s="79" customFormat="1" ht="0" hidden="1" customHeight="1" x14ac:dyDescent="0.2">
      <c r="AX21084" s="78"/>
      <c r="AZ21084" s="167"/>
      <c r="BA21084" s="77"/>
      <c r="BB21084" s="77"/>
    </row>
    <row r="21085" spans="50:54" s="79" customFormat="1" ht="0" hidden="1" customHeight="1" x14ac:dyDescent="0.2">
      <c r="AX21085" s="78"/>
      <c r="AZ21085" s="167"/>
      <c r="BA21085" s="77"/>
      <c r="BB21085" s="77"/>
    </row>
    <row r="21086" spans="50:54" s="79" customFormat="1" ht="0" hidden="1" customHeight="1" x14ac:dyDescent="0.2">
      <c r="AX21086" s="78"/>
      <c r="AZ21086" s="167"/>
      <c r="BA21086" s="77"/>
      <c r="BB21086" s="77"/>
    </row>
    <row r="21087" spans="50:54" s="79" customFormat="1" ht="0" hidden="1" customHeight="1" x14ac:dyDescent="0.2">
      <c r="AX21087" s="78"/>
      <c r="AZ21087" s="167"/>
      <c r="BA21087" s="77"/>
      <c r="BB21087" s="77"/>
    </row>
    <row r="21088" spans="50:54" s="79" customFormat="1" ht="0" hidden="1" customHeight="1" x14ac:dyDescent="0.2">
      <c r="AX21088" s="78"/>
      <c r="AZ21088" s="167"/>
      <c r="BA21088" s="77"/>
      <c r="BB21088" s="77"/>
    </row>
    <row r="21089" spans="50:54" s="79" customFormat="1" ht="0" hidden="1" customHeight="1" x14ac:dyDescent="0.2">
      <c r="AX21089" s="78"/>
      <c r="AZ21089" s="167"/>
      <c r="BA21089" s="77"/>
      <c r="BB21089" s="77"/>
    </row>
    <row r="21090" spans="50:54" s="79" customFormat="1" ht="0" hidden="1" customHeight="1" x14ac:dyDescent="0.2">
      <c r="AX21090" s="78"/>
      <c r="AZ21090" s="167"/>
      <c r="BA21090" s="77"/>
      <c r="BB21090" s="77"/>
    </row>
    <row r="21091" spans="50:54" s="79" customFormat="1" ht="0" hidden="1" customHeight="1" x14ac:dyDescent="0.2">
      <c r="AX21091" s="78"/>
      <c r="AZ21091" s="167"/>
      <c r="BA21091" s="77"/>
      <c r="BB21091" s="77"/>
    </row>
    <row r="21092" spans="50:54" s="79" customFormat="1" ht="0" hidden="1" customHeight="1" x14ac:dyDescent="0.2">
      <c r="AX21092" s="78"/>
      <c r="AZ21092" s="167"/>
      <c r="BA21092" s="77"/>
      <c r="BB21092" s="77"/>
    </row>
    <row r="21093" spans="50:54" s="79" customFormat="1" ht="0" hidden="1" customHeight="1" x14ac:dyDescent="0.2">
      <c r="AX21093" s="78"/>
      <c r="AZ21093" s="167"/>
      <c r="BA21093" s="77"/>
      <c r="BB21093" s="77"/>
    </row>
    <row r="21094" spans="50:54" s="79" customFormat="1" ht="0" hidden="1" customHeight="1" x14ac:dyDescent="0.2">
      <c r="AX21094" s="78"/>
      <c r="AZ21094" s="167"/>
      <c r="BA21094" s="77"/>
      <c r="BB21094" s="77"/>
    </row>
    <row r="21095" spans="50:54" s="79" customFormat="1" ht="0" hidden="1" customHeight="1" x14ac:dyDescent="0.2">
      <c r="AX21095" s="78"/>
      <c r="AZ21095" s="167"/>
      <c r="BA21095" s="77"/>
      <c r="BB21095" s="77"/>
    </row>
    <row r="21096" spans="50:54" s="79" customFormat="1" ht="0" hidden="1" customHeight="1" x14ac:dyDescent="0.2">
      <c r="AX21096" s="78"/>
      <c r="AZ21096" s="167"/>
      <c r="BA21096" s="77"/>
      <c r="BB21096" s="77"/>
    </row>
    <row r="21097" spans="50:54" s="79" customFormat="1" ht="0" hidden="1" customHeight="1" x14ac:dyDescent="0.2">
      <c r="AX21097" s="78"/>
      <c r="AZ21097" s="167"/>
      <c r="BA21097" s="77"/>
      <c r="BB21097" s="77"/>
    </row>
    <row r="21098" spans="50:54" s="79" customFormat="1" ht="0" hidden="1" customHeight="1" x14ac:dyDescent="0.2">
      <c r="AX21098" s="78"/>
      <c r="AZ21098" s="167"/>
      <c r="BA21098" s="77"/>
      <c r="BB21098" s="77"/>
    </row>
    <row r="21099" spans="50:54" s="79" customFormat="1" ht="0" hidden="1" customHeight="1" x14ac:dyDescent="0.2">
      <c r="AX21099" s="78"/>
      <c r="AZ21099" s="167"/>
      <c r="BA21099" s="77"/>
      <c r="BB21099" s="77"/>
    </row>
    <row r="21100" spans="50:54" s="79" customFormat="1" ht="0" hidden="1" customHeight="1" x14ac:dyDescent="0.2">
      <c r="AX21100" s="78"/>
      <c r="AZ21100" s="167"/>
      <c r="BA21100" s="77"/>
      <c r="BB21100" s="77"/>
    </row>
    <row r="21101" spans="50:54" s="79" customFormat="1" ht="0" hidden="1" customHeight="1" x14ac:dyDescent="0.2">
      <c r="AX21101" s="78"/>
      <c r="AZ21101" s="167"/>
      <c r="BA21101" s="77"/>
      <c r="BB21101" s="77"/>
    </row>
    <row r="21102" spans="50:54" s="79" customFormat="1" ht="0" hidden="1" customHeight="1" x14ac:dyDescent="0.2">
      <c r="AX21102" s="78"/>
      <c r="AZ21102" s="167"/>
      <c r="BA21102" s="77"/>
      <c r="BB21102" s="77"/>
    </row>
    <row r="21103" spans="50:54" s="79" customFormat="1" ht="0" hidden="1" customHeight="1" x14ac:dyDescent="0.2">
      <c r="AX21103" s="78"/>
      <c r="AZ21103" s="167"/>
      <c r="BA21103" s="77"/>
      <c r="BB21103" s="77"/>
    </row>
    <row r="21104" spans="50:54" s="79" customFormat="1" ht="0" hidden="1" customHeight="1" x14ac:dyDescent="0.2">
      <c r="AX21104" s="78"/>
      <c r="AZ21104" s="167"/>
      <c r="BA21104" s="77"/>
      <c r="BB21104" s="77"/>
    </row>
    <row r="21105" spans="50:54" s="79" customFormat="1" ht="0" hidden="1" customHeight="1" x14ac:dyDescent="0.2">
      <c r="AX21105" s="78"/>
      <c r="AZ21105" s="167"/>
      <c r="BA21105" s="77"/>
      <c r="BB21105" s="77"/>
    </row>
    <row r="21106" spans="50:54" s="79" customFormat="1" ht="0" hidden="1" customHeight="1" x14ac:dyDescent="0.2">
      <c r="AX21106" s="78"/>
      <c r="AZ21106" s="167"/>
      <c r="BA21106" s="77"/>
      <c r="BB21106" s="77"/>
    </row>
    <row r="21107" spans="50:54" s="79" customFormat="1" ht="0" hidden="1" customHeight="1" x14ac:dyDescent="0.2">
      <c r="AX21107" s="78"/>
      <c r="AZ21107" s="167"/>
      <c r="BA21107" s="77"/>
      <c r="BB21107" s="77"/>
    </row>
    <row r="21108" spans="50:54" s="79" customFormat="1" ht="0" hidden="1" customHeight="1" x14ac:dyDescent="0.2">
      <c r="AX21108" s="78"/>
      <c r="AZ21108" s="167"/>
      <c r="BA21108" s="77"/>
      <c r="BB21108" s="77"/>
    </row>
    <row r="21109" spans="50:54" s="79" customFormat="1" ht="0" hidden="1" customHeight="1" x14ac:dyDescent="0.2">
      <c r="AX21109" s="78"/>
      <c r="AZ21109" s="167"/>
      <c r="BA21109" s="77"/>
      <c r="BB21109" s="77"/>
    </row>
    <row r="21110" spans="50:54" s="79" customFormat="1" ht="0" hidden="1" customHeight="1" x14ac:dyDescent="0.2">
      <c r="AX21110" s="78"/>
      <c r="AZ21110" s="167"/>
      <c r="BA21110" s="77"/>
      <c r="BB21110" s="77"/>
    </row>
    <row r="21111" spans="50:54" s="79" customFormat="1" ht="0" hidden="1" customHeight="1" x14ac:dyDescent="0.2">
      <c r="AX21111" s="78"/>
      <c r="AZ21111" s="167"/>
      <c r="BA21111" s="77"/>
      <c r="BB21111" s="77"/>
    </row>
    <row r="21112" spans="50:54" s="79" customFormat="1" ht="0" hidden="1" customHeight="1" x14ac:dyDescent="0.2">
      <c r="AX21112" s="78"/>
      <c r="AZ21112" s="167"/>
      <c r="BA21112" s="77"/>
      <c r="BB21112" s="77"/>
    </row>
    <row r="21113" spans="50:54" s="79" customFormat="1" ht="0" hidden="1" customHeight="1" x14ac:dyDescent="0.2">
      <c r="AX21113" s="78"/>
      <c r="AZ21113" s="167"/>
      <c r="BA21113" s="77"/>
      <c r="BB21113" s="77"/>
    </row>
    <row r="21114" spans="50:54" s="79" customFormat="1" ht="0" hidden="1" customHeight="1" x14ac:dyDescent="0.2">
      <c r="AX21114" s="78"/>
      <c r="AZ21114" s="167"/>
      <c r="BA21114" s="77"/>
      <c r="BB21114" s="77"/>
    </row>
    <row r="21115" spans="50:54" s="79" customFormat="1" ht="0" hidden="1" customHeight="1" x14ac:dyDescent="0.2">
      <c r="AX21115" s="78"/>
      <c r="AZ21115" s="167"/>
      <c r="BA21115" s="77"/>
      <c r="BB21115" s="77"/>
    </row>
    <row r="21116" spans="50:54" s="79" customFormat="1" ht="0" hidden="1" customHeight="1" x14ac:dyDescent="0.2">
      <c r="AX21116" s="78"/>
      <c r="AZ21116" s="167"/>
      <c r="BA21116" s="77"/>
      <c r="BB21116" s="77"/>
    </row>
    <row r="21117" spans="50:54" s="79" customFormat="1" ht="0" hidden="1" customHeight="1" x14ac:dyDescent="0.2">
      <c r="AX21117" s="78"/>
      <c r="AZ21117" s="167"/>
      <c r="BA21117" s="77"/>
      <c r="BB21117" s="77"/>
    </row>
    <row r="21118" spans="50:54" s="79" customFormat="1" ht="0" hidden="1" customHeight="1" x14ac:dyDescent="0.2">
      <c r="AX21118" s="78"/>
      <c r="AZ21118" s="167"/>
      <c r="BA21118" s="77"/>
      <c r="BB21118" s="77"/>
    </row>
    <row r="21119" spans="50:54" s="79" customFormat="1" ht="0" hidden="1" customHeight="1" x14ac:dyDescent="0.2">
      <c r="AX21119" s="78"/>
      <c r="AZ21119" s="167"/>
      <c r="BA21119" s="77"/>
      <c r="BB21119" s="77"/>
    </row>
    <row r="21120" spans="50:54" s="79" customFormat="1" ht="0" hidden="1" customHeight="1" x14ac:dyDescent="0.2">
      <c r="AX21120" s="78"/>
      <c r="AZ21120" s="167"/>
      <c r="BA21120" s="77"/>
      <c r="BB21120" s="77"/>
    </row>
    <row r="21121" spans="50:54" s="79" customFormat="1" ht="0" hidden="1" customHeight="1" x14ac:dyDescent="0.2">
      <c r="AX21121" s="78"/>
      <c r="AZ21121" s="167"/>
      <c r="BA21121" s="77"/>
      <c r="BB21121" s="77"/>
    </row>
    <row r="21122" spans="50:54" s="79" customFormat="1" ht="0" hidden="1" customHeight="1" x14ac:dyDescent="0.2">
      <c r="AX21122" s="78"/>
      <c r="AZ21122" s="167"/>
      <c r="BA21122" s="77"/>
      <c r="BB21122" s="77"/>
    </row>
    <row r="21123" spans="50:54" s="79" customFormat="1" ht="0" hidden="1" customHeight="1" x14ac:dyDescent="0.2">
      <c r="AX21123" s="78"/>
      <c r="AZ21123" s="167"/>
      <c r="BA21123" s="77"/>
      <c r="BB21123" s="77"/>
    </row>
    <row r="21124" spans="50:54" s="79" customFormat="1" ht="0" hidden="1" customHeight="1" x14ac:dyDescent="0.2">
      <c r="AX21124" s="78"/>
      <c r="AZ21124" s="167"/>
      <c r="BA21124" s="77"/>
      <c r="BB21124" s="77"/>
    </row>
    <row r="21125" spans="50:54" s="79" customFormat="1" ht="0" hidden="1" customHeight="1" x14ac:dyDescent="0.2">
      <c r="AX21125" s="78"/>
      <c r="AZ21125" s="167"/>
      <c r="BA21125" s="77"/>
      <c r="BB21125" s="77"/>
    </row>
    <row r="21126" spans="50:54" s="79" customFormat="1" ht="0" hidden="1" customHeight="1" x14ac:dyDescent="0.2">
      <c r="AX21126" s="78"/>
      <c r="AZ21126" s="167"/>
      <c r="BA21126" s="77"/>
      <c r="BB21126" s="77"/>
    </row>
    <row r="21127" spans="50:54" s="79" customFormat="1" ht="0" hidden="1" customHeight="1" x14ac:dyDescent="0.2">
      <c r="AX21127" s="78"/>
      <c r="AZ21127" s="167"/>
      <c r="BA21127" s="77"/>
      <c r="BB21127" s="77"/>
    </row>
    <row r="21128" spans="50:54" s="79" customFormat="1" ht="0" hidden="1" customHeight="1" x14ac:dyDescent="0.2">
      <c r="AX21128" s="78"/>
      <c r="AZ21128" s="167"/>
      <c r="BA21128" s="77"/>
      <c r="BB21128" s="77"/>
    </row>
    <row r="21129" spans="50:54" s="79" customFormat="1" ht="0" hidden="1" customHeight="1" x14ac:dyDescent="0.2">
      <c r="AX21129" s="78"/>
      <c r="AZ21129" s="167"/>
      <c r="BA21129" s="77"/>
      <c r="BB21129" s="77"/>
    </row>
    <row r="21130" spans="50:54" s="79" customFormat="1" ht="0" hidden="1" customHeight="1" x14ac:dyDescent="0.2">
      <c r="AX21130" s="78"/>
      <c r="AZ21130" s="167"/>
      <c r="BA21130" s="77"/>
      <c r="BB21130" s="77"/>
    </row>
    <row r="21131" spans="50:54" s="79" customFormat="1" ht="0" hidden="1" customHeight="1" x14ac:dyDescent="0.2">
      <c r="AX21131" s="78"/>
      <c r="AZ21131" s="167"/>
      <c r="BA21131" s="77"/>
      <c r="BB21131" s="77"/>
    </row>
    <row r="21132" spans="50:54" s="79" customFormat="1" ht="0" hidden="1" customHeight="1" x14ac:dyDescent="0.2">
      <c r="AX21132" s="78"/>
      <c r="AZ21132" s="167"/>
      <c r="BA21132" s="77"/>
      <c r="BB21132" s="77"/>
    </row>
    <row r="21133" spans="50:54" s="79" customFormat="1" ht="0" hidden="1" customHeight="1" x14ac:dyDescent="0.2">
      <c r="AX21133" s="78"/>
      <c r="AZ21133" s="167"/>
      <c r="BA21133" s="77"/>
      <c r="BB21133" s="77"/>
    </row>
    <row r="21134" spans="50:54" s="79" customFormat="1" ht="0" hidden="1" customHeight="1" x14ac:dyDescent="0.2">
      <c r="AX21134" s="78"/>
      <c r="AZ21134" s="167"/>
      <c r="BA21134" s="77"/>
      <c r="BB21134" s="77"/>
    </row>
    <row r="21135" spans="50:54" s="79" customFormat="1" ht="0" hidden="1" customHeight="1" x14ac:dyDescent="0.2">
      <c r="AX21135" s="78"/>
      <c r="AZ21135" s="167"/>
      <c r="BA21135" s="77"/>
      <c r="BB21135" s="77"/>
    </row>
    <row r="21136" spans="50:54" s="79" customFormat="1" ht="0" hidden="1" customHeight="1" x14ac:dyDescent="0.2">
      <c r="AX21136" s="78"/>
      <c r="AZ21136" s="167"/>
      <c r="BA21136" s="77"/>
      <c r="BB21136" s="77"/>
    </row>
    <row r="21137" spans="50:54" s="79" customFormat="1" ht="0" hidden="1" customHeight="1" x14ac:dyDescent="0.2">
      <c r="AX21137" s="78"/>
      <c r="AZ21137" s="167"/>
      <c r="BA21137" s="77"/>
      <c r="BB21137" s="77"/>
    </row>
    <row r="21138" spans="50:54" s="79" customFormat="1" ht="0" hidden="1" customHeight="1" x14ac:dyDescent="0.2">
      <c r="AX21138" s="78"/>
      <c r="AZ21138" s="167"/>
      <c r="BA21138" s="77"/>
      <c r="BB21138" s="77"/>
    </row>
    <row r="21139" spans="50:54" s="79" customFormat="1" ht="0" hidden="1" customHeight="1" x14ac:dyDescent="0.2">
      <c r="AX21139" s="78"/>
      <c r="AZ21139" s="167"/>
      <c r="BA21139" s="77"/>
      <c r="BB21139" s="77"/>
    </row>
    <row r="21140" spans="50:54" s="79" customFormat="1" ht="0" hidden="1" customHeight="1" x14ac:dyDescent="0.2">
      <c r="AX21140" s="78"/>
      <c r="AZ21140" s="167"/>
      <c r="BA21140" s="77"/>
      <c r="BB21140" s="77"/>
    </row>
    <row r="21141" spans="50:54" s="79" customFormat="1" ht="0" hidden="1" customHeight="1" x14ac:dyDescent="0.2">
      <c r="AX21141" s="78"/>
      <c r="AZ21141" s="167"/>
      <c r="BA21141" s="77"/>
      <c r="BB21141" s="77"/>
    </row>
    <row r="21142" spans="50:54" s="79" customFormat="1" ht="0" hidden="1" customHeight="1" x14ac:dyDescent="0.2">
      <c r="AX21142" s="78"/>
      <c r="AZ21142" s="167"/>
      <c r="BA21142" s="77"/>
      <c r="BB21142" s="77"/>
    </row>
    <row r="21143" spans="50:54" s="79" customFormat="1" ht="0" hidden="1" customHeight="1" x14ac:dyDescent="0.2">
      <c r="AX21143" s="78"/>
      <c r="AZ21143" s="167"/>
      <c r="BA21143" s="77"/>
      <c r="BB21143" s="77"/>
    </row>
    <row r="21144" spans="50:54" s="79" customFormat="1" ht="0" hidden="1" customHeight="1" x14ac:dyDescent="0.2">
      <c r="AX21144" s="78"/>
      <c r="AZ21144" s="167"/>
      <c r="BA21144" s="77"/>
      <c r="BB21144" s="77"/>
    </row>
    <row r="21145" spans="50:54" s="79" customFormat="1" ht="0" hidden="1" customHeight="1" x14ac:dyDescent="0.2">
      <c r="AX21145" s="78"/>
      <c r="AZ21145" s="167"/>
      <c r="BA21145" s="77"/>
      <c r="BB21145" s="77"/>
    </row>
    <row r="21146" spans="50:54" s="79" customFormat="1" ht="0" hidden="1" customHeight="1" x14ac:dyDescent="0.2">
      <c r="AX21146" s="78"/>
      <c r="AZ21146" s="167"/>
      <c r="BA21146" s="77"/>
      <c r="BB21146" s="77"/>
    </row>
    <row r="21147" spans="50:54" s="79" customFormat="1" ht="0" hidden="1" customHeight="1" x14ac:dyDescent="0.2">
      <c r="AX21147" s="78"/>
      <c r="AZ21147" s="167"/>
      <c r="BA21147" s="77"/>
      <c r="BB21147" s="77"/>
    </row>
    <row r="21148" spans="50:54" s="79" customFormat="1" ht="0" hidden="1" customHeight="1" x14ac:dyDescent="0.2">
      <c r="AX21148" s="78"/>
      <c r="AZ21148" s="167"/>
      <c r="BA21148" s="77"/>
      <c r="BB21148" s="77"/>
    </row>
    <row r="21149" spans="50:54" s="79" customFormat="1" ht="0" hidden="1" customHeight="1" x14ac:dyDescent="0.2">
      <c r="AX21149" s="78"/>
      <c r="AZ21149" s="167"/>
      <c r="BA21149" s="77"/>
      <c r="BB21149" s="77"/>
    </row>
    <row r="21150" spans="50:54" s="79" customFormat="1" ht="0" hidden="1" customHeight="1" x14ac:dyDescent="0.2">
      <c r="AX21150" s="78"/>
      <c r="AZ21150" s="167"/>
      <c r="BA21150" s="77"/>
      <c r="BB21150" s="77"/>
    </row>
    <row r="21151" spans="50:54" s="79" customFormat="1" ht="0" hidden="1" customHeight="1" x14ac:dyDescent="0.2">
      <c r="AX21151" s="78"/>
      <c r="AZ21151" s="167"/>
      <c r="BA21151" s="77"/>
      <c r="BB21151" s="77"/>
    </row>
    <row r="21152" spans="50:54" s="79" customFormat="1" ht="0" hidden="1" customHeight="1" x14ac:dyDescent="0.2">
      <c r="AX21152" s="78"/>
      <c r="AZ21152" s="167"/>
      <c r="BA21152" s="77"/>
      <c r="BB21152" s="77"/>
    </row>
    <row r="21153" spans="50:54" s="79" customFormat="1" ht="0" hidden="1" customHeight="1" x14ac:dyDescent="0.2">
      <c r="AX21153" s="78"/>
      <c r="AZ21153" s="167"/>
      <c r="BA21153" s="77"/>
      <c r="BB21153" s="77"/>
    </row>
    <row r="21154" spans="50:54" s="79" customFormat="1" ht="0" hidden="1" customHeight="1" x14ac:dyDescent="0.2">
      <c r="AX21154" s="78"/>
      <c r="AZ21154" s="167"/>
      <c r="BA21154" s="77"/>
      <c r="BB21154" s="77"/>
    </row>
    <row r="21155" spans="50:54" s="79" customFormat="1" ht="0" hidden="1" customHeight="1" x14ac:dyDescent="0.2">
      <c r="AX21155" s="78"/>
      <c r="AZ21155" s="167"/>
      <c r="BA21155" s="77"/>
      <c r="BB21155" s="77"/>
    </row>
    <row r="21156" spans="50:54" s="79" customFormat="1" ht="0" hidden="1" customHeight="1" x14ac:dyDescent="0.2">
      <c r="AX21156" s="78"/>
      <c r="AZ21156" s="167"/>
      <c r="BA21156" s="77"/>
      <c r="BB21156" s="77"/>
    </row>
    <row r="21157" spans="50:54" s="79" customFormat="1" ht="0" hidden="1" customHeight="1" x14ac:dyDescent="0.2">
      <c r="AX21157" s="78"/>
      <c r="AZ21157" s="167"/>
      <c r="BA21157" s="77"/>
      <c r="BB21157" s="77"/>
    </row>
    <row r="21158" spans="50:54" s="79" customFormat="1" ht="0" hidden="1" customHeight="1" x14ac:dyDescent="0.2">
      <c r="AX21158" s="78"/>
      <c r="AZ21158" s="167"/>
      <c r="BA21158" s="77"/>
      <c r="BB21158" s="77"/>
    </row>
    <row r="21159" spans="50:54" s="79" customFormat="1" ht="0" hidden="1" customHeight="1" x14ac:dyDescent="0.2">
      <c r="AX21159" s="78"/>
      <c r="AZ21159" s="167"/>
      <c r="BA21159" s="77"/>
      <c r="BB21159" s="77"/>
    </row>
    <row r="21160" spans="50:54" s="79" customFormat="1" ht="0" hidden="1" customHeight="1" x14ac:dyDescent="0.2">
      <c r="AX21160" s="78"/>
      <c r="AZ21160" s="167"/>
      <c r="BA21160" s="77"/>
      <c r="BB21160" s="77"/>
    </row>
    <row r="21161" spans="50:54" s="79" customFormat="1" ht="0" hidden="1" customHeight="1" x14ac:dyDescent="0.2">
      <c r="AX21161" s="78"/>
      <c r="AZ21161" s="167"/>
      <c r="BA21161" s="77"/>
      <c r="BB21161" s="77"/>
    </row>
    <row r="21162" spans="50:54" s="79" customFormat="1" ht="0" hidden="1" customHeight="1" x14ac:dyDescent="0.2">
      <c r="AX21162" s="78"/>
      <c r="AZ21162" s="167"/>
      <c r="BA21162" s="77"/>
      <c r="BB21162" s="77"/>
    </row>
    <row r="21163" spans="50:54" s="79" customFormat="1" ht="0" hidden="1" customHeight="1" x14ac:dyDescent="0.2">
      <c r="AX21163" s="78"/>
      <c r="AZ21163" s="167"/>
      <c r="BA21163" s="77"/>
      <c r="BB21163" s="77"/>
    </row>
    <row r="21164" spans="50:54" s="79" customFormat="1" ht="0" hidden="1" customHeight="1" x14ac:dyDescent="0.2">
      <c r="AX21164" s="78"/>
      <c r="AZ21164" s="167"/>
      <c r="BA21164" s="77"/>
      <c r="BB21164" s="77"/>
    </row>
    <row r="21165" spans="50:54" s="79" customFormat="1" ht="0" hidden="1" customHeight="1" x14ac:dyDescent="0.2">
      <c r="AX21165" s="78"/>
      <c r="AZ21165" s="167"/>
      <c r="BA21165" s="77"/>
      <c r="BB21165" s="77"/>
    </row>
    <row r="21166" spans="50:54" s="79" customFormat="1" ht="0" hidden="1" customHeight="1" x14ac:dyDescent="0.2">
      <c r="AX21166" s="78"/>
      <c r="AZ21166" s="167"/>
      <c r="BA21166" s="77"/>
      <c r="BB21166" s="77"/>
    </row>
    <row r="21167" spans="50:54" s="79" customFormat="1" ht="0" hidden="1" customHeight="1" x14ac:dyDescent="0.2">
      <c r="AX21167" s="78"/>
      <c r="AZ21167" s="167"/>
      <c r="BA21167" s="77"/>
      <c r="BB21167" s="77"/>
    </row>
    <row r="21168" spans="50:54" s="79" customFormat="1" ht="0" hidden="1" customHeight="1" x14ac:dyDescent="0.2">
      <c r="AX21168" s="78"/>
      <c r="AZ21168" s="167"/>
      <c r="BA21168" s="77"/>
      <c r="BB21168" s="77"/>
    </row>
    <row r="21169" spans="50:54" s="79" customFormat="1" ht="0" hidden="1" customHeight="1" x14ac:dyDescent="0.2">
      <c r="AX21169" s="78"/>
      <c r="AZ21169" s="167"/>
      <c r="BA21169" s="77"/>
      <c r="BB21169" s="77"/>
    </row>
    <row r="21170" spans="50:54" s="79" customFormat="1" ht="0" hidden="1" customHeight="1" x14ac:dyDescent="0.2">
      <c r="AX21170" s="78"/>
      <c r="AZ21170" s="167"/>
      <c r="BA21170" s="77"/>
      <c r="BB21170" s="77"/>
    </row>
    <row r="21171" spans="50:54" s="79" customFormat="1" ht="0" hidden="1" customHeight="1" x14ac:dyDescent="0.2">
      <c r="AX21171" s="78"/>
      <c r="AZ21171" s="167"/>
      <c r="BA21171" s="77"/>
      <c r="BB21171" s="77"/>
    </row>
    <row r="21172" spans="50:54" s="79" customFormat="1" ht="0" hidden="1" customHeight="1" x14ac:dyDescent="0.2">
      <c r="AX21172" s="78"/>
      <c r="AZ21172" s="167"/>
      <c r="BA21172" s="77"/>
      <c r="BB21172" s="77"/>
    </row>
    <row r="21173" spans="50:54" s="79" customFormat="1" ht="0" hidden="1" customHeight="1" x14ac:dyDescent="0.2">
      <c r="AX21173" s="78"/>
      <c r="AZ21173" s="167"/>
      <c r="BA21173" s="77"/>
      <c r="BB21173" s="77"/>
    </row>
    <row r="21174" spans="50:54" s="79" customFormat="1" ht="0" hidden="1" customHeight="1" x14ac:dyDescent="0.2">
      <c r="AX21174" s="78"/>
      <c r="AZ21174" s="167"/>
      <c r="BA21174" s="77"/>
      <c r="BB21174" s="77"/>
    </row>
    <row r="21175" spans="50:54" s="79" customFormat="1" ht="0" hidden="1" customHeight="1" x14ac:dyDescent="0.2">
      <c r="AX21175" s="78"/>
      <c r="AZ21175" s="167"/>
      <c r="BA21175" s="77"/>
      <c r="BB21175" s="77"/>
    </row>
    <row r="21176" spans="50:54" s="79" customFormat="1" ht="0" hidden="1" customHeight="1" x14ac:dyDescent="0.2">
      <c r="AX21176" s="78"/>
      <c r="AZ21176" s="167"/>
      <c r="BA21176" s="77"/>
      <c r="BB21176" s="77"/>
    </row>
    <row r="21177" spans="50:54" s="79" customFormat="1" ht="0" hidden="1" customHeight="1" x14ac:dyDescent="0.2">
      <c r="AX21177" s="78"/>
      <c r="AZ21177" s="167"/>
      <c r="BA21177" s="77"/>
      <c r="BB21177" s="77"/>
    </row>
    <row r="21178" spans="50:54" s="79" customFormat="1" ht="0" hidden="1" customHeight="1" x14ac:dyDescent="0.2">
      <c r="AX21178" s="78"/>
      <c r="AZ21178" s="167"/>
      <c r="BA21178" s="77"/>
      <c r="BB21178" s="77"/>
    </row>
    <row r="21179" spans="50:54" s="79" customFormat="1" ht="0" hidden="1" customHeight="1" x14ac:dyDescent="0.2">
      <c r="AX21179" s="78"/>
      <c r="AZ21179" s="167"/>
      <c r="BA21179" s="77"/>
      <c r="BB21179" s="77"/>
    </row>
    <row r="21180" spans="50:54" s="79" customFormat="1" ht="0" hidden="1" customHeight="1" x14ac:dyDescent="0.2">
      <c r="AX21180" s="78"/>
      <c r="AZ21180" s="167"/>
      <c r="BA21180" s="77"/>
      <c r="BB21180" s="77"/>
    </row>
    <row r="21181" spans="50:54" s="79" customFormat="1" ht="0" hidden="1" customHeight="1" x14ac:dyDescent="0.2">
      <c r="AX21181" s="78"/>
      <c r="AZ21181" s="167"/>
      <c r="BA21181" s="77"/>
      <c r="BB21181" s="77"/>
    </row>
    <row r="21182" spans="50:54" s="79" customFormat="1" ht="0" hidden="1" customHeight="1" x14ac:dyDescent="0.2">
      <c r="AX21182" s="78"/>
      <c r="AZ21182" s="167"/>
      <c r="BA21182" s="77"/>
      <c r="BB21182" s="77"/>
    </row>
    <row r="21183" spans="50:54" s="79" customFormat="1" ht="0" hidden="1" customHeight="1" x14ac:dyDescent="0.2">
      <c r="AX21183" s="78"/>
      <c r="AZ21183" s="167"/>
      <c r="BA21183" s="77"/>
      <c r="BB21183" s="77"/>
    </row>
    <row r="21184" spans="50:54" s="79" customFormat="1" ht="0" hidden="1" customHeight="1" x14ac:dyDescent="0.2">
      <c r="AX21184" s="78"/>
      <c r="AZ21184" s="167"/>
      <c r="BA21184" s="77"/>
      <c r="BB21184" s="77"/>
    </row>
    <row r="21185" spans="50:54" s="79" customFormat="1" ht="0" hidden="1" customHeight="1" x14ac:dyDescent="0.2">
      <c r="AX21185" s="78"/>
      <c r="AZ21185" s="167"/>
      <c r="BA21185" s="77"/>
      <c r="BB21185" s="77"/>
    </row>
    <row r="21186" spans="50:54" s="79" customFormat="1" ht="0" hidden="1" customHeight="1" x14ac:dyDescent="0.2">
      <c r="AX21186" s="78"/>
      <c r="AZ21186" s="167"/>
      <c r="BA21186" s="77"/>
      <c r="BB21186" s="77"/>
    </row>
    <row r="21187" spans="50:54" s="79" customFormat="1" ht="0" hidden="1" customHeight="1" x14ac:dyDescent="0.2">
      <c r="AX21187" s="78"/>
      <c r="AZ21187" s="167"/>
      <c r="BA21187" s="77"/>
      <c r="BB21187" s="77"/>
    </row>
    <row r="21188" spans="50:54" s="79" customFormat="1" ht="0" hidden="1" customHeight="1" x14ac:dyDescent="0.2">
      <c r="AX21188" s="78"/>
      <c r="AZ21188" s="167"/>
      <c r="BA21188" s="77"/>
      <c r="BB21188" s="77"/>
    </row>
    <row r="21189" spans="50:54" s="79" customFormat="1" ht="0" hidden="1" customHeight="1" x14ac:dyDescent="0.2">
      <c r="AX21189" s="78"/>
      <c r="AZ21189" s="167"/>
      <c r="BA21189" s="77"/>
      <c r="BB21189" s="77"/>
    </row>
    <row r="21190" spans="50:54" s="79" customFormat="1" ht="0" hidden="1" customHeight="1" x14ac:dyDescent="0.2">
      <c r="AX21190" s="78"/>
      <c r="AZ21190" s="167"/>
      <c r="BA21190" s="77"/>
      <c r="BB21190" s="77"/>
    </row>
    <row r="21191" spans="50:54" s="79" customFormat="1" ht="0" hidden="1" customHeight="1" x14ac:dyDescent="0.2">
      <c r="AX21191" s="78"/>
      <c r="AZ21191" s="167"/>
      <c r="BA21191" s="77"/>
      <c r="BB21191" s="77"/>
    </row>
    <row r="21192" spans="50:54" s="79" customFormat="1" ht="0" hidden="1" customHeight="1" x14ac:dyDescent="0.2">
      <c r="AX21192" s="78"/>
      <c r="AZ21192" s="167"/>
      <c r="BA21192" s="77"/>
      <c r="BB21192" s="77"/>
    </row>
    <row r="21193" spans="50:54" s="79" customFormat="1" ht="0" hidden="1" customHeight="1" x14ac:dyDescent="0.2">
      <c r="AX21193" s="78"/>
      <c r="AZ21193" s="167"/>
      <c r="BA21193" s="77"/>
      <c r="BB21193" s="77"/>
    </row>
    <row r="21194" spans="50:54" s="79" customFormat="1" ht="0" hidden="1" customHeight="1" x14ac:dyDescent="0.2">
      <c r="AX21194" s="78"/>
      <c r="AZ21194" s="167"/>
      <c r="BA21194" s="77"/>
      <c r="BB21194" s="77"/>
    </row>
    <row r="21195" spans="50:54" s="79" customFormat="1" ht="0" hidden="1" customHeight="1" x14ac:dyDescent="0.2">
      <c r="AX21195" s="78"/>
      <c r="AZ21195" s="167"/>
      <c r="BA21195" s="77"/>
      <c r="BB21195" s="77"/>
    </row>
    <row r="21196" spans="50:54" s="79" customFormat="1" ht="0" hidden="1" customHeight="1" x14ac:dyDescent="0.2">
      <c r="AX21196" s="78"/>
      <c r="AZ21196" s="167"/>
      <c r="BA21196" s="77"/>
      <c r="BB21196" s="77"/>
    </row>
    <row r="21197" spans="50:54" s="79" customFormat="1" ht="0" hidden="1" customHeight="1" x14ac:dyDescent="0.2">
      <c r="AX21197" s="78"/>
      <c r="AZ21197" s="167"/>
      <c r="BA21197" s="77"/>
      <c r="BB21197" s="77"/>
    </row>
    <row r="21198" spans="50:54" s="79" customFormat="1" ht="0" hidden="1" customHeight="1" x14ac:dyDescent="0.2">
      <c r="AX21198" s="78"/>
      <c r="AZ21198" s="167"/>
      <c r="BA21198" s="77"/>
      <c r="BB21198" s="77"/>
    </row>
    <row r="21199" spans="50:54" s="79" customFormat="1" ht="0" hidden="1" customHeight="1" x14ac:dyDescent="0.2">
      <c r="AX21199" s="78"/>
      <c r="AZ21199" s="167"/>
      <c r="BA21199" s="77"/>
      <c r="BB21199" s="77"/>
    </row>
    <row r="21200" spans="50:54" s="79" customFormat="1" ht="0" hidden="1" customHeight="1" x14ac:dyDescent="0.2">
      <c r="AX21200" s="78"/>
      <c r="AZ21200" s="167"/>
      <c r="BA21200" s="77"/>
      <c r="BB21200" s="77"/>
    </row>
    <row r="21201" spans="50:54" s="79" customFormat="1" ht="0" hidden="1" customHeight="1" x14ac:dyDescent="0.2">
      <c r="AX21201" s="78"/>
      <c r="AZ21201" s="167"/>
      <c r="BA21201" s="77"/>
      <c r="BB21201" s="77"/>
    </row>
    <row r="21202" spans="50:54" s="79" customFormat="1" ht="0" hidden="1" customHeight="1" x14ac:dyDescent="0.2">
      <c r="AX21202" s="78"/>
      <c r="AZ21202" s="167"/>
      <c r="BA21202" s="77"/>
      <c r="BB21202" s="77"/>
    </row>
    <row r="21203" spans="50:54" s="79" customFormat="1" ht="0" hidden="1" customHeight="1" x14ac:dyDescent="0.2">
      <c r="AX21203" s="78"/>
      <c r="AZ21203" s="167"/>
      <c r="BA21203" s="77"/>
      <c r="BB21203" s="77"/>
    </row>
    <row r="21204" spans="50:54" s="79" customFormat="1" ht="0" hidden="1" customHeight="1" x14ac:dyDescent="0.2">
      <c r="AX21204" s="78"/>
      <c r="AZ21204" s="167"/>
      <c r="BA21204" s="77"/>
      <c r="BB21204" s="77"/>
    </row>
    <row r="21205" spans="50:54" s="79" customFormat="1" ht="0" hidden="1" customHeight="1" x14ac:dyDescent="0.2">
      <c r="AX21205" s="78"/>
      <c r="AZ21205" s="167"/>
      <c r="BA21205" s="77"/>
      <c r="BB21205" s="77"/>
    </row>
    <row r="21206" spans="50:54" s="79" customFormat="1" ht="0" hidden="1" customHeight="1" x14ac:dyDescent="0.2">
      <c r="AX21206" s="78"/>
      <c r="AZ21206" s="167"/>
      <c r="BA21206" s="77"/>
      <c r="BB21206" s="77"/>
    </row>
    <row r="21207" spans="50:54" s="79" customFormat="1" ht="0" hidden="1" customHeight="1" x14ac:dyDescent="0.2">
      <c r="AX21207" s="78"/>
      <c r="AZ21207" s="167"/>
      <c r="BA21207" s="77"/>
      <c r="BB21207" s="77"/>
    </row>
    <row r="21208" spans="50:54" s="79" customFormat="1" ht="0" hidden="1" customHeight="1" x14ac:dyDescent="0.2">
      <c r="AX21208" s="78"/>
      <c r="AZ21208" s="167"/>
      <c r="BA21208" s="77"/>
      <c r="BB21208" s="77"/>
    </row>
    <row r="21209" spans="50:54" s="79" customFormat="1" ht="0" hidden="1" customHeight="1" x14ac:dyDescent="0.2">
      <c r="AX21209" s="78"/>
      <c r="AZ21209" s="167"/>
      <c r="BA21209" s="77"/>
      <c r="BB21209" s="77"/>
    </row>
    <row r="21210" spans="50:54" s="79" customFormat="1" ht="0" hidden="1" customHeight="1" x14ac:dyDescent="0.2">
      <c r="AX21210" s="78"/>
      <c r="AZ21210" s="167"/>
      <c r="BA21210" s="77"/>
      <c r="BB21210" s="77"/>
    </row>
    <row r="21211" spans="50:54" s="79" customFormat="1" ht="0" hidden="1" customHeight="1" x14ac:dyDescent="0.2">
      <c r="AX21211" s="78"/>
      <c r="AZ21211" s="167"/>
      <c r="BA21211" s="77"/>
      <c r="BB21211" s="77"/>
    </row>
    <row r="21212" spans="50:54" s="79" customFormat="1" ht="0" hidden="1" customHeight="1" x14ac:dyDescent="0.2">
      <c r="AX21212" s="78"/>
      <c r="AZ21212" s="167"/>
      <c r="BA21212" s="77"/>
      <c r="BB21212" s="77"/>
    </row>
    <row r="21213" spans="50:54" s="79" customFormat="1" ht="0" hidden="1" customHeight="1" x14ac:dyDescent="0.2">
      <c r="AX21213" s="78"/>
      <c r="AZ21213" s="167"/>
      <c r="BA21213" s="77"/>
      <c r="BB21213" s="77"/>
    </row>
    <row r="21214" spans="50:54" s="79" customFormat="1" ht="0" hidden="1" customHeight="1" x14ac:dyDescent="0.2">
      <c r="AX21214" s="78"/>
      <c r="AZ21214" s="167"/>
      <c r="BA21214" s="77"/>
      <c r="BB21214" s="77"/>
    </row>
    <row r="21215" spans="50:54" s="79" customFormat="1" ht="0" hidden="1" customHeight="1" x14ac:dyDescent="0.2">
      <c r="AX21215" s="78"/>
      <c r="AZ21215" s="167"/>
      <c r="BA21215" s="77"/>
      <c r="BB21215" s="77"/>
    </row>
    <row r="21216" spans="50:54" s="79" customFormat="1" ht="0" hidden="1" customHeight="1" x14ac:dyDescent="0.2">
      <c r="AX21216" s="78"/>
      <c r="AZ21216" s="167"/>
      <c r="BA21216" s="77"/>
      <c r="BB21216" s="77"/>
    </row>
    <row r="21217" spans="50:54" s="79" customFormat="1" ht="0" hidden="1" customHeight="1" x14ac:dyDescent="0.2">
      <c r="AX21217" s="78"/>
      <c r="AZ21217" s="167"/>
      <c r="BA21217" s="77"/>
      <c r="BB21217" s="77"/>
    </row>
    <row r="21218" spans="50:54" s="79" customFormat="1" ht="0" hidden="1" customHeight="1" x14ac:dyDescent="0.2">
      <c r="AX21218" s="78"/>
      <c r="AZ21218" s="167"/>
      <c r="BA21218" s="77"/>
      <c r="BB21218" s="77"/>
    </row>
    <row r="21219" spans="50:54" s="79" customFormat="1" ht="0" hidden="1" customHeight="1" x14ac:dyDescent="0.2">
      <c r="AX21219" s="78"/>
      <c r="AZ21219" s="167"/>
      <c r="BA21219" s="77"/>
      <c r="BB21219" s="77"/>
    </row>
    <row r="21220" spans="50:54" s="79" customFormat="1" ht="0" hidden="1" customHeight="1" x14ac:dyDescent="0.2">
      <c r="AX21220" s="78"/>
      <c r="AZ21220" s="167"/>
      <c r="BA21220" s="77"/>
      <c r="BB21220" s="77"/>
    </row>
    <row r="21221" spans="50:54" s="79" customFormat="1" ht="0" hidden="1" customHeight="1" x14ac:dyDescent="0.2">
      <c r="AX21221" s="78"/>
      <c r="AZ21221" s="167"/>
      <c r="BA21221" s="77"/>
      <c r="BB21221" s="77"/>
    </row>
    <row r="21222" spans="50:54" s="79" customFormat="1" ht="0" hidden="1" customHeight="1" x14ac:dyDescent="0.2">
      <c r="AX21222" s="78"/>
      <c r="AZ21222" s="167"/>
      <c r="BA21222" s="77"/>
      <c r="BB21222" s="77"/>
    </row>
    <row r="21223" spans="50:54" s="79" customFormat="1" ht="0" hidden="1" customHeight="1" x14ac:dyDescent="0.2">
      <c r="AX21223" s="78"/>
      <c r="AZ21223" s="167"/>
      <c r="BA21223" s="77"/>
      <c r="BB21223" s="77"/>
    </row>
    <row r="21224" spans="50:54" s="79" customFormat="1" ht="0" hidden="1" customHeight="1" x14ac:dyDescent="0.2">
      <c r="AX21224" s="78"/>
      <c r="AZ21224" s="167"/>
      <c r="BA21224" s="77"/>
      <c r="BB21224" s="77"/>
    </row>
    <row r="21225" spans="50:54" s="79" customFormat="1" ht="0" hidden="1" customHeight="1" x14ac:dyDescent="0.2">
      <c r="AX21225" s="78"/>
      <c r="AZ21225" s="167"/>
      <c r="BA21225" s="77"/>
      <c r="BB21225" s="77"/>
    </row>
    <row r="21226" spans="50:54" s="79" customFormat="1" ht="0" hidden="1" customHeight="1" x14ac:dyDescent="0.2">
      <c r="AX21226" s="78"/>
      <c r="AZ21226" s="167"/>
      <c r="BA21226" s="77"/>
      <c r="BB21226" s="77"/>
    </row>
    <row r="21227" spans="50:54" s="79" customFormat="1" ht="0" hidden="1" customHeight="1" x14ac:dyDescent="0.2">
      <c r="AX21227" s="78"/>
      <c r="AZ21227" s="167"/>
      <c r="BA21227" s="77"/>
      <c r="BB21227" s="77"/>
    </row>
    <row r="21228" spans="50:54" s="79" customFormat="1" ht="0" hidden="1" customHeight="1" x14ac:dyDescent="0.2">
      <c r="AX21228" s="78"/>
      <c r="AZ21228" s="167"/>
      <c r="BA21228" s="77"/>
      <c r="BB21228" s="77"/>
    </row>
    <row r="21229" spans="50:54" s="79" customFormat="1" ht="0" hidden="1" customHeight="1" x14ac:dyDescent="0.2">
      <c r="AX21229" s="78"/>
      <c r="AZ21229" s="167"/>
      <c r="BA21229" s="77"/>
      <c r="BB21229" s="77"/>
    </row>
    <row r="21230" spans="50:54" s="79" customFormat="1" ht="0" hidden="1" customHeight="1" x14ac:dyDescent="0.2">
      <c r="AX21230" s="78"/>
      <c r="AZ21230" s="167"/>
      <c r="BA21230" s="77"/>
      <c r="BB21230" s="77"/>
    </row>
    <row r="21231" spans="50:54" s="79" customFormat="1" ht="0" hidden="1" customHeight="1" x14ac:dyDescent="0.2">
      <c r="AX21231" s="78"/>
      <c r="AZ21231" s="167"/>
      <c r="BA21231" s="77"/>
      <c r="BB21231" s="77"/>
    </row>
    <row r="21232" spans="50:54" s="79" customFormat="1" ht="0" hidden="1" customHeight="1" x14ac:dyDescent="0.2">
      <c r="AX21232" s="78"/>
      <c r="AZ21232" s="167"/>
      <c r="BA21232" s="77"/>
      <c r="BB21232" s="77"/>
    </row>
    <row r="21233" spans="50:54" s="79" customFormat="1" ht="0" hidden="1" customHeight="1" x14ac:dyDescent="0.2">
      <c r="AX21233" s="78"/>
      <c r="AZ21233" s="167"/>
      <c r="BA21233" s="77"/>
      <c r="BB21233" s="77"/>
    </row>
    <row r="21234" spans="50:54" s="79" customFormat="1" ht="0" hidden="1" customHeight="1" x14ac:dyDescent="0.2">
      <c r="AX21234" s="78"/>
      <c r="AZ21234" s="167"/>
      <c r="BA21234" s="77"/>
      <c r="BB21234" s="77"/>
    </row>
    <row r="21235" spans="50:54" s="79" customFormat="1" ht="0" hidden="1" customHeight="1" x14ac:dyDescent="0.2">
      <c r="AX21235" s="78"/>
      <c r="AZ21235" s="167"/>
      <c r="BA21235" s="77"/>
      <c r="BB21235" s="77"/>
    </row>
    <row r="21236" spans="50:54" s="79" customFormat="1" ht="0" hidden="1" customHeight="1" x14ac:dyDescent="0.2">
      <c r="AX21236" s="78"/>
      <c r="AZ21236" s="167"/>
      <c r="BA21236" s="77"/>
      <c r="BB21236" s="77"/>
    </row>
    <row r="21237" spans="50:54" s="79" customFormat="1" ht="0" hidden="1" customHeight="1" x14ac:dyDescent="0.2">
      <c r="AX21237" s="78"/>
      <c r="AZ21237" s="167"/>
      <c r="BA21237" s="77"/>
      <c r="BB21237" s="77"/>
    </row>
    <row r="21238" spans="50:54" s="79" customFormat="1" ht="0" hidden="1" customHeight="1" x14ac:dyDescent="0.2">
      <c r="AX21238" s="78"/>
      <c r="AZ21238" s="167"/>
      <c r="BA21238" s="77"/>
      <c r="BB21238" s="77"/>
    </row>
    <row r="21239" spans="50:54" s="79" customFormat="1" ht="0" hidden="1" customHeight="1" x14ac:dyDescent="0.2">
      <c r="AX21239" s="78"/>
      <c r="AZ21239" s="167"/>
      <c r="BA21239" s="77"/>
      <c r="BB21239" s="77"/>
    </row>
    <row r="21240" spans="50:54" s="79" customFormat="1" ht="0" hidden="1" customHeight="1" x14ac:dyDescent="0.2">
      <c r="AX21240" s="78"/>
      <c r="AZ21240" s="167"/>
      <c r="BA21240" s="77"/>
      <c r="BB21240" s="77"/>
    </row>
    <row r="21241" spans="50:54" s="79" customFormat="1" ht="0" hidden="1" customHeight="1" x14ac:dyDescent="0.2">
      <c r="AX21241" s="78"/>
      <c r="AZ21241" s="167"/>
      <c r="BA21241" s="77"/>
      <c r="BB21241" s="77"/>
    </row>
    <row r="21242" spans="50:54" s="79" customFormat="1" ht="0" hidden="1" customHeight="1" x14ac:dyDescent="0.2">
      <c r="AX21242" s="78"/>
      <c r="AZ21242" s="167"/>
      <c r="BA21242" s="77"/>
      <c r="BB21242" s="77"/>
    </row>
    <row r="21243" spans="50:54" s="79" customFormat="1" ht="0" hidden="1" customHeight="1" x14ac:dyDescent="0.2">
      <c r="AX21243" s="78"/>
      <c r="AZ21243" s="167"/>
      <c r="BA21243" s="77"/>
      <c r="BB21243" s="77"/>
    </row>
    <row r="21244" spans="50:54" s="79" customFormat="1" ht="0" hidden="1" customHeight="1" x14ac:dyDescent="0.2">
      <c r="AX21244" s="78"/>
      <c r="AZ21244" s="167"/>
      <c r="BA21244" s="77"/>
      <c r="BB21244" s="77"/>
    </row>
    <row r="21245" spans="50:54" s="79" customFormat="1" ht="0" hidden="1" customHeight="1" x14ac:dyDescent="0.2">
      <c r="AX21245" s="78"/>
      <c r="AZ21245" s="167"/>
      <c r="BA21245" s="77"/>
      <c r="BB21245" s="77"/>
    </row>
    <row r="21246" spans="50:54" s="79" customFormat="1" ht="0" hidden="1" customHeight="1" x14ac:dyDescent="0.2">
      <c r="AX21246" s="78"/>
      <c r="AZ21246" s="167"/>
      <c r="BA21246" s="77"/>
      <c r="BB21246" s="77"/>
    </row>
    <row r="21247" spans="50:54" s="79" customFormat="1" ht="0" hidden="1" customHeight="1" x14ac:dyDescent="0.2">
      <c r="AX21247" s="78"/>
      <c r="AZ21247" s="167"/>
      <c r="BA21247" s="77"/>
      <c r="BB21247" s="77"/>
    </row>
    <row r="21248" spans="50:54" s="79" customFormat="1" ht="0" hidden="1" customHeight="1" x14ac:dyDescent="0.2">
      <c r="AX21248" s="78"/>
      <c r="AZ21248" s="167"/>
      <c r="BA21248" s="77"/>
      <c r="BB21248" s="77"/>
    </row>
    <row r="21249" spans="50:54" s="79" customFormat="1" ht="0" hidden="1" customHeight="1" x14ac:dyDescent="0.2">
      <c r="AX21249" s="78"/>
      <c r="AZ21249" s="167"/>
      <c r="BA21249" s="77"/>
      <c r="BB21249" s="77"/>
    </row>
    <row r="21250" spans="50:54" s="79" customFormat="1" ht="0" hidden="1" customHeight="1" x14ac:dyDescent="0.2">
      <c r="AX21250" s="78"/>
      <c r="AZ21250" s="167"/>
      <c r="BA21250" s="77"/>
      <c r="BB21250" s="77"/>
    </row>
    <row r="21251" spans="50:54" s="79" customFormat="1" ht="0" hidden="1" customHeight="1" x14ac:dyDescent="0.2">
      <c r="AX21251" s="78"/>
      <c r="AZ21251" s="167"/>
      <c r="BA21251" s="77"/>
      <c r="BB21251" s="77"/>
    </row>
    <row r="21252" spans="50:54" s="79" customFormat="1" ht="0" hidden="1" customHeight="1" x14ac:dyDescent="0.2">
      <c r="AX21252" s="78"/>
      <c r="AZ21252" s="167"/>
      <c r="BA21252" s="77"/>
      <c r="BB21252" s="77"/>
    </row>
    <row r="21253" spans="50:54" s="79" customFormat="1" ht="0" hidden="1" customHeight="1" x14ac:dyDescent="0.2">
      <c r="AX21253" s="78"/>
      <c r="AZ21253" s="167"/>
      <c r="BA21253" s="77"/>
      <c r="BB21253" s="77"/>
    </row>
    <row r="21254" spans="50:54" s="79" customFormat="1" ht="0" hidden="1" customHeight="1" x14ac:dyDescent="0.2">
      <c r="AX21254" s="78"/>
      <c r="AZ21254" s="167"/>
      <c r="BA21254" s="77"/>
      <c r="BB21254" s="77"/>
    </row>
    <row r="21255" spans="50:54" s="79" customFormat="1" ht="0" hidden="1" customHeight="1" x14ac:dyDescent="0.2">
      <c r="AX21255" s="78"/>
      <c r="AZ21255" s="167"/>
      <c r="BA21255" s="77"/>
      <c r="BB21255" s="77"/>
    </row>
    <row r="21256" spans="50:54" s="79" customFormat="1" ht="0" hidden="1" customHeight="1" x14ac:dyDescent="0.2">
      <c r="AX21256" s="78"/>
      <c r="AZ21256" s="167"/>
      <c r="BA21256" s="77"/>
      <c r="BB21256" s="77"/>
    </row>
    <row r="21257" spans="50:54" s="79" customFormat="1" ht="0" hidden="1" customHeight="1" x14ac:dyDescent="0.2">
      <c r="AX21257" s="78"/>
      <c r="AZ21257" s="167"/>
      <c r="BA21257" s="77"/>
      <c r="BB21257" s="77"/>
    </row>
    <row r="21258" spans="50:54" s="79" customFormat="1" ht="0" hidden="1" customHeight="1" x14ac:dyDescent="0.2">
      <c r="AX21258" s="78"/>
      <c r="AZ21258" s="167"/>
      <c r="BA21258" s="77"/>
      <c r="BB21258" s="77"/>
    </row>
    <row r="21259" spans="50:54" s="79" customFormat="1" ht="0" hidden="1" customHeight="1" x14ac:dyDescent="0.2">
      <c r="AX21259" s="78"/>
      <c r="AZ21259" s="167"/>
      <c r="BA21259" s="77"/>
      <c r="BB21259" s="77"/>
    </row>
    <row r="21260" spans="50:54" s="79" customFormat="1" ht="0" hidden="1" customHeight="1" x14ac:dyDescent="0.2">
      <c r="AX21260" s="78"/>
      <c r="AZ21260" s="167"/>
      <c r="BA21260" s="77"/>
      <c r="BB21260" s="77"/>
    </row>
    <row r="21261" spans="50:54" s="79" customFormat="1" ht="0" hidden="1" customHeight="1" x14ac:dyDescent="0.2">
      <c r="AX21261" s="78"/>
      <c r="AZ21261" s="167"/>
      <c r="BA21261" s="77"/>
      <c r="BB21261" s="77"/>
    </row>
    <row r="21262" spans="50:54" s="79" customFormat="1" ht="0" hidden="1" customHeight="1" x14ac:dyDescent="0.2">
      <c r="AX21262" s="78"/>
      <c r="AZ21262" s="167"/>
      <c r="BA21262" s="77"/>
      <c r="BB21262" s="77"/>
    </row>
    <row r="21263" spans="50:54" s="79" customFormat="1" ht="0" hidden="1" customHeight="1" x14ac:dyDescent="0.2">
      <c r="AX21263" s="78"/>
      <c r="AZ21263" s="167"/>
      <c r="BA21263" s="77"/>
      <c r="BB21263" s="77"/>
    </row>
    <row r="21264" spans="50:54" s="79" customFormat="1" ht="0" hidden="1" customHeight="1" x14ac:dyDescent="0.2">
      <c r="AX21264" s="78"/>
      <c r="AZ21264" s="167"/>
      <c r="BA21264" s="77"/>
      <c r="BB21264" s="77"/>
    </row>
    <row r="21265" spans="50:54" s="79" customFormat="1" ht="0" hidden="1" customHeight="1" x14ac:dyDescent="0.2">
      <c r="AX21265" s="78"/>
      <c r="AZ21265" s="167"/>
      <c r="BA21265" s="77"/>
      <c r="BB21265" s="77"/>
    </row>
    <row r="21266" spans="50:54" s="79" customFormat="1" ht="0" hidden="1" customHeight="1" x14ac:dyDescent="0.2">
      <c r="AX21266" s="78"/>
      <c r="AZ21266" s="167"/>
      <c r="BA21266" s="77"/>
      <c r="BB21266" s="77"/>
    </row>
    <row r="21267" spans="50:54" s="79" customFormat="1" ht="0" hidden="1" customHeight="1" x14ac:dyDescent="0.2">
      <c r="AX21267" s="78"/>
      <c r="AZ21267" s="167"/>
      <c r="BA21267" s="77"/>
      <c r="BB21267" s="77"/>
    </row>
    <row r="21268" spans="50:54" s="79" customFormat="1" ht="0" hidden="1" customHeight="1" x14ac:dyDescent="0.2">
      <c r="AX21268" s="78"/>
      <c r="AZ21268" s="167"/>
      <c r="BA21268" s="77"/>
      <c r="BB21268" s="77"/>
    </row>
    <row r="21269" spans="50:54" s="79" customFormat="1" ht="0" hidden="1" customHeight="1" x14ac:dyDescent="0.2">
      <c r="AX21269" s="78"/>
      <c r="AZ21269" s="167"/>
      <c r="BA21269" s="77"/>
      <c r="BB21269" s="77"/>
    </row>
    <row r="21270" spans="50:54" s="79" customFormat="1" ht="0" hidden="1" customHeight="1" x14ac:dyDescent="0.2">
      <c r="AX21270" s="78"/>
      <c r="AZ21270" s="167"/>
      <c r="BA21270" s="77"/>
      <c r="BB21270" s="77"/>
    </row>
    <row r="21271" spans="50:54" s="79" customFormat="1" ht="0" hidden="1" customHeight="1" x14ac:dyDescent="0.2">
      <c r="AX21271" s="78"/>
      <c r="AZ21271" s="167"/>
      <c r="BA21271" s="77"/>
      <c r="BB21271" s="77"/>
    </row>
    <row r="21272" spans="50:54" s="79" customFormat="1" ht="0" hidden="1" customHeight="1" x14ac:dyDescent="0.2">
      <c r="AX21272" s="78"/>
      <c r="AZ21272" s="167"/>
      <c r="BA21272" s="77"/>
      <c r="BB21272" s="77"/>
    </row>
    <row r="21273" spans="50:54" s="79" customFormat="1" ht="0" hidden="1" customHeight="1" x14ac:dyDescent="0.2">
      <c r="AX21273" s="78"/>
      <c r="AZ21273" s="167"/>
      <c r="BA21273" s="77"/>
      <c r="BB21273" s="77"/>
    </row>
    <row r="21274" spans="50:54" s="79" customFormat="1" ht="0" hidden="1" customHeight="1" x14ac:dyDescent="0.2">
      <c r="AX21274" s="78"/>
      <c r="AZ21274" s="167"/>
      <c r="BA21274" s="77"/>
      <c r="BB21274" s="77"/>
    </row>
    <row r="21275" spans="50:54" s="79" customFormat="1" ht="0" hidden="1" customHeight="1" x14ac:dyDescent="0.2">
      <c r="AX21275" s="78"/>
      <c r="AZ21275" s="167"/>
      <c r="BA21275" s="77"/>
      <c r="BB21275" s="77"/>
    </row>
    <row r="21276" spans="50:54" s="79" customFormat="1" ht="0" hidden="1" customHeight="1" x14ac:dyDescent="0.2">
      <c r="AX21276" s="78"/>
      <c r="AZ21276" s="167"/>
      <c r="BA21276" s="77"/>
      <c r="BB21276" s="77"/>
    </row>
    <row r="21277" spans="50:54" s="79" customFormat="1" ht="0" hidden="1" customHeight="1" x14ac:dyDescent="0.2">
      <c r="AX21277" s="78"/>
      <c r="AZ21277" s="167"/>
      <c r="BA21277" s="77"/>
      <c r="BB21277" s="77"/>
    </row>
    <row r="21278" spans="50:54" s="79" customFormat="1" ht="0" hidden="1" customHeight="1" x14ac:dyDescent="0.2">
      <c r="AX21278" s="78"/>
      <c r="AZ21278" s="167"/>
      <c r="BA21278" s="77"/>
      <c r="BB21278" s="77"/>
    </row>
    <row r="21279" spans="50:54" s="79" customFormat="1" ht="0" hidden="1" customHeight="1" x14ac:dyDescent="0.2">
      <c r="AX21279" s="78"/>
      <c r="AZ21279" s="167"/>
      <c r="BA21279" s="77"/>
      <c r="BB21279" s="77"/>
    </row>
    <row r="21280" spans="50:54" s="79" customFormat="1" ht="0" hidden="1" customHeight="1" x14ac:dyDescent="0.2">
      <c r="AX21280" s="78"/>
      <c r="AZ21280" s="167"/>
      <c r="BA21280" s="77"/>
      <c r="BB21280" s="77"/>
    </row>
    <row r="21281" spans="50:54" s="79" customFormat="1" ht="0" hidden="1" customHeight="1" x14ac:dyDescent="0.2">
      <c r="AX21281" s="78"/>
      <c r="AZ21281" s="167"/>
      <c r="BA21281" s="77"/>
      <c r="BB21281" s="77"/>
    </row>
    <row r="21282" spans="50:54" s="79" customFormat="1" ht="0" hidden="1" customHeight="1" x14ac:dyDescent="0.2">
      <c r="AX21282" s="78"/>
      <c r="AZ21282" s="167"/>
      <c r="BA21282" s="77"/>
      <c r="BB21282" s="77"/>
    </row>
    <row r="21283" spans="50:54" s="79" customFormat="1" ht="0" hidden="1" customHeight="1" x14ac:dyDescent="0.2">
      <c r="AX21283" s="78"/>
      <c r="AZ21283" s="167"/>
      <c r="BA21283" s="77"/>
      <c r="BB21283" s="77"/>
    </row>
    <row r="21284" spans="50:54" s="79" customFormat="1" ht="0" hidden="1" customHeight="1" x14ac:dyDescent="0.2">
      <c r="AX21284" s="78"/>
      <c r="AZ21284" s="167"/>
      <c r="BA21284" s="77"/>
      <c r="BB21284" s="77"/>
    </row>
    <row r="21285" spans="50:54" s="79" customFormat="1" ht="0" hidden="1" customHeight="1" x14ac:dyDescent="0.2">
      <c r="AX21285" s="78"/>
      <c r="AZ21285" s="167"/>
      <c r="BA21285" s="77"/>
      <c r="BB21285" s="77"/>
    </row>
    <row r="21286" spans="50:54" s="79" customFormat="1" ht="0" hidden="1" customHeight="1" x14ac:dyDescent="0.2">
      <c r="AX21286" s="78"/>
      <c r="AZ21286" s="167"/>
      <c r="BA21286" s="77"/>
      <c r="BB21286" s="77"/>
    </row>
    <row r="21287" spans="50:54" s="79" customFormat="1" ht="0" hidden="1" customHeight="1" x14ac:dyDescent="0.2">
      <c r="AX21287" s="78"/>
      <c r="AZ21287" s="167"/>
      <c r="BA21287" s="77"/>
      <c r="BB21287" s="77"/>
    </row>
    <row r="21288" spans="50:54" s="79" customFormat="1" ht="0" hidden="1" customHeight="1" x14ac:dyDescent="0.2">
      <c r="AX21288" s="78"/>
      <c r="AZ21288" s="167"/>
      <c r="BA21288" s="77"/>
      <c r="BB21288" s="77"/>
    </row>
    <row r="21289" spans="50:54" s="79" customFormat="1" ht="0" hidden="1" customHeight="1" x14ac:dyDescent="0.2">
      <c r="AX21289" s="78"/>
      <c r="AZ21289" s="167"/>
      <c r="BA21289" s="77"/>
      <c r="BB21289" s="77"/>
    </row>
    <row r="21290" spans="50:54" s="79" customFormat="1" ht="0" hidden="1" customHeight="1" x14ac:dyDescent="0.2">
      <c r="AX21290" s="78"/>
      <c r="AZ21290" s="167"/>
      <c r="BA21290" s="77"/>
      <c r="BB21290" s="77"/>
    </row>
    <row r="21291" spans="50:54" s="79" customFormat="1" ht="0" hidden="1" customHeight="1" x14ac:dyDescent="0.2">
      <c r="AX21291" s="78"/>
      <c r="AZ21291" s="167"/>
      <c r="BA21291" s="77"/>
      <c r="BB21291" s="77"/>
    </row>
    <row r="21292" spans="50:54" s="79" customFormat="1" ht="0" hidden="1" customHeight="1" x14ac:dyDescent="0.2">
      <c r="AX21292" s="78"/>
      <c r="AZ21292" s="167"/>
      <c r="BA21292" s="77"/>
      <c r="BB21292" s="77"/>
    </row>
    <row r="21293" spans="50:54" s="79" customFormat="1" ht="0" hidden="1" customHeight="1" x14ac:dyDescent="0.2">
      <c r="AX21293" s="78"/>
      <c r="AZ21293" s="167"/>
      <c r="BA21293" s="77"/>
      <c r="BB21293" s="77"/>
    </row>
    <row r="21294" spans="50:54" s="79" customFormat="1" ht="0" hidden="1" customHeight="1" x14ac:dyDescent="0.2">
      <c r="AX21294" s="78"/>
      <c r="AZ21294" s="167"/>
      <c r="BA21294" s="77"/>
      <c r="BB21294" s="77"/>
    </row>
    <row r="21295" spans="50:54" s="79" customFormat="1" ht="0" hidden="1" customHeight="1" x14ac:dyDescent="0.2">
      <c r="AX21295" s="78"/>
      <c r="AZ21295" s="167"/>
      <c r="BA21295" s="77"/>
      <c r="BB21295" s="77"/>
    </row>
    <row r="21296" spans="50:54" s="79" customFormat="1" ht="0" hidden="1" customHeight="1" x14ac:dyDescent="0.2">
      <c r="AX21296" s="78"/>
      <c r="AZ21296" s="167"/>
      <c r="BA21296" s="77"/>
      <c r="BB21296" s="77"/>
    </row>
    <row r="21297" spans="50:54" s="79" customFormat="1" ht="0" hidden="1" customHeight="1" x14ac:dyDescent="0.2">
      <c r="AX21297" s="78"/>
      <c r="AZ21297" s="167"/>
      <c r="BA21297" s="77"/>
      <c r="BB21297" s="77"/>
    </row>
    <row r="21298" spans="50:54" s="79" customFormat="1" ht="0" hidden="1" customHeight="1" x14ac:dyDescent="0.2">
      <c r="AX21298" s="78"/>
      <c r="AZ21298" s="167"/>
      <c r="BA21298" s="77"/>
      <c r="BB21298" s="77"/>
    </row>
    <row r="21299" spans="50:54" s="79" customFormat="1" ht="0" hidden="1" customHeight="1" x14ac:dyDescent="0.2">
      <c r="AX21299" s="78"/>
      <c r="AZ21299" s="167"/>
      <c r="BA21299" s="77"/>
      <c r="BB21299" s="77"/>
    </row>
    <row r="21300" spans="50:54" s="79" customFormat="1" ht="0" hidden="1" customHeight="1" x14ac:dyDescent="0.2">
      <c r="AX21300" s="78"/>
      <c r="AZ21300" s="167"/>
      <c r="BA21300" s="77"/>
      <c r="BB21300" s="77"/>
    </row>
    <row r="21301" spans="50:54" s="79" customFormat="1" ht="0" hidden="1" customHeight="1" x14ac:dyDescent="0.2">
      <c r="AX21301" s="78"/>
      <c r="AZ21301" s="167"/>
      <c r="BA21301" s="77"/>
      <c r="BB21301" s="77"/>
    </row>
    <row r="21302" spans="50:54" s="79" customFormat="1" ht="0" hidden="1" customHeight="1" x14ac:dyDescent="0.2">
      <c r="AX21302" s="78"/>
      <c r="AZ21302" s="167"/>
      <c r="BA21302" s="77"/>
      <c r="BB21302" s="77"/>
    </row>
    <row r="21303" spans="50:54" s="79" customFormat="1" ht="0" hidden="1" customHeight="1" x14ac:dyDescent="0.2">
      <c r="AX21303" s="78"/>
      <c r="AZ21303" s="167"/>
      <c r="BA21303" s="77"/>
      <c r="BB21303" s="77"/>
    </row>
    <row r="21304" spans="50:54" s="79" customFormat="1" ht="0" hidden="1" customHeight="1" x14ac:dyDescent="0.2">
      <c r="AX21304" s="78"/>
      <c r="AZ21304" s="167"/>
      <c r="BA21304" s="77"/>
      <c r="BB21304" s="77"/>
    </row>
    <row r="21305" spans="50:54" s="79" customFormat="1" ht="0" hidden="1" customHeight="1" x14ac:dyDescent="0.2">
      <c r="AX21305" s="78"/>
      <c r="AZ21305" s="167"/>
      <c r="BA21305" s="77"/>
      <c r="BB21305" s="77"/>
    </row>
    <row r="21306" spans="50:54" s="79" customFormat="1" ht="0" hidden="1" customHeight="1" x14ac:dyDescent="0.2">
      <c r="AX21306" s="78"/>
      <c r="AZ21306" s="167"/>
      <c r="BA21306" s="77"/>
      <c r="BB21306" s="77"/>
    </row>
    <row r="21307" spans="50:54" s="79" customFormat="1" ht="0" hidden="1" customHeight="1" x14ac:dyDescent="0.2">
      <c r="AX21307" s="78"/>
      <c r="AZ21307" s="167"/>
      <c r="BA21307" s="77"/>
      <c r="BB21307" s="77"/>
    </row>
    <row r="21308" spans="50:54" s="79" customFormat="1" ht="0" hidden="1" customHeight="1" x14ac:dyDescent="0.2">
      <c r="AX21308" s="78"/>
      <c r="AZ21308" s="167"/>
      <c r="BA21308" s="77"/>
      <c r="BB21308" s="77"/>
    </row>
    <row r="21309" spans="50:54" s="79" customFormat="1" ht="0" hidden="1" customHeight="1" x14ac:dyDescent="0.2">
      <c r="AX21309" s="78"/>
      <c r="AZ21309" s="167"/>
      <c r="BA21309" s="77"/>
      <c r="BB21309" s="77"/>
    </row>
    <row r="21310" spans="50:54" s="79" customFormat="1" ht="0" hidden="1" customHeight="1" x14ac:dyDescent="0.2">
      <c r="AX21310" s="78"/>
      <c r="AZ21310" s="167"/>
      <c r="BA21310" s="77"/>
      <c r="BB21310" s="77"/>
    </row>
    <row r="21311" spans="50:54" s="79" customFormat="1" ht="0" hidden="1" customHeight="1" x14ac:dyDescent="0.2">
      <c r="AX21311" s="78"/>
      <c r="AZ21311" s="167"/>
      <c r="BA21311" s="77"/>
      <c r="BB21311" s="77"/>
    </row>
    <row r="21312" spans="50:54" s="79" customFormat="1" ht="0" hidden="1" customHeight="1" x14ac:dyDescent="0.2">
      <c r="AX21312" s="78"/>
      <c r="AZ21312" s="167"/>
      <c r="BA21312" s="77"/>
      <c r="BB21312" s="77"/>
    </row>
    <row r="21313" spans="50:54" s="79" customFormat="1" ht="0" hidden="1" customHeight="1" x14ac:dyDescent="0.2">
      <c r="AX21313" s="78"/>
      <c r="AZ21313" s="167"/>
      <c r="BA21313" s="77"/>
      <c r="BB21313" s="77"/>
    </row>
    <row r="21314" spans="50:54" s="79" customFormat="1" ht="0" hidden="1" customHeight="1" x14ac:dyDescent="0.2">
      <c r="AX21314" s="78"/>
      <c r="AZ21314" s="167"/>
      <c r="BA21314" s="77"/>
      <c r="BB21314" s="77"/>
    </row>
    <row r="21315" spans="50:54" s="79" customFormat="1" ht="0" hidden="1" customHeight="1" x14ac:dyDescent="0.2">
      <c r="AX21315" s="78"/>
      <c r="AZ21315" s="167"/>
      <c r="BA21315" s="77"/>
      <c r="BB21315" s="77"/>
    </row>
    <row r="21316" spans="50:54" s="79" customFormat="1" ht="0" hidden="1" customHeight="1" x14ac:dyDescent="0.2">
      <c r="AX21316" s="78"/>
      <c r="AZ21316" s="167"/>
      <c r="BA21316" s="77"/>
      <c r="BB21316" s="77"/>
    </row>
    <row r="21317" spans="50:54" s="79" customFormat="1" ht="0" hidden="1" customHeight="1" x14ac:dyDescent="0.2">
      <c r="AX21317" s="78"/>
      <c r="AZ21317" s="167"/>
      <c r="BA21317" s="77"/>
      <c r="BB21317" s="77"/>
    </row>
    <row r="21318" spans="50:54" s="79" customFormat="1" ht="0" hidden="1" customHeight="1" x14ac:dyDescent="0.2">
      <c r="AX21318" s="78"/>
      <c r="AZ21318" s="167"/>
      <c r="BA21318" s="77"/>
      <c r="BB21318" s="77"/>
    </row>
    <row r="21319" spans="50:54" s="79" customFormat="1" ht="0" hidden="1" customHeight="1" x14ac:dyDescent="0.2">
      <c r="AX21319" s="78"/>
      <c r="AZ21319" s="167"/>
      <c r="BA21319" s="77"/>
      <c r="BB21319" s="77"/>
    </row>
    <row r="21320" spans="50:54" s="79" customFormat="1" ht="0" hidden="1" customHeight="1" x14ac:dyDescent="0.2">
      <c r="AX21320" s="78"/>
      <c r="AZ21320" s="167"/>
      <c r="BA21320" s="77"/>
      <c r="BB21320" s="77"/>
    </row>
    <row r="21321" spans="50:54" s="79" customFormat="1" ht="0" hidden="1" customHeight="1" x14ac:dyDescent="0.2">
      <c r="AX21321" s="78"/>
      <c r="AZ21321" s="167"/>
      <c r="BA21321" s="77"/>
      <c r="BB21321" s="77"/>
    </row>
    <row r="21322" spans="50:54" s="79" customFormat="1" ht="0" hidden="1" customHeight="1" x14ac:dyDescent="0.2">
      <c r="AX21322" s="78"/>
      <c r="AZ21322" s="167"/>
      <c r="BA21322" s="77"/>
      <c r="BB21322" s="77"/>
    </row>
    <row r="21323" spans="50:54" s="79" customFormat="1" ht="0" hidden="1" customHeight="1" x14ac:dyDescent="0.2">
      <c r="AX21323" s="78"/>
      <c r="AZ21323" s="167"/>
      <c r="BA21323" s="77"/>
      <c r="BB21323" s="77"/>
    </row>
    <row r="21324" spans="50:54" s="79" customFormat="1" ht="0" hidden="1" customHeight="1" x14ac:dyDescent="0.2">
      <c r="AX21324" s="78"/>
      <c r="AZ21324" s="167"/>
      <c r="BA21324" s="77"/>
      <c r="BB21324" s="77"/>
    </row>
    <row r="21325" spans="50:54" s="79" customFormat="1" ht="0" hidden="1" customHeight="1" x14ac:dyDescent="0.2">
      <c r="AX21325" s="78"/>
      <c r="AZ21325" s="167"/>
      <c r="BA21325" s="77"/>
      <c r="BB21325" s="77"/>
    </row>
    <row r="21326" spans="50:54" s="79" customFormat="1" ht="0" hidden="1" customHeight="1" x14ac:dyDescent="0.2">
      <c r="AX21326" s="78"/>
      <c r="AZ21326" s="167"/>
      <c r="BA21326" s="77"/>
      <c r="BB21326" s="77"/>
    </row>
    <row r="21327" spans="50:54" s="79" customFormat="1" ht="0" hidden="1" customHeight="1" x14ac:dyDescent="0.2">
      <c r="AX21327" s="78"/>
      <c r="AZ21327" s="167"/>
      <c r="BA21327" s="77"/>
      <c r="BB21327" s="77"/>
    </row>
    <row r="21328" spans="50:54" s="79" customFormat="1" ht="0" hidden="1" customHeight="1" x14ac:dyDescent="0.2">
      <c r="AX21328" s="78"/>
      <c r="AZ21328" s="167"/>
      <c r="BA21328" s="77"/>
      <c r="BB21328" s="77"/>
    </row>
    <row r="21329" spans="50:54" s="79" customFormat="1" ht="0" hidden="1" customHeight="1" x14ac:dyDescent="0.2">
      <c r="AX21329" s="78"/>
      <c r="AZ21329" s="167"/>
      <c r="BA21329" s="77"/>
      <c r="BB21329" s="77"/>
    </row>
    <row r="21330" spans="50:54" s="79" customFormat="1" ht="0" hidden="1" customHeight="1" x14ac:dyDescent="0.2">
      <c r="AX21330" s="78"/>
      <c r="AZ21330" s="167"/>
      <c r="BA21330" s="77"/>
      <c r="BB21330" s="77"/>
    </row>
    <row r="21331" spans="50:54" s="79" customFormat="1" ht="0" hidden="1" customHeight="1" x14ac:dyDescent="0.2">
      <c r="AX21331" s="78"/>
      <c r="AZ21331" s="167"/>
      <c r="BA21331" s="77"/>
      <c r="BB21331" s="77"/>
    </row>
    <row r="21332" spans="50:54" s="79" customFormat="1" ht="0" hidden="1" customHeight="1" x14ac:dyDescent="0.2">
      <c r="AX21332" s="78"/>
      <c r="AZ21332" s="167"/>
      <c r="BA21332" s="77"/>
      <c r="BB21332" s="77"/>
    </row>
    <row r="21333" spans="50:54" s="79" customFormat="1" ht="0" hidden="1" customHeight="1" x14ac:dyDescent="0.2">
      <c r="AX21333" s="78"/>
      <c r="AZ21333" s="167"/>
      <c r="BA21333" s="77"/>
      <c r="BB21333" s="77"/>
    </row>
    <row r="21334" spans="50:54" s="79" customFormat="1" ht="0" hidden="1" customHeight="1" x14ac:dyDescent="0.2">
      <c r="AX21334" s="78"/>
      <c r="AZ21334" s="167"/>
      <c r="BA21334" s="77"/>
      <c r="BB21334" s="77"/>
    </row>
    <row r="21335" spans="50:54" s="79" customFormat="1" ht="0" hidden="1" customHeight="1" x14ac:dyDescent="0.2">
      <c r="AX21335" s="78"/>
      <c r="AZ21335" s="167"/>
      <c r="BA21335" s="77"/>
      <c r="BB21335" s="77"/>
    </row>
    <row r="21336" spans="50:54" s="79" customFormat="1" ht="0" hidden="1" customHeight="1" x14ac:dyDescent="0.2">
      <c r="AX21336" s="78"/>
      <c r="AZ21336" s="167"/>
      <c r="BA21336" s="77"/>
      <c r="BB21336" s="77"/>
    </row>
    <row r="21337" spans="50:54" s="79" customFormat="1" ht="0" hidden="1" customHeight="1" x14ac:dyDescent="0.2">
      <c r="AX21337" s="78"/>
      <c r="AZ21337" s="167"/>
      <c r="BA21337" s="77"/>
      <c r="BB21337" s="77"/>
    </row>
    <row r="21338" spans="50:54" s="79" customFormat="1" ht="0" hidden="1" customHeight="1" x14ac:dyDescent="0.2">
      <c r="AX21338" s="78"/>
      <c r="AZ21338" s="167"/>
      <c r="BA21338" s="77"/>
      <c r="BB21338" s="77"/>
    </row>
    <row r="21339" spans="50:54" s="79" customFormat="1" ht="0" hidden="1" customHeight="1" x14ac:dyDescent="0.2">
      <c r="AX21339" s="78"/>
      <c r="AZ21339" s="167"/>
      <c r="BA21339" s="77"/>
      <c r="BB21339" s="77"/>
    </row>
    <row r="21340" spans="50:54" s="79" customFormat="1" ht="0" hidden="1" customHeight="1" x14ac:dyDescent="0.2">
      <c r="AX21340" s="78"/>
      <c r="AZ21340" s="167"/>
      <c r="BA21340" s="77"/>
      <c r="BB21340" s="77"/>
    </row>
    <row r="21341" spans="50:54" s="79" customFormat="1" ht="0" hidden="1" customHeight="1" x14ac:dyDescent="0.2">
      <c r="AX21341" s="78"/>
      <c r="AZ21341" s="167"/>
      <c r="BA21341" s="77"/>
      <c r="BB21341" s="77"/>
    </row>
    <row r="21342" spans="50:54" s="79" customFormat="1" ht="0" hidden="1" customHeight="1" x14ac:dyDescent="0.2">
      <c r="AX21342" s="78"/>
      <c r="AZ21342" s="167"/>
      <c r="BA21342" s="77"/>
      <c r="BB21342" s="77"/>
    </row>
    <row r="21343" spans="50:54" s="79" customFormat="1" ht="0" hidden="1" customHeight="1" x14ac:dyDescent="0.2">
      <c r="AX21343" s="78"/>
      <c r="AZ21343" s="167"/>
      <c r="BA21343" s="77"/>
      <c r="BB21343" s="77"/>
    </row>
    <row r="21344" spans="50:54" s="79" customFormat="1" ht="0" hidden="1" customHeight="1" x14ac:dyDescent="0.2">
      <c r="AX21344" s="78"/>
      <c r="AZ21344" s="167"/>
      <c r="BA21344" s="77"/>
      <c r="BB21344" s="77"/>
    </row>
    <row r="21345" spans="50:54" s="79" customFormat="1" ht="0" hidden="1" customHeight="1" x14ac:dyDescent="0.2">
      <c r="AX21345" s="78"/>
      <c r="AZ21345" s="167"/>
      <c r="BA21345" s="77"/>
      <c r="BB21345" s="77"/>
    </row>
    <row r="21346" spans="50:54" s="79" customFormat="1" ht="0" hidden="1" customHeight="1" x14ac:dyDescent="0.2">
      <c r="AX21346" s="78"/>
      <c r="AZ21346" s="167"/>
      <c r="BA21346" s="77"/>
      <c r="BB21346" s="77"/>
    </row>
    <row r="21347" spans="50:54" s="79" customFormat="1" ht="0" hidden="1" customHeight="1" x14ac:dyDescent="0.2">
      <c r="AX21347" s="78"/>
      <c r="AZ21347" s="167"/>
      <c r="BA21347" s="77"/>
      <c r="BB21347" s="77"/>
    </row>
    <row r="21348" spans="50:54" s="79" customFormat="1" ht="0" hidden="1" customHeight="1" x14ac:dyDescent="0.2">
      <c r="AX21348" s="78"/>
      <c r="AZ21348" s="167"/>
      <c r="BA21348" s="77"/>
      <c r="BB21348" s="77"/>
    </row>
    <row r="21349" spans="50:54" s="79" customFormat="1" ht="0" hidden="1" customHeight="1" x14ac:dyDescent="0.2">
      <c r="AX21349" s="78"/>
      <c r="AZ21349" s="167"/>
      <c r="BA21349" s="77"/>
      <c r="BB21349" s="77"/>
    </row>
    <row r="21350" spans="50:54" s="79" customFormat="1" ht="0" hidden="1" customHeight="1" x14ac:dyDescent="0.2">
      <c r="AX21350" s="78"/>
      <c r="AZ21350" s="167"/>
      <c r="BA21350" s="77"/>
      <c r="BB21350" s="77"/>
    </row>
    <row r="21351" spans="50:54" s="79" customFormat="1" ht="0" hidden="1" customHeight="1" x14ac:dyDescent="0.2">
      <c r="AX21351" s="78"/>
      <c r="AZ21351" s="167"/>
      <c r="BA21351" s="77"/>
      <c r="BB21351" s="77"/>
    </row>
    <row r="21352" spans="50:54" s="79" customFormat="1" ht="0" hidden="1" customHeight="1" x14ac:dyDescent="0.2">
      <c r="AX21352" s="78"/>
      <c r="AZ21352" s="167"/>
      <c r="BA21352" s="77"/>
      <c r="BB21352" s="77"/>
    </row>
    <row r="21353" spans="50:54" s="79" customFormat="1" ht="0" hidden="1" customHeight="1" x14ac:dyDescent="0.2">
      <c r="AX21353" s="78"/>
      <c r="AZ21353" s="167"/>
      <c r="BA21353" s="77"/>
      <c r="BB21353" s="77"/>
    </row>
    <row r="21354" spans="50:54" s="79" customFormat="1" ht="0" hidden="1" customHeight="1" x14ac:dyDescent="0.2">
      <c r="AX21354" s="78"/>
      <c r="AZ21354" s="167"/>
      <c r="BA21354" s="77"/>
      <c r="BB21354" s="77"/>
    </row>
    <row r="21355" spans="50:54" s="79" customFormat="1" ht="0" hidden="1" customHeight="1" x14ac:dyDescent="0.2">
      <c r="AX21355" s="78"/>
      <c r="AZ21355" s="167"/>
      <c r="BA21355" s="77"/>
      <c r="BB21355" s="77"/>
    </row>
    <row r="21356" spans="50:54" s="79" customFormat="1" ht="0" hidden="1" customHeight="1" x14ac:dyDescent="0.2">
      <c r="AX21356" s="78"/>
      <c r="AZ21356" s="167"/>
      <c r="BA21356" s="77"/>
      <c r="BB21356" s="77"/>
    </row>
    <row r="21357" spans="50:54" s="79" customFormat="1" ht="0" hidden="1" customHeight="1" x14ac:dyDescent="0.2">
      <c r="AX21357" s="78"/>
      <c r="AZ21357" s="167"/>
      <c r="BA21357" s="77"/>
      <c r="BB21357" s="77"/>
    </row>
    <row r="21358" spans="50:54" s="79" customFormat="1" ht="0" hidden="1" customHeight="1" x14ac:dyDescent="0.2">
      <c r="AX21358" s="78"/>
      <c r="AZ21358" s="167"/>
      <c r="BA21358" s="77"/>
      <c r="BB21358" s="77"/>
    </row>
    <row r="21359" spans="50:54" s="79" customFormat="1" ht="0" hidden="1" customHeight="1" x14ac:dyDescent="0.2">
      <c r="AX21359" s="78"/>
      <c r="AZ21359" s="167"/>
      <c r="BA21359" s="77"/>
      <c r="BB21359" s="77"/>
    </row>
    <row r="21360" spans="50:54" s="79" customFormat="1" ht="0" hidden="1" customHeight="1" x14ac:dyDescent="0.2">
      <c r="AX21360" s="78"/>
      <c r="AZ21360" s="167"/>
      <c r="BA21360" s="77"/>
      <c r="BB21360" s="77"/>
    </row>
    <row r="21361" spans="50:54" s="79" customFormat="1" ht="0" hidden="1" customHeight="1" x14ac:dyDescent="0.2">
      <c r="AX21361" s="78"/>
      <c r="AZ21361" s="167"/>
      <c r="BA21361" s="77"/>
      <c r="BB21361" s="77"/>
    </row>
    <row r="21362" spans="50:54" s="79" customFormat="1" ht="0" hidden="1" customHeight="1" x14ac:dyDescent="0.2">
      <c r="AX21362" s="78"/>
      <c r="AZ21362" s="167"/>
      <c r="BA21362" s="77"/>
      <c r="BB21362" s="77"/>
    </row>
    <row r="21363" spans="50:54" s="79" customFormat="1" ht="0" hidden="1" customHeight="1" x14ac:dyDescent="0.2">
      <c r="AX21363" s="78"/>
      <c r="AZ21363" s="167"/>
      <c r="BA21363" s="77"/>
      <c r="BB21363" s="77"/>
    </row>
    <row r="21364" spans="50:54" s="79" customFormat="1" ht="0" hidden="1" customHeight="1" x14ac:dyDescent="0.2">
      <c r="AX21364" s="78"/>
      <c r="AZ21364" s="167"/>
      <c r="BA21364" s="77"/>
      <c r="BB21364" s="77"/>
    </row>
    <row r="21365" spans="50:54" s="79" customFormat="1" ht="0" hidden="1" customHeight="1" x14ac:dyDescent="0.2">
      <c r="AX21365" s="78"/>
      <c r="AZ21365" s="167"/>
      <c r="BA21365" s="77"/>
      <c r="BB21365" s="77"/>
    </row>
    <row r="21366" spans="50:54" s="79" customFormat="1" ht="0" hidden="1" customHeight="1" x14ac:dyDescent="0.2">
      <c r="AX21366" s="78"/>
      <c r="AZ21366" s="167"/>
      <c r="BA21366" s="77"/>
      <c r="BB21366" s="77"/>
    </row>
    <row r="21367" spans="50:54" s="79" customFormat="1" ht="0" hidden="1" customHeight="1" x14ac:dyDescent="0.2">
      <c r="AX21367" s="78"/>
      <c r="AZ21367" s="167"/>
      <c r="BA21367" s="77"/>
      <c r="BB21367" s="77"/>
    </row>
    <row r="21368" spans="50:54" s="79" customFormat="1" ht="0" hidden="1" customHeight="1" x14ac:dyDescent="0.2">
      <c r="AX21368" s="78"/>
      <c r="AZ21368" s="167"/>
      <c r="BA21368" s="77"/>
      <c r="BB21368" s="77"/>
    </row>
    <row r="21369" spans="50:54" s="79" customFormat="1" ht="0" hidden="1" customHeight="1" x14ac:dyDescent="0.2">
      <c r="AX21369" s="78"/>
      <c r="AZ21369" s="167"/>
      <c r="BA21369" s="77"/>
      <c r="BB21369" s="77"/>
    </row>
    <row r="21370" spans="50:54" s="79" customFormat="1" ht="0" hidden="1" customHeight="1" x14ac:dyDescent="0.2">
      <c r="AX21370" s="78"/>
      <c r="AZ21370" s="167"/>
      <c r="BA21370" s="77"/>
      <c r="BB21370" s="77"/>
    </row>
    <row r="21371" spans="50:54" s="79" customFormat="1" ht="0" hidden="1" customHeight="1" x14ac:dyDescent="0.2">
      <c r="AX21371" s="78"/>
      <c r="AZ21371" s="167"/>
      <c r="BA21371" s="77"/>
      <c r="BB21371" s="77"/>
    </row>
    <row r="21372" spans="50:54" s="79" customFormat="1" ht="0" hidden="1" customHeight="1" x14ac:dyDescent="0.2">
      <c r="AX21372" s="78"/>
      <c r="AZ21372" s="167"/>
      <c r="BA21372" s="77"/>
      <c r="BB21372" s="77"/>
    </row>
    <row r="21373" spans="50:54" s="79" customFormat="1" ht="0" hidden="1" customHeight="1" x14ac:dyDescent="0.2">
      <c r="AX21373" s="78"/>
      <c r="AZ21373" s="167"/>
      <c r="BA21373" s="77"/>
      <c r="BB21373" s="77"/>
    </row>
    <row r="21374" spans="50:54" s="79" customFormat="1" ht="0" hidden="1" customHeight="1" x14ac:dyDescent="0.2">
      <c r="AX21374" s="78"/>
      <c r="AZ21374" s="167"/>
      <c r="BA21374" s="77"/>
      <c r="BB21374" s="77"/>
    </row>
    <row r="21375" spans="50:54" s="79" customFormat="1" ht="0" hidden="1" customHeight="1" x14ac:dyDescent="0.2">
      <c r="AX21375" s="78"/>
      <c r="AZ21375" s="167"/>
      <c r="BA21375" s="77"/>
      <c r="BB21375" s="77"/>
    </row>
    <row r="21376" spans="50:54" s="79" customFormat="1" ht="0" hidden="1" customHeight="1" x14ac:dyDescent="0.2">
      <c r="AX21376" s="78"/>
      <c r="AZ21376" s="167"/>
      <c r="BA21376" s="77"/>
      <c r="BB21376" s="77"/>
    </row>
    <row r="21377" spans="50:54" s="79" customFormat="1" ht="0" hidden="1" customHeight="1" x14ac:dyDescent="0.2">
      <c r="AX21377" s="78"/>
      <c r="AZ21377" s="167"/>
      <c r="BA21377" s="77"/>
      <c r="BB21377" s="77"/>
    </row>
    <row r="21378" spans="50:54" s="79" customFormat="1" ht="0" hidden="1" customHeight="1" x14ac:dyDescent="0.2">
      <c r="AX21378" s="78"/>
      <c r="AZ21378" s="167"/>
      <c r="BA21378" s="77"/>
      <c r="BB21378" s="77"/>
    </row>
    <row r="21379" spans="50:54" s="79" customFormat="1" ht="0" hidden="1" customHeight="1" x14ac:dyDescent="0.2">
      <c r="AX21379" s="78"/>
      <c r="AZ21379" s="167"/>
      <c r="BA21379" s="77"/>
      <c r="BB21379" s="77"/>
    </row>
    <row r="21380" spans="50:54" s="79" customFormat="1" ht="0" hidden="1" customHeight="1" x14ac:dyDescent="0.2">
      <c r="AX21380" s="78"/>
      <c r="AZ21380" s="167"/>
      <c r="BA21380" s="77"/>
      <c r="BB21380" s="77"/>
    </row>
    <row r="21381" spans="50:54" s="79" customFormat="1" ht="0" hidden="1" customHeight="1" x14ac:dyDescent="0.2">
      <c r="AX21381" s="78"/>
      <c r="AZ21381" s="167"/>
      <c r="BA21381" s="77"/>
      <c r="BB21381" s="77"/>
    </row>
    <row r="21382" spans="50:54" s="79" customFormat="1" ht="0" hidden="1" customHeight="1" x14ac:dyDescent="0.2">
      <c r="AX21382" s="78"/>
      <c r="AZ21382" s="167"/>
      <c r="BA21382" s="77"/>
      <c r="BB21382" s="77"/>
    </row>
    <row r="21383" spans="50:54" s="79" customFormat="1" ht="0" hidden="1" customHeight="1" x14ac:dyDescent="0.2">
      <c r="AX21383" s="78"/>
      <c r="AZ21383" s="167"/>
      <c r="BA21383" s="77"/>
      <c r="BB21383" s="77"/>
    </row>
    <row r="21384" spans="50:54" s="79" customFormat="1" ht="0" hidden="1" customHeight="1" x14ac:dyDescent="0.2">
      <c r="AX21384" s="78"/>
      <c r="AZ21384" s="167"/>
      <c r="BA21384" s="77"/>
      <c r="BB21384" s="77"/>
    </row>
    <row r="21385" spans="50:54" s="79" customFormat="1" ht="0" hidden="1" customHeight="1" x14ac:dyDescent="0.2">
      <c r="AX21385" s="78"/>
      <c r="AZ21385" s="167"/>
      <c r="BA21385" s="77"/>
      <c r="BB21385" s="77"/>
    </row>
    <row r="21386" spans="50:54" s="79" customFormat="1" ht="0" hidden="1" customHeight="1" x14ac:dyDescent="0.2">
      <c r="AX21386" s="78"/>
      <c r="AZ21386" s="167"/>
      <c r="BA21386" s="77"/>
      <c r="BB21386" s="77"/>
    </row>
    <row r="21387" spans="50:54" s="79" customFormat="1" ht="0" hidden="1" customHeight="1" x14ac:dyDescent="0.2">
      <c r="AX21387" s="78"/>
      <c r="AZ21387" s="167"/>
      <c r="BA21387" s="77"/>
      <c r="BB21387" s="77"/>
    </row>
    <row r="21388" spans="50:54" s="79" customFormat="1" ht="0" hidden="1" customHeight="1" x14ac:dyDescent="0.2">
      <c r="AX21388" s="78"/>
      <c r="AZ21388" s="167"/>
      <c r="BA21388" s="77"/>
      <c r="BB21388" s="77"/>
    </row>
    <row r="21389" spans="50:54" s="79" customFormat="1" ht="0" hidden="1" customHeight="1" x14ac:dyDescent="0.2">
      <c r="AX21389" s="78"/>
      <c r="AZ21389" s="167"/>
      <c r="BA21389" s="77"/>
      <c r="BB21389" s="77"/>
    </row>
    <row r="21390" spans="50:54" s="79" customFormat="1" ht="0" hidden="1" customHeight="1" x14ac:dyDescent="0.2">
      <c r="AX21390" s="78"/>
      <c r="AZ21390" s="167"/>
      <c r="BA21390" s="77"/>
      <c r="BB21390" s="77"/>
    </row>
    <row r="21391" spans="50:54" s="79" customFormat="1" ht="0" hidden="1" customHeight="1" x14ac:dyDescent="0.2">
      <c r="AX21391" s="78"/>
      <c r="AZ21391" s="167"/>
      <c r="BA21391" s="77"/>
      <c r="BB21391" s="77"/>
    </row>
    <row r="21392" spans="50:54" s="79" customFormat="1" ht="0" hidden="1" customHeight="1" x14ac:dyDescent="0.2">
      <c r="AX21392" s="78"/>
      <c r="AZ21392" s="167"/>
      <c r="BA21392" s="77"/>
      <c r="BB21392" s="77"/>
    </row>
    <row r="21393" spans="50:54" s="79" customFormat="1" ht="0" hidden="1" customHeight="1" x14ac:dyDescent="0.2">
      <c r="AX21393" s="78"/>
      <c r="AZ21393" s="167"/>
      <c r="BA21393" s="77"/>
      <c r="BB21393" s="77"/>
    </row>
    <row r="21394" spans="50:54" s="79" customFormat="1" ht="0" hidden="1" customHeight="1" x14ac:dyDescent="0.2">
      <c r="AX21394" s="78"/>
      <c r="AZ21394" s="167"/>
      <c r="BA21394" s="77"/>
      <c r="BB21394" s="77"/>
    </row>
    <row r="21395" spans="50:54" s="79" customFormat="1" ht="0" hidden="1" customHeight="1" x14ac:dyDescent="0.2">
      <c r="AX21395" s="78"/>
      <c r="AZ21395" s="167"/>
      <c r="BA21395" s="77"/>
      <c r="BB21395" s="77"/>
    </row>
    <row r="21396" spans="50:54" s="79" customFormat="1" ht="0" hidden="1" customHeight="1" x14ac:dyDescent="0.2">
      <c r="AX21396" s="78"/>
      <c r="AZ21396" s="167"/>
      <c r="BA21396" s="77"/>
      <c r="BB21396" s="77"/>
    </row>
    <row r="21397" spans="50:54" s="79" customFormat="1" ht="0" hidden="1" customHeight="1" x14ac:dyDescent="0.2">
      <c r="AX21397" s="78"/>
      <c r="AZ21397" s="167"/>
      <c r="BA21397" s="77"/>
      <c r="BB21397" s="77"/>
    </row>
    <row r="21398" spans="50:54" s="79" customFormat="1" ht="0" hidden="1" customHeight="1" x14ac:dyDescent="0.2">
      <c r="AX21398" s="78"/>
      <c r="AZ21398" s="167"/>
      <c r="BA21398" s="77"/>
      <c r="BB21398" s="77"/>
    </row>
    <row r="21399" spans="50:54" s="79" customFormat="1" ht="0" hidden="1" customHeight="1" x14ac:dyDescent="0.2">
      <c r="AX21399" s="78"/>
      <c r="AZ21399" s="167"/>
      <c r="BA21399" s="77"/>
      <c r="BB21399" s="77"/>
    </row>
    <row r="21400" spans="50:54" s="79" customFormat="1" ht="0" hidden="1" customHeight="1" x14ac:dyDescent="0.2">
      <c r="AX21400" s="78"/>
      <c r="AZ21400" s="167"/>
      <c r="BA21400" s="77"/>
      <c r="BB21400" s="77"/>
    </row>
    <row r="21401" spans="50:54" s="79" customFormat="1" ht="0" hidden="1" customHeight="1" x14ac:dyDescent="0.2">
      <c r="AX21401" s="78"/>
      <c r="AZ21401" s="167"/>
      <c r="BA21401" s="77"/>
      <c r="BB21401" s="77"/>
    </row>
    <row r="21402" spans="50:54" s="79" customFormat="1" ht="0" hidden="1" customHeight="1" x14ac:dyDescent="0.2">
      <c r="AX21402" s="78"/>
      <c r="AZ21402" s="167"/>
      <c r="BA21402" s="77"/>
      <c r="BB21402" s="77"/>
    </row>
    <row r="21403" spans="50:54" s="79" customFormat="1" ht="0" hidden="1" customHeight="1" x14ac:dyDescent="0.2">
      <c r="AX21403" s="78"/>
      <c r="AZ21403" s="167"/>
      <c r="BA21403" s="77"/>
      <c r="BB21403" s="77"/>
    </row>
    <row r="21404" spans="50:54" s="79" customFormat="1" ht="0" hidden="1" customHeight="1" x14ac:dyDescent="0.2">
      <c r="AX21404" s="78"/>
      <c r="AZ21404" s="167"/>
      <c r="BA21404" s="77"/>
      <c r="BB21404" s="77"/>
    </row>
    <row r="21405" spans="50:54" s="79" customFormat="1" ht="0" hidden="1" customHeight="1" x14ac:dyDescent="0.2">
      <c r="AX21405" s="78"/>
      <c r="AZ21405" s="167"/>
      <c r="BA21405" s="77"/>
      <c r="BB21405" s="77"/>
    </row>
    <row r="21406" spans="50:54" s="79" customFormat="1" ht="0" hidden="1" customHeight="1" x14ac:dyDescent="0.2">
      <c r="AX21406" s="78"/>
      <c r="AZ21406" s="167"/>
      <c r="BA21406" s="77"/>
      <c r="BB21406" s="77"/>
    </row>
    <row r="21407" spans="50:54" s="79" customFormat="1" ht="0" hidden="1" customHeight="1" x14ac:dyDescent="0.2">
      <c r="AX21407" s="78"/>
      <c r="AZ21407" s="167"/>
      <c r="BA21407" s="77"/>
      <c r="BB21407" s="77"/>
    </row>
    <row r="21408" spans="50:54" s="79" customFormat="1" ht="0" hidden="1" customHeight="1" x14ac:dyDescent="0.2">
      <c r="AX21408" s="78"/>
      <c r="AZ21408" s="167"/>
      <c r="BA21408" s="77"/>
      <c r="BB21408" s="77"/>
    </row>
    <row r="21409" spans="50:54" s="79" customFormat="1" ht="0" hidden="1" customHeight="1" x14ac:dyDescent="0.2">
      <c r="AX21409" s="78"/>
      <c r="AZ21409" s="167"/>
      <c r="BA21409" s="77"/>
      <c r="BB21409" s="77"/>
    </row>
    <row r="21410" spans="50:54" s="79" customFormat="1" ht="0" hidden="1" customHeight="1" x14ac:dyDescent="0.2">
      <c r="AX21410" s="78"/>
      <c r="AZ21410" s="167"/>
      <c r="BA21410" s="77"/>
      <c r="BB21410" s="77"/>
    </row>
    <row r="21411" spans="50:54" s="79" customFormat="1" ht="0" hidden="1" customHeight="1" x14ac:dyDescent="0.2">
      <c r="AX21411" s="78"/>
      <c r="AZ21411" s="167"/>
      <c r="BA21411" s="77"/>
      <c r="BB21411" s="77"/>
    </row>
    <row r="21412" spans="50:54" s="79" customFormat="1" ht="0" hidden="1" customHeight="1" x14ac:dyDescent="0.2">
      <c r="AX21412" s="78"/>
      <c r="AZ21412" s="167"/>
      <c r="BA21412" s="77"/>
      <c r="BB21412" s="77"/>
    </row>
    <row r="21413" spans="50:54" s="79" customFormat="1" ht="0" hidden="1" customHeight="1" x14ac:dyDescent="0.2">
      <c r="AX21413" s="78"/>
      <c r="AZ21413" s="167"/>
      <c r="BA21413" s="77"/>
      <c r="BB21413" s="77"/>
    </row>
    <row r="21414" spans="50:54" s="79" customFormat="1" ht="0" hidden="1" customHeight="1" x14ac:dyDescent="0.2">
      <c r="AX21414" s="78"/>
      <c r="AZ21414" s="167"/>
      <c r="BA21414" s="77"/>
      <c r="BB21414" s="77"/>
    </row>
    <row r="21415" spans="50:54" s="79" customFormat="1" ht="0" hidden="1" customHeight="1" x14ac:dyDescent="0.2">
      <c r="AX21415" s="78"/>
      <c r="AZ21415" s="167"/>
      <c r="BA21415" s="77"/>
      <c r="BB21415" s="77"/>
    </row>
    <row r="21416" spans="50:54" s="79" customFormat="1" ht="0" hidden="1" customHeight="1" x14ac:dyDescent="0.2">
      <c r="AX21416" s="78"/>
      <c r="AZ21416" s="167"/>
      <c r="BA21416" s="77"/>
      <c r="BB21416" s="77"/>
    </row>
    <row r="21417" spans="50:54" s="79" customFormat="1" ht="0" hidden="1" customHeight="1" x14ac:dyDescent="0.2">
      <c r="AX21417" s="78"/>
      <c r="AZ21417" s="167"/>
      <c r="BA21417" s="77"/>
      <c r="BB21417" s="77"/>
    </row>
    <row r="21418" spans="50:54" s="79" customFormat="1" ht="0" hidden="1" customHeight="1" x14ac:dyDescent="0.2">
      <c r="AX21418" s="78"/>
      <c r="AZ21418" s="167"/>
      <c r="BA21418" s="77"/>
      <c r="BB21418" s="77"/>
    </row>
    <row r="21419" spans="50:54" s="79" customFormat="1" ht="0" hidden="1" customHeight="1" x14ac:dyDescent="0.2">
      <c r="AX21419" s="78"/>
      <c r="AZ21419" s="167"/>
      <c r="BA21419" s="77"/>
      <c r="BB21419" s="77"/>
    </row>
    <row r="21420" spans="50:54" s="79" customFormat="1" ht="0" hidden="1" customHeight="1" x14ac:dyDescent="0.2">
      <c r="AX21420" s="78"/>
      <c r="AZ21420" s="167"/>
      <c r="BA21420" s="77"/>
      <c r="BB21420" s="77"/>
    </row>
    <row r="21421" spans="50:54" s="79" customFormat="1" ht="0" hidden="1" customHeight="1" x14ac:dyDescent="0.2">
      <c r="AX21421" s="78"/>
      <c r="AZ21421" s="167"/>
      <c r="BA21421" s="77"/>
      <c r="BB21421" s="77"/>
    </row>
    <row r="21422" spans="50:54" s="79" customFormat="1" ht="0" hidden="1" customHeight="1" x14ac:dyDescent="0.2">
      <c r="AX21422" s="78"/>
      <c r="AZ21422" s="167"/>
      <c r="BA21422" s="77"/>
      <c r="BB21422" s="77"/>
    </row>
    <row r="21423" spans="50:54" s="79" customFormat="1" ht="0" hidden="1" customHeight="1" x14ac:dyDescent="0.2">
      <c r="AX21423" s="78"/>
      <c r="AZ21423" s="167"/>
      <c r="BA21423" s="77"/>
      <c r="BB21423" s="77"/>
    </row>
    <row r="21424" spans="50:54" s="79" customFormat="1" ht="0" hidden="1" customHeight="1" x14ac:dyDescent="0.2">
      <c r="AX21424" s="78"/>
      <c r="AZ21424" s="167"/>
      <c r="BA21424" s="77"/>
      <c r="BB21424" s="77"/>
    </row>
    <row r="21425" spans="50:54" s="79" customFormat="1" ht="0" hidden="1" customHeight="1" x14ac:dyDescent="0.2">
      <c r="AX21425" s="78"/>
      <c r="AZ21425" s="167"/>
      <c r="BA21425" s="77"/>
      <c r="BB21425" s="77"/>
    </row>
    <row r="21426" spans="50:54" s="79" customFormat="1" ht="0" hidden="1" customHeight="1" x14ac:dyDescent="0.2">
      <c r="AX21426" s="78"/>
      <c r="AZ21426" s="167"/>
      <c r="BA21426" s="77"/>
      <c r="BB21426" s="77"/>
    </row>
    <row r="21427" spans="50:54" s="79" customFormat="1" ht="0" hidden="1" customHeight="1" x14ac:dyDescent="0.2">
      <c r="AX21427" s="78"/>
      <c r="AZ21427" s="167"/>
      <c r="BA21427" s="77"/>
      <c r="BB21427" s="77"/>
    </row>
    <row r="21428" spans="50:54" s="79" customFormat="1" ht="0" hidden="1" customHeight="1" x14ac:dyDescent="0.2">
      <c r="AX21428" s="78"/>
      <c r="AZ21428" s="167"/>
      <c r="BA21428" s="77"/>
      <c r="BB21428" s="77"/>
    </row>
    <row r="21429" spans="50:54" s="79" customFormat="1" ht="0" hidden="1" customHeight="1" x14ac:dyDescent="0.2">
      <c r="AX21429" s="78"/>
      <c r="AZ21429" s="167"/>
      <c r="BA21429" s="77"/>
      <c r="BB21429" s="77"/>
    </row>
    <row r="21430" spans="50:54" s="79" customFormat="1" ht="0" hidden="1" customHeight="1" x14ac:dyDescent="0.2">
      <c r="AX21430" s="78"/>
      <c r="AZ21430" s="167"/>
      <c r="BA21430" s="77"/>
      <c r="BB21430" s="77"/>
    </row>
    <row r="21431" spans="50:54" s="79" customFormat="1" ht="0" hidden="1" customHeight="1" x14ac:dyDescent="0.2">
      <c r="AX21431" s="78"/>
      <c r="AZ21431" s="167"/>
      <c r="BA21431" s="77"/>
      <c r="BB21431" s="77"/>
    </row>
    <row r="21432" spans="50:54" s="79" customFormat="1" ht="0" hidden="1" customHeight="1" x14ac:dyDescent="0.2">
      <c r="AX21432" s="78"/>
      <c r="AZ21432" s="167"/>
      <c r="BA21432" s="77"/>
      <c r="BB21432" s="77"/>
    </row>
    <row r="21433" spans="50:54" s="79" customFormat="1" ht="0" hidden="1" customHeight="1" x14ac:dyDescent="0.2">
      <c r="AX21433" s="78"/>
      <c r="AZ21433" s="167"/>
      <c r="BA21433" s="77"/>
      <c r="BB21433" s="77"/>
    </row>
    <row r="21434" spans="50:54" s="79" customFormat="1" ht="0" hidden="1" customHeight="1" x14ac:dyDescent="0.2">
      <c r="AX21434" s="78"/>
      <c r="AZ21434" s="167"/>
      <c r="BA21434" s="77"/>
      <c r="BB21434" s="77"/>
    </row>
    <row r="21435" spans="50:54" s="79" customFormat="1" ht="0" hidden="1" customHeight="1" x14ac:dyDescent="0.2">
      <c r="AX21435" s="78"/>
      <c r="AZ21435" s="167"/>
      <c r="BA21435" s="77"/>
      <c r="BB21435" s="77"/>
    </row>
    <row r="21436" spans="50:54" s="79" customFormat="1" ht="0" hidden="1" customHeight="1" x14ac:dyDescent="0.2">
      <c r="AX21436" s="78"/>
      <c r="AZ21436" s="167"/>
      <c r="BA21436" s="77"/>
      <c r="BB21436" s="77"/>
    </row>
    <row r="21437" spans="50:54" s="79" customFormat="1" ht="0" hidden="1" customHeight="1" x14ac:dyDescent="0.2">
      <c r="AX21437" s="78"/>
      <c r="AZ21437" s="167"/>
      <c r="BA21437" s="77"/>
      <c r="BB21437" s="77"/>
    </row>
    <row r="21438" spans="50:54" s="79" customFormat="1" ht="0" hidden="1" customHeight="1" x14ac:dyDescent="0.2">
      <c r="AX21438" s="78"/>
      <c r="AZ21438" s="167"/>
      <c r="BA21438" s="77"/>
      <c r="BB21438" s="77"/>
    </row>
    <row r="21439" spans="50:54" s="79" customFormat="1" ht="0" hidden="1" customHeight="1" x14ac:dyDescent="0.2">
      <c r="AX21439" s="78"/>
      <c r="AZ21439" s="167"/>
      <c r="BA21439" s="77"/>
      <c r="BB21439" s="77"/>
    </row>
    <row r="21440" spans="50:54" s="79" customFormat="1" ht="0" hidden="1" customHeight="1" x14ac:dyDescent="0.2">
      <c r="AX21440" s="78"/>
      <c r="AZ21440" s="167"/>
      <c r="BA21440" s="77"/>
      <c r="BB21440" s="77"/>
    </row>
    <row r="21441" spans="50:54" s="79" customFormat="1" ht="0" hidden="1" customHeight="1" x14ac:dyDescent="0.2">
      <c r="AX21441" s="78"/>
      <c r="AZ21441" s="167"/>
      <c r="BA21441" s="77"/>
      <c r="BB21441" s="77"/>
    </row>
    <row r="21442" spans="50:54" s="79" customFormat="1" ht="0" hidden="1" customHeight="1" x14ac:dyDescent="0.2">
      <c r="AX21442" s="78"/>
      <c r="AZ21442" s="167"/>
      <c r="BA21442" s="77"/>
      <c r="BB21442" s="77"/>
    </row>
    <row r="21443" spans="50:54" s="79" customFormat="1" ht="0" hidden="1" customHeight="1" x14ac:dyDescent="0.2">
      <c r="AX21443" s="78"/>
      <c r="AZ21443" s="167"/>
      <c r="BA21443" s="77"/>
      <c r="BB21443" s="77"/>
    </row>
    <row r="21444" spans="50:54" s="79" customFormat="1" ht="0" hidden="1" customHeight="1" x14ac:dyDescent="0.2">
      <c r="AX21444" s="78"/>
      <c r="AZ21444" s="167"/>
      <c r="BA21444" s="77"/>
      <c r="BB21444" s="77"/>
    </row>
    <row r="21445" spans="50:54" s="79" customFormat="1" ht="0" hidden="1" customHeight="1" x14ac:dyDescent="0.2">
      <c r="AX21445" s="78"/>
      <c r="AZ21445" s="167"/>
      <c r="BA21445" s="77"/>
      <c r="BB21445" s="77"/>
    </row>
    <row r="21446" spans="50:54" s="79" customFormat="1" ht="0" hidden="1" customHeight="1" x14ac:dyDescent="0.2">
      <c r="AX21446" s="78"/>
      <c r="AZ21446" s="167"/>
      <c r="BA21446" s="77"/>
      <c r="BB21446" s="77"/>
    </row>
    <row r="21447" spans="50:54" s="79" customFormat="1" ht="0" hidden="1" customHeight="1" x14ac:dyDescent="0.2">
      <c r="AX21447" s="78"/>
      <c r="AZ21447" s="167"/>
      <c r="BA21447" s="77"/>
      <c r="BB21447" s="77"/>
    </row>
    <row r="21448" spans="50:54" s="79" customFormat="1" ht="0" hidden="1" customHeight="1" x14ac:dyDescent="0.2">
      <c r="AX21448" s="78"/>
      <c r="AZ21448" s="167"/>
      <c r="BA21448" s="77"/>
      <c r="BB21448" s="77"/>
    </row>
    <row r="21449" spans="50:54" s="79" customFormat="1" ht="0" hidden="1" customHeight="1" x14ac:dyDescent="0.2">
      <c r="AX21449" s="78"/>
      <c r="AZ21449" s="167"/>
      <c r="BA21449" s="77"/>
      <c r="BB21449" s="77"/>
    </row>
    <row r="21450" spans="50:54" s="79" customFormat="1" ht="0" hidden="1" customHeight="1" x14ac:dyDescent="0.2">
      <c r="AX21450" s="78"/>
      <c r="AZ21450" s="167"/>
      <c r="BA21450" s="77"/>
      <c r="BB21450" s="77"/>
    </row>
    <row r="21451" spans="50:54" s="79" customFormat="1" ht="0" hidden="1" customHeight="1" x14ac:dyDescent="0.2">
      <c r="AX21451" s="78"/>
      <c r="AZ21451" s="167"/>
      <c r="BA21451" s="77"/>
      <c r="BB21451" s="77"/>
    </row>
    <row r="21452" spans="50:54" s="79" customFormat="1" ht="0" hidden="1" customHeight="1" x14ac:dyDescent="0.2">
      <c r="AX21452" s="78"/>
      <c r="AZ21452" s="167"/>
      <c r="BA21452" s="77"/>
      <c r="BB21452" s="77"/>
    </row>
    <row r="21453" spans="50:54" s="79" customFormat="1" ht="0" hidden="1" customHeight="1" x14ac:dyDescent="0.2">
      <c r="AX21453" s="78"/>
      <c r="AZ21453" s="167"/>
      <c r="BA21453" s="77"/>
      <c r="BB21453" s="77"/>
    </row>
    <row r="21454" spans="50:54" s="79" customFormat="1" ht="0" hidden="1" customHeight="1" x14ac:dyDescent="0.2">
      <c r="AX21454" s="78"/>
      <c r="AZ21454" s="167"/>
      <c r="BA21454" s="77"/>
      <c r="BB21454" s="77"/>
    </row>
    <row r="21455" spans="50:54" s="79" customFormat="1" ht="0" hidden="1" customHeight="1" x14ac:dyDescent="0.2">
      <c r="AX21455" s="78"/>
      <c r="AZ21455" s="167"/>
      <c r="BA21455" s="77"/>
      <c r="BB21455" s="77"/>
    </row>
    <row r="21456" spans="50:54" s="79" customFormat="1" ht="0" hidden="1" customHeight="1" x14ac:dyDescent="0.2">
      <c r="AX21456" s="78"/>
      <c r="AZ21456" s="167"/>
      <c r="BA21456" s="77"/>
      <c r="BB21456" s="77"/>
    </row>
    <row r="21457" spans="50:54" s="79" customFormat="1" ht="0" hidden="1" customHeight="1" x14ac:dyDescent="0.2">
      <c r="AX21457" s="78"/>
      <c r="AZ21457" s="167"/>
      <c r="BA21457" s="77"/>
      <c r="BB21457" s="77"/>
    </row>
    <row r="21458" spans="50:54" s="79" customFormat="1" ht="0" hidden="1" customHeight="1" x14ac:dyDescent="0.2">
      <c r="AX21458" s="78"/>
      <c r="AZ21458" s="167"/>
      <c r="BA21458" s="77"/>
      <c r="BB21458" s="77"/>
    </row>
    <row r="21459" spans="50:54" s="79" customFormat="1" ht="0" hidden="1" customHeight="1" x14ac:dyDescent="0.2">
      <c r="AX21459" s="78"/>
      <c r="AZ21459" s="167"/>
      <c r="BA21459" s="77"/>
      <c r="BB21459" s="77"/>
    </row>
    <row r="21460" spans="50:54" s="79" customFormat="1" ht="0" hidden="1" customHeight="1" x14ac:dyDescent="0.2">
      <c r="AX21460" s="78"/>
      <c r="AZ21460" s="167"/>
      <c r="BA21460" s="77"/>
      <c r="BB21460" s="77"/>
    </row>
    <row r="21461" spans="50:54" s="79" customFormat="1" ht="0" hidden="1" customHeight="1" x14ac:dyDescent="0.2">
      <c r="AX21461" s="78"/>
      <c r="AZ21461" s="167"/>
      <c r="BA21461" s="77"/>
      <c r="BB21461" s="77"/>
    </row>
    <row r="21462" spans="50:54" s="79" customFormat="1" ht="0" hidden="1" customHeight="1" x14ac:dyDescent="0.2">
      <c r="AX21462" s="78"/>
      <c r="AZ21462" s="167"/>
      <c r="BA21462" s="77"/>
      <c r="BB21462" s="77"/>
    </row>
    <row r="21463" spans="50:54" s="79" customFormat="1" ht="0" hidden="1" customHeight="1" x14ac:dyDescent="0.2">
      <c r="AX21463" s="78"/>
      <c r="AZ21463" s="167"/>
      <c r="BA21463" s="77"/>
      <c r="BB21463" s="77"/>
    </row>
    <row r="21464" spans="50:54" s="79" customFormat="1" ht="0" hidden="1" customHeight="1" x14ac:dyDescent="0.2">
      <c r="AX21464" s="78"/>
      <c r="AZ21464" s="167"/>
      <c r="BA21464" s="77"/>
      <c r="BB21464" s="77"/>
    </row>
    <row r="21465" spans="50:54" s="79" customFormat="1" ht="0" hidden="1" customHeight="1" x14ac:dyDescent="0.2">
      <c r="AX21465" s="78"/>
      <c r="AZ21465" s="167"/>
      <c r="BA21465" s="77"/>
      <c r="BB21465" s="77"/>
    </row>
    <row r="21466" spans="50:54" s="79" customFormat="1" ht="0" hidden="1" customHeight="1" x14ac:dyDescent="0.2">
      <c r="AX21466" s="78"/>
      <c r="AZ21466" s="167"/>
      <c r="BA21466" s="77"/>
      <c r="BB21466" s="77"/>
    </row>
    <row r="21467" spans="50:54" s="79" customFormat="1" ht="0" hidden="1" customHeight="1" x14ac:dyDescent="0.2">
      <c r="AX21467" s="78"/>
      <c r="AZ21467" s="167"/>
      <c r="BA21467" s="77"/>
      <c r="BB21467" s="77"/>
    </row>
    <row r="21468" spans="50:54" s="79" customFormat="1" ht="0" hidden="1" customHeight="1" x14ac:dyDescent="0.2">
      <c r="AX21468" s="78"/>
      <c r="AZ21468" s="167"/>
      <c r="BA21468" s="77"/>
      <c r="BB21468" s="77"/>
    </row>
    <row r="21469" spans="50:54" s="79" customFormat="1" ht="0" hidden="1" customHeight="1" x14ac:dyDescent="0.2">
      <c r="AX21469" s="78"/>
      <c r="AZ21469" s="167"/>
      <c r="BA21469" s="77"/>
      <c r="BB21469" s="77"/>
    </row>
    <row r="21470" spans="50:54" s="79" customFormat="1" ht="0" hidden="1" customHeight="1" x14ac:dyDescent="0.2">
      <c r="AX21470" s="78"/>
      <c r="AZ21470" s="167"/>
      <c r="BA21470" s="77"/>
      <c r="BB21470" s="77"/>
    </row>
    <row r="21471" spans="50:54" s="79" customFormat="1" ht="0" hidden="1" customHeight="1" x14ac:dyDescent="0.2">
      <c r="AX21471" s="78"/>
      <c r="AZ21471" s="167"/>
      <c r="BA21471" s="77"/>
      <c r="BB21471" s="77"/>
    </row>
    <row r="21472" spans="50:54" s="79" customFormat="1" ht="0" hidden="1" customHeight="1" x14ac:dyDescent="0.2">
      <c r="AX21472" s="78"/>
      <c r="AZ21472" s="167"/>
      <c r="BA21472" s="77"/>
      <c r="BB21472" s="77"/>
    </row>
    <row r="21473" spans="50:54" s="79" customFormat="1" ht="0" hidden="1" customHeight="1" x14ac:dyDescent="0.2">
      <c r="AX21473" s="78"/>
      <c r="AZ21473" s="167"/>
      <c r="BA21473" s="77"/>
      <c r="BB21473" s="77"/>
    </row>
    <row r="21474" spans="50:54" s="79" customFormat="1" ht="0" hidden="1" customHeight="1" x14ac:dyDescent="0.2">
      <c r="AX21474" s="78"/>
      <c r="AZ21474" s="167"/>
      <c r="BA21474" s="77"/>
      <c r="BB21474" s="77"/>
    </row>
    <row r="21475" spans="50:54" s="79" customFormat="1" ht="0" hidden="1" customHeight="1" x14ac:dyDescent="0.2">
      <c r="AX21475" s="78"/>
      <c r="AZ21475" s="167"/>
      <c r="BA21475" s="77"/>
      <c r="BB21475" s="77"/>
    </row>
    <row r="21476" spans="50:54" s="79" customFormat="1" ht="0" hidden="1" customHeight="1" x14ac:dyDescent="0.2">
      <c r="AX21476" s="78"/>
      <c r="AZ21476" s="167"/>
      <c r="BA21476" s="77"/>
      <c r="BB21476" s="77"/>
    </row>
    <row r="21477" spans="50:54" s="79" customFormat="1" ht="0" hidden="1" customHeight="1" x14ac:dyDescent="0.2">
      <c r="AX21477" s="78"/>
      <c r="AZ21477" s="167"/>
      <c r="BA21477" s="77"/>
      <c r="BB21477" s="77"/>
    </row>
    <row r="21478" spans="50:54" s="79" customFormat="1" ht="0" hidden="1" customHeight="1" x14ac:dyDescent="0.2">
      <c r="AX21478" s="78"/>
      <c r="AZ21478" s="167"/>
      <c r="BA21478" s="77"/>
      <c r="BB21478" s="77"/>
    </row>
    <row r="21479" spans="50:54" s="79" customFormat="1" ht="0" hidden="1" customHeight="1" x14ac:dyDescent="0.2">
      <c r="AX21479" s="78"/>
      <c r="AZ21479" s="167"/>
      <c r="BA21479" s="77"/>
      <c r="BB21479" s="77"/>
    </row>
    <row r="21480" spans="50:54" s="79" customFormat="1" ht="0" hidden="1" customHeight="1" x14ac:dyDescent="0.2">
      <c r="AX21480" s="78"/>
      <c r="AZ21480" s="167"/>
      <c r="BA21480" s="77"/>
      <c r="BB21480" s="77"/>
    </row>
    <row r="21481" spans="50:54" s="79" customFormat="1" ht="0" hidden="1" customHeight="1" x14ac:dyDescent="0.2">
      <c r="AX21481" s="78"/>
      <c r="AZ21481" s="167"/>
      <c r="BA21481" s="77"/>
      <c r="BB21481" s="77"/>
    </row>
    <row r="21482" spans="50:54" s="79" customFormat="1" ht="0" hidden="1" customHeight="1" x14ac:dyDescent="0.2">
      <c r="AX21482" s="78"/>
      <c r="AZ21482" s="167"/>
      <c r="BA21482" s="77"/>
      <c r="BB21482" s="77"/>
    </row>
    <row r="21483" spans="50:54" s="79" customFormat="1" ht="0" hidden="1" customHeight="1" x14ac:dyDescent="0.2">
      <c r="AX21483" s="78"/>
      <c r="AZ21483" s="167"/>
      <c r="BA21483" s="77"/>
      <c r="BB21483" s="77"/>
    </row>
    <row r="21484" spans="50:54" s="79" customFormat="1" ht="0" hidden="1" customHeight="1" x14ac:dyDescent="0.2">
      <c r="AX21484" s="78"/>
      <c r="AZ21484" s="167"/>
      <c r="BA21484" s="77"/>
      <c r="BB21484" s="77"/>
    </row>
    <row r="21485" spans="50:54" s="79" customFormat="1" ht="0" hidden="1" customHeight="1" x14ac:dyDescent="0.2">
      <c r="AX21485" s="78"/>
      <c r="AZ21485" s="167"/>
      <c r="BA21485" s="77"/>
      <c r="BB21485" s="77"/>
    </row>
    <row r="21486" spans="50:54" s="79" customFormat="1" ht="0" hidden="1" customHeight="1" x14ac:dyDescent="0.2">
      <c r="AX21486" s="78"/>
      <c r="AZ21486" s="167"/>
      <c r="BA21486" s="77"/>
      <c r="BB21486" s="77"/>
    </row>
    <row r="21487" spans="50:54" s="79" customFormat="1" ht="0" hidden="1" customHeight="1" x14ac:dyDescent="0.2">
      <c r="AX21487" s="78"/>
      <c r="AZ21487" s="167"/>
      <c r="BA21487" s="77"/>
      <c r="BB21487" s="77"/>
    </row>
    <row r="21488" spans="50:54" s="79" customFormat="1" ht="0" hidden="1" customHeight="1" x14ac:dyDescent="0.2">
      <c r="AX21488" s="78"/>
      <c r="AZ21488" s="167"/>
      <c r="BA21488" s="77"/>
      <c r="BB21488" s="77"/>
    </row>
    <row r="21489" spans="50:54" s="79" customFormat="1" ht="0" hidden="1" customHeight="1" x14ac:dyDescent="0.2">
      <c r="AX21489" s="78"/>
      <c r="AZ21489" s="167"/>
      <c r="BA21489" s="77"/>
      <c r="BB21489" s="77"/>
    </row>
    <row r="21490" spans="50:54" s="79" customFormat="1" ht="0" hidden="1" customHeight="1" x14ac:dyDescent="0.2">
      <c r="AX21490" s="78"/>
      <c r="AZ21490" s="167"/>
      <c r="BA21490" s="77"/>
      <c r="BB21490" s="77"/>
    </row>
    <row r="21491" spans="50:54" s="79" customFormat="1" ht="0" hidden="1" customHeight="1" x14ac:dyDescent="0.2">
      <c r="AX21491" s="78"/>
      <c r="AZ21491" s="167"/>
      <c r="BA21491" s="77"/>
      <c r="BB21491" s="77"/>
    </row>
    <row r="21492" spans="50:54" s="79" customFormat="1" ht="0" hidden="1" customHeight="1" x14ac:dyDescent="0.2">
      <c r="AX21492" s="78"/>
      <c r="AZ21492" s="167"/>
      <c r="BA21492" s="77"/>
      <c r="BB21492" s="77"/>
    </row>
    <row r="21493" spans="50:54" s="79" customFormat="1" ht="0" hidden="1" customHeight="1" x14ac:dyDescent="0.2">
      <c r="AX21493" s="78"/>
      <c r="AZ21493" s="167"/>
      <c r="BA21493" s="77"/>
      <c r="BB21493" s="77"/>
    </row>
    <row r="21494" spans="50:54" s="79" customFormat="1" ht="0" hidden="1" customHeight="1" x14ac:dyDescent="0.2">
      <c r="AX21494" s="78"/>
      <c r="AZ21494" s="167"/>
      <c r="BA21494" s="77"/>
      <c r="BB21494" s="77"/>
    </row>
    <row r="21495" spans="50:54" s="79" customFormat="1" ht="0" hidden="1" customHeight="1" x14ac:dyDescent="0.2">
      <c r="AX21495" s="78"/>
      <c r="AZ21495" s="167"/>
      <c r="BA21495" s="77"/>
      <c r="BB21495" s="77"/>
    </row>
    <row r="21496" spans="50:54" s="79" customFormat="1" ht="0" hidden="1" customHeight="1" x14ac:dyDescent="0.2">
      <c r="AX21496" s="78"/>
      <c r="AZ21496" s="167"/>
      <c r="BA21496" s="77"/>
      <c r="BB21496" s="77"/>
    </row>
    <row r="21497" spans="50:54" s="79" customFormat="1" ht="0" hidden="1" customHeight="1" x14ac:dyDescent="0.2">
      <c r="AX21497" s="78"/>
      <c r="AZ21497" s="167"/>
      <c r="BA21497" s="77"/>
      <c r="BB21497" s="77"/>
    </row>
    <row r="21498" spans="50:54" s="79" customFormat="1" ht="0" hidden="1" customHeight="1" x14ac:dyDescent="0.2">
      <c r="AX21498" s="78"/>
      <c r="AZ21498" s="167"/>
      <c r="BA21498" s="77"/>
      <c r="BB21498" s="77"/>
    </row>
    <row r="21499" spans="50:54" s="79" customFormat="1" ht="0" hidden="1" customHeight="1" x14ac:dyDescent="0.2">
      <c r="AX21499" s="78"/>
      <c r="AZ21499" s="167"/>
      <c r="BA21499" s="77"/>
      <c r="BB21499" s="77"/>
    </row>
    <row r="21500" spans="50:54" s="79" customFormat="1" ht="0" hidden="1" customHeight="1" x14ac:dyDescent="0.2">
      <c r="AX21500" s="78"/>
      <c r="AZ21500" s="167"/>
      <c r="BA21500" s="77"/>
      <c r="BB21500" s="77"/>
    </row>
    <row r="21501" spans="50:54" s="79" customFormat="1" ht="0" hidden="1" customHeight="1" x14ac:dyDescent="0.2">
      <c r="AX21501" s="78"/>
      <c r="AZ21501" s="167"/>
      <c r="BA21501" s="77"/>
      <c r="BB21501" s="77"/>
    </row>
    <row r="21502" spans="50:54" s="79" customFormat="1" ht="0" hidden="1" customHeight="1" x14ac:dyDescent="0.2">
      <c r="AX21502" s="78"/>
      <c r="AZ21502" s="167"/>
      <c r="BA21502" s="77"/>
      <c r="BB21502" s="77"/>
    </row>
    <row r="21503" spans="50:54" s="79" customFormat="1" ht="0" hidden="1" customHeight="1" x14ac:dyDescent="0.2">
      <c r="AX21503" s="78"/>
      <c r="AZ21503" s="167"/>
      <c r="BA21503" s="77"/>
      <c r="BB21503" s="77"/>
    </row>
    <row r="21504" spans="50:54" s="79" customFormat="1" ht="0" hidden="1" customHeight="1" x14ac:dyDescent="0.2">
      <c r="AX21504" s="78"/>
      <c r="AZ21504" s="167"/>
      <c r="BA21504" s="77"/>
      <c r="BB21504" s="77"/>
    </row>
    <row r="21505" spans="50:54" s="79" customFormat="1" ht="0" hidden="1" customHeight="1" x14ac:dyDescent="0.2">
      <c r="AX21505" s="78"/>
      <c r="AZ21505" s="167"/>
      <c r="BA21505" s="77"/>
      <c r="BB21505" s="77"/>
    </row>
    <row r="21506" spans="50:54" s="79" customFormat="1" ht="0" hidden="1" customHeight="1" x14ac:dyDescent="0.2">
      <c r="AX21506" s="78"/>
      <c r="AZ21506" s="167"/>
      <c r="BA21506" s="77"/>
      <c r="BB21506" s="77"/>
    </row>
    <row r="21507" spans="50:54" s="79" customFormat="1" ht="0" hidden="1" customHeight="1" x14ac:dyDescent="0.2">
      <c r="AX21507" s="78"/>
      <c r="AZ21507" s="167"/>
      <c r="BA21507" s="77"/>
      <c r="BB21507" s="77"/>
    </row>
    <row r="21508" spans="50:54" s="79" customFormat="1" ht="0" hidden="1" customHeight="1" x14ac:dyDescent="0.2">
      <c r="AX21508" s="78"/>
      <c r="AZ21508" s="167"/>
      <c r="BA21508" s="77"/>
      <c r="BB21508" s="77"/>
    </row>
    <row r="21509" spans="50:54" s="79" customFormat="1" ht="0" hidden="1" customHeight="1" x14ac:dyDescent="0.2">
      <c r="AX21509" s="78"/>
      <c r="AZ21509" s="167"/>
      <c r="BA21509" s="77"/>
      <c r="BB21509" s="77"/>
    </row>
    <row r="21510" spans="50:54" s="79" customFormat="1" ht="0" hidden="1" customHeight="1" x14ac:dyDescent="0.2">
      <c r="AX21510" s="78"/>
      <c r="AZ21510" s="167"/>
      <c r="BA21510" s="77"/>
      <c r="BB21510" s="77"/>
    </row>
    <row r="21511" spans="50:54" s="79" customFormat="1" ht="0" hidden="1" customHeight="1" x14ac:dyDescent="0.2">
      <c r="AX21511" s="78"/>
      <c r="AZ21511" s="167"/>
      <c r="BA21511" s="77"/>
      <c r="BB21511" s="77"/>
    </row>
    <row r="21512" spans="50:54" s="79" customFormat="1" ht="0" hidden="1" customHeight="1" x14ac:dyDescent="0.2">
      <c r="AX21512" s="78"/>
      <c r="AZ21512" s="167"/>
      <c r="BA21512" s="77"/>
      <c r="BB21512" s="77"/>
    </row>
    <row r="21513" spans="50:54" s="79" customFormat="1" ht="0" hidden="1" customHeight="1" x14ac:dyDescent="0.2">
      <c r="AX21513" s="78"/>
      <c r="AZ21513" s="167"/>
      <c r="BA21513" s="77"/>
      <c r="BB21513" s="77"/>
    </row>
    <row r="21514" spans="50:54" s="79" customFormat="1" ht="0" hidden="1" customHeight="1" x14ac:dyDescent="0.2">
      <c r="AX21514" s="78"/>
      <c r="AZ21514" s="167"/>
      <c r="BA21514" s="77"/>
      <c r="BB21514" s="77"/>
    </row>
    <row r="21515" spans="50:54" s="79" customFormat="1" ht="0" hidden="1" customHeight="1" x14ac:dyDescent="0.2">
      <c r="AX21515" s="78"/>
      <c r="AZ21515" s="167"/>
      <c r="BA21515" s="77"/>
      <c r="BB21515" s="77"/>
    </row>
    <row r="21516" spans="50:54" s="79" customFormat="1" ht="0" hidden="1" customHeight="1" x14ac:dyDescent="0.2">
      <c r="AX21516" s="78"/>
      <c r="AZ21516" s="167"/>
      <c r="BA21516" s="77"/>
      <c r="BB21516" s="77"/>
    </row>
    <row r="21517" spans="50:54" s="79" customFormat="1" ht="0" hidden="1" customHeight="1" x14ac:dyDescent="0.2">
      <c r="AX21517" s="78"/>
      <c r="AZ21517" s="167"/>
      <c r="BA21517" s="77"/>
      <c r="BB21517" s="77"/>
    </row>
    <row r="21518" spans="50:54" s="79" customFormat="1" ht="0" hidden="1" customHeight="1" x14ac:dyDescent="0.2">
      <c r="AX21518" s="78"/>
      <c r="AZ21518" s="167"/>
      <c r="BA21518" s="77"/>
      <c r="BB21518" s="77"/>
    </row>
    <row r="21519" spans="50:54" s="79" customFormat="1" ht="0" hidden="1" customHeight="1" x14ac:dyDescent="0.2">
      <c r="AX21519" s="78"/>
      <c r="AZ21519" s="167"/>
      <c r="BA21519" s="77"/>
      <c r="BB21519" s="77"/>
    </row>
    <row r="21520" spans="50:54" s="79" customFormat="1" ht="0" hidden="1" customHeight="1" x14ac:dyDescent="0.2">
      <c r="AX21520" s="78"/>
      <c r="AZ21520" s="167"/>
      <c r="BA21520" s="77"/>
      <c r="BB21520" s="77"/>
    </row>
    <row r="21521" spans="50:54" s="79" customFormat="1" ht="0" hidden="1" customHeight="1" x14ac:dyDescent="0.2">
      <c r="AX21521" s="78"/>
      <c r="AZ21521" s="167"/>
      <c r="BA21521" s="77"/>
      <c r="BB21521" s="77"/>
    </row>
    <row r="21522" spans="50:54" s="79" customFormat="1" ht="0" hidden="1" customHeight="1" x14ac:dyDescent="0.2">
      <c r="AX21522" s="78"/>
      <c r="AZ21522" s="167"/>
      <c r="BA21522" s="77"/>
      <c r="BB21522" s="77"/>
    </row>
    <row r="21523" spans="50:54" s="79" customFormat="1" ht="0" hidden="1" customHeight="1" x14ac:dyDescent="0.2">
      <c r="AX21523" s="78"/>
      <c r="AZ21523" s="167"/>
      <c r="BA21523" s="77"/>
      <c r="BB21523" s="77"/>
    </row>
    <row r="21524" spans="50:54" s="79" customFormat="1" ht="0" hidden="1" customHeight="1" x14ac:dyDescent="0.2">
      <c r="AX21524" s="78"/>
      <c r="AZ21524" s="167"/>
      <c r="BA21524" s="77"/>
      <c r="BB21524" s="77"/>
    </row>
    <row r="21525" spans="50:54" s="79" customFormat="1" ht="0" hidden="1" customHeight="1" x14ac:dyDescent="0.2">
      <c r="AX21525" s="78"/>
      <c r="AZ21525" s="167"/>
      <c r="BA21525" s="77"/>
      <c r="BB21525" s="77"/>
    </row>
    <row r="21526" spans="50:54" s="79" customFormat="1" ht="0" hidden="1" customHeight="1" x14ac:dyDescent="0.2">
      <c r="AX21526" s="78"/>
      <c r="AZ21526" s="167"/>
      <c r="BA21526" s="77"/>
      <c r="BB21526" s="77"/>
    </row>
    <row r="21527" spans="50:54" s="79" customFormat="1" ht="0" hidden="1" customHeight="1" x14ac:dyDescent="0.2">
      <c r="AX21527" s="78"/>
      <c r="AZ21527" s="167"/>
      <c r="BA21527" s="77"/>
      <c r="BB21527" s="77"/>
    </row>
    <row r="21528" spans="50:54" s="79" customFormat="1" ht="0" hidden="1" customHeight="1" x14ac:dyDescent="0.2">
      <c r="AX21528" s="78"/>
      <c r="AZ21528" s="167"/>
      <c r="BA21528" s="77"/>
      <c r="BB21528" s="77"/>
    </row>
    <row r="21529" spans="50:54" s="79" customFormat="1" ht="0" hidden="1" customHeight="1" x14ac:dyDescent="0.2">
      <c r="AX21529" s="78"/>
      <c r="AZ21529" s="167"/>
      <c r="BA21529" s="77"/>
      <c r="BB21529" s="77"/>
    </row>
    <row r="21530" spans="50:54" s="79" customFormat="1" ht="0" hidden="1" customHeight="1" x14ac:dyDescent="0.2">
      <c r="AX21530" s="78"/>
      <c r="AZ21530" s="167"/>
      <c r="BA21530" s="77"/>
      <c r="BB21530" s="77"/>
    </row>
    <row r="21531" spans="50:54" s="79" customFormat="1" ht="0" hidden="1" customHeight="1" x14ac:dyDescent="0.2">
      <c r="AX21531" s="78"/>
      <c r="AZ21531" s="167"/>
      <c r="BA21531" s="77"/>
      <c r="BB21531" s="77"/>
    </row>
    <row r="21532" spans="50:54" s="79" customFormat="1" ht="0" hidden="1" customHeight="1" x14ac:dyDescent="0.2">
      <c r="AX21532" s="78"/>
      <c r="AZ21532" s="167"/>
      <c r="BA21532" s="77"/>
      <c r="BB21532" s="77"/>
    </row>
    <row r="21533" spans="50:54" s="79" customFormat="1" ht="0" hidden="1" customHeight="1" x14ac:dyDescent="0.2">
      <c r="AX21533" s="78"/>
      <c r="AZ21533" s="167"/>
      <c r="BA21533" s="77"/>
      <c r="BB21533" s="77"/>
    </row>
    <row r="21534" spans="50:54" s="79" customFormat="1" ht="0" hidden="1" customHeight="1" x14ac:dyDescent="0.2">
      <c r="AX21534" s="78"/>
      <c r="AZ21534" s="167"/>
      <c r="BA21534" s="77"/>
      <c r="BB21534" s="77"/>
    </row>
    <row r="21535" spans="50:54" s="79" customFormat="1" ht="0" hidden="1" customHeight="1" x14ac:dyDescent="0.2">
      <c r="AX21535" s="78"/>
      <c r="AZ21535" s="167"/>
      <c r="BA21535" s="77"/>
      <c r="BB21535" s="77"/>
    </row>
    <row r="21536" spans="50:54" s="79" customFormat="1" ht="0" hidden="1" customHeight="1" x14ac:dyDescent="0.2">
      <c r="AX21536" s="78"/>
      <c r="AZ21536" s="167"/>
      <c r="BA21536" s="77"/>
      <c r="BB21536" s="77"/>
    </row>
    <row r="21537" spans="50:54" s="79" customFormat="1" ht="0" hidden="1" customHeight="1" x14ac:dyDescent="0.2">
      <c r="AX21537" s="78"/>
      <c r="AZ21537" s="167"/>
      <c r="BA21537" s="77"/>
      <c r="BB21537" s="77"/>
    </row>
    <row r="21538" spans="50:54" s="79" customFormat="1" ht="0" hidden="1" customHeight="1" x14ac:dyDescent="0.2">
      <c r="AX21538" s="78"/>
      <c r="AZ21538" s="167"/>
      <c r="BA21538" s="77"/>
      <c r="BB21538" s="77"/>
    </row>
    <row r="21539" spans="50:54" s="79" customFormat="1" ht="0" hidden="1" customHeight="1" x14ac:dyDescent="0.2">
      <c r="AX21539" s="78"/>
      <c r="AZ21539" s="167"/>
      <c r="BA21539" s="77"/>
      <c r="BB21539" s="77"/>
    </row>
    <row r="21540" spans="50:54" s="79" customFormat="1" ht="0" hidden="1" customHeight="1" x14ac:dyDescent="0.2">
      <c r="AX21540" s="78"/>
      <c r="AZ21540" s="167"/>
      <c r="BA21540" s="77"/>
      <c r="BB21540" s="77"/>
    </row>
    <row r="21541" spans="50:54" s="79" customFormat="1" ht="0" hidden="1" customHeight="1" x14ac:dyDescent="0.2">
      <c r="AX21541" s="78"/>
      <c r="AZ21541" s="167"/>
      <c r="BA21541" s="77"/>
      <c r="BB21541" s="77"/>
    </row>
    <row r="21542" spans="50:54" s="79" customFormat="1" ht="0" hidden="1" customHeight="1" x14ac:dyDescent="0.2">
      <c r="AX21542" s="78"/>
      <c r="AZ21542" s="167"/>
      <c r="BA21542" s="77"/>
      <c r="BB21542" s="77"/>
    </row>
    <row r="21543" spans="50:54" s="79" customFormat="1" ht="0" hidden="1" customHeight="1" x14ac:dyDescent="0.2">
      <c r="AX21543" s="78"/>
      <c r="AZ21543" s="167"/>
      <c r="BA21543" s="77"/>
      <c r="BB21543" s="77"/>
    </row>
    <row r="21544" spans="50:54" s="79" customFormat="1" ht="0" hidden="1" customHeight="1" x14ac:dyDescent="0.2">
      <c r="AX21544" s="78"/>
      <c r="AZ21544" s="167"/>
      <c r="BA21544" s="77"/>
      <c r="BB21544" s="77"/>
    </row>
    <row r="21545" spans="50:54" s="79" customFormat="1" ht="0" hidden="1" customHeight="1" x14ac:dyDescent="0.2">
      <c r="AX21545" s="78"/>
      <c r="AZ21545" s="167"/>
      <c r="BA21545" s="77"/>
      <c r="BB21545" s="77"/>
    </row>
    <row r="21546" spans="50:54" s="79" customFormat="1" ht="0" hidden="1" customHeight="1" x14ac:dyDescent="0.2">
      <c r="AX21546" s="78"/>
      <c r="AZ21546" s="167"/>
      <c r="BA21546" s="77"/>
      <c r="BB21546" s="77"/>
    </row>
    <row r="21547" spans="50:54" s="79" customFormat="1" ht="0" hidden="1" customHeight="1" x14ac:dyDescent="0.2">
      <c r="AX21547" s="78"/>
      <c r="AZ21547" s="167"/>
      <c r="BA21547" s="77"/>
      <c r="BB21547" s="77"/>
    </row>
    <row r="21548" spans="50:54" s="79" customFormat="1" ht="0" hidden="1" customHeight="1" x14ac:dyDescent="0.2">
      <c r="AX21548" s="78"/>
      <c r="AZ21548" s="167"/>
      <c r="BA21548" s="77"/>
      <c r="BB21548" s="77"/>
    </row>
    <row r="21549" spans="50:54" s="79" customFormat="1" ht="0" hidden="1" customHeight="1" x14ac:dyDescent="0.2">
      <c r="AX21549" s="78"/>
      <c r="AZ21549" s="167"/>
      <c r="BA21549" s="77"/>
      <c r="BB21549" s="77"/>
    </row>
    <row r="21550" spans="50:54" s="79" customFormat="1" ht="0" hidden="1" customHeight="1" x14ac:dyDescent="0.2">
      <c r="AX21550" s="78"/>
      <c r="AZ21550" s="167"/>
      <c r="BA21550" s="77"/>
      <c r="BB21550" s="77"/>
    </row>
    <row r="21551" spans="50:54" s="79" customFormat="1" ht="0" hidden="1" customHeight="1" x14ac:dyDescent="0.2">
      <c r="AX21551" s="78"/>
      <c r="AZ21551" s="167"/>
      <c r="BA21551" s="77"/>
      <c r="BB21551" s="77"/>
    </row>
    <row r="21552" spans="50:54" s="79" customFormat="1" ht="0" hidden="1" customHeight="1" x14ac:dyDescent="0.2">
      <c r="AX21552" s="78"/>
      <c r="AZ21552" s="167"/>
      <c r="BA21552" s="77"/>
      <c r="BB21552" s="77"/>
    </row>
    <row r="21553" spans="50:54" s="79" customFormat="1" ht="0" hidden="1" customHeight="1" x14ac:dyDescent="0.2">
      <c r="AX21553" s="78"/>
      <c r="AZ21553" s="167"/>
      <c r="BA21553" s="77"/>
      <c r="BB21553" s="77"/>
    </row>
    <row r="21554" spans="50:54" s="79" customFormat="1" ht="0" hidden="1" customHeight="1" x14ac:dyDescent="0.2">
      <c r="AX21554" s="78"/>
      <c r="AZ21554" s="167"/>
      <c r="BA21554" s="77"/>
      <c r="BB21554" s="77"/>
    </row>
    <row r="21555" spans="50:54" s="79" customFormat="1" ht="0" hidden="1" customHeight="1" x14ac:dyDescent="0.2">
      <c r="AX21555" s="78"/>
      <c r="AZ21555" s="167"/>
      <c r="BA21555" s="77"/>
      <c r="BB21555" s="77"/>
    </row>
    <row r="21556" spans="50:54" s="79" customFormat="1" ht="0" hidden="1" customHeight="1" x14ac:dyDescent="0.2">
      <c r="AX21556" s="78"/>
      <c r="AZ21556" s="167"/>
      <c r="BA21556" s="77"/>
      <c r="BB21556" s="77"/>
    </row>
    <row r="21557" spans="50:54" s="79" customFormat="1" ht="0" hidden="1" customHeight="1" x14ac:dyDescent="0.2">
      <c r="AX21557" s="78"/>
      <c r="AZ21557" s="167"/>
      <c r="BA21557" s="77"/>
      <c r="BB21557" s="77"/>
    </row>
    <row r="21558" spans="50:54" s="79" customFormat="1" ht="0" hidden="1" customHeight="1" x14ac:dyDescent="0.2">
      <c r="AX21558" s="78"/>
      <c r="AZ21558" s="167"/>
      <c r="BA21558" s="77"/>
      <c r="BB21558" s="77"/>
    </row>
    <row r="21559" spans="50:54" s="79" customFormat="1" ht="0" hidden="1" customHeight="1" x14ac:dyDescent="0.2">
      <c r="AX21559" s="78"/>
      <c r="AZ21559" s="167"/>
      <c r="BA21559" s="77"/>
      <c r="BB21559" s="77"/>
    </row>
    <row r="21560" spans="50:54" s="79" customFormat="1" ht="0" hidden="1" customHeight="1" x14ac:dyDescent="0.2">
      <c r="AX21560" s="78"/>
      <c r="AZ21560" s="167"/>
      <c r="BA21560" s="77"/>
      <c r="BB21560" s="77"/>
    </row>
    <row r="21561" spans="50:54" s="79" customFormat="1" ht="0" hidden="1" customHeight="1" x14ac:dyDescent="0.2">
      <c r="AX21561" s="78"/>
      <c r="AZ21561" s="167"/>
      <c r="BA21561" s="77"/>
      <c r="BB21561" s="77"/>
    </row>
    <row r="21562" spans="50:54" s="79" customFormat="1" ht="0" hidden="1" customHeight="1" x14ac:dyDescent="0.2">
      <c r="AX21562" s="78"/>
      <c r="AZ21562" s="167"/>
      <c r="BA21562" s="77"/>
      <c r="BB21562" s="77"/>
    </row>
    <row r="21563" spans="50:54" s="79" customFormat="1" ht="0" hidden="1" customHeight="1" x14ac:dyDescent="0.2">
      <c r="AX21563" s="78"/>
      <c r="AZ21563" s="167"/>
      <c r="BA21563" s="77"/>
      <c r="BB21563" s="77"/>
    </row>
    <row r="21564" spans="50:54" s="79" customFormat="1" ht="0" hidden="1" customHeight="1" x14ac:dyDescent="0.2">
      <c r="AX21564" s="78"/>
      <c r="AZ21564" s="167"/>
      <c r="BA21564" s="77"/>
      <c r="BB21564" s="77"/>
    </row>
    <row r="21565" spans="50:54" s="79" customFormat="1" ht="0" hidden="1" customHeight="1" x14ac:dyDescent="0.2">
      <c r="AX21565" s="78"/>
      <c r="AZ21565" s="167"/>
      <c r="BA21565" s="77"/>
      <c r="BB21565" s="77"/>
    </row>
    <row r="21566" spans="50:54" s="79" customFormat="1" ht="0" hidden="1" customHeight="1" x14ac:dyDescent="0.2">
      <c r="AX21566" s="78"/>
      <c r="AZ21566" s="167"/>
      <c r="BA21566" s="77"/>
      <c r="BB21566" s="77"/>
    </row>
    <row r="21567" spans="50:54" s="79" customFormat="1" ht="0" hidden="1" customHeight="1" x14ac:dyDescent="0.2">
      <c r="AX21567" s="78"/>
      <c r="AZ21567" s="167"/>
      <c r="BA21567" s="77"/>
      <c r="BB21567" s="77"/>
    </row>
    <row r="21568" spans="50:54" s="79" customFormat="1" ht="0" hidden="1" customHeight="1" x14ac:dyDescent="0.2">
      <c r="AX21568" s="78"/>
      <c r="AZ21568" s="167"/>
      <c r="BA21568" s="77"/>
      <c r="BB21568" s="77"/>
    </row>
    <row r="21569" spans="50:54" s="79" customFormat="1" ht="0" hidden="1" customHeight="1" x14ac:dyDescent="0.2">
      <c r="AX21569" s="78"/>
      <c r="AZ21569" s="167"/>
      <c r="BA21569" s="77"/>
      <c r="BB21569" s="77"/>
    </row>
    <row r="21570" spans="50:54" s="79" customFormat="1" ht="0" hidden="1" customHeight="1" x14ac:dyDescent="0.2">
      <c r="AX21570" s="78"/>
      <c r="AZ21570" s="167"/>
      <c r="BA21570" s="77"/>
      <c r="BB21570" s="77"/>
    </row>
    <row r="21571" spans="50:54" s="79" customFormat="1" ht="0" hidden="1" customHeight="1" x14ac:dyDescent="0.2">
      <c r="AX21571" s="78"/>
      <c r="AZ21571" s="167"/>
      <c r="BA21571" s="77"/>
      <c r="BB21571" s="77"/>
    </row>
    <row r="21572" spans="50:54" s="79" customFormat="1" ht="0" hidden="1" customHeight="1" x14ac:dyDescent="0.2">
      <c r="AX21572" s="78"/>
      <c r="AZ21572" s="167"/>
      <c r="BA21572" s="77"/>
      <c r="BB21572" s="77"/>
    </row>
    <row r="21573" spans="50:54" s="79" customFormat="1" ht="0" hidden="1" customHeight="1" x14ac:dyDescent="0.2">
      <c r="AX21573" s="78"/>
      <c r="AZ21573" s="167"/>
      <c r="BA21573" s="77"/>
      <c r="BB21573" s="77"/>
    </row>
    <row r="21574" spans="50:54" s="79" customFormat="1" ht="0" hidden="1" customHeight="1" x14ac:dyDescent="0.2">
      <c r="AX21574" s="78"/>
      <c r="AZ21574" s="167"/>
      <c r="BA21574" s="77"/>
      <c r="BB21574" s="77"/>
    </row>
    <row r="21575" spans="50:54" s="79" customFormat="1" ht="0" hidden="1" customHeight="1" x14ac:dyDescent="0.2">
      <c r="AX21575" s="78"/>
      <c r="AZ21575" s="167"/>
      <c r="BA21575" s="77"/>
      <c r="BB21575" s="77"/>
    </row>
    <row r="21576" spans="50:54" s="79" customFormat="1" ht="0" hidden="1" customHeight="1" x14ac:dyDescent="0.2">
      <c r="AX21576" s="78"/>
      <c r="AZ21576" s="167"/>
      <c r="BA21576" s="77"/>
      <c r="BB21576" s="77"/>
    </row>
    <row r="21577" spans="50:54" s="79" customFormat="1" ht="0" hidden="1" customHeight="1" x14ac:dyDescent="0.2">
      <c r="AX21577" s="78"/>
      <c r="AZ21577" s="167"/>
      <c r="BA21577" s="77"/>
      <c r="BB21577" s="77"/>
    </row>
    <row r="21578" spans="50:54" s="79" customFormat="1" ht="0" hidden="1" customHeight="1" x14ac:dyDescent="0.2">
      <c r="AX21578" s="78"/>
      <c r="AZ21578" s="167"/>
      <c r="BA21578" s="77"/>
      <c r="BB21578" s="77"/>
    </row>
    <row r="21579" spans="50:54" s="79" customFormat="1" ht="0" hidden="1" customHeight="1" x14ac:dyDescent="0.2">
      <c r="AX21579" s="78"/>
      <c r="AZ21579" s="167"/>
      <c r="BA21579" s="77"/>
      <c r="BB21579" s="77"/>
    </row>
    <row r="21580" spans="50:54" s="79" customFormat="1" ht="0" hidden="1" customHeight="1" x14ac:dyDescent="0.2">
      <c r="AX21580" s="78"/>
      <c r="AZ21580" s="167"/>
      <c r="BA21580" s="77"/>
      <c r="BB21580" s="77"/>
    </row>
    <row r="21581" spans="50:54" s="79" customFormat="1" ht="0" hidden="1" customHeight="1" x14ac:dyDescent="0.2">
      <c r="AX21581" s="78"/>
      <c r="AZ21581" s="167"/>
      <c r="BA21581" s="77"/>
      <c r="BB21581" s="77"/>
    </row>
    <row r="21582" spans="50:54" s="79" customFormat="1" ht="0" hidden="1" customHeight="1" x14ac:dyDescent="0.2">
      <c r="AX21582" s="78"/>
      <c r="AZ21582" s="167"/>
      <c r="BA21582" s="77"/>
      <c r="BB21582" s="77"/>
    </row>
    <row r="21583" spans="50:54" s="79" customFormat="1" ht="0" hidden="1" customHeight="1" x14ac:dyDescent="0.2">
      <c r="AX21583" s="78"/>
      <c r="AZ21583" s="167"/>
      <c r="BA21583" s="77"/>
      <c r="BB21583" s="77"/>
    </row>
    <row r="21584" spans="50:54" s="79" customFormat="1" ht="0" hidden="1" customHeight="1" x14ac:dyDescent="0.2">
      <c r="AX21584" s="78"/>
      <c r="AZ21584" s="167"/>
      <c r="BA21584" s="77"/>
      <c r="BB21584" s="77"/>
    </row>
    <row r="21585" spans="50:54" s="79" customFormat="1" ht="0" hidden="1" customHeight="1" x14ac:dyDescent="0.2">
      <c r="AX21585" s="78"/>
      <c r="AZ21585" s="167"/>
      <c r="BA21585" s="77"/>
      <c r="BB21585" s="77"/>
    </row>
    <row r="21586" spans="50:54" s="79" customFormat="1" ht="0" hidden="1" customHeight="1" x14ac:dyDescent="0.2">
      <c r="AX21586" s="78"/>
      <c r="AZ21586" s="167"/>
      <c r="BA21586" s="77"/>
      <c r="BB21586" s="77"/>
    </row>
    <row r="21587" spans="50:54" s="79" customFormat="1" ht="0" hidden="1" customHeight="1" x14ac:dyDescent="0.2">
      <c r="AX21587" s="78"/>
      <c r="AZ21587" s="167"/>
      <c r="BA21587" s="77"/>
      <c r="BB21587" s="77"/>
    </row>
    <row r="21588" spans="50:54" s="79" customFormat="1" ht="0" hidden="1" customHeight="1" x14ac:dyDescent="0.2">
      <c r="AX21588" s="78"/>
      <c r="AZ21588" s="167"/>
      <c r="BA21588" s="77"/>
      <c r="BB21588" s="77"/>
    </row>
    <row r="21589" spans="50:54" s="79" customFormat="1" ht="0" hidden="1" customHeight="1" x14ac:dyDescent="0.2">
      <c r="AX21589" s="78"/>
      <c r="AZ21589" s="167"/>
      <c r="BA21589" s="77"/>
      <c r="BB21589" s="77"/>
    </row>
    <row r="21590" spans="50:54" s="79" customFormat="1" ht="0" hidden="1" customHeight="1" x14ac:dyDescent="0.2">
      <c r="AX21590" s="78"/>
      <c r="AZ21590" s="167"/>
      <c r="BA21590" s="77"/>
      <c r="BB21590" s="77"/>
    </row>
    <row r="21591" spans="50:54" s="79" customFormat="1" ht="0" hidden="1" customHeight="1" x14ac:dyDescent="0.2">
      <c r="AX21591" s="78"/>
      <c r="AZ21591" s="167"/>
      <c r="BA21591" s="77"/>
      <c r="BB21591" s="77"/>
    </row>
    <row r="21592" spans="50:54" s="79" customFormat="1" ht="0" hidden="1" customHeight="1" x14ac:dyDescent="0.2">
      <c r="AX21592" s="78"/>
      <c r="AZ21592" s="167"/>
      <c r="BA21592" s="77"/>
      <c r="BB21592" s="77"/>
    </row>
    <row r="21593" spans="50:54" s="79" customFormat="1" ht="0" hidden="1" customHeight="1" x14ac:dyDescent="0.2">
      <c r="AX21593" s="78"/>
      <c r="AZ21593" s="167"/>
      <c r="BA21593" s="77"/>
      <c r="BB21593" s="77"/>
    </row>
    <row r="21594" spans="50:54" s="79" customFormat="1" ht="0" hidden="1" customHeight="1" x14ac:dyDescent="0.2">
      <c r="AX21594" s="78"/>
      <c r="AZ21594" s="167"/>
      <c r="BA21594" s="77"/>
      <c r="BB21594" s="77"/>
    </row>
    <row r="21595" spans="50:54" s="79" customFormat="1" ht="0" hidden="1" customHeight="1" x14ac:dyDescent="0.2">
      <c r="AX21595" s="78"/>
      <c r="AZ21595" s="167"/>
      <c r="BA21595" s="77"/>
      <c r="BB21595" s="77"/>
    </row>
    <row r="21596" spans="50:54" s="79" customFormat="1" ht="0" hidden="1" customHeight="1" x14ac:dyDescent="0.2">
      <c r="AX21596" s="78"/>
      <c r="AZ21596" s="167"/>
      <c r="BA21596" s="77"/>
      <c r="BB21596" s="77"/>
    </row>
    <row r="21597" spans="50:54" s="79" customFormat="1" ht="0" hidden="1" customHeight="1" x14ac:dyDescent="0.2">
      <c r="AX21597" s="78"/>
      <c r="AZ21597" s="167"/>
      <c r="BA21597" s="77"/>
      <c r="BB21597" s="77"/>
    </row>
    <row r="21598" spans="50:54" s="79" customFormat="1" ht="0" hidden="1" customHeight="1" x14ac:dyDescent="0.2">
      <c r="AX21598" s="78"/>
      <c r="AZ21598" s="167"/>
      <c r="BA21598" s="77"/>
      <c r="BB21598" s="77"/>
    </row>
    <row r="21599" spans="50:54" s="79" customFormat="1" ht="0" hidden="1" customHeight="1" x14ac:dyDescent="0.2">
      <c r="AX21599" s="78"/>
      <c r="AZ21599" s="167"/>
      <c r="BA21599" s="77"/>
      <c r="BB21599" s="77"/>
    </row>
    <row r="21600" spans="50:54" s="79" customFormat="1" ht="0" hidden="1" customHeight="1" x14ac:dyDescent="0.2">
      <c r="AX21600" s="78"/>
      <c r="AZ21600" s="167"/>
      <c r="BA21600" s="77"/>
      <c r="BB21600" s="77"/>
    </row>
    <row r="21601" spans="50:54" s="79" customFormat="1" ht="0" hidden="1" customHeight="1" x14ac:dyDescent="0.2">
      <c r="AX21601" s="78"/>
      <c r="AZ21601" s="167"/>
      <c r="BA21601" s="77"/>
      <c r="BB21601" s="77"/>
    </row>
    <row r="21602" spans="50:54" s="79" customFormat="1" ht="0" hidden="1" customHeight="1" x14ac:dyDescent="0.2">
      <c r="AX21602" s="78"/>
      <c r="AZ21602" s="167"/>
      <c r="BA21602" s="77"/>
      <c r="BB21602" s="77"/>
    </row>
    <row r="21603" spans="50:54" s="79" customFormat="1" ht="0" hidden="1" customHeight="1" x14ac:dyDescent="0.2">
      <c r="AX21603" s="78"/>
      <c r="AZ21603" s="167"/>
      <c r="BA21603" s="77"/>
      <c r="BB21603" s="77"/>
    </row>
    <row r="21604" spans="50:54" s="79" customFormat="1" ht="0" hidden="1" customHeight="1" x14ac:dyDescent="0.2">
      <c r="AX21604" s="78"/>
      <c r="AZ21604" s="167"/>
      <c r="BA21604" s="77"/>
      <c r="BB21604" s="77"/>
    </row>
    <row r="21605" spans="50:54" s="79" customFormat="1" ht="0" hidden="1" customHeight="1" x14ac:dyDescent="0.2">
      <c r="AX21605" s="78"/>
      <c r="AZ21605" s="167"/>
      <c r="BA21605" s="77"/>
      <c r="BB21605" s="77"/>
    </row>
    <row r="21606" spans="50:54" s="79" customFormat="1" ht="0" hidden="1" customHeight="1" x14ac:dyDescent="0.2">
      <c r="AX21606" s="78"/>
      <c r="AZ21606" s="167"/>
      <c r="BA21606" s="77"/>
      <c r="BB21606" s="77"/>
    </row>
    <row r="21607" spans="50:54" s="79" customFormat="1" ht="0" hidden="1" customHeight="1" x14ac:dyDescent="0.2">
      <c r="AX21607" s="78"/>
      <c r="AZ21607" s="167"/>
      <c r="BA21607" s="77"/>
      <c r="BB21607" s="77"/>
    </row>
    <row r="21608" spans="50:54" s="79" customFormat="1" ht="0" hidden="1" customHeight="1" x14ac:dyDescent="0.2">
      <c r="AX21608" s="78"/>
      <c r="AZ21608" s="167"/>
      <c r="BA21608" s="77"/>
      <c r="BB21608" s="77"/>
    </row>
    <row r="21609" spans="50:54" s="79" customFormat="1" ht="0" hidden="1" customHeight="1" x14ac:dyDescent="0.2">
      <c r="AX21609" s="78"/>
      <c r="AZ21609" s="167"/>
      <c r="BA21609" s="77"/>
      <c r="BB21609" s="77"/>
    </row>
    <row r="21610" spans="50:54" s="79" customFormat="1" ht="0" hidden="1" customHeight="1" x14ac:dyDescent="0.2">
      <c r="AX21610" s="78"/>
      <c r="AZ21610" s="167"/>
      <c r="BA21610" s="77"/>
      <c r="BB21610" s="77"/>
    </row>
    <row r="21611" spans="50:54" s="79" customFormat="1" ht="0" hidden="1" customHeight="1" x14ac:dyDescent="0.2">
      <c r="AX21611" s="78"/>
      <c r="AZ21611" s="167"/>
      <c r="BA21611" s="77"/>
      <c r="BB21611" s="77"/>
    </row>
    <row r="21612" spans="50:54" s="79" customFormat="1" ht="0" hidden="1" customHeight="1" x14ac:dyDescent="0.2">
      <c r="AX21612" s="78"/>
      <c r="AZ21612" s="167"/>
      <c r="BA21612" s="77"/>
      <c r="BB21612" s="77"/>
    </row>
    <row r="21613" spans="50:54" s="79" customFormat="1" ht="0" hidden="1" customHeight="1" x14ac:dyDescent="0.2">
      <c r="AX21613" s="78"/>
      <c r="AZ21613" s="167"/>
      <c r="BA21613" s="77"/>
      <c r="BB21613" s="77"/>
    </row>
    <row r="21614" spans="50:54" s="79" customFormat="1" ht="0" hidden="1" customHeight="1" x14ac:dyDescent="0.2">
      <c r="AX21614" s="78"/>
      <c r="AZ21614" s="167"/>
      <c r="BA21614" s="77"/>
      <c r="BB21614" s="77"/>
    </row>
    <row r="21615" spans="50:54" s="79" customFormat="1" ht="0" hidden="1" customHeight="1" x14ac:dyDescent="0.2">
      <c r="AX21615" s="78"/>
      <c r="AZ21615" s="167"/>
      <c r="BA21615" s="77"/>
      <c r="BB21615" s="77"/>
    </row>
    <row r="21616" spans="50:54" s="79" customFormat="1" ht="0" hidden="1" customHeight="1" x14ac:dyDescent="0.2">
      <c r="AX21616" s="78"/>
      <c r="AZ21616" s="167"/>
      <c r="BA21616" s="77"/>
      <c r="BB21616" s="77"/>
    </row>
    <row r="21617" spans="50:54" s="79" customFormat="1" ht="0" hidden="1" customHeight="1" x14ac:dyDescent="0.2">
      <c r="AX21617" s="78"/>
      <c r="AZ21617" s="167"/>
      <c r="BA21617" s="77"/>
      <c r="BB21617" s="77"/>
    </row>
    <row r="21618" spans="50:54" s="79" customFormat="1" ht="0" hidden="1" customHeight="1" x14ac:dyDescent="0.2">
      <c r="AX21618" s="78"/>
      <c r="AZ21618" s="167"/>
      <c r="BA21618" s="77"/>
      <c r="BB21618" s="77"/>
    </row>
    <row r="21619" spans="50:54" s="79" customFormat="1" ht="0" hidden="1" customHeight="1" x14ac:dyDescent="0.2">
      <c r="AX21619" s="78"/>
      <c r="AZ21619" s="167"/>
      <c r="BA21619" s="77"/>
      <c r="BB21619" s="77"/>
    </row>
    <row r="21620" spans="50:54" s="79" customFormat="1" ht="0" hidden="1" customHeight="1" x14ac:dyDescent="0.2">
      <c r="AX21620" s="78"/>
      <c r="AZ21620" s="167"/>
      <c r="BA21620" s="77"/>
      <c r="BB21620" s="77"/>
    </row>
    <row r="21621" spans="50:54" s="79" customFormat="1" ht="0" hidden="1" customHeight="1" x14ac:dyDescent="0.2">
      <c r="AX21621" s="78"/>
      <c r="AZ21621" s="167"/>
      <c r="BA21621" s="77"/>
      <c r="BB21621" s="77"/>
    </row>
    <row r="21622" spans="50:54" s="79" customFormat="1" ht="0" hidden="1" customHeight="1" x14ac:dyDescent="0.2">
      <c r="AX21622" s="78"/>
      <c r="AZ21622" s="167"/>
      <c r="BA21622" s="77"/>
      <c r="BB21622" s="77"/>
    </row>
    <row r="21623" spans="50:54" s="79" customFormat="1" ht="0" hidden="1" customHeight="1" x14ac:dyDescent="0.2">
      <c r="AX21623" s="78"/>
      <c r="AZ21623" s="167"/>
      <c r="BA21623" s="77"/>
      <c r="BB21623" s="77"/>
    </row>
    <row r="21624" spans="50:54" s="79" customFormat="1" ht="0" hidden="1" customHeight="1" x14ac:dyDescent="0.2">
      <c r="AX21624" s="78"/>
      <c r="AZ21624" s="167"/>
      <c r="BA21624" s="77"/>
      <c r="BB21624" s="77"/>
    </row>
    <row r="21625" spans="50:54" s="79" customFormat="1" ht="0" hidden="1" customHeight="1" x14ac:dyDescent="0.2">
      <c r="AX21625" s="78"/>
      <c r="AZ21625" s="167"/>
      <c r="BA21625" s="77"/>
      <c r="BB21625" s="77"/>
    </row>
    <row r="21626" spans="50:54" s="79" customFormat="1" ht="0" hidden="1" customHeight="1" x14ac:dyDescent="0.2">
      <c r="AX21626" s="78"/>
      <c r="AZ21626" s="167"/>
      <c r="BA21626" s="77"/>
      <c r="BB21626" s="77"/>
    </row>
    <row r="21627" spans="50:54" s="79" customFormat="1" ht="0" hidden="1" customHeight="1" x14ac:dyDescent="0.2">
      <c r="AX21627" s="78"/>
      <c r="AZ21627" s="167"/>
      <c r="BA21627" s="77"/>
      <c r="BB21627" s="77"/>
    </row>
    <row r="21628" spans="50:54" s="79" customFormat="1" ht="0" hidden="1" customHeight="1" x14ac:dyDescent="0.2">
      <c r="AX21628" s="78"/>
      <c r="AZ21628" s="167"/>
      <c r="BA21628" s="77"/>
      <c r="BB21628" s="77"/>
    </row>
    <row r="21629" spans="50:54" s="79" customFormat="1" ht="0" hidden="1" customHeight="1" x14ac:dyDescent="0.2">
      <c r="AX21629" s="78"/>
      <c r="AZ21629" s="167"/>
      <c r="BA21629" s="77"/>
      <c r="BB21629" s="77"/>
    </row>
    <row r="21630" spans="50:54" s="79" customFormat="1" ht="0" hidden="1" customHeight="1" x14ac:dyDescent="0.2">
      <c r="AX21630" s="78"/>
      <c r="AZ21630" s="167"/>
      <c r="BA21630" s="77"/>
      <c r="BB21630" s="77"/>
    </row>
    <row r="21631" spans="50:54" s="79" customFormat="1" ht="0" hidden="1" customHeight="1" x14ac:dyDescent="0.2">
      <c r="AX21631" s="78"/>
      <c r="AZ21631" s="167"/>
      <c r="BA21631" s="77"/>
      <c r="BB21631" s="77"/>
    </row>
    <row r="21632" spans="50:54" s="79" customFormat="1" ht="0" hidden="1" customHeight="1" x14ac:dyDescent="0.2">
      <c r="AX21632" s="78"/>
      <c r="AZ21632" s="167"/>
      <c r="BA21632" s="77"/>
      <c r="BB21632" s="77"/>
    </row>
    <row r="21633" spans="50:54" s="79" customFormat="1" ht="0" hidden="1" customHeight="1" x14ac:dyDescent="0.2">
      <c r="AX21633" s="78"/>
      <c r="AZ21633" s="167"/>
      <c r="BA21633" s="77"/>
      <c r="BB21633" s="77"/>
    </row>
    <row r="21634" spans="50:54" s="79" customFormat="1" ht="0" hidden="1" customHeight="1" x14ac:dyDescent="0.2">
      <c r="AX21634" s="78"/>
      <c r="AZ21634" s="167"/>
      <c r="BA21634" s="77"/>
      <c r="BB21634" s="77"/>
    </row>
    <row r="21635" spans="50:54" s="79" customFormat="1" ht="0" hidden="1" customHeight="1" x14ac:dyDescent="0.2">
      <c r="AX21635" s="78"/>
      <c r="AZ21635" s="167"/>
      <c r="BA21635" s="77"/>
      <c r="BB21635" s="77"/>
    </row>
    <row r="21636" spans="50:54" s="79" customFormat="1" ht="0" hidden="1" customHeight="1" x14ac:dyDescent="0.2">
      <c r="AX21636" s="78"/>
      <c r="AZ21636" s="167"/>
      <c r="BA21636" s="77"/>
      <c r="BB21636" s="77"/>
    </row>
    <row r="21637" spans="50:54" s="79" customFormat="1" ht="0" hidden="1" customHeight="1" x14ac:dyDescent="0.2">
      <c r="AX21637" s="78"/>
      <c r="AZ21637" s="167"/>
      <c r="BA21637" s="77"/>
      <c r="BB21637" s="77"/>
    </row>
    <row r="21638" spans="50:54" s="79" customFormat="1" ht="0" hidden="1" customHeight="1" x14ac:dyDescent="0.2">
      <c r="AX21638" s="78"/>
      <c r="AZ21638" s="167"/>
      <c r="BA21638" s="77"/>
      <c r="BB21638" s="77"/>
    </row>
    <row r="21639" spans="50:54" s="79" customFormat="1" ht="0" hidden="1" customHeight="1" x14ac:dyDescent="0.2">
      <c r="AX21639" s="78"/>
      <c r="AZ21639" s="167"/>
      <c r="BA21639" s="77"/>
      <c r="BB21639" s="77"/>
    </row>
    <row r="21640" spans="50:54" s="79" customFormat="1" ht="0" hidden="1" customHeight="1" x14ac:dyDescent="0.2">
      <c r="AX21640" s="78"/>
      <c r="AZ21640" s="167"/>
      <c r="BA21640" s="77"/>
      <c r="BB21640" s="77"/>
    </row>
    <row r="21641" spans="50:54" s="79" customFormat="1" ht="0" hidden="1" customHeight="1" x14ac:dyDescent="0.2">
      <c r="AX21641" s="78"/>
      <c r="AZ21641" s="167"/>
      <c r="BA21641" s="77"/>
      <c r="BB21641" s="77"/>
    </row>
    <row r="21642" spans="50:54" s="79" customFormat="1" ht="0" hidden="1" customHeight="1" x14ac:dyDescent="0.2">
      <c r="AX21642" s="78"/>
      <c r="AZ21642" s="167"/>
      <c r="BA21642" s="77"/>
      <c r="BB21642" s="77"/>
    </row>
    <row r="21643" spans="50:54" s="79" customFormat="1" ht="0" hidden="1" customHeight="1" x14ac:dyDescent="0.2">
      <c r="AX21643" s="78"/>
      <c r="AZ21643" s="167"/>
      <c r="BA21643" s="77"/>
      <c r="BB21643" s="77"/>
    </row>
    <row r="21644" spans="50:54" s="79" customFormat="1" ht="0" hidden="1" customHeight="1" x14ac:dyDescent="0.2">
      <c r="AX21644" s="78"/>
      <c r="AZ21644" s="167"/>
      <c r="BA21644" s="77"/>
      <c r="BB21644" s="77"/>
    </row>
    <row r="21645" spans="50:54" s="79" customFormat="1" ht="0" hidden="1" customHeight="1" x14ac:dyDescent="0.2">
      <c r="AX21645" s="78"/>
      <c r="AZ21645" s="167"/>
      <c r="BA21645" s="77"/>
      <c r="BB21645" s="77"/>
    </row>
    <row r="21646" spans="50:54" s="79" customFormat="1" ht="0" hidden="1" customHeight="1" x14ac:dyDescent="0.2">
      <c r="AX21646" s="78"/>
      <c r="AZ21646" s="167"/>
      <c r="BA21646" s="77"/>
      <c r="BB21646" s="77"/>
    </row>
    <row r="21647" spans="50:54" s="79" customFormat="1" ht="0" hidden="1" customHeight="1" x14ac:dyDescent="0.2">
      <c r="AX21647" s="78"/>
      <c r="AZ21647" s="167"/>
      <c r="BA21647" s="77"/>
      <c r="BB21647" s="77"/>
    </row>
    <row r="21648" spans="50:54" s="79" customFormat="1" ht="0" hidden="1" customHeight="1" x14ac:dyDescent="0.2">
      <c r="AX21648" s="78"/>
      <c r="AZ21648" s="167"/>
      <c r="BA21648" s="77"/>
      <c r="BB21648" s="77"/>
    </row>
    <row r="21649" spans="50:54" s="79" customFormat="1" ht="0" hidden="1" customHeight="1" x14ac:dyDescent="0.2">
      <c r="AX21649" s="78"/>
      <c r="AZ21649" s="167"/>
      <c r="BA21649" s="77"/>
      <c r="BB21649" s="77"/>
    </row>
    <row r="21650" spans="50:54" s="79" customFormat="1" ht="0" hidden="1" customHeight="1" x14ac:dyDescent="0.2">
      <c r="AX21650" s="78"/>
      <c r="AZ21650" s="167"/>
      <c r="BA21650" s="77"/>
      <c r="BB21650" s="77"/>
    </row>
    <row r="21651" spans="50:54" s="79" customFormat="1" ht="0" hidden="1" customHeight="1" x14ac:dyDescent="0.2">
      <c r="AX21651" s="78"/>
      <c r="AZ21651" s="167"/>
      <c r="BA21651" s="77"/>
      <c r="BB21651" s="77"/>
    </row>
    <row r="21652" spans="50:54" s="79" customFormat="1" ht="0" hidden="1" customHeight="1" x14ac:dyDescent="0.2">
      <c r="AX21652" s="78"/>
      <c r="AZ21652" s="167"/>
      <c r="BA21652" s="77"/>
      <c r="BB21652" s="77"/>
    </row>
    <row r="21653" spans="50:54" s="79" customFormat="1" ht="0" hidden="1" customHeight="1" x14ac:dyDescent="0.2">
      <c r="AX21653" s="78"/>
      <c r="AZ21653" s="167"/>
      <c r="BA21653" s="77"/>
      <c r="BB21653" s="77"/>
    </row>
    <row r="21654" spans="50:54" s="79" customFormat="1" ht="0" hidden="1" customHeight="1" x14ac:dyDescent="0.2">
      <c r="AX21654" s="78"/>
      <c r="AZ21654" s="167"/>
      <c r="BA21654" s="77"/>
      <c r="BB21654" s="77"/>
    </row>
    <row r="21655" spans="50:54" s="79" customFormat="1" ht="0" hidden="1" customHeight="1" x14ac:dyDescent="0.2">
      <c r="AX21655" s="78"/>
      <c r="AZ21655" s="167"/>
      <c r="BA21655" s="77"/>
      <c r="BB21655" s="77"/>
    </row>
    <row r="21656" spans="50:54" s="79" customFormat="1" ht="0" hidden="1" customHeight="1" x14ac:dyDescent="0.2">
      <c r="AX21656" s="78"/>
      <c r="AZ21656" s="167"/>
      <c r="BA21656" s="77"/>
      <c r="BB21656" s="77"/>
    </row>
    <row r="21657" spans="50:54" s="79" customFormat="1" ht="0" hidden="1" customHeight="1" x14ac:dyDescent="0.2">
      <c r="AX21657" s="78"/>
      <c r="AZ21657" s="167"/>
      <c r="BA21657" s="77"/>
      <c r="BB21657" s="77"/>
    </row>
    <row r="21658" spans="50:54" s="79" customFormat="1" ht="0" hidden="1" customHeight="1" x14ac:dyDescent="0.2">
      <c r="AX21658" s="78"/>
      <c r="AZ21658" s="167"/>
      <c r="BA21658" s="77"/>
      <c r="BB21658" s="77"/>
    </row>
    <row r="21659" spans="50:54" s="79" customFormat="1" ht="0" hidden="1" customHeight="1" x14ac:dyDescent="0.2">
      <c r="AX21659" s="78"/>
      <c r="AZ21659" s="167"/>
      <c r="BA21659" s="77"/>
      <c r="BB21659" s="77"/>
    </row>
    <row r="21660" spans="50:54" s="79" customFormat="1" ht="0" hidden="1" customHeight="1" x14ac:dyDescent="0.2">
      <c r="AX21660" s="78"/>
      <c r="AZ21660" s="167"/>
      <c r="BA21660" s="77"/>
      <c r="BB21660" s="77"/>
    </row>
    <row r="21661" spans="50:54" s="79" customFormat="1" ht="0" hidden="1" customHeight="1" x14ac:dyDescent="0.2">
      <c r="AX21661" s="78"/>
      <c r="AZ21661" s="167"/>
      <c r="BA21661" s="77"/>
      <c r="BB21661" s="77"/>
    </row>
    <row r="21662" spans="50:54" s="79" customFormat="1" ht="0" hidden="1" customHeight="1" x14ac:dyDescent="0.2">
      <c r="AX21662" s="78"/>
      <c r="AZ21662" s="167"/>
      <c r="BA21662" s="77"/>
      <c r="BB21662" s="77"/>
    </row>
    <row r="21663" spans="50:54" s="79" customFormat="1" ht="0" hidden="1" customHeight="1" x14ac:dyDescent="0.2">
      <c r="AX21663" s="78"/>
      <c r="AZ21663" s="167"/>
      <c r="BA21663" s="77"/>
      <c r="BB21663" s="77"/>
    </row>
    <row r="21664" spans="50:54" s="79" customFormat="1" ht="0" hidden="1" customHeight="1" x14ac:dyDescent="0.2">
      <c r="AX21664" s="78"/>
      <c r="AZ21664" s="167"/>
      <c r="BA21664" s="77"/>
      <c r="BB21664" s="77"/>
    </row>
    <row r="21665" spans="50:54" s="79" customFormat="1" ht="0" hidden="1" customHeight="1" x14ac:dyDescent="0.2">
      <c r="AX21665" s="78"/>
      <c r="AZ21665" s="167"/>
      <c r="BA21665" s="77"/>
      <c r="BB21665" s="77"/>
    </row>
    <row r="21666" spans="50:54" s="79" customFormat="1" ht="0" hidden="1" customHeight="1" x14ac:dyDescent="0.2">
      <c r="AX21666" s="78"/>
      <c r="AZ21666" s="167"/>
      <c r="BA21666" s="77"/>
      <c r="BB21666" s="77"/>
    </row>
    <row r="21667" spans="50:54" s="79" customFormat="1" ht="0" hidden="1" customHeight="1" x14ac:dyDescent="0.2">
      <c r="AX21667" s="78"/>
      <c r="AZ21667" s="167"/>
      <c r="BA21667" s="77"/>
      <c r="BB21667" s="77"/>
    </row>
    <row r="21668" spans="50:54" s="79" customFormat="1" ht="0" hidden="1" customHeight="1" x14ac:dyDescent="0.2">
      <c r="AX21668" s="78"/>
      <c r="AZ21668" s="167"/>
      <c r="BA21668" s="77"/>
      <c r="BB21668" s="77"/>
    </row>
    <row r="21669" spans="50:54" s="79" customFormat="1" ht="0" hidden="1" customHeight="1" x14ac:dyDescent="0.2">
      <c r="AX21669" s="78"/>
      <c r="AZ21669" s="167"/>
      <c r="BA21669" s="77"/>
      <c r="BB21669" s="77"/>
    </row>
    <row r="21670" spans="50:54" s="79" customFormat="1" ht="0" hidden="1" customHeight="1" x14ac:dyDescent="0.2">
      <c r="AX21670" s="78"/>
      <c r="AZ21670" s="167"/>
      <c r="BA21670" s="77"/>
      <c r="BB21670" s="77"/>
    </row>
    <row r="21671" spans="50:54" s="79" customFormat="1" ht="0" hidden="1" customHeight="1" x14ac:dyDescent="0.2">
      <c r="AX21671" s="78"/>
      <c r="AZ21671" s="167"/>
      <c r="BA21671" s="77"/>
      <c r="BB21671" s="77"/>
    </row>
    <row r="21672" spans="50:54" s="79" customFormat="1" ht="0" hidden="1" customHeight="1" x14ac:dyDescent="0.2">
      <c r="AX21672" s="78"/>
      <c r="AZ21672" s="167"/>
      <c r="BA21672" s="77"/>
      <c r="BB21672" s="77"/>
    </row>
    <row r="21673" spans="50:54" s="79" customFormat="1" ht="0" hidden="1" customHeight="1" x14ac:dyDescent="0.2">
      <c r="AX21673" s="78"/>
      <c r="AZ21673" s="167"/>
      <c r="BA21673" s="77"/>
      <c r="BB21673" s="77"/>
    </row>
    <row r="21674" spans="50:54" s="79" customFormat="1" ht="0" hidden="1" customHeight="1" x14ac:dyDescent="0.2">
      <c r="AX21674" s="78"/>
      <c r="AZ21674" s="167"/>
      <c r="BA21674" s="77"/>
      <c r="BB21674" s="77"/>
    </row>
    <row r="21675" spans="50:54" s="79" customFormat="1" ht="0" hidden="1" customHeight="1" x14ac:dyDescent="0.2">
      <c r="AX21675" s="78"/>
      <c r="AZ21675" s="167"/>
      <c r="BA21675" s="77"/>
      <c r="BB21675" s="77"/>
    </row>
    <row r="21676" spans="50:54" s="79" customFormat="1" ht="0" hidden="1" customHeight="1" x14ac:dyDescent="0.2">
      <c r="AX21676" s="78"/>
      <c r="AZ21676" s="167"/>
      <c r="BA21676" s="77"/>
      <c r="BB21676" s="77"/>
    </row>
    <row r="21677" spans="50:54" s="79" customFormat="1" ht="0" hidden="1" customHeight="1" x14ac:dyDescent="0.2">
      <c r="AX21677" s="78"/>
      <c r="AZ21677" s="167"/>
      <c r="BA21677" s="77"/>
      <c r="BB21677" s="77"/>
    </row>
    <row r="21678" spans="50:54" s="79" customFormat="1" ht="0" hidden="1" customHeight="1" x14ac:dyDescent="0.2">
      <c r="AX21678" s="78"/>
      <c r="AZ21678" s="167"/>
      <c r="BA21678" s="77"/>
      <c r="BB21678" s="77"/>
    </row>
    <row r="21679" spans="50:54" s="79" customFormat="1" ht="0" hidden="1" customHeight="1" x14ac:dyDescent="0.2">
      <c r="AX21679" s="78"/>
      <c r="AZ21679" s="167"/>
      <c r="BA21679" s="77"/>
      <c r="BB21679" s="77"/>
    </row>
    <row r="21680" spans="50:54" s="79" customFormat="1" ht="0" hidden="1" customHeight="1" x14ac:dyDescent="0.2">
      <c r="AX21680" s="78"/>
      <c r="AZ21680" s="167"/>
      <c r="BA21680" s="77"/>
      <c r="BB21680" s="77"/>
    </row>
    <row r="21681" spans="50:54" s="79" customFormat="1" ht="0" hidden="1" customHeight="1" x14ac:dyDescent="0.2">
      <c r="AX21681" s="78"/>
      <c r="AZ21681" s="167"/>
      <c r="BA21681" s="77"/>
      <c r="BB21681" s="77"/>
    </row>
    <row r="21682" spans="50:54" s="79" customFormat="1" ht="0" hidden="1" customHeight="1" x14ac:dyDescent="0.2">
      <c r="AX21682" s="78"/>
      <c r="AZ21682" s="167"/>
      <c r="BA21682" s="77"/>
      <c r="BB21682" s="77"/>
    </row>
    <row r="21683" spans="50:54" s="79" customFormat="1" ht="0" hidden="1" customHeight="1" x14ac:dyDescent="0.2">
      <c r="AX21683" s="78"/>
      <c r="AZ21683" s="167"/>
      <c r="BA21683" s="77"/>
      <c r="BB21683" s="77"/>
    </row>
    <row r="21684" spans="50:54" s="79" customFormat="1" ht="0" hidden="1" customHeight="1" x14ac:dyDescent="0.2">
      <c r="AX21684" s="78"/>
      <c r="AZ21684" s="167"/>
      <c r="BA21684" s="77"/>
      <c r="BB21684" s="77"/>
    </row>
    <row r="21685" spans="50:54" s="79" customFormat="1" ht="0" hidden="1" customHeight="1" x14ac:dyDescent="0.2">
      <c r="AX21685" s="78"/>
      <c r="AZ21685" s="167"/>
      <c r="BA21685" s="77"/>
      <c r="BB21685" s="77"/>
    </row>
    <row r="21686" spans="50:54" s="79" customFormat="1" ht="0" hidden="1" customHeight="1" x14ac:dyDescent="0.2">
      <c r="AX21686" s="78"/>
      <c r="AZ21686" s="167"/>
      <c r="BA21686" s="77"/>
      <c r="BB21686" s="77"/>
    </row>
    <row r="21687" spans="50:54" s="79" customFormat="1" ht="0" hidden="1" customHeight="1" x14ac:dyDescent="0.2">
      <c r="AX21687" s="78"/>
      <c r="AZ21687" s="167"/>
      <c r="BA21687" s="77"/>
      <c r="BB21687" s="77"/>
    </row>
    <row r="21688" spans="50:54" s="79" customFormat="1" ht="0" hidden="1" customHeight="1" x14ac:dyDescent="0.2">
      <c r="AX21688" s="78"/>
      <c r="AZ21688" s="167"/>
      <c r="BA21688" s="77"/>
      <c r="BB21688" s="77"/>
    </row>
    <row r="21689" spans="50:54" s="79" customFormat="1" ht="0" hidden="1" customHeight="1" x14ac:dyDescent="0.2">
      <c r="AX21689" s="78"/>
      <c r="AZ21689" s="167"/>
      <c r="BA21689" s="77"/>
      <c r="BB21689" s="77"/>
    </row>
    <row r="21690" spans="50:54" s="79" customFormat="1" ht="0" hidden="1" customHeight="1" x14ac:dyDescent="0.2">
      <c r="AX21690" s="78"/>
      <c r="AZ21690" s="167"/>
      <c r="BA21690" s="77"/>
      <c r="BB21690" s="77"/>
    </row>
    <row r="21691" spans="50:54" s="79" customFormat="1" ht="0" hidden="1" customHeight="1" x14ac:dyDescent="0.2">
      <c r="AX21691" s="78"/>
      <c r="AZ21691" s="167"/>
      <c r="BA21691" s="77"/>
      <c r="BB21691" s="77"/>
    </row>
    <row r="21692" spans="50:54" s="79" customFormat="1" ht="0" hidden="1" customHeight="1" x14ac:dyDescent="0.2">
      <c r="AX21692" s="78"/>
      <c r="AZ21692" s="167"/>
      <c r="BA21692" s="77"/>
      <c r="BB21692" s="77"/>
    </row>
    <row r="21693" spans="50:54" s="79" customFormat="1" ht="0" hidden="1" customHeight="1" x14ac:dyDescent="0.2">
      <c r="AX21693" s="78"/>
      <c r="AZ21693" s="167"/>
      <c r="BA21693" s="77"/>
      <c r="BB21693" s="77"/>
    </row>
    <row r="21694" spans="50:54" s="79" customFormat="1" ht="0" hidden="1" customHeight="1" x14ac:dyDescent="0.2">
      <c r="AX21694" s="78"/>
      <c r="AZ21694" s="167"/>
      <c r="BA21694" s="77"/>
      <c r="BB21694" s="77"/>
    </row>
    <row r="21695" spans="50:54" s="79" customFormat="1" ht="0" hidden="1" customHeight="1" x14ac:dyDescent="0.2">
      <c r="AX21695" s="78"/>
      <c r="AZ21695" s="167"/>
      <c r="BA21695" s="77"/>
      <c r="BB21695" s="77"/>
    </row>
    <row r="21696" spans="50:54" s="79" customFormat="1" ht="0" hidden="1" customHeight="1" x14ac:dyDescent="0.2">
      <c r="AX21696" s="78"/>
      <c r="AZ21696" s="167"/>
      <c r="BA21696" s="77"/>
      <c r="BB21696" s="77"/>
    </row>
    <row r="21697" spans="50:54" s="79" customFormat="1" ht="0" hidden="1" customHeight="1" x14ac:dyDescent="0.2">
      <c r="AX21697" s="78"/>
      <c r="AZ21697" s="167"/>
      <c r="BA21697" s="77"/>
      <c r="BB21697" s="77"/>
    </row>
    <row r="21698" spans="50:54" s="79" customFormat="1" ht="0" hidden="1" customHeight="1" x14ac:dyDescent="0.2">
      <c r="AX21698" s="78"/>
      <c r="AZ21698" s="167"/>
      <c r="BA21698" s="77"/>
      <c r="BB21698" s="77"/>
    </row>
    <row r="21699" spans="50:54" s="79" customFormat="1" ht="0" hidden="1" customHeight="1" x14ac:dyDescent="0.2">
      <c r="AX21699" s="78"/>
      <c r="AZ21699" s="167"/>
      <c r="BA21699" s="77"/>
      <c r="BB21699" s="77"/>
    </row>
    <row r="21700" spans="50:54" s="79" customFormat="1" ht="0" hidden="1" customHeight="1" x14ac:dyDescent="0.2">
      <c r="AX21700" s="78"/>
      <c r="AZ21700" s="167"/>
      <c r="BA21700" s="77"/>
      <c r="BB21700" s="77"/>
    </row>
    <row r="21701" spans="50:54" s="79" customFormat="1" ht="0" hidden="1" customHeight="1" x14ac:dyDescent="0.2">
      <c r="AX21701" s="78"/>
      <c r="AZ21701" s="167"/>
      <c r="BA21701" s="77"/>
      <c r="BB21701" s="77"/>
    </row>
    <row r="21702" spans="50:54" s="79" customFormat="1" ht="0" hidden="1" customHeight="1" x14ac:dyDescent="0.2">
      <c r="AX21702" s="78"/>
      <c r="AZ21702" s="167"/>
      <c r="BA21702" s="77"/>
      <c r="BB21702" s="77"/>
    </row>
    <row r="21703" spans="50:54" s="79" customFormat="1" ht="0" hidden="1" customHeight="1" x14ac:dyDescent="0.2">
      <c r="AX21703" s="78"/>
      <c r="AZ21703" s="167"/>
      <c r="BA21703" s="77"/>
      <c r="BB21703" s="77"/>
    </row>
    <row r="21704" spans="50:54" s="79" customFormat="1" ht="0" hidden="1" customHeight="1" x14ac:dyDescent="0.2">
      <c r="AX21704" s="78"/>
      <c r="AZ21704" s="167"/>
      <c r="BA21704" s="77"/>
      <c r="BB21704" s="77"/>
    </row>
    <row r="21705" spans="50:54" s="79" customFormat="1" ht="0" hidden="1" customHeight="1" x14ac:dyDescent="0.2">
      <c r="AX21705" s="78"/>
      <c r="AZ21705" s="167"/>
      <c r="BA21705" s="77"/>
      <c r="BB21705" s="77"/>
    </row>
    <row r="21706" spans="50:54" s="79" customFormat="1" ht="0" hidden="1" customHeight="1" x14ac:dyDescent="0.2">
      <c r="AX21706" s="78"/>
      <c r="AZ21706" s="167"/>
      <c r="BA21706" s="77"/>
      <c r="BB21706" s="77"/>
    </row>
    <row r="21707" spans="50:54" s="79" customFormat="1" ht="0" hidden="1" customHeight="1" x14ac:dyDescent="0.2">
      <c r="AX21707" s="78"/>
      <c r="AZ21707" s="167"/>
      <c r="BA21707" s="77"/>
      <c r="BB21707" s="77"/>
    </row>
    <row r="21708" spans="50:54" s="79" customFormat="1" ht="0" hidden="1" customHeight="1" x14ac:dyDescent="0.2">
      <c r="AX21708" s="78"/>
      <c r="AZ21708" s="167"/>
      <c r="BA21708" s="77"/>
      <c r="BB21708" s="77"/>
    </row>
    <row r="21709" spans="50:54" s="79" customFormat="1" ht="0" hidden="1" customHeight="1" x14ac:dyDescent="0.2">
      <c r="AX21709" s="78"/>
      <c r="AZ21709" s="167"/>
      <c r="BA21709" s="77"/>
      <c r="BB21709" s="77"/>
    </row>
    <row r="21710" spans="50:54" s="79" customFormat="1" ht="0" hidden="1" customHeight="1" x14ac:dyDescent="0.2">
      <c r="AX21710" s="78"/>
      <c r="AZ21710" s="167"/>
      <c r="BA21710" s="77"/>
      <c r="BB21710" s="77"/>
    </row>
    <row r="21711" spans="50:54" s="79" customFormat="1" ht="0" hidden="1" customHeight="1" x14ac:dyDescent="0.2">
      <c r="AX21711" s="78"/>
      <c r="AZ21711" s="167"/>
      <c r="BA21711" s="77"/>
      <c r="BB21711" s="77"/>
    </row>
    <row r="21712" spans="50:54" s="79" customFormat="1" ht="0" hidden="1" customHeight="1" x14ac:dyDescent="0.2">
      <c r="AX21712" s="78"/>
      <c r="AZ21712" s="167"/>
      <c r="BA21712" s="77"/>
      <c r="BB21712" s="77"/>
    </row>
    <row r="21713" spans="50:54" s="79" customFormat="1" ht="0" hidden="1" customHeight="1" x14ac:dyDescent="0.2">
      <c r="AX21713" s="78"/>
      <c r="AZ21713" s="167"/>
      <c r="BA21713" s="77"/>
      <c r="BB21713" s="77"/>
    </row>
    <row r="21714" spans="50:54" s="79" customFormat="1" ht="0" hidden="1" customHeight="1" x14ac:dyDescent="0.2">
      <c r="AX21714" s="78"/>
      <c r="AZ21714" s="167"/>
      <c r="BA21714" s="77"/>
      <c r="BB21714" s="77"/>
    </row>
    <row r="21715" spans="50:54" s="79" customFormat="1" ht="0" hidden="1" customHeight="1" x14ac:dyDescent="0.2">
      <c r="AX21715" s="78"/>
      <c r="AZ21715" s="167"/>
      <c r="BA21715" s="77"/>
      <c r="BB21715" s="77"/>
    </row>
    <row r="21716" spans="50:54" s="79" customFormat="1" ht="0" hidden="1" customHeight="1" x14ac:dyDescent="0.2">
      <c r="AX21716" s="78"/>
      <c r="AZ21716" s="167"/>
      <c r="BA21716" s="77"/>
      <c r="BB21716" s="77"/>
    </row>
    <row r="21717" spans="50:54" s="79" customFormat="1" ht="0" hidden="1" customHeight="1" x14ac:dyDescent="0.2">
      <c r="AX21717" s="78"/>
      <c r="AZ21717" s="167"/>
      <c r="BA21717" s="77"/>
      <c r="BB21717" s="77"/>
    </row>
    <row r="21718" spans="50:54" s="79" customFormat="1" ht="0" hidden="1" customHeight="1" x14ac:dyDescent="0.2">
      <c r="AX21718" s="78"/>
      <c r="AZ21718" s="167"/>
      <c r="BA21718" s="77"/>
      <c r="BB21718" s="77"/>
    </row>
    <row r="21719" spans="50:54" s="79" customFormat="1" ht="0" hidden="1" customHeight="1" x14ac:dyDescent="0.2">
      <c r="AX21719" s="78"/>
      <c r="AZ21719" s="167"/>
      <c r="BA21719" s="77"/>
      <c r="BB21719" s="77"/>
    </row>
    <row r="21720" spans="50:54" s="79" customFormat="1" ht="0" hidden="1" customHeight="1" x14ac:dyDescent="0.2">
      <c r="AX21720" s="78"/>
      <c r="AZ21720" s="167"/>
      <c r="BA21720" s="77"/>
      <c r="BB21720" s="77"/>
    </row>
    <row r="21721" spans="50:54" s="79" customFormat="1" ht="0" hidden="1" customHeight="1" x14ac:dyDescent="0.2">
      <c r="AX21721" s="78"/>
      <c r="AZ21721" s="167"/>
      <c r="BA21721" s="77"/>
      <c r="BB21721" s="77"/>
    </row>
    <row r="21722" spans="50:54" s="79" customFormat="1" ht="0" hidden="1" customHeight="1" x14ac:dyDescent="0.2">
      <c r="AX21722" s="78"/>
      <c r="AZ21722" s="167"/>
      <c r="BA21722" s="77"/>
      <c r="BB21722" s="77"/>
    </row>
    <row r="21723" spans="50:54" s="79" customFormat="1" ht="0" hidden="1" customHeight="1" x14ac:dyDescent="0.2">
      <c r="AX21723" s="78"/>
      <c r="AZ21723" s="167"/>
      <c r="BA21723" s="77"/>
      <c r="BB21723" s="77"/>
    </row>
    <row r="21724" spans="50:54" s="79" customFormat="1" ht="0" hidden="1" customHeight="1" x14ac:dyDescent="0.2">
      <c r="AX21724" s="78"/>
      <c r="AZ21724" s="167"/>
      <c r="BA21724" s="77"/>
      <c r="BB21724" s="77"/>
    </row>
    <row r="21725" spans="50:54" s="79" customFormat="1" ht="0" hidden="1" customHeight="1" x14ac:dyDescent="0.2">
      <c r="AX21725" s="78"/>
      <c r="AZ21725" s="167"/>
      <c r="BA21725" s="77"/>
      <c r="BB21725" s="77"/>
    </row>
    <row r="21726" spans="50:54" s="79" customFormat="1" ht="0" hidden="1" customHeight="1" x14ac:dyDescent="0.2">
      <c r="AX21726" s="78"/>
      <c r="AZ21726" s="167"/>
      <c r="BA21726" s="77"/>
      <c r="BB21726" s="77"/>
    </row>
    <row r="21727" spans="50:54" s="79" customFormat="1" ht="0" hidden="1" customHeight="1" x14ac:dyDescent="0.2">
      <c r="AX21727" s="78"/>
      <c r="AZ21727" s="167"/>
      <c r="BA21727" s="77"/>
      <c r="BB21727" s="77"/>
    </row>
    <row r="21728" spans="50:54" s="79" customFormat="1" ht="0" hidden="1" customHeight="1" x14ac:dyDescent="0.2">
      <c r="AX21728" s="78"/>
      <c r="AZ21728" s="167"/>
      <c r="BA21728" s="77"/>
      <c r="BB21728" s="77"/>
    </row>
    <row r="21729" spans="50:54" s="79" customFormat="1" ht="0" hidden="1" customHeight="1" x14ac:dyDescent="0.2">
      <c r="AX21729" s="78"/>
      <c r="AZ21729" s="167"/>
      <c r="BA21729" s="77"/>
      <c r="BB21729" s="77"/>
    </row>
    <row r="21730" spans="50:54" s="79" customFormat="1" ht="0" hidden="1" customHeight="1" x14ac:dyDescent="0.2">
      <c r="AX21730" s="78"/>
      <c r="AZ21730" s="167"/>
      <c r="BA21730" s="77"/>
      <c r="BB21730" s="77"/>
    </row>
    <row r="21731" spans="50:54" s="79" customFormat="1" ht="0" hidden="1" customHeight="1" x14ac:dyDescent="0.2">
      <c r="AX21731" s="78"/>
      <c r="AZ21731" s="167"/>
      <c r="BA21731" s="77"/>
      <c r="BB21731" s="77"/>
    </row>
    <row r="21732" spans="50:54" s="79" customFormat="1" ht="0" hidden="1" customHeight="1" x14ac:dyDescent="0.2">
      <c r="AX21732" s="78"/>
      <c r="AZ21732" s="167"/>
      <c r="BA21732" s="77"/>
      <c r="BB21732" s="77"/>
    </row>
    <row r="21733" spans="50:54" s="79" customFormat="1" ht="0" hidden="1" customHeight="1" x14ac:dyDescent="0.2">
      <c r="AX21733" s="78"/>
      <c r="AZ21733" s="167"/>
      <c r="BA21733" s="77"/>
      <c r="BB21733" s="77"/>
    </row>
    <row r="21734" spans="50:54" s="79" customFormat="1" ht="0" hidden="1" customHeight="1" x14ac:dyDescent="0.2">
      <c r="AX21734" s="78"/>
      <c r="AZ21734" s="167"/>
      <c r="BA21734" s="77"/>
      <c r="BB21734" s="77"/>
    </row>
    <row r="21735" spans="50:54" s="79" customFormat="1" ht="0" hidden="1" customHeight="1" x14ac:dyDescent="0.2">
      <c r="AX21735" s="78"/>
      <c r="AZ21735" s="167"/>
      <c r="BA21735" s="77"/>
      <c r="BB21735" s="77"/>
    </row>
    <row r="21736" spans="50:54" s="79" customFormat="1" ht="0" hidden="1" customHeight="1" x14ac:dyDescent="0.2">
      <c r="AX21736" s="78"/>
      <c r="AZ21736" s="167"/>
      <c r="BA21736" s="77"/>
      <c r="BB21736" s="77"/>
    </row>
    <row r="21737" spans="50:54" s="79" customFormat="1" ht="0" hidden="1" customHeight="1" x14ac:dyDescent="0.2">
      <c r="AX21737" s="78"/>
      <c r="AZ21737" s="167"/>
      <c r="BA21737" s="77"/>
      <c r="BB21737" s="77"/>
    </row>
    <row r="21738" spans="50:54" s="79" customFormat="1" ht="0" hidden="1" customHeight="1" x14ac:dyDescent="0.2">
      <c r="AX21738" s="78"/>
      <c r="AZ21738" s="167"/>
      <c r="BA21738" s="77"/>
      <c r="BB21738" s="77"/>
    </row>
    <row r="21739" spans="50:54" s="79" customFormat="1" ht="0" hidden="1" customHeight="1" x14ac:dyDescent="0.2">
      <c r="AX21739" s="78"/>
      <c r="AZ21739" s="167"/>
      <c r="BA21739" s="77"/>
      <c r="BB21739" s="77"/>
    </row>
    <row r="21740" spans="50:54" s="79" customFormat="1" ht="0" hidden="1" customHeight="1" x14ac:dyDescent="0.2">
      <c r="AX21740" s="78"/>
      <c r="AZ21740" s="167"/>
      <c r="BA21740" s="77"/>
      <c r="BB21740" s="77"/>
    </row>
    <row r="21741" spans="50:54" s="79" customFormat="1" ht="0" hidden="1" customHeight="1" x14ac:dyDescent="0.2">
      <c r="AX21741" s="78"/>
      <c r="AZ21741" s="167"/>
      <c r="BA21741" s="77"/>
      <c r="BB21741" s="77"/>
    </row>
    <row r="21742" spans="50:54" s="79" customFormat="1" ht="0" hidden="1" customHeight="1" x14ac:dyDescent="0.2">
      <c r="AX21742" s="78"/>
      <c r="AZ21742" s="167"/>
      <c r="BA21742" s="77"/>
      <c r="BB21742" s="77"/>
    </row>
    <row r="21743" spans="50:54" s="79" customFormat="1" ht="0" hidden="1" customHeight="1" x14ac:dyDescent="0.2">
      <c r="AX21743" s="78"/>
      <c r="AZ21743" s="167"/>
      <c r="BA21743" s="77"/>
      <c r="BB21743" s="77"/>
    </row>
    <row r="21744" spans="50:54" s="79" customFormat="1" ht="0" hidden="1" customHeight="1" x14ac:dyDescent="0.2">
      <c r="AX21744" s="78"/>
      <c r="AZ21744" s="167"/>
      <c r="BA21744" s="77"/>
      <c r="BB21744" s="77"/>
    </row>
    <row r="21745" spans="50:54" s="79" customFormat="1" ht="0" hidden="1" customHeight="1" x14ac:dyDescent="0.2">
      <c r="AX21745" s="78"/>
      <c r="AZ21745" s="167"/>
      <c r="BA21745" s="77"/>
      <c r="BB21745" s="77"/>
    </row>
    <row r="21746" spans="50:54" s="79" customFormat="1" ht="0" hidden="1" customHeight="1" x14ac:dyDescent="0.2">
      <c r="AX21746" s="78"/>
      <c r="AZ21746" s="167"/>
      <c r="BA21746" s="77"/>
      <c r="BB21746" s="77"/>
    </row>
    <row r="21747" spans="50:54" s="79" customFormat="1" ht="0" hidden="1" customHeight="1" x14ac:dyDescent="0.2">
      <c r="AX21747" s="78"/>
      <c r="AZ21747" s="167"/>
      <c r="BA21747" s="77"/>
      <c r="BB21747" s="77"/>
    </row>
    <row r="21748" spans="50:54" s="79" customFormat="1" ht="0" hidden="1" customHeight="1" x14ac:dyDescent="0.2">
      <c r="AX21748" s="78"/>
      <c r="AZ21748" s="167"/>
      <c r="BA21748" s="77"/>
      <c r="BB21748" s="77"/>
    </row>
    <row r="21749" spans="50:54" s="79" customFormat="1" ht="0" hidden="1" customHeight="1" x14ac:dyDescent="0.2">
      <c r="AX21749" s="78"/>
      <c r="AZ21749" s="167"/>
      <c r="BA21749" s="77"/>
      <c r="BB21749" s="77"/>
    </row>
    <row r="21750" spans="50:54" s="79" customFormat="1" ht="0" hidden="1" customHeight="1" x14ac:dyDescent="0.2">
      <c r="AX21750" s="78"/>
      <c r="AZ21750" s="167"/>
      <c r="BA21750" s="77"/>
      <c r="BB21750" s="77"/>
    </row>
    <row r="21751" spans="50:54" s="79" customFormat="1" ht="0" hidden="1" customHeight="1" x14ac:dyDescent="0.2">
      <c r="AX21751" s="78"/>
      <c r="AZ21751" s="167"/>
      <c r="BA21751" s="77"/>
      <c r="BB21751" s="77"/>
    </row>
    <row r="21752" spans="50:54" s="79" customFormat="1" ht="0" hidden="1" customHeight="1" x14ac:dyDescent="0.2">
      <c r="AX21752" s="78"/>
      <c r="AZ21752" s="167"/>
      <c r="BA21752" s="77"/>
      <c r="BB21752" s="77"/>
    </row>
    <row r="21753" spans="50:54" s="79" customFormat="1" ht="0" hidden="1" customHeight="1" x14ac:dyDescent="0.2">
      <c r="AX21753" s="78"/>
      <c r="AZ21753" s="167"/>
      <c r="BA21753" s="77"/>
      <c r="BB21753" s="77"/>
    </row>
    <row r="21754" spans="50:54" s="79" customFormat="1" ht="0" hidden="1" customHeight="1" x14ac:dyDescent="0.2">
      <c r="AX21754" s="78"/>
      <c r="AZ21754" s="167"/>
      <c r="BA21754" s="77"/>
      <c r="BB21754" s="77"/>
    </row>
    <row r="21755" spans="50:54" s="79" customFormat="1" ht="0" hidden="1" customHeight="1" x14ac:dyDescent="0.2">
      <c r="AX21755" s="78"/>
      <c r="AZ21755" s="167"/>
      <c r="BA21755" s="77"/>
      <c r="BB21755" s="77"/>
    </row>
    <row r="21756" spans="50:54" s="79" customFormat="1" ht="0" hidden="1" customHeight="1" x14ac:dyDescent="0.2">
      <c r="AX21756" s="78"/>
      <c r="AZ21756" s="167"/>
      <c r="BA21756" s="77"/>
      <c r="BB21756" s="77"/>
    </row>
    <row r="21757" spans="50:54" s="79" customFormat="1" ht="0" hidden="1" customHeight="1" x14ac:dyDescent="0.2">
      <c r="AX21757" s="78"/>
      <c r="AZ21757" s="167"/>
      <c r="BA21757" s="77"/>
      <c r="BB21757" s="77"/>
    </row>
    <row r="21758" spans="50:54" s="79" customFormat="1" ht="0" hidden="1" customHeight="1" x14ac:dyDescent="0.2">
      <c r="AX21758" s="78"/>
      <c r="AZ21758" s="167"/>
      <c r="BA21758" s="77"/>
      <c r="BB21758" s="77"/>
    </row>
    <row r="21759" spans="50:54" s="79" customFormat="1" ht="0" hidden="1" customHeight="1" x14ac:dyDescent="0.2">
      <c r="AX21759" s="78"/>
      <c r="AZ21759" s="167"/>
      <c r="BA21759" s="77"/>
      <c r="BB21759" s="77"/>
    </row>
    <row r="21760" spans="50:54" s="79" customFormat="1" ht="0" hidden="1" customHeight="1" x14ac:dyDescent="0.2">
      <c r="AX21760" s="78"/>
      <c r="AZ21760" s="167"/>
      <c r="BA21760" s="77"/>
      <c r="BB21760" s="77"/>
    </row>
    <row r="21761" spans="50:54" s="79" customFormat="1" ht="0" hidden="1" customHeight="1" x14ac:dyDescent="0.2">
      <c r="AX21761" s="78"/>
      <c r="AZ21761" s="167"/>
      <c r="BA21761" s="77"/>
      <c r="BB21761" s="77"/>
    </row>
    <row r="21762" spans="50:54" s="79" customFormat="1" ht="0" hidden="1" customHeight="1" x14ac:dyDescent="0.2">
      <c r="AX21762" s="78"/>
      <c r="AZ21762" s="167"/>
      <c r="BA21762" s="77"/>
      <c r="BB21762" s="77"/>
    </row>
    <row r="21763" spans="50:54" s="79" customFormat="1" ht="0" hidden="1" customHeight="1" x14ac:dyDescent="0.2">
      <c r="AX21763" s="78"/>
      <c r="AZ21763" s="167"/>
      <c r="BA21763" s="77"/>
      <c r="BB21763" s="77"/>
    </row>
    <row r="21764" spans="50:54" s="79" customFormat="1" ht="0" hidden="1" customHeight="1" x14ac:dyDescent="0.2">
      <c r="AX21764" s="78"/>
      <c r="AZ21764" s="167"/>
      <c r="BA21764" s="77"/>
      <c r="BB21764" s="77"/>
    </row>
    <row r="21765" spans="50:54" s="79" customFormat="1" ht="0" hidden="1" customHeight="1" x14ac:dyDescent="0.2">
      <c r="AX21765" s="78"/>
      <c r="AZ21765" s="167"/>
      <c r="BA21765" s="77"/>
      <c r="BB21765" s="77"/>
    </row>
    <row r="21766" spans="50:54" s="79" customFormat="1" ht="0" hidden="1" customHeight="1" x14ac:dyDescent="0.2">
      <c r="AX21766" s="78"/>
      <c r="AZ21766" s="167"/>
      <c r="BA21766" s="77"/>
      <c r="BB21766" s="77"/>
    </row>
    <row r="21767" spans="50:54" s="79" customFormat="1" ht="0" hidden="1" customHeight="1" x14ac:dyDescent="0.2">
      <c r="AX21767" s="78"/>
      <c r="AZ21767" s="167"/>
      <c r="BA21767" s="77"/>
      <c r="BB21767" s="77"/>
    </row>
    <row r="21768" spans="50:54" s="79" customFormat="1" ht="0" hidden="1" customHeight="1" x14ac:dyDescent="0.2">
      <c r="AX21768" s="78"/>
      <c r="AZ21768" s="167"/>
      <c r="BA21768" s="77"/>
      <c r="BB21768" s="77"/>
    </row>
    <row r="21769" spans="50:54" s="79" customFormat="1" ht="0" hidden="1" customHeight="1" x14ac:dyDescent="0.2">
      <c r="AX21769" s="78"/>
      <c r="AZ21769" s="167"/>
      <c r="BA21769" s="77"/>
      <c r="BB21769" s="77"/>
    </row>
    <row r="21770" spans="50:54" s="79" customFormat="1" ht="0" hidden="1" customHeight="1" x14ac:dyDescent="0.2">
      <c r="AX21770" s="78"/>
      <c r="AZ21770" s="167"/>
      <c r="BA21770" s="77"/>
      <c r="BB21770" s="77"/>
    </row>
    <row r="21771" spans="50:54" s="79" customFormat="1" ht="0" hidden="1" customHeight="1" x14ac:dyDescent="0.2">
      <c r="AX21771" s="78"/>
      <c r="AZ21771" s="167"/>
      <c r="BA21771" s="77"/>
      <c r="BB21771" s="77"/>
    </row>
    <row r="21772" spans="50:54" s="79" customFormat="1" ht="0" hidden="1" customHeight="1" x14ac:dyDescent="0.2">
      <c r="AX21772" s="78"/>
      <c r="AZ21772" s="167"/>
      <c r="BA21772" s="77"/>
      <c r="BB21772" s="77"/>
    </row>
    <row r="21773" spans="50:54" s="79" customFormat="1" ht="0" hidden="1" customHeight="1" x14ac:dyDescent="0.2">
      <c r="AX21773" s="78"/>
      <c r="AZ21773" s="167"/>
      <c r="BA21773" s="77"/>
      <c r="BB21773" s="77"/>
    </row>
    <row r="21774" spans="50:54" s="79" customFormat="1" ht="0" hidden="1" customHeight="1" x14ac:dyDescent="0.2">
      <c r="AX21774" s="78"/>
      <c r="AZ21774" s="167"/>
      <c r="BA21774" s="77"/>
      <c r="BB21774" s="77"/>
    </row>
    <row r="21775" spans="50:54" s="79" customFormat="1" ht="0" hidden="1" customHeight="1" x14ac:dyDescent="0.2">
      <c r="AX21775" s="78"/>
      <c r="AZ21775" s="167"/>
      <c r="BA21775" s="77"/>
      <c r="BB21775" s="77"/>
    </row>
    <row r="21776" spans="50:54" s="79" customFormat="1" ht="0" hidden="1" customHeight="1" x14ac:dyDescent="0.2">
      <c r="AX21776" s="78"/>
      <c r="AZ21776" s="167"/>
      <c r="BA21776" s="77"/>
      <c r="BB21776" s="77"/>
    </row>
    <row r="21777" spans="50:54" s="79" customFormat="1" ht="0" hidden="1" customHeight="1" x14ac:dyDescent="0.2">
      <c r="AX21777" s="78"/>
      <c r="AZ21777" s="167"/>
      <c r="BA21777" s="77"/>
      <c r="BB21777" s="77"/>
    </row>
    <row r="21778" spans="50:54" s="79" customFormat="1" ht="0" hidden="1" customHeight="1" x14ac:dyDescent="0.2">
      <c r="AX21778" s="78"/>
      <c r="AZ21778" s="167"/>
      <c r="BA21778" s="77"/>
      <c r="BB21778" s="77"/>
    </row>
    <row r="21779" spans="50:54" s="79" customFormat="1" ht="0" hidden="1" customHeight="1" x14ac:dyDescent="0.2">
      <c r="AX21779" s="78"/>
      <c r="AZ21779" s="167"/>
      <c r="BA21779" s="77"/>
      <c r="BB21779" s="77"/>
    </row>
    <row r="21780" spans="50:54" s="79" customFormat="1" ht="0" hidden="1" customHeight="1" x14ac:dyDescent="0.2">
      <c r="AX21780" s="78"/>
      <c r="AZ21780" s="167"/>
      <c r="BA21780" s="77"/>
      <c r="BB21780" s="77"/>
    </row>
    <row r="21781" spans="50:54" s="79" customFormat="1" ht="0" hidden="1" customHeight="1" x14ac:dyDescent="0.2">
      <c r="AX21781" s="78"/>
      <c r="AZ21781" s="167"/>
      <c r="BA21781" s="77"/>
      <c r="BB21781" s="77"/>
    </row>
    <row r="21782" spans="50:54" s="79" customFormat="1" ht="0" hidden="1" customHeight="1" x14ac:dyDescent="0.2">
      <c r="AX21782" s="78"/>
      <c r="AZ21782" s="167"/>
      <c r="BA21782" s="77"/>
      <c r="BB21782" s="77"/>
    </row>
    <row r="21783" spans="50:54" s="79" customFormat="1" ht="0" hidden="1" customHeight="1" x14ac:dyDescent="0.2">
      <c r="AX21783" s="78"/>
      <c r="AZ21783" s="167"/>
      <c r="BA21783" s="77"/>
      <c r="BB21783" s="77"/>
    </row>
    <row r="21784" spans="50:54" s="79" customFormat="1" ht="0" hidden="1" customHeight="1" x14ac:dyDescent="0.2">
      <c r="AX21784" s="78"/>
      <c r="AZ21784" s="167"/>
      <c r="BA21784" s="77"/>
      <c r="BB21784" s="77"/>
    </row>
    <row r="21785" spans="50:54" s="79" customFormat="1" ht="0" hidden="1" customHeight="1" x14ac:dyDescent="0.2">
      <c r="AX21785" s="78"/>
      <c r="AZ21785" s="167"/>
      <c r="BA21785" s="77"/>
      <c r="BB21785" s="77"/>
    </row>
    <row r="21786" spans="50:54" s="79" customFormat="1" ht="0" hidden="1" customHeight="1" x14ac:dyDescent="0.2">
      <c r="AX21786" s="78"/>
      <c r="AZ21786" s="167"/>
      <c r="BA21786" s="77"/>
      <c r="BB21786" s="77"/>
    </row>
    <row r="21787" spans="50:54" s="79" customFormat="1" ht="0" hidden="1" customHeight="1" x14ac:dyDescent="0.2">
      <c r="AX21787" s="78"/>
      <c r="AZ21787" s="167"/>
      <c r="BA21787" s="77"/>
      <c r="BB21787" s="77"/>
    </row>
    <row r="21788" spans="50:54" s="79" customFormat="1" ht="0" hidden="1" customHeight="1" x14ac:dyDescent="0.2">
      <c r="AX21788" s="78"/>
      <c r="AZ21788" s="167"/>
      <c r="BA21788" s="77"/>
      <c r="BB21788" s="77"/>
    </row>
    <row r="21789" spans="50:54" s="79" customFormat="1" ht="0" hidden="1" customHeight="1" x14ac:dyDescent="0.2">
      <c r="AX21789" s="78"/>
      <c r="AZ21789" s="167"/>
      <c r="BA21789" s="77"/>
      <c r="BB21789" s="77"/>
    </row>
    <row r="21790" spans="50:54" s="79" customFormat="1" ht="0" hidden="1" customHeight="1" x14ac:dyDescent="0.2">
      <c r="AX21790" s="78"/>
      <c r="AZ21790" s="167"/>
      <c r="BA21790" s="77"/>
      <c r="BB21790" s="77"/>
    </row>
    <row r="21791" spans="50:54" s="79" customFormat="1" ht="0" hidden="1" customHeight="1" x14ac:dyDescent="0.2">
      <c r="AX21791" s="78"/>
      <c r="AZ21791" s="167"/>
      <c r="BA21791" s="77"/>
      <c r="BB21791" s="77"/>
    </row>
    <row r="21792" spans="50:54" s="79" customFormat="1" ht="0" hidden="1" customHeight="1" x14ac:dyDescent="0.2">
      <c r="AX21792" s="78"/>
      <c r="AZ21792" s="167"/>
      <c r="BA21792" s="77"/>
      <c r="BB21792" s="77"/>
    </row>
    <row r="21793" spans="50:54" s="79" customFormat="1" ht="0" hidden="1" customHeight="1" x14ac:dyDescent="0.2">
      <c r="AX21793" s="78"/>
      <c r="AZ21793" s="167"/>
      <c r="BA21793" s="77"/>
      <c r="BB21793" s="77"/>
    </row>
    <row r="21794" spans="50:54" s="79" customFormat="1" ht="0" hidden="1" customHeight="1" x14ac:dyDescent="0.2">
      <c r="AX21794" s="78"/>
      <c r="AZ21794" s="167"/>
      <c r="BA21794" s="77"/>
      <c r="BB21794" s="77"/>
    </row>
    <row r="21795" spans="50:54" s="79" customFormat="1" ht="0" hidden="1" customHeight="1" x14ac:dyDescent="0.2">
      <c r="AX21795" s="78"/>
      <c r="AZ21795" s="167"/>
      <c r="BA21795" s="77"/>
      <c r="BB21795" s="77"/>
    </row>
    <row r="21796" spans="50:54" s="79" customFormat="1" ht="0" hidden="1" customHeight="1" x14ac:dyDescent="0.2">
      <c r="AX21796" s="78"/>
      <c r="AZ21796" s="167"/>
      <c r="BA21796" s="77"/>
      <c r="BB21796" s="77"/>
    </row>
    <row r="21797" spans="50:54" s="79" customFormat="1" ht="0" hidden="1" customHeight="1" x14ac:dyDescent="0.2">
      <c r="AX21797" s="78"/>
      <c r="AZ21797" s="167"/>
      <c r="BA21797" s="77"/>
      <c r="BB21797" s="77"/>
    </row>
    <row r="21798" spans="50:54" s="79" customFormat="1" ht="0" hidden="1" customHeight="1" x14ac:dyDescent="0.2">
      <c r="AX21798" s="78"/>
      <c r="AZ21798" s="167"/>
      <c r="BA21798" s="77"/>
      <c r="BB21798" s="77"/>
    </row>
    <row r="21799" spans="50:54" s="79" customFormat="1" ht="0" hidden="1" customHeight="1" x14ac:dyDescent="0.2">
      <c r="AX21799" s="78"/>
      <c r="AZ21799" s="167"/>
      <c r="BA21799" s="77"/>
      <c r="BB21799" s="77"/>
    </row>
    <row r="21800" spans="50:54" s="79" customFormat="1" ht="0" hidden="1" customHeight="1" x14ac:dyDescent="0.2">
      <c r="AX21800" s="78"/>
      <c r="AZ21800" s="167"/>
      <c r="BA21800" s="77"/>
      <c r="BB21800" s="77"/>
    </row>
    <row r="21801" spans="50:54" s="79" customFormat="1" ht="0" hidden="1" customHeight="1" x14ac:dyDescent="0.2">
      <c r="AX21801" s="78"/>
      <c r="AZ21801" s="167"/>
      <c r="BA21801" s="77"/>
      <c r="BB21801" s="77"/>
    </row>
    <row r="21802" spans="50:54" s="79" customFormat="1" ht="0" hidden="1" customHeight="1" x14ac:dyDescent="0.2">
      <c r="AX21802" s="78"/>
      <c r="AZ21802" s="167"/>
      <c r="BA21802" s="77"/>
      <c r="BB21802" s="77"/>
    </row>
    <row r="21803" spans="50:54" s="79" customFormat="1" ht="0" hidden="1" customHeight="1" x14ac:dyDescent="0.2">
      <c r="AX21803" s="78"/>
      <c r="AZ21803" s="167"/>
      <c r="BA21803" s="77"/>
      <c r="BB21803" s="77"/>
    </row>
    <row r="21804" spans="50:54" s="79" customFormat="1" ht="0" hidden="1" customHeight="1" x14ac:dyDescent="0.2">
      <c r="AX21804" s="78"/>
      <c r="AZ21804" s="167"/>
      <c r="BA21804" s="77"/>
      <c r="BB21804" s="77"/>
    </row>
    <row r="21805" spans="50:54" s="79" customFormat="1" ht="0" hidden="1" customHeight="1" x14ac:dyDescent="0.2">
      <c r="AX21805" s="78"/>
      <c r="AZ21805" s="167"/>
      <c r="BA21805" s="77"/>
      <c r="BB21805" s="77"/>
    </row>
    <row r="21806" spans="50:54" s="79" customFormat="1" ht="0" hidden="1" customHeight="1" x14ac:dyDescent="0.2">
      <c r="AX21806" s="78"/>
      <c r="AZ21806" s="167"/>
      <c r="BA21806" s="77"/>
      <c r="BB21806" s="77"/>
    </row>
    <row r="21807" spans="50:54" s="79" customFormat="1" ht="0" hidden="1" customHeight="1" x14ac:dyDescent="0.2">
      <c r="AX21807" s="78"/>
      <c r="AZ21807" s="167"/>
      <c r="BA21807" s="77"/>
      <c r="BB21807" s="77"/>
    </row>
    <row r="21808" spans="50:54" s="79" customFormat="1" ht="0" hidden="1" customHeight="1" x14ac:dyDescent="0.2">
      <c r="AX21808" s="78"/>
      <c r="AZ21808" s="167"/>
      <c r="BA21808" s="77"/>
      <c r="BB21808" s="77"/>
    </row>
    <row r="21809" spans="50:54" s="79" customFormat="1" ht="0" hidden="1" customHeight="1" x14ac:dyDescent="0.2">
      <c r="AX21809" s="78"/>
      <c r="AZ21809" s="167"/>
      <c r="BA21809" s="77"/>
      <c r="BB21809" s="77"/>
    </row>
    <row r="21810" spans="50:54" s="79" customFormat="1" ht="0" hidden="1" customHeight="1" x14ac:dyDescent="0.2">
      <c r="AX21810" s="78"/>
      <c r="AZ21810" s="167"/>
      <c r="BA21810" s="77"/>
      <c r="BB21810" s="77"/>
    </row>
    <row r="21811" spans="50:54" s="79" customFormat="1" ht="0" hidden="1" customHeight="1" x14ac:dyDescent="0.2">
      <c r="AX21811" s="78"/>
      <c r="AZ21811" s="167"/>
      <c r="BA21811" s="77"/>
      <c r="BB21811" s="77"/>
    </row>
    <row r="21812" spans="50:54" s="79" customFormat="1" ht="0" hidden="1" customHeight="1" x14ac:dyDescent="0.2">
      <c r="AX21812" s="78"/>
      <c r="AZ21812" s="167"/>
      <c r="BA21812" s="77"/>
      <c r="BB21812" s="77"/>
    </row>
    <row r="21813" spans="50:54" s="79" customFormat="1" ht="0" hidden="1" customHeight="1" x14ac:dyDescent="0.2">
      <c r="AX21813" s="78"/>
      <c r="AZ21813" s="167"/>
      <c r="BA21813" s="77"/>
      <c r="BB21813" s="77"/>
    </row>
    <row r="21814" spans="50:54" s="79" customFormat="1" ht="0" hidden="1" customHeight="1" x14ac:dyDescent="0.2">
      <c r="AX21814" s="78"/>
      <c r="AZ21814" s="167"/>
      <c r="BA21814" s="77"/>
      <c r="BB21814" s="77"/>
    </row>
    <row r="21815" spans="50:54" s="79" customFormat="1" ht="0" hidden="1" customHeight="1" x14ac:dyDescent="0.2">
      <c r="AX21815" s="78"/>
      <c r="AZ21815" s="167"/>
      <c r="BA21815" s="77"/>
      <c r="BB21815" s="77"/>
    </row>
    <row r="21816" spans="50:54" s="79" customFormat="1" ht="0" hidden="1" customHeight="1" x14ac:dyDescent="0.2">
      <c r="AX21816" s="78"/>
      <c r="AZ21816" s="167"/>
      <c r="BA21816" s="77"/>
      <c r="BB21816" s="77"/>
    </row>
    <row r="21817" spans="50:54" s="79" customFormat="1" ht="0" hidden="1" customHeight="1" x14ac:dyDescent="0.2">
      <c r="AX21817" s="78"/>
      <c r="AZ21817" s="167"/>
      <c r="BA21817" s="77"/>
      <c r="BB21817" s="77"/>
    </row>
    <row r="21818" spans="50:54" s="79" customFormat="1" ht="0" hidden="1" customHeight="1" x14ac:dyDescent="0.2">
      <c r="AX21818" s="78"/>
      <c r="AZ21818" s="167"/>
      <c r="BA21818" s="77"/>
      <c r="BB21818" s="77"/>
    </row>
    <row r="21819" spans="50:54" s="79" customFormat="1" ht="0" hidden="1" customHeight="1" x14ac:dyDescent="0.2">
      <c r="AX21819" s="78"/>
      <c r="AZ21819" s="167"/>
      <c r="BA21819" s="77"/>
      <c r="BB21819" s="77"/>
    </row>
    <row r="21820" spans="50:54" s="79" customFormat="1" ht="0" hidden="1" customHeight="1" x14ac:dyDescent="0.2">
      <c r="AX21820" s="78"/>
      <c r="AZ21820" s="167"/>
      <c r="BA21820" s="77"/>
      <c r="BB21820" s="77"/>
    </row>
    <row r="21821" spans="50:54" s="79" customFormat="1" ht="0" hidden="1" customHeight="1" x14ac:dyDescent="0.2">
      <c r="AX21821" s="78"/>
      <c r="AZ21821" s="167"/>
      <c r="BA21821" s="77"/>
      <c r="BB21821" s="77"/>
    </row>
    <row r="21822" spans="50:54" s="79" customFormat="1" ht="0" hidden="1" customHeight="1" x14ac:dyDescent="0.2">
      <c r="AX21822" s="78"/>
      <c r="AZ21822" s="167"/>
      <c r="BA21822" s="77"/>
      <c r="BB21822" s="77"/>
    </row>
    <row r="21823" spans="50:54" s="79" customFormat="1" ht="0" hidden="1" customHeight="1" x14ac:dyDescent="0.2">
      <c r="AX21823" s="78"/>
      <c r="AZ21823" s="167"/>
      <c r="BA21823" s="77"/>
      <c r="BB21823" s="77"/>
    </row>
    <row r="21824" spans="50:54" s="79" customFormat="1" ht="0" hidden="1" customHeight="1" x14ac:dyDescent="0.2">
      <c r="AX21824" s="78"/>
      <c r="AZ21824" s="167"/>
      <c r="BA21824" s="77"/>
      <c r="BB21824" s="77"/>
    </row>
    <row r="21825" spans="50:54" s="79" customFormat="1" ht="0" hidden="1" customHeight="1" x14ac:dyDescent="0.2">
      <c r="AX21825" s="78"/>
      <c r="AZ21825" s="167"/>
      <c r="BA21825" s="77"/>
      <c r="BB21825" s="77"/>
    </row>
    <row r="21826" spans="50:54" s="79" customFormat="1" ht="0" hidden="1" customHeight="1" x14ac:dyDescent="0.2">
      <c r="AX21826" s="78"/>
      <c r="AZ21826" s="167"/>
      <c r="BA21826" s="77"/>
      <c r="BB21826" s="77"/>
    </row>
    <row r="21827" spans="50:54" s="79" customFormat="1" ht="0" hidden="1" customHeight="1" x14ac:dyDescent="0.2">
      <c r="AX21827" s="78"/>
      <c r="AZ21827" s="167"/>
      <c r="BA21827" s="77"/>
      <c r="BB21827" s="77"/>
    </row>
    <row r="21828" spans="50:54" s="79" customFormat="1" ht="0" hidden="1" customHeight="1" x14ac:dyDescent="0.2">
      <c r="AX21828" s="78"/>
      <c r="AZ21828" s="167"/>
      <c r="BA21828" s="77"/>
      <c r="BB21828" s="77"/>
    </row>
    <row r="21829" spans="50:54" s="79" customFormat="1" ht="0" hidden="1" customHeight="1" x14ac:dyDescent="0.2">
      <c r="AX21829" s="78"/>
      <c r="AZ21829" s="167"/>
      <c r="BA21829" s="77"/>
      <c r="BB21829" s="77"/>
    </row>
    <row r="21830" spans="50:54" s="79" customFormat="1" ht="0" hidden="1" customHeight="1" x14ac:dyDescent="0.2">
      <c r="AX21830" s="78"/>
      <c r="AZ21830" s="167"/>
      <c r="BA21830" s="77"/>
      <c r="BB21830" s="77"/>
    </row>
    <row r="21831" spans="50:54" s="79" customFormat="1" ht="0" hidden="1" customHeight="1" x14ac:dyDescent="0.2">
      <c r="AX21831" s="78"/>
      <c r="AZ21831" s="167"/>
      <c r="BA21831" s="77"/>
      <c r="BB21831" s="77"/>
    </row>
    <row r="21832" spans="50:54" s="79" customFormat="1" ht="0" hidden="1" customHeight="1" x14ac:dyDescent="0.2">
      <c r="AX21832" s="78"/>
      <c r="AZ21832" s="167"/>
      <c r="BA21832" s="77"/>
      <c r="BB21832" s="77"/>
    </row>
    <row r="21833" spans="50:54" s="79" customFormat="1" ht="0" hidden="1" customHeight="1" x14ac:dyDescent="0.2">
      <c r="AX21833" s="78"/>
      <c r="AZ21833" s="167"/>
      <c r="BA21833" s="77"/>
      <c r="BB21833" s="77"/>
    </row>
    <row r="21834" spans="50:54" s="79" customFormat="1" ht="0" hidden="1" customHeight="1" x14ac:dyDescent="0.2">
      <c r="AX21834" s="78"/>
      <c r="AZ21834" s="167"/>
      <c r="BA21834" s="77"/>
      <c r="BB21834" s="77"/>
    </row>
    <row r="21835" spans="50:54" s="79" customFormat="1" ht="0" hidden="1" customHeight="1" x14ac:dyDescent="0.2">
      <c r="AX21835" s="78"/>
      <c r="AZ21835" s="167"/>
      <c r="BA21835" s="77"/>
      <c r="BB21835" s="77"/>
    </row>
    <row r="21836" spans="50:54" s="79" customFormat="1" ht="0" hidden="1" customHeight="1" x14ac:dyDescent="0.2">
      <c r="AX21836" s="78"/>
      <c r="AZ21836" s="167"/>
      <c r="BA21836" s="77"/>
      <c r="BB21836" s="77"/>
    </row>
    <row r="21837" spans="50:54" s="79" customFormat="1" ht="0" hidden="1" customHeight="1" x14ac:dyDescent="0.2">
      <c r="AX21837" s="78"/>
      <c r="AZ21837" s="167"/>
      <c r="BA21837" s="77"/>
      <c r="BB21837" s="77"/>
    </row>
    <row r="21838" spans="50:54" s="79" customFormat="1" ht="0" hidden="1" customHeight="1" x14ac:dyDescent="0.2">
      <c r="AX21838" s="78"/>
      <c r="AZ21838" s="167"/>
      <c r="BA21838" s="77"/>
      <c r="BB21838" s="77"/>
    </row>
    <row r="21839" spans="50:54" s="79" customFormat="1" ht="0" hidden="1" customHeight="1" x14ac:dyDescent="0.2">
      <c r="AX21839" s="78"/>
      <c r="AZ21839" s="167"/>
      <c r="BA21839" s="77"/>
      <c r="BB21839" s="77"/>
    </row>
    <row r="21840" spans="50:54" s="79" customFormat="1" ht="0" hidden="1" customHeight="1" x14ac:dyDescent="0.2">
      <c r="AX21840" s="78"/>
      <c r="AZ21840" s="167"/>
      <c r="BA21840" s="77"/>
      <c r="BB21840" s="77"/>
    </row>
    <row r="21841" spans="50:54" s="79" customFormat="1" ht="0" hidden="1" customHeight="1" x14ac:dyDescent="0.2">
      <c r="AX21841" s="78"/>
      <c r="AZ21841" s="167"/>
      <c r="BA21841" s="77"/>
      <c r="BB21841" s="77"/>
    </row>
    <row r="21842" spans="50:54" s="79" customFormat="1" ht="0" hidden="1" customHeight="1" x14ac:dyDescent="0.2">
      <c r="AX21842" s="78"/>
      <c r="AZ21842" s="167"/>
      <c r="BA21842" s="77"/>
      <c r="BB21842" s="77"/>
    </row>
    <row r="21843" spans="50:54" s="79" customFormat="1" ht="0" hidden="1" customHeight="1" x14ac:dyDescent="0.2">
      <c r="AX21843" s="78"/>
      <c r="AZ21843" s="167"/>
      <c r="BA21843" s="77"/>
      <c r="BB21843" s="77"/>
    </row>
    <row r="21844" spans="50:54" s="79" customFormat="1" ht="0" hidden="1" customHeight="1" x14ac:dyDescent="0.2">
      <c r="AX21844" s="78"/>
      <c r="AZ21844" s="167"/>
      <c r="BA21844" s="77"/>
      <c r="BB21844" s="77"/>
    </row>
    <row r="21845" spans="50:54" s="79" customFormat="1" ht="0" hidden="1" customHeight="1" x14ac:dyDescent="0.2">
      <c r="AX21845" s="78"/>
      <c r="AZ21845" s="167"/>
      <c r="BA21845" s="77"/>
      <c r="BB21845" s="77"/>
    </row>
    <row r="21846" spans="50:54" s="79" customFormat="1" ht="0" hidden="1" customHeight="1" x14ac:dyDescent="0.2">
      <c r="AX21846" s="78"/>
      <c r="AZ21846" s="167"/>
      <c r="BA21846" s="77"/>
      <c r="BB21846" s="77"/>
    </row>
    <row r="21847" spans="50:54" s="79" customFormat="1" ht="0" hidden="1" customHeight="1" x14ac:dyDescent="0.2">
      <c r="AX21847" s="78"/>
      <c r="AZ21847" s="167"/>
      <c r="BA21847" s="77"/>
      <c r="BB21847" s="77"/>
    </row>
    <row r="21848" spans="50:54" s="79" customFormat="1" ht="0" hidden="1" customHeight="1" x14ac:dyDescent="0.2">
      <c r="AX21848" s="78"/>
      <c r="AZ21848" s="167"/>
      <c r="BA21848" s="77"/>
      <c r="BB21848" s="77"/>
    </row>
    <row r="21849" spans="50:54" s="79" customFormat="1" ht="0" hidden="1" customHeight="1" x14ac:dyDescent="0.2">
      <c r="AX21849" s="78"/>
      <c r="AZ21849" s="167"/>
      <c r="BA21849" s="77"/>
      <c r="BB21849" s="77"/>
    </row>
    <row r="21850" spans="50:54" s="79" customFormat="1" ht="0" hidden="1" customHeight="1" x14ac:dyDescent="0.2">
      <c r="AX21850" s="78"/>
      <c r="AZ21850" s="167"/>
      <c r="BA21850" s="77"/>
      <c r="BB21850" s="77"/>
    </row>
    <row r="21851" spans="50:54" s="79" customFormat="1" ht="0" hidden="1" customHeight="1" x14ac:dyDescent="0.2">
      <c r="AX21851" s="78"/>
      <c r="AZ21851" s="167"/>
      <c r="BA21851" s="77"/>
      <c r="BB21851" s="77"/>
    </row>
    <row r="21852" spans="50:54" s="79" customFormat="1" ht="0" hidden="1" customHeight="1" x14ac:dyDescent="0.2">
      <c r="AX21852" s="78"/>
      <c r="AZ21852" s="167"/>
      <c r="BA21852" s="77"/>
      <c r="BB21852" s="77"/>
    </row>
    <row r="21853" spans="50:54" s="79" customFormat="1" ht="0" hidden="1" customHeight="1" x14ac:dyDescent="0.2">
      <c r="AX21853" s="78"/>
      <c r="AZ21853" s="167"/>
      <c r="BA21853" s="77"/>
      <c r="BB21853" s="77"/>
    </row>
    <row r="21854" spans="50:54" s="79" customFormat="1" ht="0" hidden="1" customHeight="1" x14ac:dyDescent="0.2">
      <c r="AX21854" s="78"/>
      <c r="AZ21854" s="167"/>
      <c r="BA21854" s="77"/>
      <c r="BB21854" s="77"/>
    </row>
    <row r="21855" spans="50:54" s="79" customFormat="1" ht="0" hidden="1" customHeight="1" x14ac:dyDescent="0.2">
      <c r="AX21855" s="78"/>
      <c r="AZ21855" s="167"/>
      <c r="BA21855" s="77"/>
      <c r="BB21855" s="77"/>
    </row>
    <row r="21856" spans="50:54" s="79" customFormat="1" ht="0" hidden="1" customHeight="1" x14ac:dyDescent="0.2">
      <c r="AX21856" s="78"/>
      <c r="AZ21856" s="167"/>
      <c r="BA21856" s="77"/>
      <c r="BB21856" s="77"/>
    </row>
    <row r="21857" spans="50:54" s="79" customFormat="1" ht="0" hidden="1" customHeight="1" x14ac:dyDescent="0.2">
      <c r="AX21857" s="78"/>
      <c r="AZ21857" s="167"/>
      <c r="BA21857" s="77"/>
      <c r="BB21857" s="77"/>
    </row>
    <row r="21858" spans="50:54" s="79" customFormat="1" ht="0" hidden="1" customHeight="1" x14ac:dyDescent="0.2">
      <c r="AX21858" s="78"/>
      <c r="AZ21858" s="167"/>
      <c r="BA21858" s="77"/>
      <c r="BB21858" s="77"/>
    </row>
    <row r="21859" spans="50:54" s="79" customFormat="1" ht="0" hidden="1" customHeight="1" x14ac:dyDescent="0.2">
      <c r="AX21859" s="78"/>
      <c r="AZ21859" s="167"/>
      <c r="BA21859" s="77"/>
      <c r="BB21859" s="77"/>
    </row>
    <row r="21860" spans="50:54" s="79" customFormat="1" ht="0" hidden="1" customHeight="1" x14ac:dyDescent="0.2">
      <c r="AX21860" s="78"/>
      <c r="AZ21860" s="167"/>
      <c r="BA21860" s="77"/>
      <c r="BB21860" s="77"/>
    </row>
    <row r="21861" spans="50:54" s="79" customFormat="1" ht="0" hidden="1" customHeight="1" x14ac:dyDescent="0.2">
      <c r="AX21861" s="78"/>
      <c r="AZ21861" s="167"/>
      <c r="BA21861" s="77"/>
      <c r="BB21861" s="77"/>
    </row>
    <row r="21862" spans="50:54" s="79" customFormat="1" ht="0" hidden="1" customHeight="1" x14ac:dyDescent="0.2">
      <c r="AX21862" s="78"/>
      <c r="AZ21862" s="167"/>
      <c r="BA21862" s="77"/>
      <c r="BB21862" s="77"/>
    </row>
    <row r="21863" spans="50:54" s="79" customFormat="1" ht="0" hidden="1" customHeight="1" x14ac:dyDescent="0.2">
      <c r="AX21863" s="78"/>
      <c r="AZ21863" s="167"/>
      <c r="BA21863" s="77"/>
      <c r="BB21863" s="77"/>
    </row>
    <row r="21864" spans="50:54" s="79" customFormat="1" ht="0" hidden="1" customHeight="1" x14ac:dyDescent="0.2">
      <c r="AX21864" s="78"/>
      <c r="AZ21864" s="167"/>
      <c r="BA21864" s="77"/>
      <c r="BB21864" s="77"/>
    </row>
    <row r="21865" spans="50:54" s="79" customFormat="1" ht="0" hidden="1" customHeight="1" x14ac:dyDescent="0.2">
      <c r="AX21865" s="78"/>
      <c r="AZ21865" s="167"/>
      <c r="BA21865" s="77"/>
      <c r="BB21865" s="77"/>
    </row>
    <row r="21866" spans="50:54" s="79" customFormat="1" ht="0" hidden="1" customHeight="1" x14ac:dyDescent="0.2">
      <c r="AX21866" s="78"/>
      <c r="AZ21866" s="167"/>
      <c r="BA21866" s="77"/>
      <c r="BB21866" s="77"/>
    </row>
    <row r="21867" spans="50:54" s="79" customFormat="1" ht="0" hidden="1" customHeight="1" x14ac:dyDescent="0.2">
      <c r="AX21867" s="78"/>
      <c r="AZ21867" s="167"/>
      <c r="BA21867" s="77"/>
      <c r="BB21867" s="77"/>
    </row>
    <row r="21868" spans="50:54" s="79" customFormat="1" ht="0" hidden="1" customHeight="1" x14ac:dyDescent="0.2">
      <c r="AX21868" s="78"/>
      <c r="AZ21868" s="167"/>
      <c r="BA21868" s="77"/>
      <c r="BB21868" s="77"/>
    </row>
    <row r="21869" spans="50:54" s="79" customFormat="1" ht="0" hidden="1" customHeight="1" x14ac:dyDescent="0.2">
      <c r="AX21869" s="78"/>
      <c r="AZ21869" s="167"/>
      <c r="BA21869" s="77"/>
      <c r="BB21869" s="77"/>
    </row>
    <row r="21870" spans="50:54" s="79" customFormat="1" ht="0" hidden="1" customHeight="1" x14ac:dyDescent="0.2">
      <c r="AX21870" s="78"/>
      <c r="AZ21870" s="167"/>
      <c r="BA21870" s="77"/>
      <c r="BB21870" s="77"/>
    </row>
    <row r="21871" spans="50:54" s="79" customFormat="1" ht="0" hidden="1" customHeight="1" x14ac:dyDescent="0.2">
      <c r="AX21871" s="78"/>
      <c r="AZ21871" s="167"/>
      <c r="BA21871" s="77"/>
      <c r="BB21871" s="77"/>
    </row>
    <row r="21872" spans="50:54" s="79" customFormat="1" ht="0" hidden="1" customHeight="1" x14ac:dyDescent="0.2">
      <c r="AX21872" s="78"/>
      <c r="AZ21872" s="167"/>
      <c r="BA21872" s="77"/>
      <c r="BB21872" s="77"/>
    </row>
    <row r="21873" spans="50:54" s="79" customFormat="1" ht="0" hidden="1" customHeight="1" x14ac:dyDescent="0.2">
      <c r="AX21873" s="78"/>
      <c r="AZ21873" s="167"/>
      <c r="BA21873" s="77"/>
      <c r="BB21873" s="77"/>
    </row>
    <row r="21874" spans="50:54" s="79" customFormat="1" ht="0" hidden="1" customHeight="1" x14ac:dyDescent="0.2">
      <c r="AX21874" s="78"/>
      <c r="AZ21874" s="167"/>
      <c r="BA21874" s="77"/>
      <c r="BB21874" s="77"/>
    </row>
    <row r="21875" spans="50:54" s="79" customFormat="1" ht="0" hidden="1" customHeight="1" x14ac:dyDescent="0.2">
      <c r="AX21875" s="78"/>
      <c r="AZ21875" s="167"/>
      <c r="BA21875" s="77"/>
      <c r="BB21875" s="77"/>
    </row>
    <row r="21876" spans="50:54" s="79" customFormat="1" ht="0" hidden="1" customHeight="1" x14ac:dyDescent="0.2">
      <c r="AX21876" s="78"/>
      <c r="AZ21876" s="167"/>
      <c r="BA21876" s="77"/>
      <c r="BB21876" s="77"/>
    </row>
    <row r="21877" spans="50:54" s="79" customFormat="1" ht="0" hidden="1" customHeight="1" x14ac:dyDescent="0.2">
      <c r="AX21877" s="78"/>
      <c r="AZ21877" s="167"/>
      <c r="BA21877" s="77"/>
      <c r="BB21877" s="77"/>
    </row>
    <row r="21878" spans="50:54" s="79" customFormat="1" ht="0" hidden="1" customHeight="1" x14ac:dyDescent="0.2">
      <c r="AX21878" s="78"/>
      <c r="AZ21878" s="167"/>
      <c r="BA21878" s="77"/>
      <c r="BB21878" s="77"/>
    </row>
    <row r="21879" spans="50:54" s="79" customFormat="1" ht="0" hidden="1" customHeight="1" x14ac:dyDescent="0.2">
      <c r="AX21879" s="78"/>
      <c r="AZ21879" s="167"/>
      <c r="BA21879" s="77"/>
      <c r="BB21879" s="77"/>
    </row>
    <row r="21880" spans="50:54" s="79" customFormat="1" ht="0" hidden="1" customHeight="1" x14ac:dyDescent="0.2">
      <c r="AX21880" s="78"/>
      <c r="AZ21880" s="167"/>
      <c r="BA21880" s="77"/>
      <c r="BB21880" s="77"/>
    </row>
    <row r="21881" spans="50:54" s="79" customFormat="1" ht="0" hidden="1" customHeight="1" x14ac:dyDescent="0.2">
      <c r="AX21881" s="78"/>
      <c r="AZ21881" s="167"/>
      <c r="BA21881" s="77"/>
      <c r="BB21881" s="77"/>
    </row>
    <row r="21882" spans="50:54" s="79" customFormat="1" ht="0" hidden="1" customHeight="1" x14ac:dyDescent="0.2">
      <c r="AX21882" s="78"/>
      <c r="AZ21882" s="167"/>
      <c r="BA21882" s="77"/>
      <c r="BB21882" s="77"/>
    </row>
    <row r="21883" spans="50:54" s="79" customFormat="1" ht="0" hidden="1" customHeight="1" x14ac:dyDescent="0.2">
      <c r="AX21883" s="78"/>
      <c r="AZ21883" s="167"/>
      <c r="BA21883" s="77"/>
      <c r="BB21883" s="77"/>
    </row>
    <row r="21884" spans="50:54" s="79" customFormat="1" ht="0" hidden="1" customHeight="1" x14ac:dyDescent="0.2">
      <c r="AX21884" s="78"/>
      <c r="AZ21884" s="167"/>
      <c r="BA21884" s="77"/>
      <c r="BB21884" s="77"/>
    </row>
    <row r="21885" spans="50:54" s="79" customFormat="1" ht="0" hidden="1" customHeight="1" x14ac:dyDescent="0.2">
      <c r="AX21885" s="78"/>
      <c r="AZ21885" s="167"/>
      <c r="BA21885" s="77"/>
      <c r="BB21885" s="77"/>
    </row>
    <row r="21886" spans="50:54" s="79" customFormat="1" ht="0" hidden="1" customHeight="1" x14ac:dyDescent="0.2">
      <c r="AX21886" s="78"/>
      <c r="AZ21886" s="167"/>
      <c r="BA21886" s="77"/>
      <c r="BB21886" s="77"/>
    </row>
    <row r="21887" spans="50:54" s="79" customFormat="1" ht="0" hidden="1" customHeight="1" x14ac:dyDescent="0.2">
      <c r="AX21887" s="78"/>
      <c r="AZ21887" s="167"/>
      <c r="BA21887" s="77"/>
      <c r="BB21887" s="77"/>
    </row>
    <row r="21888" spans="50:54" s="79" customFormat="1" ht="0" hidden="1" customHeight="1" x14ac:dyDescent="0.2">
      <c r="AX21888" s="78"/>
      <c r="AZ21888" s="167"/>
      <c r="BA21888" s="77"/>
      <c r="BB21888" s="77"/>
    </row>
    <row r="21889" spans="50:54" s="79" customFormat="1" ht="0" hidden="1" customHeight="1" x14ac:dyDescent="0.2">
      <c r="AX21889" s="78"/>
      <c r="AZ21889" s="167"/>
      <c r="BA21889" s="77"/>
      <c r="BB21889" s="77"/>
    </row>
    <row r="21890" spans="50:54" s="79" customFormat="1" ht="0" hidden="1" customHeight="1" x14ac:dyDescent="0.2">
      <c r="AX21890" s="78"/>
      <c r="AZ21890" s="167"/>
      <c r="BA21890" s="77"/>
      <c r="BB21890" s="77"/>
    </row>
    <row r="21891" spans="50:54" s="79" customFormat="1" ht="0" hidden="1" customHeight="1" x14ac:dyDescent="0.2">
      <c r="AX21891" s="78"/>
      <c r="AZ21891" s="167"/>
      <c r="BA21891" s="77"/>
      <c r="BB21891" s="77"/>
    </row>
    <row r="21892" spans="50:54" s="79" customFormat="1" ht="0" hidden="1" customHeight="1" x14ac:dyDescent="0.2">
      <c r="AX21892" s="78"/>
      <c r="AZ21892" s="167"/>
      <c r="BA21892" s="77"/>
      <c r="BB21892" s="77"/>
    </row>
    <row r="21893" spans="50:54" s="79" customFormat="1" ht="0" hidden="1" customHeight="1" x14ac:dyDescent="0.2">
      <c r="AX21893" s="78"/>
      <c r="AZ21893" s="167"/>
      <c r="BA21893" s="77"/>
      <c r="BB21893" s="77"/>
    </row>
    <row r="21894" spans="50:54" s="79" customFormat="1" ht="0" hidden="1" customHeight="1" x14ac:dyDescent="0.2">
      <c r="AX21894" s="78"/>
      <c r="AZ21894" s="167"/>
      <c r="BA21894" s="77"/>
      <c r="BB21894" s="77"/>
    </row>
    <row r="21895" spans="50:54" s="79" customFormat="1" ht="0" hidden="1" customHeight="1" x14ac:dyDescent="0.2">
      <c r="AX21895" s="78"/>
      <c r="AZ21895" s="167"/>
      <c r="BA21895" s="77"/>
      <c r="BB21895" s="77"/>
    </row>
    <row r="21896" spans="50:54" s="79" customFormat="1" ht="0" hidden="1" customHeight="1" x14ac:dyDescent="0.2">
      <c r="AX21896" s="78"/>
      <c r="AZ21896" s="167"/>
      <c r="BA21896" s="77"/>
      <c r="BB21896" s="77"/>
    </row>
    <row r="21897" spans="50:54" s="79" customFormat="1" ht="0" hidden="1" customHeight="1" x14ac:dyDescent="0.2">
      <c r="AX21897" s="78"/>
      <c r="AZ21897" s="167"/>
      <c r="BA21897" s="77"/>
      <c r="BB21897" s="77"/>
    </row>
    <row r="21898" spans="50:54" s="79" customFormat="1" ht="0" hidden="1" customHeight="1" x14ac:dyDescent="0.2">
      <c r="AX21898" s="78"/>
      <c r="AZ21898" s="167"/>
      <c r="BA21898" s="77"/>
      <c r="BB21898" s="77"/>
    </row>
    <row r="21899" spans="50:54" s="79" customFormat="1" ht="0" hidden="1" customHeight="1" x14ac:dyDescent="0.2">
      <c r="AX21899" s="78"/>
      <c r="AZ21899" s="167"/>
      <c r="BA21899" s="77"/>
      <c r="BB21899" s="77"/>
    </row>
    <row r="21900" spans="50:54" s="79" customFormat="1" ht="0" hidden="1" customHeight="1" x14ac:dyDescent="0.2">
      <c r="AX21900" s="78"/>
      <c r="AZ21900" s="167"/>
      <c r="BA21900" s="77"/>
      <c r="BB21900" s="77"/>
    </row>
    <row r="21901" spans="50:54" s="79" customFormat="1" ht="0" hidden="1" customHeight="1" x14ac:dyDescent="0.2">
      <c r="AX21901" s="78"/>
      <c r="AZ21901" s="167"/>
      <c r="BA21901" s="77"/>
      <c r="BB21901" s="77"/>
    </row>
    <row r="21902" spans="50:54" s="79" customFormat="1" ht="0" hidden="1" customHeight="1" x14ac:dyDescent="0.2">
      <c r="AX21902" s="78"/>
      <c r="AZ21902" s="167"/>
      <c r="BA21902" s="77"/>
      <c r="BB21902" s="77"/>
    </row>
    <row r="21903" spans="50:54" s="79" customFormat="1" ht="0" hidden="1" customHeight="1" x14ac:dyDescent="0.2">
      <c r="AX21903" s="78"/>
      <c r="AZ21903" s="167"/>
      <c r="BA21903" s="77"/>
      <c r="BB21903" s="77"/>
    </row>
    <row r="21904" spans="50:54" s="79" customFormat="1" ht="0" hidden="1" customHeight="1" x14ac:dyDescent="0.2">
      <c r="AX21904" s="78"/>
      <c r="AZ21904" s="167"/>
      <c r="BA21904" s="77"/>
      <c r="BB21904" s="77"/>
    </row>
    <row r="21905" spans="50:54" s="79" customFormat="1" ht="0" hidden="1" customHeight="1" x14ac:dyDescent="0.2">
      <c r="AX21905" s="78"/>
      <c r="AZ21905" s="167"/>
      <c r="BA21905" s="77"/>
      <c r="BB21905" s="77"/>
    </row>
    <row r="21906" spans="50:54" s="79" customFormat="1" ht="0" hidden="1" customHeight="1" x14ac:dyDescent="0.2">
      <c r="AX21906" s="78"/>
      <c r="AZ21906" s="167"/>
      <c r="BA21906" s="77"/>
      <c r="BB21906" s="77"/>
    </row>
    <row r="21907" spans="50:54" s="79" customFormat="1" ht="0" hidden="1" customHeight="1" x14ac:dyDescent="0.2">
      <c r="AX21907" s="78"/>
      <c r="AZ21907" s="167"/>
      <c r="BA21907" s="77"/>
      <c r="BB21907" s="77"/>
    </row>
    <row r="21908" spans="50:54" s="79" customFormat="1" ht="0" hidden="1" customHeight="1" x14ac:dyDescent="0.2">
      <c r="AX21908" s="78"/>
      <c r="AZ21908" s="167"/>
      <c r="BA21908" s="77"/>
      <c r="BB21908" s="77"/>
    </row>
    <row r="21909" spans="50:54" s="79" customFormat="1" ht="0" hidden="1" customHeight="1" x14ac:dyDescent="0.2">
      <c r="AX21909" s="78"/>
      <c r="AZ21909" s="167"/>
      <c r="BA21909" s="77"/>
      <c r="BB21909" s="77"/>
    </row>
    <row r="21910" spans="50:54" s="79" customFormat="1" ht="0" hidden="1" customHeight="1" x14ac:dyDescent="0.2">
      <c r="AX21910" s="78"/>
      <c r="AZ21910" s="167"/>
      <c r="BA21910" s="77"/>
      <c r="BB21910" s="77"/>
    </row>
    <row r="21911" spans="50:54" s="79" customFormat="1" ht="0" hidden="1" customHeight="1" x14ac:dyDescent="0.2">
      <c r="AX21911" s="78"/>
      <c r="AZ21911" s="167"/>
      <c r="BA21911" s="77"/>
      <c r="BB21911" s="77"/>
    </row>
    <row r="21912" spans="50:54" s="79" customFormat="1" ht="0" hidden="1" customHeight="1" x14ac:dyDescent="0.2">
      <c r="AX21912" s="78"/>
      <c r="AZ21912" s="167"/>
      <c r="BA21912" s="77"/>
      <c r="BB21912" s="77"/>
    </row>
    <row r="21913" spans="50:54" s="79" customFormat="1" ht="0" hidden="1" customHeight="1" x14ac:dyDescent="0.2">
      <c r="AX21913" s="78"/>
      <c r="AZ21913" s="167"/>
      <c r="BA21913" s="77"/>
      <c r="BB21913" s="77"/>
    </row>
    <row r="21914" spans="50:54" s="79" customFormat="1" ht="0" hidden="1" customHeight="1" x14ac:dyDescent="0.2">
      <c r="AX21914" s="78"/>
      <c r="AZ21914" s="167"/>
      <c r="BA21914" s="77"/>
      <c r="BB21914" s="77"/>
    </row>
    <row r="21915" spans="50:54" s="79" customFormat="1" ht="0" hidden="1" customHeight="1" x14ac:dyDescent="0.2">
      <c r="AX21915" s="78"/>
      <c r="AZ21915" s="167"/>
      <c r="BA21915" s="77"/>
      <c r="BB21915" s="77"/>
    </row>
    <row r="21916" spans="50:54" s="79" customFormat="1" ht="0" hidden="1" customHeight="1" x14ac:dyDescent="0.2">
      <c r="AX21916" s="78"/>
      <c r="AZ21916" s="167"/>
      <c r="BA21916" s="77"/>
      <c r="BB21916" s="77"/>
    </row>
    <row r="21917" spans="50:54" s="79" customFormat="1" ht="0" hidden="1" customHeight="1" x14ac:dyDescent="0.2">
      <c r="AX21917" s="78"/>
      <c r="AZ21917" s="167"/>
      <c r="BA21917" s="77"/>
      <c r="BB21917" s="77"/>
    </row>
    <row r="21918" spans="50:54" s="79" customFormat="1" ht="0" hidden="1" customHeight="1" x14ac:dyDescent="0.2">
      <c r="AX21918" s="78"/>
      <c r="AZ21918" s="167"/>
      <c r="BA21918" s="77"/>
      <c r="BB21918" s="77"/>
    </row>
    <row r="21919" spans="50:54" s="79" customFormat="1" ht="0" hidden="1" customHeight="1" x14ac:dyDescent="0.2">
      <c r="AX21919" s="78"/>
      <c r="AZ21919" s="167"/>
      <c r="BA21919" s="77"/>
      <c r="BB21919" s="77"/>
    </row>
    <row r="21920" spans="50:54" s="79" customFormat="1" ht="0" hidden="1" customHeight="1" x14ac:dyDescent="0.2">
      <c r="AX21920" s="78"/>
      <c r="AZ21920" s="167"/>
      <c r="BA21920" s="77"/>
      <c r="BB21920" s="77"/>
    </row>
    <row r="21921" spans="50:54" s="79" customFormat="1" ht="0" hidden="1" customHeight="1" x14ac:dyDescent="0.2">
      <c r="AX21921" s="78"/>
      <c r="AZ21921" s="167"/>
      <c r="BA21921" s="77"/>
      <c r="BB21921" s="77"/>
    </row>
    <row r="21922" spans="50:54" s="79" customFormat="1" ht="0" hidden="1" customHeight="1" x14ac:dyDescent="0.2">
      <c r="AX21922" s="78"/>
      <c r="AZ21922" s="167"/>
      <c r="BA21922" s="77"/>
      <c r="BB21922" s="77"/>
    </row>
    <row r="21923" spans="50:54" s="79" customFormat="1" ht="0" hidden="1" customHeight="1" x14ac:dyDescent="0.2">
      <c r="AX21923" s="78"/>
      <c r="AZ21923" s="167"/>
      <c r="BA21923" s="77"/>
      <c r="BB21923" s="77"/>
    </row>
    <row r="21924" spans="50:54" s="79" customFormat="1" ht="0" hidden="1" customHeight="1" x14ac:dyDescent="0.2">
      <c r="AX21924" s="78"/>
      <c r="AZ21924" s="167"/>
      <c r="BA21924" s="77"/>
      <c r="BB21924" s="77"/>
    </row>
    <row r="21925" spans="50:54" s="79" customFormat="1" ht="0" hidden="1" customHeight="1" x14ac:dyDescent="0.2">
      <c r="AX21925" s="78"/>
      <c r="AZ21925" s="167"/>
      <c r="BA21925" s="77"/>
      <c r="BB21925" s="77"/>
    </row>
    <row r="21926" spans="50:54" s="79" customFormat="1" ht="0" hidden="1" customHeight="1" x14ac:dyDescent="0.2">
      <c r="AX21926" s="78"/>
      <c r="AZ21926" s="167"/>
      <c r="BA21926" s="77"/>
      <c r="BB21926" s="77"/>
    </row>
    <row r="21927" spans="50:54" s="79" customFormat="1" ht="0" hidden="1" customHeight="1" x14ac:dyDescent="0.2">
      <c r="AX21927" s="78"/>
      <c r="AZ21927" s="167"/>
      <c r="BA21927" s="77"/>
      <c r="BB21927" s="77"/>
    </row>
    <row r="21928" spans="50:54" s="79" customFormat="1" ht="0" hidden="1" customHeight="1" x14ac:dyDescent="0.2">
      <c r="AX21928" s="78"/>
      <c r="AZ21928" s="167"/>
      <c r="BA21928" s="77"/>
      <c r="BB21928" s="77"/>
    </row>
    <row r="21929" spans="50:54" s="79" customFormat="1" ht="0" hidden="1" customHeight="1" x14ac:dyDescent="0.2">
      <c r="AX21929" s="78"/>
      <c r="AZ21929" s="167"/>
      <c r="BA21929" s="77"/>
      <c r="BB21929" s="77"/>
    </row>
    <row r="21930" spans="50:54" s="79" customFormat="1" ht="0" hidden="1" customHeight="1" x14ac:dyDescent="0.2">
      <c r="AX21930" s="78"/>
      <c r="AZ21930" s="167"/>
      <c r="BA21930" s="77"/>
      <c r="BB21930" s="77"/>
    </row>
    <row r="21931" spans="50:54" s="79" customFormat="1" ht="0" hidden="1" customHeight="1" x14ac:dyDescent="0.2">
      <c r="AX21931" s="78"/>
      <c r="AZ21931" s="167"/>
      <c r="BA21931" s="77"/>
      <c r="BB21931" s="77"/>
    </row>
    <row r="21932" spans="50:54" s="79" customFormat="1" ht="0" hidden="1" customHeight="1" x14ac:dyDescent="0.2">
      <c r="AX21932" s="78"/>
      <c r="AZ21932" s="167"/>
      <c r="BA21932" s="77"/>
      <c r="BB21932" s="77"/>
    </row>
    <row r="21933" spans="50:54" s="79" customFormat="1" ht="0" hidden="1" customHeight="1" x14ac:dyDescent="0.2">
      <c r="AX21933" s="78"/>
      <c r="AZ21933" s="167"/>
      <c r="BA21933" s="77"/>
      <c r="BB21933" s="77"/>
    </row>
    <row r="21934" spans="50:54" s="79" customFormat="1" ht="0" hidden="1" customHeight="1" x14ac:dyDescent="0.2">
      <c r="AX21934" s="78"/>
      <c r="AZ21934" s="167"/>
      <c r="BA21934" s="77"/>
      <c r="BB21934" s="77"/>
    </row>
    <row r="21935" spans="50:54" s="79" customFormat="1" ht="0" hidden="1" customHeight="1" x14ac:dyDescent="0.2">
      <c r="AX21935" s="78"/>
      <c r="AZ21935" s="167"/>
      <c r="BA21935" s="77"/>
      <c r="BB21935" s="77"/>
    </row>
    <row r="21936" spans="50:54" s="79" customFormat="1" ht="0" hidden="1" customHeight="1" x14ac:dyDescent="0.2">
      <c r="AX21936" s="78"/>
      <c r="AZ21936" s="167"/>
      <c r="BA21936" s="77"/>
      <c r="BB21936" s="77"/>
    </row>
    <row r="21937" spans="50:54" s="79" customFormat="1" ht="0" hidden="1" customHeight="1" x14ac:dyDescent="0.2">
      <c r="AX21937" s="78"/>
      <c r="AZ21937" s="167"/>
      <c r="BA21937" s="77"/>
      <c r="BB21937" s="77"/>
    </row>
    <row r="21938" spans="50:54" s="79" customFormat="1" ht="0" hidden="1" customHeight="1" x14ac:dyDescent="0.2">
      <c r="AX21938" s="78"/>
      <c r="AZ21938" s="167"/>
      <c r="BA21938" s="77"/>
      <c r="BB21938" s="77"/>
    </row>
    <row r="21939" spans="50:54" s="79" customFormat="1" ht="0" hidden="1" customHeight="1" x14ac:dyDescent="0.2">
      <c r="AX21939" s="78"/>
      <c r="AZ21939" s="167"/>
      <c r="BA21939" s="77"/>
      <c r="BB21939" s="77"/>
    </row>
    <row r="21940" spans="50:54" s="79" customFormat="1" ht="0" hidden="1" customHeight="1" x14ac:dyDescent="0.2">
      <c r="AX21940" s="78"/>
      <c r="AZ21940" s="167"/>
      <c r="BA21940" s="77"/>
      <c r="BB21940" s="77"/>
    </row>
    <row r="21941" spans="50:54" s="79" customFormat="1" ht="0" hidden="1" customHeight="1" x14ac:dyDescent="0.2">
      <c r="AX21941" s="78"/>
      <c r="AZ21941" s="167"/>
      <c r="BA21941" s="77"/>
      <c r="BB21941" s="77"/>
    </row>
    <row r="21942" spans="50:54" s="79" customFormat="1" ht="0" hidden="1" customHeight="1" x14ac:dyDescent="0.2">
      <c r="AX21942" s="78"/>
      <c r="AZ21942" s="167"/>
      <c r="BA21942" s="77"/>
      <c r="BB21942" s="77"/>
    </row>
    <row r="21943" spans="50:54" s="79" customFormat="1" ht="0" hidden="1" customHeight="1" x14ac:dyDescent="0.2">
      <c r="AX21943" s="78"/>
      <c r="AZ21943" s="167"/>
      <c r="BA21943" s="77"/>
      <c r="BB21943" s="77"/>
    </row>
    <row r="21944" spans="50:54" s="79" customFormat="1" ht="0" hidden="1" customHeight="1" x14ac:dyDescent="0.2">
      <c r="AX21944" s="78"/>
      <c r="AZ21944" s="167"/>
      <c r="BA21944" s="77"/>
      <c r="BB21944" s="77"/>
    </row>
    <row r="21945" spans="50:54" s="79" customFormat="1" ht="0" hidden="1" customHeight="1" x14ac:dyDescent="0.2">
      <c r="AX21945" s="78"/>
      <c r="AZ21945" s="167"/>
      <c r="BA21945" s="77"/>
      <c r="BB21945" s="77"/>
    </row>
    <row r="21946" spans="50:54" s="79" customFormat="1" ht="0" hidden="1" customHeight="1" x14ac:dyDescent="0.2">
      <c r="AX21946" s="78"/>
      <c r="AZ21946" s="167"/>
      <c r="BA21946" s="77"/>
      <c r="BB21946" s="77"/>
    </row>
    <row r="21947" spans="50:54" s="79" customFormat="1" ht="0" hidden="1" customHeight="1" x14ac:dyDescent="0.2">
      <c r="AX21947" s="78"/>
      <c r="AZ21947" s="167"/>
      <c r="BA21947" s="77"/>
      <c r="BB21947" s="77"/>
    </row>
    <row r="21948" spans="50:54" s="79" customFormat="1" ht="0" hidden="1" customHeight="1" x14ac:dyDescent="0.2">
      <c r="AX21948" s="78"/>
      <c r="AZ21948" s="167"/>
      <c r="BA21948" s="77"/>
      <c r="BB21948" s="77"/>
    </row>
    <row r="21949" spans="50:54" s="79" customFormat="1" ht="0" hidden="1" customHeight="1" x14ac:dyDescent="0.2">
      <c r="AX21949" s="78"/>
      <c r="AZ21949" s="167"/>
      <c r="BA21949" s="77"/>
      <c r="BB21949" s="77"/>
    </row>
    <row r="21950" spans="50:54" s="79" customFormat="1" ht="0" hidden="1" customHeight="1" x14ac:dyDescent="0.2">
      <c r="AX21950" s="78"/>
      <c r="AZ21950" s="167"/>
      <c r="BA21950" s="77"/>
      <c r="BB21950" s="77"/>
    </row>
    <row r="21951" spans="50:54" s="79" customFormat="1" ht="0" hidden="1" customHeight="1" x14ac:dyDescent="0.2">
      <c r="AX21951" s="78"/>
      <c r="AZ21951" s="167"/>
      <c r="BA21951" s="77"/>
      <c r="BB21951" s="77"/>
    </row>
    <row r="21952" spans="50:54" s="79" customFormat="1" ht="0" hidden="1" customHeight="1" x14ac:dyDescent="0.2">
      <c r="AX21952" s="78"/>
      <c r="AZ21952" s="167"/>
      <c r="BA21952" s="77"/>
      <c r="BB21952" s="77"/>
    </row>
    <row r="21953" spans="50:54" s="79" customFormat="1" ht="0" hidden="1" customHeight="1" x14ac:dyDescent="0.2">
      <c r="AX21953" s="78"/>
      <c r="AZ21953" s="167"/>
      <c r="BA21953" s="77"/>
      <c r="BB21953" s="77"/>
    </row>
    <row r="21954" spans="50:54" s="79" customFormat="1" ht="0" hidden="1" customHeight="1" x14ac:dyDescent="0.2">
      <c r="AX21954" s="78"/>
      <c r="AZ21954" s="167"/>
      <c r="BA21954" s="77"/>
      <c r="BB21954" s="77"/>
    </row>
    <row r="21955" spans="50:54" s="79" customFormat="1" ht="0" hidden="1" customHeight="1" x14ac:dyDescent="0.2">
      <c r="AX21955" s="78"/>
      <c r="AZ21955" s="167"/>
      <c r="BA21955" s="77"/>
      <c r="BB21955" s="77"/>
    </row>
    <row r="21956" spans="50:54" s="79" customFormat="1" ht="0" hidden="1" customHeight="1" x14ac:dyDescent="0.2">
      <c r="AX21956" s="78"/>
      <c r="AZ21956" s="167"/>
      <c r="BA21956" s="77"/>
      <c r="BB21956" s="77"/>
    </row>
    <row r="21957" spans="50:54" s="79" customFormat="1" ht="0" hidden="1" customHeight="1" x14ac:dyDescent="0.2">
      <c r="AX21957" s="78"/>
      <c r="AZ21957" s="167"/>
      <c r="BA21957" s="77"/>
      <c r="BB21957" s="77"/>
    </row>
    <row r="21958" spans="50:54" s="79" customFormat="1" ht="0" hidden="1" customHeight="1" x14ac:dyDescent="0.2">
      <c r="AX21958" s="78"/>
      <c r="AZ21958" s="167"/>
      <c r="BA21958" s="77"/>
      <c r="BB21958" s="77"/>
    </row>
    <row r="21959" spans="50:54" s="79" customFormat="1" ht="0" hidden="1" customHeight="1" x14ac:dyDescent="0.2">
      <c r="AX21959" s="78"/>
      <c r="AZ21959" s="167"/>
      <c r="BA21959" s="77"/>
      <c r="BB21959" s="77"/>
    </row>
    <row r="21960" spans="50:54" s="79" customFormat="1" ht="0" hidden="1" customHeight="1" x14ac:dyDescent="0.2">
      <c r="AX21960" s="78"/>
      <c r="AZ21960" s="167"/>
      <c r="BA21960" s="77"/>
      <c r="BB21960" s="77"/>
    </row>
    <row r="21961" spans="50:54" s="79" customFormat="1" ht="0" hidden="1" customHeight="1" x14ac:dyDescent="0.2">
      <c r="AX21961" s="78"/>
      <c r="AZ21961" s="167"/>
      <c r="BA21961" s="77"/>
      <c r="BB21961" s="77"/>
    </row>
    <row r="21962" spans="50:54" s="79" customFormat="1" ht="0" hidden="1" customHeight="1" x14ac:dyDescent="0.2">
      <c r="AX21962" s="78"/>
      <c r="AZ21962" s="167"/>
      <c r="BA21962" s="77"/>
      <c r="BB21962" s="77"/>
    </row>
    <row r="21963" spans="50:54" s="79" customFormat="1" ht="0" hidden="1" customHeight="1" x14ac:dyDescent="0.2">
      <c r="AX21963" s="78"/>
      <c r="AZ21963" s="167"/>
      <c r="BA21963" s="77"/>
      <c r="BB21963" s="77"/>
    </row>
    <row r="21964" spans="50:54" s="79" customFormat="1" ht="0" hidden="1" customHeight="1" x14ac:dyDescent="0.2">
      <c r="AX21964" s="78"/>
      <c r="AZ21964" s="167"/>
      <c r="BA21964" s="77"/>
      <c r="BB21964" s="77"/>
    </row>
    <row r="21965" spans="50:54" s="79" customFormat="1" ht="0" hidden="1" customHeight="1" x14ac:dyDescent="0.2">
      <c r="AX21965" s="78"/>
      <c r="AZ21965" s="167"/>
      <c r="BA21965" s="77"/>
      <c r="BB21965" s="77"/>
    </row>
    <row r="21966" spans="50:54" s="79" customFormat="1" ht="0" hidden="1" customHeight="1" x14ac:dyDescent="0.2">
      <c r="AX21966" s="78"/>
      <c r="AZ21966" s="167"/>
      <c r="BA21966" s="77"/>
      <c r="BB21966" s="77"/>
    </row>
    <row r="21967" spans="50:54" s="79" customFormat="1" ht="0" hidden="1" customHeight="1" x14ac:dyDescent="0.2">
      <c r="AX21967" s="78"/>
      <c r="AZ21967" s="167"/>
      <c r="BA21967" s="77"/>
      <c r="BB21967" s="77"/>
    </row>
    <row r="21968" spans="50:54" s="79" customFormat="1" ht="0" hidden="1" customHeight="1" x14ac:dyDescent="0.2">
      <c r="AX21968" s="78"/>
      <c r="AZ21968" s="167"/>
      <c r="BA21968" s="77"/>
      <c r="BB21968" s="77"/>
    </row>
    <row r="21969" spans="50:54" s="79" customFormat="1" ht="0" hidden="1" customHeight="1" x14ac:dyDescent="0.2">
      <c r="AX21969" s="78"/>
      <c r="AZ21969" s="167"/>
      <c r="BA21969" s="77"/>
      <c r="BB21969" s="77"/>
    </row>
    <row r="21970" spans="50:54" s="79" customFormat="1" ht="0" hidden="1" customHeight="1" x14ac:dyDescent="0.2">
      <c r="AX21970" s="78"/>
      <c r="AZ21970" s="167"/>
      <c r="BA21970" s="77"/>
      <c r="BB21970" s="77"/>
    </row>
    <row r="21971" spans="50:54" s="79" customFormat="1" ht="0" hidden="1" customHeight="1" x14ac:dyDescent="0.2">
      <c r="AX21971" s="78"/>
      <c r="AZ21971" s="167"/>
      <c r="BA21971" s="77"/>
      <c r="BB21971" s="77"/>
    </row>
    <row r="21972" spans="50:54" s="79" customFormat="1" ht="0" hidden="1" customHeight="1" x14ac:dyDescent="0.2">
      <c r="AX21972" s="78"/>
      <c r="AZ21972" s="167"/>
      <c r="BA21972" s="77"/>
      <c r="BB21972" s="77"/>
    </row>
    <row r="21973" spans="50:54" s="79" customFormat="1" ht="0" hidden="1" customHeight="1" x14ac:dyDescent="0.2">
      <c r="AX21973" s="78"/>
      <c r="AZ21973" s="167"/>
      <c r="BA21973" s="77"/>
      <c r="BB21973" s="77"/>
    </row>
    <row r="21974" spans="50:54" s="79" customFormat="1" ht="0" hidden="1" customHeight="1" x14ac:dyDescent="0.2">
      <c r="AX21974" s="78"/>
      <c r="AZ21974" s="167"/>
      <c r="BA21974" s="77"/>
      <c r="BB21974" s="77"/>
    </row>
    <row r="21975" spans="50:54" s="79" customFormat="1" ht="0" hidden="1" customHeight="1" x14ac:dyDescent="0.2">
      <c r="AX21975" s="78"/>
      <c r="AZ21975" s="167"/>
      <c r="BA21975" s="77"/>
      <c r="BB21975" s="77"/>
    </row>
    <row r="21976" spans="50:54" s="79" customFormat="1" ht="0" hidden="1" customHeight="1" x14ac:dyDescent="0.2">
      <c r="AX21976" s="78"/>
      <c r="AZ21976" s="167"/>
      <c r="BA21976" s="77"/>
      <c r="BB21976" s="77"/>
    </row>
    <row r="21977" spans="50:54" s="79" customFormat="1" ht="0" hidden="1" customHeight="1" x14ac:dyDescent="0.2">
      <c r="AX21977" s="78"/>
      <c r="AZ21977" s="167"/>
      <c r="BA21977" s="77"/>
      <c r="BB21977" s="77"/>
    </row>
    <row r="21978" spans="50:54" s="79" customFormat="1" ht="0" hidden="1" customHeight="1" x14ac:dyDescent="0.2">
      <c r="AX21978" s="78"/>
      <c r="AZ21978" s="167"/>
      <c r="BA21978" s="77"/>
      <c r="BB21978" s="77"/>
    </row>
    <row r="21979" spans="50:54" s="79" customFormat="1" ht="0" hidden="1" customHeight="1" x14ac:dyDescent="0.2">
      <c r="AX21979" s="78"/>
      <c r="AZ21979" s="167"/>
      <c r="BA21979" s="77"/>
      <c r="BB21979" s="77"/>
    </row>
    <row r="21980" spans="50:54" s="79" customFormat="1" ht="0" hidden="1" customHeight="1" x14ac:dyDescent="0.2">
      <c r="AX21980" s="78"/>
      <c r="AZ21980" s="167"/>
      <c r="BA21980" s="77"/>
      <c r="BB21980" s="77"/>
    </row>
    <row r="21981" spans="50:54" s="79" customFormat="1" ht="0" hidden="1" customHeight="1" x14ac:dyDescent="0.2">
      <c r="AX21981" s="78"/>
      <c r="AZ21981" s="167"/>
      <c r="BA21981" s="77"/>
      <c r="BB21981" s="77"/>
    </row>
    <row r="21982" spans="50:54" s="79" customFormat="1" ht="0" hidden="1" customHeight="1" x14ac:dyDescent="0.2">
      <c r="AX21982" s="78"/>
      <c r="AZ21982" s="167"/>
      <c r="BA21982" s="77"/>
      <c r="BB21982" s="77"/>
    </row>
    <row r="21983" spans="50:54" s="79" customFormat="1" ht="0" hidden="1" customHeight="1" x14ac:dyDescent="0.2">
      <c r="AX21983" s="78"/>
      <c r="AZ21983" s="167"/>
      <c r="BA21983" s="77"/>
      <c r="BB21983" s="77"/>
    </row>
    <row r="21984" spans="50:54" s="79" customFormat="1" ht="0" hidden="1" customHeight="1" x14ac:dyDescent="0.2">
      <c r="AX21984" s="78"/>
      <c r="AZ21984" s="167"/>
      <c r="BA21984" s="77"/>
      <c r="BB21984" s="77"/>
    </row>
    <row r="21985" spans="50:54" s="79" customFormat="1" ht="0" hidden="1" customHeight="1" x14ac:dyDescent="0.2">
      <c r="AX21985" s="78"/>
      <c r="AZ21985" s="167"/>
      <c r="BA21985" s="77"/>
      <c r="BB21985" s="77"/>
    </row>
    <row r="21986" spans="50:54" s="79" customFormat="1" ht="0" hidden="1" customHeight="1" x14ac:dyDescent="0.2">
      <c r="AX21986" s="78"/>
      <c r="AZ21986" s="167"/>
      <c r="BA21986" s="77"/>
      <c r="BB21986" s="77"/>
    </row>
    <row r="21987" spans="50:54" s="79" customFormat="1" ht="0" hidden="1" customHeight="1" x14ac:dyDescent="0.2">
      <c r="AX21987" s="78"/>
      <c r="AZ21987" s="167"/>
      <c r="BA21987" s="77"/>
      <c r="BB21987" s="77"/>
    </row>
    <row r="21988" spans="50:54" s="79" customFormat="1" ht="0" hidden="1" customHeight="1" x14ac:dyDescent="0.2">
      <c r="AX21988" s="78"/>
      <c r="AZ21988" s="167"/>
      <c r="BA21988" s="77"/>
      <c r="BB21988" s="77"/>
    </row>
    <row r="21989" spans="50:54" s="79" customFormat="1" ht="0" hidden="1" customHeight="1" x14ac:dyDescent="0.2">
      <c r="AX21989" s="78"/>
      <c r="AZ21989" s="167"/>
      <c r="BA21989" s="77"/>
      <c r="BB21989" s="77"/>
    </row>
    <row r="21990" spans="50:54" s="79" customFormat="1" ht="0" hidden="1" customHeight="1" x14ac:dyDescent="0.2">
      <c r="AX21990" s="78"/>
      <c r="AZ21990" s="167"/>
      <c r="BA21990" s="77"/>
      <c r="BB21990" s="77"/>
    </row>
    <row r="21991" spans="50:54" s="79" customFormat="1" ht="0" hidden="1" customHeight="1" x14ac:dyDescent="0.2">
      <c r="AX21991" s="78"/>
      <c r="AZ21991" s="167"/>
      <c r="BA21991" s="77"/>
      <c r="BB21991" s="77"/>
    </row>
    <row r="21992" spans="50:54" s="79" customFormat="1" ht="0" hidden="1" customHeight="1" x14ac:dyDescent="0.2">
      <c r="AX21992" s="78"/>
      <c r="AZ21992" s="167"/>
      <c r="BA21992" s="77"/>
      <c r="BB21992" s="77"/>
    </row>
    <row r="21993" spans="50:54" s="79" customFormat="1" ht="0" hidden="1" customHeight="1" x14ac:dyDescent="0.2">
      <c r="AX21993" s="78"/>
      <c r="AZ21993" s="167"/>
      <c r="BA21993" s="77"/>
      <c r="BB21993" s="77"/>
    </row>
    <row r="21994" spans="50:54" s="79" customFormat="1" ht="0" hidden="1" customHeight="1" x14ac:dyDescent="0.2">
      <c r="AX21994" s="78"/>
      <c r="AZ21994" s="167"/>
      <c r="BA21994" s="77"/>
      <c r="BB21994" s="77"/>
    </row>
    <row r="21995" spans="50:54" s="79" customFormat="1" ht="0" hidden="1" customHeight="1" x14ac:dyDescent="0.2">
      <c r="AX21995" s="78"/>
      <c r="AZ21995" s="167"/>
      <c r="BA21995" s="77"/>
      <c r="BB21995" s="77"/>
    </row>
    <row r="21996" spans="50:54" s="79" customFormat="1" ht="0" hidden="1" customHeight="1" x14ac:dyDescent="0.2">
      <c r="AX21996" s="78"/>
      <c r="AZ21996" s="167"/>
      <c r="BA21996" s="77"/>
      <c r="BB21996" s="77"/>
    </row>
    <row r="21997" spans="50:54" s="79" customFormat="1" ht="0" hidden="1" customHeight="1" x14ac:dyDescent="0.2">
      <c r="AX21997" s="78"/>
      <c r="AZ21997" s="167"/>
      <c r="BA21997" s="77"/>
      <c r="BB21997" s="77"/>
    </row>
    <row r="21998" spans="50:54" s="79" customFormat="1" ht="0" hidden="1" customHeight="1" x14ac:dyDescent="0.2">
      <c r="AX21998" s="78"/>
      <c r="AZ21998" s="167"/>
      <c r="BA21998" s="77"/>
      <c r="BB21998" s="77"/>
    </row>
    <row r="21999" spans="50:54" s="79" customFormat="1" ht="0" hidden="1" customHeight="1" x14ac:dyDescent="0.2">
      <c r="AX21999" s="78"/>
      <c r="AZ21999" s="167"/>
      <c r="BA21999" s="77"/>
      <c r="BB21999" s="77"/>
    </row>
    <row r="22000" spans="50:54" s="79" customFormat="1" ht="0" hidden="1" customHeight="1" x14ac:dyDescent="0.2">
      <c r="AX22000" s="78"/>
      <c r="AZ22000" s="167"/>
      <c r="BA22000" s="77"/>
      <c r="BB22000" s="77"/>
    </row>
    <row r="22001" spans="50:54" s="79" customFormat="1" ht="0" hidden="1" customHeight="1" x14ac:dyDescent="0.2">
      <c r="AX22001" s="78"/>
      <c r="AZ22001" s="167"/>
      <c r="BA22001" s="77"/>
      <c r="BB22001" s="77"/>
    </row>
    <row r="22002" spans="50:54" s="79" customFormat="1" ht="0" hidden="1" customHeight="1" x14ac:dyDescent="0.2">
      <c r="AX22002" s="78"/>
      <c r="AZ22002" s="167"/>
      <c r="BA22002" s="77"/>
      <c r="BB22002" s="77"/>
    </row>
    <row r="22003" spans="50:54" s="79" customFormat="1" ht="0" hidden="1" customHeight="1" x14ac:dyDescent="0.2">
      <c r="AX22003" s="78"/>
      <c r="AZ22003" s="167"/>
      <c r="BA22003" s="77"/>
      <c r="BB22003" s="77"/>
    </row>
    <row r="22004" spans="50:54" s="79" customFormat="1" ht="0" hidden="1" customHeight="1" x14ac:dyDescent="0.2">
      <c r="AX22004" s="78"/>
      <c r="AZ22004" s="167"/>
      <c r="BA22004" s="77"/>
      <c r="BB22004" s="77"/>
    </row>
    <row r="22005" spans="50:54" s="79" customFormat="1" ht="0" hidden="1" customHeight="1" x14ac:dyDescent="0.2">
      <c r="AX22005" s="78"/>
      <c r="AZ22005" s="167"/>
      <c r="BA22005" s="77"/>
      <c r="BB22005" s="77"/>
    </row>
    <row r="22006" spans="50:54" s="79" customFormat="1" ht="0" hidden="1" customHeight="1" x14ac:dyDescent="0.2">
      <c r="AX22006" s="78"/>
      <c r="AZ22006" s="167"/>
      <c r="BA22006" s="77"/>
      <c r="BB22006" s="77"/>
    </row>
    <row r="22007" spans="50:54" s="79" customFormat="1" ht="0" hidden="1" customHeight="1" x14ac:dyDescent="0.2">
      <c r="AX22007" s="78"/>
      <c r="AZ22007" s="167"/>
      <c r="BA22007" s="77"/>
      <c r="BB22007" s="77"/>
    </row>
    <row r="22008" spans="50:54" s="79" customFormat="1" ht="0" hidden="1" customHeight="1" x14ac:dyDescent="0.2">
      <c r="AX22008" s="78"/>
      <c r="AZ22008" s="167"/>
      <c r="BA22008" s="77"/>
      <c r="BB22008" s="77"/>
    </row>
    <row r="22009" spans="50:54" s="79" customFormat="1" ht="0" hidden="1" customHeight="1" x14ac:dyDescent="0.2">
      <c r="AX22009" s="78"/>
      <c r="AZ22009" s="167"/>
      <c r="BA22009" s="77"/>
      <c r="BB22009" s="77"/>
    </row>
    <row r="22010" spans="50:54" s="79" customFormat="1" ht="0" hidden="1" customHeight="1" x14ac:dyDescent="0.2">
      <c r="AX22010" s="78"/>
      <c r="AZ22010" s="167"/>
      <c r="BA22010" s="77"/>
      <c r="BB22010" s="77"/>
    </row>
    <row r="22011" spans="50:54" s="79" customFormat="1" ht="0" hidden="1" customHeight="1" x14ac:dyDescent="0.2">
      <c r="AX22011" s="78"/>
      <c r="AZ22011" s="167"/>
      <c r="BA22011" s="77"/>
      <c r="BB22011" s="77"/>
    </row>
    <row r="22012" spans="50:54" s="79" customFormat="1" ht="0" hidden="1" customHeight="1" x14ac:dyDescent="0.2">
      <c r="AX22012" s="78"/>
      <c r="AZ22012" s="167"/>
      <c r="BA22012" s="77"/>
      <c r="BB22012" s="77"/>
    </row>
    <row r="22013" spans="50:54" s="79" customFormat="1" ht="0" hidden="1" customHeight="1" x14ac:dyDescent="0.2">
      <c r="AX22013" s="78"/>
      <c r="AZ22013" s="167"/>
      <c r="BA22013" s="77"/>
      <c r="BB22013" s="77"/>
    </row>
    <row r="22014" spans="50:54" s="79" customFormat="1" ht="0" hidden="1" customHeight="1" x14ac:dyDescent="0.2">
      <c r="AX22014" s="78"/>
      <c r="AZ22014" s="167"/>
      <c r="BA22014" s="77"/>
      <c r="BB22014" s="77"/>
    </row>
    <row r="22015" spans="50:54" s="79" customFormat="1" ht="0" hidden="1" customHeight="1" x14ac:dyDescent="0.2">
      <c r="AX22015" s="78"/>
      <c r="AZ22015" s="167"/>
      <c r="BA22015" s="77"/>
      <c r="BB22015" s="77"/>
    </row>
    <row r="22016" spans="50:54" s="79" customFormat="1" ht="0" hidden="1" customHeight="1" x14ac:dyDescent="0.2">
      <c r="AX22016" s="78"/>
      <c r="AZ22016" s="167"/>
      <c r="BA22016" s="77"/>
      <c r="BB22016" s="77"/>
    </row>
    <row r="22017" spans="50:54" s="79" customFormat="1" ht="0" hidden="1" customHeight="1" x14ac:dyDescent="0.2">
      <c r="AX22017" s="78"/>
      <c r="AZ22017" s="167"/>
      <c r="BA22017" s="77"/>
      <c r="BB22017" s="77"/>
    </row>
    <row r="22018" spans="50:54" s="79" customFormat="1" ht="0" hidden="1" customHeight="1" x14ac:dyDescent="0.2">
      <c r="AX22018" s="78"/>
      <c r="AZ22018" s="167"/>
      <c r="BA22018" s="77"/>
      <c r="BB22018" s="77"/>
    </row>
    <row r="22019" spans="50:54" s="79" customFormat="1" ht="0" hidden="1" customHeight="1" x14ac:dyDescent="0.2">
      <c r="AX22019" s="78"/>
      <c r="AZ22019" s="167"/>
      <c r="BA22019" s="77"/>
      <c r="BB22019" s="77"/>
    </row>
    <row r="22020" spans="50:54" s="79" customFormat="1" ht="0" hidden="1" customHeight="1" x14ac:dyDescent="0.2">
      <c r="AX22020" s="78"/>
      <c r="AZ22020" s="167"/>
      <c r="BA22020" s="77"/>
      <c r="BB22020" s="77"/>
    </row>
    <row r="22021" spans="50:54" s="79" customFormat="1" ht="0" hidden="1" customHeight="1" x14ac:dyDescent="0.2">
      <c r="AX22021" s="78"/>
      <c r="AZ22021" s="167"/>
      <c r="BA22021" s="77"/>
      <c r="BB22021" s="77"/>
    </row>
    <row r="22022" spans="50:54" s="79" customFormat="1" ht="0" hidden="1" customHeight="1" x14ac:dyDescent="0.2">
      <c r="AX22022" s="78"/>
      <c r="AZ22022" s="167"/>
      <c r="BA22022" s="77"/>
      <c r="BB22022" s="77"/>
    </row>
    <row r="22023" spans="50:54" s="79" customFormat="1" ht="0" hidden="1" customHeight="1" x14ac:dyDescent="0.2">
      <c r="AX22023" s="78"/>
      <c r="AZ22023" s="167"/>
      <c r="BA22023" s="77"/>
      <c r="BB22023" s="77"/>
    </row>
    <row r="22024" spans="50:54" s="79" customFormat="1" ht="0" hidden="1" customHeight="1" x14ac:dyDescent="0.2">
      <c r="AX22024" s="78"/>
      <c r="AZ22024" s="167"/>
      <c r="BA22024" s="77"/>
      <c r="BB22024" s="77"/>
    </row>
    <row r="22025" spans="50:54" s="79" customFormat="1" ht="0" hidden="1" customHeight="1" x14ac:dyDescent="0.2">
      <c r="AX22025" s="78"/>
      <c r="AZ22025" s="167"/>
      <c r="BA22025" s="77"/>
      <c r="BB22025" s="77"/>
    </row>
    <row r="22026" spans="50:54" s="79" customFormat="1" ht="0" hidden="1" customHeight="1" x14ac:dyDescent="0.2">
      <c r="AX22026" s="78"/>
      <c r="AZ22026" s="167"/>
      <c r="BA22026" s="77"/>
      <c r="BB22026" s="77"/>
    </row>
    <row r="22027" spans="50:54" s="79" customFormat="1" ht="0" hidden="1" customHeight="1" x14ac:dyDescent="0.2">
      <c r="AX22027" s="78"/>
      <c r="AZ22027" s="167"/>
      <c r="BA22027" s="77"/>
      <c r="BB22027" s="77"/>
    </row>
    <row r="22028" spans="50:54" s="79" customFormat="1" ht="0" hidden="1" customHeight="1" x14ac:dyDescent="0.2">
      <c r="AX22028" s="78"/>
      <c r="AZ22028" s="167"/>
      <c r="BA22028" s="77"/>
      <c r="BB22028" s="77"/>
    </row>
    <row r="22029" spans="50:54" s="79" customFormat="1" ht="0" hidden="1" customHeight="1" x14ac:dyDescent="0.2">
      <c r="AX22029" s="78"/>
      <c r="AZ22029" s="167"/>
      <c r="BA22029" s="77"/>
      <c r="BB22029" s="77"/>
    </row>
    <row r="22030" spans="50:54" s="79" customFormat="1" ht="0" hidden="1" customHeight="1" x14ac:dyDescent="0.2">
      <c r="AX22030" s="78"/>
      <c r="AZ22030" s="167"/>
      <c r="BA22030" s="77"/>
      <c r="BB22030" s="77"/>
    </row>
    <row r="22031" spans="50:54" s="79" customFormat="1" ht="0" hidden="1" customHeight="1" x14ac:dyDescent="0.2">
      <c r="AX22031" s="78"/>
      <c r="AZ22031" s="167"/>
      <c r="BA22031" s="77"/>
      <c r="BB22031" s="77"/>
    </row>
    <row r="22032" spans="50:54" s="79" customFormat="1" ht="0" hidden="1" customHeight="1" x14ac:dyDescent="0.2">
      <c r="AX22032" s="78"/>
      <c r="AZ22032" s="167"/>
      <c r="BA22032" s="77"/>
      <c r="BB22032" s="77"/>
    </row>
    <row r="22033" spans="50:54" s="79" customFormat="1" ht="0" hidden="1" customHeight="1" x14ac:dyDescent="0.2">
      <c r="AX22033" s="78"/>
      <c r="AZ22033" s="167"/>
      <c r="BA22033" s="77"/>
      <c r="BB22033" s="77"/>
    </row>
    <row r="22034" spans="50:54" s="79" customFormat="1" ht="0" hidden="1" customHeight="1" x14ac:dyDescent="0.2">
      <c r="AX22034" s="78"/>
      <c r="AZ22034" s="167"/>
      <c r="BA22034" s="77"/>
      <c r="BB22034" s="77"/>
    </row>
    <row r="22035" spans="50:54" s="79" customFormat="1" ht="0" hidden="1" customHeight="1" x14ac:dyDescent="0.2">
      <c r="AX22035" s="78"/>
      <c r="AZ22035" s="167"/>
      <c r="BA22035" s="77"/>
      <c r="BB22035" s="77"/>
    </row>
    <row r="22036" spans="50:54" s="79" customFormat="1" ht="0" hidden="1" customHeight="1" x14ac:dyDescent="0.2">
      <c r="AX22036" s="78"/>
      <c r="AZ22036" s="167"/>
      <c r="BA22036" s="77"/>
      <c r="BB22036" s="77"/>
    </row>
    <row r="22037" spans="50:54" s="79" customFormat="1" ht="0" hidden="1" customHeight="1" x14ac:dyDescent="0.2">
      <c r="AX22037" s="78"/>
      <c r="AZ22037" s="167"/>
      <c r="BA22037" s="77"/>
      <c r="BB22037" s="77"/>
    </row>
    <row r="22038" spans="50:54" s="79" customFormat="1" ht="0" hidden="1" customHeight="1" x14ac:dyDescent="0.2">
      <c r="AX22038" s="78"/>
      <c r="AZ22038" s="167"/>
      <c r="BA22038" s="77"/>
      <c r="BB22038" s="77"/>
    </row>
    <row r="22039" spans="50:54" s="79" customFormat="1" ht="0" hidden="1" customHeight="1" x14ac:dyDescent="0.2">
      <c r="AX22039" s="78"/>
      <c r="AZ22039" s="167"/>
      <c r="BA22039" s="77"/>
      <c r="BB22039" s="77"/>
    </row>
    <row r="22040" spans="50:54" s="79" customFormat="1" ht="0" hidden="1" customHeight="1" x14ac:dyDescent="0.2">
      <c r="AX22040" s="78"/>
      <c r="AZ22040" s="167"/>
      <c r="BA22040" s="77"/>
      <c r="BB22040" s="77"/>
    </row>
    <row r="22041" spans="50:54" s="79" customFormat="1" ht="0" hidden="1" customHeight="1" x14ac:dyDescent="0.2">
      <c r="AX22041" s="78"/>
      <c r="AZ22041" s="167"/>
      <c r="BA22041" s="77"/>
      <c r="BB22041" s="77"/>
    </row>
    <row r="22042" spans="50:54" s="79" customFormat="1" ht="0" hidden="1" customHeight="1" x14ac:dyDescent="0.2">
      <c r="AX22042" s="78"/>
      <c r="AZ22042" s="167"/>
      <c r="BA22042" s="77"/>
      <c r="BB22042" s="77"/>
    </row>
    <row r="22043" spans="50:54" s="79" customFormat="1" ht="0" hidden="1" customHeight="1" x14ac:dyDescent="0.2">
      <c r="AX22043" s="78"/>
      <c r="AZ22043" s="167"/>
      <c r="BA22043" s="77"/>
      <c r="BB22043" s="77"/>
    </row>
    <row r="22044" spans="50:54" s="79" customFormat="1" ht="0" hidden="1" customHeight="1" x14ac:dyDescent="0.2">
      <c r="AX22044" s="78"/>
      <c r="AZ22044" s="167"/>
      <c r="BA22044" s="77"/>
      <c r="BB22044" s="77"/>
    </row>
    <row r="22045" spans="50:54" s="79" customFormat="1" ht="0" hidden="1" customHeight="1" x14ac:dyDescent="0.2">
      <c r="AX22045" s="78"/>
      <c r="AZ22045" s="167"/>
      <c r="BA22045" s="77"/>
      <c r="BB22045" s="77"/>
    </row>
    <row r="22046" spans="50:54" s="79" customFormat="1" ht="0" hidden="1" customHeight="1" x14ac:dyDescent="0.2">
      <c r="AX22046" s="78"/>
      <c r="AZ22046" s="167"/>
      <c r="BA22046" s="77"/>
      <c r="BB22046" s="77"/>
    </row>
    <row r="22047" spans="50:54" s="79" customFormat="1" ht="0" hidden="1" customHeight="1" x14ac:dyDescent="0.2">
      <c r="AX22047" s="78"/>
      <c r="AZ22047" s="167"/>
      <c r="BA22047" s="77"/>
      <c r="BB22047" s="77"/>
    </row>
    <row r="22048" spans="50:54" s="79" customFormat="1" ht="0" hidden="1" customHeight="1" x14ac:dyDescent="0.2">
      <c r="AX22048" s="78"/>
      <c r="AZ22048" s="167"/>
      <c r="BA22048" s="77"/>
      <c r="BB22048" s="77"/>
    </row>
    <row r="22049" spans="50:54" s="79" customFormat="1" ht="0" hidden="1" customHeight="1" x14ac:dyDescent="0.2">
      <c r="AX22049" s="78"/>
      <c r="AZ22049" s="167"/>
      <c r="BA22049" s="77"/>
      <c r="BB22049" s="77"/>
    </row>
    <row r="22050" spans="50:54" s="79" customFormat="1" ht="0" hidden="1" customHeight="1" x14ac:dyDescent="0.2">
      <c r="AX22050" s="78"/>
      <c r="AZ22050" s="167"/>
      <c r="BA22050" s="77"/>
      <c r="BB22050" s="77"/>
    </row>
    <row r="22051" spans="50:54" s="79" customFormat="1" ht="0" hidden="1" customHeight="1" x14ac:dyDescent="0.2">
      <c r="AX22051" s="78"/>
      <c r="AZ22051" s="167"/>
      <c r="BA22051" s="77"/>
      <c r="BB22051" s="77"/>
    </row>
    <row r="22052" spans="50:54" s="79" customFormat="1" ht="0" hidden="1" customHeight="1" x14ac:dyDescent="0.2">
      <c r="AX22052" s="78"/>
      <c r="AZ22052" s="167"/>
      <c r="BA22052" s="77"/>
      <c r="BB22052" s="77"/>
    </row>
    <row r="22053" spans="50:54" s="79" customFormat="1" ht="0" hidden="1" customHeight="1" x14ac:dyDescent="0.2">
      <c r="AX22053" s="78"/>
      <c r="AZ22053" s="167"/>
      <c r="BA22053" s="77"/>
      <c r="BB22053" s="77"/>
    </row>
    <row r="22054" spans="50:54" s="79" customFormat="1" ht="0" hidden="1" customHeight="1" x14ac:dyDescent="0.2">
      <c r="AX22054" s="78"/>
      <c r="AZ22054" s="167"/>
      <c r="BA22054" s="77"/>
      <c r="BB22054" s="77"/>
    </row>
    <row r="22055" spans="50:54" s="79" customFormat="1" ht="0" hidden="1" customHeight="1" x14ac:dyDescent="0.2">
      <c r="AX22055" s="78"/>
      <c r="AZ22055" s="167"/>
      <c r="BA22055" s="77"/>
      <c r="BB22055" s="77"/>
    </row>
    <row r="22056" spans="50:54" s="79" customFormat="1" ht="0" hidden="1" customHeight="1" x14ac:dyDescent="0.2">
      <c r="AX22056" s="78"/>
      <c r="AZ22056" s="167"/>
      <c r="BA22056" s="77"/>
      <c r="BB22056" s="77"/>
    </row>
    <row r="22057" spans="50:54" s="79" customFormat="1" ht="0" hidden="1" customHeight="1" x14ac:dyDescent="0.2">
      <c r="AX22057" s="78"/>
      <c r="AZ22057" s="167"/>
      <c r="BA22057" s="77"/>
      <c r="BB22057" s="77"/>
    </row>
    <row r="22058" spans="50:54" s="79" customFormat="1" ht="0" hidden="1" customHeight="1" x14ac:dyDescent="0.2">
      <c r="AX22058" s="78"/>
      <c r="AZ22058" s="167"/>
      <c r="BA22058" s="77"/>
      <c r="BB22058" s="77"/>
    </row>
    <row r="22059" spans="50:54" s="79" customFormat="1" ht="0" hidden="1" customHeight="1" x14ac:dyDescent="0.2">
      <c r="AX22059" s="78"/>
      <c r="AZ22059" s="167"/>
      <c r="BA22059" s="77"/>
      <c r="BB22059" s="77"/>
    </row>
    <row r="22060" spans="50:54" s="79" customFormat="1" ht="0" hidden="1" customHeight="1" x14ac:dyDescent="0.2">
      <c r="AX22060" s="78"/>
      <c r="AZ22060" s="167"/>
      <c r="BA22060" s="77"/>
      <c r="BB22060" s="77"/>
    </row>
    <row r="22061" spans="50:54" s="79" customFormat="1" ht="0" hidden="1" customHeight="1" x14ac:dyDescent="0.2">
      <c r="AX22061" s="78"/>
      <c r="AZ22061" s="167"/>
      <c r="BA22061" s="77"/>
      <c r="BB22061" s="77"/>
    </row>
    <row r="22062" spans="50:54" s="79" customFormat="1" ht="0" hidden="1" customHeight="1" x14ac:dyDescent="0.2">
      <c r="AX22062" s="78"/>
      <c r="AZ22062" s="167"/>
      <c r="BA22062" s="77"/>
      <c r="BB22062" s="77"/>
    </row>
    <row r="22063" spans="50:54" s="79" customFormat="1" ht="0" hidden="1" customHeight="1" x14ac:dyDescent="0.2">
      <c r="AX22063" s="78"/>
      <c r="AZ22063" s="167"/>
      <c r="BA22063" s="77"/>
      <c r="BB22063" s="77"/>
    </row>
    <row r="22064" spans="50:54" s="79" customFormat="1" ht="0" hidden="1" customHeight="1" x14ac:dyDescent="0.2">
      <c r="AX22064" s="78"/>
      <c r="AZ22064" s="167"/>
      <c r="BA22064" s="77"/>
      <c r="BB22064" s="77"/>
    </row>
    <row r="22065" spans="50:54" s="79" customFormat="1" ht="0" hidden="1" customHeight="1" x14ac:dyDescent="0.2">
      <c r="AX22065" s="78"/>
      <c r="AZ22065" s="167"/>
      <c r="BA22065" s="77"/>
      <c r="BB22065" s="77"/>
    </row>
    <row r="22066" spans="50:54" s="79" customFormat="1" ht="0" hidden="1" customHeight="1" x14ac:dyDescent="0.2">
      <c r="AX22066" s="78"/>
      <c r="AZ22066" s="167"/>
      <c r="BA22066" s="77"/>
      <c r="BB22066" s="77"/>
    </row>
    <row r="22067" spans="50:54" s="79" customFormat="1" ht="0" hidden="1" customHeight="1" x14ac:dyDescent="0.2">
      <c r="AX22067" s="78"/>
      <c r="AZ22067" s="167"/>
      <c r="BA22067" s="77"/>
      <c r="BB22067" s="77"/>
    </row>
    <row r="22068" spans="50:54" s="79" customFormat="1" ht="0" hidden="1" customHeight="1" x14ac:dyDescent="0.2">
      <c r="AX22068" s="78"/>
      <c r="AZ22068" s="167"/>
      <c r="BA22068" s="77"/>
      <c r="BB22068" s="77"/>
    </row>
    <row r="22069" spans="50:54" s="79" customFormat="1" ht="0" hidden="1" customHeight="1" x14ac:dyDescent="0.2">
      <c r="AX22069" s="78"/>
      <c r="AZ22069" s="167"/>
      <c r="BA22069" s="77"/>
      <c r="BB22069" s="77"/>
    </row>
    <row r="22070" spans="50:54" s="79" customFormat="1" ht="0" hidden="1" customHeight="1" x14ac:dyDescent="0.2">
      <c r="AX22070" s="78"/>
      <c r="AZ22070" s="167"/>
      <c r="BA22070" s="77"/>
      <c r="BB22070" s="77"/>
    </row>
    <row r="22071" spans="50:54" s="79" customFormat="1" ht="0" hidden="1" customHeight="1" x14ac:dyDescent="0.2">
      <c r="AX22071" s="78"/>
      <c r="AZ22071" s="167"/>
      <c r="BA22071" s="77"/>
      <c r="BB22071" s="77"/>
    </row>
    <row r="22072" spans="50:54" s="79" customFormat="1" ht="0" hidden="1" customHeight="1" x14ac:dyDescent="0.2">
      <c r="AX22072" s="78"/>
      <c r="AZ22072" s="167"/>
      <c r="BA22072" s="77"/>
      <c r="BB22072" s="77"/>
    </row>
    <row r="22073" spans="50:54" s="79" customFormat="1" ht="0" hidden="1" customHeight="1" x14ac:dyDescent="0.2">
      <c r="AX22073" s="78"/>
      <c r="AZ22073" s="167"/>
      <c r="BA22073" s="77"/>
      <c r="BB22073" s="77"/>
    </row>
    <row r="22074" spans="50:54" s="79" customFormat="1" ht="0" hidden="1" customHeight="1" x14ac:dyDescent="0.2">
      <c r="AX22074" s="78"/>
      <c r="AZ22074" s="167"/>
      <c r="BA22074" s="77"/>
      <c r="BB22074" s="77"/>
    </row>
    <row r="22075" spans="50:54" s="79" customFormat="1" ht="0" hidden="1" customHeight="1" x14ac:dyDescent="0.2">
      <c r="AX22075" s="78"/>
      <c r="AZ22075" s="167"/>
      <c r="BA22075" s="77"/>
      <c r="BB22075" s="77"/>
    </row>
    <row r="22076" spans="50:54" s="79" customFormat="1" ht="0" hidden="1" customHeight="1" x14ac:dyDescent="0.2">
      <c r="AX22076" s="78"/>
      <c r="AZ22076" s="167"/>
      <c r="BA22076" s="77"/>
      <c r="BB22076" s="77"/>
    </row>
    <row r="22077" spans="50:54" s="79" customFormat="1" ht="0" hidden="1" customHeight="1" x14ac:dyDescent="0.2">
      <c r="AX22077" s="78"/>
      <c r="AZ22077" s="167"/>
      <c r="BA22077" s="77"/>
      <c r="BB22077" s="77"/>
    </row>
    <row r="22078" spans="50:54" s="79" customFormat="1" ht="0" hidden="1" customHeight="1" x14ac:dyDescent="0.2">
      <c r="AX22078" s="78"/>
      <c r="AZ22078" s="167"/>
      <c r="BA22078" s="77"/>
      <c r="BB22078" s="77"/>
    </row>
    <row r="22079" spans="50:54" s="79" customFormat="1" ht="0" hidden="1" customHeight="1" x14ac:dyDescent="0.2">
      <c r="AX22079" s="78"/>
      <c r="AZ22079" s="167"/>
      <c r="BA22079" s="77"/>
      <c r="BB22079" s="77"/>
    </row>
    <row r="22080" spans="50:54" s="79" customFormat="1" ht="0" hidden="1" customHeight="1" x14ac:dyDescent="0.2">
      <c r="AX22080" s="78"/>
      <c r="AZ22080" s="167"/>
      <c r="BA22080" s="77"/>
      <c r="BB22080" s="77"/>
    </row>
    <row r="22081" spans="50:54" s="79" customFormat="1" ht="0" hidden="1" customHeight="1" x14ac:dyDescent="0.2">
      <c r="AX22081" s="78"/>
      <c r="AZ22081" s="167"/>
      <c r="BA22081" s="77"/>
      <c r="BB22081" s="77"/>
    </row>
    <row r="22082" spans="50:54" s="79" customFormat="1" ht="0" hidden="1" customHeight="1" x14ac:dyDescent="0.2">
      <c r="AX22082" s="78"/>
      <c r="AZ22082" s="167"/>
      <c r="BA22082" s="77"/>
      <c r="BB22082" s="77"/>
    </row>
    <row r="22083" spans="50:54" s="79" customFormat="1" ht="0" hidden="1" customHeight="1" x14ac:dyDescent="0.2">
      <c r="AX22083" s="78"/>
      <c r="AZ22083" s="167"/>
      <c r="BA22083" s="77"/>
      <c r="BB22083" s="77"/>
    </row>
    <row r="22084" spans="50:54" s="79" customFormat="1" ht="0" hidden="1" customHeight="1" x14ac:dyDescent="0.2">
      <c r="AX22084" s="78"/>
      <c r="AZ22084" s="167"/>
      <c r="BA22084" s="77"/>
      <c r="BB22084" s="77"/>
    </row>
    <row r="22085" spans="50:54" s="79" customFormat="1" ht="0" hidden="1" customHeight="1" x14ac:dyDescent="0.2">
      <c r="AX22085" s="78"/>
      <c r="AZ22085" s="167"/>
      <c r="BA22085" s="77"/>
      <c r="BB22085" s="77"/>
    </row>
    <row r="22086" spans="50:54" s="79" customFormat="1" ht="0" hidden="1" customHeight="1" x14ac:dyDescent="0.2">
      <c r="AX22086" s="78"/>
      <c r="AZ22086" s="167"/>
      <c r="BA22086" s="77"/>
      <c r="BB22086" s="77"/>
    </row>
    <row r="22087" spans="50:54" s="79" customFormat="1" ht="0" hidden="1" customHeight="1" x14ac:dyDescent="0.2">
      <c r="AX22087" s="78"/>
      <c r="AZ22087" s="167"/>
      <c r="BA22087" s="77"/>
      <c r="BB22087" s="77"/>
    </row>
    <row r="22088" spans="50:54" s="79" customFormat="1" ht="0" hidden="1" customHeight="1" x14ac:dyDescent="0.2">
      <c r="AX22088" s="78"/>
      <c r="AZ22088" s="167"/>
      <c r="BA22088" s="77"/>
      <c r="BB22088" s="77"/>
    </row>
    <row r="22089" spans="50:54" s="79" customFormat="1" ht="0" hidden="1" customHeight="1" x14ac:dyDescent="0.2">
      <c r="AX22089" s="78"/>
      <c r="AZ22089" s="167"/>
      <c r="BA22089" s="77"/>
      <c r="BB22089" s="77"/>
    </row>
    <row r="22090" spans="50:54" s="79" customFormat="1" ht="0" hidden="1" customHeight="1" x14ac:dyDescent="0.2">
      <c r="AX22090" s="78"/>
      <c r="AZ22090" s="167"/>
      <c r="BA22090" s="77"/>
      <c r="BB22090" s="77"/>
    </row>
    <row r="22091" spans="50:54" s="79" customFormat="1" ht="0" hidden="1" customHeight="1" x14ac:dyDescent="0.2">
      <c r="AX22091" s="78"/>
      <c r="AZ22091" s="167"/>
      <c r="BA22091" s="77"/>
      <c r="BB22091" s="77"/>
    </row>
    <row r="22092" spans="50:54" s="79" customFormat="1" ht="0" hidden="1" customHeight="1" x14ac:dyDescent="0.2">
      <c r="AX22092" s="78"/>
      <c r="AZ22092" s="167"/>
      <c r="BA22092" s="77"/>
      <c r="BB22092" s="77"/>
    </row>
    <row r="22093" spans="50:54" s="79" customFormat="1" ht="0" hidden="1" customHeight="1" x14ac:dyDescent="0.2">
      <c r="AX22093" s="78"/>
      <c r="AZ22093" s="167"/>
      <c r="BA22093" s="77"/>
      <c r="BB22093" s="77"/>
    </row>
    <row r="22094" spans="50:54" s="79" customFormat="1" ht="0" hidden="1" customHeight="1" x14ac:dyDescent="0.2">
      <c r="AX22094" s="78"/>
      <c r="AZ22094" s="167"/>
      <c r="BA22094" s="77"/>
      <c r="BB22094" s="77"/>
    </row>
    <row r="22095" spans="50:54" s="79" customFormat="1" ht="0" hidden="1" customHeight="1" x14ac:dyDescent="0.2">
      <c r="AX22095" s="78"/>
      <c r="AZ22095" s="167"/>
      <c r="BA22095" s="77"/>
      <c r="BB22095" s="77"/>
    </row>
    <row r="22096" spans="50:54" s="79" customFormat="1" ht="0" hidden="1" customHeight="1" x14ac:dyDescent="0.2">
      <c r="AX22096" s="78"/>
      <c r="AZ22096" s="167"/>
      <c r="BA22096" s="77"/>
      <c r="BB22096" s="77"/>
    </row>
    <row r="22097" spans="50:54" s="79" customFormat="1" ht="0" hidden="1" customHeight="1" x14ac:dyDescent="0.2">
      <c r="AX22097" s="78"/>
      <c r="AZ22097" s="167"/>
      <c r="BA22097" s="77"/>
      <c r="BB22097" s="77"/>
    </row>
    <row r="22098" spans="50:54" s="79" customFormat="1" ht="0" hidden="1" customHeight="1" x14ac:dyDescent="0.2">
      <c r="AX22098" s="78"/>
      <c r="AZ22098" s="167"/>
      <c r="BA22098" s="77"/>
      <c r="BB22098" s="77"/>
    </row>
    <row r="22099" spans="50:54" s="79" customFormat="1" ht="0" hidden="1" customHeight="1" x14ac:dyDescent="0.2">
      <c r="AX22099" s="78"/>
      <c r="AZ22099" s="167"/>
      <c r="BA22099" s="77"/>
      <c r="BB22099" s="77"/>
    </row>
    <row r="22100" spans="50:54" s="79" customFormat="1" ht="0" hidden="1" customHeight="1" x14ac:dyDescent="0.2">
      <c r="AX22100" s="78"/>
      <c r="AZ22100" s="167"/>
      <c r="BA22100" s="77"/>
      <c r="BB22100" s="77"/>
    </row>
    <row r="22101" spans="50:54" s="79" customFormat="1" ht="0" hidden="1" customHeight="1" x14ac:dyDescent="0.2">
      <c r="AX22101" s="78"/>
      <c r="AZ22101" s="167"/>
      <c r="BA22101" s="77"/>
      <c r="BB22101" s="77"/>
    </row>
    <row r="22102" spans="50:54" s="79" customFormat="1" ht="0" hidden="1" customHeight="1" x14ac:dyDescent="0.2">
      <c r="AX22102" s="78"/>
      <c r="AZ22102" s="167"/>
      <c r="BA22102" s="77"/>
      <c r="BB22102" s="77"/>
    </row>
    <row r="22103" spans="50:54" s="79" customFormat="1" ht="0" hidden="1" customHeight="1" x14ac:dyDescent="0.2">
      <c r="AX22103" s="78"/>
      <c r="AZ22103" s="167"/>
      <c r="BA22103" s="77"/>
      <c r="BB22103" s="77"/>
    </row>
    <row r="22104" spans="50:54" s="79" customFormat="1" ht="0" hidden="1" customHeight="1" x14ac:dyDescent="0.2">
      <c r="AX22104" s="78"/>
      <c r="AZ22104" s="167"/>
      <c r="BA22104" s="77"/>
      <c r="BB22104" s="77"/>
    </row>
    <row r="22105" spans="50:54" s="79" customFormat="1" ht="0" hidden="1" customHeight="1" x14ac:dyDescent="0.2">
      <c r="AX22105" s="78"/>
      <c r="AZ22105" s="167"/>
      <c r="BA22105" s="77"/>
      <c r="BB22105" s="77"/>
    </row>
    <row r="22106" spans="50:54" s="79" customFormat="1" ht="0" hidden="1" customHeight="1" x14ac:dyDescent="0.2">
      <c r="AX22106" s="78"/>
      <c r="AZ22106" s="167"/>
      <c r="BA22106" s="77"/>
      <c r="BB22106" s="77"/>
    </row>
    <row r="22107" spans="50:54" s="79" customFormat="1" ht="0" hidden="1" customHeight="1" x14ac:dyDescent="0.2">
      <c r="AX22107" s="78"/>
      <c r="AZ22107" s="167"/>
      <c r="BA22107" s="77"/>
      <c r="BB22107" s="77"/>
    </row>
    <row r="22108" spans="50:54" s="79" customFormat="1" ht="0" hidden="1" customHeight="1" x14ac:dyDescent="0.2">
      <c r="AX22108" s="78"/>
      <c r="AZ22108" s="167"/>
      <c r="BA22108" s="77"/>
      <c r="BB22108" s="77"/>
    </row>
    <row r="22109" spans="50:54" s="79" customFormat="1" ht="0" hidden="1" customHeight="1" x14ac:dyDescent="0.2">
      <c r="AX22109" s="78"/>
      <c r="AZ22109" s="167"/>
      <c r="BA22109" s="77"/>
      <c r="BB22109" s="77"/>
    </row>
    <row r="22110" spans="50:54" s="79" customFormat="1" ht="0" hidden="1" customHeight="1" x14ac:dyDescent="0.2">
      <c r="AX22110" s="78"/>
      <c r="AZ22110" s="167"/>
      <c r="BA22110" s="77"/>
      <c r="BB22110" s="77"/>
    </row>
    <row r="22111" spans="50:54" s="79" customFormat="1" ht="0" hidden="1" customHeight="1" x14ac:dyDescent="0.2">
      <c r="AX22111" s="78"/>
      <c r="AZ22111" s="167"/>
      <c r="BA22111" s="77"/>
      <c r="BB22111" s="77"/>
    </row>
    <row r="22112" spans="50:54" s="79" customFormat="1" ht="0" hidden="1" customHeight="1" x14ac:dyDescent="0.2">
      <c r="AX22112" s="78"/>
      <c r="AZ22112" s="167"/>
      <c r="BA22112" s="77"/>
      <c r="BB22112" s="77"/>
    </row>
    <row r="22113" spans="50:54" s="79" customFormat="1" ht="0" hidden="1" customHeight="1" x14ac:dyDescent="0.2">
      <c r="AX22113" s="78"/>
      <c r="AZ22113" s="167"/>
      <c r="BA22113" s="77"/>
      <c r="BB22113" s="77"/>
    </row>
    <row r="22114" spans="50:54" s="79" customFormat="1" ht="0" hidden="1" customHeight="1" x14ac:dyDescent="0.2">
      <c r="AX22114" s="78"/>
      <c r="AZ22114" s="167"/>
      <c r="BA22114" s="77"/>
      <c r="BB22114" s="77"/>
    </row>
    <row r="22115" spans="50:54" s="79" customFormat="1" ht="0" hidden="1" customHeight="1" x14ac:dyDescent="0.2">
      <c r="AX22115" s="78"/>
      <c r="AZ22115" s="167"/>
      <c r="BA22115" s="77"/>
      <c r="BB22115" s="77"/>
    </row>
    <row r="22116" spans="50:54" s="79" customFormat="1" ht="0" hidden="1" customHeight="1" x14ac:dyDescent="0.2">
      <c r="AX22116" s="78"/>
      <c r="AZ22116" s="167"/>
      <c r="BA22116" s="77"/>
      <c r="BB22116" s="77"/>
    </row>
    <row r="22117" spans="50:54" s="79" customFormat="1" ht="0" hidden="1" customHeight="1" x14ac:dyDescent="0.2">
      <c r="AX22117" s="78"/>
      <c r="AZ22117" s="167"/>
      <c r="BA22117" s="77"/>
      <c r="BB22117" s="77"/>
    </row>
    <row r="22118" spans="50:54" s="79" customFormat="1" ht="0" hidden="1" customHeight="1" x14ac:dyDescent="0.2">
      <c r="AX22118" s="78"/>
      <c r="AZ22118" s="167"/>
      <c r="BA22118" s="77"/>
      <c r="BB22118" s="77"/>
    </row>
    <row r="22119" spans="50:54" s="79" customFormat="1" ht="0" hidden="1" customHeight="1" x14ac:dyDescent="0.2">
      <c r="AX22119" s="78"/>
      <c r="AZ22119" s="167"/>
      <c r="BA22119" s="77"/>
      <c r="BB22119" s="77"/>
    </row>
    <row r="22120" spans="50:54" s="79" customFormat="1" ht="0" hidden="1" customHeight="1" x14ac:dyDescent="0.2">
      <c r="AX22120" s="78"/>
      <c r="AZ22120" s="167"/>
      <c r="BA22120" s="77"/>
      <c r="BB22120" s="77"/>
    </row>
    <row r="22121" spans="50:54" s="79" customFormat="1" ht="0" hidden="1" customHeight="1" x14ac:dyDescent="0.2">
      <c r="AX22121" s="78"/>
      <c r="AZ22121" s="167"/>
      <c r="BA22121" s="77"/>
      <c r="BB22121" s="77"/>
    </row>
    <row r="22122" spans="50:54" s="79" customFormat="1" ht="0" hidden="1" customHeight="1" x14ac:dyDescent="0.2">
      <c r="AX22122" s="78"/>
      <c r="AZ22122" s="167"/>
      <c r="BA22122" s="77"/>
      <c r="BB22122" s="77"/>
    </row>
    <row r="22123" spans="50:54" s="79" customFormat="1" ht="0" hidden="1" customHeight="1" x14ac:dyDescent="0.2">
      <c r="AX22123" s="78"/>
      <c r="AZ22123" s="167"/>
      <c r="BA22123" s="77"/>
      <c r="BB22123" s="77"/>
    </row>
    <row r="22124" spans="50:54" s="79" customFormat="1" ht="0" hidden="1" customHeight="1" x14ac:dyDescent="0.2">
      <c r="AX22124" s="78"/>
      <c r="AZ22124" s="167"/>
      <c r="BA22124" s="77"/>
      <c r="BB22124" s="77"/>
    </row>
    <row r="22125" spans="50:54" s="79" customFormat="1" ht="0" hidden="1" customHeight="1" x14ac:dyDescent="0.2">
      <c r="AX22125" s="78"/>
      <c r="AZ22125" s="167"/>
      <c r="BA22125" s="77"/>
      <c r="BB22125" s="77"/>
    </row>
    <row r="22126" spans="50:54" s="79" customFormat="1" ht="0" hidden="1" customHeight="1" x14ac:dyDescent="0.2">
      <c r="AX22126" s="78"/>
      <c r="AZ22126" s="167"/>
      <c r="BA22126" s="77"/>
      <c r="BB22126" s="77"/>
    </row>
    <row r="22127" spans="50:54" s="79" customFormat="1" ht="0" hidden="1" customHeight="1" x14ac:dyDescent="0.2">
      <c r="AX22127" s="78"/>
      <c r="AZ22127" s="167"/>
      <c r="BA22127" s="77"/>
      <c r="BB22127" s="77"/>
    </row>
    <row r="22128" spans="50:54" s="79" customFormat="1" ht="0" hidden="1" customHeight="1" x14ac:dyDescent="0.2">
      <c r="AX22128" s="78"/>
      <c r="AZ22128" s="167"/>
      <c r="BA22128" s="77"/>
      <c r="BB22128" s="77"/>
    </row>
    <row r="22129" spans="50:54" s="79" customFormat="1" ht="0" hidden="1" customHeight="1" x14ac:dyDescent="0.2">
      <c r="AX22129" s="78"/>
      <c r="AZ22129" s="167"/>
      <c r="BA22129" s="77"/>
      <c r="BB22129" s="77"/>
    </row>
    <row r="22130" spans="50:54" s="79" customFormat="1" ht="0" hidden="1" customHeight="1" x14ac:dyDescent="0.2">
      <c r="AX22130" s="78"/>
      <c r="AZ22130" s="167"/>
      <c r="BA22130" s="77"/>
      <c r="BB22130" s="77"/>
    </row>
    <row r="22131" spans="50:54" s="79" customFormat="1" ht="0" hidden="1" customHeight="1" x14ac:dyDescent="0.2">
      <c r="AX22131" s="78"/>
      <c r="AZ22131" s="167"/>
      <c r="BA22131" s="77"/>
      <c r="BB22131" s="77"/>
    </row>
    <row r="22132" spans="50:54" s="79" customFormat="1" ht="0" hidden="1" customHeight="1" x14ac:dyDescent="0.2">
      <c r="AX22132" s="78"/>
      <c r="AZ22132" s="167"/>
      <c r="BA22132" s="77"/>
      <c r="BB22132" s="77"/>
    </row>
    <row r="22133" spans="50:54" s="79" customFormat="1" ht="0" hidden="1" customHeight="1" x14ac:dyDescent="0.2">
      <c r="AX22133" s="78"/>
      <c r="AZ22133" s="167"/>
      <c r="BA22133" s="77"/>
      <c r="BB22133" s="77"/>
    </row>
    <row r="22134" spans="50:54" s="79" customFormat="1" ht="0" hidden="1" customHeight="1" x14ac:dyDescent="0.2">
      <c r="AX22134" s="78"/>
      <c r="AZ22134" s="167"/>
      <c r="BA22134" s="77"/>
      <c r="BB22134" s="77"/>
    </row>
    <row r="22135" spans="50:54" s="79" customFormat="1" ht="0" hidden="1" customHeight="1" x14ac:dyDescent="0.2">
      <c r="AX22135" s="78"/>
      <c r="AZ22135" s="167"/>
      <c r="BA22135" s="77"/>
      <c r="BB22135" s="77"/>
    </row>
    <row r="22136" spans="50:54" s="79" customFormat="1" ht="0" hidden="1" customHeight="1" x14ac:dyDescent="0.2">
      <c r="AX22136" s="78"/>
      <c r="AZ22136" s="167"/>
      <c r="BA22136" s="77"/>
      <c r="BB22136" s="77"/>
    </row>
    <row r="22137" spans="50:54" s="79" customFormat="1" ht="0" hidden="1" customHeight="1" x14ac:dyDescent="0.2">
      <c r="AX22137" s="78"/>
      <c r="AZ22137" s="167"/>
      <c r="BA22137" s="77"/>
      <c r="BB22137" s="77"/>
    </row>
    <row r="22138" spans="50:54" s="79" customFormat="1" ht="0" hidden="1" customHeight="1" x14ac:dyDescent="0.2">
      <c r="AX22138" s="78"/>
      <c r="AZ22138" s="167"/>
      <c r="BA22138" s="77"/>
      <c r="BB22138" s="77"/>
    </row>
    <row r="22139" spans="50:54" s="79" customFormat="1" ht="0" hidden="1" customHeight="1" x14ac:dyDescent="0.2">
      <c r="AX22139" s="78"/>
      <c r="AZ22139" s="167"/>
      <c r="BA22139" s="77"/>
      <c r="BB22139" s="77"/>
    </row>
    <row r="22140" spans="50:54" s="79" customFormat="1" ht="0" hidden="1" customHeight="1" x14ac:dyDescent="0.2">
      <c r="AX22140" s="78"/>
      <c r="AZ22140" s="167"/>
      <c r="BA22140" s="77"/>
      <c r="BB22140" s="77"/>
    </row>
    <row r="22141" spans="50:54" s="79" customFormat="1" ht="0" hidden="1" customHeight="1" x14ac:dyDescent="0.2">
      <c r="AX22141" s="78"/>
      <c r="AZ22141" s="167"/>
      <c r="BA22141" s="77"/>
      <c r="BB22141" s="77"/>
    </row>
    <row r="22142" spans="50:54" s="79" customFormat="1" ht="0" hidden="1" customHeight="1" x14ac:dyDescent="0.2">
      <c r="AX22142" s="78"/>
      <c r="AZ22142" s="167"/>
      <c r="BA22142" s="77"/>
      <c r="BB22142" s="77"/>
    </row>
    <row r="22143" spans="50:54" s="79" customFormat="1" ht="0" hidden="1" customHeight="1" x14ac:dyDescent="0.2">
      <c r="AX22143" s="78"/>
      <c r="AZ22143" s="167"/>
      <c r="BA22143" s="77"/>
      <c r="BB22143" s="77"/>
    </row>
    <row r="22144" spans="50:54" s="79" customFormat="1" ht="0" hidden="1" customHeight="1" x14ac:dyDescent="0.2">
      <c r="AX22144" s="78"/>
      <c r="AZ22144" s="167"/>
      <c r="BA22144" s="77"/>
      <c r="BB22144" s="77"/>
    </row>
    <row r="22145" spans="50:54" s="79" customFormat="1" ht="0" hidden="1" customHeight="1" x14ac:dyDescent="0.2">
      <c r="AX22145" s="78"/>
      <c r="AZ22145" s="167"/>
      <c r="BA22145" s="77"/>
      <c r="BB22145" s="77"/>
    </row>
    <row r="22146" spans="50:54" s="79" customFormat="1" ht="0" hidden="1" customHeight="1" x14ac:dyDescent="0.2">
      <c r="AX22146" s="78"/>
      <c r="AZ22146" s="167"/>
      <c r="BA22146" s="77"/>
      <c r="BB22146" s="77"/>
    </row>
    <row r="22147" spans="50:54" s="79" customFormat="1" ht="0" hidden="1" customHeight="1" x14ac:dyDescent="0.2">
      <c r="AX22147" s="78"/>
      <c r="AZ22147" s="167"/>
      <c r="BA22147" s="77"/>
      <c r="BB22147" s="77"/>
    </row>
    <row r="22148" spans="50:54" s="79" customFormat="1" ht="0" hidden="1" customHeight="1" x14ac:dyDescent="0.2">
      <c r="AX22148" s="78"/>
      <c r="AZ22148" s="167"/>
      <c r="BA22148" s="77"/>
      <c r="BB22148" s="77"/>
    </row>
    <row r="22149" spans="50:54" s="79" customFormat="1" ht="0" hidden="1" customHeight="1" x14ac:dyDescent="0.2">
      <c r="AX22149" s="78"/>
      <c r="AZ22149" s="167"/>
      <c r="BA22149" s="77"/>
      <c r="BB22149" s="77"/>
    </row>
    <row r="22150" spans="50:54" s="79" customFormat="1" ht="0" hidden="1" customHeight="1" x14ac:dyDescent="0.2">
      <c r="AX22150" s="78"/>
      <c r="AZ22150" s="167"/>
      <c r="BA22150" s="77"/>
      <c r="BB22150" s="77"/>
    </row>
    <row r="22151" spans="50:54" s="79" customFormat="1" ht="0" hidden="1" customHeight="1" x14ac:dyDescent="0.2">
      <c r="AX22151" s="78"/>
      <c r="AZ22151" s="167"/>
      <c r="BA22151" s="77"/>
      <c r="BB22151" s="77"/>
    </row>
    <row r="22152" spans="50:54" s="79" customFormat="1" ht="0" hidden="1" customHeight="1" x14ac:dyDescent="0.2">
      <c r="AX22152" s="78"/>
      <c r="AZ22152" s="167"/>
      <c r="BA22152" s="77"/>
      <c r="BB22152" s="77"/>
    </row>
    <row r="22153" spans="50:54" s="79" customFormat="1" ht="0" hidden="1" customHeight="1" x14ac:dyDescent="0.2">
      <c r="AX22153" s="78"/>
      <c r="AZ22153" s="167"/>
      <c r="BA22153" s="77"/>
      <c r="BB22153" s="77"/>
    </row>
    <row r="22154" spans="50:54" s="79" customFormat="1" ht="0" hidden="1" customHeight="1" x14ac:dyDescent="0.2">
      <c r="AX22154" s="78"/>
      <c r="AZ22154" s="167"/>
      <c r="BA22154" s="77"/>
      <c r="BB22154" s="77"/>
    </row>
    <row r="22155" spans="50:54" s="79" customFormat="1" ht="0" hidden="1" customHeight="1" x14ac:dyDescent="0.2">
      <c r="AX22155" s="78"/>
      <c r="AZ22155" s="167"/>
      <c r="BA22155" s="77"/>
      <c r="BB22155" s="77"/>
    </row>
    <row r="22156" spans="50:54" s="79" customFormat="1" ht="0" hidden="1" customHeight="1" x14ac:dyDescent="0.2">
      <c r="AX22156" s="78"/>
      <c r="AZ22156" s="167"/>
      <c r="BA22156" s="77"/>
      <c r="BB22156" s="77"/>
    </row>
    <row r="22157" spans="50:54" s="79" customFormat="1" ht="0" hidden="1" customHeight="1" x14ac:dyDescent="0.2">
      <c r="AX22157" s="78"/>
      <c r="AZ22157" s="167"/>
      <c r="BA22157" s="77"/>
      <c r="BB22157" s="77"/>
    </row>
    <row r="22158" spans="50:54" s="79" customFormat="1" ht="0" hidden="1" customHeight="1" x14ac:dyDescent="0.2">
      <c r="AX22158" s="78"/>
      <c r="AZ22158" s="167"/>
      <c r="BA22158" s="77"/>
      <c r="BB22158" s="77"/>
    </row>
    <row r="22159" spans="50:54" s="79" customFormat="1" ht="0" hidden="1" customHeight="1" x14ac:dyDescent="0.2">
      <c r="AX22159" s="78"/>
      <c r="AZ22159" s="167"/>
      <c r="BA22159" s="77"/>
      <c r="BB22159" s="77"/>
    </row>
    <row r="22160" spans="50:54" s="79" customFormat="1" ht="0" hidden="1" customHeight="1" x14ac:dyDescent="0.2">
      <c r="AX22160" s="78"/>
      <c r="AZ22160" s="167"/>
      <c r="BA22160" s="77"/>
      <c r="BB22160" s="77"/>
    </row>
    <row r="22161" spans="50:54" s="79" customFormat="1" ht="0" hidden="1" customHeight="1" x14ac:dyDescent="0.2">
      <c r="AX22161" s="78"/>
      <c r="AZ22161" s="167"/>
      <c r="BA22161" s="77"/>
      <c r="BB22161" s="77"/>
    </row>
    <row r="22162" spans="50:54" s="79" customFormat="1" ht="0" hidden="1" customHeight="1" x14ac:dyDescent="0.2">
      <c r="AX22162" s="78"/>
      <c r="AZ22162" s="167"/>
      <c r="BA22162" s="77"/>
      <c r="BB22162" s="77"/>
    </row>
    <row r="22163" spans="50:54" s="79" customFormat="1" ht="0" hidden="1" customHeight="1" x14ac:dyDescent="0.2">
      <c r="AX22163" s="78"/>
      <c r="AZ22163" s="167"/>
      <c r="BA22163" s="77"/>
      <c r="BB22163" s="77"/>
    </row>
    <row r="22164" spans="50:54" s="79" customFormat="1" ht="0" hidden="1" customHeight="1" x14ac:dyDescent="0.2">
      <c r="AX22164" s="78"/>
      <c r="AZ22164" s="167"/>
      <c r="BA22164" s="77"/>
      <c r="BB22164" s="77"/>
    </row>
    <row r="22165" spans="50:54" s="79" customFormat="1" ht="0" hidden="1" customHeight="1" x14ac:dyDescent="0.2">
      <c r="AX22165" s="78"/>
      <c r="AZ22165" s="167"/>
      <c r="BA22165" s="77"/>
      <c r="BB22165" s="77"/>
    </row>
    <row r="22166" spans="50:54" s="79" customFormat="1" ht="0" hidden="1" customHeight="1" x14ac:dyDescent="0.2">
      <c r="AX22166" s="78"/>
      <c r="AZ22166" s="167"/>
      <c r="BA22166" s="77"/>
      <c r="BB22166" s="77"/>
    </row>
    <row r="22167" spans="50:54" s="79" customFormat="1" ht="0" hidden="1" customHeight="1" x14ac:dyDescent="0.2">
      <c r="AX22167" s="78"/>
      <c r="AZ22167" s="167"/>
      <c r="BA22167" s="77"/>
      <c r="BB22167" s="77"/>
    </row>
    <row r="22168" spans="50:54" s="79" customFormat="1" ht="0" hidden="1" customHeight="1" x14ac:dyDescent="0.2">
      <c r="AX22168" s="78"/>
      <c r="AZ22168" s="167"/>
      <c r="BA22168" s="77"/>
      <c r="BB22168" s="77"/>
    </row>
    <row r="22169" spans="50:54" s="79" customFormat="1" ht="0" hidden="1" customHeight="1" x14ac:dyDescent="0.2">
      <c r="AX22169" s="78"/>
      <c r="AZ22169" s="167"/>
      <c r="BA22169" s="77"/>
      <c r="BB22169" s="77"/>
    </row>
    <row r="22170" spans="50:54" s="79" customFormat="1" ht="0" hidden="1" customHeight="1" x14ac:dyDescent="0.2">
      <c r="AX22170" s="78"/>
      <c r="AZ22170" s="167"/>
      <c r="BA22170" s="77"/>
      <c r="BB22170" s="77"/>
    </row>
    <row r="22171" spans="50:54" s="79" customFormat="1" ht="0" hidden="1" customHeight="1" x14ac:dyDescent="0.2">
      <c r="AX22171" s="78"/>
      <c r="AZ22171" s="167"/>
      <c r="BA22171" s="77"/>
      <c r="BB22171" s="77"/>
    </row>
    <row r="22172" spans="50:54" s="79" customFormat="1" ht="0" hidden="1" customHeight="1" x14ac:dyDescent="0.2">
      <c r="AX22172" s="78"/>
      <c r="AZ22172" s="167"/>
      <c r="BA22172" s="77"/>
      <c r="BB22172" s="77"/>
    </row>
    <row r="22173" spans="50:54" s="79" customFormat="1" ht="0" hidden="1" customHeight="1" x14ac:dyDescent="0.2">
      <c r="AX22173" s="78"/>
      <c r="AZ22173" s="167"/>
      <c r="BA22173" s="77"/>
      <c r="BB22173" s="77"/>
    </row>
    <row r="22174" spans="50:54" s="79" customFormat="1" ht="0" hidden="1" customHeight="1" x14ac:dyDescent="0.2">
      <c r="AX22174" s="78"/>
      <c r="AZ22174" s="167"/>
      <c r="BA22174" s="77"/>
      <c r="BB22174" s="77"/>
    </row>
    <row r="22175" spans="50:54" s="79" customFormat="1" ht="0" hidden="1" customHeight="1" x14ac:dyDescent="0.2">
      <c r="AX22175" s="78"/>
      <c r="AZ22175" s="167"/>
      <c r="BA22175" s="77"/>
      <c r="BB22175" s="77"/>
    </row>
    <row r="22176" spans="50:54" s="79" customFormat="1" ht="0" hidden="1" customHeight="1" x14ac:dyDescent="0.2">
      <c r="AX22176" s="78"/>
      <c r="AZ22176" s="167"/>
      <c r="BA22176" s="77"/>
      <c r="BB22176" s="77"/>
    </row>
    <row r="22177" spans="50:54" s="79" customFormat="1" ht="0" hidden="1" customHeight="1" x14ac:dyDescent="0.2">
      <c r="AX22177" s="78"/>
      <c r="AZ22177" s="167"/>
      <c r="BA22177" s="77"/>
      <c r="BB22177" s="77"/>
    </row>
    <row r="22178" spans="50:54" s="79" customFormat="1" ht="0" hidden="1" customHeight="1" x14ac:dyDescent="0.2">
      <c r="AX22178" s="78"/>
      <c r="AZ22178" s="167"/>
      <c r="BA22178" s="77"/>
      <c r="BB22178" s="77"/>
    </row>
    <row r="22179" spans="50:54" s="79" customFormat="1" ht="0" hidden="1" customHeight="1" x14ac:dyDescent="0.2">
      <c r="AX22179" s="78"/>
      <c r="AZ22179" s="167"/>
      <c r="BA22179" s="77"/>
      <c r="BB22179" s="77"/>
    </row>
    <row r="22180" spans="50:54" s="79" customFormat="1" ht="0" hidden="1" customHeight="1" x14ac:dyDescent="0.2">
      <c r="AX22180" s="78"/>
      <c r="AZ22180" s="167"/>
      <c r="BA22180" s="77"/>
      <c r="BB22180" s="77"/>
    </row>
    <row r="22181" spans="50:54" s="79" customFormat="1" ht="0" hidden="1" customHeight="1" x14ac:dyDescent="0.2">
      <c r="AX22181" s="78"/>
      <c r="AZ22181" s="167"/>
      <c r="BA22181" s="77"/>
      <c r="BB22181" s="77"/>
    </row>
    <row r="22182" spans="50:54" s="79" customFormat="1" ht="0" hidden="1" customHeight="1" x14ac:dyDescent="0.2">
      <c r="AX22182" s="78"/>
      <c r="AZ22182" s="167"/>
      <c r="BA22182" s="77"/>
      <c r="BB22182" s="77"/>
    </row>
    <row r="22183" spans="50:54" s="79" customFormat="1" ht="0" hidden="1" customHeight="1" x14ac:dyDescent="0.2">
      <c r="AX22183" s="78"/>
      <c r="AZ22183" s="167"/>
      <c r="BA22183" s="77"/>
      <c r="BB22183" s="77"/>
    </row>
    <row r="22184" spans="50:54" s="79" customFormat="1" ht="0" hidden="1" customHeight="1" x14ac:dyDescent="0.2">
      <c r="AX22184" s="78"/>
      <c r="AZ22184" s="167"/>
      <c r="BA22184" s="77"/>
      <c r="BB22184" s="77"/>
    </row>
    <row r="22185" spans="50:54" s="79" customFormat="1" ht="0" hidden="1" customHeight="1" x14ac:dyDescent="0.2">
      <c r="AX22185" s="78"/>
      <c r="AZ22185" s="167"/>
      <c r="BA22185" s="77"/>
      <c r="BB22185" s="77"/>
    </row>
    <row r="22186" spans="50:54" s="79" customFormat="1" ht="0" hidden="1" customHeight="1" x14ac:dyDescent="0.2">
      <c r="AX22186" s="78"/>
      <c r="AZ22186" s="167"/>
      <c r="BA22186" s="77"/>
      <c r="BB22186" s="77"/>
    </row>
    <row r="22187" spans="50:54" s="79" customFormat="1" ht="0" hidden="1" customHeight="1" x14ac:dyDescent="0.2">
      <c r="AX22187" s="78"/>
      <c r="AZ22187" s="167"/>
      <c r="BA22187" s="77"/>
      <c r="BB22187" s="77"/>
    </row>
    <row r="22188" spans="50:54" s="79" customFormat="1" ht="0" hidden="1" customHeight="1" x14ac:dyDescent="0.2">
      <c r="AX22188" s="78"/>
      <c r="AZ22188" s="167"/>
      <c r="BA22188" s="77"/>
      <c r="BB22188" s="77"/>
    </row>
    <row r="22189" spans="50:54" s="79" customFormat="1" ht="0" hidden="1" customHeight="1" x14ac:dyDescent="0.2">
      <c r="AX22189" s="78"/>
      <c r="AZ22189" s="167"/>
      <c r="BA22189" s="77"/>
      <c r="BB22189" s="77"/>
    </row>
    <row r="22190" spans="50:54" s="79" customFormat="1" ht="0" hidden="1" customHeight="1" x14ac:dyDescent="0.2">
      <c r="AX22190" s="78"/>
      <c r="AZ22190" s="167"/>
      <c r="BA22190" s="77"/>
      <c r="BB22190" s="77"/>
    </row>
    <row r="22191" spans="50:54" s="79" customFormat="1" ht="0" hidden="1" customHeight="1" x14ac:dyDescent="0.2">
      <c r="AX22191" s="78"/>
      <c r="AZ22191" s="167"/>
      <c r="BA22191" s="77"/>
      <c r="BB22191" s="77"/>
    </row>
    <row r="22192" spans="50:54" s="79" customFormat="1" ht="0" hidden="1" customHeight="1" x14ac:dyDescent="0.2">
      <c r="AX22192" s="78"/>
      <c r="AZ22192" s="167"/>
      <c r="BA22192" s="77"/>
      <c r="BB22192" s="77"/>
    </row>
    <row r="22193" spans="50:54" s="79" customFormat="1" ht="0" hidden="1" customHeight="1" x14ac:dyDescent="0.2">
      <c r="AX22193" s="78"/>
      <c r="AZ22193" s="167"/>
      <c r="BA22193" s="77"/>
      <c r="BB22193" s="77"/>
    </row>
    <row r="22194" spans="50:54" s="79" customFormat="1" ht="0" hidden="1" customHeight="1" x14ac:dyDescent="0.2">
      <c r="AX22194" s="78"/>
      <c r="AZ22194" s="167"/>
      <c r="BA22194" s="77"/>
      <c r="BB22194" s="77"/>
    </row>
    <row r="22195" spans="50:54" s="79" customFormat="1" ht="0" hidden="1" customHeight="1" x14ac:dyDescent="0.2">
      <c r="AX22195" s="78"/>
      <c r="AZ22195" s="167"/>
      <c r="BA22195" s="77"/>
      <c r="BB22195" s="77"/>
    </row>
    <row r="22196" spans="50:54" s="79" customFormat="1" ht="0" hidden="1" customHeight="1" x14ac:dyDescent="0.2">
      <c r="AX22196" s="78"/>
      <c r="AZ22196" s="167"/>
      <c r="BA22196" s="77"/>
      <c r="BB22196" s="77"/>
    </row>
    <row r="22197" spans="50:54" s="79" customFormat="1" ht="0" hidden="1" customHeight="1" x14ac:dyDescent="0.2">
      <c r="AX22197" s="78"/>
      <c r="AZ22197" s="167"/>
      <c r="BA22197" s="77"/>
      <c r="BB22197" s="77"/>
    </row>
    <row r="22198" spans="50:54" s="79" customFormat="1" ht="0" hidden="1" customHeight="1" x14ac:dyDescent="0.2">
      <c r="AX22198" s="78"/>
      <c r="AZ22198" s="167"/>
      <c r="BA22198" s="77"/>
      <c r="BB22198" s="77"/>
    </row>
    <row r="22199" spans="50:54" s="79" customFormat="1" ht="0" hidden="1" customHeight="1" x14ac:dyDescent="0.2">
      <c r="AX22199" s="78"/>
      <c r="AZ22199" s="167"/>
      <c r="BA22199" s="77"/>
      <c r="BB22199" s="77"/>
    </row>
    <row r="22200" spans="50:54" s="79" customFormat="1" ht="0" hidden="1" customHeight="1" x14ac:dyDescent="0.2">
      <c r="AX22200" s="78"/>
      <c r="AZ22200" s="167"/>
      <c r="BA22200" s="77"/>
      <c r="BB22200" s="77"/>
    </row>
    <row r="22201" spans="50:54" s="79" customFormat="1" ht="0" hidden="1" customHeight="1" x14ac:dyDescent="0.2">
      <c r="AX22201" s="78"/>
      <c r="AZ22201" s="167"/>
      <c r="BA22201" s="77"/>
      <c r="BB22201" s="77"/>
    </row>
    <row r="22202" spans="50:54" s="79" customFormat="1" ht="0" hidden="1" customHeight="1" x14ac:dyDescent="0.2">
      <c r="AX22202" s="78"/>
      <c r="AZ22202" s="167"/>
      <c r="BA22202" s="77"/>
      <c r="BB22202" s="77"/>
    </row>
    <row r="22203" spans="50:54" s="79" customFormat="1" ht="0" hidden="1" customHeight="1" x14ac:dyDescent="0.2">
      <c r="AX22203" s="78"/>
      <c r="AZ22203" s="167"/>
      <c r="BA22203" s="77"/>
      <c r="BB22203" s="77"/>
    </row>
    <row r="22204" spans="50:54" s="79" customFormat="1" ht="0" hidden="1" customHeight="1" x14ac:dyDescent="0.2">
      <c r="AX22204" s="78"/>
      <c r="AZ22204" s="167"/>
      <c r="BA22204" s="77"/>
      <c r="BB22204" s="77"/>
    </row>
    <row r="22205" spans="50:54" s="79" customFormat="1" ht="0" hidden="1" customHeight="1" x14ac:dyDescent="0.2">
      <c r="AX22205" s="78"/>
      <c r="AZ22205" s="167"/>
      <c r="BA22205" s="77"/>
      <c r="BB22205" s="77"/>
    </row>
    <row r="22206" spans="50:54" s="79" customFormat="1" ht="0" hidden="1" customHeight="1" x14ac:dyDescent="0.2">
      <c r="AX22206" s="78"/>
      <c r="AZ22206" s="167"/>
      <c r="BA22206" s="77"/>
      <c r="BB22206" s="77"/>
    </row>
    <row r="22207" spans="50:54" s="79" customFormat="1" ht="0" hidden="1" customHeight="1" x14ac:dyDescent="0.2">
      <c r="AX22207" s="78"/>
      <c r="AZ22207" s="167"/>
      <c r="BA22207" s="77"/>
      <c r="BB22207" s="77"/>
    </row>
    <row r="22208" spans="50:54" s="79" customFormat="1" ht="0" hidden="1" customHeight="1" x14ac:dyDescent="0.2">
      <c r="AX22208" s="78"/>
      <c r="AZ22208" s="167"/>
      <c r="BA22208" s="77"/>
      <c r="BB22208" s="77"/>
    </row>
    <row r="22209" spans="50:54" s="79" customFormat="1" ht="0" hidden="1" customHeight="1" x14ac:dyDescent="0.2">
      <c r="AX22209" s="78"/>
      <c r="AZ22209" s="167"/>
      <c r="BA22209" s="77"/>
      <c r="BB22209" s="77"/>
    </row>
    <row r="22210" spans="50:54" s="79" customFormat="1" ht="0" hidden="1" customHeight="1" x14ac:dyDescent="0.2">
      <c r="AX22210" s="78"/>
      <c r="AZ22210" s="167"/>
      <c r="BA22210" s="77"/>
      <c r="BB22210" s="77"/>
    </row>
    <row r="22211" spans="50:54" s="79" customFormat="1" ht="0" hidden="1" customHeight="1" x14ac:dyDescent="0.2">
      <c r="AX22211" s="78"/>
      <c r="AZ22211" s="167"/>
      <c r="BA22211" s="77"/>
      <c r="BB22211" s="77"/>
    </row>
    <row r="22212" spans="50:54" s="79" customFormat="1" ht="0" hidden="1" customHeight="1" x14ac:dyDescent="0.2">
      <c r="AX22212" s="78"/>
      <c r="AZ22212" s="167"/>
      <c r="BA22212" s="77"/>
      <c r="BB22212" s="77"/>
    </row>
    <row r="22213" spans="50:54" s="79" customFormat="1" ht="0" hidden="1" customHeight="1" x14ac:dyDescent="0.2">
      <c r="AX22213" s="78"/>
      <c r="AZ22213" s="167"/>
      <c r="BA22213" s="77"/>
      <c r="BB22213" s="77"/>
    </row>
    <row r="22214" spans="50:54" s="79" customFormat="1" ht="0" hidden="1" customHeight="1" x14ac:dyDescent="0.2">
      <c r="AX22214" s="78"/>
      <c r="AZ22214" s="167"/>
      <c r="BA22214" s="77"/>
      <c r="BB22214" s="77"/>
    </row>
    <row r="22215" spans="50:54" s="79" customFormat="1" ht="0" hidden="1" customHeight="1" x14ac:dyDescent="0.2">
      <c r="AX22215" s="78"/>
      <c r="AZ22215" s="167"/>
      <c r="BA22215" s="77"/>
      <c r="BB22215" s="77"/>
    </row>
    <row r="22216" spans="50:54" s="79" customFormat="1" ht="0" hidden="1" customHeight="1" x14ac:dyDescent="0.2">
      <c r="AX22216" s="78"/>
      <c r="AZ22216" s="167"/>
      <c r="BA22216" s="77"/>
      <c r="BB22216" s="77"/>
    </row>
    <row r="22217" spans="50:54" s="79" customFormat="1" ht="0" hidden="1" customHeight="1" x14ac:dyDescent="0.2">
      <c r="AX22217" s="78"/>
      <c r="AZ22217" s="167"/>
      <c r="BA22217" s="77"/>
      <c r="BB22217" s="77"/>
    </row>
    <row r="22218" spans="50:54" s="79" customFormat="1" ht="0" hidden="1" customHeight="1" x14ac:dyDescent="0.2">
      <c r="AX22218" s="78"/>
      <c r="AZ22218" s="167"/>
      <c r="BA22218" s="77"/>
      <c r="BB22218" s="77"/>
    </row>
    <row r="22219" spans="50:54" s="79" customFormat="1" ht="0" hidden="1" customHeight="1" x14ac:dyDescent="0.2">
      <c r="AX22219" s="78"/>
      <c r="AZ22219" s="167"/>
      <c r="BA22219" s="77"/>
      <c r="BB22219" s="77"/>
    </row>
    <row r="22220" spans="50:54" s="79" customFormat="1" ht="0" hidden="1" customHeight="1" x14ac:dyDescent="0.2">
      <c r="AX22220" s="78"/>
      <c r="AZ22220" s="167"/>
      <c r="BA22220" s="77"/>
      <c r="BB22220" s="77"/>
    </row>
    <row r="22221" spans="50:54" s="79" customFormat="1" ht="0" hidden="1" customHeight="1" x14ac:dyDescent="0.2">
      <c r="AX22221" s="78"/>
      <c r="AZ22221" s="167"/>
      <c r="BA22221" s="77"/>
      <c r="BB22221" s="77"/>
    </row>
    <row r="22222" spans="50:54" s="79" customFormat="1" ht="0" hidden="1" customHeight="1" x14ac:dyDescent="0.2">
      <c r="AX22222" s="78"/>
      <c r="AZ22222" s="167"/>
      <c r="BA22222" s="77"/>
      <c r="BB22222" s="77"/>
    </row>
    <row r="22223" spans="50:54" s="79" customFormat="1" ht="0" hidden="1" customHeight="1" x14ac:dyDescent="0.2">
      <c r="AX22223" s="78"/>
      <c r="AZ22223" s="167"/>
      <c r="BA22223" s="77"/>
      <c r="BB22223" s="77"/>
    </row>
    <row r="22224" spans="50:54" s="79" customFormat="1" ht="0" hidden="1" customHeight="1" x14ac:dyDescent="0.2">
      <c r="AX22224" s="78"/>
      <c r="AZ22224" s="167"/>
      <c r="BA22224" s="77"/>
      <c r="BB22224" s="77"/>
    </row>
    <row r="22225" spans="50:54" s="79" customFormat="1" ht="0" hidden="1" customHeight="1" x14ac:dyDescent="0.2">
      <c r="AX22225" s="78"/>
      <c r="AZ22225" s="167"/>
      <c r="BA22225" s="77"/>
      <c r="BB22225" s="77"/>
    </row>
    <row r="22226" spans="50:54" s="79" customFormat="1" ht="0" hidden="1" customHeight="1" x14ac:dyDescent="0.2">
      <c r="AX22226" s="78"/>
      <c r="AZ22226" s="167"/>
      <c r="BA22226" s="77"/>
      <c r="BB22226" s="77"/>
    </row>
    <row r="22227" spans="50:54" s="79" customFormat="1" ht="0" hidden="1" customHeight="1" x14ac:dyDescent="0.2">
      <c r="AX22227" s="78"/>
      <c r="AZ22227" s="167"/>
      <c r="BA22227" s="77"/>
      <c r="BB22227" s="77"/>
    </row>
    <row r="22228" spans="50:54" s="79" customFormat="1" ht="0" hidden="1" customHeight="1" x14ac:dyDescent="0.2">
      <c r="AX22228" s="78"/>
      <c r="AZ22228" s="167"/>
      <c r="BA22228" s="77"/>
      <c r="BB22228" s="77"/>
    </row>
    <row r="22229" spans="50:54" s="79" customFormat="1" ht="0" hidden="1" customHeight="1" x14ac:dyDescent="0.2">
      <c r="AX22229" s="78"/>
      <c r="AZ22229" s="167"/>
      <c r="BA22229" s="77"/>
      <c r="BB22229" s="77"/>
    </row>
    <row r="22230" spans="50:54" s="79" customFormat="1" ht="0" hidden="1" customHeight="1" x14ac:dyDescent="0.2">
      <c r="AX22230" s="78"/>
      <c r="AZ22230" s="167"/>
      <c r="BA22230" s="77"/>
      <c r="BB22230" s="77"/>
    </row>
    <row r="22231" spans="50:54" s="79" customFormat="1" ht="0" hidden="1" customHeight="1" x14ac:dyDescent="0.2">
      <c r="AX22231" s="78"/>
      <c r="AZ22231" s="167"/>
      <c r="BA22231" s="77"/>
      <c r="BB22231" s="77"/>
    </row>
    <row r="22232" spans="50:54" s="79" customFormat="1" ht="0" hidden="1" customHeight="1" x14ac:dyDescent="0.2">
      <c r="AX22232" s="78"/>
      <c r="AZ22232" s="167"/>
      <c r="BA22232" s="77"/>
      <c r="BB22232" s="77"/>
    </row>
    <row r="22233" spans="50:54" s="79" customFormat="1" ht="0" hidden="1" customHeight="1" x14ac:dyDescent="0.2">
      <c r="AX22233" s="78"/>
      <c r="AZ22233" s="167"/>
      <c r="BA22233" s="77"/>
      <c r="BB22233" s="77"/>
    </row>
    <row r="22234" spans="50:54" s="79" customFormat="1" ht="0" hidden="1" customHeight="1" x14ac:dyDescent="0.2">
      <c r="AX22234" s="78"/>
      <c r="AZ22234" s="167"/>
      <c r="BA22234" s="77"/>
      <c r="BB22234" s="77"/>
    </row>
    <row r="22235" spans="50:54" s="79" customFormat="1" ht="0" hidden="1" customHeight="1" x14ac:dyDescent="0.2">
      <c r="AX22235" s="78"/>
      <c r="AZ22235" s="167"/>
      <c r="BA22235" s="77"/>
      <c r="BB22235" s="77"/>
    </row>
    <row r="22236" spans="50:54" s="79" customFormat="1" ht="0" hidden="1" customHeight="1" x14ac:dyDescent="0.2">
      <c r="AX22236" s="78"/>
      <c r="AZ22236" s="167"/>
      <c r="BA22236" s="77"/>
      <c r="BB22236" s="77"/>
    </row>
    <row r="22237" spans="50:54" s="79" customFormat="1" ht="0" hidden="1" customHeight="1" x14ac:dyDescent="0.2">
      <c r="AX22237" s="78"/>
      <c r="AZ22237" s="167"/>
      <c r="BA22237" s="77"/>
      <c r="BB22237" s="77"/>
    </row>
    <row r="22238" spans="50:54" s="79" customFormat="1" ht="0" hidden="1" customHeight="1" x14ac:dyDescent="0.2">
      <c r="AX22238" s="78"/>
      <c r="AZ22238" s="167"/>
      <c r="BA22238" s="77"/>
      <c r="BB22238" s="77"/>
    </row>
    <row r="22239" spans="50:54" s="79" customFormat="1" ht="0" hidden="1" customHeight="1" x14ac:dyDescent="0.2">
      <c r="AX22239" s="78"/>
      <c r="AZ22239" s="167"/>
      <c r="BA22239" s="77"/>
      <c r="BB22239" s="77"/>
    </row>
    <row r="22240" spans="50:54" s="79" customFormat="1" ht="0" hidden="1" customHeight="1" x14ac:dyDescent="0.2">
      <c r="AX22240" s="78"/>
      <c r="AZ22240" s="167"/>
      <c r="BA22240" s="77"/>
      <c r="BB22240" s="77"/>
    </row>
    <row r="22241" spans="50:54" s="79" customFormat="1" ht="0" hidden="1" customHeight="1" x14ac:dyDescent="0.2">
      <c r="AX22241" s="78"/>
      <c r="AZ22241" s="167"/>
      <c r="BA22241" s="77"/>
      <c r="BB22241" s="77"/>
    </row>
    <row r="22242" spans="50:54" s="79" customFormat="1" ht="0" hidden="1" customHeight="1" x14ac:dyDescent="0.2">
      <c r="AX22242" s="78"/>
      <c r="AZ22242" s="167"/>
      <c r="BA22242" s="77"/>
      <c r="BB22242" s="77"/>
    </row>
    <row r="22243" spans="50:54" s="79" customFormat="1" ht="0" hidden="1" customHeight="1" x14ac:dyDescent="0.2">
      <c r="AX22243" s="78"/>
      <c r="AZ22243" s="167"/>
      <c r="BA22243" s="77"/>
      <c r="BB22243" s="77"/>
    </row>
    <row r="22244" spans="50:54" s="79" customFormat="1" ht="0" hidden="1" customHeight="1" x14ac:dyDescent="0.2">
      <c r="AX22244" s="78"/>
      <c r="AZ22244" s="167"/>
      <c r="BA22244" s="77"/>
      <c r="BB22244" s="77"/>
    </row>
    <row r="22245" spans="50:54" s="79" customFormat="1" ht="0" hidden="1" customHeight="1" x14ac:dyDescent="0.2">
      <c r="AX22245" s="78"/>
      <c r="AZ22245" s="167"/>
      <c r="BA22245" s="77"/>
      <c r="BB22245" s="77"/>
    </row>
    <row r="22246" spans="50:54" s="79" customFormat="1" ht="0" hidden="1" customHeight="1" x14ac:dyDescent="0.2">
      <c r="AX22246" s="78"/>
      <c r="AZ22246" s="167"/>
      <c r="BA22246" s="77"/>
      <c r="BB22246" s="77"/>
    </row>
    <row r="22247" spans="50:54" s="79" customFormat="1" ht="0" hidden="1" customHeight="1" x14ac:dyDescent="0.2">
      <c r="AX22247" s="78"/>
      <c r="AZ22247" s="167"/>
      <c r="BA22247" s="77"/>
      <c r="BB22247" s="77"/>
    </row>
    <row r="22248" spans="50:54" s="79" customFormat="1" ht="0" hidden="1" customHeight="1" x14ac:dyDescent="0.2">
      <c r="AX22248" s="78"/>
      <c r="AZ22248" s="167"/>
      <c r="BA22248" s="77"/>
      <c r="BB22248" s="77"/>
    </row>
    <row r="22249" spans="50:54" s="79" customFormat="1" ht="0" hidden="1" customHeight="1" x14ac:dyDescent="0.2">
      <c r="AX22249" s="78"/>
      <c r="AZ22249" s="167"/>
      <c r="BA22249" s="77"/>
      <c r="BB22249" s="77"/>
    </row>
    <row r="22250" spans="50:54" s="79" customFormat="1" ht="0" hidden="1" customHeight="1" x14ac:dyDescent="0.2">
      <c r="AX22250" s="78"/>
      <c r="AZ22250" s="167"/>
      <c r="BA22250" s="77"/>
      <c r="BB22250" s="77"/>
    </row>
    <row r="22251" spans="50:54" s="79" customFormat="1" ht="0" hidden="1" customHeight="1" x14ac:dyDescent="0.2">
      <c r="AX22251" s="78"/>
      <c r="AZ22251" s="167"/>
      <c r="BA22251" s="77"/>
      <c r="BB22251" s="77"/>
    </row>
    <row r="22252" spans="50:54" s="79" customFormat="1" ht="0" hidden="1" customHeight="1" x14ac:dyDescent="0.2">
      <c r="AX22252" s="78"/>
      <c r="AZ22252" s="167"/>
      <c r="BA22252" s="77"/>
      <c r="BB22252" s="77"/>
    </row>
    <row r="22253" spans="50:54" s="79" customFormat="1" ht="0" hidden="1" customHeight="1" x14ac:dyDescent="0.2">
      <c r="AX22253" s="78"/>
      <c r="AZ22253" s="167"/>
      <c r="BA22253" s="77"/>
      <c r="BB22253" s="77"/>
    </row>
    <row r="22254" spans="50:54" s="79" customFormat="1" ht="0" hidden="1" customHeight="1" x14ac:dyDescent="0.2">
      <c r="AX22254" s="78"/>
      <c r="AZ22254" s="167"/>
      <c r="BA22254" s="77"/>
      <c r="BB22254" s="77"/>
    </row>
    <row r="22255" spans="50:54" s="79" customFormat="1" ht="0" hidden="1" customHeight="1" x14ac:dyDescent="0.2">
      <c r="AX22255" s="78"/>
      <c r="AZ22255" s="167"/>
      <c r="BA22255" s="77"/>
      <c r="BB22255" s="77"/>
    </row>
    <row r="22256" spans="50:54" s="79" customFormat="1" ht="0" hidden="1" customHeight="1" x14ac:dyDescent="0.2">
      <c r="AX22256" s="78"/>
      <c r="AZ22256" s="167"/>
      <c r="BA22256" s="77"/>
      <c r="BB22256" s="77"/>
    </row>
    <row r="22257" spans="50:54" s="79" customFormat="1" ht="0" hidden="1" customHeight="1" x14ac:dyDescent="0.2">
      <c r="AX22257" s="78"/>
      <c r="AZ22257" s="167"/>
      <c r="BA22257" s="77"/>
      <c r="BB22257" s="77"/>
    </row>
    <row r="22258" spans="50:54" s="79" customFormat="1" ht="0" hidden="1" customHeight="1" x14ac:dyDescent="0.2">
      <c r="AX22258" s="78"/>
      <c r="AZ22258" s="167"/>
      <c r="BA22258" s="77"/>
      <c r="BB22258" s="77"/>
    </row>
    <row r="22259" spans="50:54" s="79" customFormat="1" ht="0" hidden="1" customHeight="1" x14ac:dyDescent="0.2">
      <c r="AX22259" s="78"/>
      <c r="AZ22259" s="167"/>
      <c r="BA22259" s="77"/>
      <c r="BB22259" s="77"/>
    </row>
    <row r="22260" spans="50:54" s="79" customFormat="1" ht="0" hidden="1" customHeight="1" x14ac:dyDescent="0.2">
      <c r="AX22260" s="78"/>
      <c r="AZ22260" s="167"/>
      <c r="BA22260" s="77"/>
      <c r="BB22260" s="77"/>
    </row>
    <row r="22261" spans="50:54" s="79" customFormat="1" ht="0" hidden="1" customHeight="1" x14ac:dyDescent="0.2">
      <c r="AX22261" s="78"/>
      <c r="AZ22261" s="167"/>
      <c r="BA22261" s="77"/>
      <c r="BB22261" s="77"/>
    </row>
    <row r="22262" spans="50:54" s="79" customFormat="1" ht="0" hidden="1" customHeight="1" x14ac:dyDescent="0.2">
      <c r="AX22262" s="78"/>
      <c r="AZ22262" s="167"/>
      <c r="BA22262" s="77"/>
      <c r="BB22262" s="77"/>
    </row>
    <row r="22263" spans="50:54" s="79" customFormat="1" ht="0" hidden="1" customHeight="1" x14ac:dyDescent="0.2">
      <c r="AX22263" s="78"/>
      <c r="AZ22263" s="167"/>
      <c r="BA22263" s="77"/>
      <c r="BB22263" s="77"/>
    </row>
    <row r="22264" spans="50:54" s="79" customFormat="1" ht="0" hidden="1" customHeight="1" x14ac:dyDescent="0.2">
      <c r="AX22264" s="78"/>
      <c r="AZ22264" s="167"/>
      <c r="BA22264" s="77"/>
      <c r="BB22264" s="77"/>
    </row>
    <row r="22265" spans="50:54" s="79" customFormat="1" ht="0" hidden="1" customHeight="1" x14ac:dyDescent="0.2">
      <c r="AX22265" s="78"/>
      <c r="AZ22265" s="167"/>
      <c r="BA22265" s="77"/>
      <c r="BB22265" s="77"/>
    </row>
    <row r="22266" spans="50:54" s="79" customFormat="1" ht="0" hidden="1" customHeight="1" x14ac:dyDescent="0.2">
      <c r="AX22266" s="78"/>
      <c r="AZ22266" s="167"/>
      <c r="BA22266" s="77"/>
      <c r="BB22266" s="77"/>
    </row>
    <row r="22267" spans="50:54" s="79" customFormat="1" ht="0" hidden="1" customHeight="1" x14ac:dyDescent="0.2">
      <c r="AX22267" s="78"/>
      <c r="AZ22267" s="167"/>
      <c r="BA22267" s="77"/>
      <c r="BB22267" s="77"/>
    </row>
    <row r="22268" spans="50:54" s="79" customFormat="1" ht="0" hidden="1" customHeight="1" x14ac:dyDescent="0.2">
      <c r="AX22268" s="78"/>
      <c r="AZ22268" s="167"/>
      <c r="BA22268" s="77"/>
      <c r="BB22268" s="77"/>
    </row>
    <row r="22269" spans="50:54" s="79" customFormat="1" ht="0" hidden="1" customHeight="1" x14ac:dyDescent="0.2">
      <c r="AX22269" s="78"/>
      <c r="AZ22269" s="167"/>
      <c r="BA22269" s="77"/>
      <c r="BB22269" s="77"/>
    </row>
    <row r="22270" spans="50:54" s="79" customFormat="1" ht="0" hidden="1" customHeight="1" x14ac:dyDescent="0.2">
      <c r="AX22270" s="78"/>
      <c r="AZ22270" s="167"/>
      <c r="BA22270" s="77"/>
      <c r="BB22270" s="77"/>
    </row>
    <row r="22271" spans="50:54" s="79" customFormat="1" ht="0" hidden="1" customHeight="1" x14ac:dyDescent="0.2">
      <c r="AX22271" s="78"/>
      <c r="AZ22271" s="167"/>
      <c r="BA22271" s="77"/>
      <c r="BB22271" s="77"/>
    </row>
    <row r="22272" spans="50:54" s="79" customFormat="1" ht="0" hidden="1" customHeight="1" x14ac:dyDescent="0.2">
      <c r="AX22272" s="78"/>
      <c r="AZ22272" s="167"/>
      <c r="BA22272" s="77"/>
      <c r="BB22272" s="77"/>
    </row>
    <row r="22273" spans="50:54" s="79" customFormat="1" ht="0" hidden="1" customHeight="1" x14ac:dyDescent="0.2">
      <c r="AX22273" s="78"/>
      <c r="AZ22273" s="167"/>
      <c r="BA22273" s="77"/>
      <c r="BB22273" s="77"/>
    </row>
    <row r="22274" spans="50:54" s="79" customFormat="1" ht="0" hidden="1" customHeight="1" x14ac:dyDescent="0.2">
      <c r="AX22274" s="78"/>
      <c r="AZ22274" s="167"/>
      <c r="BA22274" s="77"/>
      <c r="BB22274" s="77"/>
    </row>
    <row r="22275" spans="50:54" s="79" customFormat="1" ht="0" hidden="1" customHeight="1" x14ac:dyDescent="0.2">
      <c r="AX22275" s="78"/>
      <c r="AZ22275" s="167"/>
      <c r="BA22275" s="77"/>
      <c r="BB22275" s="77"/>
    </row>
    <row r="22276" spans="50:54" s="79" customFormat="1" ht="0" hidden="1" customHeight="1" x14ac:dyDescent="0.2">
      <c r="AX22276" s="78"/>
      <c r="AZ22276" s="167"/>
      <c r="BA22276" s="77"/>
      <c r="BB22276" s="77"/>
    </row>
    <row r="22277" spans="50:54" s="79" customFormat="1" ht="0" hidden="1" customHeight="1" x14ac:dyDescent="0.2">
      <c r="AX22277" s="78"/>
      <c r="AZ22277" s="167"/>
      <c r="BA22277" s="77"/>
      <c r="BB22277" s="77"/>
    </row>
    <row r="22278" spans="50:54" s="79" customFormat="1" ht="0" hidden="1" customHeight="1" x14ac:dyDescent="0.2">
      <c r="AX22278" s="78"/>
      <c r="AZ22278" s="167"/>
      <c r="BA22278" s="77"/>
      <c r="BB22278" s="77"/>
    </row>
    <row r="22279" spans="50:54" s="79" customFormat="1" ht="0" hidden="1" customHeight="1" x14ac:dyDescent="0.2">
      <c r="AX22279" s="78"/>
      <c r="AZ22279" s="167"/>
      <c r="BA22279" s="77"/>
      <c r="BB22279" s="77"/>
    </row>
    <row r="22280" spans="50:54" s="79" customFormat="1" ht="0" hidden="1" customHeight="1" x14ac:dyDescent="0.2">
      <c r="AX22280" s="78"/>
      <c r="AZ22280" s="167"/>
      <c r="BA22280" s="77"/>
      <c r="BB22280" s="77"/>
    </row>
    <row r="22281" spans="50:54" s="79" customFormat="1" ht="0" hidden="1" customHeight="1" x14ac:dyDescent="0.2">
      <c r="AX22281" s="78"/>
      <c r="AZ22281" s="167"/>
      <c r="BA22281" s="77"/>
      <c r="BB22281" s="77"/>
    </row>
    <row r="22282" spans="50:54" s="79" customFormat="1" ht="0" hidden="1" customHeight="1" x14ac:dyDescent="0.2">
      <c r="AX22282" s="78"/>
      <c r="AZ22282" s="167"/>
      <c r="BA22282" s="77"/>
      <c r="BB22282" s="77"/>
    </row>
    <row r="22283" spans="50:54" s="79" customFormat="1" ht="0" hidden="1" customHeight="1" x14ac:dyDescent="0.2">
      <c r="AX22283" s="78"/>
      <c r="AZ22283" s="167"/>
      <c r="BA22283" s="77"/>
      <c r="BB22283" s="77"/>
    </row>
    <row r="22284" spans="50:54" s="79" customFormat="1" ht="0" hidden="1" customHeight="1" x14ac:dyDescent="0.2">
      <c r="AX22284" s="78"/>
      <c r="AZ22284" s="167"/>
      <c r="BA22284" s="77"/>
      <c r="BB22284" s="77"/>
    </row>
    <row r="22285" spans="50:54" s="79" customFormat="1" ht="0" hidden="1" customHeight="1" x14ac:dyDescent="0.2">
      <c r="AX22285" s="78"/>
      <c r="AZ22285" s="167"/>
      <c r="BA22285" s="77"/>
      <c r="BB22285" s="77"/>
    </row>
    <row r="22286" spans="50:54" s="79" customFormat="1" ht="0" hidden="1" customHeight="1" x14ac:dyDescent="0.2">
      <c r="AX22286" s="78"/>
      <c r="AZ22286" s="167"/>
      <c r="BA22286" s="77"/>
      <c r="BB22286" s="77"/>
    </row>
    <row r="22287" spans="50:54" s="79" customFormat="1" ht="0" hidden="1" customHeight="1" x14ac:dyDescent="0.2">
      <c r="AX22287" s="78"/>
      <c r="AZ22287" s="167"/>
      <c r="BA22287" s="77"/>
      <c r="BB22287" s="77"/>
    </row>
    <row r="22288" spans="50:54" s="79" customFormat="1" ht="0" hidden="1" customHeight="1" x14ac:dyDescent="0.2">
      <c r="AX22288" s="78"/>
      <c r="AZ22288" s="167"/>
      <c r="BA22288" s="77"/>
      <c r="BB22288" s="77"/>
    </row>
    <row r="22289" spans="50:54" s="79" customFormat="1" ht="0" hidden="1" customHeight="1" x14ac:dyDescent="0.2">
      <c r="AX22289" s="78"/>
      <c r="AZ22289" s="167"/>
      <c r="BA22289" s="77"/>
      <c r="BB22289" s="77"/>
    </row>
    <row r="22290" spans="50:54" s="79" customFormat="1" ht="0" hidden="1" customHeight="1" x14ac:dyDescent="0.2">
      <c r="AX22290" s="78"/>
      <c r="AZ22290" s="167"/>
      <c r="BA22290" s="77"/>
      <c r="BB22290" s="77"/>
    </row>
    <row r="22291" spans="50:54" s="79" customFormat="1" ht="0" hidden="1" customHeight="1" x14ac:dyDescent="0.2">
      <c r="AX22291" s="78"/>
      <c r="AZ22291" s="167"/>
      <c r="BA22291" s="77"/>
      <c r="BB22291" s="77"/>
    </row>
    <row r="22292" spans="50:54" s="79" customFormat="1" ht="0" hidden="1" customHeight="1" x14ac:dyDescent="0.2">
      <c r="AX22292" s="78"/>
      <c r="AZ22292" s="167"/>
      <c r="BA22292" s="77"/>
      <c r="BB22292" s="77"/>
    </row>
    <row r="22293" spans="50:54" s="79" customFormat="1" ht="0" hidden="1" customHeight="1" x14ac:dyDescent="0.2">
      <c r="AX22293" s="78"/>
      <c r="AZ22293" s="167"/>
      <c r="BA22293" s="77"/>
      <c r="BB22293" s="77"/>
    </row>
    <row r="22294" spans="50:54" s="79" customFormat="1" ht="0" hidden="1" customHeight="1" x14ac:dyDescent="0.2">
      <c r="AX22294" s="78"/>
      <c r="AZ22294" s="167"/>
      <c r="BA22294" s="77"/>
      <c r="BB22294" s="77"/>
    </row>
    <row r="22295" spans="50:54" s="79" customFormat="1" ht="0" hidden="1" customHeight="1" x14ac:dyDescent="0.2">
      <c r="AX22295" s="78"/>
      <c r="AZ22295" s="167"/>
      <c r="BA22295" s="77"/>
      <c r="BB22295" s="77"/>
    </row>
    <row r="22296" spans="50:54" s="79" customFormat="1" ht="0" hidden="1" customHeight="1" x14ac:dyDescent="0.2">
      <c r="AX22296" s="78"/>
      <c r="AZ22296" s="167"/>
      <c r="BA22296" s="77"/>
      <c r="BB22296" s="77"/>
    </row>
    <row r="22297" spans="50:54" s="79" customFormat="1" ht="0" hidden="1" customHeight="1" x14ac:dyDescent="0.2">
      <c r="AX22297" s="78"/>
      <c r="AZ22297" s="167"/>
      <c r="BA22297" s="77"/>
      <c r="BB22297" s="77"/>
    </row>
    <row r="22298" spans="50:54" s="79" customFormat="1" ht="0" hidden="1" customHeight="1" x14ac:dyDescent="0.2">
      <c r="AX22298" s="78"/>
      <c r="AZ22298" s="167"/>
      <c r="BA22298" s="77"/>
      <c r="BB22298" s="77"/>
    </row>
    <row r="22299" spans="50:54" s="79" customFormat="1" ht="0" hidden="1" customHeight="1" x14ac:dyDescent="0.2">
      <c r="AX22299" s="78"/>
      <c r="AZ22299" s="167"/>
      <c r="BA22299" s="77"/>
      <c r="BB22299" s="77"/>
    </row>
    <row r="22300" spans="50:54" s="79" customFormat="1" ht="0" hidden="1" customHeight="1" x14ac:dyDescent="0.2">
      <c r="AX22300" s="78"/>
      <c r="AZ22300" s="167"/>
      <c r="BA22300" s="77"/>
      <c r="BB22300" s="77"/>
    </row>
    <row r="22301" spans="50:54" s="79" customFormat="1" ht="0" hidden="1" customHeight="1" x14ac:dyDescent="0.2">
      <c r="AX22301" s="78"/>
      <c r="AZ22301" s="167"/>
      <c r="BA22301" s="77"/>
      <c r="BB22301" s="77"/>
    </row>
    <row r="22302" spans="50:54" s="79" customFormat="1" ht="0" hidden="1" customHeight="1" x14ac:dyDescent="0.2">
      <c r="AX22302" s="78"/>
      <c r="AZ22302" s="167"/>
      <c r="BA22302" s="77"/>
      <c r="BB22302" s="77"/>
    </row>
    <row r="22303" spans="50:54" s="79" customFormat="1" ht="0" hidden="1" customHeight="1" x14ac:dyDescent="0.2">
      <c r="AX22303" s="78"/>
      <c r="AZ22303" s="167"/>
      <c r="BA22303" s="77"/>
      <c r="BB22303" s="77"/>
    </row>
    <row r="22304" spans="50:54" s="79" customFormat="1" ht="0" hidden="1" customHeight="1" x14ac:dyDescent="0.2">
      <c r="AX22304" s="78"/>
      <c r="AZ22304" s="167"/>
      <c r="BA22304" s="77"/>
      <c r="BB22304" s="77"/>
    </row>
    <row r="22305" spans="50:54" s="79" customFormat="1" ht="0" hidden="1" customHeight="1" x14ac:dyDescent="0.2">
      <c r="AX22305" s="78"/>
      <c r="AZ22305" s="167"/>
      <c r="BA22305" s="77"/>
      <c r="BB22305" s="77"/>
    </row>
    <row r="22306" spans="50:54" s="79" customFormat="1" ht="0" hidden="1" customHeight="1" x14ac:dyDescent="0.2">
      <c r="AX22306" s="78"/>
      <c r="AZ22306" s="167"/>
      <c r="BA22306" s="77"/>
      <c r="BB22306" s="77"/>
    </row>
    <row r="22307" spans="50:54" s="79" customFormat="1" ht="0" hidden="1" customHeight="1" x14ac:dyDescent="0.2">
      <c r="AX22307" s="78"/>
      <c r="AZ22307" s="167"/>
      <c r="BA22307" s="77"/>
      <c r="BB22307" s="77"/>
    </row>
    <row r="22308" spans="50:54" s="79" customFormat="1" ht="0" hidden="1" customHeight="1" x14ac:dyDescent="0.2">
      <c r="AX22308" s="78"/>
      <c r="AZ22308" s="167"/>
      <c r="BA22308" s="77"/>
      <c r="BB22308" s="77"/>
    </row>
    <row r="22309" spans="50:54" s="79" customFormat="1" ht="0" hidden="1" customHeight="1" x14ac:dyDescent="0.2">
      <c r="AX22309" s="78"/>
      <c r="AZ22309" s="167"/>
      <c r="BA22309" s="77"/>
      <c r="BB22309" s="77"/>
    </row>
    <row r="22310" spans="50:54" s="79" customFormat="1" ht="0" hidden="1" customHeight="1" x14ac:dyDescent="0.2">
      <c r="AX22310" s="78"/>
      <c r="AZ22310" s="167"/>
      <c r="BA22310" s="77"/>
      <c r="BB22310" s="77"/>
    </row>
    <row r="22311" spans="50:54" s="79" customFormat="1" ht="0" hidden="1" customHeight="1" x14ac:dyDescent="0.2">
      <c r="AX22311" s="78"/>
      <c r="AZ22311" s="167"/>
      <c r="BA22311" s="77"/>
      <c r="BB22311" s="77"/>
    </row>
    <row r="22312" spans="50:54" s="79" customFormat="1" ht="0" hidden="1" customHeight="1" x14ac:dyDescent="0.2">
      <c r="AX22312" s="78"/>
      <c r="AZ22312" s="167"/>
      <c r="BA22312" s="77"/>
      <c r="BB22312" s="77"/>
    </row>
    <row r="22313" spans="50:54" s="79" customFormat="1" ht="0" hidden="1" customHeight="1" x14ac:dyDescent="0.2">
      <c r="AX22313" s="78"/>
      <c r="AZ22313" s="167"/>
      <c r="BA22313" s="77"/>
      <c r="BB22313" s="77"/>
    </row>
    <row r="22314" spans="50:54" s="79" customFormat="1" ht="0" hidden="1" customHeight="1" x14ac:dyDescent="0.2">
      <c r="AX22314" s="78"/>
      <c r="AZ22314" s="167"/>
      <c r="BA22314" s="77"/>
      <c r="BB22314" s="77"/>
    </row>
    <row r="22315" spans="50:54" s="79" customFormat="1" ht="0" hidden="1" customHeight="1" x14ac:dyDescent="0.2">
      <c r="AX22315" s="78"/>
      <c r="AZ22315" s="167"/>
      <c r="BA22315" s="77"/>
      <c r="BB22315" s="77"/>
    </row>
    <row r="22316" spans="50:54" s="79" customFormat="1" ht="0" hidden="1" customHeight="1" x14ac:dyDescent="0.2">
      <c r="AX22316" s="78"/>
      <c r="AZ22316" s="167"/>
      <c r="BA22316" s="77"/>
      <c r="BB22316" s="77"/>
    </row>
    <row r="22317" spans="50:54" s="79" customFormat="1" ht="0" hidden="1" customHeight="1" x14ac:dyDescent="0.2">
      <c r="AX22317" s="78"/>
      <c r="AZ22317" s="167"/>
      <c r="BA22317" s="77"/>
      <c r="BB22317" s="77"/>
    </row>
    <row r="22318" spans="50:54" s="79" customFormat="1" ht="0" hidden="1" customHeight="1" x14ac:dyDescent="0.2">
      <c r="AX22318" s="78"/>
      <c r="AZ22318" s="167"/>
      <c r="BA22318" s="77"/>
      <c r="BB22318" s="77"/>
    </row>
    <row r="22319" spans="50:54" s="79" customFormat="1" ht="0" hidden="1" customHeight="1" x14ac:dyDescent="0.2">
      <c r="AX22319" s="78"/>
      <c r="AZ22319" s="167"/>
      <c r="BA22319" s="77"/>
      <c r="BB22319" s="77"/>
    </row>
    <row r="22320" spans="50:54" s="79" customFormat="1" ht="0" hidden="1" customHeight="1" x14ac:dyDescent="0.2">
      <c r="AX22320" s="78"/>
      <c r="AZ22320" s="167"/>
      <c r="BA22320" s="77"/>
      <c r="BB22320" s="77"/>
    </row>
    <row r="22321" spans="50:54" s="79" customFormat="1" ht="0" hidden="1" customHeight="1" x14ac:dyDescent="0.2">
      <c r="AX22321" s="78"/>
      <c r="AZ22321" s="167"/>
      <c r="BA22321" s="77"/>
      <c r="BB22321" s="77"/>
    </row>
    <row r="22322" spans="50:54" s="79" customFormat="1" ht="0" hidden="1" customHeight="1" x14ac:dyDescent="0.2">
      <c r="AX22322" s="78"/>
      <c r="AZ22322" s="167"/>
      <c r="BA22322" s="77"/>
      <c r="BB22322" s="77"/>
    </row>
    <row r="22323" spans="50:54" s="79" customFormat="1" ht="0" hidden="1" customHeight="1" x14ac:dyDescent="0.2">
      <c r="AX22323" s="78"/>
      <c r="AZ22323" s="167"/>
      <c r="BA22323" s="77"/>
      <c r="BB22323" s="77"/>
    </row>
    <row r="22324" spans="50:54" s="79" customFormat="1" ht="0" hidden="1" customHeight="1" x14ac:dyDescent="0.2">
      <c r="AX22324" s="78"/>
      <c r="AZ22324" s="167"/>
      <c r="BA22324" s="77"/>
      <c r="BB22324" s="77"/>
    </row>
    <row r="22325" spans="50:54" s="79" customFormat="1" ht="0" hidden="1" customHeight="1" x14ac:dyDescent="0.2">
      <c r="AX22325" s="78"/>
      <c r="AZ22325" s="167"/>
      <c r="BA22325" s="77"/>
      <c r="BB22325" s="77"/>
    </row>
    <row r="22326" spans="50:54" s="79" customFormat="1" ht="0" hidden="1" customHeight="1" x14ac:dyDescent="0.2">
      <c r="AX22326" s="78"/>
      <c r="AZ22326" s="167"/>
      <c r="BA22326" s="77"/>
      <c r="BB22326" s="77"/>
    </row>
    <row r="22327" spans="50:54" s="79" customFormat="1" ht="0" hidden="1" customHeight="1" x14ac:dyDescent="0.2">
      <c r="AX22327" s="78"/>
      <c r="AZ22327" s="167"/>
      <c r="BA22327" s="77"/>
      <c r="BB22327" s="77"/>
    </row>
    <row r="22328" spans="50:54" s="79" customFormat="1" ht="0" hidden="1" customHeight="1" x14ac:dyDescent="0.2">
      <c r="AX22328" s="78"/>
      <c r="AZ22328" s="167"/>
      <c r="BA22328" s="77"/>
      <c r="BB22328" s="77"/>
    </row>
    <row r="22329" spans="50:54" s="79" customFormat="1" ht="0" hidden="1" customHeight="1" x14ac:dyDescent="0.2">
      <c r="AX22329" s="78"/>
      <c r="AZ22329" s="167"/>
      <c r="BA22329" s="77"/>
      <c r="BB22329" s="77"/>
    </row>
    <row r="22330" spans="50:54" s="79" customFormat="1" ht="0" hidden="1" customHeight="1" x14ac:dyDescent="0.2">
      <c r="AX22330" s="78"/>
      <c r="AZ22330" s="167"/>
      <c r="BA22330" s="77"/>
      <c r="BB22330" s="77"/>
    </row>
    <row r="22331" spans="50:54" s="79" customFormat="1" ht="0" hidden="1" customHeight="1" x14ac:dyDescent="0.2">
      <c r="AX22331" s="78"/>
      <c r="AZ22331" s="167"/>
      <c r="BA22331" s="77"/>
      <c r="BB22331" s="77"/>
    </row>
    <row r="22332" spans="50:54" s="79" customFormat="1" ht="0" hidden="1" customHeight="1" x14ac:dyDescent="0.2">
      <c r="AX22332" s="78"/>
      <c r="AZ22332" s="167"/>
      <c r="BA22332" s="77"/>
      <c r="BB22332" s="77"/>
    </row>
    <row r="22333" spans="50:54" s="79" customFormat="1" ht="0" hidden="1" customHeight="1" x14ac:dyDescent="0.2">
      <c r="AX22333" s="78"/>
      <c r="AZ22333" s="167"/>
      <c r="BA22333" s="77"/>
      <c r="BB22333" s="77"/>
    </row>
    <row r="22334" spans="50:54" s="79" customFormat="1" ht="0" hidden="1" customHeight="1" x14ac:dyDescent="0.2">
      <c r="AX22334" s="78"/>
      <c r="AZ22334" s="167"/>
      <c r="BA22334" s="77"/>
      <c r="BB22334" s="77"/>
    </row>
    <row r="22335" spans="50:54" s="79" customFormat="1" ht="0" hidden="1" customHeight="1" x14ac:dyDescent="0.2">
      <c r="AX22335" s="78"/>
      <c r="AZ22335" s="167"/>
      <c r="BA22335" s="77"/>
      <c r="BB22335" s="77"/>
    </row>
    <row r="22336" spans="50:54" s="79" customFormat="1" ht="0" hidden="1" customHeight="1" x14ac:dyDescent="0.2">
      <c r="AX22336" s="78"/>
      <c r="AZ22336" s="167"/>
      <c r="BA22336" s="77"/>
      <c r="BB22336" s="77"/>
    </row>
    <row r="22337" spans="50:54" s="79" customFormat="1" ht="0" hidden="1" customHeight="1" x14ac:dyDescent="0.2">
      <c r="AX22337" s="78"/>
      <c r="AZ22337" s="167"/>
      <c r="BA22337" s="77"/>
      <c r="BB22337" s="77"/>
    </row>
    <row r="22338" spans="50:54" s="79" customFormat="1" ht="0" hidden="1" customHeight="1" x14ac:dyDescent="0.2">
      <c r="AX22338" s="78"/>
      <c r="AZ22338" s="167"/>
      <c r="BA22338" s="77"/>
      <c r="BB22338" s="77"/>
    </row>
    <row r="22339" spans="50:54" s="79" customFormat="1" ht="0" hidden="1" customHeight="1" x14ac:dyDescent="0.2">
      <c r="AX22339" s="78"/>
      <c r="AZ22339" s="167"/>
      <c r="BA22339" s="77"/>
      <c r="BB22339" s="77"/>
    </row>
    <row r="22340" spans="50:54" s="79" customFormat="1" ht="0" hidden="1" customHeight="1" x14ac:dyDescent="0.2">
      <c r="AX22340" s="78"/>
      <c r="AZ22340" s="167"/>
      <c r="BA22340" s="77"/>
      <c r="BB22340" s="77"/>
    </row>
    <row r="22341" spans="50:54" s="79" customFormat="1" ht="0" hidden="1" customHeight="1" x14ac:dyDescent="0.2">
      <c r="AX22341" s="78"/>
      <c r="AZ22341" s="167"/>
      <c r="BA22341" s="77"/>
      <c r="BB22341" s="77"/>
    </row>
    <row r="22342" spans="50:54" s="79" customFormat="1" ht="0" hidden="1" customHeight="1" x14ac:dyDescent="0.2">
      <c r="AX22342" s="78"/>
      <c r="AZ22342" s="167"/>
      <c r="BA22342" s="77"/>
      <c r="BB22342" s="77"/>
    </row>
    <row r="22343" spans="50:54" s="79" customFormat="1" ht="0" hidden="1" customHeight="1" x14ac:dyDescent="0.2">
      <c r="AX22343" s="78"/>
      <c r="AZ22343" s="167"/>
      <c r="BA22343" s="77"/>
      <c r="BB22343" s="77"/>
    </row>
    <row r="22344" spans="50:54" s="79" customFormat="1" ht="0" hidden="1" customHeight="1" x14ac:dyDescent="0.2">
      <c r="AX22344" s="78"/>
      <c r="AZ22344" s="167"/>
      <c r="BA22344" s="77"/>
      <c r="BB22344" s="77"/>
    </row>
    <row r="22345" spans="50:54" s="79" customFormat="1" ht="0" hidden="1" customHeight="1" x14ac:dyDescent="0.2">
      <c r="AX22345" s="78"/>
      <c r="AZ22345" s="167"/>
      <c r="BA22345" s="77"/>
      <c r="BB22345" s="77"/>
    </row>
    <row r="22346" spans="50:54" s="79" customFormat="1" ht="0" hidden="1" customHeight="1" x14ac:dyDescent="0.2">
      <c r="AX22346" s="78"/>
      <c r="AZ22346" s="167"/>
      <c r="BA22346" s="77"/>
      <c r="BB22346" s="77"/>
    </row>
    <row r="22347" spans="50:54" s="79" customFormat="1" ht="0" hidden="1" customHeight="1" x14ac:dyDescent="0.2">
      <c r="AX22347" s="78"/>
      <c r="AZ22347" s="167"/>
      <c r="BA22347" s="77"/>
      <c r="BB22347" s="77"/>
    </row>
    <row r="22348" spans="50:54" s="79" customFormat="1" ht="0" hidden="1" customHeight="1" x14ac:dyDescent="0.2">
      <c r="AX22348" s="78"/>
      <c r="AZ22348" s="167"/>
      <c r="BA22348" s="77"/>
      <c r="BB22348" s="77"/>
    </row>
    <row r="22349" spans="50:54" s="79" customFormat="1" ht="0" hidden="1" customHeight="1" x14ac:dyDescent="0.2">
      <c r="AX22349" s="78"/>
      <c r="AZ22349" s="167"/>
      <c r="BA22349" s="77"/>
      <c r="BB22349" s="77"/>
    </row>
    <row r="22350" spans="50:54" s="79" customFormat="1" ht="0" hidden="1" customHeight="1" x14ac:dyDescent="0.2">
      <c r="AX22350" s="78"/>
      <c r="AZ22350" s="167"/>
      <c r="BA22350" s="77"/>
      <c r="BB22350" s="77"/>
    </row>
    <row r="22351" spans="50:54" s="79" customFormat="1" ht="0" hidden="1" customHeight="1" x14ac:dyDescent="0.2">
      <c r="AX22351" s="78"/>
      <c r="AZ22351" s="167"/>
      <c r="BA22351" s="77"/>
      <c r="BB22351" s="77"/>
    </row>
    <row r="22352" spans="50:54" s="79" customFormat="1" ht="0" hidden="1" customHeight="1" x14ac:dyDescent="0.2">
      <c r="AX22352" s="78"/>
      <c r="AZ22352" s="167"/>
      <c r="BA22352" s="77"/>
      <c r="BB22352" s="77"/>
    </row>
    <row r="22353" spans="50:54" s="79" customFormat="1" ht="0" hidden="1" customHeight="1" x14ac:dyDescent="0.2">
      <c r="AX22353" s="78"/>
      <c r="AZ22353" s="167"/>
      <c r="BA22353" s="77"/>
      <c r="BB22353" s="77"/>
    </row>
    <row r="22354" spans="50:54" s="79" customFormat="1" ht="0" hidden="1" customHeight="1" x14ac:dyDescent="0.2">
      <c r="AX22354" s="78"/>
      <c r="AZ22354" s="167"/>
      <c r="BA22354" s="77"/>
      <c r="BB22354" s="77"/>
    </row>
    <row r="22355" spans="50:54" s="79" customFormat="1" ht="0" hidden="1" customHeight="1" x14ac:dyDescent="0.2">
      <c r="AX22355" s="78"/>
      <c r="AZ22355" s="167"/>
      <c r="BA22355" s="77"/>
      <c r="BB22355" s="77"/>
    </row>
    <row r="22356" spans="50:54" s="79" customFormat="1" ht="0" hidden="1" customHeight="1" x14ac:dyDescent="0.2">
      <c r="AX22356" s="78"/>
      <c r="AZ22356" s="167"/>
      <c r="BA22356" s="77"/>
      <c r="BB22356" s="77"/>
    </row>
    <row r="22357" spans="50:54" s="79" customFormat="1" ht="0" hidden="1" customHeight="1" x14ac:dyDescent="0.2">
      <c r="AX22357" s="78"/>
      <c r="AZ22357" s="167"/>
      <c r="BA22357" s="77"/>
      <c r="BB22357" s="77"/>
    </row>
    <row r="22358" spans="50:54" s="79" customFormat="1" ht="0" hidden="1" customHeight="1" x14ac:dyDescent="0.2">
      <c r="AX22358" s="78"/>
      <c r="AZ22358" s="167"/>
      <c r="BA22358" s="77"/>
      <c r="BB22358" s="77"/>
    </row>
    <row r="22359" spans="50:54" s="79" customFormat="1" ht="0" hidden="1" customHeight="1" x14ac:dyDescent="0.2">
      <c r="AX22359" s="78"/>
      <c r="AZ22359" s="167"/>
      <c r="BA22359" s="77"/>
      <c r="BB22359" s="77"/>
    </row>
    <row r="22360" spans="50:54" s="79" customFormat="1" ht="0" hidden="1" customHeight="1" x14ac:dyDescent="0.2">
      <c r="AX22360" s="78"/>
      <c r="AZ22360" s="167"/>
      <c r="BA22360" s="77"/>
      <c r="BB22360" s="77"/>
    </row>
    <row r="22361" spans="50:54" s="79" customFormat="1" ht="0" hidden="1" customHeight="1" x14ac:dyDescent="0.2">
      <c r="AX22361" s="78"/>
      <c r="AZ22361" s="167"/>
      <c r="BA22361" s="77"/>
      <c r="BB22361" s="77"/>
    </row>
    <row r="22362" spans="50:54" s="79" customFormat="1" ht="0" hidden="1" customHeight="1" x14ac:dyDescent="0.2">
      <c r="AX22362" s="78"/>
      <c r="AZ22362" s="167"/>
      <c r="BA22362" s="77"/>
      <c r="BB22362" s="77"/>
    </row>
    <row r="22363" spans="50:54" s="79" customFormat="1" ht="0" hidden="1" customHeight="1" x14ac:dyDescent="0.2">
      <c r="AX22363" s="78"/>
      <c r="AZ22363" s="167"/>
      <c r="BA22363" s="77"/>
      <c r="BB22363" s="77"/>
    </row>
    <row r="22364" spans="50:54" s="79" customFormat="1" ht="0" hidden="1" customHeight="1" x14ac:dyDescent="0.2">
      <c r="AX22364" s="78"/>
      <c r="AZ22364" s="167"/>
      <c r="BA22364" s="77"/>
      <c r="BB22364" s="77"/>
    </row>
    <row r="22365" spans="50:54" s="79" customFormat="1" ht="0" hidden="1" customHeight="1" x14ac:dyDescent="0.2">
      <c r="AX22365" s="78"/>
      <c r="AZ22365" s="167"/>
      <c r="BA22365" s="77"/>
      <c r="BB22365" s="77"/>
    </row>
    <row r="22366" spans="50:54" s="79" customFormat="1" ht="0" hidden="1" customHeight="1" x14ac:dyDescent="0.2">
      <c r="AX22366" s="78"/>
      <c r="AZ22366" s="167"/>
      <c r="BA22366" s="77"/>
      <c r="BB22366" s="77"/>
    </row>
    <row r="22367" spans="50:54" s="79" customFormat="1" ht="0" hidden="1" customHeight="1" x14ac:dyDescent="0.2">
      <c r="AX22367" s="78"/>
      <c r="AZ22367" s="167"/>
      <c r="BA22367" s="77"/>
      <c r="BB22367" s="77"/>
    </row>
    <row r="22368" spans="50:54" s="79" customFormat="1" ht="0" hidden="1" customHeight="1" x14ac:dyDescent="0.2">
      <c r="AX22368" s="78"/>
      <c r="AZ22368" s="167"/>
      <c r="BA22368" s="77"/>
      <c r="BB22368" s="77"/>
    </row>
    <row r="22369" spans="50:54" s="79" customFormat="1" ht="0" hidden="1" customHeight="1" x14ac:dyDescent="0.2">
      <c r="AX22369" s="78"/>
      <c r="AZ22369" s="167"/>
      <c r="BA22369" s="77"/>
      <c r="BB22369" s="77"/>
    </row>
    <row r="22370" spans="50:54" s="79" customFormat="1" ht="0" hidden="1" customHeight="1" x14ac:dyDescent="0.2">
      <c r="AX22370" s="78"/>
      <c r="AZ22370" s="167"/>
      <c r="BA22370" s="77"/>
      <c r="BB22370" s="77"/>
    </row>
    <row r="22371" spans="50:54" s="79" customFormat="1" ht="0" hidden="1" customHeight="1" x14ac:dyDescent="0.2">
      <c r="AX22371" s="78"/>
      <c r="AZ22371" s="167"/>
      <c r="BA22371" s="77"/>
      <c r="BB22371" s="77"/>
    </row>
    <row r="22372" spans="50:54" s="79" customFormat="1" ht="0" hidden="1" customHeight="1" x14ac:dyDescent="0.2">
      <c r="AX22372" s="78"/>
      <c r="AZ22372" s="167"/>
      <c r="BA22372" s="77"/>
      <c r="BB22372" s="77"/>
    </row>
    <row r="22373" spans="50:54" s="79" customFormat="1" ht="0" hidden="1" customHeight="1" x14ac:dyDescent="0.2">
      <c r="AX22373" s="78"/>
      <c r="AZ22373" s="167"/>
      <c r="BA22373" s="77"/>
      <c r="BB22373" s="77"/>
    </row>
    <row r="22374" spans="50:54" s="79" customFormat="1" ht="0" hidden="1" customHeight="1" x14ac:dyDescent="0.2">
      <c r="AX22374" s="78"/>
      <c r="AZ22374" s="167"/>
      <c r="BA22374" s="77"/>
      <c r="BB22374" s="77"/>
    </row>
    <row r="22375" spans="50:54" s="79" customFormat="1" ht="0" hidden="1" customHeight="1" x14ac:dyDescent="0.2">
      <c r="AX22375" s="78"/>
      <c r="AZ22375" s="167"/>
      <c r="BA22375" s="77"/>
      <c r="BB22375" s="77"/>
    </row>
    <row r="22376" spans="50:54" s="79" customFormat="1" ht="0" hidden="1" customHeight="1" x14ac:dyDescent="0.2">
      <c r="AX22376" s="78"/>
      <c r="AZ22376" s="167"/>
      <c r="BA22376" s="77"/>
      <c r="BB22376" s="77"/>
    </row>
    <row r="22377" spans="50:54" s="79" customFormat="1" ht="0" hidden="1" customHeight="1" x14ac:dyDescent="0.2">
      <c r="AX22377" s="78"/>
      <c r="AZ22377" s="167"/>
      <c r="BA22377" s="77"/>
      <c r="BB22377" s="77"/>
    </row>
    <row r="22378" spans="50:54" s="79" customFormat="1" ht="0" hidden="1" customHeight="1" x14ac:dyDescent="0.2">
      <c r="AX22378" s="78"/>
      <c r="AZ22378" s="167"/>
      <c r="BA22378" s="77"/>
      <c r="BB22378" s="77"/>
    </row>
    <row r="22379" spans="50:54" s="79" customFormat="1" ht="0" hidden="1" customHeight="1" x14ac:dyDescent="0.2">
      <c r="AX22379" s="78"/>
      <c r="AZ22379" s="167"/>
      <c r="BA22379" s="77"/>
      <c r="BB22379" s="77"/>
    </row>
    <row r="22380" spans="50:54" s="79" customFormat="1" ht="0" hidden="1" customHeight="1" x14ac:dyDescent="0.2">
      <c r="AX22380" s="78"/>
      <c r="AZ22380" s="167"/>
      <c r="BA22380" s="77"/>
      <c r="BB22380" s="77"/>
    </row>
    <row r="22381" spans="50:54" s="79" customFormat="1" ht="0" hidden="1" customHeight="1" x14ac:dyDescent="0.2">
      <c r="AX22381" s="78"/>
      <c r="AZ22381" s="167"/>
      <c r="BA22381" s="77"/>
      <c r="BB22381" s="77"/>
    </row>
    <row r="22382" spans="50:54" s="79" customFormat="1" ht="0" hidden="1" customHeight="1" x14ac:dyDescent="0.2">
      <c r="AX22382" s="78"/>
      <c r="AZ22382" s="167"/>
      <c r="BA22382" s="77"/>
      <c r="BB22382" s="77"/>
    </row>
    <row r="22383" spans="50:54" s="79" customFormat="1" ht="0" hidden="1" customHeight="1" x14ac:dyDescent="0.2">
      <c r="AX22383" s="78"/>
      <c r="AZ22383" s="167"/>
      <c r="BA22383" s="77"/>
      <c r="BB22383" s="77"/>
    </row>
    <row r="22384" spans="50:54" s="79" customFormat="1" ht="0" hidden="1" customHeight="1" x14ac:dyDescent="0.2">
      <c r="AX22384" s="78"/>
      <c r="AZ22384" s="167"/>
      <c r="BA22384" s="77"/>
      <c r="BB22384" s="77"/>
    </row>
    <row r="22385" spans="50:54" s="79" customFormat="1" ht="0" hidden="1" customHeight="1" x14ac:dyDescent="0.2">
      <c r="AX22385" s="78"/>
      <c r="AZ22385" s="167"/>
      <c r="BA22385" s="77"/>
      <c r="BB22385" s="77"/>
    </row>
    <row r="22386" spans="50:54" s="79" customFormat="1" ht="0" hidden="1" customHeight="1" x14ac:dyDescent="0.2">
      <c r="AX22386" s="78"/>
      <c r="AZ22386" s="167"/>
      <c r="BA22386" s="77"/>
      <c r="BB22386" s="77"/>
    </row>
    <row r="22387" spans="50:54" s="79" customFormat="1" ht="0" hidden="1" customHeight="1" x14ac:dyDescent="0.2">
      <c r="AX22387" s="78"/>
      <c r="AZ22387" s="167"/>
      <c r="BA22387" s="77"/>
      <c r="BB22387" s="77"/>
    </row>
    <row r="22388" spans="50:54" s="79" customFormat="1" ht="0" hidden="1" customHeight="1" x14ac:dyDescent="0.2">
      <c r="AX22388" s="78"/>
      <c r="AZ22388" s="167"/>
      <c r="BA22388" s="77"/>
      <c r="BB22388" s="77"/>
    </row>
    <row r="22389" spans="50:54" s="79" customFormat="1" ht="0" hidden="1" customHeight="1" x14ac:dyDescent="0.2">
      <c r="AX22389" s="78"/>
      <c r="AZ22389" s="167"/>
      <c r="BA22389" s="77"/>
      <c r="BB22389" s="77"/>
    </row>
    <row r="22390" spans="50:54" s="79" customFormat="1" ht="0" hidden="1" customHeight="1" x14ac:dyDescent="0.2">
      <c r="AX22390" s="78"/>
      <c r="AZ22390" s="167"/>
      <c r="BA22390" s="77"/>
      <c r="BB22390" s="77"/>
    </row>
    <row r="22391" spans="50:54" s="79" customFormat="1" ht="0" hidden="1" customHeight="1" x14ac:dyDescent="0.2">
      <c r="AX22391" s="78"/>
      <c r="AZ22391" s="167"/>
      <c r="BA22391" s="77"/>
      <c r="BB22391" s="77"/>
    </row>
    <row r="22392" spans="50:54" s="79" customFormat="1" ht="0" hidden="1" customHeight="1" x14ac:dyDescent="0.2">
      <c r="AX22392" s="78"/>
      <c r="AZ22392" s="167"/>
      <c r="BA22392" s="77"/>
      <c r="BB22392" s="77"/>
    </row>
    <row r="22393" spans="50:54" s="79" customFormat="1" ht="0" hidden="1" customHeight="1" x14ac:dyDescent="0.2">
      <c r="AX22393" s="78"/>
      <c r="AZ22393" s="167"/>
      <c r="BA22393" s="77"/>
      <c r="BB22393" s="77"/>
    </row>
    <row r="22394" spans="50:54" s="79" customFormat="1" ht="0" hidden="1" customHeight="1" x14ac:dyDescent="0.2">
      <c r="AX22394" s="78"/>
      <c r="AZ22394" s="167"/>
      <c r="BA22394" s="77"/>
      <c r="BB22394" s="77"/>
    </row>
    <row r="22395" spans="50:54" s="79" customFormat="1" ht="0" hidden="1" customHeight="1" x14ac:dyDescent="0.2">
      <c r="AX22395" s="78"/>
      <c r="AZ22395" s="167"/>
      <c r="BA22395" s="77"/>
      <c r="BB22395" s="77"/>
    </row>
    <row r="22396" spans="50:54" s="79" customFormat="1" ht="0" hidden="1" customHeight="1" x14ac:dyDescent="0.2">
      <c r="AX22396" s="78"/>
      <c r="AZ22396" s="167"/>
      <c r="BA22396" s="77"/>
      <c r="BB22396" s="77"/>
    </row>
    <row r="22397" spans="50:54" s="79" customFormat="1" ht="0" hidden="1" customHeight="1" x14ac:dyDescent="0.2">
      <c r="AX22397" s="78"/>
      <c r="AZ22397" s="167"/>
      <c r="BA22397" s="77"/>
      <c r="BB22397" s="77"/>
    </row>
    <row r="22398" spans="50:54" s="79" customFormat="1" ht="0" hidden="1" customHeight="1" x14ac:dyDescent="0.2">
      <c r="AX22398" s="78"/>
      <c r="AZ22398" s="167"/>
      <c r="BA22398" s="77"/>
      <c r="BB22398" s="77"/>
    </row>
    <row r="22399" spans="50:54" s="79" customFormat="1" ht="0" hidden="1" customHeight="1" x14ac:dyDescent="0.2">
      <c r="AX22399" s="78"/>
      <c r="AZ22399" s="167"/>
      <c r="BA22399" s="77"/>
      <c r="BB22399" s="77"/>
    </row>
    <row r="22400" spans="50:54" s="79" customFormat="1" ht="0" hidden="1" customHeight="1" x14ac:dyDescent="0.2">
      <c r="AX22400" s="78"/>
      <c r="AZ22400" s="167"/>
      <c r="BA22400" s="77"/>
      <c r="BB22400" s="77"/>
    </row>
    <row r="22401" spans="50:54" s="79" customFormat="1" ht="0" hidden="1" customHeight="1" x14ac:dyDescent="0.2">
      <c r="AX22401" s="78"/>
      <c r="AZ22401" s="167"/>
      <c r="BA22401" s="77"/>
      <c r="BB22401" s="77"/>
    </row>
    <row r="22402" spans="50:54" s="79" customFormat="1" ht="0" hidden="1" customHeight="1" x14ac:dyDescent="0.2">
      <c r="AX22402" s="78"/>
      <c r="AZ22402" s="167"/>
      <c r="BA22402" s="77"/>
      <c r="BB22402" s="77"/>
    </row>
    <row r="22403" spans="50:54" s="79" customFormat="1" ht="0" hidden="1" customHeight="1" x14ac:dyDescent="0.2">
      <c r="AX22403" s="78"/>
      <c r="AZ22403" s="167"/>
      <c r="BA22403" s="77"/>
      <c r="BB22403" s="77"/>
    </row>
    <row r="22404" spans="50:54" s="79" customFormat="1" ht="0" hidden="1" customHeight="1" x14ac:dyDescent="0.2">
      <c r="AX22404" s="78"/>
      <c r="AZ22404" s="167"/>
      <c r="BA22404" s="77"/>
      <c r="BB22404" s="77"/>
    </row>
    <row r="22405" spans="50:54" s="79" customFormat="1" ht="0" hidden="1" customHeight="1" x14ac:dyDescent="0.2">
      <c r="AX22405" s="78"/>
      <c r="AZ22405" s="167"/>
      <c r="BA22405" s="77"/>
      <c r="BB22405" s="77"/>
    </row>
    <row r="22406" spans="50:54" s="79" customFormat="1" ht="0" hidden="1" customHeight="1" x14ac:dyDescent="0.2">
      <c r="AX22406" s="78"/>
      <c r="AZ22406" s="167"/>
      <c r="BA22406" s="77"/>
      <c r="BB22406" s="77"/>
    </row>
    <row r="22407" spans="50:54" s="79" customFormat="1" ht="0" hidden="1" customHeight="1" x14ac:dyDescent="0.2">
      <c r="AX22407" s="78"/>
      <c r="AZ22407" s="167"/>
      <c r="BA22407" s="77"/>
      <c r="BB22407" s="77"/>
    </row>
    <row r="22408" spans="50:54" s="79" customFormat="1" ht="0" hidden="1" customHeight="1" x14ac:dyDescent="0.2">
      <c r="AX22408" s="78"/>
      <c r="AZ22408" s="167"/>
      <c r="BA22408" s="77"/>
      <c r="BB22408" s="77"/>
    </row>
    <row r="22409" spans="50:54" s="79" customFormat="1" ht="0" hidden="1" customHeight="1" x14ac:dyDescent="0.2">
      <c r="AX22409" s="78"/>
      <c r="AZ22409" s="167"/>
      <c r="BA22409" s="77"/>
      <c r="BB22409" s="77"/>
    </row>
    <row r="22410" spans="50:54" s="79" customFormat="1" ht="0" hidden="1" customHeight="1" x14ac:dyDescent="0.2">
      <c r="AX22410" s="78"/>
      <c r="AZ22410" s="167"/>
      <c r="BA22410" s="77"/>
      <c r="BB22410" s="77"/>
    </row>
    <row r="22411" spans="50:54" s="79" customFormat="1" ht="0" hidden="1" customHeight="1" x14ac:dyDescent="0.2">
      <c r="AX22411" s="78"/>
      <c r="AZ22411" s="167"/>
      <c r="BA22411" s="77"/>
      <c r="BB22411" s="77"/>
    </row>
    <row r="22412" spans="50:54" s="79" customFormat="1" ht="0" hidden="1" customHeight="1" x14ac:dyDescent="0.2">
      <c r="AX22412" s="78"/>
      <c r="AZ22412" s="167"/>
      <c r="BA22412" s="77"/>
      <c r="BB22412" s="77"/>
    </row>
    <row r="22413" spans="50:54" s="79" customFormat="1" ht="0" hidden="1" customHeight="1" x14ac:dyDescent="0.2">
      <c r="AX22413" s="78"/>
      <c r="AZ22413" s="167"/>
      <c r="BA22413" s="77"/>
      <c r="BB22413" s="77"/>
    </row>
    <row r="22414" spans="50:54" s="79" customFormat="1" ht="0" hidden="1" customHeight="1" x14ac:dyDescent="0.2">
      <c r="AX22414" s="78"/>
      <c r="AZ22414" s="167"/>
      <c r="BA22414" s="77"/>
      <c r="BB22414" s="77"/>
    </row>
    <row r="22415" spans="50:54" s="79" customFormat="1" ht="0" hidden="1" customHeight="1" x14ac:dyDescent="0.2">
      <c r="AX22415" s="78"/>
      <c r="AZ22415" s="167"/>
      <c r="BA22415" s="77"/>
      <c r="BB22415" s="77"/>
    </row>
    <row r="22416" spans="50:54" s="79" customFormat="1" ht="0" hidden="1" customHeight="1" x14ac:dyDescent="0.2">
      <c r="AX22416" s="78"/>
      <c r="AZ22416" s="167"/>
      <c r="BA22416" s="77"/>
      <c r="BB22416" s="77"/>
    </row>
    <row r="22417" spans="50:54" s="79" customFormat="1" ht="0" hidden="1" customHeight="1" x14ac:dyDescent="0.2">
      <c r="AX22417" s="78"/>
      <c r="AZ22417" s="167"/>
      <c r="BA22417" s="77"/>
      <c r="BB22417" s="77"/>
    </row>
    <row r="22418" spans="50:54" s="79" customFormat="1" ht="0" hidden="1" customHeight="1" x14ac:dyDescent="0.2">
      <c r="AX22418" s="78"/>
      <c r="AZ22418" s="167"/>
      <c r="BA22418" s="77"/>
      <c r="BB22418" s="77"/>
    </row>
    <row r="22419" spans="50:54" s="79" customFormat="1" ht="0" hidden="1" customHeight="1" x14ac:dyDescent="0.2">
      <c r="AX22419" s="78"/>
      <c r="AZ22419" s="167"/>
      <c r="BA22419" s="77"/>
      <c r="BB22419" s="77"/>
    </row>
    <row r="22420" spans="50:54" s="79" customFormat="1" ht="0" hidden="1" customHeight="1" x14ac:dyDescent="0.2">
      <c r="AX22420" s="78"/>
      <c r="AZ22420" s="167"/>
      <c r="BA22420" s="77"/>
      <c r="BB22420" s="77"/>
    </row>
    <row r="22421" spans="50:54" s="79" customFormat="1" ht="0" hidden="1" customHeight="1" x14ac:dyDescent="0.2">
      <c r="AX22421" s="78"/>
      <c r="AZ22421" s="167"/>
      <c r="BA22421" s="77"/>
      <c r="BB22421" s="77"/>
    </row>
    <row r="22422" spans="50:54" s="79" customFormat="1" ht="0" hidden="1" customHeight="1" x14ac:dyDescent="0.2">
      <c r="AX22422" s="78"/>
      <c r="AZ22422" s="167"/>
      <c r="BA22422" s="77"/>
      <c r="BB22422" s="77"/>
    </row>
    <row r="22423" spans="50:54" s="79" customFormat="1" ht="0" hidden="1" customHeight="1" x14ac:dyDescent="0.2">
      <c r="AX22423" s="78"/>
      <c r="AZ22423" s="167"/>
      <c r="BA22423" s="77"/>
      <c r="BB22423" s="77"/>
    </row>
    <row r="22424" spans="50:54" s="79" customFormat="1" ht="0" hidden="1" customHeight="1" x14ac:dyDescent="0.2">
      <c r="AX22424" s="78"/>
      <c r="AZ22424" s="167"/>
      <c r="BA22424" s="77"/>
      <c r="BB22424" s="77"/>
    </row>
    <row r="22425" spans="50:54" s="79" customFormat="1" ht="0" hidden="1" customHeight="1" x14ac:dyDescent="0.2">
      <c r="AX22425" s="78"/>
      <c r="AZ22425" s="167"/>
      <c r="BA22425" s="77"/>
      <c r="BB22425" s="77"/>
    </row>
    <row r="22426" spans="50:54" s="79" customFormat="1" ht="0" hidden="1" customHeight="1" x14ac:dyDescent="0.2">
      <c r="AX22426" s="78"/>
      <c r="AZ22426" s="167"/>
      <c r="BA22426" s="77"/>
      <c r="BB22426" s="77"/>
    </row>
    <row r="22427" spans="50:54" s="79" customFormat="1" ht="0" hidden="1" customHeight="1" x14ac:dyDescent="0.2">
      <c r="AX22427" s="78"/>
      <c r="AZ22427" s="167"/>
      <c r="BA22427" s="77"/>
      <c r="BB22427" s="77"/>
    </row>
    <row r="22428" spans="50:54" s="79" customFormat="1" ht="0" hidden="1" customHeight="1" x14ac:dyDescent="0.2">
      <c r="AX22428" s="78"/>
      <c r="AZ22428" s="167"/>
      <c r="BA22428" s="77"/>
      <c r="BB22428" s="77"/>
    </row>
    <row r="22429" spans="50:54" s="79" customFormat="1" ht="0" hidden="1" customHeight="1" x14ac:dyDescent="0.2">
      <c r="AX22429" s="78"/>
      <c r="AZ22429" s="167"/>
      <c r="BA22429" s="77"/>
      <c r="BB22429" s="77"/>
    </row>
    <row r="22430" spans="50:54" s="79" customFormat="1" ht="0" hidden="1" customHeight="1" x14ac:dyDescent="0.2">
      <c r="AX22430" s="78"/>
      <c r="AZ22430" s="167"/>
      <c r="BA22430" s="77"/>
      <c r="BB22430" s="77"/>
    </row>
    <row r="22431" spans="50:54" s="79" customFormat="1" ht="0" hidden="1" customHeight="1" x14ac:dyDescent="0.2">
      <c r="AX22431" s="78"/>
      <c r="AZ22431" s="167"/>
      <c r="BA22431" s="77"/>
      <c r="BB22431" s="77"/>
    </row>
    <row r="22432" spans="50:54" s="79" customFormat="1" ht="0" hidden="1" customHeight="1" x14ac:dyDescent="0.2">
      <c r="AX22432" s="78"/>
      <c r="AZ22432" s="167"/>
      <c r="BA22432" s="77"/>
      <c r="BB22432" s="77"/>
    </row>
    <row r="22433" spans="50:54" s="79" customFormat="1" ht="0" hidden="1" customHeight="1" x14ac:dyDescent="0.2">
      <c r="AX22433" s="78"/>
      <c r="AZ22433" s="167"/>
      <c r="BA22433" s="77"/>
      <c r="BB22433" s="77"/>
    </row>
    <row r="22434" spans="50:54" s="79" customFormat="1" ht="0" hidden="1" customHeight="1" x14ac:dyDescent="0.2">
      <c r="AX22434" s="78"/>
      <c r="AZ22434" s="167"/>
      <c r="BA22434" s="77"/>
      <c r="BB22434" s="77"/>
    </row>
    <row r="22435" spans="50:54" s="79" customFormat="1" ht="0" hidden="1" customHeight="1" x14ac:dyDescent="0.2">
      <c r="AX22435" s="78"/>
      <c r="AZ22435" s="167"/>
      <c r="BA22435" s="77"/>
      <c r="BB22435" s="77"/>
    </row>
    <row r="22436" spans="50:54" s="79" customFormat="1" ht="0" hidden="1" customHeight="1" x14ac:dyDescent="0.2">
      <c r="AX22436" s="78"/>
      <c r="AZ22436" s="167"/>
      <c r="BA22436" s="77"/>
      <c r="BB22436" s="77"/>
    </row>
    <row r="22437" spans="50:54" s="79" customFormat="1" ht="0" hidden="1" customHeight="1" x14ac:dyDescent="0.2">
      <c r="AX22437" s="78"/>
      <c r="AZ22437" s="167"/>
      <c r="BA22437" s="77"/>
      <c r="BB22437" s="77"/>
    </row>
    <row r="22438" spans="50:54" s="79" customFormat="1" ht="0" hidden="1" customHeight="1" x14ac:dyDescent="0.2">
      <c r="AX22438" s="78"/>
      <c r="AZ22438" s="167"/>
      <c r="BA22438" s="77"/>
      <c r="BB22438" s="77"/>
    </row>
    <row r="22439" spans="50:54" s="79" customFormat="1" ht="0" hidden="1" customHeight="1" x14ac:dyDescent="0.2">
      <c r="AX22439" s="78"/>
      <c r="AZ22439" s="167"/>
      <c r="BA22439" s="77"/>
      <c r="BB22439" s="77"/>
    </row>
    <row r="22440" spans="50:54" s="79" customFormat="1" ht="0" hidden="1" customHeight="1" x14ac:dyDescent="0.2">
      <c r="AX22440" s="78"/>
      <c r="AZ22440" s="167"/>
      <c r="BA22440" s="77"/>
      <c r="BB22440" s="77"/>
    </row>
    <row r="22441" spans="50:54" s="79" customFormat="1" ht="0" hidden="1" customHeight="1" x14ac:dyDescent="0.2">
      <c r="AX22441" s="78"/>
      <c r="AZ22441" s="167"/>
      <c r="BA22441" s="77"/>
      <c r="BB22441" s="77"/>
    </row>
    <row r="22442" spans="50:54" s="79" customFormat="1" ht="0" hidden="1" customHeight="1" x14ac:dyDescent="0.2">
      <c r="AX22442" s="78"/>
      <c r="AZ22442" s="167"/>
      <c r="BA22442" s="77"/>
      <c r="BB22442" s="77"/>
    </row>
    <row r="22443" spans="50:54" s="79" customFormat="1" ht="0" hidden="1" customHeight="1" x14ac:dyDescent="0.2">
      <c r="AX22443" s="78"/>
      <c r="AZ22443" s="167"/>
      <c r="BA22443" s="77"/>
      <c r="BB22443" s="77"/>
    </row>
    <row r="22444" spans="50:54" s="79" customFormat="1" ht="0" hidden="1" customHeight="1" x14ac:dyDescent="0.2">
      <c r="AX22444" s="78"/>
      <c r="AZ22444" s="167"/>
      <c r="BA22444" s="77"/>
      <c r="BB22444" s="77"/>
    </row>
    <row r="22445" spans="50:54" s="79" customFormat="1" ht="0" hidden="1" customHeight="1" x14ac:dyDescent="0.2">
      <c r="AX22445" s="78"/>
      <c r="AZ22445" s="167"/>
      <c r="BA22445" s="77"/>
      <c r="BB22445" s="77"/>
    </row>
    <row r="22446" spans="50:54" s="79" customFormat="1" ht="0" hidden="1" customHeight="1" x14ac:dyDescent="0.2">
      <c r="AX22446" s="78"/>
      <c r="AZ22446" s="167"/>
      <c r="BA22446" s="77"/>
      <c r="BB22446" s="77"/>
    </row>
    <row r="22447" spans="50:54" s="79" customFormat="1" ht="0" hidden="1" customHeight="1" x14ac:dyDescent="0.2">
      <c r="AX22447" s="78"/>
      <c r="AZ22447" s="167"/>
      <c r="BA22447" s="77"/>
      <c r="BB22447" s="77"/>
    </row>
    <row r="22448" spans="50:54" s="79" customFormat="1" ht="0" hidden="1" customHeight="1" x14ac:dyDescent="0.2">
      <c r="AX22448" s="78"/>
      <c r="AZ22448" s="167"/>
      <c r="BA22448" s="77"/>
      <c r="BB22448" s="77"/>
    </row>
    <row r="22449" spans="50:54" s="79" customFormat="1" ht="0" hidden="1" customHeight="1" x14ac:dyDescent="0.2">
      <c r="AX22449" s="78"/>
      <c r="AZ22449" s="167"/>
      <c r="BA22449" s="77"/>
      <c r="BB22449" s="77"/>
    </row>
    <row r="22450" spans="50:54" s="79" customFormat="1" ht="0" hidden="1" customHeight="1" x14ac:dyDescent="0.2">
      <c r="AX22450" s="78"/>
      <c r="AZ22450" s="167"/>
      <c r="BA22450" s="77"/>
      <c r="BB22450" s="77"/>
    </row>
    <row r="22451" spans="50:54" s="79" customFormat="1" ht="0" hidden="1" customHeight="1" x14ac:dyDescent="0.2">
      <c r="AX22451" s="78"/>
      <c r="AZ22451" s="167"/>
      <c r="BA22451" s="77"/>
      <c r="BB22451" s="77"/>
    </row>
    <row r="22452" spans="50:54" s="79" customFormat="1" ht="0" hidden="1" customHeight="1" x14ac:dyDescent="0.2">
      <c r="AX22452" s="78"/>
      <c r="AZ22452" s="167"/>
      <c r="BA22452" s="77"/>
      <c r="BB22452" s="77"/>
    </row>
    <row r="22453" spans="50:54" s="79" customFormat="1" ht="0" hidden="1" customHeight="1" x14ac:dyDescent="0.2">
      <c r="AX22453" s="78"/>
      <c r="AZ22453" s="167"/>
      <c r="BA22453" s="77"/>
      <c r="BB22453" s="77"/>
    </row>
    <row r="22454" spans="50:54" s="79" customFormat="1" ht="0" hidden="1" customHeight="1" x14ac:dyDescent="0.2">
      <c r="AX22454" s="78"/>
      <c r="AZ22454" s="167"/>
      <c r="BA22454" s="77"/>
      <c r="BB22454" s="77"/>
    </row>
    <row r="22455" spans="50:54" s="79" customFormat="1" ht="0" hidden="1" customHeight="1" x14ac:dyDescent="0.2">
      <c r="AX22455" s="78"/>
      <c r="AZ22455" s="167"/>
      <c r="BA22455" s="77"/>
      <c r="BB22455" s="77"/>
    </row>
    <row r="22456" spans="50:54" s="79" customFormat="1" ht="0" hidden="1" customHeight="1" x14ac:dyDescent="0.2">
      <c r="AX22456" s="78"/>
      <c r="AZ22456" s="167"/>
      <c r="BA22456" s="77"/>
      <c r="BB22456" s="77"/>
    </row>
    <row r="22457" spans="50:54" s="79" customFormat="1" ht="0" hidden="1" customHeight="1" x14ac:dyDescent="0.2">
      <c r="AX22457" s="78"/>
      <c r="AZ22457" s="167"/>
      <c r="BA22457" s="77"/>
      <c r="BB22457" s="77"/>
    </row>
    <row r="22458" spans="50:54" s="79" customFormat="1" ht="0" hidden="1" customHeight="1" x14ac:dyDescent="0.2">
      <c r="AX22458" s="78"/>
      <c r="AZ22458" s="167"/>
      <c r="BA22458" s="77"/>
      <c r="BB22458" s="77"/>
    </row>
    <row r="22459" spans="50:54" s="79" customFormat="1" ht="0" hidden="1" customHeight="1" x14ac:dyDescent="0.2">
      <c r="AX22459" s="78"/>
      <c r="AZ22459" s="167"/>
      <c r="BA22459" s="77"/>
      <c r="BB22459" s="77"/>
    </row>
    <row r="22460" spans="50:54" s="79" customFormat="1" ht="0" hidden="1" customHeight="1" x14ac:dyDescent="0.2">
      <c r="AX22460" s="78"/>
      <c r="AZ22460" s="167"/>
      <c r="BA22460" s="77"/>
      <c r="BB22460" s="77"/>
    </row>
    <row r="22461" spans="50:54" s="79" customFormat="1" ht="0" hidden="1" customHeight="1" x14ac:dyDescent="0.2">
      <c r="AX22461" s="78"/>
      <c r="AZ22461" s="167"/>
      <c r="BA22461" s="77"/>
      <c r="BB22461" s="77"/>
    </row>
    <row r="22462" spans="50:54" s="79" customFormat="1" ht="0" hidden="1" customHeight="1" x14ac:dyDescent="0.2">
      <c r="AX22462" s="78"/>
      <c r="AZ22462" s="167"/>
      <c r="BA22462" s="77"/>
      <c r="BB22462" s="77"/>
    </row>
    <row r="22463" spans="50:54" s="79" customFormat="1" ht="0" hidden="1" customHeight="1" x14ac:dyDescent="0.2">
      <c r="AX22463" s="78"/>
      <c r="AZ22463" s="167"/>
      <c r="BA22463" s="77"/>
      <c r="BB22463" s="77"/>
    </row>
    <row r="22464" spans="50:54" s="79" customFormat="1" ht="0" hidden="1" customHeight="1" x14ac:dyDescent="0.2">
      <c r="AX22464" s="78"/>
      <c r="AZ22464" s="167"/>
      <c r="BA22464" s="77"/>
      <c r="BB22464" s="77"/>
    </row>
    <row r="22465" spans="50:54" s="79" customFormat="1" ht="0" hidden="1" customHeight="1" x14ac:dyDescent="0.2">
      <c r="AX22465" s="78"/>
      <c r="AZ22465" s="167"/>
      <c r="BA22465" s="77"/>
      <c r="BB22465" s="77"/>
    </row>
    <row r="22466" spans="50:54" s="79" customFormat="1" ht="0" hidden="1" customHeight="1" x14ac:dyDescent="0.2">
      <c r="AX22466" s="78"/>
      <c r="AZ22466" s="167"/>
      <c r="BA22466" s="77"/>
      <c r="BB22466" s="77"/>
    </row>
    <row r="22467" spans="50:54" s="79" customFormat="1" ht="0" hidden="1" customHeight="1" x14ac:dyDescent="0.2">
      <c r="AX22467" s="78"/>
      <c r="AZ22467" s="167"/>
      <c r="BA22467" s="77"/>
      <c r="BB22467" s="77"/>
    </row>
    <row r="22468" spans="50:54" s="79" customFormat="1" ht="0" hidden="1" customHeight="1" x14ac:dyDescent="0.2">
      <c r="AX22468" s="78"/>
      <c r="AZ22468" s="167"/>
      <c r="BA22468" s="77"/>
      <c r="BB22468" s="77"/>
    </row>
    <row r="22469" spans="50:54" s="79" customFormat="1" ht="0" hidden="1" customHeight="1" x14ac:dyDescent="0.2">
      <c r="AX22469" s="78"/>
      <c r="AZ22469" s="167"/>
      <c r="BA22469" s="77"/>
      <c r="BB22469" s="77"/>
    </row>
    <row r="22470" spans="50:54" s="79" customFormat="1" ht="0" hidden="1" customHeight="1" x14ac:dyDescent="0.2">
      <c r="AX22470" s="78"/>
      <c r="AZ22470" s="167"/>
      <c r="BA22470" s="77"/>
      <c r="BB22470" s="77"/>
    </row>
    <row r="22471" spans="50:54" s="79" customFormat="1" ht="0" hidden="1" customHeight="1" x14ac:dyDescent="0.2">
      <c r="AX22471" s="78"/>
      <c r="AZ22471" s="167"/>
      <c r="BA22471" s="77"/>
      <c r="BB22471" s="77"/>
    </row>
    <row r="22472" spans="50:54" s="79" customFormat="1" ht="0" hidden="1" customHeight="1" x14ac:dyDescent="0.2">
      <c r="AX22472" s="78"/>
      <c r="AZ22472" s="167"/>
      <c r="BA22472" s="77"/>
      <c r="BB22472" s="77"/>
    </row>
    <row r="22473" spans="50:54" s="79" customFormat="1" ht="0" hidden="1" customHeight="1" x14ac:dyDescent="0.2">
      <c r="AX22473" s="78"/>
      <c r="AZ22473" s="167"/>
      <c r="BA22473" s="77"/>
      <c r="BB22473" s="77"/>
    </row>
    <row r="22474" spans="50:54" s="79" customFormat="1" ht="0" hidden="1" customHeight="1" x14ac:dyDescent="0.2">
      <c r="AX22474" s="78"/>
      <c r="AZ22474" s="167"/>
      <c r="BA22474" s="77"/>
      <c r="BB22474" s="77"/>
    </row>
    <row r="22475" spans="50:54" s="79" customFormat="1" ht="0" hidden="1" customHeight="1" x14ac:dyDescent="0.2">
      <c r="AX22475" s="78"/>
      <c r="AZ22475" s="167"/>
      <c r="BA22475" s="77"/>
      <c r="BB22475" s="77"/>
    </row>
    <row r="22476" spans="50:54" s="79" customFormat="1" ht="0" hidden="1" customHeight="1" x14ac:dyDescent="0.2">
      <c r="AX22476" s="78"/>
      <c r="AZ22476" s="167"/>
      <c r="BA22476" s="77"/>
      <c r="BB22476" s="77"/>
    </row>
    <row r="22477" spans="50:54" s="79" customFormat="1" ht="0" hidden="1" customHeight="1" x14ac:dyDescent="0.2">
      <c r="AX22477" s="78"/>
      <c r="AZ22477" s="167"/>
      <c r="BA22477" s="77"/>
      <c r="BB22477" s="77"/>
    </row>
    <row r="22478" spans="50:54" s="79" customFormat="1" ht="0" hidden="1" customHeight="1" x14ac:dyDescent="0.2">
      <c r="AX22478" s="78"/>
      <c r="AZ22478" s="167"/>
      <c r="BA22478" s="77"/>
      <c r="BB22478" s="77"/>
    </row>
    <row r="22479" spans="50:54" s="79" customFormat="1" ht="0" hidden="1" customHeight="1" x14ac:dyDescent="0.2">
      <c r="AX22479" s="78"/>
      <c r="AZ22479" s="167"/>
      <c r="BA22479" s="77"/>
      <c r="BB22479" s="77"/>
    </row>
    <row r="22480" spans="50:54" s="79" customFormat="1" ht="0" hidden="1" customHeight="1" x14ac:dyDescent="0.2">
      <c r="AX22480" s="78"/>
      <c r="AZ22480" s="167"/>
      <c r="BA22480" s="77"/>
      <c r="BB22480" s="77"/>
    </row>
    <row r="22481" spans="50:54" s="79" customFormat="1" ht="0" hidden="1" customHeight="1" x14ac:dyDescent="0.2">
      <c r="AX22481" s="78"/>
      <c r="AZ22481" s="167"/>
      <c r="BA22481" s="77"/>
      <c r="BB22481" s="77"/>
    </row>
    <row r="22482" spans="50:54" s="79" customFormat="1" ht="0" hidden="1" customHeight="1" x14ac:dyDescent="0.2">
      <c r="AX22482" s="78"/>
      <c r="AZ22482" s="167"/>
      <c r="BA22482" s="77"/>
      <c r="BB22482" s="77"/>
    </row>
    <row r="22483" spans="50:54" s="79" customFormat="1" ht="0" hidden="1" customHeight="1" x14ac:dyDescent="0.2">
      <c r="AX22483" s="78"/>
      <c r="AZ22483" s="167"/>
      <c r="BA22483" s="77"/>
      <c r="BB22483" s="77"/>
    </row>
    <row r="22484" spans="50:54" s="79" customFormat="1" ht="0" hidden="1" customHeight="1" x14ac:dyDescent="0.2">
      <c r="AX22484" s="78"/>
      <c r="AZ22484" s="167"/>
      <c r="BA22484" s="77"/>
      <c r="BB22484" s="77"/>
    </row>
    <row r="22485" spans="50:54" s="79" customFormat="1" ht="0" hidden="1" customHeight="1" x14ac:dyDescent="0.2">
      <c r="AX22485" s="78"/>
      <c r="AZ22485" s="167"/>
      <c r="BA22485" s="77"/>
      <c r="BB22485" s="77"/>
    </row>
    <row r="22486" spans="50:54" s="79" customFormat="1" ht="0" hidden="1" customHeight="1" x14ac:dyDescent="0.2">
      <c r="AX22486" s="78"/>
      <c r="AZ22486" s="167"/>
      <c r="BA22486" s="77"/>
      <c r="BB22486" s="77"/>
    </row>
    <row r="22487" spans="50:54" s="79" customFormat="1" ht="0" hidden="1" customHeight="1" x14ac:dyDescent="0.2">
      <c r="AX22487" s="78"/>
      <c r="AZ22487" s="167"/>
      <c r="BA22487" s="77"/>
      <c r="BB22487" s="77"/>
    </row>
    <row r="22488" spans="50:54" s="79" customFormat="1" ht="0" hidden="1" customHeight="1" x14ac:dyDescent="0.2">
      <c r="AX22488" s="78"/>
      <c r="AZ22488" s="167"/>
      <c r="BA22488" s="77"/>
      <c r="BB22488" s="77"/>
    </row>
    <row r="22489" spans="50:54" s="79" customFormat="1" ht="0" hidden="1" customHeight="1" x14ac:dyDescent="0.2">
      <c r="AX22489" s="78"/>
      <c r="AZ22489" s="167"/>
      <c r="BA22489" s="77"/>
      <c r="BB22489" s="77"/>
    </row>
    <row r="22490" spans="50:54" s="79" customFormat="1" ht="0" hidden="1" customHeight="1" x14ac:dyDescent="0.2">
      <c r="AX22490" s="78"/>
      <c r="AZ22490" s="167"/>
      <c r="BA22490" s="77"/>
      <c r="BB22490" s="77"/>
    </row>
    <row r="22491" spans="50:54" s="79" customFormat="1" ht="0" hidden="1" customHeight="1" x14ac:dyDescent="0.2">
      <c r="AX22491" s="78"/>
      <c r="AZ22491" s="167"/>
      <c r="BA22491" s="77"/>
      <c r="BB22491" s="77"/>
    </row>
    <row r="22492" spans="50:54" s="79" customFormat="1" ht="0" hidden="1" customHeight="1" x14ac:dyDescent="0.2">
      <c r="AX22492" s="78"/>
      <c r="AZ22492" s="167"/>
      <c r="BA22492" s="77"/>
      <c r="BB22492" s="77"/>
    </row>
    <row r="22493" spans="50:54" s="79" customFormat="1" ht="0" hidden="1" customHeight="1" x14ac:dyDescent="0.2">
      <c r="AX22493" s="78"/>
      <c r="AZ22493" s="167"/>
      <c r="BA22493" s="77"/>
      <c r="BB22493" s="77"/>
    </row>
    <row r="22494" spans="50:54" s="79" customFormat="1" ht="0" hidden="1" customHeight="1" x14ac:dyDescent="0.2">
      <c r="AX22494" s="78"/>
      <c r="AZ22494" s="167"/>
      <c r="BA22494" s="77"/>
      <c r="BB22494" s="77"/>
    </row>
    <row r="22495" spans="50:54" s="79" customFormat="1" ht="0" hidden="1" customHeight="1" x14ac:dyDescent="0.2">
      <c r="AX22495" s="78"/>
      <c r="AZ22495" s="167"/>
      <c r="BA22495" s="77"/>
      <c r="BB22495" s="77"/>
    </row>
    <row r="22496" spans="50:54" s="79" customFormat="1" ht="0" hidden="1" customHeight="1" x14ac:dyDescent="0.2">
      <c r="AX22496" s="78"/>
      <c r="AZ22496" s="167"/>
      <c r="BA22496" s="77"/>
      <c r="BB22496" s="77"/>
    </row>
    <row r="22497" spans="50:54" s="79" customFormat="1" ht="0" hidden="1" customHeight="1" x14ac:dyDescent="0.2">
      <c r="AX22497" s="78"/>
      <c r="AZ22497" s="167"/>
      <c r="BA22497" s="77"/>
      <c r="BB22497" s="77"/>
    </row>
    <row r="22498" spans="50:54" s="79" customFormat="1" ht="0" hidden="1" customHeight="1" x14ac:dyDescent="0.2">
      <c r="AX22498" s="78"/>
      <c r="AZ22498" s="167"/>
      <c r="BA22498" s="77"/>
      <c r="BB22498" s="77"/>
    </row>
    <row r="22499" spans="50:54" s="79" customFormat="1" ht="0" hidden="1" customHeight="1" x14ac:dyDescent="0.2">
      <c r="AX22499" s="78"/>
      <c r="AZ22499" s="167"/>
      <c r="BA22499" s="77"/>
      <c r="BB22499" s="77"/>
    </row>
    <row r="22500" spans="50:54" s="79" customFormat="1" ht="0" hidden="1" customHeight="1" x14ac:dyDescent="0.2">
      <c r="AX22500" s="78"/>
      <c r="AZ22500" s="167"/>
      <c r="BA22500" s="77"/>
      <c r="BB22500" s="77"/>
    </row>
    <row r="22501" spans="50:54" s="79" customFormat="1" ht="0" hidden="1" customHeight="1" x14ac:dyDescent="0.2">
      <c r="AX22501" s="78"/>
      <c r="AZ22501" s="167"/>
      <c r="BA22501" s="77"/>
      <c r="BB22501" s="77"/>
    </row>
    <row r="22502" spans="50:54" s="79" customFormat="1" ht="0" hidden="1" customHeight="1" x14ac:dyDescent="0.2">
      <c r="AX22502" s="78"/>
      <c r="AZ22502" s="167"/>
      <c r="BA22502" s="77"/>
      <c r="BB22502" s="77"/>
    </row>
    <row r="22503" spans="50:54" s="79" customFormat="1" ht="0" hidden="1" customHeight="1" x14ac:dyDescent="0.2">
      <c r="AX22503" s="78"/>
      <c r="AZ22503" s="167"/>
      <c r="BA22503" s="77"/>
      <c r="BB22503" s="77"/>
    </row>
    <row r="22504" spans="50:54" s="79" customFormat="1" ht="0" hidden="1" customHeight="1" x14ac:dyDescent="0.2">
      <c r="AX22504" s="78"/>
      <c r="AZ22504" s="167"/>
      <c r="BA22504" s="77"/>
      <c r="BB22504" s="77"/>
    </row>
    <row r="22505" spans="50:54" s="79" customFormat="1" ht="0" hidden="1" customHeight="1" x14ac:dyDescent="0.2">
      <c r="AX22505" s="78"/>
      <c r="AZ22505" s="167"/>
      <c r="BA22505" s="77"/>
      <c r="BB22505" s="77"/>
    </row>
    <row r="22506" spans="50:54" s="79" customFormat="1" ht="0" hidden="1" customHeight="1" x14ac:dyDescent="0.2">
      <c r="AX22506" s="78"/>
      <c r="AZ22506" s="167"/>
      <c r="BA22506" s="77"/>
      <c r="BB22506" s="77"/>
    </row>
    <row r="22507" spans="50:54" s="79" customFormat="1" ht="0" hidden="1" customHeight="1" x14ac:dyDescent="0.2">
      <c r="AX22507" s="78"/>
      <c r="AZ22507" s="167"/>
      <c r="BA22507" s="77"/>
      <c r="BB22507" s="77"/>
    </row>
    <row r="22508" spans="50:54" s="79" customFormat="1" ht="0" hidden="1" customHeight="1" x14ac:dyDescent="0.2">
      <c r="AX22508" s="78"/>
      <c r="AZ22508" s="167"/>
      <c r="BA22508" s="77"/>
      <c r="BB22508" s="77"/>
    </row>
    <row r="22509" spans="50:54" s="79" customFormat="1" ht="0" hidden="1" customHeight="1" x14ac:dyDescent="0.2">
      <c r="AX22509" s="78"/>
      <c r="AZ22509" s="167"/>
      <c r="BA22509" s="77"/>
      <c r="BB22509" s="77"/>
    </row>
    <row r="22510" spans="50:54" s="79" customFormat="1" ht="0" hidden="1" customHeight="1" x14ac:dyDescent="0.2">
      <c r="AX22510" s="78"/>
      <c r="AZ22510" s="167"/>
      <c r="BA22510" s="77"/>
      <c r="BB22510" s="77"/>
    </row>
    <row r="22511" spans="50:54" s="79" customFormat="1" ht="0" hidden="1" customHeight="1" x14ac:dyDescent="0.2">
      <c r="AX22511" s="78"/>
      <c r="AZ22511" s="167"/>
      <c r="BA22511" s="77"/>
      <c r="BB22511" s="77"/>
    </row>
    <row r="22512" spans="50:54" s="79" customFormat="1" ht="0" hidden="1" customHeight="1" x14ac:dyDescent="0.2">
      <c r="AX22512" s="78"/>
      <c r="AZ22512" s="167"/>
      <c r="BA22512" s="77"/>
      <c r="BB22512" s="77"/>
    </row>
    <row r="22513" spans="50:54" s="79" customFormat="1" ht="0" hidden="1" customHeight="1" x14ac:dyDescent="0.2">
      <c r="AX22513" s="78"/>
      <c r="AZ22513" s="167"/>
      <c r="BA22513" s="77"/>
      <c r="BB22513" s="77"/>
    </row>
    <row r="22514" spans="50:54" s="79" customFormat="1" ht="0" hidden="1" customHeight="1" x14ac:dyDescent="0.2">
      <c r="AX22514" s="78"/>
      <c r="AZ22514" s="167"/>
      <c r="BA22514" s="77"/>
      <c r="BB22514" s="77"/>
    </row>
    <row r="22515" spans="50:54" s="79" customFormat="1" ht="0" hidden="1" customHeight="1" x14ac:dyDescent="0.2">
      <c r="AX22515" s="78"/>
      <c r="AZ22515" s="167"/>
      <c r="BA22515" s="77"/>
      <c r="BB22515" s="77"/>
    </row>
    <row r="22516" spans="50:54" s="79" customFormat="1" ht="0" hidden="1" customHeight="1" x14ac:dyDescent="0.2">
      <c r="AX22516" s="78"/>
      <c r="AZ22516" s="167"/>
      <c r="BA22516" s="77"/>
      <c r="BB22516" s="77"/>
    </row>
    <row r="22517" spans="50:54" s="79" customFormat="1" ht="0" hidden="1" customHeight="1" x14ac:dyDescent="0.2">
      <c r="AX22517" s="78"/>
      <c r="AZ22517" s="167"/>
      <c r="BA22517" s="77"/>
      <c r="BB22517" s="77"/>
    </row>
    <row r="22518" spans="50:54" s="79" customFormat="1" ht="0" hidden="1" customHeight="1" x14ac:dyDescent="0.2">
      <c r="AX22518" s="78"/>
      <c r="AZ22518" s="167"/>
      <c r="BA22518" s="77"/>
      <c r="BB22518" s="77"/>
    </row>
    <row r="22519" spans="50:54" s="79" customFormat="1" ht="0" hidden="1" customHeight="1" x14ac:dyDescent="0.2">
      <c r="AX22519" s="78"/>
      <c r="AZ22519" s="167"/>
      <c r="BA22519" s="77"/>
      <c r="BB22519" s="77"/>
    </row>
    <row r="22520" spans="50:54" s="79" customFormat="1" ht="0" hidden="1" customHeight="1" x14ac:dyDescent="0.2">
      <c r="AX22520" s="78"/>
      <c r="AZ22520" s="167"/>
      <c r="BA22520" s="77"/>
      <c r="BB22520" s="77"/>
    </row>
    <row r="22521" spans="50:54" s="79" customFormat="1" ht="0" hidden="1" customHeight="1" x14ac:dyDescent="0.2">
      <c r="AX22521" s="78"/>
      <c r="AZ22521" s="167"/>
      <c r="BA22521" s="77"/>
      <c r="BB22521" s="77"/>
    </row>
    <row r="22522" spans="50:54" s="79" customFormat="1" ht="0" hidden="1" customHeight="1" x14ac:dyDescent="0.2">
      <c r="AX22522" s="78"/>
      <c r="AZ22522" s="167"/>
      <c r="BA22522" s="77"/>
      <c r="BB22522" s="77"/>
    </row>
    <row r="22523" spans="50:54" s="79" customFormat="1" ht="0" hidden="1" customHeight="1" x14ac:dyDescent="0.2">
      <c r="AX22523" s="78"/>
      <c r="AZ22523" s="167"/>
      <c r="BA22523" s="77"/>
      <c r="BB22523" s="77"/>
    </row>
    <row r="22524" spans="50:54" s="79" customFormat="1" ht="0" hidden="1" customHeight="1" x14ac:dyDescent="0.2">
      <c r="AX22524" s="78"/>
      <c r="AZ22524" s="167"/>
      <c r="BA22524" s="77"/>
      <c r="BB22524" s="77"/>
    </row>
    <row r="22525" spans="50:54" s="79" customFormat="1" ht="0" hidden="1" customHeight="1" x14ac:dyDescent="0.2">
      <c r="AX22525" s="78"/>
      <c r="AZ22525" s="167"/>
      <c r="BA22525" s="77"/>
      <c r="BB22525" s="77"/>
    </row>
    <row r="22526" spans="50:54" s="79" customFormat="1" ht="0" hidden="1" customHeight="1" x14ac:dyDescent="0.2">
      <c r="AX22526" s="78"/>
      <c r="AZ22526" s="167"/>
      <c r="BA22526" s="77"/>
      <c r="BB22526" s="77"/>
    </row>
    <row r="22527" spans="50:54" s="79" customFormat="1" ht="0" hidden="1" customHeight="1" x14ac:dyDescent="0.2">
      <c r="AX22527" s="78"/>
      <c r="AZ22527" s="167"/>
      <c r="BA22527" s="77"/>
      <c r="BB22527" s="77"/>
    </row>
    <row r="22528" spans="50:54" s="79" customFormat="1" ht="0" hidden="1" customHeight="1" x14ac:dyDescent="0.2">
      <c r="AX22528" s="78"/>
      <c r="AZ22528" s="167"/>
      <c r="BA22528" s="77"/>
      <c r="BB22528" s="77"/>
    </row>
    <row r="22529" spans="50:54" s="79" customFormat="1" ht="0" hidden="1" customHeight="1" x14ac:dyDescent="0.2">
      <c r="AX22529" s="78"/>
      <c r="AZ22529" s="167"/>
      <c r="BA22529" s="77"/>
      <c r="BB22529" s="77"/>
    </row>
    <row r="22530" spans="50:54" s="79" customFormat="1" ht="0" hidden="1" customHeight="1" x14ac:dyDescent="0.2">
      <c r="AX22530" s="78"/>
      <c r="AZ22530" s="167"/>
      <c r="BA22530" s="77"/>
      <c r="BB22530" s="77"/>
    </row>
    <row r="22531" spans="50:54" s="79" customFormat="1" ht="0" hidden="1" customHeight="1" x14ac:dyDescent="0.2">
      <c r="AX22531" s="78"/>
      <c r="AZ22531" s="167"/>
      <c r="BA22531" s="77"/>
      <c r="BB22531" s="77"/>
    </row>
    <row r="22532" spans="50:54" s="79" customFormat="1" ht="0" hidden="1" customHeight="1" x14ac:dyDescent="0.2">
      <c r="AX22532" s="78"/>
      <c r="AZ22532" s="167"/>
      <c r="BA22532" s="77"/>
      <c r="BB22532" s="77"/>
    </row>
    <row r="22533" spans="50:54" s="79" customFormat="1" ht="0" hidden="1" customHeight="1" x14ac:dyDescent="0.2">
      <c r="AX22533" s="78"/>
      <c r="AZ22533" s="167"/>
      <c r="BA22533" s="77"/>
      <c r="BB22533" s="77"/>
    </row>
    <row r="22534" spans="50:54" s="79" customFormat="1" ht="0" hidden="1" customHeight="1" x14ac:dyDescent="0.2">
      <c r="AX22534" s="78"/>
      <c r="AZ22534" s="167"/>
      <c r="BA22534" s="77"/>
      <c r="BB22534" s="77"/>
    </row>
    <row r="22535" spans="50:54" s="79" customFormat="1" ht="0" hidden="1" customHeight="1" x14ac:dyDescent="0.2">
      <c r="AX22535" s="78"/>
      <c r="AZ22535" s="167"/>
      <c r="BA22535" s="77"/>
      <c r="BB22535" s="77"/>
    </row>
    <row r="22536" spans="50:54" s="79" customFormat="1" ht="0" hidden="1" customHeight="1" x14ac:dyDescent="0.2">
      <c r="AX22536" s="78"/>
      <c r="AZ22536" s="167"/>
      <c r="BA22536" s="77"/>
      <c r="BB22536" s="77"/>
    </row>
    <row r="22537" spans="50:54" s="79" customFormat="1" ht="0" hidden="1" customHeight="1" x14ac:dyDescent="0.2">
      <c r="AX22537" s="78"/>
      <c r="AZ22537" s="167"/>
      <c r="BA22537" s="77"/>
      <c r="BB22537" s="77"/>
    </row>
    <row r="22538" spans="50:54" s="79" customFormat="1" ht="0" hidden="1" customHeight="1" x14ac:dyDescent="0.2">
      <c r="AX22538" s="78"/>
      <c r="AZ22538" s="167"/>
      <c r="BA22538" s="77"/>
      <c r="BB22538" s="77"/>
    </row>
    <row r="22539" spans="50:54" s="79" customFormat="1" ht="0" hidden="1" customHeight="1" x14ac:dyDescent="0.2">
      <c r="AX22539" s="78"/>
      <c r="AZ22539" s="167"/>
      <c r="BA22539" s="77"/>
      <c r="BB22539" s="77"/>
    </row>
    <row r="22540" spans="50:54" s="79" customFormat="1" ht="0" hidden="1" customHeight="1" x14ac:dyDescent="0.2">
      <c r="AX22540" s="78"/>
      <c r="AZ22540" s="167"/>
      <c r="BA22540" s="77"/>
      <c r="BB22540" s="77"/>
    </row>
    <row r="22541" spans="50:54" s="79" customFormat="1" ht="0" hidden="1" customHeight="1" x14ac:dyDescent="0.2">
      <c r="AX22541" s="78"/>
      <c r="AZ22541" s="167"/>
      <c r="BA22541" s="77"/>
      <c r="BB22541" s="77"/>
    </row>
    <row r="22542" spans="50:54" s="79" customFormat="1" ht="0" hidden="1" customHeight="1" x14ac:dyDescent="0.2">
      <c r="AX22542" s="78"/>
      <c r="AZ22542" s="167"/>
      <c r="BA22542" s="77"/>
      <c r="BB22542" s="77"/>
    </row>
    <row r="22543" spans="50:54" s="79" customFormat="1" ht="0" hidden="1" customHeight="1" x14ac:dyDescent="0.2">
      <c r="AX22543" s="78"/>
      <c r="AZ22543" s="167"/>
      <c r="BA22543" s="77"/>
      <c r="BB22543" s="77"/>
    </row>
    <row r="22544" spans="50:54" s="79" customFormat="1" ht="0" hidden="1" customHeight="1" x14ac:dyDescent="0.2">
      <c r="AX22544" s="78"/>
      <c r="AZ22544" s="167"/>
      <c r="BA22544" s="77"/>
      <c r="BB22544" s="77"/>
    </row>
    <row r="22545" spans="50:54" s="79" customFormat="1" ht="0" hidden="1" customHeight="1" x14ac:dyDescent="0.2">
      <c r="AX22545" s="78"/>
      <c r="AZ22545" s="167"/>
      <c r="BA22545" s="77"/>
      <c r="BB22545" s="77"/>
    </row>
    <row r="22546" spans="50:54" s="79" customFormat="1" ht="0" hidden="1" customHeight="1" x14ac:dyDescent="0.2">
      <c r="AX22546" s="78"/>
      <c r="AZ22546" s="167"/>
      <c r="BA22546" s="77"/>
      <c r="BB22546" s="77"/>
    </row>
    <row r="22547" spans="50:54" s="79" customFormat="1" ht="0" hidden="1" customHeight="1" x14ac:dyDescent="0.2">
      <c r="AX22547" s="78"/>
      <c r="AZ22547" s="167"/>
      <c r="BA22547" s="77"/>
      <c r="BB22547" s="77"/>
    </row>
    <row r="22548" spans="50:54" s="79" customFormat="1" ht="0" hidden="1" customHeight="1" x14ac:dyDescent="0.2">
      <c r="AX22548" s="78"/>
      <c r="AZ22548" s="167"/>
      <c r="BA22548" s="77"/>
      <c r="BB22548" s="77"/>
    </row>
    <row r="22549" spans="50:54" s="79" customFormat="1" ht="0" hidden="1" customHeight="1" x14ac:dyDescent="0.2">
      <c r="AX22549" s="78"/>
      <c r="AZ22549" s="167"/>
      <c r="BA22549" s="77"/>
      <c r="BB22549" s="77"/>
    </row>
    <row r="22550" spans="50:54" s="79" customFormat="1" ht="0" hidden="1" customHeight="1" x14ac:dyDescent="0.2">
      <c r="AX22550" s="78"/>
      <c r="AZ22550" s="167"/>
      <c r="BA22550" s="77"/>
      <c r="BB22550" s="77"/>
    </row>
    <row r="22551" spans="50:54" s="79" customFormat="1" ht="0" hidden="1" customHeight="1" x14ac:dyDescent="0.2">
      <c r="AX22551" s="78"/>
      <c r="AZ22551" s="167"/>
      <c r="BA22551" s="77"/>
      <c r="BB22551" s="77"/>
    </row>
    <row r="22552" spans="50:54" s="79" customFormat="1" ht="0" hidden="1" customHeight="1" x14ac:dyDescent="0.2">
      <c r="AX22552" s="78"/>
      <c r="AZ22552" s="167"/>
      <c r="BA22552" s="77"/>
      <c r="BB22552" s="77"/>
    </row>
    <row r="22553" spans="50:54" s="79" customFormat="1" ht="0" hidden="1" customHeight="1" x14ac:dyDescent="0.2">
      <c r="AX22553" s="78"/>
      <c r="AZ22553" s="167"/>
      <c r="BA22553" s="77"/>
      <c r="BB22553" s="77"/>
    </row>
    <row r="22554" spans="50:54" s="79" customFormat="1" ht="0" hidden="1" customHeight="1" x14ac:dyDescent="0.2">
      <c r="AX22554" s="78"/>
      <c r="AZ22554" s="167"/>
      <c r="BA22554" s="77"/>
      <c r="BB22554" s="77"/>
    </row>
    <row r="22555" spans="50:54" s="79" customFormat="1" ht="0" hidden="1" customHeight="1" x14ac:dyDescent="0.2">
      <c r="AX22555" s="78"/>
      <c r="AZ22555" s="167"/>
      <c r="BA22555" s="77"/>
      <c r="BB22555" s="77"/>
    </row>
    <row r="22556" spans="50:54" s="79" customFormat="1" ht="0" hidden="1" customHeight="1" x14ac:dyDescent="0.2">
      <c r="AX22556" s="78"/>
      <c r="AZ22556" s="167"/>
      <c r="BA22556" s="77"/>
      <c r="BB22556" s="77"/>
    </row>
    <row r="22557" spans="50:54" s="79" customFormat="1" ht="0" hidden="1" customHeight="1" x14ac:dyDescent="0.2">
      <c r="AX22557" s="78"/>
      <c r="AZ22557" s="167"/>
      <c r="BA22557" s="77"/>
      <c r="BB22557" s="77"/>
    </row>
    <row r="22558" spans="50:54" s="79" customFormat="1" ht="0" hidden="1" customHeight="1" x14ac:dyDescent="0.2">
      <c r="AX22558" s="78"/>
      <c r="AZ22558" s="167"/>
      <c r="BA22558" s="77"/>
      <c r="BB22558" s="77"/>
    </row>
    <row r="22559" spans="50:54" s="79" customFormat="1" ht="0" hidden="1" customHeight="1" x14ac:dyDescent="0.2">
      <c r="AX22559" s="78"/>
      <c r="AZ22559" s="167"/>
      <c r="BA22559" s="77"/>
      <c r="BB22559" s="77"/>
    </row>
    <row r="22560" spans="50:54" s="79" customFormat="1" ht="0" hidden="1" customHeight="1" x14ac:dyDescent="0.2">
      <c r="AX22560" s="78"/>
      <c r="AZ22560" s="167"/>
      <c r="BA22560" s="77"/>
      <c r="BB22560" s="77"/>
    </row>
    <row r="22561" spans="50:54" s="79" customFormat="1" ht="0" hidden="1" customHeight="1" x14ac:dyDescent="0.2">
      <c r="AX22561" s="78"/>
      <c r="AZ22561" s="167"/>
      <c r="BA22561" s="77"/>
      <c r="BB22561" s="77"/>
    </row>
    <row r="22562" spans="50:54" s="79" customFormat="1" ht="0" hidden="1" customHeight="1" x14ac:dyDescent="0.2">
      <c r="AX22562" s="78"/>
      <c r="AZ22562" s="167"/>
      <c r="BA22562" s="77"/>
      <c r="BB22562" s="77"/>
    </row>
    <row r="22563" spans="50:54" s="79" customFormat="1" ht="0" hidden="1" customHeight="1" x14ac:dyDescent="0.2">
      <c r="AX22563" s="78"/>
      <c r="AZ22563" s="167"/>
      <c r="BA22563" s="77"/>
      <c r="BB22563" s="77"/>
    </row>
    <row r="22564" spans="50:54" s="79" customFormat="1" ht="0" hidden="1" customHeight="1" x14ac:dyDescent="0.2">
      <c r="AX22564" s="78"/>
      <c r="AZ22564" s="167"/>
      <c r="BA22564" s="77"/>
      <c r="BB22564" s="77"/>
    </row>
    <row r="22565" spans="50:54" s="79" customFormat="1" ht="0" hidden="1" customHeight="1" x14ac:dyDescent="0.2">
      <c r="AX22565" s="78"/>
      <c r="AZ22565" s="167"/>
      <c r="BA22565" s="77"/>
      <c r="BB22565" s="77"/>
    </row>
    <row r="22566" spans="50:54" s="79" customFormat="1" ht="0" hidden="1" customHeight="1" x14ac:dyDescent="0.2">
      <c r="AX22566" s="78"/>
      <c r="AZ22566" s="167"/>
      <c r="BA22566" s="77"/>
      <c r="BB22566" s="77"/>
    </row>
    <row r="22567" spans="50:54" s="79" customFormat="1" ht="0" hidden="1" customHeight="1" x14ac:dyDescent="0.2">
      <c r="AX22567" s="78"/>
      <c r="AZ22567" s="167"/>
      <c r="BA22567" s="77"/>
      <c r="BB22567" s="77"/>
    </row>
    <row r="22568" spans="50:54" s="79" customFormat="1" ht="0" hidden="1" customHeight="1" x14ac:dyDescent="0.2">
      <c r="AX22568" s="78"/>
      <c r="AZ22568" s="167"/>
      <c r="BA22568" s="77"/>
      <c r="BB22568" s="77"/>
    </row>
    <row r="22569" spans="50:54" s="79" customFormat="1" ht="0" hidden="1" customHeight="1" x14ac:dyDescent="0.2">
      <c r="AX22569" s="78"/>
      <c r="AZ22569" s="167"/>
      <c r="BA22569" s="77"/>
      <c r="BB22569" s="77"/>
    </row>
    <row r="22570" spans="50:54" s="79" customFormat="1" ht="0" hidden="1" customHeight="1" x14ac:dyDescent="0.2">
      <c r="AX22570" s="78"/>
      <c r="AZ22570" s="167"/>
      <c r="BA22570" s="77"/>
      <c r="BB22570" s="77"/>
    </row>
    <row r="22571" spans="50:54" s="79" customFormat="1" ht="0" hidden="1" customHeight="1" x14ac:dyDescent="0.2">
      <c r="AX22571" s="78"/>
      <c r="AZ22571" s="167"/>
      <c r="BA22571" s="77"/>
      <c r="BB22571" s="77"/>
    </row>
    <row r="22572" spans="50:54" s="79" customFormat="1" ht="0" hidden="1" customHeight="1" x14ac:dyDescent="0.2">
      <c r="AX22572" s="78"/>
      <c r="AZ22572" s="167"/>
      <c r="BA22572" s="77"/>
      <c r="BB22572" s="77"/>
    </row>
    <row r="22573" spans="50:54" s="79" customFormat="1" ht="0" hidden="1" customHeight="1" x14ac:dyDescent="0.2">
      <c r="AX22573" s="78"/>
      <c r="AZ22573" s="167"/>
      <c r="BA22573" s="77"/>
      <c r="BB22573" s="77"/>
    </row>
    <row r="22574" spans="50:54" s="79" customFormat="1" ht="0" hidden="1" customHeight="1" x14ac:dyDescent="0.2">
      <c r="AX22574" s="78"/>
      <c r="AZ22574" s="167"/>
      <c r="BA22574" s="77"/>
      <c r="BB22574" s="77"/>
    </row>
    <row r="22575" spans="50:54" s="79" customFormat="1" ht="0" hidden="1" customHeight="1" x14ac:dyDescent="0.2">
      <c r="AX22575" s="78"/>
      <c r="AZ22575" s="167"/>
      <c r="BA22575" s="77"/>
      <c r="BB22575" s="77"/>
    </row>
    <row r="22576" spans="50:54" s="79" customFormat="1" ht="0" hidden="1" customHeight="1" x14ac:dyDescent="0.2">
      <c r="AX22576" s="78"/>
      <c r="AZ22576" s="167"/>
      <c r="BA22576" s="77"/>
      <c r="BB22576" s="77"/>
    </row>
    <row r="22577" spans="50:54" s="79" customFormat="1" ht="0" hidden="1" customHeight="1" x14ac:dyDescent="0.2">
      <c r="AX22577" s="78"/>
      <c r="AZ22577" s="167"/>
      <c r="BA22577" s="77"/>
      <c r="BB22577" s="77"/>
    </row>
    <row r="22578" spans="50:54" s="79" customFormat="1" ht="0" hidden="1" customHeight="1" x14ac:dyDescent="0.2">
      <c r="AX22578" s="78"/>
      <c r="AZ22578" s="167"/>
      <c r="BA22578" s="77"/>
      <c r="BB22578" s="77"/>
    </row>
    <row r="22579" spans="50:54" s="79" customFormat="1" ht="0" hidden="1" customHeight="1" x14ac:dyDescent="0.2">
      <c r="AX22579" s="78"/>
      <c r="AZ22579" s="167"/>
      <c r="BA22579" s="77"/>
      <c r="BB22579" s="77"/>
    </row>
    <row r="22580" spans="50:54" s="79" customFormat="1" ht="0" hidden="1" customHeight="1" x14ac:dyDescent="0.2">
      <c r="AX22580" s="78"/>
      <c r="AZ22580" s="167"/>
      <c r="BA22580" s="77"/>
      <c r="BB22580" s="77"/>
    </row>
    <row r="22581" spans="50:54" s="79" customFormat="1" ht="0" hidden="1" customHeight="1" x14ac:dyDescent="0.2">
      <c r="AX22581" s="78"/>
      <c r="AZ22581" s="167"/>
      <c r="BA22581" s="77"/>
      <c r="BB22581" s="77"/>
    </row>
    <row r="22582" spans="50:54" s="79" customFormat="1" ht="0" hidden="1" customHeight="1" x14ac:dyDescent="0.2">
      <c r="AX22582" s="78"/>
      <c r="AZ22582" s="167"/>
      <c r="BA22582" s="77"/>
      <c r="BB22582" s="77"/>
    </row>
    <row r="22583" spans="50:54" s="79" customFormat="1" ht="0" hidden="1" customHeight="1" x14ac:dyDescent="0.2">
      <c r="AX22583" s="78"/>
      <c r="AZ22583" s="167"/>
      <c r="BA22583" s="77"/>
      <c r="BB22583" s="77"/>
    </row>
    <row r="22584" spans="50:54" s="79" customFormat="1" ht="0" hidden="1" customHeight="1" x14ac:dyDescent="0.2">
      <c r="AX22584" s="78"/>
      <c r="AZ22584" s="167"/>
      <c r="BA22584" s="77"/>
      <c r="BB22584" s="77"/>
    </row>
    <row r="22585" spans="50:54" s="79" customFormat="1" ht="0" hidden="1" customHeight="1" x14ac:dyDescent="0.2">
      <c r="AX22585" s="78"/>
      <c r="AZ22585" s="167"/>
      <c r="BA22585" s="77"/>
      <c r="BB22585" s="77"/>
    </row>
    <row r="22586" spans="50:54" s="79" customFormat="1" ht="0" hidden="1" customHeight="1" x14ac:dyDescent="0.2">
      <c r="AX22586" s="78"/>
      <c r="AZ22586" s="167"/>
      <c r="BA22586" s="77"/>
      <c r="BB22586" s="77"/>
    </row>
    <row r="22587" spans="50:54" s="79" customFormat="1" ht="0" hidden="1" customHeight="1" x14ac:dyDescent="0.2">
      <c r="AX22587" s="78"/>
      <c r="AZ22587" s="167"/>
      <c r="BA22587" s="77"/>
      <c r="BB22587" s="77"/>
    </row>
    <row r="22588" spans="50:54" s="79" customFormat="1" ht="0" hidden="1" customHeight="1" x14ac:dyDescent="0.2">
      <c r="AX22588" s="78"/>
      <c r="AZ22588" s="167"/>
      <c r="BA22588" s="77"/>
      <c r="BB22588" s="77"/>
    </row>
    <row r="22589" spans="50:54" s="79" customFormat="1" ht="0" hidden="1" customHeight="1" x14ac:dyDescent="0.2">
      <c r="AX22589" s="78"/>
      <c r="AZ22589" s="167"/>
      <c r="BA22589" s="77"/>
      <c r="BB22589" s="77"/>
    </row>
    <row r="22590" spans="50:54" s="79" customFormat="1" ht="0" hidden="1" customHeight="1" x14ac:dyDescent="0.2">
      <c r="AX22590" s="78"/>
      <c r="AZ22590" s="167"/>
      <c r="BA22590" s="77"/>
      <c r="BB22590" s="77"/>
    </row>
    <row r="22591" spans="50:54" s="79" customFormat="1" ht="0" hidden="1" customHeight="1" x14ac:dyDescent="0.2">
      <c r="AX22591" s="78"/>
      <c r="AZ22591" s="167"/>
      <c r="BA22591" s="77"/>
      <c r="BB22591" s="77"/>
    </row>
    <row r="22592" spans="50:54" s="79" customFormat="1" ht="0" hidden="1" customHeight="1" x14ac:dyDescent="0.2">
      <c r="AX22592" s="78"/>
      <c r="AZ22592" s="167"/>
      <c r="BA22592" s="77"/>
      <c r="BB22592" s="77"/>
    </row>
    <row r="22593" spans="50:54" s="79" customFormat="1" ht="0" hidden="1" customHeight="1" x14ac:dyDescent="0.2">
      <c r="AX22593" s="78"/>
      <c r="AZ22593" s="167"/>
      <c r="BA22593" s="77"/>
      <c r="BB22593" s="77"/>
    </row>
    <row r="22594" spans="50:54" s="79" customFormat="1" ht="0" hidden="1" customHeight="1" x14ac:dyDescent="0.2">
      <c r="AX22594" s="78"/>
      <c r="AZ22594" s="167"/>
      <c r="BA22594" s="77"/>
      <c r="BB22594" s="77"/>
    </row>
    <row r="22595" spans="50:54" s="79" customFormat="1" ht="0" hidden="1" customHeight="1" x14ac:dyDescent="0.2">
      <c r="AX22595" s="78"/>
      <c r="AZ22595" s="167"/>
      <c r="BA22595" s="77"/>
      <c r="BB22595" s="77"/>
    </row>
    <row r="22596" spans="50:54" s="79" customFormat="1" ht="0" hidden="1" customHeight="1" x14ac:dyDescent="0.2">
      <c r="AX22596" s="78"/>
      <c r="AZ22596" s="167"/>
      <c r="BA22596" s="77"/>
      <c r="BB22596" s="77"/>
    </row>
    <row r="22597" spans="50:54" s="79" customFormat="1" ht="0" hidden="1" customHeight="1" x14ac:dyDescent="0.2">
      <c r="AX22597" s="78"/>
      <c r="AZ22597" s="167"/>
      <c r="BA22597" s="77"/>
      <c r="BB22597" s="77"/>
    </row>
    <row r="22598" spans="50:54" s="79" customFormat="1" ht="0" hidden="1" customHeight="1" x14ac:dyDescent="0.2">
      <c r="AX22598" s="78"/>
      <c r="AZ22598" s="167"/>
      <c r="BA22598" s="77"/>
      <c r="BB22598" s="77"/>
    </row>
    <row r="22599" spans="50:54" s="79" customFormat="1" ht="0" hidden="1" customHeight="1" x14ac:dyDescent="0.2">
      <c r="AX22599" s="78"/>
      <c r="AZ22599" s="167"/>
      <c r="BA22599" s="77"/>
      <c r="BB22599" s="77"/>
    </row>
    <row r="22600" spans="50:54" s="79" customFormat="1" ht="0" hidden="1" customHeight="1" x14ac:dyDescent="0.2">
      <c r="AX22600" s="78"/>
      <c r="AZ22600" s="167"/>
      <c r="BA22600" s="77"/>
      <c r="BB22600" s="77"/>
    </row>
    <row r="22601" spans="50:54" s="79" customFormat="1" ht="0" hidden="1" customHeight="1" x14ac:dyDescent="0.2">
      <c r="AX22601" s="78"/>
      <c r="AZ22601" s="167"/>
      <c r="BA22601" s="77"/>
      <c r="BB22601" s="77"/>
    </row>
    <row r="22602" spans="50:54" s="79" customFormat="1" ht="0" hidden="1" customHeight="1" x14ac:dyDescent="0.2">
      <c r="AX22602" s="78"/>
      <c r="AZ22602" s="167"/>
      <c r="BA22602" s="77"/>
      <c r="BB22602" s="77"/>
    </row>
    <row r="22603" spans="50:54" s="79" customFormat="1" ht="0" hidden="1" customHeight="1" x14ac:dyDescent="0.2">
      <c r="AX22603" s="78"/>
      <c r="AZ22603" s="167"/>
      <c r="BA22603" s="77"/>
      <c r="BB22603" s="77"/>
    </row>
    <row r="22604" spans="50:54" s="79" customFormat="1" ht="0" hidden="1" customHeight="1" x14ac:dyDescent="0.2">
      <c r="AX22604" s="78"/>
      <c r="AZ22604" s="167"/>
      <c r="BA22604" s="77"/>
      <c r="BB22604" s="77"/>
    </row>
    <row r="22605" spans="50:54" s="79" customFormat="1" ht="0" hidden="1" customHeight="1" x14ac:dyDescent="0.2">
      <c r="AX22605" s="78"/>
      <c r="AZ22605" s="167"/>
      <c r="BA22605" s="77"/>
      <c r="BB22605" s="77"/>
    </row>
    <row r="22606" spans="50:54" s="79" customFormat="1" ht="0" hidden="1" customHeight="1" x14ac:dyDescent="0.2">
      <c r="AX22606" s="78"/>
      <c r="AZ22606" s="167"/>
      <c r="BA22606" s="77"/>
      <c r="BB22606" s="77"/>
    </row>
    <row r="22607" spans="50:54" s="79" customFormat="1" ht="0" hidden="1" customHeight="1" x14ac:dyDescent="0.2">
      <c r="AX22607" s="78"/>
      <c r="AZ22607" s="167"/>
      <c r="BA22607" s="77"/>
      <c r="BB22607" s="77"/>
    </row>
    <row r="22608" spans="50:54" s="79" customFormat="1" ht="0" hidden="1" customHeight="1" x14ac:dyDescent="0.2">
      <c r="AX22608" s="78"/>
      <c r="AZ22608" s="167"/>
      <c r="BA22608" s="77"/>
      <c r="BB22608" s="77"/>
    </row>
    <row r="22609" spans="50:54" s="79" customFormat="1" ht="0" hidden="1" customHeight="1" x14ac:dyDescent="0.2">
      <c r="AX22609" s="78"/>
      <c r="AZ22609" s="167"/>
      <c r="BA22609" s="77"/>
      <c r="BB22609" s="77"/>
    </row>
    <row r="22610" spans="50:54" s="79" customFormat="1" ht="0" hidden="1" customHeight="1" x14ac:dyDescent="0.2">
      <c r="AX22610" s="78"/>
      <c r="AZ22610" s="167"/>
      <c r="BA22610" s="77"/>
      <c r="BB22610" s="77"/>
    </row>
    <row r="22611" spans="50:54" s="79" customFormat="1" ht="0" hidden="1" customHeight="1" x14ac:dyDescent="0.2">
      <c r="AX22611" s="78"/>
      <c r="AZ22611" s="167"/>
      <c r="BA22611" s="77"/>
      <c r="BB22611" s="77"/>
    </row>
    <row r="22612" spans="50:54" s="79" customFormat="1" ht="0" hidden="1" customHeight="1" x14ac:dyDescent="0.2">
      <c r="AX22612" s="78"/>
      <c r="AZ22612" s="167"/>
      <c r="BA22612" s="77"/>
      <c r="BB22612" s="77"/>
    </row>
    <row r="22613" spans="50:54" s="79" customFormat="1" ht="0" hidden="1" customHeight="1" x14ac:dyDescent="0.2">
      <c r="AX22613" s="78"/>
      <c r="AZ22613" s="167"/>
      <c r="BA22613" s="77"/>
      <c r="BB22613" s="77"/>
    </row>
    <row r="22614" spans="50:54" s="79" customFormat="1" ht="0" hidden="1" customHeight="1" x14ac:dyDescent="0.2">
      <c r="AX22614" s="78"/>
      <c r="AZ22614" s="167"/>
      <c r="BA22614" s="77"/>
      <c r="BB22614" s="77"/>
    </row>
    <row r="22615" spans="50:54" s="79" customFormat="1" ht="0" hidden="1" customHeight="1" x14ac:dyDescent="0.2">
      <c r="AX22615" s="78"/>
      <c r="AZ22615" s="167"/>
      <c r="BA22615" s="77"/>
      <c r="BB22615" s="77"/>
    </row>
    <row r="22616" spans="50:54" s="79" customFormat="1" ht="0" hidden="1" customHeight="1" x14ac:dyDescent="0.2">
      <c r="AX22616" s="78"/>
      <c r="AZ22616" s="167"/>
      <c r="BA22616" s="77"/>
      <c r="BB22616" s="77"/>
    </row>
    <row r="22617" spans="50:54" s="79" customFormat="1" ht="0" hidden="1" customHeight="1" x14ac:dyDescent="0.2">
      <c r="AX22617" s="78"/>
      <c r="AZ22617" s="167"/>
      <c r="BA22617" s="77"/>
      <c r="BB22617" s="77"/>
    </row>
    <row r="22618" spans="50:54" s="79" customFormat="1" ht="0" hidden="1" customHeight="1" x14ac:dyDescent="0.2">
      <c r="AX22618" s="78"/>
      <c r="AZ22618" s="167"/>
      <c r="BA22618" s="77"/>
      <c r="BB22618" s="77"/>
    </row>
    <row r="22619" spans="50:54" s="79" customFormat="1" ht="0" hidden="1" customHeight="1" x14ac:dyDescent="0.2">
      <c r="AX22619" s="78"/>
      <c r="AZ22619" s="167"/>
      <c r="BA22619" s="77"/>
      <c r="BB22619" s="77"/>
    </row>
    <row r="22620" spans="50:54" s="79" customFormat="1" ht="0" hidden="1" customHeight="1" x14ac:dyDescent="0.2">
      <c r="AX22620" s="78"/>
      <c r="AZ22620" s="167"/>
      <c r="BA22620" s="77"/>
      <c r="BB22620" s="77"/>
    </row>
    <row r="22621" spans="50:54" s="79" customFormat="1" ht="0" hidden="1" customHeight="1" x14ac:dyDescent="0.2">
      <c r="AX22621" s="78"/>
      <c r="AZ22621" s="167"/>
      <c r="BA22621" s="77"/>
      <c r="BB22621" s="77"/>
    </row>
    <row r="22622" spans="50:54" s="79" customFormat="1" ht="0" hidden="1" customHeight="1" x14ac:dyDescent="0.2">
      <c r="AX22622" s="78"/>
      <c r="AZ22622" s="167"/>
      <c r="BA22622" s="77"/>
      <c r="BB22622" s="77"/>
    </row>
    <row r="22623" spans="50:54" s="79" customFormat="1" ht="0" hidden="1" customHeight="1" x14ac:dyDescent="0.2">
      <c r="AX22623" s="78"/>
      <c r="AZ22623" s="167"/>
      <c r="BA22623" s="77"/>
      <c r="BB22623" s="77"/>
    </row>
    <row r="22624" spans="50:54" s="79" customFormat="1" ht="0" hidden="1" customHeight="1" x14ac:dyDescent="0.2">
      <c r="AX22624" s="78"/>
      <c r="AZ22624" s="167"/>
      <c r="BA22624" s="77"/>
      <c r="BB22624" s="77"/>
    </row>
    <row r="22625" spans="50:54" s="79" customFormat="1" ht="0" hidden="1" customHeight="1" x14ac:dyDescent="0.2">
      <c r="AX22625" s="78"/>
      <c r="AZ22625" s="167"/>
      <c r="BA22625" s="77"/>
      <c r="BB22625" s="77"/>
    </row>
    <row r="22626" spans="50:54" s="79" customFormat="1" ht="0" hidden="1" customHeight="1" x14ac:dyDescent="0.2">
      <c r="AX22626" s="78"/>
      <c r="AZ22626" s="167"/>
      <c r="BA22626" s="77"/>
      <c r="BB22626" s="77"/>
    </row>
    <row r="22627" spans="50:54" s="79" customFormat="1" ht="0" hidden="1" customHeight="1" x14ac:dyDescent="0.2">
      <c r="AX22627" s="78"/>
      <c r="AZ22627" s="167"/>
      <c r="BA22627" s="77"/>
      <c r="BB22627" s="77"/>
    </row>
    <row r="22628" spans="50:54" s="79" customFormat="1" ht="0" hidden="1" customHeight="1" x14ac:dyDescent="0.2">
      <c r="AX22628" s="78"/>
      <c r="AZ22628" s="167"/>
      <c r="BA22628" s="77"/>
      <c r="BB22628" s="77"/>
    </row>
    <row r="22629" spans="50:54" s="79" customFormat="1" ht="0" hidden="1" customHeight="1" x14ac:dyDescent="0.2">
      <c r="AX22629" s="78"/>
      <c r="AZ22629" s="167"/>
      <c r="BA22629" s="77"/>
      <c r="BB22629" s="77"/>
    </row>
    <row r="22630" spans="50:54" s="79" customFormat="1" ht="0" hidden="1" customHeight="1" x14ac:dyDescent="0.2">
      <c r="AX22630" s="78"/>
      <c r="AZ22630" s="167"/>
      <c r="BA22630" s="77"/>
      <c r="BB22630" s="77"/>
    </row>
    <row r="22631" spans="50:54" s="79" customFormat="1" ht="0" hidden="1" customHeight="1" x14ac:dyDescent="0.2">
      <c r="AX22631" s="78"/>
      <c r="AZ22631" s="167"/>
      <c r="BA22631" s="77"/>
      <c r="BB22631" s="77"/>
    </row>
    <row r="22632" spans="50:54" s="79" customFormat="1" ht="0" hidden="1" customHeight="1" x14ac:dyDescent="0.2">
      <c r="AX22632" s="78"/>
      <c r="AZ22632" s="167"/>
      <c r="BA22632" s="77"/>
      <c r="BB22632" s="77"/>
    </row>
    <row r="22633" spans="50:54" s="79" customFormat="1" ht="0" hidden="1" customHeight="1" x14ac:dyDescent="0.2">
      <c r="AX22633" s="78"/>
      <c r="AZ22633" s="167"/>
      <c r="BA22633" s="77"/>
      <c r="BB22633" s="77"/>
    </row>
    <row r="22634" spans="50:54" s="79" customFormat="1" ht="0" hidden="1" customHeight="1" x14ac:dyDescent="0.2">
      <c r="AX22634" s="78"/>
      <c r="AZ22634" s="167"/>
      <c r="BA22634" s="77"/>
      <c r="BB22634" s="77"/>
    </row>
    <row r="22635" spans="50:54" s="79" customFormat="1" ht="0" hidden="1" customHeight="1" x14ac:dyDescent="0.2">
      <c r="AX22635" s="78"/>
      <c r="AZ22635" s="167"/>
      <c r="BA22635" s="77"/>
      <c r="BB22635" s="77"/>
    </row>
    <row r="22636" spans="50:54" s="79" customFormat="1" ht="0" hidden="1" customHeight="1" x14ac:dyDescent="0.2">
      <c r="AX22636" s="78"/>
      <c r="AZ22636" s="167"/>
      <c r="BA22636" s="77"/>
      <c r="BB22636" s="77"/>
    </row>
    <row r="22637" spans="50:54" s="79" customFormat="1" ht="0" hidden="1" customHeight="1" x14ac:dyDescent="0.2">
      <c r="AX22637" s="78"/>
      <c r="AZ22637" s="167"/>
      <c r="BA22637" s="77"/>
      <c r="BB22637" s="77"/>
    </row>
    <row r="22638" spans="50:54" s="79" customFormat="1" ht="0" hidden="1" customHeight="1" x14ac:dyDescent="0.2">
      <c r="AX22638" s="78"/>
      <c r="AZ22638" s="167"/>
      <c r="BA22638" s="77"/>
      <c r="BB22638" s="77"/>
    </row>
    <row r="22639" spans="50:54" s="79" customFormat="1" ht="0" hidden="1" customHeight="1" x14ac:dyDescent="0.2">
      <c r="AX22639" s="78"/>
      <c r="AZ22639" s="167"/>
      <c r="BA22639" s="77"/>
      <c r="BB22639" s="77"/>
    </row>
    <row r="22640" spans="50:54" s="79" customFormat="1" ht="0" hidden="1" customHeight="1" x14ac:dyDescent="0.2">
      <c r="AX22640" s="78"/>
      <c r="AZ22640" s="167"/>
      <c r="BA22640" s="77"/>
      <c r="BB22640" s="77"/>
    </row>
    <row r="22641" spans="50:54" s="79" customFormat="1" ht="0" hidden="1" customHeight="1" x14ac:dyDescent="0.2">
      <c r="AX22641" s="78"/>
      <c r="AZ22641" s="167"/>
      <c r="BA22641" s="77"/>
      <c r="BB22641" s="77"/>
    </row>
    <row r="22642" spans="50:54" s="79" customFormat="1" ht="0" hidden="1" customHeight="1" x14ac:dyDescent="0.2">
      <c r="AX22642" s="78"/>
      <c r="AZ22642" s="167"/>
      <c r="BA22642" s="77"/>
      <c r="BB22642" s="77"/>
    </row>
    <row r="22643" spans="50:54" s="79" customFormat="1" ht="0" hidden="1" customHeight="1" x14ac:dyDescent="0.2">
      <c r="AX22643" s="78"/>
      <c r="AZ22643" s="167"/>
      <c r="BA22643" s="77"/>
      <c r="BB22643" s="77"/>
    </row>
    <row r="22644" spans="50:54" s="79" customFormat="1" ht="0" hidden="1" customHeight="1" x14ac:dyDescent="0.2">
      <c r="AX22644" s="78"/>
      <c r="AZ22644" s="167"/>
      <c r="BA22644" s="77"/>
      <c r="BB22644" s="77"/>
    </row>
    <row r="22645" spans="50:54" s="79" customFormat="1" ht="0" hidden="1" customHeight="1" x14ac:dyDescent="0.2">
      <c r="AX22645" s="78"/>
      <c r="AZ22645" s="167"/>
      <c r="BA22645" s="77"/>
      <c r="BB22645" s="77"/>
    </row>
    <row r="22646" spans="50:54" s="79" customFormat="1" ht="0" hidden="1" customHeight="1" x14ac:dyDescent="0.2">
      <c r="AX22646" s="78"/>
      <c r="AZ22646" s="167"/>
      <c r="BA22646" s="77"/>
      <c r="BB22646" s="77"/>
    </row>
    <row r="22647" spans="50:54" s="79" customFormat="1" ht="0" hidden="1" customHeight="1" x14ac:dyDescent="0.2">
      <c r="AX22647" s="78"/>
      <c r="AZ22647" s="167"/>
      <c r="BA22647" s="77"/>
      <c r="BB22647" s="77"/>
    </row>
    <row r="22648" spans="50:54" s="79" customFormat="1" ht="0" hidden="1" customHeight="1" x14ac:dyDescent="0.2">
      <c r="AX22648" s="78"/>
      <c r="AZ22648" s="167"/>
      <c r="BA22648" s="77"/>
      <c r="BB22648" s="77"/>
    </row>
    <row r="22649" spans="50:54" s="79" customFormat="1" ht="0" hidden="1" customHeight="1" x14ac:dyDescent="0.2">
      <c r="AX22649" s="78"/>
      <c r="AZ22649" s="167"/>
      <c r="BA22649" s="77"/>
      <c r="BB22649" s="77"/>
    </row>
    <row r="22650" spans="50:54" s="79" customFormat="1" ht="0" hidden="1" customHeight="1" x14ac:dyDescent="0.2">
      <c r="AX22650" s="78"/>
      <c r="AZ22650" s="167"/>
      <c r="BA22650" s="77"/>
      <c r="BB22650" s="77"/>
    </row>
    <row r="22651" spans="50:54" s="79" customFormat="1" ht="0" hidden="1" customHeight="1" x14ac:dyDescent="0.2">
      <c r="AX22651" s="78"/>
      <c r="AZ22651" s="167"/>
      <c r="BA22651" s="77"/>
      <c r="BB22651" s="77"/>
    </row>
    <row r="22652" spans="50:54" s="79" customFormat="1" ht="0" hidden="1" customHeight="1" x14ac:dyDescent="0.2">
      <c r="AX22652" s="78"/>
      <c r="AZ22652" s="167"/>
      <c r="BA22652" s="77"/>
      <c r="BB22652" s="77"/>
    </row>
    <row r="22653" spans="50:54" s="79" customFormat="1" ht="0" hidden="1" customHeight="1" x14ac:dyDescent="0.2">
      <c r="AX22653" s="78"/>
      <c r="AZ22653" s="167"/>
      <c r="BA22653" s="77"/>
      <c r="BB22653" s="77"/>
    </row>
    <row r="22654" spans="50:54" s="79" customFormat="1" ht="0" hidden="1" customHeight="1" x14ac:dyDescent="0.2">
      <c r="AX22654" s="78"/>
      <c r="AZ22654" s="167"/>
      <c r="BA22654" s="77"/>
      <c r="BB22654" s="77"/>
    </row>
    <row r="22655" spans="50:54" s="79" customFormat="1" ht="0" hidden="1" customHeight="1" x14ac:dyDescent="0.2">
      <c r="AX22655" s="78"/>
      <c r="AZ22655" s="167"/>
      <c r="BA22655" s="77"/>
      <c r="BB22655" s="77"/>
    </row>
    <row r="22656" spans="50:54" s="79" customFormat="1" ht="0" hidden="1" customHeight="1" x14ac:dyDescent="0.2">
      <c r="AX22656" s="78"/>
      <c r="AZ22656" s="167"/>
      <c r="BA22656" s="77"/>
      <c r="BB22656" s="77"/>
    </row>
    <row r="22657" spans="50:54" s="79" customFormat="1" ht="0" hidden="1" customHeight="1" x14ac:dyDescent="0.2">
      <c r="AX22657" s="78"/>
      <c r="AZ22657" s="167"/>
      <c r="BA22657" s="77"/>
      <c r="BB22657" s="77"/>
    </row>
    <row r="22658" spans="50:54" s="79" customFormat="1" ht="0" hidden="1" customHeight="1" x14ac:dyDescent="0.2">
      <c r="AX22658" s="78"/>
      <c r="AZ22658" s="167"/>
      <c r="BA22658" s="77"/>
      <c r="BB22658" s="77"/>
    </row>
    <row r="22659" spans="50:54" s="79" customFormat="1" ht="0" hidden="1" customHeight="1" x14ac:dyDescent="0.2">
      <c r="AX22659" s="78"/>
      <c r="AZ22659" s="167"/>
      <c r="BA22659" s="77"/>
      <c r="BB22659" s="77"/>
    </row>
    <row r="22660" spans="50:54" s="79" customFormat="1" ht="0" hidden="1" customHeight="1" x14ac:dyDescent="0.2">
      <c r="AX22660" s="78"/>
      <c r="AZ22660" s="167"/>
      <c r="BA22660" s="77"/>
      <c r="BB22660" s="77"/>
    </row>
    <row r="22661" spans="50:54" s="79" customFormat="1" ht="0" hidden="1" customHeight="1" x14ac:dyDescent="0.2">
      <c r="AX22661" s="78"/>
      <c r="AZ22661" s="167"/>
      <c r="BA22661" s="77"/>
      <c r="BB22661" s="77"/>
    </row>
    <row r="22662" spans="50:54" s="79" customFormat="1" ht="0" hidden="1" customHeight="1" x14ac:dyDescent="0.2">
      <c r="AX22662" s="78"/>
      <c r="AZ22662" s="167"/>
      <c r="BA22662" s="77"/>
      <c r="BB22662" s="77"/>
    </row>
    <row r="22663" spans="50:54" s="79" customFormat="1" ht="0" hidden="1" customHeight="1" x14ac:dyDescent="0.2">
      <c r="AX22663" s="78"/>
      <c r="AZ22663" s="167"/>
      <c r="BA22663" s="77"/>
      <c r="BB22663" s="77"/>
    </row>
    <row r="22664" spans="50:54" s="79" customFormat="1" ht="0" hidden="1" customHeight="1" x14ac:dyDescent="0.2">
      <c r="AX22664" s="78"/>
      <c r="AZ22664" s="167"/>
      <c r="BA22664" s="77"/>
      <c r="BB22664" s="77"/>
    </row>
    <row r="22665" spans="50:54" s="79" customFormat="1" ht="0" hidden="1" customHeight="1" x14ac:dyDescent="0.2">
      <c r="AX22665" s="78"/>
      <c r="AZ22665" s="167"/>
      <c r="BA22665" s="77"/>
      <c r="BB22665" s="77"/>
    </row>
    <row r="22666" spans="50:54" s="79" customFormat="1" ht="0" hidden="1" customHeight="1" x14ac:dyDescent="0.2">
      <c r="AX22666" s="78"/>
      <c r="AZ22666" s="167"/>
      <c r="BA22666" s="77"/>
      <c r="BB22666" s="77"/>
    </row>
    <row r="22667" spans="50:54" s="79" customFormat="1" ht="0" hidden="1" customHeight="1" x14ac:dyDescent="0.2">
      <c r="AX22667" s="78"/>
      <c r="AZ22667" s="167"/>
      <c r="BA22667" s="77"/>
      <c r="BB22667" s="77"/>
    </row>
    <row r="22668" spans="50:54" s="79" customFormat="1" ht="0" hidden="1" customHeight="1" x14ac:dyDescent="0.2">
      <c r="AX22668" s="78"/>
      <c r="AZ22668" s="167"/>
      <c r="BA22668" s="77"/>
      <c r="BB22668" s="77"/>
    </row>
    <row r="22669" spans="50:54" s="79" customFormat="1" ht="0" hidden="1" customHeight="1" x14ac:dyDescent="0.2">
      <c r="AX22669" s="78"/>
      <c r="AZ22669" s="167"/>
      <c r="BA22669" s="77"/>
      <c r="BB22669" s="77"/>
    </row>
    <row r="22670" spans="50:54" s="79" customFormat="1" ht="0" hidden="1" customHeight="1" x14ac:dyDescent="0.2">
      <c r="AX22670" s="78"/>
      <c r="AZ22670" s="167"/>
      <c r="BA22670" s="77"/>
      <c r="BB22670" s="77"/>
    </row>
    <row r="22671" spans="50:54" s="79" customFormat="1" ht="0" hidden="1" customHeight="1" x14ac:dyDescent="0.2">
      <c r="AX22671" s="78"/>
      <c r="AZ22671" s="167"/>
      <c r="BA22671" s="77"/>
      <c r="BB22671" s="77"/>
    </row>
    <row r="22672" spans="50:54" s="79" customFormat="1" ht="0" hidden="1" customHeight="1" x14ac:dyDescent="0.2">
      <c r="AX22672" s="78"/>
      <c r="AZ22672" s="167"/>
      <c r="BA22672" s="77"/>
      <c r="BB22672" s="77"/>
    </row>
    <row r="22673" spans="50:54" s="79" customFormat="1" ht="0" hidden="1" customHeight="1" x14ac:dyDescent="0.2">
      <c r="AX22673" s="78"/>
      <c r="AZ22673" s="167"/>
      <c r="BA22673" s="77"/>
      <c r="BB22673" s="77"/>
    </row>
    <row r="22674" spans="50:54" s="79" customFormat="1" ht="0" hidden="1" customHeight="1" x14ac:dyDescent="0.2">
      <c r="AX22674" s="78"/>
      <c r="AZ22674" s="167"/>
      <c r="BA22674" s="77"/>
      <c r="BB22674" s="77"/>
    </row>
    <row r="22675" spans="50:54" s="79" customFormat="1" ht="0" hidden="1" customHeight="1" x14ac:dyDescent="0.2">
      <c r="AX22675" s="78"/>
      <c r="AZ22675" s="167"/>
      <c r="BA22675" s="77"/>
      <c r="BB22675" s="77"/>
    </row>
    <row r="22676" spans="50:54" s="79" customFormat="1" ht="0" hidden="1" customHeight="1" x14ac:dyDescent="0.2">
      <c r="AX22676" s="78"/>
      <c r="AZ22676" s="167"/>
      <c r="BA22676" s="77"/>
      <c r="BB22676" s="77"/>
    </row>
    <row r="22677" spans="50:54" s="79" customFormat="1" ht="0" hidden="1" customHeight="1" x14ac:dyDescent="0.2">
      <c r="AX22677" s="78"/>
      <c r="AZ22677" s="167"/>
      <c r="BA22677" s="77"/>
      <c r="BB22677" s="77"/>
    </row>
    <row r="22678" spans="50:54" s="79" customFormat="1" ht="0" hidden="1" customHeight="1" x14ac:dyDescent="0.2">
      <c r="AX22678" s="78"/>
      <c r="AZ22678" s="167"/>
      <c r="BA22678" s="77"/>
      <c r="BB22678" s="77"/>
    </row>
    <row r="22679" spans="50:54" s="79" customFormat="1" ht="0" hidden="1" customHeight="1" x14ac:dyDescent="0.2">
      <c r="AX22679" s="78"/>
      <c r="AZ22679" s="167"/>
      <c r="BA22679" s="77"/>
      <c r="BB22679" s="77"/>
    </row>
    <row r="22680" spans="50:54" s="79" customFormat="1" ht="0" hidden="1" customHeight="1" x14ac:dyDescent="0.2">
      <c r="AX22680" s="78"/>
      <c r="AZ22680" s="167"/>
      <c r="BA22680" s="77"/>
      <c r="BB22680" s="77"/>
    </row>
    <row r="22681" spans="50:54" s="79" customFormat="1" ht="0" hidden="1" customHeight="1" x14ac:dyDescent="0.2">
      <c r="AX22681" s="78"/>
      <c r="AZ22681" s="167"/>
      <c r="BA22681" s="77"/>
      <c r="BB22681" s="77"/>
    </row>
    <row r="22682" spans="50:54" s="79" customFormat="1" ht="0" hidden="1" customHeight="1" x14ac:dyDescent="0.2">
      <c r="AX22682" s="78"/>
      <c r="AZ22682" s="167"/>
      <c r="BA22682" s="77"/>
      <c r="BB22682" s="77"/>
    </row>
    <row r="22683" spans="50:54" s="79" customFormat="1" ht="0" hidden="1" customHeight="1" x14ac:dyDescent="0.2">
      <c r="AX22683" s="78"/>
      <c r="AZ22683" s="167"/>
      <c r="BA22683" s="77"/>
      <c r="BB22683" s="77"/>
    </row>
    <row r="22684" spans="50:54" s="79" customFormat="1" ht="0" hidden="1" customHeight="1" x14ac:dyDescent="0.2">
      <c r="AX22684" s="78"/>
      <c r="AZ22684" s="167"/>
      <c r="BA22684" s="77"/>
      <c r="BB22684" s="77"/>
    </row>
    <row r="22685" spans="50:54" s="79" customFormat="1" ht="0" hidden="1" customHeight="1" x14ac:dyDescent="0.2">
      <c r="AX22685" s="78"/>
      <c r="AZ22685" s="167"/>
      <c r="BA22685" s="77"/>
      <c r="BB22685" s="77"/>
    </row>
    <row r="22686" spans="50:54" s="79" customFormat="1" ht="0" hidden="1" customHeight="1" x14ac:dyDescent="0.2">
      <c r="AX22686" s="78"/>
      <c r="AZ22686" s="167"/>
      <c r="BA22686" s="77"/>
      <c r="BB22686" s="77"/>
    </row>
    <row r="22687" spans="50:54" s="79" customFormat="1" ht="0" hidden="1" customHeight="1" x14ac:dyDescent="0.2">
      <c r="AX22687" s="78"/>
      <c r="AZ22687" s="167"/>
      <c r="BA22687" s="77"/>
      <c r="BB22687" s="77"/>
    </row>
    <row r="22688" spans="50:54" s="79" customFormat="1" ht="0" hidden="1" customHeight="1" x14ac:dyDescent="0.2">
      <c r="AX22688" s="78"/>
      <c r="AZ22688" s="167"/>
      <c r="BA22688" s="77"/>
      <c r="BB22688" s="77"/>
    </row>
    <row r="22689" spans="50:54" s="79" customFormat="1" ht="0" hidden="1" customHeight="1" x14ac:dyDescent="0.2">
      <c r="AX22689" s="78"/>
      <c r="AZ22689" s="167"/>
      <c r="BA22689" s="77"/>
      <c r="BB22689" s="77"/>
    </row>
    <row r="22690" spans="50:54" s="79" customFormat="1" ht="0" hidden="1" customHeight="1" x14ac:dyDescent="0.2">
      <c r="AX22690" s="78"/>
      <c r="AZ22690" s="167"/>
      <c r="BA22690" s="77"/>
      <c r="BB22690" s="77"/>
    </row>
    <row r="22691" spans="50:54" s="79" customFormat="1" ht="0" hidden="1" customHeight="1" x14ac:dyDescent="0.2">
      <c r="AX22691" s="78"/>
      <c r="AZ22691" s="167"/>
      <c r="BA22691" s="77"/>
      <c r="BB22691" s="77"/>
    </row>
    <row r="22692" spans="50:54" s="79" customFormat="1" ht="0" hidden="1" customHeight="1" x14ac:dyDescent="0.2">
      <c r="AX22692" s="78"/>
      <c r="AZ22692" s="167"/>
      <c r="BA22692" s="77"/>
      <c r="BB22692" s="77"/>
    </row>
    <row r="22693" spans="50:54" s="79" customFormat="1" ht="0" hidden="1" customHeight="1" x14ac:dyDescent="0.2">
      <c r="AX22693" s="78"/>
      <c r="AZ22693" s="167"/>
      <c r="BA22693" s="77"/>
      <c r="BB22693" s="77"/>
    </row>
    <row r="22694" spans="50:54" s="79" customFormat="1" ht="0" hidden="1" customHeight="1" x14ac:dyDescent="0.2">
      <c r="AX22694" s="78"/>
      <c r="AZ22694" s="167"/>
      <c r="BA22694" s="77"/>
      <c r="BB22694" s="77"/>
    </row>
    <row r="22695" spans="50:54" s="79" customFormat="1" ht="0" hidden="1" customHeight="1" x14ac:dyDescent="0.2">
      <c r="AX22695" s="78"/>
      <c r="AZ22695" s="167"/>
      <c r="BA22695" s="77"/>
      <c r="BB22695" s="77"/>
    </row>
    <row r="22696" spans="50:54" s="79" customFormat="1" ht="0" hidden="1" customHeight="1" x14ac:dyDescent="0.2">
      <c r="AX22696" s="78"/>
      <c r="AZ22696" s="167"/>
      <c r="BA22696" s="77"/>
      <c r="BB22696" s="77"/>
    </row>
    <row r="22697" spans="50:54" s="79" customFormat="1" ht="0" hidden="1" customHeight="1" x14ac:dyDescent="0.2">
      <c r="AX22697" s="78"/>
      <c r="AZ22697" s="167"/>
      <c r="BA22697" s="77"/>
      <c r="BB22697" s="77"/>
    </row>
    <row r="22698" spans="50:54" s="79" customFormat="1" ht="0" hidden="1" customHeight="1" x14ac:dyDescent="0.2">
      <c r="AX22698" s="78"/>
      <c r="AZ22698" s="167"/>
      <c r="BA22698" s="77"/>
      <c r="BB22698" s="77"/>
    </row>
    <row r="22699" spans="50:54" s="79" customFormat="1" ht="0" hidden="1" customHeight="1" x14ac:dyDescent="0.2">
      <c r="AX22699" s="78"/>
      <c r="AZ22699" s="167"/>
      <c r="BA22699" s="77"/>
      <c r="BB22699" s="77"/>
    </row>
    <row r="22700" spans="50:54" s="79" customFormat="1" ht="0" hidden="1" customHeight="1" x14ac:dyDescent="0.2">
      <c r="AX22700" s="78"/>
      <c r="AZ22700" s="167"/>
      <c r="BA22700" s="77"/>
      <c r="BB22700" s="77"/>
    </row>
    <row r="22701" spans="50:54" s="79" customFormat="1" ht="0" hidden="1" customHeight="1" x14ac:dyDescent="0.2">
      <c r="AX22701" s="78"/>
      <c r="AZ22701" s="167"/>
      <c r="BA22701" s="77"/>
      <c r="BB22701" s="77"/>
    </row>
    <row r="22702" spans="50:54" s="79" customFormat="1" ht="0" hidden="1" customHeight="1" x14ac:dyDescent="0.2">
      <c r="AX22702" s="78"/>
      <c r="AZ22702" s="167"/>
      <c r="BA22702" s="77"/>
      <c r="BB22702" s="77"/>
    </row>
    <row r="22703" spans="50:54" s="79" customFormat="1" ht="0" hidden="1" customHeight="1" x14ac:dyDescent="0.2">
      <c r="AX22703" s="78"/>
      <c r="AZ22703" s="167"/>
      <c r="BA22703" s="77"/>
      <c r="BB22703" s="77"/>
    </row>
    <row r="22704" spans="50:54" s="79" customFormat="1" ht="0" hidden="1" customHeight="1" x14ac:dyDescent="0.2">
      <c r="AX22704" s="78"/>
      <c r="AZ22704" s="167"/>
      <c r="BA22704" s="77"/>
      <c r="BB22704" s="77"/>
    </row>
    <row r="22705" spans="50:54" s="79" customFormat="1" ht="0" hidden="1" customHeight="1" x14ac:dyDescent="0.2">
      <c r="AX22705" s="78"/>
      <c r="AZ22705" s="167"/>
      <c r="BA22705" s="77"/>
      <c r="BB22705" s="77"/>
    </row>
    <row r="22706" spans="50:54" s="79" customFormat="1" ht="0" hidden="1" customHeight="1" x14ac:dyDescent="0.2">
      <c r="AX22706" s="78"/>
      <c r="AZ22706" s="167"/>
      <c r="BA22706" s="77"/>
      <c r="BB22706" s="77"/>
    </row>
    <row r="22707" spans="50:54" s="79" customFormat="1" ht="0" hidden="1" customHeight="1" x14ac:dyDescent="0.2">
      <c r="AX22707" s="78"/>
      <c r="AZ22707" s="167"/>
      <c r="BA22707" s="77"/>
      <c r="BB22707" s="77"/>
    </row>
    <row r="22708" spans="50:54" s="79" customFormat="1" ht="0" hidden="1" customHeight="1" x14ac:dyDescent="0.2">
      <c r="AX22708" s="78"/>
      <c r="AZ22708" s="167"/>
      <c r="BA22708" s="77"/>
      <c r="BB22708" s="77"/>
    </row>
    <row r="22709" spans="50:54" s="79" customFormat="1" ht="0" hidden="1" customHeight="1" x14ac:dyDescent="0.2">
      <c r="AX22709" s="78"/>
      <c r="AZ22709" s="167"/>
      <c r="BA22709" s="77"/>
      <c r="BB22709" s="77"/>
    </row>
    <row r="22710" spans="50:54" s="79" customFormat="1" ht="0" hidden="1" customHeight="1" x14ac:dyDescent="0.2">
      <c r="AX22710" s="78"/>
      <c r="AZ22710" s="167"/>
      <c r="BA22710" s="77"/>
      <c r="BB22710" s="77"/>
    </row>
    <row r="22711" spans="50:54" s="79" customFormat="1" ht="0" hidden="1" customHeight="1" x14ac:dyDescent="0.2">
      <c r="AX22711" s="78"/>
      <c r="AZ22711" s="167"/>
      <c r="BA22711" s="77"/>
      <c r="BB22711" s="77"/>
    </row>
    <row r="22712" spans="50:54" s="79" customFormat="1" ht="0" hidden="1" customHeight="1" x14ac:dyDescent="0.2">
      <c r="AX22712" s="78"/>
      <c r="AZ22712" s="167"/>
      <c r="BA22712" s="77"/>
      <c r="BB22712" s="77"/>
    </row>
    <row r="22713" spans="50:54" s="79" customFormat="1" ht="0" hidden="1" customHeight="1" x14ac:dyDescent="0.2">
      <c r="AX22713" s="78"/>
      <c r="AZ22713" s="167"/>
      <c r="BA22713" s="77"/>
      <c r="BB22713" s="77"/>
    </row>
    <row r="22714" spans="50:54" s="79" customFormat="1" ht="0" hidden="1" customHeight="1" x14ac:dyDescent="0.2">
      <c r="AX22714" s="78"/>
      <c r="AZ22714" s="167"/>
      <c r="BA22714" s="77"/>
      <c r="BB22714" s="77"/>
    </row>
    <row r="22715" spans="50:54" s="79" customFormat="1" ht="0" hidden="1" customHeight="1" x14ac:dyDescent="0.2">
      <c r="AX22715" s="78"/>
      <c r="AZ22715" s="167"/>
      <c r="BA22715" s="77"/>
      <c r="BB22715" s="77"/>
    </row>
    <row r="22716" spans="50:54" s="79" customFormat="1" ht="0" hidden="1" customHeight="1" x14ac:dyDescent="0.2">
      <c r="AX22716" s="78"/>
      <c r="AZ22716" s="167"/>
      <c r="BA22716" s="77"/>
      <c r="BB22716" s="77"/>
    </row>
    <row r="22717" spans="50:54" s="79" customFormat="1" ht="0" hidden="1" customHeight="1" x14ac:dyDescent="0.2">
      <c r="AX22717" s="78"/>
      <c r="AZ22717" s="167"/>
      <c r="BA22717" s="77"/>
      <c r="BB22717" s="77"/>
    </row>
    <row r="22718" spans="50:54" s="79" customFormat="1" ht="0" hidden="1" customHeight="1" x14ac:dyDescent="0.2">
      <c r="AX22718" s="78"/>
      <c r="AZ22718" s="167"/>
      <c r="BA22718" s="77"/>
      <c r="BB22718" s="77"/>
    </row>
    <row r="22719" spans="50:54" s="79" customFormat="1" ht="0" hidden="1" customHeight="1" x14ac:dyDescent="0.2">
      <c r="AX22719" s="78"/>
      <c r="AZ22719" s="167"/>
      <c r="BA22719" s="77"/>
      <c r="BB22719" s="77"/>
    </row>
    <row r="22720" spans="50:54" s="79" customFormat="1" ht="0" hidden="1" customHeight="1" x14ac:dyDescent="0.2">
      <c r="AX22720" s="78"/>
      <c r="AZ22720" s="167"/>
      <c r="BA22720" s="77"/>
      <c r="BB22720" s="77"/>
    </row>
    <row r="22721" spans="50:54" s="79" customFormat="1" ht="0" hidden="1" customHeight="1" x14ac:dyDescent="0.2">
      <c r="AX22721" s="78"/>
      <c r="AZ22721" s="167"/>
      <c r="BA22721" s="77"/>
      <c r="BB22721" s="77"/>
    </row>
    <row r="22722" spans="50:54" s="79" customFormat="1" ht="0" hidden="1" customHeight="1" x14ac:dyDescent="0.2">
      <c r="AX22722" s="78"/>
      <c r="AZ22722" s="167"/>
      <c r="BA22722" s="77"/>
      <c r="BB22722" s="77"/>
    </row>
    <row r="22723" spans="50:54" s="79" customFormat="1" ht="0" hidden="1" customHeight="1" x14ac:dyDescent="0.2">
      <c r="AX22723" s="78"/>
      <c r="AZ22723" s="167"/>
      <c r="BA22723" s="77"/>
      <c r="BB22723" s="77"/>
    </row>
    <row r="22724" spans="50:54" s="79" customFormat="1" ht="0" hidden="1" customHeight="1" x14ac:dyDescent="0.2">
      <c r="AX22724" s="78"/>
      <c r="AZ22724" s="167"/>
      <c r="BA22724" s="77"/>
      <c r="BB22724" s="77"/>
    </row>
    <row r="22725" spans="50:54" s="79" customFormat="1" ht="0" hidden="1" customHeight="1" x14ac:dyDescent="0.2">
      <c r="AX22725" s="78"/>
      <c r="AZ22725" s="167"/>
      <c r="BA22725" s="77"/>
      <c r="BB22725" s="77"/>
    </row>
    <row r="22726" spans="50:54" s="79" customFormat="1" ht="0" hidden="1" customHeight="1" x14ac:dyDescent="0.2">
      <c r="AX22726" s="78"/>
      <c r="AZ22726" s="167"/>
      <c r="BA22726" s="77"/>
      <c r="BB22726" s="77"/>
    </row>
    <row r="22727" spans="50:54" s="79" customFormat="1" ht="0" hidden="1" customHeight="1" x14ac:dyDescent="0.2">
      <c r="AX22727" s="78"/>
      <c r="AZ22727" s="167"/>
      <c r="BA22727" s="77"/>
      <c r="BB22727" s="77"/>
    </row>
    <row r="22728" spans="50:54" s="79" customFormat="1" ht="0" hidden="1" customHeight="1" x14ac:dyDescent="0.2">
      <c r="AX22728" s="78"/>
      <c r="AZ22728" s="167"/>
      <c r="BA22728" s="77"/>
      <c r="BB22728" s="77"/>
    </row>
    <row r="22729" spans="50:54" s="79" customFormat="1" ht="0" hidden="1" customHeight="1" x14ac:dyDescent="0.2">
      <c r="AX22729" s="78"/>
      <c r="AZ22729" s="167"/>
      <c r="BA22729" s="77"/>
      <c r="BB22729" s="77"/>
    </row>
    <row r="22730" spans="50:54" s="79" customFormat="1" ht="0" hidden="1" customHeight="1" x14ac:dyDescent="0.2">
      <c r="AX22730" s="78"/>
      <c r="AZ22730" s="167"/>
      <c r="BA22730" s="77"/>
      <c r="BB22730" s="77"/>
    </row>
    <row r="22731" spans="50:54" s="79" customFormat="1" ht="0" hidden="1" customHeight="1" x14ac:dyDescent="0.2">
      <c r="AX22731" s="78"/>
      <c r="AZ22731" s="167"/>
      <c r="BA22731" s="77"/>
      <c r="BB22731" s="77"/>
    </row>
    <row r="22732" spans="50:54" s="79" customFormat="1" ht="0" hidden="1" customHeight="1" x14ac:dyDescent="0.2">
      <c r="AX22732" s="78"/>
      <c r="AZ22732" s="167"/>
      <c r="BA22732" s="77"/>
      <c r="BB22732" s="77"/>
    </row>
    <row r="22733" spans="50:54" s="79" customFormat="1" ht="0" hidden="1" customHeight="1" x14ac:dyDescent="0.2">
      <c r="AX22733" s="78"/>
      <c r="AZ22733" s="167"/>
      <c r="BA22733" s="77"/>
      <c r="BB22733" s="77"/>
    </row>
    <row r="22734" spans="50:54" s="79" customFormat="1" ht="0" hidden="1" customHeight="1" x14ac:dyDescent="0.2">
      <c r="AX22734" s="78"/>
      <c r="AZ22734" s="167"/>
      <c r="BA22734" s="77"/>
      <c r="BB22734" s="77"/>
    </row>
    <row r="22735" spans="50:54" s="79" customFormat="1" ht="0" hidden="1" customHeight="1" x14ac:dyDescent="0.2">
      <c r="AX22735" s="78"/>
      <c r="AZ22735" s="167"/>
      <c r="BA22735" s="77"/>
      <c r="BB22735" s="77"/>
    </row>
    <row r="22736" spans="50:54" s="79" customFormat="1" ht="0" hidden="1" customHeight="1" x14ac:dyDescent="0.2">
      <c r="AX22736" s="78"/>
      <c r="AZ22736" s="167"/>
      <c r="BA22736" s="77"/>
      <c r="BB22736" s="77"/>
    </row>
    <row r="22737" spans="50:54" s="79" customFormat="1" ht="0" hidden="1" customHeight="1" x14ac:dyDescent="0.2">
      <c r="AX22737" s="78"/>
      <c r="AZ22737" s="167"/>
      <c r="BA22737" s="77"/>
      <c r="BB22737" s="77"/>
    </row>
    <row r="22738" spans="50:54" s="79" customFormat="1" ht="0" hidden="1" customHeight="1" x14ac:dyDescent="0.2">
      <c r="AX22738" s="78"/>
      <c r="AZ22738" s="167"/>
      <c r="BA22738" s="77"/>
      <c r="BB22738" s="77"/>
    </row>
    <row r="22739" spans="50:54" s="79" customFormat="1" ht="0" hidden="1" customHeight="1" x14ac:dyDescent="0.2">
      <c r="AX22739" s="78"/>
      <c r="AZ22739" s="167"/>
      <c r="BA22739" s="77"/>
      <c r="BB22739" s="77"/>
    </row>
    <row r="22740" spans="50:54" s="79" customFormat="1" ht="0" hidden="1" customHeight="1" x14ac:dyDescent="0.2">
      <c r="AX22740" s="78"/>
      <c r="AZ22740" s="167"/>
      <c r="BA22740" s="77"/>
      <c r="BB22740" s="77"/>
    </row>
    <row r="22741" spans="50:54" s="79" customFormat="1" ht="0" hidden="1" customHeight="1" x14ac:dyDescent="0.2">
      <c r="AX22741" s="78"/>
      <c r="AZ22741" s="167"/>
      <c r="BA22741" s="77"/>
      <c r="BB22741" s="77"/>
    </row>
    <row r="22742" spans="50:54" s="79" customFormat="1" ht="0" hidden="1" customHeight="1" x14ac:dyDescent="0.2">
      <c r="AX22742" s="78"/>
      <c r="AZ22742" s="167"/>
      <c r="BA22742" s="77"/>
      <c r="BB22742" s="77"/>
    </row>
    <row r="22743" spans="50:54" s="79" customFormat="1" ht="0" hidden="1" customHeight="1" x14ac:dyDescent="0.2">
      <c r="AX22743" s="78"/>
      <c r="AZ22743" s="167"/>
      <c r="BA22743" s="77"/>
      <c r="BB22743" s="77"/>
    </row>
    <row r="22744" spans="50:54" s="79" customFormat="1" ht="0" hidden="1" customHeight="1" x14ac:dyDescent="0.2">
      <c r="AX22744" s="78"/>
      <c r="AZ22744" s="167"/>
      <c r="BA22744" s="77"/>
      <c r="BB22744" s="77"/>
    </row>
    <row r="22745" spans="50:54" s="79" customFormat="1" ht="0" hidden="1" customHeight="1" x14ac:dyDescent="0.2">
      <c r="AX22745" s="78"/>
      <c r="AZ22745" s="167"/>
      <c r="BA22745" s="77"/>
      <c r="BB22745" s="77"/>
    </row>
    <row r="22746" spans="50:54" s="79" customFormat="1" ht="0" hidden="1" customHeight="1" x14ac:dyDescent="0.2">
      <c r="AX22746" s="78"/>
      <c r="AZ22746" s="167"/>
      <c r="BA22746" s="77"/>
      <c r="BB22746" s="77"/>
    </row>
    <row r="22747" spans="50:54" s="79" customFormat="1" ht="0" hidden="1" customHeight="1" x14ac:dyDescent="0.2">
      <c r="AX22747" s="78"/>
      <c r="AZ22747" s="167"/>
      <c r="BA22747" s="77"/>
      <c r="BB22747" s="77"/>
    </row>
    <row r="22748" spans="50:54" s="79" customFormat="1" ht="0" hidden="1" customHeight="1" x14ac:dyDescent="0.2">
      <c r="AX22748" s="78"/>
      <c r="AZ22748" s="167"/>
      <c r="BA22748" s="77"/>
      <c r="BB22748" s="77"/>
    </row>
    <row r="22749" spans="50:54" s="79" customFormat="1" ht="0" hidden="1" customHeight="1" x14ac:dyDescent="0.2">
      <c r="AX22749" s="78"/>
      <c r="AZ22749" s="167"/>
      <c r="BA22749" s="77"/>
      <c r="BB22749" s="77"/>
    </row>
    <row r="22750" spans="50:54" s="79" customFormat="1" ht="0" hidden="1" customHeight="1" x14ac:dyDescent="0.2">
      <c r="AX22750" s="78"/>
      <c r="AZ22750" s="167"/>
      <c r="BA22750" s="77"/>
      <c r="BB22750" s="77"/>
    </row>
    <row r="22751" spans="50:54" s="79" customFormat="1" ht="0" hidden="1" customHeight="1" x14ac:dyDescent="0.2">
      <c r="AX22751" s="78"/>
      <c r="AZ22751" s="167"/>
      <c r="BA22751" s="77"/>
      <c r="BB22751" s="77"/>
    </row>
    <row r="22752" spans="50:54" s="79" customFormat="1" ht="0" hidden="1" customHeight="1" x14ac:dyDescent="0.2">
      <c r="AX22752" s="78"/>
      <c r="AZ22752" s="167"/>
      <c r="BA22752" s="77"/>
      <c r="BB22752" s="77"/>
    </row>
    <row r="22753" spans="50:54" s="79" customFormat="1" ht="0" hidden="1" customHeight="1" x14ac:dyDescent="0.2">
      <c r="AX22753" s="78"/>
      <c r="AZ22753" s="167"/>
      <c r="BA22753" s="77"/>
      <c r="BB22753" s="77"/>
    </row>
    <row r="22754" spans="50:54" s="79" customFormat="1" ht="0" hidden="1" customHeight="1" x14ac:dyDescent="0.2">
      <c r="AX22754" s="78"/>
      <c r="AZ22754" s="167"/>
      <c r="BA22754" s="77"/>
      <c r="BB22754" s="77"/>
    </row>
    <row r="22755" spans="50:54" s="79" customFormat="1" ht="0" hidden="1" customHeight="1" x14ac:dyDescent="0.2">
      <c r="AX22755" s="78"/>
      <c r="AZ22755" s="167"/>
      <c r="BA22755" s="77"/>
      <c r="BB22755" s="77"/>
    </row>
    <row r="22756" spans="50:54" s="79" customFormat="1" ht="0" hidden="1" customHeight="1" x14ac:dyDescent="0.2">
      <c r="AX22756" s="78"/>
      <c r="AZ22756" s="167"/>
      <c r="BA22756" s="77"/>
      <c r="BB22756" s="77"/>
    </row>
    <row r="22757" spans="50:54" s="79" customFormat="1" ht="0" hidden="1" customHeight="1" x14ac:dyDescent="0.2">
      <c r="AX22757" s="78"/>
      <c r="AZ22757" s="167"/>
      <c r="BA22757" s="77"/>
      <c r="BB22757" s="77"/>
    </row>
    <row r="22758" spans="50:54" s="79" customFormat="1" ht="0" hidden="1" customHeight="1" x14ac:dyDescent="0.2">
      <c r="AX22758" s="78"/>
      <c r="AZ22758" s="167"/>
      <c r="BA22758" s="77"/>
      <c r="BB22758" s="77"/>
    </row>
    <row r="22759" spans="50:54" s="79" customFormat="1" ht="0" hidden="1" customHeight="1" x14ac:dyDescent="0.2">
      <c r="AX22759" s="78"/>
      <c r="AZ22759" s="167"/>
      <c r="BA22759" s="77"/>
      <c r="BB22759" s="77"/>
    </row>
    <row r="22760" spans="50:54" s="79" customFormat="1" ht="0" hidden="1" customHeight="1" x14ac:dyDescent="0.2">
      <c r="AX22760" s="78"/>
      <c r="AZ22760" s="167"/>
      <c r="BA22760" s="77"/>
      <c r="BB22760" s="77"/>
    </row>
    <row r="22761" spans="50:54" s="79" customFormat="1" ht="0" hidden="1" customHeight="1" x14ac:dyDescent="0.2">
      <c r="AX22761" s="78"/>
      <c r="AZ22761" s="167"/>
      <c r="BA22761" s="77"/>
      <c r="BB22761" s="77"/>
    </row>
    <row r="22762" spans="50:54" s="79" customFormat="1" ht="0" hidden="1" customHeight="1" x14ac:dyDescent="0.2">
      <c r="AX22762" s="78"/>
      <c r="AZ22762" s="167"/>
      <c r="BA22762" s="77"/>
      <c r="BB22762" s="77"/>
    </row>
    <row r="22763" spans="50:54" s="79" customFormat="1" ht="0" hidden="1" customHeight="1" x14ac:dyDescent="0.2">
      <c r="AX22763" s="78"/>
      <c r="AZ22763" s="167"/>
      <c r="BA22763" s="77"/>
      <c r="BB22763" s="77"/>
    </row>
    <row r="22764" spans="50:54" s="79" customFormat="1" ht="0" hidden="1" customHeight="1" x14ac:dyDescent="0.2">
      <c r="AX22764" s="78"/>
      <c r="AZ22764" s="167"/>
      <c r="BA22764" s="77"/>
      <c r="BB22764" s="77"/>
    </row>
    <row r="22765" spans="50:54" s="79" customFormat="1" ht="0" hidden="1" customHeight="1" x14ac:dyDescent="0.2">
      <c r="AX22765" s="78"/>
      <c r="AZ22765" s="167"/>
      <c r="BA22765" s="77"/>
      <c r="BB22765" s="77"/>
    </row>
    <row r="22766" spans="50:54" s="79" customFormat="1" ht="0" hidden="1" customHeight="1" x14ac:dyDescent="0.2">
      <c r="AX22766" s="78"/>
      <c r="AZ22766" s="167"/>
      <c r="BA22766" s="77"/>
      <c r="BB22766" s="77"/>
    </row>
    <row r="22767" spans="50:54" s="79" customFormat="1" ht="0" hidden="1" customHeight="1" x14ac:dyDescent="0.2">
      <c r="AX22767" s="78"/>
      <c r="AZ22767" s="167"/>
      <c r="BA22767" s="77"/>
      <c r="BB22767" s="77"/>
    </row>
    <row r="22768" spans="50:54" s="79" customFormat="1" ht="0" hidden="1" customHeight="1" x14ac:dyDescent="0.2">
      <c r="AX22768" s="78"/>
      <c r="AZ22768" s="167"/>
      <c r="BA22768" s="77"/>
      <c r="BB22768" s="77"/>
    </row>
    <row r="22769" spans="50:54" s="79" customFormat="1" ht="0" hidden="1" customHeight="1" x14ac:dyDescent="0.2">
      <c r="AX22769" s="78"/>
      <c r="AZ22769" s="167"/>
      <c r="BA22769" s="77"/>
      <c r="BB22769" s="77"/>
    </row>
    <row r="22770" spans="50:54" s="79" customFormat="1" ht="0" hidden="1" customHeight="1" x14ac:dyDescent="0.2">
      <c r="AX22770" s="78"/>
      <c r="AZ22770" s="167"/>
      <c r="BA22770" s="77"/>
      <c r="BB22770" s="77"/>
    </row>
    <row r="22771" spans="50:54" s="79" customFormat="1" ht="0" hidden="1" customHeight="1" x14ac:dyDescent="0.2">
      <c r="AX22771" s="78"/>
      <c r="AZ22771" s="167"/>
      <c r="BA22771" s="77"/>
      <c r="BB22771" s="77"/>
    </row>
    <row r="22772" spans="50:54" s="79" customFormat="1" ht="0" hidden="1" customHeight="1" x14ac:dyDescent="0.2">
      <c r="AX22772" s="78"/>
      <c r="AZ22772" s="167"/>
      <c r="BA22772" s="77"/>
      <c r="BB22772" s="77"/>
    </row>
    <row r="22773" spans="50:54" s="79" customFormat="1" ht="0" hidden="1" customHeight="1" x14ac:dyDescent="0.2">
      <c r="AX22773" s="78"/>
      <c r="AZ22773" s="167"/>
      <c r="BA22773" s="77"/>
      <c r="BB22773" s="77"/>
    </row>
    <row r="22774" spans="50:54" s="79" customFormat="1" ht="0" hidden="1" customHeight="1" x14ac:dyDescent="0.2">
      <c r="AX22774" s="78"/>
      <c r="AZ22774" s="167"/>
      <c r="BA22774" s="77"/>
      <c r="BB22774" s="77"/>
    </row>
    <row r="22775" spans="50:54" s="79" customFormat="1" ht="0" hidden="1" customHeight="1" x14ac:dyDescent="0.2">
      <c r="AX22775" s="78"/>
      <c r="AZ22775" s="167"/>
      <c r="BA22775" s="77"/>
      <c r="BB22775" s="77"/>
    </row>
    <row r="22776" spans="50:54" s="79" customFormat="1" ht="0" hidden="1" customHeight="1" x14ac:dyDescent="0.2">
      <c r="AX22776" s="78"/>
      <c r="AZ22776" s="167"/>
      <c r="BA22776" s="77"/>
      <c r="BB22776" s="77"/>
    </row>
    <row r="22777" spans="50:54" s="79" customFormat="1" ht="0" hidden="1" customHeight="1" x14ac:dyDescent="0.2">
      <c r="AX22777" s="78"/>
      <c r="AZ22777" s="167"/>
      <c r="BA22777" s="77"/>
      <c r="BB22777" s="77"/>
    </row>
    <row r="22778" spans="50:54" s="79" customFormat="1" ht="0" hidden="1" customHeight="1" x14ac:dyDescent="0.2">
      <c r="AX22778" s="78"/>
      <c r="AZ22778" s="167"/>
      <c r="BA22778" s="77"/>
      <c r="BB22778" s="77"/>
    </row>
    <row r="22779" spans="50:54" s="79" customFormat="1" ht="0" hidden="1" customHeight="1" x14ac:dyDescent="0.2">
      <c r="AX22779" s="78"/>
      <c r="AZ22779" s="167"/>
      <c r="BA22779" s="77"/>
      <c r="BB22779" s="77"/>
    </row>
    <row r="22780" spans="50:54" s="79" customFormat="1" ht="0" hidden="1" customHeight="1" x14ac:dyDescent="0.2">
      <c r="AX22780" s="78"/>
      <c r="AZ22780" s="167"/>
      <c r="BA22780" s="77"/>
      <c r="BB22780" s="77"/>
    </row>
    <row r="22781" spans="50:54" s="79" customFormat="1" ht="0" hidden="1" customHeight="1" x14ac:dyDescent="0.2">
      <c r="AX22781" s="78"/>
      <c r="AZ22781" s="167"/>
      <c r="BA22781" s="77"/>
      <c r="BB22781" s="77"/>
    </row>
    <row r="22782" spans="50:54" s="79" customFormat="1" ht="0" hidden="1" customHeight="1" x14ac:dyDescent="0.2">
      <c r="AX22782" s="78"/>
      <c r="AZ22782" s="167"/>
      <c r="BA22782" s="77"/>
      <c r="BB22782" s="77"/>
    </row>
    <row r="22783" spans="50:54" s="79" customFormat="1" ht="0" hidden="1" customHeight="1" x14ac:dyDescent="0.2">
      <c r="AX22783" s="78"/>
      <c r="AZ22783" s="167"/>
      <c r="BA22783" s="77"/>
      <c r="BB22783" s="77"/>
    </row>
    <row r="22784" spans="50:54" s="79" customFormat="1" ht="0" hidden="1" customHeight="1" x14ac:dyDescent="0.2">
      <c r="AX22784" s="78"/>
      <c r="AZ22784" s="167"/>
      <c r="BA22784" s="77"/>
      <c r="BB22784" s="77"/>
    </row>
    <row r="22785" spans="50:54" s="79" customFormat="1" ht="0" hidden="1" customHeight="1" x14ac:dyDescent="0.2">
      <c r="AX22785" s="78"/>
      <c r="AZ22785" s="167"/>
      <c r="BA22785" s="77"/>
      <c r="BB22785" s="77"/>
    </row>
    <row r="22786" spans="50:54" s="79" customFormat="1" ht="0" hidden="1" customHeight="1" x14ac:dyDescent="0.2">
      <c r="AX22786" s="78"/>
      <c r="AZ22786" s="167"/>
      <c r="BA22786" s="77"/>
      <c r="BB22786" s="77"/>
    </row>
    <row r="22787" spans="50:54" s="79" customFormat="1" ht="0" hidden="1" customHeight="1" x14ac:dyDescent="0.2">
      <c r="AX22787" s="78"/>
      <c r="AZ22787" s="167"/>
      <c r="BA22787" s="77"/>
      <c r="BB22787" s="77"/>
    </row>
    <row r="22788" spans="50:54" s="79" customFormat="1" ht="0" hidden="1" customHeight="1" x14ac:dyDescent="0.2">
      <c r="AX22788" s="78"/>
      <c r="AZ22788" s="167"/>
      <c r="BA22788" s="77"/>
      <c r="BB22788" s="77"/>
    </row>
    <row r="22789" spans="50:54" s="79" customFormat="1" ht="0" hidden="1" customHeight="1" x14ac:dyDescent="0.2">
      <c r="AX22789" s="78"/>
      <c r="AZ22789" s="167"/>
      <c r="BA22789" s="77"/>
      <c r="BB22789" s="77"/>
    </row>
    <row r="22790" spans="50:54" s="79" customFormat="1" ht="0" hidden="1" customHeight="1" x14ac:dyDescent="0.2">
      <c r="AX22790" s="78"/>
      <c r="AZ22790" s="167"/>
      <c r="BA22790" s="77"/>
      <c r="BB22790" s="77"/>
    </row>
    <row r="22791" spans="50:54" s="79" customFormat="1" ht="0" hidden="1" customHeight="1" x14ac:dyDescent="0.2">
      <c r="AX22791" s="78"/>
      <c r="AZ22791" s="167"/>
      <c r="BA22791" s="77"/>
      <c r="BB22791" s="77"/>
    </row>
    <row r="22792" spans="50:54" s="79" customFormat="1" ht="0" hidden="1" customHeight="1" x14ac:dyDescent="0.2">
      <c r="AX22792" s="78"/>
      <c r="AZ22792" s="167"/>
      <c r="BA22792" s="77"/>
      <c r="BB22792" s="77"/>
    </row>
    <row r="22793" spans="50:54" s="79" customFormat="1" ht="0" hidden="1" customHeight="1" x14ac:dyDescent="0.2">
      <c r="AX22793" s="78"/>
      <c r="AZ22793" s="167"/>
      <c r="BA22793" s="77"/>
      <c r="BB22793" s="77"/>
    </row>
    <row r="22794" spans="50:54" s="79" customFormat="1" ht="0" hidden="1" customHeight="1" x14ac:dyDescent="0.2">
      <c r="AX22794" s="78"/>
      <c r="AZ22794" s="167"/>
      <c r="BA22794" s="77"/>
      <c r="BB22794" s="77"/>
    </row>
    <row r="22795" spans="50:54" s="79" customFormat="1" ht="0" hidden="1" customHeight="1" x14ac:dyDescent="0.2">
      <c r="AX22795" s="78"/>
      <c r="AZ22795" s="167"/>
      <c r="BA22795" s="77"/>
      <c r="BB22795" s="77"/>
    </row>
    <row r="22796" spans="50:54" s="79" customFormat="1" ht="0" hidden="1" customHeight="1" x14ac:dyDescent="0.2">
      <c r="AX22796" s="78"/>
      <c r="AZ22796" s="167"/>
      <c r="BA22796" s="77"/>
      <c r="BB22796" s="77"/>
    </row>
    <row r="22797" spans="50:54" s="79" customFormat="1" ht="0" hidden="1" customHeight="1" x14ac:dyDescent="0.2">
      <c r="AX22797" s="78"/>
      <c r="AZ22797" s="167"/>
      <c r="BA22797" s="77"/>
      <c r="BB22797" s="77"/>
    </row>
    <row r="22798" spans="50:54" s="79" customFormat="1" ht="0" hidden="1" customHeight="1" x14ac:dyDescent="0.2">
      <c r="AX22798" s="78"/>
      <c r="AZ22798" s="167"/>
      <c r="BA22798" s="77"/>
      <c r="BB22798" s="77"/>
    </row>
    <row r="22799" spans="50:54" s="79" customFormat="1" ht="0" hidden="1" customHeight="1" x14ac:dyDescent="0.2">
      <c r="AX22799" s="78"/>
      <c r="AZ22799" s="167"/>
      <c r="BA22799" s="77"/>
      <c r="BB22799" s="77"/>
    </row>
    <row r="22800" spans="50:54" s="79" customFormat="1" ht="0" hidden="1" customHeight="1" x14ac:dyDescent="0.2">
      <c r="AX22800" s="78"/>
      <c r="AZ22800" s="167"/>
      <c r="BA22800" s="77"/>
      <c r="BB22800" s="77"/>
    </row>
    <row r="22801" spans="50:54" s="79" customFormat="1" ht="0" hidden="1" customHeight="1" x14ac:dyDescent="0.2">
      <c r="AX22801" s="78"/>
      <c r="AZ22801" s="167"/>
      <c r="BA22801" s="77"/>
      <c r="BB22801" s="77"/>
    </row>
    <row r="22802" spans="50:54" s="79" customFormat="1" ht="0" hidden="1" customHeight="1" x14ac:dyDescent="0.2">
      <c r="AX22802" s="78"/>
      <c r="AZ22802" s="167"/>
      <c r="BA22802" s="77"/>
      <c r="BB22802" s="77"/>
    </row>
    <row r="22803" spans="50:54" s="79" customFormat="1" ht="0" hidden="1" customHeight="1" x14ac:dyDescent="0.2">
      <c r="AX22803" s="78"/>
      <c r="AZ22803" s="167"/>
      <c r="BA22803" s="77"/>
      <c r="BB22803" s="77"/>
    </row>
    <row r="22804" spans="50:54" s="79" customFormat="1" ht="0" hidden="1" customHeight="1" x14ac:dyDescent="0.2">
      <c r="AX22804" s="78"/>
      <c r="AZ22804" s="167"/>
      <c r="BA22804" s="77"/>
      <c r="BB22804" s="77"/>
    </row>
    <row r="22805" spans="50:54" s="79" customFormat="1" ht="0" hidden="1" customHeight="1" x14ac:dyDescent="0.2">
      <c r="AX22805" s="78"/>
      <c r="AZ22805" s="167"/>
      <c r="BA22805" s="77"/>
      <c r="BB22805" s="77"/>
    </row>
    <row r="22806" spans="50:54" s="79" customFormat="1" ht="0" hidden="1" customHeight="1" x14ac:dyDescent="0.2">
      <c r="AX22806" s="78"/>
      <c r="AZ22806" s="167"/>
      <c r="BA22806" s="77"/>
      <c r="BB22806" s="77"/>
    </row>
    <row r="22807" spans="50:54" s="79" customFormat="1" ht="0" hidden="1" customHeight="1" x14ac:dyDescent="0.2">
      <c r="AX22807" s="78"/>
      <c r="AZ22807" s="167"/>
      <c r="BA22807" s="77"/>
      <c r="BB22807" s="77"/>
    </row>
    <row r="22808" spans="50:54" s="79" customFormat="1" ht="0" hidden="1" customHeight="1" x14ac:dyDescent="0.2">
      <c r="AX22808" s="78"/>
      <c r="AZ22808" s="167"/>
      <c r="BA22808" s="77"/>
      <c r="BB22808" s="77"/>
    </row>
    <row r="22809" spans="50:54" s="79" customFormat="1" ht="0" hidden="1" customHeight="1" x14ac:dyDescent="0.2">
      <c r="AX22809" s="78"/>
      <c r="AZ22809" s="167"/>
      <c r="BA22809" s="77"/>
      <c r="BB22809" s="77"/>
    </row>
    <row r="22810" spans="50:54" s="79" customFormat="1" ht="0" hidden="1" customHeight="1" x14ac:dyDescent="0.2">
      <c r="AX22810" s="78"/>
      <c r="AZ22810" s="167"/>
      <c r="BA22810" s="77"/>
      <c r="BB22810" s="77"/>
    </row>
    <row r="22811" spans="50:54" s="79" customFormat="1" ht="0" hidden="1" customHeight="1" x14ac:dyDescent="0.2">
      <c r="AX22811" s="78"/>
      <c r="AZ22811" s="167"/>
      <c r="BA22811" s="77"/>
      <c r="BB22811" s="77"/>
    </row>
    <row r="22812" spans="50:54" s="79" customFormat="1" ht="0" hidden="1" customHeight="1" x14ac:dyDescent="0.2">
      <c r="AX22812" s="78"/>
      <c r="AZ22812" s="167"/>
      <c r="BA22812" s="77"/>
      <c r="BB22812" s="77"/>
    </row>
    <row r="22813" spans="50:54" s="79" customFormat="1" ht="0" hidden="1" customHeight="1" x14ac:dyDescent="0.2">
      <c r="AX22813" s="78"/>
      <c r="AZ22813" s="167"/>
      <c r="BA22813" s="77"/>
      <c r="BB22813" s="77"/>
    </row>
    <row r="22814" spans="50:54" s="79" customFormat="1" ht="0" hidden="1" customHeight="1" x14ac:dyDescent="0.2">
      <c r="AX22814" s="78"/>
      <c r="AZ22814" s="167"/>
      <c r="BA22814" s="77"/>
      <c r="BB22814" s="77"/>
    </row>
    <row r="22815" spans="50:54" s="79" customFormat="1" ht="0" hidden="1" customHeight="1" x14ac:dyDescent="0.2">
      <c r="AX22815" s="78"/>
      <c r="AZ22815" s="167"/>
      <c r="BA22815" s="77"/>
      <c r="BB22815" s="77"/>
    </row>
    <row r="22816" spans="50:54" s="79" customFormat="1" ht="0" hidden="1" customHeight="1" x14ac:dyDescent="0.2">
      <c r="AX22816" s="78"/>
      <c r="AZ22816" s="167"/>
      <c r="BA22816" s="77"/>
      <c r="BB22816" s="77"/>
    </row>
    <row r="22817" spans="50:54" s="79" customFormat="1" ht="0" hidden="1" customHeight="1" x14ac:dyDescent="0.2">
      <c r="AX22817" s="78"/>
      <c r="AZ22817" s="167"/>
      <c r="BA22817" s="77"/>
      <c r="BB22817" s="77"/>
    </row>
    <row r="22818" spans="50:54" s="79" customFormat="1" ht="0" hidden="1" customHeight="1" x14ac:dyDescent="0.2">
      <c r="AX22818" s="78"/>
      <c r="AZ22818" s="167"/>
      <c r="BA22818" s="77"/>
      <c r="BB22818" s="77"/>
    </row>
    <row r="22819" spans="50:54" s="79" customFormat="1" ht="0" hidden="1" customHeight="1" x14ac:dyDescent="0.2">
      <c r="AX22819" s="78"/>
      <c r="AZ22819" s="167"/>
      <c r="BA22819" s="77"/>
      <c r="BB22819" s="77"/>
    </row>
    <row r="22820" spans="50:54" s="79" customFormat="1" ht="0" hidden="1" customHeight="1" x14ac:dyDescent="0.2">
      <c r="AX22820" s="78"/>
      <c r="AZ22820" s="167"/>
      <c r="BA22820" s="77"/>
      <c r="BB22820" s="77"/>
    </row>
    <row r="22821" spans="50:54" s="79" customFormat="1" ht="0" hidden="1" customHeight="1" x14ac:dyDescent="0.2">
      <c r="AX22821" s="78"/>
      <c r="AZ22821" s="167"/>
      <c r="BA22821" s="77"/>
      <c r="BB22821" s="77"/>
    </row>
    <row r="22822" spans="50:54" s="79" customFormat="1" ht="0" hidden="1" customHeight="1" x14ac:dyDescent="0.2">
      <c r="AX22822" s="78"/>
      <c r="AZ22822" s="167"/>
      <c r="BA22822" s="77"/>
      <c r="BB22822" s="77"/>
    </row>
    <row r="22823" spans="50:54" s="79" customFormat="1" ht="0" hidden="1" customHeight="1" x14ac:dyDescent="0.2">
      <c r="AX22823" s="78"/>
      <c r="AZ22823" s="167"/>
      <c r="BA22823" s="77"/>
      <c r="BB22823" s="77"/>
    </row>
    <row r="22824" spans="50:54" s="79" customFormat="1" ht="0" hidden="1" customHeight="1" x14ac:dyDescent="0.2">
      <c r="AX22824" s="78"/>
      <c r="AZ22824" s="167"/>
      <c r="BA22824" s="77"/>
      <c r="BB22824" s="77"/>
    </row>
    <row r="22825" spans="50:54" s="79" customFormat="1" ht="0" hidden="1" customHeight="1" x14ac:dyDescent="0.2">
      <c r="AX22825" s="78"/>
      <c r="AZ22825" s="167"/>
      <c r="BA22825" s="77"/>
      <c r="BB22825" s="77"/>
    </row>
    <row r="22826" spans="50:54" s="79" customFormat="1" ht="0" hidden="1" customHeight="1" x14ac:dyDescent="0.2">
      <c r="AX22826" s="78"/>
      <c r="AZ22826" s="167"/>
      <c r="BA22826" s="77"/>
      <c r="BB22826" s="77"/>
    </row>
    <row r="22827" spans="50:54" s="79" customFormat="1" ht="0" hidden="1" customHeight="1" x14ac:dyDescent="0.2">
      <c r="AX22827" s="78"/>
      <c r="AZ22827" s="167"/>
      <c r="BA22827" s="77"/>
      <c r="BB22827" s="77"/>
    </row>
    <row r="22828" spans="50:54" s="79" customFormat="1" ht="0" hidden="1" customHeight="1" x14ac:dyDescent="0.2">
      <c r="AX22828" s="78"/>
      <c r="AZ22828" s="167"/>
      <c r="BA22828" s="77"/>
      <c r="BB22828" s="77"/>
    </row>
    <row r="22829" spans="50:54" s="79" customFormat="1" ht="0" hidden="1" customHeight="1" x14ac:dyDescent="0.2">
      <c r="AX22829" s="78"/>
      <c r="AZ22829" s="167"/>
      <c r="BA22829" s="77"/>
      <c r="BB22829" s="77"/>
    </row>
    <row r="22830" spans="50:54" s="79" customFormat="1" ht="0" hidden="1" customHeight="1" x14ac:dyDescent="0.2">
      <c r="AX22830" s="78"/>
      <c r="AZ22830" s="167"/>
      <c r="BA22830" s="77"/>
      <c r="BB22830" s="77"/>
    </row>
    <row r="22831" spans="50:54" s="79" customFormat="1" ht="0" hidden="1" customHeight="1" x14ac:dyDescent="0.2">
      <c r="AX22831" s="78"/>
      <c r="AZ22831" s="167"/>
      <c r="BA22831" s="77"/>
      <c r="BB22831" s="77"/>
    </row>
    <row r="22832" spans="50:54" s="79" customFormat="1" ht="0" hidden="1" customHeight="1" x14ac:dyDescent="0.2">
      <c r="AX22832" s="78"/>
      <c r="AZ22832" s="167"/>
      <c r="BA22832" s="77"/>
      <c r="BB22832" s="77"/>
    </row>
    <row r="22833" spans="50:54" s="79" customFormat="1" ht="0" hidden="1" customHeight="1" x14ac:dyDescent="0.2">
      <c r="AX22833" s="78"/>
      <c r="AZ22833" s="167"/>
      <c r="BA22833" s="77"/>
      <c r="BB22833" s="77"/>
    </row>
    <row r="22834" spans="50:54" s="79" customFormat="1" ht="0" hidden="1" customHeight="1" x14ac:dyDescent="0.2">
      <c r="AX22834" s="78"/>
      <c r="AZ22834" s="167"/>
      <c r="BA22834" s="77"/>
      <c r="BB22834" s="77"/>
    </row>
    <row r="22835" spans="50:54" s="79" customFormat="1" ht="0" hidden="1" customHeight="1" x14ac:dyDescent="0.2">
      <c r="AX22835" s="78"/>
      <c r="AZ22835" s="167"/>
      <c r="BA22835" s="77"/>
      <c r="BB22835" s="77"/>
    </row>
    <row r="22836" spans="50:54" s="79" customFormat="1" ht="0" hidden="1" customHeight="1" x14ac:dyDescent="0.2">
      <c r="AX22836" s="78"/>
      <c r="AZ22836" s="167"/>
      <c r="BA22836" s="77"/>
      <c r="BB22836" s="77"/>
    </row>
    <row r="22837" spans="50:54" s="79" customFormat="1" ht="0" hidden="1" customHeight="1" x14ac:dyDescent="0.2">
      <c r="AX22837" s="78"/>
      <c r="AZ22837" s="167"/>
      <c r="BA22837" s="77"/>
      <c r="BB22837" s="77"/>
    </row>
    <row r="22838" spans="50:54" s="79" customFormat="1" ht="0" hidden="1" customHeight="1" x14ac:dyDescent="0.2">
      <c r="AX22838" s="78"/>
      <c r="AZ22838" s="167"/>
      <c r="BA22838" s="77"/>
      <c r="BB22838" s="77"/>
    </row>
    <row r="22839" spans="50:54" s="79" customFormat="1" ht="0" hidden="1" customHeight="1" x14ac:dyDescent="0.2">
      <c r="AX22839" s="78"/>
      <c r="AZ22839" s="167"/>
      <c r="BA22839" s="77"/>
      <c r="BB22839" s="77"/>
    </row>
    <row r="22840" spans="50:54" s="79" customFormat="1" ht="0" hidden="1" customHeight="1" x14ac:dyDescent="0.2">
      <c r="AX22840" s="78"/>
      <c r="AZ22840" s="167"/>
      <c r="BA22840" s="77"/>
      <c r="BB22840" s="77"/>
    </row>
    <row r="22841" spans="50:54" s="79" customFormat="1" ht="0" hidden="1" customHeight="1" x14ac:dyDescent="0.2">
      <c r="AX22841" s="78"/>
      <c r="AZ22841" s="167"/>
      <c r="BA22841" s="77"/>
      <c r="BB22841" s="77"/>
    </row>
    <row r="22842" spans="50:54" s="79" customFormat="1" ht="0" hidden="1" customHeight="1" x14ac:dyDescent="0.2">
      <c r="AX22842" s="78"/>
      <c r="AZ22842" s="167"/>
      <c r="BA22842" s="77"/>
      <c r="BB22842" s="77"/>
    </row>
    <row r="22843" spans="50:54" s="79" customFormat="1" ht="0" hidden="1" customHeight="1" x14ac:dyDescent="0.2">
      <c r="AX22843" s="78"/>
      <c r="AZ22843" s="167"/>
      <c r="BA22843" s="77"/>
      <c r="BB22843" s="77"/>
    </row>
    <row r="22844" spans="50:54" s="79" customFormat="1" ht="0" hidden="1" customHeight="1" x14ac:dyDescent="0.2">
      <c r="AX22844" s="78"/>
      <c r="AZ22844" s="167"/>
      <c r="BA22844" s="77"/>
      <c r="BB22844" s="77"/>
    </row>
    <row r="22845" spans="50:54" s="79" customFormat="1" ht="0" hidden="1" customHeight="1" x14ac:dyDescent="0.2">
      <c r="AX22845" s="78"/>
      <c r="AZ22845" s="167"/>
      <c r="BA22845" s="77"/>
      <c r="BB22845" s="77"/>
    </row>
    <row r="22846" spans="50:54" s="79" customFormat="1" ht="0" hidden="1" customHeight="1" x14ac:dyDescent="0.2">
      <c r="AX22846" s="78"/>
      <c r="AZ22846" s="167"/>
      <c r="BA22846" s="77"/>
      <c r="BB22846" s="77"/>
    </row>
    <row r="22847" spans="50:54" s="79" customFormat="1" ht="0" hidden="1" customHeight="1" x14ac:dyDescent="0.2">
      <c r="AX22847" s="78"/>
      <c r="AZ22847" s="167"/>
      <c r="BA22847" s="77"/>
      <c r="BB22847" s="77"/>
    </row>
    <row r="22848" spans="50:54" s="79" customFormat="1" ht="0" hidden="1" customHeight="1" x14ac:dyDescent="0.2">
      <c r="AX22848" s="78"/>
      <c r="AZ22848" s="167"/>
      <c r="BA22848" s="77"/>
      <c r="BB22848" s="77"/>
    </row>
    <row r="22849" spans="50:54" s="79" customFormat="1" ht="0" hidden="1" customHeight="1" x14ac:dyDescent="0.2">
      <c r="AX22849" s="78"/>
      <c r="AZ22849" s="167"/>
      <c r="BA22849" s="77"/>
      <c r="BB22849" s="77"/>
    </row>
    <row r="22850" spans="50:54" s="79" customFormat="1" ht="0" hidden="1" customHeight="1" x14ac:dyDescent="0.2">
      <c r="AX22850" s="78"/>
      <c r="AZ22850" s="167"/>
      <c r="BA22850" s="77"/>
      <c r="BB22850" s="77"/>
    </row>
    <row r="22851" spans="50:54" s="79" customFormat="1" ht="0" hidden="1" customHeight="1" x14ac:dyDescent="0.2">
      <c r="AX22851" s="78"/>
      <c r="AZ22851" s="167"/>
      <c r="BA22851" s="77"/>
      <c r="BB22851" s="77"/>
    </row>
    <row r="22852" spans="50:54" s="79" customFormat="1" ht="0" hidden="1" customHeight="1" x14ac:dyDescent="0.2">
      <c r="AX22852" s="78"/>
      <c r="AZ22852" s="167"/>
      <c r="BA22852" s="77"/>
      <c r="BB22852" s="77"/>
    </row>
    <row r="22853" spans="50:54" s="79" customFormat="1" ht="0" hidden="1" customHeight="1" x14ac:dyDescent="0.2">
      <c r="AX22853" s="78"/>
      <c r="AZ22853" s="167"/>
      <c r="BA22853" s="77"/>
      <c r="BB22853" s="77"/>
    </row>
    <row r="22854" spans="50:54" s="79" customFormat="1" ht="0" hidden="1" customHeight="1" x14ac:dyDescent="0.2">
      <c r="AX22854" s="78"/>
      <c r="AZ22854" s="167"/>
      <c r="BA22854" s="77"/>
      <c r="BB22854" s="77"/>
    </row>
    <row r="22855" spans="50:54" s="79" customFormat="1" ht="0" hidden="1" customHeight="1" x14ac:dyDescent="0.2">
      <c r="AX22855" s="78"/>
      <c r="AZ22855" s="167"/>
      <c r="BA22855" s="77"/>
      <c r="BB22855" s="77"/>
    </row>
    <row r="22856" spans="50:54" s="79" customFormat="1" ht="0" hidden="1" customHeight="1" x14ac:dyDescent="0.2">
      <c r="AX22856" s="78"/>
      <c r="AZ22856" s="167"/>
      <c r="BA22856" s="77"/>
      <c r="BB22856" s="77"/>
    </row>
    <row r="22857" spans="50:54" s="79" customFormat="1" ht="0" hidden="1" customHeight="1" x14ac:dyDescent="0.2">
      <c r="AX22857" s="78"/>
      <c r="AZ22857" s="167"/>
      <c r="BA22857" s="77"/>
      <c r="BB22857" s="77"/>
    </row>
    <row r="22858" spans="50:54" s="79" customFormat="1" ht="0" hidden="1" customHeight="1" x14ac:dyDescent="0.2">
      <c r="AX22858" s="78"/>
      <c r="AZ22858" s="167"/>
      <c r="BA22858" s="77"/>
      <c r="BB22858" s="77"/>
    </row>
    <row r="22859" spans="50:54" s="79" customFormat="1" ht="0" hidden="1" customHeight="1" x14ac:dyDescent="0.2">
      <c r="AX22859" s="78"/>
      <c r="AZ22859" s="167"/>
      <c r="BA22859" s="77"/>
      <c r="BB22859" s="77"/>
    </row>
    <row r="22860" spans="50:54" s="79" customFormat="1" ht="0" hidden="1" customHeight="1" x14ac:dyDescent="0.2">
      <c r="AX22860" s="78"/>
      <c r="AZ22860" s="167"/>
      <c r="BA22860" s="77"/>
      <c r="BB22860" s="77"/>
    </row>
    <row r="22861" spans="50:54" s="79" customFormat="1" ht="0" hidden="1" customHeight="1" x14ac:dyDescent="0.2">
      <c r="AX22861" s="78"/>
      <c r="AZ22861" s="167"/>
      <c r="BA22861" s="77"/>
      <c r="BB22861" s="77"/>
    </row>
    <row r="22862" spans="50:54" s="79" customFormat="1" ht="0" hidden="1" customHeight="1" x14ac:dyDescent="0.2">
      <c r="AX22862" s="78"/>
      <c r="AZ22862" s="167"/>
      <c r="BA22862" s="77"/>
      <c r="BB22862" s="77"/>
    </row>
    <row r="22863" spans="50:54" s="79" customFormat="1" ht="0" hidden="1" customHeight="1" x14ac:dyDescent="0.2">
      <c r="AX22863" s="78"/>
      <c r="AZ22863" s="167"/>
      <c r="BA22863" s="77"/>
      <c r="BB22863" s="77"/>
    </row>
    <row r="22864" spans="50:54" s="79" customFormat="1" ht="0" hidden="1" customHeight="1" x14ac:dyDescent="0.2">
      <c r="AX22864" s="78"/>
      <c r="AZ22864" s="167"/>
      <c r="BA22864" s="77"/>
      <c r="BB22864" s="77"/>
    </row>
    <row r="22865" spans="50:54" s="79" customFormat="1" ht="0" hidden="1" customHeight="1" x14ac:dyDescent="0.2">
      <c r="AX22865" s="78"/>
      <c r="AZ22865" s="167"/>
      <c r="BA22865" s="77"/>
      <c r="BB22865" s="77"/>
    </row>
    <row r="22866" spans="50:54" s="79" customFormat="1" ht="0" hidden="1" customHeight="1" x14ac:dyDescent="0.2">
      <c r="AX22866" s="78"/>
      <c r="AZ22866" s="167"/>
      <c r="BA22866" s="77"/>
      <c r="BB22866" s="77"/>
    </row>
    <row r="22867" spans="50:54" s="79" customFormat="1" ht="0" hidden="1" customHeight="1" x14ac:dyDescent="0.2">
      <c r="AX22867" s="78"/>
      <c r="AZ22867" s="167"/>
      <c r="BA22867" s="77"/>
      <c r="BB22867" s="77"/>
    </row>
    <row r="22868" spans="50:54" s="79" customFormat="1" ht="0" hidden="1" customHeight="1" x14ac:dyDescent="0.2">
      <c r="AX22868" s="78"/>
      <c r="AZ22868" s="167"/>
      <c r="BA22868" s="77"/>
      <c r="BB22868" s="77"/>
    </row>
    <row r="22869" spans="50:54" s="79" customFormat="1" ht="0" hidden="1" customHeight="1" x14ac:dyDescent="0.2">
      <c r="AX22869" s="78"/>
      <c r="AZ22869" s="167"/>
      <c r="BA22869" s="77"/>
      <c r="BB22869" s="77"/>
    </row>
    <row r="22870" spans="50:54" s="79" customFormat="1" ht="0" hidden="1" customHeight="1" x14ac:dyDescent="0.2">
      <c r="AX22870" s="78"/>
      <c r="AZ22870" s="167"/>
      <c r="BA22870" s="77"/>
      <c r="BB22870" s="77"/>
    </row>
    <row r="22871" spans="50:54" s="79" customFormat="1" ht="0" hidden="1" customHeight="1" x14ac:dyDescent="0.2">
      <c r="AX22871" s="78"/>
      <c r="AZ22871" s="167"/>
      <c r="BA22871" s="77"/>
      <c r="BB22871" s="77"/>
    </row>
    <row r="22872" spans="50:54" s="79" customFormat="1" ht="0" hidden="1" customHeight="1" x14ac:dyDescent="0.2">
      <c r="AX22872" s="78"/>
      <c r="AZ22872" s="167"/>
      <c r="BA22872" s="77"/>
      <c r="BB22872" s="77"/>
    </row>
    <row r="22873" spans="50:54" s="79" customFormat="1" ht="0" hidden="1" customHeight="1" x14ac:dyDescent="0.2">
      <c r="AX22873" s="78"/>
      <c r="AZ22873" s="167"/>
      <c r="BA22873" s="77"/>
      <c r="BB22873" s="77"/>
    </row>
    <row r="22874" spans="50:54" s="79" customFormat="1" ht="0" hidden="1" customHeight="1" x14ac:dyDescent="0.2">
      <c r="AX22874" s="78"/>
      <c r="AZ22874" s="167"/>
      <c r="BA22874" s="77"/>
      <c r="BB22874" s="77"/>
    </row>
    <row r="22875" spans="50:54" s="79" customFormat="1" ht="0" hidden="1" customHeight="1" x14ac:dyDescent="0.2">
      <c r="AX22875" s="78"/>
      <c r="AZ22875" s="167"/>
      <c r="BA22875" s="77"/>
      <c r="BB22875" s="77"/>
    </row>
    <row r="22876" spans="50:54" s="79" customFormat="1" ht="0" hidden="1" customHeight="1" x14ac:dyDescent="0.2">
      <c r="AX22876" s="78"/>
      <c r="AZ22876" s="167"/>
      <c r="BA22876" s="77"/>
      <c r="BB22876" s="77"/>
    </row>
    <row r="22877" spans="50:54" s="79" customFormat="1" ht="0" hidden="1" customHeight="1" x14ac:dyDescent="0.2">
      <c r="AX22877" s="78"/>
      <c r="AZ22877" s="167"/>
      <c r="BA22877" s="77"/>
      <c r="BB22877" s="77"/>
    </row>
    <row r="22878" spans="50:54" s="79" customFormat="1" ht="0" hidden="1" customHeight="1" x14ac:dyDescent="0.2">
      <c r="AX22878" s="78"/>
      <c r="AZ22878" s="167"/>
      <c r="BA22878" s="77"/>
      <c r="BB22878" s="77"/>
    </row>
    <row r="22879" spans="50:54" s="79" customFormat="1" ht="0" hidden="1" customHeight="1" x14ac:dyDescent="0.2">
      <c r="AX22879" s="78"/>
      <c r="AZ22879" s="167"/>
      <c r="BA22879" s="77"/>
      <c r="BB22879" s="77"/>
    </row>
    <row r="22880" spans="50:54" s="79" customFormat="1" ht="0" hidden="1" customHeight="1" x14ac:dyDescent="0.2">
      <c r="AX22880" s="78"/>
      <c r="AZ22880" s="167"/>
      <c r="BA22880" s="77"/>
      <c r="BB22880" s="77"/>
    </row>
    <row r="22881" spans="50:54" s="79" customFormat="1" ht="0" hidden="1" customHeight="1" x14ac:dyDescent="0.2">
      <c r="AX22881" s="78"/>
      <c r="AZ22881" s="167"/>
      <c r="BA22881" s="77"/>
      <c r="BB22881" s="77"/>
    </row>
    <row r="22882" spans="50:54" s="79" customFormat="1" ht="0" hidden="1" customHeight="1" x14ac:dyDescent="0.2">
      <c r="AX22882" s="78"/>
      <c r="AZ22882" s="167"/>
      <c r="BA22882" s="77"/>
      <c r="BB22882" s="77"/>
    </row>
    <row r="22883" spans="50:54" s="79" customFormat="1" ht="0" hidden="1" customHeight="1" x14ac:dyDescent="0.2">
      <c r="AX22883" s="78"/>
      <c r="AZ22883" s="167"/>
      <c r="BA22883" s="77"/>
      <c r="BB22883" s="77"/>
    </row>
    <row r="22884" spans="50:54" s="79" customFormat="1" ht="0" hidden="1" customHeight="1" x14ac:dyDescent="0.2">
      <c r="AX22884" s="78"/>
      <c r="AZ22884" s="167"/>
      <c r="BA22884" s="77"/>
      <c r="BB22884" s="77"/>
    </row>
    <row r="22885" spans="50:54" s="79" customFormat="1" ht="0" hidden="1" customHeight="1" x14ac:dyDescent="0.2">
      <c r="AX22885" s="78"/>
      <c r="AZ22885" s="167"/>
      <c r="BA22885" s="77"/>
      <c r="BB22885" s="77"/>
    </row>
    <row r="22886" spans="50:54" s="79" customFormat="1" ht="0" hidden="1" customHeight="1" x14ac:dyDescent="0.2">
      <c r="AX22886" s="78"/>
      <c r="AZ22886" s="167"/>
      <c r="BA22886" s="77"/>
      <c r="BB22886" s="77"/>
    </row>
    <row r="22887" spans="50:54" s="79" customFormat="1" ht="0" hidden="1" customHeight="1" x14ac:dyDescent="0.2">
      <c r="AX22887" s="78"/>
      <c r="AZ22887" s="167"/>
      <c r="BA22887" s="77"/>
      <c r="BB22887" s="77"/>
    </row>
    <row r="22888" spans="50:54" s="79" customFormat="1" ht="0" hidden="1" customHeight="1" x14ac:dyDescent="0.2">
      <c r="AX22888" s="78"/>
      <c r="AZ22888" s="167"/>
      <c r="BA22888" s="77"/>
      <c r="BB22888" s="77"/>
    </row>
    <row r="22889" spans="50:54" s="79" customFormat="1" ht="0" hidden="1" customHeight="1" x14ac:dyDescent="0.2">
      <c r="AX22889" s="78"/>
      <c r="AZ22889" s="167"/>
      <c r="BA22889" s="77"/>
      <c r="BB22889" s="77"/>
    </row>
    <row r="22890" spans="50:54" s="79" customFormat="1" ht="0" hidden="1" customHeight="1" x14ac:dyDescent="0.2">
      <c r="AX22890" s="78"/>
      <c r="AZ22890" s="167"/>
      <c r="BA22890" s="77"/>
      <c r="BB22890" s="77"/>
    </row>
    <row r="22891" spans="50:54" s="79" customFormat="1" ht="0" hidden="1" customHeight="1" x14ac:dyDescent="0.2">
      <c r="AX22891" s="78"/>
      <c r="AZ22891" s="167"/>
      <c r="BA22891" s="77"/>
      <c r="BB22891" s="77"/>
    </row>
    <row r="22892" spans="50:54" s="79" customFormat="1" ht="0" hidden="1" customHeight="1" x14ac:dyDescent="0.2">
      <c r="AX22892" s="78"/>
      <c r="AZ22892" s="167"/>
      <c r="BA22892" s="77"/>
      <c r="BB22892" s="77"/>
    </row>
    <row r="22893" spans="50:54" s="79" customFormat="1" ht="0" hidden="1" customHeight="1" x14ac:dyDescent="0.2">
      <c r="AX22893" s="78"/>
      <c r="AZ22893" s="167"/>
      <c r="BA22893" s="77"/>
      <c r="BB22893" s="77"/>
    </row>
    <row r="22894" spans="50:54" s="79" customFormat="1" ht="0" hidden="1" customHeight="1" x14ac:dyDescent="0.2">
      <c r="AX22894" s="78"/>
      <c r="AZ22894" s="167"/>
      <c r="BA22894" s="77"/>
      <c r="BB22894" s="77"/>
    </row>
    <row r="22895" spans="50:54" s="79" customFormat="1" ht="0" hidden="1" customHeight="1" x14ac:dyDescent="0.2">
      <c r="AX22895" s="78"/>
      <c r="AZ22895" s="167"/>
      <c r="BA22895" s="77"/>
      <c r="BB22895" s="77"/>
    </row>
    <row r="22896" spans="50:54" s="79" customFormat="1" ht="0" hidden="1" customHeight="1" x14ac:dyDescent="0.2">
      <c r="AX22896" s="78"/>
      <c r="AZ22896" s="167"/>
      <c r="BA22896" s="77"/>
      <c r="BB22896" s="77"/>
    </row>
    <row r="22897" spans="50:54" s="79" customFormat="1" ht="0" hidden="1" customHeight="1" x14ac:dyDescent="0.2">
      <c r="AX22897" s="78"/>
      <c r="AZ22897" s="167"/>
      <c r="BA22897" s="77"/>
      <c r="BB22897" s="77"/>
    </row>
    <row r="22898" spans="50:54" s="79" customFormat="1" ht="0" hidden="1" customHeight="1" x14ac:dyDescent="0.2">
      <c r="AX22898" s="78"/>
      <c r="AZ22898" s="167"/>
      <c r="BA22898" s="77"/>
      <c r="BB22898" s="77"/>
    </row>
    <row r="22899" spans="50:54" s="79" customFormat="1" ht="0" hidden="1" customHeight="1" x14ac:dyDescent="0.2">
      <c r="AX22899" s="78"/>
      <c r="AZ22899" s="167"/>
      <c r="BA22899" s="77"/>
      <c r="BB22899" s="77"/>
    </row>
    <row r="22900" spans="50:54" s="79" customFormat="1" ht="0" hidden="1" customHeight="1" x14ac:dyDescent="0.2">
      <c r="AX22900" s="78"/>
      <c r="AZ22900" s="167"/>
      <c r="BA22900" s="77"/>
      <c r="BB22900" s="77"/>
    </row>
    <row r="22901" spans="50:54" s="79" customFormat="1" ht="0" hidden="1" customHeight="1" x14ac:dyDescent="0.2">
      <c r="AX22901" s="78"/>
      <c r="AZ22901" s="167"/>
      <c r="BA22901" s="77"/>
      <c r="BB22901" s="77"/>
    </row>
    <row r="22902" spans="50:54" s="79" customFormat="1" ht="0" hidden="1" customHeight="1" x14ac:dyDescent="0.2">
      <c r="AX22902" s="78"/>
      <c r="AZ22902" s="167"/>
      <c r="BA22902" s="77"/>
      <c r="BB22902" s="77"/>
    </row>
    <row r="22903" spans="50:54" s="79" customFormat="1" ht="0" hidden="1" customHeight="1" x14ac:dyDescent="0.2">
      <c r="AX22903" s="78"/>
      <c r="AZ22903" s="167"/>
      <c r="BA22903" s="77"/>
      <c r="BB22903" s="77"/>
    </row>
    <row r="22904" spans="50:54" s="79" customFormat="1" ht="0" hidden="1" customHeight="1" x14ac:dyDescent="0.2">
      <c r="AX22904" s="78"/>
      <c r="AZ22904" s="167"/>
      <c r="BA22904" s="77"/>
      <c r="BB22904" s="77"/>
    </row>
    <row r="22905" spans="50:54" s="79" customFormat="1" ht="0" hidden="1" customHeight="1" x14ac:dyDescent="0.2">
      <c r="AX22905" s="78"/>
      <c r="AZ22905" s="167"/>
      <c r="BA22905" s="77"/>
      <c r="BB22905" s="77"/>
    </row>
    <row r="22906" spans="50:54" s="79" customFormat="1" ht="0" hidden="1" customHeight="1" x14ac:dyDescent="0.2">
      <c r="AX22906" s="78"/>
      <c r="AZ22906" s="167"/>
      <c r="BA22906" s="77"/>
      <c r="BB22906" s="77"/>
    </row>
    <row r="22907" spans="50:54" s="79" customFormat="1" ht="0" hidden="1" customHeight="1" x14ac:dyDescent="0.2">
      <c r="AX22907" s="78"/>
      <c r="AZ22907" s="167"/>
      <c r="BA22907" s="77"/>
      <c r="BB22907" s="77"/>
    </row>
    <row r="22908" spans="50:54" s="79" customFormat="1" ht="0" hidden="1" customHeight="1" x14ac:dyDescent="0.2">
      <c r="AX22908" s="78"/>
      <c r="AZ22908" s="167"/>
      <c r="BA22908" s="77"/>
      <c r="BB22908" s="77"/>
    </row>
    <row r="22909" spans="50:54" s="79" customFormat="1" ht="0" hidden="1" customHeight="1" x14ac:dyDescent="0.2">
      <c r="AX22909" s="78"/>
      <c r="AZ22909" s="167"/>
      <c r="BA22909" s="77"/>
      <c r="BB22909" s="77"/>
    </row>
    <row r="22910" spans="50:54" s="79" customFormat="1" ht="0" hidden="1" customHeight="1" x14ac:dyDescent="0.2">
      <c r="AX22910" s="78"/>
      <c r="AZ22910" s="167"/>
      <c r="BA22910" s="77"/>
      <c r="BB22910" s="77"/>
    </row>
    <row r="22911" spans="50:54" s="79" customFormat="1" ht="0" hidden="1" customHeight="1" x14ac:dyDescent="0.2">
      <c r="AX22911" s="78"/>
      <c r="AZ22911" s="167"/>
      <c r="BA22911" s="77"/>
      <c r="BB22911" s="77"/>
    </row>
    <row r="22912" spans="50:54" s="79" customFormat="1" ht="0" hidden="1" customHeight="1" x14ac:dyDescent="0.2">
      <c r="AX22912" s="78"/>
      <c r="AZ22912" s="167"/>
      <c r="BA22912" s="77"/>
      <c r="BB22912" s="77"/>
    </row>
    <row r="22913" spans="50:54" s="79" customFormat="1" ht="0" hidden="1" customHeight="1" x14ac:dyDescent="0.2">
      <c r="AX22913" s="78"/>
      <c r="AZ22913" s="167"/>
      <c r="BA22913" s="77"/>
      <c r="BB22913" s="77"/>
    </row>
    <row r="22914" spans="50:54" s="79" customFormat="1" ht="0" hidden="1" customHeight="1" x14ac:dyDescent="0.2">
      <c r="AX22914" s="78"/>
      <c r="AZ22914" s="167"/>
      <c r="BA22914" s="77"/>
      <c r="BB22914" s="77"/>
    </row>
    <row r="22915" spans="50:54" s="79" customFormat="1" ht="0" hidden="1" customHeight="1" x14ac:dyDescent="0.2">
      <c r="AX22915" s="78"/>
      <c r="AZ22915" s="167"/>
      <c r="BA22915" s="77"/>
      <c r="BB22915" s="77"/>
    </row>
    <row r="22916" spans="50:54" s="79" customFormat="1" ht="0" hidden="1" customHeight="1" x14ac:dyDescent="0.2">
      <c r="AX22916" s="78"/>
      <c r="AZ22916" s="167"/>
      <c r="BA22916" s="77"/>
      <c r="BB22916" s="77"/>
    </row>
    <row r="22917" spans="50:54" s="79" customFormat="1" ht="0" hidden="1" customHeight="1" x14ac:dyDescent="0.2">
      <c r="AX22917" s="78"/>
      <c r="AZ22917" s="167"/>
      <c r="BA22917" s="77"/>
      <c r="BB22917" s="77"/>
    </row>
    <row r="22918" spans="50:54" s="79" customFormat="1" ht="0" hidden="1" customHeight="1" x14ac:dyDescent="0.2">
      <c r="AX22918" s="78"/>
      <c r="AZ22918" s="167"/>
      <c r="BA22918" s="77"/>
      <c r="BB22918" s="77"/>
    </row>
    <row r="22919" spans="50:54" s="79" customFormat="1" ht="0" hidden="1" customHeight="1" x14ac:dyDescent="0.2">
      <c r="AX22919" s="78"/>
      <c r="AZ22919" s="167"/>
      <c r="BA22919" s="77"/>
      <c r="BB22919" s="77"/>
    </row>
    <row r="22920" spans="50:54" s="79" customFormat="1" ht="0" hidden="1" customHeight="1" x14ac:dyDescent="0.2">
      <c r="AX22920" s="78"/>
      <c r="AZ22920" s="167"/>
      <c r="BA22920" s="77"/>
      <c r="BB22920" s="77"/>
    </row>
    <row r="22921" spans="50:54" s="79" customFormat="1" ht="0" hidden="1" customHeight="1" x14ac:dyDescent="0.2">
      <c r="AX22921" s="78"/>
      <c r="AZ22921" s="167"/>
      <c r="BA22921" s="77"/>
      <c r="BB22921" s="77"/>
    </row>
    <row r="22922" spans="50:54" s="79" customFormat="1" ht="0" hidden="1" customHeight="1" x14ac:dyDescent="0.2">
      <c r="AX22922" s="78"/>
      <c r="AZ22922" s="167"/>
      <c r="BA22922" s="77"/>
      <c r="BB22922" s="77"/>
    </row>
    <row r="22923" spans="50:54" s="79" customFormat="1" ht="0" hidden="1" customHeight="1" x14ac:dyDescent="0.2">
      <c r="AX22923" s="78"/>
      <c r="AZ22923" s="167"/>
      <c r="BA22923" s="77"/>
      <c r="BB22923" s="77"/>
    </row>
    <row r="22924" spans="50:54" s="79" customFormat="1" ht="0" hidden="1" customHeight="1" x14ac:dyDescent="0.2">
      <c r="AX22924" s="78"/>
      <c r="AZ22924" s="167"/>
      <c r="BA22924" s="77"/>
      <c r="BB22924" s="77"/>
    </row>
    <row r="22925" spans="50:54" s="79" customFormat="1" ht="0" hidden="1" customHeight="1" x14ac:dyDescent="0.2">
      <c r="AX22925" s="78"/>
      <c r="AZ22925" s="167"/>
      <c r="BA22925" s="77"/>
      <c r="BB22925" s="77"/>
    </row>
    <row r="22926" spans="50:54" s="79" customFormat="1" ht="0" hidden="1" customHeight="1" x14ac:dyDescent="0.2">
      <c r="AX22926" s="78"/>
      <c r="AZ22926" s="167"/>
      <c r="BA22926" s="77"/>
      <c r="BB22926" s="77"/>
    </row>
    <row r="22927" spans="50:54" s="79" customFormat="1" ht="0" hidden="1" customHeight="1" x14ac:dyDescent="0.2">
      <c r="AX22927" s="78"/>
      <c r="AZ22927" s="167"/>
      <c r="BA22927" s="77"/>
      <c r="BB22927" s="77"/>
    </row>
    <row r="22928" spans="50:54" s="79" customFormat="1" ht="0" hidden="1" customHeight="1" x14ac:dyDescent="0.2">
      <c r="AX22928" s="78"/>
      <c r="AZ22928" s="167"/>
      <c r="BA22928" s="77"/>
      <c r="BB22928" s="77"/>
    </row>
    <row r="22929" spans="50:54" s="79" customFormat="1" ht="0" hidden="1" customHeight="1" x14ac:dyDescent="0.2">
      <c r="AX22929" s="78"/>
      <c r="AZ22929" s="167"/>
      <c r="BA22929" s="77"/>
      <c r="BB22929" s="77"/>
    </row>
    <row r="22930" spans="50:54" s="79" customFormat="1" ht="0" hidden="1" customHeight="1" x14ac:dyDescent="0.2">
      <c r="AX22930" s="78"/>
      <c r="AZ22930" s="167"/>
      <c r="BA22930" s="77"/>
      <c r="BB22930" s="77"/>
    </row>
    <row r="22931" spans="50:54" s="79" customFormat="1" ht="0" hidden="1" customHeight="1" x14ac:dyDescent="0.2">
      <c r="AX22931" s="78"/>
      <c r="AZ22931" s="167"/>
      <c r="BA22931" s="77"/>
      <c r="BB22931" s="77"/>
    </row>
    <row r="22932" spans="50:54" s="79" customFormat="1" ht="0" hidden="1" customHeight="1" x14ac:dyDescent="0.2">
      <c r="AX22932" s="78"/>
      <c r="AZ22932" s="167"/>
      <c r="BA22932" s="77"/>
      <c r="BB22932" s="77"/>
    </row>
    <row r="22933" spans="50:54" s="79" customFormat="1" ht="0" hidden="1" customHeight="1" x14ac:dyDescent="0.2">
      <c r="AX22933" s="78"/>
      <c r="AZ22933" s="167"/>
      <c r="BA22933" s="77"/>
      <c r="BB22933" s="77"/>
    </row>
    <row r="22934" spans="50:54" s="79" customFormat="1" ht="0" hidden="1" customHeight="1" x14ac:dyDescent="0.2">
      <c r="AX22934" s="78"/>
      <c r="AZ22934" s="167"/>
      <c r="BA22934" s="77"/>
      <c r="BB22934" s="77"/>
    </row>
    <row r="22935" spans="50:54" s="79" customFormat="1" ht="0" hidden="1" customHeight="1" x14ac:dyDescent="0.2">
      <c r="AX22935" s="78"/>
      <c r="AZ22935" s="167"/>
      <c r="BA22935" s="77"/>
      <c r="BB22935" s="77"/>
    </row>
    <row r="22936" spans="50:54" s="79" customFormat="1" ht="0" hidden="1" customHeight="1" x14ac:dyDescent="0.2">
      <c r="AX22936" s="78"/>
      <c r="AZ22936" s="167"/>
      <c r="BA22936" s="77"/>
      <c r="BB22936" s="77"/>
    </row>
    <row r="22937" spans="50:54" s="79" customFormat="1" ht="0" hidden="1" customHeight="1" x14ac:dyDescent="0.2">
      <c r="AX22937" s="78"/>
      <c r="AZ22937" s="167"/>
      <c r="BA22937" s="77"/>
      <c r="BB22937" s="77"/>
    </row>
    <row r="22938" spans="50:54" s="79" customFormat="1" ht="0" hidden="1" customHeight="1" x14ac:dyDescent="0.2">
      <c r="AX22938" s="78"/>
      <c r="AZ22938" s="167"/>
      <c r="BA22938" s="77"/>
      <c r="BB22938" s="77"/>
    </row>
    <row r="22939" spans="50:54" s="79" customFormat="1" ht="0" hidden="1" customHeight="1" x14ac:dyDescent="0.2">
      <c r="AX22939" s="78"/>
      <c r="AZ22939" s="167"/>
      <c r="BA22939" s="77"/>
      <c r="BB22939" s="77"/>
    </row>
    <row r="22940" spans="50:54" s="79" customFormat="1" ht="0" hidden="1" customHeight="1" x14ac:dyDescent="0.2">
      <c r="AX22940" s="78"/>
      <c r="AZ22940" s="167"/>
      <c r="BA22940" s="77"/>
      <c r="BB22940" s="77"/>
    </row>
    <row r="22941" spans="50:54" s="79" customFormat="1" ht="0" hidden="1" customHeight="1" x14ac:dyDescent="0.2">
      <c r="AX22941" s="78"/>
      <c r="AZ22941" s="167"/>
      <c r="BA22941" s="77"/>
      <c r="BB22941" s="77"/>
    </row>
    <row r="22942" spans="50:54" s="79" customFormat="1" ht="0" hidden="1" customHeight="1" x14ac:dyDescent="0.2">
      <c r="AX22942" s="78"/>
      <c r="AZ22942" s="167"/>
      <c r="BA22942" s="77"/>
      <c r="BB22942" s="77"/>
    </row>
    <row r="22943" spans="50:54" s="79" customFormat="1" ht="0" hidden="1" customHeight="1" x14ac:dyDescent="0.2">
      <c r="AX22943" s="78"/>
      <c r="AZ22943" s="167"/>
      <c r="BA22943" s="77"/>
      <c r="BB22943" s="77"/>
    </row>
    <row r="22944" spans="50:54" s="79" customFormat="1" ht="0" hidden="1" customHeight="1" x14ac:dyDescent="0.2">
      <c r="AX22944" s="78"/>
      <c r="AZ22944" s="167"/>
      <c r="BA22944" s="77"/>
      <c r="BB22944" s="77"/>
    </row>
    <row r="22945" spans="50:54" s="79" customFormat="1" ht="0" hidden="1" customHeight="1" x14ac:dyDescent="0.2">
      <c r="AX22945" s="78"/>
      <c r="AZ22945" s="167"/>
      <c r="BA22945" s="77"/>
      <c r="BB22945" s="77"/>
    </row>
    <row r="22946" spans="50:54" s="79" customFormat="1" ht="0" hidden="1" customHeight="1" x14ac:dyDescent="0.2">
      <c r="AX22946" s="78"/>
      <c r="AZ22946" s="167"/>
      <c r="BA22946" s="77"/>
      <c r="BB22946" s="77"/>
    </row>
    <row r="22947" spans="50:54" s="79" customFormat="1" ht="0" hidden="1" customHeight="1" x14ac:dyDescent="0.2">
      <c r="AX22947" s="78"/>
      <c r="AZ22947" s="167"/>
      <c r="BA22947" s="77"/>
      <c r="BB22947" s="77"/>
    </row>
    <row r="22948" spans="50:54" s="79" customFormat="1" ht="0" hidden="1" customHeight="1" x14ac:dyDescent="0.2">
      <c r="AX22948" s="78"/>
      <c r="AZ22948" s="167"/>
      <c r="BA22948" s="77"/>
      <c r="BB22948" s="77"/>
    </row>
    <row r="22949" spans="50:54" s="79" customFormat="1" ht="0" hidden="1" customHeight="1" x14ac:dyDescent="0.2">
      <c r="AX22949" s="78"/>
      <c r="AZ22949" s="167"/>
      <c r="BA22949" s="77"/>
      <c r="BB22949" s="77"/>
    </row>
    <row r="22950" spans="50:54" s="79" customFormat="1" ht="0" hidden="1" customHeight="1" x14ac:dyDescent="0.2">
      <c r="AX22950" s="78"/>
      <c r="AZ22950" s="167"/>
      <c r="BA22950" s="77"/>
      <c r="BB22950" s="77"/>
    </row>
    <row r="22951" spans="50:54" s="79" customFormat="1" ht="0" hidden="1" customHeight="1" x14ac:dyDescent="0.2">
      <c r="AX22951" s="78"/>
      <c r="AZ22951" s="167"/>
      <c r="BA22951" s="77"/>
      <c r="BB22951" s="77"/>
    </row>
    <row r="22952" spans="50:54" s="79" customFormat="1" ht="0" hidden="1" customHeight="1" x14ac:dyDescent="0.2">
      <c r="AX22952" s="78"/>
      <c r="AZ22952" s="167"/>
      <c r="BA22952" s="77"/>
      <c r="BB22952" s="77"/>
    </row>
    <row r="22953" spans="50:54" s="79" customFormat="1" ht="0" hidden="1" customHeight="1" x14ac:dyDescent="0.2">
      <c r="AX22953" s="78"/>
      <c r="AZ22953" s="167"/>
      <c r="BA22953" s="77"/>
      <c r="BB22953" s="77"/>
    </row>
    <row r="22954" spans="50:54" s="79" customFormat="1" ht="0" hidden="1" customHeight="1" x14ac:dyDescent="0.2">
      <c r="AX22954" s="78"/>
      <c r="AZ22954" s="167"/>
      <c r="BA22954" s="77"/>
      <c r="BB22954" s="77"/>
    </row>
    <row r="22955" spans="50:54" s="79" customFormat="1" ht="0" hidden="1" customHeight="1" x14ac:dyDescent="0.2">
      <c r="AX22955" s="78"/>
      <c r="AZ22955" s="167"/>
      <c r="BA22955" s="77"/>
      <c r="BB22955" s="77"/>
    </row>
    <row r="22956" spans="50:54" s="79" customFormat="1" ht="0" hidden="1" customHeight="1" x14ac:dyDescent="0.2">
      <c r="AX22956" s="78"/>
      <c r="AZ22956" s="167"/>
      <c r="BA22956" s="77"/>
      <c r="BB22956" s="77"/>
    </row>
    <row r="22957" spans="50:54" s="79" customFormat="1" ht="0" hidden="1" customHeight="1" x14ac:dyDescent="0.2">
      <c r="AX22957" s="78"/>
      <c r="AZ22957" s="167"/>
      <c r="BA22957" s="77"/>
      <c r="BB22957" s="77"/>
    </row>
    <row r="22958" spans="50:54" s="79" customFormat="1" ht="0" hidden="1" customHeight="1" x14ac:dyDescent="0.2">
      <c r="AX22958" s="78"/>
      <c r="AZ22958" s="167"/>
      <c r="BA22958" s="77"/>
      <c r="BB22958" s="77"/>
    </row>
    <row r="22959" spans="50:54" s="79" customFormat="1" ht="0" hidden="1" customHeight="1" x14ac:dyDescent="0.2">
      <c r="AX22959" s="78"/>
      <c r="AZ22959" s="167"/>
      <c r="BA22959" s="77"/>
      <c r="BB22959" s="77"/>
    </row>
    <row r="22960" spans="50:54" s="79" customFormat="1" ht="0" hidden="1" customHeight="1" x14ac:dyDescent="0.2">
      <c r="AX22960" s="78"/>
      <c r="AZ22960" s="167"/>
      <c r="BA22960" s="77"/>
      <c r="BB22960" s="77"/>
    </row>
    <row r="22961" spans="50:54" s="79" customFormat="1" ht="0" hidden="1" customHeight="1" x14ac:dyDescent="0.2">
      <c r="AX22961" s="78"/>
      <c r="AZ22961" s="167"/>
      <c r="BA22961" s="77"/>
      <c r="BB22961" s="77"/>
    </row>
    <row r="22962" spans="50:54" s="79" customFormat="1" ht="0" hidden="1" customHeight="1" x14ac:dyDescent="0.2">
      <c r="AX22962" s="78"/>
      <c r="AZ22962" s="167"/>
      <c r="BA22962" s="77"/>
      <c r="BB22962" s="77"/>
    </row>
    <row r="22963" spans="50:54" s="79" customFormat="1" ht="0" hidden="1" customHeight="1" x14ac:dyDescent="0.2">
      <c r="AX22963" s="78"/>
      <c r="AZ22963" s="167"/>
      <c r="BA22963" s="77"/>
      <c r="BB22963" s="77"/>
    </row>
    <row r="22964" spans="50:54" s="79" customFormat="1" ht="0" hidden="1" customHeight="1" x14ac:dyDescent="0.2">
      <c r="AX22964" s="78"/>
      <c r="AZ22964" s="167"/>
      <c r="BA22964" s="77"/>
      <c r="BB22964" s="77"/>
    </row>
    <row r="22965" spans="50:54" s="79" customFormat="1" ht="0" hidden="1" customHeight="1" x14ac:dyDescent="0.2">
      <c r="AX22965" s="78"/>
      <c r="AZ22965" s="167"/>
      <c r="BA22965" s="77"/>
      <c r="BB22965" s="77"/>
    </row>
    <row r="22966" spans="50:54" s="79" customFormat="1" ht="0" hidden="1" customHeight="1" x14ac:dyDescent="0.2">
      <c r="AX22966" s="78"/>
      <c r="AZ22966" s="167"/>
      <c r="BA22966" s="77"/>
      <c r="BB22966" s="77"/>
    </row>
    <row r="22967" spans="50:54" s="79" customFormat="1" ht="0" hidden="1" customHeight="1" x14ac:dyDescent="0.2">
      <c r="AX22967" s="78"/>
      <c r="AZ22967" s="167"/>
      <c r="BA22967" s="77"/>
      <c r="BB22967" s="77"/>
    </row>
    <row r="22968" spans="50:54" s="79" customFormat="1" ht="0" hidden="1" customHeight="1" x14ac:dyDescent="0.2">
      <c r="AX22968" s="78"/>
      <c r="AZ22968" s="167"/>
      <c r="BA22968" s="77"/>
      <c r="BB22968" s="77"/>
    </row>
    <row r="22969" spans="50:54" s="79" customFormat="1" ht="0" hidden="1" customHeight="1" x14ac:dyDescent="0.2">
      <c r="AX22969" s="78"/>
      <c r="AZ22969" s="167"/>
      <c r="BA22969" s="77"/>
      <c r="BB22969" s="77"/>
    </row>
    <row r="22970" spans="50:54" s="79" customFormat="1" ht="0" hidden="1" customHeight="1" x14ac:dyDescent="0.2">
      <c r="AX22970" s="78"/>
      <c r="AZ22970" s="167"/>
      <c r="BA22970" s="77"/>
      <c r="BB22970" s="77"/>
    </row>
    <row r="22971" spans="50:54" s="79" customFormat="1" ht="0" hidden="1" customHeight="1" x14ac:dyDescent="0.2">
      <c r="AX22971" s="78"/>
      <c r="AZ22971" s="167"/>
      <c r="BA22971" s="77"/>
      <c r="BB22971" s="77"/>
    </row>
    <row r="22972" spans="50:54" s="79" customFormat="1" ht="0" hidden="1" customHeight="1" x14ac:dyDescent="0.2">
      <c r="AX22972" s="78"/>
      <c r="AZ22972" s="167"/>
      <c r="BA22972" s="77"/>
      <c r="BB22972" s="77"/>
    </row>
    <row r="22973" spans="50:54" s="79" customFormat="1" ht="0" hidden="1" customHeight="1" x14ac:dyDescent="0.2">
      <c r="AX22973" s="78"/>
      <c r="AZ22973" s="167"/>
      <c r="BA22973" s="77"/>
      <c r="BB22973" s="77"/>
    </row>
    <row r="22974" spans="50:54" s="79" customFormat="1" ht="0" hidden="1" customHeight="1" x14ac:dyDescent="0.2">
      <c r="AX22974" s="78"/>
      <c r="AZ22974" s="167"/>
      <c r="BA22974" s="77"/>
      <c r="BB22974" s="77"/>
    </row>
    <row r="22975" spans="50:54" s="79" customFormat="1" ht="0" hidden="1" customHeight="1" x14ac:dyDescent="0.2">
      <c r="AX22975" s="78"/>
      <c r="AZ22975" s="167"/>
      <c r="BA22975" s="77"/>
      <c r="BB22975" s="77"/>
    </row>
    <row r="22976" spans="50:54" s="79" customFormat="1" ht="0" hidden="1" customHeight="1" x14ac:dyDescent="0.2">
      <c r="AX22976" s="78"/>
      <c r="AZ22976" s="167"/>
      <c r="BA22976" s="77"/>
      <c r="BB22976" s="77"/>
    </row>
    <row r="22977" spans="50:54" s="79" customFormat="1" ht="0" hidden="1" customHeight="1" x14ac:dyDescent="0.2">
      <c r="AX22977" s="78"/>
      <c r="AZ22977" s="167"/>
      <c r="BA22977" s="77"/>
      <c r="BB22977" s="77"/>
    </row>
    <row r="22978" spans="50:54" s="79" customFormat="1" ht="0" hidden="1" customHeight="1" x14ac:dyDescent="0.2">
      <c r="AX22978" s="78"/>
      <c r="AZ22978" s="167"/>
      <c r="BA22978" s="77"/>
      <c r="BB22978" s="77"/>
    </row>
    <row r="22979" spans="50:54" s="79" customFormat="1" ht="0" hidden="1" customHeight="1" x14ac:dyDescent="0.2">
      <c r="AX22979" s="78"/>
      <c r="AZ22979" s="167"/>
      <c r="BA22979" s="77"/>
      <c r="BB22979" s="77"/>
    </row>
    <row r="22980" spans="50:54" s="79" customFormat="1" ht="0" hidden="1" customHeight="1" x14ac:dyDescent="0.2">
      <c r="AX22980" s="78"/>
      <c r="AZ22980" s="167"/>
      <c r="BA22980" s="77"/>
      <c r="BB22980" s="77"/>
    </row>
    <row r="22981" spans="50:54" s="79" customFormat="1" ht="0" hidden="1" customHeight="1" x14ac:dyDescent="0.2">
      <c r="AX22981" s="78"/>
      <c r="AZ22981" s="167"/>
      <c r="BA22981" s="77"/>
      <c r="BB22981" s="77"/>
    </row>
    <row r="22982" spans="50:54" s="79" customFormat="1" ht="0" hidden="1" customHeight="1" x14ac:dyDescent="0.2">
      <c r="AX22982" s="78"/>
      <c r="AZ22982" s="167"/>
      <c r="BA22982" s="77"/>
      <c r="BB22982" s="77"/>
    </row>
    <row r="22983" spans="50:54" s="79" customFormat="1" ht="0" hidden="1" customHeight="1" x14ac:dyDescent="0.2">
      <c r="AX22983" s="78"/>
      <c r="AZ22983" s="167"/>
      <c r="BA22983" s="77"/>
      <c r="BB22983" s="77"/>
    </row>
    <row r="22984" spans="50:54" s="79" customFormat="1" ht="0" hidden="1" customHeight="1" x14ac:dyDescent="0.2">
      <c r="AX22984" s="78"/>
      <c r="AZ22984" s="167"/>
      <c r="BA22984" s="77"/>
      <c r="BB22984" s="77"/>
    </row>
    <row r="22985" spans="50:54" s="79" customFormat="1" ht="0" hidden="1" customHeight="1" x14ac:dyDescent="0.2">
      <c r="AX22985" s="78"/>
      <c r="AZ22985" s="167"/>
      <c r="BA22985" s="77"/>
      <c r="BB22985" s="77"/>
    </row>
    <row r="22986" spans="50:54" s="79" customFormat="1" ht="0" hidden="1" customHeight="1" x14ac:dyDescent="0.2">
      <c r="AX22986" s="78"/>
      <c r="AZ22986" s="167"/>
      <c r="BA22986" s="77"/>
      <c r="BB22986" s="77"/>
    </row>
    <row r="22987" spans="50:54" s="79" customFormat="1" ht="0" hidden="1" customHeight="1" x14ac:dyDescent="0.2">
      <c r="AX22987" s="78"/>
      <c r="AZ22987" s="167"/>
      <c r="BA22987" s="77"/>
      <c r="BB22987" s="77"/>
    </row>
    <row r="22988" spans="50:54" s="79" customFormat="1" ht="0" hidden="1" customHeight="1" x14ac:dyDescent="0.2">
      <c r="AX22988" s="78"/>
      <c r="AZ22988" s="167"/>
      <c r="BA22988" s="77"/>
      <c r="BB22988" s="77"/>
    </row>
    <row r="22989" spans="50:54" s="79" customFormat="1" ht="0" hidden="1" customHeight="1" x14ac:dyDescent="0.2">
      <c r="AX22989" s="78"/>
      <c r="AZ22989" s="167"/>
      <c r="BA22989" s="77"/>
      <c r="BB22989" s="77"/>
    </row>
    <row r="22990" spans="50:54" s="79" customFormat="1" ht="0" hidden="1" customHeight="1" x14ac:dyDescent="0.2">
      <c r="AX22990" s="78"/>
      <c r="AZ22990" s="167"/>
      <c r="BA22990" s="77"/>
      <c r="BB22990" s="77"/>
    </row>
    <row r="22991" spans="50:54" s="79" customFormat="1" ht="0" hidden="1" customHeight="1" x14ac:dyDescent="0.2">
      <c r="AX22991" s="78"/>
      <c r="AZ22991" s="167"/>
      <c r="BA22991" s="77"/>
      <c r="BB22991" s="77"/>
    </row>
    <row r="22992" spans="50:54" s="79" customFormat="1" ht="0" hidden="1" customHeight="1" x14ac:dyDescent="0.2">
      <c r="AX22992" s="78"/>
      <c r="AZ22992" s="167"/>
      <c r="BA22992" s="77"/>
      <c r="BB22992" s="77"/>
    </row>
    <row r="22993" spans="50:54" s="79" customFormat="1" ht="0" hidden="1" customHeight="1" x14ac:dyDescent="0.2">
      <c r="AX22993" s="78"/>
      <c r="AZ22993" s="167"/>
      <c r="BA22993" s="77"/>
      <c r="BB22993" s="77"/>
    </row>
    <row r="22994" spans="50:54" s="79" customFormat="1" ht="0" hidden="1" customHeight="1" x14ac:dyDescent="0.2">
      <c r="AX22994" s="78"/>
      <c r="AZ22994" s="167"/>
      <c r="BA22994" s="77"/>
      <c r="BB22994" s="77"/>
    </row>
    <row r="22995" spans="50:54" s="79" customFormat="1" ht="0" hidden="1" customHeight="1" x14ac:dyDescent="0.2">
      <c r="AX22995" s="78"/>
      <c r="AZ22995" s="167"/>
      <c r="BA22995" s="77"/>
      <c r="BB22995" s="77"/>
    </row>
    <row r="22996" spans="50:54" s="79" customFormat="1" ht="0" hidden="1" customHeight="1" x14ac:dyDescent="0.2">
      <c r="AX22996" s="78"/>
      <c r="AZ22996" s="167"/>
      <c r="BA22996" s="77"/>
      <c r="BB22996" s="77"/>
    </row>
    <row r="22997" spans="50:54" s="79" customFormat="1" ht="0" hidden="1" customHeight="1" x14ac:dyDescent="0.2">
      <c r="AX22997" s="78"/>
      <c r="AZ22997" s="167"/>
      <c r="BA22997" s="77"/>
      <c r="BB22997" s="77"/>
    </row>
    <row r="22998" spans="50:54" s="79" customFormat="1" ht="0" hidden="1" customHeight="1" x14ac:dyDescent="0.2">
      <c r="AX22998" s="78"/>
      <c r="AZ22998" s="167"/>
      <c r="BA22998" s="77"/>
      <c r="BB22998" s="77"/>
    </row>
    <row r="22999" spans="50:54" s="79" customFormat="1" ht="0" hidden="1" customHeight="1" x14ac:dyDescent="0.2">
      <c r="AX22999" s="78"/>
      <c r="AZ22999" s="167"/>
      <c r="BA22999" s="77"/>
      <c r="BB22999" s="77"/>
    </row>
    <row r="23000" spans="50:54" s="79" customFormat="1" ht="0" hidden="1" customHeight="1" x14ac:dyDescent="0.2">
      <c r="AX23000" s="78"/>
      <c r="AZ23000" s="167"/>
      <c r="BA23000" s="77"/>
      <c r="BB23000" s="77"/>
    </row>
    <row r="23001" spans="50:54" s="79" customFormat="1" ht="0" hidden="1" customHeight="1" x14ac:dyDescent="0.2">
      <c r="AX23001" s="78"/>
      <c r="AZ23001" s="167"/>
      <c r="BA23001" s="77"/>
      <c r="BB23001" s="77"/>
    </row>
    <row r="23002" spans="50:54" s="79" customFormat="1" ht="0" hidden="1" customHeight="1" x14ac:dyDescent="0.2">
      <c r="AX23002" s="78"/>
      <c r="AZ23002" s="167"/>
      <c r="BA23002" s="77"/>
      <c r="BB23002" s="77"/>
    </row>
    <row r="23003" spans="50:54" s="79" customFormat="1" ht="0" hidden="1" customHeight="1" x14ac:dyDescent="0.2">
      <c r="AX23003" s="78"/>
      <c r="AZ23003" s="167"/>
      <c r="BA23003" s="77"/>
      <c r="BB23003" s="77"/>
    </row>
    <row r="23004" spans="50:54" s="79" customFormat="1" ht="0" hidden="1" customHeight="1" x14ac:dyDescent="0.2">
      <c r="AX23004" s="78"/>
      <c r="AZ23004" s="167"/>
      <c r="BA23004" s="77"/>
      <c r="BB23004" s="77"/>
    </row>
    <row r="23005" spans="50:54" s="79" customFormat="1" ht="0" hidden="1" customHeight="1" x14ac:dyDescent="0.2">
      <c r="AX23005" s="78"/>
      <c r="AZ23005" s="167"/>
      <c r="BA23005" s="77"/>
      <c r="BB23005" s="77"/>
    </row>
    <row r="23006" spans="50:54" s="79" customFormat="1" ht="0" hidden="1" customHeight="1" x14ac:dyDescent="0.2">
      <c r="AX23006" s="78"/>
      <c r="AZ23006" s="167"/>
      <c r="BA23006" s="77"/>
      <c r="BB23006" s="77"/>
    </row>
    <row r="23007" spans="50:54" s="79" customFormat="1" ht="0" hidden="1" customHeight="1" x14ac:dyDescent="0.2">
      <c r="AX23007" s="78"/>
      <c r="AZ23007" s="167"/>
      <c r="BA23007" s="77"/>
      <c r="BB23007" s="77"/>
    </row>
    <row r="23008" spans="50:54" s="79" customFormat="1" ht="0" hidden="1" customHeight="1" x14ac:dyDescent="0.2">
      <c r="AX23008" s="78"/>
      <c r="AZ23008" s="167"/>
      <c r="BA23008" s="77"/>
      <c r="BB23008" s="77"/>
    </row>
    <row r="23009" spans="50:54" s="79" customFormat="1" ht="0" hidden="1" customHeight="1" x14ac:dyDescent="0.2">
      <c r="AX23009" s="78"/>
      <c r="AZ23009" s="167"/>
      <c r="BA23009" s="77"/>
      <c r="BB23009" s="77"/>
    </row>
    <row r="23010" spans="50:54" s="79" customFormat="1" ht="0" hidden="1" customHeight="1" x14ac:dyDescent="0.2">
      <c r="AX23010" s="78"/>
      <c r="AZ23010" s="167"/>
      <c r="BA23010" s="77"/>
      <c r="BB23010" s="77"/>
    </row>
    <row r="23011" spans="50:54" s="79" customFormat="1" ht="0" hidden="1" customHeight="1" x14ac:dyDescent="0.2">
      <c r="AX23011" s="78"/>
      <c r="AZ23011" s="167"/>
      <c r="BA23011" s="77"/>
      <c r="BB23011" s="77"/>
    </row>
    <row r="23012" spans="50:54" s="79" customFormat="1" ht="0" hidden="1" customHeight="1" x14ac:dyDescent="0.2">
      <c r="AX23012" s="78"/>
      <c r="AZ23012" s="167"/>
      <c r="BA23012" s="77"/>
      <c r="BB23012" s="77"/>
    </row>
    <row r="23013" spans="50:54" s="79" customFormat="1" ht="0" hidden="1" customHeight="1" x14ac:dyDescent="0.2">
      <c r="AX23013" s="78"/>
      <c r="AZ23013" s="167"/>
      <c r="BA23013" s="77"/>
      <c r="BB23013" s="77"/>
    </row>
    <row r="23014" spans="50:54" s="79" customFormat="1" ht="0" hidden="1" customHeight="1" x14ac:dyDescent="0.2">
      <c r="AX23014" s="78"/>
      <c r="AZ23014" s="167"/>
      <c r="BA23014" s="77"/>
      <c r="BB23014" s="77"/>
    </row>
    <row r="23015" spans="50:54" s="79" customFormat="1" ht="0" hidden="1" customHeight="1" x14ac:dyDescent="0.2">
      <c r="AX23015" s="78"/>
      <c r="AZ23015" s="167"/>
      <c r="BA23015" s="77"/>
      <c r="BB23015" s="77"/>
    </row>
    <row r="23016" spans="50:54" s="79" customFormat="1" ht="0" hidden="1" customHeight="1" x14ac:dyDescent="0.2">
      <c r="AX23016" s="78"/>
      <c r="AZ23016" s="167"/>
      <c r="BA23016" s="77"/>
      <c r="BB23016" s="77"/>
    </row>
    <row r="23017" spans="50:54" s="79" customFormat="1" ht="0" hidden="1" customHeight="1" x14ac:dyDescent="0.2">
      <c r="AX23017" s="78"/>
      <c r="AZ23017" s="167"/>
      <c r="BA23017" s="77"/>
      <c r="BB23017" s="77"/>
    </row>
    <row r="23018" spans="50:54" s="79" customFormat="1" ht="0" hidden="1" customHeight="1" x14ac:dyDescent="0.2">
      <c r="AX23018" s="78"/>
      <c r="AZ23018" s="167"/>
      <c r="BA23018" s="77"/>
      <c r="BB23018" s="77"/>
    </row>
    <row r="23019" spans="50:54" s="79" customFormat="1" ht="0" hidden="1" customHeight="1" x14ac:dyDescent="0.2">
      <c r="AX23019" s="78"/>
      <c r="AZ23019" s="167"/>
      <c r="BA23019" s="77"/>
      <c r="BB23019" s="77"/>
    </row>
    <row r="23020" spans="50:54" s="79" customFormat="1" ht="0" hidden="1" customHeight="1" x14ac:dyDescent="0.2">
      <c r="AX23020" s="78"/>
      <c r="AZ23020" s="167"/>
      <c r="BA23020" s="77"/>
      <c r="BB23020" s="77"/>
    </row>
    <row r="23021" spans="50:54" s="79" customFormat="1" ht="0" hidden="1" customHeight="1" x14ac:dyDescent="0.2">
      <c r="AX23021" s="78"/>
      <c r="AZ23021" s="167"/>
      <c r="BA23021" s="77"/>
      <c r="BB23021" s="77"/>
    </row>
    <row r="23022" spans="50:54" s="79" customFormat="1" ht="0" hidden="1" customHeight="1" x14ac:dyDescent="0.2">
      <c r="AX23022" s="78"/>
      <c r="AZ23022" s="167"/>
      <c r="BA23022" s="77"/>
      <c r="BB23022" s="77"/>
    </row>
    <row r="23023" spans="50:54" s="79" customFormat="1" ht="0" hidden="1" customHeight="1" x14ac:dyDescent="0.2">
      <c r="AX23023" s="78"/>
      <c r="AZ23023" s="167"/>
      <c r="BA23023" s="77"/>
      <c r="BB23023" s="77"/>
    </row>
    <row r="23024" spans="50:54" s="79" customFormat="1" ht="0" hidden="1" customHeight="1" x14ac:dyDescent="0.2">
      <c r="AX23024" s="78"/>
      <c r="AZ23024" s="167"/>
      <c r="BA23024" s="77"/>
      <c r="BB23024" s="77"/>
    </row>
    <row r="23025" spans="50:54" s="79" customFormat="1" ht="0" hidden="1" customHeight="1" x14ac:dyDescent="0.2">
      <c r="AX23025" s="78"/>
      <c r="AZ23025" s="167"/>
      <c r="BA23025" s="77"/>
      <c r="BB23025" s="77"/>
    </row>
    <row r="23026" spans="50:54" s="79" customFormat="1" ht="0" hidden="1" customHeight="1" x14ac:dyDescent="0.2">
      <c r="AX23026" s="78"/>
      <c r="AZ23026" s="167"/>
      <c r="BA23026" s="77"/>
      <c r="BB23026" s="77"/>
    </row>
    <row r="23027" spans="50:54" s="79" customFormat="1" ht="0" hidden="1" customHeight="1" x14ac:dyDescent="0.2">
      <c r="AX23027" s="78"/>
      <c r="AZ23027" s="167"/>
      <c r="BA23027" s="77"/>
      <c r="BB23027" s="77"/>
    </row>
    <row r="23028" spans="50:54" s="79" customFormat="1" ht="0" hidden="1" customHeight="1" x14ac:dyDescent="0.2">
      <c r="AX23028" s="78"/>
      <c r="AZ23028" s="167"/>
      <c r="BA23028" s="77"/>
      <c r="BB23028" s="77"/>
    </row>
    <row r="23029" spans="50:54" s="79" customFormat="1" ht="0" hidden="1" customHeight="1" x14ac:dyDescent="0.2">
      <c r="AX23029" s="78"/>
      <c r="AZ23029" s="167"/>
      <c r="BA23029" s="77"/>
      <c r="BB23029" s="77"/>
    </row>
    <row r="23030" spans="50:54" s="79" customFormat="1" ht="0" hidden="1" customHeight="1" x14ac:dyDescent="0.2">
      <c r="AX23030" s="78"/>
      <c r="AZ23030" s="167"/>
      <c r="BA23030" s="77"/>
      <c r="BB23030" s="77"/>
    </row>
    <row r="23031" spans="50:54" s="79" customFormat="1" ht="0" hidden="1" customHeight="1" x14ac:dyDescent="0.2">
      <c r="AX23031" s="78"/>
      <c r="AZ23031" s="167"/>
      <c r="BA23031" s="77"/>
      <c r="BB23031" s="77"/>
    </row>
    <row r="23032" spans="50:54" s="79" customFormat="1" ht="0" hidden="1" customHeight="1" x14ac:dyDescent="0.2">
      <c r="AX23032" s="78"/>
      <c r="AZ23032" s="167"/>
      <c r="BA23032" s="77"/>
      <c r="BB23032" s="77"/>
    </row>
    <row r="23033" spans="50:54" s="79" customFormat="1" ht="0" hidden="1" customHeight="1" x14ac:dyDescent="0.2">
      <c r="AX23033" s="78"/>
      <c r="AZ23033" s="167"/>
      <c r="BA23033" s="77"/>
      <c r="BB23033" s="77"/>
    </row>
    <row r="23034" spans="50:54" s="79" customFormat="1" ht="0" hidden="1" customHeight="1" x14ac:dyDescent="0.2">
      <c r="AX23034" s="78"/>
      <c r="AZ23034" s="167"/>
      <c r="BA23034" s="77"/>
      <c r="BB23034" s="77"/>
    </row>
    <row r="23035" spans="50:54" s="79" customFormat="1" ht="0" hidden="1" customHeight="1" x14ac:dyDescent="0.2">
      <c r="AX23035" s="78"/>
      <c r="AZ23035" s="167"/>
      <c r="BA23035" s="77"/>
      <c r="BB23035" s="77"/>
    </row>
    <row r="23036" spans="50:54" s="79" customFormat="1" ht="0" hidden="1" customHeight="1" x14ac:dyDescent="0.2">
      <c r="AX23036" s="78"/>
      <c r="AZ23036" s="167"/>
      <c r="BA23036" s="77"/>
      <c r="BB23036" s="77"/>
    </row>
    <row r="23037" spans="50:54" s="79" customFormat="1" ht="0" hidden="1" customHeight="1" x14ac:dyDescent="0.2">
      <c r="AX23037" s="78"/>
      <c r="AZ23037" s="167"/>
      <c r="BA23037" s="77"/>
      <c r="BB23037" s="77"/>
    </row>
    <row r="23038" spans="50:54" s="79" customFormat="1" ht="0" hidden="1" customHeight="1" x14ac:dyDescent="0.2">
      <c r="AX23038" s="78"/>
      <c r="AZ23038" s="167"/>
      <c r="BA23038" s="77"/>
      <c r="BB23038" s="77"/>
    </row>
    <row r="23039" spans="50:54" s="79" customFormat="1" ht="0" hidden="1" customHeight="1" x14ac:dyDescent="0.2">
      <c r="AX23039" s="78"/>
      <c r="AZ23039" s="167"/>
      <c r="BA23039" s="77"/>
      <c r="BB23039" s="77"/>
    </row>
    <row r="23040" spans="50:54" s="79" customFormat="1" ht="0" hidden="1" customHeight="1" x14ac:dyDescent="0.2">
      <c r="AX23040" s="78"/>
      <c r="AZ23040" s="167"/>
      <c r="BA23040" s="77"/>
      <c r="BB23040" s="77"/>
    </row>
    <row r="23041" spans="50:54" s="79" customFormat="1" ht="0" hidden="1" customHeight="1" x14ac:dyDescent="0.2">
      <c r="AX23041" s="78"/>
      <c r="AZ23041" s="167"/>
      <c r="BA23041" s="77"/>
      <c r="BB23041" s="77"/>
    </row>
    <row r="23042" spans="50:54" s="79" customFormat="1" ht="0" hidden="1" customHeight="1" x14ac:dyDescent="0.2">
      <c r="AX23042" s="78"/>
      <c r="AZ23042" s="167"/>
      <c r="BA23042" s="77"/>
      <c r="BB23042" s="77"/>
    </row>
    <row r="23043" spans="50:54" s="79" customFormat="1" ht="0" hidden="1" customHeight="1" x14ac:dyDescent="0.2">
      <c r="AX23043" s="78"/>
      <c r="AZ23043" s="167"/>
      <c r="BA23043" s="77"/>
      <c r="BB23043" s="77"/>
    </row>
    <row r="23044" spans="50:54" s="79" customFormat="1" ht="0" hidden="1" customHeight="1" x14ac:dyDescent="0.2">
      <c r="AX23044" s="78"/>
      <c r="AZ23044" s="167"/>
      <c r="BA23044" s="77"/>
      <c r="BB23044" s="77"/>
    </row>
    <row r="23045" spans="50:54" s="79" customFormat="1" ht="0" hidden="1" customHeight="1" x14ac:dyDescent="0.2">
      <c r="AX23045" s="78"/>
      <c r="AZ23045" s="167"/>
      <c r="BA23045" s="77"/>
      <c r="BB23045" s="77"/>
    </row>
    <row r="23046" spans="50:54" s="79" customFormat="1" ht="0" hidden="1" customHeight="1" x14ac:dyDescent="0.2">
      <c r="AX23046" s="78"/>
      <c r="AZ23046" s="167"/>
      <c r="BA23046" s="77"/>
      <c r="BB23046" s="77"/>
    </row>
    <row r="23047" spans="50:54" s="79" customFormat="1" ht="0" hidden="1" customHeight="1" x14ac:dyDescent="0.2">
      <c r="AX23047" s="78"/>
      <c r="AZ23047" s="167"/>
      <c r="BA23047" s="77"/>
      <c r="BB23047" s="77"/>
    </row>
    <row r="23048" spans="50:54" s="79" customFormat="1" ht="0" hidden="1" customHeight="1" x14ac:dyDescent="0.2">
      <c r="AX23048" s="78"/>
      <c r="AZ23048" s="167"/>
      <c r="BA23048" s="77"/>
      <c r="BB23048" s="77"/>
    </row>
    <row r="23049" spans="50:54" s="79" customFormat="1" ht="0" hidden="1" customHeight="1" x14ac:dyDescent="0.2">
      <c r="AX23049" s="78"/>
      <c r="AZ23049" s="167"/>
      <c r="BA23049" s="77"/>
      <c r="BB23049" s="77"/>
    </row>
    <row r="23050" spans="50:54" s="79" customFormat="1" ht="0" hidden="1" customHeight="1" x14ac:dyDescent="0.2">
      <c r="AX23050" s="78"/>
      <c r="AZ23050" s="167"/>
      <c r="BA23050" s="77"/>
      <c r="BB23050" s="77"/>
    </row>
    <row r="23051" spans="50:54" s="79" customFormat="1" ht="0" hidden="1" customHeight="1" x14ac:dyDescent="0.2">
      <c r="AX23051" s="78"/>
      <c r="AZ23051" s="167"/>
      <c r="BA23051" s="77"/>
      <c r="BB23051" s="77"/>
    </row>
    <row r="23052" spans="50:54" s="79" customFormat="1" ht="0" hidden="1" customHeight="1" x14ac:dyDescent="0.2">
      <c r="AX23052" s="78"/>
      <c r="AZ23052" s="167"/>
      <c r="BA23052" s="77"/>
      <c r="BB23052" s="77"/>
    </row>
    <row r="23053" spans="50:54" s="79" customFormat="1" ht="0" hidden="1" customHeight="1" x14ac:dyDescent="0.2">
      <c r="AX23053" s="78"/>
      <c r="AZ23053" s="167"/>
      <c r="BA23053" s="77"/>
      <c r="BB23053" s="77"/>
    </row>
    <row r="23054" spans="50:54" s="79" customFormat="1" ht="0" hidden="1" customHeight="1" x14ac:dyDescent="0.2">
      <c r="AX23054" s="78"/>
      <c r="AZ23054" s="167"/>
      <c r="BA23054" s="77"/>
      <c r="BB23054" s="77"/>
    </row>
    <row r="23055" spans="50:54" s="79" customFormat="1" ht="0" hidden="1" customHeight="1" x14ac:dyDescent="0.2">
      <c r="AX23055" s="78"/>
      <c r="AZ23055" s="167"/>
      <c r="BA23055" s="77"/>
      <c r="BB23055" s="77"/>
    </row>
    <row r="23056" spans="50:54" s="79" customFormat="1" ht="0" hidden="1" customHeight="1" x14ac:dyDescent="0.2">
      <c r="AX23056" s="78"/>
      <c r="AZ23056" s="167"/>
      <c r="BA23056" s="77"/>
      <c r="BB23056" s="77"/>
    </row>
    <row r="23057" spans="50:54" s="79" customFormat="1" ht="0" hidden="1" customHeight="1" x14ac:dyDescent="0.2">
      <c r="AX23057" s="78"/>
      <c r="AZ23057" s="167"/>
      <c r="BA23057" s="77"/>
      <c r="BB23057" s="77"/>
    </row>
    <row r="23058" spans="50:54" s="79" customFormat="1" ht="0" hidden="1" customHeight="1" x14ac:dyDescent="0.2">
      <c r="AX23058" s="78"/>
      <c r="AZ23058" s="167"/>
      <c r="BA23058" s="77"/>
      <c r="BB23058" s="77"/>
    </row>
    <row r="23059" spans="50:54" s="79" customFormat="1" ht="0" hidden="1" customHeight="1" x14ac:dyDescent="0.2">
      <c r="AX23059" s="78"/>
      <c r="AZ23059" s="167"/>
      <c r="BA23059" s="77"/>
      <c r="BB23059" s="77"/>
    </row>
    <row r="23060" spans="50:54" s="79" customFormat="1" ht="0" hidden="1" customHeight="1" x14ac:dyDescent="0.2">
      <c r="AX23060" s="78"/>
      <c r="AZ23060" s="167"/>
      <c r="BA23060" s="77"/>
      <c r="BB23060" s="77"/>
    </row>
    <row r="23061" spans="50:54" s="79" customFormat="1" ht="0" hidden="1" customHeight="1" x14ac:dyDescent="0.2">
      <c r="AX23061" s="78"/>
      <c r="AZ23061" s="167"/>
      <c r="BA23061" s="77"/>
      <c r="BB23061" s="77"/>
    </row>
    <row r="23062" spans="50:54" s="79" customFormat="1" ht="0" hidden="1" customHeight="1" x14ac:dyDescent="0.2">
      <c r="AX23062" s="78"/>
      <c r="AZ23062" s="167"/>
      <c r="BA23062" s="77"/>
      <c r="BB23062" s="77"/>
    </row>
    <row r="23063" spans="50:54" s="79" customFormat="1" ht="0" hidden="1" customHeight="1" x14ac:dyDescent="0.2">
      <c r="AX23063" s="78"/>
      <c r="AZ23063" s="167"/>
      <c r="BA23063" s="77"/>
      <c r="BB23063" s="77"/>
    </row>
    <row r="23064" spans="50:54" s="79" customFormat="1" ht="0" hidden="1" customHeight="1" x14ac:dyDescent="0.2">
      <c r="AX23064" s="78"/>
      <c r="AZ23064" s="167"/>
      <c r="BA23064" s="77"/>
      <c r="BB23064" s="77"/>
    </row>
    <row r="23065" spans="50:54" s="79" customFormat="1" ht="0" hidden="1" customHeight="1" x14ac:dyDescent="0.2">
      <c r="AX23065" s="78"/>
      <c r="AZ23065" s="167"/>
      <c r="BA23065" s="77"/>
      <c r="BB23065" s="77"/>
    </row>
    <row r="23066" spans="50:54" s="79" customFormat="1" ht="0" hidden="1" customHeight="1" x14ac:dyDescent="0.2">
      <c r="AX23066" s="78"/>
      <c r="AZ23066" s="167"/>
      <c r="BA23066" s="77"/>
      <c r="BB23066" s="77"/>
    </row>
    <row r="23067" spans="50:54" s="79" customFormat="1" ht="0" hidden="1" customHeight="1" x14ac:dyDescent="0.2">
      <c r="AX23067" s="78"/>
      <c r="AZ23067" s="167"/>
      <c r="BA23067" s="77"/>
      <c r="BB23067" s="77"/>
    </row>
    <row r="23068" spans="50:54" s="79" customFormat="1" ht="0" hidden="1" customHeight="1" x14ac:dyDescent="0.2">
      <c r="AX23068" s="78"/>
      <c r="AZ23068" s="167"/>
      <c r="BA23068" s="77"/>
      <c r="BB23068" s="77"/>
    </row>
    <row r="23069" spans="50:54" s="79" customFormat="1" ht="0" hidden="1" customHeight="1" x14ac:dyDescent="0.2">
      <c r="AX23069" s="78"/>
      <c r="AZ23069" s="167"/>
      <c r="BA23069" s="77"/>
      <c r="BB23069" s="77"/>
    </row>
    <row r="23070" spans="50:54" s="79" customFormat="1" ht="0" hidden="1" customHeight="1" x14ac:dyDescent="0.2">
      <c r="AX23070" s="78"/>
      <c r="AZ23070" s="167"/>
      <c r="BA23070" s="77"/>
      <c r="BB23070" s="77"/>
    </row>
    <row r="23071" spans="50:54" s="79" customFormat="1" ht="0" hidden="1" customHeight="1" x14ac:dyDescent="0.2">
      <c r="AX23071" s="78"/>
      <c r="AZ23071" s="167"/>
      <c r="BA23071" s="77"/>
      <c r="BB23071" s="77"/>
    </row>
    <row r="23072" spans="50:54" s="79" customFormat="1" ht="0" hidden="1" customHeight="1" x14ac:dyDescent="0.2">
      <c r="AX23072" s="78"/>
      <c r="AZ23072" s="167"/>
      <c r="BA23072" s="77"/>
      <c r="BB23072" s="77"/>
    </row>
    <row r="23073" spans="50:54" s="79" customFormat="1" ht="0" hidden="1" customHeight="1" x14ac:dyDescent="0.2">
      <c r="AX23073" s="78"/>
      <c r="AZ23073" s="167"/>
      <c r="BA23073" s="77"/>
      <c r="BB23073" s="77"/>
    </row>
    <row r="23074" spans="50:54" s="79" customFormat="1" ht="0" hidden="1" customHeight="1" x14ac:dyDescent="0.2">
      <c r="AX23074" s="78"/>
      <c r="AZ23074" s="167"/>
      <c r="BA23074" s="77"/>
      <c r="BB23074" s="77"/>
    </row>
    <row r="23075" spans="50:54" s="79" customFormat="1" ht="0" hidden="1" customHeight="1" x14ac:dyDescent="0.2">
      <c r="AX23075" s="78"/>
      <c r="AZ23075" s="167"/>
      <c r="BA23075" s="77"/>
      <c r="BB23075" s="77"/>
    </row>
    <row r="23076" spans="50:54" s="79" customFormat="1" ht="0" hidden="1" customHeight="1" x14ac:dyDescent="0.2">
      <c r="AX23076" s="78"/>
      <c r="AZ23076" s="167"/>
      <c r="BA23076" s="77"/>
      <c r="BB23076" s="77"/>
    </row>
    <row r="23077" spans="50:54" s="79" customFormat="1" ht="0" hidden="1" customHeight="1" x14ac:dyDescent="0.2">
      <c r="AX23077" s="78"/>
      <c r="AZ23077" s="167"/>
      <c r="BA23077" s="77"/>
      <c r="BB23077" s="77"/>
    </row>
    <row r="23078" spans="50:54" s="79" customFormat="1" ht="0" hidden="1" customHeight="1" x14ac:dyDescent="0.2">
      <c r="AX23078" s="78"/>
      <c r="AZ23078" s="167"/>
      <c r="BA23078" s="77"/>
      <c r="BB23078" s="77"/>
    </row>
    <row r="23079" spans="50:54" s="79" customFormat="1" ht="0" hidden="1" customHeight="1" x14ac:dyDescent="0.2">
      <c r="AX23079" s="78"/>
      <c r="AZ23079" s="167"/>
      <c r="BA23079" s="77"/>
      <c r="BB23079" s="77"/>
    </row>
    <row r="23080" spans="50:54" s="79" customFormat="1" ht="0" hidden="1" customHeight="1" x14ac:dyDescent="0.2">
      <c r="AX23080" s="78"/>
      <c r="AZ23080" s="167"/>
      <c r="BA23080" s="77"/>
      <c r="BB23080" s="77"/>
    </row>
    <row r="23081" spans="50:54" s="79" customFormat="1" ht="0" hidden="1" customHeight="1" x14ac:dyDescent="0.2">
      <c r="AX23081" s="78"/>
      <c r="AZ23081" s="167"/>
      <c r="BA23081" s="77"/>
      <c r="BB23081" s="77"/>
    </row>
    <row r="23082" spans="50:54" s="79" customFormat="1" ht="0" hidden="1" customHeight="1" x14ac:dyDescent="0.2">
      <c r="AX23082" s="78"/>
      <c r="AZ23082" s="167"/>
      <c r="BA23082" s="77"/>
      <c r="BB23082" s="77"/>
    </row>
    <row r="23083" spans="50:54" s="79" customFormat="1" ht="0" hidden="1" customHeight="1" x14ac:dyDescent="0.2">
      <c r="AX23083" s="78"/>
      <c r="AZ23083" s="167"/>
      <c r="BA23083" s="77"/>
      <c r="BB23083" s="77"/>
    </row>
    <row r="23084" spans="50:54" s="79" customFormat="1" ht="0" hidden="1" customHeight="1" x14ac:dyDescent="0.2">
      <c r="AX23084" s="78"/>
      <c r="AZ23084" s="167"/>
      <c r="BA23084" s="77"/>
      <c r="BB23084" s="77"/>
    </row>
    <row r="23085" spans="50:54" s="79" customFormat="1" ht="0" hidden="1" customHeight="1" x14ac:dyDescent="0.2">
      <c r="AX23085" s="78"/>
      <c r="AZ23085" s="167"/>
      <c r="BA23085" s="77"/>
      <c r="BB23085" s="77"/>
    </row>
    <row r="23086" spans="50:54" s="79" customFormat="1" ht="0" hidden="1" customHeight="1" x14ac:dyDescent="0.2">
      <c r="AX23086" s="78"/>
      <c r="AZ23086" s="167"/>
      <c r="BA23086" s="77"/>
      <c r="BB23086" s="77"/>
    </row>
    <row r="23087" spans="50:54" s="79" customFormat="1" ht="0" hidden="1" customHeight="1" x14ac:dyDescent="0.2">
      <c r="AX23087" s="78"/>
      <c r="AZ23087" s="167"/>
      <c r="BA23087" s="77"/>
      <c r="BB23087" s="77"/>
    </row>
    <row r="23088" spans="50:54" s="79" customFormat="1" ht="0" hidden="1" customHeight="1" x14ac:dyDescent="0.2">
      <c r="AX23088" s="78"/>
      <c r="AZ23088" s="167"/>
      <c r="BA23088" s="77"/>
      <c r="BB23088" s="77"/>
    </row>
    <row r="23089" spans="50:54" s="79" customFormat="1" ht="0" hidden="1" customHeight="1" x14ac:dyDescent="0.2">
      <c r="AX23089" s="78"/>
      <c r="AZ23089" s="167"/>
      <c r="BA23089" s="77"/>
      <c r="BB23089" s="77"/>
    </row>
    <row r="23090" spans="50:54" s="79" customFormat="1" ht="0" hidden="1" customHeight="1" x14ac:dyDescent="0.2">
      <c r="AX23090" s="78"/>
      <c r="AZ23090" s="167"/>
      <c r="BA23090" s="77"/>
      <c r="BB23090" s="77"/>
    </row>
    <row r="23091" spans="50:54" s="79" customFormat="1" ht="0" hidden="1" customHeight="1" x14ac:dyDescent="0.2">
      <c r="AX23091" s="78"/>
      <c r="AZ23091" s="167"/>
      <c r="BA23091" s="77"/>
      <c r="BB23091" s="77"/>
    </row>
    <row r="23092" spans="50:54" s="79" customFormat="1" ht="0" hidden="1" customHeight="1" x14ac:dyDescent="0.2">
      <c r="AX23092" s="78"/>
      <c r="AZ23092" s="167"/>
      <c r="BA23092" s="77"/>
      <c r="BB23092" s="77"/>
    </row>
    <row r="23093" spans="50:54" s="79" customFormat="1" ht="0" hidden="1" customHeight="1" x14ac:dyDescent="0.2">
      <c r="AX23093" s="78"/>
      <c r="AZ23093" s="167"/>
      <c r="BA23093" s="77"/>
      <c r="BB23093" s="77"/>
    </row>
    <row r="23094" spans="50:54" s="79" customFormat="1" ht="0" hidden="1" customHeight="1" x14ac:dyDescent="0.2">
      <c r="AX23094" s="78"/>
      <c r="AZ23094" s="167"/>
      <c r="BA23094" s="77"/>
      <c r="BB23094" s="77"/>
    </row>
    <row r="23095" spans="50:54" s="79" customFormat="1" ht="0" hidden="1" customHeight="1" x14ac:dyDescent="0.2">
      <c r="AX23095" s="78"/>
      <c r="AZ23095" s="167"/>
      <c r="BA23095" s="77"/>
      <c r="BB23095" s="77"/>
    </row>
    <row r="23096" spans="50:54" s="79" customFormat="1" ht="0" hidden="1" customHeight="1" x14ac:dyDescent="0.2">
      <c r="AX23096" s="78"/>
      <c r="AZ23096" s="167"/>
      <c r="BA23096" s="77"/>
      <c r="BB23096" s="77"/>
    </row>
    <row r="23097" spans="50:54" s="79" customFormat="1" ht="0" hidden="1" customHeight="1" x14ac:dyDescent="0.2">
      <c r="AX23097" s="78"/>
      <c r="AZ23097" s="167"/>
      <c r="BA23097" s="77"/>
      <c r="BB23097" s="77"/>
    </row>
    <row r="23098" spans="50:54" s="79" customFormat="1" ht="0" hidden="1" customHeight="1" x14ac:dyDescent="0.2">
      <c r="AX23098" s="78"/>
      <c r="AZ23098" s="167"/>
      <c r="BA23098" s="77"/>
      <c r="BB23098" s="77"/>
    </row>
    <row r="23099" spans="50:54" s="79" customFormat="1" ht="0" hidden="1" customHeight="1" x14ac:dyDescent="0.2">
      <c r="AX23099" s="78"/>
      <c r="AZ23099" s="167"/>
      <c r="BA23099" s="77"/>
      <c r="BB23099" s="77"/>
    </row>
    <row r="23100" spans="50:54" s="79" customFormat="1" ht="0" hidden="1" customHeight="1" x14ac:dyDescent="0.2">
      <c r="AX23100" s="78"/>
      <c r="AZ23100" s="167"/>
      <c r="BA23100" s="77"/>
      <c r="BB23100" s="77"/>
    </row>
    <row r="23101" spans="50:54" s="79" customFormat="1" ht="0" hidden="1" customHeight="1" x14ac:dyDescent="0.2">
      <c r="AX23101" s="78"/>
      <c r="AZ23101" s="167"/>
      <c r="BA23101" s="77"/>
      <c r="BB23101" s="77"/>
    </row>
    <row r="23102" spans="50:54" s="79" customFormat="1" ht="0" hidden="1" customHeight="1" x14ac:dyDescent="0.2">
      <c r="AX23102" s="78"/>
      <c r="AZ23102" s="167"/>
      <c r="BA23102" s="77"/>
      <c r="BB23102" s="77"/>
    </row>
    <row r="23103" spans="50:54" s="79" customFormat="1" ht="0" hidden="1" customHeight="1" x14ac:dyDescent="0.2">
      <c r="AX23103" s="78"/>
      <c r="AZ23103" s="167"/>
      <c r="BA23103" s="77"/>
      <c r="BB23103" s="77"/>
    </row>
    <row r="23104" spans="50:54" s="79" customFormat="1" ht="0" hidden="1" customHeight="1" x14ac:dyDescent="0.2">
      <c r="AX23104" s="78"/>
      <c r="AZ23104" s="167"/>
      <c r="BA23104" s="77"/>
      <c r="BB23104" s="77"/>
    </row>
    <row r="23105" spans="50:54" s="79" customFormat="1" ht="0" hidden="1" customHeight="1" x14ac:dyDescent="0.2">
      <c r="AX23105" s="78"/>
      <c r="AZ23105" s="167"/>
      <c r="BA23105" s="77"/>
      <c r="BB23105" s="77"/>
    </row>
    <row r="23106" spans="50:54" s="79" customFormat="1" ht="0" hidden="1" customHeight="1" x14ac:dyDescent="0.2">
      <c r="AX23106" s="78"/>
      <c r="AZ23106" s="167"/>
      <c r="BA23106" s="77"/>
      <c r="BB23106" s="77"/>
    </row>
    <row r="23107" spans="50:54" s="79" customFormat="1" ht="0" hidden="1" customHeight="1" x14ac:dyDescent="0.2">
      <c r="AX23107" s="78"/>
      <c r="AZ23107" s="167"/>
      <c r="BA23107" s="77"/>
      <c r="BB23107" s="77"/>
    </row>
    <row r="23108" spans="50:54" s="79" customFormat="1" ht="0" hidden="1" customHeight="1" x14ac:dyDescent="0.2">
      <c r="AX23108" s="78"/>
      <c r="AZ23108" s="167"/>
      <c r="BA23108" s="77"/>
      <c r="BB23108" s="77"/>
    </row>
    <row r="23109" spans="50:54" s="79" customFormat="1" ht="0" hidden="1" customHeight="1" x14ac:dyDescent="0.2">
      <c r="AX23109" s="78"/>
      <c r="AZ23109" s="167"/>
      <c r="BA23109" s="77"/>
      <c r="BB23109" s="77"/>
    </row>
    <row r="23110" spans="50:54" s="79" customFormat="1" ht="0" hidden="1" customHeight="1" x14ac:dyDescent="0.2">
      <c r="AX23110" s="78"/>
      <c r="AZ23110" s="167"/>
      <c r="BA23110" s="77"/>
      <c r="BB23110" s="77"/>
    </row>
    <row r="23111" spans="50:54" s="79" customFormat="1" ht="0" hidden="1" customHeight="1" x14ac:dyDescent="0.2">
      <c r="AX23111" s="78"/>
      <c r="AZ23111" s="167"/>
      <c r="BA23111" s="77"/>
      <c r="BB23111" s="77"/>
    </row>
    <row r="23112" spans="50:54" s="79" customFormat="1" ht="0" hidden="1" customHeight="1" x14ac:dyDescent="0.2">
      <c r="AX23112" s="78"/>
      <c r="AZ23112" s="167"/>
      <c r="BA23112" s="77"/>
      <c r="BB23112" s="77"/>
    </row>
    <row r="23113" spans="50:54" s="79" customFormat="1" ht="0" hidden="1" customHeight="1" x14ac:dyDescent="0.2">
      <c r="AX23113" s="78"/>
      <c r="AZ23113" s="167"/>
      <c r="BA23113" s="77"/>
      <c r="BB23113" s="77"/>
    </row>
    <row r="23114" spans="50:54" s="79" customFormat="1" ht="0" hidden="1" customHeight="1" x14ac:dyDescent="0.2">
      <c r="AX23114" s="78"/>
      <c r="AZ23114" s="167"/>
      <c r="BA23114" s="77"/>
      <c r="BB23114" s="77"/>
    </row>
    <row r="23115" spans="50:54" s="79" customFormat="1" ht="0" hidden="1" customHeight="1" x14ac:dyDescent="0.2">
      <c r="AX23115" s="78"/>
      <c r="AZ23115" s="167"/>
      <c r="BA23115" s="77"/>
      <c r="BB23115" s="77"/>
    </row>
    <row r="23116" spans="50:54" s="79" customFormat="1" ht="0" hidden="1" customHeight="1" x14ac:dyDescent="0.2">
      <c r="AX23116" s="78"/>
      <c r="AZ23116" s="167"/>
      <c r="BA23116" s="77"/>
      <c r="BB23116" s="77"/>
    </row>
    <row r="23117" spans="50:54" s="79" customFormat="1" ht="0" hidden="1" customHeight="1" x14ac:dyDescent="0.2">
      <c r="AX23117" s="78"/>
      <c r="AZ23117" s="167"/>
      <c r="BA23117" s="77"/>
      <c r="BB23117" s="77"/>
    </row>
    <row r="23118" spans="50:54" s="79" customFormat="1" ht="0" hidden="1" customHeight="1" x14ac:dyDescent="0.2">
      <c r="AX23118" s="78"/>
      <c r="AZ23118" s="167"/>
      <c r="BA23118" s="77"/>
      <c r="BB23118" s="77"/>
    </row>
    <row r="23119" spans="50:54" s="79" customFormat="1" ht="0" hidden="1" customHeight="1" x14ac:dyDescent="0.2">
      <c r="AX23119" s="78"/>
      <c r="AZ23119" s="167"/>
      <c r="BA23119" s="77"/>
      <c r="BB23119" s="77"/>
    </row>
    <row r="23120" spans="50:54" s="79" customFormat="1" ht="0" hidden="1" customHeight="1" x14ac:dyDescent="0.2">
      <c r="AX23120" s="78"/>
      <c r="AZ23120" s="167"/>
      <c r="BA23120" s="77"/>
      <c r="BB23120" s="77"/>
    </row>
    <row r="23121" spans="50:54" s="79" customFormat="1" ht="0" hidden="1" customHeight="1" x14ac:dyDescent="0.2">
      <c r="AX23121" s="78"/>
      <c r="AZ23121" s="167"/>
      <c r="BA23121" s="77"/>
      <c r="BB23121" s="77"/>
    </row>
    <row r="23122" spans="50:54" s="79" customFormat="1" ht="0" hidden="1" customHeight="1" x14ac:dyDescent="0.2">
      <c r="AX23122" s="78"/>
      <c r="AZ23122" s="167"/>
      <c r="BA23122" s="77"/>
      <c r="BB23122" s="77"/>
    </row>
    <row r="23123" spans="50:54" s="79" customFormat="1" ht="0" hidden="1" customHeight="1" x14ac:dyDescent="0.2">
      <c r="AX23123" s="78"/>
      <c r="AZ23123" s="167"/>
      <c r="BA23123" s="77"/>
      <c r="BB23123" s="77"/>
    </row>
    <row r="23124" spans="50:54" s="79" customFormat="1" ht="0" hidden="1" customHeight="1" x14ac:dyDescent="0.2">
      <c r="AX23124" s="78"/>
      <c r="AZ23124" s="167"/>
      <c r="BA23124" s="77"/>
      <c r="BB23124" s="77"/>
    </row>
    <row r="23125" spans="50:54" s="79" customFormat="1" ht="0" hidden="1" customHeight="1" x14ac:dyDescent="0.2">
      <c r="AX23125" s="78"/>
      <c r="AZ23125" s="167"/>
      <c r="BA23125" s="77"/>
      <c r="BB23125" s="77"/>
    </row>
    <row r="23126" spans="50:54" s="79" customFormat="1" ht="0" hidden="1" customHeight="1" x14ac:dyDescent="0.2">
      <c r="AX23126" s="78"/>
      <c r="AZ23126" s="167"/>
      <c r="BA23126" s="77"/>
      <c r="BB23126" s="77"/>
    </row>
    <row r="23127" spans="50:54" s="79" customFormat="1" ht="0" hidden="1" customHeight="1" x14ac:dyDescent="0.2">
      <c r="AX23127" s="78"/>
      <c r="AZ23127" s="167"/>
      <c r="BA23127" s="77"/>
      <c r="BB23127" s="77"/>
    </row>
    <row r="23128" spans="50:54" s="79" customFormat="1" ht="0" hidden="1" customHeight="1" x14ac:dyDescent="0.2">
      <c r="AX23128" s="78"/>
      <c r="AZ23128" s="167"/>
      <c r="BA23128" s="77"/>
      <c r="BB23128" s="77"/>
    </row>
    <row r="23129" spans="50:54" s="79" customFormat="1" ht="0" hidden="1" customHeight="1" x14ac:dyDescent="0.2">
      <c r="AX23129" s="78"/>
      <c r="AZ23129" s="167"/>
      <c r="BA23129" s="77"/>
      <c r="BB23129" s="77"/>
    </row>
    <row r="23130" spans="50:54" s="79" customFormat="1" ht="0" hidden="1" customHeight="1" x14ac:dyDescent="0.2">
      <c r="AX23130" s="78"/>
      <c r="AZ23130" s="167"/>
      <c r="BA23130" s="77"/>
      <c r="BB23130" s="77"/>
    </row>
    <row r="23131" spans="50:54" s="79" customFormat="1" ht="0" hidden="1" customHeight="1" x14ac:dyDescent="0.2">
      <c r="AX23131" s="78"/>
      <c r="AZ23131" s="167"/>
      <c r="BA23131" s="77"/>
      <c r="BB23131" s="77"/>
    </row>
    <row r="23132" spans="50:54" s="79" customFormat="1" ht="0" hidden="1" customHeight="1" x14ac:dyDescent="0.2">
      <c r="AX23132" s="78"/>
      <c r="AZ23132" s="167"/>
      <c r="BA23132" s="77"/>
      <c r="BB23132" s="77"/>
    </row>
    <row r="23133" spans="50:54" s="79" customFormat="1" ht="0" hidden="1" customHeight="1" x14ac:dyDescent="0.2">
      <c r="AX23133" s="78"/>
      <c r="AZ23133" s="167"/>
      <c r="BA23133" s="77"/>
      <c r="BB23133" s="77"/>
    </row>
    <row r="23134" spans="50:54" s="79" customFormat="1" ht="0" hidden="1" customHeight="1" x14ac:dyDescent="0.2">
      <c r="AX23134" s="78"/>
      <c r="AZ23134" s="167"/>
      <c r="BA23134" s="77"/>
      <c r="BB23134" s="77"/>
    </row>
    <row r="23135" spans="50:54" s="79" customFormat="1" ht="0" hidden="1" customHeight="1" x14ac:dyDescent="0.2">
      <c r="AX23135" s="78"/>
      <c r="AZ23135" s="167"/>
      <c r="BA23135" s="77"/>
      <c r="BB23135" s="77"/>
    </row>
    <row r="23136" spans="50:54" s="79" customFormat="1" ht="0" hidden="1" customHeight="1" x14ac:dyDescent="0.2">
      <c r="AX23136" s="78"/>
      <c r="AZ23136" s="167"/>
      <c r="BA23136" s="77"/>
      <c r="BB23136" s="77"/>
    </row>
    <row r="23137" spans="50:54" s="79" customFormat="1" ht="0" hidden="1" customHeight="1" x14ac:dyDescent="0.2">
      <c r="AX23137" s="78"/>
      <c r="AZ23137" s="167"/>
      <c r="BA23137" s="77"/>
      <c r="BB23137" s="77"/>
    </row>
    <row r="23138" spans="50:54" s="79" customFormat="1" ht="0" hidden="1" customHeight="1" x14ac:dyDescent="0.2">
      <c r="AX23138" s="78"/>
      <c r="AZ23138" s="167"/>
      <c r="BA23138" s="77"/>
      <c r="BB23138" s="77"/>
    </row>
    <row r="23139" spans="50:54" s="79" customFormat="1" ht="0" hidden="1" customHeight="1" x14ac:dyDescent="0.2">
      <c r="AX23139" s="78"/>
      <c r="AZ23139" s="167"/>
      <c r="BA23139" s="77"/>
      <c r="BB23139" s="77"/>
    </row>
    <row r="23140" spans="50:54" s="79" customFormat="1" ht="0" hidden="1" customHeight="1" x14ac:dyDescent="0.2">
      <c r="AX23140" s="78"/>
      <c r="AZ23140" s="167"/>
      <c r="BA23140" s="77"/>
      <c r="BB23140" s="77"/>
    </row>
    <row r="23141" spans="50:54" s="79" customFormat="1" ht="0" hidden="1" customHeight="1" x14ac:dyDescent="0.2">
      <c r="AX23141" s="78"/>
      <c r="AZ23141" s="167"/>
      <c r="BA23141" s="77"/>
      <c r="BB23141" s="77"/>
    </row>
    <row r="23142" spans="50:54" s="79" customFormat="1" ht="0" hidden="1" customHeight="1" x14ac:dyDescent="0.2">
      <c r="AX23142" s="78"/>
      <c r="AZ23142" s="167"/>
      <c r="BA23142" s="77"/>
      <c r="BB23142" s="77"/>
    </row>
    <row r="23143" spans="50:54" s="79" customFormat="1" ht="0" hidden="1" customHeight="1" x14ac:dyDescent="0.2">
      <c r="AX23143" s="78"/>
      <c r="AZ23143" s="167"/>
      <c r="BA23143" s="77"/>
      <c r="BB23143" s="77"/>
    </row>
    <row r="23144" spans="50:54" s="79" customFormat="1" ht="0" hidden="1" customHeight="1" x14ac:dyDescent="0.2">
      <c r="AX23144" s="78"/>
      <c r="AZ23144" s="167"/>
      <c r="BA23144" s="77"/>
      <c r="BB23144" s="77"/>
    </row>
    <row r="23145" spans="50:54" s="79" customFormat="1" ht="0" hidden="1" customHeight="1" x14ac:dyDescent="0.2">
      <c r="AX23145" s="78"/>
      <c r="AZ23145" s="167"/>
      <c r="BA23145" s="77"/>
      <c r="BB23145" s="77"/>
    </row>
    <row r="23146" spans="50:54" s="79" customFormat="1" ht="0" hidden="1" customHeight="1" x14ac:dyDescent="0.2">
      <c r="AX23146" s="78"/>
      <c r="AZ23146" s="167"/>
      <c r="BA23146" s="77"/>
      <c r="BB23146" s="77"/>
    </row>
    <row r="23147" spans="50:54" s="79" customFormat="1" ht="0" hidden="1" customHeight="1" x14ac:dyDescent="0.2">
      <c r="AX23147" s="78"/>
      <c r="AZ23147" s="167"/>
      <c r="BA23147" s="77"/>
      <c r="BB23147" s="77"/>
    </row>
    <row r="23148" spans="50:54" s="79" customFormat="1" ht="0" hidden="1" customHeight="1" x14ac:dyDescent="0.2">
      <c r="AX23148" s="78"/>
      <c r="AZ23148" s="167"/>
      <c r="BA23148" s="77"/>
      <c r="BB23148" s="77"/>
    </row>
    <row r="23149" spans="50:54" s="79" customFormat="1" ht="0" hidden="1" customHeight="1" x14ac:dyDescent="0.2">
      <c r="AX23149" s="78"/>
      <c r="AZ23149" s="167"/>
      <c r="BA23149" s="77"/>
      <c r="BB23149" s="77"/>
    </row>
    <row r="23150" spans="50:54" s="79" customFormat="1" ht="0" hidden="1" customHeight="1" x14ac:dyDescent="0.2">
      <c r="AX23150" s="78"/>
      <c r="AZ23150" s="167"/>
      <c r="BA23150" s="77"/>
      <c r="BB23150" s="77"/>
    </row>
    <row r="23151" spans="50:54" s="79" customFormat="1" ht="0" hidden="1" customHeight="1" x14ac:dyDescent="0.2">
      <c r="AX23151" s="78"/>
      <c r="AZ23151" s="167"/>
      <c r="BA23151" s="77"/>
      <c r="BB23151" s="77"/>
    </row>
    <row r="23152" spans="50:54" s="79" customFormat="1" ht="0" hidden="1" customHeight="1" x14ac:dyDescent="0.2">
      <c r="AX23152" s="78"/>
      <c r="AZ23152" s="167"/>
      <c r="BA23152" s="77"/>
      <c r="BB23152" s="77"/>
    </row>
    <row r="23153" spans="50:54" s="79" customFormat="1" ht="0" hidden="1" customHeight="1" x14ac:dyDescent="0.2">
      <c r="AX23153" s="78"/>
      <c r="AZ23153" s="167"/>
      <c r="BA23153" s="77"/>
      <c r="BB23153" s="77"/>
    </row>
    <row r="23154" spans="50:54" s="79" customFormat="1" ht="0" hidden="1" customHeight="1" x14ac:dyDescent="0.2">
      <c r="AX23154" s="78"/>
      <c r="AZ23154" s="167"/>
      <c r="BA23154" s="77"/>
      <c r="BB23154" s="77"/>
    </row>
    <row r="23155" spans="50:54" s="79" customFormat="1" ht="0" hidden="1" customHeight="1" x14ac:dyDescent="0.2">
      <c r="AX23155" s="78"/>
      <c r="AZ23155" s="167"/>
      <c r="BA23155" s="77"/>
      <c r="BB23155" s="77"/>
    </row>
    <row r="23156" spans="50:54" s="79" customFormat="1" ht="0" hidden="1" customHeight="1" x14ac:dyDescent="0.2">
      <c r="AX23156" s="78"/>
      <c r="AZ23156" s="167"/>
      <c r="BA23156" s="77"/>
      <c r="BB23156" s="77"/>
    </row>
    <row r="23157" spans="50:54" s="79" customFormat="1" ht="0" hidden="1" customHeight="1" x14ac:dyDescent="0.2">
      <c r="AX23157" s="78"/>
      <c r="AZ23157" s="167"/>
      <c r="BA23157" s="77"/>
      <c r="BB23157" s="77"/>
    </row>
    <row r="23158" spans="50:54" s="79" customFormat="1" ht="0" hidden="1" customHeight="1" x14ac:dyDescent="0.2">
      <c r="AX23158" s="78"/>
      <c r="AZ23158" s="167"/>
      <c r="BA23158" s="77"/>
      <c r="BB23158" s="77"/>
    </row>
    <row r="23159" spans="50:54" s="79" customFormat="1" ht="0" hidden="1" customHeight="1" x14ac:dyDescent="0.2">
      <c r="AX23159" s="78"/>
      <c r="AZ23159" s="167"/>
      <c r="BA23159" s="77"/>
      <c r="BB23159" s="77"/>
    </row>
    <row r="23160" spans="50:54" s="79" customFormat="1" ht="0" hidden="1" customHeight="1" x14ac:dyDescent="0.2">
      <c r="AX23160" s="78"/>
      <c r="AZ23160" s="167"/>
      <c r="BA23160" s="77"/>
      <c r="BB23160" s="77"/>
    </row>
    <row r="23161" spans="50:54" s="79" customFormat="1" ht="0" hidden="1" customHeight="1" x14ac:dyDescent="0.2">
      <c r="AX23161" s="78"/>
      <c r="AZ23161" s="167"/>
      <c r="BA23161" s="77"/>
      <c r="BB23161" s="77"/>
    </row>
    <row r="23162" spans="50:54" s="79" customFormat="1" ht="0" hidden="1" customHeight="1" x14ac:dyDescent="0.2">
      <c r="AX23162" s="78"/>
      <c r="AZ23162" s="167"/>
      <c r="BA23162" s="77"/>
      <c r="BB23162" s="77"/>
    </row>
    <row r="23163" spans="50:54" s="79" customFormat="1" ht="0" hidden="1" customHeight="1" x14ac:dyDescent="0.2">
      <c r="AX23163" s="78"/>
      <c r="AZ23163" s="167"/>
      <c r="BA23163" s="77"/>
      <c r="BB23163" s="77"/>
    </row>
    <row r="23164" spans="50:54" s="79" customFormat="1" ht="0" hidden="1" customHeight="1" x14ac:dyDescent="0.2">
      <c r="AX23164" s="78"/>
      <c r="AZ23164" s="167"/>
      <c r="BA23164" s="77"/>
      <c r="BB23164" s="77"/>
    </row>
    <row r="23165" spans="50:54" s="79" customFormat="1" ht="0" hidden="1" customHeight="1" x14ac:dyDescent="0.2">
      <c r="AX23165" s="78"/>
      <c r="AZ23165" s="167"/>
      <c r="BA23165" s="77"/>
      <c r="BB23165" s="77"/>
    </row>
    <row r="23166" spans="50:54" s="79" customFormat="1" ht="0" hidden="1" customHeight="1" x14ac:dyDescent="0.2">
      <c r="AX23166" s="78"/>
      <c r="AZ23166" s="167"/>
      <c r="BA23166" s="77"/>
      <c r="BB23166" s="77"/>
    </row>
    <row r="23167" spans="50:54" s="79" customFormat="1" ht="0" hidden="1" customHeight="1" x14ac:dyDescent="0.2">
      <c r="AX23167" s="78"/>
      <c r="AZ23167" s="167"/>
      <c r="BA23167" s="77"/>
      <c r="BB23167" s="77"/>
    </row>
    <row r="23168" spans="50:54" s="79" customFormat="1" ht="0" hidden="1" customHeight="1" x14ac:dyDescent="0.2">
      <c r="AX23168" s="78"/>
      <c r="AZ23168" s="167"/>
      <c r="BA23168" s="77"/>
      <c r="BB23168" s="77"/>
    </row>
    <row r="23169" spans="50:54" s="79" customFormat="1" ht="0" hidden="1" customHeight="1" x14ac:dyDescent="0.2">
      <c r="AX23169" s="78"/>
      <c r="AZ23169" s="167"/>
      <c r="BA23169" s="77"/>
      <c r="BB23169" s="77"/>
    </row>
    <row r="23170" spans="50:54" s="79" customFormat="1" ht="0" hidden="1" customHeight="1" x14ac:dyDescent="0.2">
      <c r="AX23170" s="78"/>
      <c r="AZ23170" s="167"/>
      <c r="BA23170" s="77"/>
      <c r="BB23170" s="77"/>
    </row>
    <row r="23171" spans="50:54" s="79" customFormat="1" ht="0" hidden="1" customHeight="1" x14ac:dyDescent="0.2">
      <c r="AX23171" s="78"/>
      <c r="AZ23171" s="167"/>
      <c r="BA23171" s="77"/>
      <c r="BB23171" s="77"/>
    </row>
    <row r="23172" spans="50:54" s="79" customFormat="1" ht="0" hidden="1" customHeight="1" x14ac:dyDescent="0.2">
      <c r="AX23172" s="78"/>
      <c r="AZ23172" s="167"/>
      <c r="BA23172" s="77"/>
      <c r="BB23172" s="77"/>
    </row>
    <row r="23173" spans="50:54" s="79" customFormat="1" ht="0" hidden="1" customHeight="1" x14ac:dyDescent="0.2">
      <c r="AX23173" s="78"/>
      <c r="AZ23173" s="167"/>
      <c r="BA23173" s="77"/>
      <c r="BB23173" s="77"/>
    </row>
    <row r="23174" spans="50:54" s="79" customFormat="1" ht="0" hidden="1" customHeight="1" x14ac:dyDescent="0.2">
      <c r="AX23174" s="78"/>
      <c r="AZ23174" s="167"/>
      <c r="BA23174" s="77"/>
      <c r="BB23174" s="77"/>
    </row>
    <row r="23175" spans="50:54" s="79" customFormat="1" ht="0" hidden="1" customHeight="1" x14ac:dyDescent="0.2">
      <c r="AX23175" s="78"/>
      <c r="AZ23175" s="167"/>
      <c r="BA23175" s="77"/>
      <c r="BB23175" s="77"/>
    </row>
    <row r="23176" spans="50:54" s="79" customFormat="1" ht="0" hidden="1" customHeight="1" x14ac:dyDescent="0.2">
      <c r="AX23176" s="78"/>
      <c r="AZ23176" s="167"/>
      <c r="BA23176" s="77"/>
      <c r="BB23176" s="77"/>
    </row>
    <row r="23177" spans="50:54" s="79" customFormat="1" ht="0" hidden="1" customHeight="1" x14ac:dyDescent="0.2">
      <c r="AX23177" s="78"/>
      <c r="AZ23177" s="167"/>
      <c r="BA23177" s="77"/>
      <c r="BB23177" s="77"/>
    </row>
    <row r="23178" spans="50:54" s="79" customFormat="1" ht="0" hidden="1" customHeight="1" x14ac:dyDescent="0.2">
      <c r="AX23178" s="78"/>
      <c r="AZ23178" s="167"/>
      <c r="BA23178" s="77"/>
      <c r="BB23178" s="77"/>
    </row>
    <row r="23179" spans="50:54" s="79" customFormat="1" ht="0" hidden="1" customHeight="1" x14ac:dyDescent="0.2">
      <c r="AX23179" s="78"/>
      <c r="AZ23179" s="167"/>
      <c r="BA23179" s="77"/>
      <c r="BB23179" s="77"/>
    </row>
    <row r="23180" spans="50:54" s="79" customFormat="1" ht="0" hidden="1" customHeight="1" x14ac:dyDescent="0.2">
      <c r="AX23180" s="78"/>
      <c r="AZ23180" s="167"/>
      <c r="BA23180" s="77"/>
      <c r="BB23180" s="77"/>
    </row>
    <row r="23181" spans="50:54" s="79" customFormat="1" ht="0" hidden="1" customHeight="1" x14ac:dyDescent="0.2">
      <c r="AX23181" s="78"/>
      <c r="AZ23181" s="167"/>
      <c r="BA23181" s="77"/>
      <c r="BB23181" s="77"/>
    </row>
    <row r="23182" spans="50:54" s="79" customFormat="1" ht="0" hidden="1" customHeight="1" x14ac:dyDescent="0.2">
      <c r="AX23182" s="78"/>
      <c r="AZ23182" s="167"/>
      <c r="BA23182" s="77"/>
      <c r="BB23182" s="77"/>
    </row>
    <row r="23183" spans="50:54" s="79" customFormat="1" ht="0" hidden="1" customHeight="1" x14ac:dyDescent="0.2">
      <c r="AX23183" s="78"/>
      <c r="AZ23183" s="167"/>
      <c r="BA23183" s="77"/>
      <c r="BB23183" s="77"/>
    </row>
    <row r="23184" spans="50:54" s="79" customFormat="1" ht="0" hidden="1" customHeight="1" x14ac:dyDescent="0.2">
      <c r="AX23184" s="78"/>
      <c r="AZ23184" s="167"/>
      <c r="BA23184" s="77"/>
      <c r="BB23184" s="77"/>
    </row>
    <row r="23185" spans="50:54" s="79" customFormat="1" ht="0" hidden="1" customHeight="1" x14ac:dyDescent="0.2">
      <c r="AX23185" s="78"/>
      <c r="AZ23185" s="167"/>
      <c r="BA23185" s="77"/>
      <c r="BB23185" s="77"/>
    </row>
    <row r="23186" spans="50:54" s="79" customFormat="1" ht="0" hidden="1" customHeight="1" x14ac:dyDescent="0.2">
      <c r="AX23186" s="78"/>
      <c r="AZ23186" s="167"/>
      <c r="BA23186" s="77"/>
      <c r="BB23186" s="77"/>
    </row>
    <row r="23187" spans="50:54" s="79" customFormat="1" ht="0" hidden="1" customHeight="1" x14ac:dyDescent="0.2">
      <c r="AX23187" s="78"/>
      <c r="AZ23187" s="167"/>
      <c r="BA23187" s="77"/>
      <c r="BB23187" s="77"/>
    </row>
    <row r="23188" spans="50:54" s="79" customFormat="1" ht="0" hidden="1" customHeight="1" x14ac:dyDescent="0.2">
      <c r="AX23188" s="78"/>
      <c r="AZ23188" s="167"/>
      <c r="BA23188" s="77"/>
      <c r="BB23188" s="77"/>
    </row>
    <row r="23189" spans="50:54" s="79" customFormat="1" ht="0" hidden="1" customHeight="1" x14ac:dyDescent="0.2">
      <c r="AX23189" s="78"/>
      <c r="AZ23189" s="167"/>
      <c r="BA23189" s="77"/>
      <c r="BB23189" s="77"/>
    </row>
    <row r="23190" spans="50:54" s="79" customFormat="1" ht="0" hidden="1" customHeight="1" x14ac:dyDescent="0.2">
      <c r="AX23190" s="78"/>
      <c r="AZ23190" s="167"/>
      <c r="BA23190" s="77"/>
      <c r="BB23190" s="77"/>
    </row>
    <row r="23191" spans="50:54" s="79" customFormat="1" ht="0" hidden="1" customHeight="1" x14ac:dyDescent="0.2">
      <c r="AX23191" s="78"/>
      <c r="AZ23191" s="167"/>
      <c r="BA23191" s="77"/>
      <c r="BB23191" s="77"/>
    </row>
    <row r="23192" spans="50:54" s="79" customFormat="1" ht="0" hidden="1" customHeight="1" x14ac:dyDescent="0.2">
      <c r="AX23192" s="78"/>
      <c r="AZ23192" s="167"/>
      <c r="BA23192" s="77"/>
      <c r="BB23192" s="77"/>
    </row>
    <row r="23193" spans="50:54" s="79" customFormat="1" ht="0" hidden="1" customHeight="1" x14ac:dyDescent="0.2">
      <c r="AX23193" s="78"/>
      <c r="AZ23193" s="167"/>
      <c r="BA23193" s="77"/>
      <c r="BB23193" s="77"/>
    </row>
    <row r="23194" spans="50:54" s="79" customFormat="1" ht="0" hidden="1" customHeight="1" x14ac:dyDescent="0.2">
      <c r="AX23194" s="78"/>
      <c r="AZ23194" s="167"/>
      <c r="BA23194" s="77"/>
      <c r="BB23194" s="77"/>
    </row>
    <row r="23195" spans="50:54" s="79" customFormat="1" ht="0" hidden="1" customHeight="1" x14ac:dyDescent="0.2">
      <c r="AX23195" s="78"/>
      <c r="AZ23195" s="167"/>
      <c r="BA23195" s="77"/>
      <c r="BB23195" s="77"/>
    </row>
    <row r="23196" spans="50:54" s="79" customFormat="1" ht="0" hidden="1" customHeight="1" x14ac:dyDescent="0.2">
      <c r="AX23196" s="78"/>
      <c r="AZ23196" s="167"/>
      <c r="BA23196" s="77"/>
      <c r="BB23196" s="77"/>
    </row>
    <row r="23197" spans="50:54" s="79" customFormat="1" ht="0" hidden="1" customHeight="1" x14ac:dyDescent="0.2">
      <c r="AX23197" s="78"/>
      <c r="AZ23197" s="167"/>
      <c r="BA23197" s="77"/>
      <c r="BB23197" s="77"/>
    </row>
    <row r="23198" spans="50:54" s="79" customFormat="1" ht="0" hidden="1" customHeight="1" x14ac:dyDescent="0.2">
      <c r="AX23198" s="78"/>
      <c r="AZ23198" s="167"/>
      <c r="BA23198" s="77"/>
      <c r="BB23198" s="77"/>
    </row>
    <row r="23199" spans="50:54" s="79" customFormat="1" ht="0" hidden="1" customHeight="1" x14ac:dyDescent="0.2">
      <c r="AX23199" s="78"/>
      <c r="AZ23199" s="167"/>
      <c r="BA23199" s="77"/>
      <c r="BB23199" s="77"/>
    </row>
    <row r="23200" spans="50:54" s="79" customFormat="1" ht="0" hidden="1" customHeight="1" x14ac:dyDescent="0.2">
      <c r="AX23200" s="78"/>
      <c r="AZ23200" s="167"/>
      <c r="BA23200" s="77"/>
      <c r="BB23200" s="77"/>
    </row>
    <row r="23201" spans="50:54" s="79" customFormat="1" ht="0" hidden="1" customHeight="1" x14ac:dyDescent="0.2">
      <c r="AX23201" s="78"/>
      <c r="AZ23201" s="167"/>
      <c r="BA23201" s="77"/>
      <c r="BB23201" s="77"/>
    </row>
    <row r="23202" spans="50:54" s="79" customFormat="1" ht="0" hidden="1" customHeight="1" x14ac:dyDescent="0.2">
      <c r="AX23202" s="78"/>
      <c r="AZ23202" s="167"/>
      <c r="BA23202" s="77"/>
      <c r="BB23202" s="77"/>
    </row>
    <row r="23203" spans="50:54" s="79" customFormat="1" ht="0" hidden="1" customHeight="1" x14ac:dyDescent="0.2">
      <c r="AX23203" s="78"/>
      <c r="AZ23203" s="167"/>
      <c r="BA23203" s="77"/>
      <c r="BB23203" s="77"/>
    </row>
    <row r="23204" spans="50:54" s="79" customFormat="1" ht="0" hidden="1" customHeight="1" x14ac:dyDescent="0.2">
      <c r="AX23204" s="78"/>
      <c r="AZ23204" s="167"/>
      <c r="BA23204" s="77"/>
      <c r="BB23204" s="77"/>
    </row>
    <row r="23205" spans="50:54" s="79" customFormat="1" ht="0" hidden="1" customHeight="1" x14ac:dyDescent="0.2">
      <c r="AX23205" s="78"/>
      <c r="AZ23205" s="167"/>
      <c r="BA23205" s="77"/>
      <c r="BB23205" s="77"/>
    </row>
    <row r="23206" spans="50:54" s="79" customFormat="1" ht="0" hidden="1" customHeight="1" x14ac:dyDescent="0.2">
      <c r="AX23206" s="78"/>
      <c r="AZ23206" s="167"/>
      <c r="BA23206" s="77"/>
      <c r="BB23206" s="77"/>
    </row>
    <row r="23207" spans="50:54" s="79" customFormat="1" ht="0" hidden="1" customHeight="1" x14ac:dyDescent="0.2">
      <c r="AX23207" s="78"/>
      <c r="AZ23207" s="167"/>
      <c r="BA23207" s="77"/>
      <c r="BB23207" s="77"/>
    </row>
    <row r="23208" spans="50:54" s="79" customFormat="1" ht="0" hidden="1" customHeight="1" x14ac:dyDescent="0.2">
      <c r="AX23208" s="78"/>
      <c r="AZ23208" s="167"/>
      <c r="BA23208" s="77"/>
      <c r="BB23208" s="77"/>
    </row>
    <row r="23209" spans="50:54" s="79" customFormat="1" ht="0" hidden="1" customHeight="1" x14ac:dyDescent="0.2">
      <c r="AX23209" s="78"/>
      <c r="AZ23209" s="167"/>
      <c r="BA23209" s="77"/>
      <c r="BB23209" s="77"/>
    </row>
    <row r="23210" spans="50:54" s="79" customFormat="1" ht="0" hidden="1" customHeight="1" x14ac:dyDescent="0.2">
      <c r="AX23210" s="78"/>
      <c r="AZ23210" s="167"/>
      <c r="BA23210" s="77"/>
      <c r="BB23210" s="77"/>
    </row>
    <row r="23211" spans="50:54" s="79" customFormat="1" ht="0" hidden="1" customHeight="1" x14ac:dyDescent="0.2">
      <c r="AX23211" s="78"/>
      <c r="AZ23211" s="167"/>
      <c r="BA23211" s="77"/>
      <c r="BB23211" s="77"/>
    </row>
    <row r="23212" spans="50:54" s="79" customFormat="1" ht="0" hidden="1" customHeight="1" x14ac:dyDescent="0.2">
      <c r="AX23212" s="78"/>
      <c r="AZ23212" s="167"/>
      <c r="BA23212" s="77"/>
      <c r="BB23212" s="77"/>
    </row>
    <row r="23213" spans="50:54" s="79" customFormat="1" ht="0" hidden="1" customHeight="1" x14ac:dyDescent="0.2">
      <c r="AX23213" s="78"/>
      <c r="AZ23213" s="167"/>
      <c r="BA23213" s="77"/>
      <c r="BB23213" s="77"/>
    </row>
    <row r="23214" spans="50:54" s="79" customFormat="1" ht="0" hidden="1" customHeight="1" x14ac:dyDescent="0.2">
      <c r="AX23214" s="78"/>
      <c r="AZ23214" s="167"/>
      <c r="BA23214" s="77"/>
      <c r="BB23214" s="77"/>
    </row>
    <row r="23215" spans="50:54" s="79" customFormat="1" ht="0" hidden="1" customHeight="1" x14ac:dyDescent="0.2">
      <c r="AX23215" s="78"/>
      <c r="AZ23215" s="167"/>
      <c r="BA23215" s="77"/>
      <c r="BB23215" s="77"/>
    </row>
    <row r="23216" spans="50:54" s="79" customFormat="1" ht="0" hidden="1" customHeight="1" x14ac:dyDescent="0.2">
      <c r="AX23216" s="78"/>
      <c r="AZ23216" s="167"/>
      <c r="BA23216" s="77"/>
      <c r="BB23216" s="77"/>
    </row>
    <row r="23217" spans="50:54" s="79" customFormat="1" ht="0" hidden="1" customHeight="1" x14ac:dyDescent="0.2">
      <c r="AX23217" s="78"/>
      <c r="AZ23217" s="167"/>
      <c r="BA23217" s="77"/>
      <c r="BB23217" s="77"/>
    </row>
    <row r="23218" spans="50:54" s="79" customFormat="1" ht="0" hidden="1" customHeight="1" x14ac:dyDescent="0.2">
      <c r="AX23218" s="78"/>
      <c r="AZ23218" s="167"/>
      <c r="BA23218" s="77"/>
      <c r="BB23218" s="77"/>
    </row>
    <row r="23219" spans="50:54" s="79" customFormat="1" ht="0" hidden="1" customHeight="1" x14ac:dyDescent="0.2">
      <c r="AX23219" s="78"/>
      <c r="AZ23219" s="167"/>
      <c r="BA23219" s="77"/>
      <c r="BB23219" s="77"/>
    </row>
    <row r="23220" spans="50:54" s="79" customFormat="1" ht="0" hidden="1" customHeight="1" x14ac:dyDescent="0.2">
      <c r="AX23220" s="78"/>
      <c r="AZ23220" s="167"/>
      <c r="BA23220" s="77"/>
      <c r="BB23220" s="77"/>
    </row>
    <row r="23221" spans="50:54" s="79" customFormat="1" ht="0" hidden="1" customHeight="1" x14ac:dyDescent="0.2">
      <c r="AX23221" s="78"/>
      <c r="AZ23221" s="167"/>
      <c r="BA23221" s="77"/>
      <c r="BB23221" s="77"/>
    </row>
    <row r="23222" spans="50:54" s="79" customFormat="1" ht="0" hidden="1" customHeight="1" x14ac:dyDescent="0.2">
      <c r="AX23222" s="78"/>
      <c r="AZ23222" s="167"/>
      <c r="BA23222" s="77"/>
      <c r="BB23222" s="77"/>
    </row>
    <row r="23223" spans="50:54" s="79" customFormat="1" ht="0" hidden="1" customHeight="1" x14ac:dyDescent="0.2">
      <c r="AX23223" s="78"/>
      <c r="AZ23223" s="167"/>
      <c r="BA23223" s="77"/>
      <c r="BB23223" s="77"/>
    </row>
    <row r="23224" spans="50:54" s="79" customFormat="1" ht="0" hidden="1" customHeight="1" x14ac:dyDescent="0.2">
      <c r="AX23224" s="78"/>
      <c r="AZ23224" s="167"/>
      <c r="BA23224" s="77"/>
      <c r="BB23224" s="77"/>
    </row>
    <row r="23225" spans="50:54" s="79" customFormat="1" ht="0" hidden="1" customHeight="1" x14ac:dyDescent="0.2">
      <c r="AX23225" s="78"/>
      <c r="AZ23225" s="167"/>
      <c r="BA23225" s="77"/>
      <c r="BB23225" s="77"/>
    </row>
    <row r="23226" spans="50:54" s="79" customFormat="1" ht="0" hidden="1" customHeight="1" x14ac:dyDescent="0.2">
      <c r="AX23226" s="78"/>
      <c r="AZ23226" s="167"/>
      <c r="BA23226" s="77"/>
      <c r="BB23226" s="77"/>
    </row>
    <row r="23227" spans="50:54" s="79" customFormat="1" ht="0" hidden="1" customHeight="1" x14ac:dyDescent="0.2">
      <c r="AX23227" s="78"/>
      <c r="AZ23227" s="167"/>
      <c r="BA23227" s="77"/>
      <c r="BB23227" s="77"/>
    </row>
    <row r="23228" spans="50:54" s="79" customFormat="1" ht="0" hidden="1" customHeight="1" x14ac:dyDescent="0.2">
      <c r="AX23228" s="78"/>
      <c r="AZ23228" s="167"/>
      <c r="BA23228" s="77"/>
      <c r="BB23228" s="77"/>
    </row>
    <row r="23229" spans="50:54" s="79" customFormat="1" ht="0" hidden="1" customHeight="1" x14ac:dyDescent="0.2">
      <c r="AX23229" s="78"/>
      <c r="AZ23229" s="167"/>
      <c r="BA23229" s="77"/>
      <c r="BB23229" s="77"/>
    </row>
    <row r="23230" spans="50:54" s="79" customFormat="1" ht="0" hidden="1" customHeight="1" x14ac:dyDescent="0.2">
      <c r="AX23230" s="78"/>
      <c r="AZ23230" s="167"/>
      <c r="BA23230" s="77"/>
      <c r="BB23230" s="77"/>
    </row>
    <row r="23231" spans="50:54" s="79" customFormat="1" ht="0" hidden="1" customHeight="1" x14ac:dyDescent="0.2">
      <c r="AX23231" s="78"/>
      <c r="AZ23231" s="167"/>
      <c r="BA23231" s="77"/>
      <c r="BB23231" s="77"/>
    </row>
    <row r="23232" spans="50:54" s="79" customFormat="1" ht="0" hidden="1" customHeight="1" x14ac:dyDescent="0.2">
      <c r="AX23232" s="78"/>
      <c r="AZ23232" s="167"/>
      <c r="BA23232" s="77"/>
      <c r="BB23232" s="77"/>
    </row>
    <row r="23233" spans="50:54" s="79" customFormat="1" ht="0" hidden="1" customHeight="1" x14ac:dyDescent="0.2">
      <c r="AX23233" s="78"/>
      <c r="AZ23233" s="167"/>
      <c r="BA23233" s="77"/>
      <c r="BB23233" s="77"/>
    </row>
    <row r="23234" spans="50:54" s="79" customFormat="1" ht="0" hidden="1" customHeight="1" x14ac:dyDescent="0.2">
      <c r="AX23234" s="78"/>
      <c r="AZ23234" s="167"/>
      <c r="BA23234" s="77"/>
      <c r="BB23234" s="77"/>
    </row>
    <row r="23235" spans="50:54" s="79" customFormat="1" ht="0" hidden="1" customHeight="1" x14ac:dyDescent="0.2">
      <c r="AX23235" s="78"/>
      <c r="AZ23235" s="167"/>
      <c r="BA23235" s="77"/>
      <c r="BB23235" s="77"/>
    </row>
    <row r="23236" spans="50:54" s="79" customFormat="1" ht="0" hidden="1" customHeight="1" x14ac:dyDescent="0.2">
      <c r="AX23236" s="78"/>
      <c r="AZ23236" s="167"/>
      <c r="BA23236" s="77"/>
      <c r="BB23236" s="77"/>
    </row>
    <row r="23237" spans="50:54" s="79" customFormat="1" ht="0" hidden="1" customHeight="1" x14ac:dyDescent="0.2">
      <c r="AX23237" s="78"/>
      <c r="AZ23237" s="167"/>
      <c r="BA23237" s="77"/>
      <c r="BB23237" s="77"/>
    </row>
    <row r="23238" spans="50:54" s="79" customFormat="1" ht="0" hidden="1" customHeight="1" x14ac:dyDescent="0.2">
      <c r="AX23238" s="78"/>
      <c r="AZ23238" s="167"/>
      <c r="BA23238" s="77"/>
      <c r="BB23238" s="77"/>
    </row>
    <row r="23239" spans="50:54" s="79" customFormat="1" ht="0" hidden="1" customHeight="1" x14ac:dyDescent="0.2">
      <c r="AX23239" s="78"/>
      <c r="AZ23239" s="167"/>
      <c r="BA23239" s="77"/>
      <c r="BB23239" s="77"/>
    </row>
    <row r="23240" spans="50:54" s="79" customFormat="1" ht="0" hidden="1" customHeight="1" x14ac:dyDescent="0.2">
      <c r="AX23240" s="78"/>
      <c r="AZ23240" s="167"/>
      <c r="BA23240" s="77"/>
      <c r="BB23240" s="77"/>
    </row>
    <row r="23241" spans="50:54" s="79" customFormat="1" ht="0" hidden="1" customHeight="1" x14ac:dyDescent="0.2">
      <c r="AX23241" s="78"/>
      <c r="AZ23241" s="167"/>
      <c r="BA23241" s="77"/>
      <c r="BB23241" s="77"/>
    </row>
    <row r="23242" spans="50:54" s="79" customFormat="1" ht="0" hidden="1" customHeight="1" x14ac:dyDescent="0.2">
      <c r="AX23242" s="78"/>
      <c r="AZ23242" s="167"/>
      <c r="BA23242" s="77"/>
      <c r="BB23242" s="77"/>
    </row>
    <row r="23243" spans="50:54" s="79" customFormat="1" ht="0" hidden="1" customHeight="1" x14ac:dyDescent="0.2">
      <c r="AX23243" s="78"/>
      <c r="AZ23243" s="167"/>
      <c r="BA23243" s="77"/>
      <c r="BB23243" s="77"/>
    </row>
    <row r="23244" spans="50:54" s="79" customFormat="1" ht="0" hidden="1" customHeight="1" x14ac:dyDescent="0.2">
      <c r="AX23244" s="78"/>
      <c r="AZ23244" s="167"/>
      <c r="BA23244" s="77"/>
      <c r="BB23244" s="77"/>
    </row>
    <row r="23245" spans="50:54" s="79" customFormat="1" ht="0" hidden="1" customHeight="1" x14ac:dyDescent="0.2">
      <c r="AX23245" s="78"/>
      <c r="AZ23245" s="167"/>
      <c r="BA23245" s="77"/>
      <c r="BB23245" s="77"/>
    </row>
    <row r="23246" spans="50:54" s="79" customFormat="1" ht="0" hidden="1" customHeight="1" x14ac:dyDescent="0.2">
      <c r="AX23246" s="78"/>
      <c r="AZ23246" s="167"/>
      <c r="BA23246" s="77"/>
      <c r="BB23246" s="77"/>
    </row>
    <row r="23247" spans="50:54" s="79" customFormat="1" ht="0" hidden="1" customHeight="1" x14ac:dyDescent="0.2">
      <c r="AX23247" s="78"/>
      <c r="AZ23247" s="167"/>
      <c r="BA23247" s="77"/>
      <c r="BB23247" s="77"/>
    </row>
    <row r="23248" spans="50:54" s="79" customFormat="1" ht="0" hidden="1" customHeight="1" x14ac:dyDescent="0.2">
      <c r="AX23248" s="78"/>
      <c r="AZ23248" s="167"/>
      <c r="BA23248" s="77"/>
      <c r="BB23248" s="77"/>
    </row>
    <row r="23249" spans="50:54" s="79" customFormat="1" ht="0" hidden="1" customHeight="1" x14ac:dyDescent="0.2">
      <c r="AX23249" s="78"/>
      <c r="AZ23249" s="167"/>
      <c r="BA23249" s="77"/>
      <c r="BB23249" s="77"/>
    </row>
    <row r="23250" spans="50:54" s="79" customFormat="1" ht="0" hidden="1" customHeight="1" x14ac:dyDescent="0.2">
      <c r="AX23250" s="78"/>
      <c r="AZ23250" s="167"/>
      <c r="BA23250" s="77"/>
      <c r="BB23250" s="77"/>
    </row>
    <row r="23251" spans="50:54" s="79" customFormat="1" ht="0" hidden="1" customHeight="1" x14ac:dyDescent="0.2">
      <c r="AX23251" s="78"/>
      <c r="AZ23251" s="167"/>
      <c r="BA23251" s="77"/>
      <c r="BB23251" s="77"/>
    </row>
    <row r="23252" spans="50:54" s="79" customFormat="1" ht="0" hidden="1" customHeight="1" x14ac:dyDescent="0.2">
      <c r="AX23252" s="78"/>
      <c r="AZ23252" s="167"/>
      <c r="BA23252" s="77"/>
      <c r="BB23252" s="77"/>
    </row>
    <row r="23253" spans="50:54" s="79" customFormat="1" ht="0" hidden="1" customHeight="1" x14ac:dyDescent="0.2">
      <c r="AX23253" s="78"/>
      <c r="AZ23253" s="167"/>
      <c r="BA23253" s="77"/>
      <c r="BB23253" s="77"/>
    </row>
    <row r="23254" spans="50:54" s="79" customFormat="1" ht="0" hidden="1" customHeight="1" x14ac:dyDescent="0.2">
      <c r="AX23254" s="78"/>
      <c r="AZ23254" s="167"/>
      <c r="BA23254" s="77"/>
      <c r="BB23254" s="77"/>
    </row>
    <row r="23255" spans="50:54" s="79" customFormat="1" ht="0" hidden="1" customHeight="1" x14ac:dyDescent="0.2">
      <c r="AX23255" s="78"/>
      <c r="AZ23255" s="167"/>
      <c r="BA23255" s="77"/>
      <c r="BB23255" s="77"/>
    </row>
    <row r="23256" spans="50:54" s="79" customFormat="1" ht="0" hidden="1" customHeight="1" x14ac:dyDescent="0.2">
      <c r="AX23256" s="78"/>
      <c r="AZ23256" s="167"/>
      <c r="BA23256" s="77"/>
      <c r="BB23256" s="77"/>
    </row>
    <row r="23257" spans="50:54" s="79" customFormat="1" ht="0" hidden="1" customHeight="1" x14ac:dyDescent="0.2">
      <c r="AX23257" s="78"/>
      <c r="AZ23257" s="167"/>
      <c r="BA23257" s="77"/>
      <c r="BB23257" s="77"/>
    </row>
    <row r="23258" spans="50:54" s="79" customFormat="1" ht="0" hidden="1" customHeight="1" x14ac:dyDescent="0.2">
      <c r="AX23258" s="78"/>
      <c r="AZ23258" s="167"/>
      <c r="BA23258" s="77"/>
      <c r="BB23258" s="77"/>
    </row>
    <row r="23259" spans="50:54" s="79" customFormat="1" ht="0" hidden="1" customHeight="1" x14ac:dyDescent="0.2">
      <c r="AX23259" s="78"/>
      <c r="AZ23259" s="167"/>
      <c r="BA23259" s="77"/>
      <c r="BB23259" s="77"/>
    </row>
    <row r="23260" spans="50:54" s="79" customFormat="1" ht="0" hidden="1" customHeight="1" x14ac:dyDescent="0.2">
      <c r="AX23260" s="78"/>
      <c r="AZ23260" s="167"/>
      <c r="BA23260" s="77"/>
      <c r="BB23260" s="77"/>
    </row>
    <row r="23261" spans="50:54" s="79" customFormat="1" ht="0" hidden="1" customHeight="1" x14ac:dyDescent="0.2">
      <c r="AX23261" s="78"/>
      <c r="AZ23261" s="167"/>
      <c r="BA23261" s="77"/>
      <c r="BB23261" s="77"/>
    </row>
    <row r="23262" spans="50:54" s="79" customFormat="1" ht="0" hidden="1" customHeight="1" x14ac:dyDescent="0.2">
      <c r="AX23262" s="78"/>
      <c r="AZ23262" s="167"/>
      <c r="BA23262" s="77"/>
      <c r="BB23262" s="77"/>
    </row>
    <row r="23263" spans="50:54" s="79" customFormat="1" ht="0" hidden="1" customHeight="1" x14ac:dyDescent="0.2">
      <c r="AX23263" s="78"/>
      <c r="AZ23263" s="167"/>
      <c r="BA23263" s="77"/>
      <c r="BB23263" s="77"/>
    </row>
    <row r="23264" spans="50:54" s="79" customFormat="1" ht="0" hidden="1" customHeight="1" x14ac:dyDescent="0.2">
      <c r="AX23264" s="78"/>
      <c r="AZ23264" s="167"/>
      <c r="BA23264" s="77"/>
      <c r="BB23264" s="77"/>
    </row>
    <row r="23265" spans="50:54" s="79" customFormat="1" ht="0" hidden="1" customHeight="1" x14ac:dyDescent="0.2">
      <c r="AX23265" s="78"/>
      <c r="AZ23265" s="167"/>
      <c r="BA23265" s="77"/>
      <c r="BB23265" s="77"/>
    </row>
    <row r="23266" spans="50:54" s="79" customFormat="1" ht="0" hidden="1" customHeight="1" x14ac:dyDescent="0.2">
      <c r="AX23266" s="78"/>
      <c r="AZ23266" s="167"/>
      <c r="BA23266" s="77"/>
      <c r="BB23266" s="77"/>
    </row>
    <row r="23267" spans="50:54" s="79" customFormat="1" ht="0" hidden="1" customHeight="1" x14ac:dyDescent="0.2">
      <c r="AX23267" s="78"/>
      <c r="AZ23267" s="167"/>
      <c r="BA23267" s="77"/>
      <c r="BB23267" s="77"/>
    </row>
    <row r="23268" spans="50:54" s="79" customFormat="1" ht="0" hidden="1" customHeight="1" x14ac:dyDescent="0.2">
      <c r="AX23268" s="78"/>
      <c r="AZ23268" s="167"/>
      <c r="BA23268" s="77"/>
      <c r="BB23268" s="77"/>
    </row>
    <row r="23269" spans="50:54" s="79" customFormat="1" ht="0" hidden="1" customHeight="1" x14ac:dyDescent="0.2">
      <c r="AX23269" s="78"/>
      <c r="AZ23269" s="167"/>
      <c r="BA23269" s="77"/>
      <c r="BB23269" s="77"/>
    </row>
    <row r="23270" spans="50:54" s="79" customFormat="1" ht="0" hidden="1" customHeight="1" x14ac:dyDescent="0.2">
      <c r="AX23270" s="78"/>
      <c r="AZ23270" s="167"/>
      <c r="BA23270" s="77"/>
      <c r="BB23270" s="77"/>
    </row>
    <row r="23271" spans="50:54" s="79" customFormat="1" ht="0" hidden="1" customHeight="1" x14ac:dyDescent="0.2">
      <c r="AX23271" s="78"/>
      <c r="AZ23271" s="167"/>
      <c r="BA23271" s="77"/>
      <c r="BB23271" s="77"/>
    </row>
    <row r="23272" spans="50:54" s="79" customFormat="1" ht="0" hidden="1" customHeight="1" x14ac:dyDescent="0.2">
      <c r="AX23272" s="78"/>
      <c r="AZ23272" s="167"/>
      <c r="BA23272" s="77"/>
      <c r="BB23272" s="77"/>
    </row>
    <row r="23273" spans="50:54" s="79" customFormat="1" ht="0" hidden="1" customHeight="1" x14ac:dyDescent="0.2">
      <c r="AX23273" s="78"/>
      <c r="AZ23273" s="167"/>
      <c r="BA23273" s="77"/>
      <c r="BB23273" s="77"/>
    </row>
    <row r="23274" spans="50:54" s="79" customFormat="1" ht="0" hidden="1" customHeight="1" x14ac:dyDescent="0.2">
      <c r="AX23274" s="78"/>
      <c r="AZ23274" s="167"/>
      <c r="BA23274" s="77"/>
      <c r="BB23274" s="77"/>
    </row>
    <row r="23275" spans="50:54" s="79" customFormat="1" ht="0" hidden="1" customHeight="1" x14ac:dyDescent="0.2">
      <c r="AX23275" s="78"/>
      <c r="AZ23275" s="167"/>
      <c r="BA23275" s="77"/>
      <c r="BB23275" s="77"/>
    </row>
    <row r="23276" spans="50:54" s="79" customFormat="1" ht="0" hidden="1" customHeight="1" x14ac:dyDescent="0.2">
      <c r="AX23276" s="78"/>
      <c r="AZ23276" s="167"/>
      <c r="BA23276" s="77"/>
      <c r="BB23276" s="77"/>
    </row>
    <row r="23277" spans="50:54" s="79" customFormat="1" ht="0" hidden="1" customHeight="1" x14ac:dyDescent="0.2">
      <c r="AX23277" s="78"/>
      <c r="AZ23277" s="167"/>
      <c r="BA23277" s="77"/>
      <c r="BB23277" s="77"/>
    </row>
    <row r="23278" spans="50:54" s="79" customFormat="1" ht="0" hidden="1" customHeight="1" x14ac:dyDescent="0.2">
      <c r="AX23278" s="78"/>
      <c r="AZ23278" s="167"/>
      <c r="BA23278" s="77"/>
      <c r="BB23278" s="77"/>
    </row>
    <row r="23279" spans="50:54" s="79" customFormat="1" ht="0" hidden="1" customHeight="1" x14ac:dyDescent="0.2">
      <c r="AX23279" s="78"/>
      <c r="AZ23279" s="167"/>
      <c r="BA23279" s="77"/>
      <c r="BB23279" s="77"/>
    </row>
    <row r="23280" spans="50:54" s="79" customFormat="1" ht="0" hidden="1" customHeight="1" x14ac:dyDescent="0.2">
      <c r="AX23280" s="78"/>
      <c r="AZ23280" s="167"/>
      <c r="BA23280" s="77"/>
      <c r="BB23280" s="77"/>
    </row>
    <row r="23281" spans="50:54" s="79" customFormat="1" ht="0" hidden="1" customHeight="1" x14ac:dyDescent="0.2">
      <c r="AX23281" s="78"/>
      <c r="AZ23281" s="167"/>
      <c r="BA23281" s="77"/>
      <c r="BB23281" s="77"/>
    </row>
    <row r="23282" spans="50:54" s="79" customFormat="1" ht="0" hidden="1" customHeight="1" x14ac:dyDescent="0.2">
      <c r="AX23282" s="78"/>
      <c r="AZ23282" s="167"/>
      <c r="BA23282" s="77"/>
      <c r="BB23282" s="77"/>
    </row>
    <row r="23283" spans="50:54" s="79" customFormat="1" ht="0" hidden="1" customHeight="1" x14ac:dyDescent="0.2">
      <c r="AX23283" s="78"/>
      <c r="AZ23283" s="167"/>
      <c r="BA23283" s="77"/>
      <c r="BB23283" s="77"/>
    </row>
    <row r="23284" spans="50:54" s="79" customFormat="1" ht="0" hidden="1" customHeight="1" x14ac:dyDescent="0.2">
      <c r="AX23284" s="78"/>
      <c r="AZ23284" s="167"/>
      <c r="BA23284" s="77"/>
      <c r="BB23284" s="77"/>
    </row>
    <row r="23285" spans="50:54" s="79" customFormat="1" ht="0" hidden="1" customHeight="1" x14ac:dyDescent="0.2">
      <c r="AX23285" s="78"/>
      <c r="AZ23285" s="167"/>
      <c r="BA23285" s="77"/>
      <c r="BB23285" s="77"/>
    </row>
    <row r="23286" spans="50:54" s="79" customFormat="1" ht="0" hidden="1" customHeight="1" x14ac:dyDescent="0.2">
      <c r="AX23286" s="78"/>
      <c r="AZ23286" s="167"/>
      <c r="BA23286" s="77"/>
      <c r="BB23286" s="77"/>
    </row>
    <row r="23287" spans="50:54" s="79" customFormat="1" ht="0" hidden="1" customHeight="1" x14ac:dyDescent="0.2">
      <c r="AX23287" s="78"/>
      <c r="AZ23287" s="167"/>
      <c r="BA23287" s="77"/>
      <c r="BB23287" s="77"/>
    </row>
    <row r="23288" spans="50:54" s="79" customFormat="1" ht="0" hidden="1" customHeight="1" x14ac:dyDescent="0.2">
      <c r="AX23288" s="78"/>
      <c r="AZ23288" s="167"/>
      <c r="BA23288" s="77"/>
      <c r="BB23288" s="77"/>
    </row>
    <row r="23289" spans="50:54" s="79" customFormat="1" ht="0" hidden="1" customHeight="1" x14ac:dyDescent="0.2">
      <c r="AX23289" s="78"/>
      <c r="AZ23289" s="167"/>
      <c r="BA23289" s="77"/>
      <c r="BB23289" s="77"/>
    </row>
    <row r="23290" spans="50:54" s="79" customFormat="1" ht="0" hidden="1" customHeight="1" x14ac:dyDescent="0.2">
      <c r="AX23290" s="78"/>
      <c r="AZ23290" s="167"/>
      <c r="BA23290" s="77"/>
      <c r="BB23290" s="77"/>
    </row>
    <row r="23291" spans="50:54" s="79" customFormat="1" ht="0" hidden="1" customHeight="1" x14ac:dyDescent="0.2">
      <c r="AX23291" s="78"/>
      <c r="AZ23291" s="167"/>
      <c r="BA23291" s="77"/>
      <c r="BB23291" s="77"/>
    </row>
    <row r="23292" spans="50:54" s="79" customFormat="1" ht="0" hidden="1" customHeight="1" x14ac:dyDescent="0.2">
      <c r="AX23292" s="78"/>
      <c r="AZ23292" s="167"/>
      <c r="BA23292" s="77"/>
      <c r="BB23292" s="77"/>
    </row>
    <row r="23293" spans="50:54" s="79" customFormat="1" ht="0" hidden="1" customHeight="1" x14ac:dyDescent="0.2">
      <c r="AX23293" s="78"/>
      <c r="AZ23293" s="167"/>
      <c r="BA23293" s="77"/>
      <c r="BB23293" s="77"/>
    </row>
    <row r="23294" spans="50:54" s="79" customFormat="1" ht="0" hidden="1" customHeight="1" x14ac:dyDescent="0.2">
      <c r="AX23294" s="78"/>
      <c r="AZ23294" s="167"/>
      <c r="BA23294" s="77"/>
      <c r="BB23294" s="77"/>
    </row>
    <row r="23295" spans="50:54" s="79" customFormat="1" ht="0" hidden="1" customHeight="1" x14ac:dyDescent="0.2">
      <c r="AX23295" s="78"/>
      <c r="AZ23295" s="167"/>
      <c r="BA23295" s="77"/>
      <c r="BB23295" s="77"/>
    </row>
    <row r="23296" spans="50:54" s="79" customFormat="1" ht="0" hidden="1" customHeight="1" x14ac:dyDescent="0.2">
      <c r="AX23296" s="78"/>
      <c r="AZ23296" s="167"/>
      <c r="BA23296" s="77"/>
      <c r="BB23296" s="77"/>
    </row>
    <row r="23297" spans="50:54" s="79" customFormat="1" ht="0" hidden="1" customHeight="1" x14ac:dyDescent="0.2">
      <c r="AX23297" s="78"/>
      <c r="AZ23297" s="167"/>
      <c r="BA23297" s="77"/>
      <c r="BB23297" s="77"/>
    </row>
    <row r="23298" spans="50:54" s="79" customFormat="1" ht="0" hidden="1" customHeight="1" x14ac:dyDescent="0.2">
      <c r="AX23298" s="78"/>
      <c r="AZ23298" s="167"/>
      <c r="BA23298" s="77"/>
      <c r="BB23298" s="77"/>
    </row>
    <row r="23299" spans="50:54" s="79" customFormat="1" ht="0" hidden="1" customHeight="1" x14ac:dyDescent="0.2">
      <c r="AX23299" s="78"/>
      <c r="AZ23299" s="167"/>
      <c r="BA23299" s="77"/>
      <c r="BB23299" s="77"/>
    </row>
    <row r="23300" spans="50:54" s="79" customFormat="1" ht="0" hidden="1" customHeight="1" x14ac:dyDescent="0.2">
      <c r="AX23300" s="78"/>
      <c r="AZ23300" s="167"/>
      <c r="BA23300" s="77"/>
      <c r="BB23300" s="77"/>
    </row>
    <row r="23301" spans="50:54" s="79" customFormat="1" ht="0" hidden="1" customHeight="1" x14ac:dyDescent="0.2">
      <c r="AX23301" s="78"/>
      <c r="AZ23301" s="167"/>
      <c r="BA23301" s="77"/>
      <c r="BB23301" s="77"/>
    </row>
    <row r="23302" spans="50:54" s="79" customFormat="1" ht="0" hidden="1" customHeight="1" x14ac:dyDescent="0.2">
      <c r="AX23302" s="78"/>
      <c r="AZ23302" s="167"/>
      <c r="BA23302" s="77"/>
      <c r="BB23302" s="77"/>
    </row>
    <row r="23303" spans="50:54" s="79" customFormat="1" ht="0" hidden="1" customHeight="1" x14ac:dyDescent="0.2">
      <c r="AX23303" s="78"/>
      <c r="AZ23303" s="167"/>
      <c r="BA23303" s="77"/>
      <c r="BB23303" s="77"/>
    </row>
    <row r="23304" spans="50:54" s="79" customFormat="1" ht="0" hidden="1" customHeight="1" x14ac:dyDescent="0.2">
      <c r="AX23304" s="78"/>
      <c r="AZ23304" s="167"/>
      <c r="BA23304" s="77"/>
      <c r="BB23304" s="77"/>
    </row>
    <row r="23305" spans="50:54" s="79" customFormat="1" ht="0" hidden="1" customHeight="1" x14ac:dyDescent="0.2">
      <c r="AX23305" s="78"/>
      <c r="AZ23305" s="167"/>
      <c r="BA23305" s="77"/>
      <c r="BB23305" s="77"/>
    </row>
    <row r="23306" spans="50:54" s="79" customFormat="1" ht="0" hidden="1" customHeight="1" x14ac:dyDescent="0.2">
      <c r="AX23306" s="78"/>
      <c r="AZ23306" s="167"/>
      <c r="BA23306" s="77"/>
      <c r="BB23306" s="77"/>
    </row>
    <row r="23307" spans="50:54" s="79" customFormat="1" ht="0" hidden="1" customHeight="1" x14ac:dyDescent="0.2">
      <c r="AX23307" s="78"/>
      <c r="AZ23307" s="167"/>
      <c r="BA23307" s="77"/>
      <c r="BB23307" s="77"/>
    </row>
    <row r="23308" spans="50:54" s="79" customFormat="1" ht="0" hidden="1" customHeight="1" x14ac:dyDescent="0.2">
      <c r="AX23308" s="78"/>
      <c r="AZ23308" s="167"/>
      <c r="BA23308" s="77"/>
      <c r="BB23308" s="77"/>
    </row>
    <row r="23309" spans="50:54" s="79" customFormat="1" ht="0" hidden="1" customHeight="1" x14ac:dyDescent="0.2">
      <c r="AX23309" s="78"/>
      <c r="AZ23309" s="167"/>
      <c r="BA23309" s="77"/>
      <c r="BB23309" s="77"/>
    </row>
    <row r="23310" spans="50:54" s="79" customFormat="1" ht="0" hidden="1" customHeight="1" x14ac:dyDescent="0.2">
      <c r="AX23310" s="78"/>
      <c r="AZ23310" s="167"/>
      <c r="BA23310" s="77"/>
      <c r="BB23310" s="77"/>
    </row>
    <row r="23311" spans="50:54" s="79" customFormat="1" ht="0" hidden="1" customHeight="1" x14ac:dyDescent="0.2">
      <c r="AX23311" s="78"/>
      <c r="AZ23311" s="167"/>
      <c r="BA23311" s="77"/>
      <c r="BB23311" s="77"/>
    </row>
    <row r="23312" spans="50:54" s="79" customFormat="1" ht="0" hidden="1" customHeight="1" x14ac:dyDescent="0.2">
      <c r="AX23312" s="78"/>
      <c r="AZ23312" s="167"/>
      <c r="BA23312" s="77"/>
      <c r="BB23312" s="77"/>
    </row>
    <row r="23313" spans="50:54" s="79" customFormat="1" ht="0" hidden="1" customHeight="1" x14ac:dyDescent="0.2">
      <c r="AX23313" s="78"/>
      <c r="AZ23313" s="167"/>
      <c r="BA23313" s="77"/>
      <c r="BB23313" s="77"/>
    </row>
    <row r="23314" spans="50:54" s="79" customFormat="1" ht="0" hidden="1" customHeight="1" x14ac:dyDescent="0.2">
      <c r="AX23314" s="78"/>
      <c r="AZ23314" s="167"/>
      <c r="BA23314" s="77"/>
      <c r="BB23314" s="77"/>
    </row>
    <row r="23315" spans="50:54" s="79" customFormat="1" ht="0" hidden="1" customHeight="1" x14ac:dyDescent="0.2">
      <c r="AX23315" s="78"/>
      <c r="AZ23315" s="167"/>
      <c r="BA23315" s="77"/>
      <c r="BB23315" s="77"/>
    </row>
    <row r="23316" spans="50:54" s="79" customFormat="1" ht="0" hidden="1" customHeight="1" x14ac:dyDescent="0.2">
      <c r="AX23316" s="78"/>
      <c r="AZ23316" s="167"/>
      <c r="BA23316" s="77"/>
      <c r="BB23316" s="77"/>
    </row>
    <row r="23317" spans="50:54" s="79" customFormat="1" ht="0" hidden="1" customHeight="1" x14ac:dyDescent="0.2">
      <c r="AX23317" s="78"/>
      <c r="AZ23317" s="167"/>
      <c r="BA23317" s="77"/>
      <c r="BB23317" s="77"/>
    </row>
    <row r="23318" spans="50:54" s="79" customFormat="1" ht="0" hidden="1" customHeight="1" x14ac:dyDescent="0.2">
      <c r="AX23318" s="78"/>
      <c r="AZ23318" s="167"/>
      <c r="BA23318" s="77"/>
      <c r="BB23318" s="77"/>
    </row>
    <row r="23319" spans="50:54" s="79" customFormat="1" ht="0" hidden="1" customHeight="1" x14ac:dyDescent="0.2">
      <c r="AX23319" s="78"/>
      <c r="AZ23319" s="167"/>
      <c r="BA23319" s="77"/>
      <c r="BB23319" s="77"/>
    </row>
    <row r="23320" spans="50:54" s="79" customFormat="1" ht="0" hidden="1" customHeight="1" x14ac:dyDescent="0.2">
      <c r="AX23320" s="78"/>
      <c r="AZ23320" s="167"/>
      <c r="BA23320" s="77"/>
      <c r="BB23320" s="77"/>
    </row>
    <row r="23321" spans="50:54" s="79" customFormat="1" ht="0" hidden="1" customHeight="1" x14ac:dyDescent="0.2">
      <c r="AX23321" s="78"/>
      <c r="AZ23321" s="167"/>
      <c r="BA23321" s="77"/>
      <c r="BB23321" s="77"/>
    </row>
    <row r="23322" spans="50:54" s="79" customFormat="1" ht="0" hidden="1" customHeight="1" x14ac:dyDescent="0.2">
      <c r="AX23322" s="78"/>
      <c r="AZ23322" s="167"/>
      <c r="BA23322" s="77"/>
      <c r="BB23322" s="77"/>
    </row>
    <row r="23323" spans="50:54" s="79" customFormat="1" ht="0" hidden="1" customHeight="1" x14ac:dyDescent="0.2">
      <c r="AX23323" s="78"/>
      <c r="AZ23323" s="167"/>
      <c r="BA23323" s="77"/>
      <c r="BB23323" s="77"/>
    </row>
    <row r="23324" spans="50:54" s="79" customFormat="1" ht="0" hidden="1" customHeight="1" x14ac:dyDescent="0.2">
      <c r="AX23324" s="78"/>
      <c r="AZ23324" s="167"/>
      <c r="BA23324" s="77"/>
      <c r="BB23324" s="77"/>
    </row>
    <row r="23325" spans="50:54" s="79" customFormat="1" ht="0" hidden="1" customHeight="1" x14ac:dyDescent="0.2">
      <c r="AX23325" s="78"/>
      <c r="AZ23325" s="167"/>
      <c r="BA23325" s="77"/>
      <c r="BB23325" s="77"/>
    </row>
    <row r="23326" spans="50:54" s="79" customFormat="1" ht="0" hidden="1" customHeight="1" x14ac:dyDescent="0.2">
      <c r="AX23326" s="78"/>
      <c r="AZ23326" s="167"/>
      <c r="BA23326" s="77"/>
      <c r="BB23326" s="77"/>
    </row>
    <row r="23327" spans="50:54" s="79" customFormat="1" ht="0" hidden="1" customHeight="1" x14ac:dyDescent="0.2">
      <c r="AX23327" s="78"/>
      <c r="AZ23327" s="167"/>
      <c r="BA23327" s="77"/>
      <c r="BB23327" s="77"/>
    </row>
    <row r="23328" spans="50:54" s="79" customFormat="1" ht="0" hidden="1" customHeight="1" x14ac:dyDescent="0.2">
      <c r="AX23328" s="78"/>
      <c r="AZ23328" s="167"/>
      <c r="BA23328" s="77"/>
      <c r="BB23328" s="77"/>
    </row>
    <row r="23329" spans="50:54" s="79" customFormat="1" ht="0" hidden="1" customHeight="1" x14ac:dyDescent="0.2">
      <c r="AX23329" s="78"/>
      <c r="AZ23329" s="167"/>
      <c r="BA23329" s="77"/>
      <c r="BB23329" s="77"/>
    </row>
    <row r="23330" spans="50:54" s="79" customFormat="1" ht="0" hidden="1" customHeight="1" x14ac:dyDescent="0.2">
      <c r="AX23330" s="78"/>
      <c r="AZ23330" s="167"/>
      <c r="BA23330" s="77"/>
      <c r="BB23330" s="77"/>
    </row>
    <row r="23331" spans="50:54" s="79" customFormat="1" ht="0" hidden="1" customHeight="1" x14ac:dyDescent="0.2">
      <c r="AX23331" s="78"/>
      <c r="AZ23331" s="167"/>
      <c r="BA23331" s="77"/>
      <c r="BB23331" s="77"/>
    </row>
    <row r="23332" spans="50:54" s="79" customFormat="1" ht="0" hidden="1" customHeight="1" x14ac:dyDescent="0.2">
      <c r="AX23332" s="78"/>
      <c r="AZ23332" s="167"/>
      <c r="BA23332" s="77"/>
      <c r="BB23332" s="77"/>
    </row>
    <row r="23333" spans="50:54" s="79" customFormat="1" ht="0" hidden="1" customHeight="1" x14ac:dyDescent="0.2">
      <c r="AX23333" s="78"/>
      <c r="AZ23333" s="167"/>
      <c r="BA23333" s="77"/>
      <c r="BB23333" s="77"/>
    </row>
    <row r="23334" spans="50:54" s="79" customFormat="1" ht="0" hidden="1" customHeight="1" x14ac:dyDescent="0.2">
      <c r="AX23334" s="78"/>
      <c r="AZ23334" s="167"/>
      <c r="BA23334" s="77"/>
      <c r="BB23334" s="77"/>
    </row>
    <row r="23335" spans="50:54" s="79" customFormat="1" ht="0" hidden="1" customHeight="1" x14ac:dyDescent="0.2">
      <c r="AX23335" s="78"/>
      <c r="AZ23335" s="167"/>
      <c r="BA23335" s="77"/>
      <c r="BB23335" s="77"/>
    </row>
    <row r="23336" spans="50:54" s="79" customFormat="1" ht="0" hidden="1" customHeight="1" x14ac:dyDescent="0.2">
      <c r="AX23336" s="78"/>
      <c r="AZ23336" s="167"/>
      <c r="BA23336" s="77"/>
      <c r="BB23336" s="77"/>
    </row>
    <row r="23337" spans="50:54" s="79" customFormat="1" ht="0" hidden="1" customHeight="1" x14ac:dyDescent="0.2">
      <c r="AX23337" s="78"/>
      <c r="AZ23337" s="167"/>
      <c r="BA23337" s="77"/>
      <c r="BB23337" s="77"/>
    </row>
    <row r="23338" spans="50:54" s="79" customFormat="1" ht="0" hidden="1" customHeight="1" x14ac:dyDescent="0.2">
      <c r="AX23338" s="78"/>
      <c r="AZ23338" s="167"/>
      <c r="BA23338" s="77"/>
      <c r="BB23338" s="77"/>
    </row>
    <row r="23339" spans="50:54" s="79" customFormat="1" ht="0" hidden="1" customHeight="1" x14ac:dyDescent="0.2">
      <c r="AX23339" s="78"/>
      <c r="AZ23339" s="167"/>
      <c r="BA23339" s="77"/>
      <c r="BB23339" s="77"/>
    </row>
    <row r="23340" spans="50:54" s="79" customFormat="1" ht="0" hidden="1" customHeight="1" x14ac:dyDescent="0.2">
      <c r="AX23340" s="78"/>
      <c r="AZ23340" s="167"/>
      <c r="BA23340" s="77"/>
      <c r="BB23340" s="77"/>
    </row>
    <row r="23341" spans="50:54" s="79" customFormat="1" ht="0" hidden="1" customHeight="1" x14ac:dyDescent="0.2">
      <c r="AX23341" s="78"/>
      <c r="AZ23341" s="167"/>
      <c r="BA23341" s="77"/>
      <c r="BB23341" s="77"/>
    </row>
    <row r="23342" spans="50:54" s="79" customFormat="1" ht="0" hidden="1" customHeight="1" x14ac:dyDescent="0.2">
      <c r="AX23342" s="78"/>
      <c r="AZ23342" s="167"/>
      <c r="BA23342" s="77"/>
      <c r="BB23342" s="77"/>
    </row>
    <row r="23343" spans="50:54" s="79" customFormat="1" ht="0" hidden="1" customHeight="1" x14ac:dyDescent="0.2">
      <c r="AX23343" s="78"/>
      <c r="AZ23343" s="167"/>
      <c r="BA23343" s="77"/>
      <c r="BB23343" s="77"/>
    </row>
    <row r="23344" spans="50:54" s="79" customFormat="1" ht="0" hidden="1" customHeight="1" x14ac:dyDescent="0.2">
      <c r="AX23344" s="78"/>
      <c r="AZ23344" s="167"/>
      <c r="BA23344" s="77"/>
      <c r="BB23344" s="77"/>
    </row>
    <row r="23345" spans="50:54" s="79" customFormat="1" ht="0" hidden="1" customHeight="1" x14ac:dyDescent="0.2">
      <c r="AX23345" s="78"/>
      <c r="AZ23345" s="167"/>
      <c r="BA23345" s="77"/>
      <c r="BB23345" s="77"/>
    </row>
    <row r="23346" spans="50:54" s="79" customFormat="1" ht="0" hidden="1" customHeight="1" x14ac:dyDescent="0.2">
      <c r="AX23346" s="78"/>
      <c r="AZ23346" s="167"/>
      <c r="BA23346" s="77"/>
      <c r="BB23346" s="77"/>
    </row>
    <row r="23347" spans="50:54" s="79" customFormat="1" ht="0" hidden="1" customHeight="1" x14ac:dyDescent="0.2">
      <c r="AX23347" s="78"/>
      <c r="AZ23347" s="167"/>
      <c r="BA23347" s="77"/>
      <c r="BB23347" s="77"/>
    </row>
    <row r="23348" spans="50:54" s="79" customFormat="1" ht="0" hidden="1" customHeight="1" x14ac:dyDescent="0.2">
      <c r="AX23348" s="78"/>
      <c r="AZ23348" s="167"/>
      <c r="BA23348" s="77"/>
      <c r="BB23348" s="77"/>
    </row>
    <row r="23349" spans="50:54" s="79" customFormat="1" ht="0" hidden="1" customHeight="1" x14ac:dyDescent="0.2">
      <c r="AX23349" s="78"/>
      <c r="AZ23349" s="167"/>
      <c r="BA23349" s="77"/>
      <c r="BB23349" s="77"/>
    </row>
    <row r="23350" spans="50:54" s="79" customFormat="1" ht="0" hidden="1" customHeight="1" x14ac:dyDescent="0.2">
      <c r="AX23350" s="78"/>
      <c r="AZ23350" s="167"/>
      <c r="BA23350" s="77"/>
      <c r="BB23350" s="77"/>
    </row>
    <row r="23351" spans="50:54" s="79" customFormat="1" ht="0" hidden="1" customHeight="1" x14ac:dyDescent="0.2">
      <c r="AX23351" s="78"/>
      <c r="AZ23351" s="167"/>
      <c r="BA23351" s="77"/>
      <c r="BB23351" s="77"/>
    </row>
    <row r="23352" spans="50:54" s="79" customFormat="1" ht="0" hidden="1" customHeight="1" x14ac:dyDescent="0.2">
      <c r="AX23352" s="78"/>
      <c r="AZ23352" s="167"/>
      <c r="BA23352" s="77"/>
      <c r="BB23352" s="77"/>
    </row>
    <row r="23353" spans="50:54" s="79" customFormat="1" ht="0" hidden="1" customHeight="1" x14ac:dyDescent="0.2">
      <c r="AX23353" s="78"/>
      <c r="AZ23353" s="167"/>
      <c r="BA23353" s="77"/>
      <c r="BB23353" s="77"/>
    </row>
    <row r="23354" spans="50:54" s="79" customFormat="1" ht="0" hidden="1" customHeight="1" x14ac:dyDescent="0.2">
      <c r="AX23354" s="78"/>
      <c r="AZ23354" s="167"/>
      <c r="BA23354" s="77"/>
      <c r="BB23354" s="77"/>
    </row>
    <row r="23355" spans="50:54" s="79" customFormat="1" ht="0" hidden="1" customHeight="1" x14ac:dyDescent="0.2">
      <c r="AX23355" s="78"/>
      <c r="AZ23355" s="167"/>
      <c r="BA23355" s="77"/>
      <c r="BB23355" s="77"/>
    </row>
    <row r="23356" spans="50:54" s="79" customFormat="1" ht="0" hidden="1" customHeight="1" x14ac:dyDescent="0.2">
      <c r="AX23356" s="78"/>
      <c r="AZ23356" s="167"/>
      <c r="BA23356" s="77"/>
      <c r="BB23356" s="77"/>
    </row>
    <row r="23357" spans="50:54" s="79" customFormat="1" ht="0" hidden="1" customHeight="1" x14ac:dyDescent="0.2">
      <c r="AX23357" s="78"/>
      <c r="AZ23357" s="167"/>
      <c r="BA23357" s="77"/>
      <c r="BB23357" s="77"/>
    </row>
    <row r="23358" spans="50:54" s="79" customFormat="1" ht="0" hidden="1" customHeight="1" x14ac:dyDescent="0.2">
      <c r="AX23358" s="78"/>
      <c r="AZ23358" s="167"/>
      <c r="BA23358" s="77"/>
      <c r="BB23358" s="77"/>
    </row>
    <row r="23359" spans="50:54" s="79" customFormat="1" ht="0" hidden="1" customHeight="1" x14ac:dyDescent="0.2">
      <c r="AX23359" s="78"/>
      <c r="AZ23359" s="167"/>
      <c r="BA23359" s="77"/>
      <c r="BB23359" s="77"/>
    </row>
    <row r="23360" spans="50:54" s="79" customFormat="1" ht="0" hidden="1" customHeight="1" x14ac:dyDescent="0.2">
      <c r="AX23360" s="78"/>
      <c r="AZ23360" s="167"/>
      <c r="BA23360" s="77"/>
      <c r="BB23360" s="77"/>
    </row>
    <row r="23361" spans="50:54" s="79" customFormat="1" ht="0" hidden="1" customHeight="1" x14ac:dyDescent="0.2">
      <c r="AX23361" s="78"/>
      <c r="AZ23361" s="167"/>
      <c r="BA23361" s="77"/>
      <c r="BB23361" s="77"/>
    </row>
    <row r="23362" spans="50:54" s="79" customFormat="1" ht="0" hidden="1" customHeight="1" x14ac:dyDescent="0.2">
      <c r="AX23362" s="78"/>
      <c r="AZ23362" s="167"/>
      <c r="BA23362" s="77"/>
      <c r="BB23362" s="77"/>
    </row>
    <row r="23363" spans="50:54" s="79" customFormat="1" ht="0" hidden="1" customHeight="1" x14ac:dyDescent="0.2">
      <c r="AX23363" s="78"/>
      <c r="AZ23363" s="167"/>
      <c r="BA23363" s="77"/>
      <c r="BB23363" s="77"/>
    </row>
    <row r="23364" spans="50:54" s="79" customFormat="1" ht="0" hidden="1" customHeight="1" x14ac:dyDescent="0.2">
      <c r="AX23364" s="78"/>
      <c r="AZ23364" s="167"/>
      <c r="BA23364" s="77"/>
      <c r="BB23364" s="77"/>
    </row>
    <row r="23365" spans="50:54" s="79" customFormat="1" ht="0" hidden="1" customHeight="1" x14ac:dyDescent="0.2">
      <c r="AX23365" s="78"/>
      <c r="AZ23365" s="167"/>
      <c r="BA23365" s="77"/>
      <c r="BB23365" s="77"/>
    </row>
    <row r="23366" spans="50:54" s="79" customFormat="1" ht="0" hidden="1" customHeight="1" x14ac:dyDescent="0.2">
      <c r="AX23366" s="78"/>
      <c r="AZ23366" s="167"/>
      <c r="BA23366" s="77"/>
      <c r="BB23366" s="77"/>
    </row>
    <row r="23367" spans="50:54" s="79" customFormat="1" ht="0" hidden="1" customHeight="1" x14ac:dyDescent="0.2">
      <c r="AX23367" s="78"/>
      <c r="AZ23367" s="167"/>
      <c r="BA23367" s="77"/>
      <c r="BB23367" s="77"/>
    </row>
    <row r="23368" spans="50:54" s="79" customFormat="1" ht="0" hidden="1" customHeight="1" x14ac:dyDescent="0.2">
      <c r="AX23368" s="78"/>
      <c r="AZ23368" s="167"/>
      <c r="BA23368" s="77"/>
      <c r="BB23368" s="77"/>
    </row>
    <row r="23369" spans="50:54" s="79" customFormat="1" ht="0" hidden="1" customHeight="1" x14ac:dyDescent="0.2">
      <c r="AX23369" s="78"/>
      <c r="AZ23369" s="167"/>
      <c r="BA23369" s="77"/>
      <c r="BB23369" s="77"/>
    </row>
    <row r="23370" spans="50:54" s="79" customFormat="1" ht="0" hidden="1" customHeight="1" x14ac:dyDescent="0.2">
      <c r="AX23370" s="78"/>
      <c r="AZ23370" s="167"/>
      <c r="BA23370" s="77"/>
      <c r="BB23370" s="77"/>
    </row>
    <row r="23371" spans="50:54" s="79" customFormat="1" ht="0" hidden="1" customHeight="1" x14ac:dyDescent="0.2">
      <c r="AX23371" s="78"/>
      <c r="AZ23371" s="167"/>
      <c r="BA23371" s="77"/>
      <c r="BB23371" s="77"/>
    </row>
    <row r="23372" spans="50:54" s="79" customFormat="1" ht="0" hidden="1" customHeight="1" x14ac:dyDescent="0.2">
      <c r="AX23372" s="78"/>
      <c r="AZ23372" s="167"/>
      <c r="BA23372" s="77"/>
      <c r="BB23372" s="77"/>
    </row>
    <row r="23373" spans="50:54" s="79" customFormat="1" ht="0" hidden="1" customHeight="1" x14ac:dyDescent="0.2">
      <c r="AX23373" s="78"/>
      <c r="AZ23373" s="167"/>
      <c r="BA23373" s="77"/>
      <c r="BB23373" s="77"/>
    </row>
    <row r="23374" spans="50:54" s="79" customFormat="1" ht="0" hidden="1" customHeight="1" x14ac:dyDescent="0.2">
      <c r="AX23374" s="78"/>
      <c r="AZ23374" s="167"/>
      <c r="BA23374" s="77"/>
      <c r="BB23374" s="77"/>
    </row>
    <row r="23375" spans="50:54" s="79" customFormat="1" ht="0" hidden="1" customHeight="1" x14ac:dyDescent="0.2">
      <c r="AX23375" s="78"/>
      <c r="AZ23375" s="167"/>
      <c r="BA23375" s="77"/>
      <c r="BB23375" s="77"/>
    </row>
    <row r="23376" spans="50:54" s="79" customFormat="1" ht="0" hidden="1" customHeight="1" x14ac:dyDescent="0.2">
      <c r="AX23376" s="78"/>
      <c r="AZ23376" s="167"/>
      <c r="BA23376" s="77"/>
      <c r="BB23376" s="77"/>
    </row>
    <row r="23377" spans="50:54" s="79" customFormat="1" ht="0" hidden="1" customHeight="1" x14ac:dyDescent="0.2">
      <c r="AX23377" s="78"/>
      <c r="AZ23377" s="167"/>
      <c r="BA23377" s="77"/>
      <c r="BB23377" s="77"/>
    </row>
    <row r="23378" spans="50:54" s="79" customFormat="1" ht="0" hidden="1" customHeight="1" x14ac:dyDescent="0.2">
      <c r="AX23378" s="78"/>
      <c r="AZ23378" s="167"/>
      <c r="BA23378" s="77"/>
      <c r="BB23378" s="77"/>
    </row>
    <row r="23379" spans="50:54" s="79" customFormat="1" ht="0" hidden="1" customHeight="1" x14ac:dyDescent="0.2">
      <c r="AX23379" s="78"/>
      <c r="AZ23379" s="167"/>
      <c r="BA23379" s="77"/>
      <c r="BB23379" s="77"/>
    </row>
    <row r="23380" spans="50:54" s="79" customFormat="1" ht="0" hidden="1" customHeight="1" x14ac:dyDescent="0.2">
      <c r="AX23380" s="78"/>
      <c r="AZ23380" s="167"/>
      <c r="BA23380" s="77"/>
      <c r="BB23380" s="77"/>
    </row>
    <row r="23381" spans="50:54" s="79" customFormat="1" ht="0" hidden="1" customHeight="1" x14ac:dyDescent="0.2">
      <c r="AX23381" s="78"/>
      <c r="AZ23381" s="167"/>
      <c r="BA23381" s="77"/>
      <c r="BB23381" s="77"/>
    </row>
    <row r="23382" spans="50:54" s="79" customFormat="1" ht="0" hidden="1" customHeight="1" x14ac:dyDescent="0.2">
      <c r="AX23382" s="78"/>
      <c r="AZ23382" s="167"/>
      <c r="BA23382" s="77"/>
      <c r="BB23382" s="77"/>
    </row>
    <row r="23383" spans="50:54" s="79" customFormat="1" ht="0" hidden="1" customHeight="1" x14ac:dyDescent="0.2">
      <c r="AX23383" s="78"/>
      <c r="AZ23383" s="167"/>
      <c r="BA23383" s="77"/>
      <c r="BB23383" s="77"/>
    </row>
    <row r="23384" spans="50:54" s="79" customFormat="1" ht="0" hidden="1" customHeight="1" x14ac:dyDescent="0.2">
      <c r="AX23384" s="78"/>
      <c r="AZ23384" s="167"/>
      <c r="BA23384" s="77"/>
      <c r="BB23384" s="77"/>
    </row>
    <row r="23385" spans="50:54" s="79" customFormat="1" ht="0" hidden="1" customHeight="1" x14ac:dyDescent="0.2">
      <c r="AX23385" s="78"/>
      <c r="AZ23385" s="167"/>
      <c r="BA23385" s="77"/>
      <c r="BB23385" s="77"/>
    </row>
    <row r="23386" spans="50:54" s="79" customFormat="1" ht="0" hidden="1" customHeight="1" x14ac:dyDescent="0.2">
      <c r="AX23386" s="78"/>
      <c r="AZ23386" s="167"/>
      <c r="BA23386" s="77"/>
      <c r="BB23386" s="77"/>
    </row>
    <row r="23387" spans="50:54" s="79" customFormat="1" ht="0" hidden="1" customHeight="1" x14ac:dyDescent="0.2">
      <c r="AX23387" s="78"/>
      <c r="AZ23387" s="167"/>
      <c r="BA23387" s="77"/>
      <c r="BB23387" s="77"/>
    </row>
    <row r="23388" spans="50:54" s="79" customFormat="1" ht="0" hidden="1" customHeight="1" x14ac:dyDescent="0.2">
      <c r="AX23388" s="78"/>
      <c r="AZ23388" s="167"/>
      <c r="BA23388" s="77"/>
      <c r="BB23388" s="77"/>
    </row>
    <row r="23389" spans="50:54" s="79" customFormat="1" ht="0" hidden="1" customHeight="1" x14ac:dyDescent="0.2">
      <c r="AX23389" s="78"/>
      <c r="AZ23389" s="167"/>
      <c r="BA23389" s="77"/>
      <c r="BB23389" s="77"/>
    </row>
    <row r="23390" spans="50:54" s="79" customFormat="1" ht="0" hidden="1" customHeight="1" x14ac:dyDescent="0.2">
      <c r="AX23390" s="78"/>
      <c r="AZ23390" s="167"/>
      <c r="BA23390" s="77"/>
      <c r="BB23390" s="77"/>
    </row>
    <row r="23391" spans="50:54" s="79" customFormat="1" ht="0" hidden="1" customHeight="1" x14ac:dyDescent="0.2">
      <c r="AX23391" s="78"/>
      <c r="AZ23391" s="167"/>
      <c r="BA23391" s="77"/>
      <c r="BB23391" s="77"/>
    </row>
    <row r="23392" spans="50:54" s="79" customFormat="1" ht="0" hidden="1" customHeight="1" x14ac:dyDescent="0.2">
      <c r="AX23392" s="78"/>
      <c r="AZ23392" s="167"/>
      <c r="BA23392" s="77"/>
      <c r="BB23392" s="77"/>
    </row>
    <row r="23393" spans="50:54" s="79" customFormat="1" ht="0" hidden="1" customHeight="1" x14ac:dyDescent="0.2">
      <c r="AX23393" s="78"/>
      <c r="AZ23393" s="167"/>
      <c r="BA23393" s="77"/>
      <c r="BB23393" s="77"/>
    </row>
    <row r="23394" spans="50:54" s="79" customFormat="1" ht="0" hidden="1" customHeight="1" x14ac:dyDescent="0.2">
      <c r="AX23394" s="78"/>
      <c r="AZ23394" s="167"/>
      <c r="BA23394" s="77"/>
      <c r="BB23394" s="77"/>
    </row>
    <row r="23395" spans="50:54" s="79" customFormat="1" ht="0" hidden="1" customHeight="1" x14ac:dyDescent="0.2">
      <c r="AX23395" s="78"/>
      <c r="AZ23395" s="167"/>
      <c r="BA23395" s="77"/>
      <c r="BB23395" s="77"/>
    </row>
    <row r="23396" spans="50:54" s="79" customFormat="1" ht="0" hidden="1" customHeight="1" x14ac:dyDescent="0.2">
      <c r="AX23396" s="78"/>
      <c r="AZ23396" s="167"/>
      <c r="BA23396" s="77"/>
      <c r="BB23396" s="77"/>
    </row>
    <row r="23397" spans="50:54" s="79" customFormat="1" ht="0" hidden="1" customHeight="1" x14ac:dyDescent="0.2">
      <c r="AX23397" s="78"/>
      <c r="AZ23397" s="167"/>
      <c r="BA23397" s="77"/>
      <c r="BB23397" s="77"/>
    </row>
    <row r="23398" spans="50:54" s="79" customFormat="1" ht="0" hidden="1" customHeight="1" x14ac:dyDescent="0.2">
      <c r="AX23398" s="78"/>
      <c r="AZ23398" s="167"/>
      <c r="BA23398" s="77"/>
      <c r="BB23398" s="77"/>
    </row>
    <row r="23399" spans="50:54" s="79" customFormat="1" ht="0" hidden="1" customHeight="1" x14ac:dyDescent="0.2">
      <c r="AX23399" s="78"/>
      <c r="AZ23399" s="167"/>
      <c r="BA23399" s="77"/>
      <c r="BB23399" s="77"/>
    </row>
    <row r="23400" spans="50:54" s="79" customFormat="1" ht="0" hidden="1" customHeight="1" x14ac:dyDescent="0.2">
      <c r="AX23400" s="78"/>
      <c r="AZ23400" s="167"/>
      <c r="BA23400" s="77"/>
      <c r="BB23400" s="77"/>
    </row>
    <row r="23401" spans="50:54" s="79" customFormat="1" ht="0" hidden="1" customHeight="1" x14ac:dyDescent="0.2">
      <c r="AX23401" s="78"/>
      <c r="AZ23401" s="167"/>
      <c r="BA23401" s="77"/>
      <c r="BB23401" s="77"/>
    </row>
    <row r="23402" spans="50:54" s="79" customFormat="1" ht="0" hidden="1" customHeight="1" x14ac:dyDescent="0.2">
      <c r="AX23402" s="78"/>
      <c r="AZ23402" s="167"/>
      <c r="BA23402" s="77"/>
      <c r="BB23402" s="77"/>
    </row>
    <row r="23403" spans="50:54" s="79" customFormat="1" ht="0" hidden="1" customHeight="1" x14ac:dyDescent="0.2">
      <c r="AX23403" s="78"/>
      <c r="AZ23403" s="167"/>
      <c r="BA23403" s="77"/>
      <c r="BB23403" s="77"/>
    </row>
    <row r="23404" spans="50:54" s="79" customFormat="1" ht="0" hidden="1" customHeight="1" x14ac:dyDescent="0.2">
      <c r="AX23404" s="78"/>
      <c r="AZ23404" s="167"/>
      <c r="BA23404" s="77"/>
      <c r="BB23404" s="77"/>
    </row>
    <row r="23405" spans="50:54" s="79" customFormat="1" ht="0" hidden="1" customHeight="1" x14ac:dyDescent="0.2">
      <c r="AX23405" s="78"/>
      <c r="AZ23405" s="167"/>
      <c r="BA23405" s="77"/>
      <c r="BB23405" s="77"/>
    </row>
    <row r="23406" spans="50:54" s="79" customFormat="1" ht="0" hidden="1" customHeight="1" x14ac:dyDescent="0.2">
      <c r="AX23406" s="78"/>
      <c r="AZ23406" s="167"/>
      <c r="BA23406" s="77"/>
      <c r="BB23406" s="77"/>
    </row>
    <row r="23407" spans="50:54" s="79" customFormat="1" ht="0" hidden="1" customHeight="1" x14ac:dyDescent="0.2">
      <c r="AX23407" s="78"/>
      <c r="AZ23407" s="167"/>
      <c r="BA23407" s="77"/>
      <c r="BB23407" s="77"/>
    </row>
    <row r="23408" spans="50:54" s="79" customFormat="1" ht="0" hidden="1" customHeight="1" x14ac:dyDescent="0.2">
      <c r="AX23408" s="78"/>
      <c r="AZ23408" s="167"/>
      <c r="BA23408" s="77"/>
      <c r="BB23408" s="77"/>
    </row>
    <row r="23409" spans="50:54" s="79" customFormat="1" ht="0" hidden="1" customHeight="1" x14ac:dyDescent="0.2">
      <c r="AX23409" s="78"/>
      <c r="AZ23409" s="167"/>
      <c r="BA23409" s="77"/>
      <c r="BB23409" s="77"/>
    </row>
    <row r="23410" spans="50:54" s="79" customFormat="1" ht="0" hidden="1" customHeight="1" x14ac:dyDescent="0.2">
      <c r="AX23410" s="78"/>
      <c r="AZ23410" s="167"/>
      <c r="BA23410" s="77"/>
      <c r="BB23410" s="77"/>
    </row>
    <row r="23411" spans="50:54" s="79" customFormat="1" ht="0" hidden="1" customHeight="1" x14ac:dyDescent="0.2">
      <c r="AX23411" s="78"/>
      <c r="AZ23411" s="167"/>
      <c r="BA23411" s="77"/>
      <c r="BB23411" s="77"/>
    </row>
    <row r="23412" spans="50:54" s="79" customFormat="1" ht="0" hidden="1" customHeight="1" x14ac:dyDescent="0.2">
      <c r="AX23412" s="78"/>
      <c r="AZ23412" s="167"/>
      <c r="BA23412" s="77"/>
      <c r="BB23412" s="77"/>
    </row>
    <row r="23413" spans="50:54" s="79" customFormat="1" ht="0" hidden="1" customHeight="1" x14ac:dyDescent="0.2">
      <c r="AX23413" s="78"/>
      <c r="AZ23413" s="167"/>
      <c r="BA23413" s="77"/>
      <c r="BB23413" s="77"/>
    </row>
    <row r="23414" spans="50:54" s="79" customFormat="1" ht="0" hidden="1" customHeight="1" x14ac:dyDescent="0.2">
      <c r="AX23414" s="78"/>
      <c r="AZ23414" s="167"/>
      <c r="BA23414" s="77"/>
      <c r="BB23414" s="77"/>
    </row>
    <row r="23415" spans="50:54" s="79" customFormat="1" ht="0" hidden="1" customHeight="1" x14ac:dyDescent="0.2">
      <c r="AX23415" s="78"/>
      <c r="AZ23415" s="167"/>
      <c r="BA23415" s="77"/>
      <c r="BB23415" s="77"/>
    </row>
    <row r="23416" spans="50:54" s="79" customFormat="1" ht="0" hidden="1" customHeight="1" x14ac:dyDescent="0.2">
      <c r="AX23416" s="78"/>
      <c r="AZ23416" s="167"/>
      <c r="BA23416" s="77"/>
      <c r="BB23416" s="77"/>
    </row>
    <row r="23417" spans="50:54" s="79" customFormat="1" ht="0" hidden="1" customHeight="1" x14ac:dyDescent="0.2">
      <c r="AX23417" s="78"/>
      <c r="AZ23417" s="167"/>
      <c r="BA23417" s="77"/>
      <c r="BB23417" s="77"/>
    </row>
    <row r="23418" spans="50:54" s="79" customFormat="1" ht="0" hidden="1" customHeight="1" x14ac:dyDescent="0.2">
      <c r="AX23418" s="78"/>
      <c r="AZ23418" s="167"/>
      <c r="BA23418" s="77"/>
      <c r="BB23418" s="77"/>
    </row>
    <row r="23419" spans="50:54" s="79" customFormat="1" ht="0" hidden="1" customHeight="1" x14ac:dyDescent="0.2">
      <c r="AX23419" s="78"/>
      <c r="AZ23419" s="167"/>
      <c r="BA23419" s="77"/>
      <c r="BB23419" s="77"/>
    </row>
    <row r="23420" spans="50:54" s="79" customFormat="1" ht="0" hidden="1" customHeight="1" x14ac:dyDescent="0.2">
      <c r="AX23420" s="78"/>
      <c r="AZ23420" s="167"/>
      <c r="BA23420" s="77"/>
      <c r="BB23420" s="77"/>
    </row>
    <row r="23421" spans="50:54" s="79" customFormat="1" ht="0" hidden="1" customHeight="1" x14ac:dyDescent="0.2">
      <c r="AX23421" s="78"/>
      <c r="AZ23421" s="167"/>
      <c r="BA23421" s="77"/>
      <c r="BB23421" s="77"/>
    </row>
    <row r="23422" spans="50:54" s="79" customFormat="1" ht="0" hidden="1" customHeight="1" x14ac:dyDescent="0.2">
      <c r="AX23422" s="78"/>
      <c r="AZ23422" s="167"/>
      <c r="BA23422" s="77"/>
      <c r="BB23422" s="77"/>
    </row>
    <row r="23423" spans="50:54" s="79" customFormat="1" ht="0" hidden="1" customHeight="1" x14ac:dyDescent="0.2">
      <c r="AX23423" s="78"/>
      <c r="AZ23423" s="167"/>
      <c r="BA23423" s="77"/>
      <c r="BB23423" s="77"/>
    </row>
    <row r="23424" spans="50:54" s="79" customFormat="1" ht="0" hidden="1" customHeight="1" x14ac:dyDescent="0.2">
      <c r="AX23424" s="78"/>
      <c r="AZ23424" s="167"/>
      <c r="BA23424" s="77"/>
      <c r="BB23424" s="77"/>
    </row>
    <row r="23425" spans="50:54" s="79" customFormat="1" ht="0" hidden="1" customHeight="1" x14ac:dyDescent="0.2">
      <c r="AX23425" s="78"/>
      <c r="AZ23425" s="167"/>
      <c r="BA23425" s="77"/>
      <c r="BB23425" s="77"/>
    </row>
    <row r="23426" spans="50:54" s="79" customFormat="1" ht="0" hidden="1" customHeight="1" x14ac:dyDescent="0.2">
      <c r="AX23426" s="78"/>
      <c r="AZ23426" s="167"/>
      <c r="BA23426" s="77"/>
      <c r="BB23426" s="77"/>
    </row>
    <row r="23427" spans="50:54" s="79" customFormat="1" ht="0" hidden="1" customHeight="1" x14ac:dyDescent="0.2">
      <c r="AX23427" s="78"/>
      <c r="AZ23427" s="167"/>
      <c r="BA23427" s="77"/>
      <c r="BB23427" s="77"/>
    </row>
    <row r="23428" spans="50:54" s="79" customFormat="1" ht="0" hidden="1" customHeight="1" x14ac:dyDescent="0.2">
      <c r="AX23428" s="78"/>
      <c r="AZ23428" s="167"/>
      <c r="BA23428" s="77"/>
      <c r="BB23428" s="77"/>
    </row>
    <row r="23429" spans="50:54" s="79" customFormat="1" ht="0" hidden="1" customHeight="1" x14ac:dyDescent="0.2">
      <c r="AX23429" s="78"/>
      <c r="AZ23429" s="167"/>
      <c r="BA23429" s="77"/>
      <c r="BB23429" s="77"/>
    </row>
    <row r="23430" spans="50:54" s="79" customFormat="1" ht="0" hidden="1" customHeight="1" x14ac:dyDescent="0.2">
      <c r="AX23430" s="78"/>
      <c r="AZ23430" s="167"/>
      <c r="BA23430" s="77"/>
      <c r="BB23430" s="77"/>
    </row>
    <row r="23431" spans="50:54" s="79" customFormat="1" ht="0" hidden="1" customHeight="1" x14ac:dyDescent="0.2">
      <c r="AX23431" s="78"/>
      <c r="AZ23431" s="167"/>
      <c r="BA23431" s="77"/>
      <c r="BB23431" s="77"/>
    </row>
    <row r="23432" spans="50:54" s="79" customFormat="1" ht="0" hidden="1" customHeight="1" x14ac:dyDescent="0.2">
      <c r="AX23432" s="78"/>
      <c r="AZ23432" s="167"/>
      <c r="BA23432" s="77"/>
      <c r="BB23432" s="77"/>
    </row>
    <row r="23433" spans="50:54" s="79" customFormat="1" ht="0" hidden="1" customHeight="1" x14ac:dyDescent="0.2">
      <c r="AX23433" s="78"/>
      <c r="AZ23433" s="167"/>
      <c r="BA23433" s="77"/>
      <c r="BB23433" s="77"/>
    </row>
    <row r="23434" spans="50:54" s="79" customFormat="1" ht="0" hidden="1" customHeight="1" x14ac:dyDescent="0.2">
      <c r="AX23434" s="78"/>
      <c r="AZ23434" s="167"/>
      <c r="BA23434" s="77"/>
      <c r="BB23434" s="77"/>
    </row>
    <row r="23435" spans="50:54" s="79" customFormat="1" ht="0" hidden="1" customHeight="1" x14ac:dyDescent="0.2">
      <c r="AX23435" s="78"/>
      <c r="AZ23435" s="167"/>
      <c r="BA23435" s="77"/>
      <c r="BB23435" s="77"/>
    </row>
    <row r="23436" spans="50:54" s="79" customFormat="1" ht="0" hidden="1" customHeight="1" x14ac:dyDescent="0.2">
      <c r="AX23436" s="78"/>
      <c r="AZ23436" s="167"/>
      <c r="BA23436" s="77"/>
      <c r="BB23436" s="77"/>
    </row>
    <row r="23437" spans="50:54" s="79" customFormat="1" ht="0" hidden="1" customHeight="1" x14ac:dyDescent="0.2">
      <c r="AX23437" s="78"/>
      <c r="AZ23437" s="167"/>
      <c r="BA23437" s="77"/>
      <c r="BB23437" s="77"/>
    </row>
    <row r="23438" spans="50:54" s="79" customFormat="1" ht="0" hidden="1" customHeight="1" x14ac:dyDescent="0.2">
      <c r="AX23438" s="78"/>
      <c r="AZ23438" s="167"/>
      <c r="BA23438" s="77"/>
      <c r="BB23438" s="77"/>
    </row>
    <row r="23439" spans="50:54" s="79" customFormat="1" ht="0" hidden="1" customHeight="1" x14ac:dyDescent="0.2">
      <c r="AX23439" s="78"/>
      <c r="AZ23439" s="167"/>
      <c r="BA23439" s="77"/>
      <c r="BB23439" s="77"/>
    </row>
    <row r="23440" spans="50:54" s="79" customFormat="1" ht="0" hidden="1" customHeight="1" x14ac:dyDescent="0.2">
      <c r="AX23440" s="78"/>
      <c r="AZ23440" s="167"/>
      <c r="BA23440" s="77"/>
      <c r="BB23440" s="77"/>
    </row>
    <row r="23441" spans="50:54" s="79" customFormat="1" ht="0" hidden="1" customHeight="1" x14ac:dyDescent="0.2">
      <c r="AX23441" s="78"/>
      <c r="AZ23441" s="167"/>
      <c r="BA23441" s="77"/>
      <c r="BB23441" s="77"/>
    </row>
    <row r="23442" spans="50:54" s="79" customFormat="1" ht="0" hidden="1" customHeight="1" x14ac:dyDescent="0.2">
      <c r="AX23442" s="78"/>
      <c r="AZ23442" s="167"/>
      <c r="BA23442" s="77"/>
      <c r="BB23442" s="77"/>
    </row>
    <row r="23443" spans="50:54" s="79" customFormat="1" ht="0" hidden="1" customHeight="1" x14ac:dyDescent="0.2">
      <c r="AX23443" s="78"/>
      <c r="AZ23443" s="167"/>
      <c r="BA23443" s="77"/>
      <c r="BB23443" s="77"/>
    </row>
    <row r="23444" spans="50:54" s="79" customFormat="1" ht="0" hidden="1" customHeight="1" x14ac:dyDescent="0.2">
      <c r="AX23444" s="78"/>
      <c r="AZ23444" s="167"/>
      <c r="BA23444" s="77"/>
      <c r="BB23444" s="77"/>
    </row>
    <row r="23445" spans="50:54" s="79" customFormat="1" ht="0" hidden="1" customHeight="1" x14ac:dyDescent="0.2">
      <c r="AX23445" s="78"/>
      <c r="AZ23445" s="167"/>
      <c r="BA23445" s="77"/>
      <c r="BB23445" s="77"/>
    </row>
    <row r="23446" spans="50:54" s="79" customFormat="1" ht="0" hidden="1" customHeight="1" x14ac:dyDescent="0.2">
      <c r="AX23446" s="78"/>
      <c r="AZ23446" s="167"/>
      <c r="BA23446" s="77"/>
      <c r="BB23446" s="77"/>
    </row>
    <row r="23447" spans="50:54" s="79" customFormat="1" ht="0" hidden="1" customHeight="1" x14ac:dyDescent="0.2">
      <c r="AX23447" s="78"/>
      <c r="AZ23447" s="167"/>
      <c r="BA23447" s="77"/>
      <c r="BB23447" s="77"/>
    </row>
    <row r="23448" spans="50:54" s="79" customFormat="1" ht="0" hidden="1" customHeight="1" x14ac:dyDescent="0.2">
      <c r="AX23448" s="78"/>
      <c r="AZ23448" s="167"/>
      <c r="BA23448" s="77"/>
      <c r="BB23448" s="77"/>
    </row>
    <row r="23449" spans="50:54" s="79" customFormat="1" ht="0" hidden="1" customHeight="1" x14ac:dyDescent="0.2">
      <c r="AX23449" s="78"/>
      <c r="AZ23449" s="167"/>
      <c r="BA23449" s="77"/>
      <c r="BB23449" s="77"/>
    </row>
    <row r="23450" spans="50:54" s="79" customFormat="1" ht="0" hidden="1" customHeight="1" x14ac:dyDescent="0.2">
      <c r="AX23450" s="78"/>
      <c r="AZ23450" s="167"/>
      <c r="BA23450" s="77"/>
      <c r="BB23450" s="77"/>
    </row>
    <row r="23451" spans="50:54" s="79" customFormat="1" ht="0" hidden="1" customHeight="1" x14ac:dyDescent="0.2">
      <c r="AX23451" s="78"/>
      <c r="AZ23451" s="167"/>
      <c r="BA23451" s="77"/>
      <c r="BB23451" s="77"/>
    </row>
    <row r="23452" spans="50:54" s="79" customFormat="1" ht="0" hidden="1" customHeight="1" x14ac:dyDescent="0.2">
      <c r="AX23452" s="78"/>
      <c r="AZ23452" s="167"/>
      <c r="BA23452" s="77"/>
      <c r="BB23452" s="77"/>
    </row>
    <row r="23453" spans="50:54" s="79" customFormat="1" ht="0" hidden="1" customHeight="1" x14ac:dyDescent="0.2">
      <c r="AX23453" s="78"/>
      <c r="AZ23453" s="167"/>
      <c r="BA23453" s="77"/>
      <c r="BB23453" s="77"/>
    </row>
    <row r="23454" spans="50:54" s="79" customFormat="1" ht="0" hidden="1" customHeight="1" x14ac:dyDescent="0.2">
      <c r="AX23454" s="78"/>
      <c r="AZ23454" s="167"/>
      <c r="BA23454" s="77"/>
      <c r="BB23454" s="77"/>
    </row>
    <row r="23455" spans="50:54" s="79" customFormat="1" ht="0" hidden="1" customHeight="1" x14ac:dyDescent="0.2">
      <c r="AX23455" s="78"/>
      <c r="AZ23455" s="167"/>
      <c r="BA23455" s="77"/>
      <c r="BB23455" s="77"/>
    </row>
    <row r="23456" spans="50:54" s="79" customFormat="1" ht="0" hidden="1" customHeight="1" x14ac:dyDescent="0.2">
      <c r="AX23456" s="78"/>
      <c r="AZ23456" s="167"/>
      <c r="BA23456" s="77"/>
      <c r="BB23456" s="77"/>
    </row>
    <row r="23457" spans="50:54" s="79" customFormat="1" ht="0" hidden="1" customHeight="1" x14ac:dyDescent="0.2">
      <c r="AX23457" s="78"/>
      <c r="AZ23457" s="167"/>
      <c r="BA23457" s="77"/>
      <c r="BB23457" s="77"/>
    </row>
    <row r="23458" spans="50:54" s="79" customFormat="1" ht="0" hidden="1" customHeight="1" x14ac:dyDescent="0.2">
      <c r="AX23458" s="78"/>
      <c r="AZ23458" s="167"/>
      <c r="BA23458" s="77"/>
      <c r="BB23458" s="77"/>
    </row>
    <row r="23459" spans="50:54" s="79" customFormat="1" ht="0" hidden="1" customHeight="1" x14ac:dyDescent="0.2">
      <c r="AX23459" s="78"/>
      <c r="AZ23459" s="167"/>
      <c r="BA23459" s="77"/>
      <c r="BB23459" s="77"/>
    </row>
    <row r="23460" spans="50:54" s="79" customFormat="1" ht="0" hidden="1" customHeight="1" x14ac:dyDescent="0.2">
      <c r="AX23460" s="78"/>
      <c r="AZ23460" s="167"/>
      <c r="BA23460" s="77"/>
      <c r="BB23460" s="77"/>
    </row>
    <row r="23461" spans="50:54" s="79" customFormat="1" ht="0" hidden="1" customHeight="1" x14ac:dyDescent="0.2">
      <c r="AX23461" s="78"/>
      <c r="AZ23461" s="167"/>
      <c r="BA23461" s="77"/>
      <c r="BB23461" s="77"/>
    </row>
    <row r="23462" spans="50:54" s="79" customFormat="1" ht="0" hidden="1" customHeight="1" x14ac:dyDescent="0.2">
      <c r="AX23462" s="78"/>
      <c r="AZ23462" s="167"/>
      <c r="BA23462" s="77"/>
      <c r="BB23462" s="77"/>
    </row>
    <row r="23463" spans="50:54" s="79" customFormat="1" ht="0" hidden="1" customHeight="1" x14ac:dyDescent="0.2">
      <c r="AX23463" s="78"/>
      <c r="AZ23463" s="167"/>
      <c r="BA23463" s="77"/>
      <c r="BB23463" s="77"/>
    </row>
    <row r="23464" spans="50:54" s="79" customFormat="1" ht="0" hidden="1" customHeight="1" x14ac:dyDescent="0.2">
      <c r="AX23464" s="78"/>
      <c r="AZ23464" s="167"/>
      <c r="BA23464" s="77"/>
      <c r="BB23464" s="77"/>
    </row>
    <row r="23465" spans="50:54" s="79" customFormat="1" ht="0" hidden="1" customHeight="1" x14ac:dyDescent="0.2">
      <c r="AX23465" s="78"/>
      <c r="AZ23465" s="167"/>
      <c r="BA23465" s="77"/>
      <c r="BB23465" s="77"/>
    </row>
    <row r="23466" spans="50:54" s="79" customFormat="1" ht="0" hidden="1" customHeight="1" x14ac:dyDescent="0.2">
      <c r="AX23466" s="78"/>
      <c r="AZ23466" s="167"/>
      <c r="BA23466" s="77"/>
      <c r="BB23466" s="77"/>
    </row>
    <row r="23467" spans="50:54" s="79" customFormat="1" ht="0" hidden="1" customHeight="1" x14ac:dyDescent="0.2">
      <c r="AX23467" s="78"/>
      <c r="AZ23467" s="167"/>
      <c r="BA23467" s="77"/>
      <c r="BB23467" s="77"/>
    </row>
    <row r="23468" spans="50:54" s="79" customFormat="1" ht="0" hidden="1" customHeight="1" x14ac:dyDescent="0.2">
      <c r="AX23468" s="78"/>
      <c r="AZ23468" s="167"/>
      <c r="BA23468" s="77"/>
      <c r="BB23468" s="77"/>
    </row>
    <row r="23469" spans="50:54" s="79" customFormat="1" ht="0" hidden="1" customHeight="1" x14ac:dyDescent="0.2">
      <c r="AX23469" s="78"/>
      <c r="AZ23469" s="167"/>
      <c r="BA23469" s="77"/>
      <c r="BB23469" s="77"/>
    </row>
    <row r="23470" spans="50:54" s="79" customFormat="1" ht="0" hidden="1" customHeight="1" x14ac:dyDescent="0.2">
      <c r="AX23470" s="78"/>
      <c r="AZ23470" s="167"/>
      <c r="BA23470" s="77"/>
      <c r="BB23470" s="77"/>
    </row>
    <row r="23471" spans="50:54" s="79" customFormat="1" ht="0" hidden="1" customHeight="1" x14ac:dyDescent="0.2">
      <c r="AX23471" s="78"/>
      <c r="AZ23471" s="167"/>
      <c r="BA23471" s="77"/>
      <c r="BB23471" s="77"/>
    </row>
    <row r="23472" spans="50:54" s="79" customFormat="1" ht="0" hidden="1" customHeight="1" x14ac:dyDescent="0.2">
      <c r="AX23472" s="78"/>
      <c r="AZ23472" s="167"/>
      <c r="BA23472" s="77"/>
      <c r="BB23472" s="77"/>
    </row>
    <row r="23473" spans="50:54" s="79" customFormat="1" ht="0" hidden="1" customHeight="1" x14ac:dyDescent="0.2">
      <c r="AX23473" s="78"/>
      <c r="AZ23473" s="167"/>
      <c r="BA23473" s="77"/>
      <c r="BB23473" s="77"/>
    </row>
    <row r="23474" spans="50:54" s="79" customFormat="1" ht="0" hidden="1" customHeight="1" x14ac:dyDescent="0.2">
      <c r="AX23474" s="78"/>
      <c r="AZ23474" s="167"/>
      <c r="BA23474" s="77"/>
      <c r="BB23474" s="77"/>
    </row>
    <row r="23475" spans="50:54" s="79" customFormat="1" ht="0" hidden="1" customHeight="1" x14ac:dyDescent="0.2">
      <c r="AX23475" s="78"/>
      <c r="AZ23475" s="167"/>
      <c r="BA23475" s="77"/>
      <c r="BB23475" s="77"/>
    </row>
    <row r="23476" spans="50:54" s="79" customFormat="1" ht="0" hidden="1" customHeight="1" x14ac:dyDescent="0.2">
      <c r="AX23476" s="78"/>
      <c r="AZ23476" s="167"/>
      <c r="BA23476" s="77"/>
      <c r="BB23476" s="77"/>
    </row>
    <row r="23477" spans="50:54" s="79" customFormat="1" ht="0" hidden="1" customHeight="1" x14ac:dyDescent="0.2">
      <c r="AX23477" s="78"/>
      <c r="AZ23477" s="167"/>
      <c r="BA23477" s="77"/>
      <c r="BB23477" s="77"/>
    </row>
    <row r="23478" spans="50:54" s="79" customFormat="1" ht="0" hidden="1" customHeight="1" x14ac:dyDescent="0.2">
      <c r="AX23478" s="78"/>
      <c r="AZ23478" s="167"/>
      <c r="BA23478" s="77"/>
      <c r="BB23478" s="77"/>
    </row>
    <row r="23479" spans="50:54" s="79" customFormat="1" ht="0" hidden="1" customHeight="1" x14ac:dyDescent="0.2">
      <c r="AX23479" s="78"/>
      <c r="AZ23479" s="167"/>
      <c r="BA23479" s="77"/>
      <c r="BB23479" s="77"/>
    </row>
    <row r="23480" spans="50:54" s="79" customFormat="1" ht="0" hidden="1" customHeight="1" x14ac:dyDescent="0.2">
      <c r="AX23480" s="78"/>
      <c r="AZ23480" s="167"/>
      <c r="BA23480" s="77"/>
      <c r="BB23480" s="77"/>
    </row>
    <row r="23481" spans="50:54" s="79" customFormat="1" ht="0" hidden="1" customHeight="1" x14ac:dyDescent="0.2">
      <c r="AX23481" s="78"/>
      <c r="AZ23481" s="167"/>
      <c r="BA23481" s="77"/>
      <c r="BB23481" s="77"/>
    </row>
    <row r="23482" spans="50:54" s="79" customFormat="1" ht="0" hidden="1" customHeight="1" x14ac:dyDescent="0.2">
      <c r="AX23482" s="78"/>
      <c r="AZ23482" s="167"/>
      <c r="BA23482" s="77"/>
      <c r="BB23482" s="77"/>
    </row>
    <row r="23483" spans="50:54" s="79" customFormat="1" ht="0" hidden="1" customHeight="1" x14ac:dyDescent="0.2">
      <c r="AX23483" s="78"/>
      <c r="AZ23483" s="167"/>
      <c r="BA23483" s="77"/>
      <c r="BB23483" s="77"/>
    </row>
    <row r="23484" spans="50:54" s="79" customFormat="1" ht="0" hidden="1" customHeight="1" x14ac:dyDescent="0.2">
      <c r="AX23484" s="78"/>
      <c r="AZ23484" s="167"/>
      <c r="BA23484" s="77"/>
      <c r="BB23484" s="77"/>
    </row>
    <row r="23485" spans="50:54" s="79" customFormat="1" ht="0" hidden="1" customHeight="1" x14ac:dyDescent="0.2">
      <c r="AX23485" s="78"/>
      <c r="AZ23485" s="167"/>
      <c r="BA23485" s="77"/>
      <c r="BB23485" s="77"/>
    </row>
    <row r="23486" spans="50:54" s="79" customFormat="1" ht="0" hidden="1" customHeight="1" x14ac:dyDescent="0.2">
      <c r="AX23486" s="78"/>
      <c r="AZ23486" s="167"/>
      <c r="BA23486" s="77"/>
      <c r="BB23486" s="77"/>
    </row>
    <row r="23487" spans="50:54" s="79" customFormat="1" ht="0" hidden="1" customHeight="1" x14ac:dyDescent="0.2">
      <c r="AX23487" s="78"/>
      <c r="AZ23487" s="167"/>
      <c r="BA23487" s="77"/>
      <c r="BB23487" s="77"/>
    </row>
    <row r="23488" spans="50:54" s="79" customFormat="1" ht="0" hidden="1" customHeight="1" x14ac:dyDescent="0.2">
      <c r="AX23488" s="78"/>
      <c r="AZ23488" s="167"/>
      <c r="BA23488" s="77"/>
      <c r="BB23488" s="77"/>
    </row>
    <row r="23489" spans="50:54" s="79" customFormat="1" ht="0" hidden="1" customHeight="1" x14ac:dyDescent="0.2">
      <c r="AX23489" s="78"/>
      <c r="AZ23489" s="167"/>
      <c r="BA23489" s="77"/>
      <c r="BB23489" s="77"/>
    </row>
    <row r="23490" spans="50:54" s="79" customFormat="1" ht="0" hidden="1" customHeight="1" x14ac:dyDescent="0.2">
      <c r="AX23490" s="78"/>
      <c r="AZ23490" s="167"/>
      <c r="BA23490" s="77"/>
      <c r="BB23490" s="77"/>
    </row>
    <row r="23491" spans="50:54" s="79" customFormat="1" ht="0" hidden="1" customHeight="1" x14ac:dyDescent="0.2">
      <c r="AX23491" s="78"/>
      <c r="AZ23491" s="167"/>
      <c r="BA23491" s="77"/>
      <c r="BB23491" s="77"/>
    </row>
    <row r="23492" spans="50:54" s="79" customFormat="1" ht="0" hidden="1" customHeight="1" x14ac:dyDescent="0.2">
      <c r="AX23492" s="78"/>
      <c r="AZ23492" s="167"/>
      <c r="BA23492" s="77"/>
      <c r="BB23492" s="77"/>
    </row>
    <row r="23493" spans="50:54" s="79" customFormat="1" ht="0" hidden="1" customHeight="1" x14ac:dyDescent="0.2">
      <c r="AX23493" s="78"/>
      <c r="AZ23493" s="167"/>
      <c r="BA23493" s="77"/>
      <c r="BB23493" s="77"/>
    </row>
    <row r="23494" spans="50:54" s="79" customFormat="1" ht="0" hidden="1" customHeight="1" x14ac:dyDescent="0.2">
      <c r="AX23494" s="78"/>
      <c r="AZ23494" s="167"/>
      <c r="BA23494" s="77"/>
      <c r="BB23494" s="77"/>
    </row>
    <row r="23495" spans="50:54" s="79" customFormat="1" ht="0" hidden="1" customHeight="1" x14ac:dyDescent="0.2">
      <c r="AX23495" s="78"/>
      <c r="AZ23495" s="167"/>
      <c r="BA23495" s="77"/>
      <c r="BB23495" s="77"/>
    </row>
    <row r="23496" spans="50:54" s="79" customFormat="1" ht="0" hidden="1" customHeight="1" x14ac:dyDescent="0.2">
      <c r="AX23496" s="78"/>
      <c r="AZ23496" s="167"/>
      <c r="BA23496" s="77"/>
      <c r="BB23496" s="77"/>
    </row>
    <row r="23497" spans="50:54" s="79" customFormat="1" ht="0" hidden="1" customHeight="1" x14ac:dyDescent="0.2">
      <c r="AX23497" s="78"/>
      <c r="AZ23497" s="167"/>
      <c r="BA23497" s="77"/>
      <c r="BB23497" s="77"/>
    </row>
    <row r="23498" spans="50:54" s="79" customFormat="1" ht="0" hidden="1" customHeight="1" x14ac:dyDescent="0.2">
      <c r="AX23498" s="78"/>
      <c r="AZ23498" s="167"/>
      <c r="BA23498" s="77"/>
      <c r="BB23498" s="77"/>
    </row>
    <row r="23499" spans="50:54" s="79" customFormat="1" ht="0" hidden="1" customHeight="1" x14ac:dyDescent="0.2">
      <c r="AX23499" s="78"/>
      <c r="AZ23499" s="167"/>
      <c r="BA23499" s="77"/>
      <c r="BB23499" s="77"/>
    </row>
    <row r="23500" spans="50:54" s="79" customFormat="1" ht="0" hidden="1" customHeight="1" x14ac:dyDescent="0.2">
      <c r="AX23500" s="78"/>
      <c r="AZ23500" s="167"/>
      <c r="BA23500" s="77"/>
      <c r="BB23500" s="77"/>
    </row>
    <row r="23501" spans="50:54" s="79" customFormat="1" ht="0" hidden="1" customHeight="1" x14ac:dyDescent="0.2">
      <c r="AX23501" s="78"/>
      <c r="AZ23501" s="167"/>
      <c r="BA23501" s="77"/>
      <c r="BB23501" s="77"/>
    </row>
    <row r="23502" spans="50:54" s="79" customFormat="1" ht="0" hidden="1" customHeight="1" x14ac:dyDescent="0.2">
      <c r="AX23502" s="78"/>
      <c r="AZ23502" s="167"/>
      <c r="BA23502" s="77"/>
      <c r="BB23502" s="77"/>
    </row>
    <row r="23503" spans="50:54" s="79" customFormat="1" ht="0" hidden="1" customHeight="1" x14ac:dyDescent="0.2">
      <c r="AX23503" s="78"/>
      <c r="AZ23503" s="167"/>
      <c r="BA23503" s="77"/>
      <c r="BB23503" s="77"/>
    </row>
    <row r="23504" spans="50:54" s="79" customFormat="1" ht="0" hidden="1" customHeight="1" x14ac:dyDescent="0.2">
      <c r="AX23504" s="78"/>
      <c r="AZ23504" s="167"/>
      <c r="BA23504" s="77"/>
      <c r="BB23504" s="77"/>
    </row>
    <row r="23505" spans="50:54" s="79" customFormat="1" ht="0" hidden="1" customHeight="1" x14ac:dyDescent="0.2">
      <c r="AX23505" s="78"/>
      <c r="AZ23505" s="167"/>
      <c r="BA23505" s="77"/>
      <c r="BB23505" s="77"/>
    </row>
    <row r="23506" spans="50:54" s="79" customFormat="1" ht="0" hidden="1" customHeight="1" x14ac:dyDescent="0.2">
      <c r="AX23506" s="78"/>
      <c r="AZ23506" s="167"/>
      <c r="BA23506" s="77"/>
      <c r="BB23506" s="77"/>
    </row>
    <row r="23507" spans="50:54" s="79" customFormat="1" ht="0" hidden="1" customHeight="1" x14ac:dyDescent="0.2">
      <c r="AX23507" s="78"/>
      <c r="AZ23507" s="167"/>
      <c r="BA23507" s="77"/>
      <c r="BB23507" s="77"/>
    </row>
    <row r="23508" spans="50:54" s="79" customFormat="1" ht="0" hidden="1" customHeight="1" x14ac:dyDescent="0.2">
      <c r="AX23508" s="78"/>
      <c r="AZ23508" s="167"/>
      <c r="BA23508" s="77"/>
      <c r="BB23508" s="77"/>
    </row>
    <row r="23509" spans="50:54" s="79" customFormat="1" ht="0" hidden="1" customHeight="1" x14ac:dyDescent="0.2">
      <c r="AX23509" s="78"/>
      <c r="AZ23509" s="167"/>
      <c r="BA23509" s="77"/>
      <c r="BB23509" s="77"/>
    </row>
    <row r="23510" spans="50:54" s="79" customFormat="1" ht="0" hidden="1" customHeight="1" x14ac:dyDescent="0.2">
      <c r="AX23510" s="78"/>
      <c r="AZ23510" s="167"/>
      <c r="BA23510" s="77"/>
      <c r="BB23510" s="77"/>
    </row>
    <row r="23511" spans="50:54" s="79" customFormat="1" ht="0" hidden="1" customHeight="1" x14ac:dyDescent="0.2">
      <c r="AX23511" s="78"/>
      <c r="AZ23511" s="167"/>
      <c r="BA23511" s="77"/>
      <c r="BB23511" s="77"/>
    </row>
    <row r="23512" spans="50:54" s="79" customFormat="1" ht="0" hidden="1" customHeight="1" x14ac:dyDescent="0.2">
      <c r="AX23512" s="78"/>
      <c r="AZ23512" s="167"/>
      <c r="BA23512" s="77"/>
      <c r="BB23512" s="77"/>
    </row>
    <row r="23513" spans="50:54" s="79" customFormat="1" ht="0" hidden="1" customHeight="1" x14ac:dyDescent="0.2">
      <c r="AX23513" s="78"/>
      <c r="AZ23513" s="167"/>
      <c r="BA23513" s="77"/>
      <c r="BB23513" s="77"/>
    </row>
    <row r="23514" spans="50:54" s="79" customFormat="1" ht="0" hidden="1" customHeight="1" x14ac:dyDescent="0.2">
      <c r="AX23514" s="78"/>
      <c r="AZ23514" s="167"/>
      <c r="BA23514" s="77"/>
      <c r="BB23514" s="77"/>
    </row>
    <row r="23515" spans="50:54" s="79" customFormat="1" ht="0" hidden="1" customHeight="1" x14ac:dyDescent="0.2">
      <c r="AX23515" s="78"/>
      <c r="AZ23515" s="167"/>
      <c r="BA23515" s="77"/>
      <c r="BB23515" s="77"/>
    </row>
    <row r="23516" spans="50:54" s="79" customFormat="1" ht="0" hidden="1" customHeight="1" x14ac:dyDescent="0.2">
      <c r="AX23516" s="78"/>
      <c r="AZ23516" s="167"/>
      <c r="BA23516" s="77"/>
      <c r="BB23516" s="77"/>
    </row>
    <row r="23517" spans="50:54" s="79" customFormat="1" ht="0" hidden="1" customHeight="1" x14ac:dyDescent="0.2">
      <c r="AX23517" s="78"/>
      <c r="AZ23517" s="167"/>
      <c r="BA23517" s="77"/>
      <c r="BB23517" s="77"/>
    </row>
    <row r="23518" spans="50:54" s="79" customFormat="1" ht="0" hidden="1" customHeight="1" x14ac:dyDescent="0.2">
      <c r="AX23518" s="78"/>
      <c r="AZ23518" s="167"/>
      <c r="BA23518" s="77"/>
      <c r="BB23518" s="77"/>
    </row>
    <row r="23519" spans="50:54" s="79" customFormat="1" ht="0" hidden="1" customHeight="1" x14ac:dyDescent="0.2">
      <c r="AX23519" s="78"/>
      <c r="AZ23519" s="167"/>
      <c r="BA23519" s="77"/>
      <c r="BB23519" s="77"/>
    </row>
    <row r="23520" spans="50:54" s="79" customFormat="1" ht="0" hidden="1" customHeight="1" x14ac:dyDescent="0.2">
      <c r="AX23520" s="78"/>
      <c r="AZ23520" s="167"/>
      <c r="BA23520" s="77"/>
      <c r="BB23520" s="77"/>
    </row>
    <row r="23521" spans="50:54" s="79" customFormat="1" ht="0" hidden="1" customHeight="1" x14ac:dyDescent="0.2">
      <c r="AX23521" s="78"/>
      <c r="AZ23521" s="167"/>
      <c r="BA23521" s="77"/>
      <c r="BB23521" s="77"/>
    </row>
    <row r="23522" spans="50:54" s="79" customFormat="1" ht="0" hidden="1" customHeight="1" x14ac:dyDescent="0.2">
      <c r="AX23522" s="78"/>
      <c r="AZ23522" s="167"/>
      <c r="BA23522" s="77"/>
      <c r="BB23522" s="77"/>
    </row>
    <row r="23523" spans="50:54" s="79" customFormat="1" ht="0" hidden="1" customHeight="1" x14ac:dyDescent="0.2">
      <c r="AX23523" s="78"/>
      <c r="AZ23523" s="167"/>
      <c r="BA23523" s="77"/>
      <c r="BB23523" s="77"/>
    </row>
    <row r="23524" spans="50:54" s="79" customFormat="1" ht="0" hidden="1" customHeight="1" x14ac:dyDescent="0.2">
      <c r="AX23524" s="78"/>
      <c r="AZ23524" s="167"/>
      <c r="BA23524" s="77"/>
      <c r="BB23524" s="77"/>
    </row>
    <row r="23525" spans="50:54" s="79" customFormat="1" ht="0" hidden="1" customHeight="1" x14ac:dyDescent="0.2">
      <c r="AX23525" s="78"/>
      <c r="AZ23525" s="167"/>
      <c r="BA23525" s="77"/>
      <c r="BB23525" s="77"/>
    </row>
    <row r="23526" spans="50:54" s="79" customFormat="1" ht="0" hidden="1" customHeight="1" x14ac:dyDescent="0.2">
      <c r="AX23526" s="78"/>
      <c r="AZ23526" s="167"/>
      <c r="BA23526" s="77"/>
      <c r="BB23526" s="77"/>
    </row>
    <row r="23527" spans="50:54" s="79" customFormat="1" ht="0" hidden="1" customHeight="1" x14ac:dyDescent="0.2">
      <c r="AX23527" s="78"/>
      <c r="AZ23527" s="167"/>
      <c r="BA23527" s="77"/>
      <c r="BB23527" s="77"/>
    </row>
    <row r="23528" spans="50:54" s="79" customFormat="1" ht="0" hidden="1" customHeight="1" x14ac:dyDescent="0.2">
      <c r="AX23528" s="78"/>
      <c r="AZ23528" s="167"/>
      <c r="BA23528" s="77"/>
      <c r="BB23528" s="77"/>
    </row>
    <row r="23529" spans="50:54" s="79" customFormat="1" ht="0" hidden="1" customHeight="1" x14ac:dyDescent="0.2">
      <c r="AX23529" s="78"/>
      <c r="AZ23529" s="167"/>
      <c r="BA23529" s="77"/>
      <c r="BB23529" s="77"/>
    </row>
    <row r="23530" spans="50:54" s="79" customFormat="1" ht="0" hidden="1" customHeight="1" x14ac:dyDescent="0.2">
      <c r="AX23530" s="78"/>
      <c r="AZ23530" s="167"/>
      <c r="BA23530" s="77"/>
      <c r="BB23530" s="77"/>
    </row>
    <row r="23531" spans="50:54" s="79" customFormat="1" ht="0" hidden="1" customHeight="1" x14ac:dyDescent="0.2">
      <c r="AX23531" s="78"/>
      <c r="AZ23531" s="167"/>
      <c r="BA23531" s="77"/>
      <c r="BB23531" s="77"/>
    </row>
    <row r="23532" spans="50:54" s="79" customFormat="1" ht="0" hidden="1" customHeight="1" x14ac:dyDescent="0.2">
      <c r="AX23532" s="78"/>
      <c r="AZ23532" s="167"/>
      <c r="BA23532" s="77"/>
      <c r="BB23532" s="77"/>
    </row>
    <row r="23533" spans="50:54" s="79" customFormat="1" ht="0" hidden="1" customHeight="1" x14ac:dyDescent="0.2">
      <c r="AX23533" s="78"/>
      <c r="AZ23533" s="167"/>
      <c r="BA23533" s="77"/>
      <c r="BB23533" s="77"/>
    </row>
    <row r="23534" spans="50:54" s="79" customFormat="1" ht="0" hidden="1" customHeight="1" x14ac:dyDescent="0.2">
      <c r="AX23534" s="78"/>
      <c r="AZ23534" s="167"/>
      <c r="BA23534" s="77"/>
      <c r="BB23534" s="77"/>
    </row>
    <row r="23535" spans="50:54" s="79" customFormat="1" ht="0" hidden="1" customHeight="1" x14ac:dyDescent="0.2">
      <c r="AX23535" s="78"/>
      <c r="AZ23535" s="167"/>
      <c r="BA23535" s="77"/>
      <c r="BB23535" s="77"/>
    </row>
    <row r="23536" spans="50:54" s="79" customFormat="1" ht="0" hidden="1" customHeight="1" x14ac:dyDescent="0.2">
      <c r="AX23536" s="78"/>
      <c r="AZ23536" s="167"/>
      <c r="BA23536" s="77"/>
      <c r="BB23536" s="77"/>
    </row>
    <row r="23537" spans="50:54" s="79" customFormat="1" ht="0" hidden="1" customHeight="1" x14ac:dyDescent="0.2">
      <c r="AX23537" s="78"/>
      <c r="AZ23537" s="167"/>
      <c r="BA23537" s="77"/>
      <c r="BB23537" s="77"/>
    </row>
    <row r="23538" spans="50:54" s="79" customFormat="1" ht="0" hidden="1" customHeight="1" x14ac:dyDescent="0.2">
      <c r="AX23538" s="78"/>
      <c r="AZ23538" s="167"/>
      <c r="BA23538" s="77"/>
      <c r="BB23538" s="77"/>
    </row>
    <row r="23539" spans="50:54" s="79" customFormat="1" ht="0" hidden="1" customHeight="1" x14ac:dyDescent="0.2">
      <c r="AX23539" s="78"/>
      <c r="AZ23539" s="167"/>
      <c r="BA23539" s="77"/>
      <c r="BB23539" s="77"/>
    </row>
    <row r="23540" spans="50:54" s="79" customFormat="1" ht="0" hidden="1" customHeight="1" x14ac:dyDescent="0.2">
      <c r="AX23540" s="78"/>
      <c r="AZ23540" s="167"/>
      <c r="BA23540" s="77"/>
      <c r="BB23540" s="77"/>
    </row>
    <row r="23541" spans="50:54" s="79" customFormat="1" ht="0" hidden="1" customHeight="1" x14ac:dyDescent="0.2">
      <c r="AX23541" s="78"/>
      <c r="AZ23541" s="167"/>
      <c r="BA23541" s="77"/>
      <c r="BB23541" s="77"/>
    </row>
    <row r="23542" spans="50:54" s="79" customFormat="1" ht="0" hidden="1" customHeight="1" x14ac:dyDescent="0.2">
      <c r="AX23542" s="78"/>
      <c r="AZ23542" s="167"/>
      <c r="BA23542" s="77"/>
      <c r="BB23542" s="77"/>
    </row>
    <row r="23543" spans="50:54" s="79" customFormat="1" ht="0" hidden="1" customHeight="1" x14ac:dyDescent="0.2">
      <c r="AX23543" s="78"/>
      <c r="AZ23543" s="167"/>
      <c r="BA23543" s="77"/>
      <c r="BB23543" s="77"/>
    </row>
    <row r="23544" spans="50:54" s="79" customFormat="1" ht="0" hidden="1" customHeight="1" x14ac:dyDescent="0.2">
      <c r="AX23544" s="78"/>
      <c r="AZ23544" s="167"/>
      <c r="BA23544" s="77"/>
      <c r="BB23544" s="77"/>
    </row>
    <row r="23545" spans="50:54" s="79" customFormat="1" ht="0" hidden="1" customHeight="1" x14ac:dyDescent="0.2">
      <c r="AX23545" s="78"/>
      <c r="AZ23545" s="167"/>
      <c r="BA23545" s="77"/>
      <c r="BB23545" s="77"/>
    </row>
    <row r="23546" spans="50:54" s="79" customFormat="1" ht="0" hidden="1" customHeight="1" x14ac:dyDescent="0.2">
      <c r="AX23546" s="78"/>
      <c r="AZ23546" s="167"/>
      <c r="BA23546" s="77"/>
      <c r="BB23546" s="77"/>
    </row>
    <row r="23547" spans="50:54" s="79" customFormat="1" ht="0" hidden="1" customHeight="1" x14ac:dyDescent="0.2">
      <c r="AX23547" s="78"/>
      <c r="AZ23547" s="167"/>
      <c r="BA23547" s="77"/>
      <c r="BB23547" s="77"/>
    </row>
    <row r="23548" spans="50:54" s="79" customFormat="1" ht="0" hidden="1" customHeight="1" x14ac:dyDescent="0.2">
      <c r="AX23548" s="78"/>
      <c r="AZ23548" s="167"/>
      <c r="BA23548" s="77"/>
      <c r="BB23548" s="77"/>
    </row>
    <row r="23549" spans="50:54" s="79" customFormat="1" ht="0" hidden="1" customHeight="1" x14ac:dyDescent="0.2">
      <c r="AX23549" s="78"/>
      <c r="AZ23549" s="167"/>
      <c r="BA23549" s="77"/>
      <c r="BB23549" s="77"/>
    </row>
    <row r="23550" spans="50:54" s="79" customFormat="1" ht="0" hidden="1" customHeight="1" x14ac:dyDescent="0.2">
      <c r="AX23550" s="78"/>
      <c r="AZ23550" s="167"/>
      <c r="BA23550" s="77"/>
      <c r="BB23550" s="77"/>
    </row>
    <row r="23551" spans="50:54" s="79" customFormat="1" ht="0" hidden="1" customHeight="1" x14ac:dyDescent="0.2">
      <c r="AX23551" s="78"/>
      <c r="AZ23551" s="167"/>
      <c r="BA23551" s="77"/>
      <c r="BB23551" s="77"/>
    </row>
    <row r="23552" spans="50:54" s="79" customFormat="1" ht="0" hidden="1" customHeight="1" x14ac:dyDescent="0.2">
      <c r="AX23552" s="78"/>
      <c r="AZ23552" s="167"/>
      <c r="BA23552" s="77"/>
      <c r="BB23552" s="77"/>
    </row>
    <row r="23553" spans="50:54" s="79" customFormat="1" ht="0" hidden="1" customHeight="1" x14ac:dyDescent="0.2">
      <c r="AX23553" s="78"/>
      <c r="AZ23553" s="167"/>
      <c r="BA23553" s="77"/>
      <c r="BB23553" s="77"/>
    </row>
    <row r="23554" spans="50:54" s="79" customFormat="1" ht="0" hidden="1" customHeight="1" x14ac:dyDescent="0.2">
      <c r="AX23554" s="78"/>
      <c r="AZ23554" s="167"/>
      <c r="BA23554" s="77"/>
      <c r="BB23554" s="77"/>
    </row>
    <row r="23555" spans="50:54" s="79" customFormat="1" ht="0" hidden="1" customHeight="1" x14ac:dyDescent="0.2">
      <c r="AX23555" s="78"/>
      <c r="AZ23555" s="167"/>
      <c r="BA23555" s="77"/>
      <c r="BB23555" s="77"/>
    </row>
    <row r="23556" spans="50:54" s="79" customFormat="1" ht="0" hidden="1" customHeight="1" x14ac:dyDescent="0.2">
      <c r="AX23556" s="78"/>
      <c r="AZ23556" s="167"/>
      <c r="BA23556" s="77"/>
      <c r="BB23556" s="77"/>
    </row>
    <row r="23557" spans="50:54" s="79" customFormat="1" ht="0" hidden="1" customHeight="1" x14ac:dyDescent="0.2">
      <c r="AX23557" s="78"/>
      <c r="AZ23557" s="167"/>
      <c r="BA23557" s="77"/>
      <c r="BB23557" s="77"/>
    </row>
    <row r="23558" spans="50:54" s="79" customFormat="1" ht="0" hidden="1" customHeight="1" x14ac:dyDescent="0.2">
      <c r="AX23558" s="78"/>
      <c r="AZ23558" s="167"/>
      <c r="BA23558" s="77"/>
      <c r="BB23558" s="77"/>
    </row>
    <row r="23559" spans="50:54" s="79" customFormat="1" ht="0" hidden="1" customHeight="1" x14ac:dyDescent="0.2">
      <c r="AX23559" s="78"/>
      <c r="AZ23559" s="167"/>
      <c r="BA23559" s="77"/>
      <c r="BB23559" s="77"/>
    </row>
    <row r="23560" spans="50:54" s="79" customFormat="1" ht="0" hidden="1" customHeight="1" x14ac:dyDescent="0.2">
      <c r="AX23560" s="78"/>
      <c r="AZ23560" s="167"/>
      <c r="BA23560" s="77"/>
      <c r="BB23560" s="77"/>
    </row>
    <row r="23561" spans="50:54" s="79" customFormat="1" ht="0" hidden="1" customHeight="1" x14ac:dyDescent="0.2">
      <c r="AX23561" s="78"/>
      <c r="AZ23561" s="167"/>
      <c r="BA23561" s="77"/>
      <c r="BB23561" s="77"/>
    </row>
    <row r="23562" spans="50:54" s="79" customFormat="1" ht="0" hidden="1" customHeight="1" x14ac:dyDescent="0.2">
      <c r="AX23562" s="78"/>
      <c r="AZ23562" s="167"/>
      <c r="BA23562" s="77"/>
      <c r="BB23562" s="77"/>
    </row>
    <row r="23563" spans="50:54" s="79" customFormat="1" ht="0" hidden="1" customHeight="1" x14ac:dyDescent="0.2">
      <c r="AX23563" s="78"/>
      <c r="AZ23563" s="167"/>
      <c r="BA23563" s="77"/>
      <c r="BB23563" s="77"/>
    </row>
    <row r="23564" spans="50:54" s="79" customFormat="1" ht="0" hidden="1" customHeight="1" x14ac:dyDescent="0.2">
      <c r="AX23564" s="78"/>
      <c r="AZ23564" s="167"/>
      <c r="BA23564" s="77"/>
      <c r="BB23564" s="77"/>
    </row>
    <row r="23565" spans="50:54" s="79" customFormat="1" ht="0" hidden="1" customHeight="1" x14ac:dyDescent="0.2">
      <c r="AX23565" s="78"/>
      <c r="AZ23565" s="167"/>
      <c r="BA23565" s="77"/>
      <c r="BB23565" s="77"/>
    </row>
    <row r="23566" spans="50:54" s="79" customFormat="1" ht="0" hidden="1" customHeight="1" x14ac:dyDescent="0.2">
      <c r="AX23566" s="78"/>
      <c r="AZ23566" s="167"/>
      <c r="BA23566" s="77"/>
      <c r="BB23566" s="77"/>
    </row>
    <row r="23567" spans="50:54" s="79" customFormat="1" ht="0" hidden="1" customHeight="1" x14ac:dyDescent="0.2">
      <c r="AX23567" s="78"/>
      <c r="AZ23567" s="167"/>
      <c r="BA23567" s="77"/>
      <c r="BB23567" s="77"/>
    </row>
    <row r="23568" spans="50:54" s="79" customFormat="1" ht="0" hidden="1" customHeight="1" x14ac:dyDescent="0.2">
      <c r="AX23568" s="78"/>
      <c r="AZ23568" s="167"/>
      <c r="BA23568" s="77"/>
      <c r="BB23568" s="77"/>
    </row>
    <row r="23569" spans="50:54" s="79" customFormat="1" ht="0" hidden="1" customHeight="1" x14ac:dyDescent="0.2">
      <c r="AX23569" s="78"/>
      <c r="AZ23569" s="167"/>
      <c r="BA23569" s="77"/>
      <c r="BB23569" s="77"/>
    </row>
    <row r="23570" spans="50:54" s="79" customFormat="1" ht="0" hidden="1" customHeight="1" x14ac:dyDescent="0.2">
      <c r="AX23570" s="78"/>
      <c r="AZ23570" s="167"/>
      <c r="BA23570" s="77"/>
      <c r="BB23570" s="77"/>
    </row>
    <row r="23571" spans="50:54" s="79" customFormat="1" ht="0" hidden="1" customHeight="1" x14ac:dyDescent="0.2">
      <c r="AX23571" s="78"/>
      <c r="AZ23571" s="167"/>
      <c r="BA23571" s="77"/>
      <c r="BB23571" s="77"/>
    </row>
    <row r="23572" spans="50:54" s="79" customFormat="1" ht="0" hidden="1" customHeight="1" x14ac:dyDescent="0.2">
      <c r="AX23572" s="78"/>
      <c r="AZ23572" s="167"/>
      <c r="BA23572" s="77"/>
      <c r="BB23572" s="77"/>
    </row>
    <row r="23573" spans="50:54" s="79" customFormat="1" ht="0" hidden="1" customHeight="1" x14ac:dyDescent="0.2">
      <c r="AX23573" s="78"/>
      <c r="AZ23573" s="167"/>
      <c r="BA23573" s="77"/>
      <c r="BB23573" s="77"/>
    </row>
    <row r="23574" spans="50:54" s="79" customFormat="1" ht="0" hidden="1" customHeight="1" x14ac:dyDescent="0.2">
      <c r="AX23574" s="78"/>
      <c r="AZ23574" s="167"/>
      <c r="BA23574" s="77"/>
      <c r="BB23574" s="77"/>
    </row>
    <row r="23575" spans="50:54" s="79" customFormat="1" ht="0" hidden="1" customHeight="1" x14ac:dyDescent="0.2">
      <c r="AX23575" s="78"/>
      <c r="AZ23575" s="167"/>
      <c r="BA23575" s="77"/>
      <c r="BB23575" s="77"/>
    </row>
    <row r="23576" spans="50:54" s="79" customFormat="1" ht="0" hidden="1" customHeight="1" x14ac:dyDescent="0.2">
      <c r="AX23576" s="78"/>
      <c r="AZ23576" s="167"/>
      <c r="BA23576" s="77"/>
      <c r="BB23576" s="77"/>
    </row>
    <row r="23577" spans="50:54" s="79" customFormat="1" ht="0" hidden="1" customHeight="1" x14ac:dyDescent="0.2">
      <c r="AX23577" s="78"/>
      <c r="AZ23577" s="167"/>
      <c r="BA23577" s="77"/>
      <c r="BB23577" s="77"/>
    </row>
    <row r="23578" spans="50:54" s="79" customFormat="1" ht="0" hidden="1" customHeight="1" x14ac:dyDescent="0.2">
      <c r="AX23578" s="78"/>
      <c r="AZ23578" s="167"/>
      <c r="BA23578" s="77"/>
      <c r="BB23578" s="77"/>
    </row>
    <row r="23579" spans="50:54" s="79" customFormat="1" ht="0" hidden="1" customHeight="1" x14ac:dyDescent="0.2">
      <c r="AX23579" s="78"/>
      <c r="AZ23579" s="167"/>
      <c r="BA23579" s="77"/>
      <c r="BB23579" s="77"/>
    </row>
    <row r="23580" spans="50:54" s="79" customFormat="1" ht="0" hidden="1" customHeight="1" x14ac:dyDescent="0.2">
      <c r="AX23580" s="78"/>
      <c r="AZ23580" s="167"/>
      <c r="BA23580" s="77"/>
      <c r="BB23580" s="77"/>
    </row>
    <row r="23581" spans="50:54" s="79" customFormat="1" ht="0" hidden="1" customHeight="1" x14ac:dyDescent="0.2">
      <c r="AX23581" s="78"/>
      <c r="AZ23581" s="167"/>
      <c r="BA23581" s="77"/>
      <c r="BB23581" s="77"/>
    </row>
    <row r="23582" spans="50:54" s="79" customFormat="1" ht="0" hidden="1" customHeight="1" x14ac:dyDescent="0.2">
      <c r="AX23582" s="78"/>
      <c r="AZ23582" s="167"/>
      <c r="BA23582" s="77"/>
      <c r="BB23582" s="77"/>
    </row>
    <row r="23583" spans="50:54" s="79" customFormat="1" ht="0" hidden="1" customHeight="1" x14ac:dyDescent="0.2">
      <c r="AX23583" s="78"/>
      <c r="AZ23583" s="167"/>
      <c r="BA23583" s="77"/>
      <c r="BB23583" s="77"/>
    </row>
    <row r="23584" spans="50:54" s="79" customFormat="1" ht="0" hidden="1" customHeight="1" x14ac:dyDescent="0.2">
      <c r="AX23584" s="78"/>
      <c r="AZ23584" s="167"/>
      <c r="BA23584" s="77"/>
      <c r="BB23584" s="77"/>
    </row>
    <row r="23585" spans="50:54" s="79" customFormat="1" ht="0" hidden="1" customHeight="1" x14ac:dyDescent="0.2">
      <c r="AX23585" s="78"/>
      <c r="AZ23585" s="167"/>
      <c r="BA23585" s="77"/>
      <c r="BB23585" s="77"/>
    </row>
    <row r="23586" spans="50:54" s="79" customFormat="1" ht="0" hidden="1" customHeight="1" x14ac:dyDescent="0.2">
      <c r="AX23586" s="78"/>
      <c r="AZ23586" s="167"/>
      <c r="BA23586" s="77"/>
      <c r="BB23586" s="77"/>
    </row>
    <row r="23587" spans="50:54" s="79" customFormat="1" ht="0" hidden="1" customHeight="1" x14ac:dyDescent="0.2">
      <c r="AX23587" s="78"/>
      <c r="AZ23587" s="167"/>
      <c r="BA23587" s="77"/>
      <c r="BB23587" s="77"/>
    </row>
    <row r="23588" spans="50:54" s="79" customFormat="1" ht="0" hidden="1" customHeight="1" x14ac:dyDescent="0.2">
      <c r="AX23588" s="78"/>
      <c r="AZ23588" s="167"/>
      <c r="BA23588" s="77"/>
      <c r="BB23588" s="77"/>
    </row>
    <row r="23589" spans="50:54" s="79" customFormat="1" ht="0" hidden="1" customHeight="1" x14ac:dyDescent="0.2">
      <c r="AX23589" s="78"/>
      <c r="AZ23589" s="167"/>
      <c r="BA23589" s="77"/>
      <c r="BB23589" s="77"/>
    </row>
    <row r="23590" spans="50:54" s="79" customFormat="1" ht="0" hidden="1" customHeight="1" x14ac:dyDescent="0.2">
      <c r="AX23590" s="78"/>
      <c r="AZ23590" s="167"/>
      <c r="BA23590" s="77"/>
      <c r="BB23590" s="77"/>
    </row>
    <row r="23591" spans="50:54" s="79" customFormat="1" ht="0" hidden="1" customHeight="1" x14ac:dyDescent="0.2">
      <c r="AX23591" s="78"/>
      <c r="AZ23591" s="167"/>
      <c r="BA23591" s="77"/>
      <c r="BB23591" s="77"/>
    </row>
    <row r="23592" spans="50:54" s="79" customFormat="1" ht="0" hidden="1" customHeight="1" x14ac:dyDescent="0.2">
      <c r="AX23592" s="78"/>
      <c r="AZ23592" s="167"/>
      <c r="BA23592" s="77"/>
      <c r="BB23592" s="77"/>
    </row>
    <row r="23593" spans="50:54" s="79" customFormat="1" ht="0" hidden="1" customHeight="1" x14ac:dyDescent="0.2">
      <c r="AX23593" s="78"/>
      <c r="AZ23593" s="167"/>
      <c r="BA23593" s="77"/>
      <c r="BB23593" s="77"/>
    </row>
    <row r="23594" spans="50:54" s="79" customFormat="1" ht="0" hidden="1" customHeight="1" x14ac:dyDescent="0.2">
      <c r="AX23594" s="78"/>
      <c r="AZ23594" s="167"/>
      <c r="BA23594" s="77"/>
      <c r="BB23594" s="77"/>
    </row>
    <row r="23595" spans="50:54" s="79" customFormat="1" ht="0" hidden="1" customHeight="1" x14ac:dyDescent="0.2">
      <c r="AX23595" s="78"/>
      <c r="AZ23595" s="167"/>
      <c r="BA23595" s="77"/>
      <c r="BB23595" s="77"/>
    </row>
    <row r="23596" spans="50:54" s="79" customFormat="1" ht="0" hidden="1" customHeight="1" x14ac:dyDescent="0.2">
      <c r="AX23596" s="78"/>
      <c r="AZ23596" s="167"/>
      <c r="BA23596" s="77"/>
      <c r="BB23596" s="77"/>
    </row>
    <row r="23597" spans="50:54" s="79" customFormat="1" ht="0" hidden="1" customHeight="1" x14ac:dyDescent="0.2">
      <c r="AX23597" s="78"/>
      <c r="AZ23597" s="167"/>
      <c r="BA23597" s="77"/>
      <c r="BB23597" s="77"/>
    </row>
    <row r="23598" spans="50:54" s="79" customFormat="1" ht="0" hidden="1" customHeight="1" x14ac:dyDescent="0.2">
      <c r="AX23598" s="78"/>
      <c r="AZ23598" s="167"/>
      <c r="BA23598" s="77"/>
      <c r="BB23598" s="77"/>
    </row>
    <row r="23599" spans="50:54" s="79" customFormat="1" ht="0" hidden="1" customHeight="1" x14ac:dyDescent="0.2">
      <c r="AX23599" s="78"/>
      <c r="AZ23599" s="167"/>
      <c r="BA23599" s="77"/>
      <c r="BB23599" s="77"/>
    </row>
    <row r="23600" spans="50:54" s="79" customFormat="1" ht="0" hidden="1" customHeight="1" x14ac:dyDescent="0.2">
      <c r="AX23600" s="78"/>
      <c r="AZ23600" s="167"/>
      <c r="BA23600" s="77"/>
      <c r="BB23600" s="77"/>
    </row>
    <row r="23601" spans="50:54" s="79" customFormat="1" ht="0" hidden="1" customHeight="1" x14ac:dyDescent="0.2">
      <c r="AX23601" s="78"/>
      <c r="AZ23601" s="167"/>
      <c r="BA23601" s="77"/>
      <c r="BB23601" s="77"/>
    </row>
    <row r="23602" spans="50:54" s="79" customFormat="1" ht="0" hidden="1" customHeight="1" x14ac:dyDescent="0.2">
      <c r="AX23602" s="78"/>
      <c r="AZ23602" s="167"/>
      <c r="BA23602" s="77"/>
      <c r="BB23602" s="77"/>
    </row>
    <row r="23603" spans="50:54" s="79" customFormat="1" ht="0" hidden="1" customHeight="1" x14ac:dyDescent="0.2">
      <c r="AX23603" s="78"/>
      <c r="AZ23603" s="167"/>
      <c r="BA23603" s="77"/>
      <c r="BB23603" s="77"/>
    </row>
    <row r="23604" spans="50:54" s="79" customFormat="1" ht="0" hidden="1" customHeight="1" x14ac:dyDescent="0.2">
      <c r="AX23604" s="78"/>
      <c r="AZ23604" s="167"/>
      <c r="BA23604" s="77"/>
      <c r="BB23604" s="77"/>
    </row>
    <row r="23605" spans="50:54" s="79" customFormat="1" ht="0" hidden="1" customHeight="1" x14ac:dyDescent="0.2">
      <c r="AX23605" s="78"/>
      <c r="AZ23605" s="167"/>
      <c r="BA23605" s="77"/>
      <c r="BB23605" s="77"/>
    </row>
    <row r="23606" spans="50:54" s="79" customFormat="1" ht="0" hidden="1" customHeight="1" x14ac:dyDescent="0.2">
      <c r="AX23606" s="78"/>
      <c r="AZ23606" s="167"/>
      <c r="BA23606" s="77"/>
      <c r="BB23606" s="77"/>
    </row>
    <row r="23607" spans="50:54" s="79" customFormat="1" ht="0" hidden="1" customHeight="1" x14ac:dyDescent="0.2">
      <c r="AX23607" s="78"/>
      <c r="AZ23607" s="167"/>
      <c r="BA23607" s="77"/>
      <c r="BB23607" s="77"/>
    </row>
    <row r="23608" spans="50:54" s="79" customFormat="1" ht="0" hidden="1" customHeight="1" x14ac:dyDescent="0.2">
      <c r="AX23608" s="78"/>
      <c r="AZ23608" s="167"/>
      <c r="BA23608" s="77"/>
      <c r="BB23608" s="77"/>
    </row>
    <row r="23609" spans="50:54" s="79" customFormat="1" ht="0" hidden="1" customHeight="1" x14ac:dyDescent="0.2">
      <c r="AX23609" s="78"/>
      <c r="AZ23609" s="167"/>
      <c r="BA23609" s="77"/>
      <c r="BB23609" s="77"/>
    </row>
    <row r="23610" spans="50:54" s="79" customFormat="1" ht="0" hidden="1" customHeight="1" x14ac:dyDescent="0.2">
      <c r="AX23610" s="78"/>
      <c r="AZ23610" s="167"/>
      <c r="BA23610" s="77"/>
      <c r="BB23610" s="77"/>
    </row>
    <row r="23611" spans="50:54" s="79" customFormat="1" ht="0" hidden="1" customHeight="1" x14ac:dyDescent="0.2">
      <c r="AX23611" s="78"/>
      <c r="AZ23611" s="167"/>
      <c r="BA23611" s="77"/>
      <c r="BB23611" s="77"/>
    </row>
    <row r="23612" spans="50:54" s="79" customFormat="1" ht="0" hidden="1" customHeight="1" x14ac:dyDescent="0.2">
      <c r="AX23612" s="78"/>
      <c r="AZ23612" s="167"/>
      <c r="BA23612" s="77"/>
      <c r="BB23612" s="77"/>
    </row>
    <row r="23613" spans="50:54" s="79" customFormat="1" ht="0" hidden="1" customHeight="1" x14ac:dyDescent="0.2">
      <c r="AX23613" s="78"/>
      <c r="AZ23613" s="167"/>
      <c r="BA23613" s="77"/>
      <c r="BB23613" s="77"/>
    </row>
    <row r="23614" spans="50:54" s="79" customFormat="1" ht="0" hidden="1" customHeight="1" x14ac:dyDescent="0.2">
      <c r="AX23614" s="78"/>
      <c r="AZ23614" s="167"/>
      <c r="BA23614" s="77"/>
      <c r="BB23614" s="77"/>
    </row>
    <row r="23615" spans="50:54" s="79" customFormat="1" ht="0" hidden="1" customHeight="1" x14ac:dyDescent="0.2">
      <c r="AX23615" s="78"/>
      <c r="AZ23615" s="167"/>
      <c r="BA23615" s="77"/>
      <c r="BB23615" s="77"/>
    </row>
    <row r="23616" spans="50:54" s="79" customFormat="1" ht="0" hidden="1" customHeight="1" x14ac:dyDescent="0.2">
      <c r="AX23616" s="78"/>
      <c r="AZ23616" s="167"/>
      <c r="BA23616" s="77"/>
      <c r="BB23616" s="77"/>
    </row>
    <row r="23617" spans="50:54" s="79" customFormat="1" ht="0" hidden="1" customHeight="1" x14ac:dyDescent="0.2">
      <c r="AX23617" s="78"/>
      <c r="AZ23617" s="167"/>
      <c r="BA23617" s="77"/>
      <c r="BB23617" s="77"/>
    </row>
    <row r="23618" spans="50:54" s="79" customFormat="1" ht="0" hidden="1" customHeight="1" x14ac:dyDescent="0.2">
      <c r="AX23618" s="78"/>
      <c r="AZ23618" s="167"/>
      <c r="BA23618" s="77"/>
      <c r="BB23618" s="77"/>
    </row>
    <row r="23619" spans="50:54" s="79" customFormat="1" ht="0" hidden="1" customHeight="1" x14ac:dyDescent="0.2">
      <c r="AX23619" s="78"/>
      <c r="AZ23619" s="167"/>
      <c r="BA23619" s="77"/>
      <c r="BB23619" s="77"/>
    </row>
    <row r="23620" spans="50:54" s="79" customFormat="1" ht="0" hidden="1" customHeight="1" x14ac:dyDescent="0.2">
      <c r="AX23620" s="78"/>
      <c r="AZ23620" s="167"/>
      <c r="BA23620" s="77"/>
      <c r="BB23620" s="77"/>
    </row>
    <row r="23621" spans="50:54" s="79" customFormat="1" ht="0" hidden="1" customHeight="1" x14ac:dyDescent="0.2">
      <c r="AX23621" s="78"/>
      <c r="AZ23621" s="167"/>
      <c r="BA23621" s="77"/>
      <c r="BB23621" s="77"/>
    </row>
    <row r="23622" spans="50:54" s="79" customFormat="1" ht="0" hidden="1" customHeight="1" x14ac:dyDescent="0.2">
      <c r="AX23622" s="78"/>
      <c r="AZ23622" s="167"/>
      <c r="BA23622" s="77"/>
      <c r="BB23622" s="77"/>
    </row>
    <row r="23623" spans="50:54" s="79" customFormat="1" ht="0" hidden="1" customHeight="1" x14ac:dyDescent="0.2">
      <c r="AX23623" s="78"/>
      <c r="AZ23623" s="167"/>
      <c r="BA23623" s="77"/>
      <c r="BB23623" s="77"/>
    </row>
    <row r="23624" spans="50:54" s="79" customFormat="1" ht="0" hidden="1" customHeight="1" x14ac:dyDescent="0.2">
      <c r="AX23624" s="78"/>
      <c r="AZ23624" s="167"/>
      <c r="BA23624" s="77"/>
      <c r="BB23624" s="77"/>
    </row>
    <row r="23625" spans="50:54" s="79" customFormat="1" ht="0" hidden="1" customHeight="1" x14ac:dyDescent="0.2">
      <c r="AX23625" s="78"/>
      <c r="AZ23625" s="167"/>
      <c r="BA23625" s="77"/>
      <c r="BB23625" s="77"/>
    </row>
    <row r="23626" spans="50:54" s="79" customFormat="1" ht="0" hidden="1" customHeight="1" x14ac:dyDescent="0.2">
      <c r="AX23626" s="78"/>
      <c r="AZ23626" s="167"/>
      <c r="BA23626" s="77"/>
      <c r="BB23626" s="77"/>
    </row>
    <row r="23627" spans="50:54" s="79" customFormat="1" ht="0" hidden="1" customHeight="1" x14ac:dyDescent="0.2">
      <c r="AX23627" s="78"/>
      <c r="AZ23627" s="167"/>
      <c r="BA23627" s="77"/>
      <c r="BB23627" s="77"/>
    </row>
    <row r="23628" spans="50:54" s="79" customFormat="1" ht="0" hidden="1" customHeight="1" x14ac:dyDescent="0.2">
      <c r="AX23628" s="78"/>
      <c r="AZ23628" s="167"/>
      <c r="BA23628" s="77"/>
      <c r="BB23628" s="77"/>
    </row>
    <row r="23629" spans="50:54" s="79" customFormat="1" ht="0" hidden="1" customHeight="1" x14ac:dyDescent="0.2">
      <c r="AX23629" s="78"/>
      <c r="AZ23629" s="167"/>
      <c r="BA23629" s="77"/>
      <c r="BB23629" s="77"/>
    </row>
    <row r="23630" spans="50:54" s="79" customFormat="1" ht="0" hidden="1" customHeight="1" x14ac:dyDescent="0.2">
      <c r="AX23630" s="78"/>
      <c r="AZ23630" s="167"/>
      <c r="BA23630" s="77"/>
      <c r="BB23630" s="77"/>
    </row>
    <row r="23631" spans="50:54" s="79" customFormat="1" ht="0" hidden="1" customHeight="1" x14ac:dyDescent="0.2">
      <c r="AX23631" s="78"/>
      <c r="AZ23631" s="167"/>
      <c r="BA23631" s="77"/>
      <c r="BB23631" s="77"/>
    </row>
    <row r="23632" spans="50:54" s="79" customFormat="1" ht="0" hidden="1" customHeight="1" x14ac:dyDescent="0.2">
      <c r="AX23632" s="78"/>
      <c r="AZ23632" s="167"/>
      <c r="BA23632" s="77"/>
      <c r="BB23632" s="77"/>
    </row>
    <row r="23633" spans="50:54" s="79" customFormat="1" ht="0" hidden="1" customHeight="1" x14ac:dyDescent="0.2">
      <c r="AX23633" s="78"/>
      <c r="AZ23633" s="167"/>
      <c r="BA23633" s="77"/>
      <c r="BB23633" s="77"/>
    </row>
    <row r="23634" spans="50:54" s="79" customFormat="1" ht="0" hidden="1" customHeight="1" x14ac:dyDescent="0.2">
      <c r="AX23634" s="78"/>
      <c r="AZ23634" s="167"/>
      <c r="BA23634" s="77"/>
      <c r="BB23634" s="77"/>
    </row>
    <row r="23635" spans="50:54" s="79" customFormat="1" ht="0" hidden="1" customHeight="1" x14ac:dyDescent="0.2">
      <c r="AX23635" s="78"/>
      <c r="AZ23635" s="167"/>
      <c r="BA23635" s="77"/>
      <c r="BB23635" s="77"/>
    </row>
    <row r="23636" spans="50:54" s="79" customFormat="1" ht="0" hidden="1" customHeight="1" x14ac:dyDescent="0.2">
      <c r="AX23636" s="78"/>
      <c r="AZ23636" s="167"/>
      <c r="BA23636" s="77"/>
      <c r="BB23636" s="77"/>
    </row>
    <row r="23637" spans="50:54" s="79" customFormat="1" ht="0" hidden="1" customHeight="1" x14ac:dyDescent="0.2">
      <c r="AX23637" s="78"/>
      <c r="AZ23637" s="167"/>
      <c r="BA23637" s="77"/>
      <c r="BB23637" s="77"/>
    </row>
    <row r="23638" spans="50:54" s="79" customFormat="1" ht="0" hidden="1" customHeight="1" x14ac:dyDescent="0.2">
      <c r="AX23638" s="78"/>
      <c r="AZ23638" s="167"/>
      <c r="BA23638" s="77"/>
      <c r="BB23638" s="77"/>
    </row>
    <row r="23639" spans="50:54" s="79" customFormat="1" ht="0" hidden="1" customHeight="1" x14ac:dyDescent="0.2">
      <c r="AX23639" s="78"/>
      <c r="AZ23639" s="167"/>
      <c r="BA23639" s="77"/>
      <c r="BB23639" s="77"/>
    </row>
    <row r="23640" spans="50:54" s="79" customFormat="1" ht="0" hidden="1" customHeight="1" x14ac:dyDescent="0.2">
      <c r="AX23640" s="78"/>
      <c r="AZ23640" s="167"/>
      <c r="BA23640" s="77"/>
      <c r="BB23640" s="77"/>
    </row>
    <row r="23641" spans="50:54" s="79" customFormat="1" ht="0" hidden="1" customHeight="1" x14ac:dyDescent="0.2">
      <c r="AX23641" s="78"/>
      <c r="AZ23641" s="167"/>
      <c r="BA23641" s="77"/>
      <c r="BB23641" s="77"/>
    </row>
    <row r="23642" spans="50:54" s="79" customFormat="1" ht="0" hidden="1" customHeight="1" x14ac:dyDescent="0.2">
      <c r="AX23642" s="78"/>
      <c r="AZ23642" s="167"/>
      <c r="BA23642" s="77"/>
      <c r="BB23642" s="77"/>
    </row>
    <row r="23643" spans="50:54" s="79" customFormat="1" ht="0" hidden="1" customHeight="1" x14ac:dyDescent="0.2">
      <c r="AX23643" s="78"/>
      <c r="AZ23643" s="167"/>
      <c r="BA23643" s="77"/>
      <c r="BB23643" s="77"/>
    </row>
    <row r="23644" spans="50:54" s="79" customFormat="1" ht="0" hidden="1" customHeight="1" x14ac:dyDescent="0.2">
      <c r="AX23644" s="78"/>
      <c r="AZ23644" s="167"/>
      <c r="BA23644" s="77"/>
      <c r="BB23644" s="77"/>
    </row>
    <row r="23645" spans="50:54" s="79" customFormat="1" ht="0" hidden="1" customHeight="1" x14ac:dyDescent="0.2">
      <c r="AX23645" s="78"/>
      <c r="AZ23645" s="167"/>
      <c r="BA23645" s="77"/>
      <c r="BB23645" s="77"/>
    </row>
    <row r="23646" spans="50:54" s="79" customFormat="1" ht="0" hidden="1" customHeight="1" x14ac:dyDescent="0.2">
      <c r="AX23646" s="78"/>
      <c r="AZ23646" s="167"/>
      <c r="BA23646" s="77"/>
      <c r="BB23646" s="77"/>
    </row>
    <row r="23647" spans="50:54" s="79" customFormat="1" ht="0" hidden="1" customHeight="1" x14ac:dyDescent="0.2">
      <c r="AX23647" s="78"/>
      <c r="AZ23647" s="167"/>
      <c r="BA23647" s="77"/>
      <c r="BB23647" s="77"/>
    </row>
    <row r="23648" spans="50:54" s="79" customFormat="1" ht="0" hidden="1" customHeight="1" x14ac:dyDescent="0.2">
      <c r="AX23648" s="78"/>
      <c r="AZ23648" s="167"/>
      <c r="BA23648" s="77"/>
      <c r="BB23648" s="77"/>
    </row>
    <row r="23649" spans="50:54" s="79" customFormat="1" ht="0" hidden="1" customHeight="1" x14ac:dyDescent="0.2">
      <c r="AX23649" s="78"/>
      <c r="AZ23649" s="167"/>
      <c r="BA23649" s="77"/>
      <c r="BB23649" s="77"/>
    </row>
    <row r="23650" spans="50:54" s="79" customFormat="1" ht="0" hidden="1" customHeight="1" x14ac:dyDescent="0.2">
      <c r="AX23650" s="78"/>
      <c r="AZ23650" s="167"/>
      <c r="BA23650" s="77"/>
      <c r="BB23650" s="77"/>
    </row>
    <row r="23651" spans="50:54" s="79" customFormat="1" ht="0" hidden="1" customHeight="1" x14ac:dyDescent="0.2">
      <c r="AX23651" s="78"/>
      <c r="AZ23651" s="167"/>
      <c r="BA23651" s="77"/>
      <c r="BB23651" s="77"/>
    </row>
    <row r="23652" spans="50:54" s="79" customFormat="1" ht="0" hidden="1" customHeight="1" x14ac:dyDescent="0.2">
      <c r="AX23652" s="78"/>
      <c r="AZ23652" s="167"/>
      <c r="BA23652" s="77"/>
      <c r="BB23652" s="77"/>
    </row>
    <row r="23653" spans="50:54" s="79" customFormat="1" ht="0" hidden="1" customHeight="1" x14ac:dyDescent="0.2">
      <c r="AX23653" s="78"/>
      <c r="AZ23653" s="167"/>
      <c r="BA23653" s="77"/>
      <c r="BB23653" s="77"/>
    </row>
    <row r="23654" spans="50:54" s="79" customFormat="1" ht="0" hidden="1" customHeight="1" x14ac:dyDescent="0.2">
      <c r="AX23654" s="78"/>
      <c r="AZ23654" s="167"/>
      <c r="BA23654" s="77"/>
      <c r="BB23654" s="77"/>
    </row>
    <row r="23655" spans="50:54" s="79" customFormat="1" ht="0" hidden="1" customHeight="1" x14ac:dyDescent="0.2">
      <c r="AX23655" s="78"/>
      <c r="AZ23655" s="167"/>
      <c r="BA23655" s="77"/>
      <c r="BB23655" s="77"/>
    </row>
    <row r="23656" spans="50:54" s="79" customFormat="1" ht="0" hidden="1" customHeight="1" x14ac:dyDescent="0.2">
      <c r="AX23656" s="78"/>
      <c r="AZ23656" s="167"/>
      <c r="BA23656" s="77"/>
      <c r="BB23656" s="77"/>
    </row>
    <row r="23657" spans="50:54" s="79" customFormat="1" ht="0" hidden="1" customHeight="1" x14ac:dyDescent="0.2">
      <c r="AX23657" s="78"/>
      <c r="AZ23657" s="167"/>
      <c r="BA23657" s="77"/>
      <c r="BB23657" s="77"/>
    </row>
    <row r="23658" spans="50:54" s="79" customFormat="1" ht="0" hidden="1" customHeight="1" x14ac:dyDescent="0.2">
      <c r="AX23658" s="78"/>
      <c r="AZ23658" s="167"/>
      <c r="BA23658" s="77"/>
      <c r="BB23658" s="77"/>
    </row>
    <row r="23659" spans="50:54" s="79" customFormat="1" ht="0" hidden="1" customHeight="1" x14ac:dyDescent="0.2">
      <c r="AX23659" s="78"/>
      <c r="AZ23659" s="167"/>
      <c r="BA23659" s="77"/>
      <c r="BB23659" s="77"/>
    </row>
    <row r="23660" spans="50:54" s="79" customFormat="1" ht="0" hidden="1" customHeight="1" x14ac:dyDescent="0.2">
      <c r="AX23660" s="78"/>
      <c r="AZ23660" s="167"/>
      <c r="BA23660" s="77"/>
      <c r="BB23660" s="77"/>
    </row>
    <row r="23661" spans="50:54" s="79" customFormat="1" ht="0" hidden="1" customHeight="1" x14ac:dyDescent="0.2">
      <c r="AX23661" s="78"/>
      <c r="AZ23661" s="167"/>
      <c r="BA23661" s="77"/>
      <c r="BB23661" s="77"/>
    </row>
    <row r="23662" spans="50:54" s="79" customFormat="1" ht="0" hidden="1" customHeight="1" x14ac:dyDescent="0.2">
      <c r="AX23662" s="78"/>
      <c r="AZ23662" s="167"/>
      <c r="BA23662" s="77"/>
      <c r="BB23662" s="77"/>
    </row>
    <row r="23663" spans="50:54" s="79" customFormat="1" ht="0" hidden="1" customHeight="1" x14ac:dyDescent="0.2">
      <c r="AX23663" s="78"/>
      <c r="AZ23663" s="167"/>
      <c r="BA23663" s="77"/>
      <c r="BB23663" s="77"/>
    </row>
    <row r="23664" spans="50:54" s="79" customFormat="1" ht="0" hidden="1" customHeight="1" x14ac:dyDescent="0.2">
      <c r="AX23664" s="78"/>
      <c r="AZ23664" s="167"/>
      <c r="BA23664" s="77"/>
      <c r="BB23664" s="77"/>
    </row>
    <row r="23665" spans="50:54" s="79" customFormat="1" ht="0" hidden="1" customHeight="1" x14ac:dyDescent="0.2">
      <c r="AX23665" s="78"/>
      <c r="AZ23665" s="167"/>
      <c r="BA23665" s="77"/>
      <c r="BB23665" s="77"/>
    </row>
    <row r="23666" spans="50:54" s="79" customFormat="1" ht="0" hidden="1" customHeight="1" x14ac:dyDescent="0.2">
      <c r="AX23666" s="78"/>
      <c r="AZ23666" s="167"/>
      <c r="BA23666" s="77"/>
      <c r="BB23666" s="77"/>
    </row>
    <row r="23667" spans="50:54" s="79" customFormat="1" ht="0" hidden="1" customHeight="1" x14ac:dyDescent="0.2">
      <c r="AX23667" s="78"/>
      <c r="AZ23667" s="167"/>
      <c r="BA23667" s="77"/>
      <c r="BB23667" s="77"/>
    </row>
    <row r="23668" spans="50:54" s="79" customFormat="1" ht="0" hidden="1" customHeight="1" x14ac:dyDescent="0.2">
      <c r="AX23668" s="78"/>
      <c r="AZ23668" s="167"/>
      <c r="BA23668" s="77"/>
      <c r="BB23668" s="77"/>
    </row>
    <row r="23669" spans="50:54" s="79" customFormat="1" ht="0" hidden="1" customHeight="1" x14ac:dyDescent="0.2">
      <c r="AX23669" s="78"/>
      <c r="AZ23669" s="167"/>
      <c r="BA23669" s="77"/>
      <c r="BB23669" s="77"/>
    </row>
    <row r="23670" spans="50:54" s="79" customFormat="1" ht="0" hidden="1" customHeight="1" x14ac:dyDescent="0.2">
      <c r="AX23670" s="78"/>
      <c r="AZ23670" s="167"/>
      <c r="BA23670" s="77"/>
      <c r="BB23670" s="77"/>
    </row>
    <row r="23671" spans="50:54" s="79" customFormat="1" ht="0" hidden="1" customHeight="1" x14ac:dyDescent="0.2">
      <c r="AX23671" s="78"/>
      <c r="AZ23671" s="167"/>
      <c r="BA23671" s="77"/>
      <c r="BB23671" s="77"/>
    </row>
    <row r="23672" spans="50:54" s="79" customFormat="1" ht="0" hidden="1" customHeight="1" x14ac:dyDescent="0.2">
      <c r="AX23672" s="78"/>
      <c r="AZ23672" s="167"/>
      <c r="BA23672" s="77"/>
      <c r="BB23672" s="77"/>
    </row>
    <row r="23673" spans="50:54" s="79" customFormat="1" ht="0" hidden="1" customHeight="1" x14ac:dyDescent="0.2">
      <c r="AX23673" s="78"/>
      <c r="AZ23673" s="167"/>
      <c r="BA23673" s="77"/>
      <c r="BB23673" s="77"/>
    </row>
    <row r="23674" spans="50:54" s="79" customFormat="1" ht="0" hidden="1" customHeight="1" x14ac:dyDescent="0.2">
      <c r="AX23674" s="78"/>
      <c r="AZ23674" s="167"/>
      <c r="BA23674" s="77"/>
      <c r="BB23674" s="77"/>
    </row>
    <row r="23675" spans="50:54" s="79" customFormat="1" ht="0" hidden="1" customHeight="1" x14ac:dyDescent="0.2">
      <c r="AX23675" s="78"/>
      <c r="AZ23675" s="167"/>
      <c r="BA23675" s="77"/>
      <c r="BB23675" s="77"/>
    </row>
    <row r="23676" spans="50:54" s="79" customFormat="1" ht="0" hidden="1" customHeight="1" x14ac:dyDescent="0.2">
      <c r="AX23676" s="78"/>
      <c r="AZ23676" s="167"/>
      <c r="BA23676" s="77"/>
      <c r="BB23676" s="77"/>
    </row>
    <row r="23677" spans="50:54" s="79" customFormat="1" ht="0" hidden="1" customHeight="1" x14ac:dyDescent="0.2">
      <c r="AX23677" s="78"/>
      <c r="AZ23677" s="167"/>
      <c r="BA23677" s="77"/>
      <c r="BB23677" s="77"/>
    </row>
    <row r="23678" spans="50:54" s="79" customFormat="1" ht="0" hidden="1" customHeight="1" x14ac:dyDescent="0.2">
      <c r="AX23678" s="78"/>
      <c r="AZ23678" s="167"/>
      <c r="BA23678" s="77"/>
      <c r="BB23678" s="77"/>
    </row>
    <row r="23679" spans="50:54" s="79" customFormat="1" ht="0" hidden="1" customHeight="1" x14ac:dyDescent="0.2">
      <c r="AX23679" s="78"/>
      <c r="AZ23679" s="167"/>
      <c r="BA23679" s="77"/>
      <c r="BB23679" s="77"/>
    </row>
    <row r="23680" spans="50:54" s="79" customFormat="1" ht="0" hidden="1" customHeight="1" x14ac:dyDescent="0.2">
      <c r="AX23680" s="78"/>
      <c r="AZ23680" s="167"/>
      <c r="BA23680" s="77"/>
      <c r="BB23680" s="77"/>
    </row>
    <row r="23681" spans="50:54" s="79" customFormat="1" ht="0" hidden="1" customHeight="1" x14ac:dyDescent="0.2">
      <c r="AX23681" s="78"/>
      <c r="AZ23681" s="167"/>
      <c r="BA23681" s="77"/>
      <c r="BB23681" s="77"/>
    </row>
    <row r="23682" spans="50:54" s="79" customFormat="1" ht="0" hidden="1" customHeight="1" x14ac:dyDescent="0.2">
      <c r="AX23682" s="78"/>
      <c r="AZ23682" s="167"/>
      <c r="BA23682" s="77"/>
      <c r="BB23682" s="77"/>
    </row>
    <row r="23683" spans="50:54" s="79" customFormat="1" ht="0" hidden="1" customHeight="1" x14ac:dyDescent="0.2">
      <c r="AX23683" s="78"/>
      <c r="AZ23683" s="167"/>
      <c r="BA23683" s="77"/>
      <c r="BB23683" s="77"/>
    </row>
    <row r="23684" spans="50:54" s="79" customFormat="1" ht="0" hidden="1" customHeight="1" x14ac:dyDescent="0.2">
      <c r="AX23684" s="78"/>
      <c r="AZ23684" s="167"/>
      <c r="BA23684" s="77"/>
      <c r="BB23684" s="77"/>
    </row>
    <row r="23685" spans="50:54" s="79" customFormat="1" ht="0" hidden="1" customHeight="1" x14ac:dyDescent="0.2">
      <c r="AX23685" s="78"/>
      <c r="AZ23685" s="167"/>
      <c r="BA23685" s="77"/>
      <c r="BB23685" s="77"/>
    </row>
    <row r="23686" spans="50:54" s="79" customFormat="1" ht="0" hidden="1" customHeight="1" x14ac:dyDescent="0.2">
      <c r="AX23686" s="78"/>
      <c r="AZ23686" s="167"/>
      <c r="BA23686" s="77"/>
      <c r="BB23686" s="77"/>
    </row>
    <row r="23687" spans="50:54" s="79" customFormat="1" ht="0" hidden="1" customHeight="1" x14ac:dyDescent="0.2">
      <c r="AX23687" s="78"/>
      <c r="AZ23687" s="167"/>
      <c r="BA23687" s="77"/>
      <c r="BB23687" s="77"/>
    </row>
    <row r="23688" spans="50:54" s="79" customFormat="1" ht="0" hidden="1" customHeight="1" x14ac:dyDescent="0.2">
      <c r="AX23688" s="78"/>
      <c r="AZ23688" s="167"/>
      <c r="BA23688" s="77"/>
      <c r="BB23688" s="77"/>
    </row>
    <row r="23689" spans="50:54" s="79" customFormat="1" ht="0" hidden="1" customHeight="1" x14ac:dyDescent="0.2">
      <c r="AX23689" s="78"/>
      <c r="AZ23689" s="167"/>
      <c r="BA23689" s="77"/>
      <c r="BB23689" s="77"/>
    </row>
    <row r="23690" spans="50:54" s="79" customFormat="1" ht="0" hidden="1" customHeight="1" x14ac:dyDescent="0.2">
      <c r="AX23690" s="78"/>
      <c r="AZ23690" s="167"/>
      <c r="BA23690" s="77"/>
      <c r="BB23690" s="77"/>
    </row>
    <row r="23691" spans="50:54" s="79" customFormat="1" ht="0" hidden="1" customHeight="1" x14ac:dyDescent="0.2">
      <c r="AX23691" s="78"/>
      <c r="AZ23691" s="167"/>
      <c r="BA23691" s="77"/>
      <c r="BB23691" s="77"/>
    </row>
    <row r="23692" spans="50:54" s="79" customFormat="1" ht="0" hidden="1" customHeight="1" x14ac:dyDescent="0.2">
      <c r="AX23692" s="78"/>
      <c r="AZ23692" s="167"/>
      <c r="BA23692" s="77"/>
      <c r="BB23692" s="77"/>
    </row>
    <row r="23693" spans="50:54" s="79" customFormat="1" ht="0" hidden="1" customHeight="1" x14ac:dyDescent="0.2">
      <c r="AX23693" s="78"/>
      <c r="AZ23693" s="167"/>
      <c r="BA23693" s="77"/>
      <c r="BB23693" s="77"/>
    </row>
    <row r="23694" spans="50:54" s="79" customFormat="1" ht="0" hidden="1" customHeight="1" x14ac:dyDescent="0.2">
      <c r="AX23694" s="78"/>
      <c r="AZ23694" s="167"/>
      <c r="BA23694" s="77"/>
      <c r="BB23694" s="77"/>
    </row>
    <row r="23695" spans="50:54" s="79" customFormat="1" ht="0" hidden="1" customHeight="1" x14ac:dyDescent="0.2">
      <c r="AX23695" s="78"/>
      <c r="AZ23695" s="167"/>
      <c r="BA23695" s="77"/>
      <c r="BB23695" s="77"/>
    </row>
    <row r="23696" spans="50:54" s="79" customFormat="1" ht="0" hidden="1" customHeight="1" x14ac:dyDescent="0.2">
      <c r="AX23696" s="78"/>
      <c r="AZ23696" s="167"/>
      <c r="BA23696" s="77"/>
      <c r="BB23696" s="77"/>
    </row>
    <row r="23697" spans="50:54" s="79" customFormat="1" ht="0" hidden="1" customHeight="1" x14ac:dyDescent="0.2">
      <c r="AX23697" s="78"/>
      <c r="AZ23697" s="167"/>
      <c r="BA23697" s="77"/>
      <c r="BB23697" s="77"/>
    </row>
    <row r="23698" spans="50:54" s="79" customFormat="1" ht="0" hidden="1" customHeight="1" x14ac:dyDescent="0.2">
      <c r="AX23698" s="78"/>
      <c r="AZ23698" s="167"/>
      <c r="BA23698" s="77"/>
      <c r="BB23698" s="77"/>
    </row>
    <row r="23699" spans="50:54" s="79" customFormat="1" ht="0" hidden="1" customHeight="1" x14ac:dyDescent="0.2">
      <c r="AX23699" s="78"/>
      <c r="AZ23699" s="167"/>
      <c r="BA23699" s="77"/>
      <c r="BB23699" s="77"/>
    </row>
    <row r="23700" spans="50:54" s="79" customFormat="1" ht="0" hidden="1" customHeight="1" x14ac:dyDescent="0.2">
      <c r="AX23700" s="78"/>
      <c r="AZ23700" s="167"/>
      <c r="BA23700" s="77"/>
      <c r="BB23700" s="77"/>
    </row>
    <row r="23701" spans="50:54" s="79" customFormat="1" ht="0" hidden="1" customHeight="1" x14ac:dyDescent="0.2">
      <c r="AX23701" s="78"/>
      <c r="AZ23701" s="167"/>
      <c r="BA23701" s="77"/>
      <c r="BB23701" s="77"/>
    </row>
    <row r="23702" spans="50:54" s="79" customFormat="1" ht="0" hidden="1" customHeight="1" x14ac:dyDescent="0.2">
      <c r="AX23702" s="78"/>
      <c r="AZ23702" s="167"/>
      <c r="BA23702" s="77"/>
      <c r="BB23702" s="77"/>
    </row>
    <row r="23703" spans="50:54" s="79" customFormat="1" ht="0" hidden="1" customHeight="1" x14ac:dyDescent="0.2">
      <c r="AX23703" s="78"/>
      <c r="AZ23703" s="167"/>
      <c r="BA23703" s="77"/>
      <c r="BB23703" s="77"/>
    </row>
    <row r="23704" spans="50:54" s="79" customFormat="1" ht="0" hidden="1" customHeight="1" x14ac:dyDescent="0.2">
      <c r="AX23704" s="78"/>
      <c r="AZ23704" s="167"/>
      <c r="BA23704" s="77"/>
      <c r="BB23704" s="77"/>
    </row>
    <row r="23705" spans="50:54" s="79" customFormat="1" ht="0" hidden="1" customHeight="1" x14ac:dyDescent="0.2">
      <c r="AX23705" s="78"/>
      <c r="AZ23705" s="167"/>
      <c r="BA23705" s="77"/>
      <c r="BB23705" s="77"/>
    </row>
    <row r="23706" spans="50:54" s="79" customFormat="1" ht="0" hidden="1" customHeight="1" x14ac:dyDescent="0.2">
      <c r="AX23706" s="78"/>
      <c r="AZ23706" s="167"/>
      <c r="BA23706" s="77"/>
      <c r="BB23706" s="77"/>
    </row>
    <row r="23707" spans="50:54" s="79" customFormat="1" ht="0" hidden="1" customHeight="1" x14ac:dyDescent="0.2">
      <c r="AX23707" s="78"/>
      <c r="AZ23707" s="167"/>
      <c r="BA23707" s="77"/>
      <c r="BB23707" s="77"/>
    </row>
    <row r="23708" spans="50:54" s="79" customFormat="1" ht="0" hidden="1" customHeight="1" x14ac:dyDescent="0.2">
      <c r="AX23708" s="78"/>
      <c r="AZ23708" s="167"/>
      <c r="BA23708" s="77"/>
      <c r="BB23708" s="77"/>
    </row>
    <row r="23709" spans="50:54" s="79" customFormat="1" ht="0" hidden="1" customHeight="1" x14ac:dyDescent="0.2">
      <c r="AX23709" s="78"/>
      <c r="AZ23709" s="167"/>
      <c r="BA23709" s="77"/>
      <c r="BB23709" s="77"/>
    </row>
    <row r="23710" spans="50:54" s="79" customFormat="1" ht="0" hidden="1" customHeight="1" x14ac:dyDescent="0.2">
      <c r="AX23710" s="78"/>
      <c r="AZ23710" s="167"/>
      <c r="BA23710" s="77"/>
      <c r="BB23710" s="77"/>
    </row>
    <row r="23711" spans="50:54" s="79" customFormat="1" ht="0" hidden="1" customHeight="1" x14ac:dyDescent="0.2">
      <c r="AX23711" s="78"/>
      <c r="AZ23711" s="167"/>
      <c r="BA23711" s="77"/>
      <c r="BB23711" s="77"/>
    </row>
    <row r="23712" spans="50:54" s="79" customFormat="1" ht="0" hidden="1" customHeight="1" x14ac:dyDescent="0.2">
      <c r="AX23712" s="78"/>
      <c r="AZ23712" s="167"/>
      <c r="BA23712" s="77"/>
      <c r="BB23712" s="77"/>
    </row>
    <row r="23713" spans="50:54" s="79" customFormat="1" ht="0" hidden="1" customHeight="1" x14ac:dyDescent="0.2">
      <c r="AX23713" s="78"/>
      <c r="AZ23713" s="167"/>
      <c r="BA23713" s="77"/>
      <c r="BB23713" s="77"/>
    </row>
    <row r="23714" spans="50:54" s="79" customFormat="1" ht="0" hidden="1" customHeight="1" x14ac:dyDescent="0.2">
      <c r="AX23714" s="78"/>
      <c r="AZ23714" s="167"/>
      <c r="BA23714" s="77"/>
      <c r="BB23714" s="77"/>
    </row>
    <row r="23715" spans="50:54" s="79" customFormat="1" ht="0" hidden="1" customHeight="1" x14ac:dyDescent="0.2">
      <c r="AX23715" s="78"/>
      <c r="AZ23715" s="167"/>
      <c r="BA23715" s="77"/>
      <c r="BB23715" s="77"/>
    </row>
    <row r="23716" spans="50:54" s="79" customFormat="1" ht="0" hidden="1" customHeight="1" x14ac:dyDescent="0.2">
      <c r="AX23716" s="78"/>
      <c r="AZ23716" s="167"/>
      <c r="BA23716" s="77"/>
      <c r="BB23716" s="77"/>
    </row>
    <row r="23717" spans="50:54" s="79" customFormat="1" ht="0" hidden="1" customHeight="1" x14ac:dyDescent="0.2">
      <c r="AX23717" s="78"/>
      <c r="AZ23717" s="167"/>
      <c r="BA23717" s="77"/>
      <c r="BB23717" s="77"/>
    </row>
    <row r="23718" spans="50:54" s="79" customFormat="1" ht="0" hidden="1" customHeight="1" x14ac:dyDescent="0.2">
      <c r="AX23718" s="78"/>
      <c r="AZ23718" s="167"/>
      <c r="BA23718" s="77"/>
      <c r="BB23718" s="77"/>
    </row>
    <row r="23719" spans="50:54" s="79" customFormat="1" ht="0" hidden="1" customHeight="1" x14ac:dyDescent="0.2">
      <c r="AX23719" s="78"/>
      <c r="AZ23719" s="167"/>
      <c r="BA23719" s="77"/>
      <c r="BB23719" s="77"/>
    </row>
    <row r="23720" spans="50:54" s="79" customFormat="1" ht="0" hidden="1" customHeight="1" x14ac:dyDescent="0.2">
      <c r="AX23720" s="78"/>
      <c r="AZ23720" s="167"/>
      <c r="BA23720" s="77"/>
      <c r="BB23720" s="77"/>
    </row>
    <row r="23721" spans="50:54" s="79" customFormat="1" ht="0" hidden="1" customHeight="1" x14ac:dyDescent="0.2">
      <c r="AX23721" s="78"/>
      <c r="AZ23721" s="167"/>
      <c r="BA23721" s="77"/>
      <c r="BB23721" s="77"/>
    </row>
    <row r="23722" spans="50:54" s="79" customFormat="1" ht="0" hidden="1" customHeight="1" x14ac:dyDescent="0.2">
      <c r="AX23722" s="78"/>
      <c r="AZ23722" s="167"/>
      <c r="BA23722" s="77"/>
      <c r="BB23722" s="77"/>
    </row>
    <row r="23723" spans="50:54" s="79" customFormat="1" ht="0" hidden="1" customHeight="1" x14ac:dyDescent="0.2">
      <c r="AX23723" s="78"/>
      <c r="AZ23723" s="167"/>
      <c r="BA23723" s="77"/>
      <c r="BB23723" s="77"/>
    </row>
    <row r="23724" spans="50:54" s="79" customFormat="1" ht="0" hidden="1" customHeight="1" x14ac:dyDescent="0.2">
      <c r="AX23724" s="78"/>
      <c r="AZ23724" s="167"/>
      <c r="BA23724" s="77"/>
      <c r="BB23724" s="77"/>
    </row>
    <row r="23725" spans="50:54" s="79" customFormat="1" ht="0" hidden="1" customHeight="1" x14ac:dyDescent="0.2">
      <c r="AX23725" s="78"/>
      <c r="AZ23725" s="167"/>
      <c r="BA23725" s="77"/>
      <c r="BB23725" s="77"/>
    </row>
    <row r="23726" spans="50:54" s="79" customFormat="1" ht="0" hidden="1" customHeight="1" x14ac:dyDescent="0.2">
      <c r="AX23726" s="78"/>
      <c r="AZ23726" s="167"/>
      <c r="BA23726" s="77"/>
      <c r="BB23726" s="77"/>
    </row>
    <row r="23727" spans="50:54" s="79" customFormat="1" ht="0" hidden="1" customHeight="1" x14ac:dyDescent="0.2">
      <c r="AX23727" s="78"/>
      <c r="AZ23727" s="167"/>
      <c r="BA23727" s="77"/>
      <c r="BB23727" s="77"/>
    </row>
    <row r="23728" spans="50:54" s="79" customFormat="1" ht="0" hidden="1" customHeight="1" x14ac:dyDescent="0.2">
      <c r="AX23728" s="78"/>
      <c r="AZ23728" s="167"/>
      <c r="BA23728" s="77"/>
      <c r="BB23728" s="77"/>
    </row>
    <row r="23729" spans="50:54" s="79" customFormat="1" ht="0" hidden="1" customHeight="1" x14ac:dyDescent="0.2">
      <c r="AX23729" s="78"/>
      <c r="AZ23729" s="167"/>
      <c r="BA23729" s="77"/>
      <c r="BB23729" s="77"/>
    </row>
    <row r="23730" spans="50:54" s="79" customFormat="1" ht="0" hidden="1" customHeight="1" x14ac:dyDescent="0.2">
      <c r="AX23730" s="78"/>
      <c r="AZ23730" s="167"/>
      <c r="BA23730" s="77"/>
      <c r="BB23730" s="77"/>
    </row>
    <row r="23731" spans="50:54" s="79" customFormat="1" ht="0" hidden="1" customHeight="1" x14ac:dyDescent="0.2">
      <c r="AX23731" s="78"/>
      <c r="AZ23731" s="167"/>
      <c r="BA23731" s="77"/>
      <c r="BB23731" s="77"/>
    </row>
    <row r="23732" spans="50:54" s="79" customFormat="1" ht="0" hidden="1" customHeight="1" x14ac:dyDescent="0.2">
      <c r="AX23732" s="78"/>
      <c r="AZ23732" s="167"/>
      <c r="BA23732" s="77"/>
      <c r="BB23732" s="77"/>
    </row>
    <row r="23733" spans="50:54" s="79" customFormat="1" ht="0" hidden="1" customHeight="1" x14ac:dyDescent="0.2">
      <c r="AX23733" s="78"/>
      <c r="AZ23733" s="167"/>
      <c r="BA23733" s="77"/>
      <c r="BB23733" s="77"/>
    </row>
    <row r="23734" spans="50:54" s="79" customFormat="1" ht="0" hidden="1" customHeight="1" x14ac:dyDescent="0.2">
      <c r="AX23734" s="78"/>
      <c r="AZ23734" s="167"/>
      <c r="BA23734" s="77"/>
      <c r="BB23734" s="77"/>
    </row>
    <row r="23735" spans="50:54" s="79" customFormat="1" ht="0" hidden="1" customHeight="1" x14ac:dyDescent="0.2">
      <c r="AX23735" s="78"/>
      <c r="AZ23735" s="167"/>
      <c r="BA23735" s="77"/>
      <c r="BB23735" s="77"/>
    </row>
    <row r="23736" spans="50:54" s="79" customFormat="1" ht="0" hidden="1" customHeight="1" x14ac:dyDescent="0.2">
      <c r="AX23736" s="78"/>
      <c r="AZ23736" s="167"/>
      <c r="BA23736" s="77"/>
      <c r="BB23736" s="77"/>
    </row>
    <row r="23737" spans="50:54" s="79" customFormat="1" ht="0" hidden="1" customHeight="1" x14ac:dyDescent="0.2">
      <c r="AX23737" s="78"/>
      <c r="AZ23737" s="167"/>
      <c r="BA23737" s="77"/>
      <c r="BB23737" s="77"/>
    </row>
    <row r="23738" spans="50:54" s="79" customFormat="1" ht="0" hidden="1" customHeight="1" x14ac:dyDescent="0.2">
      <c r="AX23738" s="78"/>
      <c r="AZ23738" s="167"/>
      <c r="BA23738" s="77"/>
      <c r="BB23738" s="77"/>
    </row>
    <row r="23739" spans="50:54" s="79" customFormat="1" ht="0" hidden="1" customHeight="1" x14ac:dyDescent="0.2">
      <c r="AX23739" s="78"/>
      <c r="AZ23739" s="167"/>
      <c r="BA23739" s="77"/>
      <c r="BB23739" s="77"/>
    </row>
    <row r="23740" spans="50:54" s="79" customFormat="1" ht="0" hidden="1" customHeight="1" x14ac:dyDescent="0.2">
      <c r="AX23740" s="78"/>
      <c r="AZ23740" s="167"/>
      <c r="BA23740" s="77"/>
      <c r="BB23740" s="77"/>
    </row>
    <row r="23741" spans="50:54" s="79" customFormat="1" ht="0" hidden="1" customHeight="1" x14ac:dyDescent="0.2">
      <c r="AX23741" s="78"/>
      <c r="AZ23741" s="167"/>
      <c r="BA23741" s="77"/>
      <c r="BB23741" s="77"/>
    </row>
    <row r="23742" spans="50:54" s="79" customFormat="1" ht="0" hidden="1" customHeight="1" x14ac:dyDescent="0.2">
      <c r="AX23742" s="78"/>
      <c r="AZ23742" s="167"/>
      <c r="BA23742" s="77"/>
      <c r="BB23742" s="77"/>
    </row>
    <row r="23743" spans="50:54" s="79" customFormat="1" ht="0" hidden="1" customHeight="1" x14ac:dyDescent="0.2">
      <c r="AX23743" s="78"/>
      <c r="AZ23743" s="167"/>
      <c r="BA23743" s="77"/>
      <c r="BB23743" s="77"/>
    </row>
    <row r="23744" spans="50:54" s="79" customFormat="1" ht="0" hidden="1" customHeight="1" x14ac:dyDescent="0.2">
      <c r="AX23744" s="78"/>
      <c r="AZ23744" s="167"/>
      <c r="BA23744" s="77"/>
      <c r="BB23744" s="77"/>
    </row>
    <row r="23745" spans="50:54" s="79" customFormat="1" ht="0" hidden="1" customHeight="1" x14ac:dyDescent="0.2">
      <c r="AX23745" s="78"/>
      <c r="AZ23745" s="167"/>
      <c r="BA23745" s="77"/>
      <c r="BB23745" s="77"/>
    </row>
    <row r="23746" spans="50:54" s="79" customFormat="1" ht="0" hidden="1" customHeight="1" x14ac:dyDescent="0.2">
      <c r="AX23746" s="78"/>
      <c r="AZ23746" s="167"/>
      <c r="BA23746" s="77"/>
      <c r="BB23746" s="77"/>
    </row>
    <row r="23747" spans="50:54" s="79" customFormat="1" ht="0" hidden="1" customHeight="1" x14ac:dyDescent="0.2">
      <c r="AX23747" s="78"/>
      <c r="AZ23747" s="167"/>
      <c r="BA23747" s="77"/>
      <c r="BB23747" s="77"/>
    </row>
    <row r="23748" spans="50:54" s="79" customFormat="1" ht="0" hidden="1" customHeight="1" x14ac:dyDescent="0.2">
      <c r="AX23748" s="78"/>
      <c r="AZ23748" s="167"/>
      <c r="BA23748" s="77"/>
      <c r="BB23748" s="77"/>
    </row>
    <row r="23749" spans="50:54" s="79" customFormat="1" ht="0" hidden="1" customHeight="1" x14ac:dyDescent="0.2">
      <c r="AX23749" s="78"/>
      <c r="AZ23749" s="167"/>
      <c r="BA23749" s="77"/>
      <c r="BB23749" s="77"/>
    </row>
    <row r="23750" spans="50:54" s="79" customFormat="1" ht="0" hidden="1" customHeight="1" x14ac:dyDescent="0.2">
      <c r="AX23750" s="78"/>
      <c r="AZ23750" s="167"/>
      <c r="BA23750" s="77"/>
      <c r="BB23750" s="77"/>
    </row>
    <row r="23751" spans="50:54" s="79" customFormat="1" ht="0" hidden="1" customHeight="1" x14ac:dyDescent="0.2">
      <c r="AX23751" s="78"/>
      <c r="AZ23751" s="167"/>
      <c r="BA23751" s="77"/>
      <c r="BB23751" s="77"/>
    </row>
    <row r="23752" spans="50:54" s="79" customFormat="1" ht="0" hidden="1" customHeight="1" x14ac:dyDescent="0.2">
      <c r="AX23752" s="78"/>
      <c r="AZ23752" s="167"/>
      <c r="BA23752" s="77"/>
      <c r="BB23752" s="77"/>
    </row>
    <row r="23753" spans="50:54" s="79" customFormat="1" ht="0" hidden="1" customHeight="1" x14ac:dyDescent="0.2">
      <c r="AX23753" s="78"/>
      <c r="AZ23753" s="167"/>
      <c r="BA23753" s="77"/>
      <c r="BB23753" s="77"/>
    </row>
    <row r="23754" spans="50:54" s="79" customFormat="1" ht="0" hidden="1" customHeight="1" x14ac:dyDescent="0.2">
      <c r="AX23754" s="78"/>
      <c r="AZ23754" s="167"/>
      <c r="BA23754" s="77"/>
      <c r="BB23754" s="77"/>
    </row>
    <row r="23755" spans="50:54" s="79" customFormat="1" ht="0" hidden="1" customHeight="1" x14ac:dyDescent="0.2">
      <c r="AX23755" s="78"/>
      <c r="AZ23755" s="167"/>
      <c r="BA23755" s="77"/>
      <c r="BB23755" s="77"/>
    </row>
    <row r="23756" spans="50:54" s="79" customFormat="1" ht="0" hidden="1" customHeight="1" x14ac:dyDescent="0.2">
      <c r="AX23756" s="78"/>
      <c r="AZ23756" s="167"/>
      <c r="BA23756" s="77"/>
      <c r="BB23756" s="77"/>
    </row>
    <row r="23757" spans="50:54" s="79" customFormat="1" ht="0" hidden="1" customHeight="1" x14ac:dyDescent="0.2">
      <c r="AX23757" s="78"/>
      <c r="AZ23757" s="167"/>
      <c r="BA23757" s="77"/>
      <c r="BB23757" s="77"/>
    </row>
    <row r="23758" spans="50:54" s="79" customFormat="1" ht="0" hidden="1" customHeight="1" x14ac:dyDescent="0.2">
      <c r="AX23758" s="78"/>
      <c r="AZ23758" s="167"/>
      <c r="BA23758" s="77"/>
      <c r="BB23758" s="77"/>
    </row>
    <row r="23759" spans="50:54" s="79" customFormat="1" ht="0" hidden="1" customHeight="1" x14ac:dyDescent="0.2">
      <c r="AX23759" s="78"/>
      <c r="AZ23759" s="167"/>
      <c r="BA23759" s="77"/>
      <c r="BB23759" s="77"/>
    </row>
    <row r="23760" spans="50:54" s="79" customFormat="1" ht="0" hidden="1" customHeight="1" x14ac:dyDescent="0.2">
      <c r="AX23760" s="78"/>
      <c r="AZ23760" s="167"/>
      <c r="BA23760" s="77"/>
      <c r="BB23760" s="77"/>
    </row>
    <row r="23761" spans="50:54" s="79" customFormat="1" ht="0" hidden="1" customHeight="1" x14ac:dyDescent="0.2">
      <c r="AX23761" s="78"/>
      <c r="AZ23761" s="167"/>
      <c r="BA23761" s="77"/>
      <c r="BB23761" s="77"/>
    </row>
    <row r="23762" spans="50:54" s="79" customFormat="1" ht="0" hidden="1" customHeight="1" x14ac:dyDescent="0.2">
      <c r="AX23762" s="78"/>
      <c r="AZ23762" s="167"/>
      <c r="BA23762" s="77"/>
      <c r="BB23762" s="77"/>
    </row>
    <row r="23763" spans="50:54" s="79" customFormat="1" ht="0" hidden="1" customHeight="1" x14ac:dyDescent="0.2">
      <c r="AX23763" s="78"/>
      <c r="AZ23763" s="167"/>
      <c r="BA23763" s="77"/>
      <c r="BB23763" s="77"/>
    </row>
    <row r="23764" spans="50:54" s="79" customFormat="1" ht="0" hidden="1" customHeight="1" x14ac:dyDescent="0.2">
      <c r="AX23764" s="78"/>
      <c r="AZ23764" s="167"/>
      <c r="BA23764" s="77"/>
      <c r="BB23764" s="77"/>
    </row>
    <row r="23765" spans="50:54" s="79" customFormat="1" ht="0" hidden="1" customHeight="1" x14ac:dyDescent="0.2">
      <c r="AX23765" s="78"/>
      <c r="AZ23765" s="167"/>
      <c r="BA23765" s="77"/>
      <c r="BB23765" s="77"/>
    </row>
    <row r="23766" spans="50:54" s="79" customFormat="1" ht="0" hidden="1" customHeight="1" x14ac:dyDescent="0.2">
      <c r="AX23766" s="78"/>
      <c r="AZ23766" s="167"/>
      <c r="BA23766" s="77"/>
      <c r="BB23766" s="77"/>
    </row>
    <row r="23767" spans="50:54" s="79" customFormat="1" ht="0" hidden="1" customHeight="1" x14ac:dyDescent="0.2">
      <c r="AX23767" s="78"/>
      <c r="AZ23767" s="167"/>
      <c r="BA23767" s="77"/>
      <c r="BB23767" s="77"/>
    </row>
    <row r="23768" spans="50:54" s="79" customFormat="1" ht="0" hidden="1" customHeight="1" x14ac:dyDescent="0.2">
      <c r="AX23768" s="78"/>
      <c r="AZ23768" s="167"/>
      <c r="BA23768" s="77"/>
      <c r="BB23768" s="77"/>
    </row>
    <row r="23769" spans="50:54" s="79" customFormat="1" ht="0" hidden="1" customHeight="1" x14ac:dyDescent="0.2">
      <c r="AX23769" s="78"/>
      <c r="AZ23769" s="167"/>
      <c r="BA23769" s="77"/>
      <c r="BB23769" s="77"/>
    </row>
    <row r="23770" spans="50:54" s="79" customFormat="1" ht="0" hidden="1" customHeight="1" x14ac:dyDescent="0.2">
      <c r="AX23770" s="78"/>
      <c r="AZ23770" s="167"/>
      <c r="BA23770" s="77"/>
      <c r="BB23770" s="77"/>
    </row>
    <row r="23771" spans="50:54" s="79" customFormat="1" ht="0" hidden="1" customHeight="1" x14ac:dyDescent="0.2">
      <c r="AX23771" s="78"/>
      <c r="AZ23771" s="167"/>
      <c r="BA23771" s="77"/>
      <c r="BB23771" s="77"/>
    </row>
    <row r="23772" spans="50:54" s="79" customFormat="1" ht="0" hidden="1" customHeight="1" x14ac:dyDescent="0.2">
      <c r="AX23772" s="78"/>
      <c r="AZ23772" s="167"/>
      <c r="BA23772" s="77"/>
      <c r="BB23772" s="77"/>
    </row>
    <row r="23773" spans="50:54" s="79" customFormat="1" ht="0" hidden="1" customHeight="1" x14ac:dyDescent="0.2">
      <c r="AX23773" s="78"/>
      <c r="AZ23773" s="167"/>
      <c r="BA23773" s="77"/>
      <c r="BB23773" s="77"/>
    </row>
    <row r="23774" spans="50:54" s="79" customFormat="1" ht="0" hidden="1" customHeight="1" x14ac:dyDescent="0.2">
      <c r="AX23774" s="78"/>
      <c r="AZ23774" s="167"/>
      <c r="BA23774" s="77"/>
      <c r="BB23774" s="77"/>
    </row>
    <row r="23775" spans="50:54" s="79" customFormat="1" ht="0" hidden="1" customHeight="1" x14ac:dyDescent="0.2">
      <c r="AX23775" s="78"/>
      <c r="AZ23775" s="167"/>
      <c r="BA23775" s="77"/>
      <c r="BB23775" s="77"/>
    </row>
    <row r="23776" spans="50:54" s="79" customFormat="1" ht="0" hidden="1" customHeight="1" x14ac:dyDescent="0.2">
      <c r="AX23776" s="78"/>
      <c r="AZ23776" s="167"/>
      <c r="BA23776" s="77"/>
      <c r="BB23776" s="77"/>
    </row>
    <row r="23777" spans="50:54" s="79" customFormat="1" ht="0" hidden="1" customHeight="1" x14ac:dyDescent="0.2">
      <c r="AX23777" s="78"/>
      <c r="AZ23777" s="167"/>
      <c r="BA23777" s="77"/>
      <c r="BB23777" s="77"/>
    </row>
    <row r="23778" spans="50:54" s="79" customFormat="1" ht="0" hidden="1" customHeight="1" x14ac:dyDescent="0.2">
      <c r="AX23778" s="78"/>
      <c r="AZ23778" s="167"/>
      <c r="BA23778" s="77"/>
      <c r="BB23778" s="77"/>
    </row>
    <row r="23779" spans="50:54" s="79" customFormat="1" ht="0" hidden="1" customHeight="1" x14ac:dyDescent="0.2">
      <c r="AX23779" s="78"/>
      <c r="AZ23779" s="167"/>
      <c r="BA23779" s="77"/>
      <c r="BB23779" s="77"/>
    </row>
    <row r="23780" spans="50:54" s="79" customFormat="1" ht="0" hidden="1" customHeight="1" x14ac:dyDescent="0.2">
      <c r="AX23780" s="78"/>
      <c r="AZ23780" s="167"/>
      <c r="BA23780" s="77"/>
      <c r="BB23780" s="77"/>
    </row>
    <row r="23781" spans="50:54" s="79" customFormat="1" ht="0" hidden="1" customHeight="1" x14ac:dyDescent="0.2">
      <c r="AX23781" s="78"/>
      <c r="AZ23781" s="167"/>
      <c r="BA23781" s="77"/>
      <c r="BB23781" s="77"/>
    </row>
    <row r="23782" spans="50:54" s="79" customFormat="1" ht="0" hidden="1" customHeight="1" x14ac:dyDescent="0.2">
      <c r="AX23782" s="78"/>
      <c r="AZ23782" s="167"/>
      <c r="BA23782" s="77"/>
      <c r="BB23782" s="77"/>
    </row>
    <row r="23783" spans="50:54" s="79" customFormat="1" ht="0" hidden="1" customHeight="1" x14ac:dyDescent="0.2">
      <c r="AX23783" s="78"/>
      <c r="AZ23783" s="167"/>
      <c r="BA23783" s="77"/>
      <c r="BB23783" s="77"/>
    </row>
    <row r="23784" spans="50:54" s="79" customFormat="1" ht="0" hidden="1" customHeight="1" x14ac:dyDescent="0.2">
      <c r="AX23784" s="78"/>
      <c r="AZ23784" s="167"/>
      <c r="BA23784" s="77"/>
      <c r="BB23784" s="77"/>
    </row>
    <row r="23785" spans="50:54" s="79" customFormat="1" ht="0" hidden="1" customHeight="1" x14ac:dyDescent="0.2">
      <c r="AX23785" s="78"/>
      <c r="AZ23785" s="167"/>
      <c r="BA23785" s="77"/>
      <c r="BB23785" s="77"/>
    </row>
    <row r="23786" spans="50:54" s="79" customFormat="1" ht="0" hidden="1" customHeight="1" x14ac:dyDescent="0.2">
      <c r="AX23786" s="78"/>
      <c r="AZ23786" s="167"/>
      <c r="BA23786" s="77"/>
      <c r="BB23786" s="77"/>
    </row>
    <row r="23787" spans="50:54" s="79" customFormat="1" ht="0" hidden="1" customHeight="1" x14ac:dyDescent="0.2">
      <c r="AX23787" s="78"/>
      <c r="AZ23787" s="167"/>
      <c r="BA23787" s="77"/>
      <c r="BB23787" s="77"/>
    </row>
    <row r="23788" spans="50:54" s="79" customFormat="1" ht="0" hidden="1" customHeight="1" x14ac:dyDescent="0.2">
      <c r="AX23788" s="78"/>
      <c r="AZ23788" s="167"/>
      <c r="BA23788" s="77"/>
      <c r="BB23788" s="77"/>
    </row>
    <row r="23789" spans="50:54" s="79" customFormat="1" ht="0" hidden="1" customHeight="1" x14ac:dyDescent="0.2">
      <c r="AX23789" s="78"/>
      <c r="AZ23789" s="167"/>
      <c r="BA23789" s="77"/>
      <c r="BB23789" s="77"/>
    </row>
    <row r="23790" spans="50:54" s="79" customFormat="1" ht="0" hidden="1" customHeight="1" x14ac:dyDescent="0.2">
      <c r="AX23790" s="78"/>
      <c r="AZ23790" s="167"/>
      <c r="BA23790" s="77"/>
      <c r="BB23790" s="77"/>
    </row>
    <row r="23791" spans="50:54" s="79" customFormat="1" ht="0" hidden="1" customHeight="1" x14ac:dyDescent="0.2">
      <c r="AX23791" s="78"/>
      <c r="AZ23791" s="167"/>
      <c r="BA23791" s="77"/>
      <c r="BB23791" s="77"/>
    </row>
    <row r="23792" spans="50:54" s="79" customFormat="1" ht="0" hidden="1" customHeight="1" x14ac:dyDescent="0.2">
      <c r="AX23792" s="78"/>
      <c r="AZ23792" s="167"/>
      <c r="BA23792" s="77"/>
      <c r="BB23792" s="77"/>
    </row>
    <row r="23793" spans="50:54" s="79" customFormat="1" ht="0" hidden="1" customHeight="1" x14ac:dyDescent="0.2">
      <c r="AX23793" s="78"/>
      <c r="AZ23793" s="167"/>
      <c r="BA23793" s="77"/>
      <c r="BB23793" s="77"/>
    </row>
    <row r="23794" spans="50:54" s="79" customFormat="1" ht="0" hidden="1" customHeight="1" x14ac:dyDescent="0.2">
      <c r="AX23794" s="78"/>
      <c r="AZ23794" s="167"/>
      <c r="BA23794" s="77"/>
      <c r="BB23794" s="77"/>
    </row>
    <row r="23795" spans="50:54" s="79" customFormat="1" ht="0" hidden="1" customHeight="1" x14ac:dyDescent="0.2">
      <c r="AX23795" s="78"/>
      <c r="AZ23795" s="167"/>
      <c r="BA23795" s="77"/>
      <c r="BB23795" s="77"/>
    </row>
    <row r="23796" spans="50:54" s="79" customFormat="1" ht="0" hidden="1" customHeight="1" x14ac:dyDescent="0.2">
      <c r="AX23796" s="78"/>
      <c r="AZ23796" s="167"/>
      <c r="BA23796" s="77"/>
      <c r="BB23796" s="77"/>
    </row>
    <row r="23797" spans="50:54" s="79" customFormat="1" ht="0" hidden="1" customHeight="1" x14ac:dyDescent="0.2">
      <c r="AX23797" s="78"/>
      <c r="AZ23797" s="167"/>
      <c r="BA23797" s="77"/>
      <c r="BB23797" s="77"/>
    </row>
    <row r="23798" spans="50:54" s="79" customFormat="1" ht="0" hidden="1" customHeight="1" x14ac:dyDescent="0.2">
      <c r="AX23798" s="78"/>
      <c r="AZ23798" s="167"/>
      <c r="BA23798" s="77"/>
      <c r="BB23798" s="77"/>
    </row>
    <row r="23799" spans="50:54" s="79" customFormat="1" ht="0" hidden="1" customHeight="1" x14ac:dyDescent="0.2">
      <c r="AX23799" s="78"/>
      <c r="AZ23799" s="167"/>
      <c r="BA23799" s="77"/>
      <c r="BB23799" s="77"/>
    </row>
    <row r="23800" spans="50:54" s="79" customFormat="1" ht="0" hidden="1" customHeight="1" x14ac:dyDescent="0.2">
      <c r="AX23800" s="78"/>
      <c r="AZ23800" s="167"/>
      <c r="BA23800" s="77"/>
      <c r="BB23800" s="77"/>
    </row>
    <row r="23801" spans="50:54" s="79" customFormat="1" ht="0" hidden="1" customHeight="1" x14ac:dyDescent="0.2">
      <c r="AX23801" s="78"/>
      <c r="AZ23801" s="167"/>
      <c r="BA23801" s="77"/>
      <c r="BB23801" s="77"/>
    </row>
    <row r="23802" spans="50:54" s="79" customFormat="1" ht="0" hidden="1" customHeight="1" x14ac:dyDescent="0.2">
      <c r="AX23802" s="78"/>
      <c r="AZ23802" s="167"/>
      <c r="BA23802" s="77"/>
      <c r="BB23802" s="77"/>
    </row>
    <row r="23803" spans="50:54" s="79" customFormat="1" ht="0" hidden="1" customHeight="1" x14ac:dyDescent="0.2">
      <c r="AX23803" s="78"/>
      <c r="AZ23803" s="167"/>
      <c r="BA23803" s="77"/>
      <c r="BB23803" s="77"/>
    </row>
    <row r="23804" spans="50:54" s="79" customFormat="1" ht="0" hidden="1" customHeight="1" x14ac:dyDescent="0.2">
      <c r="AX23804" s="78"/>
      <c r="AZ23804" s="167"/>
      <c r="BA23804" s="77"/>
      <c r="BB23804" s="77"/>
    </row>
    <row r="23805" spans="50:54" s="79" customFormat="1" ht="0" hidden="1" customHeight="1" x14ac:dyDescent="0.2">
      <c r="AX23805" s="78"/>
      <c r="AZ23805" s="167"/>
      <c r="BA23805" s="77"/>
      <c r="BB23805" s="77"/>
    </row>
    <row r="23806" spans="50:54" s="79" customFormat="1" ht="0" hidden="1" customHeight="1" x14ac:dyDescent="0.2">
      <c r="AX23806" s="78"/>
      <c r="AZ23806" s="167"/>
      <c r="BA23806" s="77"/>
      <c r="BB23806" s="77"/>
    </row>
    <row r="23807" spans="50:54" s="79" customFormat="1" ht="0" hidden="1" customHeight="1" x14ac:dyDescent="0.2">
      <c r="AX23807" s="78"/>
      <c r="AZ23807" s="167"/>
      <c r="BA23807" s="77"/>
      <c r="BB23807" s="77"/>
    </row>
    <row r="23808" spans="50:54" s="79" customFormat="1" ht="0" hidden="1" customHeight="1" x14ac:dyDescent="0.2">
      <c r="AX23808" s="78"/>
      <c r="AZ23808" s="167"/>
      <c r="BA23808" s="77"/>
      <c r="BB23808" s="77"/>
    </row>
    <row r="23809" spans="50:54" s="79" customFormat="1" ht="0" hidden="1" customHeight="1" x14ac:dyDescent="0.2">
      <c r="AX23809" s="78"/>
      <c r="AZ23809" s="167"/>
      <c r="BA23809" s="77"/>
      <c r="BB23809" s="77"/>
    </row>
    <row r="23810" spans="50:54" s="79" customFormat="1" ht="0" hidden="1" customHeight="1" x14ac:dyDescent="0.2">
      <c r="AX23810" s="78"/>
      <c r="AZ23810" s="167"/>
      <c r="BA23810" s="77"/>
      <c r="BB23810" s="77"/>
    </row>
    <row r="23811" spans="50:54" s="79" customFormat="1" ht="0" hidden="1" customHeight="1" x14ac:dyDescent="0.2">
      <c r="AX23811" s="78"/>
      <c r="AZ23811" s="167"/>
      <c r="BA23811" s="77"/>
      <c r="BB23811" s="77"/>
    </row>
    <row r="23812" spans="50:54" s="79" customFormat="1" ht="0" hidden="1" customHeight="1" x14ac:dyDescent="0.2">
      <c r="AX23812" s="78"/>
      <c r="AZ23812" s="167"/>
      <c r="BA23812" s="77"/>
      <c r="BB23812" s="77"/>
    </row>
    <row r="23813" spans="50:54" s="79" customFormat="1" ht="0" hidden="1" customHeight="1" x14ac:dyDescent="0.2">
      <c r="AX23813" s="78"/>
      <c r="AZ23813" s="167"/>
      <c r="BA23813" s="77"/>
      <c r="BB23813" s="77"/>
    </row>
    <row r="23814" spans="50:54" s="79" customFormat="1" ht="0" hidden="1" customHeight="1" x14ac:dyDescent="0.2">
      <c r="AX23814" s="78"/>
      <c r="AZ23814" s="167"/>
      <c r="BA23814" s="77"/>
      <c r="BB23814" s="77"/>
    </row>
    <row r="23815" spans="50:54" s="79" customFormat="1" ht="0" hidden="1" customHeight="1" x14ac:dyDescent="0.2">
      <c r="AX23815" s="78"/>
      <c r="AZ23815" s="167"/>
      <c r="BA23815" s="77"/>
      <c r="BB23815" s="77"/>
    </row>
    <row r="23816" spans="50:54" s="79" customFormat="1" ht="0" hidden="1" customHeight="1" x14ac:dyDescent="0.2">
      <c r="AX23816" s="78"/>
      <c r="AZ23816" s="167"/>
      <c r="BA23816" s="77"/>
      <c r="BB23816" s="77"/>
    </row>
    <row r="23817" spans="50:54" s="79" customFormat="1" ht="0" hidden="1" customHeight="1" x14ac:dyDescent="0.2">
      <c r="AX23817" s="78"/>
      <c r="AZ23817" s="167"/>
      <c r="BA23817" s="77"/>
      <c r="BB23817" s="77"/>
    </row>
    <row r="23818" spans="50:54" s="79" customFormat="1" ht="0" hidden="1" customHeight="1" x14ac:dyDescent="0.2">
      <c r="AX23818" s="78"/>
      <c r="AZ23818" s="167"/>
      <c r="BA23818" s="77"/>
      <c r="BB23818" s="77"/>
    </row>
    <row r="23819" spans="50:54" s="79" customFormat="1" ht="0" hidden="1" customHeight="1" x14ac:dyDescent="0.2">
      <c r="AX23819" s="78"/>
      <c r="AZ23819" s="167"/>
      <c r="BA23819" s="77"/>
      <c r="BB23819" s="77"/>
    </row>
    <row r="23820" spans="50:54" s="79" customFormat="1" ht="0" hidden="1" customHeight="1" x14ac:dyDescent="0.2">
      <c r="AX23820" s="78"/>
      <c r="AZ23820" s="167"/>
      <c r="BA23820" s="77"/>
      <c r="BB23820" s="77"/>
    </row>
    <row r="23821" spans="50:54" s="79" customFormat="1" ht="0" hidden="1" customHeight="1" x14ac:dyDescent="0.2">
      <c r="AX23821" s="78"/>
      <c r="AZ23821" s="167"/>
      <c r="BA23821" s="77"/>
      <c r="BB23821" s="77"/>
    </row>
    <row r="23822" spans="50:54" s="79" customFormat="1" ht="0" hidden="1" customHeight="1" x14ac:dyDescent="0.2">
      <c r="AX23822" s="78"/>
      <c r="AZ23822" s="167"/>
      <c r="BA23822" s="77"/>
      <c r="BB23822" s="77"/>
    </row>
    <row r="23823" spans="50:54" s="79" customFormat="1" ht="0" hidden="1" customHeight="1" x14ac:dyDescent="0.2">
      <c r="AX23823" s="78"/>
      <c r="AZ23823" s="167"/>
      <c r="BA23823" s="77"/>
      <c r="BB23823" s="77"/>
    </row>
    <row r="23824" spans="50:54" s="79" customFormat="1" ht="0" hidden="1" customHeight="1" x14ac:dyDescent="0.2">
      <c r="AX23824" s="78"/>
      <c r="AZ23824" s="167"/>
      <c r="BA23824" s="77"/>
      <c r="BB23824" s="77"/>
    </row>
    <row r="23825" spans="50:54" s="79" customFormat="1" ht="0" hidden="1" customHeight="1" x14ac:dyDescent="0.2">
      <c r="AX23825" s="78"/>
      <c r="AZ23825" s="167"/>
      <c r="BA23825" s="77"/>
      <c r="BB23825" s="77"/>
    </row>
    <row r="23826" spans="50:54" s="79" customFormat="1" ht="0" hidden="1" customHeight="1" x14ac:dyDescent="0.2">
      <c r="AX23826" s="78"/>
      <c r="AZ23826" s="167"/>
      <c r="BA23826" s="77"/>
      <c r="BB23826" s="77"/>
    </row>
    <row r="23827" spans="50:54" s="79" customFormat="1" ht="0" hidden="1" customHeight="1" x14ac:dyDescent="0.2">
      <c r="AX23827" s="78"/>
      <c r="AZ23827" s="167"/>
      <c r="BA23827" s="77"/>
      <c r="BB23827" s="77"/>
    </row>
    <row r="23828" spans="50:54" s="79" customFormat="1" ht="0" hidden="1" customHeight="1" x14ac:dyDescent="0.2">
      <c r="AX23828" s="78"/>
      <c r="AZ23828" s="167"/>
      <c r="BA23828" s="77"/>
      <c r="BB23828" s="77"/>
    </row>
    <row r="23829" spans="50:54" s="79" customFormat="1" ht="0" hidden="1" customHeight="1" x14ac:dyDescent="0.2">
      <c r="AX23829" s="78"/>
      <c r="AZ23829" s="167"/>
      <c r="BA23829" s="77"/>
      <c r="BB23829" s="77"/>
    </row>
    <row r="23830" spans="50:54" s="79" customFormat="1" ht="0" hidden="1" customHeight="1" x14ac:dyDescent="0.2">
      <c r="AX23830" s="78"/>
      <c r="AZ23830" s="167"/>
      <c r="BA23830" s="77"/>
      <c r="BB23830" s="77"/>
    </row>
    <row r="23831" spans="50:54" s="79" customFormat="1" ht="0" hidden="1" customHeight="1" x14ac:dyDescent="0.2">
      <c r="AX23831" s="78"/>
      <c r="AZ23831" s="167"/>
      <c r="BA23831" s="77"/>
      <c r="BB23831" s="77"/>
    </row>
    <row r="23832" spans="50:54" s="79" customFormat="1" ht="0" hidden="1" customHeight="1" x14ac:dyDescent="0.2">
      <c r="AX23832" s="78"/>
      <c r="AZ23832" s="167"/>
      <c r="BA23832" s="77"/>
      <c r="BB23832" s="77"/>
    </row>
    <row r="23833" spans="50:54" s="79" customFormat="1" ht="0" hidden="1" customHeight="1" x14ac:dyDescent="0.2">
      <c r="AX23833" s="78"/>
      <c r="AZ23833" s="167"/>
      <c r="BA23833" s="77"/>
      <c r="BB23833" s="77"/>
    </row>
    <row r="23834" spans="50:54" s="79" customFormat="1" ht="0" hidden="1" customHeight="1" x14ac:dyDescent="0.2">
      <c r="AX23834" s="78"/>
      <c r="AZ23834" s="167"/>
      <c r="BA23834" s="77"/>
      <c r="BB23834" s="77"/>
    </row>
    <row r="23835" spans="50:54" s="79" customFormat="1" ht="0" hidden="1" customHeight="1" x14ac:dyDescent="0.2">
      <c r="AX23835" s="78"/>
      <c r="AZ23835" s="167"/>
      <c r="BA23835" s="77"/>
      <c r="BB23835" s="77"/>
    </row>
    <row r="23836" spans="50:54" s="79" customFormat="1" ht="0" hidden="1" customHeight="1" x14ac:dyDescent="0.2">
      <c r="AX23836" s="78"/>
      <c r="AZ23836" s="167"/>
      <c r="BA23836" s="77"/>
      <c r="BB23836" s="77"/>
    </row>
    <row r="23837" spans="50:54" s="79" customFormat="1" ht="0" hidden="1" customHeight="1" x14ac:dyDescent="0.2">
      <c r="AX23837" s="78"/>
      <c r="AZ23837" s="167"/>
      <c r="BA23837" s="77"/>
      <c r="BB23837" s="77"/>
    </row>
    <row r="23838" spans="50:54" s="79" customFormat="1" ht="0" hidden="1" customHeight="1" x14ac:dyDescent="0.2">
      <c r="AX23838" s="78"/>
      <c r="AZ23838" s="167"/>
      <c r="BA23838" s="77"/>
      <c r="BB23838" s="77"/>
    </row>
    <row r="23839" spans="50:54" s="79" customFormat="1" ht="0" hidden="1" customHeight="1" x14ac:dyDescent="0.2">
      <c r="AX23839" s="78"/>
      <c r="AZ23839" s="167"/>
      <c r="BA23839" s="77"/>
      <c r="BB23839" s="77"/>
    </row>
    <row r="23840" spans="50:54" s="79" customFormat="1" ht="0" hidden="1" customHeight="1" x14ac:dyDescent="0.2">
      <c r="AX23840" s="78"/>
      <c r="AZ23840" s="167"/>
      <c r="BA23840" s="77"/>
      <c r="BB23840" s="77"/>
    </row>
    <row r="23841" spans="50:54" s="79" customFormat="1" ht="0" hidden="1" customHeight="1" x14ac:dyDescent="0.2">
      <c r="AX23841" s="78"/>
      <c r="AZ23841" s="167"/>
      <c r="BA23841" s="77"/>
      <c r="BB23841" s="77"/>
    </row>
    <row r="23842" spans="50:54" s="79" customFormat="1" ht="0" hidden="1" customHeight="1" x14ac:dyDescent="0.2">
      <c r="AX23842" s="78"/>
      <c r="AZ23842" s="167"/>
      <c r="BA23842" s="77"/>
      <c r="BB23842" s="77"/>
    </row>
    <row r="23843" spans="50:54" s="79" customFormat="1" ht="0" hidden="1" customHeight="1" x14ac:dyDescent="0.2">
      <c r="AX23843" s="78"/>
      <c r="AZ23843" s="167"/>
      <c r="BA23843" s="77"/>
      <c r="BB23843" s="77"/>
    </row>
    <row r="23844" spans="50:54" s="79" customFormat="1" ht="0" hidden="1" customHeight="1" x14ac:dyDescent="0.2">
      <c r="AX23844" s="78"/>
      <c r="AZ23844" s="167"/>
      <c r="BA23844" s="77"/>
      <c r="BB23844" s="77"/>
    </row>
    <row r="23845" spans="50:54" s="79" customFormat="1" ht="0" hidden="1" customHeight="1" x14ac:dyDescent="0.2">
      <c r="AX23845" s="78"/>
      <c r="AZ23845" s="167"/>
      <c r="BA23845" s="77"/>
      <c r="BB23845" s="77"/>
    </row>
    <row r="23846" spans="50:54" s="79" customFormat="1" ht="0" hidden="1" customHeight="1" x14ac:dyDescent="0.2">
      <c r="AX23846" s="78"/>
      <c r="AZ23846" s="167"/>
      <c r="BA23846" s="77"/>
      <c r="BB23846" s="77"/>
    </row>
    <row r="23847" spans="50:54" s="79" customFormat="1" ht="0" hidden="1" customHeight="1" x14ac:dyDescent="0.2">
      <c r="AX23847" s="78"/>
      <c r="AZ23847" s="167"/>
      <c r="BA23847" s="77"/>
      <c r="BB23847" s="77"/>
    </row>
    <row r="23848" spans="50:54" s="79" customFormat="1" ht="0" hidden="1" customHeight="1" x14ac:dyDescent="0.2">
      <c r="AX23848" s="78"/>
      <c r="AZ23848" s="167"/>
      <c r="BA23848" s="77"/>
      <c r="BB23848" s="77"/>
    </row>
    <row r="23849" spans="50:54" s="79" customFormat="1" ht="0" hidden="1" customHeight="1" x14ac:dyDescent="0.2">
      <c r="AX23849" s="78"/>
      <c r="AZ23849" s="167"/>
      <c r="BA23849" s="77"/>
      <c r="BB23849" s="77"/>
    </row>
    <row r="23850" spans="50:54" s="79" customFormat="1" ht="0" hidden="1" customHeight="1" x14ac:dyDescent="0.2">
      <c r="AX23850" s="78"/>
      <c r="AZ23850" s="167"/>
      <c r="BA23850" s="77"/>
      <c r="BB23850" s="77"/>
    </row>
    <row r="23851" spans="50:54" s="79" customFormat="1" ht="0" hidden="1" customHeight="1" x14ac:dyDescent="0.2">
      <c r="AX23851" s="78"/>
      <c r="AZ23851" s="167"/>
      <c r="BA23851" s="77"/>
      <c r="BB23851" s="77"/>
    </row>
    <row r="23852" spans="50:54" s="79" customFormat="1" ht="0" hidden="1" customHeight="1" x14ac:dyDescent="0.2">
      <c r="AX23852" s="78"/>
      <c r="AZ23852" s="167"/>
      <c r="BA23852" s="77"/>
      <c r="BB23852" s="77"/>
    </row>
    <row r="23853" spans="50:54" s="79" customFormat="1" ht="0" hidden="1" customHeight="1" x14ac:dyDescent="0.2">
      <c r="AX23853" s="78"/>
      <c r="AZ23853" s="167"/>
      <c r="BA23853" s="77"/>
      <c r="BB23853" s="77"/>
    </row>
    <row r="23854" spans="50:54" s="79" customFormat="1" ht="0" hidden="1" customHeight="1" x14ac:dyDescent="0.2">
      <c r="AX23854" s="78"/>
      <c r="AZ23854" s="167"/>
      <c r="BA23854" s="77"/>
      <c r="BB23854" s="77"/>
    </row>
    <row r="23855" spans="50:54" s="79" customFormat="1" ht="0" hidden="1" customHeight="1" x14ac:dyDescent="0.2">
      <c r="AX23855" s="78"/>
      <c r="AZ23855" s="167"/>
      <c r="BA23855" s="77"/>
      <c r="BB23855" s="77"/>
    </row>
    <row r="23856" spans="50:54" s="79" customFormat="1" ht="0" hidden="1" customHeight="1" x14ac:dyDescent="0.2">
      <c r="AX23856" s="78"/>
      <c r="AZ23856" s="167"/>
      <c r="BA23856" s="77"/>
      <c r="BB23856" s="77"/>
    </row>
    <row r="23857" spans="50:54" s="79" customFormat="1" ht="0" hidden="1" customHeight="1" x14ac:dyDescent="0.2">
      <c r="AX23857" s="78"/>
      <c r="AZ23857" s="167"/>
      <c r="BA23857" s="77"/>
      <c r="BB23857" s="77"/>
    </row>
    <row r="23858" spans="50:54" s="79" customFormat="1" ht="0" hidden="1" customHeight="1" x14ac:dyDescent="0.2">
      <c r="AX23858" s="78"/>
      <c r="AZ23858" s="167"/>
      <c r="BA23858" s="77"/>
      <c r="BB23858" s="77"/>
    </row>
    <row r="23859" spans="50:54" s="79" customFormat="1" ht="0" hidden="1" customHeight="1" x14ac:dyDescent="0.2">
      <c r="AX23859" s="78"/>
      <c r="AZ23859" s="167"/>
      <c r="BA23859" s="77"/>
      <c r="BB23859" s="77"/>
    </row>
    <row r="23860" spans="50:54" s="79" customFormat="1" ht="0" hidden="1" customHeight="1" x14ac:dyDescent="0.2">
      <c r="AX23860" s="78"/>
      <c r="AZ23860" s="167"/>
      <c r="BA23860" s="77"/>
      <c r="BB23860" s="77"/>
    </row>
    <row r="23861" spans="50:54" s="79" customFormat="1" ht="0" hidden="1" customHeight="1" x14ac:dyDescent="0.2">
      <c r="AX23861" s="78"/>
      <c r="AZ23861" s="167"/>
      <c r="BA23861" s="77"/>
      <c r="BB23861" s="77"/>
    </row>
    <row r="23862" spans="50:54" s="79" customFormat="1" ht="0" hidden="1" customHeight="1" x14ac:dyDescent="0.2">
      <c r="AX23862" s="78"/>
      <c r="AZ23862" s="167"/>
      <c r="BA23862" s="77"/>
      <c r="BB23862" s="77"/>
    </row>
    <row r="23863" spans="50:54" s="79" customFormat="1" ht="0" hidden="1" customHeight="1" x14ac:dyDescent="0.2">
      <c r="AX23863" s="78"/>
      <c r="AZ23863" s="167"/>
      <c r="BA23863" s="77"/>
      <c r="BB23863" s="77"/>
    </row>
    <row r="23864" spans="50:54" s="79" customFormat="1" ht="0" hidden="1" customHeight="1" x14ac:dyDescent="0.2">
      <c r="AX23864" s="78"/>
      <c r="AZ23864" s="167"/>
      <c r="BA23864" s="77"/>
      <c r="BB23864" s="77"/>
    </row>
    <row r="23865" spans="50:54" s="79" customFormat="1" ht="0" hidden="1" customHeight="1" x14ac:dyDescent="0.2">
      <c r="AX23865" s="78"/>
      <c r="AZ23865" s="167"/>
      <c r="BA23865" s="77"/>
      <c r="BB23865" s="77"/>
    </row>
    <row r="23866" spans="50:54" s="79" customFormat="1" ht="0" hidden="1" customHeight="1" x14ac:dyDescent="0.2">
      <c r="AX23866" s="78"/>
      <c r="AZ23866" s="167"/>
      <c r="BA23866" s="77"/>
      <c r="BB23866" s="77"/>
    </row>
    <row r="23867" spans="50:54" s="79" customFormat="1" ht="0" hidden="1" customHeight="1" x14ac:dyDescent="0.2">
      <c r="AX23867" s="78"/>
      <c r="AZ23867" s="167"/>
      <c r="BA23867" s="77"/>
      <c r="BB23867" s="77"/>
    </row>
    <row r="23868" spans="50:54" s="79" customFormat="1" ht="0" hidden="1" customHeight="1" x14ac:dyDescent="0.2">
      <c r="AX23868" s="78"/>
      <c r="AZ23868" s="167"/>
      <c r="BA23868" s="77"/>
      <c r="BB23868" s="77"/>
    </row>
    <row r="23869" spans="50:54" s="79" customFormat="1" ht="0" hidden="1" customHeight="1" x14ac:dyDescent="0.2">
      <c r="AX23869" s="78"/>
      <c r="AZ23869" s="167"/>
      <c r="BA23869" s="77"/>
      <c r="BB23869" s="77"/>
    </row>
    <row r="23870" spans="50:54" s="79" customFormat="1" ht="0" hidden="1" customHeight="1" x14ac:dyDescent="0.2">
      <c r="AX23870" s="78"/>
      <c r="AZ23870" s="167"/>
      <c r="BA23870" s="77"/>
      <c r="BB23870" s="77"/>
    </row>
    <row r="23871" spans="50:54" s="79" customFormat="1" ht="0" hidden="1" customHeight="1" x14ac:dyDescent="0.2">
      <c r="AX23871" s="78"/>
      <c r="AZ23871" s="167"/>
      <c r="BA23871" s="77"/>
      <c r="BB23871" s="77"/>
    </row>
    <row r="23872" spans="50:54" s="79" customFormat="1" ht="0" hidden="1" customHeight="1" x14ac:dyDescent="0.2">
      <c r="AX23872" s="78"/>
      <c r="AZ23872" s="167"/>
      <c r="BA23872" s="77"/>
      <c r="BB23872" s="77"/>
    </row>
    <row r="23873" spans="50:54" s="79" customFormat="1" ht="0" hidden="1" customHeight="1" x14ac:dyDescent="0.2">
      <c r="AX23873" s="78"/>
      <c r="AZ23873" s="167"/>
      <c r="BA23873" s="77"/>
      <c r="BB23873" s="77"/>
    </row>
    <row r="23874" spans="50:54" s="79" customFormat="1" ht="0" hidden="1" customHeight="1" x14ac:dyDescent="0.2">
      <c r="AX23874" s="78"/>
      <c r="AZ23874" s="167"/>
      <c r="BA23874" s="77"/>
      <c r="BB23874" s="77"/>
    </row>
    <row r="23875" spans="50:54" s="79" customFormat="1" ht="0" hidden="1" customHeight="1" x14ac:dyDescent="0.2">
      <c r="AX23875" s="78"/>
      <c r="AZ23875" s="167"/>
      <c r="BA23875" s="77"/>
      <c r="BB23875" s="77"/>
    </row>
    <row r="23876" spans="50:54" s="79" customFormat="1" ht="0" hidden="1" customHeight="1" x14ac:dyDescent="0.2">
      <c r="AX23876" s="78"/>
      <c r="AZ23876" s="167"/>
      <c r="BA23876" s="77"/>
      <c r="BB23876" s="77"/>
    </row>
    <row r="23877" spans="50:54" s="79" customFormat="1" ht="0" hidden="1" customHeight="1" x14ac:dyDescent="0.2">
      <c r="AX23877" s="78"/>
      <c r="AZ23877" s="167"/>
      <c r="BA23877" s="77"/>
      <c r="BB23877" s="77"/>
    </row>
    <row r="23878" spans="50:54" s="79" customFormat="1" ht="0" hidden="1" customHeight="1" x14ac:dyDescent="0.2">
      <c r="AX23878" s="78"/>
      <c r="AZ23878" s="167"/>
      <c r="BA23878" s="77"/>
      <c r="BB23878" s="77"/>
    </row>
    <row r="23879" spans="50:54" s="79" customFormat="1" ht="0" hidden="1" customHeight="1" x14ac:dyDescent="0.2">
      <c r="AX23879" s="78"/>
      <c r="AZ23879" s="167"/>
      <c r="BA23879" s="77"/>
      <c r="BB23879" s="77"/>
    </row>
    <row r="23880" spans="50:54" s="79" customFormat="1" ht="0" hidden="1" customHeight="1" x14ac:dyDescent="0.2">
      <c r="AX23880" s="78"/>
      <c r="AZ23880" s="167"/>
      <c r="BA23880" s="77"/>
      <c r="BB23880" s="77"/>
    </row>
    <row r="23881" spans="50:54" s="79" customFormat="1" ht="0" hidden="1" customHeight="1" x14ac:dyDescent="0.2">
      <c r="AX23881" s="78"/>
      <c r="AZ23881" s="167"/>
      <c r="BA23881" s="77"/>
      <c r="BB23881" s="77"/>
    </row>
    <row r="23882" spans="50:54" s="79" customFormat="1" ht="0" hidden="1" customHeight="1" x14ac:dyDescent="0.2">
      <c r="AX23882" s="78"/>
      <c r="AZ23882" s="167"/>
      <c r="BA23882" s="77"/>
      <c r="BB23882" s="77"/>
    </row>
    <row r="23883" spans="50:54" s="79" customFormat="1" ht="0" hidden="1" customHeight="1" x14ac:dyDescent="0.2">
      <c r="AX23883" s="78"/>
      <c r="AZ23883" s="167"/>
      <c r="BA23883" s="77"/>
      <c r="BB23883" s="77"/>
    </row>
    <row r="23884" spans="50:54" s="79" customFormat="1" ht="0" hidden="1" customHeight="1" x14ac:dyDescent="0.2">
      <c r="AX23884" s="78"/>
      <c r="AZ23884" s="167"/>
      <c r="BA23884" s="77"/>
      <c r="BB23884" s="77"/>
    </row>
    <row r="23885" spans="50:54" s="79" customFormat="1" ht="0" hidden="1" customHeight="1" x14ac:dyDescent="0.2">
      <c r="AX23885" s="78"/>
      <c r="AZ23885" s="167"/>
      <c r="BA23885" s="77"/>
      <c r="BB23885" s="77"/>
    </row>
    <row r="23886" spans="50:54" s="79" customFormat="1" ht="0" hidden="1" customHeight="1" x14ac:dyDescent="0.2">
      <c r="AX23886" s="78"/>
      <c r="AZ23886" s="167"/>
      <c r="BA23886" s="77"/>
      <c r="BB23886" s="77"/>
    </row>
    <row r="23887" spans="50:54" s="79" customFormat="1" ht="0" hidden="1" customHeight="1" x14ac:dyDescent="0.2">
      <c r="AX23887" s="78"/>
      <c r="AZ23887" s="167"/>
      <c r="BA23887" s="77"/>
      <c r="BB23887" s="77"/>
    </row>
    <row r="23888" spans="50:54" s="79" customFormat="1" ht="0" hidden="1" customHeight="1" x14ac:dyDescent="0.2">
      <c r="AX23888" s="78"/>
      <c r="AZ23888" s="167"/>
      <c r="BA23888" s="77"/>
      <c r="BB23888" s="77"/>
    </row>
    <row r="23889" spans="50:54" s="79" customFormat="1" ht="0" hidden="1" customHeight="1" x14ac:dyDescent="0.2">
      <c r="AX23889" s="78"/>
      <c r="AZ23889" s="167"/>
      <c r="BA23889" s="77"/>
      <c r="BB23889" s="77"/>
    </row>
    <row r="23890" spans="50:54" s="79" customFormat="1" ht="0" hidden="1" customHeight="1" x14ac:dyDescent="0.2">
      <c r="AX23890" s="78"/>
      <c r="AZ23890" s="167"/>
      <c r="BA23890" s="77"/>
      <c r="BB23890" s="77"/>
    </row>
    <row r="23891" spans="50:54" s="79" customFormat="1" ht="0" hidden="1" customHeight="1" x14ac:dyDescent="0.2">
      <c r="AX23891" s="78"/>
      <c r="AZ23891" s="167"/>
      <c r="BA23891" s="77"/>
      <c r="BB23891" s="77"/>
    </row>
    <row r="23892" spans="50:54" s="79" customFormat="1" ht="0" hidden="1" customHeight="1" x14ac:dyDescent="0.2">
      <c r="AX23892" s="78"/>
      <c r="AZ23892" s="167"/>
      <c r="BA23892" s="77"/>
      <c r="BB23892" s="77"/>
    </row>
    <row r="23893" spans="50:54" s="79" customFormat="1" ht="0" hidden="1" customHeight="1" x14ac:dyDescent="0.2">
      <c r="AX23893" s="78"/>
      <c r="AZ23893" s="167"/>
      <c r="BA23893" s="77"/>
      <c r="BB23893" s="77"/>
    </row>
    <row r="23894" spans="50:54" s="79" customFormat="1" ht="0" hidden="1" customHeight="1" x14ac:dyDescent="0.2">
      <c r="AX23894" s="78"/>
      <c r="AZ23894" s="167"/>
      <c r="BA23894" s="77"/>
      <c r="BB23894" s="77"/>
    </row>
    <row r="23895" spans="50:54" s="79" customFormat="1" ht="0" hidden="1" customHeight="1" x14ac:dyDescent="0.2">
      <c r="AX23895" s="78"/>
      <c r="AZ23895" s="167"/>
      <c r="BA23895" s="77"/>
      <c r="BB23895" s="77"/>
    </row>
    <row r="23896" spans="50:54" s="79" customFormat="1" ht="0" hidden="1" customHeight="1" x14ac:dyDescent="0.2">
      <c r="AX23896" s="78"/>
      <c r="AZ23896" s="167"/>
      <c r="BA23896" s="77"/>
      <c r="BB23896" s="77"/>
    </row>
    <row r="23897" spans="50:54" s="79" customFormat="1" ht="0" hidden="1" customHeight="1" x14ac:dyDescent="0.2">
      <c r="AX23897" s="78"/>
      <c r="AZ23897" s="167"/>
      <c r="BA23897" s="77"/>
      <c r="BB23897" s="77"/>
    </row>
    <row r="23898" spans="50:54" s="79" customFormat="1" ht="0" hidden="1" customHeight="1" x14ac:dyDescent="0.2">
      <c r="AX23898" s="78"/>
      <c r="AZ23898" s="167"/>
      <c r="BA23898" s="77"/>
      <c r="BB23898" s="77"/>
    </row>
    <row r="23899" spans="50:54" s="79" customFormat="1" ht="0" hidden="1" customHeight="1" x14ac:dyDescent="0.2">
      <c r="AX23899" s="78"/>
      <c r="AZ23899" s="167"/>
      <c r="BA23899" s="77"/>
      <c r="BB23899" s="77"/>
    </row>
    <row r="23900" spans="50:54" s="79" customFormat="1" ht="0" hidden="1" customHeight="1" x14ac:dyDescent="0.2">
      <c r="AX23900" s="78"/>
      <c r="AZ23900" s="167"/>
      <c r="BA23900" s="77"/>
      <c r="BB23900" s="77"/>
    </row>
    <row r="23901" spans="50:54" s="79" customFormat="1" ht="0" hidden="1" customHeight="1" x14ac:dyDescent="0.2">
      <c r="AX23901" s="78"/>
      <c r="AZ23901" s="167"/>
      <c r="BA23901" s="77"/>
      <c r="BB23901" s="77"/>
    </row>
    <row r="23902" spans="50:54" s="79" customFormat="1" ht="0" hidden="1" customHeight="1" x14ac:dyDescent="0.2">
      <c r="AX23902" s="78"/>
      <c r="AZ23902" s="167"/>
      <c r="BA23902" s="77"/>
      <c r="BB23902" s="77"/>
    </row>
    <row r="23903" spans="50:54" s="79" customFormat="1" ht="0" hidden="1" customHeight="1" x14ac:dyDescent="0.2">
      <c r="AX23903" s="78"/>
      <c r="AZ23903" s="167"/>
      <c r="BA23903" s="77"/>
      <c r="BB23903" s="77"/>
    </row>
    <row r="23904" spans="50:54" s="79" customFormat="1" ht="0" hidden="1" customHeight="1" x14ac:dyDescent="0.2">
      <c r="AX23904" s="78"/>
      <c r="AZ23904" s="167"/>
      <c r="BA23904" s="77"/>
      <c r="BB23904" s="77"/>
    </row>
    <row r="23905" spans="50:54" s="79" customFormat="1" ht="0" hidden="1" customHeight="1" x14ac:dyDescent="0.2">
      <c r="AX23905" s="78"/>
      <c r="AZ23905" s="167"/>
      <c r="BA23905" s="77"/>
      <c r="BB23905" s="77"/>
    </row>
    <row r="23906" spans="50:54" s="79" customFormat="1" ht="0" hidden="1" customHeight="1" x14ac:dyDescent="0.2">
      <c r="AX23906" s="78"/>
      <c r="AZ23906" s="167"/>
      <c r="BA23906" s="77"/>
      <c r="BB23906" s="77"/>
    </row>
    <row r="23907" spans="50:54" s="79" customFormat="1" ht="0" hidden="1" customHeight="1" x14ac:dyDescent="0.2">
      <c r="AX23907" s="78"/>
      <c r="AZ23907" s="167"/>
      <c r="BA23907" s="77"/>
      <c r="BB23907" s="77"/>
    </row>
    <row r="23908" spans="50:54" s="79" customFormat="1" ht="0" hidden="1" customHeight="1" x14ac:dyDescent="0.2">
      <c r="AX23908" s="78"/>
      <c r="AZ23908" s="167"/>
      <c r="BA23908" s="77"/>
      <c r="BB23908" s="77"/>
    </row>
    <row r="23909" spans="50:54" s="79" customFormat="1" ht="0" hidden="1" customHeight="1" x14ac:dyDescent="0.2">
      <c r="AX23909" s="78"/>
      <c r="AZ23909" s="167"/>
      <c r="BA23909" s="77"/>
      <c r="BB23909" s="77"/>
    </row>
    <row r="23910" spans="50:54" s="79" customFormat="1" ht="0" hidden="1" customHeight="1" x14ac:dyDescent="0.2">
      <c r="AX23910" s="78"/>
      <c r="AZ23910" s="167"/>
      <c r="BA23910" s="77"/>
      <c r="BB23910" s="77"/>
    </row>
    <row r="23911" spans="50:54" s="79" customFormat="1" ht="0" hidden="1" customHeight="1" x14ac:dyDescent="0.2">
      <c r="AX23911" s="78"/>
      <c r="AZ23911" s="167"/>
      <c r="BA23911" s="77"/>
      <c r="BB23911" s="77"/>
    </row>
    <row r="23912" spans="50:54" s="79" customFormat="1" ht="0" hidden="1" customHeight="1" x14ac:dyDescent="0.2">
      <c r="AX23912" s="78"/>
      <c r="AZ23912" s="167"/>
      <c r="BA23912" s="77"/>
      <c r="BB23912" s="77"/>
    </row>
    <row r="23913" spans="50:54" s="79" customFormat="1" ht="0" hidden="1" customHeight="1" x14ac:dyDescent="0.2">
      <c r="AX23913" s="78"/>
      <c r="AZ23913" s="167"/>
      <c r="BA23913" s="77"/>
      <c r="BB23913" s="77"/>
    </row>
    <row r="23914" spans="50:54" s="79" customFormat="1" ht="0" hidden="1" customHeight="1" x14ac:dyDescent="0.2">
      <c r="AX23914" s="78"/>
      <c r="AZ23914" s="167"/>
      <c r="BA23914" s="77"/>
      <c r="BB23914" s="77"/>
    </row>
    <row r="23915" spans="50:54" s="79" customFormat="1" ht="0" hidden="1" customHeight="1" x14ac:dyDescent="0.2">
      <c r="AX23915" s="78"/>
      <c r="AZ23915" s="167"/>
      <c r="BA23915" s="77"/>
      <c r="BB23915" s="77"/>
    </row>
    <row r="23916" spans="50:54" s="79" customFormat="1" ht="0" hidden="1" customHeight="1" x14ac:dyDescent="0.2">
      <c r="AX23916" s="78"/>
      <c r="AZ23916" s="167"/>
      <c r="BA23916" s="77"/>
      <c r="BB23916" s="77"/>
    </row>
    <row r="23917" spans="50:54" s="79" customFormat="1" ht="0" hidden="1" customHeight="1" x14ac:dyDescent="0.2">
      <c r="AX23917" s="78"/>
      <c r="AZ23917" s="167"/>
      <c r="BA23917" s="77"/>
      <c r="BB23917" s="77"/>
    </row>
    <row r="23918" spans="50:54" s="79" customFormat="1" ht="0" hidden="1" customHeight="1" x14ac:dyDescent="0.2">
      <c r="AX23918" s="78"/>
      <c r="AZ23918" s="167"/>
      <c r="BA23918" s="77"/>
      <c r="BB23918" s="77"/>
    </row>
    <row r="23919" spans="50:54" s="79" customFormat="1" ht="0" hidden="1" customHeight="1" x14ac:dyDescent="0.2">
      <c r="AX23919" s="78"/>
      <c r="AZ23919" s="167"/>
      <c r="BA23919" s="77"/>
      <c r="BB23919" s="77"/>
    </row>
    <row r="23920" spans="50:54" s="79" customFormat="1" ht="0" hidden="1" customHeight="1" x14ac:dyDescent="0.2">
      <c r="AX23920" s="78"/>
      <c r="AZ23920" s="167"/>
      <c r="BA23920" s="77"/>
      <c r="BB23920" s="77"/>
    </row>
    <row r="23921" spans="50:54" s="79" customFormat="1" ht="0" hidden="1" customHeight="1" x14ac:dyDescent="0.2">
      <c r="AX23921" s="78"/>
      <c r="AZ23921" s="167"/>
      <c r="BA23921" s="77"/>
      <c r="BB23921" s="77"/>
    </row>
    <row r="23922" spans="50:54" s="79" customFormat="1" ht="0" hidden="1" customHeight="1" x14ac:dyDescent="0.2">
      <c r="AX23922" s="78"/>
      <c r="AZ23922" s="167"/>
      <c r="BA23922" s="77"/>
      <c r="BB23922" s="77"/>
    </row>
    <row r="23923" spans="50:54" s="79" customFormat="1" ht="0" hidden="1" customHeight="1" x14ac:dyDescent="0.2">
      <c r="AX23923" s="78"/>
      <c r="AZ23923" s="167"/>
      <c r="BA23923" s="77"/>
      <c r="BB23923" s="77"/>
    </row>
    <row r="23924" spans="50:54" s="79" customFormat="1" ht="0" hidden="1" customHeight="1" x14ac:dyDescent="0.2">
      <c r="AX23924" s="78"/>
      <c r="AZ23924" s="167"/>
      <c r="BA23924" s="77"/>
      <c r="BB23924" s="77"/>
    </row>
    <row r="23925" spans="50:54" s="79" customFormat="1" ht="0" hidden="1" customHeight="1" x14ac:dyDescent="0.2">
      <c r="AX23925" s="78"/>
      <c r="AZ23925" s="167"/>
      <c r="BA23925" s="77"/>
      <c r="BB23925" s="77"/>
    </row>
    <row r="23926" spans="50:54" s="79" customFormat="1" ht="0" hidden="1" customHeight="1" x14ac:dyDescent="0.2">
      <c r="AX23926" s="78"/>
      <c r="AZ23926" s="167"/>
      <c r="BA23926" s="77"/>
      <c r="BB23926" s="77"/>
    </row>
    <row r="23927" spans="50:54" s="79" customFormat="1" ht="0" hidden="1" customHeight="1" x14ac:dyDescent="0.2">
      <c r="AX23927" s="78"/>
      <c r="AZ23927" s="167"/>
      <c r="BA23927" s="77"/>
      <c r="BB23927" s="77"/>
    </row>
    <row r="23928" spans="50:54" s="79" customFormat="1" ht="0" hidden="1" customHeight="1" x14ac:dyDescent="0.2">
      <c r="AX23928" s="78"/>
      <c r="AZ23928" s="167"/>
      <c r="BA23928" s="77"/>
      <c r="BB23928" s="77"/>
    </row>
    <row r="23929" spans="50:54" s="79" customFormat="1" ht="0" hidden="1" customHeight="1" x14ac:dyDescent="0.2">
      <c r="AX23929" s="78"/>
      <c r="AZ23929" s="167"/>
      <c r="BA23929" s="77"/>
      <c r="BB23929" s="77"/>
    </row>
    <row r="23930" spans="50:54" s="79" customFormat="1" ht="0" hidden="1" customHeight="1" x14ac:dyDescent="0.2">
      <c r="AX23930" s="78"/>
      <c r="AZ23930" s="167"/>
      <c r="BA23930" s="77"/>
      <c r="BB23930" s="77"/>
    </row>
    <row r="23931" spans="50:54" s="79" customFormat="1" ht="0" hidden="1" customHeight="1" x14ac:dyDescent="0.2">
      <c r="AX23931" s="78"/>
      <c r="AZ23931" s="167"/>
      <c r="BA23931" s="77"/>
      <c r="BB23931" s="77"/>
    </row>
    <row r="23932" spans="50:54" s="79" customFormat="1" ht="0" hidden="1" customHeight="1" x14ac:dyDescent="0.2">
      <c r="AX23932" s="78"/>
      <c r="AZ23932" s="167"/>
      <c r="BA23932" s="77"/>
      <c r="BB23932" s="77"/>
    </row>
    <row r="23933" spans="50:54" s="79" customFormat="1" ht="0" hidden="1" customHeight="1" x14ac:dyDescent="0.2">
      <c r="AX23933" s="78"/>
      <c r="AZ23933" s="167"/>
      <c r="BA23933" s="77"/>
      <c r="BB23933" s="77"/>
    </row>
    <row r="23934" spans="50:54" s="79" customFormat="1" ht="0" hidden="1" customHeight="1" x14ac:dyDescent="0.2">
      <c r="AX23934" s="78"/>
      <c r="AZ23934" s="167"/>
      <c r="BA23934" s="77"/>
      <c r="BB23934" s="77"/>
    </row>
    <row r="23935" spans="50:54" s="79" customFormat="1" ht="0" hidden="1" customHeight="1" x14ac:dyDescent="0.2">
      <c r="AX23935" s="78"/>
      <c r="AZ23935" s="167"/>
      <c r="BA23935" s="77"/>
      <c r="BB23935" s="77"/>
    </row>
    <row r="23936" spans="50:54" s="79" customFormat="1" ht="0" hidden="1" customHeight="1" x14ac:dyDescent="0.2">
      <c r="AX23936" s="78"/>
      <c r="AZ23936" s="167"/>
      <c r="BA23936" s="77"/>
      <c r="BB23936" s="77"/>
    </row>
    <row r="23937" spans="50:54" s="79" customFormat="1" ht="0" hidden="1" customHeight="1" x14ac:dyDescent="0.2">
      <c r="AX23937" s="78"/>
      <c r="AZ23937" s="167"/>
      <c r="BA23937" s="77"/>
      <c r="BB23937" s="77"/>
    </row>
    <row r="23938" spans="50:54" s="79" customFormat="1" ht="0" hidden="1" customHeight="1" x14ac:dyDescent="0.2">
      <c r="AX23938" s="78"/>
      <c r="AZ23938" s="167"/>
      <c r="BA23938" s="77"/>
      <c r="BB23938" s="77"/>
    </row>
    <row r="23939" spans="50:54" s="79" customFormat="1" ht="0" hidden="1" customHeight="1" x14ac:dyDescent="0.2">
      <c r="AX23939" s="78"/>
      <c r="AZ23939" s="167"/>
      <c r="BA23939" s="77"/>
      <c r="BB23939" s="77"/>
    </row>
    <row r="23940" spans="50:54" s="79" customFormat="1" ht="0" hidden="1" customHeight="1" x14ac:dyDescent="0.2">
      <c r="AX23940" s="78"/>
      <c r="AZ23940" s="167"/>
      <c r="BA23940" s="77"/>
      <c r="BB23940" s="77"/>
    </row>
    <row r="23941" spans="50:54" s="79" customFormat="1" ht="0" hidden="1" customHeight="1" x14ac:dyDescent="0.2">
      <c r="AX23941" s="78"/>
      <c r="AZ23941" s="167"/>
      <c r="BA23941" s="77"/>
      <c r="BB23941" s="77"/>
    </row>
    <row r="23942" spans="50:54" s="79" customFormat="1" ht="0" hidden="1" customHeight="1" x14ac:dyDescent="0.2">
      <c r="AX23942" s="78"/>
      <c r="AZ23942" s="167"/>
      <c r="BA23942" s="77"/>
      <c r="BB23942" s="77"/>
    </row>
    <row r="23943" spans="50:54" s="79" customFormat="1" ht="0" hidden="1" customHeight="1" x14ac:dyDescent="0.2">
      <c r="AX23943" s="78"/>
      <c r="AZ23943" s="167"/>
      <c r="BA23943" s="77"/>
      <c r="BB23943" s="77"/>
    </row>
    <row r="23944" spans="50:54" s="79" customFormat="1" ht="0" hidden="1" customHeight="1" x14ac:dyDescent="0.2">
      <c r="AX23944" s="78"/>
      <c r="AZ23944" s="167"/>
      <c r="BA23944" s="77"/>
      <c r="BB23944" s="77"/>
    </row>
    <row r="23945" spans="50:54" s="79" customFormat="1" ht="0" hidden="1" customHeight="1" x14ac:dyDescent="0.2">
      <c r="AX23945" s="78"/>
      <c r="AZ23945" s="167"/>
      <c r="BA23945" s="77"/>
      <c r="BB23945" s="77"/>
    </row>
    <row r="23946" spans="50:54" s="79" customFormat="1" ht="0" hidden="1" customHeight="1" x14ac:dyDescent="0.2">
      <c r="AX23946" s="78"/>
      <c r="AZ23946" s="167"/>
      <c r="BA23946" s="77"/>
      <c r="BB23946" s="77"/>
    </row>
    <row r="23947" spans="50:54" s="79" customFormat="1" ht="0" hidden="1" customHeight="1" x14ac:dyDescent="0.2">
      <c r="AX23947" s="78"/>
      <c r="AZ23947" s="167"/>
      <c r="BA23947" s="77"/>
      <c r="BB23947" s="77"/>
    </row>
    <row r="23948" spans="50:54" s="79" customFormat="1" ht="0" hidden="1" customHeight="1" x14ac:dyDescent="0.2">
      <c r="AX23948" s="78"/>
      <c r="AZ23948" s="167"/>
      <c r="BA23948" s="77"/>
      <c r="BB23948" s="77"/>
    </row>
    <row r="23949" spans="50:54" s="79" customFormat="1" ht="0" hidden="1" customHeight="1" x14ac:dyDescent="0.2">
      <c r="AX23949" s="78"/>
      <c r="AZ23949" s="167"/>
      <c r="BA23949" s="77"/>
      <c r="BB23949" s="77"/>
    </row>
    <row r="23950" spans="50:54" s="79" customFormat="1" ht="0" hidden="1" customHeight="1" x14ac:dyDescent="0.2">
      <c r="AX23950" s="78"/>
      <c r="AZ23950" s="167"/>
      <c r="BA23950" s="77"/>
      <c r="BB23950" s="77"/>
    </row>
    <row r="23951" spans="50:54" s="79" customFormat="1" ht="0" hidden="1" customHeight="1" x14ac:dyDescent="0.2">
      <c r="AX23951" s="78"/>
      <c r="AZ23951" s="167"/>
      <c r="BA23951" s="77"/>
      <c r="BB23951" s="77"/>
    </row>
    <row r="23952" spans="50:54" s="79" customFormat="1" ht="0" hidden="1" customHeight="1" x14ac:dyDescent="0.2">
      <c r="AX23952" s="78"/>
      <c r="AZ23952" s="167"/>
      <c r="BA23952" s="77"/>
      <c r="BB23952" s="77"/>
    </row>
    <row r="23953" spans="50:54" s="79" customFormat="1" ht="0" hidden="1" customHeight="1" x14ac:dyDescent="0.2">
      <c r="AX23953" s="78"/>
      <c r="AZ23953" s="167"/>
      <c r="BA23953" s="77"/>
      <c r="BB23953" s="77"/>
    </row>
    <row r="23954" spans="50:54" s="79" customFormat="1" ht="0" hidden="1" customHeight="1" x14ac:dyDescent="0.2">
      <c r="AX23954" s="78"/>
      <c r="AZ23954" s="167"/>
      <c r="BA23954" s="77"/>
      <c r="BB23954" s="77"/>
    </row>
    <row r="23955" spans="50:54" s="79" customFormat="1" ht="0" hidden="1" customHeight="1" x14ac:dyDescent="0.2">
      <c r="AX23955" s="78"/>
      <c r="AZ23955" s="167"/>
      <c r="BA23955" s="77"/>
      <c r="BB23955" s="77"/>
    </row>
    <row r="23956" spans="50:54" s="79" customFormat="1" ht="0" hidden="1" customHeight="1" x14ac:dyDescent="0.2">
      <c r="AX23956" s="78"/>
      <c r="AZ23956" s="167"/>
      <c r="BA23956" s="77"/>
      <c r="BB23956" s="77"/>
    </row>
    <row r="23957" spans="50:54" s="79" customFormat="1" ht="0" hidden="1" customHeight="1" x14ac:dyDescent="0.2">
      <c r="AX23957" s="78"/>
      <c r="AZ23957" s="167"/>
      <c r="BA23957" s="77"/>
      <c r="BB23957" s="77"/>
    </row>
    <row r="23958" spans="50:54" s="79" customFormat="1" ht="0" hidden="1" customHeight="1" x14ac:dyDescent="0.2">
      <c r="AX23958" s="78"/>
      <c r="AZ23958" s="167"/>
      <c r="BA23958" s="77"/>
      <c r="BB23958" s="77"/>
    </row>
    <row r="23959" spans="50:54" s="79" customFormat="1" ht="0" hidden="1" customHeight="1" x14ac:dyDescent="0.2">
      <c r="AX23959" s="78"/>
      <c r="AZ23959" s="167"/>
      <c r="BA23959" s="77"/>
      <c r="BB23959" s="77"/>
    </row>
    <row r="23960" spans="50:54" s="79" customFormat="1" ht="0" hidden="1" customHeight="1" x14ac:dyDescent="0.2">
      <c r="AX23960" s="78"/>
      <c r="AZ23960" s="167"/>
      <c r="BA23960" s="77"/>
      <c r="BB23960" s="77"/>
    </row>
    <row r="23961" spans="50:54" s="79" customFormat="1" ht="0" hidden="1" customHeight="1" x14ac:dyDescent="0.2">
      <c r="AX23961" s="78"/>
      <c r="AZ23961" s="167"/>
      <c r="BA23961" s="77"/>
      <c r="BB23961" s="77"/>
    </row>
    <row r="23962" spans="50:54" s="79" customFormat="1" ht="0" hidden="1" customHeight="1" x14ac:dyDescent="0.2">
      <c r="AX23962" s="78"/>
      <c r="AZ23962" s="167"/>
      <c r="BA23962" s="77"/>
      <c r="BB23962" s="77"/>
    </row>
    <row r="23963" spans="50:54" s="79" customFormat="1" ht="0" hidden="1" customHeight="1" x14ac:dyDescent="0.2">
      <c r="AX23963" s="78"/>
      <c r="AZ23963" s="167"/>
      <c r="BA23963" s="77"/>
      <c r="BB23963" s="77"/>
    </row>
    <row r="23964" spans="50:54" s="79" customFormat="1" ht="0" hidden="1" customHeight="1" x14ac:dyDescent="0.2">
      <c r="AX23964" s="78"/>
      <c r="AZ23964" s="167"/>
      <c r="BA23964" s="77"/>
      <c r="BB23964" s="77"/>
    </row>
    <row r="23965" spans="50:54" s="79" customFormat="1" ht="0" hidden="1" customHeight="1" x14ac:dyDescent="0.2">
      <c r="AX23965" s="78"/>
      <c r="AZ23965" s="167"/>
      <c r="BA23965" s="77"/>
      <c r="BB23965" s="77"/>
    </row>
    <row r="23966" spans="50:54" s="79" customFormat="1" ht="0" hidden="1" customHeight="1" x14ac:dyDescent="0.2">
      <c r="AX23966" s="78"/>
      <c r="AZ23966" s="167"/>
      <c r="BA23966" s="77"/>
      <c r="BB23966" s="77"/>
    </row>
    <row r="23967" spans="50:54" s="79" customFormat="1" ht="0" hidden="1" customHeight="1" x14ac:dyDescent="0.2">
      <c r="AX23967" s="78"/>
      <c r="AZ23967" s="167"/>
      <c r="BA23967" s="77"/>
      <c r="BB23967" s="77"/>
    </row>
    <row r="23968" spans="50:54" s="79" customFormat="1" ht="0" hidden="1" customHeight="1" x14ac:dyDescent="0.2">
      <c r="AX23968" s="78"/>
      <c r="AZ23968" s="167"/>
      <c r="BA23968" s="77"/>
      <c r="BB23968" s="77"/>
    </row>
    <row r="23969" spans="50:54" s="79" customFormat="1" ht="0" hidden="1" customHeight="1" x14ac:dyDescent="0.2">
      <c r="AX23969" s="78"/>
      <c r="AZ23969" s="167"/>
      <c r="BA23969" s="77"/>
      <c r="BB23969" s="77"/>
    </row>
    <row r="23970" spans="50:54" s="79" customFormat="1" ht="0" hidden="1" customHeight="1" x14ac:dyDescent="0.2">
      <c r="AX23970" s="78"/>
      <c r="AZ23970" s="167"/>
      <c r="BA23970" s="77"/>
      <c r="BB23970" s="77"/>
    </row>
    <row r="23971" spans="50:54" s="79" customFormat="1" ht="0" hidden="1" customHeight="1" x14ac:dyDescent="0.2">
      <c r="AX23971" s="78"/>
      <c r="AZ23971" s="167"/>
      <c r="BA23971" s="77"/>
      <c r="BB23971" s="77"/>
    </row>
    <row r="23972" spans="50:54" s="79" customFormat="1" ht="0" hidden="1" customHeight="1" x14ac:dyDescent="0.2">
      <c r="AX23972" s="78"/>
      <c r="AZ23972" s="167"/>
      <c r="BA23972" s="77"/>
      <c r="BB23972" s="77"/>
    </row>
    <row r="23973" spans="50:54" s="79" customFormat="1" ht="0" hidden="1" customHeight="1" x14ac:dyDescent="0.2">
      <c r="AX23973" s="78"/>
      <c r="AZ23973" s="167"/>
      <c r="BA23973" s="77"/>
      <c r="BB23973" s="77"/>
    </row>
    <row r="23974" spans="50:54" s="79" customFormat="1" ht="0" hidden="1" customHeight="1" x14ac:dyDescent="0.2">
      <c r="AX23974" s="78"/>
      <c r="AZ23974" s="167"/>
      <c r="BA23974" s="77"/>
      <c r="BB23974" s="77"/>
    </row>
    <row r="23975" spans="50:54" s="79" customFormat="1" ht="0" hidden="1" customHeight="1" x14ac:dyDescent="0.2">
      <c r="AX23975" s="78"/>
      <c r="AZ23975" s="167"/>
      <c r="BA23975" s="77"/>
      <c r="BB23975" s="77"/>
    </row>
    <row r="23976" spans="50:54" s="79" customFormat="1" ht="0" hidden="1" customHeight="1" x14ac:dyDescent="0.2">
      <c r="AX23976" s="78"/>
      <c r="AZ23976" s="167"/>
      <c r="BA23976" s="77"/>
      <c r="BB23976" s="77"/>
    </row>
    <row r="23977" spans="50:54" s="79" customFormat="1" ht="0" hidden="1" customHeight="1" x14ac:dyDescent="0.2">
      <c r="AX23977" s="78"/>
      <c r="AZ23977" s="167"/>
      <c r="BA23977" s="77"/>
      <c r="BB23977" s="77"/>
    </row>
    <row r="23978" spans="50:54" s="79" customFormat="1" ht="0" hidden="1" customHeight="1" x14ac:dyDescent="0.2">
      <c r="AX23978" s="78"/>
      <c r="AZ23978" s="167"/>
      <c r="BA23978" s="77"/>
      <c r="BB23978" s="77"/>
    </row>
    <row r="23979" spans="50:54" s="79" customFormat="1" ht="0" hidden="1" customHeight="1" x14ac:dyDescent="0.2">
      <c r="AX23979" s="78"/>
      <c r="AZ23979" s="167"/>
      <c r="BA23979" s="77"/>
      <c r="BB23979" s="77"/>
    </row>
    <row r="23980" spans="50:54" s="79" customFormat="1" ht="0" hidden="1" customHeight="1" x14ac:dyDescent="0.2">
      <c r="AX23980" s="78"/>
      <c r="AZ23980" s="167"/>
      <c r="BA23980" s="77"/>
      <c r="BB23980" s="77"/>
    </row>
    <row r="23981" spans="50:54" s="79" customFormat="1" ht="0" hidden="1" customHeight="1" x14ac:dyDescent="0.2">
      <c r="AX23981" s="78"/>
      <c r="AZ23981" s="167"/>
      <c r="BA23981" s="77"/>
      <c r="BB23981" s="77"/>
    </row>
    <row r="23982" spans="50:54" s="79" customFormat="1" ht="0" hidden="1" customHeight="1" x14ac:dyDescent="0.2">
      <c r="AX23982" s="78"/>
      <c r="AZ23982" s="167"/>
      <c r="BA23982" s="77"/>
      <c r="BB23982" s="77"/>
    </row>
    <row r="23983" spans="50:54" s="79" customFormat="1" ht="0" hidden="1" customHeight="1" x14ac:dyDescent="0.2">
      <c r="AX23983" s="78"/>
      <c r="AZ23983" s="167"/>
      <c r="BA23983" s="77"/>
      <c r="BB23983" s="77"/>
    </row>
    <row r="23984" spans="50:54" s="79" customFormat="1" ht="0" hidden="1" customHeight="1" x14ac:dyDescent="0.2">
      <c r="AX23984" s="78"/>
      <c r="AZ23984" s="167"/>
      <c r="BA23984" s="77"/>
      <c r="BB23984" s="77"/>
    </row>
    <row r="23985" spans="50:54" s="79" customFormat="1" ht="0" hidden="1" customHeight="1" x14ac:dyDescent="0.2">
      <c r="AX23985" s="78"/>
      <c r="AZ23985" s="167"/>
      <c r="BA23985" s="77"/>
      <c r="BB23985" s="77"/>
    </row>
    <row r="23986" spans="50:54" s="79" customFormat="1" ht="0" hidden="1" customHeight="1" x14ac:dyDescent="0.2">
      <c r="AX23986" s="78"/>
      <c r="AZ23986" s="167"/>
      <c r="BA23986" s="77"/>
      <c r="BB23986" s="77"/>
    </row>
    <row r="23987" spans="50:54" s="79" customFormat="1" ht="0" hidden="1" customHeight="1" x14ac:dyDescent="0.2">
      <c r="AX23987" s="78"/>
      <c r="AZ23987" s="167"/>
      <c r="BA23987" s="77"/>
      <c r="BB23987" s="77"/>
    </row>
    <row r="23988" spans="50:54" s="79" customFormat="1" ht="0" hidden="1" customHeight="1" x14ac:dyDescent="0.2">
      <c r="AX23988" s="78"/>
      <c r="AZ23988" s="167"/>
      <c r="BA23988" s="77"/>
      <c r="BB23988" s="77"/>
    </row>
    <row r="23989" spans="50:54" s="79" customFormat="1" ht="0" hidden="1" customHeight="1" x14ac:dyDescent="0.2">
      <c r="AX23989" s="78"/>
      <c r="AZ23989" s="167"/>
      <c r="BA23989" s="77"/>
      <c r="BB23989" s="77"/>
    </row>
    <row r="23990" spans="50:54" s="79" customFormat="1" ht="0" hidden="1" customHeight="1" x14ac:dyDescent="0.2">
      <c r="AX23990" s="78"/>
      <c r="AZ23990" s="167"/>
      <c r="BA23990" s="77"/>
      <c r="BB23990" s="77"/>
    </row>
    <row r="23991" spans="50:54" s="79" customFormat="1" ht="0" hidden="1" customHeight="1" x14ac:dyDescent="0.2">
      <c r="AX23991" s="78"/>
      <c r="AZ23991" s="167"/>
      <c r="BA23991" s="77"/>
      <c r="BB23991" s="77"/>
    </row>
    <row r="23992" spans="50:54" s="79" customFormat="1" ht="0" hidden="1" customHeight="1" x14ac:dyDescent="0.2">
      <c r="AX23992" s="78"/>
      <c r="AZ23992" s="167"/>
      <c r="BA23992" s="77"/>
      <c r="BB23992" s="77"/>
    </row>
    <row r="23993" spans="50:54" s="79" customFormat="1" ht="0" hidden="1" customHeight="1" x14ac:dyDescent="0.2">
      <c r="AX23993" s="78"/>
      <c r="AZ23993" s="167"/>
      <c r="BA23993" s="77"/>
      <c r="BB23993" s="77"/>
    </row>
    <row r="23994" spans="50:54" s="79" customFormat="1" ht="0" hidden="1" customHeight="1" x14ac:dyDescent="0.2">
      <c r="AX23994" s="78"/>
      <c r="AZ23994" s="167"/>
      <c r="BA23994" s="77"/>
      <c r="BB23994" s="77"/>
    </row>
    <row r="23995" spans="50:54" s="79" customFormat="1" ht="0" hidden="1" customHeight="1" x14ac:dyDescent="0.2">
      <c r="AX23995" s="78"/>
      <c r="AZ23995" s="167"/>
      <c r="BA23995" s="77"/>
      <c r="BB23995" s="77"/>
    </row>
    <row r="23996" spans="50:54" s="79" customFormat="1" ht="0" hidden="1" customHeight="1" x14ac:dyDescent="0.2">
      <c r="AX23996" s="78"/>
      <c r="AZ23996" s="167"/>
      <c r="BA23996" s="77"/>
      <c r="BB23996" s="77"/>
    </row>
    <row r="23997" spans="50:54" s="79" customFormat="1" ht="0" hidden="1" customHeight="1" x14ac:dyDescent="0.2">
      <c r="AX23997" s="78"/>
      <c r="AZ23997" s="167"/>
      <c r="BA23997" s="77"/>
      <c r="BB23997" s="77"/>
    </row>
    <row r="23998" spans="50:54" s="79" customFormat="1" ht="0" hidden="1" customHeight="1" x14ac:dyDescent="0.2">
      <c r="AX23998" s="78"/>
      <c r="AZ23998" s="167"/>
      <c r="BA23998" s="77"/>
      <c r="BB23998" s="77"/>
    </row>
    <row r="23999" spans="50:54" s="79" customFormat="1" ht="0" hidden="1" customHeight="1" x14ac:dyDescent="0.2">
      <c r="AX23999" s="78"/>
      <c r="AZ23999" s="167"/>
      <c r="BA23999" s="77"/>
      <c r="BB23999" s="77"/>
    </row>
    <row r="24000" spans="50:54" s="79" customFormat="1" ht="0" hidden="1" customHeight="1" x14ac:dyDescent="0.2">
      <c r="AX24000" s="78"/>
      <c r="AZ24000" s="167"/>
      <c r="BA24000" s="77"/>
      <c r="BB24000" s="77"/>
    </row>
    <row r="24001" spans="50:54" s="79" customFormat="1" ht="0" hidden="1" customHeight="1" x14ac:dyDescent="0.2">
      <c r="AX24001" s="78"/>
      <c r="AZ24001" s="167"/>
      <c r="BA24001" s="77"/>
      <c r="BB24001" s="77"/>
    </row>
    <row r="24002" spans="50:54" s="79" customFormat="1" ht="0" hidden="1" customHeight="1" x14ac:dyDescent="0.2">
      <c r="AX24002" s="78"/>
      <c r="AZ24002" s="167"/>
      <c r="BA24002" s="77"/>
      <c r="BB24002" s="77"/>
    </row>
    <row r="24003" spans="50:54" s="79" customFormat="1" ht="0" hidden="1" customHeight="1" x14ac:dyDescent="0.2">
      <c r="AX24003" s="78"/>
      <c r="AZ24003" s="167"/>
      <c r="BA24003" s="77"/>
      <c r="BB24003" s="77"/>
    </row>
    <row r="24004" spans="50:54" s="79" customFormat="1" ht="0" hidden="1" customHeight="1" x14ac:dyDescent="0.2">
      <c r="AX24004" s="78"/>
      <c r="AZ24004" s="167"/>
      <c r="BA24004" s="77"/>
      <c r="BB24004" s="77"/>
    </row>
    <row r="24005" spans="50:54" s="79" customFormat="1" ht="0" hidden="1" customHeight="1" x14ac:dyDescent="0.2">
      <c r="AX24005" s="78"/>
      <c r="AZ24005" s="167"/>
      <c r="BA24005" s="77"/>
      <c r="BB24005" s="77"/>
    </row>
    <row r="24006" spans="50:54" s="79" customFormat="1" ht="0" hidden="1" customHeight="1" x14ac:dyDescent="0.2">
      <c r="AX24006" s="78"/>
      <c r="AZ24006" s="167"/>
      <c r="BA24006" s="77"/>
      <c r="BB24006" s="77"/>
    </row>
    <row r="24007" spans="50:54" s="79" customFormat="1" ht="0" hidden="1" customHeight="1" x14ac:dyDescent="0.2">
      <c r="AX24007" s="78"/>
      <c r="AZ24007" s="167"/>
      <c r="BA24007" s="77"/>
      <c r="BB24007" s="77"/>
    </row>
    <row r="24008" spans="50:54" s="79" customFormat="1" ht="0" hidden="1" customHeight="1" x14ac:dyDescent="0.2">
      <c r="AX24008" s="78"/>
      <c r="AZ24008" s="167"/>
      <c r="BA24008" s="77"/>
      <c r="BB24008" s="77"/>
    </row>
    <row r="24009" spans="50:54" s="79" customFormat="1" ht="0" hidden="1" customHeight="1" x14ac:dyDescent="0.2">
      <c r="AX24009" s="78"/>
      <c r="AZ24009" s="167"/>
      <c r="BA24009" s="77"/>
      <c r="BB24009" s="77"/>
    </row>
    <row r="24010" spans="50:54" s="79" customFormat="1" ht="0" hidden="1" customHeight="1" x14ac:dyDescent="0.2">
      <c r="AX24010" s="78"/>
      <c r="AZ24010" s="167"/>
      <c r="BA24010" s="77"/>
      <c r="BB24010" s="77"/>
    </row>
    <row r="24011" spans="50:54" s="79" customFormat="1" ht="0" hidden="1" customHeight="1" x14ac:dyDescent="0.2">
      <c r="AX24011" s="78"/>
      <c r="AZ24011" s="167"/>
      <c r="BA24011" s="77"/>
      <c r="BB24011" s="77"/>
    </row>
    <row r="24012" spans="50:54" s="79" customFormat="1" ht="0" hidden="1" customHeight="1" x14ac:dyDescent="0.2">
      <c r="AX24012" s="78"/>
      <c r="AZ24012" s="167"/>
      <c r="BA24012" s="77"/>
      <c r="BB24012" s="77"/>
    </row>
    <row r="24013" spans="50:54" s="79" customFormat="1" ht="0" hidden="1" customHeight="1" x14ac:dyDescent="0.2">
      <c r="AX24013" s="78"/>
      <c r="AZ24013" s="167"/>
      <c r="BA24013" s="77"/>
      <c r="BB24013" s="77"/>
    </row>
    <row r="24014" spans="50:54" s="79" customFormat="1" ht="0" hidden="1" customHeight="1" x14ac:dyDescent="0.2">
      <c r="AX24014" s="78"/>
      <c r="AZ24014" s="167"/>
      <c r="BA24014" s="77"/>
      <c r="BB24014" s="77"/>
    </row>
    <row r="24015" spans="50:54" s="79" customFormat="1" ht="0" hidden="1" customHeight="1" x14ac:dyDescent="0.2">
      <c r="AX24015" s="78"/>
      <c r="AZ24015" s="167"/>
      <c r="BA24015" s="77"/>
      <c r="BB24015" s="77"/>
    </row>
    <row r="24016" spans="50:54" s="79" customFormat="1" ht="0" hidden="1" customHeight="1" x14ac:dyDescent="0.2">
      <c r="AX24016" s="78"/>
      <c r="AZ24016" s="167"/>
      <c r="BA24016" s="77"/>
      <c r="BB24016" s="77"/>
    </row>
    <row r="24017" spans="50:54" s="79" customFormat="1" ht="0" hidden="1" customHeight="1" x14ac:dyDescent="0.2">
      <c r="AX24017" s="78"/>
      <c r="AZ24017" s="167"/>
      <c r="BA24017" s="77"/>
      <c r="BB24017" s="77"/>
    </row>
    <row r="24018" spans="50:54" s="79" customFormat="1" ht="0" hidden="1" customHeight="1" x14ac:dyDescent="0.2">
      <c r="AX24018" s="78"/>
      <c r="AZ24018" s="167"/>
      <c r="BA24018" s="77"/>
      <c r="BB24018" s="77"/>
    </row>
    <row r="24019" spans="50:54" s="79" customFormat="1" ht="0" hidden="1" customHeight="1" x14ac:dyDescent="0.2">
      <c r="AX24019" s="78"/>
      <c r="AZ24019" s="167"/>
      <c r="BA24019" s="77"/>
      <c r="BB24019" s="77"/>
    </row>
    <row r="24020" spans="50:54" s="79" customFormat="1" ht="0" hidden="1" customHeight="1" x14ac:dyDescent="0.2">
      <c r="AX24020" s="78"/>
      <c r="AZ24020" s="167"/>
      <c r="BA24020" s="77"/>
      <c r="BB24020" s="77"/>
    </row>
    <row r="24021" spans="50:54" s="79" customFormat="1" ht="0" hidden="1" customHeight="1" x14ac:dyDescent="0.2">
      <c r="AX24021" s="78"/>
      <c r="AZ24021" s="167"/>
      <c r="BA24021" s="77"/>
      <c r="BB24021" s="77"/>
    </row>
    <row r="24022" spans="50:54" s="79" customFormat="1" ht="0" hidden="1" customHeight="1" x14ac:dyDescent="0.2">
      <c r="AX24022" s="78"/>
      <c r="AZ24022" s="167"/>
      <c r="BA24022" s="77"/>
      <c r="BB24022" s="77"/>
    </row>
    <row r="24023" spans="50:54" s="79" customFormat="1" ht="0" hidden="1" customHeight="1" x14ac:dyDescent="0.2">
      <c r="AX24023" s="78"/>
      <c r="AZ24023" s="167"/>
      <c r="BA24023" s="77"/>
      <c r="BB24023" s="77"/>
    </row>
    <row r="24024" spans="50:54" s="79" customFormat="1" ht="0" hidden="1" customHeight="1" x14ac:dyDescent="0.2">
      <c r="AX24024" s="78"/>
      <c r="AZ24024" s="167"/>
      <c r="BA24024" s="77"/>
      <c r="BB24024" s="77"/>
    </row>
    <row r="24025" spans="50:54" s="79" customFormat="1" ht="0" hidden="1" customHeight="1" x14ac:dyDescent="0.2">
      <c r="AX24025" s="78"/>
      <c r="AZ24025" s="167"/>
      <c r="BA24025" s="77"/>
      <c r="BB24025" s="77"/>
    </row>
    <row r="24026" spans="50:54" s="79" customFormat="1" ht="0" hidden="1" customHeight="1" x14ac:dyDescent="0.2">
      <c r="AX24026" s="78"/>
      <c r="AZ24026" s="167"/>
      <c r="BA24026" s="77"/>
      <c r="BB24026" s="77"/>
    </row>
    <row r="24027" spans="50:54" s="79" customFormat="1" ht="0" hidden="1" customHeight="1" x14ac:dyDescent="0.2">
      <c r="AX24027" s="78"/>
      <c r="AZ24027" s="167"/>
      <c r="BA24027" s="77"/>
      <c r="BB24027" s="77"/>
    </row>
    <row r="24028" spans="50:54" s="79" customFormat="1" ht="0" hidden="1" customHeight="1" x14ac:dyDescent="0.2">
      <c r="AX24028" s="78"/>
      <c r="AZ24028" s="167"/>
      <c r="BA24028" s="77"/>
      <c r="BB24028" s="77"/>
    </row>
    <row r="24029" spans="50:54" s="79" customFormat="1" ht="0" hidden="1" customHeight="1" x14ac:dyDescent="0.2">
      <c r="AX24029" s="78"/>
      <c r="AZ24029" s="167"/>
      <c r="BA24029" s="77"/>
      <c r="BB24029" s="77"/>
    </row>
    <row r="24030" spans="50:54" s="79" customFormat="1" ht="0" hidden="1" customHeight="1" x14ac:dyDescent="0.2">
      <c r="AX24030" s="78"/>
      <c r="AZ24030" s="167"/>
      <c r="BA24030" s="77"/>
      <c r="BB24030" s="77"/>
    </row>
    <row r="24031" spans="50:54" s="79" customFormat="1" ht="0" hidden="1" customHeight="1" x14ac:dyDescent="0.2">
      <c r="AX24031" s="78"/>
      <c r="AZ24031" s="167"/>
      <c r="BA24031" s="77"/>
      <c r="BB24031" s="77"/>
    </row>
    <row r="24032" spans="50:54" s="79" customFormat="1" ht="0" hidden="1" customHeight="1" x14ac:dyDescent="0.2">
      <c r="AX24032" s="78"/>
      <c r="AZ24032" s="167"/>
      <c r="BA24032" s="77"/>
      <c r="BB24032" s="77"/>
    </row>
    <row r="24033" spans="50:54" s="79" customFormat="1" ht="0" hidden="1" customHeight="1" x14ac:dyDescent="0.2">
      <c r="AX24033" s="78"/>
      <c r="AZ24033" s="167"/>
      <c r="BA24033" s="77"/>
      <c r="BB24033" s="77"/>
    </row>
    <row r="24034" spans="50:54" s="79" customFormat="1" ht="0" hidden="1" customHeight="1" x14ac:dyDescent="0.2">
      <c r="AX24034" s="78"/>
      <c r="AZ24034" s="167"/>
      <c r="BA24034" s="77"/>
      <c r="BB24034" s="77"/>
    </row>
    <row r="24035" spans="50:54" s="79" customFormat="1" ht="0" hidden="1" customHeight="1" x14ac:dyDescent="0.2">
      <c r="AX24035" s="78"/>
      <c r="AZ24035" s="167"/>
      <c r="BA24035" s="77"/>
      <c r="BB24035" s="77"/>
    </row>
    <row r="24036" spans="50:54" s="79" customFormat="1" ht="0" hidden="1" customHeight="1" x14ac:dyDescent="0.2">
      <c r="AX24036" s="78"/>
      <c r="AZ24036" s="167"/>
      <c r="BA24036" s="77"/>
      <c r="BB24036" s="77"/>
    </row>
    <row r="24037" spans="50:54" s="79" customFormat="1" ht="0" hidden="1" customHeight="1" x14ac:dyDescent="0.2">
      <c r="AX24037" s="78"/>
      <c r="AZ24037" s="167"/>
      <c r="BA24037" s="77"/>
      <c r="BB24037" s="77"/>
    </row>
    <row r="24038" spans="50:54" s="79" customFormat="1" ht="0" hidden="1" customHeight="1" x14ac:dyDescent="0.2">
      <c r="AX24038" s="78"/>
      <c r="AZ24038" s="167"/>
      <c r="BA24038" s="77"/>
      <c r="BB24038" s="77"/>
    </row>
    <row r="24039" spans="50:54" s="79" customFormat="1" ht="0" hidden="1" customHeight="1" x14ac:dyDescent="0.2">
      <c r="AX24039" s="78"/>
      <c r="AZ24039" s="167"/>
      <c r="BA24039" s="77"/>
      <c r="BB24039" s="77"/>
    </row>
    <row r="24040" spans="50:54" s="79" customFormat="1" ht="0" hidden="1" customHeight="1" x14ac:dyDescent="0.2">
      <c r="AX24040" s="78"/>
      <c r="AZ24040" s="167"/>
      <c r="BA24040" s="77"/>
      <c r="BB24040" s="77"/>
    </row>
    <row r="24041" spans="50:54" s="79" customFormat="1" ht="0" hidden="1" customHeight="1" x14ac:dyDescent="0.2">
      <c r="AX24041" s="78"/>
      <c r="AZ24041" s="167"/>
      <c r="BA24041" s="77"/>
      <c r="BB24041" s="77"/>
    </row>
    <row r="24042" spans="50:54" s="79" customFormat="1" ht="0" hidden="1" customHeight="1" x14ac:dyDescent="0.2">
      <c r="AX24042" s="78"/>
      <c r="AZ24042" s="167"/>
      <c r="BA24042" s="77"/>
      <c r="BB24042" s="77"/>
    </row>
    <row r="24043" spans="50:54" s="79" customFormat="1" ht="0" hidden="1" customHeight="1" x14ac:dyDescent="0.2">
      <c r="AX24043" s="78"/>
      <c r="AZ24043" s="167"/>
      <c r="BA24043" s="77"/>
      <c r="BB24043" s="77"/>
    </row>
    <row r="24044" spans="50:54" s="79" customFormat="1" ht="0" hidden="1" customHeight="1" x14ac:dyDescent="0.2">
      <c r="AX24044" s="78"/>
      <c r="AZ24044" s="167"/>
      <c r="BA24044" s="77"/>
      <c r="BB24044" s="77"/>
    </row>
    <row r="24045" spans="50:54" s="79" customFormat="1" ht="0" hidden="1" customHeight="1" x14ac:dyDescent="0.2">
      <c r="AX24045" s="78"/>
      <c r="AZ24045" s="167"/>
      <c r="BA24045" s="77"/>
      <c r="BB24045" s="77"/>
    </row>
    <row r="24046" spans="50:54" s="79" customFormat="1" ht="0" hidden="1" customHeight="1" x14ac:dyDescent="0.2">
      <c r="AX24046" s="78"/>
      <c r="AZ24046" s="167"/>
      <c r="BA24046" s="77"/>
      <c r="BB24046" s="77"/>
    </row>
    <row r="24047" spans="50:54" s="79" customFormat="1" ht="0" hidden="1" customHeight="1" x14ac:dyDescent="0.2">
      <c r="AX24047" s="78"/>
      <c r="AZ24047" s="167"/>
      <c r="BA24047" s="77"/>
      <c r="BB24047" s="77"/>
    </row>
    <row r="24048" spans="50:54" s="79" customFormat="1" ht="0" hidden="1" customHeight="1" x14ac:dyDescent="0.2">
      <c r="AX24048" s="78"/>
      <c r="AZ24048" s="167"/>
      <c r="BA24048" s="77"/>
      <c r="BB24048" s="77"/>
    </row>
    <row r="24049" spans="50:54" s="79" customFormat="1" ht="0" hidden="1" customHeight="1" x14ac:dyDescent="0.2">
      <c r="AX24049" s="78"/>
      <c r="AZ24049" s="167"/>
      <c r="BA24049" s="77"/>
      <c r="BB24049" s="77"/>
    </row>
    <row r="24050" spans="50:54" s="79" customFormat="1" ht="0" hidden="1" customHeight="1" x14ac:dyDescent="0.2">
      <c r="AX24050" s="78"/>
      <c r="AZ24050" s="167"/>
      <c r="BA24050" s="77"/>
      <c r="BB24050" s="77"/>
    </row>
    <row r="24051" spans="50:54" s="79" customFormat="1" ht="0" hidden="1" customHeight="1" x14ac:dyDescent="0.2">
      <c r="AX24051" s="78"/>
      <c r="AZ24051" s="167"/>
      <c r="BA24051" s="77"/>
      <c r="BB24051" s="77"/>
    </row>
    <row r="24052" spans="50:54" s="79" customFormat="1" ht="0" hidden="1" customHeight="1" x14ac:dyDescent="0.2">
      <c r="AX24052" s="78"/>
      <c r="AZ24052" s="167"/>
      <c r="BA24052" s="77"/>
      <c r="BB24052" s="77"/>
    </row>
    <row r="24053" spans="50:54" s="79" customFormat="1" ht="0" hidden="1" customHeight="1" x14ac:dyDescent="0.2">
      <c r="AX24053" s="78"/>
      <c r="AZ24053" s="167"/>
      <c r="BA24053" s="77"/>
      <c r="BB24053" s="77"/>
    </row>
    <row r="24054" spans="50:54" s="79" customFormat="1" ht="0" hidden="1" customHeight="1" x14ac:dyDescent="0.2">
      <c r="AX24054" s="78"/>
      <c r="AZ24054" s="167"/>
      <c r="BA24054" s="77"/>
      <c r="BB24054" s="77"/>
    </row>
    <row r="24055" spans="50:54" s="79" customFormat="1" ht="0" hidden="1" customHeight="1" x14ac:dyDescent="0.2">
      <c r="AX24055" s="78"/>
      <c r="AZ24055" s="167"/>
      <c r="BA24055" s="77"/>
      <c r="BB24055" s="77"/>
    </row>
    <row r="24056" spans="50:54" s="79" customFormat="1" ht="0" hidden="1" customHeight="1" x14ac:dyDescent="0.2">
      <c r="AX24056" s="78"/>
      <c r="AZ24056" s="167"/>
      <c r="BA24056" s="77"/>
      <c r="BB24056" s="77"/>
    </row>
    <row r="24057" spans="50:54" s="79" customFormat="1" ht="0" hidden="1" customHeight="1" x14ac:dyDescent="0.2">
      <c r="AX24057" s="78"/>
      <c r="AZ24057" s="167"/>
      <c r="BA24057" s="77"/>
      <c r="BB24057" s="77"/>
    </row>
    <row r="24058" spans="50:54" s="79" customFormat="1" ht="0" hidden="1" customHeight="1" x14ac:dyDescent="0.2">
      <c r="AX24058" s="78"/>
      <c r="AZ24058" s="167"/>
      <c r="BA24058" s="77"/>
      <c r="BB24058" s="77"/>
    </row>
    <row r="24059" spans="50:54" s="79" customFormat="1" ht="0" hidden="1" customHeight="1" x14ac:dyDescent="0.2">
      <c r="AX24059" s="78"/>
      <c r="AZ24059" s="167"/>
      <c r="BA24059" s="77"/>
      <c r="BB24059" s="77"/>
    </row>
    <row r="24060" spans="50:54" s="79" customFormat="1" ht="0" hidden="1" customHeight="1" x14ac:dyDescent="0.2">
      <c r="AX24060" s="78"/>
      <c r="AZ24060" s="167"/>
      <c r="BA24060" s="77"/>
      <c r="BB24060" s="77"/>
    </row>
    <row r="24061" spans="50:54" s="79" customFormat="1" ht="0" hidden="1" customHeight="1" x14ac:dyDescent="0.2">
      <c r="AX24061" s="78"/>
      <c r="AZ24061" s="167"/>
      <c r="BA24061" s="77"/>
      <c r="BB24061" s="77"/>
    </row>
    <row r="24062" spans="50:54" s="79" customFormat="1" ht="0" hidden="1" customHeight="1" x14ac:dyDescent="0.2">
      <c r="AX24062" s="78"/>
      <c r="AZ24062" s="167"/>
      <c r="BA24062" s="77"/>
      <c r="BB24062" s="77"/>
    </row>
    <row r="24063" spans="50:54" s="79" customFormat="1" ht="0" hidden="1" customHeight="1" x14ac:dyDescent="0.2">
      <c r="AX24063" s="78"/>
      <c r="AZ24063" s="167"/>
      <c r="BA24063" s="77"/>
      <c r="BB24063" s="77"/>
    </row>
    <row r="24064" spans="50:54" s="79" customFormat="1" ht="0" hidden="1" customHeight="1" x14ac:dyDescent="0.2">
      <c r="AX24064" s="78"/>
      <c r="AZ24064" s="167"/>
      <c r="BA24064" s="77"/>
      <c r="BB24064" s="77"/>
    </row>
    <row r="24065" spans="50:54" s="79" customFormat="1" ht="0" hidden="1" customHeight="1" x14ac:dyDescent="0.2">
      <c r="AX24065" s="78"/>
      <c r="AZ24065" s="167"/>
      <c r="BA24065" s="77"/>
      <c r="BB24065" s="77"/>
    </row>
    <row r="24066" spans="50:54" s="79" customFormat="1" ht="0" hidden="1" customHeight="1" x14ac:dyDescent="0.2">
      <c r="AX24066" s="78"/>
      <c r="AZ24066" s="167"/>
      <c r="BA24066" s="77"/>
      <c r="BB24066" s="77"/>
    </row>
    <row r="24067" spans="50:54" s="79" customFormat="1" ht="0" hidden="1" customHeight="1" x14ac:dyDescent="0.2">
      <c r="AX24067" s="78"/>
      <c r="AZ24067" s="167"/>
      <c r="BA24067" s="77"/>
      <c r="BB24067" s="77"/>
    </row>
    <row r="24068" spans="50:54" s="79" customFormat="1" ht="0" hidden="1" customHeight="1" x14ac:dyDescent="0.2">
      <c r="AX24068" s="78"/>
      <c r="AZ24068" s="167"/>
      <c r="BA24068" s="77"/>
      <c r="BB24068" s="77"/>
    </row>
    <row r="24069" spans="50:54" s="79" customFormat="1" ht="0" hidden="1" customHeight="1" x14ac:dyDescent="0.2">
      <c r="AX24069" s="78"/>
      <c r="AZ24069" s="167"/>
      <c r="BA24069" s="77"/>
      <c r="BB24069" s="77"/>
    </row>
    <row r="24070" spans="50:54" s="79" customFormat="1" ht="0" hidden="1" customHeight="1" x14ac:dyDescent="0.2">
      <c r="AX24070" s="78"/>
      <c r="AZ24070" s="167"/>
      <c r="BA24070" s="77"/>
      <c r="BB24070" s="77"/>
    </row>
    <row r="24071" spans="50:54" s="79" customFormat="1" ht="0" hidden="1" customHeight="1" x14ac:dyDescent="0.2">
      <c r="AX24071" s="78"/>
      <c r="AZ24071" s="167"/>
      <c r="BA24071" s="77"/>
      <c r="BB24071" s="77"/>
    </row>
    <row r="24072" spans="50:54" s="79" customFormat="1" ht="0" hidden="1" customHeight="1" x14ac:dyDescent="0.2">
      <c r="AX24072" s="78"/>
      <c r="AZ24072" s="167"/>
      <c r="BA24072" s="77"/>
      <c r="BB24072" s="77"/>
    </row>
    <row r="24073" spans="50:54" s="79" customFormat="1" ht="0" hidden="1" customHeight="1" x14ac:dyDescent="0.2">
      <c r="AX24073" s="78"/>
      <c r="AZ24073" s="167"/>
      <c r="BA24073" s="77"/>
      <c r="BB24073" s="77"/>
    </row>
    <row r="24074" spans="50:54" s="79" customFormat="1" ht="0" hidden="1" customHeight="1" x14ac:dyDescent="0.2">
      <c r="AX24074" s="78"/>
      <c r="AZ24074" s="167"/>
      <c r="BA24074" s="77"/>
      <c r="BB24074" s="77"/>
    </row>
    <row r="24075" spans="50:54" s="79" customFormat="1" ht="0" hidden="1" customHeight="1" x14ac:dyDescent="0.2">
      <c r="AX24075" s="78"/>
      <c r="AZ24075" s="167"/>
      <c r="BA24075" s="77"/>
      <c r="BB24075" s="77"/>
    </row>
    <row r="24076" spans="50:54" s="79" customFormat="1" ht="0" hidden="1" customHeight="1" x14ac:dyDescent="0.2">
      <c r="AX24076" s="78"/>
      <c r="AZ24076" s="167"/>
      <c r="BA24076" s="77"/>
      <c r="BB24076" s="77"/>
    </row>
    <row r="24077" spans="50:54" s="79" customFormat="1" ht="0" hidden="1" customHeight="1" x14ac:dyDescent="0.2">
      <c r="AX24077" s="78"/>
      <c r="AZ24077" s="167"/>
      <c r="BA24077" s="77"/>
      <c r="BB24077" s="77"/>
    </row>
    <row r="24078" spans="50:54" s="79" customFormat="1" ht="0" hidden="1" customHeight="1" x14ac:dyDescent="0.2">
      <c r="AX24078" s="78"/>
      <c r="AZ24078" s="167"/>
      <c r="BA24078" s="77"/>
      <c r="BB24078" s="77"/>
    </row>
    <row r="24079" spans="50:54" s="79" customFormat="1" ht="0" hidden="1" customHeight="1" x14ac:dyDescent="0.2">
      <c r="AX24079" s="78"/>
      <c r="AZ24079" s="167"/>
      <c r="BA24079" s="77"/>
      <c r="BB24079" s="77"/>
    </row>
    <row r="24080" spans="50:54" s="79" customFormat="1" ht="0" hidden="1" customHeight="1" x14ac:dyDescent="0.2">
      <c r="AX24080" s="78"/>
      <c r="AZ24080" s="167"/>
      <c r="BA24080" s="77"/>
      <c r="BB24080" s="77"/>
    </row>
    <row r="24081" spans="50:54" s="79" customFormat="1" ht="0" hidden="1" customHeight="1" x14ac:dyDescent="0.2">
      <c r="AX24081" s="78"/>
      <c r="AZ24081" s="167"/>
      <c r="BA24081" s="77"/>
      <c r="BB24081" s="77"/>
    </row>
    <row r="24082" spans="50:54" s="79" customFormat="1" ht="0" hidden="1" customHeight="1" x14ac:dyDescent="0.2">
      <c r="AX24082" s="78"/>
      <c r="AZ24082" s="167"/>
      <c r="BA24082" s="77"/>
      <c r="BB24082" s="77"/>
    </row>
    <row r="24083" spans="50:54" s="79" customFormat="1" ht="0" hidden="1" customHeight="1" x14ac:dyDescent="0.2">
      <c r="AX24083" s="78"/>
      <c r="AZ24083" s="167"/>
      <c r="BA24083" s="77"/>
      <c r="BB24083" s="77"/>
    </row>
    <row r="24084" spans="50:54" s="79" customFormat="1" ht="0" hidden="1" customHeight="1" x14ac:dyDescent="0.2">
      <c r="AX24084" s="78"/>
      <c r="AZ24084" s="167"/>
      <c r="BA24084" s="77"/>
      <c r="BB24084" s="77"/>
    </row>
    <row r="24085" spans="50:54" s="79" customFormat="1" ht="0" hidden="1" customHeight="1" x14ac:dyDescent="0.2">
      <c r="AX24085" s="78"/>
      <c r="AZ24085" s="167"/>
      <c r="BA24085" s="77"/>
      <c r="BB24085" s="77"/>
    </row>
    <row r="24086" spans="50:54" s="79" customFormat="1" ht="0" hidden="1" customHeight="1" x14ac:dyDescent="0.2">
      <c r="AX24086" s="78"/>
      <c r="AZ24086" s="167"/>
      <c r="BA24086" s="77"/>
      <c r="BB24086" s="77"/>
    </row>
    <row r="24087" spans="50:54" s="79" customFormat="1" ht="0" hidden="1" customHeight="1" x14ac:dyDescent="0.2">
      <c r="AX24087" s="78"/>
      <c r="AZ24087" s="167"/>
      <c r="BA24087" s="77"/>
      <c r="BB24087" s="77"/>
    </row>
    <row r="24088" spans="50:54" s="79" customFormat="1" ht="0" hidden="1" customHeight="1" x14ac:dyDescent="0.2">
      <c r="AX24088" s="78"/>
      <c r="AZ24088" s="167"/>
      <c r="BA24088" s="77"/>
      <c r="BB24088" s="77"/>
    </row>
    <row r="24089" spans="50:54" s="79" customFormat="1" ht="0" hidden="1" customHeight="1" x14ac:dyDescent="0.2">
      <c r="AX24089" s="78"/>
      <c r="AZ24089" s="167"/>
      <c r="BA24089" s="77"/>
      <c r="BB24089" s="77"/>
    </row>
    <row r="24090" spans="50:54" s="79" customFormat="1" ht="0" hidden="1" customHeight="1" x14ac:dyDescent="0.2">
      <c r="AX24090" s="78"/>
      <c r="AZ24090" s="167"/>
      <c r="BA24090" s="77"/>
      <c r="BB24090" s="77"/>
    </row>
    <row r="24091" spans="50:54" s="79" customFormat="1" ht="0" hidden="1" customHeight="1" x14ac:dyDescent="0.2">
      <c r="AX24091" s="78"/>
      <c r="AZ24091" s="167"/>
      <c r="BA24091" s="77"/>
      <c r="BB24091" s="77"/>
    </row>
    <row r="24092" spans="50:54" s="79" customFormat="1" ht="0" hidden="1" customHeight="1" x14ac:dyDescent="0.2">
      <c r="AX24092" s="78"/>
      <c r="AZ24092" s="167"/>
      <c r="BA24092" s="77"/>
      <c r="BB24092" s="77"/>
    </row>
    <row r="24093" spans="50:54" s="79" customFormat="1" ht="0" hidden="1" customHeight="1" x14ac:dyDescent="0.2">
      <c r="AX24093" s="78"/>
      <c r="AZ24093" s="167"/>
      <c r="BA24093" s="77"/>
      <c r="BB24093" s="77"/>
    </row>
    <row r="24094" spans="50:54" s="79" customFormat="1" ht="0" hidden="1" customHeight="1" x14ac:dyDescent="0.2">
      <c r="AX24094" s="78"/>
      <c r="AZ24094" s="167"/>
      <c r="BA24094" s="77"/>
      <c r="BB24094" s="77"/>
    </row>
    <row r="24095" spans="50:54" s="79" customFormat="1" ht="0" hidden="1" customHeight="1" x14ac:dyDescent="0.2">
      <c r="AX24095" s="78"/>
      <c r="AZ24095" s="167"/>
      <c r="BA24095" s="77"/>
      <c r="BB24095" s="77"/>
    </row>
    <row r="24096" spans="50:54" s="79" customFormat="1" ht="0" hidden="1" customHeight="1" x14ac:dyDescent="0.2">
      <c r="AX24096" s="78"/>
      <c r="AZ24096" s="167"/>
      <c r="BA24096" s="77"/>
      <c r="BB24096" s="77"/>
    </row>
    <row r="24097" spans="50:54" s="79" customFormat="1" ht="0" hidden="1" customHeight="1" x14ac:dyDescent="0.2">
      <c r="AX24097" s="78"/>
      <c r="AZ24097" s="167"/>
      <c r="BA24097" s="77"/>
      <c r="BB24097" s="77"/>
    </row>
    <row r="24098" spans="50:54" s="79" customFormat="1" ht="0" hidden="1" customHeight="1" x14ac:dyDescent="0.2">
      <c r="AX24098" s="78"/>
      <c r="AZ24098" s="167"/>
      <c r="BA24098" s="77"/>
      <c r="BB24098" s="77"/>
    </row>
    <row r="24099" spans="50:54" s="79" customFormat="1" ht="0" hidden="1" customHeight="1" x14ac:dyDescent="0.2">
      <c r="AX24099" s="78"/>
      <c r="AZ24099" s="167"/>
      <c r="BA24099" s="77"/>
      <c r="BB24099" s="77"/>
    </row>
    <row r="24100" spans="50:54" s="79" customFormat="1" ht="0" hidden="1" customHeight="1" x14ac:dyDescent="0.2">
      <c r="AX24100" s="78"/>
      <c r="AZ24100" s="167"/>
      <c r="BA24100" s="77"/>
      <c r="BB24100" s="77"/>
    </row>
    <row r="24101" spans="50:54" s="79" customFormat="1" ht="0" hidden="1" customHeight="1" x14ac:dyDescent="0.2">
      <c r="AX24101" s="78"/>
      <c r="AZ24101" s="167"/>
      <c r="BA24101" s="77"/>
      <c r="BB24101" s="77"/>
    </row>
    <row r="24102" spans="50:54" s="79" customFormat="1" ht="0" hidden="1" customHeight="1" x14ac:dyDescent="0.2">
      <c r="AX24102" s="78"/>
      <c r="AZ24102" s="167"/>
      <c r="BA24102" s="77"/>
      <c r="BB24102" s="77"/>
    </row>
    <row r="24103" spans="50:54" s="79" customFormat="1" ht="0" hidden="1" customHeight="1" x14ac:dyDescent="0.2">
      <c r="AX24103" s="78"/>
      <c r="AZ24103" s="167"/>
      <c r="BA24103" s="77"/>
      <c r="BB24103" s="77"/>
    </row>
    <row r="24104" spans="50:54" s="79" customFormat="1" ht="0" hidden="1" customHeight="1" x14ac:dyDescent="0.2">
      <c r="AX24104" s="78"/>
      <c r="AZ24104" s="167"/>
      <c r="BA24104" s="77"/>
      <c r="BB24104" s="77"/>
    </row>
    <row r="24105" spans="50:54" s="79" customFormat="1" ht="0" hidden="1" customHeight="1" x14ac:dyDescent="0.2">
      <c r="AX24105" s="78"/>
      <c r="AZ24105" s="167"/>
      <c r="BA24105" s="77"/>
      <c r="BB24105" s="77"/>
    </row>
    <row r="24106" spans="50:54" s="79" customFormat="1" ht="0" hidden="1" customHeight="1" x14ac:dyDescent="0.2">
      <c r="AX24106" s="78"/>
      <c r="AZ24106" s="167"/>
      <c r="BA24106" s="77"/>
      <c r="BB24106" s="77"/>
    </row>
    <row r="24107" spans="50:54" s="79" customFormat="1" ht="0" hidden="1" customHeight="1" x14ac:dyDescent="0.2">
      <c r="AX24107" s="78"/>
      <c r="AZ24107" s="167"/>
      <c r="BA24107" s="77"/>
      <c r="BB24107" s="77"/>
    </row>
    <row r="24108" spans="50:54" s="79" customFormat="1" ht="0" hidden="1" customHeight="1" x14ac:dyDescent="0.2">
      <c r="AX24108" s="78"/>
      <c r="AZ24108" s="167"/>
      <c r="BA24108" s="77"/>
      <c r="BB24108" s="77"/>
    </row>
    <row r="24109" spans="50:54" s="79" customFormat="1" ht="0" hidden="1" customHeight="1" x14ac:dyDescent="0.2">
      <c r="AX24109" s="78"/>
      <c r="AZ24109" s="167"/>
      <c r="BA24109" s="77"/>
      <c r="BB24109" s="77"/>
    </row>
    <row r="24110" spans="50:54" s="79" customFormat="1" ht="0" hidden="1" customHeight="1" x14ac:dyDescent="0.2">
      <c r="AX24110" s="78"/>
      <c r="AZ24110" s="167"/>
      <c r="BA24110" s="77"/>
      <c r="BB24110" s="77"/>
    </row>
    <row r="24111" spans="50:54" s="79" customFormat="1" ht="0" hidden="1" customHeight="1" x14ac:dyDescent="0.2">
      <c r="AX24111" s="78"/>
      <c r="AZ24111" s="167"/>
      <c r="BA24111" s="77"/>
      <c r="BB24111" s="77"/>
    </row>
    <row r="24112" spans="50:54" s="79" customFormat="1" ht="0" hidden="1" customHeight="1" x14ac:dyDescent="0.2">
      <c r="AX24112" s="78"/>
      <c r="AZ24112" s="167"/>
      <c r="BA24112" s="77"/>
      <c r="BB24112" s="77"/>
    </row>
    <row r="24113" spans="50:54" s="79" customFormat="1" ht="0" hidden="1" customHeight="1" x14ac:dyDescent="0.2">
      <c r="AX24113" s="78"/>
      <c r="AZ24113" s="167"/>
      <c r="BA24113" s="77"/>
      <c r="BB24113" s="77"/>
    </row>
    <row r="24114" spans="50:54" s="79" customFormat="1" ht="0" hidden="1" customHeight="1" x14ac:dyDescent="0.2">
      <c r="AX24114" s="78"/>
      <c r="AZ24114" s="167"/>
      <c r="BA24114" s="77"/>
      <c r="BB24114" s="77"/>
    </row>
    <row r="24115" spans="50:54" s="79" customFormat="1" ht="0" hidden="1" customHeight="1" x14ac:dyDescent="0.2">
      <c r="AX24115" s="78"/>
      <c r="AZ24115" s="167"/>
      <c r="BA24115" s="77"/>
      <c r="BB24115" s="77"/>
    </row>
    <row r="24116" spans="50:54" s="79" customFormat="1" ht="0" hidden="1" customHeight="1" x14ac:dyDescent="0.2">
      <c r="AX24116" s="78"/>
      <c r="AZ24116" s="167"/>
      <c r="BA24116" s="77"/>
      <c r="BB24116" s="77"/>
    </row>
    <row r="24117" spans="50:54" s="79" customFormat="1" ht="0" hidden="1" customHeight="1" x14ac:dyDescent="0.2">
      <c r="AX24117" s="78"/>
      <c r="AZ24117" s="167"/>
      <c r="BA24117" s="77"/>
      <c r="BB24117" s="77"/>
    </row>
    <row r="24118" spans="50:54" s="79" customFormat="1" ht="0" hidden="1" customHeight="1" x14ac:dyDescent="0.2">
      <c r="AX24118" s="78"/>
      <c r="AZ24118" s="167"/>
      <c r="BA24118" s="77"/>
      <c r="BB24118" s="77"/>
    </row>
    <row r="24119" spans="50:54" s="79" customFormat="1" ht="0" hidden="1" customHeight="1" x14ac:dyDescent="0.2">
      <c r="AX24119" s="78"/>
      <c r="AZ24119" s="167"/>
      <c r="BA24119" s="77"/>
      <c r="BB24119" s="77"/>
    </row>
    <row r="24120" spans="50:54" s="79" customFormat="1" ht="0" hidden="1" customHeight="1" x14ac:dyDescent="0.2">
      <c r="AX24120" s="78"/>
      <c r="AZ24120" s="167"/>
      <c r="BA24120" s="77"/>
      <c r="BB24120" s="77"/>
    </row>
    <row r="24121" spans="50:54" s="79" customFormat="1" ht="0" hidden="1" customHeight="1" x14ac:dyDescent="0.2">
      <c r="AX24121" s="78"/>
      <c r="AZ24121" s="167"/>
      <c r="BA24121" s="77"/>
      <c r="BB24121" s="77"/>
    </row>
    <row r="24122" spans="50:54" s="79" customFormat="1" ht="0" hidden="1" customHeight="1" x14ac:dyDescent="0.2">
      <c r="AX24122" s="78"/>
      <c r="AZ24122" s="167"/>
      <c r="BA24122" s="77"/>
      <c r="BB24122" s="77"/>
    </row>
    <row r="24123" spans="50:54" s="79" customFormat="1" ht="0" hidden="1" customHeight="1" x14ac:dyDescent="0.2">
      <c r="AX24123" s="78"/>
      <c r="AZ24123" s="167"/>
      <c r="BA24123" s="77"/>
      <c r="BB24123" s="77"/>
    </row>
    <row r="24124" spans="50:54" s="79" customFormat="1" ht="0" hidden="1" customHeight="1" x14ac:dyDescent="0.2">
      <c r="AX24124" s="78"/>
      <c r="AZ24124" s="167"/>
      <c r="BA24124" s="77"/>
      <c r="BB24124" s="77"/>
    </row>
    <row r="24125" spans="50:54" s="79" customFormat="1" ht="0" hidden="1" customHeight="1" x14ac:dyDescent="0.2">
      <c r="AX24125" s="78"/>
      <c r="AZ24125" s="167"/>
      <c r="BA24125" s="77"/>
      <c r="BB24125" s="77"/>
    </row>
    <row r="24126" spans="50:54" s="79" customFormat="1" ht="0" hidden="1" customHeight="1" x14ac:dyDescent="0.2">
      <c r="AX24126" s="78"/>
      <c r="AZ24126" s="167"/>
      <c r="BA24126" s="77"/>
      <c r="BB24126" s="77"/>
    </row>
    <row r="24127" spans="50:54" s="79" customFormat="1" ht="0" hidden="1" customHeight="1" x14ac:dyDescent="0.2">
      <c r="AX24127" s="78"/>
      <c r="AZ24127" s="167"/>
      <c r="BA24127" s="77"/>
      <c r="BB24127" s="77"/>
    </row>
    <row r="24128" spans="50:54" s="79" customFormat="1" ht="0" hidden="1" customHeight="1" x14ac:dyDescent="0.2">
      <c r="AX24128" s="78"/>
      <c r="AZ24128" s="167"/>
      <c r="BA24128" s="77"/>
      <c r="BB24128" s="77"/>
    </row>
    <row r="24129" spans="50:54" s="79" customFormat="1" ht="0" hidden="1" customHeight="1" x14ac:dyDescent="0.2">
      <c r="AX24129" s="78"/>
      <c r="AZ24129" s="167"/>
      <c r="BA24129" s="77"/>
      <c r="BB24129" s="77"/>
    </row>
    <row r="24130" spans="50:54" s="79" customFormat="1" ht="0" hidden="1" customHeight="1" x14ac:dyDescent="0.2">
      <c r="AX24130" s="78"/>
      <c r="AZ24130" s="167"/>
      <c r="BA24130" s="77"/>
      <c r="BB24130" s="77"/>
    </row>
    <row r="24131" spans="50:54" s="79" customFormat="1" ht="0" hidden="1" customHeight="1" x14ac:dyDescent="0.2">
      <c r="AX24131" s="78"/>
      <c r="AZ24131" s="167"/>
      <c r="BA24131" s="77"/>
      <c r="BB24131" s="77"/>
    </row>
    <row r="24132" spans="50:54" s="79" customFormat="1" ht="0" hidden="1" customHeight="1" x14ac:dyDescent="0.2">
      <c r="AX24132" s="78"/>
      <c r="AZ24132" s="167"/>
      <c r="BA24132" s="77"/>
      <c r="BB24132" s="77"/>
    </row>
    <row r="24133" spans="50:54" s="79" customFormat="1" ht="0" hidden="1" customHeight="1" x14ac:dyDescent="0.2">
      <c r="AX24133" s="78"/>
      <c r="AZ24133" s="167"/>
      <c r="BA24133" s="77"/>
      <c r="BB24133" s="77"/>
    </row>
    <row r="24134" spans="50:54" s="79" customFormat="1" ht="0" hidden="1" customHeight="1" x14ac:dyDescent="0.2">
      <c r="AX24134" s="78"/>
      <c r="AZ24134" s="167"/>
      <c r="BA24134" s="77"/>
      <c r="BB24134" s="77"/>
    </row>
    <row r="24135" spans="50:54" s="79" customFormat="1" ht="0" hidden="1" customHeight="1" x14ac:dyDescent="0.2">
      <c r="AX24135" s="78"/>
      <c r="AZ24135" s="167"/>
      <c r="BA24135" s="77"/>
      <c r="BB24135" s="77"/>
    </row>
    <row r="24136" spans="50:54" s="79" customFormat="1" ht="0" hidden="1" customHeight="1" x14ac:dyDescent="0.2">
      <c r="AX24136" s="78"/>
      <c r="AZ24136" s="167"/>
      <c r="BA24136" s="77"/>
      <c r="BB24136" s="77"/>
    </row>
    <row r="24137" spans="50:54" s="79" customFormat="1" ht="0" hidden="1" customHeight="1" x14ac:dyDescent="0.2">
      <c r="AX24137" s="78"/>
      <c r="AZ24137" s="167"/>
      <c r="BA24137" s="77"/>
      <c r="BB24137" s="77"/>
    </row>
    <row r="24138" spans="50:54" s="79" customFormat="1" ht="0" hidden="1" customHeight="1" x14ac:dyDescent="0.2">
      <c r="AX24138" s="78"/>
      <c r="AZ24138" s="167"/>
      <c r="BA24138" s="77"/>
      <c r="BB24138" s="77"/>
    </row>
    <row r="24139" spans="50:54" s="79" customFormat="1" ht="0" hidden="1" customHeight="1" x14ac:dyDescent="0.2">
      <c r="AX24139" s="78"/>
      <c r="AZ24139" s="167"/>
      <c r="BA24139" s="77"/>
      <c r="BB24139" s="77"/>
    </row>
    <row r="24140" spans="50:54" s="79" customFormat="1" ht="0" hidden="1" customHeight="1" x14ac:dyDescent="0.2">
      <c r="AX24140" s="78"/>
      <c r="AZ24140" s="167"/>
      <c r="BA24140" s="77"/>
      <c r="BB24140" s="77"/>
    </row>
    <row r="24141" spans="50:54" s="79" customFormat="1" ht="0" hidden="1" customHeight="1" x14ac:dyDescent="0.2">
      <c r="AX24141" s="78"/>
      <c r="AZ24141" s="167"/>
      <c r="BA24141" s="77"/>
      <c r="BB24141" s="77"/>
    </row>
    <row r="24142" spans="50:54" s="79" customFormat="1" ht="0" hidden="1" customHeight="1" x14ac:dyDescent="0.2">
      <c r="AX24142" s="78"/>
      <c r="AZ24142" s="167"/>
      <c r="BA24142" s="77"/>
      <c r="BB24142" s="77"/>
    </row>
    <row r="24143" spans="50:54" s="79" customFormat="1" ht="0" hidden="1" customHeight="1" x14ac:dyDescent="0.2">
      <c r="AX24143" s="78"/>
      <c r="AZ24143" s="167"/>
      <c r="BA24143" s="77"/>
      <c r="BB24143" s="77"/>
    </row>
    <row r="24144" spans="50:54" s="79" customFormat="1" ht="0" hidden="1" customHeight="1" x14ac:dyDescent="0.2">
      <c r="AX24144" s="78"/>
      <c r="AZ24144" s="167"/>
      <c r="BA24144" s="77"/>
      <c r="BB24144" s="77"/>
    </row>
    <row r="24145" spans="50:54" s="79" customFormat="1" ht="0" hidden="1" customHeight="1" x14ac:dyDescent="0.2">
      <c r="AX24145" s="78"/>
      <c r="AZ24145" s="167"/>
      <c r="BA24145" s="77"/>
      <c r="BB24145" s="77"/>
    </row>
    <row r="24146" spans="50:54" s="79" customFormat="1" ht="0" hidden="1" customHeight="1" x14ac:dyDescent="0.2">
      <c r="AX24146" s="78"/>
      <c r="AZ24146" s="167"/>
      <c r="BA24146" s="77"/>
      <c r="BB24146" s="77"/>
    </row>
    <row r="24147" spans="50:54" s="79" customFormat="1" ht="0" hidden="1" customHeight="1" x14ac:dyDescent="0.2">
      <c r="AX24147" s="78"/>
      <c r="AZ24147" s="167"/>
      <c r="BA24147" s="77"/>
      <c r="BB24147" s="77"/>
    </row>
    <row r="24148" spans="50:54" s="79" customFormat="1" ht="0" hidden="1" customHeight="1" x14ac:dyDescent="0.2">
      <c r="AX24148" s="78"/>
      <c r="AZ24148" s="167"/>
      <c r="BA24148" s="77"/>
      <c r="BB24148" s="77"/>
    </row>
    <row r="24149" spans="50:54" s="79" customFormat="1" ht="0" hidden="1" customHeight="1" x14ac:dyDescent="0.2">
      <c r="AX24149" s="78"/>
      <c r="AZ24149" s="167"/>
      <c r="BA24149" s="77"/>
      <c r="BB24149" s="77"/>
    </row>
    <row r="24150" spans="50:54" s="79" customFormat="1" ht="0" hidden="1" customHeight="1" x14ac:dyDescent="0.2">
      <c r="AX24150" s="78"/>
      <c r="AZ24150" s="167"/>
      <c r="BA24150" s="77"/>
      <c r="BB24150" s="77"/>
    </row>
    <row r="24151" spans="50:54" s="79" customFormat="1" ht="0" hidden="1" customHeight="1" x14ac:dyDescent="0.2">
      <c r="AX24151" s="78"/>
      <c r="AZ24151" s="167"/>
      <c r="BA24151" s="77"/>
      <c r="BB24151" s="77"/>
    </row>
    <row r="24152" spans="50:54" s="79" customFormat="1" ht="0" hidden="1" customHeight="1" x14ac:dyDescent="0.2">
      <c r="AX24152" s="78"/>
      <c r="AZ24152" s="167"/>
      <c r="BA24152" s="77"/>
      <c r="BB24152" s="77"/>
    </row>
    <row r="24153" spans="50:54" s="79" customFormat="1" ht="0" hidden="1" customHeight="1" x14ac:dyDescent="0.2">
      <c r="AX24153" s="78"/>
      <c r="AZ24153" s="167"/>
      <c r="BA24153" s="77"/>
      <c r="BB24153" s="77"/>
    </row>
    <row r="24154" spans="50:54" s="79" customFormat="1" ht="0" hidden="1" customHeight="1" x14ac:dyDescent="0.2">
      <c r="AX24154" s="78"/>
      <c r="AZ24154" s="167"/>
      <c r="BA24154" s="77"/>
      <c r="BB24154" s="77"/>
    </row>
    <row r="24155" spans="50:54" s="79" customFormat="1" ht="0" hidden="1" customHeight="1" x14ac:dyDescent="0.2">
      <c r="AX24155" s="78"/>
      <c r="AZ24155" s="167"/>
      <c r="BA24155" s="77"/>
      <c r="BB24155" s="77"/>
    </row>
    <row r="24156" spans="50:54" s="79" customFormat="1" ht="0" hidden="1" customHeight="1" x14ac:dyDescent="0.2">
      <c r="AX24156" s="78"/>
      <c r="AZ24156" s="167"/>
      <c r="BA24156" s="77"/>
      <c r="BB24156" s="77"/>
    </row>
    <row r="24157" spans="50:54" s="79" customFormat="1" ht="0" hidden="1" customHeight="1" x14ac:dyDescent="0.2">
      <c r="AX24157" s="78"/>
      <c r="AZ24157" s="167"/>
      <c r="BA24157" s="77"/>
      <c r="BB24157" s="77"/>
    </row>
    <row r="24158" spans="50:54" s="79" customFormat="1" ht="0" hidden="1" customHeight="1" x14ac:dyDescent="0.2">
      <c r="AX24158" s="78"/>
      <c r="AZ24158" s="167"/>
      <c r="BA24158" s="77"/>
      <c r="BB24158" s="77"/>
    </row>
    <row r="24159" spans="50:54" s="79" customFormat="1" ht="0" hidden="1" customHeight="1" x14ac:dyDescent="0.2">
      <c r="AX24159" s="78"/>
      <c r="AZ24159" s="167"/>
      <c r="BA24159" s="77"/>
      <c r="BB24159" s="77"/>
    </row>
    <row r="24160" spans="50:54" s="79" customFormat="1" ht="0" hidden="1" customHeight="1" x14ac:dyDescent="0.2">
      <c r="AX24160" s="78"/>
      <c r="AZ24160" s="167"/>
      <c r="BA24160" s="77"/>
      <c r="BB24160" s="77"/>
    </row>
    <row r="24161" spans="50:54" s="79" customFormat="1" ht="0" hidden="1" customHeight="1" x14ac:dyDescent="0.2">
      <c r="AX24161" s="78"/>
      <c r="AZ24161" s="167"/>
      <c r="BA24161" s="77"/>
      <c r="BB24161" s="77"/>
    </row>
    <row r="24162" spans="50:54" s="79" customFormat="1" ht="0" hidden="1" customHeight="1" x14ac:dyDescent="0.2">
      <c r="AX24162" s="78"/>
      <c r="AZ24162" s="167"/>
      <c r="BA24162" s="77"/>
      <c r="BB24162" s="77"/>
    </row>
    <row r="24163" spans="50:54" s="79" customFormat="1" ht="0" hidden="1" customHeight="1" x14ac:dyDescent="0.2">
      <c r="AX24163" s="78"/>
      <c r="AZ24163" s="167"/>
      <c r="BA24163" s="77"/>
      <c r="BB24163" s="77"/>
    </row>
    <row r="24164" spans="50:54" s="79" customFormat="1" ht="0" hidden="1" customHeight="1" x14ac:dyDescent="0.2">
      <c r="AX24164" s="78"/>
      <c r="AZ24164" s="167"/>
      <c r="BA24164" s="77"/>
      <c r="BB24164" s="77"/>
    </row>
    <row r="24165" spans="50:54" s="79" customFormat="1" ht="0" hidden="1" customHeight="1" x14ac:dyDescent="0.2">
      <c r="AX24165" s="78"/>
      <c r="AZ24165" s="167"/>
      <c r="BA24165" s="77"/>
      <c r="BB24165" s="77"/>
    </row>
    <row r="24166" spans="50:54" s="79" customFormat="1" ht="0" hidden="1" customHeight="1" x14ac:dyDescent="0.2">
      <c r="AX24166" s="78"/>
      <c r="AZ24166" s="167"/>
      <c r="BA24166" s="77"/>
      <c r="BB24166" s="77"/>
    </row>
    <row r="24167" spans="50:54" s="79" customFormat="1" ht="0" hidden="1" customHeight="1" x14ac:dyDescent="0.2">
      <c r="AX24167" s="78"/>
      <c r="AZ24167" s="167"/>
      <c r="BA24167" s="77"/>
      <c r="BB24167" s="77"/>
    </row>
    <row r="24168" spans="50:54" s="79" customFormat="1" ht="0" hidden="1" customHeight="1" x14ac:dyDescent="0.2">
      <c r="AX24168" s="78"/>
      <c r="AZ24168" s="167"/>
      <c r="BA24168" s="77"/>
      <c r="BB24168" s="77"/>
    </row>
    <row r="24169" spans="50:54" s="79" customFormat="1" ht="0" hidden="1" customHeight="1" x14ac:dyDescent="0.2">
      <c r="AX24169" s="78"/>
      <c r="AZ24169" s="167"/>
      <c r="BA24169" s="77"/>
      <c r="BB24169" s="77"/>
    </row>
    <row r="24170" spans="50:54" s="79" customFormat="1" ht="0" hidden="1" customHeight="1" x14ac:dyDescent="0.2">
      <c r="AX24170" s="78"/>
      <c r="AZ24170" s="167"/>
      <c r="BA24170" s="77"/>
      <c r="BB24170" s="77"/>
    </row>
    <row r="24171" spans="50:54" s="79" customFormat="1" ht="0" hidden="1" customHeight="1" x14ac:dyDescent="0.2">
      <c r="AX24171" s="78"/>
      <c r="AZ24171" s="167"/>
      <c r="BA24171" s="77"/>
      <c r="BB24171" s="77"/>
    </row>
    <row r="24172" spans="50:54" s="79" customFormat="1" ht="0" hidden="1" customHeight="1" x14ac:dyDescent="0.2">
      <c r="AX24172" s="78"/>
      <c r="AZ24172" s="167"/>
      <c r="BA24172" s="77"/>
      <c r="BB24172" s="77"/>
    </row>
    <row r="24173" spans="50:54" s="79" customFormat="1" ht="0" hidden="1" customHeight="1" x14ac:dyDescent="0.2">
      <c r="AX24173" s="78"/>
      <c r="AZ24173" s="167"/>
      <c r="BA24173" s="77"/>
      <c r="BB24173" s="77"/>
    </row>
    <row r="24174" spans="50:54" s="79" customFormat="1" ht="0" hidden="1" customHeight="1" x14ac:dyDescent="0.2">
      <c r="AX24174" s="78"/>
      <c r="AZ24174" s="167"/>
      <c r="BA24174" s="77"/>
      <c r="BB24174" s="77"/>
    </row>
    <row r="24175" spans="50:54" s="79" customFormat="1" ht="0" hidden="1" customHeight="1" x14ac:dyDescent="0.2">
      <c r="AX24175" s="78"/>
      <c r="AZ24175" s="167"/>
      <c r="BA24175" s="77"/>
      <c r="BB24175" s="77"/>
    </row>
    <row r="24176" spans="50:54" s="79" customFormat="1" ht="0" hidden="1" customHeight="1" x14ac:dyDescent="0.2">
      <c r="AX24176" s="78"/>
      <c r="AZ24176" s="167"/>
      <c r="BA24176" s="77"/>
      <c r="BB24176" s="77"/>
    </row>
    <row r="24177" spans="50:54" s="79" customFormat="1" ht="0" hidden="1" customHeight="1" x14ac:dyDescent="0.2">
      <c r="AX24177" s="78"/>
      <c r="AZ24177" s="167"/>
      <c r="BA24177" s="77"/>
      <c r="BB24177" s="77"/>
    </row>
    <row r="24178" spans="50:54" s="79" customFormat="1" ht="0" hidden="1" customHeight="1" x14ac:dyDescent="0.2">
      <c r="AX24178" s="78"/>
      <c r="AZ24178" s="167"/>
      <c r="BA24178" s="77"/>
      <c r="BB24178" s="77"/>
    </row>
    <row r="24179" spans="50:54" s="79" customFormat="1" ht="0" hidden="1" customHeight="1" x14ac:dyDescent="0.2">
      <c r="AX24179" s="78"/>
      <c r="AZ24179" s="167"/>
      <c r="BA24179" s="77"/>
      <c r="BB24179" s="77"/>
    </row>
    <row r="24180" spans="50:54" s="79" customFormat="1" ht="0" hidden="1" customHeight="1" x14ac:dyDescent="0.2">
      <c r="AX24180" s="78"/>
      <c r="AZ24180" s="167"/>
      <c r="BA24180" s="77"/>
      <c r="BB24180" s="77"/>
    </row>
    <row r="24181" spans="50:54" s="79" customFormat="1" ht="0" hidden="1" customHeight="1" x14ac:dyDescent="0.2">
      <c r="AX24181" s="78"/>
      <c r="AZ24181" s="167"/>
      <c r="BA24181" s="77"/>
      <c r="BB24181" s="77"/>
    </row>
    <row r="24182" spans="50:54" s="79" customFormat="1" ht="0" hidden="1" customHeight="1" x14ac:dyDescent="0.2">
      <c r="AX24182" s="78"/>
      <c r="AZ24182" s="167"/>
      <c r="BA24182" s="77"/>
      <c r="BB24182" s="77"/>
    </row>
    <row r="24183" spans="50:54" s="79" customFormat="1" ht="0" hidden="1" customHeight="1" x14ac:dyDescent="0.2">
      <c r="AX24183" s="78"/>
      <c r="AZ24183" s="167"/>
      <c r="BA24183" s="77"/>
      <c r="BB24183" s="77"/>
    </row>
    <row r="24184" spans="50:54" s="79" customFormat="1" ht="0" hidden="1" customHeight="1" x14ac:dyDescent="0.2">
      <c r="AX24184" s="78"/>
      <c r="AZ24184" s="167"/>
      <c r="BA24184" s="77"/>
      <c r="BB24184" s="77"/>
    </row>
    <row r="24185" spans="50:54" s="79" customFormat="1" ht="0" hidden="1" customHeight="1" x14ac:dyDescent="0.2">
      <c r="AX24185" s="78"/>
      <c r="AZ24185" s="167"/>
      <c r="BA24185" s="77"/>
      <c r="BB24185" s="77"/>
    </row>
    <row r="24186" spans="50:54" s="79" customFormat="1" ht="0" hidden="1" customHeight="1" x14ac:dyDescent="0.2">
      <c r="AX24186" s="78"/>
      <c r="AZ24186" s="167"/>
      <c r="BA24186" s="77"/>
      <c r="BB24186" s="77"/>
    </row>
    <row r="24187" spans="50:54" s="79" customFormat="1" ht="0" hidden="1" customHeight="1" x14ac:dyDescent="0.2">
      <c r="AX24187" s="78"/>
      <c r="AZ24187" s="167"/>
      <c r="BA24187" s="77"/>
      <c r="BB24187" s="77"/>
    </row>
    <row r="24188" spans="50:54" s="79" customFormat="1" ht="0" hidden="1" customHeight="1" x14ac:dyDescent="0.2">
      <c r="AX24188" s="78"/>
      <c r="AZ24188" s="167"/>
      <c r="BA24188" s="77"/>
      <c r="BB24188" s="77"/>
    </row>
    <row r="24189" spans="50:54" s="79" customFormat="1" ht="0" hidden="1" customHeight="1" x14ac:dyDescent="0.2">
      <c r="AX24189" s="78"/>
      <c r="AZ24189" s="167"/>
      <c r="BA24189" s="77"/>
      <c r="BB24189" s="77"/>
    </row>
    <row r="24190" spans="50:54" s="79" customFormat="1" ht="0" hidden="1" customHeight="1" x14ac:dyDescent="0.2">
      <c r="AX24190" s="78"/>
      <c r="AZ24190" s="167"/>
      <c r="BA24190" s="77"/>
      <c r="BB24190" s="77"/>
    </row>
    <row r="24191" spans="50:54" s="79" customFormat="1" ht="0" hidden="1" customHeight="1" x14ac:dyDescent="0.2">
      <c r="AX24191" s="78"/>
      <c r="AZ24191" s="167"/>
      <c r="BA24191" s="77"/>
      <c r="BB24191" s="77"/>
    </row>
    <row r="24192" spans="50:54" s="79" customFormat="1" ht="0" hidden="1" customHeight="1" x14ac:dyDescent="0.2">
      <c r="AX24192" s="78"/>
      <c r="AZ24192" s="167"/>
      <c r="BA24192" s="77"/>
      <c r="BB24192" s="77"/>
    </row>
    <row r="24193" spans="50:54" s="79" customFormat="1" ht="0" hidden="1" customHeight="1" x14ac:dyDescent="0.2">
      <c r="AX24193" s="78"/>
      <c r="AZ24193" s="167"/>
      <c r="BA24193" s="77"/>
      <c r="BB24193" s="77"/>
    </row>
    <row r="24194" spans="50:54" s="79" customFormat="1" ht="0" hidden="1" customHeight="1" x14ac:dyDescent="0.2">
      <c r="AX24194" s="78"/>
      <c r="AZ24194" s="167"/>
      <c r="BA24194" s="77"/>
      <c r="BB24194" s="77"/>
    </row>
    <row r="24195" spans="50:54" s="79" customFormat="1" ht="0" hidden="1" customHeight="1" x14ac:dyDescent="0.2">
      <c r="AX24195" s="78"/>
      <c r="AZ24195" s="167"/>
      <c r="BA24195" s="77"/>
      <c r="BB24195" s="77"/>
    </row>
    <row r="24196" spans="50:54" s="79" customFormat="1" ht="0" hidden="1" customHeight="1" x14ac:dyDescent="0.2">
      <c r="AX24196" s="78"/>
      <c r="AZ24196" s="167"/>
      <c r="BA24196" s="77"/>
      <c r="BB24196" s="77"/>
    </row>
    <row r="24197" spans="50:54" s="79" customFormat="1" ht="0" hidden="1" customHeight="1" x14ac:dyDescent="0.2">
      <c r="AX24197" s="78"/>
      <c r="AZ24197" s="167"/>
      <c r="BA24197" s="77"/>
      <c r="BB24197" s="77"/>
    </row>
    <row r="24198" spans="50:54" s="79" customFormat="1" ht="0" hidden="1" customHeight="1" x14ac:dyDescent="0.2">
      <c r="AX24198" s="78"/>
      <c r="AZ24198" s="167"/>
      <c r="BA24198" s="77"/>
      <c r="BB24198" s="77"/>
    </row>
    <row r="24199" spans="50:54" s="79" customFormat="1" ht="0" hidden="1" customHeight="1" x14ac:dyDescent="0.2">
      <c r="AX24199" s="78"/>
      <c r="AZ24199" s="167"/>
      <c r="BA24199" s="77"/>
      <c r="BB24199" s="77"/>
    </row>
    <row r="24200" spans="50:54" s="79" customFormat="1" ht="0" hidden="1" customHeight="1" x14ac:dyDescent="0.2">
      <c r="AX24200" s="78"/>
      <c r="AZ24200" s="167"/>
      <c r="BA24200" s="77"/>
      <c r="BB24200" s="77"/>
    </row>
    <row r="24201" spans="50:54" s="79" customFormat="1" ht="0" hidden="1" customHeight="1" x14ac:dyDescent="0.2">
      <c r="AX24201" s="78"/>
      <c r="AZ24201" s="167"/>
      <c r="BA24201" s="77"/>
      <c r="BB24201" s="77"/>
    </row>
    <row r="24202" spans="50:54" s="79" customFormat="1" ht="0" hidden="1" customHeight="1" x14ac:dyDescent="0.2">
      <c r="AX24202" s="78"/>
      <c r="AZ24202" s="167"/>
      <c r="BA24202" s="77"/>
      <c r="BB24202" s="77"/>
    </row>
    <row r="24203" spans="50:54" s="79" customFormat="1" ht="0" hidden="1" customHeight="1" x14ac:dyDescent="0.2">
      <c r="AX24203" s="78"/>
      <c r="AZ24203" s="167"/>
      <c r="BA24203" s="77"/>
      <c r="BB24203" s="77"/>
    </row>
    <row r="24204" spans="50:54" s="79" customFormat="1" ht="0" hidden="1" customHeight="1" x14ac:dyDescent="0.2">
      <c r="AX24204" s="78"/>
      <c r="AZ24204" s="167"/>
      <c r="BA24204" s="77"/>
      <c r="BB24204" s="77"/>
    </row>
    <row r="24205" spans="50:54" s="79" customFormat="1" ht="0" hidden="1" customHeight="1" x14ac:dyDescent="0.2">
      <c r="AX24205" s="78"/>
      <c r="AZ24205" s="167"/>
      <c r="BA24205" s="77"/>
      <c r="BB24205" s="77"/>
    </row>
    <row r="24206" spans="50:54" s="79" customFormat="1" ht="0" hidden="1" customHeight="1" x14ac:dyDescent="0.2">
      <c r="AX24206" s="78"/>
      <c r="AZ24206" s="167"/>
      <c r="BA24206" s="77"/>
      <c r="BB24206" s="77"/>
    </row>
    <row r="24207" spans="50:54" s="79" customFormat="1" ht="0" hidden="1" customHeight="1" x14ac:dyDescent="0.2">
      <c r="AX24207" s="78"/>
      <c r="AZ24207" s="167"/>
      <c r="BA24207" s="77"/>
      <c r="BB24207" s="77"/>
    </row>
    <row r="24208" spans="50:54" s="79" customFormat="1" ht="0" hidden="1" customHeight="1" x14ac:dyDescent="0.2">
      <c r="AX24208" s="78"/>
      <c r="AZ24208" s="167"/>
      <c r="BA24208" s="77"/>
      <c r="BB24208" s="77"/>
    </row>
    <row r="24209" spans="50:54" s="79" customFormat="1" ht="0" hidden="1" customHeight="1" x14ac:dyDescent="0.2">
      <c r="AX24209" s="78"/>
      <c r="AZ24209" s="167"/>
      <c r="BA24209" s="77"/>
      <c r="BB24209" s="77"/>
    </row>
    <row r="24210" spans="50:54" s="79" customFormat="1" ht="0" hidden="1" customHeight="1" x14ac:dyDescent="0.2">
      <c r="AX24210" s="78"/>
      <c r="AZ24210" s="167"/>
      <c r="BA24210" s="77"/>
      <c r="BB24210" s="77"/>
    </row>
    <row r="24211" spans="50:54" s="79" customFormat="1" ht="0" hidden="1" customHeight="1" x14ac:dyDescent="0.2">
      <c r="AX24211" s="78"/>
      <c r="AZ24211" s="167"/>
      <c r="BA24211" s="77"/>
      <c r="BB24211" s="77"/>
    </row>
    <row r="24212" spans="50:54" s="79" customFormat="1" ht="0" hidden="1" customHeight="1" x14ac:dyDescent="0.2">
      <c r="AX24212" s="78"/>
      <c r="AZ24212" s="167"/>
      <c r="BA24212" s="77"/>
      <c r="BB24212" s="77"/>
    </row>
    <row r="24213" spans="50:54" s="79" customFormat="1" ht="0" hidden="1" customHeight="1" x14ac:dyDescent="0.2">
      <c r="AX24213" s="78"/>
      <c r="AZ24213" s="167"/>
      <c r="BA24213" s="77"/>
      <c r="BB24213" s="77"/>
    </row>
    <row r="24214" spans="50:54" s="79" customFormat="1" ht="0" hidden="1" customHeight="1" x14ac:dyDescent="0.2">
      <c r="AX24214" s="78"/>
      <c r="AZ24214" s="167"/>
      <c r="BA24214" s="77"/>
      <c r="BB24214" s="77"/>
    </row>
    <row r="24215" spans="50:54" s="79" customFormat="1" ht="0" hidden="1" customHeight="1" x14ac:dyDescent="0.2">
      <c r="AX24215" s="78"/>
      <c r="AZ24215" s="167"/>
      <c r="BA24215" s="77"/>
      <c r="BB24215" s="77"/>
    </row>
    <row r="24216" spans="50:54" s="79" customFormat="1" ht="0" hidden="1" customHeight="1" x14ac:dyDescent="0.2">
      <c r="AX24216" s="78"/>
      <c r="AZ24216" s="167"/>
      <c r="BA24216" s="77"/>
      <c r="BB24216" s="77"/>
    </row>
    <row r="24217" spans="50:54" s="79" customFormat="1" ht="0" hidden="1" customHeight="1" x14ac:dyDescent="0.2">
      <c r="AX24217" s="78"/>
      <c r="AZ24217" s="167"/>
      <c r="BA24217" s="77"/>
      <c r="BB24217" s="77"/>
    </row>
    <row r="24218" spans="50:54" s="79" customFormat="1" ht="0" hidden="1" customHeight="1" x14ac:dyDescent="0.2">
      <c r="AX24218" s="78"/>
      <c r="AZ24218" s="167"/>
      <c r="BA24218" s="77"/>
      <c r="BB24218" s="77"/>
    </row>
    <row r="24219" spans="50:54" s="79" customFormat="1" ht="0" hidden="1" customHeight="1" x14ac:dyDescent="0.2">
      <c r="AX24219" s="78"/>
      <c r="AZ24219" s="167"/>
      <c r="BA24219" s="77"/>
      <c r="BB24219" s="77"/>
    </row>
    <row r="24220" spans="50:54" s="79" customFormat="1" ht="0" hidden="1" customHeight="1" x14ac:dyDescent="0.2">
      <c r="AX24220" s="78"/>
      <c r="AZ24220" s="167"/>
      <c r="BA24220" s="77"/>
      <c r="BB24220" s="77"/>
    </row>
    <row r="24221" spans="50:54" s="79" customFormat="1" ht="0" hidden="1" customHeight="1" x14ac:dyDescent="0.2">
      <c r="AX24221" s="78"/>
      <c r="AZ24221" s="167"/>
      <c r="BA24221" s="77"/>
      <c r="BB24221" s="77"/>
    </row>
    <row r="24222" spans="50:54" s="79" customFormat="1" ht="0" hidden="1" customHeight="1" x14ac:dyDescent="0.2">
      <c r="AX24222" s="78"/>
      <c r="AZ24222" s="167"/>
      <c r="BA24222" s="77"/>
      <c r="BB24222" s="77"/>
    </row>
    <row r="24223" spans="50:54" s="79" customFormat="1" ht="0" hidden="1" customHeight="1" x14ac:dyDescent="0.2">
      <c r="AX24223" s="78"/>
      <c r="AZ24223" s="167"/>
      <c r="BA24223" s="77"/>
      <c r="BB24223" s="77"/>
    </row>
    <row r="24224" spans="50:54" s="79" customFormat="1" ht="0" hidden="1" customHeight="1" x14ac:dyDescent="0.2">
      <c r="AX24224" s="78"/>
      <c r="AZ24224" s="167"/>
      <c r="BA24224" s="77"/>
      <c r="BB24224" s="77"/>
    </row>
    <row r="24225" spans="50:54" s="79" customFormat="1" ht="0" hidden="1" customHeight="1" x14ac:dyDescent="0.2">
      <c r="AX24225" s="78"/>
      <c r="AZ24225" s="167"/>
      <c r="BA24225" s="77"/>
      <c r="BB24225" s="77"/>
    </row>
    <row r="24226" spans="50:54" s="79" customFormat="1" ht="0" hidden="1" customHeight="1" x14ac:dyDescent="0.2">
      <c r="AX24226" s="78"/>
      <c r="AZ24226" s="167"/>
      <c r="BA24226" s="77"/>
      <c r="BB24226" s="77"/>
    </row>
    <row r="24227" spans="50:54" s="79" customFormat="1" ht="0" hidden="1" customHeight="1" x14ac:dyDescent="0.2">
      <c r="AX24227" s="78"/>
      <c r="AZ24227" s="167"/>
      <c r="BA24227" s="77"/>
      <c r="BB24227" s="77"/>
    </row>
    <row r="24228" spans="50:54" s="79" customFormat="1" ht="0" hidden="1" customHeight="1" x14ac:dyDescent="0.2">
      <c r="AX24228" s="78"/>
      <c r="AZ24228" s="167"/>
      <c r="BA24228" s="77"/>
      <c r="BB24228" s="77"/>
    </row>
    <row r="24229" spans="50:54" s="79" customFormat="1" ht="0" hidden="1" customHeight="1" x14ac:dyDescent="0.2">
      <c r="AX24229" s="78"/>
      <c r="AZ24229" s="167"/>
      <c r="BA24229" s="77"/>
      <c r="BB24229" s="77"/>
    </row>
    <row r="24230" spans="50:54" s="79" customFormat="1" ht="0" hidden="1" customHeight="1" x14ac:dyDescent="0.2">
      <c r="AX24230" s="78"/>
      <c r="AZ24230" s="167"/>
      <c r="BA24230" s="77"/>
      <c r="BB24230" s="77"/>
    </row>
    <row r="24231" spans="50:54" s="79" customFormat="1" ht="0" hidden="1" customHeight="1" x14ac:dyDescent="0.2">
      <c r="AX24231" s="78"/>
      <c r="AZ24231" s="167"/>
      <c r="BA24231" s="77"/>
      <c r="BB24231" s="77"/>
    </row>
    <row r="24232" spans="50:54" s="79" customFormat="1" ht="0" hidden="1" customHeight="1" x14ac:dyDescent="0.2">
      <c r="AX24232" s="78"/>
      <c r="AZ24232" s="167"/>
      <c r="BA24232" s="77"/>
      <c r="BB24232" s="77"/>
    </row>
    <row r="24233" spans="50:54" s="79" customFormat="1" ht="0" hidden="1" customHeight="1" x14ac:dyDescent="0.2">
      <c r="AX24233" s="78"/>
      <c r="AZ24233" s="167"/>
      <c r="BA24233" s="77"/>
      <c r="BB24233" s="77"/>
    </row>
    <row r="24234" spans="50:54" s="79" customFormat="1" ht="0" hidden="1" customHeight="1" x14ac:dyDescent="0.2">
      <c r="AX24234" s="78"/>
      <c r="AZ24234" s="167"/>
      <c r="BA24234" s="77"/>
      <c r="BB24234" s="77"/>
    </row>
    <row r="24235" spans="50:54" s="79" customFormat="1" ht="0" hidden="1" customHeight="1" x14ac:dyDescent="0.2">
      <c r="AX24235" s="78"/>
      <c r="AZ24235" s="167"/>
      <c r="BA24235" s="77"/>
      <c r="BB24235" s="77"/>
    </row>
    <row r="24236" spans="50:54" s="79" customFormat="1" ht="0" hidden="1" customHeight="1" x14ac:dyDescent="0.2">
      <c r="AX24236" s="78"/>
      <c r="AZ24236" s="167"/>
      <c r="BA24236" s="77"/>
      <c r="BB24236" s="77"/>
    </row>
    <row r="24237" spans="50:54" s="79" customFormat="1" ht="0" hidden="1" customHeight="1" x14ac:dyDescent="0.2">
      <c r="AX24237" s="78"/>
      <c r="AZ24237" s="167"/>
      <c r="BA24237" s="77"/>
      <c r="BB24237" s="77"/>
    </row>
    <row r="24238" spans="50:54" s="79" customFormat="1" ht="0" hidden="1" customHeight="1" x14ac:dyDescent="0.2">
      <c r="AX24238" s="78"/>
      <c r="AZ24238" s="167"/>
      <c r="BA24238" s="77"/>
      <c r="BB24238" s="77"/>
    </row>
    <row r="24239" spans="50:54" s="79" customFormat="1" ht="0" hidden="1" customHeight="1" x14ac:dyDescent="0.2">
      <c r="AX24239" s="78"/>
      <c r="AZ24239" s="167"/>
      <c r="BA24239" s="77"/>
      <c r="BB24239" s="77"/>
    </row>
    <row r="24240" spans="50:54" s="79" customFormat="1" ht="0" hidden="1" customHeight="1" x14ac:dyDescent="0.2">
      <c r="AX24240" s="78"/>
      <c r="AZ24240" s="167"/>
      <c r="BA24240" s="77"/>
      <c r="BB24240" s="77"/>
    </row>
    <row r="24241" spans="50:54" s="79" customFormat="1" ht="0" hidden="1" customHeight="1" x14ac:dyDescent="0.2">
      <c r="AX24241" s="78"/>
      <c r="AZ24241" s="167"/>
      <c r="BA24241" s="77"/>
      <c r="BB24241" s="77"/>
    </row>
    <row r="24242" spans="50:54" s="79" customFormat="1" ht="0" hidden="1" customHeight="1" x14ac:dyDescent="0.2">
      <c r="AX24242" s="78"/>
      <c r="AZ24242" s="167"/>
      <c r="BA24242" s="77"/>
      <c r="BB24242" s="77"/>
    </row>
    <row r="24243" spans="50:54" s="79" customFormat="1" ht="0" hidden="1" customHeight="1" x14ac:dyDescent="0.2">
      <c r="AX24243" s="78"/>
      <c r="AZ24243" s="167"/>
      <c r="BA24243" s="77"/>
      <c r="BB24243" s="77"/>
    </row>
    <row r="24244" spans="50:54" s="79" customFormat="1" ht="0" hidden="1" customHeight="1" x14ac:dyDescent="0.2">
      <c r="AX24244" s="78"/>
      <c r="AZ24244" s="167"/>
      <c r="BA24244" s="77"/>
      <c r="BB24244" s="77"/>
    </row>
    <row r="24245" spans="50:54" s="79" customFormat="1" ht="0" hidden="1" customHeight="1" x14ac:dyDescent="0.2">
      <c r="AX24245" s="78"/>
      <c r="AZ24245" s="167"/>
      <c r="BA24245" s="77"/>
      <c r="BB24245" s="77"/>
    </row>
    <row r="24246" spans="50:54" s="79" customFormat="1" ht="0" hidden="1" customHeight="1" x14ac:dyDescent="0.2">
      <c r="AX24246" s="78"/>
      <c r="AZ24246" s="167"/>
      <c r="BA24246" s="77"/>
      <c r="BB24246" s="77"/>
    </row>
    <row r="24247" spans="50:54" s="79" customFormat="1" ht="0" hidden="1" customHeight="1" x14ac:dyDescent="0.2">
      <c r="AX24247" s="78"/>
      <c r="AZ24247" s="167"/>
      <c r="BA24247" s="77"/>
      <c r="BB24247" s="77"/>
    </row>
    <row r="24248" spans="50:54" s="79" customFormat="1" ht="0" hidden="1" customHeight="1" x14ac:dyDescent="0.2">
      <c r="AX24248" s="78"/>
      <c r="AZ24248" s="167"/>
      <c r="BA24248" s="77"/>
      <c r="BB24248" s="77"/>
    </row>
    <row r="24249" spans="50:54" s="79" customFormat="1" ht="0" hidden="1" customHeight="1" x14ac:dyDescent="0.2">
      <c r="AX24249" s="78"/>
      <c r="AZ24249" s="167"/>
      <c r="BA24249" s="77"/>
      <c r="BB24249" s="77"/>
    </row>
    <row r="24250" spans="50:54" s="79" customFormat="1" ht="0" hidden="1" customHeight="1" x14ac:dyDescent="0.2">
      <c r="AX24250" s="78"/>
      <c r="AZ24250" s="167"/>
      <c r="BA24250" s="77"/>
      <c r="BB24250" s="77"/>
    </row>
    <row r="24251" spans="50:54" s="79" customFormat="1" ht="0" hidden="1" customHeight="1" x14ac:dyDescent="0.2">
      <c r="AX24251" s="78"/>
      <c r="AZ24251" s="167"/>
      <c r="BA24251" s="77"/>
      <c r="BB24251" s="77"/>
    </row>
    <row r="24252" spans="50:54" s="79" customFormat="1" ht="0" hidden="1" customHeight="1" x14ac:dyDescent="0.2">
      <c r="AX24252" s="78"/>
      <c r="AZ24252" s="167"/>
      <c r="BA24252" s="77"/>
      <c r="BB24252" s="77"/>
    </row>
    <row r="24253" spans="50:54" s="79" customFormat="1" ht="0" hidden="1" customHeight="1" x14ac:dyDescent="0.2">
      <c r="AX24253" s="78"/>
      <c r="AZ24253" s="167"/>
      <c r="BA24253" s="77"/>
      <c r="BB24253" s="77"/>
    </row>
    <row r="24254" spans="50:54" s="79" customFormat="1" ht="0" hidden="1" customHeight="1" x14ac:dyDescent="0.2">
      <c r="AX24254" s="78"/>
      <c r="AZ24254" s="167"/>
      <c r="BA24254" s="77"/>
      <c r="BB24254" s="77"/>
    </row>
    <row r="24255" spans="50:54" s="79" customFormat="1" ht="0" hidden="1" customHeight="1" x14ac:dyDescent="0.2">
      <c r="AX24255" s="78"/>
      <c r="AZ24255" s="167"/>
      <c r="BA24255" s="77"/>
      <c r="BB24255" s="77"/>
    </row>
    <row r="24256" spans="50:54" s="79" customFormat="1" ht="0" hidden="1" customHeight="1" x14ac:dyDescent="0.2">
      <c r="AX24256" s="78"/>
      <c r="AZ24256" s="167"/>
      <c r="BA24256" s="77"/>
      <c r="BB24256" s="77"/>
    </row>
    <row r="24257" spans="50:54" s="79" customFormat="1" ht="0" hidden="1" customHeight="1" x14ac:dyDescent="0.2">
      <c r="AX24257" s="78"/>
      <c r="AZ24257" s="167"/>
      <c r="BA24257" s="77"/>
      <c r="BB24257" s="77"/>
    </row>
    <row r="24258" spans="50:54" s="79" customFormat="1" ht="0" hidden="1" customHeight="1" x14ac:dyDescent="0.2">
      <c r="AX24258" s="78"/>
      <c r="AZ24258" s="167"/>
      <c r="BA24258" s="77"/>
      <c r="BB24258" s="77"/>
    </row>
    <row r="24259" spans="50:54" s="79" customFormat="1" ht="0" hidden="1" customHeight="1" x14ac:dyDescent="0.2">
      <c r="AX24259" s="78"/>
      <c r="AZ24259" s="167"/>
      <c r="BA24259" s="77"/>
      <c r="BB24259" s="77"/>
    </row>
    <row r="24260" spans="50:54" s="79" customFormat="1" ht="0" hidden="1" customHeight="1" x14ac:dyDescent="0.2">
      <c r="AX24260" s="78"/>
      <c r="AZ24260" s="167"/>
      <c r="BA24260" s="77"/>
      <c r="BB24260" s="77"/>
    </row>
    <row r="24261" spans="50:54" s="79" customFormat="1" ht="0" hidden="1" customHeight="1" x14ac:dyDescent="0.2">
      <c r="AX24261" s="78"/>
      <c r="AZ24261" s="167"/>
      <c r="BA24261" s="77"/>
      <c r="BB24261" s="77"/>
    </row>
    <row r="24262" spans="50:54" s="79" customFormat="1" ht="0" hidden="1" customHeight="1" x14ac:dyDescent="0.2">
      <c r="AX24262" s="78"/>
      <c r="AZ24262" s="167"/>
      <c r="BA24262" s="77"/>
      <c r="BB24262" s="77"/>
    </row>
    <row r="24263" spans="50:54" s="79" customFormat="1" ht="0" hidden="1" customHeight="1" x14ac:dyDescent="0.2">
      <c r="AX24263" s="78"/>
      <c r="AZ24263" s="167"/>
      <c r="BA24263" s="77"/>
      <c r="BB24263" s="77"/>
    </row>
    <row r="24264" spans="50:54" s="79" customFormat="1" ht="0" hidden="1" customHeight="1" x14ac:dyDescent="0.2">
      <c r="AX24264" s="78"/>
      <c r="AZ24264" s="167"/>
      <c r="BA24264" s="77"/>
      <c r="BB24264" s="77"/>
    </row>
    <row r="24265" spans="50:54" s="79" customFormat="1" ht="0" hidden="1" customHeight="1" x14ac:dyDescent="0.2">
      <c r="AX24265" s="78"/>
      <c r="AZ24265" s="167"/>
      <c r="BA24265" s="77"/>
      <c r="BB24265" s="77"/>
    </row>
    <row r="24266" spans="50:54" s="79" customFormat="1" ht="0" hidden="1" customHeight="1" x14ac:dyDescent="0.2">
      <c r="AX24266" s="78"/>
      <c r="AZ24266" s="167"/>
      <c r="BA24266" s="77"/>
      <c r="BB24266" s="77"/>
    </row>
    <row r="24267" spans="50:54" s="79" customFormat="1" ht="0" hidden="1" customHeight="1" x14ac:dyDescent="0.2">
      <c r="AX24267" s="78"/>
      <c r="AZ24267" s="167"/>
      <c r="BA24267" s="77"/>
      <c r="BB24267" s="77"/>
    </row>
    <row r="24268" spans="50:54" s="79" customFormat="1" ht="0" hidden="1" customHeight="1" x14ac:dyDescent="0.2">
      <c r="AX24268" s="78"/>
      <c r="AZ24268" s="167"/>
      <c r="BA24268" s="77"/>
      <c r="BB24268" s="77"/>
    </row>
    <row r="24269" spans="50:54" s="79" customFormat="1" ht="0" hidden="1" customHeight="1" x14ac:dyDescent="0.2">
      <c r="AX24269" s="78"/>
      <c r="AZ24269" s="167"/>
      <c r="BA24269" s="77"/>
      <c r="BB24269" s="77"/>
    </row>
    <row r="24270" spans="50:54" s="79" customFormat="1" ht="0" hidden="1" customHeight="1" x14ac:dyDescent="0.2">
      <c r="AX24270" s="78"/>
      <c r="AZ24270" s="167"/>
      <c r="BA24270" s="77"/>
      <c r="BB24270" s="77"/>
    </row>
    <row r="24271" spans="50:54" s="79" customFormat="1" ht="0" hidden="1" customHeight="1" x14ac:dyDescent="0.2">
      <c r="AX24271" s="78"/>
      <c r="AZ24271" s="167"/>
      <c r="BA24271" s="77"/>
      <c r="BB24271" s="77"/>
    </row>
    <row r="24272" spans="50:54" s="79" customFormat="1" ht="0" hidden="1" customHeight="1" x14ac:dyDescent="0.2">
      <c r="AX24272" s="78"/>
      <c r="AZ24272" s="167"/>
      <c r="BA24272" s="77"/>
      <c r="BB24272" s="77"/>
    </row>
    <row r="24273" spans="50:54" s="79" customFormat="1" ht="0" hidden="1" customHeight="1" x14ac:dyDescent="0.2">
      <c r="AX24273" s="78"/>
      <c r="AZ24273" s="167"/>
      <c r="BA24273" s="77"/>
      <c r="BB24273" s="77"/>
    </row>
    <row r="24274" spans="50:54" s="79" customFormat="1" ht="0" hidden="1" customHeight="1" x14ac:dyDescent="0.2">
      <c r="AX24274" s="78"/>
      <c r="AZ24274" s="167"/>
      <c r="BA24274" s="77"/>
      <c r="BB24274" s="77"/>
    </row>
    <row r="24275" spans="50:54" s="79" customFormat="1" ht="0" hidden="1" customHeight="1" x14ac:dyDescent="0.2">
      <c r="AX24275" s="78"/>
      <c r="AZ24275" s="167"/>
      <c r="BA24275" s="77"/>
      <c r="BB24275" s="77"/>
    </row>
    <row r="24276" spans="50:54" s="79" customFormat="1" ht="0" hidden="1" customHeight="1" x14ac:dyDescent="0.2">
      <c r="AX24276" s="78"/>
      <c r="AZ24276" s="167"/>
      <c r="BA24276" s="77"/>
      <c r="BB24276" s="77"/>
    </row>
    <row r="24277" spans="50:54" s="79" customFormat="1" ht="0" hidden="1" customHeight="1" x14ac:dyDescent="0.2">
      <c r="AX24277" s="78"/>
      <c r="AZ24277" s="167"/>
      <c r="BA24277" s="77"/>
      <c r="BB24277" s="77"/>
    </row>
    <row r="24278" spans="50:54" s="79" customFormat="1" ht="0" hidden="1" customHeight="1" x14ac:dyDescent="0.2">
      <c r="AX24278" s="78"/>
      <c r="AZ24278" s="167"/>
      <c r="BA24278" s="77"/>
      <c r="BB24278" s="77"/>
    </row>
    <row r="24279" spans="50:54" s="79" customFormat="1" ht="0" hidden="1" customHeight="1" x14ac:dyDescent="0.2">
      <c r="AX24279" s="78"/>
      <c r="AZ24279" s="167"/>
      <c r="BA24279" s="77"/>
      <c r="BB24279" s="77"/>
    </row>
    <row r="24280" spans="50:54" s="79" customFormat="1" ht="0" hidden="1" customHeight="1" x14ac:dyDescent="0.2">
      <c r="AX24280" s="78"/>
      <c r="AZ24280" s="167"/>
      <c r="BA24280" s="77"/>
      <c r="BB24280" s="77"/>
    </row>
    <row r="24281" spans="50:54" s="79" customFormat="1" ht="0" hidden="1" customHeight="1" x14ac:dyDescent="0.2">
      <c r="AX24281" s="78"/>
      <c r="AZ24281" s="167"/>
      <c r="BA24281" s="77"/>
      <c r="BB24281" s="77"/>
    </row>
    <row r="24282" spans="50:54" s="79" customFormat="1" ht="0" hidden="1" customHeight="1" x14ac:dyDescent="0.2">
      <c r="AX24282" s="78"/>
      <c r="AZ24282" s="167"/>
      <c r="BA24282" s="77"/>
      <c r="BB24282" s="77"/>
    </row>
    <row r="24283" spans="50:54" s="79" customFormat="1" ht="0" hidden="1" customHeight="1" x14ac:dyDescent="0.2">
      <c r="AX24283" s="78"/>
      <c r="AZ24283" s="167"/>
      <c r="BA24283" s="77"/>
      <c r="BB24283" s="77"/>
    </row>
    <row r="24284" spans="50:54" s="79" customFormat="1" ht="0" hidden="1" customHeight="1" x14ac:dyDescent="0.2">
      <c r="AX24284" s="78"/>
      <c r="AZ24284" s="167"/>
      <c r="BA24284" s="77"/>
      <c r="BB24284" s="77"/>
    </row>
    <row r="24285" spans="50:54" s="79" customFormat="1" ht="0" hidden="1" customHeight="1" x14ac:dyDescent="0.2">
      <c r="AX24285" s="78"/>
      <c r="AZ24285" s="167"/>
      <c r="BA24285" s="77"/>
      <c r="BB24285" s="77"/>
    </row>
    <row r="24286" spans="50:54" s="79" customFormat="1" ht="0" hidden="1" customHeight="1" x14ac:dyDescent="0.2">
      <c r="AX24286" s="78"/>
      <c r="AZ24286" s="167"/>
      <c r="BA24286" s="77"/>
      <c r="BB24286" s="77"/>
    </row>
    <row r="24287" spans="50:54" s="79" customFormat="1" ht="0" hidden="1" customHeight="1" x14ac:dyDescent="0.2">
      <c r="AX24287" s="78"/>
      <c r="AZ24287" s="167"/>
      <c r="BA24287" s="77"/>
      <c r="BB24287" s="77"/>
    </row>
    <row r="24288" spans="50:54" s="79" customFormat="1" ht="0" hidden="1" customHeight="1" x14ac:dyDescent="0.2">
      <c r="AX24288" s="78"/>
      <c r="AZ24288" s="167"/>
      <c r="BA24288" s="77"/>
      <c r="BB24288" s="77"/>
    </row>
    <row r="24289" spans="50:54" s="79" customFormat="1" ht="0" hidden="1" customHeight="1" x14ac:dyDescent="0.2">
      <c r="AX24289" s="78"/>
      <c r="AZ24289" s="167"/>
      <c r="BA24289" s="77"/>
      <c r="BB24289" s="77"/>
    </row>
    <row r="24290" spans="50:54" s="79" customFormat="1" ht="0" hidden="1" customHeight="1" x14ac:dyDescent="0.2">
      <c r="AX24290" s="78"/>
      <c r="AZ24290" s="167"/>
      <c r="BA24290" s="77"/>
      <c r="BB24290" s="77"/>
    </row>
    <row r="24291" spans="50:54" s="79" customFormat="1" ht="0" hidden="1" customHeight="1" x14ac:dyDescent="0.2">
      <c r="AX24291" s="78"/>
      <c r="AZ24291" s="167"/>
      <c r="BA24291" s="77"/>
      <c r="BB24291" s="77"/>
    </row>
    <row r="24292" spans="50:54" s="79" customFormat="1" ht="0" hidden="1" customHeight="1" x14ac:dyDescent="0.2">
      <c r="AX24292" s="78"/>
      <c r="AZ24292" s="167"/>
      <c r="BA24292" s="77"/>
      <c r="BB24292" s="77"/>
    </row>
    <row r="24293" spans="50:54" s="79" customFormat="1" ht="0" hidden="1" customHeight="1" x14ac:dyDescent="0.2">
      <c r="AX24293" s="78"/>
      <c r="AZ24293" s="167"/>
      <c r="BA24293" s="77"/>
      <c r="BB24293" s="77"/>
    </row>
    <row r="24294" spans="50:54" s="79" customFormat="1" ht="0" hidden="1" customHeight="1" x14ac:dyDescent="0.2">
      <c r="AX24294" s="78"/>
      <c r="AZ24294" s="167"/>
      <c r="BA24294" s="77"/>
      <c r="BB24294" s="77"/>
    </row>
    <row r="24295" spans="50:54" s="79" customFormat="1" ht="0" hidden="1" customHeight="1" x14ac:dyDescent="0.2">
      <c r="AX24295" s="78"/>
      <c r="AZ24295" s="167"/>
      <c r="BA24295" s="77"/>
      <c r="BB24295" s="77"/>
    </row>
    <row r="24296" spans="50:54" s="79" customFormat="1" ht="0" hidden="1" customHeight="1" x14ac:dyDescent="0.2">
      <c r="AX24296" s="78"/>
      <c r="AZ24296" s="167"/>
      <c r="BA24296" s="77"/>
      <c r="BB24296" s="77"/>
    </row>
    <row r="24297" spans="50:54" s="79" customFormat="1" ht="0" hidden="1" customHeight="1" x14ac:dyDescent="0.2">
      <c r="AX24297" s="78"/>
      <c r="AZ24297" s="167"/>
      <c r="BA24297" s="77"/>
      <c r="BB24297" s="77"/>
    </row>
    <row r="24298" spans="50:54" s="79" customFormat="1" ht="0" hidden="1" customHeight="1" x14ac:dyDescent="0.2">
      <c r="AX24298" s="78"/>
      <c r="AZ24298" s="167"/>
      <c r="BA24298" s="77"/>
      <c r="BB24298" s="77"/>
    </row>
    <row r="24299" spans="50:54" s="79" customFormat="1" ht="0" hidden="1" customHeight="1" x14ac:dyDescent="0.2">
      <c r="AX24299" s="78"/>
      <c r="AZ24299" s="167"/>
      <c r="BA24299" s="77"/>
      <c r="BB24299" s="77"/>
    </row>
    <row r="24300" spans="50:54" s="79" customFormat="1" ht="0" hidden="1" customHeight="1" x14ac:dyDescent="0.2">
      <c r="AX24300" s="78"/>
      <c r="AZ24300" s="167"/>
      <c r="BA24300" s="77"/>
      <c r="BB24300" s="77"/>
    </row>
    <row r="24301" spans="50:54" s="79" customFormat="1" ht="0" hidden="1" customHeight="1" x14ac:dyDescent="0.2">
      <c r="AX24301" s="78"/>
      <c r="AZ24301" s="167"/>
      <c r="BA24301" s="77"/>
      <c r="BB24301" s="77"/>
    </row>
    <row r="24302" spans="50:54" s="79" customFormat="1" ht="0" hidden="1" customHeight="1" x14ac:dyDescent="0.2">
      <c r="AX24302" s="78"/>
      <c r="AZ24302" s="167"/>
      <c r="BA24302" s="77"/>
      <c r="BB24302" s="77"/>
    </row>
    <row r="24303" spans="50:54" s="79" customFormat="1" ht="0" hidden="1" customHeight="1" x14ac:dyDescent="0.2">
      <c r="AX24303" s="78"/>
      <c r="AZ24303" s="167"/>
      <c r="BA24303" s="77"/>
      <c r="BB24303" s="77"/>
    </row>
    <row r="24304" spans="50:54" s="79" customFormat="1" ht="0" hidden="1" customHeight="1" x14ac:dyDescent="0.2">
      <c r="AX24304" s="78"/>
      <c r="AZ24304" s="167"/>
      <c r="BA24304" s="77"/>
      <c r="BB24304" s="77"/>
    </row>
    <row r="24305" spans="50:54" s="79" customFormat="1" ht="0" hidden="1" customHeight="1" x14ac:dyDescent="0.2">
      <c r="AX24305" s="78"/>
      <c r="AZ24305" s="167"/>
      <c r="BA24305" s="77"/>
      <c r="BB24305" s="77"/>
    </row>
    <row r="24306" spans="50:54" s="79" customFormat="1" ht="0" hidden="1" customHeight="1" x14ac:dyDescent="0.2">
      <c r="AX24306" s="78"/>
      <c r="AZ24306" s="167"/>
      <c r="BA24306" s="77"/>
      <c r="BB24306" s="77"/>
    </row>
    <row r="24307" spans="50:54" s="79" customFormat="1" ht="0" hidden="1" customHeight="1" x14ac:dyDescent="0.2">
      <c r="AX24307" s="78"/>
      <c r="AZ24307" s="167"/>
      <c r="BA24307" s="77"/>
      <c r="BB24307" s="77"/>
    </row>
    <row r="24308" spans="50:54" s="79" customFormat="1" ht="0" hidden="1" customHeight="1" x14ac:dyDescent="0.2">
      <c r="AX24308" s="78"/>
      <c r="AZ24308" s="167"/>
      <c r="BA24308" s="77"/>
      <c r="BB24308" s="77"/>
    </row>
    <row r="24309" spans="50:54" s="79" customFormat="1" ht="0" hidden="1" customHeight="1" x14ac:dyDescent="0.2">
      <c r="AX24309" s="78"/>
      <c r="AZ24309" s="167"/>
      <c r="BA24309" s="77"/>
      <c r="BB24309" s="77"/>
    </row>
    <row r="24310" spans="50:54" s="79" customFormat="1" ht="0" hidden="1" customHeight="1" x14ac:dyDescent="0.2">
      <c r="AX24310" s="78"/>
      <c r="AZ24310" s="167"/>
      <c r="BA24310" s="77"/>
      <c r="BB24310" s="77"/>
    </row>
    <row r="24311" spans="50:54" s="79" customFormat="1" ht="0" hidden="1" customHeight="1" x14ac:dyDescent="0.2">
      <c r="AX24311" s="78"/>
      <c r="AZ24311" s="167"/>
      <c r="BA24311" s="77"/>
      <c r="BB24311" s="77"/>
    </row>
    <row r="24312" spans="50:54" s="79" customFormat="1" ht="0" hidden="1" customHeight="1" x14ac:dyDescent="0.2">
      <c r="AX24312" s="78"/>
      <c r="AZ24312" s="167"/>
      <c r="BA24312" s="77"/>
      <c r="BB24312" s="77"/>
    </row>
    <row r="24313" spans="50:54" s="79" customFormat="1" ht="0" hidden="1" customHeight="1" x14ac:dyDescent="0.2">
      <c r="AX24313" s="78"/>
      <c r="AZ24313" s="167"/>
      <c r="BA24313" s="77"/>
      <c r="BB24313" s="77"/>
    </row>
    <row r="24314" spans="50:54" s="79" customFormat="1" ht="0" hidden="1" customHeight="1" x14ac:dyDescent="0.2">
      <c r="AX24314" s="78"/>
      <c r="AZ24314" s="167"/>
      <c r="BA24314" s="77"/>
      <c r="BB24314" s="77"/>
    </row>
    <row r="24315" spans="50:54" s="79" customFormat="1" ht="0" hidden="1" customHeight="1" x14ac:dyDescent="0.2">
      <c r="AX24315" s="78"/>
      <c r="AZ24315" s="167"/>
      <c r="BA24315" s="77"/>
      <c r="BB24315" s="77"/>
    </row>
    <row r="24316" spans="50:54" s="79" customFormat="1" ht="0" hidden="1" customHeight="1" x14ac:dyDescent="0.2">
      <c r="AX24316" s="78"/>
      <c r="AZ24316" s="167"/>
      <c r="BA24316" s="77"/>
      <c r="BB24316" s="77"/>
    </row>
    <row r="24317" spans="50:54" s="79" customFormat="1" ht="0" hidden="1" customHeight="1" x14ac:dyDescent="0.2">
      <c r="AX24317" s="78"/>
      <c r="AZ24317" s="167"/>
      <c r="BA24317" s="77"/>
      <c r="BB24317" s="77"/>
    </row>
    <row r="24318" spans="50:54" s="79" customFormat="1" ht="0" hidden="1" customHeight="1" x14ac:dyDescent="0.2">
      <c r="AX24318" s="78"/>
      <c r="AZ24318" s="167"/>
      <c r="BA24318" s="77"/>
      <c r="BB24318" s="77"/>
    </row>
    <row r="24319" spans="50:54" s="79" customFormat="1" ht="0" hidden="1" customHeight="1" x14ac:dyDescent="0.2">
      <c r="AX24319" s="78"/>
      <c r="AZ24319" s="167"/>
      <c r="BA24319" s="77"/>
      <c r="BB24319" s="77"/>
    </row>
    <row r="24320" spans="50:54" s="79" customFormat="1" ht="0" hidden="1" customHeight="1" x14ac:dyDescent="0.2">
      <c r="AX24320" s="78"/>
      <c r="AZ24320" s="167"/>
      <c r="BA24320" s="77"/>
      <c r="BB24320" s="77"/>
    </row>
    <row r="24321" spans="50:54" s="79" customFormat="1" ht="0" hidden="1" customHeight="1" x14ac:dyDescent="0.2">
      <c r="AX24321" s="78"/>
      <c r="AZ24321" s="167"/>
      <c r="BA24321" s="77"/>
      <c r="BB24321" s="77"/>
    </row>
    <row r="24322" spans="50:54" s="79" customFormat="1" ht="0" hidden="1" customHeight="1" x14ac:dyDescent="0.2">
      <c r="AX24322" s="78"/>
      <c r="AZ24322" s="167"/>
      <c r="BA24322" s="77"/>
      <c r="BB24322" s="77"/>
    </row>
    <row r="24323" spans="50:54" s="79" customFormat="1" ht="0" hidden="1" customHeight="1" x14ac:dyDescent="0.2">
      <c r="AX24323" s="78"/>
      <c r="AZ24323" s="167"/>
      <c r="BA24323" s="77"/>
      <c r="BB24323" s="77"/>
    </row>
    <row r="24324" spans="50:54" s="79" customFormat="1" ht="0" hidden="1" customHeight="1" x14ac:dyDescent="0.2">
      <c r="AX24324" s="78"/>
      <c r="AZ24324" s="167"/>
      <c r="BA24324" s="77"/>
      <c r="BB24324" s="77"/>
    </row>
    <row r="24325" spans="50:54" s="79" customFormat="1" ht="0" hidden="1" customHeight="1" x14ac:dyDescent="0.2">
      <c r="AX24325" s="78"/>
      <c r="AZ24325" s="167"/>
      <c r="BA24325" s="77"/>
      <c r="BB24325" s="77"/>
    </row>
    <row r="24326" spans="50:54" s="79" customFormat="1" ht="0" hidden="1" customHeight="1" x14ac:dyDescent="0.2">
      <c r="AX24326" s="78"/>
      <c r="AZ24326" s="167"/>
      <c r="BA24326" s="77"/>
      <c r="BB24326" s="77"/>
    </row>
    <row r="24327" spans="50:54" s="79" customFormat="1" ht="0" hidden="1" customHeight="1" x14ac:dyDescent="0.2">
      <c r="AX24327" s="78"/>
      <c r="AZ24327" s="167"/>
      <c r="BA24327" s="77"/>
      <c r="BB24327" s="77"/>
    </row>
    <row r="24328" spans="50:54" s="79" customFormat="1" ht="0" hidden="1" customHeight="1" x14ac:dyDescent="0.2">
      <c r="AX24328" s="78"/>
      <c r="AZ24328" s="167"/>
      <c r="BA24328" s="77"/>
      <c r="BB24328" s="77"/>
    </row>
    <row r="24329" spans="50:54" s="79" customFormat="1" ht="0" hidden="1" customHeight="1" x14ac:dyDescent="0.2">
      <c r="AX24329" s="78"/>
      <c r="AZ24329" s="167"/>
      <c r="BA24329" s="77"/>
      <c r="BB24329" s="77"/>
    </row>
    <row r="24330" spans="50:54" s="79" customFormat="1" ht="0" hidden="1" customHeight="1" x14ac:dyDescent="0.2">
      <c r="AX24330" s="78"/>
      <c r="AZ24330" s="167"/>
      <c r="BA24330" s="77"/>
      <c r="BB24330" s="77"/>
    </row>
    <row r="24331" spans="50:54" s="79" customFormat="1" ht="0" hidden="1" customHeight="1" x14ac:dyDescent="0.2">
      <c r="AX24331" s="78"/>
      <c r="AZ24331" s="167"/>
      <c r="BA24331" s="77"/>
      <c r="BB24331" s="77"/>
    </row>
    <row r="24332" spans="50:54" s="79" customFormat="1" ht="0" hidden="1" customHeight="1" x14ac:dyDescent="0.2">
      <c r="AX24332" s="78"/>
      <c r="AZ24332" s="167"/>
      <c r="BA24332" s="77"/>
      <c r="BB24332" s="77"/>
    </row>
    <row r="24333" spans="50:54" s="79" customFormat="1" ht="0" hidden="1" customHeight="1" x14ac:dyDescent="0.2">
      <c r="AX24333" s="78"/>
      <c r="AZ24333" s="167"/>
      <c r="BA24333" s="77"/>
      <c r="BB24333" s="77"/>
    </row>
    <row r="24334" spans="50:54" s="79" customFormat="1" ht="0" hidden="1" customHeight="1" x14ac:dyDescent="0.2">
      <c r="AX24334" s="78"/>
      <c r="AZ24334" s="167"/>
      <c r="BA24334" s="77"/>
      <c r="BB24334" s="77"/>
    </row>
    <row r="24335" spans="50:54" s="79" customFormat="1" ht="0" hidden="1" customHeight="1" x14ac:dyDescent="0.2">
      <c r="AX24335" s="78"/>
      <c r="AZ24335" s="167"/>
      <c r="BA24335" s="77"/>
      <c r="BB24335" s="77"/>
    </row>
    <row r="24336" spans="50:54" s="79" customFormat="1" ht="0" hidden="1" customHeight="1" x14ac:dyDescent="0.2">
      <c r="AX24336" s="78"/>
      <c r="AZ24336" s="167"/>
      <c r="BA24336" s="77"/>
      <c r="BB24336" s="77"/>
    </row>
    <row r="24337" spans="50:54" s="79" customFormat="1" ht="0" hidden="1" customHeight="1" x14ac:dyDescent="0.2">
      <c r="AX24337" s="78"/>
      <c r="AZ24337" s="167"/>
      <c r="BA24337" s="77"/>
      <c r="BB24337" s="77"/>
    </row>
    <row r="24338" spans="50:54" s="79" customFormat="1" ht="0" hidden="1" customHeight="1" x14ac:dyDescent="0.2">
      <c r="AX24338" s="78"/>
      <c r="AZ24338" s="167"/>
      <c r="BA24338" s="77"/>
      <c r="BB24338" s="77"/>
    </row>
    <row r="24339" spans="50:54" s="79" customFormat="1" ht="0" hidden="1" customHeight="1" x14ac:dyDescent="0.2">
      <c r="AX24339" s="78"/>
      <c r="AZ24339" s="167"/>
      <c r="BA24339" s="77"/>
      <c r="BB24339" s="77"/>
    </row>
    <row r="24340" spans="50:54" s="79" customFormat="1" ht="0" hidden="1" customHeight="1" x14ac:dyDescent="0.2">
      <c r="AX24340" s="78"/>
      <c r="AZ24340" s="167"/>
      <c r="BA24340" s="77"/>
      <c r="BB24340" s="77"/>
    </row>
    <row r="24341" spans="50:54" s="79" customFormat="1" ht="0" hidden="1" customHeight="1" x14ac:dyDescent="0.2">
      <c r="AX24341" s="78"/>
      <c r="AZ24341" s="167"/>
      <c r="BA24341" s="77"/>
      <c r="BB24341" s="77"/>
    </row>
    <row r="24342" spans="50:54" s="79" customFormat="1" ht="0" hidden="1" customHeight="1" x14ac:dyDescent="0.2">
      <c r="AX24342" s="78"/>
      <c r="AZ24342" s="167"/>
      <c r="BA24342" s="77"/>
      <c r="BB24342" s="77"/>
    </row>
    <row r="24343" spans="50:54" s="79" customFormat="1" ht="0" hidden="1" customHeight="1" x14ac:dyDescent="0.2">
      <c r="AX24343" s="78"/>
      <c r="AZ24343" s="167"/>
      <c r="BA24343" s="77"/>
      <c r="BB24343" s="77"/>
    </row>
    <row r="24344" spans="50:54" s="79" customFormat="1" ht="0" hidden="1" customHeight="1" x14ac:dyDescent="0.2">
      <c r="AX24344" s="78"/>
      <c r="AZ24344" s="167"/>
      <c r="BA24344" s="77"/>
      <c r="BB24344" s="77"/>
    </row>
    <row r="24345" spans="50:54" s="79" customFormat="1" ht="0" hidden="1" customHeight="1" x14ac:dyDescent="0.2">
      <c r="AX24345" s="78"/>
      <c r="AZ24345" s="167"/>
      <c r="BA24345" s="77"/>
      <c r="BB24345" s="77"/>
    </row>
    <row r="24346" spans="50:54" s="79" customFormat="1" ht="0" hidden="1" customHeight="1" x14ac:dyDescent="0.2">
      <c r="AX24346" s="78"/>
      <c r="AZ24346" s="167"/>
      <c r="BA24346" s="77"/>
      <c r="BB24346" s="77"/>
    </row>
    <row r="24347" spans="50:54" s="79" customFormat="1" ht="0" hidden="1" customHeight="1" x14ac:dyDescent="0.2">
      <c r="AX24347" s="78"/>
      <c r="AZ24347" s="167"/>
      <c r="BA24347" s="77"/>
      <c r="BB24347" s="77"/>
    </row>
    <row r="24348" spans="50:54" s="79" customFormat="1" ht="0" hidden="1" customHeight="1" x14ac:dyDescent="0.2">
      <c r="AX24348" s="78"/>
      <c r="AZ24348" s="167"/>
      <c r="BA24348" s="77"/>
      <c r="BB24348" s="77"/>
    </row>
    <row r="24349" spans="50:54" s="79" customFormat="1" ht="0" hidden="1" customHeight="1" x14ac:dyDescent="0.2">
      <c r="AX24349" s="78"/>
      <c r="AZ24349" s="167"/>
      <c r="BA24349" s="77"/>
      <c r="BB24349" s="77"/>
    </row>
    <row r="24350" spans="50:54" s="79" customFormat="1" ht="0" hidden="1" customHeight="1" x14ac:dyDescent="0.2">
      <c r="AX24350" s="78"/>
      <c r="AZ24350" s="167"/>
      <c r="BA24350" s="77"/>
      <c r="BB24350" s="77"/>
    </row>
    <row r="24351" spans="50:54" s="79" customFormat="1" ht="0" hidden="1" customHeight="1" x14ac:dyDescent="0.2">
      <c r="AX24351" s="78"/>
      <c r="AZ24351" s="167"/>
      <c r="BA24351" s="77"/>
      <c r="BB24351" s="77"/>
    </row>
    <row r="24352" spans="50:54" s="79" customFormat="1" ht="0" hidden="1" customHeight="1" x14ac:dyDescent="0.2">
      <c r="AX24352" s="78"/>
      <c r="AZ24352" s="167"/>
      <c r="BA24352" s="77"/>
      <c r="BB24352" s="77"/>
    </row>
    <row r="24353" spans="50:54" s="79" customFormat="1" ht="0" hidden="1" customHeight="1" x14ac:dyDescent="0.2">
      <c r="AX24353" s="78"/>
      <c r="AZ24353" s="167"/>
      <c r="BA24353" s="77"/>
      <c r="BB24353" s="77"/>
    </row>
    <row r="24354" spans="50:54" s="79" customFormat="1" ht="0" hidden="1" customHeight="1" x14ac:dyDescent="0.2">
      <c r="AX24354" s="78"/>
      <c r="AZ24354" s="167"/>
      <c r="BA24354" s="77"/>
      <c r="BB24354" s="77"/>
    </row>
    <row r="24355" spans="50:54" s="79" customFormat="1" ht="0" hidden="1" customHeight="1" x14ac:dyDescent="0.2">
      <c r="AX24355" s="78"/>
      <c r="AZ24355" s="167"/>
      <c r="BA24355" s="77"/>
      <c r="BB24355" s="77"/>
    </row>
    <row r="24356" spans="50:54" s="79" customFormat="1" ht="0" hidden="1" customHeight="1" x14ac:dyDescent="0.2">
      <c r="AX24356" s="78"/>
      <c r="AZ24356" s="167"/>
      <c r="BA24356" s="77"/>
      <c r="BB24356" s="77"/>
    </row>
    <row r="24357" spans="50:54" s="79" customFormat="1" ht="0" hidden="1" customHeight="1" x14ac:dyDescent="0.2">
      <c r="AX24357" s="78"/>
      <c r="AZ24357" s="167"/>
      <c r="BA24357" s="77"/>
      <c r="BB24357" s="77"/>
    </row>
    <row r="24358" spans="50:54" s="79" customFormat="1" ht="0" hidden="1" customHeight="1" x14ac:dyDescent="0.2">
      <c r="AX24358" s="78"/>
      <c r="AZ24358" s="167"/>
      <c r="BA24358" s="77"/>
      <c r="BB24358" s="77"/>
    </row>
    <row r="24359" spans="50:54" s="79" customFormat="1" ht="0" hidden="1" customHeight="1" x14ac:dyDescent="0.2">
      <c r="AX24359" s="78"/>
      <c r="AZ24359" s="167"/>
      <c r="BA24359" s="77"/>
      <c r="BB24359" s="77"/>
    </row>
    <row r="24360" spans="50:54" s="79" customFormat="1" ht="0" hidden="1" customHeight="1" x14ac:dyDescent="0.2">
      <c r="AX24360" s="78"/>
      <c r="AZ24360" s="167"/>
      <c r="BA24360" s="77"/>
      <c r="BB24360" s="77"/>
    </row>
    <row r="24361" spans="50:54" s="79" customFormat="1" ht="0" hidden="1" customHeight="1" x14ac:dyDescent="0.2">
      <c r="AX24361" s="78"/>
      <c r="AZ24361" s="167"/>
      <c r="BA24361" s="77"/>
      <c r="BB24361" s="77"/>
    </row>
    <row r="24362" spans="50:54" s="79" customFormat="1" ht="0" hidden="1" customHeight="1" x14ac:dyDescent="0.2">
      <c r="AX24362" s="78"/>
      <c r="AZ24362" s="167"/>
      <c r="BA24362" s="77"/>
      <c r="BB24362" s="77"/>
    </row>
    <row r="24363" spans="50:54" s="79" customFormat="1" ht="0" hidden="1" customHeight="1" x14ac:dyDescent="0.2">
      <c r="AX24363" s="78"/>
      <c r="AZ24363" s="167"/>
      <c r="BA24363" s="77"/>
      <c r="BB24363" s="77"/>
    </row>
    <row r="24364" spans="50:54" s="79" customFormat="1" ht="0" hidden="1" customHeight="1" x14ac:dyDescent="0.2">
      <c r="AX24364" s="78"/>
      <c r="AZ24364" s="167"/>
      <c r="BA24364" s="77"/>
      <c r="BB24364" s="77"/>
    </row>
    <row r="24365" spans="50:54" s="79" customFormat="1" ht="0" hidden="1" customHeight="1" x14ac:dyDescent="0.2">
      <c r="AX24365" s="78"/>
      <c r="AZ24365" s="167"/>
      <c r="BA24365" s="77"/>
      <c r="BB24365" s="77"/>
    </row>
    <row r="24366" spans="50:54" s="79" customFormat="1" ht="0" hidden="1" customHeight="1" x14ac:dyDescent="0.2">
      <c r="AX24366" s="78"/>
      <c r="AZ24366" s="167"/>
      <c r="BA24366" s="77"/>
      <c r="BB24366" s="77"/>
    </row>
    <row r="24367" spans="50:54" s="79" customFormat="1" ht="0" hidden="1" customHeight="1" x14ac:dyDescent="0.2">
      <c r="AX24367" s="78"/>
      <c r="AZ24367" s="167"/>
      <c r="BA24367" s="77"/>
      <c r="BB24367" s="77"/>
    </row>
    <row r="24368" spans="50:54" s="79" customFormat="1" ht="0" hidden="1" customHeight="1" x14ac:dyDescent="0.2">
      <c r="AX24368" s="78"/>
      <c r="AZ24368" s="167"/>
      <c r="BA24368" s="77"/>
      <c r="BB24368" s="77"/>
    </row>
    <row r="24369" spans="50:54" s="79" customFormat="1" ht="0" hidden="1" customHeight="1" x14ac:dyDescent="0.2">
      <c r="AX24369" s="78"/>
      <c r="AZ24369" s="167"/>
      <c r="BA24369" s="77"/>
      <c r="BB24369" s="77"/>
    </row>
    <row r="24370" spans="50:54" s="79" customFormat="1" ht="0" hidden="1" customHeight="1" x14ac:dyDescent="0.2">
      <c r="AX24370" s="78"/>
      <c r="AZ24370" s="167"/>
      <c r="BA24370" s="77"/>
      <c r="BB24370" s="77"/>
    </row>
    <row r="24371" spans="50:54" s="79" customFormat="1" ht="0" hidden="1" customHeight="1" x14ac:dyDescent="0.2">
      <c r="AX24371" s="78"/>
      <c r="AZ24371" s="167"/>
      <c r="BA24371" s="77"/>
      <c r="BB24371" s="77"/>
    </row>
    <row r="24372" spans="50:54" s="79" customFormat="1" ht="0" hidden="1" customHeight="1" x14ac:dyDescent="0.2">
      <c r="AX24372" s="78"/>
      <c r="AZ24372" s="167"/>
      <c r="BA24372" s="77"/>
      <c r="BB24372" s="77"/>
    </row>
    <row r="24373" spans="50:54" s="79" customFormat="1" ht="0" hidden="1" customHeight="1" x14ac:dyDescent="0.2">
      <c r="AX24373" s="78"/>
      <c r="AZ24373" s="167"/>
      <c r="BA24373" s="77"/>
      <c r="BB24373" s="77"/>
    </row>
    <row r="24374" spans="50:54" s="79" customFormat="1" ht="0" hidden="1" customHeight="1" x14ac:dyDescent="0.2">
      <c r="AX24374" s="78"/>
      <c r="AZ24374" s="167"/>
      <c r="BA24374" s="77"/>
      <c r="BB24374" s="77"/>
    </row>
    <row r="24375" spans="50:54" s="79" customFormat="1" ht="0" hidden="1" customHeight="1" x14ac:dyDescent="0.2">
      <c r="AX24375" s="78"/>
      <c r="AZ24375" s="167"/>
      <c r="BA24375" s="77"/>
      <c r="BB24375" s="77"/>
    </row>
    <row r="24376" spans="50:54" s="79" customFormat="1" ht="0" hidden="1" customHeight="1" x14ac:dyDescent="0.2">
      <c r="AX24376" s="78"/>
      <c r="AZ24376" s="167"/>
      <c r="BA24376" s="77"/>
      <c r="BB24376" s="77"/>
    </row>
    <row r="24377" spans="50:54" s="79" customFormat="1" ht="0" hidden="1" customHeight="1" x14ac:dyDescent="0.2">
      <c r="AX24377" s="78"/>
      <c r="AZ24377" s="167"/>
      <c r="BA24377" s="77"/>
      <c r="BB24377" s="77"/>
    </row>
    <row r="24378" spans="50:54" s="79" customFormat="1" ht="0" hidden="1" customHeight="1" x14ac:dyDescent="0.2">
      <c r="AX24378" s="78"/>
      <c r="AZ24378" s="167"/>
      <c r="BA24378" s="77"/>
      <c r="BB24378" s="77"/>
    </row>
    <row r="24379" spans="50:54" s="79" customFormat="1" ht="0" hidden="1" customHeight="1" x14ac:dyDescent="0.2">
      <c r="AX24379" s="78"/>
      <c r="AZ24379" s="167"/>
      <c r="BA24379" s="77"/>
      <c r="BB24379" s="77"/>
    </row>
    <row r="24380" spans="50:54" s="79" customFormat="1" ht="0" hidden="1" customHeight="1" x14ac:dyDescent="0.2">
      <c r="AX24380" s="78"/>
      <c r="AZ24380" s="167"/>
      <c r="BA24380" s="77"/>
      <c r="BB24380" s="77"/>
    </row>
    <row r="24381" spans="50:54" s="79" customFormat="1" ht="0" hidden="1" customHeight="1" x14ac:dyDescent="0.2">
      <c r="AX24381" s="78"/>
      <c r="AZ24381" s="167"/>
      <c r="BA24381" s="77"/>
      <c r="BB24381" s="77"/>
    </row>
    <row r="24382" spans="50:54" s="79" customFormat="1" ht="0" hidden="1" customHeight="1" x14ac:dyDescent="0.2">
      <c r="AX24382" s="78"/>
      <c r="AZ24382" s="167"/>
      <c r="BA24382" s="77"/>
      <c r="BB24382" s="77"/>
    </row>
    <row r="24383" spans="50:54" s="79" customFormat="1" ht="0" hidden="1" customHeight="1" x14ac:dyDescent="0.2">
      <c r="AX24383" s="78"/>
      <c r="AZ24383" s="167"/>
      <c r="BA24383" s="77"/>
      <c r="BB24383" s="77"/>
    </row>
    <row r="24384" spans="50:54" s="79" customFormat="1" ht="0" hidden="1" customHeight="1" x14ac:dyDescent="0.2">
      <c r="AX24384" s="78"/>
      <c r="AZ24384" s="167"/>
      <c r="BA24384" s="77"/>
      <c r="BB24384" s="77"/>
    </row>
    <row r="24385" spans="50:54" s="79" customFormat="1" ht="0" hidden="1" customHeight="1" x14ac:dyDescent="0.2">
      <c r="AX24385" s="78"/>
      <c r="AZ24385" s="167"/>
      <c r="BA24385" s="77"/>
      <c r="BB24385" s="77"/>
    </row>
    <row r="24386" spans="50:54" s="79" customFormat="1" ht="0" hidden="1" customHeight="1" x14ac:dyDescent="0.2">
      <c r="AX24386" s="78"/>
      <c r="AZ24386" s="167"/>
      <c r="BA24386" s="77"/>
      <c r="BB24386" s="77"/>
    </row>
    <row r="24387" spans="50:54" s="79" customFormat="1" ht="0" hidden="1" customHeight="1" x14ac:dyDescent="0.2">
      <c r="AX24387" s="78"/>
      <c r="AZ24387" s="167"/>
      <c r="BA24387" s="77"/>
      <c r="BB24387" s="77"/>
    </row>
    <row r="24388" spans="50:54" s="79" customFormat="1" ht="0" hidden="1" customHeight="1" x14ac:dyDescent="0.2">
      <c r="AX24388" s="78"/>
      <c r="AZ24388" s="167"/>
      <c r="BA24388" s="77"/>
      <c r="BB24388" s="77"/>
    </row>
    <row r="24389" spans="50:54" s="79" customFormat="1" ht="0" hidden="1" customHeight="1" x14ac:dyDescent="0.2">
      <c r="AX24389" s="78"/>
      <c r="AZ24389" s="167"/>
      <c r="BA24389" s="77"/>
      <c r="BB24389" s="77"/>
    </row>
    <row r="24390" spans="50:54" s="79" customFormat="1" ht="0" hidden="1" customHeight="1" x14ac:dyDescent="0.2">
      <c r="AX24390" s="78"/>
      <c r="AZ24390" s="167"/>
      <c r="BA24390" s="77"/>
      <c r="BB24390" s="77"/>
    </row>
    <row r="24391" spans="50:54" s="79" customFormat="1" ht="0" hidden="1" customHeight="1" x14ac:dyDescent="0.2">
      <c r="AX24391" s="78"/>
      <c r="AZ24391" s="167"/>
      <c r="BA24391" s="77"/>
      <c r="BB24391" s="77"/>
    </row>
    <row r="24392" spans="50:54" s="79" customFormat="1" ht="0" hidden="1" customHeight="1" x14ac:dyDescent="0.2">
      <c r="AX24392" s="78"/>
      <c r="AZ24392" s="167"/>
      <c r="BA24392" s="77"/>
      <c r="BB24392" s="77"/>
    </row>
    <row r="24393" spans="50:54" s="79" customFormat="1" ht="0" hidden="1" customHeight="1" x14ac:dyDescent="0.2">
      <c r="AX24393" s="78"/>
      <c r="AZ24393" s="167"/>
      <c r="BA24393" s="77"/>
      <c r="BB24393" s="77"/>
    </row>
    <row r="24394" spans="50:54" s="79" customFormat="1" ht="0" hidden="1" customHeight="1" x14ac:dyDescent="0.2">
      <c r="AX24394" s="78"/>
      <c r="AZ24394" s="167"/>
      <c r="BA24394" s="77"/>
      <c r="BB24394" s="77"/>
    </row>
    <row r="24395" spans="50:54" s="79" customFormat="1" ht="0" hidden="1" customHeight="1" x14ac:dyDescent="0.2">
      <c r="AX24395" s="78"/>
      <c r="AZ24395" s="167"/>
      <c r="BA24395" s="77"/>
      <c r="BB24395" s="77"/>
    </row>
    <row r="24396" spans="50:54" s="79" customFormat="1" ht="0" hidden="1" customHeight="1" x14ac:dyDescent="0.2">
      <c r="AX24396" s="78"/>
      <c r="AZ24396" s="167"/>
      <c r="BA24396" s="77"/>
      <c r="BB24396" s="77"/>
    </row>
    <row r="24397" spans="50:54" s="79" customFormat="1" ht="0" hidden="1" customHeight="1" x14ac:dyDescent="0.2">
      <c r="AX24397" s="78"/>
      <c r="AZ24397" s="167"/>
      <c r="BA24397" s="77"/>
      <c r="BB24397" s="77"/>
    </row>
    <row r="24398" spans="50:54" s="79" customFormat="1" ht="0" hidden="1" customHeight="1" x14ac:dyDescent="0.2">
      <c r="AX24398" s="78"/>
      <c r="AZ24398" s="167"/>
      <c r="BA24398" s="77"/>
      <c r="BB24398" s="77"/>
    </row>
    <row r="24399" spans="50:54" s="79" customFormat="1" ht="0" hidden="1" customHeight="1" x14ac:dyDescent="0.2">
      <c r="AX24399" s="78"/>
      <c r="AZ24399" s="167"/>
      <c r="BA24399" s="77"/>
      <c r="BB24399" s="77"/>
    </row>
    <row r="24400" spans="50:54" s="79" customFormat="1" ht="0" hidden="1" customHeight="1" x14ac:dyDescent="0.2">
      <c r="AX24400" s="78"/>
      <c r="AZ24400" s="167"/>
      <c r="BA24400" s="77"/>
      <c r="BB24400" s="77"/>
    </row>
    <row r="24401" spans="50:54" s="79" customFormat="1" ht="0" hidden="1" customHeight="1" x14ac:dyDescent="0.2">
      <c r="AX24401" s="78"/>
      <c r="AZ24401" s="167"/>
      <c r="BA24401" s="77"/>
      <c r="BB24401" s="77"/>
    </row>
    <row r="24402" spans="50:54" s="79" customFormat="1" ht="0" hidden="1" customHeight="1" x14ac:dyDescent="0.2">
      <c r="AX24402" s="78"/>
      <c r="AZ24402" s="167"/>
      <c r="BA24402" s="77"/>
      <c r="BB24402" s="77"/>
    </row>
    <row r="24403" spans="50:54" s="79" customFormat="1" ht="0" hidden="1" customHeight="1" x14ac:dyDescent="0.2">
      <c r="AX24403" s="78"/>
      <c r="AZ24403" s="167"/>
      <c r="BA24403" s="77"/>
      <c r="BB24403" s="77"/>
    </row>
    <row r="24404" spans="50:54" s="79" customFormat="1" ht="0" hidden="1" customHeight="1" x14ac:dyDescent="0.2">
      <c r="AX24404" s="78"/>
      <c r="AZ24404" s="167"/>
      <c r="BA24404" s="77"/>
      <c r="BB24404" s="77"/>
    </row>
    <row r="24405" spans="50:54" s="79" customFormat="1" ht="0" hidden="1" customHeight="1" x14ac:dyDescent="0.2">
      <c r="AX24405" s="78"/>
      <c r="AZ24405" s="167"/>
      <c r="BA24405" s="77"/>
      <c r="BB24405" s="77"/>
    </row>
    <row r="24406" spans="50:54" s="79" customFormat="1" ht="0" hidden="1" customHeight="1" x14ac:dyDescent="0.2">
      <c r="AX24406" s="78"/>
      <c r="AZ24406" s="167"/>
      <c r="BA24406" s="77"/>
      <c r="BB24406" s="77"/>
    </row>
    <row r="24407" spans="50:54" s="79" customFormat="1" ht="0" hidden="1" customHeight="1" x14ac:dyDescent="0.2">
      <c r="AX24407" s="78"/>
      <c r="AZ24407" s="167"/>
      <c r="BA24407" s="77"/>
      <c r="BB24407" s="77"/>
    </row>
    <row r="24408" spans="50:54" s="79" customFormat="1" ht="0" hidden="1" customHeight="1" x14ac:dyDescent="0.2">
      <c r="AX24408" s="78"/>
      <c r="AZ24408" s="167"/>
      <c r="BA24408" s="77"/>
      <c r="BB24408" s="77"/>
    </row>
    <row r="24409" spans="50:54" s="79" customFormat="1" ht="0" hidden="1" customHeight="1" x14ac:dyDescent="0.2">
      <c r="AX24409" s="78"/>
      <c r="AZ24409" s="167"/>
      <c r="BA24409" s="77"/>
      <c r="BB24409" s="77"/>
    </row>
    <row r="24410" spans="50:54" s="79" customFormat="1" ht="0" hidden="1" customHeight="1" x14ac:dyDescent="0.2">
      <c r="AX24410" s="78"/>
      <c r="AZ24410" s="167"/>
      <c r="BA24410" s="77"/>
      <c r="BB24410" s="77"/>
    </row>
    <row r="24411" spans="50:54" s="79" customFormat="1" ht="0" hidden="1" customHeight="1" x14ac:dyDescent="0.2">
      <c r="AX24411" s="78"/>
      <c r="AZ24411" s="167"/>
      <c r="BA24411" s="77"/>
      <c r="BB24411" s="77"/>
    </row>
    <row r="24412" spans="50:54" s="79" customFormat="1" ht="0" hidden="1" customHeight="1" x14ac:dyDescent="0.2">
      <c r="AX24412" s="78"/>
      <c r="AZ24412" s="167"/>
      <c r="BA24412" s="77"/>
      <c r="BB24412" s="77"/>
    </row>
    <row r="24413" spans="50:54" s="79" customFormat="1" ht="0" hidden="1" customHeight="1" x14ac:dyDescent="0.2">
      <c r="AX24413" s="78"/>
      <c r="AZ24413" s="167"/>
      <c r="BA24413" s="77"/>
      <c r="BB24413" s="77"/>
    </row>
    <row r="24414" spans="50:54" s="79" customFormat="1" ht="0" hidden="1" customHeight="1" x14ac:dyDescent="0.2">
      <c r="AX24414" s="78"/>
      <c r="AZ24414" s="167"/>
      <c r="BA24414" s="77"/>
      <c r="BB24414" s="77"/>
    </row>
    <row r="24415" spans="50:54" s="79" customFormat="1" ht="0" hidden="1" customHeight="1" x14ac:dyDescent="0.2">
      <c r="AX24415" s="78"/>
      <c r="AZ24415" s="167"/>
      <c r="BA24415" s="77"/>
      <c r="BB24415" s="77"/>
    </row>
    <row r="24416" spans="50:54" s="79" customFormat="1" ht="0" hidden="1" customHeight="1" x14ac:dyDescent="0.2">
      <c r="AX24416" s="78"/>
      <c r="AZ24416" s="167"/>
      <c r="BA24416" s="77"/>
      <c r="BB24416" s="77"/>
    </row>
    <row r="24417" spans="50:54" s="79" customFormat="1" ht="0" hidden="1" customHeight="1" x14ac:dyDescent="0.2">
      <c r="AX24417" s="78"/>
      <c r="AZ24417" s="167"/>
      <c r="BA24417" s="77"/>
      <c r="BB24417" s="77"/>
    </row>
    <row r="24418" spans="50:54" s="79" customFormat="1" ht="0" hidden="1" customHeight="1" x14ac:dyDescent="0.2">
      <c r="AX24418" s="78"/>
      <c r="AZ24418" s="167"/>
      <c r="BA24418" s="77"/>
      <c r="BB24418" s="77"/>
    </row>
    <row r="24419" spans="50:54" s="79" customFormat="1" ht="0" hidden="1" customHeight="1" x14ac:dyDescent="0.2">
      <c r="AX24419" s="78"/>
      <c r="AZ24419" s="167"/>
      <c r="BA24419" s="77"/>
      <c r="BB24419" s="77"/>
    </row>
    <row r="24420" spans="50:54" s="79" customFormat="1" ht="0" hidden="1" customHeight="1" x14ac:dyDescent="0.2">
      <c r="AX24420" s="78"/>
      <c r="AZ24420" s="167"/>
      <c r="BA24420" s="77"/>
      <c r="BB24420" s="77"/>
    </row>
    <row r="24421" spans="50:54" s="79" customFormat="1" ht="0" hidden="1" customHeight="1" x14ac:dyDescent="0.2">
      <c r="AX24421" s="78"/>
      <c r="AZ24421" s="167"/>
      <c r="BA24421" s="77"/>
      <c r="BB24421" s="77"/>
    </row>
    <row r="24422" spans="50:54" s="79" customFormat="1" ht="0" hidden="1" customHeight="1" x14ac:dyDescent="0.2">
      <c r="AX24422" s="78"/>
      <c r="AZ24422" s="167"/>
      <c r="BA24422" s="77"/>
      <c r="BB24422" s="77"/>
    </row>
    <row r="24423" spans="50:54" s="79" customFormat="1" ht="0" hidden="1" customHeight="1" x14ac:dyDescent="0.2">
      <c r="AX24423" s="78"/>
      <c r="AZ24423" s="167"/>
      <c r="BA24423" s="77"/>
      <c r="BB24423" s="77"/>
    </row>
    <row r="24424" spans="50:54" s="79" customFormat="1" ht="0" hidden="1" customHeight="1" x14ac:dyDescent="0.2">
      <c r="AX24424" s="78"/>
      <c r="AZ24424" s="167"/>
      <c r="BA24424" s="77"/>
      <c r="BB24424" s="77"/>
    </row>
    <row r="24425" spans="50:54" s="79" customFormat="1" ht="0" hidden="1" customHeight="1" x14ac:dyDescent="0.2">
      <c r="AX24425" s="78"/>
      <c r="AZ24425" s="167"/>
      <c r="BA24425" s="77"/>
      <c r="BB24425" s="77"/>
    </row>
    <row r="24426" spans="50:54" s="79" customFormat="1" ht="0" hidden="1" customHeight="1" x14ac:dyDescent="0.2">
      <c r="AX24426" s="78"/>
      <c r="AZ24426" s="167"/>
      <c r="BA24426" s="77"/>
      <c r="BB24426" s="77"/>
    </row>
    <row r="24427" spans="50:54" s="79" customFormat="1" ht="0" hidden="1" customHeight="1" x14ac:dyDescent="0.2">
      <c r="AX24427" s="78"/>
      <c r="AZ24427" s="167"/>
      <c r="BA24427" s="77"/>
      <c r="BB24427" s="77"/>
    </row>
    <row r="24428" spans="50:54" s="79" customFormat="1" ht="0" hidden="1" customHeight="1" x14ac:dyDescent="0.2">
      <c r="AX24428" s="78"/>
      <c r="AZ24428" s="167"/>
      <c r="BA24428" s="77"/>
      <c r="BB24428" s="77"/>
    </row>
    <row r="24429" spans="50:54" s="79" customFormat="1" ht="0" hidden="1" customHeight="1" x14ac:dyDescent="0.2">
      <c r="AX24429" s="78"/>
      <c r="AZ24429" s="167"/>
      <c r="BA24429" s="77"/>
      <c r="BB24429" s="77"/>
    </row>
    <row r="24430" spans="50:54" s="79" customFormat="1" ht="0" hidden="1" customHeight="1" x14ac:dyDescent="0.2">
      <c r="AX24430" s="78"/>
      <c r="AZ24430" s="167"/>
      <c r="BA24430" s="77"/>
      <c r="BB24430" s="77"/>
    </row>
    <row r="24431" spans="50:54" s="79" customFormat="1" ht="0" hidden="1" customHeight="1" x14ac:dyDescent="0.2">
      <c r="AX24431" s="78"/>
      <c r="AZ24431" s="167"/>
      <c r="BA24431" s="77"/>
      <c r="BB24431" s="77"/>
    </row>
    <row r="24432" spans="50:54" s="79" customFormat="1" ht="0" hidden="1" customHeight="1" x14ac:dyDescent="0.2">
      <c r="AX24432" s="78"/>
      <c r="AZ24432" s="167"/>
      <c r="BA24432" s="77"/>
      <c r="BB24432" s="77"/>
    </row>
    <row r="24433" spans="50:54" s="79" customFormat="1" ht="0" hidden="1" customHeight="1" x14ac:dyDescent="0.2">
      <c r="AX24433" s="78"/>
      <c r="AZ24433" s="167"/>
      <c r="BA24433" s="77"/>
      <c r="BB24433" s="77"/>
    </row>
    <row r="24434" spans="50:54" s="79" customFormat="1" ht="0" hidden="1" customHeight="1" x14ac:dyDescent="0.2">
      <c r="AX24434" s="78"/>
      <c r="AZ24434" s="167"/>
      <c r="BA24434" s="77"/>
      <c r="BB24434" s="77"/>
    </row>
    <row r="24435" spans="50:54" s="79" customFormat="1" ht="0" hidden="1" customHeight="1" x14ac:dyDescent="0.2">
      <c r="AX24435" s="78"/>
      <c r="AZ24435" s="167"/>
      <c r="BA24435" s="77"/>
      <c r="BB24435" s="77"/>
    </row>
    <row r="24436" spans="50:54" s="79" customFormat="1" ht="0" hidden="1" customHeight="1" x14ac:dyDescent="0.2">
      <c r="AX24436" s="78"/>
      <c r="AZ24436" s="167"/>
      <c r="BA24436" s="77"/>
      <c r="BB24436" s="77"/>
    </row>
    <row r="24437" spans="50:54" s="79" customFormat="1" ht="0" hidden="1" customHeight="1" x14ac:dyDescent="0.2">
      <c r="AX24437" s="78"/>
      <c r="AZ24437" s="167"/>
      <c r="BA24437" s="77"/>
      <c r="BB24437" s="77"/>
    </row>
    <row r="24438" spans="50:54" s="79" customFormat="1" ht="0" hidden="1" customHeight="1" x14ac:dyDescent="0.2">
      <c r="AX24438" s="78"/>
      <c r="AZ24438" s="167"/>
      <c r="BA24438" s="77"/>
      <c r="BB24438" s="77"/>
    </row>
    <row r="24439" spans="50:54" s="79" customFormat="1" ht="0" hidden="1" customHeight="1" x14ac:dyDescent="0.2">
      <c r="AX24439" s="78"/>
      <c r="AZ24439" s="167"/>
      <c r="BA24439" s="77"/>
      <c r="BB24439" s="77"/>
    </row>
    <row r="24440" spans="50:54" s="79" customFormat="1" ht="0" hidden="1" customHeight="1" x14ac:dyDescent="0.2">
      <c r="AX24440" s="78"/>
      <c r="AZ24440" s="167"/>
      <c r="BA24440" s="77"/>
      <c r="BB24440" s="77"/>
    </row>
    <row r="24441" spans="50:54" s="79" customFormat="1" ht="0" hidden="1" customHeight="1" x14ac:dyDescent="0.2">
      <c r="AX24441" s="78"/>
      <c r="AZ24441" s="167"/>
      <c r="BA24441" s="77"/>
      <c r="BB24441" s="77"/>
    </row>
    <row r="24442" spans="50:54" s="79" customFormat="1" ht="0" hidden="1" customHeight="1" x14ac:dyDescent="0.2">
      <c r="AX24442" s="78"/>
      <c r="AZ24442" s="167"/>
      <c r="BA24442" s="77"/>
      <c r="BB24442" s="77"/>
    </row>
    <row r="24443" spans="50:54" s="79" customFormat="1" ht="0" hidden="1" customHeight="1" x14ac:dyDescent="0.2">
      <c r="AX24443" s="78"/>
      <c r="AZ24443" s="167"/>
      <c r="BA24443" s="77"/>
      <c r="BB24443" s="77"/>
    </row>
    <row r="24444" spans="50:54" s="79" customFormat="1" ht="0" hidden="1" customHeight="1" x14ac:dyDescent="0.2">
      <c r="AX24444" s="78"/>
      <c r="AZ24444" s="167"/>
      <c r="BA24444" s="77"/>
      <c r="BB24444" s="77"/>
    </row>
    <row r="24445" spans="50:54" s="79" customFormat="1" ht="0" hidden="1" customHeight="1" x14ac:dyDescent="0.2">
      <c r="AX24445" s="78"/>
      <c r="AZ24445" s="167"/>
      <c r="BA24445" s="77"/>
      <c r="BB24445" s="77"/>
    </row>
    <row r="24446" spans="50:54" s="79" customFormat="1" ht="0" hidden="1" customHeight="1" x14ac:dyDescent="0.2">
      <c r="AX24446" s="78"/>
      <c r="AZ24446" s="167"/>
      <c r="BA24446" s="77"/>
      <c r="BB24446" s="77"/>
    </row>
    <row r="24447" spans="50:54" s="79" customFormat="1" ht="0" hidden="1" customHeight="1" x14ac:dyDescent="0.2">
      <c r="AX24447" s="78"/>
      <c r="AZ24447" s="167"/>
      <c r="BA24447" s="77"/>
      <c r="BB24447" s="77"/>
    </row>
    <row r="24448" spans="50:54" s="79" customFormat="1" ht="0" hidden="1" customHeight="1" x14ac:dyDescent="0.2">
      <c r="AX24448" s="78"/>
      <c r="AZ24448" s="167"/>
      <c r="BA24448" s="77"/>
      <c r="BB24448" s="77"/>
    </row>
    <row r="24449" spans="50:54" s="79" customFormat="1" ht="0" hidden="1" customHeight="1" x14ac:dyDescent="0.2">
      <c r="AX24449" s="78"/>
      <c r="AZ24449" s="167"/>
      <c r="BA24449" s="77"/>
      <c r="BB24449" s="77"/>
    </row>
    <row r="24450" spans="50:54" s="79" customFormat="1" ht="0" hidden="1" customHeight="1" x14ac:dyDescent="0.2">
      <c r="AX24450" s="78"/>
      <c r="AZ24450" s="167"/>
      <c r="BA24450" s="77"/>
      <c r="BB24450" s="77"/>
    </row>
    <row r="24451" spans="50:54" s="79" customFormat="1" ht="0" hidden="1" customHeight="1" x14ac:dyDescent="0.2">
      <c r="AX24451" s="78"/>
      <c r="AZ24451" s="167"/>
      <c r="BA24451" s="77"/>
      <c r="BB24451" s="77"/>
    </row>
    <row r="24452" spans="50:54" s="79" customFormat="1" ht="0" hidden="1" customHeight="1" x14ac:dyDescent="0.2">
      <c r="AX24452" s="78"/>
      <c r="AZ24452" s="167"/>
      <c r="BA24452" s="77"/>
      <c r="BB24452" s="77"/>
    </row>
    <row r="24453" spans="50:54" s="79" customFormat="1" ht="0" hidden="1" customHeight="1" x14ac:dyDescent="0.2">
      <c r="AX24453" s="78"/>
      <c r="AZ24453" s="167"/>
      <c r="BA24453" s="77"/>
      <c r="BB24453" s="77"/>
    </row>
    <row r="24454" spans="50:54" s="79" customFormat="1" ht="0" hidden="1" customHeight="1" x14ac:dyDescent="0.2">
      <c r="AX24454" s="78"/>
      <c r="AZ24454" s="167"/>
      <c r="BA24454" s="77"/>
      <c r="BB24454" s="77"/>
    </row>
    <row r="24455" spans="50:54" s="79" customFormat="1" ht="0" hidden="1" customHeight="1" x14ac:dyDescent="0.2">
      <c r="AX24455" s="78"/>
      <c r="AZ24455" s="167"/>
      <c r="BA24455" s="77"/>
      <c r="BB24455" s="77"/>
    </row>
    <row r="24456" spans="50:54" s="79" customFormat="1" ht="0" hidden="1" customHeight="1" x14ac:dyDescent="0.2">
      <c r="AX24456" s="78"/>
      <c r="AZ24456" s="167"/>
      <c r="BA24456" s="77"/>
      <c r="BB24456" s="77"/>
    </row>
    <row r="24457" spans="50:54" s="79" customFormat="1" ht="0" hidden="1" customHeight="1" x14ac:dyDescent="0.2">
      <c r="AX24457" s="78"/>
      <c r="AZ24457" s="167"/>
      <c r="BA24457" s="77"/>
      <c r="BB24457" s="77"/>
    </row>
    <row r="24458" spans="50:54" s="79" customFormat="1" ht="0" hidden="1" customHeight="1" x14ac:dyDescent="0.2">
      <c r="AX24458" s="78"/>
      <c r="AZ24458" s="167"/>
      <c r="BA24458" s="77"/>
      <c r="BB24458" s="77"/>
    </row>
    <row r="24459" spans="50:54" s="79" customFormat="1" ht="0" hidden="1" customHeight="1" x14ac:dyDescent="0.2">
      <c r="AX24459" s="78"/>
      <c r="AZ24459" s="167"/>
      <c r="BA24459" s="77"/>
      <c r="BB24459" s="77"/>
    </row>
    <row r="24460" spans="50:54" s="79" customFormat="1" ht="0" hidden="1" customHeight="1" x14ac:dyDescent="0.2">
      <c r="AX24460" s="78"/>
      <c r="AZ24460" s="167"/>
      <c r="BA24460" s="77"/>
      <c r="BB24460" s="77"/>
    </row>
    <row r="24461" spans="50:54" s="79" customFormat="1" ht="0" hidden="1" customHeight="1" x14ac:dyDescent="0.2">
      <c r="AX24461" s="78"/>
      <c r="AZ24461" s="167"/>
      <c r="BA24461" s="77"/>
      <c r="BB24461" s="77"/>
    </row>
    <row r="24462" spans="50:54" s="79" customFormat="1" ht="0" hidden="1" customHeight="1" x14ac:dyDescent="0.2">
      <c r="AX24462" s="78"/>
      <c r="AZ24462" s="167"/>
      <c r="BA24462" s="77"/>
      <c r="BB24462" s="77"/>
    </row>
    <row r="24463" spans="50:54" s="79" customFormat="1" ht="0" hidden="1" customHeight="1" x14ac:dyDescent="0.2">
      <c r="AX24463" s="78"/>
      <c r="AZ24463" s="167"/>
      <c r="BA24463" s="77"/>
      <c r="BB24463" s="77"/>
    </row>
    <row r="24464" spans="50:54" s="79" customFormat="1" ht="0" hidden="1" customHeight="1" x14ac:dyDescent="0.2">
      <c r="AX24464" s="78"/>
      <c r="AZ24464" s="167"/>
      <c r="BA24464" s="77"/>
      <c r="BB24464" s="77"/>
    </row>
    <row r="24465" spans="50:54" s="79" customFormat="1" ht="0" hidden="1" customHeight="1" x14ac:dyDescent="0.2">
      <c r="AX24465" s="78"/>
      <c r="AZ24465" s="167"/>
      <c r="BA24465" s="77"/>
      <c r="BB24465" s="77"/>
    </row>
    <row r="24466" spans="50:54" s="79" customFormat="1" ht="0" hidden="1" customHeight="1" x14ac:dyDescent="0.2">
      <c r="AX24466" s="78"/>
      <c r="AZ24466" s="167"/>
      <c r="BA24466" s="77"/>
      <c r="BB24466" s="77"/>
    </row>
    <row r="24467" spans="50:54" s="79" customFormat="1" ht="0" hidden="1" customHeight="1" x14ac:dyDescent="0.2">
      <c r="AX24467" s="78"/>
      <c r="AZ24467" s="167"/>
      <c r="BA24467" s="77"/>
      <c r="BB24467" s="77"/>
    </row>
    <row r="24468" spans="50:54" s="79" customFormat="1" ht="0" hidden="1" customHeight="1" x14ac:dyDescent="0.2">
      <c r="AX24468" s="78"/>
      <c r="AZ24468" s="167"/>
      <c r="BA24468" s="77"/>
      <c r="BB24468" s="77"/>
    </row>
    <row r="24469" spans="50:54" s="79" customFormat="1" ht="0" hidden="1" customHeight="1" x14ac:dyDescent="0.2">
      <c r="AX24469" s="78"/>
      <c r="AZ24469" s="167"/>
      <c r="BA24469" s="77"/>
      <c r="BB24469" s="77"/>
    </row>
    <row r="24470" spans="50:54" s="79" customFormat="1" ht="0" hidden="1" customHeight="1" x14ac:dyDescent="0.2">
      <c r="AX24470" s="78"/>
      <c r="AZ24470" s="167"/>
      <c r="BA24470" s="77"/>
      <c r="BB24470" s="77"/>
    </row>
    <row r="24471" spans="50:54" s="79" customFormat="1" ht="0" hidden="1" customHeight="1" x14ac:dyDescent="0.2">
      <c r="AX24471" s="78"/>
      <c r="AZ24471" s="167"/>
      <c r="BA24471" s="77"/>
      <c r="BB24471" s="77"/>
    </row>
    <row r="24472" spans="50:54" s="79" customFormat="1" ht="0" hidden="1" customHeight="1" x14ac:dyDescent="0.2">
      <c r="AX24472" s="78"/>
      <c r="AZ24472" s="167"/>
      <c r="BA24472" s="77"/>
      <c r="BB24472" s="77"/>
    </row>
    <row r="24473" spans="50:54" s="79" customFormat="1" ht="0" hidden="1" customHeight="1" x14ac:dyDescent="0.2">
      <c r="AX24473" s="78"/>
      <c r="AZ24473" s="167"/>
      <c r="BA24473" s="77"/>
      <c r="BB24473" s="77"/>
    </row>
    <row r="24474" spans="50:54" s="79" customFormat="1" ht="0" hidden="1" customHeight="1" x14ac:dyDescent="0.2">
      <c r="AX24474" s="78"/>
      <c r="AZ24474" s="167"/>
      <c r="BA24474" s="77"/>
      <c r="BB24474" s="77"/>
    </row>
    <row r="24475" spans="50:54" s="79" customFormat="1" ht="0" hidden="1" customHeight="1" x14ac:dyDescent="0.2">
      <c r="AX24475" s="78"/>
      <c r="AZ24475" s="167"/>
      <c r="BA24475" s="77"/>
      <c r="BB24475" s="77"/>
    </row>
    <row r="24476" spans="50:54" s="79" customFormat="1" ht="0" hidden="1" customHeight="1" x14ac:dyDescent="0.2">
      <c r="AX24476" s="78"/>
      <c r="AZ24476" s="167"/>
      <c r="BA24476" s="77"/>
      <c r="BB24476" s="77"/>
    </row>
    <row r="24477" spans="50:54" s="79" customFormat="1" ht="0" hidden="1" customHeight="1" x14ac:dyDescent="0.2">
      <c r="AX24477" s="78"/>
      <c r="AZ24477" s="167"/>
      <c r="BA24477" s="77"/>
      <c r="BB24477" s="77"/>
    </row>
    <row r="24478" spans="50:54" s="79" customFormat="1" ht="0" hidden="1" customHeight="1" x14ac:dyDescent="0.2">
      <c r="AX24478" s="78"/>
      <c r="AZ24478" s="167"/>
      <c r="BA24478" s="77"/>
      <c r="BB24478" s="77"/>
    </row>
    <row r="24479" spans="50:54" s="79" customFormat="1" ht="0" hidden="1" customHeight="1" x14ac:dyDescent="0.2">
      <c r="AX24479" s="78"/>
      <c r="AZ24479" s="167"/>
      <c r="BA24479" s="77"/>
      <c r="BB24479" s="77"/>
    </row>
    <row r="24480" spans="50:54" s="79" customFormat="1" ht="0" hidden="1" customHeight="1" x14ac:dyDescent="0.2">
      <c r="AX24480" s="78"/>
      <c r="AZ24480" s="167"/>
      <c r="BA24480" s="77"/>
      <c r="BB24480" s="77"/>
    </row>
    <row r="24481" spans="50:54" s="79" customFormat="1" ht="0" hidden="1" customHeight="1" x14ac:dyDescent="0.2">
      <c r="AX24481" s="78"/>
      <c r="AZ24481" s="167"/>
      <c r="BA24481" s="77"/>
      <c r="BB24481" s="77"/>
    </row>
    <row r="24482" spans="50:54" s="79" customFormat="1" ht="0" hidden="1" customHeight="1" x14ac:dyDescent="0.2">
      <c r="AX24482" s="78"/>
      <c r="AZ24482" s="167"/>
      <c r="BA24482" s="77"/>
      <c r="BB24482" s="77"/>
    </row>
    <row r="24483" spans="50:54" s="79" customFormat="1" ht="0" hidden="1" customHeight="1" x14ac:dyDescent="0.2">
      <c r="AX24483" s="78"/>
      <c r="AZ24483" s="167"/>
      <c r="BA24483" s="77"/>
      <c r="BB24483" s="77"/>
    </row>
    <row r="24484" spans="50:54" s="79" customFormat="1" ht="0" hidden="1" customHeight="1" x14ac:dyDescent="0.2">
      <c r="AX24484" s="78"/>
      <c r="AZ24484" s="167"/>
      <c r="BA24484" s="77"/>
      <c r="BB24484" s="77"/>
    </row>
    <row r="24485" spans="50:54" s="79" customFormat="1" ht="0" hidden="1" customHeight="1" x14ac:dyDescent="0.2">
      <c r="AX24485" s="78"/>
      <c r="AZ24485" s="167"/>
      <c r="BA24485" s="77"/>
      <c r="BB24485" s="77"/>
    </row>
    <row r="24486" spans="50:54" s="79" customFormat="1" ht="0" hidden="1" customHeight="1" x14ac:dyDescent="0.2">
      <c r="AX24486" s="78"/>
      <c r="AZ24486" s="167"/>
      <c r="BA24486" s="77"/>
      <c r="BB24486" s="77"/>
    </row>
    <row r="24487" spans="50:54" s="79" customFormat="1" ht="0" hidden="1" customHeight="1" x14ac:dyDescent="0.2">
      <c r="AX24487" s="78"/>
      <c r="AZ24487" s="167"/>
      <c r="BA24487" s="77"/>
      <c r="BB24487" s="77"/>
    </row>
    <row r="24488" spans="50:54" s="79" customFormat="1" ht="0" hidden="1" customHeight="1" x14ac:dyDescent="0.2">
      <c r="AX24488" s="78"/>
      <c r="AZ24488" s="167"/>
      <c r="BA24488" s="77"/>
      <c r="BB24488" s="77"/>
    </row>
    <row r="24489" spans="50:54" s="79" customFormat="1" ht="0" hidden="1" customHeight="1" x14ac:dyDescent="0.2">
      <c r="AX24489" s="78"/>
      <c r="AZ24489" s="167"/>
      <c r="BA24489" s="77"/>
      <c r="BB24489" s="77"/>
    </row>
    <row r="24490" spans="50:54" s="79" customFormat="1" ht="0" hidden="1" customHeight="1" x14ac:dyDescent="0.2">
      <c r="AX24490" s="78"/>
      <c r="AZ24490" s="167"/>
      <c r="BA24490" s="77"/>
      <c r="BB24490" s="77"/>
    </row>
    <row r="24491" spans="50:54" s="79" customFormat="1" ht="0" hidden="1" customHeight="1" x14ac:dyDescent="0.2">
      <c r="AX24491" s="78"/>
      <c r="AZ24491" s="167"/>
      <c r="BA24491" s="77"/>
      <c r="BB24491" s="77"/>
    </row>
    <row r="24492" spans="50:54" s="79" customFormat="1" ht="0" hidden="1" customHeight="1" x14ac:dyDescent="0.2">
      <c r="AX24492" s="78"/>
      <c r="AZ24492" s="167"/>
      <c r="BA24492" s="77"/>
      <c r="BB24492" s="77"/>
    </row>
    <row r="24493" spans="50:54" s="79" customFormat="1" ht="0" hidden="1" customHeight="1" x14ac:dyDescent="0.2">
      <c r="AX24493" s="78"/>
      <c r="AZ24493" s="167"/>
      <c r="BA24493" s="77"/>
      <c r="BB24493" s="77"/>
    </row>
    <row r="24494" spans="50:54" s="79" customFormat="1" ht="0" hidden="1" customHeight="1" x14ac:dyDescent="0.2">
      <c r="AX24494" s="78"/>
      <c r="AZ24494" s="167"/>
      <c r="BA24494" s="77"/>
      <c r="BB24494" s="77"/>
    </row>
    <row r="24495" spans="50:54" s="79" customFormat="1" ht="0" hidden="1" customHeight="1" x14ac:dyDescent="0.2">
      <c r="AX24495" s="78"/>
      <c r="AZ24495" s="167"/>
      <c r="BA24495" s="77"/>
      <c r="BB24495" s="77"/>
    </row>
    <row r="24496" spans="50:54" s="79" customFormat="1" ht="0" hidden="1" customHeight="1" x14ac:dyDescent="0.2">
      <c r="AX24496" s="78"/>
      <c r="AZ24496" s="167"/>
      <c r="BA24496" s="77"/>
      <c r="BB24496" s="77"/>
    </row>
    <row r="24497" spans="50:54" s="79" customFormat="1" ht="0" hidden="1" customHeight="1" x14ac:dyDescent="0.2">
      <c r="AX24497" s="78"/>
      <c r="AZ24497" s="167"/>
      <c r="BA24497" s="77"/>
      <c r="BB24497" s="77"/>
    </row>
    <row r="24498" spans="50:54" s="79" customFormat="1" ht="0" hidden="1" customHeight="1" x14ac:dyDescent="0.2">
      <c r="AX24498" s="78"/>
      <c r="AZ24498" s="167"/>
      <c r="BA24498" s="77"/>
      <c r="BB24498" s="77"/>
    </row>
    <row r="24499" spans="50:54" s="79" customFormat="1" ht="0" hidden="1" customHeight="1" x14ac:dyDescent="0.2">
      <c r="AX24499" s="78"/>
      <c r="AZ24499" s="167"/>
      <c r="BA24499" s="77"/>
      <c r="BB24499" s="77"/>
    </row>
    <row r="24500" spans="50:54" s="79" customFormat="1" ht="0" hidden="1" customHeight="1" x14ac:dyDescent="0.2">
      <c r="AX24500" s="78"/>
      <c r="AZ24500" s="167"/>
      <c r="BA24500" s="77"/>
      <c r="BB24500" s="77"/>
    </row>
    <row r="24501" spans="50:54" s="79" customFormat="1" ht="0" hidden="1" customHeight="1" x14ac:dyDescent="0.2">
      <c r="AX24501" s="78"/>
      <c r="AZ24501" s="167"/>
      <c r="BA24501" s="77"/>
      <c r="BB24501" s="77"/>
    </row>
    <row r="24502" spans="50:54" s="79" customFormat="1" ht="0" hidden="1" customHeight="1" x14ac:dyDescent="0.2">
      <c r="AX24502" s="78"/>
      <c r="AZ24502" s="167"/>
      <c r="BA24502" s="77"/>
      <c r="BB24502" s="77"/>
    </row>
    <row r="24503" spans="50:54" s="79" customFormat="1" ht="0" hidden="1" customHeight="1" x14ac:dyDescent="0.2">
      <c r="AX24503" s="78"/>
      <c r="AZ24503" s="167"/>
      <c r="BA24503" s="77"/>
      <c r="BB24503" s="77"/>
    </row>
    <row r="24504" spans="50:54" s="79" customFormat="1" ht="0" hidden="1" customHeight="1" x14ac:dyDescent="0.2">
      <c r="AX24504" s="78"/>
      <c r="AZ24504" s="167"/>
      <c r="BA24504" s="77"/>
      <c r="BB24504" s="77"/>
    </row>
    <row r="24505" spans="50:54" s="79" customFormat="1" ht="0" hidden="1" customHeight="1" x14ac:dyDescent="0.2">
      <c r="AX24505" s="78"/>
      <c r="AZ24505" s="167"/>
      <c r="BA24505" s="77"/>
      <c r="BB24505" s="77"/>
    </row>
    <row r="24506" spans="50:54" s="79" customFormat="1" ht="0" hidden="1" customHeight="1" x14ac:dyDescent="0.2">
      <c r="AX24506" s="78"/>
      <c r="AZ24506" s="167"/>
      <c r="BA24506" s="77"/>
      <c r="BB24506" s="77"/>
    </row>
    <row r="24507" spans="50:54" s="79" customFormat="1" ht="0" hidden="1" customHeight="1" x14ac:dyDescent="0.2">
      <c r="AX24507" s="78"/>
      <c r="AZ24507" s="167"/>
      <c r="BA24507" s="77"/>
      <c r="BB24507" s="77"/>
    </row>
    <row r="24508" spans="50:54" s="79" customFormat="1" ht="0" hidden="1" customHeight="1" x14ac:dyDescent="0.2">
      <c r="AX24508" s="78"/>
      <c r="AZ24508" s="167"/>
      <c r="BA24508" s="77"/>
      <c r="BB24508" s="77"/>
    </row>
    <row r="24509" spans="50:54" s="79" customFormat="1" ht="0" hidden="1" customHeight="1" x14ac:dyDescent="0.2">
      <c r="AX24509" s="78"/>
      <c r="AZ24509" s="167"/>
      <c r="BA24509" s="77"/>
      <c r="BB24509" s="77"/>
    </row>
    <row r="24510" spans="50:54" s="79" customFormat="1" ht="0" hidden="1" customHeight="1" x14ac:dyDescent="0.2">
      <c r="AX24510" s="78"/>
      <c r="AZ24510" s="167"/>
      <c r="BA24510" s="77"/>
      <c r="BB24510" s="77"/>
    </row>
    <row r="24511" spans="50:54" s="79" customFormat="1" ht="0" hidden="1" customHeight="1" x14ac:dyDescent="0.2">
      <c r="AX24511" s="78"/>
      <c r="AZ24511" s="167"/>
      <c r="BA24511" s="77"/>
      <c r="BB24511" s="77"/>
    </row>
    <row r="24512" spans="50:54" s="79" customFormat="1" ht="0" hidden="1" customHeight="1" x14ac:dyDescent="0.2">
      <c r="AX24512" s="78"/>
      <c r="AZ24512" s="167"/>
      <c r="BA24512" s="77"/>
      <c r="BB24512" s="77"/>
    </row>
    <row r="24513" spans="50:54" s="79" customFormat="1" ht="0" hidden="1" customHeight="1" x14ac:dyDescent="0.2">
      <c r="AX24513" s="78"/>
      <c r="AZ24513" s="167"/>
      <c r="BA24513" s="77"/>
      <c r="BB24513" s="77"/>
    </row>
    <row r="24514" spans="50:54" s="79" customFormat="1" ht="0" hidden="1" customHeight="1" x14ac:dyDescent="0.2">
      <c r="AX24514" s="78"/>
      <c r="AZ24514" s="167"/>
      <c r="BA24514" s="77"/>
      <c r="BB24514" s="77"/>
    </row>
    <row r="24515" spans="50:54" s="79" customFormat="1" ht="0" hidden="1" customHeight="1" x14ac:dyDescent="0.2">
      <c r="AX24515" s="78"/>
      <c r="AZ24515" s="167"/>
      <c r="BA24515" s="77"/>
      <c r="BB24515" s="77"/>
    </row>
    <row r="24516" spans="50:54" s="79" customFormat="1" ht="0" hidden="1" customHeight="1" x14ac:dyDescent="0.2">
      <c r="AX24516" s="78"/>
      <c r="AZ24516" s="167"/>
      <c r="BA24516" s="77"/>
      <c r="BB24516" s="77"/>
    </row>
    <row r="24517" spans="50:54" s="79" customFormat="1" ht="0" hidden="1" customHeight="1" x14ac:dyDescent="0.2">
      <c r="AX24517" s="78"/>
      <c r="AZ24517" s="167"/>
      <c r="BA24517" s="77"/>
      <c r="BB24517" s="77"/>
    </row>
    <row r="24518" spans="50:54" s="79" customFormat="1" ht="0" hidden="1" customHeight="1" x14ac:dyDescent="0.2">
      <c r="AX24518" s="78"/>
      <c r="AZ24518" s="167"/>
      <c r="BA24518" s="77"/>
      <c r="BB24518" s="77"/>
    </row>
    <row r="24519" spans="50:54" s="79" customFormat="1" ht="0" hidden="1" customHeight="1" x14ac:dyDescent="0.2">
      <c r="AX24519" s="78"/>
      <c r="AZ24519" s="167"/>
      <c r="BA24519" s="77"/>
      <c r="BB24519" s="77"/>
    </row>
    <row r="24520" spans="50:54" s="79" customFormat="1" ht="0" hidden="1" customHeight="1" x14ac:dyDescent="0.2">
      <c r="AX24520" s="78"/>
      <c r="AZ24520" s="167"/>
      <c r="BA24520" s="77"/>
      <c r="BB24520" s="77"/>
    </row>
    <row r="24521" spans="50:54" s="79" customFormat="1" ht="0" hidden="1" customHeight="1" x14ac:dyDescent="0.2">
      <c r="AX24521" s="78"/>
      <c r="AZ24521" s="167"/>
      <c r="BA24521" s="77"/>
      <c r="BB24521" s="77"/>
    </row>
    <row r="24522" spans="50:54" s="79" customFormat="1" ht="0" hidden="1" customHeight="1" x14ac:dyDescent="0.2">
      <c r="AX24522" s="78"/>
      <c r="AZ24522" s="167"/>
      <c r="BA24522" s="77"/>
      <c r="BB24522" s="77"/>
    </row>
    <row r="24523" spans="50:54" s="79" customFormat="1" ht="0" hidden="1" customHeight="1" x14ac:dyDescent="0.2">
      <c r="AX24523" s="78"/>
      <c r="AZ24523" s="167"/>
      <c r="BA24523" s="77"/>
      <c r="BB24523" s="77"/>
    </row>
    <row r="24524" spans="50:54" s="79" customFormat="1" ht="0" hidden="1" customHeight="1" x14ac:dyDescent="0.2">
      <c r="AX24524" s="78"/>
      <c r="AZ24524" s="167"/>
      <c r="BA24524" s="77"/>
      <c r="BB24524" s="77"/>
    </row>
    <row r="24525" spans="50:54" s="79" customFormat="1" ht="0" hidden="1" customHeight="1" x14ac:dyDescent="0.2">
      <c r="AX24525" s="78"/>
      <c r="AZ24525" s="167"/>
      <c r="BA24525" s="77"/>
      <c r="BB24525" s="77"/>
    </row>
    <row r="24526" spans="50:54" s="79" customFormat="1" ht="0" hidden="1" customHeight="1" x14ac:dyDescent="0.2">
      <c r="AX24526" s="78"/>
      <c r="AZ24526" s="167"/>
      <c r="BA24526" s="77"/>
      <c r="BB24526" s="77"/>
    </row>
    <row r="24527" spans="50:54" s="79" customFormat="1" ht="0" hidden="1" customHeight="1" x14ac:dyDescent="0.2">
      <c r="AX24527" s="78"/>
      <c r="AZ24527" s="167"/>
      <c r="BA24527" s="77"/>
      <c r="BB24527" s="77"/>
    </row>
    <row r="24528" spans="50:54" s="79" customFormat="1" ht="0" hidden="1" customHeight="1" x14ac:dyDescent="0.2">
      <c r="AX24528" s="78"/>
      <c r="AZ24528" s="167"/>
      <c r="BA24528" s="77"/>
      <c r="BB24528" s="77"/>
    </row>
    <row r="24529" spans="50:54" s="79" customFormat="1" ht="0" hidden="1" customHeight="1" x14ac:dyDescent="0.2">
      <c r="AX24529" s="78"/>
      <c r="AZ24529" s="167"/>
      <c r="BA24529" s="77"/>
      <c r="BB24529" s="77"/>
    </row>
    <row r="24530" spans="50:54" s="79" customFormat="1" ht="0" hidden="1" customHeight="1" x14ac:dyDescent="0.2">
      <c r="AX24530" s="78"/>
      <c r="AZ24530" s="167"/>
      <c r="BA24530" s="77"/>
      <c r="BB24530" s="77"/>
    </row>
    <row r="24531" spans="50:54" s="79" customFormat="1" ht="0" hidden="1" customHeight="1" x14ac:dyDescent="0.2">
      <c r="AX24531" s="78"/>
      <c r="AZ24531" s="167"/>
      <c r="BA24531" s="77"/>
      <c r="BB24531" s="77"/>
    </row>
    <row r="24532" spans="50:54" s="79" customFormat="1" ht="0" hidden="1" customHeight="1" x14ac:dyDescent="0.2">
      <c r="AX24532" s="78"/>
      <c r="AZ24532" s="167"/>
      <c r="BA24532" s="77"/>
      <c r="BB24532" s="77"/>
    </row>
    <row r="24533" spans="50:54" s="79" customFormat="1" ht="0" hidden="1" customHeight="1" x14ac:dyDescent="0.2">
      <c r="AX24533" s="78"/>
      <c r="AZ24533" s="167"/>
      <c r="BA24533" s="77"/>
      <c r="BB24533" s="77"/>
    </row>
    <row r="24534" spans="50:54" s="79" customFormat="1" ht="0" hidden="1" customHeight="1" x14ac:dyDescent="0.2">
      <c r="AX24534" s="78"/>
      <c r="AZ24534" s="167"/>
      <c r="BA24534" s="77"/>
      <c r="BB24534" s="77"/>
    </row>
    <row r="24535" spans="50:54" s="79" customFormat="1" ht="0" hidden="1" customHeight="1" x14ac:dyDescent="0.2">
      <c r="AX24535" s="78"/>
      <c r="AZ24535" s="167"/>
      <c r="BA24535" s="77"/>
      <c r="BB24535" s="77"/>
    </row>
    <row r="24536" spans="50:54" s="79" customFormat="1" ht="0" hidden="1" customHeight="1" x14ac:dyDescent="0.2">
      <c r="AX24536" s="78"/>
      <c r="AZ24536" s="167"/>
      <c r="BA24536" s="77"/>
      <c r="BB24536" s="77"/>
    </row>
    <row r="24537" spans="50:54" s="79" customFormat="1" ht="0" hidden="1" customHeight="1" x14ac:dyDescent="0.2">
      <c r="AX24537" s="78"/>
      <c r="AZ24537" s="167"/>
      <c r="BA24537" s="77"/>
      <c r="BB24537" s="77"/>
    </row>
    <row r="24538" spans="50:54" s="79" customFormat="1" ht="0" hidden="1" customHeight="1" x14ac:dyDescent="0.2">
      <c r="AX24538" s="78"/>
      <c r="AZ24538" s="167"/>
      <c r="BA24538" s="77"/>
      <c r="BB24538" s="77"/>
    </row>
    <row r="24539" spans="50:54" s="79" customFormat="1" ht="0" hidden="1" customHeight="1" x14ac:dyDescent="0.2">
      <c r="AX24539" s="78"/>
      <c r="AZ24539" s="167"/>
      <c r="BA24539" s="77"/>
      <c r="BB24539" s="77"/>
    </row>
    <row r="24540" spans="50:54" s="79" customFormat="1" ht="0" hidden="1" customHeight="1" x14ac:dyDescent="0.2">
      <c r="AX24540" s="78"/>
      <c r="AZ24540" s="167"/>
      <c r="BA24540" s="77"/>
      <c r="BB24540" s="77"/>
    </row>
    <row r="24541" spans="50:54" s="79" customFormat="1" ht="0" hidden="1" customHeight="1" x14ac:dyDescent="0.2">
      <c r="AX24541" s="78"/>
      <c r="AZ24541" s="167"/>
      <c r="BA24541" s="77"/>
      <c r="BB24541" s="77"/>
    </row>
    <row r="24542" spans="50:54" s="79" customFormat="1" ht="0" hidden="1" customHeight="1" x14ac:dyDescent="0.2">
      <c r="AX24542" s="78"/>
      <c r="AZ24542" s="167"/>
      <c r="BA24542" s="77"/>
      <c r="BB24542" s="77"/>
    </row>
    <row r="24543" spans="50:54" s="79" customFormat="1" ht="0" hidden="1" customHeight="1" x14ac:dyDescent="0.2">
      <c r="AX24543" s="78"/>
      <c r="AZ24543" s="167"/>
      <c r="BA24543" s="77"/>
      <c r="BB24543" s="77"/>
    </row>
    <row r="24544" spans="50:54" s="79" customFormat="1" ht="0" hidden="1" customHeight="1" x14ac:dyDescent="0.2">
      <c r="AX24544" s="78"/>
      <c r="AZ24544" s="167"/>
      <c r="BA24544" s="77"/>
      <c r="BB24544" s="77"/>
    </row>
    <row r="24545" spans="50:54" s="79" customFormat="1" ht="0" hidden="1" customHeight="1" x14ac:dyDescent="0.2">
      <c r="AX24545" s="78"/>
      <c r="AZ24545" s="167"/>
      <c r="BA24545" s="77"/>
      <c r="BB24545" s="77"/>
    </row>
    <row r="24546" spans="50:54" s="79" customFormat="1" ht="0" hidden="1" customHeight="1" x14ac:dyDescent="0.2">
      <c r="AX24546" s="78"/>
      <c r="AZ24546" s="167"/>
      <c r="BA24546" s="77"/>
      <c r="BB24546" s="77"/>
    </row>
    <row r="24547" spans="50:54" s="79" customFormat="1" ht="0" hidden="1" customHeight="1" x14ac:dyDescent="0.2">
      <c r="AX24547" s="78"/>
      <c r="AZ24547" s="167"/>
      <c r="BA24547" s="77"/>
      <c r="BB24547" s="77"/>
    </row>
    <row r="24548" spans="50:54" s="79" customFormat="1" ht="0" hidden="1" customHeight="1" x14ac:dyDescent="0.2">
      <c r="AX24548" s="78"/>
      <c r="AZ24548" s="167"/>
      <c r="BA24548" s="77"/>
      <c r="BB24548" s="77"/>
    </row>
    <row r="24549" spans="50:54" s="79" customFormat="1" ht="0" hidden="1" customHeight="1" x14ac:dyDescent="0.2">
      <c r="AX24549" s="78"/>
      <c r="AZ24549" s="167"/>
      <c r="BA24549" s="77"/>
      <c r="BB24549" s="77"/>
    </row>
    <row r="24550" spans="50:54" s="79" customFormat="1" ht="0" hidden="1" customHeight="1" x14ac:dyDescent="0.2">
      <c r="AX24550" s="78"/>
      <c r="AZ24550" s="167"/>
      <c r="BA24550" s="77"/>
      <c r="BB24550" s="77"/>
    </row>
    <row r="24551" spans="50:54" s="79" customFormat="1" ht="0" hidden="1" customHeight="1" x14ac:dyDescent="0.2">
      <c r="AX24551" s="78"/>
      <c r="AZ24551" s="167"/>
      <c r="BA24551" s="77"/>
      <c r="BB24551" s="77"/>
    </row>
    <row r="24552" spans="50:54" s="79" customFormat="1" ht="0" hidden="1" customHeight="1" x14ac:dyDescent="0.2">
      <c r="AX24552" s="78"/>
      <c r="AZ24552" s="167"/>
      <c r="BA24552" s="77"/>
      <c r="BB24552" s="77"/>
    </row>
    <row r="24553" spans="50:54" s="79" customFormat="1" ht="0" hidden="1" customHeight="1" x14ac:dyDescent="0.2">
      <c r="AX24553" s="78"/>
      <c r="AZ24553" s="167"/>
      <c r="BA24553" s="77"/>
      <c r="BB24553" s="77"/>
    </row>
    <row r="24554" spans="50:54" s="79" customFormat="1" ht="0" hidden="1" customHeight="1" x14ac:dyDescent="0.2">
      <c r="AX24554" s="78"/>
      <c r="AZ24554" s="167"/>
      <c r="BA24554" s="77"/>
      <c r="BB24554" s="77"/>
    </row>
    <row r="24555" spans="50:54" s="79" customFormat="1" ht="0" hidden="1" customHeight="1" x14ac:dyDescent="0.2">
      <c r="AX24555" s="78"/>
      <c r="AZ24555" s="167"/>
      <c r="BA24555" s="77"/>
      <c r="BB24555" s="77"/>
    </row>
    <row r="24556" spans="50:54" s="79" customFormat="1" ht="0" hidden="1" customHeight="1" x14ac:dyDescent="0.2">
      <c r="AX24556" s="78"/>
      <c r="AZ24556" s="167"/>
      <c r="BA24556" s="77"/>
      <c r="BB24556" s="77"/>
    </row>
    <row r="24557" spans="50:54" s="79" customFormat="1" ht="0" hidden="1" customHeight="1" x14ac:dyDescent="0.2">
      <c r="AX24557" s="78"/>
      <c r="AZ24557" s="167"/>
      <c r="BA24557" s="77"/>
      <c r="BB24557" s="77"/>
    </row>
    <row r="24558" spans="50:54" s="79" customFormat="1" ht="0" hidden="1" customHeight="1" x14ac:dyDescent="0.2">
      <c r="AX24558" s="78"/>
      <c r="AZ24558" s="167"/>
      <c r="BA24558" s="77"/>
      <c r="BB24558" s="77"/>
    </row>
    <row r="24559" spans="50:54" s="79" customFormat="1" ht="0" hidden="1" customHeight="1" x14ac:dyDescent="0.2">
      <c r="AX24559" s="78"/>
      <c r="AZ24559" s="167"/>
      <c r="BA24559" s="77"/>
      <c r="BB24559" s="77"/>
    </row>
    <row r="24560" spans="50:54" s="79" customFormat="1" ht="0" hidden="1" customHeight="1" x14ac:dyDescent="0.2">
      <c r="AX24560" s="78"/>
      <c r="AZ24560" s="167"/>
      <c r="BA24560" s="77"/>
      <c r="BB24560" s="77"/>
    </row>
    <row r="24561" spans="50:54" s="79" customFormat="1" ht="0" hidden="1" customHeight="1" x14ac:dyDescent="0.2">
      <c r="AX24561" s="78"/>
      <c r="AZ24561" s="167"/>
      <c r="BA24561" s="77"/>
      <c r="BB24561" s="77"/>
    </row>
    <row r="24562" spans="50:54" s="79" customFormat="1" ht="0" hidden="1" customHeight="1" x14ac:dyDescent="0.2">
      <c r="AX24562" s="78"/>
      <c r="AZ24562" s="167"/>
      <c r="BA24562" s="77"/>
      <c r="BB24562" s="77"/>
    </row>
    <row r="24563" spans="50:54" s="79" customFormat="1" ht="0" hidden="1" customHeight="1" x14ac:dyDescent="0.2">
      <c r="AX24563" s="78"/>
      <c r="AZ24563" s="167"/>
      <c r="BA24563" s="77"/>
      <c r="BB24563" s="77"/>
    </row>
    <row r="24564" spans="50:54" s="79" customFormat="1" ht="0" hidden="1" customHeight="1" x14ac:dyDescent="0.2">
      <c r="AX24564" s="78"/>
      <c r="AZ24564" s="167"/>
      <c r="BA24564" s="77"/>
      <c r="BB24564" s="77"/>
    </row>
    <row r="24565" spans="50:54" s="79" customFormat="1" ht="0" hidden="1" customHeight="1" x14ac:dyDescent="0.2">
      <c r="AX24565" s="78"/>
      <c r="AZ24565" s="167"/>
      <c r="BA24565" s="77"/>
      <c r="BB24565" s="77"/>
    </row>
    <row r="24566" spans="50:54" s="79" customFormat="1" ht="0" hidden="1" customHeight="1" x14ac:dyDescent="0.2">
      <c r="AX24566" s="78"/>
      <c r="AZ24566" s="167"/>
      <c r="BA24566" s="77"/>
      <c r="BB24566" s="77"/>
    </row>
    <row r="24567" spans="50:54" s="79" customFormat="1" ht="0" hidden="1" customHeight="1" x14ac:dyDescent="0.2">
      <c r="AX24567" s="78"/>
      <c r="AZ24567" s="167"/>
      <c r="BA24567" s="77"/>
      <c r="BB24567" s="77"/>
    </row>
    <row r="24568" spans="50:54" s="79" customFormat="1" ht="0" hidden="1" customHeight="1" x14ac:dyDescent="0.2">
      <c r="AX24568" s="78"/>
      <c r="AZ24568" s="167"/>
      <c r="BA24568" s="77"/>
      <c r="BB24568" s="77"/>
    </row>
    <row r="24569" spans="50:54" s="79" customFormat="1" ht="0" hidden="1" customHeight="1" x14ac:dyDescent="0.2">
      <c r="AX24569" s="78"/>
      <c r="AZ24569" s="167"/>
      <c r="BA24569" s="77"/>
      <c r="BB24569" s="77"/>
    </row>
    <row r="24570" spans="50:54" s="79" customFormat="1" ht="0" hidden="1" customHeight="1" x14ac:dyDescent="0.2">
      <c r="AX24570" s="78"/>
      <c r="AZ24570" s="167"/>
      <c r="BA24570" s="77"/>
      <c r="BB24570" s="77"/>
    </row>
    <row r="24571" spans="50:54" s="79" customFormat="1" ht="0" hidden="1" customHeight="1" x14ac:dyDescent="0.2">
      <c r="AX24571" s="78"/>
      <c r="AZ24571" s="167"/>
      <c r="BA24571" s="77"/>
      <c r="BB24571" s="77"/>
    </row>
    <row r="24572" spans="50:54" s="79" customFormat="1" ht="0" hidden="1" customHeight="1" x14ac:dyDescent="0.2">
      <c r="AX24572" s="78"/>
      <c r="AZ24572" s="167"/>
      <c r="BA24572" s="77"/>
      <c r="BB24572" s="77"/>
    </row>
    <row r="24573" spans="50:54" s="79" customFormat="1" ht="0" hidden="1" customHeight="1" x14ac:dyDescent="0.2">
      <c r="AX24573" s="78"/>
      <c r="AZ24573" s="167"/>
      <c r="BA24573" s="77"/>
      <c r="BB24573" s="77"/>
    </row>
    <row r="24574" spans="50:54" s="79" customFormat="1" ht="0" hidden="1" customHeight="1" x14ac:dyDescent="0.2">
      <c r="AX24574" s="78"/>
      <c r="AZ24574" s="167"/>
      <c r="BA24574" s="77"/>
      <c r="BB24574" s="77"/>
    </row>
    <row r="24575" spans="50:54" s="79" customFormat="1" ht="0" hidden="1" customHeight="1" x14ac:dyDescent="0.2">
      <c r="AX24575" s="78"/>
      <c r="AZ24575" s="167"/>
      <c r="BA24575" s="77"/>
      <c r="BB24575" s="77"/>
    </row>
    <row r="24576" spans="50:54" s="79" customFormat="1" ht="0" hidden="1" customHeight="1" x14ac:dyDescent="0.2">
      <c r="AX24576" s="78"/>
      <c r="AZ24576" s="167"/>
      <c r="BA24576" s="77"/>
      <c r="BB24576" s="77"/>
    </row>
    <row r="24577" spans="50:54" s="79" customFormat="1" ht="0" hidden="1" customHeight="1" x14ac:dyDescent="0.2">
      <c r="AX24577" s="78"/>
      <c r="AZ24577" s="167"/>
      <c r="BA24577" s="77"/>
      <c r="BB24577" s="77"/>
    </row>
    <row r="24578" spans="50:54" s="79" customFormat="1" ht="0" hidden="1" customHeight="1" x14ac:dyDescent="0.2">
      <c r="AX24578" s="78"/>
      <c r="AZ24578" s="167"/>
      <c r="BA24578" s="77"/>
      <c r="BB24578" s="77"/>
    </row>
    <row r="24579" spans="50:54" s="79" customFormat="1" ht="0" hidden="1" customHeight="1" x14ac:dyDescent="0.2">
      <c r="AX24579" s="78"/>
      <c r="AZ24579" s="167"/>
      <c r="BA24579" s="77"/>
      <c r="BB24579" s="77"/>
    </row>
    <row r="24580" spans="50:54" s="79" customFormat="1" ht="0" hidden="1" customHeight="1" x14ac:dyDescent="0.2">
      <c r="AX24580" s="78"/>
      <c r="AZ24580" s="167"/>
      <c r="BA24580" s="77"/>
      <c r="BB24580" s="77"/>
    </row>
    <row r="24581" spans="50:54" s="79" customFormat="1" ht="0" hidden="1" customHeight="1" x14ac:dyDescent="0.2">
      <c r="AX24581" s="78"/>
      <c r="AZ24581" s="167"/>
      <c r="BA24581" s="77"/>
      <c r="BB24581" s="77"/>
    </row>
    <row r="24582" spans="50:54" s="79" customFormat="1" ht="0" hidden="1" customHeight="1" x14ac:dyDescent="0.2">
      <c r="AX24582" s="78"/>
      <c r="AZ24582" s="167"/>
      <c r="BA24582" s="77"/>
      <c r="BB24582" s="77"/>
    </row>
    <row r="24583" spans="50:54" s="79" customFormat="1" ht="0" hidden="1" customHeight="1" x14ac:dyDescent="0.2">
      <c r="AX24583" s="78"/>
      <c r="AZ24583" s="167"/>
      <c r="BA24583" s="77"/>
      <c r="BB24583" s="77"/>
    </row>
    <row r="24584" spans="50:54" s="79" customFormat="1" ht="0" hidden="1" customHeight="1" x14ac:dyDescent="0.2">
      <c r="AX24584" s="78"/>
      <c r="AZ24584" s="167"/>
      <c r="BA24584" s="77"/>
      <c r="BB24584" s="77"/>
    </row>
    <row r="24585" spans="50:54" s="79" customFormat="1" ht="0" hidden="1" customHeight="1" x14ac:dyDescent="0.2">
      <c r="AX24585" s="78"/>
      <c r="AZ24585" s="167"/>
      <c r="BA24585" s="77"/>
      <c r="BB24585" s="77"/>
    </row>
    <row r="24586" spans="50:54" s="79" customFormat="1" ht="0" hidden="1" customHeight="1" x14ac:dyDescent="0.2">
      <c r="AX24586" s="78"/>
      <c r="AZ24586" s="167"/>
      <c r="BA24586" s="77"/>
      <c r="BB24586" s="77"/>
    </row>
    <row r="24587" spans="50:54" s="79" customFormat="1" ht="0" hidden="1" customHeight="1" x14ac:dyDescent="0.2">
      <c r="AX24587" s="78"/>
      <c r="AZ24587" s="167"/>
      <c r="BA24587" s="77"/>
      <c r="BB24587" s="77"/>
    </row>
    <row r="24588" spans="50:54" s="79" customFormat="1" ht="0" hidden="1" customHeight="1" x14ac:dyDescent="0.2">
      <c r="AX24588" s="78"/>
      <c r="AZ24588" s="167"/>
      <c r="BA24588" s="77"/>
      <c r="BB24588" s="77"/>
    </row>
    <row r="24589" spans="50:54" s="79" customFormat="1" ht="0" hidden="1" customHeight="1" x14ac:dyDescent="0.2">
      <c r="AX24589" s="78"/>
      <c r="AZ24589" s="167"/>
      <c r="BA24589" s="77"/>
      <c r="BB24589" s="77"/>
    </row>
    <row r="24590" spans="50:54" s="79" customFormat="1" ht="0" hidden="1" customHeight="1" x14ac:dyDescent="0.2">
      <c r="AX24590" s="78"/>
      <c r="AZ24590" s="167"/>
      <c r="BA24590" s="77"/>
      <c r="BB24590" s="77"/>
    </row>
    <row r="24591" spans="50:54" s="79" customFormat="1" ht="0" hidden="1" customHeight="1" x14ac:dyDescent="0.2">
      <c r="AX24591" s="78"/>
      <c r="AZ24591" s="167"/>
      <c r="BA24591" s="77"/>
      <c r="BB24591" s="77"/>
    </row>
    <row r="24592" spans="50:54" s="79" customFormat="1" ht="0" hidden="1" customHeight="1" x14ac:dyDescent="0.2">
      <c r="AX24592" s="78"/>
      <c r="AZ24592" s="167"/>
      <c r="BA24592" s="77"/>
      <c r="BB24592" s="77"/>
    </row>
    <row r="24593" spans="50:54" s="79" customFormat="1" ht="0" hidden="1" customHeight="1" x14ac:dyDescent="0.2">
      <c r="AX24593" s="78"/>
      <c r="AZ24593" s="167"/>
      <c r="BA24593" s="77"/>
      <c r="BB24593" s="77"/>
    </row>
    <row r="24594" spans="50:54" s="79" customFormat="1" ht="0" hidden="1" customHeight="1" x14ac:dyDescent="0.2">
      <c r="AX24594" s="78"/>
      <c r="AZ24594" s="167"/>
      <c r="BA24594" s="77"/>
      <c r="BB24594" s="77"/>
    </row>
    <row r="24595" spans="50:54" s="79" customFormat="1" ht="0" hidden="1" customHeight="1" x14ac:dyDescent="0.2">
      <c r="AX24595" s="78"/>
      <c r="AZ24595" s="167"/>
      <c r="BA24595" s="77"/>
      <c r="BB24595" s="77"/>
    </row>
    <row r="24596" spans="50:54" s="79" customFormat="1" ht="0" hidden="1" customHeight="1" x14ac:dyDescent="0.2">
      <c r="AX24596" s="78"/>
      <c r="AZ24596" s="167"/>
      <c r="BA24596" s="77"/>
      <c r="BB24596" s="77"/>
    </row>
    <row r="24597" spans="50:54" s="79" customFormat="1" ht="0" hidden="1" customHeight="1" x14ac:dyDescent="0.2">
      <c r="AX24597" s="78"/>
      <c r="AZ24597" s="167"/>
      <c r="BA24597" s="77"/>
      <c r="BB24597" s="77"/>
    </row>
    <row r="24598" spans="50:54" s="79" customFormat="1" ht="0" hidden="1" customHeight="1" x14ac:dyDescent="0.2">
      <c r="AX24598" s="78"/>
      <c r="AZ24598" s="167"/>
      <c r="BA24598" s="77"/>
      <c r="BB24598" s="77"/>
    </row>
    <row r="24599" spans="50:54" s="79" customFormat="1" ht="0" hidden="1" customHeight="1" x14ac:dyDescent="0.2">
      <c r="AX24599" s="78"/>
      <c r="AZ24599" s="167"/>
      <c r="BA24599" s="77"/>
      <c r="BB24599" s="77"/>
    </row>
    <row r="24600" spans="50:54" s="79" customFormat="1" ht="0" hidden="1" customHeight="1" x14ac:dyDescent="0.2">
      <c r="AX24600" s="78"/>
      <c r="AZ24600" s="167"/>
      <c r="BA24600" s="77"/>
      <c r="BB24600" s="77"/>
    </row>
    <row r="24601" spans="50:54" s="79" customFormat="1" ht="0" hidden="1" customHeight="1" x14ac:dyDescent="0.2">
      <c r="AX24601" s="78"/>
      <c r="AZ24601" s="167"/>
      <c r="BA24601" s="77"/>
      <c r="BB24601" s="77"/>
    </row>
    <row r="24602" spans="50:54" s="79" customFormat="1" ht="0" hidden="1" customHeight="1" x14ac:dyDescent="0.2">
      <c r="AX24602" s="78"/>
      <c r="AZ24602" s="167"/>
      <c r="BA24602" s="77"/>
      <c r="BB24602" s="77"/>
    </row>
    <row r="24603" spans="50:54" s="79" customFormat="1" ht="0" hidden="1" customHeight="1" x14ac:dyDescent="0.2">
      <c r="AX24603" s="78"/>
      <c r="AZ24603" s="167"/>
      <c r="BA24603" s="77"/>
      <c r="BB24603" s="77"/>
    </row>
    <row r="24604" spans="50:54" s="79" customFormat="1" ht="0" hidden="1" customHeight="1" x14ac:dyDescent="0.2">
      <c r="AX24604" s="78"/>
      <c r="AZ24604" s="167"/>
      <c r="BA24604" s="77"/>
      <c r="BB24604" s="77"/>
    </row>
    <row r="24605" spans="50:54" s="79" customFormat="1" ht="0" hidden="1" customHeight="1" x14ac:dyDescent="0.2">
      <c r="AX24605" s="78"/>
      <c r="AZ24605" s="167"/>
      <c r="BA24605" s="77"/>
      <c r="BB24605" s="77"/>
    </row>
    <row r="24606" spans="50:54" s="79" customFormat="1" ht="0" hidden="1" customHeight="1" x14ac:dyDescent="0.2">
      <c r="AX24606" s="78"/>
      <c r="AZ24606" s="167"/>
      <c r="BA24606" s="77"/>
      <c r="BB24606" s="77"/>
    </row>
    <row r="24607" spans="50:54" s="79" customFormat="1" ht="0" hidden="1" customHeight="1" x14ac:dyDescent="0.2">
      <c r="AX24607" s="78"/>
      <c r="AZ24607" s="167"/>
      <c r="BA24607" s="77"/>
      <c r="BB24607" s="77"/>
    </row>
    <row r="24608" spans="50:54" s="79" customFormat="1" ht="0" hidden="1" customHeight="1" x14ac:dyDescent="0.2">
      <c r="AX24608" s="78"/>
      <c r="AZ24608" s="167"/>
      <c r="BA24608" s="77"/>
      <c r="BB24608" s="77"/>
    </row>
    <row r="24609" spans="50:54" s="79" customFormat="1" ht="0" hidden="1" customHeight="1" x14ac:dyDescent="0.2">
      <c r="AX24609" s="78"/>
      <c r="AZ24609" s="167"/>
      <c r="BA24609" s="77"/>
      <c r="BB24609" s="77"/>
    </row>
    <row r="24610" spans="50:54" s="79" customFormat="1" ht="0" hidden="1" customHeight="1" x14ac:dyDescent="0.2">
      <c r="AX24610" s="78"/>
      <c r="AZ24610" s="167"/>
      <c r="BA24610" s="77"/>
      <c r="BB24610" s="77"/>
    </row>
    <row r="24611" spans="50:54" s="79" customFormat="1" ht="0" hidden="1" customHeight="1" x14ac:dyDescent="0.2">
      <c r="AX24611" s="78"/>
      <c r="AZ24611" s="167"/>
      <c r="BA24611" s="77"/>
      <c r="BB24611" s="77"/>
    </row>
    <row r="24612" spans="50:54" s="79" customFormat="1" ht="0" hidden="1" customHeight="1" x14ac:dyDescent="0.2">
      <c r="AX24612" s="78"/>
      <c r="AZ24612" s="167"/>
      <c r="BA24612" s="77"/>
      <c r="BB24612" s="77"/>
    </row>
    <row r="24613" spans="50:54" s="79" customFormat="1" ht="0" hidden="1" customHeight="1" x14ac:dyDescent="0.2">
      <c r="AX24613" s="78"/>
      <c r="AZ24613" s="167"/>
      <c r="BA24613" s="77"/>
      <c r="BB24613" s="77"/>
    </row>
    <row r="24614" spans="50:54" s="79" customFormat="1" ht="0" hidden="1" customHeight="1" x14ac:dyDescent="0.2">
      <c r="AX24614" s="78"/>
      <c r="AZ24614" s="167"/>
      <c r="BA24614" s="77"/>
      <c r="BB24614" s="77"/>
    </row>
    <row r="24615" spans="50:54" s="79" customFormat="1" ht="0" hidden="1" customHeight="1" x14ac:dyDescent="0.2">
      <c r="AX24615" s="78"/>
      <c r="AZ24615" s="167"/>
      <c r="BA24615" s="77"/>
      <c r="BB24615" s="77"/>
    </row>
    <row r="24616" spans="50:54" s="79" customFormat="1" ht="0" hidden="1" customHeight="1" x14ac:dyDescent="0.2">
      <c r="AX24616" s="78"/>
      <c r="AZ24616" s="167"/>
      <c r="BA24616" s="77"/>
      <c r="BB24616" s="77"/>
    </row>
    <row r="24617" spans="50:54" s="79" customFormat="1" ht="0" hidden="1" customHeight="1" x14ac:dyDescent="0.2">
      <c r="AX24617" s="78"/>
      <c r="AZ24617" s="167"/>
      <c r="BA24617" s="77"/>
      <c r="BB24617" s="77"/>
    </row>
    <row r="24618" spans="50:54" s="79" customFormat="1" ht="0" hidden="1" customHeight="1" x14ac:dyDescent="0.2">
      <c r="AX24618" s="78"/>
      <c r="AZ24618" s="167"/>
      <c r="BA24618" s="77"/>
      <c r="BB24618" s="77"/>
    </row>
    <row r="24619" spans="50:54" s="79" customFormat="1" ht="0" hidden="1" customHeight="1" x14ac:dyDescent="0.2">
      <c r="AX24619" s="78"/>
      <c r="AZ24619" s="167"/>
      <c r="BA24619" s="77"/>
      <c r="BB24619" s="77"/>
    </row>
    <row r="24620" spans="50:54" s="79" customFormat="1" ht="0" hidden="1" customHeight="1" x14ac:dyDescent="0.2">
      <c r="AX24620" s="78"/>
      <c r="AZ24620" s="167"/>
      <c r="BA24620" s="77"/>
      <c r="BB24620" s="77"/>
    </row>
    <row r="24621" spans="50:54" s="79" customFormat="1" ht="0" hidden="1" customHeight="1" x14ac:dyDescent="0.2">
      <c r="AX24621" s="78"/>
      <c r="AZ24621" s="167"/>
      <c r="BA24621" s="77"/>
      <c r="BB24621" s="77"/>
    </row>
    <row r="24622" spans="50:54" s="79" customFormat="1" ht="0" hidden="1" customHeight="1" x14ac:dyDescent="0.2">
      <c r="AX24622" s="78"/>
      <c r="AZ24622" s="167"/>
      <c r="BA24622" s="77"/>
      <c r="BB24622" s="77"/>
    </row>
    <row r="24623" spans="50:54" s="79" customFormat="1" ht="0" hidden="1" customHeight="1" x14ac:dyDescent="0.2">
      <c r="AX24623" s="78"/>
      <c r="AZ24623" s="167"/>
      <c r="BA24623" s="77"/>
      <c r="BB24623" s="77"/>
    </row>
    <row r="24624" spans="50:54" s="79" customFormat="1" ht="0" hidden="1" customHeight="1" x14ac:dyDescent="0.2">
      <c r="AX24624" s="78"/>
      <c r="AZ24624" s="167"/>
      <c r="BA24624" s="77"/>
      <c r="BB24624" s="77"/>
    </row>
    <row r="24625" spans="50:54" s="79" customFormat="1" ht="0" hidden="1" customHeight="1" x14ac:dyDescent="0.2">
      <c r="AX24625" s="78"/>
      <c r="AZ24625" s="167"/>
      <c r="BA24625" s="77"/>
      <c r="BB24625" s="77"/>
    </row>
    <row r="24626" spans="50:54" s="79" customFormat="1" ht="0" hidden="1" customHeight="1" x14ac:dyDescent="0.2">
      <c r="AX24626" s="78"/>
      <c r="AZ24626" s="167"/>
      <c r="BA24626" s="77"/>
      <c r="BB24626" s="77"/>
    </row>
    <row r="24627" spans="50:54" s="79" customFormat="1" ht="0" hidden="1" customHeight="1" x14ac:dyDescent="0.2">
      <c r="AX24627" s="78"/>
      <c r="AZ24627" s="167"/>
      <c r="BA24627" s="77"/>
      <c r="BB24627" s="77"/>
    </row>
    <row r="24628" spans="50:54" s="79" customFormat="1" ht="0" hidden="1" customHeight="1" x14ac:dyDescent="0.2">
      <c r="AX24628" s="78"/>
      <c r="AZ24628" s="167"/>
      <c r="BA24628" s="77"/>
      <c r="BB24628" s="77"/>
    </row>
    <row r="24629" spans="50:54" s="79" customFormat="1" ht="0" hidden="1" customHeight="1" x14ac:dyDescent="0.2">
      <c r="AX24629" s="78"/>
      <c r="AZ24629" s="167"/>
      <c r="BA24629" s="77"/>
      <c r="BB24629" s="77"/>
    </row>
    <row r="24630" spans="50:54" s="79" customFormat="1" ht="0" hidden="1" customHeight="1" x14ac:dyDescent="0.2">
      <c r="AX24630" s="78"/>
      <c r="AZ24630" s="167"/>
      <c r="BA24630" s="77"/>
      <c r="BB24630" s="77"/>
    </row>
    <row r="24631" spans="50:54" s="79" customFormat="1" ht="0" hidden="1" customHeight="1" x14ac:dyDescent="0.2">
      <c r="AX24631" s="78"/>
      <c r="AZ24631" s="167"/>
      <c r="BA24631" s="77"/>
      <c r="BB24631" s="77"/>
    </row>
    <row r="24632" spans="50:54" s="79" customFormat="1" ht="0" hidden="1" customHeight="1" x14ac:dyDescent="0.2">
      <c r="AX24632" s="78"/>
      <c r="AZ24632" s="167"/>
      <c r="BA24632" s="77"/>
      <c r="BB24632" s="77"/>
    </row>
    <row r="24633" spans="50:54" s="79" customFormat="1" ht="0" hidden="1" customHeight="1" x14ac:dyDescent="0.2">
      <c r="AX24633" s="78"/>
      <c r="AZ24633" s="167"/>
      <c r="BA24633" s="77"/>
      <c r="BB24633" s="77"/>
    </row>
    <row r="24634" spans="50:54" s="79" customFormat="1" ht="0" hidden="1" customHeight="1" x14ac:dyDescent="0.2">
      <c r="AX24634" s="78"/>
      <c r="AZ24634" s="167"/>
      <c r="BA24634" s="77"/>
      <c r="BB24634" s="77"/>
    </row>
    <row r="24635" spans="50:54" s="79" customFormat="1" ht="0" hidden="1" customHeight="1" x14ac:dyDescent="0.2">
      <c r="AX24635" s="78"/>
      <c r="AZ24635" s="167"/>
      <c r="BA24635" s="77"/>
      <c r="BB24635" s="77"/>
    </row>
    <row r="24636" spans="50:54" s="79" customFormat="1" ht="0" hidden="1" customHeight="1" x14ac:dyDescent="0.2">
      <c r="AX24636" s="78"/>
      <c r="AZ24636" s="167"/>
      <c r="BA24636" s="77"/>
      <c r="BB24636" s="77"/>
    </row>
    <row r="24637" spans="50:54" s="79" customFormat="1" ht="0" hidden="1" customHeight="1" x14ac:dyDescent="0.2">
      <c r="AX24637" s="78"/>
      <c r="AZ24637" s="167"/>
      <c r="BA24637" s="77"/>
      <c r="BB24637" s="77"/>
    </row>
    <row r="24638" spans="50:54" s="79" customFormat="1" ht="0" hidden="1" customHeight="1" x14ac:dyDescent="0.2">
      <c r="AX24638" s="78"/>
      <c r="AZ24638" s="167"/>
      <c r="BA24638" s="77"/>
      <c r="BB24638" s="77"/>
    </row>
    <row r="24639" spans="50:54" s="79" customFormat="1" ht="0" hidden="1" customHeight="1" x14ac:dyDescent="0.2">
      <c r="AX24639" s="78"/>
      <c r="AZ24639" s="167"/>
      <c r="BA24639" s="77"/>
      <c r="BB24639" s="77"/>
    </row>
    <row r="24640" spans="50:54" s="79" customFormat="1" ht="0" hidden="1" customHeight="1" x14ac:dyDescent="0.2">
      <c r="AX24640" s="78"/>
      <c r="AZ24640" s="167"/>
      <c r="BA24640" s="77"/>
      <c r="BB24640" s="77"/>
    </row>
    <row r="24641" spans="50:54" s="79" customFormat="1" ht="0" hidden="1" customHeight="1" x14ac:dyDescent="0.2">
      <c r="AX24641" s="78"/>
      <c r="AZ24641" s="167"/>
      <c r="BA24641" s="77"/>
      <c r="BB24641" s="77"/>
    </row>
    <row r="24642" spans="50:54" s="79" customFormat="1" ht="0" hidden="1" customHeight="1" x14ac:dyDescent="0.2">
      <c r="AX24642" s="78"/>
      <c r="AZ24642" s="167"/>
      <c r="BA24642" s="77"/>
      <c r="BB24642" s="77"/>
    </row>
    <row r="24643" spans="50:54" s="79" customFormat="1" ht="0" hidden="1" customHeight="1" x14ac:dyDescent="0.2">
      <c r="AX24643" s="78"/>
      <c r="AZ24643" s="167"/>
      <c r="BA24643" s="77"/>
      <c r="BB24643" s="77"/>
    </row>
    <row r="24644" spans="50:54" s="79" customFormat="1" ht="0" hidden="1" customHeight="1" x14ac:dyDescent="0.2">
      <c r="AX24644" s="78"/>
      <c r="AZ24644" s="167"/>
      <c r="BA24644" s="77"/>
      <c r="BB24644" s="77"/>
    </row>
    <row r="24645" spans="50:54" s="79" customFormat="1" ht="0" hidden="1" customHeight="1" x14ac:dyDescent="0.2">
      <c r="AX24645" s="78"/>
      <c r="AZ24645" s="167"/>
      <c r="BA24645" s="77"/>
      <c r="BB24645" s="77"/>
    </row>
    <row r="24646" spans="50:54" s="79" customFormat="1" ht="0" hidden="1" customHeight="1" x14ac:dyDescent="0.2">
      <c r="AX24646" s="78"/>
      <c r="AZ24646" s="167"/>
      <c r="BA24646" s="77"/>
      <c r="BB24646" s="77"/>
    </row>
    <row r="24647" spans="50:54" s="79" customFormat="1" ht="0" hidden="1" customHeight="1" x14ac:dyDescent="0.2">
      <c r="AX24647" s="78"/>
      <c r="AZ24647" s="167"/>
      <c r="BA24647" s="77"/>
      <c r="BB24647" s="77"/>
    </row>
    <row r="24648" spans="50:54" s="79" customFormat="1" ht="0" hidden="1" customHeight="1" x14ac:dyDescent="0.2">
      <c r="AX24648" s="78"/>
      <c r="AZ24648" s="167"/>
      <c r="BA24648" s="77"/>
      <c r="BB24648" s="77"/>
    </row>
    <row r="24649" spans="50:54" s="79" customFormat="1" ht="0" hidden="1" customHeight="1" x14ac:dyDescent="0.2">
      <c r="AX24649" s="78"/>
      <c r="AZ24649" s="167"/>
      <c r="BA24649" s="77"/>
      <c r="BB24649" s="77"/>
    </row>
    <row r="24650" spans="50:54" s="79" customFormat="1" ht="0" hidden="1" customHeight="1" x14ac:dyDescent="0.2">
      <c r="AX24650" s="78"/>
      <c r="AZ24650" s="167"/>
      <c r="BA24650" s="77"/>
      <c r="BB24650" s="77"/>
    </row>
    <row r="24651" spans="50:54" s="79" customFormat="1" ht="0" hidden="1" customHeight="1" x14ac:dyDescent="0.2">
      <c r="AX24651" s="78"/>
      <c r="AZ24651" s="167"/>
      <c r="BA24651" s="77"/>
      <c r="BB24651" s="77"/>
    </row>
    <row r="24652" spans="50:54" s="79" customFormat="1" ht="0" hidden="1" customHeight="1" x14ac:dyDescent="0.2">
      <c r="AX24652" s="78"/>
      <c r="AZ24652" s="167"/>
      <c r="BA24652" s="77"/>
      <c r="BB24652" s="77"/>
    </row>
    <row r="24653" spans="50:54" s="79" customFormat="1" ht="0" hidden="1" customHeight="1" x14ac:dyDescent="0.2">
      <c r="AX24653" s="78"/>
      <c r="AZ24653" s="167"/>
      <c r="BA24653" s="77"/>
      <c r="BB24653" s="77"/>
    </row>
    <row r="24654" spans="50:54" s="79" customFormat="1" ht="0" hidden="1" customHeight="1" x14ac:dyDescent="0.2">
      <c r="AX24654" s="78"/>
      <c r="AZ24654" s="167"/>
      <c r="BA24654" s="77"/>
      <c r="BB24654" s="77"/>
    </row>
    <row r="24655" spans="50:54" s="79" customFormat="1" ht="0" hidden="1" customHeight="1" x14ac:dyDescent="0.2">
      <c r="AX24655" s="78"/>
      <c r="AZ24655" s="167"/>
      <c r="BA24655" s="77"/>
      <c r="BB24655" s="77"/>
    </row>
    <row r="24656" spans="50:54" s="79" customFormat="1" ht="0" hidden="1" customHeight="1" x14ac:dyDescent="0.2">
      <c r="AX24656" s="78"/>
      <c r="AZ24656" s="167"/>
      <c r="BA24656" s="77"/>
      <c r="BB24656" s="77"/>
    </row>
    <row r="24657" spans="50:54" s="79" customFormat="1" ht="0" hidden="1" customHeight="1" x14ac:dyDescent="0.2">
      <c r="AX24657" s="78"/>
      <c r="AZ24657" s="167"/>
      <c r="BA24657" s="77"/>
      <c r="BB24657" s="77"/>
    </row>
    <row r="24658" spans="50:54" s="79" customFormat="1" ht="0" hidden="1" customHeight="1" x14ac:dyDescent="0.2">
      <c r="AX24658" s="78"/>
      <c r="AZ24658" s="167"/>
      <c r="BA24658" s="77"/>
      <c r="BB24658" s="77"/>
    </row>
    <row r="24659" spans="50:54" s="79" customFormat="1" ht="0" hidden="1" customHeight="1" x14ac:dyDescent="0.2">
      <c r="AX24659" s="78"/>
      <c r="AZ24659" s="167"/>
      <c r="BA24659" s="77"/>
      <c r="BB24659" s="77"/>
    </row>
    <row r="24660" spans="50:54" s="79" customFormat="1" ht="0" hidden="1" customHeight="1" x14ac:dyDescent="0.2">
      <c r="AX24660" s="78"/>
      <c r="AZ24660" s="167"/>
      <c r="BA24660" s="77"/>
      <c r="BB24660" s="77"/>
    </row>
    <row r="24661" spans="50:54" s="79" customFormat="1" ht="0" hidden="1" customHeight="1" x14ac:dyDescent="0.2">
      <c r="AX24661" s="78"/>
      <c r="AZ24661" s="167"/>
      <c r="BA24661" s="77"/>
      <c r="BB24661" s="77"/>
    </row>
    <row r="24662" spans="50:54" s="79" customFormat="1" ht="0" hidden="1" customHeight="1" x14ac:dyDescent="0.2">
      <c r="AX24662" s="78"/>
      <c r="AZ24662" s="167"/>
      <c r="BA24662" s="77"/>
      <c r="BB24662" s="77"/>
    </row>
    <row r="24663" spans="50:54" s="79" customFormat="1" ht="0" hidden="1" customHeight="1" x14ac:dyDescent="0.2">
      <c r="AX24663" s="78"/>
      <c r="AZ24663" s="167"/>
      <c r="BA24663" s="77"/>
      <c r="BB24663" s="77"/>
    </row>
    <row r="24664" spans="50:54" s="79" customFormat="1" ht="0" hidden="1" customHeight="1" x14ac:dyDescent="0.2">
      <c r="AX24664" s="78"/>
      <c r="AZ24664" s="167"/>
      <c r="BA24664" s="77"/>
      <c r="BB24664" s="77"/>
    </row>
    <row r="24665" spans="50:54" s="79" customFormat="1" ht="0" hidden="1" customHeight="1" x14ac:dyDescent="0.2">
      <c r="AX24665" s="78"/>
      <c r="AZ24665" s="167"/>
      <c r="BA24665" s="77"/>
      <c r="BB24665" s="77"/>
    </row>
    <row r="24666" spans="50:54" s="79" customFormat="1" ht="0" hidden="1" customHeight="1" x14ac:dyDescent="0.2">
      <c r="AX24666" s="78"/>
      <c r="AZ24666" s="167"/>
      <c r="BA24666" s="77"/>
      <c r="BB24666" s="77"/>
    </row>
    <row r="24667" spans="50:54" s="79" customFormat="1" ht="0" hidden="1" customHeight="1" x14ac:dyDescent="0.2">
      <c r="AX24667" s="78"/>
      <c r="AZ24667" s="167"/>
      <c r="BA24667" s="77"/>
      <c r="BB24667" s="77"/>
    </row>
    <row r="24668" spans="50:54" s="79" customFormat="1" ht="0" hidden="1" customHeight="1" x14ac:dyDescent="0.2">
      <c r="AX24668" s="78"/>
      <c r="AZ24668" s="167"/>
      <c r="BA24668" s="77"/>
      <c r="BB24668" s="77"/>
    </row>
    <row r="24669" spans="50:54" s="79" customFormat="1" ht="0" hidden="1" customHeight="1" x14ac:dyDescent="0.2">
      <c r="AX24669" s="78"/>
      <c r="AZ24669" s="167"/>
      <c r="BA24669" s="77"/>
      <c r="BB24669" s="77"/>
    </row>
    <row r="24670" spans="50:54" s="79" customFormat="1" ht="0" hidden="1" customHeight="1" x14ac:dyDescent="0.2">
      <c r="AX24670" s="78"/>
      <c r="AZ24670" s="167"/>
      <c r="BA24670" s="77"/>
      <c r="BB24670" s="77"/>
    </row>
    <row r="24671" spans="50:54" s="79" customFormat="1" ht="0" hidden="1" customHeight="1" x14ac:dyDescent="0.2">
      <c r="AX24671" s="78"/>
      <c r="AZ24671" s="167"/>
      <c r="BA24671" s="77"/>
      <c r="BB24671" s="77"/>
    </row>
    <row r="24672" spans="50:54" s="79" customFormat="1" ht="0" hidden="1" customHeight="1" x14ac:dyDescent="0.2">
      <c r="AX24672" s="78"/>
      <c r="AZ24672" s="167"/>
      <c r="BA24672" s="77"/>
      <c r="BB24672" s="77"/>
    </row>
    <row r="24673" spans="50:54" s="79" customFormat="1" ht="0" hidden="1" customHeight="1" x14ac:dyDescent="0.2">
      <c r="AX24673" s="78"/>
      <c r="AZ24673" s="167"/>
      <c r="BA24673" s="77"/>
      <c r="BB24673" s="77"/>
    </row>
    <row r="24674" spans="50:54" s="79" customFormat="1" ht="0" hidden="1" customHeight="1" x14ac:dyDescent="0.2">
      <c r="AX24674" s="78"/>
      <c r="AZ24674" s="167"/>
      <c r="BA24674" s="77"/>
      <c r="BB24674" s="77"/>
    </row>
    <row r="24675" spans="50:54" s="79" customFormat="1" ht="0" hidden="1" customHeight="1" x14ac:dyDescent="0.2">
      <c r="AX24675" s="78"/>
      <c r="AZ24675" s="167"/>
      <c r="BA24675" s="77"/>
      <c r="BB24675" s="77"/>
    </row>
    <row r="24676" spans="50:54" s="79" customFormat="1" ht="0" hidden="1" customHeight="1" x14ac:dyDescent="0.2">
      <c r="AX24676" s="78"/>
      <c r="AZ24676" s="167"/>
      <c r="BA24676" s="77"/>
      <c r="BB24676" s="77"/>
    </row>
    <row r="24677" spans="50:54" s="79" customFormat="1" ht="0" hidden="1" customHeight="1" x14ac:dyDescent="0.2">
      <c r="AX24677" s="78"/>
      <c r="AZ24677" s="167"/>
      <c r="BA24677" s="77"/>
      <c r="BB24677" s="77"/>
    </row>
    <row r="24678" spans="50:54" s="79" customFormat="1" ht="0" hidden="1" customHeight="1" x14ac:dyDescent="0.2">
      <c r="AX24678" s="78"/>
      <c r="AZ24678" s="167"/>
      <c r="BA24678" s="77"/>
      <c r="BB24678" s="77"/>
    </row>
    <row r="24679" spans="50:54" s="79" customFormat="1" ht="0" hidden="1" customHeight="1" x14ac:dyDescent="0.2">
      <c r="AX24679" s="78"/>
      <c r="AZ24679" s="167"/>
      <c r="BA24679" s="77"/>
      <c r="BB24679" s="77"/>
    </row>
    <row r="24680" spans="50:54" s="79" customFormat="1" ht="0" hidden="1" customHeight="1" x14ac:dyDescent="0.2">
      <c r="AX24680" s="78"/>
      <c r="AZ24680" s="167"/>
      <c r="BA24680" s="77"/>
      <c r="BB24680" s="77"/>
    </row>
    <row r="24681" spans="50:54" s="79" customFormat="1" ht="0" hidden="1" customHeight="1" x14ac:dyDescent="0.2">
      <c r="AX24681" s="78"/>
      <c r="AZ24681" s="167"/>
      <c r="BA24681" s="77"/>
      <c r="BB24681" s="77"/>
    </row>
    <row r="24682" spans="50:54" s="79" customFormat="1" ht="0" hidden="1" customHeight="1" x14ac:dyDescent="0.2">
      <c r="AX24682" s="78"/>
      <c r="AZ24682" s="167"/>
      <c r="BA24682" s="77"/>
      <c r="BB24682" s="77"/>
    </row>
    <row r="24683" spans="50:54" s="79" customFormat="1" ht="0" hidden="1" customHeight="1" x14ac:dyDescent="0.2">
      <c r="AX24683" s="78"/>
      <c r="AZ24683" s="167"/>
      <c r="BA24683" s="77"/>
      <c r="BB24683" s="77"/>
    </row>
    <row r="24684" spans="50:54" s="79" customFormat="1" ht="0" hidden="1" customHeight="1" x14ac:dyDescent="0.2">
      <c r="AX24684" s="78"/>
      <c r="AZ24684" s="167"/>
      <c r="BA24684" s="77"/>
      <c r="BB24684" s="77"/>
    </row>
    <row r="24685" spans="50:54" s="79" customFormat="1" ht="0" hidden="1" customHeight="1" x14ac:dyDescent="0.2">
      <c r="AX24685" s="78"/>
      <c r="AZ24685" s="167"/>
      <c r="BA24685" s="77"/>
      <c r="BB24685" s="77"/>
    </row>
    <row r="24686" spans="50:54" s="79" customFormat="1" ht="0" hidden="1" customHeight="1" x14ac:dyDescent="0.2">
      <c r="AX24686" s="78"/>
      <c r="AZ24686" s="167"/>
      <c r="BA24686" s="77"/>
      <c r="BB24686" s="77"/>
    </row>
    <row r="24687" spans="50:54" s="79" customFormat="1" ht="0" hidden="1" customHeight="1" x14ac:dyDescent="0.2">
      <c r="AX24687" s="78"/>
      <c r="AZ24687" s="167"/>
      <c r="BA24687" s="77"/>
      <c r="BB24687" s="77"/>
    </row>
    <row r="24688" spans="50:54" s="79" customFormat="1" ht="0" hidden="1" customHeight="1" x14ac:dyDescent="0.2">
      <c r="AX24688" s="78"/>
      <c r="AZ24688" s="167"/>
      <c r="BA24688" s="77"/>
      <c r="BB24688" s="77"/>
    </row>
    <row r="24689" spans="50:54" s="79" customFormat="1" ht="0" hidden="1" customHeight="1" x14ac:dyDescent="0.2">
      <c r="AX24689" s="78"/>
      <c r="AZ24689" s="167"/>
      <c r="BA24689" s="77"/>
      <c r="BB24689" s="77"/>
    </row>
    <row r="24690" spans="50:54" s="79" customFormat="1" ht="0" hidden="1" customHeight="1" x14ac:dyDescent="0.2">
      <c r="AX24690" s="78"/>
      <c r="AZ24690" s="167"/>
      <c r="BA24690" s="77"/>
      <c r="BB24690" s="77"/>
    </row>
    <row r="24691" spans="50:54" s="79" customFormat="1" ht="0" hidden="1" customHeight="1" x14ac:dyDescent="0.2">
      <c r="AX24691" s="78"/>
      <c r="AZ24691" s="167"/>
      <c r="BA24691" s="77"/>
      <c r="BB24691" s="77"/>
    </row>
    <row r="24692" spans="50:54" s="79" customFormat="1" ht="0" hidden="1" customHeight="1" x14ac:dyDescent="0.2">
      <c r="AX24692" s="78"/>
      <c r="AZ24692" s="167"/>
      <c r="BA24692" s="77"/>
      <c r="BB24692" s="77"/>
    </row>
    <row r="24693" spans="50:54" s="79" customFormat="1" ht="0" hidden="1" customHeight="1" x14ac:dyDescent="0.2">
      <c r="AX24693" s="78"/>
      <c r="AZ24693" s="167"/>
      <c r="BA24693" s="77"/>
      <c r="BB24693" s="77"/>
    </row>
    <row r="24694" spans="50:54" s="79" customFormat="1" ht="0" hidden="1" customHeight="1" x14ac:dyDescent="0.2">
      <c r="AX24694" s="78"/>
      <c r="AZ24694" s="167"/>
      <c r="BA24694" s="77"/>
      <c r="BB24694" s="77"/>
    </row>
    <row r="24695" spans="50:54" s="79" customFormat="1" ht="0" hidden="1" customHeight="1" x14ac:dyDescent="0.2">
      <c r="AX24695" s="78"/>
      <c r="AZ24695" s="167"/>
      <c r="BA24695" s="77"/>
      <c r="BB24695" s="77"/>
    </row>
    <row r="24696" spans="50:54" s="79" customFormat="1" ht="0" hidden="1" customHeight="1" x14ac:dyDescent="0.2">
      <c r="AX24696" s="78"/>
      <c r="AZ24696" s="167"/>
      <c r="BA24696" s="77"/>
      <c r="BB24696" s="77"/>
    </row>
    <row r="24697" spans="50:54" s="79" customFormat="1" ht="0" hidden="1" customHeight="1" x14ac:dyDescent="0.2">
      <c r="AX24697" s="78"/>
      <c r="AZ24697" s="167"/>
      <c r="BA24697" s="77"/>
      <c r="BB24697" s="77"/>
    </row>
    <row r="24698" spans="50:54" s="79" customFormat="1" ht="0" hidden="1" customHeight="1" x14ac:dyDescent="0.2">
      <c r="AX24698" s="78"/>
      <c r="AZ24698" s="167"/>
      <c r="BA24698" s="77"/>
      <c r="BB24698" s="77"/>
    </row>
    <row r="24699" spans="50:54" s="79" customFormat="1" ht="0" hidden="1" customHeight="1" x14ac:dyDescent="0.2">
      <c r="AX24699" s="78"/>
      <c r="AZ24699" s="167"/>
      <c r="BA24699" s="77"/>
      <c r="BB24699" s="77"/>
    </row>
    <row r="24700" spans="50:54" s="79" customFormat="1" ht="0" hidden="1" customHeight="1" x14ac:dyDescent="0.2">
      <c r="AX24700" s="78"/>
      <c r="AZ24700" s="167"/>
      <c r="BA24700" s="77"/>
      <c r="BB24700" s="77"/>
    </row>
    <row r="24701" spans="50:54" s="79" customFormat="1" ht="0" hidden="1" customHeight="1" x14ac:dyDescent="0.2">
      <c r="AX24701" s="78"/>
      <c r="AZ24701" s="167"/>
      <c r="BA24701" s="77"/>
      <c r="BB24701" s="77"/>
    </row>
    <row r="24702" spans="50:54" s="79" customFormat="1" ht="0" hidden="1" customHeight="1" x14ac:dyDescent="0.2">
      <c r="AX24702" s="78"/>
      <c r="AZ24702" s="167"/>
      <c r="BA24702" s="77"/>
      <c r="BB24702" s="77"/>
    </row>
    <row r="24703" spans="50:54" s="79" customFormat="1" ht="0" hidden="1" customHeight="1" x14ac:dyDescent="0.2">
      <c r="AX24703" s="78"/>
      <c r="AZ24703" s="167"/>
      <c r="BA24703" s="77"/>
      <c r="BB24703" s="77"/>
    </row>
    <row r="24704" spans="50:54" s="79" customFormat="1" ht="0" hidden="1" customHeight="1" x14ac:dyDescent="0.2">
      <c r="AX24704" s="78"/>
      <c r="AZ24704" s="167"/>
      <c r="BA24704" s="77"/>
      <c r="BB24704" s="77"/>
    </row>
    <row r="24705" spans="50:54" s="79" customFormat="1" ht="0" hidden="1" customHeight="1" x14ac:dyDescent="0.2">
      <c r="AX24705" s="78"/>
      <c r="AZ24705" s="167"/>
      <c r="BA24705" s="77"/>
      <c r="BB24705" s="77"/>
    </row>
    <row r="24706" spans="50:54" s="79" customFormat="1" ht="0" hidden="1" customHeight="1" x14ac:dyDescent="0.2">
      <c r="AX24706" s="78"/>
      <c r="AZ24706" s="167"/>
      <c r="BA24706" s="77"/>
      <c r="BB24706" s="77"/>
    </row>
    <row r="24707" spans="50:54" s="79" customFormat="1" ht="0" hidden="1" customHeight="1" x14ac:dyDescent="0.2">
      <c r="AX24707" s="78"/>
      <c r="AZ24707" s="167"/>
      <c r="BA24707" s="77"/>
      <c r="BB24707" s="77"/>
    </row>
    <row r="24708" spans="50:54" s="79" customFormat="1" ht="0" hidden="1" customHeight="1" x14ac:dyDescent="0.2">
      <c r="AX24708" s="78"/>
      <c r="AZ24708" s="167"/>
      <c r="BA24708" s="77"/>
      <c r="BB24708" s="77"/>
    </row>
    <row r="24709" spans="50:54" s="79" customFormat="1" ht="0" hidden="1" customHeight="1" x14ac:dyDescent="0.2">
      <c r="AX24709" s="78"/>
      <c r="AZ24709" s="167"/>
      <c r="BA24709" s="77"/>
      <c r="BB24709" s="77"/>
    </row>
    <row r="24710" spans="50:54" s="79" customFormat="1" ht="0" hidden="1" customHeight="1" x14ac:dyDescent="0.2">
      <c r="AX24710" s="78"/>
      <c r="AZ24710" s="167"/>
      <c r="BA24710" s="77"/>
      <c r="BB24710" s="77"/>
    </row>
    <row r="24711" spans="50:54" s="79" customFormat="1" ht="0" hidden="1" customHeight="1" x14ac:dyDescent="0.2">
      <c r="AX24711" s="78"/>
      <c r="AZ24711" s="167"/>
      <c r="BA24711" s="77"/>
      <c r="BB24711" s="77"/>
    </row>
    <row r="24712" spans="50:54" s="79" customFormat="1" ht="0" hidden="1" customHeight="1" x14ac:dyDescent="0.2">
      <c r="AX24712" s="78"/>
      <c r="AZ24712" s="167"/>
      <c r="BA24712" s="77"/>
      <c r="BB24712" s="77"/>
    </row>
    <row r="24713" spans="50:54" s="79" customFormat="1" ht="0" hidden="1" customHeight="1" x14ac:dyDescent="0.2">
      <c r="AX24713" s="78"/>
      <c r="AZ24713" s="167"/>
      <c r="BA24713" s="77"/>
      <c r="BB24713" s="77"/>
    </row>
    <row r="24714" spans="50:54" s="79" customFormat="1" ht="0" hidden="1" customHeight="1" x14ac:dyDescent="0.2">
      <c r="AX24714" s="78"/>
      <c r="AZ24714" s="167"/>
      <c r="BA24714" s="77"/>
      <c r="BB24714" s="77"/>
    </row>
    <row r="24715" spans="50:54" s="79" customFormat="1" ht="0" hidden="1" customHeight="1" x14ac:dyDescent="0.2">
      <c r="AX24715" s="78"/>
      <c r="AZ24715" s="167"/>
      <c r="BA24715" s="77"/>
      <c r="BB24715" s="77"/>
    </row>
    <row r="24716" spans="50:54" s="79" customFormat="1" ht="0" hidden="1" customHeight="1" x14ac:dyDescent="0.2">
      <c r="AX24716" s="78"/>
      <c r="AZ24716" s="167"/>
      <c r="BA24716" s="77"/>
      <c r="BB24716" s="77"/>
    </row>
    <row r="24717" spans="50:54" s="79" customFormat="1" ht="0" hidden="1" customHeight="1" x14ac:dyDescent="0.2">
      <c r="AX24717" s="78"/>
      <c r="AZ24717" s="167"/>
      <c r="BA24717" s="77"/>
      <c r="BB24717" s="77"/>
    </row>
    <row r="24718" spans="50:54" s="79" customFormat="1" ht="0" hidden="1" customHeight="1" x14ac:dyDescent="0.2">
      <c r="AX24718" s="78"/>
      <c r="AZ24718" s="167"/>
      <c r="BA24718" s="77"/>
      <c r="BB24718" s="77"/>
    </row>
    <row r="24719" spans="50:54" s="79" customFormat="1" ht="0" hidden="1" customHeight="1" x14ac:dyDescent="0.2">
      <c r="AX24719" s="78"/>
      <c r="AZ24719" s="167"/>
      <c r="BA24719" s="77"/>
      <c r="BB24719" s="77"/>
    </row>
    <row r="24720" spans="50:54" s="79" customFormat="1" ht="0" hidden="1" customHeight="1" x14ac:dyDescent="0.2">
      <c r="AX24720" s="78"/>
      <c r="AZ24720" s="167"/>
      <c r="BA24720" s="77"/>
      <c r="BB24720" s="77"/>
    </row>
    <row r="24721" spans="50:54" s="79" customFormat="1" ht="0" hidden="1" customHeight="1" x14ac:dyDescent="0.2">
      <c r="AX24721" s="78"/>
      <c r="AZ24721" s="167"/>
      <c r="BA24721" s="77"/>
      <c r="BB24721" s="77"/>
    </row>
    <row r="24722" spans="50:54" s="79" customFormat="1" ht="0" hidden="1" customHeight="1" x14ac:dyDescent="0.2">
      <c r="AX24722" s="78"/>
      <c r="AZ24722" s="167"/>
      <c r="BA24722" s="77"/>
      <c r="BB24722" s="77"/>
    </row>
    <row r="24723" spans="50:54" s="79" customFormat="1" ht="0" hidden="1" customHeight="1" x14ac:dyDescent="0.2">
      <c r="AX24723" s="78"/>
      <c r="AZ24723" s="167"/>
      <c r="BA24723" s="77"/>
      <c r="BB24723" s="77"/>
    </row>
    <row r="24724" spans="50:54" s="79" customFormat="1" ht="0" hidden="1" customHeight="1" x14ac:dyDescent="0.2">
      <c r="AX24724" s="78"/>
      <c r="AZ24724" s="167"/>
      <c r="BA24724" s="77"/>
      <c r="BB24724" s="77"/>
    </row>
    <row r="24725" spans="50:54" s="79" customFormat="1" ht="0" hidden="1" customHeight="1" x14ac:dyDescent="0.2">
      <c r="AX24725" s="78"/>
      <c r="AZ24725" s="167"/>
      <c r="BA24725" s="77"/>
      <c r="BB24725" s="77"/>
    </row>
    <row r="24726" spans="50:54" s="79" customFormat="1" ht="0" hidden="1" customHeight="1" x14ac:dyDescent="0.2">
      <c r="AX24726" s="78"/>
      <c r="AZ24726" s="167"/>
      <c r="BA24726" s="77"/>
      <c r="BB24726" s="77"/>
    </row>
    <row r="24727" spans="50:54" s="79" customFormat="1" ht="0" hidden="1" customHeight="1" x14ac:dyDescent="0.2">
      <c r="AX24727" s="78"/>
      <c r="AZ24727" s="167"/>
      <c r="BA24727" s="77"/>
      <c r="BB24727" s="77"/>
    </row>
    <row r="24728" spans="50:54" s="79" customFormat="1" ht="0" hidden="1" customHeight="1" x14ac:dyDescent="0.2">
      <c r="AX24728" s="78"/>
      <c r="AZ24728" s="167"/>
      <c r="BA24728" s="77"/>
      <c r="BB24728" s="77"/>
    </row>
    <row r="24729" spans="50:54" s="79" customFormat="1" ht="0" hidden="1" customHeight="1" x14ac:dyDescent="0.2">
      <c r="AX24729" s="78"/>
      <c r="AZ24729" s="167"/>
      <c r="BA24729" s="77"/>
      <c r="BB24729" s="77"/>
    </row>
    <row r="24730" spans="50:54" s="79" customFormat="1" ht="0" hidden="1" customHeight="1" x14ac:dyDescent="0.2">
      <c r="AX24730" s="78"/>
      <c r="AZ24730" s="167"/>
      <c r="BA24730" s="77"/>
      <c r="BB24730" s="77"/>
    </row>
    <row r="24731" spans="50:54" s="79" customFormat="1" ht="0" hidden="1" customHeight="1" x14ac:dyDescent="0.2">
      <c r="AX24731" s="78"/>
      <c r="AZ24731" s="167"/>
      <c r="BA24731" s="77"/>
      <c r="BB24731" s="77"/>
    </row>
    <row r="24732" spans="50:54" s="79" customFormat="1" ht="0" hidden="1" customHeight="1" x14ac:dyDescent="0.2">
      <c r="AX24732" s="78"/>
      <c r="AZ24732" s="167"/>
      <c r="BA24732" s="77"/>
      <c r="BB24732" s="77"/>
    </row>
    <row r="24733" spans="50:54" s="79" customFormat="1" ht="0" hidden="1" customHeight="1" x14ac:dyDescent="0.2">
      <c r="AX24733" s="78"/>
      <c r="AZ24733" s="167"/>
      <c r="BA24733" s="77"/>
      <c r="BB24733" s="77"/>
    </row>
    <row r="24734" spans="50:54" s="79" customFormat="1" ht="0" hidden="1" customHeight="1" x14ac:dyDescent="0.2">
      <c r="AX24734" s="78"/>
      <c r="AZ24734" s="167"/>
      <c r="BA24734" s="77"/>
      <c r="BB24734" s="77"/>
    </row>
    <row r="24735" spans="50:54" s="79" customFormat="1" ht="0" hidden="1" customHeight="1" x14ac:dyDescent="0.2">
      <c r="AX24735" s="78"/>
      <c r="AZ24735" s="167"/>
      <c r="BA24735" s="77"/>
      <c r="BB24735" s="77"/>
    </row>
    <row r="24736" spans="50:54" s="79" customFormat="1" ht="0" hidden="1" customHeight="1" x14ac:dyDescent="0.2">
      <c r="AX24736" s="78"/>
      <c r="AZ24736" s="167"/>
      <c r="BA24736" s="77"/>
      <c r="BB24736" s="77"/>
    </row>
    <row r="24737" spans="50:54" s="79" customFormat="1" ht="0" hidden="1" customHeight="1" x14ac:dyDescent="0.2">
      <c r="AX24737" s="78"/>
      <c r="AZ24737" s="167"/>
      <c r="BA24737" s="77"/>
      <c r="BB24737" s="77"/>
    </row>
    <row r="24738" spans="50:54" s="79" customFormat="1" ht="0" hidden="1" customHeight="1" x14ac:dyDescent="0.2">
      <c r="AX24738" s="78"/>
      <c r="AZ24738" s="167"/>
      <c r="BA24738" s="77"/>
      <c r="BB24738" s="77"/>
    </row>
    <row r="24739" spans="50:54" s="79" customFormat="1" ht="0" hidden="1" customHeight="1" x14ac:dyDescent="0.2">
      <c r="AX24739" s="78"/>
      <c r="AZ24739" s="167"/>
      <c r="BA24739" s="77"/>
      <c r="BB24739" s="77"/>
    </row>
    <row r="24740" spans="50:54" s="79" customFormat="1" ht="0" hidden="1" customHeight="1" x14ac:dyDescent="0.2">
      <c r="AX24740" s="78"/>
      <c r="AZ24740" s="167"/>
      <c r="BA24740" s="77"/>
      <c r="BB24740" s="77"/>
    </row>
    <row r="24741" spans="50:54" s="79" customFormat="1" ht="0" hidden="1" customHeight="1" x14ac:dyDescent="0.2">
      <c r="AX24741" s="78"/>
      <c r="AZ24741" s="167"/>
      <c r="BA24741" s="77"/>
      <c r="BB24741" s="77"/>
    </row>
    <row r="24742" spans="50:54" s="79" customFormat="1" ht="0" hidden="1" customHeight="1" x14ac:dyDescent="0.2">
      <c r="AX24742" s="78"/>
      <c r="AZ24742" s="167"/>
      <c r="BA24742" s="77"/>
      <c r="BB24742" s="77"/>
    </row>
    <row r="24743" spans="50:54" s="79" customFormat="1" ht="0" hidden="1" customHeight="1" x14ac:dyDescent="0.2">
      <c r="AX24743" s="78"/>
      <c r="AZ24743" s="167"/>
      <c r="BA24743" s="77"/>
      <c r="BB24743" s="77"/>
    </row>
    <row r="24744" spans="50:54" s="79" customFormat="1" ht="0" hidden="1" customHeight="1" x14ac:dyDescent="0.2">
      <c r="AX24744" s="78"/>
      <c r="AZ24744" s="167"/>
      <c r="BA24744" s="77"/>
      <c r="BB24744" s="77"/>
    </row>
    <row r="24745" spans="50:54" s="79" customFormat="1" ht="0" hidden="1" customHeight="1" x14ac:dyDescent="0.2">
      <c r="AX24745" s="78"/>
      <c r="AZ24745" s="167"/>
      <c r="BA24745" s="77"/>
      <c r="BB24745" s="77"/>
    </row>
    <row r="24746" spans="50:54" s="79" customFormat="1" ht="0" hidden="1" customHeight="1" x14ac:dyDescent="0.2">
      <c r="AX24746" s="78"/>
      <c r="AZ24746" s="167"/>
      <c r="BA24746" s="77"/>
      <c r="BB24746" s="77"/>
    </row>
    <row r="24747" spans="50:54" s="79" customFormat="1" ht="0" hidden="1" customHeight="1" x14ac:dyDescent="0.2">
      <c r="AX24747" s="78"/>
      <c r="AZ24747" s="167"/>
      <c r="BA24747" s="77"/>
      <c r="BB24747" s="77"/>
    </row>
    <row r="24748" spans="50:54" s="79" customFormat="1" ht="0" hidden="1" customHeight="1" x14ac:dyDescent="0.2">
      <c r="AX24748" s="78"/>
      <c r="AZ24748" s="167"/>
      <c r="BA24748" s="77"/>
      <c r="BB24748" s="77"/>
    </row>
    <row r="24749" spans="50:54" s="79" customFormat="1" ht="0" hidden="1" customHeight="1" x14ac:dyDescent="0.2">
      <c r="AX24749" s="78"/>
      <c r="AZ24749" s="167"/>
      <c r="BA24749" s="77"/>
      <c r="BB24749" s="77"/>
    </row>
    <row r="24750" spans="50:54" s="79" customFormat="1" ht="0" hidden="1" customHeight="1" x14ac:dyDescent="0.2">
      <c r="AX24750" s="78"/>
      <c r="AZ24750" s="167"/>
      <c r="BA24750" s="77"/>
      <c r="BB24750" s="77"/>
    </row>
    <row r="24751" spans="50:54" s="79" customFormat="1" ht="0" hidden="1" customHeight="1" x14ac:dyDescent="0.2">
      <c r="AX24751" s="78"/>
      <c r="AZ24751" s="167"/>
      <c r="BA24751" s="77"/>
      <c r="BB24751" s="77"/>
    </row>
    <row r="24752" spans="50:54" s="79" customFormat="1" ht="0" hidden="1" customHeight="1" x14ac:dyDescent="0.2">
      <c r="AX24752" s="78"/>
      <c r="AZ24752" s="167"/>
      <c r="BA24752" s="77"/>
      <c r="BB24752" s="77"/>
    </row>
    <row r="24753" spans="50:54" s="79" customFormat="1" ht="0" hidden="1" customHeight="1" x14ac:dyDescent="0.2">
      <c r="AX24753" s="78"/>
      <c r="AZ24753" s="167"/>
      <c r="BA24753" s="77"/>
      <c r="BB24753" s="77"/>
    </row>
    <row r="24754" spans="50:54" s="79" customFormat="1" ht="0" hidden="1" customHeight="1" x14ac:dyDescent="0.2">
      <c r="AX24754" s="78"/>
      <c r="AZ24754" s="167"/>
      <c r="BA24754" s="77"/>
      <c r="BB24754" s="77"/>
    </row>
    <row r="24755" spans="50:54" s="79" customFormat="1" ht="0" hidden="1" customHeight="1" x14ac:dyDescent="0.2">
      <c r="AX24755" s="78"/>
      <c r="AZ24755" s="167"/>
      <c r="BA24755" s="77"/>
      <c r="BB24755" s="77"/>
    </row>
    <row r="24756" spans="50:54" s="79" customFormat="1" ht="0" hidden="1" customHeight="1" x14ac:dyDescent="0.2">
      <c r="AX24756" s="78"/>
      <c r="AZ24756" s="167"/>
      <c r="BA24756" s="77"/>
      <c r="BB24756" s="77"/>
    </row>
    <row r="24757" spans="50:54" s="79" customFormat="1" ht="0" hidden="1" customHeight="1" x14ac:dyDescent="0.2">
      <c r="AX24757" s="78"/>
      <c r="AZ24757" s="167"/>
      <c r="BA24757" s="77"/>
      <c r="BB24757" s="77"/>
    </row>
    <row r="24758" spans="50:54" s="79" customFormat="1" ht="0" hidden="1" customHeight="1" x14ac:dyDescent="0.2">
      <c r="AX24758" s="78"/>
      <c r="AZ24758" s="167"/>
      <c r="BA24758" s="77"/>
      <c r="BB24758" s="77"/>
    </row>
    <row r="24759" spans="50:54" s="79" customFormat="1" ht="0" hidden="1" customHeight="1" x14ac:dyDescent="0.2">
      <c r="AX24759" s="78"/>
      <c r="AZ24759" s="167"/>
      <c r="BA24759" s="77"/>
      <c r="BB24759" s="77"/>
    </row>
    <row r="24760" spans="50:54" s="79" customFormat="1" ht="0" hidden="1" customHeight="1" x14ac:dyDescent="0.2">
      <c r="AX24760" s="78"/>
      <c r="AZ24760" s="167"/>
      <c r="BA24760" s="77"/>
      <c r="BB24760" s="77"/>
    </row>
    <row r="24761" spans="50:54" s="79" customFormat="1" ht="0" hidden="1" customHeight="1" x14ac:dyDescent="0.2">
      <c r="AX24761" s="78"/>
      <c r="AZ24761" s="167"/>
      <c r="BA24761" s="77"/>
      <c r="BB24761" s="77"/>
    </row>
    <row r="24762" spans="50:54" s="79" customFormat="1" ht="0" hidden="1" customHeight="1" x14ac:dyDescent="0.2">
      <c r="AX24762" s="78"/>
      <c r="AZ24762" s="167"/>
      <c r="BA24762" s="77"/>
      <c r="BB24762" s="77"/>
    </row>
    <row r="24763" spans="50:54" s="79" customFormat="1" ht="0" hidden="1" customHeight="1" x14ac:dyDescent="0.2">
      <c r="AX24763" s="78"/>
      <c r="AZ24763" s="167"/>
      <c r="BA24763" s="77"/>
      <c r="BB24763" s="77"/>
    </row>
    <row r="24764" spans="50:54" s="79" customFormat="1" ht="0" hidden="1" customHeight="1" x14ac:dyDescent="0.2">
      <c r="AX24764" s="78"/>
      <c r="AZ24764" s="167"/>
      <c r="BA24764" s="77"/>
      <c r="BB24764" s="77"/>
    </row>
    <row r="24765" spans="50:54" s="79" customFormat="1" ht="0" hidden="1" customHeight="1" x14ac:dyDescent="0.2">
      <c r="AX24765" s="78"/>
      <c r="AZ24765" s="167"/>
      <c r="BA24765" s="77"/>
      <c r="BB24765" s="77"/>
    </row>
    <row r="24766" spans="50:54" s="79" customFormat="1" ht="0" hidden="1" customHeight="1" x14ac:dyDescent="0.2">
      <c r="AX24766" s="78"/>
      <c r="AZ24766" s="167"/>
      <c r="BA24766" s="77"/>
      <c r="BB24766" s="77"/>
    </row>
    <row r="24767" spans="50:54" s="79" customFormat="1" ht="0" hidden="1" customHeight="1" x14ac:dyDescent="0.2">
      <c r="AX24767" s="78"/>
      <c r="AZ24767" s="167"/>
      <c r="BA24767" s="77"/>
      <c r="BB24767" s="77"/>
    </row>
    <row r="24768" spans="50:54" s="79" customFormat="1" ht="0" hidden="1" customHeight="1" x14ac:dyDescent="0.2">
      <c r="AX24768" s="78"/>
      <c r="AZ24768" s="167"/>
      <c r="BA24768" s="77"/>
      <c r="BB24768" s="77"/>
    </row>
    <row r="24769" spans="50:54" s="79" customFormat="1" ht="0" hidden="1" customHeight="1" x14ac:dyDescent="0.2">
      <c r="AX24769" s="78"/>
      <c r="AZ24769" s="167"/>
      <c r="BA24769" s="77"/>
      <c r="BB24769" s="77"/>
    </row>
    <row r="24770" spans="50:54" s="79" customFormat="1" ht="0" hidden="1" customHeight="1" x14ac:dyDescent="0.2">
      <c r="AX24770" s="78"/>
      <c r="AZ24770" s="167"/>
      <c r="BA24770" s="77"/>
      <c r="BB24770" s="77"/>
    </row>
    <row r="24771" spans="50:54" s="79" customFormat="1" ht="0" hidden="1" customHeight="1" x14ac:dyDescent="0.2">
      <c r="AX24771" s="78"/>
      <c r="AZ24771" s="167"/>
      <c r="BA24771" s="77"/>
      <c r="BB24771" s="77"/>
    </row>
    <row r="24772" spans="50:54" s="79" customFormat="1" ht="0" hidden="1" customHeight="1" x14ac:dyDescent="0.2">
      <c r="AX24772" s="78"/>
      <c r="AZ24772" s="167"/>
      <c r="BA24772" s="77"/>
      <c r="BB24772" s="77"/>
    </row>
    <row r="24773" spans="50:54" s="79" customFormat="1" ht="0" hidden="1" customHeight="1" x14ac:dyDescent="0.2">
      <c r="AX24773" s="78"/>
      <c r="AZ24773" s="167"/>
      <c r="BA24773" s="77"/>
      <c r="BB24773" s="77"/>
    </row>
    <row r="24774" spans="50:54" s="79" customFormat="1" ht="0" hidden="1" customHeight="1" x14ac:dyDescent="0.2">
      <c r="AX24774" s="78"/>
      <c r="AZ24774" s="167"/>
      <c r="BA24774" s="77"/>
      <c r="BB24774" s="77"/>
    </row>
    <row r="24775" spans="50:54" s="79" customFormat="1" ht="0" hidden="1" customHeight="1" x14ac:dyDescent="0.2">
      <c r="AX24775" s="78"/>
      <c r="AZ24775" s="167"/>
      <c r="BA24775" s="77"/>
      <c r="BB24775" s="77"/>
    </row>
    <row r="24776" spans="50:54" s="79" customFormat="1" ht="0" hidden="1" customHeight="1" x14ac:dyDescent="0.2">
      <c r="AX24776" s="78"/>
      <c r="AZ24776" s="167"/>
      <c r="BA24776" s="77"/>
      <c r="BB24776" s="77"/>
    </row>
    <row r="24777" spans="50:54" s="79" customFormat="1" ht="0" hidden="1" customHeight="1" x14ac:dyDescent="0.2">
      <c r="AX24777" s="78"/>
      <c r="AZ24777" s="167"/>
      <c r="BA24777" s="77"/>
      <c r="BB24777" s="77"/>
    </row>
    <row r="24778" spans="50:54" s="79" customFormat="1" ht="0" hidden="1" customHeight="1" x14ac:dyDescent="0.2">
      <c r="AX24778" s="78"/>
      <c r="AZ24778" s="167"/>
      <c r="BA24778" s="77"/>
      <c r="BB24778" s="77"/>
    </row>
    <row r="24779" spans="50:54" s="79" customFormat="1" ht="0" hidden="1" customHeight="1" x14ac:dyDescent="0.2">
      <c r="AX24779" s="78"/>
      <c r="AZ24779" s="167"/>
      <c r="BA24779" s="77"/>
      <c r="BB24779" s="77"/>
    </row>
    <row r="24780" spans="50:54" s="79" customFormat="1" ht="0" hidden="1" customHeight="1" x14ac:dyDescent="0.2">
      <c r="AX24780" s="78"/>
      <c r="AZ24780" s="167"/>
      <c r="BA24780" s="77"/>
      <c r="BB24780" s="77"/>
    </row>
    <row r="24781" spans="50:54" s="79" customFormat="1" ht="0" hidden="1" customHeight="1" x14ac:dyDescent="0.2">
      <c r="AX24781" s="78"/>
      <c r="AZ24781" s="167"/>
      <c r="BA24781" s="77"/>
      <c r="BB24781" s="77"/>
    </row>
    <row r="24782" spans="50:54" s="79" customFormat="1" ht="0" hidden="1" customHeight="1" x14ac:dyDescent="0.2">
      <c r="AX24782" s="78"/>
      <c r="AZ24782" s="167"/>
      <c r="BA24782" s="77"/>
      <c r="BB24782" s="77"/>
    </row>
    <row r="24783" spans="50:54" s="79" customFormat="1" ht="0" hidden="1" customHeight="1" x14ac:dyDescent="0.2">
      <c r="AX24783" s="78"/>
      <c r="AZ24783" s="167"/>
      <c r="BA24783" s="77"/>
      <c r="BB24783" s="77"/>
    </row>
    <row r="24784" spans="50:54" s="79" customFormat="1" ht="0" hidden="1" customHeight="1" x14ac:dyDescent="0.2">
      <c r="AX24784" s="78"/>
      <c r="AZ24784" s="167"/>
      <c r="BA24784" s="77"/>
      <c r="BB24784" s="77"/>
    </row>
    <row r="24785" spans="50:54" s="79" customFormat="1" ht="0" hidden="1" customHeight="1" x14ac:dyDescent="0.2">
      <c r="AX24785" s="78"/>
      <c r="AZ24785" s="167"/>
      <c r="BA24785" s="77"/>
      <c r="BB24785" s="77"/>
    </row>
    <row r="24786" spans="50:54" s="79" customFormat="1" ht="0" hidden="1" customHeight="1" x14ac:dyDescent="0.2">
      <c r="AX24786" s="78"/>
      <c r="AZ24786" s="167"/>
      <c r="BA24786" s="77"/>
      <c r="BB24786" s="77"/>
    </row>
    <row r="24787" spans="50:54" s="79" customFormat="1" ht="0" hidden="1" customHeight="1" x14ac:dyDescent="0.2">
      <c r="AX24787" s="78"/>
      <c r="AZ24787" s="167"/>
      <c r="BA24787" s="77"/>
      <c r="BB24787" s="77"/>
    </row>
    <row r="24788" spans="50:54" s="79" customFormat="1" ht="0" hidden="1" customHeight="1" x14ac:dyDescent="0.2">
      <c r="AX24788" s="78"/>
      <c r="AZ24788" s="167"/>
      <c r="BA24788" s="77"/>
      <c r="BB24788" s="77"/>
    </row>
    <row r="24789" spans="50:54" s="79" customFormat="1" ht="0" hidden="1" customHeight="1" x14ac:dyDescent="0.2">
      <c r="AX24789" s="78"/>
      <c r="AZ24789" s="167"/>
      <c r="BA24789" s="77"/>
      <c r="BB24789" s="77"/>
    </row>
    <row r="24790" spans="50:54" s="79" customFormat="1" ht="0" hidden="1" customHeight="1" x14ac:dyDescent="0.2">
      <c r="AX24790" s="78"/>
      <c r="AZ24790" s="167"/>
      <c r="BA24790" s="77"/>
      <c r="BB24790" s="77"/>
    </row>
    <row r="24791" spans="50:54" s="79" customFormat="1" ht="0" hidden="1" customHeight="1" x14ac:dyDescent="0.2">
      <c r="AX24791" s="78"/>
      <c r="AZ24791" s="167"/>
      <c r="BA24791" s="77"/>
      <c r="BB24791" s="77"/>
    </row>
    <row r="24792" spans="50:54" s="79" customFormat="1" ht="0" hidden="1" customHeight="1" x14ac:dyDescent="0.2">
      <c r="AX24792" s="78"/>
      <c r="AZ24792" s="167"/>
      <c r="BA24792" s="77"/>
      <c r="BB24792" s="77"/>
    </row>
    <row r="24793" spans="50:54" s="79" customFormat="1" ht="0" hidden="1" customHeight="1" x14ac:dyDescent="0.2">
      <c r="AX24793" s="78"/>
      <c r="AZ24793" s="167"/>
      <c r="BA24793" s="77"/>
      <c r="BB24793" s="77"/>
    </row>
    <row r="24794" spans="50:54" s="79" customFormat="1" ht="0" hidden="1" customHeight="1" x14ac:dyDescent="0.2">
      <c r="AX24794" s="78"/>
      <c r="AZ24794" s="167"/>
      <c r="BA24794" s="77"/>
      <c r="BB24794" s="77"/>
    </row>
    <row r="24795" spans="50:54" s="79" customFormat="1" ht="0" hidden="1" customHeight="1" x14ac:dyDescent="0.2">
      <c r="AX24795" s="78"/>
      <c r="AZ24795" s="167"/>
      <c r="BA24795" s="77"/>
      <c r="BB24795" s="77"/>
    </row>
    <row r="24796" spans="50:54" s="79" customFormat="1" ht="0" hidden="1" customHeight="1" x14ac:dyDescent="0.2">
      <c r="AX24796" s="78"/>
      <c r="AZ24796" s="167"/>
      <c r="BA24796" s="77"/>
      <c r="BB24796" s="77"/>
    </row>
    <row r="24797" spans="50:54" s="79" customFormat="1" ht="0" hidden="1" customHeight="1" x14ac:dyDescent="0.2">
      <c r="AX24797" s="78"/>
      <c r="AZ24797" s="167"/>
      <c r="BA24797" s="77"/>
      <c r="BB24797" s="77"/>
    </row>
    <row r="24798" spans="50:54" s="79" customFormat="1" ht="0" hidden="1" customHeight="1" x14ac:dyDescent="0.2">
      <c r="AX24798" s="78"/>
      <c r="AZ24798" s="167"/>
      <c r="BA24798" s="77"/>
      <c r="BB24798" s="77"/>
    </row>
    <row r="24799" spans="50:54" s="79" customFormat="1" ht="0" hidden="1" customHeight="1" x14ac:dyDescent="0.2">
      <c r="AX24799" s="78"/>
      <c r="AZ24799" s="167"/>
      <c r="BA24799" s="77"/>
      <c r="BB24799" s="77"/>
    </row>
    <row r="24800" spans="50:54" s="79" customFormat="1" ht="0" hidden="1" customHeight="1" x14ac:dyDescent="0.2">
      <c r="AX24800" s="78"/>
      <c r="AZ24800" s="167"/>
      <c r="BA24800" s="77"/>
      <c r="BB24800" s="77"/>
    </row>
    <row r="24801" spans="50:54" s="79" customFormat="1" ht="0" hidden="1" customHeight="1" x14ac:dyDescent="0.2">
      <c r="AX24801" s="78"/>
      <c r="AZ24801" s="167"/>
      <c r="BA24801" s="77"/>
      <c r="BB24801" s="77"/>
    </row>
    <row r="24802" spans="50:54" s="79" customFormat="1" ht="0" hidden="1" customHeight="1" x14ac:dyDescent="0.2">
      <c r="AX24802" s="78"/>
      <c r="AZ24802" s="167"/>
      <c r="BA24802" s="77"/>
      <c r="BB24802" s="77"/>
    </row>
    <row r="24803" spans="50:54" s="79" customFormat="1" ht="0" hidden="1" customHeight="1" x14ac:dyDescent="0.2">
      <c r="AX24803" s="78"/>
      <c r="AZ24803" s="167"/>
      <c r="BA24803" s="77"/>
      <c r="BB24803" s="77"/>
    </row>
    <row r="24804" spans="50:54" s="79" customFormat="1" ht="0" hidden="1" customHeight="1" x14ac:dyDescent="0.2">
      <c r="AX24804" s="78"/>
      <c r="AZ24804" s="167"/>
      <c r="BA24804" s="77"/>
      <c r="BB24804" s="77"/>
    </row>
    <row r="24805" spans="50:54" s="79" customFormat="1" ht="0" hidden="1" customHeight="1" x14ac:dyDescent="0.2">
      <c r="AX24805" s="78"/>
      <c r="AZ24805" s="167"/>
      <c r="BA24805" s="77"/>
      <c r="BB24805" s="77"/>
    </row>
    <row r="24806" spans="50:54" s="79" customFormat="1" ht="0" hidden="1" customHeight="1" x14ac:dyDescent="0.2">
      <c r="AX24806" s="78"/>
      <c r="AZ24806" s="167"/>
      <c r="BA24806" s="77"/>
      <c r="BB24806" s="77"/>
    </row>
    <row r="24807" spans="50:54" s="79" customFormat="1" ht="0" hidden="1" customHeight="1" x14ac:dyDescent="0.2">
      <c r="AX24807" s="78"/>
      <c r="AZ24807" s="167"/>
      <c r="BA24807" s="77"/>
      <c r="BB24807" s="77"/>
    </row>
    <row r="24808" spans="50:54" s="79" customFormat="1" ht="0" hidden="1" customHeight="1" x14ac:dyDescent="0.2">
      <c r="AX24808" s="78"/>
      <c r="AZ24808" s="167"/>
      <c r="BA24808" s="77"/>
      <c r="BB24808" s="77"/>
    </row>
    <row r="24809" spans="50:54" s="79" customFormat="1" ht="0" hidden="1" customHeight="1" x14ac:dyDescent="0.2">
      <c r="AX24809" s="78"/>
      <c r="AZ24809" s="167"/>
      <c r="BA24809" s="77"/>
      <c r="BB24809" s="77"/>
    </row>
    <row r="24810" spans="50:54" s="79" customFormat="1" ht="0" hidden="1" customHeight="1" x14ac:dyDescent="0.2">
      <c r="AX24810" s="78"/>
      <c r="AZ24810" s="167"/>
      <c r="BA24810" s="77"/>
      <c r="BB24810" s="77"/>
    </row>
    <row r="24811" spans="50:54" s="79" customFormat="1" ht="0" hidden="1" customHeight="1" x14ac:dyDescent="0.2">
      <c r="AX24811" s="78"/>
      <c r="AZ24811" s="167"/>
      <c r="BA24811" s="77"/>
      <c r="BB24811" s="77"/>
    </row>
    <row r="24812" spans="50:54" s="79" customFormat="1" ht="0" hidden="1" customHeight="1" x14ac:dyDescent="0.2">
      <c r="AX24812" s="78"/>
      <c r="AZ24812" s="167"/>
      <c r="BA24812" s="77"/>
      <c r="BB24812" s="77"/>
    </row>
    <row r="24813" spans="50:54" s="79" customFormat="1" ht="0" hidden="1" customHeight="1" x14ac:dyDescent="0.2">
      <c r="AX24813" s="78"/>
      <c r="AZ24813" s="167"/>
      <c r="BA24813" s="77"/>
      <c r="BB24813" s="77"/>
    </row>
    <row r="24814" spans="50:54" s="79" customFormat="1" ht="0" hidden="1" customHeight="1" x14ac:dyDescent="0.2">
      <c r="AX24814" s="78"/>
      <c r="AZ24814" s="167"/>
      <c r="BA24814" s="77"/>
      <c r="BB24814" s="77"/>
    </row>
    <row r="24815" spans="50:54" s="79" customFormat="1" ht="0" hidden="1" customHeight="1" x14ac:dyDescent="0.2">
      <c r="AX24815" s="78"/>
      <c r="AZ24815" s="167"/>
      <c r="BA24815" s="77"/>
      <c r="BB24815" s="77"/>
    </row>
    <row r="24816" spans="50:54" s="79" customFormat="1" ht="0" hidden="1" customHeight="1" x14ac:dyDescent="0.2">
      <c r="AX24816" s="78"/>
      <c r="AZ24816" s="167"/>
      <c r="BA24816" s="77"/>
      <c r="BB24816" s="77"/>
    </row>
    <row r="24817" spans="50:54" s="79" customFormat="1" ht="0" hidden="1" customHeight="1" x14ac:dyDescent="0.2">
      <c r="AX24817" s="78"/>
      <c r="AZ24817" s="167"/>
      <c r="BA24817" s="77"/>
      <c r="BB24817" s="77"/>
    </row>
    <row r="24818" spans="50:54" s="79" customFormat="1" ht="0" hidden="1" customHeight="1" x14ac:dyDescent="0.2">
      <c r="AX24818" s="78"/>
      <c r="AZ24818" s="167"/>
      <c r="BA24818" s="77"/>
      <c r="BB24818" s="77"/>
    </row>
    <row r="24819" spans="50:54" s="79" customFormat="1" ht="0" hidden="1" customHeight="1" x14ac:dyDescent="0.2">
      <c r="AX24819" s="78"/>
      <c r="AZ24819" s="167"/>
      <c r="BA24819" s="77"/>
      <c r="BB24819" s="77"/>
    </row>
    <row r="24820" spans="50:54" s="79" customFormat="1" ht="0" hidden="1" customHeight="1" x14ac:dyDescent="0.2">
      <c r="AX24820" s="78"/>
      <c r="AZ24820" s="167"/>
      <c r="BA24820" s="77"/>
      <c r="BB24820" s="77"/>
    </row>
    <row r="24821" spans="50:54" s="79" customFormat="1" ht="0" hidden="1" customHeight="1" x14ac:dyDescent="0.2">
      <c r="AX24821" s="78"/>
      <c r="AZ24821" s="167"/>
      <c r="BA24821" s="77"/>
      <c r="BB24821" s="77"/>
    </row>
    <row r="24822" spans="50:54" s="79" customFormat="1" ht="0" hidden="1" customHeight="1" x14ac:dyDescent="0.2">
      <c r="AX24822" s="78"/>
      <c r="AZ24822" s="167"/>
      <c r="BA24822" s="77"/>
      <c r="BB24822" s="77"/>
    </row>
    <row r="24823" spans="50:54" s="79" customFormat="1" ht="0" hidden="1" customHeight="1" x14ac:dyDescent="0.2">
      <c r="AX24823" s="78"/>
      <c r="AZ24823" s="167"/>
      <c r="BA24823" s="77"/>
      <c r="BB24823" s="77"/>
    </row>
    <row r="24824" spans="50:54" s="79" customFormat="1" ht="0" hidden="1" customHeight="1" x14ac:dyDescent="0.2">
      <c r="AX24824" s="78"/>
      <c r="AZ24824" s="167"/>
      <c r="BA24824" s="77"/>
      <c r="BB24824" s="77"/>
    </row>
    <row r="24825" spans="50:54" s="79" customFormat="1" ht="0" hidden="1" customHeight="1" x14ac:dyDescent="0.2">
      <c r="AX24825" s="78"/>
      <c r="AZ24825" s="167"/>
      <c r="BA24825" s="77"/>
      <c r="BB24825" s="77"/>
    </row>
    <row r="24826" spans="50:54" s="79" customFormat="1" ht="0" hidden="1" customHeight="1" x14ac:dyDescent="0.2">
      <c r="AX24826" s="78"/>
      <c r="AZ24826" s="167"/>
      <c r="BA24826" s="77"/>
      <c r="BB24826" s="77"/>
    </row>
    <row r="24827" spans="50:54" s="79" customFormat="1" ht="0" hidden="1" customHeight="1" x14ac:dyDescent="0.2">
      <c r="AX24827" s="78"/>
      <c r="AZ24827" s="167"/>
      <c r="BA24827" s="77"/>
      <c r="BB24827" s="77"/>
    </row>
    <row r="24828" spans="50:54" s="79" customFormat="1" ht="0" hidden="1" customHeight="1" x14ac:dyDescent="0.2">
      <c r="AX24828" s="78"/>
      <c r="AZ24828" s="167"/>
      <c r="BA24828" s="77"/>
      <c r="BB24828" s="77"/>
    </row>
    <row r="24829" spans="50:54" s="79" customFormat="1" ht="0" hidden="1" customHeight="1" x14ac:dyDescent="0.2">
      <c r="AX24829" s="78"/>
      <c r="AZ24829" s="167"/>
      <c r="BA24829" s="77"/>
      <c r="BB24829" s="77"/>
    </row>
    <row r="24830" spans="50:54" s="79" customFormat="1" ht="0" hidden="1" customHeight="1" x14ac:dyDescent="0.2">
      <c r="AX24830" s="78"/>
      <c r="AZ24830" s="167"/>
      <c r="BA24830" s="77"/>
      <c r="BB24830" s="77"/>
    </row>
    <row r="24831" spans="50:54" s="79" customFormat="1" ht="0" hidden="1" customHeight="1" x14ac:dyDescent="0.2">
      <c r="AX24831" s="78"/>
      <c r="AZ24831" s="167"/>
      <c r="BA24831" s="77"/>
      <c r="BB24831" s="77"/>
    </row>
    <row r="24832" spans="50:54" s="79" customFormat="1" ht="0" hidden="1" customHeight="1" x14ac:dyDescent="0.2">
      <c r="AX24832" s="78"/>
      <c r="AZ24832" s="167"/>
      <c r="BA24832" s="77"/>
      <c r="BB24832" s="77"/>
    </row>
    <row r="24833" spans="50:54" s="79" customFormat="1" ht="0" hidden="1" customHeight="1" x14ac:dyDescent="0.2">
      <c r="AX24833" s="78"/>
      <c r="AZ24833" s="167"/>
      <c r="BA24833" s="77"/>
      <c r="BB24833" s="77"/>
    </row>
    <row r="24834" spans="50:54" s="79" customFormat="1" ht="0" hidden="1" customHeight="1" x14ac:dyDescent="0.2">
      <c r="AX24834" s="78"/>
      <c r="AZ24834" s="167"/>
      <c r="BA24834" s="77"/>
      <c r="BB24834" s="77"/>
    </row>
    <row r="24835" spans="50:54" s="79" customFormat="1" ht="0" hidden="1" customHeight="1" x14ac:dyDescent="0.2">
      <c r="AX24835" s="78"/>
      <c r="AZ24835" s="167"/>
      <c r="BA24835" s="77"/>
      <c r="BB24835" s="77"/>
    </row>
    <row r="24836" spans="50:54" s="79" customFormat="1" ht="0" hidden="1" customHeight="1" x14ac:dyDescent="0.2">
      <c r="AX24836" s="78"/>
      <c r="AZ24836" s="167"/>
      <c r="BA24836" s="77"/>
      <c r="BB24836" s="77"/>
    </row>
    <row r="24837" spans="50:54" s="79" customFormat="1" ht="0" hidden="1" customHeight="1" x14ac:dyDescent="0.2">
      <c r="AX24837" s="78"/>
      <c r="AZ24837" s="167"/>
      <c r="BA24837" s="77"/>
      <c r="BB24837" s="77"/>
    </row>
    <row r="24838" spans="50:54" s="79" customFormat="1" ht="0" hidden="1" customHeight="1" x14ac:dyDescent="0.2">
      <c r="AX24838" s="78"/>
      <c r="AZ24838" s="167"/>
      <c r="BA24838" s="77"/>
      <c r="BB24838" s="77"/>
    </row>
    <row r="24839" spans="50:54" s="79" customFormat="1" ht="0" hidden="1" customHeight="1" x14ac:dyDescent="0.2">
      <c r="AX24839" s="78"/>
      <c r="AZ24839" s="167"/>
      <c r="BA24839" s="77"/>
      <c r="BB24839" s="77"/>
    </row>
    <row r="24840" spans="50:54" s="79" customFormat="1" ht="0" hidden="1" customHeight="1" x14ac:dyDescent="0.2">
      <c r="AX24840" s="78"/>
      <c r="AZ24840" s="167"/>
      <c r="BA24840" s="77"/>
      <c r="BB24840" s="77"/>
    </row>
    <row r="24841" spans="50:54" s="79" customFormat="1" ht="0" hidden="1" customHeight="1" x14ac:dyDescent="0.2">
      <c r="AX24841" s="78"/>
      <c r="AZ24841" s="167"/>
      <c r="BA24841" s="77"/>
      <c r="BB24841" s="77"/>
    </row>
    <row r="24842" spans="50:54" s="79" customFormat="1" ht="0" hidden="1" customHeight="1" x14ac:dyDescent="0.2">
      <c r="AX24842" s="78"/>
      <c r="AZ24842" s="167"/>
      <c r="BA24842" s="77"/>
      <c r="BB24842" s="77"/>
    </row>
    <row r="24843" spans="50:54" s="79" customFormat="1" ht="0" hidden="1" customHeight="1" x14ac:dyDescent="0.2">
      <c r="AX24843" s="78"/>
      <c r="AZ24843" s="167"/>
      <c r="BA24843" s="77"/>
      <c r="BB24843" s="77"/>
    </row>
    <row r="24844" spans="50:54" s="79" customFormat="1" ht="0" hidden="1" customHeight="1" x14ac:dyDescent="0.2">
      <c r="AX24844" s="78"/>
      <c r="AZ24844" s="167"/>
      <c r="BA24844" s="77"/>
      <c r="BB24844" s="77"/>
    </row>
    <row r="24845" spans="50:54" s="79" customFormat="1" ht="0" hidden="1" customHeight="1" x14ac:dyDescent="0.2">
      <c r="AX24845" s="78"/>
      <c r="AZ24845" s="167"/>
      <c r="BA24845" s="77"/>
      <c r="BB24845" s="77"/>
    </row>
    <row r="24846" spans="50:54" s="79" customFormat="1" ht="0" hidden="1" customHeight="1" x14ac:dyDescent="0.2">
      <c r="AX24846" s="78"/>
      <c r="AZ24846" s="167"/>
      <c r="BA24846" s="77"/>
      <c r="BB24846" s="77"/>
    </row>
    <row r="24847" spans="50:54" s="79" customFormat="1" ht="0" hidden="1" customHeight="1" x14ac:dyDescent="0.2">
      <c r="AX24847" s="78"/>
      <c r="AZ24847" s="167"/>
      <c r="BA24847" s="77"/>
      <c r="BB24847" s="77"/>
    </row>
    <row r="24848" spans="50:54" s="79" customFormat="1" ht="0" hidden="1" customHeight="1" x14ac:dyDescent="0.2">
      <c r="AX24848" s="78"/>
      <c r="AZ24848" s="167"/>
      <c r="BA24848" s="77"/>
      <c r="BB24848" s="77"/>
    </row>
    <row r="24849" spans="50:54" s="79" customFormat="1" ht="0" hidden="1" customHeight="1" x14ac:dyDescent="0.2">
      <c r="AX24849" s="78"/>
      <c r="AZ24849" s="167"/>
      <c r="BA24849" s="77"/>
      <c r="BB24849" s="77"/>
    </row>
    <row r="24850" spans="50:54" s="79" customFormat="1" ht="0" hidden="1" customHeight="1" x14ac:dyDescent="0.2">
      <c r="AX24850" s="78"/>
      <c r="AZ24850" s="167"/>
      <c r="BA24850" s="77"/>
      <c r="BB24850" s="77"/>
    </row>
    <row r="24851" spans="50:54" s="79" customFormat="1" ht="0" hidden="1" customHeight="1" x14ac:dyDescent="0.2">
      <c r="AX24851" s="78"/>
      <c r="AZ24851" s="167"/>
      <c r="BA24851" s="77"/>
      <c r="BB24851" s="77"/>
    </row>
    <row r="24852" spans="50:54" s="79" customFormat="1" ht="0" hidden="1" customHeight="1" x14ac:dyDescent="0.2">
      <c r="AX24852" s="78"/>
      <c r="AZ24852" s="167"/>
      <c r="BA24852" s="77"/>
      <c r="BB24852" s="77"/>
    </row>
    <row r="24853" spans="50:54" s="79" customFormat="1" ht="0" hidden="1" customHeight="1" x14ac:dyDescent="0.2">
      <c r="AX24853" s="78"/>
      <c r="AZ24853" s="167"/>
      <c r="BA24853" s="77"/>
      <c r="BB24853" s="77"/>
    </row>
    <row r="24854" spans="50:54" s="79" customFormat="1" ht="0" hidden="1" customHeight="1" x14ac:dyDescent="0.2">
      <c r="AX24854" s="78"/>
      <c r="AZ24854" s="167"/>
      <c r="BA24854" s="77"/>
      <c r="BB24854" s="77"/>
    </row>
    <row r="24855" spans="50:54" s="79" customFormat="1" ht="0" hidden="1" customHeight="1" x14ac:dyDescent="0.2">
      <c r="AX24855" s="78"/>
      <c r="AZ24855" s="167"/>
      <c r="BA24855" s="77"/>
      <c r="BB24855" s="77"/>
    </row>
    <row r="24856" spans="50:54" s="79" customFormat="1" ht="0" hidden="1" customHeight="1" x14ac:dyDescent="0.2">
      <c r="AX24856" s="78"/>
      <c r="AZ24856" s="167"/>
      <c r="BA24856" s="77"/>
      <c r="BB24856" s="77"/>
    </row>
    <row r="24857" spans="50:54" s="79" customFormat="1" ht="0" hidden="1" customHeight="1" x14ac:dyDescent="0.2">
      <c r="AX24857" s="78"/>
      <c r="AZ24857" s="167"/>
      <c r="BA24857" s="77"/>
      <c r="BB24857" s="77"/>
    </row>
    <row r="24858" spans="50:54" s="79" customFormat="1" ht="0" hidden="1" customHeight="1" x14ac:dyDescent="0.2">
      <c r="AX24858" s="78"/>
      <c r="AZ24858" s="167"/>
      <c r="BA24858" s="77"/>
      <c r="BB24858" s="77"/>
    </row>
    <row r="24859" spans="50:54" s="79" customFormat="1" ht="0" hidden="1" customHeight="1" x14ac:dyDescent="0.2">
      <c r="AX24859" s="78"/>
      <c r="AZ24859" s="167"/>
      <c r="BA24859" s="77"/>
      <c r="BB24859" s="77"/>
    </row>
    <row r="24860" spans="50:54" s="79" customFormat="1" ht="0" hidden="1" customHeight="1" x14ac:dyDescent="0.2">
      <c r="AX24860" s="78"/>
      <c r="AZ24860" s="167"/>
      <c r="BA24860" s="77"/>
      <c r="BB24860" s="77"/>
    </row>
    <row r="24861" spans="50:54" s="79" customFormat="1" ht="0" hidden="1" customHeight="1" x14ac:dyDescent="0.2">
      <c r="AX24861" s="78"/>
      <c r="AZ24861" s="167"/>
      <c r="BA24861" s="77"/>
      <c r="BB24861" s="77"/>
    </row>
    <row r="24862" spans="50:54" s="79" customFormat="1" ht="0" hidden="1" customHeight="1" x14ac:dyDescent="0.2">
      <c r="AX24862" s="78"/>
      <c r="AZ24862" s="167"/>
      <c r="BA24862" s="77"/>
      <c r="BB24862" s="77"/>
    </row>
    <row r="24863" spans="50:54" s="79" customFormat="1" ht="0" hidden="1" customHeight="1" x14ac:dyDescent="0.2">
      <c r="AX24863" s="78"/>
      <c r="AZ24863" s="167"/>
      <c r="BA24863" s="77"/>
      <c r="BB24863" s="77"/>
    </row>
    <row r="24864" spans="50:54" s="79" customFormat="1" ht="0" hidden="1" customHeight="1" x14ac:dyDescent="0.2">
      <c r="AX24864" s="78"/>
      <c r="AZ24864" s="167"/>
      <c r="BA24864" s="77"/>
      <c r="BB24864" s="77"/>
    </row>
    <row r="24865" spans="50:54" s="79" customFormat="1" ht="0" hidden="1" customHeight="1" x14ac:dyDescent="0.2">
      <c r="AX24865" s="78"/>
      <c r="AZ24865" s="167"/>
      <c r="BA24865" s="77"/>
      <c r="BB24865" s="77"/>
    </row>
    <row r="24866" spans="50:54" s="79" customFormat="1" ht="0" hidden="1" customHeight="1" x14ac:dyDescent="0.2">
      <c r="AX24866" s="78"/>
      <c r="AZ24866" s="167"/>
      <c r="BA24866" s="77"/>
      <c r="BB24866" s="77"/>
    </row>
    <row r="24867" spans="50:54" s="79" customFormat="1" ht="0" hidden="1" customHeight="1" x14ac:dyDescent="0.2">
      <c r="AX24867" s="78"/>
      <c r="AZ24867" s="167"/>
      <c r="BA24867" s="77"/>
      <c r="BB24867" s="77"/>
    </row>
    <row r="24868" spans="50:54" s="79" customFormat="1" ht="0" hidden="1" customHeight="1" x14ac:dyDescent="0.2">
      <c r="AX24868" s="78"/>
      <c r="AZ24868" s="167"/>
      <c r="BA24868" s="77"/>
      <c r="BB24868" s="77"/>
    </row>
    <row r="24869" spans="50:54" s="79" customFormat="1" ht="0" hidden="1" customHeight="1" x14ac:dyDescent="0.2">
      <c r="AX24869" s="78"/>
      <c r="AZ24869" s="167"/>
      <c r="BA24869" s="77"/>
      <c r="BB24869" s="77"/>
    </row>
    <row r="24870" spans="50:54" s="79" customFormat="1" ht="0" hidden="1" customHeight="1" x14ac:dyDescent="0.2">
      <c r="AX24870" s="78"/>
      <c r="AZ24870" s="167"/>
      <c r="BA24870" s="77"/>
      <c r="BB24870" s="77"/>
    </row>
    <row r="24871" spans="50:54" s="79" customFormat="1" ht="0" hidden="1" customHeight="1" x14ac:dyDescent="0.2">
      <c r="AX24871" s="78"/>
      <c r="AZ24871" s="167"/>
      <c r="BA24871" s="77"/>
      <c r="BB24871" s="77"/>
    </row>
    <row r="24872" spans="50:54" s="79" customFormat="1" ht="0" hidden="1" customHeight="1" x14ac:dyDescent="0.2">
      <c r="AX24872" s="78"/>
      <c r="AZ24872" s="167"/>
      <c r="BA24872" s="77"/>
      <c r="BB24872" s="77"/>
    </row>
    <row r="24873" spans="50:54" s="79" customFormat="1" ht="0" hidden="1" customHeight="1" x14ac:dyDescent="0.2">
      <c r="AX24873" s="78"/>
      <c r="AZ24873" s="167"/>
      <c r="BA24873" s="77"/>
      <c r="BB24873" s="77"/>
    </row>
    <row r="24874" spans="50:54" s="79" customFormat="1" ht="0" hidden="1" customHeight="1" x14ac:dyDescent="0.2">
      <c r="AX24874" s="78"/>
      <c r="AZ24874" s="167"/>
      <c r="BA24874" s="77"/>
      <c r="BB24874" s="77"/>
    </row>
    <row r="24875" spans="50:54" s="79" customFormat="1" ht="0" hidden="1" customHeight="1" x14ac:dyDescent="0.2">
      <c r="AX24875" s="78"/>
      <c r="AZ24875" s="167"/>
      <c r="BA24875" s="77"/>
      <c r="BB24875" s="77"/>
    </row>
    <row r="24876" spans="50:54" s="79" customFormat="1" ht="0" hidden="1" customHeight="1" x14ac:dyDescent="0.2">
      <c r="AX24876" s="78"/>
      <c r="AZ24876" s="167"/>
      <c r="BA24876" s="77"/>
      <c r="BB24876" s="77"/>
    </row>
    <row r="24877" spans="50:54" s="79" customFormat="1" ht="0" hidden="1" customHeight="1" x14ac:dyDescent="0.2">
      <c r="AX24877" s="78"/>
      <c r="AZ24877" s="167"/>
      <c r="BA24877" s="77"/>
      <c r="BB24877" s="77"/>
    </row>
    <row r="24878" spans="50:54" s="79" customFormat="1" ht="0" hidden="1" customHeight="1" x14ac:dyDescent="0.2">
      <c r="AX24878" s="78"/>
      <c r="AZ24878" s="167"/>
      <c r="BA24878" s="77"/>
      <c r="BB24878" s="77"/>
    </row>
    <row r="24879" spans="50:54" s="79" customFormat="1" ht="0" hidden="1" customHeight="1" x14ac:dyDescent="0.2">
      <c r="AX24879" s="78"/>
      <c r="AZ24879" s="167"/>
      <c r="BA24879" s="77"/>
      <c r="BB24879" s="77"/>
    </row>
    <row r="24880" spans="50:54" s="79" customFormat="1" ht="0" hidden="1" customHeight="1" x14ac:dyDescent="0.2">
      <c r="AX24880" s="78"/>
      <c r="AZ24880" s="167"/>
      <c r="BA24880" s="77"/>
      <c r="BB24880" s="77"/>
    </row>
    <row r="24881" spans="50:54" s="79" customFormat="1" ht="0" hidden="1" customHeight="1" x14ac:dyDescent="0.2">
      <c r="AX24881" s="78"/>
      <c r="AZ24881" s="167"/>
      <c r="BA24881" s="77"/>
      <c r="BB24881" s="77"/>
    </row>
    <row r="24882" spans="50:54" s="79" customFormat="1" ht="0" hidden="1" customHeight="1" x14ac:dyDescent="0.2">
      <c r="AX24882" s="78"/>
      <c r="AZ24882" s="167"/>
      <c r="BA24882" s="77"/>
      <c r="BB24882" s="77"/>
    </row>
    <row r="24883" spans="50:54" s="79" customFormat="1" ht="0" hidden="1" customHeight="1" x14ac:dyDescent="0.2">
      <c r="AX24883" s="78"/>
      <c r="AZ24883" s="167"/>
      <c r="BA24883" s="77"/>
      <c r="BB24883" s="77"/>
    </row>
    <row r="24884" spans="50:54" s="79" customFormat="1" ht="0" hidden="1" customHeight="1" x14ac:dyDescent="0.2">
      <c r="AX24884" s="78"/>
      <c r="AZ24884" s="167"/>
      <c r="BA24884" s="77"/>
      <c r="BB24884" s="77"/>
    </row>
    <row r="24885" spans="50:54" s="79" customFormat="1" ht="0" hidden="1" customHeight="1" x14ac:dyDescent="0.2">
      <c r="AX24885" s="78"/>
      <c r="AZ24885" s="167"/>
      <c r="BA24885" s="77"/>
      <c r="BB24885" s="77"/>
    </row>
    <row r="24886" spans="50:54" s="79" customFormat="1" ht="0" hidden="1" customHeight="1" x14ac:dyDescent="0.2">
      <c r="AX24886" s="78"/>
      <c r="AZ24886" s="167"/>
      <c r="BA24886" s="77"/>
      <c r="BB24886" s="77"/>
    </row>
    <row r="24887" spans="50:54" s="79" customFormat="1" ht="0" hidden="1" customHeight="1" x14ac:dyDescent="0.2">
      <c r="AX24887" s="78"/>
      <c r="AZ24887" s="167"/>
      <c r="BA24887" s="77"/>
      <c r="BB24887" s="77"/>
    </row>
    <row r="24888" spans="50:54" s="79" customFormat="1" ht="0" hidden="1" customHeight="1" x14ac:dyDescent="0.2">
      <c r="AX24888" s="78"/>
      <c r="AZ24888" s="167"/>
      <c r="BA24888" s="77"/>
      <c r="BB24888" s="77"/>
    </row>
    <row r="24889" spans="50:54" s="79" customFormat="1" ht="0" hidden="1" customHeight="1" x14ac:dyDescent="0.2">
      <c r="AX24889" s="78"/>
      <c r="AZ24889" s="167"/>
      <c r="BA24889" s="77"/>
      <c r="BB24889" s="77"/>
    </row>
    <row r="24890" spans="50:54" s="79" customFormat="1" ht="0" hidden="1" customHeight="1" x14ac:dyDescent="0.2">
      <c r="AX24890" s="78"/>
      <c r="AZ24890" s="167"/>
      <c r="BA24890" s="77"/>
      <c r="BB24890" s="77"/>
    </row>
    <row r="24891" spans="50:54" s="79" customFormat="1" ht="0" hidden="1" customHeight="1" x14ac:dyDescent="0.2">
      <c r="AX24891" s="78"/>
      <c r="AZ24891" s="167"/>
      <c r="BA24891" s="77"/>
      <c r="BB24891" s="77"/>
    </row>
    <row r="24892" spans="50:54" s="79" customFormat="1" ht="0" hidden="1" customHeight="1" x14ac:dyDescent="0.2">
      <c r="AX24892" s="78"/>
      <c r="AZ24892" s="167"/>
      <c r="BA24892" s="77"/>
      <c r="BB24892" s="77"/>
    </row>
    <row r="24893" spans="50:54" s="79" customFormat="1" ht="0" hidden="1" customHeight="1" x14ac:dyDescent="0.2">
      <c r="AX24893" s="78"/>
      <c r="AZ24893" s="167"/>
      <c r="BA24893" s="77"/>
      <c r="BB24893" s="77"/>
    </row>
    <row r="24894" spans="50:54" s="79" customFormat="1" ht="0" hidden="1" customHeight="1" x14ac:dyDescent="0.2">
      <c r="AX24894" s="78"/>
      <c r="AZ24894" s="167"/>
      <c r="BA24894" s="77"/>
      <c r="BB24894" s="77"/>
    </row>
    <row r="24895" spans="50:54" s="79" customFormat="1" ht="0" hidden="1" customHeight="1" x14ac:dyDescent="0.2">
      <c r="AX24895" s="78"/>
      <c r="AZ24895" s="167"/>
      <c r="BA24895" s="77"/>
      <c r="BB24895" s="77"/>
    </row>
    <row r="24896" spans="50:54" s="79" customFormat="1" ht="0" hidden="1" customHeight="1" x14ac:dyDescent="0.2">
      <c r="AX24896" s="78"/>
      <c r="AZ24896" s="167"/>
      <c r="BA24896" s="77"/>
      <c r="BB24896" s="77"/>
    </row>
    <row r="24897" spans="50:54" s="79" customFormat="1" ht="0" hidden="1" customHeight="1" x14ac:dyDescent="0.2">
      <c r="AX24897" s="78"/>
      <c r="AZ24897" s="167"/>
      <c r="BA24897" s="77"/>
      <c r="BB24897" s="77"/>
    </row>
    <row r="24898" spans="50:54" s="79" customFormat="1" ht="0" hidden="1" customHeight="1" x14ac:dyDescent="0.2">
      <c r="AX24898" s="78"/>
      <c r="AZ24898" s="167"/>
      <c r="BA24898" s="77"/>
      <c r="BB24898" s="77"/>
    </row>
    <row r="24899" spans="50:54" s="79" customFormat="1" ht="0" hidden="1" customHeight="1" x14ac:dyDescent="0.2">
      <c r="AX24899" s="78"/>
      <c r="AZ24899" s="167"/>
      <c r="BA24899" s="77"/>
      <c r="BB24899" s="77"/>
    </row>
    <row r="24900" spans="50:54" s="79" customFormat="1" ht="0" hidden="1" customHeight="1" x14ac:dyDescent="0.2">
      <c r="AX24900" s="78"/>
      <c r="AZ24900" s="167"/>
      <c r="BA24900" s="77"/>
      <c r="BB24900" s="77"/>
    </row>
    <row r="24901" spans="50:54" s="79" customFormat="1" ht="0" hidden="1" customHeight="1" x14ac:dyDescent="0.2">
      <c r="AX24901" s="78"/>
      <c r="AZ24901" s="167"/>
      <c r="BA24901" s="77"/>
      <c r="BB24901" s="77"/>
    </row>
    <row r="24902" spans="50:54" s="79" customFormat="1" ht="0" hidden="1" customHeight="1" x14ac:dyDescent="0.2">
      <c r="AX24902" s="78"/>
      <c r="AZ24902" s="167"/>
      <c r="BA24902" s="77"/>
      <c r="BB24902" s="77"/>
    </row>
    <row r="24903" spans="50:54" s="79" customFormat="1" ht="0" hidden="1" customHeight="1" x14ac:dyDescent="0.2">
      <c r="AX24903" s="78"/>
      <c r="AZ24903" s="167"/>
      <c r="BA24903" s="77"/>
      <c r="BB24903" s="77"/>
    </row>
    <row r="24904" spans="50:54" s="79" customFormat="1" ht="0" hidden="1" customHeight="1" x14ac:dyDescent="0.2">
      <c r="AX24904" s="78"/>
      <c r="AZ24904" s="167"/>
      <c r="BA24904" s="77"/>
      <c r="BB24904" s="77"/>
    </row>
    <row r="24905" spans="50:54" s="79" customFormat="1" ht="0" hidden="1" customHeight="1" x14ac:dyDescent="0.2">
      <c r="AX24905" s="78"/>
      <c r="AZ24905" s="167"/>
      <c r="BA24905" s="77"/>
      <c r="BB24905" s="77"/>
    </row>
    <row r="24906" spans="50:54" s="79" customFormat="1" ht="0" hidden="1" customHeight="1" x14ac:dyDescent="0.2">
      <c r="AX24906" s="78"/>
      <c r="AZ24906" s="167"/>
      <c r="BA24906" s="77"/>
      <c r="BB24906" s="77"/>
    </row>
    <row r="24907" spans="50:54" s="79" customFormat="1" ht="0" hidden="1" customHeight="1" x14ac:dyDescent="0.2">
      <c r="AX24907" s="78"/>
      <c r="AZ24907" s="167"/>
      <c r="BA24907" s="77"/>
      <c r="BB24907" s="77"/>
    </row>
    <row r="24908" spans="50:54" s="79" customFormat="1" ht="0" hidden="1" customHeight="1" x14ac:dyDescent="0.2">
      <c r="AX24908" s="78"/>
      <c r="AZ24908" s="167"/>
      <c r="BA24908" s="77"/>
      <c r="BB24908" s="77"/>
    </row>
    <row r="24909" spans="50:54" s="79" customFormat="1" ht="0" hidden="1" customHeight="1" x14ac:dyDescent="0.2">
      <c r="AX24909" s="78"/>
      <c r="AZ24909" s="167"/>
      <c r="BA24909" s="77"/>
      <c r="BB24909" s="77"/>
    </row>
    <row r="24910" spans="50:54" s="79" customFormat="1" ht="0" hidden="1" customHeight="1" x14ac:dyDescent="0.2">
      <c r="AX24910" s="78"/>
      <c r="AZ24910" s="167"/>
      <c r="BA24910" s="77"/>
      <c r="BB24910" s="77"/>
    </row>
    <row r="24911" spans="50:54" s="79" customFormat="1" ht="0" hidden="1" customHeight="1" x14ac:dyDescent="0.2">
      <c r="AX24911" s="78"/>
      <c r="AZ24911" s="167"/>
      <c r="BA24911" s="77"/>
      <c r="BB24911" s="77"/>
    </row>
    <row r="24912" spans="50:54" s="79" customFormat="1" ht="0" hidden="1" customHeight="1" x14ac:dyDescent="0.2">
      <c r="AX24912" s="78"/>
      <c r="AZ24912" s="167"/>
      <c r="BA24912" s="77"/>
      <c r="BB24912" s="77"/>
    </row>
    <row r="24913" spans="50:54" s="79" customFormat="1" ht="0" hidden="1" customHeight="1" x14ac:dyDescent="0.2">
      <c r="AX24913" s="78"/>
      <c r="AZ24913" s="167"/>
      <c r="BA24913" s="77"/>
      <c r="BB24913" s="77"/>
    </row>
    <row r="24914" spans="50:54" s="79" customFormat="1" ht="0" hidden="1" customHeight="1" x14ac:dyDescent="0.2">
      <c r="AX24914" s="78"/>
      <c r="AZ24914" s="167"/>
      <c r="BA24914" s="77"/>
      <c r="BB24914" s="77"/>
    </row>
    <row r="24915" spans="50:54" s="79" customFormat="1" ht="0" hidden="1" customHeight="1" x14ac:dyDescent="0.2">
      <c r="AX24915" s="78"/>
      <c r="AZ24915" s="167"/>
      <c r="BA24915" s="77"/>
      <c r="BB24915" s="77"/>
    </row>
    <row r="24916" spans="50:54" s="79" customFormat="1" ht="0" hidden="1" customHeight="1" x14ac:dyDescent="0.2">
      <c r="AX24916" s="78"/>
      <c r="AZ24916" s="167"/>
      <c r="BA24916" s="77"/>
      <c r="BB24916" s="77"/>
    </row>
    <row r="24917" spans="50:54" s="79" customFormat="1" ht="0" hidden="1" customHeight="1" x14ac:dyDescent="0.2">
      <c r="AX24917" s="78"/>
      <c r="AZ24917" s="167"/>
      <c r="BA24917" s="77"/>
      <c r="BB24917" s="77"/>
    </row>
    <row r="24918" spans="50:54" s="79" customFormat="1" ht="0" hidden="1" customHeight="1" x14ac:dyDescent="0.2">
      <c r="AX24918" s="78"/>
      <c r="AZ24918" s="167"/>
      <c r="BA24918" s="77"/>
      <c r="BB24918" s="77"/>
    </row>
    <row r="24919" spans="50:54" s="79" customFormat="1" ht="0" hidden="1" customHeight="1" x14ac:dyDescent="0.2">
      <c r="AX24919" s="78"/>
      <c r="AZ24919" s="167"/>
      <c r="BA24919" s="77"/>
      <c r="BB24919" s="77"/>
    </row>
    <row r="24920" spans="50:54" s="79" customFormat="1" ht="0" hidden="1" customHeight="1" x14ac:dyDescent="0.2">
      <c r="AX24920" s="78"/>
      <c r="AZ24920" s="167"/>
      <c r="BA24920" s="77"/>
      <c r="BB24920" s="77"/>
    </row>
    <row r="24921" spans="50:54" s="79" customFormat="1" ht="0" hidden="1" customHeight="1" x14ac:dyDescent="0.2">
      <c r="AX24921" s="78"/>
      <c r="AZ24921" s="167"/>
      <c r="BA24921" s="77"/>
      <c r="BB24921" s="77"/>
    </row>
    <row r="24922" spans="50:54" s="79" customFormat="1" ht="0" hidden="1" customHeight="1" x14ac:dyDescent="0.2">
      <c r="AX24922" s="78"/>
      <c r="AZ24922" s="167"/>
      <c r="BA24922" s="77"/>
      <c r="BB24922" s="77"/>
    </row>
    <row r="24923" spans="50:54" s="79" customFormat="1" ht="0" hidden="1" customHeight="1" x14ac:dyDescent="0.2">
      <c r="AX24923" s="78"/>
      <c r="AZ24923" s="167"/>
      <c r="BA24923" s="77"/>
      <c r="BB24923" s="77"/>
    </row>
    <row r="24924" spans="50:54" s="79" customFormat="1" ht="0" hidden="1" customHeight="1" x14ac:dyDescent="0.2">
      <c r="AX24924" s="78"/>
      <c r="AZ24924" s="167"/>
      <c r="BA24924" s="77"/>
      <c r="BB24924" s="77"/>
    </row>
    <row r="24925" spans="50:54" s="79" customFormat="1" ht="0" hidden="1" customHeight="1" x14ac:dyDescent="0.2">
      <c r="AX24925" s="78"/>
      <c r="AZ24925" s="167"/>
      <c r="BA24925" s="77"/>
      <c r="BB24925" s="77"/>
    </row>
    <row r="24926" spans="50:54" s="79" customFormat="1" ht="0" hidden="1" customHeight="1" x14ac:dyDescent="0.2">
      <c r="AX24926" s="78"/>
      <c r="AZ24926" s="167"/>
      <c r="BA24926" s="77"/>
      <c r="BB24926" s="77"/>
    </row>
    <row r="24927" spans="50:54" s="79" customFormat="1" ht="0" hidden="1" customHeight="1" x14ac:dyDescent="0.2">
      <c r="AX24927" s="78"/>
      <c r="AZ24927" s="167"/>
      <c r="BA24927" s="77"/>
      <c r="BB24927" s="77"/>
    </row>
    <row r="24928" spans="50:54" s="79" customFormat="1" ht="0" hidden="1" customHeight="1" x14ac:dyDescent="0.2">
      <c r="AX24928" s="78"/>
      <c r="AZ24928" s="167"/>
      <c r="BA24928" s="77"/>
      <c r="BB24928" s="77"/>
    </row>
    <row r="24929" spans="50:54" s="79" customFormat="1" ht="0" hidden="1" customHeight="1" x14ac:dyDescent="0.2">
      <c r="AX24929" s="78"/>
      <c r="AZ24929" s="167"/>
      <c r="BA24929" s="77"/>
      <c r="BB24929" s="77"/>
    </row>
    <row r="24930" spans="50:54" s="79" customFormat="1" ht="0" hidden="1" customHeight="1" x14ac:dyDescent="0.2">
      <c r="AX24930" s="78"/>
      <c r="AZ24930" s="167"/>
      <c r="BA24930" s="77"/>
      <c r="BB24930" s="77"/>
    </row>
    <row r="24931" spans="50:54" s="79" customFormat="1" ht="0" hidden="1" customHeight="1" x14ac:dyDescent="0.2">
      <c r="AX24931" s="78"/>
      <c r="AZ24931" s="167"/>
      <c r="BA24931" s="77"/>
      <c r="BB24931" s="77"/>
    </row>
    <row r="24932" spans="50:54" s="79" customFormat="1" ht="0" hidden="1" customHeight="1" x14ac:dyDescent="0.2">
      <c r="AX24932" s="78"/>
      <c r="AZ24932" s="167"/>
      <c r="BA24932" s="77"/>
      <c r="BB24932" s="77"/>
    </row>
    <row r="24933" spans="50:54" s="79" customFormat="1" ht="0" hidden="1" customHeight="1" x14ac:dyDescent="0.2">
      <c r="AX24933" s="78"/>
      <c r="AZ24933" s="167"/>
      <c r="BA24933" s="77"/>
      <c r="BB24933" s="77"/>
    </row>
    <row r="24934" spans="50:54" s="79" customFormat="1" ht="0" hidden="1" customHeight="1" x14ac:dyDescent="0.2">
      <c r="AX24934" s="78"/>
      <c r="AZ24934" s="167"/>
      <c r="BA24934" s="77"/>
      <c r="BB24934" s="77"/>
    </row>
    <row r="24935" spans="50:54" s="79" customFormat="1" ht="0" hidden="1" customHeight="1" x14ac:dyDescent="0.2">
      <c r="AX24935" s="78"/>
      <c r="AZ24935" s="167"/>
      <c r="BA24935" s="77"/>
      <c r="BB24935" s="77"/>
    </row>
    <row r="24936" spans="50:54" s="79" customFormat="1" ht="0" hidden="1" customHeight="1" x14ac:dyDescent="0.2">
      <c r="AX24936" s="78"/>
      <c r="AZ24936" s="167"/>
      <c r="BA24936" s="77"/>
      <c r="BB24936" s="77"/>
    </row>
    <row r="24937" spans="50:54" s="79" customFormat="1" ht="0" hidden="1" customHeight="1" x14ac:dyDescent="0.2">
      <c r="AX24937" s="78"/>
      <c r="AZ24937" s="167"/>
      <c r="BA24937" s="77"/>
      <c r="BB24937" s="77"/>
    </row>
    <row r="24938" spans="50:54" s="79" customFormat="1" ht="0" hidden="1" customHeight="1" x14ac:dyDescent="0.2">
      <c r="AX24938" s="78"/>
      <c r="AZ24938" s="167"/>
      <c r="BA24938" s="77"/>
      <c r="BB24938" s="77"/>
    </row>
    <row r="24939" spans="50:54" s="79" customFormat="1" ht="0" hidden="1" customHeight="1" x14ac:dyDescent="0.2">
      <c r="AX24939" s="78"/>
      <c r="AZ24939" s="167"/>
      <c r="BA24939" s="77"/>
      <c r="BB24939" s="77"/>
    </row>
    <row r="24940" spans="50:54" s="79" customFormat="1" ht="0" hidden="1" customHeight="1" x14ac:dyDescent="0.2">
      <c r="AX24940" s="78"/>
      <c r="AZ24940" s="167"/>
      <c r="BA24940" s="77"/>
      <c r="BB24940" s="77"/>
    </row>
    <row r="24941" spans="50:54" s="79" customFormat="1" ht="0" hidden="1" customHeight="1" x14ac:dyDescent="0.2">
      <c r="AX24941" s="78"/>
      <c r="AZ24941" s="167"/>
      <c r="BA24941" s="77"/>
      <c r="BB24941" s="77"/>
    </row>
    <row r="24942" spans="50:54" s="79" customFormat="1" ht="0" hidden="1" customHeight="1" x14ac:dyDescent="0.2">
      <c r="AX24942" s="78"/>
      <c r="AZ24942" s="167"/>
      <c r="BA24942" s="77"/>
      <c r="BB24942" s="77"/>
    </row>
    <row r="24943" spans="50:54" s="79" customFormat="1" ht="0" hidden="1" customHeight="1" x14ac:dyDescent="0.2">
      <c r="AX24943" s="78"/>
      <c r="AZ24943" s="167"/>
      <c r="BA24943" s="77"/>
      <c r="BB24943" s="77"/>
    </row>
    <row r="24944" spans="50:54" s="79" customFormat="1" ht="0" hidden="1" customHeight="1" x14ac:dyDescent="0.2">
      <c r="AX24944" s="78"/>
      <c r="AZ24944" s="167"/>
      <c r="BA24944" s="77"/>
      <c r="BB24944" s="77"/>
    </row>
    <row r="24945" spans="50:54" s="79" customFormat="1" ht="0" hidden="1" customHeight="1" x14ac:dyDescent="0.2">
      <c r="AX24945" s="78"/>
      <c r="AZ24945" s="167"/>
      <c r="BA24945" s="77"/>
      <c r="BB24945" s="77"/>
    </row>
    <row r="24946" spans="50:54" s="79" customFormat="1" ht="0" hidden="1" customHeight="1" x14ac:dyDescent="0.2">
      <c r="AX24946" s="78"/>
      <c r="AZ24946" s="167"/>
      <c r="BA24946" s="77"/>
      <c r="BB24946" s="77"/>
    </row>
    <row r="24947" spans="50:54" s="79" customFormat="1" ht="0" hidden="1" customHeight="1" x14ac:dyDescent="0.2">
      <c r="AX24947" s="78"/>
      <c r="AZ24947" s="167"/>
      <c r="BA24947" s="77"/>
      <c r="BB24947" s="77"/>
    </row>
    <row r="24948" spans="50:54" s="79" customFormat="1" ht="0" hidden="1" customHeight="1" x14ac:dyDescent="0.2">
      <c r="AX24948" s="78"/>
      <c r="AZ24948" s="167"/>
      <c r="BA24948" s="77"/>
      <c r="BB24948" s="77"/>
    </row>
    <row r="24949" spans="50:54" s="79" customFormat="1" ht="0" hidden="1" customHeight="1" x14ac:dyDescent="0.2">
      <c r="AX24949" s="78"/>
      <c r="AZ24949" s="167"/>
      <c r="BA24949" s="77"/>
      <c r="BB24949" s="77"/>
    </row>
    <row r="24950" spans="50:54" s="79" customFormat="1" ht="0" hidden="1" customHeight="1" x14ac:dyDescent="0.2">
      <c r="AX24950" s="78"/>
      <c r="AZ24950" s="167"/>
      <c r="BA24950" s="77"/>
      <c r="BB24950" s="77"/>
    </row>
    <row r="24951" spans="50:54" s="79" customFormat="1" ht="0" hidden="1" customHeight="1" x14ac:dyDescent="0.2">
      <c r="AX24951" s="78"/>
      <c r="AZ24951" s="167"/>
      <c r="BA24951" s="77"/>
      <c r="BB24951" s="77"/>
    </row>
    <row r="24952" spans="50:54" s="79" customFormat="1" ht="0" hidden="1" customHeight="1" x14ac:dyDescent="0.2">
      <c r="AX24952" s="78"/>
      <c r="AZ24952" s="167"/>
      <c r="BA24952" s="77"/>
      <c r="BB24952" s="77"/>
    </row>
    <row r="24953" spans="50:54" s="79" customFormat="1" ht="0" hidden="1" customHeight="1" x14ac:dyDescent="0.2">
      <c r="AX24953" s="78"/>
      <c r="AZ24953" s="167"/>
      <c r="BA24953" s="77"/>
      <c r="BB24953" s="77"/>
    </row>
    <row r="24954" spans="50:54" s="79" customFormat="1" ht="0" hidden="1" customHeight="1" x14ac:dyDescent="0.2">
      <c r="AX24954" s="78"/>
      <c r="AZ24954" s="167"/>
      <c r="BA24954" s="77"/>
      <c r="BB24954" s="77"/>
    </row>
    <row r="24955" spans="50:54" s="79" customFormat="1" ht="0" hidden="1" customHeight="1" x14ac:dyDescent="0.2">
      <c r="AX24955" s="78"/>
      <c r="AZ24955" s="167"/>
      <c r="BA24955" s="77"/>
      <c r="BB24955" s="77"/>
    </row>
    <row r="24956" spans="50:54" s="79" customFormat="1" ht="0" hidden="1" customHeight="1" x14ac:dyDescent="0.2">
      <c r="AX24956" s="78"/>
      <c r="AZ24956" s="167"/>
      <c r="BA24956" s="77"/>
      <c r="BB24956" s="77"/>
    </row>
    <row r="24957" spans="50:54" s="79" customFormat="1" ht="0" hidden="1" customHeight="1" x14ac:dyDescent="0.2">
      <c r="AX24957" s="78"/>
      <c r="AZ24957" s="167"/>
      <c r="BA24957" s="77"/>
      <c r="BB24957" s="77"/>
    </row>
    <row r="24958" spans="50:54" s="79" customFormat="1" ht="0" hidden="1" customHeight="1" x14ac:dyDescent="0.2">
      <c r="AX24958" s="78"/>
      <c r="AZ24958" s="167"/>
      <c r="BA24958" s="77"/>
      <c r="BB24958" s="77"/>
    </row>
    <row r="24959" spans="50:54" s="79" customFormat="1" ht="0" hidden="1" customHeight="1" x14ac:dyDescent="0.2">
      <c r="AX24959" s="78"/>
      <c r="AZ24959" s="167"/>
      <c r="BA24959" s="77"/>
      <c r="BB24959" s="77"/>
    </row>
    <row r="24960" spans="50:54" s="79" customFormat="1" ht="0" hidden="1" customHeight="1" x14ac:dyDescent="0.2">
      <c r="AX24960" s="78"/>
      <c r="AZ24960" s="167"/>
      <c r="BA24960" s="77"/>
      <c r="BB24960" s="77"/>
    </row>
    <row r="24961" spans="50:54" s="79" customFormat="1" ht="0" hidden="1" customHeight="1" x14ac:dyDescent="0.2">
      <c r="AX24961" s="78"/>
      <c r="AZ24961" s="167"/>
      <c r="BA24961" s="77"/>
      <c r="BB24961" s="77"/>
    </row>
    <row r="24962" spans="50:54" s="79" customFormat="1" ht="0" hidden="1" customHeight="1" x14ac:dyDescent="0.2">
      <c r="AX24962" s="78"/>
      <c r="AZ24962" s="167"/>
      <c r="BA24962" s="77"/>
      <c r="BB24962" s="77"/>
    </row>
    <row r="24963" spans="50:54" s="79" customFormat="1" ht="0" hidden="1" customHeight="1" x14ac:dyDescent="0.2">
      <c r="AX24963" s="78"/>
      <c r="AZ24963" s="167"/>
      <c r="BA24963" s="77"/>
      <c r="BB24963" s="77"/>
    </row>
    <row r="24964" spans="50:54" s="79" customFormat="1" ht="0" hidden="1" customHeight="1" x14ac:dyDescent="0.2">
      <c r="AX24964" s="78"/>
      <c r="AZ24964" s="167"/>
      <c r="BA24964" s="77"/>
      <c r="BB24964" s="77"/>
    </row>
    <row r="24965" spans="50:54" s="79" customFormat="1" ht="0" hidden="1" customHeight="1" x14ac:dyDescent="0.2">
      <c r="AX24965" s="78"/>
      <c r="AZ24965" s="167"/>
      <c r="BA24965" s="77"/>
      <c r="BB24965" s="77"/>
    </row>
    <row r="24966" spans="50:54" s="79" customFormat="1" ht="0" hidden="1" customHeight="1" x14ac:dyDescent="0.2">
      <c r="AX24966" s="78"/>
      <c r="AZ24966" s="167"/>
      <c r="BA24966" s="77"/>
      <c r="BB24966" s="77"/>
    </row>
    <row r="24967" spans="50:54" s="79" customFormat="1" ht="0" hidden="1" customHeight="1" x14ac:dyDescent="0.2">
      <c r="AX24967" s="78"/>
      <c r="AZ24967" s="167"/>
      <c r="BA24967" s="77"/>
      <c r="BB24967" s="77"/>
    </row>
    <row r="24968" spans="50:54" s="79" customFormat="1" ht="0" hidden="1" customHeight="1" x14ac:dyDescent="0.2">
      <c r="AX24968" s="78"/>
      <c r="AZ24968" s="167"/>
      <c r="BA24968" s="77"/>
      <c r="BB24968" s="77"/>
    </row>
    <row r="24969" spans="50:54" s="79" customFormat="1" ht="0" hidden="1" customHeight="1" x14ac:dyDescent="0.2">
      <c r="AX24969" s="78"/>
      <c r="AZ24969" s="167"/>
      <c r="BA24969" s="77"/>
      <c r="BB24969" s="77"/>
    </row>
    <row r="24970" spans="50:54" s="79" customFormat="1" ht="0" hidden="1" customHeight="1" x14ac:dyDescent="0.2">
      <c r="AX24970" s="78"/>
      <c r="AZ24970" s="167"/>
      <c r="BA24970" s="77"/>
      <c r="BB24970" s="77"/>
    </row>
    <row r="24971" spans="50:54" s="79" customFormat="1" ht="0" hidden="1" customHeight="1" x14ac:dyDescent="0.2">
      <c r="AX24971" s="78"/>
      <c r="AZ24971" s="167"/>
      <c r="BA24971" s="77"/>
      <c r="BB24971" s="77"/>
    </row>
    <row r="24972" spans="50:54" s="79" customFormat="1" ht="0" hidden="1" customHeight="1" x14ac:dyDescent="0.2">
      <c r="AX24972" s="78"/>
      <c r="AZ24972" s="167"/>
      <c r="BA24972" s="77"/>
      <c r="BB24972" s="77"/>
    </row>
    <row r="24973" spans="50:54" s="79" customFormat="1" ht="0" hidden="1" customHeight="1" x14ac:dyDescent="0.2">
      <c r="AX24973" s="78"/>
      <c r="AZ24973" s="167"/>
      <c r="BA24973" s="77"/>
      <c r="BB24973" s="77"/>
    </row>
    <row r="24974" spans="50:54" s="79" customFormat="1" ht="0" hidden="1" customHeight="1" x14ac:dyDescent="0.2">
      <c r="AX24974" s="78"/>
      <c r="AZ24974" s="167"/>
      <c r="BA24974" s="77"/>
      <c r="BB24974" s="77"/>
    </row>
    <row r="24975" spans="50:54" s="79" customFormat="1" ht="0" hidden="1" customHeight="1" x14ac:dyDescent="0.2">
      <c r="AX24975" s="78"/>
      <c r="AZ24975" s="167"/>
      <c r="BA24975" s="77"/>
      <c r="BB24975" s="77"/>
    </row>
    <row r="24976" spans="50:54" s="79" customFormat="1" ht="0" hidden="1" customHeight="1" x14ac:dyDescent="0.2">
      <c r="AX24976" s="78"/>
      <c r="AZ24976" s="167"/>
      <c r="BA24976" s="77"/>
      <c r="BB24976" s="77"/>
    </row>
    <row r="24977" spans="50:54" s="79" customFormat="1" ht="0" hidden="1" customHeight="1" x14ac:dyDescent="0.2">
      <c r="AX24977" s="78"/>
      <c r="AZ24977" s="167"/>
      <c r="BA24977" s="77"/>
      <c r="BB24977" s="77"/>
    </row>
    <row r="24978" spans="50:54" s="79" customFormat="1" ht="0" hidden="1" customHeight="1" x14ac:dyDescent="0.2">
      <c r="AX24978" s="78"/>
      <c r="AZ24978" s="167"/>
      <c r="BA24978" s="77"/>
      <c r="BB24978" s="77"/>
    </row>
    <row r="24979" spans="50:54" s="79" customFormat="1" ht="0" hidden="1" customHeight="1" x14ac:dyDescent="0.2">
      <c r="AX24979" s="78"/>
      <c r="AZ24979" s="167"/>
      <c r="BA24979" s="77"/>
      <c r="BB24979" s="77"/>
    </row>
    <row r="24980" spans="50:54" s="79" customFormat="1" ht="0" hidden="1" customHeight="1" x14ac:dyDescent="0.2">
      <c r="AX24980" s="78"/>
      <c r="AZ24980" s="167"/>
      <c r="BA24980" s="77"/>
      <c r="BB24980" s="77"/>
    </row>
    <row r="24981" spans="50:54" s="79" customFormat="1" ht="0" hidden="1" customHeight="1" x14ac:dyDescent="0.2">
      <c r="AX24981" s="78"/>
      <c r="AZ24981" s="167"/>
      <c r="BA24981" s="77"/>
      <c r="BB24981" s="77"/>
    </row>
    <row r="24982" spans="50:54" s="79" customFormat="1" ht="0" hidden="1" customHeight="1" x14ac:dyDescent="0.2">
      <c r="AX24982" s="78"/>
      <c r="AZ24982" s="167"/>
      <c r="BA24982" s="77"/>
      <c r="BB24982" s="77"/>
    </row>
    <row r="24983" spans="50:54" s="79" customFormat="1" ht="0" hidden="1" customHeight="1" x14ac:dyDescent="0.2">
      <c r="AX24983" s="78"/>
      <c r="AZ24983" s="167"/>
      <c r="BA24983" s="77"/>
      <c r="BB24983" s="77"/>
    </row>
    <row r="24984" spans="50:54" s="79" customFormat="1" ht="0" hidden="1" customHeight="1" x14ac:dyDescent="0.2">
      <c r="AX24984" s="78"/>
      <c r="AZ24984" s="167"/>
      <c r="BA24984" s="77"/>
      <c r="BB24984" s="77"/>
    </row>
    <row r="24985" spans="50:54" s="79" customFormat="1" ht="0" hidden="1" customHeight="1" x14ac:dyDescent="0.2">
      <c r="AX24985" s="78"/>
      <c r="AZ24985" s="167"/>
      <c r="BA24985" s="77"/>
      <c r="BB24985" s="77"/>
    </row>
    <row r="24986" spans="50:54" s="79" customFormat="1" ht="0" hidden="1" customHeight="1" x14ac:dyDescent="0.2">
      <c r="AX24986" s="78"/>
      <c r="AZ24986" s="167"/>
      <c r="BA24986" s="77"/>
      <c r="BB24986" s="77"/>
    </row>
    <row r="24987" spans="50:54" s="79" customFormat="1" ht="0" hidden="1" customHeight="1" x14ac:dyDescent="0.2">
      <c r="AX24987" s="78"/>
      <c r="AZ24987" s="167"/>
      <c r="BA24987" s="77"/>
      <c r="BB24987" s="77"/>
    </row>
    <row r="24988" spans="50:54" s="79" customFormat="1" ht="0" hidden="1" customHeight="1" x14ac:dyDescent="0.2">
      <c r="AX24988" s="78"/>
      <c r="AZ24988" s="167"/>
      <c r="BA24988" s="77"/>
      <c r="BB24988" s="77"/>
    </row>
    <row r="24989" spans="50:54" s="79" customFormat="1" ht="0" hidden="1" customHeight="1" x14ac:dyDescent="0.2">
      <c r="AX24989" s="78"/>
      <c r="AZ24989" s="167"/>
      <c r="BA24989" s="77"/>
      <c r="BB24989" s="77"/>
    </row>
    <row r="24990" spans="50:54" s="79" customFormat="1" ht="0" hidden="1" customHeight="1" x14ac:dyDescent="0.2">
      <c r="AX24990" s="78"/>
      <c r="AZ24990" s="167"/>
      <c r="BA24990" s="77"/>
      <c r="BB24990" s="77"/>
    </row>
    <row r="24991" spans="50:54" s="79" customFormat="1" ht="0" hidden="1" customHeight="1" x14ac:dyDescent="0.2">
      <c r="AX24991" s="78"/>
      <c r="AZ24991" s="167"/>
      <c r="BA24991" s="77"/>
      <c r="BB24991" s="77"/>
    </row>
    <row r="24992" spans="50:54" s="79" customFormat="1" ht="0" hidden="1" customHeight="1" x14ac:dyDescent="0.2">
      <c r="AX24992" s="78"/>
      <c r="AZ24992" s="167"/>
      <c r="BA24992" s="77"/>
      <c r="BB24992" s="77"/>
    </row>
    <row r="24993" spans="50:54" s="79" customFormat="1" ht="0" hidden="1" customHeight="1" x14ac:dyDescent="0.2">
      <c r="AX24993" s="78"/>
      <c r="AZ24993" s="167"/>
      <c r="BA24993" s="77"/>
      <c r="BB24993" s="77"/>
    </row>
    <row r="24994" spans="50:54" s="79" customFormat="1" ht="0" hidden="1" customHeight="1" x14ac:dyDescent="0.2">
      <c r="AX24994" s="78"/>
      <c r="AZ24994" s="167"/>
      <c r="BA24994" s="77"/>
      <c r="BB24994" s="77"/>
    </row>
    <row r="24995" spans="50:54" s="79" customFormat="1" ht="0" hidden="1" customHeight="1" x14ac:dyDescent="0.2">
      <c r="AX24995" s="78"/>
      <c r="AZ24995" s="167"/>
      <c r="BA24995" s="77"/>
      <c r="BB24995" s="77"/>
    </row>
    <row r="24996" spans="50:54" s="79" customFormat="1" ht="0" hidden="1" customHeight="1" x14ac:dyDescent="0.2">
      <c r="AX24996" s="78"/>
      <c r="AZ24996" s="167"/>
      <c r="BA24996" s="77"/>
      <c r="BB24996" s="77"/>
    </row>
    <row r="24997" spans="50:54" s="79" customFormat="1" ht="0" hidden="1" customHeight="1" x14ac:dyDescent="0.2">
      <c r="AX24997" s="78"/>
      <c r="AZ24997" s="167"/>
      <c r="BA24997" s="77"/>
      <c r="BB24997" s="77"/>
    </row>
    <row r="24998" spans="50:54" s="79" customFormat="1" ht="0" hidden="1" customHeight="1" x14ac:dyDescent="0.2">
      <c r="AX24998" s="78"/>
      <c r="AZ24998" s="167"/>
      <c r="BA24998" s="77"/>
      <c r="BB24998" s="77"/>
    </row>
    <row r="24999" spans="50:54" s="79" customFormat="1" ht="0" hidden="1" customHeight="1" x14ac:dyDescent="0.2">
      <c r="AX24999" s="78"/>
      <c r="AZ24999" s="167"/>
      <c r="BA24999" s="77"/>
      <c r="BB24999" s="77"/>
    </row>
    <row r="25000" spans="50:54" s="79" customFormat="1" ht="0" hidden="1" customHeight="1" x14ac:dyDescent="0.2">
      <c r="AX25000" s="78"/>
      <c r="AZ25000" s="167"/>
      <c r="BA25000" s="77"/>
      <c r="BB25000" s="77"/>
    </row>
    <row r="25001" spans="50:54" s="79" customFormat="1" ht="0" hidden="1" customHeight="1" x14ac:dyDescent="0.2">
      <c r="AX25001" s="78"/>
      <c r="AZ25001" s="167"/>
      <c r="BA25001" s="77"/>
      <c r="BB25001" s="77"/>
    </row>
    <row r="25002" spans="50:54" s="79" customFormat="1" ht="0" hidden="1" customHeight="1" x14ac:dyDescent="0.2">
      <c r="AX25002" s="78"/>
      <c r="AZ25002" s="167"/>
      <c r="BA25002" s="77"/>
      <c r="BB25002" s="77"/>
    </row>
    <row r="25003" spans="50:54" s="79" customFormat="1" ht="0" hidden="1" customHeight="1" x14ac:dyDescent="0.2">
      <c r="AX25003" s="78"/>
      <c r="AZ25003" s="167"/>
      <c r="BA25003" s="77"/>
      <c r="BB25003" s="77"/>
    </row>
    <row r="25004" spans="50:54" s="79" customFormat="1" ht="0" hidden="1" customHeight="1" x14ac:dyDescent="0.2">
      <c r="AX25004" s="78"/>
      <c r="AZ25004" s="167"/>
      <c r="BA25004" s="77"/>
      <c r="BB25004" s="77"/>
    </row>
    <row r="25005" spans="50:54" s="79" customFormat="1" ht="0" hidden="1" customHeight="1" x14ac:dyDescent="0.2">
      <c r="AX25005" s="78"/>
      <c r="AZ25005" s="167"/>
      <c r="BA25005" s="77"/>
      <c r="BB25005" s="77"/>
    </row>
    <row r="25006" spans="50:54" s="79" customFormat="1" ht="0" hidden="1" customHeight="1" x14ac:dyDescent="0.2">
      <c r="AX25006" s="78"/>
      <c r="AZ25006" s="167"/>
      <c r="BA25006" s="77"/>
      <c r="BB25006" s="77"/>
    </row>
    <row r="25007" spans="50:54" s="79" customFormat="1" ht="0" hidden="1" customHeight="1" x14ac:dyDescent="0.2">
      <c r="AX25007" s="78"/>
      <c r="AZ25007" s="167"/>
      <c r="BA25007" s="77"/>
      <c r="BB25007" s="77"/>
    </row>
    <row r="25008" spans="50:54" s="79" customFormat="1" ht="0" hidden="1" customHeight="1" x14ac:dyDescent="0.2">
      <c r="AX25008" s="78"/>
      <c r="AZ25008" s="167"/>
      <c r="BA25008" s="77"/>
      <c r="BB25008" s="77"/>
    </row>
    <row r="25009" spans="50:54" s="79" customFormat="1" ht="0" hidden="1" customHeight="1" x14ac:dyDescent="0.2">
      <c r="AX25009" s="78"/>
      <c r="AZ25009" s="167"/>
      <c r="BA25009" s="77"/>
      <c r="BB25009" s="77"/>
    </row>
    <row r="25010" spans="50:54" s="79" customFormat="1" ht="0" hidden="1" customHeight="1" x14ac:dyDescent="0.2">
      <c r="AX25010" s="78"/>
      <c r="AZ25010" s="167"/>
      <c r="BA25010" s="77"/>
      <c r="BB25010" s="77"/>
    </row>
    <row r="25011" spans="50:54" s="79" customFormat="1" ht="0" hidden="1" customHeight="1" x14ac:dyDescent="0.2">
      <c r="AX25011" s="78"/>
      <c r="AZ25011" s="167"/>
      <c r="BA25011" s="77"/>
      <c r="BB25011" s="77"/>
    </row>
    <row r="25012" spans="50:54" s="79" customFormat="1" ht="0" hidden="1" customHeight="1" x14ac:dyDescent="0.2">
      <c r="AX25012" s="78"/>
      <c r="AZ25012" s="167"/>
      <c r="BA25012" s="77"/>
      <c r="BB25012" s="77"/>
    </row>
    <row r="25013" spans="50:54" s="79" customFormat="1" ht="0" hidden="1" customHeight="1" x14ac:dyDescent="0.2">
      <c r="AX25013" s="78"/>
      <c r="AZ25013" s="167"/>
      <c r="BA25013" s="77"/>
      <c r="BB25013" s="77"/>
    </row>
    <row r="25014" spans="50:54" s="79" customFormat="1" ht="0" hidden="1" customHeight="1" x14ac:dyDescent="0.2">
      <c r="AX25014" s="78"/>
      <c r="AZ25014" s="167"/>
      <c r="BA25014" s="77"/>
      <c r="BB25014" s="77"/>
    </row>
    <row r="25015" spans="50:54" s="79" customFormat="1" ht="0" hidden="1" customHeight="1" x14ac:dyDescent="0.2">
      <c r="AX25015" s="78"/>
      <c r="AZ25015" s="167"/>
      <c r="BA25015" s="77"/>
      <c r="BB25015" s="77"/>
    </row>
    <row r="25016" spans="50:54" s="79" customFormat="1" ht="0" hidden="1" customHeight="1" x14ac:dyDescent="0.2">
      <c r="AX25016" s="78"/>
      <c r="AZ25016" s="167"/>
      <c r="BA25016" s="77"/>
      <c r="BB25016" s="77"/>
    </row>
    <row r="25017" spans="50:54" s="79" customFormat="1" ht="0" hidden="1" customHeight="1" x14ac:dyDescent="0.2">
      <c r="AX25017" s="78"/>
      <c r="AZ25017" s="167"/>
      <c r="BA25017" s="77"/>
      <c r="BB25017" s="77"/>
    </row>
    <row r="25018" spans="50:54" s="79" customFormat="1" ht="0" hidden="1" customHeight="1" x14ac:dyDescent="0.2">
      <c r="AX25018" s="78"/>
      <c r="AZ25018" s="167"/>
      <c r="BA25018" s="77"/>
      <c r="BB25018" s="77"/>
    </row>
    <row r="25019" spans="50:54" s="79" customFormat="1" ht="0" hidden="1" customHeight="1" x14ac:dyDescent="0.2">
      <c r="AX25019" s="78"/>
      <c r="AZ25019" s="167"/>
      <c r="BA25019" s="77"/>
      <c r="BB25019" s="77"/>
    </row>
    <row r="25020" spans="50:54" s="79" customFormat="1" ht="0" hidden="1" customHeight="1" x14ac:dyDescent="0.2">
      <c r="AX25020" s="78"/>
      <c r="AZ25020" s="167"/>
      <c r="BA25020" s="77"/>
      <c r="BB25020" s="77"/>
    </row>
    <row r="25021" spans="50:54" s="79" customFormat="1" ht="0" hidden="1" customHeight="1" x14ac:dyDescent="0.2">
      <c r="AX25021" s="78"/>
      <c r="AZ25021" s="167"/>
      <c r="BA25021" s="77"/>
      <c r="BB25021" s="77"/>
    </row>
    <row r="25022" spans="50:54" s="79" customFormat="1" ht="0" hidden="1" customHeight="1" x14ac:dyDescent="0.2">
      <c r="AX25022" s="78"/>
      <c r="AZ25022" s="167"/>
      <c r="BA25022" s="77"/>
      <c r="BB25022" s="77"/>
    </row>
    <row r="25023" spans="50:54" s="79" customFormat="1" ht="0" hidden="1" customHeight="1" x14ac:dyDescent="0.2">
      <c r="AX25023" s="78"/>
      <c r="AZ25023" s="167"/>
      <c r="BA25023" s="77"/>
      <c r="BB25023" s="77"/>
    </row>
    <row r="25024" spans="50:54" s="79" customFormat="1" ht="0" hidden="1" customHeight="1" x14ac:dyDescent="0.2">
      <c r="AX25024" s="78"/>
      <c r="AZ25024" s="167"/>
      <c r="BA25024" s="77"/>
      <c r="BB25024" s="77"/>
    </row>
    <row r="25025" spans="50:54" s="79" customFormat="1" ht="0" hidden="1" customHeight="1" x14ac:dyDescent="0.2">
      <c r="AX25025" s="78"/>
      <c r="AZ25025" s="167"/>
      <c r="BA25025" s="77"/>
      <c r="BB25025" s="77"/>
    </row>
    <row r="25026" spans="50:54" s="79" customFormat="1" ht="0" hidden="1" customHeight="1" x14ac:dyDescent="0.2">
      <c r="AX25026" s="78"/>
      <c r="AZ25026" s="167"/>
      <c r="BA25026" s="77"/>
      <c r="BB25026" s="77"/>
    </row>
    <row r="25027" spans="50:54" s="79" customFormat="1" ht="0" hidden="1" customHeight="1" x14ac:dyDescent="0.2">
      <c r="AX25027" s="78"/>
      <c r="AZ25027" s="167"/>
      <c r="BA25027" s="77"/>
      <c r="BB25027" s="77"/>
    </row>
    <row r="25028" spans="50:54" s="79" customFormat="1" ht="0" hidden="1" customHeight="1" x14ac:dyDescent="0.2">
      <c r="AX25028" s="78"/>
      <c r="AZ25028" s="167"/>
      <c r="BA25028" s="77"/>
      <c r="BB25028" s="77"/>
    </row>
    <row r="25029" spans="50:54" s="79" customFormat="1" ht="0" hidden="1" customHeight="1" x14ac:dyDescent="0.2">
      <c r="AX25029" s="78"/>
      <c r="AZ25029" s="167"/>
      <c r="BA25029" s="77"/>
      <c r="BB25029" s="77"/>
    </row>
    <row r="25030" spans="50:54" s="79" customFormat="1" ht="0" hidden="1" customHeight="1" x14ac:dyDescent="0.2">
      <c r="AX25030" s="78"/>
      <c r="AZ25030" s="167"/>
      <c r="BA25030" s="77"/>
      <c r="BB25030" s="77"/>
    </row>
    <row r="25031" spans="50:54" s="79" customFormat="1" ht="0" hidden="1" customHeight="1" x14ac:dyDescent="0.2">
      <c r="AX25031" s="78"/>
      <c r="AZ25031" s="167"/>
      <c r="BA25031" s="77"/>
      <c r="BB25031" s="77"/>
    </row>
    <row r="25032" spans="50:54" s="79" customFormat="1" ht="0" hidden="1" customHeight="1" x14ac:dyDescent="0.2">
      <c r="AX25032" s="78"/>
      <c r="AZ25032" s="167"/>
      <c r="BA25032" s="77"/>
      <c r="BB25032" s="77"/>
    </row>
    <row r="25033" spans="50:54" s="79" customFormat="1" ht="0" hidden="1" customHeight="1" x14ac:dyDescent="0.2">
      <c r="AX25033" s="78"/>
      <c r="AZ25033" s="167"/>
      <c r="BA25033" s="77"/>
      <c r="BB25033" s="77"/>
    </row>
    <row r="25034" spans="50:54" s="79" customFormat="1" ht="0" hidden="1" customHeight="1" x14ac:dyDescent="0.2">
      <c r="AX25034" s="78"/>
      <c r="AZ25034" s="167"/>
      <c r="BA25034" s="77"/>
      <c r="BB25034" s="77"/>
    </row>
    <row r="25035" spans="50:54" s="79" customFormat="1" ht="0" hidden="1" customHeight="1" x14ac:dyDescent="0.2">
      <c r="AX25035" s="78"/>
      <c r="AZ25035" s="167"/>
      <c r="BA25035" s="77"/>
      <c r="BB25035" s="77"/>
    </row>
    <row r="25036" spans="50:54" s="79" customFormat="1" ht="0" hidden="1" customHeight="1" x14ac:dyDescent="0.2">
      <c r="AX25036" s="78"/>
      <c r="AZ25036" s="167"/>
      <c r="BA25036" s="77"/>
      <c r="BB25036" s="77"/>
    </row>
    <row r="25037" spans="50:54" s="79" customFormat="1" ht="0" hidden="1" customHeight="1" x14ac:dyDescent="0.2">
      <c r="AX25037" s="78"/>
      <c r="AZ25037" s="167"/>
      <c r="BA25037" s="77"/>
      <c r="BB25037" s="77"/>
    </row>
    <row r="25038" spans="50:54" s="79" customFormat="1" ht="0" hidden="1" customHeight="1" x14ac:dyDescent="0.2">
      <c r="AX25038" s="78"/>
      <c r="AZ25038" s="167"/>
      <c r="BA25038" s="77"/>
      <c r="BB25038" s="77"/>
    </row>
    <row r="25039" spans="50:54" s="79" customFormat="1" ht="0" hidden="1" customHeight="1" x14ac:dyDescent="0.2">
      <c r="AX25039" s="78"/>
      <c r="AZ25039" s="167"/>
      <c r="BA25039" s="77"/>
      <c r="BB25039" s="77"/>
    </row>
    <row r="25040" spans="50:54" s="79" customFormat="1" ht="0" hidden="1" customHeight="1" x14ac:dyDescent="0.2">
      <c r="AX25040" s="78"/>
      <c r="AZ25040" s="167"/>
      <c r="BA25040" s="77"/>
      <c r="BB25040" s="77"/>
    </row>
    <row r="25041" spans="50:54" s="79" customFormat="1" ht="0" hidden="1" customHeight="1" x14ac:dyDescent="0.2">
      <c r="AX25041" s="78"/>
      <c r="AZ25041" s="167"/>
      <c r="BA25041" s="77"/>
      <c r="BB25041" s="77"/>
    </row>
    <row r="25042" spans="50:54" s="79" customFormat="1" ht="0" hidden="1" customHeight="1" x14ac:dyDescent="0.2">
      <c r="AX25042" s="78"/>
      <c r="AZ25042" s="167"/>
      <c r="BA25042" s="77"/>
      <c r="BB25042" s="77"/>
    </row>
    <row r="25043" spans="50:54" s="79" customFormat="1" ht="0" hidden="1" customHeight="1" x14ac:dyDescent="0.2">
      <c r="AX25043" s="78"/>
      <c r="AZ25043" s="167"/>
      <c r="BA25043" s="77"/>
      <c r="BB25043" s="77"/>
    </row>
    <row r="25044" spans="50:54" s="79" customFormat="1" ht="0" hidden="1" customHeight="1" x14ac:dyDescent="0.2">
      <c r="AX25044" s="78"/>
      <c r="AZ25044" s="167"/>
      <c r="BA25044" s="77"/>
      <c r="BB25044" s="77"/>
    </row>
    <row r="25045" spans="50:54" s="79" customFormat="1" ht="0" hidden="1" customHeight="1" x14ac:dyDescent="0.2">
      <c r="AX25045" s="78"/>
      <c r="AZ25045" s="167"/>
      <c r="BA25045" s="77"/>
      <c r="BB25045" s="77"/>
    </row>
    <row r="25046" spans="50:54" s="79" customFormat="1" ht="0" hidden="1" customHeight="1" x14ac:dyDescent="0.2">
      <c r="AX25046" s="78"/>
      <c r="AZ25046" s="167"/>
      <c r="BA25046" s="77"/>
      <c r="BB25046" s="77"/>
    </row>
    <row r="25047" spans="50:54" s="79" customFormat="1" ht="0" hidden="1" customHeight="1" x14ac:dyDescent="0.2">
      <c r="AX25047" s="78"/>
      <c r="AZ25047" s="167"/>
      <c r="BA25047" s="77"/>
      <c r="BB25047" s="77"/>
    </row>
    <row r="25048" spans="50:54" s="79" customFormat="1" ht="0" hidden="1" customHeight="1" x14ac:dyDescent="0.2">
      <c r="AX25048" s="78"/>
      <c r="AZ25048" s="167"/>
      <c r="BA25048" s="77"/>
      <c r="BB25048" s="77"/>
    </row>
    <row r="25049" spans="50:54" s="79" customFormat="1" ht="0" hidden="1" customHeight="1" x14ac:dyDescent="0.2">
      <c r="AX25049" s="78"/>
      <c r="AZ25049" s="167"/>
      <c r="BA25049" s="77"/>
      <c r="BB25049" s="77"/>
    </row>
    <row r="25050" spans="50:54" s="79" customFormat="1" ht="0" hidden="1" customHeight="1" x14ac:dyDescent="0.2">
      <c r="AX25050" s="78"/>
      <c r="AZ25050" s="167"/>
      <c r="BA25050" s="77"/>
      <c r="BB25050" s="77"/>
    </row>
    <row r="25051" spans="50:54" s="79" customFormat="1" ht="0" hidden="1" customHeight="1" x14ac:dyDescent="0.2">
      <c r="AX25051" s="78"/>
      <c r="AZ25051" s="167"/>
      <c r="BA25051" s="77"/>
      <c r="BB25051" s="77"/>
    </row>
    <row r="25052" spans="50:54" s="79" customFormat="1" ht="0" hidden="1" customHeight="1" x14ac:dyDescent="0.2">
      <c r="AX25052" s="78"/>
      <c r="AZ25052" s="167"/>
      <c r="BA25052" s="77"/>
      <c r="BB25052" s="77"/>
    </row>
    <row r="25053" spans="50:54" s="79" customFormat="1" ht="0" hidden="1" customHeight="1" x14ac:dyDescent="0.2">
      <c r="AX25053" s="78"/>
      <c r="AZ25053" s="167"/>
      <c r="BA25053" s="77"/>
      <c r="BB25053" s="77"/>
    </row>
    <row r="25054" spans="50:54" s="79" customFormat="1" ht="0" hidden="1" customHeight="1" x14ac:dyDescent="0.2">
      <c r="AX25054" s="78"/>
      <c r="AZ25054" s="167"/>
      <c r="BA25054" s="77"/>
      <c r="BB25054" s="77"/>
    </row>
    <row r="25055" spans="50:54" s="79" customFormat="1" ht="0" hidden="1" customHeight="1" x14ac:dyDescent="0.2">
      <c r="AX25055" s="78"/>
      <c r="AZ25055" s="167"/>
      <c r="BA25055" s="77"/>
      <c r="BB25055" s="77"/>
    </row>
    <row r="25056" spans="50:54" s="79" customFormat="1" ht="0" hidden="1" customHeight="1" x14ac:dyDescent="0.2">
      <c r="AX25056" s="78"/>
      <c r="AZ25056" s="167"/>
      <c r="BA25056" s="77"/>
      <c r="BB25056" s="77"/>
    </row>
    <row r="25057" spans="50:54" s="79" customFormat="1" ht="0" hidden="1" customHeight="1" x14ac:dyDescent="0.2">
      <c r="AX25057" s="78"/>
      <c r="AZ25057" s="167"/>
      <c r="BA25057" s="77"/>
      <c r="BB25057" s="77"/>
    </row>
    <row r="25058" spans="50:54" s="79" customFormat="1" ht="0" hidden="1" customHeight="1" x14ac:dyDescent="0.2">
      <c r="AX25058" s="78"/>
      <c r="AZ25058" s="167"/>
      <c r="BA25058" s="77"/>
      <c r="BB25058" s="77"/>
    </row>
    <row r="25059" spans="50:54" s="79" customFormat="1" ht="0" hidden="1" customHeight="1" x14ac:dyDescent="0.2">
      <c r="AX25059" s="78"/>
      <c r="AZ25059" s="167"/>
      <c r="BA25059" s="77"/>
      <c r="BB25059" s="77"/>
    </row>
    <row r="25060" spans="50:54" s="79" customFormat="1" ht="0" hidden="1" customHeight="1" x14ac:dyDescent="0.2">
      <c r="AX25060" s="78"/>
      <c r="AZ25060" s="167"/>
      <c r="BA25060" s="77"/>
      <c r="BB25060" s="77"/>
    </row>
    <row r="25061" spans="50:54" s="79" customFormat="1" ht="0" hidden="1" customHeight="1" x14ac:dyDescent="0.2">
      <c r="AX25061" s="78"/>
      <c r="AZ25061" s="167"/>
      <c r="BA25061" s="77"/>
      <c r="BB25061" s="77"/>
    </row>
    <row r="25062" spans="50:54" s="79" customFormat="1" ht="0" hidden="1" customHeight="1" x14ac:dyDescent="0.2">
      <c r="AX25062" s="78"/>
      <c r="AZ25062" s="167"/>
      <c r="BA25062" s="77"/>
      <c r="BB25062" s="77"/>
    </row>
    <row r="25063" spans="50:54" s="79" customFormat="1" ht="0" hidden="1" customHeight="1" x14ac:dyDescent="0.2">
      <c r="AX25063" s="78"/>
      <c r="AZ25063" s="167"/>
      <c r="BA25063" s="77"/>
      <c r="BB25063" s="77"/>
    </row>
    <row r="25064" spans="50:54" s="79" customFormat="1" ht="0" hidden="1" customHeight="1" x14ac:dyDescent="0.2">
      <c r="AX25064" s="78"/>
      <c r="AZ25064" s="167"/>
      <c r="BA25064" s="77"/>
      <c r="BB25064" s="77"/>
    </row>
    <row r="25065" spans="50:54" s="79" customFormat="1" ht="0" hidden="1" customHeight="1" x14ac:dyDescent="0.2">
      <c r="AX25065" s="78"/>
      <c r="AZ25065" s="167"/>
      <c r="BA25065" s="77"/>
      <c r="BB25065" s="77"/>
    </row>
    <row r="25066" spans="50:54" s="79" customFormat="1" ht="0" hidden="1" customHeight="1" x14ac:dyDescent="0.2">
      <c r="AX25066" s="78"/>
      <c r="AZ25066" s="167"/>
      <c r="BA25066" s="77"/>
      <c r="BB25066" s="77"/>
    </row>
    <row r="25067" spans="50:54" s="79" customFormat="1" ht="0" hidden="1" customHeight="1" x14ac:dyDescent="0.2">
      <c r="AX25067" s="78"/>
      <c r="AZ25067" s="167"/>
      <c r="BA25067" s="77"/>
      <c r="BB25067" s="77"/>
    </row>
    <row r="25068" spans="50:54" s="79" customFormat="1" ht="0" hidden="1" customHeight="1" x14ac:dyDescent="0.2">
      <c r="AX25068" s="78"/>
      <c r="AZ25068" s="167"/>
      <c r="BA25068" s="77"/>
      <c r="BB25068" s="77"/>
    </row>
    <row r="25069" spans="50:54" s="79" customFormat="1" ht="0" hidden="1" customHeight="1" x14ac:dyDescent="0.2">
      <c r="AX25069" s="78"/>
      <c r="AZ25069" s="167"/>
      <c r="BA25069" s="77"/>
      <c r="BB25069" s="77"/>
    </row>
    <row r="25070" spans="50:54" s="79" customFormat="1" ht="0" hidden="1" customHeight="1" x14ac:dyDescent="0.2">
      <c r="AX25070" s="78"/>
      <c r="AZ25070" s="167"/>
      <c r="BA25070" s="77"/>
      <c r="BB25070" s="77"/>
    </row>
    <row r="25071" spans="50:54" s="79" customFormat="1" ht="0" hidden="1" customHeight="1" x14ac:dyDescent="0.2">
      <c r="AX25071" s="78"/>
      <c r="AZ25071" s="167"/>
      <c r="BA25071" s="77"/>
      <c r="BB25071" s="77"/>
    </row>
    <row r="25072" spans="50:54" s="79" customFormat="1" ht="0" hidden="1" customHeight="1" x14ac:dyDescent="0.2">
      <c r="AX25072" s="78"/>
      <c r="AZ25072" s="167"/>
      <c r="BA25072" s="77"/>
      <c r="BB25072" s="77"/>
    </row>
    <row r="25073" spans="50:54" s="79" customFormat="1" ht="0" hidden="1" customHeight="1" x14ac:dyDescent="0.2">
      <c r="AX25073" s="78"/>
      <c r="AZ25073" s="167"/>
      <c r="BA25073" s="77"/>
      <c r="BB25073" s="77"/>
    </row>
    <row r="25074" spans="50:54" s="79" customFormat="1" ht="0" hidden="1" customHeight="1" x14ac:dyDescent="0.2">
      <c r="AX25074" s="78"/>
      <c r="AZ25074" s="167"/>
      <c r="BA25074" s="77"/>
      <c r="BB25074" s="77"/>
    </row>
    <row r="25075" spans="50:54" s="79" customFormat="1" ht="0" hidden="1" customHeight="1" x14ac:dyDescent="0.2">
      <c r="AX25075" s="78"/>
      <c r="AZ25075" s="167"/>
      <c r="BA25075" s="77"/>
      <c r="BB25075" s="77"/>
    </row>
    <row r="25076" spans="50:54" s="79" customFormat="1" ht="0" hidden="1" customHeight="1" x14ac:dyDescent="0.2">
      <c r="AX25076" s="78"/>
      <c r="AZ25076" s="167"/>
      <c r="BA25076" s="77"/>
      <c r="BB25076" s="77"/>
    </row>
    <row r="25077" spans="50:54" s="79" customFormat="1" ht="0" hidden="1" customHeight="1" x14ac:dyDescent="0.2">
      <c r="AX25077" s="78"/>
      <c r="AZ25077" s="167"/>
      <c r="BA25077" s="77"/>
      <c r="BB25077" s="77"/>
    </row>
    <row r="25078" spans="50:54" s="79" customFormat="1" ht="0" hidden="1" customHeight="1" x14ac:dyDescent="0.2">
      <c r="AX25078" s="78"/>
      <c r="AZ25078" s="167"/>
      <c r="BA25078" s="77"/>
      <c r="BB25078" s="77"/>
    </row>
    <row r="25079" spans="50:54" s="79" customFormat="1" ht="0" hidden="1" customHeight="1" x14ac:dyDescent="0.2">
      <c r="AX25079" s="78"/>
      <c r="AZ25079" s="167"/>
      <c r="BA25079" s="77"/>
      <c r="BB25079" s="77"/>
    </row>
    <row r="25080" spans="50:54" s="79" customFormat="1" ht="0" hidden="1" customHeight="1" x14ac:dyDescent="0.2">
      <c r="AX25080" s="78"/>
      <c r="AZ25080" s="167"/>
      <c r="BA25080" s="77"/>
      <c r="BB25080" s="77"/>
    </row>
    <row r="25081" spans="50:54" s="79" customFormat="1" ht="0" hidden="1" customHeight="1" x14ac:dyDescent="0.2">
      <c r="AX25081" s="78"/>
      <c r="AZ25081" s="167"/>
      <c r="BA25081" s="77"/>
      <c r="BB25081" s="77"/>
    </row>
    <row r="25082" spans="50:54" s="79" customFormat="1" ht="0" hidden="1" customHeight="1" x14ac:dyDescent="0.2">
      <c r="AX25082" s="78"/>
      <c r="AZ25082" s="167"/>
      <c r="BA25082" s="77"/>
      <c r="BB25082" s="77"/>
    </row>
    <row r="25083" spans="50:54" s="79" customFormat="1" ht="0" hidden="1" customHeight="1" x14ac:dyDescent="0.2">
      <c r="AX25083" s="78"/>
      <c r="AZ25083" s="167"/>
      <c r="BA25083" s="77"/>
      <c r="BB25083" s="77"/>
    </row>
    <row r="25084" spans="50:54" s="79" customFormat="1" ht="0" hidden="1" customHeight="1" x14ac:dyDescent="0.2">
      <c r="AX25084" s="78"/>
      <c r="AZ25084" s="167"/>
      <c r="BA25084" s="77"/>
      <c r="BB25084" s="77"/>
    </row>
    <row r="25085" spans="50:54" s="79" customFormat="1" ht="0" hidden="1" customHeight="1" x14ac:dyDescent="0.2">
      <c r="AX25085" s="78"/>
      <c r="AZ25085" s="167"/>
      <c r="BA25085" s="77"/>
      <c r="BB25085" s="77"/>
    </row>
    <row r="25086" spans="50:54" s="79" customFormat="1" ht="0" hidden="1" customHeight="1" x14ac:dyDescent="0.2">
      <c r="AX25086" s="78"/>
      <c r="AZ25086" s="167"/>
      <c r="BA25086" s="77"/>
      <c r="BB25086" s="77"/>
    </row>
    <row r="25087" spans="50:54" s="79" customFormat="1" ht="0" hidden="1" customHeight="1" x14ac:dyDescent="0.2">
      <c r="AX25087" s="78"/>
      <c r="AZ25087" s="167"/>
      <c r="BA25087" s="77"/>
      <c r="BB25087" s="77"/>
    </row>
    <row r="25088" spans="50:54" s="79" customFormat="1" ht="0" hidden="1" customHeight="1" x14ac:dyDescent="0.2">
      <c r="AX25088" s="78"/>
      <c r="AZ25088" s="167"/>
      <c r="BA25088" s="77"/>
      <c r="BB25088" s="77"/>
    </row>
    <row r="25089" spans="50:54" s="79" customFormat="1" ht="0" hidden="1" customHeight="1" x14ac:dyDescent="0.2">
      <c r="AX25089" s="78"/>
      <c r="AZ25089" s="167"/>
      <c r="BA25089" s="77"/>
      <c r="BB25089" s="77"/>
    </row>
    <row r="25090" spans="50:54" s="79" customFormat="1" ht="0" hidden="1" customHeight="1" x14ac:dyDescent="0.2">
      <c r="AX25090" s="78"/>
      <c r="AZ25090" s="167"/>
      <c r="BA25090" s="77"/>
      <c r="BB25090" s="77"/>
    </row>
    <row r="25091" spans="50:54" s="79" customFormat="1" ht="0" hidden="1" customHeight="1" x14ac:dyDescent="0.2">
      <c r="AX25091" s="78"/>
      <c r="AZ25091" s="167"/>
      <c r="BA25091" s="77"/>
      <c r="BB25091" s="77"/>
    </row>
    <row r="25092" spans="50:54" s="79" customFormat="1" ht="0" hidden="1" customHeight="1" x14ac:dyDescent="0.2">
      <c r="AX25092" s="78"/>
      <c r="AZ25092" s="167"/>
      <c r="BA25092" s="77"/>
      <c r="BB25092" s="77"/>
    </row>
    <row r="25093" spans="50:54" s="79" customFormat="1" ht="0" hidden="1" customHeight="1" x14ac:dyDescent="0.2">
      <c r="AX25093" s="78"/>
      <c r="AZ25093" s="167"/>
      <c r="BA25093" s="77"/>
      <c r="BB25093" s="77"/>
    </row>
    <row r="25094" spans="50:54" s="79" customFormat="1" ht="0" hidden="1" customHeight="1" x14ac:dyDescent="0.2">
      <c r="AX25094" s="78"/>
      <c r="AZ25094" s="167"/>
      <c r="BA25094" s="77"/>
      <c r="BB25094" s="77"/>
    </row>
    <row r="25095" spans="50:54" s="79" customFormat="1" ht="0" hidden="1" customHeight="1" x14ac:dyDescent="0.2">
      <c r="AX25095" s="78"/>
      <c r="AZ25095" s="167"/>
      <c r="BA25095" s="77"/>
      <c r="BB25095" s="77"/>
    </row>
    <row r="25096" spans="50:54" s="79" customFormat="1" ht="0" hidden="1" customHeight="1" x14ac:dyDescent="0.2">
      <c r="AX25096" s="78"/>
      <c r="AZ25096" s="167"/>
      <c r="BA25096" s="77"/>
      <c r="BB25096" s="77"/>
    </row>
    <row r="25097" spans="50:54" s="79" customFormat="1" ht="0" hidden="1" customHeight="1" x14ac:dyDescent="0.2">
      <c r="AX25097" s="78"/>
      <c r="AZ25097" s="167"/>
      <c r="BA25097" s="77"/>
      <c r="BB25097" s="77"/>
    </row>
    <row r="25098" spans="50:54" s="79" customFormat="1" ht="0" hidden="1" customHeight="1" x14ac:dyDescent="0.2">
      <c r="AX25098" s="78"/>
      <c r="AZ25098" s="167"/>
      <c r="BA25098" s="77"/>
      <c r="BB25098" s="77"/>
    </row>
    <row r="25099" spans="50:54" s="79" customFormat="1" ht="0" hidden="1" customHeight="1" x14ac:dyDescent="0.2">
      <c r="AX25099" s="78"/>
      <c r="AZ25099" s="167"/>
      <c r="BA25099" s="77"/>
      <c r="BB25099" s="77"/>
    </row>
    <row r="25100" spans="50:54" s="79" customFormat="1" ht="0" hidden="1" customHeight="1" x14ac:dyDescent="0.2">
      <c r="AX25100" s="78"/>
      <c r="AZ25100" s="167"/>
      <c r="BA25100" s="77"/>
      <c r="BB25100" s="77"/>
    </row>
    <row r="25101" spans="50:54" s="79" customFormat="1" ht="0" hidden="1" customHeight="1" x14ac:dyDescent="0.2">
      <c r="AX25101" s="78"/>
      <c r="AZ25101" s="167"/>
      <c r="BA25101" s="77"/>
      <c r="BB25101" s="77"/>
    </row>
    <row r="25102" spans="50:54" s="79" customFormat="1" ht="0" hidden="1" customHeight="1" x14ac:dyDescent="0.2">
      <c r="AX25102" s="78"/>
      <c r="AZ25102" s="167"/>
      <c r="BA25102" s="77"/>
      <c r="BB25102" s="77"/>
    </row>
    <row r="25103" spans="50:54" s="79" customFormat="1" ht="0" hidden="1" customHeight="1" x14ac:dyDescent="0.2">
      <c r="AX25103" s="78"/>
      <c r="AZ25103" s="167"/>
      <c r="BA25103" s="77"/>
      <c r="BB25103" s="77"/>
    </row>
    <row r="25104" spans="50:54" s="79" customFormat="1" ht="0" hidden="1" customHeight="1" x14ac:dyDescent="0.2">
      <c r="AX25104" s="78"/>
      <c r="AZ25104" s="167"/>
      <c r="BA25104" s="77"/>
      <c r="BB25104" s="77"/>
    </row>
    <row r="25105" spans="50:54" s="79" customFormat="1" ht="0" hidden="1" customHeight="1" x14ac:dyDescent="0.2">
      <c r="AX25105" s="78"/>
      <c r="AZ25105" s="167"/>
      <c r="BA25105" s="77"/>
      <c r="BB25105" s="77"/>
    </row>
    <row r="25106" spans="50:54" s="79" customFormat="1" ht="0" hidden="1" customHeight="1" x14ac:dyDescent="0.2">
      <c r="AX25106" s="78"/>
      <c r="AZ25106" s="167"/>
      <c r="BA25106" s="77"/>
      <c r="BB25106" s="77"/>
    </row>
    <row r="25107" spans="50:54" s="79" customFormat="1" ht="0" hidden="1" customHeight="1" x14ac:dyDescent="0.2">
      <c r="AX25107" s="78"/>
      <c r="AZ25107" s="167"/>
      <c r="BA25107" s="77"/>
      <c r="BB25107" s="77"/>
    </row>
    <row r="25108" spans="50:54" s="79" customFormat="1" ht="0" hidden="1" customHeight="1" x14ac:dyDescent="0.2">
      <c r="AX25108" s="78"/>
      <c r="AZ25108" s="167"/>
      <c r="BA25108" s="77"/>
      <c r="BB25108" s="77"/>
    </row>
    <row r="25109" spans="50:54" s="79" customFormat="1" ht="0" hidden="1" customHeight="1" x14ac:dyDescent="0.2">
      <c r="AX25109" s="78"/>
      <c r="AZ25109" s="167"/>
      <c r="BA25109" s="77"/>
      <c r="BB25109" s="77"/>
    </row>
    <row r="25110" spans="50:54" s="79" customFormat="1" ht="0" hidden="1" customHeight="1" x14ac:dyDescent="0.2">
      <c r="AX25110" s="78"/>
      <c r="AZ25110" s="167"/>
      <c r="BA25110" s="77"/>
      <c r="BB25110" s="77"/>
    </row>
    <row r="25111" spans="50:54" s="79" customFormat="1" ht="0" hidden="1" customHeight="1" x14ac:dyDescent="0.2">
      <c r="AX25111" s="78"/>
      <c r="AZ25111" s="167"/>
      <c r="BA25111" s="77"/>
      <c r="BB25111" s="77"/>
    </row>
    <row r="25112" spans="50:54" s="79" customFormat="1" ht="0" hidden="1" customHeight="1" x14ac:dyDescent="0.2">
      <c r="AX25112" s="78"/>
      <c r="AZ25112" s="167"/>
      <c r="BA25112" s="77"/>
      <c r="BB25112" s="77"/>
    </row>
    <row r="25113" spans="50:54" s="79" customFormat="1" ht="0" hidden="1" customHeight="1" x14ac:dyDescent="0.2">
      <c r="AX25113" s="78"/>
      <c r="AZ25113" s="167"/>
      <c r="BA25113" s="77"/>
      <c r="BB25113" s="77"/>
    </row>
    <row r="25114" spans="50:54" s="79" customFormat="1" ht="0" hidden="1" customHeight="1" x14ac:dyDescent="0.2">
      <c r="AX25114" s="78"/>
      <c r="AZ25114" s="167"/>
      <c r="BA25114" s="77"/>
      <c r="BB25114" s="77"/>
    </row>
    <row r="25115" spans="50:54" s="79" customFormat="1" ht="0" hidden="1" customHeight="1" x14ac:dyDescent="0.2">
      <c r="AX25115" s="78"/>
      <c r="AZ25115" s="167"/>
      <c r="BA25115" s="77"/>
      <c r="BB25115" s="77"/>
    </row>
    <row r="25116" spans="50:54" s="79" customFormat="1" ht="0" hidden="1" customHeight="1" x14ac:dyDescent="0.2">
      <c r="AX25116" s="78"/>
      <c r="AZ25116" s="167"/>
      <c r="BA25116" s="77"/>
      <c r="BB25116" s="77"/>
    </row>
    <row r="25117" spans="50:54" s="79" customFormat="1" ht="0" hidden="1" customHeight="1" x14ac:dyDescent="0.2">
      <c r="AX25117" s="78"/>
      <c r="AZ25117" s="167"/>
      <c r="BA25117" s="77"/>
      <c r="BB25117" s="77"/>
    </row>
    <row r="25118" spans="50:54" s="79" customFormat="1" ht="0" hidden="1" customHeight="1" x14ac:dyDescent="0.2">
      <c r="AX25118" s="78"/>
      <c r="AZ25118" s="167"/>
      <c r="BA25118" s="77"/>
      <c r="BB25118" s="77"/>
    </row>
    <row r="25119" spans="50:54" s="79" customFormat="1" ht="0" hidden="1" customHeight="1" x14ac:dyDescent="0.2">
      <c r="AX25119" s="78"/>
      <c r="AZ25119" s="167"/>
      <c r="BA25119" s="77"/>
      <c r="BB25119" s="77"/>
    </row>
    <row r="25120" spans="50:54" s="79" customFormat="1" ht="0" hidden="1" customHeight="1" x14ac:dyDescent="0.2">
      <c r="AX25120" s="78"/>
      <c r="AZ25120" s="167"/>
      <c r="BA25120" s="77"/>
      <c r="BB25120" s="77"/>
    </row>
    <row r="25121" spans="50:54" s="79" customFormat="1" ht="0" hidden="1" customHeight="1" x14ac:dyDescent="0.2">
      <c r="AX25121" s="78"/>
      <c r="AZ25121" s="167"/>
      <c r="BA25121" s="77"/>
      <c r="BB25121" s="77"/>
    </row>
    <row r="25122" spans="50:54" s="79" customFormat="1" ht="0" hidden="1" customHeight="1" x14ac:dyDescent="0.2">
      <c r="AX25122" s="78"/>
      <c r="AZ25122" s="167"/>
      <c r="BA25122" s="77"/>
      <c r="BB25122" s="77"/>
    </row>
    <row r="25123" spans="50:54" s="79" customFormat="1" ht="0" hidden="1" customHeight="1" x14ac:dyDescent="0.2">
      <c r="AX25123" s="78"/>
      <c r="AZ25123" s="167"/>
      <c r="BA25123" s="77"/>
      <c r="BB25123" s="77"/>
    </row>
    <row r="25124" spans="50:54" s="79" customFormat="1" ht="0" hidden="1" customHeight="1" x14ac:dyDescent="0.2">
      <c r="AX25124" s="78"/>
      <c r="AZ25124" s="167"/>
      <c r="BA25124" s="77"/>
      <c r="BB25124" s="77"/>
    </row>
    <row r="25125" spans="50:54" s="79" customFormat="1" ht="0" hidden="1" customHeight="1" x14ac:dyDescent="0.2">
      <c r="AX25125" s="78"/>
      <c r="AZ25125" s="167"/>
      <c r="BA25125" s="77"/>
      <c r="BB25125" s="77"/>
    </row>
    <row r="25126" spans="50:54" s="79" customFormat="1" ht="0" hidden="1" customHeight="1" x14ac:dyDescent="0.2">
      <c r="AX25126" s="78"/>
      <c r="AZ25126" s="167"/>
      <c r="BA25126" s="77"/>
      <c r="BB25126" s="77"/>
    </row>
    <row r="25127" spans="50:54" s="79" customFormat="1" ht="0" hidden="1" customHeight="1" x14ac:dyDescent="0.2">
      <c r="AX25127" s="78"/>
      <c r="AZ25127" s="167"/>
      <c r="BA25127" s="77"/>
      <c r="BB25127" s="77"/>
    </row>
    <row r="25128" spans="50:54" s="79" customFormat="1" ht="0" hidden="1" customHeight="1" x14ac:dyDescent="0.2">
      <c r="AX25128" s="78"/>
      <c r="AZ25128" s="167"/>
      <c r="BA25128" s="77"/>
      <c r="BB25128" s="77"/>
    </row>
    <row r="25129" spans="50:54" s="79" customFormat="1" ht="0" hidden="1" customHeight="1" x14ac:dyDescent="0.2">
      <c r="AX25129" s="78"/>
      <c r="AZ25129" s="167"/>
      <c r="BA25129" s="77"/>
      <c r="BB25129" s="77"/>
    </row>
    <row r="25130" spans="50:54" s="79" customFormat="1" ht="0" hidden="1" customHeight="1" x14ac:dyDescent="0.2">
      <c r="AX25130" s="78"/>
      <c r="AZ25130" s="167"/>
      <c r="BA25130" s="77"/>
      <c r="BB25130" s="77"/>
    </row>
    <row r="25131" spans="50:54" s="79" customFormat="1" ht="0" hidden="1" customHeight="1" x14ac:dyDescent="0.2">
      <c r="AX25131" s="78"/>
      <c r="AZ25131" s="167"/>
      <c r="BA25131" s="77"/>
      <c r="BB25131" s="77"/>
    </row>
    <row r="25132" spans="50:54" s="79" customFormat="1" ht="0" hidden="1" customHeight="1" x14ac:dyDescent="0.2">
      <c r="AX25132" s="78"/>
      <c r="AZ25132" s="167"/>
      <c r="BA25132" s="77"/>
      <c r="BB25132" s="77"/>
    </row>
    <row r="25133" spans="50:54" s="79" customFormat="1" ht="0" hidden="1" customHeight="1" x14ac:dyDescent="0.2">
      <c r="AX25133" s="78"/>
      <c r="AZ25133" s="167"/>
      <c r="BA25133" s="77"/>
      <c r="BB25133" s="77"/>
    </row>
    <row r="25134" spans="50:54" s="79" customFormat="1" ht="0" hidden="1" customHeight="1" x14ac:dyDescent="0.2">
      <c r="AX25134" s="78"/>
      <c r="AZ25134" s="167"/>
      <c r="BA25134" s="77"/>
      <c r="BB25134" s="77"/>
    </row>
    <row r="25135" spans="50:54" s="79" customFormat="1" ht="0" hidden="1" customHeight="1" x14ac:dyDescent="0.2">
      <c r="AX25135" s="78"/>
      <c r="AZ25135" s="167"/>
      <c r="BA25135" s="77"/>
      <c r="BB25135" s="77"/>
    </row>
    <row r="25136" spans="50:54" s="79" customFormat="1" ht="0" hidden="1" customHeight="1" x14ac:dyDescent="0.2">
      <c r="AX25136" s="78"/>
      <c r="AZ25136" s="167"/>
      <c r="BA25136" s="77"/>
      <c r="BB25136" s="77"/>
    </row>
    <row r="25137" spans="50:54" s="79" customFormat="1" ht="0" hidden="1" customHeight="1" x14ac:dyDescent="0.2">
      <c r="AX25137" s="78"/>
      <c r="AZ25137" s="167"/>
      <c r="BA25137" s="77"/>
      <c r="BB25137" s="77"/>
    </row>
    <row r="25138" spans="50:54" s="79" customFormat="1" ht="0" hidden="1" customHeight="1" x14ac:dyDescent="0.2">
      <c r="AX25138" s="78"/>
      <c r="AZ25138" s="167"/>
      <c r="BA25138" s="77"/>
      <c r="BB25138" s="77"/>
    </row>
    <row r="25139" spans="50:54" s="79" customFormat="1" ht="0" hidden="1" customHeight="1" x14ac:dyDescent="0.2">
      <c r="AX25139" s="78"/>
      <c r="AZ25139" s="167"/>
      <c r="BA25139" s="77"/>
      <c r="BB25139" s="77"/>
    </row>
    <row r="25140" spans="50:54" s="79" customFormat="1" ht="0" hidden="1" customHeight="1" x14ac:dyDescent="0.2">
      <c r="AX25140" s="78"/>
      <c r="AZ25140" s="167"/>
      <c r="BA25140" s="77"/>
      <c r="BB25140" s="77"/>
    </row>
    <row r="25141" spans="50:54" s="79" customFormat="1" ht="0" hidden="1" customHeight="1" x14ac:dyDescent="0.2">
      <c r="AX25141" s="78"/>
      <c r="AZ25141" s="167"/>
      <c r="BA25141" s="77"/>
      <c r="BB25141" s="77"/>
    </row>
    <row r="25142" spans="50:54" s="79" customFormat="1" ht="0" hidden="1" customHeight="1" x14ac:dyDescent="0.2">
      <c r="AX25142" s="78"/>
      <c r="AZ25142" s="167"/>
      <c r="BA25142" s="77"/>
      <c r="BB25142" s="77"/>
    </row>
    <row r="25143" spans="50:54" s="79" customFormat="1" ht="0" hidden="1" customHeight="1" x14ac:dyDescent="0.2">
      <c r="AX25143" s="78"/>
      <c r="AZ25143" s="167"/>
      <c r="BA25143" s="77"/>
      <c r="BB25143" s="77"/>
    </row>
    <row r="25144" spans="50:54" s="79" customFormat="1" ht="0" hidden="1" customHeight="1" x14ac:dyDescent="0.2">
      <c r="AX25144" s="78"/>
      <c r="AZ25144" s="167"/>
      <c r="BA25144" s="77"/>
      <c r="BB25144" s="77"/>
    </row>
    <row r="25145" spans="50:54" s="79" customFormat="1" ht="0" hidden="1" customHeight="1" x14ac:dyDescent="0.2">
      <c r="AX25145" s="78"/>
      <c r="AZ25145" s="167"/>
      <c r="BA25145" s="77"/>
      <c r="BB25145" s="77"/>
    </row>
    <row r="25146" spans="50:54" s="79" customFormat="1" ht="0" hidden="1" customHeight="1" x14ac:dyDescent="0.2">
      <c r="AX25146" s="78"/>
      <c r="AZ25146" s="167"/>
      <c r="BA25146" s="77"/>
      <c r="BB25146" s="77"/>
    </row>
    <row r="25147" spans="50:54" s="79" customFormat="1" ht="0" hidden="1" customHeight="1" x14ac:dyDescent="0.2">
      <c r="AX25147" s="78"/>
      <c r="AZ25147" s="167"/>
      <c r="BA25147" s="77"/>
      <c r="BB25147" s="77"/>
    </row>
    <row r="25148" spans="50:54" s="79" customFormat="1" ht="0" hidden="1" customHeight="1" x14ac:dyDescent="0.2">
      <c r="AX25148" s="78"/>
      <c r="AZ25148" s="167"/>
      <c r="BA25148" s="77"/>
      <c r="BB25148" s="77"/>
    </row>
    <row r="25149" spans="50:54" s="79" customFormat="1" ht="0" hidden="1" customHeight="1" x14ac:dyDescent="0.2">
      <c r="AX25149" s="78"/>
      <c r="AZ25149" s="167"/>
      <c r="BA25149" s="77"/>
      <c r="BB25149" s="77"/>
    </row>
    <row r="25150" spans="50:54" s="79" customFormat="1" ht="0" hidden="1" customHeight="1" x14ac:dyDescent="0.2">
      <c r="AX25150" s="78"/>
      <c r="AZ25150" s="167"/>
      <c r="BA25150" s="77"/>
      <c r="BB25150" s="77"/>
    </row>
    <row r="25151" spans="50:54" s="79" customFormat="1" ht="0" hidden="1" customHeight="1" x14ac:dyDescent="0.2">
      <c r="AX25151" s="78"/>
      <c r="AZ25151" s="167"/>
      <c r="BA25151" s="77"/>
      <c r="BB25151" s="77"/>
    </row>
    <row r="25152" spans="50:54" s="79" customFormat="1" ht="0" hidden="1" customHeight="1" x14ac:dyDescent="0.2">
      <c r="AX25152" s="78"/>
      <c r="AZ25152" s="167"/>
      <c r="BA25152" s="77"/>
      <c r="BB25152" s="77"/>
    </row>
    <row r="25153" spans="50:54" s="79" customFormat="1" ht="0" hidden="1" customHeight="1" x14ac:dyDescent="0.2">
      <c r="AX25153" s="78"/>
      <c r="AZ25153" s="167"/>
      <c r="BA25153" s="77"/>
      <c r="BB25153" s="77"/>
    </row>
    <row r="25154" spans="50:54" s="79" customFormat="1" ht="0" hidden="1" customHeight="1" x14ac:dyDescent="0.2">
      <c r="AX25154" s="78"/>
      <c r="AZ25154" s="167"/>
      <c r="BA25154" s="77"/>
      <c r="BB25154" s="77"/>
    </row>
    <row r="25155" spans="50:54" s="79" customFormat="1" ht="0" hidden="1" customHeight="1" x14ac:dyDescent="0.2">
      <c r="AX25155" s="78"/>
      <c r="AZ25155" s="167"/>
      <c r="BA25155" s="77"/>
      <c r="BB25155" s="77"/>
    </row>
    <row r="25156" spans="50:54" s="79" customFormat="1" ht="0" hidden="1" customHeight="1" x14ac:dyDescent="0.2">
      <c r="AX25156" s="78"/>
      <c r="AZ25156" s="167"/>
      <c r="BA25156" s="77"/>
      <c r="BB25156" s="77"/>
    </row>
    <row r="25157" spans="50:54" s="79" customFormat="1" ht="0" hidden="1" customHeight="1" x14ac:dyDescent="0.2">
      <c r="AX25157" s="78"/>
      <c r="AZ25157" s="167"/>
      <c r="BA25157" s="77"/>
      <c r="BB25157" s="77"/>
    </row>
    <row r="25158" spans="50:54" s="79" customFormat="1" ht="0" hidden="1" customHeight="1" x14ac:dyDescent="0.2">
      <c r="AX25158" s="78"/>
      <c r="AZ25158" s="167"/>
      <c r="BA25158" s="77"/>
      <c r="BB25158" s="77"/>
    </row>
    <row r="25159" spans="50:54" s="79" customFormat="1" ht="0" hidden="1" customHeight="1" x14ac:dyDescent="0.2">
      <c r="AX25159" s="78"/>
      <c r="AZ25159" s="167"/>
      <c r="BA25159" s="77"/>
      <c r="BB25159" s="77"/>
    </row>
    <row r="25160" spans="50:54" s="79" customFormat="1" ht="0" hidden="1" customHeight="1" x14ac:dyDescent="0.2">
      <c r="AX25160" s="78"/>
      <c r="AZ25160" s="167"/>
      <c r="BA25160" s="77"/>
      <c r="BB25160" s="77"/>
    </row>
    <row r="25161" spans="50:54" s="79" customFormat="1" ht="0" hidden="1" customHeight="1" x14ac:dyDescent="0.2">
      <c r="AX25161" s="78"/>
      <c r="AZ25161" s="167"/>
      <c r="BA25161" s="77"/>
      <c r="BB25161" s="77"/>
    </row>
    <row r="25162" spans="50:54" s="79" customFormat="1" ht="0" hidden="1" customHeight="1" x14ac:dyDescent="0.2">
      <c r="AX25162" s="78"/>
      <c r="AZ25162" s="167"/>
      <c r="BA25162" s="77"/>
      <c r="BB25162" s="77"/>
    </row>
    <row r="25163" spans="50:54" s="79" customFormat="1" ht="0" hidden="1" customHeight="1" x14ac:dyDescent="0.2">
      <c r="AX25163" s="78"/>
      <c r="AZ25163" s="167"/>
      <c r="BA25163" s="77"/>
      <c r="BB25163" s="77"/>
    </row>
    <row r="25164" spans="50:54" s="79" customFormat="1" ht="0" hidden="1" customHeight="1" x14ac:dyDescent="0.2">
      <c r="AX25164" s="78"/>
      <c r="AZ25164" s="167"/>
      <c r="BA25164" s="77"/>
      <c r="BB25164" s="77"/>
    </row>
    <row r="25165" spans="50:54" s="79" customFormat="1" ht="0" hidden="1" customHeight="1" x14ac:dyDescent="0.2">
      <c r="AX25165" s="78"/>
      <c r="AZ25165" s="167"/>
      <c r="BA25165" s="77"/>
      <c r="BB25165" s="77"/>
    </row>
    <row r="25166" spans="50:54" s="79" customFormat="1" ht="0" hidden="1" customHeight="1" x14ac:dyDescent="0.2">
      <c r="AX25166" s="78"/>
      <c r="AZ25166" s="167"/>
      <c r="BA25166" s="77"/>
      <c r="BB25166" s="77"/>
    </row>
    <row r="25167" spans="50:54" s="79" customFormat="1" ht="0" hidden="1" customHeight="1" x14ac:dyDescent="0.2">
      <c r="AX25167" s="78"/>
      <c r="AZ25167" s="167"/>
      <c r="BA25167" s="77"/>
      <c r="BB25167" s="77"/>
    </row>
    <row r="25168" spans="50:54" s="79" customFormat="1" ht="0" hidden="1" customHeight="1" x14ac:dyDescent="0.2">
      <c r="AX25168" s="78"/>
      <c r="AZ25168" s="167"/>
      <c r="BA25168" s="77"/>
      <c r="BB25168" s="77"/>
    </row>
    <row r="25169" spans="50:54" s="79" customFormat="1" ht="0" hidden="1" customHeight="1" x14ac:dyDescent="0.2">
      <c r="AX25169" s="78"/>
      <c r="AZ25169" s="167"/>
      <c r="BA25169" s="77"/>
      <c r="BB25169" s="77"/>
    </row>
    <row r="25170" spans="50:54" s="79" customFormat="1" ht="0" hidden="1" customHeight="1" x14ac:dyDescent="0.2">
      <c r="AX25170" s="78"/>
      <c r="AZ25170" s="167"/>
      <c r="BA25170" s="77"/>
      <c r="BB25170" s="77"/>
    </row>
    <row r="25171" spans="50:54" s="79" customFormat="1" ht="0" hidden="1" customHeight="1" x14ac:dyDescent="0.2">
      <c r="AX25171" s="78"/>
      <c r="AZ25171" s="167"/>
      <c r="BA25171" s="77"/>
      <c r="BB25171" s="77"/>
    </row>
    <row r="25172" spans="50:54" s="79" customFormat="1" ht="0" hidden="1" customHeight="1" x14ac:dyDescent="0.2">
      <c r="AX25172" s="78"/>
      <c r="AZ25172" s="167"/>
      <c r="BA25172" s="77"/>
      <c r="BB25172" s="77"/>
    </row>
    <row r="25173" spans="50:54" s="79" customFormat="1" ht="0" hidden="1" customHeight="1" x14ac:dyDescent="0.2">
      <c r="AX25173" s="78"/>
      <c r="AZ25173" s="167"/>
      <c r="BA25173" s="77"/>
      <c r="BB25173" s="77"/>
    </row>
    <row r="25174" spans="50:54" s="79" customFormat="1" ht="0" hidden="1" customHeight="1" x14ac:dyDescent="0.2">
      <c r="AX25174" s="78"/>
      <c r="AZ25174" s="167"/>
      <c r="BA25174" s="77"/>
      <c r="BB25174" s="77"/>
    </row>
    <row r="25175" spans="50:54" s="79" customFormat="1" ht="0" hidden="1" customHeight="1" x14ac:dyDescent="0.2">
      <c r="AX25175" s="78"/>
      <c r="AZ25175" s="167"/>
      <c r="BA25175" s="77"/>
      <c r="BB25175" s="77"/>
    </row>
    <row r="25176" spans="50:54" s="79" customFormat="1" ht="0" hidden="1" customHeight="1" x14ac:dyDescent="0.2">
      <c r="AX25176" s="78"/>
      <c r="AZ25176" s="167"/>
      <c r="BA25176" s="77"/>
      <c r="BB25176" s="77"/>
    </row>
    <row r="25177" spans="50:54" s="79" customFormat="1" ht="0" hidden="1" customHeight="1" x14ac:dyDescent="0.2">
      <c r="AX25177" s="78"/>
      <c r="AZ25177" s="167"/>
      <c r="BA25177" s="77"/>
      <c r="BB25177" s="77"/>
    </row>
    <row r="25178" spans="50:54" s="79" customFormat="1" ht="0" hidden="1" customHeight="1" x14ac:dyDescent="0.2">
      <c r="AX25178" s="78"/>
      <c r="AZ25178" s="167"/>
      <c r="BA25178" s="77"/>
      <c r="BB25178" s="77"/>
    </row>
    <row r="25179" spans="50:54" s="79" customFormat="1" ht="0" hidden="1" customHeight="1" x14ac:dyDescent="0.2">
      <c r="AX25179" s="78"/>
      <c r="AZ25179" s="167"/>
      <c r="BA25179" s="77"/>
      <c r="BB25179" s="77"/>
    </row>
    <row r="25180" spans="50:54" s="79" customFormat="1" ht="0" hidden="1" customHeight="1" x14ac:dyDescent="0.2">
      <c r="AX25180" s="78"/>
      <c r="AZ25180" s="167"/>
      <c r="BA25180" s="77"/>
      <c r="BB25180" s="77"/>
    </row>
    <row r="25181" spans="50:54" s="79" customFormat="1" ht="0" hidden="1" customHeight="1" x14ac:dyDescent="0.2">
      <c r="AX25181" s="78"/>
      <c r="AZ25181" s="167"/>
      <c r="BA25181" s="77"/>
      <c r="BB25181" s="77"/>
    </row>
    <row r="25182" spans="50:54" s="79" customFormat="1" ht="0" hidden="1" customHeight="1" x14ac:dyDescent="0.2">
      <c r="AX25182" s="78"/>
      <c r="AZ25182" s="167"/>
      <c r="BA25182" s="77"/>
      <c r="BB25182" s="77"/>
    </row>
    <row r="25183" spans="50:54" s="79" customFormat="1" ht="0" hidden="1" customHeight="1" x14ac:dyDescent="0.2">
      <c r="AX25183" s="78"/>
      <c r="AZ25183" s="167"/>
      <c r="BA25183" s="77"/>
      <c r="BB25183" s="77"/>
    </row>
    <row r="25184" spans="50:54" s="79" customFormat="1" ht="0" hidden="1" customHeight="1" x14ac:dyDescent="0.2">
      <c r="AX25184" s="78"/>
      <c r="AZ25184" s="167"/>
      <c r="BA25184" s="77"/>
      <c r="BB25184" s="77"/>
    </row>
    <row r="25185" spans="50:54" s="79" customFormat="1" ht="0" hidden="1" customHeight="1" x14ac:dyDescent="0.2">
      <c r="AX25185" s="78"/>
      <c r="AZ25185" s="167"/>
      <c r="BA25185" s="77"/>
      <c r="BB25185" s="77"/>
    </row>
    <row r="25186" spans="50:54" s="79" customFormat="1" ht="0" hidden="1" customHeight="1" x14ac:dyDescent="0.2">
      <c r="AX25186" s="78"/>
      <c r="AZ25186" s="167"/>
      <c r="BA25186" s="77"/>
      <c r="BB25186" s="77"/>
    </row>
    <row r="25187" spans="50:54" s="79" customFormat="1" ht="0" hidden="1" customHeight="1" x14ac:dyDescent="0.2">
      <c r="AX25187" s="78"/>
      <c r="AZ25187" s="167"/>
      <c r="BA25187" s="77"/>
      <c r="BB25187" s="77"/>
    </row>
    <row r="25188" spans="50:54" s="79" customFormat="1" ht="0" hidden="1" customHeight="1" x14ac:dyDescent="0.2">
      <c r="AX25188" s="78"/>
      <c r="AZ25188" s="167"/>
      <c r="BA25188" s="77"/>
      <c r="BB25188" s="77"/>
    </row>
    <row r="25189" spans="50:54" s="79" customFormat="1" ht="0" hidden="1" customHeight="1" x14ac:dyDescent="0.2">
      <c r="AX25189" s="78"/>
      <c r="AZ25189" s="167"/>
      <c r="BA25189" s="77"/>
      <c r="BB25189" s="77"/>
    </row>
    <row r="25190" spans="50:54" s="79" customFormat="1" ht="0" hidden="1" customHeight="1" x14ac:dyDescent="0.2">
      <c r="AX25190" s="78"/>
      <c r="AZ25190" s="167"/>
      <c r="BA25190" s="77"/>
      <c r="BB25190" s="77"/>
    </row>
    <row r="25191" spans="50:54" s="79" customFormat="1" ht="0" hidden="1" customHeight="1" x14ac:dyDescent="0.2">
      <c r="AX25191" s="78"/>
      <c r="AZ25191" s="167"/>
      <c r="BA25191" s="77"/>
      <c r="BB25191" s="77"/>
    </row>
    <row r="25192" spans="50:54" s="79" customFormat="1" ht="0" hidden="1" customHeight="1" x14ac:dyDescent="0.2">
      <c r="AX25192" s="78"/>
      <c r="AZ25192" s="167"/>
      <c r="BA25192" s="77"/>
      <c r="BB25192" s="77"/>
    </row>
    <row r="25193" spans="50:54" s="79" customFormat="1" ht="0" hidden="1" customHeight="1" x14ac:dyDescent="0.2">
      <c r="AX25193" s="78"/>
      <c r="AZ25193" s="167"/>
      <c r="BA25193" s="77"/>
      <c r="BB25193" s="77"/>
    </row>
    <row r="25194" spans="50:54" s="79" customFormat="1" ht="0" hidden="1" customHeight="1" x14ac:dyDescent="0.2">
      <c r="AX25194" s="78"/>
      <c r="AZ25194" s="167"/>
      <c r="BA25194" s="77"/>
      <c r="BB25194" s="77"/>
    </row>
    <row r="25195" spans="50:54" s="79" customFormat="1" ht="0" hidden="1" customHeight="1" x14ac:dyDescent="0.2">
      <c r="AX25195" s="78"/>
      <c r="AZ25195" s="167"/>
      <c r="BA25195" s="77"/>
      <c r="BB25195" s="77"/>
    </row>
    <row r="25196" spans="50:54" s="79" customFormat="1" ht="0" hidden="1" customHeight="1" x14ac:dyDescent="0.2">
      <c r="AX25196" s="78"/>
      <c r="AZ25196" s="167"/>
      <c r="BA25196" s="77"/>
      <c r="BB25196" s="77"/>
    </row>
    <row r="25197" spans="50:54" s="79" customFormat="1" ht="0" hidden="1" customHeight="1" x14ac:dyDescent="0.2">
      <c r="AX25197" s="78"/>
      <c r="AZ25197" s="167"/>
      <c r="BA25197" s="77"/>
      <c r="BB25197" s="77"/>
    </row>
    <row r="25198" spans="50:54" s="79" customFormat="1" ht="0" hidden="1" customHeight="1" x14ac:dyDescent="0.2">
      <c r="AX25198" s="78"/>
      <c r="AZ25198" s="167"/>
      <c r="BA25198" s="77"/>
      <c r="BB25198" s="77"/>
    </row>
    <row r="25199" spans="50:54" s="79" customFormat="1" ht="0" hidden="1" customHeight="1" x14ac:dyDescent="0.2">
      <c r="AX25199" s="78"/>
      <c r="AZ25199" s="167"/>
      <c r="BA25199" s="77"/>
      <c r="BB25199" s="77"/>
    </row>
    <row r="25200" spans="50:54" s="79" customFormat="1" ht="0" hidden="1" customHeight="1" x14ac:dyDescent="0.2">
      <c r="AX25200" s="78"/>
      <c r="AZ25200" s="167"/>
      <c r="BA25200" s="77"/>
      <c r="BB25200" s="77"/>
    </row>
    <row r="25201" spans="50:54" s="79" customFormat="1" ht="0" hidden="1" customHeight="1" x14ac:dyDescent="0.2">
      <c r="AX25201" s="78"/>
      <c r="AZ25201" s="167"/>
      <c r="BA25201" s="77"/>
      <c r="BB25201" s="77"/>
    </row>
    <row r="25202" spans="50:54" s="79" customFormat="1" ht="0" hidden="1" customHeight="1" x14ac:dyDescent="0.2">
      <c r="AX25202" s="78"/>
      <c r="AZ25202" s="167"/>
      <c r="BA25202" s="77"/>
      <c r="BB25202" s="77"/>
    </row>
    <row r="25203" spans="50:54" s="79" customFormat="1" ht="0" hidden="1" customHeight="1" x14ac:dyDescent="0.2">
      <c r="AX25203" s="78"/>
      <c r="AZ25203" s="167"/>
      <c r="BA25203" s="77"/>
      <c r="BB25203" s="77"/>
    </row>
    <row r="25204" spans="50:54" s="79" customFormat="1" ht="0" hidden="1" customHeight="1" x14ac:dyDescent="0.2">
      <c r="AX25204" s="78"/>
      <c r="AZ25204" s="167"/>
      <c r="BA25204" s="77"/>
      <c r="BB25204" s="77"/>
    </row>
    <row r="25205" spans="50:54" s="79" customFormat="1" ht="0" hidden="1" customHeight="1" x14ac:dyDescent="0.2">
      <c r="AX25205" s="78"/>
      <c r="AZ25205" s="167"/>
      <c r="BA25205" s="77"/>
      <c r="BB25205" s="77"/>
    </row>
    <row r="25206" spans="50:54" s="79" customFormat="1" ht="0" hidden="1" customHeight="1" x14ac:dyDescent="0.2">
      <c r="AX25206" s="78"/>
      <c r="AZ25206" s="167"/>
      <c r="BA25206" s="77"/>
      <c r="BB25206" s="77"/>
    </row>
    <row r="25207" spans="50:54" s="79" customFormat="1" ht="0" hidden="1" customHeight="1" x14ac:dyDescent="0.2">
      <c r="AX25207" s="78"/>
      <c r="AZ25207" s="167"/>
      <c r="BA25207" s="77"/>
      <c r="BB25207" s="77"/>
    </row>
    <row r="25208" spans="50:54" s="79" customFormat="1" ht="0" hidden="1" customHeight="1" x14ac:dyDescent="0.2">
      <c r="AX25208" s="78"/>
      <c r="AZ25208" s="167"/>
      <c r="BA25208" s="77"/>
      <c r="BB25208" s="77"/>
    </row>
    <row r="25209" spans="50:54" s="79" customFormat="1" ht="0" hidden="1" customHeight="1" x14ac:dyDescent="0.2">
      <c r="AX25209" s="78"/>
      <c r="AZ25209" s="167"/>
      <c r="BA25209" s="77"/>
      <c r="BB25209" s="77"/>
    </row>
    <row r="25210" spans="50:54" s="79" customFormat="1" ht="0" hidden="1" customHeight="1" x14ac:dyDescent="0.2">
      <c r="AX25210" s="78"/>
      <c r="AZ25210" s="167"/>
      <c r="BA25210" s="77"/>
      <c r="BB25210" s="77"/>
    </row>
    <row r="25211" spans="50:54" s="79" customFormat="1" ht="0" hidden="1" customHeight="1" x14ac:dyDescent="0.2">
      <c r="AX25211" s="78"/>
      <c r="AZ25211" s="167"/>
      <c r="BA25211" s="77"/>
      <c r="BB25211" s="77"/>
    </row>
    <row r="25212" spans="50:54" s="79" customFormat="1" ht="0" hidden="1" customHeight="1" x14ac:dyDescent="0.2">
      <c r="AX25212" s="78"/>
      <c r="AZ25212" s="167"/>
      <c r="BA25212" s="77"/>
      <c r="BB25212" s="77"/>
    </row>
    <row r="25213" spans="50:54" s="79" customFormat="1" ht="0" hidden="1" customHeight="1" x14ac:dyDescent="0.2">
      <c r="AX25213" s="78"/>
      <c r="AZ25213" s="167"/>
      <c r="BA25213" s="77"/>
      <c r="BB25213" s="77"/>
    </row>
    <row r="25214" spans="50:54" s="79" customFormat="1" ht="0" hidden="1" customHeight="1" x14ac:dyDescent="0.2">
      <c r="AX25214" s="78"/>
      <c r="AZ25214" s="167"/>
      <c r="BA25214" s="77"/>
      <c r="BB25214" s="77"/>
    </row>
    <row r="25215" spans="50:54" s="79" customFormat="1" ht="0" hidden="1" customHeight="1" x14ac:dyDescent="0.2">
      <c r="AX25215" s="78"/>
      <c r="AZ25215" s="167"/>
      <c r="BA25215" s="77"/>
      <c r="BB25215" s="77"/>
    </row>
    <row r="25216" spans="50:54" s="79" customFormat="1" ht="0" hidden="1" customHeight="1" x14ac:dyDescent="0.2">
      <c r="AX25216" s="78"/>
      <c r="AZ25216" s="167"/>
      <c r="BA25216" s="77"/>
      <c r="BB25216" s="77"/>
    </row>
    <row r="25217" spans="50:54" s="79" customFormat="1" ht="0" hidden="1" customHeight="1" x14ac:dyDescent="0.2">
      <c r="AX25217" s="78"/>
      <c r="AZ25217" s="167"/>
      <c r="BA25217" s="77"/>
      <c r="BB25217" s="77"/>
    </row>
    <row r="25218" spans="50:54" s="79" customFormat="1" ht="0" hidden="1" customHeight="1" x14ac:dyDescent="0.2">
      <c r="AX25218" s="78"/>
      <c r="AZ25218" s="167"/>
      <c r="BA25218" s="77"/>
      <c r="BB25218" s="77"/>
    </row>
    <row r="25219" spans="50:54" s="79" customFormat="1" ht="0" hidden="1" customHeight="1" x14ac:dyDescent="0.2">
      <c r="AX25219" s="78"/>
      <c r="AZ25219" s="167"/>
      <c r="BA25219" s="77"/>
      <c r="BB25219" s="77"/>
    </row>
    <row r="25220" spans="50:54" s="79" customFormat="1" ht="0" hidden="1" customHeight="1" x14ac:dyDescent="0.2">
      <c r="AX25220" s="78"/>
      <c r="AZ25220" s="167"/>
      <c r="BA25220" s="77"/>
      <c r="BB25220" s="77"/>
    </row>
    <row r="25221" spans="50:54" s="79" customFormat="1" ht="0" hidden="1" customHeight="1" x14ac:dyDescent="0.2">
      <c r="AX25221" s="78"/>
      <c r="AZ25221" s="167"/>
      <c r="BA25221" s="77"/>
      <c r="BB25221" s="77"/>
    </row>
    <row r="25222" spans="50:54" s="79" customFormat="1" ht="0" hidden="1" customHeight="1" x14ac:dyDescent="0.2">
      <c r="AX25222" s="78"/>
      <c r="AZ25222" s="167"/>
      <c r="BA25222" s="77"/>
      <c r="BB25222" s="77"/>
    </row>
    <row r="25223" spans="50:54" s="79" customFormat="1" ht="0" hidden="1" customHeight="1" x14ac:dyDescent="0.2">
      <c r="AX25223" s="78"/>
      <c r="AZ25223" s="167"/>
      <c r="BA25223" s="77"/>
      <c r="BB25223" s="77"/>
    </row>
    <row r="25224" spans="50:54" s="79" customFormat="1" ht="0" hidden="1" customHeight="1" x14ac:dyDescent="0.2">
      <c r="AX25224" s="78"/>
      <c r="AZ25224" s="167"/>
      <c r="BA25224" s="77"/>
      <c r="BB25224" s="77"/>
    </row>
    <row r="25225" spans="50:54" s="79" customFormat="1" ht="0" hidden="1" customHeight="1" x14ac:dyDescent="0.2">
      <c r="AX25225" s="78"/>
      <c r="AZ25225" s="167"/>
      <c r="BA25225" s="77"/>
      <c r="BB25225" s="77"/>
    </row>
    <row r="25226" spans="50:54" s="79" customFormat="1" ht="0" hidden="1" customHeight="1" x14ac:dyDescent="0.2">
      <c r="AX25226" s="78"/>
      <c r="AZ25226" s="167"/>
      <c r="BA25226" s="77"/>
      <c r="BB25226" s="77"/>
    </row>
    <row r="25227" spans="50:54" s="79" customFormat="1" ht="0" hidden="1" customHeight="1" x14ac:dyDescent="0.2">
      <c r="AX25227" s="78"/>
      <c r="AZ25227" s="167"/>
      <c r="BA25227" s="77"/>
      <c r="BB25227" s="77"/>
    </row>
    <row r="25228" spans="50:54" s="79" customFormat="1" ht="0" hidden="1" customHeight="1" x14ac:dyDescent="0.2">
      <c r="AX25228" s="78"/>
      <c r="AZ25228" s="167"/>
      <c r="BA25228" s="77"/>
      <c r="BB25228" s="77"/>
    </row>
    <row r="25229" spans="50:54" s="79" customFormat="1" ht="0" hidden="1" customHeight="1" x14ac:dyDescent="0.2">
      <c r="AX25229" s="78"/>
      <c r="AZ25229" s="167"/>
      <c r="BA25229" s="77"/>
      <c r="BB25229" s="77"/>
    </row>
    <row r="25230" spans="50:54" s="79" customFormat="1" ht="0" hidden="1" customHeight="1" x14ac:dyDescent="0.2">
      <c r="AX25230" s="78"/>
      <c r="AZ25230" s="167"/>
      <c r="BA25230" s="77"/>
      <c r="BB25230" s="77"/>
    </row>
    <row r="25231" spans="50:54" s="79" customFormat="1" ht="0" hidden="1" customHeight="1" x14ac:dyDescent="0.2">
      <c r="AX25231" s="78"/>
      <c r="AZ25231" s="167"/>
      <c r="BA25231" s="77"/>
      <c r="BB25231" s="77"/>
    </row>
    <row r="25232" spans="50:54" s="79" customFormat="1" ht="0" hidden="1" customHeight="1" x14ac:dyDescent="0.2">
      <c r="AX25232" s="78"/>
      <c r="AZ25232" s="167"/>
      <c r="BA25232" s="77"/>
      <c r="BB25232" s="77"/>
    </row>
    <row r="25233" spans="50:54" s="79" customFormat="1" ht="0" hidden="1" customHeight="1" x14ac:dyDescent="0.2">
      <c r="AX25233" s="78"/>
      <c r="AZ25233" s="167"/>
      <c r="BA25233" s="77"/>
      <c r="BB25233" s="77"/>
    </row>
    <row r="25234" spans="50:54" s="79" customFormat="1" ht="0" hidden="1" customHeight="1" x14ac:dyDescent="0.2">
      <c r="AX25234" s="78"/>
      <c r="AZ25234" s="167"/>
      <c r="BA25234" s="77"/>
      <c r="BB25234" s="77"/>
    </row>
    <row r="25235" spans="50:54" s="79" customFormat="1" ht="0" hidden="1" customHeight="1" x14ac:dyDescent="0.2">
      <c r="AX25235" s="78"/>
      <c r="AZ25235" s="167"/>
      <c r="BA25235" s="77"/>
      <c r="BB25235" s="77"/>
    </row>
    <row r="25236" spans="50:54" s="79" customFormat="1" ht="0" hidden="1" customHeight="1" x14ac:dyDescent="0.2">
      <c r="AX25236" s="78"/>
      <c r="AZ25236" s="167"/>
      <c r="BA25236" s="77"/>
      <c r="BB25236" s="77"/>
    </row>
    <row r="25237" spans="50:54" s="79" customFormat="1" ht="0" hidden="1" customHeight="1" x14ac:dyDescent="0.2">
      <c r="AX25237" s="78"/>
      <c r="AZ25237" s="167"/>
      <c r="BA25237" s="77"/>
      <c r="BB25237" s="77"/>
    </row>
    <row r="25238" spans="50:54" s="79" customFormat="1" ht="0" hidden="1" customHeight="1" x14ac:dyDescent="0.2">
      <c r="AX25238" s="78"/>
      <c r="AZ25238" s="167"/>
      <c r="BA25238" s="77"/>
      <c r="BB25238" s="77"/>
    </row>
    <row r="25239" spans="50:54" s="79" customFormat="1" ht="0" hidden="1" customHeight="1" x14ac:dyDescent="0.2">
      <c r="AX25239" s="78"/>
      <c r="AZ25239" s="167"/>
      <c r="BA25239" s="77"/>
      <c r="BB25239" s="77"/>
    </row>
    <row r="25240" spans="50:54" s="79" customFormat="1" ht="0" hidden="1" customHeight="1" x14ac:dyDescent="0.2">
      <c r="AX25240" s="78"/>
      <c r="AZ25240" s="167"/>
      <c r="BA25240" s="77"/>
      <c r="BB25240" s="77"/>
    </row>
    <row r="25241" spans="50:54" s="79" customFormat="1" ht="0" hidden="1" customHeight="1" x14ac:dyDescent="0.2">
      <c r="AX25241" s="78"/>
      <c r="AZ25241" s="167"/>
      <c r="BA25241" s="77"/>
      <c r="BB25241" s="77"/>
    </row>
    <row r="25242" spans="50:54" s="79" customFormat="1" ht="0" hidden="1" customHeight="1" x14ac:dyDescent="0.2">
      <c r="AX25242" s="78"/>
      <c r="AZ25242" s="167"/>
      <c r="BA25242" s="77"/>
      <c r="BB25242" s="77"/>
    </row>
    <row r="25243" spans="50:54" s="79" customFormat="1" ht="0" hidden="1" customHeight="1" x14ac:dyDescent="0.2">
      <c r="AX25243" s="78"/>
      <c r="AZ25243" s="167"/>
      <c r="BA25243" s="77"/>
      <c r="BB25243" s="77"/>
    </row>
    <row r="25244" spans="50:54" s="79" customFormat="1" ht="0" hidden="1" customHeight="1" x14ac:dyDescent="0.2">
      <c r="AX25244" s="78"/>
      <c r="AZ25244" s="167"/>
      <c r="BA25244" s="77"/>
      <c r="BB25244" s="77"/>
    </row>
    <row r="25245" spans="50:54" s="79" customFormat="1" ht="0" hidden="1" customHeight="1" x14ac:dyDescent="0.2">
      <c r="AX25245" s="78"/>
      <c r="AZ25245" s="167"/>
      <c r="BA25245" s="77"/>
      <c r="BB25245" s="77"/>
    </row>
    <row r="25246" spans="50:54" s="79" customFormat="1" ht="0" hidden="1" customHeight="1" x14ac:dyDescent="0.2">
      <c r="AX25246" s="78"/>
      <c r="AZ25246" s="167"/>
      <c r="BA25246" s="77"/>
      <c r="BB25246" s="77"/>
    </row>
    <row r="25247" spans="50:54" s="79" customFormat="1" ht="0" hidden="1" customHeight="1" x14ac:dyDescent="0.2">
      <c r="AX25247" s="78"/>
      <c r="AZ25247" s="167"/>
      <c r="BA25247" s="77"/>
      <c r="BB25247" s="77"/>
    </row>
    <row r="25248" spans="50:54" s="79" customFormat="1" ht="0" hidden="1" customHeight="1" x14ac:dyDescent="0.2">
      <c r="AX25248" s="78"/>
      <c r="AZ25248" s="167"/>
      <c r="BA25248" s="77"/>
      <c r="BB25248" s="77"/>
    </row>
    <row r="25249" spans="50:54" s="79" customFormat="1" ht="0" hidden="1" customHeight="1" x14ac:dyDescent="0.2">
      <c r="AX25249" s="78"/>
      <c r="AZ25249" s="167"/>
      <c r="BA25249" s="77"/>
      <c r="BB25249" s="77"/>
    </row>
    <row r="25250" spans="50:54" s="79" customFormat="1" ht="0" hidden="1" customHeight="1" x14ac:dyDescent="0.2">
      <c r="AX25250" s="78"/>
      <c r="AZ25250" s="167"/>
      <c r="BA25250" s="77"/>
      <c r="BB25250" s="77"/>
    </row>
    <row r="25251" spans="50:54" s="79" customFormat="1" ht="0" hidden="1" customHeight="1" x14ac:dyDescent="0.2">
      <c r="AX25251" s="78"/>
      <c r="AZ25251" s="167"/>
      <c r="BA25251" s="77"/>
      <c r="BB25251" s="77"/>
    </row>
    <row r="25252" spans="50:54" s="79" customFormat="1" ht="0" hidden="1" customHeight="1" x14ac:dyDescent="0.2">
      <c r="AX25252" s="78"/>
      <c r="AZ25252" s="167"/>
      <c r="BA25252" s="77"/>
      <c r="BB25252" s="77"/>
    </row>
    <row r="25253" spans="50:54" s="79" customFormat="1" ht="0" hidden="1" customHeight="1" x14ac:dyDescent="0.2">
      <c r="AX25253" s="78"/>
      <c r="AZ25253" s="167"/>
      <c r="BA25253" s="77"/>
      <c r="BB25253" s="77"/>
    </row>
    <row r="25254" spans="50:54" s="79" customFormat="1" ht="0" hidden="1" customHeight="1" x14ac:dyDescent="0.2">
      <c r="AX25254" s="78"/>
      <c r="AZ25254" s="167"/>
      <c r="BA25254" s="77"/>
      <c r="BB25254" s="77"/>
    </row>
    <row r="25255" spans="50:54" s="79" customFormat="1" ht="0" hidden="1" customHeight="1" x14ac:dyDescent="0.2">
      <c r="AX25255" s="78"/>
      <c r="AZ25255" s="167"/>
      <c r="BA25255" s="77"/>
      <c r="BB25255" s="77"/>
    </row>
    <row r="25256" spans="50:54" s="79" customFormat="1" ht="0" hidden="1" customHeight="1" x14ac:dyDescent="0.2">
      <c r="AX25256" s="78"/>
      <c r="AZ25256" s="167"/>
      <c r="BA25256" s="77"/>
      <c r="BB25256" s="77"/>
    </row>
    <row r="25257" spans="50:54" s="79" customFormat="1" ht="0" hidden="1" customHeight="1" x14ac:dyDescent="0.2">
      <c r="AX25257" s="78"/>
      <c r="AZ25257" s="167"/>
      <c r="BA25257" s="77"/>
      <c r="BB25257" s="77"/>
    </row>
    <row r="25258" spans="50:54" s="79" customFormat="1" ht="0" hidden="1" customHeight="1" x14ac:dyDescent="0.2">
      <c r="AX25258" s="78"/>
      <c r="AZ25258" s="167"/>
      <c r="BA25258" s="77"/>
      <c r="BB25258" s="77"/>
    </row>
    <row r="25259" spans="50:54" s="79" customFormat="1" ht="0" hidden="1" customHeight="1" x14ac:dyDescent="0.2">
      <c r="AX25259" s="78"/>
      <c r="AZ25259" s="167"/>
      <c r="BA25259" s="77"/>
      <c r="BB25259" s="77"/>
    </row>
    <row r="25260" spans="50:54" s="79" customFormat="1" ht="0" hidden="1" customHeight="1" x14ac:dyDescent="0.2">
      <c r="AX25260" s="78"/>
      <c r="AZ25260" s="167"/>
      <c r="BA25260" s="77"/>
      <c r="BB25260" s="77"/>
    </row>
    <row r="25261" spans="50:54" s="79" customFormat="1" ht="0" hidden="1" customHeight="1" x14ac:dyDescent="0.2">
      <c r="AX25261" s="78"/>
      <c r="AZ25261" s="167"/>
      <c r="BA25261" s="77"/>
      <c r="BB25261" s="77"/>
    </row>
    <row r="25262" spans="50:54" s="79" customFormat="1" ht="0" hidden="1" customHeight="1" x14ac:dyDescent="0.2">
      <c r="AX25262" s="78"/>
      <c r="AZ25262" s="167"/>
      <c r="BA25262" s="77"/>
      <c r="BB25262" s="77"/>
    </row>
    <row r="25263" spans="50:54" s="79" customFormat="1" ht="0" hidden="1" customHeight="1" x14ac:dyDescent="0.2">
      <c r="AX25263" s="78"/>
      <c r="AZ25263" s="167"/>
      <c r="BA25263" s="77"/>
      <c r="BB25263" s="77"/>
    </row>
    <row r="25264" spans="50:54" s="79" customFormat="1" ht="0" hidden="1" customHeight="1" x14ac:dyDescent="0.2">
      <c r="AX25264" s="78"/>
      <c r="AZ25264" s="167"/>
      <c r="BA25264" s="77"/>
      <c r="BB25264" s="77"/>
    </row>
    <row r="25265" spans="50:54" s="79" customFormat="1" ht="0" hidden="1" customHeight="1" x14ac:dyDescent="0.2">
      <c r="AX25265" s="78"/>
      <c r="AZ25265" s="167"/>
      <c r="BA25265" s="77"/>
      <c r="BB25265" s="77"/>
    </row>
    <row r="25266" spans="50:54" s="79" customFormat="1" ht="0" hidden="1" customHeight="1" x14ac:dyDescent="0.2">
      <c r="AX25266" s="78"/>
      <c r="AZ25266" s="167"/>
      <c r="BA25266" s="77"/>
      <c r="BB25266" s="77"/>
    </row>
    <row r="25267" spans="50:54" s="79" customFormat="1" ht="0" hidden="1" customHeight="1" x14ac:dyDescent="0.2">
      <c r="AX25267" s="78"/>
      <c r="AZ25267" s="167"/>
      <c r="BA25267" s="77"/>
      <c r="BB25267" s="77"/>
    </row>
    <row r="25268" spans="50:54" s="79" customFormat="1" ht="0" hidden="1" customHeight="1" x14ac:dyDescent="0.2">
      <c r="AX25268" s="78"/>
      <c r="AZ25268" s="167"/>
      <c r="BA25268" s="77"/>
      <c r="BB25268" s="77"/>
    </row>
    <row r="25269" spans="50:54" s="79" customFormat="1" ht="0" hidden="1" customHeight="1" x14ac:dyDescent="0.2">
      <c r="AX25269" s="78"/>
      <c r="AZ25269" s="167"/>
      <c r="BA25269" s="77"/>
      <c r="BB25269" s="77"/>
    </row>
    <row r="25270" spans="50:54" s="79" customFormat="1" ht="0" hidden="1" customHeight="1" x14ac:dyDescent="0.2">
      <c r="AX25270" s="78"/>
      <c r="AZ25270" s="167"/>
      <c r="BA25270" s="77"/>
      <c r="BB25270" s="77"/>
    </row>
    <row r="25271" spans="50:54" s="79" customFormat="1" ht="0" hidden="1" customHeight="1" x14ac:dyDescent="0.2">
      <c r="AX25271" s="78"/>
      <c r="AZ25271" s="167"/>
      <c r="BA25271" s="77"/>
      <c r="BB25271" s="77"/>
    </row>
    <row r="25272" spans="50:54" s="79" customFormat="1" ht="0" hidden="1" customHeight="1" x14ac:dyDescent="0.2">
      <c r="AX25272" s="78"/>
      <c r="AZ25272" s="167"/>
      <c r="BA25272" s="77"/>
      <c r="BB25272" s="77"/>
    </row>
    <row r="25273" spans="50:54" s="79" customFormat="1" ht="0" hidden="1" customHeight="1" x14ac:dyDescent="0.2">
      <c r="AX25273" s="78"/>
      <c r="AZ25273" s="167"/>
      <c r="BA25273" s="77"/>
      <c r="BB25273" s="77"/>
    </row>
    <row r="25274" spans="50:54" s="79" customFormat="1" ht="0" hidden="1" customHeight="1" x14ac:dyDescent="0.2">
      <c r="AX25274" s="78"/>
      <c r="AZ25274" s="167"/>
      <c r="BA25274" s="77"/>
      <c r="BB25274" s="77"/>
    </row>
    <row r="25275" spans="50:54" s="79" customFormat="1" ht="0" hidden="1" customHeight="1" x14ac:dyDescent="0.2">
      <c r="AX25275" s="78"/>
      <c r="AZ25275" s="167"/>
      <c r="BA25275" s="77"/>
      <c r="BB25275" s="77"/>
    </row>
    <row r="25276" spans="50:54" s="79" customFormat="1" ht="0" hidden="1" customHeight="1" x14ac:dyDescent="0.2">
      <c r="AX25276" s="78"/>
      <c r="AZ25276" s="167"/>
      <c r="BA25276" s="77"/>
      <c r="BB25276" s="77"/>
    </row>
    <row r="25277" spans="50:54" s="79" customFormat="1" ht="0" hidden="1" customHeight="1" x14ac:dyDescent="0.2">
      <c r="AX25277" s="78"/>
      <c r="AZ25277" s="167"/>
      <c r="BA25277" s="77"/>
      <c r="BB25277" s="77"/>
    </row>
    <row r="25278" spans="50:54" s="79" customFormat="1" ht="0" hidden="1" customHeight="1" x14ac:dyDescent="0.2">
      <c r="AX25278" s="78"/>
      <c r="AZ25278" s="167"/>
      <c r="BA25278" s="77"/>
      <c r="BB25278" s="77"/>
    </row>
    <row r="25279" spans="50:54" s="79" customFormat="1" ht="0" hidden="1" customHeight="1" x14ac:dyDescent="0.2">
      <c r="AX25279" s="78"/>
      <c r="AZ25279" s="167"/>
      <c r="BA25279" s="77"/>
      <c r="BB25279" s="77"/>
    </row>
    <row r="25280" spans="50:54" s="79" customFormat="1" ht="0" hidden="1" customHeight="1" x14ac:dyDescent="0.2">
      <c r="AX25280" s="78"/>
      <c r="AZ25280" s="167"/>
      <c r="BA25280" s="77"/>
      <c r="BB25280" s="77"/>
    </row>
    <row r="25281" spans="50:54" s="79" customFormat="1" ht="0" hidden="1" customHeight="1" x14ac:dyDescent="0.2">
      <c r="AX25281" s="78"/>
      <c r="AZ25281" s="167"/>
      <c r="BA25281" s="77"/>
      <c r="BB25281" s="77"/>
    </row>
    <row r="25282" spans="50:54" s="79" customFormat="1" ht="0" hidden="1" customHeight="1" x14ac:dyDescent="0.2">
      <c r="AX25282" s="78"/>
      <c r="AZ25282" s="167"/>
      <c r="BA25282" s="77"/>
      <c r="BB25282" s="77"/>
    </row>
    <row r="25283" spans="50:54" s="79" customFormat="1" ht="0" hidden="1" customHeight="1" x14ac:dyDescent="0.2">
      <c r="AX25283" s="78"/>
      <c r="AZ25283" s="167"/>
      <c r="BA25283" s="77"/>
      <c r="BB25283" s="77"/>
    </row>
    <row r="25284" spans="50:54" s="79" customFormat="1" ht="0" hidden="1" customHeight="1" x14ac:dyDescent="0.2">
      <c r="AX25284" s="78"/>
      <c r="AZ25284" s="167"/>
      <c r="BA25284" s="77"/>
      <c r="BB25284" s="77"/>
    </row>
    <row r="25285" spans="50:54" s="79" customFormat="1" ht="0" hidden="1" customHeight="1" x14ac:dyDescent="0.2">
      <c r="AX25285" s="78"/>
      <c r="AZ25285" s="167"/>
      <c r="BA25285" s="77"/>
      <c r="BB25285" s="77"/>
    </row>
    <row r="25286" spans="50:54" s="79" customFormat="1" ht="0" hidden="1" customHeight="1" x14ac:dyDescent="0.2">
      <c r="AX25286" s="78"/>
      <c r="AZ25286" s="167"/>
      <c r="BA25286" s="77"/>
      <c r="BB25286" s="77"/>
    </row>
    <row r="25287" spans="50:54" s="79" customFormat="1" ht="0" hidden="1" customHeight="1" x14ac:dyDescent="0.2">
      <c r="AX25287" s="78"/>
      <c r="AZ25287" s="167"/>
      <c r="BA25287" s="77"/>
      <c r="BB25287" s="77"/>
    </row>
    <row r="25288" spans="50:54" s="79" customFormat="1" ht="0" hidden="1" customHeight="1" x14ac:dyDescent="0.2">
      <c r="AX25288" s="78"/>
      <c r="AZ25288" s="167"/>
      <c r="BA25288" s="77"/>
      <c r="BB25288" s="77"/>
    </row>
    <row r="25289" spans="50:54" s="79" customFormat="1" ht="0" hidden="1" customHeight="1" x14ac:dyDescent="0.2">
      <c r="AX25289" s="78"/>
      <c r="AZ25289" s="167"/>
      <c r="BA25289" s="77"/>
      <c r="BB25289" s="77"/>
    </row>
    <row r="25290" spans="50:54" s="79" customFormat="1" ht="0" hidden="1" customHeight="1" x14ac:dyDescent="0.2">
      <c r="AX25290" s="78"/>
      <c r="AZ25290" s="167"/>
      <c r="BA25290" s="77"/>
      <c r="BB25290" s="77"/>
    </row>
    <row r="25291" spans="50:54" s="79" customFormat="1" ht="0" hidden="1" customHeight="1" x14ac:dyDescent="0.2">
      <c r="AX25291" s="78"/>
      <c r="AZ25291" s="167"/>
      <c r="BA25291" s="77"/>
      <c r="BB25291" s="77"/>
    </row>
    <row r="25292" spans="50:54" s="79" customFormat="1" ht="0" hidden="1" customHeight="1" x14ac:dyDescent="0.2">
      <c r="AX25292" s="78"/>
      <c r="AZ25292" s="167"/>
      <c r="BA25292" s="77"/>
      <c r="BB25292" s="77"/>
    </row>
    <row r="25293" spans="50:54" s="79" customFormat="1" ht="0" hidden="1" customHeight="1" x14ac:dyDescent="0.2">
      <c r="AX25293" s="78"/>
      <c r="AZ25293" s="167"/>
      <c r="BA25293" s="77"/>
      <c r="BB25293" s="77"/>
    </row>
    <row r="25294" spans="50:54" s="79" customFormat="1" ht="0" hidden="1" customHeight="1" x14ac:dyDescent="0.2">
      <c r="AX25294" s="78"/>
      <c r="AZ25294" s="167"/>
      <c r="BA25294" s="77"/>
      <c r="BB25294" s="77"/>
    </row>
    <row r="25295" spans="50:54" s="79" customFormat="1" ht="0" hidden="1" customHeight="1" x14ac:dyDescent="0.2">
      <c r="AX25295" s="78"/>
      <c r="AZ25295" s="167"/>
      <c r="BA25295" s="77"/>
      <c r="BB25295" s="77"/>
    </row>
    <row r="25296" spans="50:54" s="79" customFormat="1" ht="0" hidden="1" customHeight="1" x14ac:dyDescent="0.2">
      <c r="AX25296" s="78"/>
      <c r="AZ25296" s="167"/>
      <c r="BA25296" s="77"/>
      <c r="BB25296" s="77"/>
    </row>
    <row r="25297" spans="50:54" s="79" customFormat="1" ht="0" hidden="1" customHeight="1" x14ac:dyDescent="0.2">
      <c r="AX25297" s="78"/>
      <c r="AZ25297" s="167"/>
      <c r="BA25297" s="77"/>
      <c r="BB25297" s="77"/>
    </row>
    <row r="25298" spans="50:54" s="79" customFormat="1" ht="0" hidden="1" customHeight="1" x14ac:dyDescent="0.2">
      <c r="AX25298" s="78"/>
      <c r="AZ25298" s="167"/>
      <c r="BA25298" s="77"/>
      <c r="BB25298" s="77"/>
    </row>
    <row r="25299" spans="50:54" s="79" customFormat="1" ht="0" hidden="1" customHeight="1" x14ac:dyDescent="0.2">
      <c r="AX25299" s="78"/>
      <c r="AZ25299" s="167"/>
      <c r="BA25299" s="77"/>
      <c r="BB25299" s="77"/>
    </row>
    <row r="25300" spans="50:54" s="79" customFormat="1" ht="0" hidden="1" customHeight="1" x14ac:dyDescent="0.2">
      <c r="AX25300" s="78"/>
      <c r="AZ25300" s="167"/>
      <c r="BA25300" s="77"/>
      <c r="BB25300" s="77"/>
    </row>
    <row r="25301" spans="50:54" s="79" customFormat="1" ht="0" hidden="1" customHeight="1" x14ac:dyDescent="0.2">
      <c r="AX25301" s="78"/>
      <c r="AZ25301" s="167"/>
      <c r="BA25301" s="77"/>
      <c r="BB25301" s="77"/>
    </row>
    <row r="25302" spans="50:54" s="79" customFormat="1" ht="0" hidden="1" customHeight="1" x14ac:dyDescent="0.2">
      <c r="AX25302" s="78"/>
      <c r="AZ25302" s="167"/>
      <c r="BA25302" s="77"/>
      <c r="BB25302" s="77"/>
    </row>
    <row r="25303" spans="50:54" s="79" customFormat="1" ht="0" hidden="1" customHeight="1" x14ac:dyDescent="0.2">
      <c r="AX25303" s="78"/>
      <c r="AZ25303" s="167"/>
      <c r="BA25303" s="77"/>
      <c r="BB25303" s="77"/>
    </row>
    <row r="25304" spans="50:54" s="79" customFormat="1" ht="0" hidden="1" customHeight="1" x14ac:dyDescent="0.2">
      <c r="AX25304" s="78"/>
      <c r="AZ25304" s="167"/>
      <c r="BA25304" s="77"/>
      <c r="BB25304" s="77"/>
    </row>
    <row r="25305" spans="50:54" s="79" customFormat="1" ht="0" hidden="1" customHeight="1" x14ac:dyDescent="0.2">
      <c r="AX25305" s="78"/>
      <c r="AZ25305" s="167"/>
      <c r="BA25305" s="77"/>
      <c r="BB25305" s="77"/>
    </row>
    <row r="25306" spans="50:54" s="79" customFormat="1" ht="0" hidden="1" customHeight="1" x14ac:dyDescent="0.2">
      <c r="AX25306" s="78"/>
      <c r="AZ25306" s="167"/>
      <c r="BA25306" s="77"/>
      <c r="BB25306" s="77"/>
    </row>
    <row r="25307" spans="50:54" s="79" customFormat="1" ht="0" hidden="1" customHeight="1" x14ac:dyDescent="0.2">
      <c r="AX25307" s="78"/>
      <c r="AZ25307" s="167"/>
      <c r="BA25307" s="77"/>
      <c r="BB25307" s="77"/>
    </row>
    <row r="25308" spans="50:54" s="79" customFormat="1" ht="0" hidden="1" customHeight="1" x14ac:dyDescent="0.2">
      <c r="AX25308" s="78"/>
      <c r="AZ25308" s="167"/>
      <c r="BA25308" s="77"/>
      <c r="BB25308" s="77"/>
    </row>
    <row r="25309" spans="50:54" s="79" customFormat="1" ht="0" hidden="1" customHeight="1" x14ac:dyDescent="0.2">
      <c r="AX25309" s="78"/>
      <c r="AZ25309" s="167"/>
      <c r="BA25309" s="77"/>
      <c r="BB25309" s="77"/>
    </row>
    <row r="25310" spans="50:54" s="79" customFormat="1" ht="0" hidden="1" customHeight="1" x14ac:dyDescent="0.2">
      <c r="AX25310" s="78"/>
      <c r="AZ25310" s="167"/>
      <c r="BA25310" s="77"/>
      <c r="BB25310" s="77"/>
    </row>
    <row r="25311" spans="50:54" s="79" customFormat="1" ht="0" hidden="1" customHeight="1" x14ac:dyDescent="0.2">
      <c r="AX25311" s="78"/>
      <c r="AZ25311" s="167"/>
      <c r="BA25311" s="77"/>
      <c r="BB25311" s="77"/>
    </row>
    <row r="25312" spans="50:54" s="79" customFormat="1" ht="0" hidden="1" customHeight="1" x14ac:dyDescent="0.2">
      <c r="AX25312" s="78"/>
      <c r="AZ25312" s="167"/>
      <c r="BA25312" s="77"/>
      <c r="BB25312" s="77"/>
    </row>
    <row r="25313" spans="50:54" s="79" customFormat="1" ht="0" hidden="1" customHeight="1" x14ac:dyDescent="0.2">
      <c r="AX25313" s="78"/>
      <c r="AZ25313" s="167"/>
      <c r="BA25313" s="77"/>
      <c r="BB25313" s="77"/>
    </row>
    <row r="25314" spans="50:54" s="79" customFormat="1" ht="0" hidden="1" customHeight="1" x14ac:dyDescent="0.2">
      <c r="AX25314" s="78"/>
      <c r="AZ25314" s="167"/>
      <c r="BA25314" s="77"/>
      <c r="BB25314" s="77"/>
    </row>
    <row r="25315" spans="50:54" s="79" customFormat="1" ht="0" hidden="1" customHeight="1" x14ac:dyDescent="0.2">
      <c r="AX25315" s="78"/>
      <c r="AZ25315" s="167"/>
      <c r="BA25315" s="77"/>
      <c r="BB25315" s="77"/>
    </row>
    <row r="25316" spans="50:54" s="79" customFormat="1" ht="0" hidden="1" customHeight="1" x14ac:dyDescent="0.2">
      <c r="AX25316" s="78"/>
      <c r="AZ25316" s="167"/>
      <c r="BA25316" s="77"/>
      <c r="BB25316" s="77"/>
    </row>
    <row r="25317" spans="50:54" s="79" customFormat="1" ht="0" hidden="1" customHeight="1" x14ac:dyDescent="0.2">
      <c r="AX25317" s="78"/>
      <c r="AZ25317" s="167"/>
      <c r="BA25317" s="77"/>
      <c r="BB25317" s="77"/>
    </row>
    <row r="25318" spans="50:54" s="79" customFormat="1" ht="0" hidden="1" customHeight="1" x14ac:dyDescent="0.2">
      <c r="AX25318" s="78"/>
      <c r="AZ25318" s="167"/>
      <c r="BA25318" s="77"/>
      <c r="BB25318" s="77"/>
    </row>
    <row r="25319" spans="50:54" s="79" customFormat="1" ht="0" hidden="1" customHeight="1" x14ac:dyDescent="0.2">
      <c r="AX25319" s="78"/>
      <c r="AZ25319" s="167"/>
      <c r="BA25319" s="77"/>
      <c r="BB25319" s="77"/>
    </row>
    <row r="25320" spans="50:54" s="79" customFormat="1" ht="0" hidden="1" customHeight="1" x14ac:dyDescent="0.2">
      <c r="AX25320" s="78"/>
      <c r="AZ25320" s="167"/>
      <c r="BA25320" s="77"/>
      <c r="BB25320" s="77"/>
    </row>
    <row r="25321" spans="50:54" s="79" customFormat="1" ht="0" hidden="1" customHeight="1" x14ac:dyDescent="0.2">
      <c r="AX25321" s="78"/>
      <c r="AZ25321" s="167"/>
      <c r="BA25321" s="77"/>
      <c r="BB25321" s="77"/>
    </row>
    <row r="25322" spans="50:54" s="79" customFormat="1" ht="0" hidden="1" customHeight="1" x14ac:dyDescent="0.2">
      <c r="AX25322" s="78"/>
      <c r="AZ25322" s="167"/>
      <c r="BA25322" s="77"/>
      <c r="BB25322" s="77"/>
    </row>
    <row r="25323" spans="50:54" s="79" customFormat="1" ht="0" hidden="1" customHeight="1" x14ac:dyDescent="0.2">
      <c r="AX25323" s="78"/>
      <c r="AZ25323" s="167"/>
      <c r="BA25323" s="77"/>
      <c r="BB25323" s="77"/>
    </row>
    <row r="25324" spans="50:54" s="79" customFormat="1" ht="0" hidden="1" customHeight="1" x14ac:dyDescent="0.2">
      <c r="AX25324" s="78"/>
      <c r="AZ25324" s="167"/>
      <c r="BA25324" s="77"/>
      <c r="BB25324" s="77"/>
    </row>
    <row r="25325" spans="50:54" s="79" customFormat="1" ht="0" hidden="1" customHeight="1" x14ac:dyDescent="0.2">
      <c r="AX25325" s="78"/>
      <c r="AZ25325" s="167"/>
      <c r="BA25325" s="77"/>
      <c r="BB25325" s="77"/>
    </row>
    <row r="25326" spans="50:54" s="79" customFormat="1" ht="0" hidden="1" customHeight="1" x14ac:dyDescent="0.2">
      <c r="AX25326" s="78"/>
      <c r="AZ25326" s="167"/>
      <c r="BA25326" s="77"/>
      <c r="BB25326" s="77"/>
    </row>
    <row r="25327" spans="50:54" s="79" customFormat="1" ht="0" hidden="1" customHeight="1" x14ac:dyDescent="0.2">
      <c r="AX25327" s="78"/>
      <c r="AZ25327" s="167"/>
      <c r="BA25327" s="77"/>
      <c r="BB25327" s="77"/>
    </row>
    <row r="25328" spans="50:54" s="79" customFormat="1" ht="0" hidden="1" customHeight="1" x14ac:dyDescent="0.2">
      <c r="AX25328" s="78"/>
      <c r="AZ25328" s="167"/>
      <c r="BA25328" s="77"/>
      <c r="BB25328" s="77"/>
    </row>
    <row r="25329" spans="50:54" s="79" customFormat="1" ht="0" hidden="1" customHeight="1" x14ac:dyDescent="0.2">
      <c r="AX25329" s="78"/>
      <c r="AZ25329" s="167"/>
      <c r="BA25329" s="77"/>
      <c r="BB25329" s="77"/>
    </row>
    <row r="25330" spans="50:54" s="79" customFormat="1" ht="0" hidden="1" customHeight="1" x14ac:dyDescent="0.2">
      <c r="AX25330" s="78"/>
      <c r="AZ25330" s="167"/>
      <c r="BA25330" s="77"/>
      <c r="BB25330" s="77"/>
    </row>
    <row r="25331" spans="50:54" s="79" customFormat="1" ht="0" hidden="1" customHeight="1" x14ac:dyDescent="0.2">
      <c r="AX25331" s="78"/>
      <c r="AZ25331" s="167"/>
      <c r="BA25331" s="77"/>
      <c r="BB25331" s="77"/>
    </row>
    <row r="25332" spans="50:54" s="79" customFormat="1" ht="0" hidden="1" customHeight="1" x14ac:dyDescent="0.2">
      <c r="AX25332" s="78"/>
      <c r="AZ25332" s="167"/>
      <c r="BA25332" s="77"/>
      <c r="BB25332" s="77"/>
    </row>
    <row r="25333" spans="50:54" s="79" customFormat="1" ht="0" hidden="1" customHeight="1" x14ac:dyDescent="0.2">
      <c r="AX25333" s="78"/>
      <c r="AZ25333" s="167"/>
      <c r="BA25333" s="77"/>
      <c r="BB25333" s="77"/>
    </row>
    <row r="25334" spans="50:54" s="79" customFormat="1" ht="0" hidden="1" customHeight="1" x14ac:dyDescent="0.2">
      <c r="AX25334" s="78"/>
      <c r="AZ25334" s="167"/>
      <c r="BA25334" s="77"/>
      <c r="BB25334" s="77"/>
    </row>
    <row r="25335" spans="50:54" s="79" customFormat="1" ht="0" hidden="1" customHeight="1" x14ac:dyDescent="0.2">
      <c r="AX25335" s="78"/>
      <c r="AZ25335" s="167"/>
      <c r="BA25335" s="77"/>
      <c r="BB25335" s="77"/>
    </row>
    <row r="25336" spans="50:54" s="79" customFormat="1" ht="0" hidden="1" customHeight="1" x14ac:dyDescent="0.2">
      <c r="AX25336" s="78"/>
      <c r="AZ25336" s="167"/>
      <c r="BA25336" s="77"/>
      <c r="BB25336" s="77"/>
    </row>
    <row r="25337" spans="50:54" s="79" customFormat="1" ht="0" hidden="1" customHeight="1" x14ac:dyDescent="0.2">
      <c r="AX25337" s="78"/>
      <c r="AZ25337" s="167"/>
      <c r="BA25337" s="77"/>
      <c r="BB25337" s="77"/>
    </row>
    <row r="25338" spans="50:54" s="79" customFormat="1" ht="0" hidden="1" customHeight="1" x14ac:dyDescent="0.2">
      <c r="AX25338" s="78"/>
      <c r="AZ25338" s="167"/>
      <c r="BA25338" s="77"/>
      <c r="BB25338" s="77"/>
    </row>
    <row r="25339" spans="50:54" s="79" customFormat="1" ht="0" hidden="1" customHeight="1" x14ac:dyDescent="0.2">
      <c r="AX25339" s="78"/>
      <c r="AZ25339" s="167"/>
      <c r="BA25339" s="77"/>
      <c r="BB25339" s="77"/>
    </row>
    <row r="25340" spans="50:54" s="79" customFormat="1" ht="0" hidden="1" customHeight="1" x14ac:dyDescent="0.2">
      <c r="AX25340" s="78"/>
      <c r="AZ25340" s="167"/>
      <c r="BA25340" s="77"/>
      <c r="BB25340" s="77"/>
    </row>
    <row r="25341" spans="50:54" s="79" customFormat="1" ht="0" hidden="1" customHeight="1" x14ac:dyDescent="0.2">
      <c r="AX25341" s="78"/>
      <c r="AZ25341" s="167"/>
      <c r="BA25341" s="77"/>
      <c r="BB25341" s="77"/>
    </row>
    <row r="25342" spans="50:54" s="79" customFormat="1" ht="0" hidden="1" customHeight="1" x14ac:dyDescent="0.2">
      <c r="AX25342" s="78"/>
      <c r="AZ25342" s="167"/>
      <c r="BA25342" s="77"/>
      <c r="BB25342" s="77"/>
    </row>
    <row r="25343" spans="50:54" s="79" customFormat="1" ht="0" hidden="1" customHeight="1" x14ac:dyDescent="0.2">
      <c r="AX25343" s="78"/>
      <c r="AZ25343" s="167"/>
      <c r="BA25343" s="77"/>
      <c r="BB25343" s="77"/>
    </row>
    <row r="25344" spans="50:54" s="79" customFormat="1" ht="0" hidden="1" customHeight="1" x14ac:dyDescent="0.2">
      <c r="AX25344" s="78"/>
      <c r="AZ25344" s="167"/>
      <c r="BA25344" s="77"/>
      <c r="BB25344" s="77"/>
    </row>
    <row r="25345" spans="50:54" s="79" customFormat="1" ht="0" hidden="1" customHeight="1" x14ac:dyDescent="0.2">
      <c r="AX25345" s="78"/>
      <c r="AZ25345" s="167"/>
      <c r="BA25345" s="77"/>
      <c r="BB25345" s="77"/>
    </row>
    <row r="25346" spans="50:54" s="79" customFormat="1" ht="0" hidden="1" customHeight="1" x14ac:dyDescent="0.2">
      <c r="AX25346" s="78"/>
      <c r="AZ25346" s="167"/>
      <c r="BA25346" s="77"/>
      <c r="BB25346" s="77"/>
    </row>
    <row r="25347" spans="50:54" s="79" customFormat="1" ht="0" hidden="1" customHeight="1" x14ac:dyDescent="0.2">
      <c r="AX25347" s="78"/>
      <c r="AZ25347" s="167"/>
      <c r="BA25347" s="77"/>
      <c r="BB25347" s="77"/>
    </row>
    <row r="25348" spans="50:54" s="79" customFormat="1" ht="0" hidden="1" customHeight="1" x14ac:dyDescent="0.2">
      <c r="AX25348" s="78"/>
      <c r="AZ25348" s="167"/>
      <c r="BA25348" s="77"/>
      <c r="BB25348" s="77"/>
    </row>
    <row r="25349" spans="50:54" s="79" customFormat="1" ht="0" hidden="1" customHeight="1" x14ac:dyDescent="0.2">
      <c r="AX25349" s="78"/>
      <c r="AZ25349" s="167"/>
      <c r="BA25349" s="77"/>
      <c r="BB25349" s="77"/>
    </row>
    <row r="25350" spans="50:54" s="79" customFormat="1" ht="0" hidden="1" customHeight="1" x14ac:dyDescent="0.2">
      <c r="AX25350" s="78"/>
      <c r="AZ25350" s="167"/>
      <c r="BA25350" s="77"/>
      <c r="BB25350" s="77"/>
    </row>
    <row r="25351" spans="50:54" s="79" customFormat="1" ht="0" hidden="1" customHeight="1" x14ac:dyDescent="0.2">
      <c r="AX25351" s="78"/>
      <c r="AZ25351" s="167"/>
      <c r="BA25351" s="77"/>
      <c r="BB25351" s="77"/>
    </row>
    <row r="25352" spans="50:54" s="79" customFormat="1" ht="0" hidden="1" customHeight="1" x14ac:dyDescent="0.2">
      <c r="AX25352" s="78"/>
      <c r="AZ25352" s="167"/>
      <c r="BA25352" s="77"/>
      <c r="BB25352" s="77"/>
    </row>
    <row r="25353" spans="50:54" s="79" customFormat="1" ht="0" hidden="1" customHeight="1" x14ac:dyDescent="0.2">
      <c r="AX25353" s="78"/>
      <c r="AZ25353" s="167"/>
      <c r="BA25353" s="77"/>
      <c r="BB25353" s="77"/>
    </row>
    <row r="25354" spans="50:54" s="79" customFormat="1" ht="0" hidden="1" customHeight="1" x14ac:dyDescent="0.2">
      <c r="AX25354" s="78"/>
      <c r="AZ25354" s="167"/>
      <c r="BA25354" s="77"/>
      <c r="BB25354" s="77"/>
    </row>
    <row r="25355" spans="50:54" s="79" customFormat="1" ht="0" hidden="1" customHeight="1" x14ac:dyDescent="0.2">
      <c r="AX25355" s="78"/>
      <c r="AZ25355" s="167"/>
      <c r="BA25355" s="77"/>
      <c r="BB25355" s="77"/>
    </row>
    <row r="25356" spans="50:54" s="79" customFormat="1" ht="0" hidden="1" customHeight="1" x14ac:dyDescent="0.2">
      <c r="AX25356" s="78"/>
      <c r="AZ25356" s="167"/>
      <c r="BA25356" s="77"/>
      <c r="BB25356" s="77"/>
    </row>
    <row r="25357" spans="50:54" s="79" customFormat="1" ht="0" hidden="1" customHeight="1" x14ac:dyDescent="0.2">
      <c r="AX25357" s="78"/>
      <c r="AZ25357" s="167"/>
      <c r="BA25357" s="77"/>
      <c r="BB25357" s="77"/>
    </row>
    <row r="25358" spans="50:54" s="79" customFormat="1" ht="0" hidden="1" customHeight="1" x14ac:dyDescent="0.2">
      <c r="AX25358" s="78"/>
      <c r="AZ25358" s="167"/>
      <c r="BA25358" s="77"/>
      <c r="BB25358" s="77"/>
    </row>
    <row r="25359" spans="50:54" s="79" customFormat="1" ht="0" hidden="1" customHeight="1" x14ac:dyDescent="0.2">
      <c r="AX25359" s="78"/>
      <c r="AZ25359" s="167"/>
      <c r="BA25359" s="77"/>
      <c r="BB25359" s="77"/>
    </row>
    <row r="25360" spans="50:54" s="79" customFormat="1" ht="0" hidden="1" customHeight="1" x14ac:dyDescent="0.2">
      <c r="AX25360" s="78"/>
      <c r="AZ25360" s="167"/>
      <c r="BA25360" s="77"/>
      <c r="BB25360" s="77"/>
    </row>
    <row r="25361" spans="50:54" s="79" customFormat="1" ht="0" hidden="1" customHeight="1" x14ac:dyDescent="0.2">
      <c r="AX25361" s="78"/>
      <c r="AZ25361" s="167"/>
      <c r="BA25361" s="77"/>
      <c r="BB25361" s="77"/>
    </row>
    <row r="25362" spans="50:54" s="79" customFormat="1" ht="0" hidden="1" customHeight="1" x14ac:dyDescent="0.2">
      <c r="AX25362" s="78"/>
      <c r="AZ25362" s="167"/>
      <c r="BA25362" s="77"/>
      <c r="BB25362" s="77"/>
    </row>
    <row r="25363" spans="50:54" s="79" customFormat="1" ht="0" hidden="1" customHeight="1" x14ac:dyDescent="0.2">
      <c r="AX25363" s="78"/>
      <c r="AZ25363" s="167"/>
      <c r="BA25363" s="77"/>
      <c r="BB25363" s="77"/>
    </row>
    <row r="25364" spans="50:54" s="79" customFormat="1" ht="0" hidden="1" customHeight="1" x14ac:dyDescent="0.2">
      <c r="AX25364" s="78"/>
      <c r="AZ25364" s="167"/>
      <c r="BA25364" s="77"/>
      <c r="BB25364" s="77"/>
    </row>
    <row r="25365" spans="50:54" s="79" customFormat="1" ht="0" hidden="1" customHeight="1" x14ac:dyDescent="0.2">
      <c r="AX25365" s="78"/>
      <c r="AZ25365" s="167"/>
      <c r="BA25365" s="77"/>
      <c r="BB25365" s="77"/>
    </row>
    <row r="25366" spans="50:54" s="79" customFormat="1" ht="0" hidden="1" customHeight="1" x14ac:dyDescent="0.2">
      <c r="AX25366" s="78"/>
      <c r="AZ25366" s="167"/>
      <c r="BA25366" s="77"/>
      <c r="BB25366" s="77"/>
    </row>
    <row r="25367" spans="50:54" s="79" customFormat="1" ht="0" hidden="1" customHeight="1" x14ac:dyDescent="0.2">
      <c r="AX25367" s="78"/>
      <c r="AZ25367" s="167"/>
      <c r="BA25367" s="77"/>
      <c r="BB25367" s="77"/>
    </row>
    <row r="25368" spans="50:54" s="79" customFormat="1" ht="0" hidden="1" customHeight="1" x14ac:dyDescent="0.2">
      <c r="AX25368" s="78"/>
      <c r="AZ25368" s="167"/>
      <c r="BA25368" s="77"/>
      <c r="BB25368" s="77"/>
    </row>
    <row r="25369" spans="50:54" s="79" customFormat="1" ht="0" hidden="1" customHeight="1" x14ac:dyDescent="0.2">
      <c r="AX25369" s="78"/>
      <c r="AZ25369" s="167"/>
      <c r="BA25369" s="77"/>
      <c r="BB25369" s="77"/>
    </row>
    <row r="25370" spans="50:54" s="79" customFormat="1" ht="0" hidden="1" customHeight="1" x14ac:dyDescent="0.2">
      <c r="AX25370" s="78"/>
      <c r="AZ25370" s="167"/>
      <c r="BA25370" s="77"/>
      <c r="BB25370" s="77"/>
    </row>
    <row r="25371" spans="50:54" s="79" customFormat="1" ht="0" hidden="1" customHeight="1" x14ac:dyDescent="0.2">
      <c r="AX25371" s="78"/>
      <c r="AZ25371" s="167"/>
      <c r="BA25371" s="77"/>
      <c r="BB25371" s="77"/>
    </row>
    <row r="25372" spans="50:54" s="79" customFormat="1" ht="0" hidden="1" customHeight="1" x14ac:dyDescent="0.2">
      <c r="AX25372" s="78"/>
      <c r="AZ25372" s="167"/>
      <c r="BA25372" s="77"/>
      <c r="BB25372" s="77"/>
    </row>
    <row r="25373" spans="50:54" s="79" customFormat="1" ht="0" hidden="1" customHeight="1" x14ac:dyDescent="0.2">
      <c r="AX25373" s="78"/>
      <c r="AZ25373" s="167"/>
      <c r="BA25373" s="77"/>
      <c r="BB25373" s="77"/>
    </row>
    <row r="25374" spans="50:54" s="79" customFormat="1" ht="0" hidden="1" customHeight="1" x14ac:dyDescent="0.2">
      <c r="AX25374" s="78"/>
      <c r="AZ25374" s="167"/>
      <c r="BA25374" s="77"/>
      <c r="BB25374" s="77"/>
    </row>
    <row r="25375" spans="50:54" s="79" customFormat="1" ht="0" hidden="1" customHeight="1" x14ac:dyDescent="0.2">
      <c r="AX25375" s="78"/>
      <c r="AZ25375" s="167"/>
      <c r="BA25375" s="77"/>
      <c r="BB25375" s="77"/>
    </row>
    <row r="25376" spans="50:54" s="79" customFormat="1" ht="0" hidden="1" customHeight="1" x14ac:dyDescent="0.2">
      <c r="AX25376" s="78"/>
      <c r="AZ25376" s="167"/>
      <c r="BA25376" s="77"/>
      <c r="BB25376" s="77"/>
    </row>
    <row r="25377" spans="50:54" s="79" customFormat="1" ht="0" hidden="1" customHeight="1" x14ac:dyDescent="0.2">
      <c r="AX25377" s="78"/>
      <c r="AZ25377" s="167"/>
      <c r="BA25377" s="77"/>
      <c r="BB25377" s="77"/>
    </row>
    <row r="25378" spans="50:54" s="79" customFormat="1" ht="0" hidden="1" customHeight="1" x14ac:dyDescent="0.2">
      <c r="AX25378" s="78"/>
      <c r="AZ25378" s="167"/>
      <c r="BA25378" s="77"/>
      <c r="BB25378" s="77"/>
    </row>
    <row r="25379" spans="50:54" s="79" customFormat="1" ht="0" hidden="1" customHeight="1" x14ac:dyDescent="0.2">
      <c r="AX25379" s="78"/>
      <c r="AZ25379" s="167"/>
      <c r="BA25379" s="77"/>
      <c r="BB25379" s="77"/>
    </row>
    <row r="25380" spans="50:54" s="79" customFormat="1" ht="0" hidden="1" customHeight="1" x14ac:dyDescent="0.2">
      <c r="AX25380" s="78"/>
      <c r="AZ25380" s="167"/>
      <c r="BA25380" s="77"/>
      <c r="BB25380" s="77"/>
    </row>
    <row r="25381" spans="50:54" s="79" customFormat="1" ht="0" hidden="1" customHeight="1" x14ac:dyDescent="0.2">
      <c r="AX25381" s="78"/>
      <c r="AZ25381" s="167"/>
      <c r="BA25381" s="77"/>
      <c r="BB25381" s="77"/>
    </row>
    <row r="25382" spans="50:54" s="79" customFormat="1" ht="0" hidden="1" customHeight="1" x14ac:dyDescent="0.2">
      <c r="AX25382" s="78"/>
      <c r="AZ25382" s="167"/>
      <c r="BA25382" s="77"/>
      <c r="BB25382" s="77"/>
    </row>
    <row r="25383" spans="50:54" s="79" customFormat="1" ht="0" hidden="1" customHeight="1" x14ac:dyDescent="0.2">
      <c r="AX25383" s="78"/>
      <c r="AZ25383" s="167"/>
      <c r="BA25383" s="77"/>
      <c r="BB25383" s="77"/>
    </row>
    <row r="25384" spans="50:54" s="79" customFormat="1" ht="0" hidden="1" customHeight="1" x14ac:dyDescent="0.2">
      <c r="AX25384" s="78"/>
      <c r="AZ25384" s="167"/>
      <c r="BA25384" s="77"/>
      <c r="BB25384" s="77"/>
    </row>
    <row r="25385" spans="50:54" s="79" customFormat="1" ht="0" hidden="1" customHeight="1" x14ac:dyDescent="0.2">
      <c r="AX25385" s="78"/>
      <c r="AZ25385" s="167"/>
      <c r="BA25385" s="77"/>
      <c r="BB25385" s="77"/>
    </row>
    <row r="25386" spans="50:54" s="79" customFormat="1" ht="0" hidden="1" customHeight="1" x14ac:dyDescent="0.2">
      <c r="AX25386" s="78"/>
      <c r="AZ25386" s="167"/>
      <c r="BA25386" s="77"/>
      <c r="BB25386" s="77"/>
    </row>
    <row r="25387" spans="50:54" s="79" customFormat="1" ht="0" hidden="1" customHeight="1" x14ac:dyDescent="0.2">
      <c r="AX25387" s="78"/>
      <c r="AZ25387" s="167"/>
      <c r="BA25387" s="77"/>
      <c r="BB25387" s="77"/>
    </row>
    <row r="25388" spans="50:54" s="79" customFormat="1" ht="0" hidden="1" customHeight="1" x14ac:dyDescent="0.2">
      <c r="AX25388" s="78"/>
      <c r="AZ25388" s="167"/>
      <c r="BA25388" s="77"/>
      <c r="BB25388" s="77"/>
    </row>
    <row r="25389" spans="50:54" s="79" customFormat="1" ht="0" hidden="1" customHeight="1" x14ac:dyDescent="0.2">
      <c r="AX25389" s="78"/>
      <c r="AZ25389" s="167"/>
      <c r="BA25389" s="77"/>
      <c r="BB25389" s="77"/>
    </row>
    <row r="25390" spans="50:54" s="79" customFormat="1" ht="0" hidden="1" customHeight="1" x14ac:dyDescent="0.2">
      <c r="AX25390" s="78"/>
      <c r="AZ25390" s="167"/>
      <c r="BA25390" s="77"/>
      <c r="BB25390" s="77"/>
    </row>
    <row r="25391" spans="50:54" s="79" customFormat="1" ht="0" hidden="1" customHeight="1" x14ac:dyDescent="0.2">
      <c r="AX25391" s="78"/>
      <c r="AZ25391" s="167"/>
      <c r="BA25391" s="77"/>
      <c r="BB25391" s="77"/>
    </row>
    <row r="25392" spans="50:54" s="79" customFormat="1" ht="0" hidden="1" customHeight="1" x14ac:dyDescent="0.2">
      <c r="AX25392" s="78"/>
      <c r="AZ25392" s="167"/>
      <c r="BA25392" s="77"/>
      <c r="BB25392" s="77"/>
    </row>
    <row r="25393" spans="50:54" s="79" customFormat="1" ht="0" hidden="1" customHeight="1" x14ac:dyDescent="0.2">
      <c r="AX25393" s="78"/>
      <c r="AZ25393" s="167"/>
      <c r="BA25393" s="77"/>
      <c r="BB25393" s="77"/>
    </row>
    <row r="25394" spans="50:54" s="79" customFormat="1" ht="0" hidden="1" customHeight="1" x14ac:dyDescent="0.2">
      <c r="AX25394" s="78"/>
      <c r="AZ25394" s="167"/>
      <c r="BA25394" s="77"/>
      <c r="BB25394" s="77"/>
    </row>
    <row r="25395" spans="50:54" s="79" customFormat="1" ht="0" hidden="1" customHeight="1" x14ac:dyDescent="0.2">
      <c r="AX25395" s="78"/>
      <c r="AZ25395" s="167"/>
      <c r="BA25395" s="77"/>
      <c r="BB25395" s="77"/>
    </row>
    <row r="25396" spans="50:54" s="79" customFormat="1" ht="0" hidden="1" customHeight="1" x14ac:dyDescent="0.2">
      <c r="AX25396" s="78"/>
      <c r="AZ25396" s="167"/>
      <c r="BA25396" s="77"/>
      <c r="BB25396" s="77"/>
    </row>
    <row r="25397" spans="50:54" s="79" customFormat="1" ht="0" hidden="1" customHeight="1" x14ac:dyDescent="0.2">
      <c r="AX25397" s="78"/>
      <c r="AZ25397" s="167"/>
      <c r="BA25397" s="77"/>
      <c r="BB25397" s="77"/>
    </row>
    <row r="25398" spans="50:54" s="79" customFormat="1" ht="0" hidden="1" customHeight="1" x14ac:dyDescent="0.2">
      <c r="AX25398" s="78"/>
      <c r="AZ25398" s="167"/>
      <c r="BA25398" s="77"/>
      <c r="BB25398" s="77"/>
    </row>
    <row r="25399" spans="50:54" s="79" customFormat="1" ht="0" hidden="1" customHeight="1" x14ac:dyDescent="0.2">
      <c r="AX25399" s="78"/>
      <c r="AZ25399" s="167"/>
      <c r="BA25399" s="77"/>
      <c r="BB25399" s="77"/>
    </row>
    <row r="25400" spans="50:54" s="79" customFormat="1" ht="0" hidden="1" customHeight="1" x14ac:dyDescent="0.2">
      <c r="AX25400" s="78"/>
      <c r="AZ25400" s="167"/>
      <c r="BA25400" s="77"/>
      <c r="BB25400" s="77"/>
    </row>
    <row r="25401" spans="50:54" s="79" customFormat="1" ht="0" hidden="1" customHeight="1" x14ac:dyDescent="0.2">
      <c r="AX25401" s="78"/>
      <c r="AZ25401" s="167"/>
      <c r="BA25401" s="77"/>
      <c r="BB25401" s="77"/>
    </row>
    <row r="25402" spans="50:54" s="79" customFormat="1" ht="0" hidden="1" customHeight="1" x14ac:dyDescent="0.2">
      <c r="AX25402" s="78"/>
      <c r="AZ25402" s="167"/>
      <c r="BA25402" s="77"/>
      <c r="BB25402" s="77"/>
    </row>
    <row r="25403" spans="50:54" s="79" customFormat="1" ht="0" hidden="1" customHeight="1" x14ac:dyDescent="0.2">
      <c r="AX25403" s="78"/>
      <c r="AZ25403" s="167"/>
      <c r="BA25403" s="77"/>
      <c r="BB25403" s="77"/>
    </row>
    <row r="25404" spans="50:54" s="79" customFormat="1" ht="0" hidden="1" customHeight="1" x14ac:dyDescent="0.2">
      <c r="AX25404" s="78"/>
      <c r="AZ25404" s="167"/>
      <c r="BA25404" s="77"/>
      <c r="BB25404" s="77"/>
    </row>
    <row r="25405" spans="50:54" s="79" customFormat="1" ht="0" hidden="1" customHeight="1" x14ac:dyDescent="0.2">
      <c r="AX25405" s="78"/>
      <c r="AZ25405" s="167"/>
      <c r="BA25405" s="77"/>
      <c r="BB25405" s="77"/>
    </row>
    <row r="25406" spans="50:54" s="79" customFormat="1" ht="0" hidden="1" customHeight="1" x14ac:dyDescent="0.2">
      <c r="AX25406" s="78"/>
      <c r="AZ25406" s="167"/>
      <c r="BA25406" s="77"/>
      <c r="BB25406" s="77"/>
    </row>
    <row r="25407" spans="50:54" s="79" customFormat="1" ht="0" hidden="1" customHeight="1" x14ac:dyDescent="0.2">
      <c r="AX25407" s="78"/>
      <c r="AZ25407" s="167"/>
      <c r="BA25407" s="77"/>
      <c r="BB25407" s="77"/>
    </row>
    <row r="25408" spans="50:54" s="79" customFormat="1" ht="0" hidden="1" customHeight="1" x14ac:dyDescent="0.2">
      <c r="AX25408" s="78"/>
      <c r="AZ25408" s="167"/>
      <c r="BA25408" s="77"/>
      <c r="BB25408" s="77"/>
    </row>
    <row r="25409" spans="50:54" s="79" customFormat="1" ht="0" hidden="1" customHeight="1" x14ac:dyDescent="0.2">
      <c r="AX25409" s="78"/>
      <c r="AZ25409" s="167"/>
      <c r="BA25409" s="77"/>
      <c r="BB25409" s="77"/>
    </row>
    <row r="25410" spans="50:54" s="79" customFormat="1" ht="0" hidden="1" customHeight="1" x14ac:dyDescent="0.2">
      <c r="AX25410" s="78"/>
      <c r="AZ25410" s="167"/>
      <c r="BA25410" s="77"/>
      <c r="BB25410" s="77"/>
    </row>
    <row r="25411" spans="50:54" s="79" customFormat="1" ht="0" hidden="1" customHeight="1" x14ac:dyDescent="0.2">
      <c r="AX25411" s="78"/>
      <c r="AZ25411" s="167"/>
      <c r="BA25411" s="77"/>
      <c r="BB25411" s="77"/>
    </row>
    <row r="25412" spans="50:54" s="79" customFormat="1" ht="0" hidden="1" customHeight="1" x14ac:dyDescent="0.2">
      <c r="AX25412" s="78"/>
      <c r="AZ25412" s="167"/>
      <c r="BA25412" s="77"/>
      <c r="BB25412" s="77"/>
    </row>
    <row r="25413" spans="50:54" s="79" customFormat="1" ht="0" hidden="1" customHeight="1" x14ac:dyDescent="0.2">
      <c r="AX25413" s="78"/>
      <c r="AZ25413" s="167"/>
      <c r="BA25413" s="77"/>
      <c r="BB25413" s="77"/>
    </row>
    <row r="25414" spans="50:54" s="79" customFormat="1" ht="0" hidden="1" customHeight="1" x14ac:dyDescent="0.2">
      <c r="AX25414" s="78"/>
      <c r="AZ25414" s="167"/>
      <c r="BA25414" s="77"/>
      <c r="BB25414" s="77"/>
    </row>
    <row r="25415" spans="50:54" s="79" customFormat="1" ht="0" hidden="1" customHeight="1" x14ac:dyDescent="0.2">
      <c r="AX25415" s="78"/>
      <c r="AZ25415" s="167"/>
      <c r="BA25415" s="77"/>
      <c r="BB25415" s="77"/>
    </row>
    <row r="25416" spans="50:54" s="79" customFormat="1" ht="0" hidden="1" customHeight="1" x14ac:dyDescent="0.2">
      <c r="AX25416" s="78"/>
      <c r="AZ25416" s="167"/>
      <c r="BA25416" s="77"/>
      <c r="BB25416" s="77"/>
    </row>
    <row r="25417" spans="50:54" s="79" customFormat="1" ht="0" hidden="1" customHeight="1" x14ac:dyDescent="0.2">
      <c r="AX25417" s="78"/>
      <c r="AZ25417" s="167"/>
      <c r="BA25417" s="77"/>
      <c r="BB25417" s="77"/>
    </row>
    <row r="25418" spans="50:54" s="79" customFormat="1" ht="0" hidden="1" customHeight="1" x14ac:dyDescent="0.2">
      <c r="AX25418" s="78"/>
      <c r="AZ25418" s="167"/>
      <c r="BA25418" s="77"/>
      <c r="BB25418" s="77"/>
    </row>
    <row r="25419" spans="50:54" s="79" customFormat="1" ht="0" hidden="1" customHeight="1" x14ac:dyDescent="0.2">
      <c r="AX25419" s="78"/>
      <c r="AZ25419" s="167"/>
      <c r="BA25419" s="77"/>
      <c r="BB25419" s="77"/>
    </row>
    <row r="25420" spans="50:54" s="79" customFormat="1" ht="0" hidden="1" customHeight="1" x14ac:dyDescent="0.2">
      <c r="AX25420" s="78"/>
      <c r="AZ25420" s="167"/>
      <c r="BA25420" s="77"/>
      <c r="BB25420" s="77"/>
    </row>
    <row r="25421" spans="50:54" s="79" customFormat="1" ht="0" hidden="1" customHeight="1" x14ac:dyDescent="0.2">
      <c r="AX25421" s="78"/>
      <c r="AZ25421" s="167"/>
      <c r="BA25421" s="77"/>
      <c r="BB25421" s="77"/>
    </row>
    <row r="25422" spans="50:54" s="79" customFormat="1" ht="0" hidden="1" customHeight="1" x14ac:dyDescent="0.2">
      <c r="AX25422" s="78"/>
      <c r="AZ25422" s="167"/>
      <c r="BA25422" s="77"/>
      <c r="BB25422" s="77"/>
    </row>
    <row r="25423" spans="50:54" s="79" customFormat="1" ht="0" hidden="1" customHeight="1" x14ac:dyDescent="0.2">
      <c r="AX25423" s="78"/>
      <c r="AZ25423" s="167"/>
      <c r="BA25423" s="77"/>
      <c r="BB25423" s="77"/>
    </row>
    <row r="25424" spans="50:54" s="79" customFormat="1" ht="0" hidden="1" customHeight="1" x14ac:dyDescent="0.2">
      <c r="AX25424" s="78"/>
      <c r="AZ25424" s="167"/>
      <c r="BA25424" s="77"/>
      <c r="BB25424" s="77"/>
    </row>
    <row r="25425" spans="50:54" s="79" customFormat="1" ht="0" hidden="1" customHeight="1" x14ac:dyDescent="0.2">
      <c r="AX25425" s="78"/>
      <c r="AZ25425" s="167"/>
      <c r="BA25425" s="77"/>
      <c r="BB25425" s="77"/>
    </row>
    <row r="25426" spans="50:54" s="79" customFormat="1" ht="0" hidden="1" customHeight="1" x14ac:dyDescent="0.2">
      <c r="AX25426" s="78"/>
      <c r="AZ25426" s="167"/>
      <c r="BA25426" s="77"/>
      <c r="BB25426" s="77"/>
    </row>
    <row r="25427" spans="50:54" s="79" customFormat="1" ht="0" hidden="1" customHeight="1" x14ac:dyDescent="0.2">
      <c r="AX25427" s="78"/>
      <c r="AZ25427" s="167"/>
      <c r="BA25427" s="77"/>
      <c r="BB25427" s="77"/>
    </row>
    <row r="25428" spans="50:54" s="79" customFormat="1" ht="0" hidden="1" customHeight="1" x14ac:dyDescent="0.2">
      <c r="AX25428" s="78"/>
      <c r="AZ25428" s="167"/>
      <c r="BA25428" s="77"/>
      <c r="BB25428" s="77"/>
    </row>
    <row r="25429" spans="50:54" s="79" customFormat="1" ht="0" hidden="1" customHeight="1" x14ac:dyDescent="0.2">
      <c r="AX25429" s="78"/>
      <c r="AZ25429" s="167"/>
      <c r="BA25429" s="77"/>
      <c r="BB25429" s="77"/>
    </row>
    <row r="25430" spans="50:54" s="79" customFormat="1" ht="0" hidden="1" customHeight="1" x14ac:dyDescent="0.2">
      <c r="AX25430" s="78"/>
      <c r="AZ25430" s="167"/>
      <c r="BA25430" s="77"/>
      <c r="BB25430" s="77"/>
    </row>
    <row r="25431" spans="50:54" s="79" customFormat="1" ht="0" hidden="1" customHeight="1" x14ac:dyDescent="0.2">
      <c r="AX25431" s="78"/>
      <c r="AZ25431" s="167"/>
      <c r="BA25431" s="77"/>
      <c r="BB25431" s="77"/>
    </row>
    <row r="25432" spans="50:54" s="79" customFormat="1" ht="0" hidden="1" customHeight="1" x14ac:dyDescent="0.2">
      <c r="AX25432" s="78"/>
      <c r="AZ25432" s="167"/>
      <c r="BA25432" s="77"/>
      <c r="BB25432" s="77"/>
    </row>
    <row r="25433" spans="50:54" s="79" customFormat="1" ht="0" hidden="1" customHeight="1" x14ac:dyDescent="0.2">
      <c r="AX25433" s="78"/>
      <c r="AZ25433" s="167"/>
      <c r="BA25433" s="77"/>
      <c r="BB25433" s="77"/>
    </row>
    <row r="25434" spans="50:54" s="79" customFormat="1" ht="0" hidden="1" customHeight="1" x14ac:dyDescent="0.2">
      <c r="AX25434" s="78"/>
      <c r="AZ25434" s="167"/>
      <c r="BA25434" s="77"/>
      <c r="BB25434" s="77"/>
    </row>
    <row r="25435" spans="50:54" s="79" customFormat="1" ht="0" hidden="1" customHeight="1" x14ac:dyDescent="0.2">
      <c r="AX25435" s="78"/>
      <c r="AZ25435" s="167"/>
      <c r="BA25435" s="77"/>
      <c r="BB25435" s="77"/>
    </row>
    <row r="25436" spans="50:54" s="79" customFormat="1" ht="0" hidden="1" customHeight="1" x14ac:dyDescent="0.2">
      <c r="AX25436" s="78"/>
      <c r="AZ25436" s="167"/>
      <c r="BA25436" s="77"/>
      <c r="BB25436" s="77"/>
    </row>
    <row r="25437" spans="50:54" s="79" customFormat="1" ht="0" hidden="1" customHeight="1" x14ac:dyDescent="0.2">
      <c r="AX25437" s="78"/>
      <c r="AZ25437" s="167"/>
      <c r="BA25437" s="77"/>
      <c r="BB25437" s="77"/>
    </row>
    <row r="25438" spans="50:54" s="79" customFormat="1" ht="0" hidden="1" customHeight="1" x14ac:dyDescent="0.2">
      <c r="AX25438" s="78"/>
      <c r="AZ25438" s="167"/>
      <c r="BA25438" s="77"/>
      <c r="BB25438" s="77"/>
    </row>
    <row r="25439" spans="50:54" s="79" customFormat="1" ht="0" hidden="1" customHeight="1" x14ac:dyDescent="0.2">
      <c r="AX25439" s="78"/>
      <c r="AZ25439" s="167"/>
      <c r="BA25439" s="77"/>
      <c r="BB25439" s="77"/>
    </row>
    <row r="25440" spans="50:54" s="79" customFormat="1" ht="0" hidden="1" customHeight="1" x14ac:dyDescent="0.2">
      <c r="AX25440" s="78"/>
      <c r="AZ25440" s="167"/>
      <c r="BA25440" s="77"/>
      <c r="BB25440" s="77"/>
    </row>
    <row r="25441" spans="50:54" s="79" customFormat="1" ht="0" hidden="1" customHeight="1" x14ac:dyDescent="0.2">
      <c r="AX25441" s="78"/>
      <c r="AZ25441" s="167"/>
      <c r="BA25441" s="77"/>
      <c r="BB25441" s="77"/>
    </row>
    <row r="25442" spans="50:54" s="79" customFormat="1" ht="0" hidden="1" customHeight="1" x14ac:dyDescent="0.2">
      <c r="AX25442" s="78"/>
      <c r="AZ25442" s="167"/>
      <c r="BA25442" s="77"/>
      <c r="BB25442" s="77"/>
    </row>
    <row r="25443" spans="50:54" s="79" customFormat="1" ht="0" hidden="1" customHeight="1" x14ac:dyDescent="0.2">
      <c r="AX25443" s="78"/>
      <c r="AZ25443" s="167"/>
      <c r="BA25443" s="77"/>
      <c r="BB25443" s="77"/>
    </row>
    <row r="25444" spans="50:54" s="79" customFormat="1" ht="0" hidden="1" customHeight="1" x14ac:dyDescent="0.2">
      <c r="AX25444" s="78"/>
      <c r="AZ25444" s="167"/>
      <c r="BA25444" s="77"/>
      <c r="BB25444" s="77"/>
    </row>
    <row r="25445" spans="50:54" s="79" customFormat="1" ht="0" hidden="1" customHeight="1" x14ac:dyDescent="0.2">
      <c r="AX25445" s="78"/>
      <c r="AZ25445" s="167"/>
      <c r="BA25445" s="77"/>
      <c r="BB25445" s="77"/>
    </row>
    <row r="25446" spans="50:54" s="79" customFormat="1" ht="0" hidden="1" customHeight="1" x14ac:dyDescent="0.2">
      <c r="AX25446" s="78"/>
      <c r="AZ25446" s="167"/>
      <c r="BA25446" s="77"/>
      <c r="BB25446" s="77"/>
    </row>
    <row r="25447" spans="50:54" s="79" customFormat="1" ht="0" hidden="1" customHeight="1" x14ac:dyDescent="0.2">
      <c r="AX25447" s="78"/>
      <c r="AZ25447" s="167"/>
      <c r="BA25447" s="77"/>
      <c r="BB25447" s="77"/>
    </row>
    <row r="25448" spans="50:54" s="79" customFormat="1" ht="0" hidden="1" customHeight="1" x14ac:dyDescent="0.2">
      <c r="AX25448" s="78"/>
      <c r="AZ25448" s="167"/>
      <c r="BA25448" s="77"/>
      <c r="BB25448" s="77"/>
    </row>
    <row r="25449" spans="50:54" s="79" customFormat="1" ht="0" hidden="1" customHeight="1" x14ac:dyDescent="0.2">
      <c r="AX25449" s="78"/>
      <c r="AZ25449" s="167"/>
      <c r="BA25449" s="77"/>
      <c r="BB25449" s="77"/>
    </row>
    <row r="25450" spans="50:54" s="79" customFormat="1" ht="0" hidden="1" customHeight="1" x14ac:dyDescent="0.2">
      <c r="AX25450" s="78"/>
      <c r="AZ25450" s="167"/>
      <c r="BA25450" s="77"/>
      <c r="BB25450" s="77"/>
    </row>
    <row r="25451" spans="50:54" s="79" customFormat="1" ht="0" hidden="1" customHeight="1" x14ac:dyDescent="0.2">
      <c r="AX25451" s="78"/>
      <c r="AZ25451" s="167"/>
      <c r="BA25451" s="77"/>
      <c r="BB25451" s="77"/>
    </row>
    <row r="25452" spans="50:54" s="79" customFormat="1" ht="0" hidden="1" customHeight="1" x14ac:dyDescent="0.2">
      <c r="AX25452" s="78"/>
      <c r="AZ25452" s="167"/>
      <c r="BA25452" s="77"/>
      <c r="BB25452" s="77"/>
    </row>
    <row r="25453" spans="50:54" s="79" customFormat="1" ht="0" hidden="1" customHeight="1" x14ac:dyDescent="0.2">
      <c r="AX25453" s="78"/>
      <c r="AZ25453" s="167"/>
      <c r="BA25453" s="77"/>
      <c r="BB25453" s="77"/>
    </row>
    <row r="25454" spans="50:54" s="79" customFormat="1" ht="0" hidden="1" customHeight="1" x14ac:dyDescent="0.2">
      <c r="AX25454" s="78"/>
      <c r="AZ25454" s="167"/>
      <c r="BA25454" s="77"/>
      <c r="BB25454" s="77"/>
    </row>
    <row r="25455" spans="50:54" s="79" customFormat="1" ht="0" hidden="1" customHeight="1" x14ac:dyDescent="0.2">
      <c r="AX25455" s="78"/>
      <c r="AZ25455" s="167"/>
      <c r="BA25455" s="77"/>
      <c r="BB25455" s="77"/>
    </row>
    <row r="25456" spans="50:54" s="79" customFormat="1" ht="0" hidden="1" customHeight="1" x14ac:dyDescent="0.2">
      <c r="AX25456" s="78"/>
      <c r="AZ25456" s="167"/>
      <c r="BA25456" s="77"/>
      <c r="BB25456" s="77"/>
    </row>
    <row r="25457" spans="50:54" s="79" customFormat="1" ht="0" hidden="1" customHeight="1" x14ac:dyDescent="0.2">
      <c r="AX25457" s="78"/>
      <c r="AZ25457" s="167"/>
      <c r="BA25457" s="77"/>
      <c r="BB25457" s="77"/>
    </row>
    <row r="25458" spans="50:54" s="79" customFormat="1" ht="0" hidden="1" customHeight="1" x14ac:dyDescent="0.2">
      <c r="AX25458" s="78"/>
      <c r="AZ25458" s="167"/>
      <c r="BA25458" s="77"/>
      <c r="BB25458" s="77"/>
    </row>
    <row r="25459" spans="50:54" s="79" customFormat="1" ht="0" hidden="1" customHeight="1" x14ac:dyDescent="0.2">
      <c r="AX25459" s="78"/>
      <c r="AZ25459" s="167"/>
      <c r="BA25459" s="77"/>
      <c r="BB25459" s="77"/>
    </row>
    <row r="25460" spans="50:54" s="79" customFormat="1" ht="0" hidden="1" customHeight="1" x14ac:dyDescent="0.2">
      <c r="AX25460" s="78"/>
      <c r="AZ25460" s="167"/>
      <c r="BA25460" s="77"/>
      <c r="BB25460" s="77"/>
    </row>
    <row r="25461" spans="50:54" s="79" customFormat="1" ht="0" hidden="1" customHeight="1" x14ac:dyDescent="0.2">
      <c r="AX25461" s="78"/>
      <c r="AZ25461" s="167"/>
      <c r="BA25461" s="77"/>
      <c r="BB25461" s="77"/>
    </row>
    <row r="25462" spans="50:54" s="79" customFormat="1" ht="0" hidden="1" customHeight="1" x14ac:dyDescent="0.2">
      <c r="AX25462" s="78"/>
      <c r="AZ25462" s="167"/>
      <c r="BA25462" s="77"/>
      <c r="BB25462" s="77"/>
    </row>
    <row r="25463" spans="50:54" s="79" customFormat="1" ht="0" hidden="1" customHeight="1" x14ac:dyDescent="0.2">
      <c r="AX25463" s="78"/>
      <c r="AZ25463" s="167"/>
      <c r="BA25463" s="77"/>
      <c r="BB25463" s="77"/>
    </row>
    <row r="25464" spans="50:54" s="79" customFormat="1" ht="0" hidden="1" customHeight="1" x14ac:dyDescent="0.2">
      <c r="AX25464" s="78"/>
      <c r="AZ25464" s="167"/>
      <c r="BA25464" s="77"/>
      <c r="BB25464" s="77"/>
    </row>
    <row r="25465" spans="50:54" s="79" customFormat="1" ht="0" hidden="1" customHeight="1" x14ac:dyDescent="0.2">
      <c r="AX25465" s="78"/>
      <c r="AZ25465" s="167"/>
      <c r="BA25465" s="77"/>
      <c r="BB25465" s="77"/>
    </row>
    <row r="25466" spans="50:54" s="79" customFormat="1" ht="0" hidden="1" customHeight="1" x14ac:dyDescent="0.2">
      <c r="AX25466" s="78"/>
      <c r="AZ25466" s="167"/>
      <c r="BA25466" s="77"/>
      <c r="BB25466" s="77"/>
    </row>
    <row r="25467" spans="50:54" s="79" customFormat="1" ht="0" hidden="1" customHeight="1" x14ac:dyDescent="0.2">
      <c r="AX25467" s="78"/>
      <c r="AZ25467" s="167"/>
      <c r="BA25467" s="77"/>
      <c r="BB25467" s="77"/>
    </row>
    <row r="25468" spans="50:54" s="79" customFormat="1" ht="0" hidden="1" customHeight="1" x14ac:dyDescent="0.2">
      <c r="AX25468" s="78"/>
      <c r="AZ25468" s="167"/>
      <c r="BA25468" s="77"/>
      <c r="BB25468" s="77"/>
    </row>
    <row r="25469" spans="50:54" s="79" customFormat="1" ht="0" hidden="1" customHeight="1" x14ac:dyDescent="0.2">
      <c r="AX25469" s="78"/>
      <c r="AZ25469" s="167"/>
      <c r="BA25469" s="77"/>
      <c r="BB25469" s="77"/>
    </row>
    <row r="25470" spans="50:54" s="79" customFormat="1" ht="0" hidden="1" customHeight="1" x14ac:dyDescent="0.2">
      <c r="AX25470" s="78"/>
      <c r="AZ25470" s="167"/>
      <c r="BA25470" s="77"/>
      <c r="BB25470" s="77"/>
    </row>
    <row r="25471" spans="50:54" s="79" customFormat="1" ht="0" hidden="1" customHeight="1" x14ac:dyDescent="0.2">
      <c r="AX25471" s="78"/>
      <c r="AZ25471" s="167"/>
      <c r="BA25471" s="77"/>
      <c r="BB25471" s="77"/>
    </row>
    <row r="25472" spans="50:54" s="79" customFormat="1" ht="0" hidden="1" customHeight="1" x14ac:dyDescent="0.2">
      <c r="AX25472" s="78"/>
      <c r="AZ25472" s="167"/>
      <c r="BA25472" s="77"/>
      <c r="BB25472" s="77"/>
    </row>
    <row r="25473" spans="50:54" s="79" customFormat="1" ht="0" hidden="1" customHeight="1" x14ac:dyDescent="0.2">
      <c r="AX25473" s="78"/>
      <c r="AZ25473" s="167"/>
      <c r="BA25473" s="77"/>
      <c r="BB25473" s="77"/>
    </row>
    <row r="25474" spans="50:54" s="79" customFormat="1" ht="0" hidden="1" customHeight="1" x14ac:dyDescent="0.2">
      <c r="AX25474" s="78"/>
      <c r="AZ25474" s="167"/>
      <c r="BA25474" s="77"/>
      <c r="BB25474" s="77"/>
    </row>
    <row r="25475" spans="50:54" s="79" customFormat="1" ht="0" hidden="1" customHeight="1" x14ac:dyDescent="0.2">
      <c r="AX25475" s="78"/>
      <c r="AZ25475" s="167"/>
      <c r="BA25475" s="77"/>
      <c r="BB25475" s="77"/>
    </row>
    <row r="25476" spans="50:54" s="79" customFormat="1" ht="0" hidden="1" customHeight="1" x14ac:dyDescent="0.2">
      <c r="AX25476" s="78"/>
      <c r="AZ25476" s="167"/>
      <c r="BA25476" s="77"/>
      <c r="BB25476" s="77"/>
    </row>
    <row r="25477" spans="50:54" s="79" customFormat="1" ht="0" hidden="1" customHeight="1" x14ac:dyDescent="0.2">
      <c r="AX25477" s="78"/>
      <c r="AZ25477" s="167"/>
      <c r="BA25477" s="77"/>
      <c r="BB25477" s="77"/>
    </row>
    <row r="25478" spans="50:54" s="79" customFormat="1" ht="0" hidden="1" customHeight="1" x14ac:dyDescent="0.2">
      <c r="AX25478" s="78"/>
      <c r="AZ25478" s="167"/>
      <c r="BA25478" s="77"/>
      <c r="BB25478" s="77"/>
    </row>
    <row r="25479" spans="50:54" s="79" customFormat="1" ht="0" hidden="1" customHeight="1" x14ac:dyDescent="0.2">
      <c r="AX25479" s="78"/>
      <c r="AZ25479" s="167"/>
      <c r="BA25479" s="77"/>
      <c r="BB25479" s="77"/>
    </row>
    <row r="25480" spans="50:54" s="79" customFormat="1" ht="0" hidden="1" customHeight="1" x14ac:dyDescent="0.2">
      <c r="AX25480" s="78"/>
      <c r="AZ25480" s="167"/>
      <c r="BA25480" s="77"/>
      <c r="BB25480" s="77"/>
    </row>
    <row r="25481" spans="50:54" s="79" customFormat="1" ht="0" hidden="1" customHeight="1" x14ac:dyDescent="0.2">
      <c r="AX25481" s="78"/>
      <c r="AZ25481" s="167"/>
      <c r="BA25481" s="77"/>
      <c r="BB25481" s="77"/>
    </row>
    <row r="25482" spans="50:54" s="79" customFormat="1" ht="0" hidden="1" customHeight="1" x14ac:dyDescent="0.2">
      <c r="AX25482" s="78"/>
      <c r="AZ25482" s="167"/>
      <c r="BA25482" s="77"/>
      <c r="BB25482" s="77"/>
    </row>
    <row r="25483" spans="50:54" s="79" customFormat="1" ht="0" hidden="1" customHeight="1" x14ac:dyDescent="0.2">
      <c r="AX25483" s="78"/>
      <c r="AZ25483" s="167"/>
      <c r="BA25483" s="77"/>
      <c r="BB25483" s="77"/>
    </row>
    <row r="25484" spans="50:54" s="79" customFormat="1" ht="0" hidden="1" customHeight="1" x14ac:dyDescent="0.2">
      <c r="AX25484" s="78"/>
      <c r="AZ25484" s="167"/>
      <c r="BA25484" s="77"/>
      <c r="BB25484" s="77"/>
    </row>
    <row r="25485" spans="50:54" s="79" customFormat="1" ht="0" hidden="1" customHeight="1" x14ac:dyDescent="0.2">
      <c r="AX25485" s="78"/>
      <c r="AZ25485" s="167"/>
      <c r="BA25485" s="77"/>
      <c r="BB25485" s="77"/>
    </row>
    <row r="25486" spans="50:54" s="79" customFormat="1" ht="0" hidden="1" customHeight="1" x14ac:dyDescent="0.2">
      <c r="AX25486" s="78"/>
      <c r="AZ25486" s="167"/>
      <c r="BA25486" s="77"/>
      <c r="BB25486" s="77"/>
    </row>
    <row r="25487" spans="50:54" s="79" customFormat="1" ht="0" hidden="1" customHeight="1" x14ac:dyDescent="0.2">
      <c r="AX25487" s="78"/>
      <c r="AZ25487" s="167"/>
      <c r="BA25487" s="77"/>
      <c r="BB25487" s="77"/>
    </row>
    <row r="25488" spans="50:54" s="79" customFormat="1" ht="0" hidden="1" customHeight="1" x14ac:dyDescent="0.2">
      <c r="AX25488" s="78"/>
      <c r="AZ25488" s="167"/>
      <c r="BA25488" s="77"/>
      <c r="BB25488" s="77"/>
    </row>
    <row r="25489" spans="50:54" s="79" customFormat="1" ht="0" hidden="1" customHeight="1" x14ac:dyDescent="0.2">
      <c r="AX25489" s="78"/>
      <c r="AZ25489" s="167"/>
      <c r="BA25489" s="77"/>
      <c r="BB25489" s="77"/>
    </row>
    <row r="25490" spans="50:54" s="79" customFormat="1" ht="0" hidden="1" customHeight="1" x14ac:dyDescent="0.2">
      <c r="AX25490" s="78"/>
      <c r="AZ25490" s="167"/>
      <c r="BA25490" s="77"/>
      <c r="BB25490" s="77"/>
    </row>
    <row r="25491" spans="50:54" s="79" customFormat="1" ht="0" hidden="1" customHeight="1" x14ac:dyDescent="0.2">
      <c r="AX25491" s="78"/>
      <c r="AZ25491" s="167"/>
      <c r="BA25491" s="77"/>
      <c r="BB25491" s="77"/>
    </row>
    <row r="25492" spans="50:54" s="79" customFormat="1" ht="0" hidden="1" customHeight="1" x14ac:dyDescent="0.2">
      <c r="AX25492" s="78"/>
      <c r="AZ25492" s="167"/>
      <c r="BA25492" s="77"/>
      <c r="BB25492" s="77"/>
    </row>
    <row r="25493" spans="50:54" s="79" customFormat="1" ht="0" hidden="1" customHeight="1" x14ac:dyDescent="0.2">
      <c r="AX25493" s="78"/>
      <c r="AZ25493" s="167"/>
      <c r="BA25493" s="77"/>
      <c r="BB25493" s="77"/>
    </row>
    <row r="25494" spans="50:54" s="79" customFormat="1" ht="0" hidden="1" customHeight="1" x14ac:dyDescent="0.2">
      <c r="AX25494" s="78"/>
      <c r="AZ25494" s="167"/>
      <c r="BA25494" s="77"/>
      <c r="BB25494" s="77"/>
    </row>
    <row r="25495" spans="50:54" s="79" customFormat="1" ht="0" hidden="1" customHeight="1" x14ac:dyDescent="0.2">
      <c r="AX25495" s="78"/>
      <c r="AZ25495" s="167"/>
      <c r="BA25495" s="77"/>
      <c r="BB25495" s="77"/>
    </row>
    <row r="25496" spans="50:54" s="79" customFormat="1" ht="0" hidden="1" customHeight="1" x14ac:dyDescent="0.2">
      <c r="AX25496" s="78"/>
      <c r="AZ25496" s="167"/>
      <c r="BA25496" s="77"/>
      <c r="BB25496" s="77"/>
    </row>
    <row r="25497" spans="50:54" s="79" customFormat="1" ht="0" hidden="1" customHeight="1" x14ac:dyDescent="0.2">
      <c r="AX25497" s="78"/>
      <c r="AZ25497" s="167"/>
      <c r="BA25497" s="77"/>
      <c r="BB25497" s="77"/>
    </row>
    <row r="25498" spans="50:54" s="79" customFormat="1" ht="0" hidden="1" customHeight="1" x14ac:dyDescent="0.2">
      <c r="AX25498" s="78"/>
      <c r="AZ25498" s="167"/>
      <c r="BA25498" s="77"/>
      <c r="BB25498" s="77"/>
    </row>
    <row r="25499" spans="50:54" s="79" customFormat="1" ht="0" hidden="1" customHeight="1" x14ac:dyDescent="0.2">
      <c r="AX25499" s="78"/>
      <c r="AZ25499" s="167"/>
      <c r="BA25499" s="77"/>
      <c r="BB25499" s="77"/>
    </row>
    <row r="25500" spans="50:54" s="79" customFormat="1" ht="0" hidden="1" customHeight="1" x14ac:dyDescent="0.2">
      <c r="AX25500" s="78"/>
      <c r="AZ25500" s="167"/>
      <c r="BA25500" s="77"/>
      <c r="BB25500" s="77"/>
    </row>
    <row r="25501" spans="50:54" s="79" customFormat="1" ht="0" hidden="1" customHeight="1" x14ac:dyDescent="0.2">
      <c r="AX25501" s="78"/>
      <c r="AZ25501" s="167"/>
      <c r="BA25501" s="77"/>
      <c r="BB25501" s="77"/>
    </row>
    <row r="25502" spans="50:54" s="79" customFormat="1" ht="0" hidden="1" customHeight="1" x14ac:dyDescent="0.2">
      <c r="AX25502" s="78"/>
      <c r="AZ25502" s="167"/>
      <c r="BA25502" s="77"/>
      <c r="BB25502" s="77"/>
    </row>
    <row r="25503" spans="50:54" s="79" customFormat="1" ht="0" hidden="1" customHeight="1" x14ac:dyDescent="0.2">
      <c r="AX25503" s="78"/>
      <c r="AZ25503" s="167"/>
      <c r="BA25503" s="77"/>
      <c r="BB25503" s="77"/>
    </row>
    <row r="25504" spans="50:54" s="79" customFormat="1" ht="0" hidden="1" customHeight="1" x14ac:dyDescent="0.2">
      <c r="AX25504" s="78"/>
      <c r="AZ25504" s="167"/>
      <c r="BA25504" s="77"/>
      <c r="BB25504" s="77"/>
    </row>
    <row r="25505" spans="50:54" s="79" customFormat="1" ht="0" hidden="1" customHeight="1" x14ac:dyDescent="0.2">
      <c r="AX25505" s="78"/>
      <c r="AZ25505" s="167"/>
      <c r="BA25505" s="77"/>
      <c r="BB25505" s="77"/>
    </row>
    <row r="25506" spans="50:54" s="79" customFormat="1" ht="0" hidden="1" customHeight="1" x14ac:dyDescent="0.2">
      <c r="AX25506" s="78"/>
      <c r="AZ25506" s="167"/>
      <c r="BA25506" s="77"/>
      <c r="BB25506" s="77"/>
    </row>
    <row r="25507" spans="50:54" s="79" customFormat="1" ht="0" hidden="1" customHeight="1" x14ac:dyDescent="0.2">
      <c r="AX25507" s="78"/>
      <c r="AZ25507" s="167"/>
      <c r="BA25507" s="77"/>
      <c r="BB25507" s="77"/>
    </row>
    <row r="25508" spans="50:54" s="79" customFormat="1" ht="0" hidden="1" customHeight="1" x14ac:dyDescent="0.2">
      <c r="AX25508" s="78"/>
      <c r="AZ25508" s="167"/>
      <c r="BA25508" s="77"/>
      <c r="BB25508" s="77"/>
    </row>
    <row r="25509" spans="50:54" s="79" customFormat="1" ht="0" hidden="1" customHeight="1" x14ac:dyDescent="0.2">
      <c r="AX25509" s="78"/>
      <c r="AZ25509" s="167"/>
      <c r="BA25509" s="77"/>
      <c r="BB25509" s="77"/>
    </row>
    <row r="25510" spans="50:54" s="79" customFormat="1" ht="0" hidden="1" customHeight="1" x14ac:dyDescent="0.2">
      <c r="AX25510" s="78"/>
      <c r="AZ25510" s="167"/>
      <c r="BA25510" s="77"/>
      <c r="BB25510" s="77"/>
    </row>
    <row r="25511" spans="50:54" s="79" customFormat="1" ht="0" hidden="1" customHeight="1" x14ac:dyDescent="0.2">
      <c r="AX25511" s="78"/>
      <c r="AZ25511" s="167"/>
      <c r="BA25511" s="77"/>
      <c r="BB25511" s="77"/>
    </row>
    <row r="25512" spans="50:54" s="79" customFormat="1" ht="0" hidden="1" customHeight="1" x14ac:dyDescent="0.2">
      <c r="AX25512" s="78"/>
      <c r="AZ25512" s="167"/>
      <c r="BA25512" s="77"/>
      <c r="BB25512" s="77"/>
    </row>
    <row r="25513" spans="50:54" s="79" customFormat="1" ht="0" hidden="1" customHeight="1" x14ac:dyDescent="0.2">
      <c r="AX25513" s="78"/>
      <c r="AZ25513" s="167"/>
      <c r="BA25513" s="77"/>
      <c r="BB25513" s="77"/>
    </row>
    <row r="25514" spans="50:54" s="79" customFormat="1" ht="0" hidden="1" customHeight="1" x14ac:dyDescent="0.2">
      <c r="AX25514" s="78"/>
      <c r="AZ25514" s="167"/>
      <c r="BA25514" s="77"/>
      <c r="BB25514" s="77"/>
    </row>
    <row r="25515" spans="50:54" s="79" customFormat="1" ht="0" hidden="1" customHeight="1" x14ac:dyDescent="0.2">
      <c r="AX25515" s="78"/>
      <c r="AZ25515" s="167"/>
      <c r="BA25515" s="77"/>
      <c r="BB25515" s="77"/>
    </row>
    <row r="25516" spans="50:54" s="79" customFormat="1" ht="0" hidden="1" customHeight="1" x14ac:dyDescent="0.2">
      <c r="AX25516" s="78"/>
      <c r="AZ25516" s="167"/>
      <c r="BA25516" s="77"/>
      <c r="BB25516" s="77"/>
    </row>
    <row r="25517" spans="50:54" s="79" customFormat="1" ht="0" hidden="1" customHeight="1" x14ac:dyDescent="0.2">
      <c r="AX25517" s="78"/>
      <c r="AZ25517" s="167"/>
      <c r="BA25517" s="77"/>
      <c r="BB25517" s="77"/>
    </row>
    <row r="25518" spans="50:54" s="79" customFormat="1" ht="0" hidden="1" customHeight="1" x14ac:dyDescent="0.2">
      <c r="AX25518" s="78"/>
      <c r="AZ25518" s="167"/>
      <c r="BA25518" s="77"/>
      <c r="BB25518" s="77"/>
    </row>
    <row r="25519" spans="50:54" s="79" customFormat="1" ht="0" hidden="1" customHeight="1" x14ac:dyDescent="0.2">
      <c r="AX25519" s="78"/>
      <c r="AZ25519" s="167"/>
      <c r="BA25519" s="77"/>
      <c r="BB25519" s="77"/>
    </row>
    <row r="25520" spans="50:54" s="79" customFormat="1" ht="0" hidden="1" customHeight="1" x14ac:dyDescent="0.2">
      <c r="AX25520" s="78"/>
      <c r="AZ25520" s="167"/>
      <c r="BA25520" s="77"/>
      <c r="BB25520" s="77"/>
    </row>
    <row r="25521" spans="50:54" s="79" customFormat="1" ht="0" hidden="1" customHeight="1" x14ac:dyDescent="0.2">
      <c r="AX25521" s="78"/>
      <c r="AZ25521" s="167"/>
      <c r="BA25521" s="77"/>
      <c r="BB25521" s="77"/>
    </row>
    <row r="25522" spans="50:54" s="79" customFormat="1" ht="0" hidden="1" customHeight="1" x14ac:dyDescent="0.2">
      <c r="AX25522" s="78"/>
      <c r="AZ25522" s="167"/>
      <c r="BA25522" s="77"/>
      <c r="BB25522" s="77"/>
    </row>
    <row r="25523" spans="50:54" s="79" customFormat="1" ht="0" hidden="1" customHeight="1" x14ac:dyDescent="0.2">
      <c r="AX25523" s="78"/>
      <c r="AZ25523" s="167"/>
      <c r="BA25523" s="77"/>
      <c r="BB25523" s="77"/>
    </row>
    <row r="25524" spans="50:54" s="79" customFormat="1" ht="0" hidden="1" customHeight="1" x14ac:dyDescent="0.2">
      <c r="AX25524" s="78"/>
      <c r="AZ25524" s="167"/>
      <c r="BA25524" s="77"/>
      <c r="BB25524" s="77"/>
    </row>
    <row r="25525" spans="50:54" s="79" customFormat="1" ht="0" hidden="1" customHeight="1" x14ac:dyDescent="0.2">
      <c r="AX25525" s="78"/>
      <c r="AZ25525" s="167"/>
      <c r="BA25525" s="77"/>
      <c r="BB25525" s="77"/>
    </row>
    <row r="25526" spans="50:54" s="79" customFormat="1" ht="0" hidden="1" customHeight="1" x14ac:dyDescent="0.2">
      <c r="AX25526" s="78"/>
      <c r="AZ25526" s="167"/>
      <c r="BA25526" s="77"/>
      <c r="BB25526" s="77"/>
    </row>
    <row r="25527" spans="50:54" s="79" customFormat="1" ht="0" hidden="1" customHeight="1" x14ac:dyDescent="0.2">
      <c r="AX25527" s="78"/>
      <c r="AZ25527" s="167"/>
      <c r="BA25527" s="77"/>
      <c r="BB25527" s="77"/>
    </row>
    <row r="25528" spans="50:54" s="79" customFormat="1" ht="0" hidden="1" customHeight="1" x14ac:dyDescent="0.2">
      <c r="AX25528" s="78"/>
      <c r="AZ25528" s="167"/>
      <c r="BA25528" s="77"/>
      <c r="BB25528" s="77"/>
    </row>
    <row r="25529" spans="50:54" s="79" customFormat="1" ht="0" hidden="1" customHeight="1" x14ac:dyDescent="0.2">
      <c r="AX25529" s="78"/>
      <c r="AZ25529" s="167"/>
      <c r="BA25529" s="77"/>
      <c r="BB25529" s="77"/>
    </row>
    <row r="25530" spans="50:54" s="79" customFormat="1" ht="0" hidden="1" customHeight="1" x14ac:dyDescent="0.2">
      <c r="AX25530" s="78"/>
      <c r="AZ25530" s="167"/>
      <c r="BA25530" s="77"/>
      <c r="BB25530" s="77"/>
    </row>
    <row r="25531" spans="50:54" s="79" customFormat="1" ht="0" hidden="1" customHeight="1" x14ac:dyDescent="0.2">
      <c r="AX25531" s="78"/>
      <c r="AZ25531" s="167"/>
      <c r="BA25531" s="77"/>
      <c r="BB25531" s="77"/>
    </row>
    <row r="25532" spans="50:54" s="79" customFormat="1" ht="0" hidden="1" customHeight="1" x14ac:dyDescent="0.2">
      <c r="AX25532" s="78"/>
      <c r="AZ25532" s="167"/>
      <c r="BA25532" s="77"/>
      <c r="BB25532" s="77"/>
    </row>
    <row r="25533" spans="50:54" s="79" customFormat="1" ht="0" hidden="1" customHeight="1" x14ac:dyDescent="0.2">
      <c r="AX25533" s="78"/>
      <c r="AZ25533" s="167"/>
      <c r="BA25533" s="77"/>
      <c r="BB25533" s="77"/>
    </row>
    <row r="25534" spans="50:54" s="79" customFormat="1" ht="0" hidden="1" customHeight="1" x14ac:dyDescent="0.2">
      <c r="AX25534" s="78"/>
      <c r="AZ25534" s="167"/>
      <c r="BA25534" s="77"/>
      <c r="BB25534" s="77"/>
    </row>
    <row r="25535" spans="50:54" s="79" customFormat="1" ht="0" hidden="1" customHeight="1" x14ac:dyDescent="0.2">
      <c r="AX25535" s="78"/>
      <c r="AZ25535" s="167"/>
      <c r="BA25535" s="77"/>
      <c r="BB25535" s="77"/>
    </row>
    <row r="25536" spans="50:54" s="79" customFormat="1" ht="0" hidden="1" customHeight="1" x14ac:dyDescent="0.2">
      <c r="AX25536" s="78"/>
      <c r="AZ25536" s="167"/>
      <c r="BA25536" s="77"/>
      <c r="BB25536" s="77"/>
    </row>
    <row r="25537" spans="50:54" s="79" customFormat="1" ht="0" hidden="1" customHeight="1" x14ac:dyDescent="0.2">
      <c r="AX25537" s="78"/>
      <c r="AZ25537" s="167"/>
      <c r="BA25537" s="77"/>
      <c r="BB25537" s="77"/>
    </row>
    <row r="25538" spans="50:54" s="79" customFormat="1" ht="0" hidden="1" customHeight="1" x14ac:dyDescent="0.2">
      <c r="AX25538" s="78"/>
      <c r="AZ25538" s="167"/>
      <c r="BA25538" s="77"/>
      <c r="BB25538" s="77"/>
    </row>
    <row r="25539" spans="50:54" s="79" customFormat="1" ht="0" hidden="1" customHeight="1" x14ac:dyDescent="0.2">
      <c r="AX25539" s="78"/>
      <c r="AZ25539" s="167"/>
      <c r="BA25539" s="77"/>
      <c r="BB25539" s="77"/>
    </row>
    <row r="25540" spans="50:54" s="79" customFormat="1" ht="0" hidden="1" customHeight="1" x14ac:dyDescent="0.2">
      <c r="AX25540" s="78"/>
      <c r="AZ25540" s="167"/>
      <c r="BA25540" s="77"/>
      <c r="BB25540" s="77"/>
    </row>
    <row r="25541" spans="50:54" s="79" customFormat="1" ht="0" hidden="1" customHeight="1" x14ac:dyDescent="0.2">
      <c r="AX25541" s="78"/>
      <c r="AZ25541" s="167"/>
      <c r="BA25541" s="77"/>
      <c r="BB25541" s="77"/>
    </row>
    <row r="25542" spans="50:54" s="79" customFormat="1" ht="0" hidden="1" customHeight="1" x14ac:dyDescent="0.2">
      <c r="AX25542" s="78"/>
      <c r="AZ25542" s="167"/>
      <c r="BA25542" s="77"/>
      <c r="BB25542" s="77"/>
    </row>
    <row r="25543" spans="50:54" s="79" customFormat="1" ht="0" hidden="1" customHeight="1" x14ac:dyDescent="0.2">
      <c r="AX25543" s="78"/>
      <c r="AZ25543" s="167"/>
      <c r="BA25543" s="77"/>
      <c r="BB25543" s="77"/>
    </row>
    <row r="25544" spans="50:54" s="79" customFormat="1" ht="0" hidden="1" customHeight="1" x14ac:dyDescent="0.2">
      <c r="AX25544" s="78"/>
      <c r="AZ25544" s="167"/>
      <c r="BA25544" s="77"/>
      <c r="BB25544" s="77"/>
    </row>
    <row r="25545" spans="50:54" s="79" customFormat="1" ht="0" hidden="1" customHeight="1" x14ac:dyDescent="0.2">
      <c r="AX25545" s="78"/>
      <c r="AZ25545" s="167"/>
      <c r="BA25545" s="77"/>
      <c r="BB25545" s="77"/>
    </row>
    <row r="25546" spans="50:54" s="79" customFormat="1" ht="0" hidden="1" customHeight="1" x14ac:dyDescent="0.2">
      <c r="AX25546" s="78"/>
      <c r="AZ25546" s="167"/>
      <c r="BA25546" s="77"/>
      <c r="BB25546" s="77"/>
    </row>
    <row r="25547" spans="50:54" s="79" customFormat="1" ht="0" hidden="1" customHeight="1" x14ac:dyDescent="0.2">
      <c r="AX25547" s="78"/>
      <c r="AZ25547" s="167"/>
      <c r="BA25547" s="77"/>
      <c r="BB25547" s="77"/>
    </row>
    <row r="25548" spans="50:54" s="79" customFormat="1" ht="0" hidden="1" customHeight="1" x14ac:dyDescent="0.2">
      <c r="AX25548" s="78"/>
      <c r="AZ25548" s="167"/>
      <c r="BA25548" s="77"/>
      <c r="BB25548" s="77"/>
    </row>
    <row r="25549" spans="50:54" s="79" customFormat="1" ht="0" hidden="1" customHeight="1" x14ac:dyDescent="0.2">
      <c r="AX25549" s="78"/>
      <c r="AZ25549" s="167"/>
      <c r="BA25549" s="77"/>
      <c r="BB25549" s="77"/>
    </row>
    <row r="25550" spans="50:54" s="79" customFormat="1" ht="0" hidden="1" customHeight="1" x14ac:dyDescent="0.2">
      <c r="AX25550" s="78"/>
      <c r="AZ25550" s="167"/>
      <c r="BA25550" s="77"/>
      <c r="BB25550" s="77"/>
    </row>
    <row r="25551" spans="50:54" s="79" customFormat="1" ht="0" hidden="1" customHeight="1" x14ac:dyDescent="0.2">
      <c r="AX25551" s="78"/>
      <c r="AZ25551" s="167"/>
      <c r="BA25551" s="77"/>
      <c r="BB25551" s="77"/>
    </row>
    <row r="25552" spans="50:54" s="79" customFormat="1" ht="0" hidden="1" customHeight="1" x14ac:dyDescent="0.2">
      <c r="AX25552" s="78"/>
      <c r="AZ25552" s="167"/>
      <c r="BA25552" s="77"/>
      <c r="BB25552" s="77"/>
    </row>
    <row r="25553" spans="50:54" s="79" customFormat="1" ht="0" hidden="1" customHeight="1" x14ac:dyDescent="0.2">
      <c r="AX25553" s="78"/>
      <c r="AZ25553" s="167"/>
      <c r="BA25553" s="77"/>
      <c r="BB25553" s="77"/>
    </row>
    <row r="25554" spans="50:54" s="79" customFormat="1" ht="0" hidden="1" customHeight="1" x14ac:dyDescent="0.2">
      <c r="AX25554" s="78"/>
      <c r="AZ25554" s="167"/>
      <c r="BA25554" s="77"/>
      <c r="BB25554" s="77"/>
    </row>
    <row r="25555" spans="50:54" s="79" customFormat="1" ht="0" hidden="1" customHeight="1" x14ac:dyDescent="0.2">
      <c r="AX25555" s="78"/>
      <c r="AZ25555" s="167"/>
      <c r="BA25555" s="77"/>
      <c r="BB25555" s="77"/>
    </row>
    <row r="25556" spans="50:54" s="79" customFormat="1" ht="0" hidden="1" customHeight="1" x14ac:dyDescent="0.2">
      <c r="AX25556" s="78"/>
      <c r="AZ25556" s="167"/>
      <c r="BA25556" s="77"/>
      <c r="BB25556" s="77"/>
    </row>
    <row r="25557" spans="50:54" s="79" customFormat="1" ht="0" hidden="1" customHeight="1" x14ac:dyDescent="0.2">
      <c r="AX25557" s="78"/>
      <c r="AZ25557" s="167"/>
      <c r="BA25557" s="77"/>
      <c r="BB25557" s="77"/>
    </row>
    <row r="25558" spans="50:54" s="79" customFormat="1" ht="0" hidden="1" customHeight="1" x14ac:dyDescent="0.2">
      <c r="AX25558" s="78"/>
      <c r="AZ25558" s="167"/>
      <c r="BA25558" s="77"/>
      <c r="BB25558" s="77"/>
    </row>
    <row r="25559" spans="50:54" s="79" customFormat="1" ht="0" hidden="1" customHeight="1" x14ac:dyDescent="0.2">
      <c r="AX25559" s="78"/>
      <c r="AZ25559" s="167"/>
      <c r="BA25559" s="77"/>
      <c r="BB25559" s="77"/>
    </row>
    <row r="25560" spans="50:54" s="79" customFormat="1" ht="0" hidden="1" customHeight="1" x14ac:dyDescent="0.2">
      <c r="AX25560" s="78"/>
      <c r="AZ25560" s="167"/>
      <c r="BA25560" s="77"/>
      <c r="BB25560" s="77"/>
    </row>
    <row r="25561" spans="50:54" s="79" customFormat="1" ht="0" hidden="1" customHeight="1" x14ac:dyDescent="0.2">
      <c r="AX25561" s="78"/>
      <c r="AZ25561" s="167"/>
      <c r="BA25561" s="77"/>
      <c r="BB25561" s="77"/>
    </row>
    <row r="25562" spans="50:54" s="79" customFormat="1" ht="0" hidden="1" customHeight="1" x14ac:dyDescent="0.2">
      <c r="AX25562" s="78"/>
      <c r="AZ25562" s="167"/>
      <c r="BA25562" s="77"/>
      <c r="BB25562" s="77"/>
    </row>
    <row r="25563" spans="50:54" s="79" customFormat="1" ht="0" hidden="1" customHeight="1" x14ac:dyDescent="0.2">
      <c r="AX25563" s="78"/>
      <c r="AZ25563" s="167"/>
      <c r="BA25563" s="77"/>
      <c r="BB25563" s="77"/>
    </row>
    <row r="25564" spans="50:54" s="79" customFormat="1" ht="0" hidden="1" customHeight="1" x14ac:dyDescent="0.2">
      <c r="AX25564" s="78"/>
      <c r="AZ25564" s="167"/>
      <c r="BA25564" s="77"/>
      <c r="BB25564" s="77"/>
    </row>
    <row r="25565" spans="50:54" s="79" customFormat="1" ht="0" hidden="1" customHeight="1" x14ac:dyDescent="0.2">
      <c r="AX25565" s="78"/>
      <c r="AZ25565" s="167"/>
      <c r="BA25565" s="77"/>
      <c r="BB25565" s="77"/>
    </row>
    <row r="25566" spans="50:54" s="79" customFormat="1" ht="0" hidden="1" customHeight="1" x14ac:dyDescent="0.2">
      <c r="AX25566" s="78"/>
      <c r="AZ25566" s="167"/>
      <c r="BA25566" s="77"/>
      <c r="BB25566" s="77"/>
    </row>
    <row r="25567" spans="50:54" s="79" customFormat="1" ht="0" hidden="1" customHeight="1" x14ac:dyDescent="0.2">
      <c r="AX25567" s="78"/>
      <c r="AZ25567" s="167"/>
      <c r="BA25567" s="77"/>
      <c r="BB25567" s="77"/>
    </row>
    <row r="25568" spans="50:54" s="79" customFormat="1" ht="0" hidden="1" customHeight="1" x14ac:dyDescent="0.2">
      <c r="AX25568" s="78"/>
      <c r="AZ25568" s="167"/>
      <c r="BA25568" s="77"/>
      <c r="BB25568" s="77"/>
    </row>
    <row r="25569" spans="50:54" s="79" customFormat="1" ht="0" hidden="1" customHeight="1" x14ac:dyDescent="0.2">
      <c r="AX25569" s="78"/>
      <c r="AZ25569" s="167"/>
      <c r="BA25569" s="77"/>
      <c r="BB25569" s="77"/>
    </row>
    <row r="25570" spans="50:54" s="79" customFormat="1" ht="0" hidden="1" customHeight="1" x14ac:dyDescent="0.2">
      <c r="AX25570" s="78"/>
      <c r="AZ25570" s="167"/>
      <c r="BA25570" s="77"/>
      <c r="BB25570" s="77"/>
    </row>
    <row r="25571" spans="50:54" s="79" customFormat="1" ht="0" hidden="1" customHeight="1" x14ac:dyDescent="0.2">
      <c r="AX25571" s="78"/>
      <c r="AZ25571" s="167"/>
      <c r="BA25571" s="77"/>
      <c r="BB25571" s="77"/>
    </row>
    <row r="25572" spans="50:54" s="79" customFormat="1" ht="0" hidden="1" customHeight="1" x14ac:dyDescent="0.2">
      <c r="AX25572" s="78"/>
      <c r="AZ25572" s="167"/>
      <c r="BA25572" s="77"/>
      <c r="BB25572" s="77"/>
    </row>
    <row r="25573" spans="50:54" s="79" customFormat="1" ht="0" hidden="1" customHeight="1" x14ac:dyDescent="0.2">
      <c r="AX25573" s="78"/>
      <c r="AZ25573" s="167"/>
      <c r="BA25573" s="77"/>
      <c r="BB25573" s="77"/>
    </row>
    <row r="25574" spans="50:54" s="79" customFormat="1" ht="0" hidden="1" customHeight="1" x14ac:dyDescent="0.2">
      <c r="AX25574" s="78"/>
      <c r="AZ25574" s="167"/>
      <c r="BA25574" s="77"/>
      <c r="BB25574" s="77"/>
    </row>
    <row r="25575" spans="50:54" s="79" customFormat="1" ht="0" hidden="1" customHeight="1" x14ac:dyDescent="0.2">
      <c r="AX25575" s="78"/>
      <c r="AZ25575" s="167"/>
      <c r="BA25575" s="77"/>
      <c r="BB25575" s="77"/>
    </row>
    <row r="25576" spans="50:54" s="79" customFormat="1" ht="0" hidden="1" customHeight="1" x14ac:dyDescent="0.2">
      <c r="AX25576" s="78"/>
      <c r="AZ25576" s="167"/>
      <c r="BA25576" s="77"/>
      <c r="BB25576" s="77"/>
    </row>
    <row r="25577" spans="50:54" s="79" customFormat="1" ht="0" hidden="1" customHeight="1" x14ac:dyDescent="0.2">
      <c r="AX25577" s="78"/>
      <c r="AZ25577" s="167"/>
      <c r="BA25577" s="77"/>
      <c r="BB25577" s="77"/>
    </row>
    <row r="25578" spans="50:54" s="79" customFormat="1" ht="0" hidden="1" customHeight="1" x14ac:dyDescent="0.2">
      <c r="AX25578" s="78"/>
      <c r="AZ25578" s="167"/>
      <c r="BA25578" s="77"/>
      <c r="BB25578" s="77"/>
    </row>
    <row r="25579" spans="50:54" s="79" customFormat="1" ht="0" hidden="1" customHeight="1" x14ac:dyDescent="0.2">
      <c r="AX25579" s="78"/>
      <c r="AZ25579" s="167"/>
      <c r="BA25579" s="77"/>
      <c r="BB25579" s="77"/>
    </row>
    <row r="25580" spans="50:54" s="79" customFormat="1" ht="0" hidden="1" customHeight="1" x14ac:dyDescent="0.2">
      <c r="AX25580" s="78"/>
      <c r="AZ25580" s="167"/>
      <c r="BA25580" s="77"/>
      <c r="BB25580" s="77"/>
    </row>
    <row r="25581" spans="50:54" s="79" customFormat="1" ht="0" hidden="1" customHeight="1" x14ac:dyDescent="0.2">
      <c r="AX25581" s="78"/>
      <c r="AZ25581" s="167"/>
      <c r="BA25581" s="77"/>
      <c r="BB25581" s="77"/>
    </row>
    <row r="25582" spans="50:54" s="79" customFormat="1" ht="0" hidden="1" customHeight="1" x14ac:dyDescent="0.2">
      <c r="AX25582" s="78"/>
      <c r="AZ25582" s="167"/>
      <c r="BA25582" s="77"/>
      <c r="BB25582" s="77"/>
    </row>
    <row r="25583" spans="50:54" s="79" customFormat="1" ht="0" hidden="1" customHeight="1" x14ac:dyDescent="0.2">
      <c r="AX25583" s="78"/>
      <c r="AZ25583" s="167"/>
      <c r="BA25583" s="77"/>
      <c r="BB25583" s="77"/>
    </row>
    <row r="25584" spans="50:54" s="79" customFormat="1" ht="0" hidden="1" customHeight="1" x14ac:dyDescent="0.2">
      <c r="AX25584" s="78"/>
      <c r="AZ25584" s="167"/>
      <c r="BA25584" s="77"/>
      <c r="BB25584" s="77"/>
    </row>
    <row r="25585" spans="50:54" s="79" customFormat="1" ht="0" hidden="1" customHeight="1" x14ac:dyDescent="0.2">
      <c r="AX25585" s="78"/>
      <c r="AZ25585" s="167"/>
      <c r="BA25585" s="77"/>
      <c r="BB25585" s="77"/>
    </row>
    <row r="25586" spans="50:54" s="79" customFormat="1" ht="0" hidden="1" customHeight="1" x14ac:dyDescent="0.2">
      <c r="AX25586" s="78"/>
      <c r="AZ25586" s="167"/>
      <c r="BA25586" s="77"/>
      <c r="BB25586" s="77"/>
    </row>
    <row r="25587" spans="50:54" s="79" customFormat="1" ht="0" hidden="1" customHeight="1" x14ac:dyDescent="0.2">
      <c r="AX25587" s="78"/>
      <c r="AZ25587" s="167"/>
      <c r="BA25587" s="77"/>
      <c r="BB25587" s="77"/>
    </row>
    <row r="25588" spans="50:54" s="79" customFormat="1" ht="0" hidden="1" customHeight="1" x14ac:dyDescent="0.2">
      <c r="AX25588" s="78"/>
      <c r="AZ25588" s="167"/>
      <c r="BA25588" s="77"/>
      <c r="BB25588" s="77"/>
    </row>
    <row r="25589" spans="50:54" s="79" customFormat="1" ht="0" hidden="1" customHeight="1" x14ac:dyDescent="0.2">
      <c r="AX25589" s="78"/>
      <c r="AZ25589" s="167"/>
      <c r="BA25589" s="77"/>
      <c r="BB25589" s="77"/>
    </row>
    <row r="25590" spans="50:54" s="79" customFormat="1" ht="0" hidden="1" customHeight="1" x14ac:dyDescent="0.2">
      <c r="AX25590" s="78"/>
      <c r="AZ25590" s="167"/>
      <c r="BA25590" s="77"/>
      <c r="BB25590" s="77"/>
    </row>
    <row r="25591" spans="50:54" s="79" customFormat="1" ht="0" hidden="1" customHeight="1" x14ac:dyDescent="0.2">
      <c r="AX25591" s="78"/>
      <c r="AZ25591" s="167"/>
      <c r="BA25591" s="77"/>
      <c r="BB25591" s="77"/>
    </row>
    <row r="25592" spans="50:54" s="79" customFormat="1" ht="0" hidden="1" customHeight="1" x14ac:dyDescent="0.2">
      <c r="AX25592" s="78"/>
      <c r="AZ25592" s="167"/>
      <c r="BA25592" s="77"/>
      <c r="BB25592" s="77"/>
    </row>
    <row r="25593" spans="50:54" s="79" customFormat="1" ht="0" hidden="1" customHeight="1" x14ac:dyDescent="0.2">
      <c r="AX25593" s="78"/>
      <c r="AZ25593" s="167"/>
      <c r="BA25593" s="77"/>
      <c r="BB25593" s="77"/>
    </row>
    <row r="25594" spans="50:54" s="79" customFormat="1" ht="0" hidden="1" customHeight="1" x14ac:dyDescent="0.2">
      <c r="AX25594" s="78"/>
      <c r="AZ25594" s="167"/>
      <c r="BA25594" s="77"/>
      <c r="BB25594" s="77"/>
    </row>
    <row r="25595" spans="50:54" s="79" customFormat="1" ht="0" hidden="1" customHeight="1" x14ac:dyDescent="0.2">
      <c r="AX25595" s="78"/>
      <c r="AZ25595" s="167"/>
      <c r="BA25595" s="77"/>
      <c r="BB25595" s="77"/>
    </row>
    <row r="25596" spans="50:54" s="79" customFormat="1" ht="0" hidden="1" customHeight="1" x14ac:dyDescent="0.2">
      <c r="AX25596" s="78"/>
      <c r="AZ25596" s="167"/>
      <c r="BA25596" s="77"/>
      <c r="BB25596" s="77"/>
    </row>
    <row r="25597" spans="50:54" s="79" customFormat="1" ht="0" hidden="1" customHeight="1" x14ac:dyDescent="0.2">
      <c r="AX25597" s="78"/>
      <c r="AZ25597" s="167"/>
      <c r="BA25597" s="77"/>
      <c r="BB25597" s="77"/>
    </row>
    <row r="25598" spans="50:54" s="79" customFormat="1" ht="0" hidden="1" customHeight="1" x14ac:dyDescent="0.2">
      <c r="AX25598" s="78"/>
      <c r="AZ25598" s="167"/>
      <c r="BA25598" s="77"/>
      <c r="BB25598" s="77"/>
    </row>
    <row r="25599" spans="50:54" s="79" customFormat="1" ht="0" hidden="1" customHeight="1" x14ac:dyDescent="0.2">
      <c r="AX25599" s="78"/>
      <c r="AZ25599" s="167"/>
      <c r="BA25599" s="77"/>
      <c r="BB25599" s="77"/>
    </row>
    <row r="25600" spans="50:54" s="79" customFormat="1" ht="0" hidden="1" customHeight="1" x14ac:dyDescent="0.2">
      <c r="AX25600" s="78"/>
      <c r="AZ25600" s="167"/>
      <c r="BA25600" s="77"/>
      <c r="BB25600" s="77"/>
    </row>
    <row r="25601" spans="50:54" s="79" customFormat="1" ht="0" hidden="1" customHeight="1" x14ac:dyDescent="0.2">
      <c r="AX25601" s="78"/>
      <c r="AZ25601" s="167"/>
      <c r="BA25601" s="77"/>
      <c r="BB25601" s="77"/>
    </row>
    <row r="25602" spans="50:54" s="79" customFormat="1" ht="0" hidden="1" customHeight="1" x14ac:dyDescent="0.2">
      <c r="AX25602" s="78"/>
      <c r="AZ25602" s="167"/>
      <c r="BA25602" s="77"/>
      <c r="BB25602" s="77"/>
    </row>
    <row r="25603" spans="50:54" s="79" customFormat="1" ht="0" hidden="1" customHeight="1" x14ac:dyDescent="0.2">
      <c r="AX25603" s="78"/>
      <c r="AZ25603" s="167"/>
      <c r="BA25603" s="77"/>
      <c r="BB25603" s="77"/>
    </row>
    <row r="25604" spans="50:54" s="79" customFormat="1" ht="0" hidden="1" customHeight="1" x14ac:dyDescent="0.2">
      <c r="AX25604" s="78"/>
      <c r="AZ25604" s="167"/>
      <c r="BA25604" s="77"/>
      <c r="BB25604" s="77"/>
    </row>
    <row r="25605" spans="50:54" s="79" customFormat="1" ht="0" hidden="1" customHeight="1" x14ac:dyDescent="0.2">
      <c r="AX25605" s="78"/>
      <c r="AZ25605" s="167"/>
      <c r="BA25605" s="77"/>
      <c r="BB25605" s="77"/>
    </row>
    <row r="25606" spans="50:54" s="79" customFormat="1" ht="0" hidden="1" customHeight="1" x14ac:dyDescent="0.2">
      <c r="AX25606" s="78"/>
      <c r="AZ25606" s="167"/>
      <c r="BA25606" s="77"/>
      <c r="BB25606" s="77"/>
    </row>
    <row r="25607" spans="50:54" s="79" customFormat="1" ht="0" hidden="1" customHeight="1" x14ac:dyDescent="0.2">
      <c r="AX25607" s="78"/>
      <c r="AZ25607" s="167"/>
      <c r="BA25607" s="77"/>
      <c r="BB25607" s="77"/>
    </row>
    <row r="25608" spans="50:54" s="79" customFormat="1" ht="0" hidden="1" customHeight="1" x14ac:dyDescent="0.2">
      <c r="AX25608" s="78"/>
      <c r="AZ25608" s="167"/>
      <c r="BA25608" s="77"/>
      <c r="BB25608" s="77"/>
    </row>
    <row r="25609" spans="50:54" s="79" customFormat="1" ht="0" hidden="1" customHeight="1" x14ac:dyDescent="0.2">
      <c r="AX25609" s="78"/>
      <c r="AZ25609" s="167"/>
      <c r="BA25609" s="77"/>
      <c r="BB25609" s="77"/>
    </row>
    <row r="25610" spans="50:54" s="79" customFormat="1" ht="0" hidden="1" customHeight="1" x14ac:dyDescent="0.2">
      <c r="AX25610" s="78"/>
      <c r="AZ25610" s="167"/>
      <c r="BA25610" s="77"/>
      <c r="BB25610" s="77"/>
    </row>
    <row r="25611" spans="50:54" s="79" customFormat="1" ht="0" hidden="1" customHeight="1" x14ac:dyDescent="0.2">
      <c r="AX25611" s="78"/>
      <c r="AZ25611" s="167"/>
      <c r="BA25611" s="77"/>
      <c r="BB25611" s="77"/>
    </row>
    <row r="25612" spans="50:54" s="79" customFormat="1" ht="0" hidden="1" customHeight="1" x14ac:dyDescent="0.2">
      <c r="AX25612" s="78"/>
      <c r="AZ25612" s="167"/>
      <c r="BA25612" s="77"/>
      <c r="BB25612" s="77"/>
    </row>
    <row r="25613" spans="50:54" s="79" customFormat="1" ht="0" hidden="1" customHeight="1" x14ac:dyDescent="0.2">
      <c r="AX25613" s="78"/>
      <c r="AZ25613" s="167"/>
      <c r="BA25613" s="77"/>
      <c r="BB25613" s="77"/>
    </row>
    <row r="25614" spans="50:54" s="79" customFormat="1" ht="0" hidden="1" customHeight="1" x14ac:dyDescent="0.2">
      <c r="AX25614" s="78"/>
      <c r="AZ25614" s="167"/>
      <c r="BA25614" s="77"/>
      <c r="BB25614" s="77"/>
    </row>
    <row r="25615" spans="50:54" s="79" customFormat="1" ht="0" hidden="1" customHeight="1" x14ac:dyDescent="0.2">
      <c r="AX25615" s="78"/>
      <c r="AZ25615" s="167"/>
      <c r="BA25615" s="77"/>
      <c r="BB25615" s="77"/>
    </row>
    <row r="25616" spans="50:54" s="79" customFormat="1" ht="0" hidden="1" customHeight="1" x14ac:dyDescent="0.2">
      <c r="AX25616" s="78"/>
      <c r="AZ25616" s="167"/>
      <c r="BA25616" s="77"/>
      <c r="BB25616" s="77"/>
    </row>
    <row r="25617" spans="50:54" s="79" customFormat="1" ht="0" hidden="1" customHeight="1" x14ac:dyDescent="0.2">
      <c r="AX25617" s="78"/>
      <c r="AZ25617" s="167"/>
      <c r="BA25617" s="77"/>
      <c r="BB25617" s="77"/>
    </row>
    <row r="25618" spans="50:54" s="79" customFormat="1" ht="0" hidden="1" customHeight="1" x14ac:dyDescent="0.2">
      <c r="AX25618" s="78"/>
      <c r="AZ25618" s="167"/>
      <c r="BA25618" s="77"/>
      <c r="BB25618" s="77"/>
    </row>
    <row r="25619" spans="50:54" s="79" customFormat="1" ht="0" hidden="1" customHeight="1" x14ac:dyDescent="0.2">
      <c r="AX25619" s="78"/>
      <c r="AZ25619" s="167"/>
      <c r="BA25619" s="77"/>
      <c r="BB25619" s="77"/>
    </row>
    <row r="25620" spans="50:54" s="79" customFormat="1" ht="0" hidden="1" customHeight="1" x14ac:dyDescent="0.2">
      <c r="AX25620" s="78"/>
      <c r="AZ25620" s="167"/>
      <c r="BA25620" s="77"/>
      <c r="BB25620" s="77"/>
    </row>
    <row r="25621" spans="50:54" s="79" customFormat="1" ht="0" hidden="1" customHeight="1" x14ac:dyDescent="0.2">
      <c r="AX25621" s="78"/>
      <c r="AZ25621" s="167"/>
      <c r="BA25621" s="77"/>
      <c r="BB25621" s="77"/>
    </row>
    <row r="25622" spans="50:54" s="79" customFormat="1" ht="0" hidden="1" customHeight="1" x14ac:dyDescent="0.2">
      <c r="AX25622" s="78"/>
      <c r="AZ25622" s="167"/>
      <c r="BA25622" s="77"/>
      <c r="BB25622" s="77"/>
    </row>
    <row r="25623" spans="50:54" s="79" customFormat="1" ht="0" hidden="1" customHeight="1" x14ac:dyDescent="0.2">
      <c r="AX25623" s="78"/>
      <c r="AZ25623" s="167"/>
      <c r="BA25623" s="77"/>
      <c r="BB25623" s="77"/>
    </row>
    <row r="25624" spans="50:54" s="79" customFormat="1" ht="0" hidden="1" customHeight="1" x14ac:dyDescent="0.2">
      <c r="AX25624" s="78"/>
      <c r="AZ25624" s="167"/>
      <c r="BA25624" s="77"/>
      <c r="BB25624" s="77"/>
    </row>
    <row r="25625" spans="50:54" s="79" customFormat="1" ht="0" hidden="1" customHeight="1" x14ac:dyDescent="0.2">
      <c r="AX25625" s="78"/>
      <c r="AZ25625" s="167"/>
      <c r="BA25625" s="77"/>
      <c r="BB25625" s="77"/>
    </row>
    <row r="25626" spans="50:54" s="79" customFormat="1" ht="0" hidden="1" customHeight="1" x14ac:dyDescent="0.2">
      <c r="AX25626" s="78"/>
      <c r="AZ25626" s="167"/>
      <c r="BA25626" s="77"/>
      <c r="BB25626" s="77"/>
    </row>
    <row r="25627" spans="50:54" s="79" customFormat="1" ht="0" hidden="1" customHeight="1" x14ac:dyDescent="0.2">
      <c r="AX25627" s="78"/>
      <c r="AZ25627" s="167"/>
      <c r="BA25627" s="77"/>
      <c r="BB25627" s="77"/>
    </row>
    <row r="25628" spans="50:54" s="79" customFormat="1" ht="0" hidden="1" customHeight="1" x14ac:dyDescent="0.2">
      <c r="AX25628" s="78"/>
      <c r="AZ25628" s="167"/>
      <c r="BA25628" s="77"/>
      <c r="BB25628" s="77"/>
    </row>
    <row r="25629" spans="50:54" s="79" customFormat="1" ht="0" hidden="1" customHeight="1" x14ac:dyDescent="0.2">
      <c r="AX25629" s="78"/>
      <c r="AZ25629" s="167"/>
      <c r="BA25629" s="77"/>
      <c r="BB25629" s="77"/>
    </row>
    <row r="25630" spans="50:54" s="79" customFormat="1" ht="0" hidden="1" customHeight="1" x14ac:dyDescent="0.2">
      <c r="AX25630" s="78"/>
      <c r="AZ25630" s="167"/>
      <c r="BA25630" s="77"/>
      <c r="BB25630" s="77"/>
    </row>
    <row r="25631" spans="50:54" s="79" customFormat="1" ht="0" hidden="1" customHeight="1" x14ac:dyDescent="0.2">
      <c r="AX25631" s="78"/>
      <c r="AZ25631" s="167"/>
      <c r="BA25631" s="77"/>
      <c r="BB25631" s="77"/>
    </row>
    <row r="25632" spans="50:54" s="79" customFormat="1" ht="0" hidden="1" customHeight="1" x14ac:dyDescent="0.2">
      <c r="AX25632" s="78"/>
      <c r="AZ25632" s="167"/>
      <c r="BA25632" s="77"/>
      <c r="BB25632" s="77"/>
    </row>
    <row r="25633" spans="50:54" s="79" customFormat="1" ht="0" hidden="1" customHeight="1" x14ac:dyDescent="0.2">
      <c r="AX25633" s="78"/>
      <c r="AZ25633" s="167"/>
      <c r="BA25633" s="77"/>
      <c r="BB25633" s="77"/>
    </row>
    <row r="25634" spans="50:54" s="79" customFormat="1" ht="0" hidden="1" customHeight="1" x14ac:dyDescent="0.2">
      <c r="AX25634" s="78"/>
      <c r="AZ25634" s="167"/>
      <c r="BA25634" s="77"/>
      <c r="BB25634" s="77"/>
    </row>
    <row r="25635" spans="50:54" s="79" customFormat="1" ht="0" hidden="1" customHeight="1" x14ac:dyDescent="0.2">
      <c r="AX25635" s="78"/>
      <c r="AZ25635" s="167"/>
      <c r="BA25635" s="77"/>
      <c r="BB25635" s="77"/>
    </row>
    <row r="25636" spans="50:54" s="79" customFormat="1" ht="0" hidden="1" customHeight="1" x14ac:dyDescent="0.2">
      <c r="AX25636" s="78"/>
      <c r="AZ25636" s="167"/>
      <c r="BA25636" s="77"/>
      <c r="BB25636" s="77"/>
    </row>
    <row r="25637" spans="50:54" s="79" customFormat="1" ht="0" hidden="1" customHeight="1" x14ac:dyDescent="0.2">
      <c r="AX25637" s="78"/>
      <c r="AZ25637" s="167"/>
      <c r="BA25637" s="77"/>
      <c r="BB25637" s="77"/>
    </row>
    <row r="25638" spans="50:54" s="79" customFormat="1" ht="0" hidden="1" customHeight="1" x14ac:dyDescent="0.2">
      <c r="AX25638" s="78"/>
      <c r="AZ25638" s="167"/>
      <c r="BA25638" s="77"/>
      <c r="BB25638" s="77"/>
    </row>
    <row r="25639" spans="50:54" s="79" customFormat="1" ht="0" hidden="1" customHeight="1" x14ac:dyDescent="0.2">
      <c r="AX25639" s="78"/>
      <c r="AZ25639" s="167"/>
      <c r="BA25639" s="77"/>
      <c r="BB25639" s="77"/>
    </row>
    <row r="25640" spans="50:54" s="79" customFormat="1" ht="0" hidden="1" customHeight="1" x14ac:dyDescent="0.2">
      <c r="AX25640" s="78"/>
      <c r="AZ25640" s="167"/>
      <c r="BA25640" s="77"/>
      <c r="BB25640" s="77"/>
    </row>
    <row r="25641" spans="50:54" s="79" customFormat="1" ht="0" hidden="1" customHeight="1" x14ac:dyDescent="0.2">
      <c r="AX25641" s="78"/>
      <c r="AZ25641" s="167"/>
      <c r="BA25641" s="77"/>
      <c r="BB25641" s="77"/>
    </row>
    <row r="25642" spans="50:54" s="79" customFormat="1" ht="0" hidden="1" customHeight="1" x14ac:dyDescent="0.2">
      <c r="AX25642" s="78"/>
      <c r="AZ25642" s="167"/>
      <c r="BA25642" s="77"/>
      <c r="BB25642" s="77"/>
    </row>
    <row r="25643" spans="50:54" s="79" customFormat="1" ht="0" hidden="1" customHeight="1" x14ac:dyDescent="0.2">
      <c r="AX25643" s="78"/>
      <c r="AZ25643" s="167"/>
      <c r="BA25643" s="77"/>
      <c r="BB25643" s="77"/>
    </row>
    <row r="25644" spans="50:54" s="79" customFormat="1" ht="0" hidden="1" customHeight="1" x14ac:dyDescent="0.2">
      <c r="AX25644" s="78"/>
      <c r="AZ25644" s="167"/>
      <c r="BA25644" s="77"/>
      <c r="BB25644" s="77"/>
    </row>
    <row r="25645" spans="50:54" s="79" customFormat="1" ht="0" hidden="1" customHeight="1" x14ac:dyDescent="0.2">
      <c r="AX25645" s="78"/>
      <c r="AZ25645" s="167"/>
      <c r="BA25645" s="77"/>
      <c r="BB25645" s="77"/>
    </row>
    <row r="25646" spans="50:54" s="79" customFormat="1" ht="0" hidden="1" customHeight="1" x14ac:dyDescent="0.2">
      <c r="AX25646" s="78"/>
      <c r="AZ25646" s="167"/>
      <c r="BA25646" s="77"/>
      <c r="BB25646" s="77"/>
    </row>
    <row r="25647" spans="50:54" s="79" customFormat="1" ht="0" hidden="1" customHeight="1" x14ac:dyDescent="0.2">
      <c r="AX25647" s="78"/>
      <c r="AZ25647" s="167"/>
      <c r="BA25647" s="77"/>
      <c r="BB25647" s="77"/>
    </row>
    <row r="25648" spans="50:54" s="79" customFormat="1" ht="0" hidden="1" customHeight="1" x14ac:dyDescent="0.2">
      <c r="AX25648" s="78"/>
      <c r="AZ25648" s="167"/>
      <c r="BA25648" s="77"/>
      <c r="BB25648" s="77"/>
    </row>
    <row r="25649" spans="50:54" s="79" customFormat="1" ht="0" hidden="1" customHeight="1" x14ac:dyDescent="0.2">
      <c r="AX25649" s="78"/>
      <c r="AZ25649" s="167"/>
      <c r="BA25649" s="77"/>
      <c r="BB25649" s="77"/>
    </row>
    <row r="25650" spans="50:54" s="79" customFormat="1" ht="0" hidden="1" customHeight="1" x14ac:dyDescent="0.2">
      <c r="AX25650" s="78"/>
      <c r="AZ25650" s="167"/>
      <c r="BA25650" s="77"/>
      <c r="BB25650" s="77"/>
    </row>
    <row r="25651" spans="50:54" s="79" customFormat="1" ht="0" hidden="1" customHeight="1" x14ac:dyDescent="0.2">
      <c r="AX25651" s="78"/>
      <c r="AZ25651" s="167"/>
      <c r="BA25651" s="77"/>
      <c r="BB25651" s="77"/>
    </row>
    <row r="25652" spans="50:54" s="79" customFormat="1" ht="0" hidden="1" customHeight="1" x14ac:dyDescent="0.2">
      <c r="AX25652" s="78"/>
      <c r="AZ25652" s="167"/>
      <c r="BA25652" s="77"/>
      <c r="BB25652" s="77"/>
    </row>
    <row r="25653" spans="50:54" s="79" customFormat="1" ht="0" hidden="1" customHeight="1" x14ac:dyDescent="0.2">
      <c r="AX25653" s="78"/>
      <c r="AZ25653" s="167"/>
      <c r="BA25653" s="77"/>
      <c r="BB25653" s="77"/>
    </row>
    <row r="25654" spans="50:54" s="79" customFormat="1" ht="0" hidden="1" customHeight="1" x14ac:dyDescent="0.2">
      <c r="AX25654" s="78"/>
      <c r="AZ25654" s="167"/>
      <c r="BA25654" s="77"/>
      <c r="BB25654" s="77"/>
    </row>
    <row r="25655" spans="50:54" s="79" customFormat="1" ht="0" hidden="1" customHeight="1" x14ac:dyDescent="0.2">
      <c r="AX25655" s="78"/>
      <c r="AZ25655" s="167"/>
      <c r="BA25655" s="77"/>
      <c r="BB25655" s="77"/>
    </row>
    <row r="25656" spans="50:54" s="79" customFormat="1" ht="0" hidden="1" customHeight="1" x14ac:dyDescent="0.2">
      <c r="AX25656" s="78"/>
      <c r="AZ25656" s="167"/>
      <c r="BA25656" s="77"/>
      <c r="BB25656" s="77"/>
    </row>
    <row r="25657" spans="50:54" s="79" customFormat="1" ht="0" hidden="1" customHeight="1" x14ac:dyDescent="0.2">
      <c r="AX25657" s="78"/>
      <c r="AZ25657" s="167"/>
      <c r="BA25657" s="77"/>
      <c r="BB25657" s="77"/>
    </row>
    <row r="25658" spans="50:54" s="79" customFormat="1" ht="0" hidden="1" customHeight="1" x14ac:dyDescent="0.2">
      <c r="AX25658" s="78"/>
      <c r="AZ25658" s="167"/>
      <c r="BA25658" s="77"/>
      <c r="BB25658" s="77"/>
    </row>
    <row r="25659" spans="50:54" s="79" customFormat="1" ht="0" hidden="1" customHeight="1" x14ac:dyDescent="0.2">
      <c r="AX25659" s="78"/>
      <c r="AZ25659" s="167"/>
      <c r="BA25659" s="77"/>
      <c r="BB25659" s="77"/>
    </row>
    <row r="25660" spans="50:54" s="79" customFormat="1" ht="0" hidden="1" customHeight="1" x14ac:dyDescent="0.2">
      <c r="AX25660" s="78"/>
      <c r="AZ25660" s="167"/>
      <c r="BA25660" s="77"/>
      <c r="BB25660" s="77"/>
    </row>
    <row r="25661" spans="50:54" s="79" customFormat="1" ht="0" hidden="1" customHeight="1" x14ac:dyDescent="0.2">
      <c r="AX25661" s="78"/>
      <c r="AZ25661" s="167"/>
      <c r="BA25661" s="77"/>
      <c r="BB25661" s="77"/>
    </row>
    <row r="25662" spans="50:54" s="79" customFormat="1" ht="0" hidden="1" customHeight="1" x14ac:dyDescent="0.2">
      <c r="AX25662" s="78"/>
      <c r="AZ25662" s="167"/>
      <c r="BA25662" s="77"/>
      <c r="BB25662" s="77"/>
    </row>
    <row r="25663" spans="50:54" s="79" customFormat="1" ht="0" hidden="1" customHeight="1" x14ac:dyDescent="0.2">
      <c r="AX25663" s="78"/>
      <c r="AZ25663" s="167"/>
      <c r="BA25663" s="77"/>
      <c r="BB25663" s="77"/>
    </row>
    <row r="25664" spans="50:54" s="79" customFormat="1" ht="0" hidden="1" customHeight="1" x14ac:dyDescent="0.2">
      <c r="AX25664" s="78"/>
      <c r="AZ25664" s="167"/>
      <c r="BA25664" s="77"/>
      <c r="BB25664" s="77"/>
    </row>
    <row r="25665" spans="50:54" s="79" customFormat="1" ht="0" hidden="1" customHeight="1" x14ac:dyDescent="0.2">
      <c r="AX25665" s="78"/>
      <c r="AZ25665" s="167"/>
      <c r="BA25665" s="77"/>
      <c r="BB25665" s="77"/>
    </row>
    <row r="25666" spans="50:54" s="79" customFormat="1" ht="0" hidden="1" customHeight="1" x14ac:dyDescent="0.2">
      <c r="AX25666" s="78"/>
      <c r="AZ25666" s="167"/>
      <c r="BA25666" s="77"/>
      <c r="BB25666" s="77"/>
    </row>
    <row r="25667" spans="50:54" s="79" customFormat="1" ht="0" hidden="1" customHeight="1" x14ac:dyDescent="0.2">
      <c r="AX25667" s="78"/>
      <c r="AZ25667" s="167"/>
      <c r="BA25667" s="77"/>
      <c r="BB25667" s="77"/>
    </row>
    <row r="25668" spans="50:54" s="79" customFormat="1" ht="0" hidden="1" customHeight="1" x14ac:dyDescent="0.2">
      <c r="AX25668" s="78"/>
      <c r="AZ25668" s="167"/>
      <c r="BA25668" s="77"/>
      <c r="BB25668" s="77"/>
    </row>
    <row r="25669" spans="50:54" s="79" customFormat="1" ht="0" hidden="1" customHeight="1" x14ac:dyDescent="0.2">
      <c r="AX25669" s="78"/>
      <c r="AZ25669" s="167"/>
      <c r="BA25669" s="77"/>
      <c r="BB25669" s="77"/>
    </row>
    <row r="25670" spans="50:54" s="79" customFormat="1" ht="0" hidden="1" customHeight="1" x14ac:dyDescent="0.2">
      <c r="AX25670" s="78"/>
      <c r="AZ25670" s="167"/>
      <c r="BA25670" s="77"/>
      <c r="BB25670" s="77"/>
    </row>
    <row r="25671" spans="50:54" s="79" customFormat="1" ht="0" hidden="1" customHeight="1" x14ac:dyDescent="0.2">
      <c r="AX25671" s="78"/>
      <c r="AZ25671" s="167"/>
      <c r="BA25671" s="77"/>
      <c r="BB25671" s="77"/>
    </row>
    <row r="25672" spans="50:54" s="79" customFormat="1" ht="0" hidden="1" customHeight="1" x14ac:dyDescent="0.2">
      <c r="AX25672" s="78"/>
      <c r="AZ25672" s="167"/>
      <c r="BA25672" s="77"/>
      <c r="BB25672" s="77"/>
    </row>
    <row r="25673" spans="50:54" s="79" customFormat="1" ht="0" hidden="1" customHeight="1" x14ac:dyDescent="0.2">
      <c r="AX25673" s="78"/>
      <c r="AZ25673" s="167"/>
      <c r="BA25673" s="77"/>
      <c r="BB25673" s="77"/>
    </row>
    <row r="25674" spans="50:54" s="79" customFormat="1" ht="0" hidden="1" customHeight="1" x14ac:dyDescent="0.2">
      <c r="AX25674" s="78"/>
      <c r="AZ25674" s="167"/>
      <c r="BA25674" s="77"/>
      <c r="BB25674" s="77"/>
    </row>
    <row r="25675" spans="50:54" s="79" customFormat="1" ht="0" hidden="1" customHeight="1" x14ac:dyDescent="0.2">
      <c r="AX25675" s="78"/>
      <c r="AZ25675" s="167"/>
      <c r="BA25675" s="77"/>
      <c r="BB25675" s="77"/>
    </row>
    <row r="25676" spans="50:54" s="79" customFormat="1" ht="0" hidden="1" customHeight="1" x14ac:dyDescent="0.2">
      <c r="AX25676" s="78"/>
      <c r="AZ25676" s="167"/>
      <c r="BA25676" s="77"/>
      <c r="BB25676" s="77"/>
    </row>
    <row r="25677" spans="50:54" s="79" customFormat="1" ht="0" hidden="1" customHeight="1" x14ac:dyDescent="0.2">
      <c r="AX25677" s="78"/>
      <c r="AZ25677" s="167"/>
      <c r="BA25677" s="77"/>
      <c r="BB25677" s="77"/>
    </row>
    <row r="25678" spans="50:54" s="79" customFormat="1" ht="0" hidden="1" customHeight="1" x14ac:dyDescent="0.2">
      <c r="AX25678" s="78"/>
      <c r="AZ25678" s="167"/>
      <c r="BA25678" s="77"/>
      <c r="BB25678" s="77"/>
    </row>
    <row r="25679" spans="50:54" s="79" customFormat="1" ht="0" hidden="1" customHeight="1" x14ac:dyDescent="0.2">
      <c r="AX25679" s="78"/>
      <c r="AZ25679" s="167"/>
      <c r="BA25679" s="77"/>
      <c r="BB25679" s="77"/>
    </row>
    <row r="25680" spans="50:54" s="79" customFormat="1" ht="0" hidden="1" customHeight="1" x14ac:dyDescent="0.2">
      <c r="AX25680" s="78"/>
      <c r="AZ25680" s="167"/>
      <c r="BA25680" s="77"/>
      <c r="BB25680" s="77"/>
    </row>
    <row r="25681" spans="50:54" s="79" customFormat="1" ht="0" hidden="1" customHeight="1" x14ac:dyDescent="0.2">
      <c r="AX25681" s="78"/>
      <c r="AZ25681" s="167"/>
      <c r="BA25681" s="77"/>
      <c r="BB25681" s="77"/>
    </row>
    <row r="25682" spans="50:54" s="79" customFormat="1" ht="0" hidden="1" customHeight="1" x14ac:dyDescent="0.2">
      <c r="AX25682" s="78"/>
      <c r="AZ25682" s="167"/>
      <c r="BA25682" s="77"/>
      <c r="BB25682" s="77"/>
    </row>
    <row r="25683" spans="50:54" s="79" customFormat="1" ht="0" hidden="1" customHeight="1" x14ac:dyDescent="0.2">
      <c r="AX25683" s="78"/>
      <c r="AZ25683" s="167"/>
      <c r="BA25683" s="77"/>
      <c r="BB25683" s="77"/>
    </row>
    <row r="25684" spans="50:54" s="79" customFormat="1" ht="0" hidden="1" customHeight="1" x14ac:dyDescent="0.2">
      <c r="AX25684" s="78"/>
      <c r="AZ25684" s="167"/>
      <c r="BA25684" s="77"/>
      <c r="BB25684" s="77"/>
    </row>
    <row r="25685" spans="50:54" s="79" customFormat="1" ht="0" hidden="1" customHeight="1" x14ac:dyDescent="0.2">
      <c r="AX25685" s="78"/>
      <c r="AZ25685" s="167"/>
      <c r="BA25685" s="77"/>
      <c r="BB25685" s="77"/>
    </row>
    <row r="25686" spans="50:54" s="79" customFormat="1" ht="0" hidden="1" customHeight="1" x14ac:dyDescent="0.2">
      <c r="AX25686" s="78"/>
      <c r="AZ25686" s="167"/>
      <c r="BA25686" s="77"/>
      <c r="BB25686" s="77"/>
    </row>
    <row r="25687" spans="50:54" s="79" customFormat="1" ht="0" hidden="1" customHeight="1" x14ac:dyDescent="0.2">
      <c r="AX25687" s="78"/>
      <c r="AZ25687" s="167"/>
      <c r="BA25687" s="77"/>
      <c r="BB25687" s="77"/>
    </row>
    <row r="25688" spans="50:54" s="79" customFormat="1" ht="0" hidden="1" customHeight="1" x14ac:dyDescent="0.2">
      <c r="AX25688" s="78"/>
      <c r="AZ25688" s="167"/>
      <c r="BA25688" s="77"/>
      <c r="BB25688" s="77"/>
    </row>
    <row r="25689" spans="50:54" s="79" customFormat="1" ht="0" hidden="1" customHeight="1" x14ac:dyDescent="0.2">
      <c r="AX25689" s="78"/>
      <c r="AZ25689" s="167"/>
      <c r="BA25689" s="77"/>
      <c r="BB25689" s="77"/>
    </row>
    <row r="25690" spans="50:54" s="79" customFormat="1" ht="0" hidden="1" customHeight="1" x14ac:dyDescent="0.2">
      <c r="AX25690" s="78"/>
      <c r="AZ25690" s="167"/>
      <c r="BA25690" s="77"/>
      <c r="BB25690" s="77"/>
    </row>
    <row r="25691" spans="50:54" s="79" customFormat="1" ht="0" hidden="1" customHeight="1" x14ac:dyDescent="0.2">
      <c r="AX25691" s="78"/>
      <c r="AZ25691" s="167"/>
      <c r="BA25691" s="77"/>
      <c r="BB25691" s="77"/>
    </row>
    <row r="25692" spans="50:54" s="79" customFormat="1" ht="0" hidden="1" customHeight="1" x14ac:dyDescent="0.2">
      <c r="AX25692" s="78"/>
      <c r="AZ25692" s="167"/>
      <c r="BA25692" s="77"/>
      <c r="BB25692" s="77"/>
    </row>
    <row r="25693" spans="50:54" s="79" customFormat="1" ht="0" hidden="1" customHeight="1" x14ac:dyDescent="0.2">
      <c r="AX25693" s="78"/>
      <c r="AZ25693" s="167"/>
      <c r="BA25693" s="77"/>
      <c r="BB25693" s="77"/>
    </row>
    <row r="25694" spans="50:54" s="79" customFormat="1" ht="0" hidden="1" customHeight="1" x14ac:dyDescent="0.2">
      <c r="AX25694" s="78"/>
      <c r="AZ25694" s="167"/>
      <c r="BA25694" s="77"/>
      <c r="BB25694" s="77"/>
    </row>
    <row r="25695" spans="50:54" s="79" customFormat="1" ht="0" hidden="1" customHeight="1" x14ac:dyDescent="0.2">
      <c r="AX25695" s="78"/>
      <c r="AZ25695" s="167"/>
      <c r="BA25695" s="77"/>
      <c r="BB25695" s="77"/>
    </row>
    <row r="25696" spans="50:54" s="79" customFormat="1" ht="0" hidden="1" customHeight="1" x14ac:dyDescent="0.2">
      <c r="AX25696" s="78"/>
      <c r="AZ25696" s="167"/>
      <c r="BA25696" s="77"/>
      <c r="BB25696" s="77"/>
    </row>
    <row r="25697" spans="50:54" s="79" customFormat="1" ht="0" hidden="1" customHeight="1" x14ac:dyDescent="0.2">
      <c r="AX25697" s="78"/>
      <c r="AZ25697" s="167"/>
      <c r="BA25697" s="77"/>
      <c r="BB25697" s="77"/>
    </row>
    <row r="25698" spans="50:54" s="79" customFormat="1" ht="0" hidden="1" customHeight="1" x14ac:dyDescent="0.2">
      <c r="AX25698" s="78"/>
      <c r="AZ25698" s="167"/>
      <c r="BA25698" s="77"/>
      <c r="BB25698" s="77"/>
    </row>
    <row r="25699" spans="50:54" s="79" customFormat="1" ht="0" hidden="1" customHeight="1" x14ac:dyDescent="0.2">
      <c r="AX25699" s="78"/>
      <c r="AZ25699" s="167"/>
      <c r="BA25699" s="77"/>
      <c r="BB25699" s="77"/>
    </row>
    <row r="25700" spans="50:54" s="79" customFormat="1" ht="0" hidden="1" customHeight="1" x14ac:dyDescent="0.2">
      <c r="AX25700" s="78"/>
      <c r="AZ25700" s="167"/>
      <c r="BA25700" s="77"/>
      <c r="BB25700" s="77"/>
    </row>
    <row r="25701" spans="50:54" s="79" customFormat="1" ht="0" hidden="1" customHeight="1" x14ac:dyDescent="0.2">
      <c r="AX25701" s="78"/>
      <c r="AZ25701" s="167"/>
      <c r="BA25701" s="77"/>
      <c r="BB25701" s="77"/>
    </row>
    <row r="25702" spans="50:54" s="79" customFormat="1" ht="0" hidden="1" customHeight="1" x14ac:dyDescent="0.2">
      <c r="AX25702" s="78"/>
      <c r="AZ25702" s="167"/>
      <c r="BA25702" s="77"/>
      <c r="BB25702" s="77"/>
    </row>
    <row r="25703" spans="50:54" s="79" customFormat="1" ht="0" hidden="1" customHeight="1" x14ac:dyDescent="0.2">
      <c r="AX25703" s="78"/>
      <c r="AZ25703" s="167"/>
      <c r="BA25703" s="77"/>
      <c r="BB25703" s="77"/>
    </row>
    <row r="25704" spans="50:54" s="79" customFormat="1" ht="0" hidden="1" customHeight="1" x14ac:dyDescent="0.2">
      <c r="AX25704" s="78"/>
      <c r="AZ25704" s="167"/>
      <c r="BA25704" s="77"/>
      <c r="BB25704" s="77"/>
    </row>
    <row r="25705" spans="50:54" s="79" customFormat="1" ht="0" hidden="1" customHeight="1" x14ac:dyDescent="0.2">
      <c r="AX25705" s="78"/>
      <c r="AZ25705" s="167"/>
      <c r="BA25705" s="77"/>
      <c r="BB25705" s="77"/>
    </row>
    <row r="25706" spans="50:54" s="79" customFormat="1" ht="0" hidden="1" customHeight="1" x14ac:dyDescent="0.2">
      <c r="AX25706" s="78"/>
      <c r="AZ25706" s="167"/>
      <c r="BA25706" s="77"/>
      <c r="BB25706" s="77"/>
    </row>
    <row r="25707" spans="50:54" s="79" customFormat="1" ht="0" hidden="1" customHeight="1" x14ac:dyDescent="0.2">
      <c r="AX25707" s="78"/>
      <c r="AZ25707" s="167"/>
      <c r="BA25707" s="77"/>
      <c r="BB25707" s="77"/>
    </row>
    <row r="25708" spans="50:54" s="79" customFormat="1" ht="0" hidden="1" customHeight="1" x14ac:dyDescent="0.2">
      <c r="AX25708" s="78"/>
      <c r="AZ25708" s="167"/>
      <c r="BA25708" s="77"/>
      <c r="BB25708" s="77"/>
    </row>
    <row r="25709" spans="50:54" s="79" customFormat="1" ht="0" hidden="1" customHeight="1" x14ac:dyDescent="0.2">
      <c r="AX25709" s="78"/>
      <c r="AZ25709" s="167"/>
      <c r="BA25709" s="77"/>
      <c r="BB25709" s="77"/>
    </row>
    <row r="25710" spans="50:54" s="79" customFormat="1" ht="0" hidden="1" customHeight="1" x14ac:dyDescent="0.2">
      <c r="AX25710" s="78"/>
      <c r="AZ25710" s="167"/>
      <c r="BA25710" s="77"/>
      <c r="BB25710" s="77"/>
    </row>
    <row r="25711" spans="50:54" s="79" customFormat="1" ht="0" hidden="1" customHeight="1" x14ac:dyDescent="0.2">
      <c r="AX25711" s="78"/>
      <c r="AZ25711" s="167"/>
      <c r="BA25711" s="77"/>
      <c r="BB25711" s="77"/>
    </row>
    <row r="25712" spans="50:54" s="79" customFormat="1" ht="0" hidden="1" customHeight="1" x14ac:dyDescent="0.2">
      <c r="AX25712" s="78"/>
      <c r="AZ25712" s="167"/>
      <c r="BA25712" s="77"/>
      <c r="BB25712" s="77"/>
    </row>
    <row r="25713" spans="50:54" s="79" customFormat="1" ht="0" hidden="1" customHeight="1" x14ac:dyDescent="0.2">
      <c r="AX25713" s="78"/>
      <c r="AZ25713" s="167"/>
      <c r="BA25713" s="77"/>
      <c r="BB25713" s="77"/>
    </row>
    <row r="25714" spans="50:54" s="79" customFormat="1" ht="0" hidden="1" customHeight="1" x14ac:dyDescent="0.2">
      <c r="AX25714" s="78"/>
      <c r="AZ25714" s="167"/>
      <c r="BA25714" s="77"/>
      <c r="BB25714" s="77"/>
    </row>
    <row r="25715" spans="50:54" s="79" customFormat="1" ht="0" hidden="1" customHeight="1" x14ac:dyDescent="0.2">
      <c r="AX25715" s="78"/>
      <c r="AZ25715" s="167"/>
      <c r="BA25715" s="77"/>
      <c r="BB25715" s="77"/>
    </row>
    <row r="25716" spans="50:54" s="79" customFormat="1" ht="0" hidden="1" customHeight="1" x14ac:dyDescent="0.2">
      <c r="AX25716" s="78"/>
      <c r="AZ25716" s="167"/>
      <c r="BA25716" s="77"/>
      <c r="BB25716" s="77"/>
    </row>
    <row r="25717" spans="50:54" s="79" customFormat="1" ht="0" hidden="1" customHeight="1" x14ac:dyDescent="0.2">
      <c r="AX25717" s="78"/>
      <c r="AZ25717" s="167"/>
      <c r="BA25717" s="77"/>
      <c r="BB25717" s="77"/>
    </row>
    <row r="25718" spans="50:54" s="79" customFormat="1" ht="0" hidden="1" customHeight="1" x14ac:dyDescent="0.2">
      <c r="AX25718" s="78"/>
      <c r="AZ25718" s="167"/>
      <c r="BA25718" s="77"/>
      <c r="BB25718" s="77"/>
    </row>
    <row r="25719" spans="50:54" s="79" customFormat="1" ht="0" hidden="1" customHeight="1" x14ac:dyDescent="0.2">
      <c r="AX25719" s="78"/>
      <c r="AZ25719" s="167"/>
      <c r="BA25719" s="77"/>
      <c r="BB25719" s="77"/>
    </row>
    <row r="25720" spans="50:54" s="79" customFormat="1" ht="0" hidden="1" customHeight="1" x14ac:dyDescent="0.2">
      <c r="AX25720" s="78"/>
      <c r="AZ25720" s="167"/>
      <c r="BA25720" s="77"/>
      <c r="BB25720" s="77"/>
    </row>
    <row r="25721" spans="50:54" s="79" customFormat="1" ht="0" hidden="1" customHeight="1" x14ac:dyDescent="0.2">
      <c r="AX25721" s="78"/>
      <c r="AZ25721" s="167"/>
      <c r="BA25721" s="77"/>
      <c r="BB25721" s="77"/>
    </row>
    <row r="25722" spans="50:54" s="79" customFormat="1" ht="0" hidden="1" customHeight="1" x14ac:dyDescent="0.2">
      <c r="AX25722" s="78"/>
      <c r="AZ25722" s="167"/>
      <c r="BA25722" s="77"/>
      <c r="BB25722" s="77"/>
    </row>
    <row r="25723" spans="50:54" s="79" customFormat="1" ht="0" hidden="1" customHeight="1" x14ac:dyDescent="0.2">
      <c r="AX25723" s="78"/>
      <c r="AZ25723" s="167"/>
      <c r="BA25723" s="77"/>
      <c r="BB25723" s="77"/>
    </row>
    <row r="25724" spans="50:54" s="79" customFormat="1" ht="0" hidden="1" customHeight="1" x14ac:dyDescent="0.2">
      <c r="AX25724" s="78"/>
      <c r="AZ25724" s="167"/>
      <c r="BA25724" s="77"/>
      <c r="BB25724" s="77"/>
    </row>
    <row r="25725" spans="50:54" s="79" customFormat="1" ht="0" hidden="1" customHeight="1" x14ac:dyDescent="0.2">
      <c r="AX25725" s="78"/>
      <c r="AZ25725" s="167"/>
      <c r="BA25725" s="77"/>
      <c r="BB25725" s="77"/>
    </row>
    <row r="25726" spans="50:54" s="79" customFormat="1" ht="0" hidden="1" customHeight="1" x14ac:dyDescent="0.2">
      <c r="AX25726" s="78"/>
      <c r="AZ25726" s="167"/>
      <c r="BA25726" s="77"/>
      <c r="BB25726" s="77"/>
    </row>
    <row r="25727" spans="50:54" s="79" customFormat="1" ht="0" hidden="1" customHeight="1" x14ac:dyDescent="0.2">
      <c r="AX25727" s="78"/>
      <c r="AZ25727" s="167"/>
      <c r="BA25727" s="77"/>
      <c r="BB25727" s="77"/>
    </row>
    <row r="25728" spans="50:54" s="79" customFormat="1" ht="0" hidden="1" customHeight="1" x14ac:dyDescent="0.2">
      <c r="AX25728" s="78"/>
      <c r="AZ25728" s="167"/>
      <c r="BA25728" s="77"/>
      <c r="BB25728" s="77"/>
    </row>
    <row r="25729" spans="50:54" s="79" customFormat="1" ht="0" hidden="1" customHeight="1" x14ac:dyDescent="0.2">
      <c r="AX25729" s="78"/>
      <c r="AZ25729" s="167"/>
      <c r="BA25729" s="77"/>
      <c r="BB25729" s="77"/>
    </row>
    <row r="25730" spans="50:54" s="79" customFormat="1" ht="0" hidden="1" customHeight="1" x14ac:dyDescent="0.2">
      <c r="AX25730" s="78"/>
      <c r="AZ25730" s="167"/>
      <c r="BA25730" s="77"/>
      <c r="BB25730" s="77"/>
    </row>
    <row r="25731" spans="50:54" s="79" customFormat="1" ht="0" hidden="1" customHeight="1" x14ac:dyDescent="0.2">
      <c r="AX25731" s="78"/>
      <c r="AZ25731" s="167"/>
      <c r="BA25731" s="77"/>
      <c r="BB25731" s="77"/>
    </row>
    <row r="25732" spans="50:54" s="79" customFormat="1" ht="0" hidden="1" customHeight="1" x14ac:dyDescent="0.2">
      <c r="AX25732" s="78"/>
      <c r="AZ25732" s="167"/>
      <c r="BA25732" s="77"/>
      <c r="BB25732" s="77"/>
    </row>
    <row r="25733" spans="50:54" s="79" customFormat="1" ht="0" hidden="1" customHeight="1" x14ac:dyDescent="0.2">
      <c r="AX25733" s="78"/>
      <c r="AZ25733" s="167"/>
      <c r="BA25733" s="77"/>
      <c r="BB25733" s="77"/>
    </row>
    <row r="25734" spans="50:54" s="79" customFormat="1" ht="0" hidden="1" customHeight="1" x14ac:dyDescent="0.2">
      <c r="AX25734" s="78"/>
      <c r="AZ25734" s="167"/>
      <c r="BA25734" s="77"/>
      <c r="BB25734" s="77"/>
    </row>
    <row r="25735" spans="50:54" s="79" customFormat="1" ht="0" hidden="1" customHeight="1" x14ac:dyDescent="0.2">
      <c r="AX25735" s="78"/>
      <c r="AZ25735" s="167"/>
      <c r="BA25735" s="77"/>
      <c r="BB25735" s="77"/>
    </row>
    <row r="25736" spans="50:54" s="79" customFormat="1" ht="0" hidden="1" customHeight="1" x14ac:dyDescent="0.2">
      <c r="AX25736" s="78"/>
      <c r="AZ25736" s="167"/>
      <c r="BA25736" s="77"/>
      <c r="BB25736" s="77"/>
    </row>
    <row r="25737" spans="50:54" s="79" customFormat="1" ht="0" hidden="1" customHeight="1" x14ac:dyDescent="0.2">
      <c r="AX25737" s="78"/>
      <c r="AZ25737" s="167"/>
      <c r="BA25737" s="77"/>
      <c r="BB25737" s="77"/>
    </row>
    <row r="25738" spans="50:54" s="79" customFormat="1" ht="0" hidden="1" customHeight="1" x14ac:dyDescent="0.2">
      <c r="AX25738" s="78"/>
      <c r="AZ25738" s="167"/>
      <c r="BA25738" s="77"/>
      <c r="BB25738" s="77"/>
    </row>
    <row r="25739" spans="50:54" s="79" customFormat="1" ht="0" hidden="1" customHeight="1" x14ac:dyDescent="0.2">
      <c r="AX25739" s="78"/>
      <c r="AZ25739" s="167"/>
      <c r="BA25739" s="77"/>
      <c r="BB25739" s="77"/>
    </row>
    <row r="25740" spans="50:54" s="79" customFormat="1" ht="0" hidden="1" customHeight="1" x14ac:dyDescent="0.2">
      <c r="AX25740" s="78"/>
      <c r="AZ25740" s="167"/>
      <c r="BA25740" s="77"/>
      <c r="BB25740" s="77"/>
    </row>
    <row r="25741" spans="50:54" s="79" customFormat="1" ht="0" hidden="1" customHeight="1" x14ac:dyDescent="0.2">
      <c r="AX25741" s="78"/>
      <c r="AZ25741" s="167"/>
      <c r="BA25741" s="77"/>
      <c r="BB25741" s="77"/>
    </row>
    <row r="25742" spans="50:54" s="79" customFormat="1" ht="0" hidden="1" customHeight="1" x14ac:dyDescent="0.2">
      <c r="AX25742" s="78"/>
      <c r="AZ25742" s="167"/>
      <c r="BA25742" s="77"/>
      <c r="BB25742" s="77"/>
    </row>
    <row r="25743" spans="50:54" s="79" customFormat="1" ht="0" hidden="1" customHeight="1" x14ac:dyDescent="0.2">
      <c r="AX25743" s="78"/>
      <c r="AZ25743" s="167"/>
      <c r="BA25743" s="77"/>
      <c r="BB25743" s="77"/>
    </row>
    <row r="25744" spans="50:54" s="79" customFormat="1" ht="0" hidden="1" customHeight="1" x14ac:dyDescent="0.2">
      <c r="AX25744" s="78"/>
      <c r="AZ25744" s="167"/>
      <c r="BA25744" s="77"/>
      <c r="BB25744" s="77"/>
    </row>
    <row r="25745" spans="50:54" s="79" customFormat="1" ht="0" hidden="1" customHeight="1" x14ac:dyDescent="0.2">
      <c r="AX25745" s="78"/>
      <c r="AZ25745" s="167"/>
      <c r="BA25745" s="77"/>
      <c r="BB25745" s="77"/>
    </row>
    <row r="25746" spans="50:54" s="79" customFormat="1" ht="0" hidden="1" customHeight="1" x14ac:dyDescent="0.2">
      <c r="AX25746" s="78"/>
      <c r="AZ25746" s="167"/>
      <c r="BA25746" s="77"/>
      <c r="BB25746" s="77"/>
    </row>
    <row r="25747" spans="50:54" s="79" customFormat="1" ht="0" hidden="1" customHeight="1" x14ac:dyDescent="0.2">
      <c r="AX25747" s="78"/>
      <c r="AZ25747" s="167"/>
      <c r="BA25747" s="77"/>
      <c r="BB25747" s="77"/>
    </row>
    <row r="25748" spans="50:54" s="79" customFormat="1" ht="0" hidden="1" customHeight="1" x14ac:dyDescent="0.2">
      <c r="AX25748" s="78"/>
      <c r="AZ25748" s="167"/>
      <c r="BA25748" s="77"/>
      <c r="BB25748" s="77"/>
    </row>
    <row r="25749" spans="50:54" s="79" customFormat="1" ht="0" hidden="1" customHeight="1" x14ac:dyDescent="0.2">
      <c r="AX25749" s="78"/>
      <c r="AZ25749" s="167"/>
      <c r="BA25749" s="77"/>
      <c r="BB25749" s="77"/>
    </row>
    <row r="25750" spans="50:54" s="79" customFormat="1" ht="0" hidden="1" customHeight="1" x14ac:dyDescent="0.2">
      <c r="AX25750" s="78"/>
      <c r="AZ25750" s="167"/>
      <c r="BA25750" s="77"/>
      <c r="BB25750" s="77"/>
    </row>
    <row r="25751" spans="50:54" s="79" customFormat="1" ht="0" hidden="1" customHeight="1" x14ac:dyDescent="0.2">
      <c r="AX25751" s="78"/>
      <c r="AZ25751" s="167"/>
      <c r="BA25751" s="77"/>
      <c r="BB25751" s="77"/>
    </row>
    <row r="25752" spans="50:54" s="79" customFormat="1" ht="0" hidden="1" customHeight="1" x14ac:dyDescent="0.2">
      <c r="AX25752" s="78"/>
      <c r="AZ25752" s="167"/>
      <c r="BA25752" s="77"/>
      <c r="BB25752" s="77"/>
    </row>
    <row r="25753" spans="50:54" s="79" customFormat="1" ht="0" hidden="1" customHeight="1" x14ac:dyDescent="0.2">
      <c r="AX25753" s="78"/>
      <c r="AZ25753" s="167"/>
      <c r="BA25753" s="77"/>
      <c r="BB25753" s="77"/>
    </row>
    <row r="25754" spans="50:54" s="79" customFormat="1" ht="0" hidden="1" customHeight="1" x14ac:dyDescent="0.2">
      <c r="AX25754" s="78"/>
      <c r="AZ25754" s="167"/>
      <c r="BA25754" s="77"/>
      <c r="BB25754" s="77"/>
    </row>
    <row r="25755" spans="50:54" s="79" customFormat="1" ht="0" hidden="1" customHeight="1" x14ac:dyDescent="0.2">
      <c r="AX25755" s="78"/>
      <c r="AZ25755" s="167"/>
      <c r="BA25755" s="77"/>
      <c r="BB25755" s="77"/>
    </row>
    <row r="25756" spans="50:54" s="79" customFormat="1" ht="0" hidden="1" customHeight="1" x14ac:dyDescent="0.2">
      <c r="AX25756" s="78"/>
      <c r="AZ25756" s="167"/>
      <c r="BA25756" s="77"/>
      <c r="BB25756" s="77"/>
    </row>
    <row r="25757" spans="50:54" s="79" customFormat="1" ht="0" hidden="1" customHeight="1" x14ac:dyDescent="0.2">
      <c r="AX25757" s="78"/>
      <c r="AZ25757" s="167"/>
      <c r="BA25757" s="77"/>
      <c r="BB25757" s="77"/>
    </row>
    <row r="25758" spans="50:54" s="79" customFormat="1" ht="0" hidden="1" customHeight="1" x14ac:dyDescent="0.2">
      <c r="AX25758" s="78"/>
      <c r="AZ25758" s="167"/>
      <c r="BA25758" s="77"/>
      <c r="BB25758" s="77"/>
    </row>
    <row r="25759" spans="50:54" s="79" customFormat="1" ht="0" hidden="1" customHeight="1" x14ac:dyDescent="0.2">
      <c r="AX25759" s="78"/>
      <c r="AZ25759" s="167"/>
      <c r="BA25759" s="77"/>
      <c r="BB25759" s="77"/>
    </row>
    <row r="25760" spans="50:54" s="79" customFormat="1" ht="0" hidden="1" customHeight="1" x14ac:dyDescent="0.2">
      <c r="AX25760" s="78"/>
      <c r="AZ25760" s="167"/>
      <c r="BA25760" s="77"/>
      <c r="BB25760" s="77"/>
    </row>
    <row r="25761" spans="50:54" s="79" customFormat="1" ht="0" hidden="1" customHeight="1" x14ac:dyDescent="0.2">
      <c r="AX25761" s="78"/>
      <c r="AZ25761" s="167"/>
      <c r="BA25761" s="77"/>
      <c r="BB25761" s="77"/>
    </row>
    <row r="25762" spans="50:54" s="79" customFormat="1" ht="0" hidden="1" customHeight="1" x14ac:dyDescent="0.2">
      <c r="AX25762" s="78"/>
      <c r="AZ25762" s="167"/>
      <c r="BA25762" s="77"/>
      <c r="BB25762" s="77"/>
    </row>
    <row r="25763" spans="50:54" s="79" customFormat="1" ht="0" hidden="1" customHeight="1" x14ac:dyDescent="0.2">
      <c r="AX25763" s="78"/>
      <c r="AZ25763" s="167"/>
      <c r="BA25763" s="77"/>
      <c r="BB25763" s="77"/>
    </row>
    <row r="25764" spans="50:54" s="79" customFormat="1" ht="0" hidden="1" customHeight="1" x14ac:dyDescent="0.2">
      <c r="AX25764" s="78"/>
      <c r="AZ25764" s="167"/>
      <c r="BA25764" s="77"/>
      <c r="BB25764" s="77"/>
    </row>
    <row r="25765" spans="50:54" s="79" customFormat="1" ht="0" hidden="1" customHeight="1" x14ac:dyDescent="0.2">
      <c r="AX25765" s="78"/>
      <c r="AZ25765" s="167"/>
      <c r="BA25765" s="77"/>
      <c r="BB25765" s="77"/>
    </row>
    <row r="25766" spans="50:54" s="79" customFormat="1" ht="0" hidden="1" customHeight="1" x14ac:dyDescent="0.2">
      <c r="AX25766" s="78"/>
      <c r="AZ25766" s="167"/>
      <c r="BA25766" s="77"/>
      <c r="BB25766" s="77"/>
    </row>
    <row r="25767" spans="50:54" s="79" customFormat="1" ht="0" hidden="1" customHeight="1" x14ac:dyDescent="0.2">
      <c r="AX25767" s="78"/>
      <c r="AZ25767" s="167"/>
      <c r="BA25767" s="77"/>
      <c r="BB25767" s="77"/>
    </row>
    <row r="25768" spans="50:54" s="79" customFormat="1" ht="0" hidden="1" customHeight="1" x14ac:dyDescent="0.2">
      <c r="AX25768" s="78"/>
      <c r="AZ25768" s="167"/>
      <c r="BA25768" s="77"/>
      <c r="BB25768" s="77"/>
    </row>
    <row r="25769" spans="50:54" s="79" customFormat="1" ht="0" hidden="1" customHeight="1" x14ac:dyDescent="0.2">
      <c r="AX25769" s="78"/>
      <c r="AZ25769" s="167"/>
      <c r="BA25769" s="77"/>
      <c r="BB25769" s="77"/>
    </row>
    <row r="25770" spans="50:54" s="79" customFormat="1" ht="0" hidden="1" customHeight="1" x14ac:dyDescent="0.2">
      <c r="AX25770" s="78"/>
      <c r="AZ25770" s="167"/>
      <c r="BA25770" s="77"/>
      <c r="BB25770" s="77"/>
    </row>
    <row r="25771" spans="50:54" s="79" customFormat="1" ht="0" hidden="1" customHeight="1" x14ac:dyDescent="0.2">
      <c r="AX25771" s="78"/>
      <c r="AZ25771" s="167"/>
      <c r="BA25771" s="77"/>
      <c r="BB25771" s="77"/>
    </row>
    <row r="25772" spans="50:54" s="79" customFormat="1" ht="0" hidden="1" customHeight="1" x14ac:dyDescent="0.2">
      <c r="AX25772" s="78"/>
      <c r="AZ25772" s="167"/>
      <c r="BA25772" s="77"/>
      <c r="BB25772" s="77"/>
    </row>
    <row r="25773" spans="50:54" s="79" customFormat="1" ht="0" hidden="1" customHeight="1" x14ac:dyDescent="0.2">
      <c r="AX25773" s="78"/>
      <c r="AZ25773" s="167"/>
      <c r="BA25773" s="77"/>
      <c r="BB25773" s="77"/>
    </row>
    <row r="25774" spans="50:54" s="79" customFormat="1" ht="0" hidden="1" customHeight="1" x14ac:dyDescent="0.2">
      <c r="AX25774" s="78"/>
      <c r="AZ25774" s="167"/>
      <c r="BA25774" s="77"/>
      <c r="BB25774" s="77"/>
    </row>
    <row r="25775" spans="50:54" s="79" customFormat="1" ht="0" hidden="1" customHeight="1" x14ac:dyDescent="0.2">
      <c r="AX25775" s="78"/>
      <c r="AZ25775" s="167"/>
      <c r="BA25775" s="77"/>
      <c r="BB25775" s="77"/>
    </row>
    <row r="25776" spans="50:54" s="79" customFormat="1" ht="0" hidden="1" customHeight="1" x14ac:dyDescent="0.2">
      <c r="AX25776" s="78"/>
      <c r="AZ25776" s="167"/>
      <c r="BA25776" s="77"/>
      <c r="BB25776" s="77"/>
    </row>
    <row r="25777" spans="50:54" s="79" customFormat="1" ht="0" hidden="1" customHeight="1" x14ac:dyDescent="0.2">
      <c r="AX25777" s="78"/>
      <c r="AZ25777" s="167"/>
      <c r="BA25777" s="77"/>
      <c r="BB25777" s="77"/>
    </row>
    <row r="25778" spans="50:54" s="79" customFormat="1" ht="0" hidden="1" customHeight="1" x14ac:dyDescent="0.2">
      <c r="AX25778" s="78"/>
      <c r="AZ25778" s="167"/>
      <c r="BA25778" s="77"/>
      <c r="BB25778" s="77"/>
    </row>
    <row r="25779" spans="50:54" s="79" customFormat="1" ht="0" hidden="1" customHeight="1" x14ac:dyDescent="0.2">
      <c r="AX25779" s="78"/>
      <c r="AZ25779" s="167"/>
      <c r="BA25779" s="77"/>
      <c r="BB25779" s="77"/>
    </row>
    <row r="25780" spans="50:54" s="79" customFormat="1" ht="0" hidden="1" customHeight="1" x14ac:dyDescent="0.2">
      <c r="AX25780" s="78"/>
      <c r="AZ25780" s="167"/>
      <c r="BA25780" s="77"/>
      <c r="BB25780" s="77"/>
    </row>
    <row r="25781" spans="50:54" s="79" customFormat="1" ht="0" hidden="1" customHeight="1" x14ac:dyDescent="0.2">
      <c r="AX25781" s="78"/>
      <c r="AZ25781" s="167"/>
      <c r="BA25781" s="77"/>
      <c r="BB25781" s="77"/>
    </row>
    <row r="25782" spans="50:54" s="79" customFormat="1" ht="0" hidden="1" customHeight="1" x14ac:dyDescent="0.2">
      <c r="AX25782" s="78"/>
      <c r="AZ25782" s="167"/>
      <c r="BA25782" s="77"/>
      <c r="BB25782" s="77"/>
    </row>
    <row r="25783" spans="50:54" s="79" customFormat="1" ht="0" hidden="1" customHeight="1" x14ac:dyDescent="0.2">
      <c r="AX25783" s="78"/>
      <c r="AZ25783" s="167"/>
      <c r="BA25783" s="77"/>
      <c r="BB25783" s="77"/>
    </row>
    <row r="25784" spans="50:54" s="79" customFormat="1" ht="0" hidden="1" customHeight="1" x14ac:dyDescent="0.2">
      <c r="AX25784" s="78"/>
      <c r="AZ25784" s="167"/>
      <c r="BA25784" s="77"/>
      <c r="BB25784" s="77"/>
    </row>
    <row r="25785" spans="50:54" s="79" customFormat="1" ht="0" hidden="1" customHeight="1" x14ac:dyDescent="0.2">
      <c r="AX25785" s="78"/>
      <c r="AZ25785" s="167"/>
      <c r="BA25785" s="77"/>
      <c r="BB25785" s="77"/>
    </row>
    <row r="25786" spans="50:54" s="79" customFormat="1" ht="0" hidden="1" customHeight="1" x14ac:dyDescent="0.2">
      <c r="AX25786" s="78"/>
      <c r="AZ25786" s="167"/>
      <c r="BA25786" s="77"/>
      <c r="BB25786" s="77"/>
    </row>
    <row r="25787" spans="50:54" s="79" customFormat="1" ht="0" hidden="1" customHeight="1" x14ac:dyDescent="0.2">
      <c r="AX25787" s="78"/>
      <c r="AZ25787" s="167"/>
      <c r="BA25787" s="77"/>
      <c r="BB25787" s="77"/>
    </row>
    <row r="25788" spans="50:54" s="79" customFormat="1" ht="0" hidden="1" customHeight="1" x14ac:dyDescent="0.2">
      <c r="AX25788" s="78"/>
      <c r="AZ25788" s="167"/>
      <c r="BA25788" s="77"/>
      <c r="BB25788" s="77"/>
    </row>
    <row r="25789" spans="50:54" s="79" customFormat="1" ht="0" hidden="1" customHeight="1" x14ac:dyDescent="0.2">
      <c r="AX25789" s="78"/>
      <c r="AZ25789" s="167"/>
      <c r="BA25789" s="77"/>
      <c r="BB25789" s="77"/>
    </row>
    <row r="25790" spans="50:54" s="79" customFormat="1" ht="0" hidden="1" customHeight="1" x14ac:dyDescent="0.2">
      <c r="AX25790" s="78"/>
      <c r="AZ25790" s="167"/>
      <c r="BA25790" s="77"/>
      <c r="BB25790" s="77"/>
    </row>
    <row r="25791" spans="50:54" s="79" customFormat="1" ht="0" hidden="1" customHeight="1" x14ac:dyDescent="0.2">
      <c r="AX25791" s="78"/>
      <c r="AZ25791" s="167"/>
      <c r="BA25791" s="77"/>
      <c r="BB25791" s="77"/>
    </row>
    <row r="25792" spans="50:54" s="79" customFormat="1" ht="0" hidden="1" customHeight="1" x14ac:dyDescent="0.2">
      <c r="AX25792" s="78"/>
      <c r="AZ25792" s="167"/>
      <c r="BA25792" s="77"/>
      <c r="BB25792" s="77"/>
    </row>
    <row r="25793" spans="50:54" s="79" customFormat="1" ht="0" hidden="1" customHeight="1" x14ac:dyDescent="0.2">
      <c r="AX25793" s="78"/>
      <c r="AZ25793" s="167"/>
      <c r="BA25793" s="77"/>
      <c r="BB25793" s="77"/>
    </row>
    <row r="25794" spans="50:54" s="79" customFormat="1" ht="0" hidden="1" customHeight="1" x14ac:dyDescent="0.2">
      <c r="AX25794" s="78"/>
      <c r="AZ25794" s="167"/>
      <c r="BA25794" s="77"/>
      <c r="BB25794" s="77"/>
    </row>
    <row r="25795" spans="50:54" s="79" customFormat="1" ht="0" hidden="1" customHeight="1" x14ac:dyDescent="0.2">
      <c r="AX25795" s="78"/>
      <c r="AZ25795" s="167"/>
      <c r="BA25795" s="77"/>
      <c r="BB25795" s="77"/>
    </row>
    <row r="25796" spans="50:54" s="79" customFormat="1" ht="0" hidden="1" customHeight="1" x14ac:dyDescent="0.2">
      <c r="AX25796" s="78"/>
      <c r="AZ25796" s="167"/>
      <c r="BA25796" s="77"/>
      <c r="BB25796" s="77"/>
    </row>
    <row r="25797" spans="50:54" s="79" customFormat="1" ht="0" hidden="1" customHeight="1" x14ac:dyDescent="0.2">
      <c r="AX25797" s="78"/>
      <c r="AZ25797" s="167"/>
      <c r="BA25797" s="77"/>
      <c r="BB25797" s="77"/>
    </row>
    <row r="25798" spans="50:54" s="79" customFormat="1" ht="0" hidden="1" customHeight="1" x14ac:dyDescent="0.2">
      <c r="AX25798" s="78"/>
      <c r="AZ25798" s="167"/>
      <c r="BA25798" s="77"/>
      <c r="BB25798" s="77"/>
    </row>
    <row r="25799" spans="50:54" s="79" customFormat="1" ht="0" hidden="1" customHeight="1" x14ac:dyDescent="0.2">
      <c r="AX25799" s="78"/>
      <c r="AZ25799" s="167"/>
      <c r="BA25799" s="77"/>
      <c r="BB25799" s="77"/>
    </row>
    <row r="25800" spans="50:54" s="79" customFormat="1" ht="0" hidden="1" customHeight="1" x14ac:dyDescent="0.2">
      <c r="AX25800" s="78"/>
      <c r="AZ25800" s="167"/>
      <c r="BA25800" s="77"/>
      <c r="BB25800" s="77"/>
    </row>
    <row r="25801" spans="50:54" s="79" customFormat="1" ht="0" hidden="1" customHeight="1" x14ac:dyDescent="0.2">
      <c r="AX25801" s="78"/>
      <c r="AZ25801" s="167"/>
      <c r="BA25801" s="77"/>
      <c r="BB25801" s="77"/>
    </row>
    <row r="25802" spans="50:54" s="79" customFormat="1" ht="0" hidden="1" customHeight="1" x14ac:dyDescent="0.2">
      <c r="AX25802" s="78"/>
      <c r="AZ25802" s="167"/>
      <c r="BA25802" s="77"/>
      <c r="BB25802" s="77"/>
    </row>
    <row r="25803" spans="50:54" s="79" customFormat="1" ht="0" hidden="1" customHeight="1" x14ac:dyDescent="0.2">
      <c r="AX25803" s="78"/>
      <c r="AZ25803" s="167"/>
      <c r="BA25803" s="77"/>
      <c r="BB25803" s="77"/>
    </row>
    <row r="25804" spans="50:54" s="79" customFormat="1" ht="0" hidden="1" customHeight="1" x14ac:dyDescent="0.2">
      <c r="AX25804" s="78"/>
      <c r="AZ25804" s="167"/>
      <c r="BA25804" s="77"/>
      <c r="BB25804" s="77"/>
    </row>
    <row r="25805" spans="50:54" s="79" customFormat="1" ht="0" hidden="1" customHeight="1" x14ac:dyDescent="0.2">
      <c r="AX25805" s="78"/>
      <c r="AZ25805" s="167"/>
      <c r="BA25805" s="77"/>
      <c r="BB25805" s="77"/>
    </row>
    <row r="25806" spans="50:54" s="79" customFormat="1" ht="0" hidden="1" customHeight="1" x14ac:dyDescent="0.2">
      <c r="AX25806" s="78"/>
      <c r="AZ25806" s="167"/>
      <c r="BA25806" s="77"/>
      <c r="BB25806" s="77"/>
    </row>
    <row r="25807" spans="50:54" s="79" customFormat="1" ht="0" hidden="1" customHeight="1" x14ac:dyDescent="0.2">
      <c r="AX25807" s="78"/>
      <c r="AZ25807" s="167"/>
      <c r="BA25807" s="77"/>
      <c r="BB25807" s="77"/>
    </row>
    <row r="25808" spans="50:54" s="79" customFormat="1" ht="0" hidden="1" customHeight="1" x14ac:dyDescent="0.2">
      <c r="AX25808" s="78"/>
      <c r="AZ25808" s="167"/>
      <c r="BA25808" s="77"/>
      <c r="BB25808" s="77"/>
    </row>
    <row r="25809" spans="50:54" s="79" customFormat="1" ht="0" hidden="1" customHeight="1" x14ac:dyDescent="0.2">
      <c r="AX25809" s="78"/>
      <c r="AZ25809" s="167"/>
      <c r="BA25809" s="77"/>
      <c r="BB25809" s="77"/>
    </row>
    <row r="25810" spans="50:54" s="79" customFormat="1" ht="0" hidden="1" customHeight="1" x14ac:dyDescent="0.2">
      <c r="AX25810" s="78"/>
      <c r="AZ25810" s="167"/>
      <c r="BA25810" s="77"/>
      <c r="BB25810" s="77"/>
    </row>
    <row r="25811" spans="50:54" s="79" customFormat="1" ht="0" hidden="1" customHeight="1" x14ac:dyDescent="0.2">
      <c r="AX25811" s="78"/>
      <c r="AZ25811" s="167"/>
      <c r="BA25811" s="77"/>
      <c r="BB25811" s="77"/>
    </row>
    <row r="25812" spans="50:54" s="79" customFormat="1" ht="0" hidden="1" customHeight="1" x14ac:dyDescent="0.2">
      <c r="AX25812" s="78"/>
      <c r="AZ25812" s="167"/>
      <c r="BA25812" s="77"/>
      <c r="BB25812" s="77"/>
    </row>
    <row r="25813" spans="50:54" s="79" customFormat="1" ht="0" hidden="1" customHeight="1" x14ac:dyDescent="0.2">
      <c r="AX25813" s="78"/>
      <c r="AZ25813" s="167"/>
      <c r="BA25813" s="77"/>
      <c r="BB25813" s="77"/>
    </row>
    <row r="25814" spans="50:54" s="79" customFormat="1" ht="0" hidden="1" customHeight="1" x14ac:dyDescent="0.2">
      <c r="AX25814" s="78"/>
      <c r="AZ25814" s="167"/>
      <c r="BA25814" s="77"/>
      <c r="BB25814" s="77"/>
    </row>
    <row r="25815" spans="50:54" s="79" customFormat="1" ht="0" hidden="1" customHeight="1" x14ac:dyDescent="0.2">
      <c r="AX25815" s="78"/>
      <c r="AZ25815" s="167"/>
      <c r="BA25815" s="77"/>
      <c r="BB25815" s="77"/>
    </row>
    <row r="25816" spans="50:54" s="79" customFormat="1" ht="0" hidden="1" customHeight="1" x14ac:dyDescent="0.2">
      <c r="AX25816" s="78"/>
      <c r="AZ25816" s="167"/>
      <c r="BA25816" s="77"/>
      <c r="BB25816" s="77"/>
    </row>
    <row r="25817" spans="50:54" s="79" customFormat="1" ht="0" hidden="1" customHeight="1" x14ac:dyDescent="0.2">
      <c r="AX25817" s="78"/>
      <c r="AZ25817" s="167"/>
      <c r="BA25817" s="77"/>
      <c r="BB25817" s="77"/>
    </row>
    <row r="25818" spans="50:54" s="79" customFormat="1" ht="0" hidden="1" customHeight="1" x14ac:dyDescent="0.2">
      <c r="AX25818" s="78"/>
      <c r="AZ25818" s="167"/>
      <c r="BA25818" s="77"/>
      <c r="BB25818" s="77"/>
    </row>
    <row r="25819" spans="50:54" s="79" customFormat="1" ht="0" hidden="1" customHeight="1" x14ac:dyDescent="0.2">
      <c r="AX25819" s="78"/>
      <c r="AZ25819" s="167"/>
      <c r="BA25819" s="77"/>
      <c r="BB25819" s="77"/>
    </row>
    <row r="25820" spans="50:54" s="79" customFormat="1" ht="0" hidden="1" customHeight="1" x14ac:dyDescent="0.2">
      <c r="AX25820" s="78"/>
      <c r="AZ25820" s="167"/>
      <c r="BA25820" s="77"/>
      <c r="BB25820" s="77"/>
    </row>
    <row r="25821" spans="50:54" s="79" customFormat="1" ht="0" hidden="1" customHeight="1" x14ac:dyDescent="0.2">
      <c r="AX25821" s="78"/>
      <c r="AZ25821" s="167"/>
      <c r="BA25821" s="77"/>
      <c r="BB25821" s="77"/>
    </row>
    <row r="25822" spans="50:54" s="79" customFormat="1" ht="0" hidden="1" customHeight="1" x14ac:dyDescent="0.2">
      <c r="AX25822" s="78"/>
      <c r="AZ25822" s="167"/>
      <c r="BA25822" s="77"/>
      <c r="BB25822" s="77"/>
    </row>
    <row r="25823" spans="50:54" s="79" customFormat="1" ht="0" hidden="1" customHeight="1" x14ac:dyDescent="0.2">
      <c r="AX25823" s="78"/>
      <c r="AZ25823" s="167"/>
      <c r="BA25823" s="77"/>
      <c r="BB25823" s="77"/>
    </row>
    <row r="25824" spans="50:54" s="79" customFormat="1" ht="0" hidden="1" customHeight="1" x14ac:dyDescent="0.2">
      <c r="AX25824" s="78"/>
      <c r="AZ25824" s="167"/>
      <c r="BA25824" s="77"/>
      <c r="BB25824" s="77"/>
    </row>
    <row r="25825" spans="50:54" s="79" customFormat="1" ht="0" hidden="1" customHeight="1" x14ac:dyDescent="0.2">
      <c r="AX25825" s="78"/>
      <c r="AZ25825" s="167"/>
      <c r="BA25825" s="77"/>
      <c r="BB25825" s="77"/>
    </row>
    <row r="25826" spans="50:54" s="79" customFormat="1" ht="0" hidden="1" customHeight="1" x14ac:dyDescent="0.2">
      <c r="AX25826" s="78"/>
      <c r="AZ25826" s="167"/>
      <c r="BA25826" s="77"/>
      <c r="BB25826" s="77"/>
    </row>
    <row r="25827" spans="50:54" s="79" customFormat="1" ht="0" hidden="1" customHeight="1" x14ac:dyDescent="0.2">
      <c r="AX25827" s="78"/>
      <c r="AZ25827" s="167"/>
      <c r="BA25827" s="77"/>
      <c r="BB25827" s="77"/>
    </row>
    <row r="25828" spans="50:54" s="79" customFormat="1" ht="0" hidden="1" customHeight="1" x14ac:dyDescent="0.2">
      <c r="AX25828" s="78"/>
      <c r="AZ25828" s="167"/>
      <c r="BA25828" s="77"/>
      <c r="BB25828" s="77"/>
    </row>
    <row r="25829" spans="50:54" s="79" customFormat="1" ht="0" hidden="1" customHeight="1" x14ac:dyDescent="0.2">
      <c r="AX25829" s="78"/>
      <c r="AZ25829" s="167"/>
      <c r="BA25829" s="77"/>
      <c r="BB25829" s="77"/>
    </row>
    <row r="25830" spans="50:54" s="79" customFormat="1" ht="0" hidden="1" customHeight="1" x14ac:dyDescent="0.2">
      <c r="AX25830" s="78"/>
      <c r="AZ25830" s="167"/>
      <c r="BA25830" s="77"/>
      <c r="BB25830" s="77"/>
    </row>
    <row r="25831" spans="50:54" s="79" customFormat="1" ht="0" hidden="1" customHeight="1" x14ac:dyDescent="0.2">
      <c r="AX25831" s="78"/>
      <c r="AZ25831" s="167"/>
      <c r="BA25831" s="77"/>
      <c r="BB25831" s="77"/>
    </row>
    <row r="25832" spans="50:54" s="79" customFormat="1" ht="0" hidden="1" customHeight="1" x14ac:dyDescent="0.2">
      <c r="AX25832" s="78"/>
      <c r="AZ25832" s="167"/>
      <c r="BA25832" s="77"/>
      <c r="BB25832" s="77"/>
    </row>
    <row r="25833" spans="50:54" s="79" customFormat="1" ht="0" hidden="1" customHeight="1" x14ac:dyDescent="0.2">
      <c r="AX25833" s="78"/>
      <c r="AZ25833" s="167"/>
      <c r="BA25833" s="77"/>
      <c r="BB25833" s="77"/>
    </row>
    <row r="25834" spans="50:54" s="79" customFormat="1" ht="0" hidden="1" customHeight="1" x14ac:dyDescent="0.2">
      <c r="AX25834" s="78"/>
      <c r="AZ25834" s="167"/>
      <c r="BA25834" s="77"/>
      <c r="BB25834" s="77"/>
    </row>
    <row r="25835" spans="50:54" s="79" customFormat="1" ht="0" hidden="1" customHeight="1" x14ac:dyDescent="0.2">
      <c r="AX25835" s="78"/>
      <c r="AZ25835" s="167"/>
      <c r="BA25835" s="77"/>
      <c r="BB25835" s="77"/>
    </row>
    <row r="25836" spans="50:54" s="79" customFormat="1" ht="0" hidden="1" customHeight="1" x14ac:dyDescent="0.2">
      <c r="AX25836" s="78"/>
      <c r="AZ25836" s="167"/>
      <c r="BA25836" s="77"/>
      <c r="BB25836" s="77"/>
    </row>
    <row r="25837" spans="50:54" s="79" customFormat="1" ht="0" hidden="1" customHeight="1" x14ac:dyDescent="0.2">
      <c r="AX25837" s="78"/>
      <c r="AZ25837" s="167"/>
      <c r="BA25837" s="77"/>
      <c r="BB25837" s="77"/>
    </row>
    <row r="25838" spans="50:54" s="79" customFormat="1" ht="0" hidden="1" customHeight="1" x14ac:dyDescent="0.2">
      <c r="AX25838" s="78"/>
      <c r="AZ25838" s="167"/>
      <c r="BA25838" s="77"/>
      <c r="BB25838" s="77"/>
    </row>
    <row r="25839" spans="50:54" s="79" customFormat="1" ht="0" hidden="1" customHeight="1" x14ac:dyDescent="0.2">
      <c r="AX25839" s="78"/>
      <c r="AZ25839" s="167"/>
      <c r="BA25839" s="77"/>
      <c r="BB25839" s="77"/>
    </row>
    <row r="25840" spans="50:54" s="79" customFormat="1" ht="0" hidden="1" customHeight="1" x14ac:dyDescent="0.2">
      <c r="AX25840" s="78"/>
      <c r="AZ25840" s="167"/>
      <c r="BA25840" s="77"/>
      <c r="BB25840" s="77"/>
    </row>
    <row r="25841" spans="50:54" s="79" customFormat="1" ht="0" hidden="1" customHeight="1" x14ac:dyDescent="0.2">
      <c r="AX25841" s="78"/>
      <c r="AZ25841" s="167"/>
      <c r="BA25841" s="77"/>
      <c r="BB25841" s="77"/>
    </row>
    <row r="25842" spans="50:54" s="79" customFormat="1" ht="0" hidden="1" customHeight="1" x14ac:dyDescent="0.2">
      <c r="AX25842" s="78"/>
      <c r="AZ25842" s="167"/>
      <c r="BA25842" s="77"/>
      <c r="BB25842" s="77"/>
    </row>
    <row r="25843" spans="50:54" s="79" customFormat="1" ht="0" hidden="1" customHeight="1" x14ac:dyDescent="0.2">
      <c r="AX25843" s="78"/>
      <c r="AZ25843" s="167"/>
      <c r="BA25843" s="77"/>
      <c r="BB25843" s="77"/>
    </row>
    <row r="25844" spans="50:54" s="79" customFormat="1" ht="0" hidden="1" customHeight="1" x14ac:dyDescent="0.2">
      <c r="AX25844" s="78"/>
      <c r="AZ25844" s="167"/>
      <c r="BA25844" s="77"/>
      <c r="BB25844" s="77"/>
    </row>
    <row r="25845" spans="50:54" s="79" customFormat="1" ht="0" hidden="1" customHeight="1" x14ac:dyDescent="0.2">
      <c r="AX25845" s="78"/>
      <c r="AZ25845" s="167"/>
      <c r="BA25845" s="77"/>
      <c r="BB25845" s="77"/>
    </row>
    <row r="25846" spans="50:54" s="79" customFormat="1" ht="0" hidden="1" customHeight="1" x14ac:dyDescent="0.2">
      <c r="AX25846" s="78"/>
      <c r="AZ25846" s="167"/>
      <c r="BA25846" s="77"/>
      <c r="BB25846" s="77"/>
    </row>
    <row r="25847" spans="50:54" s="79" customFormat="1" ht="0" hidden="1" customHeight="1" x14ac:dyDescent="0.2">
      <c r="AX25847" s="78"/>
      <c r="AZ25847" s="167"/>
      <c r="BA25847" s="77"/>
      <c r="BB25847" s="77"/>
    </row>
    <row r="25848" spans="50:54" s="79" customFormat="1" ht="0" hidden="1" customHeight="1" x14ac:dyDescent="0.2">
      <c r="AX25848" s="78"/>
      <c r="AZ25848" s="167"/>
      <c r="BA25848" s="77"/>
      <c r="BB25848" s="77"/>
    </row>
    <row r="25849" spans="50:54" s="79" customFormat="1" ht="0" hidden="1" customHeight="1" x14ac:dyDescent="0.2">
      <c r="AX25849" s="78"/>
      <c r="AZ25849" s="167"/>
      <c r="BA25849" s="77"/>
      <c r="BB25849" s="77"/>
    </row>
    <row r="25850" spans="50:54" s="79" customFormat="1" ht="0" hidden="1" customHeight="1" x14ac:dyDescent="0.2">
      <c r="AX25850" s="78"/>
      <c r="AZ25850" s="167"/>
      <c r="BA25850" s="77"/>
      <c r="BB25850" s="77"/>
    </row>
    <row r="25851" spans="50:54" s="79" customFormat="1" ht="0" hidden="1" customHeight="1" x14ac:dyDescent="0.2">
      <c r="AX25851" s="78"/>
      <c r="AZ25851" s="167"/>
      <c r="BA25851" s="77"/>
      <c r="BB25851" s="77"/>
    </row>
    <row r="25852" spans="50:54" s="79" customFormat="1" ht="0" hidden="1" customHeight="1" x14ac:dyDescent="0.2">
      <c r="AX25852" s="78"/>
      <c r="AZ25852" s="167"/>
      <c r="BA25852" s="77"/>
      <c r="BB25852" s="77"/>
    </row>
    <row r="25853" spans="50:54" s="79" customFormat="1" ht="0" hidden="1" customHeight="1" x14ac:dyDescent="0.2">
      <c r="AX25853" s="78"/>
      <c r="AZ25853" s="167"/>
      <c r="BA25853" s="77"/>
      <c r="BB25853" s="77"/>
    </row>
    <row r="25854" spans="50:54" s="79" customFormat="1" ht="0" hidden="1" customHeight="1" x14ac:dyDescent="0.2">
      <c r="AX25854" s="78"/>
      <c r="AZ25854" s="167"/>
      <c r="BA25854" s="77"/>
      <c r="BB25854" s="77"/>
    </row>
    <row r="25855" spans="50:54" s="79" customFormat="1" ht="0" hidden="1" customHeight="1" x14ac:dyDescent="0.2">
      <c r="AX25855" s="78"/>
      <c r="AZ25855" s="167"/>
      <c r="BA25855" s="77"/>
      <c r="BB25855" s="77"/>
    </row>
    <row r="25856" spans="50:54" s="79" customFormat="1" ht="0" hidden="1" customHeight="1" x14ac:dyDescent="0.2">
      <c r="AX25856" s="78"/>
      <c r="AZ25856" s="167"/>
      <c r="BA25856" s="77"/>
      <c r="BB25856" s="77"/>
    </row>
    <row r="25857" spans="50:54" s="79" customFormat="1" ht="0" hidden="1" customHeight="1" x14ac:dyDescent="0.2">
      <c r="AX25857" s="78"/>
      <c r="AZ25857" s="167"/>
      <c r="BA25857" s="77"/>
      <c r="BB25857" s="77"/>
    </row>
    <row r="25858" spans="50:54" s="79" customFormat="1" ht="0" hidden="1" customHeight="1" x14ac:dyDescent="0.2">
      <c r="AX25858" s="78"/>
      <c r="AZ25858" s="167"/>
      <c r="BA25858" s="77"/>
      <c r="BB25858" s="77"/>
    </row>
    <row r="25859" spans="50:54" s="79" customFormat="1" ht="0" hidden="1" customHeight="1" x14ac:dyDescent="0.2">
      <c r="AX25859" s="78"/>
      <c r="AZ25859" s="167"/>
      <c r="BA25859" s="77"/>
      <c r="BB25859" s="77"/>
    </row>
    <row r="25860" spans="50:54" s="79" customFormat="1" ht="0" hidden="1" customHeight="1" x14ac:dyDescent="0.2">
      <c r="AX25860" s="78"/>
      <c r="AZ25860" s="167"/>
      <c r="BA25860" s="77"/>
      <c r="BB25860" s="77"/>
    </row>
    <row r="25861" spans="50:54" s="79" customFormat="1" ht="0" hidden="1" customHeight="1" x14ac:dyDescent="0.2">
      <c r="AX25861" s="78"/>
      <c r="AZ25861" s="167"/>
      <c r="BA25861" s="77"/>
      <c r="BB25861" s="77"/>
    </row>
    <row r="25862" spans="50:54" s="79" customFormat="1" ht="0" hidden="1" customHeight="1" x14ac:dyDescent="0.2">
      <c r="AX25862" s="78"/>
      <c r="AZ25862" s="167"/>
      <c r="BA25862" s="77"/>
      <c r="BB25862" s="77"/>
    </row>
    <row r="25863" spans="50:54" s="79" customFormat="1" ht="0" hidden="1" customHeight="1" x14ac:dyDescent="0.2">
      <c r="AX25863" s="78"/>
      <c r="AZ25863" s="167"/>
      <c r="BA25863" s="77"/>
      <c r="BB25863" s="77"/>
    </row>
    <row r="25864" spans="50:54" s="79" customFormat="1" ht="0" hidden="1" customHeight="1" x14ac:dyDescent="0.2">
      <c r="AX25864" s="78"/>
      <c r="AZ25864" s="167"/>
      <c r="BA25864" s="77"/>
      <c r="BB25864" s="77"/>
    </row>
    <row r="25865" spans="50:54" s="79" customFormat="1" ht="0" hidden="1" customHeight="1" x14ac:dyDescent="0.2">
      <c r="AX25865" s="78"/>
      <c r="AZ25865" s="167"/>
      <c r="BA25865" s="77"/>
      <c r="BB25865" s="77"/>
    </row>
    <row r="25866" spans="50:54" s="79" customFormat="1" ht="0" hidden="1" customHeight="1" x14ac:dyDescent="0.2">
      <c r="AX25866" s="78"/>
      <c r="AZ25866" s="167"/>
      <c r="BA25866" s="77"/>
      <c r="BB25866" s="77"/>
    </row>
    <row r="25867" spans="50:54" s="79" customFormat="1" ht="0" hidden="1" customHeight="1" x14ac:dyDescent="0.2">
      <c r="AX25867" s="78"/>
      <c r="AZ25867" s="167"/>
      <c r="BA25867" s="77"/>
      <c r="BB25867" s="77"/>
    </row>
    <row r="25868" spans="50:54" s="79" customFormat="1" ht="0" hidden="1" customHeight="1" x14ac:dyDescent="0.2">
      <c r="AX25868" s="78"/>
      <c r="AZ25868" s="167"/>
      <c r="BA25868" s="77"/>
      <c r="BB25868" s="77"/>
    </row>
    <row r="25869" spans="50:54" s="79" customFormat="1" ht="0" hidden="1" customHeight="1" x14ac:dyDescent="0.2">
      <c r="AX25869" s="78"/>
      <c r="AZ25869" s="167"/>
      <c r="BA25869" s="77"/>
      <c r="BB25869" s="77"/>
    </row>
    <row r="25870" spans="50:54" s="79" customFormat="1" ht="0" hidden="1" customHeight="1" x14ac:dyDescent="0.2">
      <c r="AX25870" s="78"/>
      <c r="AZ25870" s="167"/>
      <c r="BA25870" s="77"/>
      <c r="BB25870" s="77"/>
    </row>
    <row r="25871" spans="50:54" s="79" customFormat="1" ht="0" hidden="1" customHeight="1" x14ac:dyDescent="0.2">
      <c r="AX25871" s="78"/>
      <c r="AZ25871" s="167"/>
      <c r="BA25871" s="77"/>
      <c r="BB25871" s="77"/>
    </row>
    <row r="25872" spans="50:54" s="79" customFormat="1" ht="0" hidden="1" customHeight="1" x14ac:dyDescent="0.2">
      <c r="AX25872" s="78"/>
      <c r="AZ25872" s="167"/>
      <c r="BA25872" s="77"/>
      <c r="BB25872" s="77"/>
    </row>
    <row r="25873" spans="50:54" s="79" customFormat="1" ht="0" hidden="1" customHeight="1" x14ac:dyDescent="0.2">
      <c r="AX25873" s="78"/>
      <c r="AZ25873" s="167"/>
      <c r="BA25873" s="77"/>
      <c r="BB25873" s="77"/>
    </row>
    <row r="25874" spans="50:54" s="79" customFormat="1" ht="0" hidden="1" customHeight="1" x14ac:dyDescent="0.2">
      <c r="AX25874" s="78"/>
      <c r="AZ25874" s="167"/>
      <c r="BA25874" s="77"/>
      <c r="BB25874" s="77"/>
    </row>
    <row r="25875" spans="50:54" s="79" customFormat="1" ht="0" hidden="1" customHeight="1" x14ac:dyDescent="0.2">
      <c r="AX25875" s="78"/>
      <c r="AZ25875" s="167"/>
      <c r="BA25875" s="77"/>
      <c r="BB25875" s="77"/>
    </row>
    <row r="25876" spans="50:54" s="79" customFormat="1" ht="0" hidden="1" customHeight="1" x14ac:dyDescent="0.2">
      <c r="AX25876" s="78"/>
      <c r="AZ25876" s="167"/>
      <c r="BA25876" s="77"/>
      <c r="BB25876" s="77"/>
    </row>
    <row r="25877" spans="50:54" s="79" customFormat="1" ht="0" hidden="1" customHeight="1" x14ac:dyDescent="0.2">
      <c r="AX25877" s="78"/>
      <c r="AZ25877" s="167"/>
      <c r="BA25877" s="77"/>
      <c r="BB25877" s="77"/>
    </row>
    <row r="25878" spans="50:54" s="79" customFormat="1" ht="0" hidden="1" customHeight="1" x14ac:dyDescent="0.2">
      <c r="AX25878" s="78"/>
      <c r="AZ25878" s="167"/>
      <c r="BA25878" s="77"/>
      <c r="BB25878" s="77"/>
    </row>
    <row r="25879" spans="50:54" s="79" customFormat="1" ht="0" hidden="1" customHeight="1" x14ac:dyDescent="0.2">
      <c r="AX25879" s="78"/>
      <c r="AZ25879" s="167"/>
      <c r="BA25879" s="77"/>
      <c r="BB25879" s="77"/>
    </row>
    <row r="25880" spans="50:54" s="79" customFormat="1" ht="0" hidden="1" customHeight="1" x14ac:dyDescent="0.2">
      <c r="AX25880" s="78"/>
      <c r="AZ25880" s="167"/>
      <c r="BA25880" s="77"/>
      <c r="BB25880" s="77"/>
    </row>
    <row r="25881" spans="50:54" s="79" customFormat="1" ht="0" hidden="1" customHeight="1" x14ac:dyDescent="0.2">
      <c r="AX25881" s="78"/>
      <c r="AZ25881" s="167"/>
      <c r="BA25881" s="77"/>
      <c r="BB25881" s="77"/>
    </row>
    <row r="25882" spans="50:54" s="79" customFormat="1" ht="0" hidden="1" customHeight="1" x14ac:dyDescent="0.2">
      <c r="AX25882" s="78"/>
      <c r="AZ25882" s="167"/>
      <c r="BA25882" s="77"/>
      <c r="BB25882" s="77"/>
    </row>
    <row r="25883" spans="50:54" s="79" customFormat="1" ht="0" hidden="1" customHeight="1" x14ac:dyDescent="0.2">
      <c r="AX25883" s="78"/>
      <c r="AZ25883" s="167"/>
      <c r="BA25883" s="77"/>
      <c r="BB25883" s="77"/>
    </row>
    <row r="25884" spans="50:54" s="79" customFormat="1" ht="0" hidden="1" customHeight="1" x14ac:dyDescent="0.2">
      <c r="AX25884" s="78"/>
      <c r="AZ25884" s="167"/>
      <c r="BA25884" s="77"/>
      <c r="BB25884" s="77"/>
    </row>
    <row r="25885" spans="50:54" s="79" customFormat="1" ht="0" hidden="1" customHeight="1" x14ac:dyDescent="0.2">
      <c r="AX25885" s="78"/>
      <c r="AZ25885" s="167"/>
      <c r="BA25885" s="77"/>
      <c r="BB25885" s="77"/>
    </row>
    <row r="25886" spans="50:54" s="79" customFormat="1" ht="0" hidden="1" customHeight="1" x14ac:dyDescent="0.2">
      <c r="AX25886" s="78"/>
      <c r="AZ25886" s="167"/>
      <c r="BA25886" s="77"/>
      <c r="BB25886" s="77"/>
    </row>
    <row r="25887" spans="50:54" s="79" customFormat="1" ht="0" hidden="1" customHeight="1" x14ac:dyDescent="0.2">
      <c r="AX25887" s="78"/>
      <c r="AZ25887" s="167"/>
      <c r="BA25887" s="77"/>
      <c r="BB25887" s="77"/>
    </row>
    <row r="25888" spans="50:54" s="79" customFormat="1" ht="0" hidden="1" customHeight="1" x14ac:dyDescent="0.2">
      <c r="AX25888" s="78"/>
      <c r="AZ25888" s="167"/>
      <c r="BA25888" s="77"/>
      <c r="BB25888" s="77"/>
    </row>
    <row r="25889" spans="50:54" s="79" customFormat="1" ht="0" hidden="1" customHeight="1" x14ac:dyDescent="0.2">
      <c r="AX25889" s="78"/>
      <c r="AZ25889" s="167"/>
      <c r="BA25889" s="77"/>
      <c r="BB25889" s="77"/>
    </row>
    <row r="25890" spans="50:54" s="79" customFormat="1" ht="0" hidden="1" customHeight="1" x14ac:dyDescent="0.2">
      <c r="AX25890" s="78"/>
      <c r="AZ25890" s="167"/>
      <c r="BA25890" s="77"/>
      <c r="BB25890" s="77"/>
    </row>
    <row r="25891" spans="50:54" s="79" customFormat="1" ht="0" hidden="1" customHeight="1" x14ac:dyDescent="0.2">
      <c r="AX25891" s="78"/>
      <c r="AZ25891" s="167"/>
      <c r="BA25891" s="77"/>
      <c r="BB25891" s="77"/>
    </row>
    <row r="25892" spans="50:54" s="79" customFormat="1" ht="0" hidden="1" customHeight="1" x14ac:dyDescent="0.2">
      <c r="AX25892" s="78"/>
      <c r="AZ25892" s="167"/>
      <c r="BA25892" s="77"/>
      <c r="BB25892" s="77"/>
    </row>
    <row r="25893" spans="50:54" s="79" customFormat="1" ht="0" hidden="1" customHeight="1" x14ac:dyDescent="0.2">
      <c r="AX25893" s="78"/>
      <c r="AZ25893" s="167"/>
      <c r="BA25893" s="77"/>
      <c r="BB25893" s="77"/>
    </row>
    <row r="25894" spans="50:54" s="79" customFormat="1" ht="0" hidden="1" customHeight="1" x14ac:dyDescent="0.2">
      <c r="AX25894" s="78"/>
      <c r="AZ25894" s="167"/>
      <c r="BA25894" s="77"/>
      <c r="BB25894" s="77"/>
    </row>
    <row r="25895" spans="50:54" s="79" customFormat="1" ht="0" hidden="1" customHeight="1" x14ac:dyDescent="0.2">
      <c r="AX25895" s="78"/>
      <c r="AZ25895" s="167"/>
      <c r="BA25895" s="77"/>
      <c r="BB25895" s="77"/>
    </row>
    <row r="25896" spans="50:54" s="79" customFormat="1" ht="0" hidden="1" customHeight="1" x14ac:dyDescent="0.2">
      <c r="AX25896" s="78"/>
      <c r="AZ25896" s="167"/>
      <c r="BA25896" s="77"/>
      <c r="BB25896" s="77"/>
    </row>
    <row r="25897" spans="50:54" s="79" customFormat="1" ht="0" hidden="1" customHeight="1" x14ac:dyDescent="0.2">
      <c r="AX25897" s="78"/>
      <c r="AZ25897" s="167"/>
      <c r="BA25897" s="77"/>
      <c r="BB25897" s="77"/>
    </row>
    <row r="25898" spans="50:54" s="79" customFormat="1" ht="0" hidden="1" customHeight="1" x14ac:dyDescent="0.2">
      <c r="AX25898" s="78"/>
      <c r="AZ25898" s="167"/>
      <c r="BA25898" s="77"/>
      <c r="BB25898" s="77"/>
    </row>
    <row r="25899" spans="50:54" s="79" customFormat="1" ht="0" hidden="1" customHeight="1" x14ac:dyDescent="0.2">
      <c r="AX25899" s="78"/>
      <c r="AZ25899" s="167"/>
      <c r="BA25899" s="77"/>
      <c r="BB25899" s="77"/>
    </row>
    <row r="25900" spans="50:54" s="79" customFormat="1" ht="0" hidden="1" customHeight="1" x14ac:dyDescent="0.2">
      <c r="AX25900" s="78"/>
      <c r="AZ25900" s="167"/>
      <c r="BA25900" s="77"/>
      <c r="BB25900" s="77"/>
    </row>
    <row r="25901" spans="50:54" s="79" customFormat="1" ht="0" hidden="1" customHeight="1" x14ac:dyDescent="0.2">
      <c r="AX25901" s="78"/>
      <c r="AZ25901" s="167"/>
      <c r="BA25901" s="77"/>
      <c r="BB25901" s="77"/>
    </row>
    <row r="25902" spans="50:54" s="79" customFormat="1" ht="0" hidden="1" customHeight="1" x14ac:dyDescent="0.2">
      <c r="AX25902" s="78"/>
      <c r="AZ25902" s="167"/>
      <c r="BA25902" s="77"/>
      <c r="BB25902" s="77"/>
    </row>
    <row r="25903" spans="50:54" s="79" customFormat="1" ht="0" hidden="1" customHeight="1" x14ac:dyDescent="0.2">
      <c r="AX25903" s="78"/>
      <c r="AZ25903" s="167"/>
      <c r="BA25903" s="77"/>
      <c r="BB25903" s="77"/>
    </row>
    <row r="25904" spans="50:54" s="79" customFormat="1" ht="0" hidden="1" customHeight="1" x14ac:dyDescent="0.2">
      <c r="AX25904" s="78"/>
      <c r="AZ25904" s="167"/>
      <c r="BA25904" s="77"/>
      <c r="BB25904" s="77"/>
    </row>
    <row r="25905" spans="50:54" s="79" customFormat="1" ht="0" hidden="1" customHeight="1" x14ac:dyDescent="0.2">
      <c r="AX25905" s="78"/>
      <c r="AZ25905" s="167"/>
      <c r="BA25905" s="77"/>
      <c r="BB25905" s="77"/>
    </row>
    <row r="25906" spans="50:54" s="79" customFormat="1" ht="0" hidden="1" customHeight="1" x14ac:dyDescent="0.2">
      <c r="AX25906" s="78"/>
      <c r="AZ25906" s="167"/>
      <c r="BA25906" s="77"/>
      <c r="BB25906" s="77"/>
    </row>
    <row r="25907" spans="50:54" s="79" customFormat="1" ht="0" hidden="1" customHeight="1" x14ac:dyDescent="0.2">
      <c r="AX25907" s="78"/>
      <c r="AZ25907" s="167"/>
      <c r="BA25907" s="77"/>
      <c r="BB25907" s="77"/>
    </row>
    <row r="25908" spans="50:54" s="79" customFormat="1" ht="0" hidden="1" customHeight="1" x14ac:dyDescent="0.2">
      <c r="AX25908" s="78"/>
      <c r="AZ25908" s="167"/>
      <c r="BA25908" s="77"/>
      <c r="BB25908" s="77"/>
    </row>
    <row r="25909" spans="50:54" s="79" customFormat="1" ht="0" hidden="1" customHeight="1" x14ac:dyDescent="0.2">
      <c r="AX25909" s="78"/>
      <c r="AZ25909" s="167"/>
      <c r="BA25909" s="77"/>
      <c r="BB25909" s="77"/>
    </row>
    <row r="25910" spans="50:54" s="79" customFormat="1" ht="0" hidden="1" customHeight="1" x14ac:dyDescent="0.2">
      <c r="AX25910" s="78"/>
      <c r="AZ25910" s="167"/>
      <c r="BA25910" s="77"/>
      <c r="BB25910" s="77"/>
    </row>
    <row r="25911" spans="50:54" s="79" customFormat="1" ht="0" hidden="1" customHeight="1" x14ac:dyDescent="0.2">
      <c r="AX25911" s="78"/>
      <c r="AZ25911" s="167"/>
      <c r="BA25911" s="77"/>
      <c r="BB25911" s="77"/>
    </row>
    <row r="25912" spans="50:54" s="79" customFormat="1" ht="0" hidden="1" customHeight="1" x14ac:dyDescent="0.2">
      <c r="AX25912" s="78"/>
      <c r="AZ25912" s="167"/>
      <c r="BA25912" s="77"/>
      <c r="BB25912" s="77"/>
    </row>
    <row r="25913" spans="50:54" s="79" customFormat="1" ht="0" hidden="1" customHeight="1" x14ac:dyDescent="0.2">
      <c r="AX25913" s="78"/>
      <c r="AZ25913" s="167"/>
      <c r="BA25913" s="77"/>
      <c r="BB25913" s="77"/>
    </row>
    <row r="25914" spans="50:54" s="79" customFormat="1" ht="0" hidden="1" customHeight="1" x14ac:dyDescent="0.2">
      <c r="AX25914" s="78"/>
      <c r="AZ25914" s="167"/>
      <c r="BA25914" s="77"/>
      <c r="BB25914" s="77"/>
    </row>
    <row r="25915" spans="50:54" s="79" customFormat="1" ht="0" hidden="1" customHeight="1" x14ac:dyDescent="0.2">
      <c r="AX25915" s="78"/>
      <c r="AZ25915" s="167"/>
      <c r="BA25915" s="77"/>
      <c r="BB25915" s="77"/>
    </row>
    <row r="25916" spans="50:54" s="79" customFormat="1" ht="0" hidden="1" customHeight="1" x14ac:dyDescent="0.2">
      <c r="AX25916" s="78"/>
      <c r="AZ25916" s="167"/>
      <c r="BA25916" s="77"/>
      <c r="BB25916" s="77"/>
    </row>
    <row r="25917" spans="50:54" s="79" customFormat="1" ht="0" hidden="1" customHeight="1" x14ac:dyDescent="0.2">
      <c r="AX25917" s="78"/>
      <c r="AZ25917" s="167"/>
      <c r="BA25917" s="77"/>
      <c r="BB25917" s="77"/>
    </row>
    <row r="25918" spans="50:54" s="79" customFormat="1" ht="0" hidden="1" customHeight="1" x14ac:dyDescent="0.2">
      <c r="AX25918" s="78"/>
      <c r="AZ25918" s="167"/>
      <c r="BA25918" s="77"/>
      <c r="BB25918" s="77"/>
    </row>
    <row r="25919" spans="50:54" s="79" customFormat="1" ht="0" hidden="1" customHeight="1" x14ac:dyDescent="0.2">
      <c r="AX25919" s="78"/>
      <c r="AZ25919" s="167"/>
      <c r="BA25919" s="77"/>
      <c r="BB25919" s="77"/>
    </row>
    <row r="25920" spans="50:54" s="79" customFormat="1" ht="0" hidden="1" customHeight="1" x14ac:dyDescent="0.2">
      <c r="AX25920" s="78"/>
      <c r="AZ25920" s="167"/>
      <c r="BA25920" s="77"/>
      <c r="BB25920" s="77"/>
    </row>
    <row r="25921" spans="50:54" s="79" customFormat="1" ht="0" hidden="1" customHeight="1" x14ac:dyDescent="0.2">
      <c r="AX25921" s="78"/>
      <c r="AZ25921" s="167"/>
      <c r="BA25921" s="77"/>
      <c r="BB25921" s="77"/>
    </row>
    <row r="25922" spans="50:54" s="79" customFormat="1" ht="0" hidden="1" customHeight="1" x14ac:dyDescent="0.2">
      <c r="AX25922" s="78"/>
      <c r="AZ25922" s="167"/>
      <c r="BA25922" s="77"/>
      <c r="BB25922" s="77"/>
    </row>
    <row r="25923" spans="50:54" s="79" customFormat="1" ht="0" hidden="1" customHeight="1" x14ac:dyDescent="0.2">
      <c r="AX25923" s="78"/>
      <c r="AZ25923" s="167"/>
      <c r="BA25923" s="77"/>
      <c r="BB25923" s="77"/>
    </row>
    <row r="25924" spans="50:54" s="79" customFormat="1" ht="0" hidden="1" customHeight="1" x14ac:dyDescent="0.2">
      <c r="AX25924" s="78"/>
      <c r="AZ25924" s="167"/>
      <c r="BA25924" s="77"/>
      <c r="BB25924" s="77"/>
    </row>
    <row r="25925" spans="50:54" s="79" customFormat="1" ht="0" hidden="1" customHeight="1" x14ac:dyDescent="0.2">
      <c r="AX25925" s="78"/>
      <c r="AZ25925" s="167"/>
      <c r="BA25925" s="77"/>
      <c r="BB25925" s="77"/>
    </row>
    <row r="25926" spans="50:54" s="79" customFormat="1" ht="0" hidden="1" customHeight="1" x14ac:dyDescent="0.2">
      <c r="AX25926" s="78"/>
      <c r="AZ25926" s="167"/>
      <c r="BA25926" s="77"/>
      <c r="BB25926" s="77"/>
    </row>
    <row r="25927" spans="50:54" s="79" customFormat="1" ht="0" hidden="1" customHeight="1" x14ac:dyDescent="0.2">
      <c r="AX25927" s="78"/>
      <c r="AZ25927" s="167"/>
      <c r="BA25927" s="77"/>
      <c r="BB25927" s="77"/>
    </row>
    <row r="25928" spans="50:54" s="79" customFormat="1" ht="0" hidden="1" customHeight="1" x14ac:dyDescent="0.2">
      <c r="AX25928" s="78"/>
      <c r="AZ25928" s="167"/>
      <c r="BA25928" s="77"/>
      <c r="BB25928" s="77"/>
    </row>
    <row r="25929" spans="50:54" s="79" customFormat="1" ht="0" hidden="1" customHeight="1" x14ac:dyDescent="0.2">
      <c r="AX25929" s="78"/>
      <c r="AZ25929" s="167"/>
      <c r="BA25929" s="77"/>
      <c r="BB25929" s="77"/>
    </row>
    <row r="25930" spans="50:54" s="79" customFormat="1" ht="0" hidden="1" customHeight="1" x14ac:dyDescent="0.2">
      <c r="AX25930" s="78"/>
      <c r="AZ25930" s="167"/>
      <c r="BA25930" s="77"/>
      <c r="BB25930" s="77"/>
    </row>
    <row r="25931" spans="50:54" s="79" customFormat="1" ht="0" hidden="1" customHeight="1" x14ac:dyDescent="0.2">
      <c r="AX25931" s="78"/>
      <c r="AZ25931" s="167"/>
      <c r="BA25931" s="77"/>
      <c r="BB25931" s="77"/>
    </row>
    <row r="25932" spans="50:54" s="79" customFormat="1" ht="0" hidden="1" customHeight="1" x14ac:dyDescent="0.2">
      <c r="AX25932" s="78"/>
      <c r="AZ25932" s="167"/>
      <c r="BA25932" s="77"/>
      <c r="BB25932" s="77"/>
    </row>
    <row r="25933" spans="50:54" s="79" customFormat="1" ht="0" hidden="1" customHeight="1" x14ac:dyDescent="0.2">
      <c r="AX25933" s="78"/>
      <c r="AZ25933" s="167"/>
      <c r="BA25933" s="77"/>
      <c r="BB25933" s="77"/>
    </row>
    <row r="25934" spans="50:54" s="79" customFormat="1" ht="0" hidden="1" customHeight="1" x14ac:dyDescent="0.2">
      <c r="AX25934" s="78"/>
      <c r="AZ25934" s="167"/>
      <c r="BA25934" s="77"/>
      <c r="BB25934" s="77"/>
    </row>
    <row r="25935" spans="50:54" s="79" customFormat="1" ht="0" hidden="1" customHeight="1" x14ac:dyDescent="0.2">
      <c r="AX25935" s="78"/>
      <c r="AZ25935" s="167"/>
      <c r="BA25935" s="77"/>
      <c r="BB25935" s="77"/>
    </row>
    <row r="25936" spans="50:54" s="79" customFormat="1" ht="0" hidden="1" customHeight="1" x14ac:dyDescent="0.2">
      <c r="AX25936" s="78"/>
      <c r="AZ25936" s="167"/>
      <c r="BA25936" s="77"/>
      <c r="BB25936" s="77"/>
    </row>
    <row r="25937" spans="50:54" s="79" customFormat="1" ht="0" hidden="1" customHeight="1" x14ac:dyDescent="0.2">
      <c r="AX25937" s="78"/>
      <c r="AZ25937" s="167"/>
      <c r="BA25937" s="77"/>
      <c r="BB25937" s="77"/>
    </row>
    <row r="25938" spans="50:54" s="79" customFormat="1" ht="0" hidden="1" customHeight="1" x14ac:dyDescent="0.2">
      <c r="AX25938" s="78"/>
      <c r="AZ25938" s="167"/>
      <c r="BA25938" s="77"/>
      <c r="BB25938" s="77"/>
    </row>
    <row r="25939" spans="50:54" s="79" customFormat="1" ht="0" hidden="1" customHeight="1" x14ac:dyDescent="0.2">
      <c r="AX25939" s="78"/>
      <c r="AZ25939" s="167"/>
      <c r="BA25939" s="77"/>
      <c r="BB25939" s="77"/>
    </row>
    <row r="25940" spans="50:54" s="79" customFormat="1" ht="0" hidden="1" customHeight="1" x14ac:dyDescent="0.2">
      <c r="AX25940" s="78"/>
      <c r="AZ25940" s="167"/>
      <c r="BA25940" s="77"/>
      <c r="BB25940" s="77"/>
    </row>
    <row r="25941" spans="50:54" s="79" customFormat="1" ht="0" hidden="1" customHeight="1" x14ac:dyDescent="0.2">
      <c r="AX25941" s="78"/>
      <c r="AZ25941" s="167"/>
      <c r="BA25941" s="77"/>
      <c r="BB25941" s="77"/>
    </row>
    <row r="25942" spans="50:54" s="79" customFormat="1" ht="0" hidden="1" customHeight="1" x14ac:dyDescent="0.2">
      <c r="AX25942" s="78"/>
      <c r="AZ25942" s="167"/>
      <c r="BA25942" s="77"/>
      <c r="BB25942" s="77"/>
    </row>
    <row r="25943" spans="50:54" s="79" customFormat="1" ht="0" hidden="1" customHeight="1" x14ac:dyDescent="0.2">
      <c r="AX25943" s="78"/>
      <c r="AZ25943" s="167"/>
      <c r="BA25943" s="77"/>
      <c r="BB25943" s="77"/>
    </row>
    <row r="25944" spans="50:54" s="79" customFormat="1" ht="0" hidden="1" customHeight="1" x14ac:dyDescent="0.2">
      <c r="AX25944" s="78"/>
      <c r="AZ25944" s="167"/>
      <c r="BA25944" s="77"/>
      <c r="BB25944" s="77"/>
    </row>
    <row r="25945" spans="50:54" s="79" customFormat="1" ht="0" hidden="1" customHeight="1" x14ac:dyDescent="0.2">
      <c r="AX25945" s="78"/>
      <c r="AZ25945" s="167"/>
      <c r="BA25945" s="77"/>
      <c r="BB25945" s="77"/>
    </row>
    <row r="25946" spans="50:54" s="79" customFormat="1" ht="0" hidden="1" customHeight="1" x14ac:dyDescent="0.2">
      <c r="AX25946" s="78"/>
      <c r="AZ25946" s="167"/>
      <c r="BA25946" s="77"/>
      <c r="BB25946" s="77"/>
    </row>
    <row r="25947" spans="50:54" s="79" customFormat="1" ht="0" hidden="1" customHeight="1" x14ac:dyDescent="0.2">
      <c r="AX25947" s="78"/>
      <c r="AZ25947" s="167"/>
      <c r="BA25947" s="77"/>
      <c r="BB25947" s="77"/>
    </row>
    <row r="25948" spans="50:54" s="79" customFormat="1" ht="0" hidden="1" customHeight="1" x14ac:dyDescent="0.2">
      <c r="AX25948" s="78"/>
      <c r="AZ25948" s="167"/>
      <c r="BA25948" s="77"/>
      <c r="BB25948" s="77"/>
    </row>
    <row r="25949" spans="50:54" s="79" customFormat="1" ht="0" hidden="1" customHeight="1" x14ac:dyDescent="0.2">
      <c r="AX25949" s="78"/>
      <c r="AZ25949" s="167"/>
      <c r="BA25949" s="77"/>
      <c r="BB25949" s="77"/>
    </row>
    <row r="25950" spans="50:54" s="79" customFormat="1" ht="0" hidden="1" customHeight="1" x14ac:dyDescent="0.2">
      <c r="AX25950" s="78"/>
      <c r="AZ25950" s="167"/>
      <c r="BA25950" s="77"/>
      <c r="BB25950" s="77"/>
    </row>
    <row r="25951" spans="50:54" s="79" customFormat="1" ht="0" hidden="1" customHeight="1" x14ac:dyDescent="0.2">
      <c r="AX25951" s="78"/>
      <c r="AZ25951" s="167"/>
      <c r="BA25951" s="77"/>
      <c r="BB25951" s="77"/>
    </row>
    <row r="25952" spans="50:54" s="79" customFormat="1" ht="0" hidden="1" customHeight="1" x14ac:dyDescent="0.2">
      <c r="AX25952" s="78"/>
      <c r="AZ25952" s="167"/>
      <c r="BA25952" s="77"/>
      <c r="BB25952" s="77"/>
    </row>
    <row r="25953" spans="50:54" s="79" customFormat="1" ht="0" hidden="1" customHeight="1" x14ac:dyDescent="0.2">
      <c r="AX25953" s="78"/>
      <c r="AZ25953" s="167"/>
      <c r="BA25953" s="77"/>
      <c r="BB25953" s="77"/>
    </row>
    <row r="25954" spans="50:54" s="79" customFormat="1" ht="0" hidden="1" customHeight="1" x14ac:dyDescent="0.2">
      <c r="AX25954" s="78"/>
      <c r="AZ25954" s="167"/>
      <c r="BA25954" s="77"/>
      <c r="BB25954" s="77"/>
    </row>
    <row r="25955" spans="50:54" s="79" customFormat="1" ht="0" hidden="1" customHeight="1" x14ac:dyDescent="0.2">
      <c r="AX25955" s="78"/>
      <c r="AZ25955" s="167"/>
      <c r="BA25955" s="77"/>
      <c r="BB25955" s="77"/>
    </row>
    <row r="25956" spans="50:54" s="79" customFormat="1" ht="0" hidden="1" customHeight="1" x14ac:dyDescent="0.2">
      <c r="AX25956" s="78"/>
      <c r="AZ25956" s="167"/>
      <c r="BA25956" s="77"/>
      <c r="BB25956" s="77"/>
    </row>
    <row r="25957" spans="50:54" s="79" customFormat="1" ht="0" hidden="1" customHeight="1" x14ac:dyDescent="0.2">
      <c r="AX25957" s="78"/>
      <c r="AZ25957" s="167"/>
      <c r="BA25957" s="77"/>
      <c r="BB25957" s="77"/>
    </row>
    <row r="25958" spans="50:54" s="79" customFormat="1" ht="0" hidden="1" customHeight="1" x14ac:dyDescent="0.2">
      <c r="AX25958" s="78"/>
      <c r="AZ25958" s="167"/>
      <c r="BA25958" s="77"/>
      <c r="BB25958" s="77"/>
    </row>
    <row r="25959" spans="50:54" s="79" customFormat="1" ht="0" hidden="1" customHeight="1" x14ac:dyDescent="0.2">
      <c r="AX25959" s="78"/>
      <c r="AZ25959" s="167"/>
      <c r="BA25959" s="77"/>
      <c r="BB25959" s="77"/>
    </row>
    <row r="25960" spans="50:54" s="79" customFormat="1" ht="0" hidden="1" customHeight="1" x14ac:dyDescent="0.2">
      <c r="AX25960" s="78"/>
      <c r="AZ25960" s="167"/>
      <c r="BA25960" s="77"/>
      <c r="BB25960" s="77"/>
    </row>
    <row r="25961" spans="50:54" s="79" customFormat="1" ht="0" hidden="1" customHeight="1" x14ac:dyDescent="0.2">
      <c r="AX25961" s="78"/>
      <c r="AZ25961" s="167"/>
      <c r="BA25961" s="77"/>
      <c r="BB25961" s="77"/>
    </row>
    <row r="25962" spans="50:54" s="79" customFormat="1" ht="0" hidden="1" customHeight="1" x14ac:dyDescent="0.2">
      <c r="AX25962" s="78"/>
      <c r="AZ25962" s="167"/>
      <c r="BA25962" s="77"/>
      <c r="BB25962" s="77"/>
    </row>
    <row r="25963" spans="50:54" s="79" customFormat="1" ht="0" hidden="1" customHeight="1" x14ac:dyDescent="0.2">
      <c r="AX25963" s="78"/>
      <c r="AZ25963" s="167"/>
      <c r="BA25963" s="77"/>
      <c r="BB25963" s="77"/>
    </row>
    <row r="25964" spans="50:54" s="79" customFormat="1" ht="0" hidden="1" customHeight="1" x14ac:dyDescent="0.2">
      <c r="AX25964" s="78"/>
      <c r="AZ25964" s="167"/>
      <c r="BA25964" s="77"/>
      <c r="BB25964" s="77"/>
    </row>
    <row r="25965" spans="50:54" s="79" customFormat="1" ht="0" hidden="1" customHeight="1" x14ac:dyDescent="0.2">
      <c r="AX25965" s="78"/>
      <c r="AZ25965" s="167"/>
      <c r="BA25965" s="77"/>
      <c r="BB25965" s="77"/>
    </row>
    <row r="25966" spans="50:54" s="79" customFormat="1" ht="0" hidden="1" customHeight="1" x14ac:dyDescent="0.2">
      <c r="AX25966" s="78"/>
      <c r="AZ25966" s="167"/>
      <c r="BA25966" s="77"/>
      <c r="BB25966" s="77"/>
    </row>
    <row r="25967" spans="50:54" s="79" customFormat="1" ht="0" hidden="1" customHeight="1" x14ac:dyDescent="0.2">
      <c r="AX25967" s="78"/>
      <c r="AZ25967" s="167"/>
      <c r="BA25967" s="77"/>
      <c r="BB25967" s="77"/>
    </row>
    <row r="25968" spans="50:54" s="79" customFormat="1" ht="0" hidden="1" customHeight="1" x14ac:dyDescent="0.2">
      <c r="AX25968" s="78"/>
      <c r="AZ25968" s="167"/>
      <c r="BA25968" s="77"/>
      <c r="BB25968" s="77"/>
    </row>
    <row r="25969" spans="50:54" s="79" customFormat="1" ht="0" hidden="1" customHeight="1" x14ac:dyDescent="0.2">
      <c r="AX25969" s="78"/>
      <c r="AZ25969" s="167"/>
      <c r="BA25969" s="77"/>
      <c r="BB25969" s="77"/>
    </row>
    <row r="25970" spans="50:54" s="79" customFormat="1" ht="0" hidden="1" customHeight="1" x14ac:dyDescent="0.2">
      <c r="AX25970" s="78"/>
      <c r="AZ25970" s="167"/>
      <c r="BA25970" s="77"/>
      <c r="BB25970" s="77"/>
    </row>
    <row r="25971" spans="50:54" s="79" customFormat="1" ht="0" hidden="1" customHeight="1" x14ac:dyDescent="0.2">
      <c r="AX25971" s="78"/>
      <c r="AZ25971" s="167"/>
      <c r="BA25971" s="77"/>
      <c r="BB25971" s="77"/>
    </row>
    <row r="25972" spans="50:54" s="79" customFormat="1" ht="0" hidden="1" customHeight="1" x14ac:dyDescent="0.2">
      <c r="AX25972" s="78"/>
      <c r="AZ25972" s="167"/>
      <c r="BA25972" s="77"/>
      <c r="BB25972" s="77"/>
    </row>
    <row r="25973" spans="50:54" s="79" customFormat="1" ht="0" hidden="1" customHeight="1" x14ac:dyDescent="0.2">
      <c r="AX25973" s="78"/>
      <c r="AZ25973" s="167"/>
      <c r="BA25973" s="77"/>
      <c r="BB25973" s="77"/>
    </row>
    <row r="25974" spans="50:54" s="79" customFormat="1" ht="0" hidden="1" customHeight="1" x14ac:dyDescent="0.2">
      <c r="AX25974" s="78"/>
      <c r="AZ25974" s="167"/>
      <c r="BA25974" s="77"/>
      <c r="BB25974" s="77"/>
    </row>
    <row r="25975" spans="50:54" s="79" customFormat="1" ht="0" hidden="1" customHeight="1" x14ac:dyDescent="0.2">
      <c r="AX25975" s="78"/>
      <c r="AZ25975" s="167"/>
      <c r="BA25975" s="77"/>
      <c r="BB25975" s="77"/>
    </row>
    <row r="25976" spans="50:54" s="79" customFormat="1" ht="0" hidden="1" customHeight="1" x14ac:dyDescent="0.2">
      <c r="AX25976" s="78"/>
      <c r="AZ25976" s="167"/>
      <c r="BA25976" s="77"/>
      <c r="BB25976" s="77"/>
    </row>
    <row r="25977" spans="50:54" s="79" customFormat="1" ht="0" hidden="1" customHeight="1" x14ac:dyDescent="0.2">
      <c r="AX25977" s="78"/>
      <c r="AZ25977" s="167"/>
      <c r="BA25977" s="77"/>
      <c r="BB25977" s="77"/>
    </row>
    <row r="25978" spans="50:54" s="79" customFormat="1" ht="0" hidden="1" customHeight="1" x14ac:dyDescent="0.2">
      <c r="AX25978" s="78"/>
      <c r="AZ25978" s="167"/>
      <c r="BA25978" s="77"/>
      <c r="BB25978" s="77"/>
    </row>
    <row r="25979" spans="50:54" s="79" customFormat="1" ht="0" hidden="1" customHeight="1" x14ac:dyDescent="0.2">
      <c r="AX25979" s="78"/>
      <c r="AZ25979" s="167"/>
      <c r="BA25979" s="77"/>
      <c r="BB25979" s="77"/>
    </row>
    <row r="25980" spans="50:54" s="79" customFormat="1" ht="0" hidden="1" customHeight="1" x14ac:dyDescent="0.2">
      <c r="AX25980" s="78"/>
      <c r="AZ25980" s="167"/>
      <c r="BA25980" s="77"/>
      <c r="BB25980" s="77"/>
    </row>
    <row r="25981" spans="50:54" s="79" customFormat="1" ht="0" hidden="1" customHeight="1" x14ac:dyDescent="0.2">
      <c r="AX25981" s="78"/>
      <c r="AZ25981" s="167"/>
      <c r="BA25981" s="77"/>
      <c r="BB25981" s="77"/>
    </row>
    <row r="25982" spans="50:54" s="79" customFormat="1" ht="0" hidden="1" customHeight="1" x14ac:dyDescent="0.2">
      <c r="AX25982" s="78"/>
      <c r="AZ25982" s="167"/>
      <c r="BA25982" s="77"/>
      <c r="BB25982" s="77"/>
    </row>
    <row r="25983" spans="50:54" s="79" customFormat="1" ht="0" hidden="1" customHeight="1" x14ac:dyDescent="0.2">
      <c r="AX25983" s="78"/>
      <c r="AZ25983" s="167"/>
      <c r="BA25983" s="77"/>
      <c r="BB25983" s="77"/>
    </row>
    <row r="25984" spans="50:54" s="79" customFormat="1" ht="0" hidden="1" customHeight="1" x14ac:dyDescent="0.2">
      <c r="AX25984" s="78"/>
      <c r="AZ25984" s="167"/>
      <c r="BA25984" s="77"/>
      <c r="BB25984" s="77"/>
    </row>
    <row r="25985" spans="50:54" s="79" customFormat="1" ht="0" hidden="1" customHeight="1" x14ac:dyDescent="0.2">
      <c r="AX25985" s="78"/>
      <c r="AZ25985" s="167"/>
      <c r="BA25985" s="77"/>
      <c r="BB25985" s="77"/>
    </row>
    <row r="25986" spans="50:54" s="79" customFormat="1" ht="0" hidden="1" customHeight="1" x14ac:dyDescent="0.2">
      <c r="AX25986" s="78"/>
      <c r="AZ25986" s="167"/>
      <c r="BA25986" s="77"/>
      <c r="BB25986" s="77"/>
    </row>
    <row r="25987" spans="50:54" s="79" customFormat="1" ht="0" hidden="1" customHeight="1" x14ac:dyDescent="0.2">
      <c r="AX25987" s="78"/>
      <c r="AZ25987" s="167"/>
      <c r="BA25987" s="77"/>
      <c r="BB25987" s="77"/>
    </row>
    <row r="25988" spans="50:54" s="79" customFormat="1" ht="0" hidden="1" customHeight="1" x14ac:dyDescent="0.2">
      <c r="AX25988" s="78"/>
      <c r="AZ25988" s="167"/>
      <c r="BA25988" s="77"/>
      <c r="BB25988" s="77"/>
    </row>
    <row r="25989" spans="50:54" s="79" customFormat="1" ht="0" hidden="1" customHeight="1" x14ac:dyDescent="0.2">
      <c r="AX25989" s="78"/>
      <c r="AZ25989" s="167"/>
      <c r="BA25989" s="77"/>
      <c r="BB25989" s="77"/>
    </row>
    <row r="25990" spans="50:54" s="79" customFormat="1" ht="0" hidden="1" customHeight="1" x14ac:dyDescent="0.2">
      <c r="AX25990" s="78"/>
      <c r="AZ25990" s="167"/>
      <c r="BA25990" s="77"/>
      <c r="BB25990" s="77"/>
    </row>
    <row r="25991" spans="50:54" s="79" customFormat="1" ht="0" hidden="1" customHeight="1" x14ac:dyDescent="0.2">
      <c r="AX25991" s="78"/>
      <c r="AZ25991" s="167"/>
      <c r="BA25991" s="77"/>
      <c r="BB25991" s="77"/>
    </row>
    <row r="25992" spans="50:54" s="79" customFormat="1" ht="0" hidden="1" customHeight="1" x14ac:dyDescent="0.2">
      <c r="AX25992" s="78"/>
      <c r="AZ25992" s="167"/>
      <c r="BA25992" s="77"/>
      <c r="BB25992" s="77"/>
    </row>
    <row r="25993" spans="50:54" s="79" customFormat="1" ht="0" hidden="1" customHeight="1" x14ac:dyDescent="0.2">
      <c r="AX25993" s="78"/>
      <c r="AZ25993" s="167"/>
      <c r="BA25993" s="77"/>
      <c r="BB25993" s="77"/>
    </row>
    <row r="25994" spans="50:54" s="79" customFormat="1" ht="0" hidden="1" customHeight="1" x14ac:dyDescent="0.2">
      <c r="AX25994" s="78"/>
      <c r="AZ25994" s="167"/>
      <c r="BA25994" s="77"/>
      <c r="BB25994" s="77"/>
    </row>
    <row r="25995" spans="50:54" s="79" customFormat="1" ht="0" hidden="1" customHeight="1" x14ac:dyDescent="0.2">
      <c r="AX25995" s="78"/>
      <c r="AZ25995" s="167"/>
      <c r="BA25995" s="77"/>
      <c r="BB25995" s="77"/>
    </row>
    <row r="25996" spans="50:54" s="79" customFormat="1" ht="0" hidden="1" customHeight="1" x14ac:dyDescent="0.2">
      <c r="AX25996" s="78"/>
      <c r="AZ25996" s="167"/>
      <c r="BA25996" s="77"/>
      <c r="BB25996" s="77"/>
    </row>
    <row r="25997" spans="50:54" s="79" customFormat="1" ht="0" hidden="1" customHeight="1" x14ac:dyDescent="0.2">
      <c r="AX25997" s="78"/>
      <c r="AZ25997" s="167"/>
      <c r="BA25997" s="77"/>
      <c r="BB25997" s="77"/>
    </row>
    <row r="25998" spans="50:54" s="79" customFormat="1" ht="0" hidden="1" customHeight="1" x14ac:dyDescent="0.2">
      <c r="AX25998" s="78"/>
      <c r="AZ25998" s="167"/>
      <c r="BA25998" s="77"/>
      <c r="BB25998" s="77"/>
    </row>
    <row r="25999" spans="50:54" s="79" customFormat="1" ht="0" hidden="1" customHeight="1" x14ac:dyDescent="0.2">
      <c r="AX25999" s="78"/>
      <c r="AZ25999" s="167"/>
      <c r="BA25999" s="77"/>
      <c r="BB25999" s="77"/>
    </row>
    <row r="26000" spans="50:54" s="79" customFormat="1" ht="0" hidden="1" customHeight="1" x14ac:dyDescent="0.2">
      <c r="AX26000" s="78"/>
      <c r="AZ26000" s="167"/>
      <c r="BA26000" s="77"/>
      <c r="BB26000" s="77"/>
    </row>
    <row r="26001" spans="50:54" s="79" customFormat="1" ht="0" hidden="1" customHeight="1" x14ac:dyDescent="0.2">
      <c r="AX26001" s="78"/>
      <c r="AZ26001" s="167"/>
      <c r="BA26001" s="77"/>
      <c r="BB26001" s="77"/>
    </row>
    <row r="26002" spans="50:54" s="79" customFormat="1" ht="0" hidden="1" customHeight="1" x14ac:dyDescent="0.2">
      <c r="AX26002" s="78"/>
      <c r="AZ26002" s="167"/>
      <c r="BA26002" s="77"/>
      <c r="BB26002" s="77"/>
    </row>
    <row r="26003" spans="50:54" s="79" customFormat="1" ht="0" hidden="1" customHeight="1" x14ac:dyDescent="0.2">
      <c r="AX26003" s="78"/>
      <c r="AZ26003" s="167"/>
      <c r="BA26003" s="77"/>
      <c r="BB26003" s="77"/>
    </row>
    <row r="26004" spans="50:54" s="79" customFormat="1" ht="0" hidden="1" customHeight="1" x14ac:dyDescent="0.2">
      <c r="AX26004" s="78"/>
      <c r="AZ26004" s="167"/>
      <c r="BA26004" s="77"/>
      <c r="BB26004" s="77"/>
    </row>
    <row r="26005" spans="50:54" s="79" customFormat="1" ht="0" hidden="1" customHeight="1" x14ac:dyDescent="0.2">
      <c r="AX26005" s="78"/>
      <c r="AZ26005" s="167"/>
      <c r="BA26005" s="77"/>
      <c r="BB26005" s="77"/>
    </row>
    <row r="26006" spans="50:54" s="79" customFormat="1" ht="0" hidden="1" customHeight="1" x14ac:dyDescent="0.2">
      <c r="AX26006" s="78"/>
      <c r="AZ26006" s="167"/>
      <c r="BA26006" s="77"/>
      <c r="BB26006" s="77"/>
    </row>
    <row r="26007" spans="50:54" s="79" customFormat="1" ht="0" hidden="1" customHeight="1" x14ac:dyDescent="0.2">
      <c r="AX26007" s="78"/>
      <c r="AZ26007" s="167"/>
      <c r="BA26007" s="77"/>
      <c r="BB26007" s="77"/>
    </row>
    <row r="26008" spans="50:54" s="79" customFormat="1" ht="0" hidden="1" customHeight="1" x14ac:dyDescent="0.2">
      <c r="AX26008" s="78"/>
      <c r="AZ26008" s="167"/>
      <c r="BA26008" s="77"/>
      <c r="BB26008" s="77"/>
    </row>
    <row r="26009" spans="50:54" s="79" customFormat="1" ht="0" hidden="1" customHeight="1" x14ac:dyDescent="0.2">
      <c r="AX26009" s="78"/>
      <c r="AZ26009" s="167"/>
      <c r="BA26009" s="77"/>
      <c r="BB26009" s="77"/>
    </row>
    <row r="26010" spans="50:54" s="79" customFormat="1" ht="0" hidden="1" customHeight="1" x14ac:dyDescent="0.2">
      <c r="AX26010" s="78"/>
      <c r="AZ26010" s="167"/>
      <c r="BA26010" s="77"/>
      <c r="BB26010" s="77"/>
    </row>
    <row r="26011" spans="50:54" s="79" customFormat="1" ht="0" hidden="1" customHeight="1" x14ac:dyDescent="0.2">
      <c r="AX26011" s="78"/>
      <c r="AZ26011" s="167"/>
      <c r="BA26011" s="77"/>
      <c r="BB26011" s="77"/>
    </row>
    <row r="26012" spans="50:54" s="79" customFormat="1" ht="0" hidden="1" customHeight="1" x14ac:dyDescent="0.2">
      <c r="AX26012" s="78"/>
      <c r="AZ26012" s="167"/>
      <c r="BA26012" s="77"/>
      <c r="BB26012" s="77"/>
    </row>
    <row r="26013" spans="50:54" s="79" customFormat="1" ht="0" hidden="1" customHeight="1" x14ac:dyDescent="0.2">
      <c r="AX26013" s="78"/>
      <c r="AZ26013" s="167"/>
      <c r="BA26013" s="77"/>
      <c r="BB26013" s="77"/>
    </row>
    <row r="26014" spans="50:54" s="79" customFormat="1" ht="0" hidden="1" customHeight="1" x14ac:dyDescent="0.2">
      <c r="AX26014" s="78"/>
      <c r="AZ26014" s="167"/>
      <c r="BA26014" s="77"/>
      <c r="BB26014" s="77"/>
    </row>
    <row r="26015" spans="50:54" s="79" customFormat="1" ht="0" hidden="1" customHeight="1" x14ac:dyDescent="0.2">
      <c r="AX26015" s="78"/>
      <c r="AZ26015" s="167"/>
      <c r="BA26015" s="77"/>
      <c r="BB26015" s="77"/>
    </row>
    <row r="26016" spans="50:54" s="79" customFormat="1" ht="0" hidden="1" customHeight="1" x14ac:dyDescent="0.2">
      <c r="AX26016" s="78"/>
      <c r="AZ26016" s="167"/>
      <c r="BA26016" s="77"/>
      <c r="BB26016" s="77"/>
    </row>
    <row r="26017" spans="50:54" s="79" customFormat="1" ht="0" hidden="1" customHeight="1" x14ac:dyDescent="0.2">
      <c r="AX26017" s="78"/>
      <c r="AZ26017" s="167"/>
      <c r="BA26017" s="77"/>
      <c r="BB26017" s="77"/>
    </row>
    <row r="26018" spans="50:54" s="79" customFormat="1" ht="0" hidden="1" customHeight="1" x14ac:dyDescent="0.2">
      <c r="AX26018" s="78"/>
      <c r="AZ26018" s="167"/>
      <c r="BA26018" s="77"/>
      <c r="BB26018" s="77"/>
    </row>
    <row r="26019" spans="50:54" s="79" customFormat="1" ht="0" hidden="1" customHeight="1" x14ac:dyDescent="0.2">
      <c r="AX26019" s="78"/>
      <c r="AZ26019" s="167"/>
      <c r="BA26019" s="77"/>
      <c r="BB26019" s="77"/>
    </row>
    <row r="26020" spans="50:54" s="79" customFormat="1" ht="0" hidden="1" customHeight="1" x14ac:dyDescent="0.2">
      <c r="AX26020" s="78"/>
      <c r="AZ26020" s="167"/>
      <c r="BA26020" s="77"/>
      <c r="BB26020" s="77"/>
    </row>
    <row r="26021" spans="50:54" s="79" customFormat="1" ht="0" hidden="1" customHeight="1" x14ac:dyDescent="0.2">
      <c r="AX26021" s="78"/>
      <c r="AZ26021" s="167"/>
      <c r="BA26021" s="77"/>
      <c r="BB26021" s="77"/>
    </row>
    <row r="26022" spans="50:54" s="79" customFormat="1" ht="0" hidden="1" customHeight="1" x14ac:dyDescent="0.2">
      <c r="AX26022" s="78"/>
      <c r="AZ26022" s="167"/>
      <c r="BA26022" s="77"/>
      <c r="BB26022" s="77"/>
    </row>
    <row r="26023" spans="50:54" s="79" customFormat="1" ht="0" hidden="1" customHeight="1" x14ac:dyDescent="0.2">
      <c r="AX26023" s="78"/>
      <c r="AZ26023" s="167"/>
      <c r="BA26023" s="77"/>
      <c r="BB26023" s="77"/>
    </row>
    <row r="26024" spans="50:54" s="79" customFormat="1" ht="0" hidden="1" customHeight="1" x14ac:dyDescent="0.2">
      <c r="AX26024" s="78"/>
      <c r="AZ26024" s="167"/>
      <c r="BA26024" s="77"/>
      <c r="BB26024" s="77"/>
    </row>
    <row r="26025" spans="50:54" s="79" customFormat="1" ht="0" hidden="1" customHeight="1" x14ac:dyDescent="0.2">
      <c r="AX26025" s="78"/>
      <c r="AZ26025" s="167"/>
      <c r="BA26025" s="77"/>
      <c r="BB26025" s="77"/>
    </row>
    <row r="26026" spans="50:54" s="79" customFormat="1" ht="0" hidden="1" customHeight="1" x14ac:dyDescent="0.2">
      <c r="AX26026" s="78"/>
      <c r="AZ26026" s="167"/>
      <c r="BA26026" s="77"/>
      <c r="BB26026" s="77"/>
    </row>
    <row r="26027" spans="50:54" s="79" customFormat="1" ht="0" hidden="1" customHeight="1" x14ac:dyDescent="0.2">
      <c r="AX26027" s="78"/>
      <c r="AZ26027" s="167"/>
      <c r="BA26027" s="77"/>
      <c r="BB26027" s="77"/>
    </row>
    <row r="26028" spans="50:54" s="79" customFormat="1" ht="0" hidden="1" customHeight="1" x14ac:dyDescent="0.2">
      <c r="AX26028" s="78"/>
      <c r="AZ26028" s="167"/>
      <c r="BA26028" s="77"/>
      <c r="BB26028" s="77"/>
    </row>
    <row r="26029" spans="50:54" s="79" customFormat="1" ht="0" hidden="1" customHeight="1" x14ac:dyDescent="0.2">
      <c r="AX26029" s="78"/>
      <c r="AZ26029" s="167"/>
      <c r="BA26029" s="77"/>
      <c r="BB26029" s="77"/>
    </row>
    <row r="26030" spans="50:54" s="79" customFormat="1" ht="0" hidden="1" customHeight="1" x14ac:dyDescent="0.2">
      <c r="AX26030" s="78"/>
      <c r="AZ26030" s="167"/>
      <c r="BA26030" s="77"/>
      <c r="BB26030" s="77"/>
    </row>
    <row r="26031" spans="50:54" s="79" customFormat="1" ht="0" hidden="1" customHeight="1" x14ac:dyDescent="0.2">
      <c r="AX26031" s="78"/>
      <c r="AZ26031" s="167"/>
      <c r="BA26031" s="77"/>
      <c r="BB26031" s="77"/>
    </row>
    <row r="26032" spans="50:54" s="79" customFormat="1" ht="0" hidden="1" customHeight="1" x14ac:dyDescent="0.2">
      <c r="AX26032" s="78"/>
      <c r="AZ26032" s="167"/>
      <c r="BA26032" s="77"/>
      <c r="BB26032" s="77"/>
    </row>
    <row r="26033" spans="50:54" s="79" customFormat="1" ht="0" hidden="1" customHeight="1" x14ac:dyDescent="0.2">
      <c r="AX26033" s="78"/>
      <c r="AZ26033" s="167"/>
      <c r="BA26033" s="77"/>
      <c r="BB26033" s="77"/>
    </row>
    <row r="26034" spans="50:54" s="79" customFormat="1" ht="0" hidden="1" customHeight="1" x14ac:dyDescent="0.2">
      <c r="AX26034" s="78"/>
      <c r="AZ26034" s="167"/>
      <c r="BA26034" s="77"/>
      <c r="BB26034" s="77"/>
    </row>
    <row r="26035" spans="50:54" s="79" customFormat="1" ht="0" hidden="1" customHeight="1" x14ac:dyDescent="0.2">
      <c r="AX26035" s="78"/>
      <c r="AZ26035" s="167"/>
      <c r="BA26035" s="77"/>
      <c r="BB26035" s="77"/>
    </row>
    <row r="26036" spans="50:54" s="79" customFormat="1" ht="0" hidden="1" customHeight="1" x14ac:dyDescent="0.2">
      <c r="AX26036" s="78"/>
      <c r="AZ26036" s="167"/>
      <c r="BA26036" s="77"/>
      <c r="BB26036" s="77"/>
    </row>
    <row r="26037" spans="50:54" s="79" customFormat="1" ht="0" hidden="1" customHeight="1" x14ac:dyDescent="0.2">
      <c r="AX26037" s="78"/>
      <c r="AZ26037" s="167"/>
      <c r="BA26037" s="77"/>
      <c r="BB26037" s="77"/>
    </row>
    <row r="26038" spans="50:54" s="79" customFormat="1" ht="0" hidden="1" customHeight="1" x14ac:dyDescent="0.2">
      <c r="AX26038" s="78"/>
      <c r="AZ26038" s="167"/>
      <c r="BA26038" s="77"/>
      <c r="BB26038" s="77"/>
    </row>
    <row r="26039" spans="50:54" s="79" customFormat="1" ht="0" hidden="1" customHeight="1" x14ac:dyDescent="0.2">
      <c r="AX26039" s="78"/>
      <c r="AZ26039" s="167"/>
      <c r="BA26039" s="77"/>
      <c r="BB26039" s="77"/>
    </row>
    <row r="26040" spans="50:54" s="79" customFormat="1" ht="0" hidden="1" customHeight="1" x14ac:dyDescent="0.2">
      <c r="AX26040" s="78"/>
      <c r="AZ26040" s="167"/>
      <c r="BA26040" s="77"/>
      <c r="BB26040" s="77"/>
    </row>
    <row r="26041" spans="50:54" s="79" customFormat="1" ht="0" hidden="1" customHeight="1" x14ac:dyDescent="0.2">
      <c r="AX26041" s="78"/>
      <c r="AZ26041" s="167"/>
      <c r="BA26041" s="77"/>
      <c r="BB26041" s="77"/>
    </row>
    <row r="26042" spans="50:54" s="79" customFormat="1" ht="0" hidden="1" customHeight="1" x14ac:dyDescent="0.2">
      <c r="AX26042" s="78"/>
      <c r="AZ26042" s="167"/>
      <c r="BA26042" s="77"/>
      <c r="BB26042" s="77"/>
    </row>
    <row r="26043" spans="50:54" s="79" customFormat="1" ht="0" hidden="1" customHeight="1" x14ac:dyDescent="0.2">
      <c r="AX26043" s="78"/>
      <c r="AZ26043" s="167"/>
      <c r="BA26043" s="77"/>
      <c r="BB26043" s="77"/>
    </row>
    <row r="26044" spans="50:54" s="79" customFormat="1" ht="0" hidden="1" customHeight="1" x14ac:dyDescent="0.2">
      <c r="AX26044" s="78"/>
      <c r="AZ26044" s="167"/>
      <c r="BA26044" s="77"/>
      <c r="BB26044" s="77"/>
    </row>
    <row r="26045" spans="50:54" s="79" customFormat="1" ht="0" hidden="1" customHeight="1" x14ac:dyDescent="0.2">
      <c r="AX26045" s="78"/>
      <c r="AZ26045" s="167"/>
      <c r="BA26045" s="77"/>
      <c r="BB26045" s="77"/>
    </row>
    <row r="26046" spans="50:54" s="79" customFormat="1" ht="0" hidden="1" customHeight="1" x14ac:dyDescent="0.2">
      <c r="AX26046" s="78"/>
      <c r="AZ26046" s="167"/>
      <c r="BA26046" s="77"/>
      <c r="BB26046" s="77"/>
    </row>
    <row r="26047" spans="50:54" s="79" customFormat="1" ht="0" hidden="1" customHeight="1" x14ac:dyDescent="0.2">
      <c r="AX26047" s="78"/>
      <c r="AZ26047" s="167"/>
      <c r="BA26047" s="77"/>
      <c r="BB26047" s="77"/>
    </row>
    <row r="26048" spans="50:54" s="79" customFormat="1" ht="0" hidden="1" customHeight="1" x14ac:dyDescent="0.2">
      <c r="AX26048" s="78"/>
      <c r="AZ26048" s="167"/>
      <c r="BA26048" s="77"/>
      <c r="BB26048" s="77"/>
    </row>
    <row r="26049" spans="50:54" s="79" customFormat="1" ht="0" hidden="1" customHeight="1" x14ac:dyDescent="0.2">
      <c r="AX26049" s="78"/>
      <c r="AZ26049" s="167"/>
      <c r="BA26049" s="77"/>
      <c r="BB26049" s="77"/>
    </row>
    <row r="26050" spans="50:54" s="79" customFormat="1" ht="0" hidden="1" customHeight="1" x14ac:dyDescent="0.2">
      <c r="AX26050" s="78"/>
      <c r="AZ26050" s="167"/>
      <c r="BA26050" s="77"/>
      <c r="BB26050" s="77"/>
    </row>
    <row r="26051" spans="50:54" s="79" customFormat="1" ht="0" hidden="1" customHeight="1" x14ac:dyDescent="0.2">
      <c r="AX26051" s="78"/>
      <c r="AZ26051" s="167"/>
      <c r="BA26051" s="77"/>
      <c r="BB26051" s="77"/>
    </row>
    <row r="26052" spans="50:54" s="79" customFormat="1" ht="0" hidden="1" customHeight="1" x14ac:dyDescent="0.2">
      <c r="AX26052" s="78"/>
      <c r="AZ26052" s="167"/>
      <c r="BA26052" s="77"/>
      <c r="BB26052" s="77"/>
    </row>
    <row r="26053" spans="50:54" s="79" customFormat="1" ht="0" hidden="1" customHeight="1" x14ac:dyDescent="0.2">
      <c r="AX26053" s="78"/>
      <c r="AZ26053" s="167"/>
      <c r="BA26053" s="77"/>
      <c r="BB26053" s="77"/>
    </row>
    <row r="26054" spans="50:54" s="79" customFormat="1" ht="0" hidden="1" customHeight="1" x14ac:dyDescent="0.2">
      <c r="AX26054" s="78"/>
      <c r="AZ26054" s="167"/>
      <c r="BA26054" s="77"/>
      <c r="BB26054" s="77"/>
    </row>
    <row r="26055" spans="50:54" s="79" customFormat="1" ht="0" hidden="1" customHeight="1" x14ac:dyDescent="0.2">
      <c r="AX26055" s="78"/>
      <c r="AZ26055" s="167"/>
      <c r="BA26055" s="77"/>
      <c r="BB26055" s="77"/>
    </row>
    <row r="26056" spans="50:54" s="79" customFormat="1" ht="0" hidden="1" customHeight="1" x14ac:dyDescent="0.2">
      <c r="AX26056" s="78"/>
      <c r="AZ26056" s="167"/>
      <c r="BA26056" s="77"/>
      <c r="BB26056" s="77"/>
    </row>
    <row r="26057" spans="50:54" s="79" customFormat="1" ht="0" hidden="1" customHeight="1" x14ac:dyDescent="0.2">
      <c r="AX26057" s="78"/>
      <c r="AZ26057" s="167"/>
      <c r="BA26057" s="77"/>
      <c r="BB26057" s="77"/>
    </row>
    <row r="26058" spans="50:54" s="79" customFormat="1" ht="0" hidden="1" customHeight="1" x14ac:dyDescent="0.2">
      <c r="AX26058" s="78"/>
      <c r="AZ26058" s="167"/>
      <c r="BA26058" s="77"/>
      <c r="BB26058" s="77"/>
    </row>
    <row r="26059" spans="50:54" s="79" customFormat="1" ht="0" hidden="1" customHeight="1" x14ac:dyDescent="0.2">
      <c r="AX26059" s="78"/>
      <c r="AZ26059" s="167"/>
      <c r="BA26059" s="77"/>
      <c r="BB26059" s="77"/>
    </row>
    <row r="26060" spans="50:54" s="79" customFormat="1" ht="0" hidden="1" customHeight="1" x14ac:dyDescent="0.2">
      <c r="AX26060" s="78"/>
      <c r="AZ26060" s="167"/>
      <c r="BA26060" s="77"/>
      <c r="BB26060" s="77"/>
    </row>
    <row r="26061" spans="50:54" s="79" customFormat="1" ht="0" hidden="1" customHeight="1" x14ac:dyDescent="0.2">
      <c r="AX26061" s="78"/>
      <c r="AZ26061" s="167"/>
      <c r="BA26061" s="77"/>
      <c r="BB26061" s="77"/>
    </row>
    <row r="26062" spans="50:54" s="79" customFormat="1" ht="0" hidden="1" customHeight="1" x14ac:dyDescent="0.2">
      <c r="AX26062" s="78"/>
      <c r="AZ26062" s="167"/>
      <c r="BA26062" s="77"/>
      <c r="BB26062" s="77"/>
    </row>
    <row r="26063" spans="50:54" s="79" customFormat="1" ht="0" hidden="1" customHeight="1" x14ac:dyDescent="0.2">
      <c r="AX26063" s="78"/>
      <c r="AZ26063" s="167"/>
      <c r="BA26063" s="77"/>
      <c r="BB26063" s="77"/>
    </row>
    <row r="26064" spans="50:54" s="79" customFormat="1" ht="0" hidden="1" customHeight="1" x14ac:dyDescent="0.2">
      <c r="AX26064" s="78"/>
      <c r="AZ26064" s="167"/>
      <c r="BA26064" s="77"/>
      <c r="BB26064" s="77"/>
    </row>
    <row r="26065" spans="50:54" s="79" customFormat="1" ht="0" hidden="1" customHeight="1" x14ac:dyDescent="0.2">
      <c r="AX26065" s="78"/>
      <c r="AZ26065" s="167"/>
      <c r="BA26065" s="77"/>
      <c r="BB26065" s="77"/>
    </row>
    <row r="26066" spans="50:54" s="79" customFormat="1" ht="0" hidden="1" customHeight="1" x14ac:dyDescent="0.2">
      <c r="AX26066" s="78"/>
      <c r="AZ26066" s="167"/>
      <c r="BA26066" s="77"/>
      <c r="BB26066" s="77"/>
    </row>
    <row r="26067" spans="50:54" s="79" customFormat="1" ht="0" hidden="1" customHeight="1" x14ac:dyDescent="0.2">
      <c r="AX26067" s="78"/>
      <c r="AZ26067" s="167"/>
      <c r="BA26067" s="77"/>
      <c r="BB26067" s="77"/>
    </row>
    <row r="26068" spans="50:54" s="79" customFormat="1" ht="0" hidden="1" customHeight="1" x14ac:dyDescent="0.2">
      <c r="AX26068" s="78"/>
      <c r="AZ26068" s="167"/>
      <c r="BA26068" s="77"/>
      <c r="BB26068" s="77"/>
    </row>
    <row r="26069" spans="50:54" s="79" customFormat="1" ht="0" hidden="1" customHeight="1" x14ac:dyDescent="0.2">
      <c r="AX26069" s="78"/>
      <c r="AZ26069" s="167"/>
      <c r="BA26069" s="77"/>
      <c r="BB26069" s="77"/>
    </row>
    <row r="26070" spans="50:54" s="79" customFormat="1" ht="0" hidden="1" customHeight="1" x14ac:dyDescent="0.2">
      <c r="AX26070" s="78"/>
      <c r="AZ26070" s="167"/>
      <c r="BA26070" s="77"/>
      <c r="BB26070" s="77"/>
    </row>
    <row r="26071" spans="50:54" s="79" customFormat="1" ht="0" hidden="1" customHeight="1" x14ac:dyDescent="0.2">
      <c r="AX26071" s="78"/>
      <c r="AZ26071" s="167"/>
      <c r="BA26071" s="77"/>
      <c r="BB26071" s="77"/>
    </row>
    <row r="26072" spans="50:54" s="79" customFormat="1" ht="0" hidden="1" customHeight="1" x14ac:dyDescent="0.2">
      <c r="AX26072" s="78"/>
      <c r="AZ26072" s="167"/>
      <c r="BA26072" s="77"/>
      <c r="BB26072" s="77"/>
    </row>
    <row r="26073" spans="50:54" s="79" customFormat="1" ht="0" hidden="1" customHeight="1" x14ac:dyDescent="0.2">
      <c r="AX26073" s="78"/>
      <c r="AZ26073" s="167"/>
      <c r="BA26073" s="77"/>
      <c r="BB26073" s="77"/>
    </row>
    <row r="26074" spans="50:54" s="79" customFormat="1" ht="0" hidden="1" customHeight="1" x14ac:dyDescent="0.2">
      <c r="AX26074" s="78"/>
      <c r="AZ26074" s="167"/>
      <c r="BA26074" s="77"/>
      <c r="BB26074" s="77"/>
    </row>
    <row r="26075" spans="50:54" s="79" customFormat="1" ht="0" hidden="1" customHeight="1" x14ac:dyDescent="0.2">
      <c r="AX26075" s="78"/>
      <c r="AZ26075" s="167"/>
      <c r="BA26075" s="77"/>
      <c r="BB26075" s="77"/>
    </row>
    <row r="26076" spans="50:54" s="79" customFormat="1" ht="0" hidden="1" customHeight="1" x14ac:dyDescent="0.2">
      <c r="AX26076" s="78"/>
      <c r="AZ26076" s="167"/>
      <c r="BA26076" s="77"/>
      <c r="BB26076" s="77"/>
    </row>
    <row r="26077" spans="50:54" s="79" customFormat="1" ht="0" hidden="1" customHeight="1" x14ac:dyDescent="0.2">
      <c r="AX26077" s="78"/>
      <c r="AZ26077" s="167"/>
      <c r="BA26077" s="77"/>
      <c r="BB26077" s="77"/>
    </row>
    <row r="26078" spans="50:54" s="79" customFormat="1" ht="0" hidden="1" customHeight="1" x14ac:dyDescent="0.2">
      <c r="AX26078" s="78"/>
      <c r="AZ26078" s="167"/>
      <c r="BA26078" s="77"/>
      <c r="BB26078" s="77"/>
    </row>
    <row r="26079" spans="50:54" s="79" customFormat="1" ht="0" hidden="1" customHeight="1" x14ac:dyDescent="0.2">
      <c r="AX26079" s="78"/>
      <c r="AZ26079" s="167"/>
      <c r="BA26079" s="77"/>
      <c r="BB26079" s="77"/>
    </row>
    <row r="26080" spans="50:54" s="79" customFormat="1" ht="0" hidden="1" customHeight="1" x14ac:dyDescent="0.2">
      <c r="AX26080" s="78"/>
      <c r="AZ26080" s="167"/>
      <c r="BA26080" s="77"/>
      <c r="BB26080" s="77"/>
    </row>
    <row r="26081" spans="50:54" s="79" customFormat="1" ht="0" hidden="1" customHeight="1" x14ac:dyDescent="0.2">
      <c r="AX26081" s="78"/>
      <c r="AZ26081" s="167"/>
      <c r="BA26081" s="77"/>
      <c r="BB26081" s="77"/>
    </row>
    <row r="26082" spans="50:54" s="79" customFormat="1" ht="0" hidden="1" customHeight="1" x14ac:dyDescent="0.2">
      <c r="AX26082" s="78"/>
      <c r="AZ26082" s="167"/>
      <c r="BA26082" s="77"/>
      <c r="BB26082" s="77"/>
    </row>
    <row r="26083" spans="50:54" s="79" customFormat="1" ht="0" hidden="1" customHeight="1" x14ac:dyDescent="0.2">
      <c r="AX26083" s="78"/>
      <c r="AZ26083" s="167"/>
      <c r="BA26083" s="77"/>
      <c r="BB26083" s="77"/>
    </row>
    <row r="26084" spans="50:54" s="79" customFormat="1" ht="0" hidden="1" customHeight="1" x14ac:dyDescent="0.2">
      <c r="AX26084" s="78"/>
      <c r="AZ26084" s="167"/>
      <c r="BA26084" s="77"/>
      <c r="BB26084" s="77"/>
    </row>
    <row r="26085" spans="50:54" s="79" customFormat="1" ht="0" hidden="1" customHeight="1" x14ac:dyDescent="0.2">
      <c r="AX26085" s="78"/>
      <c r="AZ26085" s="167"/>
      <c r="BA26085" s="77"/>
      <c r="BB26085" s="77"/>
    </row>
    <row r="26086" spans="50:54" s="79" customFormat="1" ht="0" hidden="1" customHeight="1" x14ac:dyDescent="0.2">
      <c r="AX26086" s="78"/>
      <c r="AZ26086" s="167"/>
      <c r="BA26086" s="77"/>
      <c r="BB26086" s="77"/>
    </row>
    <row r="26087" spans="50:54" s="79" customFormat="1" ht="0" hidden="1" customHeight="1" x14ac:dyDescent="0.2">
      <c r="AX26087" s="78"/>
      <c r="AZ26087" s="167"/>
      <c r="BA26087" s="77"/>
      <c r="BB26087" s="77"/>
    </row>
    <row r="26088" spans="50:54" s="79" customFormat="1" ht="0" hidden="1" customHeight="1" x14ac:dyDescent="0.2">
      <c r="AX26088" s="78"/>
      <c r="AZ26088" s="167"/>
      <c r="BA26088" s="77"/>
      <c r="BB26088" s="77"/>
    </row>
    <row r="26089" spans="50:54" s="79" customFormat="1" ht="0" hidden="1" customHeight="1" x14ac:dyDescent="0.2">
      <c r="AX26089" s="78"/>
      <c r="AZ26089" s="167"/>
      <c r="BA26089" s="77"/>
      <c r="BB26089" s="77"/>
    </row>
    <row r="26090" spans="50:54" s="79" customFormat="1" ht="0" hidden="1" customHeight="1" x14ac:dyDescent="0.2">
      <c r="AX26090" s="78"/>
      <c r="AZ26090" s="167"/>
      <c r="BA26090" s="77"/>
      <c r="BB26090" s="77"/>
    </row>
    <row r="26091" spans="50:54" s="79" customFormat="1" ht="0" hidden="1" customHeight="1" x14ac:dyDescent="0.2">
      <c r="AX26091" s="78"/>
      <c r="AZ26091" s="167"/>
      <c r="BA26091" s="77"/>
      <c r="BB26091" s="77"/>
    </row>
    <row r="26092" spans="50:54" s="79" customFormat="1" ht="0" hidden="1" customHeight="1" x14ac:dyDescent="0.2">
      <c r="AX26092" s="78"/>
      <c r="AZ26092" s="167"/>
      <c r="BA26092" s="77"/>
      <c r="BB26092" s="77"/>
    </row>
    <row r="26093" spans="50:54" s="79" customFormat="1" ht="0" hidden="1" customHeight="1" x14ac:dyDescent="0.2">
      <c r="AX26093" s="78"/>
      <c r="AZ26093" s="167"/>
      <c r="BA26093" s="77"/>
      <c r="BB26093" s="77"/>
    </row>
    <row r="26094" spans="50:54" s="79" customFormat="1" ht="0" hidden="1" customHeight="1" x14ac:dyDescent="0.2">
      <c r="AX26094" s="78"/>
      <c r="AZ26094" s="167"/>
      <c r="BA26094" s="77"/>
      <c r="BB26094" s="77"/>
    </row>
    <row r="26095" spans="50:54" s="79" customFormat="1" ht="0" hidden="1" customHeight="1" x14ac:dyDescent="0.2">
      <c r="AX26095" s="78"/>
      <c r="AZ26095" s="167"/>
      <c r="BA26095" s="77"/>
      <c r="BB26095" s="77"/>
    </row>
    <row r="26096" spans="50:54" s="79" customFormat="1" ht="0" hidden="1" customHeight="1" x14ac:dyDescent="0.2">
      <c r="AX26096" s="78"/>
      <c r="AZ26096" s="167"/>
      <c r="BA26096" s="77"/>
      <c r="BB26096" s="77"/>
    </row>
    <row r="26097" spans="50:54" s="79" customFormat="1" ht="0" hidden="1" customHeight="1" x14ac:dyDescent="0.2">
      <c r="AX26097" s="78"/>
      <c r="AZ26097" s="167"/>
      <c r="BA26097" s="77"/>
      <c r="BB26097" s="77"/>
    </row>
    <row r="26098" spans="50:54" s="79" customFormat="1" ht="0" hidden="1" customHeight="1" x14ac:dyDescent="0.2">
      <c r="AX26098" s="78"/>
      <c r="AZ26098" s="167"/>
      <c r="BA26098" s="77"/>
      <c r="BB26098" s="77"/>
    </row>
    <row r="26099" spans="50:54" s="79" customFormat="1" ht="0" hidden="1" customHeight="1" x14ac:dyDescent="0.2">
      <c r="AX26099" s="78"/>
      <c r="AZ26099" s="167"/>
      <c r="BA26099" s="77"/>
      <c r="BB26099" s="77"/>
    </row>
    <row r="26100" spans="50:54" s="79" customFormat="1" ht="0" hidden="1" customHeight="1" x14ac:dyDescent="0.2">
      <c r="AX26100" s="78"/>
      <c r="AZ26100" s="167"/>
      <c r="BA26100" s="77"/>
      <c r="BB26100" s="77"/>
    </row>
    <row r="26101" spans="50:54" s="79" customFormat="1" ht="0" hidden="1" customHeight="1" x14ac:dyDescent="0.2">
      <c r="AX26101" s="78"/>
      <c r="AZ26101" s="167"/>
      <c r="BA26101" s="77"/>
      <c r="BB26101" s="77"/>
    </row>
    <row r="26102" spans="50:54" s="79" customFormat="1" ht="0" hidden="1" customHeight="1" x14ac:dyDescent="0.2">
      <c r="AX26102" s="78"/>
      <c r="AZ26102" s="167"/>
      <c r="BA26102" s="77"/>
      <c r="BB26102" s="77"/>
    </row>
    <row r="26103" spans="50:54" s="79" customFormat="1" ht="0" hidden="1" customHeight="1" x14ac:dyDescent="0.2">
      <c r="AX26103" s="78"/>
      <c r="AZ26103" s="167"/>
      <c r="BA26103" s="77"/>
      <c r="BB26103" s="77"/>
    </row>
    <row r="26104" spans="50:54" s="79" customFormat="1" ht="0" hidden="1" customHeight="1" x14ac:dyDescent="0.2">
      <c r="AX26104" s="78"/>
      <c r="AZ26104" s="167"/>
      <c r="BA26104" s="77"/>
      <c r="BB26104" s="77"/>
    </row>
    <row r="26105" spans="50:54" s="79" customFormat="1" ht="0" hidden="1" customHeight="1" x14ac:dyDescent="0.2">
      <c r="AX26105" s="78"/>
      <c r="AZ26105" s="167"/>
      <c r="BA26105" s="77"/>
      <c r="BB26105" s="77"/>
    </row>
    <row r="26106" spans="50:54" s="79" customFormat="1" ht="0" hidden="1" customHeight="1" x14ac:dyDescent="0.2">
      <c r="AX26106" s="78"/>
      <c r="AZ26106" s="167"/>
      <c r="BA26106" s="77"/>
      <c r="BB26106" s="77"/>
    </row>
    <row r="26107" spans="50:54" s="79" customFormat="1" ht="0" hidden="1" customHeight="1" x14ac:dyDescent="0.2">
      <c r="AX26107" s="78"/>
      <c r="AZ26107" s="167"/>
      <c r="BA26107" s="77"/>
      <c r="BB26107" s="77"/>
    </row>
    <row r="26108" spans="50:54" s="79" customFormat="1" ht="0" hidden="1" customHeight="1" x14ac:dyDescent="0.2">
      <c r="AX26108" s="78"/>
      <c r="AZ26108" s="167"/>
      <c r="BA26108" s="77"/>
      <c r="BB26108" s="77"/>
    </row>
    <row r="26109" spans="50:54" s="79" customFormat="1" ht="0" hidden="1" customHeight="1" x14ac:dyDescent="0.2">
      <c r="AX26109" s="78"/>
      <c r="AZ26109" s="167"/>
      <c r="BA26109" s="77"/>
      <c r="BB26109" s="77"/>
    </row>
    <row r="26110" spans="50:54" s="79" customFormat="1" ht="0" hidden="1" customHeight="1" x14ac:dyDescent="0.2">
      <c r="AX26110" s="78"/>
      <c r="AZ26110" s="167"/>
      <c r="BA26110" s="77"/>
      <c r="BB26110" s="77"/>
    </row>
    <row r="26111" spans="50:54" s="79" customFormat="1" ht="0" hidden="1" customHeight="1" x14ac:dyDescent="0.2">
      <c r="AX26111" s="78"/>
      <c r="AZ26111" s="167"/>
      <c r="BA26111" s="77"/>
      <c r="BB26111" s="77"/>
    </row>
    <row r="26112" spans="50:54" s="79" customFormat="1" ht="0" hidden="1" customHeight="1" x14ac:dyDescent="0.2">
      <c r="AX26112" s="78"/>
      <c r="AZ26112" s="167"/>
      <c r="BA26112" s="77"/>
      <c r="BB26112" s="77"/>
    </row>
    <row r="26113" spans="50:54" s="79" customFormat="1" ht="0" hidden="1" customHeight="1" x14ac:dyDescent="0.2">
      <c r="AX26113" s="78"/>
      <c r="AZ26113" s="167"/>
      <c r="BA26113" s="77"/>
      <c r="BB26113" s="77"/>
    </row>
    <row r="26114" spans="50:54" s="79" customFormat="1" ht="0" hidden="1" customHeight="1" x14ac:dyDescent="0.2">
      <c r="AX26114" s="78"/>
      <c r="AZ26114" s="167"/>
      <c r="BA26114" s="77"/>
      <c r="BB26114" s="77"/>
    </row>
    <row r="26115" spans="50:54" s="79" customFormat="1" ht="0" hidden="1" customHeight="1" x14ac:dyDescent="0.2">
      <c r="AX26115" s="78"/>
      <c r="AZ26115" s="167"/>
      <c r="BA26115" s="77"/>
      <c r="BB26115" s="77"/>
    </row>
    <row r="26116" spans="50:54" s="79" customFormat="1" ht="0" hidden="1" customHeight="1" x14ac:dyDescent="0.2">
      <c r="AX26116" s="78"/>
      <c r="AZ26116" s="167"/>
      <c r="BA26116" s="77"/>
      <c r="BB26116" s="77"/>
    </row>
    <row r="26117" spans="50:54" s="79" customFormat="1" ht="0" hidden="1" customHeight="1" x14ac:dyDescent="0.2">
      <c r="AX26117" s="78"/>
      <c r="AZ26117" s="167"/>
      <c r="BA26117" s="77"/>
      <c r="BB26117" s="77"/>
    </row>
    <row r="26118" spans="50:54" s="79" customFormat="1" ht="0" hidden="1" customHeight="1" x14ac:dyDescent="0.2">
      <c r="AX26118" s="78"/>
      <c r="AZ26118" s="167"/>
      <c r="BA26118" s="77"/>
      <c r="BB26118" s="77"/>
    </row>
    <row r="26119" spans="50:54" s="79" customFormat="1" ht="0" hidden="1" customHeight="1" x14ac:dyDescent="0.2">
      <c r="AX26119" s="78"/>
      <c r="AZ26119" s="167"/>
      <c r="BA26119" s="77"/>
      <c r="BB26119" s="77"/>
    </row>
    <row r="26120" spans="50:54" s="79" customFormat="1" ht="0" hidden="1" customHeight="1" x14ac:dyDescent="0.2">
      <c r="AX26120" s="78"/>
      <c r="AZ26120" s="167"/>
      <c r="BA26120" s="77"/>
      <c r="BB26120" s="77"/>
    </row>
    <row r="26121" spans="50:54" s="79" customFormat="1" ht="0" hidden="1" customHeight="1" x14ac:dyDescent="0.2">
      <c r="AX26121" s="78"/>
      <c r="AZ26121" s="167"/>
      <c r="BA26121" s="77"/>
      <c r="BB26121" s="77"/>
    </row>
    <row r="26122" spans="50:54" s="79" customFormat="1" ht="0" hidden="1" customHeight="1" x14ac:dyDescent="0.2">
      <c r="AX26122" s="78"/>
      <c r="AZ26122" s="167"/>
      <c r="BA26122" s="77"/>
      <c r="BB26122" s="77"/>
    </row>
    <row r="26123" spans="50:54" s="79" customFormat="1" ht="0" hidden="1" customHeight="1" x14ac:dyDescent="0.2">
      <c r="AX26123" s="78"/>
      <c r="AZ26123" s="167"/>
      <c r="BA26123" s="77"/>
      <c r="BB26123" s="77"/>
    </row>
    <row r="26124" spans="50:54" s="79" customFormat="1" ht="0" hidden="1" customHeight="1" x14ac:dyDescent="0.2">
      <c r="AX26124" s="78"/>
      <c r="AZ26124" s="167"/>
      <c r="BA26124" s="77"/>
      <c r="BB26124" s="77"/>
    </row>
    <row r="26125" spans="50:54" s="79" customFormat="1" ht="0" hidden="1" customHeight="1" x14ac:dyDescent="0.2">
      <c r="AX26125" s="78"/>
      <c r="AZ26125" s="167"/>
      <c r="BA26125" s="77"/>
      <c r="BB26125" s="77"/>
    </row>
    <row r="26126" spans="50:54" s="79" customFormat="1" ht="0" hidden="1" customHeight="1" x14ac:dyDescent="0.2">
      <c r="AX26126" s="78"/>
      <c r="AZ26126" s="167"/>
      <c r="BA26126" s="77"/>
      <c r="BB26126" s="77"/>
    </row>
    <row r="26127" spans="50:54" s="79" customFormat="1" ht="0" hidden="1" customHeight="1" x14ac:dyDescent="0.2">
      <c r="AX26127" s="78"/>
      <c r="AZ26127" s="167"/>
      <c r="BA26127" s="77"/>
      <c r="BB26127" s="77"/>
    </row>
    <row r="26128" spans="50:54" s="79" customFormat="1" ht="0" hidden="1" customHeight="1" x14ac:dyDescent="0.2">
      <c r="AX26128" s="78"/>
      <c r="AZ26128" s="167"/>
      <c r="BA26128" s="77"/>
      <c r="BB26128" s="77"/>
    </row>
    <row r="26129" spans="50:54" s="79" customFormat="1" ht="0" hidden="1" customHeight="1" x14ac:dyDescent="0.2">
      <c r="AX26129" s="78"/>
      <c r="AZ26129" s="167"/>
      <c r="BA26129" s="77"/>
      <c r="BB26129" s="77"/>
    </row>
    <row r="26130" spans="50:54" s="79" customFormat="1" ht="0" hidden="1" customHeight="1" x14ac:dyDescent="0.2">
      <c r="AX26130" s="78"/>
      <c r="AZ26130" s="167"/>
      <c r="BA26130" s="77"/>
      <c r="BB26130" s="77"/>
    </row>
    <row r="26131" spans="50:54" s="79" customFormat="1" ht="0" hidden="1" customHeight="1" x14ac:dyDescent="0.2">
      <c r="AX26131" s="78"/>
      <c r="AZ26131" s="167"/>
      <c r="BA26131" s="77"/>
      <c r="BB26131" s="77"/>
    </row>
    <row r="26132" spans="50:54" s="79" customFormat="1" ht="0" hidden="1" customHeight="1" x14ac:dyDescent="0.2">
      <c r="AX26132" s="78"/>
      <c r="AZ26132" s="167"/>
      <c r="BA26132" s="77"/>
      <c r="BB26132" s="77"/>
    </row>
    <row r="26133" spans="50:54" s="79" customFormat="1" ht="0" hidden="1" customHeight="1" x14ac:dyDescent="0.2">
      <c r="AX26133" s="78"/>
      <c r="AZ26133" s="167"/>
      <c r="BA26133" s="77"/>
      <c r="BB26133" s="77"/>
    </row>
    <row r="26134" spans="50:54" s="79" customFormat="1" ht="0" hidden="1" customHeight="1" x14ac:dyDescent="0.2">
      <c r="AX26134" s="78"/>
      <c r="AZ26134" s="167"/>
      <c r="BA26134" s="77"/>
      <c r="BB26134" s="77"/>
    </row>
    <row r="26135" spans="50:54" s="79" customFormat="1" ht="0" hidden="1" customHeight="1" x14ac:dyDescent="0.2">
      <c r="AX26135" s="78"/>
      <c r="AZ26135" s="167"/>
      <c r="BA26135" s="77"/>
      <c r="BB26135" s="77"/>
    </row>
    <row r="26136" spans="50:54" s="79" customFormat="1" ht="0" hidden="1" customHeight="1" x14ac:dyDescent="0.2">
      <c r="AX26136" s="78"/>
      <c r="AZ26136" s="167"/>
      <c r="BA26136" s="77"/>
      <c r="BB26136" s="77"/>
    </row>
    <row r="26137" spans="50:54" s="79" customFormat="1" ht="0" hidden="1" customHeight="1" x14ac:dyDescent="0.2">
      <c r="AX26137" s="78"/>
      <c r="AZ26137" s="167"/>
      <c r="BA26137" s="77"/>
      <c r="BB26137" s="77"/>
    </row>
    <row r="26138" spans="50:54" s="79" customFormat="1" ht="0" hidden="1" customHeight="1" x14ac:dyDescent="0.2">
      <c r="AX26138" s="78"/>
      <c r="AZ26138" s="167"/>
      <c r="BA26138" s="77"/>
      <c r="BB26138" s="77"/>
    </row>
    <row r="26139" spans="50:54" s="79" customFormat="1" ht="0" hidden="1" customHeight="1" x14ac:dyDescent="0.2">
      <c r="AX26139" s="78"/>
      <c r="AZ26139" s="167"/>
      <c r="BA26139" s="77"/>
      <c r="BB26139" s="77"/>
    </row>
    <row r="26140" spans="50:54" s="79" customFormat="1" ht="0" hidden="1" customHeight="1" x14ac:dyDescent="0.2">
      <c r="AX26140" s="78"/>
      <c r="AZ26140" s="167"/>
      <c r="BA26140" s="77"/>
      <c r="BB26140" s="77"/>
    </row>
    <row r="26141" spans="50:54" s="79" customFormat="1" ht="0" hidden="1" customHeight="1" x14ac:dyDescent="0.2">
      <c r="AX26141" s="78"/>
      <c r="AZ26141" s="167"/>
      <c r="BA26141" s="77"/>
      <c r="BB26141" s="77"/>
    </row>
    <row r="26142" spans="50:54" s="79" customFormat="1" ht="0" hidden="1" customHeight="1" x14ac:dyDescent="0.2">
      <c r="AX26142" s="78"/>
      <c r="AZ26142" s="167"/>
      <c r="BA26142" s="77"/>
      <c r="BB26142" s="77"/>
    </row>
    <row r="26143" spans="50:54" s="79" customFormat="1" ht="0" hidden="1" customHeight="1" x14ac:dyDescent="0.2">
      <c r="AX26143" s="78"/>
      <c r="AZ26143" s="167"/>
      <c r="BA26143" s="77"/>
      <c r="BB26143" s="77"/>
    </row>
    <row r="26144" spans="50:54" s="79" customFormat="1" ht="0" hidden="1" customHeight="1" x14ac:dyDescent="0.2">
      <c r="AX26144" s="78"/>
      <c r="AZ26144" s="167"/>
      <c r="BA26144" s="77"/>
      <c r="BB26144" s="77"/>
    </row>
    <row r="26145" spans="50:54" s="79" customFormat="1" ht="0" hidden="1" customHeight="1" x14ac:dyDescent="0.2">
      <c r="AX26145" s="78"/>
      <c r="AZ26145" s="167"/>
      <c r="BA26145" s="77"/>
      <c r="BB26145" s="77"/>
    </row>
    <row r="26146" spans="50:54" s="79" customFormat="1" ht="0" hidden="1" customHeight="1" x14ac:dyDescent="0.2">
      <c r="AX26146" s="78"/>
      <c r="AZ26146" s="167"/>
      <c r="BA26146" s="77"/>
      <c r="BB26146" s="77"/>
    </row>
    <row r="26147" spans="50:54" s="79" customFormat="1" ht="0" hidden="1" customHeight="1" x14ac:dyDescent="0.2">
      <c r="AX26147" s="78"/>
      <c r="AZ26147" s="167"/>
      <c r="BA26147" s="77"/>
      <c r="BB26147" s="77"/>
    </row>
    <row r="26148" spans="50:54" s="79" customFormat="1" ht="0" hidden="1" customHeight="1" x14ac:dyDescent="0.2">
      <c r="AX26148" s="78"/>
      <c r="AZ26148" s="167"/>
      <c r="BA26148" s="77"/>
      <c r="BB26148" s="77"/>
    </row>
    <row r="26149" spans="50:54" s="79" customFormat="1" ht="0" hidden="1" customHeight="1" x14ac:dyDescent="0.2">
      <c r="AX26149" s="78"/>
      <c r="AZ26149" s="167"/>
      <c r="BA26149" s="77"/>
      <c r="BB26149" s="77"/>
    </row>
    <row r="26150" spans="50:54" s="79" customFormat="1" ht="0" hidden="1" customHeight="1" x14ac:dyDescent="0.2">
      <c r="AX26150" s="78"/>
      <c r="AZ26150" s="167"/>
      <c r="BA26150" s="77"/>
      <c r="BB26150" s="77"/>
    </row>
    <row r="26151" spans="50:54" s="79" customFormat="1" ht="0" hidden="1" customHeight="1" x14ac:dyDescent="0.2">
      <c r="AX26151" s="78"/>
      <c r="AZ26151" s="167"/>
      <c r="BA26151" s="77"/>
      <c r="BB26151" s="77"/>
    </row>
    <row r="26152" spans="50:54" s="79" customFormat="1" ht="0" hidden="1" customHeight="1" x14ac:dyDescent="0.2">
      <c r="AX26152" s="78"/>
      <c r="AZ26152" s="167"/>
      <c r="BA26152" s="77"/>
      <c r="BB26152" s="77"/>
    </row>
    <row r="26153" spans="50:54" s="79" customFormat="1" ht="0" hidden="1" customHeight="1" x14ac:dyDescent="0.2">
      <c r="AX26153" s="78"/>
      <c r="AZ26153" s="167"/>
      <c r="BA26153" s="77"/>
      <c r="BB26153" s="77"/>
    </row>
    <row r="26154" spans="50:54" s="79" customFormat="1" ht="0" hidden="1" customHeight="1" x14ac:dyDescent="0.2">
      <c r="AX26154" s="78"/>
      <c r="AZ26154" s="167"/>
      <c r="BA26154" s="77"/>
      <c r="BB26154" s="77"/>
    </row>
    <row r="26155" spans="50:54" s="79" customFormat="1" ht="0" hidden="1" customHeight="1" x14ac:dyDescent="0.2">
      <c r="AX26155" s="78"/>
      <c r="AZ26155" s="167"/>
      <c r="BA26155" s="77"/>
      <c r="BB26155" s="77"/>
    </row>
    <row r="26156" spans="50:54" s="79" customFormat="1" ht="0" hidden="1" customHeight="1" x14ac:dyDescent="0.2">
      <c r="AX26156" s="78"/>
      <c r="AZ26156" s="167"/>
      <c r="BA26156" s="77"/>
      <c r="BB26156" s="77"/>
    </row>
    <row r="26157" spans="50:54" s="79" customFormat="1" ht="0" hidden="1" customHeight="1" x14ac:dyDescent="0.2">
      <c r="AX26157" s="78"/>
      <c r="AZ26157" s="167"/>
      <c r="BA26157" s="77"/>
      <c r="BB26157" s="77"/>
    </row>
    <row r="26158" spans="50:54" s="79" customFormat="1" ht="0" hidden="1" customHeight="1" x14ac:dyDescent="0.2">
      <c r="AX26158" s="78"/>
      <c r="AZ26158" s="167"/>
      <c r="BA26158" s="77"/>
      <c r="BB26158" s="77"/>
    </row>
    <row r="26159" spans="50:54" s="79" customFormat="1" ht="0" hidden="1" customHeight="1" x14ac:dyDescent="0.2">
      <c r="AX26159" s="78"/>
      <c r="AZ26159" s="167"/>
      <c r="BA26159" s="77"/>
      <c r="BB26159" s="77"/>
    </row>
    <row r="26160" spans="50:54" s="79" customFormat="1" ht="0" hidden="1" customHeight="1" x14ac:dyDescent="0.2">
      <c r="AX26160" s="78"/>
      <c r="AZ26160" s="167"/>
      <c r="BA26160" s="77"/>
      <c r="BB26160" s="77"/>
    </row>
    <row r="26161" spans="50:54" s="79" customFormat="1" ht="0" hidden="1" customHeight="1" x14ac:dyDescent="0.2">
      <c r="AX26161" s="78"/>
      <c r="AZ26161" s="167"/>
      <c r="BA26161" s="77"/>
      <c r="BB26161" s="77"/>
    </row>
    <row r="26162" spans="50:54" s="79" customFormat="1" ht="0" hidden="1" customHeight="1" x14ac:dyDescent="0.2">
      <c r="AX26162" s="78"/>
      <c r="AZ26162" s="167"/>
      <c r="BA26162" s="77"/>
      <c r="BB26162" s="77"/>
    </row>
    <row r="26163" spans="50:54" s="79" customFormat="1" ht="0" hidden="1" customHeight="1" x14ac:dyDescent="0.2">
      <c r="AX26163" s="78"/>
      <c r="AZ26163" s="167"/>
      <c r="BA26163" s="77"/>
      <c r="BB26163" s="77"/>
    </row>
    <row r="26164" spans="50:54" s="79" customFormat="1" ht="0" hidden="1" customHeight="1" x14ac:dyDescent="0.2">
      <c r="AX26164" s="78"/>
      <c r="AZ26164" s="167"/>
      <c r="BA26164" s="77"/>
      <c r="BB26164" s="77"/>
    </row>
    <row r="26165" spans="50:54" s="79" customFormat="1" ht="0" hidden="1" customHeight="1" x14ac:dyDescent="0.2">
      <c r="AX26165" s="78"/>
      <c r="AZ26165" s="167"/>
      <c r="BA26165" s="77"/>
      <c r="BB26165" s="77"/>
    </row>
    <row r="26166" spans="50:54" s="79" customFormat="1" ht="0" hidden="1" customHeight="1" x14ac:dyDescent="0.2">
      <c r="AX26166" s="78"/>
      <c r="AZ26166" s="167"/>
      <c r="BA26166" s="77"/>
      <c r="BB26166" s="77"/>
    </row>
    <row r="26167" spans="50:54" s="79" customFormat="1" ht="0" hidden="1" customHeight="1" x14ac:dyDescent="0.2">
      <c r="AX26167" s="78"/>
      <c r="AZ26167" s="167"/>
      <c r="BA26167" s="77"/>
      <c r="BB26167" s="77"/>
    </row>
    <row r="26168" spans="50:54" s="79" customFormat="1" ht="0" hidden="1" customHeight="1" x14ac:dyDescent="0.2">
      <c r="AX26168" s="78"/>
      <c r="AZ26168" s="167"/>
      <c r="BA26168" s="77"/>
      <c r="BB26168" s="77"/>
    </row>
    <row r="26169" spans="50:54" s="79" customFormat="1" ht="0" hidden="1" customHeight="1" x14ac:dyDescent="0.2">
      <c r="AX26169" s="78"/>
      <c r="AZ26169" s="167"/>
      <c r="BA26169" s="77"/>
      <c r="BB26169" s="77"/>
    </row>
    <row r="26170" spans="50:54" s="79" customFormat="1" ht="0" hidden="1" customHeight="1" x14ac:dyDescent="0.2">
      <c r="AX26170" s="78"/>
      <c r="AZ26170" s="167"/>
      <c r="BA26170" s="77"/>
      <c r="BB26170" s="77"/>
    </row>
    <row r="26171" spans="50:54" s="79" customFormat="1" ht="0" hidden="1" customHeight="1" x14ac:dyDescent="0.2">
      <c r="AX26171" s="78"/>
      <c r="AZ26171" s="167"/>
      <c r="BA26171" s="77"/>
      <c r="BB26171" s="77"/>
    </row>
    <row r="26172" spans="50:54" s="79" customFormat="1" ht="0" hidden="1" customHeight="1" x14ac:dyDescent="0.2">
      <c r="AX26172" s="78"/>
      <c r="AZ26172" s="167"/>
      <c r="BA26172" s="77"/>
      <c r="BB26172" s="77"/>
    </row>
    <row r="26173" spans="50:54" s="79" customFormat="1" ht="0" hidden="1" customHeight="1" x14ac:dyDescent="0.2">
      <c r="AX26173" s="78"/>
      <c r="AZ26173" s="167"/>
      <c r="BA26173" s="77"/>
      <c r="BB26173" s="77"/>
    </row>
    <row r="26174" spans="50:54" s="79" customFormat="1" ht="0" hidden="1" customHeight="1" x14ac:dyDescent="0.2">
      <c r="AX26174" s="78"/>
      <c r="AZ26174" s="167"/>
      <c r="BA26174" s="77"/>
      <c r="BB26174" s="77"/>
    </row>
    <row r="26175" spans="50:54" s="79" customFormat="1" ht="0" hidden="1" customHeight="1" x14ac:dyDescent="0.2">
      <c r="AX26175" s="78"/>
      <c r="AZ26175" s="167"/>
      <c r="BA26175" s="77"/>
      <c r="BB26175" s="77"/>
    </row>
    <row r="26176" spans="50:54" s="79" customFormat="1" ht="0" hidden="1" customHeight="1" x14ac:dyDescent="0.2">
      <c r="AX26176" s="78"/>
      <c r="AZ26176" s="167"/>
      <c r="BA26176" s="77"/>
      <c r="BB26176" s="77"/>
    </row>
    <row r="26177" spans="50:54" s="79" customFormat="1" ht="0" hidden="1" customHeight="1" x14ac:dyDescent="0.2">
      <c r="AX26177" s="78"/>
      <c r="AZ26177" s="167"/>
      <c r="BA26177" s="77"/>
      <c r="BB26177" s="77"/>
    </row>
    <row r="26178" spans="50:54" s="79" customFormat="1" ht="0" hidden="1" customHeight="1" x14ac:dyDescent="0.2">
      <c r="AX26178" s="78"/>
      <c r="AZ26178" s="167"/>
      <c r="BA26178" s="77"/>
      <c r="BB26178" s="77"/>
    </row>
    <row r="26179" spans="50:54" s="79" customFormat="1" ht="0" hidden="1" customHeight="1" x14ac:dyDescent="0.2">
      <c r="AX26179" s="78"/>
      <c r="AZ26179" s="167"/>
      <c r="BA26179" s="77"/>
      <c r="BB26179" s="77"/>
    </row>
    <row r="26180" spans="50:54" s="79" customFormat="1" ht="0" hidden="1" customHeight="1" x14ac:dyDescent="0.2">
      <c r="AX26180" s="78"/>
      <c r="AZ26180" s="167"/>
      <c r="BA26180" s="77"/>
      <c r="BB26180" s="77"/>
    </row>
    <row r="26181" spans="50:54" s="79" customFormat="1" ht="0" hidden="1" customHeight="1" x14ac:dyDescent="0.2">
      <c r="AX26181" s="78"/>
      <c r="AZ26181" s="167"/>
      <c r="BA26181" s="77"/>
      <c r="BB26181" s="77"/>
    </row>
    <row r="26182" spans="50:54" s="79" customFormat="1" ht="0" hidden="1" customHeight="1" x14ac:dyDescent="0.2">
      <c r="AX26182" s="78"/>
      <c r="AZ26182" s="167"/>
      <c r="BA26182" s="77"/>
      <c r="BB26182" s="77"/>
    </row>
    <row r="26183" spans="50:54" s="79" customFormat="1" ht="0" hidden="1" customHeight="1" x14ac:dyDescent="0.2">
      <c r="AX26183" s="78"/>
      <c r="AZ26183" s="167"/>
      <c r="BA26183" s="77"/>
      <c r="BB26183" s="77"/>
    </row>
    <row r="26184" spans="50:54" s="79" customFormat="1" ht="0" hidden="1" customHeight="1" x14ac:dyDescent="0.2">
      <c r="AX26184" s="78"/>
      <c r="AZ26184" s="167"/>
      <c r="BA26184" s="77"/>
      <c r="BB26184" s="77"/>
    </row>
    <row r="26185" spans="50:54" s="79" customFormat="1" ht="0" hidden="1" customHeight="1" x14ac:dyDescent="0.2">
      <c r="AX26185" s="78"/>
      <c r="AZ26185" s="167"/>
      <c r="BA26185" s="77"/>
      <c r="BB26185" s="77"/>
    </row>
    <row r="26186" spans="50:54" s="79" customFormat="1" ht="0" hidden="1" customHeight="1" x14ac:dyDescent="0.2">
      <c r="AX26186" s="78"/>
      <c r="AZ26186" s="167"/>
      <c r="BA26186" s="77"/>
      <c r="BB26186" s="77"/>
    </row>
    <row r="26187" spans="50:54" s="79" customFormat="1" ht="0" hidden="1" customHeight="1" x14ac:dyDescent="0.2">
      <c r="AX26187" s="78"/>
      <c r="AZ26187" s="167"/>
      <c r="BA26187" s="77"/>
      <c r="BB26187" s="77"/>
    </row>
    <row r="26188" spans="50:54" s="79" customFormat="1" ht="0" hidden="1" customHeight="1" x14ac:dyDescent="0.2">
      <c r="AX26188" s="78"/>
      <c r="AZ26188" s="167"/>
      <c r="BA26188" s="77"/>
      <c r="BB26188" s="77"/>
    </row>
    <row r="26189" spans="50:54" s="79" customFormat="1" ht="0" hidden="1" customHeight="1" x14ac:dyDescent="0.2">
      <c r="AX26189" s="78"/>
      <c r="AZ26189" s="167"/>
      <c r="BA26189" s="77"/>
      <c r="BB26189" s="77"/>
    </row>
    <row r="26190" spans="50:54" s="79" customFormat="1" ht="0" hidden="1" customHeight="1" x14ac:dyDescent="0.2">
      <c r="AX26190" s="78"/>
      <c r="AZ26190" s="167"/>
      <c r="BA26190" s="77"/>
      <c r="BB26190" s="77"/>
    </row>
    <row r="26191" spans="50:54" s="79" customFormat="1" ht="0" hidden="1" customHeight="1" x14ac:dyDescent="0.2">
      <c r="AX26191" s="78"/>
      <c r="AZ26191" s="167"/>
      <c r="BA26191" s="77"/>
      <c r="BB26191" s="77"/>
    </row>
    <row r="26192" spans="50:54" s="79" customFormat="1" ht="0" hidden="1" customHeight="1" x14ac:dyDescent="0.2">
      <c r="AX26192" s="78"/>
      <c r="AZ26192" s="167"/>
      <c r="BA26192" s="77"/>
      <c r="BB26192" s="77"/>
    </row>
    <row r="26193" spans="50:54" s="79" customFormat="1" ht="0" hidden="1" customHeight="1" x14ac:dyDescent="0.2">
      <c r="AX26193" s="78"/>
      <c r="AZ26193" s="167"/>
      <c r="BA26193" s="77"/>
      <c r="BB26193" s="77"/>
    </row>
    <row r="26194" spans="50:54" s="79" customFormat="1" ht="0" hidden="1" customHeight="1" x14ac:dyDescent="0.2">
      <c r="AX26194" s="78"/>
      <c r="AZ26194" s="167"/>
      <c r="BA26194" s="77"/>
      <c r="BB26194" s="77"/>
    </row>
    <row r="26195" spans="50:54" s="79" customFormat="1" ht="0" hidden="1" customHeight="1" x14ac:dyDescent="0.2">
      <c r="AX26195" s="78"/>
      <c r="AZ26195" s="167"/>
      <c r="BA26195" s="77"/>
      <c r="BB26195" s="77"/>
    </row>
    <row r="26196" spans="50:54" s="79" customFormat="1" ht="0" hidden="1" customHeight="1" x14ac:dyDescent="0.2">
      <c r="AX26196" s="78"/>
      <c r="AZ26196" s="167"/>
      <c r="BA26196" s="77"/>
      <c r="BB26196" s="77"/>
    </row>
    <row r="26197" spans="50:54" s="79" customFormat="1" ht="0" hidden="1" customHeight="1" x14ac:dyDescent="0.2">
      <c r="AX26197" s="78"/>
      <c r="AZ26197" s="167"/>
      <c r="BA26197" s="77"/>
      <c r="BB26197" s="77"/>
    </row>
    <row r="26198" spans="50:54" s="79" customFormat="1" ht="0" hidden="1" customHeight="1" x14ac:dyDescent="0.2">
      <c r="AX26198" s="78"/>
      <c r="AZ26198" s="167"/>
      <c r="BA26198" s="77"/>
      <c r="BB26198" s="77"/>
    </row>
    <row r="26199" spans="50:54" s="79" customFormat="1" ht="0" hidden="1" customHeight="1" x14ac:dyDescent="0.2">
      <c r="AX26199" s="78"/>
      <c r="AZ26199" s="167"/>
      <c r="BA26199" s="77"/>
      <c r="BB26199" s="77"/>
    </row>
    <row r="26200" spans="50:54" s="79" customFormat="1" ht="0" hidden="1" customHeight="1" x14ac:dyDescent="0.2">
      <c r="AX26200" s="78"/>
      <c r="AZ26200" s="167"/>
      <c r="BA26200" s="77"/>
      <c r="BB26200" s="77"/>
    </row>
    <row r="26201" spans="50:54" s="79" customFormat="1" ht="0" hidden="1" customHeight="1" x14ac:dyDescent="0.2">
      <c r="AX26201" s="78"/>
      <c r="AZ26201" s="167"/>
      <c r="BA26201" s="77"/>
      <c r="BB26201" s="77"/>
    </row>
    <row r="26202" spans="50:54" s="79" customFormat="1" ht="0" hidden="1" customHeight="1" x14ac:dyDescent="0.2">
      <c r="AX26202" s="78"/>
      <c r="AZ26202" s="167"/>
      <c r="BA26202" s="77"/>
      <c r="BB26202" s="77"/>
    </row>
    <row r="26203" spans="50:54" s="79" customFormat="1" ht="0" hidden="1" customHeight="1" x14ac:dyDescent="0.2">
      <c r="AX26203" s="78"/>
      <c r="AZ26203" s="167"/>
      <c r="BA26203" s="77"/>
      <c r="BB26203" s="77"/>
    </row>
    <row r="26204" spans="50:54" s="79" customFormat="1" ht="0" hidden="1" customHeight="1" x14ac:dyDescent="0.2">
      <c r="AX26204" s="78"/>
      <c r="AZ26204" s="167"/>
      <c r="BA26204" s="77"/>
      <c r="BB26204" s="77"/>
    </row>
    <row r="26205" spans="50:54" s="79" customFormat="1" ht="0" hidden="1" customHeight="1" x14ac:dyDescent="0.2">
      <c r="AX26205" s="78"/>
      <c r="AZ26205" s="167"/>
      <c r="BA26205" s="77"/>
      <c r="BB26205" s="77"/>
    </row>
    <row r="26206" spans="50:54" s="79" customFormat="1" ht="0" hidden="1" customHeight="1" x14ac:dyDescent="0.2">
      <c r="AX26206" s="78"/>
      <c r="AZ26206" s="167"/>
      <c r="BA26206" s="77"/>
      <c r="BB26206" s="77"/>
    </row>
    <row r="26207" spans="50:54" s="79" customFormat="1" ht="0" hidden="1" customHeight="1" x14ac:dyDescent="0.2">
      <c r="AX26207" s="78"/>
      <c r="AZ26207" s="167"/>
      <c r="BA26207" s="77"/>
      <c r="BB26207" s="77"/>
    </row>
    <row r="26208" spans="50:54" s="79" customFormat="1" ht="0" hidden="1" customHeight="1" x14ac:dyDescent="0.2">
      <c r="AX26208" s="78"/>
      <c r="AZ26208" s="167"/>
      <c r="BA26208" s="77"/>
      <c r="BB26208" s="77"/>
    </row>
    <row r="26209" spans="50:54" s="79" customFormat="1" ht="0" hidden="1" customHeight="1" x14ac:dyDescent="0.2">
      <c r="AX26209" s="78"/>
      <c r="AZ26209" s="167"/>
      <c r="BA26209" s="77"/>
      <c r="BB26209" s="77"/>
    </row>
    <row r="26210" spans="50:54" s="79" customFormat="1" ht="0" hidden="1" customHeight="1" x14ac:dyDescent="0.2">
      <c r="AX26210" s="78"/>
      <c r="AZ26210" s="167"/>
      <c r="BA26210" s="77"/>
      <c r="BB26210" s="77"/>
    </row>
    <row r="26211" spans="50:54" s="79" customFormat="1" ht="0" hidden="1" customHeight="1" x14ac:dyDescent="0.2">
      <c r="AX26211" s="78"/>
      <c r="AZ26211" s="167"/>
      <c r="BA26211" s="77"/>
      <c r="BB26211" s="77"/>
    </row>
    <row r="26212" spans="50:54" s="79" customFormat="1" ht="0" hidden="1" customHeight="1" x14ac:dyDescent="0.2">
      <c r="AX26212" s="78"/>
      <c r="AZ26212" s="167"/>
      <c r="BA26212" s="77"/>
      <c r="BB26212" s="77"/>
    </row>
    <row r="26213" spans="50:54" s="79" customFormat="1" ht="0" hidden="1" customHeight="1" x14ac:dyDescent="0.2">
      <c r="AX26213" s="78"/>
      <c r="AZ26213" s="167"/>
      <c r="BA26213" s="77"/>
      <c r="BB26213" s="77"/>
    </row>
    <row r="26214" spans="50:54" s="79" customFormat="1" ht="0" hidden="1" customHeight="1" x14ac:dyDescent="0.2">
      <c r="AX26214" s="78"/>
      <c r="AZ26214" s="167"/>
      <c r="BA26214" s="77"/>
      <c r="BB26214" s="77"/>
    </row>
    <row r="26215" spans="50:54" s="79" customFormat="1" ht="0" hidden="1" customHeight="1" x14ac:dyDescent="0.2">
      <c r="AX26215" s="78"/>
      <c r="AZ26215" s="167"/>
      <c r="BA26215" s="77"/>
      <c r="BB26215" s="77"/>
    </row>
    <row r="26216" spans="50:54" s="79" customFormat="1" ht="0" hidden="1" customHeight="1" x14ac:dyDescent="0.2">
      <c r="AX26216" s="78"/>
      <c r="AZ26216" s="167"/>
      <c r="BA26216" s="77"/>
      <c r="BB26216" s="77"/>
    </row>
    <row r="26217" spans="50:54" s="79" customFormat="1" ht="0" hidden="1" customHeight="1" x14ac:dyDescent="0.2">
      <c r="AX26217" s="78"/>
      <c r="AZ26217" s="167"/>
      <c r="BA26217" s="77"/>
      <c r="BB26217" s="77"/>
    </row>
    <row r="26218" spans="50:54" s="79" customFormat="1" ht="0" hidden="1" customHeight="1" x14ac:dyDescent="0.2">
      <c r="AX26218" s="78"/>
      <c r="AZ26218" s="167"/>
      <c r="BA26218" s="77"/>
      <c r="BB26218" s="77"/>
    </row>
    <row r="26219" spans="50:54" s="79" customFormat="1" ht="0" hidden="1" customHeight="1" x14ac:dyDescent="0.2">
      <c r="AX26219" s="78"/>
      <c r="AZ26219" s="167"/>
      <c r="BA26219" s="77"/>
      <c r="BB26219" s="77"/>
    </row>
    <row r="26220" spans="50:54" s="79" customFormat="1" ht="0" hidden="1" customHeight="1" x14ac:dyDescent="0.2">
      <c r="AX26220" s="78"/>
      <c r="AZ26220" s="167"/>
      <c r="BA26220" s="77"/>
      <c r="BB26220" s="77"/>
    </row>
    <row r="26221" spans="50:54" s="79" customFormat="1" ht="0" hidden="1" customHeight="1" x14ac:dyDescent="0.2">
      <c r="AX26221" s="78"/>
      <c r="AZ26221" s="167"/>
      <c r="BA26221" s="77"/>
      <c r="BB26221" s="77"/>
    </row>
    <row r="26222" spans="50:54" s="79" customFormat="1" ht="0" hidden="1" customHeight="1" x14ac:dyDescent="0.2">
      <c r="AX26222" s="78"/>
      <c r="AZ26222" s="167"/>
      <c r="BA26222" s="77"/>
      <c r="BB26222" s="77"/>
    </row>
    <row r="26223" spans="50:54" s="79" customFormat="1" ht="0" hidden="1" customHeight="1" x14ac:dyDescent="0.2">
      <c r="AX26223" s="78"/>
      <c r="AZ26223" s="167"/>
      <c r="BA26223" s="77"/>
      <c r="BB26223" s="77"/>
    </row>
    <row r="26224" spans="50:54" s="79" customFormat="1" ht="0" hidden="1" customHeight="1" x14ac:dyDescent="0.2">
      <c r="AX26224" s="78"/>
      <c r="AZ26224" s="167"/>
      <c r="BA26224" s="77"/>
      <c r="BB26224" s="77"/>
    </row>
    <row r="26225" spans="50:54" s="79" customFormat="1" ht="0" hidden="1" customHeight="1" x14ac:dyDescent="0.2">
      <c r="AX26225" s="78"/>
      <c r="AZ26225" s="167"/>
      <c r="BA26225" s="77"/>
      <c r="BB26225" s="77"/>
    </row>
    <row r="26226" spans="50:54" s="79" customFormat="1" ht="0" hidden="1" customHeight="1" x14ac:dyDescent="0.2">
      <c r="AX26226" s="78"/>
      <c r="AZ26226" s="167"/>
      <c r="BA26226" s="77"/>
      <c r="BB26226" s="77"/>
    </row>
    <row r="26227" spans="50:54" s="79" customFormat="1" ht="0" hidden="1" customHeight="1" x14ac:dyDescent="0.2">
      <c r="AX26227" s="78"/>
      <c r="AZ26227" s="167"/>
      <c r="BA26227" s="77"/>
      <c r="BB26227" s="77"/>
    </row>
    <row r="26228" spans="50:54" s="79" customFormat="1" ht="0" hidden="1" customHeight="1" x14ac:dyDescent="0.2">
      <c r="AX26228" s="78"/>
      <c r="AZ26228" s="167"/>
      <c r="BA26228" s="77"/>
      <c r="BB26228" s="77"/>
    </row>
    <row r="26229" spans="50:54" s="79" customFormat="1" ht="0" hidden="1" customHeight="1" x14ac:dyDescent="0.2">
      <c r="AX26229" s="78"/>
      <c r="AZ26229" s="167"/>
      <c r="BA26229" s="77"/>
      <c r="BB26229" s="77"/>
    </row>
    <row r="26230" spans="50:54" s="79" customFormat="1" ht="0" hidden="1" customHeight="1" x14ac:dyDescent="0.2">
      <c r="AX26230" s="78"/>
      <c r="AZ26230" s="167"/>
      <c r="BA26230" s="77"/>
      <c r="BB26230" s="77"/>
    </row>
    <row r="26231" spans="50:54" s="79" customFormat="1" ht="0" hidden="1" customHeight="1" x14ac:dyDescent="0.2">
      <c r="AX26231" s="78"/>
      <c r="AZ26231" s="167"/>
      <c r="BA26231" s="77"/>
      <c r="BB26231" s="77"/>
    </row>
    <row r="26232" spans="50:54" s="79" customFormat="1" ht="0" hidden="1" customHeight="1" x14ac:dyDescent="0.2">
      <c r="AX26232" s="78"/>
      <c r="AZ26232" s="167"/>
      <c r="BA26232" s="77"/>
      <c r="BB26232" s="77"/>
    </row>
    <row r="26233" spans="50:54" s="79" customFormat="1" ht="0" hidden="1" customHeight="1" x14ac:dyDescent="0.2">
      <c r="AX26233" s="78"/>
      <c r="AZ26233" s="167"/>
      <c r="BA26233" s="77"/>
      <c r="BB26233" s="77"/>
    </row>
    <row r="26234" spans="50:54" s="79" customFormat="1" ht="0" hidden="1" customHeight="1" x14ac:dyDescent="0.2">
      <c r="AX26234" s="78"/>
      <c r="AZ26234" s="167"/>
      <c r="BA26234" s="77"/>
      <c r="BB26234" s="77"/>
    </row>
    <row r="26235" spans="50:54" s="79" customFormat="1" ht="0" hidden="1" customHeight="1" x14ac:dyDescent="0.2">
      <c r="AX26235" s="78"/>
      <c r="AZ26235" s="167"/>
      <c r="BA26235" s="77"/>
      <c r="BB26235" s="77"/>
    </row>
    <row r="26236" spans="50:54" s="79" customFormat="1" ht="0" hidden="1" customHeight="1" x14ac:dyDescent="0.2">
      <c r="AX26236" s="78"/>
      <c r="AZ26236" s="167"/>
      <c r="BA26236" s="77"/>
      <c r="BB26236" s="77"/>
    </row>
    <row r="26237" spans="50:54" s="79" customFormat="1" ht="0" hidden="1" customHeight="1" x14ac:dyDescent="0.2">
      <c r="AX26237" s="78"/>
      <c r="AZ26237" s="167"/>
      <c r="BA26237" s="77"/>
      <c r="BB26237" s="77"/>
    </row>
    <row r="26238" spans="50:54" s="79" customFormat="1" ht="0" hidden="1" customHeight="1" x14ac:dyDescent="0.2">
      <c r="AX26238" s="78"/>
      <c r="AZ26238" s="167"/>
      <c r="BA26238" s="77"/>
      <c r="BB26238" s="77"/>
    </row>
    <row r="26239" spans="50:54" s="79" customFormat="1" ht="0" hidden="1" customHeight="1" x14ac:dyDescent="0.2">
      <c r="AX26239" s="78"/>
      <c r="AZ26239" s="167"/>
      <c r="BA26239" s="77"/>
      <c r="BB26239" s="77"/>
    </row>
    <row r="26240" spans="50:54" s="79" customFormat="1" ht="0" hidden="1" customHeight="1" x14ac:dyDescent="0.2">
      <c r="AX26240" s="78"/>
      <c r="AZ26240" s="167"/>
      <c r="BA26240" s="77"/>
      <c r="BB26240" s="77"/>
    </row>
    <row r="26241" spans="50:54" s="79" customFormat="1" ht="0" hidden="1" customHeight="1" x14ac:dyDescent="0.2">
      <c r="AX26241" s="78"/>
      <c r="AZ26241" s="167"/>
      <c r="BA26241" s="77"/>
      <c r="BB26241" s="77"/>
    </row>
    <row r="26242" spans="50:54" s="79" customFormat="1" ht="0" hidden="1" customHeight="1" x14ac:dyDescent="0.2">
      <c r="AX26242" s="78"/>
      <c r="AZ26242" s="167"/>
      <c r="BA26242" s="77"/>
      <c r="BB26242" s="77"/>
    </row>
    <row r="26243" spans="50:54" s="79" customFormat="1" ht="0" hidden="1" customHeight="1" x14ac:dyDescent="0.2">
      <c r="AX26243" s="78"/>
      <c r="AZ26243" s="167"/>
      <c r="BA26243" s="77"/>
      <c r="BB26243" s="77"/>
    </row>
    <row r="26244" spans="50:54" s="79" customFormat="1" ht="0" hidden="1" customHeight="1" x14ac:dyDescent="0.2">
      <c r="AX26244" s="78"/>
      <c r="AZ26244" s="167"/>
      <c r="BA26244" s="77"/>
      <c r="BB26244" s="77"/>
    </row>
    <row r="26245" spans="50:54" s="79" customFormat="1" ht="0" hidden="1" customHeight="1" x14ac:dyDescent="0.2">
      <c r="AX26245" s="78"/>
      <c r="AZ26245" s="167"/>
      <c r="BA26245" s="77"/>
      <c r="BB26245" s="77"/>
    </row>
    <row r="26246" spans="50:54" s="79" customFormat="1" ht="0" hidden="1" customHeight="1" x14ac:dyDescent="0.2">
      <c r="AX26246" s="78"/>
      <c r="AZ26246" s="167"/>
      <c r="BA26246" s="77"/>
      <c r="BB26246" s="77"/>
    </row>
    <row r="26247" spans="50:54" s="79" customFormat="1" ht="0" hidden="1" customHeight="1" x14ac:dyDescent="0.2">
      <c r="AX26247" s="78"/>
      <c r="AZ26247" s="167"/>
      <c r="BA26247" s="77"/>
      <c r="BB26247" s="77"/>
    </row>
    <row r="26248" spans="50:54" s="79" customFormat="1" ht="0" hidden="1" customHeight="1" x14ac:dyDescent="0.2">
      <c r="AX26248" s="78"/>
      <c r="AZ26248" s="167"/>
      <c r="BA26248" s="77"/>
      <c r="BB26248" s="77"/>
    </row>
    <row r="26249" spans="50:54" s="79" customFormat="1" ht="0" hidden="1" customHeight="1" x14ac:dyDescent="0.2">
      <c r="AX26249" s="78"/>
      <c r="AZ26249" s="167"/>
      <c r="BA26249" s="77"/>
      <c r="BB26249" s="77"/>
    </row>
    <row r="26250" spans="50:54" s="79" customFormat="1" ht="0" hidden="1" customHeight="1" x14ac:dyDescent="0.2">
      <c r="AX26250" s="78"/>
      <c r="AZ26250" s="167"/>
      <c r="BA26250" s="77"/>
      <c r="BB26250" s="77"/>
    </row>
    <row r="26251" spans="50:54" s="79" customFormat="1" ht="0" hidden="1" customHeight="1" x14ac:dyDescent="0.2">
      <c r="AX26251" s="78"/>
      <c r="AZ26251" s="167"/>
      <c r="BA26251" s="77"/>
      <c r="BB26251" s="77"/>
    </row>
    <row r="26252" spans="50:54" s="79" customFormat="1" ht="0" hidden="1" customHeight="1" x14ac:dyDescent="0.2">
      <c r="AX26252" s="78"/>
      <c r="AZ26252" s="167"/>
      <c r="BA26252" s="77"/>
      <c r="BB26252" s="77"/>
    </row>
    <row r="26253" spans="50:54" s="79" customFormat="1" ht="0" hidden="1" customHeight="1" x14ac:dyDescent="0.2">
      <c r="AX26253" s="78"/>
      <c r="AZ26253" s="167"/>
      <c r="BA26253" s="77"/>
      <c r="BB26253" s="77"/>
    </row>
    <row r="26254" spans="50:54" s="79" customFormat="1" ht="0" hidden="1" customHeight="1" x14ac:dyDescent="0.2">
      <c r="AX26254" s="78"/>
      <c r="AZ26254" s="167"/>
      <c r="BA26254" s="77"/>
      <c r="BB26254" s="77"/>
    </row>
    <row r="26255" spans="50:54" s="79" customFormat="1" ht="0" hidden="1" customHeight="1" x14ac:dyDescent="0.2">
      <c r="AX26255" s="78"/>
      <c r="AZ26255" s="167"/>
      <c r="BA26255" s="77"/>
      <c r="BB26255" s="77"/>
    </row>
    <row r="26256" spans="50:54" s="79" customFormat="1" ht="0" hidden="1" customHeight="1" x14ac:dyDescent="0.2">
      <c r="AX26256" s="78"/>
      <c r="AZ26256" s="167"/>
      <c r="BA26256" s="77"/>
      <c r="BB26256" s="77"/>
    </row>
    <row r="26257" spans="50:54" s="79" customFormat="1" ht="0" hidden="1" customHeight="1" x14ac:dyDescent="0.2">
      <c r="AX26257" s="78"/>
      <c r="AZ26257" s="167"/>
      <c r="BA26257" s="77"/>
      <c r="BB26257" s="77"/>
    </row>
    <row r="26258" spans="50:54" s="79" customFormat="1" ht="0" hidden="1" customHeight="1" x14ac:dyDescent="0.2">
      <c r="AX26258" s="78"/>
      <c r="AZ26258" s="167"/>
      <c r="BA26258" s="77"/>
      <c r="BB26258" s="77"/>
    </row>
    <row r="26259" spans="50:54" s="79" customFormat="1" ht="0" hidden="1" customHeight="1" x14ac:dyDescent="0.2">
      <c r="AX26259" s="78"/>
      <c r="AZ26259" s="167"/>
      <c r="BA26259" s="77"/>
      <c r="BB26259" s="77"/>
    </row>
    <row r="26260" spans="50:54" s="79" customFormat="1" ht="0" hidden="1" customHeight="1" x14ac:dyDescent="0.2">
      <c r="AX26260" s="78"/>
      <c r="AZ26260" s="167"/>
      <c r="BA26260" s="77"/>
      <c r="BB26260" s="77"/>
    </row>
    <row r="26261" spans="50:54" s="79" customFormat="1" ht="0" hidden="1" customHeight="1" x14ac:dyDescent="0.2">
      <c r="AX26261" s="78"/>
      <c r="AZ26261" s="167"/>
      <c r="BA26261" s="77"/>
      <c r="BB26261" s="77"/>
    </row>
    <row r="26262" spans="50:54" s="79" customFormat="1" ht="0" hidden="1" customHeight="1" x14ac:dyDescent="0.2">
      <c r="AX26262" s="78"/>
      <c r="AZ26262" s="167"/>
      <c r="BA26262" s="77"/>
      <c r="BB26262" s="77"/>
    </row>
    <row r="26263" spans="50:54" s="79" customFormat="1" ht="0" hidden="1" customHeight="1" x14ac:dyDescent="0.2">
      <c r="AX26263" s="78"/>
      <c r="AZ26263" s="167"/>
      <c r="BA26263" s="77"/>
      <c r="BB26263" s="77"/>
    </row>
    <row r="26264" spans="50:54" s="79" customFormat="1" ht="0" hidden="1" customHeight="1" x14ac:dyDescent="0.2">
      <c r="AX26264" s="78"/>
      <c r="AZ26264" s="167"/>
      <c r="BA26264" s="77"/>
      <c r="BB26264" s="77"/>
    </row>
    <row r="26265" spans="50:54" s="79" customFormat="1" ht="0" hidden="1" customHeight="1" x14ac:dyDescent="0.2">
      <c r="AX26265" s="78"/>
      <c r="AZ26265" s="167"/>
      <c r="BA26265" s="77"/>
      <c r="BB26265" s="77"/>
    </row>
    <row r="26266" spans="50:54" s="79" customFormat="1" ht="0" hidden="1" customHeight="1" x14ac:dyDescent="0.2">
      <c r="AX26266" s="78"/>
      <c r="AZ26266" s="167"/>
      <c r="BA26266" s="77"/>
      <c r="BB26266" s="77"/>
    </row>
    <row r="26267" spans="50:54" s="79" customFormat="1" ht="0" hidden="1" customHeight="1" x14ac:dyDescent="0.2">
      <c r="AX26267" s="78"/>
      <c r="AZ26267" s="167"/>
      <c r="BA26267" s="77"/>
      <c r="BB26267" s="77"/>
    </row>
    <row r="26268" spans="50:54" s="79" customFormat="1" ht="0" hidden="1" customHeight="1" x14ac:dyDescent="0.2">
      <c r="AX26268" s="78"/>
      <c r="AZ26268" s="167"/>
      <c r="BA26268" s="77"/>
      <c r="BB26268" s="77"/>
    </row>
    <row r="26269" spans="50:54" s="79" customFormat="1" ht="0" hidden="1" customHeight="1" x14ac:dyDescent="0.2">
      <c r="AX26269" s="78"/>
      <c r="AZ26269" s="167"/>
      <c r="BA26269" s="77"/>
      <c r="BB26269" s="77"/>
    </row>
    <row r="26270" spans="50:54" s="79" customFormat="1" ht="0" hidden="1" customHeight="1" x14ac:dyDescent="0.2">
      <c r="AX26270" s="78"/>
      <c r="AZ26270" s="167"/>
      <c r="BA26270" s="77"/>
      <c r="BB26270" s="77"/>
    </row>
    <row r="26271" spans="50:54" s="79" customFormat="1" ht="0" hidden="1" customHeight="1" x14ac:dyDescent="0.2">
      <c r="AX26271" s="78"/>
      <c r="AZ26271" s="167"/>
      <c r="BA26271" s="77"/>
      <c r="BB26271" s="77"/>
    </row>
    <row r="26272" spans="50:54" s="79" customFormat="1" ht="0" hidden="1" customHeight="1" x14ac:dyDescent="0.2">
      <c r="AX26272" s="78"/>
      <c r="AZ26272" s="167"/>
      <c r="BA26272" s="77"/>
      <c r="BB26272" s="77"/>
    </row>
    <row r="26273" spans="50:54" s="79" customFormat="1" ht="0" hidden="1" customHeight="1" x14ac:dyDescent="0.2">
      <c r="AX26273" s="78"/>
      <c r="AZ26273" s="167"/>
      <c r="BA26273" s="77"/>
      <c r="BB26273" s="77"/>
    </row>
    <row r="26274" spans="50:54" s="79" customFormat="1" ht="0" hidden="1" customHeight="1" x14ac:dyDescent="0.2">
      <c r="AX26274" s="78"/>
      <c r="AZ26274" s="167"/>
      <c r="BA26274" s="77"/>
      <c r="BB26274" s="77"/>
    </row>
    <row r="26275" spans="50:54" s="79" customFormat="1" ht="0" hidden="1" customHeight="1" x14ac:dyDescent="0.2">
      <c r="AX26275" s="78"/>
      <c r="AZ26275" s="167"/>
      <c r="BA26275" s="77"/>
      <c r="BB26275" s="77"/>
    </row>
    <row r="26276" spans="50:54" s="79" customFormat="1" ht="0" hidden="1" customHeight="1" x14ac:dyDescent="0.2">
      <c r="AX26276" s="78"/>
      <c r="AZ26276" s="167"/>
      <c r="BA26276" s="77"/>
      <c r="BB26276" s="77"/>
    </row>
    <row r="26277" spans="50:54" s="79" customFormat="1" ht="0" hidden="1" customHeight="1" x14ac:dyDescent="0.2">
      <c r="AX26277" s="78"/>
      <c r="AZ26277" s="167"/>
      <c r="BA26277" s="77"/>
      <c r="BB26277" s="77"/>
    </row>
    <row r="26278" spans="50:54" s="79" customFormat="1" ht="0" hidden="1" customHeight="1" x14ac:dyDescent="0.2">
      <c r="AX26278" s="78"/>
      <c r="AZ26278" s="167"/>
      <c r="BA26278" s="77"/>
      <c r="BB26278" s="77"/>
    </row>
    <row r="26279" spans="50:54" s="79" customFormat="1" ht="0" hidden="1" customHeight="1" x14ac:dyDescent="0.2">
      <c r="AX26279" s="78"/>
      <c r="AZ26279" s="167"/>
      <c r="BA26279" s="77"/>
      <c r="BB26279" s="77"/>
    </row>
    <row r="26280" spans="50:54" s="79" customFormat="1" ht="0" hidden="1" customHeight="1" x14ac:dyDescent="0.2">
      <c r="AX26280" s="78"/>
      <c r="AZ26280" s="167"/>
      <c r="BA26280" s="77"/>
      <c r="BB26280" s="77"/>
    </row>
    <row r="26281" spans="50:54" s="79" customFormat="1" ht="0" hidden="1" customHeight="1" x14ac:dyDescent="0.2">
      <c r="AX26281" s="78"/>
      <c r="AZ26281" s="167"/>
      <c r="BA26281" s="77"/>
      <c r="BB26281" s="77"/>
    </row>
    <row r="26282" spans="50:54" s="79" customFormat="1" ht="0" hidden="1" customHeight="1" x14ac:dyDescent="0.2">
      <c r="AX26282" s="78"/>
      <c r="AZ26282" s="167"/>
      <c r="BA26282" s="77"/>
      <c r="BB26282" s="77"/>
    </row>
    <row r="26283" spans="50:54" s="79" customFormat="1" ht="0" hidden="1" customHeight="1" x14ac:dyDescent="0.2">
      <c r="AX26283" s="78"/>
      <c r="AZ26283" s="167"/>
      <c r="BA26283" s="77"/>
      <c r="BB26283" s="77"/>
    </row>
    <row r="26284" spans="50:54" s="79" customFormat="1" ht="0" hidden="1" customHeight="1" x14ac:dyDescent="0.2">
      <c r="AX26284" s="78"/>
      <c r="AZ26284" s="167"/>
      <c r="BA26284" s="77"/>
      <c r="BB26284" s="77"/>
    </row>
    <row r="26285" spans="50:54" s="79" customFormat="1" ht="0" hidden="1" customHeight="1" x14ac:dyDescent="0.2">
      <c r="AX26285" s="78"/>
      <c r="AZ26285" s="167"/>
      <c r="BA26285" s="77"/>
      <c r="BB26285" s="77"/>
    </row>
    <row r="26286" spans="50:54" s="79" customFormat="1" ht="0" hidden="1" customHeight="1" x14ac:dyDescent="0.2">
      <c r="AX26286" s="78"/>
      <c r="AZ26286" s="167"/>
      <c r="BA26286" s="77"/>
      <c r="BB26286" s="77"/>
    </row>
    <row r="26287" spans="50:54" s="79" customFormat="1" ht="0" hidden="1" customHeight="1" x14ac:dyDescent="0.2">
      <c r="AX26287" s="78"/>
      <c r="AZ26287" s="167"/>
      <c r="BA26287" s="77"/>
      <c r="BB26287" s="77"/>
    </row>
    <row r="26288" spans="50:54" s="79" customFormat="1" ht="0" hidden="1" customHeight="1" x14ac:dyDescent="0.2">
      <c r="AX26288" s="78"/>
      <c r="AZ26288" s="167"/>
      <c r="BA26288" s="77"/>
      <c r="BB26288" s="77"/>
    </row>
    <row r="26289" spans="50:54" s="79" customFormat="1" ht="0" hidden="1" customHeight="1" x14ac:dyDescent="0.2">
      <c r="AX26289" s="78"/>
      <c r="AZ26289" s="167"/>
      <c r="BA26289" s="77"/>
      <c r="BB26289" s="77"/>
    </row>
    <row r="26290" spans="50:54" s="79" customFormat="1" ht="0" hidden="1" customHeight="1" x14ac:dyDescent="0.2">
      <c r="AX26290" s="78"/>
      <c r="AZ26290" s="167"/>
      <c r="BA26290" s="77"/>
      <c r="BB26290" s="77"/>
    </row>
    <row r="26291" spans="50:54" s="79" customFormat="1" ht="0" hidden="1" customHeight="1" x14ac:dyDescent="0.2">
      <c r="AX26291" s="78"/>
      <c r="AZ26291" s="167"/>
      <c r="BA26291" s="77"/>
      <c r="BB26291" s="77"/>
    </row>
    <row r="26292" spans="50:54" s="79" customFormat="1" ht="0" hidden="1" customHeight="1" x14ac:dyDescent="0.2">
      <c r="AX26292" s="78"/>
      <c r="AZ26292" s="167"/>
      <c r="BA26292" s="77"/>
      <c r="BB26292" s="77"/>
    </row>
    <row r="26293" spans="50:54" s="79" customFormat="1" ht="0" hidden="1" customHeight="1" x14ac:dyDescent="0.2">
      <c r="AX26293" s="78"/>
      <c r="AZ26293" s="167"/>
      <c r="BA26293" s="77"/>
      <c r="BB26293" s="77"/>
    </row>
    <row r="26294" spans="50:54" s="79" customFormat="1" ht="0" hidden="1" customHeight="1" x14ac:dyDescent="0.2">
      <c r="AX26294" s="78"/>
      <c r="AZ26294" s="167"/>
      <c r="BA26294" s="77"/>
      <c r="BB26294" s="77"/>
    </row>
    <row r="26295" spans="50:54" s="79" customFormat="1" ht="0" hidden="1" customHeight="1" x14ac:dyDescent="0.2">
      <c r="AX26295" s="78"/>
      <c r="AZ26295" s="167"/>
      <c r="BA26295" s="77"/>
      <c r="BB26295" s="77"/>
    </row>
    <row r="26296" spans="50:54" s="79" customFormat="1" ht="0" hidden="1" customHeight="1" x14ac:dyDescent="0.2">
      <c r="AX26296" s="78"/>
      <c r="AZ26296" s="167"/>
      <c r="BA26296" s="77"/>
      <c r="BB26296" s="77"/>
    </row>
    <row r="26297" spans="50:54" s="79" customFormat="1" ht="0" hidden="1" customHeight="1" x14ac:dyDescent="0.2">
      <c r="AX26297" s="78"/>
      <c r="AZ26297" s="167"/>
      <c r="BA26297" s="77"/>
      <c r="BB26297" s="77"/>
    </row>
    <row r="26298" spans="50:54" s="79" customFormat="1" ht="0" hidden="1" customHeight="1" x14ac:dyDescent="0.2">
      <c r="AX26298" s="78"/>
      <c r="AZ26298" s="167"/>
      <c r="BA26298" s="77"/>
      <c r="BB26298" s="77"/>
    </row>
    <row r="26299" spans="50:54" s="79" customFormat="1" ht="0" hidden="1" customHeight="1" x14ac:dyDescent="0.2">
      <c r="AX26299" s="78"/>
      <c r="AZ26299" s="167"/>
      <c r="BA26299" s="77"/>
      <c r="BB26299" s="77"/>
    </row>
    <row r="26300" spans="50:54" s="79" customFormat="1" ht="0" hidden="1" customHeight="1" x14ac:dyDescent="0.2">
      <c r="AX26300" s="78"/>
      <c r="AZ26300" s="167"/>
      <c r="BA26300" s="77"/>
      <c r="BB26300" s="77"/>
    </row>
    <row r="26301" spans="50:54" s="79" customFormat="1" ht="0" hidden="1" customHeight="1" x14ac:dyDescent="0.2">
      <c r="AX26301" s="78"/>
      <c r="AZ26301" s="167"/>
      <c r="BA26301" s="77"/>
      <c r="BB26301" s="77"/>
    </row>
    <row r="26302" spans="50:54" s="79" customFormat="1" ht="0" hidden="1" customHeight="1" x14ac:dyDescent="0.2">
      <c r="AX26302" s="78"/>
      <c r="AZ26302" s="167"/>
      <c r="BA26302" s="77"/>
      <c r="BB26302" s="77"/>
    </row>
    <row r="26303" spans="50:54" s="79" customFormat="1" ht="0" hidden="1" customHeight="1" x14ac:dyDescent="0.2">
      <c r="AX26303" s="78"/>
      <c r="AZ26303" s="167"/>
      <c r="BA26303" s="77"/>
      <c r="BB26303" s="77"/>
    </row>
    <row r="26304" spans="50:54" s="79" customFormat="1" ht="0" hidden="1" customHeight="1" x14ac:dyDescent="0.2">
      <c r="AX26304" s="78"/>
      <c r="AZ26304" s="167"/>
      <c r="BA26304" s="77"/>
      <c r="BB26304" s="77"/>
    </row>
    <row r="26305" spans="50:54" s="79" customFormat="1" ht="0" hidden="1" customHeight="1" x14ac:dyDescent="0.2">
      <c r="AX26305" s="78"/>
      <c r="AZ26305" s="167"/>
      <c r="BA26305" s="77"/>
      <c r="BB26305" s="77"/>
    </row>
    <row r="26306" spans="50:54" s="79" customFormat="1" ht="0" hidden="1" customHeight="1" x14ac:dyDescent="0.2">
      <c r="AX26306" s="78"/>
      <c r="AZ26306" s="167"/>
      <c r="BA26306" s="77"/>
      <c r="BB26306" s="77"/>
    </row>
    <row r="26307" spans="50:54" s="79" customFormat="1" ht="0" hidden="1" customHeight="1" x14ac:dyDescent="0.2">
      <c r="AX26307" s="78"/>
      <c r="AZ26307" s="167"/>
      <c r="BA26307" s="77"/>
      <c r="BB26307" s="77"/>
    </row>
    <row r="26308" spans="50:54" s="79" customFormat="1" ht="0" hidden="1" customHeight="1" x14ac:dyDescent="0.2">
      <c r="AX26308" s="78"/>
      <c r="AZ26308" s="167"/>
      <c r="BA26308" s="77"/>
      <c r="BB26308" s="77"/>
    </row>
    <row r="26309" spans="50:54" s="79" customFormat="1" ht="0" hidden="1" customHeight="1" x14ac:dyDescent="0.2">
      <c r="AX26309" s="78"/>
      <c r="AZ26309" s="167"/>
      <c r="BA26309" s="77"/>
      <c r="BB26309" s="77"/>
    </row>
    <row r="26310" spans="50:54" s="79" customFormat="1" ht="0" hidden="1" customHeight="1" x14ac:dyDescent="0.2">
      <c r="AX26310" s="78"/>
      <c r="AZ26310" s="167"/>
      <c r="BA26310" s="77"/>
      <c r="BB26310" s="77"/>
    </row>
    <row r="26311" spans="50:54" s="79" customFormat="1" ht="0" hidden="1" customHeight="1" x14ac:dyDescent="0.2">
      <c r="AX26311" s="78"/>
      <c r="AZ26311" s="167"/>
      <c r="BA26311" s="77"/>
      <c r="BB26311" s="77"/>
    </row>
    <row r="26312" spans="50:54" s="79" customFormat="1" ht="0" hidden="1" customHeight="1" x14ac:dyDescent="0.2">
      <c r="AX26312" s="78"/>
      <c r="AZ26312" s="167"/>
      <c r="BA26312" s="77"/>
      <c r="BB26312" s="77"/>
    </row>
    <row r="26313" spans="50:54" s="79" customFormat="1" ht="0" hidden="1" customHeight="1" x14ac:dyDescent="0.2">
      <c r="AX26313" s="78"/>
      <c r="AZ26313" s="167"/>
      <c r="BA26313" s="77"/>
      <c r="BB26313" s="77"/>
    </row>
    <row r="26314" spans="50:54" s="79" customFormat="1" ht="0" hidden="1" customHeight="1" x14ac:dyDescent="0.2">
      <c r="AX26314" s="78"/>
      <c r="AZ26314" s="167"/>
      <c r="BA26314" s="77"/>
      <c r="BB26314" s="77"/>
    </row>
    <row r="26315" spans="50:54" s="79" customFormat="1" ht="0" hidden="1" customHeight="1" x14ac:dyDescent="0.2">
      <c r="AX26315" s="78"/>
      <c r="AZ26315" s="167"/>
      <c r="BA26315" s="77"/>
      <c r="BB26315" s="77"/>
    </row>
    <row r="26316" spans="50:54" s="79" customFormat="1" ht="0" hidden="1" customHeight="1" x14ac:dyDescent="0.2">
      <c r="AX26316" s="78"/>
      <c r="AZ26316" s="167"/>
      <c r="BA26316" s="77"/>
      <c r="BB26316" s="77"/>
    </row>
    <row r="26317" spans="50:54" s="79" customFormat="1" ht="0" hidden="1" customHeight="1" x14ac:dyDescent="0.2">
      <c r="AX26317" s="78"/>
      <c r="AZ26317" s="167"/>
      <c r="BA26317" s="77"/>
      <c r="BB26317" s="77"/>
    </row>
    <row r="26318" spans="50:54" s="79" customFormat="1" ht="0" hidden="1" customHeight="1" x14ac:dyDescent="0.2">
      <c r="AX26318" s="78"/>
      <c r="AZ26318" s="167"/>
      <c r="BA26318" s="77"/>
      <c r="BB26318" s="77"/>
    </row>
    <row r="26319" spans="50:54" s="79" customFormat="1" ht="0" hidden="1" customHeight="1" x14ac:dyDescent="0.2">
      <c r="AX26319" s="78"/>
      <c r="AZ26319" s="167"/>
      <c r="BA26319" s="77"/>
      <c r="BB26319" s="77"/>
    </row>
    <row r="26320" spans="50:54" s="79" customFormat="1" ht="0" hidden="1" customHeight="1" x14ac:dyDescent="0.2">
      <c r="AX26320" s="78"/>
      <c r="AZ26320" s="167"/>
      <c r="BA26320" s="77"/>
      <c r="BB26320" s="77"/>
    </row>
    <row r="26321" spans="50:54" s="79" customFormat="1" ht="0" hidden="1" customHeight="1" x14ac:dyDescent="0.2">
      <c r="AX26321" s="78"/>
      <c r="AZ26321" s="167"/>
      <c r="BA26321" s="77"/>
      <c r="BB26321" s="77"/>
    </row>
    <row r="26322" spans="50:54" s="79" customFormat="1" ht="0" hidden="1" customHeight="1" x14ac:dyDescent="0.2">
      <c r="AX26322" s="78"/>
      <c r="AZ26322" s="167"/>
      <c r="BA26322" s="77"/>
      <c r="BB26322" s="77"/>
    </row>
    <row r="26323" spans="50:54" s="79" customFormat="1" ht="0" hidden="1" customHeight="1" x14ac:dyDescent="0.2">
      <c r="AX26323" s="78"/>
      <c r="AZ26323" s="167"/>
      <c r="BA26323" s="77"/>
      <c r="BB26323" s="77"/>
    </row>
    <row r="26324" spans="50:54" s="79" customFormat="1" ht="0" hidden="1" customHeight="1" x14ac:dyDescent="0.2">
      <c r="AX26324" s="78"/>
      <c r="AZ26324" s="167"/>
      <c r="BA26324" s="77"/>
      <c r="BB26324" s="77"/>
    </row>
    <row r="26325" spans="50:54" s="79" customFormat="1" ht="0" hidden="1" customHeight="1" x14ac:dyDescent="0.2">
      <c r="AX26325" s="78"/>
      <c r="AZ26325" s="167"/>
      <c r="BA26325" s="77"/>
      <c r="BB26325" s="77"/>
    </row>
    <row r="26326" spans="50:54" s="79" customFormat="1" ht="0" hidden="1" customHeight="1" x14ac:dyDescent="0.2">
      <c r="AX26326" s="78"/>
      <c r="AZ26326" s="167"/>
      <c r="BA26326" s="77"/>
      <c r="BB26326" s="77"/>
    </row>
    <row r="26327" spans="50:54" s="79" customFormat="1" ht="0" hidden="1" customHeight="1" x14ac:dyDescent="0.2">
      <c r="AX26327" s="78"/>
      <c r="AZ26327" s="167"/>
      <c r="BA26327" s="77"/>
      <c r="BB26327" s="77"/>
    </row>
    <row r="26328" spans="50:54" s="79" customFormat="1" ht="0" hidden="1" customHeight="1" x14ac:dyDescent="0.2">
      <c r="AX26328" s="78"/>
      <c r="AZ26328" s="167"/>
      <c r="BA26328" s="77"/>
      <c r="BB26328" s="77"/>
    </row>
    <row r="26329" spans="50:54" s="79" customFormat="1" ht="0" hidden="1" customHeight="1" x14ac:dyDescent="0.2">
      <c r="AX26329" s="78"/>
      <c r="AZ26329" s="167"/>
      <c r="BA26329" s="77"/>
      <c r="BB26329" s="77"/>
    </row>
    <row r="26330" spans="50:54" s="79" customFormat="1" ht="0" hidden="1" customHeight="1" x14ac:dyDescent="0.2">
      <c r="AX26330" s="78"/>
      <c r="AZ26330" s="167"/>
      <c r="BA26330" s="77"/>
      <c r="BB26330" s="77"/>
    </row>
    <row r="26331" spans="50:54" s="79" customFormat="1" ht="0" hidden="1" customHeight="1" x14ac:dyDescent="0.2">
      <c r="AX26331" s="78"/>
      <c r="AZ26331" s="167"/>
      <c r="BA26331" s="77"/>
      <c r="BB26331" s="77"/>
    </row>
    <row r="26332" spans="50:54" s="79" customFormat="1" ht="0" hidden="1" customHeight="1" x14ac:dyDescent="0.2">
      <c r="AX26332" s="78"/>
      <c r="AZ26332" s="167"/>
      <c r="BA26332" s="77"/>
      <c r="BB26332" s="77"/>
    </row>
    <row r="26333" spans="50:54" s="79" customFormat="1" ht="0" hidden="1" customHeight="1" x14ac:dyDescent="0.2">
      <c r="AX26333" s="78"/>
      <c r="AZ26333" s="167"/>
      <c r="BA26333" s="77"/>
      <c r="BB26333" s="77"/>
    </row>
    <row r="26334" spans="50:54" s="79" customFormat="1" ht="0" hidden="1" customHeight="1" x14ac:dyDescent="0.2">
      <c r="AX26334" s="78"/>
      <c r="AZ26334" s="167"/>
      <c r="BA26334" s="77"/>
      <c r="BB26334" s="77"/>
    </row>
    <row r="26335" spans="50:54" s="79" customFormat="1" ht="0" hidden="1" customHeight="1" x14ac:dyDescent="0.2">
      <c r="AX26335" s="78"/>
      <c r="AZ26335" s="167"/>
      <c r="BA26335" s="77"/>
      <c r="BB26335" s="77"/>
    </row>
    <row r="26336" spans="50:54" s="79" customFormat="1" ht="0" hidden="1" customHeight="1" x14ac:dyDescent="0.2">
      <c r="AX26336" s="78"/>
      <c r="AZ26336" s="167"/>
      <c r="BA26336" s="77"/>
      <c r="BB26336" s="77"/>
    </row>
    <row r="26337" spans="50:54" s="79" customFormat="1" ht="0" hidden="1" customHeight="1" x14ac:dyDescent="0.2">
      <c r="AX26337" s="78"/>
      <c r="AZ26337" s="167"/>
      <c r="BA26337" s="77"/>
      <c r="BB26337" s="77"/>
    </row>
    <row r="26338" spans="50:54" s="79" customFormat="1" ht="0" hidden="1" customHeight="1" x14ac:dyDescent="0.2">
      <c r="AX26338" s="78"/>
      <c r="AZ26338" s="167"/>
      <c r="BA26338" s="77"/>
      <c r="BB26338" s="77"/>
    </row>
    <row r="26339" spans="50:54" s="79" customFormat="1" ht="0" hidden="1" customHeight="1" x14ac:dyDescent="0.2">
      <c r="AX26339" s="78"/>
      <c r="AZ26339" s="167"/>
      <c r="BA26339" s="77"/>
      <c r="BB26339" s="77"/>
    </row>
    <row r="26340" spans="50:54" s="79" customFormat="1" ht="0" hidden="1" customHeight="1" x14ac:dyDescent="0.2">
      <c r="AX26340" s="78"/>
      <c r="AZ26340" s="167"/>
      <c r="BA26340" s="77"/>
      <c r="BB26340" s="77"/>
    </row>
    <row r="26341" spans="50:54" s="79" customFormat="1" ht="0" hidden="1" customHeight="1" x14ac:dyDescent="0.2">
      <c r="AX26341" s="78"/>
      <c r="AZ26341" s="167"/>
      <c r="BA26341" s="77"/>
      <c r="BB26341" s="77"/>
    </row>
    <row r="26342" spans="50:54" s="79" customFormat="1" ht="0" hidden="1" customHeight="1" x14ac:dyDescent="0.2">
      <c r="AX26342" s="78"/>
      <c r="AZ26342" s="167"/>
      <c r="BA26342" s="77"/>
      <c r="BB26342" s="77"/>
    </row>
    <row r="26343" spans="50:54" s="79" customFormat="1" ht="0" hidden="1" customHeight="1" x14ac:dyDescent="0.2">
      <c r="AX26343" s="78"/>
      <c r="AZ26343" s="167"/>
      <c r="BA26343" s="77"/>
      <c r="BB26343" s="77"/>
    </row>
    <row r="26344" spans="50:54" s="79" customFormat="1" ht="0" hidden="1" customHeight="1" x14ac:dyDescent="0.2">
      <c r="AX26344" s="78"/>
      <c r="AZ26344" s="167"/>
      <c r="BA26344" s="77"/>
      <c r="BB26344" s="77"/>
    </row>
    <row r="26345" spans="50:54" s="79" customFormat="1" ht="0" hidden="1" customHeight="1" x14ac:dyDescent="0.2">
      <c r="AX26345" s="78"/>
      <c r="AZ26345" s="167"/>
      <c r="BA26345" s="77"/>
      <c r="BB26345" s="77"/>
    </row>
    <row r="26346" spans="50:54" s="79" customFormat="1" ht="0" hidden="1" customHeight="1" x14ac:dyDescent="0.2">
      <c r="AX26346" s="78"/>
      <c r="AZ26346" s="167"/>
      <c r="BA26346" s="77"/>
      <c r="BB26346" s="77"/>
    </row>
    <row r="26347" spans="50:54" s="79" customFormat="1" ht="0" hidden="1" customHeight="1" x14ac:dyDescent="0.2">
      <c r="AX26347" s="78"/>
      <c r="AZ26347" s="167"/>
      <c r="BA26347" s="77"/>
      <c r="BB26347" s="77"/>
    </row>
    <row r="26348" spans="50:54" s="79" customFormat="1" ht="0" hidden="1" customHeight="1" x14ac:dyDescent="0.2">
      <c r="AX26348" s="78"/>
      <c r="AZ26348" s="167"/>
      <c r="BA26348" s="77"/>
      <c r="BB26348" s="77"/>
    </row>
    <row r="26349" spans="50:54" s="79" customFormat="1" ht="0" hidden="1" customHeight="1" x14ac:dyDescent="0.2">
      <c r="AX26349" s="78"/>
      <c r="AZ26349" s="167"/>
      <c r="BA26349" s="77"/>
      <c r="BB26349" s="77"/>
    </row>
    <row r="26350" spans="50:54" s="79" customFormat="1" ht="0" hidden="1" customHeight="1" x14ac:dyDescent="0.2">
      <c r="AX26350" s="78"/>
      <c r="AZ26350" s="167"/>
      <c r="BA26350" s="77"/>
      <c r="BB26350" s="77"/>
    </row>
    <row r="26351" spans="50:54" s="79" customFormat="1" ht="0" hidden="1" customHeight="1" x14ac:dyDescent="0.2">
      <c r="AX26351" s="78"/>
      <c r="AZ26351" s="167"/>
      <c r="BA26351" s="77"/>
      <c r="BB26351" s="77"/>
    </row>
    <row r="26352" spans="50:54" s="79" customFormat="1" ht="0" hidden="1" customHeight="1" x14ac:dyDescent="0.2">
      <c r="AX26352" s="78"/>
      <c r="AZ26352" s="167"/>
      <c r="BA26352" s="77"/>
      <c r="BB26352" s="77"/>
    </row>
    <row r="26353" spans="50:54" s="79" customFormat="1" ht="0" hidden="1" customHeight="1" x14ac:dyDescent="0.2">
      <c r="AX26353" s="78"/>
      <c r="AZ26353" s="167"/>
      <c r="BA26353" s="77"/>
      <c r="BB26353" s="77"/>
    </row>
    <row r="26354" spans="50:54" s="79" customFormat="1" ht="0" hidden="1" customHeight="1" x14ac:dyDescent="0.2">
      <c r="AX26354" s="78"/>
      <c r="AZ26354" s="167"/>
      <c r="BA26354" s="77"/>
      <c r="BB26354" s="77"/>
    </row>
    <row r="26355" spans="50:54" s="79" customFormat="1" ht="0" hidden="1" customHeight="1" x14ac:dyDescent="0.2">
      <c r="AX26355" s="78"/>
      <c r="AZ26355" s="167"/>
      <c r="BA26355" s="77"/>
      <c r="BB26355" s="77"/>
    </row>
    <row r="26356" spans="50:54" s="79" customFormat="1" ht="0" hidden="1" customHeight="1" x14ac:dyDescent="0.2">
      <c r="AX26356" s="78"/>
      <c r="AZ26356" s="167"/>
      <c r="BA26356" s="77"/>
      <c r="BB26356" s="77"/>
    </row>
    <row r="26357" spans="50:54" s="79" customFormat="1" ht="0" hidden="1" customHeight="1" x14ac:dyDescent="0.2">
      <c r="AX26357" s="78"/>
      <c r="AZ26357" s="167"/>
      <c r="BA26357" s="77"/>
      <c r="BB26357" s="77"/>
    </row>
    <row r="26358" spans="50:54" s="79" customFormat="1" ht="0" hidden="1" customHeight="1" x14ac:dyDescent="0.2">
      <c r="AX26358" s="78"/>
      <c r="AZ26358" s="167"/>
      <c r="BA26358" s="77"/>
      <c r="BB26358" s="77"/>
    </row>
    <row r="26359" spans="50:54" s="79" customFormat="1" ht="0" hidden="1" customHeight="1" x14ac:dyDescent="0.2">
      <c r="AX26359" s="78"/>
      <c r="AZ26359" s="167"/>
      <c r="BA26359" s="77"/>
      <c r="BB26359" s="77"/>
    </row>
    <row r="26360" spans="50:54" s="79" customFormat="1" ht="0" hidden="1" customHeight="1" x14ac:dyDescent="0.2">
      <c r="AX26360" s="78"/>
      <c r="AZ26360" s="167"/>
      <c r="BA26360" s="77"/>
      <c r="BB26360" s="77"/>
    </row>
    <row r="26361" spans="50:54" s="79" customFormat="1" ht="0" hidden="1" customHeight="1" x14ac:dyDescent="0.2">
      <c r="AX26361" s="78"/>
      <c r="AZ26361" s="167"/>
      <c r="BA26361" s="77"/>
      <c r="BB26361" s="77"/>
    </row>
    <row r="26362" spans="50:54" s="79" customFormat="1" ht="0" hidden="1" customHeight="1" x14ac:dyDescent="0.2">
      <c r="AX26362" s="78"/>
      <c r="AZ26362" s="167"/>
      <c r="BA26362" s="77"/>
      <c r="BB26362" s="77"/>
    </row>
    <row r="26363" spans="50:54" s="79" customFormat="1" ht="0" hidden="1" customHeight="1" x14ac:dyDescent="0.2">
      <c r="AX26363" s="78"/>
      <c r="AZ26363" s="167"/>
      <c r="BA26363" s="77"/>
      <c r="BB26363" s="77"/>
    </row>
    <row r="26364" spans="50:54" s="79" customFormat="1" ht="0" hidden="1" customHeight="1" x14ac:dyDescent="0.2">
      <c r="AX26364" s="78"/>
      <c r="AZ26364" s="167"/>
      <c r="BA26364" s="77"/>
      <c r="BB26364" s="77"/>
    </row>
    <row r="26365" spans="50:54" s="79" customFormat="1" ht="0" hidden="1" customHeight="1" x14ac:dyDescent="0.2">
      <c r="AX26365" s="78"/>
      <c r="AZ26365" s="167"/>
      <c r="BA26365" s="77"/>
      <c r="BB26365" s="77"/>
    </row>
    <row r="26366" spans="50:54" s="79" customFormat="1" ht="0" hidden="1" customHeight="1" x14ac:dyDescent="0.2">
      <c r="AX26366" s="78"/>
      <c r="AZ26366" s="167"/>
      <c r="BA26366" s="77"/>
      <c r="BB26366" s="77"/>
    </row>
    <row r="26367" spans="50:54" s="79" customFormat="1" ht="0" hidden="1" customHeight="1" x14ac:dyDescent="0.2">
      <c r="AX26367" s="78"/>
      <c r="AZ26367" s="167"/>
      <c r="BA26367" s="77"/>
      <c r="BB26367" s="77"/>
    </row>
    <row r="26368" spans="50:54" s="79" customFormat="1" ht="0" hidden="1" customHeight="1" x14ac:dyDescent="0.2">
      <c r="AX26368" s="78"/>
      <c r="AZ26368" s="167"/>
      <c r="BA26368" s="77"/>
      <c r="BB26368" s="77"/>
    </row>
    <row r="26369" spans="50:54" s="79" customFormat="1" ht="0" hidden="1" customHeight="1" x14ac:dyDescent="0.2">
      <c r="AX26369" s="78"/>
      <c r="AZ26369" s="167"/>
      <c r="BA26369" s="77"/>
      <c r="BB26369" s="77"/>
    </row>
    <row r="26370" spans="50:54" s="79" customFormat="1" ht="0" hidden="1" customHeight="1" x14ac:dyDescent="0.2">
      <c r="AX26370" s="78"/>
      <c r="AZ26370" s="167"/>
      <c r="BA26370" s="77"/>
      <c r="BB26370" s="77"/>
    </row>
    <row r="26371" spans="50:54" s="79" customFormat="1" ht="0" hidden="1" customHeight="1" x14ac:dyDescent="0.2">
      <c r="AX26371" s="78"/>
      <c r="AZ26371" s="167"/>
      <c r="BA26371" s="77"/>
      <c r="BB26371" s="77"/>
    </row>
    <row r="26372" spans="50:54" s="79" customFormat="1" ht="0" hidden="1" customHeight="1" x14ac:dyDescent="0.2">
      <c r="AX26372" s="78"/>
      <c r="AZ26372" s="167"/>
      <c r="BA26372" s="77"/>
      <c r="BB26372" s="77"/>
    </row>
    <row r="26373" spans="50:54" s="79" customFormat="1" ht="0" hidden="1" customHeight="1" x14ac:dyDescent="0.2">
      <c r="AX26373" s="78"/>
      <c r="AZ26373" s="167"/>
      <c r="BA26373" s="77"/>
      <c r="BB26373" s="77"/>
    </row>
    <row r="26374" spans="50:54" s="79" customFormat="1" ht="0" hidden="1" customHeight="1" x14ac:dyDescent="0.2">
      <c r="AX26374" s="78"/>
      <c r="AZ26374" s="167"/>
      <c r="BA26374" s="77"/>
      <c r="BB26374" s="77"/>
    </row>
    <row r="26375" spans="50:54" s="79" customFormat="1" ht="0" hidden="1" customHeight="1" x14ac:dyDescent="0.2">
      <c r="AX26375" s="78"/>
      <c r="AZ26375" s="167"/>
      <c r="BA26375" s="77"/>
      <c r="BB26375" s="77"/>
    </row>
    <row r="26376" spans="50:54" s="79" customFormat="1" ht="0" hidden="1" customHeight="1" x14ac:dyDescent="0.2">
      <c r="AX26376" s="78"/>
      <c r="AZ26376" s="167"/>
      <c r="BA26376" s="77"/>
      <c r="BB26376" s="77"/>
    </row>
    <row r="26377" spans="50:54" s="79" customFormat="1" ht="0" hidden="1" customHeight="1" x14ac:dyDescent="0.2">
      <c r="AX26377" s="78"/>
      <c r="AZ26377" s="167"/>
      <c r="BA26377" s="77"/>
      <c r="BB26377" s="77"/>
    </row>
    <row r="26378" spans="50:54" s="79" customFormat="1" ht="0" hidden="1" customHeight="1" x14ac:dyDescent="0.2">
      <c r="AX26378" s="78"/>
      <c r="AZ26378" s="167"/>
      <c r="BA26378" s="77"/>
      <c r="BB26378" s="77"/>
    </row>
    <row r="26379" spans="50:54" s="79" customFormat="1" ht="0" hidden="1" customHeight="1" x14ac:dyDescent="0.2">
      <c r="AX26379" s="78"/>
      <c r="AZ26379" s="167"/>
      <c r="BA26379" s="77"/>
      <c r="BB26379" s="77"/>
    </row>
    <row r="26380" spans="50:54" s="79" customFormat="1" ht="0" hidden="1" customHeight="1" x14ac:dyDescent="0.2">
      <c r="AX26380" s="78"/>
      <c r="AZ26380" s="167"/>
      <c r="BA26380" s="77"/>
      <c r="BB26380" s="77"/>
    </row>
    <row r="26381" spans="50:54" s="79" customFormat="1" ht="0" hidden="1" customHeight="1" x14ac:dyDescent="0.2">
      <c r="AX26381" s="78"/>
      <c r="AZ26381" s="167"/>
      <c r="BA26381" s="77"/>
      <c r="BB26381" s="77"/>
    </row>
    <row r="26382" spans="50:54" s="79" customFormat="1" ht="0" hidden="1" customHeight="1" x14ac:dyDescent="0.2">
      <c r="AX26382" s="78"/>
      <c r="AZ26382" s="167"/>
      <c r="BA26382" s="77"/>
      <c r="BB26382" s="77"/>
    </row>
    <row r="26383" spans="50:54" s="79" customFormat="1" ht="0" hidden="1" customHeight="1" x14ac:dyDescent="0.2">
      <c r="AX26383" s="78"/>
      <c r="AZ26383" s="167"/>
      <c r="BA26383" s="77"/>
      <c r="BB26383" s="77"/>
    </row>
    <row r="26384" spans="50:54" s="79" customFormat="1" ht="0" hidden="1" customHeight="1" x14ac:dyDescent="0.2">
      <c r="AX26384" s="78"/>
      <c r="AZ26384" s="167"/>
      <c r="BA26384" s="77"/>
      <c r="BB26384" s="77"/>
    </row>
    <row r="26385" spans="50:54" s="79" customFormat="1" ht="0" hidden="1" customHeight="1" x14ac:dyDescent="0.2">
      <c r="AX26385" s="78"/>
      <c r="AZ26385" s="167"/>
      <c r="BA26385" s="77"/>
      <c r="BB26385" s="77"/>
    </row>
    <row r="26386" spans="50:54" s="79" customFormat="1" ht="0" hidden="1" customHeight="1" x14ac:dyDescent="0.2">
      <c r="AX26386" s="78"/>
      <c r="AZ26386" s="167"/>
      <c r="BA26386" s="77"/>
      <c r="BB26386" s="77"/>
    </row>
    <row r="26387" spans="50:54" s="79" customFormat="1" ht="0" hidden="1" customHeight="1" x14ac:dyDescent="0.2">
      <c r="AX26387" s="78"/>
      <c r="AZ26387" s="167"/>
      <c r="BA26387" s="77"/>
      <c r="BB26387" s="77"/>
    </row>
    <row r="26388" spans="50:54" s="79" customFormat="1" ht="0" hidden="1" customHeight="1" x14ac:dyDescent="0.2">
      <c r="AX26388" s="78"/>
      <c r="AZ26388" s="167"/>
      <c r="BA26388" s="77"/>
      <c r="BB26388" s="77"/>
    </row>
    <row r="26389" spans="50:54" s="79" customFormat="1" ht="0" hidden="1" customHeight="1" x14ac:dyDescent="0.2">
      <c r="AX26389" s="78"/>
      <c r="AZ26389" s="167"/>
      <c r="BA26389" s="77"/>
      <c r="BB26389" s="77"/>
    </row>
    <row r="26390" spans="50:54" s="79" customFormat="1" ht="0" hidden="1" customHeight="1" x14ac:dyDescent="0.2">
      <c r="AX26390" s="78"/>
      <c r="AZ26390" s="167"/>
      <c r="BA26390" s="77"/>
      <c r="BB26390" s="77"/>
    </row>
    <row r="26391" spans="50:54" s="79" customFormat="1" ht="0" hidden="1" customHeight="1" x14ac:dyDescent="0.2">
      <c r="AX26391" s="78"/>
      <c r="AZ26391" s="167"/>
      <c r="BA26391" s="77"/>
      <c r="BB26391" s="77"/>
    </row>
    <row r="26392" spans="50:54" s="79" customFormat="1" ht="0" hidden="1" customHeight="1" x14ac:dyDescent="0.2">
      <c r="AX26392" s="78"/>
      <c r="AZ26392" s="167"/>
      <c r="BA26392" s="77"/>
      <c r="BB26392" s="77"/>
    </row>
    <row r="26393" spans="50:54" s="79" customFormat="1" ht="0" hidden="1" customHeight="1" x14ac:dyDescent="0.2">
      <c r="AX26393" s="78"/>
      <c r="AZ26393" s="167"/>
      <c r="BA26393" s="77"/>
      <c r="BB26393" s="77"/>
    </row>
    <row r="26394" spans="50:54" s="79" customFormat="1" ht="0" hidden="1" customHeight="1" x14ac:dyDescent="0.2">
      <c r="AX26394" s="78"/>
      <c r="AZ26394" s="167"/>
      <c r="BA26394" s="77"/>
      <c r="BB26394" s="77"/>
    </row>
    <row r="26395" spans="50:54" s="79" customFormat="1" ht="0" hidden="1" customHeight="1" x14ac:dyDescent="0.2">
      <c r="AX26395" s="78"/>
      <c r="AZ26395" s="167"/>
      <c r="BA26395" s="77"/>
      <c r="BB26395" s="77"/>
    </row>
    <row r="26396" spans="50:54" s="79" customFormat="1" ht="0" hidden="1" customHeight="1" x14ac:dyDescent="0.2">
      <c r="AX26396" s="78"/>
      <c r="AZ26396" s="167"/>
      <c r="BA26396" s="77"/>
      <c r="BB26396" s="77"/>
    </row>
    <row r="26397" spans="50:54" s="79" customFormat="1" ht="0" hidden="1" customHeight="1" x14ac:dyDescent="0.2">
      <c r="AX26397" s="78"/>
      <c r="AZ26397" s="167"/>
      <c r="BA26397" s="77"/>
      <c r="BB26397" s="77"/>
    </row>
    <row r="26398" spans="50:54" s="79" customFormat="1" ht="0" hidden="1" customHeight="1" x14ac:dyDescent="0.2">
      <c r="AX26398" s="78"/>
      <c r="AZ26398" s="167"/>
      <c r="BA26398" s="77"/>
      <c r="BB26398" s="77"/>
    </row>
    <row r="26399" spans="50:54" s="79" customFormat="1" ht="0" hidden="1" customHeight="1" x14ac:dyDescent="0.2">
      <c r="AX26399" s="78"/>
      <c r="AZ26399" s="167"/>
      <c r="BA26399" s="77"/>
      <c r="BB26399" s="77"/>
    </row>
    <row r="26400" spans="50:54" s="79" customFormat="1" ht="0" hidden="1" customHeight="1" x14ac:dyDescent="0.2">
      <c r="AX26400" s="78"/>
      <c r="AZ26400" s="167"/>
      <c r="BA26400" s="77"/>
      <c r="BB26400" s="77"/>
    </row>
    <row r="26401" spans="50:54" s="79" customFormat="1" ht="0" hidden="1" customHeight="1" x14ac:dyDescent="0.2">
      <c r="AX26401" s="78"/>
      <c r="AZ26401" s="167"/>
      <c r="BA26401" s="77"/>
      <c r="BB26401" s="77"/>
    </row>
    <row r="26402" spans="50:54" s="79" customFormat="1" ht="0" hidden="1" customHeight="1" x14ac:dyDescent="0.2">
      <c r="AX26402" s="78"/>
      <c r="AZ26402" s="167"/>
      <c r="BA26402" s="77"/>
      <c r="BB26402" s="77"/>
    </row>
    <row r="26403" spans="50:54" s="79" customFormat="1" ht="0" hidden="1" customHeight="1" x14ac:dyDescent="0.2">
      <c r="AX26403" s="78"/>
      <c r="AZ26403" s="167"/>
      <c r="BA26403" s="77"/>
      <c r="BB26403" s="77"/>
    </row>
    <row r="26404" spans="50:54" s="79" customFormat="1" ht="0" hidden="1" customHeight="1" x14ac:dyDescent="0.2">
      <c r="AX26404" s="78"/>
      <c r="AZ26404" s="167"/>
      <c r="BA26404" s="77"/>
      <c r="BB26404" s="77"/>
    </row>
    <row r="26405" spans="50:54" s="79" customFormat="1" ht="0" hidden="1" customHeight="1" x14ac:dyDescent="0.2">
      <c r="AX26405" s="78"/>
      <c r="AZ26405" s="167"/>
      <c r="BA26405" s="77"/>
      <c r="BB26405" s="77"/>
    </row>
    <row r="26406" spans="50:54" s="79" customFormat="1" ht="0" hidden="1" customHeight="1" x14ac:dyDescent="0.2">
      <c r="AX26406" s="78"/>
      <c r="AZ26406" s="167"/>
      <c r="BA26406" s="77"/>
      <c r="BB26406" s="77"/>
    </row>
    <row r="26407" spans="50:54" s="79" customFormat="1" ht="0" hidden="1" customHeight="1" x14ac:dyDescent="0.2">
      <c r="AX26407" s="78"/>
      <c r="AZ26407" s="167"/>
      <c r="BA26407" s="77"/>
      <c r="BB26407" s="77"/>
    </row>
    <row r="26408" spans="50:54" s="79" customFormat="1" ht="0" hidden="1" customHeight="1" x14ac:dyDescent="0.2">
      <c r="AX26408" s="78"/>
      <c r="AZ26408" s="167"/>
      <c r="BA26408" s="77"/>
      <c r="BB26408" s="77"/>
    </row>
    <row r="26409" spans="50:54" s="79" customFormat="1" ht="0" hidden="1" customHeight="1" x14ac:dyDescent="0.2">
      <c r="AX26409" s="78"/>
      <c r="AZ26409" s="167"/>
      <c r="BA26409" s="77"/>
      <c r="BB26409" s="77"/>
    </row>
    <row r="26410" spans="50:54" s="79" customFormat="1" ht="0" hidden="1" customHeight="1" x14ac:dyDescent="0.2">
      <c r="AX26410" s="78"/>
      <c r="AZ26410" s="167"/>
      <c r="BA26410" s="77"/>
      <c r="BB26410" s="77"/>
    </row>
    <row r="26411" spans="50:54" s="79" customFormat="1" ht="0" hidden="1" customHeight="1" x14ac:dyDescent="0.2">
      <c r="AX26411" s="78"/>
      <c r="AZ26411" s="167"/>
      <c r="BA26411" s="77"/>
      <c r="BB26411" s="77"/>
    </row>
    <row r="26412" spans="50:54" s="79" customFormat="1" ht="0" hidden="1" customHeight="1" x14ac:dyDescent="0.2">
      <c r="AX26412" s="78"/>
      <c r="AZ26412" s="167"/>
      <c r="BA26412" s="77"/>
      <c r="BB26412" s="77"/>
    </row>
    <row r="26413" spans="50:54" s="79" customFormat="1" ht="0" hidden="1" customHeight="1" x14ac:dyDescent="0.2">
      <c r="AX26413" s="78"/>
      <c r="AZ26413" s="167"/>
      <c r="BA26413" s="77"/>
      <c r="BB26413" s="77"/>
    </row>
    <row r="26414" spans="50:54" s="79" customFormat="1" ht="0" hidden="1" customHeight="1" x14ac:dyDescent="0.2">
      <c r="AX26414" s="78"/>
      <c r="AZ26414" s="167"/>
      <c r="BA26414" s="77"/>
      <c r="BB26414" s="77"/>
    </row>
    <row r="26415" spans="50:54" s="79" customFormat="1" ht="0" hidden="1" customHeight="1" x14ac:dyDescent="0.2">
      <c r="AX26415" s="78"/>
      <c r="AZ26415" s="167"/>
      <c r="BA26415" s="77"/>
      <c r="BB26415" s="77"/>
    </row>
    <row r="26416" spans="50:54" s="79" customFormat="1" ht="0" hidden="1" customHeight="1" x14ac:dyDescent="0.2">
      <c r="AX26416" s="78"/>
      <c r="AZ26416" s="167"/>
      <c r="BA26416" s="77"/>
      <c r="BB26416" s="77"/>
    </row>
    <row r="26417" spans="50:54" s="79" customFormat="1" ht="0" hidden="1" customHeight="1" x14ac:dyDescent="0.2">
      <c r="AX26417" s="78"/>
      <c r="AZ26417" s="167"/>
      <c r="BA26417" s="77"/>
      <c r="BB26417" s="77"/>
    </row>
    <row r="26418" spans="50:54" s="79" customFormat="1" ht="0" hidden="1" customHeight="1" x14ac:dyDescent="0.2">
      <c r="AX26418" s="78"/>
      <c r="AZ26418" s="167"/>
      <c r="BA26418" s="77"/>
      <c r="BB26418" s="77"/>
    </row>
    <row r="26419" spans="50:54" s="79" customFormat="1" ht="0" hidden="1" customHeight="1" x14ac:dyDescent="0.2">
      <c r="AX26419" s="78"/>
      <c r="AZ26419" s="167"/>
      <c r="BA26419" s="77"/>
      <c r="BB26419" s="77"/>
    </row>
    <row r="26420" spans="50:54" s="79" customFormat="1" ht="0" hidden="1" customHeight="1" x14ac:dyDescent="0.2">
      <c r="AX26420" s="78"/>
      <c r="AZ26420" s="167"/>
      <c r="BA26420" s="77"/>
      <c r="BB26420" s="77"/>
    </row>
    <row r="26421" spans="50:54" s="79" customFormat="1" ht="0" hidden="1" customHeight="1" x14ac:dyDescent="0.2">
      <c r="AX26421" s="78"/>
      <c r="AZ26421" s="167"/>
      <c r="BA26421" s="77"/>
      <c r="BB26421" s="77"/>
    </row>
    <row r="26422" spans="50:54" s="79" customFormat="1" ht="0" hidden="1" customHeight="1" x14ac:dyDescent="0.2">
      <c r="AX26422" s="78"/>
      <c r="AZ26422" s="167"/>
      <c r="BA26422" s="77"/>
      <c r="BB26422" s="77"/>
    </row>
    <row r="26423" spans="50:54" s="79" customFormat="1" ht="0" hidden="1" customHeight="1" x14ac:dyDescent="0.2">
      <c r="AX26423" s="78"/>
      <c r="AZ26423" s="167"/>
      <c r="BA26423" s="77"/>
      <c r="BB26423" s="77"/>
    </row>
    <row r="26424" spans="50:54" s="79" customFormat="1" ht="0" hidden="1" customHeight="1" x14ac:dyDescent="0.2">
      <c r="AX26424" s="78"/>
      <c r="AZ26424" s="167"/>
      <c r="BA26424" s="77"/>
      <c r="BB26424" s="77"/>
    </row>
    <row r="26425" spans="50:54" s="79" customFormat="1" ht="0" hidden="1" customHeight="1" x14ac:dyDescent="0.2">
      <c r="AX26425" s="78"/>
      <c r="AZ26425" s="167"/>
      <c r="BA26425" s="77"/>
      <c r="BB26425" s="77"/>
    </row>
    <row r="26426" spans="50:54" s="79" customFormat="1" ht="0" hidden="1" customHeight="1" x14ac:dyDescent="0.2">
      <c r="AX26426" s="78"/>
      <c r="AZ26426" s="167"/>
      <c r="BA26426" s="77"/>
      <c r="BB26426" s="77"/>
    </row>
    <row r="26427" spans="50:54" s="79" customFormat="1" ht="0" hidden="1" customHeight="1" x14ac:dyDescent="0.2">
      <c r="AX26427" s="78"/>
      <c r="AZ26427" s="167"/>
      <c r="BA26427" s="77"/>
      <c r="BB26427" s="77"/>
    </row>
    <row r="26428" spans="50:54" s="79" customFormat="1" ht="0" hidden="1" customHeight="1" x14ac:dyDescent="0.2">
      <c r="AX26428" s="78"/>
      <c r="AZ26428" s="167"/>
      <c r="BA26428" s="77"/>
      <c r="BB26428" s="77"/>
    </row>
    <row r="26429" spans="50:54" s="79" customFormat="1" ht="0" hidden="1" customHeight="1" x14ac:dyDescent="0.2">
      <c r="AX26429" s="78"/>
      <c r="AZ26429" s="167"/>
      <c r="BA26429" s="77"/>
      <c r="BB26429" s="77"/>
    </row>
    <row r="26430" spans="50:54" s="79" customFormat="1" ht="0" hidden="1" customHeight="1" x14ac:dyDescent="0.2">
      <c r="AX26430" s="78"/>
      <c r="AZ26430" s="167"/>
      <c r="BA26430" s="77"/>
      <c r="BB26430" s="77"/>
    </row>
    <row r="26431" spans="50:54" s="79" customFormat="1" ht="0" hidden="1" customHeight="1" x14ac:dyDescent="0.2">
      <c r="AX26431" s="78"/>
      <c r="AZ26431" s="167"/>
      <c r="BA26431" s="77"/>
      <c r="BB26431" s="77"/>
    </row>
    <row r="26432" spans="50:54" s="79" customFormat="1" ht="0" hidden="1" customHeight="1" x14ac:dyDescent="0.2">
      <c r="AX26432" s="78"/>
      <c r="AZ26432" s="167"/>
      <c r="BA26432" s="77"/>
      <c r="BB26432" s="77"/>
    </row>
    <row r="26433" spans="50:54" s="79" customFormat="1" ht="0" hidden="1" customHeight="1" x14ac:dyDescent="0.2">
      <c r="AX26433" s="78"/>
      <c r="AZ26433" s="167"/>
      <c r="BA26433" s="77"/>
      <c r="BB26433" s="77"/>
    </row>
    <row r="26434" spans="50:54" s="79" customFormat="1" ht="0" hidden="1" customHeight="1" x14ac:dyDescent="0.2">
      <c r="AX26434" s="78"/>
      <c r="AZ26434" s="167"/>
      <c r="BA26434" s="77"/>
      <c r="BB26434" s="77"/>
    </row>
    <row r="26435" spans="50:54" s="79" customFormat="1" ht="0" hidden="1" customHeight="1" x14ac:dyDescent="0.2">
      <c r="AX26435" s="78"/>
      <c r="AZ26435" s="167"/>
      <c r="BA26435" s="77"/>
      <c r="BB26435" s="77"/>
    </row>
    <row r="26436" spans="50:54" s="79" customFormat="1" ht="0" hidden="1" customHeight="1" x14ac:dyDescent="0.2">
      <c r="AX26436" s="78"/>
      <c r="AZ26436" s="167"/>
      <c r="BA26436" s="77"/>
      <c r="BB26436" s="77"/>
    </row>
    <row r="26437" spans="50:54" s="79" customFormat="1" ht="0" hidden="1" customHeight="1" x14ac:dyDescent="0.2">
      <c r="AX26437" s="78"/>
      <c r="AZ26437" s="167"/>
      <c r="BA26437" s="77"/>
      <c r="BB26437" s="77"/>
    </row>
    <row r="26438" spans="50:54" s="79" customFormat="1" ht="0" hidden="1" customHeight="1" x14ac:dyDescent="0.2">
      <c r="AX26438" s="78"/>
      <c r="AZ26438" s="167"/>
      <c r="BA26438" s="77"/>
      <c r="BB26438" s="77"/>
    </row>
    <row r="26439" spans="50:54" s="79" customFormat="1" ht="0" hidden="1" customHeight="1" x14ac:dyDescent="0.2">
      <c r="AX26439" s="78"/>
      <c r="AZ26439" s="167"/>
      <c r="BA26439" s="77"/>
      <c r="BB26439" s="77"/>
    </row>
    <row r="26440" spans="50:54" s="79" customFormat="1" ht="0" hidden="1" customHeight="1" x14ac:dyDescent="0.2">
      <c r="AX26440" s="78"/>
      <c r="AZ26440" s="167"/>
      <c r="BA26440" s="77"/>
      <c r="BB26440" s="77"/>
    </row>
    <row r="26441" spans="50:54" s="79" customFormat="1" ht="0" hidden="1" customHeight="1" x14ac:dyDescent="0.2">
      <c r="AX26441" s="78"/>
      <c r="AZ26441" s="167"/>
      <c r="BA26441" s="77"/>
      <c r="BB26441" s="77"/>
    </row>
    <row r="26442" spans="50:54" s="79" customFormat="1" ht="0" hidden="1" customHeight="1" x14ac:dyDescent="0.2">
      <c r="AX26442" s="78"/>
      <c r="AZ26442" s="167"/>
      <c r="BA26442" s="77"/>
      <c r="BB26442" s="77"/>
    </row>
    <row r="26443" spans="50:54" s="79" customFormat="1" ht="0" hidden="1" customHeight="1" x14ac:dyDescent="0.2">
      <c r="AX26443" s="78"/>
      <c r="AZ26443" s="167"/>
      <c r="BA26443" s="77"/>
      <c r="BB26443" s="77"/>
    </row>
    <row r="26444" spans="50:54" s="79" customFormat="1" ht="0" hidden="1" customHeight="1" x14ac:dyDescent="0.2">
      <c r="AX26444" s="78"/>
      <c r="AZ26444" s="167"/>
      <c r="BA26444" s="77"/>
      <c r="BB26444" s="77"/>
    </row>
    <row r="26445" spans="50:54" s="79" customFormat="1" ht="0" hidden="1" customHeight="1" x14ac:dyDescent="0.2">
      <c r="AX26445" s="78"/>
      <c r="AZ26445" s="167"/>
      <c r="BA26445" s="77"/>
      <c r="BB26445" s="77"/>
    </row>
    <row r="26446" spans="50:54" s="79" customFormat="1" ht="0" hidden="1" customHeight="1" x14ac:dyDescent="0.2">
      <c r="AX26446" s="78"/>
      <c r="AZ26446" s="167"/>
      <c r="BA26446" s="77"/>
      <c r="BB26446" s="77"/>
    </row>
    <row r="26447" spans="50:54" s="79" customFormat="1" ht="0" hidden="1" customHeight="1" x14ac:dyDescent="0.2">
      <c r="AX26447" s="78"/>
      <c r="AZ26447" s="167"/>
      <c r="BA26447" s="77"/>
      <c r="BB26447" s="77"/>
    </row>
    <row r="26448" spans="50:54" s="79" customFormat="1" ht="0" hidden="1" customHeight="1" x14ac:dyDescent="0.2">
      <c r="AX26448" s="78"/>
      <c r="AZ26448" s="167"/>
      <c r="BA26448" s="77"/>
      <c r="BB26448" s="77"/>
    </row>
    <row r="26449" spans="50:54" s="79" customFormat="1" ht="0" hidden="1" customHeight="1" x14ac:dyDescent="0.2">
      <c r="AX26449" s="78"/>
      <c r="AZ26449" s="167"/>
      <c r="BA26449" s="77"/>
      <c r="BB26449" s="77"/>
    </row>
    <row r="26450" spans="50:54" s="79" customFormat="1" ht="0" hidden="1" customHeight="1" x14ac:dyDescent="0.2">
      <c r="AX26450" s="78"/>
      <c r="AZ26450" s="167"/>
      <c r="BA26450" s="77"/>
      <c r="BB26450" s="77"/>
    </row>
    <row r="26451" spans="50:54" s="79" customFormat="1" ht="0" hidden="1" customHeight="1" x14ac:dyDescent="0.2">
      <c r="AX26451" s="78"/>
      <c r="AZ26451" s="167"/>
      <c r="BA26451" s="77"/>
      <c r="BB26451" s="77"/>
    </row>
    <row r="26452" spans="50:54" s="79" customFormat="1" ht="0" hidden="1" customHeight="1" x14ac:dyDescent="0.2">
      <c r="AX26452" s="78"/>
      <c r="AZ26452" s="167"/>
      <c r="BA26452" s="77"/>
      <c r="BB26452" s="77"/>
    </row>
    <row r="26453" spans="50:54" s="79" customFormat="1" ht="0" hidden="1" customHeight="1" x14ac:dyDescent="0.2">
      <c r="AX26453" s="78"/>
      <c r="AZ26453" s="167"/>
      <c r="BA26453" s="77"/>
      <c r="BB26453" s="77"/>
    </row>
    <row r="26454" spans="50:54" s="79" customFormat="1" ht="0" hidden="1" customHeight="1" x14ac:dyDescent="0.2">
      <c r="AX26454" s="78"/>
      <c r="AZ26454" s="167"/>
      <c r="BA26454" s="77"/>
      <c r="BB26454" s="77"/>
    </row>
    <row r="26455" spans="50:54" s="79" customFormat="1" ht="0" hidden="1" customHeight="1" x14ac:dyDescent="0.2">
      <c r="AX26455" s="78"/>
      <c r="AZ26455" s="167"/>
      <c r="BA26455" s="77"/>
      <c r="BB26455" s="77"/>
    </row>
    <row r="26456" spans="50:54" s="79" customFormat="1" ht="0" hidden="1" customHeight="1" x14ac:dyDescent="0.2">
      <c r="AX26456" s="78"/>
      <c r="AZ26456" s="167"/>
      <c r="BA26456" s="77"/>
      <c r="BB26456" s="77"/>
    </row>
    <row r="26457" spans="50:54" s="79" customFormat="1" ht="0" hidden="1" customHeight="1" x14ac:dyDescent="0.2">
      <c r="AX26457" s="78"/>
      <c r="AZ26457" s="167"/>
      <c r="BA26457" s="77"/>
      <c r="BB26457" s="77"/>
    </row>
    <row r="26458" spans="50:54" s="79" customFormat="1" ht="0" hidden="1" customHeight="1" x14ac:dyDescent="0.2">
      <c r="AX26458" s="78"/>
      <c r="AZ26458" s="167"/>
      <c r="BA26458" s="77"/>
      <c r="BB26458" s="77"/>
    </row>
    <row r="26459" spans="50:54" s="79" customFormat="1" ht="0" hidden="1" customHeight="1" x14ac:dyDescent="0.2">
      <c r="AX26459" s="78"/>
      <c r="AZ26459" s="167"/>
      <c r="BA26459" s="77"/>
      <c r="BB26459" s="77"/>
    </row>
    <row r="26460" spans="50:54" s="79" customFormat="1" ht="0" hidden="1" customHeight="1" x14ac:dyDescent="0.2">
      <c r="AX26460" s="78"/>
      <c r="AZ26460" s="167"/>
      <c r="BA26460" s="77"/>
      <c r="BB26460" s="77"/>
    </row>
    <row r="26461" spans="50:54" s="79" customFormat="1" ht="0" hidden="1" customHeight="1" x14ac:dyDescent="0.2">
      <c r="AX26461" s="78"/>
      <c r="AZ26461" s="167"/>
      <c r="BA26461" s="77"/>
      <c r="BB26461" s="77"/>
    </row>
    <row r="26462" spans="50:54" s="79" customFormat="1" ht="0" hidden="1" customHeight="1" x14ac:dyDescent="0.2">
      <c r="AX26462" s="78"/>
      <c r="AZ26462" s="167"/>
      <c r="BA26462" s="77"/>
      <c r="BB26462" s="77"/>
    </row>
    <row r="26463" spans="50:54" s="79" customFormat="1" ht="0" hidden="1" customHeight="1" x14ac:dyDescent="0.2">
      <c r="AX26463" s="78"/>
      <c r="AZ26463" s="167"/>
      <c r="BA26463" s="77"/>
      <c r="BB26463" s="77"/>
    </row>
    <row r="26464" spans="50:54" s="79" customFormat="1" ht="0" hidden="1" customHeight="1" x14ac:dyDescent="0.2">
      <c r="AX26464" s="78"/>
      <c r="AZ26464" s="167"/>
      <c r="BA26464" s="77"/>
      <c r="BB26464" s="77"/>
    </row>
    <row r="26465" spans="50:54" s="79" customFormat="1" ht="0" hidden="1" customHeight="1" x14ac:dyDescent="0.2">
      <c r="AX26465" s="78"/>
      <c r="AZ26465" s="167"/>
      <c r="BA26465" s="77"/>
      <c r="BB26465" s="77"/>
    </row>
    <row r="26466" spans="50:54" s="79" customFormat="1" ht="0" hidden="1" customHeight="1" x14ac:dyDescent="0.2">
      <c r="AX26466" s="78"/>
      <c r="AZ26466" s="167"/>
      <c r="BA26466" s="77"/>
      <c r="BB26466" s="77"/>
    </row>
    <row r="26467" spans="50:54" s="79" customFormat="1" ht="0" hidden="1" customHeight="1" x14ac:dyDescent="0.2">
      <c r="AX26467" s="78"/>
      <c r="AZ26467" s="167"/>
      <c r="BA26467" s="77"/>
      <c r="BB26467" s="77"/>
    </row>
    <row r="26468" spans="50:54" s="79" customFormat="1" ht="0" hidden="1" customHeight="1" x14ac:dyDescent="0.2">
      <c r="AX26468" s="78"/>
      <c r="AZ26468" s="167"/>
      <c r="BA26468" s="77"/>
      <c r="BB26468" s="77"/>
    </row>
    <row r="26469" spans="50:54" s="79" customFormat="1" ht="0" hidden="1" customHeight="1" x14ac:dyDescent="0.2">
      <c r="AX26469" s="78"/>
      <c r="AZ26469" s="167"/>
      <c r="BA26469" s="77"/>
      <c r="BB26469" s="77"/>
    </row>
    <row r="26470" spans="50:54" s="79" customFormat="1" ht="0" hidden="1" customHeight="1" x14ac:dyDescent="0.2">
      <c r="AX26470" s="78"/>
      <c r="AZ26470" s="167"/>
      <c r="BA26470" s="77"/>
      <c r="BB26470" s="77"/>
    </row>
    <row r="26471" spans="50:54" s="79" customFormat="1" ht="0" hidden="1" customHeight="1" x14ac:dyDescent="0.2">
      <c r="AX26471" s="78"/>
      <c r="AZ26471" s="167"/>
      <c r="BA26471" s="77"/>
      <c r="BB26471" s="77"/>
    </row>
    <row r="26472" spans="50:54" s="79" customFormat="1" ht="0" hidden="1" customHeight="1" x14ac:dyDescent="0.2">
      <c r="AX26472" s="78"/>
      <c r="AZ26472" s="167"/>
      <c r="BA26472" s="77"/>
      <c r="BB26472" s="77"/>
    </row>
    <row r="26473" spans="50:54" s="79" customFormat="1" ht="0" hidden="1" customHeight="1" x14ac:dyDescent="0.2">
      <c r="AX26473" s="78"/>
      <c r="AZ26473" s="167"/>
      <c r="BA26473" s="77"/>
      <c r="BB26473" s="77"/>
    </row>
    <row r="26474" spans="50:54" s="79" customFormat="1" ht="0" hidden="1" customHeight="1" x14ac:dyDescent="0.2">
      <c r="AX26474" s="78"/>
      <c r="AZ26474" s="167"/>
      <c r="BA26474" s="77"/>
      <c r="BB26474" s="77"/>
    </row>
    <row r="26475" spans="50:54" s="79" customFormat="1" ht="0" hidden="1" customHeight="1" x14ac:dyDescent="0.2">
      <c r="AX26475" s="78"/>
      <c r="AZ26475" s="167"/>
      <c r="BA26475" s="77"/>
      <c r="BB26475" s="77"/>
    </row>
    <row r="26476" spans="50:54" s="79" customFormat="1" ht="0" hidden="1" customHeight="1" x14ac:dyDescent="0.2">
      <c r="AX26476" s="78"/>
      <c r="AZ26476" s="167"/>
      <c r="BA26476" s="77"/>
      <c r="BB26476" s="77"/>
    </row>
    <row r="26477" spans="50:54" s="79" customFormat="1" ht="0" hidden="1" customHeight="1" x14ac:dyDescent="0.2">
      <c r="AX26477" s="78"/>
      <c r="AZ26477" s="167"/>
      <c r="BA26477" s="77"/>
      <c r="BB26477" s="77"/>
    </row>
    <row r="26478" spans="50:54" s="79" customFormat="1" ht="0" hidden="1" customHeight="1" x14ac:dyDescent="0.2">
      <c r="AX26478" s="78"/>
      <c r="AZ26478" s="167"/>
      <c r="BA26478" s="77"/>
      <c r="BB26478" s="77"/>
    </row>
    <row r="26479" spans="50:54" s="79" customFormat="1" ht="0" hidden="1" customHeight="1" x14ac:dyDescent="0.2">
      <c r="AX26479" s="78"/>
      <c r="AZ26479" s="167"/>
      <c r="BA26479" s="77"/>
      <c r="BB26479" s="77"/>
    </row>
    <row r="26480" spans="50:54" s="79" customFormat="1" ht="0" hidden="1" customHeight="1" x14ac:dyDescent="0.2">
      <c r="AX26480" s="78"/>
      <c r="AZ26480" s="167"/>
      <c r="BA26480" s="77"/>
      <c r="BB26480" s="77"/>
    </row>
    <row r="26481" spans="50:54" s="79" customFormat="1" ht="0" hidden="1" customHeight="1" x14ac:dyDescent="0.2">
      <c r="AX26481" s="78"/>
      <c r="AZ26481" s="167"/>
      <c r="BA26481" s="77"/>
      <c r="BB26481" s="77"/>
    </row>
    <row r="26482" spans="50:54" s="79" customFormat="1" ht="0" hidden="1" customHeight="1" x14ac:dyDescent="0.2">
      <c r="AX26482" s="78"/>
      <c r="AZ26482" s="167"/>
      <c r="BA26482" s="77"/>
      <c r="BB26482" s="77"/>
    </row>
    <row r="26483" spans="50:54" s="79" customFormat="1" ht="0" hidden="1" customHeight="1" x14ac:dyDescent="0.2">
      <c r="AX26483" s="78"/>
      <c r="AZ26483" s="167"/>
      <c r="BA26483" s="77"/>
      <c r="BB26483" s="77"/>
    </row>
    <row r="26484" spans="50:54" s="79" customFormat="1" ht="0" hidden="1" customHeight="1" x14ac:dyDescent="0.2">
      <c r="AX26484" s="78"/>
      <c r="AZ26484" s="167"/>
      <c r="BA26484" s="77"/>
      <c r="BB26484" s="77"/>
    </row>
    <row r="26485" spans="50:54" s="79" customFormat="1" ht="0" hidden="1" customHeight="1" x14ac:dyDescent="0.2">
      <c r="AX26485" s="78"/>
      <c r="AZ26485" s="167"/>
      <c r="BA26485" s="77"/>
      <c r="BB26485" s="77"/>
    </row>
    <row r="26486" spans="50:54" s="79" customFormat="1" ht="0" hidden="1" customHeight="1" x14ac:dyDescent="0.2">
      <c r="AX26486" s="78"/>
      <c r="AZ26486" s="167"/>
      <c r="BA26486" s="77"/>
      <c r="BB26486" s="77"/>
    </row>
    <row r="26487" spans="50:54" s="79" customFormat="1" ht="0" hidden="1" customHeight="1" x14ac:dyDescent="0.2">
      <c r="AX26487" s="78"/>
      <c r="AZ26487" s="167"/>
      <c r="BA26487" s="77"/>
      <c r="BB26487" s="77"/>
    </row>
    <row r="26488" spans="50:54" s="79" customFormat="1" ht="0" hidden="1" customHeight="1" x14ac:dyDescent="0.2">
      <c r="AX26488" s="78"/>
      <c r="AZ26488" s="167"/>
      <c r="BA26488" s="77"/>
      <c r="BB26488" s="77"/>
    </row>
    <row r="26489" spans="50:54" s="79" customFormat="1" ht="0" hidden="1" customHeight="1" x14ac:dyDescent="0.2">
      <c r="AX26489" s="78"/>
      <c r="AZ26489" s="167"/>
      <c r="BA26489" s="77"/>
      <c r="BB26489" s="77"/>
    </row>
    <row r="26490" spans="50:54" s="79" customFormat="1" ht="0" hidden="1" customHeight="1" x14ac:dyDescent="0.2">
      <c r="AX26490" s="78"/>
      <c r="AZ26490" s="167"/>
      <c r="BA26490" s="77"/>
      <c r="BB26490" s="77"/>
    </row>
    <row r="26491" spans="50:54" s="79" customFormat="1" ht="0" hidden="1" customHeight="1" x14ac:dyDescent="0.2">
      <c r="AX26491" s="78"/>
      <c r="AZ26491" s="167"/>
      <c r="BA26491" s="77"/>
      <c r="BB26491" s="77"/>
    </row>
    <row r="26492" spans="50:54" s="79" customFormat="1" ht="0" hidden="1" customHeight="1" x14ac:dyDescent="0.2">
      <c r="AX26492" s="78"/>
      <c r="AZ26492" s="167"/>
      <c r="BA26492" s="77"/>
      <c r="BB26492" s="77"/>
    </row>
    <row r="26493" spans="50:54" s="79" customFormat="1" ht="0" hidden="1" customHeight="1" x14ac:dyDescent="0.2">
      <c r="AX26493" s="78"/>
      <c r="AZ26493" s="167"/>
      <c r="BA26493" s="77"/>
      <c r="BB26493" s="77"/>
    </row>
    <row r="26494" spans="50:54" s="79" customFormat="1" ht="0" hidden="1" customHeight="1" x14ac:dyDescent="0.2">
      <c r="AX26494" s="78"/>
      <c r="AZ26494" s="167"/>
      <c r="BA26494" s="77"/>
      <c r="BB26494" s="77"/>
    </row>
    <row r="26495" spans="50:54" s="79" customFormat="1" ht="0" hidden="1" customHeight="1" x14ac:dyDescent="0.2">
      <c r="AX26495" s="78"/>
      <c r="AZ26495" s="167"/>
      <c r="BA26495" s="77"/>
      <c r="BB26495" s="77"/>
    </row>
    <row r="26496" spans="50:54" s="79" customFormat="1" ht="0" hidden="1" customHeight="1" x14ac:dyDescent="0.2">
      <c r="AX26496" s="78"/>
      <c r="AZ26496" s="167"/>
      <c r="BA26496" s="77"/>
      <c r="BB26496" s="77"/>
    </row>
    <row r="26497" spans="50:54" s="79" customFormat="1" ht="0" hidden="1" customHeight="1" x14ac:dyDescent="0.2">
      <c r="AX26497" s="78"/>
      <c r="AZ26497" s="167"/>
      <c r="BA26497" s="77"/>
      <c r="BB26497" s="77"/>
    </row>
    <row r="26498" spans="50:54" s="79" customFormat="1" ht="0" hidden="1" customHeight="1" x14ac:dyDescent="0.2">
      <c r="AX26498" s="78"/>
      <c r="AZ26498" s="167"/>
      <c r="BA26498" s="77"/>
      <c r="BB26498" s="77"/>
    </row>
    <row r="26499" spans="50:54" s="79" customFormat="1" ht="0" hidden="1" customHeight="1" x14ac:dyDescent="0.2">
      <c r="AX26499" s="78"/>
      <c r="AZ26499" s="167"/>
      <c r="BA26499" s="77"/>
      <c r="BB26499" s="77"/>
    </row>
    <row r="26500" spans="50:54" s="79" customFormat="1" ht="0" hidden="1" customHeight="1" x14ac:dyDescent="0.2">
      <c r="AX26500" s="78"/>
      <c r="AZ26500" s="167"/>
      <c r="BA26500" s="77"/>
      <c r="BB26500" s="77"/>
    </row>
    <row r="26501" spans="50:54" s="79" customFormat="1" ht="0" hidden="1" customHeight="1" x14ac:dyDescent="0.2">
      <c r="AX26501" s="78"/>
      <c r="AZ26501" s="167"/>
      <c r="BA26501" s="77"/>
      <c r="BB26501" s="77"/>
    </row>
    <row r="26502" spans="50:54" s="79" customFormat="1" ht="0" hidden="1" customHeight="1" x14ac:dyDescent="0.2">
      <c r="AX26502" s="78"/>
      <c r="AZ26502" s="167"/>
      <c r="BA26502" s="77"/>
      <c r="BB26502" s="77"/>
    </row>
    <row r="26503" spans="50:54" s="79" customFormat="1" ht="0" hidden="1" customHeight="1" x14ac:dyDescent="0.2">
      <c r="AX26503" s="78"/>
      <c r="AZ26503" s="167"/>
      <c r="BA26503" s="77"/>
      <c r="BB26503" s="77"/>
    </row>
    <row r="26504" spans="50:54" s="79" customFormat="1" ht="0" hidden="1" customHeight="1" x14ac:dyDescent="0.2">
      <c r="AX26504" s="78"/>
      <c r="AZ26504" s="167"/>
      <c r="BA26504" s="77"/>
      <c r="BB26504" s="77"/>
    </row>
    <row r="26505" spans="50:54" s="79" customFormat="1" ht="0" hidden="1" customHeight="1" x14ac:dyDescent="0.2">
      <c r="AX26505" s="78"/>
      <c r="AZ26505" s="167"/>
      <c r="BA26505" s="77"/>
      <c r="BB26505" s="77"/>
    </row>
    <row r="26506" spans="50:54" s="79" customFormat="1" ht="0" hidden="1" customHeight="1" x14ac:dyDescent="0.2">
      <c r="AX26506" s="78"/>
      <c r="AZ26506" s="167"/>
      <c r="BA26506" s="77"/>
      <c r="BB26506" s="77"/>
    </row>
    <row r="26507" spans="50:54" s="79" customFormat="1" ht="0" hidden="1" customHeight="1" x14ac:dyDescent="0.2">
      <c r="AX26507" s="78"/>
      <c r="AZ26507" s="167"/>
      <c r="BA26507" s="77"/>
      <c r="BB26507" s="77"/>
    </row>
    <row r="26508" spans="50:54" s="79" customFormat="1" ht="0" hidden="1" customHeight="1" x14ac:dyDescent="0.2">
      <c r="AX26508" s="78"/>
      <c r="AZ26508" s="167"/>
      <c r="BA26508" s="77"/>
      <c r="BB26508" s="77"/>
    </row>
    <row r="26509" spans="50:54" s="79" customFormat="1" ht="0" hidden="1" customHeight="1" x14ac:dyDescent="0.2">
      <c r="AX26509" s="78"/>
      <c r="AZ26509" s="167"/>
      <c r="BA26509" s="77"/>
      <c r="BB26509" s="77"/>
    </row>
    <row r="26510" spans="50:54" s="79" customFormat="1" ht="0" hidden="1" customHeight="1" x14ac:dyDescent="0.2">
      <c r="AX26510" s="78"/>
      <c r="AZ26510" s="167"/>
      <c r="BA26510" s="77"/>
      <c r="BB26510" s="77"/>
    </row>
    <row r="26511" spans="50:54" s="79" customFormat="1" ht="0" hidden="1" customHeight="1" x14ac:dyDescent="0.2">
      <c r="AX26511" s="78"/>
      <c r="AZ26511" s="167"/>
      <c r="BA26511" s="77"/>
      <c r="BB26511" s="77"/>
    </row>
    <row r="26512" spans="50:54" s="79" customFormat="1" ht="0" hidden="1" customHeight="1" x14ac:dyDescent="0.2">
      <c r="AX26512" s="78"/>
      <c r="AZ26512" s="167"/>
      <c r="BA26512" s="77"/>
      <c r="BB26512" s="77"/>
    </row>
    <row r="26513" spans="50:54" s="79" customFormat="1" ht="0" hidden="1" customHeight="1" x14ac:dyDescent="0.2">
      <c r="AX26513" s="78"/>
      <c r="AZ26513" s="167"/>
      <c r="BA26513" s="77"/>
      <c r="BB26513" s="77"/>
    </row>
    <row r="26514" spans="50:54" s="79" customFormat="1" ht="0" hidden="1" customHeight="1" x14ac:dyDescent="0.2">
      <c r="AX26514" s="78"/>
      <c r="AZ26514" s="167"/>
      <c r="BA26514" s="77"/>
      <c r="BB26514" s="77"/>
    </row>
    <row r="26515" spans="50:54" s="79" customFormat="1" ht="0" hidden="1" customHeight="1" x14ac:dyDescent="0.2">
      <c r="AX26515" s="78"/>
      <c r="AZ26515" s="167"/>
      <c r="BA26515" s="77"/>
      <c r="BB26515" s="77"/>
    </row>
    <row r="26516" spans="50:54" s="79" customFormat="1" ht="0" hidden="1" customHeight="1" x14ac:dyDescent="0.2">
      <c r="AX26516" s="78"/>
      <c r="AZ26516" s="167"/>
      <c r="BA26516" s="77"/>
      <c r="BB26516" s="77"/>
    </row>
    <row r="26517" spans="50:54" s="79" customFormat="1" ht="0" hidden="1" customHeight="1" x14ac:dyDescent="0.2">
      <c r="AX26517" s="78"/>
      <c r="AZ26517" s="167"/>
      <c r="BA26517" s="77"/>
      <c r="BB26517" s="77"/>
    </row>
    <row r="26518" spans="50:54" s="79" customFormat="1" ht="0" hidden="1" customHeight="1" x14ac:dyDescent="0.2">
      <c r="AX26518" s="78"/>
      <c r="AZ26518" s="167"/>
      <c r="BA26518" s="77"/>
      <c r="BB26518" s="77"/>
    </row>
    <row r="26519" spans="50:54" s="79" customFormat="1" ht="0" hidden="1" customHeight="1" x14ac:dyDescent="0.2">
      <c r="AX26519" s="78"/>
      <c r="AZ26519" s="167"/>
      <c r="BA26519" s="77"/>
      <c r="BB26519" s="77"/>
    </row>
    <row r="26520" spans="50:54" s="79" customFormat="1" ht="0" hidden="1" customHeight="1" x14ac:dyDescent="0.2">
      <c r="AX26520" s="78"/>
      <c r="AZ26520" s="167"/>
      <c r="BA26520" s="77"/>
      <c r="BB26520" s="77"/>
    </row>
    <row r="26521" spans="50:54" s="79" customFormat="1" ht="0" hidden="1" customHeight="1" x14ac:dyDescent="0.2">
      <c r="AX26521" s="78"/>
      <c r="AZ26521" s="167"/>
      <c r="BA26521" s="77"/>
      <c r="BB26521" s="77"/>
    </row>
    <row r="26522" spans="50:54" s="79" customFormat="1" ht="0" hidden="1" customHeight="1" x14ac:dyDescent="0.2">
      <c r="AX26522" s="78"/>
      <c r="AZ26522" s="167"/>
      <c r="BA26522" s="77"/>
      <c r="BB26522" s="77"/>
    </row>
    <row r="26523" spans="50:54" s="79" customFormat="1" ht="0" hidden="1" customHeight="1" x14ac:dyDescent="0.2">
      <c r="AX26523" s="78"/>
      <c r="AZ26523" s="167"/>
      <c r="BA26523" s="77"/>
      <c r="BB26523" s="77"/>
    </row>
    <row r="26524" spans="50:54" s="79" customFormat="1" ht="0" hidden="1" customHeight="1" x14ac:dyDescent="0.2">
      <c r="AX26524" s="78"/>
      <c r="AZ26524" s="167"/>
      <c r="BA26524" s="77"/>
      <c r="BB26524" s="77"/>
    </row>
    <row r="26525" spans="50:54" s="79" customFormat="1" ht="0" hidden="1" customHeight="1" x14ac:dyDescent="0.2">
      <c r="AX26525" s="78"/>
      <c r="AZ26525" s="167"/>
      <c r="BA26525" s="77"/>
      <c r="BB26525" s="77"/>
    </row>
    <row r="26526" spans="50:54" s="79" customFormat="1" ht="0" hidden="1" customHeight="1" x14ac:dyDescent="0.2">
      <c r="AX26526" s="78"/>
      <c r="AZ26526" s="167"/>
      <c r="BA26526" s="77"/>
      <c r="BB26526" s="77"/>
    </row>
    <row r="26527" spans="50:54" s="79" customFormat="1" ht="0" hidden="1" customHeight="1" x14ac:dyDescent="0.2">
      <c r="AX26527" s="78"/>
      <c r="AZ26527" s="167"/>
      <c r="BA26527" s="77"/>
      <c r="BB26527" s="77"/>
    </row>
    <row r="26528" spans="50:54" s="79" customFormat="1" ht="0" hidden="1" customHeight="1" x14ac:dyDescent="0.2">
      <c r="AX26528" s="78"/>
      <c r="AZ26528" s="167"/>
      <c r="BA26528" s="77"/>
      <c r="BB26528" s="77"/>
    </row>
    <row r="26529" spans="50:54" s="79" customFormat="1" ht="0" hidden="1" customHeight="1" x14ac:dyDescent="0.2">
      <c r="AX26529" s="78"/>
      <c r="AZ26529" s="167"/>
      <c r="BA26529" s="77"/>
      <c r="BB26529" s="77"/>
    </row>
    <row r="26530" spans="50:54" s="79" customFormat="1" ht="0" hidden="1" customHeight="1" x14ac:dyDescent="0.2">
      <c r="AX26530" s="78"/>
      <c r="AZ26530" s="167"/>
      <c r="BA26530" s="77"/>
      <c r="BB26530" s="77"/>
    </row>
    <row r="26531" spans="50:54" s="79" customFormat="1" ht="0" hidden="1" customHeight="1" x14ac:dyDescent="0.2">
      <c r="AX26531" s="78"/>
      <c r="AZ26531" s="167"/>
      <c r="BA26531" s="77"/>
      <c r="BB26531" s="77"/>
    </row>
    <row r="26532" spans="50:54" s="79" customFormat="1" ht="0" hidden="1" customHeight="1" x14ac:dyDescent="0.2">
      <c r="AX26532" s="78"/>
      <c r="AZ26532" s="167"/>
      <c r="BA26532" s="77"/>
      <c r="BB26532" s="77"/>
    </row>
    <row r="26533" spans="50:54" s="79" customFormat="1" ht="0" hidden="1" customHeight="1" x14ac:dyDescent="0.2">
      <c r="AX26533" s="78"/>
      <c r="AZ26533" s="167"/>
      <c r="BA26533" s="77"/>
      <c r="BB26533" s="77"/>
    </row>
    <row r="26534" spans="50:54" s="79" customFormat="1" ht="0" hidden="1" customHeight="1" x14ac:dyDescent="0.2">
      <c r="AX26534" s="78"/>
      <c r="AZ26534" s="167"/>
      <c r="BA26534" s="77"/>
      <c r="BB26534" s="77"/>
    </row>
    <row r="26535" spans="50:54" s="79" customFormat="1" ht="0" hidden="1" customHeight="1" x14ac:dyDescent="0.2">
      <c r="AX26535" s="78"/>
      <c r="AZ26535" s="167"/>
      <c r="BA26535" s="77"/>
      <c r="BB26535" s="77"/>
    </row>
    <row r="26536" spans="50:54" s="79" customFormat="1" ht="0" hidden="1" customHeight="1" x14ac:dyDescent="0.2">
      <c r="AX26536" s="78"/>
      <c r="AZ26536" s="167"/>
      <c r="BA26536" s="77"/>
      <c r="BB26536" s="77"/>
    </row>
    <row r="26537" spans="50:54" s="79" customFormat="1" ht="0" hidden="1" customHeight="1" x14ac:dyDescent="0.2">
      <c r="AX26537" s="78"/>
      <c r="AZ26537" s="167"/>
      <c r="BA26537" s="77"/>
      <c r="BB26537" s="77"/>
    </row>
    <row r="26538" spans="50:54" s="79" customFormat="1" ht="0" hidden="1" customHeight="1" x14ac:dyDescent="0.2">
      <c r="AX26538" s="78"/>
      <c r="AZ26538" s="167"/>
      <c r="BA26538" s="77"/>
      <c r="BB26538" s="77"/>
    </row>
    <row r="26539" spans="50:54" s="79" customFormat="1" ht="0" hidden="1" customHeight="1" x14ac:dyDescent="0.2">
      <c r="AX26539" s="78"/>
      <c r="AZ26539" s="167"/>
      <c r="BA26539" s="77"/>
      <c r="BB26539" s="77"/>
    </row>
    <row r="26540" spans="50:54" s="79" customFormat="1" ht="0" hidden="1" customHeight="1" x14ac:dyDescent="0.2">
      <c r="AX26540" s="78"/>
      <c r="AZ26540" s="167"/>
      <c r="BA26540" s="77"/>
      <c r="BB26540" s="77"/>
    </row>
    <row r="26541" spans="50:54" s="79" customFormat="1" ht="0" hidden="1" customHeight="1" x14ac:dyDescent="0.2">
      <c r="AX26541" s="78"/>
      <c r="AZ26541" s="167"/>
      <c r="BA26541" s="77"/>
      <c r="BB26541" s="77"/>
    </row>
    <row r="26542" spans="50:54" s="79" customFormat="1" ht="0" hidden="1" customHeight="1" x14ac:dyDescent="0.2">
      <c r="AX26542" s="78"/>
      <c r="AZ26542" s="167"/>
      <c r="BA26542" s="77"/>
      <c r="BB26542" s="77"/>
    </row>
    <row r="26543" spans="50:54" s="79" customFormat="1" ht="0" hidden="1" customHeight="1" x14ac:dyDescent="0.2">
      <c r="AX26543" s="78"/>
      <c r="AZ26543" s="167"/>
      <c r="BA26543" s="77"/>
      <c r="BB26543" s="77"/>
    </row>
    <row r="26544" spans="50:54" s="79" customFormat="1" ht="0" hidden="1" customHeight="1" x14ac:dyDescent="0.2">
      <c r="AX26544" s="78"/>
      <c r="AZ26544" s="167"/>
      <c r="BA26544" s="77"/>
      <c r="BB26544" s="77"/>
    </row>
    <row r="26545" spans="50:54" s="79" customFormat="1" ht="0" hidden="1" customHeight="1" x14ac:dyDescent="0.2">
      <c r="AX26545" s="78"/>
      <c r="AZ26545" s="167"/>
      <c r="BA26545" s="77"/>
      <c r="BB26545" s="77"/>
    </row>
    <row r="26546" spans="50:54" s="79" customFormat="1" ht="0" hidden="1" customHeight="1" x14ac:dyDescent="0.2">
      <c r="AX26546" s="78"/>
      <c r="AZ26546" s="167"/>
      <c r="BA26546" s="77"/>
      <c r="BB26546" s="77"/>
    </row>
    <row r="26547" spans="50:54" s="79" customFormat="1" ht="0" hidden="1" customHeight="1" x14ac:dyDescent="0.2">
      <c r="AX26547" s="78"/>
      <c r="AZ26547" s="167"/>
      <c r="BA26547" s="77"/>
      <c r="BB26547" s="77"/>
    </row>
    <row r="26548" spans="50:54" s="79" customFormat="1" ht="0" hidden="1" customHeight="1" x14ac:dyDescent="0.2">
      <c r="AX26548" s="78"/>
      <c r="AZ26548" s="167"/>
      <c r="BA26548" s="77"/>
      <c r="BB26548" s="77"/>
    </row>
    <row r="26549" spans="50:54" s="79" customFormat="1" ht="0" hidden="1" customHeight="1" x14ac:dyDescent="0.2">
      <c r="AX26549" s="78"/>
      <c r="AZ26549" s="167"/>
      <c r="BA26549" s="77"/>
      <c r="BB26549" s="77"/>
    </row>
    <row r="26550" spans="50:54" s="79" customFormat="1" ht="0" hidden="1" customHeight="1" x14ac:dyDescent="0.2">
      <c r="AX26550" s="78"/>
      <c r="AZ26550" s="167"/>
      <c r="BA26550" s="77"/>
      <c r="BB26550" s="77"/>
    </row>
    <row r="26551" spans="50:54" s="79" customFormat="1" ht="0" hidden="1" customHeight="1" x14ac:dyDescent="0.2">
      <c r="AX26551" s="78"/>
      <c r="AZ26551" s="167"/>
      <c r="BA26551" s="77"/>
      <c r="BB26551" s="77"/>
    </row>
    <row r="26552" spans="50:54" s="79" customFormat="1" ht="0" hidden="1" customHeight="1" x14ac:dyDescent="0.2">
      <c r="AX26552" s="78"/>
      <c r="AZ26552" s="167"/>
      <c r="BA26552" s="77"/>
      <c r="BB26552" s="77"/>
    </row>
    <row r="26553" spans="50:54" s="79" customFormat="1" ht="0" hidden="1" customHeight="1" x14ac:dyDescent="0.2">
      <c r="AX26553" s="78"/>
      <c r="AZ26553" s="167"/>
      <c r="BA26553" s="77"/>
      <c r="BB26553" s="77"/>
    </row>
    <row r="26554" spans="50:54" s="79" customFormat="1" ht="0" hidden="1" customHeight="1" x14ac:dyDescent="0.2">
      <c r="AX26554" s="78"/>
      <c r="AZ26554" s="167"/>
      <c r="BA26554" s="77"/>
      <c r="BB26554" s="77"/>
    </row>
    <row r="26555" spans="50:54" s="79" customFormat="1" ht="0" hidden="1" customHeight="1" x14ac:dyDescent="0.2">
      <c r="AX26555" s="78"/>
      <c r="AZ26555" s="167"/>
      <c r="BA26555" s="77"/>
      <c r="BB26555" s="77"/>
    </row>
    <row r="26556" spans="50:54" s="79" customFormat="1" ht="0" hidden="1" customHeight="1" x14ac:dyDescent="0.2">
      <c r="AX26556" s="78"/>
      <c r="AZ26556" s="167"/>
      <c r="BA26556" s="77"/>
      <c r="BB26556" s="77"/>
    </row>
    <row r="26557" spans="50:54" s="79" customFormat="1" ht="0" hidden="1" customHeight="1" x14ac:dyDescent="0.2">
      <c r="AX26557" s="78"/>
      <c r="AZ26557" s="167"/>
      <c r="BA26557" s="77"/>
      <c r="BB26557" s="77"/>
    </row>
    <row r="26558" spans="50:54" s="79" customFormat="1" ht="0" hidden="1" customHeight="1" x14ac:dyDescent="0.2">
      <c r="AX26558" s="78"/>
      <c r="AZ26558" s="167"/>
      <c r="BA26558" s="77"/>
      <c r="BB26558" s="77"/>
    </row>
    <row r="26559" spans="50:54" s="79" customFormat="1" ht="0" hidden="1" customHeight="1" x14ac:dyDescent="0.2">
      <c r="AX26559" s="78"/>
      <c r="AZ26559" s="167"/>
      <c r="BA26559" s="77"/>
      <c r="BB26559" s="77"/>
    </row>
    <row r="26560" spans="50:54" s="79" customFormat="1" ht="0" hidden="1" customHeight="1" x14ac:dyDescent="0.2">
      <c r="AX26560" s="78"/>
      <c r="AZ26560" s="167"/>
      <c r="BA26560" s="77"/>
      <c r="BB26560" s="77"/>
    </row>
    <row r="26561" spans="50:54" s="79" customFormat="1" ht="0" hidden="1" customHeight="1" x14ac:dyDescent="0.2">
      <c r="AX26561" s="78"/>
      <c r="AZ26561" s="167"/>
      <c r="BA26561" s="77"/>
      <c r="BB26561" s="77"/>
    </row>
    <row r="26562" spans="50:54" s="79" customFormat="1" ht="0" hidden="1" customHeight="1" x14ac:dyDescent="0.2">
      <c r="AX26562" s="78"/>
      <c r="AZ26562" s="167"/>
      <c r="BA26562" s="77"/>
      <c r="BB26562" s="77"/>
    </row>
    <row r="26563" spans="50:54" s="79" customFormat="1" ht="0" hidden="1" customHeight="1" x14ac:dyDescent="0.2">
      <c r="AX26563" s="78"/>
      <c r="AZ26563" s="167"/>
      <c r="BA26563" s="77"/>
      <c r="BB26563" s="77"/>
    </row>
    <row r="26564" spans="50:54" s="79" customFormat="1" ht="0" hidden="1" customHeight="1" x14ac:dyDescent="0.2">
      <c r="AX26564" s="78"/>
      <c r="AZ26564" s="167"/>
      <c r="BA26564" s="77"/>
      <c r="BB26564" s="77"/>
    </row>
    <row r="26565" spans="50:54" s="79" customFormat="1" ht="0" hidden="1" customHeight="1" x14ac:dyDescent="0.2">
      <c r="AX26565" s="78"/>
      <c r="AZ26565" s="167"/>
      <c r="BA26565" s="77"/>
      <c r="BB26565" s="77"/>
    </row>
    <row r="26566" spans="50:54" s="79" customFormat="1" ht="0" hidden="1" customHeight="1" x14ac:dyDescent="0.2">
      <c r="AX26566" s="78"/>
      <c r="AZ26566" s="167"/>
      <c r="BA26566" s="77"/>
      <c r="BB26566" s="77"/>
    </row>
    <row r="26567" spans="50:54" s="79" customFormat="1" ht="0" hidden="1" customHeight="1" x14ac:dyDescent="0.2">
      <c r="AX26567" s="78"/>
      <c r="AZ26567" s="167"/>
      <c r="BA26567" s="77"/>
      <c r="BB26567" s="77"/>
    </row>
    <row r="26568" spans="50:54" s="79" customFormat="1" ht="0" hidden="1" customHeight="1" x14ac:dyDescent="0.2">
      <c r="AX26568" s="78"/>
      <c r="AZ26568" s="167"/>
      <c r="BA26568" s="77"/>
      <c r="BB26568" s="77"/>
    </row>
    <row r="26569" spans="50:54" s="79" customFormat="1" ht="0" hidden="1" customHeight="1" x14ac:dyDescent="0.2">
      <c r="AX26569" s="78"/>
      <c r="AZ26569" s="167"/>
      <c r="BA26569" s="77"/>
      <c r="BB26569" s="77"/>
    </row>
    <row r="26570" spans="50:54" s="79" customFormat="1" ht="0" hidden="1" customHeight="1" x14ac:dyDescent="0.2">
      <c r="AX26570" s="78"/>
      <c r="AZ26570" s="167"/>
      <c r="BA26570" s="77"/>
      <c r="BB26570" s="77"/>
    </row>
    <row r="26571" spans="50:54" s="79" customFormat="1" ht="0" hidden="1" customHeight="1" x14ac:dyDescent="0.2">
      <c r="AX26571" s="78"/>
      <c r="AZ26571" s="167"/>
      <c r="BA26571" s="77"/>
      <c r="BB26571" s="77"/>
    </row>
    <row r="26572" spans="50:54" s="79" customFormat="1" ht="0" hidden="1" customHeight="1" x14ac:dyDescent="0.2">
      <c r="AX26572" s="78"/>
      <c r="AZ26572" s="167"/>
      <c r="BA26572" s="77"/>
      <c r="BB26572" s="77"/>
    </row>
    <row r="26573" spans="50:54" s="79" customFormat="1" ht="0" hidden="1" customHeight="1" x14ac:dyDescent="0.2">
      <c r="AX26573" s="78"/>
      <c r="AZ26573" s="167"/>
      <c r="BA26573" s="77"/>
      <c r="BB26573" s="77"/>
    </row>
    <row r="26574" spans="50:54" s="79" customFormat="1" ht="0" hidden="1" customHeight="1" x14ac:dyDescent="0.2">
      <c r="AX26574" s="78"/>
      <c r="AZ26574" s="167"/>
      <c r="BA26574" s="77"/>
      <c r="BB26574" s="77"/>
    </row>
    <row r="26575" spans="50:54" s="79" customFormat="1" ht="0" hidden="1" customHeight="1" x14ac:dyDescent="0.2">
      <c r="AX26575" s="78"/>
      <c r="AZ26575" s="167"/>
      <c r="BA26575" s="77"/>
      <c r="BB26575" s="77"/>
    </row>
    <row r="26576" spans="50:54" s="79" customFormat="1" ht="0" hidden="1" customHeight="1" x14ac:dyDescent="0.2">
      <c r="AX26576" s="78"/>
      <c r="AZ26576" s="167"/>
      <c r="BA26576" s="77"/>
      <c r="BB26576" s="77"/>
    </row>
    <row r="26577" spans="50:54" s="79" customFormat="1" ht="0" hidden="1" customHeight="1" x14ac:dyDescent="0.2">
      <c r="AX26577" s="78"/>
      <c r="AZ26577" s="167"/>
      <c r="BA26577" s="77"/>
      <c r="BB26577" s="77"/>
    </row>
    <row r="26578" spans="50:54" s="79" customFormat="1" ht="0" hidden="1" customHeight="1" x14ac:dyDescent="0.2">
      <c r="AX26578" s="78"/>
      <c r="AZ26578" s="167"/>
      <c r="BA26578" s="77"/>
      <c r="BB26578" s="77"/>
    </row>
    <row r="26579" spans="50:54" s="79" customFormat="1" ht="0" hidden="1" customHeight="1" x14ac:dyDescent="0.2">
      <c r="AX26579" s="78"/>
      <c r="AZ26579" s="167"/>
      <c r="BA26579" s="77"/>
      <c r="BB26579" s="77"/>
    </row>
    <row r="26580" spans="50:54" s="79" customFormat="1" ht="0" hidden="1" customHeight="1" x14ac:dyDescent="0.2">
      <c r="AX26580" s="78"/>
      <c r="AZ26580" s="167"/>
      <c r="BA26580" s="77"/>
      <c r="BB26580" s="77"/>
    </row>
    <row r="26581" spans="50:54" s="79" customFormat="1" ht="0" hidden="1" customHeight="1" x14ac:dyDescent="0.2">
      <c r="AX26581" s="78"/>
      <c r="AZ26581" s="167"/>
      <c r="BA26581" s="77"/>
      <c r="BB26581" s="77"/>
    </row>
    <row r="26582" spans="50:54" s="79" customFormat="1" ht="0" hidden="1" customHeight="1" x14ac:dyDescent="0.2">
      <c r="AX26582" s="78"/>
      <c r="AZ26582" s="167"/>
      <c r="BA26582" s="77"/>
      <c r="BB26582" s="77"/>
    </row>
    <row r="26583" spans="50:54" s="79" customFormat="1" ht="0" hidden="1" customHeight="1" x14ac:dyDescent="0.2">
      <c r="AX26583" s="78"/>
      <c r="AZ26583" s="167"/>
      <c r="BA26583" s="77"/>
      <c r="BB26583" s="77"/>
    </row>
    <row r="26584" spans="50:54" s="79" customFormat="1" ht="0" hidden="1" customHeight="1" x14ac:dyDescent="0.2">
      <c r="AX26584" s="78"/>
      <c r="AZ26584" s="167"/>
      <c r="BA26584" s="77"/>
      <c r="BB26584" s="77"/>
    </row>
    <row r="26585" spans="50:54" s="79" customFormat="1" ht="0" hidden="1" customHeight="1" x14ac:dyDescent="0.2">
      <c r="AX26585" s="78"/>
      <c r="AZ26585" s="167"/>
      <c r="BA26585" s="77"/>
      <c r="BB26585" s="77"/>
    </row>
    <row r="26586" spans="50:54" s="79" customFormat="1" ht="0" hidden="1" customHeight="1" x14ac:dyDescent="0.2">
      <c r="AX26586" s="78"/>
      <c r="AZ26586" s="167"/>
      <c r="BA26586" s="77"/>
      <c r="BB26586" s="77"/>
    </row>
    <row r="26587" spans="50:54" s="79" customFormat="1" ht="0" hidden="1" customHeight="1" x14ac:dyDescent="0.2">
      <c r="AX26587" s="78"/>
      <c r="AZ26587" s="167"/>
      <c r="BA26587" s="77"/>
      <c r="BB26587" s="77"/>
    </row>
    <row r="26588" spans="50:54" s="79" customFormat="1" ht="0" hidden="1" customHeight="1" x14ac:dyDescent="0.2">
      <c r="AX26588" s="78"/>
      <c r="AZ26588" s="167"/>
      <c r="BA26588" s="77"/>
      <c r="BB26588" s="77"/>
    </row>
    <row r="26589" spans="50:54" s="79" customFormat="1" ht="0" hidden="1" customHeight="1" x14ac:dyDescent="0.2">
      <c r="AX26589" s="78"/>
      <c r="AZ26589" s="167"/>
      <c r="BA26589" s="77"/>
      <c r="BB26589" s="77"/>
    </row>
    <row r="26590" spans="50:54" s="79" customFormat="1" ht="0" hidden="1" customHeight="1" x14ac:dyDescent="0.2">
      <c r="AX26590" s="78"/>
      <c r="AZ26590" s="167"/>
      <c r="BA26590" s="77"/>
      <c r="BB26590" s="77"/>
    </row>
    <row r="26591" spans="50:54" s="79" customFormat="1" ht="0" hidden="1" customHeight="1" x14ac:dyDescent="0.2">
      <c r="AX26591" s="78"/>
      <c r="AZ26591" s="167"/>
      <c r="BA26591" s="77"/>
      <c r="BB26591" s="77"/>
    </row>
    <row r="26592" spans="50:54" s="79" customFormat="1" ht="0" hidden="1" customHeight="1" x14ac:dyDescent="0.2">
      <c r="AX26592" s="78"/>
      <c r="AZ26592" s="167"/>
      <c r="BA26592" s="77"/>
      <c r="BB26592" s="77"/>
    </row>
    <row r="26593" spans="50:54" s="79" customFormat="1" ht="0" hidden="1" customHeight="1" x14ac:dyDescent="0.2">
      <c r="AX26593" s="78"/>
      <c r="AZ26593" s="167"/>
      <c r="BA26593" s="77"/>
      <c r="BB26593" s="77"/>
    </row>
    <row r="26594" spans="50:54" s="79" customFormat="1" ht="0" hidden="1" customHeight="1" x14ac:dyDescent="0.2">
      <c r="AX26594" s="78"/>
      <c r="AZ26594" s="167"/>
      <c r="BA26594" s="77"/>
      <c r="BB26594" s="77"/>
    </row>
    <row r="26595" spans="50:54" s="79" customFormat="1" ht="0" hidden="1" customHeight="1" x14ac:dyDescent="0.2">
      <c r="AX26595" s="78"/>
      <c r="AZ26595" s="167"/>
      <c r="BA26595" s="77"/>
      <c r="BB26595" s="77"/>
    </row>
    <row r="26596" spans="50:54" s="79" customFormat="1" ht="0" hidden="1" customHeight="1" x14ac:dyDescent="0.2">
      <c r="AX26596" s="78"/>
      <c r="AZ26596" s="167"/>
      <c r="BA26596" s="77"/>
      <c r="BB26596" s="77"/>
    </row>
    <row r="26597" spans="50:54" s="79" customFormat="1" ht="0" hidden="1" customHeight="1" x14ac:dyDescent="0.2">
      <c r="AX26597" s="78"/>
      <c r="AZ26597" s="167"/>
      <c r="BA26597" s="77"/>
      <c r="BB26597" s="77"/>
    </row>
    <row r="26598" spans="50:54" s="79" customFormat="1" ht="0" hidden="1" customHeight="1" x14ac:dyDescent="0.2">
      <c r="AX26598" s="78"/>
      <c r="AZ26598" s="167"/>
      <c r="BA26598" s="77"/>
      <c r="BB26598" s="77"/>
    </row>
    <row r="26599" spans="50:54" s="79" customFormat="1" ht="0" hidden="1" customHeight="1" x14ac:dyDescent="0.2">
      <c r="AX26599" s="78"/>
      <c r="AZ26599" s="167"/>
      <c r="BA26599" s="77"/>
      <c r="BB26599" s="77"/>
    </row>
    <row r="26600" spans="50:54" s="79" customFormat="1" ht="0" hidden="1" customHeight="1" x14ac:dyDescent="0.2">
      <c r="AX26600" s="78"/>
      <c r="AZ26600" s="167"/>
      <c r="BA26600" s="77"/>
      <c r="BB26600" s="77"/>
    </row>
    <row r="26601" spans="50:54" s="79" customFormat="1" ht="0" hidden="1" customHeight="1" x14ac:dyDescent="0.2">
      <c r="AX26601" s="78"/>
      <c r="AZ26601" s="167"/>
      <c r="BA26601" s="77"/>
      <c r="BB26601" s="77"/>
    </row>
    <row r="26602" spans="50:54" s="79" customFormat="1" ht="0" hidden="1" customHeight="1" x14ac:dyDescent="0.2">
      <c r="AX26602" s="78"/>
      <c r="AZ26602" s="167"/>
      <c r="BA26602" s="77"/>
      <c r="BB26602" s="77"/>
    </row>
    <row r="26603" spans="50:54" s="79" customFormat="1" ht="0" hidden="1" customHeight="1" x14ac:dyDescent="0.2">
      <c r="AX26603" s="78"/>
      <c r="AZ26603" s="167"/>
      <c r="BA26603" s="77"/>
      <c r="BB26603" s="77"/>
    </row>
    <row r="26604" spans="50:54" s="79" customFormat="1" ht="0" hidden="1" customHeight="1" x14ac:dyDescent="0.2">
      <c r="AX26604" s="78"/>
      <c r="AZ26604" s="167"/>
      <c r="BA26604" s="77"/>
      <c r="BB26604" s="77"/>
    </row>
    <row r="26605" spans="50:54" s="79" customFormat="1" ht="0" hidden="1" customHeight="1" x14ac:dyDescent="0.2">
      <c r="AX26605" s="78"/>
      <c r="AZ26605" s="167"/>
      <c r="BA26605" s="77"/>
      <c r="BB26605" s="77"/>
    </row>
    <row r="26606" spans="50:54" s="79" customFormat="1" ht="0" hidden="1" customHeight="1" x14ac:dyDescent="0.2">
      <c r="AX26606" s="78"/>
      <c r="AZ26606" s="167"/>
      <c r="BA26606" s="77"/>
      <c r="BB26606" s="77"/>
    </row>
    <row r="26607" spans="50:54" s="79" customFormat="1" ht="0" hidden="1" customHeight="1" x14ac:dyDescent="0.2">
      <c r="AX26607" s="78"/>
      <c r="AZ26607" s="167"/>
      <c r="BA26607" s="77"/>
      <c r="BB26607" s="77"/>
    </row>
    <row r="26608" spans="50:54" s="79" customFormat="1" ht="0" hidden="1" customHeight="1" x14ac:dyDescent="0.2">
      <c r="AX26608" s="78"/>
      <c r="AZ26608" s="167"/>
      <c r="BA26608" s="77"/>
      <c r="BB26608" s="77"/>
    </row>
    <row r="26609" spans="50:54" s="79" customFormat="1" ht="0" hidden="1" customHeight="1" x14ac:dyDescent="0.2">
      <c r="AX26609" s="78"/>
      <c r="AZ26609" s="167"/>
      <c r="BA26609" s="77"/>
      <c r="BB26609" s="77"/>
    </row>
    <row r="26610" spans="50:54" s="79" customFormat="1" ht="0" hidden="1" customHeight="1" x14ac:dyDescent="0.2">
      <c r="AX26610" s="78"/>
      <c r="AZ26610" s="167"/>
      <c r="BA26610" s="77"/>
      <c r="BB26610" s="77"/>
    </row>
    <row r="26611" spans="50:54" s="79" customFormat="1" ht="0" hidden="1" customHeight="1" x14ac:dyDescent="0.2">
      <c r="AX26611" s="78"/>
      <c r="AZ26611" s="167"/>
      <c r="BA26611" s="77"/>
      <c r="BB26611" s="77"/>
    </row>
    <row r="26612" spans="50:54" s="79" customFormat="1" ht="0" hidden="1" customHeight="1" x14ac:dyDescent="0.2">
      <c r="AX26612" s="78"/>
      <c r="AZ26612" s="167"/>
      <c r="BA26612" s="77"/>
      <c r="BB26612" s="77"/>
    </row>
    <row r="26613" spans="50:54" s="79" customFormat="1" ht="0" hidden="1" customHeight="1" x14ac:dyDescent="0.2">
      <c r="AX26613" s="78"/>
      <c r="AZ26613" s="167"/>
      <c r="BA26613" s="77"/>
      <c r="BB26613" s="77"/>
    </row>
    <row r="26614" spans="50:54" s="79" customFormat="1" ht="0" hidden="1" customHeight="1" x14ac:dyDescent="0.2">
      <c r="AX26614" s="78"/>
      <c r="AZ26614" s="167"/>
      <c r="BA26614" s="77"/>
      <c r="BB26614" s="77"/>
    </row>
    <row r="26615" spans="50:54" s="79" customFormat="1" ht="0" hidden="1" customHeight="1" x14ac:dyDescent="0.2">
      <c r="AX26615" s="78"/>
      <c r="AZ26615" s="167"/>
      <c r="BA26615" s="77"/>
      <c r="BB26615" s="77"/>
    </row>
    <row r="26616" spans="50:54" s="79" customFormat="1" ht="0" hidden="1" customHeight="1" x14ac:dyDescent="0.2">
      <c r="AX26616" s="78"/>
      <c r="AZ26616" s="167"/>
      <c r="BA26616" s="77"/>
      <c r="BB26616" s="77"/>
    </row>
    <row r="26617" spans="50:54" s="79" customFormat="1" ht="0" hidden="1" customHeight="1" x14ac:dyDescent="0.2">
      <c r="AX26617" s="78"/>
      <c r="AZ26617" s="167"/>
      <c r="BA26617" s="77"/>
      <c r="BB26617" s="77"/>
    </row>
    <row r="26618" spans="50:54" s="79" customFormat="1" ht="0" hidden="1" customHeight="1" x14ac:dyDescent="0.2">
      <c r="AX26618" s="78"/>
      <c r="AZ26618" s="167"/>
      <c r="BA26618" s="77"/>
      <c r="BB26618" s="77"/>
    </row>
    <row r="26619" spans="50:54" s="79" customFormat="1" ht="0" hidden="1" customHeight="1" x14ac:dyDescent="0.2">
      <c r="AX26619" s="78"/>
      <c r="AZ26619" s="167"/>
      <c r="BA26619" s="77"/>
      <c r="BB26619" s="77"/>
    </row>
    <row r="26620" spans="50:54" s="79" customFormat="1" ht="0" hidden="1" customHeight="1" x14ac:dyDescent="0.2">
      <c r="AX26620" s="78"/>
      <c r="AZ26620" s="167"/>
      <c r="BA26620" s="77"/>
      <c r="BB26620" s="77"/>
    </row>
    <row r="26621" spans="50:54" s="79" customFormat="1" ht="0" hidden="1" customHeight="1" x14ac:dyDescent="0.2">
      <c r="AX26621" s="78"/>
      <c r="AZ26621" s="167"/>
      <c r="BA26621" s="77"/>
      <c r="BB26621" s="77"/>
    </row>
    <row r="26622" spans="50:54" s="79" customFormat="1" ht="0" hidden="1" customHeight="1" x14ac:dyDescent="0.2">
      <c r="AX26622" s="78"/>
      <c r="AZ26622" s="167"/>
      <c r="BA26622" s="77"/>
      <c r="BB26622" s="77"/>
    </row>
    <row r="26623" spans="50:54" s="79" customFormat="1" ht="0" hidden="1" customHeight="1" x14ac:dyDescent="0.2">
      <c r="AX26623" s="78"/>
      <c r="AZ26623" s="167"/>
      <c r="BA26623" s="77"/>
      <c r="BB26623" s="77"/>
    </row>
    <row r="26624" spans="50:54" s="79" customFormat="1" ht="0" hidden="1" customHeight="1" x14ac:dyDescent="0.2">
      <c r="AX26624" s="78"/>
      <c r="AZ26624" s="167"/>
      <c r="BA26624" s="77"/>
      <c r="BB26624" s="77"/>
    </row>
    <row r="26625" spans="50:54" s="79" customFormat="1" ht="0" hidden="1" customHeight="1" x14ac:dyDescent="0.2">
      <c r="AX26625" s="78"/>
      <c r="AZ26625" s="167"/>
      <c r="BA26625" s="77"/>
      <c r="BB26625" s="77"/>
    </row>
    <row r="26626" spans="50:54" s="79" customFormat="1" ht="0" hidden="1" customHeight="1" x14ac:dyDescent="0.2">
      <c r="AX26626" s="78"/>
      <c r="AZ26626" s="167"/>
      <c r="BA26626" s="77"/>
      <c r="BB26626" s="77"/>
    </row>
    <row r="26627" spans="50:54" s="79" customFormat="1" ht="0" hidden="1" customHeight="1" x14ac:dyDescent="0.2">
      <c r="AX26627" s="78"/>
      <c r="AZ26627" s="167"/>
      <c r="BA26627" s="77"/>
      <c r="BB26627" s="77"/>
    </row>
    <row r="26628" spans="50:54" s="79" customFormat="1" ht="0" hidden="1" customHeight="1" x14ac:dyDescent="0.2">
      <c r="AX26628" s="78"/>
      <c r="AZ26628" s="167"/>
      <c r="BA26628" s="77"/>
      <c r="BB26628" s="77"/>
    </row>
    <row r="26629" spans="50:54" s="79" customFormat="1" ht="0" hidden="1" customHeight="1" x14ac:dyDescent="0.2">
      <c r="AX26629" s="78"/>
      <c r="AZ26629" s="167"/>
      <c r="BA26629" s="77"/>
      <c r="BB26629" s="77"/>
    </row>
    <row r="26630" spans="50:54" s="79" customFormat="1" ht="0" hidden="1" customHeight="1" x14ac:dyDescent="0.2">
      <c r="AX26630" s="78"/>
      <c r="AZ26630" s="167"/>
      <c r="BA26630" s="77"/>
      <c r="BB26630" s="77"/>
    </row>
    <row r="26631" spans="50:54" s="79" customFormat="1" ht="0" hidden="1" customHeight="1" x14ac:dyDescent="0.2">
      <c r="AX26631" s="78"/>
      <c r="AZ26631" s="167"/>
      <c r="BA26631" s="77"/>
      <c r="BB26631" s="77"/>
    </row>
    <row r="26632" spans="50:54" s="79" customFormat="1" ht="0" hidden="1" customHeight="1" x14ac:dyDescent="0.2">
      <c r="AX26632" s="78"/>
      <c r="AZ26632" s="167"/>
      <c r="BA26632" s="77"/>
      <c r="BB26632" s="77"/>
    </row>
    <row r="26633" spans="50:54" s="79" customFormat="1" ht="0" hidden="1" customHeight="1" x14ac:dyDescent="0.2">
      <c r="AX26633" s="78"/>
      <c r="AZ26633" s="167"/>
      <c r="BA26633" s="77"/>
      <c r="BB26633" s="77"/>
    </row>
    <row r="26634" spans="50:54" s="79" customFormat="1" ht="0" hidden="1" customHeight="1" x14ac:dyDescent="0.2">
      <c r="AX26634" s="78"/>
      <c r="AZ26634" s="167"/>
      <c r="BA26634" s="77"/>
      <c r="BB26634" s="77"/>
    </row>
    <row r="26635" spans="50:54" s="79" customFormat="1" ht="0" hidden="1" customHeight="1" x14ac:dyDescent="0.2">
      <c r="AX26635" s="78"/>
      <c r="AZ26635" s="167"/>
      <c r="BA26635" s="77"/>
      <c r="BB26635" s="77"/>
    </row>
    <row r="26636" spans="50:54" s="79" customFormat="1" ht="0" hidden="1" customHeight="1" x14ac:dyDescent="0.2">
      <c r="AX26636" s="78"/>
      <c r="AZ26636" s="167"/>
      <c r="BA26636" s="77"/>
      <c r="BB26636" s="77"/>
    </row>
    <row r="26637" spans="50:54" s="79" customFormat="1" ht="0" hidden="1" customHeight="1" x14ac:dyDescent="0.2">
      <c r="AX26637" s="78"/>
      <c r="AZ26637" s="167"/>
      <c r="BA26637" s="77"/>
      <c r="BB26637" s="77"/>
    </row>
    <row r="26638" spans="50:54" s="79" customFormat="1" ht="0" hidden="1" customHeight="1" x14ac:dyDescent="0.2">
      <c r="AX26638" s="78"/>
      <c r="AZ26638" s="167"/>
      <c r="BA26638" s="77"/>
      <c r="BB26638" s="77"/>
    </row>
    <row r="26639" spans="50:54" s="79" customFormat="1" ht="0" hidden="1" customHeight="1" x14ac:dyDescent="0.2">
      <c r="AX26639" s="78"/>
      <c r="AZ26639" s="167"/>
      <c r="BA26639" s="77"/>
      <c r="BB26639" s="77"/>
    </row>
    <row r="26640" spans="50:54" s="79" customFormat="1" ht="0" hidden="1" customHeight="1" x14ac:dyDescent="0.2">
      <c r="AX26640" s="78"/>
      <c r="AZ26640" s="167"/>
      <c r="BA26640" s="77"/>
      <c r="BB26640" s="77"/>
    </row>
    <row r="26641" spans="50:54" s="79" customFormat="1" ht="0" hidden="1" customHeight="1" x14ac:dyDescent="0.2">
      <c r="AX26641" s="78"/>
      <c r="AZ26641" s="167"/>
      <c r="BA26641" s="77"/>
      <c r="BB26641" s="77"/>
    </row>
    <row r="26642" spans="50:54" s="79" customFormat="1" ht="0" hidden="1" customHeight="1" x14ac:dyDescent="0.2">
      <c r="AX26642" s="78"/>
      <c r="AZ26642" s="167"/>
      <c r="BA26642" s="77"/>
      <c r="BB26642" s="77"/>
    </row>
    <row r="26643" spans="50:54" s="79" customFormat="1" ht="0" hidden="1" customHeight="1" x14ac:dyDescent="0.2">
      <c r="AX26643" s="78"/>
      <c r="AZ26643" s="167"/>
      <c r="BA26643" s="77"/>
      <c r="BB26643" s="77"/>
    </row>
    <row r="26644" spans="50:54" s="79" customFormat="1" ht="0" hidden="1" customHeight="1" x14ac:dyDescent="0.2">
      <c r="AX26644" s="78"/>
      <c r="AZ26644" s="167"/>
      <c r="BA26644" s="77"/>
      <c r="BB26644" s="77"/>
    </row>
    <row r="26645" spans="50:54" s="79" customFormat="1" ht="0" hidden="1" customHeight="1" x14ac:dyDescent="0.2">
      <c r="AX26645" s="78"/>
      <c r="AZ26645" s="167"/>
      <c r="BA26645" s="77"/>
      <c r="BB26645" s="77"/>
    </row>
    <row r="26646" spans="50:54" s="79" customFormat="1" ht="0" hidden="1" customHeight="1" x14ac:dyDescent="0.2">
      <c r="AX26646" s="78"/>
      <c r="AZ26646" s="167"/>
      <c r="BA26646" s="77"/>
      <c r="BB26646" s="77"/>
    </row>
    <row r="26647" spans="50:54" s="79" customFormat="1" ht="0" hidden="1" customHeight="1" x14ac:dyDescent="0.2">
      <c r="AX26647" s="78"/>
      <c r="AZ26647" s="167"/>
      <c r="BA26647" s="77"/>
      <c r="BB26647" s="77"/>
    </row>
    <row r="26648" spans="50:54" s="79" customFormat="1" ht="0" hidden="1" customHeight="1" x14ac:dyDescent="0.2">
      <c r="AX26648" s="78"/>
      <c r="AZ26648" s="167"/>
      <c r="BA26648" s="77"/>
      <c r="BB26648" s="77"/>
    </row>
    <row r="26649" spans="50:54" s="79" customFormat="1" ht="0" hidden="1" customHeight="1" x14ac:dyDescent="0.2">
      <c r="AX26649" s="78"/>
      <c r="AZ26649" s="167"/>
      <c r="BA26649" s="77"/>
      <c r="BB26649" s="77"/>
    </row>
    <row r="26650" spans="50:54" s="79" customFormat="1" ht="0" hidden="1" customHeight="1" x14ac:dyDescent="0.2">
      <c r="AX26650" s="78"/>
      <c r="AZ26650" s="167"/>
      <c r="BA26650" s="77"/>
      <c r="BB26650" s="77"/>
    </row>
    <row r="26651" spans="50:54" s="79" customFormat="1" ht="0" hidden="1" customHeight="1" x14ac:dyDescent="0.2">
      <c r="AX26651" s="78"/>
      <c r="AZ26651" s="167"/>
      <c r="BA26651" s="77"/>
      <c r="BB26651" s="77"/>
    </row>
    <row r="26652" spans="50:54" s="79" customFormat="1" ht="0" hidden="1" customHeight="1" x14ac:dyDescent="0.2">
      <c r="AX26652" s="78"/>
      <c r="AZ26652" s="167"/>
      <c r="BA26652" s="77"/>
      <c r="BB26652" s="77"/>
    </row>
    <row r="26653" spans="50:54" s="79" customFormat="1" ht="0" hidden="1" customHeight="1" x14ac:dyDescent="0.2">
      <c r="AX26653" s="78"/>
      <c r="AZ26653" s="167"/>
      <c r="BA26653" s="77"/>
      <c r="BB26653" s="77"/>
    </row>
    <row r="26654" spans="50:54" s="79" customFormat="1" ht="0" hidden="1" customHeight="1" x14ac:dyDescent="0.2">
      <c r="AX26654" s="78"/>
      <c r="AZ26654" s="167"/>
      <c r="BA26654" s="77"/>
      <c r="BB26654" s="77"/>
    </row>
    <row r="26655" spans="50:54" s="79" customFormat="1" ht="0" hidden="1" customHeight="1" x14ac:dyDescent="0.2">
      <c r="AX26655" s="78"/>
      <c r="AZ26655" s="167"/>
      <c r="BA26655" s="77"/>
      <c r="BB26655" s="77"/>
    </row>
    <row r="26656" spans="50:54" s="79" customFormat="1" ht="0" hidden="1" customHeight="1" x14ac:dyDescent="0.2">
      <c r="AX26656" s="78"/>
      <c r="AZ26656" s="167"/>
      <c r="BA26656" s="77"/>
      <c r="BB26656" s="77"/>
    </row>
    <row r="26657" spans="50:54" s="79" customFormat="1" ht="0" hidden="1" customHeight="1" x14ac:dyDescent="0.2">
      <c r="AX26657" s="78"/>
      <c r="AZ26657" s="167"/>
      <c r="BA26657" s="77"/>
      <c r="BB26657" s="77"/>
    </row>
    <row r="26658" spans="50:54" s="79" customFormat="1" ht="0" hidden="1" customHeight="1" x14ac:dyDescent="0.2">
      <c r="AX26658" s="78"/>
      <c r="AZ26658" s="167"/>
      <c r="BA26658" s="77"/>
      <c r="BB26658" s="77"/>
    </row>
    <row r="26659" spans="50:54" s="79" customFormat="1" ht="0" hidden="1" customHeight="1" x14ac:dyDescent="0.2">
      <c r="AX26659" s="78"/>
      <c r="AZ26659" s="167"/>
      <c r="BA26659" s="77"/>
      <c r="BB26659" s="77"/>
    </row>
    <row r="26660" spans="50:54" s="79" customFormat="1" ht="0" hidden="1" customHeight="1" x14ac:dyDescent="0.2">
      <c r="AX26660" s="78"/>
      <c r="AZ26660" s="167"/>
      <c r="BA26660" s="77"/>
      <c r="BB26660" s="77"/>
    </row>
    <row r="26661" spans="50:54" s="79" customFormat="1" ht="0" hidden="1" customHeight="1" x14ac:dyDescent="0.2">
      <c r="AX26661" s="78"/>
      <c r="AZ26661" s="167"/>
      <c r="BA26661" s="77"/>
      <c r="BB26661" s="77"/>
    </row>
    <row r="26662" spans="50:54" s="79" customFormat="1" ht="0" hidden="1" customHeight="1" x14ac:dyDescent="0.2">
      <c r="AX26662" s="78"/>
      <c r="AZ26662" s="167"/>
      <c r="BA26662" s="77"/>
      <c r="BB26662" s="77"/>
    </row>
    <row r="26663" spans="50:54" s="79" customFormat="1" ht="0" hidden="1" customHeight="1" x14ac:dyDescent="0.2">
      <c r="AX26663" s="78"/>
      <c r="AZ26663" s="167"/>
      <c r="BA26663" s="77"/>
      <c r="BB26663" s="77"/>
    </row>
    <row r="26664" spans="50:54" s="79" customFormat="1" ht="0" hidden="1" customHeight="1" x14ac:dyDescent="0.2">
      <c r="AX26664" s="78"/>
      <c r="AZ26664" s="167"/>
      <c r="BA26664" s="77"/>
      <c r="BB26664" s="77"/>
    </row>
    <row r="26665" spans="50:54" s="79" customFormat="1" ht="0" hidden="1" customHeight="1" x14ac:dyDescent="0.2">
      <c r="AX26665" s="78"/>
      <c r="AZ26665" s="167"/>
      <c r="BA26665" s="77"/>
      <c r="BB26665" s="77"/>
    </row>
    <row r="26666" spans="50:54" s="79" customFormat="1" ht="0" hidden="1" customHeight="1" x14ac:dyDescent="0.2">
      <c r="AX26666" s="78"/>
      <c r="AZ26666" s="167"/>
      <c r="BA26666" s="77"/>
      <c r="BB26666" s="77"/>
    </row>
    <row r="26667" spans="50:54" s="79" customFormat="1" ht="0" hidden="1" customHeight="1" x14ac:dyDescent="0.2">
      <c r="AX26667" s="78"/>
      <c r="AZ26667" s="167"/>
      <c r="BA26667" s="77"/>
      <c r="BB26667" s="77"/>
    </row>
    <row r="26668" spans="50:54" s="79" customFormat="1" ht="0" hidden="1" customHeight="1" x14ac:dyDescent="0.2">
      <c r="AX26668" s="78"/>
      <c r="AZ26668" s="167"/>
      <c r="BA26668" s="77"/>
      <c r="BB26668" s="77"/>
    </row>
    <row r="26669" spans="50:54" s="79" customFormat="1" ht="0" hidden="1" customHeight="1" x14ac:dyDescent="0.2">
      <c r="AX26669" s="78"/>
      <c r="AZ26669" s="167"/>
      <c r="BA26669" s="77"/>
      <c r="BB26669" s="77"/>
    </row>
    <row r="26670" spans="50:54" s="79" customFormat="1" ht="0" hidden="1" customHeight="1" x14ac:dyDescent="0.2">
      <c r="AX26670" s="78"/>
      <c r="AZ26670" s="167"/>
      <c r="BA26670" s="77"/>
      <c r="BB26670" s="77"/>
    </row>
    <row r="26671" spans="50:54" s="79" customFormat="1" ht="0" hidden="1" customHeight="1" x14ac:dyDescent="0.2">
      <c r="AX26671" s="78"/>
      <c r="AZ26671" s="167"/>
      <c r="BA26671" s="77"/>
      <c r="BB26671" s="77"/>
    </row>
    <row r="26672" spans="50:54" s="79" customFormat="1" ht="0" hidden="1" customHeight="1" x14ac:dyDescent="0.2">
      <c r="AX26672" s="78"/>
      <c r="AZ26672" s="167"/>
      <c r="BA26672" s="77"/>
      <c r="BB26672" s="77"/>
    </row>
    <row r="26673" spans="50:54" s="79" customFormat="1" ht="0" hidden="1" customHeight="1" x14ac:dyDescent="0.2">
      <c r="AX26673" s="78"/>
      <c r="AZ26673" s="167"/>
      <c r="BA26673" s="77"/>
      <c r="BB26673" s="77"/>
    </row>
    <row r="26674" spans="50:54" s="79" customFormat="1" ht="0" hidden="1" customHeight="1" x14ac:dyDescent="0.2">
      <c r="AX26674" s="78"/>
      <c r="AZ26674" s="167"/>
      <c r="BA26674" s="77"/>
      <c r="BB26674" s="77"/>
    </row>
    <row r="26675" spans="50:54" s="79" customFormat="1" ht="0" hidden="1" customHeight="1" x14ac:dyDescent="0.2">
      <c r="AX26675" s="78"/>
      <c r="AZ26675" s="167"/>
      <c r="BA26675" s="77"/>
      <c r="BB26675" s="77"/>
    </row>
    <row r="26676" spans="50:54" s="79" customFormat="1" ht="0" hidden="1" customHeight="1" x14ac:dyDescent="0.2">
      <c r="AX26676" s="78"/>
      <c r="AZ26676" s="167"/>
      <c r="BA26676" s="77"/>
      <c r="BB26676" s="77"/>
    </row>
    <row r="26677" spans="50:54" s="79" customFormat="1" ht="0" hidden="1" customHeight="1" x14ac:dyDescent="0.2">
      <c r="AX26677" s="78"/>
      <c r="AZ26677" s="167"/>
      <c r="BA26677" s="77"/>
      <c r="BB26677" s="77"/>
    </row>
    <row r="26678" spans="50:54" s="79" customFormat="1" ht="0" hidden="1" customHeight="1" x14ac:dyDescent="0.2">
      <c r="AX26678" s="78"/>
      <c r="AZ26678" s="167"/>
      <c r="BA26678" s="77"/>
      <c r="BB26678" s="77"/>
    </row>
    <row r="26679" spans="50:54" s="79" customFormat="1" ht="0" hidden="1" customHeight="1" x14ac:dyDescent="0.2">
      <c r="AX26679" s="78"/>
      <c r="AZ26679" s="167"/>
      <c r="BA26679" s="77"/>
      <c r="BB26679" s="77"/>
    </row>
    <row r="26680" spans="50:54" s="79" customFormat="1" ht="0" hidden="1" customHeight="1" x14ac:dyDescent="0.2">
      <c r="AX26680" s="78"/>
      <c r="AZ26680" s="167"/>
      <c r="BA26680" s="77"/>
      <c r="BB26680" s="77"/>
    </row>
    <row r="26681" spans="50:54" s="79" customFormat="1" ht="0" hidden="1" customHeight="1" x14ac:dyDescent="0.2">
      <c r="AX26681" s="78"/>
      <c r="AZ26681" s="167"/>
      <c r="BA26681" s="77"/>
      <c r="BB26681" s="77"/>
    </row>
    <row r="26682" spans="50:54" s="79" customFormat="1" ht="0" hidden="1" customHeight="1" x14ac:dyDescent="0.2">
      <c r="AX26682" s="78"/>
      <c r="AZ26682" s="167"/>
      <c r="BA26682" s="77"/>
      <c r="BB26682" s="77"/>
    </row>
    <row r="26683" spans="50:54" s="79" customFormat="1" ht="0" hidden="1" customHeight="1" x14ac:dyDescent="0.2">
      <c r="AX26683" s="78"/>
      <c r="AZ26683" s="167"/>
      <c r="BA26683" s="77"/>
      <c r="BB26683" s="77"/>
    </row>
    <row r="26684" spans="50:54" s="79" customFormat="1" ht="0" hidden="1" customHeight="1" x14ac:dyDescent="0.2">
      <c r="AX26684" s="78"/>
      <c r="AZ26684" s="167"/>
      <c r="BA26684" s="77"/>
      <c r="BB26684" s="77"/>
    </row>
    <row r="26685" spans="50:54" s="79" customFormat="1" ht="0" hidden="1" customHeight="1" x14ac:dyDescent="0.2">
      <c r="AX26685" s="78"/>
      <c r="AZ26685" s="167"/>
      <c r="BA26685" s="77"/>
      <c r="BB26685" s="77"/>
    </row>
    <row r="26686" spans="50:54" s="79" customFormat="1" ht="0" hidden="1" customHeight="1" x14ac:dyDescent="0.2">
      <c r="AX26686" s="78"/>
      <c r="AZ26686" s="167"/>
      <c r="BA26686" s="77"/>
      <c r="BB26686" s="77"/>
    </row>
    <row r="26687" spans="50:54" s="79" customFormat="1" ht="0" hidden="1" customHeight="1" x14ac:dyDescent="0.2">
      <c r="AX26687" s="78"/>
      <c r="AZ26687" s="167"/>
      <c r="BA26687" s="77"/>
      <c r="BB26687" s="77"/>
    </row>
    <row r="26688" spans="50:54" s="79" customFormat="1" ht="0" hidden="1" customHeight="1" x14ac:dyDescent="0.2">
      <c r="AX26688" s="78"/>
      <c r="AZ26688" s="167"/>
      <c r="BA26688" s="77"/>
      <c r="BB26688" s="77"/>
    </row>
    <row r="26689" spans="50:54" s="79" customFormat="1" ht="0" hidden="1" customHeight="1" x14ac:dyDescent="0.2">
      <c r="AX26689" s="78"/>
      <c r="AZ26689" s="167"/>
      <c r="BA26689" s="77"/>
      <c r="BB26689" s="77"/>
    </row>
    <row r="26690" spans="50:54" s="79" customFormat="1" ht="0" hidden="1" customHeight="1" x14ac:dyDescent="0.2">
      <c r="AX26690" s="78"/>
      <c r="AZ26690" s="167"/>
      <c r="BA26690" s="77"/>
      <c r="BB26690" s="77"/>
    </row>
    <row r="26691" spans="50:54" s="79" customFormat="1" ht="0" hidden="1" customHeight="1" x14ac:dyDescent="0.2">
      <c r="AX26691" s="78"/>
      <c r="AZ26691" s="167"/>
      <c r="BA26691" s="77"/>
      <c r="BB26691" s="77"/>
    </row>
    <row r="26692" spans="50:54" s="79" customFormat="1" ht="0" hidden="1" customHeight="1" x14ac:dyDescent="0.2">
      <c r="AX26692" s="78"/>
      <c r="AZ26692" s="167"/>
      <c r="BA26692" s="77"/>
      <c r="BB26692" s="77"/>
    </row>
    <row r="26693" spans="50:54" s="79" customFormat="1" ht="0" hidden="1" customHeight="1" x14ac:dyDescent="0.2">
      <c r="AX26693" s="78"/>
      <c r="AZ26693" s="167"/>
      <c r="BA26693" s="77"/>
      <c r="BB26693" s="77"/>
    </row>
    <row r="26694" spans="50:54" s="79" customFormat="1" ht="0" hidden="1" customHeight="1" x14ac:dyDescent="0.2">
      <c r="AX26694" s="78"/>
      <c r="AZ26694" s="167"/>
      <c r="BA26694" s="77"/>
      <c r="BB26694" s="77"/>
    </row>
    <row r="26695" spans="50:54" s="79" customFormat="1" ht="0" hidden="1" customHeight="1" x14ac:dyDescent="0.2">
      <c r="AX26695" s="78"/>
      <c r="AZ26695" s="167"/>
      <c r="BA26695" s="77"/>
      <c r="BB26695" s="77"/>
    </row>
    <row r="26696" spans="50:54" s="79" customFormat="1" ht="0" hidden="1" customHeight="1" x14ac:dyDescent="0.2">
      <c r="AX26696" s="78"/>
      <c r="AZ26696" s="167"/>
      <c r="BA26696" s="77"/>
      <c r="BB26696" s="77"/>
    </row>
    <row r="26697" spans="50:54" s="79" customFormat="1" ht="0" hidden="1" customHeight="1" x14ac:dyDescent="0.2">
      <c r="AX26697" s="78"/>
      <c r="AZ26697" s="167"/>
      <c r="BA26697" s="77"/>
      <c r="BB26697" s="77"/>
    </row>
    <row r="26698" spans="50:54" s="79" customFormat="1" ht="0" hidden="1" customHeight="1" x14ac:dyDescent="0.2">
      <c r="AX26698" s="78"/>
      <c r="AZ26698" s="167"/>
      <c r="BA26698" s="77"/>
      <c r="BB26698" s="77"/>
    </row>
    <row r="26699" spans="50:54" s="79" customFormat="1" ht="0" hidden="1" customHeight="1" x14ac:dyDescent="0.2">
      <c r="AX26699" s="78"/>
      <c r="AZ26699" s="167"/>
      <c r="BA26699" s="77"/>
      <c r="BB26699" s="77"/>
    </row>
    <row r="26700" spans="50:54" s="79" customFormat="1" ht="0" hidden="1" customHeight="1" x14ac:dyDescent="0.2">
      <c r="AX26700" s="78"/>
      <c r="AZ26700" s="167"/>
      <c r="BA26700" s="77"/>
      <c r="BB26700" s="77"/>
    </row>
    <row r="26701" spans="50:54" s="79" customFormat="1" ht="0" hidden="1" customHeight="1" x14ac:dyDescent="0.2">
      <c r="AX26701" s="78"/>
      <c r="AZ26701" s="167"/>
      <c r="BA26701" s="77"/>
      <c r="BB26701" s="77"/>
    </row>
    <row r="26702" spans="50:54" s="79" customFormat="1" ht="0" hidden="1" customHeight="1" x14ac:dyDescent="0.2">
      <c r="AX26702" s="78"/>
      <c r="AZ26702" s="167"/>
      <c r="BA26702" s="77"/>
      <c r="BB26702" s="77"/>
    </row>
    <row r="26703" spans="50:54" s="79" customFormat="1" ht="0" hidden="1" customHeight="1" x14ac:dyDescent="0.2">
      <c r="AX26703" s="78"/>
      <c r="AZ26703" s="167"/>
      <c r="BA26703" s="77"/>
      <c r="BB26703" s="77"/>
    </row>
    <row r="26704" spans="50:54" s="79" customFormat="1" ht="0" hidden="1" customHeight="1" x14ac:dyDescent="0.2">
      <c r="AX26704" s="78"/>
      <c r="AZ26704" s="167"/>
      <c r="BA26704" s="77"/>
      <c r="BB26704" s="77"/>
    </row>
    <row r="26705" spans="50:54" s="79" customFormat="1" ht="0" hidden="1" customHeight="1" x14ac:dyDescent="0.2">
      <c r="AX26705" s="78"/>
      <c r="AZ26705" s="167"/>
      <c r="BA26705" s="77"/>
      <c r="BB26705" s="77"/>
    </row>
    <row r="26706" spans="50:54" s="79" customFormat="1" ht="0" hidden="1" customHeight="1" x14ac:dyDescent="0.2">
      <c r="AX26706" s="78"/>
      <c r="AZ26706" s="167"/>
      <c r="BA26706" s="77"/>
      <c r="BB26706" s="77"/>
    </row>
    <row r="26707" spans="50:54" s="79" customFormat="1" ht="0" hidden="1" customHeight="1" x14ac:dyDescent="0.2">
      <c r="AX26707" s="78"/>
      <c r="AZ26707" s="167"/>
      <c r="BA26707" s="77"/>
      <c r="BB26707" s="77"/>
    </row>
    <row r="26708" spans="50:54" s="79" customFormat="1" ht="0" hidden="1" customHeight="1" x14ac:dyDescent="0.2">
      <c r="AX26708" s="78"/>
      <c r="AZ26708" s="167"/>
      <c r="BA26708" s="77"/>
      <c r="BB26708" s="77"/>
    </row>
    <row r="26709" spans="50:54" s="79" customFormat="1" ht="0" hidden="1" customHeight="1" x14ac:dyDescent="0.2">
      <c r="AX26709" s="78"/>
      <c r="AZ26709" s="167"/>
      <c r="BA26709" s="77"/>
      <c r="BB26709" s="77"/>
    </row>
    <row r="26710" spans="50:54" s="79" customFormat="1" ht="0" hidden="1" customHeight="1" x14ac:dyDescent="0.2">
      <c r="AX26710" s="78"/>
      <c r="AZ26710" s="167"/>
      <c r="BA26710" s="77"/>
      <c r="BB26710" s="77"/>
    </row>
    <row r="26711" spans="50:54" s="79" customFormat="1" ht="0" hidden="1" customHeight="1" x14ac:dyDescent="0.2">
      <c r="AX26711" s="78"/>
      <c r="AZ26711" s="167"/>
      <c r="BA26711" s="77"/>
      <c r="BB26711" s="77"/>
    </row>
    <row r="26712" spans="50:54" s="79" customFormat="1" ht="0" hidden="1" customHeight="1" x14ac:dyDescent="0.2">
      <c r="AX26712" s="78"/>
      <c r="AZ26712" s="167"/>
      <c r="BA26712" s="77"/>
      <c r="BB26712" s="77"/>
    </row>
    <row r="26713" spans="50:54" s="79" customFormat="1" ht="0" hidden="1" customHeight="1" x14ac:dyDescent="0.2">
      <c r="AX26713" s="78"/>
      <c r="AZ26713" s="167"/>
      <c r="BA26713" s="77"/>
      <c r="BB26713" s="77"/>
    </row>
    <row r="26714" spans="50:54" s="79" customFormat="1" ht="0" hidden="1" customHeight="1" x14ac:dyDescent="0.2">
      <c r="AX26714" s="78"/>
      <c r="AZ26714" s="167"/>
      <c r="BA26714" s="77"/>
      <c r="BB26714" s="77"/>
    </row>
    <row r="26715" spans="50:54" s="79" customFormat="1" ht="0" hidden="1" customHeight="1" x14ac:dyDescent="0.2">
      <c r="AX26715" s="78"/>
      <c r="AZ26715" s="167"/>
      <c r="BA26715" s="77"/>
      <c r="BB26715" s="77"/>
    </row>
    <row r="26716" spans="50:54" s="79" customFormat="1" ht="0" hidden="1" customHeight="1" x14ac:dyDescent="0.2">
      <c r="AX26716" s="78"/>
      <c r="AZ26716" s="167"/>
      <c r="BA26716" s="77"/>
      <c r="BB26716" s="77"/>
    </row>
    <row r="26717" spans="50:54" s="79" customFormat="1" ht="0" hidden="1" customHeight="1" x14ac:dyDescent="0.2">
      <c r="AX26717" s="78"/>
      <c r="AZ26717" s="167"/>
      <c r="BA26717" s="77"/>
      <c r="BB26717" s="77"/>
    </row>
    <row r="26718" spans="50:54" s="79" customFormat="1" ht="0" hidden="1" customHeight="1" x14ac:dyDescent="0.2">
      <c r="AX26718" s="78"/>
      <c r="AZ26718" s="167"/>
      <c r="BA26718" s="77"/>
      <c r="BB26718" s="77"/>
    </row>
    <row r="26719" spans="50:54" s="79" customFormat="1" ht="0" hidden="1" customHeight="1" x14ac:dyDescent="0.2">
      <c r="AX26719" s="78"/>
      <c r="AZ26719" s="167"/>
      <c r="BA26719" s="77"/>
      <c r="BB26719" s="77"/>
    </row>
    <row r="26720" spans="50:54" s="79" customFormat="1" ht="0" hidden="1" customHeight="1" x14ac:dyDescent="0.2">
      <c r="AX26720" s="78"/>
      <c r="AZ26720" s="167"/>
      <c r="BA26720" s="77"/>
      <c r="BB26720" s="77"/>
    </row>
    <row r="26721" spans="50:54" s="79" customFormat="1" ht="0" hidden="1" customHeight="1" x14ac:dyDescent="0.2">
      <c r="AX26721" s="78"/>
      <c r="AZ26721" s="167"/>
      <c r="BA26721" s="77"/>
      <c r="BB26721" s="77"/>
    </row>
    <row r="26722" spans="50:54" s="79" customFormat="1" ht="0" hidden="1" customHeight="1" x14ac:dyDescent="0.2">
      <c r="AX26722" s="78"/>
      <c r="AZ26722" s="167"/>
      <c r="BA26722" s="77"/>
      <c r="BB26722" s="77"/>
    </row>
    <row r="26723" spans="50:54" s="79" customFormat="1" ht="0" hidden="1" customHeight="1" x14ac:dyDescent="0.2">
      <c r="AX26723" s="78"/>
      <c r="AZ26723" s="167"/>
      <c r="BA26723" s="77"/>
      <c r="BB26723" s="77"/>
    </row>
    <row r="26724" spans="50:54" s="79" customFormat="1" ht="0" hidden="1" customHeight="1" x14ac:dyDescent="0.2">
      <c r="AX26724" s="78"/>
      <c r="AZ26724" s="167"/>
      <c r="BA26724" s="77"/>
      <c r="BB26724" s="77"/>
    </row>
    <row r="26725" spans="50:54" s="79" customFormat="1" ht="0" hidden="1" customHeight="1" x14ac:dyDescent="0.2">
      <c r="AX26725" s="78"/>
      <c r="AZ26725" s="167"/>
      <c r="BA26725" s="77"/>
      <c r="BB26725" s="77"/>
    </row>
    <row r="26726" spans="50:54" s="79" customFormat="1" ht="0" hidden="1" customHeight="1" x14ac:dyDescent="0.2">
      <c r="AX26726" s="78"/>
      <c r="AZ26726" s="167"/>
      <c r="BA26726" s="77"/>
      <c r="BB26726" s="77"/>
    </row>
    <row r="26727" spans="50:54" s="79" customFormat="1" ht="0" hidden="1" customHeight="1" x14ac:dyDescent="0.2">
      <c r="AX26727" s="78"/>
      <c r="AZ26727" s="167"/>
      <c r="BA26727" s="77"/>
      <c r="BB26727" s="77"/>
    </row>
    <row r="26728" spans="50:54" s="79" customFormat="1" ht="0" hidden="1" customHeight="1" x14ac:dyDescent="0.2">
      <c r="AX26728" s="78"/>
      <c r="AZ26728" s="167"/>
      <c r="BA26728" s="77"/>
      <c r="BB26728" s="77"/>
    </row>
    <row r="26729" spans="50:54" s="79" customFormat="1" ht="0" hidden="1" customHeight="1" x14ac:dyDescent="0.2">
      <c r="AX26729" s="78"/>
      <c r="AZ26729" s="167"/>
      <c r="BA26729" s="77"/>
      <c r="BB26729" s="77"/>
    </row>
    <row r="26730" spans="50:54" s="79" customFormat="1" ht="0" hidden="1" customHeight="1" x14ac:dyDescent="0.2">
      <c r="AX26730" s="78"/>
      <c r="AZ26730" s="167"/>
      <c r="BA26730" s="77"/>
      <c r="BB26730" s="77"/>
    </row>
    <row r="26731" spans="50:54" s="79" customFormat="1" ht="0" hidden="1" customHeight="1" x14ac:dyDescent="0.2">
      <c r="AX26731" s="78"/>
      <c r="AZ26731" s="167"/>
      <c r="BA26731" s="77"/>
      <c r="BB26731" s="77"/>
    </row>
    <row r="26732" spans="50:54" s="79" customFormat="1" ht="0" hidden="1" customHeight="1" x14ac:dyDescent="0.2">
      <c r="AX26732" s="78"/>
      <c r="AZ26732" s="167"/>
      <c r="BA26732" s="77"/>
      <c r="BB26732" s="77"/>
    </row>
    <row r="26733" spans="50:54" s="79" customFormat="1" ht="0" hidden="1" customHeight="1" x14ac:dyDescent="0.2">
      <c r="AX26733" s="78"/>
      <c r="AZ26733" s="167"/>
      <c r="BA26733" s="77"/>
      <c r="BB26733" s="77"/>
    </row>
    <row r="26734" spans="50:54" s="79" customFormat="1" ht="0" hidden="1" customHeight="1" x14ac:dyDescent="0.2">
      <c r="AX26734" s="78"/>
      <c r="AZ26734" s="167"/>
      <c r="BA26734" s="77"/>
      <c r="BB26734" s="77"/>
    </row>
    <row r="26735" spans="50:54" s="79" customFormat="1" ht="0" hidden="1" customHeight="1" x14ac:dyDescent="0.2">
      <c r="AX26735" s="78"/>
      <c r="AZ26735" s="167"/>
      <c r="BA26735" s="77"/>
      <c r="BB26735" s="77"/>
    </row>
    <row r="26736" spans="50:54" s="79" customFormat="1" ht="0" hidden="1" customHeight="1" x14ac:dyDescent="0.2">
      <c r="AX26736" s="78"/>
      <c r="AZ26736" s="167"/>
      <c r="BA26736" s="77"/>
      <c r="BB26736" s="77"/>
    </row>
    <row r="26737" spans="50:54" s="79" customFormat="1" ht="0" hidden="1" customHeight="1" x14ac:dyDescent="0.2">
      <c r="AX26737" s="78"/>
      <c r="AZ26737" s="167"/>
      <c r="BA26737" s="77"/>
      <c r="BB26737" s="77"/>
    </row>
    <row r="26738" spans="50:54" s="79" customFormat="1" ht="0" hidden="1" customHeight="1" x14ac:dyDescent="0.2">
      <c r="AX26738" s="78"/>
      <c r="AZ26738" s="167"/>
      <c r="BA26738" s="77"/>
      <c r="BB26738" s="77"/>
    </row>
    <row r="26739" spans="50:54" s="79" customFormat="1" ht="0" hidden="1" customHeight="1" x14ac:dyDescent="0.2">
      <c r="AX26739" s="78"/>
      <c r="AZ26739" s="167"/>
      <c r="BA26739" s="77"/>
      <c r="BB26739" s="77"/>
    </row>
    <row r="26740" spans="50:54" s="79" customFormat="1" ht="0" hidden="1" customHeight="1" x14ac:dyDescent="0.2">
      <c r="AX26740" s="78"/>
      <c r="AZ26740" s="167"/>
      <c r="BA26740" s="77"/>
      <c r="BB26740" s="77"/>
    </row>
    <row r="26741" spans="50:54" s="79" customFormat="1" ht="0" hidden="1" customHeight="1" x14ac:dyDescent="0.2">
      <c r="AX26741" s="78"/>
      <c r="AZ26741" s="167"/>
      <c r="BA26741" s="77"/>
      <c r="BB26741" s="77"/>
    </row>
    <row r="26742" spans="50:54" s="79" customFormat="1" ht="0" hidden="1" customHeight="1" x14ac:dyDescent="0.2">
      <c r="AX26742" s="78"/>
      <c r="AZ26742" s="167"/>
      <c r="BA26742" s="77"/>
      <c r="BB26742" s="77"/>
    </row>
    <row r="26743" spans="50:54" s="79" customFormat="1" ht="0" hidden="1" customHeight="1" x14ac:dyDescent="0.2">
      <c r="AX26743" s="78"/>
      <c r="AZ26743" s="167"/>
      <c r="BA26743" s="77"/>
      <c r="BB26743" s="77"/>
    </row>
    <row r="26744" spans="50:54" s="79" customFormat="1" ht="0" hidden="1" customHeight="1" x14ac:dyDescent="0.2">
      <c r="AX26744" s="78"/>
      <c r="AZ26744" s="167"/>
      <c r="BA26744" s="77"/>
      <c r="BB26744" s="77"/>
    </row>
    <row r="26745" spans="50:54" s="79" customFormat="1" ht="0" hidden="1" customHeight="1" x14ac:dyDescent="0.2">
      <c r="AX26745" s="78"/>
      <c r="AZ26745" s="167"/>
      <c r="BA26745" s="77"/>
      <c r="BB26745" s="77"/>
    </row>
    <row r="26746" spans="50:54" s="79" customFormat="1" ht="0" hidden="1" customHeight="1" x14ac:dyDescent="0.2">
      <c r="AX26746" s="78"/>
      <c r="AZ26746" s="167"/>
      <c r="BA26746" s="77"/>
      <c r="BB26746" s="77"/>
    </row>
    <row r="26747" spans="50:54" s="79" customFormat="1" ht="0" hidden="1" customHeight="1" x14ac:dyDescent="0.2">
      <c r="AX26747" s="78"/>
      <c r="AZ26747" s="167"/>
      <c r="BA26747" s="77"/>
      <c r="BB26747" s="77"/>
    </row>
    <row r="26748" spans="50:54" s="79" customFormat="1" ht="0" hidden="1" customHeight="1" x14ac:dyDescent="0.2">
      <c r="AX26748" s="78"/>
      <c r="AZ26748" s="167"/>
      <c r="BA26748" s="77"/>
      <c r="BB26748" s="77"/>
    </row>
    <row r="26749" spans="50:54" s="79" customFormat="1" ht="0" hidden="1" customHeight="1" x14ac:dyDescent="0.2">
      <c r="AX26749" s="78"/>
      <c r="AZ26749" s="167"/>
      <c r="BA26749" s="77"/>
      <c r="BB26749" s="77"/>
    </row>
    <row r="26750" spans="50:54" s="79" customFormat="1" ht="0" hidden="1" customHeight="1" x14ac:dyDescent="0.2">
      <c r="AX26750" s="78"/>
      <c r="AZ26750" s="167"/>
      <c r="BA26750" s="77"/>
      <c r="BB26750" s="77"/>
    </row>
    <row r="26751" spans="50:54" s="79" customFormat="1" ht="0" hidden="1" customHeight="1" x14ac:dyDescent="0.2">
      <c r="AX26751" s="78"/>
      <c r="AZ26751" s="167"/>
      <c r="BA26751" s="77"/>
      <c r="BB26751" s="77"/>
    </row>
    <row r="26752" spans="50:54" s="79" customFormat="1" ht="0" hidden="1" customHeight="1" x14ac:dyDescent="0.2">
      <c r="AX26752" s="78"/>
      <c r="AZ26752" s="167"/>
      <c r="BA26752" s="77"/>
      <c r="BB26752" s="77"/>
    </row>
    <row r="26753" spans="50:54" s="79" customFormat="1" ht="0" hidden="1" customHeight="1" x14ac:dyDescent="0.2">
      <c r="AX26753" s="78"/>
      <c r="AZ26753" s="167"/>
      <c r="BA26753" s="77"/>
      <c r="BB26753" s="77"/>
    </row>
    <row r="26754" spans="50:54" s="79" customFormat="1" ht="0" hidden="1" customHeight="1" x14ac:dyDescent="0.2">
      <c r="AX26754" s="78"/>
      <c r="AZ26754" s="167"/>
      <c r="BA26754" s="77"/>
      <c r="BB26754" s="77"/>
    </row>
    <row r="26755" spans="50:54" s="79" customFormat="1" ht="0" hidden="1" customHeight="1" x14ac:dyDescent="0.2">
      <c r="AX26755" s="78"/>
      <c r="AZ26755" s="167"/>
      <c r="BA26755" s="77"/>
      <c r="BB26755" s="77"/>
    </row>
    <row r="26756" spans="50:54" s="79" customFormat="1" ht="0" hidden="1" customHeight="1" x14ac:dyDescent="0.2">
      <c r="AX26756" s="78"/>
      <c r="AZ26756" s="167"/>
      <c r="BA26756" s="77"/>
      <c r="BB26756" s="77"/>
    </row>
    <row r="26757" spans="50:54" s="79" customFormat="1" ht="0" hidden="1" customHeight="1" x14ac:dyDescent="0.2">
      <c r="AX26757" s="78"/>
      <c r="AZ26757" s="167"/>
      <c r="BA26757" s="77"/>
      <c r="BB26757" s="77"/>
    </row>
    <row r="26758" spans="50:54" s="79" customFormat="1" ht="0" hidden="1" customHeight="1" x14ac:dyDescent="0.2">
      <c r="AX26758" s="78"/>
      <c r="AZ26758" s="167"/>
      <c r="BA26758" s="77"/>
      <c r="BB26758" s="77"/>
    </row>
    <row r="26759" spans="50:54" s="79" customFormat="1" ht="0" hidden="1" customHeight="1" x14ac:dyDescent="0.2">
      <c r="AX26759" s="78"/>
      <c r="AZ26759" s="167"/>
      <c r="BA26759" s="77"/>
      <c r="BB26759" s="77"/>
    </row>
    <row r="26760" spans="50:54" s="79" customFormat="1" ht="0" hidden="1" customHeight="1" x14ac:dyDescent="0.2">
      <c r="AX26760" s="78"/>
      <c r="AZ26760" s="167"/>
      <c r="BA26760" s="77"/>
      <c r="BB26760" s="77"/>
    </row>
    <row r="26761" spans="50:54" s="79" customFormat="1" ht="0" hidden="1" customHeight="1" x14ac:dyDescent="0.2">
      <c r="AX26761" s="78"/>
      <c r="AZ26761" s="167"/>
      <c r="BA26761" s="77"/>
      <c r="BB26761" s="77"/>
    </row>
    <row r="26762" spans="50:54" s="79" customFormat="1" ht="0" hidden="1" customHeight="1" x14ac:dyDescent="0.2">
      <c r="AX26762" s="78"/>
      <c r="AZ26762" s="167"/>
      <c r="BA26762" s="77"/>
      <c r="BB26762" s="77"/>
    </row>
    <row r="26763" spans="50:54" s="79" customFormat="1" ht="0" hidden="1" customHeight="1" x14ac:dyDescent="0.2">
      <c r="AX26763" s="78"/>
      <c r="AZ26763" s="167"/>
      <c r="BA26763" s="77"/>
      <c r="BB26763" s="77"/>
    </row>
    <row r="26764" spans="50:54" s="79" customFormat="1" ht="0" hidden="1" customHeight="1" x14ac:dyDescent="0.2">
      <c r="AX26764" s="78"/>
      <c r="AZ26764" s="167"/>
      <c r="BA26764" s="77"/>
      <c r="BB26764" s="77"/>
    </row>
    <row r="26765" spans="50:54" s="79" customFormat="1" ht="0" hidden="1" customHeight="1" x14ac:dyDescent="0.2">
      <c r="AX26765" s="78"/>
      <c r="AZ26765" s="167"/>
      <c r="BA26765" s="77"/>
      <c r="BB26765" s="77"/>
    </row>
    <row r="26766" spans="50:54" s="79" customFormat="1" ht="0" hidden="1" customHeight="1" x14ac:dyDescent="0.2">
      <c r="AX26766" s="78"/>
      <c r="AZ26766" s="167"/>
      <c r="BA26766" s="77"/>
      <c r="BB26766" s="77"/>
    </row>
    <row r="26767" spans="50:54" s="79" customFormat="1" ht="0" hidden="1" customHeight="1" x14ac:dyDescent="0.2">
      <c r="AX26767" s="78"/>
      <c r="AZ26767" s="167"/>
      <c r="BA26767" s="77"/>
      <c r="BB26767" s="77"/>
    </row>
    <row r="26768" spans="50:54" s="79" customFormat="1" ht="0" hidden="1" customHeight="1" x14ac:dyDescent="0.2">
      <c r="AX26768" s="78"/>
      <c r="AZ26768" s="167"/>
      <c r="BA26768" s="77"/>
      <c r="BB26768" s="77"/>
    </row>
    <row r="26769" spans="50:54" s="79" customFormat="1" ht="0" hidden="1" customHeight="1" x14ac:dyDescent="0.2">
      <c r="AX26769" s="78"/>
      <c r="AZ26769" s="167"/>
      <c r="BA26769" s="77"/>
      <c r="BB26769" s="77"/>
    </row>
    <row r="26770" spans="50:54" s="79" customFormat="1" ht="0" hidden="1" customHeight="1" x14ac:dyDescent="0.2">
      <c r="AX26770" s="78"/>
      <c r="AZ26770" s="167"/>
      <c r="BA26770" s="77"/>
      <c r="BB26770" s="77"/>
    </row>
    <row r="26771" spans="50:54" s="79" customFormat="1" ht="0" hidden="1" customHeight="1" x14ac:dyDescent="0.2">
      <c r="AX26771" s="78"/>
      <c r="AZ26771" s="167"/>
      <c r="BA26771" s="77"/>
      <c r="BB26771" s="77"/>
    </row>
    <row r="26772" spans="50:54" s="79" customFormat="1" ht="0" hidden="1" customHeight="1" x14ac:dyDescent="0.2">
      <c r="AX26772" s="78"/>
      <c r="AZ26772" s="167"/>
      <c r="BA26772" s="77"/>
      <c r="BB26772" s="77"/>
    </row>
    <row r="26773" spans="50:54" s="79" customFormat="1" ht="0" hidden="1" customHeight="1" x14ac:dyDescent="0.2">
      <c r="AX26773" s="78"/>
      <c r="AZ26773" s="167"/>
      <c r="BA26773" s="77"/>
      <c r="BB26773" s="77"/>
    </row>
    <row r="26774" spans="50:54" s="79" customFormat="1" ht="0" hidden="1" customHeight="1" x14ac:dyDescent="0.2">
      <c r="AX26774" s="78"/>
      <c r="AZ26774" s="167"/>
      <c r="BA26774" s="77"/>
      <c r="BB26774" s="77"/>
    </row>
    <row r="26775" spans="50:54" s="79" customFormat="1" ht="0" hidden="1" customHeight="1" x14ac:dyDescent="0.2">
      <c r="AX26775" s="78"/>
      <c r="AZ26775" s="167"/>
      <c r="BA26775" s="77"/>
      <c r="BB26775" s="77"/>
    </row>
    <row r="26776" spans="50:54" s="79" customFormat="1" ht="0" hidden="1" customHeight="1" x14ac:dyDescent="0.2">
      <c r="AX26776" s="78"/>
      <c r="AZ26776" s="167"/>
      <c r="BA26776" s="77"/>
      <c r="BB26776" s="77"/>
    </row>
    <row r="26777" spans="50:54" s="79" customFormat="1" ht="0" hidden="1" customHeight="1" x14ac:dyDescent="0.2">
      <c r="AX26777" s="78"/>
      <c r="AZ26777" s="167"/>
      <c r="BA26777" s="77"/>
      <c r="BB26777" s="77"/>
    </row>
    <row r="26778" spans="50:54" s="79" customFormat="1" ht="0" hidden="1" customHeight="1" x14ac:dyDescent="0.2">
      <c r="AX26778" s="78"/>
      <c r="AZ26778" s="167"/>
      <c r="BA26778" s="77"/>
      <c r="BB26778" s="77"/>
    </row>
    <row r="26779" spans="50:54" s="79" customFormat="1" ht="0" hidden="1" customHeight="1" x14ac:dyDescent="0.2">
      <c r="AX26779" s="78"/>
      <c r="AZ26779" s="167"/>
      <c r="BA26779" s="77"/>
      <c r="BB26779" s="77"/>
    </row>
    <row r="26780" spans="50:54" s="79" customFormat="1" ht="0" hidden="1" customHeight="1" x14ac:dyDescent="0.2">
      <c r="AX26780" s="78"/>
      <c r="AZ26780" s="167"/>
      <c r="BA26780" s="77"/>
      <c r="BB26780" s="77"/>
    </row>
    <row r="26781" spans="50:54" s="79" customFormat="1" ht="0" hidden="1" customHeight="1" x14ac:dyDescent="0.2">
      <c r="AX26781" s="78"/>
      <c r="AZ26781" s="167"/>
      <c r="BA26781" s="77"/>
      <c r="BB26781" s="77"/>
    </row>
    <row r="26782" spans="50:54" s="79" customFormat="1" ht="0" hidden="1" customHeight="1" x14ac:dyDescent="0.2">
      <c r="AX26782" s="78"/>
      <c r="AZ26782" s="167"/>
      <c r="BA26782" s="77"/>
      <c r="BB26782" s="77"/>
    </row>
    <row r="26783" spans="50:54" s="79" customFormat="1" ht="0" hidden="1" customHeight="1" x14ac:dyDescent="0.2">
      <c r="AX26783" s="78"/>
      <c r="AZ26783" s="167"/>
      <c r="BA26783" s="77"/>
      <c r="BB26783" s="77"/>
    </row>
    <row r="26784" spans="50:54" s="79" customFormat="1" ht="0" hidden="1" customHeight="1" x14ac:dyDescent="0.2">
      <c r="AX26784" s="78"/>
      <c r="AZ26784" s="167"/>
      <c r="BA26784" s="77"/>
      <c r="BB26784" s="77"/>
    </row>
    <row r="26785" spans="50:54" s="79" customFormat="1" ht="0" hidden="1" customHeight="1" x14ac:dyDescent="0.2">
      <c r="AX26785" s="78"/>
      <c r="AZ26785" s="167"/>
      <c r="BA26785" s="77"/>
      <c r="BB26785" s="77"/>
    </row>
    <row r="26786" spans="50:54" s="79" customFormat="1" ht="0" hidden="1" customHeight="1" x14ac:dyDescent="0.2">
      <c r="AX26786" s="78"/>
      <c r="AZ26786" s="167"/>
      <c r="BA26786" s="77"/>
      <c r="BB26786" s="77"/>
    </row>
    <row r="26787" spans="50:54" s="79" customFormat="1" ht="0" hidden="1" customHeight="1" x14ac:dyDescent="0.2">
      <c r="AX26787" s="78"/>
      <c r="AZ26787" s="167"/>
      <c r="BA26787" s="77"/>
      <c r="BB26787" s="77"/>
    </row>
    <row r="26788" spans="50:54" s="79" customFormat="1" ht="0" hidden="1" customHeight="1" x14ac:dyDescent="0.2">
      <c r="AX26788" s="78"/>
      <c r="AZ26788" s="167"/>
      <c r="BA26788" s="77"/>
      <c r="BB26788" s="77"/>
    </row>
    <row r="26789" spans="50:54" s="79" customFormat="1" ht="0" hidden="1" customHeight="1" x14ac:dyDescent="0.2">
      <c r="AX26789" s="78"/>
      <c r="AZ26789" s="167"/>
      <c r="BA26789" s="77"/>
      <c r="BB26789" s="77"/>
    </row>
    <row r="26790" spans="50:54" s="79" customFormat="1" ht="0" hidden="1" customHeight="1" x14ac:dyDescent="0.2">
      <c r="AX26790" s="78"/>
      <c r="AZ26790" s="167"/>
      <c r="BA26790" s="77"/>
      <c r="BB26790" s="77"/>
    </row>
    <row r="26791" spans="50:54" s="79" customFormat="1" ht="0" hidden="1" customHeight="1" x14ac:dyDescent="0.2">
      <c r="AX26791" s="78"/>
      <c r="AZ26791" s="167"/>
      <c r="BA26791" s="77"/>
      <c r="BB26791" s="77"/>
    </row>
    <row r="26792" spans="50:54" s="79" customFormat="1" ht="0" hidden="1" customHeight="1" x14ac:dyDescent="0.2">
      <c r="AX26792" s="78"/>
      <c r="AZ26792" s="167"/>
      <c r="BA26792" s="77"/>
      <c r="BB26792" s="77"/>
    </row>
    <row r="26793" spans="50:54" s="79" customFormat="1" ht="0" hidden="1" customHeight="1" x14ac:dyDescent="0.2">
      <c r="AX26793" s="78"/>
      <c r="AZ26793" s="167"/>
      <c r="BA26793" s="77"/>
      <c r="BB26793" s="77"/>
    </row>
    <row r="26794" spans="50:54" s="79" customFormat="1" ht="0" hidden="1" customHeight="1" x14ac:dyDescent="0.2">
      <c r="AX26794" s="78"/>
      <c r="AZ26794" s="167"/>
      <c r="BA26794" s="77"/>
      <c r="BB26794" s="77"/>
    </row>
    <row r="26795" spans="50:54" s="79" customFormat="1" ht="0" hidden="1" customHeight="1" x14ac:dyDescent="0.2">
      <c r="AX26795" s="78"/>
      <c r="AZ26795" s="167"/>
      <c r="BA26795" s="77"/>
      <c r="BB26795" s="77"/>
    </row>
    <row r="26796" spans="50:54" s="79" customFormat="1" ht="0" hidden="1" customHeight="1" x14ac:dyDescent="0.2">
      <c r="AX26796" s="78"/>
      <c r="AZ26796" s="167"/>
      <c r="BA26796" s="77"/>
      <c r="BB26796" s="77"/>
    </row>
    <row r="26797" spans="50:54" s="79" customFormat="1" ht="0" hidden="1" customHeight="1" x14ac:dyDescent="0.2">
      <c r="AX26797" s="78"/>
      <c r="AZ26797" s="167"/>
      <c r="BA26797" s="77"/>
      <c r="BB26797" s="77"/>
    </row>
    <row r="26798" spans="50:54" s="79" customFormat="1" ht="0" hidden="1" customHeight="1" x14ac:dyDescent="0.2">
      <c r="AX26798" s="78"/>
      <c r="AZ26798" s="167"/>
      <c r="BA26798" s="77"/>
      <c r="BB26798" s="77"/>
    </row>
    <row r="26799" spans="50:54" s="79" customFormat="1" ht="0" hidden="1" customHeight="1" x14ac:dyDescent="0.2">
      <c r="AX26799" s="78"/>
      <c r="AZ26799" s="167"/>
      <c r="BA26799" s="77"/>
      <c r="BB26799" s="77"/>
    </row>
    <row r="26800" spans="50:54" s="79" customFormat="1" ht="0" hidden="1" customHeight="1" x14ac:dyDescent="0.2">
      <c r="AX26800" s="78"/>
      <c r="AZ26800" s="167"/>
      <c r="BA26800" s="77"/>
      <c r="BB26800" s="77"/>
    </row>
    <row r="26801" spans="50:54" s="79" customFormat="1" ht="0" hidden="1" customHeight="1" x14ac:dyDescent="0.2">
      <c r="AX26801" s="78"/>
      <c r="AZ26801" s="167"/>
      <c r="BA26801" s="77"/>
      <c r="BB26801" s="77"/>
    </row>
    <row r="26802" spans="50:54" s="79" customFormat="1" ht="0" hidden="1" customHeight="1" x14ac:dyDescent="0.2">
      <c r="AX26802" s="78"/>
      <c r="AZ26802" s="167"/>
      <c r="BA26802" s="77"/>
      <c r="BB26802" s="77"/>
    </row>
    <row r="26803" spans="50:54" s="79" customFormat="1" ht="0" hidden="1" customHeight="1" x14ac:dyDescent="0.2">
      <c r="AX26803" s="78"/>
      <c r="AZ26803" s="167"/>
      <c r="BA26803" s="77"/>
      <c r="BB26803" s="77"/>
    </row>
    <row r="26804" spans="50:54" s="79" customFormat="1" ht="0" hidden="1" customHeight="1" x14ac:dyDescent="0.2">
      <c r="AX26804" s="78"/>
      <c r="AZ26804" s="167"/>
      <c r="BA26804" s="77"/>
      <c r="BB26804" s="77"/>
    </row>
    <row r="26805" spans="50:54" s="79" customFormat="1" ht="0" hidden="1" customHeight="1" x14ac:dyDescent="0.2">
      <c r="AX26805" s="78"/>
      <c r="AZ26805" s="167"/>
      <c r="BA26805" s="77"/>
      <c r="BB26805" s="77"/>
    </row>
    <row r="26806" spans="50:54" s="79" customFormat="1" ht="0" hidden="1" customHeight="1" x14ac:dyDescent="0.2">
      <c r="AX26806" s="78"/>
      <c r="AZ26806" s="167"/>
      <c r="BA26806" s="77"/>
      <c r="BB26806" s="77"/>
    </row>
    <row r="26807" spans="50:54" s="79" customFormat="1" ht="0" hidden="1" customHeight="1" x14ac:dyDescent="0.2">
      <c r="AX26807" s="78"/>
      <c r="AZ26807" s="167"/>
      <c r="BA26807" s="77"/>
      <c r="BB26807" s="77"/>
    </row>
    <row r="26808" spans="50:54" s="79" customFormat="1" ht="0" hidden="1" customHeight="1" x14ac:dyDescent="0.2">
      <c r="AX26808" s="78"/>
      <c r="AZ26808" s="167"/>
      <c r="BA26808" s="77"/>
      <c r="BB26808" s="77"/>
    </row>
    <row r="26809" spans="50:54" s="79" customFormat="1" ht="0" hidden="1" customHeight="1" x14ac:dyDescent="0.2">
      <c r="AX26809" s="78"/>
      <c r="AZ26809" s="167"/>
      <c r="BA26809" s="77"/>
      <c r="BB26809" s="77"/>
    </row>
    <row r="26810" spans="50:54" s="79" customFormat="1" ht="0" hidden="1" customHeight="1" x14ac:dyDescent="0.2">
      <c r="AX26810" s="78"/>
      <c r="AZ26810" s="167"/>
      <c r="BA26810" s="77"/>
      <c r="BB26810" s="77"/>
    </row>
    <row r="26811" spans="50:54" s="79" customFormat="1" ht="0" hidden="1" customHeight="1" x14ac:dyDescent="0.2">
      <c r="AX26811" s="78"/>
      <c r="AZ26811" s="167"/>
      <c r="BA26811" s="77"/>
      <c r="BB26811" s="77"/>
    </row>
    <row r="26812" spans="50:54" s="79" customFormat="1" ht="0" hidden="1" customHeight="1" x14ac:dyDescent="0.2">
      <c r="AX26812" s="78"/>
      <c r="AZ26812" s="167"/>
      <c r="BA26812" s="77"/>
      <c r="BB26812" s="77"/>
    </row>
    <row r="26813" spans="50:54" s="79" customFormat="1" ht="0" hidden="1" customHeight="1" x14ac:dyDescent="0.2">
      <c r="AX26813" s="78"/>
      <c r="AZ26813" s="167"/>
      <c r="BA26813" s="77"/>
      <c r="BB26813" s="77"/>
    </row>
    <row r="26814" spans="50:54" s="79" customFormat="1" ht="0" hidden="1" customHeight="1" x14ac:dyDescent="0.2">
      <c r="AX26814" s="78"/>
      <c r="AZ26814" s="167"/>
      <c r="BA26814" s="77"/>
      <c r="BB26814" s="77"/>
    </row>
    <row r="26815" spans="50:54" s="79" customFormat="1" ht="0" hidden="1" customHeight="1" x14ac:dyDescent="0.2">
      <c r="AX26815" s="78"/>
      <c r="AZ26815" s="167"/>
      <c r="BA26815" s="77"/>
      <c r="BB26815" s="77"/>
    </row>
    <row r="26816" spans="50:54" s="79" customFormat="1" ht="0" hidden="1" customHeight="1" x14ac:dyDescent="0.2">
      <c r="AX26816" s="78"/>
      <c r="AZ26816" s="167"/>
      <c r="BA26816" s="77"/>
      <c r="BB26816" s="77"/>
    </row>
    <row r="26817" spans="50:54" s="79" customFormat="1" ht="0" hidden="1" customHeight="1" x14ac:dyDescent="0.2">
      <c r="AX26817" s="78"/>
      <c r="AZ26817" s="167"/>
      <c r="BA26817" s="77"/>
      <c r="BB26817" s="77"/>
    </row>
    <row r="26818" spans="50:54" s="79" customFormat="1" ht="0" hidden="1" customHeight="1" x14ac:dyDescent="0.2">
      <c r="AX26818" s="78"/>
      <c r="AZ26818" s="167"/>
      <c r="BA26818" s="77"/>
      <c r="BB26818" s="77"/>
    </row>
    <row r="26819" spans="50:54" s="79" customFormat="1" ht="0" hidden="1" customHeight="1" x14ac:dyDescent="0.2">
      <c r="AX26819" s="78"/>
      <c r="AZ26819" s="167"/>
      <c r="BA26819" s="77"/>
      <c r="BB26819" s="77"/>
    </row>
    <row r="26820" spans="50:54" s="79" customFormat="1" ht="0" hidden="1" customHeight="1" x14ac:dyDescent="0.2">
      <c r="AX26820" s="78"/>
      <c r="AZ26820" s="167"/>
      <c r="BA26820" s="77"/>
      <c r="BB26820" s="77"/>
    </row>
    <row r="26821" spans="50:54" s="79" customFormat="1" ht="0" hidden="1" customHeight="1" x14ac:dyDescent="0.2">
      <c r="AX26821" s="78"/>
      <c r="AZ26821" s="167"/>
      <c r="BA26821" s="77"/>
      <c r="BB26821" s="77"/>
    </row>
    <row r="26822" spans="50:54" s="79" customFormat="1" ht="0" hidden="1" customHeight="1" x14ac:dyDescent="0.2">
      <c r="AX26822" s="78"/>
      <c r="AZ26822" s="167"/>
      <c r="BA26822" s="77"/>
      <c r="BB26822" s="77"/>
    </row>
    <row r="26823" spans="50:54" s="79" customFormat="1" ht="0" hidden="1" customHeight="1" x14ac:dyDescent="0.2">
      <c r="AX26823" s="78"/>
      <c r="AZ26823" s="167"/>
      <c r="BA26823" s="77"/>
      <c r="BB26823" s="77"/>
    </row>
    <row r="26824" spans="50:54" s="79" customFormat="1" ht="0" hidden="1" customHeight="1" x14ac:dyDescent="0.2">
      <c r="AX26824" s="78"/>
      <c r="AZ26824" s="167"/>
      <c r="BA26824" s="77"/>
      <c r="BB26824" s="77"/>
    </row>
    <row r="26825" spans="50:54" s="79" customFormat="1" ht="0" hidden="1" customHeight="1" x14ac:dyDescent="0.2">
      <c r="AX26825" s="78"/>
      <c r="AZ26825" s="167"/>
      <c r="BA26825" s="77"/>
      <c r="BB26825" s="77"/>
    </row>
    <row r="26826" spans="50:54" s="79" customFormat="1" ht="0" hidden="1" customHeight="1" x14ac:dyDescent="0.2">
      <c r="AX26826" s="78"/>
      <c r="AZ26826" s="167"/>
      <c r="BA26826" s="77"/>
      <c r="BB26826" s="77"/>
    </row>
    <row r="26827" spans="50:54" s="79" customFormat="1" ht="0" hidden="1" customHeight="1" x14ac:dyDescent="0.2">
      <c r="AX26827" s="78"/>
      <c r="AZ26827" s="167"/>
      <c r="BA26827" s="77"/>
      <c r="BB26827" s="77"/>
    </row>
    <row r="26828" spans="50:54" s="79" customFormat="1" ht="0" hidden="1" customHeight="1" x14ac:dyDescent="0.2">
      <c r="AX26828" s="78"/>
      <c r="AZ26828" s="167"/>
      <c r="BA26828" s="77"/>
      <c r="BB26828" s="77"/>
    </row>
    <row r="26829" spans="50:54" s="79" customFormat="1" ht="0" hidden="1" customHeight="1" x14ac:dyDescent="0.2">
      <c r="AX26829" s="78"/>
      <c r="AZ26829" s="167"/>
      <c r="BA26829" s="77"/>
      <c r="BB26829" s="77"/>
    </row>
    <row r="26830" spans="50:54" s="79" customFormat="1" ht="0" hidden="1" customHeight="1" x14ac:dyDescent="0.2">
      <c r="AX26830" s="78"/>
      <c r="AZ26830" s="167"/>
      <c r="BA26830" s="77"/>
      <c r="BB26830" s="77"/>
    </row>
    <row r="26831" spans="50:54" s="79" customFormat="1" ht="0" hidden="1" customHeight="1" x14ac:dyDescent="0.2">
      <c r="AX26831" s="78"/>
      <c r="AZ26831" s="167"/>
      <c r="BA26831" s="77"/>
      <c r="BB26831" s="77"/>
    </row>
    <row r="26832" spans="50:54" s="79" customFormat="1" ht="0" hidden="1" customHeight="1" x14ac:dyDescent="0.2">
      <c r="AX26832" s="78"/>
      <c r="AZ26832" s="167"/>
      <c r="BA26832" s="77"/>
      <c r="BB26832" s="77"/>
    </row>
    <row r="26833" spans="50:54" s="79" customFormat="1" ht="0" hidden="1" customHeight="1" x14ac:dyDescent="0.2">
      <c r="AX26833" s="78"/>
      <c r="AZ26833" s="167"/>
      <c r="BA26833" s="77"/>
      <c r="BB26833" s="77"/>
    </row>
    <row r="26834" spans="50:54" s="79" customFormat="1" ht="0" hidden="1" customHeight="1" x14ac:dyDescent="0.2">
      <c r="AX26834" s="78"/>
      <c r="AZ26834" s="167"/>
      <c r="BA26834" s="77"/>
      <c r="BB26834" s="77"/>
    </row>
    <row r="26835" spans="50:54" s="79" customFormat="1" ht="0" hidden="1" customHeight="1" x14ac:dyDescent="0.2">
      <c r="AX26835" s="78"/>
      <c r="AZ26835" s="167"/>
      <c r="BA26835" s="77"/>
      <c r="BB26835" s="77"/>
    </row>
    <row r="26836" spans="50:54" s="79" customFormat="1" ht="0" hidden="1" customHeight="1" x14ac:dyDescent="0.2">
      <c r="AX26836" s="78"/>
      <c r="AZ26836" s="167"/>
      <c r="BA26836" s="77"/>
      <c r="BB26836" s="77"/>
    </row>
    <row r="26837" spans="50:54" s="79" customFormat="1" ht="0" hidden="1" customHeight="1" x14ac:dyDescent="0.2">
      <c r="AX26837" s="78"/>
      <c r="AZ26837" s="167"/>
      <c r="BA26837" s="77"/>
      <c r="BB26837" s="77"/>
    </row>
    <row r="26838" spans="50:54" s="79" customFormat="1" ht="0" hidden="1" customHeight="1" x14ac:dyDescent="0.2">
      <c r="AX26838" s="78"/>
      <c r="AZ26838" s="167"/>
      <c r="BA26838" s="77"/>
      <c r="BB26838" s="77"/>
    </row>
    <row r="26839" spans="50:54" s="79" customFormat="1" ht="0" hidden="1" customHeight="1" x14ac:dyDescent="0.2">
      <c r="AX26839" s="78"/>
      <c r="AZ26839" s="167"/>
      <c r="BA26839" s="77"/>
      <c r="BB26839" s="77"/>
    </row>
    <row r="26840" spans="50:54" s="79" customFormat="1" ht="0" hidden="1" customHeight="1" x14ac:dyDescent="0.2">
      <c r="AX26840" s="78"/>
      <c r="AZ26840" s="167"/>
      <c r="BA26840" s="77"/>
      <c r="BB26840" s="77"/>
    </row>
    <row r="26841" spans="50:54" s="79" customFormat="1" ht="0" hidden="1" customHeight="1" x14ac:dyDescent="0.2">
      <c r="AX26841" s="78"/>
      <c r="AZ26841" s="167"/>
      <c r="BA26841" s="77"/>
      <c r="BB26841" s="77"/>
    </row>
    <row r="26842" spans="50:54" s="79" customFormat="1" ht="0" hidden="1" customHeight="1" x14ac:dyDescent="0.2">
      <c r="AX26842" s="78"/>
      <c r="AZ26842" s="167"/>
      <c r="BA26842" s="77"/>
      <c r="BB26842" s="77"/>
    </row>
    <row r="26843" spans="50:54" s="79" customFormat="1" ht="0" hidden="1" customHeight="1" x14ac:dyDescent="0.2">
      <c r="AX26843" s="78"/>
      <c r="AZ26843" s="167"/>
      <c r="BA26843" s="77"/>
      <c r="BB26843" s="77"/>
    </row>
    <row r="26844" spans="50:54" s="79" customFormat="1" ht="0" hidden="1" customHeight="1" x14ac:dyDescent="0.2">
      <c r="AX26844" s="78"/>
      <c r="AZ26844" s="167"/>
      <c r="BA26844" s="77"/>
      <c r="BB26844" s="77"/>
    </row>
    <row r="26845" spans="50:54" s="79" customFormat="1" ht="0" hidden="1" customHeight="1" x14ac:dyDescent="0.2">
      <c r="AX26845" s="78"/>
      <c r="AZ26845" s="167"/>
      <c r="BA26845" s="77"/>
      <c r="BB26845" s="77"/>
    </row>
    <row r="26846" spans="50:54" s="79" customFormat="1" ht="0" hidden="1" customHeight="1" x14ac:dyDescent="0.2">
      <c r="AX26846" s="78"/>
      <c r="AZ26846" s="167"/>
      <c r="BA26846" s="77"/>
      <c r="BB26846" s="77"/>
    </row>
    <row r="26847" spans="50:54" s="79" customFormat="1" ht="0" hidden="1" customHeight="1" x14ac:dyDescent="0.2">
      <c r="AX26847" s="78"/>
      <c r="AZ26847" s="167"/>
      <c r="BA26847" s="77"/>
      <c r="BB26847" s="77"/>
    </row>
    <row r="26848" spans="50:54" s="79" customFormat="1" ht="0" hidden="1" customHeight="1" x14ac:dyDescent="0.2">
      <c r="AX26848" s="78"/>
      <c r="AZ26848" s="167"/>
      <c r="BA26848" s="77"/>
      <c r="BB26848" s="77"/>
    </row>
    <row r="26849" spans="50:54" s="79" customFormat="1" ht="0" hidden="1" customHeight="1" x14ac:dyDescent="0.2">
      <c r="AX26849" s="78"/>
      <c r="AZ26849" s="167"/>
      <c r="BA26849" s="77"/>
      <c r="BB26849" s="77"/>
    </row>
    <row r="26850" spans="50:54" s="79" customFormat="1" ht="0" hidden="1" customHeight="1" x14ac:dyDescent="0.2">
      <c r="AX26850" s="78"/>
      <c r="AZ26850" s="167"/>
      <c r="BA26850" s="77"/>
      <c r="BB26850" s="77"/>
    </row>
    <row r="26851" spans="50:54" s="79" customFormat="1" ht="0" hidden="1" customHeight="1" x14ac:dyDescent="0.2">
      <c r="AX26851" s="78"/>
      <c r="AZ26851" s="167"/>
      <c r="BA26851" s="77"/>
      <c r="BB26851" s="77"/>
    </row>
    <row r="26852" spans="50:54" s="79" customFormat="1" ht="0" hidden="1" customHeight="1" x14ac:dyDescent="0.2">
      <c r="AX26852" s="78"/>
      <c r="AZ26852" s="167"/>
      <c r="BA26852" s="77"/>
      <c r="BB26852" s="77"/>
    </row>
    <row r="26853" spans="50:54" s="79" customFormat="1" ht="0" hidden="1" customHeight="1" x14ac:dyDescent="0.2">
      <c r="AX26853" s="78"/>
      <c r="AZ26853" s="167"/>
      <c r="BA26853" s="77"/>
      <c r="BB26853" s="77"/>
    </row>
    <row r="26854" spans="50:54" s="79" customFormat="1" ht="0" hidden="1" customHeight="1" x14ac:dyDescent="0.2">
      <c r="AX26854" s="78"/>
      <c r="AZ26854" s="167"/>
      <c r="BA26854" s="77"/>
      <c r="BB26854" s="77"/>
    </row>
    <row r="26855" spans="50:54" s="79" customFormat="1" ht="0" hidden="1" customHeight="1" x14ac:dyDescent="0.2">
      <c r="AX26855" s="78"/>
      <c r="AZ26855" s="167"/>
      <c r="BA26855" s="77"/>
      <c r="BB26855" s="77"/>
    </row>
    <row r="26856" spans="50:54" s="79" customFormat="1" ht="0" hidden="1" customHeight="1" x14ac:dyDescent="0.2">
      <c r="AX26856" s="78"/>
      <c r="AZ26856" s="167"/>
      <c r="BA26856" s="77"/>
      <c r="BB26856" s="77"/>
    </row>
    <row r="26857" spans="50:54" s="79" customFormat="1" ht="0" hidden="1" customHeight="1" x14ac:dyDescent="0.2">
      <c r="AX26857" s="78"/>
      <c r="AZ26857" s="167"/>
      <c r="BA26857" s="77"/>
      <c r="BB26857" s="77"/>
    </row>
    <row r="26858" spans="50:54" s="79" customFormat="1" ht="0" hidden="1" customHeight="1" x14ac:dyDescent="0.2">
      <c r="AX26858" s="78"/>
      <c r="AZ26858" s="167"/>
      <c r="BA26858" s="77"/>
      <c r="BB26858" s="77"/>
    </row>
    <row r="26859" spans="50:54" s="79" customFormat="1" ht="0" hidden="1" customHeight="1" x14ac:dyDescent="0.2">
      <c r="AX26859" s="78"/>
      <c r="AZ26859" s="167"/>
      <c r="BA26859" s="77"/>
      <c r="BB26859" s="77"/>
    </row>
    <row r="26860" spans="50:54" s="79" customFormat="1" ht="0" hidden="1" customHeight="1" x14ac:dyDescent="0.2">
      <c r="AX26860" s="78"/>
      <c r="AZ26860" s="167"/>
      <c r="BA26860" s="77"/>
      <c r="BB26860" s="77"/>
    </row>
    <row r="26861" spans="50:54" s="79" customFormat="1" ht="0" hidden="1" customHeight="1" x14ac:dyDescent="0.2">
      <c r="AX26861" s="78"/>
      <c r="AZ26861" s="167"/>
      <c r="BA26861" s="77"/>
      <c r="BB26861" s="77"/>
    </row>
    <row r="26862" spans="50:54" s="79" customFormat="1" ht="0" hidden="1" customHeight="1" x14ac:dyDescent="0.2">
      <c r="AX26862" s="78"/>
      <c r="AZ26862" s="167"/>
      <c r="BA26862" s="77"/>
      <c r="BB26862" s="77"/>
    </row>
    <row r="26863" spans="50:54" s="79" customFormat="1" ht="0" hidden="1" customHeight="1" x14ac:dyDescent="0.2">
      <c r="AX26863" s="78"/>
      <c r="AZ26863" s="167"/>
      <c r="BA26863" s="77"/>
      <c r="BB26863" s="77"/>
    </row>
    <row r="26864" spans="50:54" s="79" customFormat="1" ht="0" hidden="1" customHeight="1" x14ac:dyDescent="0.2">
      <c r="AX26864" s="78"/>
      <c r="AZ26864" s="167"/>
      <c r="BA26864" s="77"/>
      <c r="BB26864" s="77"/>
    </row>
    <row r="26865" spans="50:54" s="79" customFormat="1" ht="0" hidden="1" customHeight="1" x14ac:dyDescent="0.2">
      <c r="AX26865" s="78"/>
      <c r="AZ26865" s="167"/>
      <c r="BA26865" s="77"/>
      <c r="BB26865" s="77"/>
    </row>
    <row r="26866" spans="50:54" s="79" customFormat="1" ht="0" hidden="1" customHeight="1" x14ac:dyDescent="0.2">
      <c r="AX26866" s="78"/>
      <c r="AZ26866" s="167"/>
      <c r="BA26866" s="77"/>
      <c r="BB26866" s="77"/>
    </row>
    <row r="26867" spans="50:54" s="79" customFormat="1" ht="0" hidden="1" customHeight="1" x14ac:dyDescent="0.2">
      <c r="AX26867" s="78"/>
      <c r="AZ26867" s="167"/>
      <c r="BA26867" s="77"/>
      <c r="BB26867" s="77"/>
    </row>
    <row r="26868" spans="50:54" s="79" customFormat="1" ht="0" hidden="1" customHeight="1" x14ac:dyDescent="0.2">
      <c r="AX26868" s="78"/>
      <c r="AZ26868" s="167"/>
      <c r="BA26868" s="77"/>
      <c r="BB26868" s="77"/>
    </row>
    <row r="26869" spans="50:54" s="79" customFormat="1" ht="0" hidden="1" customHeight="1" x14ac:dyDescent="0.2">
      <c r="AX26869" s="78"/>
      <c r="AZ26869" s="167"/>
      <c r="BA26869" s="77"/>
      <c r="BB26869" s="77"/>
    </row>
    <row r="26870" spans="50:54" s="79" customFormat="1" ht="0" hidden="1" customHeight="1" x14ac:dyDescent="0.2">
      <c r="AX26870" s="78"/>
      <c r="AZ26870" s="167"/>
      <c r="BA26870" s="77"/>
      <c r="BB26870" s="77"/>
    </row>
    <row r="26871" spans="50:54" s="79" customFormat="1" ht="0" hidden="1" customHeight="1" x14ac:dyDescent="0.2">
      <c r="AX26871" s="78"/>
      <c r="AZ26871" s="167"/>
      <c r="BA26871" s="77"/>
      <c r="BB26871" s="77"/>
    </row>
    <row r="26872" spans="50:54" s="79" customFormat="1" ht="0" hidden="1" customHeight="1" x14ac:dyDescent="0.2">
      <c r="AX26872" s="78"/>
      <c r="AZ26872" s="167"/>
      <c r="BA26872" s="77"/>
      <c r="BB26872" s="77"/>
    </row>
    <row r="26873" spans="50:54" s="79" customFormat="1" ht="0" hidden="1" customHeight="1" x14ac:dyDescent="0.2">
      <c r="AX26873" s="78"/>
      <c r="AZ26873" s="167"/>
      <c r="BA26873" s="77"/>
      <c r="BB26873" s="77"/>
    </row>
    <row r="26874" spans="50:54" s="79" customFormat="1" ht="0" hidden="1" customHeight="1" x14ac:dyDescent="0.2">
      <c r="AX26874" s="78"/>
      <c r="AZ26874" s="167"/>
      <c r="BA26874" s="77"/>
      <c r="BB26874" s="77"/>
    </row>
    <row r="26875" spans="50:54" s="79" customFormat="1" ht="0" hidden="1" customHeight="1" x14ac:dyDescent="0.2">
      <c r="AX26875" s="78"/>
      <c r="AZ26875" s="167"/>
      <c r="BA26875" s="77"/>
      <c r="BB26875" s="77"/>
    </row>
    <row r="26876" spans="50:54" s="79" customFormat="1" ht="0" hidden="1" customHeight="1" x14ac:dyDescent="0.2">
      <c r="AX26876" s="78"/>
      <c r="AZ26876" s="167"/>
      <c r="BA26876" s="77"/>
      <c r="BB26876" s="77"/>
    </row>
    <row r="26877" spans="50:54" s="79" customFormat="1" ht="0" hidden="1" customHeight="1" x14ac:dyDescent="0.2">
      <c r="AX26877" s="78"/>
      <c r="AZ26877" s="167"/>
      <c r="BA26877" s="77"/>
      <c r="BB26877" s="77"/>
    </row>
    <row r="26878" spans="50:54" s="79" customFormat="1" ht="0" hidden="1" customHeight="1" x14ac:dyDescent="0.2">
      <c r="AX26878" s="78"/>
      <c r="AZ26878" s="167"/>
      <c r="BA26878" s="77"/>
      <c r="BB26878" s="77"/>
    </row>
    <row r="26879" spans="50:54" s="79" customFormat="1" ht="0" hidden="1" customHeight="1" x14ac:dyDescent="0.2">
      <c r="AX26879" s="78"/>
      <c r="AZ26879" s="167"/>
      <c r="BA26879" s="77"/>
      <c r="BB26879" s="77"/>
    </row>
    <row r="26880" spans="50:54" s="79" customFormat="1" ht="0" hidden="1" customHeight="1" x14ac:dyDescent="0.2">
      <c r="AX26880" s="78"/>
      <c r="AZ26880" s="167"/>
      <c r="BA26880" s="77"/>
      <c r="BB26880" s="77"/>
    </row>
    <row r="26881" spans="50:54" s="79" customFormat="1" ht="0" hidden="1" customHeight="1" x14ac:dyDescent="0.2">
      <c r="AX26881" s="78"/>
      <c r="AZ26881" s="167"/>
      <c r="BA26881" s="77"/>
      <c r="BB26881" s="77"/>
    </row>
    <row r="26882" spans="50:54" s="79" customFormat="1" ht="0" hidden="1" customHeight="1" x14ac:dyDescent="0.2">
      <c r="AX26882" s="78"/>
      <c r="AZ26882" s="167"/>
      <c r="BA26882" s="77"/>
      <c r="BB26882" s="77"/>
    </row>
    <row r="26883" spans="50:54" s="79" customFormat="1" ht="0" hidden="1" customHeight="1" x14ac:dyDescent="0.2">
      <c r="AX26883" s="78"/>
      <c r="AZ26883" s="167"/>
      <c r="BA26883" s="77"/>
      <c r="BB26883" s="77"/>
    </row>
    <row r="26884" spans="50:54" s="79" customFormat="1" ht="0" hidden="1" customHeight="1" x14ac:dyDescent="0.2">
      <c r="AX26884" s="78"/>
      <c r="AZ26884" s="167"/>
      <c r="BA26884" s="77"/>
      <c r="BB26884" s="77"/>
    </row>
    <row r="26885" spans="50:54" s="79" customFormat="1" ht="0" hidden="1" customHeight="1" x14ac:dyDescent="0.2">
      <c r="AX26885" s="78"/>
      <c r="AZ26885" s="167"/>
      <c r="BA26885" s="77"/>
      <c r="BB26885" s="77"/>
    </row>
    <row r="26886" spans="50:54" s="79" customFormat="1" ht="0" hidden="1" customHeight="1" x14ac:dyDescent="0.2">
      <c r="AX26886" s="78"/>
      <c r="AZ26886" s="167"/>
      <c r="BA26886" s="77"/>
      <c r="BB26886" s="77"/>
    </row>
    <row r="26887" spans="50:54" s="79" customFormat="1" ht="0" hidden="1" customHeight="1" x14ac:dyDescent="0.2">
      <c r="AX26887" s="78"/>
      <c r="AZ26887" s="167"/>
      <c r="BA26887" s="77"/>
      <c r="BB26887" s="77"/>
    </row>
    <row r="26888" spans="50:54" s="79" customFormat="1" ht="0" hidden="1" customHeight="1" x14ac:dyDescent="0.2">
      <c r="AX26888" s="78"/>
      <c r="AZ26888" s="167"/>
      <c r="BA26888" s="77"/>
      <c r="BB26888" s="77"/>
    </row>
    <row r="26889" spans="50:54" s="79" customFormat="1" ht="0" hidden="1" customHeight="1" x14ac:dyDescent="0.2">
      <c r="AX26889" s="78"/>
      <c r="AZ26889" s="167"/>
      <c r="BA26889" s="77"/>
      <c r="BB26889" s="77"/>
    </row>
    <row r="26890" spans="50:54" s="79" customFormat="1" ht="0" hidden="1" customHeight="1" x14ac:dyDescent="0.2">
      <c r="AX26890" s="78"/>
      <c r="AZ26890" s="167"/>
      <c r="BA26890" s="77"/>
      <c r="BB26890" s="77"/>
    </row>
    <row r="26891" spans="50:54" s="79" customFormat="1" ht="0" hidden="1" customHeight="1" x14ac:dyDescent="0.2">
      <c r="AX26891" s="78"/>
      <c r="AZ26891" s="167"/>
      <c r="BA26891" s="77"/>
      <c r="BB26891" s="77"/>
    </row>
    <row r="26892" spans="50:54" s="79" customFormat="1" ht="0" hidden="1" customHeight="1" x14ac:dyDescent="0.2">
      <c r="AX26892" s="78"/>
      <c r="AZ26892" s="167"/>
      <c r="BA26892" s="77"/>
      <c r="BB26892" s="77"/>
    </row>
    <row r="26893" spans="50:54" s="79" customFormat="1" ht="0" hidden="1" customHeight="1" x14ac:dyDescent="0.2">
      <c r="AX26893" s="78"/>
      <c r="AZ26893" s="167"/>
      <c r="BA26893" s="77"/>
      <c r="BB26893" s="77"/>
    </row>
    <row r="26894" spans="50:54" s="79" customFormat="1" ht="0" hidden="1" customHeight="1" x14ac:dyDescent="0.2">
      <c r="AX26894" s="78"/>
      <c r="AZ26894" s="167"/>
      <c r="BA26894" s="77"/>
      <c r="BB26894" s="77"/>
    </row>
    <row r="26895" spans="50:54" s="79" customFormat="1" ht="0" hidden="1" customHeight="1" x14ac:dyDescent="0.2">
      <c r="AX26895" s="78"/>
      <c r="AZ26895" s="167"/>
      <c r="BA26895" s="77"/>
      <c r="BB26895" s="77"/>
    </row>
    <row r="26896" spans="50:54" s="79" customFormat="1" ht="0" hidden="1" customHeight="1" x14ac:dyDescent="0.2">
      <c r="AX26896" s="78"/>
      <c r="AZ26896" s="167"/>
      <c r="BA26896" s="77"/>
      <c r="BB26896" s="77"/>
    </row>
    <row r="26897" spans="50:54" s="79" customFormat="1" ht="0" hidden="1" customHeight="1" x14ac:dyDescent="0.2">
      <c r="AX26897" s="78"/>
      <c r="AZ26897" s="167"/>
      <c r="BA26897" s="77"/>
      <c r="BB26897" s="77"/>
    </row>
    <row r="26898" spans="50:54" s="79" customFormat="1" ht="0" hidden="1" customHeight="1" x14ac:dyDescent="0.2">
      <c r="AX26898" s="78"/>
      <c r="AZ26898" s="167"/>
      <c r="BA26898" s="77"/>
      <c r="BB26898" s="77"/>
    </row>
    <row r="26899" spans="50:54" s="79" customFormat="1" ht="0" hidden="1" customHeight="1" x14ac:dyDescent="0.2">
      <c r="AX26899" s="78"/>
      <c r="AZ26899" s="167"/>
      <c r="BA26899" s="77"/>
      <c r="BB26899" s="77"/>
    </row>
    <row r="26900" spans="50:54" s="79" customFormat="1" ht="0" hidden="1" customHeight="1" x14ac:dyDescent="0.2">
      <c r="AX26900" s="78"/>
      <c r="AZ26900" s="167"/>
      <c r="BA26900" s="77"/>
      <c r="BB26900" s="77"/>
    </row>
    <row r="26901" spans="50:54" s="79" customFormat="1" ht="0" hidden="1" customHeight="1" x14ac:dyDescent="0.2">
      <c r="AX26901" s="78"/>
      <c r="AZ26901" s="167"/>
      <c r="BA26901" s="77"/>
      <c r="BB26901" s="77"/>
    </row>
    <row r="26902" spans="50:54" s="79" customFormat="1" ht="0" hidden="1" customHeight="1" x14ac:dyDescent="0.2">
      <c r="AX26902" s="78"/>
      <c r="AZ26902" s="167"/>
      <c r="BA26902" s="77"/>
      <c r="BB26902" s="77"/>
    </row>
    <row r="26903" spans="50:54" s="79" customFormat="1" ht="0" hidden="1" customHeight="1" x14ac:dyDescent="0.2">
      <c r="AX26903" s="78"/>
      <c r="AZ26903" s="167"/>
      <c r="BA26903" s="77"/>
      <c r="BB26903" s="77"/>
    </row>
    <row r="26904" spans="50:54" s="79" customFormat="1" ht="0" hidden="1" customHeight="1" x14ac:dyDescent="0.2">
      <c r="AX26904" s="78"/>
      <c r="AZ26904" s="167"/>
      <c r="BA26904" s="77"/>
      <c r="BB26904" s="77"/>
    </row>
    <row r="26905" spans="50:54" s="79" customFormat="1" ht="0" hidden="1" customHeight="1" x14ac:dyDescent="0.2">
      <c r="AX26905" s="78"/>
      <c r="AZ26905" s="167"/>
      <c r="BA26905" s="77"/>
      <c r="BB26905" s="77"/>
    </row>
    <row r="26906" spans="50:54" s="79" customFormat="1" ht="0" hidden="1" customHeight="1" x14ac:dyDescent="0.2">
      <c r="AX26906" s="78"/>
      <c r="AZ26906" s="167"/>
      <c r="BA26906" s="77"/>
      <c r="BB26906" s="77"/>
    </row>
    <row r="26907" spans="50:54" s="79" customFormat="1" ht="0" hidden="1" customHeight="1" x14ac:dyDescent="0.2">
      <c r="AX26907" s="78"/>
      <c r="AZ26907" s="167"/>
      <c r="BA26907" s="77"/>
      <c r="BB26907" s="77"/>
    </row>
    <row r="26908" spans="50:54" s="79" customFormat="1" ht="0" hidden="1" customHeight="1" x14ac:dyDescent="0.2">
      <c r="AX26908" s="78"/>
      <c r="AZ26908" s="167"/>
      <c r="BA26908" s="77"/>
      <c r="BB26908" s="77"/>
    </row>
    <row r="26909" spans="50:54" s="79" customFormat="1" ht="0" hidden="1" customHeight="1" x14ac:dyDescent="0.2">
      <c r="AX26909" s="78"/>
      <c r="AZ26909" s="167"/>
      <c r="BA26909" s="77"/>
      <c r="BB26909" s="77"/>
    </row>
    <row r="26910" spans="50:54" s="79" customFormat="1" ht="0" hidden="1" customHeight="1" x14ac:dyDescent="0.2">
      <c r="AX26910" s="78"/>
      <c r="AZ26910" s="167"/>
      <c r="BA26910" s="77"/>
      <c r="BB26910" s="77"/>
    </row>
    <row r="26911" spans="50:54" s="79" customFormat="1" ht="0" hidden="1" customHeight="1" x14ac:dyDescent="0.2">
      <c r="AX26911" s="78"/>
      <c r="AZ26911" s="167"/>
      <c r="BA26911" s="77"/>
      <c r="BB26911" s="77"/>
    </row>
    <row r="26912" spans="50:54" s="79" customFormat="1" ht="0" hidden="1" customHeight="1" x14ac:dyDescent="0.2">
      <c r="AX26912" s="78"/>
      <c r="AZ26912" s="167"/>
      <c r="BA26912" s="77"/>
      <c r="BB26912" s="77"/>
    </row>
    <row r="26913" spans="50:54" s="79" customFormat="1" ht="0" hidden="1" customHeight="1" x14ac:dyDescent="0.2">
      <c r="AX26913" s="78"/>
      <c r="AZ26913" s="167"/>
      <c r="BA26913" s="77"/>
      <c r="BB26913" s="77"/>
    </row>
    <row r="26914" spans="50:54" s="79" customFormat="1" ht="0" hidden="1" customHeight="1" x14ac:dyDescent="0.2">
      <c r="AX26914" s="78"/>
      <c r="AZ26914" s="167"/>
      <c r="BA26914" s="77"/>
      <c r="BB26914" s="77"/>
    </row>
    <row r="26915" spans="50:54" s="79" customFormat="1" ht="0" hidden="1" customHeight="1" x14ac:dyDescent="0.2">
      <c r="AX26915" s="78"/>
      <c r="AZ26915" s="167"/>
      <c r="BA26915" s="77"/>
      <c r="BB26915" s="77"/>
    </row>
    <row r="26916" spans="50:54" s="79" customFormat="1" ht="0" hidden="1" customHeight="1" x14ac:dyDescent="0.2">
      <c r="AX26916" s="78"/>
      <c r="AZ26916" s="167"/>
      <c r="BA26916" s="77"/>
      <c r="BB26916" s="77"/>
    </row>
    <row r="26917" spans="50:54" s="79" customFormat="1" ht="0" hidden="1" customHeight="1" x14ac:dyDescent="0.2">
      <c r="AX26917" s="78"/>
      <c r="AZ26917" s="167"/>
      <c r="BA26917" s="77"/>
      <c r="BB26917" s="77"/>
    </row>
    <row r="26918" spans="50:54" s="79" customFormat="1" ht="0" hidden="1" customHeight="1" x14ac:dyDescent="0.2">
      <c r="AX26918" s="78"/>
      <c r="AZ26918" s="167"/>
      <c r="BA26918" s="77"/>
      <c r="BB26918" s="77"/>
    </row>
    <row r="26919" spans="50:54" s="79" customFormat="1" ht="0" hidden="1" customHeight="1" x14ac:dyDescent="0.2">
      <c r="AX26919" s="78"/>
      <c r="AZ26919" s="167"/>
      <c r="BA26919" s="77"/>
      <c r="BB26919" s="77"/>
    </row>
    <row r="26920" spans="50:54" s="79" customFormat="1" ht="0" hidden="1" customHeight="1" x14ac:dyDescent="0.2">
      <c r="AX26920" s="78"/>
      <c r="AZ26920" s="167"/>
      <c r="BA26920" s="77"/>
      <c r="BB26920" s="77"/>
    </row>
    <row r="26921" spans="50:54" s="79" customFormat="1" ht="0" hidden="1" customHeight="1" x14ac:dyDescent="0.2">
      <c r="AX26921" s="78"/>
      <c r="AZ26921" s="167"/>
      <c r="BA26921" s="77"/>
      <c r="BB26921" s="77"/>
    </row>
    <row r="26922" spans="50:54" s="79" customFormat="1" ht="0" hidden="1" customHeight="1" x14ac:dyDescent="0.2">
      <c r="AX26922" s="78"/>
      <c r="AZ26922" s="167"/>
      <c r="BA26922" s="77"/>
      <c r="BB26922" s="77"/>
    </row>
    <row r="26923" spans="50:54" s="79" customFormat="1" ht="0" hidden="1" customHeight="1" x14ac:dyDescent="0.2">
      <c r="AX26923" s="78"/>
      <c r="AZ26923" s="167"/>
      <c r="BA26923" s="77"/>
      <c r="BB26923" s="77"/>
    </row>
    <row r="26924" spans="50:54" s="79" customFormat="1" ht="0" hidden="1" customHeight="1" x14ac:dyDescent="0.2">
      <c r="AX26924" s="78"/>
      <c r="AZ26924" s="167"/>
      <c r="BA26924" s="77"/>
      <c r="BB26924" s="77"/>
    </row>
    <row r="26925" spans="50:54" s="79" customFormat="1" ht="0" hidden="1" customHeight="1" x14ac:dyDescent="0.2">
      <c r="AX26925" s="78"/>
      <c r="AZ26925" s="167"/>
      <c r="BA26925" s="77"/>
      <c r="BB26925" s="77"/>
    </row>
    <row r="26926" spans="50:54" s="79" customFormat="1" ht="0" hidden="1" customHeight="1" x14ac:dyDescent="0.2">
      <c r="AX26926" s="78"/>
      <c r="AZ26926" s="167"/>
      <c r="BA26926" s="77"/>
      <c r="BB26926" s="77"/>
    </row>
    <row r="26927" spans="50:54" s="79" customFormat="1" ht="0" hidden="1" customHeight="1" x14ac:dyDescent="0.2">
      <c r="AX26927" s="78"/>
      <c r="AZ26927" s="167"/>
      <c r="BA26927" s="77"/>
      <c r="BB26927" s="77"/>
    </row>
    <row r="26928" spans="50:54" s="79" customFormat="1" ht="0" hidden="1" customHeight="1" x14ac:dyDescent="0.2">
      <c r="AX26928" s="78"/>
      <c r="AZ26928" s="167"/>
      <c r="BA26928" s="77"/>
      <c r="BB26928" s="77"/>
    </row>
    <row r="26929" spans="50:54" s="79" customFormat="1" ht="0" hidden="1" customHeight="1" x14ac:dyDescent="0.2">
      <c r="AX26929" s="78"/>
      <c r="AZ26929" s="167"/>
      <c r="BA26929" s="77"/>
      <c r="BB26929" s="77"/>
    </row>
    <row r="26930" spans="50:54" s="79" customFormat="1" ht="0" hidden="1" customHeight="1" x14ac:dyDescent="0.2">
      <c r="AX26930" s="78"/>
      <c r="AZ26930" s="167"/>
      <c r="BA26930" s="77"/>
      <c r="BB26930" s="77"/>
    </row>
    <row r="26931" spans="50:54" s="79" customFormat="1" ht="0" hidden="1" customHeight="1" x14ac:dyDescent="0.2">
      <c r="AX26931" s="78"/>
      <c r="AZ26931" s="167"/>
      <c r="BA26931" s="77"/>
      <c r="BB26931" s="77"/>
    </row>
    <row r="26932" spans="50:54" s="79" customFormat="1" ht="0" hidden="1" customHeight="1" x14ac:dyDescent="0.2">
      <c r="AX26932" s="78"/>
      <c r="AZ26932" s="167"/>
      <c r="BA26932" s="77"/>
      <c r="BB26932" s="77"/>
    </row>
    <row r="26933" spans="50:54" s="79" customFormat="1" ht="0" hidden="1" customHeight="1" x14ac:dyDescent="0.2">
      <c r="AX26933" s="78"/>
      <c r="AZ26933" s="167"/>
      <c r="BA26933" s="77"/>
      <c r="BB26933" s="77"/>
    </row>
    <row r="26934" spans="50:54" s="79" customFormat="1" ht="0" hidden="1" customHeight="1" x14ac:dyDescent="0.2">
      <c r="AX26934" s="78"/>
      <c r="AZ26934" s="167"/>
      <c r="BA26934" s="77"/>
      <c r="BB26934" s="77"/>
    </row>
    <row r="26935" spans="50:54" s="79" customFormat="1" ht="0" hidden="1" customHeight="1" x14ac:dyDescent="0.2">
      <c r="AX26935" s="78"/>
      <c r="AZ26935" s="167"/>
      <c r="BA26935" s="77"/>
      <c r="BB26935" s="77"/>
    </row>
    <row r="26936" spans="50:54" s="79" customFormat="1" ht="0" hidden="1" customHeight="1" x14ac:dyDescent="0.2">
      <c r="AX26936" s="78"/>
      <c r="AZ26936" s="167"/>
      <c r="BA26936" s="77"/>
      <c r="BB26936" s="77"/>
    </row>
    <row r="26937" spans="50:54" s="79" customFormat="1" ht="0" hidden="1" customHeight="1" x14ac:dyDescent="0.2">
      <c r="AX26937" s="78"/>
      <c r="AZ26937" s="167"/>
      <c r="BA26937" s="77"/>
      <c r="BB26937" s="77"/>
    </row>
    <row r="26938" spans="50:54" s="79" customFormat="1" ht="0" hidden="1" customHeight="1" x14ac:dyDescent="0.2">
      <c r="AX26938" s="78"/>
      <c r="AZ26938" s="167"/>
      <c r="BA26938" s="77"/>
      <c r="BB26938" s="77"/>
    </row>
    <row r="26939" spans="50:54" s="79" customFormat="1" ht="0" hidden="1" customHeight="1" x14ac:dyDescent="0.2">
      <c r="AX26939" s="78"/>
      <c r="AZ26939" s="167"/>
      <c r="BA26939" s="77"/>
      <c r="BB26939" s="77"/>
    </row>
    <row r="26940" spans="50:54" s="79" customFormat="1" ht="0" hidden="1" customHeight="1" x14ac:dyDescent="0.2">
      <c r="AX26940" s="78"/>
      <c r="AZ26940" s="167"/>
      <c r="BA26940" s="77"/>
      <c r="BB26940" s="77"/>
    </row>
    <row r="26941" spans="50:54" s="79" customFormat="1" ht="0" hidden="1" customHeight="1" x14ac:dyDescent="0.2">
      <c r="AX26941" s="78"/>
      <c r="AZ26941" s="167"/>
      <c r="BA26941" s="77"/>
      <c r="BB26941" s="77"/>
    </row>
    <row r="26942" spans="50:54" s="79" customFormat="1" ht="0" hidden="1" customHeight="1" x14ac:dyDescent="0.2">
      <c r="AX26942" s="78"/>
      <c r="AZ26942" s="167"/>
      <c r="BA26942" s="77"/>
      <c r="BB26942" s="77"/>
    </row>
    <row r="26943" spans="50:54" s="79" customFormat="1" ht="0" hidden="1" customHeight="1" x14ac:dyDescent="0.2">
      <c r="AX26943" s="78"/>
      <c r="AZ26943" s="167"/>
      <c r="BA26943" s="77"/>
      <c r="BB26943" s="77"/>
    </row>
    <row r="26944" spans="50:54" s="79" customFormat="1" ht="0" hidden="1" customHeight="1" x14ac:dyDescent="0.2">
      <c r="AX26944" s="78"/>
      <c r="AZ26944" s="167"/>
      <c r="BA26944" s="77"/>
      <c r="BB26944" s="77"/>
    </row>
    <row r="26945" spans="50:54" s="79" customFormat="1" ht="0" hidden="1" customHeight="1" x14ac:dyDescent="0.2">
      <c r="AX26945" s="78"/>
      <c r="AZ26945" s="167"/>
      <c r="BA26945" s="77"/>
      <c r="BB26945" s="77"/>
    </row>
    <row r="26946" spans="50:54" s="79" customFormat="1" ht="0" hidden="1" customHeight="1" x14ac:dyDescent="0.2">
      <c r="AX26946" s="78"/>
      <c r="AZ26946" s="167"/>
      <c r="BA26946" s="77"/>
      <c r="BB26946" s="77"/>
    </row>
    <row r="26947" spans="50:54" s="79" customFormat="1" ht="0" hidden="1" customHeight="1" x14ac:dyDescent="0.2">
      <c r="AX26947" s="78"/>
      <c r="AZ26947" s="167"/>
      <c r="BA26947" s="77"/>
      <c r="BB26947" s="77"/>
    </row>
    <row r="26948" spans="50:54" s="79" customFormat="1" ht="0" hidden="1" customHeight="1" x14ac:dyDescent="0.2">
      <c r="AX26948" s="78"/>
      <c r="AZ26948" s="167"/>
      <c r="BA26948" s="77"/>
      <c r="BB26948" s="77"/>
    </row>
    <row r="26949" spans="50:54" s="79" customFormat="1" ht="0" hidden="1" customHeight="1" x14ac:dyDescent="0.2">
      <c r="AX26949" s="78"/>
      <c r="AZ26949" s="167"/>
      <c r="BA26949" s="77"/>
      <c r="BB26949" s="77"/>
    </row>
    <row r="26950" spans="50:54" s="79" customFormat="1" ht="0" hidden="1" customHeight="1" x14ac:dyDescent="0.2">
      <c r="AX26950" s="78"/>
      <c r="AZ26950" s="167"/>
      <c r="BA26950" s="77"/>
      <c r="BB26950" s="77"/>
    </row>
    <row r="26951" spans="50:54" s="79" customFormat="1" ht="0" hidden="1" customHeight="1" x14ac:dyDescent="0.2">
      <c r="AX26951" s="78"/>
      <c r="AZ26951" s="167"/>
      <c r="BA26951" s="77"/>
      <c r="BB26951" s="77"/>
    </row>
    <row r="26952" spans="50:54" s="79" customFormat="1" ht="0" hidden="1" customHeight="1" x14ac:dyDescent="0.2">
      <c r="AX26952" s="78"/>
      <c r="AZ26952" s="167"/>
      <c r="BA26952" s="77"/>
      <c r="BB26952" s="77"/>
    </row>
    <row r="26953" spans="50:54" s="79" customFormat="1" ht="0" hidden="1" customHeight="1" x14ac:dyDescent="0.2">
      <c r="AX26953" s="78"/>
      <c r="AZ26953" s="167"/>
      <c r="BA26953" s="77"/>
      <c r="BB26953" s="77"/>
    </row>
    <row r="26954" spans="50:54" s="79" customFormat="1" ht="0" hidden="1" customHeight="1" x14ac:dyDescent="0.2">
      <c r="AX26954" s="78"/>
      <c r="AZ26954" s="167"/>
      <c r="BA26954" s="77"/>
      <c r="BB26954" s="77"/>
    </row>
    <row r="26955" spans="50:54" s="79" customFormat="1" ht="0" hidden="1" customHeight="1" x14ac:dyDescent="0.2">
      <c r="AX26955" s="78"/>
      <c r="AZ26955" s="167"/>
      <c r="BA26955" s="77"/>
      <c r="BB26955" s="77"/>
    </row>
    <row r="26956" spans="50:54" s="79" customFormat="1" ht="0" hidden="1" customHeight="1" x14ac:dyDescent="0.2">
      <c r="AX26956" s="78"/>
      <c r="AZ26956" s="167"/>
      <c r="BA26956" s="77"/>
      <c r="BB26956" s="77"/>
    </row>
    <row r="26957" spans="50:54" s="79" customFormat="1" ht="0" hidden="1" customHeight="1" x14ac:dyDescent="0.2">
      <c r="AX26957" s="78"/>
      <c r="AZ26957" s="167"/>
      <c r="BA26957" s="77"/>
      <c r="BB26957" s="77"/>
    </row>
    <row r="26958" spans="50:54" s="79" customFormat="1" ht="0" hidden="1" customHeight="1" x14ac:dyDescent="0.2">
      <c r="AX26958" s="78"/>
      <c r="AZ26958" s="167"/>
      <c r="BA26958" s="77"/>
      <c r="BB26958" s="77"/>
    </row>
    <row r="26959" spans="50:54" s="79" customFormat="1" ht="0" hidden="1" customHeight="1" x14ac:dyDescent="0.2">
      <c r="AX26959" s="78"/>
      <c r="AZ26959" s="167"/>
      <c r="BA26959" s="77"/>
      <c r="BB26959" s="77"/>
    </row>
    <row r="26960" spans="50:54" s="79" customFormat="1" ht="0" hidden="1" customHeight="1" x14ac:dyDescent="0.2">
      <c r="AX26960" s="78"/>
      <c r="AZ26960" s="167"/>
      <c r="BA26960" s="77"/>
      <c r="BB26960" s="77"/>
    </row>
    <row r="26961" spans="50:54" s="79" customFormat="1" ht="0" hidden="1" customHeight="1" x14ac:dyDescent="0.2">
      <c r="AX26961" s="78"/>
      <c r="AZ26961" s="167"/>
      <c r="BA26961" s="77"/>
      <c r="BB26961" s="77"/>
    </row>
    <row r="26962" spans="50:54" s="79" customFormat="1" ht="0" hidden="1" customHeight="1" x14ac:dyDescent="0.2">
      <c r="AX26962" s="78"/>
      <c r="AZ26962" s="167"/>
      <c r="BA26962" s="77"/>
      <c r="BB26962" s="77"/>
    </row>
    <row r="26963" spans="50:54" s="79" customFormat="1" ht="0" hidden="1" customHeight="1" x14ac:dyDescent="0.2">
      <c r="AX26963" s="78"/>
      <c r="AZ26963" s="167"/>
      <c r="BA26963" s="77"/>
      <c r="BB26963" s="77"/>
    </row>
    <row r="26964" spans="50:54" s="79" customFormat="1" ht="0" hidden="1" customHeight="1" x14ac:dyDescent="0.2">
      <c r="AX26964" s="78"/>
      <c r="AZ26964" s="167"/>
      <c r="BA26964" s="77"/>
      <c r="BB26964" s="77"/>
    </row>
    <row r="26965" spans="50:54" s="79" customFormat="1" ht="0" hidden="1" customHeight="1" x14ac:dyDescent="0.2">
      <c r="AX26965" s="78"/>
      <c r="AZ26965" s="167"/>
      <c r="BA26965" s="77"/>
      <c r="BB26965" s="77"/>
    </row>
    <row r="26966" spans="50:54" s="79" customFormat="1" ht="0" hidden="1" customHeight="1" x14ac:dyDescent="0.2">
      <c r="AX26966" s="78"/>
      <c r="AZ26966" s="167"/>
      <c r="BA26966" s="77"/>
      <c r="BB26966" s="77"/>
    </row>
    <row r="26967" spans="50:54" s="79" customFormat="1" ht="0" hidden="1" customHeight="1" x14ac:dyDescent="0.2">
      <c r="AX26967" s="78"/>
      <c r="AZ26967" s="167"/>
      <c r="BA26967" s="77"/>
      <c r="BB26967" s="77"/>
    </row>
    <row r="26968" spans="50:54" s="79" customFormat="1" ht="0" hidden="1" customHeight="1" x14ac:dyDescent="0.2">
      <c r="AX26968" s="78"/>
      <c r="AZ26968" s="167"/>
      <c r="BA26968" s="77"/>
      <c r="BB26968" s="77"/>
    </row>
    <row r="26969" spans="50:54" s="79" customFormat="1" ht="0" hidden="1" customHeight="1" x14ac:dyDescent="0.2">
      <c r="AX26969" s="78"/>
      <c r="AZ26969" s="167"/>
      <c r="BA26969" s="77"/>
      <c r="BB26969" s="77"/>
    </row>
    <row r="26970" spans="50:54" s="79" customFormat="1" ht="0" hidden="1" customHeight="1" x14ac:dyDescent="0.2">
      <c r="AX26970" s="78"/>
      <c r="AZ26970" s="167"/>
      <c r="BA26970" s="77"/>
      <c r="BB26970" s="77"/>
    </row>
    <row r="26971" spans="50:54" s="79" customFormat="1" ht="0" hidden="1" customHeight="1" x14ac:dyDescent="0.2">
      <c r="AX26971" s="78"/>
      <c r="AZ26971" s="167"/>
      <c r="BA26971" s="77"/>
      <c r="BB26971" s="77"/>
    </row>
    <row r="26972" spans="50:54" s="79" customFormat="1" ht="0" hidden="1" customHeight="1" x14ac:dyDescent="0.2">
      <c r="AX26972" s="78"/>
      <c r="AZ26972" s="167"/>
      <c r="BA26972" s="77"/>
      <c r="BB26972" s="77"/>
    </row>
    <row r="26973" spans="50:54" s="79" customFormat="1" ht="0" hidden="1" customHeight="1" x14ac:dyDescent="0.2">
      <c r="AX26973" s="78"/>
      <c r="AZ26973" s="167"/>
      <c r="BA26973" s="77"/>
      <c r="BB26973" s="77"/>
    </row>
    <row r="26974" spans="50:54" s="79" customFormat="1" ht="0" hidden="1" customHeight="1" x14ac:dyDescent="0.2">
      <c r="AX26974" s="78"/>
      <c r="AZ26974" s="167"/>
      <c r="BA26974" s="77"/>
      <c r="BB26974" s="77"/>
    </row>
    <row r="26975" spans="50:54" s="79" customFormat="1" ht="0" hidden="1" customHeight="1" x14ac:dyDescent="0.2">
      <c r="AX26975" s="78"/>
      <c r="AZ26975" s="167"/>
      <c r="BA26975" s="77"/>
      <c r="BB26975" s="77"/>
    </row>
    <row r="26976" spans="50:54" s="79" customFormat="1" ht="0" hidden="1" customHeight="1" x14ac:dyDescent="0.2">
      <c r="AX26976" s="78"/>
      <c r="AZ26976" s="167"/>
      <c r="BA26976" s="77"/>
      <c r="BB26976" s="77"/>
    </row>
    <row r="26977" spans="50:54" s="79" customFormat="1" ht="0" hidden="1" customHeight="1" x14ac:dyDescent="0.2">
      <c r="AX26977" s="78"/>
      <c r="AZ26977" s="167"/>
      <c r="BA26977" s="77"/>
      <c r="BB26977" s="77"/>
    </row>
    <row r="26978" spans="50:54" s="79" customFormat="1" ht="0" hidden="1" customHeight="1" x14ac:dyDescent="0.2">
      <c r="AX26978" s="78"/>
      <c r="AZ26978" s="167"/>
      <c r="BA26978" s="77"/>
      <c r="BB26978" s="77"/>
    </row>
    <row r="26979" spans="50:54" s="79" customFormat="1" ht="0" hidden="1" customHeight="1" x14ac:dyDescent="0.2">
      <c r="AX26979" s="78"/>
      <c r="AZ26979" s="167"/>
      <c r="BA26979" s="77"/>
      <c r="BB26979" s="77"/>
    </row>
    <row r="26980" spans="50:54" s="79" customFormat="1" ht="0" hidden="1" customHeight="1" x14ac:dyDescent="0.2">
      <c r="AX26980" s="78"/>
      <c r="AZ26980" s="167"/>
      <c r="BA26980" s="77"/>
      <c r="BB26980" s="77"/>
    </row>
    <row r="26981" spans="50:54" s="79" customFormat="1" ht="0" hidden="1" customHeight="1" x14ac:dyDescent="0.2">
      <c r="AX26981" s="78"/>
      <c r="AZ26981" s="167"/>
      <c r="BA26981" s="77"/>
      <c r="BB26981" s="77"/>
    </row>
    <row r="26982" spans="50:54" s="79" customFormat="1" ht="0" hidden="1" customHeight="1" x14ac:dyDescent="0.2">
      <c r="AX26982" s="78"/>
      <c r="AZ26982" s="167"/>
      <c r="BA26982" s="77"/>
      <c r="BB26982" s="77"/>
    </row>
    <row r="26983" spans="50:54" s="79" customFormat="1" ht="0" hidden="1" customHeight="1" x14ac:dyDescent="0.2">
      <c r="AX26983" s="78"/>
      <c r="AZ26983" s="167"/>
      <c r="BA26983" s="77"/>
      <c r="BB26983" s="77"/>
    </row>
    <row r="26984" spans="50:54" s="79" customFormat="1" ht="0" hidden="1" customHeight="1" x14ac:dyDescent="0.2">
      <c r="AX26984" s="78"/>
      <c r="AZ26984" s="167"/>
      <c r="BA26984" s="77"/>
      <c r="BB26984" s="77"/>
    </row>
    <row r="26985" spans="50:54" s="79" customFormat="1" ht="0" hidden="1" customHeight="1" x14ac:dyDescent="0.2">
      <c r="AX26985" s="78"/>
      <c r="AZ26985" s="167"/>
      <c r="BA26985" s="77"/>
      <c r="BB26985" s="77"/>
    </row>
    <row r="26986" spans="50:54" s="79" customFormat="1" ht="0" hidden="1" customHeight="1" x14ac:dyDescent="0.2">
      <c r="AX26986" s="78"/>
      <c r="AZ26986" s="167"/>
      <c r="BA26986" s="77"/>
      <c r="BB26986" s="77"/>
    </row>
    <row r="26987" spans="50:54" s="79" customFormat="1" ht="0" hidden="1" customHeight="1" x14ac:dyDescent="0.2">
      <c r="AX26987" s="78"/>
      <c r="AZ26987" s="167"/>
      <c r="BA26987" s="77"/>
      <c r="BB26987" s="77"/>
    </row>
    <row r="26988" spans="50:54" s="79" customFormat="1" ht="0" hidden="1" customHeight="1" x14ac:dyDescent="0.2">
      <c r="AX26988" s="78"/>
      <c r="AZ26988" s="167"/>
      <c r="BA26988" s="77"/>
      <c r="BB26988" s="77"/>
    </row>
    <row r="26989" spans="50:54" s="79" customFormat="1" ht="0" hidden="1" customHeight="1" x14ac:dyDescent="0.2">
      <c r="AX26989" s="78"/>
      <c r="AZ26989" s="167"/>
      <c r="BA26989" s="77"/>
      <c r="BB26989" s="77"/>
    </row>
    <row r="26990" spans="50:54" s="79" customFormat="1" ht="0" hidden="1" customHeight="1" x14ac:dyDescent="0.2">
      <c r="AX26990" s="78"/>
      <c r="AZ26990" s="167"/>
      <c r="BA26990" s="77"/>
      <c r="BB26990" s="77"/>
    </row>
    <row r="26991" spans="50:54" s="79" customFormat="1" ht="0" hidden="1" customHeight="1" x14ac:dyDescent="0.2">
      <c r="AX26991" s="78"/>
      <c r="AZ26991" s="167"/>
      <c r="BA26991" s="77"/>
      <c r="BB26991" s="77"/>
    </row>
    <row r="26992" spans="50:54" s="79" customFormat="1" ht="0" hidden="1" customHeight="1" x14ac:dyDescent="0.2">
      <c r="AX26992" s="78"/>
      <c r="AZ26992" s="167"/>
      <c r="BA26992" s="77"/>
      <c r="BB26992" s="77"/>
    </row>
    <row r="26993" spans="50:54" s="79" customFormat="1" ht="0" hidden="1" customHeight="1" x14ac:dyDescent="0.2">
      <c r="AX26993" s="78"/>
      <c r="AZ26993" s="167"/>
      <c r="BA26993" s="77"/>
      <c r="BB26993" s="77"/>
    </row>
    <row r="26994" spans="50:54" s="79" customFormat="1" ht="0" hidden="1" customHeight="1" x14ac:dyDescent="0.2">
      <c r="AX26994" s="78"/>
      <c r="AZ26994" s="167"/>
      <c r="BA26994" s="77"/>
      <c r="BB26994" s="77"/>
    </row>
    <row r="26995" spans="50:54" s="79" customFormat="1" ht="0" hidden="1" customHeight="1" x14ac:dyDescent="0.2">
      <c r="AX26995" s="78"/>
      <c r="AZ26995" s="167"/>
      <c r="BA26995" s="77"/>
      <c r="BB26995" s="77"/>
    </row>
    <row r="26996" spans="50:54" s="79" customFormat="1" ht="0" hidden="1" customHeight="1" x14ac:dyDescent="0.2">
      <c r="AX26996" s="78"/>
      <c r="AZ26996" s="167"/>
      <c r="BA26996" s="77"/>
      <c r="BB26996" s="77"/>
    </row>
    <row r="26997" spans="50:54" s="79" customFormat="1" ht="0" hidden="1" customHeight="1" x14ac:dyDescent="0.2">
      <c r="AX26997" s="78"/>
      <c r="AZ26997" s="167"/>
      <c r="BA26997" s="77"/>
      <c r="BB26997" s="77"/>
    </row>
    <row r="26998" spans="50:54" s="79" customFormat="1" ht="0" hidden="1" customHeight="1" x14ac:dyDescent="0.2">
      <c r="AX26998" s="78"/>
      <c r="AZ26998" s="167"/>
      <c r="BA26998" s="77"/>
      <c r="BB26998" s="77"/>
    </row>
    <row r="26999" spans="50:54" s="79" customFormat="1" ht="0" hidden="1" customHeight="1" x14ac:dyDescent="0.2">
      <c r="AX26999" s="78"/>
      <c r="AZ26999" s="167"/>
      <c r="BA26999" s="77"/>
      <c r="BB26999" s="77"/>
    </row>
    <row r="27000" spans="50:54" s="79" customFormat="1" ht="0" hidden="1" customHeight="1" x14ac:dyDescent="0.2">
      <c r="AX27000" s="78"/>
      <c r="AZ27000" s="167"/>
      <c r="BA27000" s="77"/>
      <c r="BB27000" s="77"/>
    </row>
    <row r="27001" spans="50:54" s="79" customFormat="1" ht="0" hidden="1" customHeight="1" x14ac:dyDescent="0.2">
      <c r="AX27001" s="78"/>
      <c r="AZ27001" s="167"/>
      <c r="BA27001" s="77"/>
      <c r="BB27001" s="77"/>
    </row>
    <row r="27002" spans="50:54" s="79" customFormat="1" ht="0" hidden="1" customHeight="1" x14ac:dyDescent="0.2">
      <c r="AX27002" s="78"/>
      <c r="AZ27002" s="167"/>
      <c r="BA27002" s="77"/>
      <c r="BB27002" s="77"/>
    </row>
    <row r="27003" spans="50:54" s="79" customFormat="1" ht="0" hidden="1" customHeight="1" x14ac:dyDescent="0.2">
      <c r="AX27003" s="78"/>
      <c r="AZ27003" s="167"/>
      <c r="BA27003" s="77"/>
      <c r="BB27003" s="77"/>
    </row>
    <row r="27004" spans="50:54" s="79" customFormat="1" ht="0" hidden="1" customHeight="1" x14ac:dyDescent="0.2">
      <c r="AX27004" s="78"/>
      <c r="AZ27004" s="167"/>
      <c r="BA27004" s="77"/>
      <c r="BB27004" s="77"/>
    </row>
    <row r="27005" spans="50:54" s="79" customFormat="1" ht="0" hidden="1" customHeight="1" x14ac:dyDescent="0.2">
      <c r="AX27005" s="78"/>
      <c r="AZ27005" s="167"/>
      <c r="BA27005" s="77"/>
      <c r="BB27005" s="77"/>
    </row>
    <row r="27006" spans="50:54" s="79" customFormat="1" ht="0" hidden="1" customHeight="1" x14ac:dyDescent="0.2">
      <c r="AX27006" s="78"/>
      <c r="AZ27006" s="167"/>
      <c r="BA27006" s="77"/>
      <c r="BB27006" s="77"/>
    </row>
    <row r="27007" spans="50:54" s="79" customFormat="1" ht="0" hidden="1" customHeight="1" x14ac:dyDescent="0.2">
      <c r="AX27007" s="78"/>
      <c r="AZ27007" s="167"/>
      <c r="BA27007" s="77"/>
      <c r="BB27007" s="77"/>
    </row>
    <row r="27008" spans="50:54" s="79" customFormat="1" ht="0" hidden="1" customHeight="1" x14ac:dyDescent="0.2">
      <c r="AX27008" s="78"/>
      <c r="AZ27008" s="167"/>
      <c r="BA27008" s="77"/>
      <c r="BB27008" s="77"/>
    </row>
    <row r="27009" spans="50:54" s="79" customFormat="1" ht="0" hidden="1" customHeight="1" x14ac:dyDescent="0.2">
      <c r="AX27009" s="78"/>
      <c r="AZ27009" s="167"/>
      <c r="BA27009" s="77"/>
      <c r="BB27009" s="77"/>
    </row>
    <row r="27010" spans="50:54" s="79" customFormat="1" ht="0" hidden="1" customHeight="1" x14ac:dyDescent="0.2">
      <c r="AX27010" s="78"/>
      <c r="AZ27010" s="167"/>
      <c r="BA27010" s="77"/>
      <c r="BB27010" s="77"/>
    </row>
    <row r="27011" spans="50:54" s="79" customFormat="1" ht="0" hidden="1" customHeight="1" x14ac:dyDescent="0.2">
      <c r="AX27011" s="78"/>
      <c r="AZ27011" s="167"/>
      <c r="BA27011" s="77"/>
      <c r="BB27011" s="77"/>
    </row>
    <row r="27012" spans="50:54" s="79" customFormat="1" ht="0" hidden="1" customHeight="1" x14ac:dyDescent="0.2">
      <c r="AX27012" s="78"/>
      <c r="AZ27012" s="167"/>
      <c r="BA27012" s="77"/>
      <c r="BB27012" s="77"/>
    </row>
    <row r="27013" spans="50:54" s="79" customFormat="1" ht="0" hidden="1" customHeight="1" x14ac:dyDescent="0.2">
      <c r="AX27013" s="78"/>
      <c r="AZ27013" s="167"/>
      <c r="BA27013" s="77"/>
      <c r="BB27013" s="77"/>
    </row>
    <row r="27014" spans="50:54" s="79" customFormat="1" ht="0" hidden="1" customHeight="1" x14ac:dyDescent="0.2">
      <c r="AX27014" s="78"/>
      <c r="AZ27014" s="167"/>
      <c r="BA27014" s="77"/>
      <c r="BB27014" s="77"/>
    </row>
    <row r="27015" spans="50:54" s="79" customFormat="1" ht="0" hidden="1" customHeight="1" x14ac:dyDescent="0.2">
      <c r="AX27015" s="78"/>
      <c r="AZ27015" s="167"/>
      <c r="BA27015" s="77"/>
      <c r="BB27015" s="77"/>
    </row>
    <row r="27016" spans="50:54" s="79" customFormat="1" ht="0" hidden="1" customHeight="1" x14ac:dyDescent="0.2">
      <c r="AX27016" s="78"/>
      <c r="AZ27016" s="167"/>
      <c r="BA27016" s="77"/>
      <c r="BB27016" s="77"/>
    </row>
    <row r="27017" spans="50:54" s="79" customFormat="1" ht="0" hidden="1" customHeight="1" x14ac:dyDescent="0.2">
      <c r="AX27017" s="78"/>
      <c r="AZ27017" s="167"/>
      <c r="BA27017" s="77"/>
      <c r="BB27017" s="77"/>
    </row>
    <row r="27018" spans="50:54" s="79" customFormat="1" ht="0" hidden="1" customHeight="1" x14ac:dyDescent="0.2">
      <c r="AX27018" s="78"/>
      <c r="AZ27018" s="167"/>
      <c r="BA27018" s="77"/>
      <c r="BB27018" s="77"/>
    </row>
    <row r="27019" spans="50:54" s="79" customFormat="1" ht="0" hidden="1" customHeight="1" x14ac:dyDescent="0.2">
      <c r="AX27019" s="78"/>
      <c r="AZ27019" s="167"/>
      <c r="BA27019" s="77"/>
      <c r="BB27019" s="77"/>
    </row>
    <row r="27020" spans="50:54" s="79" customFormat="1" ht="0" hidden="1" customHeight="1" x14ac:dyDescent="0.2">
      <c r="AX27020" s="78"/>
      <c r="AZ27020" s="167"/>
      <c r="BA27020" s="77"/>
      <c r="BB27020" s="77"/>
    </row>
    <row r="27021" spans="50:54" s="79" customFormat="1" ht="0" hidden="1" customHeight="1" x14ac:dyDescent="0.2">
      <c r="AX27021" s="78"/>
      <c r="AZ27021" s="167"/>
      <c r="BA27021" s="77"/>
      <c r="BB27021" s="77"/>
    </row>
    <row r="27022" spans="50:54" s="79" customFormat="1" ht="0" hidden="1" customHeight="1" x14ac:dyDescent="0.2">
      <c r="AX27022" s="78"/>
      <c r="AZ27022" s="167"/>
      <c r="BA27022" s="77"/>
      <c r="BB27022" s="77"/>
    </row>
    <row r="27023" spans="50:54" s="79" customFormat="1" ht="0" hidden="1" customHeight="1" x14ac:dyDescent="0.2">
      <c r="AX27023" s="78"/>
      <c r="AZ27023" s="167"/>
      <c r="BA27023" s="77"/>
      <c r="BB27023" s="77"/>
    </row>
    <row r="27024" spans="50:54" s="79" customFormat="1" ht="0" hidden="1" customHeight="1" x14ac:dyDescent="0.2">
      <c r="AX27024" s="78"/>
      <c r="AZ27024" s="167"/>
      <c r="BA27024" s="77"/>
      <c r="BB27024" s="77"/>
    </row>
    <row r="27025" spans="50:54" s="79" customFormat="1" ht="0" hidden="1" customHeight="1" x14ac:dyDescent="0.2">
      <c r="AX27025" s="78"/>
      <c r="AZ27025" s="167"/>
      <c r="BA27025" s="77"/>
      <c r="BB27025" s="77"/>
    </row>
    <row r="27026" spans="50:54" s="79" customFormat="1" ht="0" hidden="1" customHeight="1" x14ac:dyDescent="0.2">
      <c r="AX27026" s="78"/>
      <c r="AZ27026" s="167"/>
      <c r="BA27026" s="77"/>
      <c r="BB27026" s="77"/>
    </row>
    <row r="27027" spans="50:54" s="79" customFormat="1" ht="0" hidden="1" customHeight="1" x14ac:dyDescent="0.2">
      <c r="AX27027" s="78"/>
      <c r="AZ27027" s="167"/>
      <c r="BA27027" s="77"/>
      <c r="BB27027" s="77"/>
    </row>
    <row r="27028" spans="50:54" s="79" customFormat="1" ht="0" hidden="1" customHeight="1" x14ac:dyDescent="0.2">
      <c r="AX27028" s="78"/>
      <c r="AZ27028" s="167"/>
      <c r="BA27028" s="77"/>
      <c r="BB27028" s="77"/>
    </row>
    <row r="27029" spans="50:54" s="79" customFormat="1" ht="0" hidden="1" customHeight="1" x14ac:dyDescent="0.2">
      <c r="AX27029" s="78"/>
      <c r="AZ27029" s="167"/>
      <c r="BA27029" s="77"/>
      <c r="BB27029" s="77"/>
    </row>
    <row r="27030" spans="50:54" s="79" customFormat="1" ht="0" hidden="1" customHeight="1" x14ac:dyDescent="0.2">
      <c r="AX27030" s="78"/>
      <c r="AZ27030" s="167"/>
      <c r="BA27030" s="77"/>
      <c r="BB27030" s="77"/>
    </row>
    <row r="27031" spans="50:54" s="79" customFormat="1" ht="0" hidden="1" customHeight="1" x14ac:dyDescent="0.2">
      <c r="AX27031" s="78"/>
      <c r="AZ27031" s="167"/>
      <c r="BA27031" s="77"/>
      <c r="BB27031" s="77"/>
    </row>
    <row r="27032" spans="50:54" s="79" customFormat="1" ht="0" hidden="1" customHeight="1" x14ac:dyDescent="0.2">
      <c r="AX27032" s="78"/>
      <c r="AZ27032" s="167"/>
      <c r="BA27032" s="77"/>
      <c r="BB27032" s="77"/>
    </row>
    <row r="27033" spans="50:54" s="79" customFormat="1" ht="0" hidden="1" customHeight="1" x14ac:dyDescent="0.2">
      <c r="AX27033" s="78"/>
      <c r="AZ27033" s="167"/>
      <c r="BA27033" s="77"/>
      <c r="BB27033" s="77"/>
    </row>
    <row r="27034" spans="50:54" s="79" customFormat="1" ht="0" hidden="1" customHeight="1" x14ac:dyDescent="0.2">
      <c r="AX27034" s="78"/>
      <c r="AZ27034" s="167"/>
      <c r="BA27034" s="77"/>
      <c r="BB27034" s="77"/>
    </row>
    <row r="27035" spans="50:54" s="79" customFormat="1" ht="0" hidden="1" customHeight="1" x14ac:dyDescent="0.2">
      <c r="AX27035" s="78"/>
      <c r="AZ27035" s="167"/>
      <c r="BA27035" s="77"/>
      <c r="BB27035" s="77"/>
    </row>
    <row r="27036" spans="50:54" s="79" customFormat="1" ht="0" hidden="1" customHeight="1" x14ac:dyDescent="0.2">
      <c r="AX27036" s="78"/>
      <c r="AZ27036" s="167"/>
      <c r="BA27036" s="77"/>
      <c r="BB27036" s="77"/>
    </row>
    <row r="27037" spans="50:54" s="79" customFormat="1" ht="0" hidden="1" customHeight="1" x14ac:dyDescent="0.2">
      <c r="AX27037" s="78"/>
      <c r="AZ27037" s="167"/>
      <c r="BA27037" s="77"/>
      <c r="BB27037" s="77"/>
    </row>
    <row r="27038" spans="50:54" s="79" customFormat="1" ht="0" hidden="1" customHeight="1" x14ac:dyDescent="0.2">
      <c r="AX27038" s="78"/>
      <c r="AZ27038" s="167"/>
      <c r="BA27038" s="77"/>
      <c r="BB27038" s="77"/>
    </row>
    <row r="27039" spans="50:54" s="79" customFormat="1" ht="0" hidden="1" customHeight="1" x14ac:dyDescent="0.2">
      <c r="AX27039" s="78"/>
      <c r="AZ27039" s="167"/>
      <c r="BA27039" s="77"/>
      <c r="BB27039" s="77"/>
    </row>
    <row r="27040" spans="50:54" s="79" customFormat="1" ht="0" hidden="1" customHeight="1" x14ac:dyDescent="0.2">
      <c r="AX27040" s="78"/>
      <c r="AZ27040" s="167"/>
      <c r="BA27040" s="77"/>
      <c r="BB27040" s="77"/>
    </row>
    <row r="27041" spans="50:54" s="79" customFormat="1" ht="0" hidden="1" customHeight="1" x14ac:dyDescent="0.2">
      <c r="AX27041" s="78"/>
      <c r="AZ27041" s="167"/>
      <c r="BA27041" s="77"/>
      <c r="BB27041" s="77"/>
    </row>
    <row r="27042" spans="50:54" s="79" customFormat="1" ht="0" hidden="1" customHeight="1" x14ac:dyDescent="0.2">
      <c r="AX27042" s="78"/>
      <c r="AZ27042" s="167"/>
      <c r="BA27042" s="77"/>
      <c r="BB27042" s="77"/>
    </row>
    <row r="27043" spans="50:54" s="79" customFormat="1" ht="0" hidden="1" customHeight="1" x14ac:dyDescent="0.2">
      <c r="AX27043" s="78"/>
      <c r="AZ27043" s="167"/>
      <c r="BA27043" s="77"/>
      <c r="BB27043" s="77"/>
    </row>
    <row r="27044" spans="50:54" s="79" customFormat="1" ht="0" hidden="1" customHeight="1" x14ac:dyDescent="0.2">
      <c r="AX27044" s="78"/>
      <c r="AZ27044" s="167"/>
      <c r="BA27044" s="77"/>
      <c r="BB27044" s="77"/>
    </row>
    <row r="27045" spans="50:54" s="79" customFormat="1" ht="0" hidden="1" customHeight="1" x14ac:dyDescent="0.2">
      <c r="AX27045" s="78"/>
      <c r="AZ27045" s="167"/>
      <c r="BA27045" s="77"/>
      <c r="BB27045" s="77"/>
    </row>
    <row r="27046" spans="50:54" s="79" customFormat="1" ht="0" hidden="1" customHeight="1" x14ac:dyDescent="0.2">
      <c r="AX27046" s="78"/>
      <c r="AZ27046" s="167"/>
      <c r="BA27046" s="77"/>
      <c r="BB27046" s="77"/>
    </row>
    <row r="27047" spans="50:54" s="79" customFormat="1" ht="0" hidden="1" customHeight="1" x14ac:dyDescent="0.2">
      <c r="AX27047" s="78"/>
      <c r="AZ27047" s="167"/>
      <c r="BA27047" s="77"/>
      <c r="BB27047" s="77"/>
    </row>
    <row r="27048" spans="50:54" s="79" customFormat="1" ht="0" hidden="1" customHeight="1" x14ac:dyDescent="0.2">
      <c r="AX27048" s="78"/>
      <c r="AZ27048" s="167"/>
      <c r="BA27048" s="77"/>
      <c r="BB27048" s="77"/>
    </row>
    <row r="27049" spans="50:54" s="79" customFormat="1" ht="0" hidden="1" customHeight="1" x14ac:dyDescent="0.2">
      <c r="AX27049" s="78"/>
      <c r="AZ27049" s="167"/>
      <c r="BA27049" s="77"/>
      <c r="BB27049" s="77"/>
    </row>
    <row r="27050" spans="50:54" s="79" customFormat="1" ht="0" hidden="1" customHeight="1" x14ac:dyDescent="0.2">
      <c r="AX27050" s="78"/>
      <c r="AZ27050" s="167"/>
      <c r="BA27050" s="77"/>
      <c r="BB27050" s="77"/>
    </row>
    <row r="27051" spans="50:54" s="79" customFormat="1" ht="0" hidden="1" customHeight="1" x14ac:dyDescent="0.2">
      <c r="AX27051" s="78"/>
      <c r="AZ27051" s="167"/>
      <c r="BA27051" s="77"/>
      <c r="BB27051" s="77"/>
    </row>
    <row r="27052" spans="50:54" s="79" customFormat="1" ht="0" hidden="1" customHeight="1" x14ac:dyDescent="0.2">
      <c r="AX27052" s="78"/>
      <c r="AZ27052" s="167"/>
      <c r="BA27052" s="77"/>
      <c r="BB27052" s="77"/>
    </row>
    <row r="27053" spans="50:54" s="79" customFormat="1" ht="0" hidden="1" customHeight="1" x14ac:dyDescent="0.2">
      <c r="AX27053" s="78"/>
      <c r="AZ27053" s="167"/>
      <c r="BA27053" s="77"/>
      <c r="BB27053" s="77"/>
    </row>
    <row r="27054" spans="50:54" s="79" customFormat="1" ht="0" hidden="1" customHeight="1" x14ac:dyDescent="0.2">
      <c r="AX27054" s="78"/>
      <c r="AZ27054" s="167"/>
      <c r="BA27054" s="77"/>
      <c r="BB27054" s="77"/>
    </row>
    <row r="27055" spans="50:54" s="79" customFormat="1" ht="0" hidden="1" customHeight="1" x14ac:dyDescent="0.2">
      <c r="AX27055" s="78"/>
      <c r="AZ27055" s="167"/>
      <c r="BA27055" s="77"/>
      <c r="BB27055" s="77"/>
    </row>
    <row r="27056" spans="50:54" s="79" customFormat="1" ht="0" hidden="1" customHeight="1" x14ac:dyDescent="0.2">
      <c r="AX27056" s="78"/>
      <c r="AZ27056" s="167"/>
      <c r="BA27056" s="77"/>
      <c r="BB27056" s="77"/>
    </row>
    <row r="27057" spans="50:54" s="79" customFormat="1" ht="0" hidden="1" customHeight="1" x14ac:dyDescent="0.2">
      <c r="AX27057" s="78"/>
      <c r="AZ27057" s="167"/>
      <c r="BA27057" s="77"/>
      <c r="BB27057" s="77"/>
    </row>
    <row r="27058" spans="50:54" s="79" customFormat="1" ht="0" hidden="1" customHeight="1" x14ac:dyDescent="0.2">
      <c r="AX27058" s="78"/>
      <c r="AZ27058" s="167"/>
      <c r="BA27058" s="77"/>
      <c r="BB27058" s="77"/>
    </row>
    <row r="27059" spans="50:54" s="79" customFormat="1" ht="0" hidden="1" customHeight="1" x14ac:dyDescent="0.2">
      <c r="AX27059" s="78"/>
      <c r="AZ27059" s="167"/>
      <c r="BA27059" s="77"/>
      <c r="BB27059" s="77"/>
    </row>
    <row r="27060" spans="50:54" s="79" customFormat="1" ht="0" hidden="1" customHeight="1" x14ac:dyDescent="0.2">
      <c r="AX27060" s="78"/>
      <c r="AZ27060" s="167"/>
      <c r="BA27060" s="77"/>
      <c r="BB27060" s="77"/>
    </row>
    <row r="27061" spans="50:54" s="79" customFormat="1" ht="0" hidden="1" customHeight="1" x14ac:dyDescent="0.2">
      <c r="AX27061" s="78"/>
      <c r="AZ27061" s="167"/>
      <c r="BA27061" s="77"/>
      <c r="BB27061" s="77"/>
    </row>
    <row r="27062" spans="50:54" s="79" customFormat="1" ht="0" hidden="1" customHeight="1" x14ac:dyDescent="0.2">
      <c r="AX27062" s="78"/>
      <c r="AZ27062" s="167"/>
      <c r="BA27062" s="77"/>
      <c r="BB27062" s="77"/>
    </row>
    <row r="27063" spans="50:54" s="79" customFormat="1" ht="0" hidden="1" customHeight="1" x14ac:dyDescent="0.2">
      <c r="AX27063" s="78"/>
      <c r="AZ27063" s="167"/>
      <c r="BA27063" s="77"/>
      <c r="BB27063" s="77"/>
    </row>
    <row r="27064" spans="50:54" s="79" customFormat="1" ht="0" hidden="1" customHeight="1" x14ac:dyDescent="0.2">
      <c r="AX27064" s="78"/>
      <c r="AZ27064" s="167"/>
      <c r="BA27064" s="77"/>
      <c r="BB27064" s="77"/>
    </row>
    <row r="27065" spans="50:54" s="79" customFormat="1" ht="0" hidden="1" customHeight="1" x14ac:dyDescent="0.2">
      <c r="AX27065" s="78"/>
      <c r="AZ27065" s="167"/>
      <c r="BA27065" s="77"/>
      <c r="BB27065" s="77"/>
    </row>
    <row r="27066" spans="50:54" s="79" customFormat="1" ht="0" hidden="1" customHeight="1" x14ac:dyDescent="0.2">
      <c r="AX27066" s="78"/>
      <c r="AZ27066" s="167"/>
      <c r="BA27066" s="77"/>
      <c r="BB27066" s="77"/>
    </row>
    <row r="27067" spans="50:54" s="79" customFormat="1" ht="0" hidden="1" customHeight="1" x14ac:dyDescent="0.2">
      <c r="AX27067" s="78"/>
      <c r="AZ27067" s="167"/>
      <c r="BA27067" s="77"/>
      <c r="BB27067" s="77"/>
    </row>
    <row r="27068" spans="50:54" s="79" customFormat="1" ht="0" hidden="1" customHeight="1" x14ac:dyDescent="0.2">
      <c r="AX27068" s="78"/>
      <c r="AZ27068" s="167"/>
      <c r="BA27068" s="77"/>
      <c r="BB27068" s="77"/>
    </row>
    <row r="27069" spans="50:54" s="79" customFormat="1" ht="0" hidden="1" customHeight="1" x14ac:dyDescent="0.2">
      <c r="AX27069" s="78"/>
      <c r="AZ27069" s="167"/>
      <c r="BA27069" s="77"/>
      <c r="BB27069" s="77"/>
    </row>
    <row r="27070" spans="50:54" s="79" customFormat="1" ht="0" hidden="1" customHeight="1" x14ac:dyDescent="0.2">
      <c r="AX27070" s="78"/>
      <c r="AZ27070" s="167"/>
      <c r="BA27070" s="77"/>
      <c r="BB27070" s="77"/>
    </row>
    <row r="27071" spans="50:54" s="79" customFormat="1" ht="0" hidden="1" customHeight="1" x14ac:dyDescent="0.2">
      <c r="AX27071" s="78"/>
      <c r="AZ27071" s="167"/>
      <c r="BA27071" s="77"/>
      <c r="BB27071" s="77"/>
    </row>
    <row r="27072" spans="50:54" s="79" customFormat="1" ht="0" hidden="1" customHeight="1" x14ac:dyDescent="0.2">
      <c r="AX27072" s="78"/>
      <c r="AZ27072" s="167"/>
      <c r="BA27072" s="77"/>
      <c r="BB27072" s="77"/>
    </row>
    <row r="27073" spans="50:54" s="79" customFormat="1" ht="0" hidden="1" customHeight="1" x14ac:dyDescent="0.2">
      <c r="AX27073" s="78"/>
      <c r="AZ27073" s="167"/>
      <c r="BA27073" s="77"/>
      <c r="BB27073" s="77"/>
    </row>
    <row r="27074" spans="50:54" s="79" customFormat="1" ht="0" hidden="1" customHeight="1" x14ac:dyDescent="0.2">
      <c r="AX27074" s="78"/>
      <c r="AZ27074" s="167"/>
      <c r="BA27074" s="77"/>
      <c r="BB27074" s="77"/>
    </row>
    <row r="27075" spans="50:54" s="79" customFormat="1" ht="0" hidden="1" customHeight="1" x14ac:dyDescent="0.2">
      <c r="AX27075" s="78"/>
      <c r="AZ27075" s="167"/>
      <c r="BA27075" s="77"/>
      <c r="BB27075" s="77"/>
    </row>
    <row r="27076" spans="50:54" s="79" customFormat="1" ht="0" hidden="1" customHeight="1" x14ac:dyDescent="0.2">
      <c r="AX27076" s="78"/>
      <c r="AZ27076" s="167"/>
      <c r="BA27076" s="77"/>
      <c r="BB27076" s="77"/>
    </row>
    <row r="27077" spans="50:54" s="79" customFormat="1" ht="0" hidden="1" customHeight="1" x14ac:dyDescent="0.2">
      <c r="AX27077" s="78"/>
      <c r="AZ27077" s="167"/>
      <c r="BA27077" s="77"/>
      <c r="BB27077" s="77"/>
    </row>
    <row r="27078" spans="50:54" s="79" customFormat="1" ht="0" hidden="1" customHeight="1" x14ac:dyDescent="0.2">
      <c r="AX27078" s="78"/>
      <c r="AZ27078" s="167"/>
      <c r="BA27078" s="77"/>
      <c r="BB27078" s="77"/>
    </row>
    <row r="27079" spans="50:54" s="79" customFormat="1" ht="0" hidden="1" customHeight="1" x14ac:dyDescent="0.2">
      <c r="AX27079" s="78"/>
      <c r="AZ27079" s="167"/>
      <c r="BA27079" s="77"/>
      <c r="BB27079" s="77"/>
    </row>
    <row r="27080" spans="50:54" s="79" customFormat="1" ht="0" hidden="1" customHeight="1" x14ac:dyDescent="0.2">
      <c r="AX27080" s="78"/>
      <c r="AZ27080" s="167"/>
      <c r="BA27080" s="77"/>
      <c r="BB27080" s="77"/>
    </row>
    <row r="27081" spans="50:54" s="79" customFormat="1" ht="0" hidden="1" customHeight="1" x14ac:dyDescent="0.2">
      <c r="AX27081" s="78"/>
      <c r="AZ27081" s="167"/>
      <c r="BA27081" s="77"/>
      <c r="BB27081" s="77"/>
    </row>
    <row r="27082" spans="50:54" s="79" customFormat="1" ht="0" hidden="1" customHeight="1" x14ac:dyDescent="0.2">
      <c r="AX27082" s="78"/>
      <c r="AZ27082" s="167"/>
      <c r="BA27082" s="77"/>
      <c r="BB27082" s="77"/>
    </row>
    <row r="27083" spans="50:54" s="79" customFormat="1" ht="0" hidden="1" customHeight="1" x14ac:dyDescent="0.2">
      <c r="AX27083" s="78"/>
      <c r="AZ27083" s="167"/>
      <c r="BA27083" s="77"/>
      <c r="BB27083" s="77"/>
    </row>
    <row r="27084" spans="50:54" s="79" customFormat="1" ht="0" hidden="1" customHeight="1" x14ac:dyDescent="0.2">
      <c r="AX27084" s="78"/>
      <c r="AZ27084" s="167"/>
      <c r="BA27084" s="77"/>
      <c r="BB27084" s="77"/>
    </row>
    <row r="27085" spans="50:54" s="79" customFormat="1" ht="0" hidden="1" customHeight="1" x14ac:dyDescent="0.2">
      <c r="AX27085" s="78"/>
      <c r="AZ27085" s="167"/>
      <c r="BA27085" s="77"/>
      <c r="BB27085" s="77"/>
    </row>
    <row r="27086" spans="50:54" s="79" customFormat="1" ht="0" hidden="1" customHeight="1" x14ac:dyDescent="0.2">
      <c r="AX27086" s="78"/>
      <c r="AZ27086" s="167"/>
      <c r="BA27086" s="77"/>
      <c r="BB27086" s="77"/>
    </row>
    <row r="27087" spans="50:54" s="79" customFormat="1" ht="0" hidden="1" customHeight="1" x14ac:dyDescent="0.2">
      <c r="AX27087" s="78"/>
      <c r="AZ27087" s="167"/>
      <c r="BA27087" s="77"/>
      <c r="BB27087" s="77"/>
    </row>
    <row r="27088" spans="50:54" s="79" customFormat="1" ht="0" hidden="1" customHeight="1" x14ac:dyDescent="0.2">
      <c r="AX27088" s="78"/>
      <c r="AZ27088" s="167"/>
      <c r="BA27088" s="77"/>
      <c r="BB27088" s="77"/>
    </row>
    <row r="27089" spans="50:54" s="79" customFormat="1" ht="0" hidden="1" customHeight="1" x14ac:dyDescent="0.2">
      <c r="AX27089" s="78"/>
      <c r="AZ27089" s="167"/>
      <c r="BA27089" s="77"/>
      <c r="BB27089" s="77"/>
    </row>
    <row r="27090" spans="50:54" s="79" customFormat="1" ht="0" hidden="1" customHeight="1" x14ac:dyDescent="0.2">
      <c r="AX27090" s="78"/>
      <c r="AZ27090" s="167"/>
      <c r="BA27090" s="77"/>
      <c r="BB27090" s="77"/>
    </row>
    <row r="27091" spans="50:54" s="79" customFormat="1" ht="0" hidden="1" customHeight="1" x14ac:dyDescent="0.2">
      <c r="AX27091" s="78"/>
      <c r="AZ27091" s="167"/>
      <c r="BA27091" s="77"/>
      <c r="BB27091" s="77"/>
    </row>
    <row r="27092" spans="50:54" s="79" customFormat="1" ht="0" hidden="1" customHeight="1" x14ac:dyDescent="0.2">
      <c r="AX27092" s="78"/>
      <c r="AZ27092" s="167"/>
      <c r="BA27092" s="77"/>
      <c r="BB27092" s="77"/>
    </row>
    <row r="27093" spans="50:54" s="79" customFormat="1" ht="0" hidden="1" customHeight="1" x14ac:dyDescent="0.2">
      <c r="AX27093" s="78"/>
      <c r="AZ27093" s="167"/>
      <c r="BA27093" s="77"/>
      <c r="BB27093" s="77"/>
    </row>
    <row r="27094" spans="50:54" s="79" customFormat="1" ht="0" hidden="1" customHeight="1" x14ac:dyDescent="0.2">
      <c r="AX27094" s="78"/>
      <c r="AZ27094" s="167"/>
      <c r="BA27094" s="77"/>
      <c r="BB27094" s="77"/>
    </row>
    <row r="27095" spans="50:54" s="79" customFormat="1" ht="0" hidden="1" customHeight="1" x14ac:dyDescent="0.2">
      <c r="AX27095" s="78"/>
      <c r="AZ27095" s="167"/>
      <c r="BA27095" s="77"/>
      <c r="BB27095" s="77"/>
    </row>
    <row r="27096" spans="50:54" s="79" customFormat="1" ht="0" hidden="1" customHeight="1" x14ac:dyDescent="0.2">
      <c r="AX27096" s="78"/>
      <c r="AZ27096" s="167"/>
      <c r="BA27096" s="77"/>
      <c r="BB27096" s="77"/>
    </row>
    <row r="27097" spans="50:54" s="79" customFormat="1" ht="0" hidden="1" customHeight="1" x14ac:dyDescent="0.2">
      <c r="AX27097" s="78"/>
      <c r="AZ27097" s="167"/>
      <c r="BA27097" s="77"/>
      <c r="BB27097" s="77"/>
    </row>
    <row r="27098" spans="50:54" s="79" customFormat="1" ht="0" hidden="1" customHeight="1" x14ac:dyDescent="0.2">
      <c r="AX27098" s="78"/>
      <c r="AZ27098" s="167"/>
      <c r="BA27098" s="77"/>
      <c r="BB27098" s="77"/>
    </row>
    <row r="27099" spans="50:54" s="79" customFormat="1" ht="0" hidden="1" customHeight="1" x14ac:dyDescent="0.2">
      <c r="AX27099" s="78"/>
      <c r="AZ27099" s="167"/>
      <c r="BA27099" s="77"/>
      <c r="BB27099" s="77"/>
    </row>
    <row r="27100" spans="50:54" s="79" customFormat="1" ht="0" hidden="1" customHeight="1" x14ac:dyDescent="0.2">
      <c r="AX27100" s="78"/>
      <c r="AZ27100" s="167"/>
      <c r="BA27100" s="77"/>
      <c r="BB27100" s="77"/>
    </row>
    <row r="27101" spans="50:54" s="79" customFormat="1" ht="0" hidden="1" customHeight="1" x14ac:dyDescent="0.2">
      <c r="AX27101" s="78"/>
      <c r="AZ27101" s="167"/>
      <c r="BA27101" s="77"/>
      <c r="BB27101" s="77"/>
    </row>
    <row r="27102" spans="50:54" s="79" customFormat="1" ht="0" hidden="1" customHeight="1" x14ac:dyDescent="0.2">
      <c r="AX27102" s="78"/>
      <c r="AZ27102" s="167"/>
      <c r="BA27102" s="77"/>
      <c r="BB27102" s="77"/>
    </row>
    <row r="27103" spans="50:54" s="79" customFormat="1" ht="0" hidden="1" customHeight="1" x14ac:dyDescent="0.2">
      <c r="AX27103" s="78"/>
      <c r="AZ27103" s="167"/>
      <c r="BA27103" s="77"/>
      <c r="BB27103" s="77"/>
    </row>
    <row r="27104" spans="50:54" s="79" customFormat="1" ht="0" hidden="1" customHeight="1" x14ac:dyDescent="0.2">
      <c r="AX27104" s="78"/>
      <c r="AZ27104" s="167"/>
      <c r="BA27104" s="77"/>
      <c r="BB27104" s="77"/>
    </row>
    <row r="27105" spans="50:54" s="79" customFormat="1" ht="0" hidden="1" customHeight="1" x14ac:dyDescent="0.2">
      <c r="AX27105" s="78"/>
      <c r="AZ27105" s="167"/>
      <c r="BA27105" s="77"/>
      <c r="BB27105" s="77"/>
    </row>
    <row r="27106" spans="50:54" s="79" customFormat="1" ht="0" hidden="1" customHeight="1" x14ac:dyDescent="0.2">
      <c r="AX27106" s="78"/>
      <c r="AZ27106" s="167"/>
      <c r="BA27106" s="77"/>
      <c r="BB27106" s="77"/>
    </row>
    <row r="27107" spans="50:54" s="79" customFormat="1" ht="0" hidden="1" customHeight="1" x14ac:dyDescent="0.2">
      <c r="AX27107" s="78"/>
      <c r="AZ27107" s="167"/>
      <c r="BA27107" s="77"/>
      <c r="BB27107" s="77"/>
    </row>
    <row r="27108" spans="50:54" s="79" customFormat="1" ht="0" hidden="1" customHeight="1" x14ac:dyDescent="0.2">
      <c r="AX27108" s="78"/>
      <c r="AZ27108" s="167"/>
      <c r="BA27108" s="77"/>
      <c r="BB27108" s="77"/>
    </row>
    <row r="27109" spans="50:54" s="79" customFormat="1" ht="0" hidden="1" customHeight="1" x14ac:dyDescent="0.2">
      <c r="AX27109" s="78"/>
      <c r="AZ27109" s="167"/>
      <c r="BA27109" s="77"/>
      <c r="BB27109" s="77"/>
    </row>
    <row r="27110" spans="50:54" s="79" customFormat="1" ht="0" hidden="1" customHeight="1" x14ac:dyDescent="0.2">
      <c r="AX27110" s="78"/>
      <c r="AZ27110" s="167"/>
      <c r="BA27110" s="77"/>
      <c r="BB27110" s="77"/>
    </row>
    <row r="27111" spans="50:54" s="79" customFormat="1" ht="0" hidden="1" customHeight="1" x14ac:dyDescent="0.2">
      <c r="AX27111" s="78"/>
      <c r="AZ27111" s="167"/>
      <c r="BA27111" s="77"/>
      <c r="BB27111" s="77"/>
    </row>
    <row r="27112" spans="50:54" s="79" customFormat="1" ht="0" hidden="1" customHeight="1" x14ac:dyDescent="0.2">
      <c r="AX27112" s="78"/>
      <c r="AZ27112" s="167"/>
      <c r="BA27112" s="77"/>
      <c r="BB27112" s="77"/>
    </row>
    <row r="27113" spans="50:54" s="79" customFormat="1" ht="0" hidden="1" customHeight="1" x14ac:dyDescent="0.2">
      <c r="AX27113" s="78"/>
      <c r="AZ27113" s="167"/>
      <c r="BA27113" s="77"/>
      <c r="BB27113" s="77"/>
    </row>
    <row r="27114" spans="50:54" s="79" customFormat="1" ht="0" hidden="1" customHeight="1" x14ac:dyDescent="0.2">
      <c r="AX27114" s="78"/>
      <c r="AZ27114" s="167"/>
      <c r="BA27114" s="77"/>
      <c r="BB27114" s="77"/>
    </row>
    <row r="27115" spans="50:54" s="79" customFormat="1" ht="0" hidden="1" customHeight="1" x14ac:dyDescent="0.2">
      <c r="AX27115" s="78"/>
      <c r="AZ27115" s="167"/>
      <c r="BA27115" s="77"/>
      <c r="BB27115" s="77"/>
    </row>
    <row r="27116" spans="50:54" s="79" customFormat="1" ht="0" hidden="1" customHeight="1" x14ac:dyDescent="0.2">
      <c r="AX27116" s="78"/>
      <c r="AZ27116" s="167"/>
      <c r="BA27116" s="77"/>
      <c r="BB27116" s="77"/>
    </row>
    <row r="27117" spans="50:54" s="79" customFormat="1" ht="0" hidden="1" customHeight="1" x14ac:dyDescent="0.2">
      <c r="AX27117" s="78"/>
      <c r="AZ27117" s="167"/>
      <c r="BA27117" s="77"/>
      <c r="BB27117" s="77"/>
    </row>
    <row r="27118" spans="50:54" s="79" customFormat="1" ht="0" hidden="1" customHeight="1" x14ac:dyDescent="0.2">
      <c r="AX27118" s="78"/>
      <c r="AZ27118" s="167"/>
      <c r="BA27118" s="77"/>
      <c r="BB27118" s="77"/>
    </row>
    <row r="27119" spans="50:54" s="79" customFormat="1" ht="0" hidden="1" customHeight="1" x14ac:dyDescent="0.2">
      <c r="AX27119" s="78"/>
      <c r="AZ27119" s="167"/>
      <c r="BA27119" s="77"/>
      <c r="BB27119" s="77"/>
    </row>
    <row r="27120" spans="50:54" s="79" customFormat="1" ht="0" hidden="1" customHeight="1" x14ac:dyDescent="0.2">
      <c r="AX27120" s="78"/>
      <c r="AZ27120" s="167"/>
      <c r="BA27120" s="77"/>
      <c r="BB27120" s="77"/>
    </row>
    <row r="27121" spans="50:54" s="79" customFormat="1" ht="0" hidden="1" customHeight="1" x14ac:dyDescent="0.2">
      <c r="AX27121" s="78"/>
      <c r="AZ27121" s="167"/>
      <c r="BA27121" s="77"/>
      <c r="BB27121" s="77"/>
    </row>
    <row r="27122" spans="50:54" s="79" customFormat="1" ht="0" hidden="1" customHeight="1" x14ac:dyDescent="0.2">
      <c r="AX27122" s="78"/>
      <c r="AZ27122" s="167"/>
      <c r="BA27122" s="77"/>
      <c r="BB27122" s="77"/>
    </row>
    <row r="27123" spans="50:54" s="79" customFormat="1" ht="0" hidden="1" customHeight="1" x14ac:dyDescent="0.2">
      <c r="AX27123" s="78"/>
      <c r="AZ27123" s="167"/>
      <c r="BA27123" s="77"/>
      <c r="BB27123" s="77"/>
    </row>
    <row r="27124" spans="50:54" s="79" customFormat="1" ht="0" hidden="1" customHeight="1" x14ac:dyDescent="0.2">
      <c r="AX27124" s="78"/>
      <c r="AZ27124" s="167"/>
      <c r="BA27124" s="77"/>
      <c r="BB27124" s="77"/>
    </row>
    <row r="27125" spans="50:54" s="79" customFormat="1" ht="0" hidden="1" customHeight="1" x14ac:dyDescent="0.2">
      <c r="AX27125" s="78"/>
      <c r="AZ27125" s="167"/>
      <c r="BA27125" s="77"/>
      <c r="BB27125" s="77"/>
    </row>
    <row r="27126" spans="50:54" s="79" customFormat="1" ht="0" hidden="1" customHeight="1" x14ac:dyDescent="0.2">
      <c r="AX27126" s="78"/>
      <c r="AZ27126" s="167"/>
      <c r="BA27126" s="77"/>
      <c r="BB27126" s="77"/>
    </row>
    <row r="27127" spans="50:54" s="79" customFormat="1" ht="0" hidden="1" customHeight="1" x14ac:dyDescent="0.2">
      <c r="AX27127" s="78"/>
      <c r="AZ27127" s="167"/>
      <c r="BA27127" s="77"/>
      <c r="BB27127" s="77"/>
    </row>
    <row r="27128" spans="50:54" s="79" customFormat="1" ht="0" hidden="1" customHeight="1" x14ac:dyDescent="0.2">
      <c r="AX27128" s="78"/>
      <c r="AZ27128" s="167"/>
      <c r="BA27128" s="77"/>
      <c r="BB27128" s="77"/>
    </row>
    <row r="27129" spans="50:54" s="79" customFormat="1" ht="0" hidden="1" customHeight="1" x14ac:dyDescent="0.2">
      <c r="AX27129" s="78"/>
      <c r="AZ27129" s="167"/>
      <c r="BA27129" s="77"/>
      <c r="BB27129" s="77"/>
    </row>
    <row r="27130" spans="50:54" s="79" customFormat="1" ht="0" hidden="1" customHeight="1" x14ac:dyDescent="0.2">
      <c r="AX27130" s="78"/>
      <c r="AZ27130" s="167"/>
      <c r="BA27130" s="77"/>
      <c r="BB27130" s="77"/>
    </row>
    <row r="27131" spans="50:54" s="79" customFormat="1" ht="0" hidden="1" customHeight="1" x14ac:dyDescent="0.2">
      <c r="AX27131" s="78"/>
      <c r="AZ27131" s="167"/>
      <c r="BA27131" s="77"/>
      <c r="BB27131" s="77"/>
    </row>
    <row r="27132" spans="50:54" s="79" customFormat="1" ht="0" hidden="1" customHeight="1" x14ac:dyDescent="0.2">
      <c r="AX27132" s="78"/>
      <c r="AZ27132" s="167"/>
      <c r="BA27132" s="77"/>
      <c r="BB27132" s="77"/>
    </row>
    <row r="27133" spans="50:54" s="79" customFormat="1" ht="0" hidden="1" customHeight="1" x14ac:dyDescent="0.2">
      <c r="AX27133" s="78"/>
      <c r="AZ27133" s="167"/>
      <c r="BA27133" s="77"/>
      <c r="BB27133" s="77"/>
    </row>
    <row r="27134" spans="50:54" s="79" customFormat="1" ht="0" hidden="1" customHeight="1" x14ac:dyDescent="0.2">
      <c r="AX27134" s="78"/>
      <c r="AZ27134" s="167"/>
      <c r="BA27134" s="77"/>
      <c r="BB27134" s="77"/>
    </row>
    <row r="27135" spans="50:54" s="79" customFormat="1" ht="0" hidden="1" customHeight="1" x14ac:dyDescent="0.2">
      <c r="AX27135" s="78"/>
      <c r="AZ27135" s="167"/>
      <c r="BA27135" s="77"/>
      <c r="BB27135" s="77"/>
    </row>
    <row r="27136" spans="50:54" s="79" customFormat="1" ht="0" hidden="1" customHeight="1" x14ac:dyDescent="0.2">
      <c r="AX27136" s="78"/>
      <c r="AZ27136" s="167"/>
      <c r="BA27136" s="77"/>
      <c r="BB27136" s="77"/>
    </row>
    <row r="27137" spans="50:54" s="79" customFormat="1" ht="0" hidden="1" customHeight="1" x14ac:dyDescent="0.2">
      <c r="AX27137" s="78"/>
      <c r="AZ27137" s="167"/>
      <c r="BA27137" s="77"/>
      <c r="BB27137" s="77"/>
    </row>
    <row r="27138" spans="50:54" s="79" customFormat="1" ht="0" hidden="1" customHeight="1" x14ac:dyDescent="0.2">
      <c r="AX27138" s="78"/>
      <c r="AZ27138" s="167"/>
      <c r="BA27138" s="77"/>
      <c r="BB27138" s="77"/>
    </row>
    <row r="27139" spans="50:54" s="79" customFormat="1" ht="0" hidden="1" customHeight="1" x14ac:dyDescent="0.2">
      <c r="AX27139" s="78"/>
      <c r="AZ27139" s="167"/>
      <c r="BA27139" s="77"/>
      <c r="BB27139" s="77"/>
    </row>
    <row r="27140" spans="50:54" s="79" customFormat="1" ht="0" hidden="1" customHeight="1" x14ac:dyDescent="0.2">
      <c r="AX27140" s="78"/>
      <c r="AZ27140" s="167"/>
      <c r="BA27140" s="77"/>
      <c r="BB27140" s="77"/>
    </row>
    <row r="27141" spans="50:54" s="79" customFormat="1" ht="0" hidden="1" customHeight="1" x14ac:dyDescent="0.2">
      <c r="AX27141" s="78"/>
      <c r="AZ27141" s="167"/>
      <c r="BA27141" s="77"/>
      <c r="BB27141" s="77"/>
    </row>
    <row r="27142" spans="50:54" s="79" customFormat="1" ht="0" hidden="1" customHeight="1" x14ac:dyDescent="0.2">
      <c r="AX27142" s="78"/>
      <c r="AZ27142" s="167"/>
      <c r="BA27142" s="77"/>
      <c r="BB27142" s="77"/>
    </row>
    <row r="27143" spans="50:54" s="79" customFormat="1" ht="0" hidden="1" customHeight="1" x14ac:dyDescent="0.2">
      <c r="AX27143" s="78"/>
      <c r="AZ27143" s="167"/>
      <c r="BA27143" s="77"/>
      <c r="BB27143" s="77"/>
    </row>
    <row r="27144" spans="50:54" s="79" customFormat="1" ht="0" hidden="1" customHeight="1" x14ac:dyDescent="0.2">
      <c r="AX27144" s="78"/>
      <c r="AZ27144" s="167"/>
      <c r="BA27144" s="77"/>
      <c r="BB27144" s="77"/>
    </row>
    <row r="27145" spans="50:54" s="79" customFormat="1" ht="0" hidden="1" customHeight="1" x14ac:dyDescent="0.2">
      <c r="AX27145" s="78"/>
      <c r="AZ27145" s="167"/>
      <c r="BA27145" s="77"/>
      <c r="BB27145" s="77"/>
    </row>
    <row r="27146" spans="50:54" s="79" customFormat="1" ht="0" hidden="1" customHeight="1" x14ac:dyDescent="0.2">
      <c r="AX27146" s="78"/>
      <c r="AZ27146" s="167"/>
      <c r="BA27146" s="77"/>
      <c r="BB27146" s="77"/>
    </row>
    <row r="27147" spans="50:54" s="79" customFormat="1" ht="0" hidden="1" customHeight="1" x14ac:dyDescent="0.2">
      <c r="AX27147" s="78"/>
      <c r="AZ27147" s="167"/>
      <c r="BA27147" s="77"/>
      <c r="BB27147" s="77"/>
    </row>
    <row r="27148" spans="50:54" s="79" customFormat="1" ht="0" hidden="1" customHeight="1" x14ac:dyDescent="0.2">
      <c r="AX27148" s="78"/>
      <c r="AZ27148" s="167"/>
      <c r="BA27148" s="77"/>
      <c r="BB27148" s="77"/>
    </row>
    <row r="27149" spans="50:54" s="79" customFormat="1" ht="0" hidden="1" customHeight="1" x14ac:dyDescent="0.2">
      <c r="AX27149" s="78"/>
      <c r="AZ27149" s="167"/>
      <c r="BA27149" s="77"/>
      <c r="BB27149" s="77"/>
    </row>
    <row r="27150" spans="50:54" s="79" customFormat="1" ht="0" hidden="1" customHeight="1" x14ac:dyDescent="0.2">
      <c r="AX27150" s="78"/>
      <c r="AZ27150" s="167"/>
      <c r="BA27150" s="77"/>
      <c r="BB27150" s="77"/>
    </row>
    <row r="27151" spans="50:54" s="79" customFormat="1" ht="0" hidden="1" customHeight="1" x14ac:dyDescent="0.2">
      <c r="AX27151" s="78"/>
      <c r="AZ27151" s="167"/>
      <c r="BA27151" s="77"/>
      <c r="BB27151" s="77"/>
    </row>
    <row r="27152" spans="50:54" s="79" customFormat="1" ht="0" hidden="1" customHeight="1" x14ac:dyDescent="0.2">
      <c r="AX27152" s="78"/>
      <c r="AZ27152" s="167"/>
      <c r="BA27152" s="77"/>
      <c r="BB27152" s="77"/>
    </row>
    <row r="27153" spans="50:54" s="79" customFormat="1" ht="0" hidden="1" customHeight="1" x14ac:dyDescent="0.2">
      <c r="AX27153" s="78"/>
      <c r="AZ27153" s="167"/>
      <c r="BA27153" s="77"/>
      <c r="BB27153" s="77"/>
    </row>
    <row r="27154" spans="50:54" s="79" customFormat="1" ht="0" hidden="1" customHeight="1" x14ac:dyDescent="0.2">
      <c r="AX27154" s="78"/>
      <c r="AZ27154" s="167"/>
      <c r="BA27154" s="77"/>
      <c r="BB27154" s="77"/>
    </row>
    <row r="27155" spans="50:54" s="79" customFormat="1" ht="0" hidden="1" customHeight="1" x14ac:dyDescent="0.2">
      <c r="AX27155" s="78"/>
      <c r="AZ27155" s="167"/>
      <c r="BA27155" s="77"/>
      <c r="BB27155" s="77"/>
    </row>
    <row r="27156" spans="50:54" s="79" customFormat="1" ht="0" hidden="1" customHeight="1" x14ac:dyDescent="0.2">
      <c r="AX27156" s="78"/>
      <c r="AZ27156" s="167"/>
      <c r="BA27156" s="77"/>
      <c r="BB27156" s="77"/>
    </row>
    <row r="27157" spans="50:54" s="79" customFormat="1" ht="0" hidden="1" customHeight="1" x14ac:dyDescent="0.2">
      <c r="AX27157" s="78"/>
      <c r="AZ27157" s="167"/>
      <c r="BA27157" s="77"/>
      <c r="BB27157" s="77"/>
    </row>
    <row r="27158" spans="50:54" s="79" customFormat="1" ht="0" hidden="1" customHeight="1" x14ac:dyDescent="0.2">
      <c r="AX27158" s="78"/>
      <c r="AZ27158" s="167"/>
      <c r="BA27158" s="77"/>
      <c r="BB27158" s="77"/>
    </row>
    <row r="27159" spans="50:54" s="79" customFormat="1" ht="0" hidden="1" customHeight="1" x14ac:dyDescent="0.2">
      <c r="AX27159" s="78"/>
      <c r="AZ27159" s="167"/>
      <c r="BA27159" s="77"/>
      <c r="BB27159" s="77"/>
    </row>
    <row r="27160" spans="50:54" s="79" customFormat="1" ht="0" hidden="1" customHeight="1" x14ac:dyDescent="0.2">
      <c r="AX27160" s="78"/>
      <c r="AZ27160" s="167"/>
      <c r="BA27160" s="77"/>
      <c r="BB27160" s="77"/>
    </row>
    <row r="27161" spans="50:54" s="79" customFormat="1" ht="0" hidden="1" customHeight="1" x14ac:dyDescent="0.2">
      <c r="AX27161" s="78"/>
      <c r="AZ27161" s="167"/>
      <c r="BA27161" s="77"/>
      <c r="BB27161" s="77"/>
    </row>
    <row r="27162" spans="50:54" s="79" customFormat="1" ht="0" hidden="1" customHeight="1" x14ac:dyDescent="0.2">
      <c r="AX27162" s="78"/>
      <c r="AZ27162" s="167"/>
      <c r="BA27162" s="77"/>
      <c r="BB27162" s="77"/>
    </row>
    <row r="27163" spans="50:54" s="79" customFormat="1" ht="0" hidden="1" customHeight="1" x14ac:dyDescent="0.2">
      <c r="AX27163" s="78"/>
      <c r="AZ27163" s="167"/>
      <c r="BA27163" s="77"/>
      <c r="BB27163" s="77"/>
    </row>
    <row r="27164" spans="50:54" s="79" customFormat="1" ht="0" hidden="1" customHeight="1" x14ac:dyDescent="0.2">
      <c r="AX27164" s="78"/>
      <c r="AZ27164" s="167"/>
      <c r="BA27164" s="77"/>
      <c r="BB27164" s="77"/>
    </row>
    <row r="27165" spans="50:54" s="79" customFormat="1" ht="0" hidden="1" customHeight="1" x14ac:dyDescent="0.2">
      <c r="AX27165" s="78"/>
      <c r="AZ27165" s="167"/>
      <c r="BA27165" s="77"/>
      <c r="BB27165" s="77"/>
    </row>
    <row r="27166" spans="50:54" s="79" customFormat="1" ht="0" hidden="1" customHeight="1" x14ac:dyDescent="0.2">
      <c r="AX27166" s="78"/>
      <c r="AZ27166" s="167"/>
      <c r="BA27166" s="77"/>
      <c r="BB27166" s="77"/>
    </row>
    <row r="27167" spans="50:54" s="79" customFormat="1" ht="0" hidden="1" customHeight="1" x14ac:dyDescent="0.2">
      <c r="AX27167" s="78"/>
      <c r="AZ27167" s="167"/>
      <c r="BA27167" s="77"/>
      <c r="BB27167" s="77"/>
    </row>
    <row r="27168" spans="50:54" s="79" customFormat="1" ht="0" hidden="1" customHeight="1" x14ac:dyDescent="0.2">
      <c r="AX27168" s="78"/>
      <c r="AZ27168" s="167"/>
      <c r="BA27168" s="77"/>
      <c r="BB27168" s="77"/>
    </row>
    <row r="27169" spans="50:54" s="79" customFormat="1" ht="0" hidden="1" customHeight="1" x14ac:dyDescent="0.2">
      <c r="AX27169" s="78"/>
      <c r="AZ27169" s="167"/>
      <c r="BA27169" s="77"/>
      <c r="BB27169" s="77"/>
    </row>
    <row r="27170" spans="50:54" s="79" customFormat="1" ht="0" hidden="1" customHeight="1" x14ac:dyDescent="0.2">
      <c r="AX27170" s="78"/>
      <c r="AZ27170" s="167"/>
      <c r="BA27170" s="77"/>
      <c r="BB27170" s="77"/>
    </row>
    <row r="27171" spans="50:54" s="79" customFormat="1" ht="0" hidden="1" customHeight="1" x14ac:dyDescent="0.2">
      <c r="AX27171" s="78"/>
      <c r="AZ27171" s="167"/>
      <c r="BA27171" s="77"/>
      <c r="BB27171" s="77"/>
    </row>
    <row r="27172" spans="50:54" s="79" customFormat="1" ht="0" hidden="1" customHeight="1" x14ac:dyDescent="0.2">
      <c r="AX27172" s="78"/>
      <c r="AZ27172" s="167"/>
      <c r="BA27172" s="77"/>
      <c r="BB27172" s="77"/>
    </row>
    <row r="27173" spans="50:54" s="79" customFormat="1" ht="0" hidden="1" customHeight="1" x14ac:dyDescent="0.2">
      <c r="AX27173" s="78"/>
      <c r="AZ27173" s="167"/>
      <c r="BA27173" s="77"/>
      <c r="BB27173" s="77"/>
    </row>
    <row r="27174" spans="50:54" s="79" customFormat="1" ht="0" hidden="1" customHeight="1" x14ac:dyDescent="0.2">
      <c r="AX27174" s="78"/>
      <c r="AZ27174" s="167"/>
      <c r="BA27174" s="77"/>
      <c r="BB27174" s="77"/>
    </row>
    <row r="27175" spans="50:54" s="79" customFormat="1" ht="0" hidden="1" customHeight="1" x14ac:dyDescent="0.2">
      <c r="AX27175" s="78"/>
      <c r="AZ27175" s="167"/>
      <c r="BA27175" s="77"/>
      <c r="BB27175" s="77"/>
    </row>
    <row r="27176" spans="50:54" s="79" customFormat="1" ht="0" hidden="1" customHeight="1" x14ac:dyDescent="0.2">
      <c r="AX27176" s="78"/>
      <c r="AZ27176" s="167"/>
      <c r="BA27176" s="77"/>
      <c r="BB27176" s="77"/>
    </row>
    <row r="27177" spans="50:54" s="79" customFormat="1" ht="0" hidden="1" customHeight="1" x14ac:dyDescent="0.2">
      <c r="AX27177" s="78"/>
      <c r="AZ27177" s="167"/>
      <c r="BA27177" s="77"/>
      <c r="BB27177" s="77"/>
    </row>
    <row r="27178" spans="50:54" s="79" customFormat="1" ht="0" hidden="1" customHeight="1" x14ac:dyDescent="0.2">
      <c r="AX27178" s="78"/>
      <c r="AZ27178" s="167"/>
      <c r="BA27178" s="77"/>
      <c r="BB27178" s="77"/>
    </row>
    <row r="27179" spans="50:54" s="79" customFormat="1" ht="0" hidden="1" customHeight="1" x14ac:dyDescent="0.2">
      <c r="AX27179" s="78"/>
      <c r="AZ27179" s="167"/>
      <c r="BA27179" s="77"/>
      <c r="BB27179" s="77"/>
    </row>
    <row r="27180" spans="50:54" s="79" customFormat="1" ht="0" hidden="1" customHeight="1" x14ac:dyDescent="0.2">
      <c r="AX27180" s="78"/>
      <c r="AZ27180" s="167"/>
      <c r="BA27180" s="77"/>
      <c r="BB27180" s="77"/>
    </row>
    <row r="27181" spans="50:54" s="79" customFormat="1" ht="0" hidden="1" customHeight="1" x14ac:dyDescent="0.2">
      <c r="AX27181" s="78"/>
      <c r="AZ27181" s="167"/>
      <c r="BA27181" s="77"/>
      <c r="BB27181" s="77"/>
    </row>
    <row r="27182" spans="50:54" s="79" customFormat="1" ht="0" hidden="1" customHeight="1" x14ac:dyDescent="0.2">
      <c r="AX27182" s="78"/>
      <c r="AZ27182" s="167"/>
      <c r="BA27182" s="77"/>
      <c r="BB27182" s="77"/>
    </row>
    <row r="27183" spans="50:54" s="79" customFormat="1" ht="0" hidden="1" customHeight="1" x14ac:dyDescent="0.2">
      <c r="AX27183" s="78"/>
      <c r="AZ27183" s="167"/>
      <c r="BA27183" s="77"/>
      <c r="BB27183" s="77"/>
    </row>
    <row r="27184" spans="50:54" s="79" customFormat="1" ht="0" hidden="1" customHeight="1" x14ac:dyDescent="0.2">
      <c r="AX27184" s="78"/>
      <c r="AZ27184" s="167"/>
      <c r="BA27184" s="77"/>
      <c r="BB27184" s="77"/>
    </row>
    <row r="27185" spans="50:54" s="79" customFormat="1" ht="0" hidden="1" customHeight="1" x14ac:dyDescent="0.2">
      <c r="AX27185" s="78"/>
      <c r="AZ27185" s="167"/>
      <c r="BA27185" s="77"/>
      <c r="BB27185" s="77"/>
    </row>
    <row r="27186" spans="50:54" s="79" customFormat="1" ht="0" hidden="1" customHeight="1" x14ac:dyDescent="0.2">
      <c r="AX27186" s="78"/>
      <c r="AZ27186" s="167"/>
      <c r="BA27186" s="77"/>
      <c r="BB27186" s="77"/>
    </row>
    <row r="27187" spans="50:54" s="79" customFormat="1" ht="0" hidden="1" customHeight="1" x14ac:dyDescent="0.2">
      <c r="AX27187" s="78"/>
      <c r="AZ27187" s="167"/>
      <c r="BA27187" s="77"/>
      <c r="BB27187" s="77"/>
    </row>
    <row r="27188" spans="50:54" s="79" customFormat="1" ht="0" hidden="1" customHeight="1" x14ac:dyDescent="0.2">
      <c r="AX27188" s="78"/>
      <c r="AZ27188" s="167"/>
      <c r="BA27188" s="77"/>
      <c r="BB27188" s="77"/>
    </row>
    <row r="27189" spans="50:54" s="79" customFormat="1" ht="0" hidden="1" customHeight="1" x14ac:dyDescent="0.2">
      <c r="AX27189" s="78"/>
      <c r="AZ27189" s="167"/>
      <c r="BA27189" s="77"/>
      <c r="BB27189" s="77"/>
    </row>
    <row r="27190" spans="50:54" s="79" customFormat="1" ht="0" hidden="1" customHeight="1" x14ac:dyDescent="0.2">
      <c r="AX27190" s="78"/>
      <c r="AZ27190" s="167"/>
      <c r="BA27190" s="77"/>
      <c r="BB27190" s="77"/>
    </row>
    <row r="27191" spans="50:54" s="79" customFormat="1" ht="0" hidden="1" customHeight="1" x14ac:dyDescent="0.2">
      <c r="AX27191" s="78"/>
      <c r="AZ27191" s="167"/>
      <c r="BA27191" s="77"/>
      <c r="BB27191" s="77"/>
    </row>
    <row r="27192" spans="50:54" s="79" customFormat="1" ht="0" hidden="1" customHeight="1" x14ac:dyDescent="0.2">
      <c r="AX27192" s="78"/>
      <c r="AZ27192" s="167"/>
      <c r="BA27192" s="77"/>
      <c r="BB27192" s="77"/>
    </row>
    <row r="27193" spans="50:54" s="79" customFormat="1" ht="0" hidden="1" customHeight="1" x14ac:dyDescent="0.2">
      <c r="AX27193" s="78"/>
      <c r="AZ27193" s="167"/>
      <c r="BA27193" s="77"/>
      <c r="BB27193" s="77"/>
    </row>
    <row r="27194" spans="50:54" s="79" customFormat="1" ht="0" hidden="1" customHeight="1" x14ac:dyDescent="0.2">
      <c r="AX27194" s="78"/>
      <c r="AZ27194" s="167"/>
      <c r="BA27194" s="77"/>
      <c r="BB27194" s="77"/>
    </row>
    <row r="27195" spans="50:54" s="79" customFormat="1" ht="0" hidden="1" customHeight="1" x14ac:dyDescent="0.2">
      <c r="AX27195" s="78"/>
      <c r="AZ27195" s="167"/>
      <c r="BA27195" s="77"/>
      <c r="BB27195" s="77"/>
    </row>
    <row r="27196" spans="50:54" s="79" customFormat="1" ht="0" hidden="1" customHeight="1" x14ac:dyDescent="0.2">
      <c r="AX27196" s="78"/>
      <c r="AZ27196" s="167"/>
      <c r="BA27196" s="77"/>
      <c r="BB27196" s="77"/>
    </row>
    <row r="27197" spans="50:54" s="79" customFormat="1" ht="0" hidden="1" customHeight="1" x14ac:dyDescent="0.2">
      <c r="AX27197" s="78"/>
      <c r="AZ27197" s="167"/>
      <c r="BA27197" s="77"/>
      <c r="BB27197" s="77"/>
    </row>
    <row r="27198" spans="50:54" s="79" customFormat="1" ht="0" hidden="1" customHeight="1" x14ac:dyDescent="0.2">
      <c r="AX27198" s="78"/>
      <c r="AZ27198" s="167"/>
      <c r="BA27198" s="77"/>
      <c r="BB27198" s="77"/>
    </row>
    <row r="27199" spans="50:54" s="79" customFormat="1" ht="0" hidden="1" customHeight="1" x14ac:dyDescent="0.2">
      <c r="AX27199" s="78"/>
      <c r="AZ27199" s="167"/>
      <c r="BA27199" s="77"/>
      <c r="BB27199" s="77"/>
    </row>
    <row r="27200" spans="50:54" s="79" customFormat="1" ht="0" hidden="1" customHeight="1" x14ac:dyDescent="0.2">
      <c r="AX27200" s="78"/>
      <c r="AZ27200" s="167"/>
      <c r="BA27200" s="77"/>
      <c r="BB27200" s="77"/>
    </row>
    <row r="27201" spans="50:54" s="79" customFormat="1" ht="0" hidden="1" customHeight="1" x14ac:dyDescent="0.2">
      <c r="AX27201" s="78"/>
      <c r="AZ27201" s="167"/>
      <c r="BA27201" s="77"/>
      <c r="BB27201" s="77"/>
    </row>
    <row r="27202" spans="50:54" s="79" customFormat="1" ht="0" hidden="1" customHeight="1" x14ac:dyDescent="0.2">
      <c r="AX27202" s="78"/>
      <c r="AZ27202" s="167"/>
      <c r="BA27202" s="77"/>
      <c r="BB27202" s="77"/>
    </row>
    <row r="27203" spans="50:54" s="79" customFormat="1" ht="0" hidden="1" customHeight="1" x14ac:dyDescent="0.2">
      <c r="AX27203" s="78"/>
      <c r="AZ27203" s="167"/>
      <c r="BA27203" s="77"/>
      <c r="BB27203" s="77"/>
    </row>
    <row r="27204" spans="50:54" s="79" customFormat="1" ht="0" hidden="1" customHeight="1" x14ac:dyDescent="0.2">
      <c r="AX27204" s="78"/>
      <c r="AZ27204" s="167"/>
      <c r="BA27204" s="77"/>
      <c r="BB27204" s="77"/>
    </row>
    <row r="27205" spans="50:54" s="79" customFormat="1" ht="0" hidden="1" customHeight="1" x14ac:dyDescent="0.2">
      <c r="AX27205" s="78"/>
      <c r="AZ27205" s="167"/>
      <c r="BA27205" s="77"/>
      <c r="BB27205" s="77"/>
    </row>
    <row r="27206" spans="50:54" s="79" customFormat="1" ht="0" hidden="1" customHeight="1" x14ac:dyDescent="0.2">
      <c r="AX27206" s="78"/>
      <c r="AZ27206" s="167"/>
      <c r="BA27206" s="77"/>
      <c r="BB27206" s="77"/>
    </row>
    <row r="27207" spans="50:54" s="79" customFormat="1" ht="0" hidden="1" customHeight="1" x14ac:dyDescent="0.2">
      <c r="AX27207" s="78"/>
      <c r="AZ27207" s="167"/>
      <c r="BA27207" s="77"/>
      <c r="BB27207" s="77"/>
    </row>
    <row r="27208" spans="50:54" s="79" customFormat="1" ht="0" hidden="1" customHeight="1" x14ac:dyDescent="0.2">
      <c r="AX27208" s="78"/>
      <c r="AZ27208" s="167"/>
      <c r="BA27208" s="77"/>
      <c r="BB27208" s="77"/>
    </row>
    <row r="27209" spans="50:54" s="79" customFormat="1" ht="0" hidden="1" customHeight="1" x14ac:dyDescent="0.2">
      <c r="AX27209" s="78"/>
      <c r="AZ27209" s="167"/>
      <c r="BA27209" s="77"/>
      <c r="BB27209" s="77"/>
    </row>
    <row r="27210" spans="50:54" s="79" customFormat="1" ht="0" hidden="1" customHeight="1" x14ac:dyDescent="0.2">
      <c r="AX27210" s="78"/>
      <c r="AZ27210" s="167"/>
      <c r="BA27210" s="77"/>
      <c r="BB27210" s="77"/>
    </row>
    <row r="27211" spans="50:54" s="79" customFormat="1" ht="0" hidden="1" customHeight="1" x14ac:dyDescent="0.2">
      <c r="AX27211" s="78"/>
      <c r="AZ27211" s="167"/>
      <c r="BA27211" s="77"/>
      <c r="BB27211" s="77"/>
    </row>
    <row r="27212" spans="50:54" s="79" customFormat="1" ht="0" hidden="1" customHeight="1" x14ac:dyDescent="0.2">
      <c r="AX27212" s="78"/>
      <c r="AZ27212" s="167"/>
      <c r="BA27212" s="77"/>
      <c r="BB27212" s="77"/>
    </row>
    <row r="27213" spans="50:54" s="79" customFormat="1" ht="0" hidden="1" customHeight="1" x14ac:dyDescent="0.2">
      <c r="AX27213" s="78"/>
      <c r="AZ27213" s="167"/>
      <c r="BA27213" s="77"/>
      <c r="BB27213" s="77"/>
    </row>
    <row r="27214" spans="50:54" s="79" customFormat="1" ht="0" hidden="1" customHeight="1" x14ac:dyDescent="0.2">
      <c r="AX27214" s="78"/>
      <c r="AZ27214" s="167"/>
      <c r="BA27214" s="77"/>
      <c r="BB27214" s="77"/>
    </row>
    <row r="27215" spans="50:54" s="79" customFormat="1" ht="0" hidden="1" customHeight="1" x14ac:dyDescent="0.2">
      <c r="AX27215" s="78"/>
      <c r="AZ27215" s="167"/>
      <c r="BA27215" s="77"/>
      <c r="BB27215" s="77"/>
    </row>
    <row r="27216" spans="50:54" s="79" customFormat="1" ht="0" hidden="1" customHeight="1" x14ac:dyDescent="0.2">
      <c r="AX27216" s="78"/>
      <c r="AZ27216" s="167"/>
      <c r="BA27216" s="77"/>
      <c r="BB27216" s="77"/>
    </row>
    <row r="27217" spans="50:54" s="79" customFormat="1" ht="0" hidden="1" customHeight="1" x14ac:dyDescent="0.2">
      <c r="AX27217" s="78"/>
      <c r="AZ27217" s="167"/>
      <c r="BA27217" s="77"/>
      <c r="BB27217" s="77"/>
    </row>
    <row r="27218" spans="50:54" s="79" customFormat="1" ht="0" hidden="1" customHeight="1" x14ac:dyDescent="0.2">
      <c r="AX27218" s="78"/>
      <c r="AZ27218" s="167"/>
      <c r="BA27218" s="77"/>
      <c r="BB27218" s="77"/>
    </row>
    <row r="27219" spans="50:54" s="79" customFormat="1" ht="0" hidden="1" customHeight="1" x14ac:dyDescent="0.2">
      <c r="AX27219" s="78"/>
      <c r="AZ27219" s="167"/>
      <c r="BA27219" s="77"/>
      <c r="BB27219" s="77"/>
    </row>
    <row r="27220" spans="50:54" s="79" customFormat="1" ht="0" hidden="1" customHeight="1" x14ac:dyDescent="0.2">
      <c r="AX27220" s="78"/>
      <c r="AZ27220" s="167"/>
      <c r="BA27220" s="77"/>
      <c r="BB27220" s="77"/>
    </row>
    <row r="27221" spans="50:54" s="79" customFormat="1" ht="0" hidden="1" customHeight="1" x14ac:dyDescent="0.2">
      <c r="AX27221" s="78"/>
      <c r="AZ27221" s="167"/>
      <c r="BA27221" s="77"/>
      <c r="BB27221" s="77"/>
    </row>
    <row r="27222" spans="50:54" s="79" customFormat="1" ht="0" hidden="1" customHeight="1" x14ac:dyDescent="0.2">
      <c r="AX27222" s="78"/>
      <c r="AZ27222" s="167"/>
      <c r="BA27222" s="77"/>
      <c r="BB27222" s="77"/>
    </row>
    <row r="27223" spans="50:54" s="79" customFormat="1" ht="0" hidden="1" customHeight="1" x14ac:dyDescent="0.2">
      <c r="AX27223" s="78"/>
      <c r="AZ27223" s="167"/>
      <c r="BA27223" s="77"/>
      <c r="BB27223" s="77"/>
    </row>
    <row r="27224" spans="50:54" s="79" customFormat="1" ht="0" hidden="1" customHeight="1" x14ac:dyDescent="0.2">
      <c r="AX27224" s="78"/>
      <c r="AZ27224" s="167"/>
      <c r="BA27224" s="77"/>
      <c r="BB27224" s="77"/>
    </row>
    <row r="27225" spans="50:54" s="79" customFormat="1" ht="0" hidden="1" customHeight="1" x14ac:dyDescent="0.2">
      <c r="AX27225" s="78"/>
      <c r="AZ27225" s="167"/>
      <c r="BA27225" s="77"/>
      <c r="BB27225" s="77"/>
    </row>
    <row r="27226" spans="50:54" s="79" customFormat="1" ht="0" hidden="1" customHeight="1" x14ac:dyDescent="0.2">
      <c r="AX27226" s="78"/>
      <c r="AZ27226" s="167"/>
      <c r="BA27226" s="77"/>
      <c r="BB27226" s="77"/>
    </row>
    <row r="27227" spans="50:54" s="79" customFormat="1" ht="0" hidden="1" customHeight="1" x14ac:dyDescent="0.2">
      <c r="AX27227" s="78"/>
      <c r="AZ27227" s="167"/>
      <c r="BA27227" s="77"/>
      <c r="BB27227" s="77"/>
    </row>
    <row r="27228" spans="50:54" s="79" customFormat="1" ht="0" hidden="1" customHeight="1" x14ac:dyDescent="0.2">
      <c r="AX27228" s="78"/>
      <c r="AZ27228" s="167"/>
      <c r="BA27228" s="77"/>
      <c r="BB27228" s="77"/>
    </row>
    <row r="27229" spans="50:54" s="79" customFormat="1" ht="0" hidden="1" customHeight="1" x14ac:dyDescent="0.2">
      <c r="AX27229" s="78"/>
      <c r="AZ27229" s="167"/>
      <c r="BA27229" s="77"/>
      <c r="BB27229" s="77"/>
    </row>
    <row r="27230" spans="50:54" s="79" customFormat="1" ht="0" hidden="1" customHeight="1" x14ac:dyDescent="0.2">
      <c r="AX27230" s="78"/>
      <c r="AZ27230" s="167"/>
      <c r="BA27230" s="77"/>
      <c r="BB27230" s="77"/>
    </row>
    <row r="27231" spans="50:54" s="79" customFormat="1" ht="0" hidden="1" customHeight="1" x14ac:dyDescent="0.2">
      <c r="AX27231" s="78"/>
      <c r="AZ27231" s="167"/>
      <c r="BA27231" s="77"/>
      <c r="BB27231" s="77"/>
    </row>
    <row r="27232" spans="50:54" s="79" customFormat="1" ht="0" hidden="1" customHeight="1" x14ac:dyDescent="0.2">
      <c r="AX27232" s="78"/>
      <c r="AZ27232" s="167"/>
      <c r="BA27232" s="77"/>
      <c r="BB27232" s="77"/>
    </row>
    <row r="27233" spans="50:54" s="79" customFormat="1" ht="0" hidden="1" customHeight="1" x14ac:dyDescent="0.2">
      <c r="AX27233" s="78"/>
      <c r="AZ27233" s="167"/>
      <c r="BA27233" s="77"/>
      <c r="BB27233" s="77"/>
    </row>
    <row r="27234" spans="50:54" s="79" customFormat="1" ht="0" hidden="1" customHeight="1" x14ac:dyDescent="0.2">
      <c r="AX27234" s="78"/>
      <c r="AZ27234" s="167"/>
      <c r="BA27234" s="77"/>
      <c r="BB27234" s="77"/>
    </row>
    <row r="27235" spans="50:54" s="79" customFormat="1" ht="0" hidden="1" customHeight="1" x14ac:dyDescent="0.2">
      <c r="AX27235" s="78"/>
      <c r="AZ27235" s="167"/>
      <c r="BA27235" s="77"/>
      <c r="BB27235" s="77"/>
    </row>
    <row r="27236" spans="50:54" s="79" customFormat="1" ht="0" hidden="1" customHeight="1" x14ac:dyDescent="0.2">
      <c r="AX27236" s="78"/>
      <c r="AZ27236" s="167"/>
      <c r="BA27236" s="77"/>
      <c r="BB27236" s="77"/>
    </row>
    <row r="27237" spans="50:54" s="79" customFormat="1" ht="0" hidden="1" customHeight="1" x14ac:dyDescent="0.2">
      <c r="AX27237" s="78"/>
      <c r="AZ27237" s="167"/>
      <c r="BA27237" s="77"/>
      <c r="BB27237" s="77"/>
    </row>
    <row r="27238" spans="50:54" s="79" customFormat="1" ht="0" hidden="1" customHeight="1" x14ac:dyDescent="0.2">
      <c r="AX27238" s="78"/>
      <c r="AZ27238" s="167"/>
      <c r="BA27238" s="77"/>
      <c r="BB27238" s="77"/>
    </row>
    <row r="27239" spans="50:54" s="79" customFormat="1" ht="0" hidden="1" customHeight="1" x14ac:dyDescent="0.2">
      <c r="AX27239" s="78"/>
      <c r="AZ27239" s="167"/>
      <c r="BA27239" s="77"/>
      <c r="BB27239" s="77"/>
    </row>
    <row r="27240" spans="50:54" s="79" customFormat="1" ht="0" hidden="1" customHeight="1" x14ac:dyDescent="0.2">
      <c r="AX27240" s="78"/>
      <c r="AZ27240" s="167"/>
      <c r="BA27240" s="77"/>
      <c r="BB27240" s="77"/>
    </row>
    <row r="27241" spans="50:54" s="79" customFormat="1" ht="0" hidden="1" customHeight="1" x14ac:dyDescent="0.2">
      <c r="AX27241" s="78"/>
      <c r="AZ27241" s="167"/>
      <c r="BA27241" s="77"/>
      <c r="BB27241" s="77"/>
    </row>
    <row r="27242" spans="50:54" s="79" customFormat="1" ht="0" hidden="1" customHeight="1" x14ac:dyDescent="0.2">
      <c r="AX27242" s="78"/>
      <c r="AZ27242" s="167"/>
      <c r="BA27242" s="77"/>
      <c r="BB27242" s="77"/>
    </row>
    <row r="27243" spans="50:54" s="79" customFormat="1" ht="0" hidden="1" customHeight="1" x14ac:dyDescent="0.2">
      <c r="AX27243" s="78"/>
      <c r="AZ27243" s="167"/>
      <c r="BA27243" s="77"/>
      <c r="BB27243" s="77"/>
    </row>
    <row r="27244" spans="50:54" s="79" customFormat="1" ht="0" hidden="1" customHeight="1" x14ac:dyDescent="0.2">
      <c r="AX27244" s="78"/>
      <c r="AZ27244" s="167"/>
      <c r="BA27244" s="77"/>
      <c r="BB27244" s="77"/>
    </row>
    <row r="27245" spans="50:54" s="79" customFormat="1" ht="0" hidden="1" customHeight="1" x14ac:dyDescent="0.2">
      <c r="AX27245" s="78"/>
      <c r="AZ27245" s="167"/>
      <c r="BA27245" s="77"/>
      <c r="BB27245" s="77"/>
    </row>
    <row r="27246" spans="50:54" s="79" customFormat="1" ht="0" hidden="1" customHeight="1" x14ac:dyDescent="0.2">
      <c r="AX27246" s="78"/>
      <c r="AZ27246" s="167"/>
      <c r="BA27246" s="77"/>
      <c r="BB27246" s="77"/>
    </row>
    <row r="27247" spans="50:54" s="79" customFormat="1" ht="0" hidden="1" customHeight="1" x14ac:dyDescent="0.2">
      <c r="AX27247" s="78"/>
      <c r="AZ27247" s="167"/>
      <c r="BA27247" s="77"/>
      <c r="BB27247" s="77"/>
    </row>
    <row r="27248" spans="50:54" s="79" customFormat="1" ht="0" hidden="1" customHeight="1" x14ac:dyDescent="0.2">
      <c r="AX27248" s="78"/>
      <c r="AZ27248" s="167"/>
      <c r="BA27248" s="77"/>
      <c r="BB27248" s="77"/>
    </row>
    <row r="27249" spans="50:54" s="79" customFormat="1" ht="0" hidden="1" customHeight="1" x14ac:dyDescent="0.2">
      <c r="AX27249" s="78"/>
      <c r="AZ27249" s="167"/>
      <c r="BA27249" s="77"/>
      <c r="BB27249" s="77"/>
    </row>
    <row r="27250" spans="50:54" s="79" customFormat="1" ht="0" hidden="1" customHeight="1" x14ac:dyDescent="0.2">
      <c r="AX27250" s="78"/>
      <c r="AZ27250" s="167"/>
      <c r="BA27250" s="77"/>
      <c r="BB27250" s="77"/>
    </row>
    <row r="27251" spans="50:54" s="79" customFormat="1" ht="0" hidden="1" customHeight="1" x14ac:dyDescent="0.2">
      <c r="AX27251" s="78"/>
      <c r="AZ27251" s="167"/>
      <c r="BA27251" s="77"/>
      <c r="BB27251" s="77"/>
    </row>
    <row r="27252" spans="50:54" s="79" customFormat="1" ht="0" hidden="1" customHeight="1" x14ac:dyDescent="0.2">
      <c r="AX27252" s="78"/>
      <c r="AZ27252" s="167"/>
      <c r="BA27252" s="77"/>
      <c r="BB27252" s="77"/>
    </row>
    <row r="27253" spans="50:54" s="79" customFormat="1" ht="0" hidden="1" customHeight="1" x14ac:dyDescent="0.2">
      <c r="AX27253" s="78"/>
      <c r="AZ27253" s="167"/>
      <c r="BA27253" s="77"/>
      <c r="BB27253" s="77"/>
    </row>
    <row r="27254" spans="50:54" s="79" customFormat="1" ht="0" hidden="1" customHeight="1" x14ac:dyDescent="0.2">
      <c r="AX27254" s="78"/>
      <c r="AZ27254" s="167"/>
      <c r="BA27254" s="77"/>
      <c r="BB27254" s="77"/>
    </row>
    <row r="27255" spans="50:54" s="79" customFormat="1" ht="0" hidden="1" customHeight="1" x14ac:dyDescent="0.2">
      <c r="AX27255" s="78"/>
      <c r="AZ27255" s="167"/>
      <c r="BA27255" s="77"/>
      <c r="BB27255" s="77"/>
    </row>
    <row r="27256" spans="50:54" s="79" customFormat="1" ht="0" hidden="1" customHeight="1" x14ac:dyDescent="0.2">
      <c r="AX27256" s="78"/>
      <c r="AZ27256" s="167"/>
      <c r="BA27256" s="77"/>
      <c r="BB27256" s="77"/>
    </row>
    <row r="27257" spans="50:54" s="79" customFormat="1" ht="0" hidden="1" customHeight="1" x14ac:dyDescent="0.2">
      <c r="AX27257" s="78"/>
      <c r="AZ27257" s="167"/>
      <c r="BA27257" s="77"/>
      <c r="BB27257" s="77"/>
    </row>
    <row r="27258" spans="50:54" s="79" customFormat="1" ht="0" hidden="1" customHeight="1" x14ac:dyDescent="0.2">
      <c r="AX27258" s="78"/>
      <c r="AZ27258" s="167"/>
      <c r="BA27258" s="77"/>
      <c r="BB27258" s="77"/>
    </row>
    <row r="27259" spans="50:54" s="79" customFormat="1" ht="0" hidden="1" customHeight="1" x14ac:dyDescent="0.2">
      <c r="AX27259" s="78"/>
      <c r="AZ27259" s="167"/>
      <c r="BA27259" s="77"/>
      <c r="BB27259" s="77"/>
    </row>
    <row r="27260" spans="50:54" s="79" customFormat="1" ht="0" hidden="1" customHeight="1" x14ac:dyDescent="0.2">
      <c r="AX27260" s="78"/>
      <c r="AZ27260" s="167"/>
      <c r="BA27260" s="77"/>
      <c r="BB27260" s="77"/>
    </row>
    <row r="27261" spans="50:54" s="79" customFormat="1" ht="0" hidden="1" customHeight="1" x14ac:dyDescent="0.2">
      <c r="AX27261" s="78"/>
      <c r="AZ27261" s="167"/>
      <c r="BA27261" s="77"/>
      <c r="BB27261" s="77"/>
    </row>
    <row r="27262" spans="50:54" s="79" customFormat="1" ht="0" hidden="1" customHeight="1" x14ac:dyDescent="0.2">
      <c r="AX27262" s="78"/>
      <c r="AZ27262" s="167"/>
      <c r="BA27262" s="77"/>
      <c r="BB27262" s="77"/>
    </row>
    <row r="27263" spans="50:54" s="79" customFormat="1" ht="0" hidden="1" customHeight="1" x14ac:dyDescent="0.2">
      <c r="AX27263" s="78"/>
      <c r="AZ27263" s="167"/>
      <c r="BA27263" s="77"/>
      <c r="BB27263" s="77"/>
    </row>
    <row r="27264" spans="50:54" s="79" customFormat="1" ht="0" hidden="1" customHeight="1" x14ac:dyDescent="0.2">
      <c r="AX27264" s="78"/>
      <c r="AZ27264" s="167"/>
      <c r="BA27264" s="77"/>
      <c r="BB27264" s="77"/>
    </row>
    <row r="27265" spans="50:54" s="79" customFormat="1" ht="0" hidden="1" customHeight="1" x14ac:dyDescent="0.2">
      <c r="AX27265" s="78"/>
      <c r="AZ27265" s="167"/>
      <c r="BA27265" s="77"/>
      <c r="BB27265" s="77"/>
    </row>
    <row r="27266" spans="50:54" s="79" customFormat="1" ht="0" hidden="1" customHeight="1" x14ac:dyDescent="0.2">
      <c r="AX27266" s="78"/>
      <c r="AZ27266" s="167"/>
      <c r="BA27266" s="77"/>
      <c r="BB27266" s="77"/>
    </row>
    <row r="27267" spans="50:54" s="79" customFormat="1" ht="0" hidden="1" customHeight="1" x14ac:dyDescent="0.2">
      <c r="AX27267" s="78"/>
      <c r="AZ27267" s="167"/>
      <c r="BA27267" s="77"/>
      <c r="BB27267" s="77"/>
    </row>
    <row r="27268" spans="50:54" s="79" customFormat="1" ht="0" hidden="1" customHeight="1" x14ac:dyDescent="0.2">
      <c r="AX27268" s="78"/>
      <c r="AZ27268" s="167"/>
      <c r="BA27268" s="77"/>
      <c r="BB27268" s="77"/>
    </row>
    <row r="27269" spans="50:54" s="79" customFormat="1" ht="0" hidden="1" customHeight="1" x14ac:dyDescent="0.2">
      <c r="AX27269" s="78"/>
      <c r="AZ27269" s="167"/>
      <c r="BA27269" s="77"/>
      <c r="BB27269" s="77"/>
    </row>
    <row r="27270" spans="50:54" s="79" customFormat="1" ht="0" hidden="1" customHeight="1" x14ac:dyDescent="0.2">
      <c r="AX27270" s="78"/>
      <c r="AZ27270" s="167"/>
      <c r="BA27270" s="77"/>
      <c r="BB27270" s="77"/>
    </row>
    <row r="27271" spans="50:54" s="79" customFormat="1" ht="0" hidden="1" customHeight="1" x14ac:dyDescent="0.2">
      <c r="AX27271" s="78"/>
      <c r="AZ27271" s="167"/>
      <c r="BA27271" s="77"/>
      <c r="BB27271" s="77"/>
    </row>
    <row r="27272" spans="50:54" s="79" customFormat="1" ht="0" hidden="1" customHeight="1" x14ac:dyDescent="0.2">
      <c r="AX27272" s="78"/>
      <c r="AZ27272" s="167"/>
      <c r="BA27272" s="77"/>
      <c r="BB27272" s="77"/>
    </row>
    <row r="27273" spans="50:54" s="79" customFormat="1" ht="0" hidden="1" customHeight="1" x14ac:dyDescent="0.2">
      <c r="AX27273" s="78"/>
      <c r="AZ27273" s="167"/>
      <c r="BA27273" s="77"/>
      <c r="BB27273" s="77"/>
    </row>
    <row r="27274" spans="50:54" s="79" customFormat="1" ht="0" hidden="1" customHeight="1" x14ac:dyDescent="0.2">
      <c r="AX27274" s="78"/>
      <c r="AZ27274" s="167"/>
      <c r="BA27274" s="77"/>
      <c r="BB27274" s="77"/>
    </row>
    <row r="27275" spans="50:54" s="79" customFormat="1" ht="0" hidden="1" customHeight="1" x14ac:dyDescent="0.2">
      <c r="AX27275" s="78"/>
      <c r="AZ27275" s="167"/>
      <c r="BA27275" s="77"/>
      <c r="BB27275" s="77"/>
    </row>
    <row r="27276" spans="50:54" s="79" customFormat="1" ht="0" hidden="1" customHeight="1" x14ac:dyDescent="0.2">
      <c r="AX27276" s="78"/>
      <c r="AZ27276" s="167"/>
      <c r="BA27276" s="77"/>
      <c r="BB27276" s="77"/>
    </row>
    <row r="27277" spans="50:54" s="79" customFormat="1" ht="0" hidden="1" customHeight="1" x14ac:dyDescent="0.2">
      <c r="AX27277" s="78"/>
      <c r="AZ27277" s="167"/>
      <c r="BA27277" s="77"/>
      <c r="BB27277" s="77"/>
    </row>
    <row r="27278" spans="50:54" s="79" customFormat="1" ht="0" hidden="1" customHeight="1" x14ac:dyDescent="0.2">
      <c r="AX27278" s="78"/>
      <c r="AZ27278" s="167"/>
      <c r="BA27278" s="77"/>
      <c r="BB27278" s="77"/>
    </row>
    <row r="27279" spans="50:54" s="79" customFormat="1" ht="0" hidden="1" customHeight="1" x14ac:dyDescent="0.2">
      <c r="AX27279" s="78"/>
      <c r="AZ27279" s="167"/>
      <c r="BA27279" s="77"/>
      <c r="BB27279" s="77"/>
    </row>
    <row r="27280" spans="50:54" s="79" customFormat="1" ht="0" hidden="1" customHeight="1" x14ac:dyDescent="0.2">
      <c r="AX27280" s="78"/>
      <c r="AZ27280" s="167"/>
      <c r="BA27280" s="77"/>
      <c r="BB27280" s="77"/>
    </row>
    <row r="27281" spans="50:54" s="79" customFormat="1" ht="0" hidden="1" customHeight="1" x14ac:dyDescent="0.2">
      <c r="AX27281" s="78"/>
      <c r="AZ27281" s="167"/>
      <c r="BA27281" s="77"/>
      <c r="BB27281" s="77"/>
    </row>
    <row r="27282" spans="50:54" s="79" customFormat="1" ht="0" hidden="1" customHeight="1" x14ac:dyDescent="0.2">
      <c r="AX27282" s="78"/>
      <c r="AZ27282" s="167"/>
      <c r="BA27282" s="77"/>
      <c r="BB27282" s="77"/>
    </row>
    <row r="27283" spans="50:54" s="79" customFormat="1" ht="0" hidden="1" customHeight="1" x14ac:dyDescent="0.2">
      <c r="AX27283" s="78"/>
      <c r="AZ27283" s="167"/>
      <c r="BA27283" s="77"/>
      <c r="BB27283" s="77"/>
    </row>
    <row r="27284" spans="50:54" s="79" customFormat="1" ht="0" hidden="1" customHeight="1" x14ac:dyDescent="0.2">
      <c r="AX27284" s="78"/>
      <c r="AZ27284" s="167"/>
      <c r="BA27284" s="77"/>
      <c r="BB27284" s="77"/>
    </row>
    <row r="27285" spans="50:54" s="79" customFormat="1" ht="0" hidden="1" customHeight="1" x14ac:dyDescent="0.2">
      <c r="AX27285" s="78"/>
      <c r="AZ27285" s="167"/>
      <c r="BA27285" s="77"/>
      <c r="BB27285" s="77"/>
    </row>
    <row r="27286" spans="50:54" s="79" customFormat="1" ht="0" hidden="1" customHeight="1" x14ac:dyDescent="0.2">
      <c r="AX27286" s="78"/>
      <c r="AZ27286" s="167"/>
      <c r="BA27286" s="77"/>
      <c r="BB27286" s="77"/>
    </row>
    <row r="27287" spans="50:54" s="79" customFormat="1" ht="0" hidden="1" customHeight="1" x14ac:dyDescent="0.2">
      <c r="AX27287" s="78"/>
      <c r="AZ27287" s="167"/>
      <c r="BA27287" s="77"/>
      <c r="BB27287" s="77"/>
    </row>
    <row r="27288" spans="50:54" s="79" customFormat="1" ht="0" hidden="1" customHeight="1" x14ac:dyDescent="0.2">
      <c r="AX27288" s="78"/>
      <c r="AZ27288" s="167"/>
      <c r="BA27288" s="77"/>
      <c r="BB27288" s="77"/>
    </row>
    <row r="27289" spans="50:54" s="79" customFormat="1" ht="0" hidden="1" customHeight="1" x14ac:dyDescent="0.2">
      <c r="AX27289" s="78"/>
      <c r="AZ27289" s="167"/>
      <c r="BA27289" s="77"/>
      <c r="BB27289" s="77"/>
    </row>
    <row r="27290" spans="50:54" s="79" customFormat="1" ht="0" hidden="1" customHeight="1" x14ac:dyDescent="0.2">
      <c r="AX27290" s="78"/>
      <c r="AZ27290" s="167"/>
      <c r="BA27290" s="77"/>
      <c r="BB27290" s="77"/>
    </row>
    <row r="27291" spans="50:54" s="79" customFormat="1" ht="0" hidden="1" customHeight="1" x14ac:dyDescent="0.2">
      <c r="AX27291" s="78"/>
      <c r="AZ27291" s="167"/>
      <c r="BA27291" s="77"/>
      <c r="BB27291" s="77"/>
    </row>
    <row r="27292" spans="50:54" s="79" customFormat="1" ht="0" hidden="1" customHeight="1" x14ac:dyDescent="0.2">
      <c r="AX27292" s="78"/>
      <c r="AZ27292" s="167"/>
      <c r="BA27292" s="77"/>
      <c r="BB27292" s="77"/>
    </row>
    <row r="27293" spans="50:54" s="79" customFormat="1" ht="0" hidden="1" customHeight="1" x14ac:dyDescent="0.2">
      <c r="AX27293" s="78"/>
      <c r="AZ27293" s="167"/>
      <c r="BA27293" s="77"/>
      <c r="BB27293" s="77"/>
    </row>
    <row r="27294" spans="50:54" s="79" customFormat="1" ht="0" hidden="1" customHeight="1" x14ac:dyDescent="0.2">
      <c r="AX27294" s="78"/>
      <c r="AZ27294" s="167"/>
      <c r="BA27294" s="77"/>
      <c r="BB27294" s="77"/>
    </row>
    <row r="27295" spans="50:54" s="79" customFormat="1" ht="0" hidden="1" customHeight="1" x14ac:dyDescent="0.2">
      <c r="AX27295" s="78"/>
      <c r="AZ27295" s="167"/>
      <c r="BA27295" s="77"/>
      <c r="BB27295" s="77"/>
    </row>
    <row r="27296" spans="50:54" s="79" customFormat="1" ht="0" hidden="1" customHeight="1" x14ac:dyDescent="0.2">
      <c r="AX27296" s="78"/>
      <c r="AZ27296" s="167"/>
      <c r="BA27296" s="77"/>
      <c r="BB27296" s="77"/>
    </row>
    <row r="27297" spans="50:54" s="79" customFormat="1" ht="0" hidden="1" customHeight="1" x14ac:dyDescent="0.2">
      <c r="AX27297" s="78"/>
      <c r="AZ27297" s="167"/>
      <c r="BA27297" s="77"/>
      <c r="BB27297" s="77"/>
    </row>
    <row r="27298" spans="50:54" s="79" customFormat="1" ht="0" hidden="1" customHeight="1" x14ac:dyDescent="0.2">
      <c r="AX27298" s="78"/>
      <c r="AZ27298" s="167"/>
      <c r="BA27298" s="77"/>
      <c r="BB27298" s="77"/>
    </row>
    <row r="27299" spans="50:54" s="79" customFormat="1" ht="0" hidden="1" customHeight="1" x14ac:dyDescent="0.2">
      <c r="AX27299" s="78"/>
      <c r="AZ27299" s="167"/>
      <c r="BA27299" s="77"/>
      <c r="BB27299" s="77"/>
    </row>
    <row r="27300" spans="50:54" s="79" customFormat="1" ht="0" hidden="1" customHeight="1" x14ac:dyDescent="0.2">
      <c r="AX27300" s="78"/>
      <c r="AZ27300" s="167"/>
      <c r="BA27300" s="77"/>
      <c r="BB27300" s="77"/>
    </row>
    <row r="27301" spans="50:54" s="79" customFormat="1" ht="0" hidden="1" customHeight="1" x14ac:dyDescent="0.2">
      <c r="AX27301" s="78"/>
      <c r="AZ27301" s="167"/>
      <c r="BA27301" s="77"/>
      <c r="BB27301" s="77"/>
    </row>
    <row r="27302" spans="50:54" s="79" customFormat="1" ht="0" hidden="1" customHeight="1" x14ac:dyDescent="0.2">
      <c r="AX27302" s="78"/>
      <c r="AZ27302" s="167"/>
      <c r="BA27302" s="77"/>
      <c r="BB27302" s="77"/>
    </row>
    <row r="27303" spans="50:54" s="79" customFormat="1" ht="0" hidden="1" customHeight="1" x14ac:dyDescent="0.2">
      <c r="AX27303" s="78"/>
      <c r="AZ27303" s="167"/>
      <c r="BA27303" s="77"/>
      <c r="BB27303" s="77"/>
    </row>
    <row r="27304" spans="50:54" s="79" customFormat="1" ht="0" hidden="1" customHeight="1" x14ac:dyDescent="0.2">
      <c r="AX27304" s="78"/>
      <c r="AZ27304" s="167"/>
      <c r="BA27304" s="77"/>
      <c r="BB27304" s="77"/>
    </row>
    <row r="27305" spans="50:54" s="79" customFormat="1" ht="0" hidden="1" customHeight="1" x14ac:dyDescent="0.2">
      <c r="AX27305" s="78"/>
      <c r="AZ27305" s="167"/>
      <c r="BA27305" s="77"/>
      <c r="BB27305" s="77"/>
    </row>
    <row r="27306" spans="50:54" s="79" customFormat="1" ht="0" hidden="1" customHeight="1" x14ac:dyDescent="0.2">
      <c r="AX27306" s="78"/>
      <c r="AZ27306" s="167"/>
      <c r="BA27306" s="77"/>
      <c r="BB27306" s="77"/>
    </row>
    <row r="27307" spans="50:54" s="79" customFormat="1" ht="0" hidden="1" customHeight="1" x14ac:dyDescent="0.2">
      <c r="AX27307" s="78"/>
      <c r="AZ27307" s="167"/>
      <c r="BA27307" s="77"/>
      <c r="BB27307" s="77"/>
    </row>
    <row r="27308" spans="50:54" s="79" customFormat="1" ht="0" hidden="1" customHeight="1" x14ac:dyDescent="0.2">
      <c r="AX27308" s="78"/>
      <c r="AZ27308" s="167"/>
      <c r="BA27308" s="77"/>
      <c r="BB27308" s="77"/>
    </row>
    <row r="27309" spans="50:54" s="79" customFormat="1" ht="0" hidden="1" customHeight="1" x14ac:dyDescent="0.2">
      <c r="AX27309" s="78"/>
      <c r="AZ27309" s="167"/>
      <c r="BA27309" s="77"/>
      <c r="BB27309" s="77"/>
    </row>
    <row r="27310" spans="50:54" s="79" customFormat="1" ht="0" hidden="1" customHeight="1" x14ac:dyDescent="0.2">
      <c r="AX27310" s="78"/>
      <c r="AZ27310" s="167"/>
      <c r="BA27310" s="77"/>
      <c r="BB27310" s="77"/>
    </row>
    <row r="27311" spans="50:54" s="79" customFormat="1" ht="0" hidden="1" customHeight="1" x14ac:dyDescent="0.2">
      <c r="AX27311" s="78"/>
      <c r="AZ27311" s="167"/>
      <c r="BA27311" s="77"/>
      <c r="BB27311" s="77"/>
    </row>
    <row r="27312" spans="50:54" s="79" customFormat="1" ht="0" hidden="1" customHeight="1" x14ac:dyDescent="0.2">
      <c r="AX27312" s="78"/>
      <c r="AZ27312" s="167"/>
      <c r="BA27312" s="77"/>
      <c r="BB27312" s="77"/>
    </row>
    <row r="27313" spans="50:54" s="79" customFormat="1" ht="0" hidden="1" customHeight="1" x14ac:dyDescent="0.2">
      <c r="AX27313" s="78"/>
      <c r="AZ27313" s="167"/>
      <c r="BA27313" s="77"/>
      <c r="BB27313" s="77"/>
    </row>
    <row r="27314" spans="50:54" s="79" customFormat="1" ht="0" hidden="1" customHeight="1" x14ac:dyDescent="0.2">
      <c r="AX27314" s="78"/>
      <c r="AZ27314" s="167"/>
      <c r="BA27314" s="77"/>
      <c r="BB27314" s="77"/>
    </row>
    <row r="27315" spans="50:54" s="79" customFormat="1" ht="0" hidden="1" customHeight="1" x14ac:dyDescent="0.2">
      <c r="AX27315" s="78"/>
      <c r="AZ27315" s="167"/>
      <c r="BA27315" s="77"/>
      <c r="BB27315" s="77"/>
    </row>
    <row r="27316" spans="50:54" s="79" customFormat="1" ht="0" hidden="1" customHeight="1" x14ac:dyDescent="0.2">
      <c r="AX27316" s="78"/>
      <c r="AZ27316" s="167"/>
      <c r="BA27316" s="77"/>
      <c r="BB27316" s="77"/>
    </row>
    <row r="27317" spans="50:54" s="79" customFormat="1" ht="0" hidden="1" customHeight="1" x14ac:dyDescent="0.2">
      <c r="AX27317" s="78"/>
      <c r="AZ27317" s="167"/>
      <c r="BA27317" s="77"/>
      <c r="BB27317" s="77"/>
    </row>
    <row r="27318" spans="50:54" s="79" customFormat="1" ht="0" hidden="1" customHeight="1" x14ac:dyDescent="0.2">
      <c r="AX27318" s="78"/>
      <c r="AZ27318" s="167"/>
      <c r="BA27318" s="77"/>
      <c r="BB27318" s="77"/>
    </row>
    <row r="27319" spans="50:54" s="79" customFormat="1" ht="0" hidden="1" customHeight="1" x14ac:dyDescent="0.2">
      <c r="AX27319" s="78"/>
      <c r="AZ27319" s="167"/>
      <c r="BA27319" s="77"/>
      <c r="BB27319" s="77"/>
    </row>
    <row r="27320" spans="50:54" s="79" customFormat="1" ht="0" hidden="1" customHeight="1" x14ac:dyDescent="0.2">
      <c r="AX27320" s="78"/>
      <c r="AZ27320" s="167"/>
      <c r="BA27320" s="77"/>
      <c r="BB27320" s="77"/>
    </row>
    <row r="27321" spans="50:54" s="79" customFormat="1" ht="0" hidden="1" customHeight="1" x14ac:dyDescent="0.2">
      <c r="AX27321" s="78"/>
      <c r="AZ27321" s="167"/>
      <c r="BA27321" s="77"/>
      <c r="BB27321" s="77"/>
    </row>
    <row r="27322" spans="50:54" s="79" customFormat="1" ht="0" hidden="1" customHeight="1" x14ac:dyDescent="0.2">
      <c r="AX27322" s="78"/>
      <c r="AZ27322" s="167"/>
      <c r="BA27322" s="77"/>
      <c r="BB27322" s="77"/>
    </row>
    <row r="27323" spans="50:54" s="79" customFormat="1" ht="0" hidden="1" customHeight="1" x14ac:dyDescent="0.2">
      <c r="AX27323" s="78"/>
      <c r="AZ27323" s="167"/>
      <c r="BA27323" s="77"/>
      <c r="BB27323" s="77"/>
    </row>
    <row r="27324" spans="50:54" s="79" customFormat="1" ht="0" hidden="1" customHeight="1" x14ac:dyDescent="0.2">
      <c r="AX27324" s="78"/>
      <c r="AZ27324" s="167"/>
      <c r="BA27324" s="77"/>
      <c r="BB27324" s="77"/>
    </row>
    <row r="27325" spans="50:54" s="79" customFormat="1" ht="0" hidden="1" customHeight="1" x14ac:dyDescent="0.2">
      <c r="AX27325" s="78"/>
      <c r="AZ27325" s="167"/>
      <c r="BA27325" s="77"/>
      <c r="BB27325" s="77"/>
    </row>
    <row r="27326" spans="50:54" s="79" customFormat="1" ht="0" hidden="1" customHeight="1" x14ac:dyDescent="0.2">
      <c r="AX27326" s="78"/>
      <c r="AZ27326" s="167"/>
      <c r="BA27326" s="77"/>
      <c r="BB27326" s="77"/>
    </row>
    <row r="27327" spans="50:54" s="79" customFormat="1" ht="0" hidden="1" customHeight="1" x14ac:dyDescent="0.2">
      <c r="AX27327" s="78"/>
      <c r="AZ27327" s="167"/>
      <c r="BA27327" s="77"/>
      <c r="BB27327" s="77"/>
    </row>
    <row r="27328" spans="50:54" s="79" customFormat="1" ht="0" hidden="1" customHeight="1" x14ac:dyDescent="0.2">
      <c r="AX27328" s="78"/>
      <c r="AZ27328" s="167"/>
      <c r="BA27328" s="77"/>
      <c r="BB27328" s="77"/>
    </row>
    <row r="27329" spans="50:54" s="79" customFormat="1" ht="0" hidden="1" customHeight="1" x14ac:dyDescent="0.2">
      <c r="AX27329" s="78"/>
      <c r="AZ27329" s="167"/>
      <c r="BA27329" s="77"/>
      <c r="BB27329" s="77"/>
    </row>
    <row r="27330" spans="50:54" s="79" customFormat="1" ht="0" hidden="1" customHeight="1" x14ac:dyDescent="0.2">
      <c r="AX27330" s="78"/>
      <c r="AZ27330" s="167"/>
      <c r="BA27330" s="77"/>
      <c r="BB27330" s="77"/>
    </row>
    <row r="27331" spans="50:54" s="79" customFormat="1" ht="0" hidden="1" customHeight="1" x14ac:dyDescent="0.2">
      <c r="AX27331" s="78"/>
      <c r="AZ27331" s="167"/>
      <c r="BA27331" s="77"/>
      <c r="BB27331" s="77"/>
    </row>
    <row r="27332" spans="50:54" s="79" customFormat="1" ht="0" hidden="1" customHeight="1" x14ac:dyDescent="0.2">
      <c r="AX27332" s="78"/>
      <c r="AZ27332" s="167"/>
      <c r="BA27332" s="77"/>
      <c r="BB27332" s="77"/>
    </row>
    <row r="27333" spans="50:54" s="79" customFormat="1" ht="0" hidden="1" customHeight="1" x14ac:dyDescent="0.2">
      <c r="AX27333" s="78"/>
      <c r="AZ27333" s="167"/>
      <c r="BA27333" s="77"/>
      <c r="BB27333" s="77"/>
    </row>
    <row r="27334" spans="50:54" s="79" customFormat="1" ht="0" hidden="1" customHeight="1" x14ac:dyDescent="0.2">
      <c r="AX27334" s="78"/>
      <c r="AZ27334" s="167"/>
      <c r="BA27334" s="77"/>
      <c r="BB27334" s="77"/>
    </row>
    <row r="27335" spans="50:54" s="79" customFormat="1" ht="0" hidden="1" customHeight="1" x14ac:dyDescent="0.2">
      <c r="AX27335" s="78"/>
      <c r="AZ27335" s="167"/>
      <c r="BA27335" s="77"/>
      <c r="BB27335" s="77"/>
    </row>
    <row r="27336" spans="50:54" s="79" customFormat="1" ht="0" hidden="1" customHeight="1" x14ac:dyDescent="0.2">
      <c r="AX27336" s="78"/>
      <c r="AZ27336" s="167"/>
      <c r="BA27336" s="77"/>
      <c r="BB27336" s="77"/>
    </row>
    <row r="27337" spans="50:54" s="79" customFormat="1" ht="0" hidden="1" customHeight="1" x14ac:dyDescent="0.2">
      <c r="AX27337" s="78"/>
      <c r="AZ27337" s="167"/>
      <c r="BA27337" s="77"/>
      <c r="BB27337" s="77"/>
    </row>
    <row r="27338" spans="50:54" s="79" customFormat="1" ht="0" hidden="1" customHeight="1" x14ac:dyDescent="0.2">
      <c r="AX27338" s="78"/>
      <c r="AZ27338" s="167"/>
      <c r="BA27338" s="77"/>
      <c r="BB27338" s="77"/>
    </row>
    <row r="27339" spans="50:54" s="79" customFormat="1" ht="0" hidden="1" customHeight="1" x14ac:dyDescent="0.2">
      <c r="AX27339" s="78"/>
      <c r="AZ27339" s="167"/>
      <c r="BA27339" s="77"/>
      <c r="BB27339" s="77"/>
    </row>
    <row r="27340" spans="50:54" s="79" customFormat="1" ht="0" hidden="1" customHeight="1" x14ac:dyDescent="0.2">
      <c r="AX27340" s="78"/>
      <c r="AZ27340" s="167"/>
      <c r="BA27340" s="77"/>
      <c r="BB27340" s="77"/>
    </row>
    <row r="27341" spans="50:54" s="79" customFormat="1" ht="0" hidden="1" customHeight="1" x14ac:dyDescent="0.2">
      <c r="AX27341" s="78"/>
      <c r="AZ27341" s="167"/>
      <c r="BA27341" s="77"/>
      <c r="BB27341" s="77"/>
    </row>
    <row r="27342" spans="50:54" s="79" customFormat="1" ht="0" hidden="1" customHeight="1" x14ac:dyDescent="0.2">
      <c r="AX27342" s="78"/>
      <c r="AZ27342" s="167"/>
      <c r="BA27342" s="77"/>
      <c r="BB27342" s="77"/>
    </row>
    <row r="27343" spans="50:54" s="79" customFormat="1" ht="0" hidden="1" customHeight="1" x14ac:dyDescent="0.2">
      <c r="AX27343" s="78"/>
      <c r="AZ27343" s="167"/>
      <c r="BA27343" s="77"/>
      <c r="BB27343" s="77"/>
    </row>
    <row r="27344" spans="50:54" s="79" customFormat="1" ht="0" hidden="1" customHeight="1" x14ac:dyDescent="0.2">
      <c r="AX27344" s="78"/>
      <c r="AZ27344" s="167"/>
      <c r="BA27344" s="77"/>
      <c r="BB27344" s="77"/>
    </row>
    <row r="27345" spans="50:54" s="79" customFormat="1" ht="0" hidden="1" customHeight="1" x14ac:dyDescent="0.2">
      <c r="AX27345" s="78"/>
      <c r="AZ27345" s="167"/>
      <c r="BA27345" s="77"/>
      <c r="BB27345" s="77"/>
    </row>
    <row r="27346" spans="50:54" s="79" customFormat="1" ht="0" hidden="1" customHeight="1" x14ac:dyDescent="0.2">
      <c r="AX27346" s="78"/>
      <c r="AZ27346" s="167"/>
      <c r="BA27346" s="77"/>
      <c r="BB27346" s="77"/>
    </row>
    <row r="27347" spans="50:54" s="79" customFormat="1" ht="0" hidden="1" customHeight="1" x14ac:dyDescent="0.2">
      <c r="AX27347" s="78"/>
      <c r="AZ27347" s="167"/>
      <c r="BA27347" s="77"/>
      <c r="BB27347" s="77"/>
    </row>
    <row r="27348" spans="50:54" s="79" customFormat="1" ht="0" hidden="1" customHeight="1" x14ac:dyDescent="0.2">
      <c r="AX27348" s="78"/>
      <c r="AZ27348" s="167"/>
      <c r="BA27348" s="77"/>
      <c r="BB27348" s="77"/>
    </row>
    <row r="27349" spans="50:54" s="79" customFormat="1" ht="0" hidden="1" customHeight="1" x14ac:dyDescent="0.2">
      <c r="AX27349" s="78"/>
      <c r="AZ27349" s="167"/>
      <c r="BA27349" s="77"/>
      <c r="BB27349" s="77"/>
    </row>
    <row r="27350" spans="50:54" s="79" customFormat="1" ht="0" hidden="1" customHeight="1" x14ac:dyDescent="0.2">
      <c r="AX27350" s="78"/>
      <c r="AZ27350" s="167"/>
      <c r="BA27350" s="77"/>
      <c r="BB27350" s="77"/>
    </row>
    <row r="27351" spans="50:54" s="79" customFormat="1" ht="0" hidden="1" customHeight="1" x14ac:dyDescent="0.2">
      <c r="AX27351" s="78"/>
      <c r="AZ27351" s="167"/>
      <c r="BA27351" s="77"/>
      <c r="BB27351" s="77"/>
    </row>
    <row r="27352" spans="50:54" s="79" customFormat="1" ht="0" hidden="1" customHeight="1" x14ac:dyDescent="0.2">
      <c r="AX27352" s="78"/>
      <c r="AZ27352" s="167"/>
      <c r="BA27352" s="77"/>
      <c r="BB27352" s="77"/>
    </row>
    <row r="27353" spans="50:54" s="79" customFormat="1" ht="0" hidden="1" customHeight="1" x14ac:dyDescent="0.2">
      <c r="AX27353" s="78"/>
      <c r="AZ27353" s="167"/>
      <c r="BA27353" s="77"/>
      <c r="BB27353" s="77"/>
    </row>
    <row r="27354" spans="50:54" s="79" customFormat="1" ht="0" hidden="1" customHeight="1" x14ac:dyDescent="0.2">
      <c r="AX27354" s="78"/>
      <c r="AZ27354" s="167"/>
      <c r="BA27354" s="77"/>
      <c r="BB27354" s="77"/>
    </row>
    <row r="27355" spans="50:54" s="79" customFormat="1" ht="0" hidden="1" customHeight="1" x14ac:dyDescent="0.2">
      <c r="AX27355" s="78"/>
      <c r="AZ27355" s="167"/>
      <c r="BA27355" s="77"/>
      <c r="BB27355" s="77"/>
    </row>
    <row r="27356" spans="50:54" s="79" customFormat="1" ht="0" hidden="1" customHeight="1" x14ac:dyDescent="0.2">
      <c r="AX27356" s="78"/>
      <c r="AZ27356" s="167"/>
      <c r="BA27356" s="77"/>
      <c r="BB27356" s="77"/>
    </row>
    <row r="27357" spans="50:54" s="79" customFormat="1" ht="0" hidden="1" customHeight="1" x14ac:dyDescent="0.2">
      <c r="AX27357" s="78"/>
      <c r="AZ27357" s="167"/>
      <c r="BA27357" s="77"/>
      <c r="BB27357" s="77"/>
    </row>
    <row r="27358" spans="50:54" s="79" customFormat="1" ht="0" hidden="1" customHeight="1" x14ac:dyDescent="0.2">
      <c r="AX27358" s="78"/>
      <c r="AZ27358" s="167"/>
      <c r="BA27358" s="77"/>
      <c r="BB27358" s="77"/>
    </row>
    <row r="27359" spans="50:54" s="79" customFormat="1" ht="0" hidden="1" customHeight="1" x14ac:dyDescent="0.2">
      <c r="AX27359" s="78"/>
      <c r="AZ27359" s="167"/>
      <c r="BA27359" s="77"/>
      <c r="BB27359" s="77"/>
    </row>
    <row r="27360" spans="50:54" s="79" customFormat="1" ht="0" hidden="1" customHeight="1" x14ac:dyDescent="0.2">
      <c r="AX27360" s="78"/>
      <c r="AZ27360" s="167"/>
      <c r="BA27360" s="77"/>
      <c r="BB27360" s="77"/>
    </row>
    <row r="27361" spans="50:54" s="79" customFormat="1" ht="0" hidden="1" customHeight="1" x14ac:dyDescent="0.2">
      <c r="AX27361" s="78"/>
      <c r="AZ27361" s="167"/>
      <c r="BA27361" s="77"/>
      <c r="BB27361" s="77"/>
    </row>
    <row r="27362" spans="50:54" s="79" customFormat="1" ht="0" hidden="1" customHeight="1" x14ac:dyDescent="0.2">
      <c r="AX27362" s="78"/>
      <c r="AZ27362" s="167"/>
      <c r="BA27362" s="77"/>
      <c r="BB27362" s="77"/>
    </row>
    <row r="27363" spans="50:54" s="79" customFormat="1" ht="0" hidden="1" customHeight="1" x14ac:dyDescent="0.2">
      <c r="AX27363" s="78"/>
      <c r="AZ27363" s="167"/>
      <c r="BA27363" s="77"/>
      <c r="BB27363" s="77"/>
    </row>
    <row r="27364" spans="50:54" s="79" customFormat="1" ht="0" hidden="1" customHeight="1" x14ac:dyDescent="0.2">
      <c r="AX27364" s="78"/>
      <c r="AZ27364" s="167"/>
      <c r="BA27364" s="77"/>
      <c r="BB27364" s="77"/>
    </row>
    <row r="27365" spans="50:54" s="79" customFormat="1" ht="0" hidden="1" customHeight="1" x14ac:dyDescent="0.2">
      <c r="AX27365" s="78"/>
      <c r="AZ27365" s="167"/>
      <c r="BA27365" s="77"/>
      <c r="BB27365" s="77"/>
    </row>
    <row r="27366" spans="50:54" s="79" customFormat="1" ht="0" hidden="1" customHeight="1" x14ac:dyDescent="0.2">
      <c r="AX27366" s="78"/>
      <c r="AZ27366" s="167"/>
      <c r="BA27366" s="77"/>
      <c r="BB27366" s="77"/>
    </row>
    <row r="27367" spans="50:54" s="79" customFormat="1" ht="0" hidden="1" customHeight="1" x14ac:dyDescent="0.2">
      <c r="AX27367" s="78"/>
      <c r="AZ27367" s="167"/>
      <c r="BA27367" s="77"/>
      <c r="BB27367" s="77"/>
    </row>
    <row r="27368" spans="50:54" s="79" customFormat="1" ht="0" hidden="1" customHeight="1" x14ac:dyDescent="0.2">
      <c r="AX27368" s="78"/>
      <c r="AZ27368" s="167"/>
      <c r="BA27368" s="77"/>
      <c r="BB27368" s="77"/>
    </row>
    <row r="27369" spans="50:54" s="79" customFormat="1" ht="0" hidden="1" customHeight="1" x14ac:dyDescent="0.2">
      <c r="AX27369" s="78"/>
      <c r="AZ27369" s="167"/>
      <c r="BA27369" s="77"/>
      <c r="BB27369" s="77"/>
    </row>
    <row r="27370" spans="50:54" s="79" customFormat="1" ht="0" hidden="1" customHeight="1" x14ac:dyDescent="0.2">
      <c r="AX27370" s="78"/>
      <c r="AZ27370" s="167"/>
      <c r="BA27370" s="77"/>
      <c r="BB27370" s="77"/>
    </row>
    <row r="27371" spans="50:54" s="79" customFormat="1" ht="0" hidden="1" customHeight="1" x14ac:dyDescent="0.2">
      <c r="AX27371" s="78"/>
      <c r="AZ27371" s="167"/>
      <c r="BA27371" s="77"/>
      <c r="BB27371" s="77"/>
    </row>
    <row r="27372" spans="50:54" s="79" customFormat="1" ht="0" hidden="1" customHeight="1" x14ac:dyDescent="0.2">
      <c r="AX27372" s="78"/>
      <c r="AZ27372" s="167"/>
      <c r="BA27372" s="77"/>
      <c r="BB27372" s="77"/>
    </row>
    <row r="27373" spans="50:54" s="79" customFormat="1" ht="0" hidden="1" customHeight="1" x14ac:dyDescent="0.2">
      <c r="AX27373" s="78"/>
      <c r="AZ27373" s="167"/>
      <c r="BA27373" s="77"/>
      <c r="BB27373" s="77"/>
    </row>
    <row r="27374" spans="50:54" s="79" customFormat="1" ht="0" hidden="1" customHeight="1" x14ac:dyDescent="0.2">
      <c r="AX27374" s="78"/>
      <c r="AZ27374" s="167"/>
      <c r="BA27374" s="77"/>
      <c r="BB27374" s="77"/>
    </row>
    <row r="27375" spans="50:54" s="79" customFormat="1" ht="0" hidden="1" customHeight="1" x14ac:dyDescent="0.2">
      <c r="AX27375" s="78"/>
      <c r="AZ27375" s="167"/>
      <c r="BA27375" s="77"/>
      <c r="BB27375" s="77"/>
    </row>
    <row r="27376" spans="50:54" s="79" customFormat="1" ht="0" hidden="1" customHeight="1" x14ac:dyDescent="0.2">
      <c r="AX27376" s="78"/>
      <c r="AZ27376" s="167"/>
      <c r="BA27376" s="77"/>
      <c r="BB27376" s="77"/>
    </row>
    <row r="27377" spans="50:54" s="79" customFormat="1" ht="0" hidden="1" customHeight="1" x14ac:dyDescent="0.2">
      <c r="AX27377" s="78"/>
      <c r="AZ27377" s="167"/>
      <c r="BA27377" s="77"/>
      <c r="BB27377" s="77"/>
    </row>
    <row r="27378" spans="50:54" s="79" customFormat="1" ht="0" hidden="1" customHeight="1" x14ac:dyDescent="0.2">
      <c r="AX27378" s="78"/>
      <c r="AZ27378" s="167"/>
      <c r="BA27378" s="77"/>
      <c r="BB27378" s="77"/>
    </row>
    <row r="27379" spans="50:54" s="79" customFormat="1" ht="0" hidden="1" customHeight="1" x14ac:dyDescent="0.2">
      <c r="AX27379" s="78"/>
      <c r="AZ27379" s="167"/>
      <c r="BA27379" s="77"/>
      <c r="BB27379" s="77"/>
    </row>
    <row r="27380" spans="50:54" s="79" customFormat="1" ht="0" hidden="1" customHeight="1" x14ac:dyDescent="0.2">
      <c r="AX27380" s="78"/>
      <c r="AZ27380" s="167"/>
      <c r="BA27380" s="77"/>
      <c r="BB27380" s="77"/>
    </row>
    <row r="27381" spans="50:54" s="79" customFormat="1" ht="0" hidden="1" customHeight="1" x14ac:dyDescent="0.2">
      <c r="AX27381" s="78"/>
      <c r="AZ27381" s="167"/>
      <c r="BA27381" s="77"/>
      <c r="BB27381" s="77"/>
    </row>
    <row r="27382" spans="50:54" s="79" customFormat="1" ht="0" hidden="1" customHeight="1" x14ac:dyDescent="0.2">
      <c r="AX27382" s="78"/>
      <c r="AZ27382" s="167"/>
      <c r="BA27382" s="77"/>
      <c r="BB27382" s="77"/>
    </row>
    <row r="27383" spans="50:54" s="79" customFormat="1" ht="0" hidden="1" customHeight="1" x14ac:dyDescent="0.2">
      <c r="AX27383" s="78"/>
      <c r="AZ27383" s="167"/>
      <c r="BA27383" s="77"/>
      <c r="BB27383" s="77"/>
    </row>
    <row r="27384" spans="50:54" s="79" customFormat="1" ht="0" hidden="1" customHeight="1" x14ac:dyDescent="0.2">
      <c r="AX27384" s="78"/>
      <c r="AZ27384" s="167"/>
      <c r="BA27384" s="77"/>
      <c r="BB27384" s="77"/>
    </row>
    <row r="27385" spans="50:54" s="79" customFormat="1" ht="0" hidden="1" customHeight="1" x14ac:dyDescent="0.2">
      <c r="AX27385" s="78"/>
      <c r="AZ27385" s="167"/>
      <c r="BA27385" s="77"/>
      <c r="BB27385" s="77"/>
    </row>
    <row r="27386" spans="50:54" s="79" customFormat="1" ht="0" hidden="1" customHeight="1" x14ac:dyDescent="0.2">
      <c r="AX27386" s="78"/>
      <c r="AZ27386" s="167"/>
      <c r="BA27386" s="77"/>
      <c r="BB27386" s="77"/>
    </row>
    <row r="27387" spans="50:54" s="79" customFormat="1" ht="0" hidden="1" customHeight="1" x14ac:dyDescent="0.2">
      <c r="AX27387" s="78"/>
      <c r="AZ27387" s="167"/>
      <c r="BA27387" s="77"/>
      <c r="BB27387" s="77"/>
    </row>
    <row r="27388" spans="50:54" s="79" customFormat="1" ht="0" hidden="1" customHeight="1" x14ac:dyDescent="0.2">
      <c r="AX27388" s="78"/>
      <c r="AZ27388" s="167"/>
      <c r="BA27388" s="77"/>
      <c r="BB27388" s="77"/>
    </row>
    <row r="27389" spans="50:54" s="79" customFormat="1" ht="0" hidden="1" customHeight="1" x14ac:dyDescent="0.2">
      <c r="AX27389" s="78"/>
      <c r="AZ27389" s="167"/>
      <c r="BA27389" s="77"/>
      <c r="BB27389" s="77"/>
    </row>
    <row r="27390" spans="50:54" s="79" customFormat="1" ht="0" hidden="1" customHeight="1" x14ac:dyDescent="0.2">
      <c r="AX27390" s="78"/>
      <c r="AZ27390" s="167"/>
      <c r="BA27390" s="77"/>
      <c r="BB27390" s="77"/>
    </row>
    <row r="27391" spans="50:54" s="79" customFormat="1" ht="0" hidden="1" customHeight="1" x14ac:dyDescent="0.2">
      <c r="AX27391" s="78"/>
      <c r="AZ27391" s="167"/>
      <c r="BA27391" s="77"/>
      <c r="BB27391" s="77"/>
    </row>
    <row r="27392" spans="50:54" s="79" customFormat="1" ht="0" hidden="1" customHeight="1" x14ac:dyDescent="0.2">
      <c r="AX27392" s="78"/>
      <c r="AZ27392" s="167"/>
      <c r="BA27392" s="77"/>
      <c r="BB27392" s="77"/>
    </row>
    <row r="27393" spans="50:54" s="79" customFormat="1" ht="0" hidden="1" customHeight="1" x14ac:dyDescent="0.2">
      <c r="AX27393" s="78"/>
      <c r="AZ27393" s="167"/>
      <c r="BA27393" s="77"/>
      <c r="BB27393" s="77"/>
    </row>
    <row r="27394" spans="50:54" s="79" customFormat="1" ht="0" hidden="1" customHeight="1" x14ac:dyDescent="0.2">
      <c r="AX27394" s="78"/>
      <c r="AZ27394" s="167"/>
      <c r="BA27394" s="77"/>
      <c r="BB27394" s="77"/>
    </row>
    <row r="27395" spans="50:54" s="79" customFormat="1" ht="0" hidden="1" customHeight="1" x14ac:dyDescent="0.2">
      <c r="AX27395" s="78"/>
      <c r="AZ27395" s="167"/>
      <c r="BA27395" s="77"/>
      <c r="BB27395" s="77"/>
    </row>
    <row r="27396" spans="50:54" s="79" customFormat="1" ht="0" hidden="1" customHeight="1" x14ac:dyDescent="0.2">
      <c r="AX27396" s="78"/>
      <c r="AZ27396" s="167"/>
      <c r="BA27396" s="77"/>
      <c r="BB27396" s="77"/>
    </row>
    <row r="27397" spans="50:54" s="79" customFormat="1" ht="0" hidden="1" customHeight="1" x14ac:dyDescent="0.2">
      <c r="AX27397" s="78"/>
      <c r="AZ27397" s="167"/>
      <c r="BA27397" s="77"/>
      <c r="BB27397" s="77"/>
    </row>
    <row r="27398" spans="50:54" s="79" customFormat="1" ht="0" hidden="1" customHeight="1" x14ac:dyDescent="0.2">
      <c r="AX27398" s="78"/>
      <c r="AZ27398" s="167"/>
      <c r="BA27398" s="77"/>
      <c r="BB27398" s="77"/>
    </row>
    <row r="27399" spans="50:54" s="79" customFormat="1" ht="0" hidden="1" customHeight="1" x14ac:dyDescent="0.2">
      <c r="AX27399" s="78"/>
      <c r="AZ27399" s="167"/>
      <c r="BA27399" s="77"/>
      <c r="BB27399" s="77"/>
    </row>
    <row r="27400" spans="50:54" s="79" customFormat="1" ht="0" hidden="1" customHeight="1" x14ac:dyDescent="0.2">
      <c r="AX27400" s="78"/>
      <c r="AZ27400" s="167"/>
      <c r="BA27400" s="77"/>
      <c r="BB27400" s="77"/>
    </row>
    <row r="27401" spans="50:54" s="79" customFormat="1" ht="0" hidden="1" customHeight="1" x14ac:dyDescent="0.2">
      <c r="AX27401" s="78"/>
      <c r="AZ27401" s="167"/>
      <c r="BA27401" s="77"/>
      <c r="BB27401" s="77"/>
    </row>
    <row r="27402" spans="50:54" s="79" customFormat="1" ht="0" hidden="1" customHeight="1" x14ac:dyDescent="0.2">
      <c r="AX27402" s="78"/>
      <c r="AZ27402" s="167"/>
      <c r="BA27402" s="77"/>
      <c r="BB27402" s="77"/>
    </row>
    <row r="27403" spans="50:54" s="79" customFormat="1" ht="0" hidden="1" customHeight="1" x14ac:dyDescent="0.2">
      <c r="AX27403" s="78"/>
      <c r="AZ27403" s="167"/>
      <c r="BA27403" s="77"/>
      <c r="BB27403" s="77"/>
    </row>
    <row r="27404" spans="50:54" s="79" customFormat="1" ht="0" hidden="1" customHeight="1" x14ac:dyDescent="0.2">
      <c r="AX27404" s="78"/>
      <c r="AZ27404" s="167"/>
      <c r="BA27404" s="77"/>
      <c r="BB27404" s="77"/>
    </row>
    <row r="27405" spans="50:54" s="79" customFormat="1" ht="0" hidden="1" customHeight="1" x14ac:dyDescent="0.2">
      <c r="AX27405" s="78"/>
      <c r="AZ27405" s="167"/>
      <c r="BA27405" s="77"/>
      <c r="BB27405" s="77"/>
    </row>
    <row r="27406" spans="50:54" s="79" customFormat="1" ht="0" hidden="1" customHeight="1" x14ac:dyDescent="0.2">
      <c r="AX27406" s="78"/>
      <c r="AZ27406" s="167"/>
      <c r="BA27406" s="77"/>
      <c r="BB27406" s="77"/>
    </row>
    <row r="27407" spans="50:54" s="79" customFormat="1" ht="0" hidden="1" customHeight="1" x14ac:dyDescent="0.2">
      <c r="AX27407" s="78"/>
      <c r="AZ27407" s="167"/>
      <c r="BA27407" s="77"/>
      <c r="BB27407" s="77"/>
    </row>
    <row r="27408" spans="50:54" s="79" customFormat="1" ht="0" hidden="1" customHeight="1" x14ac:dyDescent="0.2">
      <c r="AX27408" s="78"/>
      <c r="AZ27408" s="167"/>
      <c r="BA27408" s="77"/>
      <c r="BB27408" s="77"/>
    </row>
    <row r="27409" spans="50:54" s="79" customFormat="1" ht="0" hidden="1" customHeight="1" x14ac:dyDescent="0.2">
      <c r="AX27409" s="78"/>
      <c r="AZ27409" s="167"/>
      <c r="BA27409" s="77"/>
      <c r="BB27409" s="77"/>
    </row>
    <row r="27410" spans="50:54" s="79" customFormat="1" ht="0" hidden="1" customHeight="1" x14ac:dyDescent="0.2">
      <c r="AX27410" s="78"/>
      <c r="AZ27410" s="167"/>
      <c r="BA27410" s="77"/>
      <c r="BB27410" s="77"/>
    </row>
    <row r="27411" spans="50:54" s="79" customFormat="1" ht="0" hidden="1" customHeight="1" x14ac:dyDescent="0.2">
      <c r="AX27411" s="78"/>
      <c r="AZ27411" s="167"/>
      <c r="BA27411" s="77"/>
      <c r="BB27411" s="77"/>
    </row>
    <row r="27412" spans="50:54" s="79" customFormat="1" ht="0" hidden="1" customHeight="1" x14ac:dyDescent="0.2">
      <c r="AX27412" s="78"/>
      <c r="AZ27412" s="167"/>
      <c r="BA27412" s="77"/>
      <c r="BB27412" s="77"/>
    </row>
    <row r="27413" spans="50:54" s="79" customFormat="1" ht="0" hidden="1" customHeight="1" x14ac:dyDescent="0.2">
      <c r="AX27413" s="78"/>
      <c r="AZ27413" s="167"/>
      <c r="BA27413" s="77"/>
      <c r="BB27413" s="77"/>
    </row>
    <row r="27414" spans="50:54" s="79" customFormat="1" ht="0" hidden="1" customHeight="1" x14ac:dyDescent="0.2">
      <c r="AX27414" s="78"/>
      <c r="AZ27414" s="167"/>
      <c r="BA27414" s="77"/>
      <c r="BB27414" s="77"/>
    </row>
    <row r="27415" spans="50:54" s="79" customFormat="1" ht="0" hidden="1" customHeight="1" x14ac:dyDescent="0.2">
      <c r="AX27415" s="78"/>
      <c r="AZ27415" s="167"/>
      <c r="BA27415" s="77"/>
      <c r="BB27415" s="77"/>
    </row>
    <row r="27416" spans="50:54" s="79" customFormat="1" ht="0" hidden="1" customHeight="1" x14ac:dyDescent="0.2">
      <c r="AX27416" s="78"/>
      <c r="AZ27416" s="167"/>
      <c r="BA27416" s="77"/>
      <c r="BB27416" s="77"/>
    </row>
    <row r="27417" spans="50:54" s="79" customFormat="1" ht="0" hidden="1" customHeight="1" x14ac:dyDescent="0.2">
      <c r="AX27417" s="78"/>
      <c r="AZ27417" s="167"/>
      <c r="BA27417" s="77"/>
      <c r="BB27417" s="77"/>
    </row>
    <row r="27418" spans="50:54" s="79" customFormat="1" ht="0" hidden="1" customHeight="1" x14ac:dyDescent="0.2">
      <c r="AX27418" s="78"/>
      <c r="AZ27418" s="167"/>
      <c r="BA27418" s="77"/>
      <c r="BB27418" s="77"/>
    </row>
    <row r="27419" spans="50:54" s="79" customFormat="1" ht="0" hidden="1" customHeight="1" x14ac:dyDescent="0.2">
      <c r="AX27419" s="78"/>
      <c r="AZ27419" s="167"/>
      <c r="BA27419" s="77"/>
      <c r="BB27419" s="77"/>
    </row>
    <row r="27420" spans="50:54" s="79" customFormat="1" ht="0" hidden="1" customHeight="1" x14ac:dyDescent="0.2">
      <c r="AX27420" s="78"/>
      <c r="AZ27420" s="167"/>
      <c r="BA27420" s="77"/>
      <c r="BB27420" s="77"/>
    </row>
    <row r="27421" spans="50:54" s="79" customFormat="1" ht="0" hidden="1" customHeight="1" x14ac:dyDescent="0.2">
      <c r="AX27421" s="78"/>
      <c r="AZ27421" s="167"/>
      <c r="BA27421" s="77"/>
      <c r="BB27421" s="77"/>
    </row>
    <row r="27422" spans="50:54" s="79" customFormat="1" ht="0" hidden="1" customHeight="1" x14ac:dyDescent="0.2">
      <c r="AX27422" s="78"/>
      <c r="AZ27422" s="167"/>
      <c r="BA27422" s="77"/>
      <c r="BB27422" s="77"/>
    </row>
    <row r="27423" spans="50:54" s="79" customFormat="1" ht="0" hidden="1" customHeight="1" x14ac:dyDescent="0.2">
      <c r="AX27423" s="78"/>
      <c r="AZ27423" s="167"/>
      <c r="BA27423" s="77"/>
      <c r="BB27423" s="77"/>
    </row>
    <row r="27424" spans="50:54" s="79" customFormat="1" ht="0" hidden="1" customHeight="1" x14ac:dyDescent="0.2">
      <c r="AX27424" s="78"/>
      <c r="AZ27424" s="167"/>
      <c r="BA27424" s="77"/>
      <c r="BB27424" s="77"/>
    </row>
    <row r="27425" spans="50:54" s="79" customFormat="1" ht="0" hidden="1" customHeight="1" x14ac:dyDescent="0.2">
      <c r="AX27425" s="78"/>
      <c r="AZ27425" s="167"/>
      <c r="BA27425" s="77"/>
      <c r="BB27425" s="77"/>
    </row>
    <row r="27426" spans="50:54" s="79" customFormat="1" ht="0" hidden="1" customHeight="1" x14ac:dyDescent="0.2">
      <c r="AX27426" s="78"/>
      <c r="AZ27426" s="167"/>
      <c r="BA27426" s="77"/>
      <c r="BB27426" s="77"/>
    </row>
    <row r="27427" spans="50:54" s="79" customFormat="1" ht="0" hidden="1" customHeight="1" x14ac:dyDescent="0.2">
      <c r="AX27427" s="78"/>
      <c r="AZ27427" s="167"/>
      <c r="BA27427" s="77"/>
      <c r="BB27427" s="77"/>
    </row>
    <row r="27428" spans="50:54" s="79" customFormat="1" ht="0" hidden="1" customHeight="1" x14ac:dyDescent="0.2">
      <c r="AX27428" s="78"/>
      <c r="AZ27428" s="167"/>
      <c r="BA27428" s="77"/>
      <c r="BB27428" s="77"/>
    </row>
    <row r="27429" spans="50:54" s="79" customFormat="1" ht="0" hidden="1" customHeight="1" x14ac:dyDescent="0.2">
      <c r="AX27429" s="78"/>
      <c r="AZ27429" s="167"/>
      <c r="BA27429" s="77"/>
      <c r="BB27429" s="77"/>
    </row>
    <row r="27430" spans="50:54" s="79" customFormat="1" ht="0" hidden="1" customHeight="1" x14ac:dyDescent="0.2">
      <c r="AX27430" s="78"/>
      <c r="AZ27430" s="167"/>
      <c r="BA27430" s="77"/>
      <c r="BB27430" s="77"/>
    </row>
    <row r="27431" spans="50:54" s="79" customFormat="1" ht="0" hidden="1" customHeight="1" x14ac:dyDescent="0.2">
      <c r="AX27431" s="78"/>
      <c r="AZ27431" s="167"/>
      <c r="BA27431" s="77"/>
      <c r="BB27431" s="77"/>
    </row>
    <row r="27432" spans="50:54" s="79" customFormat="1" ht="0" hidden="1" customHeight="1" x14ac:dyDescent="0.2">
      <c r="AX27432" s="78"/>
      <c r="AZ27432" s="167"/>
      <c r="BA27432" s="77"/>
      <c r="BB27432" s="77"/>
    </row>
    <row r="27433" spans="50:54" s="79" customFormat="1" ht="0" hidden="1" customHeight="1" x14ac:dyDescent="0.2">
      <c r="AX27433" s="78"/>
      <c r="AZ27433" s="167"/>
      <c r="BA27433" s="77"/>
      <c r="BB27433" s="77"/>
    </row>
    <row r="27434" spans="50:54" s="79" customFormat="1" ht="0" hidden="1" customHeight="1" x14ac:dyDescent="0.2">
      <c r="AX27434" s="78"/>
      <c r="AZ27434" s="167"/>
      <c r="BA27434" s="77"/>
      <c r="BB27434" s="77"/>
    </row>
    <row r="27435" spans="50:54" s="79" customFormat="1" ht="0" hidden="1" customHeight="1" x14ac:dyDescent="0.2">
      <c r="AX27435" s="78"/>
      <c r="AZ27435" s="167"/>
      <c r="BA27435" s="77"/>
      <c r="BB27435" s="77"/>
    </row>
    <row r="27436" spans="50:54" s="79" customFormat="1" ht="0" hidden="1" customHeight="1" x14ac:dyDescent="0.2">
      <c r="AX27436" s="78"/>
      <c r="AZ27436" s="167"/>
      <c r="BA27436" s="77"/>
      <c r="BB27436" s="77"/>
    </row>
    <row r="27437" spans="50:54" s="79" customFormat="1" ht="0" hidden="1" customHeight="1" x14ac:dyDescent="0.2">
      <c r="AX27437" s="78"/>
      <c r="AZ27437" s="167"/>
      <c r="BA27437" s="77"/>
      <c r="BB27437" s="77"/>
    </row>
    <row r="27438" spans="50:54" s="79" customFormat="1" ht="0" hidden="1" customHeight="1" x14ac:dyDescent="0.2">
      <c r="AX27438" s="78"/>
      <c r="AZ27438" s="167"/>
      <c r="BA27438" s="77"/>
      <c r="BB27438" s="77"/>
    </row>
    <row r="27439" spans="50:54" s="79" customFormat="1" ht="0" hidden="1" customHeight="1" x14ac:dyDescent="0.2">
      <c r="AX27439" s="78"/>
      <c r="AZ27439" s="167"/>
      <c r="BA27439" s="77"/>
      <c r="BB27439" s="77"/>
    </row>
    <row r="27440" spans="50:54" s="79" customFormat="1" ht="0" hidden="1" customHeight="1" x14ac:dyDescent="0.2">
      <c r="AX27440" s="78"/>
      <c r="AZ27440" s="167"/>
      <c r="BA27440" s="77"/>
      <c r="BB27440" s="77"/>
    </row>
    <row r="27441" spans="50:54" s="79" customFormat="1" ht="0" hidden="1" customHeight="1" x14ac:dyDescent="0.2">
      <c r="AX27441" s="78"/>
      <c r="AZ27441" s="167"/>
      <c r="BA27441" s="77"/>
      <c r="BB27441" s="77"/>
    </row>
    <row r="27442" spans="50:54" s="79" customFormat="1" ht="0" hidden="1" customHeight="1" x14ac:dyDescent="0.2">
      <c r="AX27442" s="78"/>
      <c r="AZ27442" s="167"/>
      <c r="BA27442" s="77"/>
      <c r="BB27442" s="77"/>
    </row>
    <row r="27443" spans="50:54" s="79" customFormat="1" ht="0" hidden="1" customHeight="1" x14ac:dyDescent="0.2">
      <c r="AX27443" s="78"/>
      <c r="AZ27443" s="167"/>
      <c r="BA27443" s="77"/>
      <c r="BB27443" s="77"/>
    </row>
    <row r="27444" spans="50:54" s="79" customFormat="1" ht="0" hidden="1" customHeight="1" x14ac:dyDescent="0.2">
      <c r="AX27444" s="78"/>
      <c r="AZ27444" s="167"/>
      <c r="BA27444" s="77"/>
      <c r="BB27444" s="77"/>
    </row>
    <row r="27445" spans="50:54" s="79" customFormat="1" ht="0" hidden="1" customHeight="1" x14ac:dyDescent="0.2">
      <c r="AX27445" s="78"/>
      <c r="AZ27445" s="167"/>
      <c r="BA27445" s="77"/>
      <c r="BB27445" s="77"/>
    </row>
    <row r="27446" spans="50:54" s="79" customFormat="1" ht="0" hidden="1" customHeight="1" x14ac:dyDescent="0.2">
      <c r="AX27446" s="78"/>
      <c r="AZ27446" s="167"/>
      <c r="BA27446" s="77"/>
      <c r="BB27446" s="77"/>
    </row>
    <row r="27447" spans="50:54" s="79" customFormat="1" ht="0" hidden="1" customHeight="1" x14ac:dyDescent="0.2">
      <c r="AX27447" s="78"/>
      <c r="AZ27447" s="167"/>
      <c r="BA27447" s="77"/>
      <c r="BB27447" s="77"/>
    </row>
    <row r="27448" spans="50:54" s="79" customFormat="1" ht="0" hidden="1" customHeight="1" x14ac:dyDescent="0.2">
      <c r="AX27448" s="78"/>
      <c r="AZ27448" s="167"/>
      <c r="BA27448" s="77"/>
      <c r="BB27448" s="77"/>
    </row>
    <row r="27449" spans="50:54" s="79" customFormat="1" ht="0" hidden="1" customHeight="1" x14ac:dyDescent="0.2">
      <c r="AX27449" s="78"/>
      <c r="AZ27449" s="167"/>
      <c r="BA27449" s="77"/>
      <c r="BB27449" s="77"/>
    </row>
    <row r="27450" spans="50:54" s="79" customFormat="1" ht="0" hidden="1" customHeight="1" x14ac:dyDescent="0.2">
      <c r="AX27450" s="78"/>
      <c r="AZ27450" s="167"/>
      <c r="BA27450" s="77"/>
      <c r="BB27450" s="77"/>
    </row>
    <row r="27451" spans="50:54" s="79" customFormat="1" ht="0" hidden="1" customHeight="1" x14ac:dyDescent="0.2">
      <c r="AX27451" s="78"/>
      <c r="AZ27451" s="167"/>
      <c r="BA27451" s="77"/>
      <c r="BB27451" s="77"/>
    </row>
    <row r="27452" spans="50:54" s="79" customFormat="1" ht="0" hidden="1" customHeight="1" x14ac:dyDescent="0.2">
      <c r="AX27452" s="78"/>
      <c r="AZ27452" s="167"/>
      <c r="BA27452" s="77"/>
      <c r="BB27452" s="77"/>
    </row>
    <row r="27453" spans="50:54" s="79" customFormat="1" ht="0" hidden="1" customHeight="1" x14ac:dyDescent="0.2">
      <c r="AX27453" s="78"/>
      <c r="AZ27453" s="167"/>
      <c r="BA27453" s="77"/>
      <c r="BB27453" s="77"/>
    </row>
    <row r="27454" spans="50:54" s="79" customFormat="1" ht="0" hidden="1" customHeight="1" x14ac:dyDescent="0.2">
      <c r="AX27454" s="78"/>
      <c r="AZ27454" s="167"/>
      <c r="BA27454" s="77"/>
      <c r="BB27454" s="77"/>
    </row>
    <row r="27455" spans="50:54" s="79" customFormat="1" ht="0" hidden="1" customHeight="1" x14ac:dyDescent="0.2">
      <c r="AX27455" s="78"/>
      <c r="AZ27455" s="167"/>
      <c r="BA27455" s="77"/>
      <c r="BB27455" s="77"/>
    </row>
    <row r="27456" spans="50:54" s="79" customFormat="1" ht="0" hidden="1" customHeight="1" x14ac:dyDescent="0.2">
      <c r="AX27456" s="78"/>
      <c r="AZ27456" s="167"/>
      <c r="BA27456" s="77"/>
      <c r="BB27456" s="77"/>
    </row>
    <row r="27457" spans="50:54" s="79" customFormat="1" ht="0" hidden="1" customHeight="1" x14ac:dyDescent="0.2">
      <c r="AX27457" s="78"/>
      <c r="AZ27457" s="167"/>
      <c r="BA27457" s="77"/>
      <c r="BB27457" s="77"/>
    </row>
    <row r="27458" spans="50:54" s="79" customFormat="1" ht="0" hidden="1" customHeight="1" x14ac:dyDescent="0.2">
      <c r="AX27458" s="78"/>
      <c r="AZ27458" s="167"/>
      <c r="BA27458" s="77"/>
      <c r="BB27458" s="77"/>
    </row>
    <row r="27459" spans="50:54" s="79" customFormat="1" ht="0" hidden="1" customHeight="1" x14ac:dyDescent="0.2">
      <c r="AX27459" s="78"/>
      <c r="AZ27459" s="167"/>
      <c r="BA27459" s="77"/>
      <c r="BB27459" s="77"/>
    </row>
    <row r="27460" spans="50:54" s="79" customFormat="1" ht="0" hidden="1" customHeight="1" x14ac:dyDescent="0.2">
      <c r="AX27460" s="78"/>
      <c r="AZ27460" s="167"/>
      <c r="BA27460" s="77"/>
      <c r="BB27460" s="77"/>
    </row>
    <row r="27461" spans="50:54" s="79" customFormat="1" ht="0" hidden="1" customHeight="1" x14ac:dyDescent="0.2">
      <c r="AX27461" s="78"/>
      <c r="AZ27461" s="167"/>
      <c r="BA27461" s="77"/>
      <c r="BB27461" s="77"/>
    </row>
    <row r="27462" spans="50:54" s="79" customFormat="1" ht="0" hidden="1" customHeight="1" x14ac:dyDescent="0.2">
      <c r="AX27462" s="78"/>
      <c r="AZ27462" s="167"/>
      <c r="BA27462" s="77"/>
      <c r="BB27462" s="77"/>
    </row>
    <row r="27463" spans="50:54" s="79" customFormat="1" ht="0" hidden="1" customHeight="1" x14ac:dyDescent="0.2">
      <c r="AX27463" s="78"/>
      <c r="AZ27463" s="167"/>
      <c r="BA27463" s="77"/>
      <c r="BB27463" s="77"/>
    </row>
    <row r="27464" spans="50:54" s="79" customFormat="1" ht="0" hidden="1" customHeight="1" x14ac:dyDescent="0.2">
      <c r="AX27464" s="78"/>
      <c r="AZ27464" s="167"/>
      <c r="BA27464" s="77"/>
      <c r="BB27464" s="77"/>
    </row>
    <row r="27465" spans="50:54" s="79" customFormat="1" ht="0" hidden="1" customHeight="1" x14ac:dyDescent="0.2">
      <c r="AX27465" s="78"/>
      <c r="AZ27465" s="167"/>
      <c r="BA27465" s="77"/>
      <c r="BB27465" s="77"/>
    </row>
    <row r="27466" spans="50:54" s="79" customFormat="1" ht="0" hidden="1" customHeight="1" x14ac:dyDescent="0.2">
      <c r="AX27466" s="78"/>
      <c r="AZ27466" s="167"/>
      <c r="BA27466" s="77"/>
      <c r="BB27466" s="77"/>
    </row>
    <row r="27467" spans="50:54" s="79" customFormat="1" ht="0" hidden="1" customHeight="1" x14ac:dyDescent="0.2">
      <c r="AX27467" s="78"/>
      <c r="AZ27467" s="167"/>
      <c r="BA27467" s="77"/>
      <c r="BB27467" s="77"/>
    </row>
    <row r="27468" spans="50:54" s="79" customFormat="1" ht="0" hidden="1" customHeight="1" x14ac:dyDescent="0.2">
      <c r="AX27468" s="78"/>
      <c r="AZ27468" s="167"/>
      <c r="BA27468" s="77"/>
      <c r="BB27468" s="77"/>
    </row>
    <row r="27469" spans="50:54" s="79" customFormat="1" ht="0" hidden="1" customHeight="1" x14ac:dyDescent="0.2">
      <c r="AX27469" s="78"/>
      <c r="AZ27469" s="167"/>
      <c r="BA27469" s="77"/>
      <c r="BB27469" s="77"/>
    </row>
    <row r="27470" spans="50:54" s="79" customFormat="1" ht="0" hidden="1" customHeight="1" x14ac:dyDescent="0.2">
      <c r="AX27470" s="78"/>
      <c r="AZ27470" s="167"/>
      <c r="BA27470" s="77"/>
      <c r="BB27470" s="77"/>
    </row>
    <row r="27471" spans="50:54" s="79" customFormat="1" ht="0" hidden="1" customHeight="1" x14ac:dyDescent="0.2">
      <c r="AX27471" s="78"/>
      <c r="AZ27471" s="167"/>
      <c r="BA27471" s="77"/>
      <c r="BB27471" s="77"/>
    </row>
    <row r="27472" spans="50:54" s="79" customFormat="1" ht="0" hidden="1" customHeight="1" x14ac:dyDescent="0.2">
      <c r="AX27472" s="78"/>
      <c r="AZ27472" s="167"/>
      <c r="BA27472" s="77"/>
      <c r="BB27472" s="77"/>
    </row>
    <row r="27473" spans="50:54" s="79" customFormat="1" ht="0" hidden="1" customHeight="1" x14ac:dyDescent="0.2">
      <c r="AX27473" s="78"/>
      <c r="AZ27473" s="167"/>
      <c r="BA27473" s="77"/>
      <c r="BB27473" s="77"/>
    </row>
    <row r="27474" spans="50:54" s="79" customFormat="1" ht="0" hidden="1" customHeight="1" x14ac:dyDescent="0.2">
      <c r="AX27474" s="78"/>
      <c r="AZ27474" s="167"/>
      <c r="BA27474" s="77"/>
      <c r="BB27474" s="77"/>
    </row>
    <row r="27475" spans="50:54" s="79" customFormat="1" ht="0" hidden="1" customHeight="1" x14ac:dyDescent="0.2">
      <c r="AX27475" s="78"/>
      <c r="AZ27475" s="167"/>
      <c r="BA27475" s="77"/>
      <c r="BB27475" s="77"/>
    </row>
    <row r="27476" spans="50:54" s="79" customFormat="1" ht="0" hidden="1" customHeight="1" x14ac:dyDescent="0.2">
      <c r="AX27476" s="78"/>
      <c r="AZ27476" s="167"/>
      <c r="BA27476" s="77"/>
      <c r="BB27476" s="77"/>
    </row>
    <row r="27477" spans="50:54" s="79" customFormat="1" ht="0" hidden="1" customHeight="1" x14ac:dyDescent="0.2">
      <c r="AX27477" s="78"/>
      <c r="AZ27477" s="167"/>
      <c r="BA27477" s="77"/>
      <c r="BB27477" s="77"/>
    </row>
    <row r="27478" spans="50:54" s="79" customFormat="1" ht="0" hidden="1" customHeight="1" x14ac:dyDescent="0.2">
      <c r="AX27478" s="78"/>
      <c r="AZ27478" s="167"/>
      <c r="BA27478" s="77"/>
      <c r="BB27478" s="77"/>
    </row>
    <row r="27479" spans="50:54" s="79" customFormat="1" ht="0" hidden="1" customHeight="1" x14ac:dyDescent="0.2">
      <c r="AX27479" s="78"/>
      <c r="AZ27479" s="167"/>
      <c r="BA27479" s="77"/>
      <c r="BB27479" s="77"/>
    </row>
    <row r="27480" spans="50:54" s="79" customFormat="1" ht="0" hidden="1" customHeight="1" x14ac:dyDescent="0.2">
      <c r="AX27480" s="78"/>
      <c r="AZ27480" s="167"/>
      <c r="BA27480" s="77"/>
      <c r="BB27480" s="77"/>
    </row>
    <row r="27481" spans="50:54" s="79" customFormat="1" ht="0" hidden="1" customHeight="1" x14ac:dyDescent="0.2">
      <c r="AX27481" s="78"/>
      <c r="AZ27481" s="167"/>
      <c r="BA27481" s="77"/>
      <c r="BB27481" s="77"/>
    </row>
    <row r="27482" spans="50:54" s="79" customFormat="1" ht="0" hidden="1" customHeight="1" x14ac:dyDescent="0.2">
      <c r="AX27482" s="78"/>
      <c r="AZ27482" s="167"/>
      <c r="BA27482" s="77"/>
      <c r="BB27482" s="77"/>
    </row>
    <row r="27483" spans="50:54" s="79" customFormat="1" ht="0" hidden="1" customHeight="1" x14ac:dyDescent="0.2">
      <c r="AX27483" s="78"/>
      <c r="AZ27483" s="167"/>
      <c r="BA27483" s="77"/>
      <c r="BB27483" s="77"/>
    </row>
    <row r="27484" spans="50:54" s="79" customFormat="1" ht="0" hidden="1" customHeight="1" x14ac:dyDescent="0.2">
      <c r="AX27484" s="78"/>
      <c r="AZ27484" s="167"/>
      <c r="BA27484" s="77"/>
      <c r="BB27484" s="77"/>
    </row>
    <row r="27485" spans="50:54" s="79" customFormat="1" ht="0" hidden="1" customHeight="1" x14ac:dyDescent="0.2">
      <c r="AX27485" s="78"/>
      <c r="AZ27485" s="167"/>
      <c r="BA27485" s="77"/>
      <c r="BB27485" s="77"/>
    </row>
    <row r="27486" spans="50:54" s="79" customFormat="1" ht="0" hidden="1" customHeight="1" x14ac:dyDescent="0.2">
      <c r="AX27486" s="78"/>
      <c r="AZ27486" s="167"/>
      <c r="BA27486" s="77"/>
      <c r="BB27486" s="77"/>
    </row>
    <row r="27487" spans="50:54" s="79" customFormat="1" ht="0" hidden="1" customHeight="1" x14ac:dyDescent="0.2">
      <c r="AX27487" s="78"/>
      <c r="AZ27487" s="167"/>
      <c r="BA27487" s="77"/>
      <c r="BB27487" s="77"/>
    </row>
    <row r="27488" spans="50:54" s="79" customFormat="1" ht="0" hidden="1" customHeight="1" x14ac:dyDescent="0.2">
      <c r="AX27488" s="78"/>
      <c r="AZ27488" s="167"/>
      <c r="BA27488" s="77"/>
      <c r="BB27488" s="77"/>
    </row>
    <row r="27489" spans="50:54" s="79" customFormat="1" ht="0" hidden="1" customHeight="1" x14ac:dyDescent="0.2">
      <c r="AX27489" s="78"/>
      <c r="AZ27489" s="167"/>
      <c r="BA27489" s="77"/>
      <c r="BB27489" s="77"/>
    </row>
    <row r="27490" spans="50:54" s="79" customFormat="1" ht="0" hidden="1" customHeight="1" x14ac:dyDescent="0.2">
      <c r="AX27490" s="78"/>
      <c r="AZ27490" s="167"/>
      <c r="BA27490" s="77"/>
      <c r="BB27490" s="77"/>
    </row>
    <row r="27491" spans="50:54" s="79" customFormat="1" ht="0" hidden="1" customHeight="1" x14ac:dyDescent="0.2">
      <c r="AX27491" s="78"/>
      <c r="AZ27491" s="167"/>
      <c r="BA27491" s="77"/>
      <c r="BB27491" s="77"/>
    </row>
    <row r="27492" spans="50:54" s="79" customFormat="1" ht="0" hidden="1" customHeight="1" x14ac:dyDescent="0.2">
      <c r="AX27492" s="78"/>
      <c r="AZ27492" s="167"/>
      <c r="BA27492" s="77"/>
      <c r="BB27492" s="77"/>
    </row>
    <row r="27493" spans="50:54" s="79" customFormat="1" ht="0" hidden="1" customHeight="1" x14ac:dyDescent="0.2">
      <c r="AX27493" s="78"/>
      <c r="AZ27493" s="167"/>
      <c r="BA27493" s="77"/>
      <c r="BB27493" s="77"/>
    </row>
    <row r="27494" spans="50:54" s="79" customFormat="1" ht="0" hidden="1" customHeight="1" x14ac:dyDescent="0.2">
      <c r="AX27494" s="78"/>
      <c r="AZ27494" s="167"/>
      <c r="BA27494" s="77"/>
      <c r="BB27494" s="77"/>
    </row>
    <row r="27495" spans="50:54" s="79" customFormat="1" ht="0" hidden="1" customHeight="1" x14ac:dyDescent="0.2">
      <c r="AX27495" s="78"/>
      <c r="AZ27495" s="167"/>
      <c r="BA27495" s="77"/>
      <c r="BB27495" s="77"/>
    </row>
    <row r="27496" spans="50:54" s="79" customFormat="1" ht="0" hidden="1" customHeight="1" x14ac:dyDescent="0.2">
      <c r="AX27496" s="78"/>
      <c r="AZ27496" s="167"/>
      <c r="BA27496" s="77"/>
      <c r="BB27496" s="77"/>
    </row>
    <row r="27497" spans="50:54" s="79" customFormat="1" ht="0" hidden="1" customHeight="1" x14ac:dyDescent="0.2">
      <c r="AX27497" s="78"/>
      <c r="AZ27497" s="167"/>
      <c r="BA27497" s="77"/>
      <c r="BB27497" s="77"/>
    </row>
    <row r="27498" spans="50:54" s="79" customFormat="1" ht="0" hidden="1" customHeight="1" x14ac:dyDescent="0.2">
      <c r="AX27498" s="78"/>
      <c r="AZ27498" s="167"/>
      <c r="BA27498" s="77"/>
      <c r="BB27498" s="77"/>
    </row>
    <row r="27499" spans="50:54" s="79" customFormat="1" ht="0" hidden="1" customHeight="1" x14ac:dyDescent="0.2">
      <c r="AX27499" s="78"/>
      <c r="AZ27499" s="167"/>
      <c r="BA27499" s="77"/>
      <c r="BB27499" s="77"/>
    </row>
    <row r="27500" spans="50:54" s="79" customFormat="1" ht="0" hidden="1" customHeight="1" x14ac:dyDescent="0.2">
      <c r="AX27500" s="78"/>
      <c r="AZ27500" s="167"/>
      <c r="BA27500" s="77"/>
      <c r="BB27500" s="77"/>
    </row>
    <row r="27501" spans="50:54" s="79" customFormat="1" ht="0" hidden="1" customHeight="1" x14ac:dyDescent="0.2">
      <c r="AX27501" s="78"/>
      <c r="AZ27501" s="167"/>
      <c r="BA27501" s="77"/>
      <c r="BB27501" s="77"/>
    </row>
    <row r="27502" spans="50:54" s="79" customFormat="1" ht="0" hidden="1" customHeight="1" x14ac:dyDescent="0.2">
      <c r="AX27502" s="78"/>
      <c r="AZ27502" s="167"/>
      <c r="BA27502" s="77"/>
      <c r="BB27502" s="77"/>
    </row>
    <row r="27503" spans="50:54" s="79" customFormat="1" ht="0" hidden="1" customHeight="1" x14ac:dyDescent="0.2">
      <c r="AX27503" s="78"/>
      <c r="AZ27503" s="167"/>
      <c r="BA27503" s="77"/>
      <c r="BB27503" s="77"/>
    </row>
    <row r="27504" spans="50:54" s="79" customFormat="1" ht="0" hidden="1" customHeight="1" x14ac:dyDescent="0.2">
      <c r="AX27504" s="78"/>
      <c r="AZ27504" s="167"/>
      <c r="BA27504" s="77"/>
      <c r="BB27504" s="77"/>
    </row>
    <row r="27505" spans="50:54" s="79" customFormat="1" ht="0" hidden="1" customHeight="1" x14ac:dyDescent="0.2">
      <c r="AX27505" s="78"/>
      <c r="AZ27505" s="167"/>
      <c r="BA27505" s="77"/>
      <c r="BB27505" s="77"/>
    </row>
    <row r="27506" spans="50:54" s="79" customFormat="1" ht="0" hidden="1" customHeight="1" x14ac:dyDescent="0.2">
      <c r="AX27506" s="78"/>
      <c r="AZ27506" s="167"/>
      <c r="BA27506" s="77"/>
      <c r="BB27506" s="77"/>
    </row>
    <row r="27507" spans="50:54" s="79" customFormat="1" ht="0" hidden="1" customHeight="1" x14ac:dyDescent="0.2">
      <c r="AX27507" s="78"/>
      <c r="AZ27507" s="167"/>
      <c r="BA27507" s="77"/>
      <c r="BB27507" s="77"/>
    </row>
    <row r="27508" spans="50:54" s="79" customFormat="1" ht="0" hidden="1" customHeight="1" x14ac:dyDescent="0.2">
      <c r="AX27508" s="78"/>
      <c r="AZ27508" s="167"/>
      <c r="BA27508" s="77"/>
      <c r="BB27508" s="77"/>
    </row>
    <row r="27509" spans="50:54" s="79" customFormat="1" ht="0" hidden="1" customHeight="1" x14ac:dyDescent="0.2">
      <c r="AX27509" s="78"/>
      <c r="AZ27509" s="167"/>
      <c r="BA27509" s="77"/>
      <c r="BB27509" s="77"/>
    </row>
    <row r="27510" spans="50:54" s="79" customFormat="1" ht="0" hidden="1" customHeight="1" x14ac:dyDescent="0.2">
      <c r="AX27510" s="78"/>
      <c r="AZ27510" s="167"/>
      <c r="BA27510" s="77"/>
      <c r="BB27510" s="77"/>
    </row>
    <row r="27511" spans="50:54" s="79" customFormat="1" ht="0" hidden="1" customHeight="1" x14ac:dyDescent="0.2">
      <c r="AX27511" s="78"/>
      <c r="AZ27511" s="167"/>
      <c r="BA27511" s="77"/>
      <c r="BB27511" s="77"/>
    </row>
    <row r="27512" spans="50:54" s="79" customFormat="1" ht="0" hidden="1" customHeight="1" x14ac:dyDescent="0.2">
      <c r="AX27512" s="78"/>
      <c r="AZ27512" s="167"/>
      <c r="BA27512" s="77"/>
      <c r="BB27512" s="77"/>
    </row>
    <row r="27513" spans="50:54" s="79" customFormat="1" ht="0" hidden="1" customHeight="1" x14ac:dyDescent="0.2">
      <c r="AX27513" s="78"/>
      <c r="AZ27513" s="167"/>
      <c r="BA27513" s="77"/>
      <c r="BB27513" s="77"/>
    </row>
    <row r="27514" spans="50:54" s="79" customFormat="1" ht="0" hidden="1" customHeight="1" x14ac:dyDescent="0.2">
      <c r="AX27514" s="78"/>
      <c r="AZ27514" s="167"/>
      <c r="BA27514" s="77"/>
      <c r="BB27514" s="77"/>
    </row>
    <row r="27515" spans="50:54" s="79" customFormat="1" ht="0" hidden="1" customHeight="1" x14ac:dyDescent="0.2">
      <c r="AX27515" s="78"/>
      <c r="AZ27515" s="167"/>
      <c r="BA27515" s="77"/>
      <c r="BB27515" s="77"/>
    </row>
    <row r="27516" spans="50:54" s="79" customFormat="1" ht="0" hidden="1" customHeight="1" x14ac:dyDescent="0.2">
      <c r="AX27516" s="78"/>
      <c r="AZ27516" s="167"/>
      <c r="BA27516" s="77"/>
      <c r="BB27516" s="77"/>
    </row>
    <row r="27517" spans="50:54" s="79" customFormat="1" ht="0" hidden="1" customHeight="1" x14ac:dyDescent="0.2">
      <c r="AX27517" s="78"/>
      <c r="AZ27517" s="167"/>
      <c r="BA27517" s="77"/>
      <c r="BB27517" s="77"/>
    </row>
    <row r="27518" spans="50:54" s="79" customFormat="1" ht="0" hidden="1" customHeight="1" x14ac:dyDescent="0.2">
      <c r="AX27518" s="78"/>
      <c r="AZ27518" s="167"/>
      <c r="BA27518" s="77"/>
      <c r="BB27518" s="77"/>
    </row>
    <row r="27519" spans="50:54" s="79" customFormat="1" ht="0" hidden="1" customHeight="1" x14ac:dyDescent="0.2">
      <c r="AX27519" s="78"/>
      <c r="AZ27519" s="167"/>
      <c r="BA27519" s="77"/>
      <c r="BB27519" s="77"/>
    </row>
    <row r="27520" spans="50:54" s="79" customFormat="1" ht="0" hidden="1" customHeight="1" x14ac:dyDescent="0.2">
      <c r="AX27520" s="78"/>
      <c r="AZ27520" s="167"/>
      <c r="BA27520" s="77"/>
      <c r="BB27520" s="77"/>
    </row>
    <row r="27521" spans="50:54" s="79" customFormat="1" ht="0" hidden="1" customHeight="1" x14ac:dyDescent="0.2">
      <c r="AX27521" s="78"/>
      <c r="AZ27521" s="167"/>
      <c r="BA27521" s="77"/>
      <c r="BB27521" s="77"/>
    </row>
    <row r="27522" spans="50:54" s="79" customFormat="1" ht="0" hidden="1" customHeight="1" x14ac:dyDescent="0.2">
      <c r="AX27522" s="78"/>
      <c r="AZ27522" s="167"/>
      <c r="BA27522" s="77"/>
      <c r="BB27522" s="77"/>
    </row>
    <row r="27523" spans="50:54" s="79" customFormat="1" ht="0" hidden="1" customHeight="1" x14ac:dyDescent="0.2">
      <c r="AX27523" s="78"/>
      <c r="AZ27523" s="167"/>
      <c r="BA27523" s="77"/>
      <c r="BB27523" s="77"/>
    </row>
    <row r="27524" spans="50:54" s="79" customFormat="1" ht="0" hidden="1" customHeight="1" x14ac:dyDescent="0.2">
      <c r="AX27524" s="78"/>
      <c r="AZ27524" s="167"/>
      <c r="BA27524" s="77"/>
      <c r="BB27524" s="77"/>
    </row>
    <row r="27525" spans="50:54" s="79" customFormat="1" ht="0" hidden="1" customHeight="1" x14ac:dyDescent="0.2">
      <c r="AX27525" s="78"/>
      <c r="AZ27525" s="167"/>
      <c r="BA27525" s="77"/>
      <c r="BB27525" s="77"/>
    </row>
    <row r="27526" spans="50:54" s="79" customFormat="1" ht="0" hidden="1" customHeight="1" x14ac:dyDescent="0.2">
      <c r="AX27526" s="78"/>
      <c r="AZ27526" s="167"/>
      <c r="BA27526" s="77"/>
      <c r="BB27526" s="77"/>
    </row>
    <row r="27527" spans="50:54" s="79" customFormat="1" ht="0" hidden="1" customHeight="1" x14ac:dyDescent="0.2">
      <c r="AX27527" s="78"/>
      <c r="AZ27527" s="167"/>
      <c r="BA27527" s="77"/>
      <c r="BB27527" s="77"/>
    </row>
    <row r="27528" spans="50:54" s="79" customFormat="1" ht="0" hidden="1" customHeight="1" x14ac:dyDescent="0.2">
      <c r="AX27528" s="78"/>
      <c r="AZ27528" s="167"/>
      <c r="BA27528" s="77"/>
      <c r="BB27528" s="77"/>
    </row>
    <row r="27529" spans="50:54" s="79" customFormat="1" ht="0" hidden="1" customHeight="1" x14ac:dyDescent="0.2">
      <c r="AX27529" s="78"/>
      <c r="AZ27529" s="167"/>
      <c r="BA27529" s="77"/>
      <c r="BB27529" s="77"/>
    </row>
    <row r="27530" spans="50:54" s="79" customFormat="1" ht="0" hidden="1" customHeight="1" x14ac:dyDescent="0.2">
      <c r="AX27530" s="78"/>
      <c r="AZ27530" s="167"/>
      <c r="BA27530" s="77"/>
      <c r="BB27530" s="77"/>
    </row>
    <row r="27531" spans="50:54" s="79" customFormat="1" ht="0" hidden="1" customHeight="1" x14ac:dyDescent="0.2">
      <c r="AX27531" s="78"/>
      <c r="AZ27531" s="167"/>
      <c r="BA27531" s="77"/>
      <c r="BB27531" s="77"/>
    </row>
    <row r="27532" spans="50:54" s="79" customFormat="1" ht="0" hidden="1" customHeight="1" x14ac:dyDescent="0.2">
      <c r="AX27532" s="78"/>
      <c r="AZ27532" s="167"/>
      <c r="BA27532" s="77"/>
      <c r="BB27532" s="77"/>
    </row>
    <row r="27533" spans="50:54" s="79" customFormat="1" ht="0" hidden="1" customHeight="1" x14ac:dyDescent="0.2">
      <c r="AX27533" s="78"/>
      <c r="AZ27533" s="167"/>
      <c r="BA27533" s="77"/>
      <c r="BB27533" s="77"/>
    </row>
    <row r="27534" spans="50:54" s="79" customFormat="1" ht="0" hidden="1" customHeight="1" x14ac:dyDescent="0.2">
      <c r="AX27534" s="78"/>
      <c r="AZ27534" s="167"/>
      <c r="BA27534" s="77"/>
      <c r="BB27534" s="77"/>
    </row>
    <row r="27535" spans="50:54" s="79" customFormat="1" ht="0" hidden="1" customHeight="1" x14ac:dyDescent="0.2">
      <c r="AX27535" s="78"/>
      <c r="AZ27535" s="167"/>
      <c r="BA27535" s="77"/>
      <c r="BB27535" s="77"/>
    </row>
    <row r="27536" spans="50:54" s="79" customFormat="1" ht="0" hidden="1" customHeight="1" x14ac:dyDescent="0.2">
      <c r="AX27536" s="78"/>
      <c r="AZ27536" s="167"/>
      <c r="BA27536" s="77"/>
      <c r="BB27536" s="77"/>
    </row>
    <row r="27537" spans="50:54" s="79" customFormat="1" ht="0" hidden="1" customHeight="1" x14ac:dyDescent="0.2">
      <c r="AX27537" s="78"/>
      <c r="AZ27537" s="167"/>
      <c r="BA27537" s="77"/>
      <c r="BB27537" s="77"/>
    </row>
    <row r="27538" spans="50:54" s="79" customFormat="1" ht="0" hidden="1" customHeight="1" x14ac:dyDescent="0.2">
      <c r="AX27538" s="78"/>
      <c r="AZ27538" s="167"/>
      <c r="BA27538" s="77"/>
      <c r="BB27538" s="77"/>
    </row>
    <row r="27539" spans="50:54" s="79" customFormat="1" ht="0" hidden="1" customHeight="1" x14ac:dyDescent="0.2">
      <c r="AX27539" s="78"/>
      <c r="AZ27539" s="167"/>
      <c r="BA27539" s="77"/>
      <c r="BB27539" s="77"/>
    </row>
    <row r="27540" spans="50:54" s="79" customFormat="1" ht="0" hidden="1" customHeight="1" x14ac:dyDescent="0.2">
      <c r="AX27540" s="78"/>
      <c r="AZ27540" s="167"/>
      <c r="BA27540" s="77"/>
      <c r="BB27540" s="77"/>
    </row>
    <row r="27541" spans="50:54" s="79" customFormat="1" ht="0" hidden="1" customHeight="1" x14ac:dyDescent="0.2">
      <c r="AX27541" s="78"/>
      <c r="AZ27541" s="167"/>
      <c r="BA27541" s="77"/>
      <c r="BB27541" s="77"/>
    </row>
    <row r="27542" spans="50:54" s="79" customFormat="1" ht="0" hidden="1" customHeight="1" x14ac:dyDescent="0.2">
      <c r="AX27542" s="78"/>
      <c r="AZ27542" s="167"/>
      <c r="BA27542" s="77"/>
      <c r="BB27542" s="77"/>
    </row>
    <row r="27543" spans="50:54" s="79" customFormat="1" ht="0" hidden="1" customHeight="1" x14ac:dyDescent="0.2">
      <c r="AX27543" s="78"/>
      <c r="AZ27543" s="167"/>
      <c r="BA27543" s="77"/>
      <c r="BB27543" s="77"/>
    </row>
    <row r="27544" spans="50:54" s="79" customFormat="1" ht="0" hidden="1" customHeight="1" x14ac:dyDescent="0.2">
      <c r="AX27544" s="78"/>
      <c r="AZ27544" s="167"/>
      <c r="BA27544" s="77"/>
      <c r="BB27544" s="77"/>
    </row>
    <row r="27545" spans="50:54" s="79" customFormat="1" ht="0" hidden="1" customHeight="1" x14ac:dyDescent="0.2">
      <c r="AX27545" s="78"/>
      <c r="AZ27545" s="167"/>
      <c r="BA27545" s="77"/>
      <c r="BB27545" s="77"/>
    </row>
    <row r="27546" spans="50:54" s="79" customFormat="1" ht="0" hidden="1" customHeight="1" x14ac:dyDescent="0.2">
      <c r="AX27546" s="78"/>
      <c r="AZ27546" s="167"/>
      <c r="BA27546" s="77"/>
      <c r="BB27546" s="77"/>
    </row>
    <row r="27547" spans="50:54" s="79" customFormat="1" ht="0" hidden="1" customHeight="1" x14ac:dyDescent="0.2">
      <c r="AX27547" s="78"/>
      <c r="AZ27547" s="167"/>
      <c r="BA27547" s="77"/>
      <c r="BB27547" s="77"/>
    </row>
    <row r="27548" spans="50:54" s="79" customFormat="1" ht="0" hidden="1" customHeight="1" x14ac:dyDescent="0.2">
      <c r="AX27548" s="78"/>
      <c r="AZ27548" s="167"/>
      <c r="BA27548" s="77"/>
      <c r="BB27548" s="77"/>
    </row>
    <row r="27549" spans="50:54" s="79" customFormat="1" ht="0" hidden="1" customHeight="1" x14ac:dyDescent="0.2">
      <c r="AX27549" s="78"/>
      <c r="AZ27549" s="167"/>
      <c r="BA27549" s="77"/>
      <c r="BB27549" s="77"/>
    </row>
    <row r="27550" spans="50:54" s="79" customFormat="1" ht="0" hidden="1" customHeight="1" x14ac:dyDescent="0.2">
      <c r="AX27550" s="78"/>
      <c r="AZ27550" s="167"/>
      <c r="BA27550" s="77"/>
      <c r="BB27550" s="77"/>
    </row>
    <row r="27551" spans="50:54" s="79" customFormat="1" ht="0" hidden="1" customHeight="1" x14ac:dyDescent="0.2">
      <c r="AX27551" s="78"/>
      <c r="AZ27551" s="167"/>
      <c r="BA27551" s="77"/>
      <c r="BB27551" s="77"/>
    </row>
    <row r="27552" spans="50:54" s="79" customFormat="1" ht="0" hidden="1" customHeight="1" x14ac:dyDescent="0.2">
      <c r="AX27552" s="78"/>
      <c r="AZ27552" s="167"/>
      <c r="BA27552" s="77"/>
      <c r="BB27552" s="77"/>
    </row>
    <row r="27553" spans="50:54" s="79" customFormat="1" ht="0" hidden="1" customHeight="1" x14ac:dyDescent="0.2">
      <c r="AX27553" s="78"/>
      <c r="AZ27553" s="167"/>
      <c r="BA27553" s="77"/>
      <c r="BB27553" s="77"/>
    </row>
    <row r="27554" spans="50:54" s="79" customFormat="1" ht="0" hidden="1" customHeight="1" x14ac:dyDescent="0.2">
      <c r="AX27554" s="78"/>
      <c r="AZ27554" s="167"/>
      <c r="BA27554" s="77"/>
      <c r="BB27554" s="77"/>
    </row>
    <row r="27555" spans="50:54" s="79" customFormat="1" ht="0" hidden="1" customHeight="1" x14ac:dyDescent="0.2">
      <c r="AX27555" s="78"/>
      <c r="AZ27555" s="167"/>
      <c r="BA27555" s="77"/>
      <c r="BB27555" s="77"/>
    </row>
    <row r="27556" spans="50:54" s="79" customFormat="1" ht="0" hidden="1" customHeight="1" x14ac:dyDescent="0.2">
      <c r="AX27556" s="78"/>
      <c r="AZ27556" s="167"/>
      <c r="BA27556" s="77"/>
      <c r="BB27556" s="77"/>
    </row>
    <row r="27557" spans="50:54" s="79" customFormat="1" ht="0" hidden="1" customHeight="1" x14ac:dyDescent="0.2">
      <c r="AX27557" s="78"/>
      <c r="AZ27557" s="167"/>
      <c r="BA27557" s="77"/>
      <c r="BB27557" s="77"/>
    </row>
    <row r="27558" spans="50:54" s="79" customFormat="1" ht="0" hidden="1" customHeight="1" x14ac:dyDescent="0.2">
      <c r="AX27558" s="78"/>
      <c r="AZ27558" s="167"/>
      <c r="BA27558" s="77"/>
      <c r="BB27558" s="77"/>
    </row>
    <row r="27559" spans="50:54" s="79" customFormat="1" ht="0" hidden="1" customHeight="1" x14ac:dyDescent="0.2">
      <c r="AX27559" s="78"/>
      <c r="AZ27559" s="167"/>
      <c r="BA27559" s="77"/>
      <c r="BB27559" s="77"/>
    </row>
    <row r="27560" spans="50:54" s="79" customFormat="1" ht="0" hidden="1" customHeight="1" x14ac:dyDescent="0.2">
      <c r="AX27560" s="78"/>
      <c r="AZ27560" s="167"/>
      <c r="BA27560" s="77"/>
      <c r="BB27560" s="77"/>
    </row>
    <row r="27561" spans="50:54" s="79" customFormat="1" ht="0" hidden="1" customHeight="1" x14ac:dyDescent="0.2">
      <c r="AX27561" s="78"/>
      <c r="AZ27561" s="167"/>
      <c r="BA27561" s="77"/>
      <c r="BB27561" s="77"/>
    </row>
    <row r="27562" spans="50:54" s="79" customFormat="1" ht="0" hidden="1" customHeight="1" x14ac:dyDescent="0.2">
      <c r="AX27562" s="78"/>
      <c r="AZ27562" s="167"/>
      <c r="BA27562" s="77"/>
      <c r="BB27562" s="77"/>
    </row>
    <row r="27563" spans="50:54" s="79" customFormat="1" ht="0" hidden="1" customHeight="1" x14ac:dyDescent="0.2">
      <c r="AX27563" s="78"/>
      <c r="AZ27563" s="167"/>
      <c r="BA27563" s="77"/>
      <c r="BB27563" s="77"/>
    </row>
    <row r="27564" spans="50:54" s="79" customFormat="1" ht="0" hidden="1" customHeight="1" x14ac:dyDescent="0.2">
      <c r="AX27564" s="78"/>
      <c r="AZ27564" s="167"/>
      <c r="BA27564" s="77"/>
      <c r="BB27564" s="77"/>
    </row>
    <row r="27565" spans="50:54" s="79" customFormat="1" ht="0" hidden="1" customHeight="1" x14ac:dyDescent="0.2">
      <c r="AX27565" s="78"/>
      <c r="AZ27565" s="167"/>
      <c r="BA27565" s="77"/>
      <c r="BB27565" s="77"/>
    </row>
    <row r="27566" spans="50:54" s="79" customFormat="1" ht="0" hidden="1" customHeight="1" x14ac:dyDescent="0.2">
      <c r="AX27566" s="78"/>
      <c r="AZ27566" s="167"/>
      <c r="BA27566" s="77"/>
      <c r="BB27566" s="77"/>
    </row>
    <row r="27567" spans="50:54" s="79" customFormat="1" ht="0" hidden="1" customHeight="1" x14ac:dyDescent="0.2">
      <c r="AX27567" s="78"/>
      <c r="AZ27567" s="167"/>
      <c r="BA27567" s="77"/>
      <c r="BB27567" s="77"/>
    </row>
    <row r="27568" spans="50:54" s="79" customFormat="1" ht="0" hidden="1" customHeight="1" x14ac:dyDescent="0.2">
      <c r="AX27568" s="78"/>
      <c r="AZ27568" s="167"/>
      <c r="BA27568" s="77"/>
      <c r="BB27568" s="77"/>
    </row>
    <row r="27569" spans="50:54" s="79" customFormat="1" ht="0" hidden="1" customHeight="1" x14ac:dyDescent="0.2">
      <c r="AX27569" s="78"/>
      <c r="AZ27569" s="167"/>
      <c r="BA27569" s="77"/>
      <c r="BB27569" s="77"/>
    </row>
    <row r="27570" spans="50:54" s="79" customFormat="1" ht="0" hidden="1" customHeight="1" x14ac:dyDescent="0.2">
      <c r="AX27570" s="78"/>
      <c r="AZ27570" s="167"/>
      <c r="BA27570" s="77"/>
      <c r="BB27570" s="77"/>
    </row>
    <row r="27571" spans="50:54" s="79" customFormat="1" ht="0" hidden="1" customHeight="1" x14ac:dyDescent="0.2">
      <c r="AX27571" s="78"/>
      <c r="AZ27571" s="167"/>
      <c r="BA27571" s="77"/>
      <c r="BB27571" s="77"/>
    </row>
    <row r="27572" spans="50:54" s="79" customFormat="1" ht="0" hidden="1" customHeight="1" x14ac:dyDescent="0.2">
      <c r="AX27572" s="78"/>
      <c r="AZ27572" s="167"/>
      <c r="BA27572" s="77"/>
      <c r="BB27572" s="77"/>
    </row>
    <row r="27573" spans="50:54" s="79" customFormat="1" ht="0" hidden="1" customHeight="1" x14ac:dyDescent="0.2">
      <c r="AX27573" s="78"/>
      <c r="AZ27573" s="167"/>
      <c r="BA27573" s="77"/>
      <c r="BB27573" s="77"/>
    </row>
    <row r="27574" spans="50:54" s="79" customFormat="1" ht="0" hidden="1" customHeight="1" x14ac:dyDescent="0.2">
      <c r="AX27574" s="78"/>
      <c r="AZ27574" s="167"/>
      <c r="BA27574" s="77"/>
      <c r="BB27574" s="77"/>
    </row>
    <row r="27575" spans="50:54" s="79" customFormat="1" ht="0" hidden="1" customHeight="1" x14ac:dyDescent="0.2">
      <c r="AX27575" s="78"/>
      <c r="AZ27575" s="167"/>
      <c r="BA27575" s="77"/>
      <c r="BB27575" s="77"/>
    </row>
    <row r="27576" spans="50:54" s="79" customFormat="1" ht="0" hidden="1" customHeight="1" x14ac:dyDescent="0.2">
      <c r="AX27576" s="78"/>
      <c r="AZ27576" s="167"/>
      <c r="BA27576" s="77"/>
      <c r="BB27576" s="77"/>
    </row>
    <row r="27577" spans="50:54" s="79" customFormat="1" ht="0" hidden="1" customHeight="1" x14ac:dyDescent="0.2">
      <c r="AX27577" s="78"/>
      <c r="AZ27577" s="167"/>
      <c r="BA27577" s="77"/>
      <c r="BB27577" s="77"/>
    </row>
    <row r="27578" spans="50:54" s="79" customFormat="1" ht="0" hidden="1" customHeight="1" x14ac:dyDescent="0.2">
      <c r="AX27578" s="78"/>
      <c r="AZ27578" s="167"/>
      <c r="BA27578" s="77"/>
      <c r="BB27578" s="77"/>
    </row>
    <row r="27579" spans="50:54" s="79" customFormat="1" ht="0" hidden="1" customHeight="1" x14ac:dyDescent="0.2">
      <c r="AX27579" s="78"/>
      <c r="AZ27579" s="167"/>
      <c r="BA27579" s="77"/>
      <c r="BB27579" s="77"/>
    </row>
    <row r="27580" spans="50:54" s="79" customFormat="1" ht="0" hidden="1" customHeight="1" x14ac:dyDescent="0.2">
      <c r="AX27580" s="78"/>
      <c r="AZ27580" s="167"/>
      <c r="BA27580" s="77"/>
      <c r="BB27580" s="77"/>
    </row>
    <row r="27581" spans="50:54" s="79" customFormat="1" ht="0" hidden="1" customHeight="1" x14ac:dyDescent="0.2">
      <c r="AX27581" s="78"/>
      <c r="AZ27581" s="167"/>
      <c r="BA27581" s="77"/>
      <c r="BB27581" s="77"/>
    </row>
    <row r="27582" spans="50:54" s="79" customFormat="1" ht="0" hidden="1" customHeight="1" x14ac:dyDescent="0.2">
      <c r="AX27582" s="78"/>
      <c r="AZ27582" s="167"/>
      <c r="BA27582" s="77"/>
      <c r="BB27582" s="77"/>
    </row>
    <row r="27583" spans="50:54" s="79" customFormat="1" ht="0" hidden="1" customHeight="1" x14ac:dyDescent="0.2">
      <c r="AX27583" s="78"/>
      <c r="AZ27583" s="167"/>
      <c r="BA27583" s="77"/>
      <c r="BB27583" s="77"/>
    </row>
    <row r="27584" spans="50:54" s="79" customFormat="1" ht="0" hidden="1" customHeight="1" x14ac:dyDescent="0.2">
      <c r="AX27584" s="78"/>
      <c r="AZ27584" s="167"/>
      <c r="BA27584" s="77"/>
      <c r="BB27584" s="77"/>
    </row>
    <row r="27585" spans="50:54" s="79" customFormat="1" ht="0" hidden="1" customHeight="1" x14ac:dyDescent="0.2">
      <c r="AX27585" s="78"/>
      <c r="AZ27585" s="167"/>
      <c r="BA27585" s="77"/>
      <c r="BB27585" s="77"/>
    </row>
    <row r="27586" spans="50:54" s="79" customFormat="1" ht="0" hidden="1" customHeight="1" x14ac:dyDescent="0.2">
      <c r="AX27586" s="78"/>
      <c r="AZ27586" s="167"/>
      <c r="BA27586" s="77"/>
      <c r="BB27586" s="77"/>
    </row>
    <row r="27587" spans="50:54" s="79" customFormat="1" ht="0" hidden="1" customHeight="1" x14ac:dyDescent="0.2">
      <c r="AX27587" s="78"/>
      <c r="AZ27587" s="167"/>
      <c r="BA27587" s="77"/>
      <c r="BB27587" s="77"/>
    </row>
    <row r="27588" spans="50:54" s="79" customFormat="1" ht="0" hidden="1" customHeight="1" x14ac:dyDescent="0.2">
      <c r="AX27588" s="78"/>
      <c r="AZ27588" s="167"/>
      <c r="BA27588" s="77"/>
      <c r="BB27588" s="77"/>
    </row>
    <row r="27589" spans="50:54" s="79" customFormat="1" ht="0" hidden="1" customHeight="1" x14ac:dyDescent="0.2">
      <c r="AX27589" s="78"/>
      <c r="AZ27589" s="167"/>
      <c r="BA27589" s="77"/>
      <c r="BB27589" s="77"/>
    </row>
    <row r="27590" spans="50:54" s="79" customFormat="1" ht="0" hidden="1" customHeight="1" x14ac:dyDescent="0.2">
      <c r="AX27590" s="78"/>
      <c r="AZ27590" s="167"/>
      <c r="BA27590" s="77"/>
      <c r="BB27590" s="77"/>
    </row>
    <row r="27591" spans="50:54" s="79" customFormat="1" ht="0" hidden="1" customHeight="1" x14ac:dyDescent="0.2">
      <c r="AX27591" s="78"/>
      <c r="AZ27591" s="167"/>
      <c r="BA27591" s="77"/>
      <c r="BB27591" s="77"/>
    </row>
    <row r="27592" spans="50:54" s="79" customFormat="1" ht="0" hidden="1" customHeight="1" x14ac:dyDescent="0.2">
      <c r="AX27592" s="78"/>
      <c r="AZ27592" s="167"/>
      <c r="BA27592" s="77"/>
      <c r="BB27592" s="77"/>
    </row>
    <row r="27593" spans="50:54" s="79" customFormat="1" ht="0" hidden="1" customHeight="1" x14ac:dyDescent="0.2">
      <c r="AX27593" s="78"/>
      <c r="AZ27593" s="167"/>
      <c r="BA27593" s="77"/>
      <c r="BB27593" s="77"/>
    </row>
    <row r="27594" spans="50:54" s="79" customFormat="1" ht="0" hidden="1" customHeight="1" x14ac:dyDescent="0.2">
      <c r="AX27594" s="78"/>
      <c r="AZ27594" s="167"/>
      <c r="BA27594" s="77"/>
      <c r="BB27594" s="77"/>
    </row>
    <row r="27595" spans="50:54" s="79" customFormat="1" ht="0" hidden="1" customHeight="1" x14ac:dyDescent="0.2">
      <c r="AX27595" s="78"/>
      <c r="AZ27595" s="167"/>
      <c r="BA27595" s="77"/>
      <c r="BB27595" s="77"/>
    </row>
    <row r="27596" spans="50:54" s="79" customFormat="1" ht="0" hidden="1" customHeight="1" x14ac:dyDescent="0.2">
      <c r="AX27596" s="78"/>
      <c r="AZ27596" s="167"/>
      <c r="BA27596" s="77"/>
      <c r="BB27596" s="77"/>
    </row>
    <row r="27597" spans="50:54" s="79" customFormat="1" ht="0" hidden="1" customHeight="1" x14ac:dyDescent="0.2">
      <c r="AX27597" s="78"/>
      <c r="AZ27597" s="167"/>
      <c r="BA27597" s="77"/>
      <c r="BB27597" s="77"/>
    </row>
    <row r="27598" spans="50:54" s="79" customFormat="1" ht="0" hidden="1" customHeight="1" x14ac:dyDescent="0.2">
      <c r="AX27598" s="78"/>
      <c r="AZ27598" s="167"/>
      <c r="BA27598" s="77"/>
      <c r="BB27598" s="77"/>
    </row>
    <row r="27599" spans="50:54" s="79" customFormat="1" ht="0" hidden="1" customHeight="1" x14ac:dyDescent="0.2">
      <c r="AX27599" s="78"/>
      <c r="AZ27599" s="167"/>
      <c r="BA27599" s="77"/>
      <c r="BB27599" s="77"/>
    </row>
    <row r="27600" spans="50:54" s="79" customFormat="1" ht="0" hidden="1" customHeight="1" x14ac:dyDescent="0.2">
      <c r="AX27600" s="78"/>
      <c r="AZ27600" s="167"/>
      <c r="BA27600" s="77"/>
      <c r="BB27600" s="77"/>
    </row>
    <row r="27601" spans="50:54" s="79" customFormat="1" ht="0" hidden="1" customHeight="1" x14ac:dyDescent="0.2">
      <c r="AX27601" s="78"/>
      <c r="AZ27601" s="167"/>
      <c r="BA27601" s="77"/>
      <c r="BB27601" s="77"/>
    </row>
    <row r="27602" spans="50:54" s="79" customFormat="1" ht="0" hidden="1" customHeight="1" x14ac:dyDescent="0.2">
      <c r="AX27602" s="78"/>
      <c r="AZ27602" s="167"/>
      <c r="BA27602" s="77"/>
      <c r="BB27602" s="77"/>
    </row>
    <row r="27603" spans="50:54" s="79" customFormat="1" ht="0" hidden="1" customHeight="1" x14ac:dyDescent="0.2">
      <c r="AX27603" s="78"/>
      <c r="AZ27603" s="167"/>
      <c r="BA27603" s="77"/>
      <c r="BB27603" s="77"/>
    </row>
    <row r="27604" spans="50:54" s="79" customFormat="1" ht="0" hidden="1" customHeight="1" x14ac:dyDescent="0.2">
      <c r="AX27604" s="78"/>
      <c r="AZ27604" s="167"/>
      <c r="BA27604" s="77"/>
      <c r="BB27604" s="77"/>
    </row>
    <row r="27605" spans="50:54" s="79" customFormat="1" ht="0" hidden="1" customHeight="1" x14ac:dyDescent="0.2">
      <c r="AX27605" s="78"/>
      <c r="AZ27605" s="167"/>
      <c r="BA27605" s="77"/>
      <c r="BB27605" s="77"/>
    </row>
    <row r="27606" spans="50:54" s="79" customFormat="1" ht="0" hidden="1" customHeight="1" x14ac:dyDescent="0.2">
      <c r="AX27606" s="78"/>
      <c r="AZ27606" s="167"/>
      <c r="BA27606" s="77"/>
      <c r="BB27606" s="77"/>
    </row>
    <row r="27607" spans="50:54" s="79" customFormat="1" ht="0" hidden="1" customHeight="1" x14ac:dyDescent="0.2">
      <c r="AX27607" s="78"/>
      <c r="AZ27607" s="167"/>
      <c r="BA27607" s="77"/>
      <c r="BB27607" s="77"/>
    </row>
    <row r="27608" spans="50:54" s="79" customFormat="1" ht="0" hidden="1" customHeight="1" x14ac:dyDescent="0.2">
      <c r="AX27608" s="78"/>
      <c r="AZ27608" s="167"/>
      <c r="BA27608" s="77"/>
      <c r="BB27608" s="77"/>
    </row>
    <row r="27609" spans="50:54" s="79" customFormat="1" ht="0" hidden="1" customHeight="1" x14ac:dyDescent="0.2">
      <c r="AX27609" s="78"/>
      <c r="AZ27609" s="167"/>
      <c r="BA27609" s="77"/>
      <c r="BB27609" s="77"/>
    </row>
    <row r="27610" spans="50:54" s="79" customFormat="1" ht="0" hidden="1" customHeight="1" x14ac:dyDescent="0.2">
      <c r="AX27610" s="78"/>
      <c r="AZ27610" s="167"/>
      <c r="BA27610" s="77"/>
      <c r="BB27610" s="77"/>
    </row>
    <row r="27611" spans="50:54" s="79" customFormat="1" ht="0" hidden="1" customHeight="1" x14ac:dyDescent="0.2">
      <c r="AX27611" s="78"/>
      <c r="AZ27611" s="167"/>
      <c r="BA27611" s="77"/>
      <c r="BB27611" s="77"/>
    </row>
    <row r="27612" spans="50:54" s="79" customFormat="1" ht="0" hidden="1" customHeight="1" x14ac:dyDescent="0.2">
      <c r="AX27612" s="78"/>
      <c r="AZ27612" s="167"/>
      <c r="BA27612" s="77"/>
      <c r="BB27612" s="77"/>
    </row>
    <row r="27613" spans="50:54" s="79" customFormat="1" ht="0" hidden="1" customHeight="1" x14ac:dyDescent="0.2">
      <c r="AX27613" s="78"/>
      <c r="AZ27613" s="167"/>
      <c r="BA27613" s="77"/>
      <c r="BB27613" s="77"/>
    </row>
    <row r="27614" spans="50:54" s="79" customFormat="1" ht="0" hidden="1" customHeight="1" x14ac:dyDescent="0.2">
      <c r="AX27614" s="78"/>
      <c r="AZ27614" s="167"/>
      <c r="BA27614" s="77"/>
      <c r="BB27614" s="77"/>
    </row>
    <row r="27615" spans="50:54" s="79" customFormat="1" ht="0" hidden="1" customHeight="1" x14ac:dyDescent="0.2">
      <c r="AX27615" s="78"/>
      <c r="AZ27615" s="167"/>
      <c r="BA27615" s="77"/>
      <c r="BB27615" s="77"/>
    </row>
    <row r="27616" spans="50:54" s="79" customFormat="1" ht="0" hidden="1" customHeight="1" x14ac:dyDescent="0.2">
      <c r="AX27616" s="78"/>
      <c r="AZ27616" s="167"/>
      <c r="BA27616" s="77"/>
      <c r="BB27616" s="77"/>
    </row>
    <row r="27617" spans="50:54" s="79" customFormat="1" ht="0" hidden="1" customHeight="1" x14ac:dyDescent="0.2">
      <c r="AX27617" s="78"/>
      <c r="AZ27617" s="167"/>
      <c r="BA27617" s="77"/>
      <c r="BB27617" s="77"/>
    </row>
    <row r="27618" spans="50:54" s="79" customFormat="1" ht="0" hidden="1" customHeight="1" x14ac:dyDescent="0.2">
      <c r="AX27618" s="78"/>
      <c r="AZ27618" s="167"/>
      <c r="BA27618" s="77"/>
      <c r="BB27618" s="77"/>
    </row>
    <row r="27619" spans="50:54" s="79" customFormat="1" ht="0" hidden="1" customHeight="1" x14ac:dyDescent="0.2">
      <c r="AX27619" s="78"/>
      <c r="AZ27619" s="167"/>
      <c r="BA27619" s="77"/>
      <c r="BB27619" s="77"/>
    </row>
    <row r="27620" spans="50:54" s="79" customFormat="1" ht="0" hidden="1" customHeight="1" x14ac:dyDescent="0.2">
      <c r="AX27620" s="78"/>
      <c r="AZ27620" s="167"/>
      <c r="BA27620" s="77"/>
      <c r="BB27620" s="77"/>
    </row>
    <row r="27621" spans="50:54" s="79" customFormat="1" ht="0" hidden="1" customHeight="1" x14ac:dyDescent="0.2">
      <c r="AX27621" s="78"/>
      <c r="AZ27621" s="167"/>
      <c r="BA27621" s="77"/>
      <c r="BB27621" s="77"/>
    </row>
    <row r="27622" spans="50:54" s="79" customFormat="1" ht="0" hidden="1" customHeight="1" x14ac:dyDescent="0.2">
      <c r="AX27622" s="78"/>
      <c r="AZ27622" s="167"/>
      <c r="BA27622" s="77"/>
      <c r="BB27622" s="77"/>
    </row>
    <row r="27623" spans="50:54" s="79" customFormat="1" ht="0" hidden="1" customHeight="1" x14ac:dyDescent="0.2">
      <c r="AX27623" s="78"/>
      <c r="AZ27623" s="167"/>
      <c r="BA27623" s="77"/>
      <c r="BB27623" s="77"/>
    </row>
    <row r="27624" spans="50:54" s="79" customFormat="1" ht="0" hidden="1" customHeight="1" x14ac:dyDescent="0.2">
      <c r="AX27624" s="78"/>
      <c r="AZ27624" s="167"/>
      <c r="BA27624" s="77"/>
      <c r="BB27624" s="77"/>
    </row>
    <row r="27625" spans="50:54" s="79" customFormat="1" ht="0" hidden="1" customHeight="1" x14ac:dyDescent="0.2">
      <c r="AX27625" s="78"/>
      <c r="AZ27625" s="167"/>
      <c r="BA27625" s="77"/>
      <c r="BB27625" s="77"/>
    </row>
    <row r="27626" spans="50:54" s="79" customFormat="1" ht="0" hidden="1" customHeight="1" x14ac:dyDescent="0.2">
      <c r="AX27626" s="78"/>
      <c r="AZ27626" s="167"/>
      <c r="BA27626" s="77"/>
      <c r="BB27626" s="77"/>
    </row>
    <row r="27627" spans="50:54" s="79" customFormat="1" ht="0" hidden="1" customHeight="1" x14ac:dyDescent="0.2">
      <c r="AX27627" s="78"/>
      <c r="AZ27627" s="167"/>
      <c r="BA27627" s="77"/>
      <c r="BB27627" s="77"/>
    </row>
    <row r="27628" spans="50:54" s="79" customFormat="1" ht="0" hidden="1" customHeight="1" x14ac:dyDescent="0.2">
      <c r="AX27628" s="78"/>
      <c r="AZ27628" s="167"/>
      <c r="BA27628" s="77"/>
      <c r="BB27628" s="77"/>
    </row>
    <row r="27629" spans="50:54" s="79" customFormat="1" ht="0" hidden="1" customHeight="1" x14ac:dyDescent="0.2">
      <c r="AX27629" s="78"/>
      <c r="AZ27629" s="167"/>
      <c r="BA27629" s="77"/>
      <c r="BB27629" s="77"/>
    </row>
    <row r="27630" spans="50:54" s="79" customFormat="1" ht="0" hidden="1" customHeight="1" x14ac:dyDescent="0.2">
      <c r="AX27630" s="78"/>
      <c r="AZ27630" s="167"/>
      <c r="BA27630" s="77"/>
      <c r="BB27630" s="77"/>
    </row>
    <row r="27631" spans="50:54" s="79" customFormat="1" ht="0" hidden="1" customHeight="1" x14ac:dyDescent="0.2">
      <c r="AX27631" s="78"/>
      <c r="AZ27631" s="167"/>
      <c r="BA27631" s="77"/>
      <c r="BB27631" s="77"/>
    </row>
    <row r="27632" spans="50:54" s="79" customFormat="1" ht="0" hidden="1" customHeight="1" x14ac:dyDescent="0.2">
      <c r="AX27632" s="78"/>
      <c r="AZ27632" s="167"/>
      <c r="BA27632" s="77"/>
      <c r="BB27632" s="77"/>
    </row>
    <row r="27633" spans="50:54" s="79" customFormat="1" ht="0" hidden="1" customHeight="1" x14ac:dyDescent="0.2">
      <c r="AX27633" s="78"/>
      <c r="AZ27633" s="167"/>
      <c r="BA27633" s="77"/>
      <c r="BB27633" s="77"/>
    </row>
    <row r="27634" spans="50:54" s="79" customFormat="1" ht="0" hidden="1" customHeight="1" x14ac:dyDescent="0.2">
      <c r="AX27634" s="78"/>
      <c r="AZ27634" s="167"/>
      <c r="BA27634" s="77"/>
      <c r="BB27634" s="77"/>
    </row>
    <row r="27635" spans="50:54" s="79" customFormat="1" ht="0" hidden="1" customHeight="1" x14ac:dyDescent="0.2">
      <c r="AX27635" s="78"/>
      <c r="AZ27635" s="167"/>
      <c r="BA27635" s="77"/>
      <c r="BB27635" s="77"/>
    </row>
    <row r="27636" spans="50:54" s="79" customFormat="1" ht="0" hidden="1" customHeight="1" x14ac:dyDescent="0.2">
      <c r="AX27636" s="78"/>
      <c r="AZ27636" s="167"/>
      <c r="BA27636" s="77"/>
      <c r="BB27636" s="77"/>
    </row>
    <row r="27637" spans="50:54" s="79" customFormat="1" ht="0" hidden="1" customHeight="1" x14ac:dyDescent="0.2">
      <c r="AX27637" s="78"/>
      <c r="AZ27637" s="167"/>
      <c r="BA27637" s="77"/>
      <c r="BB27637" s="77"/>
    </row>
    <row r="27638" spans="50:54" s="79" customFormat="1" ht="0" hidden="1" customHeight="1" x14ac:dyDescent="0.2">
      <c r="AX27638" s="78"/>
      <c r="AZ27638" s="167"/>
      <c r="BA27638" s="77"/>
      <c r="BB27638" s="77"/>
    </row>
    <row r="27639" spans="50:54" s="79" customFormat="1" ht="0" hidden="1" customHeight="1" x14ac:dyDescent="0.2">
      <c r="AX27639" s="78"/>
      <c r="AZ27639" s="167"/>
      <c r="BA27639" s="77"/>
      <c r="BB27639" s="77"/>
    </row>
    <row r="27640" spans="50:54" s="79" customFormat="1" ht="0" hidden="1" customHeight="1" x14ac:dyDescent="0.2">
      <c r="AX27640" s="78"/>
      <c r="AZ27640" s="167"/>
      <c r="BA27640" s="77"/>
      <c r="BB27640" s="77"/>
    </row>
    <row r="27641" spans="50:54" s="79" customFormat="1" ht="0" hidden="1" customHeight="1" x14ac:dyDescent="0.2">
      <c r="AX27641" s="78"/>
      <c r="AZ27641" s="167"/>
      <c r="BA27641" s="77"/>
      <c r="BB27641" s="77"/>
    </row>
    <row r="27642" spans="50:54" s="79" customFormat="1" ht="0" hidden="1" customHeight="1" x14ac:dyDescent="0.2">
      <c r="AX27642" s="78"/>
      <c r="AZ27642" s="167"/>
      <c r="BA27642" s="77"/>
      <c r="BB27642" s="77"/>
    </row>
    <row r="27643" spans="50:54" s="79" customFormat="1" ht="0" hidden="1" customHeight="1" x14ac:dyDescent="0.2">
      <c r="AX27643" s="78"/>
      <c r="AZ27643" s="167"/>
      <c r="BA27643" s="77"/>
      <c r="BB27643" s="77"/>
    </row>
    <row r="27644" spans="50:54" s="79" customFormat="1" ht="0" hidden="1" customHeight="1" x14ac:dyDescent="0.2">
      <c r="AX27644" s="78"/>
      <c r="AZ27644" s="167"/>
      <c r="BA27644" s="77"/>
      <c r="BB27644" s="77"/>
    </row>
    <row r="27645" spans="50:54" s="79" customFormat="1" ht="0" hidden="1" customHeight="1" x14ac:dyDescent="0.2">
      <c r="AX27645" s="78"/>
      <c r="AZ27645" s="167"/>
      <c r="BA27645" s="77"/>
      <c r="BB27645" s="77"/>
    </row>
    <row r="27646" spans="50:54" s="79" customFormat="1" ht="0" hidden="1" customHeight="1" x14ac:dyDescent="0.2">
      <c r="AX27646" s="78"/>
      <c r="AZ27646" s="167"/>
      <c r="BA27646" s="77"/>
      <c r="BB27646" s="77"/>
    </row>
    <row r="27647" spans="50:54" s="79" customFormat="1" ht="0" hidden="1" customHeight="1" x14ac:dyDescent="0.2">
      <c r="AX27647" s="78"/>
      <c r="AZ27647" s="167"/>
      <c r="BA27647" s="77"/>
      <c r="BB27647" s="77"/>
    </row>
    <row r="27648" spans="50:54" s="79" customFormat="1" ht="0" hidden="1" customHeight="1" x14ac:dyDescent="0.2">
      <c r="AX27648" s="78"/>
      <c r="AZ27648" s="167"/>
      <c r="BA27648" s="77"/>
      <c r="BB27648" s="77"/>
    </row>
    <row r="27649" spans="50:54" s="79" customFormat="1" ht="0" hidden="1" customHeight="1" x14ac:dyDescent="0.2">
      <c r="AX27649" s="78"/>
      <c r="AZ27649" s="167"/>
      <c r="BA27649" s="77"/>
      <c r="BB27649" s="77"/>
    </row>
    <row r="27650" spans="50:54" s="79" customFormat="1" ht="0" hidden="1" customHeight="1" x14ac:dyDescent="0.2">
      <c r="AX27650" s="78"/>
      <c r="AZ27650" s="167"/>
      <c r="BA27650" s="77"/>
      <c r="BB27650" s="77"/>
    </row>
    <row r="27651" spans="50:54" s="79" customFormat="1" ht="0" hidden="1" customHeight="1" x14ac:dyDescent="0.2">
      <c r="AX27651" s="78"/>
      <c r="AZ27651" s="167"/>
      <c r="BA27651" s="77"/>
      <c r="BB27651" s="77"/>
    </row>
    <row r="27652" spans="50:54" s="79" customFormat="1" ht="0" hidden="1" customHeight="1" x14ac:dyDescent="0.2">
      <c r="AX27652" s="78"/>
      <c r="AZ27652" s="167"/>
      <c r="BA27652" s="77"/>
      <c r="BB27652" s="77"/>
    </row>
    <row r="27653" spans="50:54" s="79" customFormat="1" ht="0" hidden="1" customHeight="1" x14ac:dyDescent="0.2">
      <c r="AX27653" s="78"/>
      <c r="AZ27653" s="167"/>
      <c r="BA27653" s="77"/>
      <c r="BB27653" s="77"/>
    </row>
    <row r="27654" spans="50:54" s="79" customFormat="1" ht="0" hidden="1" customHeight="1" x14ac:dyDescent="0.2">
      <c r="AX27654" s="78"/>
      <c r="AZ27654" s="167"/>
      <c r="BA27654" s="77"/>
      <c r="BB27654" s="77"/>
    </row>
    <row r="27655" spans="50:54" s="79" customFormat="1" ht="0" hidden="1" customHeight="1" x14ac:dyDescent="0.2">
      <c r="AX27655" s="78"/>
      <c r="AZ27655" s="167"/>
      <c r="BA27655" s="77"/>
      <c r="BB27655" s="77"/>
    </row>
    <row r="27656" spans="50:54" s="79" customFormat="1" ht="0" hidden="1" customHeight="1" x14ac:dyDescent="0.2">
      <c r="AX27656" s="78"/>
      <c r="AZ27656" s="167"/>
      <c r="BA27656" s="77"/>
      <c r="BB27656" s="77"/>
    </row>
    <row r="27657" spans="50:54" s="79" customFormat="1" ht="0" hidden="1" customHeight="1" x14ac:dyDescent="0.2">
      <c r="AX27657" s="78"/>
      <c r="AZ27657" s="167"/>
      <c r="BA27657" s="77"/>
      <c r="BB27657" s="77"/>
    </row>
    <row r="27658" spans="50:54" s="79" customFormat="1" ht="0" hidden="1" customHeight="1" x14ac:dyDescent="0.2">
      <c r="AX27658" s="78"/>
      <c r="AZ27658" s="167"/>
      <c r="BA27658" s="77"/>
      <c r="BB27658" s="77"/>
    </row>
    <row r="27659" spans="50:54" s="79" customFormat="1" ht="0" hidden="1" customHeight="1" x14ac:dyDescent="0.2">
      <c r="AX27659" s="78"/>
      <c r="AZ27659" s="167"/>
      <c r="BA27659" s="77"/>
      <c r="BB27659" s="77"/>
    </row>
    <row r="27660" spans="50:54" s="79" customFormat="1" ht="0" hidden="1" customHeight="1" x14ac:dyDescent="0.2">
      <c r="AX27660" s="78"/>
      <c r="AZ27660" s="167"/>
      <c r="BA27660" s="77"/>
      <c r="BB27660" s="77"/>
    </row>
    <row r="27661" spans="50:54" s="79" customFormat="1" ht="0" hidden="1" customHeight="1" x14ac:dyDescent="0.2">
      <c r="AX27661" s="78"/>
      <c r="AZ27661" s="167"/>
      <c r="BA27661" s="77"/>
      <c r="BB27661" s="77"/>
    </row>
    <row r="27662" spans="50:54" s="79" customFormat="1" ht="0" hidden="1" customHeight="1" x14ac:dyDescent="0.2">
      <c r="AX27662" s="78"/>
      <c r="AZ27662" s="167"/>
      <c r="BA27662" s="77"/>
      <c r="BB27662" s="77"/>
    </row>
    <row r="27663" spans="50:54" s="79" customFormat="1" ht="0" hidden="1" customHeight="1" x14ac:dyDescent="0.2">
      <c r="AX27663" s="78"/>
      <c r="AZ27663" s="167"/>
      <c r="BA27663" s="77"/>
      <c r="BB27663" s="77"/>
    </row>
    <row r="27664" spans="50:54" s="79" customFormat="1" ht="0" hidden="1" customHeight="1" x14ac:dyDescent="0.2">
      <c r="AX27664" s="78"/>
      <c r="AZ27664" s="167"/>
      <c r="BA27664" s="77"/>
      <c r="BB27664" s="77"/>
    </row>
    <row r="27665" spans="50:54" s="79" customFormat="1" ht="0" hidden="1" customHeight="1" x14ac:dyDescent="0.2">
      <c r="AX27665" s="78"/>
      <c r="AZ27665" s="167"/>
      <c r="BA27665" s="77"/>
      <c r="BB27665" s="77"/>
    </row>
    <row r="27666" spans="50:54" s="79" customFormat="1" ht="0" hidden="1" customHeight="1" x14ac:dyDescent="0.2">
      <c r="AX27666" s="78"/>
      <c r="AZ27666" s="167"/>
      <c r="BA27666" s="77"/>
      <c r="BB27666" s="77"/>
    </row>
    <row r="27667" spans="50:54" s="79" customFormat="1" ht="0" hidden="1" customHeight="1" x14ac:dyDescent="0.2">
      <c r="AX27667" s="78"/>
      <c r="AZ27667" s="167"/>
      <c r="BA27667" s="77"/>
      <c r="BB27667" s="77"/>
    </row>
    <row r="27668" spans="50:54" s="79" customFormat="1" ht="0" hidden="1" customHeight="1" x14ac:dyDescent="0.2">
      <c r="AX27668" s="78"/>
      <c r="AZ27668" s="167"/>
      <c r="BA27668" s="77"/>
      <c r="BB27668" s="77"/>
    </row>
    <row r="27669" spans="50:54" s="79" customFormat="1" ht="0" hidden="1" customHeight="1" x14ac:dyDescent="0.2">
      <c r="AX27669" s="78"/>
      <c r="AZ27669" s="167"/>
      <c r="BA27669" s="77"/>
      <c r="BB27669" s="77"/>
    </row>
    <row r="27670" spans="50:54" s="79" customFormat="1" ht="0" hidden="1" customHeight="1" x14ac:dyDescent="0.2">
      <c r="AX27670" s="78"/>
      <c r="AZ27670" s="167"/>
      <c r="BA27670" s="77"/>
      <c r="BB27670" s="77"/>
    </row>
    <row r="27671" spans="50:54" s="79" customFormat="1" ht="0" hidden="1" customHeight="1" x14ac:dyDescent="0.2">
      <c r="AX27671" s="78"/>
      <c r="AZ27671" s="167"/>
      <c r="BA27671" s="77"/>
      <c r="BB27671" s="77"/>
    </row>
    <row r="27672" spans="50:54" s="79" customFormat="1" ht="0" hidden="1" customHeight="1" x14ac:dyDescent="0.2">
      <c r="AX27672" s="78"/>
      <c r="AZ27672" s="167"/>
      <c r="BA27672" s="77"/>
      <c r="BB27672" s="77"/>
    </row>
    <row r="27673" spans="50:54" s="79" customFormat="1" ht="0" hidden="1" customHeight="1" x14ac:dyDescent="0.2">
      <c r="AX27673" s="78"/>
      <c r="AZ27673" s="167"/>
      <c r="BA27673" s="77"/>
      <c r="BB27673" s="77"/>
    </row>
    <row r="27674" spans="50:54" s="79" customFormat="1" ht="0" hidden="1" customHeight="1" x14ac:dyDescent="0.2">
      <c r="AX27674" s="78"/>
      <c r="AZ27674" s="167"/>
      <c r="BA27674" s="77"/>
      <c r="BB27674" s="77"/>
    </row>
    <row r="27675" spans="50:54" s="79" customFormat="1" ht="0" hidden="1" customHeight="1" x14ac:dyDescent="0.2">
      <c r="AX27675" s="78"/>
      <c r="AZ27675" s="167"/>
      <c r="BA27675" s="77"/>
      <c r="BB27675" s="77"/>
    </row>
    <row r="27676" spans="50:54" s="79" customFormat="1" ht="0" hidden="1" customHeight="1" x14ac:dyDescent="0.2">
      <c r="AX27676" s="78"/>
      <c r="AZ27676" s="167"/>
      <c r="BA27676" s="77"/>
      <c r="BB27676" s="77"/>
    </row>
    <row r="27677" spans="50:54" s="79" customFormat="1" ht="0" hidden="1" customHeight="1" x14ac:dyDescent="0.2">
      <c r="AX27677" s="78"/>
      <c r="AZ27677" s="167"/>
      <c r="BA27677" s="77"/>
      <c r="BB27677" s="77"/>
    </row>
    <row r="27678" spans="50:54" s="79" customFormat="1" ht="0" hidden="1" customHeight="1" x14ac:dyDescent="0.2">
      <c r="AX27678" s="78"/>
      <c r="AZ27678" s="167"/>
      <c r="BA27678" s="77"/>
      <c r="BB27678" s="77"/>
    </row>
    <row r="27679" spans="50:54" s="79" customFormat="1" ht="0" hidden="1" customHeight="1" x14ac:dyDescent="0.2">
      <c r="AX27679" s="78"/>
      <c r="AZ27679" s="167"/>
      <c r="BA27679" s="77"/>
      <c r="BB27679" s="77"/>
    </row>
    <row r="27680" spans="50:54" s="79" customFormat="1" ht="0" hidden="1" customHeight="1" x14ac:dyDescent="0.2">
      <c r="AX27680" s="78"/>
      <c r="AZ27680" s="167"/>
      <c r="BA27680" s="77"/>
      <c r="BB27680" s="77"/>
    </row>
    <row r="27681" spans="50:54" s="79" customFormat="1" ht="0" hidden="1" customHeight="1" x14ac:dyDescent="0.2">
      <c r="AX27681" s="78"/>
      <c r="AZ27681" s="167"/>
      <c r="BA27681" s="77"/>
      <c r="BB27681" s="77"/>
    </row>
    <row r="27682" spans="50:54" s="79" customFormat="1" ht="0" hidden="1" customHeight="1" x14ac:dyDescent="0.2">
      <c r="AX27682" s="78"/>
      <c r="AZ27682" s="167"/>
      <c r="BA27682" s="77"/>
      <c r="BB27682" s="77"/>
    </row>
    <row r="27683" spans="50:54" s="79" customFormat="1" ht="0" hidden="1" customHeight="1" x14ac:dyDescent="0.2">
      <c r="AX27683" s="78"/>
      <c r="AZ27683" s="167"/>
      <c r="BA27683" s="77"/>
      <c r="BB27683" s="77"/>
    </row>
    <row r="27684" spans="50:54" s="79" customFormat="1" ht="0" hidden="1" customHeight="1" x14ac:dyDescent="0.2">
      <c r="AX27684" s="78"/>
      <c r="AZ27684" s="167"/>
      <c r="BA27684" s="77"/>
      <c r="BB27684" s="77"/>
    </row>
    <row r="27685" spans="50:54" s="79" customFormat="1" ht="0" hidden="1" customHeight="1" x14ac:dyDescent="0.2">
      <c r="AX27685" s="78"/>
      <c r="AZ27685" s="167"/>
      <c r="BA27685" s="77"/>
      <c r="BB27685" s="77"/>
    </row>
    <row r="27686" spans="50:54" s="79" customFormat="1" ht="0" hidden="1" customHeight="1" x14ac:dyDescent="0.2">
      <c r="AX27686" s="78"/>
      <c r="AZ27686" s="167"/>
      <c r="BA27686" s="77"/>
      <c r="BB27686" s="77"/>
    </row>
    <row r="27687" spans="50:54" s="79" customFormat="1" ht="0" hidden="1" customHeight="1" x14ac:dyDescent="0.2">
      <c r="AX27687" s="78"/>
      <c r="AZ27687" s="167"/>
      <c r="BA27687" s="77"/>
      <c r="BB27687" s="77"/>
    </row>
    <row r="27688" spans="50:54" s="79" customFormat="1" ht="0" hidden="1" customHeight="1" x14ac:dyDescent="0.2">
      <c r="AX27688" s="78"/>
      <c r="AZ27688" s="167"/>
      <c r="BA27688" s="77"/>
      <c r="BB27688" s="77"/>
    </row>
    <row r="27689" spans="50:54" s="79" customFormat="1" ht="0" hidden="1" customHeight="1" x14ac:dyDescent="0.2">
      <c r="AX27689" s="78"/>
      <c r="AZ27689" s="167"/>
      <c r="BA27689" s="77"/>
      <c r="BB27689" s="77"/>
    </row>
    <row r="27690" spans="50:54" s="79" customFormat="1" ht="0" hidden="1" customHeight="1" x14ac:dyDescent="0.2">
      <c r="AX27690" s="78"/>
      <c r="AZ27690" s="167"/>
      <c r="BA27690" s="77"/>
      <c r="BB27690" s="77"/>
    </row>
    <row r="27691" spans="50:54" s="79" customFormat="1" ht="0" hidden="1" customHeight="1" x14ac:dyDescent="0.2">
      <c r="AX27691" s="78"/>
      <c r="AZ27691" s="167"/>
      <c r="BA27691" s="77"/>
      <c r="BB27691" s="77"/>
    </row>
    <row r="27692" spans="50:54" s="79" customFormat="1" ht="0" hidden="1" customHeight="1" x14ac:dyDescent="0.2">
      <c r="AX27692" s="78"/>
      <c r="AZ27692" s="167"/>
      <c r="BA27692" s="77"/>
      <c r="BB27692" s="77"/>
    </row>
    <row r="27693" spans="50:54" s="79" customFormat="1" ht="0" hidden="1" customHeight="1" x14ac:dyDescent="0.2">
      <c r="AX27693" s="78"/>
      <c r="AZ27693" s="167"/>
      <c r="BA27693" s="77"/>
      <c r="BB27693" s="77"/>
    </row>
    <row r="27694" spans="50:54" s="79" customFormat="1" ht="0" hidden="1" customHeight="1" x14ac:dyDescent="0.2">
      <c r="AX27694" s="78"/>
      <c r="AZ27694" s="167"/>
      <c r="BA27694" s="77"/>
      <c r="BB27694" s="77"/>
    </row>
    <row r="27695" spans="50:54" s="79" customFormat="1" ht="0" hidden="1" customHeight="1" x14ac:dyDescent="0.2">
      <c r="AX27695" s="78"/>
      <c r="AZ27695" s="167"/>
      <c r="BA27695" s="77"/>
      <c r="BB27695" s="77"/>
    </row>
    <row r="27696" spans="50:54" s="79" customFormat="1" ht="0" hidden="1" customHeight="1" x14ac:dyDescent="0.2">
      <c r="AX27696" s="78"/>
      <c r="AZ27696" s="167"/>
      <c r="BA27696" s="77"/>
      <c r="BB27696" s="77"/>
    </row>
    <row r="27697" spans="50:54" s="79" customFormat="1" ht="0" hidden="1" customHeight="1" x14ac:dyDescent="0.2">
      <c r="AX27697" s="78"/>
      <c r="AZ27697" s="167"/>
      <c r="BA27697" s="77"/>
      <c r="BB27697" s="77"/>
    </row>
    <row r="27698" spans="50:54" s="79" customFormat="1" ht="0" hidden="1" customHeight="1" x14ac:dyDescent="0.2">
      <c r="AX27698" s="78"/>
      <c r="AZ27698" s="167"/>
      <c r="BA27698" s="77"/>
      <c r="BB27698" s="77"/>
    </row>
    <row r="27699" spans="50:54" s="79" customFormat="1" ht="0" hidden="1" customHeight="1" x14ac:dyDescent="0.2">
      <c r="AX27699" s="78"/>
      <c r="AZ27699" s="167"/>
      <c r="BA27699" s="77"/>
      <c r="BB27699" s="77"/>
    </row>
    <row r="27700" spans="50:54" s="79" customFormat="1" ht="0" hidden="1" customHeight="1" x14ac:dyDescent="0.2">
      <c r="AX27700" s="78"/>
      <c r="AZ27700" s="167"/>
      <c r="BA27700" s="77"/>
      <c r="BB27700" s="77"/>
    </row>
    <row r="27701" spans="50:54" s="79" customFormat="1" ht="0" hidden="1" customHeight="1" x14ac:dyDescent="0.2">
      <c r="AX27701" s="78"/>
      <c r="AZ27701" s="167"/>
      <c r="BA27701" s="77"/>
      <c r="BB27701" s="77"/>
    </row>
    <row r="27702" spans="50:54" s="79" customFormat="1" ht="0" hidden="1" customHeight="1" x14ac:dyDescent="0.2">
      <c r="AX27702" s="78"/>
      <c r="AZ27702" s="167"/>
      <c r="BA27702" s="77"/>
      <c r="BB27702" s="77"/>
    </row>
    <row r="27703" spans="50:54" s="79" customFormat="1" ht="0" hidden="1" customHeight="1" x14ac:dyDescent="0.2">
      <c r="AX27703" s="78"/>
      <c r="AZ27703" s="167"/>
      <c r="BA27703" s="77"/>
      <c r="BB27703" s="77"/>
    </row>
    <row r="27704" spans="50:54" s="79" customFormat="1" ht="0" hidden="1" customHeight="1" x14ac:dyDescent="0.2">
      <c r="AX27704" s="78"/>
      <c r="AZ27704" s="167"/>
      <c r="BA27704" s="77"/>
      <c r="BB27704" s="77"/>
    </row>
    <row r="27705" spans="50:54" s="79" customFormat="1" ht="0" hidden="1" customHeight="1" x14ac:dyDescent="0.2">
      <c r="AX27705" s="78"/>
      <c r="AZ27705" s="167"/>
      <c r="BA27705" s="77"/>
      <c r="BB27705" s="77"/>
    </row>
    <row r="27706" spans="50:54" s="79" customFormat="1" ht="0" hidden="1" customHeight="1" x14ac:dyDescent="0.2">
      <c r="AX27706" s="78"/>
      <c r="AZ27706" s="167"/>
      <c r="BA27706" s="77"/>
      <c r="BB27706" s="77"/>
    </row>
    <row r="27707" spans="50:54" s="79" customFormat="1" ht="0" hidden="1" customHeight="1" x14ac:dyDescent="0.2">
      <c r="AX27707" s="78"/>
      <c r="AZ27707" s="167"/>
      <c r="BA27707" s="77"/>
      <c r="BB27707" s="77"/>
    </row>
    <row r="27708" spans="50:54" s="79" customFormat="1" ht="0" hidden="1" customHeight="1" x14ac:dyDescent="0.2">
      <c r="AX27708" s="78"/>
      <c r="AZ27708" s="167"/>
      <c r="BA27708" s="77"/>
      <c r="BB27708" s="77"/>
    </row>
    <row r="27709" spans="50:54" s="79" customFormat="1" ht="0" hidden="1" customHeight="1" x14ac:dyDescent="0.2">
      <c r="AX27709" s="78"/>
      <c r="AZ27709" s="167"/>
      <c r="BA27709" s="77"/>
      <c r="BB27709" s="77"/>
    </row>
    <row r="27710" spans="50:54" s="79" customFormat="1" ht="0" hidden="1" customHeight="1" x14ac:dyDescent="0.2">
      <c r="AX27710" s="78"/>
      <c r="AZ27710" s="167"/>
      <c r="BA27710" s="77"/>
      <c r="BB27710" s="77"/>
    </row>
    <row r="27711" spans="50:54" s="79" customFormat="1" ht="0" hidden="1" customHeight="1" x14ac:dyDescent="0.2">
      <c r="AX27711" s="78"/>
      <c r="AZ27711" s="167"/>
      <c r="BA27711" s="77"/>
      <c r="BB27711" s="77"/>
    </row>
    <row r="27712" spans="50:54" s="79" customFormat="1" ht="0" hidden="1" customHeight="1" x14ac:dyDescent="0.2">
      <c r="AX27712" s="78"/>
      <c r="AZ27712" s="167"/>
      <c r="BA27712" s="77"/>
      <c r="BB27712" s="77"/>
    </row>
    <row r="27713" spans="50:54" s="79" customFormat="1" ht="0" hidden="1" customHeight="1" x14ac:dyDescent="0.2">
      <c r="AX27713" s="78"/>
      <c r="AZ27713" s="167"/>
      <c r="BA27713" s="77"/>
      <c r="BB27713" s="77"/>
    </row>
    <row r="27714" spans="50:54" s="79" customFormat="1" ht="0" hidden="1" customHeight="1" x14ac:dyDescent="0.2">
      <c r="AX27714" s="78"/>
      <c r="AZ27714" s="167"/>
      <c r="BA27714" s="77"/>
      <c r="BB27714" s="77"/>
    </row>
    <row r="27715" spans="50:54" s="79" customFormat="1" ht="0" hidden="1" customHeight="1" x14ac:dyDescent="0.2">
      <c r="AX27715" s="78"/>
      <c r="AZ27715" s="167"/>
      <c r="BA27715" s="77"/>
      <c r="BB27715" s="77"/>
    </row>
    <row r="27716" spans="50:54" s="79" customFormat="1" ht="0" hidden="1" customHeight="1" x14ac:dyDescent="0.2">
      <c r="AX27716" s="78"/>
      <c r="AZ27716" s="167"/>
      <c r="BA27716" s="77"/>
      <c r="BB27716" s="77"/>
    </row>
    <row r="27717" spans="50:54" s="79" customFormat="1" ht="0" hidden="1" customHeight="1" x14ac:dyDescent="0.2">
      <c r="AX27717" s="78"/>
      <c r="AZ27717" s="167"/>
      <c r="BA27717" s="77"/>
      <c r="BB27717" s="77"/>
    </row>
    <row r="27718" spans="50:54" s="79" customFormat="1" ht="0" hidden="1" customHeight="1" x14ac:dyDescent="0.2">
      <c r="AX27718" s="78"/>
      <c r="AZ27718" s="167"/>
      <c r="BA27718" s="77"/>
      <c r="BB27718" s="77"/>
    </row>
    <row r="27719" spans="50:54" s="79" customFormat="1" ht="0" hidden="1" customHeight="1" x14ac:dyDescent="0.2">
      <c r="AX27719" s="78"/>
      <c r="AZ27719" s="167"/>
      <c r="BA27719" s="77"/>
      <c r="BB27719" s="77"/>
    </row>
    <row r="27720" spans="50:54" s="79" customFormat="1" ht="0" hidden="1" customHeight="1" x14ac:dyDescent="0.2">
      <c r="AX27720" s="78"/>
      <c r="AZ27720" s="167"/>
      <c r="BA27720" s="77"/>
      <c r="BB27720" s="77"/>
    </row>
    <row r="27721" spans="50:54" s="79" customFormat="1" ht="0" hidden="1" customHeight="1" x14ac:dyDescent="0.2">
      <c r="AX27721" s="78"/>
      <c r="AZ27721" s="167"/>
      <c r="BA27721" s="77"/>
      <c r="BB27721" s="77"/>
    </row>
    <row r="27722" spans="50:54" s="79" customFormat="1" ht="0" hidden="1" customHeight="1" x14ac:dyDescent="0.2">
      <c r="AX27722" s="78"/>
      <c r="AZ27722" s="167"/>
      <c r="BA27722" s="77"/>
      <c r="BB27722" s="77"/>
    </row>
    <row r="27723" spans="50:54" s="79" customFormat="1" ht="0" hidden="1" customHeight="1" x14ac:dyDescent="0.2">
      <c r="AX27723" s="78"/>
      <c r="AZ27723" s="167"/>
      <c r="BA27723" s="77"/>
      <c r="BB27723" s="77"/>
    </row>
    <row r="27724" spans="50:54" s="79" customFormat="1" ht="0" hidden="1" customHeight="1" x14ac:dyDescent="0.2">
      <c r="AX27724" s="78"/>
      <c r="AZ27724" s="167"/>
      <c r="BA27724" s="77"/>
      <c r="BB27724" s="77"/>
    </row>
    <row r="27725" spans="50:54" s="79" customFormat="1" ht="0" hidden="1" customHeight="1" x14ac:dyDescent="0.2">
      <c r="AX27725" s="78"/>
      <c r="AZ27725" s="167"/>
      <c r="BA27725" s="77"/>
      <c r="BB27725" s="77"/>
    </row>
    <row r="27726" spans="50:54" s="79" customFormat="1" ht="0" hidden="1" customHeight="1" x14ac:dyDescent="0.2">
      <c r="AX27726" s="78"/>
      <c r="AZ27726" s="167"/>
      <c r="BA27726" s="77"/>
      <c r="BB27726" s="77"/>
    </row>
    <row r="27727" spans="50:54" s="79" customFormat="1" ht="0" hidden="1" customHeight="1" x14ac:dyDescent="0.2">
      <c r="AX27727" s="78"/>
      <c r="AZ27727" s="167"/>
      <c r="BA27727" s="77"/>
      <c r="BB27727" s="77"/>
    </row>
    <row r="27728" spans="50:54" s="79" customFormat="1" ht="0" hidden="1" customHeight="1" x14ac:dyDescent="0.2">
      <c r="AX27728" s="78"/>
      <c r="AZ27728" s="167"/>
      <c r="BA27728" s="77"/>
      <c r="BB27728" s="77"/>
    </row>
    <row r="27729" spans="50:54" s="79" customFormat="1" ht="0" hidden="1" customHeight="1" x14ac:dyDescent="0.2">
      <c r="AX27729" s="78"/>
      <c r="AZ27729" s="167"/>
      <c r="BA27729" s="77"/>
      <c r="BB27729" s="77"/>
    </row>
    <row r="27730" spans="50:54" s="79" customFormat="1" ht="0" hidden="1" customHeight="1" x14ac:dyDescent="0.2">
      <c r="AX27730" s="78"/>
      <c r="AZ27730" s="167"/>
      <c r="BA27730" s="77"/>
      <c r="BB27730" s="77"/>
    </row>
    <row r="27731" spans="50:54" s="79" customFormat="1" ht="0" hidden="1" customHeight="1" x14ac:dyDescent="0.2">
      <c r="AX27731" s="78"/>
      <c r="AZ27731" s="167"/>
      <c r="BA27731" s="77"/>
      <c r="BB27731" s="77"/>
    </row>
    <row r="27732" spans="50:54" s="79" customFormat="1" ht="0" hidden="1" customHeight="1" x14ac:dyDescent="0.2">
      <c r="AX27732" s="78"/>
      <c r="AZ27732" s="167"/>
      <c r="BA27732" s="77"/>
      <c r="BB27732" s="77"/>
    </row>
    <row r="27733" spans="50:54" s="79" customFormat="1" ht="0" hidden="1" customHeight="1" x14ac:dyDescent="0.2">
      <c r="AX27733" s="78"/>
      <c r="AZ27733" s="167"/>
      <c r="BA27733" s="77"/>
      <c r="BB27733" s="77"/>
    </row>
    <row r="27734" spans="50:54" s="79" customFormat="1" ht="0" hidden="1" customHeight="1" x14ac:dyDescent="0.2">
      <c r="AX27734" s="78"/>
      <c r="AZ27734" s="167"/>
      <c r="BA27734" s="77"/>
      <c r="BB27734" s="77"/>
    </row>
    <row r="27735" spans="50:54" s="79" customFormat="1" ht="0" hidden="1" customHeight="1" x14ac:dyDescent="0.2">
      <c r="AX27735" s="78"/>
      <c r="AZ27735" s="167"/>
      <c r="BA27735" s="77"/>
      <c r="BB27735" s="77"/>
    </row>
    <row r="27736" spans="50:54" s="79" customFormat="1" ht="0" hidden="1" customHeight="1" x14ac:dyDescent="0.2">
      <c r="AX27736" s="78"/>
      <c r="AZ27736" s="167"/>
      <c r="BA27736" s="77"/>
      <c r="BB27736" s="77"/>
    </row>
    <row r="27737" spans="50:54" s="79" customFormat="1" ht="0" hidden="1" customHeight="1" x14ac:dyDescent="0.2">
      <c r="AX27737" s="78"/>
      <c r="AZ27737" s="167"/>
      <c r="BA27737" s="77"/>
      <c r="BB27737" s="77"/>
    </row>
    <row r="27738" spans="50:54" s="79" customFormat="1" ht="0" hidden="1" customHeight="1" x14ac:dyDescent="0.2">
      <c r="AX27738" s="78"/>
      <c r="AZ27738" s="167"/>
      <c r="BA27738" s="77"/>
      <c r="BB27738" s="77"/>
    </row>
    <row r="27739" spans="50:54" s="79" customFormat="1" ht="0" hidden="1" customHeight="1" x14ac:dyDescent="0.2">
      <c r="AX27739" s="78"/>
      <c r="AZ27739" s="167"/>
      <c r="BA27739" s="77"/>
      <c r="BB27739" s="77"/>
    </row>
    <row r="27740" spans="50:54" s="79" customFormat="1" ht="0" hidden="1" customHeight="1" x14ac:dyDescent="0.2">
      <c r="AX27740" s="78"/>
      <c r="AZ27740" s="167"/>
      <c r="BA27740" s="77"/>
      <c r="BB27740" s="77"/>
    </row>
    <row r="27741" spans="50:54" s="79" customFormat="1" ht="0" hidden="1" customHeight="1" x14ac:dyDescent="0.2">
      <c r="AX27741" s="78"/>
      <c r="AZ27741" s="167"/>
      <c r="BA27741" s="77"/>
      <c r="BB27741" s="77"/>
    </row>
    <row r="27742" spans="50:54" s="79" customFormat="1" ht="0" hidden="1" customHeight="1" x14ac:dyDescent="0.2">
      <c r="AX27742" s="78"/>
      <c r="AZ27742" s="167"/>
      <c r="BA27742" s="77"/>
      <c r="BB27742" s="77"/>
    </row>
    <row r="27743" spans="50:54" s="79" customFormat="1" ht="0" hidden="1" customHeight="1" x14ac:dyDescent="0.2">
      <c r="AX27743" s="78"/>
      <c r="AZ27743" s="167"/>
      <c r="BA27743" s="77"/>
      <c r="BB27743" s="77"/>
    </row>
    <row r="27744" spans="50:54" s="79" customFormat="1" ht="0" hidden="1" customHeight="1" x14ac:dyDescent="0.2">
      <c r="AX27744" s="78"/>
      <c r="AZ27744" s="167"/>
      <c r="BA27744" s="77"/>
      <c r="BB27744" s="77"/>
    </row>
    <row r="27745" spans="50:54" s="79" customFormat="1" ht="0" hidden="1" customHeight="1" x14ac:dyDescent="0.2">
      <c r="AX27745" s="78"/>
      <c r="AZ27745" s="167"/>
      <c r="BA27745" s="77"/>
      <c r="BB27745" s="77"/>
    </row>
    <row r="27746" spans="50:54" s="79" customFormat="1" ht="0" hidden="1" customHeight="1" x14ac:dyDescent="0.2">
      <c r="AX27746" s="78"/>
      <c r="AZ27746" s="167"/>
      <c r="BA27746" s="77"/>
      <c r="BB27746" s="77"/>
    </row>
    <row r="27747" spans="50:54" s="79" customFormat="1" ht="0" hidden="1" customHeight="1" x14ac:dyDescent="0.2">
      <c r="AX27747" s="78"/>
      <c r="AZ27747" s="167"/>
      <c r="BA27747" s="77"/>
      <c r="BB27747" s="77"/>
    </row>
    <row r="27748" spans="50:54" s="79" customFormat="1" ht="0" hidden="1" customHeight="1" x14ac:dyDescent="0.2">
      <c r="AX27748" s="78"/>
      <c r="AZ27748" s="167"/>
      <c r="BA27748" s="77"/>
      <c r="BB27748" s="77"/>
    </row>
    <row r="27749" spans="50:54" s="79" customFormat="1" ht="0" hidden="1" customHeight="1" x14ac:dyDescent="0.2">
      <c r="AX27749" s="78"/>
      <c r="AZ27749" s="167"/>
      <c r="BA27749" s="77"/>
      <c r="BB27749" s="77"/>
    </row>
    <row r="27750" spans="50:54" s="79" customFormat="1" ht="0" hidden="1" customHeight="1" x14ac:dyDescent="0.2">
      <c r="AX27750" s="78"/>
      <c r="AZ27750" s="167"/>
      <c r="BA27750" s="77"/>
      <c r="BB27750" s="77"/>
    </row>
    <row r="27751" spans="50:54" s="79" customFormat="1" ht="0" hidden="1" customHeight="1" x14ac:dyDescent="0.2">
      <c r="AX27751" s="78"/>
      <c r="AZ27751" s="167"/>
      <c r="BA27751" s="77"/>
      <c r="BB27751" s="77"/>
    </row>
    <row r="27752" spans="50:54" s="79" customFormat="1" ht="0" hidden="1" customHeight="1" x14ac:dyDescent="0.2">
      <c r="AX27752" s="78"/>
      <c r="AZ27752" s="167"/>
      <c r="BA27752" s="77"/>
      <c r="BB27752" s="77"/>
    </row>
    <row r="27753" spans="50:54" s="79" customFormat="1" ht="0" hidden="1" customHeight="1" x14ac:dyDescent="0.2">
      <c r="AX27753" s="78"/>
      <c r="AZ27753" s="167"/>
      <c r="BA27753" s="77"/>
      <c r="BB27753" s="77"/>
    </row>
    <row r="27754" spans="50:54" s="79" customFormat="1" ht="0" hidden="1" customHeight="1" x14ac:dyDescent="0.2">
      <c r="AX27754" s="78"/>
      <c r="AZ27754" s="167"/>
      <c r="BA27754" s="77"/>
      <c r="BB27754" s="77"/>
    </row>
    <row r="27755" spans="50:54" s="79" customFormat="1" ht="0" hidden="1" customHeight="1" x14ac:dyDescent="0.2">
      <c r="AX27755" s="78"/>
      <c r="AZ27755" s="167"/>
      <c r="BA27755" s="77"/>
      <c r="BB27755" s="77"/>
    </row>
    <row r="27756" spans="50:54" s="79" customFormat="1" ht="0" hidden="1" customHeight="1" x14ac:dyDescent="0.2">
      <c r="AX27756" s="78"/>
      <c r="AZ27756" s="167"/>
      <c r="BA27756" s="77"/>
      <c r="BB27756" s="77"/>
    </row>
    <row r="27757" spans="50:54" s="79" customFormat="1" ht="0" hidden="1" customHeight="1" x14ac:dyDescent="0.2">
      <c r="AX27757" s="78"/>
      <c r="AZ27757" s="167"/>
      <c r="BA27757" s="77"/>
      <c r="BB27757" s="77"/>
    </row>
    <row r="27758" spans="50:54" s="79" customFormat="1" ht="0" hidden="1" customHeight="1" x14ac:dyDescent="0.2">
      <c r="AX27758" s="78"/>
      <c r="AZ27758" s="167"/>
      <c r="BA27758" s="77"/>
      <c r="BB27758" s="77"/>
    </row>
    <row r="27759" spans="50:54" s="79" customFormat="1" ht="0" hidden="1" customHeight="1" x14ac:dyDescent="0.2">
      <c r="AX27759" s="78"/>
      <c r="AZ27759" s="167"/>
      <c r="BA27759" s="77"/>
      <c r="BB27759" s="77"/>
    </row>
    <row r="27760" spans="50:54" s="79" customFormat="1" ht="0" hidden="1" customHeight="1" x14ac:dyDescent="0.2">
      <c r="AX27760" s="78"/>
      <c r="AZ27760" s="167"/>
      <c r="BA27760" s="77"/>
      <c r="BB27760" s="77"/>
    </row>
    <row r="27761" spans="50:54" s="79" customFormat="1" ht="0" hidden="1" customHeight="1" x14ac:dyDescent="0.2">
      <c r="AX27761" s="78"/>
      <c r="AZ27761" s="167"/>
      <c r="BA27761" s="77"/>
      <c r="BB27761" s="77"/>
    </row>
    <row r="27762" spans="50:54" s="79" customFormat="1" ht="0" hidden="1" customHeight="1" x14ac:dyDescent="0.2">
      <c r="AX27762" s="78"/>
      <c r="AZ27762" s="167"/>
      <c r="BA27762" s="77"/>
      <c r="BB27762" s="77"/>
    </row>
    <row r="27763" spans="50:54" s="79" customFormat="1" ht="0" hidden="1" customHeight="1" x14ac:dyDescent="0.2">
      <c r="AX27763" s="78"/>
      <c r="AZ27763" s="167"/>
      <c r="BA27763" s="77"/>
      <c r="BB27763" s="77"/>
    </row>
    <row r="27764" spans="50:54" s="79" customFormat="1" ht="0" hidden="1" customHeight="1" x14ac:dyDescent="0.2">
      <c r="AX27764" s="78"/>
      <c r="AZ27764" s="167"/>
      <c r="BA27764" s="77"/>
      <c r="BB27764" s="77"/>
    </row>
    <row r="27765" spans="50:54" s="79" customFormat="1" ht="0" hidden="1" customHeight="1" x14ac:dyDescent="0.2">
      <c r="AX27765" s="78"/>
      <c r="AZ27765" s="167"/>
      <c r="BA27765" s="77"/>
      <c r="BB27765" s="77"/>
    </row>
    <row r="27766" spans="50:54" s="79" customFormat="1" ht="0" hidden="1" customHeight="1" x14ac:dyDescent="0.2">
      <c r="AX27766" s="78"/>
      <c r="AZ27766" s="167"/>
      <c r="BA27766" s="77"/>
      <c r="BB27766" s="77"/>
    </row>
    <row r="27767" spans="50:54" s="79" customFormat="1" ht="0" hidden="1" customHeight="1" x14ac:dyDescent="0.2">
      <c r="AX27767" s="78"/>
      <c r="AZ27767" s="167"/>
      <c r="BA27767" s="77"/>
      <c r="BB27767" s="77"/>
    </row>
    <row r="27768" spans="50:54" s="79" customFormat="1" ht="0" hidden="1" customHeight="1" x14ac:dyDescent="0.2">
      <c r="AX27768" s="78"/>
      <c r="AZ27768" s="167"/>
      <c r="BA27768" s="77"/>
      <c r="BB27768" s="77"/>
    </row>
    <row r="27769" spans="50:54" s="79" customFormat="1" ht="0" hidden="1" customHeight="1" x14ac:dyDescent="0.2">
      <c r="AX27769" s="78"/>
      <c r="AZ27769" s="167"/>
      <c r="BA27769" s="77"/>
      <c r="BB27769" s="77"/>
    </row>
    <row r="27770" spans="50:54" s="79" customFormat="1" ht="0" hidden="1" customHeight="1" x14ac:dyDescent="0.2">
      <c r="AX27770" s="78"/>
      <c r="AZ27770" s="167"/>
      <c r="BA27770" s="77"/>
      <c r="BB27770" s="77"/>
    </row>
    <row r="27771" spans="50:54" s="79" customFormat="1" ht="0" hidden="1" customHeight="1" x14ac:dyDescent="0.2">
      <c r="AX27771" s="78"/>
      <c r="AZ27771" s="167"/>
      <c r="BA27771" s="77"/>
      <c r="BB27771" s="77"/>
    </row>
    <row r="27772" spans="50:54" s="79" customFormat="1" ht="0" hidden="1" customHeight="1" x14ac:dyDescent="0.2">
      <c r="AX27772" s="78"/>
      <c r="AZ27772" s="167"/>
      <c r="BA27772" s="77"/>
      <c r="BB27772" s="77"/>
    </row>
    <row r="27773" spans="50:54" s="79" customFormat="1" ht="0" hidden="1" customHeight="1" x14ac:dyDescent="0.2">
      <c r="AX27773" s="78"/>
      <c r="AZ27773" s="167"/>
      <c r="BA27773" s="77"/>
      <c r="BB27773" s="77"/>
    </row>
    <row r="27774" spans="50:54" s="79" customFormat="1" ht="0" hidden="1" customHeight="1" x14ac:dyDescent="0.2">
      <c r="AX27774" s="78"/>
      <c r="AZ27774" s="167"/>
      <c r="BA27774" s="77"/>
      <c r="BB27774" s="77"/>
    </row>
    <row r="27775" spans="50:54" s="79" customFormat="1" ht="0" hidden="1" customHeight="1" x14ac:dyDescent="0.2">
      <c r="AX27775" s="78"/>
      <c r="AZ27775" s="167"/>
      <c r="BA27775" s="77"/>
      <c r="BB27775" s="77"/>
    </row>
    <row r="27776" spans="50:54" s="79" customFormat="1" ht="0" hidden="1" customHeight="1" x14ac:dyDescent="0.2">
      <c r="AX27776" s="78"/>
      <c r="AZ27776" s="167"/>
      <c r="BA27776" s="77"/>
      <c r="BB27776" s="77"/>
    </row>
    <row r="27777" spans="50:54" s="79" customFormat="1" ht="0" hidden="1" customHeight="1" x14ac:dyDescent="0.2">
      <c r="AX27777" s="78"/>
      <c r="AZ27777" s="167"/>
      <c r="BA27777" s="77"/>
      <c r="BB27777" s="77"/>
    </row>
    <row r="27778" spans="50:54" s="79" customFormat="1" ht="0" hidden="1" customHeight="1" x14ac:dyDescent="0.2">
      <c r="AX27778" s="78"/>
      <c r="AZ27778" s="167"/>
      <c r="BA27778" s="77"/>
      <c r="BB27778" s="77"/>
    </row>
    <row r="27779" spans="50:54" s="79" customFormat="1" ht="0" hidden="1" customHeight="1" x14ac:dyDescent="0.2">
      <c r="AX27779" s="78"/>
      <c r="AZ27779" s="167"/>
      <c r="BA27779" s="77"/>
      <c r="BB27779" s="77"/>
    </row>
    <row r="27780" spans="50:54" s="79" customFormat="1" ht="0" hidden="1" customHeight="1" x14ac:dyDescent="0.2">
      <c r="AX27780" s="78"/>
      <c r="AZ27780" s="167"/>
      <c r="BA27780" s="77"/>
      <c r="BB27780" s="77"/>
    </row>
    <row r="27781" spans="50:54" s="79" customFormat="1" ht="0" hidden="1" customHeight="1" x14ac:dyDescent="0.2">
      <c r="AX27781" s="78"/>
      <c r="AZ27781" s="167"/>
      <c r="BA27781" s="77"/>
      <c r="BB27781" s="77"/>
    </row>
    <row r="27782" spans="50:54" s="79" customFormat="1" ht="0" hidden="1" customHeight="1" x14ac:dyDescent="0.2">
      <c r="AX27782" s="78"/>
      <c r="AZ27782" s="167"/>
      <c r="BA27782" s="77"/>
      <c r="BB27782" s="77"/>
    </row>
    <row r="27783" spans="50:54" s="79" customFormat="1" ht="0" hidden="1" customHeight="1" x14ac:dyDescent="0.2">
      <c r="AX27783" s="78"/>
      <c r="AZ27783" s="167"/>
      <c r="BA27783" s="77"/>
      <c r="BB27783" s="77"/>
    </row>
    <row r="27784" spans="50:54" s="79" customFormat="1" ht="0" hidden="1" customHeight="1" x14ac:dyDescent="0.2">
      <c r="AX27784" s="78"/>
      <c r="AZ27784" s="167"/>
      <c r="BA27784" s="77"/>
      <c r="BB27784" s="77"/>
    </row>
    <row r="27785" spans="50:54" s="79" customFormat="1" ht="0" hidden="1" customHeight="1" x14ac:dyDescent="0.2">
      <c r="AX27785" s="78"/>
      <c r="AZ27785" s="167"/>
      <c r="BA27785" s="77"/>
      <c r="BB27785" s="77"/>
    </row>
    <row r="27786" spans="50:54" s="79" customFormat="1" ht="0" hidden="1" customHeight="1" x14ac:dyDescent="0.2">
      <c r="AX27786" s="78"/>
      <c r="AZ27786" s="167"/>
      <c r="BA27786" s="77"/>
      <c r="BB27786" s="77"/>
    </row>
    <row r="27787" spans="50:54" s="79" customFormat="1" ht="0" hidden="1" customHeight="1" x14ac:dyDescent="0.2">
      <c r="AX27787" s="78"/>
      <c r="AZ27787" s="167"/>
      <c r="BA27787" s="77"/>
      <c r="BB27787" s="77"/>
    </row>
    <row r="27788" spans="50:54" s="79" customFormat="1" ht="0" hidden="1" customHeight="1" x14ac:dyDescent="0.2">
      <c r="AX27788" s="78"/>
      <c r="AZ27788" s="167"/>
      <c r="BA27788" s="77"/>
      <c r="BB27788" s="77"/>
    </row>
    <row r="27789" spans="50:54" s="79" customFormat="1" ht="0" hidden="1" customHeight="1" x14ac:dyDescent="0.2">
      <c r="AX27789" s="78"/>
      <c r="AZ27789" s="167"/>
      <c r="BA27789" s="77"/>
      <c r="BB27789" s="77"/>
    </row>
    <row r="27790" spans="50:54" s="79" customFormat="1" ht="0" hidden="1" customHeight="1" x14ac:dyDescent="0.2">
      <c r="AX27790" s="78"/>
      <c r="AZ27790" s="167"/>
      <c r="BA27790" s="77"/>
      <c r="BB27790" s="77"/>
    </row>
    <row r="27791" spans="50:54" s="79" customFormat="1" ht="0" hidden="1" customHeight="1" x14ac:dyDescent="0.2">
      <c r="AX27791" s="78"/>
      <c r="AZ27791" s="167"/>
      <c r="BA27791" s="77"/>
      <c r="BB27791" s="77"/>
    </row>
    <row r="27792" spans="50:54" s="79" customFormat="1" ht="0" hidden="1" customHeight="1" x14ac:dyDescent="0.2">
      <c r="AX27792" s="78"/>
      <c r="AZ27792" s="167"/>
      <c r="BA27792" s="77"/>
      <c r="BB27792" s="77"/>
    </row>
    <row r="27793" spans="50:54" s="79" customFormat="1" ht="0" hidden="1" customHeight="1" x14ac:dyDescent="0.2">
      <c r="AX27793" s="78"/>
      <c r="AZ27793" s="167"/>
      <c r="BA27793" s="77"/>
      <c r="BB27793" s="77"/>
    </row>
    <row r="27794" spans="50:54" s="79" customFormat="1" ht="0" hidden="1" customHeight="1" x14ac:dyDescent="0.2">
      <c r="AX27794" s="78"/>
      <c r="AZ27794" s="167"/>
      <c r="BA27794" s="77"/>
      <c r="BB27794" s="77"/>
    </row>
    <row r="27795" spans="50:54" s="79" customFormat="1" ht="0" hidden="1" customHeight="1" x14ac:dyDescent="0.2">
      <c r="AX27795" s="78"/>
      <c r="AZ27795" s="167"/>
      <c r="BA27795" s="77"/>
      <c r="BB27795" s="77"/>
    </row>
    <row r="27796" spans="50:54" s="79" customFormat="1" ht="0" hidden="1" customHeight="1" x14ac:dyDescent="0.2">
      <c r="AX27796" s="78"/>
      <c r="AZ27796" s="167"/>
      <c r="BA27796" s="77"/>
      <c r="BB27796" s="77"/>
    </row>
    <row r="27797" spans="50:54" s="79" customFormat="1" ht="0" hidden="1" customHeight="1" x14ac:dyDescent="0.2">
      <c r="AX27797" s="78"/>
      <c r="AZ27797" s="167"/>
      <c r="BA27797" s="77"/>
      <c r="BB27797" s="77"/>
    </row>
    <row r="27798" spans="50:54" s="79" customFormat="1" ht="0" hidden="1" customHeight="1" x14ac:dyDescent="0.2">
      <c r="AX27798" s="78"/>
      <c r="AZ27798" s="167"/>
      <c r="BA27798" s="77"/>
      <c r="BB27798" s="77"/>
    </row>
    <row r="27799" spans="50:54" s="79" customFormat="1" ht="0" hidden="1" customHeight="1" x14ac:dyDescent="0.2">
      <c r="AX27799" s="78"/>
      <c r="AZ27799" s="167"/>
      <c r="BA27799" s="77"/>
      <c r="BB27799" s="77"/>
    </row>
    <row r="27800" spans="50:54" s="79" customFormat="1" ht="0" hidden="1" customHeight="1" x14ac:dyDescent="0.2">
      <c r="AX27800" s="78"/>
      <c r="AZ27800" s="167"/>
      <c r="BA27800" s="77"/>
      <c r="BB27800" s="77"/>
    </row>
    <row r="27801" spans="50:54" s="79" customFormat="1" ht="0" hidden="1" customHeight="1" x14ac:dyDescent="0.2">
      <c r="AX27801" s="78"/>
      <c r="AZ27801" s="167"/>
      <c r="BA27801" s="77"/>
      <c r="BB27801" s="77"/>
    </row>
    <row r="27802" spans="50:54" s="79" customFormat="1" ht="0" hidden="1" customHeight="1" x14ac:dyDescent="0.2">
      <c r="AX27802" s="78"/>
      <c r="AZ27802" s="167"/>
      <c r="BA27802" s="77"/>
      <c r="BB27802" s="77"/>
    </row>
    <row r="27803" spans="50:54" s="79" customFormat="1" ht="0" hidden="1" customHeight="1" x14ac:dyDescent="0.2">
      <c r="AX27803" s="78"/>
      <c r="AZ27803" s="167"/>
      <c r="BA27803" s="77"/>
      <c r="BB27803" s="77"/>
    </row>
    <row r="27804" spans="50:54" s="79" customFormat="1" ht="0" hidden="1" customHeight="1" x14ac:dyDescent="0.2">
      <c r="AX27804" s="78"/>
      <c r="AZ27804" s="167"/>
      <c r="BA27804" s="77"/>
      <c r="BB27804" s="77"/>
    </row>
    <row r="27805" spans="50:54" s="79" customFormat="1" ht="0" hidden="1" customHeight="1" x14ac:dyDescent="0.2">
      <c r="AX27805" s="78"/>
      <c r="AZ27805" s="167"/>
      <c r="BA27805" s="77"/>
      <c r="BB27805" s="77"/>
    </row>
    <row r="27806" spans="50:54" s="79" customFormat="1" ht="0" hidden="1" customHeight="1" x14ac:dyDescent="0.2">
      <c r="AX27806" s="78"/>
      <c r="AZ27806" s="167"/>
      <c r="BA27806" s="77"/>
      <c r="BB27806" s="77"/>
    </row>
    <row r="27807" spans="50:54" s="79" customFormat="1" ht="0" hidden="1" customHeight="1" x14ac:dyDescent="0.2">
      <c r="AX27807" s="78"/>
      <c r="AZ27807" s="167"/>
      <c r="BA27807" s="77"/>
      <c r="BB27807" s="77"/>
    </row>
    <row r="27808" spans="50:54" s="79" customFormat="1" ht="0" hidden="1" customHeight="1" x14ac:dyDescent="0.2">
      <c r="AX27808" s="78"/>
      <c r="AZ27808" s="167"/>
      <c r="BA27808" s="77"/>
      <c r="BB27808" s="77"/>
    </row>
    <row r="27809" spans="50:54" s="79" customFormat="1" ht="0" hidden="1" customHeight="1" x14ac:dyDescent="0.2">
      <c r="AX27809" s="78"/>
      <c r="AZ27809" s="167"/>
      <c r="BA27809" s="77"/>
      <c r="BB27809" s="77"/>
    </row>
    <row r="27810" spans="50:54" s="79" customFormat="1" ht="0" hidden="1" customHeight="1" x14ac:dyDescent="0.2">
      <c r="AX27810" s="78"/>
      <c r="AZ27810" s="167"/>
      <c r="BA27810" s="77"/>
      <c r="BB27810" s="77"/>
    </row>
    <row r="27811" spans="50:54" s="79" customFormat="1" ht="0" hidden="1" customHeight="1" x14ac:dyDescent="0.2">
      <c r="AX27811" s="78"/>
      <c r="AZ27811" s="167"/>
      <c r="BA27811" s="77"/>
      <c r="BB27811" s="77"/>
    </row>
    <row r="27812" spans="50:54" s="79" customFormat="1" ht="0" hidden="1" customHeight="1" x14ac:dyDescent="0.2">
      <c r="AX27812" s="78"/>
      <c r="AZ27812" s="167"/>
      <c r="BA27812" s="77"/>
      <c r="BB27812" s="77"/>
    </row>
    <row r="27813" spans="50:54" s="79" customFormat="1" ht="0" hidden="1" customHeight="1" x14ac:dyDescent="0.2">
      <c r="AX27813" s="78"/>
      <c r="AZ27813" s="167"/>
      <c r="BA27813" s="77"/>
      <c r="BB27813" s="77"/>
    </row>
    <row r="27814" spans="50:54" s="79" customFormat="1" ht="0" hidden="1" customHeight="1" x14ac:dyDescent="0.2">
      <c r="AX27814" s="78"/>
      <c r="AZ27814" s="167"/>
      <c r="BA27814" s="77"/>
      <c r="BB27814" s="77"/>
    </row>
    <row r="27815" spans="50:54" s="79" customFormat="1" ht="0" hidden="1" customHeight="1" x14ac:dyDescent="0.2">
      <c r="AX27815" s="78"/>
      <c r="AZ27815" s="167"/>
      <c r="BA27815" s="77"/>
      <c r="BB27815" s="77"/>
    </row>
    <row r="27816" spans="50:54" s="79" customFormat="1" ht="0" hidden="1" customHeight="1" x14ac:dyDescent="0.2">
      <c r="AX27816" s="78"/>
      <c r="AZ27816" s="167"/>
      <c r="BA27816" s="77"/>
      <c r="BB27816" s="77"/>
    </row>
    <row r="27817" spans="50:54" s="79" customFormat="1" ht="0" hidden="1" customHeight="1" x14ac:dyDescent="0.2">
      <c r="AX27817" s="78"/>
      <c r="AZ27817" s="167"/>
      <c r="BA27817" s="77"/>
      <c r="BB27817" s="77"/>
    </row>
    <row r="27818" spans="50:54" s="79" customFormat="1" ht="0" hidden="1" customHeight="1" x14ac:dyDescent="0.2">
      <c r="AX27818" s="78"/>
      <c r="AZ27818" s="167"/>
      <c r="BA27818" s="77"/>
      <c r="BB27818" s="77"/>
    </row>
    <row r="27819" spans="50:54" s="79" customFormat="1" ht="0" hidden="1" customHeight="1" x14ac:dyDescent="0.2">
      <c r="AX27819" s="78"/>
      <c r="AZ27819" s="167"/>
      <c r="BA27819" s="77"/>
      <c r="BB27819" s="77"/>
    </row>
    <row r="27820" spans="50:54" s="79" customFormat="1" ht="0" hidden="1" customHeight="1" x14ac:dyDescent="0.2">
      <c r="AX27820" s="78"/>
      <c r="AZ27820" s="167"/>
      <c r="BA27820" s="77"/>
      <c r="BB27820" s="77"/>
    </row>
    <row r="27821" spans="50:54" s="79" customFormat="1" ht="0" hidden="1" customHeight="1" x14ac:dyDescent="0.2">
      <c r="AX27821" s="78"/>
      <c r="AZ27821" s="167"/>
      <c r="BA27821" s="77"/>
      <c r="BB27821" s="77"/>
    </row>
    <row r="27822" spans="50:54" s="79" customFormat="1" ht="0" hidden="1" customHeight="1" x14ac:dyDescent="0.2">
      <c r="AX27822" s="78"/>
      <c r="AZ27822" s="167"/>
      <c r="BA27822" s="77"/>
      <c r="BB27822" s="77"/>
    </row>
    <row r="27823" spans="50:54" s="79" customFormat="1" ht="0" hidden="1" customHeight="1" x14ac:dyDescent="0.2">
      <c r="AX27823" s="78"/>
      <c r="AZ27823" s="167"/>
      <c r="BA27823" s="77"/>
      <c r="BB27823" s="77"/>
    </row>
    <row r="27824" spans="50:54" s="79" customFormat="1" ht="0" hidden="1" customHeight="1" x14ac:dyDescent="0.2">
      <c r="AX27824" s="78"/>
      <c r="AZ27824" s="167"/>
      <c r="BA27824" s="77"/>
      <c r="BB27824" s="77"/>
    </row>
    <row r="27825" spans="50:54" s="79" customFormat="1" ht="0" hidden="1" customHeight="1" x14ac:dyDescent="0.2">
      <c r="AX27825" s="78"/>
      <c r="AZ27825" s="167"/>
      <c r="BA27825" s="77"/>
      <c r="BB27825" s="77"/>
    </row>
    <row r="27826" spans="50:54" s="79" customFormat="1" ht="0" hidden="1" customHeight="1" x14ac:dyDescent="0.2">
      <c r="AX27826" s="78"/>
      <c r="AZ27826" s="167"/>
      <c r="BA27826" s="77"/>
      <c r="BB27826" s="77"/>
    </row>
    <row r="27827" spans="50:54" s="79" customFormat="1" ht="0" hidden="1" customHeight="1" x14ac:dyDescent="0.2">
      <c r="AX27827" s="78"/>
      <c r="AZ27827" s="167"/>
      <c r="BA27827" s="77"/>
      <c r="BB27827" s="77"/>
    </row>
    <row r="27828" spans="50:54" s="79" customFormat="1" ht="0" hidden="1" customHeight="1" x14ac:dyDescent="0.2">
      <c r="AX27828" s="78"/>
      <c r="AZ27828" s="167"/>
      <c r="BA27828" s="77"/>
      <c r="BB27828" s="77"/>
    </row>
    <row r="27829" spans="50:54" s="79" customFormat="1" ht="0" hidden="1" customHeight="1" x14ac:dyDescent="0.2">
      <c r="AX27829" s="78"/>
      <c r="AZ27829" s="167"/>
      <c r="BA27829" s="77"/>
      <c r="BB27829" s="77"/>
    </row>
    <row r="27830" spans="50:54" s="79" customFormat="1" ht="0" hidden="1" customHeight="1" x14ac:dyDescent="0.2">
      <c r="AX27830" s="78"/>
      <c r="AZ27830" s="167"/>
      <c r="BA27830" s="77"/>
      <c r="BB27830" s="77"/>
    </row>
    <row r="27831" spans="50:54" s="79" customFormat="1" ht="0" hidden="1" customHeight="1" x14ac:dyDescent="0.2">
      <c r="AX27831" s="78"/>
      <c r="AZ27831" s="167"/>
      <c r="BA27831" s="77"/>
      <c r="BB27831" s="77"/>
    </row>
    <row r="27832" spans="50:54" s="79" customFormat="1" ht="0" hidden="1" customHeight="1" x14ac:dyDescent="0.2">
      <c r="AX27832" s="78"/>
      <c r="AZ27832" s="167"/>
      <c r="BA27832" s="77"/>
      <c r="BB27832" s="77"/>
    </row>
    <row r="27833" spans="50:54" s="79" customFormat="1" ht="0" hidden="1" customHeight="1" x14ac:dyDescent="0.2">
      <c r="AX27833" s="78"/>
      <c r="AZ27833" s="167"/>
      <c r="BA27833" s="77"/>
      <c r="BB27833" s="77"/>
    </row>
    <row r="27834" spans="50:54" s="79" customFormat="1" ht="0" hidden="1" customHeight="1" x14ac:dyDescent="0.2">
      <c r="AX27834" s="78"/>
      <c r="AZ27834" s="167"/>
      <c r="BA27834" s="77"/>
      <c r="BB27834" s="77"/>
    </row>
    <row r="27835" spans="50:54" s="79" customFormat="1" ht="0" hidden="1" customHeight="1" x14ac:dyDescent="0.2">
      <c r="AX27835" s="78"/>
      <c r="AZ27835" s="167"/>
      <c r="BA27835" s="77"/>
      <c r="BB27835" s="77"/>
    </row>
    <row r="27836" spans="50:54" s="79" customFormat="1" ht="0" hidden="1" customHeight="1" x14ac:dyDescent="0.2">
      <c r="AX27836" s="78"/>
      <c r="AZ27836" s="167"/>
      <c r="BA27836" s="77"/>
      <c r="BB27836" s="77"/>
    </row>
    <row r="27837" spans="50:54" s="79" customFormat="1" ht="0" hidden="1" customHeight="1" x14ac:dyDescent="0.2">
      <c r="AX27837" s="78"/>
      <c r="AZ27837" s="167"/>
      <c r="BA27837" s="77"/>
      <c r="BB27837" s="77"/>
    </row>
    <row r="27838" spans="50:54" s="79" customFormat="1" ht="0" hidden="1" customHeight="1" x14ac:dyDescent="0.2">
      <c r="AX27838" s="78"/>
      <c r="AZ27838" s="167"/>
      <c r="BA27838" s="77"/>
      <c r="BB27838" s="77"/>
    </row>
    <row r="27839" spans="50:54" s="79" customFormat="1" ht="0" hidden="1" customHeight="1" x14ac:dyDescent="0.2">
      <c r="AX27839" s="78"/>
      <c r="AZ27839" s="167"/>
      <c r="BA27839" s="77"/>
      <c r="BB27839" s="77"/>
    </row>
    <row r="27840" spans="50:54" s="79" customFormat="1" ht="0" hidden="1" customHeight="1" x14ac:dyDescent="0.2">
      <c r="AX27840" s="78"/>
      <c r="AZ27840" s="167"/>
      <c r="BA27840" s="77"/>
      <c r="BB27840" s="77"/>
    </row>
    <row r="27841" spans="50:54" s="79" customFormat="1" ht="0" hidden="1" customHeight="1" x14ac:dyDescent="0.2">
      <c r="AX27841" s="78"/>
      <c r="AZ27841" s="167"/>
      <c r="BA27841" s="77"/>
      <c r="BB27841" s="77"/>
    </row>
    <row r="27842" spans="50:54" s="79" customFormat="1" ht="0" hidden="1" customHeight="1" x14ac:dyDescent="0.2">
      <c r="AX27842" s="78"/>
      <c r="AZ27842" s="167"/>
      <c r="BA27842" s="77"/>
      <c r="BB27842" s="77"/>
    </row>
    <row r="27843" spans="50:54" s="79" customFormat="1" ht="0" hidden="1" customHeight="1" x14ac:dyDescent="0.2">
      <c r="AX27843" s="78"/>
      <c r="AZ27843" s="167"/>
      <c r="BA27843" s="77"/>
      <c r="BB27843" s="77"/>
    </row>
    <row r="27844" spans="50:54" s="79" customFormat="1" ht="0" hidden="1" customHeight="1" x14ac:dyDescent="0.2">
      <c r="AX27844" s="78"/>
      <c r="AZ27844" s="167"/>
      <c r="BA27844" s="77"/>
      <c r="BB27844" s="77"/>
    </row>
    <row r="27845" spans="50:54" s="79" customFormat="1" ht="0" hidden="1" customHeight="1" x14ac:dyDescent="0.2">
      <c r="AX27845" s="78"/>
      <c r="AZ27845" s="167"/>
      <c r="BA27845" s="77"/>
      <c r="BB27845" s="77"/>
    </row>
    <row r="27846" spans="50:54" s="79" customFormat="1" ht="0" hidden="1" customHeight="1" x14ac:dyDescent="0.2">
      <c r="AX27846" s="78"/>
      <c r="AZ27846" s="167"/>
      <c r="BA27846" s="77"/>
      <c r="BB27846" s="77"/>
    </row>
    <row r="27847" spans="50:54" s="79" customFormat="1" ht="0" hidden="1" customHeight="1" x14ac:dyDescent="0.2">
      <c r="AX27847" s="78"/>
      <c r="AZ27847" s="167"/>
      <c r="BA27847" s="77"/>
      <c r="BB27847" s="77"/>
    </row>
    <row r="27848" spans="50:54" s="79" customFormat="1" ht="0" hidden="1" customHeight="1" x14ac:dyDescent="0.2">
      <c r="AX27848" s="78"/>
      <c r="AZ27848" s="167"/>
      <c r="BA27848" s="77"/>
      <c r="BB27848" s="77"/>
    </row>
    <row r="27849" spans="50:54" s="79" customFormat="1" ht="0" hidden="1" customHeight="1" x14ac:dyDescent="0.2">
      <c r="AX27849" s="78"/>
      <c r="AZ27849" s="167"/>
      <c r="BA27849" s="77"/>
      <c r="BB27849" s="77"/>
    </row>
    <row r="27850" spans="50:54" s="79" customFormat="1" ht="0" hidden="1" customHeight="1" x14ac:dyDescent="0.2">
      <c r="AX27850" s="78"/>
      <c r="AZ27850" s="167"/>
      <c r="BA27850" s="77"/>
      <c r="BB27850" s="77"/>
    </row>
    <row r="27851" spans="50:54" s="79" customFormat="1" ht="0" hidden="1" customHeight="1" x14ac:dyDescent="0.2">
      <c r="AX27851" s="78"/>
      <c r="AZ27851" s="167"/>
      <c r="BA27851" s="77"/>
      <c r="BB27851" s="77"/>
    </row>
    <row r="27852" spans="50:54" s="79" customFormat="1" ht="0" hidden="1" customHeight="1" x14ac:dyDescent="0.2">
      <c r="AX27852" s="78"/>
      <c r="AZ27852" s="167"/>
      <c r="BA27852" s="77"/>
      <c r="BB27852" s="77"/>
    </row>
    <row r="27853" spans="50:54" s="79" customFormat="1" ht="0" hidden="1" customHeight="1" x14ac:dyDescent="0.2">
      <c r="AX27853" s="78"/>
      <c r="AZ27853" s="167"/>
      <c r="BA27853" s="77"/>
      <c r="BB27853" s="77"/>
    </row>
    <row r="27854" spans="50:54" s="79" customFormat="1" ht="0" hidden="1" customHeight="1" x14ac:dyDescent="0.2">
      <c r="AX27854" s="78"/>
      <c r="AZ27854" s="167"/>
      <c r="BA27854" s="77"/>
      <c r="BB27854" s="77"/>
    </row>
    <row r="27855" spans="50:54" s="79" customFormat="1" ht="0" hidden="1" customHeight="1" x14ac:dyDescent="0.2">
      <c r="AX27855" s="78"/>
      <c r="AZ27855" s="167"/>
      <c r="BA27855" s="77"/>
      <c r="BB27855" s="77"/>
    </row>
    <row r="27856" spans="50:54" s="79" customFormat="1" ht="0" hidden="1" customHeight="1" x14ac:dyDescent="0.2">
      <c r="AX27856" s="78"/>
      <c r="AZ27856" s="167"/>
      <c r="BA27856" s="77"/>
      <c r="BB27856" s="77"/>
    </row>
    <row r="27857" spans="50:54" s="79" customFormat="1" ht="0" hidden="1" customHeight="1" x14ac:dyDescent="0.2">
      <c r="AX27857" s="78"/>
      <c r="AZ27857" s="167"/>
      <c r="BA27857" s="77"/>
      <c r="BB27857" s="77"/>
    </row>
    <row r="27858" spans="50:54" s="79" customFormat="1" ht="0" hidden="1" customHeight="1" x14ac:dyDescent="0.2">
      <c r="AX27858" s="78"/>
      <c r="AZ27858" s="167"/>
      <c r="BA27858" s="77"/>
      <c r="BB27858" s="77"/>
    </row>
    <row r="27859" spans="50:54" s="79" customFormat="1" ht="0" hidden="1" customHeight="1" x14ac:dyDescent="0.2">
      <c r="AX27859" s="78"/>
      <c r="AZ27859" s="167"/>
      <c r="BA27859" s="77"/>
      <c r="BB27859" s="77"/>
    </row>
    <row r="27860" spans="50:54" s="79" customFormat="1" ht="0" hidden="1" customHeight="1" x14ac:dyDescent="0.2">
      <c r="AX27860" s="78"/>
      <c r="AZ27860" s="167"/>
      <c r="BA27860" s="77"/>
      <c r="BB27860" s="77"/>
    </row>
    <row r="27861" spans="50:54" s="79" customFormat="1" ht="0" hidden="1" customHeight="1" x14ac:dyDescent="0.2">
      <c r="AX27861" s="78"/>
      <c r="AZ27861" s="167"/>
      <c r="BA27861" s="77"/>
      <c r="BB27861" s="77"/>
    </row>
    <row r="27862" spans="50:54" s="79" customFormat="1" ht="0" hidden="1" customHeight="1" x14ac:dyDescent="0.2">
      <c r="AX27862" s="78"/>
      <c r="AZ27862" s="167"/>
      <c r="BA27862" s="77"/>
      <c r="BB27862" s="77"/>
    </row>
    <row r="27863" spans="50:54" s="79" customFormat="1" ht="0" hidden="1" customHeight="1" x14ac:dyDescent="0.2">
      <c r="AX27863" s="78"/>
      <c r="AZ27863" s="167"/>
      <c r="BA27863" s="77"/>
      <c r="BB27863" s="77"/>
    </row>
    <row r="27864" spans="50:54" s="79" customFormat="1" ht="0" hidden="1" customHeight="1" x14ac:dyDescent="0.2">
      <c r="AX27864" s="78"/>
      <c r="AZ27864" s="167"/>
      <c r="BA27864" s="77"/>
      <c r="BB27864" s="77"/>
    </row>
    <row r="27865" spans="50:54" s="79" customFormat="1" ht="0" hidden="1" customHeight="1" x14ac:dyDescent="0.2">
      <c r="AX27865" s="78"/>
      <c r="AZ27865" s="167"/>
      <c r="BA27865" s="77"/>
      <c r="BB27865" s="77"/>
    </row>
    <row r="27866" spans="50:54" s="79" customFormat="1" ht="0" hidden="1" customHeight="1" x14ac:dyDescent="0.2">
      <c r="AX27866" s="78"/>
      <c r="AZ27866" s="167"/>
      <c r="BA27866" s="77"/>
      <c r="BB27866" s="77"/>
    </row>
    <row r="27867" spans="50:54" s="79" customFormat="1" ht="0" hidden="1" customHeight="1" x14ac:dyDescent="0.2">
      <c r="AX27867" s="78"/>
      <c r="AZ27867" s="167"/>
      <c r="BA27867" s="77"/>
      <c r="BB27867" s="77"/>
    </row>
    <row r="27868" spans="50:54" s="79" customFormat="1" ht="0" hidden="1" customHeight="1" x14ac:dyDescent="0.2">
      <c r="AX27868" s="78"/>
      <c r="AZ27868" s="167"/>
      <c r="BA27868" s="77"/>
      <c r="BB27868" s="77"/>
    </row>
    <row r="27869" spans="50:54" s="79" customFormat="1" ht="0" hidden="1" customHeight="1" x14ac:dyDescent="0.2">
      <c r="AX27869" s="78"/>
      <c r="AZ27869" s="167"/>
      <c r="BA27869" s="77"/>
      <c r="BB27869" s="77"/>
    </row>
    <row r="27870" spans="50:54" s="79" customFormat="1" ht="0" hidden="1" customHeight="1" x14ac:dyDescent="0.2">
      <c r="AX27870" s="78"/>
      <c r="AZ27870" s="167"/>
      <c r="BA27870" s="77"/>
      <c r="BB27870" s="77"/>
    </row>
    <row r="27871" spans="50:54" s="79" customFormat="1" ht="0" hidden="1" customHeight="1" x14ac:dyDescent="0.2">
      <c r="AX27871" s="78"/>
      <c r="AZ27871" s="167"/>
      <c r="BA27871" s="77"/>
      <c r="BB27871" s="77"/>
    </row>
    <row r="27872" spans="50:54" s="79" customFormat="1" ht="0" hidden="1" customHeight="1" x14ac:dyDescent="0.2">
      <c r="AX27872" s="78"/>
      <c r="AZ27872" s="167"/>
      <c r="BA27872" s="77"/>
      <c r="BB27872" s="77"/>
    </row>
    <row r="27873" spans="50:54" s="79" customFormat="1" ht="0" hidden="1" customHeight="1" x14ac:dyDescent="0.2">
      <c r="AX27873" s="78"/>
      <c r="AZ27873" s="167"/>
      <c r="BA27873" s="77"/>
      <c r="BB27873" s="77"/>
    </row>
    <row r="27874" spans="50:54" s="79" customFormat="1" ht="0" hidden="1" customHeight="1" x14ac:dyDescent="0.2">
      <c r="AX27874" s="78"/>
      <c r="AZ27874" s="167"/>
      <c r="BA27874" s="77"/>
      <c r="BB27874" s="77"/>
    </row>
    <row r="27875" spans="50:54" s="79" customFormat="1" ht="0" hidden="1" customHeight="1" x14ac:dyDescent="0.2">
      <c r="AX27875" s="78"/>
      <c r="AZ27875" s="167"/>
      <c r="BA27875" s="77"/>
      <c r="BB27875" s="77"/>
    </row>
    <row r="27876" spans="50:54" s="79" customFormat="1" ht="0" hidden="1" customHeight="1" x14ac:dyDescent="0.2">
      <c r="AX27876" s="78"/>
      <c r="AZ27876" s="167"/>
      <c r="BA27876" s="77"/>
      <c r="BB27876" s="77"/>
    </row>
    <row r="27877" spans="50:54" s="79" customFormat="1" ht="0" hidden="1" customHeight="1" x14ac:dyDescent="0.2">
      <c r="AX27877" s="78"/>
      <c r="AZ27877" s="167"/>
      <c r="BA27877" s="77"/>
      <c r="BB27877" s="77"/>
    </row>
    <row r="27878" spans="50:54" s="79" customFormat="1" ht="0" hidden="1" customHeight="1" x14ac:dyDescent="0.2">
      <c r="AX27878" s="78"/>
      <c r="AZ27878" s="167"/>
      <c r="BA27878" s="77"/>
      <c r="BB27878" s="77"/>
    </row>
    <row r="27879" spans="50:54" s="79" customFormat="1" ht="0" hidden="1" customHeight="1" x14ac:dyDescent="0.2">
      <c r="AX27879" s="78"/>
      <c r="AZ27879" s="167"/>
      <c r="BA27879" s="77"/>
      <c r="BB27879" s="77"/>
    </row>
    <row r="27880" spans="50:54" s="79" customFormat="1" ht="0" hidden="1" customHeight="1" x14ac:dyDescent="0.2">
      <c r="AX27880" s="78"/>
      <c r="AZ27880" s="167"/>
      <c r="BA27880" s="77"/>
      <c r="BB27880" s="77"/>
    </row>
    <row r="27881" spans="50:54" s="79" customFormat="1" ht="0" hidden="1" customHeight="1" x14ac:dyDescent="0.2">
      <c r="AX27881" s="78"/>
      <c r="AZ27881" s="167"/>
      <c r="BA27881" s="77"/>
      <c r="BB27881" s="77"/>
    </row>
    <row r="27882" spans="50:54" s="79" customFormat="1" ht="0" hidden="1" customHeight="1" x14ac:dyDescent="0.2">
      <c r="AX27882" s="78"/>
      <c r="AZ27882" s="167"/>
      <c r="BA27882" s="77"/>
      <c r="BB27882" s="77"/>
    </row>
    <row r="27883" spans="50:54" s="79" customFormat="1" ht="0" hidden="1" customHeight="1" x14ac:dyDescent="0.2">
      <c r="AX27883" s="78"/>
      <c r="AZ27883" s="167"/>
      <c r="BA27883" s="77"/>
      <c r="BB27883" s="77"/>
    </row>
    <row r="27884" spans="50:54" s="79" customFormat="1" ht="0" hidden="1" customHeight="1" x14ac:dyDescent="0.2">
      <c r="AX27884" s="78"/>
      <c r="AZ27884" s="167"/>
      <c r="BA27884" s="77"/>
      <c r="BB27884" s="77"/>
    </row>
    <row r="27885" spans="50:54" s="79" customFormat="1" ht="0" hidden="1" customHeight="1" x14ac:dyDescent="0.2">
      <c r="AX27885" s="78"/>
      <c r="AZ27885" s="167"/>
      <c r="BA27885" s="77"/>
      <c r="BB27885" s="77"/>
    </row>
    <row r="27886" spans="50:54" s="79" customFormat="1" ht="0" hidden="1" customHeight="1" x14ac:dyDescent="0.2">
      <c r="AX27886" s="78"/>
      <c r="AZ27886" s="167"/>
      <c r="BA27886" s="77"/>
      <c r="BB27886" s="77"/>
    </row>
    <row r="27887" spans="50:54" s="79" customFormat="1" ht="0" hidden="1" customHeight="1" x14ac:dyDescent="0.2">
      <c r="AX27887" s="78"/>
      <c r="AZ27887" s="167"/>
      <c r="BA27887" s="77"/>
      <c r="BB27887" s="77"/>
    </row>
    <row r="27888" spans="50:54" s="79" customFormat="1" ht="0" hidden="1" customHeight="1" x14ac:dyDescent="0.2">
      <c r="AX27888" s="78"/>
      <c r="AZ27888" s="167"/>
      <c r="BA27888" s="77"/>
      <c r="BB27888" s="77"/>
    </row>
    <row r="27889" spans="50:54" s="79" customFormat="1" ht="0" hidden="1" customHeight="1" x14ac:dyDescent="0.2">
      <c r="AX27889" s="78"/>
      <c r="AZ27889" s="167"/>
      <c r="BA27889" s="77"/>
      <c r="BB27889" s="77"/>
    </row>
    <row r="27890" spans="50:54" s="79" customFormat="1" ht="0" hidden="1" customHeight="1" x14ac:dyDescent="0.2">
      <c r="AX27890" s="78"/>
      <c r="AZ27890" s="167"/>
      <c r="BA27890" s="77"/>
      <c r="BB27890" s="77"/>
    </row>
    <row r="27891" spans="50:54" s="79" customFormat="1" ht="0" hidden="1" customHeight="1" x14ac:dyDescent="0.2">
      <c r="AX27891" s="78"/>
      <c r="AZ27891" s="167"/>
      <c r="BA27891" s="77"/>
      <c r="BB27891" s="77"/>
    </row>
    <row r="27892" spans="50:54" s="79" customFormat="1" ht="0" hidden="1" customHeight="1" x14ac:dyDescent="0.2">
      <c r="AX27892" s="78"/>
      <c r="AZ27892" s="167"/>
      <c r="BA27892" s="77"/>
      <c r="BB27892" s="77"/>
    </row>
    <row r="27893" spans="50:54" s="79" customFormat="1" ht="0" hidden="1" customHeight="1" x14ac:dyDescent="0.2">
      <c r="AX27893" s="78"/>
      <c r="AZ27893" s="167"/>
      <c r="BA27893" s="77"/>
      <c r="BB27893" s="77"/>
    </row>
    <row r="27894" spans="50:54" s="79" customFormat="1" ht="0" hidden="1" customHeight="1" x14ac:dyDescent="0.2">
      <c r="AX27894" s="78"/>
      <c r="AZ27894" s="167"/>
      <c r="BA27894" s="77"/>
      <c r="BB27894" s="77"/>
    </row>
    <row r="27895" spans="50:54" s="79" customFormat="1" ht="0" hidden="1" customHeight="1" x14ac:dyDescent="0.2">
      <c r="AX27895" s="78"/>
      <c r="AZ27895" s="167"/>
      <c r="BA27895" s="77"/>
      <c r="BB27895" s="77"/>
    </row>
    <row r="27896" spans="50:54" s="79" customFormat="1" ht="0" hidden="1" customHeight="1" x14ac:dyDescent="0.2">
      <c r="AX27896" s="78"/>
      <c r="AZ27896" s="167"/>
      <c r="BA27896" s="77"/>
      <c r="BB27896" s="77"/>
    </row>
    <row r="27897" spans="50:54" s="79" customFormat="1" ht="0" hidden="1" customHeight="1" x14ac:dyDescent="0.2">
      <c r="AX27897" s="78"/>
      <c r="AZ27897" s="167"/>
      <c r="BA27897" s="77"/>
      <c r="BB27897" s="77"/>
    </row>
    <row r="27898" spans="50:54" s="79" customFormat="1" ht="0" hidden="1" customHeight="1" x14ac:dyDescent="0.2">
      <c r="AX27898" s="78"/>
      <c r="AZ27898" s="167"/>
      <c r="BA27898" s="77"/>
      <c r="BB27898" s="77"/>
    </row>
    <row r="27899" spans="50:54" s="79" customFormat="1" ht="0" hidden="1" customHeight="1" x14ac:dyDescent="0.2">
      <c r="AX27899" s="78"/>
      <c r="AZ27899" s="167"/>
      <c r="BA27899" s="77"/>
      <c r="BB27899" s="77"/>
    </row>
    <row r="27900" spans="50:54" s="79" customFormat="1" ht="0" hidden="1" customHeight="1" x14ac:dyDescent="0.2">
      <c r="AX27900" s="78"/>
      <c r="AZ27900" s="167"/>
      <c r="BA27900" s="77"/>
      <c r="BB27900" s="77"/>
    </row>
    <row r="27901" spans="50:54" s="79" customFormat="1" ht="0" hidden="1" customHeight="1" x14ac:dyDescent="0.2">
      <c r="AX27901" s="78"/>
      <c r="AZ27901" s="167"/>
      <c r="BA27901" s="77"/>
      <c r="BB27901" s="77"/>
    </row>
    <row r="27902" spans="50:54" s="79" customFormat="1" ht="0" hidden="1" customHeight="1" x14ac:dyDescent="0.2">
      <c r="AX27902" s="78"/>
      <c r="AZ27902" s="167"/>
      <c r="BA27902" s="77"/>
      <c r="BB27902" s="77"/>
    </row>
    <row r="27903" spans="50:54" s="79" customFormat="1" ht="0" hidden="1" customHeight="1" x14ac:dyDescent="0.2">
      <c r="AX27903" s="78"/>
      <c r="AZ27903" s="167"/>
      <c r="BA27903" s="77"/>
      <c r="BB27903" s="77"/>
    </row>
    <row r="27904" spans="50:54" s="79" customFormat="1" ht="0" hidden="1" customHeight="1" x14ac:dyDescent="0.2">
      <c r="AX27904" s="78"/>
      <c r="AZ27904" s="167"/>
      <c r="BA27904" s="77"/>
      <c r="BB27904" s="77"/>
    </row>
    <row r="27905" spans="50:54" s="79" customFormat="1" ht="0" hidden="1" customHeight="1" x14ac:dyDescent="0.2">
      <c r="AX27905" s="78"/>
      <c r="AZ27905" s="167"/>
      <c r="BA27905" s="77"/>
      <c r="BB27905" s="77"/>
    </row>
    <row r="27906" spans="50:54" s="79" customFormat="1" ht="0" hidden="1" customHeight="1" x14ac:dyDescent="0.2">
      <c r="AX27906" s="78"/>
      <c r="AZ27906" s="167"/>
      <c r="BA27906" s="77"/>
      <c r="BB27906" s="77"/>
    </row>
    <row r="27907" spans="50:54" s="79" customFormat="1" ht="0" hidden="1" customHeight="1" x14ac:dyDescent="0.2">
      <c r="AX27907" s="78"/>
      <c r="AZ27907" s="167"/>
      <c r="BA27907" s="77"/>
      <c r="BB27907" s="77"/>
    </row>
    <row r="27908" spans="50:54" s="79" customFormat="1" ht="0" hidden="1" customHeight="1" x14ac:dyDescent="0.2">
      <c r="AX27908" s="78"/>
      <c r="AZ27908" s="167"/>
      <c r="BA27908" s="77"/>
      <c r="BB27908" s="77"/>
    </row>
    <row r="27909" spans="50:54" s="79" customFormat="1" ht="0" hidden="1" customHeight="1" x14ac:dyDescent="0.2">
      <c r="AX27909" s="78"/>
      <c r="AZ27909" s="167"/>
      <c r="BA27909" s="77"/>
      <c r="BB27909" s="77"/>
    </row>
    <row r="27910" spans="50:54" s="79" customFormat="1" ht="0" hidden="1" customHeight="1" x14ac:dyDescent="0.2">
      <c r="AX27910" s="78"/>
      <c r="AZ27910" s="167"/>
      <c r="BA27910" s="77"/>
      <c r="BB27910" s="77"/>
    </row>
    <row r="27911" spans="50:54" s="79" customFormat="1" ht="0" hidden="1" customHeight="1" x14ac:dyDescent="0.2">
      <c r="AX27911" s="78"/>
      <c r="AZ27911" s="167"/>
      <c r="BA27911" s="77"/>
      <c r="BB27911" s="77"/>
    </row>
    <row r="27912" spans="50:54" s="79" customFormat="1" ht="0" hidden="1" customHeight="1" x14ac:dyDescent="0.2">
      <c r="AX27912" s="78"/>
      <c r="AZ27912" s="167"/>
      <c r="BA27912" s="77"/>
      <c r="BB27912" s="77"/>
    </row>
    <row r="27913" spans="50:54" s="79" customFormat="1" ht="0" hidden="1" customHeight="1" x14ac:dyDescent="0.2">
      <c r="AX27913" s="78"/>
      <c r="AZ27913" s="167"/>
      <c r="BA27913" s="77"/>
      <c r="BB27913" s="77"/>
    </row>
    <row r="27914" spans="50:54" s="79" customFormat="1" ht="0" hidden="1" customHeight="1" x14ac:dyDescent="0.2">
      <c r="AX27914" s="78"/>
      <c r="AZ27914" s="167"/>
      <c r="BA27914" s="77"/>
      <c r="BB27914" s="77"/>
    </row>
    <row r="27915" spans="50:54" s="79" customFormat="1" ht="0" hidden="1" customHeight="1" x14ac:dyDescent="0.2">
      <c r="AX27915" s="78"/>
      <c r="AZ27915" s="167"/>
      <c r="BA27915" s="77"/>
      <c r="BB27915" s="77"/>
    </row>
    <row r="27916" spans="50:54" s="79" customFormat="1" ht="0" hidden="1" customHeight="1" x14ac:dyDescent="0.2">
      <c r="AX27916" s="78"/>
      <c r="AZ27916" s="167"/>
      <c r="BA27916" s="77"/>
      <c r="BB27916" s="77"/>
    </row>
    <row r="27917" spans="50:54" s="79" customFormat="1" ht="0" hidden="1" customHeight="1" x14ac:dyDescent="0.2">
      <c r="AX27917" s="78"/>
      <c r="AZ27917" s="167"/>
      <c r="BA27917" s="77"/>
      <c r="BB27917" s="77"/>
    </row>
    <row r="27918" spans="50:54" s="79" customFormat="1" ht="0" hidden="1" customHeight="1" x14ac:dyDescent="0.2">
      <c r="AX27918" s="78"/>
      <c r="AZ27918" s="167"/>
      <c r="BA27918" s="77"/>
      <c r="BB27918" s="77"/>
    </row>
    <row r="27919" spans="50:54" s="79" customFormat="1" ht="0" hidden="1" customHeight="1" x14ac:dyDescent="0.2">
      <c r="AX27919" s="78"/>
      <c r="AZ27919" s="167"/>
      <c r="BA27919" s="77"/>
      <c r="BB27919" s="77"/>
    </row>
    <row r="27920" spans="50:54" s="79" customFormat="1" ht="0" hidden="1" customHeight="1" x14ac:dyDescent="0.2">
      <c r="AX27920" s="78"/>
      <c r="AZ27920" s="167"/>
      <c r="BA27920" s="77"/>
      <c r="BB27920" s="77"/>
    </row>
    <row r="27921" spans="50:54" s="79" customFormat="1" ht="0" hidden="1" customHeight="1" x14ac:dyDescent="0.2">
      <c r="AX27921" s="78"/>
      <c r="AZ27921" s="167"/>
      <c r="BA27921" s="77"/>
      <c r="BB27921" s="77"/>
    </row>
    <row r="27922" spans="50:54" s="79" customFormat="1" ht="0" hidden="1" customHeight="1" x14ac:dyDescent="0.2">
      <c r="AX27922" s="78"/>
      <c r="AZ27922" s="167"/>
      <c r="BA27922" s="77"/>
      <c r="BB27922" s="77"/>
    </row>
    <row r="27923" spans="50:54" s="79" customFormat="1" ht="0" hidden="1" customHeight="1" x14ac:dyDescent="0.2">
      <c r="AX27923" s="78"/>
      <c r="AZ27923" s="167"/>
      <c r="BA27923" s="77"/>
      <c r="BB27923" s="77"/>
    </row>
    <row r="27924" spans="50:54" s="79" customFormat="1" ht="0" hidden="1" customHeight="1" x14ac:dyDescent="0.2">
      <c r="AX27924" s="78"/>
      <c r="AZ27924" s="167"/>
      <c r="BA27924" s="77"/>
      <c r="BB27924" s="77"/>
    </row>
    <row r="27925" spans="50:54" s="79" customFormat="1" ht="0" hidden="1" customHeight="1" x14ac:dyDescent="0.2">
      <c r="AX27925" s="78"/>
      <c r="AZ27925" s="167"/>
      <c r="BA27925" s="77"/>
      <c r="BB27925" s="77"/>
    </row>
    <row r="27926" spans="50:54" s="79" customFormat="1" ht="0" hidden="1" customHeight="1" x14ac:dyDescent="0.2">
      <c r="AX27926" s="78"/>
      <c r="AZ27926" s="167"/>
      <c r="BA27926" s="77"/>
      <c r="BB27926" s="77"/>
    </row>
    <row r="27927" spans="50:54" s="79" customFormat="1" ht="0" hidden="1" customHeight="1" x14ac:dyDescent="0.2">
      <c r="AX27927" s="78"/>
      <c r="AZ27927" s="167"/>
      <c r="BA27927" s="77"/>
      <c r="BB27927" s="77"/>
    </row>
    <row r="27928" spans="50:54" s="79" customFormat="1" ht="0" hidden="1" customHeight="1" x14ac:dyDescent="0.2">
      <c r="AX27928" s="78"/>
      <c r="AZ27928" s="167"/>
      <c r="BA27928" s="77"/>
      <c r="BB27928" s="77"/>
    </row>
    <row r="27929" spans="50:54" s="79" customFormat="1" ht="0" hidden="1" customHeight="1" x14ac:dyDescent="0.2">
      <c r="AX27929" s="78"/>
      <c r="AZ27929" s="167"/>
      <c r="BA27929" s="77"/>
      <c r="BB27929" s="77"/>
    </row>
    <row r="27930" spans="50:54" s="79" customFormat="1" ht="0" hidden="1" customHeight="1" x14ac:dyDescent="0.2">
      <c r="AX27930" s="78"/>
      <c r="AZ27930" s="167"/>
      <c r="BA27930" s="77"/>
      <c r="BB27930" s="77"/>
    </row>
    <row r="27931" spans="50:54" s="79" customFormat="1" ht="0" hidden="1" customHeight="1" x14ac:dyDescent="0.2">
      <c r="AX27931" s="78"/>
      <c r="AZ27931" s="167"/>
      <c r="BA27931" s="77"/>
      <c r="BB27931" s="77"/>
    </row>
    <row r="27932" spans="50:54" s="79" customFormat="1" ht="0" hidden="1" customHeight="1" x14ac:dyDescent="0.2">
      <c r="AX27932" s="78"/>
      <c r="AZ27932" s="167"/>
      <c r="BA27932" s="77"/>
      <c r="BB27932" s="77"/>
    </row>
    <row r="27933" spans="50:54" s="79" customFormat="1" ht="0" hidden="1" customHeight="1" x14ac:dyDescent="0.2">
      <c r="AX27933" s="78"/>
      <c r="AZ27933" s="167"/>
      <c r="BA27933" s="77"/>
      <c r="BB27933" s="77"/>
    </row>
    <row r="27934" spans="50:54" s="79" customFormat="1" ht="0" hidden="1" customHeight="1" x14ac:dyDescent="0.2">
      <c r="AX27934" s="78"/>
      <c r="AZ27934" s="167"/>
      <c r="BA27934" s="77"/>
      <c r="BB27934" s="77"/>
    </row>
    <row r="27935" spans="50:54" s="79" customFormat="1" ht="0" hidden="1" customHeight="1" x14ac:dyDescent="0.2">
      <c r="AX27935" s="78"/>
      <c r="AZ27935" s="167"/>
      <c r="BA27935" s="77"/>
      <c r="BB27935" s="77"/>
    </row>
    <row r="27936" spans="50:54" s="79" customFormat="1" ht="0" hidden="1" customHeight="1" x14ac:dyDescent="0.2">
      <c r="AX27936" s="78"/>
      <c r="AZ27936" s="167"/>
      <c r="BA27936" s="77"/>
      <c r="BB27936" s="77"/>
    </row>
    <row r="27937" spans="50:54" s="79" customFormat="1" ht="0" hidden="1" customHeight="1" x14ac:dyDescent="0.2">
      <c r="AX27937" s="78"/>
      <c r="AZ27937" s="167"/>
      <c r="BA27937" s="77"/>
      <c r="BB27937" s="77"/>
    </row>
    <row r="27938" spans="50:54" s="79" customFormat="1" ht="0" hidden="1" customHeight="1" x14ac:dyDescent="0.2">
      <c r="AX27938" s="78"/>
      <c r="AZ27938" s="167"/>
      <c r="BA27938" s="77"/>
      <c r="BB27938" s="77"/>
    </row>
    <row r="27939" spans="50:54" s="79" customFormat="1" ht="0" hidden="1" customHeight="1" x14ac:dyDescent="0.2">
      <c r="AX27939" s="78"/>
      <c r="AZ27939" s="167"/>
      <c r="BA27939" s="77"/>
      <c r="BB27939" s="77"/>
    </row>
    <row r="27940" spans="50:54" s="79" customFormat="1" ht="0" hidden="1" customHeight="1" x14ac:dyDescent="0.2">
      <c r="AX27940" s="78"/>
      <c r="AZ27940" s="167"/>
      <c r="BA27940" s="77"/>
      <c r="BB27940" s="77"/>
    </row>
    <row r="27941" spans="50:54" s="79" customFormat="1" ht="0" hidden="1" customHeight="1" x14ac:dyDescent="0.2">
      <c r="AX27941" s="78"/>
      <c r="AZ27941" s="167"/>
      <c r="BA27941" s="77"/>
      <c r="BB27941" s="77"/>
    </row>
    <row r="27942" spans="50:54" s="79" customFormat="1" ht="0" hidden="1" customHeight="1" x14ac:dyDescent="0.2">
      <c r="AX27942" s="78"/>
      <c r="AZ27942" s="167"/>
      <c r="BA27942" s="77"/>
      <c r="BB27942" s="77"/>
    </row>
    <row r="27943" spans="50:54" s="79" customFormat="1" ht="0" hidden="1" customHeight="1" x14ac:dyDescent="0.2">
      <c r="AX27943" s="78"/>
      <c r="AZ27943" s="167"/>
      <c r="BA27943" s="77"/>
      <c r="BB27943" s="77"/>
    </row>
    <row r="27944" spans="50:54" s="79" customFormat="1" ht="0" hidden="1" customHeight="1" x14ac:dyDescent="0.2">
      <c r="AX27944" s="78"/>
      <c r="AZ27944" s="167"/>
      <c r="BA27944" s="77"/>
      <c r="BB27944" s="77"/>
    </row>
    <row r="27945" spans="50:54" s="79" customFormat="1" ht="0" hidden="1" customHeight="1" x14ac:dyDescent="0.2">
      <c r="AX27945" s="78"/>
      <c r="AZ27945" s="167"/>
      <c r="BA27945" s="77"/>
      <c r="BB27945" s="77"/>
    </row>
    <row r="27946" spans="50:54" s="79" customFormat="1" ht="0" hidden="1" customHeight="1" x14ac:dyDescent="0.2">
      <c r="AX27946" s="78"/>
      <c r="AZ27946" s="167"/>
      <c r="BA27946" s="77"/>
      <c r="BB27946" s="77"/>
    </row>
    <row r="27947" spans="50:54" s="79" customFormat="1" ht="0" hidden="1" customHeight="1" x14ac:dyDescent="0.2">
      <c r="AX27947" s="78"/>
      <c r="AZ27947" s="167"/>
      <c r="BA27947" s="77"/>
      <c r="BB27947" s="77"/>
    </row>
    <row r="27948" spans="50:54" s="79" customFormat="1" ht="0" hidden="1" customHeight="1" x14ac:dyDescent="0.2">
      <c r="AX27948" s="78"/>
      <c r="AZ27948" s="167"/>
      <c r="BA27948" s="77"/>
      <c r="BB27948" s="77"/>
    </row>
    <row r="27949" spans="50:54" s="79" customFormat="1" ht="0" hidden="1" customHeight="1" x14ac:dyDescent="0.2">
      <c r="AX27949" s="78"/>
      <c r="AZ27949" s="167"/>
      <c r="BA27949" s="77"/>
      <c r="BB27949" s="77"/>
    </row>
    <row r="27950" spans="50:54" s="79" customFormat="1" ht="0" hidden="1" customHeight="1" x14ac:dyDescent="0.2">
      <c r="AX27950" s="78"/>
      <c r="AZ27950" s="167"/>
      <c r="BA27950" s="77"/>
      <c r="BB27950" s="77"/>
    </row>
    <row r="27951" spans="50:54" s="79" customFormat="1" ht="0" hidden="1" customHeight="1" x14ac:dyDescent="0.2">
      <c r="AX27951" s="78"/>
      <c r="AZ27951" s="167"/>
      <c r="BA27951" s="77"/>
      <c r="BB27951" s="77"/>
    </row>
    <row r="27952" spans="50:54" s="79" customFormat="1" ht="0" hidden="1" customHeight="1" x14ac:dyDescent="0.2">
      <c r="AX27952" s="78"/>
      <c r="AZ27952" s="167"/>
      <c r="BA27952" s="77"/>
      <c r="BB27952" s="77"/>
    </row>
    <row r="27953" spans="50:54" s="79" customFormat="1" ht="0" hidden="1" customHeight="1" x14ac:dyDescent="0.2">
      <c r="AX27953" s="78"/>
      <c r="AZ27953" s="167"/>
      <c r="BA27953" s="77"/>
      <c r="BB27953" s="77"/>
    </row>
    <row r="27954" spans="50:54" s="79" customFormat="1" ht="0" hidden="1" customHeight="1" x14ac:dyDescent="0.2">
      <c r="AX27954" s="78"/>
      <c r="AZ27954" s="167"/>
      <c r="BA27954" s="77"/>
      <c r="BB27954" s="77"/>
    </row>
    <row r="27955" spans="50:54" s="79" customFormat="1" ht="0" hidden="1" customHeight="1" x14ac:dyDescent="0.2">
      <c r="AX27955" s="78"/>
      <c r="AZ27955" s="167"/>
      <c r="BA27955" s="77"/>
      <c r="BB27955" s="77"/>
    </row>
    <row r="27956" spans="50:54" s="79" customFormat="1" ht="0" hidden="1" customHeight="1" x14ac:dyDescent="0.2">
      <c r="AX27956" s="78"/>
      <c r="AZ27956" s="167"/>
      <c r="BA27956" s="77"/>
      <c r="BB27956" s="77"/>
    </row>
    <row r="27957" spans="50:54" s="79" customFormat="1" ht="0" hidden="1" customHeight="1" x14ac:dyDescent="0.2">
      <c r="AX27957" s="78"/>
      <c r="AZ27957" s="167"/>
      <c r="BA27957" s="77"/>
      <c r="BB27957" s="77"/>
    </row>
    <row r="27958" spans="50:54" s="79" customFormat="1" ht="0" hidden="1" customHeight="1" x14ac:dyDescent="0.2">
      <c r="AX27958" s="78"/>
      <c r="AZ27958" s="167"/>
      <c r="BA27958" s="77"/>
      <c r="BB27958" s="77"/>
    </row>
    <row r="27959" spans="50:54" s="79" customFormat="1" ht="0" hidden="1" customHeight="1" x14ac:dyDescent="0.2">
      <c r="AX27959" s="78"/>
      <c r="AZ27959" s="167"/>
      <c r="BA27959" s="77"/>
      <c r="BB27959" s="77"/>
    </row>
    <row r="27960" spans="50:54" s="79" customFormat="1" ht="0" hidden="1" customHeight="1" x14ac:dyDescent="0.2">
      <c r="AX27960" s="78"/>
      <c r="AZ27960" s="167"/>
      <c r="BA27960" s="77"/>
      <c r="BB27960" s="77"/>
    </row>
    <row r="27961" spans="50:54" s="79" customFormat="1" ht="0" hidden="1" customHeight="1" x14ac:dyDescent="0.2">
      <c r="AX27961" s="78"/>
      <c r="AZ27961" s="167"/>
      <c r="BA27961" s="77"/>
      <c r="BB27961" s="77"/>
    </row>
    <row r="27962" spans="50:54" s="79" customFormat="1" ht="0" hidden="1" customHeight="1" x14ac:dyDescent="0.2">
      <c r="AX27962" s="78"/>
      <c r="AZ27962" s="167"/>
      <c r="BA27962" s="77"/>
      <c r="BB27962" s="77"/>
    </row>
    <row r="27963" spans="50:54" s="79" customFormat="1" ht="0" hidden="1" customHeight="1" x14ac:dyDescent="0.2">
      <c r="AX27963" s="78"/>
      <c r="AZ27963" s="167"/>
      <c r="BA27963" s="77"/>
      <c r="BB27963" s="77"/>
    </row>
    <row r="27964" spans="50:54" s="79" customFormat="1" ht="0" hidden="1" customHeight="1" x14ac:dyDescent="0.2">
      <c r="AX27964" s="78"/>
      <c r="AZ27964" s="167"/>
      <c r="BA27964" s="77"/>
      <c r="BB27964" s="77"/>
    </row>
    <row r="27965" spans="50:54" s="79" customFormat="1" ht="0" hidden="1" customHeight="1" x14ac:dyDescent="0.2">
      <c r="AX27965" s="78"/>
      <c r="AZ27965" s="167"/>
      <c r="BA27965" s="77"/>
      <c r="BB27965" s="77"/>
    </row>
    <row r="27966" spans="50:54" s="79" customFormat="1" ht="0" hidden="1" customHeight="1" x14ac:dyDescent="0.2">
      <c r="AX27966" s="78"/>
      <c r="AZ27966" s="167"/>
      <c r="BA27966" s="77"/>
      <c r="BB27966" s="77"/>
    </row>
    <row r="27967" spans="50:54" s="79" customFormat="1" ht="0" hidden="1" customHeight="1" x14ac:dyDescent="0.2">
      <c r="AX27967" s="78"/>
      <c r="AZ27967" s="167"/>
      <c r="BA27967" s="77"/>
      <c r="BB27967" s="77"/>
    </row>
    <row r="27968" spans="50:54" s="79" customFormat="1" ht="0" hidden="1" customHeight="1" x14ac:dyDescent="0.2">
      <c r="AX27968" s="78"/>
      <c r="AZ27968" s="167"/>
      <c r="BA27968" s="77"/>
      <c r="BB27968" s="77"/>
    </row>
    <row r="27969" spans="50:54" s="79" customFormat="1" ht="0" hidden="1" customHeight="1" x14ac:dyDescent="0.2">
      <c r="AX27969" s="78"/>
      <c r="AZ27969" s="167"/>
      <c r="BA27969" s="77"/>
      <c r="BB27969" s="77"/>
    </row>
    <row r="27970" spans="50:54" s="79" customFormat="1" ht="0" hidden="1" customHeight="1" x14ac:dyDescent="0.2">
      <c r="AX27970" s="78"/>
      <c r="AZ27970" s="167"/>
      <c r="BA27970" s="77"/>
      <c r="BB27970" s="77"/>
    </row>
    <row r="27971" spans="50:54" s="79" customFormat="1" ht="0" hidden="1" customHeight="1" x14ac:dyDescent="0.2">
      <c r="AX27971" s="78"/>
      <c r="AZ27971" s="167"/>
      <c r="BA27971" s="77"/>
      <c r="BB27971" s="77"/>
    </row>
    <row r="27972" spans="50:54" s="79" customFormat="1" ht="0" hidden="1" customHeight="1" x14ac:dyDescent="0.2">
      <c r="AX27972" s="78"/>
      <c r="AZ27972" s="167"/>
      <c r="BA27972" s="77"/>
      <c r="BB27972" s="77"/>
    </row>
    <row r="27973" spans="50:54" s="79" customFormat="1" ht="0" hidden="1" customHeight="1" x14ac:dyDescent="0.2">
      <c r="AX27973" s="78"/>
      <c r="AZ27973" s="167"/>
      <c r="BA27973" s="77"/>
      <c r="BB27973" s="77"/>
    </row>
    <row r="27974" spans="50:54" s="79" customFormat="1" ht="0" hidden="1" customHeight="1" x14ac:dyDescent="0.2">
      <c r="AX27974" s="78"/>
      <c r="AZ27974" s="167"/>
      <c r="BA27974" s="77"/>
      <c r="BB27974" s="77"/>
    </row>
    <row r="27975" spans="50:54" s="79" customFormat="1" ht="0" hidden="1" customHeight="1" x14ac:dyDescent="0.2">
      <c r="AX27975" s="78"/>
      <c r="AZ27975" s="167"/>
      <c r="BA27975" s="77"/>
      <c r="BB27975" s="77"/>
    </row>
    <row r="27976" spans="50:54" s="79" customFormat="1" ht="0" hidden="1" customHeight="1" x14ac:dyDescent="0.2">
      <c r="AX27976" s="78"/>
      <c r="AZ27976" s="167"/>
      <c r="BA27976" s="77"/>
      <c r="BB27976" s="77"/>
    </row>
    <row r="27977" spans="50:54" s="79" customFormat="1" ht="0" hidden="1" customHeight="1" x14ac:dyDescent="0.2">
      <c r="AX27977" s="78"/>
      <c r="AZ27977" s="167"/>
      <c r="BA27977" s="77"/>
      <c r="BB27977" s="77"/>
    </row>
    <row r="27978" spans="50:54" s="79" customFormat="1" ht="0" hidden="1" customHeight="1" x14ac:dyDescent="0.2">
      <c r="AX27978" s="78"/>
      <c r="AZ27978" s="167"/>
      <c r="BA27978" s="77"/>
      <c r="BB27978" s="77"/>
    </row>
    <row r="27979" spans="50:54" s="79" customFormat="1" ht="0" hidden="1" customHeight="1" x14ac:dyDescent="0.2">
      <c r="AX27979" s="78"/>
      <c r="AZ27979" s="167"/>
      <c r="BA27979" s="77"/>
      <c r="BB27979" s="77"/>
    </row>
    <row r="27980" spans="50:54" s="79" customFormat="1" ht="0" hidden="1" customHeight="1" x14ac:dyDescent="0.2">
      <c r="AX27980" s="78"/>
      <c r="AZ27980" s="167"/>
      <c r="BA27980" s="77"/>
      <c r="BB27980" s="77"/>
    </row>
    <row r="27981" spans="50:54" s="79" customFormat="1" ht="0" hidden="1" customHeight="1" x14ac:dyDescent="0.2">
      <c r="AX27981" s="78"/>
      <c r="AZ27981" s="167"/>
      <c r="BA27981" s="77"/>
      <c r="BB27981" s="77"/>
    </row>
    <row r="27982" spans="50:54" s="79" customFormat="1" ht="0" hidden="1" customHeight="1" x14ac:dyDescent="0.2">
      <c r="AX27982" s="78"/>
      <c r="AZ27982" s="167"/>
      <c r="BA27982" s="77"/>
      <c r="BB27982" s="77"/>
    </row>
    <row r="27983" spans="50:54" s="79" customFormat="1" ht="0" hidden="1" customHeight="1" x14ac:dyDescent="0.2">
      <c r="AX27983" s="78"/>
      <c r="AZ27983" s="167"/>
      <c r="BA27983" s="77"/>
      <c r="BB27983" s="77"/>
    </row>
    <row r="27984" spans="50:54" s="79" customFormat="1" ht="0" hidden="1" customHeight="1" x14ac:dyDescent="0.2">
      <c r="AX27984" s="78"/>
      <c r="AZ27984" s="167"/>
      <c r="BA27984" s="77"/>
      <c r="BB27984" s="77"/>
    </row>
    <row r="27985" spans="50:54" s="79" customFormat="1" ht="0" hidden="1" customHeight="1" x14ac:dyDescent="0.2">
      <c r="AX27985" s="78"/>
      <c r="AZ27985" s="167"/>
      <c r="BA27985" s="77"/>
      <c r="BB27985" s="77"/>
    </row>
    <row r="27986" spans="50:54" s="79" customFormat="1" ht="0" hidden="1" customHeight="1" x14ac:dyDescent="0.2">
      <c r="AX27986" s="78"/>
      <c r="AZ27986" s="167"/>
      <c r="BA27986" s="77"/>
      <c r="BB27986" s="77"/>
    </row>
    <row r="27987" spans="50:54" s="79" customFormat="1" ht="0" hidden="1" customHeight="1" x14ac:dyDescent="0.2">
      <c r="AX27987" s="78"/>
      <c r="AZ27987" s="167"/>
      <c r="BA27987" s="77"/>
      <c r="BB27987" s="77"/>
    </row>
    <row r="27988" spans="50:54" s="79" customFormat="1" ht="0" hidden="1" customHeight="1" x14ac:dyDescent="0.2">
      <c r="AX27988" s="78"/>
      <c r="AZ27988" s="167"/>
      <c r="BA27988" s="77"/>
      <c r="BB27988" s="77"/>
    </row>
    <row r="27989" spans="50:54" s="79" customFormat="1" ht="0" hidden="1" customHeight="1" x14ac:dyDescent="0.2">
      <c r="AX27989" s="78"/>
      <c r="AZ27989" s="167"/>
      <c r="BA27989" s="77"/>
      <c r="BB27989" s="77"/>
    </row>
    <row r="27990" spans="50:54" s="79" customFormat="1" ht="0" hidden="1" customHeight="1" x14ac:dyDescent="0.2">
      <c r="AX27990" s="78"/>
      <c r="AZ27990" s="167"/>
      <c r="BA27990" s="77"/>
      <c r="BB27990" s="77"/>
    </row>
    <row r="27991" spans="50:54" s="79" customFormat="1" ht="0" hidden="1" customHeight="1" x14ac:dyDescent="0.2">
      <c r="AX27991" s="78"/>
      <c r="AZ27991" s="167"/>
      <c r="BA27991" s="77"/>
      <c r="BB27991" s="77"/>
    </row>
    <row r="27992" spans="50:54" s="79" customFormat="1" ht="0" hidden="1" customHeight="1" x14ac:dyDescent="0.2">
      <c r="AX27992" s="78"/>
      <c r="AZ27992" s="167"/>
      <c r="BA27992" s="77"/>
      <c r="BB27992" s="77"/>
    </row>
    <row r="27993" spans="50:54" s="79" customFormat="1" ht="0" hidden="1" customHeight="1" x14ac:dyDescent="0.2">
      <c r="AX27993" s="78"/>
      <c r="AZ27993" s="167"/>
      <c r="BA27993" s="77"/>
      <c r="BB27993" s="77"/>
    </row>
    <row r="27994" spans="50:54" s="79" customFormat="1" ht="0" hidden="1" customHeight="1" x14ac:dyDescent="0.2">
      <c r="AX27994" s="78"/>
      <c r="AZ27994" s="167"/>
      <c r="BA27994" s="77"/>
      <c r="BB27994" s="77"/>
    </row>
    <row r="27995" spans="50:54" s="79" customFormat="1" ht="0" hidden="1" customHeight="1" x14ac:dyDescent="0.2">
      <c r="AX27995" s="78"/>
      <c r="AZ27995" s="167"/>
      <c r="BA27995" s="77"/>
      <c r="BB27995" s="77"/>
    </row>
    <row r="27996" spans="50:54" s="79" customFormat="1" ht="0" hidden="1" customHeight="1" x14ac:dyDescent="0.2">
      <c r="AX27996" s="78"/>
      <c r="AZ27996" s="167"/>
      <c r="BA27996" s="77"/>
      <c r="BB27996" s="77"/>
    </row>
    <row r="27997" spans="50:54" s="79" customFormat="1" ht="0" hidden="1" customHeight="1" x14ac:dyDescent="0.2">
      <c r="AX27997" s="78"/>
      <c r="AZ27997" s="167"/>
      <c r="BA27997" s="77"/>
      <c r="BB27997" s="77"/>
    </row>
    <row r="27998" spans="50:54" s="79" customFormat="1" ht="0" hidden="1" customHeight="1" x14ac:dyDescent="0.2">
      <c r="AX27998" s="78"/>
      <c r="AZ27998" s="167"/>
      <c r="BA27998" s="77"/>
      <c r="BB27998" s="77"/>
    </row>
    <row r="27999" spans="50:54" s="79" customFormat="1" ht="0" hidden="1" customHeight="1" x14ac:dyDescent="0.2">
      <c r="AX27999" s="78"/>
      <c r="AZ27999" s="167"/>
      <c r="BA27999" s="77"/>
      <c r="BB27999" s="77"/>
    </row>
    <row r="28000" spans="50:54" s="79" customFormat="1" ht="0" hidden="1" customHeight="1" x14ac:dyDescent="0.2">
      <c r="AX28000" s="78"/>
      <c r="AZ28000" s="167"/>
      <c r="BA28000" s="77"/>
      <c r="BB28000" s="77"/>
    </row>
    <row r="28001" spans="50:54" s="79" customFormat="1" ht="0" hidden="1" customHeight="1" x14ac:dyDescent="0.2">
      <c r="AX28001" s="78"/>
      <c r="AZ28001" s="167"/>
      <c r="BA28001" s="77"/>
      <c r="BB28001" s="77"/>
    </row>
    <row r="28002" spans="50:54" s="79" customFormat="1" ht="0" hidden="1" customHeight="1" x14ac:dyDescent="0.2">
      <c r="AX28002" s="78"/>
      <c r="AZ28002" s="167"/>
      <c r="BA28002" s="77"/>
      <c r="BB28002" s="77"/>
    </row>
    <row r="28003" spans="50:54" s="79" customFormat="1" ht="0" hidden="1" customHeight="1" x14ac:dyDescent="0.2">
      <c r="AX28003" s="78"/>
      <c r="AZ28003" s="167"/>
      <c r="BA28003" s="77"/>
      <c r="BB28003" s="77"/>
    </row>
    <row r="28004" spans="50:54" s="79" customFormat="1" ht="0" hidden="1" customHeight="1" x14ac:dyDescent="0.2">
      <c r="AX28004" s="78"/>
      <c r="AZ28004" s="167"/>
      <c r="BA28004" s="77"/>
      <c r="BB28004" s="77"/>
    </row>
    <row r="28005" spans="50:54" s="79" customFormat="1" ht="0" hidden="1" customHeight="1" x14ac:dyDescent="0.2">
      <c r="AX28005" s="78"/>
      <c r="AZ28005" s="167"/>
      <c r="BA28005" s="77"/>
      <c r="BB28005" s="77"/>
    </row>
    <row r="28006" spans="50:54" s="79" customFormat="1" ht="0" hidden="1" customHeight="1" x14ac:dyDescent="0.2">
      <c r="AX28006" s="78"/>
      <c r="AZ28006" s="167"/>
      <c r="BA28006" s="77"/>
      <c r="BB28006" s="77"/>
    </row>
    <row r="28007" spans="50:54" s="79" customFormat="1" ht="0" hidden="1" customHeight="1" x14ac:dyDescent="0.2">
      <c r="AX28007" s="78"/>
      <c r="AZ28007" s="167"/>
      <c r="BA28007" s="77"/>
      <c r="BB28007" s="77"/>
    </row>
    <row r="28008" spans="50:54" s="79" customFormat="1" ht="0" hidden="1" customHeight="1" x14ac:dyDescent="0.2">
      <c r="AX28008" s="78"/>
      <c r="AZ28008" s="167"/>
      <c r="BA28008" s="77"/>
      <c r="BB28008" s="77"/>
    </row>
    <row r="28009" spans="50:54" s="79" customFormat="1" ht="0" hidden="1" customHeight="1" x14ac:dyDescent="0.2">
      <c r="AX28009" s="78"/>
      <c r="AZ28009" s="167"/>
      <c r="BA28009" s="77"/>
      <c r="BB28009" s="77"/>
    </row>
    <row r="28010" spans="50:54" s="79" customFormat="1" ht="0" hidden="1" customHeight="1" x14ac:dyDescent="0.2">
      <c r="AX28010" s="78"/>
      <c r="AZ28010" s="167"/>
      <c r="BA28010" s="77"/>
      <c r="BB28010" s="77"/>
    </row>
    <row r="28011" spans="50:54" s="79" customFormat="1" ht="0" hidden="1" customHeight="1" x14ac:dyDescent="0.2">
      <c r="AX28011" s="78"/>
      <c r="AZ28011" s="167"/>
      <c r="BA28011" s="77"/>
      <c r="BB28011" s="77"/>
    </row>
    <row r="28012" spans="50:54" s="79" customFormat="1" ht="0" hidden="1" customHeight="1" x14ac:dyDescent="0.2">
      <c r="AX28012" s="78"/>
      <c r="AZ28012" s="167"/>
      <c r="BA28012" s="77"/>
      <c r="BB28012" s="77"/>
    </row>
    <row r="28013" spans="50:54" s="79" customFormat="1" ht="0" hidden="1" customHeight="1" x14ac:dyDescent="0.2">
      <c r="AX28013" s="78"/>
      <c r="AZ28013" s="167"/>
      <c r="BA28013" s="77"/>
      <c r="BB28013" s="77"/>
    </row>
    <row r="28014" spans="50:54" s="79" customFormat="1" ht="0" hidden="1" customHeight="1" x14ac:dyDescent="0.2">
      <c r="AX28014" s="78"/>
      <c r="AZ28014" s="167"/>
      <c r="BA28014" s="77"/>
      <c r="BB28014" s="77"/>
    </row>
    <row r="28015" spans="50:54" s="79" customFormat="1" ht="0" hidden="1" customHeight="1" x14ac:dyDescent="0.2">
      <c r="AX28015" s="78"/>
      <c r="AZ28015" s="167"/>
      <c r="BA28015" s="77"/>
      <c r="BB28015" s="77"/>
    </row>
    <row r="28016" spans="50:54" s="79" customFormat="1" ht="0" hidden="1" customHeight="1" x14ac:dyDescent="0.2">
      <c r="AX28016" s="78"/>
      <c r="AZ28016" s="167"/>
      <c r="BA28016" s="77"/>
      <c r="BB28016" s="77"/>
    </row>
    <row r="28017" spans="50:54" s="79" customFormat="1" ht="0" hidden="1" customHeight="1" x14ac:dyDescent="0.2">
      <c r="AX28017" s="78"/>
      <c r="AZ28017" s="167"/>
      <c r="BA28017" s="77"/>
      <c r="BB28017" s="77"/>
    </row>
    <row r="28018" spans="50:54" s="79" customFormat="1" ht="0" hidden="1" customHeight="1" x14ac:dyDescent="0.2">
      <c r="AX28018" s="78"/>
      <c r="AZ28018" s="167"/>
      <c r="BA28018" s="77"/>
      <c r="BB28018" s="77"/>
    </row>
    <row r="28019" spans="50:54" s="79" customFormat="1" ht="0" hidden="1" customHeight="1" x14ac:dyDescent="0.2">
      <c r="AX28019" s="78"/>
      <c r="AZ28019" s="167"/>
      <c r="BA28019" s="77"/>
      <c r="BB28019" s="77"/>
    </row>
    <row r="28020" spans="50:54" s="79" customFormat="1" ht="0" hidden="1" customHeight="1" x14ac:dyDescent="0.2">
      <c r="AX28020" s="78"/>
      <c r="AZ28020" s="167"/>
      <c r="BA28020" s="77"/>
      <c r="BB28020" s="77"/>
    </row>
    <row r="28021" spans="50:54" s="79" customFormat="1" ht="0" hidden="1" customHeight="1" x14ac:dyDescent="0.2">
      <c r="AX28021" s="78"/>
      <c r="AZ28021" s="167"/>
      <c r="BA28021" s="77"/>
      <c r="BB28021" s="77"/>
    </row>
    <row r="28022" spans="50:54" s="79" customFormat="1" ht="0" hidden="1" customHeight="1" x14ac:dyDescent="0.2">
      <c r="AX28022" s="78"/>
      <c r="AZ28022" s="167"/>
      <c r="BA28022" s="77"/>
      <c r="BB28022" s="77"/>
    </row>
    <row r="28023" spans="50:54" s="79" customFormat="1" ht="0" hidden="1" customHeight="1" x14ac:dyDescent="0.2">
      <c r="AX28023" s="78"/>
      <c r="AZ28023" s="167"/>
      <c r="BA28023" s="77"/>
      <c r="BB28023" s="77"/>
    </row>
    <row r="28024" spans="50:54" s="79" customFormat="1" ht="0" hidden="1" customHeight="1" x14ac:dyDescent="0.2">
      <c r="AX28024" s="78"/>
      <c r="AZ28024" s="167"/>
      <c r="BA28024" s="77"/>
      <c r="BB28024" s="77"/>
    </row>
    <row r="28025" spans="50:54" s="79" customFormat="1" ht="0" hidden="1" customHeight="1" x14ac:dyDescent="0.2">
      <c r="AX28025" s="78"/>
      <c r="AZ28025" s="167"/>
      <c r="BA28025" s="77"/>
      <c r="BB28025" s="77"/>
    </row>
    <row r="28026" spans="50:54" s="79" customFormat="1" ht="0" hidden="1" customHeight="1" x14ac:dyDescent="0.2">
      <c r="AX28026" s="78"/>
      <c r="AZ28026" s="167"/>
      <c r="BA28026" s="77"/>
      <c r="BB28026" s="77"/>
    </row>
    <row r="28027" spans="50:54" s="79" customFormat="1" ht="0" hidden="1" customHeight="1" x14ac:dyDescent="0.2">
      <c r="AX28027" s="78"/>
      <c r="AZ28027" s="167"/>
      <c r="BA28027" s="77"/>
      <c r="BB28027" s="77"/>
    </row>
    <row r="28028" spans="50:54" s="79" customFormat="1" ht="0" hidden="1" customHeight="1" x14ac:dyDescent="0.2">
      <c r="AX28028" s="78"/>
      <c r="AZ28028" s="167"/>
      <c r="BA28028" s="77"/>
      <c r="BB28028" s="77"/>
    </row>
    <row r="28029" spans="50:54" s="79" customFormat="1" ht="0" hidden="1" customHeight="1" x14ac:dyDescent="0.2">
      <c r="AX28029" s="78"/>
      <c r="AZ28029" s="167"/>
      <c r="BA28029" s="77"/>
      <c r="BB28029" s="77"/>
    </row>
    <row r="28030" spans="50:54" s="79" customFormat="1" ht="0" hidden="1" customHeight="1" x14ac:dyDescent="0.2">
      <c r="AX28030" s="78"/>
      <c r="AZ28030" s="167"/>
      <c r="BA28030" s="77"/>
      <c r="BB28030" s="77"/>
    </row>
    <row r="28031" spans="50:54" s="79" customFormat="1" ht="0" hidden="1" customHeight="1" x14ac:dyDescent="0.2">
      <c r="AX28031" s="78"/>
      <c r="AZ28031" s="167"/>
      <c r="BA28031" s="77"/>
      <c r="BB28031" s="77"/>
    </row>
    <row r="28032" spans="50:54" s="79" customFormat="1" ht="0" hidden="1" customHeight="1" x14ac:dyDescent="0.2">
      <c r="AX28032" s="78"/>
      <c r="AZ28032" s="167"/>
      <c r="BA28032" s="77"/>
      <c r="BB28032" s="77"/>
    </row>
    <row r="28033" spans="50:54" s="79" customFormat="1" ht="0" hidden="1" customHeight="1" x14ac:dyDescent="0.2">
      <c r="AX28033" s="78"/>
      <c r="AZ28033" s="167"/>
      <c r="BA28033" s="77"/>
      <c r="BB28033" s="77"/>
    </row>
    <row r="28034" spans="50:54" s="79" customFormat="1" ht="0" hidden="1" customHeight="1" x14ac:dyDescent="0.2">
      <c r="AX28034" s="78"/>
      <c r="AZ28034" s="167"/>
      <c r="BA28034" s="77"/>
      <c r="BB28034" s="77"/>
    </row>
    <row r="28035" spans="50:54" s="79" customFormat="1" ht="0" hidden="1" customHeight="1" x14ac:dyDescent="0.2">
      <c r="AX28035" s="78"/>
      <c r="AZ28035" s="167"/>
      <c r="BA28035" s="77"/>
      <c r="BB28035" s="77"/>
    </row>
    <row r="28036" spans="50:54" s="79" customFormat="1" ht="0" hidden="1" customHeight="1" x14ac:dyDescent="0.2">
      <c r="AX28036" s="78"/>
      <c r="AZ28036" s="167"/>
      <c r="BA28036" s="77"/>
      <c r="BB28036" s="77"/>
    </row>
    <row r="28037" spans="50:54" s="79" customFormat="1" ht="0" hidden="1" customHeight="1" x14ac:dyDescent="0.2">
      <c r="AX28037" s="78"/>
      <c r="AZ28037" s="167"/>
      <c r="BA28037" s="77"/>
      <c r="BB28037" s="77"/>
    </row>
    <row r="28038" spans="50:54" s="79" customFormat="1" ht="0" hidden="1" customHeight="1" x14ac:dyDescent="0.2">
      <c r="AX28038" s="78"/>
      <c r="AZ28038" s="167"/>
      <c r="BA28038" s="77"/>
      <c r="BB28038" s="77"/>
    </row>
    <row r="28039" spans="50:54" s="79" customFormat="1" ht="0" hidden="1" customHeight="1" x14ac:dyDescent="0.2">
      <c r="AX28039" s="78"/>
      <c r="AZ28039" s="167"/>
      <c r="BA28039" s="77"/>
      <c r="BB28039" s="77"/>
    </row>
    <row r="28040" spans="50:54" s="79" customFormat="1" ht="0" hidden="1" customHeight="1" x14ac:dyDescent="0.2">
      <c r="AX28040" s="78"/>
      <c r="AZ28040" s="167"/>
      <c r="BA28040" s="77"/>
      <c r="BB28040" s="77"/>
    </row>
    <row r="28041" spans="50:54" s="79" customFormat="1" ht="0" hidden="1" customHeight="1" x14ac:dyDescent="0.2">
      <c r="AX28041" s="78"/>
      <c r="AZ28041" s="167"/>
      <c r="BA28041" s="77"/>
      <c r="BB28041" s="77"/>
    </row>
    <row r="28042" spans="50:54" s="79" customFormat="1" ht="0" hidden="1" customHeight="1" x14ac:dyDescent="0.2">
      <c r="AX28042" s="78"/>
      <c r="AZ28042" s="167"/>
      <c r="BA28042" s="77"/>
      <c r="BB28042" s="77"/>
    </row>
    <row r="28043" spans="50:54" s="79" customFormat="1" ht="0" hidden="1" customHeight="1" x14ac:dyDescent="0.2">
      <c r="AX28043" s="78"/>
      <c r="AZ28043" s="167"/>
      <c r="BA28043" s="77"/>
      <c r="BB28043" s="77"/>
    </row>
    <row r="28044" spans="50:54" s="79" customFormat="1" ht="0" hidden="1" customHeight="1" x14ac:dyDescent="0.2">
      <c r="AX28044" s="78"/>
      <c r="AZ28044" s="167"/>
      <c r="BA28044" s="77"/>
      <c r="BB28044" s="77"/>
    </row>
    <row r="28045" spans="50:54" s="79" customFormat="1" ht="0" hidden="1" customHeight="1" x14ac:dyDescent="0.2">
      <c r="AX28045" s="78"/>
      <c r="AZ28045" s="167"/>
      <c r="BA28045" s="77"/>
      <c r="BB28045" s="77"/>
    </row>
    <row r="28046" spans="50:54" s="79" customFormat="1" ht="0" hidden="1" customHeight="1" x14ac:dyDescent="0.2">
      <c r="AX28046" s="78"/>
      <c r="AZ28046" s="167"/>
      <c r="BA28046" s="77"/>
      <c r="BB28046" s="77"/>
    </row>
    <row r="28047" spans="50:54" s="79" customFormat="1" ht="0" hidden="1" customHeight="1" x14ac:dyDescent="0.2">
      <c r="AX28047" s="78"/>
      <c r="AZ28047" s="167"/>
      <c r="BA28047" s="77"/>
      <c r="BB28047" s="77"/>
    </row>
    <row r="28048" spans="50:54" s="79" customFormat="1" ht="0" hidden="1" customHeight="1" x14ac:dyDescent="0.2">
      <c r="AX28048" s="78"/>
      <c r="AZ28048" s="167"/>
      <c r="BA28048" s="77"/>
      <c r="BB28048" s="77"/>
    </row>
    <row r="28049" spans="50:54" s="79" customFormat="1" ht="0" hidden="1" customHeight="1" x14ac:dyDescent="0.2">
      <c r="AX28049" s="78"/>
      <c r="AZ28049" s="167"/>
      <c r="BA28049" s="77"/>
      <c r="BB28049" s="77"/>
    </row>
    <row r="28050" spans="50:54" s="79" customFormat="1" ht="0" hidden="1" customHeight="1" x14ac:dyDescent="0.2">
      <c r="AX28050" s="78"/>
      <c r="AZ28050" s="167"/>
      <c r="BA28050" s="77"/>
      <c r="BB28050" s="77"/>
    </row>
    <row r="28051" spans="50:54" s="79" customFormat="1" ht="0" hidden="1" customHeight="1" x14ac:dyDescent="0.2">
      <c r="AX28051" s="78"/>
      <c r="AZ28051" s="167"/>
      <c r="BA28051" s="77"/>
      <c r="BB28051" s="77"/>
    </row>
    <row r="28052" spans="50:54" s="79" customFormat="1" ht="0" hidden="1" customHeight="1" x14ac:dyDescent="0.2">
      <c r="AX28052" s="78"/>
      <c r="AZ28052" s="167"/>
      <c r="BA28052" s="77"/>
      <c r="BB28052" s="77"/>
    </row>
    <row r="28053" spans="50:54" s="79" customFormat="1" ht="0" hidden="1" customHeight="1" x14ac:dyDescent="0.2">
      <c r="AX28053" s="78"/>
      <c r="AZ28053" s="167"/>
      <c r="BA28053" s="77"/>
      <c r="BB28053" s="77"/>
    </row>
    <row r="28054" spans="50:54" s="79" customFormat="1" ht="0" hidden="1" customHeight="1" x14ac:dyDescent="0.2">
      <c r="AX28054" s="78"/>
      <c r="AZ28054" s="167"/>
      <c r="BA28054" s="77"/>
      <c r="BB28054" s="77"/>
    </row>
    <row r="28055" spans="50:54" s="79" customFormat="1" ht="0" hidden="1" customHeight="1" x14ac:dyDescent="0.2">
      <c r="AX28055" s="78"/>
      <c r="AZ28055" s="167"/>
      <c r="BA28055" s="77"/>
      <c r="BB28055" s="77"/>
    </row>
    <row r="28056" spans="50:54" s="79" customFormat="1" ht="0" hidden="1" customHeight="1" x14ac:dyDescent="0.2">
      <c r="AX28056" s="78"/>
      <c r="AZ28056" s="167"/>
      <c r="BA28056" s="77"/>
      <c r="BB28056" s="77"/>
    </row>
    <row r="28057" spans="50:54" s="79" customFormat="1" ht="0" hidden="1" customHeight="1" x14ac:dyDescent="0.2">
      <c r="AX28057" s="78"/>
      <c r="AZ28057" s="167"/>
      <c r="BA28057" s="77"/>
      <c r="BB28057" s="77"/>
    </row>
    <row r="28058" spans="50:54" s="79" customFormat="1" ht="0" hidden="1" customHeight="1" x14ac:dyDescent="0.2">
      <c r="AX28058" s="78"/>
      <c r="AZ28058" s="167"/>
      <c r="BA28058" s="77"/>
      <c r="BB28058" s="77"/>
    </row>
    <row r="28059" spans="50:54" s="79" customFormat="1" ht="0" hidden="1" customHeight="1" x14ac:dyDescent="0.2">
      <c r="AX28059" s="78"/>
      <c r="AZ28059" s="167"/>
      <c r="BA28059" s="77"/>
      <c r="BB28059" s="77"/>
    </row>
    <row r="28060" spans="50:54" s="79" customFormat="1" ht="0" hidden="1" customHeight="1" x14ac:dyDescent="0.2">
      <c r="AX28060" s="78"/>
      <c r="AZ28060" s="167"/>
      <c r="BA28060" s="77"/>
      <c r="BB28060" s="77"/>
    </row>
    <row r="28061" spans="50:54" s="79" customFormat="1" ht="0" hidden="1" customHeight="1" x14ac:dyDescent="0.2">
      <c r="AX28061" s="78"/>
      <c r="AZ28061" s="167"/>
      <c r="BA28061" s="77"/>
      <c r="BB28061" s="77"/>
    </row>
    <row r="28062" spans="50:54" s="79" customFormat="1" ht="0" hidden="1" customHeight="1" x14ac:dyDescent="0.2">
      <c r="AX28062" s="78"/>
      <c r="AZ28062" s="167"/>
      <c r="BA28062" s="77"/>
      <c r="BB28062" s="77"/>
    </row>
    <row r="28063" spans="50:54" s="79" customFormat="1" ht="0" hidden="1" customHeight="1" x14ac:dyDescent="0.2">
      <c r="AX28063" s="78"/>
      <c r="AZ28063" s="167"/>
      <c r="BA28063" s="77"/>
      <c r="BB28063" s="77"/>
    </row>
    <row r="28064" spans="50:54" s="79" customFormat="1" ht="0" hidden="1" customHeight="1" x14ac:dyDescent="0.2">
      <c r="AX28064" s="78"/>
      <c r="AZ28064" s="167"/>
      <c r="BA28064" s="77"/>
      <c r="BB28064" s="77"/>
    </row>
    <row r="28065" spans="50:54" s="79" customFormat="1" ht="0" hidden="1" customHeight="1" x14ac:dyDescent="0.2">
      <c r="AX28065" s="78"/>
      <c r="AZ28065" s="167"/>
      <c r="BA28065" s="77"/>
      <c r="BB28065" s="77"/>
    </row>
    <row r="28066" spans="50:54" s="79" customFormat="1" ht="0" hidden="1" customHeight="1" x14ac:dyDescent="0.2">
      <c r="AX28066" s="78"/>
      <c r="AZ28066" s="167"/>
      <c r="BA28066" s="77"/>
      <c r="BB28066" s="77"/>
    </row>
    <row r="28067" spans="50:54" s="79" customFormat="1" ht="0" hidden="1" customHeight="1" x14ac:dyDescent="0.2">
      <c r="AX28067" s="78"/>
      <c r="AZ28067" s="167"/>
      <c r="BA28067" s="77"/>
      <c r="BB28067" s="77"/>
    </row>
    <row r="28068" spans="50:54" s="79" customFormat="1" ht="0" hidden="1" customHeight="1" x14ac:dyDescent="0.2">
      <c r="AX28068" s="78"/>
      <c r="AZ28068" s="167"/>
      <c r="BA28068" s="77"/>
      <c r="BB28068" s="77"/>
    </row>
    <row r="28069" spans="50:54" s="79" customFormat="1" ht="0" hidden="1" customHeight="1" x14ac:dyDescent="0.2">
      <c r="AX28069" s="78"/>
      <c r="AZ28069" s="167"/>
      <c r="BA28069" s="77"/>
      <c r="BB28069" s="77"/>
    </row>
    <row r="28070" spans="50:54" s="79" customFormat="1" ht="0" hidden="1" customHeight="1" x14ac:dyDescent="0.2">
      <c r="AX28070" s="78"/>
      <c r="AZ28070" s="167"/>
      <c r="BA28070" s="77"/>
      <c r="BB28070" s="77"/>
    </row>
    <row r="28071" spans="50:54" s="79" customFormat="1" ht="0" hidden="1" customHeight="1" x14ac:dyDescent="0.2">
      <c r="AX28071" s="78"/>
      <c r="AZ28071" s="167"/>
      <c r="BA28071" s="77"/>
      <c r="BB28071" s="77"/>
    </row>
    <row r="28072" spans="50:54" s="79" customFormat="1" ht="0" hidden="1" customHeight="1" x14ac:dyDescent="0.2">
      <c r="AX28072" s="78"/>
      <c r="AZ28072" s="167"/>
      <c r="BA28072" s="77"/>
      <c r="BB28072" s="77"/>
    </row>
    <row r="28073" spans="50:54" s="79" customFormat="1" ht="0" hidden="1" customHeight="1" x14ac:dyDescent="0.2">
      <c r="AX28073" s="78"/>
      <c r="AZ28073" s="167"/>
      <c r="BA28073" s="77"/>
      <c r="BB28073" s="77"/>
    </row>
    <row r="28074" spans="50:54" s="79" customFormat="1" ht="0" hidden="1" customHeight="1" x14ac:dyDescent="0.2">
      <c r="AX28074" s="78"/>
      <c r="AZ28074" s="167"/>
      <c r="BA28074" s="77"/>
      <c r="BB28074" s="77"/>
    </row>
    <row r="28075" spans="50:54" s="79" customFormat="1" ht="0" hidden="1" customHeight="1" x14ac:dyDescent="0.2">
      <c r="AX28075" s="78"/>
      <c r="AZ28075" s="167"/>
      <c r="BA28075" s="77"/>
      <c r="BB28075" s="77"/>
    </row>
    <row r="28076" spans="50:54" s="79" customFormat="1" ht="0" hidden="1" customHeight="1" x14ac:dyDescent="0.2">
      <c r="AX28076" s="78"/>
      <c r="AZ28076" s="167"/>
      <c r="BA28076" s="77"/>
      <c r="BB28076" s="77"/>
    </row>
    <row r="28077" spans="50:54" s="79" customFormat="1" ht="0" hidden="1" customHeight="1" x14ac:dyDescent="0.2">
      <c r="AX28077" s="78"/>
      <c r="AZ28077" s="167"/>
      <c r="BA28077" s="77"/>
      <c r="BB28077" s="77"/>
    </row>
    <row r="28078" spans="50:54" s="79" customFormat="1" ht="0" hidden="1" customHeight="1" x14ac:dyDescent="0.2">
      <c r="AX28078" s="78"/>
      <c r="AZ28078" s="167"/>
      <c r="BA28078" s="77"/>
      <c r="BB28078" s="77"/>
    </row>
    <row r="28079" spans="50:54" s="79" customFormat="1" ht="0" hidden="1" customHeight="1" x14ac:dyDescent="0.2">
      <c r="AX28079" s="78"/>
      <c r="AZ28079" s="167"/>
      <c r="BA28079" s="77"/>
      <c r="BB28079" s="77"/>
    </row>
    <row r="28080" spans="50:54" s="79" customFormat="1" ht="0" hidden="1" customHeight="1" x14ac:dyDescent="0.2">
      <c r="AX28080" s="78"/>
      <c r="AZ28080" s="167"/>
      <c r="BA28080" s="77"/>
      <c r="BB28080" s="77"/>
    </row>
    <row r="28081" spans="50:54" s="79" customFormat="1" ht="0" hidden="1" customHeight="1" x14ac:dyDescent="0.2">
      <c r="AX28081" s="78"/>
      <c r="AZ28081" s="167"/>
      <c r="BA28081" s="77"/>
      <c r="BB28081" s="77"/>
    </row>
    <row r="28082" spans="50:54" s="79" customFormat="1" ht="0" hidden="1" customHeight="1" x14ac:dyDescent="0.2">
      <c r="AX28082" s="78"/>
      <c r="AZ28082" s="167"/>
      <c r="BA28082" s="77"/>
      <c r="BB28082" s="77"/>
    </row>
    <row r="28083" spans="50:54" s="79" customFormat="1" ht="0" hidden="1" customHeight="1" x14ac:dyDescent="0.2">
      <c r="AX28083" s="78"/>
      <c r="AZ28083" s="167"/>
      <c r="BA28083" s="77"/>
      <c r="BB28083" s="77"/>
    </row>
    <row r="28084" spans="50:54" s="79" customFormat="1" ht="0" hidden="1" customHeight="1" x14ac:dyDescent="0.2">
      <c r="AX28084" s="78"/>
      <c r="AZ28084" s="167"/>
      <c r="BA28084" s="77"/>
      <c r="BB28084" s="77"/>
    </row>
    <row r="28085" spans="50:54" s="79" customFormat="1" ht="0" hidden="1" customHeight="1" x14ac:dyDescent="0.2">
      <c r="AX28085" s="78"/>
      <c r="AZ28085" s="167"/>
      <c r="BA28085" s="77"/>
      <c r="BB28085" s="77"/>
    </row>
    <row r="28086" spans="50:54" s="79" customFormat="1" ht="0" hidden="1" customHeight="1" x14ac:dyDescent="0.2">
      <c r="AX28086" s="78"/>
      <c r="AZ28086" s="167"/>
      <c r="BA28086" s="77"/>
      <c r="BB28086" s="77"/>
    </row>
    <row r="28087" spans="50:54" s="79" customFormat="1" ht="0" hidden="1" customHeight="1" x14ac:dyDescent="0.2">
      <c r="AX28087" s="78"/>
      <c r="AZ28087" s="167"/>
      <c r="BA28087" s="77"/>
      <c r="BB28087" s="77"/>
    </row>
    <row r="28088" spans="50:54" s="79" customFormat="1" ht="0" hidden="1" customHeight="1" x14ac:dyDescent="0.2">
      <c r="AX28088" s="78"/>
      <c r="AZ28088" s="167"/>
      <c r="BA28088" s="77"/>
      <c r="BB28088" s="77"/>
    </row>
    <row r="28089" spans="50:54" s="79" customFormat="1" ht="0" hidden="1" customHeight="1" x14ac:dyDescent="0.2">
      <c r="AX28089" s="78"/>
      <c r="AZ28089" s="167"/>
      <c r="BA28089" s="77"/>
      <c r="BB28089" s="77"/>
    </row>
    <row r="28090" spans="50:54" s="79" customFormat="1" ht="0" hidden="1" customHeight="1" x14ac:dyDescent="0.2">
      <c r="AX28090" s="78"/>
      <c r="AZ28090" s="167"/>
      <c r="BA28090" s="77"/>
      <c r="BB28090" s="77"/>
    </row>
    <row r="28091" spans="50:54" s="79" customFormat="1" ht="0" hidden="1" customHeight="1" x14ac:dyDescent="0.2">
      <c r="AX28091" s="78"/>
      <c r="AZ28091" s="167"/>
      <c r="BA28091" s="77"/>
      <c r="BB28091" s="77"/>
    </row>
    <row r="28092" spans="50:54" s="79" customFormat="1" ht="0" hidden="1" customHeight="1" x14ac:dyDescent="0.2">
      <c r="AX28092" s="78"/>
      <c r="AZ28092" s="167"/>
      <c r="BA28092" s="77"/>
      <c r="BB28092" s="77"/>
    </row>
    <row r="28093" spans="50:54" s="79" customFormat="1" ht="0" hidden="1" customHeight="1" x14ac:dyDescent="0.2">
      <c r="AX28093" s="78"/>
      <c r="AZ28093" s="167"/>
      <c r="BA28093" s="77"/>
      <c r="BB28093" s="77"/>
    </row>
    <row r="28094" spans="50:54" s="79" customFormat="1" ht="0" hidden="1" customHeight="1" x14ac:dyDescent="0.2">
      <c r="AX28094" s="78"/>
      <c r="AZ28094" s="167"/>
      <c r="BA28094" s="77"/>
      <c r="BB28094" s="77"/>
    </row>
    <row r="28095" spans="50:54" s="79" customFormat="1" ht="0" hidden="1" customHeight="1" x14ac:dyDescent="0.2">
      <c r="AX28095" s="78"/>
      <c r="AZ28095" s="167"/>
      <c r="BA28095" s="77"/>
      <c r="BB28095" s="77"/>
    </row>
    <row r="28096" spans="50:54" s="79" customFormat="1" ht="0" hidden="1" customHeight="1" x14ac:dyDescent="0.2">
      <c r="AX28096" s="78"/>
      <c r="AZ28096" s="167"/>
      <c r="BA28096" s="77"/>
      <c r="BB28096" s="77"/>
    </row>
    <row r="28097" spans="50:54" s="79" customFormat="1" ht="0" hidden="1" customHeight="1" x14ac:dyDescent="0.2">
      <c r="AX28097" s="78"/>
      <c r="AZ28097" s="167"/>
      <c r="BA28097" s="77"/>
      <c r="BB28097" s="77"/>
    </row>
    <row r="28098" spans="50:54" s="79" customFormat="1" ht="0" hidden="1" customHeight="1" x14ac:dyDescent="0.2">
      <c r="AX28098" s="78"/>
      <c r="AZ28098" s="167"/>
      <c r="BA28098" s="77"/>
      <c r="BB28098" s="77"/>
    </row>
    <row r="28099" spans="50:54" s="79" customFormat="1" ht="0" hidden="1" customHeight="1" x14ac:dyDescent="0.2">
      <c r="AX28099" s="78"/>
      <c r="AZ28099" s="167"/>
      <c r="BA28099" s="77"/>
      <c r="BB28099" s="77"/>
    </row>
    <row r="28100" spans="50:54" s="79" customFormat="1" ht="0" hidden="1" customHeight="1" x14ac:dyDescent="0.2">
      <c r="AX28100" s="78"/>
      <c r="AZ28100" s="167"/>
      <c r="BA28100" s="77"/>
      <c r="BB28100" s="77"/>
    </row>
    <row r="28101" spans="50:54" s="79" customFormat="1" ht="0" hidden="1" customHeight="1" x14ac:dyDescent="0.2">
      <c r="AX28101" s="78"/>
      <c r="AZ28101" s="167"/>
      <c r="BA28101" s="77"/>
      <c r="BB28101" s="77"/>
    </row>
    <row r="28102" spans="50:54" s="79" customFormat="1" ht="0" hidden="1" customHeight="1" x14ac:dyDescent="0.2">
      <c r="AX28102" s="78"/>
      <c r="AZ28102" s="167"/>
      <c r="BA28102" s="77"/>
      <c r="BB28102" s="77"/>
    </row>
    <row r="28103" spans="50:54" s="79" customFormat="1" ht="0" hidden="1" customHeight="1" x14ac:dyDescent="0.2">
      <c r="AX28103" s="78"/>
      <c r="AZ28103" s="167"/>
      <c r="BA28103" s="77"/>
      <c r="BB28103" s="77"/>
    </row>
    <row r="28104" spans="50:54" s="79" customFormat="1" ht="0" hidden="1" customHeight="1" x14ac:dyDescent="0.2">
      <c r="AX28104" s="78"/>
      <c r="AZ28104" s="167"/>
      <c r="BA28104" s="77"/>
      <c r="BB28104" s="77"/>
    </row>
    <row r="28105" spans="50:54" s="79" customFormat="1" ht="0" hidden="1" customHeight="1" x14ac:dyDescent="0.2">
      <c r="AX28105" s="78"/>
      <c r="AZ28105" s="167"/>
      <c r="BA28105" s="77"/>
      <c r="BB28105" s="77"/>
    </row>
    <row r="28106" spans="50:54" s="79" customFormat="1" ht="0" hidden="1" customHeight="1" x14ac:dyDescent="0.2">
      <c r="AX28106" s="78"/>
      <c r="AZ28106" s="167"/>
      <c r="BA28106" s="77"/>
      <c r="BB28106" s="77"/>
    </row>
    <row r="28107" spans="50:54" s="79" customFormat="1" ht="0" hidden="1" customHeight="1" x14ac:dyDescent="0.2">
      <c r="AX28107" s="78"/>
      <c r="AZ28107" s="167"/>
      <c r="BA28107" s="77"/>
      <c r="BB28107" s="77"/>
    </row>
    <row r="28108" spans="50:54" s="79" customFormat="1" ht="0" hidden="1" customHeight="1" x14ac:dyDescent="0.2">
      <c r="AX28108" s="78"/>
      <c r="AZ28108" s="167"/>
      <c r="BA28108" s="77"/>
      <c r="BB28108" s="77"/>
    </row>
    <row r="28109" spans="50:54" s="79" customFormat="1" ht="0" hidden="1" customHeight="1" x14ac:dyDescent="0.2">
      <c r="AX28109" s="78"/>
      <c r="AZ28109" s="167"/>
      <c r="BA28109" s="77"/>
      <c r="BB28109" s="77"/>
    </row>
    <row r="28110" spans="50:54" s="79" customFormat="1" ht="0" hidden="1" customHeight="1" x14ac:dyDescent="0.2">
      <c r="AX28110" s="78"/>
      <c r="AZ28110" s="167"/>
      <c r="BA28110" s="77"/>
      <c r="BB28110" s="77"/>
    </row>
    <row r="28111" spans="50:54" s="79" customFormat="1" ht="0" hidden="1" customHeight="1" x14ac:dyDescent="0.2">
      <c r="AX28111" s="78"/>
      <c r="AZ28111" s="167"/>
      <c r="BA28111" s="77"/>
      <c r="BB28111" s="77"/>
    </row>
    <row r="28112" spans="50:54" s="79" customFormat="1" ht="0" hidden="1" customHeight="1" x14ac:dyDescent="0.2">
      <c r="AX28112" s="78"/>
      <c r="AZ28112" s="167"/>
      <c r="BA28112" s="77"/>
      <c r="BB28112" s="77"/>
    </row>
    <row r="28113" spans="50:54" s="79" customFormat="1" ht="0" hidden="1" customHeight="1" x14ac:dyDescent="0.2">
      <c r="AX28113" s="78"/>
      <c r="AZ28113" s="167"/>
      <c r="BA28113" s="77"/>
      <c r="BB28113" s="77"/>
    </row>
    <row r="28114" spans="50:54" s="79" customFormat="1" ht="0" hidden="1" customHeight="1" x14ac:dyDescent="0.2">
      <c r="AX28114" s="78"/>
      <c r="AZ28114" s="167"/>
      <c r="BA28114" s="77"/>
      <c r="BB28114" s="77"/>
    </row>
    <row r="28115" spans="50:54" s="79" customFormat="1" ht="0" hidden="1" customHeight="1" x14ac:dyDescent="0.2">
      <c r="AX28115" s="78"/>
      <c r="AZ28115" s="167"/>
      <c r="BA28115" s="77"/>
      <c r="BB28115" s="77"/>
    </row>
    <row r="28116" spans="50:54" s="79" customFormat="1" ht="0" hidden="1" customHeight="1" x14ac:dyDescent="0.2">
      <c r="AX28116" s="78"/>
      <c r="AZ28116" s="167"/>
      <c r="BA28116" s="77"/>
      <c r="BB28116" s="77"/>
    </row>
    <row r="28117" spans="50:54" s="79" customFormat="1" ht="0" hidden="1" customHeight="1" x14ac:dyDescent="0.2">
      <c r="AX28117" s="78"/>
      <c r="AZ28117" s="167"/>
      <c r="BA28117" s="77"/>
      <c r="BB28117" s="77"/>
    </row>
    <row r="28118" spans="50:54" s="79" customFormat="1" ht="0" hidden="1" customHeight="1" x14ac:dyDescent="0.2">
      <c r="AX28118" s="78"/>
      <c r="AZ28118" s="167"/>
      <c r="BA28118" s="77"/>
      <c r="BB28118" s="77"/>
    </row>
    <row r="28119" spans="50:54" s="79" customFormat="1" ht="0" hidden="1" customHeight="1" x14ac:dyDescent="0.2">
      <c r="AX28119" s="78"/>
      <c r="AZ28119" s="167"/>
      <c r="BA28119" s="77"/>
      <c r="BB28119" s="77"/>
    </row>
    <row r="28120" spans="50:54" s="79" customFormat="1" ht="0" hidden="1" customHeight="1" x14ac:dyDescent="0.2">
      <c r="AX28120" s="78"/>
      <c r="AZ28120" s="167"/>
      <c r="BA28120" s="77"/>
      <c r="BB28120" s="77"/>
    </row>
    <row r="28121" spans="50:54" s="79" customFormat="1" ht="0" hidden="1" customHeight="1" x14ac:dyDescent="0.2">
      <c r="AX28121" s="78"/>
      <c r="AZ28121" s="167"/>
      <c r="BA28121" s="77"/>
      <c r="BB28121" s="77"/>
    </row>
    <row r="28122" spans="50:54" s="79" customFormat="1" ht="0" hidden="1" customHeight="1" x14ac:dyDescent="0.2">
      <c r="AX28122" s="78"/>
      <c r="AZ28122" s="167"/>
      <c r="BA28122" s="77"/>
      <c r="BB28122" s="77"/>
    </row>
    <row r="28123" spans="50:54" s="79" customFormat="1" ht="0" hidden="1" customHeight="1" x14ac:dyDescent="0.2">
      <c r="AX28123" s="78"/>
      <c r="AZ28123" s="167"/>
      <c r="BA28123" s="77"/>
      <c r="BB28123" s="77"/>
    </row>
    <row r="28124" spans="50:54" s="79" customFormat="1" ht="0" hidden="1" customHeight="1" x14ac:dyDescent="0.2">
      <c r="AX28124" s="78"/>
      <c r="AZ28124" s="167"/>
      <c r="BA28124" s="77"/>
      <c r="BB28124" s="77"/>
    </row>
    <row r="28125" spans="50:54" s="79" customFormat="1" ht="0" hidden="1" customHeight="1" x14ac:dyDescent="0.2">
      <c r="AX28125" s="78"/>
      <c r="AZ28125" s="167"/>
      <c r="BA28125" s="77"/>
      <c r="BB28125" s="77"/>
    </row>
    <row r="28126" spans="50:54" s="79" customFormat="1" ht="0" hidden="1" customHeight="1" x14ac:dyDescent="0.2">
      <c r="AX28126" s="78"/>
      <c r="AZ28126" s="167"/>
      <c r="BA28126" s="77"/>
      <c r="BB28126" s="77"/>
    </row>
    <row r="28127" spans="50:54" s="79" customFormat="1" ht="0" hidden="1" customHeight="1" x14ac:dyDescent="0.2">
      <c r="AX28127" s="78"/>
      <c r="AZ28127" s="167"/>
      <c r="BA28127" s="77"/>
      <c r="BB28127" s="77"/>
    </row>
    <row r="28128" spans="50:54" s="79" customFormat="1" ht="0" hidden="1" customHeight="1" x14ac:dyDescent="0.2">
      <c r="AX28128" s="78"/>
      <c r="AZ28128" s="167"/>
      <c r="BA28128" s="77"/>
      <c r="BB28128" s="77"/>
    </row>
    <row r="28129" spans="50:54" s="79" customFormat="1" ht="0" hidden="1" customHeight="1" x14ac:dyDescent="0.2">
      <c r="AX28129" s="78"/>
      <c r="AZ28129" s="167"/>
      <c r="BA28129" s="77"/>
      <c r="BB28129" s="77"/>
    </row>
    <row r="28130" spans="50:54" s="79" customFormat="1" ht="0" hidden="1" customHeight="1" x14ac:dyDescent="0.2">
      <c r="AX28130" s="78"/>
      <c r="AZ28130" s="167"/>
      <c r="BA28130" s="77"/>
      <c r="BB28130" s="77"/>
    </row>
    <row r="28131" spans="50:54" s="79" customFormat="1" ht="0" hidden="1" customHeight="1" x14ac:dyDescent="0.2">
      <c r="AX28131" s="78"/>
      <c r="AZ28131" s="167"/>
      <c r="BA28131" s="77"/>
      <c r="BB28131" s="77"/>
    </row>
    <row r="28132" spans="50:54" s="79" customFormat="1" ht="0" hidden="1" customHeight="1" x14ac:dyDescent="0.2">
      <c r="AX28132" s="78"/>
      <c r="AZ28132" s="167"/>
      <c r="BA28132" s="77"/>
      <c r="BB28132" s="77"/>
    </row>
    <row r="28133" spans="50:54" s="79" customFormat="1" ht="0" hidden="1" customHeight="1" x14ac:dyDescent="0.2">
      <c r="AX28133" s="78"/>
      <c r="AZ28133" s="167"/>
      <c r="BA28133" s="77"/>
      <c r="BB28133" s="77"/>
    </row>
    <row r="28134" spans="50:54" s="79" customFormat="1" ht="0" hidden="1" customHeight="1" x14ac:dyDescent="0.2">
      <c r="AX28134" s="78"/>
      <c r="AZ28134" s="167"/>
      <c r="BA28134" s="77"/>
      <c r="BB28134" s="77"/>
    </row>
    <row r="28135" spans="50:54" s="79" customFormat="1" ht="0" hidden="1" customHeight="1" x14ac:dyDescent="0.2">
      <c r="AX28135" s="78"/>
      <c r="AZ28135" s="167"/>
      <c r="BA28135" s="77"/>
      <c r="BB28135" s="77"/>
    </row>
    <row r="28136" spans="50:54" s="79" customFormat="1" ht="0" hidden="1" customHeight="1" x14ac:dyDescent="0.2">
      <c r="AX28136" s="78"/>
      <c r="AZ28136" s="167"/>
      <c r="BA28136" s="77"/>
      <c r="BB28136" s="77"/>
    </row>
    <row r="28137" spans="50:54" s="79" customFormat="1" ht="0" hidden="1" customHeight="1" x14ac:dyDescent="0.2">
      <c r="AX28137" s="78"/>
      <c r="AZ28137" s="167"/>
      <c r="BA28137" s="77"/>
      <c r="BB28137" s="77"/>
    </row>
    <row r="28138" spans="50:54" s="79" customFormat="1" ht="0" hidden="1" customHeight="1" x14ac:dyDescent="0.2">
      <c r="AX28138" s="78"/>
      <c r="AZ28138" s="167"/>
      <c r="BA28138" s="77"/>
      <c r="BB28138" s="77"/>
    </row>
    <row r="28139" spans="50:54" s="79" customFormat="1" ht="0" hidden="1" customHeight="1" x14ac:dyDescent="0.2">
      <c r="AX28139" s="78"/>
      <c r="AZ28139" s="167"/>
      <c r="BA28139" s="77"/>
      <c r="BB28139" s="77"/>
    </row>
    <row r="28140" spans="50:54" s="79" customFormat="1" ht="0" hidden="1" customHeight="1" x14ac:dyDescent="0.2">
      <c r="AX28140" s="78"/>
      <c r="AZ28140" s="167"/>
      <c r="BA28140" s="77"/>
      <c r="BB28140" s="77"/>
    </row>
    <row r="28141" spans="50:54" s="79" customFormat="1" ht="0" hidden="1" customHeight="1" x14ac:dyDescent="0.2">
      <c r="AX28141" s="78"/>
      <c r="AZ28141" s="167"/>
      <c r="BA28141" s="77"/>
      <c r="BB28141" s="77"/>
    </row>
    <row r="28142" spans="50:54" s="79" customFormat="1" ht="0" hidden="1" customHeight="1" x14ac:dyDescent="0.2">
      <c r="AX28142" s="78"/>
      <c r="AZ28142" s="167"/>
      <c r="BA28142" s="77"/>
      <c r="BB28142" s="77"/>
    </row>
    <row r="28143" spans="50:54" s="79" customFormat="1" ht="0" hidden="1" customHeight="1" x14ac:dyDescent="0.2">
      <c r="AX28143" s="78"/>
      <c r="AZ28143" s="167"/>
      <c r="BA28143" s="77"/>
      <c r="BB28143" s="77"/>
    </row>
    <row r="28144" spans="50:54" s="79" customFormat="1" ht="0" hidden="1" customHeight="1" x14ac:dyDescent="0.2">
      <c r="AX28144" s="78"/>
      <c r="AZ28144" s="167"/>
      <c r="BA28144" s="77"/>
      <c r="BB28144" s="77"/>
    </row>
    <row r="28145" spans="50:54" s="79" customFormat="1" ht="0" hidden="1" customHeight="1" x14ac:dyDescent="0.2">
      <c r="AX28145" s="78"/>
      <c r="AZ28145" s="167"/>
      <c r="BA28145" s="77"/>
      <c r="BB28145" s="77"/>
    </row>
    <row r="28146" spans="50:54" s="79" customFormat="1" ht="0" hidden="1" customHeight="1" x14ac:dyDescent="0.2">
      <c r="AX28146" s="78"/>
      <c r="AZ28146" s="167"/>
      <c r="BA28146" s="77"/>
      <c r="BB28146" s="77"/>
    </row>
    <row r="28147" spans="50:54" s="79" customFormat="1" ht="0" hidden="1" customHeight="1" x14ac:dyDescent="0.2">
      <c r="AX28147" s="78"/>
      <c r="AZ28147" s="167"/>
      <c r="BA28147" s="77"/>
      <c r="BB28147" s="77"/>
    </row>
    <row r="28148" spans="50:54" s="79" customFormat="1" ht="0" hidden="1" customHeight="1" x14ac:dyDescent="0.2">
      <c r="AX28148" s="78"/>
      <c r="AZ28148" s="167"/>
      <c r="BA28148" s="77"/>
      <c r="BB28148" s="77"/>
    </row>
    <row r="28149" spans="50:54" s="79" customFormat="1" ht="0" hidden="1" customHeight="1" x14ac:dyDescent="0.2">
      <c r="AX28149" s="78"/>
      <c r="AZ28149" s="167"/>
      <c r="BA28149" s="77"/>
      <c r="BB28149" s="77"/>
    </row>
    <row r="28150" spans="50:54" s="79" customFormat="1" ht="0" hidden="1" customHeight="1" x14ac:dyDescent="0.2">
      <c r="AX28150" s="78"/>
      <c r="AZ28150" s="167"/>
      <c r="BA28150" s="77"/>
      <c r="BB28150" s="77"/>
    </row>
    <row r="28151" spans="50:54" s="79" customFormat="1" ht="0" hidden="1" customHeight="1" x14ac:dyDescent="0.2">
      <c r="AX28151" s="78"/>
      <c r="AZ28151" s="167"/>
      <c r="BA28151" s="77"/>
      <c r="BB28151" s="77"/>
    </row>
    <row r="28152" spans="50:54" s="79" customFormat="1" ht="0" hidden="1" customHeight="1" x14ac:dyDescent="0.2">
      <c r="AX28152" s="78"/>
      <c r="AZ28152" s="167"/>
      <c r="BA28152" s="77"/>
      <c r="BB28152" s="77"/>
    </row>
    <row r="28153" spans="50:54" s="79" customFormat="1" ht="0" hidden="1" customHeight="1" x14ac:dyDescent="0.2">
      <c r="AX28153" s="78"/>
      <c r="AZ28153" s="167"/>
      <c r="BA28153" s="77"/>
      <c r="BB28153" s="77"/>
    </row>
    <row r="28154" spans="50:54" s="79" customFormat="1" ht="0" hidden="1" customHeight="1" x14ac:dyDescent="0.2">
      <c r="AX28154" s="78"/>
      <c r="AZ28154" s="167"/>
      <c r="BA28154" s="77"/>
      <c r="BB28154" s="77"/>
    </row>
    <row r="28155" spans="50:54" s="79" customFormat="1" ht="0" hidden="1" customHeight="1" x14ac:dyDescent="0.2">
      <c r="AX28155" s="78"/>
      <c r="AZ28155" s="167"/>
      <c r="BA28155" s="77"/>
      <c r="BB28155" s="77"/>
    </row>
    <row r="28156" spans="50:54" s="79" customFormat="1" ht="0" hidden="1" customHeight="1" x14ac:dyDescent="0.2">
      <c r="AX28156" s="78"/>
      <c r="AZ28156" s="167"/>
      <c r="BA28156" s="77"/>
      <c r="BB28156" s="77"/>
    </row>
    <row r="28157" spans="50:54" s="79" customFormat="1" ht="0" hidden="1" customHeight="1" x14ac:dyDescent="0.2">
      <c r="AX28157" s="78"/>
      <c r="AZ28157" s="167"/>
      <c r="BA28157" s="77"/>
      <c r="BB28157" s="77"/>
    </row>
    <row r="28158" spans="50:54" s="79" customFormat="1" ht="0" hidden="1" customHeight="1" x14ac:dyDescent="0.2">
      <c r="AX28158" s="78"/>
      <c r="AZ28158" s="167"/>
      <c r="BA28158" s="77"/>
      <c r="BB28158" s="77"/>
    </row>
    <row r="28159" spans="50:54" s="79" customFormat="1" ht="0" hidden="1" customHeight="1" x14ac:dyDescent="0.2">
      <c r="AX28159" s="78"/>
      <c r="AZ28159" s="167"/>
      <c r="BA28159" s="77"/>
      <c r="BB28159" s="77"/>
    </row>
    <row r="28160" spans="50:54" s="79" customFormat="1" ht="0" hidden="1" customHeight="1" x14ac:dyDescent="0.2">
      <c r="AX28160" s="78"/>
      <c r="AZ28160" s="167"/>
      <c r="BA28160" s="77"/>
      <c r="BB28160" s="77"/>
    </row>
    <row r="28161" spans="50:54" s="79" customFormat="1" ht="0" hidden="1" customHeight="1" x14ac:dyDescent="0.2">
      <c r="AX28161" s="78"/>
      <c r="AZ28161" s="167"/>
      <c r="BA28161" s="77"/>
      <c r="BB28161" s="77"/>
    </row>
    <row r="28162" spans="50:54" s="79" customFormat="1" ht="0" hidden="1" customHeight="1" x14ac:dyDescent="0.2">
      <c r="AX28162" s="78"/>
      <c r="AZ28162" s="167"/>
      <c r="BA28162" s="77"/>
      <c r="BB28162" s="77"/>
    </row>
    <row r="28163" spans="50:54" s="79" customFormat="1" ht="0" hidden="1" customHeight="1" x14ac:dyDescent="0.2">
      <c r="AX28163" s="78"/>
      <c r="AZ28163" s="167"/>
      <c r="BA28163" s="77"/>
      <c r="BB28163" s="77"/>
    </row>
    <row r="28164" spans="50:54" s="79" customFormat="1" ht="0" hidden="1" customHeight="1" x14ac:dyDescent="0.2">
      <c r="AX28164" s="78"/>
      <c r="AZ28164" s="167"/>
      <c r="BA28164" s="77"/>
      <c r="BB28164" s="77"/>
    </row>
    <row r="28165" spans="50:54" s="79" customFormat="1" ht="0" hidden="1" customHeight="1" x14ac:dyDescent="0.2">
      <c r="AX28165" s="78"/>
      <c r="AZ28165" s="167"/>
      <c r="BA28165" s="77"/>
      <c r="BB28165" s="77"/>
    </row>
    <row r="28166" spans="50:54" s="79" customFormat="1" ht="0" hidden="1" customHeight="1" x14ac:dyDescent="0.2">
      <c r="AX28166" s="78"/>
      <c r="AZ28166" s="167"/>
      <c r="BA28166" s="77"/>
      <c r="BB28166" s="77"/>
    </row>
    <row r="28167" spans="50:54" s="79" customFormat="1" ht="0" hidden="1" customHeight="1" x14ac:dyDescent="0.2">
      <c r="AX28167" s="78"/>
      <c r="AZ28167" s="167"/>
      <c r="BA28167" s="77"/>
      <c r="BB28167" s="77"/>
    </row>
    <row r="28168" spans="50:54" s="79" customFormat="1" ht="0" hidden="1" customHeight="1" x14ac:dyDescent="0.2">
      <c r="AX28168" s="78"/>
      <c r="AZ28168" s="167"/>
      <c r="BA28168" s="77"/>
      <c r="BB28168" s="77"/>
    </row>
    <row r="28169" spans="50:54" s="79" customFormat="1" ht="0" hidden="1" customHeight="1" x14ac:dyDescent="0.2">
      <c r="AX28169" s="78"/>
      <c r="AZ28169" s="167"/>
      <c r="BA28169" s="77"/>
      <c r="BB28169" s="77"/>
    </row>
    <row r="28170" spans="50:54" s="79" customFormat="1" ht="0" hidden="1" customHeight="1" x14ac:dyDescent="0.2">
      <c r="AX28170" s="78"/>
      <c r="AZ28170" s="167"/>
      <c r="BA28170" s="77"/>
      <c r="BB28170" s="77"/>
    </row>
    <row r="28171" spans="50:54" s="79" customFormat="1" ht="0" hidden="1" customHeight="1" x14ac:dyDescent="0.2">
      <c r="AX28171" s="78"/>
      <c r="AZ28171" s="167"/>
      <c r="BA28171" s="77"/>
      <c r="BB28171" s="77"/>
    </row>
    <row r="28172" spans="50:54" s="79" customFormat="1" ht="0" hidden="1" customHeight="1" x14ac:dyDescent="0.2">
      <c r="AX28172" s="78"/>
      <c r="AZ28172" s="167"/>
      <c r="BA28172" s="77"/>
      <c r="BB28172" s="77"/>
    </row>
    <row r="28173" spans="50:54" s="79" customFormat="1" ht="0" hidden="1" customHeight="1" x14ac:dyDescent="0.2">
      <c r="AX28173" s="78"/>
      <c r="AZ28173" s="167"/>
      <c r="BA28173" s="77"/>
      <c r="BB28173" s="77"/>
    </row>
    <row r="28174" spans="50:54" s="79" customFormat="1" ht="0" hidden="1" customHeight="1" x14ac:dyDescent="0.2">
      <c r="AX28174" s="78"/>
      <c r="AZ28174" s="167"/>
      <c r="BA28174" s="77"/>
      <c r="BB28174" s="77"/>
    </row>
    <row r="28175" spans="50:54" s="79" customFormat="1" ht="0" hidden="1" customHeight="1" x14ac:dyDescent="0.2">
      <c r="AX28175" s="78"/>
      <c r="AZ28175" s="167"/>
      <c r="BA28175" s="77"/>
      <c r="BB28175" s="77"/>
    </row>
    <row r="28176" spans="50:54" s="79" customFormat="1" ht="0" hidden="1" customHeight="1" x14ac:dyDescent="0.2">
      <c r="AX28176" s="78"/>
      <c r="AZ28176" s="167"/>
      <c r="BA28176" s="77"/>
      <c r="BB28176" s="77"/>
    </row>
    <row r="28177" spans="50:54" s="79" customFormat="1" ht="0" hidden="1" customHeight="1" x14ac:dyDescent="0.2">
      <c r="AX28177" s="78"/>
      <c r="AZ28177" s="167"/>
      <c r="BA28177" s="77"/>
      <c r="BB28177" s="77"/>
    </row>
    <row r="28178" spans="50:54" s="79" customFormat="1" ht="0" hidden="1" customHeight="1" x14ac:dyDescent="0.2">
      <c r="AX28178" s="78"/>
      <c r="AZ28178" s="167"/>
      <c r="BA28178" s="77"/>
      <c r="BB28178" s="77"/>
    </row>
    <row r="28179" spans="50:54" s="79" customFormat="1" ht="0" hidden="1" customHeight="1" x14ac:dyDescent="0.2">
      <c r="AX28179" s="78"/>
      <c r="AZ28179" s="167"/>
      <c r="BA28179" s="77"/>
      <c r="BB28179" s="77"/>
    </row>
    <row r="28180" spans="50:54" s="79" customFormat="1" ht="0" hidden="1" customHeight="1" x14ac:dyDescent="0.2">
      <c r="AX28180" s="78"/>
      <c r="AZ28180" s="167"/>
      <c r="BA28180" s="77"/>
      <c r="BB28180" s="77"/>
    </row>
    <row r="28181" spans="50:54" s="79" customFormat="1" ht="0" hidden="1" customHeight="1" x14ac:dyDescent="0.2">
      <c r="AX28181" s="78"/>
      <c r="AZ28181" s="167"/>
      <c r="BA28181" s="77"/>
      <c r="BB28181" s="77"/>
    </row>
    <row r="28182" spans="50:54" s="79" customFormat="1" ht="0" hidden="1" customHeight="1" x14ac:dyDescent="0.2">
      <c r="AX28182" s="78"/>
      <c r="AZ28182" s="167"/>
      <c r="BA28182" s="77"/>
      <c r="BB28182" s="77"/>
    </row>
    <row r="28183" spans="50:54" s="79" customFormat="1" ht="0" hidden="1" customHeight="1" x14ac:dyDescent="0.2">
      <c r="AX28183" s="78"/>
      <c r="AZ28183" s="167"/>
      <c r="BA28183" s="77"/>
      <c r="BB28183" s="77"/>
    </row>
    <row r="28184" spans="50:54" s="79" customFormat="1" ht="0" hidden="1" customHeight="1" x14ac:dyDescent="0.2">
      <c r="AX28184" s="78"/>
      <c r="AZ28184" s="167"/>
      <c r="BA28184" s="77"/>
      <c r="BB28184" s="77"/>
    </row>
    <row r="28185" spans="50:54" s="79" customFormat="1" ht="0" hidden="1" customHeight="1" x14ac:dyDescent="0.2">
      <c r="AX28185" s="78"/>
      <c r="AZ28185" s="167"/>
      <c r="BA28185" s="77"/>
      <c r="BB28185" s="77"/>
    </row>
    <row r="28186" spans="50:54" s="79" customFormat="1" ht="0" hidden="1" customHeight="1" x14ac:dyDescent="0.2">
      <c r="AX28186" s="78"/>
      <c r="AZ28186" s="167"/>
      <c r="BA28186" s="77"/>
      <c r="BB28186" s="77"/>
    </row>
    <row r="28187" spans="50:54" s="79" customFormat="1" ht="0" hidden="1" customHeight="1" x14ac:dyDescent="0.2">
      <c r="AX28187" s="78"/>
      <c r="AZ28187" s="167"/>
      <c r="BA28187" s="77"/>
      <c r="BB28187" s="77"/>
    </row>
    <row r="28188" spans="50:54" s="79" customFormat="1" ht="0" hidden="1" customHeight="1" x14ac:dyDescent="0.2">
      <c r="AX28188" s="78"/>
      <c r="AZ28188" s="167"/>
      <c r="BA28188" s="77"/>
      <c r="BB28188" s="77"/>
    </row>
    <row r="28189" spans="50:54" s="79" customFormat="1" ht="0" hidden="1" customHeight="1" x14ac:dyDescent="0.2">
      <c r="AX28189" s="78"/>
      <c r="AZ28189" s="167"/>
      <c r="BA28189" s="77"/>
      <c r="BB28189" s="77"/>
    </row>
    <row r="28190" spans="50:54" s="79" customFormat="1" ht="0" hidden="1" customHeight="1" x14ac:dyDescent="0.2">
      <c r="AX28190" s="78"/>
      <c r="AZ28190" s="167"/>
      <c r="BA28190" s="77"/>
      <c r="BB28190" s="77"/>
    </row>
    <row r="28191" spans="50:54" s="79" customFormat="1" ht="0" hidden="1" customHeight="1" x14ac:dyDescent="0.2">
      <c r="AX28191" s="78"/>
      <c r="AZ28191" s="167"/>
      <c r="BA28191" s="77"/>
      <c r="BB28191" s="77"/>
    </row>
    <row r="28192" spans="50:54" s="79" customFormat="1" ht="0" hidden="1" customHeight="1" x14ac:dyDescent="0.2">
      <c r="AX28192" s="78"/>
      <c r="AZ28192" s="167"/>
      <c r="BA28192" s="77"/>
      <c r="BB28192" s="77"/>
    </row>
    <row r="28193" spans="50:54" s="79" customFormat="1" ht="0" hidden="1" customHeight="1" x14ac:dyDescent="0.2">
      <c r="AX28193" s="78"/>
      <c r="AZ28193" s="167"/>
      <c r="BA28193" s="77"/>
      <c r="BB28193" s="77"/>
    </row>
    <row r="28194" spans="50:54" s="79" customFormat="1" ht="0" hidden="1" customHeight="1" x14ac:dyDescent="0.2">
      <c r="AX28194" s="78"/>
      <c r="AZ28194" s="167"/>
      <c r="BA28194" s="77"/>
      <c r="BB28194" s="77"/>
    </row>
    <row r="28195" spans="50:54" s="79" customFormat="1" ht="0" hidden="1" customHeight="1" x14ac:dyDescent="0.2">
      <c r="AX28195" s="78"/>
      <c r="AZ28195" s="167"/>
      <c r="BA28195" s="77"/>
      <c r="BB28195" s="77"/>
    </row>
    <row r="28196" spans="50:54" s="79" customFormat="1" ht="0" hidden="1" customHeight="1" x14ac:dyDescent="0.2">
      <c r="AX28196" s="78"/>
      <c r="AZ28196" s="167"/>
      <c r="BA28196" s="77"/>
      <c r="BB28196" s="77"/>
    </row>
    <row r="28197" spans="50:54" s="79" customFormat="1" ht="0" hidden="1" customHeight="1" x14ac:dyDescent="0.2">
      <c r="AX28197" s="78"/>
      <c r="AZ28197" s="167"/>
      <c r="BA28197" s="77"/>
      <c r="BB28197" s="77"/>
    </row>
    <row r="28198" spans="50:54" s="79" customFormat="1" ht="0" hidden="1" customHeight="1" x14ac:dyDescent="0.2">
      <c r="AX28198" s="78"/>
      <c r="AZ28198" s="167"/>
      <c r="BA28198" s="77"/>
      <c r="BB28198" s="77"/>
    </row>
    <row r="28199" spans="50:54" s="79" customFormat="1" ht="0" hidden="1" customHeight="1" x14ac:dyDescent="0.2">
      <c r="AX28199" s="78"/>
      <c r="AZ28199" s="167"/>
      <c r="BA28199" s="77"/>
      <c r="BB28199" s="77"/>
    </row>
    <row r="28200" spans="50:54" s="79" customFormat="1" ht="0" hidden="1" customHeight="1" x14ac:dyDescent="0.2">
      <c r="AX28200" s="78"/>
      <c r="AZ28200" s="167"/>
      <c r="BA28200" s="77"/>
      <c r="BB28200" s="77"/>
    </row>
    <row r="28201" spans="50:54" s="79" customFormat="1" ht="0" hidden="1" customHeight="1" x14ac:dyDescent="0.2">
      <c r="AX28201" s="78"/>
      <c r="AZ28201" s="167"/>
      <c r="BA28201" s="77"/>
      <c r="BB28201" s="77"/>
    </row>
    <row r="28202" spans="50:54" s="79" customFormat="1" ht="0" hidden="1" customHeight="1" x14ac:dyDescent="0.2">
      <c r="AX28202" s="78"/>
      <c r="AZ28202" s="167"/>
      <c r="BA28202" s="77"/>
      <c r="BB28202" s="77"/>
    </row>
    <row r="28203" spans="50:54" s="79" customFormat="1" ht="0" hidden="1" customHeight="1" x14ac:dyDescent="0.2">
      <c r="AX28203" s="78"/>
      <c r="AZ28203" s="167"/>
      <c r="BA28203" s="77"/>
      <c r="BB28203" s="77"/>
    </row>
    <row r="28204" spans="50:54" s="79" customFormat="1" ht="0" hidden="1" customHeight="1" x14ac:dyDescent="0.2">
      <c r="AX28204" s="78"/>
      <c r="AZ28204" s="167"/>
      <c r="BA28204" s="77"/>
      <c r="BB28204" s="77"/>
    </row>
    <row r="28205" spans="50:54" s="79" customFormat="1" ht="0" hidden="1" customHeight="1" x14ac:dyDescent="0.2">
      <c r="AX28205" s="78"/>
      <c r="AZ28205" s="167"/>
      <c r="BA28205" s="77"/>
      <c r="BB28205" s="77"/>
    </row>
    <row r="28206" spans="50:54" s="79" customFormat="1" ht="0" hidden="1" customHeight="1" x14ac:dyDescent="0.2">
      <c r="AX28206" s="78"/>
      <c r="AZ28206" s="167"/>
      <c r="BA28206" s="77"/>
      <c r="BB28206" s="77"/>
    </row>
    <row r="28207" spans="50:54" s="79" customFormat="1" ht="0" hidden="1" customHeight="1" x14ac:dyDescent="0.2">
      <c r="AX28207" s="78"/>
      <c r="AZ28207" s="167"/>
      <c r="BA28207" s="77"/>
      <c r="BB28207" s="77"/>
    </row>
    <row r="28208" spans="50:54" s="79" customFormat="1" ht="0" hidden="1" customHeight="1" x14ac:dyDescent="0.2">
      <c r="AX28208" s="78"/>
      <c r="AZ28208" s="167"/>
      <c r="BA28208" s="77"/>
      <c r="BB28208" s="77"/>
    </row>
    <row r="28209" spans="50:54" s="79" customFormat="1" ht="0" hidden="1" customHeight="1" x14ac:dyDescent="0.2">
      <c r="AX28209" s="78"/>
      <c r="AZ28209" s="167"/>
      <c r="BA28209" s="77"/>
      <c r="BB28209" s="77"/>
    </row>
    <row r="28210" spans="50:54" s="79" customFormat="1" ht="0" hidden="1" customHeight="1" x14ac:dyDescent="0.2">
      <c r="AX28210" s="78"/>
      <c r="AZ28210" s="167"/>
      <c r="BA28210" s="77"/>
      <c r="BB28210" s="77"/>
    </row>
    <row r="28211" spans="50:54" s="79" customFormat="1" ht="0" hidden="1" customHeight="1" x14ac:dyDescent="0.2">
      <c r="AX28211" s="78"/>
      <c r="AZ28211" s="167"/>
      <c r="BA28211" s="77"/>
      <c r="BB28211" s="77"/>
    </row>
    <row r="28212" spans="50:54" s="79" customFormat="1" ht="0" hidden="1" customHeight="1" x14ac:dyDescent="0.2">
      <c r="AX28212" s="78"/>
      <c r="AZ28212" s="167"/>
      <c r="BA28212" s="77"/>
      <c r="BB28212" s="77"/>
    </row>
    <row r="28213" spans="50:54" s="79" customFormat="1" ht="0" hidden="1" customHeight="1" x14ac:dyDescent="0.2">
      <c r="AX28213" s="78"/>
      <c r="AZ28213" s="167"/>
      <c r="BA28213" s="77"/>
      <c r="BB28213" s="77"/>
    </row>
    <row r="28214" spans="50:54" s="79" customFormat="1" ht="0" hidden="1" customHeight="1" x14ac:dyDescent="0.2">
      <c r="AX28214" s="78"/>
      <c r="AZ28214" s="167"/>
      <c r="BA28214" s="77"/>
      <c r="BB28214" s="77"/>
    </row>
    <row r="28215" spans="50:54" s="79" customFormat="1" ht="0" hidden="1" customHeight="1" x14ac:dyDescent="0.2">
      <c r="AX28215" s="78"/>
      <c r="AZ28215" s="167"/>
      <c r="BA28215" s="77"/>
      <c r="BB28215" s="77"/>
    </row>
    <row r="28216" spans="50:54" s="79" customFormat="1" ht="0" hidden="1" customHeight="1" x14ac:dyDescent="0.2">
      <c r="AX28216" s="78"/>
      <c r="AZ28216" s="167"/>
      <c r="BA28216" s="77"/>
      <c r="BB28216" s="77"/>
    </row>
    <row r="28217" spans="50:54" s="79" customFormat="1" ht="0" hidden="1" customHeight="1" x14ac:dyDescent="0.2">
      <c r="AX28217" s="78"/>
      <c r="AZ28217" s="167"/>
      <c r="BA28217" s="77"/>
      <c r="BB28217" s="77"/>
    </row>
    <row r="28218" spans="50:54" s="79" customFormat="1" ht="0" hidden="1" customHeight="1" x14ac:dyDescent="0.2">
      <c r="AX28218" s="78"/>
      <c r="AZ28218" s="167"/>
      <c r="BA28218" s="77"/>
      <c r="BB28218" s="77"/>
    </row>
    <row r="28219" spans="50:54" s="79" customFormat="1" ht="0" hidden="1" customHeight="1" x14ac:dyDescent="0.2">
      <c r="AX28219" s="78"/>
      <c r="AZ28219" s="167"/>
      <c r="BA28219" s="77"/>
      <c r="BB28219" s="77"/>
    </row>
    <row r="28220" spans="50:54" s="79" customFormat="1" ht="0" hidden="1" customHeight="1" x14ac:dyDescent="0.2">
      <c r="AX28220" s="78"/>
      <c r="AZ28220" s="167"/>
      <c r="BA28220" s="77"/>
      <c r="BB28220" s="77"/>
    </row>
    <row r="28221" spans="50:54" s="79" customFormat="1" ht="0" hidden="1" customHeight="1" x14ac:dyDescent="0.2">
      <c r="AX28221" s="78"/>
      <c r="AZ28221" s="167"/>
      <c r="BA28221" s="77"/>
      <c r="BB28221" s="77"/>
    </row>
    <row r="28222" spans="50:54" s="79" customFormat="1" ht="0" hidden="1" customHeight="1" x14ac:dyDescent="0.2">
      <c r="AX28222" s="78"/>
      <c r="AZ28222" s="167"/>
      <c r="BA28222" s="77"/>
      <c r="BB28222" s="77"/>
    </row>
    <row r="28223" spans="50:54" s="79" customFormat="1" ht="0" hidden="1" customHeight="1" x14ac:dyDescent="0.2">
      <c r="AX28223" s="78"/>
      <c r="AZ28223" s="167"/>
      <c r="BA28223" s="77"/>
      <c r="BB28223" s="77"/>
    </row>
    <row r="28224" spans="50:54" s="79" customFormat="1" ht="0" hidden="1" customHeight="1" x14ac:dyDescent="0.2">
      <c r="AX28224" s="78"/>
      <c r="AZ28224" s="167"/>
      <c r="BA28224" s="77"/>
      <c r="BB28224" s="77"/>
    </row>
    <row r="28225" spans="50:54" s="79" customFormat="1" ht="0" hidden="1" customHeight="1" x14ac:dyDescent="0.2">
      <c r="AX28225" s="78"/>
      <c r="AZ28225" s="167"/>
      <c r="BA28225" s="77"/>
      <c r="BB28225" s="77"/>
    </row>
    <row r="28226" spans="50:54" s="79" customFormat="1" ht="0" hidden="1" customHeight="1" x14ac:dyDescent="0.2">
      <c r="AX28226" s="78"/>
      <c r="AZ28226" s="167"/>
      <c r="BA28226" s="77"/>
      <c r="BB28226" s="77"/>
    </row>
    <row r="28227" spans="50:54" s="79" customFormat="1" ht="0" hidden="1" customHeight="1" x14ac:dyDescent="0.2">
      <c r="AX28227" s="78"/>
      <c r="AZ28227" s="167"/>
      <c r="BA28227" s="77"/>
      <c r="BB28227" s="77"/>
    </row>
    <row r="28228" spans="50:54" s="79" customFormat="1" ht="0" hidden="1" customHeight="1" x14ac:dyDescent="0.2">
      <c r="AX28228" s="78"/>
      <c r="AZ28228" s="167"/>
      <c r="BA28228" s="77"/>
      <c r="BB28228" s="77"/>
    </row>
    <row r="28229" spans="50:54" s="79" customFormat="1" ht="0" hidden="1" customHeight="1" x14ac:dyDescent="0.2">
      <c r="AX28229" s="78"/>
      <c r="AZ28229" s="167"/>
      <c r="BA28229" s="77"/>
      <c r="BB28229" s="77"/>
    </row>
    <row r="28230" spans="50:54" s="79" customFormat="1" ht="0" hidden="1" customHeight="1" x14ac:dyDescent="0.2">
      <c r="AX28230" s="78"/>
      <c r="AZ28230" s="167"/>
      <c r="BA28230" s="77"/>
      <c r="BB28230" s="77"/>
    </row>
    <row r="28231" spans="50:54" s="79" customFormat="1" ht="0" hidden="1" customHeight="1" x14ac:dyDescent="0.2">
      <c r="AX28231" s="78"/>
      <c r="AZ28231" s="167"/>
      <c r="BA28231" s="77"/>
      <c r="BB28231" s="77"/>
    </row>
    <row r="28232" spans="50:54" s="79" customFormat="1" ht="0" hidden="1" customHeight="1" x14ac:dyDescent="0.2">
      <c r="AX28232" s="78"/>
      <c r="AZ28232" s="167"/>
      <c r="BA28232" s="77"/>
      <c r="BB28232" s="77"/>
    </row>
    <row r="28233" spans="50:54" s="79" customFormat="1" ht="0" hidden="1" customHeight="1" x14ac:dyDescent="0.2">
      <c r="AX28233" s="78"/>
      <c r="AZ28233" s="167"/>
      <c r="BA28233" s="77"/>
      <c r="BB28233" s="77"/>
    </row>
    <row r="28234" spans="50:54" s="79" customFormat="1" ht="0" hidden="1" customHeight="1" x14ac:dyDescent="0.2">
      <c r="AX28234" s="78"/>
      <c r="AZ28234" s="167"/>
      <c r="BA28234" s="77"/>
      <c r="BB28234" s="77"/>
    </row>
    <row r="28235" spans="50:54" s="79" customFormat="1" ht="0" hidden="1" customHeight="1" x14ac:dyDescent="0.2">
      <c r="AX28235" s="78"/>
      <c r="AZ28235" s="167"/>
      <c r="BA28235" s="77"/>
      <c r="BB28235" s="77"/>
    </row>
    <row r="28236" spans="50:54" s="79" customFormat="1" ht="0" hidden="1" customHeight="1" x14ac:dyDescent="0.2">
      <c r="AX28236" s="78"/>
      <c r="AZ28236" s="167"/>
      <c r="BA28236" s="77"/>
      <c r="BB28236" s="77"/>
    </row>
    <row r="28237" spans="50:54" s="79" customFormat="1" ht="0" hidden="1" customHeight="1" x14ac:dyDescent="0.2">
      <c r="AX28237" s="78"/>
      <c r="AZ28237" s="167"/>
      <c r="BA28237" s="77"/>
      <c r="BB28237" s="77"/>
    </row>
    <row r="28238" spans="50:54" s="79" customFormat="1" ht="0" hidden="1" customHeight="1" x14ac:dyDescent="0.2">
      <c r="AX28238" s="78"/>
      <c r="AZ28238" s="167"/>
      <c r="BA28238" s="77"/>
      <c r="BB28238" s="77"/>
    </row>
    <row r="28239" spans="50:54" s="79" customFormat="1" ht="0" hidden="1" customHeight="1" x14ac:dyDescent="0.2">
      <c r="AX28239" s="78"/>
      <c r="AZ28239" s="167"/>
      <c r="BA28239" s="77"/>
      <c r="BB28239" s="77"/>
    </row>
    <row r="28240" spans="50:54" s="79" customFormat="1" ht="0" hidden="1" customHeight="1" x14ac:dyDescent="0.2">
      <c r="AX28240" s="78"/>
      <c r="AZ28240" s="167"/>
      <c r="BA28240" s="77"/>
      <c r="BB28240" s="77"/>
    </row>
    <row r="28241" spans="50:54" s="79" customFormat="1" ht="0" hidden="1" customHeight="1" x14ac:dyDescent="0.2">
      <c r="AX28241" s="78"/>
      <c r="AZ28241" s="167"/>
      <c r="BA28241" s="77"/>
      <c r="BB28241" s="77"/>
    </row>
    <row r="28242" spans="50:54" s="79" customFormat="1" ht="0" hidden="1" customHeight="1" x14ac:dyDescent="0.2">
      <c r="AX28242" s="78"/>
      <c r="AZ28242" s="167"/>
      <c r="BA28242" s="77"/>
      <c r="BB28242" s="77"/>
    </row>
    <row r="28243" spans="50:54" s="79" customFormat="1" ht="0" hidden="1" customHeight="1" x14ac:dyDescent="0.2">
      <c r="AX28243" s="78"/>
      <c r="AZ28243" s="167"/>
      <c r="BA28243" s="77"/>
      <c r="BB28243" s="77"/>
    </row>
    <row r="28244" spans="50:54" s="79" customFormat="1" ht="0" hidden="1" customHeight="1" x14ac:dyDescent="0.2">
      <c r="AX28244" s="78"/>
      <c r="AZ28244" s="167"/>
      <c r="BA28244" s="77"/>
      <c r="BB28244" s="77"/>
    </row>
    <row r="28245" spans="50:54" s="79" customFormat="1" ht="0" hidden="1" customHeight="1" x14ac:dyDescent="0.2">
      <c r="AX28245" s="78"/>
      <c r="AZ28245" s="167"/>
      <c r="BA28245" s="77"/>
      <c r="BB28245" s="77"/>
    </row>
    <row r="28246" spans="50:54" s="79" customFormat="1" ht="0" hidden="1" customHeight="1" x14ac:dyDescent="0.2">
      <c r="AX28246" s="78"/>
      <c r="AZ28246" s="167"/>
      <c r="BA28246" s="77"/>
      <c r="BB28246" s="77"/>
    </row>
    <row r="28247" spans="50:54" s="79" customFormat="1" ht="0" hidden="1" customHeight="1" x14ac:dyDescent="0.2">
      <c r="AX28247" s="78"/>
      <c r="AZ28247" s="167"/>
      <c r="BA28247" s="77"/>
      <c r="BB28247" s="77"/>
    </row>
    <row r="28248" spans="50:54" s="79" customFormat="1" ht="0" hidden="1" customHeight="1" x14ac:dyDescent="0.2">
      <c r="AX28248" s="78"/>
      <c r="AZ28248" s="167"/>
      <c r="BA28248" s="77"/>
      <c r="BB28248" s="77"/>
    </row>
    <row r="28249" spans="50:54" s="79" customFormat="1" ht="0" hidden="1" customHeight="1" x14ac:dyDescent="0.2">
      <c r="AX28249" s="78"/>
      <c r="AZ28249" s="167"/>
      <c r="BA28249" s="77"/>
      <c r="BB28249" s="77"/>
    </row>
    <row r="28250" spans="50:54" s="79" customFormat="1" ht="0" hidden="1" customHeight="1" x14ac:dyDescent="0.2">
      <c r="AX28250" s="78"/>
      <c r="AZ28250" s="167"/>
      <c r="BA28250" s="77"/>
      <c r="BB28250" s="77"/>
    </row>
    <row r="28251" spans="50:54" s="79" customFormat="1" ht="0" hidden="1" customHeight="1" x14ac:dyDescent="0.2">
      <c r="AX28251" s="78"/>
      <c r="AZ28251" s="167"/>
      <c r="BA28251" s="77"/>
      <c r="BB28251" s="77"/>
    </row>
    <row r="28252" spans="50:54" s="79" customFormat="1" ht="0" hidden="1" customHeight="1" x14ac:dyDescent="0.2">
      <c r="AX28252" s="78"/>
      <c r="AZ28252" s="167"/>
      <c r="BA28252" s="77"/>
      <c r="BB28252" s="77"/>
    </row>
    <row r="28253" spans="50:54" s="79" customFormat="1" ht="0" hidden="1" customHeight="1" x14ac:dyDescent="0.2">
      <c r="AX28253" s="78"/>
      <c r="AZ28253" s="167"/>
      <c r="BA28253" s="77"/>
      <c r="BB28253" s="77"/>
    </row>
    <row r="28254" spans="50:54" s="79" customFormat="1" ht="0" hidden="1" customHeight="1" x14ac:dyDescent="0.2">
      <c r="AX28254" s="78"/>
      <c r="AZ28254" s="167"/>
      <c r="BA28254" s="77"/>
      <c r="BB28254" s="77"/>
    </row>
    <row r="28255" spans="50:54" s="79" customFormat="1" ht="0" hidden="1" customHeight="1" x14ac:dyDescent="0.2">
      <c r="AX28255" s="78"/>
      <c r="AZ28255" s="167"/>
      <c r="BA28255" s="77"/>
      <c r="BB28255" s="77"/>
    </row>
    <row r="28256" spans="50:54" s="79" customFormat="1" ht="0" hidden="1" customHeight="1" x14ac:dyDescent="0.2">
      <c r="AX28256" s="78"/>
      <c r="AZ28256" s="167"/>
      <c r="BA28256" s="77"/>
      <c r="BB28256" s="77"/>
    </row>
    <row r="28257" spans="50:54" s="79" customFormat="1" ht="0" hidden="1" customHeight="1" x14ac:dyDescent="0.2">
      <c r="AX28257" s="78"/>
      <c r="AZ28257" s="167"/>
      <c r="BA28257" s="77"/>
      <c r="BB28257" s="77"/>
    </row>
    <row r="28258" spans="50:54" s="79" customFormat="1" ht="0" hidden="1" customHeight="1" x14ac:dyDescent="0.2">
      <c r="AX28258" s="78"/>
      <c r="AZ28258" s="167"/>
      <c r="BA28258" s="77"/>
      <c r="BB28258" s="77"/>
    </row>
    <row r="28259" spans="50:54" s="79" customFormat="1" ht="0" hidden="1" customHeight="1" x14ac:dyDescent="0.2">
      <c r="AX28259" s="78"/>
      <c r="AZ28259" s="167"/>
      <c r="BA28259" s="77"/>
      <c r="BB28259" s="77"/>
    </row>
    <row r="28260" spans="50:54" s="79" customFormat="1" ht="0" hidden="1" customHeight="1" x14ac:dyDescent="0.2">
      <c r="AX28260" s="78"/>
      <c r="AZ28260" s="167"/>
      <c r="BA28260" s="77"/>
      <c r="BB28260" s="77"/>
    </row>
    <row r="28261" spans="50:54" s="79" customFormat="1" ht="0" hidden="1" customHeight="1" x14ac:dyDescent="0.2">
      <c r="AX28261" s="78"/>
      <c r="AZ28261" s="167"/>
      <c r="BA28261" s="77"/>
      <c r="BB28261" s="77"/>
    </row>
    <row r="28262" spans="50:54" s="79" customFormat="1" ht="0" hidden="1" customHeight="1" x14ac:dyDescent="0.2">
      <c r="AX28262" s="78"/>
      <c r="AZ28262" s="167"/>
      <c r="BA28262" s="77"/>
      <c r="BB28262" s="77"/>
    </row>
    <row r="28263" spans="50:54" s="79" customFormat="1" ht="0" hidden="1" customHeight="1" x14ac:dyDescent="0.2">
      <c r="AX28263" s="78"/>
      <c r="AZ28263" s="167"/>
      <c r="BA28263" s="77"/>
      <c r="BB28263" s="77"/>
    </row>
    <row r="28264" spans="50:54" s="79" customFormat="1" ht="0" hidden="1" customHeight="1" x14ac:dyDescent="0.2">
      <c r="AX28264" s="78"/>
      <c r="AZ28264" s="167"/>
      <c r="BA28264" s="77"/>
      <c r="BB28264" s="77"/>
    </row>
    <row r="28265" spans="50:54" s="79" customFormat="1" ht="0" hidden="1" customHeight="1" x14ac:dyDescent="0.2">
      <c r="AX28265" s="78"/>
      <c r="AZ28265" s="167"/>
      <c r="BA28265" s="77"/>
      <c r="BB28265" s="77"/>
    </row>
    <row r="28266" spans="50:54" s="79" customFormat="1" ht="0" hidden="1" customHeight="1" x14ac:dyDescent="0.2">
      <c r="AX28266" s="78"/>
      <c r="AZ28266" s="167"/>
      <c r="BA28266" s="77"/>
      <c r="BB28266" s="77"/>
    </row>
    <row r="28267" spans="50:54" s="79" customFormat="1" ht="0" hidden="1" customHeight="1" x14ac:dyDescent="0.2">
      <c r="AX28267" s="78"/>
      <c r="AZ28267" s="167"/>
      <c r="BA28267" s="77"/>
      <c r="BB28267" s="77"/>
    </row>
    <row r="28268" spans="50:54" s="79" customFormat="1" ht="0" hidden="1" customHeight="1" x14ac:dyDescent="0.2">
      <c r="AX28268" s="78"/>
      <c r="AZ28268" s="167"/>
      <c r="BA28268" s="77"/>
      <c r="BB28268" s="77"/>
    </row>
    <row r="28269" spans="50:54" s="79" customFormat="1" ht="0" hidden="1" customHeight="1" x14ac:dyDescent="0.2">
      <c r="AX28269" s="78"/>
      <c r="AZ28269" s="167"/>
      <c r="BA28269" s="77"/>
      <c r="BB28269" s="77"/>
    </row>
    <row r="28270" spans="50:54" s="79" customFormat="1" ht="0" hidden="1" customHeight="1" x14ac:dyDescent="0.2">
      <c r="AX28270" s="78"/>
      <c r="AZ28270" s="167"/>
      <c r="BA28270" s="77"/>
      <c r="BB28270" s="77"/>
    </row>
    <row r="28271" spans="50:54" s="79" customFormat="1" ht="0" hidden="1" customHeight="1" x14ac:dyDescent="0.2">
      <c r="AX28271" s="78"/>
      <c r="AZ28271" s="167"/>
      <c r="BA28271" s="77"/>
      <c r="BB28271" s="77"/>
    </row>
    <row r="28272" spans="50:54" s="79" customFormat="1" ht="0" hidden="1" customHeight="1" x14ac:dyDescent="0.2">
      <c r="AX28272" s="78"/>
      <c r="AZ28272" s="167"/>
      <c r="BA28272" s="77"/>
      <c r="BB28272" s="77"/>
    </row>
    <row r="28273" spans="50:54" s="79" customFormat="1" ht="0" hidden="1" customHeight="1" x14ac:dyDescent="0.2">
      <c r="AX28273" s="78"/>
      <c r="AZ28273" s="167"/>
      <c r="BA28273" s="77"/>
      <c r="BB28273" s="77"/>
    </row>
    <row r="28274" spans="50:54" s="79" customFormat="1" ht="0" hidden="1" customHeight="1" x14ac:dyDescent="0.2">
      <c r="AX28274" s="78"/>
      <c r="AZ28274" s="167"/>
      <c r="BA28274" s="77"/>
      <c r="BB28274" s="77"/>
    </row>
    <row r="28275" spans="50:54" s="79" customFormat="1" ht="0" hidden="1" customHeight="1" x14ac:dyDescent="0.2">
      <c r="AX28275" s="78"/>
      <c r="AZ28275" s="167"/>
      <c r="BA28275" s="77"/>
      <c r="BB28275" s="77"/>
    </row>
    <row r="28276" spans="50:54" s="79" customFormat="1" ht="0" hidden="1" customHeight="1" x14ac:dyDescent="0.2">
      <c r="AX28276" s="78"/>
      <c r="AZ28276" s="167"/>
      <c r="BA28276" s="77"/>
      <c r="BB28276" s="77"/>
    </row>
    <row r="28277" spans="50:54" s="79" customFormat="1" ht="0" hidden="1" customHeight="1" x14ac:dyDescent="0.2">
      <c r="AX28277" s="78"/>
      <c r="AZ28277" s="167"/>
      <c r="BA28277" s="77"/>
      <c r="BB28277" s="77"/>
    </row>
    <row r="28278" spans="50:54" s="79" customFormat="1" ht="0" hidden="1" customHeight="1" x14ac:dyDescent="0.2">
      <c r="AX28278" s="78"/>
      <c r="AZ28278" s="167"/>
      <c r="BA28278" s="77"/>
      <c r="BB28278" s="77"/>
    </row>
    <row r="28279" spans="50:54" s="79" customFormat="1" ht="0" hidden="1" customHeight="1" x14ac:dyDescent="0.2">
      <c r="AX28279" s="78"/>
      <c r="AZ28279" s="167"/>
      <c r="BA28279" s="77"/>
      <c r="BB28279" s="77"/>
    </row>
    <row r="28280" spans="50:54" s="79" customFormat="1" ht="0" hidden="1" customHeight="1" x14ac:dyDescent="0.2">
      <c r="AX28280" s="78"/>
      <c r="AZ28280" s="167"/>
      <c r="BA28280" s="77"/>
      <c r="BB28280" s="77"/>
    </row>
    <row r="28281" spans="50:54" s="79" customFormat="1" ht="0" hidden="1" customHeight="1" x14ac:dyDescent="0.2">
      <c r="AX28281" s="78"/>
      <c r="AZ28281" s="167"/>
      <c r="BA28281" s="77"/>
      <c r="BB28281" s="77"/>
    </row>
    <row r="28282" spans="50:54" s="79" customFormat="1" ht="0" hidden="1" customHeight="1" x14ac:dyDescent="0.2">
      <c r="AX28282" s="78"/>
      <c r="AZ28282" s="167"/>
      <c r="BA28282" s="77"/>
      <c r="BB28282" s="77"/>
    </row>
    <row r="28283" spans="50:54" s="79" customFormat="1" ht="0" hidden="1" customHeight="1" x14ac:dyDescent="0.2">
      <c r="AX28283" s="78"/>
      <c r="AZ28283" s="167"/>
      <c r="BA28283" s="77"/>
      <c r="BB28283" s="77"/>
    </row>
    <row r="28284" spans="50:54" s="79" customFormat="1" ht="0" hidden="1" customHeight="1" x14ac:dyDescent="0.2">
      <c r="AX28284" s="78"/>
      <c r="AZ28284" s="167"/>
      <c r="BA28284" s="77"/>
      <c r="BB28284" s="77"/>
    </row>
    <row r="28285" spans="50:54" s="79" customFormat="1" ht="0" hidden="1" customHeight="1" x14ac:dyDescent="0.2">
      <c r="AX28285" s="78"/>
      <c r="AZ28285" s="167"/>
      <c r="BA28285" s="77"/>
      <c r="BB28285" s="77"/>
    </row>
    <row r="28286" spans="50:54" s="79" customFormat="1" ht="0" hidden="1" customHeight="1" x14ac:dyDescent="0.2">
      <c r="AX28286" s="78"/>
      <c r="AZ28286" s="167"/>
      <c r="BA28286" s="77"/>
      <c r="BB28286" s="77"/>
    </row>
    <row r="28287" spans="50:54" s="79" customFormat="1" ht="0" hidden="1" customHeight="1" x14ac:dyDescent="0.2">
      <c r="AX28287" s="78"/>
      <c r="AZ28287" s="167"/>
      <c r="BA28287" s="77"/>
      <c r="BB28287" s="77"/>
    </row>
    <row r="28288" spans="50:54" s="79" customFormat="1" ht="0" hidden="1" customHeight="1" x14ac:dyDescent="0.2">
      <c r="AX28288" s="78"/>
      <c r="AZ28288" s="167"/>
      <c r="BA28288" s="77"/>
      <c r="BB28288" s="77"/>
    </row>
    <row r="28289" spans="50:54" s="79" customFormat="1" ht="0" hidden="1" customHeight="1" x14ac:dyDescent="0.2">
      <c r="AX28289" s="78"/>
      <c r="AZ28289" s="167"/>
      <c r="BA28289" s="77"/>
      <c r="BB28289" s="77"/>
    </row>
    <row r="28290" spans="50:54" s="79" customFormat="1" ht="0" hidden="1" customHeight="1" x14ac:dyDescent="0.2">
      <c r="AX28290" s="78"/>
      <c r="AZ28290" s="167"/>
      <c r="BA28290" s="77"/>
      <c r="BB28290" s="77"/>
    </row>
    <row r="28291" spans="50:54" s="79" customFormat="1" ht="0" hidden="1" customHeight="1" x14ac:dyDescent="0.2">
      <c r="AX28291" s="78"/>
      <c r="AZ28291" s="167"/>
      <c r="BA28291" s="77"/>
      <c r="BB28291" s="77"/>
    </row>
    <row r="28292" spans="50:54" s="79" customFormat="1" ht="0" hidden="1" customHeight="1" x14ac:dyDescent="0.2">
      <c r="AX28292" s="78"/>
      <c r="AZ28292" s="167"/>
      <c r="BA28292" s="77"/>
      <c r="BB28292" s="77"/>
    </row>
    <row r="28293" spans="50:54" s="79" customFormat="1" ht="0" hidden="1" customHeight="1" x14ac:dyDescent="0.2">
      <c r="AX28293" s="78"/>
      <c r="AZ28293" s="167"/>
      <c r="BA28293" s="77"/>
      <c r="BB28293" s="77"/>
    </row>
    <row r="28294" spans="50:54" s="79" customFormat="1" ht="0" hidden="1" customHeight="1" x14ac:dyDescent="0.2">
      <c r="AX28294" s="78"/>
      <c r="AZ28294" s="167"/>
      <c r="BA28294" s="77"/>
      <c r="BB28294" s="77"/>
    </row>
    <row r="28295" spans="50:54" s="79" customFormat="1" ht="0" hidden="1" customHeight="1" x14ac:dyDescent="0.2">
      <c r="AX28295" s="78"/>
      <c r="AZ28295" s="167"/>
      <c r="BA28295" s="77"/>
      <c r="BB28295" s="77"/>
    </row>
    <row r="28296" spans="50:54" s="79" customFormat="1" ht="0" hidden="1" customHeight="1" x14ac:dyDescent="0.2">
      <c r="AX28296" s="78"/>
      <c r="AZ28296" s="167"/>
      <c r="BA28296" s="77"/>
      <c r="BB28296" s="77"/>
    </row>
    <row r="28297" spans="50:54" s="79" customFormat="1" ht="0" hidden="1" customHeight="1" x14ac:dyDescent="0.2">
      <c r="AX28297" s="78"/>
      <c r="AZ28297" s="167"/>
      <c r="BA28297" s="77"/>
      <c r="BB28297" s="77"/>
    </row>
    <row r="28298" spans="50:54" s="79" customFormat="1" ht="0" hidden="1" customHeight="1" x14ac:dyDescent="0.2">
      <c r="AX28298" s="78"/>
      <c r="AZ28298" s="167"/>
      <c r="BA28298" s="77"/>
      <c r="BB28298" s="77"/>
    </row>
    <row r="28299" spans="50:54" s="79" customFormat="1" ht="0" hidden="1" customHeight="1" x14ac:dyDescent="0.2">
      <c r="AX28299" s="78"/>
      <c r="AZ28299" s="167"/>
      <c r="BA28299" s="77"/>
      <c r="BB28299" s="77"/>
    </row>
    <row r="28300" spans="50:54" s="79" customFormat="1" ht="0" hidden="1" customHeight="1" x14ac:dyDescent="0.2">
      <c r="AX28300" s="78"/>
      <c r="AZ28300" s="167"/>
      <c r="BA28300" s="77"/>
      <c r="BB28300" s="77"/>
    </row>
    <row r="28301" spans="50:54" s="79" customFormat="1" ht="0" hidden="1" customHeight="1" x14ac:dyDescent="0.2">
      <c r="AX28301" s="78"/>
      <c r="AZ28301" s="167"/>
      <c r="BA28301" s="77"/>
      <c r="BB28301" s="77"/>
    </row>
    <row r="28302" spans="50:54" s="79" customFormat="1" ht="0" hidden="1" customHeight="1" x14ac:dyDescent="0.2">
      <c r="AX28302" s="78"/>
      <c r="AZ28302" s="167"/>
      <c r="BA28302" s="77"/>
      <c r="BB28302" s="77"/>
    </row>
    <row r="28303" spans="50:54" s="79" customFormat="1" ht="0" hidden="1" customHeight="1" x14ac:dyDescent="0.2">
      <c r="AX28303" s="78"/>
      <c r="AZ28303" s="167"/>
      <c r="BA28303" s="77"/>
      <c r="BB28303" s="77"/>
    </row>
    <row r="28304" spans="50:54" s="79" customFormat="1" ht="0" hidden="1" customHeight="1" x14ac:dyDescent="0.2">
      <c r="AX28304" s="78"/>
      <c r="AZ28304" s="167"/>
      <c r="BA28304" s="77"/>
      <c r="BB28304" s="77"/>
    </row>
    <row r="28305" spans="50:54" s="79" customFormat="1" ht="0" hidden="1" customHeight="1" x14ac:dyDescent="0.2">
      <c r="AX28305" s="78"/>
      <c r="AZ28305" s="167"/>
      <c r="BA28305" s="77"/>
      <c r="BB28305" s="77"/>
    </row>
    <row r="28306" spans="50:54" s="79" customFormat="1" ht="0" hidden="1" customHeight="1" x14ac:dyDescent="0.2">
      <c r="AX28306" s="78"/>
      <c r="AZ28306" s="167"/>
      <c r="BA28306" s="77"/>
      <c r="BB28306" s="77"/>
    </row>
    <row r="28307" spans="50:54" s="79" customFormat="1" ht="0" hidden="1" customHeight="1" x14ac:dyDescent="0.2">
      <c r="AX28307" s="78"/>
      <c r="AZ28307" s="167"/>
      <c r="BA28307" s="77"/>
      <c r="BB28307" s="77"/>
    </row>
    <row r="28308" spans="50:54" s="79" customFormat="1" ht="0" hidden="1" customHeight="1" x14ac:dyDescent="0.2">
      <c r="AX28308" s="78"/>
      <c r="AZ28308" s="167"/>
      <c r="BA28308" s="77"/>
      <c r="BB28308" s="77"/>
    </row>
    <row r="28309" spans="50:54" s="79" customFormat="1" ht="0" hidden="1" customHeight="1" x14ac:dyDescent="0.2">
      <c r="AX28309" s="78"/>
      <c r="AZ28309" s="167"/>
      <c r="BA28309" s="77"/>
      <c r="BB28309" s="77"/>
    </row>
    <row r="28310" spans="50:54" s="79" customFormat="1" ht="0" hidden="1" customHeight="1" x14ac:dyDescent="0.2">
      <c r="AX28310" s="78"/>
      <c r="AZ28310" s="167"/>
      <c r="BA28310" s="77"/>
      <c r="BB28310" s="77"/>
    </row>
    <row r="28311" spans="50:54" s="79" customFormat="1" ht="0" hidden="1" customHeight="1" x14ac:dyDescent="0.2">
      <c r="AX28311" s="78"/>
      <c r="AZ28311" s="167"/>
      <c r="BA28311" s="77"/>
      <c r="BB28311" s="77"/>
    </row>
    <row r="28312" spans="50:54" s="79" customFormat="1" ht="0" hidden="1" customHeight="1" x14ac:dyDescent="0.2">
      <c r="AX28312" s="78"/>
      <c r="AZ28312" s="167"/>
      <c r="BA28312" s="77"/>
      <c r="BB28312" s="77"/>
    </row>
    <row r="28313" spans="50:54" s="79" customFormat="1" ht="0" hidden="1" customHeight="1" x14ac:dyDescent="0.2">
      <c r="AX28313" s="78"/>
      <c r="AZ28313" s="167"/>
      <c r="BA28313" s="77"/>
      <c r="BB28313" s="77"/>
    </row>
    <row r="28314" spans="50:54" s="79" customFormat="1" ht="0" hidden="1" customHeight="1" x14ac:dyDescent="0.2">
      <c r="AX28314" s="78"/>
      <c r="AZ28314" s="167"/>
      <c r="BA28314" s="77"/>
      <c r="BB28314" s="77"/>
    </row>
    <row r="28315" spans="50:54" s="79" customFormat="1" ht="0" hidden="1" customHeight="1" x14ac:dyDescent="0.2">
      <c r="AX28315" s="78"/>
      <c r="AZ28315" s="167"/>
      <c r="BA28315" s="77"/>
      <c r="BB28315" s="77"/>
    </row>
    <row r="28316" spans="50:54" s="79" customFormat="1" ht="0" hidden="1" customHeight="1" x14ac:dyDescent="0.2">
      <c r="AX28316" s="78"/>
      <c r="AZ28316" s="167"/>
      <c r="BA28316" s="77"/>
      <c r="BB28316" s="77"/>
    </row>
    <row r="28317" spans="50:54" s="79" customFormat="1" ht="0" hidden="1" customHeight="1" x14ac:dyDescent="0.2">
      <c r="AX28317" s="78"/>
      <c r="AZ28317" s="167"/>
      <c r="BA28317" s="77"/>
      <c r="BB28317" s="77"/>
    </row>
    <row r="28318" spans="50:54" s="79" customFormat="1" ht="0" hidden="1" customHeight="1" x14ac:dyDescent="0.2">
      <c r="AX28318" s="78"/>
      <c r="AZ28318" s="167"/>
      <c r="BA28318" s="77"/>
      <c r="BB28318" s="77"/>
    </row>
    <row r="28319" spans="50:54" s="79" customFormat="1" ht="0" hidden="1" customHeight="1" x14ac:dyDescent="0.2">
      <c r="AX28319" s="78"/>
      <c r="AZ28319" s="167"/>
      <c r="BA28319" s="77"/>
      <c r="BB28319" s="77"/>
    </row>
    <row r="28320" spans="50:54" s="79" customFormat="1" ht="0" hidden="1" customHeight="1" x14ac:dyDescent="0.2">
      <c r="AX28320" s="78"/>
      <c r="AZ28320" s="167"/>
      <c r="BA28320" s="77"/>
      <c r="BB28320" s="77"/>
    </row>
    <row r="28321" spans="50:54" s="79" customFormat="1" ht="0" hidden="1" customHeight="1" x14ac:dyDescent="0.2">
      <c r="AX28321" s="78"/>
      <c r="AZ28321" s="167"/>
      <c r="BA28321" s="77"/>
      <c r="BB28321" s="77"/>
    </row>
    <row r="28322" spans="50:54" s="79" customFormat="1" ht="0" hidden="1" customHeight="1" x14ac:dyDescent="0.2">
      <c r="AX28322" s="78"/>
      <c r="AZ28322" s="167"/>
      <c r="BA28322" s="77"/>
      <c r="BB28322" s="77"/>
    </row>
    <row r="28323" spans="50:54" s="79" customFormat="1" ht="0" hidden="1" customHeight="1" x14ac:dyDescent="0.2">
      <c r="AX28323" s="78"/>
      <c r="AZ28323" s="167"/>
      <c r="BA28323" s="77"/>
      <c r="BB28323" s="77"/>
    </row>
    <row r="28324" spans="50:54" s="79" customFormat="1" ht="0" hidden="1" customHeight="1" x14ac:dyDescent="0.2">
      <c r="AX28324" s="78"/>
      <c r="AZ28324" s="167"/>
      <c r="BA28324" s="77"/>
      <c r="BB28324" s="77"/>
    </row>
    <row r="28325" spans="50:54" s="79" customFormat="1" ht="0" hidden="1" customHeight="1" x14ac:dyDescent="0.2">
      <c r="AX28325" s="78"/>
      <c r="AZ28325" s="167"/>
      <c r="BA28325" s="77"/>
      <c r="BB28325" s="77"/>
    </row>
    <row r="28326" spans="50:54" s="79" customFormat="1" ht="0" hidden="1" customHeight="1" x14ac:dyDescent="0.2">
      <c r="AX28326" s="78"/>
      <c r="AZ28326" s="167"/>
      <c r="BA28326" s="77"/>
      <c r="BB28326" s="77"/>
    </row>
    <row r="28327" spans="50:54" s="79" customFormat="1" ht="0" hidden="1" customHeight="1" x14ac:dyDescent="0.2">
      <c r="AX28327" s="78"/>
      <c r="AZ28327" s="167"/>
      <c r="BA28327" s="77"/>
      <c r="BB28327" s="77"/>
    </row>
    <row r="28328" spans="50:54" s="79" customFormat="1" ht="0" hidden="1" customHeight="1" x14ac:dyDescent="0.2">
      <c r="AX28328" s="78"/>
      <c r="AZ28328" s="167"/>
      <c r="BA28328" s="77"/>
      <c r="BB28328" s="77"/>
    </row>
    <row r="28329" spans="50:54" s="79" customFormat="1" ht="0" hidden="1" customHeight="1" x14ac:dyDescent="0.2">
      <c r="AX28329" s="78"/>
      <c r="AZ28329" s="167"/>
      <c r="BA28329" s="77"/>
      <c r="BB28329" s="77"/>
    </row>
    <row r="28330" spans="50:54" s="79" customFormat="1" ht="0" hidden="1" customHeight="1" x14ac:dyDescent="0.2">
      <c r="AX28330" s="78"/>
      <c r="AZ28330" s="167"/>
      <c r="BA28330" s="77"/>
      <c r="BB28330" s="77"/>
    </row>
    <row r="28331" spans="50:54" s="79" customFormat="1" ht="0" hidden="1" customHeight="1" x14ac:dyDescent="0.2">
      <c r="AX28331" s="78"/>
      <c r="AZ28331" s="167"/>
      <c r="BA28331" s="77"/>
      <c r="BB28331" s="77"/>
    </row>
    <row r="28332" spans="50:54" s="79" customFormat="1" ht="0" hidden="1" customHeight="1" x14ac:dyDescent="0.2">
      <c r="AX28332" s="78"/>
      <c r="AZ28332" s="167"/>
      <c r="BA28332" s="77"/>
      <c r="BB28332" s="77"/>
    </row>
    <row r="28333" spans="50:54" s="79" customFormat="1" ht="0" hidden="1" customHeight="1" x14ac:dyDescent="0.2">
      <c r="AX28333" s="78"/>
      <c r="AZ28333" s="167"/>
      <c r="BA28333" s="77"/>
      <c r="BB28333" s="77"/>
    </row>
    <row r="28334" spans="50:54" s="79" customFormat="1" ht="0" hidden="1" customHeight="1" x14ac:dyDescent="0.2">
      <c r="AX28334" s="78"/>
      <c r="AZ28334" s="167"/>
      <c r="BA28334" s="77"/>
      <c r="BB28334" s="77"/>
    </row>
    <row r="28335" spans="50:54" s="79" customFormat="1" ht="0" hidden="1" customHeight="1" x14ac:dyDescent="0.2">
      <c r="AX28335" s="78"/>
      <c r="AZ28335" s="167"/>
      <c r="BA28335" s="77"/>
      <c r="BB28335" s="77"/>
    </row>
    <row r="28336" spans="50:54" s="79" customFormat="1" ht="0" hidden="1" customHeight="1" x14ac:dyDescent="0.2">
      <c r="AX28336" s="78"/>
      <c r="AZ28336" s="167"/>
      <c r="BA28336" s="77"/>
      <c r="BB28336" s="77"/>
    </row>
    <row r="28337" spans="50:54" s="79" customFormat="1" ht="0" hidden="1" customHeight="1" x14ac:dyDescent="0.2">
      <c r="AX28337" s="78"/>
      <c r="AZ28337" s="167"/>
      <c r="BA28337" s="77"/>
      <c r="BB28337" s="77"/>
    </row>
    <row r="28338" spans="50:54" s="79" customFormat="1" ht="0" hidden="1" customHeight="1" x14ac:dyDescent="0.2">
      <c r="AX28338" s="78"/>
      <c r="AZ28338" s="167"/>
      <c r="BA28338" s="77"/>
      <c r="BB28338" s="77"/>
    </row>
    <row r="28339" spans="50:54" s="79" customFormat="1" ht="0" hidden="1" customHeight="1" x14ac:dyDescent="0.2">
      <c r="AX28339" s="78"/>
      <c r="AZ28339" s="167"/>
      <c r="BA28339" s="77"/>
      <c r="BB28339" s="77"/>
    </row>
    <row r="28340" spans="50:54" s="79" customFormat="1" ht="0" hidden="1" customHeight="1" x14ac:dyDescent="0.2">
      <c r="AX28340" s="78"/>
      <c r="AZ28340" s="167"/>
      <c r="BA28340" s="77"/>
      <c r="BB28340" s="77"/>
    </row>
    <row r="28341" spans="50:54" s="79" customFormat="1" ht="0" hidden="1" customHeight="1" x14ac:dyDescent="0.2">
      <c r="AX28341" s="78"/>
      <c r="AZ28341" s="167"/>
      <c r="BA28341" s="77"/>
      <c r="BB28341" s="77"/>
    </row>
    <row r="28342" spans="50:54" s="79" customFormat="1" ht="0" hidden="1" customHeight="1" x14ac:dyDescent="0.2">
      <c r="AX28342" s="78"/>
      <c r="AZ28342" s="167"/>
      <c r="BA28342" s="77"/>
      <c r="BB28342" s="77"/>
    </row>
    <row r="28343" spans="50:54" s="79" customFormat="1" ht="0" hidden="1" customHeight="1" x14ac:dyDescent="0.2">
      <c r="AX28343" s="78"/>
      <c r="AZ28343" s="167"/>
      <c r="BA28343" s="77"/>
      <c r="BB28343" s="77"/>
    </row>
    <row r="28344" spans="50:54" s="79" customFormat="1" ht="0" hidden="1" customHeight="1" x14ac:dyDescent="0.2">
      <c r="AX28344" s="78"/>
      <c r="AZ28344" s="167"/>
      <c r="BA28344" s="77"/>
      <c r="BB28344" s="77"/>
    </row>
    <row r="28345" spans="50:54" s="79" customFormat="1" ht="0" hidden="1" customHeight="1" x14ac:dyDescent="0.2">
      <c r="AX28345" s="78"/>
      <c r="AZ28345" s="167"/>
      <c r="BA28345" s="77"/>
      <c r="BB28345" s="77"/>
    </row>
    <row r="28346" spans="50:54" s="79" customFormat="1" ht="0" hidden="1" customHeight="1" x14ac:dyDescent="0.2">
      <c r="AX28346" s="78"/>
      <c r="AZ28346" s="167"/>
      <c r="BA28346" s="77"/>
      <c r="BB28346" s="77"/>
    </row>
    <row r="28347" spans="50:54" s="79" customFormat="1" ht="0" hidden="1" customHeight="1" x14ac:dyDescent="0.2">
      <c r="AX28347" s="78"/>
      <c r="AZ28347" s="167"/>
      <c r="BA28347" s="77"/>
      <c r="BB28347" s="77"/>
    </row>
    <row r="28348" spans="50:54" s="79" customFormat="1" ht="0" hidden="1" customHeight="1" x14ac:dyDescent="0.2">
      <c r="AX28348" s="78"/>
      <c r="AZ28348" s="167"/>
      <c r="BA28348" s="77"/>
      <c r="BB28348" s="77"/>
    </row>
    <row r="28349" spans="50:54" s="79" customFormat="1" ht="0" hidden="1" customHeight="1" x14ac:dyDescent="0.2">
      <c r="AX28349" s="78"/>
      <c r="AZ28349" s="167"/>
      <c r="BA28349" s="77"/>
      <c r="BB28349" s="77"/>
    </row>
    <row r="28350" spans="50:54" s="79" customFormat="1" ht="0" hidden="1" customHeight="1" x14ac:dyDescent="0.2">
      <c r="AX28350" s="78"/>
      <c r="AZ28350" s="167"/>
      <c r="BA28350" s="77"/>
      <c r="BB28350" s="77"/>
    </row>
    <row r="28351" spans="50:54" s="79" customFormat="1" ht="0" hidden="1" customHeight="1" x14ac:dyDescent="0.2">
      <c r="AX28351" s="78"/>
      <c r="AZ28351" s="167"/>
      <c r="BA28351" s="77"/>
      <c r="BB28351" s="77"/>
    </row>
    <row r="28352" spans="50:54" s="79" customFormat="1" ht="0" hidden="1" customHeight="1" x14ac:dyDescent="0.2">
      <c r="AX28352" s="78"/>
      <c r="AZ28352" s="167"/>
      <c r="BA28352" s="77"/>
      <c r="BB28352" s="77"/>
    </row>
    <row r="28353" spans="50:54" s="79" customFormat="1" ht="0" hidden="1" customHeight="1" x14ac:dyDescent="0.2">
      <c r="AX28353" s="78"/>
      <c r="AZ28353" s="167"/>
      <c r="BA28353" s="77"/>
      <c r="BB28353" s="77"/>
    </row>
    <row r="28354" spans="50:54" s="79" customFormat="1" ht="0" hidden="1" customHeight="1" x14ac:dyDescent="0.2">
      <c r="AX28354" s="78"/>
      <c r="AZ28354" s="167"/>
      <c r="BA28354" s="77"/>
      <c r="BB28354" s="77"/>
    </row>
    <row r="28355" spans="50:54" s="79" customFormat="1" ht="0" hidden="1" customHeight="1" x14ac:dyDescent="0.2">
      <c r="AX28355" s="78"/>
      <c r="AZ28355" s="167"/>
      <c r="BA28355" s="77"/>
      <c r="BB28355" s="77"/>
    </row>
    <row r="28356" spans="50:54" s="79" customFormat="1" ht="0" hidden="1" customHeight="1" x14ac:dyDescent="0.2">
      <c r="AX28356" s="78"/>
      <c r="AZ28356" s="167"/>
      <c r="BA28356" s="77"/>
      <c r="BB28356" s="77"/>
    </row>
    <row r="28357" spans="50:54" s="79" customFormat="1" ht="0" hidden="1" customHeight="1" x14ac:dyDescent="0.2">
      <c r="AX28357" s="78"/>
      <c r="AZ28357" s="167"/>
      <c r="BA28357" s="77"/>
      <c r="BB28357" s="77"/>
    </row>
    <row r="28358" spans="50:54" s="79" customFormat="1" ht="0" hidden="1" customHeight="1" x14ac:dyDescent="0.2">
      <c r="AX28358" s="78"/>
      <c r="AZ28358" s="167"/>
      <c r="BA28358" s="77"/>
      <c r="BB28358" s="77"/>
    </row>
    <row r="28359" spans="50:54" s="79" customFormat="1" ht="0" hidden="1" customHeight="1" x14ac:dyDescent="0.2">
      <c r="AX28359" s="78"/>
      <c r="AZ28359" s="167"/>
      <c r="BA28359" s="77"/>
      <c r="BB28359" s="77"/>
    </row>
    <row r="28360" spans="50:54" s="79" customFormat="1" ht="0" hidden="1" customHeight="1" x14ac:dyDescent="0.2">
      <c r="AX28360" s="78"/>
      <c r="AZ28360" s="167"/>
      <c r="BA28360" s="77"/>
      <c r="BB28360" s="77"/>
    </row>
    <row r="28361" spans="50:54" s="79" customFormat="1" ht="0" hidden="1" customHeight="1" x14ac:dyDescent="0.2">
      <c r="AX28361" s="78"/>
      <c r="AZ28361" s="167"/>
      <c r="BA28361" s="77"/>
      <c r="BB28361" s="77"/>
    </row>
    <row r="28362" spans="50:54" s="79" customFormat="1" ht="0" hidden="1" customHeight="1" x14ac:dyDescent="0.2">
      <c r="AX28362" s="78"/>
      <c r="AZ28362" s="167"/>
      <c r="BA28362" s="77"/>
      <c r="BB28362" s="77"/>
    </row>
    <row r="28363" spans="50:54" s="79" customFormat="1" ht="0" hidden="1" customHeight="1" x14ac:dyDescent="0.2">
      <c r="AX28363" s="78"/>
      <c r="AZ28363" s="167"/>
      <c r="BA28363" s="77"/>
      <c r="BB28363" s="77"/>
    </row>
    <row r="28364" spans="50:54" s="79" customFormat="1" ht="0" hidden="1" customHeight="1" x14ac:dyDescent="0.2">
      <c r="AX28364" s="78"/>
      <c r="AZ28364" s="167"/>
      <c r="BA28364" s="77"/>
      <c r="BB28364" s="77"/>
    </row>
    <row r="28365" spans="50:54" s="79" customFormat="1" ht="0" hidden="1" customHeight="1" x14ac:dyDescent="0.2">
      <c r="AX28365" s="78"/>
      <c r="AZ28365" s="167"/>
      <c r="BA28365" s="77"/>
      <c r="BB28365" s="77"/>
    </row>
    <row r="28366" spans="50:54" s="79" customFormat="1" ht="0" hidden="1" customHeight="1" x14ac:dyDescent="0.2">
      <c r="AX28366" s="78"/>
      <c r="AZ28366" s="167"/>
      <c r="BA28366" s="77"/>
      <c r="BB28366" s="77"/>
    </row>
    <row r="28367" spans="50:54" s="79" customFormat="1" ht="0" hidden="1" customHeight="1" x14ac:dyDescent="0.2">
      <c r="AX28367" s="78"/>
      <c r="AZ28367" s="167"/>
      <c r="BA28367" s="77"/>
      <c r="BB28367" s="77"/>
    </row>
    <row r="28368" spans="50:54" s="79" customFormat="1" ht="0" hidden="1" customHeight="1" x14ac:dyDescent="0.2">
      <c r="AX28368" s="78"/>
      <c r="AZ28368" s="167"/>
      <c r="BA28368" s="77"/>
      <c r="BB28368" s="77"/>
    </row>
    <row r="28369" spans="50:54" s="79" customFormat="1" ht="0" hidden="1" customHeight="1" x14ac:dyDescent="0.2">
      <c r="AX28369" s="78"/>
      <c r="AZ28369" s="167"/>
      <c r="BA28369" s="77"/>
      <c r="BB28369" s="77"/>
    </row>
    <row r="28370" spans="50:54" s="79" customFormat="1" ht="0" hidden="1" customHeight="1" x14ac:dyDescent="0.2">
      <c r="AX28370" s="78"/>
      <c r="AZ28370" s="167"/>
      <c r="BA28370" s="77"/>
      <c r="BB28370" s="77"/>
    </row>
    <row r="28371" spans="50:54" s="79" customFormat="1" ht="0" hidden="1" customHeight="1" x14ac:dyDescent="0.2">
      <c r="AX28371" s="78"/>
      <c r="AZ28371" s="167"/>
      <c r="BA28371" s="77"/>
      <c r="BB28371" s="77"/>
    </row>
    <row r="28372" spans="50:54" s="79" customFormat="1" ht="0" hidden="1" customHeight="1" x14ac:dyDescent="0.2">
      <c r="AX28372" s="78"/>
      <c r="AZ28372" s="167"/>
      <c r="BA28372" s="77"/>
      <c r="BB28372" s="77"/>
    </row>
    <row r="28373" spans="50:54" s="79" customFormat="1" ht="0" hidden="1" customHeight="1" x14ac:dyDescent="0.2">
      <c r="AX28373" s="78"/>
      <c r="AZ28373" s="167"/>
      <c r="BA28373" s="77"/>
      <c r="BB28373" s="77"/>
    </row>
    <row r="28374" spans="50:54" s="79" customFormat="1" ht="0" hidden="1" customHeight="1" x14ac:dyDescent="0.2">
      <c r="AX28374" s="78"/>
      <c r="AZ28374" s="167"/>
      <c r="BA28374" s="77"/>
      <c r="BB28374" s="77"/>
    </row>
    <row r="28375" spans="50:54" s="79" customFormat="1" ht="0" hidden="1" customHeight="1" x14ac:dyDescent="0.2">
      <c r="AX28375" s="78"/>
      <c r="AZ28375" s="167"/>
      <c r="BA28375" s="77"/>
      <c r="BB28375" s="77"/>
    </row>
    <row r="28376" spans="50:54" s="79" customFormat="1" ht="0" hidden="1" customHeight="1" x14ac:dyDescent="0.2">
      <c r="AX28376" s="78"/>
      <c r="AZ28376" s="167"/>
      <c r="BA28376" s="77"/>
      <c r="BB28376" s="77"/>
    </row>
    <row r="28377" spans="50:54" s="79" customFormat="1" ht="0" hidden="1" customHeight="1" x14ac:dyDescent="0.2">
      <c r="AX28377" s="78"/>
      <c r="AZ28377" s="167"/>
      <c r="BA28377" s="77"/>
      <c r="BB28377" s="77"/>
    </row>
    <row r="28378" spans="50:54" s="79" customFormat="1" ht="0" hidden="1" customHeight="1" x14ac:dyDescent="0.2">
      <c r="AX28378" s="78"/>
      <c r="AZ28378" s="167"/>
      <c r="BA28378" s="77"/>
      <c r="BB28378" s="77"/>
    </row>
    <row r="28379" spans="50:54" s="79" customFormat="1" ht="0" hidden="1" customHeight="1" x14ac:dyDescent="0.2">
      <c r="AX28379" s="78"/>
      <c r="AZ28379" s="167"/>
      <c r="BA28379" s="77"/>
      <c r="BB28379" s="77"/>
    </row>
    <row r="28380" spans="50:54" s="79" customFormat="1" ht="0" hidden="1" customHeight="1" x14ac:dyDescent="0.2">
      <c r="AX28380" s="78"/>
      <c r="AZ28380" s="167"/>
      <c r="BA28380" s="77"/>
      <c r="BB28380" s="77"/>
    </row>
    <row r="28381" spans="50:54" s="79" customFormat="1" ht="0" hidden="1" customHeight="1" x14ac:dyDescent="0.2">
      <c r="AX28381" s="78"/>
      <c r="AZ28381" s="167"/>
      <c r="BA28381" s="77"/>
      <c r="BB28381" s="77"/>
    </row>
    <row r="28382" spans="50:54" s="79" customFormat="1" ht="0" hidden="1" customHeight="1" x14ac:dyDescent="0.2">
      <c r="AX28382" s="78"/>
      <c r="AZ28382" s="167"/>
      <c r="BA28382" s="77"/>
      <c r="BB28382" s="77"/>
    </row>
    <row r="28383" spans="50:54" s="79" customFormat="1" ht="0" hidden="1" customHeight="1" x14ac:dyDescent="0.2">
      <c r="AX28383" s="78"/>
      <c r="AZ28383" s="167"/>
      <c r="BA28383" s="77"/>
      <c r="BB28383" s="77"/>
    </row>
    <row r="28384" spans="50:54" s="79" customFormat="1" ht="0" hidden="1" customHeight="1" x14ac:dyDescent="0.2">
      <c r="AX28384" s="78"/>
      <c r="AZ28384" s="167"/>
      <c r="BA28384" s="77"/>
      <c r="BB28384" s="77"/>
    </row>
    <row r="28385" spans="50:54" s="79" customFormat="1" ht="0" hidden="1" customHeight="1" x14ac:dyDescent="0.2">
      <c r="AX28385" s="78"/>
      <c r="AZ28385" s="167"/>
      <c r="BA28385" s="77"/>
      <c r="BB28385" s="77"/>
    </row>
    <row r="28386" spans="50:54" s="79" customFormat="1" ht="0" hidden="1" customHeight="1" x14ac:dyDescent="0.2">
      <c r="AX28386" s="78"/>
      <c r="AZ28386" s="167"/>
      <c r="BA28386" s="77"/>
      <c r="BB28386" s="77"/>
    </row>
    <row r="28387" spans="50:54" s="79" customFormat="1" ht="0" hidden="1" customHeight="1" x14ac:dyDescent="0.2">
      <c r="AX28387" s="78"/>
      <c r="AZ28387" s="167"/>
      <c r="BA28387" s="77"/>
      <c r="BB28387" s="77"/>
    </row>
    <row r="28388" spans="50:54" s="79" customFormat="1" ht="0" hidden="1" customHeight="1" x14ac:dyDescent="0.2">
      <c r="AX28388" s="78"/>
      <c r="AZ28388" s="167"/>
      <c r="BA28388" s="77"/>
      <c r="BB28388" s="77"/>
    </row>
    <row r="28389" spans="50:54" s="79" customFormat="1" ht="0" hidden="1" customHeight="1" x14ac:dyDescent="0.2">
      <c r="AX28389" s="78"/>
      <c r="AZ28389" s="167"/>
      <c r="BA28389" s="77"/>
      <c r="BB28389" s="77"/>
    </row>
    <row r="28390" spans="50:54" s="79" customFormat="1" ht="0" hidden="1" customHeight="1" x14ac:dyDescent="0.2">
      <c r="AX28390" s="78"/>
      <c r="AZ28390" s="167"/>
      <c r="BA28390" s="77"/>
      <c r="BB28390" s="77"/>
    </row>
    <row r="28391" spans="50:54" s="79" customFormat="1" ht="0" hidden="1" customHeight="1" x14ac:dyDescent="0.2">
      <c r="AX28391" s="78"/>
      <c r="AZ28391" s="167"/>
      <c r="BA28391" s="77"/>
      <c r="BB28391" s="77"/>
    </row>
    <row r="28392" spans="50:54" s="79" customFormat="1" ht="0" hidden="1" customHeight="1" x14ac:dyDescent="0.2">
      <c r="AX28392" s="78"/>
      <c r="AZ28392" s="167"/>
      <c r="BA28392" s="77"/>
      <c r="BB28392" s="77"/>
    </row>
    <row r="28393" spans="50:54" s="79" customFormat="1" ht="0" hidden="1" customHeight="1" x14ac:dyDescent="0.2">
      <c r="AX28393" s="78"/>
      <c r="AZ28393" s="167"/>
      <c r="BA28393" s="77"/>
      <c r="BB28393" s="77"/>
    </row>
    <row r="28394" spans="50:54" s="79" customFormat="1" ht="0" hidden="1" customHeight="1" x14ac:dyDescent="0.2">
      <c r="AX28394" s="78"/>
      <c r="AZ28394" s="167"/>
      <c r="BA28394" s="77"/>
      <c r="BB28394" s="77"/>
    </row>
    <row r="28395" spans="50:54" s="79" customFormat="1" ht="0" hidden="1" customHeight="1" x14ac:dyDescent="0.2">
      <c r="AX28395" s="78"/>
      <c r="AZ28395" s="167"/>
      <c r="BA28395" s="77"/>
      <c r="BB28395" s="77"/>
    </row>
    <row r="28396" spans="50:54" s="79" customFormat="1" ht="0" hidden="1" customHeight="1" x14ac:dyDescent="0.2">
      <c r="AX28396" s="78"/>
      <c r="AZ28396" s="167"/>
      <c r="BA28396" s="77"/>
      <c r="BB28396" s="77"/>
    </row>
    <row r="28397" spans="50:54" s="79" customFormat="1" ht="0" hidden="1" customHeight="1" x14ac:dyDescent="0.2">
      <c r="AX28397" s="78"/>
      <c r="AZ28397" s="167"/>
      <c r="BA28397" s="77"/>
      <c r="BB28397" s="77"/>
    </row>
    <row r="28398" spans="50:54" s="79" customFormat="1" ht="0" hidden="1" customHeight="1" x14ac:dyDescent="0.2">
      <c r="AX28398" s="78"/>
      <c r="AZ28398" s="167"/>
      <c r="BA28398" s="77"/>
      <c r="BB28398" s="77"/>
    </row>
    <row r="28399" spans="50:54" s="79" customFormat="1" ht="0" hidden="1" customHeight="1" x14ac:dyDescent="0.2">
      <c r="AX28399" s="78"/>
      <c r="AZ28399" s="167"/>
      <c r="BA28399" s="77"/>
      <c r="BB28399" s="77"/>
    </row>
    <row r="28400" spans="50:54" s="79" customFormat="1" ht="0" hidden="1" customHeight="1" x14ac:dyDescent="0.2">
      <c r="AX28400" s="78"/>
      <c r="AZ28400" s="167"/>
      <c r="BA28400" s="77"/>
      <c r="BB28400" s="77"/>
    </row>
    <row r="28401" spans="50:54" s="79" customFormat="1" ht="0" hidden="1" customHeight="1" x14ac:dyDescent="0.2">
      <c r="AX28401" s="78"/>
      <c r="AZ28401" s="167"/>
      <c r="BA28401" s="77"/>
      <c r="BB28401" s="77"/>
    </row>
    <row r="28402" spans="50:54" s="79" customFormat="1" ht="0" hidden="1" customHeight="1" x14ac:dyDescent="0.2">
      <c r="AX28402" s="78"/>
      <c r="AZ28402" s="167"/>
      <c r="BA28402" s="77"/>
      <c r="BB28402" s="77"/>
    </row>
    <row r="28403" spans="50:54" s="79" customFormat="1" ht="0" hidden="1" customHeight="1" x14ac:dyDescent="0.2">
      <c r="AX28403" s="78"/>
      <c r="AZ28403" s="167"/>
      <c r="BA28403" s="77"/>
      <c r="BB28403" s="77"/>
    </row>
    <row r="28404" spans="50:54" s="79" customFormat="1" ht="0" hidden="1" customHeight="1" x14ac:dyDescent="0.2">
      <c r="AX28404" s="78"/>
      <c r="AZ28404" s="167"/>
      <c r="BA28404" s="77"/>
      <c r="BB28404" s="77"/>
    </row>
    <row r="28405" spans="50:54" s="79" customFormat="1" ht="0" hidden="1" customHeight="1" x14ac:dyDescent="0.2">
      <c r="AX28405" s="78"/>
      <c r="AZ28405" s="167"/>
      <c r="BA28405" s="77"/>
      <c r="BB28405" s="77"/>
    </row>
    <row r="28406" spans="50:54" s="79" customFormat="1" ht="0" hidden="1" customHeight="1" x14ac:dyDescent="0.2">
      <c r="AX28406" s="78"/>
      <c r="AZ28406" s="167"/>
      <c r="BA28406" s="77"/>
      <c r="BB28406" s="77"/>
    </row>
    <row r="28407" spans="50:54" s="79" customFormat="1" ht="0" hidden="1" customHeight="1" x14ac:dyDescent="0.2">
      <c r="AX28407" s="78"/>
      <c r="AZ28407" s="167"/>
      <c r="BA28407" s="77"/>
      <c r="BB28407" s="77"/>
    </row>
    <row r="28408" spans="50:54" s="79" customFormat="1" ht="0" hidden="1" customHeight="1" x14ac:dyDescent="0.2">
      <c r="AX28408" s="78"/>
      <c r="AZ28408" s="167"/>
      <c r="BA28408" s="77"/>
      <c r="BB28408" s="77"/>
    </row>
    <row r="28409" spans="50:54" s="79" customFormat="1" ht="0" hidden="1" customHeight="1" x14ac:dyDescent="0.2">
      <c r="AX28409" s="78"/>
      <c r="AZ28409" s="167"/>
      <c r="BA28409" s="77"/>
      <c r="BB28409" s="77"/>
    </row>
    <row r="28410" spans="50:54" s="79" customFormat="1" ht="0" hidden="1" customHeight="1" x14ac:dyDescent="0.2">
      <c r="AX28410" s="78"/>
      <c r="AZ28410" s="167"/>
      <c r="BA28410" s="77"/>
      <c r="BB28410" s="77"/>
    </row>
    <row r="28411" spans="50:54" s="79" customFormat="1" ht="0" hidden="1" customHeight="1" x14ac:dyDescent="0.2">
      <c r="AX28411" s="78"/>
      <c r="AZ28411" s="167"/>
      <c r="BA28411" s="77"/>
      <c r="BB28411" s="77"/>
    </row>
    <row r="28412" spans="50:54" s="79" customFormat="1" ht="0" hidden="1" customHeight="1" x14ac:dyDescent="0.2">
      <c r="AX28412" s="78"/>
      <c r="AZ28412" s="167"/>
      <c r="BA28412" s="77"/>
      <c r="BB28412" s="77"/>
    </row>
    <row r="28413" spans="50:54" s="79" customFormat="1" ht="0" hidden="1" customHeight="1" x14ac:dyDescent="0.2">
      <c r="AX28413" s="78"/>
      <c r="AZ28413" s="167"/>
      <c r="BA28413" s="77"/>
      <c r="BB28413" s="77"/>
    </row>
    <row r="28414" spans="50:54" s="79" customFormat="1" ht="0" hidden="1" customHeight="1" x14ac:dyDescent="0.2">
      <c r="AX28414" s="78"/>
      <c r="AZ28414" s="167"/>
      <c r="BA28414" s="77"/>
      <c r="BB28414" s="77"/>
    </row>
    <row r="28415" spans="50:54" s="79" customFormat="1" ht="0" hidden="1" customHeight="1" x14ac:dyDescent="0.2">
      <c r="AX28415" s="78"/>
      <c r="AZ28415" s="167"/>
      <c r="BA28415" s="77"/>
      <c r="BB28415" s="77"/>
    </row>
    <row r="28416" spans="50:54" s="79" customFormat="1" ht="0" hidden="1" customHeight="1" x14ac:dyDescent="0.2">
      <c r="AX28416" s="78"/>
      <c r="AZ28416" s="167"/>
      <c r="BA28416" s="77"/>
      <c r="BB28416" s="77"/>
    </row>
    <row r="28417" spans="50:54" s="79" customFormat="1" ht="0" hidden="1" customHeight="1" x14ac:dyDescent="0.2">
      <c r="AX28417" s="78"/>
      <c r="AZ28417" s="167"/>
      <c r="BA28417" s="77"/>
      <c r="BB28417" s="77"/>
    </row>
    <row r="28418" spans="50:54" s="79" customFormat="1" ht="0" hidden="1" customHeight="1" x14ac:dyDescent="0.2">
      <c r="AX28418" s="78"/>
      <c r="AZ28418" s="167"/>
      <c r="BA28418" s="77"/>
      <c r="BB28418" s="77"/>
    </row>
    <row r="28419" spans="50:54" s="79" customFormat="1" ht="0" hidden="1" customHeight="1" x14ac:dyDescent="0.2">
      <c r="AX28419" s="78"/>
      <c r="AZ28419" s="167"/>
      <c r="BA28419" s="77"/>
      <c r="BB28419" s="77"/>
    </row>
    <row r="28420" spans="50:54" s="79" customFormat="1" ht="0" hidden="1" customHeight="1" x14ac:dyDescent="0.2">
      <c r="AX28420" s="78"/>
      <c r="AZ28420" s="167"/>
      <c r="BA28420" s="77"/>
      <c r="BB28420" s="77"/>
    </row>
    <row r="28421" spans="50:54" s="79" customFormat="1" ht="0" hidden="1" customHeight="1" x14ac:dyDescent="0.2">
      <c r="AX28421" s="78"/>
      <c r="AZ28421" s="167"/>
      <c r="BA28421" s="77"/>
      <c r="BB28421" s="77"/>
    </row>
    <row r="28422" spans="50:54" s="79" customFormat="1" ht="0" hidden="1" customHeight="1" x14ac:dyDescent="0.2">
      <c r="AX28422" s="78"/>
      <c r="AZ28422" s="167"/>
      <c r="BA28422" s="77"/>
      <c r="BB28422" s="77"/>
    </row>
    <row r="28423" spans="50:54" s="79" customFormat="1" ht="0" hidden="1" customHeight="1" x14ac:dyDescent="0.2">
      <c r="AX28423" s="78"/>
      <c r="AZ28423" s="167"/>
      <c r="BA28423" s="77"/>
      <c r="BB28423" s="77"/>
    </row>
    <row r="28424" spans="50:54" s="79" customFormat="1" ht="0" hidden="1" customHeight="1" x14ac:dyDescent="0.2">
      <c r="AX28424" s="78"/>
      <c r="AZ28424" s="167"/>
      <c r="BA28424" s="77"/>
      <c r="BB28424" s="77"/>
    </row>
    <row r="28425" spans="50:54" s="79" customFormat="1" ht="0" hidden="1" customHeight="1" x14ac:dyDescent="0.2">
      <c r="AX28425" s="78"/>
      <c r="AZ28425" s="167"/>
      <c r="BA28425" s="77"/>
      <c r="BB28425" s="77"/>
    </row>
    <row r="28426" spans="50:54" s="79" customFormat="1" ht="0" hidden="1" customHeight="1" x14ac:dyDescent="0.2">
      <c r="AX28426" s="78"/>
      <c r="AZ28426" s="167"/>
      <c r="BA28426" s="77"/>
      <c r="BB28426" s="77"/>
    </row>
    <row r="28427" spans="50:54" s="79" customFormat="1" ht="0" hidden="1" customHeight="1" x14ac:dyDescent="0.2">
      <c r="AX28427" s="78"/>
      <c r="AZ28427" s="167"/>
      <c r="BA28427" s="77"/>
      <c r="BB28427" s="77"/>
    </row>
    <row r="28428" spans="50:54" s="79" customFormat="1" ht="0" hidden="1" customHeight="1" x14ac:dyDescent="0.2">
      <c r="AX28428" s="78"/>
      <c r="AZ28428" s="167"/>
      <c r="BA28428" s="77"/>
      <c r="BB28428" s="77"/>
    </row>
    <row r="28429" spans="50:54" s="79" customFormat="1" ht="0" hidden="1" customHeight="1" x14ac:dyDescent="0.2">
      <c r="AX28429" s="78"/>
      <c r="AZ28429" s="167"/>
      <c r="BA28429" s="77"/>
      <c r="BB28429" s="77"/>
    </row>
    <row r="28430" spans="50:54" s="79" customFormat="1" ht="0" hidden="1" customHeight="1" x14ac:dyDescent="0.2">
      <c r="AX28430" s="78"/>
      <c r="AZ28430" s="167"/>
      <c r="BA28430" s="77"/>
      <c r="BB28430" s="77"/>
    </row>
    <row r="28431" spans="50:54" s="79" customFormat="1" ht="0" hidden="1" customHeight="1" x14ac:dyDescent="0.2">
      <c r="AX28431" s="78"/>
      <c r="AZ28431" s="167"/>
      <c r="BA28431" s="77"/>
      <c r="BB28431" s="77"/>
    </row>
    <row r="28432" spans="50:54" s="79" customFormat="1" ht="0" hidden="1" customHeight="1" x14ac:dyDescent="0.2">
      <c r="AX28432" s="78"/>
      <c r="AZ28432" s="167"/>
      <c r="BA28432" s="77"/>
      <c r="BB28432" s="77"/>
    </row>
    <row r="28433" spans="50:54" s="79" customFormat="1" ht="0" hidden="1" customHeight="1" x14ac:dyDescent="0.2">
      <c r="AX28433" s="78"/>
      <c r="AZ28433" s="167"/>
      <c r="BA28433" s="77"/>
      <c r="BB28433" s="77"/>
    </row>
    <row r="28434" spans="50:54" s="79" customFormat="1" ht="0" hidden="1" customHeight="1" x14ac:dyDescent="0.2">
      <c r="AX28434" s="78"/>
      <c r="AZ28434" s="167"/>
      <c r="BA28434" s="77"/>
      <c r="BB28434" s="77"/>
    </row>
    <row r="28435" spans="50:54" s="79" customFormat="1" ht="0" hidden="1" customHeight="1" x14ac:dyDescent="0.2">
      <c r="AX28435" s="78"/>
      <c r="AZ28435" s="167"/>
      <c r="BA28435" s="77"/>
      <c r="BB28435" s="77"/>
    </row>
    <row r="28436" spans="50:54" s="79" customFormat="1" ht="0" hidden="1" customHeight="1" x14ac:dyDescent="0.2">
      <c r="AX28436" s="78"/>
      <c r="AZ28436" s="167"/>
      <c r="BA28436" s="77"/>
      <c r="BB28436" s="77"/>
    </row>
    <row r="28437" spans="50:54" s="79" customFormat="1" ht="0" hidden="1" customHeight="1" x14ac:dyDescent="0.2">
      <c r="AX28437" s="78"/>
      <c r="AZ28437" s="167"/>
      <c r="BA28437" s="77"/>
      <c r="BB28437" s="77"/>
    </row>
    <row r="28438" spans="50:54" s="79" customFormat="1" ht="0" hidden="1" customHeight="1" x14ac:dyDescent="0.2">
      <c r="AX28438" s="78"/>
      <c r="AZ28438" s="167"/>
      <c r="BA28438" s="77"/>
      <c r="BB28438" s="77"/>
    </row>
    <row r="28439" spans="50:54" s="79" customFormat="1" ht="0" hidden="1" customHeight="1" x14ac:dyDescent="0.2">
      <c r="AX28439" s="78"/>
      <c r="AZ28439" s="167"/>
      <c r="BA28439" s="77"/>
      <c r="BB28439" s="77"/>
    </row>
    <row r="28440" spans="50:54" s="79" customFormat="1" ht="0" hidden="1" customHeight="1" x14ac:dyDescent="0.2">
      <c r="AX28440" s="78"/>
      <c r="AZ28440" s="167"/>
      <c r="BA28440" s="77"/>
      <c r="BB28440" s="77"/>
    </row>
    <row r="28441" spans="50:54" s="79" customFormat="1" ht="0" hidden="1" customHeight="1" x14ac:dyDescent="0.2">
      <c r="AX28441" s="78"/>
      <c r="AZ28441" s="167"/>
      <c r="BA28441" s="77"/>
      <c r="BB28441" s="77"/>
    </row>
    <row r="28442" spans="50:54" s="79" customFormat="1" ht="0" hidden="1" customHeight="1" x14ac:dyDescent="0.2">
      <c r="AX28442" s="78"/>
      <c r="AZ28442" s="167"/>
      <c r="BA28442" s="77"/>
      <c r="BB28442" s="77"/>
    </row>
    <row r="28443" spans="50:54" s="79" customFormat="1" ht="0" hidden="1" customHeight="1" x14ac:dyDescent="0.2">
      <c r="AX28443" s="78"/>
      <c r="AZ28443" s="167"/>
      <c r="BA28443" s="77"/>
      <c r="BB28443" s="77"/>
    </row>
    <row r="28444" spans="50:54" s="79" customFormat="1" ht="0" hidden="1" customHeight="1" x14ac:dyDescent="0.2">
      <c r="AX28444" s="78"/>
      <c r="AZ28444" s="167"/>
      <c r="BA28444" s="77"/>
      <c r="BB28444" s="77"/>
    </row>
    <row r="28445" spans="50:54" s="79" customFormat="1" ht="0" hidden="1" customHeight="1" x14ac:dyDescent="0.2">
      <c r="AX28445" s="78"/>
      <c r="AZ28445" s="167"/>
      <c r="BA28445" s="77"/>
      <c r="BB28445" s="77"/>
    </row>
    <row r="28446" spans="50:54" s="79" customFormat="1" ht="0" hidden="1" customHeight="1" x14ac:dyDescent="0.2">
      <c r="AX28446" s="78"/>
      <c r="AZ28446" s="167"/>
      <c r="BA28446" s="77"/>
      <c r="BB28446" s="77"/>
    </row>
    <row r="28447" spans="50:54" s="79" customFormat="1" ht="0" hidden="1" customHeight="1" x14ac:dyDescent="0.2">
      <c r="AX28447" s="78"/>
      <c r="AZ28447" s="167"/>
      <c r="BA28447" s="77"/>
      <c r="BB28447" s="77"/>
    </row>
    <row r="28448" spans="50:54" s="79" customFormat="1" ht="0" hidden="1" customHeight="1" x14ac:dyDescent="0.2">
      <c r="AX28448" s="78"/>
      <c r="AZ28448" s="167"/>
      <c r="BA28448" s="77"/>
      <c r="BB28448" s="77"/>
    </row>
    <row r="28449" spans="50:54" s="79" customFormat="1" ht="0" hidden="1" customHeight="1" x14ac:dyDescent="0.2">
      <c r="AX28449" s="78"/>
      <c r="AZ28449" s="167"/>
      <c r="BA28449" s="77"/>
      <c r="BB28449" s="77"/>
    </row>
    <row r="28450" spans="50:54" s="79" customFormat="1" ht="0" hidden="1" customHeight="1" x14ac:dyDescent="0.2">
      <c r="AX28450" s="78"/>
      <c r="AZ28450" s="167"/>
      <c r="BA28450" s="77"/>
      <c r="BB28450" s="77"/>
    </row>
    <row r="28451" spans="50:54" s="79" customFormat="1" ht="0" hidden="1" customHeight="1" x14ac:dyDescent="0.2">
      <c r="AX28451" s="78"/>
      <c r="AZ28451" s="167"/>
      <c r="BA28451" s="77"/>
      <c r="BB28451" s="77"/>
    </row>
    <row r="28452" spans="50:54" s="79" customFormat="1" ht="0" hidden="1" customHeight="1" x14ac:dyDescent="0.2">
      <c r="AX28452" s="78"/>
      <c r="AZ28452" s="167"/>
      <c r="BA28452" s="77"/>
      <c r="BB28452" s="77"/>
    </row>
    <row r="28453" spans="50:54" s="79" customFormat="1" ht="0" hidden="1" customHeight="1" x14ac:dyDescent="0.2">
      <c r="AX28453" s="78"/>
      <c r="AZ28453" s="167"/>
      <c r="BA28453" s="77"/>
      <c r="BB28453" s="77"/>
    </row>
    <row r="28454" spans="50:54" s="79" customFormat="1" ht="0" hidden="1" customHeight="1" x14ac:dyDescent="0.2">
      <c r="AX28454" s="78"/>
      <c r="AZ28454" s="167"/>
      <c r="BA28454" s="77"/>
      <c r="BB28454" s="77"/>
    </row>
    <row r="28455" spans="50:54" s="79" customFormat="1" ht="0" hidden="1" customHeight="1" x14ac:dyDescent="0.2">
      <c r="AX28455" s="78"/>
      <c r="AZ28455" s="167"/>
      <c r="BA28455" s="77"/>
      <c r="BB28455" s="77"/>
    </row>
    <row r="28456" spans="50:54" s="79" customFormat="1" ht="0" hidden="1" customHeight="1" x14ac:dyDescent="0.2">
      <c r="AX28456" s="78"/>
      <c r="AZ28456" s="167"/>
      <c r="BA28456" s="77"/>
      <c r="BB28456" s="77"/>
    </row>
    <row r="28457" spans="50:54" s="79" customFormat="1" ht="0" hidden="1" customHeight="1" x14ac:dyDescent="0.2">
      <c r="AX28457" s="78"/>
      <c r="AZ28457" s="167"/>
      <c r="BA28457" s="77"/>
      <c r="BB28457" s="77"/>
    </row>
    <row r="28458" spans="50:54" s="79" customFormat="1" ht="0" hidden="1" customHeight="1" x14ac:dyDescent="0.2">
      <c r="AX28458" s="78"/>
      <c r="AZ28458" s="167"/>
      <c r="BA28458" s="77"/>
      <c r="BB28458" s="77"/>
    </row>
    <row r="28459" spans="50:54" s="79" customFormat="1" ht="0" hidden="1" customHeight="1" x14ac:dyDescent="0.2">
      <c r="AX28459" s="78"/>
      <c r="AZ28459" s="167"/>
      <c r="BA28459" s="77"/>
      <c r="BB28459" s="77"/>
    </row>
    <row r="28460" spans="50:54" s="79" customFormat="1" ht="0" hidden="1" customHeight="1" x14ac:dyDescent="0.2">
      <c r="AX28460" s="78"/>
      <c r="AZ28460" s="167"/>
      <c r="BA28460" s="77"/>
      <c r="BB28460" s="77"/>
    </row>
    <row r="28461" spans="50:54" s="79" customFormat="1" ht="0" hidden="1" customHeight="1" x14ac:dyDescent="0.2">
      <c r="AX28461" s="78"/>
      <c r="AZ28461" s="167"/>
      <c r="BA28461" s="77"/>
      <c r="BB28461" s="77"/>
    </row>
    <row r="28462" spans="50:54" s="79" customFormat="1" ht="0" hidden="1" customHeight="1" x14ac:dyDescent="0.2">
      <c r="AX28462" s="78"/>
      <c r="AZ28462" s="167"/>
      <c r="BA28462" s="77"/>
      <c r="BB28462" s="77"/>
    </row>
    <row r="28463" spans="50:54" s="79" customFormat="1" ht="0" hidden="1" customHeight="1" x14ac:dyDescent="0.2">
      <c r="AX28463" s="78"/>
      <c r="AZ28463" s="167"/>
      <c r="BA28463" s="77"/>
      <c r="BB28463" s="77"/>
    </row>
    <row r="28464" spans="50:54" s="79" customFormat="1" ht="0" hidden="1" customHeight="1" x14ac:dyDescent="0.2">
      <c r="AX28464" s="78"/>
      <c r="AZ28464" s="167"/>
      <c r="BA28464" s="77"/>
      <c r="BB28464" s="77"/>
    </row>
    <row r="28465" spans="50:54" s="79" customFormat="1" ht="0" hidden="1" customHeight="1" x14ac:dyDescent="0.2">
      <c r="AX28465" s="78"/>
      <c r="AZ28465" s="167"/>
      <c r="BA28465" s="77"/>
      <c r="BB28465" s="77"/>
    </row>
    <row r="28466" spans="50:54" s="79" customFormat="1" ht="0" hidden="1" customHeight="1" x14ac:dyDescent="0.2">
      <c r="AX28466" s="78"/>
      <c r="AZ28466" s="167"/>
      <c r="BA28466" s="77"/>
      <c r="BB28466" s="77"/>
    </row>
    <row r="28467" spans="50:54" s="79" customFormat="1" ht="0" hidden="1" customHeight="1" x14ac:dyDescent="0.2">
      <c r="AX28467" s="78"/>
      <c r="AZ28467" s="167"/>
      <c r="BA28467" s="77"/>
      <c r="BB28467" s="77"/>
    </row>
    <row r="28468" spans="50:54" s="79" customFormat="1" ht="0" hidden="1" customHeight="1" x14ac:dyDescent="0.2">
      <c r="AX28468" s="78"/>
      <c r="AZ28468" s="167"/>
      <c r="BA28468" s="77"/>
      <c r="BB28468" s="77"/>
    </row>
    <row r="28469" spans="50:54" s="79" customFormat="1" ht="0" hidden="1" customHeight="1" x14ac:dyDescent="0.2">
      <c r="AX28469" s="78"/>
      <c r="AZ28469" s="167"/>
      <c r="BA28469" s="77"/>
      <c r="BB28469" s="77"/>
    </row>
    <row r="28470" spans="50:54" s="79" customFormat="1" ht="0" hidden="1" customHeight="1" x14ac:dyDescent="0.2">
      <c r="AX28470" s="78"/>
      <c r="AZ28470" s="167"/>
      <c r="BA28470" s="77"/>
      <c r="BB28470" s="77"/>
    </row>
    <row r="28471" spans="50:54" s="79" customFormat="1" ht="0" hidden="1" customHeight="1" x14ac:dyDescent="0.2">
      <c r="AX28471" s="78"/>
      <c r="AZ28471" s="167"/>
      <c r="BA28471" s="77"/>
      <c r="BB28471" s="77"/>
    </row>
    <row r="28472" spans="50:54" s="79" customFormat="1" ht="0" hidden="1" customHeight="1" x14ac:dyDescent="0.2">
      <c r="AX28472" s="78"/>
      <c r="AZ28472" s="167"/>
      <c r="BA28472" s="77"/>
      <c r="BB28472" s="77"/>
    </row>
    <row r="28473" spans="50:54" s="79" customFormat="1" ht="0" hidden="1" customHeight="1" x14ac:dyDescent="0.2">
      <c r="AX28473" s="78"/>
      <c r="AZ28473" s="167"/>
      <c r="BA28473" s="77"/>
      <c r="BB28473" s="77"/>
    </row>
    <row r="28474" spans="50:54" s="79" customFormat="1" ht="0" hidden="1" customHeight="1" x14ac:dyDescent="0.2">
      <c r="AX28474" s="78"/>
      <c r="AZ28474" s="167"/>
      <c r="BA28474" s="77"/>
      <c r="BB28474" s="77"/>
    </row>
    <row r="28475" spans="50:54" s="79" customFormat="1" ht="0" hidden="1" customHeight="1" x14ac:dyDescent="0.2">
      <c r="AX28475" s="78"/>
      <c r="AZ28475" s="167"/>
      <c r="BA28475" s="77"/>
      <c r="BB28475" s="77"/>
    </row>
    <row r="28476" spans="50:54" s="79" customFormat="1" ht="0" hidden="1" customHeight="1" x14ac:dyDescent="0.2">
      <c r="AX28476" s="78"/>
      <c r="AZ28476" s="167"/>
      <c r="BA28476" s="77"/>
      <c r="BB28476" s="77"/>
    </row>
    <row r="28477" spans="50:54" s="79" customFormat="1" ht="0" hidden="1" customHeight="1" x14ac:dyDescent="0.2">
      <c r="AX28477" s="78"/>
      <c r="AZ28477" s="167"/>
      <c r="BA28477" s="77"/>
      <c r="BB28477" s="77"/>
    </row>
    <row r="28478" spans="50:54" s="79" customFormat="1" ht="0" hidden="1" customHeight="1" x14ac:dyDescent="0.2">
      <c r="AX28478" s="78"/>
      <c r="AZ28478" s="167"/>
      <c r="BA28478" s="77"/>
      <c r="BB28478" s="77"/>
    </row>
    <row r="28479" spans="50:54" s="79" customFormat="1" ht="0" hidden="1" customHeight="1" x14ac:dyDescent="0.2">
      <c r="AX28479" s="78"/>
      <c r="AZ28479" s="167"/>
      <c r="BA28479" s="77"/>
      <c r="BB28479" s="77"/>
    </row>
    <row r="28480" spans="50:54" s="79" customFormat="1" ht="0" hidden="1" customHeight="1" x14ac:dyDescent="0.2">
      <c r="AX28480" s="78"/>
      <c r="AZ28480" s="167"/>
      <c r="BA28480" s="77"/>
      <c r="BB28480" s="77"/>
    </row>
    <row r="28481" spans="50:54" s="79" customFormat="1" ht="0" hidden="1" customHeight="1" x14ac:dyDescent="0.2">
      <c r="AX28481" s="78"/>
      <c r="AZ28481" s="167"/>
      <c r="BA28481" s="77"/>
      <c r="BB28481" s="77"/>
    </row>
    <row r="28482" spans="50:54" s="79" customFormat="1" ht="0" hidden="1" customHeight="1" x14ac:dyDescent="0.2">
      <c r="AX28482" s="78"/>
      <c r="AZ28482" s="167"/>
      <c r="BA28482" s="77"/>
      <c r="BB28482" s="77"/>
    </row>
    <row r="28483" spans="50:54" s="79" customFormat="1" ht="0" hidden="1" customHeight="1" x14ac:dyDescent="0.2">
      <c r="AX28483" s="78"/>
      <c r="AZ28483" s="167"/>
      <c r="BA28483" s="77"/>
      <c r="BB28483" s="77"/>
    </row>
    <row r="28484" spans="50:54" s="79" customFormat="1" ht="0" hidden="1" customHeight="1" x14ac:dyDescent="0.2">
      <c r="AX28484" s="78"/>
      <c r="AZ28484" s="167"/>
      <c r="BA28484" s="77"/>
      <c r="BB28484" s="77"/>
    </row>
    <row r="28485" spans="50:54" s="79" customFormat="1" ht="0" hidden="1" customHeight="1" x14ac:dyDescent="0.2">
      <c r="AX28485" s="78"/>
      <c r="AZ28485" s="167"/>
      <c r="BA28485" s="77"/>
      <c r="BB28485" s="77"/>
    </row>
    <row r="28486" spans="50:54" s="79" customFormat="1" ht="0" hidden="1" customHeight="1" x14ac:dyDescent="0.2">
      <c r="AX28486" s="78"/>
      <c r="AZ28486" s="167"/>
      <c r="BA28486" s="77"/>
      <c r="BB28486" s="77"/>
    </row>
    <row r="28487" spans="50:54" s="79" customFormat="1" ht="0" hidden="1" customHeight="1" x14ac:dyDescent="0.2">
      <c r="AX28487" s="78"/>
      <c r="AZ28487" s="167"/>
      <c r="BA28487" s="77"/>
      <c r="BB28487" s="77"/>
    </row>
    <row r="28488" spans="50:54" s="79" customFormat="1" ht="0" hidden="1" customHeight="1" x14ac:dyDescent="0.2">
      <c r="AX28488" s="78"/>
      <c r="AZ28488" s="167"/>
      <c r="BA28488" s="77"/>
      <c r="BB28488" s="77"/>
    </row>
    <row r="28489" spans="50:54" s="79" customFormat="1" ht="0" hidden="1" customHeight="1" x14ac:dyDescent="0.2">
      <c r="AX28489" s="78"/>
      <c r="AZ28489" s="167"/>
      <c r="BA28489" s="77"/>
      <c r="BB28489" s="77"/>
    </row>
    <row r="28490" spans="50:54" s="79" customFormat="1" ht="0" hidden="1" customHeight="1" x14ac:dyDescent="0.2">
      <c r="AX28490" s="78"/>
      <c r="AZ28490" s="167"/>
      <c r="BA28490" s="77"/>
      <c r="BB28490" s="77"/>
    </row>
    <row r="28491" spans="50:54" s="79" customFormat="1" ht="0" hidden="1" customHeight="1" x14ac:dyDescent="0.2">
      <c r="AX28491" s="78"/>
      <c r="AZ28491" s="167"/>
      <c r="BA28491" s="77"/>
      <c r="BB28491" s="77"/>
    </row>
    <row r="28492" spans="50:54" s="79" customFormat="1" ht="0" hidden="1" customHeight="1" x14ac:dyDescent="0.2">
      <c r="AX28492" s="78"/>
      <c r="AZ28492" s="167"/>
      <c r="BA28492" s="77"/>
      <c r="BB28492" s="77"/>
    </row>
    <row r="28493" spans="50:54" s="79" customFormat="1" ht="0" hidden="1" customHeight="1" x14ac:dyDescent="0.2">
      <c r="AX28493" s="78"/>
      <c r="AZ28493" s="167"/>
      <c r="BA28493" s="77"/>
      <c r="BB28493" s="77"/>
    </row>
    <row r="28494" spans="50:54" s="79" customFormat="1" ht="0" hidden="1" customHeight="1" x14ac:dyDescent="0.2">
      <c r="AX28494" s="78"/>
      <c r="AZ28494" s="167"/>
      <c r="BA28494" s="77"/>
      <c r="BB28494" s="77"/>
    </row>
    <row r="28495" spans="50:54" s="79" customFormat="1" ht="0" hidden="1" customHeight="1" x14ac:dyDescent="0.2">
      <c r="AX28495" s="78"/>
      <c r="AZ28495" s="167"/>
      <c r="BA28495" s="77"/>
      <c r="BB28495" s="77"/>
    </row>
    <row r="28496" spans="50:54" s="79" customFormat="1" ht="0" hidden="1" customHeight="1" x14ac:dyDescent="0.2">
      <c r="AX28496" s="78"/>
      <c r="AZ28496" s="167"/>
      <c r="BA28496" s="77"/>
      <c r="BB28496" s="77"/>
    </row>
    <row r="28497" spans="50:54" s="79" customFormat="1" ht="0" hidden="1" customHeight="1" x14ac:dyDescent="0.2">
      <c r="AX28497" s="78"/>
      <c r="AZ28497" s="167"/>
      <c r="BA28497" s="77"/>
      <c r="BB28497" s="77"/>
    </row>
    <row r="28498" spans="50:54" s="79" customFormat="1" ht="0" hidden="1" customHeight="1" x14ac:dyDescent="0.2">
      <c r="AX28498" s="78"/>
      <c r="AZ28498" s="167"/>
      <c r="BA28498" s="77"/>
      <c r="BB28498" s="77"/>
    </row>
    <row r="28499" spans="50:54" s="79" customFormat="1" ht="0" hidden="1" customHeight="1" x14ac:dyDescent="0.2">
      <c r="AX28499" s="78"/>
      <c r="AZ28499" s="167"/>
      <c r="BA28499" s="77"/>
      <c r="BB28499" s="77"/>
    </row>
    <row r="28500" spans="50:54" s="79" customFormat="1" ht="0" hidden="1" customHeight="1" x14ac:dyDescent="0.2">
      <c r="AX28500" s="78"/>
      <c r="AZ28500" s="167"/>
      <c r="BA28500" s="77"/>
      <c r="BB28500" s="77"/>
    </row>
    <row r="28501" spans="50:54" s="79" customFormat="1" ht="0" hidden="1" customHeight="1" x14ac:dyDescent="0.2">
      <c r="AX28501" s="78"/>
      <c r="AZ28501" s="167"/>
      <c r="BA28501" s="77"/>
      <c r="BB28501" s="77"/>
    </row>
    <row r="28502" spans="50:54" s="79" customFormat="1" ht="0" hidden="1" customHeight="1" x14ac:dyDescent="0.2">
      <c r="AX28502" s="78"/>
      <c r="AZ28502" s="167"/>
      <c r="BA28502" s="77"/>
      <c r="BB28502" s="77"/>
    </row>
    <row r="28503" spans="50:54" s="79" customFormat="1" ht="0" hidden="1" customHeight="1" x14ac:dyDescent="0.2">
      <c r="AX28503" s="78"/>
      <c r="AZ28503" s="167"/>
      <c r="BA28503" s="77"/>
      <c r="BB28503" s="77"/>
    </row>
    <row r="28504" spans="50:54" s="79" customFormat="1" ht="0" hidden="1" customHeight="1" x14ac:dyDescent="0.2">
      <c r="AX28504" s="78"/>
      <c r="AZ28504" s="167"/>
      <c r="BA28504" s="77"/>
      <c r="BB28504" s="77"/>
    </row>
    <row r="28505" spans="50:54" s="79" customFormat="1" ht="0" hidden="1" customHeight="1" x14ac:dyDescent="0.2">
      <c r="AX28505" s="78"/>
      <c r="AZ28505" s="167"/>
      <c r="BA28505" s="77"/>
      <c r="BB28505" s="77"/>
    </row>
    <row r="28506" spans="50:54" s="79" customFormat="1" ht="0" hidden="1" customHeight="1" x14ac:dyDescent="0.2">
      <c r="AX28506" s="78"/>
      <c r="AZ28506" s="167"/>
      <c r="BA28506" s="77"/>
      <c r="BB28506" s="77"/>
    </row>
    <row r="28507" spans="50:54" s="79" customFormat="1" ht="0" hidden="1" customHeight="1" x14ac:dyDescent="0.2">
      <c r="AX28507" s="78"/>
      <c r="AZ28507" s="167"/>
      <c r="BA28507" s="77"/>
      <c r="BB28507" s="77"/>
    </row>
    <row r="28508" spans="50:54" s="79" customFormat="1" ht="0" hidden="1" customHeight="1" x14ac:dyDescent="0.2">
      <c r="AX28508" s="78"/>
      <c r="AZ28508" s="167"/>
      <c r="BA28508" s="77"/>
      <c r="BB28508" s="77"/>
    </row>
    <row r="28509" spans="50:54" s="79" customFormat="1" ht="0" hidden="1" customHeight="1" x14ac:dyDescent="0.2">
      <c r="AX28509" s="78"/>
      <c r="AZ28509" s="167"/>
      <c r="BA28509" s="77"/>
      <c r="BB28509" s="77"/>
    </row>
    <row r="28510" spans="50:54" s="79" customFormat="1" ht="0" hidden="1" customHeight="1" x14ac:dyDescent="0.2">
      <c r="AX28510" s="78"/>
      <c r="AZ28510" s="167"/>
      <c r="BA28510" s="77"/>
      <c r="BB28510" s="77"/>
    </row>
    <row r="28511" spans="50:54" s="79" customFormat="1" ht="0" hidden="1" customHeight="1" x14ac:dyDescent="0.2">
      <c r="AX28511" s="78"/>
      <c r="AZ28511" s="167"/>
      <c r="BA28511" s="77"/>
      <c r="BB28511" s="77"/>
    </row>
    <row r="28512" spans="50:54" s="79" customFormat="1" ht="0" hidden="1" customHeight="1" x14ac:dyDescent="0.2">
      <c r="AX28512" s="78"/>
      <c r="AZ28512" s="167"/>
      <c r="BA28512" s="77"/>
      <c r="BB28512" s="77"/>
    </row>
    <row r="28513" spans="50:54" s="79" customFormat="1" ht="0" hidden="1" customHeight="1" x14ac:dyDescent="0.2">
      <c r="AX28513" s="78"/>
      <c r="AZ28513" s="167"/>
      <c r="BA28513" s="77"/>
      <c r="BB28513" s="77"/>
    </row>
    <row r="28514" spans="50:54" s="79" customFormat="1" ht="0" hidden="1" customHeight="1" x14ac:dyDescent="0.2">
      <c r="AX28514" s="78"/>
      <c r="AZ28514" s="167"/>
      <c r="BA28514" s="77"/>
      <c r="BB28514" s="77"/>
    </row>
    <row r="28515" spans="50:54" s="79" customFormat="1" ht="0" hidden="1" customHeight="1" x14ac:dyDescent="0.2">
      <c r="AX28515" s="78"/>
      <c r="AZ28515" s="167"/>
      <c r="BA28515" s="77"/>
      <c r="BB28515" s="77"/>
    </row>
    <row r="28516" spans="50:54" s="79" customFormat="1" ht="0" hidden="1" customHeight="1" x14ac:dyDescent="0.2">
      <c r="AX28516" s="78"/>
      <c r="AZ28516" s="167"/>
      <c r="BA28516" s="77"/>
      <c r="BB28516" s="77"/>
    </row>
    <row r="28517" spans="50:54" s="79" customFormat="1" ht="0" hidden="1" customHeight="1" x14ac:dyDescent="0.2">
      <c r="AX28517" s="78"/>
      <c r="AZ28517" s="167"/>
      <c r="BA28517" s="77"/>
      <c r="BB28517" s="77"/>
    </row>
    <row r="28518" spans="50:54" s="79" customFormat="1" ht="0" hidden="1" customHeight="1" x14ac:dyDescent="0.2">
      <c r="AX28518" s="78"/>
      <c r="AZ28518" s="167"/>
      <c r="BA28518" s="77"/>
      <c r="BB28518" s="77"/>
    </row>
    <row r="28519" spans="50:54" s="79" customFormat="1" ht="0" hidden="1" customHeight="1" x14ac:dyDescent="0.2">
      <c r="AX28519" s="78"/>
      <c r="AZ28519" s="167"/>
      <c r="BA28519" s="77"/>
      <c r="BB28519" s="77"/>
    </row>
    <row r="28520" spans="50:54" s="79" customFormat="1" ht="0" hidden="1" customHeight="1" x14ac:dyDescent="0.2">
      <c r="AX28520" s="78"/>
      <c r="AZ28520" s="167"/>
      <c r="BA28520" s="77"/>
      <c r="BB28520" s="77"/>
    </row>
    <row r="28521" spans="50:54" s="79" customFormat="1" ht="0" hidden="1" customHeight="1" x14ac:dyDescent="0.2">
      <c r="AX28521" s="78"/>
      <c r="AZ28521" s="167"/>
      <c r="BA28521" s="77"/>
      <c r="BB28521" s="77"/>
    </row>
    <row r="28522" spans="50:54" s="79" customFormat="1" ht="0" hidden="1" customHeight="1" x14ac:dyDescent="0.2">
      <c r="AX28522" s="78"/>
      <c r="AZ28522" s="167"/>
      <c r="BA28522" s="77"/>
      <c r="BB28522" s="77"/>
    </row>
    <row r="28523" spans="50:54" s="79" customFormat="1" ht="0" hidden="1" customHeight="1" x14ac:dyDescent="0.2">
      <c r="AX28523" s="78"/>
      <c r="AZ28523" s="167"/>
      <c r="BA28523" s="77"/>
      <c r="BB28523" s="77"/>
    </row>
    <row r="28524" spans="50:54" s="79" customFormat="1" ht="0" hidden="1" customHeight="1" x14ac:dyDescent="0.2">
      <c r="AX28524" s="78"/>
      <c r="AZ28524" s="167"/>
      <c r="BA28524" s="77"/>
      <c r="BB28524" s="77"/>
    </row>
    <row r="28525" spans="50:54" s="79" customFormat="1" ht="0" hidden="1" customHeight="1" x14ac:dyDescent="0.2">
      <c r="AX28525" s="78"/>
      <c r="AZ28525" s="167"/>
      <c r="BA28525" s="77"/>
      <c r="BB28525" s="77"/>
    </row>
    <row r="28526" spans="50:54" s="79" customFormat="1" ht="0" hidden="1" customHeight="1" x14ac:dyDescent="0.2">
      <c r="AX28526" s="78"/>
      <c r="AZ28526" s="167"/>
      <c r="BA28526" s="77"/>
      <c r="BB28526" s="77"/>
    </row>
    <row r="28527" spans="50:54" s="79" customFormat="1" ht="0" hidden="1" customHeight="1" x14ac:dyDescent="0.2">
      <c r="AX28527" s="78"/>
      <c r="AZ28527" s="167"/>
      <c r="BA28527" s="77"/>
      <c r="BB28527" s="77"/>
    </row>
    <row r="28528" spans="50:54" s="79" customFormat="1" ht="0" hidden="1" customHeight="1" x14ac:dyDescent="0.2">
      <c r="AX28528" s="78"/>
      <c r="AZ28528" s="167"/>
      <c r="BA28528" s="77"/>
      <c r="BB28528" s="77"/>
    </row>
    <row r="28529" spans="50:54" s="79" customFormat="1" ht="0" hidden="1" customHeight="1" x14ac:dyDescent="0.2">
      <c r="AX28529" s="78"/>
      <c r="AZ28529" s="167"/>
      <c r="BA28529" s="77"/>
      <c r="BB28529" s="77"/>
    </row>
    <row r="28530" spans="50:54" s="79" customFormat="1" ht="0" hidden="1" customHeight="1" x14ac:dyDescent="0.2">
      <c r="AX28530" s="78"/>
      <c r="AZ28530" s="167"/>
      <c r="BA28530" s="77"/>
      <c r="BB28530" s="77"/>
    </row>
    <row r="28531" spans="50:54" s="79" customFormat="1" ht="0" hidden="1" customHeight="1" x14ac:dyDescent="0.2">
      <c r="AX28531" s="78"/>
      <c r="AZ28531" s="167"/>
      <c r="BA28531" s="77"/>
      <c r="BB28531" s="77"/>
    </row>
    <row r="28532" spans="50:54" s="79" customFormat="1" ht="0" hidden="1" customHeight="1" x14ac:dyDescent="0.2">
      <c r="AX28532" s="78"/>
      <c r="AZ28532" s="167"/>
      <c r="BA28532" s="77"/>
      <c r="BB28532" s="77"/>
    </row>
    <row r="28533" spans="50:54" s="79" customFormat="1" ht="0" hidden="1" customHeight="1" x14ac:dyDescent="0.2">
      <c r="AX28533" s="78"/>
      <c r="AZ28533" s="167"/>
      <c r="BA28533" s="77"/>
      <c r="BB28533" s="77"/>
    </row>
    <row r="28534" spans="50:54" s="79" customFormat="1" ht="0" hidden="1" customHeight="1" x14ac:dyDescent="0.2">
      <c r="AX28534" s="78"/>
      <c r="AZ28534" s="167"/>
      <c r="BA28534" s="77"/>
      <c r="BB28534" s="77"/>
    </row>
    <row r="28535" spans="50:54" s="79" customFormat="1" ht="0" hidden="1" customHeight="1" x14ac:dyDescent="0.2">
      <c r="AX28535" s="78"/>
      <c r="AZ28535" s="167"/>
      <c r="BA28535" s="77"/>
      <c r="BB28535" s="77"/>
    </row>
    <row r="28536" spans="50:54" s="79" customFormat="1" ht="0" hidden="1" customHeight="1" x14ac:dyDescent="0.2">
      <c r="AX28536" s="78"/>
      <c r="AZ28536" s="167"/>
      <c r="BA28536" s="77"/>
      <c r="BB28536" s="77"/>
    </row>
    <row r="28537" spans="50:54" s="79" customFormat="1" ht="0" hidden="1" customHeight="1" x14ac:dyDescent="0.2">
      <c r="AX28537" s="78"/>
      <c r="AZ28537" s="167"/>
      <c r="BA28537" s="77"/>
      <c r="BB28537" s="77"/>
    </row>
    <row r="28538" spans="50:54" s="79" customFormat="1" ht="0" hidden="1" customHeight="1" x14ac:dyDescent="0.2">
      <c r="AX28538" s="78"/>
      <c r="AZ28538" s="167"/>
      <c r="BA28538" s="77"/>
      <c r="BB28538" s="77"/>
    </row>
    <row r="28539" spans="50:54" s="79" customFormat="1" ht="0" hidden="1" customHeight="1" x14ac:dyDescent="0.2">
      <c r="AX28539" s="78"/>
      <c r="AZ28539" s="167"/>
      <c r="BA28539" s="77"/>
      <c r="BB28539" s="77"/>
    </row>
    <row r="28540" spans="50:54" s="79" customFormat="1" ht="0" hidden="1" customHeight="1" x14ac:dyDescent="0.2">
      <c r="AX28540" s="78"/>
      <c r="AZ28540" s="167"/>
      <c r="BA28540" s="77"/>
      <c r="BB28540" s="77"/>
    </row>
    <row r="28541" spans="50:54" s="79" customFormat="1" ht="0" hidden="1" customHeight="1" x14ac:dyDescent="0.2">
      <c r="AX28541" s="78"/>
      <c r="AZ28541" s="167"/>
      <c r="BA28541" s="77"/>
      <c r="BB28541" s="77"/>
    </row>
    <row r="28542" spans="50:54" s="79" customFormat="1" ht="0" hidden="1" customHeight="1" x14ac:dyDescent="0.2">
      <c r="AX28542" s="78"/>
      <c r="AZ28542" s="167"/>
      <c r="BA28542" s="77"/>
      <c r="BB28542" s="77"/>
    </row>
    <row r="28543" spans="50:54" s="79" customFormat="1" ht="0" hidden="1" customHeight="1" x14ac:dyDescent="0.2">
      <c r="AX28543" s="78"/>
      <c r="AZ28543" s="167"/>
      <c r="BA28543" s="77"/>
      <c r="BB28543" s="77"/>
    </row>
    <row r="28544" spans="50:54" s="79" customFormat="1" ht="0" hidden="1" customHeight="1" x14ac:dyDescent="0.2">
      <c r="AX28544" s="78"/>
      <c r="AZ28544" s="167"/>
      <c r="BA28544" s="77"/>
      <c r="BB28544" s="77"/>
    </row>
    <row r="28545" spans="50:54" s="79" customFormat="1" ht="0" hidden="1" customHeight="1" x14ac:dyDescent="0.2">
      <c r="AX28545" s="78"/>
      <c r="AZ28545" s="167"/>
      <c r="BA28545" s="77"/>
      <c r="BB28545" s="77"/>
    </row>
    <row r="28546" spans="50:54" s="79" customFormat="1" ht="0" hidden="1" customHeight="1" x14ac:dyDescent="0.2">
      <c r="AX28546" s="78"/>
      <c r="AZ28546" s="167"/>
      <c r="BA28546" s="77"/>
      <c r="BB28546" s="77"/>
    </row>
    <row r="28547" spans="50:54" s="79" customFormat="1" ht="0" hidden="1" customHeight="1" x14ac:dyDescent="0.2">
      <c r="AX28547" s="78"/>
      <c r="AZ28547" s="167"/>
      <c r="BA28547" s="77"/>
      <c r="BB28547" s="77"/>
    </row>
    <row r="28548" spans="50:54" s="79" customFormat="1" ht="0" hidden="1" customHeight="1" x14ac:dyDescent="0.2">
      <c r="AX28548" s="78"/>
      <c r="AZ28548" s="167"/>
      <c r="BA28548" s="77"/>
      <c r="BB28548" s="77"/>
    </row>
    <row r="28549" spans="50:54" s="79" customFormat="1" ht="0" hidden="1" customHeight="1" x14ac:dyDescent="0.2">
      <c r="AX28549" s="78"/>
      <c r="AZ28549" s="167"/>
      <c r="BA28549" s="77"/>
      <c r="BB28549" s="77"/>
    </row>
    <row r="28550" spans="50:54" s="79" customFormat="1" ht="0" hidden="1" customHeight="1" x14ac:dyDescent="0.2">
      <c r="AX28550" s="78"/>
      <c r="AZ28550" s="167"/>
      <c r="BA28550" s="77"/>
      <c r="BB28550" s="77"/>
    </row>
    <row r="28551" spans="50:54" s="79" customFormat="1" ht="0" hidden="1" customHeight="1" x14ac:dyDescent="0.2">
      <c r="AX28551" s="78"/>
      <c r="AZ28551" s="167"/>
      <c r="BA28551" s="77"/>
      <c r="BB28551" s="77"/>
    </row>
    <row r="28552" spans="50:54" s="79" customFormat="1" ht="0" hidden="1" customHeight="1" x14ac:dyDescent="0.2">
      <c r="AX28552" s="78"/>
      <c r="AZ28552" s="167"/>
      <c r="BA28552" s="77"/>
      <c r="BB28552" s="77"/>
    </row>
    <row r="28553" spans="50:54" s="79" customFormat="1" ht="0" hidden="1" customHeight="1" x14ac:dyDescent="0.2">
      <c r="AX28553" s="78"/>
      <c r="AZ28553" s="167"/>
      <c r="BA28553" s="77"/>
      <c r="BB28553" s="77"/>
    </row>
    <row r="28554" spans="50:54" s="79" customFormat="1" ht="0" hidden="1" customHeight="1" x14ac:dyDescent="0.2">
      <c r="AX28554" s="78"/>
      <c r="AZ28554" s="167"/>
      <c r="BA28554" s="77"/>
      <c r="BB28554" s="77"/>
    </row>
    <row r="28555" spans="50:54" s="79" customFormat="1" ht="0" hidden="1" customHeight="1" x14ac:dyDescent="0.2">
      <c r="AX28555" s="78"/>
      <c r="AZ28555" s="167"/>
      <c r="BA28555" s="77"/>
      <c r="BB28555" s="77"/>
    </row>
    <row r="28556" spans="50:54" s="79" customFormat="1" ht="0" hidden="1" customHeight="1" x14ac:dyDescent="0.2">
      <c r="AX28556" s="78"/>
      <c r="AZ28556" s="167"/>
      <c r="BA28556" s="77"/>
      <c r="BB28556" s="77"/>
    </row>
    <row r="28557" spans="50:54" s="79" customFormat="1" ht="0" hidden="1" customHeight="1" x14ac:dyDescent="0.2">
      <c r="AX28557" s="78"/>
      <c r="AZ28557" s="167"/>
      <c r="BA28557" s="77"/>
      <c r="BB28557" s="77"/>
    </row>
    <row r="28558" spans="50:54" s="79" customFormat="1" ht="0" hidden="1" customHeight="1" x14ac:dyDescent="0.2">
      <c r="AX28558" s="78"/>
      <c r="AZ28558" s="167"/>
      <c r="BA28558" s="77"/>
      <c r="BB28558" s="77"/>
    </row>
    <row r="28559" spans="50:54" s="79" customFormat="1" ht="0" hidden="1" customHeight="1" x14ac:dyDescent="0.2">
      <c r="AX28559" s="78"/>
      <c r="AZ28559" s="167"/>
      <c r="BA28559" s="77"/>
      <c r="BB28559" s="77"/>
    </row>
    <row r="28560" spans="50:54" s="79" customFormat="1" ht="0" hidden="1" customHeight="1" x14ac:dyDescent="0.2">
      <c r="AX28560" s="78"/>
      <c r="AZ28560" s="167"/>
      <c r="BA28560" s="77"/>
      <c r="BB28560" s="77"/>
    </row>
    <row r="28561" spans="50:54" s="79" customFormat="1" ht="0" hidden="1" customHeight="1" x14ac:dyDescent="0.2">
      <c r="AX28561" s="78"/>
      <c r="AZ28561" s="167"/>
      <c r="BA28561" s="77"/>
      <c r="BB28561" s="77"/>
    </row>
    <row r="28562" spans="50:54" s="79" customFormat="1" ht="0" hidden="1" customHeight="1" x14ac:dyDescent="0.2">
      <c r="AX28562" s="78"/>
      <c r="AZ28562" s="167"/>
      <c r="BA28562" s="77"/>
      <c r="BB28562" s="77"/>
    </row>
    <row r="28563" spans="50:54" s="79" customFormat="1" ht="0" hidden="1" customHeight="1" x14ac:dyDescent="0.2">
      <c r="AX28563" s="78"/>
      <c r="AZ28563" s="167"/>
      <c r="BA28563" s="77"/>
      <c r="BB28563" s="77"/>
    </row>
    <row r="28564" spans="50:54" s="79" customFormat="1" ht="0" hidden="1" customHeight="1" x14ac:dyDescent="0.2">
      <c r="AX28564" s="78"/>
      <c r="AZ28564" s="167"/>
      <c r="BA28564" s="77"/>
      <c r="BB28564" s="77"/>
    </row>
    <row r="28565" spans="50:54" s="79" customFormat="1" ht="0" hidden="1" customHeight="1" x14ac:dyDescent="0.2">
      <c r="AX28565" s="78"/>
      <c r="AZ28565" s="167"/>
      <c r="BA28565" s="77"/>
      <c r="BB28565" s="77"/>
    </row>
    <row r="28566" spans="50:54" s="79" customFormat="1" ht="0" hidden="1" customHeight="1" x14ac:dyDescent="0.2">
      <c r="AX28566" s="78"/>
      <c r="AZ28566" s="167"/>
      <c r="BA28566" s="77"/>
      <c r="BB28566" s="77"/>
    </row>
    <row r="28567" spans="50:54" s="79" customFormat="1" ht="0" hidden="1" customHeight="1" x14ac:dyDescent="0.2">
      <c r="AX28567" s="78"/>
      <c r="AZ28567" s="167"/>
      <c r="BA28567" s="77"/>
      <c r="BB28567" s="77"/>
    </row>
    <row r="28568" spans="50:54" s="79" customFormat="1" ht="0" hidden="1" customHeight="1" x14ac:dyDescent="0.2">
      <c r="AX28568" s="78"/>
      <c r="AZ28568" s="167"/>
      <c r="BA28568" s="77"/>
      <c r="BB28568" s="77"/>
    </row>
    <row r="28569" spans="50:54" s="79" customFormat="1" ht="0" hidden="1" customHeight="1" x14ac:dyDescent="0.2">
      <c r="AX28569" s="78"/>
      <c r="AZ28569" s="167"/>
      <c r="BA28569" s="77"/>
      <c r="BB28569" s="77"/>
    </row>
    <row r="28570" spans="50:54" s="79" customFormat="1" ht="0" hidden="1" customHeight="1" x14ac:dyDescent="0.2">
      <c r="AX28570" s="78"/>
      <c r="AZ28570" s="167"/>
      <c r="BA28570" s="77"/>
      <c r="BB28570" s="77"/>
    </row>
    <row r="28571" spans="50:54" s="79" customFormat="1" ht="0" hidden="1" customHeight="1" x14ac:dyDescent="0.2">
      <c r="AX28571" s="78"/>
      <c r="AZ28571" s="167"/>
      <c r="BA28571" s="77"/>
      <c r="BB28571" s="77"/>
    </row>
    <row r="28572" spans="50:54" s="79" customFormat="1" ht="0" hidden="1" customHeight="1" x14ac:dyDescent="0.2">
      <c r="AX28572" s="78"/>
      <c r="AZ28572" s="167"/>
      <c r="BA28572" s="77"/>
      <c r="BB28572" s="77"/>
    </row>
    <row r="28573" spans="50:54" s="79" customFormat="1" ht="0" hidden="1" customHeight="1" x14ac:dyDescent="0.2">
      <c r="AX28573" s="78"/>
      <c r="AZ28573" s="167"/>
      <c r="BA28573" s="77"/>
      <c r="BB28573" s="77"/>
    </row>
    <row r="28574" spans="50:54" s="79" customFormat="1" ht="0" hidden="1" customHeight="1" x14ac:dyDescent="0.2">
      <c r="AX28574" s="78"/>
      <c r="AZ28574" s="167"/>
      <c r="BA28574" s="77"/>
      <c r="BB28574" s="77"/>
    </row>
    <row r="28575" spans="50:54" s="79" customFormat="1" ht="0" hidden="1" customHeight="1" x14ac:dyDescent="0.2">
      <c r="AX28575" s="78"/>
      <c r="AZ28575" s="167"/>
      <c r="BA28575" s="77"/>
      <c r="BB28575" s="77"/>
    </row>
    <row r="28576" spans="50:54" s="79" customFormat="1" ht="0" hidden="1" customHeight="1" x14ac:dyDescent="0.2">
      <c r="AX28576" s="78"/>
      <c r="AZ28576" s="167"/>
      <c r="BA28576" s="77"/>
      <c r="BB28576" s="77"/>
    </row>
    <row r="28577" spans="50:54" s="79" customFormat="1" ht="0" hidden="1" customHeight="1" x14ac:dyDescent="0.2">
      <c r="AX28577" s="78"/>
      <c r="AZ28577" s="167"/>
      <c r="BA28577" s="77"/>
      <c r="BB28577" s="77"/>
    </row>
    <row r="28578" spans="50:54" s="79" customFormat="1" ht="0" hidden="1" customHeight="1" x14ac:dyDescent="0.2">
      <c r="AX28578" s="78"/>
      <c r="AZ28578" s="167"/>
      <c r="BA28578" s="77"/>
      <c r="BB28578" s="77"/>
    </row>
    <row r="28579" spans="50:54" s="79" customFormat="1" ht="0" hidden="1" customHeight="1" x14ac:dyDescent="0.2">
      <c r="AX28579" s="78"/>
      <c r="AZ28579" s="167"/>
      <c r="BA28579" s="77"/>
      <c r="BB28579" s="77"/>
    </row>
    <row r="28580" spans="50:54" s="79" customFormat="1" ht="0" hidden="1" customHeight="1" x14ac:dyDescent="0.2">
      <c r="AX28580" s="78"/>
      <c r="AZ28580" s="167"/>
      <c r="BA28580" s="77"/>
      <c r="BB28580" s="77"/>
    </row>
    <row r="28581" spans="50:54" s="79" customFormat="1" ht="0" hidden="1" customHeight="1" x14ac:dyDescent="0.2">
      <c r="AX28581" s="78"/>
      <c r="AZ28581" s="167"/>
      <c r="BA28581" s="77"/>
      <c r="BB28581" s="77"/>
    </row>
    <row r="28582" spans="50:54" s="79" customFormat="1" ht="0" hidden="1" customHeight="1" x14ac:dyDescent="0.2">
      <c r="AX28582" s="78"/>
      <c r="AZ28582" s="167"/>
      <c r="BA28582" s="77"/>
      <c r="BB28582" s="77"/>
    </row>
    <row r="28583" spans="50:54" s="79" customFormat="1" ht="0" hidden="1" customHeight="1" x14ac:dyDescent="0.2">
      <c r="AX28583" s="78"/>
      <c r="AZ28583" s="167"/>
      <c r="BA28583" s="77"/>
      <c r="BB28583" s="77"/>
    </row>
    <row r="28584" spans="50:54" s="79" customFormat="1" ht="0" hidden="1" customHeight="1" x14ac:dyDescent="0.2">
      <c r="AX28584" s="78"/>
      <c r="AZ28584" s="167"/>
      <c r="BA28584" s="77"/>
      <c r="BB28584" s="77"/>
    </row>
    <row r="28585" spans="50:54" s="79" customFormat="1" ht="0" hidden="1" customHeight="1" x14ac:dyDescent="0.2">
      <c r="AX28585" s="78"/>
      <c r="AZ28585" s="167"/>
      <c r="BA28585" s="77"/>
      <c r="BB28585" s="77"/>
    </row>
    <row r="28586" spans="50:54" s="79" customFormat="1" ht="0" hidden="1" customHeight="1" x14ac:dyDescent="0.2">
      <c r="AX28586" s="78"/>
      <c r="AZ28586" s="167"/>
      <c r="BA28586" s="77"/>
      <c r="BB28586" s="77"/>
    </row>
    <row r="28587" spans="50:54" s="79" customFormat="1" ht="0" hidden="1" customHeight="1" x14ac:dyDescent="0.2">
      <c r="AX28587" s="78"/>
      <c r="AZ28587" s="167"/>
      <c r="BA28587" s="77"/>
      <c r="BB28587" s="77"/>
    </row>
    <row r="28588" spans="50:54" s="79" customFormat="1" ht="0" hidden="1" customHeight="1" x14ac:dyDescent="0.2">
      <c r="AX28588" s="78"/>
      <c r="AZ28588" s="167"/>
      <c r="BA28588" s="77"/>
      <c r="BB28588" s="77"/>
    </row>
    <row r="28589" spans="50:54" s="79" customFormat="1" ht="0" hidden="1" customHeight="1" x14ac:dyDescent="0.2">
      <c r="AX28589" s="78"/>
      <c r="AZ28589" s="167"/>
      <c r="BA28589" s="77"/>
      <c r="BB28589" s="77"/>
    </row>
    <row r="28590" spans="50:54" s="79" customFormat="1" ht="0" hidden="1" customHeight="1" x14ac:dyDescent="0.2">
      <c r="AX28590" s="78"/>
      <c r="AZ28590" s="167"/>
      <c r="BA28590" s="77"/>
      <c r="BB28590" s="77"/>
    </row>
    <row r="28591" spans="50:54" s="79" customFormat="1" ht="0" hidden="1" customHeight="1" x14ac:dyDescent="0.2">
      <c r="AX28591" s="78"/>
      <c r="AZ28591" s="167"/>
      <c r="BA28591" s="77"/>
      <c r="BB28591" s="77"/>
    </row>
    <row r="28592" spans="50:54" s="79" customFormat="1" ht="0" hidden="1" customHeight="1" x14ac:dyDescent="0.2">
      <c r="AX28592" s="78"/>
      <c r="AZ28592" s="167"/>
      <c r="BA28592" s="77"/>
      <c r="BB28592" s="77"/>
    </row>
    <row r="28593" spans="50:54" s="79" customFormat="1" ht="0" hidden="1" customHeight="1" x14ac:dyDescent="0.2">
      <c r="AX28593" s="78"/>
      <c r="AZ28593" s="167"/>
      <c r="BA28593" s="77"/>
      <c r="BB28593" s="77"/>
    </row>
    <row r="28594" spans="50:54" s="79" customFormat="1" ht="0" hidden="1" customHeight="1" x14ac:dyDescent="0.2">
      <c r="AX28594" s="78"/>
      <c r="AZ28594" s="167"/>
      <c r="BA28594" s="77"/>
      <c r="BB28594" s="77"/>
    </row>
    <row r="28595" spans="50:54" s="79" customFormat="1" ht="0" hidden="1" customHeight="1" x14ac:dyDescent="0.2">
      <c r="AX28595" s="78"/>
      <c r="AZ28595" s="167"/>
      <c r="BA28595" s="77"/>
      <c r="BB28595" s="77"/>
    </row>
    <row r="28596" spans="50:54" s="79" customFormat="1" ht="0" hidden="1" customHeight="1" x14ac:dyDescent="0.2">
      <c r="AX28596" s="78"/>
      <c r="AZ28596" s="167"/>
      <c r="BA28596" s="77"/>
      <c r="BB28596" s="77"/>
    </row>
    <row r="28597" spans="50:54" s="79" customFormat="1" ht="0" hidden="1" customHeight="1" x14ac:dyDescent="0.2">
      <c r="AX28597" s="78"/>
      <c r="AZ28597" s="167"/>
      <c r="BA28597" s="77"/>
      <c r="BB28597" s="77"/>
    </row>
    <row r="28598" spans="50:54" s="79" customFormat="1" ht="0" hidden="1" customHeight="1" x14ac:dyDescent="0.2">
      <c r="AX28598" s="78"/>
      <c r="AZ28598" s="167"/>
      <c r="BA28598" s="77"/>
      <c r="BB28598" s="77"/>
    </row>
    <row r="28599" spans="50:54" s="79" customFormat="1" ht="0" hidden="1" customHeight="1" x14ac:dyDescent="0.2">
      <c r="AX28599" s="78"/>
      <c r="AZ28599" s="167"/>
      <c r="BA28599" s="77"/>
      <c r="BB28599" s="77"/>
    </row>
    <row r="28600" spans="50:54" s="79" customFormat="1" ht="0" hidden="1" customHeight="1" x14ac:dyDescent="0.2">
      <c r="AX28600" s="78"/>
      <c r="AZ28600" s="167"/>
      <c r="BA28600" s="77"/>
      <c r="BB28600" s="77"/>
    </row>
    <row r="28601" spans="50:54" s="79" customFormat="1" ht="0" hidden="1" customHeight="1" x14ac:dyDescent="0.2">
      <c r="AX28601" s="78"/>
      <c r="AZ28601" s="167"/>
      <c r="BA28601" s="77"/>
      <c r="BB28601" s="77"/>
    </row>
    <row r="28602" spans="50:54" s="79" customFormat="1" ht="0" hidden="1" customHeight="1" x14ac:dyDescent="0.2">
      <c r="AX28602" s="78"/>
      <c r="AZ28602" s="167"/>
      <c r="BA28602" s="77"/>
      <c r="BB28602" s="77"/>
    </row>
    <row r="28603" spans="50:54" s="79" customFormat="1" ht="0" hidden="1" customHeight="1" x14ac:dyDescent="0.2">
      <c r="AX28603" s="78"/>
      <c r="AZ28603" s="167"/>
      <c r="BA28603" s="77"/>
      <c r="BB28603" s="77"/>
    </row>
    <row r="28604" spans="50:54" s="79" customFormat="1" ht="0" hidden="1" customHeight="1" x14ac:dyDescent="0.2">
      <c r="AX28604" s="78"/>
      <c r="AZ28604" s="167"/>
      <c r="BA28604" s="77"/>
      <c r="BB28604" s="77"/>
    </row>
    <row r="28605" spans="50:54" s="79" customFormat="1" ht="0" hidden="1" customHeight="1" x14ac:dyDescent="0.2">
      <c r="AX28605" s="78"/>
      <c r="AZ28605" s="167"/>
      <c r="BA28605" s="77"/>
      <c r="BB28605" s="77"/>
    </row>
    <row r="28606" spans="50:54" s="79" customFormat="1" ht="0" hidden="1" customHeight="1" x14ac:dyDescent="0.2">
      <c r="AX28606" s="78"/>
      <c r="AZ28606" s="167"/>
      <c r="BA28606" s="77"/>
      <c r="BB28606" s="77"/>
    </row>
    <row r="28607" spans="50:54" s="79" customFormat="1" ht="0" hidden="1" customHeight="1" x14ac:dyDescent="0.2">
      <c r="AX28607" s="78"/>
      <c r="AZ28607" s="167"/>
      <c r="BA28607" s="77"/>
      <c r="BB28607" s="77"/>
    </row>
    <row r="28608" spans="50:54" s="79" customFormat="1" ht="0" hidden="1" customHeight="1" x14ac:dyDescent="0.2">
      <c r="AX28608" s="78"/>
      <c r="AZ28608" s="167"/>
      <c r="BA28608" s="77"/>
      <c r="BB28608" s="77"/>
    </row>
    <row r="28609" spans="50:54" s="79" customFormat="1" ht="0" hidden="1" customHeight="1" x14ac:dyDescent="0.2">
      <c r="AX28609" s="78"/>
      <c r="AZ28609" s="167"/>
      <c r="BA28609" s="77"/>
      <c r="BB28609" s="77"/>
    </row>
    <row r="28610" spans="50:54" s="79" customFormat="1" ht="0" hidden="1" customHeight="1" x14ac:dyDescent="0.2">
      <c r="AX28610" s="78"/>
      <c r="AZ28610" s="167"/>
      <c r="BA28610" s="77"/>
      <c r="BB28610" s="77"/>
    </row>
    <row r="28611" spans="50:54" s="79" customFormat="1" ht="0" hidden="1" customHeight="1" x14ac:dyDescent="0.2">
      <c r="AX28611" s="78"/>
      <c r="AZ28611" s="167"/>
      <c r="BA28611" s="77"/>
      <c r="BB28611" s="77"/>
    </row>
    <row r="28612" spans="50:54" s="79" customFormat="1" ht="0" hidden="1" customHeight="1" x14ac:dyDescent="0.2">
      <c r="AX28612" s="78"/>
      <c r="AZ28612" s="167"/>
      <c r="BA28612" s="77"/>
      <c r="BB28612" s="77"/>
    </row>
    <row r="28613" spans="50:54" s="79" customFormat="1" ht="0" hidden="1" customHeight="1" x14ac:dyDescent="0.2">
      <c r="AX28613" s="78"/>
      <c r="AZ28613" s="167"/>
      <c r="BA28613" s="77"/>
      <c r="BB28613" s="77"/>
    </row>
    <row r="28614" spans="50:54" s="79" customFormat="1" ht="0" hidden="1" customHeight="1" x14ac:dyDescent="0.2">
      <c r="AX28614" s="78"/>
      <c r="AZ28614" s="167"/>
      <c r="BA28614" s="77"/>
      <c r="BB28614" s="77"/>
    </row>
    <row r="28615" spans="50:54" s="79" customFormat="1" ht="0" hidden="1" customHeight="1" x14ac:dyDescent="0.2">
      <c r="AX28615" s="78"/>
      <c r="AZ28615" s="167"/>
      <c r="BA28615" s="77"/>
      <c r="BB28615" s="77"/>
    </row>
    <row r="28616" spans="50:54" s="79" customFormat="1" ht="0" hidden="1" customHeight="1" x14ac:dyDescent="0.2">
      <c r="AX28616" s="78"/>
      <c r="AZ28616" s="167"/>
      <c r="BA28616" s="77"/>
      <c r="BB28616" s="77"/>
    </row>
    <row r="28617" spans="50:54" s="79" customFormat="1" ht="0" hidden="1" customHeight="1" x14ac:dyDescent="0.2">
      <c r="AX28617" s="78"/>
      <c r="AZ28617" s="167"/>
      <c r="BA28617" s="77"/>
      <c r="BB28617" s="77"/>
    </row>
    <row r="28618" spans="50:54" s="79" customFormat="1" ht="0" hidden="1" customHeight="1" x14ac:dyDescent="0.2">
      <c r="AX28618" s="78"/>
      <c r="AZ28618" s="167"/>
      <c r="BA28618" s="77"/>
      <c r="BB28618" s="77"/>
    </row>
    <row r="28619" spans="50:54" s="79" customFormat="1" ht="0" hidden="1" customHeight="1" x14ac:dyDescent="0.2">
      <c r="AX28619" s="78"/>
      <c r="AZ28619" s="167"/>
      <c r="BA28619" s="77"/>
      <c r="BB28619" s="77"/>
    </row>
    <row r="28620" spans="50:54" s="79" customFormat="1" ht="0" hidden="1" customHeight="1" x14ac:dyDescent="0.2">
      <c r="AX28620" s="78"/>
      <c r="AZ28620" s="167"/>
      <c r="BA28620" s="77"/>
      <c r="BB28620" s="77"/>
    </row>
    <row r="28621" spans="50:54" s="79" customFormat="1" ht="0" hidden="1" customHeight="1" x14ac:dyDescent="0.2">
      <c r="AX28621" s="78"/>
      <c r="AZ28621" s="167"/>
      <c r="BA28621" s="77"/>
      <c r="BB28621" s="77"/>
    </row>
    <row r="28622" spans="50:54" s="79" customFormat="1" ht="0" hidden="1" customHeight="1" x14ac:dyDescent="0.2">
      <c r="AX28622" s="78"/>
      <c r="AZ28622" s="167"/>
      <c r="BA28622" s="77"/>
      <c r="BB28622" s="77"/>
    </row>
    <row r="28623" spans="50:54" s="79" customFormat="1" ht="0" hidden="1" customHeight="1" x14ac:dyDescent="0.2">
      <c r="AX28623" s="78"/>
      <c r="AZ28623" s="167"/>
      <c r="BA28623" s="77"/>
      <c r="BB28623" s="77"/>
    </row>
    <row r="28624" spans="50:54" s="79" customFormat="1" ht="0" hidden="1" customHeight="1" x14ac:dyDescent="0.2">
      <c r="AX28624" s="78"/>
      <c r="AZ28624" s="167"/>
      <c r="BA28624" s="77"/>
      <c r="BB28624" s="77"/>
    </row>
    <row r="28625" spans="50:54" s="79" customFormat="1" ht="0" hidden="1" customHeight="1" x14ac:dyDescent="0.2">
      <c r="AX28625" s="78"/>
      <c r="AZ28625" s="167"/>
      <c r="BA28625" s="77"/>
      <c r="BB28625" s="77"/>
    </row>
    <row r="28626" spans="50:54" s="79" customFormat="1" ht="0" hidden="1" customHeight="1" x14ac:dyDescent="0.2">
      <c r="AX28626" s="78"/>
      <c r="AZ28626" s="167"/>
      <c r="BA28626" s="77"/>
      <c r="BB28626" s="77"/>
    </row>
    <row r="28627" spans="50:54" s="79" customFormat="1" ht="0" hidden="1" customHeight="1" x14ac:dyDescent="0.2">
      <c r="AX28627" s="78"/>
      <c r="AZ28627" s="167"/>
      <c r="BA28627" s="77"/>
      <c r="BB28627" s="77"/>
    </row>
    <row r="28628" spans="50:54" s="79" customFormat="1" ht="0" hidden="1" customHeight="1" x14ac:dyDescent="0.2">
      <c r="AX28628" s="78"/>
      <c r="AZ28628" s="167"/>
      <c r="BA28628" s="77"/>
      <c r="BB28628" s="77"/>
    </row>
    <row r="28629" spans="50:54" s="79" customFormat="1" ht="0" hidden="1" customHeight="1" x14ac:dyDescent="0.2">
      <c r="AX28629" s="78"/>
      <c r="AZ28629" s="167"/>
      <c r="BA28629" s="77"/>
      <c r="BB28629" s="77"/>
    </row>
    <row r="28630" spans="50:54" s="79" customFormat="1" ht="0" hidden="1" customHeight="1" x14ac:dyDescent="0.2">
      <c r="AX28630" s="78"/>
      <c r="AZ28630" s="167"/>
      <c r="BA28630" s="77"/>
      <c r="BB28630" s="77"/>
    </row>
    <row r="28631" spans="50:54" s="79" customFormat="1" ht="0" hidden="1" customHeight="1" x14ac:dyDescent="0.2">
      <c r="AX28631" s="78"/>
      <c r="AZ28631" s="167"/>
      <c r="BA28631" s="77"/>
      <c r="BB28631" s="77"/>
    </row>
    <row r="28632" spans="50:54" s="79" customFormat="1" ht="0" hidden="1" customHeight="1" x14ac:dyDescent="0.2">
      <c r="AX28632" s="78"/>
      <c r="AZ28632" s="167"/>
      <c r="BA28632" s="77"/>
      <c r="BB28632" s="77"/>
    </row>
    <row r="28633" spans="50:54" s="79" customFormat="1" ht="0" hidden="1" customHeight="1" x14ac:dyDescent="0.2">
      <c r="AX28633" s="78"/>
      <c r="AZ28633" s="167"/>
      <c r="BA28633" s="77"/>
      <c r="BB28633" s="77"/>
    </row>
    <row r="28634" spans="50:54" s="79" customFormat="1" ht="0" hidden="1" customHeight="1" x14ac:dyDescent="0.2">
      <c r="AX28634" s="78"/>
      <c r="AZ28634" s="167"/>
      <c r="BA28634" s="77"/>
      <c r="BB28634" s="77"/>
    </row>
    <row r="28635" spans="50:54" s="79" customFormat="1" ht="0" hidden="1" customHeight="1" x14ac:dyDescent="0.2">
      <c r="AX28635" s="78"/>
      <c r="AZ28635" s="167"/>
      <c r="BA28635" s="77"/>
      <c r="BB28635" s="77"/>
    </row>
    <row r="28636" spans="50:54" s="79" customFormat="1" ht="0" hidden="1" customHeight="1" x14ac:dyDescent="0.2">
      <c r="AX28636" s="78"/>
      <c r="AZ28636" s="167"/>
      <c r="BA28636" s="77"/>
      <c r="BB28636" s="77"/>
    </row>
    <row r="28637" spans="50:54" s="79" customFormat="1" ht="0" hidden="1" customHeight="1" x14ac:dyDescent="0.2">
      <c r="AX28637" s="78"/>
      <c r="AZ28637" s="167"/>
      <c r="BA28637" s="77"/>
      <c r="BB28637" s="77"/>
    </row>
    <row r="28638" spans="50:54" s="79" customFormat="1" ht="0" hidden="1" customHeight="1" x14ac:dyDescent="0.2">
      <c r="AX28638" s="78"/>
      <c r="AZ28638" s="167"/>
      <c r="BA28638" s="77"/>
      <c r="BB28638" s="77"/>
    </row>
    <row r="28639" spans="50:54" s="79" customFormat="1" ht="0" hidden="1" customHeight="1" x14ac:dyDescent="0.2">
      <c r="AX28639" s="78"/>
      <c r="AZ28639" s="167"/>
      <c r="BA28639" s="77"/>
      <c r="BB28639" s="77"/>
    </row>
    <row r="28640" spans="50:54" s="79" customFormat="1" ht="0" hidden="1" customHeight="1" x14ac:dyDescent="0.2">
      <c r="AX28640" s="78"/>
      <c r="AZ28640" s="167"/>
      <c r="BA28640" s="77"/>
      <c r="BB28640" s="77"/>
    </row>
    <row r="28641" spans="50:54" s="79" customFormat="1" ht="0" hidden="1" customHeight="1" x14ac:dyDescent="0.2">
      <c r="AX28641" s="78"/>
      <c r="AZ28641" s="167"/>
      <c r="BA28641" s="77"/>
      <c r="BB28641" s="77"/>
    </row>
    <row r="28642" spans="50:54" s="79" customFormat="1" ht="0" hidden="1" customHeight="1" x14ac:dyDescent="0.2">
      <c r="AX28642" s="78"/>
      <c r="AZ28642" s="167"/>
      <c r="BA28642" s="77"/>
      <c r="BB28642" s="77"/>
    </row>
    <row r="28643" spans="50:54" s="79" customFormat="1" ht="0" hidden="1" customHeight="1" x14ac:dyDescent="0.2">
      <c r="AX28643" s="78"/>
      <c r="AZ28643" s="167"/>
      <c r="BA28643" s="77"/>
      <c r="BB28643" s="77"/>
    </row>
    <row r="28644" spans="50:54" s="79" customFormat="1" ht="0" hidden="1" customHeight="1" x14ac:dyDescent="0.2">
      <c r="AX28644" s="78"/>
      <c r="AZ28644" s="167"/>
      <c r="BA28644" s="77"/>
      <c r="BB28644" s="77"/>
    </row>
    <row r="28645" spans="50:54" s="79" customFormat="1" ht="0" hidden="1" customHeight="1" x14ac:dyDescent="0.2">
      <c r="AX28645" s="78"/>
      <c r="AZ28645" s="167"/>
      <c r="BA28645" s="77"/>
      <c r="BB28645" s="77"/>
    </row>
    <row r="28646" spans="50:54" s="79" customFormat="1" ht="0" hidden="1" customHeight="1" x14ac:dyDescent="0.2">
      <c r="AX28646" s="78"/>
      <c r="AZ28646" s="167"/>
      <c r="BA28646" s="77"/>
      <c r="BB28646" s="77"/>
    </row>
    <row r="28647" spans="50:54" s="79" customFormat="1" ht="0" hidden="1" customHeight="1" x14ac:dyDescent="0.2">
      <c r="AX28647" s="78"/>
      <c r="AZ28647" s="167"/>
      <c r="BA28647" s="77"/>
      <c r="BB28647" s="77"/>
    </row>
    <row r="28648" spans="50:54" s="79" customFormat="1" ht="0" hidden="1" customHeight="1" x14ac:dyDescent="0.2">
      <c r="AX28648" s="78"/>
      <c r="AZ28648" s="167"/>
      <c r="BA28648" s="77"/>
      <c r="BB28648" s="77"/>
    </row>
    <row r="28649" spans="50:54" s="79" customFormat="1" ht="0" hidden="1" customHeight="1" x14ac:dyDescent="0.2">
      <c r="AX28649" s="78"/>
      <c r="AZ28649" s="167"/>
      <c r="BA28649" s="77"/>
      <c r="BB28649" s="77"/>
    </row>
    <row r="28650" spans="50:54" s="79" customFormat="1" ht="0" hidden="1" customHeight="1" x14ac:dyDescent="0.2">
      <c r="AX28650" s="78"/>
      <c r="AZ28650" s="167"/>
      <c r="BA28650" s="77"/>
      <c r="BB28650" s="77"/>
    </row>
    <row r="28651" spans="50:54" s="79" customFormat="1" ht="0" hidden="1" customHeight="1" x14ac:dyDescent="0.2">
      <c r="AX28651" s="78"/>
      <c r="AZ28651" s="167"/>
      <c r="BA28651" s="77"/>
      <c r="BB28651" s="77"/>
    </row>
    <row r="28652" spans="50:54" s="79" customFormat="1" ht="0" hidden="1" customHeight="1" x14ac:dyDescent="0.2">
      <c r="AX28652" s="78"/>
      <c r="AZ28652" s="167"/>
      <c r="BA28652" s="77"/>
      <c r="BB28652" s="77"/>
    </row>
    <row r="28653" spans="50:54" s="79" customFormat="1" ht="0" hidden="1" customHeight="1" x14ac:dyDescent="0.2">
      <c r="AX28653" s="78"/>
      <c r="AZ28653" s="167"/>
      <c r="BA28653" s="77"/>
      <c r="BB28653" s="77"/>
    </row>
    <row r="28654" spans="50:54" s="79" customFormat="1" ht="0" hidden="1" customHeight="1" x14ac:dyDescent="0.2">
      <c r="AX28654" s="78"/>
      <c r="AZ28654" s="167"/>
      <c r="BA28654" s="77"/>
      <c r="BB28654" s="77"/>
    </row>
    <row r="28655" spans="50:54" s="79" customFormat="1" ht="0" hidden="1" customHeight="1" x14ac:dyDescent="0.2">
      <c r="AX28655" s="78"/>
      <c r="AZ28655" s="167"/>
      <c r="BA28655" s="77"/>
      <c r="BB28655" s="77"/>
    </row>
    <row r="28656" spans="50:54" s="79" customFormat="1" ht="0" hidden="1" customHeight="1" x14ac:dyDescent="0.2">
      <c r="AX28656" s="78"/>
      <c r="AZ28656" s="167"/>
      <c r="BA28656" s="77"/>
      <c r="BB28656" s="77"/>
    </row>
    <row r="28657" spans="50:54" s="79" customFormat="1" ht="0" hidden="1" customHeight="1" x14ac:dyDescent="0.2">
      <c r="AX28657" s="78"/>
      <c r="AZ28657" s="167"/>
      <c r="BA28657" s="77"/>
      <c r="BB28657" s="77"/>
    </row>
    <row r="28658" spans="50:54" s="79" customFormat="1" ht="0" hidden="1" customHeight="1" x14ac:dyDescent="0.2">
      <c r="AX28658" s="78"/>
      <c r="AZ28658" s="167"/>
      <c r="BA28658" s="77"/>
      <c r="BB28658" s="77"/>
    </row>
    <row r="28659" spans="50:54" s="79" customFormat="1" ht="0" hidden="1" customHeight="1" x14ac:dyDescent="0.2">
      <c r="AX28659" s="78"/>
      <c r="AZ28659" s="167"/>
      <c r="BA28659" s="77"/>
      <c r="BB28659" s="77"/>
    </row>
    <row r="28660" spans="50:54" s="79" customFormat="1" ht="0" hidden="1" customHeight="1" x14ac:dyDescent="0.2">
      <c r="AX28660" s="78"/>
      <c r="AZ28660" s="167"/>
      <c r="BA28660" s="77"/>
      <c r="BB28660" s="77"/>
    </row>
    <row r="28661" spans="50:54" s="79" customFormat="1" ht="0" hidden="1" customHeight="1" x14ac:dyDescent="0.2">
      <c r="AX28661" s="78"/>
      <c r="AZ28661" s="167"/>
      <c r="BA28661" s="77"/>
      <c r="BB28661" s="77"/>
    </row>
    <row r="28662" spans="50:54" s="79" customFormat="1" ht="0" hidden="1" customHeight="1" x14ac:dyDescent="0.2">
      <c r="AX28662" s="78"/>
      <c r="AZ28662" s="167"/>
      <c r="BA28662" s="77"/>
      <c r="BB28662" s="77"/>
    </row>
    <row r="28663" spans="50:54" s="79" customFormat="1" ht="0" hidden="1" customHeight="1" x14ac:dyDescent="0.2">
      <c r="AX28663" s="78"/>
      <c r="AZ28663" s="167"/>
      <c r="BA28663" s="77"/>
      <c r="BB28663" s="77"/>
    </row>
    <row r="28664" spans="50:54" s="79" customFormat="1" ht="0" hidden="1" customHeight="1" x14ac:dyDescent="0.2">
      <c r="AX28664" s="78"/>
      <c r="AZ28664" s="167"/>
      <c r="BA28664" s="77"/>
      <c r="BB28664" s="77"/>
    </row>
    <row r="28665" spans="50:54" s="79" customFormat="1" ht="0" hidden="1" customHeight="1" x14ac:dyDescent="0.2">
      <c r="AX28665" s="78"/>
      <c r="AZ28665" s="167"/>
      <c r="BA28665" s="77"/>
      <c r="BB28665" s="77"/>
    </row>
    <row r="28666" spans="50:54" s="79" customFormat="1" ht="0" hidden="1" customHeight="1" x14ac:dyDescent="0.2">
      <c r="AX28666" s="78"/>
      <c r="AZ28666" s="167"/>
      <c r="BA28666" s="77"/>
      <c r="BB28666" s="77"/>
    </row>
    <row r="28667" spans="50:54" s="79" customFormat="1" ht="0" hidden="1" customHeight="1" x14ac:dyDescent="0.2">
      <c r="AX28667" s="78"/>
      <c r="AZ28667" s="167"/>
      <c r="BA28667" s="77"/>
      <c r="BB28667" s="77"/>
    </row>
    <row r="28668" spans="50:54" s="79" customFormat="1" ht="0" hidden="1" customHeight="1" x14ac:dyDescent="0.2">
      <c r="AX28668" s="78"/>
      <c r="AZ28668" s="167"/>
      <c r="BA28668" s="77"/>
      <c r="BB28668" s="77"/>
    </row>
    <row r="28669" spans="50:54" s="79" customFormat="1" ht="0" hidden="1" customHeight="1" x14ac:dyDescent="0.2">
      <c r="AX28669" s="78"/>
      <c r="AZ28669" s="167"/>
      <c r="BA28669" s="77"/>
      <c r="BB28669" s="77"/>
    </row>
    <row r="28670" spans="50:54" s="79" customFormat="1" ht="0" hidden="1" customHeight="1" x14ac:dyDescent="0.2">
      <c r="AX28670" s="78"/>
      <c r="AZ28670" s="167"/>
      <c r="BA28670" s="77"/>
      <c r="BB28670" s="77"/>
    </row>
    <row r="28671" spans="50:54" s="79" customFormat="1" ht="0" hidden="1" customHeight="1" x14ac:dyDescent="0.2">
      <c r="AX28671" s="78"/>
      <c r="AZ28671" s="167"/>
      <c r="BA28671" s="77"/>
      <c r="BB28671" s="77"/>
    </row>
    <row r="28672" spans="50:54" s="79" customFormat="1" ht="0" hidden="1" customHeight="1" x14ac:dyDescent="0.2">
      <c r="AX28672" s="78"/>
      <c r="AZ28672" s="167"/>
      <c r="BA28672" s="77"/>
      <c r="BB28672" s="77"/>
    </row>
    <row r="28673" spans="50:54" s="79" customFormat="1" ht="0" hidden="1" customHeight="1" x14ac:dyDescent="0.2">
      <c r="AX28673" s="78"/>
      <c r="AZ28673" s="167"/>
      <c r="BA28673" s="77"/>
      <c r="BB28673" s="77"/>
    </row>
    <row r="28674" spans="50:54" s="79" customFormat="1" ht="0" hidden="1" customHeight="1" x14ac:dyDescent="0.2">
      <c r="AX28674" s="78"/>
      <c r="AZ28674" s="167"/>
      <c r="BA28674" s="77"/>
      <c r="BB28674" s="77"/>
    </row>
    <row r="28675" spans="50:54" s="79" customFormat="1" ht="0" hidden="1" customHeight="1" x14ac:dyDescent="0.2">
      <c r="AX28675" s="78"/>
      <c r="AZ28675" s="167"/>
      <c r="BA28675" s="77"/>
      <c r="BB28675" s="77"/>
    </row>
    <row r="28676" spans="50:54" s="79" customFormat="1" ht="0" hidden="1" customHeight="1" x14ac:dyDescent="0.2">
      <c r="AX28676" s="78"/>
      <c r="AZ28676" s="167"/>
      <c r="BA28676" s="77"/>
      <c r="BB28676" s="77"/>
    </row>
    <row r="28677" spans="50:54" s="79" customFormat="1" ht="0" hidden="1" customHeight="1" x14ac:dyDescent="0.2">
      <c r="AX28677" s="78"/>
      <c r="AZ28677" s="167"/>
      <c r="BA28677" s="77"/>
      <c r="BB28677" s="77"/>
    </row>
    <row r="28678" spans="50:54" s="79" customFormat="1" ht="0" hidden="1" customHeight="1" x14ac:dyDescent="0.2">
      <c r="AX28678" s="78"/>
      <c r="AZ28678" s="167"/>
      <c r="BA28678" s="77"/>
      <c r="BB28678" s="77"/>
    </row>
    <row r="28679" spans="50:54" s="79" customFormat="1" ht="0" hidden="1" customHeight="1" x14ac:dyDescent="0.2">
      <c r="AX28679" s="78"/>
      <c r="AZ28679" s="167"/>
      <c r="BA28679" s="77"/>
      <c r="BB28679" s="77"/>
    </row>
    <row r="28680" spans="50:54" s="79" customFormat="1" ht="0" hidden="1" customHeight="1" x14ac:dyDescent="0.2">
      <c r="AX28680" s="78"/>
      <c r="AZ28680" s="167"/>
      <c r="BA28680" s="77"/>
      <c r="BB28680" s="77"/>
    </row>
    <row r="28681" spans="50:54" s="79" customFormat="1" ht="0" hidden="1" customHeight="1" x14ac:dyDescent="0.2">
      <c r="AX28681" s="78"/>
      <c r="AZ28681" s="167"/>
      <c r="BA28681" s="77"/>
      <c r="BB28681" s="77"/>
    </row>
    <row r="28682" spans="50:54" s="79" customFormat="1" ht="0" hidden="1" customHeight="1" x14ac:dyDescent="0.2">
      <c r="AX28682" s="78"/>
      <c r="AZ28682" s="167"/>
      <c r="BA28682" s="77"/>
      <c r="BB28682" s="77"/>
    </row>
    <row r="28683" spans="50:54" s="79" customFormat="1" ht="0" hidden="1" customHeight="1" x14ac:dyDescent="0.2">
      <c r="AX28683" s="78"/>
      <c r="AZ28683" s="167"/>
      <c r="BA28683" s="77"/>
      <c r="BB28683" s="77"/>
    </row>
    <row r="28684" spans="50:54" s="79" customFormat="1" ht="0" hidden="1" customHeight="1" x14ac:dyDescent="0.2">
      <c r="AX28684" s="78"/>
      <c r="AZ28684" s="167"/>
      <c r="BA28684" s="77"/>
      <c r="BB28684" s="77"/>
    </row>
    <row r="28685" spans="50:54" s="79" customFormat="1" ht="0" hidden="1" customHeight="1" x14ac:dyDescent="0.2">
      <c r="AX28685" s="78"/>
      <c r="AZ28685" s="167"/>
      <c r="BA28685" s="77"/>
      <c r="BB28685" s="77"/>
    </row>
    <row r="28686" spans="50:54" s="79" customFormat="1" ht="0" hidden="1" customHeight="1" x14ac:dyDescent="0.2">
      <c r="AX28686" s="78"/>
      <c r="AZ28686" s="167"/>
      <c r="BA28686" s="77"/>
      <c r="BB28686" s="77"/>
    </row>
    <row r="28687" spans="50:54" s="79" customFormat="1" ht="0" hidden="1" customHeight="1" x14ac:dyDescent="0.2">
      <c r="AX28687" s="78"/>
      <c r="AZ28687" s="167"/>
      <c r="BA28687" s="77"/>
      <c r="BB28687" s="77"/>
    </row>
    <row r="28688" spans="50:54" s="79" customFormat="1" ht="0" hidden="1" customHeight="1" x14ac:dyDescent="0.2">
      <c r="AX28688" s="78"/>
      <c r="AZ28688" s="167"/>
      <c r="BA28688" s="77"/>
      <c r="BB28688" s="77"/>
    </row>
    <row r="28689" spans="50:54" s="79" customFormat="1" ht="0" hidden="1" customHeight="1" x14ac:dyDescent="0.2">
      <c r="AX28689" s="78"/>
      <c r="AZ28689" s="167"/>
      <c r="BA28689" s="77"/>
      <c r="BB28689" s="77"/>
    </row>
    <row r="28690" spans="50:54" s="79" customFormat="1" ht="0" hidden="1" customHeight="1" x14ac:dyDescent="0.2">
      <c r="AX28690" s="78"/>
      <c r="AZ28690" s="167"/>
      <c r="BA28690" s="77"/>
      <c r="BB28690" s="77"/>
    </row>
    <row r="28691" spans="50:54" s="79" customFormat="1" ht="0" hidden="1" customHeight="1" x14ac:dyDescent="0.2">
      <c r="AX28691" s="78"/>
      <c r="AZ28691" s="167"/>
      <c r="BA28691" s="77"/>
      <c r="BB28691" s="77"/>
    </row>
    <row r="28692" spans="50:54" s="79" customFormat="1" ht="0" hidden="1" customHeight="1" x14ac:dyDescent="0.2">
      <c r="AX28692" s="78"/>
      <c r="AZ28692" s="167"/>
      <c r="BA28692" s="77"/>
      <c r="BB28692" s="77"/>
    </row>
    <row r="28693" spans="50:54" s="79" customFormat="1" ht="0" hidden="1" customHeight="1" x14ac:dyDescent="0.2">
      <c r="AX28693" s="78"/>
      <c r="AZ28693" s="167"/>
      <c r="BA28693" s="77"/>
      <c r="BB28693" s="77"/>
    </row>
    <row r="28694" spans="50:54" s="79" customFormat="1" ht="0" hidden="1" customHeight="1" x14ac:dyDescent="0.2">
      <c r="AX28694" s="78"/>
      <c r="AZ28694" s="167"/>
      <c r="BA28694" s="77"/>
      <c r="BB28694" s="77"/>
    </row>
    <row r="28695" spans="50:54" s="79" customFormat="1" ht="0" hidden="1" customHeight="1" x14ac:dyDescent="0.2">
      <c r="AX28695" s="78"/>
      <c r="AZ28695" s="167"/>
      <c r="BA28695" s="77"/>
      <c r="BB28695" s="77"/>
    </row>
    <row r="28696" spans="50:54" s="79" customFormat="1" ht="0" hidden="1" customHeight="1" x14ac:dyDescent="0.2">
      <c r="AX28696" s="78"/>
      <c r="AZ28696" s="167"/>
      <c r="BA28696" s="77"/>
      <c r="BB28696" s="77"/>
    </row>
    <row r="28697" spans="50:54" s="79" customFormat="1" ht="0" hidden="1" customHeight="1" x14ac:dyDescent="0.2">
      <c r="AX28697" s="78"/>
      <c r="AZ28697" s="167"/>
      <c r="BA28697" s="77"/>
      <c r="BB28697" s="77"/>
    </row>
    <row r="28698" spans="50:54" s="79" customFormat="1" ht="0" hidden="1" customHeight="1" x14ac:dyDescent="0.2">
      <c r="AX28698" s="78"/>
      <c r="AZ28698" s="167"/>
      <c r="BA28698" s="77"/>
      <c r="BB28698" s="77"/>
    </row>
    <row r="28699" spans="50:54" s="79" customFormat="1" ht="0" hidden="1" customHeight="1" x14ac:dyDescent="0.2">
      <c r="AX28699" s="78"/>
      <c r="AZ28699" s="167"/>
      <c r="BA28699" s="77"/>
      <c r="BB28699" s="77"/>
    </row>
    <row r="28700" spans="50:54" s="79" customFormat="1" ht="0" hidden="1" customHeight="1" x14ac:dyDescent="0.2">
      <c r="AX28700" s="78"/>
      <c r="AZ28700" s="167"/>
      <c r="BA28700" s="77"/>
      <c r="BB28700" s="77"/>
    </row>
    <row r="28701" spans="50:54" s="79" customFormat="1" ht="0" hidden="1" customHeight="1" x14ac:dyDescent="0.2">
      <c r="AX28701" s="78"/>
      <c r="AZ28701" s="167"/>
      <c r="BA28701" s="77"/>
      <c r="BB28701" s="77"/>
    </row>
    <row r="28702" spans="50:54" s="79" customFormat="1" ht="0" hidden="1" customHeight="1" x14ac:dyDescent="0.2">
      <c r="AX28702" s="78"/>
      <c r="AZ28702" s="167"/>
      <c r="BA28702" s="77"/>
      <c r="BB28702" s="77"/>
    </row>
    <row r="28703" spans="50:54" s="79" customFormat="1" ht="0" hidden="1" customHeight="1" x14ac:dyDescent="0.2">
      <c r="AX28703" s="78"/>
      <c r="AZ28703" s="167"/>
      <c r="BA28703" s="77"/>
      <c r="BB28703" s="77"/>
    </row>
    <row r="28704" spans="50:54" s="79" customFormat="1" ht="0" hidden="1" customHeight="1" x14ac:dyDescent="0.2">
      <c r="AX28704" s="78"/>
      <c r="AZ28704" s="167"/>
      <c r="BA28704" s="77"/>
      <c r="BB28704" s="77"/>
    </row>
    <row r="28705" spans="50:54" s="79" customFormat="1" ht="0" hidden="1" customHeight="1" x14ac:dyDescent="0.2">
      <c r="AX28705" s="78"/>
      <c r="AZ28705" s="167"/>
      <c r="BA28705" s="77"/>
      <c r="BB28705" s="77"/>
    </row>
    <row r="28706" spans="50:54" s="79" customFormat="1" ht="0" hidden="1" customHeight="1" x14ac:dyDescent="0.2">
      <c r="AX28706" s="78"/>
      <c r="AZ28706" s="167"/>
      <c r="BA28706" s="77"/>
      <c r="BB28706" s="77"/>
    </row>
    <row r="28707" spans="50:54" s="79" customFormat="1" ht="0" hidden="1" customHeight="1" x14ac:dyDescent="0.2">
      <c r="AX28707" s="78"/>
      <c r="AZ28707" s="167"/>
      <c r="BA28707" s="77"/>
      <c r="BB28707" s="77"/>
    </row>
    <row r="28708" spans="50:54" s="79" customFormat="1" ht="0" hidden="1" customHeight="1" x14ac:dyDescent="0.2">
      <c r="AX28708" s="78"/>
      <c r="AZ28708" s="167"/>
      <c r="BA28708" s="77"/>
      <c r="BB28708" s="77"/>
    </row>
    <row r="28709" spans="50:54" s="79" customFormat="1" ht="0" hidden="1" customHeight="1" x14ac:dyDescent="0.2">
      <c r="AX28709" s="78"/>
      <c r="AZ28709" s="167"/>
      <c r="BA28709" s="77"/>
      <c r="BB28709" s="77"/>
    </row>
    <row r="28710" spans="50:54" s="79" customFormat="1" ht="0" hidden="1" customHeight="1" x14ac:dyDescent="0.2">
      <c r="AX28710" s="78"/>
      <c r="AZ28710" s="167"/>
      <c r="BA28710" s="77"/>
      <c r="BB28710" s="77"/>
    </row>
    <row r="28711" spans="50:54" s="79" customFormat="1" ht="0" hidden="1" customHeight="1" x14ac:dyDescent="0.2">
      <c r="AX28711" s="78"/>
      <c r="AZ28711" s="167"/>
      <c r="BA28711" s="77"/>
      <c r="BB28711" s="77"/>
    </row>
    <row r="28712" spans="50:54" s="79" customFormat="1" ht="0" hidden="1" customHeight="1" x14ac:dyDescent="0.2">
      <c r="AX28712" s="78"/>
      <c r="AZ28712" s="167"/>
      <c r="BA28712" s="77"/>
      <c r="BB28712" s="77"/>
    </row>
    <row r="28713" spans="50:54" s="79" customFormat="1" ht="0" hidden="1" customHeight="1" x14ac:dyDescent="0.2">
      <c r="AX28713" s="78"/>
      <c r="AZ28713" s="167"/>
      <c r="BA28713" s="77"/>
      <c r="BB28713" s="77"/>
    </row>
    <row r="28714" spans="50:54" s="79" customFormat="1" ht="0" hidden="1" customHeight="1" x14ac:dyDescent="0.2">
      <c r="AX28714" s="78"/>
      <c r="AZ28714" s="167"/>
      <c r="BA28714" s="77"/>
      <c r="BB28714" s="77"/>
    </row>
    <row r="28715" spans="50:54" s="79" customFormat="1" ht="0" hidden="1" customHeight="1" x14ac:dyDescent="0.2">
      <c r="AX28715" s="78"/>
      <c r="AZ28715" s="167"/>
      <c r="BA28715" s="77"/>
      <c r="BB28715" s="77"/>
    </row>
    <row r="28716" spans="50:54" s="79" customFormat="1" ht="0" hidden="1" customHeight="1" x14ac:dyDescent="0.2">
      <c r="AX28716" s="78"/>
      <c r="AZ28716" s="167"/>
      <c r="BA28716" s="77"/>
      <c r="BB28716" s="77"/>
    </row>
    <row r="28717" spans="50:54" s="79" customFormat="1" ht="0" hidden="1" customHeight="1" x14ac:dyDescent="0.2">
      <c r="AX28717" s="78"/>
      <c r="AZ28717" s="167"/>
      <c r="BA28717" s="77"/>
      <c r="BB28717" s="77"/>
    </row>
    <row r="28718" spans="50:54" s="79" customFormat="1" ht="0" hidden="1" customHeight="1" x14ac:dyDescent="0.2">
      <c r="AX28718" s="78"/>
      <c r="AZ28718" s="167"/>
      <c r="BA28718" s="77"/>
      <c r="BB28718" s="77"/>
    </row>
    <row r="28719" spans="50:54" s="79" customFormat="1" ht="0" hidden="1" customHeight="1" x14ac:dyDescent="0.2">
      <c r="AX28719" s="78"/>
      <c r="AZ28719" s="167"/>
      <c r="BA28719" s="77"/>
      <c r="BB28719" s="77"/>
    </row>
    <row r="28720" spans="50:54" s="79" customFormat="1" ht="0" hidden="1" customHeight="1" x14ac:dyDescent="0.2">
      <c r="AX28720" s="78"/>
      <c r="AZ28720" s="167"/>
      <c r="BA28720" s="77"/>
      <c r="BB28720" s="77"/>
    </row>
    <row r="28721" spans="50:54" s="79" customFormat="1" ht="0" hidden="1" customHeight="1" x14ac:dyDescent="0.2">
      <c r="AX28721" s="78"/>
      <c r="AZ28721" s="167"/>
      <c r="BA28721" s="77"/>
      <c r="BB28721" s="77"/>
    </row>
    <row r="28722" spans="50:54" s="79" customFormat="1" ht="0" hidden="1" customHeight="1" x14ac:dyDescent="0.2">
      <c r="AX28722" s="78"/>
      <c r="AZ28722" s="167"/>
      <c r="BA28722" s="77"/>
      <c r="BB28722" s="77"/>
    </row>
    <row r="28723" spans="50:54" s="79" customFormat="1" ht="0" hidden="1" customHeight="1" x14ac:dyDescent="0.2">
      <c r="AX28723" s="78"/>
      <c r="AZ28723" s="167"/>
      <c r="BA28723" s="77"/>
      <c r="BB28723" s="77"/>
    </row>
    <row r="28724" spans="50:54" s="79" customFormat="1" ht="0" hidden="1" customHeight="1" x14ac:dyDescent="0.2">
      <c r="AX28724" s="78"/>
      <c r="AZ28724" s="167"/>
      <c r="BA28724" s="77"/>
      <c r="BB28724" s="77"/>
    </row>
    <row r="28725" spans="50:54" s="79" customFormat="1" ht="0" hidden="1" customHeight="1" x14ac:dyDescent="0.2">
      <c r="AX28725" s="78"/>
      <c r="AZ28725" s="167"/>
      <c r="BA28725" s="77"/>
      <c r="BB28725" s="77"/>
    </row>
    <row r="28726" spans="50:54" s="79" customFormat="1" ht="0" hidden="1" customHeight="1" x14ac:dyDescent="0.2">
      <c r="AX28726" s="78"/>
      <c r="AZ28726" s="167"/>
      <c r="BA28726" s="77"/>
      <c r="BB28726" s="77"/>
    </row>
    <row r="28727" spans="50:54" s="79" customFormat="1" ht="0" hidden="1" customHeight="1" x14ac:dyDescent="0.2">
      <c r="AX28727" s="78"/>
      <c r="AZ28727" s="167"/>
      <c r="BA28727" s="77"/>
      <c r="BB28727" s="77"/>
    </row>
    <row r="28728" spans="50:54" s="79" customFormat="1" ht="0" hidden="1" customHeight="1" x14ac:dyDescent="0.2">
      <c r="AX28728" s="78"/>
      <c r="AZ28728" s="167"/>
      <c r="BA28728" s="77"/>
      <c r="BB28728" s="77"/>
    </row>
    <row r="28729" spans="50:54" s="79" customFormat="1" ht="0" hidden="1" customHeight="1" x14ac:dyDescent="0.2">
      <c r="AX28729" s="78"/>
      <c r="AZ28729" s="167"/>
      <c r="BA28729" s="77"/>
      <c r="BB28729" s="77"/>
    </row>
    <row r="28730" spans="50:54" s="79" customFormat="1" ht="0" hidden="1" customHeight="1" x14ac:dyDescent="0.2">
      <c r="AX28730" s="78"/>
      <c r="AZ28730" s="167"/>
      <c r="BA28730" s="77"/>
      <c r="BB28730" s="77"/>
    </row>
    <row r="28731" spans="50:54" s="79" customFormat="1" ht="0" hidden="1" customHeight="1" x14ac:dyDescent="0.2">
      <c r="AX28731" s="78"/>
      <c r="AZ28731" s="167"/>
      <c r="BA28731" s="77"/>
      <c r="BB28731" s="77"/>
    </row>
    <row r="28732" spans="50:54" s="79" customFormat="1" ht="0" hidden="1" customHeight="1" x14ac:dyDescent="0.2">
      <c r="AX28732" s="78"/>
      <c r="AZ28732" s="167"/>
      <c r="BA28732" s="77"/>
      <c r="BB28732" s="77"/>
    </row>
    <row r="28733" spans="50:54" s="79" customFormat="1" ht="0" hidden="1" customHeight="1" x14ac:dyDescent="0.2">
      <c r="AX28733" s="78"/>
      <c r="AZ28733" s="167"/>
      <c r="BA28733" s="77"/>
      <c r="BB28733" s="77"/>
    </row>
    <row r="28734" spans="50:54" s="79" customFormat="1" ht="0" hidden="1" customHeight="1" x14ac:dyDescent="0.2">
      <c r="AX28734" s="78"/>
      <c r="AZ28734" s="167"/>
      <c r="BA28734" s="77"/>
      <c r="BB28734" s="77"/>
    </row>
    <row r="28735" spans="50:54" s="79" customFormat="1" ht="0" hidden="1" customHeight="1" x14ac:dyDescent="0.2">
      <c r="AX28735" s="78"/>
      <c r="AZ28735" s="167"/>
      <c r="BA28735" s="77"/>
      <c r="BB28735" s="77"/>
    </row>
    <row r="28736" spans="50:54" s="79" customFormat="1" ht="0" hidden="1" customHeight="1" x14ac:dyDescent="0.2">
      <c r="AX28736" s="78"/>
      <c r="AZ28736" s="167"/>
      <c r="BA28736" s="77"/>
      <c r="BB28736" s="77"/>
    </row>
    <row r="28737" spans="50:54" s="79" customFormat="1" ht="0" hidden="1" customHeight="1" x14ac:dyDescent="0.2">
      <c r="AX28737" s="78"/>
      <c r="AZ28737" s="167"/>
      <c r="BA28737" s="77"/>
      <c r="BB28737" s="77"/>
    </row>
    <row r="28738" spans="50:54" s="79" customFormat="1" ht="0" hidden="1" customHeight="1" x14ac:dyDescent="0.2">
      <c r="AX28738" s="78"/>
      <c r="AZ28738" s="167"/>
      <c r="BA28738" s="77"/>
      <c r="BB28738" s="77"/>
    </row>
    <row r="28739" spans="50:54" s="79" customFormat="1" ht="0" hidden="1" customHeight="1" x14ac:dyDescent="0.2">
      <c r="AX28739" s="78"/>
      <c r="AZ28739" s="167"/>
      <c r="BA28739" s="77"/>
      <c r="BB28739" s="77"/>
    </row>
    <row r="28740" spans="50:54" s="79" customFormat="1" ht="0" hidden="1" customHeight="1" x14ac:dyDescent="0.2">
      <c r="AX28740" s="78"/>
      <c r="AZ28740" s="167"/>
      <c r="BA28740" s="77"/>
      <c r="BB28740" s="77"/>
    </row>
    <row r="28741" spans="50:54" s="79" customFormat="1" ht="0" hidden="1" customHeight="1" x14ac:dyDescent="0.2">
      <c r="AX28741" s="78"/>
      <c r="AZ28741" s="167"/>
      <c r="BA28741" s="77"/>
      <c r="BB28741" s="77"/>
    </row>
    <row r="28742" spans="50:54" s="79" customFormat="1" ht="0" hidden="1" customHeight="1" x14ac:dyDescent="0.2">
      <c r="AX28742" s="78"/>
      <c r="AZ28742" s="167"/>
      <c r="BA28742" s="77"/>
      <c r="BB28742" s="77"/>
    </row>
    <row r="28743" spans="50:54" s="79" customFormat="1" ht="0" hidden="1" customHeight="1" x14ac:dyDescent="0.2">
      <c r="AX28743" s="78"/>
      <c r="AZ28743" s="167"/>
      <c r="BA28743" s="77"/>
      <c r="BB28743" s="77"/>
    </row>
    <row r="28744" spans="50:54" s="79" customFormat="1" ht="0" hidden="1" customHeight="1" x14ac:dyDescent="0.2">
      <c r="AX28744" s="78"/>
      <c r="AZ28744" s="167"/>
      <c r="BA28744" s="77"/>
      <c r="BB28744" s="77"/>
    </row>
    <row r="28745" spans="50:54" s="79" customFormat="1" ht="0" hidden="1" customHeight="1" x14ac:dyDescent="0.2">
      <c r="AX28745" s="78"/>
      <c r="AZ28745" s="167"/>
      <c r="BA28745" s="77"/>
      <c r="BB28745" s="77"/>
    </row>
    <row r="28746" spans="50:54" s="79" customFormat="1" ht="0" hidden="1" customHeight="1" x14ac:dyDescent="0.2">
      <c r="AX28746" s="78"/>
      <c r="AZ28746" s="167"/>
      <c r="BA28746" s="77"/>
      <c r="BB28746" s="77"/>
    </row>
    <row r="28747" spans="50:54" s="79" customFormat="1" ht="0" hidden="1" customHeight="1" x14ac:dyDescent="0.2">
      <c r="AX28747" s="78"/>
      <c r="AZ28747" s="167"/>
      <c r="BA28747" s="77"/>
      <c r="BB28747" s="77"/>
    </row>
    <row r="28748" spans="50:54" s="79" customFormat="1" ht="0" hidden="1" customHeight="1" x14ac:dyDescent="0.2">
      <c r="AX28748" s="78"/>
      <c r="AZ28748" s="167"/>
      <c r="BA28748" s="77"/>
      <c r="BB28748" s="77"/>
    </row>
    <row r="28749" spans="50:54" s="79" customFormat="1" ht="0" hidden="1" customHeight="1" x14ac:dyDescent="0.2">
      <c r="AX28749" s="78"/>
      <c r="AZ28749" s="167"/>
      <c r="BA28749" s="77"/>
      <c r="BB28749" s="77"/>
    </row>
    <row r="28750" spans="50:54" s="79" customFormat="1" ht="0" hidden="1" customHeight="1" x14ac:dyDescent="0.2">
      <c r="AX28750" s="78"/>
      <c r="AZ28750" s="167"/>
      <c r="BA28750" s="77"/>
      <c r="BB28750" s="77"/>
    </row>
    <row r="28751" spans="50:54" s="79" customFormat="1" ht="0" hidden="1" customHeight="1" x14ac:dyDescent="0.2">
      <c r="AX28751" s="78"/>
      <c r="AZ28751" s="167"/>
      <c r="BA28751" s="77"/>
      <c r="BB28751" s="77"/>
    </row>
    <row r="28752" spans="50:54" s="79" customFormat="1" ht="0" hidden="1" customHeight="1" x14ac:dyDescent="0.2">
      <c r="AX28752" s="78"/>
      <c r="AZ28752" s="167"/>
      <c r="BA28752" s="77"/>
      <c r="BB28752" s="77"/>
    </row>
    <row r="28753" spans="50:54" s="79" customFormat="1" ht="0" hidden="1" customHeight="1" x14ac:dyDescent="0.2">
      <c r="AX28753" s="78"/>
      <c r="AZ28753" s="167"/>
      <c r="BA28753" s="77"/>
      <c r="BB28753" s="77"/>
    </row>
    <row r="28754" spans="50:54" s="79" customFormat="1" ht="0" hidden="1" customHeight="1" x14ac:dyDescent="0.2">
      <c r="AX28754" s="78"/>
      <c r="AZ28754" s="167"/>
      <c r="BA28754" s="77"/>
      <c r="BB28754" s="77"/>
    </row>
    <row r="28755" spans="50:54" s="79" customFormat="1" ht="0" hidden="1" customHeight="1" x14ac:dyDescent="0.2">
      <c r="AX28755" s="78"/>
      <c r="AZ28755" s="167"/>
      <c r="BA28755" s="77"/>
      <c r="BB28755" s="77"/>
    </row>
    <row r="28756" spans="50:54" s="79" customFormat="1" ht="0" hidden="1" customHeight="1" x14ac:dyDescent="0.2">
      <c r="AX28756" s="78"/>
      <c r="AZ28756" s="167"/>
      <c r="BA28756" s="77"/>
      <c r="BB28756" s="77"/>
    </row>
    <row r="28757" spans="50:54" s="79" customFormat="1" ht="0" hidden="1" customHeight="1" x14ac:dyDescent="0.2">
      <c r="AX28757" s="78"/>
      <c r="AZ28757" s="167"/>
      <c r="BA28757" s="77"/>
      <c r="BB28757" s="77"/>
    </row>
    <row r="28758" spans="50:54" s="79" customFormat="1" ht="0" hidden="1" customHeight="1" x14ac:dyDescent="0.2">
      <c r="AX28758" s="78"/>
      <c r="AZ28758" s="167"/>
      <c r="BA28758" s="77"/>
      <c r="BB28758" s="77"/>
    </row>
    <row r="28759" spans="50:54" s="79" customFormat="1" ht="0" hidden="1" customHeight="1" x14ac:dyDescent="0.2">
      <c r="AX28759" s="78"/>
      <c r="AZ28759" s="167"/>
      <c r="BA28759" s="77"/>
      <c r="BB28759" s="77"/>
    </row>
    <row r="28760" spans="50:54" s="79" customFormat="1" ht="0" hidden="1" customHeight="1" x14ac:dyDescent="0.2">
      <c r="AX28760" s="78"/>
      <c r="AZ28760" s="167"/>
      <c r="BA28760" s="77"/>
      <c r="BB28760" s="77"/>
    </row>
    <row r="28761" spans="50:54" s="79" customFormat="1" ht="0" hidden="1" customHeight="1" x14ac:dyDescent="0.2">
      <c r="AX28761" s="78"/>
      <c r="AZ28761" s="167"/>
      <c r="BA28761" s="77"/>
      <c r="BB28761" s="77"/>
    </row>
    <row r="28762" spans="50:54" s="79" customFormat="1" ht="0" hidden="1" customHeight="1" x14ac:dyDescent="0.2">
      <c r="AX28762" s="78"/>
      <c r="AZ28762" s="167"/>
      <c r="BA28762" s="77"/>
      <c r="BB28762" s="77"/>
    </row>
    <row r="28763" spans="50:54" s="79" customFormat="1" ht="0" hidden="1" customHeight="1" x14ac:dyDescent="0.2">
      <c r="AX28763" s="78"/>
      <c r="AZ28763" s="167"/>
      <c r="BA28763" s="77"/>
      <c r="BB28763" s="77"/>
    </row>
    <row r="28764" spans="50:54" s="79" customFormat="1" ht="0" hidden="1" customHeight="1" x14ac:dyDescent="0.2">
      <c r="AX28764" s="78"/>
      <c r="AZ28764" s="167"/>
      <c r="BA28764" s="77"/>
      <c r="BB28764" s="77"/>
    </row>
    <row r="28765" spans="50:54" s="79" customFormat="1" ht="0" hidden="1" customHeight="1" x14ac:dyDescent="0.2">
      <c r="AX28765" s="78"/>
      <c r="AZ28765" s="167"/>
      <c r="BA28765" s="77"/>
      <c r="BB28765" s="77"/>
    </row>
    <row r="28766" spans="50:54" s="79" customFormat="1" ht="0" hidden="1" customHeight="1" x14ac:dyDescent="0.2">
      <c r="AX28766" s="78"/>
      <c r="AZ28766" s="167"/>
      <c r="BA28766" s="77"/>
      <c r="BB28766" s="77"/>
    </row>
    <row r="28767" spans="50:54" s="79" customFormat="1" ht="0" hidden="1" customHeight="1" x14ac:dyDescent="0.2">
      <c r="AX28767" s="78"/>
      <c r="AZ28767" s="167"/>
      <c r="BA28767" s="77"/>
      <c r="BB28767" s="77"/>
    </row>
    <row r="28768" spans="50:54" s="79" customFormat="1" ht="0" hidden="1" customHeight="1" x14ac:dyDescent="0.2">
      <c r="AX28768" s="78"/>
      <c r="AZ28768" s="167"/>
      <c r="BA28768" s="77"/>
      <c r="BB28768" s="77"/>
    </row>
    <row r="28769" spans="50:54" s="79" customFormat="1" ht="0" hidden="1" customHeight="1" x14ac:dyDescent="0.2">
      <c r="AX28769" s="78"/>
      <c r="AZ28769" s="167"/>
      <c r="BA28769" s="77"/>
      <c r="BB28769" s="77"/>
    </row>
    <row r="28770" spans="50:54" s="79" customFormat="1" ht="0" hidden="1" customHeight="1" x14ac:dyDescent="0.2">
      <c r="AX28770" s="78"/>
      <c r="AZ28770" s="167"/>
      <c r="BA28770" s="77"/>
      <c r="BB28770" s="77"/>
    </row>
    <row r="28771" spans="50:54" s="79" customFormat="1" ht="0" hidden="1" customHeight="1" x14ac:dyDescent="0.2">
      <c r="AX28771" s="78"/>
      <c r="AZ28771" s="167"/>
      <c r="BA28771" s="77"/>
      <c r="BB28771" s="77"/>
    </row>
    <row r="28772" spans="50:54" s="79" customFormat="1" ht="0" hidden="1" customHeight="1" x14ac:dyDescent="0.2">
      <c r="AX28772" s="78"/>
      <c r="AZ28772" s="167"/>
      <c r="BA28772" s="77"/>
      <c r="BB28772" s="77"/>
    </row>
    <row r="28773" spans="50:54" s="79" customFormat="1" ht="0" hidden="1" customHeight="1" x14ac:dyDescent="0.2">
      <c r="AX28773" s="78"/>
      <c r="AZ28773" s="167"/>
      <c r="BA28773" s="77"/>
      <c r="BB28773" s="77"/>
    </row>
    <row r="28774" spans="50:54" s="79" customFormat="1" ht="0" hidden="1" customHeight="1" x14ac:dyDescent="0.2">
      <c r="AX28774" s="78"/>
      <c r="AZ28774" s="167"/>
      <c r="BA28774" s="77"/>
      <c r="BB28774" s="77"/>
    </row>
    <row r="28775" spans="50:54" s="79" customFormat="1" ht="0" hidden="1" customHeight="1" x14ac:dyDescent="0.2">
      <c r="AX28775" s="78"/>
      <c r="AZ28775" s="167"/>
      <c r="BA28775" s="77"/>
      <c r="BB28775" s="77"/>
    </row>
    <row r="28776" spans="50:54" s="79" customFormat="1" ht="0" hidden="1" customHeight="1" x14ac:dyDescent="0.2">
      <c r="AX28776" s="78"/>
      <c r="AZ28776" s="167"/>
      <c r="BA28776" s="77"/>
      <c r="BB28776" s="77"/>
    </row>
    <row r="28777" spans="50:54" s="79" customFormat="1" ht="0" hidden="1" customHeight="1" x14ac:dyDescent="0.2">
      <c r="AX28777" s="78"/>
      <c r="AZ28777" s="167"/>
      <c r="BA28777" s="77"/>
      <c r="BB28777" s="77"/>
    </row>
    <row r="28778" spans="50:54" s="79" customFormat="1" ht="0" hidden="1" customHeight="1" x14ac:dyDescent="0.2">
      <c r="AX28778" s="78"/>
      <c r="AZ28778" s="167"/>
      <c r="BA28778" s="77"/>
      <c r="BB28778" s="77"/>
    </row>
    <row r="28779" spans="50:54" s="79" customFormat="1" ht="0" hidden="1" customHeight="1" x14ac:dyDescent="0.2">
      <c r="AX28779" s="78"/>
      <c r="AZ28779" s="167"/>
      <c r="BA28779" s="77"/>
      <c r="BB28779" s="77"/>
    </row>
    <row r="28780" spans="50:54" s="79" customFormat="1" ht="0" hidden="1" customHeight="1" x14ac:dyDescent="0.2">
      <c r="AX28780" s="78"/>
      <c r="AZ28780" s="167"/>
      <c r="BA28780" s="77"/>
      <c r="BB28780" s="77"/>
    </row>
    <row r="28781" spans="50:54" s="79" customFormat="1" ht="0" hidden="1" customHeight="1" x14ac:dyDescent="0.2">
      <c r="AX28781" s="78"/>
      <c r="AZ28781" s="167"/>
      <c r="BA28781" s="77"/>
      <c r="BB28781" s="77"/>
    </row>
    <row r="28782" spans="50:54" s="79" customFormat="1" ht="0" hidden="1" customHeight="1" x14ac:dyDescent="0.2">
      <c r="AX28782" s="78"/>
      <c r="AZ28782" s="167"/>
      <c r="BA28782" s="77"/>
      <c r="BB28782" s="77"/>
    </row>
    <row r="28783" spans="50:54" s="79" customFormat="1" ht="0" hidden="1" customHeight="1" x14ac:dyDescent="0.2">
      <c r="AX28783" s="78"/>
      <c r="AZ28783" s="167"/>
      <c r="BA28783" s="77"/>
      <c r="BB28783" s="77"/>
    </row>
    <row r="28784" spans="50:54" s="79" customFormat="1" ht="0" hidden="1" customHeight="1" x14ac:dyDescent="0.2">
      <c r="AX28784" s="78"/>
      <c r="AZ28784" s="167"/>
      <c r="BA28784" s="77"/>
      <c r="BB28784" s="77"/>
    </row>
    <row r="28785" spans="50:54" s="79" customFormat="1" ht="0" hidden="1" customHeight="1" x14ac:dyDescent="0.2">
      <c r="AX28785" s="78"/>
      <c r="AZ28785" s="167"/>
      <c r="BA28785" s="77"/>
      <c r="BB28785" s="77"/>
    </row>
    <row r="28786" spans="50:54" s="79" customFormat="1" ht="0" hidden="1" customHeight="1" x14ac:dyDescent="0.2">
      <c r="AX28786" s="78"/>
      <c r="AZ28786" s="167"/>
      <c r="BA28786" s="77"/>
      <c r="BB28786" s="77"/>
    </row>
    <row r="28787" spans="50:54" s="79" customFormat="1" ht="0" hidden="1" customHeight="1" x14ac:dyDescent="0.2">
      <c r="AX28787" s="78"/>
      <c r="AZ28787" s="167"/>
      <c r="BA28787" s="77"/>
      <c r="BB28787" s="77"/>
    </row>
    <row r="28788" spans="50:54" s="79" customFormat="1" ht="0" hidden="1" customHeight="1" x14ac:dyDescent="0.2">
      <c r="AX28788" s="78"/>
      <c r="AZ28788" s="167"/>
      <c r="BA28788" s="77"/>
      <c r="BB28788" s="77"/>
    </row>
    <row r="28789" spans="50:54" s="79" customFormat="1" ht="0" hidden="1" customHeight="1" x14ac:dyDescent="0.2">
      <c r="AX28789" s="78"/>
      <c r="AZ28789" s="167"/>
      <c r="BA28789" s="77"/>
      <c r="BB28789" s="77"/>
    </row>
    <row r="28790" spans="50:54" s="79" customFormat="1" ht="0" hidden="1" customHeight="1" x14ac:dyDescent="0.2">
      <c r="AX28790" s="78"/>
      <c r="AZ28790" s="167"/>
      <c r="BA28790" s="77"/>
      <c r="BB28790" s="77"/>
    </row>
    <row r="28791" spans="50:54" s="79" customFormat="1" ht="0" hidden="1" customHeight="1" x14ac:dyDescent="0.2">
      <c r="AX28791" s="78"/>
      <c r="AZ28791" s="167"/>
      <c r="BA28791" s="77"/>
      <c r="BB28791" s="77"/>
    </row>
    <row r="28792" spans="50:54" s="79" customFormat="1" ht="0" hidden="1" customHeight="1" x14ac:dyDescent="0.2">
      <c r="AX28792" s="78"/>
      <c r="AZ28792" s="167"/>
      <c r="BA28792" s="77"/>
      <c r="BB28792" s="77"/>
    </row>
    <row r="28793" spans="50:54" s="79" customFormat="1" ht="0" hidden="1" customHeight="1" x14ac:dyDescent="0.2">
      <c r="AX28793" s="78"/>
      <c r="AZ28793" s="167"/>
      <c r="BA28793" s="77"/>
      <c r="BB28793" s="77"/>
    </row>
    <row r="28794" spans="50:54" s="79" customFormat="1" ht="0" hidden="1" customHeight="1" x14ac:dyDescent="0.2">
      <c r="AX28794" s="78"/>
      <c r="AZ28794" s="167"/>
      <c r="BA28794" s="77"/>
      <c r="BB28794" s="77"/>
    </row>
    <row r="28795" spans="50:54" s="79" customFormat="1" ht="0" hidden="1" customHeight="1" x14ac:dyDescent="0.2">
      <c r="AX28795" s="78"/>
      <c r="AZ28795" s="167"/>
      <c r="BA28795" s="77"/>
      <c r="BB28795" s="77"/>
    </row>
    <row r="28796" spans="50:54" s="79" customFormat="1" ht="0" hidden="1" customHeight="1" x14ac:dyDescent="0.2">
      <c r="AX28796" s="78"/>
      <c r="AZ28796" s="167"/>
      <c r="BA28796" s="77"/>
      <c r="BB28796" s="77"/>
    </row>
    <row r="28797" spans="50:54" s="79" customFormat="1" ht="0" hidden="1" customHeight="1" x14ac:dyDescent="0.2">
      <c r="AX28797" s="78"/>
      <c r="AZ28797" s="167"/>
      <c r="BA28797" s="77"/>
      <c r="BB28797" s="77"/>
    </row>
    <row r="28798" spans="50:54" s="79" customFormat="1" ht="0" hidden="1" customHeight="1" x14ac:dyDescent="0.2">
      <c r="AX28798" s="78"/>
      <c r="AZ28798" s="167"/>
      <c r="BA28798" s="77"/>
      <c r="BB28798" s="77"/>
    </row>
    <row r="28799" spans="50:54" s="79" customFormat="1" ht="0" hidden="1" customHeight="1" x14ac:dyDescent="0.2">
      <c r="AX28799" s="78"/>
      <c r="AZ28799" s="167"/>
      <c r="BA28799" s="77"/>
      <c r="BB28799" s="77"/>
    </row>
    <row r="28800" spans="50:54" s="79" customFormat="1" ht="0" hidden="1" customHeight="1" x14ac:dyDescent="0.2">
      <c r="AX28800" s="78"/>
      <c r="AZ28800" s="167"/>
      <c r="BA28800" s="77"/>
      <c r="BB28800" s="77"/>
    </row>
    <row r="28801" spans="50:54" s="79" customFormat="1" ht="0" hidden="1" customHeight="1" x14ac:dyDescent="0.2">
      <c r="AX28801" s="78"/>
      <c r="AZ28801" s="167"/>
      <c r="BA28801" s="77"/>
      <c r="BB28801" s="77"/>
    </row>
    <row r="28802" spans="50:54" s="79" customFormat="1" ht="0" hidden="1" customHeight="1" x14ac:dyDescent="0.2">
      <c r="AX28802" s="78"/>
      <c r="AZ28802" s="167"/>
      <c r="BA28802" s="77"/>
      <c r="BB28802" s="77"/>
    </row>
    <row r="28803" spans="50:54" s="79" customFormat="1" ht="0" hidden="1" customHeight="1" x14ac:dyDescent="0.2">
      <c r="AX28803" s="78"/>
      <c r="AZ28803" s="167"/>
      <c r="BA28803" s="77"/>
      <c r="BB28803" s="77"/>
    </row>
    <row r="28804" spans="50:54" s="79" customFormat="1" ht="0" hidden="1" customHeight="1" x14ac:dyDescent="0.2">
      <c r="AX28804" s="78"/>
      <c r="AZ28804" s="167"/>
      <c r="BA28804" s="77"/>
      <c r="BB28804" s="77"/>
    </row>
    <row r="28805" spans="50:54" s="79" customFormat="1" ht="0" hidden="1" customHeight="1" x14ac:dyDescent="0.2">
      <c r="AX28805" s="78"/>
      <c r="AZ28805" s="167"/>
      <c r="BA28805" s="77"/>
      <c r="BB28805" s="77"/>
    </row>
    <row r="28806" spans="50:54" s="79" customFormat="1" ht="0" hidden="1" customHeight="1" x14ac:dyDescent="0.2">
      <c r="AX28806" s="78"/>
      <c r="AZ28806" s="167"/>
      <c r="BA28806" s="77"/>
      <c r="BB28806" s="77"/>
    </row>
    <row r="28807" spans="50:54" s="79" customFormat="1" ht="0" hidden="1" customHeight="1" x14ac:dyDescent="0.2">
      <c r="AX28807" s="78"/>
      <c r="AZ28807" s="167"/>
      <c r="BA28807" s="77"/>
      <c r="BB28807" s="77"/>
    </row>
    <row r="28808" spans="50:54" s="79" customFormat="1" ht="0" hidden="1" customHeight="1" x14ac:dyDescent="0.2">
      <c r="AX28808" s="78"/>
      <c r="AZ28808" s="167"/>
      <c r="BA28808" s="77"/>
      <c r="BB28808" s="77"/>
    </row>
    <row r="28809" spans="50:54" s="79" customFormat="1" ht="0" hidden="1" customHeight="1" x14ac:dyDescent="0.2">
      <c r="AX28809" s="78"/>
      <c r="AZ28809" s="167"/>
      <c r="BA28809" s="77"/>
      <c r="BB28809" s="77"/>
    </row>
    <row r="28810" spans="50:54" s="79" customFormat="1" ht="0" hidden="1" customHeight="1" x14ac:dyDescent="0.2">
      <c r="AX28810" s="78"/>
      <c r="AZ28810" s="167"/>
      <c r="BA28810" s="77"/>
      <c r="BB28810" s="77"/>
    </row>
    <row r="28811" spans="50:54" s="79" customFormat="1" ht="0" hidden="1" customHeight="1" x14ac:dyDescent="0.2">
      <c r="AX28811" s="78"/>
      <c r="AZ28811" s="167"/>
      <c r="BA28811" s="77"/>
      <c r="BB28811" s="77"/>
    </row>
    <row r="28812" spans="50:54" s="79" customFormat="1" ht="0" hidden="1" customHeight="1" x14ac:dyDescent="0.2">
      <c r="AX28812" s="78"/>
      <c r="AZ28812" s="167"/>
      <c r="BA28812" s="77"/>
      <c r="BB28812" s="77"/>
    </row>
    <row r="28813" spans="50:54" s="79" customFormat="1" ht="0" hidden="1" customHeight="1" x14ac:dyDescent="0.2">
      <c r="AX28813" s="78"/>
      <c r="AZ28813" s="167"/>
      <c r="BA28813" s="77"/>
      <c r="BB28813" s="77"/>
    </row>
    <row r="28814" spans="50:54" s="79" customFormat="1" ht="0" hidden="1" customHeight="1" x14ac:dyDescent="0.2">
      <c r="AX28814" s="78"/>
      <c r="AZ28814" s="167"/>
      <c r="BA28814" s="77"/>
      <c r="BB28814" s="77"/>
    </row>
    <row r="28815" spans="50:54" s="79" customFormat="1" ht="0" hidden="1" customHeight="1" x14ac:dyDescent="0.2">
      <c r="AX28815" s="78"/>
      <c r="AZ28815" s="167"/>
      <c r="BA28815" s="77"/>
      <c r="BB28815" s="77"/>
    </row>
    <row r="28816" spans="50:54" s="79" customFormat="1" ht="0" hidden="1" customHeight="1" x14ac:dyDescent="0.2">
      <c r="AX28816" s="78"/>
      <c r="AZ28816" s="167"/>
      <c r="BA28816" s="77"/>
      <c r="BB28816" s="77"/>
    </row>
    <row r="28817" spans="50:54" s="79" customFormat="1" ht="0" hidden="1" customHeight="1" x14ac:dyDescent="0.2">
      <c r="AX28817" s="78"/>
      <c r="AZ28817" s="167"/>
      <c r="BA28817" s="77"/>
      <c r="BB28817" s="77"/>
    </row>
    <row r="28818" spans="50:54" s="79" customFormat="1" ht="0" hidden="1" customHeight="1" x14ac:dyDescent="0.2">
      <c r="AX28818" s="78"/>
      <c r="AZ28818" s="167"/>
      <c r="BA28818" s="77"/>
      <c r="BB28818" s="77"/>
    </row>
    <row r="28819" spans="50:54" s="79" customFormat="1" ht="0" hidden="1" customHeight="1" x14ac:dyDescent="0.2">
      <c r="AX28819" s="78"/>
      <c r="AZ28819" s="167"/>
      <c r="BA28819" s="77"/>
      <c r="BB28819" s="77"/>
    </row>
    <row r="28820" spans="50:54" s="79" customFormat="1" ht="0" hidden="1" customHeight="1" x14ac:dyDescent="0.2">
      <c r="AX28820" s="78"/>
      <c r="AZ28820" s="167"/>
      <c r="BA28820" s="77"/>
      <c r="BB28820" s="77"/>
    </row>
    <row r="28821" spans="50:54" s="79" customFormat="1" ht="0" hidden="1" customHeight="1" x14ac:dyDescent="0.2">
      <c r="AX28821" s="78"/>
      <c r="AZ28821" s="167"/>
      <c r="BA28821" s="77"/>
      <c r="BB28821" s="77"/>
    </row>
    <row r="28822" spans="50:54" s="79" customFormat="1" ht="0" hidden="1" customHeight="1" x14ac:dyDescent="0.2">
      <c r="AX28822" s="78"/>
      <c r="AZ28822" s="167"/>
      <c r="BA28822" s="77"/>
      <c r="BB28822" s="77"/>
    </row>
    <row r="28823" spans="50:54" s="79" customFormat="1" ht="0" hidden="1" customHeight="1" x14ac:dyDescent="0.2">
      <c r="AX28823" s="78"/>
      <c r="AZ28823" s="167"/>
      <c r="BA28823" s="77"/>
      <c r="BB28823" s="77"/>
    </row>
    <row r="28824" spans="50:54" s="79" customFormat="1" ht="0" hidden="1" customHeight="1" x14ac:dyDescent="0.2">
      <c r="AX28824" s="78"/>
      <c r="AZ28824" s="167"/>
      <c r="BA28824" s="77"/>
      <c r="BB28824" s="77"/>
    </row>
    <row r="28825" spans="50:54" s="79" customFormat="1" ht="0" hidden="1" customHeight="1" x14ac:dyDescent="0.2">
      <c r="AX28825" s="78"/>
      <c r="AZ28825" s="167"/>
      <c r="BA28825" s="77"/>
      <c r="BB28825" s="77"/>
    </row>
    <row r="28826" spans="50:54" s="79" customFormat="1" ht="0" hidden="1" customHeight="1" x14ac:dyDescent="0.2">
      <c r="AX28826" s="78"/>
      <c r="AZ28826" s="167"/>
      <c r="BA28826" s="77"/>
      <c r="BB28826" s="77"/>
    </row>
    <row r="28827" spans="50:54" s="79" customFormat="1" ht="0" hidden="1" customHeight="1" x14ac:dyDescent="0.2">
      <c r="AX28827" s="78"/>
      <c r="AZ28827" s="167"/>
      <c r="BA28827" s="77"/>
      <c r="BB28827" s="77"/>
    </row>
    <row r="28828" spans="50:54" s="79" customFormat="1" ht="0" hidden="1" customHeight="1" x14ac:dyDescent="0.2">
      <c r="AX28828" s="78"/>
      <c r="AZ28828" s="167"/>
      <c r="BA28828" s="77"/>
      <c r="BB28828" s="77"/>
    </row>
    <row r="28829" spans="50:54" s="79" customFormat="1" ht="0" hidden="1" customHeight="1" x14ac:dyDescent="0.2">
      <c r="AX28829" s="78"/>
      <c r="AZ28829" s="167"/>
      <c r="BA28829" s="77"/>
      <c r="BB28829" s="77"/>
    </row>
    <row r="28830" spans="50:54" s="79" customFormat="1" ht="0" hidden="1" customHeight="1" x14ac:dyDescent="0.2">
      <c r="AX28830" s="78"/>
      <c r="AZ28830" s="167"/>
      <c r="BA28830" s="77"/>
      <c r="BB28830" s="77"/>
    </row>
    <row r="28831" spans="50:54" s="79" customFormat="1" ht="0" hidden="1" customHeight="1" x14ac:dyDescent="0.2">
      <c r="AX28831" s="78"/>
      <c r="AZ28831" s="167"/>
      <c r="BA28831" s="77"/>
      <c r="BB28831" s="77"/>
    </row>
    <row r="28832" spans="50:54" s="79" customFormat="1" ht="0" hidden="1" customHeight="1" x14ac:dyDescent="0.2">
      <c r="AX28832" s="78"/>
      <c r="AZ28832" s="167"/>
      <c r="BA28832" s="77"/>
      <c r="BB28832" s="77"/>
    </row>
    <row r="28833" spans="50:54" s="79" customFormat="1" ht="0" hidden="1" customHeight="1" x14ac:dyDescent="0.2">
      <c r="AX28833" s="78"/>
      <c r="AZ28833" s="167"/>
      <c r="BA28833" s="77"/>
      <c r="BB28833" s="77"/>
    </row>
    <row r="28834" spans="50:54" s="79" customFormat="1" ht="0" hidden="1" customHeight="1" x14ac:dyDescent="0.2">
      <c r="AX28834" s="78"/>
      <c r="AZ28834" s="167"/>
      <c r="BA28834" s="77"/>
      <c r="BB28834" s="77"/>
    </row>
    <row r="28835" spans="50:54" s="79" customFormat="1" ht="0" hidden="1" customHeight="1" x14ac:dyDescent="0.2">
      <c r="AX28835" s="78"/>
      <c r="AZ28835" s="167"/>
      <c r="BA28835" s="77"/>
      <c r="BB28835" s="77"/>
    </row>
    <row r="28836" spans="50:54" s="79" customFormat="1" ht="0" hidden="1" customHeight="1" x14ac:dyDescent="0.2">
      <c r="AX28836" s="78"/>
      <c r="AZ28836" s="167"/>
      <c r="BA28836" s="77"/>
      <c r="BB28836" s="77"/>
    </row>
    <row r="28837" spans="50:54" s="79" customFormat="1" ht="0" hidden="1" customHeight="1" x14ac:dyDescent="0.2">
      <c r="AX28837" s="78"/>
      <c r="AZ28837" s="167"/>
      <c r="BA28837" s="77"/>
      <c r="BB28837" s="77"/>
    </row>
    <row r="28838" spans="50:54" s="79" customFormat="1" ht="0" hidden="1" customHeight="1" x14ac:dyDescent="0.2">
      <c r="AX28838" s="78"/>
      <c r="AZ28838" s="167"/>
      <c r="BA28838" s="77"/>
      <c r="BB28838" s="77"/>
    </row>
    <row r="28839" spans="50:54" s="79" customFormat="1" ht="0" hidden="1" customHeight="1" x14ac:dyDescent="0.2">
      <c r="AX28839" s="78"/>
      <c r="AZ28839" s="167"/>
      <c r="BA28839" s="77"/>
      <c r="BB28839" s="77"/>
    </row>
    <row r="28840" spans="50:54" s="79" customFormat="1" ht="0" hidden="1" customHeight="1" x14ac:dyDescent="0.2">
      <c r="AX28840" s="78"/>
      <c r="AZ28840" s="167"/>
      <c r="BA28840" s="77"/>
      <c r="BB28840" s="77"/>
    </row>
    <row r="28841" spans="50:54" s="79" customFormat="1" ht="0" hidden="1" customHeight="1" x14ac:dyDescent="0.2">
      <c r="AX28841" s="78"/>
      <c r="AZ28841" s="167"/>
      <c r="BA28841" s="77"/>
      <c r="BB28841" s="77"/>
    </row>
    <row r="28842" spans="50:54" s="79" customFormat="1" ht="0" hidden="1" customHeight="1" x14ac:dyDescent="0.2">
      <c r="AX28842" s="78"/>
      <c r="AZ28842" s="167"/>
      <c r="BA28842" s="77"/>
      <c r="BB28842" s="77"/>
    </row>
    <row r="28843" spans="50:54" s="79" customFormat="1" ht="0" hidden="1" customHeight="1" x14ac:dyDescent="0.2">
      <c r="AX28843" s="78"/>
      <c r="AZ28843" s="167"/>
      <c r="BA28843" s="77"/>
      <c r="BB28843" s="77"/>
    </row>
    <row r="28844" spans="50:54" s="79" customFormat="1" ht="0" hidden="1" customHeight="1" x14ac:dyDescent="0.2">
      <c r="AX28844" s="78"/>
      <c r="AZ28844" s="167"/>
      <c r="BA28844" s="77"/>
      <c r="BB28844" s="77"/>
    </row>
    <row r="28845" spans="50:54" s="79" customFormat="1" ht="0" hidden="1" customHeight="1" x14ac:dyDescent="0.2">
      <c r="AX28845" s="78"/>
      <c r="AZ28845" s="167"/>
      <c r="BA28845" s="77"/>
      <c r="BB28845" s="77"/>
    </row>
    <row r="28846" spans="50:54" s="79" customFormat="1" ht="0" hidden="1" customHeight="1" x14ac:dyDescent="0.2">
      <c r="AX28846" s="78"/>
      <c r="AZ28846" s="167"/>
      <c r="BA28846" s="77"/>
      <c r="BB28846" s="77"/>
    </row>
    <row r="28847" spans="50:54" s="79" customFormat="1" ht="0" hidden="1" customHeight="1" x14ac:dyDescent="0.2">
      <c r="AX28847" s="78"/>
      <c r="AZ28847" s="167"/>
      <c r="BA28847" s="77"/>
      <c r="BB28847" s="77"/>
    </row>
    <row r="28848" spans="50:54" s="79" customFormat="1" ht="0" hidden="1" customHeight="1" x14ac:dyDescent="0.2">
      <c r="AX28848" s="78"/>
      <c r="AZ28848" s="167"/>
      <c r="BA28848" s="77"/>
      <c r="BB28848" s="77"/>
    </row>
    <row r="28849" spans="50:54" s="79" customFormat="1" ht="0" hidden="1" customHeight="1" x14ac:dyDescent="0.2">
      <c r="AX28849" s="78"/>
      <c r="AZ28849" s="167"/>
      <c r="BA28849" s="77"/>
      <c r="BB28849" s="77"/>
    </row>
    <row r="28850" spans="50:54" s="79" customFormat="1" ht="0" hidden="1" customHeight="1" x14ac:dyDescent="0.2">
      <c r="AX28850" s="78"/>
      <c r="AZ28850" s="167"/>
      <c r="BA28850" s="77"/>
      <c r="BB28850" s="77"/>
    </row>
    <row r="28851" spans="50:54" s="79" customFormat="1" ht="0" hidden="1" customHeight="1" x14ac:dyDescent="0.2">
      <c r="AX28851" s="78"/>
      <c r="AZ28851" s="167"/>
      <c r="BA28851" s="77"/>
      <c r="BB28851" s="77"/>
    </row>
    <row r="28852" spans="50:54" s="79" customFormat="1" ht="0" hidden="1" customHeight="1" x14ac:dyDescent="0.2">
      <c r="AX28852" s="78"/>
      <c r="AZ28852" s="167"/>
      <c r="BA28852" s="77"/>
      <c r="BB28852" s="77"/>
    </row>
    <row r="28853" spans="50:54" s="79" customFormat="1" ht="0" hidden="1" customHeight="1" x14ac:dyDescent="0.2">
      <c r="AX28853" s="78"/>
      <c r="AZ28853" s="167"/>
      <c r="BA28853" s="77"/>
      <c r="BB28853" s="77"/>
    </row>
    <row r="28854" spans="50:54" s="79" customFormat="1" ht="0" hidden="1" customHeight="1" x14ac:dyDescent="0.2">
      <c r="AX28854" s="78"/>
      <c r="AZ28854" s="167"/>
      <c r="BA28854" s="77"/>
      <c r="BB28854" s="77"/>
    </row>
    <row r="28855" spans="50:54" s="79" customFormat="1" ht="0" hidden="1" customHeight="1" x14ac:dyDescent="0.2">
      <c r="AX28855" s="78"/>
      <c r="AZ28855" s="167"/>
      <c r="BA28855" s="77"/>
      <c r="BB28855" s="77"/>
    </row>
    <row r="28856" spans="50:54" s="79" customFormat="1" ht="0" hidden="1" customHeight="1" x14ac:dyDescent="0.2">
      <c r="AX28856" s="78"/>
      <c r="AZ28856" s="167"/>
      <c r="BA28856" s="77"/>
      <c r="BB28856" s="77"/>
    </row>
    <row r="28857" spans="50:54" s="79" customFormat="1" ht="0" hidden="1" customHeight="1" x14ac:dyDescent="0.2">
      <c r="AX28857" s="78"/>
      <c r="AZ28857" s="167"/>
      <c r="BA28857" s="77"/>
      <c r="BB28857" s="77"/>
    </row>
    <row r="28858" spans="50:54" s="79" customFormat="1" ht="0" hidden="1" customHeight="1" x14ac:dyDescent="0.2">
      <c r="AX28858" s="78"/>
      <c r="AZ28858" s="167"/>
      <c r="BA28858" s="77"/>
      <c r="BB28858" s="77"/>
    </row>
    <row r="28859" spans="50:54" s="79" customFormat="1" ht="0" hidden="1" customHeight="1" x14ac:dyDescent="0.2">
      <c r="AX28859" s="78"/>
      <c r="AZ28859" s="167"/>
      <c r="BA28859" s="77"/>
      <c r="BB28859" s="77"/>
    </row>
    <row r="28860" spans="50:54" s="79" customFormat="1" ht="0" hidden="1" customHeight="1" x14ac:dyDescent="0.2">
      <c r="AX28860" s="78"/>
      <c r="AZ28860" s="167"/>
      <c r="BA28860" s="77"/>
      <c r="BB28860" s="77"/>
    </row>
    <row r="28861" spans="50:54" s="79" customFormat="1" ht="0" hidden="1" customHeight="1" x14ac:dyDescent="0.2">
      <c r="AX28861" s="78"/>
      <c r="AZ28861" s="167"/>
      <c r="BA28861" s="77"/>
      <c r="BB28861" s="77"/>
    </row>
    <row r="28862" spans="50:54" s="79" customFormat="1" ht="0" hidden="1" customHeight="1" x14ac:dyDescent="0.2">
      <c r="AX28862" s="78"/>
      <c r="AZ28862" s="167"/>
      <c r="BA28862" s="77"/>
      <c r="BB28862" s="77"/>
    </row>
    <row r="28863" spans="50:54" s="79" customFormat="1" ht="0" hidden="1" customHeight="1" x14ac:dyDescent="0.2">
      <c r="AX28863" s="78"/>
      <c r="AZ28863" s="167"/>
      <c r="BA28863" s="77"/>
      <c r="BB28863" s="77"/>
    </row>
    <row r="28864" spans="50:54" s="79" customFormat="1" ht="0" hidden="1" customHeight="1" x14ac:dyDescent="0.2">
      <c r="AX28864" s="78"/>
      <c r="AZ28864" s="167"/>
      <c r="BA28864" s="77"/>
      <c r="BB28864" s="77"/>
    </row>
    <row r="28865" spans="50:54" s="79" customFormat="1" ht="0" hidden="1" customHeight="1" x14ac:dyDescent="0.2">
      <c r="AX28865" s="78"/>
      <c r="AZ28865" s="167"/>
      <c r="BA28865" s="77"/>
      <c r="BB28865" s="77"/>
    </row>
    <row r="28866" spans="50:54" s="79" customFormat="1" ht="0" hidden="1" customHeight="1" x14ac:dyDescent="0.2">
      <c r="AX28866" s="78"/>
      <c r="AZ28866" s="167"/>
      <c r="BA28866" s="77"/>
      <c r="BB28866" s="77"/>
    </row>
    <row r="28867" spans="50:54" s="79" customFormat="1" ht="0" hidden="1" customHeight="1" x14ac:dyDescent="0.2">
      <c r="AX28867" s="78"/>
      <c r="AZ28867" s="167"/>
      <c r="BA28867" s="77"/>
      <c r="BB28867" s="77"/>
    </row>
    <row r="28868" spans="50:54" s="79" customFormat="1" ht="0" hidden="1" customHeight="1" x14ac:dyDescent="0.2">
      <c r="AX28868" s="78"/>
      <c r="AZ28868" s="167"/>
      <c r="BA28868" s="77"/>
      <c r="BB28868" s="77"/>
    </row>
    <row r="28869" spans="50:54" s="79" customFormat="1" ht="0" hidden="1" customHeight="1" x14ac:dyDescent="0.2">
      <c r="AX28869" s="78"/>
      <c r="AZ28869" s="167"/>
      <c r="BA28869" s="77"/>
      <c r="BB28869" s="77"/>
    </row>
    <row r="28870" spans="50:54" s="79" customFormat="1" ht="0" hidden="1" customHeight="1" x14ac:dyDescent="0.2">
      <c r="AX28870" s="78"/>
      <c r="AZ28870" s="167"/>
      <c r="BA28870" s="77"/>
      <c r="BB28870" s="77"/>
    </row>
    <row r="28871" spans="50:54" s="79" customFormat="1" ht="0" hidden="1" customHeight="1" x14ac:dyDescent="0.2">
      <c r="AX28871" s="78"/>
      <c r="AZ28871" s="167"/>
      <c r="BA28871" s="77"/>
      <c r="BB28871" s="77"/>
    </row>
    <row r="28872" spans="50:54" s="79" customFormat="1" ht="0" hidden="1" customHeight="1" x14ac:dyDescent="0.2">
      <c r="AX28872" s="78"/>
      <c r="AZ28872" s="167"/>
      <c r="BA28872" s="77"/>
      <c r="BB28872" s="77"/>
    </row>
    <row r="28873" spans="50:54" s="79" customFormat="1" ht="0" hidden="1" customHeight="1" x14ac:dyDescent="0.2">
      <c r="AX28873" s="78"/>
      <c r="AZ28873" s="167"/>
      <c r="BA28873" s="77"/>
      <c r="BB28873" s="77"/>
    </row>
    <row r="28874" spans="50:54" s="79" customFormat="1" ht="0" hidden="1" customHeight="1" x14ac:dyDescent="0.2">
      <c r="AX28874" s="78"/>
      <c r="AZ28874" s="167"/>
      <c r="BA28874" s="77"/>
      <c r="BB28874" s="77"/>
    </row>
    <row r="28875" spans="50:54" s="79" customFormat="1" ht="0" hidden="1" customHeight="1" x14ac:dyDescent="0.2">
      <c r="AX28875" s="78"/>
      <c r="AZ28875" s="167"/>
      <c r="BA28875" s="77"/>
      <c r="BB28875" s="77"/>
    </row>
    <row r="28876" spans="50:54" s="79" customFormat="1" ht="0" hidden="1" customHeight="1" x14ac:dyDescent="0.2">
      <c r="AX28876" s="78"/>
      <c r="AZ28876" s="167"/>
      <c r="BA28876" s="77"/>
      <c r="BB28876" s="77"/>
    </row>
    <row r="28877" spans="50:54" s="79" customFormat="1" ht="0" hidden="1" customHeight="1" x14ac:dyDescent="0.2">
      <c r="AX28877" s="78"/>
      <c r="AZ28877" s="167"/>
      <c r="BA28877" s="77"/>
      <c r="BB28877" s="77"/>
    </row>
    <row r="28878" spans="50:54" s="79" customFormat="1" ht="0" hidden="1" customHeight="1" x14ac:dyDescent="0.2">
      <c r="AX28878" s="78"/>
      <c r="AZ28878" s="167"/>
      <c r="BA28878" s="77"/>
      <c r="BB28878" s="77"/>
    </row>
    <row r="28879" spans="50:54" s="79" customFormat="1" ht="0" hidden="1" customHeight="1" x14ac:dyDescent="0.2">
      <c r="AX28879" s="78"/>
      <c r="AZ28879" s="167"/>
      <c r="BA28879" s="77"/>
      <c r="BB28879" s="77"/>
    </row>
    <row r="28880" spans="50:54" s="79" customFormat="1" ht="0" hidden="1" customHeight="1" x14ac:dyDescent="0.2">
      <c r="AX28880" s="78"/>
      <c r="AZ28880" s="167"/>
      <c r="BA28880" s="77"/>
      <c r="BB28880" s="77"/>
    </row>
    <row r="28881" spans="50:54" s="79" customFormat="1" ht="0" hidden="1" customHeight="1" x14ac:dyDescent="0.2">
      <c r="AX28881" s="78"/>
      <c r="AZ28881" s="167"/>
      <c r="BA28881" s="77"/>
      <c r="BB28881" s="77"/>
    </row>
    <row r="28882" spans="50:54" s="79" customFormat="1" ht="0" hidden="1" customHeight="1" x14ac:dyDescent="0.2">
      <c r="AX28882" s="78"/>
      <c r="AZ28882" s="167"/>
      <c r="BA28882" s="77"/>
      <c r="BB28882" s="77"/>
    </row>
    <row r="28883" spans="50:54" s="79" customFormat="1" ht="0" hidden="1" customHeight="1" x14ac:dyDescent="0.2">
      <c r="AX28883" s="78"/>
      <c r="AZ28883" s="167"/>
      <c r="BA28883" s="77"/>
      <c r="BB28883" s="77"/>
    </row>
    <row r="28884" spans="50:54" s="79" customFormat="1" ht="0" hidden="1" customHeight="1" x14ac:dyDescent="0.2">
      <c r="AX28884" s="78"/>
      <c r="AZ28884" s="167"/>
      <c r="BA28884" s="77"/>
      <c r="BB28884" s="77"/>
    </row>
    <row r="28885" spans="50:54" s="79" customFormat="1" ht="0" hidden="1" customHeight="1" x14ac:dyDescent="0.2">
      <c r="AX28885" s="78"/>
      <c r="AZ28885" s="167"/>
      <c r="BA28885" s="77"/>
      <c r="BB28885" s="77"/>
    </row>
    <row r="28886" spans="50:54" s="79" customFormat="1" ht="0" hidden="1" customHeight="1" x14ac:dyDescent="0.2">
      <c r="AX28886" s="78"/>
      <c r="AZ28886" s="167"/>
      <c r="BA28886" s="77"/>
      <c r="BB28886" s="77"/>
    </row>
    <row r="28887" spans="50:54" s="79" customFormat="1" ht="0" hidden="1" customHeight="1" x14ac:dyDescent="0.2">
      <c r="AX28887" s="78"/>
      <c r="AZ28887" s="167"/>
      <c r="BA28887" s="77"/>
      <c r="BB28887" s="77"/>
    </row>
    <row r="28888" spans="50:54" s="79" customFormat="1" ht="0" hidden="1" customHeight="1" x14ac:dyDescent="0.2">
      <c r="AX28888" s="78"/>
      <c r="AZ28888" s="167"/>
      <c r="BA28888" s="77"/>
      <c r="BB28888" s="77"/>
    </row>
    <row r="28889" spans="50:54" s="79" customFormat="1" ht="0" hidden="1" customHeight="1" x14ac:dyDescent="0.2">
      <c r="AX28889" s="78"/>
      <c r="AZ28889" s="167"/>
      <c r="BA28889" s="77"/>
      <c r="BB28889" s="77"/>
    </row>
    <row r="28890" spans="50:54" s="79" customFormat="1" ht="0" hidden="1" customHeight="1" x14ac:dyDescent="0.2">
      <c r="AX28890" s="78"/>
      <c r="AZ28890" s="167"/>
      <c r="BA28890" s="77"/>
      <c r="BB28890" s="77"/>
    </row>
    <row r="28891" spans="50:54" s="79" customFormat="1" ht="0" hidden="1" customHeight="1" x14ac:dyDescent="0.2">
      <c r="AX28891" s="78"/>
      <c r="AZ28891" s="167"/>
      <c r="BA28891" s="77"/>
      <c r="BB28891" s="77"/>
    </row>
    <row r="28892" spans="50:54" s="79" customFormat="1" ht="0" hidden="1" customHeight="1" x14ac:dyDescent="0.2">
      <c r="AX28892" s="78"/>
      <c r="AZ28892" s="167"/>
      <c r="BA28892" s="77"/>
      <c r="BB28892" s="77"/>
    </row>
    <row r="28893" spans="50:54" s="79" customFormat="1" ht="0" hidden="1" customHeight="1" x14ac:dyDescent="0.2">
      <c r="AX28893" s="78"/>
      <c r="AZ28893" s="167"/>
      <c r="BA28893" s="77"/>
      <c r="BB28893" s="77"/>
    </row>
    <row r="28894" spans="50:54" s="79" customFormat="1" ht="0" hidden="1" customHeight="1" x14ac:dyDescent="0.2">
      <c r="AX28894" s="78"/>
      <c r="AZ28894" s="167"/>
      <c r="BA28894" s="77"/>
      <c r="BB28894" s="77"/>
    </row>
    <row r="28895" spans="50:54" s="79" customFormat="1" ht="0" hidden="1" customHeight="1" x14ac:dyDescent="0.2">
      <c r="AX28895" s="78"/>
      <c r="AZ28895" s="167"/>
      <c r="BA28895" s="77"/>
      <c r="BB28895" s="77"/>
    </row>
    <row r="28896" spans="50:54" s="79" customFormat="1" ht="0" hidden="1" customHeight="1" x14ac:dyDescent="0.2">
      <c r="AX28896" s="78"/>
      <c r="AZ28896" s="167"/>
      <c r="BA28896" s="77"/>
      <c r="BB28896" s="77"/>
    </row>
    <row r="28897" spans="50:54" s="79" customFormat="1" ht="0" hidden="1" customHeight="1" x14ac:dyDescent="0.2">
      <c r="AX28897" s="78"/>
      <c r="AZ28897" s="167"/>
      <c r="BA28897" s="77"/>
      <c r="BB28897" s="77"/>
    </row>
    <row r="28898" spans="50:54" s="79" customFormat="1" ht="0" hidden="1" customHeight="1" x14ac:dyDescent="0.2">
      <c r="AX28898" s="78"/>
      <c r="AZ28898" s="167"/>
      <c r="BA28898" s="77"/>
      <c r="BB28898" s="77"/>
    </row>
    <row r="28899" spans="50:54" s="79" customFormat="1" ht="0" hidden="1" customHeight="1" x14ac:dyDescent="0.2">
      <c r="AX28899" s="78"/>
      <c r="AZ28899" s="167"/>
      <c r="BA28899" s="77"/>
      <c r="BB28899" s="77"/>
    </row>
    <row r="28900" spans="50:54" s="79" customFormat="1" ht="0" hidden="1" customHeight="1" x14ac:dyDescent="0.2">
      <c r="AX28900" s="78"/>
      <c r="AZ28900" s="167"/>
      <c r="BA28900" s="77"/>
      <c r="BB28900" s="77"/>
    </row>
    <row r="28901" spans="50:54" s="79" customFormat="1" ht="0" hidden="1" customHeight="1" x14ac:dyDescent="0.2">
      <c r="AX28901" s="78"/>
      <c r="AZ28901" s="167"/>
      <c r="BA28901" s="77"/>
      <c r="BB28901" s="77"/>
    </row>
    <row r="28902" spans="50:54" s="79" customFormat="1" ht="0" hidden="1" customHeight="1" x14ac:dyDescent="0.2">
      <c r="AX28902" s="78"/>
      <c r="AZ28902" s="167"/>
      <c r="BA28902" s="77"/>
      <c r="BB28902" s="77"/>
    </row>
    <row r="28903" spans="50:54" s="79" customFormat="1" ht="0" hidden="1" customHeight="1" x14ac:dyDescent="0.2">
      <c r="AX28903" s="78"/>
      <c r="AZ28903" s="167"/>
      <c r="BA28903" s="77"/>
      <c r="BB28903" s="77"/>
    </row>
    <row r="28904" spans="50:54" s="79" customFormat="1" ht="0" hidden="1" customHeight="1" x14ac:dyDescent="0.2">
      <c r="AX28904" s="78"/>
      <c r="AZ28904" s="167"/>
      <c r="BA28904" s="77"/>
      <c r="BB28904" s="77"/>
    </row>
    <row r="28905" spans="50:54" s="79" customFormat="1" ht="0" hidden="1" customHeight="1" x14ac:dyDescent="0.2">
      <c r="AX28905" s="78"/>
      <c r="AZ28905" s="167"/>
      <c r="BA28905" s="77"/>
      <c r="BB28905" s="77"/>
    </row>
    <row r="28906" spans="50:54" s="79" customFormat="1" ht="0" hidden="1" customHeight="1" x14ac:dyDescent="0.2">
      <c r="AX28906" s="78"/>
      <c r="AZ28906" s="167"/>
      <c r="BA28906" s="77"/>
      <c r="BB28906" s="77"/>
    </row>
    <row r="28907" spans="50:54" s="79" customFormat="1" ht="0" hidden="1" customHeight="1" x14ac:dyDescent="0.2">
      <c r="AX28907" s="78"/>
      <c r="AZ28907" s="167"/>
      <c r="BA28907" s="77"/>
      <c r="BB28907" s="77"/>
    </row>
    <row r="28908" spans="50:54" s="79" customFormat="1" ht="0" hidden="1" customHeight="1" x14ac:dyDescent="0.2">
      <c r="AX28908" s="78"/>
      <c r="AZ28908" s="167"/>
      <c r="BA28908" s="77"/>
      <c r="BB28908" s="77"/>
    </row>
    <row r="28909" spans="50:54" s="79" customFormat="1" ht="0" hidden="1" customHeight="1" x14ac:dyDescent="0.2">
      <c r="AX28909" s="78"/>
      <c r="AZ28909" s="167"/>
      <c r="BA28909" s="77"/>
      <c r="BB28909" s="77"/>
    </row>
    <row r="28910" spans="50:54" s="79" customFormat="1" ht="0" hidden="1" customHeight="1" x14ac:dyDescent="0.2">
      <c r="AX28910" s="78"/>
      <c r="AZ28910" s="167"/>
      <c r="BA28910" s="77"/>
      <c r="BB28910" s="77"/>
    </row>
    <row r="28911" spans="50:54" s="79" customFormat="1" ht="0" hidden="1" customHeight="1" x14ac:dyDescent="0.2">
      <c r="AX28911" s="78"/>
      <c r="AZ28911" s="167"/>
      <c r="BA28911" s="77"/>
      <c r="BB28911" s="77"/>
    </row>
    <row r="28912" spans="50:54" s="79" customFormat="1" ht="0" hidden="1" customHeight="1" x14ac:dyDescent="0.2">
      <c r="AX28912" s="78"/>
      <c r="AZ28912" s="167"/>
      <c r="BA28912" s="77"/>
      <c r="BB28912" s="77"/>
    </row>
    <row r="28913" spans="50:54" s="79" customFormat="1" ht="0" hidden="1" customHeight="1" x14ac:dyDescent="0.2">
      <c r="AX28913" s="78"/>
      <c r="AZ28913" s="167"/>
      <c r="BA28913" s="77"/>
      <c r="BB28913" s="77"/>
    </row>
    <row r="28914" spans="50:54" s="79" customFormat="1" ht="0" hidden="1" customHeight="1" x14ac:dyDescent="0.2">
      <c r="AX28914" s="78"/>
      <c r="AZ28914" s="167"/>
      <c r="BA28914" s="77"/>
      <c r="BB28914" s="77"/>
    </row>
    <row r="28915" spans="50:54" s="79" customFormat="1" ht="0" hidden="1" customHeight="1" x14ac:dyDescent="0.2">
      <c r="AX28915" s="78"/>
      <c r="AZ28915" s="167"/>
      <c r="BA28915" s="77"/>
      <c r="BB28915" s="77"/>
    </row>
    <row r="28916" spans="50:54" s="79" customFormat="1" ht="0" hidden="1" customHeight="1" x14ac:dyDescent="0.2">
      <c r="AX28916" s="78"/>
      <c r="AZ28916" s="167"/>
      <c r="BA28916" s="77"/>
      <c r="BB28916" s="77"/>
    </row>
    <row r="28917" spans="50:54" s="79" customFormat="1" ht="0" hidden="1" customHeight="1" x14ac:dyDescent="0.2">
      <c r="AX28917" s="78"/>
      <c r="AZ28917" s="167"/>
      <c r="BA28917" s="77"/>
      <c r="BB28917" s="77"/>
    </row>
    <row r="28918" spans="50:54" s="79" customFormat="1" ht="0" hidden="1" customHeight="1" x14ac:dyDescent="0.2">
      <c r="AX28918" s="78"/>
      <c r="AZ28918" s="167"/>
      <c r="BA28918" s="77"/>
      <c r="BB28918" s="77"/>
    </row>
    <row r="28919" spans="50:54" s="79" customFormat="1" ht="0" hidden="1" customHeight="1" x14ac:dyDescent="0.2">
      <c r="AX28919" s="78"/>
      <c r="AZ28919" s="167"/>
      <c r="BA28919" s="77"/>
      <c r="BB28919" s="77"/>
    </row>
    <row r="28920" spans="50:54" s="79" customFormat="1" ht="0" hidden="1" customHeight="1" x14ac:dyDescent="0.2">
      <c r="AX28920" s="78"/>
      <c r="AZ28920" s="167"/>
      <c r="BA28920" s="77"/>
      <c r="BB28920" s="77"/>
    </row>
    <row r="28921" spans="50:54" s="79" customFormat="1" ht="0" hidden="1" customHeight="1" x14ac:dyDescent="0.2">
      <c r="AX28921" s="78"/>
      <c r="AZ28921" s="167"/>
      <c r="BA28921" s="77"/>
      <c r="BB28921" s="77"/>
    </row>
    <row r="28922" spans="50:54" s="79" customFormat="1" ht="0" hidden="1" customHeight="1" x14ac:dyDescent="0.2">
      <c r="AX28922" s="78"/>
      <c r="AZ28922" s="167"/>
      <c r="BA28922" s="77"/>
      <c r="BB28922" s="77"/>
    </row>
    <row r="28923" spans="50:54" s="79" customFormat="1" ht="0" hidden="1" customHeight="1" x14ac:dyDescent="0.2">
      <c r="AX28923" s="78"/>
      <c r="AZ28923" s="167"/>
      <c r="BA28923" s="77"/>
      <c r="BB28923" s="77"/>
    </row>
    <row r="28924" spans="50:54" s="79" customFormat="1" ht="0" hidden="1" customHeight="1" x14ac:dyDescent="0.2">
      <c r="AX28924" s="78"/>
      <c r="AZ28924" s="167"/>
      <c r="BA28924" s="77"/>
      <c r="BB28924" s="77"/>
    </row>
    <row r="28925" spans="50:54" s="79" customFormat="1" ht="0" hidden="1" customHeight="1" x14ac:dyDescent="0.2">
      <c r="AX28925" s="78"/>
      <c r="AZ28925" s="167"/>
      <c r="BA28925" s="77"/>
      <c r="BB28925" s="77"/>
    </row>
    <row r="28926" spans="50:54" s="79" customFormat="1" ht="0" hidden="1" customHeight="1" x14ac:dyDescent="0.2">
      <c r="AX28926" s="78"/>
      <c r="AZ28926" s="167"/>
      <c r="BA28926" s="77"/>
      <c r="BB28926" s="77"/>
    </row>
    <row r="28927" spans="50:54" s="79" customFormat="1" ht="0" hidden="1" customHeight="1" x14ac:dyDescent="0.2">
      <c r="AX28927" s="78"/>
      <c r="AZ28927" s="167"/>
      <c r="BA28927" s="77"/>
      <c r="BB28927" s="77"/>
    </row>
    <row r="28928" spans="50:54" s="79" customFormat="1" ht="0" hidden="1" customHeight="1" x14ac:dyDescent="0.2">
      <c r="AX28928" s="78"/>
      <c r="AZ28928" s="167"/>
      <c r="BA28928" s="77"/>
      <c r="BB28928" s="77"/>
    </row>
    <row r="28929" spans="50:54" s="79" customFormat="1" ht="0" hidden="1" customHeight="1" x14ac:dyDescent="0.2">
      <c r="AX28929" s="78"/>
      <c r="AZ28929" s="167"/>
      <c r="BA28929" s="77"/>
      <c r="BB28929" s="77"/>
    </row>
    <row r="28930" spans="50:54" s="79" customFormat="1" ht="0" hidden="1" customHeight="1" x14ac:dyDescent="0.2">
      <c r="AX28930" s="78"/>
      <c r="AZ28930" s="167"/>
      <c r="BA28930" s="77"/>
      <c r="BB28930" s="77"/>
    </row>
    <row r="28931" spans="50:54" s="79" customFormat="1" ht="0" hidden="1" customHeight="1" x14ac:dyDescent="0.2">
      <c r="AX28931" s="78"/>
      <c r="AZ28931" s="167"/>
      <c r="BA28931" s="77"/>
      <c r="BB28931" s="77"/>
    </row>
    <row r="28932" spans="50:54" s="79" customFormat="1" ht="0" hidden="1" customHeight="1" x14ac:dyDescent="0.2">
      <c r="AX28932" s="78"/>
      <c r="AZ28932" s="167"/>
      <c r="BA28932" s="77"/>
      <c r="BB28932" s="77"/>
    </row>
    <row r="28933" spans="50:54" s="79" customFormat="1" ht="0" hidden="1" customHeight="1" x14ac:dyDescent="0.2">
      <c r="AX28933" s="78"/>
      <c r="AZ28933" s="167"/>
      <c r="BA28933" s="77"/>
      <c r="BB28933" s="77"/>
    </row>
    <row r="28934" spans="50:54" s="79" customFormat="1" ht="0" hidden="1" customHeight="1" x14ac:dyDescent="0.2">
      <c r="AX28934" s="78"/>
      <c r="AZ28934" s="167"/>
      <c r="BA28934" s="77"/>
      <c r="BB28934" s="77"/>
    </row>
    <row r="28935" spans="50:54" s="79" customFormat="1" ht="0" hidden="1" customHeight="1" x14ac:dyDescent="0.2">
      <c r="AX28935" s="78"/>
      <c r="AZ28935" s="167"/>
      <c r="BA28935" s="77"/>
      <c r="BB28935" s="77"/>
    </row>
    <row r="28936" spans="50:54" s="79" customFormat="1" ht="0" hidden="1" customHeight="1" x14ac:dyDescent="0.2">
      <c r="AX28936" s="78"/>
      <c r="AZ28936" s="167"/>
      <c r="BA28936" s="77"/>
      <c r="BB28936" s="77"/>
    </row>
    <row r="28937" spans="50:54" s="79" customFormat="1" ht="0" hidden="1" customHeight="1" x14ac:dyDescent="0.2">
      <c r="AX28937" s="78"/>
      <c r="AZ28937" s="167"/>
      <c r="BA28937" s="77"/>
      <c r="BB28937" s="77"/>
    </row>
    <row r="28938" spans="50:54" s="79" customFormat="1" ht="0" hidden="1" customHeight="1" x14ac:dyDescent="0.2">
      <c r="AX28938" s="78"/>
      <c r="AZ28938" s="167"/>
      <c r="BA28938" s="77"/>
      <c r="BB28938" s="77"/>
    </row>
    <row r="28939" spans="50:54" s="79" customFormat="1" ht="0" hidden="1" customHeight="1" x14ac:dyDescent="0.2">
      <c r="AX28939" s="78"/>
      <c r="AZ28939" s="167"/>
      <c r="BA28939" s="77"/>
      <c r="BB28939" s="77"/>
    </row>
    <row r="28940" spans="50:54" s="79" customFormat="1" ht="0" hidden="1" customHeight="1" x14ac:dyDescent="0.2">
      <c r="AX28940" s="78"/>
      <c r="AZ28940" s="167"/>
      <c r="BA28940" s="77"/>
      <c r="BB28940" s="77"/>
    </row>
    <row r="28941" spans="50:54" s="79" customFormat="1" ht="0" hidden="1" customHeight="1" x14ac:dyDescent="0.2">
      <c r="AX28941" s="78"/>
      <c r="AZ28941" s="167"/>
      <c r="BA28941" s="77"/>
      <c r="BB28941" s="77"/>
    </row>
    <row r="28942" spans="50:54" s="79" customFormat="1" ht="0" hidden="1" customHeight="1" x14ac:dyDescent="0.2">
      <c r="AX28942" s="78"/>
      <c r="AZ28942" s="167"/>
      <c r="BA28942" s="77"/>
      <c r="BB28942" s="77"/>
    </row>
    <row r="28943" spans="50:54" s="79" customFormat="1" ht="0" hidden="1" customHeight="1" x14ac:dyDescent="0.2">
      <c r="AX28943" s="78"/>
      <c r="AZ28943" s="167"/>
      <c r="BA28943" s="77"/>
      <c r="BB28943" s="77"/>
    </row>
    <row r="28944" spans="50:54" s="79" customFormat="1" ht="0" hidden="1" customHeight="1" x14ac:dyDescent="0.2">
      <c r="AX28944" s="78"/>
      <c r="AZ28944" s="167"/>
      <c r="BA28944" s="77"/>
      <c r="BB28944" s="77"/>
    </row>
    <row r="28945" spans="50:54" s="79" customFormat="1" ht="0" hidden="1" customHeight="1" x14ac:dyDescent="0.2">
      <c r="AX28945" s="78"/>
      <c r="AZ28945" s="167"/>
      <c r="BA28945" s="77"/>
      <c r="BB28945" s="77"/>
    </row>
    <row r="28946" spans="50:54" s="79" customFormat="1" ht="0" hidden="1" customHeight="1" x14ac:dyDescent="0.2">
      <c r="AX28946" s="78"/>
      <c r="AZ28946" s="167"/>
      <c r="BA28946" s="77"/>
      <c r="BB28946" s="77"/>
    </row>
    <row r="28947" spans="50:54" s="79" customFormat="1" ht="0" hidden="1" customHeight="1" x14ac:dyDescent="0.2">
      <c r="AX28947" s="78"/>
      <c r="AZ28947" s="167"/>
      <c r="BA28947" s="77"/>
      <c r="BB28947" s="77"/>
    </row>
    <row r="28948" spans="50:54" s="79" customFormat="1" ht="0" hidden="1" customHeight="1" x14ac:dyDescent="0.2">
      <c r="AX28948" s="78"/>
      <c r="AZ28948" s="167"/>
      <c r="BA28948" s="77"/>
      <c r="BB28948" s="77"/>
    </row>
    <row r="28949" spans="50:54" s="79" customFormat="1" ht="0" hidden="1" customHeight="1" x14ac:dyDescent="0.2">
      <c r="AX28949" s="78"/>
      <c r="AZ28949" s="167"/>
      <c r="BA28949" s="77"/>
      <c r="BB28949" s="77"/>
    </row>
    <row r="28950" spans="50:54" s="79" customFormat="1" ht="0" hidden="1" customHeight="1" x14ac:dyDescent="0.2">
      <c r="AX28950" s="78"/>
      <c r="AZ28950" s="167"/>
      <c r="BA28950" s="77"/>
      <c r="BB28950" s="77"/>
    </row>
    <row r="28951" spans="50:54" s="79" customFormat="1" ht="0" hidden="1" customHeight="1" x14ac:dyDescent="0.2">
      <c r="AX28951" s="78"/>
      <c r="AZ28951" s="167"/>
      <c r="BA28951" s="77"/>
      <c r="BB28951" s="77"/>
    </row>
    <row r="28952" spans="50:54" s="79" customFormat="1" ht="0" hidden="1" customHeight="1" x14ac:dyDescent="0.2">
      <c r="AX28952" s="78"/>
      <c r="AZ28952" s="167"/>
      <c r="BA28952" s="77"/>
      <c r="BB28952" s="77"/>
    </row>
    <row r="28953" spans="50:54" s="79" customFormat="1" ht="0" hidden="1" customHeight="1" x14ac:dyDescent="0.2">
      <c r="AX28953" s="78"/>
      <c r="AZ28953" s="167"/>
      <c r="BA28953" s="77"/>
      <c r="BB28953" s="77"/>
    </row>
    <row r="28954" spans="50:54" s="79" customFormat="1" ht="0" hidden="1" customHeight="1" x14ac:dyDescent="0.2">
      <c r="AX28954" s="78"/>
      <c r="AZ28954" s="167"/>
      <c r="BA28954" s="77"/>
      <c r="BB28954" s="77"/>
    </row>
    <row r="28955" spans="50:54" s="79" customFormat="1" ht="0" hidden="1" customHeight="1" x14ac:dyDescent="0.2">
      <c r="AX28955" s="78"/>
      <c r="AZ28955" s="167"/>
      <c r="BA28955" s="77"/>
      <c r="BB28955" s="77"/>
    </row>
    <row r="28956" spans="50:54" s="79" customFormat="1" ht="0" hidden="1" customHeight="1" x14ac:dyDescent="0.2">
      <c r="AX28956" s="78"/>
      <c r="AZ28956" s="167"/>
      <c r="BA28956" s="77"/>
      <c r="BB28956" s="77"/>
    </row>
    <row r="28957" spans="50:54" s="79" customFormat="1" ht="0" hidden="1" customHeight="1" x14ac:dyDescent="0.2">
      <c r="AX28957" s="78"/>
      <c r="AZ28957" s="167"/>
      <c r="BA28957" s="77"/>
      <c r="BB28957" s="77"/>
    </row>
    <row r="28958" spans="50:54" s="79" customFormat="1" ht="0" hidden="1" customHeight="1" x14ac:dyDescent="0.2">
      <c r="AX28958" s="78"/>
      <c r="AZ28958" s="167"/>
      <c r="BA28958" s="77"/>
      <c r="BB28958" s="77"/>
    </row>
    <row r="28959" spans="50:54" s="79" customFormat="1" ht="0" hidden="1" customHeight="1" x14ac:dyDescent="0.2">
      <c r="AX28959" s="78"/>
      <c r="AZ28959" s="167"/>
      <c r="BA28959" s="77"/>
      <c r="BB28959" s="77"/>
    </row>
    <row r="28960" spans="50:54" s="79" customFormat="1" ht="0" hidden="1" customHeight="1" x14ac:dyDescent="0.2">
      <c r="AX28960" s="78"/>
      <c r="AZ28960" s="167"/>
      <c r="BA28960" s="77"/>
      <c r="BB28960" s="77"/>
    </row>
    <row r="28961" spans="50:54" s="79" customFormat="1" ht="0" hidden="1" customHeight="1" x14ac:dyDescent="0.2">
      <c r="AX28961" s="78"/>
      <c r="AZ28961" s="167"/>
      <c r="BA28961" s="77"/>
      <c r="BB28961" s="77"/>
    </row>
    <row r="28962" spans="50:54" s="79" customFormat="1" ht="0" hidden="1" customHeight="1" x14ac:dyDescent="0.2">
      <c r="AX28962" s="78"/>
      <c r="AZ28962" s="167"/>
      <c r="BA28962" s="77"/>
      <c r="BB28962" s="77"/>
    </row>
    <row r="28963" spans="50:54" s="79" customFormat="1" ht="0" hidden="1" customHeight="1" x14ac:dyDescent="0.2">
      <c r="AX28963" s="78"/>
      <c r="AZ28963" s="167"/>
      <c r="BA28963" s="77"/>
      <c r="BB28963" s="77"/>
    </row>
    <row r="28964" spans="50:54" s="79" customFormat="1" ht="0" hidden="1" customHeight="1" x14ac:dyDescent="0.2">
      <c r="AX28964" s="78"/>
      <c r="AZ28964" s="167"/>
      <c r="BA28964" s="77"/>
      <c r="BB28964" s="77"/>
    </row>
    <row r="28965" spans="50:54" s="79" customFormat="1" ht="0" hidden="1" customHeight="1" x14ac:dyDescent="0.2">
      <c r="AX28965" s="78"/>
      <c r="AZ28965" s="167"/>
      <c r="BA28965" s="77"/>
      <c r="BB28965" s="77"/>
    </row>
    <row r="28966" spans="50:54" s="79" customFormat="1" ht="0" hidden="1" customHeight="1" x14ac:dyDescent="0.2">
      <c r="AX28966" s="78"/>
      <c r="AZ28966" s="167"/>
      <c r="BA28966" s="77"/>
      <c r="BB28966" s="77"/>
    </row>
    <row r="28967" spans="50:54" s="79" customFormat="1" ht="0" hidden="1" customHeight="1" x14ac:dyDescent="0.2">
      <c r="AX28967" s="78"/>
      <c r="AZ28967" s="167"/>
      <c r="BA28967" s="77"/>
      <c r="BB28967" s="77"/>
    </row>
    <row r="28968" spans="50:54" s="79" customFormat="1" ht="0" hidden="1" customHeight="1" x14ac:dyDescent="0.2">
      <c r="AX28968" s="78"/>
      <c r="AZ28968" s="167"/>
      <c r="BA28968" s="77"/>
      <c r="BB28968" s="77"/>
    </row>
    <row r="28969" spans="50:54" s="79" customFormat="1" ht="0" hidden="1" customHeight="1" x14ac:dyDescent="0.2">
      <c r="AX28969" s="78"/>
      <c r="AZ28969" s="167"/>
      <c r="BA28969" s="77"/>
      <c r="BB28969" s="77"/>
    </row>
    <row r="28970" spans="50:54" s="79" customFormat="1" ht="0" hidden="1" customHeight="1" x14ac:dyDescent="0.2">
      <c r="AX28970" s="78"/>
      <c r="AZ28970" s="167"/>
      <c r="BA28970" s="77"/>
      <c r="BB28970" s="77"/>
    </row>
    <row r="28971" spans="50:54" s="79" customFormat="1" ht="0" hidden="1" customHeight="1" x14ac:dyDescent="0.2">
      <c r="AX28971" s="78"/>
      <c r="AZ28971" s="167"/>
      <c r="BA28971" s="77"/>
      <c r="BB28971" s="77"/>
    </row>
    <row r="28972" spans="50:54" s="79" customFormat="1" ht="0" hidden="1" customHeight="1" x14ac:dyDescent="0.2">
      <c r="AX28972" s="78"/>
      <c r="AZ28972" s="167"/>
      <c r="BA28972" s="77"/>
      <c r="BB28972" s="77"/>
    </row>
    <row r="28973" spans="50:54" s="79" customFormat="1" ht="0" hidden="1" customHeight="1" x14ac:dyDescent="0.2">
      <c r="AX28973" s="78"/>
      <c r="AZ28973" s="167"/>
      <c r="BA28973" s="77"/>
      <c r="BB28973" s="77"/>
    </row>
    <row r="28974" spans="50:54" s="79" customFormat="1" ht="0" hidden="1" customHeight="1" x14ac:dyDescent="0.2">
      <c r="AX28974" s="78"/>
      <c r="AZ28974" s="167"/>
      <c r="BA28974" s="77"/>
      <c r="BB28974" s="77"/>
    </row>
    <row r="28975" spans="50:54" s="79" customFormat="1" ht="0" hidden="1" customHeight="1" x14ac:dyDescent="0.2">
      <c r="AX28975" s="78"/>
      <c r="AZ28975" s="167"/>
      <c r="BA28975" s="77"/>
      <c r="BB28975" s="77"/>
    </row>
    <row r="28976" spans="50:54" s="79" customFormat="1" ht="0" hidden="1" customHeight="1" x14ac:dyDescent="0.2">
      <c r="AX28976" s="78"/>
      <c r="AZ28976" s="167"/>
      <c r="BA28976" s="77"/>
      <c r="BB28976" s="77"/>
    </row>
    <row r="28977" spans="50:54" s="79" customFormat="1" ht="0" hidden="1" customHeight="1" x14ac:dyDescent="0.2">
      <c r="AX28977" s="78"/>
      <c r="AZ28977" s="167"/>
      <c r="BA28977" s="77"/>
      <c r="BB28977" s="77"/>
    </row>
    <row r="28978" spans="50:54" s="79" customFormat="1" ht="0" hidden="1" customHeight="1" x14ac:dyDescent="0.2">
      <c r="AX28978" s="78"/>
      <c r="AZ28978" s="167"/>
      <c r="BA28978" s="77"/>
      <c r="BB28978" s="77"/>
    </row>
    <row r="28979" spans="50:54" s="79" customFormat="1" ht="0" hidden="1" customHeight="1" x14ac:dyDescent="0.2">
      <c r="AX28979" s="78"/>
      <c r="AZ28979" s="167"/>
      <c r="BA28979" s="77"/>
      <c r="BB28979" s="77"/>
    </row>
    <row r="28980" spans="50:54" s="79" customFormat="1" ht="0" hidden="1" customHeight="1" x14ac:dyDescent="0.2">
      <c r="AX28980" s="78"/>
      <c r="AZ28980" s="167"/>
      <c r="BA28980" s="77"/>
      <c r="BB28980" s="77"/>
    </row>
    <row r="28981" spans="50:54" s="79" customFormat="1" ht="0" hidden="1" customHeight="1" x14ac:dyDescent="0.2">
      <c r="AX28981" s="78"/>
      <c r="AZ28981" s="167"/>
      <c r="BA28981" s="77"/>
      <c r="BB28981" s="77"/>
    </row>
    <row r="28982" spans="50:54" s="79" customFormat="1" ht="0" hidden="1" customHeight="1" x14ac:dyDescent="0.2">
      <c r="AX28982" s="78"/>
      <c r="AZ28982" s="167"/>
      <c r="BA28982" s="77"/>
      <c r="BB28982" s="77"/>
    </row>
    <row r="28983" spans="50:54" s="79" customFormat="1" ht="0" hidden="1" customHeight="1" x14ac:dyDescent="0.2">
      <c r="AX28983" s="78"/>
      <c r="AZ28983" s="167"/>
      <c r="BA28983" s="77"/>
      <c r="BB28983" s="77"/>
    </row>
    <row r="28984" spans="50:54" s="79" customFormat="1" ht="0" hidden="1" customHeight="1" x14ac:dyDescent="0.2">
      <c r="AX28984" s="78"/>
      <c r="AZ28984" s="167"/>
      <c r="BA28984" s="77"/>
      <c r="BB28984" s="77"/>
    </row>
    <row r="28985" spans="50:54" s="79" customFormat="1" ht="0" hidden="1" customHeight="1" x14ac:dyDescent="0.2">
      <c r="AX28985" s="78"/>
      <c r="AZ28985" s="167"/>
      <c r="BA28985" s="77"/>
      <c r="BB28985" s="77"/>
    </row>
    <row r="28986" spans="50:54" s="79" customFormat="1" ht="0" hidden="1" customHeight="1" x14ac:dyDescent="0.2">
      <c r="AX28986" s="78"/>
      <c r="AZ28986" s="167"/>
      <c r="BA28986" s="77"/>
      <c r="BB28986" s="77"/>
    </row>
    <row r="28987" spans="50:54" s="79" customFormat="1" ht="0" hidden="1" customHeight="1" x14ac:dyDescent="0.2">
      <c r="AX28987" s="78"/>
      <c r="AZ28987" s="167"/>
      <c r="BA28987" s="77"/>
      <c r="BB28987" s="77"/>
    </row>
    <row r="28988" spans="50:54" s="79" customFormat="1" ht="0" hidden="1" customHeight="1" x14ac:dyDescent="0.2">
      <c r="AX28988" s="78"/>
      <c r="AZ28988" s="167"/>
      <c r="BA28988" s="77"/>
      <c r="BB28988" s="77"/>
    </row>
    <row r="28989" spans="50:54" s="79" customFormat="1" ht="0" hidden="1" customHeight="1" x14ac:dyDescent="0.2">
      <c r="AX28989" s="78"/>
      <c r="AZ28989" s="167"/>
      <c r="BA28989" s="77"/>
      <c r="BB28989" s="77"/>
    </row>
    <row r="28990" spans="50:54" s="79" customFormat="1" ht="0" hidden="1" customHeight="1" x14ac:dyDescent="0.2">
      <c r="AX28990" s="78"/>
      <c r="AZ28990" s="167"/>
      <c r="BA28990" s="77"/>
      <c r="BB28990" s="77"/>
    </row>
    <row r="28991" spans="50:54" s="79" customFormat="1" ht="0" hidden="1" customHeight="1" x14ac:dyDescent="0.2">
      <c r="AX28991" s="78"/>
      <c r="AZ28991" s="167"/>
      <c r="BA28991" s="77"/>
      <c r="BB28991" s="77"/>
    </row>
    <row r="28992" spans="50:54" s="79" customFormat="1" ht="0" hidden="1" customHeight="1" x14ac:dyDescent="0.2">
      <c r="AX28992" s="78"/>
      <c r="AZ28992" s="167"/>
      <c r="BA28992" s="77"/>
      <c r="BB28992" s="77"/>
    </row>
    <row r="28993" spans="50:54" s="79" customFormat="1" ht="0" hidden="1" customHeight="1" x14ac:dyDescent="0.2">
      <c r="AX28993" s="78"/>
      <c r="AZ28993" s="167"/>
      <c r="BA28993" s="77"/>
      <c r="BB28993" s="77"/>
    </row>
    <row r="28994" spans="50:54" s="79" customFormat="1" ht="0" hidden="1" customHeight="1" x14ac:dyDescent="0.2">
      <c r="AX28994" s="78"/>
      <c r="AZ28994" s="167"/>
      <c r="BA28994" s="77"/>
      <c r="BB28994" s="77"/>
    </row>
    <row r="28995" spans="50:54" s="79" customFormat="1" ht="0" hidden="1" customHeight="1" x14ac:dyDescent="0.2">
      <c r="AX28995" s="78"/>
      <c r="AZ28995" s="167"/>
      <c r="BA28995" s="77"/>
      <c r="BB28995" s="77"/>
    </row>
    <row r="28996" spans="50:54" s="79" customFormat="1" ht="0" hidden="1" customHeight="1" x14ac:dyDescent="0.2">
      <c r="AX28996" s="78"/>
      <c r="AZ28996" s="167"/>
      <c r="BA28996" s="77"/>
      <c r="BB28996" s="77"/>
    </row>
    <row r="28997" spans="50:54" s="79" customFormat="1" ht="0" hidden="1" customHeight="1" x14ac:dyDescent="0.2">
      <c r="AX28997" s="78"/>
      <c r="AZ28997" s="167"/>
      <c r="BA28997" s="77"/>
      <c r="BB28997" s="77"/>
    </row>
    <row r="28998" spans="50:54" s="79" customFormat="1" ht="0" hidden="1" customHeight="1" x14ac:dyDescent="0.2">
      <c r="AX28998" s="78"/>
      <c r="AZ28998" s="167"/>
      <c r="BA28998" s="77"/>
      <c r="BB28998" s="77"/>
    </row>
    <row r="28999" spans="50:54" s="79" customFormat="1" ht="0" hidden="1" customHeight="1" x14ac:dyDescent="0.2">
      <c r="AX28999" s="78"/>
      <c r="AZ28999" s="167"/>
      <c r="BA28999" s="77"/>
      <c r="BB28999" s="77"/>
    </row>
    <row r="29000" spans="50:54" s="79" customFormat="1" ht="0" hidden="1" customHeight="1" x14ac:dyDescent="0.2">
      <c r="AX29000" s="78"/>
      <c r="AZ29000" s="167"/>
      <c r="BA29000" s="77"/>
      <c r="BB29000" s="77"/>
    </row>
    <row r="29001" spans="50:54" s="79" customFormat="1" ht="0" hidden="1" customHeight="1" x14ac:dyDescent="0.2">
      <c r="AX29001" s="78"/>
      <c r="AZ29001" s="167"/>
      <c r="BA29001" s="77"/>
      <c r="BB29001" s="77"/>
    </row>
    <row r="29002" spans="50:54" s="79" customFormat="1" ht="0" hidden="1" customHeight="1" x14ac:dyDescent="0.2">
      <c r="AX29002" s="78"/>
      <c r="AZ29002" s="167"/>
      <c r="BA29002" s="77"/>
      <c r="BB29002" s="77"/>
    </row>
    <row r="29003" spans="50:54" s="79" customFormat="1" ht="0" hidden="1" customHeight="1" x14ac:dyDescent="0.2">
      <c r="AX29003" s="78"/>
      <c r="AZ29003" s="167"/>
      <c r="BA29003" s="77"/>
      <c r="BB29003" s="77"/>
    </row>
    <row r="29004" spans="50:54" s="79" customFormat="1" ht="0" hidden="1" customHeight="1" x14ac:dyDescent="0.2">
      <c r="AX29004" s="78"/>
      <c r="AZ29004" s="167"/>
      <c r="BA29004" s="77"/>
      <c r="BB29004" s="77"/>
    </row>
    <row r="29005" spans="50:54" s="79" customFormat="1" ht="0" hidden="1" customHeight="1" x14ac:dyDescent="0.2">
      <c r="AX29005" s="78"/>
      <c r="AZ29005" s="167"/>
      <c r="BA29005" s="77"/>
      <c r="BB29005" s="77"/>
    </row>
    <row r="29006" spans="50:54" s="79" customFormat="1" ht="0" hidden="1" customHeight="1" x14ac:dyDescent="0.2">
      <c r="AX29006" s="78"/>
      <c r="AZ29006" s="167"/>
      <c r="BA29006" s="77"/>
      <c r="BB29006" s="77"/>
    </row>
    <row r="29007" spans="50:54" s="79" customFormat="1" ht="0" hidden="1" customHeight="1" x14ac:dyDescent="0.2">
      <c r="AX29007" s="78"/>
      <c r="AZ29007" s="167"/>
      <c r="BA29007" s="77"/>
      <c r="BB29007" s="77"/>
    </row>
    <row r="29008" spans="50:54" s="79" customFormat="1" ht="0" hidden="1" customHeight="1" x14ac:dyDescent="0.2">
      <c r="AX29008" s="78"/>
      <c r="AZ29008" s="167"/>
      <c r="BA29008" s="77"/>
      <c r="BB29008" s="77"/>
    </row>
    <row r="29009" spans="50:54" s="79" customFormat="1" ht="0" hidden="1" customHeight="1" x14ac:dyDescent="0.2">
      <c r="AX29009" s="78"/>
      <c r="AZ29009" s="167"/>
      <c r="BA29009" s="77"/>
      <c r="BB29009" s="77"/>
    </row>
    <row r="29010" spans="50:54" s="79" customFormat="1" ht="0" hidden="1" customHeight="1" x14ac:dyDescent="0.2">
      <c r="AX29010" s="78"/>
      <c r="AZ29010" s="167"/>
      <c r="BA29010" s="77"/>
      <c r="BB29010" s="77"/>
    </row>
    <row r="29011" spans="50:54" s="79" customFormat="1" ht="0" hidden="1" customHeight="1" x14ac:dyDescent="0.2">
      <c r="AX29011" s="78"/>
      <c r="AZ29011" s="167"/>
      <c r="BA29011" s="77"/>
      <c r="BB29011" s="77"/>
    </row>
    <row r="29012" spans="50:54" s="79" customFormat="1" ht="0" hidden="1" customHeight="1" x14ac:dyDescent="0.2">
      <c r="AX29012" s="78"/>
      <c r="AZ29012" s="167"/>
      <c r="BA29012" s="77"/>
      <c r="BB29012" s="77"/>
    </row>
    <row r="29013" spans="50:54" s="79" customFormat="1" ht="0" hidden="1" customHeight="1" x14ac:dyDescent="0.2">
      <c r="AX29013" s="78"/>
      <c r="AZ29013" s="167"/>
      <c r="BA29013" s="77"/>
      <c r="BB29013" s="77"/>
    </row>
    <row r="29014" spans="50:54" s="79" customFormat="1" ht="0" hidden="1" customHeight="1" x14ac:dyDescent="0.2">
      <c r="AX29014" s="78"/>
      <c r="AZ29014" s="167"/>
      <c r="BA29014" s="77"/>
      <c r="BB29014" s="77"/>
    </row>
    <row r="29015" spans="50:54" s="79" customFormat="1" ht="0" hidden="1" customHeight="1" x14ac:dyDescent="0.2">
      <c r="AX29015" s="78"/>
      <c r="AZ29015" s="167"/>
      <c r="BA29015" s="77"/>
      <c r="BB29015" s="77"/>
    </row>
    <row r="29016" spans="50:54" s="79" customFormat="1" ht="0" hidden="1" customHeight="1" x14ac:dyDescent="0.2">
      <c r="AX29016" s="78"/>
      <c r="AZ29016" s="167"/>
      <c r="BA29016" s="77"/>
      <c r="BB29016" s="77"/>
    </row>
    <row r="29017" spans="50:54" s="79" customFormat="1" ht="0" hidden="1" customHeight="1" x14ac:dyDescent="0.2">
      <c r="AX29017" s="78"/>
      <c r="AZ29017" s="167"/>
      <c r="BA29017" s="77"/>
      <c r="BB29017" s="77"/>
    </row>
    <row r="29018" spans="50:54" s="79" customFormat="1" ht="0" hidden="1" customHeight="1" x14ac:dyDescent="0.2">
      <c r="AX29018" s="78"/>
      <c r="AZ29018" s="167"/>
      <c r="BA29018" s="77"/>
      <c r="BB29018" s="77"/>
    </row>
    <row r="29019" spans="50:54" s="79" customFormat="1" ht="0" hidden="1" customHeight="1" x14ac:dyDescent="0.2">
      <c r="AX29019" s="78"/>
      <c r="AZ29019" s="167"/>
      <c r="BA29019" s="77"/>
      <c r="BB29019" s="77"/>
    </row>
    <row r="29020" spans="50:54" s="79" customFormat="1" ht="0" hidden="1" customHeight="1" x14ac:dyDescent="0.2">
      <c r="AX29020" s="78"/>
      <c r="AZ29020" s="167"/>
      <c r="BA29020" s="77"/>
      <c r="BB29020" s="77"/>
    </row>
    <row r="29021" spans="50:54" s="79" customFormat="1" ht="0" hidden="1" customHeight="1" x14ac:dyDescent="0.2">
      <c r="AX29021" s="78"/>
      <c r="AZ29021" s="167"/>
      <c r="BA29021" s="77"/>
      <c r="BB29021" s="77"/>
    </row>
    <row r="29022" spans="50:54" s="79" customFormat="1" ht="0" hidden="1" customHeight="1" x14ac:dyDescent="0.2">
      <c r="AX29022" s="78"/>
      <c r="AZ29022" s="167"/>
      <c r="BA29022" s="77"/>
      <c r="BB29022" s="77"/>
    </row>
    <row r="29023" spans="50:54" s="79" customFormat="1" ht="0" hidden="1" customHeight="1" x14ac:dyDescent="0.2">
      <c r="AX29023" s="78"/>
      <c r="AZ29023" s="167"/>
      <c r="BA29023" s="77"/>
      <c r="BB29023" s="77"/>
    </row>
    <row r="29024" spans="50:54" s="79" customFormat="1" ht="0" hidden="1" customHeight="1" x14ac:dyDescent="0.2">
      <c r="AX29024" s="78"/>
      <c r="AZ29024" s="167"/>
      <c r="BA29024" s="77"/>
      <c r="BB29024" s="77"/>
    </row>
    <row r="29025" spans="50:54" s="79" customFormat="1" ht="0" hidden="1" customHeight="1" x14ac:dyDescent="0.2">
      <c r="AX29025" s="78"/>
      <c r="AZ29025" s="167"/>
      <c r="BA29025" s="77"/>
      <c r="BB29025" s="77"/>
    </row>
    <row r="29026" spans="50:54" s="79" customFormat="1" ht="0" hidden="1" customHeight="1" x14ac:dyDescent="0.2">
      <c r="AX29026" s="78"/>
      <c r="AZ29026" s="167"/>
      <c r="BA29026" s="77"/>
      <c r="BB29026" s="77"/>
    </row>
    <row r="29027" spans="50:54" s="79" customFormat="1" ht="0" hidden="1" customHeight="1" x14ac:dyDescent="0.2">
      <c r="AX29027" s="78"/>
      <c r="AZ29027" s="167"/>
      <c r="BA29027" s="77"/>
      <c r="BB29027" s="77"/>
    </row>
    <row r="29028" spans="50:54" s="79" customFormat="1" ht="0" hidden="1" customHeight="1" x14ac:dyDescent="0.2">
      <c r="AX29028" s="78"/>
      <c r="AZ29028" s="167"/>
      <c r="BA29028" s="77"/>
      <c r="BB29028" s="77"/>
    </row>
    <row r="29029" spans="50:54" s="79" customFormat="1" ht="0" hidden="1" customHeight="1" x14ac:dyDescent="0.2">
      <c r="AX29029" s="78"/>
      <c r="AZ29029" s="167"/>
      <c r="BA29029" s="77"/>
      <c r="BB29029" s="77"/>
    </row>
    <row r="29030" spans="50:54" s="79" customFormat="1" ht="0" hidden="1" customHeight="1" x14ac:dyDescent="0.2">
      <c r="AX29030" s="78"/>
      <c r="AZ29030" s="167"/>
      <c r="BA29030" s="77"/>
      <c r="BB29030" s="77"/>
    </row>
    <row r="29031" spans="50:54" s="79" customFormat="1" ht="0" hidden="1" customHeight="1" x14ac:dyDescent="0.2">
      <c r="AX29031" s="78"/>
      <c r="AZ29031" s="167"/>
      <c r="BA29031" s="77"/>
      <c r="BB29031" s="77"/>
    </row>
    <row r="29032" spans="50:54" s="79" customFormat="1" ht="0" hidden="1" customHeight="1" x14ac:dyDescent="0.2">
      <c r="AX29032" s="78"/>
      <c r="AZ29032" s="167"/>
      <c r="BA29032" s="77"/>
      <c r="BB29032" s="77"/>
    </row>
    <row r="29033" spans="50:54" s="79" customFormat="1" ht="0" hidden="1" customHeight="1" x14ac:dyDescent="0.2">
      <c r="AX29033" s="78"/>
      <c r="AZ29033" s="167"/>
      <c r="BA29033" s="77"/>
      <c r="BB29033" s="77"/>
    </row>
    <row r="29034" spans="50:54" s="79" customFormat="1" ht="0" hidden="1" customHeight="1" x14ac:dyDescent="0.2">
      <c r="AX29034" s="78"/>
      <c r="AZ29034" s="167"/>
      <c r="BA29034" s="77"/>
      <c r="BB29034" s="77"/>
    </row>
    <row r="29035" spans="50:54" s="79" customFormat="1" ht="0" hidden="1" customHeight="1" x14ac:dyDescent="0.2">
      <c r="AX29035" s="78"/>
      <c r="AZ29035" s="167"/>
      <c r="BA29035" s="77"/>
      <c r="BB29035" s="77"/>
    </row>
    <row r="29036" spans="50:54" s="79" customFormat="1" ht="0" hidden="1" customHeight="1" x14ac:dyDescent="0.2">
      <c r="AX29036" s="78"/>
      <c r="AZ29036" s="167"/>
      <c r="BA29036" s="77"/>
      <c r="BB29036" s="77"/>
    </row>
    <row r="29037" spans="50:54" s="79" customFormat="1" ht="0" hidden="1" customHeight="1" x14ac:dyDescent="0.2">
      <c r="AX29037" s="78"/>
      <c r="AZ29037" s="167"/>
      <c r="BA29037" s="77"/>
      <c r="BB29037" s="77"/>
    </row>
    <row r="29038" spans="50:54" s="79" customFormat="1" ht="0" hidden="1" customHeight="1" x14ac:dyDescent="0.2">
      <c r="AX29038" s="78"/>
      <c r="AZ29038" s="167"/>
      <c r="BA29038" s="77"/>
      <c r="BB29038" s="77"/>
    </row>
    <row r="29039" spans="50:54" s="79" customFormat="1" ht="0" hidden="1" customHeight="1" x14ac:dyDescent="0.2">
      <c r="AX29039" s="78"/>
      <c r="AZ29039" s="167"/>
      <c r="BA29039" s="77"/>
      <c r="BB29039" s="77"/>
    </row>
    <row r="29040" spans="50:54" s="79" customFormat="1" ht="0" hidden="1" customHeight="1" x14ac:dyDescent="0.2">
      <c r="AX29040" s="78"/>
      <c r="AZ29040" s="167"/>
      <c r="BA29040" s="77"/>
      <c r="BB29040" s="77"/>
    </row>
    <row r="29041" spans="50:54" s="79" customFormat="1" ht="0" hidden="1" customHeight="1" x14ac:dyDescent="0.2">
      <c r="AX29041" s="78"/>
      <c r="AZ29041" s="167"/>
      <c r="BA29041" s="77"/>
      <c r="BB29041" s="77"/>
    </row>
    <row r="29042" spans="50:54" s="79" customFormat="1" ht="0" hidden="1" customHeight="1" x14ac:dyDescent="0.2">
      <c r="AX29042" s="78"/>
      <c r="AZ29042" s="167"/>
      <c r="BA29042" s="77"/>
      <c r="BB29042" s="77"/>
    </row>
    <row r="29043" spans="50:54" s="79" customFormat="1" ht="0" hidden="1" customHeight="1" x14ac:dyDescent="0.2">
      <c r="AX29043" s="78"/>
      <c r="AZ29043" s="167"/>
      <c r="BA29043" s="77"/>
      <c r="BB29043" s="77"/>
    </row>
    <row r="29044" spans="50:54" s="79" customFormat="1" ht="0" hidden="1" customHeight="1" x14ac:dyDescent="0.2">
      <c r="AX29044" s="78"/>
      <c r="AZ29044" s="167"/>
      <c r="BA29044" s="77"/>
      <c r="BB29044" s="77"/>
    </row>
    <row r="29045" spans="50:54" s="79" customFormat="1" ht="0" hidden="1" customHeight="1" x14ac:dyDescent="0.2">
      <c r="AX29045" s="78"/>
      <c r="AZ29045" s="167"/>
      <c r="BA29045" s="77"/>
      <c r="BB29045" s="77"/>
    </row>
    <row r="29046" spans="50:54" s="79" customFormat="1" ht="0" hidden="1" customHeight="1" x14ac:dyDescent="0.2">
      <c r="AX29046" s="78"/>
      <c r="AZ29046" s="167"/>
      <c r="BA29046" s="77"/>
      <c r="BB29046" s="77"/>
    </row>
    <row r="29047" spans="50:54" s="79" customFormat="1" ht="0" hidden="1" customHeight="1" x14ac:dyDescent="0.2">
      <c r="AX29047" s="78"/>
      <c r="AZ29047" s="167"/>
      <c r="BA29047" s="77"/>
      <c r="BB29047" s="77"/>
    </row>
    <row r="29048" spans="50:54" s="79" customFormat="1" ht="0" hidden="1" customHeight="1" x14ac:dyDescent="0.2">
      <c r="AX29048" s="78"/>
      <c r="AZ29048" s="167"/>
      <c r="BA29048" s="77"/>
      <c r="BB29048" s="77"/>
    </row>
    <row r="29049" spans="50:54" s="79" customFormat="1" ht="0" hidden="1" customHeight="1" x14ac:dyDescent="0.2">
      <c r="AX29049" s="78"/>
      <c r="AZ29049" s="167"/>
      <c r="BA29049" s="77"/>
      <c r="BB29049" s="77"/>
    </row>
    <row r="29050" spans="50:54" s="79" customFormat="1" ht="0" hidden="1" customHeight="1" x14ac:dyDescent="0.2">
      <c r="AX29050" s="78"/>
      <c r="AZ29050" s="167"/>
      <c r="BA29050" s="77"/>
      <c r="BB29050" s="77"/>
    </row>
    <row r="29051" spans="50:54" s="79" customFormat="1" ht="0" hidden="1" customHeight="1" x14ac:dyDescent="0.2">
      <c r="AX29051" s="78"/>
      <c r="AZ29051" s="167"/>
      <c r="BA29051" s="77"/>
      <c r="BB29051" s="77"/>
    </row>
    <row r="29052" spans="50:54" s="79" customFormat="1" ht="0" hidden="1" customHeight="1" x14ac:dyDescent="0.2">
      <c r="AX29052" s="78"/>
      <c r="AZ29052" s="167"/>
      <c r="BA29052" s="77"/>
      <c r="BB29052" s="77"/>
    </row>
    <row r="29053" spans="50:54" s="79" customFormat="1" ht="0" hidden="1" customHeight="1" x14ac:dyDescent="0.2">
      <c r="AX29053" s="78"/>
      <c r="AZ29053" s="167"/>
      <c r="BA29053" s="77"/>
      <c r="BB29053" s="77"/>
    </row>
    <row r="29054" spans="50:54" s="79" customFormat="1" ht="0" hidden="1" customHeight="1" x14ac:dyDescent="0.2">
      <c r="AX29054" s="78"/>
      <c r="AZ29054" s="167"/>
      <c r="BA29054" s="77"/>
      <c r="BB29054" s="77"/>
    </row>
    <row r="29055" spans="50:54" s="79" customFormat="1" ht="0" hidden="1" customHeight="1" x14ac:dyDescent="0.2">
      <c r="AX29055" s="78"/>
      <c r="AZ29055" s="167"/>
      <c r="BA29055" s="77"/>
      <c r="BB29055" s="77"/>
    </row>
    <row r="29056" spans="50:54" s="79" customFormat="1" ht="0" hidden="1" customHeight="1" x14ac:dyDescent="0.2">
      <c r="AX29056" s="78"/>
      <c r="AZ29056" s="167"/>
      <c r="BA29056" s="77"/>
      <c r="BB29056" s="77"/>
    </row>
    <row r="29057" spans="50:54" s="79" customFormat="1" ht="0" hidden="1" customHeight="1" x14ac:dyDescent="0.2">
      <c r="AX29057" s="78"/>
      <c r="AZ29057" s="167"/>
      <c r="BA29057" s="77"/>
      <c r="BB29057" s="77"/>
    </row>
    <row r="29058" spans="50:54" s="79" customFormat="1" ht="0" hidden="1" customHeight="1" x14ac:dyDescent="0.2">
      <c r="AX29058" s="78"/>
      <c r="AZ29058" s="167"/>
      <c r="BA29058" s="77"/>
      <c r="BB29058" s="77"/>
    </row>
    <row r="29059" spans="50:54" s="79" customFormat="1" ht="0" hidden="1" customHeight="1" x14ac:dyDescent="0.2">
      <c r="AX29059" s="78"/>
      <c r="AZ29059" s="167"/>
      <c r="BA29059" s="77"/>
      <c r="BB29059" s="77"/>
    </row>
    <row r="29060" spans="50:54" s="79" customFormat="1" ht="0" hidden="1" customHeight="1" x14ac:dyDescent="0.2">
      <c r="AX29060" s="78"/>
      <c r="AZ29060" s="167"/>
      <c r="BA29060" s="77"/>
      <c r="BB29060" s="77"/>
    </row>
    <row r="29061" spans="50:54" s="79" customFormat="1" ht="0" hidden="1" customHeight="1" x14ac:dyDescent="0.2">
      <c r="AX29061" s="78"/>
      <c r="AZ29061" s="167"/>
      <c r="BA29061" s="77"/>
      <c r="BB29061" s="77"/>
    </row>
    <row r="29062" spans="50:54" s="79" customFormat="1" ht="0" hidden="1" customHeight="1" x14ac:dyDescent="0.2">
      <c r="AX29062" s="78"/>
      <c r="AZ29062" s="167"/>
      <c r="BA29062" s="77"/>
      <c r="BB29062" s="77"/>
    </row>
    <row r="29063" spans="50:54" s="79" customFormat="1" ht="0" hidden="1" customHeight="1" x14ac:dyDescent="0.2">
      <c r="AX29063" s="78"/>
      <c r="AZ29063" s="167"/>
      <c r="BA29063" s="77"/>
      <c r="BB29063" s="77"/>
    </row>
    <row r="29064" spans="50:54" s="79" customFormat="1" ht="0" hidden="1" customHeight="1" x14ac:dyDescent="0.2">
      <c r="AX29064" s="78"/>
      <c r="AZ29064" s="167"/>
      <c r="BA29064" s="77"/>
      <c r="BB29064" s="77"/>
    </row>
    <row r="29065" spans="50:54" s="79" customFormat="1" ht="0" hidden="1" customHeight="1" x14ac:dyDescent="0.2">
      <c r="AX29065" s="78"/>
      <c r="AZ29065" s="167"/>
      <c r="BA29065" s="77"/>
      <c r="BB29065" s="77"/>
    </row>
    <row r="29066" spans="50:54" s="79" customFormat="1" ht="0" hidden="1" customHeight="1" x14ac:dyDescent="0.2">
      <c r="AX29066" s="78"/>
      <c r="AZ29066" s="167"/>
      <c r="BA29066" s="77"/>
      <c r="BB29066" s="77"/>
    </row>
    <row r="29067" spans="50:54" s="79" customFormat="1" ht="0" hidden="1" customHeight="1" x14ac:dyDescent="0.2">
      <c r="AX29067" s="78"/>
      <c r="AZ29067" s="167"/>
      <c r="BA29067" s="77"/>
      <c r="BB29067" s="77"/>
    </row>
    <row r="29068" spans="50:54" s="79" customFormat="1" ht="0" hidden="1" customHeight="1" x14ac:dyDescent="0.2">
      <c r="AX29068" s="78"/>
      <c r="AZ29068" s="167"/>
      <c r="BA29068" s="77"/>
      <c r="BB29068" s="77"/>
    </row>
    <row r="29069" spans="50:54" s="79" customFormat="1" ht="0" hidden="1" customHeight="1" x14ac:dyDescent="0.2">
      <c r="AX29069" s="78"/>
      <c r="AZ29069" s="167"/>
      <c r="BA29069" s="77"/>
      <c r="BB29069" s="77"/>
    </row>
    <row r="29070" spans="50:54" s="79" customFormat="1" ht="0" hidden="1" customHeight="1" x14ac:dyDescent="0.2">
      <c r="AX29070" s="78"/>
      <c r="AZ29070" s="167"/>
      <c r="BA29070" s="77"/>
      <c r="BB29070" s="77"/>
    </row>
    <row r="29071" spans="50:54" s="79" customFormat="1" ht="0" hidden="1" customHeight="1" x14ac:dyDescent="0.2">
      <c r="AX29071" s="78"/>
      <c r="AZ29071" s="167"/>
      <c r="BA29071" s="77"/>
      <c r="BB29071" s="77"/>
    </row>
    <row r="29072" spans="50:54" s="79" customFormat="1" ht="0" hidden="1" customHeight="1" x14ac:dyDescent="0.2">
      <c r="AX29072" s="78"/>
      <c r="AZ29072" s="167"/>
      <c r="BA29072" s="77"/>
      <c r="BB29072" s="77"/>
    </row>
    <row r="29073" spans="50:54" s="79" customFormat="1" ht="0" hidden="1" customHeight="1" x14ac:dyDescent="0.2">
      <c r="AX29073" s="78"/>
      <c r="AZ29073" s="167"/>
      <c r="BA29073" s="77"/>
      <c r="BB29073" s="77"/>
    </row>
    <row r="29074" spans="50:54" s="79" customFormat="1" ht="0" hidden="1" customHeight="1" x14ac:dyDescent="0.2">
      <c r="AX29074" s="78"/>
      <c r="AZ29074" s="167"/>
      <c r="BA29074" s="77"/>
      <c r="BB29074" s="77"/>
    </row>
    <row r="29075" spans="50:54" s="79" customFormat="1" ht="0" hidden="1" customHeight="1" x14ac:dyDescent="0.2">
      <c r="AX29075" s="78"/>
      <c r="AZ29075" s="167"/>
      <c r="BA29075" s="77"/>
      <c r="BB29075" s="77"/>
    </row>
    <row r="29076" spans="50:54" s="79" customFormat="1" ht="0" hidden="1" customHeight="1" x14ac:dyDescent="0.2">
      <c r="AX29076" s="78"/>
      <c r="AZ29076" s="167"/>
      <c r="BA29076" s="77"/>
      <c r="BB29076" s="77"/>
    </row>
    <row r="29077" spans="50:54" s="79" customFormat="1" ht="0" hidden="1" customHeight="1" x14ac:dyDescent="0.2">
      <c r="AX29077" s="78"/>
      <c r="AZ29077" s="167"/>
      <c r="BA29077" s="77"/>
      <c r="BB29077" s="77"/>
    </row>
    <row r="29078" spans="50:54" s="79" customFormat="1" ht="0" hidden="1" customHeight="1" x14ac:dyDescent="0.2">
      <c r="AX29078" s="78"/>
      <c r="AZ29078" s="167"/>
      <c r="BA29078" s="77"/>
      <c r="BB29078" s="77"/>
    </row>
    <row r="29079" spans="50:54" s="79" customFormat="1" ht="0" hidden="1" customHeight="1" x14ac:dyDescent="0.2">
      <c r="AX29079" s="78"/>
      <c r="AZ29079" s="167"/>
      <c r="BA29079" s="77"/>
      <c r="BB29079" s="77"/>
    </row>
    <row r="29080" spans="50:54" s="79" customFormat="1" ht="0" hidden="1" customHeight="1" x14ac:dyDescent="0.2">
      <c r="AX29080" s="78"/>
      <c r="AZ29080" s="167"/>
      <c r="BA29080" s="77"/>
      <c r="BB29080" s="77"/>
    </row>
    <row r="29081" spans="50:54" s="79" customFormat="1" ht="0" hidden="1" customHeight="1" x14ac:dyDescent="0.2">
      <c r="AX29081" s="78"/>
      <c r="AZ29081" s="167"/>
      <c r="BA29081" s="77"/>
      <c r="BB29081" s="77"/>
    </row>
    <row r="29082" spans="50:54" s="79" customFormat="1" ht="0" hidden="1" customHeight="1" x14ac:dyDescent="0.2">
      <c r="AX29082" s="78"/>
      <c r="AZ29082" s="167"/>
      <c r="BA29082" s="77"/>
      <c r="BB29082" s="77"/>
    </row>
    <row r="29083" spans="50:54" s="79" customFormat="1" ht="0" hidden="1" customHeight="1" x14ac:dyDescent="0.2">
      <c r="AX29083" s="78"/>
      <c r="AZ29083" s="167"/>
      <c r="BA29083" s="77"/>
      <c r="BB29083" s="77"/>
    </row>
    <row r="29084" spans="50:54" s="79" customFormat="1" ht="0" hidden="1" customHeight="1" x14ac:dyDescent="0.2">
      <c r="AX29084" s="78"/>
      <c r="AZ29084" s="167"/>
      <c r="BA29084" s="77"/>
      <c r="BB29084" s="77"/>
    </row>
    <row r="29085" spans="50:54" s="79" customFormat="1" ht="0" hidden="1" customHeight="1" x14ac:dyDescent="0.2">
      <c r="AX29085" s="78"/>
      <c r="AZ29085" s="167"/>
      <c r="BA29085" s="77"/>
      <c r="BB29085" s="77"/>
    </row>
    <row r="29086" spans="50:54" s="79" customFormat="1" ht="0" hidden="1" customHeight="1" x14ac:dyDescent="0.2">
      <c r="AX29086" s="78"/>
      <c r="AZ29086" s="167"/>
      <c r="BA29086" s="77"/>
      <c r="BB29086" s="77"/>
    </row>
    <row r="29087" spans="50:54" s="79" customFormat="1" ht="0" hidden="1" customHeight="1" x14ac:dyDescent="0.2">
      <c r="AX29087" s="78"/>
      <c r="AZ29087" s="167"/>
      <c r="BA29087" s="77"/>
      <c r="BB29087" s="77"/>
    </row>
    <row r="29088" spans="50:54" s="79" customFormat="1" ht="0" hidden="1" customHeight="1" x14ac:dyDescent="0.2">
      <c r="AX29088" s="78"/>
      <c r="AZ29088" s="167"/>
      <c r="BA29088" s="77"/>
      <c r="BB29088" s="77"/>
    </row>
    <row r="29089" spans="50:54" s="79" customFormat="1" ht="0" hidden="1" customHeight="1" x14ac:dyDescent="0.2">
      <c r="AX29089" s="78"/>
      <c r="AZ29089" s="167"/>
      <c r="BA29089" s="77"/>
      <c r="BB29089" s="77"/>
    </row>
    <row r="29090" spans="50:54" s="79" customFormat="1" ht="0" hidden="1" customHeight="1" x14ac:dyDescent="0.2">
      <c r="AX29090" s="78"/>
      <c r="AZ29090" s="167"/>
      <c r="BA29090" s="77"/>
      <c r="BB29090" s="77"/>
    </row>
    <row r="29091" spans="50:54" s="79" customFormat="1" ht="0" hidden="1" customHeight="1" x14ac:dyDescent="0.2">
      <c r="AX29091" s="78"/>
      <c r="AZ29091" s="167"/>
      <c r="BA29091" s="77"/>
      <c r="BB29091" s="77"/>
    </row>
    <row r="29092" spans="50:54" s="79" customFormat="1" ht="0" hidden="1" customHeight="1" x14ac:dyDescent="0.2">
      <c r="AX29092" s="78"/>
      <c r="AZ29092" s="167"/>
      <c r="BA29092" s="77"/>
      <c r="BB29092" s="77"/>
    </row>
    <row r="29093" spans="50:54" s="79" customFormat="1" ht="0" hidden="1" customHeight="1" x14ac:dyDescent="0.2">
      <c r="AX29093" s="78"/>
      <c r="AZ29093" s="167"/>
      <c r="BA29093" s="77"/>
      <c r="BB29093" s="77"/>
    </row>
    <row r="29094" spans="50:54" s="79" customFormat="1" ht="0" hidden="1" customHeight="1" x14ac:dyDescent="0.2">
      <c r="AX29094" s="78"/>
      <c r="AZ29094" s="167"/>
      <c r="BA29094" s="77"/>
      <c r="BB29094" s="77"/>
    </row>
    <row r="29095" spans="50:54" s="79" customFormat="1" ht="0" hidden="1" customHeight="1" x14ac:dyDescent="0.2">
      <c r="AX29095" s="78"/>
      <c r="AZ29095" s="167"/>
      <c r="BA29095" s="77"/>
      <c r="BB29095" s="77"/>
    </row>
    <row r="29096" spans="50:54" s="79" customFormat="1" ht="0" hidden="1" customHeight="1" x14ac:dyDescent="0.2">
      <c r="AX29096" s="78"/>
      <c r="AZ29096" s="167"/>
      <c r="BA29096" s="77"/>
      <c r="BB29096" s="77"/>
    </row>
    <row r="29097" spans="50:54" s="79" customFormat="1" ht="0" hidden="1" customHeight="1" x14ac:dyDescent="0.2">
      <c r="AX29097" s="78"/>
      <c r="AZ29097" s="167"/>
      <c r="BA29097" s="77"/>
      <c r="BB29097" s="77"/>
    </row>
    <row r="29098" spans="50:54" s="79" customFormat="1" ht="0" hidden="1" customHeight="1" x14ac:dyDescent="0.2">
      <c r="AX29098" s="78"/>
      <c r="AZ29098" s="167"/>
      <c r="BA29098" s="77"/>
      <c r="BB29098" s="77"/>
    </row>
    <row r="29099" spans="50:54" s="79" customFormat="1" ht="0" hidden="1" customHeight="1" x14ac:dyDescent="0.2">
      <c r="AX29099" s="78"/>
      <c r="AZ29099" s="167"/>
      <c r="BA29099" s="77"/>
      <c r="BB29099" s="77"/>
    </row>
    <row r="29100" spans="50:54" s="79" customFormat="1" ht="0" hidden="1" customHeight="1" x14ac:dyDescent="0.2">
      <c r="AX29100" s="78"/>
      <c r="AZ29100" s="167"/>
      <c r="BA29100" s="77"/>
      <c r="BB29100" s="77"/>
    </row>
    <row r="29101" spans="50:54" s="79" customFormat="1" ht="0" hidden="1" customHeight="1" x14ac:dyDescent="0.2">
      <c r="AX29101" s="78"/>
      <c r="AZ29101" s="167"/>
      <c r="BA29101" s="77"/>
      <c r="BB29101" s="77"/>
    </row>
    <row r="29102" spans="50:54" s="79" customFormat="1" ht="0" hidden="1" customHeight="1" x14ac:dyDescent="0.2">
      <c r="AX29102" s="78"/>
      <c r="AZ29102" s="167"/>
      <c r="BA29102" s="77"/>
      <c r="BB29102" s="77"/>
    </row>
    <row r="29103" spans="50:54" s="79" customFormat="1" ht="0" hidden="1" customHeight="1" x14ac:dyDescent="0.2">
      <c r="AX29103" s="78"/>
      <c r="AZ29103" s="167"/>
      <c r="BA29103" s="77"/>
      <c r="BB29103" s="77"/>
    </row>
    <row r="29104" spans="50:54" s="79" customFormat="1" ht="0" hidden="1" customHeight="1" x14ac:dyDescent="0.2">
      <c r="AX29104" s="78"/>
      <c r="AZ29104" s="167"/>
      <c r="BA29104" s="77"/>
      <c r="BB29104" s="77"/>
    </row>
    <row r="29105" spans="50:54" s="79" customFormat="1" ht="0" hidden="1" customHeight="1" x14ac:dyDescent="0.2">
      <c r="AX29105" s="78"/>
      <c r="AZ29105" s="167"/>
      <c r="BA29105" s="77"/>
      <c r="BB29105" s="77"/>
    </row>
    <row r="29106" spans="50:54" s="79" customFormat="1" ht="0" hidden="1" customHeight="1" x14ac:dyDescent="0.2">
      <c r="AX29106" s="78"/>
      <c r="AZ29106" s="167"/>
      <c r="BA29106" s="77"/>
      <c r="BB29106" s="77"/>
    </row>
    <row r="29107" spans="50:54" s="79" customFormat="1" ht="0" hidden="1" customHeight="1" x14ac:dyDescent="0.2">
      <c r="AX29107" s="78"/>
      <c r="AZ29107" s="167"/>
      <c r="BA29107" s="77"/>
      <c r="BB29107" s="77"/>
    </row>
    <row r="29108" spans="50:54" s="79" customFormat="1" ht="0" hidden="1" customHeight="1" x14ac:dyDescent="0.2">
      <c r="AX29108" s="78"/>
      <c r="AZ29108" s="167"/>
      <c r="BA29108" s="77"/>
      <c r="BB29108" s="77"/>
    </row>
    <row r="29109" spans="50:54" s="79" customFormat="1" ht="0" hidden="1" customHeight="1" x14ac:dyDescent="0.2">
      <c r="AX29109" s="78"/>
      <c r="AZ29109" s="167"/>
      <c r="BA29109" s="77"/>
      <c r="BB29109" s="77"/>
    </row>
    <row r="29110" spans="50:54" s="79" customFormat="1" ht="0" hidden="1" customHeight="1" x14ac:dyDescent="0.2">
      <c r="AX29110" s="78"/>
      <c r="AZ29110" s="167"/>
      <c r="BA29110" s="77"/>
      <c r="BB29110" s="77"/>
    </row>
    <row r="29111" spans="50:54" s="79" customFormat="1" ht="0" hidden="1" customHeight="1" x14ac:dyDescent="0.2">
      <c r="AX29111" s="78"/>
      <c r="AZ29111" s="167"/>
      <c r="BA29111" s="77"/>
      <c r="BB29111" s="77"/>
    </row>
    <row r="29112" spans="50:54" s="79" customFormat="1" ht="0" hidden="1" customHeight="1" x14ac:dyDescent="0.2">
      <c r="AX29112" s="78"/>
      <c r="AZ29112" s="167"/>
      <c r="BA29112" s="77"/>
      <c r="BB29112" s="77"/>
    </row>
    <row r="29113" spans="50:54" s="79" customFormat="1" ht="0" hidden="1" customHeight="1" x14ac:dyDescent="0.2">
      <c r="AX29113" s="78"/>
      <c r="AZ29113" s="167"/>
      <c r="BA29113" s="77"/>
      <c r="BB29113" s="77"/>
    </row>
    <row r="29114" spans="50:54" s="79" customFormat="1" ht="0" hidden="1" customHeight="1" x14ac:dyDescent="0.2">
      <c r="AX29114" s="78"/>
      <c r="AZ29114" s="167"/>
      <c r="BA29114" s="77"/>
      <c r="BB29114" s="77"/>
    </row>
    <row r="29115" spans="50:54" s="79" customFormat="1" ht="0" hidden="1" customHeight="1" x14ac:dyDescent="0.2">
      <c r="AX29115" s="78"/>
      <c r="AZ29115" s="167"/>
      <c r="BA29115" s="77"/>
      <c r="BB29115" s="77"/>
    </row>
    <row r="29116" spans="50:54" s="79" customFormat="1" ht="0" hidden="1" customHeight="1" x14ac:dyDescent="0.2">
      <c r="AX29116" s="78"/>
      <c r="AZ29116" s="167"/>
      <c r="BA29116" s="77"/>
      <c r="BB29116" s="77"/>
    </row>
    <row r="29117" spans="50:54" s="79" customFormat="1" ht="0" hidden="1" customHeight="1" x14ac:dyDescent="0.2">
      <c r="AX29117" s="78"/>
      <c r="AZ29117" s="167"/>
      <c r="BA29117" s="77"/>
      <c r="BB29117" s="77"/>
    </row>
    <row r="29118" spans="50:54" s="79" customFormat="1" ht="0" hidden="1" customHeight="1" x14ac:dyDescent="0.2">
      <c r="AX29118" s="78"/>
      <c r="AZ29118" s="167"/>
      <c r="BA29118" s="77"/>
      <c r="BB29118" s="77"/>
    </row>
    <row r="29119" spans="50:54" s="79" customFormat="1" ht="0" hidden="1" customHeight="1" x14ac:dyDescent="0.2">
      <c r="AX29119" s="78"/>
      <c r="AZ29119" s="167"/>
      <c r="BA29119" s="77"/>
      <c r="BB29119" s="77"/>
    </row>
    <row r="29120" spans="50:54" s="79" customFormat="1" ht="0" hidden="1" customHeight="1" x14ac:dyDescent="0.2">
      <c r="AX29120" s="78"/>
      <c r="AZ29120" s="167"/>
      <c r="BA29120" s="77"/>
      <c r="BB29120" s="77"/>
    </row>
    <row r="29121" spans="50:54" s="79" customFormat="1" ht="0" hidden="1" customHeight="1" x14ac:dyDescent="0.2">
      <c r="AX29121" s="78"/>
      <c r="AZ29121" s="167"/>
      <c r="BA29121" s="77"/>
      <c r="BB29121" s="77"/>
    </row>
    <row r="29122" spans="50:54" s="79" customFormat="1" ht="0" hidden="1" customHeight="1" x14ac:dyDescent="0.2">
      <c r="AX29122" s="78"/>
      <c r="AZ29122" s="167"/>
      <c r="BA29122" s="77"/>
      <c r="BB29122" s="77"/>
    </row>
    <row r="29123" spans="50:54" s="79" customFormat="1" ht="0" hidden="1" customHeight="1" x14ac:dyDescent="0.2">
      <c r="AX29123" s="78"/>
      <c r="AZ29123" s="167"/>
      <c r="BA29123" s="77"/>
      <c r="BB29123" s="77"/>
    </row>
    <row r="29124" spans="50:54" s="79" customFormat="1" ht="0" hidden="1" customHeight="1" x14ac:dyDescent="0.2">
      <c r="AX29124" s="78"/>
      <c r="AZ29124" s="167"/>
      <c r="BA29124" s="77"/>
      <c r="BB29124" s="77"/>
    </row>
    <row r="29125" spans="50:54" s="79" customFormat="1" ht="0" hidden="1" customHeight="1" x14ac:dyDescent="0.2">
      <c r="AX29125" s="78"/>
      <c r="AZ29125" s="167"/>
      <c r="BA29125" s="77"/>
      <c r="BB29125" s="77"/>
    </row>
    <row r="29126" spans="50:54" s="79" customFormat="1" ht="0" hidden="1" customHeight="1" x14ac:dyDescent="0.2">
      <c r="AX29126" s="78"/>
      <c r="AZ29126" s="167"/>
      <c r="BA29126" s="77"/>
      <c r="BB29126" s="77"/>
    </row>
    <row r="29127" spans="50:54" s="79" customFormat="1" ht="0" hidden="1" customHeight="1" x14ac:dyDescent="0.2">
      <c r="AX29127" s="78"/>
      <c r="AZ29127" s="167"/>
      <c r="BA29127" s="77"/>
      <c r="BB29127" s="77"/>
    </row>
    <row r="29128" spans="50:54" s="79" customFormat="1" ht="0" hidden="1" customHeight="1" x14ac:dyDescent="0.2">
      <c r="AX29128" s="78"/>
      <c r="AZ29128" s="167"/>
      <c r="BA29128" s="77"/>
      <c r="BB29128" s="77"/>
    </row>
    <row r="29129" spans="50:54" s="79" customFormat="1" ht="0" hidden="1" customHeight="1" x14ac:dyDescent="0.2">
      <c r="AX29129" s="78"/>
      <c r="AZ29129" s="167"/>
      <c r="BA29129" s="77"/>
      <c r="BB29129" s="77"/>
    </row>
    <row r="29130" spans="50:54" s="79" customFormat="1" ht="0" hidden="1" customHeight="1" x14ac:dyDescent="0.2">
      <c r="AX29130" s="78"/>
      <c r="AZ29130" s="167"/>
      <c r="BA29130" s="77"/>
      <c r="BB29130" s="77"/>
    </row>
    <row r="29131" spans="50:54" s="79" customFormat="1" ht="0" hidden="1" customHeight="1" x14ac:dyDescent="0.2">
      <c r="AX29131" s="78"/>
      <c r="AZ29131" s="167"/>
      <c r="BA29131" s="77"/>
      <c r="BB29131" s="77"/>
    </row>
    <row r="29132" spans="50:54" s="79" customFormat="1" ht="0" hidden="1" customHeight="1" x14ac:dyDescent="0.2">
      <c r="AX29132" s="78"/>
      <c r="AZ29132" s="167"/>
      <c r="BA29132" s="77"/>
      <c r="BB29132" s="77"/>
    </row>
    <row r="29133" spans="50:54" s="79" customFormat="1" ht="0" hidden="1" customHeight="1" x14ac:dyDescent="0.2">
      <c r="AX29133" s="78"/>
      <c r="AZ29133" s="167"/>
      <c r="BA29133" s="77"/>
      <c r="BB29133" s="77"/>
    </row>
    <row r="29134" spans="50:54" s="79" customFormat="1" ht="0" hidden="1" customHeight="1" x14ac:dyDescent="0.2">
      <c r="AX29134" s="78"/>
      <c r="AZ29134" s="167"/>
      <c r="BA29134" s="77"/>
      <c r="BB29134" s="77"/>
    </row>
    <row r="29135" spans="50:54" s="79" customFormat="1" ht="0" hidden="1" customHeight="1" x14ac:dyDescent="0.2">
      <c r="AX29135" s="78"/>
      <c r="AZ29135" s="167"/>
      <c r="BA29135" s="77"/>
      <c r="BB29135" s="77"/>
    </row>
    <row r="29136" spans="50:54" s="79" customFormat="1" ht="0" hidden="1" customHeight="1" x14ac:dyDescent="0.2">
      <c r="AX29136" s="78"/>
      <c r="AZ29136" s="167"/>
      <c r="BA29136" s="77"/>
      <c r="BB29136" s="77"/>
    </row>
    <row r="29137" spans="50:54" s="79" customFormat="1" ht="0" hidden="1" customHeight="1" x14ac:dyDescent="0.2">
      <c r="AX29137" s="78"/>
      <c r="AZ29137" s="167"/>
      <c r="BA29137" s="77"/>
      <c r="BB29137" s="77"/>
    </row>
    <row r="29138" spans="50:54" s="79" customFormat="1" ht="0" hidden="1" customHeight="1" x14ac:dyDescent="0.2">
      <c r="AX29138" s="78"/>
      <c r="AZ29138" s="167"/>
      <c r="BA29138" s="77"/>
      <c r="BB29138" s="77"/>
    </row>
    <row r="29139" spans="50:54" s="79" customFormat="1" ht="0" hidden="1" customHeight="1" x14ac:dyDescent="0.2">
      <c r="AX29139" s="78"/>
      <c r="AZ29139" s="167"/>
      <c r="BA29139" s="77"/>
      <c r="BB29139" s="77"/>
    </row>
    <row r="29140" spans="50:54" s="79" customFormat="1" ht="0" hidden="1" customHeight="1" x14ac:dyDescent="0.2">
      <c r="AX29140" s="78"/>
      <c r="AZ29140" s="167"/>
      <c r="BA29140" s="77"/>
      <c r="BB29140" s="77"/>
    </row>
    <row r="29141" spans="50:54" s="79" customFormat="1" ht="0" hidden="1" customHeight="1" x14ac:dyDescent="0.2">
      <c r="AX29141" s="78"/>
      <c r="AZ29141" s="167"/>
      <c r="BA29141" s="77"/>
      <c r="BB29141" s="77"/>
    </row>
    <row r="29142" spans="50:54" s="79" customFormat="1" ht="0" hidden="1" customHeight="1" x14ac:dyDescent="0.2">
      <c r="AX29142" s="78"/>
      <c r="AZ29142" s="167"/>
      <c r="BA29142" s="77"/>
      <c r="BB29142" s="77"/>
    </row>
    <row r="29143" spans="50:54" s="79" customFormat="1" ht="0" hidden="1" customHeight="1" x14ac:dyDescent="0.2">
      <c r="AX29143" s="78"/>
      <c r="AZ29143" s="167"/>
      <c r="BA29143" s="77"/>
      <c r="BB29143" s="77"/>
    </row>
    <row r="29144" spans="50:54" s="79" customFormat="1" ht="0" hidden="1" customHeight="1" x14ac:dyDescent="0.2">
      <c r="AX29144" s="78"/>
      <c r="AZ29144" s="167"/>
      <c r="BA29144" s="77"/>
      <c r="BB29144" s="77"/>
    </row>
    <row r="29145" spans="50:54" s="79" customFormat="1" ht="0" hidden="1" customHeight="1" x14ac:dyDescent="0.2">
      <c r="AX29145" s="78"/>
      <c r="AZ29145" s="167"/>
      <c r="BA29145" s="77"/>
      <c r="BB29145" s="77"/>
    </row>
    <row r="29146" spans="50:54" s="79" customFormat="1" ht="0" hidden="1" customHeight="1" x14ac:dyDescent="0.2">
      <c r="AX29146" s="78"/>
      <c r="AZ29146" s="167"/>
      <c r="BA29146" s="77"/>
      <c r="BB29146" s="77"/>
    </row>
    <row r="29147" spans="50:54" s="79" customFormat="1" ht="0" hidden="1" customHeight="1" x14ac:dyDescent="0.2">
      <c r="AX29147" s="78"/>
      <c r="AZ29147" s="167"/>
      <c r="BA29147" s="77"/>
      <c r="BB29147" s="77"/>
    </row>
    <row r="29148" spans="50:54" s="79" customFormat="1" ht="0" hidden="1" customHeight="1" x14ac:dyDescent="0.2">
      <c r="AX29148" s="78"/>
      <c r="AZ29148" s="167"/>
      <c r="BA29148" s="77"/>
      <c r="BB29148" s="77"/>
    </row>
    <row r="29149" spans="50:54" s="79" customFormat="1" ht="0" hidden="1" customHeight="1" x14ac:dyDescent="0.2">
      <c r="AX29149" s="78"/>
      <c r="AZ29149" s="167"/>
      <c r="BA29149" s="77"/>
      <c r="BB29149" s="77"/>
    </row>
    <row r="29150" spans="50:54" s="79" customFormat="1" ht="0" hidden="1" customHeight="1" x14ac:dyDescent="0.2">
      <c r="AX29150" s="78"/>
      <c r="AZ29150" s="167"/>
      <c r="BA29150" s="77"/>
      <c r="BB29150" s="77"/>
    </row>
    <row r="29151" spans="50:54" s="79" customFormat="1" ht="0" hidden="1" customHeight="1" x14ac:dyDescent="0.2">
      <c r="AX29151" s="78"/>
      <c r="AZ29151" s="167"/>
      <c r="BA29151" s="77"/>
      <c r="BB29151" s="77"/>
    </row>
    <row r="29152" spans="50:54" s="79" customFormat="1" ht="0" hidden="1" customHeight="1" x14ac:dyDescent="0.2">
      <c r="AX29152" s="78"/>
      <c r="AZ29152" s="167"/>
      <c r="BA29152" s="77"/>
      <c r="BB29152" s="77"/>
    </row>
    <row r="29153" spans="50:54" s="79" customFormat="1" ht="0" hidden="1" customHeight="1" x14ac:dyDescent="0.2">
      <c r="AX29153" s="78"/>
      <c r="AZ29153" s="167"/>
      <c r="BA29153" s="77"/>
      <c r="BB29153" s="77"/>
    </row>
    <row r="29154" spans="50:54" s="79" customFormat="1" ht="0" hidden="1" customHeight="1" x14ac:dyDescent="0.2">
      <c r="AX29154" s="78"/>
      <c r="AZ29154" s="167"/>
      <c r="BA29154" s="77"/>
      <c r="BB29154" s="77"/>
    </row>
    <row r="29155" spans="50:54" s="79" customFormat="1" ht="0" hidden="1" customHeight="1" x14ac:dyDescent="0.2">
      <c r="AX29155" s="78"/>
      <c r="AZ29155" s="167"/>
      <c r="BA29155" s="77"/>
      <c r="BB29155" s="77"/>
    </row>
    <row r="29156" spans="50:54" s="79" customFormat="1" ht="0" hidden="1" customHeight="1" x14ac:dyDescent="0.2">
      <c r="AX29156" s="78"/>
      <c r="AZ29156" s="167"/>
      <c r="BA29156" s="77"/>
      <c r="BB29156" s="77"/>
    </row>
    <row r="29157" spans="50:54" s="79" customFormat="1" ht="0" hidden="1" customHeight="1" x14ac:dyDescent="0.2">
      <c r="AX29157" s="78"/>
      <c r="AZ29157" s="167"/>
      <c r="BA29157" s="77"/>
      <c r="BB29157" s="77"/>
    </row>
    <row r="29158" spans="50:54" s="79" customFormat="1" ht="0" hidden="1" customHeight="1" x14ac:dyDescent="0.2">
      <c r="AX29158" s="78"/>
      <c r="AZ29158" s="167"/>
      <c r="BA29158" s="77"/>
      <c r="BB29158" s="77"/>
    </row>
    <row r="29159" spans="50:54" s="79" customFormat="1" ht="0" hidden="1" customHeight="1" x14ac:dyDescent="0.2">
      <c r="AX29159" s="78"/>
      <c r="AZ29159" s="167"/>
      <c r="BA29159" s="77"/>
      <c r="BB29159" s="77"/>
    </row>
    <row r="29160" spans="50:54" s="79" customFormat="1" ht="0" hidden="1" customHeight="1" x14ac:dyDescent="0.2">
      <c r="AX29160" s="78"/>
      <c r="AZ29160" s="167"/>
      <c r="BA29160" s="77"/>
      <c r="BB29160" s="77"/>
    </row>
    <row r="29161" spans="50:54" s="79" customFormat="1" ht="0" hidden="1" customHeight="1" x14ac:dyDescent="0.2">
      <c r="AX29161" s="78"/>
      <c r="AZ29161" s="167"/>
      <c r="BA29161" s="77"/>
      <c r="BB29161" s="77"/>
    </row>
    <row r="29162" spans="50:54" s="79" customFormat="1" ht="0" hidden="1" customHeight="1" x14ac:dyDescent="0.2">
      <c r="AX29162" s="78"/>
      <c r="AZ29162" s="167"/>
      <c r="BA29162" s="77"/>
      <c r="BB29162" s="77"/>
    </row>
    <row r="29163" spans="50:54" s="79" customFormat="1" ht="0" hidden="1" customHeight="1" x14ac:dyDescent="0.2">
      <c r="AX29163" s="78"/>
      <c r="AZ29163" s="167"/>
      <c r="BA29163" s="77"/>
      <c r="BB29163" s="77"/>
    </row>
    <row r="29164" spans="50:54" s="79" customFormat="1" ht="0" hidden="1" customHeight="1" x14ac:dyDescent="0.2">
      <c r="AX29164" s="78"/>
      <c r="AZ29164" s="167"/>
      <c r="BA29164" s="77"/>
      <c r="BB29164" s="77"/>
    </row>
    <row r="29165" spans="50:54" s="79" customFormat="1" ht="0" hidden="1" customHeight="1" x14ac:dyDescent="0.2">
      <c r="AX29165" s="78"/>
      <c r="AZ29165" s="167"/>
      <c r="BA29165" s="77"/>
      <c r="BB29165" s="77"/>
    </row>
    <row r="29166" spans="50:54" s="79" customFormat="1" ht="0" hidden="1" customHeight="1" x14ac:dyDescent="0.2">
      <c r="AX29166" s="78"/>
      <c r="AZ29166" s="167"/>
      <c r="BA29166" s="77"/>
      <c r="BB29166" s="77"/>
    </row>
    <row r="29167" spans="50:54" s="79" customFormat="1" ht="0" hidden="1" customHeight="1" x14ac:dyDescent="0.2">
      <c r="AX29167" s="78"/>
      <c r="AZ29167" s="167"/>
      <c r="BA29167" s="77"/>
      <c r="BB29167" s="77"/>
    </row>
    <row r="29168" spans="50:54" s="79" customFormat="1" ht="0" hidden="1" customHeight="1" x14ac:dyDescent="0.2">
      <c r="AX29168" s="78"/>
      <c r="AZ29168" s="167"/>
      <c r="BA29168" s="77"/>
      <c r="BB29168" s="77"/>
    </row>
    <row r="29169" spans="50:54" s="79" customFormat="1" ht="0" hidden="1" customHeight="1" x14ac:dyDescent="0.2">
      <c r="AX29169" s="78"/>
      <c r="AZ29169" s="167"/>
      <c r="BA29169" s="77"/>
      <c r="BB29169" s="77"/>
    </row>
    <row r="29170" spans="50:54" s="79" customFormat="1" ht="0" hidden="1" customHeight="1" x14ac:dyDescent="0.2">
      <c r="AX29170" s="78"/>
      <c r="AZ29170" s="167"/>
      <c r="BA29170" s="77"/>
      <c r="BB29170" s="77"/>
    </row>
    <row r="29171" spans="50:54" s="79" customFormat="1" ht="0" hidden="1" customHeight="1" x14ac:dyDescent="0.2">
      <c r="AX29171" s="78"/>
      <c r="AZ29171" s="167"/>
      <c r="BA29171" s="77"/>
      <c r="BB29171" s="77"/>
    </row>
    <row r="29172" spans="50:54" s="79" customFormat="1" ht="0" hidden="1" customHeight="1" x14ac:dyDescent="0.2">
      <c r="AX29172" s="78"/>
      <c r="AZ29172" s="167"/>
      <c r="BA29172" s="77"/>
      <c r="BB29172" s="77"/>
    </row>
    <row r="29173" spans="50:54" s="79" customFormat="1" ht="0" hidden="1" customHeight="1" x14ac:dyDescent="0.2">
      <c r="AX29173" s="78"/>
      <c r="AZ29173" s="167"/>
      <c r="BA29173" s="77"/>
      <c r="BB29173" s="77"/>
    </row>
    <row r="29174" spans="50:54" s="79" customFormat="1" ht="0" hidden="1" customHeight="1" x14ac:dyDescent="0.2">
      <c r="AX29174" s="78"/>
      <c r="AZ29174" s="167"/>
      <c r="BA29174" s="77"/>
      <c r="BB29174" s="77"/>
    </row>
    <row r="29175" spans="50:54" s="79" customFormat="1" ht="0" hidden="1" customHeight="1" x14ac:dyDescent="0.2">
      <c r="AX29175" s="78"/>
      <c r="AZ29175" s="167"/>
      <c r="BA29175" s="77"/>
      <c r="BB29175" s="77"/>
    </row>
    <row r="29176" spans="50:54" s="79" customFormat="1" ht="0" hidden="1" customHeight="1" x14ac:dyDescent="0.2">
      <c r="AX29176" s="78"/>
      <c r="AZ29176" s="167"/>
      <c r="BA29176" s="77"/>
      <c r="BB29176" s="77"/>
    </row>
    <row r="29177" spans="50:54" s="79" customFormat="1" ht="0" hidden="1" customHeight="1" x14ac:dyDescent="0.2">
      <c r="AX29177" s="78"/>
      <c r="AZ29177" s="167"/>
      <c r="BA29177" s="77"/>
      <c r="BB29177" s="77"/>
    </row>
    <row r="29178" spans="50:54" s="79" customFormat="1" ht="0" hidden="1" customHeight="1" x14ac:dyDescent="0.2">
      <c r="AX29178" s="78"/>
      <c r="AZ29178" s="167"/>
      <c r="BA29178" s="77"/>
      <c r="BB29178" s="77"/>
    </row>
    <row r="29179" spans="50:54" s="79" customFormat="1" ht="0" hidden="1" customHeight="1" x14ac:dyDescent="0.2">
      <c r="AX29179" s="78"/>
      <c r="AZ29179" s="167"/>
      <c r="BA29179" s="77"/>
      <c r="BB29179" s="77"/>
    </row>
    <row r="29180" spans="50:54" s="79" customFormat="1" ht="0" hidden="1" customHeight="1" x14ac:dyDescent="0.2">
      <c r="AX29180" s="78"/>
      <c r="AZ29180" s="167"/>
      <c r="BA29180" s="77"/>
      <c r="BB29180" s="77"/>
    </row>
    <row r="29181" spans="50:54" s="79" customFormat="1" ht="0" hidden="1" customHeight="1" x14ac:dyDescent="0.2">
      <c r="AX29181" s="78"/>
      <c r="AZ29181" s="167"/>
      <c r="BA29181" s="77"/>
      <c r="BB29181" s="77"/>
    </row>
    <row r="29182" spans="50:54" s="79" customFormat="1" ht="0" hidden="1" customHeight="1" x14ac:dyDescent="0.2">
      <c r="AX29182" s="78"/>
      <c r="AZ29182" s="167"/>
      <c r="BA29182" s="77"/>
      <c r="BB29182" s="77"/>
    </row>
    <row r="29183" spans="50:54" s="79" customFormat="1" ht="0" hidden="1" customHeight="1" x14ac:dyDescent="0.2">
      <c r="AX29183" s="78"/>
      <c r="AZ29183" s="167"/>
      <c r="BA29183" s="77"/>
      <c r="BB29183" s="77"/>
    </row>
    <row r="29184" spans="50:54" s="79" customFormat="1" ht="0" hidden="1" customHeight="1" x14ac:dyDescent="0.2">
      <c r="AX29184" s="78"/>
      <c r="AZ29184" s="167"/>
      <c r="BA29184" s="77"/>
      <c r="BB29184" s="77"/>
    </row>
    <row r="29185" spans="50:54" s="79" customFormat="1" ht="0" hidden="1" customHeight="1" x14ac:dyDescent="0.2">
      <c r="AX29185" s="78"/>
      <c r="AZ29185" s="167"/>
      <c r="BA29185" s="77"/>
      <c r="BB29185" s="77"/>
    </row>
    <row r="29186" spans="50:54" s="79" customFormat="1" ht="0" hidden="1" customHeight="1" x14ac:dyDescent="0.2">
      <c r="AX29186" s="78"/>
      <c r="AZ29186" s="167"/>
      <c r="BA29186" s="77"/>
      <c r="BB29186" s="77"/>
    </row>
    <row r="29187" spans="50:54" s="79" customFormat="1" ht="0" hidden="1" customHeight="1" x14ac:dyDescent="0.2">
      <c r="AX29187" s="78"/>
      <c r="AZ29187" s="167"/>
      <c r="BA29187" s="77"/>
      <c r="BB29187" s="77"/>
    </row>
    <row r="29188" spans="50:54" s="79" customFormat="1" ht="0" hidden="1" customHeight="1" x14ac:dyDescent="0.2">
      <c r="AX29188" s="78"/>
      <c r="AZ29188" s="167"/>
      <c r="BA29188" s="77"/>
      <c r="BB29188" s="77"/>
    </row>
    <row r="29189" spans="50:54" s="79" customFormat="1" ht="0" hidden="1" customHeight="1" x14ac:dyDescent="0.2">
      <c r="AX29189" s="78"/>
      <c r="AZ29189" s="167"/>
      <c r="BA29189" s="77"/>
      <c r="BB29189" s="77"/>
    </row>
    <row r="29190" spans="50:54" s="79" customFormat="1" ht="0" hidden="1" customHeight="1" x14ac:dyDescent="0.2">
      <c r="AX29190" s="78"/>
      <c r="AZ29190" s="167"/>
      <c r="BA29190" s="77"/>
      <c r="BB29190" s="77"/>
    </row>
    <row r="29191" spans="50:54" s="79" customFormat="1" ht="0" hidden="1" customHeight="1" x14ac:dyDescent="0.2">
      <c r="AX29191" s="78"/>
      <c r="AZ29191" s="167"/>
      <c r="BA29191" s="77"/>
      <c r="BB29191" s="77"/>
    </row>
    <row r="29192" spans="50:54" s="79" customFormat="1" ht="0" hidden="1" customHeight="1" x14ac:dyDescent="0.2">
      <c r="AX29192" s="78"/>
      <c r="AZ29192" s="167"/>
      <c r="BA29192" s="77"/>
      <c r="BB29192" s="77"/>
    </row>
    <row r="29193" spans="50:54" s="79" customFormat="1" ht="0" hidden="1" customHeight="1" x14ac:dyDescent="0.2">
      <c r="AX29193" s="78"/>
      <c r="AZ29193" s="167"/>
      <c r="BA29193" s="77"/>
      <c r="BB29193" s="77"/>
    </row>
    <row r="29194" spans="50:54" s="79" customFormat="1" ht="0" hidden="1" customHeight="1" x14ac:dyDescent="0.2">
      <c r="AX29194" s="78"/>
      <c r="AZ29194" s="167"/>
      <c r="BA29194" s="77"/>
      <c r="BB29194" s="77"/>
    </row>
    <row r="29195" spans="50:54" s="79" customFormat="1" ht="0" hidden="1" customHeight="1" x14ac:dyDescent="0.2">
      <c r="AX29195" s="78"/>
      <c r="AZ29195" s="167"/>
      <c r="BA29195" s="77"/>
      <c r="BB29195" s="77"/>
    </row>
    <row r="29196" spans="50:54" s="79" customFormat="1" ht="0" hidden="1" customHeight="1" x14ac:dyDescent="0.2">
      <c r="AX29196" s="78"/>
      <c r="AZ29196" s="167"/>
      <c r="BA29196" s="77"/>
      <c r="BB29196" s="77"/>
    </row>
    <row r="29197" spans="50:54" s="79" customFormat="1" ht="0" hidden="1" customHeight="1" x14ac:dyDescent="0.2">
      <c r="AX29197" s="78"/>
      <c r="AZ29197" s="167"/>
      <c r="BA29197" s="77"/>
      <c r="BB29197" s="77"/>
    </row>
    <row r="29198" spans="50:54" s="79" customFormat="1" ht="0" hidden="1" customHeight="1" x14ac:dyDescent="0.2">
      <c r="AX29198" s="78"/>
      <c r="AZ29198" s="167"/>
      <c r="BA29198" s="77"/>
      <c r="BB29198" s="77"/>
    </row>
    <row r="29199" spans="50:54" s="79" customFormat="1" ht="0" hidden="1" customHeight="1" x14ac:dyDescent="0.2">
      <c r="AX29199" s="78"/>
      <c r="AZ29199" s="167"/>
      <c r="BA29199" s="77"/>
      <c r="BB29199" s="77"/>
    </row>
    <row r="29200" spans="50:54" s="79" customFormat="1" ht="0" hidden="1" customHeight="1" x14ac:dyDescent="0.2">
      <c r="AX29200" s="78"/>
      <c r="AZ29200" s="167"/>
      <c r="BA29200" s="77"/>
      <c r="BB29200" s="77"/>
    </row>
    <row r="29201" spans="50:54" s="79" customFormat="1" ht="0" hidden="1" customHeight="1" x14ac:dyDescent="0.2">
      <c r="AX29201" s="78"/>
      <c r="AZ29201" s="167"/>
      <c r="BA29201" s="77"/>
      <c r="BB29201" s="77"/>
    </row>
    <row r="29202" spans="50:54" s="79" customFormat="1" ht="0" hidden="1" customHeight="1" x14ac:dyDescent="0.2">
      <c r="AX29202" s="78"/>
      <c r="AZ29202" s="167"/>
      <c r="BA29202" s="77"/>
      <c r="BB29202" s="77"/>
    </row>
    <row r="29203" spans="50:54" s="79" customFormat="1" ht="0" hidden="1" customHeight="1" x14ac:dyDescent="0.2">
      <c r="AX29203" s="78"/>
      <c r="AZ29203" s="167"/>
      <c r="BA29203" s="77"/>
      <c r="BB29203" s="77"/>
    </row>
    <row r="29204" spans="50:54" s="79" customFormat="1" ht="0" hidden="1" customHeight="1" x14ac:dyDescent="0.2">
      <c r="AX29204" s="78"/>
      <c r="AZ29204" s="167"/>
      <c r="BA29204" s="77"/>
      <c r="BB29204" s="77"/>
    </row>
    <row r="29205" spans="50:54" s="79" customFormat="1" ht="0" hidden="1" customHeight="1" x14ac:dyDescent="0.2">
      <c r="AX29205" s="78"/>
      <c r="AZ29205" s="167"/>
      <c r="BA29205" s="77"/>
      <c r="BB29205" s="77"/>
    </row>
    <row r="29206" spans="50:54" s="79" customFormat="1" ht="0" hidden="1" customHeight="1" x14ac:dyDescent="0.2">
      <c r="AX29206" s="78"/>
      <c r="AZ29206" s="167"/>
      <c r="BA29206" s="77"/>
      <c r="BB29206" s="77"/>
    </row>
    <row r="29207" spans="50:54" s="79" customFormat="1" ht="0" hidden="1" customHeight="1" x14ac:dyDescent="0.2">
      <c r="AX29207" s="78"/>
      <c r="AZ29207" s="167"/>
      <c r="BA29207" s="77"/>
      <c r="BB29207" s="77"/>
    </row>
    <row r="29208" spans="50:54" s="79" customFormat="1" ht="0" hidden="1" customHeight="1" x14ac:dyDescent="0.2">
      <c r="AX29208" s="78"/>
      <c r="AZ29208" s="167"/>
      <c r="BA29208" s="77"/>
      <c r="BB29208" s="77"/>
    </row>
    <row r="29209" spans="50:54" s="79" customFormat="1" ht="0" hidden="1" customHeight="1" x14ac:dyDescent="0.2">
      <c r="AX29209" s="78"/>
      <c r="AZ29209" s="167"/>
      <c r="BA29209" s="77"/>
      <c r="BB29209" s="77"/>
    </row>
    <row r="29210" spans="50:54" s="79" customFormat="1" ht="0" hidden="1" customHeight="1" x14ac:dyDescent="0.2">
      <c r="AX29210" s="78"/>
      <c r="AZ29210" s="167"/>
      <c r="BA29210" s="77"/>
      <c r="BB29210" s="77"/>
    </row>
    <row r="29211" spans="50:54" s="79" customFormat="1" ht="0" hidden="1" customHeight="1" x14ac:dyDescent="0.2">
      <c r="AX29211" s="78"/>
      <c r="AZ29211" s="167"/>
      <c r="BA29211" s="77"/>
      <c r="BB29211" s="77"/>
    </row>
    <row r="29212" spans="50:54" s="79" customFormat="1" ht="0" hidden="1" customHeight="1" x14ac:dyDescent="0.2">
      <c r="AX29212" s="78"/>
      <c r="AZ29212" s="167"/>
      <c r="BA29212" s="77"/>
      <c r="BB29212" s="77"/>
    </row>
    <row r="29213" spans="50:54" s="79" customFormat="1" ht="0" hidden="1" customHeight="1" x14ac:dyDescent="0.2">
      <c r="AX29213" s="78"/>
      <c r="AZ29213" s="167"/>
      <c r="BA29213" s="77"/>
      <c r="BB29213" s="77"/>
    </row>
    <row r="29214" spans="50:54" s="79" customFormat="1" ht="0" hidden="1" customHeight="1" x14ac:dyDescent="0.2">
      <c r="AX29214" s="78"/>
      <c r="AZ29214" s="167"/>
      <c r="BA29214" s="77"/>
      <c r="BB29214" s="77"/>
    </row>
    <row r="29215" spans="50:54" s="79" customFormat="1" ht="0" hidden="1" customHeight="1" x14ac:dyDescent="0.2">
      <c r="AX29215" s="78"/>
      <c r="AZ29215" s="167"/>
      <c r="BA29215" s="77"/>
      <c r="BB29215" s="77"/>
    </row>
    <row r="29216" spans="50:54" s="79" customFormat="1" ht="0" hidden="1" customHeight="1" x14ac:dyDescent="0.2">
      <c r="AX29216" s="78"/>
      <c r="AZ29216" s="167"/>
      <c r="BA29216" s="77"/>
      <c r="BB29216" s="77"/>
    </row>
    <row r="29217" spans="50:54" s="79" customFormat="1" ht="0" hidden="1" customHeight="1" x14ac:dyDescent="0.2">
      <c r="AX29217" s="78"/>
      <c r="AZ29217" s="167"/>
      <c r="BA29217" s="77"/>
      <c r="BB29217" s="77"/>
    </row>
    <row r="29218" spans="50:54" s="79" customFormat="1" ht="0" hidden="1" customHeight="1" x14ac:dyDescent="0.2">
      <c r="AX29218" s="78"/>
      <c r="AZ29218" s="167"/>
      <c r="BA29218" s="77"/>
      <c r="BB29218" s="77"/>
    </row>
    <row r="29219" spans="50:54" s="79" customFormat="1" ht="0" hidden="1" customHeight="1" x14ac:dyDescent="0.2">
      <c r="AX29219" s="78"/>
      <c r="AZ29219" s="167"/>
      <c r="BA29219" s="77"/>
      <c r="BB29219" s="77"/>
    </row>
    <row r="29220" spans="50:54" s="79" customFormat="1" ht="0" hidden="1" customHeight="1" x14ac:dyDescent="0.2">
      <c r="AX29220" s="78"/>
      <c r="AZ29220" s="167"/>
      <c r="BA29220" s="77"/>
      <c r="BB29220" s="77"/>
    </row>
    <row r="29221" spans="50:54" s="79" customFormat="1" ht="0" hidden="1" customHeight="1" x14ac:dyDescent="0.2">
      <c r="AX29221" s="78"/>
      <c r="AZ29221" s="167"/>
      <c r="BA29221" s="77"/>
      <c r="BB29221" s="77"/>
    </row>
    <row r="29222" spans="50:54" s="79" customFormat="1" ht="0" hidden="1" customHeight="1" x14ac:dyDescent="0.2">
      <c r="AX29222" s="78"/>
      <c r="AZ29222" s="167"/>
      <c r="BA29222" s="77"/>
      <c r="BB29222" s="77"/>
    </row>
    <row r="29223" spans="50:54" s="79" customFormat="1" ht="0" hidden="1" customHeight="1" x14ac:dyDescent="0.2">
      <c r="AX29223" s="78"/>
      <c r="AZ29223" s="167"/>
      <c r="BA29223" s="77"/>
      <c r="BB29223" s="77"/>
    </row>
    <row r="29224" spans="50:54" s="79" customFormat="1" ht="0" hidden="1" customHeight="1" x14ac:dyDescent="0.2">
      <c r="AX29224" s="78"/>
      <c r="AZ29224" s="167"/>
      <c r="BA29224" s="77"/>
      <c r="BB29224" s="77"/>
    </row>
    <row r="29225" spans="50:54" s="79" customFormat="1" ht="0" hidden="1" customHeight="1" x14ac:dyDescent="0.2">
      <c r="AX29225" s="78"/>
      <c r="AZ29225" s="167"/>
      <c r="BA29225" s="77"/>
      <c r="BB29225" s="77"/>
    </row>
    <row r="29226" spans="50:54" s="79" customFormat="1" ht="0" hidden="1" customHeight="1" x14ac:dyDescent="0.2">
      <c r="AX29226" s="78"/>
      <c r="AZ29226" s="167"/>
      <c r="BA29226" s="77"/>
      <c r="BB29226" s="77"/>
    </row>
    <row r="29227" spans="50:54" s="79" customFormat="1" ht="0" hidden="1" customHeight="1" x14ac:dyDescent="0.2">
      <c r="AX29227" s="78"/>
      <c r="AZ29227" s="167"/>
      <c r="BA29227" s="77"/>
      <c r="BB29227" s="77"/>
    </row>
    <row r="29228" spans="50:54" s="79" customFormat="1" ht="0" hidden="1" customHeight="1" x14ac:dyDescent="0.2">
      <c r="AX29228" s="78"/>
      <c r="AZ29228" s="167"/>
      <c r="BA29228" s="77"/>
      <c r="BB29228" s="77"/>
    </row>
    <row r="29229" spans="50:54" s="79" customFormat="1" ht="0" hidden="1" customHeight="1" x14ac:dyDescent="0.2">
      <c r="AX29229" s="78"/>
      <c r="AZ29229" s="167"/>
      <c r="BA29229" s="77"/>
      <c r="BB29229" s="77"/>
    </row>
    <row r="29230" spans="50:54" s="79" customFormat="1" ht="0" hidden="1" customHeight="1" x14ac:dyDescent="0.2">
      <c r="AX29230" s="78"/>
      <c r="AZ29230" s="167"/>
      <c r="BA29230" s="77"/>
      <c r="BB29230" s="77"/>
    </row>
    <row r="29231" spans="50:54" s="79" customFormat="1" ht="0" hidden="1" customHeight="1" x14ac:dyDescent="0.2">
      <c r="AX29231" s="78"/>
      <c r="AZ29231" s="167"/>
      <c r="BA29231" s="77"/>
      <c r="BB29231" s="77"/>
    </row>
    <row r="29232" spans="50:54" s="79" customFormat="1" ht="0" hidden="1" customHeight="1" x14ac:dyDescent="0.2">
      <c r="AX29232" s="78"/>
      <c r="AZ29232" s="167"/>
      <c r="BA29232" s="77"/>
      <c r="BB29232" s="77"/>
    </row>
    <row r="29233" spans="50:54" s="79" customFormat="1" ht="0" hidden="1" customHeight="1" x14ac:dyDescent="0.2">
      <c r="AX29233" s="78"/>
      <c r="AZ29233" s="167"/>
      <c r="BA29233" s="77"/>
      <c r="BB29233" s="77"/>
    </row>
    <row r="29234" spans="50:54" s="79" customFormat="1" ht="0" hidden="1" customHeight="1" x14ac:dyDescent="0.2">
      <c r="AX29234" s="78"/>
      <c r="AZ29234" s="167"/>
      <c r="BA29234" s="77"/>
      <c r="BB29234" s="77"/>
    </row>
    <row r="29235" spans="50:54" s="79" customFormat="1" ht="0" hidden="1" customHeight="1" x14ac:dyDescent="0.2">
      <c r="AX29235" s="78"/>
      <c r="AZ29235" s="167"/>
      <c r="BA29235" s="77"/>
      <c r="BB29235" s="77"/>
    </row>
    <row r="29236" spans="50:54" s="79" customFormat="1" ht="0" hidden="1" customHeight="1" x14ac:dyDescent="0.2">
      <c r="AX29236" s="78"/>
      <c r="AZ29236" s="167"/>
      <c r="BA29236" s="77"/>
      <c r="BB29236" s="77"/>
    </row>
    <row r="29237" spans="50:54" s="79" customFormat="1" ht="0" hidden="1" customHeight="1" x14ac:dyDescent="0.2">
      <c r="AX29237" s="78"/>
      <c r="AZ29237" s="167"/>
      <c r="BA29237" s="77"/>
      <c r="BB29237" s="77"/>
    </row>
    <row r="29238" spans="50:54" s="79" customFormat="1" ht="0" hidden="1" customHeight="1" x14ac:dyDescent="0.2">
      <c r="AX29238" s="78"/>
      <c r="AZ29238" s="167"/>
      <c r="BA29238" s="77"/>
      <c r="BB29238" s="77"/>
    </row>
    <row r="29239" spans="50:54" s="79" customFormat="1" ht="0" hidden="1" customHeight="1" x14ac:dyDescent="0.2">
      <c r="AX29239" s="78"/>
      <c r="AZ29239" s="167"/>
      <c r="BA29239" s="77"/>
      <c r="BB29239" s="77"/>
    </row>
    <row r="29240" spans="50:54" s="79" customFormat="1" ht="0" hidden="1" customHeight="1" x14ac:dyDescent="0.2">
      <c r="AX29240" s="78"/>
      <c r="AZ29240" s="167"/>
      <c r="BA29240" s="77"/>
      <c r="BB29240" s="77"/>
    </row>
    <row r="29241" spans="50:54" s="79" customFormat="1" ht="0" hidden="1" customHeight="1" x14ac:dyDescent="0.2">
      <c r="AX29241" s="78"/>
      <c r="AZ29241" s="167"/>
      <c r="BA29241" s="77"/>
      <c r="BB29241" s="77"/>
    </row>
    <row r="29242" spans="50:54" s="79" customFormat="1" ht="0" hidden="1" customHeight="1" x14ac:dyDescent="0.2">
      <c r="AX29242" s="78"/>
      <c r="AZ29242" s="167"/>
      <c r="BA29242" s="77"/>
      <c r="BB29242" s="77"/>
    </row>
    <row r="29243" spans="50:54" s="79" customFormat="1" ht="0" hidden="1" customHeight="1" x14ac:dyDescent="0.2">
      <c r="AX29243" s="78"/>
      <c r="AZ29243" s="167"/>
      <c r="BA29243" s="77"/>
      <c r="BB29243" s="77"/>
    </row>
    <row r="29244" spans="50:54" s="79" customFormat="1" ht="0" hidden="1" customHeight="1" x14ac:dyDescent="0.2">
      <c r="AX29244" s="78"/>
      <c r="AZ29244" s="167"/>
      <c r="BA29244" s="77"/>
      <c r="BB29244" s="77"/>
    </row>
    <row r="29245" spans="50:54" s="79" customFormat="1" ht="0" hidden="1" customHeight="1" x14ac:dyDescent="0.2">
      <c r="AX29245" s="78"/>
      <c r="AZ29245" s="167"/>
      <c r="BA29245" s="77"/>
      <c r="BB29245" s="77"/>
    </row>
    <row r="29246" spans="50:54" s="79" customFormat="1" ht="0" hidden="1" customHeight="1" x14ac:dyDescent="0.2">
      <c r="AX29246" s="78"/>
      <c r="AZ29246" s="167"/>
      <c r="BA29246" s="77"/>
      <c r="BB29246" s="77"/>
    </row>
    <row r="29247" spans="50:54" s="79" customFormat="1" ht="0" hidden="1" customHeight="1" x14ac:dyDescent="0.2">
      <c r="AX29247" s="78"/>
      <c r="AZ29247" s="167"/>
      <c r="BA29247" s="77"/>
      <c r="BB29247" s="77"/>
    </row>
    <row r="29248" spans="50:54" s="79" customFormat="1" ht="0" hidden="1" customHeight="1" x14ac:dyDescent="0.2">
      <c r="AX29248" s="78"/>
      <c r="AZ29248" s="167"/>
      <c r="BA29248" s="77"/>
      <c r="BB29248" s="77"/>
    </row>
    <row r="29249" spans="50:54" s="79" customFormat="1" ht="0" hidden="1" customHeight="1" x14ac:dyDescent="0.2">
      <c r="AX29249" s="78"/>
      <c r="AZ29249" s="167"/>
      <c r="BA29249" s="77"/>
      <c r="BB29249" s="77"/>
    </row>
    <row r="29250" spans="50:54" s="79" customFormat="1" ht="0" hidden="1" customHeight="1" x14ac:dyDescent="0.2">
      <c r="AX29250" s="78"/>
      <c r="AZ29250" s="167"/>
      <c r="BA29250" s="77"/>
      <c r="BB29250" s="77"/>
    </row>
    <row r="29251" spans="50:54" s="79" customFormat="1" ht="0" hidden="1" customHeight="1" x14ac:dyDescent="0.2">
      <c r="AX29251" s="78"/>
      <c r="AZ29251" s="167"/>
      <c r="BA29251" s="77"/>
      <c r="BB29251" s="77"/>
    </row>
    <row r="29252" spans="50:54" s="79" customFormat="1" ht="0" hidden="1" customHeight="1" x14ac:dyDescent="0.2">
      <c r="AX29252" s="78"/>
      <c r="AZ29252" s="167"/>
      <c r="BA29252" s="77"/>
      <c r="BB29252" s="77"/>
    </row>
    <row r="29253" spans="50:54" s="79" customFormat="1" ht="0" hidden="1" customHeight="1" x14ac:dyDescent="0.2">
      <c r="AX29253" s="78"/>
      <c r="AZ29253" s="167"/>
      <c r="BA29253" s="77"/>
      <c r="BB29253" s="77"/>
    </row>
    <row r="29254" spans="50:54" s="79" customFormat="1" ht="0" hidden="1" customHeight="1" x14ac:dyDescent="0.2">
      <c r="AX29254" s="78"/>
      <c r="AZ29254" s="167"/>
      <c r="BA29254" s="77"/>
      <c r="BB29254" s="77"/>
    </row>
    <row r="29255" spans="50:54" s="79" customFormat="1" ht="0" hidden="1" customHeight="1" x14ac:dyDescent="0.2">
      <c r="AX29255" s="78"/>
      <c r="AZ29255" s="167"/>
      <c r="BA29255" s="77"/>
      <c r="BB29255" s="77"/>
    </row>
    <row r="29256" spans="50:54" s="79" customFormat="1" ht="0" hidden="1" customHeight="1" x14ac:dyDescent="0.2">
      <c r="AX29256" s="78"/>
      <c r="AZ29256" s="167"/>
      <c r="BA29256" s="77"/>
      <c r="BB29256" s="77"/>
    </row>
    <row r="29257" spans="50:54" s="79" customFormat="1" ht="0" hidden="1" customHeight="1" x14ac:dyDescent="0.2">
      <c r="AX29257" s="78"/>
      <c r="AZ29257" s="167"/>
      <c r="BA29257" s="77"/>
      <c r="BB29257" s="77"/>
    </row>
    <row r="29258" spans="50:54" s="79" customFormat="1" ht="0" hidden="1" customHeight="1" x14ac:dyDescent="0.2">
      <c r="AX29258" s="78"/>
      <c r="AZ29258" s="167"/>
      <c r="BA29258" s="77"/>
      <c r="BB29258" s="77"/>
    </row>
    <row r="29259" spans="50:54" s="79" customFormat="1" ht="0" hidden="1" customHeight="1" x14ac:dyDescent="0.2">
      <c r="AX29259" s="78"/>
      <c r="AZ29259" s="167"/>
      <c r="BA29259" s="77"/>
      <c r="BB29259" s="77"/>
    </row>
    <row r="29260" spans="50:54" s="79" customFormat="1" ht="0" hidden="1" customHeight="1" x14ac:dyDescent="0.2">
      <c r="AX29260" s="78"/>
      <c r="AZ29260" s="167"/>
      <c r="BA29260" s="77"/>
      <c r="BB29260" s="77"/>
    </row>
    <row r="29261" spans="50:54" s="79" customFormat="1" ht="0" hidden="1" customHeight="1" x14ac:dyDescent="0.2">
      <c r="AX29261" s="78"/>
      <c r="AZ29261" s="167"/>
      <c r="BA29261" s="77"/>
      <c r="BB29261" s="77"/>
    </row>
    <row r="29262" spans="50:54" s="79" customFormat="1" ht="0" hidden="1" customHeight="1" x14ac:dyDescent="0.2">
      <c r="AX29262" s="78"/>
      <c r="AZ29262" s="167"/>
      <c r="BA29262" s="77"/>
      <c r="BB29262" s="77"/>
    </row>
    <row r="29263" spans="50:54" s="79" customFormat="1" ht="0" hidden="1" customHeight="1" x14ac:dyDescent="0.2">
      <c r="AX29263" s="78"/>
      <c r="AZ29263" s="167"/>
      <c r="BA29263" s="77"/>
      <c r="BB29263" s="77"/>
    </row>
    <row r="29264" spans="50:54" s="79" customFormat="1" ht="0" hidden="1" customHeight="1" x14ac:dyDescent="0.2">
      <c r="AX29264" s="78"/>
      <c r="AZ29264" s="167"/>
      <c r="BA29264" s="77"/>
      <c r="BB29264" s="77"/>
    </row>
    <row r="29265" spans="50:54" s="79" customFormat="1" ht="0" hidden="1" customHeight="1" x14ac:dyDescent="0.2">
      <c r="AX29265" s="78"/>
      <c r="AZ29265" s="167"/>
      <c r="BA29265" s="77"/>
      <c r="BB29265" s="77"/>
    </row>
    <row r="29266" spans="50:54" s="79" customFormat="1" ht="0" hidden="1" customHeight="1" x14ac:dyDescent="0.2">
      <c r="AX29266" s="78"/>
      <c r="AZ29266" s="167"/>
      <c r="BA29266" s="77"/>
      <c r="BB29266" s="77"/>
    </row>
    <row r="29267" spans="50:54" s="79" customFormat="1" ht="0" hidden="1" customHeight="1" x14ac:dyDescent="0.2">
      <c r="AX29267" s="78"/>
      <c r="AZ29267" s="167"/>
      <c r="BA29267" s="77"/>
      <c r="BB29267" s="77"/>
    </row>
    <row r="29268" spans="50:54" s="79" customFormat="1" ht="0" hidden="1" customHeight="1" x14ac:dyDescent="0.2">
      <c r="AX29268" s="78"/>
      <c r="AZ29268" s="167"/>
      <c r="BA29268" s="77"/>
      <c r="BB29268" s="77"/>
    </row>
    <row r="29269" spans="50:54" s="79" customFormat="1" ht="0" hidden="1" customHeight="1" x14ac:dyDescent="0.2">
      <c r="AX29269" s="78"/>
      <c r="AZ29269" s="167"/>
      <c r="BA29269" s="77"/>
      <c r="BB29269" s="77"/>
    </row>
    <row r="29270" spans="50:54" s="79" customFormat="1" ht="0" hidden="1" customHeight="1" x14ac:dyDescent="0.2">
      <c r="AX29270" s="78"/>
      <c r="AZ29270" s="167"/>
      <c r="BA29270" s="77"/>
      <c r="BB29270" s="77"/>
    </row>
    <row r="29271" spans="50:54" s="79" customFormat="1" ht="0" hidden="1" customHeight="1" x14ac:dyDescent="0.2">
      <c r="AX29271" s="78"/>
      <c r="AZ29271" s="167"/>
      <c r="BA29271" s="77"/>
      <c r="BB29271" s="77"/>
    </row>
    <row r="29272" spans="50:54" s="79" customFormat="1" ht="0" hidden="1" customHeight="1" x14ac:dyDescent="0.2">
      <c r="AX29272" s="78"/>
      <c r="AZ29272" s="167"/>
      <c r="BA29272" s="77"/>
      <c r="BB29272" s="77"/>
    </row>
    <row r="29273" spans="50:54" s="79" customFormat="1" ht="0" hidden="1" customHeight="1" x14ac:dyDescent="0.2">
      <c r="AX29273" s="78"/>
      <c r="AZ29273" s="167"/>
      <c r="BA29273" s="77"/>
      <c r="BB29273" s="77"/>
    </row>
    <row r="29274" spans="50:54" s="79" customFormat="1" ht="0" hidden="1" customHeight="1" x14ac:dyDescent="0.2">
      <c r="AX29274" s="78"/>
      <c r="AZ29274" s="167"/>
      <c r="BA29274" s="77"/>
      <c r="BB29274" s="77"/>
    </row>
    <row r="29275" spans="50:54" s="79" customFormat="1" ht="0" hidden="1" customHeight="1" x14ac:dyDescent="0.2">
      <c r="AX29275" s="78"/>
      <c r="AZ29275" s="167"/>
      <c r="BA29275" s="77"/>
      <c r="BB29275" s="77"/>
    </row>
    <row r="29276" spans="50:54" s="79" customFormat="1" ht="0" hidden="1" customHeight="1" x14ac:dyDescent="0.2">
      <c r="AX29276" s="78"/>
      <c r="AZ29276" s="167"/>
      <c r="BA29276" s="77"/>
      <c r="BB29276" s="77"/>
    </row>
    <row r="29277" spans="50:54" s="79" customFormat="1" ht="0" hidden="1" customHeight="1" x14ac:dyDescent="0.2">
      <c r="AX29277" s="78"/>
      <c r="AZ29277" s="167"/>
      <c r="BA29277" s="77"/>
      <c r="BB29277" s="77"/>
    </row>
    <row r="29278" spans="50:54" s="79" customFormat="1" ht="0" hidden="1" customHeight="1" x14ac:dyDescent="0.2">
      <c r="AX29278" s="78"/>
      <c r="AZ29278" s="167"/>
      <c r="BA29278" s="77"/>
      <c r="BB29278" s="77"/>
    </row>
    <row r="29279" spans="50:54" s="79" customFormat="1" ht="0" hidden="1" customHeight="1" x14ac:dyDescent="0.2">
      <c r="AX29279" s="78"/>
      <c r="AZ29279" s="167"/>
      <c r="BA29279" s="77"/>
      <c r="BB29279" s="77"/>
    </row>
    <row r="29280" spans="50:54" s="79" customFormat="1" ht="0" hidden="1" customHeight="1" x14ac:dyDescent="0.2">
      <c r="AX29280" s="78"/>
      <c r="AZ29280" s="167"/>
      <c r="BA29280" s="77"/>
      <c r="BB29280" s="77"/>
    </row>
    <row r="29281" spans="50:54" s="79" customFormat="1" ht="0" hidden="1" customHeight="1" x14ac:dyDescent="0.2">
      <c r="AX29281" s="78"/>
      <c r="AZ29281" s="167"/>
      <c r="BA29281" s="77"/>
      <c r="BB29281" s="77"/>
    </row>
    <row r="29282" spans="50:54" s="79" customFormat="1" ht="0" hidden="1" customHeight="1" x14ac:dyDescent="0.2">
      <c r="AX29282" s="78"/>
      <c r="AZ29282" s="167"/>
      <c r="BA29282" s="77"/>
      <c r="BB29282" s="77"/>
    </row>
    <row r="29283" spans="50:54" s="79" customFormat="1" ht="0" hidden="1" customHeight="1" x14ac:dyDescent="0.2">
      <c r="AX29283" s="78"/>
      <c r="AZ29283" s="167"/>
      <c r="BA29283" s="77"/>
      <c r="BB29283" s="77"/>
    </row>
    <row r="29284" spans="50:54" s="79" customFormat="1" ht="0" hidden="1" customHeight="1" x14ac:dyDescent="0.2">
      <c r="AX29284" s="78"/>
      <c r="AZ29284" s="167"/>
      <c r="BA29284" s="77"/>
      <c r="BB29284" s="77"/>
    </row>
    <row r="29285" spans="50:54" s="79" customFormat="1" ht="0" hidden="1" customHeight="1" x14ac:dyDescent="0.2">
      <c r="AX29285" s="78"/>
      <c r="AZ29285" s="167"/>
      <c r="BA29285" s="77"/>
      <c r="BB29285" s="77"/>
    </row>
    <row r="29286" spans="50:54" s="79" customFormat="1" ht="0" hidden="1" customHeight="1" x14ac:dyDescent="0.2">
      <c r="AX29286" s="78"/>
      <c r="AZ29286" s="167"/>
      <c r="BA29286" s="77"/>
      <c r="BB29286" s="77"/>
    </row>
    <row r="29287" spans="50:54" s="79" customFormat="1" ht="0" hidden="1" customHeight="1" x14ac:dyDescent="0.2">
      <c r="AX29287" s="78"/>
      <c r="AZ29287" s="167"/>
      <c r="BA29287" s="77"/>
      <c r="BB29287" s="77"/>
    </row>
    <row r="29288" spans="50:54" s="79" customFormat="1" ht="0" hidden="1" customHeight="1" x14ac:dyDescent="0.2">
      <c r="AX29288" s="78"/>
      <c r="AZ29288" s="167"/>
      <c r="BA29288" s="77"/>
      <c r="BB29288" s="77"/>
    </row>
    <row r="29289" spans="50:54" s="79" customFormat="1" ht="0" hidden="1" customHeight="1" x14ac:dyDescent="0.2">
      <c r="AX29289" s="78"/>
      <c r="AZ29289" s="167"/>
      <c r="BA29289" s="77"/>
      <c r="BB29289" s="77"/>
    </row>
    <row r="29290" spans="50:54" s="79" customFormat="1" ht="0" hidden="1" customHeight="1" x14ac:dyDescent="0.2">
      <c r="AX29290" s="78"/>
      <c r="AZ29290" s="167"/>
      <c r="BA29290" s="77"/>
      <c r="BB29290" s="77"/>
    </row>
    <row r="29291" spans="50:54" s="79" customFormat="1" ht="0" hidden="1" customHeight="1" x14ac:dyDescent="0.2">
      <c r="AX29291" s="78"/>
      <c r="AZ29291" s="167"/>
      <c r="BA29291" s="77"/>
      <c r="BB29291" s="77"/>
    </row>
    <row r="29292" spans="50:54" s="79" customFormat="1" ht="0" hidden="1" customHeight="1" x14ac:dyDescent="0.2">
      <c r="AX29292" s="78"/>
      <c r="AZ29292" s="167"/>
      <c r="BA29292" s="77"/>
      <c r="BB29292" s="77"/>
    </row>
    <row r="29293" spans="50:54" s="79" customFormat="1" ht="0" hidden="1" customHeight="1" x14ac:dyDescent="0.2">
      <c r="AX29293" s="78"/>
      <c r="AZ29293" s="167"/>
      <c r="BA29293" s="77"/>
      <c r="BB29293" s="77"/>
    </row>
    <row r="29294" spans="50:54" s="79" customFormat="1" ht="0" hidden="1" customHeight="1" x14ac:dyDescent="0.2">
      <c r="AX29294" s="78"/>
      <c r="AZ29294" s="167"/>
      <c r="BA29294" s="77"/>
      <c r="BB29294" s="77"/>
    </row>
    <row r="29295" spans="50:54" s="79" customFormat="1" ht="0" hidden="1" customHeight="1" x14ac:dyDescent="0.2">
      <c r="AX29295" s="78"/>
      <c r="AZ29295" s="167"/>
      <c r="BA29295" s="77"/>
      <c r="BB29295" s="77"/>
    </row>
    <row r="29296" spans="50:54" s="79" customFormat="1" ht="0" hidden="1" customHeight="1" x14ac:dyDescent="0.2">
      <c r="AX29296" s="78"/>
      <c r="AZ29296" s="167"/>
      <c r="BA29296" s="77"/>
      <c r="BB29296" s="77"/>
    </row>
    <row r="29297" spans="50:54" s="79" customFormat="1" ht="0" hidden="1" customHeight="1" x14ac:dyDescent="0.2">
      <c r="AX29297" s="78"/>
      <c r="AZ29297" s="167"/>
      <c r="BA29297" s="77"/>
      <c r="BB29297" s="77"/>
    </row>
    <row r="29298" spans="50:54" s="79" customFormat="1" ht="0" hidden="1" customHeight="1" x14ac:dyDescent="0.2">
      <c r="AX29298" s="78"/>
      <c r="AZ29298" s="167"/>
      <c r="BA29298" s="77"/>
      <c r="BB29298" s="77"/>
    </row>
    <row r="29299" spans="50:54" s="79" customFormat="1" ht="0" hidden="1" customHeight="1" x14ac:dyDescent="0.2">
      <c r="AX29299" s="78"/>
      <c r="AZ29299" s="167"/>
      <c r="BA29299" s="77"/>
      <c r="BB29299" s="77"/>
    </row>
    <row r="29300" spans="50:54" s="79" customFormat="1" ht="0" hidden="1" customHeight="1" x14ac:dyDescent="0.2">
      <c r="AX29300" s="78"/>
      <c r="AZ29300" s="167"/>
      <c r="BA29300" s="77"/>
      <c r="BB29300" s="77"/>
    </row>
    <row r="29301" spans="50:54" s="79" customFormat="1" ht="0" hidden="1" customHeight="1" x14ac:dyDescent="0.2">
      <c r="AX29301" s="78"/>
      <c r="AZ29301" s="167"/>
      <c r="BA29301" s="77"/>
      <c r="BB29301" s="77"/>
    </row>
    <row r="29302" spans="50:54" s="79" customFormat="1" ht="0" hidden="1" customHeight="1" x14ac:dyDescent="0.2">
      <c r="AX29302" s="78"/>
      <c r="AZ29302" s="167"/>
      <c r="BA29302" s="77"/>
      <c r="BB29302" s="77"/>
    </row>
    <row r="29303" spans="50:54" s="79" customFormat="1" ht="0" hidden="1" customHeight="1" x14ac:dyDescent="0.2">
      <c r="AX29303" s="78"/>
      <c r="AZ29303" s="167"/>
      <c r="BA29303" s="77"/>
      <c r="BB29303" s="77"/>
    </row>
    <row r="29304" spans="50:54" s="79" customFormat="1" ht="0" hidden="1" customHeight="1" x14ac:dyDescent="0.2">
      <c r="AX29304" s="78"/>
      <c r="AZ29304" s="167"/>
      <c r="BA29304" s="77"/>
      <c r="BB29304" s="77"/>
    </row>
    <row r="29305" spans="50:54" s="79" customFormat="1" ht="0" hidden="1" customHeight="1" x14ac:dyDescent="0.2">
      <c r="AX29305" s="78"/>
      <c r="AZ29305" s="167"/>
      <c r="BA29305" s="77"/>
      <c r="BB29305" s="77"/>
    </row>
    <row r="29306" spans="50:54" s="79" customFormat="1" ht="0" hidden="1" customHeight="1" x14ac:dyDescent="0.2">
      <c r="AX29306" s="78"/>
      <c r="AZ29306" s="167"/>
      <c r="BA29306" s="77"/>
      <c r="BB29306" s="77"/>
    </row>
    <row r="29307" spans="50:54" s="79" customFormat="1" ht="0" hidden="1" customHeight="1" x14ac:dyDescent="0.2">
      <c r="AX29307" s="78"/>
      <c r="AZ29307" s="167"/>
      <c r="BA29307" s="77"/>
      <c r="BB29307" s="77"/>
    </row>
    <row r="29308" spans="50:54" s="79" customFormat="1" ht="0" hidden="1" customHeight="1" x14ac:dyDescent="0.2">
      <c r="AX29308" s="78"/>
      <c r="AZ29308" s="167"/>
      <c r="BA29308" s="77"/>
      <c r="BB29308" s="77"/>
    </row>
    <row r="29309" spans="50:54" s="79" customFormat="1" ht="0" hidden="1" customHeight="1" x14ac:dyDescent="0.2">
      <c r="AX29309" s="78"/>
      <c r="AZ29309" s="167"/>
      <c r="BA29309" s="77"/>
      <c r="BB29309" s="77"/>
    </row>
    <row r="29310" spans="50:54" s="79" customFormat="1" ht="0" hidden="1" customHeight="1" x14ac:dyDescent="0.2">
      <c r="AX29310" s="78"/>
      <c r="AZ29310" s="167"/>
      <c r="BA29310" s="77"/>
      <c r="BB29310" s="77"/>
    </row>
    <row r="29311" spans="50:54" s="79" customFormat="1" ht="0" hidden="1" customHeight="1" x14ac:dyDescent="0.2">
      <c r="AX29311" s="78"/>
      <c r="AZ29311" s="167"/>
      <c r="BA29311" s="77"/>
      <c r="BB29311" s="77"/>
    </row>
    <row r="29312" spans="50:54" s="79" customFormat="1" ht="0" hidden="1" customHeight="1" x14ac:dyDescent="0.2">
      <c r="AX29312" s="78"/>
      <c r="AZ29312" s="167"/>
      <c r="BA29312" s="77"/>
      <c r="BB29312" s="77"/>
    </row>
    <row r="29313" spans="50:54" s="79" customFormat="1" ht="0" hidden="1" customHeight="1" x14ac:dyDescent="0.2">
      <c r="AX29313" s="78"/>
      <c r="AZ29313" s="167"/>
      <c r="BA29313" s="77"/>
      <c r="BB29313" s="77"/>
    </row>
    <row r="29314" spans="50:54" s="79" customFormat="1" ht="0" hidden="1" customHeight="1" x14ac:dyDescent="0.2">
      <c r="AX29314" s="78"/>
      <c r="AZ29314" s="167"/>
      <c r="BA29314" s="77"/>
      <c r="BB29314" s="77"/>
    </row>
    <row r="29315" spans="50:54" s="79" customFormat="1" ht="0" hidden="1" customHeight="1" x14ac:dyDescent="0.2">
      <c r="AX29315" s="78"/>
      <c r="AZ29315" s="167"/>
      <c r="BA29315" s="77"/>
      <c r="BB29315" s="77"/>
    </row>
    <row r="29316" spans="50:54" s="79" customFormat="1" ht="0" hidden="1" customHeight="1" x14ac:dyDescent="0.2">
      <c r="AX29316" s="78"/>
      <c r="AZ29316" s="167"/>
      <c r="BA29316" s="77"/>
      <c r="BB29316" s="77"/>
    </row>
    <row r="29317" spans="50:54" s="79" customFormat="1" ht="0" hidden="1" customHeight="1" x14ac:dyDescent="0.2">
      <c r="AX29317" s="78"/>
      <c r="AZ29317" s="167"/>
      <c r="BA29317" s="77"/>
      <c r="BB29317" s="77"/>
    </row>
    <row r="29318" spans="50:54" s="79" customFormat="1" ht="0" hidden="1" customHeight="1" x14ac:dyDescent="0.2">
      <c r="AX29318" s="78"/>
      <c r="AZ29318" s="167"/>
      <c r="BA29318" s="77"/>
      <c r="BB29318" s="77"/>
    </row>
    <row r="29319" spans="50:54" s="79" customFormat="1" ht="0" hidden="1" customHeight="1" x14ac:dyDescent="0.2">
      <c r="AX29319" s="78"/>
      <c r="AZ29319" s="167"/>
      <c r="BA29319" s="77"/>
      <c r="BB29319" s="77"/>
    </row>
    <row r="29320" spans="50:54" s="79" customFormat="1" ht="0" hidden="1" customHeight="1" x14ac:dyDescent="0.2">
      <c r="AX29320" s="78"/>
      <c r="AZ29320" s="167"/>
      <c r="BA29320" s="77"/>
      <c r="BB29320" s="77"/>
    </row>
    <row r="29321" spans="50:54" s="79" customFormat="1" ht="0" hidden="1" customHeight="1" x14ac:dyDescent="0.2">
      <c r="AX29321" s="78"/>
      <c r="AZ29321" s="167"/>
      <c r="BA29321" s="77"/>
      <c r="BB29321" s="77"/>
    </row>
    <row r="29322" spans="50:54" s="79" customFormat="1" ht="0" hidden="1" customHeight="1" x14ac:dyDescent="0.2">
      <c r="AX29322" s="78"/>
      <c r="AZ29322" s="167"/>
      <c r="BA29322" s="77"/>
      <c r="BB29322" s="77"/>
    </row>
    <row r="29323" spans="50:54" s="79" customFormat="1" ht="0" hidden="1" customHeight="1" x14ac:dyDescent="0.2">
      <c r="AX29323" s="78"/>
      <c r="AZ29323" s="167"/>
      <c r="BA29323" s="77"/>
      <c r="BB29323" s="77"/>
    </row>
    <row r="29324" spans="50:54" s="79" customFormat="1" ht="0" hidden="1" customHeight="1" x14ac:dyDescent="0.2">
      <c r="AX29324" s="78"/>
      <c r="AZ29324" s="167"/>
      <c r="BA29324" s="77"/>
      <c r="BB29324" s="77"/>
    </row>
    <row r="29325" spans="50:54" s="79" customFormat="1" ht="0" hidden="1" customHeight="1" x14ac:dyDescent="0.2">
      <c r="AX29325" s="78"/>
      <c r="AZ29325" s="167"/>
      <c r="BA29325" s="77"/>
      <c r="BB29325" s="77"/>
    </row>
    <row r="29326" spans="50:54" s="79" customFormat="1" ht="0" hidden="1" customHeight="1" x14ac:dyDescent="0.2">
      <c r="AX29326" s="78"/>
      <c r="AZ29326" s="167"/>
      <c r="BA29326" s="77"/>
      <c r="BB29326" s="77"/>
    </row>
    <row r="29327" spans="50:54" s="79" customFormat="1" ht="0" hidden="1" customHeight="1" x14ac:dyDescent="0.2">
      <c r="AX29327" s="78"/>
      <c r="AZ29327" s="167"/>
      <c r="BA29327" s="77"/>
      <c r="BB29327" s="77"/>
    </row>
    <row r="29328" spans="50:54" s="79" customFormat="1" ht="0" hidden="1" customHeight="1" x14ac:dyDescent="0.2">
      <c r="AX29328" s="78"/>
      <c r="AZ29328" s="167"/>
      <c r="BA29328" s="77"/>
      <c r="BB29328" s="77"/>
    </row>
    <row r="29329" spans="50:54" s="79" customFormat="1" ht="0" hidden="1" customHeight="1" x14ac:dyDescent="0.2">
      <c r="AX29329" s="78"/>
      <c r="AZ29329" s="167"/>
      <c r="BA29329" s="77"/>
      <c r="BB29329" s="77"/>
    </row>
    <row r="29330" spans="50:54" s="79" customFormat="1" ht="0" hidden="1" customHeight="1" x14ac:dyDescent="0.2">
      <c r="AX29330" s="78"/>
      <c r="AZ29330" s="167"/>
      <c r="BA29330" s="77"/>
      <c r="BB29330" s="77"/>
    </row>
    <row r="29331" spans="50:54" s="79" customFormat="1" ht="0" hidden="1" customHeight="1" x14ac:dyDescent="0.2">
      <c r="AX29331" s="78"/>
      <c r="AZ29331" s="167"/>
      <c r="BA29331" s="77"/>
      <c r="BB29331" s="77"/>
    </row>
    <row r="29332" spans="50:54" s="79" customFormat="1" ht="0" hidden="1" customHeight="1" x14ac:dyDescent="0.2">
      <c r="AX29332" s="78"/>
      <c r="AZ29332" s="167"/>
      <c r="BA29332" s="77"/>
      <c r="BB29332" s="77"/>
    </row>
    <row r="29333" spans="50:54" s="79" customFormat="1" ht="0" hidden="1" customHeight="1" x14ac:dyDescent="0.2">
      <c r="AX29333" s="78"/>
      <c r="AZ29333" s="167"/>
      <c r="BA29333" s="77"/>
      <c r="BB29333" s="77"/>
    </row>
    <row r="29334" spans="50:54" s="79" customFormat="1" ht="0" hidden="1" customHeight="1" x14ac:dyDescent="0.2">
      <c r="AX29334" s="78"/>
      <c r="AZ29334" s="167"/>
      <c r="BA29334" s="77"/>
      <c r="BB29334" s="77"/>
    </row>
    <row r="29335" spans="50:54" s="79" customFormat="1" ht="0" hidden="1" customHeight="1" x14ac:dyDescent="0.2">
      <c r="AX29335" s="78"/>
      <c r="AZ29335" s="167"/>
      <c r="BA29335" s="77"/>
      <c r="BB29335" s="77"/>
    </row>
    <row r="29336" spans="50:54" s="79" customFormat="1" ht="0" hidden="1" customHeight="1" x14ac:dyDescent="0.2">
      <c r="AX29336" s="78"/>
      <c r="AZ29336" s="167"/>
      <c r="BA29336" s="77"/>
      <c r="BB29336" s="77"/>
    </row>
    <row r="29337" spans="50:54" s="79" customFormat="1" ht="0" hidden="1" customHeight="1" x14ac:dyDescent="0.2">
      <c r="AX29337" s="78"/>
      <c r="AZ29337" s="167"/>
      <c r="BA29337" s="77"/>
      <c r="BB29337" s="77"/>
    </row>
    <row r="29338" spans="50:54" s="79" customFormat="1" ht="0" hidden="1" customHeight="1" x14ac:dyDescent="0.2">
      <c r="AX29338" s="78"/>
      <c r="AZ29338" s="167"/>
      <c r="BA29338" s="77"/>
      <c r="BB29338" s="77"/>
    </row>
    <row r="29339" spans="50:54" s="79" customFormat="1" ht="0" hidden="1" customHeight="1" x14ac:dyDescent="0.2">
      <c r="AX29339" s="78"/>
      <c r="AZ29339" s="167"/>
      <c r="BA29339" s="77"/>
      <c r="BB29339" s="77"/>
    </row>
    <row r="29340" spans="50:54" s="79" customFormat="1" ht="0" hidden="1" customHeight="1" x14ac:dyDescent="0.2">
      <c r="AX29340" s="78"/>
      <c r="AZ29340" s="167"/>
      <c r="BA29340" s="77"/>
      <c r="BB29340" s="77"/>
    </row>
    <row r="29341" spans="50:54" s="79" customFormat="1" ht="0" hidden="1" customHeight="1" x14ac:dyDescent="0.2">
      <c r="AX29341" s="78"/>
      <c r="AZ29341" s="167"/>
      <c r="BA29341" s="77"/>
      <c r="BB29341" s="77"/>
    </row>
    <row r="29342" spans="50:54" s="79" customFormat="1" ht="0" hidden="1" customHeight="1" x14ac:dyDescent="0.2">
      <c r="AX29342" s="78"/>
      <c r="AZ29342" s="167"/>
      <c r="BA29342" s="77"/>
      <c r="BB29342" s="77"/>
    </row>
    <row r="29343" spans="50:54" s="79" customFormat="1" ht="0" hidden="1" customHeight="1" x14ac:dyDescent="0.2">
      <c r="AX29343" s="78"/>
      <c r="AZ29343" s="167"/>
      <c r="BA29343" s="77"/>
      <c r="BB29343" s="77"/>
    </row>
    <row r="29344" spans="50:54" s="79" customFormat="1" ht="0" hidden="1" customHeight="1" x14ac:dyDescent="0.2">
      <c r="AX29344" s="78"/>
      <c r="AZ29344" s="167"/>
      <c r="BA29344" s="77"/>
      <c r="BB29344" s="77"/>
    </row>
    <row r="29345" spans="50:54" s="79" customFormat="1" ht="0" hidden="1" customHeight="1" x14ac:dyDescent="0.2">
      <c r="AX29345" s="78"/>
      <c r="AZ29345" s="167"/>
      <c r="BA29345" s="77"/>
      <c r="BB29345" s="77"/>
    </row>
    <row r="29346" spans="50:54" s="79" customFormat="1" ht="0" hidden="1" customHeight="1" x14ac:dyDescent="0.2">
      <c r="AX29346" s="78"/>
      <c r="AZ29346" s="167"/>
      <c r="BA29346" s="77"/>
      <c r="BB29346" s="77"/>
    </row>
    <row r="29347" spans="50:54" s="79" customFormat="1" ht="0" hidden="1" customHeight="1" x14ac:dyDescent="0.2">
      <c r="AX29347" s="78"/>
      <c r="AZ29347" s="167"/>
      <c r="BA29347" s="77"/>
      <c r="BB29347" s="77"/>
    </row>
    <row r="29348" spans="50:54" s="79" customFormat="1" ht="0" hidden="1" customHeight="1" x14ac:dyDescent="0.2">
      <c r="AX29348" s="78"/>
      <c r="AZ29348" s="167"/>
      <c r="BA29348" s="77"/>
      <c r="BB29348" s="77"/>
    </row>
    <row r="29349" spans="50:54" s="79" customFormat="1" ht="0" hidden="1" customHeight="1" x14ac:dyDescent="0.2">
      <c r="AX29349" s="78"/>
      <c r="AZ29349" s="167"/>
      <c r="BA29349" s="77"/>
      <c r="BB29349" s="77"/>
    </row>
    <row r="29350" spans="50:54" s="79" customFormat="1" ht="0" hidden="1" customHeight="1" x14ac:dyDescent="0.2">
      <c r="AX29350" s="78"/>
      <c r="AZ29350" s="167"/>
      <c r="BA29350" s="77"/>
      <c r="BB29350" s="77"/>
    </row>
    <row r="29351" spans="50:54" s="79" customFormat="1" ht="0" hidden="1" customHeight="1" x14ac:dyDescent="0.2">
      <c r="AX29351" s="78"/>
      <c r="AZ29351" s="167"/>
      <c r="BA29351" s="77"/>
      <c r="BB29351" s="77"/>
    </row>
    <row r="29352" spans="50:54" s="79" customFormat="1" ht="0" hidden="1" customHeight="1" x14ac:dyDescent="0.2">
      <c r="AX29352" s="78"/>
      <c r="AZ29352" s="167"/>
      <c r="BA29352" s="77"/>
      <c r="BB29352" s="77"/>
    </row>
    <row r="29353" spans="50:54" s="79" customFormat="1" ht="0" hidden="1" customHeight="1" x14ac:dyDescent="0.2">
      <c r="AX29353" s="78"/>
      <c r="AZ29353" s="167"/>
      <c r="BA29353" s="77"/>
      <c r="BB29353" s="77"/>
    </row>
    <row r="29354" spans="50:54" s="79" customFormat="1" ht="0" hidden="1" customHeight="1" x14ac:dyDescent="0.2">
      <c r="AX29354" s="78"/>
      <c r="AZ29354" s="167"/>
      <c r="BA29354" s="77"/>
      <c r="BB29354" s="77"/>
    </row>
    <row r="29355" spans="50:54" s="79" customFormat="1" ht="0" hidden="1" customHeight="1" x14ac:dyDescent="0.2">
      <c r="AX29355" s="78"/>
      <c r="AZ29355" s="167"/>
      <c r="BA29355" s="77"/>
      <c r="BB29355" s="77"/>
    </row>
    <row r="29356" spans="50:54" s="79" customFormat="1" ht="0" hidden="1" customHeight="1" x14ac:dyDescent="0.2">
      <c r="AX29356" s="78"/>
      <c r="AZ29356" s="167"/>
      <c r="BA29356" s="77"/>
      <c r="BB29356" s="77"/>
    </row>
    <row r="29357" spans="50:54" s="79" customFormat="1" ht="0" hidden="1" customHeight="1" x14ac:dyDescent="0.2">
      <c r="AX29357" s="78"/>
      <c r="AZ29357" s="167"/>
      <c r="BA29357" s="77"/>
      <c r="BB29357" s="77"/>
    </row>
    <row r="29358" spans="50:54" s="79" customFormat="1" ht="0" hidden="1" customHeight="1" x14ac:dyDescent="0.2">
      <c r="AX29358" s="78"/>
      <c r="AZ29358" s="167"/>
      <c r="BA29358" s="77"/>
      <c r="BB29358" s="77"/>
    </row>
    <row r="29359" spans="50:54" s="79" customFormat="1" ht="0" hidden="1" customHeight="1" x14ac:dyDescent="0.2">
      <c r="AX29359" s="78"/>
      <c r="AZ29359" s="167"/>
      <c r="BA29359" s="77"/>
      <c r="BB29359" s="77"/>
    </row>
    <row r="29360" spans="50:54" s="79" customFormat="1" ht="0" hidden="1" customHeight="1" x14ac:dyDescent="0.2">
      <c r="AX29360" s="78"/>
      <c r="AZ29360" s="167"/>
      <c r="BA29360" s="77"/>
      <c r="BB29360" s="77"/>
    </row>
    <row r="29361" spans="50:54" s="79" customFormat="1" ht="0" hidden="1" customHeight="1" x14ac:dyDescent="0.2">
      <c r="AX29361" s="78"/>
      <c r="AZ29361" s="167"/>
      <c r="BA29361" s="77"/>
      <c r="BB29361" s="77"/>
    </row>
    <row r="29362" spans="50:54" s="79" customFormat="1" ht="0" hidden="1" customHeight="1" x14ac:dyDescent="0.2">
      <c r="AX29362" s="78"/>
      <c r="AZ29362" s="167"/>
      <c r="BA29362" s="77"/>
      <c r="BB29362" s="77"/>
    </row>
    <row r="29363" spans="50:54" s="79" customFormat="1" ht="0" hidden="1" customHeight="1" x14ac:dyDescent="0.2">
      <c r="AX29363" s="78"/>
      <c r="AZ29363" s="167"/>
      <c r="BA29363" s="77"/>
      <c r="BB29363" s="77"/>
    </row>
    <row r="29364" spans="50:54" s="79" customFormat="1" ht="0" hidden="1" customHeight="1" x14ac:dyDescent="0.2">
      <c r="AX29364" s="78"/>
      <c r="AZ29364" s="167"/>
      <c r="BA29364" s="77"/>
      <c r="BB29364" s="77"/>
    </row>
    <row r="29365" spans="50:54" s="79" customFormat="1" ht="0" hidden="1" customHeight="1" x14ac:dyDescent="0.2">
      <c r="AX29365" s="78"/>
      <c r="AZ29365" s="167"/>
      <c r="BA29365" s="77"/>
      <c r="BB29365" s="77"/>
    </row>
    <row r="29366" spans="50:54" s="79" customFormat="1" ht="0" hidden="1" customHeight="1" x14ac:dyDescent="0.2">
      <c r="AX29366" s="78"/>
      <c r="AZ29366" s="167"/>
      <c r="BA29366" s="77"/>
      <c r="BB29366" s="77"/>
    </row>
    <row r="29367" spans="50:54" s="79" customFormat="1" ht="0" hidden="1" customHeight="1" x14ac:dyDescent="0.2">
      <c r="AX29367" s="78"/>
      <c r="AZ29367" s="167"/>
      <c r="BA29367" s="77"/>
      <c r="BB29367" s="77"/>
    </row>
    <row r="29368" spans="50:54" s="79" customFormat="1" ht="0" hidden="1" customHeight="1" x14ac:dyDescent="0.2">
      <c r="AX29368" s="78"/>
      <c r="AZ29368" s="167"/>
      <c r="BA29368" s="77"/>
      <c r="BB29368" s="77"/>
    </row>
    <row r="29369" spans="50:54" s="79" customFormat="1" ht="0" hidden="1" customHeight="1" x14ac:dyDescent="0.2">
      <c r="AX29369" s="78"/>
      <c r="AZ29369" s="167"/>
      <c r="BA29369" s="77"/>
      <c r="BB29369" s="77"/>
    </row>
    <row r="29370" spans="50:54" s="79" customFormat="1" ht="0" hidden="1" customHeight="1" x14ac:dyDescent="0.2">
      <c r="AX29370" s="78"/>
      <c r="AZ29370" s="167"/>
      <c r="BA29370" s="77"/>
      <c r="BB29370" s="77"/>
    </row>
    <row r="29371" spans="50:54" s="79" customFormat="1" ht="0" hidden="1" customHeight="1" x14ac:dyDescent="0.2">
      <c r="AX29371" s="78"/>
      <c r="AZ29371" s="167"/>
      <c r="BA29371" s="77"/>
      <c r="BB29371" s="77"/>
    </row>
    <row r="29372" spans="50:54" s="79" customFormat="1" ht="0" hidden="1" customHeight="1" x14ac:dyDescent="0.2">
      <c r="AX29372" s="78"/>
      <c r="AZ29372" s="167"/>
      <c r="BA29372" s="77"/>
      <c r="BB29372" s="77"/>
    </row>
    <row r="29373" spans="50:54" s="79" customFormat="1" ht="0" hidden="1" customHeight="1" x14ac:dyDescent="0.2">
      <c r="AX29373" s="78"/>
      <c r="AZ29373" s="167"/>
      <c r="BA29373" s="77"/>
      <c r="BB29373" s="77"/>
    </row>
    <row r="29374" spans="50:54" s="79" customFormat="1" ht="0" hidden="1" customHeight="1" x14ac:dyDescent="0.2">
      <c r="AX29374" s="78"/>
      <c r="AZ29374" s="167"/>
      <c r="BA29374" s="77"/>
      <c r="BB29374" s="77"/>
    </row>
    <row r="29375" spans="50:54" s="79" customFormat="1" ht="0" hidden="1" customHeight="1" x14ac:dyDescent="0.2">
      <c r="AX29375" s="78"/>
      <c r="AZ29375" s="167"/>
      <c r="BA29375" s="77"/>
      <c r="BB29375" s="77"/>
    </row>
    <row r="29376" spans="50:54" s="79" customFormat="1" ht="0" hidden="1" customHeight="1" x14ac:dyDescent="0.2">
      <c r="AX29376" s="78"/>
      <c r="AZ29376" s="167"/>
      <c r="BA29376" s="77"/>
      <c r="BB29376" s="77"/>
    </row>
    <row r="29377" spans="50:54" s="79" customFormat="1" ht="0" hidden="1" customHeight="1" x14ac:dyDescent="0.2">
      <c r="AX29377" s="78"/>
      <c r="AZ29377" s="167"/>
      <c r="BA29377" s="77"/>
      <c r="BB29377" s="77"/>
    </row>
    <row r="29378" spans="50:54" s="79" customFormat="1" ht="0" hidden="1" customHeight="1" x14ac:dyDescent="0.2">
      <c r="AX29378" s="78"/>
      <c r="AZ29378" s="167"/>
      <c r="BA29378" s="77"/>
      <c r="BB29378" s="77"/>
    </row>
    <row r="29379" spans="50:54" s="79" customFormat="1" ht="0" hidden="1" customHeight="1" x14ac:dyDescent="0.2">
      <c r="AX29379" s="78"/>
      <c r="AZ29379" s="167"/>
      <c r="BA29379" s="77"/>
      <c r="BB29379" s="77"/>
    </row>
    <row r="29380" spans="50:54" s="79" customFormat="1" ht="0" hidden="1" customHeight="1" x14ac:dyDescent="0.2">
      <c r="AX29380" s="78"/>
      <c r="AZ29380" s="167"/>
      <c r="BA29380" s="77"/>
      <c r="BB29380" s="77"/>
    </row>
    <row r="29381" spans="50:54" s="79" customFormat="1" ht="0" hidden="1" customHeight="1" x14ac:dyDescent="0.2">
      <c r="AX29381" s="78"/>
      <c r="AZ29381" s="167"/>
      <c r="BA29381" s="77"/>
      <c r="BB29381" s="77"/>
    </row>
    <row r="29382" spans="50:54" s="79" customFormat="1" ht="0" hidden="1" customHeight="1" x14ac:dyDescent="0.2">
      <c r="AX29382" s="78"/>
      <c r="AZ29382" s="167"/>
      <c r="BA29382" s="77"/>
      <c r="BB29382" s="77"/>
    </row>
    <row r="29383" spans="50:54" s="79" customFormat="1" ht="0" hidden="1" customHeight="1" x14ac:dyDescent="0.2">
      <c r="AX29383" s="78"/>
      <c r="AZ29383" s="167"/>
      <c r="BA29383" s="77"/>
      <c r="BB29383" s="77"/>
    </row>
    <row r="29384" spans="50:54" s="79" customFormat="1" ht="0" hidden="1" customHeight="1" x14ac:dyDescent="0.2">
      <c r="AX29384" s="78"/>
      <c r="AZ29384" s="167"/>
      <c r="BA29384" s="77"/>
      <c r="BB29384" s="77"/>
    </row>
    <row r="29385" spans="50:54" s="79" customFormat="1" ht="0" hidden="1" customHeight="1" x14ac:dyDescent="0.2">
      <c r="AX29385" s="78"/>
      <c r="AZ29385" s="167"/>
      <c r="BA29385" s="77"/>
      <c r="BB29385" s="77"/>
    </row>
    <row r="29386" spans="50:54" s="79" customFormat="1" ht="0" hidden="1" customHeight="1" x14ac:dyDescent="0.2">
      <c r="AX29386" s="78"/>
      <c r="AZ29386" s="167"/>
      <c r="BA29386" s="77"/>
      <c r="BB29386" s="77"/>
    </row>
    <row r="29387" spans="50:54" s="79" customFormat="1" ht="0" hidden="1" customHeight="1" x14ac:dyDescent="0.2">
      <c r="AX29387" s="78"/>
      <c r="AZ29387" s="167"/>
      <c r="BA29387" s="77"/>
      <c r="BB29387" s="77"/>
    </row>
    <row r="29388" spans="50:54" s="79" customFormat="1" ht="0" hidden="1" customHeight="1" x14ac:dyDescent="0.2">
      <c r="AX29388" s="78"/>
      <c r="AZ29388" s="167"/>
      <c r="BA29388" s="77"/>
      <c r="BB29388" s="77"/>
    </row>
    <row r="29389" spans="50:54" s="79" customFormat="1" ht="0" hidden="1" customHeight="1" x14ac:dyDescent="0.2">
      <c r="AX29389" s="78"/>
      <c r="AZ29389" s="167"/>
      <c r="BA29389" s="77"/>
      <c r="BB29389" s="77"/>
    </row>
    <row r="29390" spans="50:54" s="79" customFormat="1" ht="0" hidden="1" customHeight="1" x14ac:dyDescent="0.2">
      <c r="AX29390" s="78"/>
      <c r="AZ29390" s="167"/>
      <c r="BA29390" s="77"/>
      <c r="BB29390" s="77"/>
    </row>
    <row r="29391" spans="50:54" s="79" customFormat="1" ht="0" hidden="1" customHeight="1" x14ac:dyDescent="0.2">
      <c r="AX29391" s="78"/>
      <c r="AZ29391" s="167"/>
      <c r="BA29391" s="77"/>
      <c r="BB29391" s="77"/>
    </row>
    <row r="29392" spans="50:54" s="79" customFormat="1" ht="0" hidden="1" customHeight="1" x14ac:dyDescent="0.2">
      <c r="AX29392" s="78"/>
      <c r="AZ29392" s="167"/>
      <c r="BA29392" s="77"/>
      <c r="BB29392" s="77"/>
    </row>
    <row r="29393" spans="50:54" s="79" customFormat="1" ht="0" hidden="1" customHeight="1" x14ac:dyDescent="0.2">
      <c r="AX29393" s="78"/>
      <c r="AZ29393" s="167"/>
      <c r="BA29393" s="77"/>
      <c r="BB29393" s="77"/>
    </row>
    <row r="29394" spans="50:54" s="79" customFormat="1" ht="0" hidden="1" customHeight="1" x14ac:dyDescent="0.2">
      <c r="AX29394" s="78"/>
      <c r="AZ29394" s="167"/>
      <c r="BA29394" s="77"/>
      <c r="BB29394" s="77"/>
    </row>
    <row r="29395" spans="50:54" s="79" customFormat="1" ht="0" hidden="1" customHeight="1" x14ac:dyDescent="0.2">
      <c r="AX29395" s="78"/>
      <c r="AZ29395" s="167"/>
      <c r="BA29395" s="77"/>
      <c r="BB29395" s="77"/>
    </row>
    <row r="29396" spans="50:54" s="79" customFormat="1" ht="0" hidden="1" customHeight="1" x14ac:dyDescent="0.2">
      <c r="AX29396" s="78"/>
      <c r="AZ29396" s="167"/>
      <c r="BA29396" s="77"/>
      <c r="BB29396" s="77"/>
    </row>
    <row r="29397" spans="50:54" s="79" customFormat="1" ht="0" hidden="1" customHeight="1" x14ac:dyDescent="0.2">
      <c r="AX29397" s="78"/>
      <c r="AZ29397" s="167"/>
      <c r="BA29397" s="77"/>
      <c r="BB29397" s="77"/>
    </row>
    <row r="29398" spans="50:54" s="79" customFormat="1" ht="0" hidden="1" customHeight="1" x14ac:dyDescent="0.2">
      <c r="AX29398" s="78"/>
      <c r="AZ29398" s="167"/>
      <c r="BA29398" s="77"/>
      <c r="BB29398" s="77"/>
    </row>
    <row r="29399" spans="50:54" s="79" customFormat="1" ht="0" hidden="1" customHeight="1" x14ac:dyDescent="0.2">
      <c r="AX29399" s="78"/>
      <c r="AZ29399" s="167"/>
      <c r="BA29399" s="77"/>
      <c r="BB29399" s="77"/>
    </row>
    <row r="29400" spans="50:54" s="79" customFormat="1" ht="0" hidden="1" customHeight="1" x14ac:dyDescent="0.2">
      <c r="AX29400" s="78"/>
      <c r="AZ29400" s="167"/>
      <c r="BA29400" s="77"/>
      <c r="BB29400" s="77"/>
    </row>
    <row r="29401" spans="50:54" s="79" customFormat="1" ht="0" hidden="1" customHeight="1" x14ac:dyDescent="0.2">
      <c r="AX29401" s="78"/>
      <c r="AZ29401" s="167"/>
      <c r="BA29401" s="77"/>
      <c r="BB29401" s="77"/>
    </row>
    <row r="29402" spans="50:54" s="79" customFormat="1" ht="0" hidden="1" customHeight="1" x14ac:dyDescent="0.2">
      <c r="AX29402" s="78"/>
      <c r="AZ29402" s="167"/>
      <c r="BA29402" s="77"/>
      <c r="BB29402" s="77"/>
    </row>
    <row r="29403" spans="50:54" s="79" customFormat="1" ht="0" hidden="1" customHeight="1" x14ac:dyDescent="0.2">
      <c r="AX29403" s="78"/>
      <c r="AZ29403" s="167"/>
      <c r="BA29403" s="77"/>
      <c r="BB29403" s="77"/>
    </row>
    <row r="29404" spans="50:54" s="79" customFormat="1" ht="0" hidden="1" customHeight="1" x14ac:dyDescent="0.2">
      <c r="AX29404" s="78"/>
      <c r="AZ29404" s="167"/>
      <c r="BA29404" s="77"/>
      <c r="BB29404" s="77"/>
    </row>
    <row r="29405" spans="50:54" s="79" customFormat="1" ht="0" hidden="1" customHeight="1" x14ac:dyDescent="0.2">
      <c r="AX29405" s="78"/>
      <c r="AZ29405" s="167"/>
      <c r="BA29405" s="77"/>
      <c r="BB29405" s="77"/>
    </row>
    <row r="29406" spans="50:54" s="79" customFormat="1" ht="0" hidden="1" customHeight="1" x14ac:dyDescent="0.2">
      <c r="AX29406" s="78"/>
      <c r="AZ29406" s="167"/>
      <c r="BA29406" s="77"/>
      <c r="BB29406" s="77"/>
    </row>
    <row r="29407" spans="50:54" s="79" customFormat="1" ht="0" hidden="1" customHeight="1" x14ac:dyDescent="0.2">
      <c r="AX29407" s="78"/>
      <c r="AZ29407" s="167"/>
      <c r="BA29407" s="77"/>
      <c r="BB29407" s="77"/>
    </row>
    <row r="29408" spans="50:54" s="79" customFormat="1" ht="0" hidden="1" customHeight="1" x14ac:dyDescent="0.2">
      <c r="AX29408" s="78"/>
      <c r="AZ29408" s="167"/>
      <c r="BA29408" s="77"/>
      <c r="BB29408" s="77"/>
    </row>
    <row r="29409" spans="50:54" s="79" customFormat="1" ht="0" hidden="1" customHeight="1" x14ac:dyDescent="0.2">
      <c r="AX29409" s="78"/>
      <c r="AZ29409" s="167"/>
      <c r="BA29409" s="77"/>
      <c r="BB29409" s="77"/>
    </row>
    <row r="29410" spans="50:54" s="79" customFormat="1" ht="0" hidden="1" customHeight="1" x14ac:dyDescent="0.2">
      <c r="AX29410" s="78"/>
      <c r="AZ29410" s="167"/>
      <c r="BA29410" s="77"/>
      <c r="BB29410" s="77"/>
    </row>
    <row r="29411" spans="50:54" s="79" customFormat="1" ht="0" hidden="1" customHeight="1" x14ac:dyDescent="0.2">
      <c r="AX29411" s="78"/>
      <c r="AZ29411" s="167"/>
      <c r="BA29411" s="77"/>
      <c r="BB29411" s="77"/>
    </row>
    <row r="29412" spans="50:54" s="79" customFormat="1" ht="0" hidden="1" customHeight="1" x14ac:dyDescent="0.2">
      <c r="AX29412" s="78"/>
      <c r="AZ29412" s="167"/>
      <c r="BA29412" s="77"/>
      <c r="BB29412" s="77"/>
    </row>
    <row r="29413" spans="50:54" s="79" customFormat="1" ht="0" hidden="1" customHeight="1" x14ac:dyDescent="0.2">
      <c r="AX29413" s="78"/>
      <c r="AZ29413" s="167"/>
      <c r="BA29413" s="77"/>
      <c r="BB29413" s="77"/>
    </row>
    <row r="29414" spans="50:54" s="79" customFormat="1" ht="0" hidden="1" customHeight="1" x14ac:dyDescent="0.2">
      <c r="AX29414" s="78"/>
      <c r="AZ29414" s="167"/>
      <c r="BA29414" s="77"/>
      <c r="BB29414" s="77"/>
    </row>
    <row r="29415" spans="50:54" s="79" customFormat="1" ht="0" hidden="1" customHeight="1" x14ac:dyDescent="0.2">
      <c r="AX29415" s="78"/>
      <c r="AZ29415" s="167"/>
      <c r="BA29415" s="77"/>
      <c r="BB29415" s="77"/>
    </row>
    <row r="29416" spans="50:54" s="79" customFormat="1" ht="0" hidden="1" customHeight="1" x14ac:dyDescent="0.2">
      <c r="AX29416" s="78"/>
      <c r="AZ29416" s="167"/>
      <c r="BA29416" s="77"/>
      <c r="BB29416" s="77"/>
    </row>
    <row r="29417" spans="50:54" s="79" customFormat="1" ht="0" hidden="1" customHeight="1" x14ac:dyDescent="0.2">
      <c r="AX29417" s="78"/>
      <c r="AZ29417" s="167"/>
      <c r="BA29417" s="77"/>
      <c r="BB29417" s="77"/>
    </row>
    <row r="29418" spans="50:54" s="79" customFormat="1" ht="0" hidden="1" customHeight="1" x14ac:dyDescent="0.2">
      <c r="AX29418" s="78"/>
      <c r="AZ29418" s="167"/>
      <c r="BA29418" s="77"/>
      <c r="BB29418" s="77"/>
    </row>
    <row r="29419" spans="50:54" s="79" customFormat="1" ht="0" hidden="1" customHeight="1" x14ac:dyDescent="0.2">
      <c r="AX29419" s="78"/>
      <c r="AZ29419" s="167"/>
      <c r="BA29419" s="77"/>
      <c r="BB29419" s="77"/>
    </row>
    <row r="29420" spans="50:54" s="79" customFormat="1" ht="0" hidden="1" customHeight="1" x14ac:dyDescent="0.2">
      <c r="AX29420" s="78"/>
      <c r="AZ29420" s="167"/>
      <c r="BA29420" s="77"/>
      <c r="BB29420" s="77"/>
    </row>
    <row r="29421" spans="50:54" s="79" customFormat="1" ht="0" hidden="1" customHeight="1" x14ac:dyDescent="0.2">
      <c r="AX29421" s="78"/>
      <c r="AZ29421" s="167"/>
      <c r="BA29421" s="77"/>
      <c r="BB29421" s="77"/>
    </row>
    <row r="29422" spans="50:54" s="79" customFormat="1" ht="0" hidden="1" customHeight="1" x14ac:dyDescent="0.2">
      <c r="AX29422" s="78"/>
      <c r="AZ29422" s="167"/>
      <c r="BA29422" s="77"/>
      <c r="BB29422" s="77"/>
    </row>
    <row r="29423" spans="50:54" s="79" customFormat="1" ht="0" hidden="1" customHeight="1" x14ac:dyDescent="0.2">
      <c r="AX29423" s="78"/>
      <c r="AZ29423" s="167"/>
      <c r="BA29423" s="77"/>
      <c r="BB29423" s="77"/>
    </row>
    <row r="29424" spans="50:54" s="79" customFormat="1" ht="0" hidden="1" customHeight="1" x14ac:dyDescent="0.2">
      <c r="AX29424" s="78"/>
      <c r="AZ29424" s="167"/>
      <c r="BA29424" s="77"/>
      <c r="BB29424" s="77"/>
    </row>
    <row r="29425" spans="50:54" s="79" customFormat="1" ht="0" hidden="1" customHeight="1" x14ac:dyDescent="0.2">
      <c r="AX29425" s="78"/>
      <c r="AZ29425" s="167"/>
      <c r="BA29425" s="77"/>
      <c r="BB29425" s="77"/>
    </row>
    <row r="29426" spans="50:54" s="79" customFormat="1" ht="0" hidden="1" customHeight="1" x14ac:dyDescent="0.2">
      <c r="AX29426" s="78"/>
      <c r="AZ29426" s="167"/>
      <c r="BA29426" s="77"/>
      <c r="BB29426" s="77"/>
    </row>
    <row r="29427" spans="50:54" s="79" customFormat="1" ht="0" hidden="1" customHeight="1" x14ac:dyDescent="0.2">
      <c r="AX29427" s="78"/>
      <c r="AZ29427" s="167"/>
      <c r="BA29427" s="77"/>
      <c r="BB29427" s="77"/>
    </row>
    <row r="29428" spans="50:54" s="79" customFormat="1" ht="0" hidden="1" customHeight="1" x14ac:dyDescent="0.2">
      <c r="AX29428" s="78"/>
      <c r="AZ29428" s="167"/>
      <c r="BA29428" s="77"/>
      <c r="BB29428" s="77"/>
    </row>
    <row r="29429" spans="50:54" s="79" customFormat="1" ht="0" hidden="1" customHeight="1" x14ac:dyDescent="0.2">
      <c r="AX29429" s="78"/>
      <c r="AZ29429" s="167"/>
      <c r="BA29429" s="77"/>
      <c r="BB29429" s="77"/>
    </row>
    <row r="29430" spans="50:54" s="79" customFormat="1" ht="0" hidden="1" customHeight="1" x14ac:dyDescent="0.2">
      <c r="AX29430" s="78"/>
      <c r="AZ29430" s="167"/>
      <c r="BA29430" s="77"/>
      <c r="BB29430" s="77"/>
    </row>
    <row r="29431" spans="50:54" s="79" customFormat="1" ht="0" hidden="1" customHeight="1" x14ac:dyDescent="0.2">
      <c r="AX29431" s="78"/>
      <c r="AZ29431" s="167"/>
      <c r="BA29431" s="77"/>
      <c r="BB29431" s="77"/>
    </row>
    <row r="29432" spans="50:54" s="79" customFormat="1" ht="0" hidden="1" customHeight="1" x14ac:dyDescent="0.2">
      <c r="AX29432" s="78"/>
      <c r="AZ29432" s="167"/>
      <c r="BA29432" s="77"/>
      <c r="BB29432" s="77"/>
    </row>
    <row r="29433" spans="50:54" s="79" customFormat="1" ht="0" hidden="1" customHeight="1" x14ac:dyDescent="0.2">
      <c r="AX29433" s="78"/>
      <c r="AZ29433" s="167"/>
      <c r="BA29433" s="77"/>
      <c r="BB29433" s="77"/>
    </row>
    <row r="29434" spans="50:54" s="79" customFormat="1" ht="0" hidden="1" customHeight="1" x14ac:dyDescent="0.2">
      <c r="AX29434" s="78"/>
      <c r="AZ29434" s="167"/>
      <c r="BA29434" s="77"/>
      <c r="BB29434" s="77"/>
    </row>
    <row r="29435" spans="50:54" s="79" customFormat="1" ht="0" hidden="1" customHeight="1" x14ac:dyDescent="0.2">
      <c r="AX29435" s="78"/>
      <c r="AZ29435" s="167"/>
      <c r="BA29435" s="77"/>
      <c r="BB29435" s="77"/>
    </row>
    <row r="29436" spans="50:54" s="79" customFormat="1" ht="0" hidden="1" customHeight="1" x14ac:dyDescent="0.2">
      <c r="AX29436" s="78"/>
      <c r="AZ29436" s="167"/>
      <c r="BA29436" s="77"/>
      <c r="BB29436" s="77"/>
    </row>
    <row r="29437" spans="50:54" s="79" customFormat="1" ht="0" hidden="1" customHeight="1" x14ac:dyDescent="0.2">
      <c r="AX29437" s="78"/>
      <c r="AZ29437" s="167"/>
      <c r="BA29437" s="77"/>
      <c r="BB29437" s="77"/>
    </row>
    <row r="29438" spans="50:54" s="79" customFormat="1" ht="0" hidden="1" customHeight="1" x14ac:dyDescent="0.2">
      <c r="AX29438" s="78"/>
      <c r="AZ29438" s="167"/>
      <c r="BA29438" s="77"/>
      <c r="BB29438" s="77"/>
    </row>
    <row r="29439" spans="50:54" s="79" customFormat="1" ht="0" hidden="1" customHeight="1" x14ac:dyDescent="0.2">
      <c r="AX29439" s="78"/>
      <c r="AZ29439" s="167"/>
      <c r="BA29439" s="77"/>
      <c r="BB29439" s="77"/>
    </row>
    <row r="29440" spans="50:54" s="79" customFormat="1" ht="0" hidden="1" customHeight="1" x14ac:dyDescent="0.2">
      <c r="AX29440" s="78"/>
      <c r="AZ29440" s="167"/>
      <c r="BA29440" s="77"/>
      <c r="BB29440" s="77"/>
    </row>
    <row r="29441" spans="50:54" s="79" customFormat="1" ht="0" hidden="1" customHeight="1" x14ac:dyDescent="0.2">
      <c r="AX29441" s="78"/>
      <c r="AZ29441" s="167"/>
      <c r="BA29441" s="77"/>
      <c r="BB29441" s="77"/>
    </row>
    <row r="29442" spans="50:54" s="79" customFormat="1" ht="0" hidden="1" customHeight="1" x14ac:dyDescent="0.2">
      <c r="AX29442" s="78"/>
      <c r="AZ29442" s="167"/>
      <c r="BA29442" s="77"/>
      <c r="BB29442" s="77"/>
    </row>
    <row r="29443" spans="50:54" s="79" customFormat="1" ht="0" hidden="1" customHeight="1" x14ac:dyDescent="0.2">
      <c r="AX29443" s="78"/>
      <c r="AZ29443" s="167"/>
      <c r="BA29443" s="77"/>
      <c r="BB29443" s="77"/>
    </row>
    <row r="29444" spans="50:54" s="79" customFormat="1" ht="0" hidden="1" customHeight="1" x14ac:dyDescent="0.2">
      <c r="AX29444" s="78"/>
      <c r="AZ29444" s="167"/>
      <c r="BA29444" s="77"/>
      <c r="BB29444" s="77"/>
    </row>
    <row r="29445" spans="50:54" s="79" customFormat="1" ht="0" hidden="1" customHeight="1" x14ac:dyDescent="0.2">
      <c r="AX29445" s="78"/>
      <c r="AZ29445" s="167"/>
      <c r="BA29445" s="77"/>
      <c r="BB29445" s="77"/>
    </row>
    <row r="29446" spans="50:54" s="79" customFormat="1" ht="0" hidden="1" customHeight="1" x14ac:dyDescent="0.2">
      <c r="AX29446" s="78"/>
      <c r="AZ29446" s="167"/>
      <c r="BA29446" s="77"/>
      <c r="BB29446" s="77"/>
    </row>
    <row r="29447" spans="50:54" s="79" customFormat="1" ht="0" hidden="1" customHeight="1" x14ac:dyDescent="0.2">
      <c r="AX29447" s="78"/>
      <c r="AZ29447" s="167"/>
      <c r="BA29447" s="77"/>
      <c r="BB29447" s="77"/>
    </row>
    <row r="29448" spans="50:54" s="79" customFormat="1" ht="0" hidden="1" customHeight="1" x14ac:dyDescent="0.2">
      <c r="AX29448" s="78"/>
      <c r="AZ29448" s="167"/>
      <c r="BA29448" s="77"/>
      <c r="BB29448" s="77"/>
    </row>
    <row r="29449" spans="50:54" s="79" customFormat="1" ht="0" hidden="1" customHeight="1" x14ac:dyDescent="0.2">
      <c r="AX29449" s="78"/>
      <c r="AZ29449" s="167"/>
      <c r="BA29449" s="77"/>
      <c r="BB29449" s="77"/>
    </row>
    <row r="29450" spans="50:54" s="79" customFormat="1" ht="0" hidden="1" customHeight="1" x14ac:dyDescent="0.2">
      <c r="AX29450" s="78"/>
      <c r="AZ29450" s="167"/>
      <c r="BA29450" s="77"/>
      <c r="BB29450" s="77"/>
    </row>
    <row r="29451" spans="50:54" s="79" customFormat="1" ht="0" hidden="1" customHeight="1" x14ac:dyDescent="0.2">
      <c r="AX29451" s="78"/>
      <c r="AZ29451" s="167"/>
      <c r="BA29451" s="77"/>
      <c r="BB29451" s="77"/>
    </row>
    <row r="29452" spans="50:54" s="79" customFormat="1" ht="0" hidden="1" customHeight="1" x14ac:dyDescent="0.2">
      <c r="AX29452" s="78"/>
      <c r="AZ29452" s="167"/>
      <c r="BA29452" s="77"/>
      <c r="BB29452" s="77"/>
    </row>
    <row r="29453" spans="50:54" s="79" customFormat="1" ht="0" hidden="1" customHeight="1" x14ac:dyDescent="0.2">
      <c r="AX29453" s="78"/>
      <c r="AZ29453" s="167"/>
      <c r="BA29453" s="77"/>
      <c r="BB29453" s="77"/>
    </row>
    <row r="29454" spans="50:54" s="79" customFormat="1" ht="0" hidden="1" customHeight="1" x14ac:dyDescent="0.2">
      <c r="AX29454" s="78"/>
      <c r="AZ29454" s="167"/>
      <c r="BA29454" s="77"/>
      <c r="BB29454" s="77"/>
    </row>
    <row r="29455" spans="50:54" s="79" customFormat="1" ht="0" hidden="1" customHeight="1" x14ac:dyDescent="0.2">
      <c r="AX29455" s="78"/>
      <c r="AZ29455" s="167"/>
      <c r="BA29455" s="77"/>
      <c r="BB29455" s="77"/>
    </row>
    <row r="29456" spans="50:54" s="79" customFormat="1" ht="0" hidden="1" customHeight="1" x14ac:dyDescent="0.2">
      <c r="AX29456" s="78"/>
      <c r="AZ29456" s="167"/>
      <c r="BA29456" s="77"/>
      <c r="BB29456" s="77"/>
    </row>
    <row r="29457" spans="50:54" s="79" customFormat="1" ht="0" hidden="1" customHeight="1" x14ac:dyDescent="0.2">
      <c r="AX29457" s="78"/>
      <c r="AZ29457" s="167"/>
      <c r="BA29457" s="77"/>
      <c r="BB29457" s="77"/>
    </row>
    <row r="29458" spans="50:54" s="79" customFormat="1" ht="0" hidden="1" customHeight="1" x14ac:dyDescent="0.2">
      <c r="AX29458" s="78"/>
      <c r="AZ29458" s="167"/>
      <c r="BA29458" s="77"/>
      <c r="BB29458" s="77"/>
    </row>
    <row r="29459" spans="50:54" s="79" customFormat="1" ht="0" hidden="1" customHeight="1" x14ac:dyDescent="0.2">
      <c r="AX29459" s="78"/>
      <c r="AZ29459" s="167"/>
      <c r="BA29459" s="77"/>
      <c r="BB29459" s="77"/>
    </row>
    <row r="29460" spans="50:54" s="79" customFormat="1" ht="0" hidden="1" customHeight="1" x14ac:dyDescent="0.2">
      <c r="AX29460" s="78"/>
      <c r="AZ29460" s="167"/>
      <c r="BA29460" s="77"/>
      <c r="BB29460" s="77"/>
    </row>
    <row r="29461" spans="50:54" s="79" customFormat="1" ht="0" hidden="1" customHeight="1" x14ac:dyDescent="0.2">
      <c r="AX29461" s="78"/>
      <c r="AZ29461" s="167"/>
      <c r="BA29461" s="77"/>
      <c r="BB29461" s="77"/>
    </row>
    <row r="29462" spans="50:54" s="79" customFormat="1" ht="0" hidden="1" customHeight="1" x14ac:dyDescent="0.2">
      <c r="AX29462" s="78"/>
      <c r="AZ29462" s="167"/>
      <c r="BA29462" s="77"/>
      <c r="BB29462" s="77"/>
    </row>
    <row r="29463" spans="50:54" s="79" customFormat="1" ht="0" hidden="1" customHeight="1" x14ac:dyDescent="0.2">
      <c r="AX29463" s="78"/>
      <c r="AZ29463" s="167"/>
      <c r="BA29463" s="77"/>
      <c r="BB29463" s="77"/>
    </row>
    <row r="29464" spans="50:54" s="79" customFormat="1" ht="0" hidden="1" customHeight="1" x14ac:dyDescent="0.2">
      <c r="AX29464" s="78"/>
      <c r="AZ29464" s="167"/>
      <c r="BA29464" s="77"/>
      <c r="BB29464" s="77"/>
    </row>
    <row r="29465" spans="50:54" s="79" customFormat="1" ht="0" hidden="1" customHeight="1" x14ac:dyDescent="0.2">
      <c r="AX29465" s="78"/>
      <c r="AZ29465" s="167"/>
      <c r="BA29465" s="77"/>
      <c r="BB29465" s="77"/>
    </row>
    <row r="29466" spans="50:54" s="79" customFormat="1" ht="0" hidden="1" customHeight="1" x14ac:dyDescent="0.2">
      <c r="AX29466" s="78"/>
      <c r="AZ29466" s="167"/>
      <c r="BA29466" s="77"/>
      <c r="BB29466" s="77"/>
    </row>
    <row r="29467" spans="50:54" s="79" customFormat="1" ht="0" hidden="1" customHeight="1" x14ac:dyDescent="0.2">
      <c r="AX29467" s="78"/>
      <c r="AZ29467" s="167"/>
      <c r="BA29467" s="77"/>
      <c r="BB29467" s="77"/>
    </row>
    <row r="29468" spans="50:54" s="79" customFormat="1" ht="0" hidden="1" customHeight="1" x14ac:dyDescent="0.2">
      <c r="AX29468" s="78"/>
      <c r="AZ29468" s="167"/>
      <c r="BA29468" s="77"/>
      <c r="BB29468" s="77"/>
    </row>
    <row r="29469" spans="50:54" s="79" customFormat="1" ht="0" hidden="1" customHeight="1" x14ac:dyDescent="0.2">
      <c r="AX29469" s="78"/>
      <c r="AZ29469" s="167"/>
      <c r="BA29469" s="77"/>
      <c r="BB29469" s="77"/>
    </row>
    <row r="29470" spans="50:54" s="79" customFormat="1" ht="0" hidden="1" customHeight="1" x14ac:dyDescent="0.2">
      <c r="AX29470" s="78"/>
      <c r="AZ29470" s="167"/>
      <c r="BA29470" s="77"/>
      <c r="BB29470" s="77"/>
    </row>
    <row r="29471" spans="50:54" s="79" customFormat="1" ht="0" hidden="1" customHeight="1" x14ac:dyDescent="0.2">
      <c r="AX29471" s="78"/>
      <c r="AZ29471" s="167"/>
      <c r="BA29471" s="77"/>
      <c r="BB29471" s="77"/>
    </row>
    <row r="29472" spans="50:54" s="79" customFormat="1" ht="0" hidden="1" customHeight="1" x14ac:dyDescent="0.2">
      <c r="AX29472" s="78"/>
      <c r="AZ29472" s="167"/>
      <c r="BA29472" s="77"/>
      <c r="BB29472" s="77"/>
    </row>
    <row r="29473" spans="50:54" s="79" customFormat="1" ht="0" hidden="1" customHeight="1" x14ac:dyDescent="0.2">
      <c r="AX29473" s="78"/>
      <c r="AZ29473" s="167"/>
      <c r="BA29473" s="77"/>
      <c r="BB29473" s="77"/>
    </row>
    <row r="29474" spans="50:54" s="79" customFormat="1" ht="0" hidden="1" customHeight="1" x14ac:dyDescent="0.2">
      <c r="AX29474" s="78"/>
      <c r="AZ29474" s="167"/>
      <c r="BA29474" s="77"/>
      <c r="BB29474" s="77"/>
    </row>
    <row r="29475" spans="50:54" s="79" customFormat="1" ht="0" hidden="1" customHeight="1" x14ac:dyDescent="0.2">
      <c r="AX29475" s="78"/>
      <c r="AZ29475" s="167"/>
      <c r="BA29475" s="77"/>
      <c r="BB29475" s="77"/>
    </row>
    <row r="29476" spans="50:54" s="79" customFormat="1" ht="0" hidden="1" customHeight="1" x14ac:dyDescent="0.2">
      <c r="AX29476" s="78"/>
      <c r="AZ29476" s="167"/>
      <c r="BA29476" s="77"/>
      <c r="BB29476" s="77"/>
    </row>
    <row r="29477" spans="50:54" s="79" customFormat="1" ht="0" hidden="1" customHeight="1" x14ac:dyDescent="0.2">
      <c r="AX29477" s="78"/>
      <c r="AZ29477" s="167"/>
      <c r="BA29477" s="77"/>
      <c r="BB29477" s="77"/>
    </row>
    <row r="29478" spans="50:54" s="79" customFormat="1" ht="0" hidden="1" customHeight="1" x14ac:dyDescent="0.2">
      <c r="AX29478" s="78"/>
      <c r="AZ29478" s="167"/>
      <c r="BA29478" s="77"/>
      <c r="BB29478" s="77"/>
    </row>
    <row r="29479" spans="50:54" s="79" customFormat="1" ht="0" hidden="1" customHeight="1" x14ac:dyDescent="0.2">
      <c r="AX29479" s="78"/>
      <c r="AZ29479" s="167"/>
      <c r="BA29479" s="77"/>
      <c r="BB29479" s="77"/>
    </row>
    <row r="29480" spans="50:54" s="79" customFormat="1" ht="0" hidden="1" customHeight="1" x14ac:dyDescent="0.2">
      <c r="AX29480" s="78"/>
      <c r="AZ29480" s="167"/>
      <c r="BA29480" s="77"/>
      <c r="BB29480" s="77"/>
    </row>
    <row r="29481" spans="50:54" s="79" customFormat="1" ht="0" hidden="1" customHeight="1" x14ac:dyDescent="0.2">
      <c r="AX29481" s="78"/>
      <c r="AZ29481" s="167"/>
      <c r="BA29481" s="77"/>
      <c r="BB29481" s="77"/>
    </row>
    <row r="29482" spans="50:54" s="79" customFormat="1" ht="0" hidden="1" customHeight="1" x14ac:dyDescent="0.2">
      <c r="AX29482" s="78"/>
      <c r="AZ29482" s="167"/>
      <c r="BA29482" s="77"/>
      <c r="BB29482" s="77"/>
    </row>
    <row r="29483" spans="50:54" s="79" customFormat="1" ht="0" hidden="1" customHeight="1" x14ac:dyDescent="0.2">
      <c r="AX29483" s="78"/>
      <c r="AZ29483" s="167"/>
      <c r="BA29483" s="77"/>
      <c r="BB29483" s="77"/>
    </row>
    <row r="29484" spans="50:54" s="79" customFormat="1" ht="0" hidden="1" customHeight="1" x14ac:dyDescent="0.2">
      <c r="AX29484" s="78"/>
      <c r="AZ29484" s="167"/>
      <c r="BA29484" s="77"/>
      <c r="BB29484" s="77"/>
    </row>
    <row r="29485" spans="50:54" s="79" customFormat="1" ht="0" hidden="1" customHeight="1" x14ac:dyDescent="0.2">
      <c r="AX29485" s="78"/>
      <c r="AZ29485" s="167"/>
      <c r="BA29485" s="77"/>
      <c r="BB29485" s="77"/>
    </row>
    <row r="29486" spans="50:54" s="79" customFormat="1" ht="0" hidden="1" customHeight="1" x14ac:dyDescent="0.2">
      <c r="AX29486" s="78"/>
      <c r="AZ29486" s="167"/>
      <c r="BA29486" s="77"/>
      <c r="BB29486" s="77"/>
    </row>
    <row r="29487" spans="50:54" s="79" customFormat="1" ht="0" hidden="1" customHeight="1" x14ac:dyDescent="0.2">
      <c r="AX29487" s="78"/>
      <c r="AZ29487" s="167"/>
      <c r="BA29487" s="77"/>
      <c r="BB29487" s="77"/>
    </row>
    <row r="29488" spans="50:54" s="79" customFormat="1" ht="0" hidden="1" customHeight="1" x14ac:dyDescent="0.2">
      <c r="AX29488" s="78"/>
      <c r="AZ29488" s="167"/>
      <c r="BA29488" s="77"/>
      <c r="BB29488" s="77"/>
    </row>
    <row r="29489" spans="50:54" s="79" customFormat="1" ht="0" hidden="1" customHeight="1" x14ac:dyDescent="0.2">
      <c r="AX29489" s="78"/>
      <c r="AZ29489" s="167"/>
      <c r="BA29489" s="77"/>
      <c r="BB29489" s="77"/>
    </row>
    <row r="29490" spans="50:54" s="79" customFormat="1" ht="0" hidden="1" customHeight="1" x14ac:dyDescent="0.2">
      <c r="AX29490" s="78"/>
      <c r="AZ29490" s="167"/>
      <c r="BA29490" s="77"/>
      <c r="BB29490" s="77"/>
    </row>
    <row r="29491" spans="50:54" s="79" customFormat="1" ht="0" hidden="1" customHeight="1" x14ac:dyDescent="0.2">
      <c r="AX29491" s="78"/>
      <c r="AZ29491" s="167"/>
      <c r="BA29491" s="77"/>
      <c r="BB29491" s="77"/>
    </row>
    <row r="29492" spans="50:54" s="79" customFormat="1" ht="0" hidden="1" customHeight="1" x14ac:dyDescent="0.2">
      <c r="AX29492" s="78"/>
      <c r="AZ29492" s="167"/>
      <c r="BA29492" s="77"/>
      <c r="BB29492" s="77"/>
    </row>
    <row r="29493" spans="50:54" s="79" customFormat="1" ht="0" hidden="1" customHeight="1" x14ac:dyDescent="0.2">
      <c r="AX29493" s="78"/>
      <c r="AZ29493" s="167"/>
      <c r="BA29493" s="77"/>
      <c r="BB29493" s="77"/>
    </row>
    <row r="29494" spans="50:54" s="79" customFormat="1" ht="0" hidden="1" customHeight="1" x14ac:dyDescent="0.2">
      <c r="AX29494" s="78"/>
      <c r="AZ29494" s="167"/>
      <c r="BA29494" s="77"/>
      <c r="BB29494" s="77"/>
    </row>
    <row r="29495" spans="50:54" s="79" customFormat="1" ht="0" hidden="1" customHeight="1" x14ac:dyDescent="0.2">
      <c r="AX29495" s="78"/>
      <c r="AZ29495" s="167"/>
      <c r="BA29495" s="77"/>
      <c r="BB29495" s="77"/>
    </row>
    <row r="29496" spans="50:54" s="79" customFormat="1" ht="0" hidden="1" customHeight="1" x14ac:dyDescent="0.2">
      <c r="AX29496" s="78"/>
      <c r="AZ29496" s="167"/>
      <c r="BA29496" s="77"/>
      <c r="BB29496" s="77"/>
    </row>
    <row r="29497" spans="50:54" s="79" customFormat="1" ht="0" hidden="1" customHeight="1" x14ac:dyDescent="0.2">
      <c r="AX29497" s="78"/>
      <c r="AZ29497" s="167"/>
      <c r="BA29497" s="77"/>
      <c r="BB29497" s="77"/>
    </row>
    <row r="29498" spans="50:54" s="79" customFormat="1" ht="0" hidden="1" customHeight="1" x14ac:dyDescent="0.2">
      <c r="AX29498" s="78"/>
      <c r="AZ29498" s="167"/>
      <c r="BA29498" s="77"/>
      <c r="BB29498" s="77"/>
    </row>
    <row r="29499" spans="50:54" s="79" customFormat="1" ht="0" hidden="1" customHeight="1" x14ac:dyDescent="0.2">
      <c r="AX29499" s="78"/>
      <c r="AZ29499" s="167"/>
      <c r="BA29499" s="77"/>
      <c r="BB29499" s="77"/>
    </row>
    <row r="29500" spans="50:54" s="79" customFormat="1" ht="0" hidden="1" customHeight="1" x14ac:dyDescent="0.2">
      <c r="AX29500" s="78"/>
      <c r="AZ29500" s="167"/>
      <c r="BA29500" s="77"/>
      <c r="BB29500" s="77"/>
    </row>
    <row r="29501" spans="50:54" s="79" customFormat="1" ht="0" hidden="1" customHeight="1" x14ac:dyDescent="0.2">
      <c r="AX29501" s="78"/>
      <c r="AZ29501" s="167"/>
      <c r="BA29501" s="77"/>
      <c r="BB29501" s="77"/>
    </row>
    <row r="29502" spans="50:54" s="79" customFormat="1" ht="0" hidden="1" customHeight="1" x14ac:dyDescent="0.2">
      <c r="AX29502" s="78"/>
      <c r="AZ29502" s="167"/>
      <c r="BA29502" s="77"/>
      <c r="BB29502" s="77"/>
    </row>
    <row r="29503" spans="50:54" s="79" customFormat="1" ht="0" hidden="1" customHeight="1" x14ac:dyDescent="0.2">
      <c r="AX29503" s="78"/>
      <c r="AZ29503" s="167"/>
      <c r="BA29503" s="77"/>
      <c r="BB29503" s="77"/>
    </row>
    <row r="29504" spans="50:54" s="79" customFormat="1" ht="0" hidden="1" customHeight="1" x14ac:dyDescent="0.2">
      <c r="AX29504" s="78"/>
      <c r="AZ29504" s="167"/>
      <c r="BA29504" s="77"/>
      <c r="BB29504" s="77"/>
    </row>
    <row r="29505" spans="50:54" s="79" customFormat="1" ht="0" hidden="1" customHeight="1" x14ac:dyDescent="0.2">
      <c r="AX29505" s="78"/>
      <c r="AZ29505" s="167"/>
      <c r="BA29505" s="77"/>
      <c r="BB29505" s="77"/>
    </row>
    <row r="29506" spans="50:54" s="79" customFormat="1" ht="0" hidden="1" customHeight="1" x14ac:dyDescent="0.2">
      <c r="AX29506" s="78"/>
      <c r="AZ29506" s="167"/>
      <c r="BA29506" s="77"/>
      <c r="BB29506" s="77"/>
    </row>
    <row r="29507" spans="50:54" s="79" customFormat="1" ht="0" hidden="1" customHeight="1" x14ac:dyDescent="0.2">
      <c r="AX29507" s="78"/>
      <c r="AZ29507" s="167"/>
      <c r="BA29507" s="77"/>
      <c r="BB29507" s="77"/>
    </row>
    <row r="29508" spans="50:54" s="79" customFormat="1" ht="0" hidden="1" customHeight="1" x14ac:dyDescent="0.2">
      <c r="AX29508" s="78"/>
      <c r="AZ29508" s="167"/>
      <c r="BA29508" s="77"/>
      <c r="BB29508" s="77"/>
    </row>
    <row r="29509" spans="50:54" s="79" customFormat="1" ht="0" hidden="1" customHeight="1" x14ac:dyDescent="0.2">
      <c r="AX29509" s="78"/>
      <c r="AZ29509" s="167"/>
      <c r="BA29509" s="77"/>
      <c r="BB29509" s="77"/>
    </row>
    <row r="29510" spans="50:54" s="79" customFormat="1" ht="0" hidden="1" customHeight="1" x14ac:dyDescent="0.2">
      <c r="AX29510" s="78"/>
      <c r="AZ29510" s="167"/>
      <c r="BA29510" s="77"/>
      <c r="BB29510" s="77"/>
    </row>
    <row r="29511" spans="50:54" s="79" customFormat="1" ht="0" hidden="1" customHeight="1" x14ac:dyDescent="0.2">
      <c r="AX29511" s="78"/>
      <c r="AZ29511" s="167"/>
      <c r="BA29511" s="77"/>
      <c r="BB29511" s="77"/>
    </row>
    <row r="29512" spans="50:54" s="79" customFormat="1" ht="0" hidden="1" customHeight="1" x14ac:dyDescent="0.2">
      <c r="AX29512" s="78"/>
      <c r="AZ29512" s="167"/>
      <c r="BA29512" s="77"/>
      <c r="BB29512" s="77"/>
    </row>
    <row r="29513" spans="50:54" s="79" customFormat="1" ht="0" hidden="1" customHeight="1" x14ac:dyDescent="0.2">
      <c r="AX29513" s="78"/>
      <c r="AZ29513" s="167"/>
      <c r="BA29513" s="77"/>
      <c r="BB29513" s="77"/>
    </row>
    <row r="29514" spans="50:54" s="79" customFormat="1" ht="0" hidden="1" customHeight="1" x14ac:dyDescent="0.2">
      <c r="AX29514" s="78"/>
      <c r="AZ29514" s="167"/>
      <c r="BA29514" s="77"/>
      <c r="BB29514" s="77"/>
    </row>
    <row r="29515" spans="50:54" s="79" customFormat="1" ht="0" hidden="1" customHeight="1" x14ac:dyDescent="0.2">
      <c r="AX29515" s="78"/>
      <c r="AZ29515" s="167"/>
      <c r="BA29515" s="77"/>
      <c r="BB29515" s="77"/>
    </row>
    <row r="29516" spans="50:54" s="79" customFormat="1" ht="0" hidden="1" customHeight="1" x14ac:dyDescent="0.2">
      <c r="AX29516" s="78"/>
      <c r="AZ29516" s="167"/>
      <c r="BA29516" s="77"/>
      <c r="BB29516" s="77"/>
    </row>
    <row r="29517" spans="50:54" s="79" customFormat="1" ht="0" hidden="1" customHeight="1" x14ac:dyDescent="0.2">
      <c r="AX29517" s="78"/>
      <c r="AZ29517" s="167"/>
      <c r="BA29517" s="77"/>
      <c r="BB29517" s="77"/>
    </row>
    <row r="29518" spans="50:54" s="79" customFormat="1" ht="0" hidden="1" customHeight="1" x14ac:dyDescent="0.2">
      <c r="AX29518" s="78"/>
      <c r="AZ29518" s="167"/>
      <c r="BA29518" s="77"/>
      <c r="BB29518" s="77"/>
    </row>
    <row r="29519" spans="50:54" s="79" customFormat="1" ht="0" hidden="1" customHeight="1" x14ac:dyDescent="0.2">
      <c r="AX29519" s="78"/>
      <c r="AZ29519" s="167"/>
      <c r="BA29519" s="77"/>
      <c r="BB29519" s="77"/>
    </row>
    <row r="29520" spans="50:54" s="79" customFormat="1" ht="0" hidden="1" customHeight="1" x14ac:dyDescent="0.2">
      <c r="AX29520" s="78"/>
      <c r="AZ29520" s="167"/>
      <c r="BA29520" s="77"/>
      <c r="BB29520" s="77"/>
    </row>
    <row r="29521" spans="50:54" s="79" customFormat="1" ht="0" hidden="1" customHeight="1" x14ac:dyDescent="0.2">
      <c r="AX29521" s="78"/>
      <c r="AZ29521" s="167"/>
      <c r="BA29521" s="77"/>
      <c r="BB29521" s="77"/>
    </row>
    <row r="29522" spans="50:54" s="79" customFormat="1" ht="0" hidden="1" customHeight="1" x14ac:dyDescent="0.2">
      <c r="AX29522" s="78"/>
      <c r="AZ29522" s="167"/>
      <c r="BA29522" s="77"/>
      <c r="BB29522" s="77"/>
    </row>
    <row r="29523" spans="50:54" s="79" customFormat="1" ht="0" hidden="1" customHeight="1" x14ac:dyDescent="0.2">
      <c r="AX29523" s="78"/>
      <c r="AZ29523" s="167"/>
      <c r="BA29523" s="77"/>
      <c r="BB29523" s="77"/>
    </row>
    <row r="29524" spans="50:54" s="79" customFormat="1" ht="0" hidden="1" customHeight="1" x14ac:dyDescent="0.2">
      <c r="AX29524" s="78"/>
      <c r="AZ29524" s="167"/>
      <c r="BA29524" s="77"/>
      <c r="BB29524" s="77"/>
    </row>
    <row r="29525" spans="50:54" s="79" customFormat="1" ht="0" hidden="1" customHeight="1" x14ac:dyDescent="0.2">
      <c r="AX29525" s="78"/>
      <c r="AZ29525" s="167"/>
      <c r="BA29525" s="77"/>
      <c r="BB29525" s="77"/>
    </row>
    <row r="29526" spans="50:54" s="79" customFormat="1" ht="0" hidden="1" customHeight="1" x14ac:dyDescent="0.2">
      <c r="AX29526" s="78"/>
      <c r="AZ29526" s="167"/>
      <c r="BA29526" s="77"/>
      <c r="BB29526" s="77"/>
    </row>
    <row r="29527" spans="50:54" s="79" customFormat="1" ht="0" hidden="1" customHeight="1" x14ac:dyDescent="0.2">
      <c r="AX29527" s="78"/>
      <c r="AZ29527" s="167"/>
      <c r="BA29527" s="77"/>
      <c r="BB29527" s="77"/>
    </row>
    <row r="29528" spans="50:54" s="79" customFormat="1" ht="0" hidden="1" customHeight="1" x14ac:dyDescent="0.2">
      <c r="AX29528" s="78"/>
      <c r="AZ29528" s="167"/>
      <c r="BA29528" s="77"/>
      <c r="BB29528" s="77"/>
    </row>
    <row r="29529" spans="50:54" s="79" customFormat="1" ht="0" hidden="1" customHeight="1" x14ac:dyDescent="0.2">
      <c r="AX29529" s="78"/>
      <c r="AZ29529" s="167"/>
      <c r="BA29529" s="77"/>
      <c r="BB29529" s="77"/>
    </row>
    <row r="29530" spans="50:54" s="79" customFormat="1" ht="0" hidden="1" customHeight="1" x14ac:dyDescent="0.2">
      <c r="AX29530" s="78"/>
      <c r="AZ29530" s="167"/>
      <c r="BA29530" s="77"/>
      <c r="BB29530" s="77"/>
    </row>
    <row r="29531" spans="50:54" s="79" customFormat="1" ht="0" hidden="1" customHeight="1" x14ac:dyDescent="0.2">
      <c r="AX29531" s="78"/>
      <c r="AZ29531" s="167"/>
      <c r="BA29531" s="77"/>
      <c r="BB29531" s="77"/>
    </row>
    <row r="29532" spans="50:54" s="79" customFormat="1" ht="0" hidden="1" customHeight="1" x14ac:dyDescent="0.2">
      <c r="AX29532" s="78"/>
      <c r="AZ29532" s="167"/>
      <c r="BA29532" s="77"/>
      <c r="BB29532" s="77"/>
    </row>
    <row r="29533" spans="50:54" s="79" customFormat="1" ht="0" hidden="1" customHeight="1" x14ac:dyDescent="0.2">
      <c r="AX29533" s="78"/>
      <c r="AZ29533" s="167"/>
      <c r="BA29533" s="77"/>
      <c r="BB29533" s="77"/>
    </row>
    <row r="29534" spans="50:54" s="79" customFormat="1" ht="0" hidden="1" customHeight="1" x14ac:dyDescent="0.2">
      <c r="AX29534" s="78"/>
      <c r="AZ29534" s="167"/>
      <c r="BA29534" s="77"/>
      <c r="BB29534" s="77"/>
    </row>
    <row r="29535" spans="50:54" s="79" customFormat="1" ht="0" hidden="1" customHeight="1" x14ac:dyDescent="0.2">
      <c r="AX29535" s="78"/>
      <c r="AZ29535" s="167"/>
      <c r="BA29535" s="77"/>
      <c r="BB29535" s="77"/>
    </row>
    <row r="29536" spans="50:54" s="79" customFormat="1" ht="0" hidden="1" customHeight="1" x14ac:dyDescent="0.2">
      <c r="AX29536" s="78"/>
      <c r="AZ29536" s="167"/>
      <c r="BA29536" s="77"/>
      <c r="BB29536" s="77"/>
    </row>
    <row r="29537" spans="50:54" s="79" customFormat="1" ht="0" hidden="1" customHeight="1" x14ac:dyDescent="0.2">
      <c r="AX29537" s="78"/>
      <c r="AZ29537" s="167"/>
      <c r="BA29537" s="77"/>
      <c r="BB29537" s="77"/>
    </row>
    <row r="29538" spans="50:54" s="79" customFormat="1" ht="0" hidden="1" customHeight="1" x14ac:dyDescent="0.2">
      <c r="AX29538" s="78"/>
      <c r="AZ29538" s="167"/>
      <c r="BA29538" s="77"/>
      <c r="BB29538" s="77"/>
    </row>
    <row r="29539" spans="50:54" s="79" customFormat="1" ht="0" hidden="1" customHeight="1" x14ac:dyDescent="0.2">
      <c r="AX29539" s="78"/>
      <c r="AZ29539" s="167"/>
      <c r="BA29539" s="77"/>
      <c r="BB29539" s="77"/>
    </row>
    <row r="29540" spans="50:54" s="79" customFormat="1" ht="0" hidden="1" customHeight="1" x14ac:dyDescent="0.2">
      <c r="AX29540" s="78"/>
      <c r="AZ29540" s="167"/>
      <c r="BA29540" s="77"/>
      <c r="BB29540" s="77"/>
    </row>
    <row r="29541" spans="50:54" s="79" customFormat="1" ht="0" hidden="1" customHeight="1" x14ac:dyDescent="0.2">
      <c r="AX29541" s="78"/>
      <c r="AZ29541" s="167"/>
      <c r="BA29541" s="77"/>
      <c r="BB29541" s="77"/>
    </row>
    <row r="29542" spans="50:54" s="79" customFormat="1" ht="0" hidden="1" customHeight="1" x14ac:dyDescent="0.2">
      <c r="AX29542" s="78"/>
      <c r="AZ29542" s="167"/>
      <c r="BA29542" s="77"/>
      <c r="BB29542" s="77"/>
    </row>
    <row r="29543" spans="50:54" s="79" customFormat="1" ht="0" hidden="1" customHeight="1" x14ac:dyDescent="0.2">
      <c r="AX29543" s="78"/>
      <c r="AZ29543" s="167"/>
      <c r="BA29543" s="77"/>
      <c r="BB29543" s="77"/>
    </row>
    <row r="29544" spans="50:54" s="79" customFormat="1" ht="0" hidden="1" customHeight="1" x14ac:dyDescent="0.2">
      <c r="AX29544" s="78"/>
      <c r="AZ29544" s="167"/>
      <c r="BA29544" s="77"/>
      <c r="BB29544" s="77"/>
    </row>
    <row r="29545" spans="50:54" s="79" customFormat="1" ht="0" hidden="1" customHeight="1" x14ac:dyDescent="0.2">
      <c r="AX29545" s="78"/>
      <c r="AZ29545" s="167"/>
      <c r="BA29545" s="77"/>
      <c r="BB29545" s="77"/>
    </row>
    <row r="29546" spans="50:54" s="79" customFormat="1" ht="0" hidden="1" customHeight="1" x14ac:dyDescent="0.2">
      <c r="AX29546" s="78"/>
      <c r="AZ29546" s="167"/>
      <c r="BA29546" s="77"/>
      <c r="BB29546" s="77"/>
    </row>
    <row r="29547" spans="50:54" s="79" customFormat="1" ht="0" hidden="1" customHeight="1" x14ac:dyDescent="0.2">
      <c r="AX29547" s="78"/>
      <c r="AZ29547" s="167"/>
      <c r="BA29547" s="77"/>
      <c r="BB29547" s="77"/>
    </row>
    <row r="29548" spans="50:54" s="79" customFormat="1" ht="0" hidden="1" customHeight="1" x14ac:dyDescent="0.2">
      <c r="AX29548" s="78"/>
      <c r="AZ29548" s="167"/>
      <c r="BA29548" s="77"/>
      <c r="BB29548" s="77"/>
    </row>
    <row r="29549" spans="50:54" s="79" customFormat="1" ht="0" hidden="1" customHeight="1" x14ac:dyDescent="0.2">
      <c r="AX29549" s="78"/>
      <c r="AZ29549" s="167"/>
      <c r="BA29549" s="77"/>
      <c r="BB29549" s="77"/>
    </row>
    <row r="29550" spans="50:54" s="79" customFormat="1" ht="0" hidden="1" customHeight="1" x14ac:dyDescent="0.2">
      <c r="AX29550" s="78"/>
      <c r="AZ29550" s="167"/>
      <c r="BA29550" s="77"/>
      <c r="BB29550" s="77"/>
    </row>
    <row r="29551" spans="50:54" s="79" customFormat="1" ht="0" hidden="1" customHeight="1" x14ac:dyDescent="0.2">
      <c r="AX29551" s="78"/>
      <c r="AZ29551" s="167"/>
      <c r="BA29551" s="77"/>
      <c r="BB29551" s="77"/>
    </row>
    <row r="29552" spans="50:54" s="79" customFormat="1" ht="0" hidden="1" customHeight="1" x14ac:dyDescent="0.2">
      <c r="AX29552" s="78"/>
      <c r="AZ29552" s="167"/>
      <c r="BA29552" s="77"/>
      <c r="BB29552" s="77"/>
    </row>
    <row r="29553" spans="50:54" s="79" customFormat="1" ht="0" hidden="1" customHeight="1" x14ac:dyDescent="0.2">
      <c r="AX29553" s="78"/>
      <c r="AZ29553" s="167"/>
      <c r="BA29553" s="77"/>
      <c r="BB29553" s="77"/>
    </row>
    <row r="29554" spans="50:54" s="79" customFormat="1" ht="0" hidden="1" customHeight="1" x14ac:dyDescent="0.2">
      <c r="AX29554" s="78"/>
      <c r="AZ29554" s="167"/>
      <c r="BA29554" s="77"/>
      <c r="BB29554" s="77"/>
    </row>
    <row r="29555" spans="50:54" s="79" customFormat="1" ht="0" hidden="1" customHeight="1" x14ac:dyDescent="0.2">
      <c r="AX29555" s="78"/>
      <c r="AZ29555" s="167"/>
      <c r="BA29555" s="77"/>
      <c r="BB29555" s="77"/>
    </row>
    <row r="29556" spans="50:54" s="79" customFormat="1" ht="0" hidden="1" customHeight="1" x14ac:dyDescent="0.2">
      <c r="AX29556" s="78"/>
      <c r="AZ29556" s="167"/>
      <c r="BA29556" s="77"/>
      <c r="BB29556" s="77"/>
    </row>
    <row r="29557" spans="50:54" s="79" customFormat="1" ht="0" hidden="1" customHeight="1" x14ac:dyDescent="0.2">
      <c r="AX29557" s="78"/>
      <c r="AZ29557" s="167"/>
      <c r="BA29557" s="77"/>
      <c r="BB29557" s="77"/>
    </row>
    <row r="29558" spans="50:54" s="79" customFormat="1" ht="0" hidden="1" customHeight="1" x14ac:dyDescent="0.2">
      <c r="AX29558" s="78"/>
      <c r="AZ29558" s="167"/>
      <c r="BA29558" s="77"/>
      <c r="BB29558" s="77"/>
    </row>
    <row r="29559" spans="50:54" s="79" customFormat="1" ht="0" hidden="1" customHeight="1" x14ac:dyDescent="0.2">
      <c r="AX29559" s="78"/>
      <c r="AZ29559" s="167"/>
      <c r="BA29559" s="77"/>
      <c r="BB29559" s="77"/>
    </row>
    <row r="29560" spans="50:54" s="79" customFormat="1" ht="0" hidden="1" customHeight="1" x14ac:dyDescent="0.2">
      <c r="AX29560" s="78"/>
      <c r="AZ29560" s="167"/>
      <c r="BA29560" s="77"/>
      <c r="BB29560" s="77"/>
    </row>
    <row r="29561" spans="50:54" s="79" customFormat="1" ht="0" hidden="1" customHeight="1" x14ac:dyDescent="0.2">
      <c r="AX29561" s="78"/>
      <c r="AZ29561" s="167"/>
      <c r="BA29561" s="77"/>
      <c r="BB29561" s="77"/>
    </row>
    <row r="29562" spans="50:54" s="79" customFormat="1" ht="0" hidden="1" customHeight="1" x14ac:dyDescent="0.2">
      <c r="AX29562" s="78"/>
      <c r="AZ29562" s="167"/>
      <c r="BA29562" s="77"/>
      <c r="BB29562" s="77"/>
    </row>
    <row r="29563" spans="50:54" s="79" customFormat="1" ht="0" hidden="1" customHeight="1" x14ac:dyDescent="0.2">
      <c r="AX29563" s="78"/>
      <c r="AZ29563" s="167"/>
      <c r="BA29563" s="77"/>
      <c r="BB29563" s="77"/>
    </row>
    <row r="29564" spans="50:54" s="79" customFormat="1" ht="0" hidden="1" customHeight="1" x14ac:dyDescent="0.2">
      <c r="AX29564" s="78"/>
      <c r="AZ29564" s="167"/>
      <c r="BA29564" s="77"/>
      <c r="BB29564" s="77"/>
    </row>
    <row r="29565" spans="50:54" s="79" customFormat="1" ht="0" hidden="1" customHeight="1" x14ac:dyDescent="0.2">
      <c r="AX29565" s="78"/>
      <c r="AZ29565" s="167"/>
      <c r="BA29565" s="77"/>
      <c r="BB29565" s="77"/>
    </row>
    <row r="29566" spans="50:54" s="79" customFormat="1" ht="0" hidden="1" customHeight="1" x14ac:dyDescent="0.2">
      <c r="AX29566" s="78"/>
      <c r="AZ29566" s="167"/>
      <c r="BA29566" s="77"/>
      <c r="BB29566" s="77"/>
    </row>
    <row r="29567" spans="50:54" s="79" customFormat="1" ht="0" hidden="1" customHeight="1" x14ac:dyDescent="0.2">
      <c r="AX29567" s="78"/>
      <c r="AZ29567" s="167"/>
      <c r="BA29567" s="77"/>
      <c r="BB29567" s="77"/>
    </row>
    <row r="29568" spans="50:54" s="79" customFormat="1" ht="0" hidden="1" customHeight="1" x14ac:dyDescent="0.2">
      <c r="AX29568" s="78"/>
      <c r="AZ29568" s="167"/>
      <c r="BA29568" s="77"/>
      <c r="BB29568" s="77"/>
    </row>
    <row r="29569" spans="50:54" s="79" customFormat="1" ht="0" hidden="1" customHeight="1" x14ac:dyDescent="0.2">
      <c r="AX29569" s="78"/>
      <c r="AZ29569" s="167"/>
      <c r="BA29569" s="77"/>
      <c r="BB29569" s="77"/>
    </row>
    <row r="29570" spans="50:54" s="79" customFormat="1" ht="0" hidden="1" customHeight="1" x14ac:dyDescent="0.2">
      <c r="AX29570" s="78"/>
      <c r="AZ29570" s="167"/>
      <c r="BA29570" s="77"/>
      <c r="BB29570" s="77"/>
    </row>
    <row r="29571" spans="50:54" s="79" customFormat="1" ht="0" hidden="1" customHeight="1" x14ac:dyDescent="0.2">
      <c r="AX29571" s="78"/>
      <c r="AZ29571" s="167"/>
      <c r="BA29571" s="77"/>
      <c r="BB29571" s="77"/>
    </row>
    <row r="29572" spans="50:54" s="79" customFormat="1" ht="0" hidden="1" customHeight="1" x14ac:dyDescent="0.2">
      <c r="AX29572" s="78"/>
      <c r="AZ29572" s="167"/>
      <c r="BA29572" s="77"/>
      <c r="BB29572" s="77"/>
    </row>
    <row r="29573" spans="50:54" s="79" customFormat="1" ht="0" hidden="1" customHeight="1" x14ac:dyDescent="0.2">
      <c r="AX29573" s="78"/>
      <c r="AZ29573" s="167"/>
      <c r="BA29573" s="77"/>
      <c r="BB29573" s="77"/>
    </row>
    <row r="29574" spans="50:54" s="79" customFormat="1" ht="0" hidden="1" customHeight="1" x14ac:dyDescent="0.2">
      <c r="AX29574" s="78"/>
      <c r="AZ29574" s="167"/>
      <c r="BA29574" s="77"/>
      <c r="BB29574" s="77"/>
    </row>
    <row r="29575" spans="50:54" s="79" customFormat="1" ht="0" hidden="1" customHeight="1" x14ac:dyDescent="0.2">
      <c r="AX29575" s="78"/>
      <c r="AZ29575" s="167"/>
      <c r="BA29575" s="77"/>
      <c r="BB29575" s="77"/>
    </row>
    <row r="29576" spans="50:54" s="79" customFormat="1" ht="0" hidden="1" customHeight="1" x14ac:dyDescent="0.2">
      <c r="AX29576" s="78"/>
      <c r="AZ29576" s="167"/>
      <c r="BA29576" s="77"/>
      <c r="BB29576" s="77"/>
    </row>
    <row r="29577" spans="50:54" s="79" customFormat="1" ht="0" hidden="1" customHeight="1" x14ac:dyDescent="0.2">
      <c r="AX29577" s="78"/>
      <c r="AZ29577" s="167"/>
      <c r="BA29577" s="77"/>
      <c r="BB29577" s="77"/>
    </row>
    <row r="29578" spans="50:54" s="79" customFormat="1" ht="0" hidden="1" customHeight="1" x14ac:dyDescent="0.2">
      <c r="AX29578" s="78"/>
      <c r="AZ29578" s="167"/>
      <c r="BA29578" s="77"/>
      <c r="BB29578" s="77"/>
    </row>
    <row r="29579" spans="50:54" s="79" customFormat="1" ht="0" hidden="1" customHeight="1" x14ac:dyDescent="0.2">
      <c r="AX29579" s="78"/>
      <c r="AZ29579" s="167"/>
      <c r="BA29579" s="77"/>
      <c r="BB29579" s="77"/>
    </row>
    <row r="29580" spans="50:54" s="79" customFormat="1" ht="0" hidden="1" customHeight="1" x14ac:dyDescent="0.2">
      <c r="AX29580" s="78"/>
      <c r="AZ29580" s="167"/>
      <c r="BA29580" s="77"/>
      <c r="BB29580" s="77"/>
    </row>
    <row r="29581" spans="50:54" s="79" customFormat="1" ht="0" hidden="1" customHeight="1" x14ac:dyDescent="0.2">
      <c r="AX29581" s="78"/>
      <c r="AZ29581" s="167"/>
      <c r="BA29581" s="77"/>
      <c r="BB29581" s="77"/>
    </row>
    <row r="29582" spans="50:54" s="79" customFormat="1" ht="0" hidden="1" customHeight="1" x14ac:dyDescent="0.2">
      <c r="AX29582" s="78"/>
      <c r="AZ29582" s="167"/>
      <c r="BA29582" s="77"/>
      <c r="BB29582" s="77"/>
    </row>
    <row r="29583" spans="50:54" s="79" customFormat="1" ht="0" hidden="1" customHeight="1" x14ac:dyDescent="0.2">
      <c r="AX29583" s="78"/>
      <c r="AZ29583" s="167"/>
      <c r="BA29583" s="77"/>
      <c r="BB29583" s="77"/>
    </row>
    <row r="29584" spans="50:54" s="79" customFormat="1" ht="0" hidden="1" customHeight="1" x14ac:dyDescent="0.2">
      <c r="AX29584" s="78"/>
      <c r="AZ29584" s="167"/>
      <c r="BA29584" s="77"/>
      <c r="BB29584" s="77"/>
    </row>
    <row r="29585" spans="50:54" s="79" customFormat="1" ht="0" hidden="1" customHeight="1" x14ac:dyDescent="0.2">
      <c r="AX29585" s="78"/>
      <c r="AZ29585" s="167"/>
      <c r="BA29585" s="77"/>
      <c r="BB29585" s="77"/>
    </row>
    <row r="29586" spans="50:54" s="79" customFormat="1" ht="0" hidden="1" customHeight="1" x14ac:dyDescent="0.2">
      <c r="AX29586" s="78"/>
      <c r="AZ29586" s="167"/>
      <c r="BA29586" s="77"/>
      <c r="BB29586" s="77"/>
    </row>
    <row r="29587" spans="50:54" s="79" customFormat="1" ht="0" hidden="1" customHeight="1" x14ac:dyDescent="0.2">
      <c r="AX29587" s="78"/>
      <c r="AZ29587" s="167"/>
      <c r="BA29587" s="77"/>
      <c r="BB29587" s="77"/>
    </row>
    <row r="29588" spans="50:54" s="79" customFormat="1" ht="0" hidden="1" customHeight="1" x14ac:dyDescent="0.2">
      <c r="AX29588" s="78"/>
      <c r="AZ29588" s="167"/>
      <c r="BA29588" s="77"/>
      <c r="BB29588" s="77"/>
    </row>
    <row r="29589" spans="50:54" s="79" customFormat="1" ht="0" hidden="1" customHeight="1" x14ac:dyDescent="0.2">
      <c r="AX29589" s="78"/>
      <c r="AZ29589" s="167"/>
      <c r="BA29589" s="77"/>
      <c r="BB29589" s="77"/>
    </row>
    <row r="29590" spans="50:54" s="79" customFormat="1" ht="0" hidden="1" customHeight="1" x14ac:dyDescent="0.2">
      <c r="AX29590" s="78"/>
      <c r="AZ29590" s="167"/>
      <c r="BA29590" s="77"/>
      <c r="BB29590" s="77"/>
    </row>
    <row r="29591" spans="50:54" s="79" customFormat="1" ht="0" hidden="1" customHeight="1" x14ac:dyDescent="0.2">
      <c r="AX29591" s="78"/>
      <c r="AZ29591" s="167"/>
      <c r="BA29591" s="77"/>
      <c r="BB29591" s="77"/>
    </row>
    <row r="29592" spans="50:54" s="79" customFormat="1" ht="0" hidden="1" customHeight="1" x14ac:dyDescent="0.2">
      <c r="AX29592" s="78"/>
      <c r="AZ29592" s="167"/>
      <c r="BA29592" s="77"/>
      <c r="BB29592" s="77"/>
    </row>
    <row r="29593" spans="50:54" s="79" customFormat="1" ht="0" hidden="1" customHeight="1" x14ac:dyDescent="0.2">
      <c r="AX29593" s="78"/>
      <c r="AZ29593" s="167"/>
      <c r="BA29593" s="77"/>
      <c r="BB29593" s="77"/>
    </row>
    <row r="29594" spans="50:54" s="79" customFormat="1" ht="0" hidden="1" customHeight="1" x14ac:dyDescent="0.2">
      <c r="AX29594" s="78"/>
      <c r="AZ29594" s="167"/>
      <c r="BA29594" s="77"/>
      <c r="BB29594" s="77"/>
    </row>
    <row r="29595" spans="50:54" s="79" customFormat="1" ht="0" hidden="1" customHeight="1" x14ac:dyDescent="0.2">
      <c r="AX29595" s="78"/>
      <c r="AZ29595" s="167"/>
      <c r="BA29595" s="77"/>
      <c r="BB29595" s="77"/>
    </row>
    <row r="29596" spans="50:54" s="79" customFormat="1" ht="0" hidden="1" customHeight="1" x14ac:dyDescent="0.2">
      <c r="AX29596" s="78"/>
      <c r="AZ29596" s="167"/>
      <c r="BA29596" s="77"/>
      <c r="BB29596" s="77"/>
    </row>
    <row r="29597" spans="50:54" s="79" customFormat="1" ht="0" hidden="1" customHeight="1" x14ac:dyDescent="0.2">
      <c r="AX29597" s="78"/>
      <c r="AZ29597" s="167"/>
      <c r="BA29597" s="77"/>
      <c r="BB29597" s="77"/>
    </row>
    <row r="29598" spans="50:54" s="79" customFormat="1" ht="0" hidden="1" customHeight="1" x14ac:dyDescent="0.2">
      <c r="AX29598" s="78"/>
      <c r="AZ29598" s="167"/>
      <c r="BA29598" s="77"/>
      <c r="BB29598" s="77"/>
    </row>
    <row r="29599" spans="50:54" s="79" customFormat="1" ht="0" hidden="1" customHeight="1" x14ac:dyDescent="0.2">
      <c r="AX29599" s="78"/>
      <c r="AZ29599" s="167"/>
      <c r="BA29599" s="77"/>
      <c r="BB29599" s="77"/>
    </row>
    <row r="29600" spans="50:54" s="79" customFormat="1" ht="0" hidden="1" customHeight="1" x14ac:dyDescent="0.2">
      <c r="AX29600" s="78"/>
      <c r="AZ29600" s="167"/>
      <c r="BA29600" s="77"/>
      <c r="BB29600" s="77"/>
    </row>
    <row r="29601" spans="50:54" s="79" customFormat="1" ht="0" hidden="1" customHeight="1" x14ac:dyDescent="0.2">
      <c r="AX29601" s="78"/>
      <c r="AZ29601" s="167"/>
      <c r="BA29601" s="77"/>
      <c r="BB29601" s="77"/>
    </row>
    <row r="29602" spans="50:54" s="79" customFormat="1" ht="0" hidden="1" customHeight="1" x14ac:dyDescent="0.2">
      <c r="AX29602" s="78"/>
      <c r="AZ29602" s="167"/>
      <c r="BA29602" s="77"/>
      <c r="BB29602" s="77"/>
    </row>
    <row r="29603" spans="50:54" s="79" customFormat="1" ht="0" hidden="1" customHeight="1" x14ac:dyDescent="0.2">
      <c r="AX29603" s="78"/>
      <c r="AZ29603" s="167"/>
      <c r="BA29603" s="77"/>
      <c r="BB29603" s="77"/>
    </row>
    <row r="29604" spans="50:54" s="79" customFormat="1" ht="0" hidden="1" customHeight="1" x14ac:dyDescent="0.2">
      <c r="AX29604" s="78"/>
      <c r="AZ29604" s="167"/>
      <c r="BA29604" s="77"/>
      <c r="BB29604" s="77"/>
    </row>
    <row r="29605" spans="50:54" s="79" customFormat="1" ht="0" hidden="1" customHeight="1" x14ac:dyDescent="0.2">
      <c r="AX29605" s="78"/>
      <c r="AZ29605" s="167"/>
      <c r="BA29605" s="77"/>
      <c r="BB29605" s="77"/>
    </row>
    <row r="29606" spans="50:54" s="79" customFormat="1" ht="0" hidden="1" customHeight="1" x14ac:dyDescent="0.2">
      <c r="AX29606" s="78"/>
      <c r="AZ29606" s="167"/>
      <c r="BA29606" s="77"/>
      <c r="BB29606" s="77"/>
    </row>
    <row r="29607" spans="50:54" s="79" customFormat="1" ht="0" hidden="1" customHeight="1" x14ac:dyDescent="0.2">
      <c r="AX29607" s="78"/>
      <c r="AZ29607" s="167"/>
      <c r="BA29607" s="77"/>
      <c r="BB29607" s="77"/>
    </row>
    <row r="29608" spans="50:54" s="79" customFormat="1" ht="0" hidden="1" customHeight="1" x14ac:dyDescent="0.2">
      <c r="AX29608" s="78"/>
      <c r="AZ29608" s="167"/>
      <c r="BA29608" s="77"/>
      <c r="BB29608" s="77"/>
    </row>
    <row r="29609" spans="50:54" s="79" customFormat="1" ht="0" hidden="1" customHeight="1" x14ac:dyDescent="0.2">
      <c r="AX29609" s="78"/>
      <c r="AZ29609" s="167"/>
      <c r="BA29609" s="77"/>
      <c r="BB29609" s="77"/>
    </row>
    <row r="29610" spans="50:54" s="79" customFormat="1" ht="0" hidden="1" customHeight="1" x14ac:dyDescent="0.2">
      <c r="AX29610" s="78"/>
      <c r="AZ29610" s="167"/>
      <c r="BA29610" s="77"/>
      <c r="BB29610" s="77"/>
    </row>
    <row r="29611" spans="50:54" s="79" customFormat="1" ht="0" hidden="1" customHeight="1" x14ac:dyDescent="0.2">
      <c r="AX29611" s="78"/>
      <c r="AZ29611" s="167"/>
      <c r="BA29611" s="77"/>
      <c r="BB29611" s="77"/>
    </row>
    <row r="29612" spans="50:54" s="79" customFormat="1" ht="0" hidden="1" customHeight="1" x14ac:dyDescent="0.2">
      <c r="AX29612" s="78"/>
      <c r="AZ29612" s="167"/>
      <c r="BA29612" s="77"/>
      <c r="BB29612" s="77"/>
    </row>
    <row r="29613" spans="50:54" s="79" customFormat="1" ht="0" hidden="1" customHeight="1" x14ac:dyDescent="0.2">
      <c r="AX29613" s="78"/>
      <c r="AZ29613" s="167"/>
      <c r="BA29613" s="77"/>
      <c r="BB29613" s="77"/>
    </row>
    <row r="29614" spans="50:54" s="79" customFormat="1" ht="0" hidden="1" customHeight="1" x14ac:dyDescent="0.2">
      <c r="AX29614" s="78"/>
      <c r="AZ29614" s="167"/>
      <c r="BA29614" s="77"/>
      <c r="BB29614" s="77"/>
    </row>
    <row r="29615" spans="50:54" s="79" customFormat="1" ht="0" hidden="1" customHeight="1" x14ac:dyDescent="0.2">
      <c r="AX29615" s="78"/>
      <c r="AZ29615" s="167"/>
      <c r="BA29615" s="77"/>
      <c r="BB29615" s="77"/>
    </row>
    <row r="29616" spans="50:54" s="79" customFormat="1" ht="0" hidden="1" customHeight="1" x14ac:dyDescent="0.2">
      <c r="AX29616" s="78"/>
      <c r="AZ29616" s="167"/>
      <c r="BA29616" s="77"/>
      <c r="BB29616" s="77"/>
    </row>
    <row r="29617" spans="50:54" s="79" customFormat="1" ht="0" hidden="1" customHeight="1" x14ac:dyDescent="0.2">
      <c r="AX29617" s="78"/>
      <c r="AZ29617" s="167"/>
      <c r="BA29617" s="77"/>
      <c r="BB29617" s="77"/>
    </row>
    <row r="29618" spans="50:54" s="79" customFormat="1" ht="0" hidden="1" customHeight="1" x14ac:dyDescent="0.2">
      <c r="AX29618" s="78"/>
      <c r="AZ29618" s="167"/>
      <c r="BA29618" s="77"/>
      <c r="BB29618" s="77"/>
    </row>
    <row r="29619" spans="50:54" s="79" customFormat="1" ht="0" hidden="1" customHeight="1" x14ac:dyDescent="0.2">
      <c r="AX29619" s="78"/>
      <c r="AZ29619" s="167"/>
      <c r="BA29619" s="77"/>
      <c r="BB29619" s="77"/>
    </row>
    <row r="29620" spans="50:54" s="79" customFormat="1" ht="0" hidden="1" customHeight="1" x14ac:dyDescent="0.2">
      <c r="AX29620" s="78"/>
      <c r="AZ29620" s="167"/>
      <c r="BA29620" s="77"/>
      <c r="BB29620" s="77"/>
    </row>
    <row r="29621" spans="50:54" s="79" customFormat="1" ht="0" hidden="1" customHeight="1" x14ac:dyDescent="0.2">
      <c r="AX29621" s="78"/>
      <c r="AZ29621" s="167"/>
      <c r="BA29621" s="77"/>
      <c r="BB29621" s="77"/>
    </row>
    <row r="29622" spans="50:54" s="79" customFormat="1" ht="0" hidden="1" customHeight="1" x14ac:dyDescent="0.2">
      <c r="AX29622" s="78"/>
      <c r="AZ29622" s="167"/>
      <c r="BA29622" s="77"/>
      <c r="BB29622" s="77"/>
    </row>
    <row r="29623" spans="50:54" s="79" customFormat="1" ht="0" hidden="1" customHeight="1" x14ac:dyDescent="0.2">
      <c r="AX29623" s="78"/>
      <c r="AZ29623" s="167"/>
      <c r="BA29623" s="77"/>
      <c r="BB29623" s="77"/>
    </row>
    <row r="29624" spans="50:54" s="79" customFormat="1" ht="0" hidden="1" customHeight="1" x14ac:dyDescent="0.2">
      <c r="AX29624" s="78"/>
      <c r="AZ29624" s="167"/>
      <c r="BA29624" s="77"/>
      <c r="BB29624" s="77"/>
    </row>
    <row r="29625" spans="50:54" s="79" customFormat="1" ht="0" hidden="1" customHeight="1" x14ac:dyDescent="0.2">
      <c r="AX29625" s="78"/>
      <c r="AZ29625" s="167"/>
      <c r="BA29625" s="77"/>
      <c r="BB29625" s="77"/>
    </row>
    <row r="29626" spans="50:54" s="79" customFormat="1" ht="0" hidden="1" customHeight="1" x14ac:dyDescent="0.2">
      <c r="AX29626" s="78"/>
      <c r="AZ29626" s="167"/>
      <c r="BA29626" s="77"/>
      <c r="BB29626" s="77"/>
    </row>
    <row r="29627" spans="50:54" s="79" customFormat="1" ht="0" hidden="1" customHeight="1" x14ac:dyDescent="0.2">
      <c r="AX29627" s="78"/>
      <c r="AZ29627" s="167"/>
      <c r="BA29627" s="77"/>
      <c r="BB29627" s="77"/>
    </row>
    <row r="29628" spans="50:54" s="79" customFormat="1" ht="0" hidden="1" customHeight="1" x14ac:dyDescent="0.2">
      <c r="AX29628" s="78"/>
      <c r="AZ29628" s="167"/>
      <c r="BA29628" s="77"/>
      <c r="BB29628" s="77"/>
    </row>
    <row r="29629" spans="50:54" s="79" customFormat="1" ht="0" hidden="1" customHeight="1" x14ac:dyDescent="0.2">
      <c r="AX29629" s="78"/>
      <c r="AZ29629" s="167"/>
      <c r="BA29629" s="77"/>
      <c r="BB29629" s="77"/>
    </row>
    <row r="29630" spans="50:54" s="79" customFormat="1" ht="0" hidden="1" customHeight="1" x14ac:dyDescent="0.2">
      <c r="AX29630" s="78"/>
      <c r="AZ29630" s="167"/>
      <c r="BA29630" s="77"/>
      <c r="BB29630" s="77"/>
    </row>
    <row r="29631" spans="50:54" s="79" customFormat="1" ht="0" hidden="1" customHeight="1" x14ac:dyDescent="0.2">
      <c r="AX29631" s="78"/>
      <c r="AZ29631" s="167"/>
      <c r="BA29631" s="77"/>
      <c r="BB29631" s="77"/>
    </row>
    <row r="29632" spans="50:54" s="79" customFormat="1" ht="0" hidden="1" customHeight="1" x14ac:dyDescent="0.2">
      <c r="AX29632" s="78"/>
      <c r="AZ29632" s="167"/>
      <c r="BA29632" s="77"/>
      <c r="BB29632" s="77"/>
    </row>
    <row r="29633" spans="50:54" s="79" customFormat="1" ht="0" hidden="1" customHeight="1" x14ac:dyDescent="0.2">
      <c r="AX29633" s="78"/>
      <c r="AZ29633" s="167"/>
      <c r="BA29633" s="77"/>
      <c r="BB29633" s="77"/>
    </row>
    <row r="29634" spans="50:54" s="79" customFormat="1" ht="0" hidden="1" customHeight="1" x14ac:dyDescent="0.2">
      <c r="AX29634" s="78"/>
      <c r="AZ29634" s="167"/>
      <c r="BA29634" s="77"/>
      <c r="BB29634" s="77"/>
    </row>
    <row r="29635" spans="50:54" s="79" customFormat="1" ht="0" hidden="1" customHeight="1" x14ac:dyDescent="0.2">
      <c r="AX29635" s="78"/>
      <c r="AZ29635" s="167"/>
      <c r="BA29635" s="77"/>
      <c r="BB29635" s="77"/>
    </row>
    <row r="29636" spans="50:54" s="79" customFormat="1" ht="0" hidden="1" customHeight="1" x14ac:dyDescent="0.2">
      <c r="AX29636" s="78"/>
      <c r="AZ29636" s="167"/>
      <c r="BA29636" s="77"/>
      <c r="BB29636" s="77"/>
    </row>
    <row r="29637" spans="50:54" s="79" customFormat="1" ht="0" hidden="1" customHeight="1" x14ac:dyDescent="0.2">
      <c r="AX29637" s="78"/>
      <c r="AZ29637" s="167"/>
      <c r="BA29637" s="77"/>
      <c r="BB29637" s="77"/>
    </row>
    <row r="29638" spans="50:54" s="79" customFormat="1" ht="0" hidden="1" customHeight="1" x14ac:dyDescent="0.2">
      <c r="AX29638" s="78"/>
      <c r="AZ29638" s="167"/>
      <c r="BA29638" s="77"/>
      <c r="BB29638" s="77"/>
    </row>
    <row r="29639" spans="50:54" s="79" customFormat="1" ht="0" hidden="1" customHeight="1" x14ac:dyDescent="0.2">
      <c r="AX29639" s="78"/>
      <c r="AZ29639" s="167"/>
      <c r="BA29639" s="77"/>
      <c r="BB29639" s="77"/>
    </row>
    <row r="29640" spans="50:54" s="79" customFormat="1" ht="0" hidden="1" customHeight="1" x14ac:dyDescent="0.2">
      <c r="AX29640" s="78"/>
      <c r="AZ29640" s="167"/>
      <c r="BA29640" s="77"/>
      <c r="BB29640" s="77"/>
    </row>
    <row r="29641" spans="50:54" s="79" customFormat="1" ht="0" hidden="1" customHeight="1" x14ac:dyDescent="0.2">
      <c r="AX29641" s="78"/>
      <c r="AZ29641" s="167"/>
      <c r="BA29641" s="77"/>
      <c r="BB29641" s="77"/>
    </row>
    <row r="29642" spans="50:54" s="79" customFormat="1" ht="0" hidden="1" customHeight="1" x14ac:dyDescent="0.2">
      <c r="AX29642" s="78"/>
      <c r="AZ29642" s="167"/>
      <c r="BA29642" s="77"/>
      <c r="BB29642" s="77"/>
    </row>
    <row r="29643" spans="50:54" s="79" customFormat="1" ht="0" hidden="1" customHeight="1" x14ac:dyDescent="0.2">
      <c r="AX29643" s="78"/>
      <c r="AZ29643" s="167"/>
      <c r="BA29643" s="77"/>
      <c r="BB29643" s="77"/>
    </row>
    <row r="29644" spans="50:54" s="79" customFormat="1" ht="0" hidden="1" customHeight="1" x14ac:dyDescent="0.2">
      <c r="AX29644" s="78"/>
      <c r="AZ29644" s="167"/>
      <c r="BA29644" s="77"/>
      <c r="BB29644" s="77"/>
    </row>
    <row r="29645" spans="50:54" s="79" customFormat="1" ht="0" hidden="1" customHeight="1" x14ac:dyDescent="0.2">
      <c r="AX29645" s="78"/>
      <c r="AZ29645" s="167"/>
      <c r="BA29645" s="77"/>
      <c r="BB29645" s="77"/>
    </row>
    <row r="29646" spans="50:54" s="79" customFormat="1" ht="0" hidden="1" customHeight="1" x14ac:dyDescent="0.2">
      <c r="AX29646" s="78"/>
      <c r="AZ29646" s="167"/>
      <c r="BA29646" s="77"/>
      <c r="BB29646" s="77"/>
    </row>
    <row r="29647" spans="50:54" s="79" customFormat="1" ht="0" hidden="1" customHeight="1" x14ac:dyDescent="0.2">
      <c r="AX29647" s="78"/>
      <c r="AZ29647" s="167"/>
      <c r="BA29647" s="77"/>
      <c r="BB29647" s="77"/>
    </row>
    <row r="29648" spans="50:54" s="79" customFormat="1" ht="0" hidden="1" customHeight="1" x14ac:dyDescent="0.2">
      <c r="AX29648" s="78"/>
      <c r="AZ29648" s="167"/>
      <c r="BA29648" s="77"/>
      <c r="BB29648" s="77"/>
    </row>
    <row r="29649" spans="50:54" s="79" customFormat="1" ht="0" hidden="1" customHeight="1" x14ac:dyDescent="0.2">
      <c r="AX29649" s="78"/>
      <c r="AZ29649" s="167"/>
      <c r="BA29649" s="77"/>
      <c r="BB29649" s="77"/>
    </row>
    <row r="29650" spans="50:54" s="79" customFormat="1" ht="0" hidden="1" customHeight="1" x14ac:dyDescent="0.2">
      <c r="AX29650" s="78"/>
      <c r="AZ29650" s="167"/>
      <c r="BA29650" s="77"/>
      <c r="BB29650" s="77"/>
    </row>
    <row r="29651" spans="50:54" s="79" customFormat="1" ht="0" hidden="1" customHeight="1" x14ac:dyDescent="0.2">
      <c r="AX29651" s="78"/>
      <c r="AZ29651" s="167"/>
      <c r="BA29651" s="77"/>
      <c r="BB29651" s="77"/>
    </row>
    <row r="29652" spans="50:54" s="79" customFormat="1" ht="0" hidden="1" customHeight="1" x14ac:dyDescent="0.2">
      <c r="AX29652" s="78"/>
      <c r="AZ29652" s="167"/>
      <c r="BA29652" s="77"/>
      <c r="BB29652" s="77"/>
    </row>
    <row r="29653" spans="50:54" s="79" customFormat="1" ht="0" hidden="1" customHeight="1" x14ac:dyDescent="0.2">
      <c r="AX29653" s="78"/>
      <c r="AZ29653" s="167"/>
      <c r="BA29653" s="77"/>
      <c r="BB29653" s="77"/>
    </row>
    <row r="29654" spans="50:54" s="79" customFormat="1" ht="0" hidden="1" customHeight="1" x14ac:dyDescent="0.2">
      <c r="AX29654" s="78"/>
      <c r="AZ29654" s="167"/>
      <c r="BA29654" s="77"/>
      <c r="BB29654" s="77"/>
    </row>
    <row r="29655" spans="50:54" s="79" customFormat="1" ht="0" hidden="1" customHeight="1" x14ac:dyDescent="0.2">
      <c r="AX29655" s="78"/>
      <c r="AZ29655" s="167"/>
      <c r="BA29655" s="77"/>
      <c r="BB29655" s="77"/>
    </row>
    <row r="29656" spans="50:54" s="79" customFormat="1" ht="0" hidden="1" customHeight="1" x14ac:dyDescent="0.2">
      <c r="AX29656" s="78"/>
      <c r="AZ29656" s="167"/>
      <c r="BA29656" s="77"/>
      <c r="BB29656" s="77"/>
    </row>
    <row r="29657" spans="50:54" s="79" customFormat="1" ht="0" hidden="1" customHeight="1" x14ac:dyDescent="0.2">
      <c r="AX29657" s="78"/>
      <c r="AZ29657" s="167"/>
      <c r="BA29657" s="77"/>
      <c r="BB29657" s="77"/>
    </row>
    <row r="29658" spans="50:54" s="79" customFormat="1" ht="0" hidden="1" customHeight="1" x14ac:dyDescent="0.2">
      <c r="AX29658" s="78"/>
      <c r="AZ29658" s="167"/>
      <c r="BA29658" s="77"/>
      <c r="BB29658" s="77"/>
    </row>
    <row r="29659" spans="50:54" s="79" customFormat="1" ht="0" hidden="1" customHeight="1" x14ac:dyDescent="0.2">
      <c r="AX29659" s="78"/>
      <c r="AZ29659" s="167"/>
      <c r="BA29659" s="77"/>
      <c r="BB29659" s="77"/>
    </row>
    <row r="29660" spans="50:54" s="79" customFormat="1" ht="0" hidden="1" customHeight="1" x14ac:dyDescent="0.2">
      <c r="AX29660" s="78"/>
      <c r="AZ29660" s="167"/>
      <c r="BA29660" s="77"/>
      <c r="BB29660" s="77"/>
    </row>
    <row r="29661" spans="50:54" s="79" customFormat="1" ht="0" hidden="1" customHeight="1" x14ac:dyDescent="0.2">
      <c r="AX29661" s="78"/>
      <c r="AZ29661" s="167"/>
      <c r="BA29661" s="77"/>
      <c r="BB29661" s="77"/>
    </row>
    <row r="29662" spans="50:54" s="79" customFormat="1" ht="0" hidden="1" customHeight="1" x14ac:dyDescent="0.2">
      <c r="AX29662" s="78"/>
      <c r="AZ29662" s="167"/>
      <c r="BA29662" s="77"/>
      <c r="BB29662" s="77"/>
    </row>
    <row r="29663" spans="50:54" s="79" customFormat="1" ht="0" hidden="1" customHeight="1" x14ac:dyDescent="0.2">
      <c r="AX29663" s="78"/>
      <c r="AZ29663" s="167"/>
      <c r="BA29663" s="77"/>
      <c r="BB29663" s="77"/>
    </row>
    <row r="29664" spans="50:54" s="79" customFormat="1" ht="0" hidden="1" customHeight="1" x14ac:dyDescent="0.2">
      <c r="AX29664" s="78"/>
      <c r="AZ29664" s="167"/>
      <c r="BA29664" s="77"/>
      <c r="BB29664" s="77"/>
    </row>
    <row r="29665" spans="50:54" s="79" customFormat="1" ht="0" hidden="1" customHeight="1" x14ac:dyDescent="0.2">
      <c r="AX29665" s="78"/>
      <c r="AZ29665" s="167"/>
      <c r="BA29665" s="77"/>
      <c r="BB29665" s="77"/>
    </row>
    <row r="29666" spans="50:54" s="79" customFormat="1" ht="0" hidden="1" customHeight="1" x14ac:dyDescent="0.2">
      <c r="AX29666" s="78"/>
      <c r="AZ29666" s="167"/>
      <c r="BA29666" s="77"/>
      <c r="BB29666" s="77"/>
    </row>
    <row r="29667" spans="50:54" s="79" customFormat="1" ht="0" hidden="1" customHeight="1" x14ac:dyDescent="0.2">
      <c r="AX29667" s="78"/>
      <c r="AZ29667" s="167"/>
      <c r="BA29667" s="77"/>
      <c r="BB29667" s="77"/>
    </row>
    <row r="29668" spans="50:54" s="79" customFormat="1" ht="0" hidden="1" customHeight="1" x14ac:dyDescent="0.2">
      <c r="AX29668" s="78"/>
      <c r="AZ29668" s="167"/>
      <c r="BA29668" s="77"/>
      <c r="BB29668" s="77"/>
    </row>
    <row r="29669" spans="50:54" s="79" customFormat="1" ht="0" hidden="1" customHeight="1" x14ac:dyDescent="0.2">
      <c r="AX29669" s="78"/>
      <c r="AZ29669" s="167"/>
      <c r="BA29669" s="77"/>
      <c r="BB29669" s="77"/>
    </row>
    <row r="29670" spans="50:54" s="79" customFormat="1" ht="0" hidden="1" customHeight="1" x14ac:dyDescent="0.2">
      <c r="AX29670" s="78"/>
      <c r="AZ29670" s="167"/>
      <c r="BA29670" s="77"/>
      <c r="BB29670" s="77"/>
    </row>
    <row r="29671" spans="50:54" s="79" customFormat="1" ht="0" hidden="1" customHeight="1" x14ac:dyDescent="0.2">
      <c r="AX29671" s="78"/>
      <c r="AZ29671" s="167"/>
      <c r="BA29671" s="77"/>
      <c r="BB29671" s="77"/>
    </row>
    <row r="29672" spans="50:54" s="79" customFormat="1" ht="0" hidden="1" customHeight="1" x14ac:dyDescent="0.2">
      <c r="AX29672" s="78"/>
      <c r="AZ29672" s="167"/>
      <c r="BA29672" s="77"/>
      <c r="BB29672" s="77"/>
    </row>
    <row r="29673" spans="50:54" s="79" customFormat="1" ht="0" hidden="1" customHeight="1" x14ac:dyDescent="0.2">
      <c r="AX29673" s="78"/>
      <c r="AZ29673" s="167"/>
      <c r="BA29673" s="77"/>
      <c r="BB29673" s="77"/>
    </row>
    <row r="29674" spans="50:54" s="79" customFormat="1" ht="0" hidden="1" customHeight="1" x14ac:dyDescent="0.2">
      <c r="AX29674" s="78"/>
      <c r="AZ29674" s="167"/>
      <c r="BA29674" s="77"/>
      <c r="BB29674" s="77"/>
    </row>
    <row r="29675" spans="50:54" s="79" customFormat="1" ht="0" hidden="1" customHeight="1" x14ac:dyDescent="0.2">
      <c r="AX29675" s="78"/>
      <c r="AZ29675" s="167"/>
      <c r="BA29675" s="77"/>
      <c r="BB29675" s="77"/>
    </row>
    <row r="29676" spans="50:54" s="79" customFormat="1" ht="0" hidden="1" customHeight="1" x14ac:dyDescent="0.2">
      <c r="AX29676" s="78"/>
      <c r="AZ29676" s="167"/>
      <c r="BA29676" s="77"/>
      <c r="BB29676" s="77"/>
    </row>
    <row r="29677" spans="50:54" s="79" customFormat="1" ht="0" hidden="1" customHeight="1" x14ac:dyDescent="0.2">
      <c r="AX29677" s="78"/>
      <c r="AZ29677" s="167"/>
      <c r="BA29677" s="77"/>
      <c r="BB29677" s="77"/>
    </row>
    <row r="29678" spans="50:54" s="79" customFormat="1" ht="0" hidden="1" customHeight="1" x14ac:dyDescent="0.2">
      <c r="AX29678" s="78"/>
      <c r="AZ29678" s="167"/>
      <c r="BA29678" s="77"/>
      <c r="BB29678" s="77"/>
    </row>
    <row r="29679" spans="50:54" s="79" customFormat="1" ht="0" hidden="1" customHeight="1" x14ac:dyDescent="0.2">
      <c r="AX29679" s="78"/>
      <c r="AZ29679" s="167"/>
      <c r="BA29679" s="77"/>
      <c r="BB29679" s="77"/>
    </row>
    <row r="29680" spans="50:54" s="79" customFormat="1" ht="0" hidden="1" customHeight="1" x14ac:dyDescent="0.2">
      <c r="AX29680" s="78"/>
      <c r="AZ29680" s="167"/>
      <c r="BA29680" s="77"/>
      <c r="BB29680" s="77"/>
    </row>
    <row r="29681" spans="50:54" s="79" customFormat="1" ht="0" hidden="1" customHeight="1" x14ac:dyDescent="0.2">
      <c r="AX29681" s="78"/>
      <c r="AZ29681" s="167"/>
      <c r="BA29681" s="77"/>
      <c r="BB29681" s="77"/>
    </row>
    <row r="29682" spans="50:54" s="79" customFormat="1" ht="0" hidden="1" customHeight="1" x14ac:dyDescent="0.2">
      <c r="AX29682" s="78"/>
      <c r="AZ29682" s="167"/>
      <c r="BA29682" s="77"/>
      <c r="BB29682" s="77"/>
    </row>
    <row r="29683" spans="50:54" s="79" customFormat="1" ht="0" hidden="1" customHeight="1" x14ac:dyDescent="0.2">
      <c r="AX29683" s="78"/>
      <c r="AZ29683" s="167"/>
      <c r="BA29683" s="77"/>
      <c r="BB29683" s="77"/>
    </row>
    <row r="29684" spans="50:54" s="79" customFormat="1" ht="0" hidden="1" customHeight="1" x14ac:dyDescent="0.2">
      <c r="AX29684" s="78"/>
      <c r="AZ29684" s="167"/>
      <c r="BA29684" s="77"/>
      <c r="BB29684" s="77"/>
    </row>
    <row r="29685" spans="50:54" s="79" customFormat="1" ht="0" hidden="1" customHeight="1" x14ac:dyDescent="0.2">
      <c r="AX29685" s="78"/>
      <c r="AZ29685" s="167"/>
      <c r="BA29685" s="77"/>
      <c r="BB29685" s="77"/>
    </row>
    <row r="29686" spans="50:54" s="79" customFormat="1" ht="0" hidden="1" customHeight="1" x14ac:dyDescent="0.2">
      <c r="AX29686" s="78"/>
      <c r="AZ29686" s="167"/>
      <c r="BA29686" s="77"/>
      <c r="BB29686" s="77"/>
    </row>
    <row r="29687" spans="50:54" s="79" customFormat="1" ht="0" hidden="1" customHeight="1" x14ac:dyDescent="0.2">
      <c r="AX29687" s="78"/>
      <c r="AZ29687" s="167"/>
      <c r="BA29687" s="77"/>
      <c r="BB29687" s="77"/>
    </row>
    <row r="29688" spans="50:54" s="79" customFormat="1" ht="0" hidden="1" customHeight="1" x14ac:dyDescent="0.2">
      <c r="AX29688" s="78"/>
      <c r="AZ29688" s="167"/>
      <c r="BA29688" s="77"/>
      <c r="BB29688" s="77"/>
    </row>
    <row r="29689" spans="50:54" s="79" customFormat="1" ht="0" hidden="1" customHeight="1" x14ac:dyDescent="0.2">
      <c r="AX29689" s="78"/>
      <c r="AZ29689" s="167"/>
      <c r="BA29689" s="77"/>
      <c r="BB29689" s="77"/>
    </row>
    <row r="29690" spans="50:54" s="79" customFormat="1" ht="0" hidden="1" customHeight="1" x14ac:dyDescent="0.2">
      <c r="AX29690" s="78"/>
      <c r="AZ29690" s="167"/>
      <c r="BA29690" s="77"/>
      <c r="BB29690" s="77"/>
    </row>
    <row r="29691" spans="50:54" s="79" customFormat="1" ht="0" hidden="1" customHeight="1" x14ac:dyDescent="0.2">
      <c r="AX29691" s="78"/>
      <c r="AZ29691" s="167"/>
      <c r="BA29691" s="77"/>
      <c r="BB29691" s="77"/>
    </row>
    <row r="29692" spans="50:54" s="79" customFormat="1" ht="0" hidden="1" customHeight="1" x14ac:dyDescent="0.2">
      <c r="AX29692" s="78"/>
      <c r="AZ29692" s="167"/>
      <c r="BA29692" s="77"/>
      <c r="BB29692" s="77"/>
    </row>
    <row r="29693" spans="50:54" s="79" customFormat="1" ht="0" hidden="1" customHeight="1" x14ac:dyDescent="0.2">
      <c r="AX29693" s="78"/>
      <c r="AZ29693" s="167"/>
      <c r="BA29693" s="77"/>
      <c r="BB29693" s="77"/>
    </row>
    <row r="29694" spans="50:54" s="79" customFormat="1" ht="0" hidden="1" customHeight="1" x14ac:dyDescent="0.2">
      <c r="AX29694" s="78"/>
      <c r="AZ29694" s="167"/>
      <c r="BA29694" s="77"/>
      <c r="BB29694" s="77"/>
    </row>
    <row r="29695" spans="50:54" s="79" customFormat="1" ht="0" hidden="1" customHeight="1" x14ac:dyDescent="0.2">
      <c r="AX29695" s="78"/>
      <c r="AZ29695" s="167"/>
      <c r="BA29695" s="77"/>
      <c r="BB29695" s="77"/>
    </row>
    <row r="29696" spans="50:54" s="79" customFormat="1" ht="0" hidden="1" customHeight="1" x14ac:dyDescent="0.2">
      <c r="AX29696" s="78"/>
      <c r="AZ29696" s="167"/>
      <c r="BA29696" s="77"/>
      <c r="BB29696" s="77"/>
    </row>
    <row r="29697" spans="50:54" s="79" customFormat="1" ht="0" hidden="1" customHeight="1" x14ac:dyDescent="0.2">
      <c r="AX29697" s="78"/>
      <c r="AZ29697" s="167"/>
      <c r="BA29697" s="77"/>
      <c r="BB29697" s="77"/>
    </row>
    <row r="29698" spans="50:54" s="79" customFormat="1" ht="0" hidden="1" customHeight="1" x14ac:dyDescent="0.2">
      <c r="AX29698" s="78"/>
      <c r="AZ29698" s="167"/>
      <c r="BA29698" s="77"/>
      <c r="BB29698" s="77"/>
    </row>
    <row r="29699" spans="50:54" s="79" customFormat="1" ht="0" hidden="1" customHeight="1" x14ac:dyDescent="0.2">
      <c r="AX29699" s="78"/>
      <c r="AZ29699" s="167"/>
      <c r="BA29699" s="77"/>
      <c r="BB29699" s="77"/>
    </row>
    <row r="29700" spans="50:54" s="79" customFormat="1" ht="0" hidden="1" customHeight="1" x14ac:dyDescent="0.2">
      <c r="AX29700" s="78"/>
      <c r="AZ29700" s="167"/>
      <c r="BA29700" s="77"/>
      <c r="BB29700" s="77"/>
    </row>
    <row r="29701" spans="50:54" s="79" customFormat="1" ht="0" hidden="1" customHeight="1" x14ac:dyDescent="0.2">
      <c r="AX29701" s="78"/>
      <c r="AZ29701" s="167"/>
      <c r="BA29701" s="77"/>
      <c r="BB29701" s="77"/>
    </row>
    <row r="29702" spans="50:54" s="79" customFormat="1" ht="0" hidden="1" customHeight="1" x14ac:dyDescent="0.2">
      <c r="AX29702" s="78"/>
      <c r="AZ29702" s="167"/>
      <c r="BA29702" s="77"/>
      <c r="BB29702" s="77"/>
    </row>
    <row r="29703" spans="50:54" s="79" customFormat="1" ht="0" hidden="1" customHeight="1" x14ac:dyDescent="0.2">
      <c r="AX29703" s="78"/>
      <c r="AZ29703" s="167"/>
      <c r="BA29703" s="77"/>
      <c r="BB29703" s="77"/>
    </row>
    <row r="29704" spans="50:54" s="79" customFormat="1" ht="0" hidden="1" customHeight="1" x14ac:dyDescent="0.2">
      <c r="AX29704" s="78"/>
      <c r="AZ29704" s="167"/>
      <c r="BA29704" s="77"/>
      <c r="BB29704" s="77"/>
    </row>
    <row r="29705" spans="50:54" s="79" customFormat="1" ht="0" hidden="1" customHeight="1" x14ac:dyDescent="0.2">
      <c r="AX29705" s="78"/>
      <c r="AZ29705" s="167"/>
      <c r="BA29705" s="77"/>
      <c r="BB29705" s="77"/>
    </row>
    <row r="29706" spans="50:54" s="79" customFormat="1" ht="0" hidden="1" customHeight="1" x14ac:dyDescent="0.2">
      <c r="AX29706" s="78"/>
      <c r="AZ29706" s="167"/>
      <c r="BA29706" s="77"/>
      <c r="BB29706" s="77"/>
    </row>
    <row r="29707" spans="50:54" s="79" customFormat="1" ht="0" hidden="1" customHeight="1" x14ac:dyDescent="0.2">
      <c r="AX29707" s="78"/>
      <c r="AZ29707" s="167"/>
      <c r="BA29707" s="77"/>
      <c r="BB29707" s="77"/>
    </row>
    <row r="29708" spans="50:54" s="79" customFormat="1" ht="0" hidden="1" customHeight="1" x14ac:dyDescent="0.2">
      <c r="AX29708" s="78"/>
      <c r="AZ29708" s="167"/>
      <c r="BA29708" s="77"/>
      <c r="BB29708" s="77"/>
    </row>
    <row r="29709" spans="50:54" s="79" customFormat="1" ht="0" hidden="1" customHeight="1" x14ac:dyDescent="0.2">
      <c r="AX29709" s="78"/>
      <c r="AZ29709" s="167"/>
      <c r="BA29709" s="77"/>
      <c r="BB29709" s="77"/>
    </row>
    <row r="29710" spans="50:54" s="79" customFormat="1" ht="0" hidden="1" customHeight="1" x14ac:dyDescent="0.2">
      <c r="AX29710" s="78"/>
      <c r="AZ29710" s="167"/>
      <c r="BA29710" s="77"/>
      <c r="BB29710" s="77"/>
    </row>
    <row r="29711" spans="50:54" s="79" customFormat="1" ht="0" hidden="1" customHeight="1" x14ac:dyDescent="0.2">
      <c r="AX29711" s="78"/>
      <c r="AZ29711" s="167"/>
      <c r="BA29711" s="77"/>
      <c r="BB29711" s="77"/>
    </row>
    <row r="29712" spans="50:54" s="79" customFormat="1" ht="0" hidden="1" customHeight="1" x14ac:dyDescent="0.2">
      <c r="AX29712" s="78"/>
      <c r="AZ29712" s="167"/>
      <c r="BA29712" s="77"/>
      <c r="BB29712" s="77"/>
    </row>
    <row r="29713" spans="50:54" s="79" customFormat="1" ht="0" hidden="1" customHeight="1" x14ac:dyDescent="0.2">
      <c r="AX29713" s="78"/>
      <c r="AZ29713" s="167"/>
      <c r="BA29713" s="77"/>
      <c r="BB29713" s="77"/>
    </row>
    <row r="29714" spans="50:54" s="79" customFormat="1" ht="0" hidden="1" customHeight="1" x14ac:dyDescent="0.2">
      <c r="AX29714" s="78"/>
      <c r="AZ29714" s="167"/>
      <c r="BA29714" s="77"/>
      <c r="BB29714" s="77"/>
    </row>
    <row r="29715" spans="50:54" s="79" customFormat="1" ht="0" hidden="1" customHeight="1" x14ac:dyDescent="0.2">
      <c r="AX29715" s="78"/>
      <c r="AZ29715" s="167"/>
      <c r="BA29715" s="77"/>
      <c r="BB29715" s="77"/>
    </row>
    <row r="29716" spans="50:54" s="79" customFormat="1" ht="0" hidden="1" customHeight="1" x14ac:dyDescent="0.2">
      <c r="AX29716" s="78"/>
      <c r="AZ29716" s="167"/>
      <c r="BA29716" s="77"/>
      <c r="BB29716" s="77"/>
    </row>
    <row r="29717" spans="50:54" s="79" customFormat="1" ht="0" hidden="1" customHeight="1" x14ac:dyDescent="0.2">
      <c r="AX29717" s="78"/>
      <c r="AZ29717" s="167"/>
      <c r="BA29717" s="77"/>
      <c r="BB29717" s="77"/>
    </row>
    <row r="29718" spans="50:54" s="79" customFormat="1" ht="0" hidden="1" customHeight="1" x14ac:dyDescent="0.2">
      <c r="AX29718" s="78"/>
      <c r="AZ29718" s="167"/>
      <c r="BA29718" s="77"/>
      <c r="BB29718" s="77"/>
    </row>
    <row r="29719" spans="50:54" s="79" customFormat="1" ht="0" hidden="1" customHeight="1" x14ac:dyDescent="0.2">
      <c r="AX29719" s="78"/>
      <c r="AZ29719" s="167"/>
      <c r="BA29719" s="77"/>
      <c r="BB29719" s="77"/>
    </row>
    <row r="29720" spans="50:54" s="79" customFormat="1" ht="0" hidden="1" customHeight="1" x14ac:dyDescent="0.2">
      <c r="AX29720" s="78"/>
      <c r="AZ29720" s="167"/>
      <c r="BA29720" s="77"/>
      <c r="BB29720" s="77"/>
    </row>
    <row r="29721" spans="50:54" s="79" customFormat="1" ht="0" hidden="1" customHeight="1" x14ac:dyDescent="0.2">
      <c r="AX29721" s="78"/>
      <c r="AZ29721" s="167"/>
      <c r="BA29721" s="77"/>
      <c r="BB29721" s="77"/>
    </row>
    <row r="29722" spans="50:54" s="79" customFormat="1" ht="0" hidden="1" customHeight="1" x14ac:dyDescent="0.2">
      <c r="AX29722" s="78"/>
      <c r="AZ29722" s="167"/>
      <c r="BA29722" s="77"/>
      <c r="BB29722" s="77"/>
    </row>
    <row r="29723" spans="50:54" s="79" customFormat="1" ht="0" hidden="1" customHeight="1" x14ac:dyDescent="0.2">
      <c r="AX29723" s="78"/>
      <c r="AZ29723" s="167"/>
      <c r="BA29723" s="77"/>
      <c r="BB29723" s="77"/>
    </row>
    <row r="29724" spans="50:54" s="79" customFormat="1" ht="0" hidden="1" customHeight="1" x14ac:dyDescent="0.2">
      <c r="AX29724" s="78"/>
      <c r="AZ29724" s="167"/>
      <c r="BA29724" s="77"/>
      <c r="BB29724" s="77"/>
    </row>
    <row r="29725" spans="50:54" s="79" customFormat="1" ht="0" hidden="1" customHeight="1" x14ac:dyDescent="0.2">
      <c r="AX29725" s="78"/>
      <c r="AZ29725" s="167"/>
      <c r="BA29725" s="77"/>
      <c r="BB29725" s="77"/>
    </row>
    <row r="29726" spans="50:54" s="79" customFormat="1" ht="0" hidden="1" customHeight="1" x14ac:dyDescent="0.2">
      <c r="AX29726" s="78"/>
      <c r="AZ29726" s="167"/>
      <c r="BA29726" s="77"/>
      <c r="BB29726" s="77"/>
    </row>
    <row r="29727" spans="50:54" s="79" customFormat="1" ht="0" hidden="1" customHeight="1" x14ac:dyDescent="0.2">
      <c r="AX29727" s="78"/>
      <c r="AZ29727" s="167"/>
      <c r="BA29727" s="77"/>
      <c r="BB29727" s="77"/>
    </row>
    <row r="29728" spans="50:54" s="79" customFormat="1" ht="0" hidden="1" customHeight="1" x14ac:dyDescent="0.2">
      <c r="AX29728" s="78"/>
      <c r="AZ29728" s="167"/>
      <c r="BA29728" s="77"/>
      <c r="BB29728" s="77"/>
    </row>
    <row r="29729" spans="50:54" s="79" customFormat="1" ht="0" hidden="1" customHeight="1" x14ac:dyDescent="0.2">
      <c r="AX29729" s="78"/>
      <c r="AZ29729" s="167"/>
      <c r="BA29729" s="77"/>
      <c r="BB29729" s="77"/>
    </row>
    <row r="29730" spans="50:54" s="79" customFormat="1" ht="0" hidden="1" customHeight="1" x14ac:dyDescent="0.2">
      <c r="AX29730" s="78"/>
      <c r="AZ29730" s="167"/>
      <c r="BA29730" s="77"/>
      <c r="BB29730" s="77"/>
    </row>
    <row r="29731" spans="50:54" s="79" customFormat="1" ht="0" hidden="1" customHeight="1" x14ac:dyDescent="0.2">
      <c r="AX29731" s="78"/>
      <c r="AZ29731" s="167"/>
      <c r="BA29731" s="77"/>
      <c r="BB29731" s="77"/>
    </row>
    <row r="29732" spans="50:54" s="79" customFormat="1" ht="0" hidden="1" customHeight="1" x14ac:dyDescent="0.2">
      <c r="AX29732" s="78"/>
      <c r="AZ29732" s="167"/>
      <c r="BA29732" s="77"/>
      <c r="BB29732" s="77"/>
    </row>
    <row r="29733" spans="50:54" s="79" customFormat="1" ht="0" hidden="1" customHeight="1" x14ac:dyDescent="0.2">
      <c r="AX29733" s="78"/>
      <c r="AZ29733" s="167"/>
      <c r="BA29733" s="77"/>
      <c r="BB29733" s="77"/>
    </row>
    <row r="29734" spans="50:54" s="79" customFormat="1" ht="0" hidden="1" customHeight="1" x14ac:dyDescent="0.2">
      <c r="AX29734" s="78"/>
      <c r="AZ29734" s="167"/>
      <c r="BA29734" s="77"/>
      <c r="BB29734" s="77"/>
    </row>
    <row r="29735" spans="50:54" s="79" customFormat="1" ht="0" hidden="1" customHeight="1" x14ac:dyDescent="0.2">
      <c r="AX29735" s="78"/>
      <c r="AZ29735" s="167"/>
      <c r="BA29735" s="77"/>
      <c r="BB29735" s="77"/>
    </row>
    <row r="29736" spans="50:54" s="79" customFormat="1" ht="0" hidden="1" customHeight="1" x14ac:dyDescent="0.2">
      <c r="AX29736" s="78"/>
      <c r="AZ29736" s="167"/>
      <c r="BA29736" s="77"/>
      <c r="BB29736" s="77"/>
    </row>
    <row r="29737" spans="50:54" s="79" customFormat="1" ht="0" hidden="1" customHeight="1" x14ac:dyDescent="0.2">
      <c r="AX29737" s="78"/>
      <c r="AZ29737" s="167"/>
      <c r="BA29737" s="77"/>
      <c r="BB29737" s="77"/>
    </row>
    <row r="29738" spans="50:54" s="79" customFormat="1" ht="0" hidden="1" customHeight="1" x14ac:dyDescent="0.2">
      <c r="AX29738" s="78"/>
      <c r="AZ29738" s="167"/>
      <c r="BA29738" s="77"/>
      <c r="BB29738" s="77"/>
    </row>
    <row r="29739" spans="50:54" s="79" customFormat="1" ht="0" hidden="1" customHeight="1" x14ac:dyDescent="0.2">
      <c r="AX29739" s="78"/>
      <c r="AZ29739" s="167"/>
      <c r="BA29739" s="77"/>
      <c r="BB29739" s="77"/>
    </row>
    <row r="29740" spans="50:54" s="79" customFormat="1" ht="0" hidden="1" customHeight="1" x14ac:dyDescent="0.2">
      <c r="AX29740" s="78"/>
      <c r="AZ29740" s="167"/>
      <c r="BA29740" s="77"/>
      <c r="BB29740" s="77"/>
    </row>
    <row r="29741" spans="50:54" s="79" customFormat="1" ht="0" hidden="1" customHeight="1" x14ac:dyDescent="0.2">
      <c r="AX29741" s="78"/>
      <c r="AZ29741" s="167"/>
      <c r="BA29741" s="77"/>
      <c r="BB29741" s="77"/>
    </row>
    <row r="29742" spans="50:54" s="79" customFormat="1" ht="0" hidden="1" customHeight="1" x14ac:dyDescent="0.2">
      <c r="AX29742" s="78"/>
      <c r="AZ29742" s="167"/>
      <c r="BA29742" s="77"/>
      <c r="BB29742" s="77"/>
    </row>
    <row r="29743" spans="50:54" s="79" customFormat="1" ht="0" hidden="1" customHeight="1" x14ac:dyDescent="0.2">
      <c r="AX29743" s="78"/>
      <c r="AZ29743" s="167"/>
      <c r="BA29743" s="77"/>
      <c r="BB29743" s="77"/>
    </row>
    <row r="29744" spans="50:54" s="79" customFormat="1" ht="0" hidden="1" customHeight="1" x14ac:dyDescent="0.2">
      <c r="AX29744" s="78"/>
      <c r="AZ29744" s="167"/>
      <c r="BA29744" s="77"/>
      <c r="BB29744" s="77"/>
    </row>
    <row r="29745" spans="50:54" s="79" customFormat="1" ht="0" hidden="1" customHeight="1" x14ac:dyDescent="0.2">
      <c r="AX29745" s="78"/>
      <c r="AZ29745" s="167"/>
      <c r="BA29745" s="77"/>
      <c r="BB29745" s="77"/>
    </row>
    <row r="29746" spans="50:54" s="79" customFormat="1" ht="0" hidden="1" customHeight="1" x14ac:dyDescent="0.2">
      <c r="AX29746" s="78"/>
      <c r="AZ29746" s="167"/>
      <c r="BA29746" s="77"/>
      <c r="BB29746" s="77"/>
    </row>
    <row r="29747" spans="50:54" s="79" customFormat="1" ht="0" hidden="1" customHeight="1" x14ac:dyDescent="0.2">
      <c r="AX29747" s="78"/>
      <c r="AZ29747" s="167"/>
      <c r="BA29747" s="77"/>
      <c r="BB29747" s="77"/>
    </row>
    <row r="29748" spans="50:54" s="79" customFormat="1" ht="0" hidden="1" customHeight="1" x14ac:dyDescent="0.2">
      <c r="AX29748" s="78"/>
      <c r="AZ29748" s="167"/>
      <c r="BA29748" s="77"/>
      <c r="BB29748" s="77"/>
    </row>
    <row r="29749" spans="50:54" s="79" customFormat="1" ht="0" hidden="1" customHeight="1" x14ac:dyDescent="0.2">
      <c r="AX29749" s="78"/>
      <c r="AZ29749" s="167"/>
      <c r="BA29749" s="77"/>
      <c r="BB29749" s="77"/>
    </row>
    <row r="29750" spans="50:54" s="79" customFormat="1" ht="0" hidden="1" customHeight="1" x14ac:dyDescent="0.2">
      <c r="AX29750" s="78"/>
      <c r="AZ29750" s="167"/>
      <c r="BA29750" s="77"/>
      <c r="BB29750" s="77"/>
    </row>
    <row r="29751" spans="50:54" s="79" customFormat="1" ht="0" hidden="1" customHeight="1" x14ac:dyDescent="0.2">
      <c r="AX29751" s="78"/>
      <c r="AZ29751" s="167"/>
      <c r="BA29751" s="77"/>
      <c r="BB29751" s="77"/>
    </row>
    <row r="29752" spans="50:54" s="79" customFormat="1" ht="0" hidden="1" customHeight="1" x14ac:dyDescent="0.2">
      <c r="AX29752" s="78"/>
      <c r="AZ29752" s="167"/>
      <c r="BA29752" s="77"/>
      <c r="BB29752" s="77"/>
    </row>
    <row r="29753" spans="50:54" s="79" customFormat="1" ht="0" hidden="1" customHeight="1" x14ac:dyDescent="0.2">
      <c r="AX29753" s="78"/>
      <c r="AZ29753" s="167"/>
      <c r="BA29753" s="77"/>
      <c r="BB29753" s="77"/>
    </row>
    <row r="29754" spans="50:54" s="79" customFormat="1" ht="0" hidden="1" customHeight="1" x14ac:dyDescent="0.2">
      <c r="AX29754" s="78"/>
      <c r="AZ29754" s="167"/>
      <c r="BA29754" s="77"/>
      <c r="BB29754" s="77"/>
    </row>
    <row r="29755" spans="50:54" s="79" customFormat="1" ht="0" hidden="1" customHeight="1" x14ac:dyDescent="0.2">
      <c r="AX29755" s="78"/>
      <c r="AZ29755" s="167"/>
      <c r="BA29755" s="77"/>
      <c r="BB29755" s="77"/>
    </row>
    <row r="29756" spans="50:54" s="79" customFormat="1" ht="0" hidden="1" customHeight="1" x14ac:dyDescent="0.2">
      <c r="AX29756" s="78"/>
      <c r="AZ29756" s="167"/>
      <c r="BA29756" s="77"/>
      <c r="BB29756" s="77"/>
    </row>
    <row r="29757" spans="50:54" s="79" customFormat="1" ht="0" hidden="1" customHeight="1" x14ac:dyDescent="0.2">
      <c r="AX29757" s="78"/>
      <c r="AZ29757" s="167"/>
      <c r="BA29757" s="77"/>
      <c r="BB29757" s="77"/>
    </row>
    <row r="29758" spans="50:54" s="79" customFormat="1" ht="0" hidden="1" customHeight="1" x14ac:dyDescent="0.2">
      <c r="AX29758" s="78"/>
      <c r="AZ29758" s="167"/>
      <c r="BA29758" s="77"/>
      <c r="BB29758" s="77"/>
    </row>
    <row r="29759" spans="50:54" s="79" customFormat="1" ht="0" hidden="1" customHeight="1" x14ac:dyDescent="0.2">
      <c r="AX29759" s="78"/>
      <c r="AZ29759" s="167"/>
      <c r="BA29759" s="77"/>
      <c r="BB29759" s="77"/>
    </row>
    <row r="29760" spans="50:54" s="79" customFormat="1" ht="0" hidden="1" customHeight="1" x14ac:dyDescent="0.2">
      <c r="AX29760" s="78"/>
      <c r="AZ29760" s="167"/>
      <c r="BA29760" s="77"/>
      <c r="BB29760" s="77"/>
    </row>
    <row r="29761" spans="50:54" s="79" customFormat="1" ht="0" hidden="1" customHeight="1" x14ac:dyDescent="0.2">
      <c r="AX29761" s="78"/>
      <c r="AZ29761" s="167"/>
      <c r="BA29761" s="77"/>
      <c r="BB29761" s="77"/>
    </row>
    <row r="29762" spans="50:54" s="79" customFormat="1" ht="0" hidden="1" customHeight="1" x14ac:dyDescent="0.2">
      <c r="AX29762" s="78"/>
      <c r="AZ29762" s="167"/>
      <c r="BA29762" s="77"/>
      <c r="BB29762" s="77"/>
    </row>
    <row r="29763" spans="50:54" s="79" customFormat="1" ht="0" hidden="1" customHeight="1" x14ac:dyDescent="0.2">
      <c r="AX29763" s="78"/>
      <c r="AZ29763" s="167"/>
      <c r="BA29763" s="77"/>
      <c r="BB29763" s="77"/>
    </row>
    <row r="29764" spans="50:54" s="79" customFormat="1" ht="0" hidden="1" customHeight="1" x14ac:dyDescent="0.2">
      <c r="AX29764" s="78"/>
      <c r="AZ29764" s="167"/>
      <c r="BA29764" s="77"/>
      <c r="BB29764" s="77"/>
    </row>
    <row r="29765" spans="50:54" s="79" customFormat="1" ht="0" hidden="1" customHeight="1" x14ac:dyDescent="0.2">
      <c r="AX29765" s="78"/>
      <c r="AZ29765" s="167"/>
      <c r="BA29765" s="77"/>
      <c r="BB29765" s="77"/>
    </row>
    <row r="29766" spans="50:54" s="79" customFormat="1" ht="0" hidden="1" customHeight="1" x14ac:dyDescent="0.2">
      <c r="AX29766" s="78"/>
      <c r="AZ29766" s="167"/>
      <c r="BA29766" s="77"/>
      <c r="BB29766" s="77"/>
    </row>
    <row r="29767" spans="50:54" s="79" customFormat="1" ht="0" hidden="1" customHeight="1" x14ac:dyDescent="0.2">
      <c r="AX29767" s="78"/>
      <c r="AZ29767" s="167"/>
      <c r="BA29767" s="77"/>
      <c r="BB29767" s="77"/>
    </row>
    <row r="29768" spans="50:54" s="79" customFormat="1" ht="0" hidden="1" customHeight="1" x14ac:dyDescent="0.2">
      <c r="AX29768" s="78"/>
      <c r="AZ29768" s="167"/>
      <c r="BA29768" s="77"/>
      <c r="BB29768" s="77"/>
    </row>
    <row r="29769" spans="50:54" s="79" customFormat="1" ht="0" hidden="1" customHeight="1" x14ac:dyDescent="0.2">
      <c r="AX29769" s="78"/>
      <c r="AZ29769" s="167"/>
      <c r="BA29769" s="77"/>
      <c r="BB29769" s="77"/>
    </row>
    <row r="29770" spans="50:54" s="79" customFormat="1" ht="0" hidden="1" customHeight="1" x14ac:dyDescent="0.2">
      <c r="AX29770" s="78"/>
      <c r="AZ29770" s="167"/>
      <c r="BA29770" s="77"/>
      <c r="BB29770" s="77"/>
    </row>
    <row r="29771" spans="50:54" s="79" customFormat="1" ht="0" hidden="1" customHeight="1" x14ac:dyDescent="0.2">
      <c r="AX29771" s="78"/>
      <c r="AZ29771" s="167"/>
      <c r="BA29771" s="77"/>
      <c r="BB29771" s="77"/>
    </row>
    <row r="29772" spans="50:54" s="79" customFormat="1" ht="0" hidden="1" customHeight="1" x14ac:dyDescent="0.2">
      <c r="AX29772" s="78"/>
      <c r="AZ29772" s="167"/>
      <c r="BA29772" s="77"/>
      <c r="BB29772" s="77"/>
    </row>
    <row r="29773" spans="50:54" s="79" customFormat="1" ht="0" hidden="1" customHeight="1" x14ac:dyDescent="0.2">
      <c r="AX29773" s="78"/>
      <c r="AZ29773" s="167"/>
      <c r="BA29773" s="77"/>
      <c r="BB29773" s="77"/>
    </row>
    <row r="29774" spans="50:54" s="79" customFormat="1" ht="0" hidden="1" customHeight="1" x14ac:dyDescent="0.2">
      <c r="AX29774" s="78"/>
      <c r="AZ29774" s="167"/>
      <c r="BA29774" s="77"/>
      <c r="BB29774" s="77"/>
    </row>
    <row r="29775" spans="50:54" s="79" customFormat="1" ht="0" hidden="1" customHeight="1" x14ac:dyDescent="0.2">
      <c r="AX29775" s="78"/>
      <c r="AZ29775" s="167"/>
      <c r="BA29775" s="77"/>
      <c r="BB29775" s="77"/>
    </row>
    <row r="29776" spans="50:54" s="79" customFormat="1" ht="0" hidden="1" customHeight="1" x14ac:dyDescent="0.2">
      <c r="AX29776" s="78"/>
      <c r="AZ29776" s="167"/>
      <c r="BA29776" s="77"/>
      <c r="BB29776" s="77"/>
    </row>
    <row r="29777" spans="50:54" s="79" customFormat="1" ht="0" hidden="1" customHeight="1" x14ac:dyDescent="0.2">
      <c r="AX29777" s="78"/>
      <c r="AZ29777" s="167"/>
      <c r="BA29777" s="77"/>
      <c r="BB29777" s="77"/>
    </row>
    <row r="29778" spans="50:54" s="79" customFormat="1" ht="0" hidden="1" customHeight="1" x14ac:dyDescent="0.2">
      <c r="AX29778" s="78"/>
      <c r="AZ29778" s="167"/>
      <c r="BA29778" s="77"/>
      <c r="BB29778" s="77"/>
    </row>
    <row r="29779" spans="50:54" s="79" customFormat="1" ht="0" hidden="1" customHeight="1" x14ac:dyDescent="0.2">
      <c r="AX29779" s="78"/>
      <c r="AZ29779" s="167"/>
      <c r="BA29779" s="77"/>
      <c r="BB29779" s="77"/>
    </row>
    <row r="29780" spans="50:54" s="79" customFormat="1" ht="0" hidden="1" customHeight="1" x14ac:dyDescent="0.2">
      <c r="AX29780" s="78"/>
      <c r="AZ29780" s="167"/>
      <c r="BA29780" s="77"/>
      <c r="BB29780" s="77"/>
    </row>
    <row r="29781" spans="50:54" s="79" customFormat="1" ht="0" hidden="1" customHeight="1" x14ac:dyDescent="0.2">
      <c r="AX29781" s="78"/>
      <c r="AZ29781" s="167"/>
      <c r="BA29781" s="77"/>
      <c r="BB29781" s="77"/>
    </row>
    <row r="29782" spans="50:54" s="79" customFormat="1" ht="0" hidden="1" customHeight="1" x14ac:dyDescent="0.2">
      <c r="AX29782" s="78"/>
      <c r="AZ29782" s="167"/>
      <c r="BA29782" s="77"/>
      <c r="BB29782" s="77"/>
    </row>
    <row r="29783" spans="50:54" s="79" customFormat="1" ht="0" hidden="1" customHeight="1" x14ac:dyDescent="0.2">
      <c r="AX29783" s="78"/>
      <c r="AZ29783" s="167"/>
      <c r="BA29783" s="77"/>
      <c r="BB29783" s="77"/>
    </row>
    <row r="29784" spans="50:54" s="79" customFormat="1" ht="0" hidden="1" customHeight="1" x14ac:dyDescent="0.2">
      <c r="AX29784" s="78"/>
      <c r="AZ29784" s="167"/>
      <c r="BA29784" s="77"/>
      <c r="BB29784" s="77"/>
    </row>
    <row r="29785" spans="50:54" s="79" customFormat="1" ht="0" hidden="1" customHeight="1" x14ac:dyDescent="0.2">
      <c r="AX29785" s="78"/>
      <c r="AZ29785" s="167"/>
      <c r="BA29785" s="77"/>
      <c r="BB29785" s="77"/>
    </row>
    <row r="29786" spans="50:54" s="79" customFormat="1" ht="0" hidden="1" customHeight="1" x14ac:dyDescent="0.2">
      <c r="AX29786" s="78"/>
      <c r="AZ29786" s="167"/>
      <c r="BA29786" s="77"/>
      <c r="BB29786" s="77"/>
    </row>
    <row r="29787" spans="50:54" s="79" customFormat="1" ht="0" hidden="1" customHeight="1" x14ac:dyDescent="0.2">
      <c r="AX29787" s="78"/>
      <c r="AZ29787" s="167"/>
      <c r="BA29787" s="77"/>
      <c r="BB29787" s="77"/>
    </row>
    <row r="29788" spans="50:54" s="79" customFormat="1" ht="0" hidden="1" customHeight="1" x14ac:dyDescent="0.2">
      <c r="AX29788" s="78"/>
      <c r="AZ29788" s="167"/>
      <c r="BA29788" s="77"/>
      <c r="BB29788" s="77"/>
    </row>
    <row r="29789" spans="50:54" s="79" customFormat="1" ht="0" hidden="1" customHeight="1" x14ac:dyDescent="0.2">
      <c r="AX29789" s="78"/>
      <c r="AZ29789" s="167"/>
      <c r="BA29789" s="77"/>
      <c r="BB29789" s="77"/>
    </row>
    <row r="29790" spans="50:54" s="79" customFormat="1" ht="0" hidden="1" customHeight="1" x14ac:dyDescent="0.2">
      <c r="AX29790" s="78"/>
      <c r="AZ29790" s="167"/>
      <c r="BA29790" s="77"/>
      <c r="BB29790" s="77"/>
    </row>
    <row r="29791" spans="50:54" s="79" customFormat="1" ht="0" hidden="1" customHeight="1" x14ac:dyDescent="0.2">
      <c r="AX29791" s="78"/>
      <c r="AZ29791" s="167"/>
      <c r="BA29791" s="77"/>
      <c r="BB29791" s="77"/>
    </row>
    <row r="29792" spans="50:54" s="79" customFormat="1" ht="0" hidden="1" customHeight="1" x14ac:dyDescent="0.2">
      <c r="AX29792" s="78"/>
      <c r="AZ29792" s="167"/>
      <c r="BA29792" s="77"/>
      <c r="BB29792" s="77"/>
    </row>
    <row r="29793" spans="50:54" s="79" customFormat="1" ht="0" hidden="1" customHeight="1" x14ac:dyDescent="0.2">
      <c r="AX29793" s="78"/>
      <c r="AZ29793" s="167"/>
      <c r="BA29793" s="77"/>
      <c r="BB29793" s="77"/>
    </row>
    <row r="29794" spans="50:54" s="79" customFormat="1" ht="0" hidden="1" customHeight="1" x14ac:dyDescent="0.2">
      <c r="AX29794" s="78"/>
      <c r="AZ29794" s="167"/>
      <c r="BA29794" s="77"/>
      <c r="BB29794" s="77"/>
    </row>
    <row r="29795" spans="50:54" s="79" customFormat="1" ht="0" hidden="1" customHeight="1" x14ac:dyDescent="0.2">
      <c r="AX29795" s="78"/>
      <c r="AZ29795" s="167"/>
      <c r="BA29795" s="77"/>
      <c r="BB29795" s="77"/>
    </row>
    <row r="29796" spans="50:54" s="79" customFormat="1" ht="0" hidden="1" customHeight="1" x14ac:dyDescent="0.2">
      <c r="AX29796" s="78"/>
      <c r="AZ29796" s="167"/>
      <c r="BA29796" s="77"/>
      <c r="BB29796" s="77"/>
    </row>
    <row r="29797" spans="50:54" s="79" customFormat="1" ht="0" hidden="1" customHeight="1" x14ac:dyDescent="0.2">
      <c r="AX29797" s="78"/>
      <c r="AZ29797" s="167"/>
      <c r="BA29797" s="77"/>
      <c r="BB29797" s="77"/>
    </row>
    <row r="29798" spans="50:54" s="79" customFormat="1" ht="0" hidden="1" customHeight="1" x14ac:dyDescent="0.2">
      <c r="AX29798" s="78"/>
      <c r="AZ29798" s="167"/>
      <c r="BA29798" s="77"/>
      <c r="BB29798" s="77"/>
    </row>
    <row r="29799" spans="50:54" s="79" customFormat="1" ht="0" hidden="1" customHeight="1" x14ac:dyDescent="0.2">
      <c r="AX29799" s="78"/>
      <c r="AZ29799" s="167"/>
      <c r="BA29799" s="77"/>
      <c r="BB29799" s="77"/>
    </row>
    <row r="29800" spans="50:54" s="79" customFormat="1" ht="0" hidden="1" customHeight="1" x14ac:dyDescent="0.2">
      <c r="AX29800" s="78"/>
      <c r="AZ29800" s="167"/>
      <c r="BA29800" s="77"/>
      <c r="BB29800" s="77"/>
    </row>
    <row r="29801" spans="50:54" s="79" customFormat="1" ht="0" hidden="1" customHeight="1" x14ac:dyDescent="0.2">
      <c r="AX29801" s="78"/>
      <c r="AZ29801" s="167"/>
      <c r="BA29801" s="77"/>
      <c r="BB29801" s="77"/>
    </row>
    <row r="29802" spans="50:54" s="79" customFormat="1" ht="0" hidden="1" customHeight="1" x14ac:dyDescent="0.2">
      <c r="AX29802" s="78"/>
      <c r="AZ29802" s="167"/>
      <c r="BA29802" s="77"/>
      <c r="BB29802" s="77"/>
    </row>
    <row r="29803" spans="50:54" s="79" customFormat="1" ht="0" hidden="1" customHeight="1" x14ac:dyDescent="0.2">
      <c r="AX29803" s="78"/>
      <c r="AZ29803" s="167"/>
      <c r="BA29803" s="77"/>
      <c r="BB29803" s="77"/>
    </row>
    <row r="29804" spans="50:54" s="79" customFormat="1" ht="0" hidden="1" customHeight="1" x14ac:dyDescent="0.2">
      <c r="AX29804" s="78"/>
      <c r="AZ29804" s="167"/>
      <c r="BA29804" s="77"/>
      <c r="BB29804" s="77"/>
    </row>
    <row r="29805" spans="50:54" s="79" customFormat="1" ht="0" hidden="1" customHeight="1" x14ac:dyDescent="0.2">
      <c r="AX29805" s="78"/>
      <c r="AZ29805" s="167"/>
      <c r="BA29805" s="77"/>
      <c r="BB29805" s="77"/>
    </row>
    <row r="29806" spans="50:54" s="79" customFormat="1" ht="0" hidden="1" customHeight="1" x14ac:dyDescent="0.2">
      <c r="AX29806" s="78"/>
      <c r="AZ29806" s="167"/>
      <c r="BA29806" s="77"/>
      <c r="BB29806" s="77"/>
    </row>
    <row r="29807" spans="50:54" s="79" customFormat="1" ht="0" hidden="1" customHeight="1" x14ac:dyDescent="0.2">
      <c r="AX29807" s="78"/>
      <c r="AZ29807" s="167"/>
      <c r="BA29807" s="77"/>
      <c r="BB29807" s="77"/>
    </row>
    <row r="29808" spans="50:54" s="79" customFormat="1" ht="0" hidden="1" customHeight="1" x14ac:dyDescent="0.2">
      <c r="AX29808" s="78"/>
      <c r="AZ29808" s="167"/>
      <c r="BA29808" s="77"/>
      <c r="BB29808" s="77"/>
    </row>
    <row r="29809" spans="50:54" s="79" customFormat="1" ht="0" hidden="1" customHeight="1" x14ac:dyDescent="0.2">
      <c r="AX29809" s="78"/>
      <c r="AZ29809" s="167"/>
      <c r="BA29809" s="77"/>
      <c r="BB29809" s="77"/>
    </row>
    <row r="29810" spans="50:54" s="79" customFormat="1" ht="0" hidden="1" customHeight="1" x14ac:dyDescent="0.2">
      <c r="AX29810" s="78"/>
      <c r="AZ29810" s="167"/>
      <c r="BA29810" s="77"/>
      <c r="BB29810" s="77"/>
    </row>
    <row r="29811" spans="50:54" s="79" customFormat="1" ht="0" hidden="1" customHeight="1" x14ac:dyDescent="0.2">
      <c r="AX29811" s="78"/>
      <c r="AZ29811" s="167"/>
      <c r="BA29811" s="77"/>
      <c r="BB29811" s="77"/>
    </row>
    <row r="29812" spans="50:54" s="79" customFormat="1" ht="0" hidden="1" customHeight="1" x14ac:dyDescent="0.2">
      <c r="AX29812" s="78"/>
      <c r="AZ29812" s="167"/>
      <c r="BA29812" s="77"/>
      <c r="BB29812" s="77"/>
    </row>
    <row r="29813" spans="50:54" s="79" customFormat="1" ht="0" hidden="1" customHeight="1" x14ac:dyDescent="0.2">
      <c r="AX29813" s="78"/>
      <c r="AZ29813" s="167"/>
      <c r="BA29813" s="77"/>
      <c r="BB29813" s="77"/>
    </row>
    <row r="29814" spans="50:54" s="79" customFormat="1" ht="0" hidden="1" customHeight="1" x14ac:dyDescent="0.2">
      <c r="AX29814" s="78"/>
      <c r="AZ29814" s="167"/>
      <c r="BA29814" s="77"/>
      <c r="BB29814" s="77"/>
    </row>
    <row r="29815" spans="50:54" s="79" customFormat="1" ht="0" hidden="1" customHeight="1" x14ac:dyDescent="0.2">
      <c r="AX29815" s="78"/>
      <c r="AZ29815" s="167"/>
      <c r="BA29815" s="77"/>
      <c r="BB29815" s="77"/>
    </row>
    <row r="29816" spans="50:54" s="79" customFormat="1" ht="0" hidden="1" customHeight="1" x14ac:dyDescent="0.2">
      <c r="AX29816" s="78"/>
      <c r="AZ29816" s="167"/>
      <c r="BA29816" s="77"/>
      <c r="BB29816" s="77"/>
    </row>
    <row r="29817" spans="50:54" s="79" customFormat="1" ht="0" hidden="1" customHeight="1" x14ac:dyDescent="0.2">
      <c r="AX29817" s="78"/>
      <c r="AZ29817" s="167"/>
      <c r="BA29817" s="77"/>
      <c r="BB29817" s="77"/>
    </row>
    <row r="29818" spans="50:54" s="79" customFormat="1" ht="0" hidden="1" customHeight="1" x14ac:dyDescent="0.2">
      <c r="AX29818" s="78"/>
      <c r="AZ29818" s="167"/>
      <c r="BA29818" s="77"/>
      <c r="BB29818" s="77"/>
    </row>
    <row r="29819" spans="50:54" s="79" customFormat="1" ht="0" hidden="1" customHeight="1" x14ac:dyDescent="0.2">
      <c r="AX29819" s="78"/>
      <c r="AZ29819" s="167"/>
      <c r="BA29819" s="77"/>
      <c r="BB29819" s="77"/>
    </row>
    <row r="29820" spans="50:54" s="79" customFormat="1" ht="0" hidden="1" customHeight="1" x14ac:dyDescent="0.2">
      <c r="AX29820" s="78"/>
      <c r="AZ29820" s="167"/>
      <c r="BA29820" s="77"/>
      <c r="BB29820" s="77"/>
    </row>
    <row r="29821" spans="50:54" s="79" customFormat="1" ht="0" hidden="1" customHeight="1" x14ac:dyDescent="0.2">
      <c r="AX29821" s="78"/>
      <c r="AZ29821" s="167"/>
      <c r="BA29821" s="77"/>
      <c r="BB29821" s="77"/>
    </row>
    <row r="29822" spans="50:54" s="79" customFormat="1" ht="0" hidden="1" customHeight="1" x14ac:dyDescent="0.2">
      <c r="AX29822" s="78"/>
      <c r="AZ29822" s="167"/>
      <c r="BA29822" s="77"/>
      <c r="BB29822" s="77"/>
    </row>
    <row r="29823" spans="50:54" s="79" customFormat="1" ht="0" hidden="1" customHeight="1" x14ac:dyDescent="0.2">
      <c r="AX29823" s="78"/>
      <c r="AZ29823" s="167"/>
      <c r="BA29823" s="77"/>
      <c r="BB29823" s="77"/>
    </row>
    <row r="29824" spans="50:54" s="79" customFormat="1" ht="0" hidden="1" customHeight="1" x14ac:dyDescent="0.2">
      <c r="AX29824" s="78"/>
      <c r="AZ29824" s="167"/>
      <c r="BA29824" s="77"/>
      <c r="BB29824" s="77"/>
    </row>
    <row r="29825" spans="50:54" s="79" customFormat="1" ht="0" hidden="1" customHeight="1" x14ac:dyDescent="0.2">
      <c r="AX29825" s="78"/>
      <c r="AZ29825" s="167"/>
      <c r="BA29825" s="77"/>
      <c r="BB29825" s="77"/>
    </row>
    <row r="29826" spans="50:54" s="79" customFormat="1" ht="0" hidden="1" customHeight="1" x14ac:dyDescent="0.2">
      <c r="AX29826" s="78"/>
      <c r="AZ29826" s="167"/>
      <c r="BA29826" s="77"/>
      <c r="BB29826" s="77"/>
    </row>
    <row r="29827" spans="50:54" s="79" customFormat="1" ht="0" hidden="1" customHeight="1" x14ac:dyDescent="0.2">
      <c r="AX29827" s="78"/>
      <c r="AZ29827" s="167"/>
      <c r="BA29827" s="77"/>
      <c r="BB29827" s="77"/>
    </row>
    <row r="29828" spans="50:54" s="79" customFormat="1" ht="0" hidden="1" customHeight="1" x14ac:dyDescent="0.2">
      <c r="AX29828" s="78"/>
      <c r="AZ29828" s="167"/>
      <c r="BA29828" s="77"/>
      <c r="BB29828" s="77"/>
    </row>
    <row r="29829" spans="50:54" s="79" customFormat="1" ht="0" hidden="1" customHeight="1" x14ac:dyDescent="0.2">
      <c r="AX29829" s="78"/>
      <c r="AZ29829" s="167"/>
      <c r="BA29829" s="77"/>
      <c r="BB29829" s="77"/>
    </row>
    <row r="29830" spans="50:54" s="79" customFormat="1" ht="0" hidden="1" customHeight="1" x14ac:dyDescent="0.2">
      <c r="AX29830" s="78"/>
      <c r="AZ29830" s="167"/>
      <c r="BA29830" s="77"/>
      <c r="BB29830" s="77"/>
    </row>
    <row r="29831" spans="50:54" s="79" customFormat="1" ht="0" hidden="1" customHeight="1" x14ac:dyDescent="0.2">
      <c r="AX29831" s="78"/>
      <c r="AZ29831" s="167"/>
      <c r="BA29831" s="77"/>
      <c r="BB29831" s="77"/>
    </row>
    <row r="29832" spans="50:54" s="79" customFormat="1" ht="0" hidden="1" customHeight="1" x14ac:dyDescent="0.2">
      <c r="AX29832" s="78"/>
      <c r="AZ29832" s="167"/>
      <c r="BA29832" s="77"/>
      <c r="BB29832" s="77"/>
    </row>
    <row r="29833" spans="50:54" s="79" customFormat="1" ht="0" hidden="1" customHeight="1" x14ac:dyDescent="0.2">
      <c r="AX29833" s="78"/>
      <c r="AZ29833" s="167"/>
      <c r="BA29833" s="77"/>
      <c r="BB29833" s="77"/>
    </row>
    <row r="29834" spans="50:54" s="79" customFormat="1" ht="0" hidden="1" customHeight="1" x14ac:dyDescent="0.2">
      <c r="AX29834" s="78"/>
      <c r="AZ29834" s="167"/>
      <c r="BA29834" s="77"/>
      <c r="BB29834" s="77"/>
    </row>
    <row r="29835" spans="50:54" s="79" customFormat="1" ht="0" hidden="1" customHeight="1" x14ac:dyDescent="0.2">
      <c r="AX29835" s="78"/>
      <c r="AZ29835" s="167"/>
      <c r="BA29835" s="77"/>
      <c r="BB29835" s="77"/>
    </row>
    <row r="29836" spans="50:54" s="79" customFormat="1" ht="0" hidden="1" customHeight="1" x14ac:dyDescent="0.2">
      <c r="AX29836" s="78"/>
      <c r="AZ29836" s="167"/>
      <c r="BA29836" s="77"/>
      <c r="BB29836" s="77"/>
    </row>
    <row r="29837" spans="50:54" s="79" customFormat="1" ht="0" hidden="1" customHeight="1" x14ac:dyDescent="0.2">
      <c r="AX29837" s="78"/>
      <c r="AZ29837" s="167"/>
      <c r="BA29837" s="77"/>
      <c r="BB29837" s="77"/>
    </row>
    <row r="29838" spans="50:54" s="79" customFormat="1" ht="0" hidden="1" customHeight="1" x14ac:dyDescent="0.2">
      <c r="AX29838" s="78"/>
      <c r="AZ29838" s="167"/>
      <c r="BA29838" s="77"/>
      <c r="BB29838" s="77"/>
    </row>
    <row r="29839" spans="50:54" s="79" customFormat="1" ht="0" hidden="1" customHeight="1" x14ac:dyDescent="0.2">
      <c r="AX29839" s="78"/>
      <c r="AZ29839" s="167"/>
      <c r="BA29839" s="77"/>
      <c r="BB29839" s="77"/>
    </row>
    <row r="29840" spans="50:54" s="79" customFormat="1" ht="0" hidden="1" customHeight="1" x14ac:dyDescent="0.2">
      <c r="AX29840" s="78"/>
      <c r="AZ29840" s="167"/>
      <c r="BA29840" s="77"/>
      <c r="BB29840" s="77"/>
    </row>
    <row r="29841" spans="50:54" s="79" customFormat="1" ht="0" hidden="1" customHeight="1" x14ac:dyDescent="0.2">
      <c r="AX29841" s="78"/>
      <c r="AZ29841" s="167"/>
      <c r="BA29841" s="77"/>
      <c r="BB29841" s="77"/>
    </row>
    <row r="29842" spans="50:54" s="79" customFormat="1" ht="0" hidden="1" customHeight="1" x14ac:dyDescent="0.2">
      <c r="AX29842" s="78"/>
      <c r="AZ29842" s="167"/>
      <c r="BA29842" s="77"/>
      <c r="BB29842" s="77"/>
    </row>
    <row r="29843" spans="50:54" s="79" customFormat="1" ht="0" hidden="1" customHeight="1" x14ac:dyDescent="0.2">
      <c r="AX29843" s="78"/>
      <c r="AZ29843" s="167"/>
      <c r="BA29843" s="77"/>
      <c r="BB29843" s="77"/>
    </row>
    <row r="29844" spans="50:54" s="79" customFormat="1" ht="0" hidden="1" customHeight="1" x14ac:dyDescent="0.2">
      <c r="AX29844" s="78"/>
      <c r="AZ29844" s="167"/>
      <c r="BA29844" s="77"/>
      <c r="BB29844" s="77"/>
    </row>
    <row r="29845" spans="50:54" s="79" customFormat="1" ht="0" hidden="1" customHeight="1" x14ac:dyDescent="0.2">
      <c r="AX29845" s="78"/>
      <c r="AZ29845" s="167"/>
      <c r="BA29845" s="77"/>
      <c r="BB29845" s="77"/>
    </row>
    <row r="29846" spans="50:54" s="79" customFormat="1" ht="0" hidden="1" customHeight="1" x14ac:dyDescent="0.2">
      <c r="AX29846" s="78"/>
      <c r="AZ29846" s="167"/>
      <c r="BA29846" s="77"/>
      <c r="BB29846" s="77"/>
    </row>
    <row r="29847" spans="50:54" s="79" customFormat="1" ht="0" hidden="1" customHeight="1" x14ac:dyDescent="0.2">
      <c r="AX29847" s="78"/>
      <c r="AZ29847" s="167"/>
      <c r="BA29847" s="77"/>
      <c r="BB29847" s="77"/>
    </row>
    <row r="29848" spans="50:54" s="79" customFormat="1" ht="0" hidden="1" customHeight="1" x14ac:dyDescent="0.2">
      <c r="AX29848" s="78"/>
      <c r="AZ29848" s="167"/>
      <c r="BA29848" s="77"/>
      <c r="BB29848" s="77"/>
    </row>
    <row r="29849" spans="50:54" s="79" customFormat="1" ht="0" hidden="1" customHeight="1" x14ac:dyDescent="0.2">
      <c r="AX29849" s="78"/>
      <c r="AZ29849" s="167"/>
      <c r="BA29849" s="77"/>
      <c r="BB29849" s="77"/>
    </row>
    <row r="29850" spans="50:54" s="79" customFormat="1" ht="0" hidden="1" customHeight="1" x14ac:dyDescent="0.2">
      <c r="AX29850" s="78"/>
      <c r="AZ29850" s="167"/>
      <c r="BA29850" s="77"/>
      <c r="BB29850" s="77"/>
    </row>
    <row r="29851" spans="50:54" s="79" customFormat="1" ht="0" hidden="1" customHeight="1" x14ac:dyDescent="0.2">
      <c r="AX29851" s="78"/>
      <c r="AZ29851" s="167"/>
      <c r="BA29851" s="77"/>
      <c r="BB29851" s="77"/>
    </row>
    <row r="29852" spans="50:54" s="79" customFormat="1" ht="0" hidden="1" customHeight="1" x14ac:dyDescent="0.2">
      <c r="AX29852" s="78"/>
      <c r="AZ29852" s="167"/>
      <c r="BA29852" s="77"/>
      <c r="BB29852" s="77"/>
    </row>
    <row r="29853" spans="50:54" s="79" customFormat="1" ht="0" hidden="1" customHeight="1" x14ac:dyDescent="0.2">
      <c r="AX29853" s="78"/>
      <c r="AZ29853" s="167"/>
      <c r="BA29853" s="77"/>
      <c r="BB29853" s="77"/>
    </row>
    <row r="29854" spans="50:54" s="79" customFormat="1" ht="0" hidden="1" customHeight="1" x14ac:dyDescent="0.2">
      <c r="AX29854" s="78"/>
      <c r="AZ29854" s="167"/>
      <c r="BA29854" s="77"/>
      <c r="BB29854" s="77"/>
    </row>
    <row r="29855" spans="50:54" s="79" customFormat="1" ht="0" hidden="1" customHeight="1" x14ac:dyDescent="0.2">
      <c r="AX29855" s="78"/>
      <c r="AZ29855" s="167"/>
      <c r="BA29855" s="77"/>
      <c r="BB29855" s="77"/>
    </row>
    <row r="29856" spans="50:54" s="79" customFormat="1" ht="0" hidden="1" customHeight="1" x14ac:dyDescent="0.2">
      <c r="AX29856" s="78"/>
      <c r="AZ29856" s="167"/>
      <c r="BA29856" s="77"/>
      <c r="BB29856" s="77"/>
    </row>
    <row r="29857" spans="50:54" s="79" customFormat="1" ht="0" hidden="1" customHeight="1" x14ac:dyDescent="0.2">
      <c r="AX29857" s="78"/>
      <c r="AZ29857" s="167"/>
      <c r="BA29857" s="77"/>
      <c r="BB29857" s="77"/>
    </row>
    <row r="29858" spans="50:54" s="79" customFormat="1" ht="0" hidden="1" customHeight="1" x14ac:dyDescent="0.2">
      <c r="AX29858" s="78"/>
      <c r="AZ29858" s="167"/>
      <c r="BA29858" s="77"/>
      <c r="BB29858" s="77"/>
    </row>
    <row r="29859" spans="50:54" s="79" customFormat="1" ht="0" hidden="1" customHeight="1" x14ac:dyDescent="0.2">
      <c r="AX29859" s="78"/>
      <c r="AZ29859" s="167"/>
      <c r="BA29859" s="77"/>
      <c r="BB29859" s="77"/>
    </row>
    <row r="29860" spans="50:54" s="79" customFormat="1" ht="0" hidden="1" customHeight="1" x14ac:dyDescent="0.2">
      <c r="AX29860" s="78"/>
      <c r="AZ29860" s="167"/>
      <c r="BA29860" s="77"/>
      <c r="BB29860" s="77"/>
    </row>
    <row r="29861" spans="50:54" s="79" customFormat="1" ht="0" hidden="1" customHeight="1" x14ac:dyDescent="0.2">
      <c r="AX29861" s="78"/>
      <c r="AZ29861" s="167"/>
      <c r="BA29861" s="77"/>
      <c r="BB29861" s="77"/>
    </row>
    <row r="29862" spans="50:54" s="79" customFormat="1" ht="0" hidden="1" customHeight="1" x14ac:dyDescent="0.2">
      <c r="AX29862" s="78"/>
      <c r="AZ29862" s="167"/>
      <c r="BA29862" s="77"/>
      <c r="BB29862" s="77"/>
    </row>
    <row r="29863" spans="50:54" s="79" customFormat="1" ht="0" hidden="1" customHeight="1" x14ac:dyDescent="0.2">
      <c r="AX29863" s="78"/>
      <c r="AZ29863" s="167"/>
      <c r="BA29863" s="77"/>
      <c r="BB29863" s="77"/>
    </row>
    <row r="29864" spans="50:54" s="79" customFormat="1" ht="0" hidden="1" customHeight="1" x14ac:dyDescent="0.2">
      <c r="AX29864" s="78"/>
      <c r="AZ29864" s="167"/>
      <c r="BA29864" s="77"/>
      <c r="BB29864" s="77"/>
    </row>
    <row r="29865" spans="50:54" s="79" customFormat="1" ht="0" hidden="1" customHeight="1" x14ac:dyDescent="0.2">
      <c r="AX29865" s="78"/>
      <c r="AZ29865" s="167"/>
      <c r="BA29865" s="77"/>
      <c r="BB29865" s="77"/>
    </row>
    <row r="29866" spans="50:54" s="79" customFormat="1" ht="0" hidden="1" customHeight="1" x14ac:dyDescent="0.2">
      <c r="AX29866" s="78"/>
      <c r="AZ29866" s="167"/>
      <c r="BA29866" s="77"/>
      <c r="BB29866" s="77"/>
    </row>
    <row r="29867" spans="50:54" s="79" customFormat="1" ht="0" hidden="1" customHeight="1" x14ac:dyDescent="0.2">
      <c r="AX29867" s="78"/>
      <c r="AZ29867" s="167"/>
      <c r="BA29867" s="77"/>
      <c r="BB29867" s="77"/>
    </row>
    <row r="29868" spans="50:54" s="79" customFormat="1" ht="0" hidden="1" customHeight="1" x14ac:dyDescent="0.2">
      <c r="AX29868" s="78"/>
      <c r="AZ29868" s="167"/>
      <c r="BA29868" s="77"/>
      <c r="BB29868" s="77"/>
    </row>
    <row r="29869" spans="50:54" s="79" customFormat="1" ht="0" hidden="1" customHeight="1" x14ac:dyDescent="0.2">
      <c r="AX29869" s="78"/>
      <c r="AZ29869" s="167"/>
      <c r="BA29869" s="77"/>
      <c r="BB29869" s="77"/>
    </row>
    <row r="29870" spans="50:54" s="79" customFormat="1" ht="0" hidden="1" customHeight="1" x14ac:dyDescent="0.2">
      <c r="AX29870" s="78"/>
      <c r="AZ29870" s="167"/>
      <c r="BA29870" s="77"/>
      <c r="BB29870" s="77"/>
    </row>
    <row r="29871" spans="50:54" s="79" customFormat="1" ht="0" hidden="1" customHeight="1" x14ac:dyDescent="0.2">
      <c r="AX29871" s="78"/>
      <c r="AZ29871" s="167"/>
      <c r="BA29871" s="77"/>
      <c r="BB29871" s="77"/>
    </row>
    <row r="29872" spans="50:54" s="79" customFormat="1" ht="0" hidden="1" customHeight="1" x14ac:dyDescent="0.2">
      <c r="AX29872" s="78"/>
      <c r="AZ29872" s="167"/>
      <c r="BA29872" s="77"/>
      <c r="BB29872" s="77"/>
    </row>
    <row r="29873" spans="50:54" s="79" customFormat="1" ht="0" hidden="1" customHeight="1" x14ac:dyDescent="0.2">
      <c r="AX29873" s="78"/>
      <c r="AZ29873" s="167"/>
      <c r="BA29873" s="77"/>
      <c r="BB29873" s="77"/>
    </row>
    <row r="29874" spans="50:54" s="79" customFormat="1" ht="0" hidden="1" customHeight="1" x14ac:dyDescent="0.2">
      <c r="AX29874" s="78"/>
      <c r="AZ29874" s="167"/>
      <c r="BA29874" s="77"/>
      <c r="BB29874" s="77"/>
    </row>
    <row r="29875" spans="50:54" s="79" customFormat="1" ht="0" hidden="1" customHeight="1" x14ac:dyDescent="0.2">
      <c r="AX29875" s="78"/>
      <c r="AZ29875" s="167"/>
      <c r="BA29875" s="77"/>
      <c r="BB29875" s="77"/>
    </row>
    <row r="29876" spans="50:54" s="79" customFormat="1" ht="0" hidden="1" customHeight="1" x14ac:dyDescent="0.2">
      <c r="AX29876" s="78"/>
      <c r="AZ29876" s="167"/>
      <c r="BA29876" s="77"/>
      <c r="BB29876" s="77"/>
    </row>
    <row r="29877" spans="50:54" s="79" customFormat="1" ht="0" hidden="1" customHeight="1" x14ac:dyDescent="0.2">
      <c r="AX29877" s="78"/>
      <c r="AZ29877" s="167"/>
      <c r="BA29877" s="77"/>
      <c r="BB29877" s="77"/>
    </row>
    <row r="29878" spans="50:54" s="79" customFormat="1" ht="0" hidden="1" customHeight="1" x14ac:dyDescent="0.2">
      <c r="AX29878" s="78"/>
      <c r="AZ29878" s="167"/>
      <c r="BA29878" s="77"/>
      <c r="BB29878" s="77"/>
    </row>
    <row r="29879" spans="50:54" s="79" customFormat="1" ht="0" hidden="1" customHeight="1" x14ac:dyDescent="0.2">
      <c r="AX29879" s="78"/>
      <c r="AZ29879" s="167"/>
      <c r="BA29879" s="77"/>
      <c r="BB29879" s="77"/>
    </row>
    <row r="29880" spans="50:54" s="79" customFormat="1" ht="0" hidden="1" customHeight="1" x14ac:dyDescent="0.2">
      <c r="AX29880" s="78"/>
      <c r="AZ29880" s="167"/>
      <c r="BA29880" s="77"/>
      <c r="BB29880" s="77"/>
    </row>
    <row r="29881" spans="50:54" s="79" customFormat="1" ht="0" hidden="1" customHeight="1" x14ac:dyDescent="0.2">
      <c r="AX29881" s="78"/>
      <c r="AZ29881" s="167"/>
      <c r="BA29881" s="77"/>
      <c r="BB29881" s="77"/>
    </row>
    <row r="29882" spans="50:54" s="79" customFormat="1" ht="0" hidden="1" customHeight="1" x14ac:dyDescent="0.2">
      <c r="AX29882" s="78"/>
      <c r="AZ29882" s="167"/>
      <c r="BA29882" s="77"/>
      <c r="BB29882" s="77"/>
    </row>
    <row r="29883" spans="50:54" s="79" customFormat="1" ht="0" hidden="1" customHeight="1" x14ac:dyDescent="0.2">
      <c r="AX29883" s="78"/>
      <c r="AZ29883" s="167"/>
      <c r="BA29883" s="77"/>
      <c r="BB29883" s="77"/>
    </row>
    <row r="29884" spans="50:54" s="79" customFormat="1" ht="0" hidden="1" customHeight="1" x14ac:dyDescent="0.2">
      <c r="AX29884" s="78"/>
      <c r="AZ29884" s="167"/>
      <c r="BA29884" s="77"/>
      <c r="BB29884" s="77"/>
    </row>
    <row r="29885" spans="50:54" s="79" customFormat="1" ht="0" hidden="1" customHeight="1" x14ac:dyDescent="0.2">
      <c r="AX29885" s="78"/>
      <c r="AZ29885" s="167"/>
      <c r="BA29885" s="77"/>
      <c r="BB29885" s="77"/>
    </row>
    <row r="29886" spans="50:54" s="79" customFormat="1" ht="0" hidden="1" customHeight="1" x14ac:dyDescent="0.2">
      <c r="AX29886" s="78"/>
      <c r="AZ29886" s="167"/>
      <c r="BA29886" s="77"/>
      <c r="BB29886" s="77"/>
    </row>
    <row r="29887" spans="50:54" s="79" customFormat="1" ht="0" hidden="1" customHeight="1" x14ac:dyDescent="0.2">
      <c r="AX29887" s="78"/>
      <c r="AZ29887" s="167"/>
      <c r="BA29887" s="77"/>
      <c r="BB29887" s="77"/>
    </row>
    <row r="29888" spans="50:54" s="79" customFormat="1" ht="0" hidden="1" customHeight="1" x14ac:dyDescent="0.2">
      <c r="AX29888" s="78"/>
      <c r="AZ29888" s="167"/>
      <c r="BA29888" s="77"/>
      <c r="BB29888" s="77"/>
    </row>
    <row r="29889" spans="50:54" s="79" customFormat="1" ht="0" hidden="1" customHeight="1" x14ac:dyDescent="0.2">
      <c r="AX29889" s="78"/>
      <c r="AZ29889" s="167"/>
      <c r="BA29889" s="77"/>
      <c r="BB29889" s="77"/>
    </row>
    <row r="29890" spans="50:54" s="79" customFormat="1" ht="0" hidden="1" customHeight="1" x14ac:dyDescent="0.2">
      <c r="AX29890" s="78"/>
      <c r="AZ29890" s="167"/>
      <c r="BA29890" s="77"/>
      <c r="BB29890" s="77"/>
    </row>
    <row r="29891" spans="50:54" s="79" customFormat="1" ht="0" hidden="1" customHeight="1" x14ac:dyDescent="0.2">
      <c r="AX29891" s="78"/>
      <c r="AZ29891" s="167"/>
      <c r="BA29891" s="77"/>
      <c r="BB29891" s="77"/>
    </row>
    <row r="29892" spans="50:54" s="79" customFormat="1" ht="0" hidden="1" customHeight="1" x14ac:dyDescent="0.2">
      <c r="AX29892" s="78"/>
      <c r="AZ29892" s="167"/>
      <c r="BA29892" s="77"/>
      <c r="BB29892" s="77"/>
    </row>
    <row r="29893" spans="50:54" s="79" customFormat="1" ht="0" hidden="1" customHeight="1" x14ac:dyDescent="0.2">
      <c r="AX29893" s="78"/>
      <c r="AZ29893" s="167"/>
      <c r="BA29893" s="77"/>
      <c r="BB29893" s="77"/>
    </row>
    <row r="29894" spans="50:54" s="79" customFormat="1" ht="0" hidden="1" customHeight="1" x14ac:dyDescent="0.2">
      <c r="AX29894" s="78"/>
      <c r="AZ29894" s="167"/>
      <c r="BA29894" s="77"/>
      <c r="BB29894" s="77"/>
    </row>
    <row r="29895" spans="50:54" s="79" customFormat="1" ht="0" hidden="1" customHeight="1" x14ac:dyDescent="0.2">
      <c r="AX29895" s="78"/>
      <c r="AZ29895" s="167"/>
      <c r="BA29895" s="77"/>
      <c r="BB29895" s="77"/>
    </row>
    <row r="29896" spans="50:54" s="79" customFormat="1" ht="0" hidden="1" customHeight="1" x14ac:dyDescent="0.2">
      <c r="AX29896" s="78"/>
      <c r="AZ29896" s="167"/>
      <c r="BA29896" s="77"/>
      <c r="BB29896" s="77"/>
    </row>
    <row r="29897" spans="50:54" s="79" customFormat="1" ht="0" hidden="1" customHeight="1" x14ac:dyDescent="0.2">
      <c r="AX29897" s="78"/>
      <c r="AZ29897" s="167"/>
      <c r="BA29897" s="77"/>
      <c r="BB29897" s="77"/>
    </row>
    <row r="29898" spans="50:54" s="79" customFormat="1" ht="0" hidden="1" customHeight="1" x14ac:dyDescent="0.2">
      <c r="AX29898" s="78"/>
      <c r="AZ29898" s="167"/>
      <c r="BA29898" s="77"/>
      <c r="BB29898" s="77"/>
    </row>
    <row r="29899" spans="50:54" s="79" customFormat="1" ht="0" hidden="1" customHeight="1" x14ac:dyDescent="0.2">
      <c r="AX29899" s="78"/>
      <c r="AZ29899" s="167"/>
      <c r="BA29899" s="77"/>
      <c r="BB29899" s="77"/>
    </row>
    <row r="29900" spans="50:54" s="79" customFormat="1" ht="0" hidden="1" customHeight="1" x14ac:dyDescent="0.2">
      <c r="AX29900" s="78"/>
      <c r="AZ29900" s="167"/>
      <c r="BA29900" s="77"/>
      <c r="BB29900" s="77"/>
    </row>
    <row r="29901" spans="50:54" s="79" customFormat="1" ht="0" hidden="1" customHeight="1" x14ac:dyDescent="0.2">
      <c r="AX29901" s="78"/>
      <c r="AZ29901" s="167"/>
      <c r="BA29901" s="77"/>
      <c r="BB29901" s="77"/>
    </row>
    <row r="29902" spans="50:54" s="79" customFormat="1" ht="0" hidden="1" customHeight="1" x14ac:dyDescent="0.2">
      <c r="AX29902" s="78"/>
      <c r="AZ29902" s="167"/>
      <c r="BA29902" s="77"/>
      <c r="BB29902" s="77"/>
    </row>
    <row r="29903" spans="50:54" s="79" customFormat="1" ht="0" hidden="1" customHeight="1" x14ac:dyDescent="0.2">
      <c r="AX29903" s="78"/>
      <c r="AZ29903" s="167"/>
      <c r="BA29903" s="77"/>
      <c r="BB29903" s="77"/>
    </row>
    <row r="29904" spans="50:54" s="79" customFormat="1" ht="0" hidden="1" customHeight="1" x14ac:dyDescent="0.2">
      <c r="AX29904" s="78"/>
      <c r="AZ29904" s="167"/>
      <c r="BA29904" s="77"/>
      <c r="BB29904" s="77"/>
    </row>
    <row r="29905" spans="50:54" s="79" customFormat="1" ht="0" hidden="1" customHeight="1" x14ac:dyDescent="0.2">
      <c r="AX29905" s="78"/>
      <c r="AZ29905" s="167"/>
      <c r="BA29905" s="77"/>
      <c r="BB29905" s="77"/>
    </row>
    <row r="29906" spans="50:54" s="79" customFormat="1" ht="0" hidden="1" customHeight="1" x14ac:dyDescent="0.2">
      <c r="AX29906" s="78"/>
      <c r="AZ29906" s="167"/>
      <c r="BA29906" s="77"/>
      <c r="BB29906" s="77"/>
    </row>
    <row r="29907" spans="50:54" s="79" customFormat="1" ht="0" hidden="1" customHeight="1" x14ac:dyDescent="0.2">
      <c r="AX29907" s="78"/>
      <c r="AZ29907" s="167"/>
      <c r="BA29907" s="77"/>
      <c r="BB29907" s="77"/>
    </row>
    <row r="29908" spans="50:54" s="79" customFormat="1" ht="0" hidden="1" customHeight="1" x14ac:dyDescent="0.2">
      <c r="AX29908" s="78"/>
      <c r="AZ29908" s="167"/>
      <c r="BA29908" s="77"/>
      <c r="BB29908" s="77"/>
    </row>
    <row r="29909" spans="50:54" s="79" customFormat="1" ht="0" hidden="1" customHeight="1" x14ac:dyDescent="0.2">
      <c r="AX29909" s="78"/>
      <c r="AZ29909" s="167"/>
      <c r="BA29909" s="77"/>
      <c r="BB29909" s="77"/>
    </row>
    <row r="29910" spans="50:54" s="79" customFormat="1" ht="0" hidden="1" customHeight="1" x14ac:dyDescent="0.2">
      <c r="AX29910" s="78"/>
      <c r="AZ29910" s="167"/>
      <c r="BA29910" s="77"/>
      <c r="BB29910" s="77"/>
    </row>
    <row r="29911" spans="50:54" s="79" customFormat="1" ht="0" hidden="1" customHeight="1" x14ac:dyDescent="0.2">
      <c r="AX29911" s="78"/>
      <c r="AZ29911" s="167"/>
      <c r="BA29911" s="77"/>
      <c r="BB29911" s="77"/>
    </row>
    <row r="29912" spans="50:54" s="79" customFormat="1" ht="0" hidden="1" customHeight="1" x14ac:dyDescent="0.2">
      <c r="AX29912" s="78"/>
      <c r="AZ29912" s="167"/>
      <c r="BA29912" s="77"/>
      <c r="BB29912" s="77"/>
    </row>
    <row r="29913" spans="50:54" s="79" customFormat="1" ht="0" hidden="1" customHeight="1" x14ac:dyDescent="0.2">
      <c r="AX29913" s="78"/>
      <c r="AZ29913" s="167"/>
      <c r="BA29913" s="77"/>
      <c r="BB29913" s="77"/>
    </row>
    <row r="29914" spans="50:54" s="79" customFormat="1" ht="0" hidden="1" customHeight="1" x14ac:dyDescent="0.2">
      <c r="AX29914" s="78"/>
      <c r="AZ29914" s="167"/>
      <c r="BA29914" s="77"/>
      <c r="BB29914" s="77"/>
    </row>
    <row r="29915" spans="50:54" s="79" customFormat="1" ht="0" hidden="1" customHeight="1" x14ac:dyDescent="0.2">
      <c r="AX29915" s="78"/>
      <c r="AZ29915" s="167"/>
      <c r="BA29915" s="77"/>
      <c r="BB29915" s="77"/>
    </row>
    <row r="29916" spans="50:54" s="79" customFormat="1" ht="0" hidden="1" customHeight="1" x14ac:dyDescent="0.2">
      <c r="AX29916" s="78"/>
      <c r="AZ29916" s="167"/>
      <c r="BA29916" s="77"/>
      <c r="BB29916" s="77"/>
    </row>
    <row r="29917" spans="50:54" s="79" customFormat="1" ht="0" hidden="1" customHeight="1" x14ac:dyDescent="0.2">
      <c r="AX29917" s="78"/>
      <c r="AZ29917" s="167"/>
      <c r="BA29917" s="77"/>
      <c r="BB29917" s="77"/>
    </row>
    <row r="29918" spans="50:54" s="79" customFormat="1" ht="0" hidden="1" customHeight="1" x14ac:dyDescent="0.2">
      <c r="AX29918" s="78"/>
      <c r="AZ29918" s="167"/>
      <c r="BA29918" s="77"/>
      <c r="BB29918" s="77"/>
    </row>
    <row r="29919" spans="50:54" s="79" customFormat="1" ht="0" hidden="1" customHeight="1" x14ac:dyDescent="0.2">
      <c r="AX29919" s="78"/>
      <c r="AZ29919" s="167"/>
      <c r="BA29919" s="77"/>
      <c r="BB29919" s="77"/>
    </row>
    <row r="29920" spans="50:54" s="79" customFormat="1" ht="0" hidden="1" customHeight="1" x14ac:dyDescent="0.2">
      <c r="AX29920" s="78"/>
      <c r="AZ29920" s="167"/>
      <c r="BA29920" s="77"/>
      <c r="BB29920" s="77"/>
    </row>
    <row r="29921" spans="50:54" s="79" customFormat="1" ht="0" hidden="1" customHeight="1" x14ac:dyDescent="0.2">
      <c r="AX29921" s="78"/>
      <c r="AZ29921" s="167"/>
      <c r="BA29921" s="77"/>
      <c r="BB29921" s="77"/>
    </row>
    <row r="29922" spans="50:54" s="79" customFormat="1" ht="0" hidden="1" customHeight="1" x14ac:dyDescent="0.2">
      <c r="AX29922" s="78"/>
      <c r="AZ29922" s="167"/>
      <c r="BA29922" s="77"/>
      <c r="BB29922" s="77"/>
    </row>
    <row r="29923" spans="50:54" s="79" customFormat="1" ht="0" hidden="1" customHeight="1" x14ac:dyDescent="0.2">
      <c r="AX29923" s="78"/>
      <c r="AZ29923" s="167"/>
      <c r="BA29923" s="77"/>
      <c r="BB29923" s="77"/>
    </row>
    <row r="29924" spans="50:54" s="79" customFormat="1" ht="0" hidden="1" customHeight="1" x14ac:dyDescent="0.2">
      <c r="AX29924" s="78"/>
      <c r="AZ29924" s="167"/>
      <c r="BA29924" s="77"/>
      <c r="BB29924" s="77"/>
    </row>
    <row r="29925" spans="50:54" s="79" customFormat="1" ht="0" hidden="1" customHeight="1" x14ac:dyDescent="0.2">
      <c r="AX29925" s="78"/>
      <c r="AZ29925" s="167"/>
      <c r="BA29925" s="77"/>
      <c r="BB29925" s="77"/>
    </row>
    <row r="29926" spans="50:54" s="79" customFormat="1" ht="0" hidden="1" customHeight="1" x14ac:dyDescent="0.2">
      <c r="AX29926" s="78"/>
      <c r="AZ29926" s="167"/>
      <c r="BA29926" s="77"/>
      <c r="BB29926" s="77"/>
    </row>
    <row r="29927" spans="50:54" s="79" customFormat="1" ht="0" hidden="1" customHeight="1" x14ac:dyDescent="0.2">
      <c r="AX29927" s="78"/>
      <c r="AZ29927" s="167"/>
      <c r="BA29927" s="77"/>
      <c r="BB29927" s="77"/>
    </row>
    <row r="29928" spans="50:54" s="79" customFormat="1" ht="0" hidden="1" customHeight="1" x14ac:dyDescent="0.2">
      <c r="AX29928" s="78"/>
      <c r="AZ29928" s="167"/>
      <c r="BA29928" s="77"/>
      <c r="BB29928" s="77"/>
    </row>
    <row r="29929" spans="50:54" s="79" customFormat="1" ht="0" hidden="1" customHeight="1" x14ac:dyDescent="0.2">
      <c r="AX29929" s="78"/>
      <c r="AZ29929" s="167"/>
      <c r="BA29929" s="77"/>
      <c r="BB29929" s="77"/>
    </row>
    <row r="29930" spans="50:54" s="79" customFormat="1" ht="0" hidden="1" customHeight="1" x14ac:dyDescent="0.2">
      <c r="AX29930" s="78"/>
      <c r="AZ29930" s="167"/>
      <c r="BA29930" s="77"/>
      <c r="BB29930" s="77"/>
    </row>
    <row r="29931" spans="50:54" s="79" customFormat="1" ht="0" hidden="1" customHeight="1" x14ac:dyDescent="0.2">
      <c r="AX29931" s="78"/>
      <c r="AZ29931" s="167"/>
      <c r="BA29931" s="77"/>
      <c r="BB29931" s="77"/>
    </row>
    <row r="29932" spans="50:54" s="79" customFormat="1" ht="0" hidden="1" customHeight="1" x14ac:dyDescent="0.2">
      <c r="AX29932" s="78"/>
      <c r="AZ29932" s="167"/>
      <c r="BA29932" s="77"/>
      <c r="BB29932" s="77"/>
    </row>
    <row r="29933" spans="50:54" s="79" customFormat="1" ht="0" hidden="1" customHeight="1" x14ac:dyDescent="0.2">
      <c r="AX29933" s="78"/>
      <c r="AZ29933" s="167"/>
      <c r="BA29933" s="77"/>
      <c r="BB29933" s="77"/>
    </row>
    <row r="29934" spans="50:54" s="79" customFormat="1" ht="0" hidden="1" customHeight="1" x14ac:dyDescent="0.2">
      <c r="AX29934" s="78"/>
      <c r="AZ29934" s="167"/>
      <c r="BA29934" s="77"/>
      <c r="BB29934" s="77"/>
    </row>
    <row r="29935" spans="50:54" s="79" customFormat="1" ht="0" hidden="1" customHeight="1" x14ac:dyDescent="0.2">
      <c r="AX29935" s="78"/>
      <c r="AZ29935" s="167"/>
      <c r="BA29935" s="77"/>
      <c r="BB29935" s="77"/>
    </row>
    <row r="29936" spans="50:54" s="79" customFormat="1" ht="0" hidden="1" customHeight="1" x14ac:dyDescent="0.2">
      <c r="AX29936" s="78"/>
      <c r="AZ29936" s="167"/>
      <c r="BA29936" s="77"/>
      <c r="BB29936" s="77"/>
    </row>
    <row r="29937" spans="50:54" s="79" customFormat="1" ht="0" hidden="1" customHeight="1" x14ac:dyDescent="0.2">
      <c r="AX29937" s="78"/>
      <c r="AZ29937" s="167"/>
      <c r="BA29937" s="77"/>
      <c r="BB29937" s="77"/>
    </row>
    <row r="29938" spans="50:54" s="79" customFormat="1" ht="0" hidden="1" customHeight="1" x14ac:dyDescent="0.2">
      <c r="AX29938" s="78"/>
      <c r="AZ29938" s="167"/>
      <c r="BA29938" s="77"/>
      <c r="BB29938" s="77"/>
    </row>
    <row r="29939" spans="50:54" s="79" customFormat="1" ht="0" hidden="1" customHeight="1" x14ac:dyDescent="0.2">
      <c r="AX29939" s="78"/>
      <c r="AZ29939" s="167"/>
      <c r="BA29939" s="77"/>
      <c r="BB29939" s="77"/>
    </row>
    <row r="29940" spans="50:54" s="79" customFormat="1" ht="0" hidden="1" customHeight="1" x14ac:dyDescent="0.2">
      <c r="AX29940" s="78"/>
      <c r="AZ29940" s="167"/>
      <c r="BA29940" s="77"/>
      <c r="BB29940" s="77"/>
    </row>
    <row r="29941" spans="50:54" s="79" customFormat="1" ht="0" hidden="1" customHeight="1" x14ac:dyDescent="0.2">
      <c r="AX29941" s="78"/>
      <c r="AZ29941" s="167"/>
      <c r="BA29941" s="77"/>
      <c r="BB29941" s="77"/>
    </row>
    <row r="29942" spans="50:54" s="79" customFormat="1" ht="0" hidden="1" customHeight="1" x14ac:dyDescent="0.2">
      <c r="AX29942" s="78"/>
      <c r="AZ29942" s="167"/>
      <c r="BA29942" s="77"/>
      <c r="BB29942" s="77"/>
    </row>
    <row r="29943" spans="50:54" s="79" customFormat="1" ht="0" hidden="1" customHeight="1" x14ac:dyDescent="0.2">
      <c r="AX29943" s="78"/>
      <c r="AZ29943" s="167"/>
      <c r="BA29943" s="77"/>
      <c r="BB29943" s="77"/>
    </row>
    <row r="29944" spans="50:54" s="79" customFormat="1" ht="0" hidden="1" customHeight="1" x14ac:dyDescent="0.2">
      <c r="AX29944" s="78"/>
      <c r="AZ29944" s="167"/>
      <c r="BA29944" s="77"/>
      <c r="BB29944" s="77"/>
    </row>
    <row r="29945" spans="50:54" s="79" customFormat="1" ht="0" hidden="1" customHeight="1" x14ac:dyDescent="0.2">
      <c r="AX29945" s="78"/>
      <c r="AZ29945" s="167"/>
      <c r="BA29945" s="77"/>
      <c r="BB29945" s="77"/>
    </row>
    <row r="29946" spans="50:54" s="79" customFormat="1" ht="0" hidden="1" customHeight="1" x14ac:dyDescent="0.2">
      <c r="AX29946" s="78"/>
      <c r="AZ29946" s="167"/>
      <c r="BA29946" s="77"/>
      <c r="BB29946" s="77"/>
    </row>
    <row r="29947" spans="50:54" s="79" customFormat="1" ht="0" hidden="1" customHeight="1" x14ac:dyDescent="0.2">
      <c r="AX29947" s="78"/>
      <c r="AZ29947" s="167"/>
      <c r="BA29947" s="77"/>
      <c r="BB29947" s="77"/>
    </row>
    <row r="29948" spans="50:54" s="79" customFormat="1" ht="0" hidden="1" customHeight="1" x14ac:dyDescent="0.2">
      <c r="AX29948" s="78"/>
      <c r="AZ29948" s="167"/>
      <c r="BA29948" s="77"/>
      <c r="BB29948" s="77"/>
    </row>
    <row r="29949" spans="50:54" s="79" customFormat="1" ht="0" hidden="1" customHeight="1" x14ac:dyDescent="0.2">
      <c r="AX29949" s="78"/>
      <c r="AZ29949" s="167"/>
      <c r="BA29949" s="77"/>
      <c r="BB29949" s="77"/>
    </row>
    <row r="29950" spans="50:54" s="79" customFormat="1" ht="0" hidden="1" customHeight="1" x14ac:dyDescent="0.2">
      <c r="AX29950" s="78"/>
      <c r="AZ29950" s="167"/>
      <c r="BA29950" s="77"/>
      <c r="BB29950" s="77"/>
    </row>
    <row r="29951" spans="50:54" s="79" customFormat="1" ht="0" hidden="1" customHeight="1" x14ac:dyDescent="0.2">
      <c r="AX29951" s="78"/>
      <c r="AZ29951" s="167"/>
      <c r="BA29951" s="77"/>
      <c r="BB29951" s="77"/>
    </row>
    <row r="29952" spans="50:54" s="79" customFormat="1" ht="0" hidden="1" customHeight="1" x14ac:dyDescent="0.2">
      <c r="AX29952" s="78"/>
      <c r="AZ29952" s="167"/>
      <c r="BA29952" s="77"/>
      <c r="BB29952" s="77"/>
    </row>
    <row r="29953" spans="50:54" s="79" customFormat="1" ht="0" hidden="1" customHeight="1" x14ac:dyDescent="0.2">
      <c r="AX29953" s="78"/>
      <c r="AZ29953" s="167"/>
      <c r="BA29953" s="77"/>
      <c r="BB29953" s="77"/>
    </row>
    <row r="29954" spans="50:54" s="79" customFormat="1" ht="0" hidden="1" customHeight="1" x14ac:dyDescent="0.2">
      <c r="AX29954" s="78"/>
      <c r="AZ29954" s="167"/>
      <c r="BA29954" s="77"/>
      <c r="BB29954" s="77"/>
    </row>
    <row r="29955" spans="50:54" s="79" customFormat="1" ht="0" hidden="1" customHeight="1" x14ac:dyDescent="0.2">
      <c r="AX29955" s="78"/>
      <c r="AZ29955" s="167"/>
      <c r="BA29955" s="77"/>
      <c r="BB29955" s="77"/>
    </row>
    <row r="29956" spans="50:54" s="79" customFormat="1" ht="0" hidden="1" customHeight="1" x14ac:dyDescent="0.2">
      <c r="AX29956" s="78"/>
      <c r="AZ29956" s="167"/>
      <c r="BA29956" s="77"/>
      <c r="BB29956" s="77"/>
    </row>
    <row r="29957" spans="50:54" s="79" customFormat="1" ht="0" hidden="1" customHeight="1" x14ac:dyDescent="0.2">
      <c r="AX29957" s="78"/>
      <c r="AZ29957" s="167"/>
      <c r="BA29957" s="77"/>
      <c r="BB29957" s="77"/>
    </row>
    <row r="29958" spans="50:54" s="79" customFormat="1" ht="0" hidden="1" customHeight="1" x14ac:dyDescent="0.2">
      <c r="AX29958" s="78"/>
      <c r="AZ29958" s="167"/>
      <c r="BA29958" s="77"/>
      <c r="BB29958" s="77"/>
    </row>
    <row r="29959" spans="50:54" s="79" customFormat="1" ht="0" hidden="1" customHeight="1" x14ac:dyDescent="0.2">
      <c r="AX29959" s="78"/>
      <c r="AZ29959" s="167"/>
      <c r="BA29959" s="77"/>
      <c r="BB29959" s="77"/>
    </row>
    <row r="29960" spans="50:54" s="79" customFormat="1" ht="0" hidden="1" customHeight="1" x14ac:dyDescent="0.2">
      <c r="AX29960" s="78"/>
      <c r="AZ29960" s="167"/>
      <c r="BA29960" s="77"/>
      <c r="BB29960" s="77"/>
    </row>
    <row r="29961" spans="50:54" s="79" customFormat="1" ht="0" hidden="1" customHeight="1" x14ac:dyDescent="0.2">
      <c r="AX29961" s="78"/>
      <c r="AZ29961" s="167"/>
      <c r="BA29961" s="77"/>
      <c r="BB29961" s="77"/>
    </row>
    <row r="29962" spans="50:54" s="79" customFormat="1" ht="0" hidden="1" customHeight="1" x14ac:dyDescent="0.2">
      <c r="AX29962" s="78"/>
      <c r="AZ29962" s="167"/>
      <c r="BA29962" s="77"/>
      <c r="BB29962" s="77"/>
    </row>
    <row r="29963" spans="50:54" s="79" customFormat="1" ht="0" hidden="1" customHeight="1" x14ac:dyDescent="0.2">
      <c r="AX29963" s="78"/>
      <c r="AZ29963" s="167"/>
      <c r="BA29963" s="77"/>
      <c r="BB29963" s="77"/>
    </row>
    <row r="29964" spans="50:54" s="79" customFormat="1" ht="0" hidden="1" customHeight="1" x14ac:dyDescent="0.2">
      <c r="AX29964" s="78"/>
      <c r="AZ29964" s="167"/>
      <c r="BA29964" s="77"/>
      <c r="BB29964" s="77"/>
    </row>
    <row r="29965" spans="50:54" s="79" customFormat="1" ht="0" hidden="1" customHeight="1" x14ac:dyDescent="0.2">
      <c r="AX29965" s="78"/>
      <c r="AZ29965" s="167"/>
      <c r="BA29965" s="77"/>
      <c r="BB29965" s="77"/>
    </row>
    <row r="29966" spans="50:54" s="79" customFormat="1" ht="0" hidden="1" customHeight="1" x14ac:dyDescent="0.2">
      <c r="AX29966" s="78"/>
      <c r="AZ29966" s="167"/>
      <c r="BA29966" s="77"/>
      <c r="BB29966" s="77"/>
    </row>
    <row r="29967" spans="50:54" s="79" customFormat="1" ht="0" hidden="1" customHeight="1" x14ac:dyDescent="0.2">
      <c r="AX29967" s="78"/>
      <c r="AZ29967" s="167"/>
      <c r="BA29967" s="77"/>
      <c r="BB29967" s="77"/>
    </row>
    <row r="29968" spans="50:54" s="79" customFormat="1" ht="0" hidden="1" customHeight="1" x14ac:dyDescent="0.2">
      <c r="AX29968" s="78"/>
      <c r="AZ29968" s="167"/>
      <c r="BA29968" s="77"/>
      <c r="BB29968" s="77"/>
    </row>
    <row r="29969" spans="50:54" s="79" customFormat="1" ht="0" hidden="1" customHeight="1" x14ac:dyDescent="0.2">
      <c r="AX29969" s="78"/>
      <c r="AZ29969" s="167"/>
      <c r="BA29969" s="77"/>
      <c r="BB29969" s="77"/>
    </row>
    <row r="29970" spans="50:54" s="79" customFormat="1" ht="0" hidden="1" customHeight="1" x14ac:dyDescent="0.2">
      <c r="AX29970" s="78"/>
      <c r="AZ29970" s="167"/>
      <c r="BA29970" s="77"/>
      <c r="BB29970" s="77"/>
    </row>
    <row r="29971" spans="50:54" s="79" customFormat="1" ht="0" hidden="1" customHeight="1" x14ac:dyDescent="0.2">
      <c r="AX29971" s="78"/>
      <c r="AZ29971" s="167"/>
      <c r="BA29971" s="77"/>
      <c r="BB29971" s="77"/>
    </row>
    <row r="29972" spans="50:54" s="79" customFormat="1" ht="0" hidden="1" customHeight="1" x14ac:dyDescent="0.2">
      <c r="AX29972" s="78"/>
      <c r="AZ29972" s="167"/>
      <c r="BA29972" s="77"/>
      <c r="BB29972" s="77"/>
    </row>
    <row r="29973" spans="50:54" s="79" customFormat="1" ht="0" hidden="1" customHeight="1" x14ac:dyDescent="0.2">
      <c r="AX29973" s="78"/>
      <c r="AZ29973" s="167"/>
      <c r="BA29973" s="77"/>
      <c r="BB29973" s="77"/>
    </row>
    <row r="29974" spans="50:54" s="79" customFormat="1" ht="0" hidden="1" customHeight="1" x14ac:dyDescent="0.2">
      <c r="AX29974" s="78"/>
      <c r="AZ29974" s="167"/>
      <c r="BA29974" s="77"/>
      <c r="BB29974" s="77"/>
    </row>
    <row r="29975" spans="50:54" s="79" customFormat="1" ht="0" hidden="1" customHeight="1" x14ac:dyDescent="0.2">
      <c r="AX29975" s="78"/>
      <c r="AZ29975" s="167"/>
      <c r="BA29975" s="77"/>
      <c r="BB29975" s="77"/>
    </row>
    <row r="29976" spans="50:54" s="79" customFormat="1" ht="0" hidden="1" customHeight="1" x14ac:dyDescent="0.2">
      <c r="AX29976" s="78"/>
      <c r="AZ29976" s="167"/>
      <c r="BA29976" s="77"/>
      <c r="BB29976" s="77"/>
    </row>
    <row r="29977" spans="50:54" s="79" customFormat="1" ht="0" hidden="1" customHeight="1" x14ac:dyDescent="0.2">
      <c r="AX29977" s="78"/>
      <c r="AZ29977" s="167"/>
      <c r="BA29977" s="77"/>
      <c r="BB29977" s="77"/>
    </row>
    <row r="29978" spans="50:54" s="79" customFormat="1" ht="0" hidden="1" customHeight="1" x14ac:dyDescent="0.2">
      <c r="AX29978" s="78"/>
      <c r="AZ29978" s="167"/>
      <c r="BA29978" s="77"/>
      <c r="BB29978" s="77"/>
    </row>
    <row r="29979" spans="50:54" s="79" customFormat="1" ht="0" hidden="1" customHeight="1" x14ac:dyDescent="0.2">
      <c r="AX29979" s="78"/>
      <c r="AZ29979" s="167"/>
      <c r="BA29979" s="77"/>
      <c r="BB29979" s="77"/>
    </row>
    <row r="29980" spans="50:54" s="79" customFormat="1" ht="0" hidden="1" customHeight="1" x14ac:dyDescent="0.2">
      <c r="AX29980" s="78"/>
      <c r="AZ29980" s="167"/>
      <c r="BA29980" s="77"/>
      <c r="BB29980" s="77"/>
    </row>
    <row r="29981" spans="50:54" s="79" customFormat="1" ht="0" hidden="1" customHeight="1" x14ac:dyDescent="0.2">
      <c r="AX29981" s="78"/>
      <c r="AZ29981" s="167"/>
      <c r="BA29981" s="77"/>
      <c r="BB29981" s="77"/>
    </row>
    <row r="29982" spans="50:54" s="79" customFormat="1" ht="0" hidden="1" customHeight="1" x14ac:dyDescent="0.2">
      <c r="AX29982" s="78"/>
      <c r="AZ29982" s="167"/>
      <c r="BA29982" s="77"/>
      <c r="BB29982" s="77"/>
    </row>
    <row r="29983" spans="50:54" s="79" customFormat="1" ht="0" hidden="1" customHeight="1" x14ac:dyDescent="0.2">
      <c r="AX29983" s="78"/>
      <c r="AZ29983" s="167"/>
      <c r="BA29983" s="77"/>
      <c r="BB29983" s="77"/>
    </row>
    <row r="29984" spans="50:54" s="79" customFormat="1" ht="0" hidden="1" customHeight="1" x14ac:dyDescent="0.2">
      <c r="AX29984" s="78"/>
      <c r="AZ29984" s="167"/>
      <c r="BA29984" s="77"/>
      <c r="BB29984" s="77"/>
    </row>
    <row r="29985" spans="50:54" s="79" customFormat="1" ht="0" hidden="1" customHeight="1" x14ac:dyDescent="0.2">
      <c r="AX29985" s="78"/>
      <c r="AZ29985" s="167"/>
      <c r="BA29985" s="77"/>
      <c r="BB29985" s="77"/>
    </row>
    <row r="29986" spans="50:54" s="79" customFormat="1" ht="0" hidden="1" customHeight="1" x14ac:dyDescent="0.2">
      <c r="AX29986" s="78"/>
      <c r="AZ29986" s="167"/>
      <c r="BA29986" s="77"/>
      <c r="BB29986" s="77"/>
    </row>
    <row r="29987" spans="50:54" s="79" customFormat="1" ht="0" hidden="1" customHeight="1" x14ac:dyDescent="0.2">
      <c r="AX29987" s="78"/>
      <c r="AZ29987" s="167"/>
      <c r="BA29987" s="77"/>
      <c r="BB29987" s="77"/>
    </row>
    <row r="29988" spans="50:54" s="79" customFormat="1" ht="0" hidden="1" customHeight="1" x14ac:dyDescent="0.2">
      <c r="AX29988" s="78"/>
      <c r="AZ29988" s="167"/>
      <c r="BA29988" s="77"/>
      <c r="BB29988" s="77"/>
    </row>
    <row r="29989" spans="50:54" s="79" customFormat="1" ht="0" hidden="1" customHeight="1" x14ac:dyDescent="0.2">
      <c r="AX29989" s="78"/>
      <c r="AZ29989" s="167"/>
      <c r="BA29989" s="77"/>
      <c r="BB29989" s="77"/>
    </row>
    <row r="29990" spans="50:54" s="79" customFormat="1" ht="0" hidden="1" customHeight="1" x14ac:dyDescent="0.2">
      <c r="AX29990" s="78"/>
      <c r="AZ29990" s="167"/>
      <c r="BA29990" s="77"/>
      <c r="BB29990" s="77"/>
    </row>
    <row r="29991" spans="50:54" s="79" customFormat="1" ht="0" hidden="1" customHeight="1" x14ac:dyDescent="0.2">
      <c r="AX29991" s="78"/>
      <c r="AZ29991" s="167"/>
      <c r="BA29991" s="77"/>
      <c r="BB29991" s="77"/>
    </row>
    <row r="29992" spans="50:54" s="79" customFormat="1" ht="0" hidden="1" customHeight="1" x14ac:dyDescent="0.2">
      <c r="AX29992" s="78"/>
      <c r="AZ29992" s="167"/>
      <c r="BA29992" s="77"/>
      <c r="BB29992" s="77"/>
    </row>
    <row r="29993" spans="50:54" s="79" customFormat="1" ht="0" hidden="1" customHeight="1" x14ac:dyDescent="0.2">
      <c r="AX29993" s="78"/>
      <c r="AZ29993" s="167"/>
      <c r="BA29993" s="77"/>
      <c r="BB29993" s="77"/>
    </row>
    <row r="29994" spans="50:54" s="79" customFormat="1" ht="0" hidden="1" customHeight="1" x14ac:dyDescent="0.2">
      <c r="AX29994" s="78"/>
      <c r="AZ29994" s="167"/>
      <c r="BA29994" s="77"/>
      <c r="BB29994" s="77"/>
    </row>
    <row r="29995" spans="50:54" s="79" customFormat="1" ht="0" hidden="1" customHeight="1" x14ac:dyDescent="0.2">
      <c r="AX29995" s="78"/>
      <c r="AZ29995" s="167"/>
      <c r="BA29995" s="77"/>
      <c r="BB29995" s="77"/>
    </row>
    <row r="29996" spans="50:54" s="79" customFormat="1" ht="0" hidden="1" customHeight="1" x14ac:dyDescent="0.2">
      <c r="AX29996" s="78"/>
      <c r="AZ29996" s="167"/>
      <c r="BA29996" s="77"/>
      <c r="BB29996" s="77"/>
    </row>
    <row r="29997" spans="50:54" s="79" customFormat="1" ht="0" hidden="1" customHeight="1" x14ac:dyDescent="0.2">
      <c r="AX29997" s="78"/>
      <c r="AZ29997" s="167"/>
      <c r="BA29997" s="77"/>
      <c r="BB29997" s="77"/>
    </row>
    <row r="29998" spans="50:54" s="79" customFormat="1" ht="0" hidden="1" customHeight="1" x14ac:dyDescent="0.2">
      <c r="AX29998" s="78"/>
      <c r="AZ29998" s="167"/>
      <c r="BA29998" s="77"/>
      <c r="BB29998" s="77"/>
    </row>
    <row r="29999" spans="50:54" s="79" customFormat="1" ht="0" hidden="1" customHeight="1" x14ac:dyDescent="0.2">
      <c r="AX29999" s="78"/>
      <c r="AZ29999" s="167"/>
      <c r="BA29999" s="77"/>
      <c r="BB29999" s="77"/>
    </row>
    <row r="30000" spans="50:54" s="79" customFormat="1" ht="0" hidden="1" customHeight="1" x14ac:dyDescent="0.2">
      <c r="AX30000" s="78"/>
      <c r="AZ30000" s="167"/>
      <c r="BA30000" s="77"/>
      <c r="BB30000" s="77"/>
    </row>
    <row r="30001" spans="50:54" s="79" customFormat="1" ht="0" hidden="1" customHeight="1" x14ac:dyDescent="0.2">
      <c r="AX30001" s="78"/>
      <c r="AZ30001" s="167"/>
      <c r="BA30001" s="77"/>
      <c r="BB30001" s="77"/>
    </row>
    <row r="30002" spans="50:54" s="79" customFormat="1" ht="0" hidden="1" customHeight="1" x14ac:dyDescent="0.2">
      <c r="AX30002" s="78"/>
      <c r="AZ30002" s="167"/>
      <c r="BA30002" s="77"/>
      <c r="BB30002" s="77"/>
    </row>
    <row r="30003" spans="50:54" s="79" customFormat="1" ht="0" hidden="1" customHeight="1" x14ac:dyDescent="0.2">
      <c r="AX30003" s="78"/>
      <c r="AZ30003" s="167"/>
      <c r="BA30003" s="77"/>
      <c r="BB30003" s="77"/>
    </row>
    <row r="30004" spans="50:54" s="79" customFormat="1" ht="0" hidden="1" customHeight="1" x14ac:dyDescent="0.2">
      <c r="AX30004" s="78"/>
      <c r="AZ30004" s="167"/>
      <c r="BA30004" s="77"/>
      <c r="BB30004" s="77"/>
    </row>
    <row r="30005" spans="50:54" s="79" customFormat="1" ht="0" hidden="1" customHeight="1" x14ac:dyDescent="0.2">
      <c r="AX30005" s="78"/>
      <c r="AZ30005" s="167"/>
      <c r="BA30005" s="77"/>
      <c r="BB30005" s="77"/>
    </row>
    <row r="30006" spans="50:54" s="79" customFormat="1" ht="0" hidden="1" customHeight="1" x14ac:dyDescent="0.2">
      <c r="AX30006" s="78"/>
      <c r="AZ30006" s="167"/>
      <c r="BA30006" s="77"/>
      <c r="BB30006" s="77"/>
    </row>
    <row r="30007" spans="50:54" s="79" customFormat="1" ht="0" hidden="1" customHeight="1" x14ac:dyDescent="0.2">
      <c r="AX30007" s="78"/>
      <c r="AZ30007" s="167"/>
      <c r="BA30007" s="77"/>
      <c r="BB30007" s="77"/>
    </row>
    <row r="30008" spans="50:54" s="79" customFormat="1" ht="0" hidden="1" customHeight="1" x14ac:dyDescent="0.2">
      <c r="AX30008" s="78"/>
      <c r="AZ30008" s="167"/>
      <c r="BA30008" s="77"/>
      <c r="BB30008" s="77"/>
    </row>
    <row r="30009" spans="50:54" s="79" customFormat="1" ht="0" hidden="1" customHeight="1" x14ac:dyDescent="0.2">
      <c r="AX30009" s="78"/>
      <c r="AZ30009" s="167"/>
      <c r="BA30009" s="77"/>
      <c r="BB30009" s="77"/>
    </row>
    <row r="30010" spans="50:54" s="79" customFormat="1" ht="0" hidden="1" customHeight="1" x14ac:dyDescent="0.2">
      <c r="AX30010" s="78"/>
      <c r="AZ30010" s="167"/>
      <c r="BA30010" s="77"/>
      <c r="BB30010" s="77"/>
    </row>
    <row r="30011" spans="50:54" s="79" customFormat="1" ht="0" hidden="1" customHeight="1" x14ac:dyDescent="0.2">
      <c r="AX30011" s="78"/>
      <c r="AZ30011" s="167"/>
      <c r="BA30011" s="77"/>
      <c r="BB30011" s="77"/>
    </row>
    <row r="30012" spans="50:54" s="79" customFormat="1" ht="0" hidden="1" customHeight="1" x14ac:dyDescent="0.2">
      <c r="AX30012" s="78"/>
      <c r="AZ30012" s="167"/>
      <c r="BA30012" s="77"/>
      <c r="BB30012" s="77"/>
    </row>
    <row r="30013" spans="50:54" s="79" customFormat="1" ht="0" hidden="1" customHeight="1" x14ac:dyDescent="0.2">
      <c r="AX30013" s="78"/>
      <c r="AZ30013" s="167"/>
      <c r="BA30013" s="77"/>
      <c r="BB30013" s="77"/>
    </row>
    <row r="30014" spans="50:54" s="79" customFormat="1" ht="0" hidden="1" customHeight="1" x14ac:dyDescent="0.2">
      <c r="AX30014" s="78"/>
      <c r="AZ30014" s="167"/>
      <c r="BA30014" s="77"/>
      <c r="BB30014" s="77"/>
    </row>
    <row r="30015" spans="50:54" s="79" customFormat="1" ht="0" hidden="1" customHeight="1" x14ac:dyDescent="0.2">
      <c r="AX30015" s="78"/>
      <c r="AZ30015" s="167"/>
      <c r="BA30015" s="77"/>
      <c r="BB30015" s="77"/>
    </row>
    <row r="30016" spans="50:54" s="79" customFormat="1" ht="0" hidden="1" customHeight="1" x14ac:dyDescent="0.2">
      <c r="AX30016" s="78"/>
      <c r="AZ30016" s="167"/>
      <c r="BA30016" s="77"/>
      <c r="BB30016" s="77"/>
    </row>
    <row r="30017" spans="50:54" s="79" customFormat="1" ht="0" hidden="1" customHeight="1" x14ac:dyDescent="0.2">
      <c r="AX30017" s="78"/>
      <c r="AZ30017" s="167"/>
      <c r="BA30017" s="77"/>
      <c r="BB30017" s="77"/>
    </row>
    <row r="30018" spans="50:54" s="79" customFormat="1" ht="0" hidden="1" customHeight="1" x14ac:dyDescent="0.2">
      <c r="AX30018" s="78"/>
      <c r="AZ30018" s="167"/>
      <c r="BA30018" s="77"/>
      <c r="BB30018" s="77"/>
    </row>
    <row r="30019" spans="50:54" s="79" customFormat="1" ht="0" hidden="1" customHeight="1" x14ac:dyDescent="0.2">
      <c r="AX30019" s="78"/>
      <c r="AZ30019" s="167"/>
      <c r="BA30019" s="77"/>
      <c r="BB30019" s="77"/>
    </row>
    <row r="30020" spans="50:54" s="79" customFormat="1" ht="0" hidden="1" customHeight="1" x14ac:dyDescent="0.2">
      <c r="AX30020" s="78"/>
      <c r="AZ30020" s="167"/>
      <c r="BA30020" s="77"/>
      <c r="BB30020" s="77"/>
    </row>
    <row r="30021" spans="50:54" s="79" customFormat="1" ht="0" hidden="1" customHeight="1" x14ac:dyDescent="0.2">
      <c r="AX30021" s="78"/>
      <c r="AZ30021" s="167"/>
      <c r="BA30021" s="77"/>
      <c r="BB30021" s="77"/>
    </row>
    <row r="30022" spans="50:54" s="79" customFormat="1" ht="0" hidden="1" customHeight="1" x14ac:dyDescent="0.2">
      <c r="AX30022" s="78"/>
      <c r="AZ30022" s="167"/>
      <c r="BA30022" s="77"/>
      <c r="BB30022" s="77"/>
    </row>
    <row r="30023" spans="50:54" s="79" customFormat="1" ht="0" hidden="1" customHeight="1" x14ac:dyDescent="0.2">
      <c r="AX30023" s="78"/>
      <c r="AZ30023" s="167"/>
      <c r="BA30023" s="77"/>
      <c r="BB30023" s="77"/>
    </row>
    <row r="30024" spans="50:54" s="79" customFormat="1" ht="0" hidden="1" customHeight="1" x14ac:dyDescent="0.2">
      <c r="AX30024" s="78"/>
      <c r="AZ30024" s="167"/>
      <c r="BA30024" s="77"/>
      <c r="BB30024" s="77"/>
    </row>
    <row r="30025" spans="50:54" s="79" customFormat="1" ht="0" hidden="1" customHeight="1" x14ac:dyDescent="0.2">
      <c r="AX30025" s="78"/>
      <c r="AZ30025" s="167"/>
      <c r="BA30025" s="77"/>
      <c r="BB30025" s="77"/>
    </row>
    <row r="30026" spans="50:54" s="79" customFormat="1" ht="0" hidden="1" customHeight="1" x14ac:dyDescent="0.2">
      <c r="AX30026" s="78"/>
      <c r="AZ30026" s="167"/>
      <c r="BA30026" s="77"/>
      <c r="BB30026" s="77"/>
    </row>
    <row r="30027" spans="50:54" s="79" customFormat="1" ht="0" hidden="1" customHeight="1" x14ac:dyDescent="0.2">
      <c r="AX30027" s="78"/>
      <c r="AZ30027" s="167"/>
      <c r="BA30027" s="77"/>
      <c r="BB30027" s="77"/>
    </row>
    <row r="30028" spans="50:54" s="79" customFormat="1" ht="0" hidden="1" customHeight="1" x14ac:dyDescent="0.2">
      <c r="AX30028" s="78"/>
      <c r="AZ30028" s="167"/>
      <c r="BA30028" s="77"/>
      <c r="BB30028" s="77"/>
    </row>
    <row r="30029" spans="50:54" s="79" customFormat="1" ht="0" hidden="1" customHeight="1" x14ac:dyDescent="0.2">
      <c r="AX30029" s="78"/>
      <c r="AZ30029" s="167"/>
      <c r="BA30029" s="77"/>
      <c r="BB30029" s="77"/>
    </row>
    <row r="30030" spans="50:54" s="79" customFormat="1" ht="0" hidden="1" customHeight="1" x14ac:dyDescent="0.2">
      <c r="AX30030" s="78"/>
      <c r="AZ30030" s="167"/>
      <c r="BA30030" s="77"/>
      <c r="BB30030" s="77"/>
    </row>
    <row r="30031" spans="50:54" s="79" customFormat="1" ht="0" hidden="1" customHeight="1" x14ac:dyDescent="0.2">
      <c r="AX30031" s="78"/>
      <c r="AZ30031" s="167"/>
      <c r="BA30031" s="77"/>
      <c r="BB30031" s="77"/>
    </row>
    <row r="30032" spans="50:54" s="79" customFormat="1" ht="0" hidden="1" customHeight="1" x14ac:dyDescent="0.2">
      <c r="AX30032" s="78"/>
      <c r="AZ30032" s="167"/>
      <c r="BA30032" s="77"/>
      <c r="BB30032" s="77"/>
    </row>
    <row r="30033" spans="50:54" s="79" customFormat="1" ht="0" hidden="1" customHeight="1" x14ac:dyDescent="0.2">
      <c r="AX30033" s="78"/>
      <c r="AZ30033" s="167"/>
      <c r="BA30033" s="77"/>
      <c r="BB30033" s="77"/>
    </row>
    <row r="30034" spans="50:54" s="79" customFormat="1" ht="0" hidden="1" customHeight="1" x14ac:dyDescent="0.2">
      <c r="AX30034" s="78"/>
      <c r="AZ30034" s="167"/>
      <c r="BA30034" s="77"/>
      <c r="BB30034" s="77"/>
    </row>
    <row r="30035" spans="50:54" s="79" customFormat="1" ht="0" hidden="1" customHeight="1" x14ac:dyDescent="0.2">
      <c r="AX30035" s="78"/>
      <c r="AZ30035" s="167"/>
      <c r="BA30035" s="77"/>
      <c r="BB30035" s="77"/>
    </row>
    <row r="30036" spans="50:54" s="79" customFormat="1" ht="0" hidden="1" customHeight="1" x14ac:dyDescent="0.2">
      <c r="AX30036" s="78"/>
      <c r="AZ30036" s="167"/>
      <c r="BA30036" s="77"/>
      <c r="BB30036" s="77"/>
    </row>
    <row r="30037" spans="50:54" s="79" customFormat="1" ht="0" hidden="1" customHeight="1" x14ac:dyDescent="0.2">
      <c r="AX30037" s="78"/>
      <c r="AZ30037" s="167"/>
      <c r="BA30037" s="77"/>
      <c r="BB30037" s="77"/>
    </row>
    <row r="30038" spans="50:54" s="79" customFormat="1" ht="0" hidden="1" customHeight="1" x14ac:dyDescent="0.2">
      <c r="AX30038" s="78"/>
      <c r="AZ30038" s="167"/>
      <c r="BA30038" s="77"/>
      <c r="BB30038" s="77"/>
    </row>
    <row r="30039" spans="50:54" s="79" customFormat="1" ht="0" hidden="1" customHeight="1" x14ac:dyDescent="0.2">
      <c r="AX30039" s="78"/>
      <c r="AZ30039" s="167"/>
      <c r="BA30039" s="77"/>
      <c r="BB30039" s="77"/>
    </row>
    <row r="30040" spans="50:54" s="79" customFormat="1" ht="0" hidden="1" customHeight="1" x14ac:dyDescent="0.2">
      <c r="AX30040" s="78"/>
      <c r="AZ30040" s="167"/>
      <c r="BA30040" s="77"/>
      <c r="BB30040" s="77"/>
    </row>
    <row r="30041" spans="50:54" s="79" customFormat="1" ht="0" hidden="1" customHeight="1" x14ac:dyDescent="0.2">
      <c r="AX30041" s="78"/>
      <c r="AZ30041" s="167"/>
      <c r="BA30041" s="77"/>
      <c r="BB30041" s="77"/>
    </row>
    <row r="30042" spans="50:54" s="79" customFormat="1" ht="0" hidden="1" customHeight="1" x14ac:dyDescent="0.2">
      <c r="AX30042" s="78"/>
      <c r="AZ30042" s="167"/>
      <c r="BA30042" s="77"/>
      <c r="BB30042" s="77"/>
    </row>
    <row r="30043" spans="50:54" s="79" customFormat="1" ht="0" hidden="1" customHeight="1" x14ac:dyDescent="0.2">
      <c r="AX30043" s="78"/>
      <c r="AZ30043" s="167"/>
      <c r="BA30043" s="77"/>
      <c r="BB30043" s="77"/>
    </row>
    <row r="30044" spans="50:54" s="79" customFormat="1" ht="0" hidden="1" customHeight="1" x14ac:dyDescent="0.2">
      <c r="AX30044" s="78"/>
      <c r="AZ30044" s="167"/>
      <c r="BA30044" s="77"/>
      <c r="BB30044" s="77"/>
    </row>
    <row r="30045" spans="50:54" s="79" customFormat="1" ht="0" hidden="1" customHeight="1" x14ac:dyDescent="0.2">
      <c r="AX30045" s="78"/>
      <c r="AZ30045" s="167"/>
      <c r="BA30045" s="77"/>
      <c r="BB30045" s="77"/>
    </row>
    <row r="30046" spans="50:54" s="79" customFormat="1" ht="0" hidden="1" customHeight="1" x14ac:dyDescent="0.2">
      <c r="AX30046" s="78"/>
      <c r="AZ30046" s="167"/>
      <c r="BA30046" s="77"/>
      <c r="BB30046" s="77"/>
    </row>
    <row r="30047" spans="50:54" s="79" customFormat="1" ht="0" hidden="1" customHeight="1" x14ac:dyDescent="0.2">
      <c r="AX30047" s="78"/>
      <c r="AZ30047" s="167"/>
      <c r="BA30047" s="77"/>
      <c r="BB30047" s="77"/>
    </row>
    <row r="30048" spans="50:54" s="79" customFormat="1" ht="0" hidden="1" customHeight="1" x14ac:dyDescent="0.2">
      <c r="AX30048" s="78"/>
      <c r="AZ30048" s="167"/>
      <c r="BA30048" s="77"/>
      <c r="BB30048" s="77"/>
    </row>
    <row r="30049" spans="50:54" s="79" customFormat="1" ht="0" hidden="1" customHeight="1" x14ac:dyDescent="0.2">
      <c r="AX30049" s="78"/>
      <c r="AZ30049" s="167"/>
      <c r="BA30049" s="77"/>
      <c r="BB30049" s="77"/>
    </row>
    <row r="30050" spans="50:54" s="79" customFormat="1" ht="0" hidden="1" customHeight="1" x14ac:dyDescent="0.2">
      <c r="AX30050" s="78"/>
      <c r="AZ30050" s="167"/>
      <c r="BA30050" s="77"/>
      <c r="BB30050" s="77"/>
    </row>
    <row r="30051" spans="50:54" s="79" customFormat="1" ht="0" hidden="1" customHeight="1" x14ac:dyDescent="0.2">
      <c r="AX30051" s="78"/>
      <c r="AZ30051" s="167"/>
      <c r="BA30051" s="77"/>
      <c r="BB30051" s="77"/>
    </row>
    <row r="30052" spans="50:54" s="79" customFormat="1" ht="0" hidden="1" customHeight="1" x14ac:dyDescent="0.2">
      <c r="AX30052" s="78"/>
      <c r="AZ30052" s="167"/>
      <c r="BA30052" s="77"/>
      <c r="BB30052" s="77"/>
    </row>
    <row r="30053" spans="50:54" s="79" customFormat="1" ht="0" hidden="1" customHeight="1" x14ac:dyDescent="0.2">
      <c r="AX30053" s="78"/>
      <c r="AZ30053" s="167"/>
      <c r="BA30053" s="77"/>
      <c r="BB30053" s="77"/>
    </row>
    <row r="30054" spans="50:54" s="79" customFormat="1" ht="0" hidden="1" customHeight="1" x14ac:dyDescent="0.2">
      <c r="AX30054" s="78"/>
      <c r="AZ30054" s="167"/>
      <c r="BA30054" s="77"/>
      <c r="BB30054" s="77"/>
    </row>
    <row r="30055" spans="50:54" s="79" customFormat="1" ht="0" hidden="1" customHeight="1" x14ac:dyDescent="0.2">
      <c r="AX30055" s="78"/>
      <c r="AZ30055" s="167"/>
      <c r="BA30055" s="77"/>
      <c r="BB30055" s="77"/>
    </row>
    <row r="30056" spans="50:54" s="79" customFormat="1" ht="0" hidden="1" customHeight="1" x14ac:dyDescent="0.2">
      <c r="AX30056" s="78"/>
      <c r="AZ30056" s="167"/>
      <c r="BA30056" s="77"/>
      <c r="BB30056" s="77"/>
    </row>
    <row r="30057" spans="50:54" s="79" customFormat="1" ht="0" hidden="1" customHeight="1" x14ac:dyDescent="0.2">
      <c r="AX30057" s="78"/>
      <c r="AZ30057" s="167"/>
      <c r="BA30057" s="77"/>
      <c r="BB30057" s="77"/>
    </row>
    <row r="30058" spans="50:54" s="79" customFormat="1" ht="0" hidden="1" customHeight="1" x14ac:dyDescent="0.2">
      <c r="AX30058" s="78"/>
      <c r="AZ30058" s="167"/>
      <c r="BA30058" s="77"/>
      <c r="BB30058" s="77"/>
    </row>
    <row r="30059" spans="50:54" s="79" customFormat="1" ht="0" hidden="1" customHeight="1" x14ac:dyDescent="0.2">
      <c r="AX30059" s="78"/>
      <c r="AZ30059" s="167"/>
      <c r="BA30059" s="77"/>
      <c r="BB30059" s="77"/>
    </row>
    <row r="30060" spans="50:54" s="79" customFormat="1" ht="0" hidden="1" customHeight="1" x14ac:dyDescent="0.2">
      <c r="AX30060" s="78"/>
      <c r="AZ30060" s="167"/>
      <c r="BA30060" s="77"/>
      <c r="BB30060" s="77"/>
    </row>
    <row r="30061" spans="50:54" s="79" customFormat="1" ht="0" hidden="1" customHeight="1" x14ac:dyDescent="0.2">
      <c r="AX30061" s="78"/>
      <c r="AZ30061" s="167"/>
      <c r="BA30061" s="77"/>
      <c r="BB30061" s="77"/>
    </row>
    <row r="30062" spans="50:54" s="79" customFormat="1" ht="0" hidden="1" customHeight="1" x14ac:dyDescent="0.2">
      <c r="AX30062" s="78"/>
      <c r="AZ30062" s="167"/>
      <c r="BA30062" s="77"/>
      <c r="BB30062" s="77"/>
    </row>
    <row r="30063" spans="50:54" s="79" customFormat="1" ht="0" hidden="1" customHeight="1" x14ac:dyDescent="0.2">
      <c r="AX30063" s="78"/>
      <c r="AZ30063" s="167"/>
      <c r="BA30063" s="77"/>
      <c r="BB30063" s="77"/>
    </row>
    <row r="30064" spans="50:54" s="79" customFormat="1" ht="0" hidden="1" customHeight="1" x14ac:dyDescent="0.2">
      <c r="AX30064" s="78"/>
      <c r="AZ30064" s="167"/>
      <c r="BA30064" s="77"/>
      <c r="BB30064" s="77"/>
    </row>
    <row r="30065" spans="50:54" s="79" customFormat="1" ht="0" hidden="1" customHeight="1" x14ac:dyDescent="0.2">
      <c r="AX30065" s="78"/>
      <c r="AZ30065" s="167"/>
      <c r="BA30065" s="77"/>
      <c r="BB30065" s="77"/>
    </row>
    <row r="30066" spans="50:54" s="79" customFormat="1" ht="0" hidden="1" customHeight="1" x14ac:dyDescent="0.2">
      <c r="AX30066" s="78"/>
      <c r="AZ30066" s="167"/>
      <c r="BA30066" s="77"/>
      <c r="BB30066" s="77"/>
    </row>
    <row r="30067" spans="50:54" s="79" customFormat="1" ht="0" hidden="1" customHeight="1" x14ac:dyDescent="0.2">
      <c r="AX30067" s="78"/>
      <c r="AZ30067" s="167"/>
      <c r="BA30067" s="77"/>
      <c r="BB30067" s="77"/>
    </row>
    <row r="30068" spans="50:54" s="79" customFormat="1" ht="0" hidden="1" customHeight="1" x14ac:dyDescent="0.2">
      <c r="AX30068" s="78"/>
      <c r="AZ30068" s="167"/>
      <c r="BA30068" s="77"/>
      <c r="BB30068" s="77"/>
    </row>
    <row r="30069" spans="50:54" s="79" customFormat="1" ht="0" hidden="1" customHeight="1" x14ac:dyDescent="0.2">
      <c r="AX30069" s="78"/>
      <c r="AZ30069" s="167"/>
      <c r="BA30069" s="77"/>
      <c r="BB30069" s="77"/>
    </row>
    <row r="30070" spans="50:54" s="79" customFormat="1" ht="0" hidden="1" customHeight="1" x14ac:dyDescent="0.2">
      <c r="AX30070" s="78"/>
      <c r="AZ30070" s="167"/>
      <c r="BA30070" s="77"/>
      <c r="BB30070" s="77"/>
    </row>
    <row r="30071" spans="50:54" s="79" customFormat="1" ht="0" hidden="1" customHeight="1" x14ac:dyDescent="0.2">
      <c r="AX30071" s="78"/>
      <c r="AZ30071" s="167"/>
      <c r="BA30071" s="77"/>
      <c r="BB30071" s="77"/>
    </row>
    <row r="30072" spans="50:54" s="79" customFormat="1" ht="0" hidden="1" customHeight="1" x14ac:dyDescent="0.2">
      <c r="AX30072" s="78"/>
      <c r="AZ30072" s="167"/>
      <c r="BA30072" s="77"/>
      <c r="BB30072" s="77"/>
    </row>
    <row r="30073" spans="50:54" s="79" customFormat="1" ht="0" hidden="1" customHeight="1" x14ac:dyDescent="0.2">
      <c r="AX30073" s="78"/>
      <c r="AZ30073" s="167"/>
      <c r="BA30073" s="77"/>
      <c r="BB30073" s="77"/>
    </row>
    <row r="30074" spans="50:54" s="79" customFormat="1" ht="0" hidden="1" customHeight="1" x14ac:dyDescent="0.2">
      <c r="AX30074" s="78"/>
      <c r="AZ30074" s="167"/>
      <c r="BA30074" s="77"/>
      <c r="BB30074" s="77"/>
    </row>
    <row r="30075" spans="50:54" s="79" customFormat="1" ht="0" hidden="1" customHeight="1" x14ac:dyDescent="0.2">
      <c r="AX30075" s="78"/>
      <c r="AZ30075" s="167"/>
      <c r="BA30075" s="77"/>
      <c r="BB30075" s="77"/>
    </row>
    <row r="30076" spans="50:54" s="79" customFormat="1" ht="0" hidden="1" customHeight="1" x14ac:dyDescent="0.2">
      <c r="AX30076" s="78"/>
      <c r="AZ30076" s="167"/>
      <c r="BA30076" s="77"/>
      <c r="BB30076" s="77"/>
    </row>
    <row r="30077" spans="50:54" s="79" customFormat="1" ht="0" hidden="1" customHeight="1" x14ac:dyDescent="0.2">
      <c r="AX30077" s="78"/>
      <c r="AZ30077" s="167"/>
      <c r="BA30077" s="77"/>
      <c r="BB30077" s="77"/>
    </row>
    <row r="30078" spans="50:54" s="79" customFormat="1" ht="0" hidden="1" customHeight="1" x14ac:dyDescent="0.2">
      <c r="AX30078" s="78"/>
      <c r="AZ30078" s="167"/>
      <c r="BA30078" s="77"/>
      <c r="BB30078" s="77"/>
    </row>
    <row r="30079" spans="50:54" s="79" customFormat="1" ht="0" hidden="1" customHeight="1" x14ac:dyDescent="0.2">
      <c r="AX30079" s="78"/>
      <c r="AZ30079" s="167"/>
      <c r="BA30079" s="77"/>
      <c r="BB30079" s="77"/>
    </row>
    <row r="30080" spans="50:54" s="79" customFormat="1" ht="0" hidden="1" customHeight="1" x14ac:dyDescent="0.2">
      <c r="AX30080" s="78"/>
      <c r="AZ30080" s="167"/>
      <c r="BA30080" s="77"/>
      <c r="BB30080" s="77"/>
    </row>
    <row r="30081" spans="50:54" s="79" customFormat="1" ht="0" hidden="1" customHeight="1" x14ac:dyDescent="0.2">
      <c r="AX30081" s="78"/>
      <c r="AZ30081" s="167"/>
      <c r="BA30081" s="77"/>
      <c r="BB30081" s="77"/>
    </row>
    <row r="30082" spans="50:54" s="79" customFormat="1" ht="0" hidden="1" customHeight="1" x14ac:dyDescent="0.2">
      <c r="AX30082" s="78"/>
      <c r="AZ30082" s="167"/>
      <c r="BA30082" s="77"/>
      <c r="BB30082" s="77"/>
    </row>
    <row r="30083" spans="50:54" s="79" customFormat="1" ht="0" hidden="1" customHeight="1" x14ac:dyDescent="0.2">
      <c r="AX30083" s="78"/>
      <c r="AZ30083" s="167"/>
      <c r="BA30083" s="77"/>
      <c r="BB30083" s="77"/>
    </row>
    <row r="30084" spans="50:54" s="79" customFormat="1" ht="0" hidden="1" customHeight="1" x14ac:dyDescent="0.2">
      <c r="AX30084" s="78"/>
      <c r="AZ30084" s="167"/>
      <c r="BA30084" s="77"/>
      <c r="BB30084" s="77"/>
    </row>
    <row r="30085" spans="50:54" s="79" customFormat="1" ht="0" hidden="1" customHeight="1" x14ac:dyDescent="0.2">
      <c r="AX30085" s="78"/>
      <c r="AZ30085" s="167"/>
      <c r="BA30085" s="77"/>
      <c r="BB30085" s="77"/>
    </row>
    <row r="30086" spans="50:54" s="79" customFormat="1" ht="0" hidden="1" customHeight="1" x14ac:dyDescent="0.2">
      <c r="AX30086" s="78"/>
      <c r="AZ30086" s="167"/>
      <c r="BA30086" s="77"/>
      <c r="BB30086" s="77"/>
    </row>
    <row r="30087" spans="50:54" s="79" customFormat="1" ht="0" hidden="1" customHeight="1" x14ac:dyDescent="0.2">
      <c r="AX30087" s="78"/>
      <c r="AZ30087" s="167"/>
      <c r="BA30087" s="77"/>
      <c r="BB30087" s="77"/>
    </row>
    <row r="30088" spans="50:54" s="79" customFormat="1" ht="0" hidden="1" customHeight="1" x14ac:dyDescent="0.2">
      <c r="AX30088" s="78"/>
      <c r="AZ30088" s="167"/>
      <c r="BA30088" s="77"/>
      <c r="BB30088" s="77"/>
    </row>
    <row r="30089" spans="50:54" s="79" customFormat="1" ht="0" hidden="1" customHeight="1" x14ac:dyDescent="0.2">
      <c r="AX30089" s="78"/>
      <c r="AZ30089" s="167"/>
      <c r="BA30089" s="77"/>
      <c r="BB30089" s="77"/>
    </row>
    <row r="30090" spans="50:54" s="79" customFormat="1" ht="0" hidden="1" customHeight="1" x14ac:dyDescent="0.2">
      <c r="AX30090" s="78"/>
      <c r="AZ30090" s="167"/>
      <c r="BA30090" s="77"/>
      <c r="BB30090" s="77"/>
    </row>
    <row r="30091" spans="50:54" s="79" customFormat="1" ht="0" hidden="1" customHeight="1" x14ac:dyDescent="0.2">
      <c r="AX30091" s="78"/>
      <c r="AZ30091" s="167"/>
      <c r="BA30091" s="77"/>
      <c r="BB30091" s="77"/>
    </row>
    <row r="30092" spans="50:54" s="79" customFormat="1" ht="0" hidden="1" customHeight="1" x14ac:dyDescent="0.2">
      <c r="AX30092" s="78"/>
      <c r="AZ30092" s="167"/>
      <c r="BA30092" s="77"/>
      <c r="BB30092" s="77"/>
    </row>
    <row r="30093" spans="50:54" s="79" customFormat="1" ht="0" hidden="1" customHeight="1" x14ac:dyDescent="0.2">
      <c r="AX30093" s="78"/>
      <c r="AZ30093" s="167"/>
      <c r="BA30093" s="77"/>
      <c r="BB30093" s="77"/>
    </row>
    <row r="30094" spans="50:54" s="79" customFormat="1" ht="0" hidden="1" customHeight="1" x14ac:dyDescent="0.2">
      <c r="AX30094" s="78"/>
      <c r="AZ30094" s="167"/>
      <c r="BA30094" s="77"/>
      <c r="BB30094" s="77"/>
    </row>
    <row r="30095" spans="50:54" s="79" customFormat="1" ht="0" hidden="1" customHeight="1" x14ac:dyDescent="0.2">
      <c r="AX30095" s="78"/>
      <c r="AZ30095" s="167"/>
      <c r="BA30095" s="77"/>
      <c r="BB30095" s="77"/>
    </row>
    <row r="30096" spans="50:54" s="79" customFormat="1" ht="0" hidden="1" customHeight="1" x14ac:dyDescent="0.2">
      <c r="AX30096" s="78"/>
      <c r="AZ30096" s="167"/>
      <c r="BA30096" s="77"/>
      <c r="BB30096" s="77"/>
    </row>
    <row r="30097" spans="50:54" s="79" customFormat="1" ht="0" hidden="1" customHeight="1" x14ac:dyDescent="0.2">
      <c r="AX30097" s="78"/>
      <c r="AZ30097" s="167"/>
      <c r="BA30097" s="77"/>
      <c r="BB30097" s="77"/>
    </row>
    <row r="30098" spans="50:54" s="79" customFormat="1" ht="0" hidden="1" customHeight="1" x14ac:dyDescent="0.2">
      <c r="AX30098" s="78"/>
      <c r="AZ30098" s="167"/>
      <c r="BA30098" s="77"/>
      <c r="BB30098" s="77"/>
    </row>
    <row r="30099" spans="50:54" s="79" customFormat="1" ht="0" hidden="1" customHeight="1" x14ac:dyDescent="0.2">
      <c r="AX30099" s="78"/>
      <c r="AZ30099" s="167"/>
      <c r="BA30099" s="77"/>
      <c r="BB30099" s="77"/>
    </row>
    <row r="30100" spans="50:54" s="79" customFormat="1" ht="0" hidden="1" customHeight="1" x14ac:dyDescent="0.2">
      <c r="AX30100" s="78"/>
      <c r="AZ30100" s="167"/>
      <c r="BA30100" s="77"/>
      <c r="BB30100" s="77"/>
    </row>
    <row r="30101" spans="50:54" s="79" customFormat="1" ht="0" hidden="1" customHeight="1" x14ac:dyDescent="0.2">
      <c r="AX30101" s="78"/>
      <c r="AZ30101" s="167"/>
      <c r="BA30101" s="77"/>
      <c r="BB30101" s="77"/>
    </row>
    <row r="30102" spans="50:54" s="79" customFormat="1" ht="0" hidden="1" customHeight="1" x14ac:dyDescent="0.2">
      <c r="AX30102" s="78"/>
      <c r="AZ30102" s="167"/>
      <c r="BA30102" s="77"/>
      <c r="BB30102" s="77"/>
    </row>
    <row r="30103" spans="50:54" s="79" customFormat="1" ht="0" hidden="1" customHeight="1" x14ac:dyDescent="0.2">
      <c r="AX30103" s="78"/>
      <c r="AZ30103" s="167"/>
      <c r="BA30103" s="77"/>
      <c r="BB30103" s="77"/>
    </row>
    <row r="30104" spans="50:54" s="79" customFormat="1" ht="0" hidden="1" customHeight="1" x14ac:dyDescent="0.2">
      <c r="AX30104" s="78"/>
      <c r="AZ30104" s="167"/>
      <c r="BA30104" s="77"/>
      <c r="BB30104" s="77"/>
    </row>
    <row r="30105" spans="50:54" s="79" customFormat="1" ht="0" hidden="1" customHeight="1" x14ac:dyDescent="0.2">
      <c r="AX30105" s="78"/>
      <c r="AZ30105" s="167"/>
      <c r="BA30105" s="77"/>
      <c r="BB30105" s="77"/>
    </row>
    <row r="30106" spans="50:54" s="79" customFormat="1" ht="0" hidden="1" customHeight="1" x14ac:dyDescent="0.2">
      <c r="AX30106" s="78"/>
      <c r="AZ30106" s="167"/>
      <c r="BA30106" s="77"/>
      <c r="BB30106" s="77"/>
    </row>
    <row r="30107" spans="50:54" s="79" customFormat="1" ht="0" hidden="1" customHeight="1" x14ac:dyDescent="0.2">
      <c r="AX30107" s="78"/>
      <c r="AZ30107" s="167"/>
      <c r="BA30107" s="77"/>
      <c r="BB30107" s="77"/>
    </row>
    <row r="30108" spans="50:54" s="79" customFormat="1" ht="0" hidden="1" customHeight="1" x14ac:dyDescent="0.2">
      <c r="AX30108" s="78"/>
      <c r="AZ30108" s="167"/>
      <c r="BA30108" s="77"/>
      <c r="BB30108" s="77"/>
    </row>
    <row r="30109" spans="50:54" s="79" customFormat="1" ht="0" hidden="1" customHeight="1" x14ac:dyDescent="0.2">
      <c r="AX30109" s="78"/>
      <c r="AZ30109" s="167"/>
      <c r="BA30109" s="77"/>
      <c r="BB30109" s="77"/>
    </row>
    <row r="30110" spans="50:54" s="79" customFormat="1" ht="0" hidden="1" customHeight="1" x14ac:dyDescent="0.2">
      <c r="AX30110" s="78"/>
      <c r="AZ30110" s="167"/>
      <c r="BA30110" s="77"/>
      <c r="BB30110" s="77"/>
    </row>
    <row r="30111" spans="50:54" s="79" customFormat="1" ht="0" hidden="1" customHeight="1" x14ac:dyDescent="0.2">
      <c r="AX30111" s="78"/>
      <c r="AZ30111" s="167"/>
      <c r="BA30111" s="77"/>
      <c r="BB30111" s="77"/>
    </row>
    <row r="30112" spans="50:54" s="79" customFormat="1" ht="0" hidden="1" customHeight="1" x14ac:dyDescent="0.2">
      <c r="AX30112" s="78"/>
      <c r="AZ30112" s="167"/>
      <c r="BA30112" s="77"/>
      <c r="BB30112" s="77"/>
    </row>
    <row r="30113" spans="50:54" s="79" customFormat="1" ht="0" hidden="1" customHeight="1" x14ac:dyDescent="0.2">
      <c r="AX30113" s="78"/>
      <c r="AZ30113" s="167"/>
      <c r="BA30113" s="77"/>
      <c r="BB30113" s="77"/>
    </row>
    <row r="30114" spans="50:54" s="79" customFormat="1" ht="0" hidden="1" customHeight="1" x14ac:dyDescent="0.2">
      <c r="AX30114" s="78"/>
      <c r="AZ30114" s="167"/>
      <c r="BA30114" s="77"/>
      <c r="BB30114" s="77"/>
    </row>
    <row r="30115" spans="50:54" s="79" customFormat="1" ht="0" hidden="1" customHeight="1" x14ac:dyDescent="0.2">
      <c r="AX30115" s="78"/>
      <c r="AZ30115" s="167"/>
      <c r="BA30115" s="77"/>
      <c r="BB30115" s="77"/>
    </row>
    <row r="30116" spans="50:54" s="79" customFormat="1" ht="0" hidden="1" customHeight="1" x14ac:dyDescent="0.2">
      <c r="AX30116" s="78"/>
      <c r="AZ30116" s="167"/>
      <c r="BA30116" s="77"/>
      <c r="BB30116" s="77"/>
    </row>
    <row r="30117" spans="50:54" s="79" customFormat="1" ht="0" hidden="1" customHeight="1" x14ac:dyDescent="0.2">
      <c r="AX30117" s="78"/>
      <c r="AZ30117" s="167"/>
      <c r="BA30117" s="77"/>
      <c r="BB30117" s="77"/>
    </row>
    <row r="30118" spans="50:54" s="79" customFormat="1" ht="0" hidden="1" customHeight="1" x14ac:dyDescent="0.2">
      <c r="AX30118" s="78"/>
      <c r="AZ30118" s="167"/>
      <c r="BA30118" s="77"/>
      <c r="BB30118" s="77"/>
    </row>
    <row r="30119" spans="50:54" s="79" customFormat="1" ht="0" hidden="1" customHeight="1" x14ac:dyDescent="0.2">
      <c r="AX30119" s="78"/>
      <c r="AZ30119" s="167"/>
      <c r="BA30119" s="77"/>
      <c r="BB30119" s="77"/>
    </row>
    <row r="30120" spans="50:54" s="79" customFormat="1" ht="0" hidden="1" customHeight="1" x14ac:dyDescent="0.2">
      <c r="AX30120" s="78"/>
      <c r="AZ30120" s="167"/>
      <c r="BA30120" s="77"/>
      <c r="BB30120" s="77"/>
    </row>
    <row r="30121" spans="50:54" s="79" customFormat="1" ht="0" hidden="1" customHeight="1" x14ac:dyDescent="0.2">
      <c r="AX30121" s="78"/>
      <c r="AZ30121" s="167"/>
      <c r="BA30121" s="77"/>
      <c r="BB30121" s="77"/>
    </row>
    <row r="30122" spans="50:54" s="79" customFormat="1" ht="0" hidden="1" customHeight="1" x14ac:dyDescent="0.2">
      <c r="AX30122" s="78"/>
      <c r="AZ30122" s="167"/>
      <c r="BA30122" s="77"/>
      <c r="BB30122" s="77"/>
    </row>
    <row r="30123" spans="50:54" s="79" customFormat="1" ht="0" hidden="1" customHeight="1" x14ac:dyDescent="0.2">
      <c r="AX30123" s="78"/>
      <c r="AZ30123" s="167"/>
      <c r="BA30123" s="77"/>
      <c r="BB30123" s="77"/>
    </row>
    <row r="30124" spans="50:54" s="79" customFormat="1" ht="0" hidden="1" customHeight="1" x14ac:dyDescent="0.2">
      <c r="AX30124" s="78"/>
      <c r="AZ30124" s="167"/>
      <c r="BA30124" s="77"/>
      <c r="BB30124" s="77"/>
    </row>
    <row r="30125" spans="50:54" s="79" customFormat="1" ht="0" hidden="1" customHeight="1" x14ac:dyDescent="0.2">
      <c r="AX30125" s="78"/>
      <c r="AZ30125" s="167"/>
      <c r="BA30125" s="77"/>
      <c r="BB30125" s="77"/>
    </row>
    <row r="30126" spans="50:54" s="79" customFormat="1" ht="0" hidden="1" customHeight="1" x14ac:dyDescent="0.2">
      <c r="AX30126" s="78"/>
      <c r="AZ30126" s="167"/>
      <c r="BA30126" s="77"/>
      <c r="BB30126" s="77"/>
    </row>
    <row r="30127" spans="50:54" s="79" customFormat="1" ht="0" hidden="1" customHeight="1" x14ac:dyDescent="0.2">
      <c r="AX30127" s="78"/>
      <c r="AZ30127" s="167"/>
      <c r="BA30127" s="77"/>
      <c r="BB30127" s="77"/>
    </row>
    <row r="30128" spans="50:54" s="79" customFormat="1" ht="0" hidden="1" customHeight="1" x14ac:dyDescent="0.2">
      <c r="AX30128" s="78"/>
      <c r="AZ30128" s="167"/>
      <c r="BA30128" s="77"/>
      <c r="BB30128" s="77"/>
    </row>
    <row r="30129" spans="50:54" s="79" customFormat="1" ht="0" hidden="1" customHeight="1" x14ac:dyDescent="0.2">
      <c r="AX30129" s="78"/>
      <c r="AZ30129" s="167"/>
      <c r="BA30129" s="77"/>
      <c r="BB30129" s="77"/>
    </row>
    <row r="30130" spans="50:54" s="79" customFormat="1" ht="0" hidden="1" customHeight="1" x14ac:dyDescent="0.2">
      <c r="AX30130" s="78"/>
      <c r="AZ30130" s="167"/>
      <c r="BA30130" s="77"/>
      <c r="BB30130" s="77"/>
    </row>
    <row r="30131" spans="50:54" s="79" customFormat="1" ht="0" hidden="1" customHeight="1" x14ac:dyDescent="0.2">
      <c r="AX30131" s="78"/>
      <c r="AZ30131" s="167"/>
      <c r="BA30131" s="77"/>
      <c r="BB30131" s="77"/>
    </row>
    <row r="30132" spans="50:54" s="79" customFormat="1" ht="0" hidden="1" customHeight="1" x14ac:dyDescent="0.2">
      <c r="AX30132" s="78"/>
      <c r="AZ30132" s="167"/>
      <c r="BA30132" s="77"/>
      <c r="BB30132" s="77"/>
    </row>
    <row r="30133" spans="50:54" s="79" customFormat="1" ht="0" hidden="1" customHeight="1" x14ac:dyDescent="0.2">
      <c r="AX30133" s="78"/>
      <c r="AZ30133" s="167"/>
      <c r="BA30133" s="77"/>
      <c r="BB30133" s="77"/>
    </row>
    <row r="30134" spans="50:54" s="79" customFormat="1" ht="0" hidden="1" customHeight="1" x14ac:dyDescent="0.2">
      <c r="AX30134" s="78"/>
      <c r="AZ30134" s="167"/>
      <c r="BA30134" s="77"/>
      <c r="BB30134" s="77"/>
    </row>
    <row r="30135" spans="50:54" s="79" customFormat="1" ht="0" hidden="1" customHeight="1" x14ac:dyDescent="0.2">
      <c r="AX30135" s="78"/>
      <c r="AZ30135" s="167"/>
      <c r="BA30135" s="77"/>
      <c r="BB30135" s="77"/>
    </row>
    <row r="30136" spans="50:54" s="79" customFormat="1" ht="0" hidden="1" customHeight="1" x14ac:dyDescent="0.2">
      <c r="AX30136" s="78"/>
      <c r="AZ30136" s="167"/>
      <c r="BA30136" s="77"/>
      <c r="BB30136" s="77"/>
    </row>
    <row r="30137" spans="50:54" s="79" customFormat="1" ht="0" hidden="1" customHeight="1" x14ac:dyDescent="0.2">
      <c r="AX30137" s="78"/>
      <c r="AZ30137" s="167"/>
      <c r="BA30137" s="77"/>
      <c r="BB30137" s="77"/>
    </row>
    <row r="30138" spans="50:54" s="79" customFormat="1" ht="0" hidden="1" customHeight="1" x14ac:dyDescent="0.2">
      <c r="AX30138" s="78"/>
      <c r="AZ30138" s="167"/>
      <c r="BA30138" s="77"/>
      <c r="BB30138" s="77"/>
    </row>
    <row r="30139" spans="50:54" s="79" customFormat="1" ht="0" hidden="1" customHeight="1" x14ac:dyDescent="0.2">
      <c r="AX30139" s="78"/>
      <c r="AZ30139" s="167"/>
      <c r="BA30139" s="77"/>
      <c r="BB30139" s="77"/>
    </row>
    <row r="30140" spans="50:54" s="79" customFormat="1" ht="0" hidden="1" customHeight="1" x14ac:dyDescent="0.2">
      <c r="AX30140" s="78"/>
      <c r="AZ30140" s="167"/>
      <c r="BA30140" s="77"/>
      <c r="BB30140" s="77"/>
    </row>
    <row r="30141" spans="50:54" s="79" customFormat="1" ht="0" hidden="1" customHeight="1" x14ac:dyDescent="0.2">
      <c r="AX30141" s="78"/>
      <c r="AZ30141" s="167"/>
      <c r="BA30141" s="77"/>
      <c r="BB30141" s="77"/>
    </row>
    <row r="30142" spans="50:54" s="79" customFormat="1" ht="0" hidden="1" customHeight="1" x14ac:dyDescent="0.2">
      <c r="AX30142" s="78"/>
      <c r="AZ30142" s="167"/>
      <c r="BA30142" s="77"/>
      <c r="BB30142" s="77"/>
    </row>
    <row r="30143" spans="50:54" s="79" customFormat="1" ht="0" hidden="1" customHeight="1" x14ac:dyDescent="0.2">
      <c r="AX30143" s="78"/>
      <c r="AZ30143" s="167"/>
      <c r="BA30143" s="77"/>
      <c r="BB30143" s="77"/>
    </row>
    <row r="30144" spans="50:54" s="79" customFormat="1" ht="0" hidden="1" customHeight="1" x14ac:dyDescent="0.2">
      <c r="AX30144" s="78"/>
      <c r="AZ30144" s="167"/>
      <c r="BA30144" s="77"/>
      <c r="BB30144" s="77"/>
    </row>
    <row r="30145" spans="50:54" s="79" customFormat="1" ht="0" hidden="1" customHeight="1" x14ac:dyDescent="0.2">
      <c r="AX30145" s="78"/>
      <c r="AZ30145" s="167"/>
      <c r="BA30145" s="77"/>
      <c r="BB30145" s="77"/>
    </row>
    <row r="30146" spans="50:54" s="79" customFormat="1" ht="0" hidden="1" customHeight="1" x14ac:dyDescent="0.2">
      <c r="AX30146" s="78"/>
      <c r="AZ30146" s="167"/>
      <c r="BA30146" s="77"/>
      <c r="BB30146" s="77"/>
    </row>
    <row r="30147" spans="50:54" s="79" customFormat="1" ht="0" hidden="1" customHeight="1" x14ac:dyDescent="0.2">
      <c r="AX30147" s="78"/>
      <c r="AZ30147" s="167"/>
      <c r="BA30147" s="77"/>
      <c r="BB30147" s="77"/>
    </row>
    <row r="30148" spans="50:54" s="79" customFormat="1" ht="0" hidden="1" customHeight="1" x14ac:dyDescent="0.2">
      <c r="AX30148" s="78"/>
      <c r="AZ30148" s="167"/>
      <c r="BA30148" s="77"/>
      <c r="BB30148" s="77"/>
    </row>
    <row r="30149" spans="50:54" s="79" customFormat="1" ht="0" hidden="1" customHeight="1" x14ac:dyDescent="0.2">
      <c r="AX30149" s="78"/>
      <c r="AZ30149" s="167"/>
      <c r="BA30149" s="77"/>
      <c r="BB30149" s="77"/>
    </row>
    <row r="30150" spans="50:54" s="79" customFormat="1" ht="0" hidden="1" customHeight="1" x14ac:dyDescent="0.2">
      <c r="AX30150" s="78"/>
      <c r="AZ30150" s="167"/>
      <c r="BA30150" s="77"/>
      <c r="BB30150" s="77"/>
    </row>
    <row r="30151" spans="50:54" s="79" customFormat="1" ht="0" hidden="1" customHeight="1" x14ac:dyDescent="0.2">
      <c r="AX30151" s="78"/>
      <c r="AZ30151" s="167"/>
      <c r="BA30151" s="77"/>
      <c r="BB30151" s="77"/>
    </row>
    <row r="30152" spans="50:54" s="79" customFormat="1" ht="0" hidden="1" customHeight="1" x14ac:dyDescent="0.2">
      <c r="AX30152" s="78"/>
      <c r="AZ30152" s="167"/>
      <c r="BA30152" s="77"/>
      <c r="BB30152" s="77"/>
    </row>
    <row r="30153" spans="50:54" s="79" customFormat="1" ht="0" hidden="1" customHeight="1" x14ac:dyDescent="0.2">
      <c r="AX30153" s="78"/>
      <c r="AZ30153" s="167"/>
      <c r="BA30153" s="77"/>
      <c r="BB30153" s="77"/>
    </row>
    <row r="30154" spans="50:54" s="79" customFormat="1" ht="0" hidden="1" customHeight="1" x14ac:dyDescent="0.2">
      <c r="AX30154" s="78"/>
      <c r="AZ30154" s="167"/>
      <c r="BA30154" s="77"/>
      <c r="BB30154" s="77"/>
    </row>
    <row r="30155" spans="50:54" s="79" customFormat="1" ht="0" hidden="1" customHeight="1" x14ac:dyDescent="0.2">
      <c r="AX30155" s="78"/>
      <c r="AZ30155" s="167"/>
      <c r="BA30155" s="77"/>
      <c r="BB30155" s="77"/>
    </row>
    <row r="30156" spans="50:54" s="79" customFormat="1" ht="0" hidden="1" customHeight="1" x14ac:dyDescent="0.2">
      <c r="AX30156" s="78"/>
      <c r="AZ30156" s="167"/>
      <c r="BA30156" s="77"/>
      <c r="BB30156" s="77"/>
    </row>
    <row r="30157" spans="50:54" s="79" customFormat="1" ht="0" hidden="1" customHeight="1" x14ac:dyDescent="0.2">
      <c r="AX30157" s="78"/>
      <c r="AZ30157" s="167"/>
      <c r="BA30157" s="77"/>
      <c r="BB30157" s="77"/>
    </row>
    <row r="30158" spans="50:54" s="79" customFormat="1" ht="0" hidden="1" customHeight="1" x14ac:dyDescent="0.2">
      <c r="AX30158" s="78"/>
      <c r="AZ30158" s="167"/>
      <c r="BA30158" s="77"/>
      <c r="BB30158" s="77"/>
    </row>
    <row r="30159" spans="50:54" s="79" customFormat="1" ht="0" hidden="1" customHeight="1" x14ac:dyDescent="0.2">
      <c r="AX30159" s="78"/>
      <c r="AZ30159" s="167"/>
      <c r="BA30159" s="77"/>
      <c r="BB30159" s="77"/>
    </row>
    <row r="30160" spans="50:54" s="79" customFormat="1" ht="0" hidden="1" customHeight="1" x14ac:dyDescent="0.2">
      <c r="AX30160" s="78"/>
      <c r="AZ30160" s="167"/>
      <c r="BA30160" s="77"/>
      <c r="BB30160" s="77"/>
    </row>
    <row r="30161" spans="50:54" s="79" customFormat="1" ht="0" hidden="1" customHeight="1" x14ac:dyDescent="0.2">
      <c r="AX30161" s="78"/>
      <c r="AZ30161" s="167"/>
      <c r="BA30161" s="77"/>
      <c r="BB30161" s="77"/>
    </row>
    <row r="30162" spans="50:54" s="79" customFormat="1" ht="0" hidden="1" customHeight="1" x14ac:dyDescent="0.2">
      <c r="AX30162" s="78"/>
      <c r="AZ30162" s="167"/>
      <c r="BA30162" s="77"/>
      <c r="BB30162" s="77"/>
    </row>
    <row r="30163" spans="50:54" s="79" customFormat="1" ht="0" hidden="1" customHeight="1" x14ac:dyDescent="0.2">
      <c r="AX30163" s="78"/>
      <c r="AZ30163" s="167"/>
      <c r="BA30163" s="77"/>
      <c r="BB30163" s="77"/>
    </row>
    <row r="30164" spans="50:54" s="79" customFormat="1" ht="0" hidden="1" customHeight="1" x14ac:dyDescent="0.2">
      <c r="AX30164" s="78"/>
      <c r="AZ30164" s="167"/>
      <c r="BA30164" s="77"/>
      <c r="BB30164" s="77"/>
    </row>
    <row r="30165" spans="50:54" s="79" customFormat="1" ht="0" hidden="1" customHeight="1" x14ac:dyDescent="0.2">
      <c r="AX30165" s="78"/>
      <c r="AZ30165" s="167"/>
      <c r="BA30165" s="77"/>
      <c r="BB30165" s="77"/>
    </row>
    <row r="30166" spans="50:54" s="79" customFormat="1" ht="0" hidden="1" customHeight="1" x14ac:dyDescent="0.2">
      <c r="AX30166" s="78"/>
      <c r="AZ30166" s="167"/>
      <c r="BA30166" s="77"/>
      <c r="BB30166" s="77"/>
    </row>
    <row r="30167" spans="50:54" s="79" customFormat="1" ht="0" hidden="1" customHeight="1" x14ac:dyDescent="0.2">
      <c r="AX30167" s="78"/>
      <c r="AZ30167" s="167"/>
      <c r="BA30167" s="77"/>
      <c r="BB30167" s="77"/>
    </row>
    <row r="30168" spans="50:54" s="79" customFormat="1" ht="0" hidden="1" customHeight="1" x14ac:dyDescent="0.2">
      <c r="AX30168" s="78"/>
      <c r="AZ30168" s="167"/>
      <c r="BA30168" s="77"/>
      <c r="BB30168" s="77"/>
    </row>
    <row r="30169" spans="50:54" s="79" customFormat="1" ht="0" hidden="1" customHeight="1" x14ac:dyDescent="0.2">
      <c r="AX30169" s="78"/>
      <c r="AZ30169" s="167"/>
      <c r="BA30169" s="77"/>
      <c r="BB30169" s="77"/>
    </row>
    <row r="30170" spans="50:54" s="79" customFormat="1" ht="0" hidden="1" customHeight="1" x14ac:dyDescent="0.2">
      <c r="AX30170" s="78"/>
      <c r="AZ30170" s="167"/>
      <c r="BA30170" s="77"/>
      <c r="BB30170" s="77"/>
    </row>
    <row r="30171" spans="50:54" s="79" customFormat="1" ht="0" hidden="1" customHeight="1" x14ac:dyDescent="0.2">
      <c r="AX30171" s="78"/>
      <c r="AZ30171" s="167"/>
      <c r="BA30171" s="77"/>
      <c r="BB30171" s="77"/>
    </row>
    <row r="30172" spans="50:54" s="79" customFormat="1" ht="0" hidden="1" customHeight="1" x14ac:dyDescent="0.2">
      <c r="AX30172" s="78"/>
      <c r="AZ30172" s="167"/>
      <c r="BA30172" s="77"/>
      <c r="BB30172" s="77"/>
    </row>
    <row r="30173" spans="50:54" s="79" customFormat="1" ht="0" hidden="1" customHeight="1" x14ac:dyDescent="0.2">
      <c r="AX30173" s="78"/>
      <c r="AZ30173" s="167"/>
      <c r="BA30173" s="77"/>
      <c r="BB30173" s="77"/>
    </row>
    <row r="30174" spans="50:54" s="79" customFormat="1" ht="0" hidden="1" customHeight="1" x14ac:dyDescent="0.2">
      <c r="AX30174" s="78"/>
      <c r="AZ30174" s="167"/>
      <c r="BA30174" s="77"/>
      <c r="BB30174" s="77"/>
    </row>
    <row r="30175" spans="50:54" s="79" customFormat="1" ht="0" hidden="1" customHeight="1" x14ac:dyDescent="0.2">
      <c r="AX30175" s="78"/>
      <c r="AZ30175" s="167"/>
      <c r="BA30175" s="77"/>
      <c r="BB30175" s="77"/>
    </row>
    <row r="30176" spans="50:54" s="79" customFormat="1" ht="0" hidden="1" customHeight="1" x14ac:dyDescent="0.2">
      <c r="AX30176" s="78"/>
      <c r="AZ30176" s="167"/>
      <c r="BA30176" s="77"/>
      <c r="BB30176" s="77"/>
    </row>
    <row r="30177" spans="50:54" s="79" customFormat="1" ht="0" hidden="1" customHeight="1" x14ac:dyDescent="0.2">
      <c r="AX30177" s="78"/>
      <c r="AZ30177" s="167"/>
      <c r="BA30177" s="77"/>
      <c r="BB30177" s="77"/>
    </row>
    <row r="30178" spans="50:54" s="79" customFormat="1" ht="0" hidden="1" customHeight="1" x14ac:dyDescent="0.2">
      <c r="AX30178" s="78"/>
      <c r="AZ30178" s="167"/>
      <c r="BA30178" s="77"/>
      <c r="BB30178" s="77"/>
    </row>
    <row r="30179" spans="50:54" s="79" customFormat="1" ht="0" hidden="1" customHeight="1" x14ac:dyDescent="0.2">
      <c r="AX30179" s="78"/>
      <c r="AZ30179" s="167"/>
      <c r="BA30179" s="77"/>
      <c r="BB30179" s="77"/>
    </row>
    <row r="30180" spans="50:54" s="79" customFormat="1" ht="0" hidden="1" customHeight="1" x14ac:dyDescent="0.2">
      <c r="AX30180" s="78"/>
      <c r="AZ30180" s="167"/>
      <c r="BA30180" s="77"/>
      <c r="BB30180" s="77"/>
    </row>
    <row r="30181" spans="50:54" s="79" customFormat="1" ht="0" hidden="1" customHeight="1" x14ac:dyDescent="0.2">
      <c r="AX30181" s="78"/>
      <c r="AZ30181" s="167"/>
      <c r="BA30181" s="77"/>
      <c r="BB30181" s="77"/>
    </row>
    <row r="30182" spans="50:54" s="79" customFormat="1" ht="0" hidden="1" customHeight="1" x14ac:dyDescent="0.2">
      <c r="AX30182" s="78"/>
      <c r="AZ30182" s="167"/>
      <c r="BA30182" s="77"/>
      <c r="BB30182" s="77"/>
    </row>
    <row r="30183" spans="50:54" s="79" customFormat="1" ht="0" hidden="1" customHeight="1" x14ac:dyDescent="0.2">
      <c r="AX30183" s="78"/>
      <c r="AZ30183" s="167"/>
      <c r="BA30183" s="77"/>
      <c r="BB30183" s="77"/>
    </row>
    <row r="30184" spans="50:54" s="79" customFormat="1" ht="0" hidden="1" customHeight="1" x14ac:dyDescent="0.2">
      <c r="AX30184" s="78"/>
      <c r="AZ30184" s="167"/>
      <c r="BA30184" s="77"/>
      <c r="BB30184" s="77"/>
    </row>
    <row r="30185" spans="50:54" s="79" customFormat="1" ht="0" hidden="1" customHeight="1" x14ac:dyDescent="0.2">
      <c r="AX30185" s="78"/>
      <c r="AZ30185" s="167"/>
      <c r="BA30185" s="77"/>
      <c r="BB30185" s="77"/>
    </row>
    <row r="30186" spans="50:54" s="79" customFormat="1" ht="0" hidden="1" customHeight="1" x14ac:dyDescent="0.2">
      <c r="AX30186" s="78"/>
      <c r="AZ30186" s="167"/>
      <c r="BA30186" s="77"/>
      <c r="BB30186" s="77"/>
    </row>
    <row r="30187" spans="50:54" s="79" customFormat="1" ht="0" hidden="1" customHeight="1" x14ac:dyDescent="0.2">
      <c r="AX30187" s="78"/>
      <c r="AZ30187" s="167"/>
      <c r="BA30187" s="77"/>
      <c r="BB30187" s="77"/>
    </row>
    <row r="30188" spans="50:54" s="79" customFormat="1" ht="0" hidden="1" customHeight="1" x14ac:dyDescent="0.2">
      <c r="AX30188" s="78"/>
      <c r="AZ30188" s="167"/>
      <c r="BA30188" s="77"/>
      <c r="BB30188" s="77"/>
    </row>
    <row r="30189" spans="50:54" s="79" customFormat="1" ht="0" hidden="1" customHeight="1" x14ac:dyDescent="0.2">
      <c r="AX30189" s="78"/>
      <c r="AZ30189" s="167"/>
      <c r="BA30189" s="77"/>
      <c r="BB30189" s="77"/>
    </row>
    <row r="30190" spans="50:54" s="79" customFormat="1" ht="0" hidden="1" customHeight="1" x14ac:dyDescent="0.2">
      <c r="AX30190" s="78"/>
      <c r="AZ30190" s="167"/>
      <c r="BA30190" s="77"/>
      <c r="BB30190" s="77"/>
    </row>
    <row r="30191" spans="50:54" s="79" customFormat="1" ht="0" hidden="1" customHeight="1" x14ac:dyDescent="0.2">
      <c r="AX30191" s="78"/>
      <c r="AZ30191" s="167"/>
      <c r="BA30191" s="77"/>
      <c r="BB30191" s="77"/>
    </row>
    <row r="30192" spans="50:54" s="79" customFormat="1" ht="0" hidden="1" customHeight="1" x14ac:dyDescent="0.2">
      <c r="AX30192" s="78"/>
      <c r="AZ30192" s="167"/>
      <c r="BA30192" s="77"/>
      <c r="BB30192" s="77"/>
    </row>
    <row r="30193" spans="50:54" s="79" customFormat="1" ht="0" hidden="1" customHeight="1" x14ac:dyDescent="0.2">
      <c r="AX30193" s="78"/>
      <c r="AZ30193" s="167"/>
      <c r="BA30193" s="77"/>
      <c r="BB30193" s="77"/>
    </row>
    <row r="30194" spans="50:54" s="79" customFormat="1" ht="0" hidden="1" customHeight="1" x14ac:dyDescent="0.2">
      <c r="AX30194" s="78"/>
      <c r="AZ30194" s="167"/>
      <c r="BA30194" s="77"/>
      <c r="BB30194" s="77"/>
    </row>
    <row r="30195" spans="50:54" s="79" customFormat="1" ht="0" hidden="1" customHeight="1" x14ac:dyDescent="0.2">
      <c r="AX30195" s="78"/>
      <c r="AZ30195" s="167"/>
      <c r="BA30195" s="77"/>
      <c r="BB30195" s="77"/>
    </row>
    <row r="30196" spans="50:54" s="79" customFormat="1" ht="0" hidden="1" customHeight="1" x14ac:dyDescent="0.2">
      <c r="AX30196" s="78"/>
      <c r="AZ30196" s="167"/>
      <c r="BA30196" s="77"/>
      <c r="BB30196" s="77"/>
    </row>
    <row r="30197" spans="50:54" s="79" customFormat="1" ht="0" hidden="1" customHeight="1" x14ac:dyDescent="0.2">
      <c r="AX30197" s="78"/>
      <c r="AZ30197" s="167"/>
      <c r="BA30197" s="77"/>
      <c r="BB30197" s="77"/>
    </row>
    <row r="30198" spans="50:54" s="79" customFormat="1" ht="0" hidden="1" customHeight="1" x14ac:dyDescent="0.2">
      <c r="AX30198" s="78"/>
      <c r="AZ30198" s="167"/>
      <c r="BA30198" s="77"/>
      <c r="BB30198" s="77"/>
    </row>
    <row r="30199" spans="50:54" s="79" customFormat="1" ht="0" hidden="1" customHeight="1" x14ac:dyDescent="0.2">
      <c r="AX30199" s="78"/>
      <c r="AZ30199" s="167"/>
      <c r="BA30199" s="77"/>
      <c r="BB30199" s="77"/>
    </row>
    <row r="30200" spans="50:54" s="79" customFormat="1" ht="0" hidden="1" customHeight="1" x14ac:dyDescent="0.2">
      <c r="AX30200" s="78"/>
      <c r="AZ30200" s="167"/>
      <c r="BA30200" s="77"/>
      <c r="BB30200" s="77"/>
    </row>
    <row r="30201" spans="50:54" s="79" customFormat="1" ht="0" hidden="1" customHeight="1" x14ac:dyDescent="0.2">
      <c r="AX30201" s="78"/>
      <c r="AZ30201" s="167"/>
      <c r="BA30201" s="77"/>
      <c r="BB30201" s="77"/>
    </row>
    <row r="30202" spans="50:54" s="79" customFormat="1" ht="0" hidden="1" customHeight="1" x14ac:dyDescent="0.2">
      <c r="AX30202" s="78"/>
      <c r="AZ30202" s="167"/>
      <c r="BA30202" s="77"/>
      <c r="BB30202" s="77"/>
    </row>
    <row r="30203" spans="50:54" s="79" customFormat="1" ht="0" hidden="1" customHeight="1" x14ac:dyDescent="0.2">
      <c r="AX30203" s="78"/>
      <c r="AZ30203" s="167"/>
      <c r="BA30203" s="77"/>
      <c r="BB30203" s="77"/>
    </row>
    <row r="30204" spans="50:54" s="79" customFormat="1" ht="0" hidden="1" customHeight="1" x14ac:dyDescent="0.2">
      <c r="AX30204" s="78"/>
      <c r="AZ30204" s="167"/>
      <c r="BA30204" s="77"/>
      <c r="BB30204" s="77"/>
    </row>
    <row r="30205" spans="50:54" s="79" customFormat="1" ht="0" hidden="1" customHeight="1" x14ac:dyDescent="0.2">
      <c r="AX30205" s="78"/>
      <c r="AZ30205" s="167"/>
      <c r="BA30205" s="77"/>
      <c r="BB30205" s="77"/>
    </row>
    <row r="30206" spans="50:54" s="79" customFormat="1" ht="0" hidden="1" customHeight="1" x14ac:dyDescent="0.2">
      <c r="AX30206" s="78"/>
      <c r="AZ30206" s="167"/>
      <c r="BA30206" s="77"/>
      <c r="BB30206" s="77"/>
    </row>
    <row r="30207" spans="50:54" s="79" customFormat="1" ht="0" hidden="1" customHeight="1" x14ac:dyDescent="0.2">
      <c r="AX30207" s="78"/>
      <c r="AZ30207" s="167"/>
      <c r="BA30207" s="77"/>
      <c r="BB30207" s="77"/>
    </row>
    <row r="30208" spans="50:54" s="79" customFormat="1" ht="0" hidden="1" customHeight="1" x14ac:dyDescent="0.2">
      <c r="AX30208" s="78"/>
      <c r="AZ30208" s="167"/>
      <c r="BA30208" s="77"/>
      <c r="BB30208" s="77"/>
    </row>
    <row r="30209" spans="50:54" s="79" customFormat="1" ht="0" hidden="1" customHeight="1" x14ac:dyDescent="0.2">
      <c r="AX30209" s="78"/>
      <c r="AZ30209" s="167"/>
      <c r="BA30209" s="77"/>
      <c r="BB30209" s="77"/>
    </row>
    <row r="30210" spans="50:54" s="79" customFormat="1" ht="0" hidden="1" customHeight="1" x14ac:dyDescent="0.2">
      <c r="AX30210" s="78"/>
      <c r="AZ30210" s="167"/>
      <c r="BA30210" s="77"/>
      <c r="BB30210" s="77"/>
    </row>
    <row r="30211" spans="50:54" s="79" customFormat="1" ht="0" hidden="1" customHeight="1" x14ac:dyDescent="0.2">
      <c r="AX30211" s="78"/>
      <c r="AZ30211" s="167"/>
      <c r="BA30211" s="77"/>
      <c r="BB30211" s="77"/>
    </row>
    <row r="30212" spans="50:54" s="79" customFormat="1" ht="0" hidden="1" customHeight="1" x14ac:dyDescent="0.2">
      <c r="AX30212" s="78"/>
      <c r="AZ30212" s="167"/>
      <c r="BA30212" s="77"/>
      <c r="BB30212" s="77"/>
    </row>
    <row r="30213" spans="50:54" s="79" customFormat="1" ht="0" hidden="1" customHeight="1" x14ac:dyDescent="0.2">
      <c r="AX30213" s="78"/>
      <c r="AZ30213" s="167"/>
      <c r="BA30213" s="77"/>
      <c r="BB30213" s="77"/>
    </row>
    <row r="30214" spans="50:54" s="79" customFormat="1" ht="0" hidden="1" customHeight="1" x14ac:dyDescent="0.2">
      <c r="AX30214" s="78"/>
      <c r="AZ30214" s="167"/>
      <c r="BA30214" s="77"/>
      <c r="BB30214" s="77"/>
    </row>
    <row r="30215" spans="50:54" s="79" customFormat="1" ht="0" hidden="1" customHeight="1" x14ac:dyDescent="0.2">
      <c r="AX30215" s="78"/>
      <c r="AZ30215" s="167"/>
      <c r="BA30215" s="77"/>
      <c r="BB30215" s="77"/>
    </row>
    <row r="30216" spans="50:54" s="79" customFormat="1" ht="0" hidden="1" customHeight="1" x14ac:dyDescent="0.2">
      <c r="AX30216" s="78"/>
      <c r="AZ30216" s="167"/>
      <c r="BA30216" s="77"/>
      <c r="BB30216" s="77"/>
    </row>
    <row r="30217" spans="50:54" s="79" customFormat="1" ht="0" hidden="1" customHeight="1" x14ac:dyDescent="0.2">
      <c r="AX30217" s="78"/>
      <c r="AZ30217" s="167"/>
      <c r="BA30217" s="77"/>
      <c r="BB30217" s="77"/>
    </row>
    <row r="30218" spans="50:54" s="79" customFormat="1" ht="0" hidden="1" customHeight="1" x14ac:dyDescent="0.2">
      <c r="AX30218" s="78"/>
      <c r="AZ30218" s="167"/>
      <c r="BA30218" s="77"/>
      <c r="BB30218" s="77"/>
    </row>
    <row r="30219" spans="50:54" s="79" customFormat="1" ht="0" hidden="1" customHeight="1" x14ac:dyDescent="0.2">
      <c r="AX30219" s="78"/>
      <c r="AZ30219" s="167"/>
      <c r="BA30219" s="77"/>
      <c r="BB30219" s="77"/>
    </row>
    <row r="30220" spans="50:54" s="79" customFormat="1" ht="0" hidden="1" customHeight="1" x14ac:dyDescent="0.2">
      <c r="AX30220" s="78"/>
      <c r="AZ30220" s="167"/>
      <c r="BA30220" s="77"/>
      <c r="BB30220" s="77"/>
    </row>
    <row r="30221" spans="50:54" s="79" customFormat="1" ht="0" hidden="1" customHeight="1" x14ac:dyDescent="0.2">
      <c r="AX30221" s="78"/>
      <c r="AZ30221" s="167"/>
      <c r="BA30221" s="77"/>
      <c r="BB30221" s="77"/>
    </row>
    <row r="30222" spans="50:54" s="79" customFormat="1" ht="0" hidden="1" customHeight="1" x14ac:dyDescent="0.2">
      <c r="AX30222" s="78"/>
      <c r="AZ30222" s="167"/>
      <c r="BA30222" s="77"/>
      <c r="BB30222" s="77"/>
    </row>
    <row r="30223" spans="50:54" s="79" customFormat="1" ht="0" hidden="1" customHeight="1" x14ac:dyDescent="0.2">
      <c r="AX30223" s="78"/>
      <c r="AZ30223" s="167"/>
      <c r="BA30223" s="77"/>
      <c r="BB30223" s="77"/>
    </row>
    <row r="30224" spans="50:54" s="79" customFormat="1" ht="0" hidden="1" customHeight="1" x14ac:dyDescent="0.2">
      <c r="AX30224" s="78"/>
      <c r="AZ30224" s="167"/>
      <c r="BA30224" s="77"/>
      <c r="BB30224" s="77"/>
    </row>
    <row r="30225" spans="50:54" s="79" customFormat="1" ht="0" hidden="1" customHeight="1" x14ac:dyDescent="0.2">
      <c r="AX30225" s="78"/>
      <c r="AZ30225" s="167"/>
      <c r="BA30225" s="77"/>
      <c r="BB30225" s="77"/>
    </row>
    <row r="30226" spans="50:54" s="79" customFormat="1" ht="0" hidden="1" customHeight="1" x14ac:dyDescent="0.2">
      <c r="AX30226" s="78"/>
      <c r="AZ30226" s="167"/>
      <c r="BA30226" s="77"/>
      <c r="BB30226" s="77"/>
    </row>
    <row r="30227" spans="50:54" s="79" customFormat="1" ht="0" hidden="1" customHeight="1" x14ac:dyDescent="0.2">
      <c r="AX30227" s="78"/>
      <c r="AZ30227" s="167"/>
      <c r="BA30227" s="77"/>
      <c r="BB30227" s="77"/>
    </row>
    <row r="30228" spans="50:54" s="79" customFormat="1" ht="0" hidden="1" customHeight="1" x14ac:dyDescent="0.2">
      <c r="AX30228" s="78"/>
      <c r="AZ30228" s="167"/>
      <c r="BA30228" s="77"/>
      <c r="BB30228" s="77"/>
    </row>
    <row r="30229" spans="50:54" s="79" customFormat="1" ht="0" hidden="1" customHeight="1" x14ac:dyDescent="0.2">
      <c r="AX30229" s="78"/>
      <c r="AZ30229" s="167"/>
      <c r="BA30229" s="77"/>
      <c r="BB30229" s="77"/>
    </row>
    <row r="30230" spans="50:54" s="79" customFormat="1" ht="0" hidden="1" customHeight="1" x14ac:dyDescent="0.2">
      <c r="AX30230" s="78"/>
      <c r="AZ30230" s="167"/>
      <c r="BA30230" s="77"/>
      <c r="BB30230" s="77"/>
    </row>
    <row r="30231" spans="50:54" s="79" customFormat="1" ht="0" hidden="1" customHeight="1" x14ac:dyDescent="0.2">
      <c r="AX30231" s="78"/>
      <c r="AZ30231" s="167"/>
      <c r="BA30231" s="77"/>
      <c r="BB30231" s="77"/>
    </row>
    <row r="30232" spans="50:54" s="79" customFormat="1" ht="0" hidden="1" customHeight="1" x14ac:dyDescent="0.2">
      <c r="AX30232" s="78"/>
      <c r="AZ30232" s="167"/>
      <c r="BA30232" s="77"/>
      <c r="BB30232" s="77"/>
    </row>
    <row r="30233" spans="50:54" s="79" customFormat="1" ht="0" hidden="1" customHeight="1" x14ac:dyDescent="0.2">
      <c r="AX30233" s="78"/>
      <c r="AZ30233" s="167"/>
      <c r="BA30233" s="77"/>
      <c r="BB30233" s="77"/>
    </row>
    <row r="30234" spans="50:54" s="79" customFormat="1" ht="0" hidden="1" customHeight="1" x14ac:dyDescent="0.2">
      <c r="AX30234" s="78"/>
      <c r="AZ30234" s="167"/>
      <c r="BA30234" s="77"/>
      <c r="BB30234" s="77"/>
    </row>
    <row r="30235" spans="50:54" s="79" customFormat="1" ht="0" hidden="1" customHeight="1" x14ac:dyDescent="0.2">
      <c r="AX30235" s="78"/>
      <c r="AZ30235" s="167"/>
      <c r="BA30235" s="77"/>
      <c r="BB30235" s="77"/>
    </row>
    <row r="30236" spans="50:54" s="79" customFormat="1" ht="0" hidden="1" customHeight="1" x14ac:dyDescent="0.2">
      <c r="AX30236" s="78"/>
      <c r="AZ30236" s="167"/>
      <c r="BA30236" s="77"/>
      <c r="BB30236" s="77"/>
    </row>
    <row r="30237" spans="50:54" s="79" customFormat="1" ht="0" hidden="1" customHeight="1" x14ac:dyDescent="0.2">
      <c r="AX30237" s="78"/>
      <c r="AZ30237" s="167"/>
      <c r="BA30237" s="77"/>
      <c r="BB30237" s="77"/>
    </row>
    <row r="30238" spans="50:54" s="79" customFormat="1" ht="0" hidden="1" customHeight="1" x14ac:dyDescent="0.2">
      <c r="AX30238" s="78"/>
      <c r="AZ30238" s="167"/>
      <c r="BA30238" s="77"/>
      <c r="BB30238" s="77"/>
    </row>
    <row r="30239" spans="50:54" s="79" customFormat="1" ht="0" hidden="1" customHeight="1" x14ac:dyDescent="0.2">
      <c r="AX30239" s="78"/>
      <c r="AZ30239" s="167"/>
      <c r="BA30239" s="77"/>
      <c r="BB30239" s="77"/>
    </row>
    <row r="30240" spans="50:54" s="79" customFormat="1" ht="0" hidden="1" customHeight="1" x14ac:dyDescent="0.2">
      <c r="AX30240" s="78"/>
      <c r="AZ30240" s="167"/>
      <c r="BA30240" s="77"/>
      <c r="BB30240" s="77"/>
    </row>
    <row r="30241" spans="50:54" s="79" customFormat="1" ht="0" hidden="1" customHeight="1" x14ac:dyDescent="0.2">
      <c r="AX30241" s="78"/>
      <c r="AZ30241" s="167"/>
      <c r="BA30241" s="77"/>
      <c r="BB30241" s="77"/>
    </row>
    <row r="30242" spans="50:54" s="79" customFormat="1" ht="0" hidden="1" customHeight="1" x14ac:dyDescent="0.2">
      <c r="AX30242" s="78"/>
      <c r="AZ30242" s="167"/>
      <c r="BA30242" s="77"/>
      <c r="BB30242" s="77"/>
    </row>
    <row r="30243" spans="50:54" s="79" customFormat="1" ht="0" hidden="1" customHeight="1" x14ac:dyDescent="0.2">
      <c r="AX30243" s="78"/>
      <c r="AZ30243" s="167"/>
      <c r="BA30243" s="77"/>
      <c r="BB30243" s="77"/>
    </row>
    <row r="30244" spans="50:54" s="79" customFormat="1" ht="0" hidden="1" customHeight="1" x14ac:dyDescent="0.2">
      <c r="AX30244" s="78"/>
      <c r="AZ30244" s="167"/>
      <c r="BA30244" s="77"/>
      <c r="BB30244" s="77"/>
    </row>
    <row r="30245" spans="50:54" s="79" customFormat="1" ht="0" hidden="1" customHeight="1" x14ac:dyDescent="0.2">
      <c r="AX30245" s="78"/>
      <c r="AZ30245" s="167"/>
      <c r="BA30245" s="77"/>
      <c r="BB30245" s="77"/>
    </row>
    <row r="30246" spans="50:54" s="79" customFormat="1" ht="0" hidden="1" customHeight="1" x14ac:dyDescent="0.2">
      <c r="AX30246" s="78"/>
      <c r="AZ30246" s="167"/>
      <c r="BA30246" s="77"/>
      <c r="BB30246" s="77"/>
    </row>
    <row r="30247" spans="50:54" s="79" customFormat="1" ht="0" hidden="1" customHeight="1" x14ac:dyDescent="0.2">
      <c r="AX30247" s="78"/>
      <c r="AZ30247" s="167"/>
      <c r="BA30247" s="77"/>
      <c r="BB30247" s="77"/>
    </row>
    <row r="30248" spans="50:54" s="79" customFormat="1" ht="0" hidden="1" customHeight="1" x14ac:dyDescent="0.2">
      <c r="AX30248" s="78"/>
      <c r="AZ30248" s="167"/>
      <c r="BA30248" s="77"/>
      <c r="BB30248" s="77"/>
    </row>
    <row r="30249" spans="50:54" s="79" customFormat="1" ht="0" hidden="1" customHeight="1" x14ac:dyDescent="0.2">
      <c r="AX30249" s="78"/>
      <c r="AZ30249" s="167"/>
      <c r="BA30249" s="77"/>
      <c r="BB30249" s="77"/>
    </row>
    <row r="30250" spans="50:54" s="79" customFormat="1" ht="0" hidden="1" customHeight="1" x14ac:dyDescent="0.2">
      <c r="AX30250" s="78"/>
      <c r="AZ30250" s="167"/>
      <c r="BA30250" s="77"/>
      <c r="BB30250" s="77"/>
    </row>
    <row r="30251" spans="50:54" s="79" customFormat="1" ht="0" hidden="1" customHeight="1" x14ac:dyDescent="0.2">
      <c r="AX30251" s="78"/>
      <c r="AZ30251" s="167"/>
      <c r="BA30251" s="77"/>
      <c r="BB30251" s="77"/>
    </row>
    <row r="30252" spans="50:54" s="79" customFormat="1" ht="0" hidden="1" customHeight="1" x14ac:dyDescent="0.2">
      <c r="AX30252" s="78"/>
      <c r="AZ30252" s="167"/>
      <c r="BA30252" s="77"/>
      <c r="BB30252" s="77"/>
    </row>
    <row r="30253" spans="50:54" s="79" customFormat="1" ht="0" hidden="1" customHeight="1" x14ac:dyDescent="0.2">
      <c r="AX30253" s="78"/>
      <c r="AZ30253" s="167"/>
      <c r="BA30253" s="77"/>
      <c r="BB30253" s="77"/>
    </row>
    <row r="30254" spans="50:54" s="79" customFormat="1" ht="0" hidden="1" customHeight="1" x14ac:dyDescent="0.2">
      <c r="AX30254" s="78"/>
      <c r="AZ30254" s="167"/>
      <c r="BA30254" s="77"/>
      <c r="BB30254" s="77"/>
    </row>
    <row r="30255" spans="50:54" s="79" customFormat="1" ht="0" hidden="1" customHeight="1" x14ac:dyDescent="0.2">
      <c r="AX30255" s="78"/>
      <c r="AZ30255" s="167"/>
      <c r="BA30255" s="77"/>
      <c r="BB30255" s="77"/>
    </row>
    <row r="30256" spans="50:54" s="79" customFormat="1" ht="0" hidden="1" customHeight="1" x14ac:dyDescent="0.2">
      <c r="AX30256" s="78"/>
      <c r="AZ30256" s="167"/>
      <c r="BA30256" s="77"/>
      <c r="BB30256" s="77"/>
    </row>
    <row r="30257" spans="50:54" s="79" customFormat="1" ht="0" hidden="1" customHeight="1" x14ac:dyDescent="0.2">
      <c r="AX30257" s="78"/>
      <c r="AZ30257" s="167"/>
      <c r="BA30257" s="77"/>
      <c r="BB30257" s="77"/>
    </row>
    <row r="30258" spans="50:54" s="79" customFormat="1" ht="0" hidden="1" customHeight="1" x14ac:dyDescent="0.2">
      <c r="AX30258" s="78"/>
      <c r="AZ30258" s="167"/>
      <c r="BA30258" s="77"/>
      <c r="BB30258" s="77"/>
    </row>
    <row r="30259" spans="50:54" s="79" customFormat="1" ht="0" hidden="1" customHeight="1" x14ac:dyDescent="0.2">
      <c r="AX30259" s="78"/>
      <c r="AZ30259" s="167"/>
      <c r="BA30259" s="77"/>
      <c r="BB30259" s="77"/>
    </row>
    <row r="30260" spans="50:54" s="79" customFormat="1" ht="0" hidden="1" customHeight="1" x14ac:dyDescent="0.2">
      <c r="AX30260" s="78"/>
      <c r="AZ30260" s="167"/>
      <c r="BA30260" s="77"/>
      <c r="BB30260" s="77"/>
    </row>
    <row r="30261" spans="50:54" s="79" customFormat="1" ht="0" hidden="1" customHeight="1" x14ac:dyDescent="0.2">
      <c r="AX30261" s="78"/>
      <c r="AZ30261" s="167"/>
      <c r="BA30261" s="77"/>
      <c r="BB30261" s="77"/>
    </row>
    <row r="30262" spans="50:54" s="79" customFormat="1" ht="0" hidden="1" customHeight="1" x14ac:dyDescent="0.2">
      <c r="AX30262" s="78"/>
      <c r="AZ30262" s="167"/>
      <c r="BA30262" s="77"/>
      <c r="BB30262" s="77"/>
    </row>
    <row r="30263" spans="50:54" s="79" customFormat="1" ht="0" hidden="1" customHeight="1" x14ac:dyDescent="0.2">
      <c r="AX30263" s="78"/>
      <c r="AZ30263" s="167"/>
      <c r="BA30263" s="77"/>
      <c r="BB30263" s="77"/>
    </row>
    <row r="30264" spans="50:54" s="79" customFormat="1" ht="0" hidden="1" customHeight="1" x14ac:dyDescent="0.2">
      <c r="AX30264" s="78"/>
      <c r="AZ30264" s="167"/>
      <c r="BA30264" s="77"/>
      <c r="BB30264" s="77"/>
    </row>
    <row r="30265" spans="50:54" s="79" customFormat="1" ht="0" hidden="1" customHeight="1" x14ac:dyDescent="0.2">
      <c r="AX30265" s="78"/>
      <c r="AZ30265" s="167"/>
      <c r="BA30265" s="77"/>
      <c r="BB30265" s="77"/>
    </row>
    <row r="30266" spans="50:54" s="79" customFormat="1" ht="0" hidden="1" customHeight="1" x14ac:dyDescent="0.2">
      <c r="AX30266" s="78"/>
      <c r="AZ30266" s="167"/>
      <c r="BA30266" s="77"/>
      <c r="BB30266" s="77"/>
    </row>
    <row r="30267" spans="50:54" s="79" customFormat="1" ht="0" hidden="1" customHeight="1" x14ac:dyDescent="0.2">
      <c r="AX30267" s="78"/>
      <c r="AZ30267" s="167"/>
      <c r="BA30267" s="77"/>
      <c r="BB30267" s="77"/>
    </row>
    <row r="30268" spans="50:54" s="79" customFormat="1" ht="0" hidden="1" customHeight="1" x14ac:dyDescent="0.2">
      <c r="AX30268" s="78"/>
      <c r="AZ30268" s="167"/>
      <c r="BA30268" s="77"/>
      <c r="BB30268" s="77"/>
    </row>
    <row r="30269" spans="50:54" s="79" customFormat="1" ht="0" hidden="1" customHeight="1" x14ac:dyDescent="0.2">
      <c r="AX30269" s="78"/>
      <c r="AZ30269" s="167"/>
      <c r="BA30269" s="77"/>
      <c r="BB30269" s="77"/>
    </row>
    <row r="30270" spans="50:54" s="79" customFormat="1" ht="0" hidden="1" customHeight="1" x14ac:dyDescent="0.2">
      <c r="AX30270" s="78"/>
      <c r="AZ30270" s="167"/>
      <c r="BA30270" s="77"/>
      <c r="BB30270" s="77"/>
    </row>
    <row r="30271" spans="50:54" s="79" customFormat="1" ht="0" hidden="1" customHeight="1" x14ac:dyDescent="0.2">
      <c r="AX30271" s="78"/>
      <c r="AZ30271" s="167"/>
      <c r="BA30271" s="77"/>
      <c r="BB30271" s="77"/>
    </row>
    <row r="30272" spans="50:54" s="79" customFormat="1" ht="0" hidden="1" customHeight="1" x14ac:dyDescent="0.2">
      <c r="AX30272" s="78"/>
      <c r="AZ30272" s="167"/>
      <c r="BA30272" s="77"/>
      <c r="BB30272" s="77"/>
    </row>
    <row r="30273" spans="50:54" s="79" customFormat="1" ht="0" hidden="1" customHeight="1" x14ac:dyDescent="0.2">
      <c r="AX30273" s="78"/>
      <c r="AZ30273" s="167"/>
      <c r="BA30273" s="77"/>
      <c r="BB30273" s="77"/>
    </row>
    <row r="30274" spans="50:54" s="79" customFormat="1" ht="0" hidden="1" customHeight="1" x14ac:dyDescent="0.2">
      <c r="AX30274" s="78"/>
      <c r="AZ30274" s="167"/>
      <c r="BA30274" s="77"/>
      <c r="BB30274" s="77"/>
    </row>
    <row r="30275" spans="50:54" s="79" customFormat="1" ht="0" hidden="1" customHeight="1" x14ac:dyDescent="0.2">
      <c r="AX30275" s="78"/>
      <c r="AZ30275" s="167"/>
      <c r="BA30275" s="77"/>
      <c r="BB30275" s="77"/>
    </row>
    <row r="30276" spans="50:54" s="79" customFormat="1" ht="0" hidden="1" customHeight="1" x14ac:dyDescent="0.2">
      <c r="AX30276" s="78"/>
      <c r="AZ30276" s="167"/>
      <c r="BA30276" s="77"/>
      <c r="BB30276" s="77"/>
    </row>
    <row r="30277" spans="50:54" s="79" customFormat="1" ht="0" hidden="1" customHeight="1" x14ac:dyDescent="0.2">
      <c r="AX30277" s="78"/>
      <c r="AZ30277" s="167"/>
      <c r="BA30277" s="77"/>
      <c r="BB30277" s="77"/>
    </row>
    <row r="30278" spans="50:54" s="79" customFormat="1" ht="0" hidden="1" customHeight="1" x14ac:dyDescent="0.2">
      <c r="AX30278" s="78"/>
      <c r="AZ30278" s="167"/>
      <c r="BA30278" s="77"/>
      <c r="BB30278" s="77"/>
    </row>
    <row r="30279" spans="50:54" s="79" customFormat="1" ht="0" hidden="1" customHeight="1" x14ac:dyDescent="0.2">
      <c r="AX30279" s="78"/>
      <c r="AZ30279" s="167"/>
      <c r="BA30279" s="77"/>
      <c r="BB30279" s="77"/>
    </row>
    <row r="30280" spans="50:54" s="79" customFormat="1" ht="0" hidden="1" customHeight="1" x14ac:dyDescent="0.2">
      <c r="AX30280" s="78"/>
      <c r="AZ30280" s="167"/>
      <c r="BA30280" s="77"/>
      <c r="BB30280" s="77"/>
    </row>
    <row r="30281" spans="50:54" s="79" customFormat="1" ht="0" hidden="1" customHeight="1" x14ac:dyDescent="0.2">
      <c r="AX30281" s="78"/>
      <c r="AZ30281" s="167"/>
      <c r="BA30281" s="77"/>
      <c r="BB30281" s="77"/>
    </row>
    <row r="30282" spans="50:54" s="79" customFormat="1" ht="0" hidden="1" customHeight="1" x14ac:dyDescent="0.2">
      <c r="AX30282" s="78"/>
      <c r="AZ30282" s="167"/>
      <c r="BA30282" s="77"/>
      <c r="BB30282" s="77"/>
    </row>
    <row r="30283" spans="50:54" s="79" customFormat="1" ht="0" hidden="1" customHeight="1" x14ac:dyDescent="0.2">
      <c r="AX30283" s="78"/>
      <c r="AZ30283" s="167"/>
      <c r="BA30283" s="77"/>
      <c r="BB30283" s="77"/>
    </row>
    <row r="30284" spans="50:54" s="79" customFormat="1" ht="0" hidden="1" customHeight="1" x14ac:dyDescent="0.2">
      <c r="AX30284" s="78"/>
      <c r="AZ30284" s="167"/>
      <c r="BA30284" s="77"/>
      <c r="BB30284" s="77"/>
    </row>
    <row r="30285" spans="50:54" s="79" customFormat="1" ht="0" hidden="1" customHeight="1" x14ac:dyDescent="0.2">
      <c r="AX30285" s="78"/>
      <c r="AZ30285" s="167"/>
      <c r="BA30285" s="77"/>
      <c r="BB30285" s="77"/>
    </row>
    <row r="30286" spans="50:54" s="79" customFormat="1" ht="0" hidden="1" customHeight="1" x14ac:dyDescent="0.2">
      <c r="AX30286" s="78"/>
      <c r="AZ30286" s="167"/>
      <c r="BA30286" s="77"/>
      <c r="BB30286" s="77"/>
    </row>
    <row r="30287" spans="50:54" s="79" customFormat="1" ht="0" hidden="1" customHeight="1" x14ac:dyDescent="0.2">
      <c r="AX30287" s="78"/>
      <c r="AZ30287" s="167"/>
      <c r="BA30287" s="77"/>
      <c r="BB30287" s="77"/>
    </row>
    <row r="30288" spans="50:54" s="79" customFormat="1" ht="0" hidden="1" customHeight="1" x14ac:dyDescent="0.2">
      <c r="AX30288" s="78"/>
      <c r="AZ30288" s="167"/>
      <c r="BA30288" s="77"/>
      <c r="BB30288" s="77"/>
    </row>
    <row r="30289" spans="50:54" s="79" customFormat="1" ht="0" hidden="1" customHeight="1" x14ac:dyDescent="0.2">
      <c r="AX30289" s="78"/>
      <c r="AZ30289" s="167"/>
      <c r="BA30289" s="77"/>
      <c r="BB30289" s="77"/>
    </row>
    <row r="30290" spans="50:54" s="79" customFormat="1" ht="0" hidden="1" customHeight="1" x14ac:dyDescent="0.2">
      <c r="AX30290" s="78"/>
      <c r="AZ30290" s="167"/>
      <c r="BA30290" s="77"/>
      <c r="BB30290" s="77"/>
    </row>
    <row r="30291" spans="50:54" s="79" customFormat="1" ht="0" hidden="1" customHeight="1" x14ac:dyDescent="0.2">
      <c r="AX30291" s="78"/>
      <c r="AZ30291" s="167"/>
      <c r="BA30291" s="77"/>
      <c r="BB30291" s="77"/>
    </row>
    <row r="30292" spans="50:54" s="79" customFormat="1" ht="0" hidden="1" customHeight="1" x14ac:dyDescent="0.2">
      <c r="AX30292" s="78"/>
      <c r="AZ30292" s="167"/>
      <c r="BA30292" s="77"/>
      <c r="BB30292" s="77"/>
    </row>
    <row r="30293" spans="50:54" s="79" customFormat="1" ht="0" hidden="1" customHeight="1" x14ac:dyDescent="0.2">
      <c r="AX30293" s="78"/>
      <c r="AZ30293" s="167"/>
      <c r="BA30293" s="77"/>
      <c r="BB30293" s="77"/>
    </row>
    <row r="30294" spans="50:54" s="79" customFormat="1" ht="0" hidden="1" customHeight="1" x14ac:dyDescent="0.2">
      <c r="AX30294" s="78"/>
      <c r="AZ30294" s="167"/>
      <c r="BA30294" s="77"/>
      <c r="BB30294" s="77"/>
    </row>
    <row r="30295" spans="50:54" s="79" customFormat="1" ht="0" hidden="1" customHeight="1" x14ac:dyDescent="0.2">
      <c r="AX30295" s="78"/>
      <c r="AZ30295" s="167"/>
      <c r="BA30295" s="77"/>
      <c r="BB30295" s="77"/>
    </row>
    <row r="30296" spans="50:54" s="79" customFormat="1" ht="0" hidden="1" customHeight="1" x14ac:dyDescent="0.2">
      <c r="AX30296" s="78"/>
      <c r="AZ30296" s="167"/>
      <c r="BA30296" s="77"/>
      <c r="BB30296" s="77"/>
    </row>
    <row r="30297" spans="50:54" s="79" customFormat="1" ht="0" hidden="1" customHeight="1" x14ac:dyDescent="0.2">
      <c r="AX30297" s="78"/>
      <c r="AZ30297" s="167"/>
      <c r="BA30297" s="77"/>
      <c r="BB30297" s="77"/>
    </row>
    <row r="30298" spans="50:54" s="79" customFormat="1" ht="0" hidden="1" customHeight="1" x14ac:dyDescent="0.2">
      <c r="AX30298" s="78"/>
      <c r="AZ30298" s="167"/>
      <c r="BA30298" s="77"/>
      <c r="BB30298" s="77"/>
    </row>
    <row r="30299" spans="50:54" s="79" customFormat="1" ht="0" hidden="1" customHeight="1" x14ac:dyDescent="0.2">
      <c r="AX30299" s="78"/>
      <c r="AZ30299" s="167"/>
      <c r="BA30299" s="77"/>
      <c r="BB30299" s="77"/>
    </row>
    <row r="30300" spans="50:54" s="79" customFormat="1" ht="0" hidden="1" customHeight="1" x14ac:dyDescent="0.2">
      <c r="AX30300" s="78"/>
      <c r="AZ30300" s="167"/>
      <c r="BA30300" s="77"/>
      <c r="BB30300" s="77"/>
    </row>
    <row r="30301" spans="50:54" s="79" customFormat="1" ht="0" hidden="1" customHeight="1" x14ac:dyDescent="0.2">
      <c r="AX30301" s="78"/>
      <c r="AZ30301" s="167"/>
      <c r="BA30301" s="77"/>
      <c r="BB30301" s="77"/>
    </row>
    <row r="30302" spans="50:54" s="79" customFormat="1" ht="0" hidden="1" customHeight="1" x14ac:dyDescent="0.2">
      <c r="AX30302" s="78"/>
      <c r="AZ30302" s="167"/>
      <c r="BA30302" s="77"/>
      <c r="BB30302" s="77"/>
    </row>
    <row r="30303" spans="50:54" s="79" customFormat="1" ht="0" hidden="1" customHeight="1" x14ac:dyDescent="0.2">
      <c r="AX30303" s="78"/>
      <c r="AZ30303" s="167"/>
      <c r="BA30303" s="77"/>
      <c r="BB30303" s="77"/>
    </row>
    <row r="30304" spans="50:54" s="79" customFormat="1" ht="0" hidden="1" customHeight="1" x14ac:dyDescent="0.2">
      <c r="AX30304" s="78"/>
      <c r="AZ30304" s="167"/>
      <c r="BA30304" s="77"/>
      <c r="BB30304" s="77"/>
    </row>
    <row r="30305" spans="50:54" s="79" customFormat="1" ht="0" hidden="1" customHeight="1" x14ac:dyDescent="0.2">
      <c r="AX30305" s="78"/>
      <c r="AZ30305" s="167"/>
      <c r="BA30305" s="77"/>
      <c r="BB30305" s="77"/>
    </row>
    <row r="30306" spans="50:54" s="79" customFormat="1" ht="0" hidden="1" customHeight="1" x14ac:dyDescent="0.2">
      <c r="AX30306" s="78"/>
      <c r="AZ30306" s="167"/>
      <c r="BA30306" s="77"/>
      <c r="BB30306" s="77"/>
    </row>
    <row r="30307" spans="50:54" s="79" customFormat="1" ht="0" hidden="1" customHeight="1" x14ac:dyDescent="0.2">
      <c r="AX30307" s="78"/>
      <c r="AZ30307" s="167"/>
      <c r="BA30307" s="77"/>
      <c r="BB30307" s="77"/>
    </row>
    <row r="30308" spans="50:54" s="79" customFormat="1" ht="0" hidden="1" customHeight="1" x14ac:dyDescent="0.2">
      <c r="AX30308" s="78"/>
      <c r="AZ30308" s="167"/>
      <c r="BA30308" s="77"/>
      <c r="BB30308" s="77"/>
    </row>
    <row r="30309" spans="50:54" s="79" customFormat="1" ht="0" hidden="1" customHeight="1" x14ac:dyDescent="0.2">
      <c r="AX30309" s="78"/>
      <c r="AZ30309" s="167"/>
      <c r="BA30309" s="77"/>
      <c r="BB30309" s="77"/>
    </row>
    <row r="30310" spans="50:54" s="79" customFormat="1" ht="0" hidden="1" customHeight="1" x14ac:dyDescent="0.2">
      <c r="AX30310" s="78"/>
      <c r="AZ30310" s="167"/>
      <c r="BA30310" s="77"/>
      <c r="BB30310" s="77"/>
    </row>
    <row r="30311" spans="50:54" s="79" customFormat="1" ht="0" hidden="1" customHeight="1" x14ac:dyDescent="0.2">
      <c r="AX30311" s="78"/>
      <c r="AZ30311" s="167"/>
      <c r="BA30311" s="77"/>
      <c r="BB30311" s="77"/>
    </row>
    <row r="30312" spans="50:54" s="79" customFormat="1" ht="0" hidden="1" customHeight="1" x14ac:dyDescent="0.2">
      <c r="AX30312" s="78"/>
      <c r="AZ30312" s="167"/>
      <c r="BA30312" s="77"/>
      <c r="BB30312" s="77"/>
    </row>
    <row r="30313" spans="50:54" s="79" customFormat="1" ht="0" hidden="1" customHeight="1" x14ac:dyDescent="0.2">
      <c r="AX30313" s="78"/>
      <c r="AZ30313" s="167"/>
      <c r="BA30313" s="77"/>
      <c r="BB30313" s="77"/>
    </row>
    <row r="30314" spans="50:54" s="79" customFormat="1" ht="0" hidden="1" customHeight="1" x14ac:dyDescent="0.2">
      <c r="AX30314" s="78"/>
      <c r="AZ30314" s="167"/>
      <c r="BA30314" s="77"/>
      <c r="BB30314" s="77"/>
    </row>
    <row r="30315" spans="50:54" s="79" customFormat="1" ht="0" hidden="1" customHeight="1" x14ac:dyDescent="0.2">
      <c r="AX30315" s="78"/>
      <c r="AZ30315" s="167"/>
      <c r="BA30315" s="77"/>
      <c r="BB30315" s="77"/>
    </row>
    <row r="30316" spans="50:54" s="79" customFormat="1" ht="0" hidden="1" customHeight="1" x14ac:dyDescent="0.2">
      <c r="AX30316" s="78"/>
      <c r="AZ30316" s="167"/>
      <c r="BA30316" s="77"/>
      <c r="BB30316" s="77"/>
    </row>
    <row r="30317" spans="50:54" s="79" customFormat="1" ht="0" hidden="1" customHeight="1" x14ac:dyDescent="0.2">
      <c r="AX30317" s="78"/>
      <c r="AZ30317" s="167"/>
      <c r="BA30317" s="77"/>
      <c r="BB30317" s="77"/>
    </row>
    <row r="30318" spans="50:54" s="79" customFormat="1" ht="0" hidden="1" customHeight="1" x14ac:dyDescent="0.2">
      <c r="AX30318" s="78"/>
      <c r="AZ30318" s="167"/>
      <c r="BA30318" s="77"/>
      <c r="BB30318" s="77"/>
    </row>
    <row r="30319" spans="50:54" s="79" customFormat="1" ht="0" hidden="1" customHeight="1" x14ac:dyDescent="0.2">
      <c r="AX30319" s="78"/>
      <c r="AZ30319" s="167"/>
      <c r="BA30319" s="77"/>
      <c r="BB30319" s="77"/>
    </row>
    <row r="30320" spans="50:54" s="79" customFormat="1" ht="0" hidden="1" customHeight="1" x14ac:dyDescent="0.2">
      <c r="AX30320" s="78"/>
      <c r="AZ30320" s="167"/>
      <c r="BA30320" s="77"/>
      <c r="BB30320" s="77"/>
    </row>
    <row r="30321" spans="50:54" s="79" customFormat="1" ht="0" hidden="1" customHeight="1" x14ac:dyDescent="0.2">
      <c r="AX30321" s="78"/>
      <c r="AZ30321" s="167"/>
      <c r="BA30321" s="77"/>
      <c r="BB30321" s="77"/>
    </row>
    <row r="30322" spans="50:54" s="79" customFormat="1" ht="0" hidden="1" customHeight="1" x14ac:dyDescent="0.2">
      <c r="AX30322" s="78"/>
      <c r="AZ30322" s="167"/>
      <c r="BA30322" s="77"/>
      <c r="BB30322" s="77"/>
    </row>
    <row r="30323" spans="50:54" s="79" customFormat="1" ht="0" hidden="1" customHeight="1" x14ac:dyDescent="0.2">
      <c r="AX30323" s="78"/>
      <c r="AZ30323" s="167"/>
      <c r="BA30323" s="77"/>
      <c r="BB30323" s="77"/>
    </row>
    <row r="30324" spans="50:54" s="79" customFormat="1" ht="0" hidden="1" customHeight="1" x14ac:dyDescent="0.2">
      <c r="AX30324" s="78"/>
      <c r="AZ30324" s="167"/>
      <c r="BA30324" s="77"/>
      <c r="BB30324" s="77"/>
    </row>
    <row r="30325" spans="50:54" s="79" customFormat="1" ht="0" hidden="1" customHeight="1" x14ac:dyDescent="0.2">
      <c r="AX30325" s="78"/>
      <c r="AZ30325" s="167"/>
      <c r="BA30325" s="77"/>
      <c r="BB30325" s="77"/>
    </row>
    <row r="30326" spans="50:54" s="79" customFormat="1" ht="0" hidden="1" customHeight="1" x14ac:dyDescent="0.2">
      <c r="AX30326" s="78"/>
      <c r="AZ30326" s="167"/>
      <c r="BA30326" s="77"/>
      <c r="BB30326" s="77"/>
    </row>
    <row r="30327" spans="50:54" s="79" customFormat="1" ht="0" hidden="1" customHeight="1" x14ac:dyDescent="0.2">
      <c r="AX30327" s="78"/>
      <c r="AZ30327" s="167"/>
      <c r="BA30327" s="77"/>
      <c r="BB30327" s="77"/>
    </row>
    <row r="30328" spans="50:54" s="79" customFormat="1" ht="0" hidden="1" customHeight="1" x14ac:dyDescent="0.2">
      <c r="AX30328" s="78"/>
      <c r="AZ30328" s="167"/>
      <c r="BA30328" s="77"/>
      <c r="BB30328" s="77"/>
    </row>
    <row r="30329" spans="50:54" s="79" customFormat="1" ht="0" hidden="1" customHeight="1" x14ac:dyDescent="0.2">
      <c r="AX30329" s="78"/>
      <c r="AZ30329" s="167"/>
      <c r="BA30329" s="77"/>
      <c r="BB30329" s="77"/>
    </row>
    <row r="30330" spans="50:54" s="79" customFormat="1" ht="0" hidden="1" customHeight="1" x14ac:dyDescent="0.2">
      <c r="AX30330" s="78"/>
      <c r="AZ30330" s="167"/>
      <c r="BA30330" s="77"/>
      <c r="BB30330" s="77"/>
    </row>
    <row r="30331" spans="50:54" s="79" customFormat="1" ht="0" hidden="1" customHeight="1" x14ac:dyDescent="0.2">
      <c r="AX30331" s="78"/>
      <c r="AZ30331" s="167"/>
      <c r="BA30331" s="77"/>
      <c r="BB30331" s="77"/>
    </row>
    <row r="30332" spans="50:54" s="79" customFormat="1" ht="0" hidden="1" customHeight="1" x14ac:dyDescent="0.2">
      <c r="AX30332" s="78"/>
      <c r="AZ30332" s="167"/>
      <c r="BA30332" s="77"/>
      <c r="BB30332" s="77"/>
    </row>
    <row r="30333" spans="50:54" s="79" customFormat="1" ht="0" hidden="1" customHeight="1" x14ac:dyDescent="0.2">
      <c r="AX30333" s="78"/>
      <c r="AZ30333" s="167"/>
      <c r="BA30333" s="77"/>
      <c r="BB30333" s="77"/>
    </row>
    <row r="30334" spans="50:54" s="79" customFormat="1" ht="0" hidden="1" customHeight="1" x14ac:dyDescent="0.2">
      <c r="AX30334" s="78"/>
      <c r="AZ30334" s="167"/>
      <c r="BA30334" s="77"/>
      <c r="BB30334" s="77"/>
    </row>
    <row r="30335" spans="50:54" s="79" customFormat="1" ht="0" hidden="1" customHeight="1" x14ac:dyDescent="0.2">
      <c r="AX30335" s="78"/>
      <c r="AZ30335" s="167"/>
      <c r="BA30335" s="77"/>
      <c r="BB30335" s="77"/>
    </row>
    <row r="30336" spans="50:54" s="79" customFormat="1" ht="0" hidden="1" customHeight="1" x14ac:dyDescent="0.2">
      <c r="AX30336" s="78"/>
      <c r="AZ30336" s="167"/>
      <c r="BA30336" s="77"/>
      <c r="BB30336" s="77"/>
    </row>
    <row r="30337" spans="50:54" s="79" customFormat="1" ht="0" hidden="1" customHeight="1" x14ac:dyDescent="0.2">
      <c r="AX30337" s="78"/>
      <c r="AZ30337" s="167"/>
      <c r="BA30337" s="77"/>
      <c r="BB30337" s="77"/>
    </row>
    <row r="30338" spans="50:54" s="79" customFormat="1" ht="0" hidden="1" customHeight="1" x14ac:dyDescent="0.2">
      <c r="AX30338" s="78"/>
      <c r="AZ30338" s="167"/>
      <c r="BA30338" s="77"/>
      <c r="BB30338" s="77"/>
    </row>
    <row r="30339" spans="50:54" s="79" customFormat="1" ht="0" hidden="1" customHeight="1" x14ac:dyDescent="0.2">
      <c r="AX30339" s="78"/>
      <c r="AZ30339" s="167"/>
      <c r="BA30339" s="77"/>
      <c r="BB30339" s="77"/>
    </row>
    <row r="30340" spans="50:54" s="79" customFormat="1" ht="0" hidden="1" customHeight="1" x14ac:dyDescent="0.2">
      <c r="AX30340" s="78"/>
      <c r="AZ30340" s="167"/>
      <c r="BA30340" s="77"/>
      <c r="BB30340" s="77"/>
    </row>
    <row r="30341" spans="50:54" s="79" customFormat="1" ht="0" hidden="1" customHeight="1" x14ac:dyDescent="0.2">
      <c r="AX30341" s="78"/>
      <c r="AZ30341" s="167"/>
      <c r="BA30341" s="77"/>
      <c r="BB30341" s="77"/>
    </row>
    <row r="30342" spans="50:54" s="79" customFormat="1" ht="0" hidden="1" customHeight="1" x14ac:dyDescent="0.2">
      <c r="AX30342" s="78"/>
      <c r="AZ30342" s="167"/>
      <c r="BA30342" s="77"/>
      <c r="BB30342" s="77"/>
    </row>
    <row r="30343" spans="50:54" s="79" customFormat="1" ht="0" hidden="1" customHeight="1" x14ac:dyDescent="0.2">
      <c r="AX30343" s="78"/>
      <c r="AZ30343" s="167"/>
      <c r="BA30343" s="77"/>
      <c r="BB30343" s="77"/>
    </row>
    <row r="30344" spans="50:54" s="79" customFormat="1" ht="0" hidden="1" customHeight="1" x14ac:dyDescent="0.2">
      <c r="AX30344" s="78"/>
      <c r="AZ30344" s="167"/>
      <c r="BA30344" s="77"/>
      <c r="BB30344" s="77"/>
    </row>
    <row r="30345" spans="50:54" s="79" customFormat="1" ht="0" hidden="1" customHeight="1" x14ac:dyDescent="0.2">
      <c r="AX30345" s="78"/>
      <c r="AZ30345" s="167"/>
      <c r="BA30345" s="77"/>
      <c r="BB30345" s="77"/>
    </row>
    <row r="30346" spans="50:54" s="79" customFormat="1" ht="0" hidden="1" customHeight="1" x14ac:dyDescent="0.2">
      <c r="AX30346" s="78"/>
      <c r="AZ30346" s="167"/>
      <c r="BA30346" s="77"/>
      <c r="BB30346" s="77"/>
    </row>
    <row r="30347" spans="50:54" s="79" customFormat="1" ht="0" hidden="1" customHeight="1" x14ac:dyDescent="0.2">
      <c r="AX30347" s="78"/>
      <c r="AZ30347" s="167"/>
      <c r="BA30347" s="77"/>
      <c r="BB30347" s="77"/>
    </row>
    <row r="30348" spans="50:54" s="79" customFormat="1" ht="0" hidden="1" customHeight="1" x14ac:dyDescent="0.2">
      <c r="AX30348" s="78"/>
      <c r="AZ30348" s="167"/>
      <c r="BA30348" s="77"/>
      <c r="BB30348" s="77"/>
    </row>
    <row r="30349" spans="50:54" s="79" customFormat="1" ht="0" hidden="1" customHeight="1" x14ac:dyDescent="0.2">
      <c r="AX30349" s="78"/>
      <c r="AZ30349" s="167"/>
      <c r="BA30349" s="77"/>
      <c r="BB30349" s="77"/>
    </row>
    <row r="30350" spans="50:54" s="79" customFormat="1" ht="0" hidden="1" customHeight="1" x14ac:dyDescent="0.2">
      <c r="AX30350" s="78"/>
      <c r="AZ30350" s="167"/>
      <c r="BA30350" s="77"/>
      <c r="BB30350" s="77"/>
    </row>
    <row r="30351" spans="50:54" s="79" customFormat="1" ht="0" hidden="1" customHeight="1" x14ac:dyDescent="0.2">
      <c r="AX30351" s="78"/>
      <c r="AZ30351" s="167"/>
      <c r="BA30351" s="77"/>
      <c r="BB30351" s="77"/>
    </row>
    <row r="30352" spans="50:54" s="79" customFormat="1" ht="0" hidden="1" customHeight="1" x14ac:dyDescent="0.2">
      <c r="AX30352" s="78"/>
      <c r="AZ30352" s="167"/>
      <c r="BA30352" s="77"/>
      <c r="BB30352" s="77"/>
    </row>
    <row r="30353" spans="50:54" s="79" customFormat="1" ht="0" hidden="1" customHeight="1" x14ac:dyDescent="0.2">
      <c r="AX30353" s="78"/>
      <c r="AZ30353" s="167"/>
      <c r="BA30353" s="77"/>
      <c r="BB30353" s="77"/>
    </row>
    <row r="30354" spans="50:54" s="79" customFormat="1" ht="0" hidden="1" customHeight="1" x14ac:dyDescent="0.2">
      <c r="AX30354" s="78"/>
      <c r="AZ30354" s="167"/>
      <c r="BA30354" s="77"/>
      <c r="BB30354" s="77"/>
    </row>
    <row r="30355" spans="50:54" s="79" customFormat="1" ht="0" hidden="1" customHeight="1" x14ac:dyDescent="0.2">
      <c r="AX30355" s="78"/>
      <c r="AZ30355" s="167"/>
      <c r="BA30355" s="77"/>
      <c r="BB30355" s="77"/>
    </row>
    <row r="30356" spans="50:54" s="79" customFormat="1" ht="0" hidden="1" customHeight="1" x14ac:dyDescent="0.2">
      <c r="AX30356" s="78"/>
      <c r="AZ30356" s="167"/>
      <c r="BA30356" s="77"/>
      <c r="BB30356" s="77"/>
    </row>
    <row r="30357" spans="50:54" s="79" customFormat="1" ht="0" hidden="1" customHeight="1" x14ac:dyDescent="0.2">
      <c r="AX30357" s="78"/>
      <c r="AZ30357" s="167"/>
      <c r="BA30357" s="77"/>
      <c r="BB30357" s="77"/>
    </row>
    <row r="30358" spans="50:54" s="79" customFormat="1" ht="0" hidden="1" customHeight="1" x14ac:dyDescent="0.2">
      <c r="AX30358" s="78"/>
      <c r="AZ30358" s="167"/>
      <c r="BA30358" s="77"/>
      <c r="BB30358" s="77"/>
    </row>
    <row r="30359" spans="50:54" s="79" customFormat="1" ht="0" hidden="1" customHeight="1" x14ac:dyDescent="0.2">
      <c r="AX30359" s="78"/>
      <c r="AZ30359" s="167"/>
      <c r="BA30359" s="77"/>
      <c r="BB30359" s="77"/>
    </row>
    <row r="30360" spans="50:54" s="79" customFormat="1" ht="0" hidden="1" customHeight="1" x14ac:dyDescent="0.2">
      <c r="AX30360" s="78"/>
      <c r="AZ30360" s="167"/>
      <c r="BA30360" s="77"/>
      <c r="BB30360" s="77"/>
    </row>
    <row r="30361" spans="50:54" s="79" customFormat="1" ht="0" hidden="1" customHeight="1" x14ac:dyDescent="0.2">
      <c r="AX30361" s="78"/>
      <c r="AZ30361" s="167"/>
      <c r="BA30361" s="77"/>
      <c r="BB30361" s="77"/>
    </row>
    <row r="30362" spans="50:54" s="79" customFormat="1" ht="0" hidden="1" customHeight="1" x14ac:dyDescent="0.2">
      <c r="AX30362" s="78"/>
      <c r="AZ30362" s="167"/>
      <c r="BA30362" s="77"/>
      <c r="BB30362" s="77"/>
    </row>
    <row r="30363" spans="50:54" s="79" customFormat="1" ht="0" hidden="1" customHeight="1" x14ac:dyDescent="0.2">
      <c r="AX30363" s="78"/>
      <c r="AZ30363" s="167"/>
      <c r="BA30363" s="77"/>
      <c r="BB30363" s="77"/>
    </row>
    <row r="30364" spans="50:54" s="79" customFormat="1" ht="0" hidden="1" customHeight="1" x14ac:dyDescent="0.2">
      <c r="AX30364" s="78"/>
      <c r="AZ30364" s="167"/>
      <c r="BA30364" s="77"/>
      <c r="BB30364" s="77"/>
    </row>
    <row r="30365" spans="50:54" s="79" customFormat="1" ht="0" hidden="1" customHeight="1" x14ac:dyDescent="0.2">
      <c r="AX30365" s="78"/>
      <c r="AZ30365" s="167"/>
      <c r="BA30365" s="77"/>
      <c r="BB30365" s="77"/>
    </row>
    <row r="30366" spans="50:54" s="79" customFormat="1" ht="0" hidden="1" customHeight="1" x14ac:dyDescent="0.2">
      <c r="AX30366" s="78"/>
      <c r="AZ30366" s="167"/>
      <c r="BA30366" s="77"/>
      <c r="BB30366" s="77"/>
    </row>
    <row r="30367" spans="50:54" s="79" customFormat="1" ht="0" hidden="1" customHeight="1" x14ac:dyDescent="0.2">
      <c r="AX30367" s="78"/>
      <c r="AZ30367" s="167"/>
      <c r="BA30367" s="77"/>
      <c r="BB30367" s="77"/>
    </row>
    <row r="30368" spans="50:54" s="79" customFormat="1" ht="0" hidden="1" customHeight="1" x14ac:dyDescent="0.2">
      <c r="AX30368" s="78"/>
      <c r="AZ30368" s="167"/>
      <c r="BA30368" s="77"/>
      <c r="BB30368" s="77"/>
    </row>
    <row r="30369" spans="50:54" s="79" customFormat="1" ht="0" hidden="1" customHeight="1" x14ac:dyDescent="0.2">
      <c r="AX30369" s="78"/>
      <c r="AZ30369" s="167"/>
      <c r="BA30369" s="77"/>
      <c r="BB30369" s="77"/>
    </row>
    <row r="30370" spans="50:54" s="79" customFormat="1" ht="0" hidden="1" customHeight="1" x14ac:dyDescent="0.2">
      <c r="AX30370" s="78"/>
      <c r="AZ30370" s="167"/>
      <c r="BA30370" s="77"/>
      <c r="BB30370" s="77"/>
    </row>
    <row r="30371" spans="50:54" s="79" customFormat="1" ht="0" hidden="1" customHeight="1" x14ac:dyDescent="0.2">
      <c r="AX30371" s="78"/>
      <c r="AZ30371" s="167"/>
      <c r="BA30371" s="77"/>
      <c r="BB30371" s="77"/>
    </row>
    <row r="30372" spans="50:54" s="79" customFormat="1" ht="0" hidden="1" customHeight="1" x14ac:dyDescent="0.2">
      <c r="AX30372" s="78"/>
      <c r="AZ30372" s="167"/>
      <c r="BA30372" s="77"/>
      <c r="BB30372" s="77"/>
    </row>
    <row r="30373" spans="50:54" s="79" customFormat="1" ht="0" hidden="1" customHeight="1" x14ac:dyDescent="0.2">
      <c r="AX30373" s="78"/>
      <c r="AZ30373" s="167"/>
      <c r="BA30373" s="77"/>
      <c r="BB30373" s="77"/>
    </row>
    <row r="30374" spans="50:54" s="79" customFormat="1" ht="0" hidden="1" customHeight="1" x14ac:dyDescent="0.2">
      <c r="AX30374" s="78"/>
      <c r="AZ30374" s="167"/>
      <c r="BA30374" s="77"/>
      <c r="BB30374" s="77"/>
    </row>
    <row r="30375" spans="50:54" s="79" customFormat="1" ht="0" hidden="1" customHeight="1" x14ac:dyDescent="0.2">
      <c r="AX30375" s="78"/>
      <c r="AZ30375" s="167"/>
      <c r="BA30375" s="77"/>
      <c r="BB30375" s="77"/>
    </row>
    <row r="30376" spans="50:54" s="79" customFormat="1" ht="0" hidden="1" customHeight="1" x14ac:dyDescent="0.2">
      <c r="AX30376" s="78"/>
      <c r="AZ30376" s="167"/>
      <c r="BA30376" s="77"/>
      <c r="BB30376" s="77"/>
    </row>
    <row r="30377" spans="50:54" s="79" customFormat="1" ht="0" hidden="1" customHeight="1" x14ac:dyDescent="0.2">
      <c r="AX30377" s="78"/>
      <c r="AZ30377" s="167"/>
      <c r="BA30377" s="77"/>
      <c r="BB30377" s="77"/>
    </row>
    <row r="30378" spans="50:54" s="79" customFormat="1" ht="0" hidden="1" customHeight="1" x14ac:dyDescent="0.2">
      <c r="AX30378" s="78"/>
      <c r="AZ30378" s="167"/>
      <c r="BA30378" s="77"/>
      <c r="BB30378" s="77"/>
    </row>
    <row r="30379" spans="50:54" s="79" customFormat="1" ht="0" hidden="1" customHeight="1" x14ac:dyDescent="0.2">
      <c r="AX30379" s="78"/>
      <c r="AZ30379" s="167"/>
      <c r="BA30379" s="77"/>
      <c r="BB30379" s="77"/>
    </row>
    <row r="30380" spans="50:54" s="79" customFormat="1" ht="0" hidden="1" customHeight="1" x14ac:dyDescent="0.2">
      <c r="AX30380" s="78"/>
      <c r="AZ30380" s="167"/>
      <c r="BA30380" s="77"/>
      <c r="BB30380" s="77"/>
    </row>
    <row r="30381" spans="50:54" s="79" customFormat="1" ht="0" hidden="1" customHeight="1" x14ac:dyDescent="0.2">
      <c r="AX30381" s="78"/>
      <c r="AZ30381" s="167"/>
      <c r="BA30381" s="77"/>
      <c r="BB30381" s="77"/>
    </row>
    <row r="30382" spans="50:54" s="79" customFormat="1" ht="0" hidden="1" customHeight="1" x14ac:dyDescent="0.2">
      <c r="AX30382" s="78"/>
      <c r="AZ30382" s="167"/>
      <c r="BA30382" s="77"/>
      <c r="BB30382" s="77"/>
    </row>
    <row r="30383" spans="50:54" s="79" customFormat="1" ht="0" hidden="1" customHeight="1" x14ac:dyDescent="0.2">
      <c r="AX30383" s="78"/>
      <c r="AZ30383" s="167"/>
      <c r="BA30383" s="77"/>
      <c r="BB30383" s="77"/>
    </row>
    <row r="30384" spans="50:54" s="79" customFormat="1" ht="0" hidden="1" customHeight="1" x14ac:dyDescent="0.2">
      <c r="AX30384" s="78"/>
      <c r="AZ30384" s="167"/>
      <c r="BA30384" s="77"/>
      <c r="BB30384" s="77"/>
    </row>
    <row r="30385" spans="50:54" s="79" customFormat="1" ht="0" hidden="1" customHeight="1" x14ac:dyDescent="0.2">
      <c r="AX30385" s="78"/>
      <c r="AZ30385" s="167"/>
      <c r="BA30385" s="77"/>
      <c r="BB30385" s="77"/>
    </row>
    <row r="30386" spans="50:54" s="79" customFormat="1" ht="0" hidden="1" customHeight="1" x14ac:dyDescent="0.2">
      <c r="AX30386" s="78"/>
      <c r="AZ30386" s="167"/>
      <c r="BA30386" s="77"/>
      <c r="BB30386" s="77"/>
    </row>
    <row r="30387" spans="50:54" s="79" customFormat="1" ht="0" hidden="1" customHeight="1" x14ac:dyDescent="0.2">
      <c r="AX30387" s="78"/>
      <c r="AZ30387" s="167"/>
      <c r="BA30387" s="77"/>
      <c r="BB30387" s="77"/>
    </row>
    <row r="30388" spans="50:54" s="79" customFormat="1" ht="0" hidden="1" customHeight="1" x14ac:dyDescent="0.2">
      <c r="AX30388" s="78"/>
      <c r="AZ30388" s="167"/>
      <c r="BA30388" s="77"/>
      <c r="BB30388" s="77"/>
    </row>
    <row r="30389" spans="50:54" s="79" customFormat="1" ht="0" hidden="1" customHeight="1" x14ac:dyDescent="0.2">
      <c r="AX30389" s="78"/>
      <c r="AZ30389" s="167"/>
      <c r="BA30389" s="77"/>
      <c r="BB30389" s="77"/>
    </row>
    <row r="30390" spans="50:54" s="79" customFormat="1" ht="0" hidden="1" customHeight="1" x14ac:dyDescent="0.2">
      <c r="AX30390" s="78"/>
      <c r="AZ30390" s="167"/>
      <c r="BA30390" s="77"/>
      <c r="BB30390" s="77"/>
    </row>
    <row r="30391" spans="50:54" s="79" customFormat="1" ht="0" hidden="1" customHeight="1" x14ac:dyDescent="0.2">
      <c r="AX30391" s="78"/>
      <c r="AZ30391" s="167"/>
      <c r="BA30391" s="77"/>
      <c r="BB30391" s="77"/>
    </row>
    <row r="30392" spans="50:54" s="79" customFormat="1" ht="0" hidden="1" customHeight="1" x14ac:dyDescent="0.2">
      <c r="AX30392" s="78"/>
      <c r="AZ30392" s="167"/>
      <c r="BA30392" s="77"/>
      <c r="BB30392" s="77"/>
    </row>
    <row r="30393" spans="50:54" s="79" customFormat="1" ht="0" hidden="1" customHeight="1" x14ac:dyDescent="0.2">
      <c r="AX30393" s="78"/>
      <c r="AZ30393" s="167"/>
      <c r="BA30393" s="77"/>
      <c r="BB30393" s="77"/>
    </row>
    <row r="30394" spans="50:54" s="79" customFormat="1" ht="0" hidden="1" customHeight="1" x14ac:dyDescent="0.2">
      <c r="AX30394" s="78"/>
      <c r="AZ30394" s="167"/>
      <c r="BA30394" s="77"/>
      <c r="BB30394" s="77"/>
    </row>
    <row r="30395" spans="50:54" s="79" customFormat="1" ht="0" hidden="1" customHeight="1" x14ac:dyDescent="0.2">
      <c r="AX30395" s="78"/>
      <c r="AZ30395" s="167"/>
      <c r="BA30395" s="77"/>
      <c r="BB30395" s="77"/>
    </row>
    <row r="30396" spans="50:54" s="79" customFormat="1" ht="0" hidden="1" customHeight="1" x14ac:dyDescent="0.2">
      <c r="AX30396" s="78"/>
      <c r="AZ30396" s="167"/>
      <c r="BA30396" s="77"/>
      <c r="BB30396" s="77"/>
    </row>
    <row r="30397" spans="50:54" s="79" customFormat="1" ht="0" hidden="1" customHeight="1" x14ac:dyDescent="0.2">
      <c r="AX30397" s="78"/>
      <c r="AZ30397" s="167"/>
      <c r="BA30397" s="77"/>
      <c r="BB30397" s="77"/>
    </row>
    <row r="30398" spans="50:54" s="79" customFormat="1" ht="0" hidden="1" customHeight="1" x14ac:dyDescent="0.2">
      <c r="AX30398" s="78"/>
      <c r="AZ30398" s="167"/>
      <c r="BA30398" s="77"/>
      <c r="BB30398" s="77"/>
    </row>
    <row r="30399" spans="50:54" s="79" customFormat="1" ht="0" hidden="1" customHeight="1" x14ac:dyDescent="0.2">
      <c r="AX30399" s="78"/>
      <c r="AZ30399" s="167"/>
      <c r="BA30399" s="77"/>
      <c r="BB30399" s="77"/>
    </row>
    <row r="30400" spans="50:54" s="79" customFormat="1" ht="0" hidden="1" customHeight="1" x14ac:dyDescent="0.2">
      <c r="AX30400" s="78"/>
      <c r="AZ30400" s="167"/>
      <c r="BA30400" s="77"/>
      <c r="BB30400" s="77"/>
    </row>
    <row r="30401" spans="50:54" s="79" customFormat="1" ht="0" hidden="1" customHeight="1" x14ac:dyDescent="0.2">
      <c r="AX30401" s="78"/>
      <c r="AZ30401" s="167"/>
      <c r="BA30401" s="77"/>
      <c r="BB30401" s="77"/>
    </row>
    <row r="30402" spans="50:54" s="79" customFormat="1" ht="0" hidden="1" customHeight="1" x14ac:dyDescent="0.2">
      <c r="AX30402" s="78"/>
      <c r="AZ30402" s="167"/>
      <c r="BA30402" s="77"/>
      <c r="BB30402" s="77"/>
    </row>
    <row r="30403" spans="50:54" s="79" customFormat="1" ht="0" hidden="1" customHeight="1" x14ac:dyDescent="0.2">
      <c r="AX30403" s="78"/>
      <c r="AZ30403" s="167"/>
      <c r="BA30403" s="77"/>
      <c r="BB30403" s="77"/>
    </row>
    <row r="30404" spans="50:54" s="79" customFormat="1" ht="0" hidden="1" customHeight="1" x14ac:dyDescent="0.2">
      <c r="AX30404" s="78"/>
      <c r="AZ30404" s="167"/>
      <c r="BA30404" s="77"/>
      <c r="BB30404" s="77"/>
    </row>
    <row r="30405" spans="50:54" s="79" customFormat="1" ht="0" hidden="1" customHeight="1" x14ac:dyDescent="0.2">
      <c r="AX30405" s="78"/>
      <c r="AZ30405" s="167"/>
      <c r="BA30405" s="77"/>
      <c r="BB30405" s="77"/>
    </row>
    <row r="30406" spans="50:54" s="79" customFormat="1" ht="0" hidden="1" customHeight="1" x14ac:dyDescent="0.2">
      <c r="AX30406" s="78"/>
      <c r="AZ30406" s="167"/>
      <c r="BA30406" s="77"/>
      <c r="BB30406" s="77"/>
    </row>
    <row r="30407" spans="50:54" s="79" customFormat="1" ht="0" hidden="1" customHeight="1" x14ac:dyDescent="0.2">
      <c r="AX30407" s="78"/>
      <c r="AZ30407" s="167"/>
      <c r="BA30407" s="77"/>
      <c r="BB30407" s="77"/>
    </row>
    <row r="30408" spans="50:54" s="79" customFormat="1" ht="0" hidden="1" customHeight="1" x14ac:dyDescent="0.2">
      <c r="AX30408" s="78"/>
      <c r="AZ30408" s="167"/>
      <c r="BA30408" s="77"/>
      <c r="BB30408" s="77"/>
    </row>
    <row r="30409" spans="50:54" s="79" customFormat="1" ht="0" hidden="1" customHeight="1" x14ac:dyDescent="0.2">
      <c r="AX30409" s="78"/>
      <c r="AZ30409" s="167"/>
      <c r="BA30409" s="77"/>
      <c r="BB30409" s="77"/>
    </row>
    <row r="30410" spans="50:54" s="79" customFormat="1" ht="0" hidden="1" customHeight="1" x14ac:dyDescent="0.2">
      <c r="AX30410" s="78"/>
      <c r="AZ30410" s="167"/>
      <c r="BA30410" s="77"/>
      <c r="BB30410" s="77"/>
    </row>
    <row r="30411" spans="50:54" s="79" customFormat="1" ht="0" hidden="1" customHeight="1" x14ac:dyDescent="0.2">
      <c r="AX30411" s="78"/>
      <c r="AZ30411" s="167"/>
      <c r="BA30411" s="77"/>
      <c r="BB30411" s="77"/>
    </row>
    <row r="30412" spans="50:54" s="79" customFormat="1" ht="0" hidden="1" customHeight="1" x14ac:dyDescent="0.2">
      <c r="AX30412" s="78"/>
      <c r="AZ30412" s="167"/>
      <c r="BA30412" s="77"/>
      <c r="BB30412" s="77"/>
    </row>
    <row r="30413" spans="50:54" s="79" customFormat="1" ht="0" hidden="1" customHeight="1" x14ac:dyDescent="0.2">
      <c r="AX30413" s="78"/>
      <c r="AZ30413" s="167"/>
      <c r="BA30413" s="77"/>
      <c r="BB30413" s="77"/>
    </row>
    <row r="30414" spans="50:54" s="79" customFormat="1" ht="0" hidden="1" customHeight="1" x14ac:dyDescent="0.2">
      <c r="AX30414" s="78"/>
      <c r="AZ30414" s="167"/>
      <c r="BA30414" s="77"/>
      <c r="BB30414" s="77"/>
    </row>
    <row r="30415" spans="50:54" s="79" customFormat="1" ht="0" hidden="1" customHeight="1" x14ac:dyDescent="0.2">
      <c r="AX30415" s="78"/>
      <c r="AZ30415" s="167"/>
      <c r="BA30415" s="77"/>
      <c r="BB30415" s="77"/>
    </row>
    <row r="30416" spans="50:54" s="79" customFormat="1" ht="0" hidden="1" customHeight="1" x14ac:dyDescent="0.2">
      <c r="AX30416" s="78"/>
      <c r="AZ30416" s="167"/>
      <c r="BA30416" s="77"/>
      <c r="BB30416" s="77"/>
    </row>
    <row r="30417" spans="50:54" s="79" customFormat="1" ht="0" hidden="1" customHeight="1" x14ac:dyDescent="0.2">
      <c r="AX30417" s="78"/>
      <c r="AZ30417" s="167"/>
      <c r="BA30417" s="77"/>
      <c r="BB30417" s="77"/>
    </row>
    <row r="30418" spans="50:54" s="79" customFormat="1" ht="0" hidden="1" customHeight="1" x14ac:dyDescent="0.2">
      <c r="AX30418" s="78"/>
      <c r="AZ30418" s="167"/>
      <c r="BA30418" s="77"/>
      <c r="BB30418" s="77"/>
    </row>
    <row r="30419" spans="50:54" s="79" customFormat="1" ht="0" hidden="1" customHeight="1" x14ac:dyDescent="0.2">
      <c r="AX30419" s="78"/>
      <c r="AZ30419" s="167"/>
      <c r="BA30419" s="77"/>
      <c r="BB30419" s="77"/>
    </row>
    <row r="30420" spans="50:54" s="79" customFormat="1" ht="0" hidden="1" customHeight="1" x14ac:dyDescent="0.2">
      <c r="AX30420" s="78"/>
      <c r="AZ30420" s="167"/>
      <c r="BA30420" s="77"/>
      <c r="BB30420" s="77"/>
    </row>
    <row r="30421" spans="50:54" s="79" customFormat="1" ht="0" hidden="1" customHeight="1" x14ac:dyDescent="0.2">
      <c r="AX30421" s="78"/>
      <c r="AZ30421" s="167"/>
      <c r="BA30421" s="77"/>
      <c r="BB30421" s="77"/>
    </row>
    <row r="30422" spans="50:54" s="79" customFormat="1" ht="0" hidden="1" customHeight="1" x14ac:dyDescent="0.2">
      <c r="AX30422" s="78"/>
      <c r="AZ30422" s="167"/>
      <c r="BA30422" s="77"/>
      <c r="BB30422" s="77"/>
    </row>
    <row r="30423" spans="50:54" s="79" customFormat="1" ht="0" hidden="1" customHeight="1" x14ac:dyDescent="0.2">
      <c r="AX30423" s="78"/>
      <c r="AZ30423" s="167"/>
      <c r="BA30423" s="77"/>
      <c r="BB30423" s="77"/>
    </row>
    <row r="30424" spans="50:54" s="79" customFormat="1" ht="0" hidden="1" customHeight="1" x14ac:dyDescent="0.2">
      <c r="AX30424" s="78"/>
      <c r="AZ30424" s="167"/>
      <c r="BA30424" s="77"/>
      <c r="BB30424" s="77"/>
    </row>
    <row r="30425" spans="50:54" s="79" customFormat="1" ht="0" hidden="1" customHeight="1" x14ac:dyDescent="0.2">
      <c r="AX30425" s="78"/>
      <c r="AZ30425" s="167"/>
      <c r="BA30425" s="77"/>
      <c r="BB30425" s="77"/>
    </row>
    <row r="30426" spans="50:54" s="79" customFormat="1" ht="0" hidden="1" customHeight="1" x14ac:dyDescent="0.2">
      <c r="AX30426" s="78"/>
      <c r="AZ30426" s="167"/>
      <c r="BA30426" s="77"/>
      <c r="BB30426" s="77"/>
    </row>
    <row r="30427" spans="50:54" s="79" customFormat="1" ht="0" hidden="1" customHeight="1" x14ac:dyDescent="0.2">
      <c r="AX30427" s="78"/>
      <c r="AZ30427" s="167"/>
      <c r="BA30427" s="77"/>
      <c r="BB30427" s="77"/>
    </row>
    <row r="30428" spans="50:54" s="79" customFormat="1" ht="0" hidden="1" customHeight="1" x14ac:dyDescent="0.2">
      <c r="AX30428" s="78"/>
      <c r="AZ30428" s="167"/>
      <c r="BA30428" s="77"/>
      <c r="BB30428" s="77"/>
    </row>
    <row r="30429" spans="50:54" s="79" customFormat="1" ht="0" hidden="1" customHeight="1" x14ac:dyDescent="0.2">
      <c r="AX30429" s="78"/>
      <c r="AZ30429" s="167"/>
      <c r="BA30429" s="77"/>
      <c r="BB30429" s="77"/>
    </row>
    <row r="30430" spans="50:54" s="79" customFormat="1" ht="0" hidden="1" customHeight="1" x14ac:dyDescent="0.2">
      <c r="AX30430" s="78"/>
      <c r="AZ30430" s="167"/>
      <c r="BA30430" s="77"/>
      <c r="BB30430" s="77"/>
    </row>
    <row r="30431" spans="50:54" s="79" customFormat="1" ht="0" hidden="1" customHeight="1" x14ac:dyDescent="0.2">
      <c r="AX30431" s="78"/>
      <c r="AZ30431" s="167"/>
      <c r="BA30431" s="77"/>
      <c r="BB30431" s="77"/>
    </row>
    <row r="30432" spans="50:54" s="79" customFormat="1" ht="0" hidden="1" customHeight="1" x14ac:dyDescent="0.2">
      <c r="AX30432" s="78"/>
      <c r="AZ30432" s="167"/>
      <c r="BA30432" s="77"/>
      <c r="BB30432" s="77"/>
    </row>
    <row r="30433" spans="50:54" s="79" customFormat="1" ht="0" hidden="1" customHeight="1" x14ac:dyDescent="0.2">
      <c r="AX30433" s="78"/>
      <c r="AZ30433" s="167"/>
      <c r="BA30433" s="77"/>
      <c r="BB30433" s="77"/>
    </row>
    <row r="30434" spans="50:54" s="79" customFormat="1" ht="0" hidden="1" customHeight="1" x14ac:dyDescent="0.2">
      <c r="AX30434" s="78"/>
      <c r="AZ30434" s="167"/>
      <c r="BA30434" s="77"/>
      <c r="BB30434" s="77"/>
    </row>
    <row r="30435" spans="50:54" s="79" customFormat="1" ht="0" hidden="1" customHeight="1" x14ac:dyDescent="0.2">
      <c r="AX30435" s="78"/>
      <c r="AZ30435" s="167"/>
      <c r="BA30435" s="77"/>
      <c r="BB30435" s="77"/>
    </row>
    <row r="30436" spans="50:54" s="79" customFormat="1" ht="0" hidden="1" customHeight="1" x14ac:dyDescent="0.2">
      <c r="AX30436" s="78"/>
      <c r="AZ30436" s="167"/>
      <c r="BA30436" s="77"/>
      <c r="BB30436" s="77"/>
    </row>
    <row r="30437" spans="50:54" s="79" customFormat="1" ht="0" hidden="1" customHeight="1" x14ac:dyDescent="0.2">
      <c r="AX30437" s="78"/>
      <c r="AZ30437" s="167"/>
      <c r="BA30437" s="77"/>
      <c r="BB30437" s="77"/>
    </row>
    <row r="30438" spans="50:54" s="79" customFormat="1" ht="0" hidden="1" customHeight="1" x14ac:dyDescent="0.2">
      <c r="AX30438" s="78"/>
      <c r="AZ30438" s="167"/>
      <c r="BA30438" s="77"/>
      <c r="BB30438" s="77"/>
    </row>
    <row r="30439" spans="50:54" s="79" customFormat="1" ht="0" hidden="1" customHeight="1" x14ac:dyDescent="0.2">
      <c r="AX30439" s="78"/>
      <c r="AZ30439" s="167"/>
      <c r="BA30439" s="77"/>
      <c r="BB30439" s="77"/>
    </row>
    <row r="30440" spans="50:54" s="79" customFormat="1" ht="0" hidden="1" customHeight="1" x14ac:dyDescent="0.2">
      <c r="AX30440" s="78"/>
      <c r="AZ30440" s="167"/>
      <c r="BA30440" s="77"/>
      <c r="BB30440" s="77"/>
    </row>
    <row r="30441" spans="50:54" s="79" customFormat="1" ht="0" hidden="1" customHeight="1" x14ac:dyDescent="0.2">
      <c r="AX30441" s="78"/>
      <c r="AZ30441" s="167"/>
      <c r="BA30441" s="77"/>
      <c r="BB30441" s="77"/>
    </row>
    <row r="30442" spans="50:54" s="79" customFormat="1" ht="0" hidden="1" customHeight="1" x14ac:dyDescent="0.2">
      <c r="AX30442" s="78"/>
      <c r="AZ30442" s="167"/>
      <c r="BA30442" s="77"/>
      <c r="BB30442" s="77"/>
    </row>
    <row r="30443" spans="50:54" s="79" customFormat="1" ht="0" hidden="1" customHeight="1" x14ac:dyDescent="0.2">
      <c r="AX30443" s="78"/>
      <c r="AZ30443" s="167"/>
      <c r="BA30443" s="77"/>
      <c r="BB30443" s="77"/>
    </row>
    <row r="30444" spans="50:54" s="79" customFormat="1" ht="0" hidden="1" customHeight="1" x14ac:dyDescent="0.2">
      <c r="AX30444" s="78"/>
      <c r="AZ30444" s="167"/>
      <c r="BA30444" s="77"/>
      <c r="BB30444" s="77"/>
    </row>
    <row r="30445" spans="50:54" s="79" customFormat="1" ht="0" hidden="1" customHeight="1" x14ac:dyDescent="0.2">
      <c r="AX30445" s="78"/>
      <c r="AZ30445" s="167"/>
      <c r="BA30445" s="77"/>
      <c r="BB30445" s="77"/>
    </row>
    <row r="30446" spans="50:54" s="79" customFormat="1" ht="0" hidden="1" customHeight="1" x14ac:dyDescent="0.2">
      <c r="AX30446" s="78"/>
      <c r="AZ30446" s="167"/>
      <c r="BA30446" s="77"/>
      <c r="BB30446" s="77"/>
    </row>
    <row r="30447" spans="50:54" s="79" customFormat="1" ht="0" hidden="1" customHeight="1" x14ac:dyDescent="0.2">
      <c r="AX30447" s="78"/>
      <c r="AZ30447" s="167"/>
      <c r="BA30447" s="77"/>
      <c r="BB30447" s="77"/>
    </row>
    <row r="30448" spans="50:54" s="79" customFormat="1" ht="0" hidden="1" customHeight="1" x14ac:dyDescent="0.2">
      <c r="AX30448" s="78"/>
      <c r="AZ30448" s="167"/>
      <c r="BA30448" s="77"/>
      <c r="BB30448" s="77"/>
    </row>
    <row r="30449" spans="50:54" s="79" customFormat="1" ht="0" hidden="1" customHeight="1" x14ac:dyDescent="0.2">
      <c r="AX30449" s="78"/>
      <c r="AZ30449" s="167"/>
      <c r="BA30449" s="77"/>
      <c r="BB30449" s="77"/>
    </row>
    <row r="30450" spans="50:54" s="79" customFormat="1" ht="0" hidden="1" customHeight="1" x14ac:dyDescent="0.2">
      <c r="AX30450" s="78"/>
      <c r="AZ30450" s="167"/>
      <c r="BA30450" s="77"/>
      <c r="BB30450" s="77"/>
    </row>
    <row r="30451" spans="50:54" s="79" customFormat="1" ht="0" hidden="1" customHeight="1" x14ac:dyDescent="0.2">
      <c r="AX30451" s="78"/>
      <c r="AZ30451" s="167"/>
      <c r="BA30451" s="77"/>
      <c r="BB30451" s="77"/>
    </row>
    <row r="30452" spans="50:54" s="79" customFormat="1" ht="0" hidden="1" customHeight="1" x14ac:dyDescent="0.2">
      <c r="AX30452" s="78"/>
      <c r="AZ30452" s="167"/>
      <c r="BA30452" s="77"/>
      <c r="BB30452" s="77"/>
    </row>
    <row r="30453" spans="50:54" s="79" customFormat="1" ht="0" hidden="1" customHeight="1" x14ac:dyDescent="0.2">
      <c r="AX30453" s="78"/>
      <c r="AZ30453" s="167"/>
      <c r="BA30453" s="77"/>
      <c r="BB30453" s="77"/>
    </row>
    <row r="30454" spans="50:54" s="79" customFormat="1" ht="0" hidden="1" customHeight="1" x14ac:dyDescent="0.2">
      <c r="AX30454" s="78"/>
      <c r="AZ30454" s="167"/>
      <c r="BA30454" s="77"/>
      <c r="BB30454" s="77"/>
    </row>
    <row r="30455" spans="50:54" s="79" customFormat="1" ht="0" hidden="1" customHeight="1" x14ac:dyDescent="0.2">
      <c r="AX30455" s="78"/>
      <c r="AZ30455" s="167"/>
      <c r="BA30455" s="77"/>
      <c r="BB30455" s="77"/>
    </row>
    <row r="30456" spans="50:54" s="79" customFormat="1" ht="0" hidden="1" customHeight="1" x14ac:dyDescent="0.2">
      <c r="AX30456" s="78"/>
      <c r="AZ30456" s="167"/>
      <c r="BA30456" s="77"/>
      <c r="BB30456" s="77"/>
    </row>
    <row r="30457" spans="50:54" s="79" customFormat="1" ht="0" hidden="1" customHeight="1" x14ac:dyDescent="0.2">
      <c r="AX30457" s="78"/>
      <c r="AZ30457" s="167"/>
      <c r="BA30457" s="77"/>
      <c r="BB30457" s="77"/>
    </row>
    <row r="30458" spans="50:54" s="79" customFormat="1" ht="0" hidden="1" customHeight="1" x14ac:dyDescent="0.2">
      <c r="AX30458" s="78"/>
      <c r="AZ30458" s="167"/>
      <c r="BA30458" s="77"/>
      <c r="BB30458" s="77"/>
    </row>
    <row r="30459" spans="50:54" s="79" customFormat="1" ht="0" hidden="1" customHeight="1" x14ac:dyDescent="0.2">
      <c r="AX30459" s="78"/>
      <c r="AZ30459" s="167"/>
      <c r="BA30459" s="77"/>
      <c r="BB30459" s="77"/>
    </row>
    <row r="30460" spans="50:54" s="79" customFormat="1" ht="0" hidden="1" customHeight="1" x14ac:dyDescent="0.2">
      <c r="AX30460" s="78"/>
      <c r="AZ30460" s="167"/>
      <c r="BA30460" s="77"/>
      <c r="BB30460" s="77"/>
    </row>
    <row r="30461" spans="50:54" s="79" customFormat="1" ht="0" hidden="1" customHeight="1" x14ac:dyDescent="0.2">
      <c r="AX30461" s="78"/>
      <c r="AZ30461" s="167"/>
      <c r="BA30461" s="77"/>
      <c r="BB30461" s="77"/>
    </row>
    <row r="30462" spans="50:54" s="79" customFormat="1" ht="0" hidden="1" customHeight="1" x14ac:dyDescent="0.2">
      <c r="AX30462" s="78"/>
      <c r="AZ30462" s="167"/>
      <c r="BA30462" s="77"/>
      <c r="BB30462" s="77"/>
    </row>
    <row r="30463" spans="50:54" s="79" customFormat="1" ht="0" hidden="1" customHeight="1" x14ac:dyDescent="0.2">
      <c r="AX30463" s="78"/>
      <c r="AZ30463" s="167"/>
      <c r="BA30463" s="77"/>
      <c r="BB30463" s="77"/>
    </row>
    <row r="30464" spans="50:54" s="79" customFormat="1" ht="0" hidden="1" customHeight="1" x14ac:dyDescent="0.2">
      <c r="AX30464" s="78"/>
      <c r="AZ30464" s="167"/>
      <c r="BA30464" s="77"/>
      <c r="BB30464" s="77"/>
    </row>
    <row r="30465" spans="50:54" s="79" customFormat="1" ht="0" hidden="1" customHeight="1" x14ac:dyDescent="0.2">
      <c r="AX30465" s="78"/>
      <c r="AZ30465" s="167"/>
      <c r="BA30465" s="77"/>
      <c r="BB30465" s="77"/>
    </row>
    <row r="30466" spans="50:54" s="79" customFormat="1" ht="0" hidden="1" customHeight="1" x14ac:dyDescent="0.2">
      <c r="AX30466" s="78"/>
      <c r="AZ30466" s="167"/>
      <c r="BA30466" s="77"/>
      <c r="BB30466" s="77"/>
    </row>
    <row r="30467" spans="50:54" s="79" customFormat="1" ht="0" hidden="1" customHeight="1" x14ac:dyDescent="0.2">
      <c r="AX30467" s="78"/>
      <c r="AZ30467" s="167"/>
      <c r="BA30467" s="77"/>
      <c r="BB30467" s="77"/>
    </row>
    <row r="30468" spans="50:54" s="79" customFormat="1" ht="0" hidden="1" customHeight="1" x14ac:dyDescent="0.2">
      <c r="AX30468" s="78"/>
      <c r="AZ30468" s="167"/>
      <c r="BA30468" s="77"/>
      <c r="BB30468" s="77"/>
    </row>
    <row r="30469" spans="50:54" s="79" customFormat="1" ht="0" hidden="1" customHeight="1" x14ac:dyDescent="0.2">
      <c r="AX30469" s="78"/>
      <c r="AZ30469" s="167"/>
      <c r="BA30469" s="77"/>
      <c r="BB30469" s="77"/>
    </row>
    <row r="30470" spans="50:54" s="79" customFormat="1" ht="0" hidden="1" customHeight="1" x14ac:dyDescent="0.2">
      <c r="AX30470" s="78"/>
      <c r="AZ30470" s="167"/>
      <c r="BA30470" s="77"/>
      <c r="BB30470" s="77"/>
    </row>
    <row r="30471" spans="50:54" s="79" customFormat="1" ht="0" hidden="1" customHeight="1" x14ac:dyDescent="0.2">
      <c r="AX30471" s="78"/>
      <c r="AZ30471" s="167"/>
      <c r="BA30471" s="77"/>
      <c r="BB30471" s="77"/>
    </row>
    <row r="30472" spans="50:54" s="79" customFormat="1" ht="0" hidden="1" customHeight="1" x14ac:dyDescent="0.2">
      <c r="AX30472" s="78"/>
      <c r="AZ30472" s="167"/>
      <c r="BA30472" s="77"/>
      <c r="BB30472" s="77"/>
    </row>
    <row r="30473" spans="50:54" s="79" customFormat="1" ht="0" hidden="1" customHeight="1" x14ac:dyDescent="0.2">
      <c r="AX30473" s="78"/>
      <c r="AZ30473" s="167"/>
      <c r="BA30473" s="77"/>
      <c r="BB30473" s="77"/>
    </row>
    <row r="30474" spans="50:54" s="79" customFormat="1" ht="0" hidden="1" customHeight="1" x14ac:dyDescent="0.2">
      <c r="AX30474" s="78"/>
      <c r="AZ30474" s="167"/>
      <c r="BA30474" s="77"/>
      <c r="BB30474" s="77"/>
    </row>
    <row r="30475" spans="50:54" s="79" customFormat="1" ht="0" hidden="1" customHeight="1" x14ac:dyDescent="0.2">
      <c r="AX30475" s="78"/>
      <c r="AZ30475" s="167"/>
      <c r="BA30475" s="77"/>
      <c r="BB30475" s="77"/>
    </row>
    <row r="30476" spans="50:54" s="79" customFormat="1" ht="0" hidden="1" customHeight="1" x14ac:dyDescent="0.2">
      <c r="AX30476" s="78"/>
      <c r="AZ30476" s="167"/>
      <c r="BA30476" s="77"/>
      <c r="BB30476" s="77"/>
    </row>
    <row r="30477" spans="50:54" s="79" customFormat="1" ht="0" hidden="1" customHeight="1" x14ac:dyDescent="0.2">
      <c r="AX30477" s="78"/>
      <c r="AZ30477" s="167"/>
      <c r="BA30477" s="77"/>
      <c r="BB30477" s="77"/>
    </row>
    <row r="30478" spans="50:54" s="79" customFormat="1" ht="0" hidden="1" customHeight="1" x14ac:dyDescent="0.2">
      <c r="AX30478" s="78"/>
      <c r="AZ30478" s="167"/>
      <c r="BA30478" s="77"/>
      <c r="BB30478" s="77"/>
    </row>
    <row r="30479" spans="50:54" s="79" customFormat="1" ht="0" hidden="1" customHeight="1" x14ac:dyDescent="0.2">
      <c r="AX30479" s="78"/>
      <c r="AZ30479" s="167"/>
      <c r="BA30479" s="77"/>
      <c r="BB30479" s="77"/>
    </row>
    <row r="30480" spans="50:54" s="79" customFormat="1" ht="0" hidden="1" customHeight="1" x14ac:dyDescent="0.2">
      <c r="AX30480" s="78"/>
      <c r="AZ30480" s="167"/>
      <c r="BA30480" s="77"/>
      <c r="BB30480" s="77"/>
    </row>
    <row r="30481" spans="50:54" s="79" customFormat="1" ht="0" hidden="1" customHeight="1" x14ac:dyDescent="0.2">
      <c r="AX30481" s="78"/>
      <c r="AZ30481" s="167"/>
      <c r="BA30481" s="77"/>
      <c r="BB30481" s="77"/>
    </row>
    <row r="30482" spans="50:54" s="79" customFormat="1" ht="0" hidden="1" customHeight="1" x14ac:dyDescent="0.2">
      <c r="AX30482" s="78"/>
      <c r="AZ30482" s="167"/>
      <c r="BA30482" s="77"/>
      <c r="BB30482" s="77"/>
    </row>
    <row r="30483" spans="50:54" s="79" customFormat="1" ht="0" hidden="1" customHeight="1" x14ac:dyDescent="0.2">
      <c r="AX30483" s="78"/>
      <c r="AZ30483" s="167"/>
      <c r="BA30483" s="77"/>
      <c r="BB30483" s="77"/>
    </row>
    <row r="30484" spans="50:54" s="79" customFormat="1" ht="0" hidden="1" customHeight="1" x14ac:dyDescent="0.2">
      <c r="AX30484" s="78"/>
      <c r="AZ30484" s="167"/>
      <c r="BA30484" s="77"/>
      <c r="BB30484" s="77"/>
    </row>
    <row r="30485" spans="50:54" s="79" customFormat="1" ht="0" hidden="1" customHeight="1" x14ac:dyDescent="0.2">
      <c r="AX30485" s="78"/>
      <c r="AZ30485" s="167"/>
      <c r="BA30485" s="77"/>
      <c r="BB30485" s="77"/>
    </row>
    <row r="30486" spans="50:54" s="79" customFormat="1" ht="0" hidden="1" customHeight="1" x14ac:dyDescent="0.2">
      <c r="AX30486" s="78"/>
      <c r="AZ30486" s="167"/>
      <c r="BA30486" s="77"/>
      <c r="BB30486" s="77"/>
    </row>
    <row r="30487" spans="50:54" s="79" customFormat="1" ht="0" hidden="1" customHeight="1" x14ac:dyDescent="0.2">
      <c r="AX30487" s="78"/>
      <c r="AZ30487" s="167"/>
      <c r="BA30487" s="77"/>
      <c r="BB30487" s="77"/>
    </row>
    <row r="30488" spans="50:54" s="79" customFormat="1" ht="0" hidden="1" customHeight="1" x14ac:dyDescent="0.2">
      <c r="AX30488" s="78"/>
      <c r="AZ30488" s="167"/>
      <c r="BA30488" s="77"/>
      <c r="BB30488" s="77"/>
    </row>
    <row r="30489" spans="50:54" s="79" customFormat="1" ht="0" hidden="1" customHeight="1" x14ac:dyDescent="0.2">
      <c r="AX30489" s="78"/>
      <c r="AZ30489" s="167"/>
      <c r="BA30489" s="77"/>
      <c r="BB30489" s="77"/>
    </row>
    <row r="30490" spans="50:54" s="79" customFormat="1" ht="0" hidden="1" customHeight="1" x14ac:dyDescent="0.2">
      <c r="AX30490" s="78"/>
      <c r="AZ30490" s="167"/>
      <c r="BA30490" s="77"/>
      <c r="BB30490" s="77"/>
    </row>
    <row r="30491" spans="50:54" s="79" customFormat="1" ht="0" hidden="1" customHeight="1" x14ac:dyDescent="0.2">
      <c r="AX30491" s="78"/>
      <c r="AZ30491" s="167"/>
      <c r="BA30491" s="77"/>
      <c r="BB30491" s="77"/>
    </row>
    <row r="30492" spans="50:54" s="79" customFormat="1" ht="0" hidden="1" customHeight="1" x14ac:dyDescent="0.2">
      <c r="AX30492" s="78"/>
      <c r="AZ30492" s="167"/>
      <c r="BA30492" s="77"/>
      <c r="BB30492" s="77"/>
    </row>
    <row r="30493" spans="50:54" s="79" customFormat="1" ht="0" hidden="1" customHeight="1" x14ac:dyDescent="0.2">
      <c r="AX30493" s="78"/>
      <c r="AZ30493" s="167"/>
      <c r="BA30493" s="77"/>
      <c r="BB30493" s="77"/>
    </row>
    <row r="30494" spans="50:54" s="79" customFormat="1" ht="0" hidden="1" customHeight="1" x14ac:dyDescent="0.2">
      <c r="AX30494" s="78"/>
      <c r="AZ30494" s="167"/>
      <c r="BA30494" s="77"/>
      <c r="BB30494" s="77"/>
    </row>
    <row r="30495" spans="50:54" s="79" customFormat="1" ht="0" hidden="1" customHeight="1" x14ac:dyDescent="0.2">
      <c r="AX30495" s="78"/>
      <c r="AZ30495" s="167"/>
      <c r="BA30495" s="77"/>
      <c r="BB30495" s="77"/>
    </row>
    <row r="30496" spans="50:54" s="79" customFormat="1" ht="0" hidden="1" customHeight="1" x14ac:dyDescent="0.2">
      <c r="AX30496" s="78"/>
      <c r="AZ30496" s="167"/>
      <c r="BA30496" s="77"/>
      <c r="BB30496" s="77"/>
    </row>
    <row r="30497" spans="50:54" s="79" customFormat="1" ht="0" hidden="1" customHeight="1" x14ac:dyDescent="0.2">
      <c r="AX30497" s="78"/>
      <c r="AZ30497" s="167"/>
      <c r="BA30497" s="77"/>
      <c r="BB30497" s="77"/>
    </row>
    <row r="30498" spans="50:54" s="79" customFormat="1" ht="0" hidden="1" customHeight="1" x14ac:dyDescent="0.2">
      <c r="AX30498" s="78"/>
      <c r="AZ30498" s="167"/>
      <c r="BA30498" s="77"/>
      <c r="BB30498" s="77"/>
    </row>
    <row r="30499" spans="50:54" s="79" customFormat="1" ht="0" hidden="1" customHeight="1" x14ac:dyDescent="0.2">
      <c r="AX30499" s="78"/>
      <c r="AZ30499" s="167"/>
      <c r="BA30499" s="77"/>
      <c r="BB30499" s="77"/>
    </row>
    <row r="30500" spans="50:54" s="79" customFormat="1" ht="0" hidden="1" customHeight="1" x14ac:dyDescent="0.2">
      <c r="AX30500" s="78"/>
      <c r="AZ30500" s="167"/>
      <c r="BA30500" s="77"/>
      <c r="BB30500" s="77"/>
    </row>
    <row r="30501" spans="50:54" s="79" customFormat="1" ht="0" hidden="1" customHeight="1" x14ac:dyDescent="0.2">
      <c r="AX30501" s="78"/>
      <c r="AZ30501" s="167"/>
      <c r="BA30501" s="77"/>
      <c r="BB30501" s="77"/>
    </row>
    <row r="30502" spans="50:54" s="79" customFormat="1" ht="0" hidden="1" customHeight="1" x14ac:dyDescent="0.2">
      <c r="AX30502" s="78"/>
      <c r="AZ30502" s="167"/>
      <c r="BA30502" s="77"/>
      <c r="BB30502" s="77"/>
    </row>
    <row r="30503" spans="50:54" s="79" customFormat="1" ht="0" hidden="1" customHeight="1" x14ac:dyDescent="0.2">
      <c r="AX30503" s="78"/>
      <c r="AZ30503" s="167"/>
      <c r="BA30503" s="77"/>
      <c r="BB30503" s="77"/>
    </row>
    <row r="30504" spans="50:54" s="79" customFormat="1" ht="0" hidden="1" customHeight="1" x14ac:dyDescent="0.2">
      <c r="AX30504" s="78"/>
      <c r="AZ30504" s="167"/>
      <c r="BA30504" s="77"/>
      <c r="BB30504" s="77"/>
    </row>
    <row r="30505" spans="50:54" s="79" customFormat="1" ht="0" hidden="1" customHeight="1" x14ac:dyDescent="0.2">
      <c r="AX30505" s="78"/>
      <c r="AZ30505" s="167"/>
      <c r="BA30505" s="77"/>
      <c r="BB30505" s="77"/>
    </row>
    <row r="30506" spans="50:54" s="79" customFormat="1" ht="0" hidden="1" customHeight="1" x14ac:dyDescent="0.2">
      <c r="AX30506" s="78"/>
      <c r="AZ30506" s="167"/>
      <c r="BA30506" s="77"/>
      <c r="BB30506" s="77"/>
    </row>
    <row r="30507" spans="50:54" s="79" customFormat="1" ht="0" hidden="1" customHeight="1" x14ac:dyDescent="0.2">
      <c r="AX30507" s="78"/>
      <c r="AZ30507" s="167"/>
      <c r="BA30507" s="77"/>
      <c r="BB30507" s="77"/>
    </row>
    <row r="30508" spans="50:54" s="79" customFormat="1" ht="0" hidden="1" customHeight="1" x14ac:dyDescent="0.2">
      <c r="AX30508" s="78"/>
      <c r="AZ30508" s="167"/>
      <c r="BA30508" s="77"/>
      <c r="BB30508" s="77"/>
    </row>
    <row r="30509" spans="50:54" s="79" customFormat="1" ht="0" hidden="1" customHeight="1" x14ac:dyDescent="0.2">
      <c r="AX30509" s="78"/>
      <c r="AZ30509" s="167"/>
      <c r="BA30509" s="77"/>
      <c r="BB30509" s="77"/>
    </row>
    <row r="30510" spans="50:54" s="79" customFormat="1" ht="0" hidden="1" customHeight="1" x14ac:dyDescent="0.2">
      <c r="AX30510" s="78"/>
      <c r="AZ30510" s="167"/>
      <c r="BA30510" s="77"/>
      <c r="BB30510" s="77"/>
    </row>
    <row r="30511" spans="50:54" s="79" customFormat="1" ht="0" hidden="1" customHeight="1" x14ac:dyDescent="0.2">
      <c r="AX30511" s="78"/>
      <c r="AZ30511" s="167"/>
      <c r="BA30511" s="77"/>
      <c r="BB30511" s="77"/>
    </row>
    <row r="30512" spans="50:54" s="79" customFormat="1" ht="0" hidden="1" customHeight="1" x14ac:dyDescent="0.2">
      <c r="AX30512" s="78"/>
      <c r="AZ30512" s="167"/>
      <c r="BA30512" s="77"/>
      <c r="BB30512" s="77"/>
    </row>
    <row r="30513" spans="50:54" s="79" customFormat="1" ht="0" hidden="1" customHeight="1" x14ac:dyDescent="0.2">
      <c r="AX30513" s="78"/>
      <c r="AZ30513" s="167"/>
      <c r="BA30513" s="77"/>
      <c r="BB30513" s="77"/>
    </row>
    <row r="30514" spans="50:54" s="79" customFormat="1" ht="0" hidden="1" customHeight="1" x14ac:dyDescent="0.2">
      <c r="AX30514" s="78"/>
      <c r="AZ30514" s="167"/>
      <c r="BA30514" s="77"/>
      <c r="BB30514" s="77"/>
    </row>
    <row r="30515" spans="50:54" s="79" customFormat="1" ht="0" hidden="1" customHeight="1" x14ac:dyDescent="0.2">
      <c r="AX30515" s="78"/>
      <c r="AZ30515" s="167"/>
      <c r="BA30515" s="77"/>
      <c r="BB30515" s="77"/>
    </row>
    <row r="30516" spans="50:54" s="79" customFormat="1" ht="0" hidden="1" customHeight="1" x14ac:dyDescent="0.2">
      <c r="AX30516" s="78"/>
      <c r="AZ30516" s="167"/>
      <c r="BA30516" s="77"/>
      <c r="BB30516" s="77"/>
    </row>
    <row r="30517" spans="50:54" s="79" customFormat="1" ht="0" hidden="1" customHeight="1" x14ac:dyDescent="0.2">
      <c r="AX30517" s="78"/>
      <c r="AZ30517" s="167"/>
      <c r="BA30517" s="77"/>
      <c r="BB30517" s="77"/>
    </row>
    <row r="30518" spans="50:54" s="79" customFormat="1" ht="0" hidden="1" customHeight="1" x14ac:dyDescent="0.2">
      <c r="AX30518" s="78"/>
      <c r="AZ30518" s="167"/>
      <c r="BA30518" s="77"/>
      <c r="BB30518" s="77"/>
    </row>
    <row r="30519" spans="50:54" s="79" customFormat="1" ht="0" hidden="1" customHeight="1" x14ac:dyDescent="0.2">
      <c r="AX30519" s="78"/>
      <c r="AZ30519" s="167"/>
      <c r="BA30519" s="77"/>
      <c r="BB30519" s="77"/>
    </row>
    <row r="30520" spans="50:54" s="79" customFormat="1" ht="0" hidden="1" customHeight="1" x14ac:dyDescent="0.2">
      <c r="AX30520" s="78"/>
      <c r="AZ30520" s="167"/>
      <c r="BA30520" s="77"/>
      <c r="BB30520" s="77"/>
    </row>
    <row r="30521" spans="50:54" s="79" customFormat="1" ht="0" hidden="1" customHeight="1" x14ac:dyDescent="0.2">
      <c r="AX30521" s="78"/>
      <c r="AZ30521" s="167"/>
      <c r="BA30521" s="77"/>
      <c r="BB30521" s="77"/>
    </row>
    <row r="30522" spans="50:54" s="79" customFormat="1" ht="0" hidden="1" customHeight="1" x14ac:dyDescent="0.2">
      <c r="AX30522" s="78"/>
      <c r="AZ30522" s="167"/>
      <c r="BA30522" s="77"/>
      <c r="BB30522" s="77"/>
    </row>
    <row r="30523" spans="50:54" s="79" customFormat="1" ht="0" hidden="1" customHeight="1" x14ac:dyDescent="0.2">
      <c r="AX30523" s="78"/>
      <c r="AZ30523" s="167"/>
      <c r="BA30523" s="77"/>
      <c r="BB30523" s="77"/>
    </row>
    <row r="30524" spans="50:54" s="79" customFormat="1" ht="0" hidden="1" customHeight="1" x14ac:dyDescent="0.2">
      <c r="AX30524" s="78"/>
      <c r="AZ30524" s="167"/>
      <c r="BA30524" s="77"/>
      <c r="BB30524" s="77"/>
    </row>
    <row r="30525" spans="50:54" s="79" customFormat="1" ht="0" hidden="1" customHeight="1" x14ac:dyDescent="0.2">
      <c r="AX30525" s="78"/>
      <c r="AZ30525" s="167"/>
      <c r="BA30525" s="77"/>
      <c r="BB30525" s="77"/>
    </row>
    <row r="30526" spans="50:54" s="79" customFormat="1" ht="0" hidden="1" customHeight="1" x14ac:dyDescent="0.2">
      <c r="AX30526" s="78"/>
      <c r="AZ30526" s="167"/>
      <c r="BA30526" s="77"/>
      <c r="BB30526" s="77"/>
    </row>
    <row r="30527" spans="50:54" s="79" customFormat="1" ht="0" hidden="1" customHeight="1" x14ac:dyDescent="0.2">
      <c r="AX30527" s="78"/>
      <c r="AZ30527" s="167"/>
      <c r="BA30527" s="77"/>
      <c r="BB30527" s="77"/>
    </row>
    <row r="30528" spans="50:54" s="79" customFormat="1" ht="0" hidden="1" customHeight="1" x14ac:dyDescent="0.2">
      <c r="AX30528" s="78"/>
      <c r="AZ30528" s="167"/>
      <c r="BA30528" s="77"/>
      <c r="BB30528" s="77"/>
    </row>
    <row r="30529" spans="50:54" s="79" customFormat="1" ht="0" hidden="1" customHeight="1" x14ac:dyDescent="0.2">
      <c r="AX30529" s="78"/>
      <c r="AZ30529" s="167"/>
      <c r="BA30529" s="77"/>
      <c r="BB30529" s="77"/>
    </row>
    <row r="30530" spans="50:54" s="79" customFormat="1" ht="0" hidden="1" customHeight="1" x14ac:dyDescent="0.2">
      <c r="AX30530" s="78"/>
      <c r="AZ30530" s="167"/>
      <c r="BA30530" s="77"/>
      <c r="BB30530" s="77"/>
    </row>
    <row r="30531" spans="50:54" s="79" customFormat="1" ht="0" hidden="1" customHeight="1" x14ac:dyDescent="0.2">
      <c r="AX30531" s="78"/>
      <c r="AZ30531" s="167"/>
      <c r="BA30531" s="77"/>
      <c r="BB30531" s="77"/>
    </row>
    <row r="30532" spans="50:54" s="79" customFormat="1" ht="0" hidden="1" customHeight="1" x14ac:dyDescent="0.2">
      <c r="AX30532" s="78"/>
      <c r="AZ30532" s="167"/>
      <c r="BA30532" s="77"/>
      <c r="BB30532" s="77"/>
    </row>
    <row r="30533" spans="50:54" s="79" customFormat="1" ht="0" hidden="1" customHeight="1" x14ac:dyDescent="0.2">
      <c r="AX30533" s="78"/>
      <c r="AZ30533" s="167"/>
      <c r="BA30533" s="77"/>
      <c r="BB30533" s="77"/>
    </row>
    <row r="30534" spans="50:54" s="79" customFormat="1" ht="0" hidden="1" customHeight="1" x14ac:dyDescent="0.2">
      <c r="AX30534" s="78"/>
      <c r="AZ30534" s="167"/>
      <c r="BA30534" s="77"/>
      <c r="BB30534" s="77"/>
    </row>
    <row r="30535" spans="50:54" s="79" customFormat="1" ht="0" hidden="1" customHeight="1" x14ac:dyDescent="0.2">
      <c r="AX30535" s="78"/>
      <c r="AZ30535" s="167"/>
      <c r="BA30535" s="77"/>
      <c r="BB30535" s="77"/>
    </row>
    <row r="30536" spans="50:54" s="79" customFormat="1" ht="0" hidden="1" customHeight="1" x14ac:dyDescent="0.2">
      <c r="AX30536" s="78"/>
      <c r="AZ30536" s="167"/>
      <c r="BA30536" s="77"/>
      <c r="BB30536" s="77"/>
    </row>
    <row r="30537" spans="50:54" s="79" customFormat="1" ht="0" hidden="1" customHeight="1" x14ac:dyDescent="0.2">
      <c r="AX30537" s="78"/>
      <c r="AZ30537" s="167"/>
      <c r="BA30537" s="77"/>
      <c r="BB30537" s="77"/>
    </row>
    <row r="30538" spans="50:54" s="79" customFormat="1" ht="0" hidden="1" customHeight="1" x14ac:dyDescent="0.2">
      <c r="AX30538" s="78"/>
      <c r="AZ30538" s="167"/>
      <c r="BA30538" s="77"/>
      <c r="BB30538" s="77"/>
    </row>
    <row r="30539" spans="50:54" s="79" customFormat="1" ht="0" hidden="1" customHeight="1" x14ac:dyDescent="0.2">
      <c r="AX30539" s="78"/>
      <c r="AZ30539" s="167"/>
      <c r="BA30539" s="77"/>
      <c r="BB30539" s="77"/>
    </row>
    <row r="30540" spans="50:54" s="79" customFormat="1" ht="0" hidden="1" customHeight="1" x14ac:dyDescent="0.2">
      <c r="AX30540" s="78"/>
      <c r="AZ30540" s="167"/>
      <c r="BA30540" s="77"/>
      <c r="BB30540" s="77"/>
    </row>
    <row r="30541" spans="50:54" s="79" customFormat="1" ht="0" hidden="1" customHeight="1" x14ac:dyDescent="0.2">
      <c r="AX30541" s="78"/>
      <c r="AZ30541" s="167"/>
      <c r="BA30541" s="77"/>
      <c r="BB30541" s="77"/>
    </row>
    <row r="30542" spans="50:54" s="79" customFormat="1" ht="0" hidden="1" customHeight="1" x14ac:dyDescent="0.2">
      <c r="AX30542" s="78"/>
      <c r="AZ30542" s="167"/>
      <c r="BA30542" s="77"/>
      <c r="BB30542" s="77"/>
    </row>
    <row r="30543" spans="50:54" s="79" customFormat="1" ht="0" hidden="1" customHeight="1" x14ac:dyDescent="0.2">
      <c r="AX30543" s="78"/>
      <c r="AZ30543" s="167"/>
      <c r="BA30543" s="77"/>
      <c r="BB30543" s="77"/>
    </row>
    <row r="30544" spans="50:54" s="79" customFormat="1" ht="0" hidden="1" customHeight="1" x14ac:dyDescent="0.2">
      <c r="AX30544" s="78"/>
      <c r="AZ30544" s="167"/>
      <c r="BA30544" s="77"/>
      <c r="BB30544" s="77"/>
    </row>
    <row r="30545" spans="50:54" s="79" customFormat="1" ht="0" hidden="1" customHeight="1" x14ac:dyDescent="0.2">
      <c r="AX30545" s="78"/>
      <c r="AZ30545" s="167"/>
      <c r="BA30545" s="77"/>
      <c r="BB30545" s="77"/>
    </row>
    <row r="30546" spans="50:54" s="79" customFormat="1" ht="0" hidden="1" customHeight="1" x14ac:dyDescent="0.2">
      <c r="AX30546" s="78"/>
      <c r="AZ30546" s="167"/>
      <c r="BA30546" s="77"/>
      <c r="BB30546" s="77"/>
    </row>
    <row r="30547" spans="50:54" s="79" customFormat="1" ht="0" hidden="1" customHeight="1" x14ac:dyDescent="0.2">
      <c r="AX30547" s="78"/>
      <c r="AZ30547" s="167"/>
      <c r="BA30547" s="77"/>
      <c r="BB30547" s="77"/>
    </row>
    <row r="30548" spans="50:54" s="79" customFormat="1" ht="0" hidden="1" customHeight="1" x14ac:dyDescent="0.2">
      <c r="AX30548" s="78"/>
      <c r="AZ30548" s="167"/>
      <c r="BA30548" s="77"/>
      <c r="BB30548" s="77"/>
    </row>
    <row r="30549" spans="50:54" s="79" customFormat="1" ht="0" hidden="1" customHeight="1" x14ac:dyDescent="0.2">
      <c r="AX30549" s="78"/>
      <c r="AZ30549" s="167"/>
      <c r="BA30549" s="77"/>
      <c r="BB30549" s="77"/>
    </row>
    <row r="30550" spans="50:54" s="79" customFormat="1" ht="0" hidden="1" customHeight="1" x14ac:dyDescent="0.2">
      <c r="AX30550" s="78"/>
      <c r="AZ30550" s="167"/>
      <c r="BA30550" s="77"/>
      <c r="BB30550" s="77"/>
    </row>
    <row r="30551" spans="50:54" s="79" customFormat="1" ht="0" hidden="1" customHeight="1" x14ac:dyDescent="0.2">
      <c r="AX30551" s="78"/>
      <c r="AZ30551" s="167"/>
      <c r="BA30551" s="77"/>
      <c r="BB30551" s="77"/>
    </row>
    <row r="30552" spans="50:54" s="79" customFormat="1" ht="0" hidden="1" customHeight="1" x14ac:dyDescent="0.2">
      <c r="AX30552" s="78"/>
      <c r="AZ30552" s="167"/>
      <c r="BA30552" s="77"/>
      <c r="BB30552" s="77"/>
    </row>
    <row r="30553" spans="50:54" s="79" customFormat="1" ht="0" hidden="1" customHeight="1" x14ac:dyDescent="0.2">
      <c r="AX30553" s="78"/>
      <c r="AZ30553" s="167"/>
      <c r="BA30553" s="77"/>
      <c r="BB30553" s="77"/>
    </row>
    <row r="30554" spans="50:54" s="79" customFormat="1" ht="0" hidden="1" customHeight="1" x14ac:dyDescent="0.2">
      <c r="AX30554" s="78"/>
      <c r="AZ30554" s="167"/>
      <c r="BA30554" s="77"/>
      <c r="BB30554" s="77"/>
    </row>
    <row r="30555" spans="50:54" s="79" customFormat="1" ht="0" hidden="1" customHeight="1" x14ac:dyDescent="0.2">
      <c r="AX30555" s="78"/>
      <c r="AZ30555" s="167"/>
      <c r="BA30555" s="77"/>
      <c r="BB30555" s="77"/>
    </row>
    <row r="30556" spans="50:54" s="79" customFormat="1" ht="0" hidden="1" customHeight="1" x14ac:dyDescent="0.2">
      <c r="AX30556" s="78"/>
      <c r="AZ30556" s="167"/>
      <c r="BA30556" s="77"/>
      <c r="BB30556" s="77"/>
    </row>
    <row r="30557" spans="50:54" s="79" customFormat="1" ht="0" hidden="1" customHeight="1" x14ac:dyDescent="0.2">
      <c r="AX30557" s="78"/>
      <c r="AZ30557" s="167"/>
      <c r="BA30557" s="77"/>
      <c r="BB30557" s="77"/>
    </row>
    <row r="30558" spans="50:54" s="79" customFormat="1" ht="0" hidden="1" customHeight="1" x14ac:dyDescent="0.2">
      <c r="AX30558" s="78"/>
      <c r="AZ30558" s="167"/>
      <c r="BA30558" s="77"/>
      <c r="BB30558" s="77"/>
    </row>
    <row r="30559" spans="50:54" s="79" customFormat="1" ht="0" hidden="1" customHeight="1" x14ac:dyDescent="0.2">
      <c r="AX30559" s="78"/>
      <c r="AZ30559" s="167"/>
      <c r="BA30559" s="77"/>
      <c r="BB30559" s="77"/>
    </row>
    <row r="30560" spans="50:54" s="79" customFormat="1" ht="0" hidden="1" customHeight="1" x14ac:dyDescent="0.2">
      <c r="AX30560" s="78"/>
      <c r="AZ30560" s="167"/>
      <c r="BA30560" s="77"/>
      <c r="BB30560" s="77"/>
    </row>
    <row r="30561" spans="50:54" s="79" customFormat="1" ht="0" hidden="1" customHeight="1" x14ac:dyDescent="0.2">
      <c r="AX30561" s="78"/>
      <c r="AZ30561" s="167"/>
      <c r="BA30561" s="77"/>
      <c r="BB30561" s="77"/>
    </row>
    <row r="30562" spans="50:54" s="79" customFormat="1" ht="0" hidden="1" customHeight="1" x14ac:dyDescent="0.2">
      <c r="AX30562" s="78"/>
      <c r="AZ30562" s="167"/>
      <c r="BA30562" s="77"/>
      <c r="BB30562" s="77"/>
    </row>
    <row r="30563" spans="50:54" s="79" customFormat="1" ht="0" hidden="1" customHeight="1" x14ac:dyDescent="0.2">
      <c r="AX30563" s="78"/>
      <c r="AZ30563" s="167"/>
      <c r="BA30563" s="77"/>
      <c r="BB30563" s="77"/>
    </row>
    <row r="30564" spans="50:54" s="79" customFormat="1" ht="0" hidden="1" customHeight="1" x14ac:dyDescent="0.2">
      <c r="AX30564" s="78"/>
      <c r="AZ30564" s="167"/>
      <c r="BA30564" s="77"/>
      <c r="BB30564" s="77"/>
    </row>
    <row r="30565" spans="50:54" s="79" customFormat="1" ht="0" hidden="1" customHeight="1" x14ac:dyDescent="0.2">
      <c r="AX30565" s="78"/>
      <c r="AZ30565" s="167"/>
      <c r="BA30565" s="77"/>
      <c r="BB30565" s="77"/>
    </row>
    <row r="30566" spans="50:54" s="79" customFormat="1" ht="0" hidden="1" customHeight="1" x14ac:dyDescent="0.2">
      <c r="AX30566" s="78"/>
      <c r="AZ30566" s="167"/>
      <c r="BA30566" s="77"/>
      <c r="BB30566" s="77"/>
    </row>
    <row r="30567" spans="50:54" s="79" customFormat="1" ht="0" hidden="1" customHeight="1" x14ac:dyDescent="0.2">
      <c r="AX30567" s="78"/>
      <c r="AZ30567" s="167"/>
      <c r="BA30567" s="77"/>
      <c r="BB30567" s="77"/>
    </row>
    <row r="30568" spans="50:54" s="79" customFormat="1" ht="0" hidden="1" customHeight="1" x14ac:dyDescent="0.2">
      <c r="AX30568" s="78"/>
      <c r="AZ30568" s="167"/>
      <c r="BA30568" s="77"/>
      <c r="BB30568" s="77"/>
    </row>
    <row r="30569" spans="50:54" s="79" customFormat="1" ht="0" hidden="1" customHeight="1" x14ac:dyDescent="0.2">
      <c r="AX30569" s="78"/>
      <c r="AZ30569" s="167"/>
      <c r="BA30569" s="77"/>
      <c r="BB30569" s="77"/>
    </row>
    <row r="30570" spans="50:54" s="79" customFormat="1" ht="0" hidden="1" customHeight="1" x14ac:dyDescent="0.2">
      <c r="AX30570" s="78"/>
      <c r="AZ30570" s="167"/>
      <c r="BA30570" s="77"/>
      <c r="BB30570" s="77"/>
    </row>
    <row r="30571" spans="50:54" s="79" customFormat="1" ht="0" hidden="1" customHeight="1" x14ac:dyDescent="0.2">
      <c r="AX30571" s="78"/>
      <c r="AZ30571" s="167"/>
      <c r="BA30571" s="77"/>
      <c r="BB30571" s="77"/>
    </row>
    <row r="30572" spans="50:54" s="79" customFormat="1" ht="0" hidden="1" customHeight="1" x14ac:dyDescent="0.2">
      <c r="AX30572" s="78"/>
      <c r="AZ30572" s="167"/>
      <c r="BA30572" s="77"/>
      <c r="BB30572" s="77"/>
    </row>
    <row r="30573" spans="50:54" s="79" customFormat="1" ht="0" hidden="1" customHeight="1" x14ac:dyDescent="0.2">
      <c r="AX30573" s="78"/>
      <c r="AZ30573" s="167"/>
      <c r="BA30573" s="77"/>
      <c r="BB30573" s="77"/>
    </row>
    <row r="30574" spans="50:54" s="79" customFormat="1" ht="0" hidden="1" customHeight="1" x14ac:dyDescent="0.2">
      <c r="AX30574" s="78"/>
      <c r="AZ30574" s="167"/>
      <c r="BA30574" s="77"/>
      <c r="BB30574" s="77"/>
    </row>
    <row r="30575" spans="50:54" s="79" customFormat="1" ht="0" hidden="1" customHeight="1" x14ac:dyDescent="0.2">
      <c r="AX30575" s="78"/>
      <c r="AZ30575" s="167"/>
      <c r="BA30575" s="77"/>
      <c r="BB30575" s="77"/>
    </row>
    <row r="30576" spans="50:54" s="79" customFormat="1" ht="0" hidden="1" customHeight="1" x14ac:dyDescent="0.2">
      <c r="AX30576" s="78"/>
      <c r="AZ30576" s="167"/>
      <c r="BA30576" s="77"/>
      <c r="BB30576" s="77"/>
    </row>
    <row r="30577" spans="50:54" s="79" customFormat="1" ht="0" hidden="1" customHeight="1" x14ac:dyDescent="0.2">
      <c r="AX30577" s="78"/>
      <c r="AZ30577" s="167"/>
      <c r="BA30577" s="77"/>
      <c r="BB30577" s="77"/>
    </row>
    <row r="30578" spans="50:54" s="79" customFormat="1" ht="0" hidden="1" customHeight="1" x14ac:dyDescent="0.2">
      <c r="AX30578" s="78"/>
      <c r="AZ30578" s="167"/>
      <c r="BA30578" s="77"/>
      <c r="BB30578" s="77"/>
    </row>
    <row r="30579" spans="50:54" s="79" customFormat="1" ht="0" hidden="1" customHeight="1" x14ac:dyDescent="0.2">
      <c r="AX30579" s="78"/>
      <c r="AZ30579" s="167"/>
      <c r="BA30579" s="77"/>
      <c r="BB30579" s="77"/>
    </row>
    <row r="30580" spans="50:54" s="79" customFormat="1" ht="0" hidden="1" customHeight="1" x14ac:dyDescent="0.2">
      <c r="AX30580" s="78"/>
      <c r="AZ30580" s="167"/>
      <c r="BA30580" s="77"/>
      <c r="BB30580" s="77"/>
    </row>
    <row r="30581" spans="50:54" s="79" customFormat="1" ht="0" hidden="1" customHeight="1" x14ac:dyDescent="0.2">
      <c r="AX30581" s="78"/>
      <c r="AZ30581" s="167"/>
      <c r="BA30581" s="77"/>
      <c r="BB30581" s="77"/>
    </row>
    <row r="30582" spans="50:54" s="79" customFormat="1" ht="0" hidden="1" customHeight="1" x14ac:dyDescent="0.2">
      <c r="AX30582" s="78"/>
      <c r="AZ30582" s="167"/>
      <c r="BA30582" s="77"/>
      <c r="BB30582" s="77"/>
    </row>
    <row r="30583" spans="50:54" s="79" customFormat="1" ht="0" hidden="1" customHeight="1" x14ac:dyDescent="0.2">
      <c r="AX30583" s="78"/>
      <c r="AZ30583" s="167"/>
      <c r="BA30583" s="77"/>
      <c r="BB30583" s="77"/>
    </row>
    <row r="30584" spans="50:54" s="79" customFormat="1" ht="0" hidden="1" customHeight="1" x14ac:dyDescent="0.2">
      <c r="AX30584" s="78"/>
      <c r="AZ30584" s="167"/>
      <c r="BA30584" s="77"/>
      <c r="BB30584" s="77"/>
    </row>
    <row r="30585" spans="50:54" s="79" customFormat="1" ht="0" hidden="1" customHeight="1" x14ac:dyDescent="0.2">
      <c r="AX30585" s="78"/>
      <c r="AZ30585" s="167"/>
      <c r="BA30585" s="77"/>
      <c r="BB30585" s="77"/>
    </row>
    <row r="30586" spans="50:54" s="79" customFormat="1" ht="0" hidden="1" customHeight="1" x14ac:dyDescent="0.2">
      <c r="AX30586" s="78"/>
      <c r="AZ30586" s="167"/>
      <c r="BA30586" s="77"/>
      <c r="BB30586" s="77"/>
    </row>
    <row r="30587" spans="50:54" s="79" customFormat="1" ht="0" hidden="1" customHeight="1" x14ac:dyDescent="0.2">
      <c r="AX30587" s="78"/>
      <c r="AZ30587" s="167"/>
      <c r="BA30587" s="77"/>
      <c r="BB30587" s="77"/>
    </row>
    <row r="30588" spans="50:54" s="79" customFormat="1" ht="0" hidden="1" customHeight="1" x14ac:dyDescent="0.2">
      <c r="AX30588" s="78"/>
      <c r="AZ30588" s="167"/>
      <c r="BA30588" s="77"/>
      <c r="BB30588" s="77"/>
    </row>
    <row r="30589" spans="50:54" s="79" customFormat="1" ht="0" hidden="1" customHeight="1" x14ac:dyDescent="0.2">
      <c r="AX30589" s="78"/>
      <c r="AZ30589" s="167"/>
      <c r="BA30589" s="77"/>
      <c r="BB30589" s="77"/>
    </row>
    <row r="30590" spans="50:54" s="79" customFormat="1" ht="0" hidden="1" customHeight="1" x14ac:dyDescent="0.2">
      <c r="AX30590" s="78"/>
      <c r="AZ30590" s="167"/>
      <c r="BA30590" s="77"/>
      <c r="BB30590" s="77"/>
    </row>
    <row r="30591" spans="50:54" s="79" customFormat="1" ht="0" hidden="1" customHeight="1" x14ac:dyDescent="0.2">
      <c r="AX30591" s="78"/>
      <c r="AZ30591" s="167"/>
      <c r="BA30591" s="77"/>
      <c r="BB30591" s="77"/>
    </row>
    <row r="30592" spans="50:54" s="79" customFormat="1" ht="0" hidden="1" customHeight="1" x14ac:dyDescent="0.2">
      <c r="AX30592" s="78"/>
      <c r="AZ30592" s="167"/>
      <c r="BA30592" s="77"/>
      <c r="BB30592" s="77"/>
    </row>
    <row r="30593" spans="50:54" s="79" customFormat="1" ht="0" hidden="1" customHeight="1" x14ac:dyDescent="0.2">
      <c r="AX30593" s="78"/>
      <c r="AZ30593" s="167"/>
      <c r="BA30593" s="77"/>
      <c r="BB30593" s="77"/>
    </row>
    <row r="30594" spans="50:54" s="79" customFormat="1" ht="0" hidden="1" customHeight="1" x14ac:dyDescent="0.2">
      <c r="AX30594" s="78"/>
      <c r="AZ30594" s="167"/>
      <c r="BA30594" s="77"/>
      <c r="BB30594" s="77"/>
    </row>
    <row r="30595" spans="50:54" s="79" customFormat="1" ht="0" hidden="1" customHeight="1" x14ac:dyDescent="0.2">
      <c r="AX30595" s="78"/>
      <c r="AZ30595" s="167"/>
      <c r="BA30595" s="77"/>
      <c r="BB30595" s="77"/>
    </row>
    <row r="30596" spans="50:54" s="79" customFormat="1" ht="0" hidden="1" customHeight="1" x14ac:dyDescent="0.2">
      <c r="AX30596" s="78"/>
      <c r="AZ30596" s="167"/>
      <c r="BA30596" s="77"/>
      <c r="BB30596" s="77"/>
    </row>
    <row r="30597" spans="50:54" s="79" customFormat="1" ht="0" hidden="1" customHeight="1" x14ac:dyDescent="0.2">
      <c r="AX30597" s="78"/>
      <c r="AZ30597" s="167"/>
      <c r="BA30597" s="77"/>
      <c r="BB30597" s="77"/>
    </row>
    <row r="30598" spans="50:54" s="79" customFormat="1" ht="0" hidden="1" customHeight="1" x14ac:dyDescent="0.2">
      <c r="AX30598" s="78"/>
      <c r="AZ30598" s="167"/>
      <c r="BA30598" s="77"/>
      <c r="BB30598" s="77"/>
    </row>
    <row r="30599" spans="50:54" s="79" customFormat="1" ht="0" hidden="1" customHeight="1" x14ac:dyDescent="0.2">
      <c r="AX30599" s="78"/>
      <c r="AZ30599" s="167"/>
      <c r="BA30599" s="77"/>
      <c r="BB30599" s="77"/>
    </row>
    <row r="30600" spans="50:54" s="79" customFormat="1" ht="0" hidden="1" customHeight="1" x14ac:dyDescent="0.2">
      <c r="AX30600" s="78"/>
      <c r="AZ30600" s="167"/>
      <c r="BA30600" s="77"/>
      <c r="BB30600" s="77"/>
    </row>
    <row r="30601" spans="50:54" s="79" customFormat="1" ht="0" hidden="1" customHeight="1" x14ac:dyDescent="0.2">
      <c r="AX30601" s="78"/>
      <c r="AZ30601" s="167"/>
      <c r="BA30601" s="77"/>
      <c r="BB30601" s="77"/>
    </row>
    <row r="30602" spans="50:54" s="79" customFormat="1" ht="0" hidden="1" customHeight="1" x14ac:dyDescent="0.2">
      <c r="AX30602" s="78"/>
      <c r="AZ30602" s="167"/>
      <c r="BA30602" s="77"/>
      <c r="BB30602" s="77"/>
    </row>
    <row r="30603" spans="50:54" s="79" customFormat="1" ht="0" hidden="1" customHeight="1" x14ac:dyDescent="0.2">
      <c r="AX30603" s="78"/>
      <c r="AZ30603" s="167"/>
      <c r="BA30603" s="77"/>
      <c r="BB30603" s="77"/>
    </row>
    <row r="30604" spans="50:54" s="79" customFormat="1" ht="0" hidden="1" customHeight="1" x14ac:dyDescent="0.2">
      <c r="AX30604" s="78"/>
      <c r="AZ30604" s="167"/>
      <c r="BA30604" s="77"/>
      <c r="BB30604" s="77"/>
    </row>
    <row r="30605" spans="50:54" s="79" customFormat="1" ht="0" hidden="1" customHeight="1" x14ac:dyDescent="0.2">
      <c r="AX30605" s="78"/>
      <c r="AZ30605" s="167"/>
      <c r="BA30605" s="77"/>
      <c r="BB30605" s="77"/>
    </row>
    <row r="30606" spans="50:54" s="79" customFormat="1" ht="0" hidden="1" customHeight="1" x14ac:dyDescent="0.2">
      <c r="AX30606" s="78"/>
      <c r="AZ30606" s="167"/>
      <c r="BA30606" s="77"/>
      <c r="BB30606" s="77"/>
    </row>
    <row r="30607" spans="50:54" s="79" customFormat="1" ht="0" hidden="1" customHeight="1" x14ac:dyDescent="0.2">
      <c r="AX30607" s="78"/>
      <c r="AZ30607" s="167"/>
      <c r="BA30607" s="77"/>
      <c r="BB30607" s="77"/>
    </row>
    <row r="30608" spans="50:54" s="79" customFormat="1" ht="0" hidden="1" customHeight="1" x14ac:dyDescent="0.2">
      <c r="AX30608" s="78"/>
      <c r="AZ30608" s="167"/>
      <c r="BA30608" s="77"/>
      <c r="BB30608" s="77"/>
    </row>
    <row r="30609" spans="50:54" s="79" customFormat="1" ht="0" hidden="1" customHeight="1" x14ac:dyDescent="0.2">
      <c r="AX30609" s="78"/>
      <c r="AZ30609" s="167"/>
      <c r="BA30609" s="77"/>
      <c r="BB30609" s="77"/>
    </row>
    <row r="30610" spans="50:54" s="79" customFormat="1" ht="0" hidden="1" customHeight="1" x14ac:dyDescent="0.2">
      <c r="AX30610" s="78"/>
      <c r="AZ30610" s="167"/>
      <c r="BA30610" s="77"/>
      <c r="BB30610" s="77"/>
    </row>
    <row r="30611" spans="50:54" s="79" customFormat="1" ht="0" hidden="1" customHeight="1" x14ac:dyDescent="0.2">
      <c r="AX30611" s="78"/>
      <c r="AZ30611" s="167"/>
      <c r="BA30611" s="77"/>
      <c r="BB30611" s="77"/>
    </row>
    <row r="30612" spans="50:54" s="79" customFormat="1" ht="0" hidden="1" customHeight="1" x14ac:dyDescent="0.2">
      <c r="AX30612" s="78"/>
      <c r="AZ30612" s="167"/>
      <c r="BA30612" s="77"/>
      <c r="BB30612" s="77"/>
    </row>
    <row r="30613" spans="50:54" s="79" customFormat="1" ht="0" hidden="1" customHeight="1" x14ac:dyDescent="0.2">
      <c r="AX30613" s="78"/>
      <c r="AZ30613" s="167"/>
      <c r="BA30613" s="77"/>
      <c r="BB30613" s="77"/>
    </row>
    <row r="30614" spans="50:54" s="79" customFormat="1" ht="0" hidden="1" customHeight="1" x14ac:dyDescent="0.2">
      <c r="AX30614" s="78"/>
      <c r="AZ30614" s="167"/>
      <c r="BA30614" s="77"/>
      <c r="BB30614" s="77"/>
    </row>
    <row r="30615" spans="50:54" s="79" customFormat="1" ht="0" hidden="1" customHeight="1" x14ac:dyDescent="0.2">
      <c r="AX30615" s="78"/>
      <c r="AZ30615" s="167"/>
      <c r="BA30615" s="77"/>
      <c r="BB30615" s="77"/>
    </row>
    <row r="30616" spans="50:54" s="79" customFormat="1" ht="0" hidden="1" customHeight="1" x14ac:dyDescent="0.2">
      <c r="AX30616" s="78"/>
      <c r="AZ30616" s="167"/>
      <c r="BA30616" s="77"/>
      <c r="BB30616" s="77"/>
    </row>
    <row r="30617" spans="50:54" s="79" customFormat="1" ht="0" hidden="1" customHeight="1" x14ac:dyDescent="0.2">
      <c r="AX30617" s="78"/>
      <c r="AZ30617" s="167"/>
      <c r="BA30617" s="77"/>
      <c r="BB30617" s="77"/>
    </row>
    <row r="30618" spans="50:54" s="79" customFormat="1" ht="0" hidden="1" customHeight="1" x14ac:dyDescent="0.2">
      <c r="AX30618" s="78"/>
      <c r="AZ30618" s="167"/>
      <c r="BA30618" s="77"/>
      <c r="BB30618" s="77"/>
    </row>
    <row r="30619" spans="50:54" s="79" customFormat="1" ht="0" hidden="1" customHeight="1" x14ac:dyDescent="0.2">
      <c r="AX30619" s="78"/>
      <c r="AZ30619" s="167"/>
      <c r="BA30619" s="77"/>
      <c r="BB30619" s="77"/>
    </row>
    <row r="30620" spans="50:54" s="79" customFormat="1" ht="0" hidden="1" customHeight="1" x14ac:dyDescent="0.2">
      <c r="AX30620" s="78"/>
      <c r="AZ30620" s="167"/>
      <c r="BA30620" s="77"/>
      <c r="BB30620" s="77"/>
    </row>
    <row r="30621" spans="50:54" s="79" customFormat="1" ht="0" hidden="1" customHeight="1" x14ac:dyDescent="0.2">
      <c r="AX30621" s="78"/>
      <c r="AZ30621" s="167"/>
      <c r="BA30621" s="77"/>
      <c r="BB30621" s="77"/>
    </row>
    <row r="30622" spans="50:54" s="79" customFormat="1" ht="0" hidden="1" customHeight="1" x14ac:dyDescent="0.2">
      <c r="AX30622" s="78"/>
      <c r="AZ30622" s="167"/>
      <c r="BA30622" s="77"/>
      <c r="BB30622" s="77"/>
    </row>
    <row r="30623" spans="50:54" s="79" customFormat="1" ht="0" hidden="1" customHeight="1" x14ac:dyDescent="0.2">
      <c r="AX30623" s="78"/>
      <c r="AZ30623" s="167"/>
      <c r="BA30623" s="77"/>
      <c r="BB30623" s="77"/>
    </row>
    <row r="30624" spans="50:54" s="79" customFormat="1" ht="0" hidden="1" customHeight="1" x14ac:dyDescent="0.2">
      <c r="AX30624" s="78"/>
      <c r="AZ30624" s="167"/>
      <c r="BA30624" s="77"/>
      <c r="BB30624" s="77"/>
    </row>
    <row r="30625" spans="50:54" s="79" customFormat="1" ht="0" hidden="1" customHeight="1" x14ac:dyDescent="0.2">
      <c r="AX30625" s="78"/>
      <c r="AZ30625" s="167"/>
      <c r="BA30625" s="77"/>
      <c r="BB30625" s="77"/>
    </row>
    <row r="30626" spans="50:54" s="79" customFormat="1" ht="0" hidden="1" customHeight="1" x14ac:dyDescent="0.2">
      <c r="AX30626" s="78"/>
      <c r="AZ30626" s="167"/>
      <c r="BA30626" s="77"/>
      <c r="BB30626" s="77"/>
    </row>
    <row r="30627" spans="50:54" s="79" customFormat="1" ht="0" hidden="1" customHeight="1" x14ac:dyDescent="0.2">
      <c r="AX30627" s="78"/>
      <c r="AZ30627" s="167"/>
      <c r="BA30627" s="77"/>
      <c r="BB30627" s="77"/>
    </row>
    <row r="30628" spans="50:54" s="79" customFormat="1" ht="0" hidden="1" customHeight="1" x14ac:dyDescent="0.2">
      <c r="AX30628" s="78"/>
      <c r="AZ30628" s="167"/>
      <c r="BA30628" s="77"/>
      <c r="BB30628" s="77"/>
    </row>
    <row r="30629" spans="50:54" s="79" customFormat="1" ht="0" hidden="1" customHeight="1" x14ac:dyDescent="0.2">
      <c r="AX30629" s="78"/>
      <c r="AZ30629" s="167"/>
      <c r="BA30629" s="77"/>
      <c r="BB30629" s="77"/>
    </row>
    <row r="30630" spans="50:54" s="79" customFormat="1" ht="0" hidden="1" customHeight="1" x14ac:dyDescent="0.2">
      <c r="AX30630" s="78"/>
      <c r="AZ30630" s="167"/>
      <c r="BA30630" s="77"/>
      <c r="BB30630" s="77"/>
    </row>
    <row r="30631" spans="50:54" s="79" customFormat="1" ht="0" hidden="1" customHeight="1" x14ac:dyDescent="0.2">
      <c r="AX30631" s="78"/>
      <c r="AZ30631" s="167"/>
      <c r="BA30631" s="77"/>
      <c r="BB30631" s="77"/>
    </row>
    <row r="30632" spans="50:54" s="79" customFormat="1" ht="0" hidden="1" customHeight="1" x14ac:dyDescent="0.2">
      <c r="AX30632" s="78"/>
      <c r="AZ30632" s="167"/>
      <c r="BA30632" s="77"/>
      <c r="BB30632" s="77"/>
    </row>
    <row r="30633" spans="50:54" s="79" customFormat="1" ht="0" hidden="1" customHeight="1" x14ac:dyDescent="0.2">
      <c r="AX30633" s="78"/>
      <c r="AZ30633" s="167"/>
      <c r="BA30633" s="77"/>
      <c r="BB30633" s="77"/>
    </row>
    <row r="30634" spans="50:54" s="79" customFormat="1" ht="0" hidden="1" customHeight="1" x14ac:dyDescent="0.2">
      <c r="AX30634" s="78"/>
      <c r="AZ30634" s="167"/>
      <c r="BA30634" s="77"/>
      <c r="BB30634" s="77"/>
    </row>
    <row r="30635" spans="50:54" s="79" customFormat="1" ht="0" hidden="1" customHeight="1" x14ac:dyDescent="0.2">
      <c r="AX30635" s="78"/>
      <c r="AZ30635" s="167"/>
      <c r="BA30635" s="77"/>
      <c r="BB30635" s="77"/>
    </row>
    <row r="30636" spans="50:54" s="79" customFormat="1" ht="0" hidden="1" customHeight="1" x14ac:dyDescent="0.2">
      <c r="AX30636" s="78"/>
      <c r="AZ30636" s="167"/>
      <c r="BA30636" s="77"/>
      <c r="BB30636" s="77"/>
    </row>
    <row r="30637" spans="50:54" s="79" customFormat="1" ht="0" hidden="1" customHeight="1" x14ac:dyDescent="0.2">
      <c r="AX30637" s="78"/>
      <c r="AZ30637" s="167"/>
      <c r="BA30637" s="77"/>
      <c r="BB30637" s="77"/>
    </row>
    <row r="30638" spans="50:54" s="79" customFormat="1" ht="0" hidden="1" customHeight="1" x14ac:dyDescent="0.2">
      <c r="AX30638" s="78"/>
      <c r="AZ30638" s="167"/>
      <c r="BA30638" s="77"/>
      <c r="BB30638" s="77"/>
    </row>
    <row r="30639" spans="50:54" s="79" customFormat="1" ht="0" hidden="1" customHeight="1" x14ac:dyDescent="0.2">
      <c r="AX30639" s="78"/>
      <c r="AZ30639" s="167"/>
      <c r="BA30639" s="77"/>
      <c r="BB30639" s="77"/>
    </row>
    <row r="30640" spans="50:54" s="79" customFormat="1" ht="0" hidden="1" customHeight="1" x14ac:dyDescent="0.2">
      <c r="AX30640" s="78"/>
      <c r="AZ30640" s="167"/>
      <c r="BA30640" s="77"/>
      <c r="BB30640" s="77"/>
    </row>
    <row r="30641" spans="50:54" s="79" customFormat="1" ht="0" hidden="1" customHeight="1" x14ac:dyDescent="0.2">
      <c r="AX30641" s="78"/>
      <c r="AZ30641" s="167"/>
      <c r="BA30641" s="77"/>
      <c r="BB30641" s="77"/>
    </row>
    <row r="30642" spans="50:54" s="79" customFormat="1" ht="0" hidden="1" customHeight="1" x14ac:dyDescent="0.2">
      <c r="AX30642" s="78"/>
      <c r="AZ30642" s="167"/>
      <c r="BA30642" s="77"/>
      <c r="BB30642" s="77"/>
    </row>
    <row r="30643" spans="50:54" s="79" customFormat="1" ht="0" hidden="1" customHeight="1" x14ac:dyDescent="0.2">
      <c r="AX30643" s="78"/>
      <c r="AZ30643" s="167"/>
      <c r="BA30643" s="77"/>
      <c r="BB30643" s="77"/>
    </row>
    <row r="30644" spans="50:54" s="79" customFormat="1" ht="0" hidden="1" customHeight="1" x14ac:dyDescent="0.2">
      <c r="AX30644" s="78"/>
      <c r="AZ30644" s="167"/>
      <c r="BA30644" s="77"/>
      <c r="BB30644" s="77"/>
    </row>
    <row r="30645" spans="50:54" s="79" customFormat="1" ht="0" hidden="1" customHeight="1" x14ac:dyDescent="0.2">
      <c r="AX30645" s="78"/>
      <c r="AZ30645" s="167"/>
      <c r="BA30645" s="77"/>
      <c r="BB30645" s="77"/>
    </row>
    <row r="30646" spans="50:54" s="79" customFormat="1" ht="0" hidden="1" customHeight="1" x14ac:dyDescent="0.2">
      <c r="AX30646" s="78"/>
      <c r="AZ30646" s="167"/>
      <c r="BA30646" s="77"/>
      <c r="BB30646" s="77"/>
    </row>
    <row r="30647" spans="50:54" s="79" customFormat="1" ht="0" hidden="1" customHeight="1" x14ac:dyDescent="0.2">
      <c r="AX30647" s="78"/>
      <c r="AZ30647" s="167"/>
      <c r="BA30647" s="77"/>
      <c r="BB30647" s="77"/>
    </row>
    <row r="30648" spans="50:54" s="79" customFormat="1" ht="0" hidden="1" customHeight="1" x14ac:dyDescent="0.2">
      <c r="AX30648" s="78"/>
      <c r="AZ30648" s="167"/>
      <c r="BA30648" s="77"/>
      <c r="BB30648" s="77"/>
    </row>
    <row r="30649" spans="50:54" s="79" customFormat="1" ht="0" hidden="1" customHeight="1" x14ac:dyDescent="0.2">
      <c r="AX30649" s="78"/>
      <c r="AZ30649" s="167"/>
      <c r="BA30649" s="77"/>
      <c r="BB30649" s="77"/>
    </row>
    <row r="30650" spans="50:54" s="79" customFormat="1" ht="0" hidden="1" customHeight="1" x14ac:dyDescent="0.2">
      <c r="AX30650" s="78"/>
      <c r="AZ30650" s="167"/>
      <c r="BA30650" s="77"/>
      <c r="BB30650" s="77"/>
    </row>
    <row r="30651" spans="50:54" s="79" customFormat="1" ht="0" hidden="1" customHeight="1" x14ac:dyDescent="0.2">
      <c r="AX30651" s="78"/>
      <c r="AZ30651" s="167"/>
      <c r="BA30651" s="77"/>
      <c r="BB30651" s="77"/>
    </row>
    <row r="30652" spans="50:54" s="79" customFormat="1" ht="0" hidden="1" customHeight="1" x14ac:dyDescent="0.2">
      <c r="AX30652" s="78"/>
      <c r="AZ30652" s="167"/>
      <c r="BA30652" s="77"/>
      <c r="BB30652" s="77"/>
    </row>
    <row r="30653" spans="50:54" s="79" customFormat="1" ht="0" hidden="1" customHeight="1" x14ac:dyDescent="0.2">
      <c r="AX30653" s="78"/>
      <c r="AZ30653" s="167"/>
      <c r="BA30653" s="77"/>
      <c r="BB30653" s="77"/>
    </row>
    <row r="30654" spans="50:54" s="79" customFormat="1" ht="0" hidden="1" customHeight="1" x14ac:dyDescent="0.2">
      <c r="AX30654" s="78"/>
      <c r="AZ30654" s="167"/>
      <c r="BA30654" s="77"/>
      <c r="BB30654" s="77"/>
    </row>
    <row r="30655" spans="50:54" s="79" customFormat="1" ht="0" hidden="1" customHeight="1" x14ac:dyDescent="0.2">
      <c r="AX30655" s="78"/>
      <c r="AZ30655" s="167"/>
      <c r="BA30655" s="77"/>
      <c r="BB30655" s="77"/>
    </row>
    <row r="30656" spans="50:54" s="79" customFormat="1" ht="0" hidden="1" customHeight="1" x14ac:dyDescent="0.2">
      <c r="AX30656" s="78"/>
      <c r="AZ30656" s="167"/>
      <c r="BA30656" s="77"/>
      <c r="BB30656" s="77"/>
    </row>
    <row r="30657" spans="50:54" s="79" customFormat="1" ht="0" hidden="1" customHeight="1" x14ac:dyDescent="0.2">
      <c r="AX30657" s="78"/>
      <c r="AZ30657" s="167"/>
      <c r="BA30657" s="77"/>
      <c r="BB30657" s="77"/>
    </row>
    <row r="30658" spans="50:54" s="79" customFormat="1" ht="0" hidden="1" customHeight="1" x14ac:dyDescent="0.2">
      <c r="AX30658" s="78"/>
      <c r="AZ30658" s="167"/>
      <c r="BA30658" s="77"/>
      <c r="BB30658" s="77"/>
    </row>
    <row r="30659" spans="50:54" s="79" customFormat="1" ht="0" hidden="1" customHeight="1" x14ac:dyDescent="0.2">
      <c r="AX30659" s="78"/>
      <c r="AZ30659" s="167"/>
      <c r="BA30659" s="77"/>
      <c r="BB30659" s="77"/>
    </row>
    <row r="30660" spans="50:54" s="79" customFormat="1" ht="0" hidden="1" customHeight="1" x14ac:dyDescent="0.2">
      <c r="AX30660" s="78"/>
      <c r="AZ30660" s="167"/>
      <c r="BA30660" s="77"/>
      <c r="BB30660" s="77"/>
    </row>
    <row r="30661" spans="50:54" s="79" customFormat="1" ht="0" hidden="1" customHeight="1" x14ac:dyDescent="0.2">
      <c r="AX30661" s="78"/>
      <c r="AZ30661" s="167"/>
      <c r="BA30661" s="77"/>
      <c r="BB30661" s="77"/>
    </row>
    <row r="30662" spans="50:54" s="79" customFormat="1" ht="0" hidden="1" customHeight="1" x14ac:dyDescent="0.2">
      <c r="AX30662" s="78"/>
      <c r="AZ30662" s="167"/>
      <c r="BA30662" s="77"/>
      <c r="BB30662" s="77"/>
    </row>
    <row r="30663" spans="50:54" s="79" customFormat="1" ht="0" hidden="1" customHeight="1" x14ac:dyDescent="0.2">
      <c r="AX30663" s="78"/>
      <c r="AZ30663" s="167"/>
      <c r="BA30663" s="77"/>
      <c r="BB30663" s="77"/>
    </row>
    <row r="30664" spans="50:54" s="79" customFormat="1" ht="0" hidden="1" customHeight="1" x14ac:dyDescent="0.2">
      <c r="AX30664" s="78"/>
      <c r="AZ30664" s="167"/>
      <c r="BA30664" s="77"/>
      <c r="BB30664" s="77"/>
    </row>
    <row r="30665" spans="50:54" s="79" customFormat="1" ht="0" hidden="1" customHeight="1" x14ac:dyDescent="0.2">
      <c r="AX30665" s="78"/>
      <c r="AZ30665" s="167"/>
      <c r="BA30665" s="77"/>
      <c r="BB30665" s="77"/>
    </row>
    <row r="30666" spans="50:54" s="79" customFormat="1" ht="0" hidden="1" customHeight="1" x14ac:dyDescent="0.2">
      <c r="AX30666" s="78"/>
      <c r="AZ30666" s="167"/>
      <c r="BA30666" s="77"/>
      <c r="BB30666" s="77"/>
    </row>
    <row r="30667" spans="50:54" s="79" customFormat="1" ht="0" hidden="1" customHeight="1" x14ac:dyDescent="0.2">
      <c r="AX30667" s="78"/>
      <c r="AZ30667" s="167"/>
      <c r="BA30667" s="77"/>
      <c r="BB30667" s="77"/>
    </row>
    <row r="30668" spans="50:54" s="79" customFormat="1" ht="0" hidden="1" customHeight="1" x14ac:dyDescent="0.2">
      <c r="AX30668" s="78"/>
      <c r="AZ30668" s="167"/>
      <c r="BA30668" s="77"/>
      <c r="BB30668" s="77"/>
    </row>
    <row r="30669" spans="50:54" s="79" customFormat="1" ht="0" hidden="1" customHeight="1" x14ac:dyDescent="0.2">
      <c r="AX30669" s="78"/>
      <c r="AZ30669" s="167"/>
      <c r="BA30669" s="77"/>
      <c r="BB30669" s="77"/>
    </row>
    <row r="30670" spans="50:54" s="79" customFormat="1" ht="0" hidden="1" customHeight="1" x14ac:dyDescent="0.2">
      <c r="AX30670" s="78"/>
      <c r="AZ30670" s="167"/>
      <c r="BA30670" s="77"/>
      <c r="BB30670" s="77"/>
    </row>
    <row r="30671" spans="50:54" s="79" customFormat="1" ht="0" hidden="1" customHeight="1" x14ac:dyDescent="0.2">
      <c r="AX30671" s="78"/>
      <c r="AZ30671" s="167"/>
      <c r="BA30671" s="77"/>
      <c r="BB30671" s="77"/>
    </row>
    <row r="30672" spans="50:54" s="79" customFormat="1" ht="0" hidden="1" customHeight="1" x14ac:dyDescent="0.2">
      <c r="AX30672" s="78"/>
      <c r="AZ30672" s="167"/>
      <c r="BA30672" s="77"/>
      <c r="BB30672" s="77"/>
    </row>
    <row r="30673" spans="50:54" s="79" customFormat="1" ht="0" hidden="1" customHeight="1" x14ac:dyDescent="0.2">
      <c r="AX30673" s="78"/>
      <c r="AZ30673" s="167"/>
      <c r="BA30673" s="77"/>
      <c r="BB30673" s="77"/>
    </row>
    <row r="30674" spans="50:54" s="79" customFormat="1" ht="0" hidden="1" customHeight="1" x14ac:dyDescent="0.2">
      <c r="AX30674" s="78"/>
      <c r="AZ30674" s="167"/>
      <c r="BA30674" s="77"/>
      <c r="BB30674" s="77"/>
    </row>
    <row r="30675" spans="50:54" s="79" customFormat="1" ht="0" hidden="1" customHeight="1" x14ac:dyDescent="0.2">
      <c r="AX30675" s="78"/>
      <c r="AZ30675" s="167"/>
      <c r="BA30675" s="77"/>
      <c r="BB30675" s="77"/>
    </row>
    <row r="30676" spans="50:54" s="79" customFormat="1" ht="0" hidden="1" customHeight="1" x14ac:dyDescent="0.2">
      <c r="AX30676" s="78"/>
      <c r="AZ30676" s="167"/>
      <c r="BA30676" s="77"/>
      <c r="BB30676" s="77"/>
    </row>
    <row r="30677" spans="50:54" s="79" customFormat="1" ht="0" hidden="1" customHeight="1" x14ac:dyDescent="0.2">
      <c r="AX30677" s="78"/>
      <c r="AZ30677" s="167"/>
      <c r="BA30677" s="77"/>
      <c r="BB30677" s="77"/>
    </row>
    <row r="30678" spans="50:54" s="79" customFormat="1" ht="0" hidden="1" customHeight="1" x14ac:dyDescent="0.2">
      <c r="AX30678" s="78"/>
      <c r="AZ30678" s="167"/>
      <c r="BA30678" s="77"/>
      <c r="BB30678" s="77"/>
    </row>
    <row r="30679" spans="50:54" s="79" customFormat="1" ht="0" hidden="1" customHeight="1" x14ac:dyDescent="0.2">
      <c r="AX30679" s="78"/>
      <c r="AZ30679" s="167"/>
      <c r="BA30679" s="77"/>
      <c r="BB30679" s="77"/>
    </row>
    <row r="30680" spans="50:54" s="79" customFormat="1" ht="0" hidden="1" customHeight="1" x14ac:dyDescent="0.2">
      <c r="AX30680" s="78"/>
      <c r="AZ30680" s="167"/>
      <c r="BA30680" s="77"/>
      <c r="BB30680" s="77"/>
    </row>
    <row r="30681" spans="50:54" s="79" customFormat="1" ht="0" hidden="1" customHeight="1" x14ac:dyDescent="0.2">
      <c r="AX30681" s="78"/>
      <c r="AZ30681" s="167"/>
      <c r="BA30681" s="77"/>
      <c r="BB30681" s="77"/>
    </row>
    <row r="30682" spans="50:54" s="79" customFormat="1" ht="0" hidden="1" customHeight="1" x14ac:dyDescent="0.2">
      <c r="AX30682" s="78"/>
      <c r="AZ30682" s="167"/>
      <c r="BA30682" s="77"/>
      <c r="BB30682" s="77"/>
    </row>
    <row r="30683" spans="50:54" s="79" customFormat="1" ht="0" hidden="1" customHeight="1" x14ac:dyDescent="0.2">
      <c r="AX30683" s="78"/>
      <c r="AZ30683" s="167"/>
      <c r="BA30683" s="77"/>
      <c r="BB30683" s="77"/>
    </row>
    <row r="30684" spans="50:54" s="79" customFormat="1" ht="0" hidden="1" customHeight="1" x14ac:dyDescent="0.2">
      <c r="AX30684" s="78"/>
      <c r="AZ30684" s="167"/>
      <c r="BA30684" s="77"/>
      <c r="BB30684" s="77"/>
    </row>
    <row r="30685" spans="50:54" s="79" customFormat="1" ht="0" hidden="1" customHeight="1" x14ac:dyDescent="0.2">
      <c r="AX30685" s="78"/>
      <c r="AZ30685" s="167"/>
      <c r="BA30685" s="77"/>
      <c r="BB30685" s="77"/>
    </row>
    <row r="30686" spans="50:54" s="79" customFormat="1" ht="0" hidden="1" customHeight="1" x14ac:dyDescent="0.2">
      <c r="AX30686" s="78"/>
      <c r="AZ30686" s="167"/>
      <c r="BA30686" s="77"/>
      <c r="BB30686" s="77"/>
    </row>
    <row r="30687" spans="50:54" s="79" customFormat="1" ht="0" hidden="1" customHeight="1" x14ac:dyDescent="0.2">
      <c r="AX30687" s="78"/>
      <c r="AZ30687" s="167"/>
      <c r="BA30687" s="77"/>
      <c r="BB30687" s="77"/>
    </row>
    <row r="30688" spans="50:54" s="79" customFormat="1" ht="0" hidden="1" customHeight="1" x14ac:dyDescent="0.2">
      <c r="AX30688" s="78"/>
      <c r="AZ30688" s="167"/>
      <c r="BA30688" s="77"/>
      <c r="BB30688" s="77"/>
    </row>
    <row r="30689" spans="50:54" s="79" customFormat="1" ht="0" hidden="1" customHeight="1" x14ac:dyDescent="0.2">
      <c r="AX30689" s="78"/>
      <c r="AZ30689" s="167"/>
      <c r="BA30689" s="77"/>
      <c r="BB30689" s="77"/>
    </row>
    <row r="30690" spans="50:54" s="79" customFormat="1" ht="0" hidden="1" customHeight="1" x14ac:dyDescent="0.2">
      <c r="AX30690" s="78"/>
      <c r="AZ30690" s="167"/>
      <c r="BA30690" s="77"/>
      <c r="BB30690" s="77"/>
    </row>
    <row r="30691" spans="50:54" s="79" customFormat="1" ht="0" hidden="1" customHeight="1" x14ac:dyDescent="0.2">
      <c r="AX30691" s="78"/>
      <c r="AZ30691" s="167"/>
      <c r="BA30691" s="77"/>
      <c r="BB30691" s="77"/>
    </row>
    <row r="30692" spans="50:54" s="79" customFormat="1" ht="0" hidden="1" customHeight="1" x14ac:dyDescent="0.2">
      <c r="AX30692" s="78"/>
      <c r="AZ30692" s="167"/>
      <c r="BA30692" s="77"/>
      <c r="BB30692" s="77"/>
    </row>
    <row r="30693" spans="50:54" s="79" customFormat="1" ht="0" hidden="1" customHeight="1" x14ac:dyDescent="0.2">
      <c r="AX30693" s="78"/>
      <c r="AZ30693" s="167"/>
      <c r="BA30693" s="77"/>
      <c r="BB30693" s="77"/>
    </row>
    <row r="30694" spans="50:54" s="79" customFormat="1" ht="0" hidden="1" customHeight="1" x14ac:dyDescent="0.2">
      <c r="AX30694" s="78"/>
      <c r="AZ30694" s="167"/>
      <c r="BA30694" s="77"/>
      <c r="BB30694" s="77"/>
    </row>
    <row r="30695" spans="50:54" s="79" customFormat="1" ht="0" hidden="1" customHeight="1" x14ac:dyDescent="0.2">
      <c r="AX30695" s="78"/>
      <c r="AZ30695" s="167"/>
      <c r="BA30695" s="77"/>
      <c r="BB30695" s="77"/>
    </row>
    <row r="30696" spans="50:54" s="79" customFormat="1" ht="0" hidden="1" customHeight="1" x14ac:dyDescent="0.2">
      <c r="AX30696" s="78"/>
      <c r="AZ30696" s="167"/>
      <c r="BA30696" s="77"/>
      <c r="BB30696" s="77"/>
    </row>
    <row r="30697" spans="50:54" s="79" customFormat="1" ht="0" hidden="1" customHeight="1" x14ac:dyDescent="0.2">
      <c r="AX30697" s="78"/>
      <c r="AZ30697" s="167"/>
      <c r="BA30697" s="77"/>
      <c r="BB30697" s="77"/>
    </row>
    <row r="30698" spans="50:54" s="79" customFormat="1" ht="0" hidden="1" customHeight="1" x14ac:dyDescent="0.2">
      <c r="AX30698" s="78"/>
      <c r="AZ30698" s="167"/>
      <c r="BA30698" s="77"/>
      <c r="BB30698" s="77"/>
    </row>
    <row r="30699" spans="50:54" s="79" customFormat="1" ht="0" hidden="1" customHeight="1" x14ac:dyDescent="0.2">
      <c r="AX30699" s="78"/>
      <c r="AZ30699" s="167"/>
      <c r="BA30699" s="77"/>
      <c r="BB30699" s="77"/>
    </row>
    <row r="30700" spans="50:54" s="79" customFormat="1" ht="0" hidden="1" customHeight="1" x14ac:dyDescent="0.2">
      <c r="AX30700" s="78"/>
      <c r="AZ30700" s="167"/>
      <c r="BA30700" s="77"/>
      <c r="BB30700" s="77"/>
    </row>
    <row r="30701" spans="50:54" s="79" customFormat="1" ht="0" hidden="1" customHeight="1" x14ac:dyDescent="0.2">
      <c r="AX30701" s="78"/>
      <c r="AZ30701" s="167"/>
      <c r="BA30701" s="77"/>
      <c r="BB30701" s="77"/>
    </row>
    <row r="30702" spans="50:54" s="79" customFormat="1" ht="0" hidden="1" customHeight="1" x14ac:dyDescent="0.2">
      <c r="AX30702" s="78"/>
      <c r="AZ30702" s="167"/>
      <c r="BA30702" s="77"/>
      <c r="BB30702" s="77"/>
    </row>
    <row r="30703" spans="50:54" s="79" customFormat="1" ht="0" hidden="1" customHeight="1" x14ac:dyDescent="0.2">
      <c r="AX30703" s="78"/>
      <c r="AZ30703" s="167"/>
      <c r="BA30703" s="77"/>
      <c r="BB30703" s="77"/>
    </row>
    <row r="30704" spans="50:54" s="79" customFormat="1" ht="0" hidden="1" customHeight="1" x14ac:dyDescent="0.2">
      <c r="AX30704" s="78"/>
      <c r="AZ30704" s="167"/>
      <c r="BA30704" s="77"/>
      <c r="BB30704" s="77"/>
    </row>
    <row r="30705" spans="50:54" s="79" customFormat="1" ht="0" hidden="1" customHeight="1" x14ac:dyDescent="0.2">
      <c r="AX30705" s="78"/>
      <c r="AZ30705" s="167"/>
      <c r="BA30705" s="77"/>
      <c r="BB30705" s="77"/>
    </row>
    <row r="30706" spans="50:54" s="79" customFormat="1" ht="0" hidden="1" customHeight="1" x14ac:dyDescent="0.2">
      <c r="AX30706" s="78"/>
      <c r="AZ30706" s="167"/>
      <c r="BA30706" s="77"/>
      <c r="BB30706" s="77"/>
    </row>
    <row r="30707" spans="50:54" s="79" customFormat="1" ht="0" hidden="1" customHeight="1" x14ac:dyDescent="0.2">
      <c r="AX30707" s="78"/>
      <c r="AZ30707" s="167"/>
      <c r="BA30707" s="77"/>
      <c r="BB30707" s="77"/>
    </row>
    <row r="30708" spans="50:54" s="79" customFormat="1" ht="0" hidden="1" customHeight="1" x14ac:dyDescent="0.2">
      <c r="AX30708" s="78"/>
      <c r="AZ30708" s="167"/>
      <c r="BA30708" s="77"/>
      <c r="BB30708" s="77"/>
    </row>
    <row r="30709" spans="50:54" s="79" customFormat="1" ht="0" hidden="1" customHeight="1" x14ac:dyDescent="0.2">
      <c r="AX30709" s="78"/>
      <c r="AZ30709" s="167"/>
      <c r="BA30709" s="77"/>
      <c r="BB30709" s="77"/>
    </row>
    <row r="30710" spans="50:54" s="79" customFormat="1" ht="0" hidden="1" customHeight="1" x14ac:dyDescent="0.2">
      <c r="AX30710" s="78"/>
      <c r="AZ30710" s="167"/>
      <c r="BA30710" s="77"/>
      <c r="BB30710" s="77"/>
    </row>
    <row r="30711" spans="50:54" s="79" customFormat="1" ht="0" hidden="1" customHeight="1" x14ac:dyDescent="0.2">
      <c r="AX30711" s="78"/>
      <c r="AZ30711" s="167"/>
      <c r="BA30711" s="77"/>
      <c r="BB30711" s="77"/>
    </row>
    <row r="30712" spans="50:54" s="79" customFormat="1" ht="0" hidden="1" customHeight="1" x14ac:dyDescent="0.2">
      <c r="AX30712" s="78"/>
      <c r="AZ30712" s="167"/>
      <c r="BA30712" s="77"/>
      <c r="BB30712" s="77"/>
    </row>
    <row r="30713" spans="50:54" s="79" customFormat="1" ht="0" hidden="1" customHeight="1" x14ac:dyDescent="0.2">
      <c r="AX30713" s="78"/>
      <c r="AZ30713" s="167"/>
      <c r="BA30713" s="77"/>
      <c r="BB30713" s="77"/>
    </row>
    <row r="30714" spans="50:54" s="79" customFormat="1" ht="0" hidden="1" customHeight="1" x14ac:dyDescent="0.2">
      <c r="AX30714" s="78"/>
      <c r="AZ30714" s="167"/>
      <c r="BA30714" s="77"/>
      <c r="BB30714" s="77"/>
    </row>
    <row r="30715" spans="50:54" s="79" customFormat="1" ht="0" hidden="1" customHeight="1" x14ac:dyDescent="0.2">
      <c r="AX30715" s="78"/>
      <c r="AZ30715" s="167"/>
      <c r="BA30715" s="77"/>
      <c r="BB30715" s="77"/>
    </row>
    <row r="30716" spans="50:54" s="79" customFormat="1" ht="0" hidden="1" customHeight="1" x14ac:dyDescent="0.2">
      <c r="AX30716" s="78"/>
      <c r="AZ30716" s="167"/>
      <c r="BA30716" s="77"/>
      <c r="BB30716" s="77"/>
    </row>
    <row r="30717" spans="50:54" s="79" customFormat="1" ht="0" hidden="1" customHeight="1" x14ac:dyDescent="0.2">
      <c r="AX30717" s="78"/>
      <c r="AZ30717" s="167"/>
      <c r="BA30717" s="77"/>
      <c r="BB30717" s="77"/>
    </row>
    <row r="30718" spans="50:54" s="79" customFormat="1" ht="0" hidden="1" customHeight="1" x14ac:dyDescent="0.2">
      <c r="AX30718" s="78"/>
      <c r="AZ30718" s="167"/>
      <c r="BA30718" s="77"/>
      <c r="BB30718" s="77"/>
    </row>
    <row r="30719" spans="50:54" s="79" customFormat="1" ht="0" hidden="1" customHeight="1" x14ac:dyDescent="0.2">
      <c r="AX30719" s="78"/>
      <c r="AZ30719" s="167"/>
      <c r="BA30719" s="77"/>
      <c r="BB30719" s="77"/>
    </row>
    <row r="30720" spans="50:54" s="79" customFormat="1" ht="0" hidden="1" customHeight="1" x14ac:dyDescent="0.2">
      <c r="AX30720" s="78"/>
      <c r="AZ30720" s="167"/>
      <c r="BA30720" s="77"/>
      <c r="BB30720" s="77"/>
    </row>
    <row r="30721" spans="50:54" s="79" customFormat="1" ht="0" hidden="1" customHeight="1" x14ac:dyDescent="0.2">
      <c r="AX30721" s="78"/>
      <c r="AZ30721" s="167"/>
      <c r="BA30721" s="77"/>
      <c r="BB30721" s="77"/>
    </row>
    <row r="30722" spans="50:54" s="79" customFormat="1" ht="0" hidden="1" customHeight="1" x14ac:dyDescent="0.2">
      <c r="AX30722" s="78"/>
      <c r="AZ30722" s="167"/>
      <c r="BA30722" s="77"/>
      <c r="BB30722" s="77"/>
    </row>
    <row r="30723" spans="50:54" s="79" customFormat="1" ht="0" hidden="1" customHeight="1" x14ac:dyDescent="0.2">
      <c r="AX30723" s="78"/>
      <c r="AZ30723" s="167"/>
      <c r="BA30723" s="77"/>
      <c r="BB30723" s="77"/>
    </row>
    <row r="30724" spans="50:54" s="79" customFormat="1" ht="0" hidden="1" customHeight="1" x14ac:dyDescent="0.2">
      <c r="AX30724" s="78"/>
      <c r="AZ30724" s="167"/>
      <c r="BA30724" s="77"/>
      <c r="BB30724" s="77"/>
    </row>
    <row r="30725" spans="50:54" s="79" customFormat="1" ht="0" hidden="1" customHeight="1" x14ac:dyDescent="0.2">
      <c r="AX30725" s="78"/>
      <c r="AZ30725" s="167"/>
      <c r="BA30725" s="77"/>
      <c r="BB30725" s="77"/>
    </row>
    <row r="30726" spans="50:54" s="79" customFormat="1" ht="0" hidden="1" customHeight="1" x14ac:dyDescent="0.2">
      <c r="AX30726" s="78"/>
      <c r="AZ30726" s="167"/>
      <c r="BA30726" s="77"/>
      <c r="BB30726" s="77"/>
    </row>
    <row r="30727" spans="50:54" s="79" customFormat="1" ht="0" hidden="1" customHeight="1" x14ac:dyDescent="0.2">
      <c r="AX30727" s="78"/>
      <c r="AZ30727" s="167"/>
      <c r="BA30727" s="77"/>
      <c r="BB30727" s="77"/>
    </row>
    <row r="30728" spans="50:54" s="79" customFormat="1" ht="0" hidden="1" customHeight="1" x14ac:dyDescent="0.2">
      <c r="AX30728" s="78"/>
      <c r="AZ30728" s="167"/>
      <c r="BA30728" s="77"/>
      <c r="BB30728" s="77"/>
    </row>
    <row r="30729" spans="50:54" s="79" customFormat="1" ht="0" hidden="1" customHeight="1" x14ac:dyDescent="0.2">
      <c r="AX30729" s="78"/>
      <c r="AZ30729" s="167"/>
      <c r="BA30729" s="77"/>
      <c r="BB30729" s="77"/>
    </row>
    <row r="30730" spans="50:54" s="79" customFormat="1" ht="0" hidden="1" customHeight="1" x14ac:dyDescent="0.2">
      <c r="AX30730" s="78"/>
      <c r="AZ30730" s="167"/>
      <c r="BA30730" s="77"/>
      <c r="BB30730" s="77"/>
    </row>
    <row r="30731" spans="50:54" s="79" customFormat="1" ht="0" hidden="1" customHeight="1" x14ac:dyDescent="0.2">
      <c r="AX30731" s="78"/>
      <c r="AZ30731" s="167"/>
      <c r="BA30731" s="77"/>
      <c r="BB30731" s="77"/>
    </row>
    <row r="30732" spans="50:54" s="79" customFormat="1" ht="0" hidden="1" customHeight="1" x14ac:dyDescent="0.2">
      <c r="AX30732" s="78"/>
      <c r="AZ30732" s="167"/>
      <c r="BA30732" s="77"/>
      <c r="BB30732" s="77"/>
    </row>
    <row r="30733" spans="50:54" s="79" customFormat="1" ht="0" hidden="1" customHeight="1" x14ac:dyDescent="0.2">
      <c r="AX30733" s="78"/>
      <c r="AZ30733" s="167"/>
      <c r="BA30733" s="77"/>
      <c r="BB30733" s="77"/>
    </row>
    <row r="30734" spans="50:54" s="79" customFormat="1" ht="0" hidden="1" customHeight="1" x14ac:dyDescent="0.2">
      <c r="AX30734" s="78"/>
      <c r="AZ30734" s="167"/>
      <c r="BA30734" s="77"/>
      <c r="BB30734" s="77"/>
    </row>
    <row r="30735" spans="50:54" s="79" customFormat="1" ht="0" hidden="1" customHeight="1" x14ac:dyDescent="0.2">
      <c r="AX30735" s="78"/>
      <c r="AZ30735" s="167"/>
      <c r="BA30735" s="77"/>
      <c r="BB30735" s="77"/>
    </row>
    <row r="30736" spans="50:54" s="79" customFormat="1" ht="0" hidden="1" customHeight="1" x14ac:dyDescent="0.2">
      <c r="AX30736" s="78"/>
      <c r="AZ30736" s="167"/>
      <c r="BA30736" s="77"/>
      <c r="BB30736" s="77"/>
    </row>
    <row r="30737" spans="50:54" s="79" customFormat="1" ht="0" hidden="1" customHeight="1" x14ac:dyDescent="0.2">
      <c r="AX30737" s="78"/>
      <c r="AZ30737" s="167"/>
      <c r="BA30737" s="77"/>
      <c r="BB30737" s="77"/>
    </row>
    <row r="30738" spans="50:54" s="79" customFormat="1" ht="0" hidden="1" customHeight="1" x14ac:dyDescent="0.2">
      <c r="AX30738" s="78"/>
      <c r="AZ30738" s="167"/>
      <c r="BA30738" s="77"/>
      <c r="BB30738" s="77"/>
    </row>
    <row r="30739" spans="50:54" s="79" customFormat="1" ht="0" hidden="1" customHeight="1" x14ac:dyDescent="0.2">
      <c r="AX30739" s="78"/>
      <c r="AZ30739" s="167"/>
      <c r="BA30739" s="77"/>
      <c r="BB30739" s="77"/>
    </row>
    <row r="30740" spans="50:54" s="79" customFormat="1" ht="0" hidden="1" customHeight="1" x14ac:dyDescent="0.2">
      <c r="AX30740" s="78"/>
      <c r="AZ30740" s="167"/>
      <c r="BA30740" s="77"/>
      <c r="BB30740" s="77"/>
    </row>
    <row r="30741" spans="50:54" s="79" customFormat="1" ht="0" hidden="1" customHeight="1" x14ac:dyDescent="0.2">
      <c r="AX30741" s="78"/>
      <c r="AZ30741" s="167"/>
      <c r="BA30741" s="77"/>
      <c r="BB30741" s="77"/>
    </row>
    <row r="30742" spans="50:54" s="79" customFormat="1" ht="0" hidden="1" customHeight="1" x14ac:dyDescent="0.2">
      <c r="AX30742" s="78"/>
      <c r="AZ30742" s="167"/>
      <c r="BA30742" s="77"/>
      <c r="BB30742" s="77"/>
    </row>
    <row r="30743" spans="50:54" s="79" customFormat="1" ht="0" hidden="1" customHeight="1" x14ac:dyDescent="0.2">
      <c r="AX30743" s="78"/>
      <c r="AZ30743" s="167"/>
      <c r="BA30743" s="77"/>
      <c r="BB30743" s="77"/>
    </row>
    <row r="30744" spans="50:54" s="79" customFormat="1" ht="0" hidden="1" customHeight="1" x14ac:dyDescent="0.2">
      <c r="AX30744" s="78"/>
      <c r="AZ30744" s="167"/>
      <c r="BA30744" s="77"/>
      <c r="BB30744" s="77"/>
    </row>
    <row r="30745" spans="50:54" s="79" customFormat="1" ht="0" hidden="1" customHeight="1" x14ac:dyDescent="0.2">
      <c r="AX30745" s="78"/>
      <c r="AZ30745" s="167"/>
      <c r="BA30745" s="77"/>
      <c r="BB30745" s="77"/>
    </row>
    <row r="30746" spans="50:54" s="79" customFormat="1" ht="0" hidden="1" customHeight="1" x14ac:dyDescent="0.2">
      <c r="AX30746" s="78"/>
      <c r="AZ30746" s="167"/>
      <c r="BA30746" s="77"/>
      <c r="BB30746" s="77"/>
    </row>
    <row r="30747" spans="50:54" s="79" customFormat="1" ht="0" hidden="1" customHeight="1" x14ac:dyDescent="0.2">
      <c r="AX30747" s="78"/>
      <c r="AZ30747" s="167"/>
      <c r="BA30747" s="77"/>
      <c r="BB30747" s="77"/>
    </row>
    <row r="30748" spans="50:54" s="79" customFormat="1" ht="0" hidden="1" customHeight="1" x14ac:dyDescent="0.2">
      <c r="AX30748" s="78"/>
      <c r="AZ30748" s="167"/>
      <c r="BA30748" s="77"/>
      <c r="BB30748" s="77"/>
    </row>
    <row r="30749" spans="50:54" s="79" customFormat="1" ht="0" hidden="1" customHeight="1" x14ac:dyDescent="0.2">
      <c r="AX30749" s="78"/>
      <c r="AZ30749" s="167"/>
      <c r="BA30749" s="77"/>
      <c r="BB30749" s="77"/>
    </row>
    <row r="30750" spans="50:54" s="79" customFormat="1" ht="0" hidden="1" customHeight="1" x14ac:dyDescent="0.2">
      <c r="AX30750" s="78"/>
      <c r="AZ30750" s="167"/>
      <c r="BA30750" s="77"/>
      <c r="BB30750" s="77"/>
    </row>
    <row r="30751" spans="50:54" s="79" customFormat="1" ht="0" hidden="1" customHeight="1" x14ac:dyDescent="0.2">
      <c r="AX30751" s="78"/>
      <c r="AZ30751" s="167"/>
      <c r="BA30751" s="77"/>
      <c r="BB30751" s="77"/>
    </row>
    <row r="30752" spans="50:54" s="79" customFormat="1" ht="0" hidden="1" customHeight="1" x14ac:dyDescent="0.2">
      <c r="AX30752" s="78"/>
      <c r="AZ30752" s="167"/>
      <c r="BA30752" s="77"/>
      <c r="BB30752" s="77"/>
    </row>
    <row r="30753" spans="50:54" s="79" customFormat="1" ht="0" hidden="1" customHeight="1" x14ac:dyDescent="0.2">
      <c r="AX30753" s="78"/>
      <c r="AZ30753" s="167"/>
      <c r="BA30753" s="77"/>
      <c r="BB30753" s="77"/>
    </row>
    <row r="30754" spans="50:54" s="79" customFormat="1" ht="0" hidden="1" customHeight="1" x14ac:dyDescent="0.2">
      <c r="AX30754" s="78"/>
      <c r="AZ30754" s="167"/>
      <c r="BA30754" s="77"/>
      <c r="BB30754" s="77"/>
    </row>
    <row r="30755" spans="50:54" s="79" customFormat="1" ht="0" hidden="1" customHeight="1" x14ac:dyDescent="0.2">
      <c r="AX30755" s="78"/>
      <c r="AZ30755" s="167"/>
      <c r="BA30755" s="77"/>
      <c r="BB30755" s="77"/>
    </row>
    <row r="30756" spans="50:54" s="79" customFormat="1" ht="0" hidden="1" customHeight="1" x14ac:dyDescent="0.2">
      <c r="AX30756" s="78"/>
      <c r="AZ30756" s="167"/>
      <c r="BA30756" s="77"/>
      <c r="BB30756" s="77"/>
    </row>
    <row r="30757" spans="50:54" s="79" customFormat="1" ht="0" hidden="1" customHeight="1" x14ac:dyDescent="0.2">
      <c r="AX30757" s="78"/>
      <c r="AZ30757" s="167"/>
      <c r="BA30757" s="77"/>
      <c r="BB30757" s="77"/>
    </row>
    <row r="30758" spans="50:54" s="79" customFormat="1" ht="0" hidden="1" customHeight="1" x14ac:dyDescent="0.2">
      <c r="AX30758" s="78"/>
      <c r="AZ30758" s="167"/>
      <c r="BA30758" s="77"/>
      <c r="BB30758" s="77"/>
    </row>
    <row r="30759" spans="50:54" s="79" customFormat="1" ht="0" hidden="1" customHeight="1" x14ac:dyDescent="0.2">
      <c r="AX30759" s="78"/>
      <c r="AZ30759" s="167"/>
      <c r="BA30759" s="77"/>
      <c r="BB30759" s="77"/>
    </row>
    <row r="30760" spans="50:54" s="79" customFormat="1" ht="0" hidden="1" customHeight="1" x14ac:dyDescent="0.2">
      <c r="AX30760" s="78"/>
      <c r="AZ30760" s="167"/>
      <c r="BA30760" s="77"/>
      <c r="BB30760" s="77"/>
    </row>
    <row r="30761" spans="50:54" s="79" customFormat="1" ht="0" hidden="1" customHeight="1" x14ac:dyDescent="0.2">
      <c r="AX30761" s="78"/>
      <c r="AZ30761" s="167"/>
      <c r="BA30761" s="77"/>
      <c r="BB30761" s="77"/>
    </row>
    <row r="30762" spans="50:54" s="79" customFormat="1" ht="0" hidden="1" customHeight="1" x14ac:dyDescent="0.2">
      <c r="AX30762" s="78"/>
      <c r="AZ30762" s="167"/>
      <c r="BA30762" s="77"/>
      <c r="BB30762" s="77"/>
    </row>
    <row r="30763" spans="50:54" s="79" customFormat="1" ht="0" hidden="1" customHeight="1" x14ac:dyDescent="0.2">
      <c r="AX30763" s="78"/>
      <c r="AZ30763" s="167"/>
      <c r="BA30763" s="77"/>
      <c r="BB30763" s="77"/>
    </row>
    <row r="30764" spans="50:54" s="79" customFormat="1" ht="0" hidden="1" customHeight="1" x14ac:dyDescent="0.2">
      <c r="AX30764" s="78"/>
      <c r="AZ30764" s="167"/>
      <c r="BA30764" s="77"/>
      <c r="BB30764" s="77"/>
    </row>
    <row r="30765" spans="50:54" s="79" customFormat="1" ht="0" hidden="1" customHeight="1" x14ac:dyDescent="0.2">
      <c r="AX30765" s="78"/>
      <c r="AZ30765" s="167"/>
      <c r="BA30765" s="77"/>
      <c r="BB30765" s="77"/>
    </row>
    <row r="30766" spans="50:54" s="79" customFormat="1" ht="0" hidden="1" customHeight="1" x14ac:dyDescent="0.2">
      <c r="AX30766" s="78"/>
      <c r="AZ30766" s="167"/>
      <c r="BA30766" s="77"/>
      <c r="BB30766" s="77"/>
    </row>
    <row r="30767" spans="50:54" s="79" customFormat="1" ht="0" hidden="1" customHeight="1" x14ac:dyDescent="0.2">
      <c r="AX30767" s="78"/>
      <c r="AZ30767" s="167"/>
      <c r="BA30767" s="77"/>
      <c r="BB30767" s="77"/>
    </row>
    <row r="30768" spans="50:54" s="79" customFormat="1" ht="0" hidden="1" customHeight="1" x14ac:dyDescent="0.2">
      <c r="AX30768" s="78"/>
      <c r="AZ30768" s="167"/>
      <c r="BA30768" s="77"/>
      <c r="BB30768" s="77"/>
    </row>
    <row r="30769" spans="50:54" s="79" customFormat="1" ht="0" hidden="1" customHeight="1" x14ac:dyDescent="0.2">
      <c r="AX30769" s="78"/>
      <c r="AZ30769" s="167"/>
      <c r="BA30769" s="77"/>
      <c r="BB30769" s="77"/>
    </row>
    <row r="30770" spans="50:54" s="79" customFormat="1" ht="0" hidden="1" customHeight="1" x14ac:dyDescent="0.2">
      <c r="AX30770" s="78"/>
      <c r="AZ30770" s="167"/>
      <c r="BA30770" s="77"/>
      <c r="BB30770" s="77"/>
    </row>
    <row r="30771" spans="50:54" s="79" customFormat="1" ht="0" hidden="1" customHeight="1" x14ac:dyDescent="0.2">
      <c r="AX30771" s="78"/>
      <c r="AZ30771" s="167"/>
      <c r="BA30771" s="77"/>
      <c r="BB30771" s="77"/>
    </row>
    <row r="30772" spans="50:54" s="79" customFormat="1" ht="0" hidden="1" customHeight="1" x14ac:dyDescent="0.2">
      <c r="AX30772" s="78"/>
      <c r="AZ30772" s="167"/>
      <c r="BA30772" s="77"/>
      <c r="BB30772" s="77"/>
    </row>
    <row r="30773" spans="50:54" s="79" customFormat="1" ht="0" hidden="1" customHeight="1" x14ac:dyDescent="0.2">
      <c r="AX30773" s="78"/>
      <c r="AZ30773" s="167"/>
      <c r="BA30773" s="77"/>
      <c r="BB30773" s="77"/>
    </row>
    <row r="30774" spans="50:54" s="79" customFormat="1" ht="0" hidden="1" customHeight="1" x14ac:dyDescent="0.2">
      <c r="AX30774" s="78"/>
      <c r="AZ30774" s="167"/>
      <c r="BA30774" s="77"/>
      <c r="BB30774" s="77"/>
    </row>
    <row r="30775" spans="50:54" s="79" customFormat="1" ht="0" hidden="1" customHeight="1" x14ac:dyDescent="0.2">
      <c r="AX30775" s="78"/>
      <c r="AZ30775" s="167"/>
      <c r="BA30775" s="77"/>
      <c r="BB30775" s="77"/>
    </row>
    <row r="30776" spans="50:54" s="79" customFormat="1" ht="0" hidden="1" customHeight="1" x14ac:dyDescent="0.2">
      <c r="AX30776" s="78"/>
      <c r="AZ30776" s="167"/>
      <c r="BA30776" s="77"/>
      <c r="BB30776" s="77"/>
    </row>
    <row r="30777" spans="50:54" s="79" customFormat="1" ht="0" hidden="1" customHeight="1" x14ac:dyDescent="0.2">
      <c r="AX30777" s="78"/>
      <c r="AZ30777" s="167"/>
      <c r="BA30777" s="77"/>
      <c r="BB30777" s="77"/>
    </row>
    <row r="30778" spans="50:54" s="79" customFormat="1" ht="0" hidden="1" customHeight="1" x14ac:dyDescent="0.2">
      <c r="AX30778" s="78"/>
      <c r="AZ30778" s="167"/>
      <c r="BA30778" s="77"/>
      <c r="BB30778" s="77"/>
    </row>
    <row r="30779" spans="50:54" s="79" customFormat="1" ht="0" hidden="1" customHeight="1" x14ac:dyDescent="0.2">
      <c r="AX30779" s="78"/>
      <c r="AZ30779" s="167"/>
      <c r="BA30779" s="77"/>
      <c r="BB30779" s="77"/>
    </row>
    <row r="30780" spans="50:54" s="79" customFormat="1" ht="0" hidden="1" customHeight="1" x14ac:dyDescent="0.2">
      <c r="AX30780" s="78"/>
      <c r="AZ30780" s="167"/>
      <c r="BA30780" s="77"/>
      <c r="BB30780" s="77"/>
    </row>
    <row r="30781" spans="50:54" s="79" customFormat="1" ht="0" hidden="1" customHeight="1" x14ac:dyDescent="0.2">
      <c r="AX30781" s="78"/>
      <c r="AZ30781" s="167"/>
      <c r="BA30781" s="77"/>
      <c r="BB30781" s="77"/>
    </row>
    <row r="30782" spans="50:54" s="79" customFormat="1" ht="0" hidden="1" customHeight="1" x14ac:dyDescent="0.2">
      <c r="AX30782" s="78"/>
      <c r="AZ30782" s="167"/>
      <c r="BA30782" s="77"/>
      <c r="BB30782" s="77"/>
    </row>
    <row r="30783" spans="50:54" s="79" customFormat="1" ht="0" hidden="1" customHeight="1" x14ac:dyDescent="0.2">
      <c r="AX30783" s="78"/>
      <c r="AZ30783" s="167"/>
      <c r="BA30783" s="77"/>
      <c r="BB30783" s="77"/>
    </row>
    <row r="30784" spans="50:54" s="79" customFormat="1" ht="0" hidden="1" customHeight="1" x14ac:dyDescent="0.2">
      <c r="AX30784" s="78"/>
      <c r="AZ30784" s="167"/>
      <c r="BA30784" s="77"/>
      <c r="BB30784" s="77"/>
    </row>
    <row r="30785" spans="50:54" s="79" customFormat="1" ht="0" hidden="1" customHeight="1" x14ac:dyDescent="0.2">
      <c r="AX30785" s="78"/>
      <c r="AZ30785" s="167"/>
      <c r="BA30785" s="77"/>
      <c r="BB30785" s="77"/>
    </row>
    <row r="30786" spans="50:54" s="79" customFormat="1" ht="0" hidden="1" customHeight="1" x14ac:dyDescent="0.2">
      <c r="AX30786" s="78"/>
      <c r="AZ30786" s="167"/>
      <c r="BA30786" s="77"/>
      <c r="BB30786" s="77"/>
    </row>
    <row r="30787" spans="50:54" s="79" customFormat="1" ht="0" hidden="1" customHeight="1" x14ac:dyDescent="0.2">
      <c r="AX30787" s="78"/>
      <c r="AZ30787" s="167"/>
      <c r="BA30787" s="77"/>
      <c r="BB30787" s="77"/>
    </row>
    <row r="30788" spans="50:54" s="79" customFormat="1" ht="0" hidden="1" customHeight="1" x14ac:dyDescent="0.2">
      <c r="AX30788" s="78"/>
      <c r="AZ30788" s="167"/>
      <c r="BA30788" s="77"/>
      <c r="BB30788" s="77"/>
    </row>
    <row r="30789" spans="50:54" s="79" customFormat="1" ht="0" hidden="1" customHeight="1" x14ac:dyDescent="0.2">
      <c r="AX30789" s="78"/>
      <c r="AZ30789" s="167"/>
      <c r="BA30789" s="77"/>
      <c r="BB30789" s="77"/>
    </row>
    <row r="30790" spans="50:54" s="79" customFormat="1" ht="0" hidden="1" customHeight="1" x14ac:dyDescent="0.2">
      <c r="AX30790" s="78"/>
      <c r="AZ30790" s="167"/>
      <c r="BA30790" s="77"/>
      <c r="BB30790" s="77"/>
    </row>
    <row r="30791" spans="50:54" s="79" customFormat="1" ht="0" hidden="1" customHeight="1" x14ac:dyDescent="0.2">
      <c r="AX30791" s="78"/>
      <c r="AZ30791" s="167"/>
      <c r="BA30791" s="77"/>
      <c r="BB30791" s="77"/>
    </row>
    <row r="30792" spans="50:54" s="79" customFormat="1" ht="0" hidden="1" customHeight="1" x14ac:dyDescent="0.2">
      <c r="AX30792" s="78"/>
      <c r="AZ30792" s="167"/>
      <c r="BA30792" s="77"/>
      <c r="BB30792" s="77"/>
    </row>
    <row r="30793" spans="50:54" s="79" customFormat="1" ht="0" hidden="1" customHeight="1" x14ac:dyDescent="0.2">
      <c r="AX30793" s="78"/>
      <c r="AZ30793" s="167"/>
      <c r="BA30793" s="77"/>
      <c r="BB30793" s="77"/>
    </row>
    <row r="30794" spans="50:54" s="79" customFormat="1" ht="0" hidden="1" customHeight="1" x14ac:dyDescent="0.2">
      <c r="AX30794" s="78"/>
      <c r="AZ30794" s="167"/>
      <c r="BA30794" s="77"/>
      <c r="BB30794" s="77"/>
    </row>
    <row r="30795" spans="50:54" s="79" customFormat="1" ht="0" hidden="1" customHeight="1" x14ac:dyDescent="0.2">
      <c r="AX30795" s="78"/>
      <c r="AZ30795" s="167"/>
      <c r="BA30795" s="77"/>
      <c r="BB30795" s="77"/>
    </row>
    <row r="30796" spans="50:54" s="79" customFormat="1" ht="0" hidden="1" customHeight="1" x14ac:dyDescent="0.2">
      <c r="AX30796" s="78"/>
      <c r="AZ30796" s="167"/>
      <c r="BA30796" s="77"/>
      <c r="BB30796" s="77"/>
    </row>
    <row r="30797" spans="50:54" s="79" customFormat="1" ht="0" hidden="1" customHeight="1" x14ac:dyDescent="0.2">
      <c r="AX30797" s="78"/>
      <c r="AZ30797" s="167"/>
      <c r="BA30797" s="77"/>
      <c r="BB30797" s="77"/>
    </row>
    <row r="30798" spans="50:54" s="79" customFormat="1" ht="0" hidden="1" customHeight="1" x14ac:dyDescent="0.2">
      <c r="AX30798" s="78"/>
      <c r="AZ30798" s="167"/>
      <c r="BA30798" s="77"/>
      <c r="BB30798" s="77"/>
    </row>
    <row r="30799" spans="50:54" s="79" customFormat="1" ht="0" hidden="1" customHeight="1" x14ac:dyDescent="0.2">
      <c r="AX30799" s="78"/>
      <c r="AZ30799" s="167"/>
      <c r="BA30799" s="77"/>
      <c r="BB30799" s="77"/>
    </row>
    <row r="30800" spans="50:54" s="79" customFormat="1" ht="0" hidden="1" customHeight="1" x14ac:dyDescent="0.2">
      <c r="AX30800" s="78"/>
      <c r="AZ30800" s="167"/>
      <c r="BA30800" s="77"/>
      <c r="BB30800" s="77"/>
    </row>
    <row r="30801" spans="50:54" s="79" customFormat="1" ht="0" hidden="1" customHeight="1" x14ac:dyDescent="0.2">
      <c r="AX30801" s="78"/>
      <c r="AZ30801" s="167"/>
      <c r="BA30801" s="77"/>
      <c r="BB30801" s="77"/>
    </row>
    <row r="30802" spans="50:54" s="79" customFormat="1" ht="0" hidden="1" customHeight="1" x14ac:dyDescent="0.2">
      <c r="AX30802" s="78"/>
      <c r="AZ30802" s="167"/>
      <c r="BA30802" s="77"/>
      <c r="BB30802" s="77"/>
    </row>
    <row r="30803" spans="50:54" s="79" customFormat="1" ht="0" hidden="1" customHeight="1" x14ac:dyDescent="0.2">
      <c r="AX30803" s="78"/>
      <c r="AZ30803" s="167"/>
      <c r="BA30803" s="77"/>
      <c r="BB30803" s="77"/>
    </row>
    <row r="30804" spans="50:54" s="79" customFormat="1" ht="0" hidden="1" customHeight="1" x14ac:dyDescent="0.2">
      <c r="AX30804" s="78"/>
      <c r="AZ30804" s="167"/>
      <c r="BA30804" s="77"/>
      <c r="BB30804" s="77"/>
    </row>
    <row r="30805" spans="50:54" s="79" customFormat="1" ht="0" hidden="1" customHeight="1" x14ac:dyDescent="0.2">
      <c r="AX30805" s="78"/>
      <c r="AZ30805" s="167"/>
      <c r="BA30805" s="77"/>
      <c r="BB30805" s="77"/>
    </row>
    <row r="30806" spans="50:54" s="79" customFormat="1" ht="0" hidden="1" customHeight="1" x14ac:dyDescent="0.2">
      <c r="AX30806" s="78"/>
      <c r="AZ30806" s="167"/>
      <c r="BA30806" s="77"/>
      <c r="BB30806" s="77"/>
    </row>
    <row r="30807" spans="50:54" s="79" customFormat="1" ht="0" hidden="1" customHeight="1" x14ac:dyDescent="0.2">
      <c r="AX30807" s="78"/>
      <c r="AZ30807" s="167"/>
      <c r="BA30807" s="77"/>
      <c r="BB30807" s="77"/>
    </row>
    <row r="30808" spans="50:54" s="79" customFormat="1" ht="0" hidden="1" customHeight="1" x14ac:dyDescent="0.2">
      <c r="AX30808" s="78"/>
      <c r="AZ30808" s="167"/>
      <c r="BA30808" s="77"/>
      <c r="BB30808" s="77"/>
    </row>
    <row r="30809" spans="50:54" s="79" customFormat="1" ht="0" hidden="1" customHeight="1" x14ac:dyDescent="0.2">
      <c r="AX30809" s="78"/>
      <c r="AZ30809" s="167"/>
      <c r="BA30809" s="77"/>
      <c r="BB30809" s="77"/>
    </row>
    <row r="30810" spans="50:54" s="79" customFormat="1" ht="0" hidden="1" customHeight="1" x14ac:dyDescent="0.2">
      <c r="AX30810" s="78"/>
      <c r="AZ30810" s="167"/>
      <c r="BA30810" s="77"/>
      <c r="BB30810" s="77"/>
    </row>
    <row r="30811" spans="50:54" s="79" customFormat="1" ht="0" hidden="1" customHeight="1" x14ac:dyDescent="0.2">
      <c r="AX30811" s="78"/>
      <c r="AZ30811" s="167"/>
      <c r="BA30811" s="77"/>
      <c r="BB30811" s="77"/>
    </row>
    <row r="30812" spans="50:54" s="79" customFormat="1" ht="0" hidden="1" customHeight="1" x14ac:dyDescent="0.2">
      <c r="AX30812" s="78"/>
      <c r="AZ30812" s="167"/>
      <c r="BA30812" s="77"/>
      <c r="BB30812" s="77"/>
    </row>
    <row r="30813" spans="50:54" s="79" customFormat="1" ht="0" hidden="1" customHeight="1" x14ac:dyDescent="0.2">
      <c r="AX30813" s="78"/>
      <c r="AZ30813" s="167"/>
      <c r="BA30813" s="77"/>
      <c r="BB30813" s="77"/>
    </row>
    <row r="30814" spans="50:54" s="79" customFormat="1" ht="0" hidden="1" customHeight="1" x14ac:dyDescent="0.2">
      <c r="AX30814" s="78"/>
      <c r="AZ30814" s="167"/>
      <c r="BA30814" s="77"/>
      <c r="BB30814" s="77"/>
    </row>
    <row r="30815" spans="50:54" s="79" customFormat="1" ht="0" hidden="1" customHeight="1" x14ac:dyDescent="0.2">
      <c r="AX30815" s="78"/>
      <c r="AZ30815" s="167"/>
      <c r="BA30815" s="77"/>
      <c r="BB30815" s="77"/>
    </row>
    <row r="30816" spans="50:54" s="79" customFormat="1" ht="0" hidden="1" customHeight="1" x14ac:dyDescent="0.2">
      <c r="AX30816" s="78"/>
      <c r="AZ30816" s="167"/>
      <c r="BA30816" s="77"/>
      <c r="BB30816" s="77"/>
    </row>
    <row r="30817" spans="50:54" s="79" customFormat="1" ht="0" hidden="1" customHeight="1" x14ac:dyDescent="0.2">
      <c r="AX30817" s="78"/>
      <c r="AZ30817" s="167"/>
      <c r="BA30817" s="77"/>
      <c r="BB30817" s="77"/>
    </row>
    <row r="30818" spans="50:54" s="79" customFormat="1" ht="0" hidden="1" customHeight="1" x14ac:dyDescent="0.2">
      <c r="AX30818" s="78"/>
      <c r="AZ30818" s="167"/>
      <c r="BA30818" s="77"/>
      <c r="BB30818" s="77"/>
    </row>
    <row r="30819" spans="50:54" s="79" customFormat="1" ht="0" hidden="1" customHeight="1" x14ac:dyDescent="0.2">
      <c r="AX30819" s="78"/>
      <c r="AZ30819" s="167"/>
      <c r="BA30819" s="77"/>
      <c r="BB30819" s="77"/>
    </row>
    <row r="30820" spans="50:54" s="79" customFormat="1" ht="0" hidden="1" customHeight="1" x14ac:dyDescent="0.2">
      <c r="AX30820" s="78"/>
      <c r="AZ30820" s="167"/>
      <c r="BA30820" s="77"/>
      <c r="BB30820" s="77"/>
    </row>
    <row r="30821" spans="50:54" s="79" customFormat="1" ht="0" hidden="1" customHeight="1" x14ac:dyDescent="0.2">
      <c r="AX30821" s="78"/>
      <c r="AZ30821" s="167"/>
      <c r="BA30821" s="77"/>
      <c r="BB30821" s="77"/>
    </row>
    <row r="30822" spans="50:54" s="79" customFormat="1" ht="0" hidden="1" customHeight="1" x14ac:dyDescent="0.2">
      <c r="AX30822" s="78"/>
      <c r="AZ30822" s="167"/>
      <c r="BA30822" s="77"/>
      <c r="BB30822" s="77"/>
    </row>
    <row r="30823" spans="50:54" s="79" customFormat="1" ht="0" hidden="1" customHeight="1" x14ac:dyDescent="0.2">
      <c r="AX30823" s="78"/>
      <c r="AZ30823" s="167"/>
      <c r="BA30823" s="77"/>
      <c r="BB30823" s="77"/>
    </row>
    <row r="30824" spans="50:54" s="79" customFormat="1" ht="0" hidden="1" customHeight="1" x14ac:dyDescent="0.2">
      <c r="AX30824" s="78"/>
      <c r="AZ30824" s="167"/>
      <c r="BA30824" s="77"/>
      <c r="BB30824" s="77"/>
    </row>
    <row r="30825" spans="50:54" s="79" customFormat="1" ht="0" hidden="1" customHeight="1" x14ac:dyDescent="0.2">
      <c r="AX30825" s="78"/>
      <c r="AZ30825" s="167"/>
      <c r="BA30825" s="77"/>
      <c r="BB30825" s="77"/>
    </row>
    <row r="30826" spans="50:54" s="79" customFormat="1" ht="0" hidden="1" customHeight="1" x14ac:dyDescent="0.2">
      <c r="AX30826" s="78"/>
      <c r="AZ30826" s="167"/>
      <c r="BA30826" s="77"/>
      <c r="BB30826" s="77"/>
    </row>
    <row r="30827" spans="50:54" s="79" customFormat="1" ht="0" hidden="1" customHeight="1" x14ac:dyDescent="0.2">
      <c r="AX30827" s="78"/>
      <c r="AZ30827" s="167"/>
      <c r="BA30827" s="77"/>
      <c r="BB30827" s="77"/>
    </row>
    <row r="30828" spans="50:54" s="79" customFormat="1" ht="0" hidden="1" customHeight="1" x14ac:dyDescent="0.2">
      <c r="AX30828" s="78"/>
      <c r="AZ30828" s="167"/>
      <c r="BA30828" s="77"/>
      <c r="BB30828" s="77"/>
    </row>
    <row r="30829" spans="50:54" s="79" customFormat="1" ht="0" hidden="1" customHeight="1" x14ac:dyDescent="0.2">
      <c r="AX30829" s="78"/>
      <c r="AZ30829" s="167"/>
      <c r="BA30829" s="77"/>
      <c r="BB30829" s="77"/>
    </row>
    <row r="30830" spans="50:54" s="79" customFormat="1" ht="0" hidden="1" customHeight="1" x14ac:dyDescent="0.2">
      <c r="AX30830" s="78"/>
      <c r="AZ30830" s="167"/>
      <c r="BA30830" s="77"/>
      <c r="BB30830" s="77"/>
    </row>
    <row r="30831" spans="50:54" s="79" customFormat="1" ht="0" hidden="1" customHeight="1" x14ac:dyDescent="0.2">
      <c r="AX30831" s="78"/>
      <c r="AZ30831" s="167"/>
      <c r="BA30831" s="77"/>
      <c r="BB30831" s="77"/>
    </row>
    <row r="30832" spans="50:54" s="79" customFormat="1" ht="0" hidden="1" customHeight="1" x14ac:dyDescent="0.2">
      <c r="AX30832" s="78"/>
      <c r="AZ30832" s="167"/>
      <c r="BA30832" s="77"/>
      <c r="BB30832" s="77"/>
    </row>
    <row r="30833" spans="50:54" s="79" customFormat="1" ht="0" hidden="1" customHeight="1" x14ac:dyDescent="0.2">
      <c r="AX30833" s="78"/>
      <c r="AZ30833" s="167"/>
      <c r="BA30833" s="77"/>
      <c r="BB30833" s="77"/>
    </row>
    <row r="30834" spans="50:54" s="79" customFormat="1" ht="0" hidden="1" customHeight="1" x14ac:dyDescent="0.2">
      <c r="AX30834" s="78"/>
      <c r="AZ30834" s="167"/>
      <c r="BA30834" s="77"/>
      <c r="BB30834" s="77"/>
    </row>
    <row r="30835" spans="50:54" s="79" customFormat="1" ht="0" hidden="1" customHeight="1" x14ac:dyDescent="0.2">
      <c r="AX30835" s="78"/>
      <c r="AZ30835" s="167"/>
      <c r="BA30835" s="77"/>
      <c r="BB30835" s="77"/>
    </row>
    <row r="30836" spans="50:54" s="79" customFormat="1" ht="0" hidden="1" customHeight="1" x14ac:dyDescent="0.2">
      <c r="AX30836" s="78"/>
      <c r="AZ30836" s="167"/>
      <c r="BA30836" s="77"/>
      <c r="BB30836" s="77"/>
    </row>
    <row r="30837" spans="50:54" s="79" customFormat="1" ht="0" hidden="1" customHeight="1" x14ac:dyDescent="0.2">
      <c r="AX30837" s="78"/>
      <c r="AZ30837" s="167"/>
      <c r="BA30837" s="77"/>
      <c r="BB30837" s="77"/>
    </row>
    <row r="30838" spans="50:54" s="79" customFormat="1" ht="0" hidden="1" customHeight="1" x14ac:dyDescent="0.2">
      <c r="AX30838" s="78"/>
      <c r="AZ30838" s="167"/>
      <c r="BA30838" s="77"/>
      <c r="BB30838" s="77"/>
    </row>
    <row r="30839" spans="50:54" s="79" customFormat="1" ht="0" hidden="1" customHeight="1" x14ac:dyDescent="0.2">
      <c r="AX30839" s="78"/>
      <c r="AZ30839" s="167"/>
      <c r="BA30839" s="77"/>
      <c r="BB30839" s="77"/>
    </row>
    <row r="30840" spans="50:54" s="79" customFormat="1" ht="0" hidden="1" customHeight="1" x14ac:dyDescent="0.2">
      <c r="AX30840" s="78"/>
      <c r="AZ30840" s="167"/>
      <c r="BA30840" s="77"/>
      <c r="BB30840" s="77"/>
    </row>
    <row r="30841" spans="50:54" s="79" customFormat="1" ht="0" hidden="1" customHeight="1" x14ac:dyDescent="0.2">
      <c r="AX30841" s="78"/>
      <c r="AZ30841" s="167"/>
      <c r="BA30841" s="77"/>
      <c r="BB30841" s="77"/>
    </row>
    <row r="30842" spans="50:54" s="79" customFormat="1" ht="0" hidden="1" customHeight="1" x14ac:dyDescent="0.2">
      <c r="AX30842" s="78"/>
      <c r="AZ30842" s="167"/>
      <c r="BA30842" s="77"/>
      <c r="BB30842" s="77"/>
    </row>
    <row r="30843" spans="50:54" s="79" customFormat="1" ht="0" hidden="1" customHeight="1" x14ac:dyDescent="0.2">
      <c r="AX30843" s="78"/>
      <c r="AZ30843" s="167"/>
      <c r="BA30843" s="77"/>
      <c r="BB30843" s="77"/>
    </row>
    <row r="30844" spans="50:54" s="79" customFormat="1" ht="0" hidden="1" customHeight="1" x14ac:dyDescent="0.2">
      <c r="AX30844" s="78"/>
      <c r="AZ30844" s="167"/>
      <c r="BA30844" s="77"/>
      <c r="BB30844" s="77"/>
    </row>
    <row r="30845" spans="50:54" s="79" customFormat="1" ht="0" hidden="1" customHeight="1" x14ac:dyDescent="0.2">
      <c r="AX30845" s="78"/>
      <c r="AZ30845" s="167"/>
      <c r="BA30845" s="77"/>
      <c r="BB30845" s="77"/>
    </row>
    <row r="30846" spans="50:54" s="79" customFormat="1" ht="0" hidden="1" customHeight="1" x14ac:dyDescent="0.2">
      <c r="AX30846" s="78"/>
      <c r="AZ30846" s="167"/>
      <c r="BA30846" s="77"/>
      <c r="BB30846" s="77"/>
    </row>
    <row r="30847" spans="50:54" s="79" customFormat="1" ht="0" hidden="1" customHeight="1" x14ac:dyDescent="0.2">
      <c r="AX30847" s="78"/>
      <c r="AZ30847" s="167"/>
      <c r="BA30847" s="77"/>
      <c r="BB30847" s="77"/>
    </row>
    <row r="30848" spans="50:54" s="79" customFormat="1" ht="0" hidden="1" customHeight="1" x14ac:dyDescent="0.2">
      <c r="AX30848" s="78"/>
      <c r="AZ30848" s="167"/>
      <c r="BA30848" s="77"/>
      <c r="BB30848" s="77"/>
    </row>
    <row r="30849" spans="50:54" s="79" customFormat="1" ht="0" hidden="1" customHeight="1" x14ac:dyDescent="0.2">
      <c r="AX30849" s="78"/>
      <c r="AZ30849" s="167"/>
      <c r="BA30849" s="77"/>
      <c r="BB30849" s="77"/>
    </row>
    <row r="30850" spans="50:54" s="79" customFormat="1" ht="0" hidden="1" customHeight="1" x14ac:dyDescent="0.2">
      <c r="AX30850" s="78"/>
      <c r="AZ30850" s="167"/>
      <c r="BA30850" s="77"/>
      <c r="BB30850" s="77"/>
    </row>
    <row r="30851" spans="50:54" s="79" customFormat="1" ht="0" hidden="1" customHeight="1" x14ac:dyDescent="0.2">
      <c r="AX30851" s="78"/>
      <c r="AZ30851" s="167"/>
      <c r="BA30851" s="77"/>
      <c r="BB30851" s="77"/>
    </row>
    <row r="30852" spans="50:54" s="79" customFormat="1" ht="0" hidden="1" customHeight="1" x14ac:dyDescent="0.2">
      <c r="AX30852" s="78"/>
      <c r="AZ30852" s="167"/>
      <c r="BA30852" s="77"/>
      <c r="BB30852" s="77"/>
    </row>
    <row r="30853" spans="50:54" s="79" customFormat="1" ht="0" hidden="1" customHeight="1" x14ac:dyDescent="0.2">
      <c r="AX30853" s="78"/>
      <c r="AZ30853" s="167"/>
      <c r="BA30853" s="77"/>
      <c r="BB30853" s="77"/>
    </row>
    <row r="30854" spans="50:54" s="79" customFormat="1" ht="0" hidden="1" customHeight="1" x14ac:dyDescent="0.2">
      <c r="AX30854" s="78"/>
      <c r="AZ30854" s="167"/>
      <c r="BA30854" s="77"/>
      <c r="BB30854" s="77"/>
    </row>
    <row r="30855" spans="50:54" s="79" customFormat="1" ht="0" hidden="1" customHeight="1" x14ac:dyDescent="0.2">
      <c r="AX30855" s="78"/>
      <c r="AZ30855" s="167"/>
      <c r="BA30855" s="77"/>
      <c r="BB30855" s="77"/>
    </row>
    <row r="30856" spans="50:54" s="79" customFormat="1" ht="0" hidden="1" customHeight="1" x14ac:dyDescent="0.2">
      <c r="AX30856" s="78"/>
      <c r="AZ30856" s="167"/>
      <c r="BA30856" s="77"/>
      <c r="BB30856" s="77"/>
    </row>
    <row r="30857" spans="50:54" s="79" customFormat="1" ht="0" hidden="1" customHeight="1" x14ac:dyDescent="0.2">
      <c r="AX30857" s="78"/>
      <c r="AZ30857" s="167"/>
      <c r="BA30857" s="77"/>
      <c r="BB30857" s="77"/>
    </row>
    <row r="30858" spans="50:54" s="79" customFormat="1" ht="0" hidden="1" customHeight="1" x14ac:dyDescent="0.2">
      <c r="AX30858" s="78"/>
      <c r="AZ30858" s="167"/>
      <c r="BA30858" s="77"/>
      <c r="BB30858" s="77"/>
    </row>
    <row r="30859" spans="50:54" s="79" customFormat="1" ht="0" hidden="1" customHeight="1" x14ac:dyDescent="0.2">
      <c r="AX30859" s="78"/>
      <c r="AZ30859" s="167"/>
      <c r="BA30859" s="77"/>
      <c r="BB30859" s="77"/>
    </row>
    <row r="30860" spans="50:54" s="79" customFormat="1" ht="0" hidden="1" customHeight="1" x14ac:dyDescent="0.2">
      <c r="AX30860" s="78"/>
      <c r="AZ30860" s="167"/>
      <c r="BA30860" s="77"/>
      <c r="BB30860" s="77"/>
    </row>
    <row r="30861" spans="50:54" s="79" customFormat="1" ht="0" hidden="1" customHeight="1" x14ac:dyDescent="0.2">
      <c r="AX30861" s="78"/>
      <c r="AZ30861" s="167"/>
      <c r="BA30861" s="77"/>
      <c r="BB30861" s="77"/>
    </row>
    <row r="30862" spans="50:54" s="79" customFormat="1" ht="0" hidden="1" customHeight="1" x14ac:dyDescent="0.2">
      <c r="AX30862" s="78"/>
      <c r="AZ30862" s="167"/>
      <c r="BA30862" s="77"/>
      <c r="BB30862" s="77"/>
    </row>
    <row r="30863" spans="50:54" s="79" customFormat="1" ht="0" hidden="1" customHeight="1" x14ac:dyDescent="0.2">
      <c r="AX30863" s="78"/>
      <c r="AZ30863" s="167"/>
      <c r="BA30863" s="77"/>
      <c r="BB30863" s="77"/>
    </row>
    <row r="30864" spans="50:54" s="79" customFormat="1" ht="0" hidden="1" customHeight="1" x14ac:dyDescent="0.2">
      <c r="AX30864" s="78"/>
      <c r="AZ30864" s="167"/>
      <c r="BA30864" s="77"/>
      <c r="BB30864" s="77"/>
    </row>
    <row r="30865" spans="50:54" s="79" customFormat="1" ht="0" hidden="1" customHeight="1" x14ac:dyDescent="0.2">
      <c r="AX30865" s="78"/>
      <c r="AZ30865" s="167"/>
      <c r="BA30865" s="77"/>
      <c r="BB30865" s="77"/>
    </row>
    <row r="30866" spans="50:54" s="79" customFormat="1" ht="0" hidden="1" customHeight="1" x14ac:dyDescent="0.2">
      <c r="AX30866" s="78"/>
      <c r="AZ30866" s="167"/>
      <c r="BA30866" s="77"/>
      <c r="BB30866" s="77"/>
    </row>
    <row r="30867" spans="50:54" s="79" customFormat="1" ht="0" hidden="1" customHeight="1" x14ac:dyDescent="0.2">
      <c r="AX30867" s="78"/>
      <c r="AZ30867" s="167"/>
      <c r="BA30867" s="77"/>
      <c r="BB30867" s="77"/>
    </row>
    <row r="30868" spans="50:54" s="79" customFormat="1" ht="0" hidden="1" customHeight="1" x14ac:dyDescent="0.2">
      <c r="AX30868" s="78"/>
      <c r="AZ30868" s="167"/>
      <c r="BA30868" s="77"/>
      <c r="BB30868" s="77"/>
    </row>
    <row r="30869" spans="50:54" s="79" customFormat="1" ht="0" hidden="1" customHeight="1" x14ac:dyDescent="0.2">
      <c r="AX30869" s="78"/>
      <c r="AZ30869" s="167"/>
      <c r="BA30869" s="77"/>
      <c r="BB30869" s="77"/>
    </row>
    <row r="30870" spans="50:54" s="79" customFormat="1" ht="0" hidden="1" customHeight="1" x14ac:dyDescent="0.2">
      <c r="AX30870" s="78"/>
      <c r="AZ30870" s="167"/>
      <c r="BA30870" s="77"/>
      <c r="BB30870" s="77"/>
    </row>
    <row r="30871" spans="50:54" s="79" customFormat="1" ht="0" hidden="1" customHeight="1" x14ac:dyDescent="0.2">
      <c r="AX30871" s="78"/>
      <c r="AZ30871" s="167"/>
      <c r="BA30871" s="77"/>
      <c r="BB30871" s="77"/>
    </row>
    <row r="30872" spans="50:54" s="79" customFormat="1" ht="0" hidden="1" customHeight="1" x14ac:dyDescent="0.2">
      <c r="AX30872" s="78"/>
      <c r="AZ30872" s="167"/>
      <c r="BA30872" s="77"/>
      <c r="BB30872" s="77"/>
    </row>
    <row r="30873" spans="50:54" s="79" customFormat="1" ht="0" hidden="1" customHeight="1" x14ac:dyDescent="0.2">
      <c r="AX30873" s="78"/>
      <c r="AZ30873" s="167"/>
      <c r="BA30873" s="77"/>
      <c r="BB30873" s="77"/>
    </row>
    <row r="30874" spans="50:54" s="79" customFormat="1" ht="0" hidden="1" customHeight="1" x14ac:dyDescent="0.2">
      <c r="AX30874" s="78"/>
      <c r="AZ30874" s="167"/>
      <c r="BA30874" s="77"/>
      <c r="BB30874" s="77"/>
    </row>
    <row r="30875" spans="50:54" s="79" customFormat="1" ht="0" hidden="1" customHeight="1" x14ac:dyDescent="0.2">
      <c r="AX30875" s="78"/>
      <c r="AZ30875" s="167"/>
      <c r="BA30875" s="77"/>
      <c r="BB30875" s="77"/>
    </row>
    <row r="30876" spans="50:54" s="79" customFormat="1" ht="0" hidden="1" customHeight="1" x14ac:dyDescent="0.2">
      <c r="AX30876" s="78"/>
      <c r="AZ30876" s="167"/>
      <c r="BA30876" s="77"/>
      <c r="BB30876" s="77"/>
    </row>
    <row r="30877" spans="50:54" s="79" customFormat="1" ht="0" hidden="1" customHeight="1" x14ac:dyDescent="0.2">
      <c r="AX30877" s="78"/>
      <c r="AZ30877" s="167"/>
      <c r="BA30877" s="77"/>
      <c r="BB30877" s="77"/>
    </row>
    <row r="30878" spans="50:54" s="79" customFormat="1" ht="0" hidden="1" customHeight="1" x14ac:dyDescent="0.2">
      <c r="AX30878" s="78"/>
      <c r="AZ30878" s="167"/>
      <c r="BA30878" s="77"/>
      <c r="BB30878" s="77"/>
    </row>
    <row r="30879" spans="50:54" s="79" customFormat="1" ht="0" hidden="1" customHeight="1" x14ac:dyDescent="0.2">
      <c r="AX30879" s="78"/>
      <c r="AZ30879" s="167"/>
      <c r="BA30879" s="77"/>
      <c r="BB30879" s="77"/>
    </row>
    <row r="30880" spans="50:54" s="79" customFormat="1" ht="0" hidden="1" customHeight="1" x14ac:dyDescent="0.2">
      <c r="AX30880" s="78"/>
      <c r="AZ30880" s="167"/>
      <c r="BA30880" s="77"/>
      <c r="BB30880" s="77"/>
    </row>
    <row r="30881" spans="50:54" s="79" customFormat="1" ht="0" hidden="1" customHeight="1" x14ac:dyDescent="0.2">
      <c r="AX30881" s="78"/>
      <c r="AZ30881" s="167"/>
      <c r="BA30881" s="77"/>
      <c r="BB30881" s="77"/>
    </row>
    <row r="30882" spans="50:54" s="79" customFormat="1" ht="0" hidden="1" customHeight="1" x14ac:dyDescent="0.2">
      <c r="AX30882" s="78"/>
      <c r="AZ30882" s="167"/>
      <c r="BA30882" s="77"/>
      <c r="BB30882" s="77"/>
    </row>
    <row r="30883" spans="50:54" s="79" customFormat="1" ht="0" hidden="1" customHeight="1" x14ac:dyDescent="0.2">
      <c r="AX30883" s="78"/>
      <c r="AZ30883" s="167"/>
      <c r="BA30883" s="77"/>
      <c r="BB30883" s="77"/>
    </row>
    <row r="30884" spans="50:54" s="79" customFormat="1" ht="0" hidden="1" customHeight="1" x14ac:dyDescent="0.2">
      <c r="AX30884" s="78"/>
      <c r="AZ30884" s="167"/>
      <c r="BA30884" s="77"/>
      <c r="BB30884" s="77"/>
    </row>
    <row r="30885" spans="50:54" s="79" customFormat="1" ht="0" hidden="1" customHeight="1" x14ac:dyDescent="0.2">
      <c r="AX30885" s="78"/>
      <c r="AZ30885" s="167"/>
      <c r="BA30885" s="77"/>
      <c r="BB30885" s="77"/>
    </row>
    <row r="30886" spans="50:54" s="79" customFormat="1" ht="0" hidden="1" customHeight="1" x14ac:dyDescent="0.2">
      <c r="AX30886" s="78"/>
      <c r="AZ30886" s="167"/>
      <c r="BA30886" s="77"/>
      <c r="BB30886" s="77"/>
    </row>
    <row r="30887" spans="50:54" s="79" customFormat="1" ht="0" hidden="1" customHeight="1" x14ac:dyDescent="0.2">
      <c r="AX30887" s="78"/>
      <c r="AZ30887" s="167"/>
      <c r="BA30887" s="77"/>
      <c r="BB30887" s="77"/>
    </row>
    <row r="30888" spans="50:54" s="79" customFormat="1" ht="0" hidden="1" customHeight="1" x14ac:dyDescent="0.2">
      <c r="AX30888" s="78"/>
      <c r="AZ30888" s="167"/>
      <c r="BA30888" s="77"/>
      <c r="BB30888" s="77"/>
    </row>
    <row r="30889" spans="50:54" s="79" customFormat="1" ht="0" hidden="1" customHeight="1" x14ac:dyDescent="0.2">
      <c r="AX30889" s="78"/>
      <c r="AZ30889" s="167"/>
      <c r="BA30889" s="77"/>
      <c r="BB30889" s="77"/>
    </row>
    <row r="30890" spans="50:54" s="79" customFormat="1" ht="0" hidden="1" customHeight="1" x14ac:dyDescent="0.2">
      <c r="AX30890" s="78"/>
      <c r="AZ30890" s="167"/>
      <c r="BA30890" s="77"/>
      <c r="BB30890" s="77"/>
    </row>
    <row r="30891" spans="50:54" s="79" customFormat="1" ht="0" hidden="1" customHeight="1" x14ac:dyDescent="0.2">
      <c r="AX30891" s="78"/>
      <c r="AZ30891" s="167"/>
      <c r="BA30891" s="77"/>
      <c r="BB30891" s="77"/>
    </row>
    <row r="30892" spans="50:54" s="79" customFormat="1" ht="0" hidden="1" customHeight="1" x14ac:dyDescent="0.2">
      <c r="AX30892" s="78"/>
      <c r="AZ30892" s="167"/>
      <c r="BA30892" s="77"/>
      <c r="BB30892" s="77"/>
    </row>
    <row r="30893" spans="50:54" s="79" customFormat="1" ht="0" hidden="1" customHeight="1" x14ac:dyDescent="0.2">
      <c r="AX30893" s="78"/>
      <c r="AZ30893" s="167"/>
      <c r="BA30893" s="77"/>
      <c r="BB30893" s="77"/>
    </row>
    <row r="30894" spans="50:54" s="79" customFormat="1" ht="0" hidden="1" customHeight="1" x14ac:dyDescent="0.2">
      <c r="AX30894" s="78"/>
      <c r="AZ30894" s="167"/>
      <c r="BA30894" s="77"/>
      <c r="BB30894" s="77"/>
    </row>
    <row r="30895" spans="50:54" s="79" customFormat="1" ht="0" hidden="1" customHeight="1" x14ac:dyDescent="0.2">
      <c r="AX30895" s="78"/>
      <c r="AZ30895" s="167"/>
      <c r="BA30895" s="77"/>
      <c r="BB30895" s="77"/>
    </row>
    <row r="30896" spans="50:54" s="79" customFormat="1" ht="0" hidden="1" customHeight="1" x14ac:dyDescent="0.2">
      <c r="AX30896" s="78"/>
      <c r="AZ30896" s="167"/>
      <c r="BA30896" s="77"/>
      <c r="BB30896" s="77"/>
    </row>
    <row r="30897" spans="50:54" s="79" customFormat="1" ht="0" hidden="1" customHeight="1" x14ac:dyDescent="0.2">
      <c r="AX30897" s="78"/>
      <c r="AZ30897" s="167"/>
      <c r="BA30897" s="77"/>
      <c r="BB30897" s="77"/>
    </row>
    <row r="30898" spans="50:54" s="79" customFormat="1" ht="0" hidden="1" customHeight="1" x14ac:dyDescent="0.2">
      <c r="AX30898" s="78"/>
      <c r="AZ30898" s="167"/>
      <c r="BA30898" s="77"/>
      <c r="BB30898" s="77"/>
    </row>
    <row r="30899" spans="50:54" s="79" customFormat="1" ht="0" hidden="1" customHeight="1" x14ac:dyDescent="0.2">
      <c r="AX30899" s="78"/>
      <c r="AZ30899" s="167"/>
      <c r="BA30899" s="77"/>
      <c r="BB30899" s="77"/>
    </row>
    <row r="30900" spans="50:54" s="79" customFormat="1" ht="0" hidden="1" customHeight="1" x14ac:dyDescent="0.2">
      <c r="AX30900" s="78"/>
      <c r="AZ30900" s="167"/>
      <c r="BA30900" s="77"/>
      <c r="BB30900" s="77"/>
    </row>
    <row r="30901" spans="50:54" s="79" customFormat="1" ht="0" hidden="1" customHeight="1" x14ac:dyDescent="0.2">
      <c r="AX30901" s="78"/>
      <c r="AZ30901" s="167"/>
      <c r="BA30901" s="77"/>
      <c r="BB30901" s="77"/>
    </row>
    <row r="30902" spans="50:54" s="79" customFormat="1" ht="0" hidden="1" customHeight="1" x14ac:dyDescent="0.2">
      <c r="AX30902" s="78"/>
      <c r="AZ30902" s="167"/>
      <c r="BA30902" s="77"/>
      <c r="BB30902" s="77"/>
    </row>
    <row r="30903" spans="50:54" s="79" customFormat="1" ht="0" hidden="1" customHeight="1" x14ac:dyDescent="0.2">
      <c r="AX30903" s="78"/>
      <c r="AZ30903" s="167"/>
      <c r="BA30903" s="77"/>
      <c r="BB30903" s="77"/>
    </row>
    <row r="30904" spans="50:54" s="79" customFormat="1" ht="0" hidden="1" customHeight="1" x14ac:dyDescent="0.2">
      <c r="AX30904" s="78"/>
      <c r="AZ30904" s="167"/>
      <c r="BA30904" s="77"/>
      <c r="BB30904" s="77"/>
    </row>
    <row r="30905" spans="50:54" s="79" customFormat="1" ht="0" hidden="1" customHeight="1" x14ac:dyDescent="0.2">
      <c r="AX30905" s="78"/>
      <c r="AZ30905" s="167"/>
      <c r="BA30905" s="77"/>
      <c r="BB30905" s="77"/>
    </row>
    <row r="30906" spans="50:54" s="79" customFormat="1" ht="0" hidden="1" customHeight="1" x14ac:dyDescent="0.2">
      <c r="AX30906" s="78"/>
      <c r="AZ30906" s="167"/>
      <c r="BA30906" s="77"/>
      <c r="BB30906" s="77"/>
    </row>
    <row r="30907" spans="50:54" s="79" customFormat="1" ht="0" hidden="1" customHeight="1" x14ac:dyDescent="0.2">
      <c r="AX30907" s="78"/>
      <c r="AZ30907" s="167"/>
      <c r="BA30907" s="77"/>
      <c r="BB30907" s="77"/>
    </row>
    <row r="30908" spans="50:54" s="79" customFormat="1" ht="0" hidden="1" customHeight="1" x14ac:dyDescent="0.2">
      <c r="AX30908" s="78"/>
      <c r="AZ30908" s="167"/>
      <c r="BA30908" s="77"/>
      <c r="BB30908" s="77"/>
    </row>
    <row r="30909" spans="50:54" s="79" customFormat="1" ht="0" hidden="1" customHeight="1" x14ac:dyDescent="0.2">
      <c r="AX30909" s="78"/>
      <c r="AZ30909" s="167"/>
      <c r="BA30909" s="77"/>
      <c r="BB30909" s="77"/>
    </row>
    <row r="30910" spans="50:54" s="79" customFormat="1" ht="0" hidden="1" customHeight="1" x14ac:dyDescent="0.2">
      <c r="AX30910" s="78"/>
      <c r="AZ30910" s="167"/>
      <c r="BA30910" s="77"/>
      <c r="BB30910" s="77"/>
    </row>
    <row r="30911" spans="50:54" s="79" customFormat="1" ht="0" hidden="1" customHeight="1" x14ac:dyDescent="0.2">
      <c r="AX30911" s="78"/>
      <c r="AZ30911" s="167"/>
      <c r="BA30911" s="77"/>
      <c r="BB30911" s="77"/>
    </row>
    <row r="30912" spans="50:54" s="79" customFormat="1" ht="0" hidden="1" customHeight="1" x14ac:dyDescent="0.2">
      <c r="AX30912" s="78"/>
      <c r="AZ30912" s="167"/>
      <c r="BA30912" s="77"/>
      <c r="BB30912" s="77"/>
    </row>
    <row r="30913" spans="50:54" s="79" customFormat="1" ht="0" hidden="1" customHeight="1" x14ac:dyDescent="0.2">
      <c r="AX30913" s="78"/>
      <c r="AZ30913" s="167"/>
      <c r="BA30913" s="77"/>
      <c r="BB30913" s="77"/>
    </row>
    <row r="30914" spans="50:54" s="79" customFormat="1" ht="0" hidden="1" customHeight="1" x14ac:dyDescent="0.2">
      <c r="AX30914" s="78"/>
      <c r="AZ30914" s="167"/>
      <c r="BA30914" s="77"/>
      <c r="BB30914" s="77"/>
    </row>
    <row r="30915" spans="50:54" s="79" customFormat="1" ht="0" hidden="1" customHeight="1" x14ac:dyDescent="0.2">
      <c r="AX30915" s="78"/>
      <c r="AZ30915" s="167"/>
      <c r="BA30915" s="77"/>
      <c r="BB30915" s="77"/>
    </row>
    <row r="30916" spans="50:54" s="79" customFormat="1" ht="0" hidden="1" customHeight="1" x14ac:dyDescent="0.2">
      <c r="AX30916" s="78"/>
      <c r="AZ30916" s="167"/>
      <c r="BA30916" s="77"/>
      <c r="BB30916" s="77"/>
    </row>
    <row r="30917" spans="50:54" s="79" customFormat="1" ht="0" hidden="1" customHeight="1" x14ac:dyDescent="0.2">
      <c r="AX30917" s="78"/>
      <c r="AZ30917" s="167"/>
      <c r="BA30917" s="77"/>
      <c r="BB30917" s="77"/>
    </row>
    <row r="30918" spans="50:54" s="79" customFormat="1" ht="0" hidden="1" customHeight="1" x14ac:dyDescent="0.2">
      <c r="AX30918" s="78"/>
      <c r="AZ30918" s="167"/>
      <c r="BA30918" s="77"/>
      <c r="BB30918" s="77"/>
    </row>
    <row r="30919" spans="50:54" s="79" customFormat="1" ht="0" hidden="1" customHeight="1" x14ac:dyDescent="0.2">
      <c r="AX30919" s="78"/>
      <c r="AZ30919" s="167"/>
      <c r="BA30919" s="77"/>
      <c r="BB30919" s="77"/>
    </row>
    <row r="30920" spans="50:54" s="79" customFormat="1" ht="0" hidden="1" customHeight="1" x14ac:dyDescent="0.2">
      <c r="AX30920" s="78"/>
      <c r="AZ30920" s="167"/>
      <c r="BA30920" s="77"/>
      <c r="BB30920" s="77"/>
    </row>
    <row r="30921" spans="50:54" s="79" customFormat="1" ht="0" hidden="1" customHeight="1" x14ac:dyDescent="0.2">
      <c r="AX30921" s="78"/>
      <c r="AZ30921" s="167"/>
      <c r="BA30921" s="77"/>
      <c r="BB30921" s="77"/>
    </row>
    <row r="30922" spans="50:54" s="79" customFormat="1" ht="0" hidden="1" customHeight="1" x14ac:dyDescent="0.2">
      <c r="AX30922" s="78"/>
      <c r="AZ30922" s="167"/>
      <c r="BA30922" s="77"/>
      <c r="BB30922" s="77"/>
    </row>
    <row r="30923" spans="50:54" s="79" customFormat="1" ht="0" hidden="1" customHeight="1" x14ac:dyDescent="0.2">
      <c r="AX30923" s="78"/>
      <c r="AZ30923" s="167"/>
      <c r="BA30923" s="77"/>
      <c r="BB30923" s="77"/>
    </row>
    <row r="30924" spans="50:54" s="79" customFormat="1" ht="0" hidden="1" customHeight="1" x14ac:dyDescent="0.2">
      <c r="AX30924" s="78"/>
      <c r="AZ30924" s="167"/>
      <c r="BA30924" s="77"/>
      <c r="BB30924" s="77"/>
    </row>
    <row r="30925" spans="50:54" s="79" customFormat="1" ht="0" hidden="1" customHeight="1" x14ac:dyDescent="0.2">
      <c r="AX30925" s="78"/>
      <c r="AZ30925" s="167"/>
      <c r="BA30925" s="77"/>
      <c r="BB30925" s="77"/>
    </row>
    <row r="30926" spans="50:54" s="79" customFormat="1" ht="0" hidden="1" customHeight="1" x14ac:dyDescent="0.2">
      <c r="AX30926" s="78"/>
      <c r="AZ30926" s="167"/>
      <c r="BA30926" s="77"/>
      <c r="BB30926" s="77"/>
    </row>
    <row r="30927" spans="50:54" s="79" customFormat="1" ht="0" hidden="1" customHeight="1" x14ac:dyDescent="0.2">
      <c r="AX30927" s="78"/>
      <c r="AZ30927" s="167"/>
      <c r="BA30927" s="77"/>
      <c r="BB30927" s="77"/>
    </row>
    <row r="30928" spans="50:54" s="79" customFormat="1" ht="0" hidden="1" customHeight="1" x14ac:dyDescent="0.2">
      <c r="AX30928" s="78"/>
      <c r="AZ30928" s="167"/>
      <c r="BA30928" s="77"/>
      <c r="BB30928" s="77"/>
    </row>
    <row r="30929" spans="50:54" s="79" customFormat="1" ht="0" hidden="1" customHeight="1" x14ac:dyDescent="0.2">
      <c r="AX30929" s="78"/>
      <c r="AZ30929" s="167"/>
      <c r="BA30929" s="77"/>
      <c r="BB30929" s="77"/>
    </row>
    <row r="30930" spans="50:54" s="79" customFormat="1" ht="0" hidden="1" customHeight="1" x14ac:dyDescent="0.2">
      <c r="AX30930" s="78"/>
      <c r="AZ30930" s="167"/>
      <c r="BA30930" s="77"/>
      <c r="BB30930" s="77"/>
    </row>
    <row r="30931" spans="50:54" s="79" customFormat="1" ht="0" hidden="1" customHeight="1" x14ac:dyDescent="0.2">
      <c r="AX30931" s="78"/>
      <c r="AZ30931" s="167"/>
      <c r="BA30931" s="77"/>
      <c r="BB30931" s="77"/>
    </row>
    <row r="30932" spans="50:54" s="79" customFormat="1" ht="0" hidden="1" customHeight="1" x14ac:dyDescent="0.2">
      <c r="AX30932" s="78"/>
      <c r="AZ30932" s="167"/>
      <c r="BA30932" s="77"/>
      <c r="BB30932" s="77"/>
    </row>
    <row r="30933" spans="50:54" s="79" customFormat="1" ht="0" hidden="1" customHeight="1" x14ac:dyDescent="0.2">
      <c r="AX30933" s="78"/>
      <c r="AZ30933" s="167"/>
      <c r="BA30933" s="77"/>
      <c r="BB30933" s="77"/>
    </row>
    <row r="30934" spans="50:54" s="79" customFormat="1" ht="0" hidden="1" customHeight="1" x14ac:dyDescent="0.2">
      <c r="AX30934" s="78"/>
      <c r="AZ30934" s="167"/>
      <c r="BA30934" s="77"/>
      <c r="BB30934" s="77"/>
    </row>
    <row r="30935" spans="50:54" s="79" customFormat="1" ht="0" hidden="1" customHeight="1" x14ac:dyDescent="0.2">
      <c r="AX30935" s="78"/>
      <c r="AZ30935" s="167"/>
      <c r="BA30935" s="77"/>
      <c r="BB30935" s="77"/>
    </row>
    <row r="30936" spans="50:54" s="79" customFormat="1" ht="0" hidden="1" customHeight="1" x14ac:dyDescent="0.2">
      <c r="AX30936" s="78"/>
      <c r="AZ30936" s="167"/>
      <c r="BA30936" s="77"/>
      <c r="BB30936" s="77"/>
    </row>
    <row r="30937" spans="50:54" s="79" customFormat="1" ht="0" hidden="1" customHeight="1" x14ac:dyDescent="0.2">
      <c r="AX30937" s="78"/>
      <c r="AZ30937" s="167"/>
      <c r="BA30937" s="77"/>
      <c r="BB30937" s="77"/>
    </row>
    <row r="30938" spans="50:54" s="79" customFormat="1" ht="0" hidden="1" customHeight="1" x14ac:dyDescent="0.2">
      <c r="AX30938" s="78"/>
      <c r="AZ30938" s="167"/>
      <c r="BA30938" s="77"/>
      <c r="BB30938" s="77"/>
    </row>
    <row r="30939" spans="50:54" s="79" customFormat="1" ht="0" hidden="1" customHeight="1" x14ac:dyDescent="0.2">
      <c r="AX30939" s="78"/>
      <c r="AZ30939" s="167"/>
      <c r="BA30939" s="77"/>
      <c r="BB30939" s="77"/>
    </row>
    <row r="30940" spans="50:54" s="79" customFormat="1" ht="0" hidden="1" customHeight="1" x14ac:dyDescent="0.2">
      <c r="AX30940" s="78"/>
      <c r="AZ30940" s="167"/>
      <c r="BA30940" s="77"/>
      <c r="BB30940" s="77"/>
    </row>
    <row r="30941" spans="50:54" s="79" customFormat="1" ht="0" hidden="1" customHeight="1" x14ac:dyDescent="0.2">
      <c r="AX30941" s="78"/>
      <c r="AZ30941" s="167"/>
      <c r="BA30941" s="77"/>
      <c r="BB30941" s="77"/>
    </row>
    <row r="30942" spans="50:54" s="79" customFormat="1" ht="0" hidden="1" customHeight="1" x14ac:dyDescent="0.2">
      <c r="AX30942" s="78"/>
      <c r="AZ30942" s="167"/>
      <c r="BA30942" s="77"/>
      <c r="BB30942" s="77"/>
    </row>
    <row r="30943" spans="50:54" s="79" customFormat="1" ht="0" hidden="1" customHeight="1" x14ac:dyDescent="0.2">
      <c r="AX30943" s="78"/>
      <c r="AZ30943" s="167"/>
      <c r="BA30943" s="77"/>
      <c r="BB30943" s="77"/>
    </row>
    <row r="30944" spans="50:54" s="79" customFormat="1" ht="0" hidden="1" customHeight="1" x14ac:dyDescent="0.2">
      <c r="AX30944" s="78"/>
      <c r="AZ30944" s="167"/>
      <c r="BA30944" s="77"/>
      <c r="BB30944" s="77"/>
    </row>
    <row r="30945" spans="50:54" s="79" customFormat="1" ht="0" hidden="1" customHeight="1" x14ac:dyDescent="0.2">
      <c r="AX30945" s="78"/>
      <c r="AZ30945" s="167"/>
      <c r="BA30945" s="77"/>
      <c r="BB30945" s="77"/>
    </row>
    <row r="30946" spans="50:54" s="79" customFormat="1" ht="0" hidden="1" customHeight="1" x14ac:dyDescent="0.2">
      <c r="AX30946" s="78"/>
      <c r="AZ30946" s="167"/>
      <c r="BA30946" s="77"/>
      <c r="BB30946" s="77"/>
    </row>
    <row r="30947" spans="50:54" s="79" customFormat="1" ht="0" hidden="1" customHeight="1" x14ac:dyDescent="0.2">
      <c r="AX30947" s="78"/>
      <c r="AZ30947" s="167"/>
      <c r="BA30947" s="77"/>
      <c r="BB30947" s="77"/>
    </row>
    <row r="30948" spans="50:54" s="79" customFormat="1" ht="0" hidden="1" customHeight="1" x14ac:dyDescent="0.2">
      <c r="AX30948" s="78"/>
      <c r="AZ30948" s="167"/>
      <c r="BA30948" s="77"/>
      <c r="BB30948" s="77"/>
    </row>
    <row r="30949" spans="50:54" s="79" customFormat="1" ht="0" hidden="1" customHeight="1" x14ac:dyDescent="0.2">
      <c r="AX30949" s="78"/>
      <c r="AZ30949" s="167"/>
      <c r="BA30949" s="77"/>
      <c r="BB30949" s="77"/>
    </row>
    <row r="30950" spans="50:54" s="79" customFormat="1" ht="0" hidden="1" customHeight="1" x14ac:dyDescent="0.2">
      <c r="AX30950" s="78"/>
      <c r="AZ30950" s="167"/>
      <c r="BA30950" s="77"/>
      <c r="BB30950" s="77"/>
    </row>
    <row r="30951" spans="50:54" s="79" customFormat="1" ht="0" hidden="1" customHeight="1" x14ac:dyDescent="0.2">
      <c r="AX30951" s="78"/>
      <c r="AZ30951" s="167"/>
      <c r="BA30951" s="77"/>
      <c r="BB30951" s="77"/>
    </row>
    <row r="30952" spans="50:54" s="79" customFormat="1" ht="0" hidden="1" customHeight="1" x14ac:dyDescent="0.2">
      <c r="AX30952" s="78"/>
      <c r="AZ30952" s="167"/>
      <c r="BA30952" s="77"/>
      <c r="BB30952" s="77"/>
    </row>
    <row r="30953" spans="50:54" s="79" customFormat="1" ht="0" hidden="1" customHeight="1" x14ac:dyDescent="0.2">
      <c r="AX30953" s="78"/>
      <c r="AZ30953" s="167"/>
      <c r="BA30953" s="77"/>
      <c r="BB30953" s="77"/>
    </row>
    <row r="30954" spans="50:54" s="79" customFormat="1" ht="0" hidden="1" customHeight="1" x14ac:dyDescent="0.2">
      <c r="AX30954" s="78"/>
      <c r="AZ30954" s="167"/>
      <c r="BA30954" s="77"/>
      <c r="BB30954" s="77"/>
    </row>
    <row r="30955" spans="50:54" s="79" customFormat="1" ht="0" hidden="1" customHeight="1" x14ac:dyDescent="0.2">
      <c r="AX30955" s="78"/>
      <c r="AZ30955" s="167"/>
      <c r="BA30955" s="77"/>
      <c r="BB30955" s="77"/>
    </row>
    <row r="30956" spans="50:54" s="79" customFormat="1" ht="0" hidden="1" customHeight="1" x14ac:dyDescent="0.2">
      <c r="AX30956" s="78"/>
      <c r="AZ30956" s="167"/>
      <c r="BA30956" s="77"/>
      <c r="BB30956" s="77"/>
    </row>
    <row r="30957" spans="50:54" s="79" customFormat="1" ht="0" hidden="1" customHeight="1" x14ac:dyDescent="0.2">
      <c r="AX30957" s="78"/>
      <c r="AZ30957" s="167"/>
      <c r="BA30957" s="77"/>
      <c r="BB30957" s="77"/>
    </row>
    <row r="30958" spans="50:54" s="79" customFormat="1" ht="0" hidden="1" customHeight="1" x14ac:dyDescent="0.2">
      <c r="AX30958" s="78"/>
      <c r="AZ30958" s="167"/>
      <c r="BA30958" s="77"/>
      <c r="BB30958" s="77"/>
    </row>
    <row r="30959" spans="50:54" s="79" customFormat="1" ht="0" hidden="1" customHeight="1" x14ac:dyDescent="0.2">
      <c r="AX30959" s="78"/>
      <c r="AZ30959" s="167"/>
      <c r="BA30959" s="77"/>
      <c r="BB30959" s="77"/>
    </row>
    <row r="30960" spans="50:54" s="79" customFormat="1" ht="0" hidden="1" customHeight="1" x14ac:dyDescent="0.2">
      <c r="AX30960" s="78"/>
      <c r="AZ30960" s="167"/>
      <c r="BA30960" s="77"/>
      <c r="BB30960" s="77"/>
    </row>
    <row r="30961" spans="50:54" s="79" customFormat="1" ht="0" hidden="1" customHeight="1" x14ac:dyDescent="0.2">
      <c r="AX30961" s="78"/>
      <c r="AZ30961" s="167"/>
      <c r="BA30961" s="77"/>
      <c r="BB30961" s="77"/>
    </row>
    <row r="30962" spans="50:54" s="79" customFormat="1" ht="0" hidden="1" customHeight="1" x14ac:dyDescent="0.2">
      <c r="AX30962" s="78"/>
      <c r="AZ30962" s="167"/>
      <c r="BA30962" s="77"/>
      <c r="BB30962" s="77"/>
    </row>
    <row r="30963" spans="50:54" s="79" customFormat="1" ht="0" hidden="1" customHeight="1" x14ac:dyDescent="0.2">
      <c r="AX30963" s="78"/>
      <c r="AZ30963" s="167"/>
      <c r="BA30963" s="77"/>
      <c r="BB30963" s="77"/>
    </row>
    <row r="30964" spans="50:54" s="79" customFormat="1" ht="0" hidden="1" customHeight="1" x14ac:dyDescent="0.2">
      <c r="AX30964" s="78"/>
      <c r="AZ30964" s="167"/>
      <c r="BA30964" s="77"/>
      <c r="BB30964" s="77"/>
    </row>
    <row r="30965" spans="50:54" s="79" customFormat="1" ht="0" hidden="1" customHeight="1" x14ac:dyDescent="0.2">
      <c r="AX30965" s="78"/>
      <c r="AZ30965" s="167"/>
      <c r="BA30965" s="77"/>
      <c r="BB30965" s="77"/>
    </row>
    <row r="30966" spans="50:54" s="79" customFormat="1" ht="0" hidden="1" customHeight="1" x14ac:dyDescent="0.2">
      <c r="AX30966" s="78"/>
      <c r="AZ30966" s="167"/>
      <c r="BA30966" s="77"/>
      <c r="BB30966" s="77"/>
    </row>
    <row r="30967" spans="50:54" s="79" customFormat="1" ht="0" hidden="1" customHeight="1" x14ac:dyDescent="0.2">
      <c r="AX30967" s="78"/>
      <c r="AZ30967" s="167"/>
      <c r="BA30967" s="77"/>
      <c r="BB30967" s="77"/>
    </row>
    <row r="30968" spans="50:54" s="79" customFormat="1" ht="0" hidden="1" customHeight="1" x14ac:dyDescent="0.2">
      <c r="AX30968" s="78"/>
      <c r="AZ30968" s="167"/>
      <c r="BA30968" s="77"/>
      <c r="BB30968" s="77"/>
    </row>
    <row r="30969" spans="50:54" s="79" customFormat="1" ht="0" hidden="1" customHeight="1" x14ac:dyDescent="0.2">
      <c r="AX30969" s="78"/>
      <c r="AZ30969" s="167"/>
      <c r="BA30969" s="77"/>
      <c r="BB30969" s="77"/>
    </row>
    <row r="30970" spans="50:54" s="79" customFormat="1" ht="0" hidden="1" customHeight="1" x14ac:dyDescent="0.2">
      <c r="AX30970" s="78"/>
      <c r="AZ30970" s="167"/>
      <c r="BA30970" s="77"/>
      <c r="BB30970" s="77"/>
    </row>
    <row r="30971" spans="50:54" s="79" customFormat="1" ht="0" hidden="1" customHeight="1" x14ac:dyDescent="0.2">
      <c r="AX30971" s="78"/>
      <c r="AZ30971" s="167"/>
      <c r="BA30971" s="77"/>
      <c r="BB30971" s="77"/>
    </row>
    <row r="30972" spans="50:54" s="79" customFormat="1" ht="0" hidden="1" customHeight="1" x14ac:dyDescent="0.2">
      <c r="AX30972" s="78"/>
      <c r="AZ30972" s="167"/>
      <c r="BA30972" s="77"/>
      <c r="BB30972" s="77"/>
    </row>
    <row r="30973" spans="50:54" s="79" customFormat="1" ht="0" hidden="1" customHeight="1" x14ac:dyDescent="0.2">
      <c r="AX30973" s="78"/>
      <c r="AZ30973" s="167"/>
      <c r="BA30973" s="77"/>
      <c r="BB30973" s="77"/>
    </row>
    <row r="30974" spans="50:54" s="79" customFormat="1" ht="0" hidden="1" customHeight="1" x14ac:dyDescent="0.2">
      <c r="AX30974" s="78"/>
      <c r="AZ30974" s="167"/>
      <c r="BA30974" s="77"/>
      <c r="BB30974" s="77"/>
    </row>
    <row r="30975" spans="50:54" s="79" customFormat="1" ht="0" hidden="1" customHeight="1" x14ac:dyDescent="0.2">
      <c r="AX30975" s="78"/>
      <c r="AZ30975" s="167"/>
      <c r="BA30975" s="77"/>
      <c r="BB30975" s="77"/>
    </row>
    <row r="30976" spans="50:54" s="79" customFormat="1" ht="0" hidden="1" customHeight="1" x14ac:dyDescent="0.2">
      <c r="AX30976" s="78"/>
      <c r="AZ30976" s="167"/>
      <c r="BA30976" s="77"/>
      <c r="BB30976" s="77"/>
    </row>
    <row r="30977" spans="50:54" s="79" customFormat="1" ht="0" hidden="1" customHeight="1" x14ac:dyDescent="0.2">
      <c r="AX30977" s="78"/>
      <c r="AZ30977" s="167"/>
      <c r="BA30977" s="77"/>
      <c r="BB30977" s="77"/>
    </row>
    <row r="30978" spans="50:54" s="79" customFormat="1" ht="0" hidden="1" customHeight="1" x14ac:dyDescent="0.2">
      <c r="AX30978" s="78"/>
      <c r="AZ30978" s="167"/>
      <c r="BA30978" s="77"/>
      <c r="BB30978" s="77"/>
    </row>
    <row r="30979" spans="50:54" s="79" customFormat="1" ht="0" hidden="1" customHeight="1" x14ac:dyDescent="0.2">
      <c r="AX30979" s="78"/>
      <c r="AZ30979" s="167"/>
      <c r="BA30979" s="77"/>
      <c r="BB30979" s="77"/>
    </row>
    <row r="30980" spans="50:54" s="79" customFormat="1" ht="0" hidden="1" customHeight="1" x14ac:dyDescent="0.2">
      <c r="AX30980" s="78"/>
      <c r="AZ30980" s="167"/>
      <c r="BA30980" s="77"/>
      <c r="BB30980" s="77"/>
    </row>
    <row r="30981" spans="50:54" s="79" customFormat="1" ht="0" hidden="1" customHeight="1" x14ac:dyDescent="0.2">
      <c r="AX30981" s="78"/>
      <c r="AZ30981" s="167"/>
      <c r="BA30981" s="77"/>
      <c r="BB30981" s="77"/>
    </row>
    <row r="30982" spans="50:54" s="79" customFormat="1" ht="0" hidden="1" customHeight="1" x14ac:dyDescent="0.2">
      <c r="AX30982" s="78"/>
      <c r="AZ30982" s="167"/>
      <c r="BA30982" s="77"/>
      <c r="BB30982" s="77"/>
    </row>
    <row r="30983" spans="50:54" s="79" customFormat="1" ht="0" hidden="1" customHeight="1" x14ac:dyDescent="0.2">
      <c r="AX30983" s="78"/>
      <c r="AZ30983" s="167"/>
      <c r="BA30983" s="77"/>
      <c r="BB30983" s="77"/>
    </row>
    <row r="30984" spans="50:54" s="79" customFormat="1" ht="0" hidden="1" customHeight="1" x14ac:dyDescent="0.2">
      <c r="AX30984" s="78"/>
      <c r="AZ30984" s="167"/>
      <c r="BA30984" s="77"/>
      <c r="BB30984" s="77"/>
    </row>
    <row r="30985" spans="50:54" s="79" customFormat="1" ht="0" hidden="1" customHeight="1" x14ac:dyDescent="0.2">
      <c r="AX30985" s="78"/>
      <c r="AZ30985" s="167"/>
      <c r="BA30985" s="77"/>
      <c r="BB30985" s="77"/>
    </row>
    <row r="30986" spans="50:54" s="79" customFormat="1" ht="0" hidden="1" customHeight="1" x14ac:dyDescent="0.2">
      <c r="AX30986" s="78"/>
      <c r="AZ30986" s="167"/>
      <c r="BA30986" s="77"/>
      <c r="BB30986" s="77"/>
    </row>
    <row r="30987" spans="50:54" s="79" customFormat="1" ht="0" hidden="1" customHeight="1" x14ac:dyDescent="0.2">
      <c r="AX30987" s="78"/>
      <c r="AZ30987" s="167"/>
      <c r="BA30987" s="77"/>
      <c r="BB30987" s="77"/>
    </row>
    <row r="30988" spans="50:54" s="79" customFormat="1" ht="0" hidden="1" customHeight="1" x14ac:dyDescent="0.2">
      <c r="AX30988" s="78"/>
      <c r="AZ30988" s="167"/>
      <c r="BA30988" s="77"/>
      <c r="BB30988" s="77"/>
    </row>
    <row r="30989" spans="50:54" s="79" customFormat="1" ht="0" hidden="1" customHeight="1" x14ac:dyDescent="0.2">
      <c r="AX30989" s="78"/>
      <c r="AZ30989" s="167"/>
      <c r="BA30989" s="77"/>
      <c r="BB30989" s="77"/>
    </row>
    <row r="30990" spans="50:54" s="79" customFormat="1" ht="0" hidden="1" customHeight="1" x14ac:dyDescent="0.2">
      <c r="AX30990" s="78"/>
      <c r="AZ30990" s="167"/>
      <c r="BA30990" s="77"/>
      <c r="BB30990" s="77"/>
    </row>
    <row r="30991" spans="50:54" s="79" customFormat="1" ht="0" hidden="1" customHeight="1" x14ac:dyDescent="0.2">
      <c r="AX30991" s="78"/>
      <c r="AZ30991" s="167"/>
      <c r="BA30991" s="77"/>
      <c r="BB30991" s="77"/>
    </row>
    <row r="30992" spans="50:54" s="79" customFormat="1" ht="0" hidden="1" customHeight="1" x14ac:dyDescent="0.2">
      <c r="AX30992" s="78"/>
      <c r="AZ30992" s="167"/>
      <c r="BA30992" s="77"/>
      <c r="BB30992" s="77"/>
    </row>
    <row r="30993" spans="50:54" s="79" customFormat="1" ht="0" hidden="1" customHeight="1" x14ac:dyDescent="0.2">
      <c r="AX30993" s="78"/>
      <c r="AZ30993" s="167"/>
      <c r="BA30993" s="77"/>
      <c r="BB30993" s="77"/>
    </row>
    <row r="30994" spans="50:54" s="79" customFormat="1" ht="0" hidden="1" customHeight="1" x14ac:dyDescent="0.2">
      <c r="AX30994" s="78"/>
      <c r="AZ30994" s="167"/>
      <c r="BA30994" s="77"/>
      <c r="BB30994" s="77"/>
    </row>
    <row r="30995" spans="50:54" s="79" customFormat="1" ht="0" hidden="1" customHeight="1" x14ac:dyDescent="0.2">
      <c r="AX30995" s="78"/>
      <c r="AZ30995" s="167"/>
      <c r="BA30995" s="77"/>
      <c r="BB30995" s="77"/>
    </row>
    <row r="30996" spans="50:54" s="79" customFormat="1" ht="0" hidden="1" customHeight="1" x14ac:dyDescent="0.2">
      <c r="AX30996" s="78"/>
      <c r="AZ30996" s="167"/>
      <c r="BA30996" s="77"/>
      <c r="BB30996" s="77"/>
    </row>
    <row r="30997" spans="50:54" s="79" customFormat="1" ht="0" hidden="1" customHeight="1" x14ac:dyDescent="0.2">
      <c r="AX30997" s="78"/>
      <c r="AZ30997" s="167"/>
      <c r="BA30997" s="77"/>
      <c r="BB30997" s="77"/>
    </row>
    <row r="30998" spans="50:54" s="79" customFormat="1" ht="0" hidden="1" customHeight="1" x14ac:dyDescent="0.2">
      <c r="AX30998" s="78"/>
      <c r="AZ30998" s="167"/>
      <c r="BA30998" s="77"/>
      <c r="BB30998" s="77"/>
    </row>
    <row r="30999" spans="50:54" s="79" customFormat="1" ht="0" hidden="1" customHeight="1" x14ac:dyDescent="0.2">
      <c r="AX30999" s="78"/>
      <c r="AZ30999" s="167"/>
      <c r="BA30999" s="77"/>
      <c r="BB30999" s="77"/>
    </row>
    <row r="31000" spans="50:54" s="79" customFormat="1" ht="0" hidden="1" customHeight="1" x14ac:dyDescent="0.2">
      <c r="AX31000" s="78"/>
      <c r="AZ31000" s="167"/>
      <c r="BA31000" s="77"/>
      <c r="BB31000" s="77"/>
    </row>
    <row r="31001" spans="50:54" s="79" customFormat="1" ht="0" hidden="1" customHeight="1" x14ac:dyDescent="0.2">
      <c r="AX31001" s="78"/>
      <c r="AZ31001" s="167"/>
      <c r="BA31001" s="77"/>
      <c r="BB31001" s="77"/>
    </row>
    <row r="31002" spans="50:54" s="79" customFormat="1" ht="0" hidden="1" customHeight="1" x14ac:dyDescent="0.2">
      <c r="AX31002" s="78"/>
      <c r="AZ31002" s="167"/>
      <c r="BA31002" s="77"/>
      <c r="BB31002" s="77"/>
    </row>
    <row r="31003" spans="50:54" s="79" customFormat="1" ht="0" hidden="1" customHeight="1" x14ac:dyDescent="0.2">
      <c r="AX31003" s="78"/>
      <c r="AZ31003" s="167"/>
      <c r="BA31003" s="77"/>
      <c r="BB31003" s="77"/>
    </row>
    <row r="31004" spans="50:54" s="79" customFormat="1" ht="0" hidden="1" customHeight="1" x14ac:dyDescent="0.2">
      <c r="AX31004" s="78"/>
      <c r="AZ31004" s="167"/>
      <c r="BA31004" s="77"/>
      <c r="BB31004" s="77"/>
    </row>
    <row r="31005" spans="50:54" s="79" customFormat="1" ht="0" hidden="1" customHeight="1" x14ac:dyDescent="0.2">
      <c r="AX31005" s="78"/>
      <c r="AZ31005" s="167"/>
      <c r="BA31005" s="77"/>
      <c r="BB31005" s="77"/>
    </row>
    <row r="31006" spans="50:54" s="79" customFormat="1" ht="0" hidden="1" customHeight="1" x14ac:dyDescent="0.2">
      <c r="AX31006" s="78"/>
      <c r="AZ31006" s="167"/>
      <c r="BA31006" s="77"/>
      <c r="BB31006" s="77"/>
    </row>
    <row r="31007" spans="50:54" s="79" customFormat="1" ht="0" hidden="1" customHeight="1" x14ac:dyDescent="0.2">
      <c r="AX31007" s="78"/>
      <c r="AZ31007" s="167"/>
      <c r="BA31007" s="77"/>
      <c r="BB31007" s="77"/>
    </row>
    <row r="31008" spans="50:54" s="79" customFormat="1" ht="0" hidden="1" customHeight="1" x14ac:dyDescent="0.2">
      <c r="AX31008" s="78"/>
      <c r="AZ31008" s="167"/>
      <c r="BA31008" s="77"/>
      <c r="BB31008" s="77"/>
    </row>
    <row r="31009" spans="50:54" s="79" customFormat="1" ht="0" hidden="1" customHeight="1" x14ac:dyDescent="0.2">
      <c r="AX31009" s="78"/>
      <c r="AZ31009" s="167"/>
      <c r="BA31009" s="77"/>
      <c r="BB31009" s="77"/>
    </row>
    <row r="31010" spans="50:54" s="79" customFormat="1" ht="0" hidden="1" customHeight="1" x14ac:dyDescent="0.2">
      <c r="AX31010" s="78"/>
      <c r="AZ31010" s="167"/>
      <c r="BA31010" s="77"/>
      <c r="BB31010" s="77"/>
    </row>
    <row r="31011" spans="50:54" s="79" customFormat="1" ht="0" hidden="1" customHeight="1" x14ac:dyDescent="0.2">
      <c r="AX31011" s="78"/>
      <c r="AZ31011" s="167"/>
      <c r="BA31011" s="77"/>
      <c r="BB31011" s="77"/>
    </row>
    <row r="31012" spans="50:54" s="79" customFormat="1" ht="0" hidden="1" customHeight="1" x14ac:dyDescent="0.2">
      <c r="AX31012" s="78"/>
      <c r="AZ31012" s="167"/>
      <c r="BA31012" s="77"/>
      <c r="BB31012" s="77"/>
    </row>
    <row r="31013" spans="50:54" s="79" customFormat="1" ht="0" hidden="1" customHeight="1" x14ac:dyDescent="0.2">
      <c r="AX31013" s="78"/>
      <c r="AZ31013" s="167"/>
      <c r="BA31013" s="77"/>
      <c r="BB31013" s="77"/>
    </row>
    <row r="31014" spans="50:54" s="79" customFormat="1" ht="0" hidden="1" customHeight="1" x14ac:dyDescent="0.2">
      <c r="AX31014" s="78"/>
      <c r="AZ31014" s="167"/>
      <c r="BA31014" s="77"/>
      <c r="BB31014" s="77"/>
    </row>
    <row r="31015" spans="50:54" s="79" customFormat="1" ht="0" hidden="1" customHeight="1" x14ac:dyDescent="0.2">
      <c r="AX31015" s="78"/>
      <c r="AZ31015" s="167"/>
      <c r="BA31015" s="77"/>
      <c r="BB31015" s="77"/>
    </row>
    <row r="31016" spans="50:54" s="79" customFormat="1" ht="0" hidden="1" customHeight="1" x14ac:dyDescent="0.2">
      <c r="AX31016" s="78"/>
      <c r="AZ31016" s="167"/>
      <c r="BA31016" s="77"/>
      <c r="BB31016" s="77"/>
    </row>
    <row r="31017" spans="50:54" s="79" customFormat="1" ht="0" hidden="1" customHeight="1" x14ac:dyDescent="0.2">
      <c r="AX31017" s="78"/>
      <c r="AZ31017" s="167"/>
      <c r="BA31017" s="77"/>
      <c r="BB31017" s="77"/>
    </row>
    <row r="31018" spans="50:54" s="79" customFormat="1" ht="0" hidden="1" customHeight="1" x14ac:dyDescent="0.2">
      <c r="AX31018" s="78"/>
      <c r="AZ31018" s="167"/>
      <c r="BA31018" s="77"/>
      <c r="BB31018" s="77"/>
    </row>
    <row r="31019" spans="50:54" s="79" customFormat="1" ht="0" hidden="1" customHeight="1" x14ac:dyDescent="0.2">
      <c r="AX31019" s="78"/>
      <c r="AZ31019" s="167"/>
      <c r="BA31019" s="77"/>
      <c r="BB31019" s="77"/>
    </row>
    <row r="31020" spans="50:54" s="79" customFormat="1" ht="0" hidden="1" customHeight="1" x14ac:dyDescent="0.2">
      <c r="AX31020" s="78"/>
      <c r="AZ31020" s="167"/>
      <c r="BA31020" s="77"/>
      <c r="BB31020" s="77"/>
    </row>
    <row r="31021" spans="50:54" s="79" customFormat="1" ht="0" hidden="1" customHeight="1" x14ac:dyDescent="0.2">
      <c r="AX31021" s="78"/>
      <c r="AZ31021" s="167"/>
      <c r="BA31021" s="77"/>
      <c r="BB31021" s="77"/>
    </row>
    <row r="31022" spans="50:54" s="79" customFormat="1" ht="0" hidden="1" customHeight="1" x14ac:dyDescent="0.2">
      <c r="AX31022" s="78"/>
      <c r="AZ31022" s="167"/>
      <c r="BA31022" s="77"/>
      <c r="BB31022" s="77"/>
    </row>
    <row r="31023" spans="50:54" s="79" customFormat="1" ht="0" hidden="1" customHeight="1" x14ac:dyDescent="0.2">
      <c r="AX31023" s="78"/>
      <c r="AZ31023" s="167"/>
      <c r="BA31023" s="77"/>
      <c r="BB31023" s="77"/>
    </row>
    <row r="31024" spans="50:54" s="79" customFormat="1" ht="0" hidden="1" customHeight="1" x14ac:dyDescent="0.2">
      <c r="AX31024" s="78"/>
      <c r="AZ31024" s="167"/>
      <c r="BA31024" s="77"/>
      <c r="BB31024" s="77"/>
    </row>
    <row r="31025" spans="50:54" s="79" customFormat="1" ht="0" hidden="1" customHeight="1" x14ac:dyDescent="0.2">
      <c r="AX31025" s="78"/>
      <c r="AZ31025" s="167"/>
      <c r="BA31025" s="77"/>
      <c r="BB31025" s="77"/>
    </row>
    <row r="31026" spans="50:54" s="79" customFormat="1" ht="0" hidden="1" customHeight="1" x14ac:dyDescent="0.2">
      <c r="AX31026" s="78"/>
      <c r="AZ31026" s="167"/>
      <c r="BA31026" s="77"/>
      <c r="BB31026" s="77"/>
    </row>
    <row r="31027" spans="50:54" s="79" customFormat="1" ht="0" hidden="1" customHeight="1" x14ac:dyDescent="0.2">
      <c r="AX31027" s="78"/>
      <c r="AZ31027" s="167"/>
      <c r="BA31027" s="77"/>
      <c r="BB31027" s="77"/>
    </row>
    <row r="31028" spans="50:54" s="79" customFormat="1" ht="0" hidden="1" customHeight="1" x14ac:dyDescent="0.2">
      <c r="AX31028" s="78"/>
      <c r="AZ31028" s="167"/>
      <c r="BA31028" s="77"/>
      <c r="BB31028" s="77"/>
    </row>
    <row r="31029" spans="50:54" s="79" customFormat="1" ht="0" hidden="1" customHeight="1" x14ac:dyDescent="0.2">
      <c r="AX31029" s="78"/>
      <c r="AZ31029" s="167"/>
      <c r="BA31029" s="77"/>
      <c r="BB31029" s="77"/>
    </row>
    <row r="31030" spans="50:54" s="79" customFormat="1" ht="0" hidden="1" customHeight="1" x14ac:dyDescent="0.2">
      <c r="AX31030" s="78"/>
      <c r="AZ31030" s="167"/>
      <c r="BA31030" s="77"/>
      <c r="BB31030" s="77"/>
    </row>
    <row r="31031" spans="50:54" s="79" customFormat="1" ht="0" hidden="1" customHeight="1" x14ac:dyDescent="0.2">
      <c r="AX31031" s="78"/>
      <c r="AZ31031" s="167"/>
      <c r="BA31031" s="77"/>
      <c r="BB31031" s="77"/>
    </row>
    <row r="31032" spans="50:54" s="79" customFormat="1" ht="0" hidden="1" customHeight="1" x14ac:dyDescent="0.2">
      <c r="AX31032" s="78"/>
      <c r="AZ31032" s="167"/>
      <c r="BA31032" s="77"/>
      <c r="BB31032" s="77"/>
    </row>
    <row r="31033" spans="50:54" s="79" customFormat="1" ht="0" hidden="1" customHeight="1" x14ac:dyDescent="0.2">
      <c r="AX31033" s="78"/>
      <c r="AZ31033" s="167"/>
      <c r="BA31033" s="77"/>
      <c r="BB31033" s="77"/>
    </row>
    <row r="31034" spans="50:54" s="79" customFormat="1" ht="0" hidden="1" customHeight="1" x14ac:dyDescent="0.2">
      <c r="AX31034" s="78"/>
      <c r="AZ31034" s="167"/>
      <c r="BA31034" s="77"/>
      <c r="BB31034" s="77"/>
    </row>
    <row r="31035" spans="50:54" s="79" customFormat="1" ht="0" hidden="1" customHeight="1" x14ac:dyDescent="0.2">
      <c r="AX31035" s="78"/>
      <c r="AZ31035" s="167"/>
      <c r="BA31035" s="77"/>
      <c r="BB31035" s="77"/>
    </row>
    <row r="31036" spans="50:54" s="79" customFormat="1" ht="0" hidden="1" customHeight="1" x14ac:dyDescent="0.2">
      <c r="AX31036" s="78"/>
      <c r="AZ31036" s="167"/>
      <c r="BA31036" s="77"/>
      <c r="BB31036" s="77"/>
    </row>
    <row r="31037" spans="50:54" s="79" customFormat="1" ht="0" hidden="1" customHeight="1" x14ac:dyDescent="0.2">
      <c r="AX31037" s="78"/>
      <c r="AZ31037" s="167"/>
      <c r="BA31037" s="77"/>
      <c r="BB31037" s="77"/>
    </row>
    <row r="31038" spans="50:54" s="79" customFormat="1" ht="0" hidden="1" customHeight="1" x14ac:dyDescent="0.2">
      <c r="AX31038" s="78"/>
      <c r="AZ31038" s="167"/>
      <c r="BA31038" s="77"/>
      <c r="BB31038" s="77"/>
    </row>
    <row r="31039" spans="50:54" s="79" customFormat="1" ht="0" hidden="1" customHeight="1" x14ac:dyDescent="0.2">
      <c r="AX31039" s="78"/>
      <c r="AZ31039" s="167"/>
      <c r="BA31039" s="77"/>
      <c r="BB31039" s="77"/>
    </row>
    <row r="31040" spans="50:54" s="79" customFormat="1" ht="0" hidden="1" customHeight="1" x14ac:dyDescent="0.2">
      <c r="AX31040" s="78"/>
      <c r="AZ31040" s="167"/>
      <c r="BA31040" s="77"/>
      <c r="BB31040" s="77"/>
    </row>
    <row r="31041" spans="50:54" s="79" customFormat="1" ht="0" hidden="1" customHeight="1" x14ac:dyDescent="0.2">
      <c r="AX31041" s="78"/>
      <c r="AZ31041" s="167"/>
      <c r="BA31041" s="77"/>
      <c r="BB31041" s="77"/>
    </row>
    <row r="31042" spans="50:54" s="79" customFormat="1" ht="0" hidden="1" customHeight="1" x14ac:dyDescent="0.2">
      <c r="AX31042" s="78"/>
      <c r="AZ31042" s="167"/>
      <c r="BA31042" s="77"/>
      <c r="BB31042" s="77"/>
    </row>
    <row r="31043" spans="50:54" s="79" customFormat="1" ht="0" hidden="1" customHeight="1" x14ac:dyDescent="0.2">
      <c r="AX31043" s="78"/>
      <c r="AZ31043" s="167"/>
      <c r="BA31043" s="77"/>
      <c r="BB31043" s="77"/>
    </row>
    <row r="31044" spans="50:54" s="79" customFormat="1" ht="0" hidden="1" customHeight="1" x14ac:dyDescent="0.2">
      <c r="AX31044" s="78"/>
      <c r="AZ31044" s="167"/>
      <c r="BA31044" s="77"/>
      <c r="BB31044" s="77"/>
    </row>
    <row r="31045" spans="50:54" s="79" customFormat="1" ht="0" hidden="1" customHeight="1" x14ac:dyDescent="0.2">
      <c r="AX31045" s="78"/>
      <c r="AZ31045" s="167"/>
      <c r="BA31045" s="77"/>
      <c r="BB31045" s="77"/>
    </row>
    <row r="31046" spans="50:54" s="79" customFormat="1" ht="0" hidden="1" customHeight="1" x14ac:dyDescent="0.2">
      <c r="AX31046" s="78"/>
      <c r="AZ31046" s="167"/>
      <c r="BA31046" s="77"/>
      <c r="BB31046" s="77"/>
    </row>
    <row r="31047" spans="50:54" s="79" customFormat="1" ht="0" hidden="1" customHeight="1" x14ac:dyDescent="0.2">
      <c r="AX31047" s="78"/>
      <c r="AZ31047" s="167"/>
      <c r="BA31047" s="77"/>
      <c r="BB31047" s="77"/>
    </row>
    <row r="31048" spans="50:54" s="79" customFormat="1" ht="0" hidden="1" customHeight="1" x14ac:dyDescent="0.2">
      <c r="AX31048" s="78"/>
      <c r="AZ31048" s="167"/>
      <c r="BA31048" s="77"/>
      <c r="BB31048" s="77"/>
    </row>
    <row r="31049" spans="50:54" s="79" customFormat="1" ht="0" hidden="1" customHeight="1" x14ac:dyDescent="0.2">
      <c r="AX31049" s="78"/>
      <c r="AZ31049" s="167"/>
      <c r="BA31049" s="77"/>
      <c r="BB31049" s="77"/>
    </row>
    <row r="31050" spans="50:54" s="79" customFormat="1" ht="0" hidden="1" customHeight="1" x14ac:dyDescent="0.2">
      <c r="AX31050" s="78"/>
      <c r="AZ31050" s="167"/>
      <c r="BA31050" s="77"/>
      <c r="BB31050" s="77"/>
    </row>
    <row r="31051" spans="50:54" s="79" customFormat="1" ht="0" hidden="1" customHeight="1" x14ac:dyDescent="0.2">
      <c r="AX31051" s="78"/>
      <c r="AZ31051" s="167"/>
      <c r="BA31051" s="77"/>
      <c r="BB31051" s="77"/>
    </row>
    <row r="31052" spans="50:54" s="79" customFormat="1" ht="0" hidden="1" customHeight="1" x14ac:dyDescent="0.2">
      <c r="AX31052" s="78"/>
      <c r="AZ31052" s="167"/>
      <c r="BA31052" s="77"/>
      <c r="BB31052" s="77"/>
    </row>
    <row r="31053" spans="50:54" s="79" customFormat="1" ht="0" hidden="1" customHeight="1" x14ac:dyDescent="0.2">
      <c r="AX31053" s="78"/>
      <c r="AZ31053" s="167"/>
      <c r="BA31053" s="77"/>
      <c r="BB31053" s="77"/>
    </row>
    <row r="31054" spans="50:54" s="79" customFormat="1" ht="0" hidden="1" customHeight="1" x14ac:dyDescent="0.2">
      <c r="AX31054" s="78"/>
      <c r="AZ31054" s="167"/>
      <c r="BA31054" s="77"/>
      <c r="BB31054" s="77"/>
    </row>
    <row r="31055" spans="50:54" s="79" customFormat="1" ht="0" hidden="1" customHeight="1" x14ac:dyDescent="0.2">
      <c r="AX31055" s="78"/>
      <c r="AZ31055" s="167"/>
      <c r="BA31055" s="77"/>
      <c r="BB31055" s="77"/>
    </row>
    <row r="31056" spans="50:54" s="79" customFormat="1" ht="0" hidden="1" customHeight="1" x14ac:dyDescent="0.2">
      <c r="AX31056" s="78"/>
      <c r="AZ31056" s="167"/>
      <c r="BA31056" s="77"/>
      <c r="BB31056" s="77"/>
    </row>
    <row r="31057" spans="50:54" s="79" customFormat="1" ht="0" hidden="1" customHeight="1" x14ac:dyDescent="0.2">
      <c r="AX31057" s="78"/>
      <c r="AZ31057" s="167"/>
      <c r="BA31057" s="77"/>
      <c r="BB31057" s="77"/>
    </row>
    <row r="31058" spans="50:54" s="79" customFormat="1" ht="0" hidden="1" customHeight="1" x14ac:dyDescent="0.2">
      <c r="AX31058" s="78"/>
      <c r="AZ31058" s="167"/>
      <c r="BA31058" s="77"/>
      <c r="BB31058" s="77"/>
    </row>
    <row r="31059" spans="50:54" s="79" customFormat="1" ht="0" hidden="1" customHeight="1" x14ac:dyDescent="0.2">
      <c r="AX31059" s="78"/>
      <c r="AZ31059" s="167"/>
      <c r="BA31059" s="77"/>
      <c r="BB31059" s="77"/>
    </row>
    <row r="31060" spans="50:54" s="79" customFormat="1" ht="0" hidden="1" customHeight="1" x14ac:dyDescent="0.2">
      <c r="AX31060" s="78"/>
      <c r="AZ31060" s="167"/>
      <c r="BA31060" s="77"/>
      <c r="BB31060" s="77"/>
    </row>
    <row r="31061" spans="50:54" s="79" customFormat="1" ht="0" hidden="1" customHeight="1" x14ac:dyDescent="0.2">
      <c r="AX31061" s="78"/>
      <c r="AZ31061" s="167"/>
      <c r="BA31061" s="77"/>
      <c r="BB31061" s="77"/>
    </row>
    <row r="31062" spans="50:54" s="79" customFormat="1" ht="0" hidden="1" customHeight="1" x14ac:dyDescent="0.2">
      <c r="AX31062" s="78"/>
      <c r="AZ31062" s="167"/>
      <c r="BA31062" s="77"/>
      <c r="BB31062" s="77"/>
    </row>
    <row r="31063" spans="50:54" s="79" customFormat="1" ht="0" hidden="1" customHeight="1" x14ac:dyDescent="0.2">
      <c r="AX31063" s="78"/>
      <c r="AZ31063" s="167"/>
      <c r="BA31063" s="77"/>
      <c r="BB31063" s="77"/>
    </row>
    <row r="31064" spans="50:54" s="79" customFormat="1" ht="0" hidden="1" customHeight="1" x14ac:dyDescent="0.2">
      <c r="AX31064" s="78"/>
      <c r="AZ31064" s="167"/>
      <c r="BA31064" s="77"/>
      <c r="BB31064" s="77"/>
    </row>
    <row r="31065" spans="50:54" s="79" customFormat="1" ht="0" hidden="1" customHeight="1" x14ac:dyDescent="0.2">
      <c r="AX31065" s="78"/>
      <c r="AZ31065" s="167"/>
      <c r="BA31065" s="77"/>
      <c r="BB31065" s="77"/>
    </row>
    <row r="31066" spans="50:54" s="79" customFormat="1" ht="0" hidden="1" customHeight="1" x14ac:dyDescent="0.2">
      <c r="AX31066" s="78"/>
      <c r="AZ31066" s="167"/>
      <c r="BA31066" s="77"/>
      <c r="BB31066" s="77"/>
    </row>
    <row r="31067" spans="50:54" s="79" customFormat="1" ht="0" hidden="1" customHeight="1" x14ac:dyDescent="0.2">
      <c r="AX31067" s="78"/>
      <c r="AZ31067" s="167"/>
      <c r="BA31067" s="77"/>
      <c r="BB31067" s="77"/>
    </row>
    <row r="31068" spans="50:54" s="79" customFormat="1" ht="0" hidden="1" customHeight="1" x14ac:dyDescent="0.2">
      <c r="AX31068" s="78"/>
      <c r="AZ31068" s="167"/>
      <c r="BA31068" s="77"/>
      <c r="BB31068" s="77"/>
    </row>
    <row r="31069" spans="50:54" s="79" customFormat="1" ht="0" hidden="1" customHeight="1" x14ac:dyDescent="0.2">
      <c r="AX31069" s="78"/>
      <c r="AZ31069" s="167"/>
      <c r="BA31069" s="77"/>
      <c r="BB31069" s="77"/>
    </row>
    <row r="31070" spans="50:54" s="79" customFormat="1" ht="0" hidden="1" customHeight="1" x14ac:dyDescent="0.2">
      <c r="AX31070" s="78"/>
      <c r="AZ31070" s="167"/>
      <c r="BA31070" s="77"/>
      <c r="BB31070" s="77"/>
    </row>
    <row r="31071" spans="50:54" s="79" customFormat="1" ht="0" hidden="1" customHeight="1" x14ac:dyDescent="0.2">
      <c r="AX31071" s="78"/>
      <c r="AZ31071" s="167"/>
      <c r="BA31071" s="77"/>
      <c r="BB31071" s="77"/>
    </row>
    <row r="31072" spans="50:54" s="79" customFormat="1" ht="0" hidden="1" customHeight="1" x14ac:dyDescent="0.2">
      <c r="AX31072" s="78"/>
      <c r="AZ31072" s="167"/>
      <c r="BA31072" s="77"/>
      <c r="BB31072" s="77"/>
    </row>
    <row r="31073" spans="50:54" s="79" customFormat="1" ht="0" hidden="1" customHeight="1" x14ac:dyDescent="0.2">
      <c r="AX31073" s="78"/>
      <c r="AZ31073" s="167"/>
      <c r="BA31073" s="77"/>
      <c r="BB31073" s="77"/>
    </row>
    <row r="31074" spans="50:54" s="79" customFormat="1" ht="0" hidden="1" customHeight="1" x14ac:dyDescent="0.2">
      <c r="AX31074" s="78"/>
      <c r="AZ31074" s="167"/>
      <c r="BA31074" s="77"/>
      <c r="BB31074" s="77"/>
    </row>
    <row r="31075" spans="50:54" s="79" customFormat="1" ht="0" hidden="1" customHeight="1" x14ac:dyDescent="0.2">
      <c r="AX31075" s="78"/>
      <c r="AZ31075" s="167"/>
      <c r="BA31075" s="77"/>
      <c r="BB31075" s="77"/>
    </row>
    <row r="31076" spans="50:54" s="79" customFormat="1" ht="0" hidden="1" customHeight="1" x14ac:dyDescent="0.2">
      <c r="AX31076" s="78"/>
      <c r="AZ31076" s="167"/>
      <c r="BA31076" s="77"/>
      <c r="BB31076" s="77"/>
    </row>
    <row r="31077" spans="50:54" s="79" customFormat="1" ht="0" hidden="1" customHeight="1" x14ac:dyDescent="0.2">
      <c r="AX31077" s="78"/>
      <c r="AZ31077" s="167"/>
      <c r="BA31077" s="77"/>
      <c r="BB31077" s="77"/>
    </row>
    <row r="31078" spans="50:54" s="79" customFormat="1" ht="0" hidden="1" customHeight="1" x14ac:dyDescent="0.2">
      <c r="AX31078" s="78"/>
      <c r="AZ31078" s="167"/>
      <c r="BA31078" s="77"/>
      <c r="BB31078" s="77"/>
    </row>
    <row r="31079" spans="50:54" s="79" customFormat="1" ht="0" hidden="1" customHeight="1" x14ac:dyDescent="0.2">
      <c r="AX31079" s="78"/>
      <c r="AZ31079" s="167"/>
      <c r="BA31079" s="77"/>
      <c r="BB31079" s="77"/>
    </row>
    <row r="31080" spans="50:54" s="79" customFormat="1" ht="0" hidden="1" customHeight="1" x14ac:dyDescent="0.2">
      <c r="AX31080" s="78"/>
      <c r="AZ31080" s="167"/>
      <c r="BA31080" s="77"/>
      <c r="BB31080" s="77"/>
    </row>
    <row r="31081" spans="50:54" s="79" customFormat="1" ht="0" hidden="1" customHeight="1" x14ac:dyDescent="0.2">
      <c r="AX31081" s="78"/>
      <c r="AZ31081" s="167"/>
      <c r="BA31081" s="77"/>
      <c r="BB31081" s="77"/>
    </row>
    <row r="31082" spans="50:54" s="79" customFormat="1" ht="0" hidden="1" customHeight="1" x14ac:dyDescent="0.2">
      <c r="AX31082" s="78"/>
      <c r="AZ31082" s="167"/>
      <c r="BA31082" s="77"/>
      <c r="BB31082" s="77"/>
    </row>
    <row r="31083" spans="50:54" s="79" customFormat="1" ht="0" hidden="1" customHeight="1" x14ac:dyDescent="0.2">
      <c r="AX31083" s="78"/>
      <c r="AZ31083" s="167"/>
      <c r="BA31083" s="77"/>
      <c r="BB31083" s="77"/>
    </row>
    <row r="31084" spans="50:54" s="79" customFormat="1" ht="0" hidden="1" customHeight="1" x14ac:dyDescent="0.2">
      <c r="AX31084" s="78"/>
      <c r="AZ31084" s="167"/>
      <c r="BA31084" s="77"/>
      <c r="BB31084" s="77"/>
    </row>
    <row r="31085" spans="50:54" s="79" customFormat="1" ht="0" hidden="1" customHeight="1" x14ac:dyDescent="0.2">
      <c r="AX31085" s="78"/>
      <c r="AZ31085" s="167"/>
      <c r="BA31085" s="77"/>
      <c r="BB31085" s="77"/>
    </row>
    <row r="31086" spans="50:54" s="79" customFormat="1" ht="0" hidden="1" customHeight="1" x14ac:dyDescent="0.2">
      <c r="AX31086" s="78"/>
      <c r="AZ31086" s="167"/>
      <c r="BA31086" s="77"/>
      <c r="BB31086" s="77"/>
    </row>
    <row r="31087" spans="50:54" s="79" customFormat="1" ht="0" hidden="1" customHeight="1" x14ac:dyDescent="0.2">
      <c r="AX31087" s="78"/>
      <c r="AZ31087" s="167"/>
      <c r="BA31087" s="77"/>
      <c r="BB31087" s="77"/>
    </row>
    <row r="31088" spans="50:54" s="79" customFormat="1" ht="0" hidden="1" customHeight="1" x14ac:dyDescent="0.2">
      <c r="AX31088" s="78"/>
      <c r="AZ31088" s="167"/>
      <c r="BA31088" s="77"/>
      <c r="BB31088" s="77"/>
    </row>
    <row r="31089" spans="50:54" s="79" customFormat="1" ht="0" hidden="1" customHeight="1" x14ac:dyDescent="0.2">
      <c r="AX31089" s="78"/>
      <c r="AZ31089" s="167"/>
      <c r="BA31089" s="77"/>
      <c r="BB31089" s="77"/>
    </row>
    <row r="31090" spans="50:54" s="79" customFormat="1" ht="0" hidden="1" customHeight="1" x14ac:dyDescent="0.2">
      <c r="AX31090" s="78"/>
      <c r="AZ31090" s="167"/>
      <c r="BA31090" s="77"/>
      <c r="BB31090" s="77"/>
    </row>
    <row r="31091" spans="50:54" s="79" customFormat="1" ht="0" hidden="1" customHeight="1" x14ac:dyDescent="0.2">
      <c r="AX31091" s="78"/>
      <c r="AZ31091" s="167"/>
      <c r="BA31091" s="77"/>
      <c r="BB31091" s="77"/>
    </row>
    <row r="31092" spans="50:54" s="79" customFormat="1" ht="0" hidden="1" customHeight="1" x14ac:dyDescent="0.2">
      <c r="AX31092" s="78"/>
      <c r="AZ31092" s="167"/>
      <c r="BA31092" s="77"/>
      <c r="BB31092" s="77"/>
    </row>
    <row r="31093" spans="50:54" s="79" customFormat="1" ht="0" hidden="1" customHeight="1" x14ac:dyDescent="0.2">
      <c r="AX31093" s="78"/>
      <c r="AZ31093" s="167"/>
      <c r="BA31093" s="77"/>
      <c r="BB31093" s="77"/>
    </row>
    <row r="31094" spans="50:54" s="79" customFormat="1" ht="0" hidden="1" customHeight="1" x14ac:dyDescent="0.2">
      <c r="AX31094" s="78"/>
      <c r="AZ31094" s="167"/>
      <c r="BA31094" s="77"/>
      <c r="BB31094" s="77"/>
    </row>
    <row r="31095" spans="50:54" s="79" customFormat="1" ht="0" hidden="1" customHeight="1" x14ac:dyDescent="0.2">
      <c r="AX31095" s="78"/>
      <c r="AZ31095" s="167"/>
      <c r="BA31095" s="77"/>
      <c r="BB31095" s="77"/>
    </row>
    <row r="31096" spans="50:54" s="79" customFormat="1" ht="0" hidden="1" customHeight="1" x14ac:dyDescent="0.2">
      <c r="AX31096" s="78"/>
      <c r="AZ31096" s="167"/>
      <c r="BA31096" s="77"/>
      <c r="BB31096" s="77"/>
    </row>
    <row r="31097" spans="50:54" s="79" customFormat="1" ht="0" hidden="1" customHeight="1" x14ac:dyDescent="0.2">
      <c r="AX31097" s="78"/>
      <c r="AZ31097" s="167"/>
      <c r="BA31097" s="77"/>
      <c r="BB31097" s="77"/>
    </row>
    <row r="31098" spans="50:54" s="79" customFormat="1" ht="0" hidden="1" customHeight="1" x14ac:dyDescent="0.2">
      <c r="AX31098" s="78"/>
      <c r="AZ31098" s="167"/>
      <c r="BA31098" s="77"/>
      <c r="BB31098" s="77"/>
    </row>
    <row r="31099" spans="50:54" s="79" customFormat="1" ht="0" hidden="1" customHeight="1" x14ac:dyDescent="0.2">
      <c r="AX31099" s="78"/>
      <c r="AZ31099" s="167"/>
      <c r="BA31099" s="77"/>
      <c r="BB31099" s="77"/>
    </row>
    <row r="31100" spans="50:54" s="79" customFormat="1" ht="0" hidden="1" customHeight="1" x14ac:dyDescent="0.2">
      <c r="AX31100" s="78"/>
      <c r="AZ31100" s="167"/>
      <c r="BA31100" s="77"/>
      <c r="BB31100" s="77"/>
    </row>
    <row r="31101" spans="50:54" s="79" customFormat="1" ht="0" hidden="1" customHeight="1" x14ac:dyDescent="0.2">
      <c r="AX31101" s="78"/>
      <c r="AZ31101" s="167"/>
      <c r="BA31101" s="77"/>
      <c r="BB31101" s="77"/>
    </row>
    <row r="31102" spans="50:54" s="79" customFormat="1" ht="0" hidden="1" customHeight="1" x14ac:dyDescent="0.2">
      <c r="AX31102" s="78"/>
      <c r="AZ31102" s="167"/>
      <c r="BA31102" s="77"/>
      <c r="BB31102" s="77"/>
    </row>
    <row r="31103" spans="50:54" s="79" customFormat="1" ht="0" hidden="1" customHeight="1" x14ac:dyDescent="0.2">
      <c r="AX31103" s="78"/>
      <c r="AZ31103" s="167"/>
      <c r="BA31103" s="77"/>
      <c r="BB31103" s="77"/>
    </row>
    <row r="31104" spans="50:54" s="79" customFormat="1" ht="0" hidden="1" customHeight="1" x14ac:dyDescent="0.2">
      <c r="AX31104" s="78"/>
      <c r="AZ31104" s="167"/>
      <c r="BA31104" s="77"/>
      <c r="BB31104" s="77"/>
    </row>
    <row r="31105" spans="50:54" s="79" customFormat="1" ht="0" hidden="1" customHeight="1" x14ac:dyDescent="0.2">
      <c r="AX31105" s="78"/>
      <c r="AZ31105" s="167"/>
      <c r="BA31105" s="77"/>
      <c r="BB31105" s="77"/>
    </row>
    <row r="31106" spans="50:54" s="79" customFormat="1" ht="0" hidden="1" customHeight="1" x14ac:dyDescent="0.2">
      <c r="AX31106" s="78"/>
      <c r="AZ31106" s="167"/>
      <c r="BA31106" s="77"/>
      <c r="BB31106" s="77"/>
    </row>
    <row r="31107" spans="50:54" s="79" customFormat="1" ht="0" hidden="1" customHeight="1" x14ac:dyDescent="0.2">
      <c r="AX31107" s="78"/>
      <c r="AZ31107" s="167"/>
      <c r="BA31107" s="77"/>
      <c r="BB31107" s="77"/>
    </row>
    <row r="31108" spans="50:54" s="79" customFormat="1" ht="0" hidden="1" customHeight="1" x14ac:dyDescent="0.2">
      <c r="AX31108" s="78"/>
      <c r="AZ31108" s="167"/>
      <c r="BA31108" s="77"/>
      <c r="BB31108" s="77"/>
    </row>
    <row r="31109" spans="50:54" s="79" customFormat="1" ht="0" hidden="1" customHeight="1" x14ac:dyDescent="0.2">
      <c r="AX31109" s="78"/>
      <c r="AZ31109" s="167"/>
      <c r="BA31109" s="77"/>
      <c r="BB31109" s="77"/>
    </row>
    <row r="31110" spans="50:54" s="79" customFormat="1" ht="0" hidden="1" customHeight="1" x14ac:dyDescent="0.2">
      <c r="AX31110" s="78"/>
      <c r="AZ31110" s="167"/>
      <c r="BA31110" s="77"/>
      <c r="BB31110" s="77"/>
    </row>
    <row r="31111" spans="50:54" s="79" customFormat="1" ht="0" hidden="1" customHeight="1" x14ac:dyDescent="0.2">
      <c r="AX31111" s="78"/>
      <c r="AZ31111" s="167"/>
      <c r="BA31111" s="77"/>
      <c r="BB31111" s="77"/>
    </row>
    <row r="31112" spans="50:54" s="79" customFormat="1" ht="0" hidden="1" customHeight="1" x14ac:dyDescent="0.2">
      <c r="AX31112" s="78"/>
      <c r="AZ31112" s="167"/>
      <c r="BA31112" s="77"/>
      <c r="BB31112" s="77"/>
    </row>
    <row r="31113" spans="50:54" s="79" customFormat="1" ht="0" hidden="1" customHeight="1" x14ac:dyDescent="0.2">
      <c r="AX31113" s="78"/>
      <c r="AZ31113" s="167"/>
      <c r="BA31113" s="77"/>
      <c r="BB31113" s="77"/>
    </row>
    <row r="31114" spans="50:54" s="79" customFormat="1" ht="0" hidden="1" customHeight="1" x14ac:dyDescent="0.2">
      <c r="AX31114" s="78"/>
      <c r="AZ31114" s="167"/>
      <c r="BA31114" s="77"/>
      <c r="BB31114" s="77"/>
    </row>
    <row r="31115" spans="50:54" s="79" customFormat="1" ht="0" hidden="1" customHeight="1" x14ac:dyDescent="0.2">
      <c r="AX31115" s="78"/>
      <c r="AZ31115" s="167"/>
      <c r="BA31115" s="77"/>
      <c r="BB31115" s="77"/>
    </row>
    <row r="31116" spans="50:54" s="79" customFormat="1" ht="0" hidden="1" customHeight="1" x14ac:dyDescent="0.2">
      <c r="AX31116" s="78"/>
      <c r="AZ31116" s="167"/>
      <c r="BA31116" s="77"/>
      <c r="BB31116" s="77"/>
    </row>
    <row r="31117" spans="50:54" s="79" customFormat="1" ht="0" hidden="1" customHeight="1" x14ac:dyDescent="0.2">
      <c r="AX31117" s="78"/>
      <c r="AZ31117" s="167"/>
      <c r="BA31117" s="77"/>
      <c r="BB31117" s="77"/>
    </row>
    <row r="31118" spans="50:54" s="79" customFormat="1" ht="0" hidden="1" customHeight="1" x14ac:dyDescent="0.2">
      <c r="AX31118" s="78"/>
      <c r="AZ31118" s="167"/>
      <c r="BA31118" s="77"/>
      <c r="BB31118" s="77"/>
    </row>
    <row r="31119" spans="50:54" s="79" customFormat="1" ht="0" hidden="1" customHeight="1" x14ac:dyDescent="0.2">
      <c r="AX31119" s="78"/>
      <c r="AZ31119" s="167"/>
      <c r="BA31119" s="77"/>
      <c r="BB31119" s="77"/>
    </row>
    <row r="31120" spans="50:54" s="79" customFormat="1" ht="0" hidden="1" customHeight="1" x14ac:dyDescent="0.2">
      <c r="AX31120" s="78"/>
      <c r="AZ31120" s="167"/>
      <c r="BA31120" s="77"/>
      <c r="BB31120" s="77"/>
    </row>
    <row r="31121" spans="50:54" s="79" customFormat="1" ht="0" hidden="1" customHeight="1" x14ac:dyDescent="0.2">
      <c r="AX31121" s="78"/>
      <c r="AZ31121" s="167"/>
      <c r="BA31121" s="77"/>
      <c r="BB31121" s="77"/>
    </row>
    <row r="31122" spans="50:54" s="79" customFormat="1" ht="0" hidden="1" customHeight="1" x14ac:dyDescent="0.2">
      <c r="AX31122" s="78"/>
      <c r="AZ31122" s="167"/>
      <c r="BA31122" s="77"/>
      <c r="BB31122" s="77"/>
    </row>
    <row r="31123" spans="50:54" s="79" customFormat="1" ht="0" hidden="1" customHeight="1" x14ac:dyDescent="0.2">
      <c r="AX31123" s="78"/>
      <c r="AZ31123" s="167"/>
      <c r="BA31123" s="77"/>
      <c r="BB31123" s="77"/>
    </row>
    <row r="31124" spans="50:54" s="79" customFormat="1" ht="0" hidden="1" customHeight="1" x14ac:dyDescent="0.2">
      <c r="AX31124" s="78"/>
      <c r="AZ31124" s="167"/>
      <c r="BA31124" s="77"/>
      <c r="BB31124" s="77"/>
    </row>
    <row r="31125" spans="50:54" s="79" customFormat="1" ht="0" hidden="1" customHeight="1" x14ac:dyDescent="0.2">
      <c r="AX31125" s="78"/>
      <c r="AZ31125" s="167"/>
      <c r="BA31125" s="77"/>
      <c r="BB31125" s="77"/>
    </row>
    <row r="31126" spans="50:54" s="79" customFormat="1" ht="0" hidden="1" customHeight="1" x14ac:dyDescent="0.2">
      <c r="AX31126" s="78"/>
      <c r="AZ31126" s="167"/>
      <c r="BA31126" s="77"/>
      <c r="BB31126" s="77"/>
    </row>
    <row r="31127" spans="50:54" s="79" customFormat="1" ht="0" hidden="1" customHeight="1" x14ac:dyDescent="0.2">
      <c r="AX31127" s="78"/>
      <c r="AZ31127" s="167"/>
      <c r="BA31127" s="77"/>
      <c r="BB31127" s="77"/>
    </row>
    <row r="31128" spans="50:54" s="79" customFormat="1" ht="0" hidden="1" customHeight="1" x14ac:dyDescent="0.2">
      <c r="AX31128" s="78"/>
      <c r="AZ31128" s="167"/>
      <c r="BA31128" s="77"/>
      <c r="BB31128" s="77"/>
    </row>
    <row r="31129" spans="50:54" s="79" customFormat="1" ht="0" hidden="1" customHeight="1" x14ac:dyDescent="0.2">
      <c r="AX31129" s="78"/>
      <c r="AZ31129" s="167"/>
      <c r="BA31129" s="77"/>
      <c r="BB31129" s="77"/>
    </row>
    <row r="31130" spans="50:54" s="79" customFormat="1" ht="0" hidden="1" customHeight="1" x14ac:dyDescent="0.2">
      <c r="AX31130" s="78"/>
      <c r="AZ31130" s="167"/>
      <c r="BA31130" s="77"/>
      <c r="BB31130" s="77"/>
    </row>
    <row r="31131" spans="50:54" s="79" customFormat="1" ht="0" hidden="1" customHeight="1" x14ac:dyDescent="0.2">
      <c r="AX31131" s="78"/>
      <c r="AZ31131" s="167"/>
      <c r="BA31131" s="77"/>
      <c r="BB31131" s="77"/>
    </row>
    <row r="31132" spans="50:54" s="79" customFormat="1" ht="0" hidden="1" customHeight="1" x14ac:dyDescent="0.2">
      <c r="AX31132" s="78"/>
      <c r="AZ31132" s="167"/>
      <c r="BA31132" s="77"/>
      <c r="BB31132" s="77"/>
    </row>
    <row r="31133" spans="50:54" s="79" customFormat="1" ht="0" hidden="1" customHeight="1" x14ac:dyDescent="0.2">
      <c r="AX31133" s="78"/>
      <c r="AZ31133" s="167"/>
      <c r="BA31133" s="77"/>
      <c r="BB31133" s="77"/>
    </row>
    <row r="31134" spans="50:54" s="79" customFormat="1" ht="0" hidden="1" customHeight="1" x14ac:dyDescent="0.2">
      <c r="AX31134" s="78"/>
      <c r="AZ31134" s="167"/>
      <c r="BA31134" s="77"/>
      <c r="BB31134" s="77"/>
    </row>
    <row r="31135" spans="50:54" s="79" customFormat="1" ht="0" hidden="1" customHeight="1" x14ac:dyDescent="0.2">
      <c r="AX31135" s="78"/>
      <c r="AZ31135" s="167"/>
      <c r="BA31135" s="77"/>
      <c r="BB31135" s="77"/>
    </row>
    <row r="31136" spans="50:54" s="79" customFormat="1" ht="0" hidden="1" customHeight="1" x14ac:dyDescent="0.2">
      <c r="AX31136" s="78"/>
      <c r="AZ31136" s="167"/>
      <c r="BA31136" s="77"/>
      <c r="BB31136" s="77"/>
    </row>
    <row r="31137" spans="50:54" s="79" customFormat="1" ht="0" hidden="1" customHeight="1" x14ac:dyDescent="0.2">
      <c r="AX31137" s="78"/>
      <c r="AZ31137" s="167"/>
      <c r="BA31137" s="77"/>
      <c r="BB31137" s="77"/>
    </row>
    <row r="31138" spans="50:54" s="79" customFormat="1" ht="0" hidden="1" customHeight="1" x14ac:dyDescent="0.2">
      <c r="AX31138" s="78"/>
      <c r="AZ31138" s="167"/>
      <c r="BA31138" s="77"/>
      <c r="BB31138" s="77"/>
    </row>
    <row r="31139" spans="50:54" s="79" customFormat="1" ht="0" hidden="1" customHeight="1" x14ac:dyDescent="0.2">
      <c r="AX31139" s="78"/>
      <c r="AZ31139" s="167"/>
      <c r="BA31139" s="77"/>
      <c r="BB31139" s="77"/>
    </row>
    <row r="31140" spans="50:54" s="79" customFormat="1" ht="0" hidden="1" customHeight="1" x14ac:dyDescent="0.2">
      <c r="AX31140" s="78"/>
      <c r="AZ31140" s="167"/>
      <c r="BA31140" s="77"/>
      <c r="BB31140" s="77"/>
    </row>
    <row r="31141" spans="50:54" s="79" customFormat="1" ht="0" hidden="1" customHeight="1" x14ac:dyDescent="0.2">
      <c r="AX31141" s="78"/>
      <c r="AZ31141" s="167"/>
      <c r="BA31141" s="77"/>
      <c r="BB31141" s="77"/>
    </row>
    <row r="31142" spans="50:54" s="79" customFormat="1" ht="0" hidden="1" customHeight="1" x14ac:dyDescent="0.2">
      <c r="AX31142" s="78"/>
      <c r="AZ31142" s="167"/>
      <c r="BA31142" s="77"/>
      <c r="BB31142" s="77"/>
    </row>
    <row r="31143" spans="50:54" s="79" customFormat="1" ht="0" hidden="1" customHeight="1" x14ac:dyDescent="0.2">
      <c r="AX31143" s="78"/>
      <c r="AZ31143" s="167"/>
      <c r="BA31143" s="77"/>
      <c r="BB31143" s="77"/>
    </row>
    <row r="31144" spans="50:54" s="79" customFormat="1" ht="0" hidden="1" customHeight="1" x14ac:dyDescent="0.2">
      <c r="AX31144" s="78"/>
      <c r="AZ31144" s="167"/>
      <c r="BA31144" s="77"/>
      <c r="BB31144" s="77"/>
    </row>
    <row r="31145" spans="50:54" s="79" customFormat="1" ht="0" hidden="1" customHeight="1" x14ac:dyDescent="0.2">
      <c r="AX31145" s="78"/>
      <c r="AZ31145" s="167"/>
      <c r="BA31145" s="77"/>
      <c r="BB31145" s="77"/>
    </row>
    <row r="31146" spans="50:54" s="79" customFormat="1" ht="0" hidden="1" customHeight="1" x14ac:dyDescent="0.2">
      <c r="AX31146" s="78"/>
      <c r="AZ31146" s="167"/>
      <c r="BA31146" s="77"/>
      <c r="BB31146" s="77"/>
    </row>
    <row r="31147" spans="50:54" s="79" customFormat="1" ht="0" hidden="1" customHeight="1" x14ac:dyDescent="0.2">
      <c r="AX31147" s="78"/>
      <c r="AZ31147" s="167"/>
      <c r="BA31147" s="77"/>
      <c r="BB31147" s="77"/>
    </row>
    <row r="31148" spans="50:54" s="79" customFormat="1" ht="0" hidden="1" customHeight="1" x14ac:dyDescent="0.2">
      <c r="AX31148" s="78"/>
      <c r="AZ31148" s="167"/>
      <c r="BA31148" s="77"/>
      <c r="BB31148" s="77"/>
    </row>
    <row r="31149" spans="50:54" s="79" customFormat="1" ht="0" hidden="1" customHeight="1" x14ac:dyDescent="0.2">
      <c r="AX31149" s="78"/>
      <c r="AZ31149" s="167"/>
      <c r="BA31149" s="77"/>
      <c r="BB31149" s="77"/>
    </row>
    <row r="31150" spans="50:54" s="79" customFormat="1" ht="0" hidden="1" customHeight="1" x14ac:dyDescent="0.2">
      <c r="AX31150" s="78"/>
      <c r="AZ31150" s="167"/>
      <c r="BA31150" s="77"/>
      <c r="BB31150" s="77"/>
    </row>
    <row r="31151" spans="50:54" s="79" customFormat="1" ht="0" hidden="1" customHeight="1" x14ac:dyDescent="0.2">
      <c r="AX31151" s="78"/>
      <c r="AZ31151" s="167"/>
      <c r="BA31151" s="77"/>
      <c r="BB31151" s="77"/>
    </row>
    <row r="31152" spans="50:54" s="79" customFormat="1" ht="0" hidden="1" customHeight="1" x14ac:dyDescent="0.2">
      <c r="AX31152" s="78"/>
      <c r="AZ31152" s="167"/>
      <c r="BA31152" s="77"/>
      <c r="BB31152" s="77"/>
    </row>
    <row r="31153" spans="50:54" s="79" customFormat="1" ht="0" hidden="1" customHeight="1" x14ac:dyDescent="0.2">
      <c r="AX31153" s="78"/>
      <c r="AZ31153" s="167"/>
      <c r="BA31153" s="77"/>
      <c r="BB31153" s="77"/>
    </row>
    <row r="31154" spans="50:54" s="79" customFormat="1" ht="0" hidden="1" customHeight="1" x14ac:dyDescent="0.2">
      <c r="AX31154" s="78"/>
      <c r="AZ31154" s="167"/>
      <c r="BA31154" s="77"/>
      <c r="BB31154" s="77"/>
    </row>
    <row r="31155" spans="50:54" s="79" customFormat="1" ht="0" hidden="1" customHeight="1" x14ac:dyDescent="0.2">
      <c r="AX31155" s="78"/>
      <c r="AZ31155" s="167"/>
      <c r="BA31155" s="77"/>
      <c r="BB31155" s="77"/>
    </row>
    <row r="31156" spans="50:54" s="79" customFormat="1" ht="0" hidden="1" customHeight="1" x14ac:dyDescent="0.2">
      <c r="AX31156" s="78"/>
      <c r="AZ31156" s="167"/>
      <c r="BA31156" s="77"/>
      <c r="BB31156" s="77"/>
    </row>
    <row r="31157" spans="50:54" s="79" customFormat="1" ht="0" hidden="1" customHeight="1" x14ac:dyDescent="0.2">
      <c r="AX31157" s="78"/>
      <c r="AZ31157" s="167"/>
      <c r="BA31157" s="77"/>
      <c r="BB31157" s="77"/>
    </row>
    <row r="31158" spans="50:54" s="79" customFormat="1" ht="0" hidden="1" customHeight="1" x14ac:dyDescent="0.2">
      <c r="AX31158" s="78"/>
      <c r="AZ31158" s="167"/>
      <c r="BA31158" s="77"/>
      <c r="BB31158" s="77"/>
    </row>
    <row r="31159" spans="50:54" s="79" customFormat="1" ht="0" hidden="1" customHeight="1" x14ac:dyDescent="0.2">
      <c r="AX31159" s="78"/>
      <c r="AZ31159" s="167"/>
      <c r="BA31159" s="77"/>
      <c r="BB31159" s="77"/>
    </row>
    <row r="31160" spans="50:54" s="79" customFormat="1" ht="0" hidden="1" customHeight="1" x14ac:dyDescent="0.2">
      <c r="AX31160" s="78"/>
      <c r="AZ31160" s="167"/>
      <c r="BA31160" s="77"/>
      <c r="BB31160" s="77"/>
    </row>
    <row r="31161" spans="50:54" s="79" customFormat="1" ht="0" hidden="1" customHeight="1" x14ac:dyDescent="0.2">
      <c r="AX31161" s="78"/>
      <c r="AZ31161" s="167"/>
      <c r="BA31161" s="77"/>
      <c r="BB31161" s="77"/>
    </row>
    <row r="31162" spans="50:54" s="79" customFormat="1" ht="0" hidden="1" customHeight="1" x14ac:dyDescent="0.2">
      <c r="AX31162" s="78"/>
      <c r="AZ31162" s="167"/>
      <c r="BA31162" s="77"/>
      <c r="BB31162" s="77"/>
    </row>
    <row r="31163" spans="50:54" s="79" customFormat="1" ht="0" hidden="1" customHeight="1" x14ac:dyDescent="0.2">
      <c r="AX31163" s="78"/>
      <c r="AZ31163" s="167"/>
      <c r="BA31163" s="77"/>
      <c r="BB31163" s="77"/>
    </row>
    <row r="31164" spans="50:54" s="79" customFormat="1" ht="0" hidden="1" customHeight="1" x14ac:dyDescent="0.2">
      <c r="AX31164" s="78"/>
      <c r="AZ31164" s="167"/>
      <c r="BA31164" s="77"/>
      <c r="BB31164" s="77"/>
    </row>
    <row r="31165" spans="50:54" s="79" customFormat="1" ht="0" hidden="1" customHeight="1" x14ac:dyDescent="0.2">
      <c r="AX31165" s="78"/>
      <c r="AZ31165" s="167"/>
      <c r="BA31165" s="77"/>
      <c r="BB31165" s="77"/>
    </row>
    <row r="31166" spans="50:54" s="79" customFormat="1" ht="0" hidden="1" customHeight="1" x14ac:dyDescent="0.2">
      <c r="AX31166" s="78"/>
      <c r="AZ31166" s="167"/>
      <c r="BA31166" s="77"/>
      <c r="BB31166" s="77"/>
    </row>
    <row r="31167" spans="50:54" s="79" customFormat="1" ht="0" hidden="1" customHeight="1" x14ac:dyDescent="0.2">
      <c r="AX31167" s="78"/>
      <c r="AZ31167" s="167"/>
      <c r="BA31167" s="77"/>
      <c r="BB31167" s="77"/>
    </row>
    <row r="31168" spans="50:54" s="79" customFormat="1" ht="0" hidden="1" customHeight="1" x14ac:dyDescent="0.2">
      <c r="AX31168" s="78"/>
      <c r="AZ31168" s="167"/>
      <c r="BA31168" s="77"/>
      <c r="BB31168" s="77"/>
    </row>
    <row r="31169" spans="50:54" s="79" customFormat="1" ht="0" hidden="1" customHeight="1" x14ac:dyDescent="0.2">
      <c r="AX31169" s="78"/>
      <c r="AZ31169" s="167"/>
      <c r="BA31169" s="77"/>
      <c r="BB31169" s="77"/>
    </row>
    <row r="31170" spans="50:54" s="79" customFormat="1" ht="0" hidden="1" customHeight="1" x14ac:dyDescent="0.2">
      <c r="AX31170" s="78"/>
      <c r="AZ31170" s="167"/>
      <c r="BA31170" s="77"/>
      <c r="BB31170" s="77"/>
    </row>
    <row r="31171" spans="50:54" s="79" customFormat="1" ht="0" hidden="1" customHeight="1" x14ac:dyDescent="0.2">
      <c r="AX31171" s="78"/>
      <c r="AZ31171" s="167"/>
      <c r="BA31171" s="77"/>
      <c r="BB31171" s="77"/>
    </row>
    <row r="31172" spans="50:54" s="79" customFormat="1" ht="0" hidden="1" customHeight="1" x14ac:dyDescent="0.2">
      <c r="AX31172" s="78"/>
      <c r="AZ31172" s="167"/>
      <c r="BA31172" s="77"/>
      <c r="BB31172" s="77"/>
    </row>
    <row r="31173" spans="50:54" s="79" customFormat="1" ht="0" hidden="1" customHeight="1" x14ac:dyDescent="0.2">
      <c r="AX31173" s="78"/>
      <c r="AZ31173" s="167"/>
      <c r="BA31173" s="77"/>
      <c r="BB31173" s="77"/>
    </row>
    <row r="31174" spans="50:54" s="79" customFormat="1" ht="0" hidden="1" customHeight="1" x14ac:dyDescent="0.2">
      <c r="AX31174" s="78"/>
      <c r="AZ31174" s="167"/>
      <c r="BA31174" s="77"/>
      <c r="BB31174" s="77"/>
    </row>
    <row r="31175" spans="50:54" s="79" customFormat="1" ht="0" hidden="1" customHeight="1" x14ac:dyDescent="0.2">
      <c r="AX31175" s="78"/>
      <c r="AZ31175" s="167"/>
      <c r="BA31175" s="77"/>
      <c r="BB31175" s="77"/>
    </row>
    <row r="31176" spans="50:54" s="79" customFormat="1" ht="0" hidden="1" customHeight="1" x14ac:dyDescent="0.2">
      <c r="AX31176" s="78"/>
      <c r="AZ31176" s="167"/>
      <c r="BA31176" s="77"/>
      <c r="BB31176" s="77"/>
    </row>
    <row r="31177" spans="50:54" s="79" customFormat="1" ht="0" hidden="1" customHeight="1" x14ac:dyDescent="0.2">
      <c r="AX31177" s="78"/>
      <c r="AZ31177" s="167"/>
      <c r="BA31177" s="77"/>
      <c r="BB31177" s="77"/>
    </row>
    <row r="31178" spans="50:54" s="79" customFormat="1" ht="0" hidden="1" customHeight="1" x14ac:dyDescent="0.2">
      <c r="AX31178" s="78"/>
      <c r="AZ31178" s="167"/>
      <c r="BA31178" s="77"/>
      <c r="BB31178" s="77"/>
    </row>
    <row r="31179" spans="50:54" s="79" customFormat="1" ht="0" hidden="1" customHeight="1" x14ac:dyDescent="0.2">
      <c r="AX31179" s="78"/>
      <c r="AZ31179" s="167"/>
      <c r="BA31179" s="77"/>
      <c r="BB31179" s="77"/>
    </row>
    <row r="31180" spans="50:54" s="79" customFormat="1" ht="0" hidden="1" customHeight="1" x14ac:dyDescent="0.2">
      <c r="AX31180" s="78"/>
      <c r="AZ31180" s="167"/>
      <c r="BA31180" s="77"/>
      <c r="BB31180" s="77"/>
    </row>
    <row r="31181" spans="50:54" s="79" customFormat="1" ht="0" hidden="1" customHeight="1" x14ac:dyDescent="0.2">
      <c r="AX31181" s="78"/>
      <c r="AZ31181" s="167"/>
      <c r="BA31181" s="77"/>
      <c r="BB31181" s="77"/>
    </row>
    <row r="31182" spans="50:54" s="79" customFormat="1" ht="0" hidden="1" customHeight="1" x14ac:dyDescent="0.2">
      <c r="AX31182" s="78"/>
      <c r="AZ31182" s="167"/>
      <c r="BA31182" s="77"/>
      <c r="BB31182" s="77"/>
    </row>
    <row r="31183" spans="50:54" s="79" customFormat="1" ht="0" hidden="1" customHeight="1" x14ac:dyDescent="0.2">
      <c r="AX31183" s="78"/>
      <c r="AZ31183" s="167"/>
      <c r="BA31183" s="77"/>
      <c r="BB31183" s="77"/>
    </row>
    <row r="31184" spans="50:54" s="79" customFormat="1" ht="0" hidden="1" customHeight="1" x14ac:dyDescent="0.2">
      <c r="AX31184" s="78"/>
      <c r="AZ31184" s="167"/>
      <c r="BA31184" s="77"/>
      <c r="BB31184" s="77"/>
    </row>
    <row r="31185" spans="50:54" s="79" customFormat="1" ht="0" hidden="1" customHeight="1" x14ac:dyDescent="0.2">
      <c r="AX31185" s="78"/>
      <c r="AZ31185" s="167"/>
      <c r="BA31185" s="77"/>
      <c r="BB31185" s="77"/>
    </row>
    <row r="31186" spans="50:54" s="79" customFormat="1" ht="0" hidden="1" customHeight="1" x14ac:dyDescent="0.2">
      <c r="AX31186" s="78"/>
      <c r="AZ31186" s="167"/>
      <c r="BA31186" s="77"/>
      <c r="BB31186" s="77"/>
    </row>
    <row r="31187" spans="50:54" s="79" customFormat="1" ht="0" hidden="1" customHeight="1" x14ac:dyDescent="0.2">
      <c r="AX31187" s="78"/>
      <c r="AZ31187" s="167"/>
      <c r="BA31187" s="77"/>
      <c r="BB31187" s="77"/>
    </row>
    <row r="31188" spans="50:54" s="79" customFormat="1" ht="0" hidden="1" customHeight="1" x14ac:dyDescent="0.2">
      <c r="AX31188" s="78"/>
      <c r="AZ31188" s="167"/>
      <c r="BA31188" s="77"/>
      <c r="BB31188" s="77"/>
    </row>
    <row r="31189" spans="50:54" s="79" customFormat="1" ht="0" hidden="1" customHeight="1" x14ac:dyDescent="0.2">
      <c r="AX31189" s="78"/>
      <c r="AZ31189" s="167"/>
      <c r="BA31189" s="77"/>
      <c r="BB31189" s="77"/>
    </row>
    <row r="31190" spans="50:54" s="79" customFormat="1" ht="0" hidden="1" customHeight="1" x14ac:dyDescent="0.2">
      <c r="AX31190" s="78"/>
      <c r="AZ31190" s="167"/>
      <c r="BA31190" s="77"/>
      <c r="BB31190" s="77"/>
    </row>
    <row r="31191" spans="50:54" s="79" customFormat="1" ht="0" hidden="1" customHeight="1" x14ac:dyDescent="0.2">
      <c r="AX31191" s="78"/>
      <c r="AZ31191" s="167"/>
      <c r="BA31191" s="77"/>
      <c r="BB31191" s="77"/>
    </row>
    <row r="31192" spans="50:54" s="79" customFormat="1" ht="0" hidden="1" customHeight="1" x14ac:dyDescent="0.2">
      <c r="AX31192" s="78"/>
      <c r="AZ31192" s="167"/>
      <c r="BA31192" s="77"/>
      <c r="BB31192" s="77"/>
    </row>
    <row r="31193" spans="50:54" s="79" customFormat="1" ht="0" hidden="1" customHeight="1" x14ac:dyDescent="0.2">
      <c r="AX31193" s="78"/>
      <c r="AZ31193" s="167"/>
      <c r="BA31193" s="77"/>
      <c r="BB31193" s="77"/>
    </row>
    <row r="31194" spans="50:54" s="79" customFormat="1" ht="0" hidden="1" customHeight="1" x14ac:dyDescent="0.2">
      <c r="AX31194" s="78"/>
      <c r="AZ31194" s="167"/>
      <c r="BA31194" s="77"/>
      <c r="BB31194" s="77"/>
    </row>
    <row r="31195" spans="50:54" s="79" customFormat="1" ht="0" hidden="1" customHeight="1" x14ac:dyDescent="0.2">
      <c r="AX31195" s="78"/>
      <c r="AZ31195" s="167"/>
      <c r="BA31195" s="77"/>
      <c r="BB31195" s="77"/>
    </row>
    <row r="31196" spans="50:54" s="79" customFormat="1" ht="0" hidden="1" customHeight="1" x14ac:dyDescent="0.2">
      <c r="AX31196" s="78"/>
      <c r="AZ31196" s="167"/>
      <c r="BA31196" s="77"/>
      <c r="BB31196" s="77"/>
    </row>
    <row r="31197" spans="50:54" s="79" customFormat="1" ht="0" hidden="1" customHeight="1" x14ac:dyDescent="0.2">
      <c r="AX31197" s="78"/>
      <c r="AZ31197" s="167"/>
      <c r="BA31197" s="77"/>
      <c r="BB31197" s="77"/>
    </row>
    <row r="31198" spans="50:54" s="79" customFormat="1" ht="0" hidden="1" customHeight="1" x14ac:dyDescent="0.2">
      <c r="AX31198" s="78"/>
      <c r="AZ31198" s="167"/>
      <c r="BA31198" s="77"/>
      <c r="BB31198" s="77"/>
    </row>
    <row r="31199" spans="50:54" s="79" customFormat="1" ht="0" hidden="1" customHeight="1" x14ac:dyDescent="0.2">
      <c r="AX31199" s="78"/>
      <c r="AZ31199" s="167"/>
      <c r="BA31199" s="77"/>
      <c r="BB31199" s="77"/>
    </row>
    <row r="31200" spans="50:54" s="79" customFormat="1" ht="0" hidden="1" customHeight="1" x14ac:dyDescent="0.2">
      <c r="AX31200" s="78"/>
      <c r="AZ31200" s="167"/>
      <c r="BA31200" s="77"/>
      <c r="BB31200" s="77"/>
    </row>
    <row r="31201" spans="50:54" s="79" customFormat="1" ht="0" hidden="1" customHeight="1" x14ac:dyDescent="0.2">
      <c r="AX31201" s="78"/>
      <c r="AZ31201" s="167"/>
      <c r="BA31201" s="77"/>
      <c r="BB31201" s="77"/>
    </row>
    <row r="31202" spans="50:54" s="79" customFormat="1" ht="0" hidden="1" customHeight="1" x14ac:dyDescent="0.2">
      <c r="AX31202" s="78"/>
      <c r="AZ31202" s="167"/>
      <c r="BA31202" s="77"/>
      <c r="BB31202" s="77"/>
    </row>
    <row r="31203" spans="50:54" s="79" customFormat="1" ht="0" hidden="1" customHeight="1" x14ac:dyDescent="0.2">
      <c r="AX31203" s="78"/>
      <c r="AZ31203" s="167"/>
      <c r="BA31203" s="77"/>
      <c r="BB31203" s="77"/>
    </row>
    <row r="31204" spans="50:54" s="79" customFormat="1" ht="0" hidden="1" customHeight="1" x14ac:dyDescent="0.2">
      <c r="AX31204" s="78"/>
      <c r="AZ31204" s="167"/>
      <c r="BA31204" s="77"/>
      <c r="BB31204" s="77"/>
    </row>
    <row r="31205" spans="50:54" s="79" customFormat="1" ht="0" hidden="1" customHeight="1" x14ac:dyDescent="0.2">
      <c r="AX31205" s="78"/>
      <c r="AZ31205" s="167"/>
      <c r="BA31205" s="77"/>
      <c r="BB31205" s="77"/>
    </row>
    <row r="31206" spans="50:54" s="79" customFormat="1" ht="0" hidden="1" customHeight="1" x14ac:dyDescent="0.2">
      <c r="AX31206" s="78"/>
      <c r="AZ31206" s="167"/>
      <c r="BA31206" s="77"/>
      <c r="BB31206" s="77"/>
    </row>
    <row r="31207" spans="50:54" s="79" customFormat="1" ht="0" hidden="1" customHeight="1" x14ac:dyDescent="0.2">
      <c r="AX31207" s="78"/>
      <c r="AZ31207" s="167"/>
      <c r="BA31207" s="77"/>
      <c r="BB31207" s="77"/>
    </row>
    <row r="31208" spans="50:54" s="79" customFormat="1" ht="0" hidden="1" customHeight="1" x14ac:dyDescent="0.2">
      <c r="AX31208" s="78"/>
      <c r="AZ31208" s="167"/>
      <c r="BA31208" s="77"/>
      <c r="BB31208" s="77"/>
    </row>
    <row r="31209" spans="50:54" s="79" customFormat="1" ht="0" hidden="1" customHeight="1" x14ac:dyDescent="0.2">
      <c r="AX31209" s="78"/>
      <c r="AZ31209" s="167"/>
      <c r="BA31209" s="77"/>
      <c r="BB31209" s="77"/>
    </row>
    <row r="31210" spans="50:54" s="79" customFormat="1" ht="0" hidden="1" customHeight="1" x14ac:dyDescent="0.2">
      <c r="AX31210" s="78"/>
      <c r="AZ31210" s="167"/>
      <c r="BA31210" s="77"/>
      <c r="BB31210" s="77"/>
    </row>
    <row r="31211" spans="50:54" s="79" customFormat="1" ht="0" hidden="1" customHeight="1" x14ac:dyDescent="0.2">
      <c r="AX31211" s="78"/>
      <c r="AZ31211" s="167"/>
      <c r="BA31211" s="77"/>
      <c r="BB31211" s="77"/>
    </row>
    <row r="31212" spans="50:54" s="79" customFormat="1" ht="0" hidden="1" customHeight="1" x14ac:dyDescent="0.2">
      <c r="AX31212" s="78"/>
      <c r="AZ31212" s="167"/>
      <c r="BA31212" s="77"/>
      <c r="BB31212" s="77"/>
    </row>
    <row r="31213" spans="50:54" s="79" customFormat="1" ht="0" hidden="1" customHeight="1" x14ac:dyDescent="0.2">
      <c r="AX31213" s="78"/>
      <c r="AZ31213" s="167"/>
      <c r="BA31213" s="77"/>
      <c r="BB31213" s="77"/>
    </row>
    <row r="31214" spans="50:54" s="79" customFormat="1" ht="0" hidden="1" customHeight="1" x14ac:dyDescent="0.2">
      <c r="AX31214" s="78"/>
      <c r="AZ31214" s="167"/>
      <c r="BA31214" s="77"/>
      <c r="BB31214" s="77"/>
    </row>
    <row r="31215" spans="50:54" s="79" customFormat="1" ht="0" hidden="1" customHeight="1" x14ac:dyDescent="0.2">
      <c r="AX31215" s="78"/>
      <c r="AZ31215" s="167"/>
      <c r="BA31215" s="77"/>
      <c r="BB31215" s="77"/>
    </row>
    <row r="31216" spans="50:54" s="79" customFormat="1" ht="0" hidden="1" customHeight="1" x14ac:dyDescent="0.2">
      <c r="AX31216" s="78"/>
      <c r="AZ31216" s="167"/>
      <c r="BA31216" s="77"/>
      <c r="BB31216" s="77"/>
    </row>
    <row r="31217" spans="50:54" s="79" customFormat="1" ht="0" hidden="1" customHeight="1" x14ac:dyDescent="0.2">
      <c r="AX31217" s="78"/>
      <c r="AZ31217" s="167"/>
      <c r="BA31217" s="77"/>
      <c r="BB31217" s="77"/>
    </row>
    <row r="31218" spans="50:54" s="79" customFormat="1" ht="0" hidden="1" customHeight="1" x14ac:dyDescent="0.2">
      <c r="AX31218" s="78"/>
      <c r="AZ31218" s="167"/>
      <c r="BA31218" s="77"/>
      <c r="BB31218" s="77"/>
    </row>
    <row r="31219" spans="50:54" s="79" customFormat="1" ht="0" hidden="1" customHeight="1" x14ac:dyDescent="0.2">
      <c r="AX31219" s="78"/>
      <c r="AZ31219" s="167"/>
      <c r="BA31219" s="77"/>
      <c r="BB31219" s="77"/>
    </row>
    <row r="31220" spans="50:54" s="79" customFormat="1" ht="0" hidden="1" customHeight="1" x14ac:dyDescent="0.2">
      <c r="AX31220" s="78"/>
      <c r="AZ31220" s="167"/>
      <c r="BA31220" s="77"/>
      <c r="BB31220" s="77"/>
    </row>
    <row r="31221" spans="50:54" s="79" customFormat="1" ht="0" hidden="1" customHeight="1" x14ac:dyDescent="0.2">
      <c r="AX31221" s="78"/>
      <c r="AZ31221" s="167"/>
      <c r="BA31221" s="77"/>
      <c r="BB31221" s="77"/>
    </row>
    <row r="31222" spans="50:54" s="79" customFormat="1" ht="0" hidden="1" customHeight="1" x14ac:dyDescent="0.2">
      <c r="AX31222" s="78"/>
      <c r="AZ31222" s="167"/>
      <c r="BA31222" s="77"/>
      <c r="BB31222" s="77"/>
    </row>
    <row r="31223" spans="50:54" s="79" customFormat="1" ht="0" hidden="1" customHeight="1" x14ac:dyDescent="0.2">
      <c r="AX31223" s="78"/>
      <c r="AZ31223" s="167"/>
      <c r="BA31223" s="77"/>
      <c r="BB31223" s="77"/>
    </row>
    <row r="31224" spans="50:54" s="79" customFormat="1" ht="0" hidden="1" customHeight="1" x14ac:dyDescent="0.2">
      <c r="AX31224" s="78"/>
      <c r="AZ31224" s="167"/>
      <c r="BA31224" s="77"/>
      <c r="BB31224" s="77"/>
    </row>
    <row r="31225" spans="50:54" s="79" customFormat="1" ht="0" hidden="1" customHeight="1" x14ac:dyDescent="0.2">
      <c r="AX31225" s="78"/>
      <c r="AZ31225" s="167"/>
      <c r="BA31225" s="77"/>
      <c r="BB31225" s="77"/>
    </row>
    <row r="31226" spans="50:54" s="79" customFormat="1" ht="0" hidden="1" customHeight="1" x14ac:dyDescent="0.2">
      <c r="AX31226" s="78"/>
      <c r="AZ31226" s="167"/>
      <c r="BA31226" s="77"/>
      <c r="BB31226" s="77"/>
    </row>
    <row r="31227" spans="50:54" s="79" customFormat="1" ht="0" hidden="1" customHeight="1" x14ac:dyDescent="0.2">
      <c r="AX31227" s="78"/>
      <c r="AZ31227" s="167"/>
      <c r="BA31227" s="77"/>
      <c r="BB31227" s="77"/>
    </row>
    <row r="31228" spans="50:54" s="79" customFormat="1" ht="0" hidden="1" customHeight="1" x14ac:dyDescent="0.2">
      <c r="AX31228" s="78"/>
      <c r="AZ31228" s="167"/>
      <c r="BA31228" s="77"/>
      <c r="BB31228" s="77"/>
    </row>
    <row r="31229" spans="50:54" s="79" customFormat="1" ht="0" hidden="1" customHeight="1" x14ac:dyDescent="0.2">
      <c r="AX31229" s="78"/>
      <c r="AZ31229" s="167"/>
      <c r="BA31229" s="77"/>
      <c r="BB31229" s="77"/>
    </row>
    <row r="31230" spans="50:54" s="79" customFormat="1" ht="0" hidden="1" customHeight="1" x14ac:dyDescent="0.2">
      <c r="AX31230" s="78"/>
      <c r="AZ31230" s="167"/>
      <c r="BA31230" s="77"/>
      <c r="BB31230" s="77"/>
    </row>
    <row r="31231" spans="50:54" s="79" customFormat="1" ht="0" hidden="1" customHeight="1" x14ac:dyDescent="0.2">
      <c r="AX31231" s="78"/>
      <c r="AZ31231" s="167"/>
      <c r="BA31231" s="77"/>
      <c r="BB31231" s="77"/>
    </row>
    <row r="31232" spans="50:54" s="79" customFormat="1" ht="0" hidden="1" customHeight="1" x14ac:dyDescent="0.2">
      <c r="AX31232" s="78"/>
      <c r="AZ31232" s="167"/>
      <c r="BA31232" s="77"/>
      <c r="BB31232" s="77"/>
    </row>
    <row r="31233" spans="50:54" s="79" customFormat="1" ht="0" hidden="1" customHeight="1" x14ac:dyDescent="0.2">
      <c r="AX31233" s="78"/>
      <c r="AZ31233" s="167"/>
      <c r="BA31233" s="77"/>
      <c r="BB31233" s="77"/>
    </row>
    <row r="31234" spans="50:54" s="79" customFormat="1" ht="0" hidden="1" customHeight="1" x14ac:dyDescent="0.2">
      <c r="AX31234" s="78"/>
      <c r="AZ31234" s="167"/>
      <c r="BA31234" s="77"/>
      <c r="BB31234" s="77"/>
    </row>
    <row r="31235" spans="50:54" s="79" customFormat="1" ht="0" hidden="1" customHeight="1" x14ac:dyDescent="0.2">
      <c r="AX31235" s="78"/>
      <c r="AZ31235" s="167"/>
      <c r="BA31235" s="77"/>
      <c r="BB31235" s="77"/>
    </row>
    <row r="31236" spans="50:54" s="79" customFormat="1" ht="0" hidden="1" customHeight="1" x14ac:dyDescent="0.2">
      <c r="AX31236" s="78"/>
      <c r="AZ31236" s="167"/>
      <c r="BA31236" s="77"/>
      <c r="BB31236" s="77"/>
    </row>
    <row r="31237" spans="50:54" s="79" customFormat="1" ht="0" hidden="1" customHeight="1" x14ac:dyDescent="0.2">
      <c r="AX31237" s="78"/>
      <c r="AZ31237" s="167"/>
      <c r="BA31237" s="77"/>
      <c r="BB31237" s="77"/>
    </row>
    <row r="31238" spans="50:54" s="79" customFormat="1" ht="0" hidden="1" customHeight="1" x14ac:dyDescent="0.2">
      <c r="AX31238" s="78"/>
      <c r="AZ31238" s="167"/>
      <c r="BA31238" s="77"/>
      <c r="BB31238" s="77"/>
    </row>
    <row r="31239" spans="50:54" s="79" customFormat="1" ht="0" hidden="1" customHeight="1" x14ac:dyDescent="0.2">
      <c r="AX31239" s="78"/>
      <c r="AZ31239" s="167"/>
      <c r="BA31239" s="77"/>
      <c r="BB31239" s="77"/>
    </row>
    <row r="31240" spans="50:54" s="79" customFormat="1" ht="0" hidden="1" customHeight="1" x14ac:dyDescent="0.2">
      <c r="AX31240" s="78"/>
      <c r="AZ31240" s="167"/>
      <c r="BA31240" s="77"/>
      <c r="BB31240" s="77"/>
    </row>
    <row r="31241" spans="50:54" s="79" customFormat="1" ht="0" hidden="1" customHeight="1" x14ac:dyDescent="0.2">
      <c r="AX31241" s="78"/>
      <c r="AZ31241" s="167"/>
      <c r="BA31241" s="77"/>
      <c r="BB31241" s="77"/>
    </row>
    <row r="31242" spans="50:54" s="79" customFormat="1" ht="0" hidden="1" customHeight="1" x14ac:dyDescent="0.2">
      <c r="AX31242" s="78"/>
      <c r="AZ31242" s="167"/>
      <c r="BA31242" s="77"/>
      <c r="BB31242" s="77"/>
    </row>
    <row r="31243" spans="50:54" s="79" customFormat="1" ht="0" hidden="1" customHeight="1" x14ac:dyDescent="0.2">
      <c r="AX31243" s="78"/>
      <c r="AZ31243" s="167"/>
      <c r="BA31243" s="77"/>
      <c r="BB31243" s="77"/>
    </row>
    <row r="31244" spans="50:54" s="79" customFormat="1" ht="0" hidden="1" customHeight="1" x14ac:dyDescent="0.2">
      <c r="AX31244" s="78"/>
      <c r="AZ31244" s="167"/>
      <c r="BA31244" s="77"/>
      <c r="BB31244" s="77"/>
    </row>
    <row r="31245" spans="50:54" s="79" customFormat="1" ht="0" hidden="1" customHeight="1" x14ac:dyDescent="0.2">
      <c r="AX31245" s="78"/>
      <c r="AZ31245" s="167"/>
      <c r="BA31245" s="77"/>
      <c r="BB31245" s="77"/>
    </row>
    <row r="31246" spans="50:54" s="79" customFormat="1" ht="0" hidden="1" customHeight="1" x14ac:dyDescent="0.2">
      <c r="AX31246" s="78"/>
      <c r="AZ31246" s="167"/>
      <c r="BA31246" s="77"/>
      <c r="BB31246" s="77"/>
    </row>
    <row r="31247" spans="50:54" s="79" customFormat="1" ht="0" hidden="1" customHeight="1" x14ac:dyDescent="0.2">
      <c r="AX31247" s="78"/>
      <c r="AZ31247" s="167"/>
      <c r="BA31247" s="77"/>
      <c r="BB31247" s="77"/>
    </row>
    <row r="31248" spans="50:54" s="79" customFormat="1" ht="0" hidden="1" customHeight="1" x14ac:dyDescent="0.2">
      <c r="AX31248" s="78"/>
      <c r="AZ31248" s="167"/>
      <c r="BA31248" s="77"/>
      <c r="BB31248" s="77"/>
    </row>
    <row r="31249" spans="50:54" s="79" customFormat="1" ht="0" hidden="1" customHeight="1" x14ac:dyDescent="0.2">
      <c r="AX31249" s="78"/>
      <c r="AZ31249" s="167"/>
      <c r="BA31249" s="77"/>
      <c r="BB31249" s="77"/>
    </row>
    <row r="31250" spans="50:54" s="79" customFormat="1" ht="0" hidden="1" customHeight="1" x14ac:dyDescent="0.2">
      <c r="AX31250" s="78"/>
      <c r="AZ31250" s="167"/>
      <c r="BA31250" s="77"/>
      <c r="BB31250" s="77"/>
    </row>
    <row r="31251" spans="50:54" s="79" customFormat="1" ht="0" hidden="1" customHeight="1" x14ac:dyDescent="0.2">
      <c r="AX31251" s="78"/>
      <c r="AZ31251" s="167"/>
      <c r="BA31251" s="77"/>
      <c r="BB31251" s="77"/>
    </row>
    <row r="31252" spans="50:54" s="79" customFormat="1" ht="0" hidden="1" customHeight="1" x14ac:dyDescent="0.2">
      <c r="AX31252" s="78"/>
      <c r="AZ31252" s="167"/>
      <c r="BA31252" s="77"/>
      <c r="BB31252" s="77"/>
    </row>
    <row r="31253" spans="50:54" s="79" customFormat="1" ht="0" hidden="1" customHeight="1" x14ac:dyDescent="0.2">
      <c r="AX31253" s="78"/>
      <c r="AZ31253" s="167"/>
      <c r="BA31253" s="77"/>
      <c r="BB31253" s="77"/>
    </row>
    <row r="31254" spans="50:54" s="79" customFormat="1" ht="0" hidden="1" customHeight="1" x14ac:dyDescent="0.2">
      <c r="AX31254" s="78"/>
      <c r="AZ31254" s="167"/>
      <c r="BA31254" s="77"/>
      <c r="BB31254" s="77"/>
    </row>
    <row r="31255" spans="50:54" s="79" customFormat="1" ht="0" hidden="1" customHeight="1" x14ac:dyDescent="0.2">
      <c r="AX31255" s="78"/>
      <c r="AZ31255" s="167"/>
      <c r="BA31255" s="77"/>
      <c r="BB31255" s="77"/>
    </row>
    <row r="31256" spans="50:54" s="79" customFormat="1" ht="0" hidden="1" customHeight="1" x14ac:dyDescent="0.2">
      <c r="AX31256" s="78"/>
      <c r="AZ31256" s="167"/>
      <c r="BA31256" s="77"/>
      <c r="BB31256" s="77"/>
    </row>
    <row r="31257" spans="50:54" s="79" customFormat="1" ht="0" hidden="1" customHeight="1" x14ac:dyDescent="0.2">
      <c r="AX31257" s="78"/>
      <c r="AZ31257" s="167"/>
      <c r="BA31257" s="77"/>
      <c r="BB31257" s="77"/>
    </row>
    <row r="31258" spans="50:54" s="79" customFormat="1" ht="0" hidden="1" customHeight="1" x14ac:dyDescent="0.2">
      <c r="AX31258" s="78"/>
      <c r="AZ31258" s="167"/>
      <c r="BA31258" s="77"/>
      <c r="BB31258" s="77"/>
    </row>
    <row r="31259" spans="50:54" s="79" customFormat="1" ht="0" hidden="1" customHeight="1" x14ac:dyDescent="0.2">
      <c r="AX31259" s="78"/>
      <c r="AZ31259" s="167"/>
      <c r="BA31259" s="77"/>
      <c r="BB31259" s="77"/>
    </row>
    <row r="31260" spans="50:54" s="79" customFormat="1" ht="0" hidden="1" customHeight="1" x14ac:dyDescent="0.2">
      <c r="AX31260" s="78"/>
      <c r="AZ31260" s="167"/>
      <c r="BA31260" s="77"/>
      <c r="BB31260" s="77"/>
    </row>
    <row r="31261" spans="50:54" s="79" customFormat="1" ht="0" hidden="1" customHeight="1" x14ac:dyDescent="0.2">
      <c r="AX31261" s="78"/>
      <c r="AZ31261" s="167"/>
      <c r="BA31261" s="77"/>
      <c r="BB31261" s="77"/>
    </row>
    <row r="31262" spans="50:54" s="79" customFormat="1" ht="0" hidden="1" customHeight="1" x14ac:dyDescent="0.2">
      <c r="AX31262" s="78"/>
      <c r="AZ31262" s="167"/>
      <c r="BA31262" s="77"/>
      <c r="BB31262" s="77"/>
    </row>
    <row r="31263" spans="50:54" s="79" customFormat="1" ht="0" hidden="1" customHeight="1" x14ac:dyDescent="0.2">
      <c r="AX31263" s="78"/>
      <c r="AZ31263" s="167"/>
      <c r="BA31263" s="77"/>
      <c r="BB31263" s="77"/>
    </row>
    <row r="31264" spans="50:54" s="79" customFormat="1" ht="0" hidden="1" customHeight="1" x14ac:dyDescent="0.2">
      <c r="AX31264" s="78"/>
      <c r="AZ31264" s="167"/>
      <c r="BA31264" s="77"/>
      <c r="BB31264" s="77"/>
    </row>
    <row r="31265" spans="50:54" s="79" customFormat="1" ht="0" hidden="1" customHeight="1" x14ac:dyDescent="0.2">
      <c r="AX31265" s="78"/>
      <c r="AZ31265" s="167"/>
      <c r="BA31265" s="77"/>
      <c r="BB31265" s="77"/>
    </row>
    <row r="31266" spans="50:54" s="79" customFormat="1" ht="0" hidden="1" customHeight="1" x14ac:dyDescent="0.2">
      <c r="AX31266" s="78"/>
      <c r="AZ31266" s="167"/>
      <c r="BA31266" s="77"/>
      <c r="BB31266" s="77"/>
    </row>
    <row r="31267" spans="50:54" s="79" customFormat="1" ht="0" hidden="1" customHeight="1" x14ac:dyDescent="0.2">
      <c r="AX31267" s="78"/>
      <c r="AZ31267" s="167"/>
      <c r="BA31267" s="77"/>
      <c r="BB31267" s="77"/>
    </row>
    <row r="31268" spans="50:54" s="79" customFormat="1" ht="0" hidden="1" customHeight="1" x14ac:dyDescent="0.2">
      <c r="AX31268" s="78"/>
      <c r="AZ31268" s="167"/>
      <c r="BA31268" s="77"/>
      <c r="BB31268" s="77"/>
    </row>
    <row r="31269" spans="50:54" s="79" customFormat="1" ht="0" hidden="1" customHeight="1" x14ac:dyDescent="0.2">
      <c r="AX31269" s="78"/>
      <c r="AZ31269" s="167"/>
      <c r="BA31269" s="77"/>
      <c r="BB31269" s="77"/>
    </row>
    <row r="31270" spans="50:54" s="79" customFormat="1" ht="0" hidden="1" customHeight="1" x14ac:dyDescent="0.2">
      <c r="AX31270" s="78"/>
      <c r="AZ31270" s="167"/>
      <c r="BA31270" s="77"/>
      <c r="BB31270" s="77"/>
    </row>
    <row r="31271" spans="50:54" s="79" customFormat="1" ht="0" hidden="1" customHeight="1" x14ac:dyDescent="0.2">
      <c r="AX31271" s="78"/>
      <c r="AZ31271" s="167"/>
      <c r="BA31271" s="77"/>
      <c r="BB31271" s="77"/>
    </row>
    <row r="31272" spans="50:54" s="79" customFormat="1" ht="0" hidden="1" customHeight="1" x14ac:dyDescent="0.2">
      <c r="AX31272" s="78"/>
      <c r="AZ31272" s="167"/>
      <c r="BA31272" s="77"/>
      <c r="BB31272" s="77"/>
    </row>
    <row r="31273" spans="50:54" s="79" customFormat="1" ht="0" hidden="1" customHeight="1" x14ac:dyDescent="0.2">
      <c r="AX31273" s="78"/>
      <c r="AZ31273" s="167"/>
      <c r="BA31273" s="77"/>
      <c r="BB31273" s="77"/>
    </row>
    <row r="31274" spans="50:54" s="79" customFormat="1" ht="0" hidden="1" customHeight="1" x14ac:dyDescent="0.2">
      <c r="AX31274" s="78"/>
      <c r="AZ31274" s="167"/>
      <c r="BA31274" s="77"/>
      <c r="BB31274" s="77"/>
    </row>
    <row r="31275" spans="50:54" s="79" customFormat="1" ht="0" hidden="1" customHeight="1" x14ac:dyDescent="0.2">
      <c r="AX31275" s="78"/>
      <c r="AZ31275" s="167"/>
      <c r="BA31275" s="77"/>
      <c r="BB31275" s="77"/>
    </row>
    <row r="31276" spans="50:54" s="79" customFormat="1" ht="0" hidden="1" customHeight="1" x14ac:dyDescent="0.2">
      <c r="AX31276" s="78"/>
      <c r="AZ31276" s="167"/>
      <c r="BA31276" s="77"/>
      <c r="BB31276" s="77"/>
    </row>
    <row r="31277" spans="50:54" s="79" customFormat="1" ht="0" hidden="1" customHeight="1" x14ac:dyDescent="0.2">
      <c r="AX31277" s="78"/>
      <c r="AZ31277" s="167"/>
      <c r="BA31277" s="77"/>
      <c r="BB31277" s="77"/>
    </row>
    <row r="31278" spans="50:54" s="79" customFormat="1" ht="0" hidden="1" customHeight="1" x14ac:dyDescent="0.2">
      <c r="AX31278" s="78"/>
      <c r="AZ31278" s="167"/>
      <c r="BA31278" s="77"/>
      <c r="BB31278" s="77"/>
    </row>
    <row r="31279" spans="50:54" s="79" customFormat="1" ht="0" hidden="1" customHeight="1" x14ac:dyDescent="0.2">
      <c r="AX31279" s="78"/>
      <c r="AZ31279" s="167"/>
      <c r="BA31279" s="77"/>
      <c r="BB31279" s="77"/>
    </row>
    <row r="31280" spans="50:54" s="79" customFormat="1" ht="0" hidden="1" customHeight="1" x14ac:dyDescent="0.2">
      <c r="AX31280" s="78"/>
      <c r="AZ31280" s="167"/>
      <c r="BA31280" s="77"/>
      <c r="BB31280" s="77"/>
    </row>
    <row r="31281" spans="50:54" s="79" customFormat="1" ht="0" hidden="1" customHeight="1" x14ac:dyDescent="0.2">
      <c r="AX31281" s="78"/>
      <c r="AZ31281" s="167"/>
      <c r="BA31281" s="77"/>
      <c r="BB31281" s="77"/>
    </row>
    <row r="31282" spans="50:54" s="79" customFormat="1" ht="0" hidden="1" customHeight="1" x14ac:dyDescent="0.2">
      <c r="AX31282" s="78"/>
      <c r="AZ31282" s="167"/>
      <c r="BA31282" s="77"/>
      <c r="BB31282" s="77"/>
    </row>
    <row r="31283" spans="50:54" s="79" customFormat="1" ht="0" hidden="1" customHeight="1" x14ac:dyDescent="0.2">
      <c r="AX31283" s="78"/>
      <c r="AZ31283" s="167"/>
      <c r="BA31283" s="77"/>
      <c r="BB31283" s="77"/>
    </row>
    <row r="31284" spans="50:54" s="79" customFormat="1" ht="0" hidden="1" customHeight="1" x14ac:dyDescent="0.2">
      <c r="AX31284" s="78"/>
      <c r="AZ31284" s="167"/>
      <c r="BA31284" s="77"/>
      <c r="BB31284" s="77"/>
    </row>
    <row r="31285" spans="50:54" s="79" customFormat="1" ht="0" hidden="1" customHeight="1" x14ac:dyDescent="0.2">
      <c r="AX31285" s="78"/>
      <c r="AZ31285" s="167"/>
      <c r="BA31285" s="77"/>
      <c r="BB31285" s="77"/>
    </row>
    <row r="31286" spans="50:54" s="79" customFormat="1" ht="0" hidden="1" customHeight="1" x14ac:dyDescent="0.2">
      <c r="AX31286" s="78"/>
      <c r="AZ31286" s="167"/>
      <c r="BA31286" s="77"/>
      <c r="BB31286" s="77"/>
    </row>
    <row r="31287" spans="50:54" s="79" customFormat="1" ht="0" hidden="1" customHeight="1" x14ac:dyDescent="0.2">
      <c r="AX31287" s="78"/>
      <c r="AZ31287" s="167"/>
      <c r="BA31287" s="77"/>
      <c r="BB31287" s="77"/>
    </row>
    <row r="31288" spans="50:54" s="79" customFormat="1" ht="0" hidden="1" customHeight="1" x14ac:dyDescent="0.2">
      <c r="AX31288" s="78"/>
      <c r="AZ31288" s="167"/>
      <c r="BA31288" s="77"/>
      <c r="BB31288" s="77"/>
    </row>
    <row r="31289" spans="50:54" s="79" customFormat="1" ht="0" hidden="1" customHeight="1" x14ac:dyDescent="0.2">
      <c r="AX31289" s="78"/>
      <c r="AZ31289" s="167"/>
      <c r="BA31289" s="77"/>
      <c r="BB31289" s="77"/>
    </row>
    <row r="31290" spans="50:54" s="79" customFormat="1" ht="0" hidden="1" customHeight="1" x14ac:dyDescent="0.2">
      <c r="AX31290" s="78"/>
      <c r="AZ31290" s="167"/>
      <c r="BA31290" s="77"/>
      <c r="BB31290" s="77"/>
    </row>
    <row r="31291" spans="50:54" s="79" customFormat="1" ht="0" hidden="1" customHeight="1" x14ac:dyDescent="0.2">
      <c r="AX31291" s="78"/>
      <c r="AZ31291" s="167"/>
      <c r="BA31291" s="77"/>
      <c r="BB31291" s="77"/>
    </row>
    <row r="31292" spans="50:54" s="79" customFormat="1" ht="0" hidden="1" customHeight="1" x14ac:dyDescent="0.2">
      <c r="AX31292" s="78"/>
      <c r="AZ31292" s="167"/>
      <c r="BA31292" s="77"/>
      <c r="BB31292" s="77"/>
    </row>
    <row r="31293" spans="50:54" s="79" customFormat="1" ht="0" hidden="1" customHeight="1" x14ac:dyDescent="0.2">
      <c r="AX31293" s="78"/>
      <c r="AZ31293" s="167"/>
      <c r="BA31293" s="77"/>
      <c r="BB31293" s="77"/>
    </row>
    <row r="31294" spans="50:54" s="79" customFormat="1" ht="0" hidden="1" customHeight="1" x14ac:dyDescent="0.2">
      <c r="AX31294" s="78"/>
      <c r="AZ31294" s="167"/>
      <c r="BA31294" s="77"/>
      <c r="BB31294" s="77"/>
    </row>
    <row r="31295" spans="50:54" s="79" customFormat="1" ht="0" hidden="1" customHeight="1" x14ac:dyDescent="0.2">
      <c r="AX31295" s="78"/>
      <c r="AZ31295" s="167"/>
      <c r="BA31295" s="77"/>
      <c r="BB31295" s="77"/>
    </row>
    <row r="31296" spans="50:54" s="79" customFormat="1" ht="0" hidden="1" customHeight="1" x14ac:dyDescent="0.2">
      <c r="AX31296" s="78"/>
      <c r="AZ31296" s="167"/>
      <c r="BA31296" s="77"/>
      <c r="BB31296" s="77"/>
    </row>
    <row r="31297" spans="50:54" s="79" customFormat="1" ht="0" hidden="1" customHeight="1" x14ac:dyDescent="0.2">
      <c r="AX31297" s="78"/>
      <c r="AZ31297" s="167"/>
      <c r="BA31297" s="77"/>
      <c r="BB31297" s="77"/>
    </row>
    <row r="31298" spans="50:54" s="79" customFormat="1" ht="0" hidden="1" customHeight="1" x14ac:dyDescent="0.2">
      <c r="AX31298" s="78"/>
      <c r="AZ31298" s="167"/>
      <c r="BA31298" s="77"/>
      <c r="BB31298" s="77"/>
    </row>
    <row r="31299" spans="50:54" s="79" customFormat="1" ht="0" hidden="1" customHeight="1" x14ac:dyDescent="0.2">
      <c r="AX31299" s="78"/>
      <c r="AZ31299" s="167"/>
      <c r="BA31299" s="77"/>
      <c r="BB31299" s="77"/>
    </row>
    <row r="31300" spans="50:54" s="79" customFormat="1" ht="0" hidden="1" customHeight="1" x14ac:dyDescent="0.2">
      <c r="AX31300" s="78"/>
      <c r="AZ31300" s="167"/>
      <c r="BA31300" s="77"/>
      <c r="BB31300" s="77"/>
    </row>
    <row r="31301" spans="50:54" s="79" customFormat="1" ht="0" hidden="1" customHeight="1" x14ac:dyDescent="0.2">
      <c r="AX31301" s="78"/>
      <c r="AZ31301" s="167"/>
      <c r="BA31301" s="77"/>
      <c r="BB31301" s="77"/>
    </row>
    <row r="31302" spans="50:54" s="79" customFormat="1" ht="0" hidden="1" customHeight="1" x14ac:dyDescent="0.2">
      <c r="AX31302" s="78"/>
      <c r="AZ31302" s="167"/>
      <c r="BA31302" s="77"/>
      <c r="BB31302" s="77"/>
    </row>
    <row r="31303" spans="50:54" s="79" customFormat="1" ht="0" hidden="1" customHeight="1" x14ac:dyDescent="0.2">
      <c r="AX31303" s="78"/>
      <c r="AZ31303" s="167"/>
      <c r="BA31303" s="77"/>
      <c r="BB31303" s="77"/>
    </row>
    <row r="31304" spans="50:54" s="79" customFormat="1" ht="0" hidden="1" customHeight="1" x14ac:dyDescent="0.2">
      <c r="AX31304" s="78"/>
      <c r="AZ31304" s="167"/>
      <c r="BA31304" s="77"/>
      <c r="BB31304" s="77"/>
    </row>
    <row r="31305" spans="50:54" s="79" customFormat="1" ht="0" hidden="1" customHeight="1" x14ac:dyDescent="0.2">
      <c r="AX31305" s="78"/>
      <c r="AZ31305" s="167"/>
      <c r="BA31305" s="77"/>
      <c r="BB31305" s="77"/>
    </row>
    <row r="31306" spans="50:54" s="79" customFormat="1" ht="0" hidden="1" customHeight="1" x14ac:dyDescent="0.2">
      <c r="AX31306" s="78"/>
      <c r="AZ31306" s="167"/>
      <c r="BA31306" s="77"/>
      <c r="BB31306" s="77"/>
    </row>
    <row r="31307" spans="50:54" s="79" customFormat="1" ht="0" hidden="1" customHeight="1" x14ac:dyDescent="0.2">
      <c r="AX31307" s="78"/>
      <c r="AZ31307" s="167"/>
      <c r="BA31307" s="77"/>
      <c r="BB31307" s="77"/>
    </row>
    <row r="31308" spans="50:54" s="79" customFormat="1" ht="0" hidden="1" customHeight="1" x14ac:dyDescent="0.2">
      <c r="AX31308" s="78"/>
      <c r="AZ31308" s="167"/>
      <c r="BA31308" s="77"/>
      <c r="BB31308" s="77"/>
    </row>
    <row r="31309" spans="50:54" s="79" customFormat="1" ht="0" hidden="1" customHeight="1" x14ac:dyDescent="0.2">
      <c r="AX31309" s="78"/>
      <c r="AZ31309" s="167"/>
      <c r="BA31309" s="77"/>
      <c r="BB31309" s="77"/>
    </row>
    <row r="31310" spans="50:54" s="79" customFormat="1" ht="0" hidden="1" customHeight="1" x14ac:dyDescent="0.2">
      <c r="AX31310" s="78"/>
      <c r="AZ31310" s="167"/>
      <c r="BA31310" s="77"/>
      <c r="BB31310" s="77"/>
    </row>
    <row r="31311" spans="50:54" s="79" customFormat="1" ht="0" hidden="1" customHeight="1" x14ac:dyDescent="0.2">
      <c r="AX31311" s="78"/>
      <c r="AZ31311" s="167"/>
      <c r="BA31311" s="77"/>
      <c r="BB31311" s="77"/>
    </row>
    <row r="31312" spans="50:54" s="79" customFormat="1" ht="0" hidden="1" customHeight="1" x14ac:dyDescent="0.2">
      <c r="AX31312" s="78"/>
      <c r="AZ31312" s="167"/>
      <c r="BA31312" s="77"/>
      <c r="BB31312" s="77"/>
    </row>
    <row r="31313" spans="50:54" s="79" customFormat="1" ht="0" hidden="1" customHeight="1" x14ac:dyDescent="0.2">
      <c r="AX31313" s="78"/>
      <c r="AZ31313" s="167"/>
      <c r="BA31313" s="77"/>
      <c r="BB31313" s="77"/>
    </row>
    <row r="31314" spans="50:54" s="79" customFormat="1" ht="0" hidden="1" customHeight="1" x14ac:dyDescent="0.2">
      <c r="AX31314" s="78"/>
      <c r="AZ31314" s="167"/>
      <c r="BA31314" s="77"/>
      <c r="BB31314" s="77"/>
    </row>
    <row r="31315" spans="50:54" s="79" customFormat="1" ht="0" hidden="1" customHeight="1" x14ac:dyDescent="0.2">
      <c r="AX31315" s="78"/>
      <c r="AZ31315" s="167"/>
      <c r="BA31315" s="77"/>
      <c r="BB31315" s="77"/>
    </row>
    <row r="31316" spans="50:54" s="79" customFormat="1" ht="0" hidden="1" customHeight="1" x14ac:dyDescent="0.2">
      <c r="AX31316" s="78"/>
      <c r="AZ31316" s="167"/>
      <c r="BA31316" s="77"/>
      <c r="BB31316" s="77"/>
    </row>
    <row r="31317" spans="50:54" s="79" customFormat="1" ht="0" hidden="1" customHeight="1" x14ac:dyDescent="0.2">
      <c r="AX31317" s="78"/>
      <c r="AZ31317" s="167"/>
      <c r="BA31317" s="77"/>
      <c r="BB31317" s="77"/>
    </row>
    <row r="31318" spans="50:54" s="79" customFormat="1" ht="0" hidden="1" customHeight="1" x14ac:dyDescent="0.2">
      <c r="AX31318" s="78"/>
      <c r="AZ31318" s="167"/>
      <c r="BA31318" s="77"/>
      <c r="BB31318" s="77"/>
    </row>
    <row r="31319" spans="50:54" s="79" customFormat="1" ht="0" hidden="1" customHeight="1" x14ac:dyDescent="0.2">
      <c r="AX31319" s="78"/>
      <c r="AZ31319" s="167"/>
      <c r="BA31319" s="77"/>
      <c r="BB31319" s="77"/>
    </row>
    <row r="31320" spans="50:54" s="79" customFormat="1" ht="0" hidden="1" customHeight="1" x14ac:dyDescent="0.2">
      <c r="AX31320" s="78"/>
      <c r="AZ31320" s="167"/>
      <c r="BA31320" s="77"/>
      <c r="BB31320" s="77"/>
    </row>
    <row r="31321" spans="50:54" s="79" customFormat="1" ht="0" hidden="1" customHeight="1" x14ac:dyDescent="0.2">
      <c r="AX31321" s="78"/>
      <c r="AZ31321" s="167"/>
      <c r="BA31321" s="77"/>
      <c r="BB31321" s="77"/>
    </row>
    <row r="31322" spans="50:54" s="79" customFormat="1" ht="0" hidden="1" customHeight="1" x14ac:dyDescent="0.2">
      <c r="AX31322" s="78"/>
      <c r="AZ31322" s="167"/>
      <c r="BA31322" s="77"/>
      <c r="BB31322" s="77"/>
    </row>
    <row r="31323" spans="50:54" s="79" customFormat="1" ht="0" hidden="1" customHeight="1" x14ac:dyDescent="0.2">
      <c r="AX31323" s="78"/>
      <c r="AZ31323" s="167"/>
      <c r="BA31323" s="77"/>
      <c r="BB31323" s="77"/>
    </row>
    <row r="31324" spans="50:54" s="79" customFormat="1" ht="0" hidden="1" customHeight="1" x14ac:dyDescent="0.2">
      <c r="AX31324" s="78"/>
      <c r="AZ31324" s="167"/>
      <c r="BA31324" s="77"/>
      <c r="BB31324" s="77"/>
    </row>
    <row r="31325" spans="50:54" s="79" customFormat="1" ht="0" hidden="1" customHeight="1" x14ac:dyDescent="0.2">
      <c r="AX31325" s="78"/>
      <c r="AZ31325" s="167"/>
      <c r="BA31325" s="77"/>
      <c r="BB31325" s="77"/>
    </row>
    <row r="31326" spans="50:54" s="79" customFormat="1" ht="0" hidden="1" customHeight="1" x14ac:dyDescent="0.2">
      <c r="AX31326" s="78"/>
      <c r="AZ31326" s="167"/>
      <c r="BA31326" s="77"/>
      <c r="BB31326" s="77"/>
    </row>
    <row r="31327" spans="50:54" s="79" customFormat="1" ht="0" hidden="1" customHeight="1" x14ac:dyDescent="0.2">
      <c r="AX31327" s="78"/>
      <c r="AZ31327" s="167"/>
      <c r="BA31327" s="77"/>
      <c r="BB31327" s="77"/>
    </row>
    <row r="31328" spans="50:54" s="79" customFormat="1" ht="0" hidden="1" customHeight="1" x14ac:dyDescent="0.2">
      <c r="AX31328" s="78"/>
      <c r="AZ31328" s="167"/>
      <c r="BA31328" s="77"/>
      <c r="BB31328" s="77"/>
    </row>
    <row r="31329" spans="50:54" s="79" customFormat="1" ht="0" hidden="1" customHeight="1" x14ac:dyDescent="0.2">
      <c r="AX31329" s="78"/>
      <c r="AZ31329" s="167"/>
      <c r="BA31329" s="77"/>
      <c r="BB31329" s="77"/>
    </row>
    <row r="31330" spans="50:54" s="79" customFormat="1" ht="0" hidden="1" customHeight="1" x14ac:dyDescent="0.2">
      <c r="AX31330" s="78"/>
      <c r="AZ31330" s="167"/>
      <c r="BA31330" s="77"/>
      <c r="BB31330" s="77"/>
    </row>
    <row r="31331" spans="50:54" s="79" customFormat="1" ht="0" hidden="1" customHeight="1" x14ac:dyDescent="0.2">
      <c r="AX31331" s="78"/>
      <c r="AZ31331" s="167"/>
      <c r="BA31331" s="77"/>
      <c r="BB31331" s="77"/>
    </row>
    <row r="31332" spans="50:54" s="79" customFormat="1" ht="0" hidden="1" customHeight="1" x14ac:dyDescent="0.2">
      <c r="AX31332" s="78"/>
      <c r="AZ31332" s="167"/>
      <c r="BA31332" s="77"/>
      <c r="BB31332" s="77"/>
    </row>
    <row r="31333" spans="50:54" s="79" customFormat="1" ht="0" hidden="1" customHeight="1" x14ac:dyDescent="0.2">
      <c r="AX31333" s="78"/>
      <c r="AZ31333" s="167"/>
      <c r="BA31333" s="77"/>
      <c r="BB31333" s="77"/>
    </row>
    <row r="31334" spans="50:54" s="79" customFormat="1" ht="0" hidden="1" customHeight="1" x14ac:dyDescent="0.2">
      <c r="AX31334" s="78"/>
      <c r="AZ31334" s="167"/>
      <c r="BA31334" s="77"/>
      <c r="BB31334" s="77"/>
    </row>
    <row r="31335" spans="50:54" s="79" customFormat="1" ht="0" hidden="1" customHeight="1" x14ac:dyDescent="0.2">
      <c r="AX31335" s="78"/>
      <c r="AZ31335" s="167"/>
      <c r="BA31335" s="77"/>
      <c r="BB31335" s="77"/>
    </row>
    <row r="31336" spans="50:54" s="79" customFormat="1" ht="0" hidden="1" customHeight="1" x14ac:dyDescent="0.2">
      <c r="AX31336" s="78"/>
      <c r="AZ31336" s="167"/>
      <c r="BA31336" s="77"/>
      <c r="BB31336" s="77"/>
    </row>
    <row r="31337" spans="50:54" s="79" customFormat="1" ht="0" hidden="1" customHeight="1" x14ac:dyDescent="0.2">
      <c r="AX31337" s="78"/>
      <c r="AZ31337" s="167"/>
      <c r="BA31337" s="77"/>
      <c r="BB31337" s="77"/>
    </row>
    <row r="31338" spans="50:54" s="79" customFormat="1" ht="0" hidden="1" customHeight="1" x14ac:dyDescent="0.2">
      <c r="AX31338" s="78"/>
      <c r="AZ31338" s="167"/>
      <c r="BA31338" s="77"/>
      <c r="BB31338" s="77"/>
    </row>
    <row r="31339" spans="50:54" s="79" customFormat="1" ht="0" hidden="1" customHeight="1" x14ac:dyDescent="0.2">
      <c r="AX31339" s="78"/>
      <c r="AZ31339" s="167"/>
      <c r="BA31339" s="77"/>
      <c r="BB31339" s="77"/>
    </row>
    <row r="31340" spans="50:54" s="79" customFormat="1" ht="0" hidden="1" customHeight="1" x14ac:dyDescent="0.2">
      <c r="AX31340" s="78"/>
      <c r="AZ31340" s="167"/>
      <c r="BA31340" s="77"/>
      <c r="BB31340" s="77"/>
    </row>
    <row r="31341" spans="50:54" s="79" customFormat="1" ht="0" hidden="1" customHeight="1" x14ac:dyDescent="0.2">
      <c r="AX31341" s="78"/>
      <c r="AZ31341" s="167"/>
      <c r="BA31341" s="77"/>
      <c r="BB31341" s="77"/>
    </row>
    <row r="31342" spans="50:54" s="79" customFormat="1" ht="0" hidden="1" customHeight="1" x14ac:dyDescent="0.2">
      <c r="AX31342" s="78"/>
      <c r="AZ31342" s="167"/>
      <c r="BA31342" s="77"/>
      <c r="BB31342" s="77"/>
    </row>
    <row r="31343" spans="50:54" s="79" customFormat="1" ht="0" hidden="1" customHeight="1" x14ac:dyDescent="0.2">
      <c r="AX31343" s="78"/>
      <c r="AZ31343" s="167"/>
      <c r="BA31343" s="77"/>
      <c r="BB31343" s="77"/>
    </row>
    <row r="31344" spans="50:54" s="79" customFormat="1" ht="0" hidden="1" customHeight="1" x14ac:dyDescent="0.2">
      <c r="AX31344" s="78"/>
      <c r="AZ31344" s="167"/>
      <c r="BA31344" s="77"/>
      <c r="BB31344" s="77"/>
    </row>
    <row r="31345" spans="50:54" s="79" customFormat="1" ht="0" hidden="1" customHeight="1" x14ac:dyDescent="0.2">
      <c r="AX31345" s="78"/>
      <c r="AZ31345" s="167"/>
      <c r="BA31345" s="77"/>
      <c r="BB31345" s="77"/>
    </row>
    <row r="31346" spans="50:54" s="79" customFormat="1" ht="0" hidden="1" customHeight="1" x14ac:dyDescent="0.2">
      <c r="AX31346" s="78"/>
      <c r="AZ31346" s="167"/>
      <c r="BA31346" s="77"/>
      <c r="BB31346" s="77"/>
    </row>
    <row r="31347" spans="50:54" s="79" customFormat="1" ht="0" hidden="1" customHeight="1" x14ac:dyDescent="0.2">
      <c r="AX31347" s="78"/>
      <c r="AZ31347" s="167"/>
      <c r="BA31347" s="77"/>
      <c r="BB31347" s="77"/>
    </row>
    <row r="31348" spans="50:54" s="79" customFormat="1" ht="0" hidden="1" customHeight="1" x14ac:dyDescent="0.2">
      <c r="AX31348" s="78"/>
      <c r="AZ31348" s="167"/>
      <c r="BA31348" s="77"/>
      <c r="BB31348" s="77"/>
    </row>
    <row r="31349" spans="50:54" s="79" customFormat="1" ht="0" hidden="1" customHeight="1" x14ac:dyDescent="0.2">
      <c r="AX31349" s="78"/>
      <c r="AZ31349" s="167"/>
      <c r="BA31349" s="77"/>
      <c r="BB31349" s="77"/>
    </row>
    <row r="31350" spans="50:54" s="79" customFormat="1" ht="0" hidden="1" customHeight="1" x14ac:dyDescent="0.2">
      <c r="AX31350" s="78"/>
      <c r="AZ31350" s="167"/>
      <c r="BA31350" s="77"/>
      <c r="BB31350" s="77"/>
    </row>
    <row r="31351" spans="50:54" s="79" customFormat="1" ht="0" hidden="1" customHeight="1" x14ac:dyDescent="0.2">
      <c r="AX31351" s="78"/>
      <c r="AZ31351" s="167"/>
      <c r="BA31351" s="77"/>
      <c r="BB31351" s="77"/>
    </row>
    <row r="31352" spans="50:54" s="79" customFormat="1" ht="0" hidden="1" customHeight="1" x14ac:dyDescent="0.2">
      <c r="AX31352" s="78"/>
      <c r="AZ31352" s="167"/>
      <c r="BA31352" s="77"/>
      <c r="BB31352" s="77"/>
    </row>
    <row r="31353" spans="50:54" s="79" customFormat="1" ht="0" hidden="1" customHeight="1" x14ac:dyDescent="0.2">
      <c r="AX31353" s="78"/>
      <c r="AZ31353" s="167"/>
      <c r="BA31353" s="77"/>
      <c r="BB31353" s="77"/>
    </row>
    <row r="31354" spans="50:54" s="79" customFormat="1" ht="0" hidden="1" customHeight="1" x14ac:dyDescent="0.2">
      <c r="AX31354" s="78"/>
      <c r="AZ31354" s="167"/>
      <c r="BA31354" s="77"/>
      <c r="BB31354" s="77"/>
    </row>
    <row r="31355" spans="50:54" s="79" customFormat="1" ht="0" hidden="1" customHeight="1" x14ac:dyDescent="0.2">
      <c r="AX31355" s="78"/>
      <c r="AZ31355" s="167"/>
      <c r="BA31355" s="77"/>
      <c r="BB31355" s="77"/>
    </row>
    <row r="31356" spans="50:54" s="79" customFormat="1" ht="0" hidden="1" customHeight="1" x14ac:dyDescent="0.2">
      <c r="AX31356" s="78"/>
      <c r="AZ31356" s="167"/>
      <c r="BA31356" s="77"/>
      <c r="BB31356" s="77"/>
    </row>
    <row r="31357" spans="50:54" s="79" customFormat="1" ht="0" hidden="1" customHeight="1" x14ac:dyDescent="0.2">
      <c r="AX31357" s="78"/>
      <c r="AZ31357" s="167"/>
      <c r="BA31357" s="77"/>
      <c r="BB31357" s="77"/>
    </row>
    <row r="31358" spans="50:54" s="79" customFormat="1" ht="0" hidden="1" customHeight="1" x14ac:dyDescent="0.2">
      <c r="AX31358" s="78"/>
      <c r="AZ31358" s="167"/>
      <c r="BA31358" s="77"/>
      <c r="BB31358" s="77"/>
    </row>
    <row r="31359" spans="50:54" s="79" customFormat="1" ht="0" hidden="1" customHeight="1" x14ac:dyDescent="0.2">
      <c r="AX31359" s="78"/>
      <c r="AZ31359" s="167"/>
      <c r="BA31359" s="77"/>
      <c r="BB31359" s="77"/>
    </row>
    <row r="31360" spans="50:54" s="79" customFormat="1" ht="0" hidden="1" customHeight="1" x14ac:dyDescent="0.2">
      <c r="AX31360" s="78"/>
      <c r="AZ31360" s="167"/>
      <c r="BA31360" s="77"/>
      <c r="BB31360" s="77"/>
    </row>
    <row r="31361" spans="50:54" s="79" customFormat="1" ht="0" hidden="1" customHeight="1" x14ac:dyDescent="0.2">
      <c r="AX31361" s="78"/>
      <c r="AZ31361" s="167"/>
      <c r="BA31361" s="77"/>
      <c r="BB31361" s="77"/>
    </row>
    <row r="31362" spans="50:54" s="79" customFormat="1" ht="0" hidden="1" customHeight="1" x14ac:dyDescent="0.2">
      <c r="AX31362" s="78"/>
      <c r="AZ31362" s="167"/>
      <c r="BA31362" s="77"/>
      <c r="BB31362" s="77"/>
    </row>
    <row r="31363" spans="50:54" s="79" customFormat="1" ht="0" hidden="1" customHeight="1" x14ac:dyDescent="0.2">
      <c r="AX31363" s="78"/>
      <c r="AZ31363" s="167"/>
      <c r="BA31363" s="77"/>
      <c r="BB31363" s="77"/>
    </row>
    <row r="31364" spans="50:54" s="79" customFormat="1" ht="0" hidden="1" customHeight="1" x14ac:dyDescent="0.2">
      <c r="AX31364" s="78"/>
      <c r="AZ31364" s="167"/>
      <c r="BA31364" s="77"/>
      <c r="BB31364" s="77"/>
    </row>
    <row r="31365" spans="50:54" s="79" customFormat="1" ht="0" hidden="1" customHeight="1" x14ac:dyDescent="0.2">
      <c r="AX31365" s="78"/>
      <c r="AZ31365" s="167"/>
      <c r="BA31365" s="77"/>
      <c r="BB31365" s="77"/>
    </row>
    <row r="31366" spans="50:54" s="79" customFormat="1" ht="0" hidden="1" customHeight="1" x14ac:dyDescent="0.2">
      <c r="AX31366" s="78"/>
      <c r="AZ31366" s="167"/>
      <c r="BA31366" s="77"/>
      <c r="BB31366" s="77"/>
    </row>
    <row r="31367" spans="50:54" s="79" customFormat="1" ht="0" hidden="1" customHeight="1" x14ac:dyDescent="0.2">
      <c r="AX31367" s="78"/>
      <c r="AZ31367" s="167"/>
      <c r="BA31367" s="77"/>
      <c r="BB31367" s="77"/>
    </row>
    <row r="31368" spans="50:54" s="79" customFormat="1" ht="0" hidden="1" customHeight="1" x14ac:dyDescent="0.2">
      <c r="AX31368" s="78"/>
      <c r="AZ31368" s="167"/>
      <c r="BA31368" s="77"/>
      <c r="BB31368" s="77"/>
    </row>
    <row r="31369" spans="50:54" s="79" customFormat="1" ht="0" hidden="1" customHeight="1" x14ac:dyDescent="0.2">
      <c r="AX31369" s="78"/>
      <c r="AZ31369" s="167"/>
      <c r="BA31369" s="77"/>
      <c r="BB31369" s="77"/>
    </row>
    <row r="31370" spans="50:54" s="79" customFormat="1" ht="0" hidden="1" customHeight="1" x14ac:dyDescent="0.2">
      <c r="AX31370" s="78"/>
      <c r="AZ31370" s="167"/>
      <c r="BA31370" s="77"/>
      <c r="BB31370" s="77"/>
    </row>
    <row r="31371" spans="50:54" s="79" customFormat="1" ht="0" hidden="1" customHeight="1" x14ac:dyDescent="0.2">
      <c r="AX31371" s="78"/>
      <c r="AZ31371" s="167"/>
      <c r="BA31371" s="77"/>
      <c r="BB31371" s="77"/>
    </row>
    <row r="31372" spans="50:54" s="79" customFormat="1" ht="0" hidden="1" customHeight="1" x14ac:dyDescent="0.2">
      <c r="AX31372" s="78"/>
      <c r="AZ31372" s="167"/>
      <c r="BA31372" s="77"/>
      <c r="BB31372" s="77"/>
    </row>
    <row r="31373" spans="50:54" s="79" customFormat="1" ht="0" hidden="1" customHeight="1" x14ac:dyDescent="0.2">
      <c r="AX31373" s="78"/>
      <c r="AZ31373" s="167"/>
      <c r="BA31373" s="77"/>
      <c r="BB31373" s="77"/>
    </row>
    <row r="31374" spans="50:54" s="79" customFormat="1" ht="0" hidden="1" customHeight="1" x14ac:dyDescent="0.2">
      <c r="AX31374" s="78"/>
      <c r="AZ31374" s="167"/>
      <c r="BA31374" s="77"/>
      <c r="BB31374" s="77"/>
    </row>
    <row r="31375" spans="50:54" s="79" customFormat="1" ht="0" hidden="1" customHeight="1" x14ac:dyDescent="0.2">
      <c r="AX31375" s="78"/>
      <c r="AZ31375" s="167"/>
      <c r="BA31375" s="77"/>
      <c r="BB31375" s="77"/>
    </row>
    <row r="31376" spans="50:54" s="79" customFormat="1" ht="0" hidden="1" customHeight="1" x14ac:dyDescent="0.2">
      <c r="AX31376" s="78"/>
      <c r="AZ31376" s="167"/>
      <c r="BA31376" s="77"/>
      <c r="BB31376" s="77"/>
    </row>
    <row r="31377" spans="50:54" s="79" customFormat="1" ht="0" hidden="1" customHeight="1" x14ac:dyDescent="0.2">
      <c r="AX31377" s="78"/>
      <c r="AZ31377" s="167"/>
      <c r="BA31377" s="77"/>
      <c r="BB31377" s="77"/>
    </row>
    <row r="31378" spans="50:54" s="79" customFormat="1" ht="0" hidden="1" customHeight="1" x14ac:dyDescent="0.2">
      <c r="AX31378" s="78"/>
      <c r="AZ31378" s="167"/>
      <c r="BA31378" s="77"/>
      <c r="BB31378" s="77"/>
    </row>
    <row r="31379" spans="50:54" s="79" customFormat="1" ht="0" hidden="1" customHeight="1" x14ac:dyDescent="0.2">
      <c r="AX31379" s="78"/>
      <c r="AZ31379" s="167"/>
      <c r="BA31379" s="77"/>
      <c r="BB31379" s="77"/>
    </row>
    <row r="31380" spans="50:54" s="79" customFormat="1" ht="0" hidden="1" customHeight="1" x14ac:dyDescent="0.2">
      <c r="AX31380" s="78"/>
      <c r="AZ31380" s="167"/>
      <c r="BA31380" s="77"/>
      <c r="BB31380" s="77"/>
    </row>
    <row r="31381" spans="50:54" s="79" customFormat="1" ht="0" hidden="1" customHeight="1" x14ac:dyDescent="0.2">
      <c r="AX31381" s="78"/>
      <c r="AZ31381" s="167"/>
      <c r="BA31381" s="77"/>
      <c r="BB31381" s="77"/>
    </row>
    <row r="31382" spans="50:54" s="79" customFormat="1" ht="0" hidden="1" customHeight="1" x14ac:dyDescent="0.2">
      <c r="AX31382" s="78"/>
      <c r="AZ31382" s="167"/>
      <c r="BA31382" s="77"/>
      <c r="BB31382" s="77"/>
    </row>
    <row r="31383" spans="50:54" s="79" customFormat="1" ht="0" hidden="1" customHeight="1" x14ac:dyDescent="0.2">
      <c r="AX31383" s="78"/>
      <c r="AZ31383" s="167"/>
      <c r="BA31383" s="77"/>
      <c r="BB31383" s="77"/>
    </row>
    <row r="31384" spans="50:54" s="79" customFormat="1" ht="0" hidden="1" customHeight="1" x14ac:dyDescent="0.2">
      <c r="AX31384" s="78"/>
      <c r="AZ31384" s="167"/>
      <c r="BA31384" s="77"/>
      <c r="BB31384" s="77"/>
    </row>
    <row r="31385" spans="50:54" s="79" customFormat="1" ht="0" hidden="1" customHeight="1" x14ac:dyDescent="0.2">
      <c r="AX31385" s="78"/>
      <c r="AZ31385" s="167"/>
      <c r="BA31385" s="77"/>
      <c r="BB31385" s="77"/>
    </row>
    <row r="31386" spans="50:54" s="79" customFormat="1" ht="0" hidden="1" customHeight="1" x14ac:dyDescent="0.2">
      <c r="AX31386" s="78"/>
      <c r="AZ31386" s="167"/>
      <c r="BA31386" s="77"/>
      <c r="BB31386" s="77"/>
    </row>
    <row r="31387" spans="50:54" s="79" customFormat="1" ht="0" hidden="1" customHeight="1" x14ac:dyDescent="0.2">
      <c r="AX31387" s="78"/>
      <c r="AZ31387" s="167"/>
      <c r="BA31387" s="77"/>
      <c r="BB31387" s="77"/>
    </row>
    <row r="31388" spans="50:54" s="79" customFormat="1" ht="0" hidden="1" customHeight="1" x14ac:dyDescent="0.2">
      <c r="AX31388" s="78"/>
      <c r="AZ31388" s="167"/>
      <c r="BA31388" s="77"/>
      <c r="BB31388" s="77"/>
    </row>
    <row r="31389" spans="50:54" s="79" customFormat="1" ht="0" hidden="1" customHeight="1" x14ac:dyDescent="0.2">
      <c r="AX31389" s="78"/>
      <c r="AZ31389" s="167"/>
      <c r="BA31389" s="77"/>
      <c r="BB31389" s="77"/>
    </row>
    <row r="31390" spans="50:54" s="79" customFormat="1" ht="0" hidden="1" customHeight="1" x14ac:dyDescent="0.2">
      <c r="AX31390" s="78"/>
      <c r="AZ31390" s="167"/>
      <c r="BA31390" s="77"/>
      <c r="BB31390" s="77"/>
    </row>
    <row r="31391" spans="50:54" s="79" customFormat="1" ht="0" hidden="1" customHeight="1" x14ac:dyDescent="0.2">
      <c r="AX31391" s="78"/>
      <c r="AZ31391" s="167"/>
      <c r="BA31391" s="77"/>
      <c r="BB31391" s="77"/>
    </row>
    <row r="31392" spans="50:54" s="79" customFormat="1" ht="0" hidden="1" customHeight="1" x14ac:dyDescent="0.2">
      <c r="AX31392" s="78"/>
      <c r="AZ31392" s="167"/>
      <c r="BA31392" s="77"/>
      <c r="BB31392" s="77"/>
    </row>
    <row r="31393" spans="50:54" s="79" customFormat="1" ht="0" hidden="1" customHeight="1" x14ac:dyDescent="0.2">
      <c r="AX31393" s="78"/>
      <c r="AZ31393" s="167"/>
      <c r="BA31393" s="77"/>
      <c r="BB31393" s="77"/>
    </row>
    <row r="31394" spans="50:54" s="79" customFormat="1" ht="0" hidden="1" customHeight="1" x14ac:dyDescent="0.2">
      <c r="AX31394" s="78"/>
      <c r="AZ31394" s="167"/>
      <c r="BA31394" s="77"/>
      <c r="BB31394" s="77"/>
    </row>
    <row r="31395" spans="50:54" s="79" customFormat="1" ht="0" hidden="1" customHeight="1" x14ac:dyDescent="0.2">
      <c r="AX31395" s="78"/>
      <c r="AZ31395" s="167"/>
      <c r="BA31395" s="77"/>
      <c r="BB31395" s="77"/>
    </row>
    <row r="31396" spans="50:54" s="79" customFormat="1" ht="0" hidden="1" customHeight="1" x14ac:dyDescent="0.2">
      <c r="AX31396" s="78"/>
      <c r="AZ31396" s="167"/>
      <c r="BA31396" s="77"/>
      <c r="BB31396" s="77"/>
    </row>
    <row r="31397" spans="50:54" s="79" customFormat="1" ht="0" hidden="1" customHeight="1" x14ac:dyDescent="0.2">
      <c r="AX31397" s="78"/>
      <c r="AZ31397" s="167"/>
      <c r="BA31397" s="77"/>
      <c r="BB31397" s="77"/>
    </row>
    <row r="31398" spans="50:54" s="79" customFormat="1" ht="0" hidden="1" customHeight="1" x14ac:dyDescent="0.2">
      <c r="AX31398" s="78"/>
      <c r="AZ31398" s="167"/>
      <c r="BA31398" s="77"/>
      <c r="BB31398" s="77"/>
    </row>
    <row r="31399" spans="50:54" s="79" customFormat="1" ht="0" hidden="1" customHeight="1" x14ac:dyDescent="0.2">
      <c r="AX31399" s="78"/>
      <c r="AZ31399" s="167"/>
      <c r="BA31399" s="77"/>
      <c r="BB31399" s="77"/>
    </row>
    <row r="31400" spans="50:54" s="79" customFormat="1" ht="0" hidden="1" customHeight="1" x14ac:dyDescent="0.2">
      <c r="AX31400" s="78"/>
      <c r="AZ31400" s="167"/>
      <c r="BA31400" s="77"/>
      <c r="BB31400" s="77"/>
    </row>
    <row r="31401" spans="50:54" s="79" customFormat="1" ht="0" hidden="1" customHeight="1" x14ac:dyDescent="0.2">
      <c r="AX31401" s="78"/>
      <c r="AZ31401" s="167"/>
      <c r="BA31401" s="77"/>
      <c r="BB31401" s="77"/>
    </row>
    <row r="31402" spans="50:54" s="79" customFormat="1" ht="0" hidden="1" customHeight="1" x14ac:dyDescent="0.2">
      <c r="AX31402" s="78"/>
      <c r="AZ31402" s="167"/>
      <c r="BA31402" s="77"/>
      <c r="BB31402" s="77"/>
    </row>
    <row r="31403" spans="50:54" s="79" customFormat="1" ht="0" hidden="1" customHeight="1" x14ac:dyDescent="0.2">
      <c r="AX31403" s="78"/>
      <c r="AZ31403" s="167"/>
      <c r="BA31403" s="77"/>
      <c r="BB31403" s="77"/>
    </row>
    <row r="31404" spans="50:54" s="79" customFormat="1" ht="0" hidden="1" customHeight="1" x14ac:dyDescent="0.2">
      <c r="AX31404" s="78"/>
      <c r="AZ31404" s="167"/>
      <c r="BA31404" s="77"/>
      <c r="BB31404" s="77"/>
    </row>
    <row r="31405" spans="50:54" s="79" customFormat="1" ht="0" hidden="1" customHeight="1" x14ac:dyDescent="0.2">
      <c r="AX31405" s="78"/>
      <c r="AZ31405" s="167"/>
      <c r="BA31405" s="77"/>
      <c r="BB31405" s="77"/>
    </row>
    <row r="31406" spans="50:54" s="79" customFormat="1" ht="0" hidden="1" customHeight="1" x14ac:dyDescent="0.2">
      <c r="AX31406" s="78"/>
      <c r="AZ31406" s="167"/>
      <c r="BA31406" s="77"/>
      <c r="BB31406" s="77"/>
    </row>
    <row r="31407" spans="50:54" s="79" customFormat="1" ht="0" hidden="1" customHeight="1" x14ac:dyDescent="0.2">
      <c r="AX31407" s="78"/>
      <c r="AZ31407" s="167"/>
      <c r="BA31407" s="77"/>
      <c r="BB31407" s="77"/>
    </row>
    <row r="31408" spans="50:54" s="79" customFormat="1" ht="0" hidden="1" customHeight="1" x14ac:dyDescent="0.2">
      <c r="AX31408" s="78"/>
      <c r="AZ31408" s="167"/>
      <c r="BA31408" s="77"/>
      <c r="BB31408" s="77"/>
    </row>
    <row r="31409" spans="50:54" s="79" customFormat="1" ht="0" hidden="1" customHeight="1" x14ac:dyDescent="0.2">
      <c r="AX31409" s="78"/>
      <c r="AZ31409" s="167"/>
      <c r="BA31409" s="77"/>
      <c r="BB31409" s="77"/>
    </row>
    <row r="31410" spans="50:54" s="79" customFormat="1" ht="0" hidden="1" customHeight="1" x14ac:dyDescent="0.2">
      <c r="AX31410" s="78"/>
      <c r="AZ31410" s="167"/>
      <c r="BA31410" s="77"/>
      <c r="BB31410" s="77"/>
    </row>
    <row r="31411" spans="50:54" s="79" customFormat="1" ht="0" hidden="1" customHeight="1" x14ac:dyDescent="0.2">
      <c r="AX31411" s="78"/>
      <c r="AZ31411" s="167"/>
      <c r="BA31411" s="77"/>
      <c r="BB31411" s="77"/>
    </row>
    <row r="31412" spans="50:54" s="79" customFormat="1" ht="0" hidden="1" customHeight="1" x14ac:dyDescent="0.2">
      <c r="AX31412" s="78"/>
      <c r="AZ31412" s="167"/>
      <c r="BA31412" s="77"/>
      <c r="BB31412" s="77"/>
    </row>
    <row r="31413" spans="50:54" s="79" customFormat="1" ht="0" hidden="1" customHeight="1" x14ac:dyDescent="0.2">
      <c r="AX31413" s="78"/>
      <c r="AZ31413" s="167"/>
      <c r="BA31413" s="77"/>
      <c r="BB31413" s="77"/>
    </row>
    <row r="31414" spans="50:54" s="79" customFormat="1" ht="0" hidden="1" customHeight="1" x14ac:dyDescent="0.2">
      <c r="AX31414" s="78"/>
      <c r="AZ31414" s="167"/>
      <c r="BA31414" s="77"/>
      <c r="BB31414" s="77"/>
    </row>
    <row r="31415" spans="50:54" s="79" customFormat="1" ht="0" hidden="1" customHeight="1" x14ac:dyDescent="0.2">
      <c r="AX31415" s="78"/>
      <c r="AZ31415" s="167"/>
      <c r="BA31415" s="77"/>
      <c r="BB31415" s="77"/>
    </row>
    <row r="31416" spans="50:54" s="79" customFormat="1" ht="0" hidden="1" customHeight="1" x14ac:dyDescent="0.2">
      <c r="AX31416" s="78"/>
      <c r="AZ31416" s="167"/>
      <c r="BA31416" s="77"/>
      <c r="BB31416" s="77"/>
    </row>
    <row r="31417" spans="50:54" s="79" customFormat="1" ht="0" hidden="1" customHeight="1" x14ac:dyDescent="0.2">
      <c r="AX31417" s="78"/>
      <c r="AZ31417" s="167"/>
      <c r="BA31417" s="77"/>
      <c r="BB31417" s="77"/>
    </row>
    <row r="31418" spans="50:54" s="79" customFormat="1" ht="0" hidden="1" customHeight="1" x14ac:dyDescent="0.2">
      <c r="AX31418" s="78"/>
      <c r="AZ31418" s="167"/>
      <c r="BA31418" s="77"/>
      <c r="BB31418" s="77"/>
    </row>
    <row r="31419" spans="50:54" s="79" customFormat="1" ht="0" hidden="1" customHeight="1" x14ac:dyDescent="0.2">
      <c r="AX31419" s="78"/>
      <c r="AZ31419" s="167"/>
      <c r="BA31419" s="77"/>
      <c r="BB31419" s="77"/>
    </row>
    <row r="31420" spans="50:54" s="79" customFormat="1" ht="0" hidden="1" customHeight="1" x14ac:dyDescent="0.2">
      <c r="AX31420" s="78"/>
      <c r="AZ31420" s="167"/>
      <c r="BA31420" s="77"/>
      <c r="BB31420" s="77"/>
    </row>
    <row r="31421" spans="50:54" s="79" customFormat="1" ht="0" hidden="1" customHeight="1" x14ac:dyDescent="0.2">
      <c r="AX31421" s="78"/>
      <c r="AZ31421" s="167"/>
      <c r="BA31421" s="77"/>
      <c r="BB31421" s="77"/>
    </row>
    <row r="31422" spans="50:54" s="79" customFormat="1" ht="0" hidden="1" customHeight="1" x14ac:dyDescent="0.2">
      <c r="AX31422" s="78"/>
      <c r="AZ31422" s="167"/>
      <c r="BA31422" s="77"/>
      <c r="BB31422" s="77"/>
    </row>
    <row r="31423" spans="50:54" s="79" customFormat="1" ht="0" hidden="1" customHeight="1" x14ac:dyDescent="0.2">
      <c r="AX31423" s="78"/>
      <c r="AZ31423" s="167"/>
      <c r="BA31423" s="77"/>
      <c r="BB31423" s="77"/>
    </row>
    <row r="31424" spans="50:54" s="79" customFormat="1" ht="0" hidden="1" customHeight="1" x14ac:dyDescent="0.2">
      <c r="AX31424" s="78"/>
      <c r="AZ31424" s="167"/>
      <c r="BA31424" s="77"/>
      <c r="BB31424" s="77"/>
    </row>
    <row r="31425" spans="50:54" s="79" customFormat="1" ht="0" hidden="1" customHeight="1" x14ac:dyDescent="0.2">
      <c r="AX31425" s="78"/>
      <c r="AZ31425" s="167"/>
      <c r="BA31425" s="77"/>
      <c r="BB31425" s="77"/>
    </row>
    <row r="31426" spans="50:54" s="79" customFormat="1" ht="0" hidden="1" customHeight="1" x14ac:dyDescent="0.2">
      <c r="AX31426" s="78"/>
      <c r="AZ31426" s="167"/>
      <c r="BA31426" s="77"/>
      <c r="BB31426" s="77"/>
    </row>
    <row r="31427" spans="50:54" s="79" customFormat="1" ht="0" hidden="1" customHeight="1" x14ac:dyDescent="0.2">
      <c r="AX31427" s="78"/>
      <c r="AZ31427" s="167"/>
      <c r="BA31427" s="77"/>
      <c r="BB31427" s="77"/>
    </row>
    <row r="31428" spans="50:54" s="79" customFormat="1" ht="0" hidden="1" customHeight="1" x14ac:dyDescent="0.2">
      <c r="AX31428" s="78"/>
      <c r="AZ31428" s="167"/>
      <c r="BA31428" s="77"/>
      <c r="BB31428" s="77"/>
    </row>
    <row r="31429" spans="50:54" s="79" customFormat="1" ht="0" hidden="1" customHeight="1" x14ac:dyDescent="0.2">
      <c r="AX31429" s="78"/>
      <c r="AZ31429" s="167"/>
      <c r="BA31429" s="77"/>
      <c r="BB31429" s="77"/>
    </row>
    <row r="31430" spans="50:54" s="79" customFormat="1" ht="0" hidden="1" customHeight="1" x14ac:dyDescent="0.2">
      <c r="AX31430" s="78"/>
      <c r="AZ31430" s="167"/>
      <c r="BA31430" s="77"/>
      <c r="BB31430" s="77"/>
    </row>
    <row r="31431" spans="50:54" s="79" customFormat="1" ht="0" hidden="1" customHeight="1" x14ac:dyDescent="0.2">
      <c r="AX31431" s="78"/>
      <c r="AZ31431" s="167"/>
      <c r="BA31431" s="77"/>
      <c r="BB31431" s="77"/>
    </row>
    <row r="31432" spans="50:54" s="79" customFormat="1" ht="0" hidden="1" customHeight="1" x14ac:dyDescent="0.2">
      <c r="AX31432" s="78"/>
      <c r="AZ31432" s="167"/>
      <c r="BA31432" s="77"/>
      <c r="BB31432" s="77"/>
    </row>
    <row r="31433" spans="50:54" s="79" customFormat="1" ht="0" hidden="1" customHeight="1" x14ac:dyDescent="0.2">
      <c r="AX31433" s="78"/>
      <c r="AZ31433" s="167"/>
      <c r="BA31433" s="77"/>
      <c r="BB31433" s="77"/>
    </row>
    <row r="31434" spans="50:54" s="79" customFormat="1" ht="0" hidden="1" customHeight="1" x14ac:dyDescent="0.2">
      <c r="AX31434" s="78"/>
      <c r="AZ31434" s="167"/>
      <c r="BA31434" s="77"/>
      <c r="BB31434" s="77"/>
    </row>
    <row r="31435" spans="50:54" s="79" customFormat="1" ht="0" hidden="1" customHeight="1" x14ac:dyDescent="0.2">
      <c r="AX31435" s="78"/>
      <c r="AZ31435" s="167"/>
      <c r="BA31435" s="77"/>
      <c r="BB31435" s="77"/>
    </row>
    <row r="31436" spans="50:54" s="79" customFormat="1" ht="0" hidden="1" customHeight="1" x14ac:dyDescent="0.2">
      <c r="AX31436" s="78"/>
      <c r="AZ31436" s="167"/>
      <c r="BA31436" s="77"/>
      <c r="BB31436" s="77"/>
    </row>
    <row r="31437" spans="50:54" s="79" customFormat="1" ht="0" hidden="1" customHeight="1" x14ac:dyDescent="0.2">
      <c r="AX31437" s="78"/>
      <c r="AZ31437" s="167"/>
      <c r="BA31437" s="77"/>
      <c r="BB31437" s="77"/>
    </row>
    <row r="31438" spans="50:54" s="79" customFormat="1" ht="0" hidden="1" customHeight="1" x14ac:dyDescent="0.2">
      <c r="AX31438" s="78"/>
      <c r="AZ31438" s="167"/>
      <c r="BA31438" s="77"/>
      <c r="BB31438" s="77"/>
    </row>
    <row r="31439" spans="50:54" s="79" customFormat="1" ht="0" hidden="1" customHeight="1" x14ac:dyDescent="0.2">
      <c r="AX31439" s="78"/>
      <c r="AZ31439" s="167"/>
      <c r="BA31439" s="77"/>
      <c r="BB31439" s="77"/>
    </row>
    <row r="31440" spans="50:54" s="79" customFormat="1" ht="0" hidden="1" customHeight="1" x14ac:dyDescent="0.2">
      <c r="AX31440" s="78"/>
      <c r="AZ31440" s="167"/>
      <c r="BA31440" s="77"/>
      <c r="BB31440" s="77"/>
    </row>
    <row r="31441" spans="50:54" s="79" customFormat="1" ht="0" hidden="1" customHeight="1" x14ac:dyDescent="0.2">
      <c r="AX31441" s="78"/>
      <c r="AZ31441" s="167"/>
      <c r="BA31441" s="77"/>
      <c r="BB31441" s="77"/>
    </row>
    <row r="31442" spans="50:54" s="79" customFormat="1" ht="0" hidden="1" customHeight="1" x14ac:dyDescent="0.2">
      <c r="AX31442" s="78"/>
      <c r="AZ31442" s="167"/>
      <c r="BA31442" s="77"/>
      <c r="BB31442" s="77"/>
    </row>
    <row r="31443" spans="50:54" s="79" customFormat="1" ht="0" hidden="1" customHeight="1" x14ac:dyDescent="0.2">
      <c r="AX31443" s="78"/>
      <c r="AZ31443" s="167"/>
      <c r="BA31443" s="77"/>
      <c r="BB31443" s="77"/>
    </row>
    <row r="31444" spans="50:54" s="79" customFormat="1" ht="0" hidden="1" customHeight="1" x14ac:dyDescent="0.2">
      <c r="AX31444" s="78"/>
      <c r="AZ31444" s="167"/>
      <c r="BA31444" s="77"/>
      <c r="BB31444" s="77"/>
    </row>
    <row r="31445" spans="50:54" s="79" customFormat="1" ht="0" hidden="1" customHeight="1" x14ac:dyDescent="0.2">
      <c r="AX31445" s="78"/>
      <c r="AZ31445" s="167"/>
      <c r="BA31445" s="77"/>
      <c r="BB31445" s="77"/>
    </row>
    <row r="31446" spans="50:54" s="79" customFormat="1" ht="0" hidden="1" customHeight="1" x14ac:dyDescent="0.2">
      <c r="AX31446" s="78"/>
      <c r="AZ31446" s="167"/>
      <c r="BA31446" s="77"/>
      <c r="BB31446" s="77"/>
    </row>
    <row r="31447" spans="50:54" s="79" customFormat="1" ht="0" hidden="1" customHeight="1" x14ac:dyDescent="0.2">
      <c r="AX31447" s="78"/>
      <c r="AZ31447" s="167"/>
      <c r="BA31447" s="77"/>
      <c r="BB31447" s="77"/>
    </row>
    <row r="31448" spans="50:54" s="79" customFormat="1" ht="0" hidden="1" customHeight="1" x14ac:dyDescent="0.2">
      <c r="AX31448" s="78"/>
      <c r="AZ31448" s="167"/>
      <c r="BA31448" s="77"/>
      <c r="BB31448" s="77"/>
    </row>
    <row r="31449" spans="50:54" s="79" customFormat="1" ht="0" hidden="1" customHeight="1" x14ac:dyDescent="0.2">
      <c r="AX31449" s="78"/>
      <c r="AZ31449" s="167"/>
      <c r="BA31449" s="77"/>
      <c r="BB31449" s="77"/>
    </row>
    <row r="31450" spans="50:54" s="79" customFormat="1" ht="0" hidden="1" customHeight="1" x14ac:dyDescent="0.2">
      <c r="AX31450" s="78"/>
      <c r="AZ31450" s="167"/>
      <c r="BA31450" s="77"/>
      <c r="BB31450" s="77"/>
    </row>
    <row r="31451" spans="50:54" s="79" customFormat="1" ht="0" hidden="1" customHeight="1" x14ac:dyDescent="0.2">
      <c r="AX31451" s="78"/>
      <c r="AZ31451" s="167"/>
      <c r="BA31451" s="77"/>
      <c r="BB31451" s="77"/>
    </row>
    <row r="31452" spans="50:54" s="79" customFormat="1" ht="0" hidden="1" customHeight="1" x14ac:dyDescent="0.2">
      <c r="AX31452" s="78"/>
      <c r="AZ31452" s="167"/>
      <c r="BA31452" s="77"/>
      <c r="BB31452" s="77"/>
    </row>
    <row r="31453" spans="50:54" s="79" customFormat="1" ht="0" hidden="1" customHeight="1" x14ac:dyDescent="0.2">
      <c r="AX31453" s="78"/>
      <c r="AZ31453" s="167"/>
      <c r="BA31453" s="77"/>
      <c r="BB31453" s="77"/>
    </row>
    <row r="31454" spans="50:54" s="79" customFormat="1" ht="0" hidden="1" customHeight="1" x14ac:dyDescent="0.2">
      <c r="AX31454" s="78"/>
      <c r="AZ31454" s="167"/>
      <c r="BA31454" s="77"/>
      <c r="BB31454" s="77"/>
    </row>
    <row r="31455" spans="50:54" s="79" customFormat="1" ht="0" hidden="1" customHeight="1" x14ac:dyDescent="0.2">
      <c r="AX31455" s="78"/>
      <c r="AZ31455" s="167"/>
      <c r="BA31455" s="77"/>
      <c r="BB31455" s="77"/>
    </row>
    <row r="31456" spans="50:54" s="79" customFormat="1" ht="0" hidden="1" customHeight="1" x14ac:dyDescent="0.2">
      <c r="AX31456" s="78"/>
      <c r="AZ31456" s="167"/>
      <c r="BA31456" s="77"/>
      <c r="BB31456" s="77"/>
    </row>
    <row r="31457" spans="50:54" s="79" customFormat="1" ht="0" hidden="1" customHeight="1" x14ac:dyDescent="0.2">
      <c r="AX31457" s="78"/>
      <c r="AZ31457" s="167"/>
      <c r="BA31457" s="77"/>
      <c r="BB31457" s="77"/>
    </row>
    <row r="31458" spans="50:54" s="79" customFormat="1" ht="0" hidden="1" customHeight="1" x14ac:dyDescent="0.2">
      <c r="AX31458" s="78"/>
      <c r="AZ31458" s="167"/>
      <c r="BA31458" s="77"/>
      <c r="BB31458" s="77"/>
    </row>
    <row r="31459" spans="50:54" s="79" customFormat="1" ht="0" hidden="1" customHeight="1" x14ac:dyDescent="0.2">
      <c r="AX31459" s="78"/>
      <c r="AZ31459" s="167"/>
      <c r="BA31459" s="77"/>
      <c r="BB31459" s="77"/>
    </row>
    <row r="31460" spans="50:54" s="79" customFormat="1" ht="0" hidden="1" customHeight="1" x14ac:dyDescent="0.2">
      <c r="AX31460" s="78"/>
      <c r="AZ31460" s="167"/>
      <c r="BA31460" s="77"/>
      <c r="BB31460" s="77"/>
    </row>
    <row r="31461" spans="50:54" s="79" customFormat="1" ht="0" hidden="1" customHeight="1" x14ac:dyDescent="0.2">
      <c r="AX31461" s="78"/>
      <c r="AZ31461" s="167"/>
      <c r="BA31461" s="77"/>
      <c r="BB31461" s="77"/>
    </row>
    <row r="31462" spans="50:54" s="79" customFormat="1" ht="0" hidden="1" customHeight="1" x14ac:dyDescent="0.2">
      <c r="AX31462" s="78"/>
      <c r="AZ31462" s="167"/>
      <c r="BA31462" s="77"/>
      <c r="BB31462" s="77"/>
    </row>
    <row r="31463" spans="50:54" s="79" customFormat="1" ht="0" hidden="1" customHeight="1" x14ac:dyDescent="0.2">
      <c r="AX31463" s="78"/>
      <c r="AZ31463" s="167"/>
      <c r="BA31463" s="77"/>
      <c r="BB31463" s="77"/>
    </row>
    <row r="31464" spans="50:54" s="79" customFormat="1" ht="0" hidden="1" customHeight="1" x14ac:dyDescent="0.2">
      <c r="AX31464" s="78"/>
      <c r="AZ31464" s="167"/>
      <c r="BA31464" s="77"/>
      <c r="BB31464" s="77"/>
    </row>
    <row r="31465" spans="50:54" s="79" customFormat="1" ht="0" hidden="1" customHeight="1" x14ac:dyDescent="0.2">
      <c r="AX31465" s="78"/>
      <c r="AZ31465" s="167"/>
      <c r="BA31465" s="77"/>
      <c r="BB31465" s="77"/>
    </row>
    <row r="31466" spans="50:54" s="79" customFormat="1" ht="0" hidden="1" customHeight="1" x14ac:dyDescent="0.2">
      <c r="AX31466" s="78"/>
      <c r="AZ31466" s="167"/>
      <c r="BA31466" s="77"/>
      <c r="BB31466" s="77"/>
    </row>
    <row r="31467" spans="50:54" s="79" customFormat="1" ht="0" hidden="1" customHeight="1" x14ac:dyDescent="0.2">
      <c r="AX31467" s="78"/>
      <c r="AZ31467" s="167"/>
      <c r="BA31467" s="77"/>
      <c r="BB31467" s="77"/>
    </row>
    <row r="31468" spans="50:54" s="79" customFormat="1" ht="0" hidden="1" customHeight="1" x14ac:dyDescent="0.2">
      <c r="AX31468" s="78"/>
      <c r="AZ31468" s="167"/>
      <c r="BA31468" s="77"/>
      <c r="BB31468" s="77"/>
    </row>
    <row r="31469" spans="50:54" s="79" customFormat="1" ht="0" hidden="1" customHeight="1" x14ac:dyDescent="0.2">
      <c r="AX31469" s="78"/>
      <c r="AZ31469" s="167"/>
      <c r="BA31469" s="77"/>
      <c r="BB31469" s="77"/>
    </row>
    <row r="31470" spans="50:54" s="79" customFormat="1" ht="0" hidden="1" customHeight="1" x14ac:dyDescent="0.2">
      <c r="AX31470" s="78"/>
      <c r="AZ31470" s="167"/>
      <c r="BA31470" s="77"/>
      <c r="BB31470" s="77"/>
    </row>
    <row r="31471" spans="50:54" s="79" customFormat="1" ht="0" hidden="1" customHeight="1" x14ac:dyDescent="0.2">
      <c r="AX31471" s="78"/>
      <c r="AZ31471" s="167"/>
      <c r="BA31471" s="77"/>
      <c r="BB31471" s="77"/>
    </row>
    <row r="31472" spans="50:54" s="79" customFormat="1" ht="0" hidden="1" customHeight="1" x14ac:dyDescent="0.2">
      <c r="AX31472" s="78"/>
      <c r="AZ31472" s="167"/>
      <c r="BA31472" s="77"/>
      <c r="BB31472" s="77"/>
    </row>
    <row r="31473" spans="50:54" s="79" customFormat="1" ht="0" hidden="1" customHeight="1" x14ac:dyDescent="0.2">
      <c r="AX31473" s="78"/>
      <c r="AZ31473" s="167"/>
      <c r="BA31473" s="77"/>
      <c r="BB31473" s="77"/>
    </row>
    <row r="31474" spans="50:54" s="79" customFormat="1" ht="0" hidden="1" customHeight="1" x14ac:dyDescent="0.2">
      <c r="AX31474" s="78"/>
      <c r="AZ31474" s="167"/>
      <c r="BA31474" s="77"/>
      <c r="BB31474" s="77"/>
    </row>
    <row r="31475" spans="50:54" s="79" customFormat="1" ht="0" hidden="1" customHeight="1" x14ac:dyDescent="0.2">
      <c r="AX31475" s="78"/>
      <c r="AZ31475" s="167"/>
      <c r="BA31475" s="77"/>
      <c r="BB31475" s="77"/>
    </row>
    <row r="31476" spans="50:54" s="79" customFormat="1" ht="0" hidden="1" customHeight="1" x14ac:dyDescent="0.2">
      <c r="AX31476" s="78"/>
      <c r="AZ31476" s="167"/>
      <c r="BA31476" s="77"/>
      <c r="BB31476" s="77"/>
    </row>
    <row r="31477" spans="50:54" s="79" customFormat="1" ht="0" hidden="1" customHeight="1" x14ac:dyDescent="0.2">
      <c r="AX31477" s="78"/>
      <c r="AZ31477" s="167"/>
      <c r="BA31477" s="77"/>
      <c r="BB31477" s="77"/>
    </row>
    <row r="31478" spans="50:54" s="79" customFormat="1" ht="0" hidden="1" customHeight="1" x14ac:dyDescent="0.2">
      <c r="AX31478" s="78"/>
      <c r="AZ31478" s="167"/>
      <c r="BA31478" s="77"/>
      <c r="BB31478" s="77"/>
    </row>
    <row r="31479" spans="50:54" s="79" customFormat="1" ht="0" hidden="1" customHeight="1" x14ac:dyDescent="0.2">
      <c r="AX31479" s="78"/>
      <c r="AZ31479" s="167"/>
      <c r="BA31479" s="77"/>
      <c r="BB31479" s="77"/>
    </row>
    <row r="31480" spans="50:54" s="79" customFormat="1" ht="0" hidden="1" customHeight="1" x14ac:dyDescent="0.2">
      <c r="AX31480" s="78"/>
      <c r="AZ31480" s="167"/>
      <c r="BA31480" s="77"/>
      <c r="BB31480" s="77"/>
    </row>
    <row r="31481" spans="50:54" s="79" customFormat="1" ht="0" hidden="1" customHeight="1" x14ac:dyDescent="0.2">
      <c r="AX31481" s="78"/>
      <c r="AZ31481" s="167"/>
      <c r="BA31481" s="77"/>
      <c r="BB31481" s="77"/>
    </row>
    <row r="31482" spans="50:54" s="79" customFormat="1" ht="0" hidden="1" customHeight="1" x14ac:dyDescent="0.2">
      <c r="AX31482" s="78"/>
      <c r="AZ31482" s="167"/>
      <c r="BA31482" s="77"/>
      <c r="BB31482" s="77"/>
    </row>
    <row r="31483" spans="50:54" s="79" customFormat="1" ht="0" hidden="1" customHeight="1" x14ac:dyDescent="0.2">
      <c r="AX31483" s="78"/>
      <c r="AZ31483" s="167"/>
      <c r="BA31483" s="77"/>
      <c r="BB31483" s="77"/>
    </row>
    <row r="31484" spans="50:54" s="79" customFormat="1" ht="0" hidden="1" customHeight="1" x14ac:dyDescent="0.2">
      <c r="AX31484" s="78"/>
      <c r="AZ31484" s="167"/>
      <c r="BA31484" s="77"/>
      <c r="BB31484" s="77"/>
    </row>
    <row r="31485" spans="50:54" s="79" customFormat="1" ht="0" hidden="1" customHeight="1" x14ac:dyDescent="0.2">
      <c r="AX31485" s="78"/>
      <c r="AZ31485" s="167"/>
      <c r="BA31485" s="77"/>
      <c r="BB31485" s="77"/>
    </row>
    <row r="31486" spans="50:54" s="79" customFormat="1" ht="0" hidden="1" customHeight="1" x14ac:dyDescent="0.2">
      <c r="AX31486" s="78"/>
      <c r="AZ31486" s="167"/>
      <c r="BA31486" s="77"/>
      <c r="BB31486" s="77"/>
    </row>
    <row r="31487" spans="50:54" s="79" customFormat="1" ht="0" hidden="1" customHeight="1" x14ac:dyDescent="0.2">
      <c r="AX31487" s="78"/>
      <c r="AZ31487" s="167"/>
      <c r="BA31487" s="77"/>
      <c r="BB31487" s="77"/>
    </row>
    <row r="31488" spans="50:54" s="79" customFormat="1" ht="0" hidden="1" customHeight="1" x14ac:dyDescent="0.2">
      <c r="AX31488" s="78"/>
      <c r="AZ31488" s="167"/>
      <c r="BA31488" s="77"/>
      <c r="BB31488" s="77"/>
    </row>
    <row r="31489" spans="50:54" s="79" customFormat="1" ht="0" hidden="1" customHeight="1" x14ac:dyDescent="0.2">
      <c r="AX31489" s="78"/>
      <c r="AZ31489" s="167"/>
      <c r="BA31489" s="77"/>
      <c r="BB31489" s="77"/>
    </row>
    <row r="31490" spans="50:54" s="79" customFormat="1" ht="0" hidden="1" customHeight="1" x14ac:dyDescent="0.2">
      <c r="AX31490" s="78"/>
      <c r="AZ31490" s="167"/>
      <c r="BA31490" s="77"/>
      <c r="BB31490" s="77"/>
    </row>
    <row r="31491" spans="50:54" s="79" customFormat="1" ht="0" hidden="1" customHeight="1" x14ac:dyDescent="0.2">
      <c r="AX31491" s="78"/>
      <c r="AZ31491" s="167"/>
      <c r="BA31491" s="77"/>
      <c r="BB31491" s="77"/>
    </row>
    <row r="31492" spans="50:54" s="79" customFormat="1" ht="0" hidden="1" customHeight="1" x14ac:dyDescent="0.2">
      <c r="AX31492" s="78"/>
      <c r="AZ31492" s="167"/>
      <c r="BA31492" s="77"/>
      <c r="BB31492" s="77"/>
    </row>
    <row r="31493" spans="50:54" s="79" customFormat="1" ht="0" hidden="1" customHeight="1" x14ac:dyDescent="0.2">
      <c r="AX31493" s="78"/>
      <c r="AZ31493" s="167"/>
      <c r="BA31493" s="77"/>
      <c r="BB31493" s="77"/>
    </row>
    <row r="31494" spans="50:54" s="79" customFormat="1" ht="0" hidden="1" customHeight="1" x14ac:dyDescent="0.2">
      <c r="AX31494" s="78"/>
      <c r="AZ31494" s="167"/>
      <c r="BA31494" s="77"/>
      <c r="BB31494" s="77"/>
    </row>
    <row r="31495" spans="50:54" s="79" customFormat="1" ht="0" hidden="1" customHeight="1" x14ac:dyDescent="0.2">
      <c r="AX31495" s="78"/>
      <c r="AZ31495" s="167"/>
      <c r="BA31495" s="77"/>
      <c r="BB31495" s="77"/>
    </row>
    <row r="31496" spans="50:54" s="79" customFormat="1" ht="0" hidden="1" customHeight="1" x14ac:dyDescent="0.2">
      <c r="AX31496" s="78"/>
      <c r="AZ31496" s="167"/>
      <c r="BA31496" s="77"/>
      <c r="BB31496" s="77"/>
    </row>
    <row r="31497" spans="50:54" s="79" customFormat="1" ht="0" hidden="1" customHeight="1" x14ac:dyDescent="0.2">
      <c r="AX31497" s="78"/>
      <c r="AZ31497" s="167"/>
      <c r="BA31497" s="77"/>
      <c r="BB31497" s="77"/>
    </row>
    <row r="31498" spans="50:54" s="79" customFormat="1" ht="0" hidden="1" customHeight="1" x14ac:dyDescent="0.2">
      <c r="AX31498" s="78"/>
      <c r="AZ31498" s="167"/>
      <c r="BA31498" s="77"/>
      <c r="BB31498" s="77"/>
    </row>
    <row r="31499" spans="50:54" s="79" customFormat="1" ht="0" hidden="1" customHeight="1" x14ac:dyDescent="0.2">
      <c r="AX31499" s="78"/>
      <c r="AZ31499" s="167"/>
      <c r="BA31499" s="77"/>
      <c r="BB31499" s="77"/>
    </row>
    <row r="31500" spans="50:54" s="79" customFormat="1" ht="0" hidden="1" customHeight="1" x14ac:dyDescent="0.2">
      <c r="AX31500" s="78"/>
      <c r="AZ31500" s="167"/>
      <c r="BA31500" s="77"/>
      <c r="BB31500" s="77"/>
    </row>
    <row r="31501" spans="50:54" s="79" customFormat="1" ht="0" hidden="1" customHeight="1" x14ac:dyDescent="0.2">
      <c r="AX31501" s="78"/>
      <c r="AZ31501" s="167"/>
      <c r="BA31501" s="77"/>
      <c r="BB31501" s="77"/>
    </row>
    <row r="31502" spans="50:54" s="79" customFormat="1" ht="0" hidden="1" customHeight="1" x14ac:dyDescent="0.2">
      <c r="AX31502" s="78"/>
      <c r="AZ31502" s="167"/>
      <c r="BA31502" s="77"/>
      <c r="BB31502" s="77"/>
    </row>
    <row r="31503" spans="50:54" s="79" customFormat="1" ht="0" hidden="1" customHeight="1" x14ac:dyDescent="0.2">
      <c r="AX31503" s="78"/>
      <c r="AZ31503" s="167"/>
      <c r="BA31503" s="77"/>
      <c r="BB31503" s="77"/>
    </row>
    <row r="31504" spans="50:54" s="79" customFormat="1" ht="0" hidden="1" customHeight="1" x14ac:dyDescent="0.2">
      <c r="AX31504" s="78"/>
      <c r="AZ31504" s="167"/>
      <c r="BA31504" s="77"/>
      <c r="BB31504" s="77"/>
    </row>
    <row r="31505" spans="50:54" s="79" customFormat="1" ht="0" hidden="1" customHeight="1" x14ac:dyDescent="0.2">
      <c r="AX31505" s="78"/>
      <c r="AZ31505" s="167"/>
      <c r="BA31505" s="77"/>
      <c r="BB31505" s="77"/>
    </row>
    <row r="31506" spans="50:54" s="79" customFormat="1" ht="0" hidden="1" customHeight="1" x14ac:dyDescent="0.2">
      <c r="AX31506" s="78"/>
      <c r="AZ31506" s="167"/>
      <c r="BA31506" s="77"/>
      <c r="BB31506" s="77"/>
    </row>
    <row r="31507" spans="50:54" s="79" customFormat="1" ht="0" hidden="1" customHeight="1" x14ac:dyDescent="0.2">
      <c r="AX31507" s="78"/>
      <c r="AZ31507" s="167"/>
      <c r="BA31507" s="77"/>
      <c r="BB31507" s="77"/>
    </row>
    <row r="31508" spans="50:54" s="79" customFormat="1" ht="0" hidden="1" customHeight="1" x14ac:dyDescent="0.2">
      <c r="AX31508" s="78"/>
      <c r="AZ31508" s="167"/>
      <c r="BA31508" s="77"/>
      <c r="BB31508" s="77"/>
    </row>
    <row r="31509" spans="50:54" s="79" customFormat="1" ht="0" hidden="1" customHeight="1" x14ac:dyDescent="0.2">
      <c r="AX31509" s="78"/>
      <c r="AZ31509" s="167"/>
      <c r="BA31509" s="77"/>
      <c r="BB31509" s="77"/>
    </row>
    <row r="31510" spans="50:54" s="79" customFormat="1" ht="0" hidden="1" customHeight="1" x14ac:dyDescent="0.2">
      <c r="AX31510" s="78"/>
      <c r="AZ31510" s="167"/>
      <c r="BA31510" s="77"/>
      <c r="BB31510" s="77"/>
    </row>
    <row r="31511" spans="50:54" s="79" customFormat="1" ht="0" hidden="1" customHeight="1" x14ac:dyDescent="0.2">
      <c r="AX31511" s="78"/>
      <c r="AZ31511" s="167"/>
      <c r="BA31511" s="77"/>
      <c r="BB31511" s="77"/>
    </row>
    <row r="31512" spans="50:54" s="79" customFormat="1" ht="0" hidden="1" customHeight="1" x14ac:dyDescent="0.2">
      <c r="AX31512" s="78"/>
      <c r="AZ31512" s="167"/>
      <c r="BA31512" s="77"/>
      <c r="BB31512" s="77"/>
    </row>
    <row r="31513" spans="50:54" s="79" customFormat="1" ht="0" hidden="1" customHeight="1" x14ac:dyDescent="0.2">
      <c r="AX31513" s="78"/>
      <c r="AZ31513" s="167"/>
      <c r="BA31513" s="77"/>
      <c r="BB31513" s="77"/>
    </row>
    <row r="31514" spans="50:54" s="79" customFormat="1" ht="0" hidden="1" customHeight="1" x14ac:dyDescent="0.2">
      <c r="AX31514" s="78"/>
      <c r="AZ31514" s="167"/>
      <c r="BA31514" s="77"/>
      <c r="BB31514" s="77"/>
    </row>
    <row r="31515" spans="50:54" s="79" customFormat="1" ht="0" hidden="1" customHeight="1" x14ac:dyDescent="0.2">
      <c r="AX31515" s="78"/>
      <c r="AZ31515" s="167"/>
      <c r="BA31515" s="77"/>
      <c r="BB31515" s="77"/>
    </row>
    <row r="31516" spans="50:54" s="79" customFormat="1" ht="0" hidden="1" customHeight="1" x14ac:dyDescent="0.2">
      <c r="AX31516" s="78"/>
      <c r="AZ31516" s="167"/>
      <c r="BA31516" s="77"/>
      <c r="BB31516" s="77"/>
    </row>
    <row r="31517" spans="50:54" s="79" customFormat="1" ht="0" hidden="1" customHeight="1" x14ac:dyDescent="0.2">
      <c r="AX31517" s="78"/>
      <c r="AZ31517" s="167"/>
      <c r="BA31517" s="77"/>
      <c r="BB31517" s="77"/>
    </row>
    <row r="31518" spans="50:54" s="79" customFormat="1" ht="0" hidden="1" customHeight="1" x14ac:dyDescent="0.2">
      <c r="AX31518" s="78"/>
      <c r="AZ31518" s="167"/>
      <c r="BA31518" s="77"/>
      <c r="BB31518" s="77"/>
    </row>
    <row r="31519" spans="50:54" s="79" customFormat="1" ht="0" hidden="1" customHeight="1" x14ac:dyDescent="0.2">
      <c r="AX31519" s="78"/>
      <c r="AZ31519" s="167"/>
      <c r="BA31519" s="77"/>
      <c r="BB31519" s="77"/>
    </row>
    <row r="31520" spans="50:54" s="79" customFormat="1" ht="0" hidden="1" customHeight="1" x14ac:dyDescent="0.2">
      <c r="AX31520" s="78"/>
      <c r="AZ31520" s="167"/>
      <c r="BA31520" s="77"/>
      <c r="BB31520" s="77"/>
    </row>
    <row r="31521" spans="50:54" s="79" customFormat="1" ht="0" hidden="1" customHeight="1" x14ac:dyDescent="0.2">
      <c r="AX31521" s="78"/>
      <c r="AZ31521" s="167"/>
      <c r="BA31521" s="77"/>
      <c r="BB31521" s="77"/>
    </row>
    <row r="31522" spans="50:54" s="79" customFormat="1" ht="0" hidden="1" customHeight="1" x14ac:dyDescent="0.2">
      <c r="AX31522" s="78"/>
      <c r="AZ31522" s="167"/>
      <c r="BA31522" s="77"/>
      <c r="BB31522" s="77"/>
    </row>
    <row r="31523" spans="50:54" s="79" customFormat="1" ht="0" hidden="1" customHeight="1" x14ac:dyDescent="0.2">
      <c r="AX31523" s="78"/>
      <c r="AZ31523" s="167"/>
      <c r="BA31523" s="77"/>
      <c r="BB31523" s="77"/>
    </row>
    <row r="31524" spans="50:54" s="79" customFormat="1" ht="0" hidden="1" customHeight="1" x14ac:dyDescent="0.2">
      <c r="AX31524" s="78"/>
      <c r="AZ31524" s="167"/>
      <c r="BA31524" s="77"/>
      <c r="BB31524" s="77"/>
    </row>
    <row r="31525" spans="50:54" s="79" customFormat="1" ht="0" hidden="1" customHeight="1" x14ac:dyDescent="0.2">
      <c r="AX31525" s="78"/>
      <c r="AZ31525" s="167"/>
      <c r="BA31525" s="77"/>
      <c r="BB31525" s="77"/>
    </row>
    <row r="31526" spans="50:54" s="79" customFormat="1" ht="0" hidden="1" customHeight="1" x14ac:dyDescent="0.2">
      <c r="AX31526" s="78"/>
      <c r="AZ31526" s="167"/>
      <c r="BA31526" s="77"/>
      <c r="BB31526" s="77"/>
    </row>
    <row r="31527" spans="50:54" s="79" customFormat="1" ht="0" hidden="1" customHeight="1" x14ac:dyDescent="0.2">
      <c r="AX31527" s="78"/>
      <c r="AZ31527" s="167"/>
      <c r="BA31527" s="77"/>
      <c r="BB31527" s="77"/>
    </row>
    <row r="31528" spans="50:54" s="79" customFormat="1" ht="0" hidden="1" customHeight="1" x14ac:dyDescent="0.2">
      <c r="AX31528" s="78"/>
      <c r="AZ31528" s="167"/>
      <c r="BA31528" s="77"/>
      <c r="BB31528" s="77"/>
    </row>
    <row r="31529" spans="50:54" s="79" customFormat="1" ht="0" hidden="1" customHeight="1" x14ac:dyDescent="0.2">
      <c r="AX31529" s="78"/>
      <c r="AZ31529" s="167"/>
      <c r="BA31529" s="77"/>
      <c r="BB31529" s="77"/>
    </row>
    <row r="31530" spans="50:54" s="79" customFormat="1" ht="0" hidden="1" customHeight="1" x14ac:dyDescent="0.2">
      <c r="AX31530" s="78"/>
      <c r="AZ31530" s="167"/>
      <c r="BA31530" s="77"/>
      <c r="BB31530" s="77"/>
    </row>
    <row r="31531" spans="50:54" s="79" customFormat="1" ht="0" hidden="1" customHeight="1" x14ac:dyDescent="0.2">
      <c r="AX31531" s="78"/>
      <c r="AZ31531" s="167"/>
      <c r="BA31531" s="77"/>
      <c r="BB31531" s="77"/>
    </row>
    <row r="31532" spans="50:54" s="79" customFormat="1" ht="0" hidden="1" customHeight="1" x14ac:dyDescent="0.2">
      <c r="AX31532" s="78"/>
      <c r="AZ31532" s="167"/>
      <c r="BA31532" s="77"/>
      <c r="BB31532" s="77"/>
    </row>
    <row r="31533" spans="50:54" s="79" customFormat="1" ht="0" hidden="1" customHeight="1" x14ac:dyDescent="0.2">
      <c r="AX31533" s="78"/>
      <c r="AZ31533" s="167"/>
      <c r="BA31533" s="77"/>
      <c r="BB31533" s="77"/>
    </row>
    <row r="31534" spans="50:54" s="79" customFormat="1" ht="0" hidden="1" customHeight="1" x14ac:dyDescent="0.2">
      <c r="AX31534" s="78"/>
      <c r="AZ31534" s="167"/>
      <c r="BA31534" s="77"/>
      <c r="BB31534" s="77"/>
    </row>
    <row r="31535" spans="50:54" s="79" customFormat="1" ht="0" hidden="1" customHeight="1" x14ac:dyDescent="0.2">
      <c r="AX31535" s="78"/>
      <c r="AZ31535" s="167"/>
      <c r="BA31535" s="77"/>
      <c r="BB31535" s="77"/>
    </row>
    <row r="31536" spans="50:54" s="79" customFormat="1" ht="0" hidden="1" customHeight="1" x14ac:dyDescent="0.2">
      <c r="AX31536" s="78"/>
      <c r="AZ31536" s="167"/>
      <c r="BA31536" s="77"/>
      <c r="BB31536" s="77"/>
    </row>
    <row r="31537" spans="50:54" s="79" customFormat="1" ht="0" hidden="1" customHeight="1" x14ac:dyDescent="0.2">
      <c r="AX31537" s="78"/>
      <c r="AZ31537" s="167"/>
      <c r="BA31537" s="77"/>
      <c r="BB31537" s="77"/>
    </row>
    <row r="31538" spans="50:54" s="79" customFormat="1" ht="0" hidden="1" customHeight="1" x14ac:dyDescent="0.2">
      <c r="AX31538" s="78"/>
      <c r="AZ31538" s="167"/>
      <c r="BA31538" s="77"/>
      <c r="BB31538" s="77"/>
    </row>
    <row r="31539" spans="50:54" s="79" customFormat="1" ht="0" hidden="1" customHeight="1" x14ac:dyDescent="0.2">
      <c r="AX31539" s="78"/>
      <c r="AZ31539" s="167"/>
      <c r="BA31539" s="77"/>
      <c r="BB31539" s="77"/>
    </row>
    <row r="31540" spans="50:54" s="79" customFormat="1" ht="0" hidden="1" customHeight="1" x14ac:dyDescent="0.2">
      <c r="AX31540" s="78"/>
      <c r="AZ31540" s="167"/>
      <c r="BA31540" s="77"/>
      <c r="BB31540" s="77"/>
    </row>
    <row r="31541" spans="50:54" s="79" customFormat="1" ht="0" hidden="1" customHeight="1" x14ac:dyDescent="0.2">
      <c r="AX31541" s="78"/>
      <c r="AZ31541" s="167"/>
      <c r="BA31541" s="77"/>
      <c r="BB31541" s="77"/>
    </row>
    <row r="31542" spans="50:54" s="79" customFormat="1" ht="0" hidden="1" customHeight="1" x14ac:dyDescent="0.2">
      <c r="AX31542" s="78"/>
      <c r="AZ31542" s="167"/>
      <c r="BA31542" s="77"/>
      <c r="BB31542" s="77"/>
    </row>
    <row r="31543" spans="50:54" s="79" customFormat="1" ht="0" hidden="1" customHeight="1" x14ac:dyDescent="0.2">
      <c r="AX31543" s="78"/>
      <c r="AZ31543" s="167"/>
      <c r="BA31543" s="77"/>
      <c r="BB31543" s="77"/>
    </row>
    <row r="31544" spans="50:54" s="79" customFormat="1" ht="0" hidden="1" customHeight="1" x14ac:dyDescent="0.2">
      <c r="AX31544" s="78"/>
      <c r="AZ31544" s="167"/>
      <c r="BA31544" s="77"/>
      <c r="BB31544" s="77"/>
    </row>
    <row r="31545" spans="50:54" s="79" customFormat="1" ht="0" hidden="1" customHeight="1" x14ac:dyDescent="0.2">
      <c r="AX31545" s="78"/>
      <c r="AZ31545" s="167"/>
      <c r="BA31545" s="77"/>
      <c r="BB31545" s="77"/>
    </row>
    <row r="31546" spans="50:54" s="79" customFormat="1" ht="0" hidden="1" customHeight="1" x14ac:dyDescent="0.2">
      <c r="AX31546" s="78"/>
      <c r="AZ31546" s="167"/>
      <c r="BA31546" s="77"/>
      <c r="BB31546" s="77"/>
    </row>
    <row r="31547" spans="50:54" s="79" customFormat="1" ht="0" hidden="1" customHeight="1" x14ac:dyDescent="0.2">
      <c r="AX31547" s="78"/>
      <c r="AZ31547" s="167"/>
      <c r="BA31547" s="77"/>
      <c r="BB31547" s="77"/>
    </row>
    <row r="31548" spans="50:54" s="79" customFormat="1" ht="0" hidden="1" customHeight="1" x14ac:dyDescent="0.2">
      <c r="AX31548" s="78"/>
      <c r="AZ31548" s="167"/>
      <c r="BA31548" s="77"/>
      <c r="BB31548" s="77"/>
    </row>
    <row r="31549" spans="50:54" s="79" customFormat="1" ht="0" hidden="1" customHeight="1" x14ac:dyDescent="0.2">
      <c r="AX31549" s="78"/>
      <c r="AZ31549" s="167"/>
      <c r="BA31549" s="77"/>
      <c r="BB31549" s="77"/>
    </row>
    <row r="31550" spans="50:54" s="79" customFormat="1" ht="0" hidden="1" customHeight="1" x14ac:dyDescent="0.2">
      <c r="AX31550" s="78"/>
      <c r="AZ31550" s="167"/>
      <c r="BA31550" s="77"/>
      <c r="BB31550" s="77"/>
    </row>
    <row r="31551" spans="50:54" s="79" customFormat="1" ht="0" hidden="1" customHeight="1" x14ac:dyDescent="0.2">
      <c r="AX31551" s="78"/>
      <c r="AZ31551" s="167"/>
      <c r="BA31551" s="77"/>
      <c r="BB31551" s="77"/>
    </row>
    <row r="31552" spans="50:54" s="79" customFormat="1" ht="0" hidden="1" customHeight="1" x14ac:dyDescent="0.2">
      <c r="AX31552" s="78"/>
      <c r="AZ31552" s="167"/>
      <c r="BA31552" s="77"/>
      <c r="BB31552" s="77"/>
    </row>
    <row r="31553" spans="50:54" s="79" customFormat="1" ht="0" hidden="1" customHeight="1" x14ac:dyDescent="0.2">
      <c r="AX31553" s="78"/>
      <c r="AZ31553" s="167"/>
      <c r="BA31553" s="77"/>
      <c r="BB31553" s="77"/>
    </row>
    <row r="31554" spans="50:54" s="79" customFormat="1" ht="0" hidden="1" customHeight="1" x14ac:dyDescent="0.2">
      <c r="AX31554" s="78"/>
      <c r="AZ31554" s="167"/>
      <c r="BA31554" s="77"/>
      <c r="BB31554" s="77"/>
    </row>
    <row r="31555" spans="50:54" s="79" customFormat="1" ht="0" hidden="1" customHeight="1" x14ac:dyDescent="0.2">
      <c r="AX31555" s="78"/>
      <c r="AZ31555" s="167"/>
      <c r="BA31555" s="77"/>
      <c r="BB31555" s="77"/>
    </row>
    <row r="31556" spans="50:54" s="79" customFormat="1" ht="0" hidden="1" customHeight="1" x14ac:dyDescent="0.2">
      <c r="AX31556" s="78"/>
      <c r="AZ31556" s="167"/>
      <c r="BA31556" s="77"/>
      <c r="BB31556" s="77"/>
    </row>
    <row r="31557" spans="50:54" s="79" customFormat="1" ht="0" hidden="1" customHeight="1" x14ac:dyDescent="0.2">
      <c r="AX31557" s="78"/>
      <c r="AZ31557" s="167"/>
      <c r="BA31557" s="77"/>
      <c r="BB31557" s="77"/>
    </row>
    <row r="31558" spans="50:54" s="79" customFormat="1" ht="0" hidden="1" customHeight="1" x14ac:dyDescent="0.2">
      <c r="AX31558" s="78"/>
      <c r="AZ31558" s="167"/>
      <c r="BA31558" s="77"/>
      <c r="BB31558" s="77"/>
    </row>
    <row r="31559" spans="50:54" s="79" customFormat="1" ht="0" hidden="1" customHeight="1" x14ac:dyDescent="0.2">
      <c r="AX31559" s="78"/>
      <c r="AZ31559" s="167"/>
      <c r="BA31559" s="77"/>
      <c r="BB31559" s="77"/>
    </row>
    <row r="31560" spans="50:54" s="79" customFormat="1" ht="0" hidden="1" customHeight="1" x14ac:dyDescent="0.2">
      <c r="AX31560" s="78"/>
      <c r="AZ31560" s="167"/>
      <c r="BA31560" s="77"/>
      <c r="BB31560" s="77"/>
    </row>
    <row r="31561" spans="50:54" s="79" customFormat="1" ht="0" hidden="1" customHeight="1" x14ac:dyDescent="0.2">
      <c r="AX31561" s="78"/>
      <c r="AZ31561" s="167"/>
      <c r="BA31561" s="77"/>
      <c r="BB31561" s="77"/>
    </row>
    <row r="31562" spans="50:54" s="79" customFormat="1" ht="0" hidden="1" customHeight="1" x14ac:dyDescent="0.2">
      <c r="AX31562" s="78"/>
      <c r="AZ31562" s="167"/>
      <c r="BA31562" s="77"/>
      <c r="BB31562" s="77"/>
    </row>
    <row r="31563" spans="50:54" s="79" customFormat="1" ht="0" hidden="1" customHeight="1" x14ac:dyDescent="0.2">
      <c r="AX31563" s="78"/>
      <c r="AZ31563" s="167"/>
      <c r="BA31563" s="77"/>
      <c r="BB31563" s="77"/>
    </row>
    <row r="31564" spans="50:54" s="79" customFormat="1" ht="0" hidden="1" customHeight="1" x14ac:dyDescent="0.2">
      <c r="AX31564" s="78"/>
      <c r="AZ31564" s="167"/>
      <c r="BA31564" s="77"/>
      <c r="BB31564" s="77"/>
    </row>
    <row r="31565" spans="50:54" s="79" customFormat="1" ht="0" hidden="1" customHeight="1" x14ac:dyDescent="0.2">
      <c r="AX31565" s="78"/>
      <c r="AZ31565" s="167"/>
      <c r="BA31565" s="77"/>
      <c r="BB31565" s="77"/>
    </row>
    <row r="31566" spans="50:54" s="79" customFormat="1" ht="0" hidden="1" customHeight="1" x14ac:dyDescent="0.2">
      <c r="AX31566" s="78"/>
      <c r="AZ31566" s="167"/>
      <c r="BA31566" s="77"/>
      <c r="BB31566" s="77"/>
    </row>
    <row r="31567" spans="50:54" s="79" customFormat="1" ht="0" hidden="1" customHeight="1" x14ac:dyDescent="0.2">
      <c r="AX31567" s="78"/>
      <c r="AZ31567" s="167"/>
      <c r="BA31567" s="77"/>
      <c r="BB31567" s="77"/>
    </row>
    <row r="31568" spans="50:54" s="79" customFormat="1" ht="0" hidden="1" customHeight="1" x14ac:dyDescent="0.2">
      <c r="AX31568" s="78"/>
      <c r="AZ31568" s="167"/>
      <c r="BA31568" s="77"/>
      <c r="BB31568" s="77"/>
    </row>
    <row r="31569" spans="50:54" s="79" customFormat="1" ht="0" hidden="1" customHeight="1" x14ac:dyDescent="0.2">
      <c r="AX31569" s="78"/>
      <c r="AZ31569" s="167"/>
      <c r="BA31569" s="77"/>
      <c r="BB31569" s="77"/>
    </row>
    <row r="31570" spans="50:54" s="79" customFormat="1" ht="0" hidden="1" customHeight="1" x14ac:dyDescent="0.2">
      <c r="AX31570" s="78"/>
      <c r="AZ31570" s="167"/>
      <c r="BA31570" s="77"/>
      <c r="BB31570" s="77"/>
    </row>
    <row r="31571" spans="50:54" s="79" customFormat="1" ht="0" hidden="1" customHeight="1" x14ac:dyDescent="0.2">
      <c r="AX31571" s="78"/>
      <c r="AZ31571" s="167"/>
      <c r="BA31571" s="77"/>
      <c r="BB31571" s="77"/>
    </row>
    <row r="31572" spans="50:54" s="79" customFormat="1" ht="0" hidden="1" customHeight="1" x14ac:dyDescent="0.2">
      <c r="AX31572" s="78"/>
      <c r="AZ31572" s="167"/>
      <c r="BA31572" s="77"/>
      <c r="BB31572" s="77"/>
    </row>
    <row r="31573" spans="50:54" s="79" customFormat="1" ht="0" hidden="1" customHeight="1" x14ac:dyDescent="0.2">
      <c r="AX31573" s="78"/>
      <c r="AZ31573" s="167"/>
      <c r="BA31573" s="77"/>
      <c r="BB31573" s="77"/>
    </row>
    <row r="31574" spans="50:54" s="79" customFormat="1" ht="0" hidden="1" customHeight="1" x14ac:dyDescent="0.2">
      <c r="AX31574" s="78"/>
      <c r="AZ31574" s="167"/>
      <c r="BA31574" s="77"/>
      <c r="BB31574" s="77"/>
    </row>
    <row r="31575" spans="50:54" s="79" customFormat="1" ht="0" hidden="1" customHeight="1" x14ac:dyDescent="0.2">
      <c r="AX31575" s="78"/>
      <c r="AZ31575" s="167"/>
      <c r="BA31575" s="77"/>
      <c r="BB31575" s="77"/>
    </row>
    <row r="31576" spans="50:54" s="79" customFormat="1" ht="0" hidden="1" customHeight="1" x14ac:dyDescent="0.2">
      <c r="AX31576" s="78"/>
      <c r="AZ31576" s="167"/>
      <c r="BA31576" s="77"/>
      <c r="BB31576" s="77"/>
    </row>
    <row r="31577" spans="50:54" s="79" customFormat="1" ht="0" hidden="1" customHeight="1" x14ac:dyDescent="0.2">
      <c r="AX31577" s="78"/>
      <c r="AZ31577" s="167"/>
      <c r="BA31577" s="77"/>
      <c r="BB31577" s="77"/>
    </row>
    <row r="31578" spans="50:54" s="79" customFormat="1" ht="0" hidden="1" customHeight="1" x14ac:dyDescent="0.2">
      <c r="AX31578" s="78"/>
      <c r="AZ31578" s="167"/>
      <c r="BA31578" s="77"/>
      <c r="BB31578" s="77"/>
    </row>
    <row r="31579" spans="50:54" s="79" customFormat="1" ht="0" hidden="1" customHeight="1" x14ac:dyDescent="0.2">
      <c r="AX31579" s="78"/>
      <c r="AZ31579" s="167"/>
      <c r="BA31579" s="77"/>
      <c r="BB31579" s="77"/>
    </row>
    <row r="31580" spans="50:54" s="79" customFormat="1" ht="0" hidden="1" customHeight="1" x14ac:dyDescent="0.2">
      <c r="AX31580" s="78"/>
      <c r="AZ31580" s="167"/>
      <c r="BA31580" s="77"/>
      <c r="BB31580" s="77"/>
    </row>
    <row r="31581" spans="50:54" s="79" customFormat="1" ht="0" hidden="1" customHeight="1" x14ac:dyDescent="0.2">
      <c r="AX31581" s="78"/>
      <c r="AZ31581" s="167"/>
      <c r="BA31581" s="77"/>
      <c r="BB31581" s="77"/>
    </row>
    <row r="31582" spans="50:54" s="79" customFormat="1" ht="0" hidden="1" customHeight="1" x14ac:dyDescent="0.2">
      <c r="AX31582" s="78"/>
      <c r="AZ31582" s="167"/>
      <c r="BA31582" s="77"/>
      <c r="BB31582" s="77"/>
    </row>
    <row r="31583" spans="50:54" s="79" customFormat="1" ht="0" hidden="1" customHeight="1" x14ac:dyDescent="0.2">
      <c r="AX31583" s="78"/>
      <c r="AZ31583" s="167"/>
      <c r="BA31583" s="77"/>
      <c r="BB31583" s="77"/>
    </row>
    <row r="31584" spans="50:54" s="79" customFormat="1" ht="0" hidden="1" customHeight="1" x14ac:dyDescent="0.2">
      <c r="AX31584" s="78"/>
      <c r="AZ31584" s="167"/>
      <c r="BA31584" s="77"/>
      <c r="BB31584" s="77"/>
    </row>
    <row r="31585" spans="50:54" s="79" customFormat="1" ht="0" hidden="1" customHeight="1" x14ac:dyDescent="0.2">
      <c r="AX31585" s="78"/>
      <c r="AZ31585" s="167"/>
      <c r="BA31585" s="77"/>
      <c r="BB31585" s="77"/>
    </row>
    <row r="31586" spans="50:54" s="79" customFormat="1" ht="0" hidden="1" customHeight="1" x14ac:dyDescent="0.2">
      <c r="AX31586" s="78"/>
      <c r="AZ31586" s="167"/>
      <c r="BA31586" s="77"/>
      <c r="BB31586" s="77"/>
    </row>
    <row r="31587" spans="50:54" s="79" customFormat="1" ht="0" hidden="1" customHeight="1" x14ac:dyDescent="0.2">
      <c r="AX31587" s="78"/>
      <c r="AZ31587" s="167"/>
      <c r="BA31587" s="77"/>
      <c r="BB31587" s="77"/>
    </row>
    <row r="31588" spans="50:54" s="79" customFormat="1" ht="0" hidden="1" customHeight="1" x14ac:dyDescent="0.2">
      <c r="AX31588" s="78"/>
      <c r="AZ31588" s="167"/>
      <c r="BA31588" s="77"/>
      <c r="BB31588" s="77"/>
    </row>
    <row r="31589" spans="50:54" s="79" customFormat="1" ht="0" hidden="1" customHeight="1" x14ac:dyDescent="0.2">
      <c r="AX31589" s="78"/>
      <c r="AZ31589" s="167"/>
      <c r="BA31589" s="77"/>
      <c r="BB31589" s="77"/>
    </row>
    <row r="31590" spans="50:54" s="79" customFormat="1" ht="0" hidden="1" customHeight="1" x14ac:dyDescent="0.2">
      <c r="AX31590" s="78"/>
      <c r="AZ31590" s="167"/>
      <c r="BA31590" s="77"/>
      <c r="BB31590" s="77"/>
    </row>
    <row r="31591" spans="50:54" s="79" customFormat="1" ht="0" hidden="1" customHeight="1" x14ac:dyDescent="0.2">
      <c r="AX31591" s="78"/>
      <c r="AZ31591" s="167"/>
      <c r="BA31591" s="77"/>
      <c r="BB31591" s="77"/>
    </row>
    <row r="31592" spans="50:54" s="79" customFormat="1" ht="0" hidden="1" customHeight="1" x14ac:dyDescent="0.2">
      <c r="AX31592" s="78"/>
      <c r="AZ31592" s="167"/>
      <c r="BA31592" s="77"/>
      <c r="BB31592" s="77"/>
    </row>
    <row r="31593" spans="50:54" s="79" customFormat="1" ht="0" hidden="1" customHeight="1" x14ac:dyDescent="0.2">
      <c r="AX31593" s="78"/>
      <c r="AZ31593" s="167"/>
      <c r="BA31593" s="77"/>
      <c r="BB31593" s="77"/>
    </row>
    <row r="31594" spans="50:54" s="79" customFormat="1" ht="0" hidden="1" customHeight="1" x14ac:dyDescent="0.2">
      <c r="AX31594" s="78"/>
      <c r="AZ31594" s="167"/>
      <c r="BA31594" s="77"/>
      <c r="BB31594" s="77"/>
    </row>
    <row r="31595" spans="50:54" s="79" customFormat="1" ht="0" hidden="1" customHeight="1" x14ac:dyDescent="0.2">
      <c r="AX31595" s="78"/>
      <c r="AZ31595" s="167"/>
      <c r="BA31595" s="77"/>
      <c r="BB31595" s="77"/>
    </row>
    <row r="31596" spans="50:54" s="79" customFormat="1" ht="0" hidden="1" customHeight="1" x14ac:dyDescent="0.2">
      <c r="AX31596" s="78"/>
      <c r="AZ31596" s="167"/>
      <c r="BA31596" s="77"/>
      <c r="BB31596" s="77"/>
    </row>
    <row r="31597" spans="50:54" s="79" customFormat="1" ht="0" hidden="1" customHeight="1" x14ac:dyDescent="0.2">
      <c r="AX31597" s="78"/>
      <c r="AZ31597" s="167"/>
      <c r="BA31597" s="77"/>
      <c r="BB31597" s="77"/>
    </row>
    <row r="31598" spans="50:54" s="79" customFormat="1" ht="0" hidden="1" customHeight="1" x14ac:dyDescent="0.2">
      <c r="AX31598" s="78"/>
      <c r="AZ31598" s="167"/>
      <c r="BA31598" s="77"/>
      <c r="BB31598" s="77"/>
    </row>
    <row r="31599" spans="50:54" s="79" customFormat="1" ht="0" hidden="1" customHeight="1" x14ac:dyDescent="0.2">
      <c r="AX31599" s="78"/>
      <c r="AZ31599" s="167"/>
      <c r="BA31599" s="77"/>
      <c r="BB31599" s="77"/>
    </row>
    <row r="31600" spans="50:54" s="79" customFormat="1" ht="0" hidden="1" customHeight="1" x14ac:dyDescent="0.2">
      <c r="AX31600" s="78"/>
      <c r="AZ31600" s="167"/>
      <c r="BA31600" s="77"/>
      <c r="BB31600" s="77"/>
    </row>
    <row r="31601" spans="50:54" s="79" customFormat="1" ht="0" hidden="1" customHeight="1" x14ac:dyDescent="0.2">
      <c r="AX31601" s="78"/>
      <c r="AZ31601" s="167"/>
      <c r="BA31601" s="77"/>
      <c r="BB31601" s="77"/>
    </row>
    <row r="31602" spans="50:54" s="79" customFormat="1" ht="0" hidden="1" customHeight="1" x14ac:dyDescent="0.2">
      <c r="AX31602" s="78"/>
      <c r="AZ31602" s="167"/>
      <c r="BA31602" s="77"/>
      <c r="BB31602" s="77"/>
    </row>
    <row r="31603" spans="50:54" s="79" customFormat="1" ht="0" hidden="1" customHeight="1" x14ac:dyDescent="0.2">
      <c r="AX31603" s="78"/>
      <c r="AZ31603" s="167"/>
      <c r="BA31603" s="77"/>
      <c r="BB31603" s="77"/>
    </row>
    <row r="31604" spans="50:54" s="79" customFormat="1" ht="0" hidden="1" customHeight="1" x14ac:dyDescent="0.2">
      <c r="AX31604" s="78"/>
      <c r="AZ31604" s="167"/>
      <c r="BA31604" s="77"/>
      <c r="BB31604" s="77"/>
    </row>
    <row r="31605" spans="50:54" s="79" customFormat="1" ht="0" hidden="1" customHeight="1" x14ac:dyDescent="0.2">
      <c r="AX31605" s="78"/>
      <c r="AZ31605" s="167"/>
      <c r="BA31605" s="77"/>
      <c r="BB31605" s="77"/>
    </row>
    <row r="31606" spans="50:54" s="79" customFormat="1" ht="0" hidden="1" customHeight="1" x14ac:dyDescent="0.2">
      <c r="AX31606" s="78"/>
      <c r="AZ31606" s="167"/>
      <c r="BA31606" s="77"/>
      <c r="BB31606" s="77"/>
    </row>
    <row r="31607" spans="50:54" s="79" customFormat="1" ht="0" hidden="1" customHeight="1" x14ac:dyDescent="0.2">
      <c r="AX31607" s="78"/>
      <c r="AZ31607" s="167"/>
      <c r="BA31607" s="77"/>
      <c r="BB31607" s="77"/>
    </row>
    <row r="31608" spans="50:54" s="79" customFormat="1" ht="0" hidden="1" customHeight="1" x14ac:dyDescent="0.2">
      <c r="AX31608" s="78"/>
      <c r="AZ31608" s="167"/>
      <c r="BA31608" s="77"/>
      <c r="BB31608" s="77"/>
    </row>
    <row r="31609" spans="50:54" s="79" customFormat="1" ht="0" hidden="1" customHeight="1" x14ac:dyDescent="0.2">
      <c r="AX31609" s="78"/>
      <c r="AZ31609" s="167"/>
      <c r="BA31609" s="77"/>
      <c r="BB31609" s="77"/>
    </row>
    <row r="31610" spans="50:54" s="79" customFormat="1" ht="0" hidden="1" customHeight="1" x14ac:dyDescent="0.2">
      <c r="AX31610" s="78"/>
      <c r="AZ31610" s="167"/>
      <c r="BA31610" s="77"/>
      <c r="BB31610" s="77"/>
    </row>
    <row r="31611" spans="50:54" s="79" customFormat="1" ht="0" hidden="1" customHeight="1" x14ac:dyDescent="0.2">
      <c r="AX31611" s="78"/>
      <c r="AZ31611" s="167"/>
      <c r="BA31611" s="77"/>
      <c r="BB31611" s="77"/>
    </row>
    <row r="31612" spans="50:54" s="79" customFormat="1" ht="0" hidden="1" customHeight="1" x14ac:dyDescent="0.2">
      <c r="AX31612" s="78"/>
      <c r="AZ31612" s="167"/>
      <c r="BA31612" s="77"/>
      <c r="BB31612" s="77"/>
    </row>
    <row r="31613" spans="50:54" s="79" customFormat="1" ht="0" hidden="1" customHeight="1" x14ac:dyDescent="0.2">
      <c r="AX31613" s="78"/>
      <c r="AZ31613" s="167"/>
      <c r="BA31613" s="77"/>
      <c r="BB31613" s="77"/>
    </row>
    <row r="31614" spans="50:54" s="79" customFormat="1" ht="0" hidden="1" customHeight="1" x14ac:dyDescent="0.2">
      <c r="AX31614" s="78"/>
      <c r="AZ31614" s="167"/>
      <c r="BA31614" s="77"/>
      <c r="BB31614" s="77"/>
    </row>
    <row r="31615" spans="50:54" s="79" customFormat="1" ht="0" hidden="1" customHeight="1" x14ac:dyDescent="0.2">
      <c r="AX31615" s="78"/>
      <c r="AZ31615" s="167"/>
      <c r="BA31615" s="77"/>
      <c r="BB31615" s="77"/>
    </row>
    <row r="31616" spans="50:54" s="79" customFormat="1" ht="0" hidden="1" customHeight="1" x14ac:dyDescent="0.2">
      <c r="AX31616" s="78"/>
      <c r="AZ31616" s="167"/>
      <c r="BA31616" s="77"/>
      <c r="BB31616" s="77"/>
    </row>
    <row r="31617" spans="50:54" s="79" customFormat="1" ht="0" hidden="1" customHeight="1" x14ac:dyDescent="0.2">
      <c r="AX31617" s="78"/>
      <c r="AZ31617" s="167"/>
      <c r="BA31617" s="77"/>
      <c r="BB31617" s="77"/>
    </row>
    <row r="31618" spans="50:54" s="79" customFormat="1" ht="0" hidden="1" customHeight="1" x14ac:dyDescent="0.2">
      <c r="AX31618" s="78"/>
      <c r="AZ31618" s="167"/>
      <c r="BA31618" s="77"/>
      <c r="BB31618" s="77"/>
    </row>
    <row r="31619" spans="50:54" s="79" customFormat="1" ht="0" hidden="1" customHeight="1" x14ac:dyDescent="0.2">
      <c r="AX31619" s="78"/>
      <c r="AZ31619" s="167"/>
      <c r="BA31619" s="77"/>
      <c r="BB31619" s="77"/>
    </row>
    <row r="31620" spans="50:54" s="79" customFormat="1" ht="0" hidden="1" customHeight="1" x14ac:dyDescent="0.2">
      <c r="AX31620" s="78"/>
      <c r="AZ31620" s="167"/>
      <c r="BA31620" s="77"/>
      <c r="BB31620" s="77"/>
    </row>
    <row r="31621" spans="50:54" s="79" customFormat="1" ht="0" hidden="1" customHeight="1" x14ac:dyDescent="0.2">
      <c r="AX31621" s="78"/>
      <c r="AZ31621" s="167"/>
      <c r="BA31621" s="77"/>
      <c r="BB31621" s="77"/>
    </row>
    <row r="31622" spans="50:54" s="79" customFormat="1" ht="0" hidden="1" customHeight="1" x14ac:dyDescent="0.2">
      <c r="AX31622" s="78"/>
      <c r="AZ31622" s="167"/>
      <c r="BA31622" s="77"/>
      <c r="BB31622" s="77"/>
    </row>
    <row r="31623" spans="50:54" s="79" customFormat="1" ht="0" hidden="1" customHeight="1" x14ac:dyDescent="0.2">
      <c r="AX31623" s="78"/>
      <c r="AZ31623" s="167"/>
      <c r="BA31623" s="77"/>
      <c r="BB31623" s="77"/>
    </row>
    <row r="31624" spans="50:54" s="79" customFormat="1" ht="0" hidden="1" customHeight="1" x14ac:dyDescent="0.2">
      <c r="AX31624" s="78"/>
      <c r="AZ31624" s="167"/>
      <c r="BA31624" s="77"/>
      <c r="BB31624" s="77"/>
    </row>
    <row r="31625" spans="50:54" s="79" customFormat="1" ht="0" hidden="1" customHeight="1" x14ac:dyDescent="0.2">
      <c r="AX31625" s="78"/>
      <c r="AZ31625" s="167"/>
      <c r="BA31625" s="77"/>
      <c r="BB31625" s="77"/>
    </row>
    <row r="31626" spans="50:54" s="79" customFormat="1" ht="0" hidden="1" customHeight="1" x14ac:dyDescent="0.2">
      <c r="AX31626" s="78"/>
      <c r="AZ31626" s="167"/>
      <c r="BA31626" s="77"/>
      <c r="BB31626" s="77"/>
    </row>
    <row r="31627" spans="50:54" s="79" customFormat="1" ht="0" hidden="1" customHeight="1" x14ac:dyDescent="0.2">
      <c r="AX31627" s="78"/>
      <c r="AZ31627" s="167"/>
      <c r="BA31627" s="77"/>
      <c r="BB31627" s="77"/>
    </row>
    <row r="31628" spans="50:54" s="79" customFormat="1" ht="0" hidden="1" customHeight="1" x14ac:dyDescent="0.2">
      <c r="AX31628" s="78"/>
      <c r="AZ31628" s="167"/>
      <c r="BA31628" s="77"/>
      <c r="BB31628" s="77"/>
    </row>
    <row r="31629" spans="50:54" s="79" customFormat="1" ht="0" hidden="1" customHeight="1" x14ac:dyDescent="0.2">
      <c r="AX31629" s="78"/>
      <c r="AZ31629" s="167"/>
      <c r="BA31629" s="77"/>
      <c r="BB31629" s="77"/>
    </row>
    <row r="31630" spans="50:54" s="79" customFormat="1" ht="0" hidden="1" customHeight="1" x14ac:dyDescent="0.2">
      <c r="AX31630" s="78"/>
      <c r="AZ31630" s="167"/>
      <c r="BA31630" s="77"/>
      <c r="BB31630" s="77"/>
    </row>
    <row r="31631" spans="50:54" s="79" customFormat="1" ht="0" hidden="1" customHeight="1" x14ac:dyDescent="0.2">
      <c r="AX31631" s="78"/>
      <c r="AZ31631" s="167"/>
      <c r="BA31631" s="77"/>
      <c r="BB31631" s="77"/>
    </row>
    <row r="31632" spans="50:54" s="79" customFormat="1" ht="0" hidden="1" customHeight="1" x14ac:dyDescent="0.2">
      <c r="AX31632" s="78"/>
      <c r="AZ31632" s="167"/>
      <c r="BA31632" s="77"/>
      <c r="BB31632" s="77"/>
    </row>
    <row r="31633" spans="50:54" s="79" customFormat="1" ht="0" hidden="1" customHeight="1" x14ac:dyDescent="0.2">
      <c r="AX31633" s="78"/>
      <c r="AZ31633" s="167"/>
      <c r="BA31633" s="77"/>
      <c r="BB31633" s="77"/>
    </row>
    <row r="31634" spans="50:54" s="79" customFormat="1" ht="0" hidden="1" customHeight="1" x14ac:dyDescent="0.2">
      <c r="AX31634" s="78"/>
      <c r="AZ31634" s="167"/>
      <c r="BA31634" s="77"/>
      <c r="BB31634" s="77"/>
    </row>
    <row r="31635" spans="50:54" s="79" customFormat="1" ht="0" hidden="1" customHeight="1" x14ac:dyDescent="0.2">
      <c r="AX31635" s="78"/>
      <c r="AZ31635" s="167"/>
      <c r="BA31635" s="77"/>
      <c r="BB31635" s="77"/>
    </row>
    <row r="31636" spans="50:54" s="79" customFormat="1" ht="0" hidden="1" customHeight="1" x14ac:dyDescent="0.2">
      <c r="AX31636" s="78"/>
      <c r="AZ31636" s="167"/>
      <c r="BA31636" s="77"/>
      <c r="BB31636" s="77"/>
    </row>
    <row r="31637" spans="50:54" s="79" customFormat="1" ht="0" hidden="1" customHeight="1" x14ac:dyDescent="0.2">
      <c r="AX31637" s="78"/>
      <c r="AZ31637" s="167"/>
      <c r="BA31637" s="77"/>
      <c r="BB31637" s="77"/>
    </row>
    <row r="31638" spans="50:54" s="79" customFormat="1" ht="0" hidden="1" customHeight="1" x14ac:dyDescent="0.2">
      <c r="AX31638" s="78"/>
      <c r="AZ31638" s="167"/>
      <c r="BA31638" s="77"/>
      <c r="BB31638" s="77"/>
    </row>
    <row r="31639" spans="50:54" s="79" customFormat="1" ht="0" hidden="1" customHeight="1" x14ac:dyDescent="0.2">
      <c r="AX31639" s="78"/>
      <c r="AZ31639" s="167"/>
      <c r="BA31639" s="77"/>
      <c r="BB31639" s="77"/>
    </row>
    <row r="31640" spans="50:54" s="79" customFormat="1" ht="0" hidden="1" customHeight="1" x14ac:dyDescent="0.2">
      <c r="AX31640" s="78"/>
      <c r="AZ31640" s="167"/>
      <c r="BA31640" s="77"/>
      <c r="BB31640" s="77"/>
    </row>
    <row r="31641" spans="50:54" s="79" customFormat="1" ht="0" hidden="1" customHeight="1" x14ac:dyDescent="0.2">
      <c r="AX31641" s="78"/>
      <c r="AZ31641" s="167"/>
      <c r="BA31641" s="77"/>
      <c r="BB31641" s="77"/>
    </row>
    <row r="31642" spans="50:54" s="79" customFormat="1" ht="0" hidden="1" customHeight="1" x14ac:dyDescent="0.2">
      <c r="AX31642" s="78"/>
      <c r="AZ31642" s="167"/>
      <c r="BA31642" s="77"/>
      <c r="BB31642" s="77"/>
    </row>
    <row r="31643" spans="50:54" s="79" customFormat="1" ht="0" hidden="1" customHeight="1" x14ac:dyDescent="0.2">
      <c r="AX31643" s="78"/>
      <c r="AZ31643" s="167"/>
      <c r="BA31643" s="77"/>
      <c r="BB31643" s="77"/>
    </row>
    <row r="31644" spans="50:54" s="79" customFormat="1" ht="0" hidden="1" customHeight="1" x14ac:dyDescent="0.2">
      <c r="AX31644" s="78"/>
      <c r="AZ31644" s="167"/>
      <c r="BA31644" s="77"/>
      <c r="BB31644" s="77"/>
    </row>
    <row r="31645" spans="50:54" s="79" customFormat="1" ht="0" hidden="1" customHeight="1" x14ac:dyDescent="0.2">
      <c r="AX31645" s="78"/>
      <c r="AZ31645" s="167"/>
      <c r="BA31645" s="77"/>
      <c r="BB31645" s="77"/>
    </row>
    <row r="31646" spans="50:54" s="79" customFormat="1" ht="0" hidden="1" customHeight="1" x14ac:dyDescent="0.2">
      <c r="AX31646" s="78"/>
      <c r="AZ31646" s="167"/>
      <c r="BA31646" s="77"/>
      <c r="BB31646" s="77"/>
    </row>
    <row r="31647" spans="50:54" s="79" customFormat="1" ht="0" hidden="1" customHeight="1" x14ac:dyDescent="0.2">
      <c r="AX31647" s="78"/>
      <c r="AZ31647" s="167"/>
      <c r="BA31647" s="77"/>
      <c r="BB31647" s="77"/>
    </row>
    <row r="31648" spans="50:54" s="79" customFormat="1" ht="0" hidden="1" customHeight="1" x14ac:dyDescent="0.2">
      <c r="AX31648" s="78"/>
      <c r="AZ31648" s="167"/>
      <c r="BA31648" s="77"/>
      <c r="BB31648" s="77"/>
    </row>
    <row r="31649" spans="50:54" s="79" customFormat="1" ht="0" hidden="1" customHeight="1" x14ac:dyDescent="0.2">
      <c r="AX31649" s="78"/>
      <c r="AZ31649" s="167"/>
      <c r="BA31649" s="77"/>
      <c r="BB31649" s="77"/>
    </row>
    <row r="31650" spans="50:54" s="79" customFormat="1" ht="0" hidden="1" customHeight="1" x14ac:dyDescent="0.2">
      <c r="AX31650" s="78"/>
      <c r="AZ31650" s="167"/>
      <c r="BA31650" s="77"/>
      <c r="BB31650" s="77"/>
    </row>
    <row r="31651" spans="50:54" s="79" customFormat="1" ht="0" hidden="1" customHeight="1" x14ac:dyDescent="0.2">
      <c r="AX31651" s="78"/>
      <c r="AZ31651" s="167"/>
      <c r="BA31651" s="77"/>
      <c r="BB31651" s="77"/>
    </row>
    <row r="31652" spans="50:54" s="79" customFormat="1" ht="0" hidden="1" customHeight="1" x14ac:dyDescent="0.2">
      <c r="AX31652" s="78"/>
      <c r="AZ31652" s="167"/>
      <c r="BA31652" s="77"/>
      <c r="BB31652" s="77"/>
    </row>
    <row r="31653" spans="50:54" s="79" customFormat="1" ht="0" hidden="1" customHeight="1" x14ac:dyDescent="0.2">
      <c r="AX31653" s="78"/>
      <c r="AZ31653" s="167"/>
      <c r="BA31653" s="77"/>
      <c r="BB31653" s="77"/>
    </row>
    <row r="31654" spans="50:54" s="79" customFormat="1" ht="0" hidden="1" customHeight="1" x14ac:dyDescent="0.2">
      <c r="AX31654" s="78"/>
      <c r="AZ31654" s="167"/>
      <c r="BA31654" s="77"/>
      <c r="BB31654" s="77"/>
    </row>
    <row r="31655" spans="50:54" s="79" customFormat="1" ht="0" hidden="1" customHeight="1" x14ac:dyDescent="0.2">
      <c r="AX31655" s="78"/>
      <c r="AZ31655" s="167"/>
      <c r="BA31655" s="77"/>
      <c r="BB31655" s="77"/>
    </row>
    <row r="31656" spans="50:54" s="79" customFormat="1" ht="0" hidden="1" customHeight="1" x14ac:dyDescent="0.2">
      <c r="AX31656" s="78"/>
      <c r="AZ31656" s="167"/>
      <c r="BA31656" s="77"/>
      <c r="BB31656" s="77"/>
    </row>
    <row r="31657" spans="50:54" s="79" customFormat="1" ht="0" hidden="1" customHeight="1" x14ac:dyDescent="0.2">
      <c r="AX31657" s="78"/>
      <c r="AZ31657" s="167"/>
      <c r="BA31657" s="77"/>
      <c r="BB31657" s="77"/>
    </row>
    <row r="31658" spans="50:54" s="79" customFormat="1" ht="0" hidden="1" customHeight="1" x14ac:dyDescent="0.2">
      <c r="AX31658" s="78"/>
      <c r="AZ31658" s="167"/>
      <c r="BA31658" s="77"/>
      <c r="BB31658" s="77"/>
    </row>
    <row r="31659" spans="50:54" s="79" customFormat="1" ht="0" hidden="1" customHeight="1" x14ac:dyDescent="0.2">
      <c r="AX31659" s="78"/>
      <c r="AZ31659" s="167"/>
      <c r="BA31659" s="77"/>
      <c r="BB31659" s="77"/>
    </row>
    <row r="31660" spans="50:54" s="79" customFormat="1" ht="0" hidden="1" customHeight="1" x14ac:dyDescent="0.2">
      <c r="AX31660" s="78"/>
      <c r="AZ31660" s="167"/>
      <c r="BA31660" s="77"/>
      <c r="BB31660" s="77"/>
    </row>
    <row r="31661" spans="50:54" s="79" customFormat="1" ht="0" hidden="1" customHeight="1" x14ac:dyDescent="0.2">
      <c r="AX31661" s="78"/>
      <c r="AZ31661" s="167"/>
      <c r="BA31661" s="77"/>
      <c r="BB31661" s="77"/>
    </row>
    <row r="31662" spans="50:54" s="79" customFormat="1" ht="0" hidden="1" customHeight="1" x14ac:dyDescent="0.2">
      <c r="AX31662" s="78"/>
      <c r="AZ31662" s="167"/>
      <c r="BA31662" s="77"/>
      <c r="BB31662" s="77"/>
    </row>
    <row r="31663" spans="50:54" s="79" customFormat="1" ht="0" hidden="1" customHeight="1" x14ac:dyDescent="0.2">
      <c r="AX31663" s="78"/>
      <c r="AZ31663" s="167"/>
      <c r="BA31663" s="77"/>
      <c r="BB31663" s="77"/>
    </row>
    <row r="31664" spans="50:54" s="79" customFormat="1" ht="0" hidden="1" customHeight="1" x14ac:dyDescent="0.2">
      <c r="AX31664" s="78"/>
      <c r="AZ31664" s="167"/>
      <c r="BA31664" s="77"/>
      <c r="BB31664" s="77"/>
    </row>
    <row r="31665" spans="50:54" s="79" customFormat="1" ht="0" hidden="1" customHeight="1" x14ac:dyDescent="0.2">
      <c r="AX31665" s="78"/>
      <c r="AZ31665" s="167"/>
      <c r="BA31665" s="77"/>
      <c r="BB31665" s="77"/>
    </row>
    <row r="31666" spans="50:54" s="79" customFormat="1" ht="0" hidden="1" customHeight="1" x14ac:dyDescent="0.2">
      <c r="AX31666" s="78"/>
      <c r="AZ31666" s="167"/>
      <c r="BA31666" s="77"/>
      <c r="BB31666" s="77"/>
    </row>
    <row r="31667" spans="50:54" s="79" customFormat="1" ht="0" hidden="1" customHeight="1" x14ac:dyDescent="0.2">
      <c r="AX31667" s="78"/>
      <c r="AZ31667" s="167"/>
      <c r="BA31667" s="77"/>
      <c r="BB31667" s="77"/>
    </row>
    <row r="31668" spans="50:54" s="79" customFormat="1" ht="0" hidden="1" customHeight="1" x14ac:dyDescent="0.2">
      <c r="AX31668" s="78"/>
      <c r="AZ31668" s="167"/>
      <c r="BA31668" s="77"/>
      <c r="BB31668" s="77"/>
    </row>
    <row r="31669" spans="50:54" s="79" customFormat="1" ht="0" hidden="1" customHeight="1" x14ac:dyDescent="0.2">
      <c r="AX31669" s="78"/>
      <c r="AZ31669" s="167"/>
      <c r="BA31669" s="77"/>
      <c r="BB31669" s="77"/>
    </row>
    <row r="31670" spans="50:54" s="79" customFormat="1" ht="0" hidden="1" customHeight="1" x14ac:dyDescent="0.2">
      <c r="AX31670" s="78"/>
      <c r="AZ31670" s="167"/>
      <c r="BA31670" s="77"/>
      <c r="BB31670" s="77"/>
    </row>
    <row r="31671" spans="50:54" s="79" customFormat="1" ht="0" hidden="1" customHeight="1" x14ac:dyDescent="0.2">
      <c r="AX31671" s="78"/>
      <c r="AZ31671" s="167"/>
      <c r="BA31671" s="77"/>
      <c r="BB31671" s="77"/>
    </row>
    <row r="31672" spans="50:54" s="79" customFormat="1" ht="0" hidden="1" customHeight="1" x14ac:dyDescent="0.2">
      <c r="AX31672" s="78"/>
      <c r="AZ31672" s="167"/>
      <c r="BA31672" s="77"/>
      <c r="BB31672" s="77"/>
    </row>
    <row r="31673" spans="50:54" s="79" customFormat="1" ht="0" hidden="1" customHeight="1" x14ac:dyDescent="0.2">
      <c r="AX31673" s="78"/>
      <c r="AZ31673" s="167"/>
      <c r="BA31673" s="77"/>
      <c r="BB31673" s="77"/>
    </row>
    <row r="31674" spans="50:54" s="79" customFormat="1" ht="0" hidden="1" customHeight="1" x14ac:dyDescent="0.2">
      <c r="AX31674" s="78"/>
      <c r="AZ31674" s="167"/>
      <c r="BA31674" s="77"/>
      <c r="BB31674" s="77"/>
    </row>
    <row r="31675" spans="50:54" s="79" customFormat="1" ht="0" hidden="1" customHeight="1" x14ac:dyDescent="0.2">
      <c r="AX31675" s="78"/>
      <c r="AZ31675" s="167"/>
      <c r="BA31675" s="77"/>
      <c r="BB31675" s="77"/>
    </row>
    <row r="31676" spans="50:54" s="79" customFormat="1" ht="0" hidden="1" customHeight="1" x14ac:dyDescent="0.2">
      <c r="AX31676" s="78"/>
      <c r="AZ31676" s="167"/>
      <c r="BA31676" s="77"/>
      <c r="BB31676" s="77"/>
    </row>
    <row r="31677" spans="50:54" s="79" customFormat="1" ht="0" hidden="1" customHeight="1" x14ac:dyDescent="0.2">
      <c r="AX31677" s="78"/>
      <c r="AZ31677" s="167"/>
      <c r="BA31677" s="77"/>
      <c r="BB31677" s="77"/>
    </row>
    <row r="31678" spans="50:54" s="79" customFormat="1" ht="0" hidden="1" customHeight="1" x14ac:dyDescent="0.2">
      <c r="AX31678" s="78"/>
      <c r="AZ31678" s="167"/>
      <c r="BA31678" s="77"/>
      <c r="BB31678" s="77"/>
    </row>
    <row r="31679" spans="50:54" s="79" customFormat="1" ht="0" hidden="1" customHeight="1" x14ac:dyDescent="0.2">
      <c r="AX31679" s="78"/>
      <c r="AZ31679" s="167"/>
      <c r="BA31679" s="77"/>
      <c r="BB31679" s="77"/>
    </row>
    <row r="31680" spans="50:54" s="79" customFormat="1" ht="0" hidden="1" customHeight="1" x14ac:dyDescent="0.2">
      <c r="AX31680" s="78"/>
      <c r="AZ31680" s="167"/>
      <c r="BA31680" s="77"/>
      <c r="BB31680" s="77"/>
    </row>
    <row r="31681" spans="50:54" s="79" customFormat="1" ht="0" hidden="1" customHeight="1" x14ac:dyDescent="0.2">
      <c r="AX31681" s="78"/>
      <c r="AZ31681" s="167"/>
      <c r="BA31681" s="77"/>
      <c r="BB31681" s="77"/>
    </row>
    <row r="31682" spans="50:54" s="79" customFormat="1" ht="0" hidden="1" customHeight="1" x14ac:dyDescent="0.2">
      <c r="AX31682" s="78"/>
      <c r="AZ31682" s="167"/>
      <c r="BA31682" s="77"/>
      <c r="BB31682" s="77"/>
    </row>
    <row r="31683" spans="50:54" s="79" customFormat="1" ht="0" hidden="1" customHeight="1" x14ac:dyDescent="0.2">
      <c r="AX31683" s="78"/>
      <c r="AZ31683" s="167"/>
      <c r="BA31683" s="77"/>
      <c r="BB31683" s="77"/>
    </row>
    <row r="31684" spans="50:54" s="79" customFormat="1" ht="0" hidden="1" customHeight="1" x14ac:dyDescent="0.2">
      <c r="AX31684" s="78"/>
      <c r="AZ31684" s="167"/>
      <c r="BA31684" s="77"/>
      <c r="BB31684" s="77"/>
    </row>
    <row r="31685" spans="50:54" s="79" customFormat="1" ht="0" hidden="1" customHeight="1" x14ac:dyDescent="0.2">
      <c r="AX31685" s="78"/>
      <c r="AZ31685" s="167"/>
      <c r="BA31685" s="77"/>
      <c r="BB31685" s="77"/>
    </row>
    <row r="31686" spans="50:54" s="79" customFormat="1" ht="0" hidden="1" customHeight="1" x14ac:dyDescent="0.2">
      <c r="AX31686" s="78"/>
      <c r="AZ31686" s="167"/>
      <c r="BA31686" s="77"/>
      <c r="BB31686" s="77"/>
    </row>
    <row r="31687" spans="50:54" s="79" customFormat="1" ht="0" hidden="1" customHeight="1" x14ac:dyDescent="0.2">
      <c r="AX31687" s="78"/>
      <c r="AZ31687" s="167"/>
      <c r="BA31687" s="77"/>
      <c r="BB31687" s="77"/>
    </row>
    <row r="31688" spans="50:54" s="79" customFormat="1" ht="0" hidden="1" customHeight="1" x14ac:dyDescent="0.2">
      <c r="AX31688" s="78"/>
      <c r="AZ31688" s="167"/>
      <c r="BA31688" s="77"/>
      <c r="BB31688" s="77"/>
    </row>
    <row r="31689" spans="50:54" s="79" customFormat="1" ht="0" hidden="1" customHeight="1" x14ac:dyDescent="0.2">
      <c r="AX31689" s="78"/>
      <c r="AZ31689" s="167"/>
      <c r="BA31689" s="77"/>
      <c r="BB31689" s="77"/>
    </row>
    <row r="31690" spans="50:54" s="79" customFormat="1" ht="0" hidden="1" customHeight="1" x14ac:dyDescent="0.2">
      <c r="AX31690" s="78"/>
      <c r="AZ31690" s="167"/>
      <c r="BA31690" s="77"/>
      <c r="BB31690" s="77"/>
    </row>
    <row r="31691" spans="50:54" s="79" customFormat="1" ht="0" hidden="1" customHeight="1" x14ac:dyDescent="0.2">
      <c r="AX31691" s="78"/>
      <c r="AZ31691" s="167"/>
      <c r="BA31691" s="77"/>
      <c r="BB31691" s="77"/>
    </row>
    <row r="31692" spans="50:54" s="79" customFormat="1" ht="0" hidden="1" customHeight="1" x14ac:dyDescent="0.2">
      <c r="AX31692" s="78"/>
      <c r="AZ31692" s="167"/>
      <c r="BA31692" s="77"/>
      <c r="BB31692" s="77"/>
    </row>
    <row r="31693" spans="50:54" s="79" customFormat="1" ht="0" hidden="1" customHeight="1" x14ac:dyDescent="0.2">
      <c r="AX31693" s="78"/>
      <c r="AZ31693" s="167"/>
      <c r="BA31693" s="77"/>
      <c r="BB31693" s="77"/>
    </row>
    <row r="31694" spans="50:54" s="79" customFormat="1" ht="0" hidden="1" customHeight="1" x14ac:dyDescent="0.2">
      <c r="AX31694" s="78"/>
      <c r="AZ31694" s="167"/>
      <c r="BA31694" s="77"/>
      <c r="BB31694" s="77"/>
    </row>
    <row r="31695" spans="50:54" s="79" customFormat="1" ht="0" hidden="1" customHeight="1" x14ac:dyDescent="0.2">
      <c r="AX31695" s="78"/>
      <c r="AZ31695" s="167"/>
      <c r="BA31695" s="77"/>
      <c r="BB31695" s="77"/>
    </row>
    <row r="31696" spans="50:54" s="79" customFormat="1" ht="0" hidden="1" customHeight="1" x14ac:dyDescent="0.2">
      <c r="AX31696" s="78"/>
      <c r="AZ31696" s="167"/>
      <c r="BA31696" s="77"/>
      <c r="BB31696" s="77"/>
    </row>
    <row r="31697" spans="50:54" s="79" customFormat="1" ht="0" hidden="1" customHeight="1" x14ac:dyDescent="0.2">
      <c r="AX31697" s="78"/>
      <c r="AZ31697" s="167"/>
      <c r="BA31697" s="77"/>
      <c r="BB31697" s="77"/>
    </row>
    <row r="31698" spans="50:54" s="79" customFormat="1" ht="0" hidden="1" customHeight="1" x14ac:dyDescent="0.2">
      <c r="AX31698" s="78"/>
      <c r="AZ31698" s="167"/>
      <c r="BA31698" s="77"/>
      <c r="BB31698" s="77"/>
    </row>
    <row r="31699" spans="50:54" s="79" customFormat="1" ht="0" hidden="1" customHeight="1" x14ac:dyDescent="0.2">
      <c r="AX31699" s="78"/>
      <c r="AZ31699" s="167"/>
      <c r="BA31699" s="77"/>
      <c r="BB31699" s="77"/>
    </row>
    <row r="31700" spans="50:54" s="79" customFormat="1" ht="0" hidden="1" customHeight="1" x14ac:dyDescent="0.2">
      <c r="AX31700" s="78"/>
      <c r="AZ31700" s="167"/>
      <c r="BA31700" s="77"/>
      <c r="BB31700" s="77"/>
    </row>
    <row r="31701" spans="50:54" s="79" customFormat="1" ht="0" hidden="1" customHeight="1" x14ac:dyDescent="0.2">
      <c r="AX31701" s="78"/>
      <c r="AZ31701" s="167"/>
      <c r="BA31701" s="77"/>
      <c r="BB31701" s="77"/>
    </row>
    <row r="31702" spans="50:54" s="79" customFormat="1" ht="0" hidden="1" customHeight="1" x14ac:dyDescent="0.2">
      <c r="AX31702" s="78"/>
      <c r="AZ31702" s="167"/>
      <c r="BA31702" s="77"/>
      <c r="BB31702" s="77"/>
    </row>
    <row r="31703" spans="50:54" s="79" customFormat="1" ht="0" hidden="1" customHeight="1" x14ac:dyDescent="0.2">
      <c r="AX31703" s="78"/>
      <c r="AZ31703" s="167"/>
      <c r="BA31703" s="77"/>
      <c r="BB31703" s="77"/>
    </row>
    <row r="31704" spans="50:54" s="79" customFormat="1" ht="0" hidden="1" customHeight="1" x14ac:dyDescent="0.2">
      <c r="AX31704" s="78"/>
      <c r="AZ31704" s="167"/>
      <c r="BA31704" s="77"/>
      <c r="BB31704" s="77"/>
    </row>
    <row r="31705" spans="50:54" s="79" customFormat="1" ht="0" hidden="1" customHeight="1" x14ac:dyDescent="0.2">
      <c r="AX31705" s="78"/>
      <c r="AZ31705" s="167"/>
      <c r="BA31705" s="77"/>
      <c r="BB31705" s="77"/>
    </row>
    <row r="31706" spans="50:54" s="79" customFormat="1" ht="0" hidden="1" customHeight="1" x14ac:dyDescent="0.2">
      <c r="AX31706" s="78"/>
      <c r="AZ31706" s="167"/>
      <c r="BA31706" s="77"/>
      <c r="BB31706" s="77"/>
    </row>
    <row r="31707" spans="50:54" s="79" customFormat="1" ht="0" hidden="1" customHeight="1" x14ac:dyDescent="0.2">
      <c r="AX31707" s="78"/>
      <c r="AZ31707" s="167"/>
      <c r="BA31707" s="77"/>
      <c r="BB31707" s="77"/>
    </row>
    <row r="31708" spans="50:54" s="79" customFormat="1" ht="0" hidden="1" customHeight="1" x14ac:dyDescent="0.2">
      <c r="AX31708" s="78"/>
      <c r="AZ31708" s="167"/>
      <c r="BA31708" s="77"/>
      <c r="BB31708" s="77"/>
    </row>
    <row r="31709" spans="50:54" s="79" customFormat="1" ht="0" hidden="1" customHeight="1" x14ac:dyDescent="0.2">
      <c r="AX31709" s="78"/>
      <c r="AZ31709" s="167"/>
      <c r="BA31709" s="77"/>
      <c r="BB31709" s="77"/>
    </row>
    <row r="31710" spans="50:54" s="79" customFormat="1" ht="0" hidden="1" customHeight="1" x14ac:dyDescent="0.2">
      <c r="AX31710" s="78"/>
      <c r="AZ31710" s="167"/>
      <c r="BA31710" s="77"/>
      <c r="BB31710" s="77"/>
    </row>
    <row r="31711" spans="50:54" s="79" customFormat="1" ht="0" hidden="1" customHeight="1" x14ac:dyDescent="0.2">
      <c r="AX31711" s="78"/>
      <c r="AZ31711" s="167"/>
      <c r="BA31711" s="77"/>
      <c r="BB31711" s="77"/>
    </row>
    <row r="31712" spans="50:54" s="79" customFormat="1" ht="0" hidden="1" customHeight="1" x14ac:dyDescent="0.2">
      <c r="AX31712" s="78"/>
      <c r="AZ31712" s="167"/>
      <c r="BA31712" s="77"/>
      <c r="BB31712" s="77"/>
    </row>
    <row r="31713" spans="50:54" s="79" customFormat="1" ht="0" hidden="1" customHeight="1" x14ac:dyDescent="0.2">
      <c r="AX31713" s="78"/>
      <c r="AZ31713" s="167"/>
      <c r="BA31713" s="77"/>
      <c r="BB31713" s="77"/>
    </row>
    <row r="31714" spans="50:54" s="79" customFormat="1" ht="0" hidden="1" customHeight="1" x14ac:dyDescent="0.2">
      <c r="AX31714" s="78"/>
      <c r="AZ31714" s="167"/>
      <c r="BA31714" s="77"/>
      <c r="BB31714" s="77"/>
    </row>
    <row r="31715" spans="50:54" s="79" customFormat="1" ht="0" hidden="1" customHeight="1" x14ac:dyDescent="0.2">
      <c r="AX31715" s="78"/>
      <c r="AZ31715" s="167"/>
      <c r="BA31715" s="77"/>
      <c r="BB31715" s="77"/>
    </row>
    <row r="31716" spans="50:54" s="79" customFormat="1" ht="0" hidden="1" customHeight="1" x14ac:dyDescent="0.2">
      <c r="AX31716" s="78"/>
      <c r="AZ31716" s="167"/>
      <c r="BA31716" s="77"/>
      <c r="BB31716" s="77"/>
    </row>
    <row r="31717" spans="50:54" s="79" customFormat="1" ht="0" hidden="1" customHeight="1" x14ac:dyDescent="0.2">
      <c r="AX31717" s="78"/>
      <c r="AZ31717" s="167"/>
      <c r="BA31717" s="77"/>
      <c r="BB31717" s="77"/>
    </row>
    <row r="31718" spans="50:54" s="79" customFormat="1" ht="0" hidden="1" customHeight="1" x14ac:dyDescent="0.2">
      <c r="AX31718" s="78"/>
      <c r="AZ31718" s="167"/>
      <c r="BA31718" s="77"/>
      <c r="BB31718" s="77"/>
    </row>
    <row r="31719" spans="50:54" s="79" customFormat="1" ht="0" hidden="1" customHeight="1" x14ac:dyDescent="0.2">
      <c r="AX31719" s="78"/>
      <c r="AZ31719" s="167"/>
      <c r="BA31719" s="77"/>
      <c r="BB31719" s="77"/>
    </row>
    <row r="31720" spans="50:54" s="79" customFormat="1" ht="0" hidden="1" customHeight="1" x14ac:dyDescent="0.2">
      <c r="AX31720" s="78"/>
      <c r="AZ31720" s="167"/>
      <c r="BA31720" s="77"/>
      <c r="BB31720" s="77"/>
    </row>
    <row r="31721" spans="50:54" s="79" customFormat="1" ht="0" hidden="1" customHeight="1" x14ac:dyDescent="0.2">
      <c r="AX31721" s="78"/>
      <c r="AZ31721" s="167"/>
      <c r="BA31721" s="77"/>
      <c r="BB31721" s="77"/>
    </row>
    <row r="31722" spans="50:54" s="79" customFormat="1" ht="0" hidden="1" customHeight="1" x14ac:dyDescent="0.2">
      <c r="AX31722" s="78"/>
      <c r="AZ31722" s="167"/>
      <c r="BA31722" s="77"/>
      <c r="BB31722" s="77"/>
    </row>
    <row r="31723" spans="50:54" s="79" customFormat="1" ht="0" hidden="1" customHeight="1" x14ac:dyDescent="0.2">
      <c r="AX31723" s="78"/>
      <c r="AZ31723" s="167"/>
      <c r="BA31723" s="77"/>
      <c r="BB31723" s="77"/>
    </row>
    <row r="31724" spans="50:54" s="79" customFormat="1" ht="0" hidden="1" customHeight="1" x14ac:dyDescent="0.2">
      <c r="AX31724" s="78"/>
      <c r="AZ31724" s="167"/>
      <c r="BA31724" s="77"/>
      <c r="BB31724" s="77"/>
    </row>
    <row r="31725" spans="50:54" s="79" customFormat="1" ht="0" hidden="1" customHeight="1" x14ac:dyDescent="0.2">
      <c r="AX31725" s="78"/>
      <c r="AZ31725" s="167"/>
      <c r="BA31725" s="77"/>
      <c r="BB31725" s="77"/>
    </row>
    <row r="31726" spans="50:54" s="79" customFormat="1" ht="0" hidden="1" customHeight="1" x14ac:dyDescent="0.2">
      <c r="AX31726" s="78"/>
      <c r="AZ31726" s="167"/>
      <c r="BA31726" s="77"/>
      <c r="BB31726" s="77"/>
    </row>
    <row r="31727" spans="50:54" s="79" customFormat="1" ht="0" hidden="1" customHeight="1" x14ac:dyDescent="0.2">
      <c r="AX31727" s="78"/>
      <c r="AZ31727" s="167"/>
      <c r="BA31727" s="77"/>
      <c r="BB31727" s="77"/>
    </row>
    <row r="31728" spans="50:54" s="79" customFormat="1" ht="0" hidden="1" customHeight="1" x14ac:dyDescent="0.2">
      <c r="AX31728" s="78"/>
      <c r="AZ31728" s="167"/>
      <c r="BA31728" s="77"/>
      <c r="BB31728" s="77"/>
    </row>
    <row r="31729" spans="50:54" s="79" customFormat="1" ht="0" hidden="1" customHeight="1" x14ac:dyDescent="0.2">
      <c r="AX31729" s="78"/>
      <c r="AZ31729" s="167"/>
      <c r="BA31729" s="77"/>
      <c r="BB31729" s="77"/>
    </row>
    <row r="31730" spans="50:54" s="79" customFormat="1" ht="0" hidden="1" customHeight="1" x14ac:dyDescent="0.2">
      <c r="AX31730" s="78"/>
      <c r="AZ31730" s="167"/>
      <c r="BA31730" s="77"/>
      <c r="BB31730" s="77"/>
    </row>
    <row r="31731" spans="50:54" s="79" customFormat="1" ht="0" hidden="1" customHeight="1" x14ac:dyDescent="0.2">
      <c r="AX31731" s="78"/>
      <c r="AZ31731" s="167"/>
      <c r="BA31731" s="77"/>
      <c r="BB31731" s="77"/>
    </row>
    <row r="31732" spans="50:54" s="79" customFormat="1" ht="0" hidden="1" customHeight="1" x14ac:dyDescent="0.2">
      <c r="AX31732" s="78"/>
      <c r="AZ31732" s="167"/>
      <c r="BA31732" s="77"/>
      <c r="BB31732" s="77"/>
    </row>
    <row r="31733" spans="50:54" s="79" customFormat="1" ht="0" hidden="1" customHeight="1" x14ac:dyDescent="0.2">
      <c r="AX31733" s="78"/>
      <c r="AZ31733" s="167"/>
      <c r="BA31733" s="77"/>
      <c r="BB31733" s="77"/>
    </row>
    <row r="31734" spans="50:54" s="79" customFormat="1" ht="0" hidden="1" customHeight="1" x14ac:dyDescent="0.2">
      <c r="AX31734" s="78"/>
      <c r="AZ31734" s="167"/>
      <c r="BA31734" s="77"/>
      <c r="BB31734" s="77"/>
    </row>
    <row r="31735" spans="50:54" s="79" customFormat="1" ht="0" hidden="1" customHeight="1" x14ac:dyDescent="0.2">
      <c r="AX31735" s="78"/>
      <c r="AZ31735" s="167"/>
      <c r="BA31735" s="77"/>
      <c r="BB31735" s="77"/>
    </row>
    <row r="31736" spans="50:54" s="79" customFormat="1" ht="0" hidden="1" customHeight="1" x14ac:dyDescent="0.2">
      <c r="AX31736" s="78"/>
      <c r="AZ31736" s="167"/>
      <c r="BA31736" s="77"/>
      <c r="BB31736" s="77"/>
    </row>
    <row r="31737" spans="50:54" s="79" customFormat="1" ht="0" hidden="1" customHeight="1" x14ac:dyDescent="0.2">
      <c r="AX31737" s="78"/>
      <c r="AZ31737" s="167"/>
      <c r="BA31737" s="77"/>
      <c r="BB31737" s="77"/>
    </row>
    <row r="31738" spans="50:54" s="79" customFormat="1" ht="0" hidden="1" customHeight="1" x14ac:dyDescent="0.2">
      <c r="AX31738" s="78"/>
      <c r="AZ31738" s="167"/>
      <c r="BA31738" s="77"/>
      <c r="BB31738" s="77"/>
    </row>
    <row r="31739" spans="50:54" s="79" customFormat="1" ht="0" hidden="1" customHeight="1" x14ac:dyDescent="0.2">
      <c r="AX31739" s="78"/>
      <c r="AZ31739" s="167"/>
      <c r="BA31739" s="77"/>
      <c r="BB31739" s="77"/>
    </row>
    <row r="31740" spans="50:54" s="79" customFormat="1" ht="0" hidden="1" customHeight="1" x14ac:dyDescent="0.2">
      <c r="AX31740" s="78"/>
      <c r="AZ31740" s="167"/>
      <c r="BA31740" s="77"/>
      <c r="BB31740" s="77"/>
    </row>
    <row r="31741" spans="50:54" s="79" customFormat="1" ht="0" hidden="1" customHeight="1" x14ac:dyDescent="0.2">
      <c r="AX31741" s="78"/>
      <c r="AZ31741" s="167"/>
      <c r="BA31741" s="77"/>
      <c r="BB31741" s="77"/>
    </row>
    <row r="31742" spans="50:54" s="79" customFormat="1" ht="0" hidden="1" customHeight="1" x14ac:dyDescent="0.2">
      <c r="AX31742" s="78"/>
      <c r="AZ31742" s="167"/>
      <c r="BA31742" s="77"/>
      <c r="BB31742" s="77"/>
    </row>
    <row r="31743" spans="50:54" s="79" customFormat="1" ht="0" hidden="1" customHeight="1" x14ac:dyDescent="0.2">
      <c r="AX31743" s="78"/>
      <c r="AZ31743" s="167"/>
      <c r="BA31743" s="77"/>
      <c r="BB31743" s="77"/>
    </row>
    <row r="31744" spans="50:54" s="79" customFormat="1" ht="0" hidden="1" customHeight="1" x14ac:dyDescent="0.2">
      <c r="AX31744" s="78"/>
      <c r="AZ31744" s="167"/>
      <c r="BA31744" s="77"/>
      <c r="BB31744" s="77"/>
    </row>
    <row r="31745" spans="50:54" s="79" customFormat="1" ht="0" hidden="1" customHeight="1" x14ac:dyDescent="0.2">
      <c r="AX31745" s="78"/>
      <c r="AZ31745" s="167"/>
      <c r="BA31745" s="77"/>
      <c r="BB31745" s="77"/>
    </row>
    <row r="31746" spans="50:54" s="79" customFormat="1" ht="0" hidden="1" customHeight="1" x14ac:dyDescent="0.2">
      <c r="AX31746" s="78"/>
      <c r="AZ31746" s="167"/>
      <c r="BA31746" s="77"/>
      <c r="BB31746" s="77"/>
    </row>
    <row r="31747" spans="50:54" s="79" customFormat="1" ht="0" hidden="1" customHeight="1" x14ac:dyDescent="0.2">
      <c r="AX31747" s="78"/>
      <c r="AZ31747" s="167"/>
      <c r="BA31747" s="77"/>
      <c r="BB31747" s="77"/>
    </row>
    <row r="31748" spans="50:54" s="79" customFormat="1" ht="0" hidden="1" customHeight="1" x14ac:dyDescent="0.2">
      <c r="AX31748" s="78"/>
      <c r="AZ31748" s="167"/>
      <c r="BA31748" s="77"/>
      <c r="BB31748" s="77"/>
    </row>
    <row r="31749" spans="50:54" s="79" customFormat="1" ht="0" hidden="1" customHeight="1" x14ac:dyDescent="0.2">
      <c r="AX31749" s="78"/>
      <c r="AZ31749" s="167"/>
      <c r="BA31749" s="77"/>
      <c r="BB31749" s="77"/>
    </row>
    <row r="31750" spans="50:54" s="79" customFormat="1" ht="0" hidden="1" customHeight="1" x14ac:dyDescent="0.2">
      <c r="AX31750" s="78"/>
      <c r="AZ31750" s="167"/>
      <c r="BA31750" s="77"/>
      <c r="BB31750" s="77"/>
    </row>
    <row r="31751" spans="50:54" s="79" customFormat="1" ht="0" hidden="1" customHeight="1" x14ac:dyDescent="0.2">
      <c r="AX31751" s="78"/>
      <c r="AZ31751" s="167"/>
      <c r="BA31751" s="77"/>
      <c r="BB31751" s="77"/>
    </row>
    <row r="31752" spans="50:54" s="79" customFormat="1" ht="0" hidden="1" customHeight="1" x14ac:dyDescent="0.2">
      <c r="AX31752" s="78"/>
      <c r="AZ31752" s="167"/>
      <c r="BA31752" s="77"/>
      <c r="BB31752" s="77"/>
    </row>
    <row r="31753" spans="50:54" s="79" customFormat="1" ht="0" hidden="1" customHeight="1" x14ac:dyDescent="0.2">
      <c r="AX31753" s="78"/>
      <c r="AZ31753" s="167"/>
      <c r="BA31753" s="77"/>
      <c r="BB31753" s="77"/>
    </row>
    <row r="31754" spans="50:54" s="79" customFormat="1" ht="0" hidden="1" customHeight="1" x14ac:dyDescent="0.2">
      <c r="AX31754" s="78"/>
      <c r="AZ31754" s="167"/>
      <c r="BA31754" s="77"/>
      <c r="BB31754" s="77"/>
    </row>
    <row r="31755" spans="50:54" s="79" customFormat="1" ht="0" hidden="1" customHeight="1" x14ac:dyDescent="0.2">
      <c r="AX31755" s="78"/>
      <c r="AZ31755" s="167"/>
      <c r="BA31755" s="77"/>
      <c r="BB31755" s="77"/>
    </row>
    <row r="31756" spans="50:54" s="79" customFormat="1" ht="0" hidden="1" customHeight="1" x14ac:dyDescent="0.2">
      <c r="AX31756" s="78"/>
      <c r="AZ31756" s="167"/>
      <c r="BA31756" s="77"/>
      <c r="BB31756" s="77"/>
    </row>
    <row r="31757" spans="50:54" s="79" customFormat="1" ht="0" hidden="1" customHeight="1" x14ac:dyDescent="0.2">
      <c r="AX31757" s="78"/>
      <c r="AZ31757" s="167"/>
      <c r="BA31757" s="77"/>
      <c r="BB31757" s="77"/>
    </row>
    <row r="31758" spans="50:54" s="79" customFormat="1" ht="0" hidden="1" customHeight="1" x14ac:dyDescent="0.2">
      <c r="AX31758" s="78"/>
      <c r="AZ31758" s="167"/>
      <c r="BA31758" s="77"/>
      <c r="BB31758" s="77"/>
    </row>
    <row r="31759" spans="50:54" s="79" customFormat="1" ht="0" hidden="1" customHeight="1" x14ac:dyDescent="0.2">
      <c r="AX31759" s="78"/>
      <c r="AZ31759" s="167"/>
      <c r="BA31759" s="77"/>
      <c r="BB31759" s="77"/>
    </row>
    <row r="31760" spans="50:54" s="79" customFormat="1" ht="0" hidden="1" customHeight="1" x14ac:dyDescent="0.2">
      <c r="AX31760" s="78"/>
      <c r="AZ31760" s="167"/>
      <c r="BA31760" s="77"/>
      <c r="BB31760" s="77"/>
    </row>
    <row r="31761" spans="50:54" s="79" customFormat="1" ht="0" hidden="1" customHeight="1" x14ac:dyDescent="0.2">
      <c r="AX31761" s="78"/>
      <c r="AZ31761" s="167"/>
      <c r="BA31761" s="77"/>
      <c r="BB31761" s="77"/>
    </row>
    <row r="31762" spans="50:54" s="79" customFormat="1" ht="0" hidden="1" customHeight="1" x14ac:dyDescent="0.2">
      <c r="AX31762" s="78"/>
      <c r="AZ31762" s="167"/>
      <c r="BA31762" s="77"/>
      <c r="BB31762" s="77"/>
    </row>
    <row r="31763" spans="50:54" s="79" customFormat="1" ht="0" hidden="1" customHeight="1" x14ac:dyDescent="0.2">
      <c r="AX31763" s="78"/>
      <c r="AZ31763" s="167"/>
      <c r="BA31763" s="77"/>
      <c r="BB31763" s="77"/>
    </row>
    <row r="31764" spans="50:54" s="79" customFormat="1" ht="0" hidden="1" customHeight="1" x14ac:dyDescent="0.2">
      <c r="AX31764" s="78"/>
      <c r="AZ31764" s="167"/>
      <c r="BA31764" s="77"/>
      <c r="BB31764" s="77"/>
    </row>
    <row r="31765" spans="50:54" s="79" customFormat="1" ht="0" hidden="1" customHeight="1" x14ac:dyDescent="0.2">
      <c r="AX31765" s="78"/>
      <c r="AZ31765" s="167"/>
      <c r="BA31765" s="77"/>
      <c r="BB31765" s="77"/>
    </row>
    <row r="31766" spans="50:54" s="79" customFormat="1" ht="0" hidden="1" customHeight="1" x14ac:dyDescent="0.2">
      <c r="AX31766" s="78"/>
      <c r="AZ31766" s="167"/>
      <c r="BA31766" s="77"/>
      <c r="BB31766" s="77"/>
    </row>
    <row r="31767" spans="50:54" s="79" customFormat="1" ht="0" hidden="1" customHeight="1" x14ac:dyDescent="0.2">
      <c r="AX31767" s="78"/>
      <c r="AZ31767" s="167"/>
      <c r="BA31767" s="77"/>
      <c r="BB31767" s="77"/>
    </row>
    <row r="31768" spans="50:54" s="79" customFormat="1" ht="0" hidden="1" customHeight="1" x14ac:dyDescent="0.2">
      <c r="AX31768" s="78"/>
      <c r="AZ31768" s="167"/>
      <c r="BA31768" s="77"/>
      <c r="BB31768" s="77"/>
    </row>
    <row r="31769" spans="50:54" s="79" customFormat="1" ht="0" hidden="1" customHeight="1" x14ac:dyDescent="0.2">
      <c r="AX31769" s="78"/>
      <c r="AZ31769" s="167"/>
      <c r="BA31769" s="77"/>
      <c r="BB31769" s="77"/>
    </row>
    <row r="31770" spans="50:54" s="79" customFormat="1" ht="0" hidden="1" customHeight="1" x14ac:dyDescent="0.2">
      <c r="AX31770" s="78"/>
      <c r="AZ31770" s="167"/>
      <c r="BA31770" s="77"/>
      <c r="BB31770" s="77"/>
    </row>
    <row r="31771" spans="50:54" s="79" customFormat="1" ht="0" hidden="1" customHeight="1" x14ac:dyDescent="0.2">
      <c r="AX31771" s="78"/>
      <c r="AZ31771" s="167"/>
      <c r="BA31771" s="77"/>
      <c r="BB31771" s="77"/>
    </row>
    <row r="31772" spans="50:54" s="79" customFormat="1" ht="0" hidden="1" customHeight="1" x14ac:dyDescent="0.2">
      <c r="AX31772" s="78"/>
      <c r="AZ31772" s="167"/>
      <c r="BA31772" s="77"/>
      <c r="BB31772" s="77"/>
    </row>
    <row r="31773" spans="50:54" s="79" customFormat="1" ht="0" hidden="1" customHeight="1" x14ac:dyDescent="0.2">
      <c r="AX31773" s="78"/>
      <c r="AZ31773" s="167"/>
      <c r="BA31773" s="77"/>
      <c r="BB31773" s="77"/>
    </row>
    <row r="31774" spans="50:54" s="79" customFormat="1" ht="0" hidden="1" customHeight="1" x14ac:dyDescent="0.2">
      <c r="AX31774" s="78"/>
      <c r="AZ31774" s="167"/>
      <c r="BA31774" s="77"/>
      <c r="BB31774" s="77"/>
    </row>
    <row r="31775" spans="50:54" s="79" customFormat="1" ht="0" hidden="1" customHeight="1" x14ac:dyDescent="0.2">
      <c r="AX31775" s="78"/>
      <c r="AZ31775" s="167"/>
      <c r="BA31775" s="77"/>
      <c r="BB31775" s="77"/>
    </row>
    <row r="31776" spans="50:54" s="79" customFormat="1" ht="0" hidden="1" customHeight="1" x14ac:dyDescent="0.2">
      <c r="AX31776" s="78"/>
      <c r="AZ31776" s="167"/>
      <c r="BA31776" s="77"/>
      <c r="BB31776" s="77"/>
    </row>
    <row r="31777" spans="50:54" s="79" customFormat="1" ht="0" hidden="1" customHeight="1" x14ac:dyDescent="0.2">
      <c r="AX31777" s="78"/>
      <c r="AZ31777" s="167"/>
      <c r="BA31777" s="77"/>
      <c r="BB31777" s="77"/>
    </row>
    <row r="31778" spans="50:54" s="79" customFormat="1" ht="0" hidden="1" customHeight="1" x14ac:dyDescent="0.2">
      <c r="AX31778" s="78"/>
      <c r="AZ31778" s="167"/>
      <c r="BA31778" s="77"/>
      <c r="BB31778" s="77"/>
    </row>
    <row r="31779" spans="50:54" s="79" customFormat="1" ht="0" hidden="1" customHeight="1" x14ac:dyDescent="0.2">
      <c r="AX31779" s="78"/>
      <c r="AZ31779" s="167"/>
      <c r="BA31779" s="77"/>
      <c r="BB31779" s="77"/>
    </row>
    <row r="31780" spans="50:54" s="79" customFormat="1" ht="0" hidden="1" customHeight="1" x14ac:dyDescent="0.2">
      <c r="AX31780" s="78"/>
      <c r="AZ31780" s="167"/>
      <c r="BA31780" s="77"/>
      <c r="BB31780" s="77"/>
    </row>
    <row r="31781" spans="50:54" s="79" customFormat="1" ht="0" hidden="1" customHeight="1" x14ac:dyDescent="0.2">
      <c r="AX31781" s="78"/>
      <c r="AZ31781" s="167"/>
      <c r="BA31781" s="77"/>
      <c r="BB31781" s="77"/>
    </row>
    <row r="31782" spans="50:54" s="79" customFormat="1" ht="0" hidden="1" customHeight="1" x14ac:dyDescent="0.2">
      <c r="AX31782" s="78"/>
      <c r="AZ31782" s="167"/>
      <c r="BA31782" s="77"/>
      <c r="BB31782" s="77"/>
    </row>
    <row r="31783" spans="50:54" s="79" customFormat="1" ht="0" hidden="1" customHeight="1" x14ac:dyDescent="0.2">
      <c r="AX31783" s="78"/>
      <c r="AZ31783" s="167"/>
      <c r="BA31783" s="77"/>
      <c r="BB31783" s="77"/>
    </row>
    <row r="31784" spans="50:54" s="79" customFormat="1" ht="0" hidden="1" customHeight="1" x14ac:dyDescent="0.2">
      <c r="AX31784" s="78"/>
      <c r="AZ31784" s="167"/>
      <c r="BA31784" s="77"/>
      <c r="BB31784" s="77"/>
    </row>
    <row r="31785" spans="50:54" s="79" customFormat="1" ht="0" hidden="1" customHeight="1" x14ac:dyDescent="0.2">
      <c r="AX31785" s="78"/>
      <c r="AZ31785" s="167"/>
      <c r="BA31785" s="77"/>
      <c r="BB31785" s="77"/>
    </row>
    <row r="31786" spans="50:54" s="79" customFormat="1" ht="0" hidden="1" customHeight="1" x14ac:dyDescent="0.2">
      <c r="AX31786" s="78"/>
      <c r="AZ31786" s="167"/>
      <c r="BA31786" s="77"/>
      <c r="BB31786" s="77"/>
    </row>
    <row r="31787" spans="50:54" s="79" customFormat="1" ht="0" hidden="1" customHeight="1" x14ac:dyDescent="0.2">
      <c r="AX31787" s="78"/>
      <c r="AZ31787" s="167"/>
      <c r="BA31787" s="77"/>
      <c r="BB31787" s="77"/>
    </row>
    <row r="31788" spans="50:54" s="79" customFormat="1" ht="0" hidden="1" customHeight="1" x14ac:dyDescent="0.2">
      <c r="AX31788" s="78"/>
      <c r="AZ31788" s="167"/>
      <c r="BA31788" s="77"/>
      <c r="BB31788" s="77"/>
    </row>
    <row r="31789" spans="50:54" s="79" customFormat="1" ht="0" hidden="1" customHeight="1" x14ac:dyDescent="0.2">
      <c r="AX31789" s="78"/>
      <c r="AZ31789" s="167"/>
      <c r="BA31789" s="77"/>
      <c r="BB31789" s="77"/>
    </row>
    <row r="31790" spans="50:54" s="79" customFormat="1" ht="0" hidden="1" customHeight="1" x14ac:dyDescent="0.2">
      <c r="AX31790" s="78"/>
      <c r="AZ31790" s="167"/>
      <c r="BA31790" s="77"/>
      <c r="BB31790" s="77"/>
    </row>
    <row r="31791" spans="50:54" s="79" customFormat="1" ht="0" hidden="1" customHeight="1" x14ac:dyDescent="0.2">
      <c r="AX31791" s="78"/>
      <c r="AZ31791" s="167"/>
      <c r="BA31791" s="77"/>
      <c r="BB31791" s="77"/>
    </row>
    <row r="31792" spans="50:54" s="79" customFormat="1" ht="0" hidden="1" customHeight="1" x14ac:dyDescent="0.2">
      <c r="AX31792" s="78"/>
      <c r="AZ31792" s="167"/>
      <c r="BA31792" s="77"/>
      <c r="BB31792" s="77"/>
    </row>
    <row r="31793" spans="50:54" s="79" customFormat="1" ht="0" hidden="1" customHeight="1" x14ac:dyDescent="0.2">
      <c r="AX31793" s="78"/>
      <c r="AZ31793" s="167"/>
      <c r="BA31793" s="77"/>
      <c r="BB31793" s="77"/>
    </row>
    <row r="31794" spans="50:54" s="79" customFormat="1" ht="0" hidden="1" customHeight="1" x14ac:dyDescent="0.2">
      <c r="AX31794" s="78"/>
      <c r="AZ31794" s="167"/>
      <c r="BA31794" s="77"/>
      <c r="BB31794" s="77"/>
    </row>
    <row r="31795" spans="50:54" s="79" customFormat="1" ht="0" hidden="1" customHeight="1" x14ac:dyDescent="0.2">
      <c r="AX31795" s="78"/>
      <c r="AZ31795" s="167"/>
      <c r="BA31795" s="77"/>
      <c r="BB31795" s="77"/>
    </row>
    <row r="31796" spans="50:54" s="79" customFormat="1" ht="0" hidden="1" customHeight="1" x14ac:dyDescent="0.2">
      <c r="AX31796" s="78"/>
      <c r="AZ31796" s="167"/>
      <c r="BA31796" s="77"/>
      <c r="BB31796" s="77"/>
    </row>
    <row r="31797" spans="50:54" s="79" customFormat="1" ht="0" hidden="1" customHeight="1" x14ac:dyDescent="0.2">
      <c r="AX31797" s="78"/>
      <c r="AZ31797" s="167"/>
      <c r="BA31797" s="77"/>
      <c r="BB31797" s="77"/>
    </row>
    <row r="31798" spans="50:54" s="79" customFormat="1" ht="0" hidden="1" customHeight="1" x14ac:dyDescent="0.2">
      <c r="AX31798" s="78"/>
      <c r="AZ31798" s="167"/>
      <c r="BA31798" s="77"/>
      <c r="BB31798" s="77"/>
    </row>
    <row r="31799" spans="50:54" s="79" customFormat="1" ht="0" hidden="1" customHeight="1" x14ac:dyDescent="0.2">
      <c r="AX31799" s="78"/>
      <c r="AZ31799" s="167"/>
      <c r="BA31799" s="77"/>
      <c r="BB31799" s="77"/>
    </row>
    <row r="31800" spans="50:54" s="79" customFormat="1" ht="0" hidden="1" customHeight="1" x14ac:dyDescent="0.2">
      <c r="AX31800" s="78"/>
      <c r="AZ31800" s="167"/>
      <c r="BA31800" s="77"/>
      <c r="BB31800" s="77"/>
    </row>
    <row r="31801" spans="50:54" s="79" customFormat="1" ht="0" hidden="1" customHeight="1" x14ac:dyDescent="0.2">
      <c r="AX31801" s="78"/>
      <c r="AZ31801" s="167"/>
      <c r="BA31801" s="77"/>
      <c r="BB31801" s="77"/>
    </row>
    <row r="31802" spans="50:54" s="79" customFormat="1" ht="0" hidden="1" customHeight="1" x14ac:dyDescent="0.2">
      <c r="AX31802" s="78"/>
      <c r="AZ31802" s="167"/>
      <c r="BA31802" s="77"/>
      <c r="BB31802" s="77"/>
    </row>
    <row r="31803" spans="50:54" s="79" customFormat="1" ht="0" hidden="1" customHeight="1" x14ac:dyDescent="0.2">
      <c r="AX31803" s="78"/>
      <c r="AZ31803" s="167"/>
      <c r="BA31803" s="77"/>
      <c r="BB31803" s="77"/>
    </row>
    <row r="31804" spans="50:54" s="79" customFormat="1" ht="0" hidden="1" customHeight="1" x14ac:dyDescent="0.2">
      <c r="AX31804" s="78"/>
      <c r="AZ31804" s="167"/>
      <c r="BA31804" s="77"/>
      <c r="BB31804" s="77"/>
    </row>
    <row r="31805" spans="50:54" s="79" customFormat="1" ht="0" hidden="1" customHeight="1" x14ac:dyDescent="0.2">
      <c r="AX31805" s="78"/>
      <c r="AZ31805" s="167"/>
      <c r="BA31805" s="77"/>
      <c r="BB31805" s="77"/>
    </row>
    <row r="31806" spans="50:54" s="79" customFormat="1" ht="0" hidden="1" customHeight="1" x14ac:dyDescent="0.2">
      <c r="AX31806" s="78"/>
      <c r="AZ31806" s="167"/>
      <c r="BA31806" s="77"/>
      <c r="BB31806" s="77"/>
    </row>
    <row r="31807" spans="50:54" s="79" customFormat="1" ht="0" hidden="1" customHeight="1" x14ac:dyDescent="0.2">
      <c r="AX31807" s="78"/>
      <c r="AZ31807" s="167"/>
      <c r="BA31807" s="77"/>
      <c r="BB31807" s="77"/>
    </row>
    <row r="31808" spans="50:54" s="79" customFormat="1" ht="0" hidden="1" customHeight="1" x14ac:dyDescent="0.2">
      <c r="AX31808" s="78"/>
      <c r="AZ31808" s="167"/>
      <c r="BA31808" s="77"/>
      <c r="BB31808" s="77"/>
    </row>
    <row r="31809" spans="50:54" s="79" customFormat="1" ht="0" hidden="1" customHeight="1" x14ac:dyDescent="0.2">
      <c r="AX31809" s="78"/>
      <c r="AZ31809" s="167"/>
      <c r="BA31809" s="77"/>
      <c r="BB31809" s="77"/>
    </row>
    <row r="31810" spans="50:54" s="79" customFormat="1" ht="0" hidden="1" customHeight="1" x14ac:dyDescent="0.2">
      <c r="AX31810" s="78"/>
      <c r="AZ31810" s="167"/>
      <c r="BA31810" s="77"/>
      <c r="BB31810" s="77"/>
    </row>
    <row r="31811" spans="50:54" s="79" customFormat="1" ht="0" hidden="1" customHeight="1" x14ac:dyDescent="0.2">
      <c r="AX31811" s="78"/>
      <c r="AZ31811" s="167"/>
      <c r="BA31811" s="77"/>
      <c r="BB31811" s="77"/>
    </row>
    <row r="31812" spans="50:54" s="79" customFormat="1" ht="0" hidden="1" customHeight="1" x14ac:dyDescent="0.2">
      <c r="AX31812" s="78"/>
      <c r="AZ31812" s="167"/>
      <c r="BA31812" s="77"/>
      <c r="BB31812" s="77"/>
    </row>
    <row r="31813" spans="50:54" s="79" customFormat="1" ht="0" hidden="1" customHeight="1" x14ac:dyDescent="0.2">
      <c r="AX31813" s="78"/>
      <c r="AZ31813" s="167"/>
      <c r="BA31813" s="77"/>
      <c r="BB31813" s="77"/>
    </row>
    <row r="31814" spans="50:54" s="79" customFormat="1" ht="0" hidden="1" customHeight="1" x14ac:dyDescent="0.2">
      <c r="AX31814" s="78"/>
      <c r="AZ31814" s="167"/>
      <c r="BA31814" s="77"/>
      <c r="BB31814" s="77"/>
    </row>
    <row r="31815" spans="50:54" s="79" customFormat="1" ht="0" hidden="1" customHeight="1" x14ac:dyDescent="0.2">
      <c r="AX31815" s="78"/>
      <c r="AZ31815" s="167"/>
      <c r="BA31815" s="77"/>
      <c r="BB31815" s="77"/>
    </row>
    <row r="31816" spans="50:54" s="79" customFormat="1" ht="0" hidden="1" customHeight="1" x14ac:dyDescent="0.2">
      <c r="AX31816" s="78"/>
      <c r="AZ31816" s="167"/>
      <c r="BA31816" s="77"/>
      <c r="BB31816" s="77"/>
    </row>
    <row r="31817" spans="50:54" s="79" customFormat="1" ht="0" hidden="1" customHeight="1" x14ac:dyDescent="0.2">
      <c r="AX31817" s="78"/>
      <c r="AZ31817" s="167"/>
      <c r="BA31817" s="77"/>
      <c r="BB31817" s="77"/>
    </row>
    <row r="31818" spans="50:54" s="79" customFormat="1" ht="0" hidden="1" customHeight="1" x14ac:dyDescent="0.2">
      <c r="AX31818" s="78"/>
      <c r="AZ31818" s="167"/>
      <c r="BA31818" s="77"/>
      <c r="BB31818" s="77"/>
    </row>
    <row r="31819" spans="50:54" s="79" customFormat="1" ht="0" hidden="1" customHeight="1" x14ac:dyDescent="0.2">
      <c r="AX31819" s="78"/>
      <c r="AZ31819" s="167"/>
      <c r="BA31819" s="77"/>
      <c r="BB31819" s="77"/>
    </row>
    <row r="31820" spans="50:54" s="79" customFormat="1" ht="0" hidden="1" customHeight="1" x14ac:dyDescent="0.2">
      <c r="AX31820" s="78"/>
      <c r="AZ31820" s="167"/>
      <c r="BA31820" s="77"/>
      <c r="BB31820" s="77"/>
    </row>
    <row r="31821" spans="50:54" s="79" customFormat="1" ht="0" hidden="1" customHeight="1" x14ac:dyDescent="0.2">
      <c r="AX31821" s="78"/>
      <c r="AZ31821" s="167"/>
      <c r="BA31821" s="77"/>
      <c r="BB31821" s="77"/>
    </row>
    <row r="31822" spans="50:54" s="79" customFormat="1" ht="0" hidden="1" customHeight="1" x14ac:dyDescent="0.2">
      <c r="AX31822" s="78"/>
      <c r="AZ31822" s="167"/>
      <c r="BA31822" s="77"/>
      <c r="BB31822" s="77"/>
    </row>
    <row r="31823" spans="50:54" s="79" customFormat="1" ht="0" hidden="1" customHeight="1" x14ac:dyDescent="0.2">
      <c r="AX31823" s="78"/>
      <c r="AZ31823" s="167"/>
      <c r="BA31823" s="77"/>
      <c r="BB31823" s="77"/>
    </row>
    <row r="31824" spans="50:54" s="79" customFormat="1" ht="0" hidden="1" customHeight="1" x14ac:dyDescent="0.2">
      <c r="AX31824" s="78"/>
      <c r="AZ31824" s="167"/>
      <c r="BA31824" s="77"/>
      <c r="BB31824" s="77"/>
    </row>
    <row r="31825" spans="50:54" s="79" customFormat="1" ht="0" hidden="1" customHeight="1" x14ac:dyDescent="0.2">
      <c r="AX31825" s="78"/>
      <c r="AZ31825" s="167"/>
      <c r="BA31825" s="77"/>
      <c r="BB31825" s="77"/>
    </row>
    <row r="31826" spans="50:54" s="79" customFormat="1" ht="0" hidden="1" customHeight="1" x14ac:dyDescent="0.2">
      <c r="AX31826" s="78"/>
      <c r="AZ31826" s="167"/>
      <c r="BA31826" s="77"/>
      <c r="BB31826" s="77"/>
    </row>
    <row r="31827" spans="50:54" s="79" customFormat="1" ht="0" hidden="1" customHeight="1" x14ac:dyDescent="0.2">
      <c r="AX31827" s="78"/>
      <c r="AZ31827" s="167"/>
      <c r="BA31827" s="77"/>
      <c r="BB31827" s="77"/>
    </row>
    <row r="31828" spans="50:54" s="79" customFormat="1" ht="0" hidden="1" customHeight="1" x14ac:dyDescent="0.2">
      <c r="AX31828" s="78"/>
      <c r="AZ31828" s="167"/>
      <c r="BA31828" s="77"/>
      <c r="BB31828" s="77"/>
    </row>
    <row r="31829" spans="50:54" s="79" customFormat="1" ht="0" hidden="1" customHeight="1" x14ac:dyDescent="0.2">
      <c r="AX31829" s="78"/>
      <c r="AZ31829" s="167"/>
      <c r="BA31829" s="77"/>
      <c r="BB31829" s="77"/>
    </row>
    <row r="31830" spans="50:54" s="79" customFormat="1" ht="0" hidden="1" customHeight="1" x14ac:dyDescent="0.2">
      <c r="AX31830" s="78"/>
      <c r="AZ31830" s="167"/>
      <c r="BA31830" s="77"/>
      <c r="BB31830" s="77"/>
    </row>
    <row r="31831" spans="50:54" s="79" customFormat="1" ht="0" hidden="1" customHeight="1" x14ac:dyDescent="0.2">
      <c r="AX31831" s="78"/>
      <c r="AZ31831" s="167"/>
      <c r="BA31831" s="77"/>
      <c r="BB31831" s="77"/>
    </row>
    <row r="31832" spans="50:54" s="79" customFormat="1" ht="0" hidden="1" customHeight="1" x14ac:dyDescent="0.2">
      <c r="AX31832" s="78"/>
      <c r="AZ31832" s="167"/>
      <c r="BA31832" s="77"/>
      <c r="BB31832" s="77"/>
    </row>
    <row r="31833" spans="50:54" s="79" customFormat="1" ht="0" hidden="1" customHeight="1" x14ac:dyDescent="0.2">
      <c r="AX31833" s="78"/>
      <c r="AZ31833" s="167"/>
      <c r="BA31833" s="77"/>
      <c r="BB31833" s="77"/>
    </row>
    <row r="31834" spans="50:54" s="79" customFormat="1" ht="0" hidden="1" customHeight="1" x14ac:dyDescent="0.2">
      <c r="AX31834" s="78"/>
      <c r="AZ31834" s="167"/>
      <c r="BA31834" s="77"/>
      <c r="BB31834" s="77"/>
    </row>
    <row r="31835" spans="50:54" s="79" customFormat="1" ht="0" hidden="1" customHeight="1" x14ac:dyDescent="0.2">
      <c r="AX31835" s="78"/>
      <c r="AZ31835" s="167"/>
      <c r="BA31835" s="77"/>
      <c r="BB31835" s="77"/>
    </row>
    <row r="31836" spans="50:54" s="79" customFormat="1" ht="0" hidden="1" customHeight="1" x14ac:dyDescent="0.2">
      <c r="AX31836" s="78"/>
      <c r="AZ31836" s="167"/>
      <c r="BA31836" s="77"/>
      <c r="BB31836" s="77"/>
    </row>
    <row r="31837" spans="50:54" s="79" customFormat="1" ht="0" hidden="1" customHeight="1" x14ac:dyDescent="0.2">
      <c r="AX31837" s="78"/>
      <c r="AZ31837" s="167"/>
      <c r="BA31837" s="77"/>
      <c r="BB31837" s="77"/>
    </row>
    <row r="31838" spans="50:54" s="79" customFormat="1" ht="0" hidden="1" customHeight="1" x14ac:dyDescent="0.2">
      <c r="AX31838" s="78"/>
      <c r="AZ31838" s="167"/>
      <c r="BA31838" s="77"/>
      <c r="BB31838" s="77"/>
    </row>
    <row r="31839" spans="50:54" s="79" customFormat="1" ht="0" hidden="1" customHeight="1" x14ac:dyDescent="0.2">
      <c r="AX31839" s="78"/>
      <c r="AZ31839" s="167"/>
      <c r="BA31839" s="77"/>
      <c r="BB31839" s="77"/>
    </row>
    <row r="31840" spans="50:54" s="79" customFormat="1" ht="0" hidden="1" customHeight="1" x14ac:dyDescent="0.2">
      <c r="AX31840" s="78"/>
      <c r="AZ31840" s="167"/>
      <c r="BA31840" s="77"/>
      <c r="BB31840" s="77"/>
    </row>
    <row r="31841" spans="50:54" s="79" customFormat="1" ht="0" hidden="1" customHeight="1" x14ac:dyDescent="0.2">
      <c r="AX31841" s="78"/>
      <c r="AZ31841" s="167"/>
      <c r="BA31841" s="77"/>
      <c r="BB31841" s="77"/>
    </row>
    <row r="31842" spans="50:54" s="79" customFormat="1" ht="0" hidden="1" customHeight="1" x14ac:dyDescent="0.2">
      <c r="AX31842" s="78"/>
      <c r="AZ31842" s="167"/>
      <c r="BA31842" s="77"/>
      <c r="BB31842" s="77"/>
    </row>
    <row r="31843" spans="50:54" s="79" customFormat="1" ht="0" hidden="1" customHeight="1" x14ac:dyDescent="0.2">
      <c r="AX31843" s="78"/>
      <c r="AZ31843" s="167"/>
      <c r="BA31843" s="77"/>
      <c r="BB31843" s="77"/>
    </row>
    <row r="31844" spans="50:54" s="79" customFormat="1" ht="0" hidden="1" customHeight="1" x14ac:dyDescent="0.2">
      <c r="AX31844" s="78"/>
      <c r="AZ31844" s="167"/>
      <c r="BA31844" s="77"/>
      <c r="BB31844" s="77"/>
    </row>
    <row r="31845" spans="50:54" s="79" customFormat="1" ht="0" hidden="1" customHeight="1" x14ac:dyDescent="0.2">
      <c r="AX31845" s="78"/>
      <c r="AZ31845" s="167"/>
      <c r="BA31845" s="77"/>
      <c r="BB31845" s="77"/>
    </row>
    <row r="31846" spans="50:54" s="79" customFormat="1" ht="0" hidden="1" customHeight="1" x14ac:dyDescent="0.2">
      <c r="AX31846" s="78"/>
      <c r="AZ31846" s="167"/>
      <c r="BA31846" s="77"/>
      <c r="BB31846" s="77"/>
    </row>
    <row r="31847" spans="50:54" s="79" customFormat="1" ht="0" hidden="1" customHeight="1" x14ac:dyDescent="0.2">
      <c r="AX31847" s="78"/>
      <c r="AZ31847" s="167"/>
      <c r="BA31847" s="77"/>
      <c r="BB31847" s="77"/>
    </row>
    <row r="31848" spans="50:54" s="79" customFormat="1" ht="0" hidden="1" customHeight="1" x14ac:dyDescent="0.2">
      <c r="AX31848" s="78"/>
      <c r="AZ31848" s="167"/>
      <c r="BA31848" s="77"/>
      <c r="BB31848" s="77"/>
    </row>
    <row r="31849" spans="50:54" s="79" customFormat="1" ht="0" hidden="1" customHeight="1" x14ac:dyDescent="0.2">
      <c r="AX31849" s="78"/>
      <c r="AZ31849" s="167"/>
      <c r="BA31849" s="77"/>
      <c r="BB31849" s="77"/>
    </row>
    <row r="31850" spans="50:54" s="79" customFormat="1" ht="0" hidden="1" customHeight="1" x14ac:dyDescent="0.2">
      <c r="AX31850" s="78"/>
      <c r="AZ31850" s="167"/>
      <c r="BA31850" s="77"/>
      <c r="BB31850" s="77"/>
    </row>
    <row r="31851" spans="50:54" s="79" customFormat="1" ht="0" hidden="1" customHeight="1" x14ac:dyDescent="0.2">
      <c r="AX31851" s="78"/>
      <c r="AZ31851" s="167"/>
      <c r="BA31851" s="77"/>
      <c r="BB31851" s="77"/>
    </row>
    <row r="31852" spans="50:54" s="79" customFormat="1" ht="0" hidden="1" customHeight="1" x14ac:dyDescent="0.2">
      <c r="AX31852" s="78"/>
      <c r="AZ31852" s="167"/>
      <c r="BA31852" s="77"/>
      <c r="BB31852" s="77"/>
    </row>
    <row r="31853" spans="50:54" s="79" customFormat="1" ht="0" hidden="1" customHeight="1" x14ac:dyDescent="0.2">
      <c r="AX31853" s="78"/>
      <c r="AZ31853" s="167"/>
      <c r="BA31853" s="77"/>
      <c r="BB31853" s="77"/>
    </row>
    <row r="31854" spans="50:54" s="79" customFormat="1" ht="0" hidden="1" customHeight="1" x14ac:dyDescent="0.2">
      <c r="AX31854" s="78"/>
      <c r="AZ31854" s="167"/>
      <c r="BA31854" s="77"/>
      <c r="BB31854" s="77"/>
    </row>
    <row r="31855" spans="50:54" s="79" customFormat="1" ht="0" hidden="1" customHeight="1" x14ac:dyDescent="0.2">
      <c r="AX31855" s="78"/>
      <c r="AZ31855" s="167"/>
      <c r="BA31855" s="77"/>
      <c r="BB31855" s="77"/>
    </row>
    <row r="31856" spans="50:54" s="79" customFormat="1" ht="0" hidden="1" customHeight="1" x14ac:dyDescent="0.2">
      <c r="AX31856" s="78"/>
      <c r="AZ31856" s="167"/>
      <c r="BA31856" s="77"/>
      <c r="BB31856" s="77"/>
    </row>
    <row r="31857" spans="50:54" s="79" customFormat="1" ht="0" hidden="1" customHeight="1" x14ac:dyDescent="0.2">
      <c r="AX31857" s="78"/>
      <c r="AZ31857" s="167"/>
      <c r="BA31857" s="77"/>
      <c r="BB31857" s="77"/>
    </row>
    <row r="31858" spans="50:54" s="79" customFormat="1" ht="0" hidden="1" customHeight="1" x14ac:dyDescent="0.2">
      <c r="AX31858" s="78"/>
      <c r="AZ31858" s="167"/>
      <c r="BA31858" s="77"/>
      <c r="BB31858" s="77"/>
    </row>
    <row r="31859" spans="50:54" s="79" customFormat="1" ht="0" hidden="1" customHeight="1" x14ac:dyDescent="0.2">
      <c r="AX31859" s="78"/>
      <c r="AZ31859" s="167"/>
      <c r="BA31859" s="77"/>
      <c r="BB31859" s="77"/>
    </row>
    <row r="31860" spans="50:54" s="79" customFormat="1" ht="0" hidden="1" customHeight="1" x14ac:dyDescent="0.2">
      <c r="AX31860" s="78"/>
      <c r="AZ31860" s="167"/>
      <c r="BA31860" s="77"/>
      <c r="BB31860" s="77"/>
    </row>
    <row r="31861" spans="50:54" s="79" customFormat="1" ht="0" hidden="1" customHeight="1" x14ac:dyDescent="0.2">
      <c r="AX31861" s="78"/>
      <c r="AZ31861" s="167"/>
      <c r="BA31861" s="77"/>
      <c r="BB31861" s="77"/>
    </row>
    <row r="31862" spans="50:54" s="79" customFormat="1" ht="0" hidden="1" customHeight="1" x14ac:dyDescent="0.2">
      <c r="AX31862" s="78"/>
      <c r="AZ31862" s="167"/>
      <c r="BA31862" s="77"/>
      <c r="BB31862" s="77"/>
    </row>
    <row r="31863" spans="50:54" s="79" customFormat="1" ht="0" hidden="1" customHeight="1" x14ac:dyDescent="0.2">
      <c r="AX31863" s="78"/>
      <c r="AZ31863" s="167"/>
      <c r="BA31863" s="77"/>
      <c r="BB31863" s="77"/>
    </row>
    <row r="31864" spans="50:54" s="79" customFormat="1" ht="0" hidden="1" customHeight="1" x14ac:dyDescent="0.2">
      <c r="AX31864" s="78"/>
      <c r="AZ31864" s="167"/>
      <c r="BA31864" s="77"/>
      <c r="BB31864" s="77"/>
    </row>
    <row r="31865" spans="50:54" s="79" customFormat="1" ht="0" hidden="1" customHeight="1" x14ac:dyDescent="0.2">
      <c r="AX31865" s="78"/>
      <c r="AZ31865" s="167"/>
      <c r="BA31865" s="77"/>
      <c r="BB31865" s="77"/>
    </row>
    <row r="31866" spans="50:54" s="79" customFormat="1" ht="0" hidden="1" customHeight="1" x14ac:dyDescent="0.2">
      <c r="AX31866" s="78"/>
      <c r="AZ31866" s="167"/>
      <c r="BA31866" s="77"/>
      <c r="BB31866" s="77"/>
    </row>
    <row r="31867" spans="50:54" s="79" customFormat="1" ht="0" hidden="1" customHeight="1" x14ac:dyDescent="0.2">
      <c r="AX31867" s="78"/>
      <c r="AZ31867" s="167"/>
      <c r="BA31867" s="77"/>
      <c r="BB31867" s="77"/>
    </row>
    <row r="31868" spans="50:54" s="79" customFormat="1" ht="0" hidden="1" customHeight="1" x14ac:dyDescent="0.2">
      <c r="AX31868" s="78"/>
      <c r="AZ31868" s="167"/>
      <c r="BA31868" s="77"/>
      <c r="BB31868" s="77"/>
    </row>
    <row r="31869" spans="50:54" s="79" customFormat="1" ht="0" hidden="1" customHeight="1" x14ac:dyDescent="0.2">
      <c r="AX31869" s="78"/>
      <c r="AZ31869" s="167"/>
      <c r="BA31869" s="77"/>
      <c r="BB31869" s="77"/>
    </row>
    <row r="31870" spans="50:54" s="79" customFormat="1" ht="0" hidden="1" customHeight="1" x14ac:dyDescent="0.2">
      <c r="AX31870" s="78"/>
      <c r="AZ31870" s="167"/>
      <c r="BA31870" s="77"/>
      <c r="BB31870" s="77"/>
    </row>
    <row r="31871" spans="50:54" s="79" customFormat="1" ht="0" hidden="1" customHeight="1" x14ac:dyDescent="0.2">
      <c r="AX31871" s="78"/>
      <c r="AZ31871" s="167"/>
      <c r="BA31871" s="77"/>
      <c r="BB31871" s="77"/>
    </row>
    <row r="31872" spans="50:54" s="79" customFormat="1" ht="0" hidden="1" customHeight="1" x14ac:dyDescent="0.2">
      <c r="AX31872" s="78"/>
      <c r="AZ31872" s="167"/>
      <c r="BA31872" s="77"/>
      <c r="BB31872" s="77"/>
    </row>
    <row r="31873" spans="50:54" s="79" customFormat="1" ht="0" hidden="1" customHeight="1" x14ac:dyDescent="0.2">
      <c r="AX31873" s="78"/>
      <c r="AZ31873" s="167"/>
      <c r="BA31873" s="77"/>
      <c r="BB31873" s="77"/>
    </row>
    <row r="31874" spans="50:54" s="79" customFormat="1" ht="0" hidden="1" customHeight="1" x14ac:dyDescent="0.2">
      <c r="AX31874" s="78"/>
      <c r="AZ31874" s="167"/>
      <c r="BA31874" s="77"/>
      <c r="BB31874" s="77"/>
    </row>
    <row r="31875" spans="50:54" s="79" customFormat="1" ht="0" hidden="1" customHeight="1" x14ac:dyDescent="0.2">
      <c r="AX31875" s="78"/>
      <c r="AZ31875" s="167"/>
      <c r="BA31875" s="77"/>
      <c r="BB31875" s="77"/>
    </row>
    <row r="31876" spans="50:54" s="79" customFormat="1" ht="0" hidden="1" customHeight="1" x14ac:dyDescent="0.2">
      <c r="AX31876" s="78"/>
      <c r="AZ31876" s="167"/>
      <c r="BA31876" s="77"/>
      <c r="BB31876" s="77"/>
    </row>
    <row r="31877" spans="50:54" s="79" customFormat="1" ht="0" hidden="1" customHeight="1" x14ac:dyDescent="0.2">
      <c r="AX31877" s="78"/>
      <c r="AZ31877" s="167"/>
      <c r="BA31877" s="77"/>
      <c r="BB31877" s="77"/>
    </row>
    <row r="31878" spans="50:54" s="79" customFormat="1" ht="0" hidden="1" customHeight="1" x14ac:dyDescent="0.2">
      <c r="AX31878" s="78"/>
      <c r="AZ31878" s="167"/>
      <c r="BA31878" s="77"/>
      <c r="BB31878" s="77"/>
    </row>
    <row r="31879" spans="50:54" s="79" customFormat="1" ht="0" hidden="1" customHeight="1" x14ac:dyDescent="0.2">
      <c r="AX31879" s="78"/>
      <c r="AZ31879" s="167"/>
      <c r="BA31879" s="77"/>
      <c r="BB31879" s="77"/>
    </row>
    <row r="31880" spans="50:54" s="79" customFormat="1" ht="0" hidden="1" customHeight="1" x14ac:dyDescent="0.2">
      <c r="AX31880" s="78"/>
      <c r="AZ31880" s="167"/>
      <c r="BA31880" s="77"/>
      <c r="BB31880" s="77"/>
    </row>
    <row r="31881" spans="50:54" s="79" customFormat="1" ht="0" hidden="1" customHeight="1" x14ac:dyDescent="0.2">
      <c r="AX31881" s="78"/>
      <c r="AZ31881" s="167"/>
      <c r="BA31881" s="77"/>
      <c r="BB31881" s="77"/>
    </row>
    <row r="31882" spans="50:54" s="79" customFormat="1" ht="0" hidden="1" customHeight="1" x14ac:dyDescent="0.2">
      <c r="AX31882" s="78"/>
      <c r="AZ31882" s="167"/>
      <c r="BA31882" s="77"/>
      <c r="BB31882" s="77"/>
    </row>
    <row r="31883" spans="50:54" s="79" customFormat="1" ht="0" hidden="1" customHeight="1" x14ac:dyDescent="0.2">
      <c r="AX31883" s="78"/>
      <c r="AZ31883" s="167"/>
      <c r="BA31883" s="77"/>
      <c r="BB31883" s="77"/>
    </row>
    <row r="31884" spans="50:54" s="79" customFormat="1" ht="0" hidden="1" customHeight="1" x14ac:dyDescent="0.2">
      <c r="AX31884" s="78"/>
      <c r="AZ31884" s="167"/>
      <c r="BA31884" s="77"/>
      <c r="BB31884" s="77"/>
    </row>
    <row r="31885" spans="50:54" s="79" customFormat="1" ht="0" hidden="1" customHeight="1" x14ac:dyDescent="0.2">
      <c r="AX31885" s="78"/>
      <c r="AZ31885" s="167"/>
      <c r="BA31885" s="77"/>
      <c r="BB31885" s="77"/>
    </row>
    <row r="31886" spans="50:54" s="79" customFormat="1" ht="0" hidden="1" customHeight="1" x14ac:dyDescent="0.2">
      <c r="AX31886" s="78"/>
      <c r="AZ31886" s="167"/>
      <c r="BA31886" s="77"/>
      <c r="BB31886" s="77"/>
    </row>
    <row r="31887" spans="50:54" s="79" customFormat="1" ht="0" hidden="1" customHeight="1" x14ac:dyDescent="0.2">
      <c r="AX31887" s="78"/>
      <c r="AZ31887" s="167"/>
      <c r="BA31887" s="77"/>
      <c r="BB31887" s="77"/>
    </row>
    <row r="31888" spans="50:54" s="79" customFormat="1" ht="0" hidden="1" customHeight="1" x14ac:dyDescent="0.2">
      <c r="AX31888" s="78"/>
      <c r="AZ31888" s="167"/>
      <c r="BA31888" s="77"/>
      <c r="BB31888" s="77"/>
    </row>
    <row r="31889" spans="50:54" s="79" customFormat="1" ht="0" hidden="1" customHeight="1" x14ac:dyDescent="0.2">
      <c r="AX31889" s="78"/>
      <c r="AZ31889" s="167"/>
      <c r="BA31889" s="77"/>
      <c r="BB31889" s="77"/>
    </row>
    <row r="31890" spans="50:54" s="79" customFormat="1" ht="0" hidden="1" customHeight="1" x14ac:dyDescent="0.2">
      <c r="AX31890" s="78"/>
      <c r="AZ31890" s="167"/>
      <c r="BA31890" s="77"/>
      <c r="BB31890" s="77"/>
    </row>
    <row r="31891" spans="50:54" s="79" customFormat="1" ht="0" hidden="1" customHeight="1" x14ac:dyDescent="0.2">
      <c r="AX31891" s="78"/>
      <c r="AZ31891" s="167"/>
      <c r="BA31891" s="77"/>
      <c r="BB31891" s="77"/>
    </row>
    <row r="31892" spans="50:54" s="79" customFormat="1" ht="0" hidden="1" customHeight="1" x14ac:dyDescent="0.2">
      <c r="AX31892" s="78"/>
      <c r="AZ31892" s="167"/>
      <c r="BA31892" s="77"/>
      <c r="BB31892" s="77"/>
    </row>
    <row r="31893" spans="50:54" s="79" customFormat="1" ht="0" hidden="1" customHeight="1" x14ac:dyDescent="0.2">
      <c r="AX31893" s="78"/>
      <c r="AZ31893" s="167"/>
      <c r="BA31893" s="77"/>
      <c r="BB31893" s="77"/>
    </row>
    <row r="31894" spans="50:54" s="79" customFormat="1" ht="0" hidden="1" customHeight="1" x14ac:dyDescent="0.2">
      <c r="AX31894" s="78"/>
      <c r="AZ31894" s="167"/>
      <c r="BA31894" s="77"/>
      <c r="BB31894" s="77"/>
    </row>
    <row r="31895" spans="50:54" s="79" customFormat="1" ht="0" hidden="1" customHeight="1" x14ac:dyDescent="0.2">
      <c r="AX31895" s="78"/>
      <c r="AZ31895" s="167"/>
      <c r="BA31895" s="77"/>
      <c r="BB31895" s="77"/>
    </row>
    <row r="31896" spans="50:54" s="79" customFormat="1" ht="0" hidden="1" customHeight="1" x14ac:dyDescent="0.2">
      <c r="AX31896" s="78"/>
      <c r="AZ31896" s="167"/>
      <c r="BA31896" s="77"/>
      <c r="BB31896" s="77"/>
    </row>
    <row r="31897" spans="50:54" s="79" customFormat="1" ht="0" hidden="1" customHeight="1" x14ac:dyDescent="0.2">
      <c r="AX31897" s="78"/>
      <c r="AZ31897" s="167"/>
      <c r="BA31897" s="77"/>
      <c r="BB31897" s="77"/>
    </row>
    <row r="31898" spans="50:54" s="79" customFormat="1" ht="0" hidden="1" customHeight="1" x14ac:dyDescent="0.2">
      <c r="AX31898" s="78"/>
      <c r="AZ31898" s="167"/>
      <c r="BA31898" s="77"/>
      <c r="BB31898" s="77"/>
    </row>
    <row r="31899" spans="50:54" s="79" customFormat="1" ht="0" hidden="1" customHeight="1" x14ac:dyDescent="0.2">
      <c r="AX31899" s="78"/>
      <c r="AZ31899" s="167"/>
      <c r="BA31899" s="77"/>
      <c r="BB31899" s="77"/>
    </row>
    <row r="31900" spans="50:54" s="79" customFormat="1" ht="0" hidden="1" customHeight="1" x14ac:dyDescent="0.2">
      <c r="AX31900" s="78"/>
      <c r="AZ31900" s="167"/>
      <c r="BA31900" s="77"/>
      <c r="BB31900" s="77"/>
    </row>
    <row r="31901" spans="50:54" s="79" customFormat="1" ht="0" hidden="1" customHeight="1" x14ac:dyDescent="0.2">
      <c r="AX31901" s="78"/>
      <c r="AZ31901" s="167"/>
      <c r="BA31901" s="77"/>
      <c r="BB31901" s="77"/>
    </row>
    <row r="31902" spans="50:54" s="79" customFormat="1" ht="0" hidden="1" customHeight="1" x14ac:dyDescent="0.2">
      <c r="AX31902" s="78"/>
      <c r="AZ31902" s="167"/>
      <c r="BA31902" s="77"/>
      <c r="BB31902" s="77"/>
    </row>
    <row r="31903" spans="50:54" s="79" customFormat="1" ht="0" hidden="1" customHeight="1" x14ac:dyDescent="0.2">
      <c r="AX31903" s="78"/>
      <c r="AZ31903" s="167"/>
      <c r="BA31903" s="77"/>
      <c r="BB31903" s="77"/>
    </row>
    <row r="31904" spans="50:54" s="79" customFormat="1" ht="0" hidden="1" customHeight="1" x14ac:dyDescent="0.2">
      <c r="AX31904" s="78"/>
      <c r="AZ31904" s="167"/>
      <c r="BA31904" s="77"/>
      <c r="BB31904" s="77"/>
    </row>
    <row r="31905" spans="50:54" s="79" customFormat="1" ht="0" hidden="1" customHeight="1" x14ac:dyDescent="0.2">
      <c r="AX31905" s="78"/>
      <c r="AZ31905" s="167"/>
      <c r="BA31905" s="77"/>
      <c r="BB31905" s="77"/>
    </row>
    <row r="31906" spans="50:54" s="79" customFormat="1" ht="0" hidden="1" customHeight="1" x14ac:dyDescent="0.2">
      <c r="AX31906" s="78"/>
      <c r="AZ31906" s="167"/>
      <c r="BA31906" s="77"/>
      <c r="BB31906" s="77"/>
    </row>
    <row r="31907" spans="50:54" s="79" customFormat="1" ht="0" hidden="1" customHeight="1" x14ac:dyDescent="0.2">
      <c r="AX31907" s="78"/>
      <c r="AZ31907" s="167"/>
      <c r="BA31907" s="77"/>
      <c r="BB31907" s="77"/>
    </row>
    <row r="31908" spans="50:54" s="79" customFormat="1" ht="0" hidden="1" customHeight="1" x14ac:dyDescent="0.2">
      <c r="AX31908" s="78"/>
      <c r="AZ31908" s="167"/>
      <c r="BA31908" s="77"/>
      <c r="BB31908" s="77"/>
    </row>
    <row r="31909" spans="50:54" s="79" customFormat="1" ht="0" hidden="1" customHeight="1" x14ac:dyDescent="0.2">
      <c r="AX31909" s="78"/>
      <c r="AZ31909" s="167"/>
      <c r="BA31909" s="77"/>
      <c r="BB31909" s="77"/>
    </row>
    <row r="31910" spans="50:54" s="79" customFormat="1" ht="0" hidden="1" customHeight="1" x14ac:dyDescent="0.2">
      <c r="AX31910" s="78"/>
      <c r="AZ31910" s="167"/>
      <c r="BA31910" s="77"/>
      <c r="BB31910" s="77"/>
    </row>
    <row r="31911" spans="50:54" s="79" customFormat="1" ht="0" hidden="1" customHeight="1" x14ac:dyDescent="0.2">
      <c r="AX31911" s="78"/>
      <c r="AZ31911" s="167"/>
      <c r="BA31911" s="77"/>
      <c r="BB31911" s="77"/>
    </row>
    <row r="31912" spans="50:54" s="79" customFormat="1" ht="0" hidden="1" customHeight="1" x14ac:dyDescent="0.2">
      <c r="AX31912" s="78"/>
      <c r="AZ31912" s="167"/>
      <c r="BA31912" s="77"/>
      <c r="BB31912" s="77"/>
    </row>
    <row r="31913" spans="50:54" s="79" customFormat="1" ht="0" hidden="1" customHeight="1" x14ac:dyDescent="0.2">
      <c r="AX31913" s="78"/>
      <c r="AZ31913" s="167"/>
      <c r="BA31913" s="77"/>
      <c r="BB31913" s="77"/>
    </row>
    <row r="31914" spans="50:54" s="79" customFormat="1" ht="0" hidden="1" customHeight="1" x14ac:dyDescent="0.2">
      <c r="AX31914" s="78"/>
      <c r="AZ31914" s="167"/>
      <c r="BA31914" s="77"/>
      <c r="BB31914" s="77"/>
    </row>
    <row r="31915" spans="50:54" s="79" customFormat="1" ht="0" hidden="1" customHeight="1" x14ac:dyDescent="0.2">
      <c r="AX31915" s="78"/>
      <c r="AZ31915" s="167"/>
      <c r="BA31915" s="77"/>
      <c r="BB31915" s="77"/>
    </row>
    <row r="31916" spans="50:54" s="79" customFormat="1" ht="0" hidden="1" customHeight="1" x14ac:dyDescent="0.2">
      <c r="AX31916" s="78"/>
      <c r="AZ31916" s="167"/>
      <c r="BA31916" s="77"/>
      <c r="BB31916" s="77"/>
    </row>
    <row r="31917" spans="50:54" s="79" customFormat="1" ht="0" hidden="1" customHeight="1" x14ac:dyDescent="0.2">
      <c r="AX31917" s="78"/>
      <c r="AZ31917" s="167"/>
      <c r="BA31917" s="77"/>
      <c r="BB31917" s="77"/>
    </row>
    <row r="31918" spans="50:54" s="79" customFormat="1" ht="0" hidden="1" customHeight="1" x14ac:dyDescent="0.2">
      <c r="AX31918" s="78"/>
      <c r="AZ31918" s="167"/>
      <c r="BA31918" s="77"/>
      <c r="BB31918" s="77"/>
    </row>
    <row r="31919" spans="50:54" s="79" customFormat="1" ht="0" hidden="1" customHeight="1" x14ac:dyDescent="0.2">
      <c r="AX31919" s="78"/>
      <c r="AZ31919" s="167"/>
      <c r="BA31919" s="77"/>
      <c r="BB31919" s="77"/>
    </row>
    <row r="31920" spans="50:54" s="79" customFormat="1" ht="0" hidden="1" customHeight="1" x14ac:dyDescent="0.2">
      <c r="AX31920" s="78"/>
      <c r="AZ31920" s="167"/>
      <c r="BA31920" s="77"/>
      <c r="BB31920" s="77"/>
    </row>
    <row r="31921" spans="50:54" s="79" customFormat="1" ht="0" hidden="1" customHeight="1" x14ac:dyDescent="0.2">
      <c r="AX31921" s="78"/>
      <c r="AZ31921" s="167"/>
      <c r="BA31921" s="77"/>
      <c r="BB31921" s="77"/>
    </row>
    <row r="31922" spans="50:54" s="79" customFormat="1" ht="0" hidden="1" customHeight="1" x14ac:dyDescent="0.2">
      <c r="AX31922" s="78"/>
      <c r="AZ31922" s="167"/>
      <c r="BA31922" s="77"/>
      <c r="BB31922" s="77"/>
    </row>
    <row r="31923" spans="50:54" s="79" customFormat="1" ht="0" hidden="1" customHeight="1" x14ac:dyDescent="0.2">
      <c r="AX31923" s="78"/>
      <c r="AZ31923" s="167"/>
      <c r="BA31923" s="77"/>
      <c r="BB31923" s="77"/>
    </row>
    <row r="31924" spans="50:54" s="79" customFormat="1" ht="0" hidden="1" customHeight="1" x14ac:dyDescent="0.2">
      <c r="AX31924" s="78"/>
      <c r="AZ31924" s="167"/>
      <c r="BA31924" s="77"/>
      <c r="BB31924" s="77"/>
    </row>
    <row r="31925" spans="50:54" s="79" customFormat="1" ht="0" hidden="1" customHeight="1" x14ac:dyDescent="0.2">
      <c r="AX31925" s="78"/>
      <c r="AZ31925" s="167"/>
      <c r="BA31925" s="77"/>
      <c r="BB31925" s="77"/>
    </row>
    <row r="31926" spans="50:54" s="79" customFormat="1" ht="0" hidden="1" customHeight="1" x14ac:dyDescent="0.2">
      <c r="AX31926" s="78"/>
      <c r="AZ31926" s="167"/>
      <c r="BA31926" s="77"/>
      <c r="BB31926" s="77"/>
    </row>
    <row r="31927" spans="50:54" s="79" customFormat="1" ht="0" hidden="1" customHeight="1" x14ac:dyDescent="0.2">
      <c r="AX31927" s="78"/>
      <c r="AZ31927" s="167"/>
      <c r="BA31927" s="77"/>
      <c r="BB31927" s="77"/>
    </row>
    <row r="31928" spans="50:54" s="79" customFormat="1" ht="0" hidden="1" customHeight="1" x14ac:dyDescent="0.2">
      <c r="AX31928" s="78"/>
      <c r="AZ31928" s="167"/>
      <c r="BA31928" s="77"/>
      <c r="BB31928" s="77"/>
    </row>
    <row r="31929" spans="50:54" s="79" customFormat="1" ht="0" hidden="1" customHeight="1" x14ac:dyDescent="0.2">
      <c r="AX31929" s="78"/>
      <c r="AZ31929" s="167"/>
      <c r="BA31929" s="77"/>
      <c r="BB31929" s="77"/>
    </row>
    <row r="31930" spans="50:54" s="79" customFormat="1" ht="0" hidden="1" customHeight="1" x14ac:dyDescent="0.2">
      <c r="AX31930" s="78"/>
      <c r="AZ31930" s="167"/>
      <c r="BA31930" s="77"/>
      <c r="BB31930" s="77"/>
    </row>
    <row r="31931" spans="50:54" s="79" customFormat="1" ht="0" hidden="1" customHeight="1" x14ac:dyDescent="0.2">
      <c r="AX31931" s="78"/>
      <c r="AZ31931" s="167"/>
      <c r="BA31931" s="77"/>
      <c r="BB31931" s="77"/>
    </row>
    <row r="31932" spans="50:54" s="79" customFormat="1" ht="0" hidden="1" customHeight="1" x14ac:dyDescent="0.2">
      <c r="AX31932" s="78"/>
      <c r="AZ31932" s="167"/>
      <c r="BA31932" s="77"/>
      <c r="BB31932" s="77"/>
    </row>
    <row r="31933" spans="50:54" s="79" customFormat="1" ht="0" hidden="1" customHeight="1" x14ac:dyDescent="0.2">
      <c r="AX31933" s="78"/>
      <c r="AZ31933" s="167"/>
      <c r="BA31933" s="77"/>
      <c r="BB31933" s="77"/>
    </row>
    <row r="31934" spans="50:54" s="79" customFormat="1" ht="0" hidden="1" customHeight="1" x14ac:dyDescent="0.2">
      <c r="AX31934" s="78"/>
      <c r="AZ31934" s="167"/>
      <c r="BA31934" s="77"/>
      <c r="BB31934" s="77"/>
    </row>
    <row r="31935" spans="50:54" s="79" customFormat="1" ht="0" hidden="1" customHeight="1" x14ac:dyDescent="0.2">
      <c r="AX31935" s="78"/>
      <c r="AZ31935" s="167"/>
      <c r="BA31935" s="77"/>
      <c r="BB31935" s="77"/>
    </row>
    <row r="31936" spans="50:54" s="79" customFormat="1" ht="0" hidden="1" customHeight="1" x14ac:dyDescent="0.2">
      <c r="AX31936" s="78"/>
      <c r="AZ31936" s="167"/>
      <c r="BA31936" s="77"/>
      <c r="BB31936" s="77"/>
    </row>
    <row r="31937" spans="50:54" s="79" customFormat="1" ht="0" hidden="1" customHeight="1" x14ac:dyDescent="0.2">
      <c r="AX31937" s="78"/>
      <c r="AZ31937" s="167"/>
      <c r="BA31937" s="77"/>
      <c r="BB31937" s="77"/>
    </row>
    <row r="31938" spans="50:54" s="79" customFormat="1" ht="0" hidden="1" customHeight="1" x14ac:dyDescent="0.2">
      <c r="AX31938" s="78"/>
      <c r="AZ31938" s="167"/>
      <c r="BA31938" s="77"/>
      <c r="BB31938" s="77"/>
    </row>
    <row r="31939" spans="50:54" s="79" customFormat="1" ht="0" hidden="1" customHeight="1" x14ac:dyDescent="0.2">
      <c r="AX31939" s="78"/>
      <c r="AZ31939" s="167"/>
      <c r="BA31939" s="77"/>
      <c r="BB31939" s="77"/>
    </row>
    <row r="31940" spans="50:54" s="79" customFormat="1" ht="0" hidden="1" customHeight="1" x14ac:dyDescent="0.2">
      <c r="AX31940" s="78"/>
      <c r="AZ31940" s="167"/>
      <c r="BA31940" s="77"/>
      <c r="BB31940" s="77"/>
    </row>
    <row r="31941" spans="50:54" s="79" customFormat="1" ht="0" hidden="1" customHeight="1" x14ac:dyDescent="0.2">
      <c r="AX31941" s="78"/>
      <c r="AZ31941" s="167"/>
      <c r="BA31941" s="77"/>
      <c r="BB31941" s="77"/>
    </row>
    <row r="31942" spans="50:54" s="79" customFormat="1" ht="0" hidden="1" customHeight="1" x14ac:dyDescent="0.2">
      <c r="AX31942" s="78"/>
      <c r="AZ31942" s="167"/>
      <c r="BA31942" s="77"/>
      <c r="BB31942" s="77"/>
    </row>
    <row r="31943" spans="50:54" s="79" customFormat="1" ht="0" hidden="1" customHeight="1" x14ac:dyDescent="0.2">
      <c r="AX31943" s="78"/>
      <c r="AZ31943" s="167"/>
      <c r="BA31943" s="77"/>
      <c r="BB31943" s="77"/>
    </row>
    <row r="31944" spans="50:54" s="79" customFormat="1" ht="0" hidden="1" customHeight="1" x14ac:dyDescent="0.2">
      <c r="AX31944" s="78"/>
      <c r="AZ31944" s="167"/>
      <c r="BA31944" s="77"/>
      <c r="BB31944" s="77"/>
    </row>
    <row r="31945" spans="50:54" s="79" customFormat="1" ht="0" hidden="1" customHeight="1" x14ac:dyDescent="0.2">
      <c r="AX31945" s="78"/>
      <c r="AZ31945" s="167"/>
      <c r="BA31945" s="77"/>
      <c r="BB31945" s="77"/>
    </row>
    <row r="31946" spans="50:54" s="79" customFormat="1" ht="0" hidden="1" customHeight="1" x14ac:dyDescent="0.2">
      <c r="AX31946" s="78"/>
      <c r="AZ31946" s="167"/>
      <c r="BA31946" s="77"/>
      <c r="BB31946" s="77"/>
    </row>
    <row r="31947" spans="50:54" s="79" customFormat="1" ht="0" hidden="1" customHeight="1" x14ac:dyDescent="0.2">
      <c r="AX31947" s="78"/>
      <c r="AZ31947" s="167"/>
      <c r="BA31947" s="77"/>
      <c r="BB31947" s="77"/>
    </row>
    <row r="31948" spans="50:54" s="79" customFormat="1" ht="0" hidden="1" customHeight="1" x14ac:dyDescent="0.2">
      <c r="AX31948" s="78"/>
      <c r="AZ31948" s="167"/>
      <c r="BA31948" s="77"/>
      <c r="BB31948" s="77"/>
    </row>
    <row r="31949" spans="50:54" s="79" customFormat="1" ht="0" hidden="1" customHeight="1" x14ac:dyDescent="0.2">
      <c r="AX31949" s="78"/>
      <c r="AZ31949" s="167"/>
      <c r="BA31949" s="77"/>
      <c r="BB31949" s="77"/>
    </row>
    <row r="31950" spans="50:54" s="79" customFormat="1" ht="0" hidden="1" customHeight="1" x14ac:dyDescent="0.2">
      <c r="AX31950" s="78"/>
      <c r="AZ31950" s="167"/>
      <c r="BA31950" s="77"/>
      <c r="BB31950" s="77"/>
    </row>
    <row r="31951" spans="50:54" s="79" customFormat="1" ht="0" hidden="1" customHeight="1" x14ac:dyDescent="0.2">
      <c r="AX31951" s="78"/>
      <c r="AZ31951" s="167"/>
      <c r="BA31951" s="77"/>
      <c r="BB31951" s="77"/>
    </row>
    <row r="31952" spans="50:54" s="79" customFormat="1" ht="0" hidden="1" customHeight="1" x14ac:dyDescent="0.2">
      <c r="AX31952" s="78"/>
      <c r="AZ31952" s="167"/>
      <c r="BA31952" s="77"/>
      <c r="BB31952" s="77"/>
    </row>
    <row r="31953" spans="50:54" s="79" customFormat="1" ht="0" hidden="1" customHeight="1" x14ac:dyDescent="0.2">
      <c r="AX31953" s="78"/>
      <c r="AZ31953" s="167"/>
      <c r="BA31953" s="77"/>
      <c r="BB31953" s="77"/>
    </row>
    <row r="31954" spans="50:54" s="79" customFormat="1" ht="0" hidden="1" customHeight="1" x14ac:dyDescent="0.2">
      <c r="AX31954" s="78"/>
      <c r="AZ31954" s="167"/>
      <c r="BA31954" s="77"/>
      <c r="BB31954" s="77"/>
    </row>
    <row r="31955" spans="50:54" s="79" customFormat="1" ht="0" hidden="1" customHeight="1" x14ac:dyDescent="0.2">
      <c r="AX31955" s="78"/>
      <c r="AZ31955" s="167"/>
      <c r="BA31955" s="77"/>
      <c r="BB31955" s="77"/>
    </row>
    <row r="31956" spans="50:54" s="79" customFormat="1" ht="0" hidden="1" customHeight="1" x14ac:dyDescent="0.2">
      <c r="AX31956" s="78"/>
      <c r="AZ31956" s="167"/>
      <c r="BA31956" s="77"/>
      <c r="BB31956" s="77"/>
    </row>
    <row r="31957" spans="50:54" s="79" customFormat="1" ht="0" hidden="1" customHeight="1" x14ac:dyDescent="0.2">
      <c r="AX31957" s="78"/>
      <c r="AZ31957" s="167"/>
      <c r="BA31957" s="77"/>
      <c r="BB31957" s="77"/>
    </row>
    <row r="31958" spans="50:54" s="79" customFormat="1" ht="0" hidden="1" customHeight="1" x14ac:dyDescent="0.2">
      <c r="AX31958" s="78"/>
      <c r="AZ31958" s="167"/>
      <c r="BA31958" s="77"/>
      <c r="BB31958" s="77"/>
    </row>
    <row r="31959" spans="50:54" s="79" customFormat="1" ht="0" hidden="1" customHeight="1" x14ac:dyDescent="0.2">
      <c r="AX31959" s="78"/>
      <c r="AZ31959" s="167"/>
      <c r="BA31959" s="77"/>
      <c r="BB31959" s="77"/>
    </row>
    <row r="31960" spans="50:54" s="79" customFormat="1" ht="0" hidden="1" customHeight="1" x14ac:dyDescent="0.2">
      <c r="AX31960" s="78"/>
      <c r="AZ31960" s="167"/>
      <c r="BA31960" s="77"/>
      <c r="BB31960" s="77"/>
    </row>
    <row r="31961" spans="50:54" s="79" customFormat="1" ht="0" hidden="1" customHeight="1" x14ac:dyDescent="0.2">
      <c r="AX31961" s="78"/>
      <c r="AZ31961" s="167"/>
      <c r="BA31961" s="77"/>
      <c r="BB31961" s="77"/>
    </row>
    <row r="31962" spans="50:54" s="79" customFormat="1" ht="0" hidden="1" customHeight="1" x14ac:dyDescent="0.2">
      <c r="AX31962" s="78"/>
      <c r="AZ31962" s="167"/>
      <c r="BA31962" s="77"/>
      <c r="BB31962" s="77"/>
    </row>
    <row r="31963" spans="50:54" s="79" customFormat="1" ht="0" hidden="1" customHeight="1" x14ac:dyDescent="0.2">
      <c r="AX31963" s="78"/>
      <c r="AZ31963" s="167"/>
      <c r="BA31963" s="77"/>
      <c r="BB31963" s="77"/>
    </row>
    <row r="31964" spans="50:54" s="79" customFormat="1" ht="0" hidden="1" customHeight="1" x14ac:dyDescent="0.2">
      <c r="AX31964" s="78"/>
      <c r="AZ31964" s="167"/>
      <c r="BA31964" s="77"/>
      <c r="BB31964" s="77"/>
    </row>
    <row r="31965" spans="50:54" s="79" customFormat="1" ht="0" hidden="1" customHeight="1" x14ac:dyDescent="0.2">
      <c r="AX31965" s="78"/>
      <c r="AZ31965" s="167"/>
      <c r="BA31965" s="77"/>
      <c r="BB31965" s="77"/>
    </row>
    <row r="31966" spans="50:54" s="79" customFormat="1" ht="0" hidden="1" customHeight="1" x14ac:dyDescent="0.2">
      <c r="AX31966" s="78"/>
      <c r="AZ31966" s="167"/>
      <c r="BA31966" s="77"/>
      <c r="BB31966" s="77"/>
    </row>
    <row r="31967" spans="50:54" s="79" customFormat="1" ht="0" hidden="1" customHeight="1" x14ac:dyDescent="0.2">
      <c r="AX31967" s="78"/>
      <c r="AZ31967" s="167"/>
      <c r="BA31967" s="77"/>
      <c r="BB31967" s="77"/>
    </row>
    <row r="31968" spans="50:54" s="79" customFormat="1" ht="0" hidden="1" customHeight="1" x14ac:dyDescent="0.2">
      <c r="AX31968" s="78"/>
      <c r="AZ31968" s="167"/>
      <c r="BA31968" s="77"/>
      <c r="BB31968" s="77"/>
    </row>
    <row r="31969" spans="50:54" s="79" customFormat="1" ht="0" hidden="1" customHeight="1" x14ac:dyDescent="0.2">
      <c r="AX31969" s="78"/>
      <c r="AZ31969" s="167"/>
      <c r="BA31969" s="77"/>
      <c r="BB31969" s="77"/>
    </row>
    <row r="31970" spans="50:54" s="79" customFormat="1" ht="0" hidden="1" customHeight="1" x14ac:dyDescent="0.2">
      <c r="AX31970" s="78"/>
      <c r="AZ31970" s="167"/>
      <c r="BA31970" s="77"/>
      <c r="BB31970" s="77"/>
    </row>
    <row r="31971" spans="50:54" s="79" customFormat="1" ht="0" hidden="1" customHeight="1" x14ac:dyDescent="0.2">
      <c r="AX31971" s="78"/>
      <c r="AZ31971" s="167"/>
      <c r="BA31971" s="77"/>
      <c r="BB31971" s="77"/>
    </row>
    <row r="31972" spans="50:54" s="79" customFormat="1" ht="0" hidden="1" customHeight="1" x14ac:dyDescent="0.2">
      <c r="AX31972" s="78"/>
      <c r="AZ31972" s="167"/>
      <c r="BA31972" s="77"/>
      <c r="BB31972" s="77"/>
    </row>
    <row r="31973" spans="50:54" s="79" customFormat="1" ht="0" hidden="1" customHeight="1" x14ac:dyDescent="0.2">
      <c r="AX31973" s="78"/>
      <c r="AZ31973" s="167"/>
      <c r="BA31973" s="77"/>
      <c r="BB31973" s="77"/>
    </row>
    <row r="31974" spans="50:54" s="79" customFormat="1" ht="0" hidden="1" customHeight="1" x14ac:dyDescent="0.2">
      <c r="AX31974" s="78"/>
      <c r="AZ31974" s="167"/>
      <c r="BA31974" s="77"/>
      <c r="BB31974" s="77"/>
    </row>
    <row r="31975" spans="50:54" s="79" customFormat="1" ht="0" hidden="1" customHeight="1" x14ac:dyDescent="0.2">
      <c r="AX31975" s="78"/>
      <c r="AZ31975" s="167"/>
      <c r="BA31975" s="77"/>
      <c r="BB31975" s="77"/>
    </row>
    <row r="31976" spans="50:54" s="79" customFormat="1" ht="0" hidden="1" customHeight="1" x14ac:dyDescent="0.2">
      <c r="AX31976" s="78"/>
      <c r="AZ31976" s="167"/>
      <c r="BA31976" s="77"/>
      <c r="BB31976" s="77"/>
    </row>
    <row r="31977" spans="50:54" s="79" customFormat="1" ht="0" hidden="1" customHeight="1" x14ac:dyDescent="0.2">
      <c r="AX31977" s="78"/>
      <c r="AZ31977" s="167"/>
      <c r="BA31977" s="77"/>
      <c r="BB31977" s="77"/>
    </row>
    <row r="31978" spans="50:54" s="79" customFormat="1" ht="0" hidden="1" customHeight="1" x14ac:dyDescent="0.2">
      <c r="AX31978" s="78"/>
      <c r="AZ31978" s="167"/>
      <c r="BA31978" s="77"/>
      <c r="BB31978" s="77"/>
    </row>
    <row r="31979" spans="50:54" s="79" customFormat="1" ht="0" hidden="1" customHeight="1" x14ac:dyDescent="0.2">
      <c r="AX31979" s="78"/>
      <c r="AZ31979" s="167"/>
      <c r="BA31979" s="77"/>
      <c r="BB31979" s="77"/>
    </row>
    <row r="31980" spans="50:54" s="79" customFormat="1" ht="0" hidden="1" customHeight="1" x14ac:dyDescent="0.2">
      <c r="AX31980" s="78"/>
      <c r="AZ31980" s="167"/>
      <c r="BA31980" s="77"/>
      <c r="BB31980" s="77"/>
    </row>
    <row r="31981" spans="50:54" s="79" customFormat="1" ht="0" hidden="1" customHeight="1" x14ac:dyDescent="0.2">
      <c r="AX31981" s="78"/>
      <c r="AZ31981" s="167"/>
      <c r="BA31981" s="77"/>
      <c r="BB31981" s="77"/>
    </row>
    <row r="31982" spans="50:54" s="79" customFormat="1" ht="0" hidden="1" customHeight="1" x14ac:dyDescent="0.2">
      <c r="AX31982" s="78"/>
      <c r="AZ31982" s="167"/>
      <c r="BA31982" s="77"/>
      <c r="BB31982" s="77"/>
    </row>
    <row r="31983" spans="50:54" s="79" customFormat="1" ht="0" hidden="1" customHeight="1" x14ac:dyDescent="0.2">
      <c r="AX31983" s="78"/>
      <c r="AZ31983" s="167"/>
      <c r="BA31983" s="77"/>
      <c r="BB31983" s="77"/>
    </row>
    <row r="31984" spans="50:54" s="79" customFormat="1" ht="0" hidden="1" customHeight="1" x14ac:dyDescent="0.2">
      <c r="AX31984" s="78"/>
      <c r="AZ31984" s="167"/>
      <c r="BA31984" s="77"/>
      <c r="BB31984" s="77"/>
    </row>
    <row r="31985" spans="50:54" s="79" customFormat="1" ht="0" hidden="1" customHeight="1" x14ac:dyDescent="0.2">
      <c r="AX31985" s="78"/>
      <c r="AZ31985" s="167"/>
      <c r="BA31985" s="77"/>
      <c r="BB31985" s="77"/>
    </row>
    <row r="31986" spans="50:54" s="79" customFormat="1" ht="0" hidden="1" customHeight="1" x14ac:dyDescent="0.2">
      <c r="AX31986" s="78"/>
      <c r="AZ31986" s="167"/>
      <c r="BA31986" s="77"/>
      <c r="BB31986" s="77"/>
    </row>
    <row r="31987" spans="50:54" s="79" customFormat="1" ht="0" hidden="1" customHeight="1" x14ac:dyDescent="0.2">
      <c r="AX31987" s="78"/>
      <c r="AZ31987" s="167"/>
      <c r="BA31987" s="77"/>
      <c r="BB31987" s="77"/>
    </row>
    <row r="31988" spans="50:54" s="79" customFormat="1" ht="0" hidden="1" customHeight="1" x14ac:dyDescent="0.2">
      <c r="AX31988" s="78"/>
      <c r="AZ31988" s="167"/>
      <c r="BA31988" s="77"/>
      <c r="BB31988" s="77"/>
    </row>
    <row r="31989" spans="50:54" s="79" customFormat="1" ht="0" hidden="1" customHeight="1" x14ac:dyDescent="0.2">
      <c r="AX31989" s="78"/>
      <c r="AZ31989" s="167"/>
      <c r="BA31989" s="77"/>
      <c r="BB31989" s="77"/>
    </row>
    <row r="31990" spans="50:54" s="79" customFormat="1" ht="0" hidden="1" customHeight="1" x14ac:dyDescent="0.2">
      <c r="AX31990" s="78"/>
      <c r="AZ31990" s="167"/>
      <c r="BA31990" s="77"/>
      <c r="BB31990" s="77"/>
    </row>
    <row r="31991" spans="50:54" s="79" customFormat="1" ht="0" hidden="1" customHeight="1" x14ac:dyDescent="0.2">
      <c r="AX31991" s="78"/>
      <c r="AZ31991" s="167"/>
      <c r="BA31991" s="77"/>
      <c r="BB31991" s="77"/>
    </row>
    <row r="31992" spans="50:54" s="79" customFormat="1" ht="0" hidden="1" customHeight="1" x14ac:dyDescent="0.2">
      <c r="AX31992" s="78"/>
      <c r="AZ31992" s="167"/>
      <c r="BA31992" s="77"/>
      <c r="BB31992" s="77"/>
    </row>
    <row r="31993" spans="50:54" s="79" customFormat="1" ht="0" hidden="1" customHeight="1" x14ac:dyDescent="0.2">
      <c r="AX31993" s="78"/>
      <c r="AZ31993" s="167"/>
      <c r="BA31993" s="77"/>
      <c r="BB31993" s="77"/>
    </row>
    <row r="31994" spans="50:54" s="79" customFormat="1" ht="0" hidden="1" customHeight="1" x14ac:dyDescent="0.2">
      <c r="AX31994" s="78"/>
      <c r="AZ31994" s="167"/>
      <c r="BA31994" s="77"/>
      <c r="BB31994" s="77"/>
    </row>
    <row r="31995" spans="50:54" s="79" customFormat="1" ht="0" hidden="1" customHeight="1" x14ac:dyDescent="0.2">
      <c r="AX31995" s="78"/>
      <c r="AZ31995" s="167"/>
      <c r="BA31995" s="77"/>
      <c r="BB31995" s="77"/>
    </row>
    <row r="31996" spans="50:54" s="79" customFormat="1" ht="0" hidden="1" customHeight="1" x14ac:dyDescent="0.2">
      <c r="AX31996" s="78"/>
      <c r="AZ31996" s="167"/>
      <c r="BA31996" s="77"/>
      <c r="BB31996" s="77"/>
    </row>
    <row r="31997" spans="50:54" s="79" customFormat="1" ht="0" hidden="1" customHeight="1" x14ac:dyDescent="0.2">
      <c r="AX31997" s="78"/>
      <c r="AZ31997" s="167"/>
      <c r="BA31997" s="77"/>
      <c r="BB31997" s="77"/>
    </row>
    <row r="31998" spans="50:54" s="79" customFormat="1" ht="0" hidden="1" customHeight="1" x14ac:dyDescent="0.2">
      <c r="AX31998" s="78"/>
      <c r="AZ31998" s="167"/>
      <c r="BA31998" s="77"/>
      <c r="BB31998" s="77"/>
    </row>
    <row r="31999" spans="50:54" s="79" customFormat="1" ht="0" hidden="1" customHeight="1" x14ac:dyDescent="0.2">
      <c r="AX31999" s="78"/>
      <c r="AZ31999" s="167"/>
      <c r="BA31999" s="77"/>
      <c r="BB31999" s="77"/>
    </row>
    <row r="32000" spans="50:54" s="79" customFormat="1" ht="0" hidden="1" customHeight="1" x14ac:dyDescent="0.2">
      <c r="AX32000" s="78"/>
      <c r="AZ32000" s="167"/>
      <c r="BA32000" s="77"/>
      <c r="BB32000" s="77"/>
    </row>
    <row r="32001" spans="50:54" s="79" customFormat="1" ht="0" hidden="1" customHeight="1" x14ac:dyDescent="0.2">
      <c r="AX32001" s="78"/>
      <c r="AZ32001" s="167"/>
      <c r="BA32001" s="77"/>
      <c r="BB32001" s="77"/>
    </row>
    <row r="32002" spans="50:54" s="79" customFormat="1" ht="0" hidden="1" customHeight="1" x14ac:dyDescent="0.2">
      <c r="AX32002" s="78"/>
      <c r="AZ32002" s="167"/>
      <c r="BA32002" s="77"/>
      <c r="BB32002" s="77"/>
    </row>
    <row r="32003" spans="50:54" s="79" customFormat="1" ht="0" hidden="1" customHeight="1" x14ac:dyDescent="0.2">
      <c r="AX32003" s="78"/>
      <c r="AZ32003" s="167"/>
      <c r="BA32003" s="77"/>
      <c r="BB32003" s="77"/>
    </row>
    <row r="32004" spans="50:54" s="79" customFormat="1" ht="0" hidden="1" customHeight="1" x14ac:dyDescent="0.2">
      <c r="AX32004" s="78"/>
      <c r="AZ32004" s="167"/>
      <c r="BA32004" s="77"/>
      <c r="BB32004" s="77"/>
    </row>
    <row r="32005" spans="50:54" s="79" customFormat="1" ht="0" hidden="1" customHeight="1" x14ac:dyDescent="0.2">
      <c r="AX32005" s="78"/>
      <c r="AZ32005" s="167"/>
      <c r="BA32005" s="77"/>
      <c r="BB32005" s="77"/>
    </row>
    <row r="32006" spans="50:54" s="79" customFormat="1" ht="0" hidden="1" customHeight="1" x14ac:dyDescent="0.2">
      <c r="AX32006" s="78"/>
      <c r="AZ32006" s="167"/>
      <c r="BA32006" s="77"/>
      <c r="BB32006" s="77"/>
    </row>
    <row r="32007" spans="50:54" s="79" customFormat="1" ht="0" hidden="1" customHeight="1" x14ac:dyDescent="0.2">
      <c r="AX32007" s="78"/>
      <c r="AZ32007" s="167"/>
      <c r="BA32007" s="77"/>
      <c r="BB32007" s="77"/>
    </row>
    <row r="32008" spans="50:54" s="79" customFormat="1" ht="0" hidden="1" customHeight="1" x14ac:dyDescent="0.2">
      <c r="AX32008" s="78"/>
      <c r="AZ32008" s="167"/>
      <c r="BA32008" s="77"/>
      <c r="BB32008" s="77"/>
    </row>
    <row r="32009" spans="50:54" s="79" customFormat="1" ht="0" hidden="1" customHeight="1" x14ac:dyDescent="0.2">
      <c r="AX32009" s="78"/>
      <c r="AZ32009" s="167"/>
      <c r="BA32009" s="77"/>
      <c r="BB32009" s="77"/>
    </row>
    <row r="32010" spans="50:54" s="79" customFormat="1" ht="0" hidden="1" customHeight="1" x14ac:dyDescent="0.2">
      <c r="AX32010" s="78"/>
      <c r="AZ32010" s="167"/>
      <c r="BA32010" s="77"/>
      <c r="BB32010" s="77"/>
    </row>
    <row r="32011" spans="50:54" s="79" customFormat="1" ht="0" hidden="1" customHeight="1" x14ac:dyDescent="0.2">
      <c r="AX32011" s="78"/>
      <c r="AZ32011" s="167"/>
      <c r="BA32011" s="77"/>
      <c r="BB32011" s="77"/>
    </row>
    <row r="32012" spans="50:54" s="79" customFormat="1" ht="0" hidden="1" customHeight="1" x14ac:dyDescent="0.2">
      <c r="AX32012" s="78"/>
      <c r="AZ32012" s="167"/>
      <c r="BA32012" s="77"/>
      <c r="BB32012" s="77"/>
    </row>
    <row r="32013" spans="50:54" s="79" customFormat="1" ht="0" hidden="1" customHeight="1" x14ac:dyDescent="0.2">
      <c r="AX32013" s="78"/>
      <c r="AZ32013" s="167"/>
      <c r="BA32013" s="77"/>
      <c r="BB32013" s="77"/>
    </row>
    <row r="32014" spans="50:54" s="79" customFormat="1" ht="0" hidden="1" customHeight="1" x14ac:dyDescent="0.2">
      <c r="AX32014" s="78"/>
      <c r="AZ32014" s="167"/>
      <c r="BA32014" s="77"/>
      <c r="BB32014" s="77"/>
    </row>
    <row r="32015" spans="50:54" s="79" customFormat="1" ht="0" hidden="1" customHeight="1" x14ac:dyDescent="0.2">
      <c r="AX32015" s="78"/>
      <c r="AZ32015" s="167"/>
      <c r="BA32015" s="77"/>
      <c r="BB32015" s="77"/>
    </row>
    <row r="32016" spans="50:54" s="79" customFormat="1" ht="0" hidden="1" customHeight="1" x14ac:dyDescent="0.2">
      <c r="AX32016" s="78"/>
      <c r="AZ32016" s="167"/>
      <c r="BA32016" s="77"/>
      <c r="BB32016" s="77"/>
    </row>
    <row r="32017" spans="50:54" s="79" customFormat="1" ht="0" hidden="1" customHeight="1" x14ac:dyDescent="0.2">
      <c r="AX32017" s="78"/>
      <c r="AZ32017" s="167"/>
      <c r="BA32017" s="77"/>
      <c r="BB32017" s="77"/>
    </row>
    <row r="32018" spans="50:54" s="79" customFormat="1" ht="0" hidden="1" customHeight="1" x14ac:dyDescent="0.2">
      <c r="AX32018" s="78"/>
      <c r="AZ32018" s="167"/>
      <c r="BA32018" s="77"/>
      <c r="BB32018" s="77"/>
    </row>
    <row r="32019" spans="50:54" s="79" customFormat="1" ht="0" hidden="1" customHeight="1" x14ac:dyDescent="0.2">
      <c r="AX32019" s="78"/>
      <c r="AZ32019" s="167"/>
      <c r="BA32019" s="77"/>
      <c r="BB32019" s="77"/>
    </row>
    <row r="32020" spans="50:54" s="79" customFormat="1" ht="0" hidden="1" customHeight="1" x14ac:dyDescent="0.2">
      <c r="AX32020" s="78"/>
      <c r="AZ32020" s="167"/>
      <c r="BA32020" s="77"/>
      <c r="BB32020" s="77"/>
    </row>
    <row r="32021" spans="50:54" s="79" customFormat="1" ht="0" hidden="1" customHeight="1" x14ac:dyDescent="0.2">
      <c r="AX32021" s="78"/>
      <c r="AZ32021" s="167"/>
      <c r="BA32021" s="77"/>
      <c r="BB32021" s="77"/>
    </row>
    <row r="32022" spans="50:54" s="79" customFormat="1" ht="0" hidden="1" customHeight="1" x14ac:dyDescent="0.2">
      <c r="AX32022" s="78"/>
      <c r="AZ32022" s="167"/>
      <c r="BA32022" s="77"/>
      <c r="BB32022" s="77"/>
    </row>
    <row r="32023" spans="50:54" s="79" customFormat="1" ht="0" hidden="1" customHeight="1" x14ac:dyDescent="0.2">
      <c r="AX32023" s="78"/>
      <c r="AZ32023" s="167"/>
      <c r="BA32023" s="77"/>
      <c r="BB32023" s="77"/>
    </row>
    <row r="32024" spans="50:54" s="79" customFormat="1" ht="0" hidden="1" customHeight="1" x14ac:dyDescent="0.2">
      <c r="AX32024" s="78"/>
      <c r="AZ32024" s="167"/>
      <c r="BA32024" s="77"/>
      <c r="BB32024" s="77"/>
    </row>
    <row r="32025" spans="50:54" s="79" customFormat="1" ht="0" hidden="1" customHeight="1" x14ac:dyDescent="0.2">
      <c r="AX32025" s="78"/>
      <c r="AZ32025" s="167"/>
      <c r="BA32025" s="77"/>
      <c r="BB32025" s="77"/>
    </row>
    <row r="32026" spans="50:54" s="79" customFormat="1" ht="0" hidden="1" customHeight="1" x14ac:dyDescent="0.2">
      <c r="AX32026" s="78"/>
      <c r="AZ32026" s="167"/>
      <c r="BA32026" s="77"/>
      <c r="BB32026" s="77"/>
    </row>
    <row r="32027" spans="50:54" s="79" customFormat="1" ht="0" hidden="1" customHeight="1" x14ac:dyDescent="0.2">
      <c r="AX32027" s="78"/>
      <c r="AZ32027" s="167"/>
      <c r="BA32027" s="77"/>
      <c r="BB32027" s="77"/>
    </row>
    <row r="32028" spans="50:54" s="79" customFormat="1" ht="0" hidden="1" customHeight="1" x14ac:dyDescent="0.2">
      <c r="AX32028" s="78"/>
      <c r="AZ32028" s="167"/>
      <c r="BA32028" s="77"/>
      <c r="BB32028" s="77"/>
    </row>
    <row r="32029" spans="50:54" s="79" customFormat="1" ht="0" hidden="1" customHeight="1" x14ac:dyDescent="0.2">
      <c r="AX32029" s="78"/>
      <c r="AZ32029" s="167"/>
      <c r="BA32029" s="77"/>
      <c r="BB32029" s="77"/>
    </row>
    <row r="32030" spans="50:54" s="79" customFormat="1" ht="0" hidden="1" customHeight="1" x14ac:dyDescent="0.2">
      <c r="AX32030" s="78"/>
      <c r="AZ32030" s="167"/>
      <c r="BA32030" s="77"/>
      <c r="BB32030" s="77"/>
    </row>
    <row r="32031" spans="50:54" s="79" customFormat="1" ht="0" hidden="1" customHeight="1" x14ac:dyDescent="0.2">
      <c r="AX32031" s="78"/>
      <c r="AZ32031" s="167"/>
      <c r="BA32031" s="77"/>
      <c r="BB32031" s="77"/>
    </row>
    <row r="32032" spans="50:54" s="79" customFormat="1" ht="0" hidden="1" customHeight="1" x14ac:dyDescent="0.2">
      <c r="AX32032" s="78"/>
      <c r="AZ32032" s="167"/>
      <c r="BA32032" s="77"/>
      <c r="BB32032" s="77"/>
    </row>
    <row r="32033" spans="50:54" s="79" customFormat="1" ht="0" hidden="1" customHeight="1" x14ac:dyDescent="0.2">
      <c r="AX32033" s="78"/>
      <c r="AZ32033" s="167"/>
      <c r="BA32033" s="77"/>
      <c r="BB32033" s="77"/>
    </row>
    <row r="32034" spans="50:54" s="79" customFormat="1" ht="0" hidden="1" customHeight="1" x14ac:dyDescent="0.2">
      <c r="AX32034" s="78"/>
      <c r="AZ32034" s="167"/>
      <c r="BA32034" s="77"/>
      <c r="BB32034" s="77"/>
    </row>
    <row r="32035" spans="50:54" s="79" customFormat="1" ht="0" hidden="1" customHeight="1" x14ac:dyDescent="0.2">
      <c r="AX32035" s="78"/>
      <c r="AZ32035" s="167"/>
      <c r="BA32035" s="77"/>
      <c r="BB32035" s="77"/>
    </row>
    <row r="32036" spans="50:54" s="79" customFormat="1" ht="0" hidden="1" customHeight="1" x14ac:dyDescent="0.2">
      <c r="AX32036" s="78"/>
      <c r="AZ32036" s="167"/>
      <c r="BA32036" s="77"/>
      <c r="BB32036" s="77"/>
    </row>
    <row r="32037" spans="50:54" s="79" customFormat="1" ht="0" hidden="1" customHeight="1" x14ac:dyDescent="0.2">
      <c r="AX32037" s="78"/>
      <c r="AZ32037" s="167"/>
      <c r="BA32037" s="77"/>
      <c r="BB32037" s="77"/>
    </row>
    <row r="32038" spans="50:54" s="79" customFormat="1" ht="0" hidden="1" customHeight="1" x14ac:dyDescent="0.2">
      <c r="AX32038" s="78"/>
      <c r="AZ32038" s="167"/>
      <c r="BA32038" s="77"/>
      <c r="BB32038" s="77"/>
    </row>
    <row r="32039" spans="50:54" s="79" customFormat="1" ht="0" hidden="1" customHeight="1" x14ac:dyDescent="0.2">
      <c r="AX32039" s="78"/>
      <c r="AZ32039" s="167"/>
      <c r="BA32039" s="77"/>
      <c r="BB32039" s="77"/>
    </row>
    <row r="32040" spans="50:54" s="79" customFormat="1" ht="0" hidden="1" customHeight="1" x14ac:dyDescent="0.2">
      <c r="AX32040" s="78"/>
      <c r="AZ32040" s="167"/>
      <c r="BA32040" s="77"/>
      <c r="BB32040" s="77"/>
    </row>
    <row r="32041" spans="50:54" s="79" customFormat="1" ht="0" hidden="1" customHeight="1" x14ac:dyDescent="0.2">
      <c r="AX32041" s="78"/>
      <c r="AZ32041" s="167"/>
      <c r="BA32041" s="77"/>
      <c r="BB32041" s="77"/>
    </row>
    <row r="32042" spans="50:54" s="79" customFormat="1" ht="0" hidden="1" customHeight="1" x14ac:dyDescent="0.2">
      <c r="AX32042" s="78"/>
      <c r="AZ32042" s="167"/>
      <c r="BA32042" s="77"/>
      <c r="BB32042" s="77"/>
    </row>
    <row r="32043" spans="50:54" s="79" customFormat="1" ht="0" hidden="1" customHeight="1" x14ac:dyDescent="0.2">
      <c r="AX32043" s="78"/>
      <c r="AZ32043" s="167"/>
      <c r="BA32043" s="77"/>
      <c r="BB32043" s="77"/>
    </row>
    <row r="32044" spans="50:54" s="79" customFormat="1" ht="0" hidden="1" customHeight="1" x14ac:dyDescent="0.2">
      <c r="AX32044" s="78"/>
      <c r="AZ32044" s="167"/>
      <c r="BA32044" s="77"/>
      <c r="BB32044" s="77"/>
    </row>
    <row r="32045" spans="50:54" s="79" customFormat="1" ht="0" hidden="1" customHeight="1" x14ac:dyDescent="0.2">
      <c r="AX32045" s="78"/>
      <c r="AZ32045" s="167"/>
      <c r="BA32045" s="77"/>
      <c r="BB32045" s="77"/>
    </row>
    <row r="32046" spans="50:54" s="79" customFormat="1" ht="0" hidden="1" customHeight="1" x14ac:dyDescent="0.2">
      <c r="AX32046" s="78"/>
      <c r="AZ32046" s="167"/>
      <c r="BA32046" s="77"/>
      <c r="BB32046" s="77"/>
    </row>
    <row r="32047" spans="50:54" s="79" customFormat="1" ht="0" hidden="1" customHeight="1" x14ac:dyDescent="0.2">
      <c r="AX32047" s="78"/>
      <c r="AZ32047" s="167"/>
      <c r="BA32047" s="77"/>
      <c r="BB32047" s="77"/>
    </row>
    <row r="32048" spans="50:54" s="79" customFormat="1" ht="0" hidden="1" customHeight="1" x14ac:dyDescent="0.2">
      <c r="AX32048" s="78"/>
      <c r="AZ32048" s="167"/>
      <c r="BA32048" s="77"/>
      <c r="BB32048" s="77"/>
    </row>
    <row r="32049" spans="50:54" s="79" customFormat="1" ht="0" hidden="1" customHeight="1" x14ac:dyDescent="0.2">
      <c r="AX32049" s="78"/>
      <c r="AZ32049" s="167"/>
      <c r="BA32049" s="77"/>
      <c r="BB32049" s="77"/>
    </row>
    <row r="32050" spans="50:54" s="79" customFormat="1" ht="0" hidden="1" customHeight="1" x14ac:dyDescent="0.2">
      <c r="AX32050" s="78"/>
      <c r="AZ32050" s="167"/>
      <c r="BA32050" s="77"/>
      <c r="BB32050" s="77"/>
    </row>
    <row r="32051" spans="50:54" s="79" customFormat="1" ht="0" hidden="1" customHeight="1" x14ac:dyDescent="0.2">
      <c r="AX32051" s="78"/>
      <c r="AZ32051" s="167"/>
      <c r="BA32051" s="77"/>
      <c r="BB32051" s="77"/>
    </row>
    <row r="32052" spans="50:54" s="79" customFormat="1" ht="0" hidden="1" customHeight="1" x14ac:dyDescent="0.2">
      <c r="AX32052" s="78"/>
      <c r="AZ32052" s="167"/>
      <c r="BA32052" s="77"/>
      <c r="BB32052" s="77"/>
    </row>
    <row r="32053" spans="50:54" s="79" customFormat="1" ht="0" hidden="1" customHeight="1" x14ac:dyDescent="0.2">
      <c r="AX32053" s="78"/>
      <c r="AZ32053" s="167"/>
      <c r="BA32053" s="77"/>
      <c r="BB32053" s="77"/>
    </row>
    <row r="32054" spans="50:54" s="79" customFormat="1" ht="0" hidden="1" customHeight="1" x14ac:dyDescent="0.2">
      <c r="AX32054" s="78"/>
      <c r="AZ32054" s="167"/>
      <c r="BA32054" s="77"/>
      <c r="BB32054" s="77"/>
    </row>
    <row r="32055" spans="50:54" s="79" customFormat="1" ht="0" hidden="1" customHeight="1" x14ac:dyDescent="0.2">
      <c r="AX32055" s="78"/>
      <c r="AZ32055" s="167"/>
      <c r="BA32055" s="77"/>
      <c r="BB32055" s="77"/>
    </row>
    <row r="32056" spans="50:54" s="79" customFormat="1" ht="0" hidden="1" customHeight="1" x14ac:dyDescent="0.2">
      <c r="AX32056" s="78"/>
      <c r="AZ32056" s="167"/>
      <c r="BA32056" s="77"/>
      <c r="BB32056" s="77"/>
    </row>
    <row r="32057" spans="50:54" s="79" customFormat="1" ht="0" hidden="1" customHeight="1" x14ac:dyDescent="0.2">
      <c r="AX32057" s="78"/>
      <c r="AZ32057" s="167"/>
      <c r="BA32057" s="77"/>
      <c r="BB32057" s="77"/>
    </row>
    <row r="32058" spans="50:54" s="79" customFormat="1" ht="0" hidden="1" customHeight="1" x14ac:dyDescent="0.2">
      <c r="AX32058" s="78"/>
      <c r="AZ32058" s="167"/>
      <c r="BA32058" s="77"/>
      <c r="BB32058" s="77"/>
    </row>
    <row r="32059" spans="50:54" s="79" customFormat="1" ht="0" hidden="1" customHeight="1" x14ac:dyDescent="0.2">
      <c r="AX32059" s="78"/>
      <c r="AZ32059" s="167"/>
      <c r="BA32059" s="77"/>
      <c r="BB32059" s="77"/>
    </row>
    <row r="32060" spans="50:54" s="79" customFormat="1" ht="0" hidden="1" customHeight="1" x14ac:dyDescent="0.2">
      <c r="AX32060" s="78"/>
      <c r="AZ32060" s="167"/>
      <c r="BA32060" s="77"/>
      <c r="BB32060" s="77"/>
    </row>
    <row r="32061" spans="50:54" s="79" customFormat="1" ht="0" hidden="1" customHeight="1" x14ac:dyDescent="0.2">
      <c r="AX32061" s="78"/>
      <c r="AZ32061" s="167"/>
      <c r="BA32061" s="77"/>
      <c r="BB32061" s="77"/>
    </row>
    <row r="32062" spans="50:54" s="79" customFormat="1" ht="0" hidden="1" customHeight="1" x14ac:dyDescent="0.2">
      <c r="AX32062" s="78"/>
      <c r="AZ32062" s="167"/>
      <c r="BA32062" s="77"/>
      <c r="BB32062" s="77"/>
    </row>
    <row r="32063" spans="50:54" s="79" customFormat="1" ht="0" hidden="1" customHeight="1" x14ac:dyDescent="0.2">
      <c r="AX32063" s="78"/>
      <c r="AZ32063" s="167"/>
      <c r="BA32063" s="77"/>
      <c r="BB32063" s="77"/>
    </row>
    <row r="32064" spans="50:54" s="79" customFormat="1" ht="0" hidden="1" customHeight="1" x14ac:dyDescent="0.2">
      <c r="AX32064" s="78"/>
      <c r="AZ32064" s="167"/>
      <c r="BA32064" s="77"/>
      <c r="BB32064" s="77"/>
    </row>
    <row r="32065" spans="50:54" s="79" customFormat="1" ht="0" hidden="1" customHeight="1" x14ac:dyDescent="0.2">
      <c r="AX32065" s="78"/>
      <c r="AZ32065" s="167"/>
      <c r="BA32065" s="77"/>
      <c r="BB32065" s="77"/>
    </row>
    <row r="32066" spans="50:54" s="79" customFormat="1" ht="0" hidden="1" customHeight="1" x14ac:dyDescent="0.2">
      <c r="AX32066" s="78"/>
      <c r="AZ32066" s="167"/>
      <c r="BA32066" s="77"/>
      <c r="BB32066" s="77"/>
    </row>
    <row r="32067" spans="50:54" s="79" customFormat="1" ht="0" hidden="1" customHeight="1" x14ac:dyDescent="0.2">
      <c r="AX32067" s="78"/>
      <c r="AZ32067" s="167"/>
      <c r="BA32067" s="77"/>
      <c r="BB32067" s="77"/>
    </row>
    <row r="32068" spans="50:54" s="79" customFormat="1" ht="0" hidden="1" customHeight="1" x14ac:dyDescent="0.2">
      <c r="AX32068" s="78"/>
      <c r="AZ32068" s="167"/>
      <c r="BA32068" s="77"/>
      <c r="BB32068" s="77"/>
    </row>
    <row r="32069" spans="50:54" s="79" customFormat="1" ht="0" hidden="1" customHeight="1" x14ac:dyDescent="0.2">
      <c r="AX32069" s="78"/>
      <c r="AZ32069" s="167"/>
      <c r="BA32069" s="77"/>
      <c r="BB32069" s="77"/>
    </row>
    <row r="32070" spans="50:54" s="79" customFormat="1" ht="0" hidden="1" customHeight="1" x14ac:dyDescent="0.2">
      <c r="AX32070" s="78"/>
      <c r="AZ32070" s="167"/>
      <c r="BA32070" s="77"/>
      <c r="BB32070" s="77"/>
    </row>
    <row r="32071" spans="50:54" s="79" customFormat="1" ht="0" hidden="1" customHeight="1" x14ac:dyDescent="0.2">
      <c r="AX32071" s="78"/>
      <c r="AZ32071" s="167"/>
      <c r="BA32071" s="77"/>
      <c r="BB32071" s="77"/>
    </row>
    <row r="32072" spans="50:54" s="79" customFormat="1" ht="0" hidden="1" customHeight="1" x14ac:dyDescent="0.2">
      <c r="AX32072" s="78"/>
      <c r="AZ32072" s="167"/>
      <c r="BA32072" s="77"/>
      <c r="BB32072" s="77"/>
    </row>
    <row r="32073" spans="50:54" s="79" customFormat="1" ht="0" hidden="1" customHeight="1" x14ac:dyDescent="0.2">
      <c r="AX32073" s="78"/>
      <c r="AZ32073" s="167"/>
      <c r="BA32073" s="77"/>
      <c r="BB32073" s="77"/>
    </row>
    <row r="32074" spans="50:54" s="79" customFormat="1" ht="0" hidden="1" customHeight="1" x14ac:dyDescent="0.2">
      <c r="AX32074" s="78"/>
      <c r="AZ32074" s="167"/>
      <c r="BA32074" s="77"/>
      <c r="BB32074" s="77"/>
    </row>
    <row r="32075" spans="50:54" s="79" customFormat="1" ht="0" hidden="1" customHeight="1" x14ac:dyDescent="0.2">
      <c r="AX32075" s="78"/>
      <c r="AZ32075" s="167"/>
      <c r="BA32075" s="77"/>
      <c r="BB32075" s="77"/>
    </row>
    <row r="32076" spans="50:54" s="79" customFormat="1" ht="0" hidden="1" customHeight="1" x14ac:dyDescent="0.2">
      <c r="AX32076" s="78"/>
      <c r="AZ32076" s="167"/>
      <c r="BA32076" s="77"/>
      <c r="BB32076" s="77"/>
    </row>
    <row r="32077" spans="50:54" s="79" customFormat="1" ht="0" hidden="1" customHeight="1" x14ac:dyDescent="0.2">
      <c r="AX32077" s="78"/>
      <c r="AZ32077" s="167"/>
      <c r="BA32077" s="77"/>
      <c r="BB32077" s="77"/>
    </row>
    <row r="32078" spans="50:54" s="79" customFormat="1" ht="0" hidden="1" customHeight="1" x14ac:dyDescent="0.2">
      <c r="AX32078" s="78"/>
      <c r="AZ32078" s="167"/>
      <c r="BA32078" s="77"/>
      <c r="BB32078" s="77"/>
    </row>
    <row r="32079" spans="50:54" s="79" customFormat="1" ht="0" hidden="1" customHeight="1" x14ac:dyDescent="0.2">
      <c r="AX32079" s="78"/>
      <c r="AZ32079" s="167"/>
      <c r="BA32079" s="77"/>
      <c r="BB32079" s="77"/>
    </row>
    <row r="32080" spans="50:54" s="79" customFormat="1" ht="0" hidden="1" customHeight="1" x14ac:dyDescent="0.2">
      <c r="AX32080" s="78"/>
      <c r="AZ32080" s="167"/>
      <c r="BA32080" s="77"/>
      <c r="BB32080" s="77"/>
    </row>
    <row r="32081" spans="50:54" s="79" customFormat="1" ht="0" hidden="1" customHeight="1" x14ac:dyDescent="0.2">
      <c r="AX32081" s="78"/>
      <c r="AZ32081" s="167"/>
      <c r="BA32081" s="77"/>
      <c r="BB32081" s="77"/>
    </row>
    <row r="32082" spans="50:54" s="79" customFormat="1" ht="0" hidden="1" customHeight="1" x14ac:dyDescent="0.2">
      <c r="AX32082" s="78"/>
      <c r="AZ32082" s="167"/>
      <c r="BA32082" s="77"/>
      <c r="BB32082" s="77"/>
    </row>
    <row r="32083" spans="50:54" s="79" customFormat="1" ht="0" hidden="1" customHeight="1" x14ac:dyDescent="0.2">
      <c r="AX32083" s="78"/>
      <c r="AZ32083" s="167"/>
      <c r="BA32083" s="77"/>
      <c r="BB32083" s="77"/>
    </row>
    <row r="32084" spans="50:54" s="79" customFormat="1" ht="0" hidden="1" customHeight="1" x14ac:dyDescent="0.2">
      <c r="AX32084" s="78"/>
      <c r="AZ32084" s="167"/>
      <c r="BA32084" s="77"/>
      <c r="BB32084" s="77"/>
    </row>
    <row r="32085" spans="50:54" s="79" customFormat="1" ht="0" hidden="1" customHeight="1" x14ac:dyDescent="0.2">
      <c r="AX32085" s="78"/>
      <c r="AZ32085" s="167"/>
      <c r="BA32085" s="77"/>
      <c r="BB32085" s="77"/>
    </row>
    <row r="32086" spans="50:54" s="79" customFormat="1" ht="0" hidden="1" customHeight="1" x14ac:dyDescent="0.2">
      <c r="AX32086" s="78"/>
      <c r="AZ32086" s="167"/>
      <c r="BA32086" s="77"/>
      <c r="BB32086" s="77"/>
    </row>
    <row r="32087" spans="50:54" s="79" customFormat="1" ht="0" hidden="1" customHeight="1" x14ac:dyDescent="0.2">
      <c r="AX32087" s="78"/>
      <c r="AZ32087" s="167"/>
      <c r="BA32087" s="77"/>
      <c r="BB32087" s="77"/>
    </row>
    <row r="32088" spans="50:54" s="79" customFormat="1" ht="0" hidden="1" customHeight="1" x14ac:dyDescent="0.2">
      <c r="AX32088" s="78"/>
      <c r="AZ32088" s="167"/>
      <c r="BA32088" s="77"/>
      <c r="BB32088" s="77"/>
    </row>
    <row r="32089" spans="50:54" s="79" customFormat="1" ht="0" hidden="1" customHeight="1" x14ac:dyDescent="0.2">
      <c r="AX32089" s="78"/>
      <c r="AZ32089" s="167"/>
      <c r="BA32089" s="77"/>
      <c r="BB32089" s="77"/>
    </row>
    <row r="32090" spans="50:54" s="79" customFormat="1" ht="0" hidden="1" customHeight="1" x14ac:dyDescent="0.2">
      <c r="AX32090" s="78"/>
      <c r="AZ32090" s="167"/>
      <c r="BA32090" s="77"/>
      <c r="BB32090" s="77"/>
    </row>
    <row r="32091" spans="50:54" s="79" customFormat="1" ht="0" hidden="1" customHeight="1" x14ac:dyDescent="0.2">
      <c r="AX32091" s="78"/>
      <c r="AZ32091" s="167"/>
      <c r="BA32091" s="77"/>
      <c r="BB32091" s="77"/>
    </row>
    <row r="32092" spans="50:54" s="79" customFormat="1" ht="0" hidden="1" customHeight="1" x14ac:dyDescent="0.2">
      <c r="AX32092" s="78"/>
      <c r="AZ32092" s="167"/>
      <c r="BA32092" s="77"/>
      <c r="BB32092" s="77"/>
    </row>
    <row r="32093" spans="50:54" s="79" customFormat="1" ht="0" hidden="1" customHeight="1" x14ac:dyDescent="0.2">
      <c r="AX32093" s="78"/>
      <c r="AZ32093" s="167"/>
      <c r="BA32093" s="77"/>
      <c r="BB32093" s="77"/>
    </row>
    <row r="32094" spans="50:54" s="79" customFormat="1" ht="0" hidden="1" customHeight="1" x14ac:dyDescent="0.2">
      <c r="AX32094" s="78"/>
      <c r="AZ32094" s="167"/>
      <c r="BA32094" s="77"/>
      <c r="BB32094" s="77"/>
    </row>
    <row r="32095" spans="50:54" s="79" customFormat="1" ht="0" hidden="1" customHeight="1" x14ac:dyDescent="0.2">
      <c r="AX32095" s="78"/>
      <c r="AZ32095" s="167"/>
      <c r="BA32095" s="77"/>
      <c r="BB32095" s="77"/>
    </row>
    <row r="32096" spans="50:54" s="79" customFormat="1" ht="0" hidden="1" customHeight="1" x14ac:dyDescent="0.2">
      <c r="AX32096" s="78"/>
      <c r="AZ32096" s="167"/>
      <c r="BA32096" s="77"/>
      <c r="BB32096" s="77"/>
    </row>
    <row r="32097" spans="50:54" s="79" customFormat="1" ht="0" hidden="1" customHeight="1" x14ac:dyDescent="0.2">
      <c r="AX32097" s="78"/>
      <c r="AZ32097" s="167"/>
      <c r="BA32097" s="77"/>
      <c r="BB32097" s="77"/>
    </row>
    <row r="32098" spans="50:54" s="79" customFormat="1" ht="0" hidden="1" customHeight="1" x14ac:dyDescent="0.2">
      <c r="AX32098" s="78"/>
      <c r="AZ32098" s="167"/>
      <c r="BA32098" s="77"/>
      <c r="BB32098" s="77"/>
    </row>
    <row r="32099" spans="50:54" s="79" customFormat="1" ht="0" hidden="1" customHeight="1" x14ac:dyDescent="0.2">
      <c r="AX32099" s="78"/>
      <c r="AZ32099" s="167"/>
      <c r="BA32099" s="77"/>
      <c r="BB32099" s="77"/>
    </row>
    <row r="32100" spans="50:54" s="79" customFormat="1" ht="0" hidden="1" customHeight="1" x14ac:dyDescent="0.2">
      <c r="AX32100" s="78"/>
      <c r="AZ32100" s="167"/>
      <c r="BA32100" s="77"/>
      <c r="BB32100" s="77"/>
    </row>
    <row r="32101" spans="50:54" s="79" customFormat="1" ht="0" hidden="1" customHeight="1" x14ac:dyDescent="0.2">
      <c r="AX32101" s="78"/>
      <c r="AZ32101" s="167"/>
      <c r="BA32101" s="77"/>
      <c r="BB32101" s="77"/>
    </row>
    <row r="32102" spans="50:54" s="79" customFormat="1" ht="0" hidden="1" customHeight="1" x14ac:dyDescent="0.2">
      <c r="AX32102" s="78"/>
      <c r="AZ32102" s="167"/>
      <c r="BA32102" s="77"/>
      <c r="BB32102" s="77"/>
    </row>
    <row r="32103" spans="50:54" s="79" customFormat="1" ht="0" hidden="1" customHeight="1" x14ac:dyDescent="0.2">
      <c r="AX32103" s="78"/>
      <c r="AZ32103" s="167"/>
      <c r="BA32103" s="77"/>
      <c r="BB32103" s="77"/>
    </row>
    <row r="32104" spans="50:54" s="79" customFormat="1" ht="0" hidden="1" customHeight="1" x14ac:dyDescent="0.2">
      <c r="AX32104" s="78"/>
      <c r="AZ32104" s="167"/>
      <c r="BA32104" s="77"/>
      <c r="BB32104" s="77"/>
    </row>
    <row r="32105" spans="50:54" s="79" customFormat="1" ht="0" hidden="1" customHeight="1" x14ac:dyDescent="0.2">
      <c r="AX32105" s="78"/>
      <c r="AZ32105" s="167"/>
      <c r="BA32105" s="77"/>
      <c r="BB32105" s="77"/>
    </row>
    <row r="32106" spans="50:54" s="79" customFormat="1" ht="0" hidden="1" customHeight="1" x14ac:dyDescent="0.2">
      <c r="AX32106" s="78"/>
      <c r="AZ32106" s="167"/>
      <c r="BA32106" s="77"/>
      <c r="BB32106" s="77"/>
    </row>
    <row r="32107" spans="50:54" s="79" customFormat="1" ht="0" hidden="1" customHeight="1" x14ac:dyDescent="0.2">
      <c r="AX32107" s="78"/>
      <c r="AZ32107" s="167"/>
      <c r="BA32107" s="77"/>
      <c r="BB32107" s="77"/>
    </row>
    <row r="32108" spans="50:54" s="79" customFormat="1" ht="0" hidden="1" customHeight="1" x14ac:dyDescent="0.2">
      <c r="AX32108" s="78"/>
      <c r="AZ32108" s="167"/>
      <c r="BA32108" s="77"/>
      <c r="BB32108" s="77"/>
    </row>
    <row r="32109" spans="50:54" s="79" customFormat="1" ht="0" hidden="1" customHeight="1" x14ac:dyDescent="0.2">
      <c r="AX32109" s="78"/>
      <c r="AZ32109" s="167"/>
      <c r="BA32109" s="77"/>
      <c r="BB32109" s="77"/>
    </row>
    <row r="32110" spans="50:54" s="79" customFormat="1" ht="0" hidden="1" customHeight="1" x14ac:dyDescent="0.2">
      <c r="AX32110" s="78"/>
      <c r="AZ32110" s="167"/>
      <c r="BA32110" s="77"/>
      <c r="BB32110" s="77"/>
    </row>
    <row r="32111" spans="50:54" s="79" customFormat="1" ht="0" hidden="1" customHeight="1" x14ac:dyDescent="0.2">
      <c r="AX32111" s="78"/>
      <c r="AZ32111" s="167"/>
      <c r="BA32111" s="77"/>
      <c r="BB32111" s="77"/>
    </row>
    <row r="32112" spans="50:54" s="79" customFormat="1" ht="0" hidden="1" customHeight="1" x14ac:dyDescent="0.2">
      <c r="AX32112" s="78"/>
      <c r="AZ32112" s="167"/>
      <c r="BA32112" s="77"/>
      <c r="BB32112" s="77"/>
    </row>
    <row r="32113" spans="50:54" s="79" customFormat="1" ht="0" hidden="1" customHeight="1" x14ac:dyDescent="0.2">
      <c r="AX32113" s="78"/>
      <c r="AZ32113" s="167"/>
      <c r="BA32113" s="77"/>
      <c r="BB32113" s="77"/>
    </row>
    <row r="32114" spans="50:54" s="79" customFormat="1" ht="0" hidden="1" customHeight="1" x14ac:dyDescent="0.2">
      <c r="AX32114" s="78"/>
      <c r="AZ32114" s="167"/>
      <c r="BA32114" s="77"/>
      <c r="BB32114" s="77"/>
    </row>
    <row r="32115" spans="50:54" s="79" customFormat="1" ht="0" hidden="1" customHeight="1" x14ac:dyDescent="0.2">
      <c r="AX32115" s="78"/>
      <c r="AZ32115" s="167"/>
      <c r="BA32115" s="77"/>
      <c r="BB32115" s="77"/>
    </row>
    <row r="32116" spans="50:54" s="79" customFormat="1" ht="0" hidden="1" customHeight="1" x14ac:dyDescent="0.2">
      <c r="AX32116" s="78"/>
      <c r="AZ32116" s="167"/>
      <c r="BA32116" s="77"/>
      <c r="BB32116" s="77"/>
    </row>
    <row r="32117" spans="50:54" s="79" customFormat="1" ht="0" hidden="1" customHeight="1" x14ac:dyDescent="0.2">
      <c r="AX32117" s="78"/>
      <c r="AZ32117" s="167"/>
      <c r="BA32117" s="77"/>
      <c r="BB32117" s="77"/>
    </row>
    <row r="32118" spans="50:54" s="79" customFormat="1" ht="0" hidden="1" customHeight="1" x14ac:dyDescent="0.2">
      <c r="AX32118" s="78"/>
      <c r="AZ32118" s="167"/>
      <c r="BA32118" s="77"/>
      <c r="BB32118" s="77"/>
    </row>
    <row r="32119" spans="50:54" s="79" customFormat="1" ht="0" hidden="1" customHeight="1" x14ac:dyDescent="0.2">
      <c r="AX32119" s="78"/>
      <c r="AZ32119" s="167"/>
      <c r="BA32119" s="77"/>
      <c r="BB32119" s="77"/>
    </row>
    <row r="32120" spans="50:54" s="79" customFormat="1" ht="0" hidden="1" customHeight="1" x14ac:dyDescent="0.2">
      <c r="AX32120" s="78"/>
      <c r="AZ32120" s="167"/>
      <c r="BA32120" s="77"/>
      <c r="BB32120" s="77"/>
    </row>
    <row r="32121" spans="50:54" s="79" customFormat="1" ht="0" hidden="1" customHeight="1" x14ac:dyDescent="0.2">
      <c r="AX32121" s="78"/>
      <c r="AZ32121" s="167"/>
      <c r="BA32121" s="77"/>
      <c r="BB32121" s="77"/>
    </row>
    <row r="32122" spans="50:54" s="79" customFormat="1" ht="0" hidden="1" customHeight="1" x14ac:dyDescent="0.2">
      <c r="AX32122" s="78"/>
      <c r="AZ32122" s="167"/>
      <c r="BA32122" s="77"/>
      <c r="BB32122" s="77"/>
    </row>
    <row r="32123" spans="50:54" s="79" customFormat="1" ht="0" hidden="1" customHeight="1" x14ac:dyDescent="0.2">
      <c r="AX32123" s="78"/>
      <c r="AZ32123" s="167"/>
      <c r="BA32123" s="77"/>
      <c r="BB32123" s="77"/>
    </row>
    <row r="32124" spans="50:54" s="79" customFormat="1" ht="0" hidden="1" customHeight="1" x14ac:dyDescent="0.2">
      <c r="AX32124" s="78"/>
      <c r="AZ32124" s="167"/>
      <c r="BA32124" s="77"/>
      <c r="BB32124" s="77"/>
    </row>
    <row r="32125" spans="50:54" s="79" customFormat="1" ht="0" hidden="1" customHeight="1" x14ac:dyDescent="0.2">
      <c r="AX32125" s="78"/>
      <c r="AZ32125" s="167"/>
      <c r="BA32125" s="77"/>
      <c r="BB32125" s="77"/>
    </row>
    <row r="32126" spans="50:54" s="79" customFormat="1" ht="0" hidden="1" customHeight="1" x14ac:dyDescent="0.2">
      <c r="AX32126" s="78"/>
      <c r="AZ32126" s="167"/>
      <c r="BA32126" s="77"/>
      <c r="BB32126" s="77"/>
    </row>
    <row r="32127" spans="50:54" s="79" customFormat="1" ht="0" hidden="1" customHeight="1" x14ac:dyDescent="0.2">
      <c r="AX32127" s="78"/>
      <c r="AZ32127" s="167"/>
      <c r="BA32127" s="77"/>
      <c r="BB32127" s="77"/>
    </row>
    <row r="32128" spans="50:54" s="79" customFormat="1" ht="0" hidden="1" customHeight="1" x14ac:dyDescent="0.2">
      <c r="AX32128" s="78"/>
      <c r="AZ32128" s="167"/>
      <c r="BA32128" s="77"/>
      <c r="BB32128" s="77"/>
    </row>
    <row r="32129" spans="50:54" s="79" customFormat="1" ht="0" hidden="1" customHeight="1" x14ac:dyDescent="0.2">
      <c r="AX32129" s="78"/>
      <c r="AZ32129" s="167"/>
      <c r="BA32129" s="77"/>
      <c r="BB32129" s="77"/>
    </row>
    <row r="32130" spans="50:54" s="79" customFormat="1" ht="0" hidden="1" customHeight="1" x14ac:dyDescent="0.2">
      <c r="AX32130" s="78"/>
      <c r="AZ32130" s="167"/>
      <c r="BA32130" s="77"/>
      <c r="BB32130" s="77"/>
    </row>
    <row r="32131" spans="50:54" s="79" customFormat="1" ht="0" hidden="1" customHeight="1" x14ac:dyDescent="0.2">
      <c r="AX32131" s="78"/>
      <c r="AZ32131" s="167"/>
      <c r="BA32131" s="77"/>
      <c r="BB32131" s="77"/>
    </row>
    <row r="32132" spans="50:54" s="79" customFormat="1" ht="0" hidden="1" customHeight="1" x14ac:dyDescent="0.2">
      <c r="AX32132" s="78"/>
      <c r="AZ32132" s="167"/>
      <c r="BA32132" s="77"/>
      <c r="BB32132" s="77"/>
    </row>
    <row r="32133" spans="50:54" s="79" customFormat="1" ht="0" hidden="1" customHeight="1" x14ac:dyDescent="0.2">
      <c r="AX32133" s="78"/>
      <c r="AZ32133" s="167"/>
      <c r="BA32133" s="77"/>
      <c r="BB32133" s="77"/>
    </row>
    <row r="32134" spans="50:54" s="79" customFormat="1" ht="0" hidden="1" customHeight="1" x14ac:dyDescent="0.2">
      <c r="AX32134" s="78"/>
      <c r="AZ32134" s="167"/>
      <c r="BA32134" s="77"/>
      <c r="BB32134" s="77"/>
    </row>
    <row r="32135" spans="50:54" s="79" customFormat="1" ht="0" hidden="1" customHeight="1" x14ac:dyDescent="0.2">
      <c r="AX32135" s="78"/>
      <c r="AZ32135" s="167"/>
      <c r="BA32135" s="77"/>
      <c r="BB32135" s="77"/>
    </row>
    <row r="32136" spans="50:54" s="79" customFormat="1" ht="0" hidden="1" customHeight="1" x14ac:dyDescent="0.2">
      <c r="AX32136" s="78"/>
      <c r="AZ32136" s="167"/>
      <c r="BA32136" s="77"/>
      <c r="BB32136" s="77"/>
    </row>
    <row r="32137" spans="50:54" s="79" customFormat="1" ht="0" hidden="1" customHeight="1" x14ac:dyDescent="0.2">
      <c r="AX32137" s="78"/>
      <c r="AZ32137" s="167"/>
      <c r="BA32137" s="77"/>
      <c r="BB32137" s="77"/>
    </row>
    <row r="32138" spans="50:54" s="79" customFormat="1" ht="0" hidden="1" customHeight="1" x14ac:dyDescent="0.2">
      <c r="AX32138" s="78"/>
      <c r="AZ32138" s="167"/>
      <c r="BA32138" s="77"/>
      <c r="BB32138" s="77"/>
    </row>
    <row r="32139" spans="50:54" s="79" customFormat="1" ht="0" hidden="1" customHeight="1" x14ac:dyDescent="0.2">
      <c r="AX32139" s="78"/>
      <c r="AZ32139" s="167"/>
      <c r="BA32139" s="77"/>
      <c r="BB32139" s="77"/>
    </row>
    <row r="32140" spans="50:54" s="79" customFormat="1" ht="0" hidden="1" customHeight="1" x14ac:dyDescent="0.2">
      <c r="AX32140" s="78"/>
      <c r="AZ32140" s="167"/>
      <c r="BA32140" s="77"/>
      <c r="BB32140" s="77"/>
    </row>
    <row r="32141" spans="50:54" s="79" customFormat="1" ht="0" hidden="1" customHeight="1" x14ac:dyDescent="0.2">
      <c r="AX32141" s="78"/>
      <c r="AZ32141" s="167"/>
      <c r="BA32141" s="77"/>
      <c r="BB32141" s="77"/>
    </row>
    <row r="32142" spans="50:54" s="79" customFormat="1" ht="0" hidden="1" customHeight="1" x14ac:dyDescent="0.2">
      <c r="AX32142" s="78"/>
      <c r="AZ32142" s="167"/>
      <c r="BA32142" s="77"/>
      <c r="BB32142" s="77"/>
    </row>
    <row r="32143" spans="50:54" s="79" customFormat="1" ht="0" hidden="1" customHeight="1" x14ac:dyDescent="0.2">
      <c r="AX32143" s="78"/>
      <c r="AZ32143" s="167"/>
      <c r="BA32143" s="77"/>
      <c r="BB32143" s="77"/>
    </row>
    <row r="32144" spans="50:54" s="79" customFormat="1" ht="0" hidden="1" customHeight="1" x14ac:dyDescent="0.2">
      <c r="AX32144" s="78"/>
      <c r="AZ32144" s="167"/>
      <c r="BA32144" s="77"/>
      <c r="BB32144" s="77"/>
    </row>
    <row r="32145" spans="50:54" s="79" customFormat="1" ht="0" hidden="1" customHeight="1" x14ac:dyDescent="0.2">
      <c r="AX32145" s="78"/>
      <c r="AZ32145" s="167"/>
      <c r="BA32145" s="77"/>
      <c r="BB32145" s="77"/>
    </row>
    <row r="32146" spans="50:54" s="79" customFormat="1" ht="0" hidden="1" customHeight="1" x14ac:dyDescent="0.2">
      <c r="AX32146" s="78"/>
      <c r="AZ32146" s="167"/>
      <c r="BA32146" s="77"/>
      <c r="BB32146" s="77"/>
    </row>
    <row r="32147" spans="50:54" s="79" customFormat="1" ht="0" hidden="1" customHeight="1" x14ac:dyDescent="0.2">
      <c r="AX32147" s="78"/>
      <c r="AZ32147" s="167"/>
      <c r="BA32147" s="77"/>
      <c r="BB32147" s="77"/>
    </row>
    <row r="32148" spans="50:54" s="79" customFormat="1" ht="0" hidden="1" customHeight="1" x14ac:dyDescent="0.2">
      <c r="AX32148" s="78"/>
      <c r="AZ32148" s="167"/>
      <c r="BA32148" s="77"/>
      <c r="BB32148" s="77"/>
    </row>
    <row r="32149" spans="50:54" s="79" customFormat="1" ht="0" hidden="1" customHeight="1" x14ac:dyDescent="0.2">
      <c r="AX32149" s="78"/>
      <c r="AZ32149" s="167"/>
      <c r="BA32149" s="77"/>
      <c r="BB32149" s="77"/>
    </row>
    <row r="32150" spans="50:54" s="79" customFormat="1" ht="0" hidden="1" customHeight="1" x14ac:dyDescent="0.2">
      <c r="AX32150" s="78"/>
      <c r="AZ32150" s="167"/>
      <c r="BA32150" s="77"/>
      <c r="BB32150" s="77"/>
    </row>
    <row r="32151" spans="50:54" s="79" customFormat="1" ht="0" hidden="1" customHeight="1" x14ac:dyDescent="0.2">
      <c r="AX32151" s="78"/>
      <c r="AZ32151" s="167"/>
      <c r="BA32151" s="77"/>
      <c r="BB32151" s="77"/>
    </row>
    <row r="32152" spans="50:54" s="79" customFormat="1" ht="0" hidden="1" customHeight="1" x14ac:dyDescent="0.2">
      <c r="AX32152" s="78"/>
      <c r="AZ32152" s="167"/>
      <c r="BA32152" s="77"/>
      <c r="BB32152" s="77"/>
    </row>
    <row r="32153" spans="50:54" s="79" customFormat="1" ht="0" hidden="1" customHeight="1" x14ac:dyDescent="0.2">
      <c r="AX32153" s="78"/>
      <c r="AZ32153" s="167"/>
      <c r="BA32153" s="77"/>
      <c r="BB32153" s="77"/>
    </row>
    <row r="32154" spans="50:54" s="79" customFormat="1" ht="0" hidden="1" customHeight="1" x14ac:dyDescent="0.2">
      <c r="AX32154" s="78"/>
      <c r="AZ32154" s="167"/>
      <c r="BA32154" s="77"/>
      <c r="BB32154" s="77"/>
    </row>
    <row r="32155" spans="50:54" s="79" customFormat="1" ht="0" hidden="1" customHeight="1" x14ac:dyDescent="0.2">
      <c r="AX32155" s="78"/>
      <c r="AZ32155" s="167"/>
      <c r="BA32155" s="77"/>
      <c r="BB32155" s="77"/>
    </row>
    <row r="32156" spans="50:54" s="79" customFormat="1" ht="0" hidden="1" customHeight="1" x14ac:dyDescent="0.2">
      <c r="AX32156" s="78"/>
      <c r="AZ32156" s="167"/>
      <c r="BA32156" s="77"/>
      <c r="BB32156" s="77"/>
    </row>
    <row r="32157" spans="50:54" s="79" customFormat="1" ht="0" hidden="1" customHeight="1" x14ac:dyDescent="0.2">
      <c r="AX32157" s="78"/>
      <c r="AZ32157" s="167"/>
      <c r="BA32157" s="77"/>
      <c r="BB32157" s="77"/>
    </row>
    <row r="32158" spans="50:54" s="79" customFormat="1" ht="0" hidden="1" customHeight="1" x14ac:dyDescent="0.2">
      <c r="AX32158" s="78"/>
      <c r="AZ32158" s="167"/>
      <c r="BA32158" s="77"/>
      <c r="BB32158" s="77"/>
    </row>
    <row r="32159" spans="50:54" s="79" customFormat="1" ht="0" hidden="1" customHeight="1" x14ac:dyDescent="0.2">
      <c r="AX32159" s="78"/>
      <c r="AZ32159" s="167"/>
      <c r="BA32159" s="77"/>
      <c r="BB32159" s="77"/>
    </row>
    <row r="32160" spans="50:54" s="79" customFormat="1" ht="0" hidden="1" customHeight="1" x14ac:dyDescent="0.2">
      <c r="AX32160" s="78"/>
      <c r="AZ32160" s="167"/>
      <c r="BA32160" s="77"/>
      <c r="BB32160" s="77"/>
    </row>
    <row r="32161" spans="50:54" s="79" customFormat="1" ht="0" hidden="1" customHeight="1" x14ac:dyDescent="0.2">
      <c r="AX32161" s="78"/>
      <c r="AZ32161" s="167"/>
      <c r="BA32161" s="77"/>
      <c r="BB32161" s="77"/>
    </row>
    <row r="32162" spans="50:54" s="79" customFormat="1" ht="0" hidden="1" customHeight="1" x14ac:dyDescent="0.2">
      <c r="AX32162" s="78"/>
      <c r="AZ32162" s="167"/>
      <c r="BA32162" s="77"/>
      <c r="BB32162" s="77"/>
    </row>
    <row r="32163" spans="50:54" s="79" customFormat="1" ht="0" hidden="1" customHeight="1" x14ac:dyDescent="0.2">
      <c r="AX32163" s="78"/>
      <c r="AZ32163" s="167"/>
      <c r="BA32163" s="77"/>
      <c r="BB32163" s="77"/>
    </row>
    <row r="32164" spans="50:54" s="79" customFormat="1" ht="0" hidden="1" customHeight="1" x14ac:dyDescent="0.2">
      <c r="AX32164" s="78"/>
      <c r="AZ32164" s="167"/>
      <c r="BA32164" s="77"/>
      <c r="BB32164" s="77"/>
    </row>
    <row r="32165" spans="50:54" s="79" customFormat="1" ht="0" hidden="1" customHeight="1" x14ac:dyDescent="0.2">
      <c r="AX32165" s="78"/>
      <c r="AZ32165" s="167"/>
      <c r="BA32165" s="77"/>
      <c r="BB32165" s="77"/>
    </row>
    <row r="32166" spans="50:54" s="79" customFormat="1" ht="0" hidden="1" customHeight="1" x14ac:dyDescent="0.2">
      <c r="AX32166" s="78"/>
      <c r="AZ32166" s="167"/>
      <c r="BA32166" s="77"/>
      <c r="BB32166" s="77"/>
    </row>
    <row r="32167" spans="50:54" s="79" customFormat="1" ht="0" hidden="1" customHeight="1" x14ac:dyDescent="0.2">
      <c r="AX32167" s="78"/>
      <c r="AZ32167" s="167"/>
      <c r="BA32167" s="77"/>
      <c r="BB32167" s="77"/>
    </row>
    <row r="32168" spans="50:54" s="79" customFormat="1" ht="0" hidden="1" customHeight="1" x14ac:dyDescent="0.2">
      <c r="AX32168" s="78"/>
      <c r="AZ32168" s="167"/>
      <c r="BA32168" s="77"/>
      <c r="BB32168" s="77"/>
    </row>
    <row r="32169" spans="50:54" s="79" customFormat="1" ht="0" hidden="1" customHeight="1" x14ac:dyDescent="0.2">
      <c r="AX32169" s="78"/>
      <c r="AZ32169" s="167"/>
      <c r="BA32169" s="77"/>
      <c r="BB32169" s="77"/>
    </row>
    <row r="32170" spans="50:54" s="79" customFormat="1" ht="0" hidden="1" customHeight="1" x14ac:dyDescent="0.2">
      <c r="AX32170" s="78"/>
      <c r="AZ32170" s="167"/>
      <c r="BA32170" s="77"/>
      <c r="BB32170" s="77"/>
    </row>
    <row r="32171" spans="50:54" s="79" customFormat="1" ht="0" hidden="1" customHeight="1" x14ac:dyDescent="0.2">
      <c r="AX32171" s="78"/>
      <c r="AZ32171" s="167"/>
      <c r="BA32171" s="77"/>
      <c r="BB32171" s="77"/>
    </row>
    <row r="32172" spans="50:54" s="79" customFormat="1" ht="0" hidden="1" customHeight="1" x14ac:dyDescent="0.2">
      <c r="AX32172" s="78"/>
      <c r="AZ32172" s="167"/>
      <c r="BA32172" s="77"/>
      <c r="BB32172" s="77"/>
    </row>
    <row r="32173" spans="50:54" s="79" customFormat="1" ht="0" hidden="1" customHeight="1" x14ac:dyDescent="0.2">
      <c r="AX32173" s="78"/>
      <c r="AZ32173" s="167"/>
      <c r="BA32173" s="77"/>
      <c r="BB32173" s="77"/>
    </row>
    <row r="32174" spans="50:54" s="79" customFormat="1" ht="0" hidden="1" customHeight="1" x14ac:dyDescent="0.2">
      <c r="AX32174" s="78"/>
      <c r="AZ32174" s="167"/>
      <c r="BA32174" s="77"/>
      <c r="BB32174" s="77"/>
    </row>
    <row r="32175" spans="50:54" s="79" customFormat="1" ht="0" hidden="1" customHeight="1" x14ac:dyDescent="0.2">
      <c r="AX32175" s="78"/>
      <c r="AZ32175" s="167"/>
      <c r="BA32175" s="77"/>
      <c r="BB32175" s="77"/>
    </row>
    <row r="32176" spans="50:54" s="79" customFormat="1" ht="0" hidden="1" customHeight="1" x14ac:dyDescent="0.2">
      <c r="AX32176" s="78"/>
      <c r="AZ32176" s="167"/>
      <c r="BA32176" s="77"/>
      <c r="BB32176" s="77"/>
    </row>
    <row r="32177" spans="50:54" s="79" customFormat="1" ht="0" hidden="1" customHeight="1" x14ac:dyDescent="0.2">
      <c r="AX32177" s="78"/>
      <c r="AZ32177" s="167"/>
      <c r="BA32177" s="77"/>
      <c r="BB32177" s="77"/>
    </row>
    <row r="32178" spans="50:54" s="79" customFormat="1" ht="0" hidden="1" customHeight="1" x14ac:dyDescent="0.2">
      <c r="AX32178" s="78"/>
      <c r="AZ32178" s="167"/>
      <c r="BA32178" s="77"/>
      <c r="BB32178" s="77"/>
    </row>
    <row r="32179" spans="50:54" s="79" customFormat="1" ht="0" hidden="1" customHeight="1" x14ac:dyDescent="0.2">
      <c r="AX32179" s="78"/>
      <c r="AZ32179" s="167"/>
      <c r="BA32179" s="77"/>
      <c r="BB32179" s="77"/>
    </row>
    <row r="32180" spans="50:54" s="79" customFormat="1" ht="0" hidden="1" customHeight="1" x14ac:dyDescent="0.2">
      <c r="AX32180" s="78"/>
      <c r="AZ32180" s="167"/>
      <c r="BA32180" s="77"/>
      <c r="BB32180" s="77"/>
    </row>
    <row r="32181" spans="50:54" s="79" customFormat="1" ht="0" hidden="1" customHeight="1" x14ac:dyDescent="0.2">
      <c r="AX32181" s="78"/>
      <c r="AZ32181" s="167"/>
      <c r="BA32181" s="77"/>
      <c r="BB32181" s="77"/>
    </row>
    <row r="32182" spans="50:54" s="79" customFormat="1" ht="0" hidden="1" customHeight="1" x14ac:dyDescent="0.2">
      <c r="AX32182" s="78"/>
      <c r="AZ32182" s="167"/>
      <c r="BA32182" s="77"/>
      <c r="BB32182" s="77"/>
    </row>
    <row r="32183" spans="50:54" s="79" customFormat="1" ht="0" hidden="1" customHeight="1" x14ac:dyDescent="0.2">
      <c r="AX32183" s="78"/>
      <c r="AZ32183" s="167"/>
      <c r="BA32183" s="77"/>
      <c r="BB32183" s="77"/>
    </row>
    <row r="32184" spans="50:54" s="79" customFormat="1" ht="0" hidden="1" customHeight="1" x14ac:dyDescent="0.2">
      <c r="AX32184" s="78"/>
      <c r="AZ32184" s="167"/>
      <c r="BA32184" s="77"/>
      <c r="BB32184" s="77"/>
    </row>
    <row r="32185" spans="50:54" s="79" customFormat="1" ht="0" hidden="1" customHeight="1" x14ac:dyDescent="0.2">
      <c r="AX32185" s="78"/>
      <c r="AZ32185" s="167"/>
      <c r="BA32185" s="77"/>
      <c r="BB32185" s="77"/>
    </row>
    <row r="32186" spans="50:54" s="79" customFormat="1" ht="0" hidden="1" customHeight="1" x14ac:dyDescent="0.2">
      <c r="AX32186" s="78"/>
      <c r="AZ32186" s="167"/>
      <c r="BA32186" s="77"/>
      <c r="BB32186" s="77"/>
    </row>
    <row r="32187" spans="50:54" s="79" customFormat="1" ht="0" hidden="1" customHeight="1" x14ac:dyDescent="0.2">
      <c r="AX32187" s="78"/>
      <c r="AZ32187" s="167"/>
      <c r="BA32187" s="77"/>
      <c r="BB32187" s="77"/>
    </row>
    <row r="32188" spans="50:54" s="79" customFormat="1" ht="0" hidden="1" customHeight="1" x14ac:dyDescent="0.2">
      <c r="AX32188" s="78"/>
      <c r="AZ32188" s="167"/>
      <c r="BA32188" s="77"/>
      <c r="BB32188" s="77"/>
    </row>
    <row r="32189" spans="50:54" s="79" customFormat="1" ht="0" hidden="1" customHeight="1" x14ac:dyDescent="0.2">
      <c r="AX32189" s="78"/>
      <c r="AZ32189" s="167"/>
      <c r="BA32189" s="77"/>
      <c r="BB32189" s="77"/>
    </row>
    <row r="32190" spans="50:54" s="79" customFormat="1" ht="0" hidden="1" customHeight="1" x14ac:dyDescent="0.2">
      <c r="AX32190" s="78"/>
      <c r="AZ32190" s="167"/>
      <c r="BA32190" s="77"/>
      <c r="BB32190" s="77"/>
    </row>
    <row r="32191" spans="50:54" s="79" customFormat="1" ht="0" hidden="1" customHeight="1" x14ac:dyDescent="0.2">
      <c r="AX32191" s="78"/>
      <c r="AZ32191" s="167"/>
      <c r="BA32191" s="77"/>
      <c r="BB32191" s="77"/>
    </row>
    <row r="32192" spans="50:54" s="79" customFormat="1" ht="0" hidden="1" customHeight="1" x14ac:dyDescent="0.2">
      <c r="AX32192" s="78"/>
      <c r="AZ32192" s="167"/>
      <c r="BA32192" s="77"/>
      <c r="BB32192" s="77"/>
    </row>
    <row r="32193" spans="50:54" s="79" customFormat="1" ht="0" hidden="1" customHeight="1" x14ac:dyDescent="0.2">
      <c r="AX32193" s="78"/>
      <c r="AZ32193" s="167"/>
      <c r="BA32193" s="77"/>
      <c r="BB32193" s="77"/>
    </row>
    <row r="32194" spans="50:54" s="79" customFormat="1" ht="0" hidden="1" customHeight="1" x14ac:dyDescent="0.2">
      <c r="AX32194" s="78"/>
      <c r="AZ32194" s="167"/>
      <c r="BA32194" s="77"/>
      <c r="BB32194" s="77"/>
    </row>
    <row r="32195" spans="50:54" s="79" customFormat="1" ht="0" hidden="1" customHeight="1" x14ac:dyDescent="0.2">
      <c r="AX32195" s="78"/>
      <c r="AZ32195" s="167"/>
      <c r="BA32195" s="77"/>
      <c r="BB32195" s="77"/>
    </row>
    <row r="32196" spans="50:54" s="79" customFormat="1" ht="0" hidden="1" customHeight="1" x14ac:dyDescent="0.2">
      <c r="AX32196" s="78"/>
      <c r="AZ32196" s="167"/>
      <c r="BA32196" s="77"/>
      <c r="BB32196" s="77"/>
    </row>
    <row r="32197" spans="50:54" s="79" customFormat="1" ht="0" hidden="1" customHeight="1" x14ac:dyDescent="0.2">
      <c r="AX32197" s="78"/>
      <c r="AZ32197" s="167"/>
      <c r="BA32197" s="77"/>
      <c r="BB32197" s="77"/>
    </row>
    <row r="32198" spans="50:54" s="79" customFormat="1" ht="0" hidden="1" customHeight="1" x14ac:dyDescent="0.2">
      <c r="AX32198" s="78"/>
      <c r="AZ32198" s="167"/>
      <c r="BA32198" s="77"/>
      <c r="BB32198" s="77"/>
    </row>
    <row r="32199" spans="50:54" s="79" customFormat="1" ht="0" hidden="1" customHeight="1" x14ac:dyDescent="0.2">
      <c r="AX32199" s="78"/>
      <c r="AZ32199" s="167"/>
      <c r="BA32199" s="77"/>
      <c r="BB32199" s="77"/>
    </row>
    <row r="32200" spans="50:54" s="79" customFormat="1" ht="0" hidden="1" customHeight="1" x14ac:dyDescent="0.2">
      <c r="AX32200" s="78"/>
      <c r="AZ32200" s="167"/>
      <c r="BA32200" s="77"/>
      <c r="BB32200" s="77"/>
    </row>
    <row r="32201" spans="50:54" s="79" customFormat="1" ht="0" hidden="1" customHeight="1" x14ac:dyDescent="0.2">
      <c r="AX32201" s="78"/>
      <c r="AZ32201" s="167"/>
      <c r="BA32201" s="77"/>
      <c r="BB32201" s="77"/>
    </row>
    <row r="32202" spans="50:54" s="79" customFormat="1" ht="0" hidden="1" customHeight="1" x14ac:dyDescent="0.2">
      <c r="AX32202" s="78"/>
      <c r="AZ32202" s="167"/>
      <c r="BA32202" s="77"/>
      <c r="BB32202" s="77"/>
    </row>
    <row r="32203" spans="50:54" s="79" customFormat="1" ht="0" hidden="1" customHeight="1" x14ac:dyDescent="0.2">
      <c r="AX32203" s="78"/>
      <c r="AZ32203" s="167"/>
      <c r="BA32203" s="77"/>
      <c r="BB32203" s="77"/>
    </row>
    <row r="32204" spans="50:54" s="79" customFormat="1" ht="0" hidden="1" customHeight="1" x14ac:dyDescent="0.2">
      <c r="AX32204" s="78"/>
      <c r="AZ32204" s="167"/>
      <c r="BA32204" s="77"/>
      <c r="BB32204" s="77"/>
    </row>
    <row r="32205" spans="50:54" s="79" customFormat="1" ht="0" hidden="1" customHeight="1" x14ac:dyDescent="0.2">
      <c r="AX32205" s="78"/>
      <c r="AZ32205" s="167"/>
      <c r="BA32205" s="77"/>
      <c r="BB32205" s="77"/>
    </row>
    <row r="32206" spans="50:54" s="79" customFormat="1" ht="0" hidden="1" customHeight="1" x14ac:dyDescent="0.2">
      <c r="AX32206" s="78"/>
      <c r="AZ32206" s="167"/>
      <c r="BA32206" s="77"/>
      <c r="BB32206" s="77"/>
    </row>
    <row r="32207" spans="50:54" s="79" customFormat="1" ht="0" hidden="1" customHeight="1" x14ac:dyDescent="0.2">
      <c r="AX32207" s="78"/>
      <c r="AZ32207" s="167"/>
      <c r="BA32207" s="77"/>
      <c r="BB32207" s="77"/>
    </row>
    <row r="32208" spans="50:54" s="79" customFormat="1" ht="0" hidden="1" customHeight="1" x14ac:dyDescent="0.2">
      <c r="AX32208" s="78"/>
      <c r="AZ32208" s="167"/>
      <c r="BA32208" s="77"/>
      <c r="BB32208" s="77"/>
    </row>
    <row r="32209" spans="50:54" s="79" customFormat="1" ht="0" hidden="1" customHeight="1" x14ac:dyDescent="0.2">
      <c r="AX32209" s="78"/>
      <c r="AZ32209" s="167"/>
      <c r="BA32209" s="77"/>
      <c r="BB32209" s="77"/>
    </row>
    <row r="32210" spans="50:54" s="79" customFormat="1" ht="0" hidden="1" customHeight="1" x14ac:dyDescent="0.2">
      <c r="AX32210" s="78"/>
      <c r="AZ32210" s="167"/>
      <c r="BA32210" s="77"/>
      <c r="BB32210" s="77"/>
    </row>
    <row r="32211" spans="50:54" s="79" customFormat="1" ht="0" hidden="1" customHeight="1" x14ac:dyDescent="0.2">
      <c r="AX32211" s="78"/>
      <c r="AZ32211" s="167"/>
      <c r="BA32211" s="77"/>
      <c r="BB32211" s="77"/>
    </row>
    <row r="32212" spans="50:54" s="79" customFormat="1" ht="0" hidden="1" customHeight="1" x14ac:dyDescent="0.2">
      <c r="AX32212" s="78"/>
      <c r="AZ32212" s="167"/>
      <c r="BA32212" s="77"/>
      <c r="BB32212" s="77"/>
    </row>
    <row r="32213" spans="50:54" s="79" customFormat="1" ht="0" hidden="1" customHeight="1" x14ac:dyDescent="0.2">
      <c r="AX32213" s="78"/>
      <c r="AZ32213" s="167"/>
      <c r="BA32213" s="77"/>
      <c r="BB32213" s="77"/>
    </row>
    <row r="32214" spans="50:54" s="79" customFormat="1" ht="0" hidden="1" customHeight="1" x14ac:dyDescent="0.2">
      <c r="AX32214" s="78"/>
      <c r="AZ32214" s="167"/>
      <c r="BA32214" s="77"/>
      <c r="BB32214" s="77"/>
    </row>
    <row r="32215" spans="50:54" s="79" customFormat="1" ht="0" hidden="1" customHeight="1" x14ac:dyDescent="0.2">
      <c r="AX32215" s="78"/>
      <c r="AZ32215" s="167"/>
      <c r="BA32215" s="77"/>
      <c r="BB32215" s="77"/>
    </row>
    <row r="32216" spans="50:54" s="79" customFormat="1" ht="0" hidden="1" customHeight="1" x14ac:dyDescent="0.2">
      <c r="AX32216" s="78"/>
      <c r="AZ32216" s="167"/>
      <c r="BA32216" s="77"/>
      <c r="BB32216" s="77"/>
    </row>
    <row r="32217" spans="50:54" s="79" customFormat="1" ht="0" hidden="1" customHeight="1" x14ac:dyDescent="0.2">
      <c r="AX32217" s="78"/>
      <c r="AZ32217" s="167"/>
      <c r="BA32217" s="77"/>
      <c r="BB32217" s="77"/>
    </row>
    <row r="32218" spans="50:54" s="79" customFormat="1" ht="0" hidden="1" customHeight="1" x14ac:dyDescent="0.2">
      <c r="AX32218" s="78"/>
      <c r="AZ32218" s="167"/>
      <c r="BA32218" s="77"/>
      <c r="BB32218" s="77"/>
    </row>
    <row r="32219" spans="50:54" s="79" customFormat="1" ht="0" hidden="1" customHeight="1" x14ac:dyDescent="0.2">
      <c r="AX32219" s="78"/>
      <c r="AZ32219" s="167"/>
      <c r="BA32219" s="77"/>
      <c r="BB32219" s="77"/>
    </row>
    <row r="32220" spans="50:54" s="79" customFormat="1" ht="0" hidden="1" customHeight="1" x14ac:dyDescent="0.2">
      <c r="AX32220" s="78"/>
      <c r="AZ32220" s="167"/>
      <c r="BA32220" s="77"/>
      <c r="BB32220" s="77"/>
    </row>
    <row r="32221" spans="50:54" s="79" customFormat="1" ht="0" hidden="1" customHeight="1" x14ac:dyDescent="0.2">
      <c r="AX32221" s="78"/>
      <c r="AZ32221" s="167"/>
      <c r="BA32221" s="77"/>
      <c r="BB32221" s="77"/>
    </row>
    <row r="32222" spans="50:54" s="79" customFormat="1" ht="0" hidden="1" customHeight="1" x14ac:dyDescent="0.2">
      <c r="AX32222" s="78"/>
      <c r="AZ32222" s="167"/>
      <c r="BA32222" s="77"/>
      <c r="BB32222" s="77"/>
    </row>
    <row r="32223" spans="50:54" s="79" customFormat="1" ht="0" hidden="1" customHeight="1" x14ac:dyDescent="0.2">
      <c r="AX32223" s="78"/>
      <c r="AZ32223" s="167"/>
      <c r="BA32223" s="77"/>
      <c r="BB32223" s="77"/>
    </row>
    <row r="32224" spans="50:54" s="79" customFormat="1" ht="0" hidden="1" customHeight="1" x14ac:dyDescent="0.2">
      <c r="AX32224" s="78"/>
      <c r="AZ32224" s="167"/>
      <c r="BA32224" s="77"/>
      <c r="BB32224" s="77"/>
    </row>
    <row r="32225" spans="50:54" s="79" customFormat="1" ht="0" hidden="1" customHeight="1" x14ac:dyDescent="0.2">
      <c r="AX32225" s="78"/>
      <c r="AZ32225" s="167"/>
      <c r="BA32225" s="77"/>
      <c r="BB32225" s="77"/>
    </row>
    <row r="32226" spans="50:54" s="79" customFormat="1" ht="0" hidden="1" customHeight="1" x14ac:dyDescent="0.2">
      <c r="AX32226" s="78"/>
      <c r="AZ32226" s="167"/>
      <c r="BA32226" s="77"/>
      <c r="BB32226" s="77"/>
    </row>
    <row r="32227" spans="50:54" s="79" customFormat="1" ht="0" hidden="1" customHeight="1" x14ac:dyDescent="0.2">
      <c r="AX32227" s="78"/>
      <c r="AZ32227" s="167"/>
      <c r="BA32227" s="77"/>
      <c r="BB32227" s="77"/>
    </row>
    <row r="32228" spans="50:54" s="79" customFormat="1" ht="0" hidden="1" customHeight="1" x14ac:dyDescent="0.2">
      <c r="AX32228" s="78"/>
      <c r="AZ32228" s="167"/>
      <c r="BA32228" s="77"/>
      <c r="BB32228" s="77"/>
    </row>
    <row r="32229" spans="50:54" s="79" customFormat="1" ht="0" hidden="1" customHeight="1" x14ac:dyDescent="0.2">
      <c r="AX32229" s="78"/>
      <c r="AZ32229" s="167"/>
      <c r="BA32229" s="77"/>
      <c r="BB32229" s="77"/>
    </row>
    <row r="32230" spans="50:54" s="79" customFormat="1" ht="0" hidden="1" customHeight="1" x14ac:dyDescent="0.2">
      <c r="AX32230" s="78"/>
      <c r="AZ32230" s="167"/>
      <c r="BA32230" s="77"/>
      <c r="BB32230" s="77"/>
    </row>
    <row r="32231" spans="50:54" s="79" customFormat="1" ht="0" hidden="1" customHeight="1" x14ac:dyDescent="0.2">
      <c r="AX32231" s="78"/>
      <c r="AZ32231" s="167"/>
      <c r="BA32231" s="77"/>
      <c r="BB32231" s="77"/>
    </row>
    <row r="32232" spans="50:54" s="79" customFormat="1" ht="0" hidden="1" customHeight="1" x14ac:dyDescent="0.2">
      <c r="AX32232" s="78"/>
      <c r="AZ32232" s="167"/>
      <c r="BA32232" s="77"/>
      <c r="BB32232" s="77"/>
    </row>
    <row r="32233" spans="50:54" s="79" customFormat="1" ht="0" hidden="1" customHeight="1" x14ac:dyDescent="0.2">
      <c r="AX32233" s="78"/>
      <c r="AZ32233" s="167"/>
      <c r="BA32233" s="77"/>
      <c r="BB32233" s="77"/>
    </row>
    <row r="32234" spans="50:54" s="79" customFormat="1" ht="0" hidden="1" customHeight="1" x14ac:dyDescent="0.2">
      <c r="AX32234" s="78"/>
      <c r="AZ32234" s="167"/>
      <c r="BA32234" s="77"/>
      <c r="BB32234" s="77"/>
    </row>
    <row r="32235" spans="50:54" s="79" customFormat="1" ht="0" hidden="1" customHeight="1" x14ac:dyDescent="0.2">
      <c r="AX32235" s="78"/>
      <c r="AZ32235" s="167"/>
      <c r="BA32235" s="77"/>
      <c r="BB32235" s="77"/>
    </row>
    <row r="32236" spans="50:54" s="79" customFormat="1" ht="0" hidden="1" customHeight="1" x14ac:dyDescent="0.2">
      <c r="AX32236" s="78"/>
      <c r="AZ32236" s="167"/>
      <c r="BA32236" s="77"/>
      <c r="BB32236" s="77"/>
    </row>
    <row r="32237" spans="50:54" s="79" customFormat="1" ht="0" hidden="1" customHeight="1" x14ac:dyDescent="0.2">
      <c r="AX32237" s="78"/>
      <c r="AZ32237" s="167"/>
      <c r="BA32237" s="77"/>
      <c r="BB32237" s="77"/>
    </row>
    <row r="32238" spans="50:54" s="79" customFormat="1" ht="0" hidden="1" customHeight="1" x14ac:dyDescent="0.2">
      <c r="AX32238" s="78"/>
      <c r="AZ32238" s="167"/>
      <c r="BA32238" s="77"/>
      <c r="BB32238" s="77"/>
    </row>
    <row r="32239" spans="50:54" s="79" customFormat="1" ht="0" hidden="1" customHeight="1" x14ac:dyDescent="0.2">
      <c r="AX32239" s="78"/>
      <c r="AZ32239" s="167"/>
      <c r="BA32239" s="77"/>
      <c r="BB32239" s="77"/>
    </row>
    <row r="32240" spans="50:54" s="79" customFormat="1" ht="0" hidden="1" customHeight="1" x14ac:dyDescent="0.2">
      <c r="AX32240" s="78"/>
      <c r="AZ32240" s="167"/>
      <c r="BA32240" s="77"/>
      <c r="BB32240" s="77"/>
    </row>
    <row r="32241" spans="50:54" s="79" customFormat="1" ht="0" hidden="1" customHeight="1" x14ac:dyDescent="0.2">
      <c r="AX32241" s="78"/>
      <c r="AZ32241" s="167"/>
      <c r="BA32241" s="77"/>
      <c r="BB32241" s="77"/>
    </row>
    <row r="32242" spans="50:54" s="79" customFormat="1" ht="0" hidden="1" customHeight="1" x14ac:dyDescent="0.2">
      <c r="AX32242" s="78"/>
      <c r="AZ32242" s="167"/>
      <c r="BA32242" s="77"/>
      <c r="BB32242" s="77"/>
    </row>
    <row r="32243" spans="50:54" s="79" customFormat="1" ht="0" hidden="1" customHeight="1" x14ac:dyDescent="0.2">
      <c r="AX32243" s="78"/>
      <c r="AZ32243" s="167"/>
      <c r="BA32243" s="77"/>
      <c r="BB32243" s="77"/>
    </row>
    <row r="32244" spans="50:54" s="79" customFormat="1" ht="0" hidden="1" customHeight="1" x14ac:dyDescent="0.2">
      <c r="AX32244" s="78"/>
      <c r="AZ32244" s="167"/>
      <c r="BA32244" s="77"/>
      <c r="BB32244" s="77"/>
    </row>
    <row r="32245" spans="50:54" s="79" customFormat="1" ht="0" hidden="1" customHeight="1" x14ac:dyDescent="0.2">
      <c r="AX32245" s="78"/>
      <c r="AZ32245" s="167"/>
      <c r="BA32245" s="77"/>
      <c r="BB32245" s="77"/>
    </row>
    <row r="32246" spans="50:54" s="79" customFormat="1" ht="0" hidden="1" customHeight="1" x14ac:dyDescent="0.2">
      <c r="AX32246" s="78"/>
      <c r="AZ32246" s="167"/>
      <c r="BA32246" s="77"/>
      <c r="BB32246" s="77"/>
    </row>
    <row r="32247" spans="50:54" s="79" customFormat="1" ht="0" hidden="1" customHeight="1" x14ac:dyDescent="0.2">
      <c r="AX32247" s="78"/>
      <c r="AZ32247" s="167"/>
      <c r="BA32247" s="77"/>
      <c r="BB32247" s="77"/>
    </row>
    <row r="32248" spans="50:54" s="79" customFormat="1" ht="0" hidden="1" customHeight="1" x14ac:dyDescent="0.2">
      <c r="AX32248" s="78"/>
      <c r="AZ32248" s="167"/>
      <c r="BA32248" s="77"/>
      <c r="BB32248" s="77"/>
    </row>
    <row r="32249" spans="50:54" s="79" customFormat="1" ht="0" hidden="1" customHeight="1" x14ac:dyDescent="0.2">
      <c r="AX32249" s="78"/>
      <c r="AZ32249" s="167"/>
      <c r="BA32249" s="77"/>
      <c r="BB32249" s="77"/>
    </row>
    <row r="32250" spans="50:54" s="79" customFormat="1" ht="0" hidden="1" customHeight="1" x14ac:dyDescent="0.2">
      <c r="AX32250" s="78"/>
      <c r="AZ32250" s="167"/>
      <c r="BA32250" s="77"/>
      <c r="BB32250" s="77"/>
    </row>
    <row r="32251" spans="50:54" s="79" customFormat="1" ht="0" hidden="1" customHeight="1" x14ac:dyDescent="0.2">
      <c r="AX32251" s="78"/>
      <c r="AZ32251" s="167"/>
      <c r="BA32251" s="77"/>
      <c r="BB32251" s="77"/>
    </row>
    <row r="32252" spans="50:54" s="79" customFormat="1" ht="0" hidden="1" customHeight="1" x14ac:dyDescent="0.2">
      <c r="AX32252" s="78"/>
      <c r="AZ32252" s="167"/>
      <c r="BA32252" s="77"/>
      <c r="BB32252" s="77"/>
    </row>
    <row r="32253" spans="50:54" s="79" customFormat="1" ht="0" hidden="1" customHeight="1" x14ac:dyDescent="0.2">
      <c r="AX32253" s="78"/>
      <c r="AZ32253" s="167"/>
      <c r="BA32253" s="77"/>
      <c r="BB32253" s="77"/>
    </row>
    <row r="32254" spans="50:54" s="79" customFormat="1" ht="0" hidden="1" customHeight="1" x14ac:dyDescent="0.2">
      <c r="AX32254" s="78"/>
      <c r="AZ32254" s="167"/>
      <c r="BA32254" s="77"/>
      <c r="BB32254" s="77"/>
    </row>
    <row r="32255" spans="50:54" s="79" customFormat="1" ht="0" hidden="1" customHeight="1" x14ac:dyDescent="0.2">
      <c r="AX32255" s="78"/>
      <c r="AZ32255" s="167"/>
      <c r="BA32255" s="77"/>
      <c r="BB32255" s="77"/>
    </row>
    <row r="32256" spans="50:54" s="79" customFormat="1" ht="0" hidden="1" customHeight="1" x14ac:dyDescent="0.2">
      <c r="AX32256" s="78"/>
      <c r="AZ32256" s="167"/>
      <c r="BA32256" s="77"/>
      <c r="BB32256" s="77"/>
    </row>
    <row r="32257" spans="50:54" s="79" customFormat="1" ht="0" hidden="1" customHeight="1" x14ac:dyDescent="0.2">
      <c r="AX32257" s="78"/>
      <c r="AZ32257" s="167"/>
      <c r="BA32257" s="77"/>
      <c r="BB32257" s="77"/>
    </row>
    <row r="32258" spans="50:54" s="79" customFormat="1" ht="0" hidden="1" customHeight="1" x14ac:dyDescent="0.2">
      <c r="AX32258" s="78"/>
      <c r="AZ32258" s="167"/>
      <c r="BA32258" s="77"/>
      <c r="BB32258" s="77"/>
    </row>
    <row r="32259" spans="50:54" s="79" customFormat="1" ht="0" hidden="1" customHeight="1" x14ac:dyDescent="0.2">
      <c r="AX32259" s="78"/>
      <c r="AZ32259" s="167"/>
      <c r="BA32259" s="77"/>
      <c r="BB32259" s="77"/>
    </row>
    <row r="32260" spans="50:54" s="79" customFormat="1" ht="0" hidden="1" customHeight="1" x14ac:dyDescent="0.2">
      <c r="AX32260" s="78"/>
      <c r="AZ32260" s="167"/>
      <c r="BA32260" s="77"/>
      <c r="BB32260" s="77"/>
    </row>
    <row r="32261" spans="50:54" s="79" customFormat="1" ht="0" hidden="1" customHeight="1" x14ac:dyDescent="0.2">
      <c r="AX32261" s="78"/>
      <c r="AZ32261" s="167"/>
      <c r="BA32261" s="77"/>
      <c r="BB32261" s="77"/>
    </row>
    <row r="32262" spans="50:54" s="79" customFormat="1" ht="0" hidden="1" customHeight="1" x14ac:dyDescent="0.2">
      <c r="AX32262" s="78"/>
      <c r="AZ32262" s="167"/>
      <c r="BA32262" s="77"/>
      <c r="BB32262" s="77"/>
    </row>
    <row r="32263" spans="50:54" s="79" customFormat="1" ht="0" hidden="1" customHeight="1" x14ac:dyDescent="0.2">
      <c r="AX32263" s="78"/>
      <c r="AZ32263" s="167"/>
      <c r="BA32263" s="77"/>
      <c r="BB32263" s="77"/>
    </row>
    <row r="32264" spans="50:54" s="79" customFormat="1" ht="0" hidden="1" customHeight="1" x14ac:dyDescent="0.2">
      <c r="AX32264" s="78"/>
      <c r="AZ32264" s="167"/>
      <c r="BA32264" s="77"/>
      <c r="BB32264" s="77"/>
    </row>
    <row r="32265" spans="50:54" s="79" customFormat="1" ht="0" hidden="1" customHeight="1" x14ac:dyDescent="0.2">
      <c r="AX32265" s="78"/>
      <c r="AZ32265" s="167"/>
      <c r="BA32265" s="77"/>
      <c r="BB32265" s="77"/>
    </row>
    <row r="32266" spans="50:54" s="79" customFormat="1" ht="0" hidden="1" customHeight="1" x14ac:dyDescent="0.2">
      <c r="AX32266" s="78"/>
      <c r="AZ32266" s="167"/>
      <c r="BA32266" s="77"/>
      <c r="BB32266" s="77"/>
    </row>
    <row r="32267" spans="50:54" s="79" customFormat="1" ht="0" hidden="1" customHeight="1" x14ac:dyDescent="0.2">
      <c r="AX32267" s="78"/>
      <c r="AZ32267" s="167"/>
      <c r="BA32267" s="77"/>
      <c r="BB32267" s="77"/>
    </row>
    <row r="32268" spans="50:54" s="79" customFormat="1" ht="0" hidden="1" customHeight="1" x14ac:dyDescent="0.2">
      <c r="AX32268" s="78"/>
      <c r="AZ32268" s="167"/>
      <c r="BA32268" s="77"/>
      <c r="BB32268" s="77"/>
    </row>
    <row r="32269" spans="50:54" s="79" customFormat="1" ht="0" hidden="1" customHeight="1" x14ac:dyDescent="0.2">
      <c r="AX32269" s="78"/>
      <c r="AZ32269" s="167"/>
      <c r="BA32269" s="77"/>
      <c r="BB32269" s="77"/>
    </row>
    <row r="32270" spans="50:54" s="79" customFormat="1" ht="0" hidden="1" customHeight="1" x14ac:dyDescent="0.2">
      <c r="AX32270" s="78"/>
      <c r="AZ32270" s="167"/>
      <c r="BA32270" s="77"/>
      <c r="BB32270" s="77"/>
    </row>
    <row r="32271" spans="50:54" s="79" customFormat="1" ht="0" hidden="1" customHeight="1" x14ac:dyDescent="0.2">
      <c r="AX32271" s="78"/>
      <c r="AZ32271" s="167"/>
      <c r="BA32271" s="77"/>
      <c r="BB32271" s="77"/>
    </row>
    <row r="32272" spans="50:54" s="79" customFormat="1" ht="0" hidden="1" customHeight="1" x14ac:dyDescent="0.2">
      <c r="AX32272" s="78"/>
      <c r="AZ32272" s="167"/>
      <c r="BA32272" s="77"/>
      <c r="BB32272" s="77"/>
    </row>
    <row r="32273" spans="50:54" s="79" customFormat="1" ht="0" hidden="1" customHeight="1" x14ac:dyDescent="0.2">
      <c r="AX32273" s="78"/>
      <c r="AZ32273" s="167"/>
      <c r="BA32273" s="77"/>
      <c r="BB32273" s="77"/>
    </row>
    <row r="32274" spans="50:54" s="79" customFormat="1" ht="0" hidden="1" customHeight="1" x14ac:dyDescent="0.2">
      <c r="AX32274" s="78"/>
      <c r="AZ32274" s="167"/>
      <c r="BA32274" s="77"/>
      <c r="BB32274" s="77"/>
    </row>
    <row r="32275" spans="50:54" s="79" customFormat="1" ht="0" hidden="1" customHeight="1" x14ac:dyDescent="0.2">
      <c r="AX32275" s="78"/>
      <c r="AZ32275" s="167"/>
      <c r="BA32275" s="77"/>
      <c r="BB32275" s="77"/>
    </row>
    <row r="32276" spans="50:54" s="79" customFormat="1" ht="0" hidden="1" customHeight="1" x14ac:dyDescent="0.2">
      <c r="AX32276" s="78"/>
      <c r="AZ32276" s="167"/>
      <c r="BA32276" s="77"/>
      <c r="BB32276" s="77"/>
    </row>
    <row r="32277" spans="50:54" s="79" customFormat="1" ht="0" hidden="1" customHeight="1" x14ac:dyDescent="0.2">
      <c r="AX32277" s="78"/>
      <c r="AZ32277" s="167"/>
      <c r="BA32277" s="77"/>
      <c r="BB32277" s="77"/>
    </row>
    <row r="32278" spans="50:54" s="79" customFormat="1" ht="0" hidden="1" customHeight="1" x14ac:dyDescent="0.2">
      <c r="AX32278" s="78"/>
      <c r="AZ32278" s="167"/>
      <c r="BA32278" s="77"/>
      <c r="BB32278" s="77"/>
    </row>
    <row r="32279" spans="50:54" s="79" customFormat="1" ht="0" hidden="1" customHeight="1" x14ac:dyDescent="0.2">
      <c r="AX32279" s="78"/>
      <c r="AZ32279" s="167"/>
      <c r="BA32279" s="77"/>
      <c r="BB32279" s="77"/>
    </row>
    <row r="32280" spans="50:54" s="79" customFormat="1" ht="0" hidden="1" customHeight="1" x14ac:dyDescent="0.2">
      <c r="AX32280" s="78"/>
      <c r="AZ32280" s="167"/>
      <c r="BA32280" s="77"/>
      <c r="BB32280" s="77"/>
    </row>
    <row r="32281" spans="50:54" s="79" customFormat="1" ht="0" hidden="1" customHeight="1" x14ac:dyDescent="0.2">
      <c r="AX32281" s="78"/>
      <c r="AZ32281" s="167"/>
      <c r="BA32281" s="77"/>
      <c r="BB32281" s="77"/>
    </row>
    <row r="32282" spans="50:54" s="79" customFormat="1" ht="0" hidden="1" customHeight="1" x14ac:dyDescent="0.2">
      <c r="AX32282" s="78"/>
      <c r="AZ32282" s="167"/>
      <c r="BA32282" s="77"/>
      <c r="BB32282" s="77"/>
    </row>
    <row r="32283" spans="50:54" s="79" customFormat="1" ht="0" hidden="1" customHeight="1" x14ac:dyDescent="0.2">
      <c r="AX32283" s="78"/>
      <c r="AZ32283" s="167"/>
      <c r="BA32283" s="77"/>
      <c r="BB32283" s="77"/>
    </row>
    <row r="32284" spans="50:54" s="79" customFormat="1" ht="0" hidden="1" customHeight="1" x14ac:dyDescent="0.2">
      <c r="AX32284" s="78"/>
      <c r="AZ32284" s="167"/>
      <c r="BA32284" s="77"/>
      <c r="BB32284" s="77"/>
    </row>
    <row r="32285" spans="50:54" s="79" customFormat="1" ht="0" hidden="1" customHeight="1" x14ac:dyDescent="0.2">
      <c r="AX32285" s="78"/>
      <c r="AZ32285" s="167"/>
      <c r="BA32285" s="77"/>
      <c r="BB32285" s="77"/>
    </row>
    <row r="32286" spans="50:54" s="79" customFormat="1" ht="0" hidden="1" customHeight="1" x14ac:dyDescent="0.2">
      <c r="AX32286" s="78"/>
      <c r="AZ32286" s="167"/>
      <c r="BA32286" s="77"/>
      <c r="BB32286" s="77"/>
    </row>
    <row r="32287" spans="50:54" s="79" customFormat="1" ht="0" hidden="1" customHeight="1" x14ac:dyDescent="0.2">
      <c r="AX32287" s="78"/>
      <c r="AZ32287" s="167"/>
      <c r="BA32287" s="77"/>
      <c r="BB32287" s="77"/>
    </row>
    <row r="32288" spans="50:54" s="79" customFormat="1" ht="0" hidden="1" customHeight="1" x14ac:dyDescent="0.2">
      <c r="AX32288" s="78"/>
      <c r="AZ32288" s="167"/>
      <c r="BA32288" s="77"/>
      <c r="BB32288" s="77"/>
    </row>
    <row r="32289" spans="50:54" s="79" customFormat="1" ht="0" hidden="1" customHeight="1" x14ac:dyDescent="0.2">
      <c r="AX32289" s="78"/>
      <c r="AZ32289" s="167"/>
      <c r="BA32289" s="77"/>
      <c r="BB32289" s="77"/>
    </row>
    <row r="32290" spans="50:54" s="79" customFormat="1" ht="0" hidden="1" customHeight="1" x14ac:dyDescent="0.2">
      <c r="AX32290" s="78"/>
      <c r="AZ32290" s="167"/>
      <c r="BA32290" s="77"/>
      <c r="BB32290" s="77"/>
    </row>
    <row r="32291" spans="50:54" s="79" customFormat="1" ht="0" hidden="1" customHeight="1" x14ac:dyDescent="0.2">
      <c r="AX32291" s="78"/>
      <c r="AZ32291" s="167"/>
      <c r="BA32291" s="77"/>
      <c r="BB32291" s="77"/>
    </row>
    <row r="32292" spans="50:54" s="79" customFormat="1" ht="0" hidden="1" customHeight="1" x14ac:dyDescent="0.2">
      <c r="AX32292" s="78"/>
      <c r="AZ32292" s="167"/>
      <c r="BA32292" s="77"/>
      <c r="BB32292" s="77"/>
    </row>
    <row r="32293" spans="50:54" s="79" customFormat="1" ht="0" hidden="1" customHeight="1" x14ac:dyDescent="0.2">
      <c r="AX32293" s="78"/>
      <c r="AZ32293" s="167"/>
      <c r="BA32293" s="77"/>
      <c r="BB32293" s="77"/>
    </row>
    <row r="32294" spans="50:54" s="79" customFormat="1" ht="0" hidden="1" customHeight="1" x14ac:dyDescent="0.2">
      <c r="AX32294" s="78"/>
      <c r="AZ32294" s="167"/>
      <c r="BA32294" s="77"/>
      <c r="BB32294" s="77"/>
    </row>
    <row r="32295" spans="50:54" s="79" customFormat="1" ht="0" hidden="1" customHeight="1" x14ac:dyDescent="0.2">
      <c r="AX32295" s="78"/>
      <c r="AZ32295" s="167"/>
      <c r="BA32295" s="77"/>
      <c r="BB32295" s="77"/>
    </row>
    <row r="32296" spans="50:54" s="79" customFormat="1" ht="0" hidden="1" customHeight="1" x14ac:dyDescent="0.2">
      <c r="AX32296" s="78"/>
      <c r="AZ32296" s="167"/>
      <c r="BA32296" s="77"/>
      <c r="BB32296" s="77"/>
    </row>
    <row r="32297" spans="50:54" s="79" customFormat="1" ht="0" hidden="1" customHeight="1" x14ac:dyDescent="0.2">
      <c r="AX32297" s="78"/>
      <c r="AZ32297" s="167"/>
      <c r="BA32297" s="77"/>
      <c r="BB32297" s="77"/>
    </row>
    <row r="32298" spans="50:54" s="79" customFormat="1" ht="0" hidden="1" customHeight="1" x14ac:dyDescent="0.2">
      <c r="AX32298" s="78"/>
      <c r="AZ32298" s="167"/>
      <c r="BA32298" s="77"/>
      <c r="BB32298" s="77"/>
    </row>
    <row r="32299" spans="50:54" s="79" customFormat="1" ht="0" hidden="1" customHeight="1" x14ac:dyDescent="0.2">
      <c r="AX32299" s="78"/>
      <c r="AZ32299" s="167"/>
      <c r="BA32299" s="77"/>
      <c r="BB32299" s="77"/>
    </row>
    <row r="32300" spans="50:54" s="79" customFormat="1" ht="0" hidden="1" customHeight="1" x14ac:dyDescent="0.2">
      <c r="AX32300" s="78"/>
      <c r="AZ32300" s="167"/>
      <c r="BA32300" s="77"/>
      <c r="BB32300" s="77"/>
    </row>
    <row r="32301" spans="50:54" s="79" customFormat="1" ht="0" hidden="1" customHeight="1" x14ac:dyDescent="0.2">
      <c r="AX32301" s="78"/>
      <c r="AZ32301" s="167"/>
      <c r="BA32301" s="77"/>
      <c r="BB32301" s="77"/>
    </row>
    <row r="32302" spans="50:54" s="79" customFormat="1" ht="0" hidden="1" customHeight="1" x14ac:dyDescent="0.2">
      <c r="AX32302" s="78"/>
      <c r="AZ32302" s="167"/>
      <c r="BA32302" s="77"/>
      <c r="BB32302" s="77"/>
    </row>
    <row r="32303" spans="50:54" s="79" customFormat="1" ht="0" hidden="1" customHeight="1" x14ac:dyDescent="0.2">
      <c r="AX32303" s="78"/>
      <c r="AZ32303" s="167"/>
      <c r="BA32303" s="77"/>
      <c r="BB32303" s="77"/>
    </row>
    <row r="32304" spans="50:54" s="79" customFormat="1" ht="0" hidden="1" customHeight="1" x14ac:dyDescent="0.2">
      <c r="AX32304" s="78"/>
      <c r="AZ32304" s="167"/>
      <c r="BA32304" s="77"/>
      <c r="BB32304" s="77"/>
    </row>
    <row r="32305" spans="50:54" s="79" customFormat="1" ht="0" hidden="1" customHeight="1" x14ac:dyDescent="0.2">
      <c r="AX32305" s="78"/>
      <c r="AZ32305" s="167"/>
      <c r="BA32305" s="77"/>
      <c r="BB32305" s="77"/>
    </row>
    <row r="32306" spans="50:54" s="79" customFormat="1" ht="0" hidden="1" customHeight="1" x14ac:dyDescent="0.2">
      <c r="AX32306" s="78"/>
      <c r="AZ32306" s="167"/>
      <c r="BA32306" s="77"/>
      <c r="BB32306" s="77"/>
    </row>
    <row r="32307" spans="50:54" s="79" customFormat="1" ht="0" hidden="1" customHeight="1" x14ac:dyDescent="0.2">
      <c r="AX32307" s="78"/>
      <c r="AZ32307" s="167"/>
      <c r="BA32307" s="77"/>
      <c r="BB32307" s="77"/>
    </row>
    <row r="32308" spans="50:54" s="79" customFormat="1" ht="0" hidden="1" customHeight="1" x14ac:dyDescent="0.2">
      <c r="AX32308" s="78"/>
      <c r="AZ32308" s="167"/>
      <c r="BA32308" s="77"/>
      <c r="BB32308" s="77"/>
    </row>
    <row r="32309" spans="50:54" s="79" customFormat="1" ht="0" hidden="1" customHeight="1" x14ac:dyDescent="0.2">
      <c r="AX32309" s="78"/>
      <c r="AZ32309" s="167"/>
      <c r="BA32309" s="77"/>
      <c r="BB32309" s="77"/>
    </row>
    <row r="32310" spans="50:54" s="79" customFormat="1" ht="0" hidden="1" customHeight="1" x14ac:dyDescent="0.2">
      <c r="AX32310" s="78"/>
      <c r="AZ32310" s="167"/>
      <c r="BA32310" s="77"/>
      <c r="BB32310" s="77"/>
    </row>
    <row r="32311" spans="50:54" s="79" customFormat="1" ht="0" hidden="1" customHeight="1" x14ac:dyDescent="0.2">
      <c r="AX32311" s="78"/>
      <c r="AZ32311" s="167"/>
      <c r="BA32311" s="77"/>
      <c r="BB32311" s="77"/>
    </row>
    <row r="32312" spans="50:54" s="79" customFormat="1" ht="0" hidden="1" customHeight="1" x14ac:dyDescent="0.2">
      <c r="AX32312" s="78"/>
      <c r="AZ32312" s="167"/>
      <c r="BA32312" s="77"/>
      <c r="BB32312" s="77"/>
    </row>
    <row r="32313" spans="50:54" s="79" customFormat="1" ht="0" hidden="1" customHeight="1" x14ac:dyDescent="0.2">
      <c r="AX32313" s="78"/>
      <c r="AZ32313" s="167"/>
      <c r="BA32313" s="77"/>
      <c r="BB32313" s="77"/>
    </row>
    <row r="32314" spans="50:54" s="79" customFormat="1" ht="0" hidden="1" customHeight="1" x14ac:dyDescent="0.2">
      <c r="AX32314" s="78"/>
      <c r="AZ32314" s="167"/>
      <c r="BA32314" s="77"/>
      <c r="BB32314" s="77"/>
    </row>
    <row r="32315" spans="50:54" s="79" customFormat="1" ht="0" hidden="1" customHeight="1" x14ac:dyDescent="0.2">
      <c r="AX32315" s="78"/>
      <c r="AZ32315" s="167"/>
      <c r="BA32315" s="77"/>
      <c r="BB32315" s="77"/>
    </row>
    <row r="32316" spans="50:54" s="79" customFormat="1" ht="0" hidden="1" customHeight="1" x14ac:dyDescent="0.2">
      <c r="AX32316" s="78"/>
      <c r="AZ32316" s="167"/>
      <c r="BA32316" s="77"/>
      <c r="BB32316" s="77"/>
    </row>
    <row r="32317" spans="50:54" s="79" customFormat="1" ht="0" hidden="1" customHeight="1" x14ac:dyDescent="0.2">
      <c r="AX32317" s="78"/>
      <c r="AZ32317" s="167"/>
      <c r="BA32317" s="77"/>
      <c r="BB32317" s="77"/>
    </row>
    <row r="32318" spans="50:54" s="79" customFormat="1" ht="0" hidden="1" customHeight="1" x14ac:dyDescent="0.2">
      <c r="AX32318" s="78"/>
      <c r="AZ32318" s="167"/>
      <c r="BA32318" s="77"/>
      <c r="BB32318" s="77"/>
    </row>
    <row r="32319" spans="50:54" s="79" customFormat="1" ht="0" hidden="1" customHeight="1" x14ac:dyDescent="0.2">
      <c r="AX32319" s="78"/>
      <c r="AZ32319" s="167"/>
      <c r="BA32319" s="77"/>
      <c r="BB32319" s="77"/>
    </row>
    <row r="32320" spans="50:54" s="79" customFormat="1" ht="0" hidden="1" customHeight="1" x14ac:dyDescent="0.2">
      <c r="AX32320" s="78"/>
      <c r="AZ32320" s="167"/>
      <c r="BA32320" s="77"/>
      <c r="BB32320" s="77"/>
    </row>
    <row r="32321" spans="50:54" s="79" customFormat="1" ht="0" hidden="1" customHeight="1" x14ac:dyDescent="0.2">
      <c r="AX32321" s="78"/>
      <c r="AZ32321" s="167"/>
      <c r="BA32321" s="77"/>
      <c r="BB32321" s="77"/>
    </row>
    <row r="32322" spans="50:54" s="79" customFormat="1" ht="0" hidden="1" customHeight="1" x14ac:dyDescent="0.2">
      <c r="AX32322" s="78"/>
      <c r="AZ32322" s="167"/>
      <c r="BA32322" s="77"/>
      <c r="BB32322" s="77"/>
    </row>
    <row r="32323" spans="50:54" s="79" customFormat="1" ht="0" hidden="1" customHeight="1" x14ac:dyDescent="0.2">
      <c r="AX32323" s="78"/>
      <c r="AZ32323" s="167"/>
      <c r="BA32323" s="77"/>
      <c r="BB32323" s="77"/>
    </row>
    <row r="32324" spans="50:54" s="79" customFormat="1" ht="0" hidden="1" customHeight="1" x14ac:dyDescent="0.2">
      <c r="AX32324" s="78"/>
      <c r="AZ32324" s="167"/>
      <c r="BA32324" s="77"/>
      <c r="BB32324" s="77"/>
    </row>
    <row r="32325" spans="50:54" s="79" customFormat="1" ht="0" hidden="1" customHeight="1" x14ac:dyDescent="0.2">
      <c r="AX32325" s="78"/>
      <c r="AZ32325" s="167"/>
      <c r="BA32325" s="77"/>
      <c r="BB32325" s="77"/>
    </row>
    <row r="32326" spans="50:54" s="79" customFormat="1" ht="0" hidden="1" customHeight="1" x14ac:dyDescent="0.2">
      <c r="AX32326" s="78"/>
      <c r="AZ32326" s="167"/>
      <c r="BA32326" s="77"/>
      <c r="BB32326" s="77"/>
    </row>
    <row r="32327" spans="50:54" s="79" customFormat="1" ht="0" hidden="1" customHeight="1" x14ac:dyDescent="0.2">
      <c r="AX32327" s="78"/>
      <c r="AZ32327" s="167"/>
      <c r="BA32327" s="77"/>
      <c r="BB32327" s="77"/>
    </row>
    <row r="32328" spans="50:54" s="79" customFormat="1" ht="0" hidden="1" customHeight="1" x14ac:dyDescent="0.2">
      <c r="AX32328" s="78"/>
      <c r="AZ32328" s="167"/>
      <c r="BA32328" s="77"/>
      <c r="BB32328" s="77"/>
    </row>
    <row r="32329" spans="50:54" s="79" customFormat="1" ht="0" hidden="1" customHeight="1" x14ac:dyDescent="0.2">
      <c r="AX32329" s="78"/>
      <c r="AZ32329" s="167"/>
      <c r="BA32329" s="77"/>
      <c r="BB32329" s="77"/>
    </row>
    <row r="32330" spans="50:54" s="79" customFormat="1" ht="0" hidden="1" customHeight="1" x14ac:dyDescent="0.2">
      <c r="AX32330" s="78"/>
      <c r="AZ32330" s="167"/>
      <c r="BA32330" s="77"/>
      <c r="BB32330" s="77"/>
    </row>
    <row r="32331" spans="50:54" s="79" customFormat="1" ht="0" hidden="1" customHeight="1" x14ac:dyDescent="0.2">
      <c r="AX32331" s="78"/>
      <c r="AZ32331" s="167"/>
      <c r="BA32331" s="77"/>
      <c r="BB32331" s="77"/>
    </row>
    <row r="32332" spans="50:54" s="79" customFormat="1" ht="0" hidden="1" customHeight="1" x14ac:dyDescent="0.2">
      <c r="AX32332" s="78"/>
      <c r="AZ32332" s="167"/>
      <c r="BA32332" s="77"/>
      <c r="BB32332" s="77"/>
    </row>
    <row r="32333" spans="50:54" s="79" customFormat="1" ht="0" hidden="1" customHeight="1" x14ac:dyDescent="0.2">
      <c r="AX32333" s="78"/>
      <c r="AZ32333" s="167"/>
      <c r="BA32333" s="77"/>
      <c r="BB32333" s="77"/>
    </row>
    <row r="32334" spans="50:54" s="79" customFormat="1" ht="0" hidden="1" customHeight="1" x14ac:dyDescent="0.2">
      <c r="AX32334" s="78"/>
      <c r="AZ32334" s="167"/>
      <c r="BA32334" s="77"/>
      <c r="BB32334" s="77"/>
    </row>
    <row r="32335" spans="50:54" s="79" customFormat="1" ht="0" hidden="1" customHeight="1" x14ac:dyDescent="0.2">
      <c r="AX32335" s="78"/>
      <c r="AZ32335" s="167"/>
      <c r="BA32335" s="77"/>
      <c r="BB32335" s="77"/>
    </row>
    <row r="32336" spans="50:54" s="79" customFormat="1" ht="0" hidden="1" customHeight="1" x14ac:dyDescent="0.2">
      <c r="AX32336" s="78"/>
      <c r="AZ32336" s="167"/>
      <c r="BA32336" s="77"/>
      <c r="BB32336" s="77"/>
    </row>
    <row r="32337" spans="50:54" s="79" customFormat="1" ht="0" hidden="1" customHeight="1" x14ac:dyDescent="0.2">
      <c r="AX32337" s="78"/>
      <c r="AZ32337" s="167"/>
      <c r="BA32337" s="77"/>
      <c r="BB32337" s="77"/>
    </row>
    <row r="32338" spans="50:54" s="79" customFormat="1" ht="0" hidden="1" customHeight="1" x14ac:dyDescent="0.2">
      <c r="AX32338" s="78"/>
      <c r="AZ32338" s="167"/>
      <c r="BA32338" s="77"/>
      <c r="BB32338" s="77"/>
    </row>
    <row r="32339" spans="50:54" s="79" customFormat="1" ht="0" hidden="1" customHeight="1" x14ac:dyDescent="0.2">
      <c r="AX32339" s="78"/>
      <c r="AZ32339" s="167"/>
      <c r="BA32339" s="77"/>
      <c r="BB32339" s="77"/>
    </row>
    <row r="32340" spans="50:54" s="79" customFormat="1" ht="0" hidden="1" customHeight="1" x14ac:dyDescent="0.2">
      <c r="AX32340" s="78"/>
      <c r="AZ32340" s="167"/>
      <c r="BA32340" s="77"/>
      <c r="BB32340" s="77"/>
    </row>
    <row r="32341" spans="50:54" s="79" customFormat="1" ht="0" hidden="1" customHeight="1" x14ac:dyDescent="0.2">
      <c r="AX32341" s="78"/>
      <c r="AZ32341" s="167"/>
      <c r="BA32341" s="77"/>
      <c r="BB32341" s="77"/>
    </row>
    <row r="32342" spans="50:54" s="79" customFormat="1" ht="0" hidden="1" customHeight="1" x14ac:dyDescent="0.2">
      <c r="AX32342" s="78"/>
      <c r="AZ32342" s="167"/>
      <c r="BA32342" s="77"/>
      <c r="BB32342" s="77"/>
    </row>
    <row r="32343" spans="50:54" s="79" customFormat="1" ht="0" hidden="1" customHeight="1" x14ac:dyDescent="0.2">
      <c r="AX32343" s="78"/>
      <c r="AZ32343" s="167"/>
      <c r="BA32343" s="77"/>
      <c r="BB32343" s="77"/>
    </row>
    <row r="32344" spans="50:54" s="79" customFormat="1" ht="0" hidden="1" customHeight="1" x14ac:dyDescent="0.2">
      <c r="AX32344" s="78"/>
      <c r="AZ32344" s="167"/>
      <c r="BA32344" s="77"/>
      <c r="BB32344" s="77"/>
    </row>
    <row r="32345" spans="50:54" s="79" customFormat="1" ht="0" hidden="1" customHeight="1" x14ac:dyDescent="0.2">
      <c r="AX32345" s="78"/>
      <c r="AZ32345" s="167"/>
      <c r="BA32345" s="77"/>
      <c r="BB32345" s="77"/>
    </row>
    <row r="32346" spans="50:54" s="79" customFormat="1" ht="0" hidden="1" customHeight="1" x14ac:dyDescent="0.2">
      <c r="AX32346" s="78"/>
      <c r="AZ32346" s="167"/>
      <c r="BA32346" s="77"/>
      <c r="BB32346" s="77"/>
    </row>
    <row r="32347" spans="50:54" s="79" customFormat="1" ht="0" hidden="1" customHeight="1" x14ac:dyDescent="0.2">
      <c r="AX32347" s="78"/>
      <c r="AZ32347" s="167"/>
      <c r="BA32347" s="77"/>
      <c r="BB32347" s="77"/>
    </row>
    <row r="32348" spans="50:54" s="79" customFormat="1" ht="0" hidden="1" customHeight="1" x14ac:dyDescent="0.2">
      <c r="AX32348" s="78"/>
      <c r="AZ32348" s="167"/>
      <c r="BA32348" s="77"/>
      <c r="BB32348" s="77"/>
    </row>
    <row r="32349" spans="50:54" s="79" customFormat="1" ht="0" hidden="1" customHeight="1" x14ac:dyDescent="0.2">
      <c r="AX32349" s="78"/>
      <c r="AZ32349" s="167"/>
      <c r="BA32349" s="77"/>
      <c r="BB32349" s="77"/>
    </row>
    <row r="32350" spans="50:54" s="79" customFormat="1" ht="0" hidden="1" customHeight="1" x14ac:dyDescent="0.2">
      <c r="AX32350" s="78"/>
      <c r="AZ32350" s="167"/>
      <c r="BA32350" s="77"/>
      <c r="BB32350" s="77"/>
    </row>
    <row r="32351" spans="50:54" s="79" customFormat="1" ht="0" hidden="1" customHeight="1" x14ac:dyDescent="0.2">
      <c r="AX32351" s="78"/>
      <c r="AZ32351" s="167"/>
      <c r="BA32351" s="77"/>
      <c r="BB32351" s="77"/>
    </row>
    <row r="32352" spans="50:54" s="79" customFormat="1" ht="0" hidden="1" customHeight="1" x14ac:dyDescent="0.2">
      <c r="AX32352" s="78"/>
      <c r="AZ32352" s="167"/>
      <c r="BA32352" s="77"/>
      <c r="BB32352" s="77"/>
    </row>
    <row r="32353" spans="50:54" s="79" customFormat="1" ht="0" hidden="1" customHeight="1" x14ac:dyDescent="0.2">
      <c r="AX32353" s="78"/>
      <c r="AZ32353" s="167"/>
      <c r="BA32353" s="77"/>
      <c r="BB32353" s="77"/>
    </row>
    <row r="32354" spans="50:54" s="79" customFormat="1" ht="0" hidden="1" customHeight="1" x14ac:dyDescent="0.2">
      <c r="AX32354" s="78"/>
      <c r="AZ32354" s="167"/>
      <c r="BA32354" s="77"/>
      <c r="BB32354" s="77"/>
    </row>
    <row r="32355" spans="50:54" s="79" customFormat="1" ht="0" hidden="1" customHeight="1" x14ac:dyDescent="0.2">
      <c r="AX32355" s="78"/>
      <c r="AZ32355" s="167"/>
      <c r="BA32355" s="77"/>
      <c r="BB32355" s="77"/>
    </row>
    <row r="32356" spans="50:54" s="79" customFormat="1" ht="0" hidden="1" customHeight="1" x14ac:dyDescent="0.2">
      <c r="AX32356" s="78"/>
      <c r="AZ32356" s="167"/>
      <c r="BA32356" s="77"/>
      <c r="BB32356" s="77"/>
    </row>
    <row r="32357" spans="50:54" s="79" customFormat="1" ht="0" hidden="1" customHeight="1" x14ac:dyDescent="0.2">
      <c r="AX32357" s="78"/>
      <c r="AZ32357" s="167"/>
      <c r="BA32357" s="77"/>
      <c r="BB32357" s="77"/>
    </row>
    <row r="32358" spans="50:54" s="79" customFormat="1" ht="0" hidden="1" customHeight="1" x14ac:dyDescent="0.2">
      <c r="AX32358" s="78"/>
      <c r="AZ32358" s="167"/>
      <c r="BA32358" s="77"/>
      <c r="BB32358" s="77"/>
    </row>
    <row r="32359" spans="50:54" s="79" customFormat="1" ht="0" hidden="1" customHeight="1" x14ac:dyDescent="0.2">
      <c r="AX32359" s="78"/>
      <c r="AZ32359" s="167"/>
      <c r="BA32359" s="77"/>
      <c r="BB32359" s="77"/>
    </row>
    <row r="32360" spans="50:54" s="79" customFormat="1" ht="0" hidden="1" customHeight="1" x14ac:dyDescent="0.2">
      <c r="AX32360" s="78"/>
      <c r="AZ32360" s="167"/>
      <c r="BA32360" s="77"/>
      <c r="BB32360" s="77"/>
    </row>
    <row r="32361" spans="50:54" s="79" customFormat="1" ht="0" hidden="1" customHeight="1" x14ac:dyDescent="0.2">
      <c r="AX32361" s="78"/>
      <c r="AZ32361" s="167"/>
      <c r="BA32361" s="77"/>
      <c r="BB32361" s="77"/>
    </row>
    <row r="32362" spans="50:54" s="79" customFormat="1" ht="0" hidden="1" customHeight="1" x14ac:dyDescent="0.2">
      <c r="AX32362" s="78"/>
      <c r="AZ32362" s="167"/>
      <c r="BA32362" s="77"/>
      <c r="BB32362" s="77"/>
    </row>
    <row r="32363" spans="50:54" s="79" customFormat="1" ht="0" hidden="1" customHeight="1" x14ac:dyDescent="0.2">
      <c r="AX32363" s="78"/>
      <c r="AZ32363" s="167"/>
      <c r="BA32363" s="77"/>
      <c r="BB32363" s="77"/>
    </row>
    <row r="32364" spans="50:54" s="79" customFormat="1" ht="0" hidden="1" customHeight="1" x14ac:dyDescent="0.2">
      <c r="AX32364" s="78"/>
      <c r="AZ32364" s="167"/>
      <c r="BA32364" s="77"/>
      <c r="BB32364" s="77"/>
    </row>
    <row r="32365" spans="50:54" s="79" customFormat="1" ht="0" hidden="1" customHeight="1" x14ac:dyDescent="0.2">
      <c r="AX32365" s="78"/>
      <c r="AZ32365" s="167"/>
      <c r="BA32365" s="77"/>
      <c r="BB32365" s="77"/>
    </row>
    <row r="32366" spans="50:54" s="79" customFormat="1" ht="0" hidden="1" customHeight="1" x14ac:dyDescent="0.2">
      <c r="AX32366" s="78"/>
      <c r="AZ32366" s="167"/>
      <c r="BA32366" s="77"/>
      <c r="BB32366" s="77"/>
    </row>
    <row r="32367" spans="50:54" s="79" customFormat="1" ht="0" hidden="1" customHeight="1" x14ac:dyDescent="0.2">
      <c r="AX32367" s="78"/>
      <c r="AZ32367" s="167"/>
      <c r="BA32367" s="77"/>
      <c r="BB32367" s="77"/>
    </row>
    <row r="32368" spans="50:54" s="79" customFormat="1" ht="0" hidden="1" customHeight="1" x14ac:dyDescent="0.2">
      <c r="AX32368" s="78"/>
      <c r="AZ32368" s="167"/>
      <c r="BA32368" s="77"/>
      <c r="BB32368" s="77"/>
    </row>
    <row r="32369" spans="50:54" s="79" customFormat="1" ht="0" hidden="1" customHeight="1" x14ac:dyDescent="0.2">
      <c r="AX32369" s="78"/>
      <c r="AZ32369" s="167"/>
      <c r="BA32369" s="77"/>
      <c r="BB32369" s="77"/>
    </row>
    <row r="32370" spans="50:54" s="79" customFormat="1" ht="0" hidden="1" customHeight="1" x14ac:dyDescent="0.2">
      <c r="AX32370" s="78"/>
      <c r="AZ32370" s="167"/>
      <c r="BA32370" s="77"/>
      <c r="BB32370" s="77"/>
    </row>
    <row r="32371" spans="50:54" s="79" customFormat="1" ht="0" hidden="1" customHeight="1" x14ac:dyDescent="0.2">
      <c r="AX32371" s="78"/>
      <c r="AZ32371" s="167"/>
      <c r="BA32371" s="77"/>
      <c r="BB32371" s="77"/>
    </row>
    <row r="32372" spans="50:54" s="79" customFormat="1" ht="0" hidden="1" customHeight="1" x14ac:dyDescent="0.2">
      <c r="AX32372" s="78"/>
      <c r="AZ32372" s="167"/>
      <c r="BA32372" s="77"/>
      <c r="BB32372" s="77"/>
    </row>
    <row r="32373" spans="50:54" s="79" customFormat="1" ht="0" hidden="1" customHeight="1" x14ac:dyDescent="0.2">
      <c r="AX32373" s="78"/>
      <c r="AZ32373" s="167"/>
      <c r="BA32373" s="77"/>
      <c r="BB32373" s="77"/>
    </row>
    <row r="32374" spans="50:54" s="79" customFormat="1" ht="0" hidden="1" customHeight="1" x14ac:dyDescent="0.2">
      <c r="AX32374" s="78"/>
      <c r="AZ32374" s="167"/>
      <c r="BA32374" s="77"/>
      <c r="BB32374" s="77"/>
    </row>
    <row r="32375" spans="50:54" s="79" customFormat="1" ht="0" hidden="1" customHeight="1" x14ac:dyDescent="0.2">
      <c r="AX32375" s="78"/>
      <c r="AZ32375" s="167"/>
      <c r="BA32375" s="77"/>
      <c r="BB32375" s="77"/>
    </row>
    <row r="32376" spans="50:54" s="79" customFormat="1" ht="0" hidden="1" customHeight="1" x14ac:dyDescent="0.2">
      <c r="AX32376" s="78"/>
      <c r="AZ32376" s="167"/>
      <c r="BA32376" s="77"/>
      <c r="BB32376" s="77"/>
    </row>
    <row r="32377" spans="50:54" s="79" customFormat="1" ht="0" hidden="1" customHeight="1" x14ac:dyDescent="0.2">
      <c r="AX32377" s="78"/>
      <c r="AZ32377" s="167"/>
      <c r="BA32377" s="77"/>
      <c r="BB32377" s="77"/>
    </row>
    <row r="32378" spans="50:54" s="79" customFormat="1" ht="0" hidden="1" customHeight="1" x14ac:dyDescent="0.2">
      <c r="AX32378" s="78"/>
      <c r="AZ32378" s="167"/>
      <c r="BA32378" s="77"/>
      <c r="BB32378" s="77"/>
    </row>
    <row r="32379" spans="50:54" s="79" customFormat="1" ht="0" hidden="1" customHeight="1" x14ac:dyDescent="0.2">
      <c r="AX32379" s="78"/>
      <c r="AZ32379" s="167"/>
      <c r="BA32379" s="77"/>
      <c r="BB32379" s="77"/>
    </row>
    <row r="32380" spans="50:54" s="79" customFormat="1" ht="0" hidden="1" customHeight="1" x14ac:dyDescent="0.2">
      <c r="AX32380" s="78"/>
      <c r="AZ32380" s="167"/>
      <c r="BA32380" s="77"/>
      <c r="BB32380" s="77"/>
    </row>
    <row r="32381" spans="50:54" s="79" customFormat="1" ht="0" hidden="1" customHeight="1" x14ac:dyDescent="0.2">
      <c r="AX32381" s="78"/>
      <c r="AZ32381" s="167"/>
      <c r="BA32381" s="77"/>
      <c r="BB32381" s="77"/>
    </row>
    <row r="32382" spans="50:54" s="79" customFormat="1" ht="0" hidden="1" customHeight="1" x14ac:dyDescent="0.2">
      <c r="AX32382" s="78"/>
      <c r="AZ32382" s="167"/>
      <c r="BA32382" s="77"/>
      <c r="BB32382" s="77"/>
    </row>
    <row r="32383" spans="50:54" s="79" customFormat="1" ht="0" hidden="1" customHeight="1" x14ac:dyDescent="0.2">
      <c r="AX32383" s="78"/>
      <c r="AZ32383" s="167"/>
      <c r="BA32383" s="77"/>
      <c r="BB32383" s="77"/>
    </row>
    <row r="32384" spans="50:54" s="79" customFormat="1" ht="0" hidden="1" customHeight="1" x14ac:dyDescent="0.2">
      <c r="AX32384" s="78"/>
      <c r="AZ32384" s="167"/>
      <c r="BA32384" s="77"/>
      <c r="BB32384" s="77"/>
    </row>
    <row r="32385" spans="50:54" s="79" customFormat="1" ht="0" hidden="1" customHeight="1" x14ac:dyDescent="0.2">
      <c r="AX32385" s="78"/>
      <c r="AZ32385" s="167"/>
      <c r="BA32385" s="77"/>
      <c r="BB32385" s="77"/>
    </row>
    <row r="32386" spans="50:54" s="79" customFormat="1" ht="0" hidden="1" customHeight="1" x14ac:dyDescent="0.2">
      <c r="AX32386" s="78"/>
      <c r="AZ32386" s="167"/>
      <c r="BA32386" s="77"/>
      <c r="BB32386" s="77"/>
    </row>
    <row r="32387" spans="50:54" s="79" customFormat="1" ht="0" hidden="1" customHeight="1" x14ac:dyDescent="0.2">
      <c r="AX32387" s="78"/>
      <c r="AZ32387" s="167"/>
      <c r="BA32387" s="77"/>
      <c r="BB32387" s="77"/>
    </row>
    <row r="32388" spans="50:54" s="79" customFormat="1" ht="0" hidden="1" customHeight="1" x14ac:dyDescent="0.2">
      <c r="AX32388" s="78"/>
      <c r="AZ32388" s="167"/>
      <c r="BA32388" s="77"/>
      <c r="BB32388" s="77"/>
    </row>
    <row r="32389" spans="50:54" s="79" customFormat="1" ht="0" hidden="1" customHeight="1" x14ac:dyDescent="0.2">
      <c r="AX32389" s="78"/>
      <c r="AZ32389" s="167"/>
      <c r="BA32389" s="77"/>
      <c r="BB32389" s="77"/>
    </row>
    <row r="32390" spans="50:54" s="79" customFormat="1" ht="0" hidden="1" customHeight="1" x14ac:dyDescent="0.2">
      <c r="AX32390" s="78"/>
      <c r="AZ32390" s="167"/>
      <c r="BA32390" s="77"/>
      <c r="BB32390" s="77"/>
    </row>
    <row r="32391" spans="50:54" s="79" customFormat="1" ht="0" hidden="1" customHeight="1" x14ac:dyDescent="0.2">
      <c r="AX32391" s="78"/>
      <c r="AZ32391" s="167"/>
      <c r="BA32391" s="77"/>
      <c r="BB32391" s="77"/>
    </row>
    <row r="32392" spans="50:54" s="79" customFormat="1" ht="0" hidden="1" customHeight="1" x14ac:dyDescent="0.2">
      <c r="AX32392" s="78"/>
      <c r="AZ32392" s="167"/>
      <c r="BA32392" s="77"/>
      <c r="BB32392" s="77"/>
    </row>
    <row r="32393" spans="50:54" s="79" customFormat="1" ht="0" hidden="1" customHeight="1" x14ac:dyDescent="0.2">
      <c r="AX32393" s="78"/>
      <c r="AZ32393" s="167"/>
      <c r="BA32393" s="77"/>
      <c r="BB32393" s="77"/>
    </row>
    <row r="32394" spans="50:54" s="79" customFormat="1" ht="0" hidden="1" customHeight="1" x14ac:dyDescent="0.2">
      <c r="AX32394" s="78"/>
      <c r="AZ32394" s="167"/>
      <c r="BA32394" s="77"/>
      <c r="BB32394" s="77"/>
    </row>
    <row r="32395" spans="50:54" s="79" customFormat="1" ht="0" hidden="1" customHeight="1" x14ac:dyDescent="0.2">
      <c r="AX32395" s="78"/>
      <c r="AZ32395" s="167"/>
      <c r="BA32395" s="77"/>
      <c r="BB32395" s="77"/>
    </row>
    <row r="32396" spans="50:54" s="79" customFormat="1" ht="0" hidden="1" customHeight="1" x14ac:dyDescent="0.2">
      <c r="AX32396" s="78"/>
      <c r="AZ32396" s="167"/>
      <c r="BA32396" s="77"/>
      <c r="BB32396" s="77"/>
    </row>
    <row r="32397" spans="50:54" s="79" customFormat="1" ht="0" hidden="1" customHeight="1" x14ac:dyDescent="0.2">
      <c r="AX32397" s="78"/>
      <c r="AZ32397" s="167"/>
      <c r="BA32397" s="77"/>
      <c r="BB32397" s="77"/>
    </row>
    <row r="32398" spans="50:54" s="79" customFormat="1" ht="0" hidden="1" customHeight="1" x14ac:dyDescent="0.2">
      <c r="AX32398" s="78"/>
      <c r="AZ32398" s="167"/>
      <c r="BA32398" s="77"/>
      <c r="BB32398" s="77"/>
    </row>
    <row r="32399" spans="50:54" s="79" customFormat="1" ht="0" hidden="1" customHeight="1" x14ac:dyDescent="0.2">
      <c r="AX32399" s="78"/>
      <c r="AZ32399" s="167"/>
      <c r="BA32399" s="77"/>
      <c r="BB32399" s="77"/>
    </row>
    <row r="32400" spans="50:54" s="79" customFormat="1" ht="0" hidden="1" customHeight="1" x14ac:dyDescent="0.2">
      <c r="AX32400" s="78"/>
      <c r="AZ32400" s="167"/>
      <c r="BA32400" s="77"/>
      <c r="BB32400" s="77"/>
    </row>
    <row r="32401" spans="50:54" s="79" customFormat="1" ht="0" hidden="1" customHeight="1" x14ac:dyDescent="0.2">
      <c r="AX32401" s="78"/>
      <c r="AZ32401" s="167"/>
      <c r="BA32401" s="77"/>
      <c r="BB32401" s="77"/>
    </row>
    <row r="32402" spans="50:54" s="79" customFormat="1" ht="0" hidden="1" customHeight="1" x14ac:dyDescent="0.2">
      <c r="AX32402" s="78"/>
      <c r="AZ32402" s="167"/>
      <c r="BA32402" s="77"/>
      <c r="BB32402" s="77"/>
    </row>
    <row r="32403" spans="50:54" s="79" customFormat="1" ht="0" hidden="1" customHeight="1" x14ac:dyDescent="0.2">
      <c r="AX32403" s="78"/>
      <c r="AZ32403" s="167"/>
      <c r="BA32403" s="77"/>
      <c r="BB32403" s="77"/>
    </row>
    <row r="32404" spans="50:54" s="79" customFormat="1" ht="0" hidden="1" customHeight="1" x14ac:dyDescent="0.2">
      <c r="AX32404" s="78"/>
      <c r="AZ32404" s="167"/>
      <c r="BA32404" s="77"/>
      <c r="BB32404" s="77"/>
    </row>
    <row r="32405" spans="50:54" s="79" customFormat="1" ht="0" hidden="1" customHeight="1" x14ac:dyDescent="0.2">
      <c r="AX32405" s="78"/>
      <c r="AZ32405" s="167"/>
      <c r="BA32405" s="77"/>
      <c r="BB32405" s="77"/>
    </row>
    <row r="32406" spans="50:54" s="79" customFormat="1" ht="0" hidden="1" customHeight="1" x14ac:dyDescent="0.2">
      <c r="AX32406" s="78"/>
      <c r="AZ32406" s="167"/>
      <c r="BA32406" s="77"/>
      <c r="BB32406" s="77"/>
    </row>
    <row r="32407" spans="50:54" s="79" customFormat="1" ht="0" hidden="1" customHeight="1" x14ac:dyDescent="0.2">
      <c r="AX32407" s="78"/>
      <c r="AZ32407" s="167"/>
      <c r="BA32407" s="77"/>
      <c r="BB32407" s="77"/>
    </row>
    <row r="32408" spans="50:54" s="79" customFormat="1" ht="0" hidden="1" customHeight="1" x14ac:dyDescent="0.2">
      <c r="AX32408" s="78"/>
      <c r="AZ32408" s="167"/>
      <c r="BA32408" s="77"/>
      <c r="BB32408" s="77"/>
    </row>
    <row r="32409" spans="50:54" s="79" customFormat="1" ht="0" hidden="1" customHeight="1" x14ac:dyDescent="0.2">
      <c r="AX32409" s="78"/>
      <c r="AZ32409" s="167"/>
      <c r="BA32409" s="77"/>
      <c r="BB32409" s="77"/>
    </row>
    <row r="32410" spans="50:54" s="79" customFormat="1" ht="0" hidden="1" customHeight="1" x14ac:dyDescent="0.2">
      <c r="AX32410" s="78"/>
      <c r="AZ32410" s="167"/>
      <c r="BA32410" s="77"/>
      <c r="BB32410" s="77"/>
    </row>
    <row r="32411" spans="50:54" s="79" customFormat="1" ht="0" hidden="1" customHeight="1" x14ac:dyDescent="0.2">
      <c r="AX32411" s="78"/>
      <c r="AZ32411" s="167"/>
      <c r="BA32411" s="77"/>
      <c r="BB32411" s="77"/>
    </row>
    <row r="32412" spans="50:54" s="79" customFormat="1" ht="0" hidden="1" customHeight="1" x14ac:dyDescent="0.2">
      <c r="AX32412" s="78"/>
      <c r="AZ32412" s="167"/>
      <c r="BA32412" s="77"/>
      <c r="BB32412" s="77"/>
    </row>
    <row r="32413" spans="50:54" s="79" customFormat="1" ht="0" hidden="1" customHeight="1" x14ac:dyDescent="0.2">
      <c r="AX32413" s="78"/>
      <c r="AZ32413" s="167"/>
      <c r="BA32413" s="77"/>
      <c r="BB32413" s="77"/>
    </row>
    <row r="32414" spans="50:54" s="79" customFormat="1" ht="0" hidden="1" customHeight="1" x14ac:dyDescent="0.2">
      <c r="AX32414" s="78"/>
      <c r="AZ32414" s="167"/>
      <c r="BA32414" s="77"/>
      <c r="BB32414" s="77"/>
    </row>
    <row r="32415" spans="50:54" s="79" customFormat="1" ht="0" hidden="1" customHeight="1" x14ac:dyDescent="0.2">
      <c r="AX32415" s="78"/>
      <c r="AZ32415" s="167"/>
      <c r="BA32415" s="77"/>
      <c r="BB32415" s="77"/>
    </row>
    <row r="32416" spans="50:54" s="79" customFormat="1" ht="0" hidden="1" customHeight="1" x14ac:dyDescent="0.2">
      <c r="AX32416" s="78"/>
      <c r="AZ32416" s="167"/>
      <c r="BA32416" s="77"/>
      <c r="BB32416" s="77"/>
    </row>
    <row r="32417" spans="50:54" s="79" customFormat="1" ht="0" hidden="1" customHeight="1" x14ac:dyDescent="0.2">
      <c r="AX32417" s="78"/>
      <c r="AZ32417" s="167"/>
      <c r="BA32417" s="77"/>
      <c r="BB32417" s="77"/>
    </row>
    <row r="32418" spans="50:54" s="79" customFormat="1" ht="0" hidden="1" customHeight="1" x14ac:dyDescent="0.2">
      <c r="AX32418" s="78"/>
      <c r="AZ32418" s="167"/>
      <c r="BA32418" s="77"/>
      <c r="BB32418" s="77"/>
    </row>
    <row r="32419" spans="50:54" s="79" customFormat="1" ht="0" hidden="1" customHeight="1" x14ac:dyDescent="0.2">
      <c r="AX32419" s="78"/>
      <c r="AZ32419" s="167"/>
      <c r="BA32419" s="77"/>
      <c r="BB32419" s="77"/>
    </row>
    <row r="32420" spans="50:54" s="79" customFormat="1" ht="0" hidden="1" customHeight="1" x14ac:dyDescent="0.2">
      <c r="AX32420" s="78"/>
      <c r="AZ32420" s="167"/>
      <c r="BA32420" s="77"/>
      <c r="BB32420" s="77"/>
    </row>
    <row r="32421" spans="50:54" s="79" customFormat="1" ht="0" hidden="1" customHeight="1" x14ac:dyDescent="0.2">
      <c r="AX32421" s="78"/>
      <c r="AZ32421" s="167"/>
      <c r="BA32421" s="77"/>
      <c r="BB32421" s="77"/>
    </row>
    <row r="32422" spans="50:54" s="79" customFormat="1" ht="0" hidden="1" customHeight="1" x14ac:dyDescent="0.2">
      <c r="AX32422" s="78"/>
      <c r="AZ32422" s="167"/>
      <c r="BA32422" s="77"/>
      <c r="BB32422" s="77"/>
    </row>
    <row r="32423" spans="50:54" s="79" customFormat="1" ht="0" hidden="1" customHeight="1" x14ac:dyDescent="0.2">
      <c r="AX32423" s="78"/>
      <c r="AZ32423" s="167"/>
      <c r="BA32423" s="77"/>
      <c r="BB32423" s="77"/>
    </row>
    <row r="32424" spans="50:54" s="79" customFormat="1" ht="0" hidden="1" customHeight="1" x14ac:dyDescent="0.2">
      <c r="AX32424" s="78"/>
      <c r="AZ32424" s="167"/>
      <c r="BA32424" s="77"/>
      <c r="BB32424" s="77"/>
    </row>
    <row r="32425" spans="50:54" s="79" customFormat="1" ht="0" hidden="1" customHeight="1" x14ac:dyDescent="0.2">
      <c r="AX32425" s="78"/>
      <c r="AZ32425" s="167"/>
      <c r="BA32425" s="77"/>
      <c r="BB32425" s="77"/>
    </row>
    <row r="32426" spans="50:54" s="79" customFormat="1" ht="0" hidden="1" customHeight="1" x14ac:dyDescent="0.2">
      <c r="AX32426" s="78"/>
      <c r="AZ32426" s="167"/>
      <c r="BA32426" s="77"/>
      <c r="BB32426" s="77"/>
    </row>
    <row r="32427" spans="50:54" s="79" customFormat="1" ht="0" hidden="1" customHeight="1" x14ac:dyDescent="0.2">
      <c r="AX32427" s="78"/>
      <c r="AZ32427" s="167"/>
      <c r="BA32427" s="77"/>
      <c r="BB32427" s="77"/>
    </row>
    <row r="32428" spans="50:54" s="79" customFormat="1" ht="0" hidden="1" customHeight="1" x14ac:dyDescent="0.2">
      <c r="AX32428" s="78"/>
      <c r="AZ32428" s="167"/>
      <c r="BA32428" s="77"/>
      <c r="BB32428" s="77"/>
    </row>
    <row r="32429" spans="50:54" s="79" customFormat="1" ht="0" hidden="1" customHeight="1" x14ac:dyDescent="0.2">
      <c r="AX32429" s="78"/>
      <c r="AZ32429" s="167"/>
      <c r="BA32429" s="77"/>
      <c r="BB32429" s="77"/>
    </row>
    <row r="32430" spans="50:54" s="79" customFormat="1" ht="0" hidden="1" customHeight="1" x14ac:dyDescent="0.2">
      <c r="AX32430" s="78"/>
      <c r="AZ32430" s="167"/>
      <c r="BA32430" s="77"/>
      <c r="BB32430" s="77"/>
    </row>
    <row r="32431" spans="50:54" s="79" customFormat="1" ht="0" hidden="1" customHeight="1" x14ac:dyDescent="0.2">
      <c r="AX32431" s="78"/>
      <c r="AZ32431" s="167"/>
      <c r="BA32431" s="77"/>
      <c r="BB32431" s="77"/>
    </row>
    <row r="32432" spans="50:54" s="79" customFormat="1" ht="0" hidden="1" customHeight="1" x14ac:dyDescent="0.2">
      <c r="AX32432" s="78"/>
      <c r="AZ32432" s="167"/>
      <c r="BA32432" s="77"/>
      <c r="BB32432" s="77"/>
    </row>
    <row r="32433" spans="50:54" s="79" customFormat="1" ht="0" hidden="1" customHeight="1" x14ac:dyDescent="0.2">
      <c r="AX32433" s="78"/>
      <c r="AZ32433" s="167"/>
      <c r="BA32433" s="77"/>
      <c r="BB32433" s="77"/>
    </row>
    <row r="32434" spans="50:54" s="79" customFormat="1" ht="0" hidden="1" customHeight="1" x14ac:dyDescent="0.2">
      <c r="AX32434" s="78"/>
      <c r="AZ32434" s="167"/>
      <c r="BA32434" s="77"/>
      <c r="BB32434" s="77"/>
    </row>
    <row r="32435" spans="50:54" s="79" customFormat="1" ht="0" hidden="1" customHeight="1" x14ac:dyDescent="0.2">
      <c r="AX32435" s="78"/>
      <c r="AZ32435" s="167"/>
      <c r="BA32435" s="77"/>
      <c r="BB32435" s="77"/>
    </row>
    <row r="32436" spans="50:54" s="79" customFormat="1" ht="0" hidden="1" customHeight="1" x14ac:dyDescent="0.2">
      <c r="AX32436" s="78"/>
      <c r="AZ32436" s="167"/>
      <c r="BA32436" s="77"/>
      <c r="BB32436" s="77"/>
    </row>
    <row r="32437" spans="50:54" s="79" customFormat="1" ht="0" hidden="1" customHeight="1" x14ac:dyDescent="0.2">
      <c r="AX32437" s="78"/>
      <c r="AZ32437" s="167"/>
      <c r="BA32437" s="77"/>
      <c r="BB32437" s="77"/>
    </row>
    <row r="32438" spans="50:54" s="79" customFormat="1" ht="0" hidden="1" customHeight="1" x14ac:dyDescent="0.2">
      <c r="AX32438" s="78"/>
      <c r="AZ32438" s="167"/>
      <c r="BA32438" s="77"/>
      <c r="BB32438" s="77"/>
    </row>
    <row r="32439" spans="50:54" s="79" customFormat="1" ht="0" hidden="1" customHeight="1" x14ac:dyDescent="0.2">
      <c r="AX32439" s="78"/>
      <c r="AZ32439" s="167"/>
      <c r="BA32439" s="77"/>
      <c r="BB32439" s="77"/>
    </row>
    <row r="32440" spans="50:54" s="79" customFormat="1" ht="0" hidden="1" customHeight="1" x14ac:dyDescent="0.2">
      <c r="AX32440" s="78"/>
      <c r="AZ32440" s="167"/>
      <c r="BA32440" s="77"/>
      <c r="BB32440" s="77"/>
    </row>
    <row r="32441" spans="50:54" s="79" customFormat="1" ht="0" hidden="1" customHeight="1" x14ac:dyDescent="0.2">
      <c r="AX32441" s="78"/>
      <c r="AZ32441" s="167"/>
      <c r="BA32441" s="77"/>
      <c r="BB32441" s="77"/>
    </row>
    <row r="32442" spans="50:54" s="79" customFormat="1" ht="0" hidden="1" customHeight="1" x14ac:dyDescent="0.2">
      <c r="AX32442" s="78"/>
      <c r="AZ32442" s="167"/>
      <c r="BA32442" s="77"/>
      <c r="BB32442" s="77"/>
    </row>
    <row r="32443" spans="50:54" s="79" customFormat="1" ht="0" hidden="1" customHeight="1" x14ac:dyDescent="0.2">
      <c r="AX32443" s="78"/>
      <c r="AZ32443" s="167"/>
      <c r="BA32443" s="77"/>
      <c r="BB32443" s="77"/>
    </row>
    <row r="32444" spans="50:54" s="79" customFormat="1" ht="0" hidden="1" customHeight="1" x14ac:dyDescent="0.2">
      <c r="AX32444" s="78"/>
      <c r="AZ32444" s="167"/>
      <c r="BA32444" s="77"/>
      <c r="BB32444" s="77"/>
    </row>
    <row r="32445" spans="50:54" s="79" customFormat="1" ht="0" hidden="1" customHeight="1" x14ac:dyDescent="0.2">
      <c r="AX32445" s="78"/>
      <c r="AZ32445" s="167"/>
      <c r="BA32445" s="77"/>
      <c r="BB32445" s="77"/>
    </row>
    <row r="32446" spans="50:54" s="79" customFormat="1" ht="0" hidden="1" customHeight="1" x14ac:dyDescent="0.2">
      <c r="AX32446" s="78"/>
      <c r="AZ32446" s="167"/>
      <c r="BA32446" s="77"/>
      <c r="BB32446" s="77"/>
    </row>
    <row r="32447" spans="50:54" s="79" customFormat="1" ht="0" hidden="1" customHeight="1" x14ac:dyDescent="0.2">
      <c r="AX32447" s="78"/>
      <c r="AZ32447" s="167"/>
      <c r="BA32447" s="77"/>
      <c r="BB32447" s="77"/>
    </row>
    <row r="32448" spans="50:54" s="79" customFormat="1" ht="0" hidden="1" customHeight="1" x14ac:dyDescent="0.2">
      <c r="AX32448" s="78"/>
      <c r="AZ32448" s="167"/>
      <c r="BA32448" s="77"/>
      <c r="BB32448" s="77"/>
    </row>
    <row r="32449" spans="50:54" s="79" customFormat="1" ht="0" hidden="1" customHeight="1" x14ac:dyDescent="0.2">
      <c r="AX32449" s="78"/>
      <c r="AZ32449" s="167"/>
      <c r="BA32449" s="77"/>
      <c r="BB32449" s="77"/>
    </row>
    <row r="32450" spans="50:54" s="79" customFormat="1" ht="0" hidden="1" customHeight="1" x14ac:dyDescent="0.2">
      <c r="AX32450" s="78"/>
      <c r="AZ32450" s="167"/>
      <c r="BA32450" s="77"/>
      <c r="BB32450" s="77"/>
    </row>
    <row r="32451" spans="50:54" s="79" customFormat="1" ht="0" hidden="1" customHeight="1" x14ac:dyDescent="0.2">
      <c r="AX32451" s="78"/>
      <c r="AZ32451" s="167"/>
      <c r="BA32451" s="77"/>
      <c r="BB32451" s="77"/>
    </row>
    <row r="32452" spans="50:54" s="79" customFormat="1" ht="0" hidden="1" customHeight="1" x14ac:dyDescent="0.2">
      <c r="AX32452" s="78"/>
      <c r="AZ32452" s="167"/>
      <c r="BA32452" s="77"/>
      <c r="BB32452" s="77"/>
    </row>
    <row r="32453" spans="50:54" s="79" customFormat="1" ht="0" hidden="1" customHeight="1" x14ac:dyDescent="0.2">
      <c r="AX32453" s="78"/>
      <c r="AZ32453" s="167"/>
      <c r="BA32453" s="77"/>
      <c r="BB32453" s="77"/>
    </row>
    <row r="32454" spans="50:54" s="79" customFormat="1" ht="0" hidden="1" customHeight="1" x14ac:dyDescent="0.2">
      <c r="AX32454" s="78"/>
      <c r="AZ32454" s="167"/>
      <c r="BA32454" s="77"/>
      <c r="BB32454" s="77"/>
    </row>
    <row r="32455" spans="50:54" s="79" customFormat="1" ht="0" hidden="1" customHeight="1" x14ac:dyDescent="0.2">
      <c r="AX32455" s="78"/>
      <c r="AZ32455" s="167"/>
      <c r="BA32455" s="77"/>
      <c r="BB32455" s="77"/>
    </row>
    <row r="32456" spans="50:54" s="79" customFormat="1" ht="0" hidden="1" customHeight="1" x14ac:dyDescent="0.2">
      <c r="AX32456" s="78"/>
      <c r="AZ32456" s="167"/>
      <c r="BA32456" s="77"/>
      <c r="BB32456" s="77"/>
    </row>
    <row r="32457" spans="50:54" s="79" customFormat="1" ht="0" hidden="1" customHeight="1" x14ac:dyDescent="0.2">
      <c r="AX32457" s="78"/>
      <c r="AZ32457" s="167"/>
      <c r="BA32457" s="77"/>
      <c r="BB32457" s="77"/>
    </row>
    <row r="32458" spans="50:54" s="79" customFormat="1" ht="0" hidden="1" customHeight="1" x14ac:dyDescent="0.2">
      <c r="AX32458" s="78"/>
      <c r="AZ32458" s="167"/>
      <c r="BA32458" s="77"/>
      <c r="BB32458" s="77"/>
    </row>
    <row r="32459" spans="50:54" s="79" customFormat="1" ht="0" hidden="1" customHeight="1" x14ac:dyDescent="0.2">
      <c r="AX32459" s="78"/>
      <c r="AZ32459" s="167"/>
      <c r="BA32459" s="77"/>
      <c r="BB32459" s="77"/>
    </row>
    <row r="32460" spans="50:54" s="79" customFormat="1" ht="0" hidden="1" customHeight="1" x14ac:dyDescent="0.2">
      <c r="AX32460" s="78"/>
      <c r="AZ32460" s="167"/>
      <c r="BA32460" s="77"/>
      <c r="BB32460" s="77"/>
    </row>
    <row r="32461" spans="50:54" s="79" customFormat="1" ht="0" hidden="1" customHeight="1" x14ac:dyDescent="0.2">
      <c r="AX32461" s="78"/>
      <c r="AZ32461" s="167"/>
      <c r="BA32461" s="77"/>
      <c r="BB32461" s="77"/>
    </row>
    <row r="32462" spans="50:54" s="79" customFormat="1" ht="0" hidden="1" customHeight="1" x14ac:dyDescent="0.2">
      <c r="AX32462" s="78"/>
      <c r="AZ32462" s="167"/>
      <c r="BA32462" s="77"/>
      <c r="BB32462" s="77"/>
    </row>
    <row r="32463" spans="50:54" s="79" customFormat="1" ht="0" hidden="1" customHeight="1" x14ac:dyDescent="0.2">
      <c r="AX32463" s="78"/>
      <c r="AZ32463" s="167"/>
      <c r="BA32463" s="77"/>
      <c r="BB32463" s="77"/>
    </row>
    <row r="32464" spans="50:54" s="79" customFormat="1" ht="0" hidden="1" customHeight="1" x14ac:dyDescent="0.2">
      <c r="AX32464" s="78"/>
      <c r="AZ32464" s="167"/>
      <c r="BA32464" s="77"/>
      <c r="BB32464" s="77"/>
    </row>
    <row r="32465" spans="50:54" s="79" customFormat="1" ht="0" hidden="1" customHeight="1" x14ac:dyDescent="0.2">
      <c r="AX32465" s="78"/>
      <c r="AZ32465" s="167"/>
      <c r="BA32465" s="77"/>
      <c r="BB32465" s="77"/>
    </row>
    <row r="32466" spans="50:54" s="79" customFormat="1" ht="0" hidden="1" customHeight="1" x14ac:dyDescent="0.2">
      <c r="AX32466" s="78"/>
      <c r="AZ32466" s="167"/>
      <c r="BA32466" s="77"/>
      <c r="BB32466" s="77"/>
    </row>
    <row r="32467" spans="50:54" s="79" customFormat="1" ht="0" hidden="1" customHeight="1" x14ac:dyDescent="0.2">
      <c r="AX32467" s="78"/>
      <c r="AZ32467" s="167"/>
      <c r="BA32467" s="77"/>
      <c r="BB32467" s="77"/>
    </row>
    <row r="32468" spans="50:54" s="79" customFormat="1" ht="0" hidden="1" customHeight="1" x14ac:dyDescent="0.2">
      <c r="AX32468" s="78"/>
      <c r="AZ32468" s="167"/>
      <c r="BA32468" s="77"/>
      <c r="BB32468" s="77"/>
    </row>
    <row r="32469" spans="50:54" s="79" customFormat="1" ht="0" hidden="1" customHeight="1" x14ac:dyDescent="0.2">
      <c r="AX32469" s="78"/>
      <c r="AZ32469" s="167"/>
      <c r="BA32469" s="77"/>
      <c r="BB32469" s="77"/>
    </row>
    <row r="32470" spans="50:54" s="79" customFormat="1" ht="0" hidden="1" customHeight="1" x14ac:dyDescent="0.2">
      <c r="AX32470" s="78"/>
      <c r="AZ32470" s="167"/>
      <c r="BA32470" s="77"/>
      <c r="BB32470" s="77"/>
    </row>
    <row r="32471" spans="50:54" s="79" customFormat="1" ht="0" hidden="1" customHeight="1" x14ac:dyDescent="0.2">
      <c r="AX32471" s="78"/>
      <c r="AZ32471" s="167"/>
      <c r="BA32471" s="77"/>
      <c r="BB32471" s="77"/>
    </row>
    <row r="32472" spans="50:54" s="79" customFormat="1" ht="0" hidden="1" customHeight="1" x14ac:dyDescent="0.2">
      <c r="AX32472" s="78"/>
      <c r="AZ32472" s="167"/>
      <c r="BA32472" s="77"/>
      <c r="BB32472" s="77"/>
    </row>
    <row r="32473" spans="50:54" s="79" customFormat="1" ht="0" hidden="1" customHeight="1" x14ac:dyDescent="0.2">
      <c r="AX32473" s="78"/>
      <c r="AZ32473" s="167"/>
      <c r="BA32473" s="77"/>
      <c r="BB32473" s="77"/>
    </row>
    <row r="32474" spans="50:54" s="79" customFormat="1" ht="0" hidden="1" customHeight="1" x14ac:dyDescent="0.2">
      <c r="AX32474" s="78"/>
      <c r="AZ32474" s="167"/>
      <c r="BA32474" s="77"/>
      <c r="BB32474" s="77"/>
    </row>
    <row r="32475" spans="50:54" s="79" customFormat="1" ht="0" hidden="1" customHeight="1" x14ac:dyDescent="0.2">
      <c r="AX32475" s="78"/>
      <c r="AZ32475" s="167"/>
      <c r="BA32475" s="77"/>
      <c r="BB32475" s="77"/>
    </row>
    <row r="32476" spans="50:54" s="79" customFormat="1" ht="0" hidden="1" customHeight="1" x14ac:dyDescent="0.2">
      <c r="AX32476" s="78"/>
      <c r="AZ32476" s="167"/>
      <c r="BA32476" s="77"/>
      <c r="BB32476" s="77"/>
    </row>
    <row r="32477" spans="50:54" s="79" customFormat="1" ht="0" hidden="1" customHeight="1" x14ac:dyDescent="0.2">
      <c r="AX32477" s="78"/>
      <c r="AZ32477" s="167"/>
      <c r="BA32477" s="77"/>
      <c r="BB32477" s="77"/>
    </row>
    <row r="32478" spans="50:54" s="79" customFormat="1" ht="0" hidden="1" customHeight="1" x14ac:dyDescent="0.2">
      <c r="AX32478" s="78"/>
      <c r="AZ32478" s="167"/>
      <c r="BA32478" s="77"/>
      <c r="BB32478" s="77"/>
    </row>
    <row r="32479" spans="50:54" s="79" customFormat="1" ht="0" hidden="1" customHeight="1" x14ac:dyDescent="0.2">
      <c r="AX32479" s="78"/>
      <c r="AZ32479" s="167"/>
      <c r="BA32479" s="77"/>
      <c r="BB32479" s="77"/>
    </row>
    <row r="32480" spans="50:54" s="79" customFormat="1" ht="0" hidden="1" customHeight="1" x14ac:dyDescent="0.2">
      <c r="AX32480" s="78"/>
      <c r="AZ32480" s="167"/>
      <c r="BA32480" s="77"/>
      <c r="BB32480" s="77"/>
    </row>
    <row r="32481" spans="50:54" s="79" customFormat="1" ht="0" hidden="1" customHeight="1" x14ac:dyDescent="0.2">
      <c r="AX32481" s="78"/>
      <c r="AZ32481" s="167"/>
      <c r="BA32481" s="77"/>
      <c r="BB32481" s="77"/>
    </row>
    <row r="32482" spans="50:54" s="79" customFormat="1" ht="0" hidden="1" customHeight="1" x14ac:dyDescent="0.2">
      <c r="AX32482" s="78"/>
      <c r="AZ32482" s="167"/>
      <c r="BA32482" s="77"/>
      <c r="BB32482" s="77"/>
    </row>
    <row r="32483" spans="50:54" s="79" customFormat="1" ht="0" hidden="1" customHeight="1" x14ac:dyDescent="0.2">
      <c r="AX32483" s="78"/>
      <c r="AZ32483" s="167"/>
      <c r="BA32483" s="77"/>
      <c r="BB32483" s="77"/>
    </row>
    <row r="32484" spans="50:54" s="79" customFormat="1" ht="0" hidden="1" customHeight="1" x14ac:dyDescent="0.2">
      <c r="AX32484" s="78"/>
      <c r="AZ32484" s="167"/>
      <c r="BA32484" s="77"/>
      <c r="BB32484" s="77"/>
    </row>
    <row r="32485" spans="50:54" s="79" customFormat="1" ht="0" hidden="1" customHeight="1" x14ac:dyDescent="0.2">
      <c r="AX32485" s="78"/>
      <c r="AZ32485" s="167"/>
      <c r="BA32485" s="77"/>
      <c r="BB32485" s="77"/>
    </row>
    <row r="32486" spans="50:54" s="79" customFormat="1" ht="0" hidden="1" customHeight="1" x14ac:dyDescent="0.2">
      <c r="AX32486" s="78"/>
      <c r="AZ32486" s="167"/>
      <c r="BA32486" s="77"/>
      <c r="BB32486" s="77"/>
    </row>
    <row r="32487" spans="50:54" s="79" customFormat="1" ht="0" hidden="1" customHeight="1" x14ac:dyDescent="0.2">
      <c r="AX32487" s="78"/>
      <c r="AZ32487" s="167"/>
      <c r="BA32487" s="77"/>
      <c r="BB32487" s="77"/>
    </row>
    <row r="32488" spans="50:54" s="79" customFormat="1" ht="0" hidden="1" customHeight="1" x14ac:dyDescent="0.2">
      <c r="AX32488" s="78"/>
      <c r="AZ32488" s="167"/>
      <c r="BA32488" s="77"/>
      <c r="BB32488" s="77"/>
    </row>
    <row r="32489" spans="50:54" s="79" customFormat="1" ht="0" hidden="1" customHeight="1" x14ac:dyDescent="0.2">
      <c r="AX32489" s="78"/>
      <c r="AZ32489" s="167"/>
      <c r="BA32489" s="77"/>
      <c r="BB32489" s="77"/>
    </row>
    <row r="32490" spans="50:54" s="79" customFormat="1" ht="0" hidden="1" customHeight="1" x14ac:dyDescent="0.2">
      <c r="AX32490" s="78"/>
      <c r="AZ32490" s="167"/>
      <c r="BA32490" s="77"/>
      <c r="BB32490" s="77"/>
    </row>
    <row r="32491" spans="50:54" s="79" customFormat="1" ht="0" hidden="1" customHeight="1" x14ac:dyDescent="0.2">
      <c r="AX32491" s="78"/>
      <c r="AZ32491" s="167"/>
      <c r="BA32491" s="77"/>
      <c r="BB32491" s="77"/>
    </row>
    <row r="32492" spans="50:54" s="79" customFormat="1" ht="0" hidden="1" customHeight="1" x14ac:dyDescent="0.2">
      <c r="AX32492" s="78"/>
      <c r="AZ32492" s="167"/>
      <c r="BA32492" s="77"/>
      <c r="BB32492" s="77"/>
    </row>
    <row r="32493" spans="50:54" s="79" customFormat="1" ht="0" hidden="1" customHeight="1" x14ac:dyDescent="0.2">
      <c r="AX32493" s="78"/>
      <c r="AZ32493" s="167"/>
      <c r="BA32493" s="77"/>
      <c r="BB32493" s="77"/>
    </row>
    <row r="32494" spans="50:54" s="79" customFormat="1" ht="0" hidden="1" customHeight="1" x14ac:dyDescent="0.2">
      <c r="AX32494" s="78"/>
      <c r="AZ32494" s="167"/>
      <c r="BA32494" s="77"/>
      <c r="BB32494" s="77"/>
    </row>
    <row r="32495" spans="50:54" s="79" customFormat="1" ht="0" hidden="1" customHeight="1" x14ac:dyDescent="0.2">
      <c r="AX32495" s="78"/>
      <c r="AZ32495" s="167"/>
      <c r="BA32495" s="77"/>
      <c r="BB32495" s="77"/>
    </row>
    <row r="32496" spans="50:54" s="79" customFormat="1" ht="0" hidden="1" customHeight="1" x14ac:dyDescent="0.2">
      <c r="AX32496" s="78"/>
      <c r="AZ32496" s="167"/>
      <c r="BA32496" s="77"/>
      <c r="BB32496" s="77"/>
    </row>
    <row r="32497" spans="50:54" s="79" customFormat="1" ht="0" hidden="1" customHeight="1" x14ac:dyDescent="0.2">
      <c r="AX32497" s="78"/>
      <c r="AZ32497" s="167"/>
      <c r="BA32497" s="77"/>
      <c r="BB32497" s="77"/>
    </row>
    <row r="32498" spans="50:54" s="79" customFormat="1" ht="0" hidden="1" customHeight="1" x14ac:dyDescent="0.2">
      <c r="AX32498" s="78"/>
      <c r="AZ32498" s="167"/>
      <c r="BA32498" s="77"/>
      <c r="BB32498" s="77"/>
    </row>
    <row r="32499" spans="50:54" s="79" customFormat="1" ht="0" hidden="1" customHeight="1" x14ac:dyDescent="0.2">
      <c r="AX32499" s="78"/>
      <c r="AZ32499" s="167"/>
      <c r="BA32499" s="77"/>
      <c r="BB32499" s="77"/>
    </row>
    <row r="32500" spans="50:54" s="79" customFormat="1" ht="0" hidden="1" customHeight="1" x14ac:dyDescent="0.2">
      <c r="AX32500" s="78"/>
      <c r="AZ32500" s="167"/>
      <c r="BA32500" s="77"/>
      <c r="BB32500" s="77"/>
    </row>
    <row r="32501" spans="50:54" s="79" customFormat="1" ht="0" hidden="1" customHeight="1" x14ac:dyDescent="0.2">
      <c r="AX32501" s="78"/>
      <c r="AZ32501" s="167"/>
      <c r="BA32501" s="77"/>
      <c r="BB32501" s="77"/>
    </row>
    <row r="32502" spans="50:54" s="79" customFormat="1" ht="0" hidden="1" customHeight="1" x14ac:dyDescent="0.2">
      <c r="AX32502" s="78"/>
      <c r="AZ32502" s="167"/>
      <c r="BA32502" s="77"/>
      <c r="BB32502" s="77"/>
    </row>
    <row r="32503" spans="50:54" s="79" customFormat="1" ht="0" hidden="1" customHeight="1" x14ac:dyDescent="0.2">
      <c r="AX32503" s="78"/>
      <c r="AZ32503" s="167"/>
      <c r="BA32503" s="77"/>
      <c r="BB32503" s="77"/>
    </row>
    <row r="32504" spans="50:54" s="79" customFormat="1" ht="0" hidden="1" customHeight="1" x14ac:dyDescent="0.2">
      <c r="AX32504" s="78"/>
      <c r="AZ32504" s="167"/>
      <c r="BA32504" s="77"/>
      <c r="BB32504" s="77"/>
    </row>
    <row r="32505" spans="50:54" s="79" customFormat="1" ht="0" hidden="1" customHeight="1" x14ac:dyDescent="0.2">
      <c r="AX32505" s="78"/>
      <c r="AZ32505" s="167"/>
      <c r="BA32505" s="77"/>
      <c r="BB32505" s="77"/>
    </row>
    <row r="32506" spans="50:54" s="79" customFormat="1" ht="0" hidden="1" customHeight="1" x14ac:dyDescent="0.2">
      <c r="AX32506" s="78"/>
      <c r="AZ32506" s="167"/>
      <c r="BA32506" s="77"/>
      <c r="BB32506" s="77"/>
    </row>
    <row r="32507" spans="50:54" s="79" customFormat="1" ht="0" hidden="1" customHeight="1" x14ac:dyDescent="0.2">
      <c r="AX32507" s="78"/>
      <c r="AZ32507" s="167"/>
      <c r="BA32507" s="77"/>
      <c r="BB32507" s="77"/>
    </row>
    <row r="32508" spans="50:54" s="79" customFormat="1" ht="0" hidden="1" customHeight="1" x14ac:dyDescent="0.2">
      <c r="AX32508" s="78"/>
      <c r="AZ32508" s="167"/>
      <c r="BA32508" s="77"/>
      <c r="BB32508" s="77"/>
    </row>
    <row r="32509" spans="50:54" s="79" customFormat="1" ht="0" hidden="1" customHeight="1" x14ac:dyDescent="0.2">
      <c r="AX32509" s="78"/>
      <c r="AZ32509" s="167"/>
      <c r="BA32509" s="77"/>
      <c r="BB32509" s="77"/>
    </row>
    <row r="32510" spans="50:54" s="79" customFormat="1" ht="0" hidden="1" customHeight="1" x14ac:dyDescent="0.2">
      <c r="AX32510" s="78"/>
      <c r="AZ32510" s="167"/>
      <c r="BA32510" s="77"/>
      <c r="BB32510" s="77"/>
    </row>
    <row r="32511" spans="50:54" s="79" customFormat="1" ht="0" hidden="1" customHeight="1" x14ac:dyDescent="0.2">
      <c r="AX32511" s="78"/>
      <c r="AZ32511" s="167"/>
      <c r="BA32511" s="77"/>
      <c r="BB32511" s="77"/>
    </row>
    <row r="32512" spans="50:54" s="79" customFormat="1" ht="0" hidden="1" customHeight="1" x14ac:dyDescent="0.2">
      <c r="AX32512" s="78"/>
      <c r="AZ32512" s="167"/>
      <c r="BA32512" s="77"/>
      <c r="BB32512" s="77"/>
    </row>
    <row r="32513" spans="50:54" s="79" customFormat="1" ht="0" hidden="1" customHeight="1" x14ac:dyDescent="0.2">
      <c r="AX32513" s="78"/>
      <c r="AZ32513" s="167"/>
      <c r="BA32513" s="77"/>
      <c r="BB32513" s="77"/>
    </row>
    <row r="32514" spans="50:54" s="79" customFormat="1" ht="0" hidden="1" customHeight="1" x14ac:dyDescent="0.2">
      <c r="AX32514" s="78"/>
      <c r="AZ32514" s="167"/>
      <c r="BA32514" s="77"/>
      <c r="BB32514" s="77"/>
    </row>
    <row r="32515" spans="50:54" s="79" customFormat="1" ht="0" hidden="1" customHeight="1" x14ac:dyDescent="0.2">
      <c r="AX32515" s="78"/>
      <c r="AZ32515" s="167"/>
      <c r="BA32515" s="77"/>
      <c r="BB32515" s="77"/>
    </row>
    <row r="32516" spans="50:54" s="79" customFormat="1" ht="0" hidden="1" customHeight="1" x14ac:dyDescent="0.2">
      <c r="AX32516" s="78"/>
      <c r="AZ32516" s="167"/>
      <c r="BA32516" s="77"/>
      <c r="BB32516" s="77"/>
    </row>
    <row r="32517" spans="50:54" s="79" customFormat="1" ht="0" hidden="1" customHeight="1" x14ac:dyDescent="0.2">
      <c r="AX32517" s="78"/>
      <c r="AZ32517" s="167"/>
      <c r="BA32517" s="77"/>
      <c r="BB32517" s="77"/>
    </row>
    <row r="32518" spans="50:54" s="79" customFormat="1" ht="0" hidden="1" customHeight="1" x14ac:dyDescent="0.2">
      <c r="AX32518" s="78"/>
      <c r="AZ32518" s="167"/>
      <c r="BA32518" s="77"/>
      <c r="BB32518" s="77"/>
    </row>
    <row r="32519" spans="50:54" s="79" customFormat="1" ht="0" hidden="1" customHeight="1" x14ac:dyDescent="0.2">
      <c r="AX32519" s="78"/>
      <c r="AZ32519" s="167"/>
      <c r="BA32519" s="77"/>
      <c r="BB32519" s="77"/>
    </row>
    <row r="32520" spans="50:54" s="79" customFormat="1" ht="0" hidden="1" customHeight="1" x14ac:dyDescent="0.2">
      <c r="AX32520" s="78"/>
      <c r="AZ32520" s="167"/>
      <c r="BA32520" s="77"/>
      <c r="BB32520" s="77"/>
    </row>
    <row r="32521" spans="50:54" s="79" customFormat="1" ht="0" hidden="1" customHeight="1" x14ac:dyDescent="0.2">
      <c r="AX32521" s="78"/>
      <c r="AZ32521" s="167"/>
      <c r="BA32521" s="77"/>
      <c r="BB32521" s="77"/>
    </row>
    <row r="32522" spans="50:54" s="79" customFormat="1" ht="0" hidden="1" customHeight="1" x14ac:dyDescent="0.2">
      <c r="AX32522" s="78"/>
      <c r="AZ32522" s="167"/>
      <c r="BA32522" s="77"/>
      <c r="BB32522" s="77"/>
    </row>
    <row r="32523" spans="50:54" s="79" customFormat="1" ht="0" hidden="1" customHeight="1" x14ac:dyDescent="0.2">
      <c r="AX32523" s="78"/>
      <c r="AZ32523" s="167"/>
      <c r="BA32523" s="77"/>
      <c r="BB32523" s="77"/>
    </row>
    <row r="32524" spans="50:54" s="79" customFormat="1" ht="0" hidden="1" customHeight="1" x14ac:dyDescent="0.2">
      <c r="AX32524" s="78"/>
      <c r="AZ32524" s="167"/>
      <c r="BA32524" s="77"/>
      <c r="BB32524" s="77"/>
    </row>
    <row r="32525" spans="50:54" s="79" customFormat="1" ht="0" hidden="1" customHeight="1" x14ac:dyDescent="0.2">
      <c r="AX32525" s="78"/>
      <c r="AZ32525" s="167"/>
      <c r="BA32525" s="77"/>
      <c r="BB32525" s="77"/>
    </row>
    <row r="32526" spans="50:54" s="79" customFormat="1" ht="0" hidden="1" customHeight="1" x14ac:dyDescent="0.2">
      <c r="AX32526" s="78"/>
      <c r="AZ32526" s="167"/>
      <c r="BA32526" s="77"/>
      <c r="BB32526" s="77"/>
    </row>
    <row r="32527" spans="50:54" s="79" customFormat="1" ht="0" hidden="1" customHeight="1" x14ac:dyDescent="0.2">
      <c r="AX32527" s="78"/>
      <c r="AZ32527" s="167"/>
      <c r="BA32527" s="77"/>
      <c r="BB32527" s="77"/>
    </row>
    <row r="32528" spans="50:54" s="79" customFormat="1" ht="0" hidden="1" customHeight="1" x14ac:dyDescent="0.2">
      <c r="AX32528" s="78"/>
      <c r="AZ32528" s="167"/>
      <c r="BA32528" s="77"/>
      <c r="BB32528" s="77"/>
    </row>
    <row r="32529" spans="50:54" s="79" customFormat="1" ht="0" hidden="1" customHeight="1" x14ac:dyDescent="0.2">
      <c r="AX32529" s="78"/>
      <c r="AZ32529" s="167"/>
      <c r="BA32529" s="77"/>
      <c r="BB32529" s="77"/>
    </row>
    <row r="32530" spans="50:54" s="79" customFormat="1" ht="0" hidden="1" customHeight="1" x14ac:dyDescent="0.2">
      <c r="AX32530" s="78"/>
      <c r="AZ32530" s="167"/>
      <c r="BA32530" s="77"/>
      <c r="BB32530" s="77"/>
    </row>
    <row r="32531" spans="50:54" s="79" customFormat="1" ht="0" hidden="1" customHeight="1" x14ac:dyDescent="0.2">
      <c r="AX32531" s="78"/>
      <c r="AZ32531" s="167"/>
      <c r="BA32531" s="77"/>
      <c r="BB32531" s="77"/>
    </row>
    <row r="32532" spans="50:54" s="79" customFormat="1" ht="0" hidden="1" customHeight="1" x14ac:dyDescent="0.2">
      <c r="AX32532" s="78"/>
      <c r="AZ32532" s="167"/>
      <c r="BA32532" s="77"/>
      <c r="BB32532" s="77"/>
    </row>
    <row r="32533" spans="50:54" s="79" customFormat="1" ht="0" hidden="1" customHeight="1" x14ac:dyDescent="0.2">
      <c r="AX32533" s="78"/>
      <c r="AZ32533" s="167"/>
      <c r="BA32533" s="77"/>
      <c r="BB32533" s="77"/>
    </row>
    <row r="32534" spans="50:54" s="79" customFormat="1" ht="0" hidden="1" customHeight="1" x14ac:dyDescent="0.2">
      <c r="AX32534" s="78"/>
      <c r="AZ32534" s="167"/>
      <c r="BA32534" s="77"/>
      <c r="BB32534" s="77"/>
    </row>
    <row r="32535" spans="50:54" s="79" customFormat="1" ht="0" hidden="1" customHeight="1" x14ac:dyDescent="0.2">
      <c r="AX32535" s="78"/>
      <c r="AZ32535" s="167"/>
      <c r="BA32535" s="77"/>
      <c r="BB32535" s="77"/>
    </row>
    <row r="32536" spans="50:54" s="79" customFormat="1" ht="0" hidden="1" customHeight="1" x14ac:dyDescent="0.2">
      <c r="AX32536" s="78"/>
      <c r="AZ32536" s="167"/>
      <c r="BA32536" s="77"/>
      <c r="BB32536" s="77"/>
    </row>
    <row r="32537" spans="50:54" s="79" customFormat="1" ht="0" hidden="1" customHeight="1" x14ac:dyDescent="0.2">
      <c r="AX32537" s="78"/>
      <c r="AZ32537" s="167"/>
      <c r="BA32537" s="77"/>
      <c r="BB32537" s="77"/>
    </row>
    <row r="32538" spans="50:54" s="79" customFormat="1" ht="0" hidden="1" customHeight="1" x14ac:dyDescent="0.2">
      <c r="AX32538" s="78"/>
      <c r="AZ32538" s="167"/>
      <c r="BA32538" s="77"/>
      <c r="BB32538" s="77"/>
    </row>
    <row r="32539" spans="50:54" s="79" customFormat="1" ht="0" hidden="1" customHeight="1" x14ac:dyDescent="0.2">
      <c r="AX32539" s="78"/>
      <c r="AZ32539" s="167"/>
      <c r="BA32539" s="77"/>
      <c r="BB32539" s="77"/>
    </row>
    <row r="32540" spans="50:54" s="79" customFormat="1" ht="0" hidden="1" customHeight="1" x14ac:dyDescent="0.2">
      <c r="AX32540" s="78"/>
      <c r="AZ32540" s="167"/>
      <c r="BA32540" s="77"/>
      <c r="BB32540" s="77"/>
    </row>
    <row r="32541" spans="50:54" s="79" customFormat="1" ht="0" hidden="1" customHeight="1" x14ac:dyDescent="0.2">
      <c r="AX32541" s="78"/>
      <c r="AZ32541" s="167"/>
      <c r="BA32541" s="77"/>
      <c r="BB32541" s="77"/>
    </row>
    <row r="32542" spans="50:54" s="79" customFormat="1" ht="0" hidden="1" customHeight="1" x14ac:dyDescent="0.2">
      <c r="AX32542" s="78"/>
      <c r="AZ32542" s="167"/>
      <c r="BA32542" s="77"/>
      <c r="BB32542" s="77"/>
    </row>
    <row r="32543" spans="50:54" s="79" customFormat="1" ht="0" hidden="1" customHeight="1" x14ac:dyDescent="0.2">
      <c r="AX32543" s="78"/>
      <c r="AZ32543" s="167"/>
      <c r="BA32543" s="77"/>
      <c r="BB32543" s="77"/>
    </row>
    <row r="32544" spans="50:54" s="79" customFormat="1" ht="0" hidden="1" customHeight="1" x14ac:dyDescent="0.2">
      <c r="AX32544" s="78"/>
      <c r="AZ32544" s="167"/>
      <c r="BA32544" s="77"/>
      <c r="BB32544" s="77"/>
    </row>
    <row r="32545" spans="50:54" s="79" customFormat="1" ht="0" hidden="1" customHeight="1" x14ac:dyDescent="0.2">
      <c r="AX32545" s="78"/>
      <c r="AZ32545" s="167"/>
      <c r="BA32545" s="77"/>
      <c r="BB32545" s="77"/>
    </row>
    <row r="32546" spans="50:54" s="79" customFormat="1" ht="0" hidden="1" customHeight="1" x14ac:dyDescent="0.2">
      <c r="AX32546" s="78"/>
      <c r="AZ32546" s="167"/>
      <c r="BA32546" s="77"/>
      <c r="BB32546" s="77"/>
    </row>
    <row r="32547" spans="50:54" s="79" customFormat="1" ht="0" hidden="1" customHeight="1" x14ac:dyDescent="0.2">
      <c r="AX32547" s="78"/>
      <c r="AZ32547" s="167"/>
      <c r="BA32547" s="77"/>
      <c r="BB32547" s="77"/>
    </row>
    <row r="32548" spans="50:54" s="79" customFormat="1" ht="0" hidden="1" customHeight="1" x14ac:dyDescent="0.2">
      <c r="AX32548" s="78"/>
      <c r="AZ32548" s="167"/>
      <c r="BA32548" s="77"/>
      <c r="BB32548" s="77"/>
    </row>
    <row r="32549" spans="50:54" s="79" customFormat="1" ht="0" hidden="1" customHeight="1" x14ac:dyDescent="0.2">
      <c r="AX32549" s="78"/>
      <c r="AZ32549" s="167"/>
      <c r="BA32549" s="77"/>
      <c r="BB32549" s="77"/>
    </row>
    <row r="32550" spans="50:54" s="79" customFormat="1" ht="0" hidden="1" customHeight="1" x14ac:dyDescent="0.2">
      <c r="AX32550" s="78"/>
      <c r="AZ32550" s="167"/>
      <c r="BA32550" s="77"/>
      <c r="BB32550" s="77"/>
    </row>
    <row r="32551" spans="50:54" s="79" customFormat="1" ht="0" hidden="1" customHeight="1" x14ac:dyDescent="0.2">
      <c r="AX32551" s="78"/>
      <c r="AZ32551" s="167"/>
      <c r="BA32551" s="77"/>
      <c r="BB32551" s="77"/>
    </row>
    <row r="32552" spans="50:54" s="79" customFormat="1" ht="0" hidden="1" customHeight="1" x14ac:dyDescent="0.2">
      <c r="AX32552" s="78"/>
      <c r="AZ32552" s="167"/>
      <c r="BA32552" s="77"/>
      <c r="BB32552" s="77"/>
    </row>
    <row r="32553" spans="50:54" s="79" customFormat="1" ht="0" hidden="1" customHeight="1" x14ac:dyDescent="0.2">
      <c r="AX32553" s="78"/>
      <c r="AZ32553" s="167"/>
      <c r="BA32553" s="77"/>
      <c r="BB32553" s="77"/>
    </row>
    <row r="32554" spans="50:54" s="79" customFormat="1" ht="0" hidden="1" customHeight="1" x14ac:dyDescent="0.2">
      <c r="AX32554" s="78"/>
      <c r="AZ32554" s="167"/>
      <c r="BA32554" s="77"/>
      <c r="BB32554" s="77"/>
    </row>
    <row r="32555" spans="50:54" s="79" customFormat="1" ht="0" hidden="1" customHeight="1" x14ac:dyDescent="0.2">
      <c r="AX32555" s="78"/>
      <c r="AZ32555" s="167"/>
      <c r="BA32555" s="77"/>
      <c r="BB32555" s="77"/>
    </row>
    <row r="32556" spans="50:54" s="79" customFormat="1" ht="0" hidden="1" customHeight="1" x14ac:dyDescent="0.2">
      <c r="AX32556" s="78"/>
      <c r="AZ32556" s="167"/>
      <c r="BA32556" s="77"/>
      <c r="BB32556" s="77"/>
    </row>
    <row r="32557" spans="50:54" s="79" customFormat="1" ht="0" hidden="1" customHeight="1" x14ac:dyDescent="0.2">
      <c r="AX32557" s="78"/>
      <c r="AZ32557" s="167"/>
      <c r="BA32557" s="77"/>
      <c r="BB32557" s="77"/>
    </row>
    <row r="32558" spans="50:54" s="79" customFormat="1" ht="0" hidden="1" customHeight="1" x14ac:dyDescent="0.2">
      <c r="AX32558" s="78"/>
      <c r="AZ32558" s="167"/>
      <c r="BA32558" s="77"/>
      <c r="BB32558" s="77"/>
    </row>
    <row r="32559" spans="50:54" s="79" customFormat="1" ht="0" hidden="1" customHeight="1" x14ac:dyDescent="0.2">
      <c r="AX32559" s="78"/>
      <c r="AZ32559" s="167"/>
      <c r="BA32559" s="77"/>
      <c r="BB32559" s="77"/>
    </row>
    <row r="32560" spans="50:54" s="79" customFormat="1" ht="0" hidden="1" customHeight="1" x14ac:dyDescent="0.2">
      <c r="AX32560" s="78"/>
      <c r="AZ32560" s="167"/>
      <c r="BA32560" s="77"/>
      <c r="BB32560" s="77"/>
    </row>
    <row r="32561" spans="50:54" s="79" customFormat="1" ht="0" hidden="1" customHeight="1" x14ac:dyDescent="0.2">
      <c r="AX32561" s="78"/>
      <c r="AZ32561" s="167"/>
      <c r="BA32561" s="77"/>
      <c r="BB32561" s="77"/>
    </row>
    <row r="32562" spans="50:54" s="79" customFormat="1" ht="0" hidden="1" customHeight="1" x14ac:dyDescent="0.2">
      <c r="AX32562" s="78"/>
      <c r="AZ32562" s="167"/>
      <c r="BA32562" s="77"/>
      <c r="BB32562" s="77"/>
    </row>
    <row r="32563" spans="50:54" s="79" customFormat="1" ht="0" hidden="1" customHeight="1" x14ac:dyDescent="0.2">
      <c r="AX32563" s="78"/>
      <c r="AZ32563" s="167"/>
      <c r="BA32563" s="77"/>
      <c r="BB32563" s="77"/>
    </row>
    <row r="32564" spans="50:54" s="79" customFormat="1" ht="0" hidden="1" customHeight="1" x14ac:dyDescent="0.2">
      <c r="AX32564" s="78"/>
      <c r="AZ32564" s="167"/>
      <c r="BA32564" s="77"/>
      <c r="BB32564" s="77"/>
    </row>
    <row r="32565" spans="50:54" s="79" customFormat="1" ht="0" hidden="1" customHeight="1" x14ac:dyDescent="0.2">
      <c r="AX32565" s="78"/>
      <c r="AZ32565" s="167"/>
      <c r="BA32565" s="77"/>
      <c r="BB32565" s="77"/>
    </row>
    <row r="32566" spans="50:54" s="79" customFormat="1" ht="0" hidden="1" customHeight="1" x14ac:dyDescent="0.2">
      <c r="AX32566" s="78"/>
      <c r="AZ32566" s="167"/>
      <c r="BA32566" s="77"/>
      <c r="BB32566" s="77"/>
    </row>
    <row r="32567" spans="50:54" s="79" customFormat="1" ht="0" hidden="1" customHeight="1" x14ac:dyDescent="0.2">
      <c r="AX32567" s="78"/>
      <c r="AZ32567" s="167"/>
      <c r="BA32567" s="77"/>
      <c r="BB32567" s="77"/>
    </row>
    <row r="32568" spans="50:54" s="79" customFormat="1" ht="0" hidden="1" customHeight="1" x14ac:dyDescent="0.2">
      <c r="AX32568" s="78"/>
      <c r="AZ32568" s="167"/>
      <c r="BA32568" s="77"/>
      <c r="BB32568" s="77"/>
    </row>
    <row r="32569" spans="50:54" s="79" customFormat="1" ht="0" hidden="1" customHeight="1" x14ac:dyDescent="0.2">
      <c r="AX32569" s="78"/>
      <c r="AZ32569" s="167"/>
      <c r="BA32569" s="77"/>
      <c r="BB32569" s="77"/>
    </row>
    <row r="32570" spans="50:54" s="79" customFormat="1" ht="0" hidden="1" customHeight="1" x14ac:dyDescent="0.2">
      <c r="AX32570" s="78"/>
      <c r="AZ32570" s="167"/>
      <c r="BA32570" s="77"/>
      <c r="BB32570" s="77"/>
    </row>
    <row r="32571" spans="50:54" s="79" customFormat="1" ht="0" hidden="1" customHeight="1" x14ac:dyDescent="0.2">
      <c r="AX32571" s="78"/>
      <c r="AZ32571" s="167"/>
      <c r="BA32571" s="77"/>
      <c r="BB32571" s="77"/>
    </row>
    <row r="32572" spans="50:54" s="79" customFormat="1" ht="0" hidden="1" customHeight="1" x14ac:dyDescent="0.2">
      <c r="AX32572" s="78"/>
      <c r="AZ32572" s="167"/>
      <c r="BA32572" s="77"/>
      <c r="BB32572" s="77"/>
    </row>
    <row r="32573" spans="50:54" s="79" customFormat="1" ht="0" hidden="1" customHeight="1" x14ac:dyDescent="0.2">
      <c r="AX32573" s="78"/>
      <c r="AZ32573" s="167"/>
      <c r="BA32573" s="77"/>
      <c r="BB32573" s="77"/>
    </row>
    <row r="32574" spans="50:54" s="79" customFormat="1" ht="0" hidden="1" customHeight="1" x14ac:dyDescent="0.2">
      <c r="AX32574" s="78"/>
      <c r="AZ32574" s="167"/>
      <c r="BA32574" s="77"/>
      <c r="BB32574" s="77"/>
    </row>
    <row r="32575" spans="50:54" s="79" customFormat="1" ht="0" hidden="1" customHeight="1" x14ac:dyDescent="0.2">
      <c r="AX32575" s="78"/>
      <c r="AZ32575" s="167"/>
      <c r="BA32575" s="77"/>
      <c r="BB32575" s="77"/>
    </row>
    <row r="32576" spans="50:54" s="79" customFormat="1" ht="0" hidden="1" customHeight="1" x14ac:dyDescent="0.2">
      <c r="AX32576" s="78"/>
      <c r="AZ32576" s="167"/>
      <c r="BA32576" s="77"/>
      <c r="BB32576" s="77"/>
    </row>
    <row r="32577" spans="50:54" s="79" customFormat="1" ht="0" hidden="1" customHeight="1" x14ac:dyDescent="0.2">
      <c r="AX32577" s="78"/>
      <c r="AZ32577" s="167"/>
      <c r="BA32577" s="77"/>
      <c r="BB32577" s="77"/>
    </row>
    <row r="32578" spans="50:54" s="79" customFormat="1" ht="0" hidden="1" customHeight="1" x14ac:dyDescent="0.2">
      <c r="AX32578" s="78"/>
      <c r="AZ32578" s="167"/>
      <c r="BA32578" s="77"/>
      <c r="BB32578" s="77"/>
    </row>
    <row r="32579" spans="50:54" s="79" customFormat="1" ht="0" hidden="1" customHeight="1" x14ac:dyDescent="0.2">
      <c r="AX32579" s="78"/>
      <c r="AZ32579" s="167"/>
      <c r="BA32579" s="77"/>
      <c r="BB32579" s="77"/>
    </row>
    <row r="32580" spans="50:54" s="79" customFormat="1" ht="0" hidden="1" customHeight="1" x14ac:dyDescent="0.2">
      <c r="AX32580" s="78"/>
      <c r="AZ32580" s="167"/>
      <c r="BA32580" s="77"/>
      <c r="BB32580" s="77"/>
    </row>
    <row r="32581" spans="50:54" s="79" customFormat="1" ht="0" hidden="1" customHeight="1" x14ac:dyDescent="0.2">
      <c r="AX32581" s="78"/>
      <c r="AZ32581" s="167"/>
      <c r="BA32581" s="77"/>
      <c r="BB32581" s="77"/>
    </row>
    <row r="32582" spans="50:54" s="79" customFormat="1" ht="0" hidden="1" customHeight="1" x14ac:dyDescent="0.2">
      <c r="AX32582" s="78"/>
      <c r="AZ32582" s="167"/>
      <c r="BA32582" s="77"/>
      <c r="BB32582" s="77"/>
    </row>
    <row r="32583" spans="50:54" s="79" customFormat="1" ht="0" hidden="1" customHeight="1" x14ac:dyDescent="0.2">
      <c r="AX32583" s="78"/>
      <c r="AZ32583" s="167"/>
      <c r="BA32583" s="77"/>
      <c r="BB32583" s="77"/>
    </row>
    <row r="32584" spans="50:54" s="79" customFormat="1" ht="0" hidden="1" customHeight="1" x14ac:dyDescent="0.2">
      <c r="AX32584" s="78"/>
      <c r="AZ32584" s="167"/>
      <c r="BA32584" s="77"/>
      <c r="BB32584" s="77"/>
    </row>
    <row r="32585" spans="50:54" s="79" customFormat="1" ht="0" hidden="1" customHeight="1" x14ac:dyDescent="0.2">
      <c r="AX32585" s="78"/>
      <c r="AZ32585" s="167"/>
      <c r="BA32585" s="77"/>
      <c r="BB32585" s="77"/>
    </row>
    <row r="32586" spans="50:54" s="79" customFormat="1" ht="0" hidden="1" customHeight="1" x14ac:dyDescent="0.2">
      <c r="AX32586" s="78"/>
      <c r="AZ32586" s="167"/>
      <c r="BA32586" s="77"/>
      <c r="BB32586" s="77"/>
    </row>
    <row r="32587" spans="50:54" s="79" customFormat="1" ht="0" hidden="1" customHeight="1" x14ac:dyDescent="0.2">
      <c r="AX32587" s="78"/>
      <c r="AZ32587" s="167"/>
      <c r="BA32587" s="77"/>
      <c r="BB32587" s="77"/>
    </row>
    <row r="32588" spans="50:54" s="79" customFormat="1" ht="0" hidden="1" customHeight="1" x14ac:dyDescent="0.2">
      <c r="AX32588" s="78"/>
      <c r="AZ32588" s="167"/>
      <c r="BA32588" s="77"/>
      <c r="BB32588" s="77"/>
    </row>
    <row r="32589" spans="50:54" s="79" customFormat="1" ht="0" hidden="1" customHeight="1" x14ac:dyDescent="0.2">
      <c r="AX32589" s="78"/>
      <c r="AZ32589" s="167"/>
      <c r="BA32589" s="77"/>
      <c r="BB32589" s="77"/>
    </row>
    <row r="32590" spans="50:54" s="79" customFormat="1" ht="0" hidden="1" customHeight="1" x14ac:dyDescent="0.2">
      <c r="AX32590" s="78"/>
      <c r="AZ32590" s="167"/>
      <c r="BA32590" s="77"/>
      <c r="BB32590" s="77"/>
    </row>
    <row r="32591" spans="50:54" s="79" customFormat="1" ht="0" hidden="1" customHeight="1" x14ac:dyDescent="0.2">
      <c r="AX32591" s="78"/>
      <c r="AZ32591" s="167"/>
      <c r="BA32591" s="77"/>
      <c r="BB32591" s="77"/>
    </row>
    <row r="32592" spans="50:54" s="79" customFormat="1" ht="0" hidden="1" customHeight="1" x14ac:dyDescent="0.2">
      <c r="AX32592" s="78"/>
      <c r="AZ32592" s="167"/>
      <c r="BA32592" s="77"/>
      <c r="BB32592" s="77"/>
    </row>
    <row r="32593" spans="50:54" s="79" customFormat="1" ht="0" hidden="1" customHeight="1" x14ac:dyDescent="0.2">
      <c r="AX32593" s="78"/>
      <c r="AZ32593" s="167"/>
      <c r="BA32593" s="77"/>
      <c r="BB32593" s="77"/>
    </row>
    <row r="32594" spans="50:54" s="79" customFormat="1" ht="0" hidden="1" customHeight="1" x14ac:dyDescent="0.2">
      <c r="AX32594" s="78"/>
      <c r="AZ32594" s="167"/>
      <c r="BA32594" s="77"/>
      <c r="BB32594" s="77"/>
    </row>
    <row r="32595" spans="50:54" s="79" customFormat="1" ht="0" hidden="1" customHeight="1" x14ac:dyDescent="0.2">
      <c r="AX32595" s="78"/>
      <c r="AZ32595" s="167"/>
      <c r="BA32595" s="77"/>
      <c r="BB32595" s="77"/>
    </row>
    <row r="32596" spans="50:54" s="79" customFormat="1" ht="0" hidden="1" customHeight="1" x14ac:dyDescent="0.2">
      <c r="AX32596" s="78"/>
      <c r="AZ32596" s="167"/>
      <c r="BA32596" s="77"/>
      <c r="BB32596" s="77"/>
    </row>
    <row r="32597" spans="50:54" s="79" customFormat="1" ht="0" hidden="1" customHeight="1" x14ac:dyDescent="0.2">
      <c r="AX32597" s="78"/>
      <c r="AZ32597" s="167"/>
      <c r="BA32597" s="77"/>
      <c r="BB32597" s="77"/>
    </row>
    <row r="32598" spans="50:54" s="79" customFormat="1" ht="0" hidden="1" customHeight="1" x14ac:dyDescent="0.2">
      <c r="AX32598" s="78"/>
      <c r="AZ32598" s="167"/>
      <c r="BA32598" s="77"/>
      <c r="BB32598" s="77"/>
    </row>
    <row r="32599" spans="50:54" s="79" customFormat="1" ht="0" hidden="1" customHeight="1" x14ac:dyDescent="0.2">
      <c r="AX32599" s="78"/>
      <c r="AZ32599" s="167"/>
      <c r="BA32599" s="77"/>
      <c r="BB32599" s="77"/>
    </row>
    <row r="32600" spans="50:54" s="79" customFormat="1" ht="0" hidden="1" customHeight="1" x14ac:dyDescent="0.2">
      <c r="AX32600" s="78"/>
      <c r="AZ32600" s="167"/>
      <c r="BA32600" s="77"/>
      <c r="BB32600" s="77"/>
    </row>
    <row r="32601" spans="50:54" s="79" customFormat="1" ht="0" hidden="1" customHeight="1" x14ac:dyDescent="0.2">
      <c r="AX32601" s="78"/>
      <c r="AZ32601" s="167"/>
      <c r="BA32601" s="77"/>
      <c r="BB32601" s="77"/>
    </row>
    <row r="32602" spans="50:54" s="79" customFormat="1" ht="0" hidden="1" customHeight="1" x14ac:dyDescent="0.2">
      <c r="AX32602" s="78"/>
      <c r="AZ32602" s="167"/>
      <c r="BA32602" s="77"/>
      <c r="BB32602" s="77"/>
    </row>
    <row r="32603" spans="50:54" s="79" customFormat="1" ht="0" hidden="1" customHeight="1" x14ac:dyDescent="0.2">
      <c r="AX32603" s="78"/>
      <c r="AZ32603" s="167"/>
      <c r="BA32603" s="77"/>
      <c r="BB32603" s="77"/>
    </row>
    <row r="32604" spans="50:54" s="79" customFormat="1" ht="0" hidden="1" customHeight="1" x14ac:dyDescent="0.2">
      <c r="AX32604" s="78"/>
      <c r="AZ32604" s="167"/>
      <c r="BA32604" s="77"/>
      <c r="BB32604" s="77"/>
    </row>
    <row r="32605" spans="50:54" s="79" customFormat="1" ht="0" hidden="1" customHeight="1" x14ac:dyDescent="0.2">
      <c r="AX32605" s="78"/>
      <c r="AZ32605" s="167"/>
      <c r="BA32605" s="77"/>
      <c r="BB32605" s="77"/>
    </row>
    <row r="32606" spans="50:54" s="79" customFormat="1" ht="0" hidden="1" customHeight="1" x14ac:dyDescent="0.2">
      <c r="AX32606" s="78"/>
      <c r="AZ32606" s="167"/>
      <c r="BA32606" s="77"/>
      <c r="BB32606" s="77"/>
    </row>
    <row r="32607" spans="50:54" s="79" customFormat="1" ht="0" hidden="1" customHeight="1" x14ac:dyDescent="0.2">
      <c r="AX32607" s="78"/>
      <c r="AZ32607" s="167"/>
      <c r="BA32607" s="77"/>
      <c r="BB32607" s="77"/>
    </row>
    <row r="32608" spans="50:54" s="79" customFormat="1" ht="0" hidden="1" customHeight="1" x14ac:dyDescent="0.2">
      <c r="AX32608" s="78"/>
      <c r="AZ32608" s="167"/>
      <c r="BA32608" s="77"/>
      <c r="BB32608" s="77"/>
    </row>
    <row r="32609" spans="50:54" s="79" customFormat="1" ht="0" hidden="1" customHeight="1" x14ac:dyDescent="0.2">
      <c r="AX32609" s="78"/>
      <c r="AZ32609" s="167"/>
      <c r="BA32609" s="77"/>
      <c r="BB32609" s="77"/>
    </row>
    <row r="32610" spans="50:54" s="79" customFormat="1" ht="0" hidden="1" customHeight="1" x14ac:dyDescent="0.2">
      <c r="AX32610" s="78"/>
      <c r="AZ32610" s="167"/>
      <c r="BA32610" s="77"/>
      <c r="BB32610" s="77"/>
    </row>
    <row r="32611" spans="50:54" s="79" customFormat="1" ht="0" hidden="1" customHeight="1" x14ac:dyDescent="0.2">
      <c r="AX32611" s="78"/>
      <c r="AZ32611" s="167"/>
      <c r="BA32611" s="77"/>
      <c r="BB32611" s="77"/>
    </row>
    <row r="32612" spans="50:54" s="79" customFormat="1" ht="0" hidden="1" customHeight="1" x14ac:dyDescent="0.2">
      <c r="AX32612" s="78"/>
      <c r="AZ32612" s="167"/>
      <c r="BA32612" s="77"/>
      <c r="BB32612" s="77"/>
    </row>
    <row r="32613" spans="50:54" s="79" customFormat="1" ht="0" hidden="1" customHeight="1" x14ac:dyDescent="0.2">
      <c r="AX32613" s="78"/>
      <c r="AZ32613" s="167"/>
      <c r="BA32613" s="77"/>
      <c r="BB32613" s="77"/>
    </row>
    <row r="32614" spans="50:54" s="79" customFormat="1" ht="0" hidden="1" customHeight="1" x14ac:dyDescent="0.2">
      <c r="AX32614" s="78"/>
      <c r="AZ32614" s="167"/>
      <c r="BA32614" s="77"/>
      <c r="BB32614" s="77"/>
    </row>
    <row r="32615" spans="50:54" s="79" customFormat="1" ht="0" hidden="1" customHeight="1" x14ac:dyDescent="0.2">
      <c r="AX32615" s="78"/>
      <c r="AZ32615" s="167"/>
      <c r="BA32615" s="77"/>
      <c r="BB32615" s="77"/>
    </row>
    <row r="32616" spans="50:54" s="79" customFormat="1" ht="0" hidden="1" customHeight="1" x14ac:dyDescent="0.2">
      <c r="AX32616" s="78"/>
      <c r="AZ32616" s="167"/>
      <c r="BA32616" s="77"/>
      <c r="BB32616" s="77"/>
    </row>
    <row r="32617" spans="50:54" s="79" customFormat="1" ht="0" hidden="1" customHeight="1" x14ac:dyDescent="0.2">
      <c r="AX32617" s="78"/>
      <c r="AZ32617" s="167"/>
      <c r="BA32617" s="77"/>
      <c r="BB32617" s="77"/>
    </row>
    <row r="32618" spans="50:54" s="79" customFormat="1" ht="0" hidden="1" customHeight="1" x14ac:dyDescent="0.2">
      <c r="AX32618" s="78"/>
      <c r="AZ32618" s="167"/>
      <c r="BA32618" s="77"/>
      <c r="BB32618" s="77"/>
    </row>
    <row r="32619" spans="50:54" s="79" customFormat="1" ht="0" hidden="1" customHeight="1" x14ac:dyDescent="0.2">
      <c r="AX32619" s="78"/>
      <c r="AZ32619" s="167"/>
      <c r="BA32619" s="77"/>
      <c r="BB32619" s="77"/>
    </row>
    <row r="32620" spans="50:54" s="79" customFormat="1" ht="0" hidden="1" customHeight="1" x14ac:dyDescent="0.2">
      <c r="AX32620" s="78"/>
      <c r="AZ32620" s="167"/>
      <c r="BA32620" s="77"/>
      <c r="BB32620" s="77"/>
    </row>
    <row r="32621" spans="50:54" s="79" customFormat="1" ht="0" hidden="1" customHeight="1" x14ac:dyDescent="0.2">
      <c r="AX32621" s="78"/>
      <c r="AZ32621" s="167"/>
      <c r="BA32621" s="77"/>
      <c r="BB32621" s="77"/>
    </row>
    <row r="32622" spans="50:54" s="79" customFormat="1" ht="0" hidden="1" customHeight="1" x14ac:dyDescent="0.2">
      <c r="AX32622" s="78"/>
      <c r="AZ32622" s="167"/>
      <c r="BA32622" s="77"/>
      <c r="BB32622" s="77"/>
    </row>
    <row r="32623" spans="50:54" s="79" customFormat="1" ht="0" hidden="1" customHeight="1" x14ac:dyDescent="0.2">
      <c r="AX32623" s="78"/>
      <c r="AZ32623" s="167"/>
      <c r="BA32623" s="77"/>
      <c r="BB32623" s="77"/>
    </row>
    <row r="32624" spans="50:54" s="79" customFormat="1" ht="0" hidden="1" customHeight="1" x14ac:dyDescent="0.2">
      <c r="AX32624" s="78"/>
      <c r="AZ32624" s="167"/>
      <c r="BA32624" s="77"/>
      <c r="BB32624" s="77"/>
    </row>
    <row r="32625" spans="50:54" s="79" customFormat="1" ht="0" hidden="1" customHeight="1" x14ac:dyDescent="0.2">
      <c r="AX32625" s="78"/>
      <c r="AZ32625" s="167"/>
      <c r="BA32625" s="77"/>
      <c r="BB32625" s="77"/>
    </row>
    <row r="32626" spans="50:54" s="79" customFormat="1" ht="0" hidden="1" customHeight="1" x14ac:dyDescent="0.2">
      <c r="AX32626" s="78"/>
      <c r="AZ32626" s="167"/>
      <c r="BA32626" s="77"/>
      <c r="BB32626" s="77"/>
    </row>
    <row r="32627" spans="50:54" s="79" customFormat="1" ht="0" hidden="1" customHeight="1" x14ac:dyDescent="0.2">
      <c r="AX32627" s="78"/>
      <c r="AZ32627" s="167"/>
      <c r="BA32627" s="77"/>
      <c r="BB32627" s="77"/>
    </row>
    <row r="32628" spans="50:54" s="79" customFormat="1" ht="0" hidden="1" customHeight="1" x14ac:dyDescent="0.2">
      <c r="AX32628" s="78"/>
      <c r="AZ32628" s="167"/>
      <c r="BA32628" s="77"/>
      <c r="BB32628" s="77"/>
    </row>
    <row r="32629" spans="50:54" s="79" customFormat="1" ht="0" hidden="1" customHeight="1" x14ac:dyDescent="0.2">
      <c r="AX32629" s="78"/>
      <c r="AZ32629" s="167"/>
      <c r="BA32629" s="77"/>
      <c r="BB32629" s="77"/>
    </row>
    <row r="32630" spans="50:54" s="79" customFormat="1" ht="0" hidden="1" customHeight="1" x14ac:dyDescent="0.2">
      <c r="AX32630" s="78"/>
      <c r="AZ32630" s="167"/>
      <c r="BA32630" s="77"/>
      <c r="BB32630" s="77"/>
    </row>
    <row r="32631" spans="50:54" s="79" customFormat="1" ht="0" hidden="1" customHeight="1" x14ac:dyDescent="0.2">
      <c r="AX32631" s="78"/>
      <c r="AZ32631" s="167"/>
      <c r="BA32631" s="77"/>
      <c r="BB32631" s="77"/>
    </row>
    <row r="32632" spans="50:54" s="79" customFormat="1" ht="0" hidden="1" customHeight="1" x14ac:dyDescent="0.2">
      <c r="AX32632" s="78"/>
      <c r="AZ32632" s="167"/>
      <c r="BA32632" s="77"/>
      <c r="BB32632" s="77"/>
    </row>
    <row r="32633" spans="50:54" s="79" customFormat="1" ht="0" hidden="1" customHeight="1" x14ac:dyDescent="0.2">
      <c r="AX32633" s="78"/>
      <c r="AZ32633" s="167"/>
      <c r="BA32633" s="77"/>
      <c r="BB32633" s="77"/>
    </row>
    <row r="32634" spans="50:54" s="79" customFormat="1" ht="0" hidden="1" customHeight="1" x14ac:dyDescent="0.2">
      <c r="AX32634" s="78"/>
      <c r="AZ32634" s="167"/>
      <c r="BA32634" s="77"/>
      <c r="BB32634" s="77"/>
    </row>
    <row r="32635" spans="50:54" s="79" customFormat="1" ht="0" hidden="1" customHeight="1" x14ac:dyDescent="0.2">
      <c r="AX32635" s="78"/>
      <c r="AZ32635" s="167"/>
      <c r="BA32635" s="77"/>
      <c r="BB32635" s="77"/>
    </row>
    <row r="32636" spans="50:54" s="79" customFormat="1" ht="0" hidden="1" customHeight="1" x14ac:dyDescent="0.2">
      <c r="AX32636" s="78"/>
      <c r="AZ32636" s="167"/>
      <c r="BA32636" s="77"/>
      <c r="BB32636" s="77"/>
    </row>
    <row r="32637" spans="50:54" s="79" customFormat="1" ht="0" hidden="1" customHeight="1" x14ac:dyDescent="0.2">
      <c r="AX32637" s="78"/>
      <c r="AZ32637" s="167"/>
      <c r="BA32637" s="77"/>
      <c r="BB32637" s="77"/>
    </row>
    <row r="32638" spans="50:54" s="79" customFormat="1" ht="0" hidden="1" customHeight="1" x14ac:dyDescent="0.2">
      <c r="AX32638" s="78"/>
      <c r="AZ32638" s="167"/>
      <c r="BA32638" s="77"/>
      <c r="BB32638" s="77"/>
    </row>
    <row r="32639" spans="50:54" s="79" customFormat="1" ht="0" hidden="1" customHeight="1" x14ac:dyDescent="0.2">
      <c r="AX32639" s="78"/>
      <c r="AZ32639" s="167"/>
      <c r="BA32639" s="77"/>
      <c r="BB32639" s="77"/>
    </row>
    <row r="32640" spans="50:54" s="79" customFormat="1" ht="0" hidden="1" customHeight="1" x14ac:dyDescent="0.2">
      <c r="AX32640" s="78"/>
      <c r="AZ32640" s="167"/>
      <c r="BA32640" s="77"/>
      <c r="BB32640" s="77"/>
    </row>
    <row r="32641" spans="50:54" s="79" customFormat="1" ht="0" hidden="1" customHeight="1" x14ac:dyDescent="0.2">
      <c r="AX32641" s="78"/>
      <c r="AZ32641" s="167"/>
      <c r="BA32641" s="77"/>
      <c r="BB32641" s="77"/>
    </row>
    <row r="32642" spans="50:54" s="79" customFormat="1" ht="0" hidden="1" customHeight="1" x14ac:dyDescent="0.2">
      <c r="AX32642" s="78"/>
      <c r="AZ32642" s="167"/>
      <c r="BA32642" s="77"/>
      <c r="BB32642" s="77"/>
    </row>
    <row r="32643" spans="50:54" s="79" customFormat="1" ht="0" hidden="1" customHeight="1" x14ac:dyDescent="0.2">
      <c r="AX32643" s="78"/>
      <c r="AZ32643" s="167"/>
      <c r="BA32643" s="77"/>
      <c r="BB32643" s="77"/>
    </row>
    <row r="32644" spans="50:54" s="79" customFormat="1" ht="0" hidden="1" customHeight="1" x14ac:dyDescent="0.2">
      <c r="AX32644" s="78"/>
      <c r="AZ32644" s="167"/>
      <c r="BA32644" s="77"/>
      <c r="BB32644" s="77"/>
    </row>
    <row r="32645" spans="50:54" s="79" customFormat="1" ht="0" hidden="1" customHeight="1" x14ac:dyDescent="0.2">
      <c r="AX32645" s="78"/>
      <c r="AZ32645" s="167"/>
      <c r="BA32645" s="77"/>
      <c r="BB32645" s="77"/>
    </row>
    <row r="32646" spans="50:54" s="79" customFormat="1" ht="0" hidden="1" customHeight="1" x14ac:dyDescent="0.2">
      <c r="AX32646" s="78"/>
      <c r="AZ32646" s="167"/>
      <c r="BA32646" s="77"/>
      <c r="BB32646" s="77"/>
    </row>
    <row r="32647" spans="50:54" s="79" customFormat="1" ht="0" hidden="1" customHeight="1" x14ac:dyDescent="0.2">
      <c r="AX32647" s="78"/>
      <c r="AZ32647" s="167"/>
      <c r="BA32647" s="77"/>
      <c r="BB32647" s="77"/>
    </row>
    <row r="32648" spans="50:54" s="79" customFormat="1" ht="0" hidden="1" customHeight="1" x14ac:dyDescent="0.2">
      <c r="AX32648" s="78"/>
      <c r="AZ32648" s="167"/>
      <c r="BA32648" s="77"/>
      <c r="BB32648" s="77"/>
    </row>
    <row r="32649" spans="50:54" s="79" customFormat="1" ht="0" hidden="1" customHeight="1" x14ac:dyDescent="0.2">
      <c r="AX32649" s="78"/>
      <c r="AZ32649" s="167"/>
      <c r="BA32649" s="77"/>
      <c r="BB32649" s="77"/>
    </row>
    <row r="32650" spans="50:54" s="79" customFormat="1" ht="0" hidden="1" customHeight="1" x14ac:dyDescent="0.2">
      <c r="AX32650" s="78"/>
      <c r="AZ32650" s="167"/>
      <c r="BA32650" s="77"/>
      <c r="BB32650" s="77"/>
    </row>
    <row r="32651" spans="50:54" s="79" customFormat="1" ht="0" hidden="1" customHeight="1" x14ac:dyDescent="0.2">
      <c r="AX32651" s="78"/>
      <c r="AZ32651" s="167"/>
      <c r="BA32651" s="77"/>
      <c r="BB32651" s="77"/>
    </row>
    <row r="32652" spans="50:54" s="79" customFormat="1" ht="0" hidden="1" customHeight="1" x14ac:dyDescent="0.2">
      <c r="AX32652" s="78"/>
      <c r="AZ32652" s="167"/>
      <c r="BA32652" s="77"/>
      <c r="BB32652" s="77"/>
    </row>
    <row r="32653" spans="50:54" s="79" customFormat="1" ht="0" hidden="1" customHeight="1" x14ac:dyDescent="0.2">
      <c r="AX32653" s="78"/>
      <c r="AZ32653" s="167"/>
      <c r="BA32653" s="77"/>
      <c r="BB32653" s="77"/>
    </row>
    <row r="32654" spans="50:54" s="79" customFormat="1" ht="0" hidden="1" customHeight="1" x14ac:dyDescent="0.2">
      <c r="AX32654" s="78"/>
      <c r="AZ32654" s="167"/>
      <c r="BA32654" s="77"/>
      <c r="BB32654" s="77"/>
    </row>
    <row r="32655" spans="50:54" s="79" customFormat="1" ht="0" hidden="1" customHeight="1" x14ac:dyDescent="0.2">
      <c r="AX32655" s="78"/>
      <c r="AZ32655" s="167"/>
      <c r="BA32655" s="77"/>
      <c r="BB32655" s="77"/>
    </row>
    <row r="32656" spans="50:54" s="79" customFormat="1" ht="0" hidden="1" customHeight="1" x14ac:dyDescent="0.2">
      <c r="AX32656" s="78"/>
      <c r="AZ32656" s="167"/>
      <c r="BA32656" s="77"/>
      <c r="BB32656" s="77"/>
    </row>
    <row r="32657" spans="50:54" s="79" customFormat="1" ht="0" hidden="1" customHeight="1" x14ac:dyDescent="0.2">
      <c r="AX32657" s="78"/>
      <c r="AZ32657" s="167"/>
      <c r="BA32657" s="77"/>
      <c r="BB32657" s="77"/>
    </row>
    <row r="32658" spans="50:54" s="79" customFormat="1" ht="0" hidden="1" customHeight="1" x14ac:dyDescent="0.2">
      <c r="AX32658" s="78"/>
      <c r="AZ32658" s="167"/>
      <c r="BA32658" s="77"/>
      <c r="BB32658" s="77"/>
    </row>
    <row r="32659" spans="50:54" s="79" customFormat="1" ht="0" hidden="1" customHeight="1" x14ac:dyDescent="0.2">
      <c r="AX32659" s="78"/>
      <c r="AZ32659" s="167"/>
      <c r="BA32659" s="77"/>
      <c r="BB32659" s="77"/>
    </row>
    <row r="32660" spans="50:54" s="79" customFormat="1" ht="0" hidden="1" customHeight="1" x14ac:dyDescent="0.2">
      <c r="AX32660" s="78"/>
      <c r="AZ32660" s="167"/>
      <c r="BA32660" s="77"/>
      <c r="BB32660" s="77"/>
    </row>
    <row r="32661" spans="50:54" s="79" customFormat="1" ht="0" hidden="1" customHeight="1" x14ac:dyDescent="0.2">
      <c r="AX32661" s="78"/>
      <c r="AZ32661" s="167"/>
      <c r="BA32661" s="77"/>
      <c r="BB32661" s="77"/>
    </row>
    <row r="32662" spans="50:54" s="79" customFormat="1" ht="0" hidden="1" customHeight="1" x14ac:dyDescent="0.2">
      <c r="AX32662" s="78"/>
      <c r="AZ32662" s="167"/>
      <c r="BA32662" s="77"/>
      <c r="BB32662" s="77"/>
    </row>
    <row r="32663" spans="50:54" s="79" customFormat="1" ht="0" hidden="1" customHeight="1" x14ac:dyDescent="0.2">
      <c r="AX32663" s="78"/>
      <c r="AZ32663" s="167"/>
      <c r="BA32663" s="77"/>
      <c r="BB32663" s="77"/>
    </row>
    <row r="32664" spans="50:54" s="79" customFormat="1" ht="0" hidden="1" customHeight="1" x14ac:dyDescent="0.2">
      <c r="AX32664" s="78"/>
      <c r="AZ32664" s="167"/>
      <c r="BA32664" s="77"/>
      <c r="BB32664" s="77"/>
    </row>
    <row r="32665" spans="50:54" s="79" customFormat="1" ht="0" hidden="1" customHeight="1" x14ac:dyDescent="0.2">
      <c r="AX32665" s="78"/>
      <c r="AZ32665" s="167"/>
      <c r="BA32665" s="77"/>
      <c r="BB32665" s="77"/>
    </row>
    <row r="32666" spans="50:54" s="79" customFormat="1" ht="0" hidden="1" customHeight="1" x14ac:dyDescent="0.2">
      <c r="AX32666" s="78"/>
      <c r="AZ32666" s="167"/>
      <c r="BA32666" s="77"/>
      <c r="BB32666" s="77"/>
    </row>
    <row r="32667" spans="50:54" s="79" customFormat="1" ht="0" hidden="1" customHeight="1" x14ac:dyDescent="0.2">
      <c r="AX32667" s="78"/>
      <c r="AZ32667" s="167"/>
      <c r="BA32667" s="77"/>
      <c r="BB32667" s="77"/>
    </row>
    <row r="32668" spans="50:54" s="79" customFormat="1" ht="0" hidden="1" customHeight="1" x14ac:dyDescent="0.2">
      <c r="AX32668" s="78"/>
      <c r="AZ32668" s="167"/>
      <c r="BA32668" s="77"/>
      <c r="BB32668" s="77"/>
    </row>
    <row r="32669" spans="50:54" s="79" customFormat="1" ht="0" hidden="1" customHeight="1" x14ac:dyDescent="0.2">
      <c r="AX32669" s="78"/>
      <c r="AZ32669" s="167"/>
      <c r="BA32669" s="77"/>
      <c r="BB32669" s="77"/>
    </row>
    <row r="32670" spans="50:54" s="79" customFormat="1" ht="0" hidden="1" customHeight="1" x14ac:dyDescent="0.2">
      <c r="AX32670" s="78"/>
      <c r="AZ32670" s="167"/>
      <c r="BA32670" s="77"/>
      <c r="BB32670" s="77"/>
    </row>
    <row r="32671" spans="50:54" s="79" customFormat="1" ht="0" hidden="1" customHeight="1" x14ac:dyDescent="0.2">
      <c r="AX32671" s="78"/>
      <c r="AZ32671" s="167"/>
      <c r="BA32671" s="77"/>
      <c r="BB32671" s="77"/>
    </row>
    <row r="32672" spans="50:54" s="79" customFormat="1" ht="0" hidden="1" customHeight="1" x14ac:dyDescent="0.2">
      <c r="AX32672" s="78"/>
      <c r="AZ32672" s="167"/>
      <c r="BA32672" s="77"/>
      <c r="BB32672" s="77"/>
    </row>
    <row r="32673" spans="50:54" s="79" customFormat="1" ht="0" hidden="1" customHeight="1" x14ac:dyDescent="0.2">
      <c r="AX32673" s="78"/>
      <c r="AZ32673" s="167"/>
      <c r="BA32673" s="77"/>
      <c r="BB32673" s="77"/>
    </row>
    <row r="32674" spans="50:54" s="79" customFormat="1" ht="0" hidden="1" customHeight="1" x14ac:dyDescent="0.2">
      <c r="AX32674" s="78"/>
      <c r="AZ32674" s="167"/>
      <c r="BA32674" s="77"/>
      <c r="BB32674" s="77"/>
    </row>
    <row r="32675" spans="50:54" s="79" customFormat="1" ht="0" hidden="1" customHeight="1" x14ac:dyDescent="0.2">
      <c r="AX32675" s="78"/>
      <c r="AZ32675" s="167"/>
      <c r="BA32675" s="77"/>
      <c r="BB32675" s="77"/>
    </row>
    <row r="32676" spans="50:54" s="79" customFormat="1" ht="0" hidden="1" customHeight="1" x14ac:dyDescent="0.2">
      <c r="AX32676" s="78"/>
      <c r="AZ32676" s="167"/>
      <c r="BA32676" s="77"/>
      <c r="BB32676" s="77"/>
    </row>
    <row r="32677" spans="50:54" s="79" customFormat="1" ht="0" hidden="1" customHeight="1" x14ac:dyDescent="0.2">
      <c r="AX32677" s="78"/>
      <c r="AZ32677" s="167"/>
      <c r="BA32677" s="77"/>
      <c r="BB32677" s="77"/>
    </row>
    <row r="32678" spans="50:54" s="79" customFormat="1" ht="0" hidden="1" customHeight="1" x14ac:dyDescent="0.2">
      <c r="AX32678" s="78"/>
      <c r="AZ32678" s="167"/>
      <c r="BA32678" s="77"/>
      <c r="BB32678" s="77"/>
    </row>
    <row r="32679" spans="50:54" s="79" customFormat="1" ht="0" hidden="1" customHeight="1" x14ac:dyDescent="0.2">
      <c r="AX32679" s="78"/>
      <c r="AZ32679" s="167"/>
      <c r="BA32679" s="77"/>
      <c r="BB32679" s="77"/>
    </row>
    <row r="32680" spans="50:54" s="79" customFormat="1" ht="0" hidden="1" customHeight="1" x14ac:dyDescent="0.2">
      <c r="AX32680" s="78"/>
      <c r="AZ32680" s="167"/>
      <c r="BA32680" s="77"/>
      <c r="BB32680" s="77"/>
    </row>
    <row r="32681" spans="50:54" s="79" customFormat="1" ht="0" hidden="1" customHeight="1" x14ac:dyDescent="0.2">
      <c r="AX32681" s="78"/>
      <c r="AZ32681" s="167"/>
      <c r="BA32681" s="77"/>
      <c r="BB32681" s="77"/>
    </row>
    <row r="32682" spans="50:54" s="79" customFormat="1" ht="0" hidden="1" customHeight="1" x14ac:dyDescent="0.2">
      <c r="AX32682" s="78"/>
      <c r="AZ32682" s="167"/>
      <c r="BA32682" s="77"/>
      <c r="BB32682" s="77"/>
    </row>
    <row r="32683" spans="50:54" s="79" customFormat="1" ht="0" hidden="1" customHeight="1" x14ac:dyDescent="0.2">
      <c r="AX32683" s="78"/>
      <c r="AZ32683" s="167"/>
      <c r="BA32683" s="77"/>
      <c r="BB32683" s="77"/>
    </row>
    <row r="32684" spans="50:54" s="79" customFormat="1" ht="0" hidden="1" customHeight="1" x14ac:dyDescent="0.2">
      <c r="AX32684" s="78"/>
      <c r="AZ32684" s="167"/>
      <c r="BA32684" s="77"/>
      <c r="BB32684" s="77"/>
    </row>
    <row r="32685" spans="50:54" s="79" customFormat="1" ht="0" hidden="1" customHeight="1" x14ac:dyDescent="0.2">
      <c r="AX32685" s="78"/>
      <c r="AZ32685" s="167"/>
      <c r="BA32685" s="77"/>
      <c r="BB32685" s="77"/>
    </row>
    <row r="32686" spans="50:54" s="79" customFormat="1" ht="0" hidden="1" customHeight="1" x14ac:dyDescent="0.2">
      <c r="AX32686" s="78"/>
      <c r="AZ32686" s="167"/>
      <c r="BA32686" s="77"/>
      <c r="BB32686" s="77"/>
    </row>
    <row r="32687" spans="50:54" s="79" customFormat="1" ht="0" hidden="1" customHeight="1" x14ac:dyDescent="0.2">
      <c r="AX32687" s="78"/>
      <c r="AZ32687" s="167"/>
      <c r="BA32687" s="77"/>
      <c r="BB32687" s="77"/>
    </row>
    <row r="32688" spans="50:54" s="79" customFormat="1" ht="0" hidden="1" customHeight="1" x14ac:dyDescent="0.2">
      <c r="AX32688" s="78"/>
      <c r="AZ32688" s="167"/>
      <c r="BA32688" s="77"/>
      <c r="BB32688" s="77"/>
    </row>
    <row r="32689" spans="50:54" s="79" customFormat="1" ht="0" hidden="1" customHeight="1" x14ac:dyDescent="0.2">
      <c r="AX32689" s="78"/>
      <c r="AZ32689" s="167"/>
      <c r="BA32689" s="77"/>
      <c r="BB32689" s="77"/>
    </row>
    <row r="32690" spans="50:54" s="79" customFormat="1" ht="0" hidden="1" customHeight="1" x14ac:dyDescent="0.2">
      <c r="AX32690" s="78"/>
      <c r="AZ32690" s="167"/>
      <c r="BA32690" s="77"/>
      <c r="BB32690" s="77"/>
    </row>
    <row r="32691" spans="50:54" s="79" customFormat="1" ht="0" hidden="1" customHeight="1" x14ac:dyDescent="0.2">
      <c r="AX32691" s="78"/>
      <c r="AZ32691" s="167"/>
      <c r="BA32691" s="77"/>
      <c r="BB32691" s="77"/>
    </row>
    <row r="32692" spans="50:54" s="79" customFormat="1" ht="0" hidden="1" customHeight="1" x14ac:dyDescent="0.2">
      <c r="AX32692" s="78"/>
      <c r="AZ32692" s="167"/>
      <c r="BA32692" s="77"/>
      <c r="BB32692" s="77"/>
    </row>
    <row r="32693" spans="50:54" s="79" customFormat="1" ht="0" hidden="1" customHeight="1" x14ac:dyDescent="0.2">
      <c r="AX32693" s="78"/>
      <c r="AZ32693" s="167"/>
      <c r="BA32693" s="77"/>
      <c r="BB32693" s="77"/>
    </row>
    <row r="32694" spans="50:54" s="79" customFormat="1" ht="0" hidden="1" customHeight="1" x14ac:dyDescent="0.2">
      <c r="AX32694" s="78"/>
      <c r="AZ32694" s="167"/>
      <c r="BA32694" s="77"/>
      <c r="BB32694" s="77"/>
    </row>
    <row r="32695" spans="50:54" s="79" customFormat="1" ht="0" hidden="1" customHeight="1" x14ac:dyDescent="0.2">
      <c r="AX32695" s="78"/>
      <c r="AZ32695" s="167"/>
      <c r="BA32695" s="77"/>
      <c r="BB32695" s="77"/>
    </row>
    <row r="32696" spans="50:54" s="79" customFormat="1" ht="0" hidden="1" customHeight="1" x14ac:dyDescent="0.2">
      <c r="AX32696" s="78"/>
      <c r="AZ32696" s="167"/>
      <c r="BA32696" s="77"/>
      <c r="BB32696" s="77"/>
    </row>
    <row r="32697" spans="50:54" s="79" customFormat="1" ht="0" hidden="1" customHeight="1" x14ac:dyDescent="0.2">
      <c r="AX32697" s="78"/>
      <c r="AZ32697" s="167"/>
      <c r="BA32697" s="77"/>
      <c r="BB32697" s="77"/>
    </row>
    <row r="32698" spans="50:54" s="79" customFormat="1" ht="0" hidden="1" customHeight="1" x14ac:dyDescent="0.2">
      <c r="AX32698" s="78"/>
      <c r="AZ32698" s="167"/>
      <c r="BA32698" s="77"/>
      <c r="BB32698" s="77"/>
    </row>
    <row r="32699" spans="50:54" s="79" customFormat="1" ht="0" hidden="1" customHeight="1" x14ac:dyDescent="0.2">
      <c r="AX32699" s="78"/>
      <c r="AZ32699" s="167"/>
      <c r="BA32699" s="77"/>
      <c r="BB32699" s="77"/>
    </row>
    <row r="32700" spans="50:54" s="79" customFormat="1" ht="0" hidden="1" customHeight="1" x14ac:dyDescent="0.2">
      <c r="AX32700" s="78"/>
      <c r="AZ32700" s="167"/>
      <c r="BA32700" s="77"/>
      <c r="BB32700" s="77"/>
    </row>
    <row r="32701" spans="50:54" s="79" customFormat="1" ht="0" hidden="1" customHeight="1" x14ac:dyDescent="0.2">
      <c r="AX32701" s="78"/>
      <c r="AZ32701" s="167"/>
      <c r="BA32701" s="77"/>
      <c r="BB32701" s="77"/>
    </row>
    <row r="32702" spans="50:54" s="79" customFormat="1" ht="0" hidden="1" customHeight="1" x14ac:dyDescent="0.2">
      <c r="AX32702" s="78"/>
      <c r="AZ32702" s="167"/>
      <c r="BA32702" s="77"/>
      <c r="BB32702" s="77"/>
    </row>
    <row r="32703" spans="50:54" s="79" customFormat="1" ht="0" hidden="1" customHeight="1" x14ac:dyDescent="0.2">
      <c r="AX32703" s="78"/>
      <c r="AZ32703" s="167"/>
      <c r="BA32703" s="77"/>
      <c r="BB32703" s="77"/>
    </row>
    <row r="32704" spans="50:54" s="79" customFormat="1" ht="0" hidden="1" customHeight="1" x14ac:dyDescent="0.2">
      <c r="AX32704" s="78"/>
      <c r="AZ32704" s="167"/>
      <c r="BA32704" s="77"/>
      <c r="BB32704" s="77"/>
    </row>
    <row r="32705" spans="50:54" s="79" customFormat="1" ht="0" hidden="1" customHeight="1" x14ac:dyDescent="0.2">
      <c r="AX32705" s="78"/>
      <c r="AZ32705" s="167"/>
      <c r="BA32705" s="77"/>
      <c r="BB32705" s="77"/>
    </row>
    <row r="32706" spans="50:54" s="79" customFormat="1" ht="0" hidden="1" customHeight="1" x14ac:dyDescent="0.2">
      <c r="AX32706" s="78"/>
      <c r="AZ32706" s="167"/>
      <c r="BA32706" s="77"/>
      <c r="BB32706" s="77"/>
    </row>
    <row r="32707" spans="50:54" s="79" customFormat="1" ht="0" hidden="1" customHeight="1" x14ac:dyDescent="0.2">
      <c r="AX32707" s="78"/>
      <c r="AZ32707" s="167"/>
      <c r="BA32707" s="77"/>
      <c r="BB32707" s="77"/>
    </row>
    <row r="32708" spans="50:54" s="79" customFormat="1" ht="0" hidden="1" customHeight="1" x14ac:dyDescent="0.2">
      <c r="AX32708" s="78"/>
      <c r="AZ32708" s="167"/>
      <c r="BA32708" s="77"/>
      <c r="BB32708" s="77"/>
    </row>
    <row r="32709" spans="50:54" s="79" customFormat="1" ht="0" hidden="1" customHeight="1" x14ac:dyDescent="0.2">
      <c r="AX32709" s="78"/>
      <c r="AZ32709" s="167"/>
      <c r="BA32709" s="77"/>
      <c r="BB32709" s="77"/>
    </row>
    <row r="32710" spans="50:54" s="79" customFormat="1" ht="0" hidden="1" customHeight="1" x14ac:dyDescent="0.2">
      <c r="AX32710" s="78"/>
      <c r="AZ32710" s="167"/>
      <c r="BA32710" s="77"/>
      <c r="BB32710" s="77"/>
    </row>
    <row r="32711" spans="50:54" s="79" customFormat="1" ht="0" hidden="1" customHeight="1" x14ac:dyDescent="0.2">
      <c r="AX32711" s="78"/>
      <c r="AZ32711" s="167"/>
      <c r="BA32711" s="77"/>
      <c r="BB32711" s="77"/>
    </row>
    <row r="32712" spans="50:54" s="79" customFormat="1" ht="0" hidden="1" customHeight="1" x14ac:dyDescent="0.2">
      <c r="AX32712" s="78"/>
      <c r="AZ32712" s="167"/>
      <c r="BA32712" s="77"/>
      <c r="BB32712" s="77"/>
    </row>
    <row r="32713" spans="50:54" s="79" customFormat="1" ht="0" hidden="1" customHeight="1" x14ac:dyDescent="0.2">
      <c r="AX32713" s="78"/>
      <c r="AZ32713" s="167"/>
      <c r="BA32713" s="77"/>
      <c r="BB32713" s="77"/>
    </row>
    <row r="32714" spans="50:54" s="79" customFormat="1" ht="0" hidden="1" customHeight="1" x14ac:dyDescent="0.2">
      <c r="AX32714" s="78"/>
      <c r="AZ32714" s="167"/>
      <c r="BA32714" s="77"/>
      <c r="BB32714" s="77"/>
    </row>
    <row r="32715" spans="50:54" s="79" customFormat="1" ht="0" hidden="1" customHeight="1" x14ac:dyDescent="0.2">
      <c r="AX32715" s="78"/>
      <c r="AZ32715" s="167"/>
      <c r="BA32715" s="77"/>
      <c r="BB32715" s="77"/>
    </row>
    <row r="32716" spans="50:54" s="79" customFormat="1" ht="0" hidden="1" customHeight="1" x14ac:dyDescent="0.2">
      <c r="AX32716" s="78"/>
      <c r="AZ32716" s="167"/>
      <c r="BA32716" s="77"/>
      <c r="BB32716" s="77"/>
    </row>
    <row r="32717" spans="50:54" s="79" customFormat="1" ht="0" hidden="1" customHeight="1" x14ac:dyDescent="0.2">
      <c r="AX32717" s="78"/>
      <c r="AZ32717" s="167"/>
      <c r="BA32717" s="77"/>
      <c r="BB32717" s="77"/>
    </row>
    <row r="32718" spans="50:54" s="79" customFormat="1" ht="0" hidden="1" customHeight="1" x14ac:dyDescent="0.2">
      <c r="AX32718" s="78"/>
      <c r="AZ32718" s="167"/>
      <c r="BA32718" s="77"/>
      <c r="BB32718" s="77"/>
    </row>
    <row r="32719" spans="50:54" s="79" customFormat="1" ht="0" hidden="1" customHeight="1" x14ac:dyDescent="0.2">
      <c r="AX32719" s="78"/>
      <c r="AZ32719" s="167"/>
      <c r="BA32719" s="77"/>
      <c r="BB32719" s="77"/>
    </row>
    <row r="32720" spans="50:54" s="79" customFormat="1" ht="0" hidden="1" customHeight="1" x14ac:dyDescent="0.2">
      <c r="AX32720" s="78"/>
      <c r="AZ32720" s="167"/>
      <c r="BA32720" s="77"/>
      <c r="BB32720" s="77"/>
    </row>
    <row r="32721" spans="50:54" s="79" customFormat="1" ht="0" hidden="1" customHeight="1" x14ac:dyDescent="0.2">
      <c r="AX32721" s="78"/>
      <c r="AZ32721" s="167"/>
      <c r="BA32721" s="77"/>
      <c r="BB32721" s="77"/>
    </row>
    <row r="32722" spans="50:54" s="79" customFormat="1" ht="0" hidden="1" customHeight="1" x14ac:dyDescent="0.2">
      <c r="AX32722" s="78"/>
      <c r="AZ32722" s="167"/>
      <c r="BA32722" s="77"/>
      <c r="BB32722" s="77"/>
    </row>
    <row r="32723" spans="50:54" s="79" customFormat="1" ht="0" hidden="1" customHeight="1" x14ac:dyDescent="0.2">
      <c r="AX32723" s="78"/>
      <c r="AZ32723" s="167"/>
      <c r="BA32723" s="77"/>
      <c r="BB32723" s="77"/>
    </row>
    <row r="32724" spans="50:54" s="79" customFormat="1" ht="0" hidden="1" customHeight="1" x14ac:dyDescent="0.2">
      <c r="AX32724" s="78"/>
      <c r="AZ32724" s="167"/>
      <c r="BA32724" s="77"/>
      <c r="BB32724" s="77"/>
    </row>
    <row r="32725" spans="50:54" s="79" customFormat="1" ht="0" hidden="1" customHeight="1" x14ac:dyDescent="0.2">
      <c r="AX32725" s="78"/>
      <c r="AZ32725" s="167"/>
      <c r="BA32725" s="77"/>
      <c r="BB32725" s="77"/>
    </row>
    <row r="32726" spans="50:54" s="79" customFormat="1" ht="0" hidden="1" customHeight="1" x14ac:dyDescent="0.2">
      <c r="AX32726" s="78"/>
      <c r="AZ32726" s="167"/>
      <c r="BA32726" s="77"/>
      <c r="BB32726" s="77"/>
    </row>
    <row r="32727" spans="50:54" s="79" customFormat="1" ht="0" hidden="1" customHeight="1" x14ac:dyDescent="0.2">
      <c r="AX32727" s="78"/>
      <c r="AZ32727" s="167"/>
      <c r="BA32727" s="77"/>
      <c r="BB32727" s="77"/>
    </row>
    <row r="32728" spans="50:54" s="79" customFormat="1" ht="0" hidden="1" customHeight="1" x14ac:dyDescent="0.2">
      <c r="AX32728" s="78"/>
      <c r="AZ32728" s="167"/>
      <c r="BA32728" s="77"/>
      <c r="BB32728" s="77"/>
    </row>
    <row r="32729" spans="50:54" s="79" customFormat="1" ht="0" hidden="1" customHeight="1" x14ac:dyDescent="0.2">
      <c r="AX32729" s="78"/>
      <c r="AZ32729" s="167"/>
      <c r="BA32729" s="77"/>
      <c r="BB32729" s="77"/>
    </row>
    <row r="32730" spans="50:54" s="79" customFormat="1" ht="0" hidden="1" customHeight="1" x14ac:dyDescent="0.2">
      <c r="AX32730" s="78"/>
      <c r="AZ32730" s="167"/>
      <c r="BA32730" s="77"/>
      <c r="BB32730" s="77"/>
    </row>
    <row r="32731" spans="50:54" s="79" customFormat="1" ht="0" hidden="1" customHeight="1" x14ac:dyDescent="0.2">
      <c r="AX32731" s="78"/>
      <c r="AZ32731" s="167"/>
      <c r="BA32731" s="77"/>
      <c r="BB32731" s="77"/>
    </row>
    <row r="32732" spans="50:54" s="79" customFormat="1" ht="0" hidden="1" customHeight="1" x14ac:dyDescent="0.2">
      <c r="AX32732" s="78"/>
      <c r="AZ32732" s="167"/>
      <c r="BA32732" s="77"/>
      <c r="BB32732" s="77"/>
    </row>
    <row r="32733" spans="50:54" s="79" customFormat="1" ht="0" hidden="1" customHeight="1" x14ac:dyDescent="0.2">
      <c r="AX32733" s="78"/>
      <c r="AZ32733" s="167"/>
      <c r="BA32733" s="77"/>
      <c r="BB32733" s="77"/>
    </row>
    <row r="32734" spans="50:54" s="79" customFormat="1" ht="0" hidden="1" customHeight="1" x14ac:dyDescent="0.2">
      <c r="AX32734" s="78"/>
      <c r="AZ32734" s="167"/>
      <c r="BA32734" s="77"/>
      <c r="BB32734" s="77"/>
    </row>
    <row r="32735" spans="50:54" s="79" customFormat="1" ht="0" hidden="1" customHeight="1" x14ac:dyDescent="0.2">
      <c r="AX32735" s="78"/>
      <c r="AZ32735" s="167"/>
      <c r="BA32735" s="77"/>
      <c r="BB32735" s="77"/>
    </row>
    <row r="32736" spans="50:54" s="79" customFormat="1" ht="0" hidden="1" customHeight="1" x14ac:dyDescent="0.2">
      <c r="AX32736" s="78"/>
      <c r="AZ32736" s="167"/>
      <c r="BA32736" s="77"/>
      <c r="BB32736" s="77"/>
    </row>
    <row r="32737" spans="50:54" s="79" customFormat="1" ht="0" hidden="1" customHeight="1" x14ac:dyDescent="0.2">
      <c r="AX32737" s="78"/>
      <c r="AZ32737" s="167"/>
      <c r="BA32737" s="77"/>
      <c r="BB32737" s="77"/>
    </row>
    <row r="32738" spans="50:54" s="79" customFormat="1" ht="0" hidden="1" customHeight="1" x14ac:dyDescent="0.2">
      <c r="AX32738" s="78"/>
      <c r="AZ32738" s="167"/>
      <c r="BA32738" s="77"/>
      <c r="BB32738" s="77"/>
    </row>
    <row r="32739" spans="50:54" s="79" customFormat="1" ht="0" hidden="1" customHeight="1" x14ac:dyDescent="0.2">
      <c r="AX32739" s="78"/>
      <c r="AZ32739" s="167"/>
      <c r="BA32739" s="77"/>
      <c r="BB32739" s="77"/>
    </row>
    <row r="32740" spans="50:54" s="79" customFormat="1" ht="0" hidden="1" customHeight="1" x14ac:dyDescent="0.2">
      <c r="AX32740" s="78"/>
      <c r="AZ32740" s="167"/>
      <c r="BA32740" s="77"/>
      <c r="BB32740" s="77"/>
    </row>
    <row r="32741" spans="50:54" s="79" customFormat="1" ht="0" hidden="1" customHeight="1" x14ac:dyDescent="0.2">
      <c r="AX32741" s="78"/>
      <c r="AZ32741" s="167"/>
      <c r="BA32741" s="77"/>
      <c r="BB32741" s="77"/>
    </row>
    <row r="32742" spans="50:54" s="79" customFormat="1" ht="0" hidden="1" customHeight="1" x14ac:dyDescent="0.2">
      <c r="AX32742" s="78"/>
      <c r="AZ32742" s="167"/>
      <c r="BA32742" s="77"/>
      <c r="BB32742" s="77"/>
    </row>
    <row r="32743" spans="50:54" s="79" customFormat="1" ht="0" hidden="1" customHeight="1" x14ac:dyDescent="0.2">
      <c r="AX32743" s="78"/>
      <c r="AZ32743" s="167"/>
      <c r="BA32743" s="77"/>
      <c r="BB32743" s="77"/>
    </row>
    <row r="32744" spans="50:54" s="79" customFormat="1" ht="0" hidden="1" customHeight="1" x14ac:dyDescent="0.2">
      <c r="AX32744" s="78"/>
      <c r="AZ32744" s="167"/>
      <c r="BA32744" s="77"/>
      <c r="BB32744" s="77"/>
    </row>
    <row r="32745" spans="50:54" s="79" customFormat="1" ht="0" hidden="1" customHeight="1" x14ac:dyDescent="0.2">
      <c r="AX32745" s="78"/>
      <c r="AZ32745" s="167"/>
      <c r="BA32745" s="77"/>
      <c r="BB32745" s="77"/>
    </row>
    <row r="32746" spans="50:54" s="79" customFormat="1" ht="0" hidden="1" customHeight="1" x14ac:dyDescent="0.2">
      <c r="AX32746" s="78"/>
      <c r="AZ32746" s="167"/>
      <c r="BA32746" s="77"/>
      <c r="BB32746" s="77"/>
    </row>
    <row r="32747" spans="50:54" s="79" customFormat="1" ht="0" hidden="1" customHeight="1" x14ac:dyDescent="0.2">
      <c r="AX32747" s="78"/>
      <c r="AZ32747" s="167"/>
      <c r="BA32747" s="77"/>
      <c r="BB32747" s="77"/>
    </row>
    <row r="32748" spans="50:54" s="79" customFormat="1" ht="0" hidden="1" customHeight="1" x14ac:dyDescent="0.2">
      <c r="AX32748" s="78"/>
      <c r="AZ32748" s="167"/>
      <c r="BA32748" s="77"/>
      <c r="BB32748" s="77"/>
    </row>
    <row r="32749" spans="50:54" s="79" customFormat="1" ht="0" hidden="1" customHeight="1" x14ac:dyDescent="0.2">
      <c r="AX32749" s="78"/>
      <c r="AZ32749" s="167"/>
      <c r="BA32749" s="77"/>
      <c r="BB32749" s="77"/>
    </row>
    <row r="32750" spans="50:54" s="79" customFormat="1" ht="0" hidden="1" customHeight="1" x14ac:dyDescent="0.2">
      <c r="AX32750" s="78"/>
      <c r="AZ32750" s="167"/>
      <c r="BA32750" s="77"/>
      <c r="BB32750" s="77"/>
    </row>
    <row r="32751" spans="50:54" s="79" customFormat="1" ht="0" hidden="1" customHeight="1" x14ac:dyDescent="0.2">
      <c r="AX32751" s="78"/>
      <c r="AZ32751" s="167"/>
      <c r="BA32751" s="77"/>
      <c r="BB32751" s="77"/>
    </row>
    <row r="32752" spans="50:54" s="79" customFormat="1" ht="0" hidden="1" customHeight="1" x14ac:dyDescent="0.2">
      <c r="AX32752" s="78"/>
      <c r="AZ32752" s="167"/>
      <c r="BA32752" s="77"/>
      <c r="BB32752" s="77"/>
    </row>
    <row r="32753" spans="50:54" s="79" customFormat="1" ht="0" hidden="1" customHeight="1" x14ac:dyDescent="0.2">
      <c r="AX32753" s="78"/>
      <c r="AZ32753" s="167"/>
      <c r="BA32753" s="77"/>
      <c r="BB32753" s="77"/>
    </row>
    <row r="32754" spans="50:54" s="79" customFormat="1" ht="0" hidden="1" customHeight="1" x14ac:dyDescent="0.2">
      <c r="AX32754" s="78"/>
      <c r="AZ32754" s="167"/>
      <c r="BA32754" s="77"/>
      <c r="BB32754" s="77"/>
    </row>
    <row r="32755" spans="50:54" s="79" customFormat="1" ht="0" hidden="1" customHeight="1" x14ac:dyDescent="0.2">
      <c r="AX32755" s="78"/>
      <c r="AZ32755" s="167"/>
      <c r="BA32755" s="77"/>
      <c r="BB32755" s="77"/>
    </row>
    <row r="32756" spans="50:54" s="79" customFormat="1" ht="0" hidden="1" customHeight="1" x14ac:dyDescent="0.2">
      <c r="AX32756" s="78"/>
      <c r="AZ32756" s="167"/>
      <c r="BA32756" s="77"/>
      <c r="BB32756" s="77"/>
    </row>
    <row r="32757" spans="50:54" s="79" customFormat="1" ht="0" hidden="1" customHeight="1" x14ac:dyDescent="0.2">
      <c r="AX32757" s="78"/>
      <c r="AZ32757" s="167"/>
      <c r="BA32757" s="77"/>
      <c r="BB32757" s="77"/>
    </row>
    <row r="32758" spans="50:54" s="79" customFormat="1" ht="0" hidden="1" customHeight="1" x14ac:dyDescent="0.2">
      <c r="AX32758" s="78"/>
      <c r="AZ32758" s="167"/>
      <c r="BA32758" s="77"/>
      <c r="BB32758" s="77"/>
    </row>
    <row r="32759" spans="50:54" s="79" customFormat="1" ht="0" hidden="1" customHeight="1" x14ac:dyDescent="0.2">
      <c r="AX32759" s="78"/>
      <c r="AZ32759" s="167"/>
      <c r="BA32759" s="77"/>
      <c r="BB32759" s="77"/>
    </row>
    <row r="32760" spans="50:54" s="79" customFormat="1" ht="0" hidden="1" customHeight="1" x14ac:dyDescent="0.2">
      <c r="AX32760" s="78"/>
      <c r="AZ32760" s="167"/>
      <c r="BA32760" s="77"/>
      <c r="BB32760" s="77"/>
    </row>
    <row r="32761" spans="50:54" s="79" customFormat="1" ht="0" hidden="1" customHeight="1" x14ac:dyDescent="0.2">
      <c r="AX32761" s="78"/>
      <c r="AZ32761" s="167"/>
      <c r="BA32761" s="77"/>
      <c r="BB32761" s="77"/>
    </row>
    <row r="32762" spans="50:54" s="79" customFormat="1" ht="0" hidden="1" customHeight="1" x14ac:dyDescent="0.2">
      <c r="AX32762" s="78"/>
      <c r="AZ32762" s="167"/>
      <c r="BA32762" s="77"/>
      <c r="BB32762" s="77"/>
    </row>
    <row r="32763" spans="50:54" s="79" customFormat="1" ht="0" hidden="1" customHeight="1" x14ac:dyDescent="0.2">
      <c r="AX32763" s="78"/>
      <c r="AZ32763" s="167"/>
      <c r="BA32763" s="77"/>
      <c r="BB32763" s="77"/>
    </row>
    <row r="32764" spans="50:54" s="79" customFormat="1" ht="0" hidden="1" customHeight="1" x14ac:dyDescent="0.2">
      <c r="AX32764" s="78"/>
      <c r="AZ32764" s="167"/>
      <c r="BA32764" s="77"/>
      <c r="BB32764" s="77"/>
    </row>
    <row r="32765" spans="50:54" s="79" customFormat="1" ht="0" hidden="1" customHeight="1" x14ac:dyDescent="0.2">
      <c r="AX32765" s="78"/>
      <c r="AZ32765" s="167"/>
      <c r="BA32765" s="77"/>
      <c r="BB32765" s="77"/>
    </row>
    <row r="32766" spans="50:54" s="79" customFormat="1" ht="0" hidden="1" customHeight="1" x14ac:dyDescent="0.2">
      <c r="AX32766" s="78"/>
      <c r="AZ32766" s="167"/>
      <c r="BA32766" s="77"/>
      <c r="BB32766" s="77"/>
    </row>
    <row r="32767" spans="50:54" s="79" customFormat="1" ht="0" hidden="1" customHeight="1" x14ac:dyDescent="0.2">
      <c r="AX32767" s="78"/>
      <c r="AZ32767" s="167"/>
      <c r="BA32767" s="77"/>
      <c r="BB32767" s="77"/>
    </row>
    <row r="32768" spans="50:54" s="79" customFormat="1" ht="0" hidden="1" customHeight="1" x14ac:dyDescent="0.2">
      <c r="AX32768" s="78"/>
      <c r="AZ32768" s="167"/>
      <c r="BA32768" s="77"/>
      <c r="BB32768" s="77"/>
    </row>
    <row r="32769" spans="50:54" s="79" customFormat="1" ht="0" hidden="1" customHeight="1" x14ac:dyDescent="0.2">
      <c r="AX32769" s="78"/>
      <c r="AZ32769" s="167"/>
      <c r="BA32769" s="77"/>
      <c r="BB32769" s="77"/>
    </row>
    <row r="32770" spans="50:54" s="79" customFormat="1" ht="0" hidden="1" customHeight="1" x14ac:dyDescent="0.2">
      <c r="AX32770" s="78"/>
      <c r="AZ32770" s="167"/>
      <c r="BA32770" s="77"/>
      <c r="BB32770" s="77"/>
    </row>
    <row r="32771" spans="50:54" s="79" customFormat="1" ht="0" hidden="1" customHeight="1" x14ac:dyDescent="0.2">
      <c r="AX32771" s="78"/>
      <c r="AZ32771" s="167"/>
      <c r="BA32771" s="77"/>
      <c r="BB32771" s="77"/>
    </row>
    <row r="32772" spans="50:54" s="79" customFormat="1" ht="0" hidden="1" customHeight="1" x14ac:dyDescent="0.2">
      <c r="AX32772" s="78"/>
      <c r="AZ32772" s="167"/>
      <c r="BA32772" s="77"/>
      <c r="BB32772" s="77"/>
    </row>
    <row r="32773" spans="50:54" s="79" customFormat="1" ht="0" hidden="1" customHeight="1" x14ac:dyDescent="0.2">
      <c r="AX32773" s="78"/>
      <c r="AZ32773" s="167"/>
      <c r="BA32773" s="77"/>
      <c r="BB32773" s="77"/>
    </row>
    <row r="32774" spans="50:54" s="79" customFormat="1" ht="0" hidden="1" customHeight="1" x14ac:dyDescent="0.2">
      <c r="AX32774" s="78"/>
      <c r="AZ32774" s="167"/>
      <c r="BA32774" s="77"/>
      <c r="BB32774" s="77"/>
    </row>
    <row r="32775" spans="50:54" s="79" customFormat="1" ht="0" hidden="1" customHeight="1" x14ac:dyDescent="0.2">
      <c r="AX32775" s="78"/>
      <c r="AZ32775" s="167"/>
      <c r="BA32775" s="77"/>
      <c r="BB32775" s="77"/>
    </row>
    <row r="32776" spans="50:54" s="79" customFormat="1" ht="0" hidden="1" customHeight="1" x14ac:dyDescent="0.2">
      <c r="AX32776" s="78"/>
      <c r="AZ32776" s="167"/>
      <c r="BA32776" s="77"/>
      <c r="BB32776" s="77"/>
    </row>
    <row r="32777" spans="50:54" s="79" customFormat="1" ht="0" hidden="1" customHeight="1" x14ac:dyDescent="0.2">
      <c r="AX32777" s="78"/>
      <c r="AZ32777" s="167"/>
      <c r="BA32777" s="77"/>
      <c r="BB32777" s="77"/>
    </row>
    <row r="32778" spans="50:54" s="79" customFormat="1" ht="0" hidden="1" customHeight="1" x14ac:dyDescent="0.2">
      <c r="AX32778" s="78"/>
      <c r="AZ32778" s="167"/>
      <c r="BA32778" s="77"/>
      <c r="BB32778" s="77"/>
    </row>
    <row r="32779" spans="50:54" s="79" customFormat="1" ht="0" hidden="1" customHeight="1" x14ac:dyDescent="0.2">
      <c r="AX32779" s="78"/>
      <c r="AZ32779" s="167"/>
      <c r="BA32779" s="77"/>
      <c r="BB32779" s="77"/>
    </row>
    <row r="32780" spans="50:54" s="79" customFormat="1" ht="0" hidden="1" customHeight="1" x14ac:dyDescent="0.2">
      <c r="AX32780" s="78"/>
      <c r="AZ32780" s="167"/>
      <c r="BA32780" s="77"/>
      <c r="BB32780" s="77"/>
    </row>
    <row r="32781" spans="50:54" s="79" customFormat="1" ht="0" hidden="1" customHeight="1" x14ac:dyDescent="0.2">
      <c r="AX32781" s="78"/>
      <c r="AZ32781" s="167"/>
      <c r="BA32781" s="77"/>
      <c r="BB32781" s="77"/>
    </row>
    <row r="32782" spans="50:54" s="79" customFormat="1" ht="0" hidden="1" customHeight="1" x14ac:dyDescent="0.2">
      <c r="AX32782" s="78"/>
      <c r="AZ32782" s="167"/>
      <c r="BA32782" s="77"/>
      <c r="BB32782" s="77"/>
    </row>
    <row r="32783" spans="50:54" s="79" customFormat="1" ht="0" hidden="1" customHeight="1" x14ac:dyDescent="0.2">
      <c r="AX32783" s="78"/>
      <c r="AZ32783" s="167"/>
      <c r="BA32783" s="77"/>
      <c r="BB32783" s="77"/>
    </row>
    <row r="32784" spans="50:54" s="79" customFormat="1" ht="0" hidden="1" customHeight="1" x14ac:dyDescent="0.2">
      <c r="AX32784" s="78"/>
      <c r="AZ32784" s="167"/>
      <c r="BA32784" s="77"/>
      <c r="BB32784" s="77"/>
    </row>
    <row r="32785" spans="50:54" s="79" customFormat="1" ht="0" hidden="1" customHeight="1" x14ac:dyDescent="0.2">
      <c r="AX32785" s="78"/>
      <c r="AZ32785" s="167"/>
      <c r="BA32785" s="77"/>
      <c r="BB32785" s="77"/>
    </row>
    <row r="32786" spans="50:54" s="79" customFormat="1" ht="0" hidden="1" customHeight="1" x14ac:dyDescent="0.2">
      <c r="AX32786" s="78"/>
      <c r="AZ32786" s="167"/>
      <c r="BA32786" s="77"/>
      <c r="BB32786" s="77"/>
    </row>
    <row r="32787" spans="50:54" s="79" customFormat="1" ht="0" hidden="1" customHeight="1" x14ac:dyDescent="0.2">
      <c r="AX32787" s="78"/>
      <c r="AZ32787" s="167"/>
      <c r="BA32787" s="77"/>
      <c r="BB32787" s="77"/>
    </row>
    <row r="32788" spans="50:54" s="79" customFormat="1" ht="0" hidden="1" customHeight="1" x14ac:dyDescent="0.2">
      <c r="AX32788" s="78"/>
      <c r="AZ32788" s="167"/>
      <c r="BA32788" s="77"/>
      <c r="BB32788" s="77"/>
    </row>
    <row r="32789" spans="50:54" s="79" customFormat="1" ht="0" hidden="1" customHeight="1" x14ac:dyDescent="0.2">
      <c r="AX32789" s="78"/>
      <c r="AZ32789" s="167"/>
      <c r="BA32789" s="77"/>
      <c r="BB32789" s="77"/>
    </row>
    <row r="32790" spans="50:54" s="79" customFormat="1" ht="0" hidden="1" customHeight="1" x14ac:dyDescent="0.2">
      <c r="AX32790" s="78"/>
      <c r="AZ32790" s="167"/>
      <c r="BA32790" s="77"/>
      <c r="BB32790" s="77"/>
    </row>
    <row r="32791" spans="50:54" s="79" customFormat="1" ht="0" hidden="1" customHeight="1" x14ac:dyDescent="0.2">
      <c r="AX32791" s="78"/>
      <c r="AZ32791" s="167"/>
      <c r="BA32791" s="77"/>
      <c r="BB32791" s="77"/>
    </row>
    <row r="32792" spans="50:54" s="79" customFormat="1" ht="0" hidden="1" customHeight="1" x14ac:dyDescent="0.2">
      <c r="AX32792" s="78"/>
      <c r="AZ32792" s="167"/>
      <c r="BA32792" s="77"/>
      <c r="BB32792" s="77"/>
    </row>
    <row r="32793" spans="50:54" s="79" customFormat="1" ht="0" hidden="1" customHeight="1" x14ac:dyDescent="0.2">
      <c r="AX32793" s="78"/>
      <c r="AZ32793" s="167"/>
      <c r="BA32793" s="77"/>
      <c r="BB32793" s="77"/>
    </row>
    <row r="32794" spans="50:54" s="79" customFormat="1" ht="0" hidden="1" customHeight="1" x14ac:dyDescent="0.2">
      <c r="AX32794" s="78"/>
      <c r="AZ32794" s="167"/>
      <c r="BA32794" s="77"/>
      <c r="BB32794" s="77"/>
    </row>
    <row r="32795" spans="50:54" s="79" customFormat="1" ht="0" hidden="1" customHeight="1" x14ac:dyDescent="0.2">
      <c r="AX32795" s="78"/>
      <c r="AZ32795" s="167"/>
      <c r="BA32795" s="77"/>
      <c r="BB32795" s="77"/>
    </row>
    <row r="32796" spans="50:54" s="79" customFormat="1" ht="0" hidden="1" customHeight="1" x14ac:dyDescent="0.2">
      <c r="AX32796" s="78"/>
      <c r="AZ32796" s="167"/>
      <c r="BA32796" s="77"/>
      <c r="BB32796" s="77"/>
    </row>
    <row r="32797" spans="50:54" s="79" customFormat="1" ht="0" hidden="1" customHeight="1" x14ac:dyDescent="0.2">
      <c r="AX32797" s="78"/>
      <c r="AZ32797" s="167"/>
      <c r="BA32797" s="77"/>
      <c r="BB32797" s="77"/>
    </row>
    <row r="32798" spans="50:54" s="79" customFormat="1" ht="0" hidden="1" customHeight="1" x14ac:dyDescent="0.2">
      <c r="AX32798" s="78"/>
      <c r="AZ32798" s="167"/>
      <c r="BA32798" s="77"/>
      <c r="BB32798" s="77"/>
    </row>
    <row r="32799" spans="50:54" s="79" customFormat="1" ht="0" hidden="1" customHeight="1" x14ac:dyDescent="0.2">
      <c r="AX32799" s="78"/>
      <c r="AZ32799" s="167"/>
      <c r="BA32799" s="77"/>
      <c r="BB32799" s="77"/>
    </row>
    <row r="32800" spans="50:54" s="79" customFormat="1" ht="0" hidden="1" customHeight="1" x14ac:dyDescent="0.2">
      <c r="AX32800" s="78"/>
      <c r="AZ32800" s="167"/>
      <c r="BA32800" s="77"/>
      <c r="BB32800" s="77"/>
    </row>
    <row r="32801" spans="50:54" s="79" customFormat="1" ht="0" hidden="1" customHeight="1" x14ac:dyDescent="0.2">
      <c r="AX32801" s="78"/>
      <c r="AZ32801" s="167"/>
      <c r="BA32801" s="77"/>
      <c r="BB32801" s="77"/>
    </row>
    <row r="32802" spans="50:54" s="79" customFormat="1" ht="0" hidden="1" customHeight="1" x14ac:dyDescent="0.2">
      <c r="AX32802" s="78"/>
      <c r="AZ32802" s="167"/>
      <c r="BA32802" s="77"/>
      <c r="BB32802" s="77"/>
    </row>
    <row r="32803" spans="50:54" s="79" customFormat="1" ht="0" hidden="1" customHeight="1" x14ac:dyDescent="0.2">
      <c r="AX32803" s="78"/>
      <c r="AZ32803" s="167"/>
      <c r="BA32803" s="77"/>
      <c r="BB32803" s="77"/>
    </row>
    <row r="32804" spans="50:54" s="79" customFormat="1" ht="0" hidden="1" customHeight="1" x14ac:dyDescent="0.2">
      <c r="AX32804" s="78"/>
      <c r="AZ32804" s="167"/>
      <c r="BA32804" s="77"/>
      <c r="BB32804" s="77"/>
    </row>
    <row r="32805" spans="50:54" s="79" customFormat="1" ht="0" hidden="1" customHeight="1" x14ac:dyDescent="0.2">
      <c r="AX32805" s="78"/>
      <c r="AZ32805" s="167"/>
      <c r="BA32805" s="77"/>
      <c r="BB32805" s="77"/>
    </row>
    <row r="32806" spans="50:54" s="79" customFormat="1" ht="0" hidden="1" customHeight="1" x14ac:dyDescent="0.2">
      <c r="AX32806" s="78"/>
      <c r="AZ32806" s="167"/>
      <c r="BA32806" s="77"/>
      <c r="BB32806" s="77"/>
    </row>
    <row r="32807" spans="50:54" s="79" customFormat="1" ht="0" hidden="1" customHeight="1" x14ac:dyDescent="0.2">
      <c r="AX32807" s="78"/>
      <c r="AZ32807" s="167"/>
      <c r="BA32807" s="77"/>
      <c r="BB32807" s="77"/>
    </row>
    <row r="32808" spans="50:54" s="79" customFormat="1" ht="0" hidden="1" customHeight="1" x14ac:dyDescent="0.2">
      <c r="AX32808" s="78"/>
      <c r="AZ32808" s="167"/>
      <c r="BA32808" s="77"/>
      <c r="BB32808" s="77"/>
    </row>
    <row r="32809" spans="50:54" s="79" customFormat="1" ht="0" hidden="1" customHeight="1" x14ac:dyDescent="0.2">
      <c r="AX32809" s="78"/>
      <c r="AZ32809" s="167"/>
      <c r="BA32809" s="77"/>
      <c r="BB32809" s="77"/>
    </row>
    <row r="32810" spans="50:54" s="79" customFormat="1" ht="0" hidden="1" customHeight="1" x14ac:dyDescent="0.2">
      <c r="AX32810" s="78"/>
      <c r="AZ32810" s="167"/>
      <c r="BA32810" s="77"/>
      <c r="BB32810" s="77"/>
    </row>
    <row r="32811" spans="50:54" s="79" customFormat="1" ht="0" hidden="1" customHeight="1" x14ac:dyDescent="0.2">
      <c r="AX32811" s="78"/>
      <c r="AZ32811" s="167"/>
      <c r="BA32811" s="77"/>
      <c r="BB32811" s="77"/>
    </row>
    <row r="32812" spans="50:54" s="79" customFormat="1" ht="0" hidden="1" customHeight="1" x14ac:dyDescent="0.2">
      <c r="AX32812" s="78"/>
      <c r="AZ32812" s="167"/>
      <c r="BA32812" s="77"/>
      <c r="BB32812" s="77"/>
    </row>
    <row r="32813" spans="50:54" s="79" customFormat="1" ht="0" hidden="1" customHeight="1" x14ac:dyDescent="0.2">
      <c r="AX32813" s="78"/>
      <c r="AZ32813" s="167"/>
      <c r="BA32813" s="77"/>
      <c r="BB32813" s="77"/>
    </row>
    <row r="32814" spans="50:54" s="79" customFormat="1" ht="0" hidden="1" customHeight="1" x14ac:dyDescent="0.2">
      <c r="AX32814" s="78"/>
      <c r="AZ32814" s="167"/>
      <c r="BA32814" s="77"/>
      <c r="BB32814" s="77"/>
    </row>
    <row r="32815" spans="50:54" s="79" customFormat="1" ht="0" hidden="1" customHeight="1" x14ac:dyDescent="0.2">
      <c r="AX32815" s="78"/>
      <c r="AZ32815" s="167"/>
      <c r="BA32815" s="77"/>
      <c r="BB32815" s="77"/>
    </row>
    <row r="32816" spans="50:54" s="79" customFormat="1" ht="0" hidden="1" customHeight="1" x14ac:dyDescent="0.2">
      <c r="AX32816" s="78"/>
      <c r="AZ32816" s="167"/>
      <c r="BA32816" s="77"/>
      <c r="BB32816" s="77"/>
    </row>
    <row r="32817" spans="50:54" s="79" customFormat="1" ht="0" hidden="1" customHeight="1" x14ac:dyDescent="0.2">
      <c r="AX32817" s="78"/>
      <c r="AZ32817" s="167"/>
      <c r="BA32817" s="77"/>
      <c r="BB32817" s="77"/>
    </row>
    <row r="32818" spans="50:54" s="79" customFormat="1" ht="0" hidden="1" customHeight="1" x14ac:dyDescent="0.2">
      <c r="AX32818" s="78"/>
      <c r="AZ32818" s="167"/>
      <c r="BA32818" s="77"/>
      <c r="BB32818" s="77"/>
    </row>
    <row r="32819" spans="50:54" s="79" customFormat="1" ht="0" hidden="1" customHeight="1" x14ac:dyDescent="0.2">
      <c r="AX32819" s="78"/>
      <c r="AZ32819" s="167"/>
      <c r="BA32819" s="77"/>
      <c r="BB32819" s="77"/>
    </row>
    <row r="32820" spans="50:54" s="79" customFormat="1" ht="0" hidden="1" customHeight="1" x14ac:dyDescent="0.2">
      <c r="AX32820" s="78"/>
      <c r="AZ32820" s="167"/>
      <c r="BA32820" s="77"/>
      <c r="BB32820" s="77"/>
    </row>
    <row r="32821" spans="50:54" s="79" customFormat="1" ht="0" hidden="1" customHeight="1" x14ac:dyDescent="0.2">
      <c r="AX32821" s="78"/>
      <c r="AZ32821" s="167"/>
      <c r="BA32821" s="77"/>
      <c r="BB32821" s="77"/>
    </row>
    <row r="32822" spans="50:54" s="79" customFormat="1" ht="0" hidden="1" customHeight="1" x14ac:dyDescent="0.2">
      <c r="AX32822" s="78"/>
      <c r="AZ32822" s="167"/>
      <c r="BA32822" s="77"/>
      <c r="BB32822" s="77"/>
    </row>
    <row r="32823" spans="50:54" s="79" customFormat="1" ht="0" hidden="1" customHeight="1" x14ac:dyDescent="0.2">
      <c r="AX32823" s="78"/>
      <c r="AZ32823" s="167"/>
      <c r="BA32823" s="77"/>
      <c r="BB32823" s="77"/>
    </row>
    <row r="32824" spans="50:54" s="79" customFormat="1" ht="0" hidden="1" customHeight="1" x14ac:dyDescent="0.2">
      <c r="AX32824" s="78"/>
      <c r="AZ32824" s="167"/>
      <c r="BA32824" s="77"/>
      <c r="BB32824" s="77"/>
    </row>
    <row r="32825" spans="50:54" s="79" customFormat="1" ht="0" hidden="1" customHeight="1" x14ac:dyDescent="0.2">
      <c r="AX32825" s="78"/>
      <c r="AZ32825" s="167"/>
      <c r="BA32825" s="77"/>
      <c r="BB32825" s="77"/>
    </row>
    <row r="32826" spans="50:54" s="79" customFormat="1" ht="0" hidden="1" customHeight="1" x14ac:dyDescent="0.2">
      <c r="AX32826" s="78"/>
      <c r="AZ32826" s="167"/>
      <c r="BA32826" s="77"/>
      <c r="BB32826" s="77"/>
    </row>
    <row r="32827" spans="50:54" s="79" customFormat="1" ht="0" hidden="1" customHeight="1" x14ac:dyDescent="0.2">
      <c r="AX32827" s="78"/>
      <c r="AZ32827" s="167"/>
      <c r="BA32827" s="77"/>
      <c r="BB32827" s="77"/>
    </row>
    <row r="32828" spans="50:54" s="79" customFormat="1" ht="0" hidden="1" customHeight="1" x14ac:dyDescent="0.2">
      <c r="AX32828" s="78"/>
      <c r="AZ32828" s="167"/>
      <c r="BA32828" s="77"/>
      <c r="BB32828" s="77"/>
    </row>
    <row r="32829" spans="50:54" s="79" customFormat="1" ht="0" hidden="1" customHeight="1" x14ac:dyDescent="0.2">
      <c r="AX32829" s="78"/>
      <c r="AZ32829" s="167"/>
      <c r="BA32829" s="77"/>
      <c r="BB32829" s="77"/>
    </row>
    <row r="32830" spans="50:54" s="79" customFormat="1" ht="0" hidden="1" customHeight="1" x14ac:dyDescent="0.2">
      <c r="AX32830" s="78"/>
      <c r="AZ32830" s="167"/>
      <c r="BA32830" s="77"/>
      <c r="BB32830" s="77"/>
    </row>
    <row r="32831" spans="50:54" s="79" customFormat="1" ht="0" hidden="1" customHeight="1" x14ac:dyDescent="0.2">
      <c r="AX32831" s="78"/>
      <c r="AZ32831" s="167"/>
      <c r="BA32831" s="77"/>
      <c r="BB32831" s="77"/>
    </row>
    <row r="32832" spans="50:54" s="79" customFormat="1" ht="0" hidden="1" customHeight="1" x14ac:dyDescent="0.2">
      <c r="AX32832" s="78"/>
      <c r="AZ32832" s="167"/>
      <c r="BA32832" s="77"/>
      <c r="BB32832" s="77"/>
    </row>
    <row r="32833" spans="50:54" s="79" customFormat="1" ht="0" hidden="1" customHeight="1" x14ac:dyDescent="0.2">
      <c r="AX32833" s="78"/>
      <c r="AZ32833" s="167"/>
      <c r="BA32833" s="77"/>
      <c r="BB32833" s="77"/>
    </row>
    <row r="32834" spans="50:54" s="79" customFormat="1" ht="0" hidden="1" customHeight="1" x14ac:dyDescent="0.2">
      <c r="AX32834" s="78"/>
      <c r="AZ32834" s="167"/>
      <c r="BA32834" s="77"/>
      <c r="BB32834" s="77"/>
    </row>
    <row r="32835" spans="50:54" s="79" customFormat="1" ht="0" hidden="1" customHeight="1" x14ac:dyDescent="0.2">
      <c r="AX32835" s="78"/>
      <c r="AZ32835" s="167"/>
      <c r="BA32835" s="77"/>
      <c r="BB32835" s="77"/>
    </row>
    <row r="32836" spans="50:54" s="79" customFormat="1" ht="0" hidden="1" customHeight="1" x14ac:dyDescent="0.2">
      <c r="AX32836" s="78"/>
      <c r="AZ32836" s="167"/>
      <c r="BA32836" s="77"/>
      <c r="BB32836" s="77"/>
    </row>
    <row r="32837" spans="50:54" s="79" customFormat="1" ht="0" hidden="1" customHeight="1" x14ac:dyDescent="0.2">
      <c r="AX32837" s="78"/>
      <c r="AZ32837" s="167"/>
      <c r="BA32837" s="77"/>
      <c r="BB32837" s="77"/>
    </row>
    <row r="32838" spans="50:54" s="79" customFormat="1" ht="0" hidden="1" customHeight="1" x14ac:dyDescent="0.2">
      <c r="AX32838" s="78"/>
      <c r="AZ32838" s="167"/>
      <c r="BA32838" s="77"/>
      <c r="BB32838" s="77"/>
    </row>
    <row r="32839" spans="50:54" s="79" customFormat="1" ht="0" hidden="1" customHeight="1" x14ac:dyDescent="0.2">
      <c r="AX32839" s="78"/>
      <c r="AZ32839" s="167"/>
      <c r="BA32839" s="77"/>
      <c r="BB32839" s="77"/>
    </row>
    <row r="32840" spans="50:54" s="79" customFormat="1" ht="0" hidden="1" customHeight="1" x14ac:dyDescent="0.2">
      <c r="AX32840" s="78"/>
      <c r="AZ32840" s="167"/>
      <c r="BA32840" s="77"/>
      <c r="BB32840" s="77"/>
    </row>
    <row r="32841" spans="50:54" s="79" customFormat="1" ht="0" hidden="1" customHeight="1" x14ac:dyDescent="0.2">
      <c r="AX32841" s="78"/>
      <c r="AZ32841" s="167"/>
      <c r="BA32841" s="77"/>
      <c r="BB32841" s="77"/>
    </row>
    <row r="32842" spans="50:54" s="79" customFormat="1" ht="0" hidden="1" customHeight="1" x14ac:dyDescent="0.2">
      <c r="AX32842" s="78"/>
      <c r="AZ32842" s="167"/>
      <c r="BA32842" s="77"/>
      <c r="BB32842" s="77"/>
    </row>
    <row r="32843" spans="50:54" s="79" customFormat="1" ht="0" hidden="1" customHeight="1" x14ac:dyDescent="0.2">
      <c r="AX32843" s="78"/>
      <c r="AZ32843" s="167"/>
      <c r="BA32843" s="77"/>
      <c r="BB32843" s="77"/>
    </row>
    <row r="32844" spans="50:54" s="79" customFormat="1" ht="0" hidden="1" customHeight="1" x14ac:dyDescent="0.2">
      <c r="AX32844" s="78"/>
      <c r="AZ32844" s="167"/>
      <c r="BA32844" s="77"/>
      <c r="BB32844" s="77"/>
    </row>
    <row r="32845" spans="50:54" s="79" customFormat="1" ht="0" hidden="1" customHeight="1" x14ac:dyDescent="0.2">
      <c r="AX32845" s="78"/>
      <c r="AZ32845" s="167"/>
      <c r="BA32845" s="77"/>
      <c r="BB32845" s="77"/>
    </row>
    <row r="32846" spans="50:54" s="79" customFormat="1" ht="0" hidden="1" customHeight="1" x14ac:dyDescent="0.2">
      <c r="AX32846" s="78"/>
      <c r="AZ32846" s="167"/>
      <c r="BA32846" s="77"/>
      <c r="BB32846" s="77"/>
    </row>
    <row r="32847" spans="50:54" s="79" customFormat="1" ht="0" hidden="1" customHeight="1" x14ac:dyDescent="0.2">
      <c r="AX32847" s="78"/>
      <c r="AZ32847" s="167"/>
      <c r="BA32847" s="77"/>
      <c r="BB32847" s="77"/>
    </row>
    <row r="32848" spans="50:54" s="79" customFormat="1" ht="0" hidden="1" customHeight="1" x14ac:dyDescent="0.2">
      <c r="AX32848" s="78"/>
      <c r="AZ32848" s="167"/>
      <c r="BA32848" s="77"/>
      <c r="BB32848" s="77"/>
    </row>
    <row r="32849" spans="50:54" s="79" customFormat="1" ht="0" hidden="1" customHeight="1" x14ac:dyDescent="0.2">
      <c r="AX32849" s="78"/>
      <c r="AZ32849" s="167"/>
      <c r="BA32849" s="77"/>
      <c r="BB32849" s="77"/>
    </row>
    <row r="32850" spans="50:54" s="79" customFormat="1" ht="0" hidden="1" customHeight="1" x14ac:dyDescent="0.2">
      <c r="AX32850" s="78"/>
      <c r="AZ32850" s="167"/>
      <c r="BA32850" s="77"/>
      <c r="BB32850" s="77"/>
    </row>
    <row r="32851" spans="50:54" s="79" customFormat="1" ht="0" hidden="1" customHeight="1" x14ac:dyDescent="0.2">
      <c r="AX32851" s="78"/>
      <c r="AZ32851" s="167"/>
      <c r="BA32851" s="77"/>
      <c r="BB32851" s="77"/>
    </row>
    <row r="32852" spans="50:54" s="79" customFormat="1" ht="0" hidden="1" customHeight="1" x14ac:dyDescent="0.2">
      <c r="AX32852" s="78"/>
      <c r="AZ32852" s="167"/>
      <c r="BA32852" s="77"/>
      <c r="BB32852" s="77"/>
    </row>
    <row r="32853" spans="50:54" s="79" customFormat="1" ht="0" hidden="1" customHeight="1" x14ac:dyDescent="0.2">
      <c r="AX32853" s="78"/>
      <c r="AZ32853" s="167"/>
      <c r="BA32853" s="77"/>
      <c r="BB32853" s="77"/>
    </row>
    <row r="32854" spans="50:54" s="79" customFormat="1" ht="0" hidden="1" customHeight="1" x14ac:dyDescent="0.2">
      <c r="AX32854" s="78"/>
      <c r="AZ32854" s="167"/>
      <c r="BA32854" s="77"/>
      <c r="BB32854" s="77"/>
    </row>
    <row r="32855" spans="50:54" s="79" customFormat="1" ht="0" hidden="1" customHeight="1" x14ac:dyDescent="0.2">
      <c r="AX32855" s="78"/>
      <c r="AZ32855" s="167"/>
      <c r="BA32855" s="77"/>
      <c r="BB32855" s="77"/>
    </row>
    <row r="32856" spans="50:54" s="79" customFormat="1" ht="0" hidden="1" customHeight="1" x14ac:dyDescent="0.2">
      <c r="AX32856" s="78"/>
      <c r="AZ32856" s="167"/>
      <c r="BA32856" s="77"/>
      <c r="BB32856" s="77"/>
    </row>
    <row r="32857" spans="50:54" s="79" customFormat="1" ht="0" hidden="1" customHeight="1" x14ac:dyDescent="0.2">
      <c r="AX32857" s="78"/>
      <c r="AZ32857" s="167"/>
      <c r="BA32857" s="77"/>
      <c r="BB32857" s="77"/>
    </row>
    <row r="32858" spans="50:54" s="79" customFormat="1" ht="0" hidden="1" customHeight="1" x14ac:dyDescent="0.2">
      <c r="AX32858" s="78"/>
      <c r="AZ32858" s="167"/>
      <c r="BA32858" s="77"/>
      <c r="BB32858" s="77"/>
    </row>
    <row r="32859" spans="50:54" s="79" customFormat="1" ht="0" hidden="1" customHeight="1" x14ac:dyDescent="0.2">
      <c r="AX32859" s="78"/>
      <c r="AZ32859" s="167"/>
      <c r="BA32859" s="77"/>
      <c r="BB32859" s="77"/>
    </row>
    <row r="32860" spans="50:54" s="79" customFormat="1" ht="0" hidden="1" customHeight="1" x14ac:dyDescent="0.2">
      <c r="AX32860" s="78"/>
      <c r="AZ32860" s="167"/>
      <c r="BA32860" s="77"/>
      <c r="BB32860" s="77"/>
    </row>
    <row r="32861" spans="50:54" s="79" customFormat="1" ht="0" hidden="1" customHeight="1" x14ac:dyDescent="0.2">
      <c r="AX32861" s="78"/>
      <c r="AZ32861" s="167"/>
      <c r="BA32861" s="77"/>
      <c r="BB32861" s="77"/>
    </row>
    <row r="32862" spans="50:54" s="79" customFormat="1" ht="0" hidden="1" customHeight="1" x14ac:dyDescent="0.2">
      <c r="AX32862" s="78"/>
      <c r="AZ32862" s="167"/>
      <c r="BA32862" s="77"/>
      <c r="BB32862" s="77"/>
    </row>
    <row r="32863" spans="50:54" s="79" customFormat="1" ht="0" hidden="1" customHeight="1" x14ac:dyDescent="0.2">
      <c r="AX32863" s="78"/>
      <c r="AZ32863" s="167"/>
      <c r="BA32863" s="77"/>
      <c r="BB32863" s="77"/>
    </row>
    <row r="32864" spans="50:54" s="79" customFormat="1" ht="0" hidden="1" customHeight="1" x14ac:dyDescent="0.2">
      <c r="AX32864" s="78"/>
      <c r="AZ32864" s="167"/>
      <c r="BA32864" s="77"/>
      <c r="BB32864" s="77"/>
    </row>
    <row r="32865" spans="50:54" s="79" customFormat="1" ht="0" hidden="1" customHeight="1" x14ac:dyDescent="0.2">
      <c r="AX32865" s="78"/>
      <c r="AZ32865" s="167"/>
      <c r="BA32865" s="77"/>
      <c r="BB32865" s="77"/>
    </row>
    <row r="32866" spans="50:54" s="79" customFormat="1" ht="0" hidden="1" customHeight="1" x14ac:dyDescent="0.2">
      <c r="AX32866" s="78"/>
      <c r="AZ32866" s="167"/>
      <c r="BA32866" s="77"/>
      <c r="BB32866" s="77"/>
    </row>
    <row r="32867" spans="50:54" s="79" customFormat="1" ht="0" hidden="1" customHeight="1" x14ac:dyDescent="0.2">
      <c r="AX32867" s="78"/>
      <c r="AZ32867" s="167"/>
      <c r="BA32867" s="77"/>
      <c r="BB32867" s="77"/>
    </row>
    <row r="32868" spans="50:54" s="79" customFormat="1" ht="0" hidden="1" customHeight="1" x14ac:dyDescent="0.2">
      <c r="AX32868" s="78"/>
      <c r="AZ32868" s="167"/>
      <c r="BA32868" s="77"/>
      <c r="BB32868" s="77"/>
    </row>
    <row r="32869" spans="50:54" s="79" customFormat="1" ht="0" hidden="1" customHeight="1" x14ac:dyDescent="0.2">
      <c r="AX32869" s="78"/>
      <c r="AZ32869" s="167"/>
      <c r="BA32869" s="77"/>
      <c r="BB32869" s="77"/>
    </row>
    <row r="32870" spans="50:54" s="79" customFormat="1" ht="0" hidden="1" customHeight="1" x14ac:dyDescent="0.2">
      <c r="AX32870" s="78"/>
      <c r="AZ32870" s="167"/>
      <c r="BA32870" s="77"/>
      <c r="BB32870" s="77"/>
    </row>
    <row r="32871" spans="50:54" s="79" customFormat="1" ht="0" hidden="1" customHeight="1" x14ac:dyDescent="0.2">
      <c r="AX32871" s="78"/>
      <c r="AZ32871" s="167"/>
      <c r="BA32871" s="77"/>
      <c r="BB32871" s="77"/>
    </row>
    <row r="32872" spans="50:54" s="79" customFormat="1" ht="0" hidden="1" customHeight="1" x14ac:dyDescent="0.2">
      <c r="AX32872" s="78"/>
      <c r="AZ32872" s="167"/>
      <c r="BA32872" s="77"/>
      <c r="BB32872" s="77"/>
    </row>
    <row r="32873" spans="50:54" s="79" customFormat="1" ht="0" hidden="1" customHeight="1" x14ac:dyDescent="0.2">
      <c r="AX32873" s="78"/>
      <c r="AZ32873" s="167"/>
      <c r="BA32873" s="77"/>
      <c r="BB32873" s="77"/>
    </row>
    <row r="32874" spans="50:54" s="79" customFormat="1" ht="0" hidden="1" customHeight="1" x14ac:dyDescent="0.2">
      <c r="AX32874" s="78"/>
      <c r="AZ32874" s="167"/>
      <c r="BA32874" s="77"/>
      <c r="BB32874" s="77"/>
    </row>
    <row r="32875" spans="50:54" s="79" customFormat="1" ht="0" hidden="1" customHeight="1" x14ac:dyDescent="0.2">
      <c r="AX32875" s="78"/>
      <c r="AZ32875" s="167"/>
      <c r="BA32875" s="77"/>
      <c r="BB32875" s="77"/>
    </row>
    <row r="32876" spans="50:54" s="79" customFormat="1" ht="0" hidden="1" customHeight="1" x14ac:dyDescent="0.2">
      <c r="AX32876" s="78"/>
      <c r="AZ32876" s="167"/>
      <c r="BA32876" s="77"/>
      <c r="BB32876" s="77"/>
    </row>
    <row r="32877" spans="50:54" s="79" customFormat="1" ht="0" hidden="1" customHeight="1" x14ac:dyDescent="0.2">
      <c r="AX32877" s="78"/>
      <c r="AZ32877" s="167"/>
      <c r="BA32877" s="77"/>
      <c r="BB32877" s="77"/>
    </row>
    <row r="32878" spans="50:54" s="79" customFormat="1" ht="0" hidden="1" customHeight="1" x14ac:dyDescent="0.2">
      <c r="AX32878" s="78"/>
      <c r="AZ32878" s="167"/>
      <c r="BA32878" s="77"/>
      <c r="BB32878" s="77"/>
    </row>
    <row r="32879" spans="50:54" s="79" customFormat="1" ht="0" hidden="1" customHeight="1" x14ac:dyDescent="0.2">
      <c r="AX32879" s="78"/>
      <c r="AZ32879" s="167"/>
      <c r="BA32879" s="77"/>
      <c r="BB32879" s="77"/>
    </row>
    <row r="32880" spans="50:54" s="79" customFormat="1" ht="0" hidden="1" customHeight="1" x14ac:dyDescent="0.2">
      <c r="AX32880" s="78"/>
      <c r="AZ32880" s="167"/>
      <c r="BA32880" s="77"/>
      <c r="BB32880" s="77"/>
    </row>
    <row r="32881" spans="50:54" s="79" customFormat="1" ht="0" hidden="1" customHeight="1" x14ac:dyDescent="0.2">
      <c r="AX32881" s="78"/>
      <c r="AZ32881" s="167"/>
      <c r="BA32881" s="77"/>
      <c r="BB32881" s="77"/>
    </row>
    <row r="32882" spans="50:54" s="79" customFormat="1" ht="0" hidden="1" customHeight="1" x14ac:dyDescent="0.2">
      <c r="AX32882" s="78"/>
      <c r="AZ32882" s="167"/>
      <c r="BA32882" s="77"/>
      <c r="BB32882" s="77"/>
    </row>
    <row r="32883" spans="50:54" s="79" customFormat="1" ht="0" hidden="1" customHeight="1" x14ac:dyDescent="0.2">
      <c r="AX32883" s="78"/>
      <c r="AZ32883" s="167"/>
      <c r="BA32883" s="77"/>
      <c r="BB32883" s="77"/>
    </row>
    <row r="32884" spans="50:54" s="79" customFormat="1" ht="0" hidden="1" customHeight="1" x14ac:dyDescent="0.2">
      <c r="AX32884" s="78"/>
      <c r="AZ32884" s="167"/>
      <c r="BA32884" s="77"/>
      <c r="BB32884" s="77"/>
    </row>
    <row r="32885" spans="50:54" s="79" customFormat="1" ht="0" hidden="1" customHeight="1" x14ac:dyDescent="0.2">
      <c r="AX32885" s="78"/>
      <c r="AZ32885" s="167"/>
      <c r="BA32885" s="77"/>
      <c r="BB32885" s="77"/>
    </row>
    <row r="32886" spans="50:54" s="79" customFormat="1" ht="0" hidden="1" customHeight="1" x14ac:dyDescent="0.2">
      <c r="AX32886" s="78"/>
      <c r="AZ32886" s="167"/>
      <c r="BA32886" s="77"/>
      <c r="BB32886" s="77"/>
    </row>
    <row r="32887" spans="50:54" s="79" customFormat="1" ht="0" hidden="1" customHeight="1" x14ac:dyDescent="0.2">
      <c r="AX32887" s="78"/>
      <c r="AZ32887" s="167"/>
      <c r="BA32887" s="77"/>
      <c r="BB32887" s="77"/>
    </row>
    <row r="32888" spans="50:54" s="79" customFormat="1" ht="0" hidden="1" customHeight="1" x14ac:dyDescent="0.2">
      <c r="AX32888" s="78"/>
      <c r="AZ32888" s="167"/>
      <c r="BA32888" s="77"/>
      <c r="BB32888" s="77"/>
    </row>
    <row r="32889" spans="50:54" s="79" customFormat="1" ht="0" hidden="1" customHeight="1" x14ac:dyDescent="0.2">
      <c r="AX32889" s="78"/>
      <c r="AZ32889" s="167"/>
      <c r="BA32889" s="77"/>
      <c r="BB32889" s="77"/>
    </row>
    <row r="32890" spans="50:54" s="79" customFormat="1" ht="0" hidden="1" customHeight="1" x14ac:dyDescent="0.2">
      <c r="AX32890" s="78"/>
      <c r="AZ32890" s="167"/>
      <c r="BA32890" s="77"/>
      <c r="BB32890" s="77"/>
    </row>
    <row r="32891" spans="50:54" s="79" customFormat="1" ht="0" hidden="1" customHeight="1" x14ac:dyDescent="0.2">
      <c r="AX32891" s="78"/>
      <c r="AZ32891" s="167"/>
      <c r="BA32891" s="77"/>
      <c r="BB32891" s="77"/>
    </row>
    <row r="32892" spans="50:54" s="79" customFormat="1" ht="0" hidden="1" customHeight="1" x14ac:dyDescent="0.2">
      <c r="AX32892" s="78"/>
      <c r="AZ32892" s="167"/>
      <c r="BA32892" s="77"/>
      <c r="BB32892" s="77"/>
    </row>
    <row r="32893" spans="50:54" s="79" customFormat="1" ht="0" hidden="1" customHeight="1" x14ac:dyDescent="0.2">
      <c r="AX32893" s="78"/>
      <c r="AZ32893" s="167"/>
      <c r="BA32893" s="77"/>
      <c r="BB32893" s="77"/>
    </row>
    <row r="32894" spans="50:54" s="79" customFormat="1" ht="0" hidden="1" customHeight="1" x14ac:dyDescent="0.2">
      <c r="AX32894" s="78"/>
      <c r="AZ32894" s="167"/>
      <c r="BA32894" s="77"/>
      <c r="BB32894" s="77"/>
    </row>
    <row r="32895" spans="50:54" s="79" customFormat="1" ht="0" hidden="1" customHeight="1" x14ac:dyDescent="0.2">
      <c r="AX32895" s="78"/>
      <c r="AZ32895" s="167"/>
      <c r="BA32895" s="77"/>
      <c r="BB32895" s="77"/>
    </row>
    <row r="32896" spans="50:54" s="79" customFormat="1" ht="0" hidden="1" customHeight="1" x14ac:dyDescent="0.2">
      <c r="AX32896" s="78"/>
      <c r="AZ32896" s="167"/>
      <c r="BA32896" s="77"/>
      <c r="BB32896" s="77"/>
    </row>
    <row r="32897" spans="50:54" s="79" customFormat="1" ht="0" hidden="1" customHeight="1" x14ac:dyDescent="0.2">
      <c r="AX32897" s="78"/>
      <c r="AZ32897" s="167"/>
      <c r="BA32897" s="77"/>
      <c r="BB32897" s="77"/>
    </row>
    <row r="32898" spans="50:54" s="79" customFormat="1" ht="0" hidden="1" customHeight="1" x14ac:dyDescent="0.2">
      <c r="AX32898" s="78"/>
      <c r="AZ32898" s="167"/>
      <c r="BA32898" s="77"/>
      <c r="BB32898" s="77"/>
    </row>
    <row r="32899" spans="50:54" s="79" customFormat="1" ht="0" hidden="1" customHeight="1" x14ac:dyDescent="0.2">
      <c r="AX32899" s="78"/>
      <c r="AZ32899" s="167"/>
      <c r="BA32899" s="77"/>
      <c r="BB32899" s="77"/>
    </row>
    <row r="32900" spans="50:54" s="79" customFormat="1" ht="0" hidden="1" customHeight="1" x14ac:dyDescent="0.2">
      <c r="AX32900" s="78"/>
      <c r="AZ32900" s="167"/>
      <c r="BA32900" s="77"/>
      <c r="BB32900" s="77"/>
    </row>
    <row r="32901" spans="50:54" s="79" customFormat="1" ht="0" hidden="1" customHeight="1" x14ac:dyDescent="0.2">
      <c r="AX32901" s="78"/>
      <c r="AZ32901" s="167"/>
      <c r="BA32901" s="77"/>
      <c r="BB32901" s="77"/>
    </row>
    <row r="32902" spans="50:54" s="79" customFormat="1" ht="0" hidden="1" customHeight="1" x14ac:dyDescent="0.2">
      <c r="AX32902" s="78"/>
      <c r="AZ32902" s="167"/>
      <c r="BA32902" s="77"/>
      <c r="BB32902" s="77"/>
    </row>
    <row r="32903" spans="50:54" s="79" customFormat="1" ht="0" hidden="1" customHeight="1" x14ac:dyDescent="0.2">
      <c r="AX32903" s="78"/>
      <c r="AZ32903" s="167"/>
      <c r="BA32903" s="77"/>
      <c r="BB32903" s="77"/>
    </row>
    <row r="32904" spans="50:54" s="79" customFormat="1" ht="0" hidden="1" customHeight="1" x14ac:dyDescent="0.2">
      <c r="AX32904" s="78"/>
      <c r="AZ32904" s="167"/>
      <c r="BA32904" s="77"/>
      <c r="BB32904" s="77"/>
    </row>
    <row r="32905" spans="50:54" s="79" customFormat="1" ht="0" hidden="1" customHeight="1" x14ac:dyDescent="0.2">
      <c r="AX32905" s="78"/>
      <c r="AZ32905" s="167"/>
      <c r="BA32905" s="77"/>
      <c r="BB32905" s="77"/>
    </row>
    <row r="32906" spans="50:54" s="79" customFormat="1" ht="0" hidden="1" customHeight="1" x14ac:dyDescent="0.2">
      <c r="AX32906" s="78"/>
      <c r="AZ32906" s="167"/>
      <c r="BA32906" s="77"/>
      <c r="BB32906" s="77"/>
    </row>
    <row r="32907" spans="50:54" s="79" customFormat="1" ht="0" hidden="1" customHeight="1" x14ac:dyDescent="0.2">
      <c r="AX32907" s="78"/>
      <c r="AZ32907" s="167"/>
      <c r="BA32907" s="77"/>
      <c r="BB32907" s="77"/>
    </row>
    <row r="32908" spans="50:54" s="79" customFormat="1" ht="0" hidden="1" customHeight="1" x14ac:dyDescent="0.2">
      <c r="AX32908" s="78"/>
      <c r="AZ32908" s="167"/>
      <c r="BA32908" s="77"/>
      <c r="BB32908" s="77"/>
    </row>
    <row r="32909" spans="50:54" s="79" customFormat="1" ht="0" hidden="1" customHeight="1" x14ac:dyDescent="0.2">
      <c r="AX32909" s="78"/>
      <c r="AZ32909" s="167"/>
      <c r="BA32909" s="77"/>
      <c r="BB32909" s="77"/>
    </row>
    <row r="32910" spans="50:54" s="79" customFormat="1" ht="0" hidden="1" customHeight="1" x14ac:dyDescent="0.2">
      <c r="AX32910" s="78"/>
      <c r="AZ32910" s="167"/>
      <c r="BA32910" s="77"/>
      <c r="BB32910" s="77"/>
    </row>
    <row r="32911" spans="50:54" s="79" customFormat="1" ht="0" hidden="1" customHeight="1" x14ac:dyDescent="0.2">
      <c r="AX32911" s="78"/>
      <c r="AZ32911" s="167"/>
      <c r="BA32911" s="77"/>
      <c r="BB32911" s="77"/>
    </row>
    <row r="32912" spans="50:54" s="79" customFormat="1" ht="0" hidden="1" customHeight="1" x14ac:dyDescent="0.2">
      <c r="AX32912" s="78"/>
      <c r="AZ32912" s="167"/>
      <c r="BA32912" s="77"/>
      <c r="BB32912" s="77"/>
    </row>
    <row r="32913" spans="50:54" s="79" customFormat="1" ht="0" hidden="1" customHeight="1" x14ac:dyDescent="0.2">
      <c r="AX32913" s="78"/>
      <c r="AZ32913" s="167"/>
      <c r="BA32913" s="77"/>
      <c r="BB32913" s="77"/>
    </row>
    <row r="32914" spans="50:54" s="79" customFormat="1" ht="0" hidden="1" customHeight="1" x14ac:dyDescent="0.2">
      <c r="AX32914" s="78"/>
      <c r="AZ32914" s="167"/>
      <c r="BA32914" s="77"/>
      <c r="BB32914" s="77"/>
    </row>
    <row r="32915" spans="50:54" s="79" customFormat="1" ht="0" hidden="1" customHeight="1" x14ac:dyDescent="0.2">
      <c r="AX32915" s="78"/>
      <c r="AZ32915" s="167"/>
      <c r="BA32915" s="77"/>
      <c r="BB32915" s="77"/>
    </row>
    <row r="32916" spans="50:54" s="79" customFormat="1" ht="0" hidden="1" customHeight="1" x14ac:dyDescent="0.2">
      <c r="AX32916" s="78"/>
      <c r="AZ32916" s="167"/>
      <c r="BA32916" s="77"/>
      <c r="BB32916" s="77"/>
    </row>
    <row r="32917" spans="50:54" s="79" customFormat="1" ht="0" hidden="1" customHeight="1" x14ac:dyDescent="0.2">
      <c r="AX32917" s="78"/>
      <c r="AZ32917" s="167"/>
      <c r="BA32917" s="77"/>
      <c r="BB32917" s="77"/>
    </row>
    <row r="32918" spans="50:54" s="79" customFormat="1" ht="0" hidden="1" customHeight="1" x14ac:dyDescent="0.2">
      <c r="AX32918" s="78"/>
      <c r="AZ32918" s="167"/>
      <c r="BA32918" s="77"/>
      <c r="BB32918" s="77"/>
    </row>
    <row r="32919" spans="50:54" s="79" customFormat="1" ht="0" hidden="1" customHeight="1" x14ac:dyDescent="0.2">
      <c r="AX32919" s="78"/>
      <c r="AZ32919" s="167"/>
      <c r="BA32919" s="77"/>
      <c r="BB32919" s="77"/>
    </row>
    <row r="32920" spans="50:54" s="79" customFormat="1" ht="0" hidden="1" customHeight="1" x14ac:dyDescent="0.2">
      <c r="AX32920" s="78"/>
      <c r="AZ32920" s="167"/>
      <c r="BA32920" s="77"/>
      <c r="BB32920" s="77"/>
    </row>
    <row r="32921" spans="50:54" s="79" customFormat="1" ht="0" hidden="1" customHeight="1" x14ac:dyDescent="0.2">
      <c r="AX32921" s="78"/>
      <c r="AZ32921" s="167"/>
      <c r="BA32921" s="77"/>
      <c r="BB32921" s="77"/>
    </row>
    <row r="32922" spans="50:54" s="79" customFormat="1" ht="0" hidden="1" customHeight="1" x14ac:dyDescent="0.2">
      <c r="AX32922" s="78"/>
      <c r="AZ32922" s="167"/>
      <c r="BA32922" s="77"/>
      <c r="BB32922" s="77"/>
    </row>
    <row r="32923" spans="50:54" s="79" customFormat="1" ht="0" hidden="1" customHeight="1" x14ac:dyDescent="0.2">
      <c r="AX32923" s="78"/>
      <c r="AZ32923" s="167"/>
      <c r="BA32923" s="77"/>
      <c r="BB32923" s="77"/>
    </row>
    <row r="32924" spans="50:54" s="79" customFormat="1" ht="0" hidden="1" customHeight="1" x14ac:dyDescent="0.2">
      <c r="AX32924" s="78"/>
      <c r="AZ32924" s="167"/>
      <c r="BA32924" s="77"/>
      <c r="BB32924" s="77"/>
    </row>
    <row r="32925" spans="50:54" s="79" customFormat="1" ht="0" hidden="1" customHeight="1" x14ac:dyDescent="0.2">
      <c r="AX32925" s="78"/>
      <c r="AZ32925" s="167"/>
      <c r="BA32925" s="77"/>
      <c r="BB32925" s="77"/>
    </row>
    <row r="32926" spans="50:54" s="79" customFormat="1" ht="0" hidden="1" customHeight="1" x14ac:dyDescent="0.2">
      <c r="AX32926" s="78"/>
      <c r="AZ32926" s="167"/>
      <c r="BA32926" s="77"/>
      <c r="BB32926" s="77"/>
    </row>
    <row r="32927" spans="50:54" s="79" customFormat="1" ht="0" hidden="1" customHeight="1" x14ac:dyDescent="0.2">
      <c r="AX32927" s="78"/>
      <c r="AZ32927" s="167"/>
      <c r="BA32927" s="77"/>
      <c r="BB32927" s="77"/>
    </row>
    <row r="32928" spans="50:54" s="79" customFormat="1" ht="0" hidden="1" customHeight="1" x14ac:dyDescent="0.2">
      <c r="AX32928" s="78"/>
      <c r="AZ32928" s="167"/>
      <c r="BA32928" s="77"/>
      <c r="BB32928" s="77"/>
    </row>
    <row r="32929" spans="50:54" s="79" customFormat="1" ht="0" hidden="1" customHeight="1" x14ac:dyDescent="0.2">
      <c r="AX32929" s="78"/>
      <c r="AZ32929" s="167"/>
      <c r="BA32929" s="77"/>
      <c r="BB32929" s="77"/>
    </row>
    <row r="32930" spans="50:54" s="79" customFormat="1" ht="0" hidden="1" customHeight="1" x14ac:dyDescent="0.2">
      <c r="AX32930" s="78"/>
      <c r="AZ32930" s="167"/>
      <c r="BA32930" s="77"/>
      <c r="BB32930" s="77"/>
    </row>
    <row r="32931" spans="50:54" s="79" customFormat="1" ht="0" hidden="1" customHeight="1" x14ac:dyDescent="0.2">
      <c r="AX32931" s="78"/>
      <c r="AZ32931" s="167"/>
      <c r="BA32931" s="77"/>
      <c r="BB32931" s="77"/>
    </row>
    <row r="32932" spans="50:54" s="79" customFormat="1" ht="0" hidden="1" customHeight="1" x14ac:dyDescent="0.2">
      <c r="AX32932" s="78"/>
      <c r="AZ32932" s="167"/>
      <c r="BA32932" s="77"/>
      <c r="BB32932" s="77"/>
    </row>
    <row r="32933" spans="50:54" s="79" customFormat="1" ht="0" hidden="1" customHeight="1" x14ac:dyDescent="0.2">
      <c r="AX32933" s="78"/>
      <c r="AZ32933" s="167"/>
      <c r="BA32933" s="77"/>
      <c r="BB32933" s="77"/>
    </row>
    <row r="32934" spans="50:54" s="79" customFormat="1" ht="0" hidden="1" customHeight="1" x14ac:dyDescent="0.2">
      <c r="AX32934" s="78"/>
      <c r="AZ32934" s="167"/>
      <c r="BA32934" s="77"/>
      <c r="BB32934" s="77"/>
    </row>
    <row r="32935" spans="50:54" s="79" customFormat="1" ht="0" hidden="1" customHeight="1" x14ac:dyDescent="0.2">
      <c r="AX32935" s="78"/>
      <c r="AZ32935" s="167"/>
      <c r="BA32935" s="77"/>
      <c r="BB32935" s="77"/>
    </row>
    <row r="32936" spans="50:54" s="79" customFormat="1" ht="0" hidden="1" customHeight="1" x14ac:dyDescent="0.2">
      <c r="AX32936" s="78"/>
      <c r="AZ32936" s="167"/>
      <c r="BA32936" s="77"/>
      <c r="BB32936" s="77"/>
    </row>
    <row r="32937" spans="50:54" s="79" customFormat="1" ht="0" hidden="1" customHeight="1" x14ac:dyDescent="0.2">
      <c r="AX32937" s="78"/>
      <c r="AZ32937" s="167"/>
      <c r="BA32937" s="77"/>
      <c r="BB32937" s="77"/>
    </row>
    <row r="32938" spans="50:54" s="79" customFormat="1" ht="0" hidden="1" customHeight="1" x14ac:dyDescent="0.2">
      <c r="AX32938" s="78"/>
      <c r="AZ32938" s="167"/>
      <c r="BA32938" s="77"/>
      <c r="BB32938" s="77"/>
    </row>
    <row r="32939" spans="50:54" s="79" customFormat="1" ht="0" hidden="1" customHeight="1" x14ac:dyDescent="0.2">
      <c r="AX32939" s="78"/>
      <c r="AZ32939" s="167"/>
      <c r="BA32939" s="77"/>
      <c r="BB32939" s="77"/>
    </row>
    <row r="32940" spans="50:54" s="79" customFormat="1" ht="0" hidden="1" customHeight="1" x14ac:dyDescent="0.2">
      <c r="AX32940" s="78"/>
      <c r="AZ32940" s="167"/>
      <c r="BA32940" s="77"/>
      <c r="BB32940" s="77"/>
    </row>
    <row r="32941" spans="50:54" s="79" customFormat="1" ht="0" hidden="1" customHeight="1" x14ac:dyDescent="0.2">
      <c r="AX32941" s="78"/>
      <c r="AZ32941" s="167"/>
      <c r="BA32941" s="77"/>
      <c r="BB32941" s="77"/>
    </row>
    <row r="32942" spans="50:54" s="79" customFormat="1" ht="0" hidden="1" customHeight="1" x14ac:dyDescent="0.2">
      <c r="AX32942" s="78"/>
      <c r="AZ32942" s="167"/>
      <c r="BA32942" s="77"/>
      <c r="BB32942" s="77"/>
    </row>
    <row r="32943" spans="50:54" s="79" customFormat="1" ht="0" hidden="1" customHeight="1" x14ac:dyDescent="0.2">
      <c r="AX32943" s="78"/>
      <c r="AZ32943" s="167"/>
      <c r="BA32943" s="77"/>
      <c r="BB32943" s="77"/>
    </row>
    <row r="32944" spans="50:54" s="79" customFormat="1" ht="0" hidden="1" customHeight="1" x14ac:dyDescent="0.2">
      <c r="AX32944" s="78"/>
      <c r="AZ32944" s="167"/>
      <c r="BA32944" s="77"/>
      <c r="BB32944" s="77"/>
    </row>
    <row r="32945" spans="50:54" s="79" customFormat="1" ht="0" hidden="1" customHeight="1" x14ac:dyDescent="0.2">
      <c r="AX32945" s="78"/>
      <c r="AZ32945" s="167"/>
      <c r="BA32945" s="77"/>
      <c r="BB32945" s="77"/>
    </row>
    <row r="32946" spans="50:54" s="79" customFormat="1" ht="0" hidden="1" customHeight="1" x14ac:dyDescent="0.2">
      <c r="AX32946" s="78"/>
      <c r="AZ32946" s="167"/>
      <c r="BA32946" s="77"/>
      <c r="BB32946" s="77"/>
    </row>
    <row r="32947" spans="50:54" s="79" customFormat="1" ht="0" hidden="1" customHeight="1" x14ac:dyDescent="0.2">
      <c r="AX32947" s="78"/>
      <c r="AZ32947" s="167"/>
      <c r="BA32947" s="77"/>
      <c r="BB32947" s="77"/>
    </row>
    <row r="32948" spans="50:54" s="79" customFormat="1" ht="0" hidden="1" customHeight="1" x14ac:dyDescent="0.2">
      <c r="AX32948" s="78"/>
      <c r="AZ32948" s="167"/>
      <c r="BA32948" s="77"/>
      <c r="BB32948" s="77"/>
    </row>
    <row r="32949" spans="50:54" s="79" customFormat="1" ht="0" hidden="1" customHeight="1" x14ac:dyDescent="0.2">
      <c r="AX32949" s="78"/>
      <c r="AZ32949" s="167"/>
      <c r="BA32949" s="77"/>
      <c r="BB32949" s="77"/>
    </row>
    <row r="32950" spans="50:54" s="79" customFormat="1" ht="0" hidden="1" customHeight="1" x14ac:dyDescent="0.2">
      <c r="AX32950" s="78"/>
      <c r="AZ32950" s="167"/>
      <c r="BA32950" s="77"/>
      <c r="BB32950" s="77"/>
    </row>
    <row r="32951" spans="50:54" s="79" customFormat="1" ht="0" hidden="1" customHeight="1" x14ac:dyDescent="0.2">
      <c r="AX32951" s="78"/>
      <c r="AZ32951" s="167"/>
      <c r="BA32951" s="77"/>
      <c r="BB32951" s="77"/>
    </row>
    <row r="32952" spans="50:54" s="79" customFormat="1" ht="0" hidden="1" customHeight="1" x14ac:dyDescent="0.2">
      <c r="AX32952" s="78"/>
      <c r="AZ32952" s="167"/>
      <c r="BA32952" s="77"/>
      <c r="BB32952" s="77"/>
    </row>
    <row r="32953" spans="50:54" s="79" customFormat="1" ht="0" hidden="1" customHeight="1" x14ac:dyDescent="0.2">
      <c r="AX32953" s="78"/>
      <c r="AZ32953" s="167"/>
      <c r="BA32953" s="77"/>
      <c r="BB32953" s="77"/>
    </row>
    <row r="32954" spans="50:54" s="79" customFormat="1" ht="0" hidden="1" customHeight="1" x14ac:dyDescent="0.2">
      <c r="AX32954" s="78"/>
      <c r="AZ32954" s="167"/>
      <c r="BA32954" s="77"/>
      <c r="BB32954" s="77"/>
    </row>
    <row r="32955" spans="50:54" s="79" customFormat="1" ht="0" hidden="1" customHeight="1" x14ac:dyDescent="0.2">
      <c r="AX32955" s="78"/>
      <c r="AZ32955" s="167"/>
      <c r="BA32955" s="77"/>
      <c r="BB32955" s="77"/>
    </row>
    <row r="32956" spans="50:54" s="79" customFormat="1" ht="0" hidden="1" customHeight="1" x14ac:dyDescent="0.2">
      <c r="AX32956" s="78"/>
      <c r="AZ32956" s="167"/>
      <c r="BA32956" s="77"/>
      <c r="BB32956" s="77"/>
    </row>
    <row r="32957" spans="50:54" s="79" customFormat="1" ht="0" hidden="1" customHeight="1" x14ac:dyDescent="0.2">
      <c r="AX32957" s="78"/>
      <c r="AZ32957" s="167"/>
      <c r="BA32957" s="77"/>
      <c r="BB32957" s="77"/>
    </row>
    <row r="32958" spans="50:54" s="79" customFormat="1" ht="0" hidden="1" customHeight="1" x14ac:dyDescent="0.2">
      <c r="AX32958" s="78"/>
      <c r="AZ32958" s="167"/>
      <c r="BA32958" s="77"/>
      <c r="BB32958" s="77"/>
    </row>
    <row r="32959" spans="50:54" s="79" customFormat="1" ht="0" hidden="1" customHeight="1" x14ac:dyDescent="0.2">
      <c r="AX32959" s="78"/>
      <c r="AZ32959" s="167"/>
      <c r="BA32959" s="77"/>
      <c r="BB32959" s="77"/>
    </row>
    <row r="32960" spans="50:54" s="79" customFormat="1" ht="0" hidden="1" customHeight="1" x14ac:dyDescent="0.2">
      <c r="AX32960" s="78"/>
      <c r="AZ32960" s="167"/>
      <c r="BA32960" s="77"/>
      <c r="BB32960" s="77"/>
    </row>
    <row r="32961" spans="50:54" s="79" customFormat="1" ht="0" hidden="1" customHeight="1" x14ac:dyDescent="0.2">
      <c r="AX32961" s="78"/>
      <c r="AZ32961" s="167"/>
      <c r="BA32961" s="77"/>
      <c r="BB32961" s="77"/>
    </row>
    <row r="32962" spans="50:54" s="79" customFormat="1" ht="0" hidden="1" customHeight="1" x14ac:dyDescent="0.2">
      <c r="AX32962" s="78"/>
      <c r="AZ32962" s="167"/>
      <c r="BA32962" s="77"/>
      <c r="BB32962" s="77"/>
    </row>
    <row r="32963" spans="50:54" s="79" customFormat="1" ht="0" hidden="1" customHeight="1" x14ac:dyDescent="0.2">
      <c r="AX32963" s="78"/>
      <c r="AZ32963" s="167"/>
      <c r="BA32963" s="77"/>
      <c r="BB32963" s="77"/>
    </row>
    <row r="32964" spans="50:54" s="79" customFormat="1" ht="0" hidden="1" customHeight="1" x14ac:dyDescent="0.2">
      <c r="AX32964" s="78"/>
      <c r="AZ32964" s="167"/>
      <c r="BA32964" s="77"/>
      <c r="BB32964" s="77"/>
    </row>
    <row r="32965" spans="50:54" s="79" customFormat="1" ht="0" hidden="1" customHeight="1" x14ac:dyDescent="0.2">
      <c r="AX32965" s="78"/>
      <c r="AZ32965" s="167"/>
      <c r="BA32965" s="77"/>
      <c r="BB32965" s="77"/>
    </row>
    <row r="32966" spans="50:54" s="79" customFormat="1" ht="0" hidden="1" customHeight="1" x14ac:dyDescent="0.2">
      <c r="AX32966" s="78"/>
      <c r="AZ32966" s="167"/>
      <c r="BA32966" s="77"/>
      <c r="BB32966" s="77"/>
    </row>
    <row r="32967" spans="50:54" s="79" customFormat="1" ht="0" hidden="1" customHeight="1" x14ac:dyDescent="0.2">
      <c r="AX32967" s="78"/>
      <c r="AZ32967" s="167"/>
      <c r="BA32967" s="77"/>
      <c r="BB32967" s="77"/>
    </row>
    <row r="32968" spans="50:54" s="79" customFormat="1" ht="0" hidden="1" customHeight="1" x14ac:dyDescent="0.2">
      <c r="AX32968" s="78"/>
      <c r="AZ32968" s="167"/>
      <c r="BA32968" s="77"/>
      <c r="BB32968" s="77"/>
    </row>
    <row r="32969" spans="50:54" s="79" customFormat="1" ht="0" hidden="1" customHeight="1" x14ac:dyDescent="0.2">
      <c r="AX32969" s="78"/>
      <c r="AZ32969" s="167"/>
      <c r="BA32969" s="77"/>
      <c r="BB32969" s="77"/>
    </row>
    <row r="32970" spans="50:54" s="79" customFormat="1" ht="0" hidden="1" customHeight="1" x14ac:dyDescent="0.2">
      <c r="AX32970" s="78"/>
      <c r="AZ32970" s="167"/>
      <c r="BA32970" s="77"/>
      <c r="BB32970" s="77"/>
    </row>
    <row r="32971" spans="50:54" s="79" customFormat="1" ht="0" hidden="1" customHeight="1" x14ac:dyDescent="0.2">
      <c r="AX32971" s="78"/>
      <c r="AZ32971" s="167"/>
      <c r="BA32971" s="77"/>
      <c r="BB32971" s="77"/>
    </row>
    <row r="32972" spans="50:54" s="79" customFormat="1" ht="0" hidden="1" customHeight="1" x14ac:dyDescent="0.2">
      <c r="AX32972" s="78"/>
      <c r="AZ32972" s="167"/>
      <c r="BA32972" s="77"/>
      <c r="BB32972" s="77"/>
    </row>
    <row r="32973" spans="50:54" s="79" customFormat="1" ht="0" hidden="1" customHeight="1" x14ac:dyDescent="0.2">
      <c r="AX32973" s="78"/>
      <c r="AZ32973" s="167"/>
      <c r="BA32973" s="77"/>
      <c r="BB32973" s="77"/>
    </row>
    <row r="32974" spans="50:54" s="79" customFormat="1" ht="0" hidden="1" customHeight="1" x14ac:dyDescent="0.2">
      <c r="AX32974" s="78"/>
      <c r="AZ32974" s="167"/>
      <c r="BA32974" s="77"/>
      <c r="BB32974" s="77"/>
    </row>
    <row r="32975" spans="50:54" s="79" customFormat="1" ht="0" hidden="1" customHeight="1" x14ac:dyDescent="0.2">
      <c r="AX32975" s="78"/>
      <c r="AZ32975" s="167"/>
      <c r="BA32975" s="77"/>
      <c r="BB32975" s="77"/>
    </row>
    <row r="32976" spans="50:54" s="79" customFormat="1" ht="0" hidden="1" customHeight="1" x14ac:dyDescent="0.2">
      <c r="AX32976" s="78"/>
      <c r="AZ32976" s="167"/>
      <c r="BA32976" s="77"/>
      <c r="BB32976" s="77"/>
    </row>
    <row r="32977" spans="50:54" s="79" customFormat="1" ht="0" hidden="1" customHeight="1" x14ac:dyDescent="0.2">
      <c r="AX32977" s="78"/>
      <c r="AZ32977" s="167"/>
      <c r="BA32977" s="77"/>
      <c r="BB32977" s="77"/>
    </row>
    <row r="32978" spans="50:54" s="79" customFormat="1" ht="0" hidden="1" customHeight="1" x14ac:dyDescent="0.2">
      <c r="AX32978" s="78"/>
      <c r="AZ32978" s="167"/>
      <c r="BA32978" s="77"/>
      <c r="BB32978" s="77"/>
    </row>
    <row r="32979" spans="50:54" s="79" customFormat="1" ht="0" hidden="1" customHeight="1" x14ac:dyDescent="0.2">
      <c r="AX32979" s="78"/>
      <c r="AZ32979" s="167"/>
      <c r="BA32979" s="77"/>
      <c r="BB32979" s="77"/>
    </row>
    <row r="32980" spans="50:54" s="79" customFormat="1" ht="0" hidden="1" customHeight="1" x14ac:dyDescent="0.2">
      <c r="AX32980" s="78"/>
      <c r="AZ32980" s="167"/>
      <c r="BA32980" s="77"/>
      <c r="BB32980" s="77"/>
    </row>
    <row r="32981" spans="50:54" s="79" customFormat="1" ht="0" hidden="1" customHeight="1" x14ac:dyDescent="0.2">
      <c r="AX32981" s="78"/>
      <c r="AZ32981" s="167"/>
      <c r="BA32981" s="77"/>
      <c r="BB32981" s="77"/>
    </row>
    <row r="32982" spans="50:54" s="79" customFormat="1" ht="0" hidden="1" customHeight="1" x14ac:dyDescent="0.2">
      <c r="AX32982" s="78"/>
      <c r="AZ32982" s="167"/>
      <c r="BA32982" s="77"/>
      <c r="BB32982" s="77"/>
    </row>
    <row r="32983" spans="50:54" s="79" customFormat="1" ht="0" hidden="1" customHeight="1" x14ac:dyDescent="0.2">
      <c r="AX32983" s="78"/>
      <c r="AZ32983" s="167"/>
      <c r="BA32983" s="77"/>
      <c r="BB32983" s="77"/>
    </row>
    <row r="32984" spans="50:54" s="79" customFormat="1" ht="0" hidden="1" customHeight="1" x14ac:dyDescent="0.2">
      <c r="AX32984" s="78"/>
      <c r="AZ32984" s="167"/>
      <c r="BA32984" s="77"/>
      <c r="BB32984" s="77"/>
    </row>
    <row r="32985" spans="50:54" s="79" customFormat="1" ht="0" hidden="1" customHeight="1" x14ac:dyDescent="0.2">
      <c r="AX32985" s="78"/>
      <c r="AZ32985" s="167"/>
      <c r="BA32985" s="77"/>
      <c r="BB32985" s="77"/>
    </row>
    <row r="32986" spans="50:54" s="79" customFormat="1" ht="0" hidden="1" customHeight="1" x14ac:dyDescent="0.2">
      <c r="AX32986" s="78"/>
      <c r="AZ32986" s="167"/>
      <c r="BA32986" s="77"/>
      <c r="BB32986" s="77"/>
    </row>
    <row r="32987" spans="50:54" s="79" customFormat="1" ht="0" hidden="1" customHeight="1" x14ac:dyDescent="0.2">
      <c r="AX32987" s="78"/>
      <c r="AZ32987" s="167"/>
      <c r="BA32987" s="77"/>
      <c r="BB32987" s="77"/>
    </row>
    <row r="32988" spans="50:54" s="79" customFormat="1" ht="0" hidden="1" customHeight="1" x14ac:dyDescent="0.2">
      <c r="AX32988" s="78"/>
      <c r="AZ32988" s="167"/>
      <c r="BA32988" s="77"/>
      <c r="BB32988" s="77"/>
    </row>
    <row r="32989" spans="50:54" s="79" customFormat="1" ht="0" hidden="1" customHeight="1" x14ac:dyDescent="0.2">
      <c r="AX32989" s="78"/>
      <c r="AZ32989" s="167"/>
      <c r="BA32989" s="77"/>
      <c r="BB32989" s="77"/>
    </row>
    <row r="32990" spans="50:54" s="79" customFormat="1" ht="0" hidden="1" customHeight="1" x14ac:dyDescent="0.2">
      <c r="AX32990" s="78"/>
      <c r="AZ32990" s="167"/>
      <c r="BA32990" s="77"/>
      <c r="BB32990" s="77"/>
    </row>
    <row r="32991" spans="50:54" s="79" customFormat="1" ht="0" hidden="1" customHeight="1" x14ac:dyDescent="0.2">
      <c r="AX32991" s="78"/>
      <c r="AZ32991" s="167"/>
      <c r="BA32991" s="77"/>
      <c r="BB32991" s="77"/>
    </row>
    <row r="32992" spans="50:54" s="79" customFormat="1" ht="0" hidden="1" customHeight="1" x14ac:dyDescent="0.2">
      <c r="AX32992" s="78"/>
      <c r="AZ32992" s="167"/>
      <c r="BA32992" s="77"/>
      <c r="BB32992" s="77"/>
    </row>
    <row r="32993" spans="50:54" s="79" customFormat="1" ht="0" hidden="1" customHeight="1" x14ac:dyDescent="0.2">
      <c r="AX32993" s="78"/>
      <c r="AZ32993" s="167"/>
      <c r="BA32993" s="77"/>
      <c r="BB32993" s="77"/>
    </row>
    <row r="32994" spans="50:54" s="79" customFormat="1" ht="0" hidden="1" customHeight="1" x14ac:dyDescent="0.2">
      <c r="AX32994" s="78"/>
      <c r="AZ32994" s="167"/>
      <c r="BA32994" s="77"/>
      <c r="BB32994" s="77"/>
    </row>
    <row r="32995" spans="50:54" s="79" customFormat="1" ht="0" hidden="1" customHeight="1" x14ac:dyDescent="0.2">
      <c r="AX32995" s="78"/>
      <c r="AZ32995" s="167"/>
      <c r="BA32995" s="77"/>
      <c r="BB32995" s="77"/>
    </row>
    <row r="32996" spans="50:54" s="79" customFormat="1" ht="0" hidden="1" customHeight="1" x14ac:dyDescent="0.2">
      <c r="AX32996" s="78"/>
      <c r="AZ32996" s="167"/>
      <c r="BA32996" s="77"/>
      <c r="BB32996" s="77"/>
    </row>
    <row r="32997" spans="50:54" s="79" customFormat="1" ht="0" hidden="1" customHeight="1" x14ac:dyDescent="0.2">
      <c r="AX32997" s="78"/>
      <c r="AZ32997" s="167"/>
      <c r="BA32997" s="77"/>
      <c r="BB32997" s="77"/>
    </row>
    <row r="32998" spans="50:54" s="79" customFormat="1" ht="0" hidden="1" customHeight="1" x14ac:dyDescent="0.2">
      <c r="AX32998" s="78"/>
      <c r="AZ32998" s="167"/>
      <c r="BA32998" s="77"/>
      <c r="BB32998" s="77"/>
    </row>
    <row r="32999" spans="50:54" s="79" customFormat="1" ht="0" hidden="1" customHeight="1" x14ac:dyDescent="0.2">
      <c r="AX32999" s="78"/>
      <c r="AZ32999" s="167"/>
      <c r="BA32999" s="77"/>
      <c r="BB32999" s="77"/>
    </row>
    <row r="33000" spans="50:54" s="79" customFormat="1" ht="0" hidden="1" customHeight="1" x14ac:dyDescent="0.2">
      <c r="AX33000" s="78"/>
      <c r="AZ33000" s="167"/>
      <c r="BA33000" s="77"/>
      <c r="BB33000" s="77"/>
    </row>
    <row r="33001" spans="50:54" s="79" customFormat="1" ht="0" hidden="1" customHeight="1" x14ac:dyDescent="0.2">
      <c r="AX33001" s="78"/>
      <c r="AZ33001" s="167"/>
      <c r="BA33001" s="77"/>
      <c r="BB33001" s="77"/>
    </row>
    <row r="33002" spans="50:54" s="79" customFormat="1" ht="0" hidden="1" customHeight="1" x14ac:dyDescent="0.2">
      <c r="AX33002" s="78"/>
      <c r="AZ33002" s="167"/>
      <c r="BA33002" s="77"/>
      <c r="BB33002" s="77"/>
    </row>
    <row r="33003" spans="50:54" s="79" customFormat="1" ht="0" hidden="1" customHeight="1" x14ac:dyDescent="0.2">
      <c r="AX33003" s="78"/>
      <c r="AZ33003" s="167"/>
      <c r="BA33003" s="77"/>
      <c r="BB33003" s="77"/>
    </row>
    <row r="33004" spans="50:54" s="79" customFormat="1" ht="0" hidden="1" customHeight="1" x14ac:dyDescent="0.2">
      <c r="AX33004" s="78"/>
      <c r="AZ33004" s="167"/>
      <c r="BA33004" s="77"/>
      <c r="BB33004" s="77"/>
    </row>
    <row r="33005" spans="50:54" s="79" customFormat="1" ht="0" hidden="1" customHeight="1" x14ac:dyDescent="0.2">
      <c r="AX33005" s="78"/>
      <c r="AZ33005" s="167"/>
      <c r="BA33005" s="77"/>
      <c r="BB33005" s="77"/>
    </row>
    <row r="33006" spans="50:54" s="79" customFormat="1" ht="0" hidden="1" customHeight="1" x14ac:dyDescent="0.2">
      <c r="AX33006" s="78"/>
      <c r="AZ33006" s="167"/>
      <c r="BA33006" s="77"/>
      <c r="BB33006" s="77"/>
    </row>
    <row r="33007" spans="50:54" s="79" customFormat="1" ht="0" hidden="1" customHeight="1" x14ac:dyDescent="0.2">
      <c r="AX33007" s="78"/>
      <c r="AZ33007" s="167"/>
      <c r="BA33007" s="77"/>
      <c r="BB33007" s="77"/>
    </row>
    <row r="33008" spans="50:54" s="79" customFormat="1" ht="0" hidden="1" customHeight="1" x14ac:dyDescent="0.2">
      <c r="AX33008" s="78"/>
      <c r="AZ33008" s="167"/>
      <c r="BA33008" s="77"/>
      <c r="BB33008" s="77"/>
    </row>
    <row r="33009" spans="50:54" s="79" customFormat="1" ht="0" hidden="1" customHeight="1" x14ac:dyDescent="0.2">
      <c r="AX33009" s="78"/>
      <c r="AZ33009" s="167"/>
      <c r="BA33009" s="77"/>
      <c r="BB33009" s="77"/>
    </row>
    <row r="33010" spans="50:54" s="79" customFormat="1" ht="0" hidden="1" customHeight="1" x14ac:dyDescent="0.2">
      <c r="AX33010" s="78"/>
      <c r="AZ33010" s="167"/>
      <c r="BA33010" s="77"/>
      <c r="BB33010" s="77"/>
    </row>
    <row r="33011" spans="50:54" s="79" customFormat="1" ht="0" hidden="1" customHeight="1" x14ac:dyDescent="0.2">
      <c r="AX33011" s="78"/>
      <c r="AZ33011" s="167"/>
      <c r="BA33011" s="77"/>
      <c r="BB33011" s="77"/>
    </row>
    <row r="33012" spans="50:54" s="79" customFormat="1" ht="0" hidden="1" customHeight="1" x14ac:dyDescent="0.2">
      <c r="AX33012" s="78"/>
      <c r="AZ33012" s="167"/>
      <c r="BA33012" s="77"/>
      <c r="BB33012" s="77"/>
    </row>
    <row r="33013" spans="50:54" s="79" customFormat="1" ht="0" hidden="1" customHeight="1" x14ac:dyDescent="0.2">
      <c r="AX33013" s="78"/>
      <c r="AZ33013" s="167"/>
      <c r="BA33013" s="77"/>
      <c r="BB33013" s="77"/>
    </row>
    <row r="33014" spans="50:54" s="79" customFormat="1" ht="0" hidden="1" customHeight="1" x14ac:dyDescent="0.2">
      <c r="AX33014" s="78"/>
      <c r="AZ33014" s="167"/>
      <c r="BA33014" s="77"/>
      <c r="BB33014" s="77"/>
    </row>
    <row r="33015" spans="50:54" s="79" customFormat="1" ht="0" hidden="1" customHeight="1" x14ac:dyDescent="0.2">
      <c r="AX33015" s="78"/>
      <c r="AZ33015" s="167"/>
      <c r="BA33015" s="77"/>
      <c r="BB33015" s="77"/>
    </row>
    <row r="33016" spans="50:54" s="79" customFormat="1" ht="0" hidden="1" customHeight="1" x14ac:dyDescent="0.2">
      <c r="AX33016" s="78"/>
      <c r="AZ33016" s="167"/>
      <c r="BA33016" s="77"/>
      <c r="BB33016" s="77"/>
    </row>
    <row r="33017" spans="50:54" s="79" customFormat="1" ht="0" hidden="1" customHeight="1" x14ac:dyDescent="0.2">
      <c r="AX33017" s="78"/>
      <c r="AZ33017" s="167"/>
      <c r="BA33017" s="77"/>
      <c r="BB33017" s="77"/>
    </row>
    <row r="33018" spans="50:54" s="79" customFormat="1" ht="0" hidden="1" customHeight="1" x14ac:dyDescent="0.2">
      <c r="AX33018" s="78"/>
      <c r="AZ33018" s="167"/>
      <c r="BA33018" s="77"/>
      <c r="BB33018" s="77"/>
    </row>
    <row r="33019" spans="50:54" s="79" customFormat="1" ht="0" hidden="1" customHeight="1" x14ac:dyDescent="0.2">
      <c r="AX33019" s="78"/>
      <c r="AZ33019" s="167"/>
      <c r="BA33019" s="77"/>
      <c r="BB33019" s="77"/>
    </row>
    <row r="33020" spans="50:54" s="79" customFormat="1" ht="0" hidden="1" customHeight="1" x14ac:dyDescent="0.2">
      <c r="AX33020" s="78"/>
      <c r="AZ33020" s="167"/>
      <c r="BA33020" s="77"/>
      <c r="BB33020" s="77"/>
    </row>
    <row r="33021" spans="50:54" s="79" customFormat="1" ht="0" hidden="1" customHeight="1" x14ac:dyDescent="0.2">
      <c r="AX33021" s="78"/>
      <c r="AZ33021" s="167"/>
      <c r="BA33021" s="77"/>
      <c r="BB33021" s="77"/>
    </row>
    <row r="33022" spans="50:54" s="79" customFormat="1" ht="0" hidden="1" customHeight="1" x14ac:dyDescent="0.2">
      <c r="AX33022" s="78"/>
      <c r="AZ33022" s="167"/>
      <c r="BA33022" s="77"/>
      <c r="BB33022" s="77"/>
    </row>
    <row r="33023" spans="50:54" s="79" customFormat="1" ht="0" hidden="1" customHeight="1" x14ac:dyDescent="0.2">
      <c r="AX33023" s="78"/>
      <c r="AZ33023" s="167"/>
      <c r="BA33023" s="77"/>
      <c r="BB33023" s="77"/>
    </row>
    <row r="33024" spans="50:54" s="79" customFormat="1" ht="0" hidden="1" customHeight="1" x14ac:dyDescent="0.2">
      <c r="AX33024" s="78"/>
      <c r="AZ33024" s="167"/>
      <c r="BA33024" s="77"/>
      <c r="BB33024" s="77"/>
    </row>
    <row r="33025" spans="50:54" s="79" customFormat="1" ht="0" hidden="1" customHeight="1" x14ac:dyDescent="0.2">
      <c r="AX33025" s="78"/>
      <c r="AZ33025" s="167"/>
      <c r="BA33025" s="77"/>
      <c r="BB33025" s="77"/>
    </row>
    <row r="33026" spans="50:54" s="79" customFormat="1" ht="0" hidden="1" customHeight="1" x14ac:dyDescent="0.2">
      <c r="AX33026" s="78"/>
      <c r="AZ33026" s="167"/>
      <c r="BA33026" s="77"/>
      <c r="BB33026" s="77"/>
    </row>
    <row r="33027" spans="50:54" s="79" customFormat="1" ht="0" hidden="1" customHeight="1" x14ac:dyDescent="0.2">
      <c r="AX33027" s="78"/>
      <c r="AZ33027" s="167"/>
      <c r="BA33027" s="77"/>
      <c r="BB33027" s="77"/>
    </row>
    <row r="33028" spans="50:54" s="79" customFormat="1" ht="0" hidden="1" customHeight="1" x14ac:dyDescent="0.2">
      <c r="AX33028" s="78"/>
      <c r="AZ33028" s="167"/>
      <c r="BA33028" s="77"/>
      <c r="BB33028" s="77"/>
    </row>
    <row r="33029" spans="50:54" s="79" customFormat="1" ht="0" hidden="1" customHeight="1" x14ac:dyDescent="0.2">
      <c r="AX33029" s="78"/>
      <c r="AZ33029" s="167"/>
      <c r="BA33029" s="77"/>
      <c r="BB33029" s="77"/>
    </row>
    <row r="33030" spans="50:54" s="79" customFormat="1" ht="0" hidden="1" customHeight="1" x14ac:dyDescent="0.2">
      <c r="AX33030" s="78"/>
      <c r="AZ33030" s="167"/>
      <c r="BA33030" s="77"/>
      <c r="BB33030" s="77"/>
    </row>
    <row r="33031" spans="50:54" s="79" customFormat="1" ht="0" hidden="1" customHeight="1" x14ac:dyDescent="0.2">
      <c r="AX33031" s="78"/>
      <c r="AZ33031" s="167"/>
      <c r="BA33031" s="77"/>
      <c r="BB33031" s="77"/>
    </row>
    <row r="33032" spans="50:54" s="79" customFormat="1" ht="0" hidden="1" customHeight="1" x14ac:dyDescent="0.2">
      <c r="AX33032" s="78"/>
      <c r="AZ33032" s="167"/>
      <c r="BA33032" s="77"/>
      <c r="BB33032" s="77"/>
    </row>
    <row r="33033" spans="50:54" s="79" customFormat="1" ht="0" hidden="1" customHeight="1" x14ac:dyDescent="0.2">
      <c r="AX33033" s="78"/>
      <c r="AZ33033" s="167"/>
      <c r="BA33033" s="77"/>
      <c r="BB33033" s="77"/>
    </row>
    <row r="33034" spans="50:54" s="79" customFormat="1" ht="0" hidden="1" customHeight="1" x14ac:dyDescent="0.2">
      <c r="AX33034" s="78"/>
      <c r="AZ33034" s="167"/>
      <c r="BA33034" s="77"/>
      <c r="BB33034" s="77"/>
    </row>
    <row r="33035" spans="50:54" s="79" customFormat="1" ht="0" hidden="1" customHeight="1" x14ac:dyDescent="0.2">
      <c r="AX33035" s="78"/>
      <c r="AZ33035" s="167"/>
      <c r="BA33035" s="77"/>
      <c r="BB33035" s="77"/>
    </row>
    <row r="33036" spans="50:54" s="79" customFormat="1" ht="0" hidden="1" customHeight="1" x14ac:dyDescent="0.2">
      <c r="AX33036" s="78"/>
      <c r="AZ33036" s="167"/>
      <c r="BA33036" s="77"/>
      <c r="BB33036" s="77"/>
    </row>
    <row r="33037" spans="50:54" s="79" customFormat="1" ht="0" hidden="1" customHeight="1" x14ac:dyDescent="0.2">
      <c r="AX33037" s="78"/>
      <c r="AZ33037" s="167"/>
      <c r="BA33037" s="77"/>
      <c r="BB33037" s="77"/>
    </row>
    <row r="33038" spans="50:54" s="79" customFormat="1" ht="0" hidden="1" customHeight="1" x14ac:dyDescent="0.2">
      <c r="AX33038" s="78"/>
      <c r="AZ33038" s="167"/>
      <c r="BA33038" s="77"/>
      <c r="BB33038" s="77"/>
    </row>
    <row r="33039" spans="50:54" s="79" customFormat="1" ht="0" hidden="1" customHeight="1" x14ac:dyDescent="0.2">
      <c r="AX33039" s="78"/>
      <c r="AZ33039" s="167"/>
      <c r="BA33039" s="77"/>
      <c r="BB33039" s="77"/>
    </row>
    <row r="33040" spans="50:54" s="79" customFormat="1" ht="0" hidden="1" customHeight="1" x14ac:dyDescent="0.2">
      <c r="AX33040" s="78"/>
      <c r="AZ33040" s="167"/>
      <c r="BA33040" s="77"/>
      <c r="BB33040" s="77"/>
    </row>
    <row r="33041" spans="50:54" s="79" customFormat="1" ht="0" hidden="1" customHeight="1" x14ac:dyDescent="0.2">
      <c r="AX33041" s="78"/>
      <c r="AZ33041" s="167"/>
      <c r="BA33041" s="77"/>
      <c r="BB33041" s="77"/>
    </row>
    <row r="33042" spans="50:54" s="79" customFormat="1" ht="0" hidden="1" customHeight="1" x14ac:dyDescent="0.2">
      <c r="AX33042" s="78"/>
      <c r="AZ33042" s="167"/>
      <c r="BA33042" s="77"/>
      <c r="BB33042" s="77"/>
    </row>
    <row r="33043" spans="50:54" s="79" customFormat="1" ht="0" hidden="1" customHeight="1" x14ac:dyDescent="0.2">
      <c r="AX33043" s="78"/>
      <c r="AZ33043" s="167"/>
      <c r="BA33043" s="77"/>
      <c r="BB33043" s="77"/>
    </row>
    <row r="33044" spans="50:54" s="79" customFormat="1" ht="0" hidden="1" customHeight="1" x14ac:dyDescent="0.2">
      <c r="AX33044" s="78"/>
      <c r="AZ33044" s="167"/>
      <c r="BA33044" s="77"/>
      <c r="BB33044" s="77"/>
    </row>
    <row r="33045" spans="50:54" s="79" customFormat="1" ht="0" hidden="1" customHeight="1" x14ac:dyDescent="0.2">
      <c r="AX33045" s="78"/>
      <c r="AZ33045" s="167"/>
      <c r="BA33045" s="77"/>
      <c r="BB33045" s="77"/>
    </row>
    <row r="33046" spans="50:54" s="79" customFormat="1" ht="0" hidden="1" customHeight="1" x14ac:dyDescent="0.2">
      <c r="AX33046" s="78"/>
      <c r="AZ33046" s="167"/>
      <c r="BA33046" s="77"/>
      <c r="BB33046" s="77"/>
    </row>
    <row r="33047" spans="50:54" s="79" customFormat="1" ht="0" hidden="1" customHeight="1" x14ac:dyDescent="0.2">
      <c r="AX33047" s="78"/>
      <c r="AZ33047" s="167"/>
      <c r="BA33047" s="77"/>
      <c r="BB33047" s="77"/>
    </row>
    <row r="33048" spans="50:54" s="79" customFormat="1" ht="0" hidden="1" customHeight="1" x14ac:dyDescent="0.2">
      <c r="AX33048" s="78"/>
      <c r="AZ33048" s="167"/>
      <c r="BA33048" s="77"/>
      <c r="BB33048" s="77"/>
    </row>
    <row r="33049" spans="50:54" s="79" customFormat="1" ht="0" hidden="1" customHeight="1" x14ac:dyDescent="0.2">
      <c r="AX33049" s="78"/>
      <c r="AZ33049" s="167"/>
      <c r="BA33049" s="77"/>
      <c r="BB33049" s="77"/>
    </row>
    <row r="33050" spans="50:54" s="79" customFormat="1" ht="0" hidden="1" customHeight="1" x14ac:dyDescent="0.2">
      <c r="AX33050" s="78"/>
      <c r="AZ33050" s="167"/>
      <c r="BA33050" s="77"/>
      <c r="BB33050" s="77"/>
    </row>
    <row r="33051" spans="50:54" s="79" customFormat="1" ht="0" hidden="1" customHeight="1" x14ac:dyDescent="0.2">
      <c r="AX33051" s="78"/>
      <c r="AZ33051" s="167"/>
      <c r="BA33051" s="77"/>
      <c r="BB33051" s="77"/>
    </row>
    <row r="33052" spans="50:54" s="79" customFormat="1" ht="0" hidden="1" customHeight="1" x14ac:dyDescent="0.2">
      <c r="AX33052" s="78"/>
      <c r="AZ33052" s="167"/>
      <c r="BA33052" s="77"/>
      <c r="BB33052" s="77"/>
    </row>
    <row r="33053" spans="50:54" s="79" customFormat="1" ht="0" hidden="1" customHeight="1" x14ac:dyDescent="0.2">
      <c r="AX33053" s="78"/>
      <c r="AZ33053" s="167"/>
      <c r="BA33053" s="77"/>
      <c r="BB33053" s="77"/>
    </row>
    <row r="33054" spans="50:54" s="79" customFormat="1" ht="0" hidden="1" customHeight="1" x14ac:dyDescent="0.2">
      <c r="AX33054" s="78"/>
      <c r="AZ33054" s="167"/>
      <c r="BA33054" s="77"/>
      <c r="BB33054" s="77"/>
    </row>
    <row r="33055" spans="50:54" s="79" customFormat="1" ht="0" hidden="1" customHeight="1" x14ac:dyDescent="0.2">
      <c r="AX33055" s="78"/>
      <c r="AZ33055" s="167"/>
      <c r="BA33055" s="77"/>
      <c r="BB33055" s="77"/>
    </row>
    <row r="33056" spans="50:54" s="79" customFormat="1" ht="0" hidden="1" customHeight="1" x14ac:dyDescent="0.2">
      <c r="AX33056" s="78"/>
      <c r="AZ33056" s="167"/>
      <c r="BA33056" s="77"/>
      <c r="BB33056" s="77"/>
    </row>
    <row r="33057" spans="50:54" s="79" customFormat="1" ht="0" hidden="1" customHeight="1" x14ac:dyDescent="0.2">
      <c r="AX33057" s="78"/>
      <c r="AZ33057" s="167"/>
      <c r="BA33057" s="77"/>
      <c r="BB33057" s="77"/>
    </row>
    <row r="33058" spans="50:54" s="79" customFormat="1" ht="0" hidden="1" customHeight="1" x14ac:dyDescent="0.2">
      <c r="AX33058" s="78"/>
      <c r="AZ33058" s="167"/>
      <c r="BA33058" s="77"/>
      <c r="BB33058" s="77"/>
    </row>
    <row r="33059" spans="50:54" s="79" customFormat="1" ht="0" hidden="1" customHeight="1" x14ac:dyDescent="0.2">
      <c r="AX33059" s="78"/>
      <c r="AZ33059" s="167"/>
      <c r="BA33059" s="77"/>
      <c r="BB33059" s="77"/>
    </row>
    <row r="33060" spans="50:54" s="79" customFormat="1" ht="0" hidden="1" customHeight="1" x14ac:dyDescent="0.2">
      <c r="AX33060" s="78"/>
      <c r="AZ33060" s="167"/>
      <c r="BA33060" s="77"/>
      <c r="BB33060" s="77"/>
    </row>
    <row r="33061" spans="50:54" s="79" customFormat="1" ht="0" hidden="1" customHeight="1" x14ac:dyDescent="0.2">
      <c r="AX33061" s="78"/>
      <c r="AZ33061" s="167"/>
      <c r="BA33061" s="77"/>
      <c r="BB33061" s="77"/>
    </row>
    <row r="33062" spans="50:54" s="79" customFormat="1" ht="0" hidden="1" customHeight="1" x14ac:dyDescent="0.2">
      <c r="AX33062" s="78"/>
      <c r="AZ33062" s="167"/>
      <c r="BA33062" s="77"/>
      <c r="BB33062" s="77"/>
    </row>
    <row r="33063" spans="50:54" s="79" customFormat="1" ht="0" hidden="1" customHeight="1" x14ac:dyDescent="0.2">
      <c r="AX33063" s="78"/>
      <c r="AZ33063" s="167"/>
      <c r="BA33063" s="77"/>
      <c r="BB33063" s="77"/>
    </row>
    <row r="33064" spans="50:54" s="79" customFormat="1" ht="0" hidden="1" customHeight="1" x14ac:dyDescent="0.2">
      <c r="AX33064" s="78"/>
      <c r="AZ33064" s="167"/>
      <c r="BA33064" s="77"/>
      <c r="BB33064" s="77"/>
    </row>
    <row r="33065" spans="50:54" s="79" customFormat="1" ht="0" hidden="1" customHeight="1" x14ac:dyDescent="0.2">
      <c r="AX33065" s="78"/>
      <c r="AZ33065" s="167"/>
      <c r="BA33065" s="77"/>
      <c r="BB33065" s="77"/>
    </row>
    <row r="33066" spans="50:54" s="79" customFormat="1" ht="0" hidden="1" customHeight="1" x14ac:dyDescent="0.2">
      <c r="AX33066" s="78"/>
      <c r="AZ33066" s="167"/>
      <c r="BA33066" s="77"/>
      <c r="BB33066" s="77"/>
    </row>
    <row r="33067" spans="50:54" s="79" customFormat="1" ht="0" hidden="1" customHeight="1" x14ac:dyDescent="0.2">
      <c r="AX33067" s="78"/>
      <c r="AZ33067" s="167"/>
      <c r="BA33067" s="77"/>
      <c r="BB33067" s="77"/>
    </row>
    <row r="33068" spans="50:54" s="79" customFormat="1" ht="0" hidden="1" customHeight="1" x14ac:dyDescent="0.2">
      <c r="AX33068" s="78"/>
      <c r="AZ33068" s="167"/>
      <c r="BA33068" s="77"/>
      <c r="BB33068" s="77"/>
    </row>
    <row r="33069" spans="50:54" s="79" customFormat="1" ht="0" hidden="1" customHeight="1" x14ac:dyDescent="0.2">
      <c r="AX33069" s="78"/>
      <c r="AZ33069" s="167"/>
      <c r="BA33069" s="77"/>
      <c r="BB33069" s="77"/>
    </row>
    <row r="33070" spans="50:54" s="79" customFormat="1" ht="0" hidden="1" customHeight="1" x14ac:dyDescent="0.2">
      <c r="AX33070" s="78"/>
      <c r="AZ33070" s="167"/>
      <c r="BA33070" s="77"/>
      <c r="BB33070" s="77"/>
    </row>
    <row r="33071" spans="50:54" s="79" customFormat="1" ht="0" hidden="1" customHeight="1" x14ac:dyDescent="0.2">
      <c r="AX33071" s="78"/>
      <c r="AZ33071" s="167"/>
      <c r="BA33071" s="77"/>
      <c r="BB33071" s="77"/>
    </row>
    <row r="33072" spans="50:54" s="79" customFormat="1" ht="0" hidden="1" customHeight="1" x14ac:dyDescent="0.2">
      <c r="AX33072" s="78"/>
      <c r="AZ33072" s="167"/>
      <c r="BA33072" s="77"/>
      <c r="BB33072" s="77"/>
    </row>
    <row r="33073" spans="50:54" s="79" customFormat="1" ht="0" hidden="1" customHeight="1" x14ac:dyDescent="0.2">
      <c r="AX33073" s="78"/>
      <c r="AZ33073" s="167"/>
      <c r="BA33073" s="77"/>
      <c r="BB33073" s="77"/>
    </row>
    <row r="33074" spans="50:54" s="79" customFormat="1" ht="0" hidden="1" customHeight="1" x14ac:dyDescent="0.2">
      <c r="AX33074" s="78"/>
      <c r="AZ33074" s="167"/>
      <c r="BA33074" s="77"/>
      <c r="BB33074" s="77"/>
    </row>
    <row r="33075" spans="50:54" s="79" customFormat="1" ht="0" hidden="1" customHeight="1" x14ac:dyDescent="0.2">
      <c r="AX33075" s="78"/>
      <c r="AZ33075" s="167"/>
      <c r="BA33075" s="77"/>
      <c r="BB33075" s="77"/>
    </row>
    <row r="33076" spans="50:54" s="79" customFormat="1" ht="0" hidden="1" customHeight="1" x14ac:dyDescent="0.2">
      <c r="AX33076" s="78"/>
      <c r="AZ33076" s="167"/>
      <c r="BA33076" s="77"/>
      <c r="BB33076" s="77"/>
    </row>
    <row r="33077" spans="50:54" s="79" customFormat="1" ht="0" hidden="1" customHeight="1" x14ac:dyDescent="0.2">
      <c r="AX33077" s="78"/>
      <c r="AZ33077" s="167"/>
      <c r="BA33077" s="77"/>
      <c r="BB33077" s="77"/>
    </row>
    <row r="33078" spans="50:54" s="79" customFormat="1" ht="0" hidden="1" customHeight="1" x14ac:dyDescent="0.2">
      <c r="AX33078" s="78"/>
      <c r="AZ33078" s="167"/>
      <c r="BA33078" s="77"/>
      <c r="BB33078" s="77"/>
    </row>
    <row r="33079" spans="50:54" s="79" customFormat="1" ht="0" hidden="1" customHeight="1" x14ac:dyDescent="0.2">
      <c r="AX33079" s="78"/>
      <c r="AZ33079" s="167"/>
      <c r="BA33079" s="77"/>
      <c r="BB33079" s="77"/>
    </row>
    <row r="33080" spans="50:54" s="79" customFormat="1" ht="0" hidden="1" customHeight="1" x14ac:dyDescent="0.2">
      <c r="AX33080" s="78"/>
      <c r="AZ33080" s="167"/>
      <c r="BA33080" s="77"/>
      <c r="BB33080" s="77"/>
    </row>
    <row r="33081" spans="50:54" s="79" customFormat="1" ht="0" hidden="1" customHeight="1" x14ac:dyDescent="0.2">
      <c r="AX33081" s="78"/>
      <c r="AZ33081" s="167"/>
      <c r="BA33081" s="77"/>
      <c r="BB33081" s="77"/>
    </row>
    <row r="33082" spans="50:54" s="79" customFormat="1" ht="0" hidden="1" customHeight="1" x14ac:dyDescent="0.2">
      <c r="AX33082" s="78"/>
      <c r="AZ33082" s="167"/>
      <c r="BA33082" s="77"/>
      <c r="BB33082" s="77"/>
    </row>
    <row r="33083" spans="50:54" s="79" customFormat="1" ht="0" hidden="1" customHeight="1" x14ac:dyDescent="0.2">
      <c r="AX33083" s="78"/>
      <c r="AZ33083" s="167"/>
      <c r="BA33083" s="77"/>
      <c r="BB33083" s="77"/>
    </row>
    <row r="33084" spans="50:54" s="79" customFormat="1" ht="0" hidden="1" customHeight="1" x14ac:dyDescent="0.2">
      <c r="AX33084" s="78"/>
      <c r="AZ33084" s="167"/>
      <c r="BA33084" s="77"/>
      <c r="BB33084" s="77"/>
    </row>
    <row r="33085" spans="50:54" s="79" customFormat="1" ht="0" hidden="1" customHeight="1" x14ac:dyDescent="0.2">
      <c r="AX33085" s="78"/>
      <c r="AZ33085" s="167"/>
      <c r="BA33085" s="77"/>
      <c r="BB33085" s="77"/>
    </row>
    <row r="33086" spans="50:54" s="79" customFormat="1" ht="0" hidden="1" customHeight="1" x14ac:dyDescent="0.2">
      <c r="AX33086" s="78"/>
      <c r="AZ33086" s="167"/>
      <c r="BA33086" s="77"/>
      <c r="BB33086" s="77"/>
    </row>
    <row r="33087" spans="50:54" s="79" customFormat="1" ht="0" hidden="1" customHeight="1" x14ac:dyDescent="0.2">
      <c r="AX33087" s="78"/>
      <c r="AZ33087" s="167"/>
      <c r="BA33087" s="77"/>
      <c r="BB33087" s="77"/>
    </row>
    <row r="33088" spans="50:54" s="79" customFormat="1" ht="0" hidden="1" customHeight="1" x14ac:dyDescent="0.2">
      <c r="AX33088" s="78"/>
      <c r="AZ33088" s="167"/>
      <c r="BA33088" s="77"/>
      <c r="BB33088" s="77"/>
    </row>
    <row r="33089" spans="50:54" s="79" customFormat="1" ht="0" hidden="1" customHeight="1" x14ac:dyDescent="0.2">
      <c r="AX33089" s="78"/>
      <c r="AZ33089" s="167"/>
      <c r="BA33089" s="77"/>
      <c r="BB33089" s="77"/>
    </row>
    <row r="33090" spans="50:54" s="79" customFormat="1" ht="0" hidden="1" customHeight="1" x14ac:dyDescent="0.2">
      <c r="AX33090" s="78"/>
      <c r="AZ33090" s="167"/>
      <c r="BA33090" s="77"/>
      <c r="BB33090" s="77"/>
    </row>
    <row r="33091" spans="50:54" s="79" customFormat="1" ht="0" hidden="1" customHeight="1" x14ac:dyDescent="0.2">
      <c r="AX33091" s="78"/>
      <c r="AZ33091" s="167"/>
      <c r="BA33091" s="77"/>
      <c r="BB33091" s="77"/>
    </row>
    <row r="33092" spans="50:54" s="79" customFormat="1" ht="0" hidden="1" customHeight="1" x14ac:dyDescent="0.2">
      <c r="AX33092" s="78"/>
      <c r="AZ33092" s="167"/>
      <c r="BA33092" s="77"/>
      <c r="BB33092" s="77"/>
    </row>
    <row r="33093" spans="50:54" s="79" customFormat="1" ht="0" hidden="1" customHeight="1" x14ac:dyDescent="0.2">
      <c r="AX33093" s="78"/>
      <c r="AZ33093" s="167"/>
      <c r="BA33093" s="77"/>
      <c r="BB33093" s="77"/>
    </row>
    <row r="33094" spans="50:54" s="79" customFormat="1" ht="0" hidden="1" customHeight="1" x14ac:dyDescent="0.2">
      <c r="AX33094" s="78"/>
      <c r="AZ33094" s="167"/>
      <c r="BA33094" s="77"/>
      <c r="BB33094" s="77"/>
    </row>
    <row r="33095" spans="50:54" s="79" customFormat="1" ht="0" hidden="1" customHeight="1" x14ac:dyDescent="0.2">
      <c r="AX33095" s="78"/>
      <c r="AZ33095" s="167"/>
      <c r="BA33095" s="77"/>
      <c r="BB33095" s="77"/>
    </row>
    <row r="33096" spans="50:54" s="79" customFormat="1" ht="0" hidden="1" customHeight="1" x14ac:dyDescent="0.2">
      <c r="AX33096" s="78"/>
      <c r="AZ33096" s="167"/>
      <c r="BA33096" s="77"/>
      <c r="BB33096" s="77"/>
    </row>
    <row r="33097" spans="50:54" s="79" customFormat="1" ht="0" hidden="1" customHeight="1" x14ac:dyDescent="0.2">
      <c r="AX33097" s="78"/>
      <c r="AZ33097" s="167"/>
      <c r="BA33097" s="77"/>
      <c r="BB33097" s="77"/>
    </row>
    <row r="33098" spans="50:54" s="79" customFormat="1" ht="0" hidden="1" customHeight="1" x14ac:dyDescent="0.2">
      <c r="AX33098" s="78"/>
      <c r="AZ33098" s="167"/>
      <c r="BA33098" s="77"/>
      <c r="BB33098" s="77"/>
    </row>
    <row r="33099" spans="50:54" s="79" customFormat="1" ht="0" hidden="1" customHeight="1" x14ac:dyDescent="0.2">
      <c r="AX33099" s="78"/>
      <c r="AZ33099" s="167"/>
      <c r="BA33099" s="77"/>
      <c r="BB33099" s="77"/>
    </row>
    <row r="33100" spans="50:54" s="79" customFormat="1" ht="0" hidden="1" customHeight="1" x14ac:dyDescent="0.2">
      <c r="AX33100" s="78"/>
      <c r="AZ33100" s="167"/>
      <c r="BA33100" s="77"/>
      <c r="BB33100" s="77"/>
    </row>
    <row r="33101" spans="50:54" s="79" customFormat="1" ht="0" hidden="1" customHeight="1" x14ac:dyDescent="0.2">
      <c r="AX33101" s="78"/>
      <c r="AZ33101" s="167"/>
      <c r="BA33101" s="77"/>
      <c r="BB33101" s="77"/>
    </row>
    <row r="33102" spans="50:54" s="79" customFormat="1" ht="0" hidden="1" customHeight="1" x14ac:dyDescent="0.2">
      <c r="AX33102" s="78"/>
      <c r="AZ33102" s="167"/>
      <c r="BA33102" s="77"/>
      <c r="BB33102" s="77"/>
    </row>
    <row r="33103" spans="50:54" s="79" customFormat="1" ht="0" hidden="1" customHeight="1" x14ac:dyDescent="0.2">
      <c r="AX33103" s="78"/>
      <c r="AZ33103" s="167"/>
      <c r="BA33103" s="77"/>
      <c r="BB33103" s="77"/>
    </row>
    <row r="33104" spans="50:54" s="79" customFormat="1" ht="0" hidden="1" customHeight="1" x14ac:dyDescent="0.2">
      <c r="AX33104" s="78"/>
      <c r="AZ33104" s="167"/>
      <c r="BA33104" s="77"/>
      <c r="BB33104" s="77"/>
    </row>
    <row r="33105" spans="50:54" s="79" customFormat="1" ht="0" hidden="1" customHeight="1" x14ac:dyDescent="0.2">
      <c r="AX33105" s="78"/>
      <c r="AZ33105" s="167"/>
      <c r="BA33105" s="77"/>
      <c r="BB33105" s="77"/>
    </row>
    <row r="33106" spans="50:54" s="79" customFormat="1" ht="0" hidden="1" customHeight="1" x14ac:dyDescent="0.2">
      <c r="AX33106" s="78"/>
      <c r="AZ33106" s="167"/>
      <c r="BA33106" s="77"/>
      <c r="BB33106" s="77"/>
    </row>
    <row r="33107" spans="50:54" s="79" customFormat="1" ht="0" hidden="1" customHeight="1" x14ac:dyDescent="0.2">
      <c r="AX33107" s="78"/>
      <c r="AZ33107" s="167"/>
      <c r="BA33107" s="77"/>
      <c r="BB33107" s="77"/>
    </row>
    <row r="33108" spans="50:54" s="79" customFormat="1" ht="0" hidden="1" customHeight="1" x14ac:dyDescent="0.2">
      <c r="AX33108" s="78"/>
      <c r="AZ33108" s="167"/>
      <c r="BA33108" s="77"/>
      <c r="BB33108" s="77"/>
    </row>
    <row r="33109" spans="50:54" s="79" customFormat="1" ht="0" hidden="1" customHeight="1" x14ac:dyDescent="0.2">
      <c r="AX33109" s="78"/>
      <c r="AZ33109" s="167"/>
      <c r="BA33109" s="77"/>
      <c r="BB33109" s="77"/>
    </row>
    <row r="33110" spans="50:54" s="79" customFormat="1" ht="0" hidden="1" customHeight="1" x14ac:dyDescent="0.2">
      <c r="AX33110" s="78"/>
      <c r="AZ33110" s="167"/>
      <c r="BA33110" s="77"/>
      <c r="BB33110" s="77"/>
    </row>
    <row r="33111" spans="50:54" s="79" customFormat="1" ht="0" hidden="1" customHeight="1" x14ac:dyDescent="0.2">
      <c r="AX33111" s="78"/>
      <c r="AZ33111" s="167"/>
      <c r="BA33111" s="77"/>
      <c r="BB33111" s="77"/>
    </row>
    <row r="33112" spans="50:54" s="79" customFormat="1" ht="0" hidden="1" customHeight="1" x14ac:dyDescent="0.2">
      <c r="AX33112" s="78"/>
      <c r="AZ33112" s="167"/>
      <c r="BA33112" s="77"/>
      <c r="BB33112" s="77"/>
    </row>
    <row r="33113" spans="50:54" s="79" customFormat="1" ht="0" hidden="1" customHeight="1" x14ac:dyDescent="0.2">
      <c r="AX33113" s="78"/>
      <c r="AZ33113" s="167"/>
      <c r="BA33113" s="77"/>
      <c r="BB33113" s="77"/>
    </row>
    <row r="33114" spans="50:54" s="79" customFormat="1" ht="0" hidden="1" customHeight="1" x14ac:dyDescent="0.2">
      <c r="AX33114" s="78"/>
      <c r="AZ33114" s="167"/>
      <c r="BA33114" s="77"/>
      <c r="BB33114" s="77"/>
    </row>
    <row r="33115" spans="50:54" s="79" customFormat="1" ht="0" hidden="1" customHeight="1" x14ac:dyDescent="0.2">
      <c r="AX33115" s="78"/>
      <c r="AZ33115" s="167"/>
      <c r="BA33115" s="77"/>
      <c r="BB33115" s="77"/>
    </row>
    <row r="33116" spans="50:54" s="79" customFormat="1" ht="0" hidden="1" customHeight="1" x14ac:dyDescent="0.2">
      <c r="AX33116" s="78"/>
      <c r="AZ33116" s="167"/>
      <c r="BA33116" s="77"/>
      <c r="BB33116" s="77"/>
    </row>
    <row r="33117" spans="50:54" s="79" customFormat="1" ht="0" hidden="1" customHeight="1" x14ac:dyDescent="0.2">
      <c r="AX33117" s="78"/>
      <c r="AZ33117" s="167"/>
      <c r="BA33117" s="77"/>
      <c r="BB33117" s="77"/>
    </row>
    <row r="33118" spans="50:54" s="79" customFormat="1" ht="0" hidden="1" customHeight="1" x14ac:dyDescent="0.2">
      <c r="AX33118" s="78"/>
      <c r="AZ33118" s="167"/>
      <c r="BA33118" s="77"/>
      <c r="BB33118" s="77"/>
    </row>
    <row r="33119" spans="50:54" s="79" customFormat="1" ht="0" hidden="1" customHeight="1" x14ac:dyDescent="0.2">
      <c r="AX33119" s="78"/>
      <c r="AZ33119" s="167"/>
      <c r="BA33119" s="77"/>
      <c r="BB33119" s="77"/>
    </row>
    <row r="33120" spans="50:54" s="79" customFormat="1" ht="0" hidden="1" customHeight="1" x14ac:dyDescent="0.2">
      <c r="AX33120" s="78"/>
      <c r="AZ33120" s="167"/>
      <c r="BA33120" s="77"/>
      <c r="BB33120" s="77"/>
    </row>
    <row r="33121" spans="50:54" s="79" customFormat="1" ht="0" hidden="1" customHeight="1" x14ac:dyDescent="0.2">
      <c r="AX33121" s="78"/>
      <c r="AZ33121" s="167"/>
      <c r="BA33121" s="77"/>
      <c r="BB33121" s="77"/>
    </row>
    <row r="33122" spans="50:54" s="79" customFormat="1" ht="0" hidden="1" customHeight="1" x14ac:dyDescent="0.2">
      <c r="AX33122" s="78"/>
      <c r="AZ33122" s="167"/>
      <c r="BA33122" s="77"/>
      <c r="BB33122" s="77"/>
    </row>
    <row r="33123" spans="50:54" s="79" customFormat="1" ht="0" hidden="1" customHeight="1" x14ac:dyDescent="0.2">
      <c r="AX33123" s="78"/>
      <c r="AZ33123" s="167"/>
      <c r="BA33123" s="77"/>
      <c r="BB33123" s="77"/>
    </row>
    <row r="33124" spans="50:54" s="79" customFormat="1" ht="0" hidden="1" customHeight="1" x14ac:dyDescent="0.2">
      <c r="AX33124" s="78"/>
      <c r="AZ33124" s="167"/>
      <c r="BA33124" s="77"/>
      <c r="BB33124" s="77"/>
    </row>
    <row r="33125" spans="50:54" s="79" customFormat="1" ht="0" hidden="1" customHeight="1" x14ac:dyDescent="0.2">
      <c r="AX33125" s="78"/>
      <c r="AZ33125" s="167"/>
      <c r="BA33125" s="77"/>
      <c r="BB33125" s="77"/>
    </row>
    <row r="33126" spans="50:54" s="79" customFormat="1" ht="0" hidden="1" customHeight="1" x14ac:dyDescent="0.2">
      <c r="AX33126" s="78"/>
      <c r="AZ33126" s="167"/>
      <c r="BA33126" s="77"/>
      <c r="BB33126" s="77"/>
    </row>
    <row r="33127" spans="50:54" s="79" customFormat="1" ht="0" hidden="1" customHeight="1" x14ac:dyDescent="0.2">
      <c r="AX33127" s="78"/>
      <c r="AZ33127" s="167"/>
      <c r="BA33127" s="77"/>
      <c r="BB33127" s="77"/>
    </row>
    <row r="33128" spans="50:54" s="79" customFormat="1" ht="0" hidden="1" customHeight="1" x14ac:dyDescent="0.2">
      <c r="AX33128" s="78"/>
      <c r="AZ33128" s="167"/>
      <c r="BA33128" s="77"/>
      <c r="BB33128" s="77"/>
    </row>
    <row r="33129" spans="50:54" s="79" customFormat="1" ht="0" hidden="1" customHeight="1" x14ac:dyDescent="0.2">
      <c r="AX33129" s="78"/>
      <c r="AZ33129" s="167"/>
      <c r="BA33129" s="77"/>
      <c r="BB33129" s="77"/>
    </row>
    <row r="33130" spans="50:54" s="79" customFormat="1" ht="0" hidden="1" customHeight="1" x14ac:dyDescent="0.2">
      <c r="AX33130" s="78"/>
      <c r="AZ33130" s="167"/>
      <c r="BA33130" s="77"/>
      <c r="BB33130" s="77"/>
    </row>
    <row r="33131" spans="50:54" s="79" customFormat="1" ht="0" hidden="1" customHeight="1" x14ac:dyDescent="0.2">
      <c r="AX33131" s="78"/>
      <c r="AZ33131" s="167"/>
      <c r="BA33131" s="77"/>
      <c r="BB33131" s="77"/>
    </row>
    <row r="33132" spans="50:54" s="79" customFormat="1" ht="0" hidden="1" customHeight="1" x14ac:dyDescent="0.2">
      <c r="AX33132" s="78"/>
      <c r="AZ33132" s="167"/>
      <c r="BA33132" s="77"/>
      <c r="BB33132" s="77"/>
    </row>
    <row r="33133" spans="50:54" s="79" customFormat="1" ht="0" hidden="1" customHeight="1" x14ac:dyDescent="0.2">
      <c r="AX33133" s="78"/>
      <c r="AZ33133" s="167"/>
      <c r="BA33133" s="77"/>
      <c r="BB33133" s="77"/>
    </row>
    <row r="33134" spans="50:54" s="79" customFormat="1" ht="0" hidden="1" customHeight="1" x14ac:dyDescent="0.2">
      <c r="AX33134" s="78"/>
      <c r="AZ33134" s="167"/>
      <c r="BA33134" s="77"/>
      <c r="BB33134" s="77"/>
    </row>
    <row r="33135" spans="50:54" s="79" customFormat="1" ht="0" hidden="1" customHeight="1" x14ac:dyDescent="0.2">
      <c r="AX33135" s="78"/>
      <c r="AZ33135" s="167"/>
      <c r="BA33135" s="77"/>
      <c r="BB33135" s="77"/>
    </row>
    <row r="33136" spans="50:54" s="79" customFormat="1" ht="0" hidden="1" customHeight="1" x14ac:dyDescent="0.2">
      <c r="AX33136" s="78"/>
      <c r="AZ33136" s="167"/>
      <c r="BA33136" s="77"/>
      <c r="BB33136" s="77"/>
    </row>
    <row r="33137" spans="50:54" s="79" customFormat="1" ht="0" hidden="1" customHeight="1" x14ac:dyDescent="0.2">
      <c r="AX33137" s="78"/>
      <c r="AZ33137" s="167"/>
      <c r="BA33137" s="77"/>
      <c r="BB33137" s="77"/>
    </row>
    <row r="33138" spans="50:54" s="79" customFormat="1" ht="0" hidden="1" customHeight="1" x14ac:dyDescent="0.2">
      <c r="AX33138" s="78"/>
      <c r="AZ33138" s="167"/>
      <c r="BA33138" s="77"/>
      <c r="BB33138" s="77"/>
    </row>
    <row r="33139" spans="50:54" s="79" customFormat="1" ht="0" hidden="1" customHeight="1" x14ac:dyDescent="0.2">
      <c r="AX33139" s="78"/>
      <c r="AZ33139" s="167"/>
      <c r="BA33139" s="77"/>
      <c r="BB33139" s="77"/>
    </row>
    <row r="33140" spans="50:54" s="79" customFormat="1" ht="0" hidden="1" customHeight="1" x14ac:dyDescent="0.2">
      <c r="AX33140" s="78"/>
      <c r="AZ33140" s="167"/>
      <c r="BA33140" s="77"/>
      <c r="BB33140" s="77"/>
    </row>
    <row r="33141" spans="50:54" s="79" customFormat="1" ht="0" hidden="1" customHeight="1" x14ac:dyDescent="0.2">
      <c r="AX33141" s="78"/>
      <c r="AZ33141" s="167"/>
      <c r="BA33141" s="77"/>
      <c r="BB33141" s="77"/>
    </row>
    <row r="33142" spans="50:54" s="79" customFormat="1" ht="0" hidden="1" customHeight="1" x14ac:dyDescent="0.2">
      <c r="AX33142" s="78"/>
      <c r="AZ33142" s="167"/>
      <c r="BA33142" s="77"/>
      <c r="BB33142" s="77"/>
    </row>
    <row r="33143" spans="50:54" s="79" customFormat="1" ht="0" hidden="1" customHeight="1" x14ac:dyDescent="0.2">
      <c r="AX33143" s="78"/>
      <c r="AZ33143" s="167"/>
      <c r="BA33143" s="77"/>
      <c r="BB33143" s="77"/>
    </row>
    <row r="33144" spans="50:54" s="79" customFormat="1" ht="0" hidden="1" customHeight="1" x14ac:dyDescent="0.2">
      <c r="AX33144" s="78"/>
      <c r="AZ33144" s="167"/>
      <c r="BA33144" s="77"/>
      <c r="BB33144" s="77"/>
    </row>
    <row r="33145" spans="50:54" s="79" customFormat="1" ht="0" hidden="1" customHeight="1" x14ac:dyDescent="0.2">
      <c r="AX33145" s="78"/>
      <c r="AZ33145" s="167"/>
      <c r="BA33145" s="77"/>
      <c r="BB33145" s="77"/>
    </row>
    <row r="33146" spans="50:54" s="79" customFormat="1" ht="0" hidden="1" customHeight="1" x14ac:dyDescent="0.2">
      <c r="AX33146" s="78"/>
      <c r="AZ33146" s="167"/>
      <c r="BA33146" s="77"/>
      <c r="BB33146" s="77"/>
    </row>
    <row r="33147" spans="50:54" s="79" customFormat="1" ht="0" hidden="1" customHeight="1" x14ac:dyDescent="0.2">
      <c r="AX33147" s="78"/>
      <c r="AZ33147" s="167"/>
      <c r="BA33147" s="77"/>
      <c r="BB33147" s="77"/>
    </row>
    <row r="33148" spans="50:54" s="79" customFormat="1" ht="0" hidden="1" customHeight="1" x14ac:dyDescent="0.2">
      <c r="AX33148" s="78"/>
      <c r="AZ33148" s="167"/>
      <c r="BA33148" s="77"/>
      <c r="BB33148" s="77"/>
    </row>
    <row r="33149" spans="50:54" s="79" customFormat="1" ht="0" hidden="1" customHeight="1" x14ac:dyDescent="0.2">
      <c r="AX33149" s="78"/>
      <c r="AZ33149" s="167"/>
      <c r="BA33149" s="77"/>
      <c r="BB33149" s="77"/>
    </row>
    <row r="33150" spans="50:54" s="79" customFormat="1" ht="0" hidden="1" customHeight="1" x14ac:dyDescent="0.2">
      <c r="AX33150" s="78"/>
      <c r="AZ33150" s="167"/>
      <c r="BA33150" s="77"/>
      <c r="BB33150" s="77"/>
    </row>
    <row r="33151" spans="50:54" s="79" customFormat="1" ht="0" hidden="1" customHeight="1" x14ac:dyDescent="0.2">
      <c r="AX33151" s="78"/>
      <c r="AZ33151" s="167"/>
      <c r="BA33151" s="77"/>
      <c r="BB33151" s="77"/>
    </row>
    <row r="33152" spans="50:54" s="79" customFormat="1" ht="0" hidden="1" customHeight="1" x14ac:dyDescent="0.2">
      <c r="AX33152" s="78"/>
      <c r="AZ33152" s="167"/>
      <c r="BA33152" s="77"/>
      <c r="BB33152" s="77"/>
    </row>
    <row r="33153" spans="50:54" s="79" customFormat="1" ht="0" hidden="1" customHeight="1" x14ac:dyDescent="0.2">
      <c r="AX33153" s="78"/>
      <c r="AZ33153" s="167"/>
      <c r="BA33153" s="77"/>
      <c r="BB33153" s="77"/>
    </row>
    <row r="33154" spans="50:54" s="79" customFormat="1" ht="0" hidden="1" customHeight="1" x14ac:dyDescent="0.2">
      <c r="AX33154" s="78"/>
      <c r="AZ33154" s="167"/>
      <c r="BA33154" s="77"/>
      <c r="BB33154" s="77"/>
    </row>
    <row r="33155" spans="50:54" s="79" customFormat="1" ht="0" hidden="1" customHeight="1" x14ac:dyDescent="0.2">
      <c r="AX33155" s="78"/>
      <c r="AZ33155" s="167"/>
      <c r="BA33155" s="77"/>
      <c r="BB33155" s="77"/>
    </row>
    <row r="33156" spans="50:54" s="79" customFormat="1" ht="0" hidden="1" customHeight="1" x14ac:dyDescent="0.2">
      <c r="AX33156" s="78"/>
      <c r="AZ33156" s="167"/>
      <c r="BA33156" s="77"/>
      <c r="BB33156" s="77"/>
    </row>
    <row r="33157" spans="50:54" s="79" customFormat="1" ht="0" hidden="1" customHeight="1" x14ac:dyDescent="0.2">
      <c r="AX33157" s="78"/>
      <c r="AZ33157" s="167"/>
      <c r="BA33157" s="77"/>
      <c r="BB33157" s="77"/>
    </row>
    <row r="33158" spans="50:54" s="79" customFormat="1" ht="0" hidden="1" customHeight="1" x14ac:dyDescent="0.2">
      <c r="AX33158" s="78"/>
      <c r="AZ33158" s="167"/>
      <c r="BA33158" s="77"/>
      <c r="BB33158" s="77"/>
    </row>
    <row r="33159" spans="50:54" s="79" customFormat="1" ht="0" hidden="1" customHeight="1" x14ac:dyDescent="0.2">
      <c r="AX33159" s="78"/>
      <c r="AZ33159" s="167"/>
      <c r="BA33159" s="77"/>
      <c r="BB33159" s="77"/>
    </row>
    <row r="33160" spans="50:54" s="79" customFormat="1" ht="0" hidden="1" customHeight="1" x14ac:dyDescent="0.2">
      <c r="AX33160" s="78"/>
      <c r="AZ33160" s="167"/>
      <c r="BA33160" s="77"/>
      <c r="BB33160" s="77"/>
    </row>
    <row r="33161" spans="50:54" s="79" customFormat="1" ht="0" hidden="1" customHeight="1" x14ac:dyDescent="0.2">
      <c r="AX33161" s="78"/>
      <c r="AZ33161" s="167"/>
      <c r="BA33161" s="77"/>
      <c r="BB33161" s="77"/>
    </row>
    <row r="33162" spans="50:54" s="79" customFormat="1" ht="0" hidden="1" customHeight="1" x14ac:dyDescent="0.2">
      <c r="AX33162" s="78"/>
      <c r="AZ33162" s="167"/>
      <c r="BA33162" s="77"/>
      <c r="BB33162" s="77"/>
    </row>
    <row r="33163" spans="50:54" s="79" customFormat="1" ht="0" hidden="1" customHeight="1" x14ac:dyDescent="0.2">
      <c r="AX33163" s="78"/>
      <c r="AZ33163" s="167"/>
      <c r="BA33163" s="77"/>
      <c r="BB33163" s="77"/>
    </row>
    <row r="33164" spans="50:54" s="79" customFormat="1" ht="0" hidden="1" customHeight="1" x14ac:dyDescent="0.2">
      <c r="AX33164" s="78"/>
      <c r="AZ33164" s="167"/>
      <c r="BA33164" s="77"/>
      <c r="BB33164" s="77"/>
    </row>
    <row r="33165" spans="50:54" s="79" customFormat="1" ht="0" hidden="1" customHeight="1" x14ac:dyDescent="0.2">
      <c r="AX33165" s="78"/>
      <c r="AZ33165" s="167"/>
      <c r="BA33165" s="77"/>
      <c r="BB33165" s="77"/>
    </row>
    <row r="33166" spans="50:54" s="79" customFormat="1" ht="0" hidden="1" customHeight="1" x14ac:dyDescent="0.2">
      <c r="AX33166" s="78"/>
      <c r="AZ33166" s="167"/>
      <c r="BA33166" s="77"/>
      <c r="BB33166" s="77"/>
    </row>
    <row r="33167" spans="50:54" s="79" customFormat="1" ht="0" hidden="1" customHeight="1" x14ac:dyDescent="0.2">
      <c r="AX33167" s="78"/>
      <c r="AZ33167" s="167"/>
      <c r="BA33167" s="77"/>
      <c r="BB33167" s="77"/>
    </row>
    <row r="33168" spans="50:54" s="79" customFormat="1" ht="0" hidden="1" customHeight="1" x14ac:dyDescent="0.2">
      <c r="AX33168" s="78"/>
      <c r="AZ33168" s="167"/>
      <c r="BA33168" s="77"/>
      <c r="BB33168" s="77"/>
    </row>
    <row r="33169" spans="50:54" s="79" customFormat="1" ht="0" hidden="1" customHeight="1" x14ac:dyDescent="0.2">
      <c r="AX33169" s="78"/>
      <c r="AZ33169" s="167"/>
      <c r="BA33169" s="77"/>
      <c r="BB33169" s="77"/>
    </row>
    <row r="33170" spans="50:54" s="79" customFormat="1" ht="0" hidden="1" customHeight="1" x14ac:dyDescent="0.2">
      <c r="AX33170" s="78"/>
      <c r="AZ33170" s="167"/>
      <c r="BA33170" s="77"/>
      <c r="BB33170" s="77"/>
    </row>
    <row r="33171" spans="50:54" s="79" customFormat="1" ht="0" hidden="1" customHeight="1" x14ac:dyDescent="0.2">
      <c r="AX33171" s="78"/>
      <c r="AZ33171" s="167"/>
      <c r="BA33171" s="77"/>
      <c r="BB33171" s="77"/>
    </row>
    <row r="33172" spans="50:54" s="79" customFormat="1" ht="0" hidden="1" customHeight="1" x14ac:dyDescent="0.2">
      <c r="AX33172" s="78"/>
      <c r="AZ33172" s="167"/>
      <c r="BA33172" s="77"/>
      <c r="BB33172" s="77"/>
    </row>
    <row r="33173" spans="50:54" s="79" customFormat="1" ht="0" hidden="1" customHeight="1" x14ac:dyDescent="0.2">
      <c r="AX33173" s="78"/>
      <c r="AZ33173" s="167"/>
      <c r="BA33173" s="77"/>
      <c r="BB33173" s="77"/>
    </row>
    <row r="33174" spans="50:54" s="79" customFormat="1" ht="0" hidden="1" customHeight="1" x14ac:dyDescent="0.2">
      <c r="AX33174" s="78"/>
      <c r="AZ33174" s="167"/>
      <c r="BA33174" s="77"/>
      <c r="BB33174" s="77"/>
    </row>
    <row r="33175" spans="50:54" s="79" customFormat="1" ht="0" hidden="1" customHeight="1" x14ac:dyDescent="0.2">
      <c r="AX33175" s="78"/>
      <c r="AZ33175" s="167"/>
      <c r="BA33175" s="77"/>
      <c r="BB33175" s="77"/>
    </row>
    <row r="33176" spans="50:54" s="79" customFormat="1" ht="0" hidden="1" customHeight="1" x14ac:dyDescent="0.2">
      <c r="AX33176" s="78"/>
      <c r="AZ33176" s="167"/>
      <c r="BA33176" s="77"/>
      <c r="BB33176" s="77"/>
    </row>
    <row r="33177" spans="50:54" s="79" customFormat="1" ht="0" hidden="1" customHeight="1" x14ac:dyDescent="0.2">
      <c r="AX33177" s="78"/>
      <c r="AZ33177" s="167"/>
      <c r="BA33177" s="77"/>
      <c r="BB33177" s="77"/>
    </row>
    <row r="33178" spans="50:54" s="79" customFormat="1" ht="0" hidden="1" customHeight="1" x14ac:dyDescent="0.2">
      <c r="AX33178" s="78"/>
      <c r="AZ33178" s="167"/>
      <c r="BA33178" s="77"/>
      <c r="BB33178" s="77"/>
    </row>
    <row r="33179" spans="50:54" s="79" customFormat="1" ht="0" hidden="1" customHeight="1" x14ac:dyDescent="0.2">
      <c r="AX33179" s="78"/>
      <c r="AZ33179" s="167"/>
      <c r="BA33179" s="77"/>
      <c r="BB33179" s="77"/>
    </row>
    <row r="33180" spans="50:54" s="79" customFormat="1" ht="0" hidden="1" customHeight="1" x14ac:dyDescent="0.2">
      <c r="AX33180" s="78"/>
      <c r="AZ33180" s="167"/>
      <c r="BA33180" s="77"/>
      <c r="BB33180" s="77"/>
    </row>
    <row r="33181" spans="50:54" s="79" customFormat="1" ht="0" hidden="1" customHeight="1" x14ac:dyDescent="0.2">
      <c r="AX33181" s="78"/>
      <c r="AZ33181" s="167"/>
      <c r="BA33181" s="77"/>
      <c r="BB33181" s="77"/>
    </row>
    <row r="33182" spans="50:54" s="79" customFormat="1" ht="0" hidden="1" customHeight="1" x14ac:dyDescent="0.2">
      <c r="AX33182" s="78"/>
      <c r="AZ33182" s="167"/>
      <c r="BA33182" s="77"/>
      <c r="BB33182" s="77"/>
    </row>
    <row r="33183" spans="50:54" s="79" customFormat="1" ht="0" hidden="1" customHeight="1" x14ac:dyDescent="0.2">
      <c r="AX33183" s="78"/>
      <c r="AZ33183" s="167"/>
      <c r="BA33183" s="77"/>
      <c r="BB33183" s="77"/>
    </row>
    <row r="33184" spans="50:54" s="79" customFormat="1" ht="0" hidden="1" customHeight="1" x14ac:dyDescent="0.2">
      <c r="AX33184" s="78"/>
      <c r="AZ33184" s="167"/>
      <c r="BA33184" s="77"/>
      <c r="BB33184" s="77"/>
    </row>
    <row r="33185" spans="50:54" s="79" customFormat="1" ht="0" hidden="1" customHeight="1" x14ac:dyDescent="0.2">
      <c r="AX33185" s="78"/>
      <c r="AZ33185" s="167"/>
      <c r="BA33185" s="77"/>
      <c r="BB33185" s="77"/>
    </row>
    <row r="33186" spans="50:54" s="79" customFormat="1" ht="0" hidden="1" customHeight="1" x14ac:dyDescent="0.2">
      <c r="AX33186" s="78"/>
      <c r="AZ33186" s="167"/>
      <c r="BA33186" s="77"/>
      <c r="BB33186" s="77"/>
    </row>
    <row r="33187" spans="50:54" s="79" customFormat="1" ht="0" hidden="1" customHeight="1" x14ac:dyDescent="0.2">
      <c r="AX33187" s="78"/>
      <c r="AZ33187" s="167"/>
      <c r="BA33187" s="77"/>
      <c r="BB33187" s="77"/>
    </row>
    <row r="33188" spans="50:54" s="79" customFormat="1" ht="0" hidden="1" customHeight="1" x14ac:dyDescent="0.2">
      <c r="AX33188" s="78"/>
      <c r="AZ33188" s="167"/>
      <c r="BA33188" s="77"/>
      <c r="BB33188" s="77"/>
    </row>
    <row r="33189" spans="50:54" s="79" customFormat="1" ht="0" hidden="1" customHeight="1" x14ac:dyDescent="0.2">
      <c r="AX33189" s="78"/>
      <c r="AZ33189" s="167"/>
      <c r="BA33189" s="77"/>
      <c r="BB33189" s="77"/>
    </row>
    <row r="33190" spans="50:54" s="79" customFormat="1" ht="0" hidden="1" customHeight="1" x14ac:dyDescent="0.2">
      <c r="AX33190" s="78"/>
      <c r="AZ33190" s="167"/>
      <c r="BA33190" s="77"/>
      <c r="BB33190" s="77"/>
    </row>
    <row r="33191" spans="50:54" s="79" customFormat="1" ht="0" hidden="1" customHeight="1" x14ac:dyDescent="0.2">
      <c r="AX33191" s="78"/>
      <c r="AZ33191" s="167"/>
      <c r="BA33191" s="77"/>
      <c r="BB33191" s="77"/>
    </row>
    <row r="33192" spans="50:54" s="79" customFormat="1" ht="0" hidden="1" customHeight="1" x14ac:dyDescent="0.2">
      <c r="AX33192" s="78"/>
      <c r="AZ33192" s="167"/>
      <c r="BA33192" s="77"/>
      <c r="BB33192" s="77"/>
    </row>
    <row r="33193" spans="50:54" s="79" customFormat="1" ht="0" hidden="1" customHeight="1" x14ac:dyDescent="0.2">
      <c r="AX33193" s="78"/>
      <c r="AZ33193" s="167"/>
      <c r="BA33193" s="77"/>
      <c r="BB33193" s="77"/>
    </row>
    <row r="33194" spans="50:54" s="79" customFormat="1" ht="0" hidden="1" customHeight="1" x14ac:dyDescent="0.2">
      <c r="AX33194" s="78"/>
      <c r="AZ33194" s="167"/>
      <c r="BA33194" s="77"/>
      <c r="BB33194" s="77"/>
    </row>
    <row r="33195" spans="50:54" s="79" customFormat="1" ht="0" hidden="1" customHeight="1" x14ac:dyDescent="0.2">
      <c r="AX33195" s="78"/>
      <c r="AZ33195" s="167"/>
      <c r="BA33195" s="77"/>
      <c r="BB33195" s="77"/>
    </row>
    <row r="33196" spans="50:54" s="79" customFormat="1" ht="0" hidden="1" customHeight="1" x14ac:dyDescent="0.2">
      <c r="AX33196" s="78"/>
      <c r="AZ33196" s="167"/>
      <c r="BA33196" s="77"/>
      <c r="BB33196" s="77"/>
    </row>
    <row r="33197" spans="50:54" s="79" customFormat="1" ht="0" hidden="1" customHeight="1" x14ac:dyDescent="0.2">
      <c r="AX33197" s="78"/>
      <c r="AZ33197" s="167"/>
      <c r="BA33197" s="77"/>
      <c r="BB33197" s="77"/>
    </row>
    <row r="33198" spans="50:54" s="79" customFormat="1" ht="0" hidden="1" customHeight="1" x14ac:dyDescent="0.2">
      <c r="AX33198" s="78"/>
      <c r="AZ33198" s="167"/>
      <c r="BA33198" s="77"/>
      <c r="BB33198" s="77"/>
    </row>
    <row r="33199" spans="50:54" s="79" customFormat="1" ht="0" hidden="1" customHeight="1" x14ac:dyDescent="0.2">
      <c r="AX33199" s="78"/>
      <c r="AZ33199" s="167"/>
      <c r="BA33199" s="77"/>
      <c r="BB33199" s="77"/>
    </row>
    <row r="33200" spans="50:54" s="79" customFormat="1" ht="0" hidden="1" customHeight="1" x14ac:dyDescent="0.2">
      <c r="AX33200" s="78"/>
      <c r="AZ33200" s="167"/>
      <c r="BA33200" s="77"/>
      <c r="BB33200" s="77"/>
    </row>
    <row r="33201" spans="50:54" s="79" customFormat="1" ht="0" hidden="1" customHeight="1" x14ac:dyDescent="0.2">
      <c r="AX33201" s="78"/>
      <c r="AZ33201" s="167"/>
      <c r="BA33201" s="77"/>
      <c r="BB33201" s="77"/>
    </row>
    <row r="33202" spans="50:54" s="79" customFormat="1" ht="0" hidden="1" customHeight="1" x14ac:dyDescent="0.2">
      <c r="AX33202" s="78"/>
      <c r="AZ33202" s="167"/>
      <c r="BA33202" s="77"/>
      <c r="BB33202" s="77"/>
    </row>
    <row r="33203" spans="50:54" s="79" customFormat="1" ht="0" hidden="1" customHeight="1" x14ac:dyDescent="0.2">
      <c r="AX33203" s="78"/>
      <c r="AZ33203" s="167"/>
      <c r="BA33203" s="77"/>
      <c r="BB33203" s="77"/>
    </row>
    <row r="33204" spans="50:54" s="79" customFormat="1" ht="0" hidden="1" customHeight="1" x14ac:dyDescent="0.2">
      <c r="AX33204" s="78"/>
      <c r="AZ33204" s="167"/>
      <c r="BA33204" s="77"/>
      <c r="BB33204" s="77"/>
    </row>
    <row r="33205" spans="50:54" s="79" customFormat="1" ht="0" hidden="1" customHeight="1" x14ac:dyDescent="0.2">
      <c r="AX33205" s="78"/>
      <c r="AZ33205" s="167"/>
      <c r="BA33205" s="77"/>
      <c r="BB33205" s="77"/>
    </row>
    <row r="33206" spans="50:54" s="79" customFormat="1" ht="0" hidden="1" customHeight="1" x14ac:dyDescent="0.2">
      <c r="AX33206" s="78"/>
      <c r="AZ33206" s="167"/>
      <c r="BA33206" s="77"/>
      <c r="BB33206" s="77"/>
    </row>
    <row r="33207" spans="50:54" s="79" customFormat="1" ht="0" hidden="1" customHeight="1" x14ac:dyDescent="0.2">
      <c r="AX33207" s="78"/>
      <c r="AZ33207" s="167"/>
      <c r="BA33207" s="77"/>
      <c r="BB33207" s="77"/>
    </row>
    <row r="33208" spans="50:54" s="79" customFormat="1" ht="0" hidden="1" customHeight="1" x14ac:dyDescent="0.2">
      <c r="AX33208" s="78"/>
      <c r="AZ33208" s="167"/>
      <c r="BA33208" s="77"/>
      <c r="BB33208" s="77"/>
    </row>
    <row r="33209" spans="50:54" s="79" customFormat="1" ht="0" hidden="1" customHeight="1" x14ac:dyDescent="0.2">
      <c r="AX33209" s="78"/>
      <c r="AZ33209" s="167"/>
      <c r="BA33209" s="77"/>
      <c r="BB33209" s="77"/>
    </row>
    <row r="33210" spans="50:54" s="79" customFormat="1" ht="0" hidden="1" customHeight="1" x14ac:dyDescent="0.2">
      <c r="AX33210" s="78"/>
      <c r="AZ33210" s="167"/>
      <c r="BA33210" s="77"/>
      <c r="BB33210" s="77"/>
    </row>
    <row r="33211" spans="50:54" s="79" customFormat="1" ht="0" hidden="1" customHeight="1" x14ac:dyDescent="0.2">
      <c r="AX33211" s="78"/>
      <c r="AZ33211" s="167"/>
      <c r="BA33211" s="77"/>
      <c r="BB33211" s="77"/>
    </row>
    <row r="33212" spans="50:54" s="79" customFormat="1" ht="0" hidden="1" customHeight="1" x14ac:dyDescent="0.2">
      <c r="AX33212" s="78"/>
      <c r="AZ33212" s="167"/>
      <c r="BA33212" s="77"/>
      <c r="BB33212" s="77"/>
    </row>
    <row r="33213" spans="50:54" s="79" customFormat="1" ht="0" hidden="1" customHeight="1" x14ac:dyDescent="0.2">
      <c r="AX33213" s="78"/>
      <c r="AZ33213" s="167"/>
      <c r="BA33213" s="77"/>
      <c r="BB33213" s="77"/>
    </row>
    <row r="33214" spans="50:54" s="79" customFormat="1" ht="0" hidden="1" customHeight="1" x14ac:dyDescent="0.2">
      <c r="AX33214" s="78"/>
      <c r="AZ33214" s="167"/>
      <c r="BA33214" s="77"/>
      <c r="BB33214" s="77"/>
    </row>
    <row r="33215" spans="50:54" s="79" customFormat="1" ht="0" hidden="1" customHeight="1" x14ac:dyDescent="0.2">
      <c r="AX33215" s="78"/>
      <c r="AZ33215" s="167"/>
      <c r="BA33215" s="77"/>
      <c r="BB33215" s="77"/>
    </row>
    <row r="33216" spans="50:54" s="79" customFormat="1" ht="0" hidden="1" customHeight="1" x14ac:dyDescent="0.2">
      <c r="AX33216" s="78"/>
      <c r="AZ33216" s="167"/>
      <c r="BA33216" s="77"/>
      <c r="BB33216" s="77"/>
    </row>
    <row r="33217" spans="50:54" s="79" customFormat="1" ht="0" hidden="1" customHeight="1" x14ac:dyDescent="0.2">
      <c r="AX33217" s="78"/>
      <c r="AZ33217" s="167"/>
      <c r="BA33217" s="77"/>
      <c r="BB33217" s="77"/>
    </row>
    <row r="33218" spans="50:54" s="79" customFormat="1" ht="0" hidden="1" customHeight="1" x14ac:dyDescent="0.2">
      <c r="AX33218" s="78"/>
      <c r="AZ33218" s="167"/>
      <c r="BA33218" s="77"/>
      <c r="BB33218" s="77"/>
    </row>
    <row r="33219" spans="50:54" s="79" customFormat="1" ht="0" hidden="1" customHeight="1" x14ac:dyDescent="0.2">
      <c r="AX33219" s="78"/>
      <c r="AZ33219" s="167"/>
      <c r="BA33219" s="77"/>
      <c r="BB33219" s="77"/>
    </row>
    <row r="33220" spans="50:54" s="79" customFormat="1" ht="0" hidden="1" customHeight="1" x14ac:dyDescent="0.2">
      <c r="AX33220" s="78"/>
      <c r="AZ33220" s="167"/>
      <c r="BA33220" s="77"/>
      <c r="BB33220" s="77"/>
    </row>
    <row r="33221" spans="50:54" s="79" customFormat="1" ht="0" hidden="1" customHeight="1" x14ac:dyDescent="0.2">
      <c r="AX33221" s="78"/>
      <c r="AZ33221" s="167"/>
      <c r="BA33221" s="77"/>
      <c r="BB33221" s="77"/>
    </row>
    <row r="33222" spans="50:54" s="79" customFormat="1" ht="0" hidden="1" customHeight="1" x14ac:dyDescent="0.2">
      <c r="AX33222" s="78"/>
      <c r="AZ33222" s="167"/>
      <c r="BA33222" s="77"/>
      <c r="BB33222" s="77"/>
    </row>
    <row r="33223" spans="50:54" s="79" customFormat="1" ht="0" hidden="1" customHeight="1" x14ac:dyDescent="0.2">
      <c r="AX33223" s="78"/>
      <c r="AZ33223" s="167"/>
      <c r="BA33223" s="77"/>
      <c r="BB33223" s="77"/>
    </row>
    <row r="33224" spans="50:54" s="79" customFormat="1" ht="0" hidden="1" customHeight="1" x14ac:dyDescent="0.2">
      <c r="AX33224" s="78"/>
      <c r="AZ33224" s="167"/>
      <c r="BA33224" s="77"/>
      <c r="BB33224" s="77"/>
    </row>
    <row r="33225" spans="50:54" s="79" customFormat="1" ht="0" hidden="1" customHeight="1" x14ac:dyDescent="0.2">
      <c r="AX33225" s="78"/>
      <c r="AZ33225" s="167"/>
      <c r="BA33225" s="77"/>
      <c r="BB33225" s="77"/>
    </row>
    <row r="33226" spans="50:54" s="79" customFormat="1" ht="0" hidden="1" customHeight="1" x14ac:dyDescent="0.2">
      <c r="AX33226" s="78"/>
      <c r="AZ33226" s="167"/>
      <c r="BA33226" s="77"/>
      <c r="BB33226" s="77"/>
    </row>
    <row r="33227" spans="50:54" s="79" customFormat="1" ht="0" hidden="1" customHeight="1" x14ac:dyDescent="0.2">
      <c r="AX33227" s="78"/>
      <c r="AZ33227" s="167"/>
      <c r="BA33227" s="77"/>
      <c r="BB33227" s="77"/>
    </row>
    <row r="33228" spans="50:54" s="79" customFormat="1" ht="0" hidden="1" customHeight="1" x14ac:dyDescent="0.2">
      <c r="AX33228" s="78"/>
      <c r="AZ33228" s="167"/>
      <c r="BA33228" s="77"/>
      <c r="BB33228" s="77"/>
    </row>
    <row r="33229" spans="50:54" s="79" customFormat="1" ht="0" hidden="1" customHeight="1" x14ac:dyDescent="0.2">
      <c r="AX33229" s="78"/>
      <c r="AZ33229" s="167"/>
      <c r="BA33229" s="77"/>
      <c r="BB33229" s="77"/>
    </row>
    <row r="33230" spans="50:54" s="79" customFormat="1" ht="0" hidden="1" customHeight="1" x14ac:dyDescent="0.2">
      <c r="AX33230" s="78"/>
      <c r="AZ33230" s="167"/>
      <c r="BA33230" s="77"/>
      <c r="BB33230" s="77"/>
    </row>
    <row r="33231" spans="50:54" s="79" customFormat="1" ht="0" hidden="1" customHeight="1" x14ac:dyDescent="0.2">
      <c r="AX33231" s="78"/>
      <c r="AZ33231" s="167"/>
      <c r="BA33231" s="77"/>
      <c r="BB33231" s="77"/>
    </row>
    <row r="33232" spans="50:54" s="79" customFormat="1" ht="0" hidden="1" customHeight="1" x14ac:dyDescent="0.2">
      <c r="AX33232" s="78"/>
      <c r="AZ33232" s="167"/>
      <c r="BA33232" s="77"/>
      <c r="BB33232" s="77"/>
    </row>
    <row r="33233" spans="50:54" s="79" customFormat="1" ht="0" hidden="1" customHeight="1" x14ac:dyDescent="0.2">
      <c r="AX33233" s="78"/>
      <c r="AZ33233" s="167"/>
      <c r="BA33233" s="77"/>
      <c r="BB33233" s="77"/>
    </row>
    <row r="33234" spans="50:54" s="79" customFormat="1" ht="0" hidden="1" customHeight="1" x14ac:dyDescent="0.2">
      <c r="AX33234" s="78"/>
      <c r="AZ33234" s="167"/>
      <c r="BA33234" s="77"/>
      <c r="BB33234" s="77"/>
    </row>
    <row r="33235" spans="50:54" s="79" customFormat="1" ht="0" hidden="1" customHeight="1" x14ac:dyDescent="0.2">
      <c r="AX33235" s="78"/>
      <c r="AZ33235" s="167"/>
      <c r="BA33235" s="77"/>
      <c r="BB33235" s="77"/>
    </row>
    <row r="33236" spans="50:54" s="79" customFormat="1" ht="0" hidden="1" customHeight="1" x14ac:dyDescent="0.2">
      <c r="AX33236" s="78"/>
      <c r="AZ33236" s="167"/>
      <c r="BA33236" s="77"/>
      <c r="BB33236" s="77"/>
    </row>
    <row r="33237" spans="50:54" s="79" customFormat="1" ht="0" hidden="1" customHeight="1" x14ac:dyDescent="0.2">
      <c r="AX33237" s="78"/>
      <c r="AZ33237" s="167"/>
      <c r="BA33237" s="77"/>
      <c r="BB33237" s="77"/>
    </row>
    <row r="33238" spans="50:54" s="79" customFormat="1" ht="0" hidden="1" customHeight="1" x14ac:dyDescent="0.2">
      <c r="AX33238" s="78"/>
      <c r="AZ33238" s="167"/>
      <c r="BA33238" s="77"/>
      <c r="BB33238" s="77"/>
    </row>
    <row r="33239" spans="50:54" s="79" customFormat="1" ht="0" hidden="1" customHeight="1" x14ac:dyDescent="0.2">
      <c r="AX33239" s="78"/>
      <c r="AZ33239" s="167"/>
      <c r="BA33239" s="77"/>
      <c r="BB33239" s="77"/>
    </row>
    <row r="33240" spans="50:54" s="79" customFormat="1" ht="0" hidden="1" customHeight="1" x14ac:dyDescent="0.2">
      <c r="AX33240" s="78"/>
      <c r="AZ33240" s="167"/>
      <c r="BA33240" s="77"/>
      <c r="BB33240" s="77"/>
    </row>
    <row r="33241" spans="50:54" s="79" customFormat="1" ht="0" hidden="1" customHeight="1" x14ac:dyDescent="0.2">
      <c r="AX33241" s="78"/>
      <c r="AZ33241" s="167"/>
      <c r="BA33241" s="77"/>
      <c r="BB33241" s="77"/>
    </row>
    <row r="33242" spans="50:54" s="79" customFormat="1" ht="0" hidden="1" customHeight="1" x14ac:dyDescent="0.2">
      <c r="AX33242" s="78"/>
      <c r="AZ33242" s="167"/>
      <c r="BA33242" s="77"/>
      <c r="BB33242" s="77"/>
    </row>
    <row r="33243" spans="50:54" s="79" customFormat="1" ht="0" hidden="1" customHeight="1" x14ac:dyDescent="0.2">
      <c r="AX33243" s="78"/>
      <c r="AZ33243" s="167"/>
      <c r="BA33243" s="77"/>
      <c r="BB33243" s="77"/>
    </row>
    <row r="33244" spans="50:54" s="79" customFormat="1" ht="0" hidden="1" customHeight="1" x14ac:dyDescent="0.2">
      <c r="AX33244" s="78"/>
      <c r="AZ33244" s="167"/>
      <c r="BA33244" s="77"/>
      <c r="BB33244" s="77"/>
    </row>
    <row r="33245" spans="50:54" s="79" customFormat="1" ht="0" hidden="1" customHeight="1" x14ac:dyDescent="0.2">
      <c r="AX33245" s="78"/>
      <c r="AZ33245" s="167"/>
      <c r="BA33245" s="77"/>
      <c r="BB33245" s="77"/>
    </row>
    <row r="33246" spans="50:54" s="79" customFormat="1" ht="0" hidden="1" customHeight="1" x14ac:dyDescent="0.2">
      <c r="AX33246" s="78"/>
      <c r="AZ33246" s="167"/>
      <c r="BA33246" s="77"/>
      <c r="BB33246" s="77"/>
    </row>
    <row r="33247" spans="50:54" s="79" customFormat="1" ht="0" hidden="1" customHeight="1" x14ac:dyDescent="0.2">
      <c r="AX33247" s="78"/>
      <c r="AZ33247" s="167"/>
      <c r="BA33247" s="77"/>
      <c r="BB33247" s="77"/>
    </row>
    <row r="33248" spans="50:54" s="79" customFormat="1" ht="0" hidden="1" customHeight="1" x14ac:dyDescent="0.2">
      <c r="AX33248" s="78"/>
      <c r="AZ33248" s="167"/>
      <c r="BA33248" s="77"/>
      <c r="BB33248" s="77"/>
    </row>
    <row r="33249" spans="50:54" s="79" customFormat="1" ht="0" hidden="1" customHeight="1" x14ac:dyDescent="0.2">
      <c r="AX33249" s="78"/>
      <c r="AZ33249" s="167"/>
      <c r="BA33249" s="77"/>
      <c r="BB33249" s="77"/>
    </row>
    <row r="33250" spans="50:54" s="79" customFormat="1" ht="0" hidden="1" customHeight="1" x14ac:dyDescent="0.2">
      <c r="AX33250" s="78"/>
      <c r="AZ33250" s="167"/>
      <c r="BA33250" s="77"/>
      <c r="BB33250" s="77"/>
    </row>
    <row r="33251" spans="50:54" s="79" customFormat="1" ht="0" hidden="1" customHeight="1" x14ac:dyDescent="0.2">
      <c r="AX33251" s="78"/>
      <c r="AZ33251" s="167"/>
      <c r="BA33251" s="77"/>
      <c r="BB33251" s="77"/>
    </row>
    <row r="33252" spans="50:54" s="79" customFormat="1" ht="0" hidden="1" customHeight="1" x14ac:dyDescent="0.2">
      <c r="AX33252" s="78"/>
      <c r="AZ33252" s="167"/>
      <c r="BA33252" s="77"/>
      <c r="BB33252" s="77"/>
    </row>
    <row r="33253" spans="50:54" s="79" customFormat="1" ht="0" hidden="1" customHeight="1" x14ac:dyDescent="0.2">
      <c r="AX33253" s="78"/>
      <c r="AZ33253" s="167"/>
      <c r="BA33253" s="77"/>
      <c r="BB33253" s="77"/>
    </row>
    <row r="33254" spans="50:54" s="79" customFormat="1" ht="0" hidden="1" customHeight="1" x14ac:dyDescent="0.2">
      <c r="AX33254" s="78"/>
      <c r="AZ33254" s="167"/>
      <c r="BA33254" s="77"/>
      <c r="BB33254" s="77"/>
    </row>
    <row r="33255" spans="50:54" s="79" customFormat="1" ht="0" hidden="1" customHeight="1" x14ac:dyDescent="0.2">
      <c r="AX33255" s="78"/>
      <c r="AZ33255" s="167"/>
      <c r="BA33255" s="77"/>
      <c r="BB33255" s="77"/>
    </row>
    <row r="33256" spans="50:54" s="79" customFormat="1" ht="0" hidden="1" customHeight="1" x14ac:dyDescent="0.2">
      <c r="AX33256" s="78"/>
      <c r="AZ33256" s="167"/>
      <c r="BA33256" s="77"/>
      <c r="BB33256" s="77"/>
    </row>
    <row r="33257" spans="50:54" s="79" customFormat="1" ht="0" hidden="1" customHeight="1" x14ac:dyDescent="0.2">
      <c r="AX33257" s="78"/>
      <c r="AZ33257" s="167"/>
      <c r="BA33257" s="77"/>
      <c r="BB33257" s="77"/>
    </row>
    <row r="33258" spans="50:54" s="79" customFormat="1" ht="0" hidden="1" customHeight="1" x14ac:dyDescent="0.2">
      <c r="AX33258" s="78"/>
      <c r="AZ33258" s="167"/>
      <c r="BA33258" s="77"/>
      <c r="BB33258" s="77"/>
    </row>
    <row r="33259" spans="50:54" s="79" customFormat="1" ht="0" hidden="1" customHeight="1" x14ac:dyDescent="0.2">
      <c r="AX33259" s="78"/>
      <c r="AZ33259" s="167"/>
      <c r="BA33259" s="77"/>
      <c r="BB33259" s="77"/>
    </row>
    <row r="33260" spans="50:54" s="79" customFormat="1" ht="0" hidden="1" customHeight="1" x14ac:dyDescent="0.2">
      <c r="AX33260" s="78"/>
      <c r="AZ33260" s="167"/>
      <c r="BA33260" s="77"/>
      <c r="BB33260" s="77"/>
    </row>
    <row r="33261" spans="50:54" s="79" customFormat="1" ht="0" hidden="1" customHeight="1" x14ac:dyDescent="0.2">
      <c r="AX33261" s="78"/>
      <c r="AZ33261" s="167"/>
      <c r="BA33261" s="77"/>
      <c r="BB33261" s="77"/>
    </row>
    <row r="33262" spans="50:54" s="79" customFormat="1" ht="0" hidden="1" customHeight="1" x14ac:dyDescent="0.2">
      <c r="AX33262" s="78"/>
      <c r="AZ33262" s="167"/>
      <c r="BA33262" s="77"/>
      <c r="BB33262" s="77"/>
    </row>
    <row r="33263" spans="50:54" s="79" customFormat="1" ht="0" hidden="1" customHeight="1" x14ac:dyDescent="0.2">
      <c r="AX33263" s="78"/>
      <c r="AZ33263" s="167"/>
      <c r="BA33263" s="77"/>
      <c r="BB33263" s="77"/>
    </row>
    <row r="33264" spans="50:54" s="79" customFormat="1" ht="0" hidden="1" customHeight="1" x14ac:dyDescent="0.2">
      <c r="AX33264" s="78"/>
      <c r="AZ33264" s="167"/>
      <c r="BA33264" s="77"/>
      <c r="BB33264" s="77"/>
    </row>
    <row r="33265" spans="50:54" s="79" customFormat="1" ht="0" hidden="1" customHeight="1" x14ac:dyDescent="0.2">
      <c r="AX33265" s="78"/>
      <c r="AZ33265" s="167"/>
      <c r="BA33265" s="77"/>
      <c r="BB33265" s="77"/>
    </row>
    <row r="33266" spans="50:54" s="79" customFormat="1" ht="0" hidden="1" customHeight="1" x14ac:dyDescent="0.2">
      <c r="AX33266" s="78"/>
      <c r="AZ33266" s="167"/>
      <c r="BA33266" s="77"/>
      <c r="BB33266" s="77"/>
    </row>
    <row r="33267" spans="50:54" s="79" customFormat="1" ht="0" hidden="1" customHeight="1" x14ac:dyDescent="0.2">
      <c r="AX33267" s="78"/>
      <c r="AZ33267" s="167"/>
      <c r="BA33267" s="77"/>
      <c r="BB33267" s="77"/>
    </row>
    <row r="33268" spans="50:54" s="79" customFormat="1" ht="0" hidden="1" customHeight="1" x14ac:dyDescent="0.2">
      <c r="AX33268" s="78"/>
      <c r="AZ33268" s="167"/>
      <c r="BA33268" s="77"/>
      <c r="BB33268" s="77"/>
    </row>
    <row r="33269" spans="50:54" s="79" customFormat="1" ht="0" hidden="1" customHeight="1" x14ac:dyDescent="0.2">
      <c r="AX33269" s="78"/>
      <c r="AZ33269" s="167"/>
      <c r="BA33269" s="77"/>
      <c r="BB33269" s="77"/>
    </row>
    <row r="33270" spans="50:54" s="79" customFormat="1" ht="0" hidden="1" customHeight="1" x14ac:dyDescent="0.2">
      <c r="AX33270" s="78"/>
      <c r="AZ33270" s="167"/>
      <c r="BA33270" s="77"/>
      <c r="BB33270" s="77"/>
    </row>
    <row r="33271" spans="50:54" s="79" customFormat="1" ht="0" hidden="1" customHeight="1" x14ac:dyDescent="0.2">
      <c r="AX33271" s="78"/>
      <c r="AZ33271" s="167"/>
      <c r="BA33271" s="77"/>
      <c r="BB33271" s="77"/>
    </row>
    <row r="33272" spans="50:54" s="79" customFormat="1" ht="0" hidden="1" customHeight="1" x14ac:dyDescent="0.2">
      <c r="AX33272" s="78"/>
      <c r="AZ33272" s="167"/>
      <c r="BA33272" s="77"/>
      <c r="BB33272" s="77"/>
    </row>
    <row r="33273" spans="50:54" s="79" customFormat="1" ht="0" hidden="1" customHeight="1" x14ac:dyDescent="0.2">
      <c r="AX33273" s="78"/>
      <c r="AZ33273" s="167"/>
      <c r="BA33273" s="77"/>
      <c r="BB33273" s="77"/>
    </row>
    <row r="33274" spans="50:54" s="79" customFormat="1" ht="0" hidden="1" customHeight="1" x14ac:dyDescent="0.2">
      <c r="AX33274" s="78"/>
      <c r="AZ33274" s="167"/>
      <c r="BA33274" s="77"/>
      <c r="BB33274" s="77"/>
    </row>
    <row r="33275" spans="50:54" s="79" customFormat="1" ht="0" hidden="1" customHeight="1" x14ac:dyDescent="0.2">
      <c r="AX33275" s="78"/>
      <c r="AZ33275" s="167"/>
      <c r="BA33275" s="77"/>
      <c r="BB33275" s="77"/>
    </row>
    <row r="33276" spans="50:54" s="79" customFormat="1" ht="0" hidden="1" customHeight="1" x14ac:dyDescent="0.2">
      <c r="AX33276" s="78"/>
      <c r="AZ33276" s="167"/>
      <c r="BA33276" s="77"/>
      <c r="BB33276" s="77"/>
    </row>
    <row r="33277" spans="50:54" s="79" customFormat="1" ht="0" hidden="1" customHeight="1" x14ac:dyDescent="0.2">
      <c r="AX33277" s="78"/>
      <c r="AZ33277" s="167"/>
      <c r="BA33277" s="77"/>
      <c r="BB33277" s="77"/>
    </row>
    <row r="33278" spans="50:54" s="79" customFormat="1" ht="0" hidden="1" customHeight="1" x14ac:dyDescent="0.2">
      <c r="AX33278" s="78"/>
      <c r="AZ33278" s="167"/>
      <c r="BA33278" s="77"/>
      <c r="BB33278" s="77"/>
    </row>
    <row r="33279" spans="50:54" s="79" customFormat="1" ht="0" hidden="1" customHeight="1" x14ac:dyDescent="0.2">
      <c r="AX33279" s="78"/>
      <c r="AZ33279" s="167"/>
      <c r="BA33279" s="77"/>
      <c r="BB33279" s="77"/>
    </row>
    <row r="33280" spans="50:54" s="79" customFormat="1" ht="0" hidden="1" customHeight="1" x14ac:dyDescent="0.2">
      <c r="AX33280" s="78"/>
      <c r="AZ33280" s="167"/>
      <c r="BA33280" s="77"/>
      <c r="BB33280" s="77"/>
    </row>
    <row r="33281" spans="50:54" s="79" customFormat="1" ht="0" hidden="1" customHeight="1" x14ac:dyDescent="0.2">
      <c r="AX33281" s="78"/>
      <c r="AZ33281" s="167"/>
      <c r="BA33281" s="77"/>
      <c r="BB33281" s="77"/>
    </row>
    <row r="33282" spans="50:54" s="79" customFormat="1" ht="0" hidden="1" customHeight="1" x14ac:dyDescent="0.2">
      <c r="AX33282" s="78"/>
      <c r="AZ33282" s="167"/>
      <c r="BA33282" s="77"/>
      <c r="BB33282" s="77"/>
    </row>
    <row r="33283" spans="50:54" s="79" customFormat="1" ht="0" hidden="1" customHeight="1" x14ac:dyDescent="0.2">
      <c r="AX33283" s="78"/>
      <c r="AZ33283" s="167"/>
      <c r="BA33283" s="77"/>
      <c r="BB33283" s="77"/>
    </row>
    <row r="33284" spans="50:54" s="79" customFormat="1" ht="0" hidden="1" customHeight="1" x14ac:dyDescent="0.2">
      <c r="AX33284" s="78"/>
      <c r="AZ33284" s="167"/>
      <c r="BA33284" s="77"/>
      <c r="BB33284" s="77"/>
    </row>
    <row r="33285" spans="50:54" s="79" customFormat="1" ht="0" hidden="1" customHeight="1" x14ac:dyDescent="0.2">
      <c r="AX33285" s="78"/>
      <c r="AZ33285" s="167"/>
      <c r="BA33285" s="77"/>
      <c r="BB33285" s="77"/>
    </row>
    <row r="33286" spans="50:54" s="79" customFormat="1" ht="0" hidden="1" customHeight="1" x14ac:dyDescent="0.2">
      <c r="AX33286" s="78"/>
      <c r="AZ33286" s="167"/>
      <c r="BA33286" s="77"/>
      <c r="BB33286" s="77"/>
    </row>
    <row r="33287" spans="50:54" s="79" customFormat="1" ht="0" hidden="1" customHeight="1" x14ac:dyDescent="0.2">
      <c r="AX33287" s="78"/>
      <c r="AZ33287" s="167"/>
      <c r="BA33287" s="77"/>
      <c r="BB33287" s="77"/>
    </row>
    <row r="33288" spans="50:54" s="79" customFormat="1" ht="0" hidden="1" customHeight="1" x14ac:dyDescent="0.2">
      <c r="AX33288" s="78"/>
      <c r="AZ33288" s="167"/>
      <c r="BA33288" s="77"/>
      <c r="BB33288" s="77"/>
    </row>
    <row r="33289" spans="50:54" s="79" customFormat="1" ht="0" hidden="1" customHeight="1" x14ac:dyDescent="0.2">
      <c r="AX33289" s="78"/>
      <c r="AZ33289" s="167"/>
      <c r="BA33289" s="77"/>
      <c r="BB33289" s="77"/>
    </row>
    <row r="33290" spans="50:54" s="79" customFormat="1" ht="0" hidden="1" customHeight="1" x14ac:dyDescent="0.2">
      <c r="AX33290" s="78"/>
      <c r="AZ33290" s="167"/>
      <c r="BA33290" s="77"/>
      <c r="BB33290" s="77"/>
    </row>
    <row r="33291" spans="50:54" s="79" customFormat="1" ht="0" hidden="1" customHeight="1" x14ac:dyDescent="0.2">
      <c r="AX33291" s="78"/>
      <c r="AZ33291" s="167"/>
      <c r="BA33291" s="77"/>
      <c r="BB33291" s="77"/>
    </row>
    <row r="33292" spans="50:54" s="79" customFormat="1" ht="0" hidden="1" customHeight="1" x14ac:dyDescent="0.2">
      <c r="AX33292" s="78"/>
      <c r="AZ33292" s="167"/>
      <c r="BA33292" s="77"/>
      <c r="BB33292" s="77"/>
    </row>
    <row r="33293" spans="50:54" s="79" customFormat="1" ht="0" hidden="1" customHeight="1" x14ac:dyDescent="0.2">
      <c r="AX33293" s="78"/>
      <c r="AZ33293" s="167"/>
      <c r="BA33293" s="77"/>
      <c r="BB33293" s="77"/>
    </row>
    <row r="33294" spans="50:54" s="79" customFormat="1" ht="0" hidden="1" customHeight="1" x14ac:dyDescent="0.2">
      <c r="AX33294" s="78"/>
      <c r="AZ33294" s="167"/>
      <c r="BA33294" s="77"/>
      <c r="BB33294" s="77"/>
    </row>
    <row r="33295" spans="50:54" s="79" customFormat="1" ht="0" hidden="1" customHeight="1" x14ac:dyDescent="0.2">
      <c r="AX33295" s="78"/>
      <c r="AZ33295" s="167"/>
      <c r="BA33295" s="77"/>
      <c r="BB33295" s="77"/>
    </row>
    <row r="33296" spans="50:54" s="79" customFormat="1" ht="0" hidden="1" customHeight="1" x14ac:dyDescent="0.2">
      <c r="AX33296" s="78"/>
      <c r="AZ33296" s="167"/>
      <c r="BA33296" s="77"/>
      <c r="BB33296" s="77"/>
    </row>
    <row r="33297" spans="50:54" s="79" customFormat="1" ht="0" hidden="1" customHeight="1" x14ac:dyDescent="0.2">
      <c r="AX33297" s="78"/>
      <c r="AZ33297" s="167"/>
      <c r="BA33297" s="77"/>
      <c r="BB33297" s="77"/>
    </row>
    <row r="33298" spans="50:54" s="79" customFormat="1" ht="0" hidden="1" customHeight="1" x14ac:dyDescent="0.2">
      <c r="AX33298" s="78"/>
      <c r="AZ33298" s="167"/>
      <c r="BA33298" s="77"/>
      <c r="BB33298" s="77"/>
    </row>
    <row r="33299" spans="50:54" s="79" customFormat="1" ht="0" hidden="1" customHeight="1" x14ac:dyDescent="0.2">
      <c r="AX33299" s="78"/>
      <c r="AZ33299" s="167"/>
      <c r="BA33299" s="77"/>
      <c r="BB33299" s="77"/>
    </row>
    <row r="33300" spans="50:54" s="79" customFormat="1" ht="0" hidden="1" customHeight="1" x14ac:dyDescent="0.2">
      <c r="AX33300" s="78"/>
      <c r="AZ33300" s="167"/>
      <c r="BA33300" s="77"/>
      <c r="BB33300" s="77"/>
    </row>
    <row r="33301" spans="50:54" s="79" customFormat="1" ht="0" hidden="1" customHeight="1" x14ac:dyDescent="0.2">
      <c r="AX33301" s="78"/>
      <c r="AZ33301" s="167"/>
      <c r="BA33301" s="77"/>
      <c r="BB33301" s="77"/>
    </row>
    <row r="33302" spans="50:54" s="79" customFormat="1" ht="0" hidden="1" customHeight="1" x14ac:dyDescent="0.2">
      <c r="AX33302" s="78"/>
      <c r="AZ33302" s="167"/>
      <c r="BA33302" s="77"/>
      <c r="BB33302" s="77"/>
    </row>
    <row r="33303" spans="50:54" s="79" customFormat="1" ht="0" hidden="1" customHeight="1" x14ac:dyDescent="0.2">
      <c r="AX33303" s="78"/>
      <c r="AZ33303" s="167"/>
      <c r="BA33303" s="77"/>
      <c r="BB33303" s="77"/>
    </row>
    <row r="33304" spans="50:54" s="79" customFormat="1" ht="0" hidden="1" customHeight="1" x14ac:dyDescent="0.2">
      <c r="AX33304" s="78"/>
      <c r="AZ33304" s="167"/>
      <c r="BA33304" s="77"/>
      <c r="BB33304" s="77"/>
    </row>
    <row r="33305" spans="50:54" s="79" customFormat="1" ht="0" hidden="1" customHeight="1" x14ac:dyDescent="0.2">
      <c r="AX33305" s="78"/>
      <c r="AZ33305" s="167"/>
      <c r="BA33305" s="77"/>
      <c r="BB33305" s="77"/>
    </row>
    <row r="33306" spans="50:54" s="79" customFormat="1" ht="0" hidden="1" customHeight="1" x14ac:dyDescent="0.2">
      <c r="AX33306" s="78"/>
      <c r="AZ33306" s="167"/>
      <c r="BA33306" s="77"/>
      <c r="BB33306" s="77"/>
    </row>
    <row r="33307" spans="50:54" s="79" customFormat="1" ht="0" hidden="1" customHeight="1" x14ac:dyDescent="0.2">
      <c r="AX33307" s="78"/>
      <c r="AZ33307" s="167"/>
      <c r="BA33307" s="77"/>
      <c r="BB33307" s="77"/>
    </row>
    <row r="33308" spans="50:54" s="79" customFormat="1" ht="0" hidden="1" customHeight="1" x14ac:dyDescent="0.2">
      <c r="AX33308" s="78"/>
      <c r="AZ33308" s="167"/>
      <c r="BA33308" s="77"/>
      <c r="BB33308" s="77"/>
    </row>
    <row r="33309" spans="50:54" s="79" customFormat="1" ht="0" hidden="1" customHeight="1" x14ac:dyDescent="0.2">
      <c r="AX33309" s="78"/>
      <c r="AZ33309" s="167"/>
      <c r="BA33309" s="77"/>
      <c r="BB33309" s="77"/>
    </row>
    <row r="33310" spans="50:54" s="79" customFormat="1" ht="0" hidden="1" customHeight="1" x14ac:dyDescent="0.2">
      <c r="AX33310" s="78"/>
      <c r="AZ33310" s="167"/>
      <c r="BA33310" s="77"/>
      <c r="BB33310" s="77"/>
    </row>
    <row r="33311" spans="50:54" s="79" customFormat="1" ht="0" hidden="1" customHeight="1" x14ac:dyDescent="0.2">
      <c r="AX33311" s="78"/>
      <c r="AZ33311" s="167"/>
      <c r="BA33311" s="77"/>
      <c r="BB33311" s="77"/>
    </row>
    <row r="33312" spans="50:54" s="79" customFormat="1" ht="0" hidden="1" customHeight="1" x14ac:dyDescent="0.2">
      <c r="AX33312" s="78"/>
      <c r="AZ33312" s="167"/>
      <c r="BA33312" s="77"/>
      <c r="BB33312" s="77"/>
    </row>
    <row r="33313" spans="50:54" s="79" customFormat="1" ht="0" hidden="1" customHeight="1" x14ac:dyDescent="0.2">
      <c r="AX33313" s="78"/>
      <c r="AZ33313" s="167"/>
      <c r="BA33313" s="77"/>
      <c r="BB33313" s="77"/>
    </row>
    <row r="33314" spans="50:54" s="79" customFormat="1" ht="0" hidden="1" customHeight="1" x14ac:dyDescent="0.2">
      <c r="AX33314" s="78"/>
      <c r="AZ33314" s="167"/>
      <c r="BA33314" s="77"/>
      <c r="BB33314" s="77"/>
    </row>
    <row r="33315" spans="50:54" s="79" customFormat="1" ht="0" hidden="1" customHeight="1" x14ac:dyDescent="0.2">
      <c r="AX33315" s="78"/>
      <c r="AZ33315" s="167"/>
      <c r="BA33315" s="77"/>
      <c r="BB33315" s="77"/>
    </row>
    <row r="33316" spans="50:54" s="79" customFormat="1" ht="0" hidden="1" customHeight="1" x14ac:dyDescent="0.2">
      <c r="AX33316" s="78"/>
      <c r="AZ33316" s="167"/>
      <c r="BA33316" s="77"/>
      <c r="BB33316" s="77"/>
    </row>
    <row r="33317" spans="50:54" s="79" customFormat="1" ht="0" hidden="1" customHeight="1" x14ac:dyDescent="0.2">
      <c r="AX33317" s="78"/>
      <c r="AZ33317" s="167"/>
      <c r="BA33317" s="77"/>
      <c r="BB33317" s="77"/>
    </row>
    <row r="33318" spans="50:54" s="79" customFormat="1" ht="0" hidden="1" customHeight="1" x14ac:dyDescent="0.2">
      <c r="AX33318" s="78"/>
      <c r="AZ33318" s="167"/>
      <c r="BA33318" s="77"/>
      <c r="BB33318" s="77"/>
    </row>
    <row r="33319" spans="50:54" s="79" customFormat="1" ht="0" hidden="1" customHeight="1" x14ac:dyDescent="0.2">
      <c r="AX33319" s="78"/>
      <c r="AZ33319" s="167"/>
      <c r="BA33319" s="77"/>
      <c r="BB33319" s="77"/>
    </row>
    <row r="33320" spans="50:54" s="79" customFormat="1" ht="0" hidden="1" customHeight="1" x14ac:dyDescent="0.2">
      <c r="AX33320" s="78"/>
      <c r="AZ33320" s="167"/>
      <c r="BA33320" s="77"/>
      <c r="BB33320" s="77"/>
    </row>
    <row r="33321" spans="50:54" s="79" customFormat="1" ht="0" hidden="1" customHeight="1" x14ac:dyDescent="0.2">
      <c r="AX33321" s="78"/>
      <c r="AZ33321" s="167"/>
      <c r="BA33321" s="77"/>
      <c r="BB33321" s="77"/>
    </row>
    <row r="33322" spans="50:54" s="79" customFormat="1" ht="0" hidden="1" customHeight="1" x14ac:dyDescent="0.2">
      <c r="AX33322" s="78"/>
      <c r="AZ33322" s="167"/>
      <c r="BA33322" s="77"/>
      <c r="BB33322" s="77"/>
    </row>
    <row r="33323" spans="50:54" s="79" customFormat="1" ht="0" hidden="1" customHeight="1" x14ac:dyDescent="0.2">
      <c r="AX33323" s="78"/>
      <c r="AZ33323" s="167"/>
      <c r="BA33323" s="77"/>
      <c r="BB33323" s="77"/>
    </row>
    <row r="33324" spans="50:54" s="79" customFormat="1" ht="0" hidden="1" customHeight="1" x14ac:dyDescent="0.2">
      <c r="AX33324" s="78"/>
      <c r="AZ33324" s="167"/>
      <c r="BA33324" s="77"/>
      <c r="BB33324" s="77"/>
    </row>
    <row r="33325" spans="50:54" s="79" customFormat="1" ht="0" hidden="1" customHeight="1" x14ac:dyDescent="0.2">
      <c r="AX33325" s="78"/>
      <c r="AZ33325" s="167"/>
      <c r="BA33325" s="77"/>
      <c r="BB33325" s="77"/>
    </row>
    <row r="33326" spans="50:54" s="79" customFormat="1" ht="0" hidden="1" customHeight="1" x14ac:dyDescent="0.2">
      <c r="AX33326" s="78"/>
      <c r="AZ33326" s="167"/>
      <c r="BA33326" s="77"/>
      <c r="BB33326" s="77"/>
    </row>
    <row r="33327" spans="50:54" s="79" customFormat="1" ht="0" hidden="1" customHeight="1" x14ac:dyDescent="0.2">
      <c r="AX33327" s="78"/>
      <c r="AZ33327" s="167"/>
      <c r="BA33327" s="77"/>
      <c r="BB33327" s="77"/>
    </row>
    <row r="33328" spans="50:54" s="79" customFormat="1" ht="0" hidden="1" customHeight="1" x14ac:dyDescent="0.2">
      <c r="AX33328" s="78"/>
      <c r="AZ33328" s="167"/>
      <c r="BA33328" s="77"/>
      <c r="BB33328" s="77"/>
    </row>
    <row r="33329" spans="50:54" s="79" customFormat="1" ht="0" hidden="1" customHeight="1" x14ac:dyDescent="0.2">
      <c r="AX33329" s="78"/>
      <c r="AZ33329" s="167"/>
      <c r="BA33329" s="77"/>
      <c r="BB33329" s="77"/>
    </row>
    <row r="33330" spans="50:54" s="79" customFormat="1" ht="0" hidden="1" customHeight="1" x14ac:dyDescent="0.2">
      <c r="AX33330" s="78"/>
      <c r="AZ33330" s="167"/>
      <c r="BA33330" s="77"/>
      <c r="BB33330" s="77"/>
    </row>
    <row r="33331" spans="50:54" s="79" customFormat="1" ht="0" hidden="1" customHeight="1" x14ac:dyDescent="0.2">
      <c r="AX33331" s="78"/>
      <c r="AZ33331" s="167"/>
      <c r="BA33331" s="77"/>
      <c r="BB33331" s="77"/>
    </row>
    <row r="33332" spans="50:54" s="79" customFormat="1" ht="0" hidden="1" customHeight="1" x14ac:dyDescent="0.2">
      <c r="AX33332" s="78"/>
      <c r="AZ33332" s="167"/>
      <c r="BA33332" s="77"/>
      <c r="BB33332" s="77"/>
    </row>
    <row r="33333" spans="50:54" s="79" customFormat="1" ht="0" hidden="1" customHeight="1" x14ac:dyDescent="0.2">
      <c r="AX33333" s="78"/>
      <c r="AZ33333" s="167"/>
      <c r="BA33333" s="77"/>
      <c r="BB33333" s="77"/>
    </row>
    <row r="33334" spans="50:54" s="79" customFormat="1" ht="0" hidden="1" customHeight="1" x14ac:dyDescent="0.2">
      <c r="AX33334" s="78"/>
      <c r="AZ33334" s="167"/>
      <c r="BA33334" s="77"/>
      <c r="BB33334" s="77"/>
    </row>
    <row r="33335" spans="50:54" s="79" customFormat="1" ht="0" hidden="1" customHeight="1" x14ac:dyDescent="0.2">
      <c r="AX33335" s="78"/>
      <c r="AZ33335" s="167"/>
      <c r="BA33335" s="77"/>
      <c r="BB33335" s="77"/>
    </row>
    <row r="33336" spans="50:54" s="79" customFormat="1" ht="0" hidden="1" customHeight="1" x14ac:dyDescent="0.2">
      <c r="AX33336" s="78"/>
      <c r="AZ33336" s="167"/>
      <c r="BA33336" s="77"/>
      <c r="BB33336" s="77"/>
    </row>
    <row r="33337" spans="50:54" s="79" customFormat="1" ht="0" hidden="1" customHeight="1" x14ac:dyDescent="0.2">
      <c r="AX33337" s="78"/>
      <c r="AZ33337" s="167"/>
      <c r="BA33337" s="77"/>
      <c r="BB33337" s="77"/>
    </row>
    <row r="33338" spans="50:54" s="79" customFormat="1" ht="0" hidden="1" customHeight="1" x14ac:dyDescent="0.2">
      <c r="AX33338" s="78"/>
      <c r="AZ33338" s="167"/>
      <c r="BA33338" s="77"/>
      <c r="BB33338" s="77"/>
    </row>
    <row r="33339" spans="50:54" s="79" customFormat="1" ht="0" hidden="1" customHeight="1" x14ac:dyDescent="0.2">
      <c r="AX33339" s="78"/>
      <c r="AZ33339" s="167"/>
      <c r="BA33339" s="77"/>
      <c r="BB33339" s="77"/>
    </row>
    <row r="33340" spans="50:54" s="79" customFormat="1" ht="0" hidden="1" customHeight="1" x14ac:dyDescent="0.2">
      <c r="AX33340" s="78"/>
      <c r="AZ33340" s="167"/>
      <c r="BA33340" s="77"/>
      <c r="BB33340" s="77"/>
    </row>
    <row r="33341" spans="50:54" s="79" customFormat="1" ht="0" hidden="1" customHeight="1" x14ac:dyDescent="0.2">
      <c r="AX33341" s="78"/>
      <c r="AZ33341" s="167"/>
      <c r="BA33341" s="77"/>
      <c r="BB33341" s="77"/>
    </row>
    <row r="33342" spans="50:54" s="79" customFormat="1" ht="0" hidden="1" customHeight="1" x14ac:dyDescent="0.2">
      <c r="AX33342" s="78"/>
      <c r="AZ33342" s="167"/>
      <c r="BA33342" s="77"/>
      <c r="BB33342" s="77"/>
    </row>
    <row r="33343" spans="50:54" s="79" customFormat="1" ht="0" hidden="1" customHeight="1" x14ac:dyDescent="0.2">
      <c r="AX33343" s="78"/>
      <c r="AZ33343" s="167"/>
      <c r="BA33343" s="77"/>
      <c r="BB33343" s="77"/>
    </row>
    <row r="33344" spans="50:54" s="79" customFormat="1" ht="0" hidden="1" customHeight="1" x14ac:dyDescent="0.2">
      <c r="AX33344" s="78"/>
      <c r="AZ33344" s="167"/>
      <c r="BA33344" s="77"/>
      <c r="BB33344" s="77"/>
    </row>
    <row r="33345" spans="50:54" s="79" customFormat="1" ht="0" hidden="1" customHeight="1" x14ac:dyDescent="0.2">
      <c r="AX33345" s="78"/>
      <c r="AZ33345" s="167"/>
      <c r="BA33345" s="77"/>
      <c r="BB33345" s="77"/>
    </row>
    <row r="33346" spans="50:54" s="79" customFormat="1" ht="0" hidden="1" customHeight="1" x14ac:dyDescent="0.2">
      <c r="AX33346" s="78"/>
      <c r="AZ33346" s="167"/>
      <c r="BA33346" s="77"/>
      <c r="BB33346" s="77"/>
    </row>
    <row r="33347" spans="50:54" s="79" customFormat="1" ht="0" hidden="1" customHeight="1" x14ac:dyDescent="0.2">
      <c r="AX33347" s="78"/>
      <c r="AZ33347" s="167"/>
      <c r="BA33347" s="77"/>
      <c r="BB33347" s="77"/>
    </row>
    <row r="33348" spans="50:54" s="79" customFormat="1" ht="0" hidden="1" customHeight="1" x14ac:dyDescent="0.2">
      <c r="AX33348" s="78"/>
      <c r="AZ33348" s="167"/>
      <c r="BA33348" s="77"/>
      <c r="BB33348" s="77"/>
    </row>
    <row r="33349" spans="50:54" s="79" customFormat="1" ht="0" hidden="1" customHeight="1" x14ac:dyDescent="0.2">
      <c r="AX33349" s="78"/>
      <c r="AZ33349" s="167"/>
      <c r="BA33349" s="77"/>
      <c r="BB33349" s="77"/>
    </row>
    <row r="33350" spans="50:54" s="79" customFormat="1" ht="0" hidden="1" customHeight="1" x14ac:dyDescent="0.2">
      <c r="AX33350" s="78"/>
      <c r="AZ33350" s="167"/>
      <c r="BA33350" s="77"/>
      <c r="BB33350" s="77"/>
    </row>
    <row r="33351" spans="50:54" s="79" customFormat="1" ht="0" hidden="1" customHeight="1" x14ac:dyDescent="0.2">
      <c r="AX33351" s="78"/>
      <c r="AZ33351" s="167"/>
      <c r="BA33351" s="77"/>
      <c r="BB33351" s="77"/>
    </row>
    <row r="33352" spans="50:54" s="79" customFormat="1" ht="0" hidden="1" customHeight="1" x14ac:dyDescent="0.2">
      <c r="AX33352" s="78"/>
      <c r="AZ33352" s="167"/>
      <c r="BA33352" s="77"/>
      <c r="BB33352" s="77"/>
    </row>
    <row r="33353" spans="50:54" s="79" customFormat="1" ht="0" hidden="1" customHeight="1" x14ac:dyDescent="0.2">
      <c r="AX33353" s="78"/>
      <c r="AZ33353" s="167"/>
      <c r="BA33353" s="77"/>
      <c r="BB33353" s="77"/>
    </row>
    <row r="33354" spans="50:54" s="79" customFormat="1" ht="0" hidden="1" customHeight="1" x14ac:dyDescent="0.2">
      <c r="AX33354" s="78"/>
      <c r="AZ33354" s="167"/>
      <c r="BA33354" s="77"/>
      <c r="BB33354" s="77"/>
    </row>
    <row r="33355" spans="50:54" s="79" customFormat="1" ht="0" hidden="1" customHeight="1" x14ac:dyDescent="0.2">
      <c r="AX33355" s="78"/>
      <c r="AZ33355" s="167"/>
      <c r="BA33355" s="77"/>
      <c r="BB33355" s="77"/>
    </row>
    <row r="33356" spans="50:54" s="79" customFormat="1" ht="0" hidden="1" customHeight="1" x14ac:dyDescent="0.2">
      <c r="AX33356" s="78"/>
      <c r="AZ33356" s="167"/>
      <c r="BA33356" s="77"/>
      <c r="BB33356" s="77"/>
    </row>
    <row r="33357" spans="50:54" s="79" customFormat="1" ht="0" hidden="1" customHeight="1" x14ac:dyDescent="0.2">
      <c r="AX33357" s="78"/>
      <c r="AZ33357" s="167"/>
      <c r="BA33357" s="77"/>
      <c r="BB33357" s="77"/>
    </row>
    <row r="33358" spans="50:54" s="79" customFormat="1" ht="0" hidden="1" customHeight="1" x14ac:dyDescent="0.2">
      <c r="AX33358" s="78"/>
      <c r="AZ33358" s="167"/>
      <c r="BA33358" s="77"/>
      <c r="BB33358" s="77"/>
    </row>
    <row r="33359" spans="50:54" s="79" customFormat="1" ht="0" hidden="1" customHeight="1" x14ac:dyDescent="0.2">
      <c r="AX33359" s="78"/>
      <c r="AZ33359" s="167"/>
      <c r="BA33359" s="77"/>
      <c r="BB33359" s="77"/>
    </row>
    <row r="33360" spans="50:54" s="79" customFormat="1" ht="0" hidden="1" customHeight="1" x14ac:dyDescent="0.2">
      <c r="AX33360" s="78"/>
      <c r="AZ33360" s="167"/>
      <c r="BA33360" s="77"/>
      <c r="BB33360" s="77"/>
    </row>
    <row r="33361" spans="50:54" s="79" customFormat="1" ht="0" hidden="1" customHeight="1" x14ac:dyDescent="0.2">
      <c r="AX33361" s="78"/>
      <c r="AZ33361" s="167"/>
      <c r="BA33361" s="77"/>
      <c r="BB33361" s="77"/>
    </row>
    <row r="33362" spans="50:54" s="79" customFormat="1" ht="0" hidden="1" customHeight="1" x14ac:dyDescent="0.2">
      <c r="AX33362" s="78"/>
      <c r="AZ33362" s="167"/>
      <c r="BA33362" s="77"/>
      <c r="BB33362" s="77"/>
    </row>
    <row r="33363" spans="50:54" s="79" customFormat="1" ht="0" hidden="1" customHeight="1" x14ac:dyDescent="0.2">
      <c r="AX33363" s="78"/>
      <c r="AZ33363" s="167"/>
      <c r="BA33363" s="77"/>
      <c r="BB33363" s="77"/>
    </row>
    <row r="33364" spans="50:54" s="79" customFormat="1" ht="0" hidden="1" customHeight="1" x14ac:dyDescent="0.2">
      <c r="AX33364" s="78"/>
      <c r="AZ33364" s="167"/>
      <c r="BA33364" s="77"/>
      <c r="BB33364" s="77"/>
    </row>
    <row r="33365" spans="50:54" s="79" customFormat="1" ht="0" hidden="1" customHeight="1" x14ac:dyDescent="0.2">
      <c r="AX33365" s="78"/>
      <c r="AZ33365" s="167"/>
      <c r="BA33365" s="77"/>
      <c r="BB33365" s="77"/>
    </row>
    <row r="33366" spans="50:54" s="79" customFormat="1" ht="0" hidden="1" customHeight="1" x14ac:dyDescent="0.2">
      <c r="AX33366" s="78"/>
      <c r="AZ33366" s="167"/>
      <c r="BA33366" s="77"/>
      <c r="BB33366" s="77"/>
    </row>
    <row r="33367" spans="50:54" s="79" customFormat="1" ht="0" hidden="1" customHeight="1" x14ac:dyDescent="0.2">
      <c r="AX33367" s="78"/>
      <c r="AZ33367" s="167"/>
      <c r="BA33367" s="77"/>
      <c r="BB33367" s="77"/>
    </row>
    <row r="33368" spans="50:54" s="79" customFormat="1" ht="0" hidden="1" customHeight="1" x14ac:dyDescent="0.2">
      <c r="AX33368" s="78"/>
      <c r="AZ33368" s="167"/>
      <c r="BA33368" s="77"/>
      <c r="BB33368" s="77"/>
    </row>
    <row r="33369" spans="50:54" s="79" customFormat="1" ht="0" hidden="1" customHeight="1" x14ac:dyDescent="0.2">
      <c r="AX33369" s="78"/>
      <c r="AZ33369" s="167"/>
      <c r="BA33369" s="77"/>
      <c r="BB33369" s="77"/>
    </row>
    <row r="33370" spans="50:54" s="79" customFormat="1" ht="0" hidden="1" customHeight="1" x14ac:dyDescent="0.2">
      <c r="AX33370" s="78"/>
      <c r="AZ33370" s="167"/>
      <c r="BA33370" s="77"/>
      <c r="BB33370" s="77"/>
    </row>
    <row r="33371" spans="50:54" s="79" customFormat="1" ht="0" hidden="1" customHeight="1" x14ac:dyDescent="0.2">
      <c r="AX33371" s="78"/>
      <c r="AZ33371" s="167"/>
      <c r="BA33371" s="77"/>
      <c r="BB33371" s="77"/>
    </row>
    <row r="33372" spans="50:54" s="79" customFormat="1" ht="0" hidden="1" customHeight="1" x14ac:dyDescent="0.2">
      <c r="AX33372" s="78"/>
      <c r="AZ33372" s="167"/>
      <c r="BA33372" s="77"/>
      <c r="BB33372" s="77"/>
    </row>
    <row r="33373" spans="50:54" s="79" customFormat="1" ht="0" hidden="1" customHeight="1" x14ac:dyDescent="0.2">
      <c r="AX33373" s="78"/>
      <c r="AZ33373" s="167"/>
      <c r="BA33373" s="77"/>
      <c r="BB33373" s="77"/>
    </row>
    <row r="33374" spans="50:54" s="79" customFormat="1" ht="0" hidden="1" customHeight="1" x14ac:dyDescent="0.2">
      <c r="AX33374" s="78"/>
      <c r="AZ33374" s="167"/>
      <c r="BA33374" s="77"/>
      <c r="BB33374" s="77"/>
    </row>
    <row r="33375" spans="50:54" s="79" customFormat="1" ht="0" hidden="1" customHeight="1" x14ac:dyDescent="0.2">
      <c r="AX33375" s="78"/>
      <c r="AZ33375" s="167"/>
      <c r="BA33375" s="77"/>
      <c r="BB33375" s="77"/>
    </row>
    <row r="33376" spans="50:54" s="79" customFormat="1" ht="0" hidden="1" customHeight="1" x14ac:dyDescent="0.2">
      <c r="AX33376" s="78"/>
      <c r="AZ33376" s="167"/>
      <c r="BA33376" s="77"/>
      <c r="BB33376" s="77"/>
    </row>
    <row r="33377" spans="50:54" s="79" customFormat="1" ht="0" hidden="1" customHeight="1" x14ac:dyDescent="0.2">
      <c r="AX33377" s="78"/>
      <c r="AZ33377" s="167"/>
      <c r="BA33377" s="77"/>
      <c r="BB33377" s="77"/>
    </row>
    <row r="33378" spans="50:54" s="79" customFormat="1" ht="0" hidden="1" customHeight="1" x14ac:dyDescent="0.2">
      <c r="AX33378" s="78"/>
      <c r="AZ33378" s="167"/>
      <c r="BA33378" s="77"/>
      <c r="BB33378" s="77"/>
    </row>
    <row r="33379" spans="50:54" s="79" customFormat="1" ht="0" hidden="1" customHeight="1" x14ac:dyDescent="0.2">
      <c r="AX33379" s="78"/>
      <c r="AZ33379" s="167"/>
      <c r="BA33379" s="77"/>
      <c r="BB33379" s="77"/>
    </row>
    <row r="33380" spans="50:54" s="79" customFormat="1" ht="0" hidden="1" customHeight="1" x14ac:dyDescent="0.2">
      <c r="AX33380" s="78"/>
      <c r="AZ33380" s="167"/>
      <c r="BA33380" s="77"/>
      <c r="BB33380" s="77"/>
    </row>
    <row r="33381" spans="50:54" s="79" customFormat="1" ht="0" hidden="1" customHeight="1" x14ac:dyDescent="0.2">
      <c r="AX33381" s="78"/>
      <c r="AZ33381" s="167"/>
      <c r="BA33381" s="77"/>
      <c r="BB33381" s="77"/>
    </row>
    <row r="33382" spans="50:54" s="79" customFormat="1" ht="0" hidden="1" customHeight="1" x14ac:dyDescent="0.2">
      <c r="AX33382" s="78"/>
      <c r="AZ33382" s="167"/>
      <c r="BA33382" s="77"/>
      <c r="BB33382" s="77"/>
    </row>
    <row r="33383" spans="50:54" s="79" customFormat="1" ht="0" hidden="1" customHeight="1" x14ac:dyDescent="0.2">
      <c r="AX33383" s="78"/>
      <c r="AZ33383" s="167"/>
      <c r="BA33383" s="77"/>
      <c r="BB33383" s="77"/>
    </row>
    <row r="33384" spans="50:54" s="79" customFormat="1" ht="0" hidden="1" customHeight="1" x14ac:dyDescent="0.2">
      <c r="AX33384" s="78"/>
      <c r="AZ33384" s="167"/>
      <c r="BA33384" s="77"/>
      <c r="BB33384" s="77"/>
    </row>
    <row r="33385" spans="50:54" s="79" customFormat="1" ht="0" hidden="1" customHeight="1" x14ac:dyDescent="0.2">
      <c r="AX33385" s="78"/>
      <c r="AZ33385" s="167"/>
      <c r="BA33385" s="77"/>
      <c r="BB33385" s="77"/>
    </row>
    <row r="33386" spans="50:54" s="79" customFormat="1" ht="0" hidden="1" customHeight="1" x14ac:dyDescent="0.2">
      <c r="AX33386" s="78"/>
      <c r="AZ33386" s="167"/>
      <c r="BA33386" s="77"/>
      <c r="BB33386" s="77"/>
    </row>
    <row r="33387" spans="50:54" s="79" customFormat="1" ht="0" hidden="1" customHeight="1" x14ac:dyDescent="0.2">
      <c r="AX33387" s="78"/>
      <c r="AZ33387" s="167"/>
      <c r="BA33387" s="77"/>
      <c r="BB33387" s="77"/>
    </row>
    <row r="33388" spans="50:54" s="79" customFormat="1" ht="0" hidden="1" customHeight="1" x14ac:dyDescent="0.2">
      <c r="AX33388" s="78"/>
      <c r="AZ33388" s="167"/>
      <c r="BA33388" s="77"/>
      <c r="BB33388" s="77"/>
    </row>
    <row r="33389" spans="50:54" s="79" customFormat="1" ht="0" hidden="1" customHeight="1" x14ac:dyDescent="0.2">
      <c r="AX33389" s="78"/>
      <c r="AZ33389" s="167"/>
      <c r="BA33389" s="77"/>
      <c r="BB33389" s="77"/>
    </row>
    <row r="33390" spans="50:54" s="79" customFormat="1" ht="0" hidden="1" customHeight="1" x14ac:dyDescent="0.2">
      <c r="AX33390" s="78"/>
      <c r="AZ33390" s="167"/>
      <c r="BA33390" s="77"/>
      <c r="BB33390" s="77"/>
    </row>
    <row r="33391" spans="50:54" s="79" customFormat="1" ht="0" hidden="1" customHeight="1" x14ac:dyDescent="0.2">
      <c r="AX33391" s="78"/>
      <c r="AZ33391" s="167"/>
      <c r="BA33391" s="77"/>
      <c r="BB33391" s="77"/>
    </row>
    <row r="33392" spans="50:54" s="79" customFormat="1" ht="0" hidden="1" customHeight="1" x14ac:dyDescent="0.2">
      <c r="AX33392" s="78"/>
      <c r="AZ33392" s="167"/>
      <c r="BA33392" s="77"/>
      <c r="BB33392" s="77"/>
    </row>
    <row r="33393" spans="50:54" s="79" customFormat="1" ht="0" hidden="1" customHeight="1" x14ac:dyDescent="0.2">
      <c r="AX33393" s="78"/>
      <c r="AZ33393" s="167"/>
      <c r="BA33393" s="77"/>
      <c r="BB33393" s="77"/>
    </row>
    <row r="33394" spans="50:54" s="79" customFormat="1" ht="0" hidden="1" customHeight="1" x14ac:dyDescent="0.2">
      <c r="AX33394" s="78"/>
      <c r="AZ33394" s="167"/>
      <c r="BA33394" s="77"/>
      <c r="BB33394" s="77"/>
    </row>
    <row r="33395" spans="50:54" s="79" customFormat="1" ht="0" hidden="1" customHeight="1" x14ac:dyDescent="0.2">
      <c r="AX33395" s="78"/>
      <c r="AZ33395" s="167"/>
      <c r="BA33395" s="77"/>
      <c r="BB33395" s="77"/>
    </row>
    <row r="33396" spans="50:54" s="79" customFormat="1" ht="0" hidden="1" customHeight="1" x14ac:dyDescent="0.2">
      <c r="AX33396" s="78"/>
      <c r="AZ33396" s="167"/>
      <c r="BA33396" s="77"/>
      <c r="BB33396" s="77"/>
    </row>
    <row r="33397" spans="50:54" s="79" customFormat="1" ht="0" hidden="1" customHeight="1" x14ac:dyDescent="0.2">
      <c r="AX33397" s="78"/>
      <c r="AZ33397" s="167"/>
      <c r="BA33397" s="77"/>
      <c r="BB33397" s="77"/>
    </row>
    <row r="33398" spans="50:54" s="79" customFormat="1" ht="0" hidden="1" customHeight="1" x14ac:dyDescent="0.2">
      <c r="AX33398" s="78"/>
      <c r="AZ33398" s="167"/>
      <c r="BA33398" s="77"/>
      <c r="BB33398" s="77"/>
    </row>
    <row r="33399" spans="50:54" s="79" customFormat="1" ht="0" hidden="1" customHeight="1" x14ac:dyDescent="0.2">
      <c r="AX33399" s="78"/>
      <c r="AZ33399" s="167"/>
      <c r="BA33399" s="77"/>
      <c r="BB33399" s="77"/>
    </row>
    <row r="33400" spans="50:54" s="79" customFormat="1" ht="0" hidden="1" customHeight="1" x14ac:dyDescent="0.2">
      <c r="AX33400" s="78"/>
      <c r="AZ33400" s="167"/>
      <c r="BA33400" s="77"/>
      <c r="BB33400" s="77"/>
    </row>
    <row r="33401" spans="50:54" s="79" customFormat="1" ht="0" hidden="1" customHeight="1" x14ac:dyDescent="0.2">
      <c r="AX33401" s="78"/>
      <c r="AZ33401" s="167"/>
      <c r="BA33401" s="77"/>
      <c r="BB33401" s="77"/>
    </row>
    <row r="33402" spans="50:54" s="79" customFormat="1" ht="0" hidden="1" customHeight="1" x14ac:dyDescent="0.2">
      <c r="AX33402" s="78"/>
      <c r="AZ33402" s="167"/>
      <c r="BA33402" s="77"/>
      <c r="BB33402" s="77"/>
    </row>
    <row r="33403" spans="50:54" s="79" customFormat="1" ht="0" hidden="1" customHeight="1" x14ac:dyDescent="0.2">
      <c r="AX33403" s="78"/>
      <c r="AZ33403" s="167"/>
      <c r="BA33403" s="77"/>
      <c r="BB33403" s="77"/>
    </row>
    <row r="33404" spans="50:54" s="79" customFormat="1" ht="0" hidden="1" customHeight="1" x14ac:dyDescent="0.2">
      <c r="AX33404" s="78"/>
      <c r="AZ33404" s="167"/>
      <c r="BA33404" s="77"/>
      <c r="BB33404" s="77"/>
    </row>
    <row r="33405" spans="50:54" s="79" customFormat="1" ht="0" hidden="1" customHeight="1" x14ac:dyDescent="0.2">
      <c r="AX33405" s="78"/>
      <c r="AZ33405" s="167"/>
      <c r="BA33405" s="77"/>
      <c r="BB33405" s="77"/>
    </row>
    <row r="33406" spans="50:54" s="79" customFormat="1" ht="0" hidden="1" customHeight="1" x14ac:dyDescent="0.2">
      <c r="AX33406" s="78"/>
      <c r="AZ33406" s="167"/>
      <c r="BA33406" s="77"/>
      <c r="BB33406" s="77"/>
    </row>
    <row r="33407" spans="50:54" s="79" customFormat="1" ht="0" hidden="1" customHeight="1" x14ac:dyDescent="0.2">
      <c r="AX33407" s="78"/>
      <c r="AZ33407" s="167"/>
      <c r="BA33407" s="77"/>
      <c r="BB33407" s="77"/>
    </row>
    <row r="33408" spans="50:54" s="79" customFormat="1" ht="0" hidden="1" customHeight="1" x14ac:dyDescent="0.2">
      <c r="AX33408" s="78"/>
      <c r="AZ33408" s="167"/>
      <c r="BA33408" s="77"/>
      <c r="BB33408" s="77"/>
    </row>
    <row r="33409" spans="50:54" s="79" customFormat="1" ht="0" hidden="1" customHeight="1" x14ac:dyDescent="0.2">
      <c r="AX33409" s="78"/>
      <c r="AZ33409" s="167"/>
      <c r="BA33409" s="77"/>
      <c r="BB33409" s="77"/>
    </row>
    <row r="33410" spans="50:54" s="79" customFormat="1" ht="0" hidden="1" customHeight="1" x14ac:dyDescent="0.2">
      <c r="AX33410" s="78"/>
      <c r="AZ33410" s="167"/>
      <c r="BA33410" s="77"/>
      <c r="BB33410" s="77"/>
    </row>
    <row r="33411" spans="50:54" s="79" customFormat="1" ht="0" hidden="1" customHeight="1" x14ac:dyDescent="0.2">
      <c r="AX33411" s="78"/>
      <c r="AZ33411" s="167"/>
      <c r="BA33411" s="77"/>
      <c r="BB33411" s="77"/>
    </row>
    <row r="33412" spans="50:54" s="79" customFormat="1" ht="0" hidden="1" customHeight="1" x14ac:dyDescent="0.2">
      <c r="AX33412" s="78"/>
      <c r="AZ33412" s="167"/>
      <c r="BA33412" s="77"/>
      <c r="BB33412" s="77"/>
    </row>
    <row r="33413" spans="50:54" s="79" customFormat="1" ht="0" hidden="1" customHeight="1" x14ac:dyDescent="0.2">
      <c r="AX33413" s="78"/>
      <c r="AZ33413" s="167"/>
      <c r="BA33413" s="77"/>
      <c r="BB33413" s="77"/>
    </row>
    <row r="33414" spans="50:54" s="79" customFormat="1" ht="0" hidden="1" customHeight="1" x14ac:dyDescent="0.2">
      <c r="AX33414" s="78"/>
      <c r="AZ33414" s="167"/>
      <c r="BA33414" s="77"/>
      <c r="BB33414" s="77"/>
    </row>
    <row r="33415" spans="50:54" s="79" customFormat="1" ht="0" hidden="1" customHeight="1" x14ac:dyDescent="0.2">
      <c r="AX33415" s="78"/>
      <c r="AZ33415" s="167"/>
      <c r="BA33415" s="77"/>
      <c r="BB33415" s="77"/>
    </row>
    <row r="33416" spans="50:54" s="79" customFormat="1" ht="0" hidden="1" customHeight="1" x14ac:dyDescent="0.2">
      <c r="AX33416" s="78"/>
      <c r="AZ33416" s="167"/>
      <c r="BA33416" s="77"/>
      <c r="BB33416" s="77"/>
    </row>
    <row r="33417" spans="50:54" s="79" customFormat="1" ht="0" hidden="1" customHeight="1" x14ac:dyDescent="0.2">
      <c r="AX33417" s="78"/>
      <c r="AZ33417" s="167"/>
      <c r="BA33417" s="77"/>
      <c r="BB33417" s="77"/>
    </row>
    <row r="33418" spans="50:54" s="79" customFormat="1" ht="0" hidden="1" customHeight="1" x14ac:dyDescent="0.2">
      <c r="AX33418" s="78"/>
      <c r="AZ33418" s="167"/>
      <c r="BA33418" s="77"/>
      <c r="BB33418" s="77"/>
    </row>
    <row r="33419" spans="50:54" s="79" customFormat="1" ht="0" hidden="1" customHeight="1" x14ac:dyDescent="0.2">
      <c r="AX33419" s="78"/>
      <c r="AZ33419" s="167"/>
      <c r="BA33419" s="77"/>
      <c r="BB33419" s="77"/>
    </row>
    <row r="33420" spans="50:54" s="79" customFormat="1" ht="0" hidden="1" customHeight="1" x14ac:dyDescent="0.2">
      <c r="AX33420" s="78"/>
      <c r="AZ33420" s="167"/>
      <c r="BA33420" s="77"/>
      <c r="BB33420" s="77"/>
    </row>
    <row r="33421" spans="50:54" s="79" customFormat="1" ht="0" hidden="1" customHeight="1" x14ac:dyDescent="0.2">
      <c r="AX33421" s="78"/>
      <c r="AZ33421" s="167"/>
      <c r="BA33421" s="77"/>
      <c r="BB33421" s="77"/>
    </row>
    <row r="33422" spans="50:54" s="79" customFormat="1" ht="0" hidden="1" customHeight="1" x14ac:dyDescent="0.2">
      <c r="AX33422" s="78"/>
      <c r="AZ33422" s="167"/>
      <c r="BA33422" s="77"/>
      <c r="BB33422" s="77"/>
    </row>
    <row r="33423" spans="50:54" s="79" customFormat="1" ht="0" hidden="1" customHeight="1" x14ac:dyDescent="0.2">
      <c r="AX33423" s="78"/>
      <c r="AZ33423" s="167"/>
      <c r="BA33423" s="77"/>
      <c r="BB33423" s="77"/>
    </row>
    <row r="33424" spans="50:54" s="79" customFormat="1" ht="0" hidden="1" customHeight="1" x14ac:dyDescent="0.2">
      <c r="AX33424" s="78"/>
      <c r="AZ33424" s="167"/>
      <c r="BA33424" s="77"/>
      <c r="BB33424" s="77"/>
    </row>
    <row r="33425" spans="50:54" s="79" customFormat="1" ht="0" hidden="1" customHeight="1" x14ac:dyDescent="0.2">
      <c r="AX33425" s="78"/>
      <c r="AZ33425" s="167"/>
      <c r="BA33425" s="77"/>
      <c r="BB33425" s="77"/>
    </row>
    <row r="33426" spans="50:54" s="79" customFormat="1" ht="0" hidden="1" customHeight="1" x14ac:dyDescent="0.2">
      <c r="AX33426" s="78"/>
      <c r="AZ33426" s="167"/>
      <c r="BA33426" s="77"/>
      <c r="BB33426" s="77"/>
    </row>
    <row r="33427" spans="50:54" s="79" customFormat="1" ht="0" hidden="1" customHeight="1" x14ac:dyDescent="0.2">
      <c r="AX33427" s="78"/>
      <c r="AZ33427" s="167"/>
      <c r="BA33427" s="77"/>
      <c r="BB33427" s="77"/>
    </row>
    <row r="33428" spans="50:54" s="79" customFormat="1" ht="0" hidden="1" customHeight="1" x14ac:dyDescent="0.2">
      <c r="AX33428" s="78"/>
      <c r="AZ33428" s="167"/>
      <c r="BA33428" s="77"/>
      <c r="BB33428" s="77"/>
    </row>
    <row r="33429" spans="50:54" s="79" customFormat="1" ht="0" hidden="1" customHeight="1" x14ac:dyDescent="0.2">
      <c r="AX33429" s="78"/>
      <c r="AZ33429" s="167"/>
      <c r="BA33429" s="77"/>
      <c r="BB33429" s="77"/>
    </row>
    <row r="33430" spans="50:54" s="79" customFormat="1" ht="0" hidden="1" customHeight="1" x14ac:dyDescent="0.2">
      <c r="AX33430" s="78"/>
      <c r="AZ33430" s="167"/>
      <c r="BA33430" s="77"/>
      <c r="BB33430" s="77"/>
    </row>
    <row r="33431" spans="50:54" s="79" customFormat="1" ht="0" hidden="1" customHeight="1" x14ac:dyDescent="0.2">
      <c r="AX33431" s="78"/>
      <c r="AZ33431" s="167"/>
      <c r="BA33431" s="77"/>
      <c r="BB33431" s="77"/>
    </row>
    <row r="33432" spans="50:54" s="79" customFormat="1" ht="0" hidden="1" customHeight="1" x14ac:dyDescent="0.2">
      <c r="AX33432" s="78"/>
      <c r="AZ33432" s="167"/>
      <c r="BA33432" s="77"/>
      <c r="BB33432" s="77"/>
    </row>
    <row r="33433" spans="50:54" s="79" customFormat="1" ht="0" hidden="1" customHeight="1" x14ac:dyDescent="0.2">
      <c r="AX33433" s="78"/>
      <c r="AZ33433" s="167"/>
      <c r="BA33433" s="77"/>
      <c r="BB33433" s="77"/>
    </row>
    <row r="33434" spans="50:54" s="79" customFormat="1" ht="0" hidden="1" customHeight="1" x14ac:dyDescent="0.2">
      <c r="AX33434" s="78"/>
      <c r="AZ33434" s="167"/>
      <c r="BA33434" s="77"/>
      <c r="BB33434" s="77"/>
    </row>
    <row r="33435" spans="50:54" s="79" customFormat="1" ht="0" hidden="1" customHeight="1" x14ac:dyDescent="0.2">
      <c r="AX33435" s="78"/>
      <c r="AZ33435" s="167"/>
      <c r="BA33435" s="77"/>
      <c r="BB33435" s="77"/>
    </row>
    <row r="33436" spans="50:54" s="79" customFormat="1" ht="0" hidden="1" customHeight="1" x14ac:dyDescent="0.2">
      <c r="AX33436" s="78"/>
      <c r="AZ33436" s="167"/>
      <c r="BA33436" s="77"/>
      <c r="BB33436" s="77"/>
    </row>
    <row r="33437" spans="50:54" s="79" customFormat="1" ht="0" hidden="1" customHeight="1" x14ac:dyDescent="0.2">
      <c r="AX33437" s="78"/>
      <c r="AZ33437" s="167"/>
      <c r="BA33437" s="77"/>
      <c r="BB33437" s="77"/>
    </row>
    <row r="33438" spans="50:54" s="79" customFormat="1" ht="0" hidden="1" customHeight="1" x14ac:dyDescent="0.2">
      <c r="AX33438" s="78"/>
      <c r="AZ33438" s="167"/>
      <c r="BA33438" s="77"/>
      <c r="BB33438" s="77"/>
    </row>
    <row r="33439" spans="50:54" s="79" customFormat="1" ht="0" hidden="1" customHeight="1" x14ac:dyDescent="0.2">
      <c r="AX33439" s="78"/>
      <c r="AZ33439" s="167"/>
      <c r="BA33439" s="77"/>
      <c r="BB33439" s="77"/>
    </row>
    <row r="33440" spans="50:54" s="79" customFormat="1" ht="0" hidden="1" customHeight="1" x14ac:dyDescent="0.2">
      <c r="AX33440" s="78"/>
      <c r="AZ33440" s="167"/>
      <c r="BA33440" s="77"/>
      <c r="BB33440" s="77"/>
    </row>
    <row r="33441" spans="50:54" s="79" customFormat="1" ht="0" hidden="1" customHeight="1" x14ac:dyDescent="0.2">
      <c r="AX33441" s="78"/>
      <c r="AZ33441" s="167"/>
      <c r="BA33441" s="77"/>
      <c r="BB33441" s="77"/>
    </row>
    <row r="33442" spans="50:54" s="79" customFormat="1" ht="0" hidden="1" customHeight="1" x14ac:dyDescent="0.2">
      <c r="AX33442" s="78"/>
      <c r="AZ33442" s="167"/>
      <c r="BA33442" s="77"/>
      <c r="BB33442" s="77"/>
    </row>
    <row r="33443" spans="50:54" s="79" customFormat="1" ht="0" hidden="1" customHeight="1" x14ac:dyDescent="0.2">
      <c r="AX33443" s="78"/>
      <c r="AZ33443" s="167"/>
      <c r="BA33443" s="77"/>
      <c r="BB33443" s="77"/>
    </row>
    <row r="33444" spans="50:54" s="79" customFormat="1" ht="0" hidden="1" customHeight="1" x14ac:dyDescent="0.2">
      <c r="AX33444" s="78"/>
      <c r="AZ33444" s="167"/>
      <c r="BA33444" s="77"/>
      <c r="BB33444" s="77"/>
    </row>
    <row r="33445" spans="50:54" s="79" customFormat="1" ht="0" hidden="1" customHeight="1" x14ac:dyDescent="0.2">
      <c r="AX33445" s="78"/>
      <c r="AZ33445" s="167"/>
      <c r="BA33445" s="77"/>
      <c r="BB33445" s="77"/>
    </row>
    <row r="33446" spans="50:54" s="79" customFormat="1" ht="0" hidden="1" customHeight="1" x14ac:dyDescent="0.2">
      <c r="AX33446" s="78"/>
      <c r="AZ33446" s="167"/>
      <c r="BA33446" s="77"/>
      <c r="BB33446" s="77"/>
    </row>
    <row r="33447" spans="50:54" s="79" customFormat="1" ht="0" hidden="1" customHeight="1" x14ac:dyDescent="0.2">
      <c r="AX33447" s="78"/>
      <c r="AZ33447" s="167"/>
      <c r="BA33447" s="77"/>
      <c r="BB33447" s="77"/>
    </row>
    <row r="33448" spans="50:54" s="79" customFormat="1" ht="0" hidden="1" customHeight="1" x14ac:dyDescent="0.2">
      <c r="AX33448" s="78"/>
      <c r="AZ33448" s="167"/>
      <c r="BA33448" s="77"/>
      <c r="BB33448" s="77"/>
    </row>
    <row r="33449" spans="50:54" s="79" customFormat="1" ht="0" hidden="1" customHeight="1" x14ac:dyDescent="0.2">
      <c r="AX33449" s="78"/>
      <c r="AZ33449" s="167"/>
      <c r="BA33449" s="77"/>
      <c r="BB33449" s="77"/>
    </row>
    <row r="33450" spans="50:54" s="79" customFormat="1" ht="0" hidden="1" customHeight="1" x14ac:dyDescent="0.2">
      <c r="AX33450" s="78"/>
      <c r="AZ33450" s="167"/>
      <c r="BA33450" s="77"/>
      <c r="BB33450" s="77"/>
    </row>
    <row r="33451" spans="50:54" s="79" customFormat="1" ht="0" hidden="1" customHeight="1" x14ac:dyDescent="0.2">
      <c r="AX33451" s="78"/>
      <c r="AZ33451" s="167"/>
      <c r="BA33451" s="77"/>
      <c r="BB33451" s="77"/>
    </row>
    <row r="33452" spans="50:54" s="79" customFormat="1" ht="0" hidden="1" customHeight="1" x14ac:dyDescent="0.2">
      <c r="AX33452" s="78"/>
      <c r="AZ33452" s="167"/>
      <c r="BA33452" s="77"/>
      <c r="BB33452" s="77"/>
    </row>
    <row r="33453" spans="50:54" s="79" customFormat="1" ht="0" hidden="1" customHeight="1" x14ac:dyDescent="0.2">
      <c r="AX33453" s="78"/>
      <c r="AZ33453" s="167"/>
      <c r="BA33453" s="77"/>
      <c r="BB33453" s="77"/>
    </row>
    <row r="33454" spans="50:54" s="79" customFormat="1" ht="0" hidden="1" customHeight="1" x14ac:dyDescent="0.2">
      <c r="AX33454" s="78"/>
      <c r="AZ33454" s="167"/>
      <c r="BA33454" s="77"/>
      <c r="BB33454" s="77"/>
    </row>
    <row r="33455" spans="50:54" s="79" customFormat="1" ht="0" hidden="1" customHeight="1" x14ac:dyDescent="0.2">
      <c r="AX33455" s="78"/>
      <c r="AZ33455" s="167"/>
      <c r="BA33455" s="77"/>
      <c r="BB33455" s="77"/>
    </row>
    <row r="33456" spans="50:54" s="79" customFormat="1" ht="0" hidden="1" customHeight="1" x14ac:dyDescent="0.2">
      <c r="AX33456" s="78"/>
      <c r="AZ33456" s="167"/>
      <c r="BA33456" s="77"/>
      <c r="BB33456" s="77"/>
    </row>
    <row r="33457" spans="50:54" s="79" customFormat="1" ht="0" hidden="1" customHeight="1" x14ac:dyDescent="0.2">
      <c r="AX33457" s="78"/>
      <c r="AZ33457" s="167"/>
      <c r="BA33457" s="77"/>
      <c r="BB33457" s="77"/>
    </row>
    <row r="33458" spans="50:54" s="79" customFormat="1" ht="0" hidden="1" customHeight="1" x14ac:dyDescent="0.2">
      <c r="AX33458" s="78"/>
      <c r="AZ33458" s="167"/>
      <c r="BA33458" s="77"/>
      <c r="BB33458" s="77"/>
    </row>
    <row r="33459" spans="50:54" s="79" customFormat="1" ht="0" hidden="1" customHeight="1" x14ac:dyDescent="0.2">
      <c r="AX33459" s="78"/>
      <c r="AZ33459" s="167"/>
      <c r="BA33459" s="77"/>
      <c r="BB33459" s="77"/>
    </row>
    <row r="33460" spans="50:54" s="79" customFormat="1" ht="0" hidden="1" customHeight="1" x14ac:dyDescent="0.2">
      <c r="AX33460" s="78"/>
      <c r="AZ33460" s="167"/>
      <c r="BA33460" s="77"/>
      <c r="BB33460" s="77"/>
    </row>
    <row r="33461" spans="50:54" s="79" customFormat="1" ht="0" hidden="1" customHeight="1" x14ac:dyDescent="0.2">
      <c r="AX33461" s="78"/>
      <c r="AZ33461" s="167"/>
      <c r="BA33461" s="77"/>
      <c r="BB33461" s="77"/>
    </row>
    <row r="33462" spans="50:54" s="79" customFormat="1" ht="0" hidden="1" customHeight="1" x14ac:dyDescent="0.2">
      <c r="AX33462" s="78"/>
      <c r="AZ33462" s="167"/>
      <c r="BA33462" s="77"/>
      <c r="BB33462" s="77"/>
    </row>
    <row r="33463" spans="50:54" s="79" customFormat="1" ht="0" hidden="1" customHeight="1" x14ac:dyDescent="0.2">
      <c r="AX33463" s="78"/>
      <c r="AZ33463" s="167"/>
      <c r="BA33463" s="77"/>
      <c r="BB33463" s="77"/>
    </row>
    <row r="33464" spans="50:54" s="79" customFormat="1" ht="0" hidden="1" customHeight="1" x14ac:dyDescent="0.2">
      <c r="AX33464" s="78"/>
      <c r="AZ33464" s="167"/>
      <c r="BA33464" s="77"/>
      <c r="BB33464" s="77"/>
    </row>
    <row r="33465" spans="50:54" s="79" customFormat="1" ht="0" hidden="1" customHeight="1" x14ac:dyDescent="0.2">
      <c r="AX33465" s="78"/>
      <c r="AZ33465" s="167"/>
      <c r="BA33465" s="77"/>
      <c r="BB33465" s="77"/>
    </row>
    <row r="33466" spans="50:54" s="79" customFormat="1" ht="0" hidden="1" customHeight="1" x14ac:dyDescent="0.2">
      <c r="AX33466" s="78"/>
      <c r="AZ33466" s="167"/>
      <c r="BA33466" s="77"/>
      <c r="BB33466" s="77"/>
    </row>
    <row r="33467" spans="50:54" s="79" customFormat="1" ht="0" hidden="1" customHeight="1" x14ac:dyDescent="0.2">
      <c r="AX33467" s="78"/>
      <c r="AZ33467" s="167"/>
      <c r="BA33467" s="77"/>
      <c r="BB33467" s="77"/>
    </row>
    <row r="33468" spans="50:54" s="79" customFormat="1" ht="0" hidden="1" customHeight="1" x14ac:dyDescent="0.2">
      <c r="AX33468" s="78"/>
      <c r="AZ33468" s="167"/>
      <c r="BA33468" s="77"/>
      <c r="BB33468" s="77"/>
    </row>
    <row r="33469" spans="50:54" s="79" customFormat="1" ht="0" hidden="1" customHeight="1" x14ac:dyDescent="0.2">
      <c r="AX33469" s="78"/>
      <c r="AZ33469" s="167"/>
      <c r="BA33469" s="77"/>
      <c r="BB33469" s="77"/>
    </row>
    <row r="33470" spans="50:54" s="79" customFormat="1" ht="0" hidden="1" customHeight="1" x14ac:dyDescent="0.2">
      <c r="AX33470" s="78"/>
      <c r="AZ33470" s="167"/>
      <c r="BA33470" s="77"/>
      <c r="BB33470" s="77"/>
    </row>
    <row r="33471" spans="50:54" s="79" customFormat="1" ht="0" hidden="1" customHeight="1" x14ac:dyDescent="0.2">
      <c r="AX33471" s="78"/>
      <c r="AZ33471" s="167"/>
      <c r="BA33471" s="77"/>
      <c r="BB33471" s="77"/>
    </row>
    <row r="33472" spans="50:54" s="79" customFormat="1" ht="0" hidden="1" customHeight="1" x14ac:dyDescent="0.2">
      <c r="AX33472" s="78"/>
      <c r="AZ33472" s="167"/>
      <c r="BA33472" s="77"/>
      <c r="BB33472" s="77"/>
    </row>
    <row r="33473" spans="50:54" s="79" customFormat="1" ht="0" hidden="1" customHeight="1" x14ac:dyDescent="0.2">
      <c r="AX33473" s="78"/>
      <c r="AZ33473" s="167"/>
      <c r="BA33473" s="77"/>
      <c r="BB33473" s="77"/>
    </row>
    <row r="33474" spans="50:54" s="79" customFormat="1" ht="0" hidden="1" customHeight="1" x14ac:dyDescent="0.2">
      <c r="AX33474" s="78"/>
      <c r="AZ33474" s="167"/>
      <c r="BA33474" s="77"/>
      <c r="BB33474" s="77"/>
    </row>
    <row r="33475" spans="50:54" s="79" customFormat="1" ht="0" hidden="1" customHeight="1" x14ac:dyDescent="0.2">
      <c r="AX33475" s="78"/>
      <c r="AZ33475" s="167"/>
      <c r="BA33475" s="77"/>
      <c r="BB33475" s="77"/>
    </row>
    <row r="33476" spans="50:54" s="79" customFormat="1" ht="0" hidden="1" customHeight="1" x14ac:dyDescent="0.2">
      <c r="AX33476" s="78"/>
      <c r="AZ33476" s="167"/>
      <c r="BA33476" s="77"/>
      <c r="BB33476" s="77"/>
    </row>
    <row r="33477" spans="50:54" s="79" customFormat="1" ht="0" hidden="1" customHeight="1" x14ac:dyDescent="0.2">
      <c r="AX33477" s="78"/>
      <c r="AZ33477" s="167"/>
      <c r="BA33477" s="77"/>
      <c r="BB33477" s="77"/>
    </row>
    <row r="33478" spans="50:54" s="79" customFormat="1" ht="0" hidden="1" customHeight="1" x14ac:dyDescent="0.2">
      <c r="AX33478" s="78"/>
      <c r="AZ33478" s="167"/>
      <c r="BA33478" s="77"/>
      <c r="BB33478" s="77"/>
    </row>
    <row r="33479" spans="50:54" s="79" customFormat="1" ht="0" hidden="1" customHeight="1" x14ac:dyDescent="0.2">
      <c r="AX33479" s="78"/>
      <c r="AZ33479" s="167"/>
      <c r="BA33479" s="77"/>
      <c r="BB33479" s="77"/>
    </row>
    <row r="33480" spans="50:54" s="79" customFormat="1" ht="0" hidden="1" customHeight="1" x14ac:dyDescent="0.2">
      <c r="AX33480" s="78"/>
      <c r="AZ33480" s="167"/>
      <c r="BA33480" s="77"/>
      <c r="BB33480" s="77"/>
    </row>
    <row r="33481" spans="50:54" s="79" customFormat="1" ht="0" hidden="1" customHeight="1" x14ac:dyDescent="0.2">
      <c r="AX33481" s="78"/>
      <c r="AZ33481" s="167"/>
      <c r="BA33481" s="77"/>
      <c r="BB33481" s="77"/>
    </row>
    <row r="33482" spans="50:54" s="79" customFormat="1" ht="0" hidden="1" customHeight="1" x14ac:dyDescent="0.2">
      <c r="AX33482" s="78"/>
      <c r="AZ33482" s="167"/>
      <c r="BA33482" s="77"/>
      <c r="BB33482" s="77"/>
    </row>
    <row r="33483" spans="50:54" s="79" customFormat="1" ht="0" hidden="1" customHeight="1" x14ac:dyDescent="0.2">
      <c r="AX33483" s="78"/>
      <c r="AZ33483" s="167"/>
      <c r="BA33483" s="77"/>
      <c r="BB33483" s="77"/>
    </row>
    <row r="33484" spans="50:54" s="79" customFormat="1" ht="0" hidden="1" customHeight="1" x14ac:dyDescent="0.2">
      <c r="AX33484" s="78"/>
      <c r="AZ33484" s="167"/>
      <c r="BA33484" s="77"/>
      <c r="BB33484" s="77"/>
    </row>
    <row r="33485" spans="50:54" s="79" customFormat="1" ht="0" hidden="1" customHeight="1" x14ac:dyDescent="0.2">
      <c r="AX33485" s="78"/>
      <c r="AZ33485" s="167"/>
      <c r="BA33485" s="77"/>
      <c r="BB33485" s="77"/>
    </row>
    <row r="33486" spans="50:54" s="79" customFormat="1" ht="0" hidden="1" customHeight="1" x14ac:dyDescent="0.2">
      <c r="AX33486" s="78"/>
      <c r="AZ33486" s="167"/>
      <c r="BA33486" s="77"/>
      <c r="BB33486" s="77"/>
    </row>
    <row r="33487" spans="50:54" s="79" customFormat="1" ht="0" hidden="1" customHeight="1" x14ac:dyDescent="0.2">
      <c r="AX33487" s="78"/>
      <c r="AZ33487" s="167"/>
      <c r="BA33487" s="77"/>
      <c r="BB33487" s="77"/>
    </row>
    <row r="33488" spans="50:54" s="79" customFormat="1" ht="0" hidden="1" customHeight="1" x14ac:dyDescent="0.2">
      <c r="AX33488" s="78"/>
      <c r="AZ33488" s="167"/>
      <c r="BA33488" s="77"/>
      <c r="BB33488" s="77"/>
    </row>
    <row r="33489" spans="50:54" s="79" customFormat="1" ht="0" hidden="1" customHeight="1" x14ac:dyDescent="0.2">
      <c r="AX33489" s="78"/>
      <c r="AZ33489" s="167"/>
      <c r="BA33489" s="77"/>
      <c r="BB33489" s="77"/>
    </row>
    <row r="33490" spans="50:54" s="79" customFormat="1" ht="0" hidden="1" customHeight="1" x14ac:dyDescent="0.2">
      <c r="AX33490" s="78"/>
      <c r="AZ33490" s="167"/>
      <c r="BA33490" s="77"/>
      <c r="BB33490" s="77"/>
    </row>
    <row r="33491" spans="50:54" s="79" customFormat="1" ht="0" hidden="1" customHeight="1" x14ac:dyDescent="0.2">
      <c r="AX33491" s="78"/>
      <c r="AZ33491" s="167"/>
      <c r="BA33491" s="77"/>
      <c r="BB33491" s="77"/>
    </row>
    <row r="33492" spans="50:54" s="79" customFormat="1" ht="0" hidden="1" customHeight="1" x14ac:dyDescent="0.2">
      <c r="AX33492" s="78"/>
      <c r="AZ33492" s="167"/>
      <c r="BA33492" s="77"/>
      <c r="BB33492" s="77"/>
    </row>
    <row r="33493" spans="50:54" s="79" customFormat="1" ht="0" hidden="1" customHeight="1" x14ac:dyDescent="0.2">
      <c r="AX33493" s="78"/>
      <c r="AZ33493" s="167"/>
      <c r="BA33493" s="77"/>
      <c r="BB33493" s="77"/>
    </row>
    <row r="33494" spans="50:54" s="79" customFormat="1" ht="0" hidden="1" customHeight="1" x14ac:dyDescent="0.2">
      <c r="AX33494" s="78"/>
      <c r="AZ33494" s="167"/>
      <c r="BA33494" s="77"/>
      <c r="BB33494" s="77"/>
    </row>
    <row r="33495" spans="50:54" s="79" customFormat="1" ht="0" hidden="1" customHeight="1" x14ac:dyDescent="0.2">
      <c r="AX33495" s="78"/>
      <c r="AZ33495" s="167"/>
      <c r="BA33495" s="77"/>
      <c r="BB33495" s="77"/>
    </row>
    <row r="33496" spans="50:54" s="79" customFormat="1" ht="0" hidden="1" customHeight="1" x14ac:dyDescent="0.2">
      <c r="AX33496" s="78"/>
      <c r="AZ33496" s="167"/>
      <c r="BA33496" s="77"/>
      <c r="BB33496" s="77"/>
    </row>
    <row r="33497" spans="50:54" s="79" customFormat="1" ht="0" hidden="1" customHeight="1" x14ac:dyDescent="0.2">
      <c r="AX33497" s="78"/>
      <c r="AZ33497" s="167"/>
      <c r="BA33497" s="77"/>
      <c r="BB33497" s="77"/>
    </row>
    <row r="33498" spans="50:54" s="79" customFormat="1" ht="0" hidden="1" customHeight="1" x14ac:dyDescent="0.2">
      <c r="AX33498" s="78"/>
      <c r="AZ33498" s="167"/>
      <c r="BA33498" s="77"/>
      <c r="BB33498" s="77"/>
    </row>
    <row r="33499" spans="50:54" s="79" customFormat="1" ht="0" hidden="1" customHeight="1" x14ac:dyDescent="0.2">
      <c r="AX33499" s="78"/>
      <c r="AZ33499" s="167"/>
      <c r="BA33499" s="77"/>
      <c r="BB33499" s="77"/>
    </row>
    <row r="33500" spans="50:54" s="79" customFormat="1" ht="0" hidden="1" customHeight="1" x14ac:dyDescent="0.2">
      <c r="AX33500" s="78"/>
      <c r="AZ33500" s="167"/>
      <c r="BA33500" s="77"/>
      <c r="BB33500" s="77"/>
    </row>
    <row r="33501" spans="50:54" s="79" customFormat="1" ht="0" hidden="1" customHeight="1" x14ac:dyDescent="0.2">
      <c r="AX33501" s="78"/>
      <c r="AZ33501" s="167"/>
      <c r="BA33501" s="77"/>
      <c r="BB33501" s="77"/>
    </row>
    <row r="33502" spans="50:54" s="79" customFormat="1" ht="0" hidden="1" customHeight="1" x14ac:dyDescent="0.2">
      <c r="AX33502" s="78"/>
      <c r="AZ33502" s="167"/>
      <c r="BA33502" s="77"/>
      <c r="BB33502" s="77"/>
    </row>
    <row r="33503" spans="50:54" s="79" customFormat="1" ht="0" hidden="1" customHeight="1" x14ac:dyDescent="0.2">
      <c r="AX33503" s="78"/>
      <c r="AZ33503" s="167"/>
      <c r="BA33503" s="77"/>
      <c r="BB33503" s="77"/>
    </row>
    <row r="33504" spans="50:54" s="79" customFormat="1" ht="0" hidden="1" customHeight="1" x14ac:dyDescent="0.2">
      <c r="AX33504" s="78"/>
      <c r="AZ33504" s="167"/>
      <c r="BA33504" s="77"/>
      <c r="BB33504" s="77"/>
    </row>
    <row r="33505" spans="50:54" s="79" customFormat="1" ht="0" hidden="1" customHeight="1" x14ac:dyDescent="0.2">
      <c r="AX33505" s="78"/>
      <c r="AZ33505" s="167"/>
      <c r="BA33505" s="77"/>
      <c r="BB33505" s="77"/>
    </row>
    <row r="33506" spans="50:54" s="79" customFormat="1" ht="0" hidden="1" customHeight="1" x14ac:dyDescent="0.2">
      <c r="AX33506" s="78"/>
      <c r="AZ33506" s="167"/>
      <c r="BA33506" s="77"/>
      <c r="BB33506" s="77"/>
    </row>
    <row r="33507" spans="50:54" s="79" customFormat="1" ht="0" hidden="1" customHeight="1" x14ac:dyDescent="0.2">
      <c r="AX33507" s="78"/>
      <c r="AZ33507" s="167"/>
      <c r="BA33507" s="77"/>
      <c r="BB33507" s="77"/>
    </row>
    <row r="33508" spans="50:54" s="79" customFormat="1" ht="0" hidden="1" customHeight="1" x14ac:dyDescent="0.2">
      <c r="AX33508" s="78"/>
      <c r="AZ33508" s="167"/>
      <c r="BA33508" s="77"/>
      <c r="BB33508" s="77"/>
    </row>
    <row r="33509" spans="50:54" s="79" customFormat="1" ht="0" hidden="1" customHeight="1" x14ac:dyDescent="0.2">
      <c r="AX33509" s="78"/>
      <c r="AZ33509" s="167"/>
      <c r="BA33509" s="77"/>
      <c r="BB33509" s="77"/>
    </row>
    <row r="33510" spans="50:54" s="79" customFormat="1" ht="0" hidden="1" customHeight="1" x14ac:dyDescent="0.2">
      <c r="AX33510" s="78"/>
      <c r="AZ33510" s="167"/>
      <c r="BA33510" s="77"/>
      <c r="BB33510" s="77"/>
    </row>
    <row r="33511" spans="50:54" s="79" customFormat="1" ht="0" hidden="1" customHeight="1" x14ac:dyDescent="0.2">
      <c r="AX33511" s="78"/>
      <c r="AZ33511" s="167"/>
      <c r="BA33511" s="77"/>
      <c r="BB33511" s="77"/>
    </row>
    <row r="33512" spans="50:54" s="79" customFormat="1" ht="0" hidden="1" customHeight="1" x14ac:dyDescent="0.2">
      <c r="AX33512" s="78"/>
      <c r="AZ33512" s="167"/>
      <c r="BA33512" s="77"/>
      <c r="BB33512" s="77"/>
    </row>
    <row r="33513" spans="50:54" s="79" customFormat="1" ht="0" hidden="1" customHeight="1" x14ac:dyDescent="0.2">
      <c r="AX33513" s="78"/>
      <c r="AZ33513" s="167"/>
      <c r="BA33513" s="77"/>
      <c r="BB33513" s="77"/>
    </row>
    <row r="33514" spans="50:54" s="79" customFormat="1" ht="0" hidden="1" customHeight="1" x14ac:dyDescent="0.2">
      <c r="AX33514" s="78"/>
      <c r="AZ33514" s="167"/>
      <c r="BA33514" s="77"/>
      <c r="BB33514" s="77"/>
    </row>
    <row r="33515" spans="50:54" s="79" customFormat="1" ht="0" hidden="1" customHeight="1" x14ac:dyDescent="0.2">
      <c r="AX33515" s="78"/>
      <c r="AZ33515" s="167"/>
      <c r="BA33515" s="77"/>
      <c r="BB33515" s="77"/>
    </row>
    <row r="33516" spans="50:54" s="79" customFormat="1" ht="0" hidden="1" customHeight="1" x14ac:dyDescent="0.2">
      <c r="AX33516" s="78"/>
      <c r="AZ33516" s="167"/>
      <c r="BA33516" s="77"/>
      <c r="BB33516" s="77"/>
    </row>
    <row r="33517" spans="50:54" s="79" customFormat="1" ht="0" hidden="1" customHeight="1" x14ac:dyDescent="0.2">
      <c r="AX33517" s="78"/>
      <c r="AZ33517" s="167"/>
      <c r="BA33517" s="77"/>
      <c r="BB33517" s="77"/>
    </row>
    <row r="33518" spans="50:54" s="79" customFormat="1" ht="0" hidden="1" customHeight="1" x14ac:dyDescent="0.2">
      <c r="AX33518" s="78"/>
      <c r="AZ33518" s="167"/>
      <c r="BA33518" s="77"/>
      <c r="BB33518" s="77"/>
    </row>
    <row r="33519" spans="50:54" s="79" customFormat="1" ht="0" hidden="1" customHeight="1" x14ac:dyDescent="0.2">
      <c r="AX33519" s="78"/>
      <c r="AZ33519" s="167"/>
      <c r="BA33519" s="77"/>
      <c r="BB33519" s="77"/>
    </row>
    <row r="33520" spans="50:54" s="79" customFormat="1" ht="0" hidden="1" customHeight="1" x14ac:dyDescent="0.2">
      <c r="AX33520" s="78"/>
      <c r="AZ33520" s="167"/>
      <c r="BA33520" s="77"/>
      <c r="BB33520" s="77"/>
    </row>
    <row r="33521" spans="50:54" s="79" customFormat="1" ht="0" hidden="1" customHeight="1" x14ac:dyDescent="0.2">
      <c r="AX33521" s="78"/>
      <c r="AZ33521" s="167"/>
      <c r="BA33521" s="77"/>
      <c r="BB33521" s="77"/>
    </row>
    <row r="33522" spans="50:54" s="79" customFormat="1" ht="0" hidden="1" customHeight="1" x14ac:dyDescent="0.2">
      <c r="AX33522" s="78"/>
      <c r="AZ33522" s="167"/>
      <c r="BA33522" s="77"/>
      <c r="BB33522" s="77"/>
    </row>
    <row r="33523" spans="50:54" s="79" customFormat="1" ht="0" hidden="1" customHeight="1" x14ac:dyDescent="0.2">
      <c r="AX33523" s="78"/>
      <c r="AZ33523" s="167"/>
      <c r="BA33523" s="77"/>
      <c r="BB33523" s="77"/>
    </row>
    <row r="33524" spans="50:54" s="79" customFormat="1" ht="0" hidden="1" customHeight="1" x14ac:dyDescent="0.2">
      <c r="AX33524" s="78"/>
      <c r="AZ33524" s="167"/>
      <c r="BA33524" s="77"/>
      <c r="BB33524" s="77"/>
    </row>
    <row r="33525" spans="50:54" s="79" customFormat="1" ht="0" hidden="1" customHeight="1" x14ac:dyDescent="0.2">
      <c r="AX33525" s="78"/>
      <c r="AZ33525" s="167"/>
      <c r="BA33525" s="77"/>
      <c r="BB33525" s="77"/>
    </row>
    <row r="33526" spans="50:54" s="79" customFormat="1" ht="0" hidden="1" customHeight="1" x14ac:dyDescent="0.2">
      <c r="AX33526" s="78"/>
      <c r="AZ33526" s="167"/>
      <c r="BA33526" s="77"/>
      <c r="BB33526" s="77"/>
    </row>
    <row r="33527" spans="50:54" s="79" customFormat="1" ht="0" hidden="1" customHeight="1" x14ac:dyDescent="0.2">
      <c r="AX33527" s="78"/>
      <c r="AZ33527" s="167"/>
      <c r="BA33527" s="77"/>
      <c r="BB33527" s="77"/>
    </row>
    <row r="33528" spans="50:54" s="79" customFormat="1" ht="0" hidden="1" customHeight="1" x14ac:dyDescent="0.2">
      <c r="AX33528" s="78"/>
      <c r="AZ33528" s="167"/>
      <c r="BA33528" s="77"/>
      <c r="BB33528" s="77"/>
    </row>
    <row r="33529" spans="50:54" s="79" customFormat="1" ht="0" hidden="1" customHeight="1" x14ac:dyDescent="0.2">
      <c r="AX33529" s="78"/>
      <c r="AZ33529" s="167"/>
      <c r="BA33529" s="77"/>
      <c r="BB33529" s="77"/>
    </row>
    <row r="33530" spans="50:54" s="79" customFormat="1" ht="0" hidden="1" customHeight="1" x14ac:dyDescent="0.2">
      <c r="AX33530" s="78"/>
      <c r="AZ33530" s="167"/>
      <c r="BA33530" s="77"/>
      <c r="BB33530" s="77"/>
    </row>
    <row r="33531" spans="50:54" s="79" customFormat="1" ht="0" hidden="1" customHeight="1" x14ac:dyDescent="0.2">
      <c r="AX33531" s="78"/>
      <c r="AZ33531" s="167"/>
      <c r="BA33531" s="77"/>
      <c r="BB33531" s="77"/>
    </row>
    <row r="33532" spans="50:54" s="79" customFormat="1" ht="0" hidden="1" customHeight="1" x14ac:dyDescent="0.2">
      <c r="AX33532" s="78"/>
      <c r="AZ33532" s="167"/>
      <c r="BA33532" s="77"/>
      <c r="BB33532" s="77"/>
    </row>
    <row r="33533" spans="50:54" s="79" customFormat="1" ht="0" hidden="1" customHeight="1" x14ac:dyDescent="0.2">
      <c r="AX33533" s="78"/>
      <c r="AZ33533" s="167"/>
      <c r="BA33533" s="77"/>
      <c r="BB33533" s="77"/>
    </row>
    <row r="33534" spans="50:54" s="79" customFormat="1" ht="0" hidden="1" customHeight="1" x14ac:dyDescent="0.2">
      <c r="AX33534" s="78"/>
      <c r="AZ33534" s="167"/>
      <c r="BA33534" s="77"/>
      <c r="BB33534" s="77"/>
    </row>
    <row r="33535" spans="50:54" s="79" customFormat="1" ht="0" hidden="1" customHeight="1" x14ac:dyDescent="0.2">
      <c r="AX33535" s="78"/>
      <c r="AZ33535" s="167"/>
      <c r="BA33535" s="77"/>
      <c r="BB33535" s="77"/>
    </row>
    <row r="33536" spans="50:54" s="79" customFormat="1" ht="0" hidden="1" customHeight="1" x14ac:dyDescent="0.2">
      <c r="AX33536" s="78"/>
      <c r="AZ33536" s="167"/>
      <c r="BA33536" s="77"/>
      <c r="BB33536" s="77"/>
    </row>
    <row r="33537" spans="50:54" s="79" customFormat="1" ht="0" hidden="1" customHeight="1" x14ac:dyDescent="0.2">
      <c r="AX33537" s="78"/>
      <c r="AZ33537" s="167"/>
      <c r="BA33537" s="77"/>
      <c r="BB33537" s="77"/>
    </row>
    <row r="33538" spans="50:54" s="79" customFormat="1" ht="0" hidden="1" customHeight="1" x14ac:dyDescent="0.2">
      <c r="AX33538" s="78"/>
      <c r="AZ33538" s="167"/>
      <c r="BA33538" s="77"/>
      <c r="BB33538" s="77"/>
    </row>
    <row r="33539" spans="50:54" s="79" customFormat="1" ht="0" hidden="1" customHeight="1" x14ac:dyDescent="0.2">
      <c r="AX33539" s="78"/>
      <c r="AZ33539" s="167"/>
      <c r="BA33539" s="77"/>
      <c r="BB33539" s="77"/>
    </row>
    <row r="33540" spans="50:54" s="79" customFormat="1" ht="0" hidden="1" customHeight="1" x14ac:dyDescent="0.2">
      <c r="AX33540" s="78"/>
      <c r="AZ33540" s="167"/>
      <c r="BA33540" s="77"/>
      <c r="BB33540" s="77"/>
    </row>
    <row r="33541" spans="50:54" s="79" customFormat="1" ht="0" hidden="1" customHeight="1" x14ac:dyDescent="0.2">
      <c r="AX33541" s="78"/>
      <c r="AZ33541" s="167"/>
      <c r="BA33541" s="77"/>
      <c r="BB33541" s="77"/>
    </row>
    <row r="33542" spans="50:54" s="79" customFormat="1" ht="0" hidden="1" customHeight="1" x14ac:dyDescent="0.2">
      <c r="AX33542" s="78"/>
      <c r="AZ33542" s="167"/>
      <c r="BA33542" s="77"/>
      <c r="BB33542" s="77"/>
    </row>
    <row r="33543" spans="50:54" s="79" customFormat="1" ht="0" hidden="1" customHeight="1" x14ac:dyDescent="0.2">
      <c r="AX33543" s="78"/>
      <c r="AZ33543" s="167"/>
      <c r="BA33543" s="77"/>
      <c r="BB33543" s="77"/>
    </row>
    <row r="33544" spans="50:54" s="79" customFormat="1" ht="0" hidden="1" customHeight="1" x14ac:dyDescent="0.2">
      <c r="AX33544" s="78"/>
      <c r="AZ33544" s="167"/>
      <c r="BA33544" s="77"/>
      <c r="BB33544" s="77"/>
    </row>
    <row r="33545" spans="50:54" s="79" customFormat="1" ht="0" hidden="1" customHeight="1" x14ac:dyDescent="0.2">
      <c r="AX33545" s="78"/>
      <c r="AZ33545" s="167"/>
      <c r="BA33545" s="77"/>
      <c r="BB33545" s="77"/>
    </row>
    <row r="33546" spans="50:54" s="79" customFormat="1" ht="0" hidden="1" customHeight="1" x14ac:dyDescent="0.2">
      <c r="AX33546" s="78"/>
      <c r="AZ33546" s="167"/>
      <c r="BA33546" s="77"/>
      <c r="BB33546" s="77"/>
    </row>
    <row r="33547" spans="50:54" s="79" customFormat="1" ht="0" hidden="1" customHeight="1" x14ac:dyDescent="0.2">
      <c r="AX33547" s="78"/>
      <c r="AZ33547" s="167"/>
      <c r="BA33547" s="77"/>
      <c r="BB33547" s="77"/>
    </row>
    <row r="33548" spans="50:54" s="79" customFormat="1" ht="0" hidden="1" customHeight="1" x14ac:dyDescent="0.2">
      <c r="AX33548" s="78"/>
      <c r="AZ33548" s="167"/>
      <c r="BA33548" s="77"/>
      <c r="BB33548" s="77"/>
    </row>
    <row r="33549" spans="50:54" s="79" customFormat="1" ht="0" hidden="1" customHeight="1" x14ac:dyDescent="0.2">
      <c r="AX33549" s="78"/>
      <c r="AZ33549" s="167"/>
      <c r="BA33549" s="77"/>
      <c r="BB33549" s="77"/>
    </row>
    <row r="33550" spans="50:54" s="79" customFormat="1" ht="0" hidden="1" customHeight="1" x14ac:dyDescent="0.2">
      <c r="AX33550" s="78"/>
      <c r="AZ33550" s="167"/>
      <c r="BA33550" s="77"/>
      <c r="BB33550" s="77"/>
    </row>
    <row r="33551" spans="50:54" s="79" customFormat="1" ht="0" hidden="1" customHeight="1" x14ac:dyDescent="0.2">
      <c r="AX33551" s="78"/>
      <c r="AZ33551" s="167"/>
      <c r="BA33551" s="77"/>
      <c r="BB33551" s="77"/>
    </row>
    <row r="33552" spans="50:54" s="79" customFormat="1" ht="0" hidden="1" customHeight="1" x14ac:dyDescent="0.2">
      <c r="AX33552" s="78"/>
      <c r="AZ33552" s="167"/>
      <c r="BA33552" s="77"/>
      <c r="BB33552" s="77"/>
    </row>
    <row r="33553" spans="50:54" s="79" customFormat="1" ht="0" hidden="1" customHeight="1" x14ac:dyDescent="0.2">
      <c r="AX33553" s="78"/>
      <c r="AZ33553" s="167"/>
      <c r="BA33553" s="77"/>
      <c r="BB33553" s="77"/>
    </row>
    <row r="33554" spans="50:54" s="79" customFormat="1" ht="0" hidden="1" customHeight="1" x14ac:dyDescent="0.2">
      <c r="AX33554" s="78"/>
      <c r="AZ33554" s="167"/>
      <c r="BA33554" s="77"/>
      <c r="BB33554" s="77"/>
    </row>
    <row r="33555" spans="50:54" s="79" customFormat="1" ht="0" hidden="1" customHeight="1" x14ac:dyDescent="0.2">
      <c r="AX33555" s="78"/>
      <c r="AZ33555" s="167"/>
      <c r="BA33555" s="77"/>
      <c r="BB33555" s="77"/>
    </row>
    <row r="33556" spans="50:54" s="79" customFormat="1" ht="0" hidden="1" customHeight="1" x14ac:dyDescent="0.2">
      <c r="AX33556" s="78"/>
      <c r="AZ33556" s="167"/>
      <c r="BA33556" s="77"/>
      <c r="BB33556" s="77"/>
    </row>
    <row r="33557" spans="50:54" s="79" customFormat="1" ht="0" hidden="1" customHeight="1" x14ac:dyDescent="0.2">
      <c r="AX33557" s="78"/>
      <c r="AZ33557" s="167"/>
      <c r="BA33557" s="77"/>
      <c r="BB33557" s="77"/>
    </row>
    <row r="33558" spans="50:54" s="79" customFormat="1" ht="0" hidden="1" customHeight="1" x14ac:dyDescent="0.2">
      <c r="AX33558" s="78"/>
      <c r="AZ33558" s="167"/>
      <c r="BA33558" s="77"/>
      <c r="BB33558" s="77"/>
    </row>
    <row r="33559" spans="50:54" s="79" customFormat="1" ht="0" hidden="1" customHeight="1" x14ac:dyDescent="0.2">
      <c r="AX33559" s="78"/>
      <c r="AZ33559" s="167"/>
      <c r="BA33559" s="77"/>
      <c r="BB33559" s="77"/>
    </row>
    <row r="33560" spans="50:54" s="79" customFormat="1" ht="0" hidden="1" customHeight="1" x14ac:dyDescent="0.2">
      <c r="AX33560" s="78"/>
      <c r="AZ33560" s="167"/>
      <c r="BA33560" s="77"/>
      <c r="BB33560" s="77"/>
    </row>
    <row r="33561" spans="50:54" s="79" customFormat="1" ht="0" hidden="1" customHeight="1" x14ac:dyDescent="0.2">
      <c r="AX33561" s="78"/>
      <c r="AZ33561" s="167"/>
      <c r="BA33561" s="77"/>
      <c r="BB33561" s="77"/>
    </row>
    <row r="33562" spans="50:54" s="79" customFormat="1" ht="0" hidden="1" customHeight="1" x14ac:dyDescent="0.2">
      <c r="AX33562" s="78"/>
      <c r="AZ33562" s="167"/>
      <c r="BA33562" s="77"/>
      <c r="BB33562" s="77"/>
    </row>
    <row r="33563" spans="50:54" s="79" customFormat="1" ht="0" hidden="1" customHeight="1" x14ac:dyDescent="0.2">
      <c r="AX33563" s="78"/>
      <c r="AZ33563" s="167"/>
      <c r="BA33563" s="77"/>
      <c r="BB33563" s="77"/>
    </row>
    <row r="33564" spans="50:54" s="79" customFormat="1" ht="0" hidden="1" customHeight="1" x14ac:dyDescent="0.2">
      <c r="AX33564" s="78"/>
      <c r="AZ33564" s="167"/>
      <c r="BA33564" s="77"/>
      <c r="BB33564" s="77"/>
    </row>
    <row r="33565" spans="50:54" s="79" customFormat="1" ht="0" hidden="1" customHeight="1" x14ac:dyDescent="0.2">
      <c r="AX33565" s="78"/>
      <c r="AZ33565" s="167"/>
      <c r="BA33565" s="77"/>
      <c r="BB33565" s="77"/>
    </row>
    <row r="33566" spans="50:54" s="79" customFormat="1" ht="0" hidden="1" customHeight="1" x14ac:dyDescent="0.2">
      <c r="AX33566" s="78"/>
      <c r="AZ33566" s="167"/>
      <c r="BA33566" s="77"/>
      <c r="BB33566" s="77"/>
    </row>
    <row r="33567" spans="50:54" s="79" customFormat="1" ht="0" hidden="1" customHeight="1" x14ac:dyDescent="0.2">
      <c r="AX33567" s="78"/>
      <c r="AZ33567" s="167"/>
      <c r="BA33567" s="77"/>
      <c r="BB33567" s="77"/>
    </row>
    <row r="33568" spans="50:54" s="79" customFormat="1" ht="0" hidden="1" customHeight="1" x14ac:dyDescent="0.2">
      <c r="AX33568" s="78"/>
      <c r="AZ33568" s="167"/>
      <c r="BA33568" s="77"/>
      <c r="BB33568" s="77"/>
    </row>
    <row r="33569" spans="50:54" s="79" customFormat="1" ht="0" hidden="1" customHeight="1" x14ac:dyDescent="0.2">
      <c r="AX33569" s="78"/>
      <c r="AZ33569" s="167"/>
      <c r="BA33569" s="77"/>
      <c r="BB33569" s="77"/>
    </row>
    <row r="33570" spans="50:54" s="79" customFormat="1" ht="0" hidden="1" customHeight="1" x14ac:dyDescent="0.2">
      <c r="AX33570" s="78"/>
      <c r="AZ33570" s="167"/>
      <c r="BA33570" s="77"/>
      <c r="BB33570" s="77"/>
    </row>
    <row r="33571" spans="50:54" s="79" customFormat="1" ht="0" hidden="1" customHeight="1" x14ac:dyDescent="0.2">
      <c r="AX33571" s="78"/>
      <c r="AZ33571" s="167"/>
      <c r="BA33571" s="77"/>
      <c r="BB33571" s="77"/>
    </row>
    <row r="33572" spans="50:54" s="79" customFormat="1" ht="0" hidden="1" customHeight="1" x14ac:dyDescent="0.2">
      <c r="AX33572" s="78"/>
      <c r="AZ33572" s="167"/>
      <c r="BA33572" s="77"/>
      <c r="BB33572" s="77"/>
    </row>
    <row r="33573" spans="50:54" s="79" customFormat="1" ht="0" hidden="1" customHeight="1" x14ac:dyDescent="0.2">
      <c r="AX33573" s="78"/>
      <c r="AZ33573" s="167"/>
      <c r="BA33573" s="77"/>
      <c r="BB33573" s="77"/>
    </row>
    <row r="33574" spans="50:54" s="79" customFormat="1" ht="0" hidden="1" customHeight="1" x14ac:dyDescent="0.2">
      <c r="AX33574" s="78"/>
      <c r="AZ33574" s="167"/>
      <c r="BA33574" s="77"/>
      <c r="BB33574" s="77"/>
    </row>
    <row r="33575" spans="50:54" s="79" customFormat="1" ht="0" hidden="1" customHeight="1" x14ac:dyDescent="0.2">
      <c r="AX33575" s="78"/>
      <c r="AZ33575" s="167"/>
      <c r="BA33575" s="77"/>
      <c r="BB33575" s="77"/>
    </row>
    <row r="33576" spans="50:54" s="79" customFormat="1" ht="0" hidden="1" customHeight="1" x14ac:dyDescent="0.2">
      <c r="AX33576" s="78"/>
      <c r="AZ33576" s="167"/>
      <c r="BA33576" s="77"/>
      <c r="BB33576" s="77"/>
    </row>
    <row r="33577" spans="50:54" s="79" customFormat="1" ht="0" hidden="1" customHeight="1" x14ac:dyDescent="0.2">
      <c r="AX33577" s="78"/>
      <c r="AZ33577" s="167"/>
      <c r="BA33577" s="77"/>
      <c r="BB33577" s="77"/>
    </row>
    <row r="33578" spans="50:54" s="79" customFormat="1" ht="0" hidden="1" customHeight="1" x14ac:dyDescent="0.2">
      <c r="AX33578" s="78"/>
      <c r="AZ33578" s="167"/>
      <c r="BA33578" s="77"/>
      <c r="BB33578" s="77"/>
    </row>
    <row r="33579" spans="50:54" s="79" customFormat="1" ht="0" hidden="1" customHeight="1" x14ac:dyDescent="0.2">
      <c r="AX33579" s="78"/>
      <c r="AZ33579" s="167"/>
      <c r="BA33579" s="77"/>
      <c r="BB33579" s="77"/>
    </row>
    <row r="33580" spans="50:54" s="79" customFormat="1" ht="0" hidden="1" customHeight="1" x14ac:dyDescent="0.2">
      <c r="AX33580" s="78"/>
      <c r="AZ33580" s="167"/>
      <c r="BA33580" s="77"/>
      <c r="BB33580" s="77"/>
    </row>
    <row r="33581" spans="50:54" s="79" customFormat="1" ht="0" hidden="1" customHeight="1" x14ac:dyDescent="0.2">
      <c r="AX33581" s="78"/>
      <c r="AZ33581" s="167"/>
      <c r="BA33581" s="77"/>
      <c r="BB33581" s="77"/>
    </row>
    <row r="33582" spans="50:54" s="79" customFormat="1" ht="0" hidden="1" customHeight="1" x14ac:dyDescent="0.2">
      <c r="AX33582" s="78"/>
      <c r="AZ33582" s="167"/>
      <c r="BA33582" s="77"/>
      <c r="BB33582" s="77"/>
    </row>
    <row r="33583" spans="50:54" s="79" customFormat="1" ht="0" hidden="1" customHeight="1" x14ac:dyDescent="0.2">
      <c r="AX33583" s="78"/>
      <c r="AZ33583" s="167"/>
      <c r="BA33583" s="77"/>
      <c r="BB33583" s="77"/>
    </row>
    <row r="33584" spans="50:54" s="79" customFormat="1" ht="0" hidden="1" customHeight="1" x14ac:dyDescent="0.2">
      <c r="AX33584" s="78"/>
      <c r="AZ33584" s="167"/>
      <c r="BA33584" s="77"/>
      <c r="BB33584" s="77"/>
    </row>
    <row r="33585" spans="50:54" s="79" customFormat="1" ht="0" hidden="1" customHeight="1" x14ac:dyDescent="0.2">
      <c r="AX33585" s="78"/>
      <c r="AZ33585" s="167"/>
      <c r="BA33585" s="77"/>
      <c r="BB33585" s="77"/>
    </row>
    <row r="33586" spans="50:54" s="79" customFormat="1" ht="0" hidden="1" customHeight="1" x14ac:dyDescent="0.2">
      <c r="AX33586" s="78"/>
      <c r="AZ33586" s="167"/>
      <c r="BA33586" s="77"/>
      <c r="BB33586" s="77"/>
    </row>
    <row r="33587" spans="50:54" s="79" customFormat="1" ht="0" hidden="1" customHeight="1" x14ac:dyDescent="0.2">
      <c r="AX33587" s="78"/>
      <c r="AZ33587" s="167"/>
      <c r="BA33587" s="77"/>
      <c r="BB33587" s="77"/>
    </row>
    <row r="33588" spans="50:54" s="79" customFormat="1" ht="0" hidden="1" customHeight="1" x14ac:dyDescent="0.2">
      <c r="AX33588" s="78"/>
      <c r="AZ33588" s="167"/>
      <c r="BA33588" s="77"/>
      <c r="BB33588" s="77"/>
    </row>
    <row r="33589" spans="50:54" s="79" customFormat="1" ht="0" hidden="1" customHeight="1" x14ac:dyDescent="0.2">
      <c r="AX33589" s="78"/>
      <c r="AZ33589" s="167"/>
      <c r="BA33589" s="77"/>
      <c r="BB33589" s="77"/>
    </row>
    <row r="33590" spans="50:54" s="79" customFormat="1" ht="0" hidden="1" customHeight="1" x14ac:dyDescent="0.2">
      <c r="AX33590" s="78"/>
      <c r="AZ33590" s="167"/>
      <c r="BA33590" s="77"/>
      <c r="BB33590" s="77"/>
    </row>
    <row r="33591" spans="50:54" s="79" customFormat="1" ht="0" hidden="1" customHeight="1" x14ac:dyDescent="0.2">
      <c r="AX33591" s="78"/>
      <c r="AZ33591" s="167"/>
      <c r="BA33591" s="77"/>
      <c r="BB33591" s="77"/>
    </row>
    <row r="33592" spans="50:54" s="79" customFormat="1" ht="0" hidden="1" customHeight="1" x14ac:dyDescent="0.2">
      <c r="AX33592" s="78"/>
      <c r="AZ33592" s="167"/>
      <c r="BA33592" s="77"/>
      <c r="BB33592" s="77"/>
    </row>
    <row r="33593" spans="50:54" s="79" customFormat="1" ht="0" hidden="1" customHeight="1" x14ac:dyDescent="0.2">
      <c r="AX33593" s="78"/>
      <c r="AZ33593" s="167"/>
      <c r="BA33593" s="77"/>
      <c r="BB33593" s="77"/>
    </row>
    <row r="33594" spans="50:54" s="79" customFormat="1" ht="0" hidden="1" customHeight="1" x14ac:dyDescent="0.2">
      <c r="AX33594" s="78"/>
      <c r="AZ33594" s="167"/>
      <c r="BA33594" s="77"/>
      <c r="BB33594" s="77"/>
    </row>
    <row r="33595" spans="50:54" s="79" customFormat="1" ht="0" hidden="1" customHeight="1" x14ac:dyDescent="0.2">
      <c r="AX33595" s="78"/>
      <c r="AZ33595" s="167"/>
      <c r="BA33595" s="77"/>
      <c r="BB33595" s="77"/>
    </row>
    <row r="33596" spans="50:54" s="79" customFormat="1" ht="0" hidden="1" customHeight="1" x14ac:dyDescent="0.2">
      <c r="AX33596" s="78"/>
      <c r="AZ33596" s="167"/>
      <c r="BA33596" s="77"/>
      <c r="BB33596" s="77"/>
    </row>
    <row r="33597" spans="50:54" s="79" customFormat="1" ht="0" hidden="1" customHeight="1" x14ac:dyDescent="0.2">
      <c r="AX33597" s="78"/>
      <c r="AZ33597" s="167"/>
      <c r="BA33597" s="77"/>
      <c r="BB33597" s="77"/>
    </row>
    <row r="33598" spans="50:54" s="79" customFormat="1" ht="0" hidden="1" customHeight="1" x14ac:dyDescent="0.2">
      <c r="AX33598" s="78"/>
      <c r="AZ33598" s="167"/>
      <c r="BA33598" s="77"/>
      <c r="BB33598" s="77"/>
    </row>
    <row r="33599" spans="50:54" s="79" customFormat="1" ht="0" hidden="1" customHeight="1" x14ac:dyDescent="0.2">
      <c r="AX33599" s="78"/>
      <c r="AZ33599" s="167"/>
      <c r="BA33599" s="77"/>
      <c r="BB33599" s="77"/>
    </row>
    <row r="33600" spans="50:54" s="79" customFormat="1" ht="0" hidden="1" customHeight="1" x14ac:dyDescent="0.2">
      <c r="AX33600" s="78"/>
      <c r="AZ33600" s="167"/>
      <c r="BA33600" s="77"/>
      <c r="BB33600" s="77"/>
    </row>
    <row r="33601" spans="50:54" s="79" customFormat="1" ht="0" hidden="1" customHeight="1" x14ac:dyDescent="0.2">
      <c r="AX33601" s="78"/>
      <c r="AZ33601" s="167"/>
      <c r="BA33601" s="77"/>
      <c r="BB33601" s="77"/>
    </row>
    <row r="33602" spans="50:54" s="79" customFormat="1" ht="0" hidden="1" customHeight="1" x14ac:dyDescent="0.2">
      <c r="AX33602" s="78"/>
      <c r="AZ33602" s="167"/>
      <c r="BA33602" s="77"/>
      <c r="BB33602" s="77"/>
    </row>
    <row r="33603" spans="50:54" s="79" customFormat="1" ht="0" hidden="1" customHeight="1" x14ac:dyDescent="0.2">
      <c r="AX33603" s="78"/>
      <c r="AZ33603" s="167"/>
      <c r="BA33603" s="77"/>
      <c r="BB33603" s="77"/>
    </row>
    <row r="33604" spans="50:54" s="79" customFormat="1" ht="0" hidden="1" customHeight="1" x14ac:dyDescent="0.2">
      <c r="AX33604" s="78"/>
      <c r="AZ33604" s="167"/>
      <c r="BA33604" s="77"/>
      <c r="BB33604" s="77"/>
    </row>
    <row r="33605" spans="50:54" s="79" customFormat="1" ht="0" hidden="1" customHeight="1" x14ac:dyDescent="0.2">
      <c r="AX33605" s="78"/>
      <c r="AZ33605" s="167"/>
      <c r="BA33605" s="77"/>
      <c r="BB33605" s="77"/>
    </row>
    <row r="33606" spans="50:54" s="79" customFormat="1" ht="0" hidden="1" customHeight="1" x14ac:dyDescent="0.2">
      <c r="AX33606" s="78"/>
      <c r="AZ33606" s="167"/>
      <c r="BA33606" s="77"/>
      <c r="BB33606" s="77"/>
    </row>
    <row r="33607" spans="50:54" s="79" customFormat="1" ht="0" hidden="1" customHeight="1" x14ac:dyDescent="0.2">
      <c r="AX33607" s="78"/>
      <c r="AZ33607" s="167"/>
      <c r="BA33607" s="77"/>
      <c r="BB33607" s="77"/>
    </row>
    <row r="33608" spans="50:54" s="79" customFormat="1" ht="0" hidden="1" customHeight="1" x14ac:dyDescent="0.2">
      <c r="AX33608" s="78"/>
      <c r="AZ33608" s="167"/>
      <c r="BA33608" s="77"/>
      <c r="BB33608" s="77"/>
    </row>
    <row r="33609" spans="50:54" s="79" customFormat="1" ht="0" hidden="1" customHeight="1" x14ac:dyDescent="0.2">
      <c r="AX33609" s="78"/>
      <c r="AZ33609" s="167"/>
      <c r="BA33609" s="77"/>
      <c r="BB33609" s="77"/>
    </row>
    <row r="33610" spans="50:54" s="79" customFormat="1" ht="0" hidden="1" customHeight="1" x14ac:dyDescent="0.2">
      <c r="AX33610" s="78"/>
      <c r="AZ33610" s="167"/>
      <c r="BA33610" s="77"/>
      <c r="BB33610" s="77"/>
    </row>
    <row r="33611" spans="50:54" s="79" customFormat="1" ht="0" hidden="1" customHeight="1" x14ac:dyDescent="0.2">
      <c r="AX33611" s="78"/>
      <c r="AZ33611" s="167"/>
      <c r="BA33611" s="77"/>
      <c r="BB33611" s="77"/>
    </row>
    <row r="33612" spans="50:54" s="79" customFormat="1" ht="0" hidden="1" customHeight="1" x14ac:dyDescent="0.2">
      <c r="AX33612" s="78"/>
      <c r="AZ33612" s="167"/>
      <c r="BA33612" s="77"/>
      <c r="BB33612" s="77"/>
    </row>
    <row r="33613" spans="50:54" s="79" customFormat="1" ht="0" hidden="1" customHeight="1" x14ac:dyDescent="0.2">
      <c r="AX33613" s="78"/>
      <c r="AZ33613" s="167"/>
      <c r="BA33613" s="77"/>
      <c r="BB33613" s="77"/>
    </row>
    <row r="33614" spans="50:54" s="79" customFormat="1" ht="0" hidden="1" customHeight="1" x14ac:dyDescent="0.2">
      <c r="AX33614" s="78"/>
      <c r="AZ33614" s="167"/>
      <c r="BA33614" s="77"/>
      <c r="BB33614" s="77"/>
    </row>
    <row r="33615" spans="50:54" s="79" customFormat="1" ht="0" hidden="1" customHeight="1" x14ac:dyDescent="0.2">
      <c r="AX33615" s="78"/>
      <c r="AZ33615" s="167"/>
      <c r="BA33615" s="77"/>
      <c r="BB33615" s="77"/>
    </row>
    <row r="33616" spans="50:54" s="79" customFormat="1" ht="0" hidden="1" customHeight="1" x14ac:dyDescent="0.2">
      <c r="AX33616" s="78"/>
      <c r="AZ33616" s="167"/>
      <c r="BA33616" s="77"/>
      <c r="BB33616" s="77"/>
    </row>
    <row r="33617" spans="50:54" s="79" customFormat="1" ht="0" hidden="1" customHeight="1" x14ac:dyDescent="0.2">
      <c r="AX33617" s="78"/>
      <c r="AZ33617" s="167"/>
      <c r="BA33617" s="77"/>
      <c r="BB33617" s="77"/>
    </row>
    <row r="33618" spans="50:54" s="79" customFormat="1" ht="0" hidden="1" customHeight="1" x14ac:dyDescent="0.2">
      <c r="AX33618" s="78"/>
      <c r="AZ33618" s="167"/>
      <c r="BA33618" s="77"/>
      <c r="BB33618" s="77"/>
    </row>
    <row r="33619" spans="50:54" s="79" customFormat="1" ht="0" hidden="1" customHeight="1" x14ac:dyDescent="0.2">
      <c r="AX33619" s="78"/>
      <c r="AZ33619" s="167"/>
      <c r="BA33619" s="77"/>
      <c r="BB33619" s="77"/>
    </row>
    <row r="33620" spans="50:54" s="79" customFormat="1" ht="0" hidden="1" customHeight="1" x14ac:dyDescent="0.2">
      <c r="AX33620" s="78"/>
      <c r="AZ33620" s="167"/>
      <c r="BA33620" s="77"/>
      <c r="BB33620" s="77"/>
    </row>
    <row r="33621" spans="50:54" s="79" customFormat="1" ht="0" hidden="1" customHeight="1" x14ac:dyDescent="0.2">
      <c r="AX33621" s="78"/>
      <c r="AZ33621" s="167"/>
      <c r="BA33621" s="77"/>
      <c r="BB33621" s="77"/>
    </row>
    <row r="33622" spans="50:54" s="79" customFormat="1" ht="0" hidden="1" customHeight="1" x14ac:dyDescent="0.2">
      <c r="AX33622" s="78"/>
      <c r="AZ33622" s="167"/>
      <c r="BA33622" s="77"/>
      <c r="BB33622" s="77"/>
    </row>
    <row r="33623" spans="50:54" s="79" customFormat="1" ht="0" hidden="1" customHeight="1" x14ac:dyDescent="0.2">
      <c r="AX33623" s="78"/>
      <c r="AZ33623" s="167"/>
      <c r="BA33623" s="77"/>
      <c r="BB33623" s="77"/>
    </row>
    <row r="33624" spans="50:54" s="79" customFormat="1" ht="0" hidden="1" customHeight="1" x14ac:dyDescent="0.2">
      <c r="AX33624" s="78"/>
      <c r="AZ33624" s="167"/>
      <c r="BA33624" s="77"/>
      <c r="BB33624" s="77"/>
    </row>
    <row r="33625" spans="50:54" s="79" customFormat="1" ht="0" hidden="1" customHeight="1" x14ac:dyDescent="0.2">
      <c r="AX33625" s="78"/>
      <c r="AZ33625" s="167"/>
      <c r="BA33625" s="77"/>
      <c r="BB33625" s="77"/>
    </row>
    <row r="33626" spans="50:54" s="79" customFormat="1" ht="0" hidden="1" customHeight="1" x14ac:dyDescent="0.2">
      <c r="AX33626" s="78"/>
      <c r="AZ33626" s="167"/>
      <c r="BA33626" s="77"/>
      <c r="BB33626" s="77"/>
    </row>
    <row r="33627" spans="50:54" s="79" customFormat="1" ht="0" hidden="1" customHeight="1" x14ac:dyDescent="0.2">
      <c r="AX33627" s="78"/>
      <c r="AZ33627" s="167"/>
      <c r="BA33627" s="77"/>
      <c r="BB33627" s="77"/>
    </row>
    <row r="33628" spans="50:54" s="79" customFormat="1" ht="0" hidden="1" customHeight="1" x14ac:dyDescent="0.2">
      <c r="AX33628" s="78"/>
      <c r="AZ33628" s="167"/>
      <c r="BA33628" s="77"/>
      <c r="BB33628" s="77"/>
    </row>
    <row r="33629" spans="50:54" s="79" customFormat="1" ht="0" hidden="1" customHeight="1" x14ac:dyDescent="0.2">
      <c r="AX33629" s="78"/>
      <c r="AZ33629" s="167"/>
      <c r="BA33629" s="77"/>
      <c r="BB33629" s="77"/>
    </row>
    <row r="33630" spans="50:54" s="79" customFormat="1" ht="0" hidden="1" customHeight="1" x14ac:dyDescent="0.2">
      <c r="AX33630" s="78"/>
      <c r="AZ33630" s="167"/>
      <c r="BA33630" s="77"/>
      <c r="BB33630" s="77"/>
    </row>
    <row r="33631" spans="50:54" s="79" customFormat="1" ht="0" hidden="1" customHeight="1" x14ac:dyDescent="0.2">
      <c r="AX33631" s="78"/>
      <c r="AZ33631" s="167"/>
      <c r="BA33631" s="77"/>
      <c r="BB33631" s="77"/>
    </row>
    <row r="33632" spans="50:54" s="79" customFormat="1" ht="0" hidden="1" customHeight="1" x14ac:dyDescent="0.2">
      <c r="AX33632" s="78"/>
      <c r="AZ33632" s="167"/>
      <c r="BA33632" s="77"/>
      <c r="BB33632" s="77"/>
    </row>
    <row r="33633" spans="50:54" s="79" customFormat="1" ht="0" hidden="1" customHeight="1" x14ac:dyDescent="0.2">
      <c r="AX33633" s="78"/>
      <c r="AZ33633" s="167"/>
      <c r="BA33633" s="77"/>
      <c r="BB33633" s="77"/>
    </row>
    <row r="33634" spans="50:54" s="79" customFormat="1" ht="0" hidden="1" customHeight="1" x14ac:dyDescent="0.2">
      <c r="AX33634" s="78"/>
      <c r="AZ33634" s="167"/>
      <c r="BA33634" s="77"/>
      <c r="BB33634" s="77"/>
    </row>
    <row r="33635" spans="50:54" s="79" customFormat="1" ht="0" hidden="1" customHeight="1" x14ac:dyDescent="0.2">
      <c r="AX33635" s="78"/>
      <c r="AZ33635" s="167"/>
      <c r="BA33635" s="77"/>
      <c r="BB33635" s="77"/>
    </row>
    <row r="33636" spans="50:54" s="79" customFormat="1" ht="0" hidden="1" customHeight="1" x14ac:dyDescent="0.2">
      <c r="AX33636" s="78"/>
      <c r="AZ33636" s="167"/>
      <c r="BA33636" s="77"/>
      <c r="BB33636" s="77"/>
    </row>
    <row r="33637" spans="50:54" s="79" customFormat="1" ht="0" hidden="1" customHeight="1" x14ac:dyDescent="0.2">
      <c r="AX33637" s="78"/>
      <c r="AZ33637" s="167"/>
      <c r="BA33637" s="77"/>
      <c r="BB33637" s="77"/>
    </row>
    <row r="33638" spans="50:54" s="79" customFormat="1" ht="0" hidden="1" customHeight="1" x14ac:dyDescent="0.2">
      <c r="AX33638" s="78"/>
      <c r="AZ33638" s="167"/>
      <c r="BA33638" s="77"/>
      <c r="BB33638" s="77"/>
    </row>
    <row r="33639" spans="50:54" s="79" customFormat="1" ht="0" hidden="1" customHeight="1" x14ac:dyDescent="0.2">
      <c r="AX33639" s="78"/>
      <c r="AZ33639" s="167"/>
      <c r="BA33639" s="77"/>
      <c r="BB33639" s="77"/>
    </row>
    <row r="33640" spans="50:54" s="79" customFormat="1" ht="0" hidden="1" customHeight="1" x14ac:dyDescent="0.2">
      <c r="AX33640" s="78"/>
      <c r="AZ33640" s="167"/>
      <c r="BA33640" s="77"/>
      <c r="BB33640" s="77"/>
    </row>
    <row r="33641" spans="50:54" s="79" customFormat="1" ht="0" hidden="1" customHeight="1" x14ac:dyDescent="0.2">
      <c r="AX33641" s="78"/>
      <c r="AZ33641" s="167"/>
      <c r="BA33641" s="77"/>
      <c r="BB33641" s="77"/>
    </row>
    <row r="33642" spans="50:54" s="79" customFormat="1" ht="0" hidden="1" customHeight="1" x14ac:dyDescent="0.2">
      <c r="AX33642" s="78"/>
      <c r="AZ33642" s="167"/>
      <c r="BA33642" s="77"/>
      <c r="BB33642" s="77"/>
    </row>
    <row r="33643" spans="50:54" s="79" customFormat="1" ht="0" hidden="1" customHeight="1" x14ac:dyDescent="0.2">
      <c r="AX33643" s="78"/>
      <c r="AZ33643" s="167"/>
      <c r="BA33643" s="77"/>
      <c r="BB33643" s="77"/>
    </row>
    <row r="33644" spans="50:54" s="79" customFormat="1" ht="0" hidden="1" customHeight="1" x14ac:dyDescent="0.2">
      <c r="AX33644" s="78"/>
      <c r="AZ33644" s="167"/>
      <c r="BA33644" s="77"/>
      <c r="BB33644" s="77"/>
    </row>
    <row r="33645" spans="50:54" s="79" customFormat="1" ht="0" hidden="1" customHeight="1" x14ac:dyDescent="0.2">
      <c r="AX33645" s="78"/>
      <c r="AZ33645" s="167"/>
      <c r="BA33645" s="77"/>
      <c r="BB33645" s="77"/>
    </row>
    <row r="33646" spans="50:54" s="79" customFormat="1" ht="0" hidden="1" customHeight="1" x14ac:dyDescent="0.2">
      <c r="AX33646" s="78"/>
      <c r="AZ33646" s="167"/>
      <c r="BA33646" s="77"/>
      <c r="BB33646" s="77"/>
    </row>
    <row r="33647" spans="50:54" s="79" customFormat="1" ht="0" hidden="1" customHeight="1" x14ac:dyDescent="0.2">
      <c r="AX33647" s="78"/>
      <c r="AZ33647" s="167"/>
      <c r="BA33647" s="77"/>
      <c r="BB33647" s="77"/>
    </row>
    <row r="33648" spans="50:54" s="79" customFormat="1" ht="0" hidden="1" customHeight="1" x14ac:dyDescent="0.2">
      <c r="AX33648" s="78"/>
      <c r="AZ33648" s="167"/>
      <c r="BA33648" s="77"/>
      <c r="BB33648" s="77"/>
    </row>
    <row r="33649" spans="50:54" s="79" customFormat="1" ht="0" hidden="1" customHeight="1" x14ac:dyDescent="0.2">
      <c r="AX33649" s="78"/>
      <c r="AZ33649" s="167"/>
      <c r="BA33649" s="77"/>
      <c r="BB33649" s="77"/>
    </row>
    <row r="33650" spans="50:54" s="79" customFormat="1" ht="0" hidden="1" customHeight="1" x14ac:dyDescent="0.2">
      <c r="AX33650" s="78"/>
      <c r="AZ33650" s="167"/>
      <c r="BA33650" s="77"/>
      <c r="BB33650" s="77"/>
    </row>
    <row r="33651" spans="50:54" s="79" customFormat="1" ht="0" hidden="1" customHeight="1" x14ac:dyDescent="0.2">
      <c r="AX33651" s="78"/>
      <c r="AZ33651" s="167"/>
      <c r="BA33651" s="77"/>
      <c r="BB33651" s="77"/>
    </row>
    <row r="33652" spans="50:54" s="79" customFormat="1" ht="0" hidden="1" customHeight="1" x14ac:dyDescent="0.2">
      <c r="AX33652" s="78"/>
      <c r="AZ33652" s="167"/>
      <c r="BA33652" s="77"/>
      <c r="BB33652" s="77"/>
    </row>
    <row r="33653" spans="50:54" s="79" customFormat="1" ht="0" hidden="1" customHeight="1" x14ac:dyDescent="0.2">
      <c r="AX33653" s="78"/>
      <c r="AZ33653" s="167"/>
      <c r="BA33653" s="77"/>
      <c r="BB33653" s="77"/>
    </row>
    <row r="33654" spans="50:54" s="79" customFormat="1" ht="0" hidden="1" customHeight="1" x14ac:dyDescent="0.2">
      <c r="AX33654" s="78"/>
      <c r="AZ33654" s="167"/>
      <c r="BA33654" s="77"/>
      <c r="BB33654" s="77"/>
    </row>
    <row r="33655" spans="50:54" s="79" customFormat="1" ht="0" hidden="1" customHeight="1" x14ac:dyDescent="0.2">
      <c r="AX33655" s="78"/>
      <c r="AZ33655" s="167"/>
      <c r="BA33655" s="77"/>
      <c r="BB33655" s="77"/>
    </row>
    <row r="33656" spans="50:54" s="79" customFormat="1" ht="0" hidden="1" customHeight="1" x14ac:dyDescent="0.2">
      <c r="AX33656" s="78"/>
      <c r="AZ33656" s="167"/>
      <c r="BA33656" s="77"/>
      <c r="BB33656" s="77"/>
    </row>
    <row r="33657" spans="50:54" s="79" customFormat="1" ht="0" hidden="1" customHeight="1" x14ac:dyDescent="0.2">
      <c r="AX33657" s="78"/>
      <c r="AZ33657" s="167"/>
      <c r="BA33657" s="77"/>
      <c r="BB33657" s="77"/>
    </row>
    <row r="33658" spans="50:54" s="79" customFormat="1" ht="0" hidden="1" customHeight="1" x14ac:dyDescent="0.2">
      <c r="AX33658" s="78"/>
      <c r="AZ33658" s="167"/>
      <c r="BA33658" s="77"/>
      <c r="BB33658" s="77"/>
    </row>
    <row r="33659" spans="50:54" s="79" customFormat="1" ht="0" hidden="1" customHeight="1" x14ac:dyDescent="0.2">
      <c r="AX33659" s="78"/>
      <c r="AZ33659" s="167"/>
      <c r="BA33659" s="77"/>
      <c r="BB33659" s="77"/>
    </row>
    <row r="33660" spans="50:54" s="79" customFormat="1" ht="0" hidden="1" customHeight="1" x14ac:dyDescent="0.2">
      <c r="AX33660" s="78"/>
      <c r="AZ33660" s="167"/>
      <c r="BA33660" s="77"/>
      <c r="BB33660" s="77"/>
    </row>
    <row r="33661" spans="50:54" s="79" customFormat="1" ht="0" hidden="1" customHeight="1" x14ac:dyDescent="0.2">
      <c r="AX33661" s="78"/>
      <c r="AZ33661" s="167"/>
      <c r="BA33661" s="77"/>
      <c r="BB33661" s="77"/>
    </row>
    <row r="33662" spans="50:54" s="79" customFormat="1" ht="0" hidden="1" customHeight="1" x14ac:dyDescent="0.2">
      <c r="AX33662" s="78"/>
      <c r="AZ33662" s="167"/>
      <c r="BA33662" s="77"/>
      <c r="BB33662" s="77"/>
    </row>
    <row r="33663" spans="50:54" s="79" customFormat="1" ht="0" hidden="1" customHeight="1" x14ac:dyDescent="0.2">
      <c r="AX33663" s="78"/>
      <c r="AZ33663" s="167"/>
      <c r="BA33663" s="77"/>
      <c r="BB33663" s="77"/>
    </row>
    <row r="33664" spans="50:54" s="79" customFormat="1" ht="0" hidden="1" customHeight="1" x14ac:dyDescent="0.2">
      <c r="AX33664" s="78"/>
      <c r="AZ33664" s="167"/>
      <c r="BA33664" s="77"/>
      <c r="BB33664" s="77"/>
    </row>
    <row r="33665" spans="50:54" s="79" customFormat="1" ht="0" hidden="1" customHeight="1" x14ac:dyDescent="0.2">
      <c r="AX33665" s="78"/>
      <c r="AZ33665" s="167"/>
      <c r="BA33665" s="77"/>
      <c r="BB33665" s="77"/>
    </row>
    <row r="33666" spans="50:54" s="79" customFormat="1" ht="0" hidden="1" customHeight="1" x14ac:dyDescent="0.2">
      <c r="AX33666" s="78"/>
      <c r="AZ33666" s="167"/>
      <c r="BA33666" s="77"/>
      <c r="BB33666" s="77"/>
    </row>
    <row r="33667" spans="50:54" s="79" customFormat="1" ht="0" hidden="1" customHeight="1" x14ac:dyDescent="0.2">
      <c r="AX33667" s="78"/>
      <c r="AZ33667" s="167"/>
      <c r="BA33667" s="77"/>
      <c r="BB33667" s="77"/>
    </row>
    <row r="33668" spans="50:54" s="79" customFormat="1" ht="0" hidden="1" customHeight="1" x14ac:dyDescent="0.2">
      <c r="AX33668" s="78"/>
      <c r="AZ33668" s="167"/>
      <c r="BA33668" s="77"/>
      <c r="BB33668" s="77"/>
    </row>
    <row r="33669" spans="50:54" s="79" customFormat="1" ht="0" hidden="1" customHeight="1" x14ac:dyDescent="0.2">
      <c r="AX33669" s="78"/>
      <c r="AZ33669" s="167"/>
      <c r="BA33669" s="77"/>
      <c r="BB33669" s="77"/>
    </row>
    <row r="33670" spans="50:54" s="79" customFormat="1" ht="0" hidden="1" customHeight="1" x14ac:dyDescent="0.2">
      <c r="AX33670" s="78"/>
      <c r="AZ33670" s="167"/>
      <c r="BA33670" s="77"/>
      <c r="BB33670" s="77"/>
    </row>
    <row r="33671" spans="50:54" s="79" customFormat="1" ht="0" hidden="1" customHeight="1" x14ac:dyDescent="0.2">
      <c r="AX33671" s="78"/>
      <c r="AZ33671" s="167"/>
      <c r="BA33671" s="77"/>
      <c r="BB33671" s="77"/>
    </row>
    <row r="33672" spans="50:54" s="79" customFormat="1" ht="0" hidden="1" customHeight="1" x14ac:dyDescent="0.2">
      <c r="AX33672" s="78"/>
      <c r="AZ33672" s="167"/>
      <c r="BA33672" s="77"/>
      <c r="BB33672" s="77"/>
    </row>
    <row r="33673" spans="50:54" s="79" customFormat="1" ht="0" hidden="1" customHeight="1" x14ac:dyDescent="0.2">
      <c r="AX33673" s="78"/>
      <c r="AZ33673" s="167"/>
      <c r="BA33673" s="77"/>
      <c r="BB33673" s="77"/>
    </row>
    <row r="33674" spans="50:54" s="79" customFormat="1" ht="0" hidden="1" customHeight="1" x14ac:dyDescent="0.2">
      <c r="AX33674" s="78"/>
      <c r="AZ33674" s="167"/>
      <c r="BA33674" s="77"/>
      <c r="BB33674" s="77"/>
    </row>
    <row r="33675" spans="50:54" s="79" customFormat="1" ht="0" hidden="1" customHeight="1" x14ac:dyDescent="0.2">
      <c r="AX33675" s="78"/>
      <c r="AZ33675" s="167"/>
      <c r="BA33675" s="77"/>
      <c r="BB33675" s="77"/>
    </row>
    <row r="33676" spans="50:54" s="79" customFormat="1" ht="0" hidden="1" customHeight="1" x14ac:dyDescent="0.2">
      <c r="AX33676" s="78"/>
      <c r="AZ33676" s="167"/>
      <c r="BA33676" s="77"/>
      <c r="BB33676" s="77"/>
    </row>
    <row r="33677" spans="50:54" s="79" customFormat="1" ht="0" hidden="1" customHeight="1" x14ac:dyDescent="0.2">
      <c r="AX33677" s="78"/>
      <c r="AZ33677" s="167"/>
      <c r="BA33677" s="77"/>
      <c r="BB33677" s="77"/>
    </row>
    <row r="33678" spans="50:54" s="79" customFormat="1" ht="0" hidden="1" customHeight="1" x14ac:dyDescent="0.2">
      <c r="AX33678" s="78"/>
      <c r="AZ33678" s="167"/>
      <c r="BA33678" s="77"/>
      <c r="BB33678" s="77"/>
    </row>
    <row r="33679" spans="50:54" s="79" customFormat="1" ht="0" hidden="1" customHeight="1" x14ac:dyDescent="0.2">
      <c r="AX33679" s="78"/>
      <c r="AZ33679" s="167"/>
      <c r="BA33679" s="77"/>
      <c r="BB33679" s="77"/>
    </row>
    <row r="33680" spans="50:54" s="79" customFormat="1" ht="0" hidden="1" customHeight="1" x14ac:dyDescent="0.2">
      <c r="AX33680" s="78"/>
      <c r="AZ33680" s="167"/>
      <c r="BA33680" s="77"/>
      <c r="BB33680" s="77"/>
    </row>
    <row r="33681" spans="50:54" s="79" customFormat="1" ht="0" hidden="1" customHeight="1" x14ac:dyDescent="0.2">
      <c r="AX33681" s="78"/>
      <c r="AZ33681" s="167"/>
      <c r="BA33681" s="77"/>
      <c r="BB33681" s="77"/>
    </row>
    <row r="33682" spans="50:54" s="79" customFormat="1" ht="0" hidden="1" customHeight="1" x14ac:dyDescent="0.2">
      <c r="AX33682" s="78"/>
      <c r="AZ33682" s="167"/>
      <c r="BA33682" s="77"/>
      <c r="BB33682" s="77"/>
    </row>
    <row r="33683" spans="50:54" s="79" customFormat="1" ht="0" hidden="1" customHeight="1" x14ac:dyDescent="0.2">
      <c r="AX33683" s="78"/>
      <c r="AZ33683" s="167"/>
      <c r="BA33683" s="77"/>
      <c r="BB33683" s="77"/>
    </row>
    <row r="33684" spans="50:54" s="79" customFormat="1" ht="0" hidden="1" customHeight="1" x14ac:dyDescent="0.2">
      <c r="AX33684" s="78"/>
      <c r="AZ33684" s="167"/>
      <c r="BA33684" s="77"/>
      <c r="BB33684" s="77"/>
    </row>
    <row r="33685" spans="50:54" s="79" customFormat="1" ht="0" hidden="1" customHeight="1" x14ac:dyDescent="0.2">
      <c r="AX33685" s="78"/>
      <c r="AZ33685" s="167"/>
      <c r="BA33685" s="77"/>
      <c r="BB33685" s="77"/>
    </row>
    <row r="33686" spans="50:54" s="79" customFormat="1" ht="0" hidden="1" customHeight="1" x14ac:dyDescent="0.2">
      <c r="AX33686" s="78"/>
      <c r="AZ33686" s="167"/>
      <c r="BA33686" s="77"/>
      <c r="BB33686" s="77"/>
    </row>
    <row r="33687" spans="50:54" s="79" customFormat="1" ht="0" hidden="1" customHeight="1" x14ac:dyDescent="0.2">
      <c r="AX33687" s="78"/>
      <c r="AZ33687" s="167"/>
      <c r="BA33687" s="77"/>
      <c r="BB33687" s="77"/>
    </row>
    <row r="33688" spans="50:54" s="79" customFormat="1" ht="0" hidden="1" customHeight="1" x14ac:dyDescent="0.2">
      <c r="AX33688" s="78"/>
      <c r="AZ33688" s="167"/>
      <c r="BA33688" s="77"/>
      <c r="BB33688" s="77"/>
    </row>
    <row r="33689" spans="50:54" s="79" customFormat="1" ht="0" hidden="1" customHeight="1" x14ac:dyDescent="0.2">
      <c r="AX33689" s="78"/>
      <c r="AZ33689" s="167"/>
      <c r="BA33689" s="77"/>
      <c r="BB33689" s="77"/>
    </row>
    <row r="33690" spans="50:54" s="79" customFormat="1" ht="0" hidden="1" customHeight="1" x14ac:dyDescent="0.2">
      <c r="AX33690" s="78"/>
      <c r="AZ33690" s="167"/>
      <c r="BA33690" s="77"/>
      <c r="BB33690" s="77"/>
    </row>
    <row r="33691" spans="50:54" s="79" customFormat="1" ht="0" hidden="1" customHeight="1" x14ac:dyDescent="0.2">
      <c r="AX33691" s="78"/>
      <c r="AZ33691" s="167"/>
      <c r="BA33691" s="77"/>
      <c r="BB33691" s="77"/>
    </row>
    <row r="33692" spans="50:54" s="79" customFormat="1" ht="0" hidden="1" customHeight="1" x14ac:dyDescent="0.2">
      <c r="AX33692" s="78"/>
      <c r="AZ33692" s="167"/>
      <c r="BA33692" s="77"/>
      <c r="BB33692" s="77"/>
    </row>
    <row r="33693" spans="50:54" s="79" customFormat="1" ht="0" hidden="1" customHeight="1" x14ac:dyDescent="0.2">
      <c r="AX33693" s="78"/>
      <c r="AZ33693" s="167"/>
      <c r="BA33693" s="77"/>
      <c r="BB33693" s="77"/>
    </row>
    <row r="33694" spans="50:54" s="79" customFormat="1" ht="0" hidden="1" customHeight="1" x14ac:dyDescent="0.2">
      <c r="AX33694" s="78"/>
      <c r="AZ33694" s="167"/>
      <c r="BA33694" s="77"/>
      <c r="BB33694" s="77"/>
    </row>
    <row r="33695" spans="50:54" s="79" customFormat="1" ht="0" hidden="1" customHeight="1" x14ac:dyDescent="0.2">
      <c r="AX33695" s="78"/>
      <c r="AZ33695" s="167"/>
      <c r="BA33695" s="77"/>
      <c r="BB33695" s="77"/>
    </row>
    <row r="33696" spans="50:54" s="79" customFormat="1" ht="0" hidden="1" customHeight="1" x14ac:dyDescent="0.2">
      <c r="AX33696" s="78"/>
      <c r="AZ33696" s="167"/>
      <c r="BA33696" s="77"/>
      <c r="BB33696" s="77"/>
    </row>
    <row r="33697" spans="50:54" s="79" customFormat="1" ht="0" hidden="1" customHeight="1" x14ac:dyDescent="0.2">
      <c r="AX33697" s="78"/>
      <c r="AZ33697" s="167"/>
      <c r="BA33697" s="77"/>
      <c r="BB33697" s="77"/>
    </row>
    <row r="33698" spans="50:54" s="79" customFormat="1" ht="0" hidden="1" customHeight="1" x14ac:dyDescent="0.2">
      <c r="AX33698" s="78"/>
      <c r="AZ33698" s="167"/>
      <c r="BA33698" s="77"/>
      <c r="BB33698" s="77"/>
    </row>
    <row r="33699" spans="50:54" s="79" customFormat="1" ht="0" hidden="1" customHeight="1" x14ac:dyDescent="0.2">
      <c r="AX33699" s="78"/>
      <c r="AZ33699" s="167"/>
      <c r="BA33699" s="77"/>
      <c r="BB33699" s="77"/>
    </row>
    <row r="33700" spans="50:54" s="79" customFormat="1" ht="0" hidden="1" customHeight="1" x14ac:dyDescent="0.2">
      <c r="AX33700" s="78"/>
      <c r="AZ33700" s="167"/>
      <c r="BA33700" s="77"/>
      <c r="BB33700" s="77"/>
    </row>
    <row r="33701" spans="50:54" s="79" customFormat="1" ht="0" hidden="1" customHeight="1" x14ac:dyDescent="0.2">
      <c r="AX33701" s="78"/>
      <c r="AZ33701" s="167"/>
      <c r="BA33701" s="77"/>
      <c r="BB33701" s="77"/>
    </row>
    <row r="33702" spans="50:54" s="79" customFormat="1" ht="0" hidden="1" customHeight="1" x14ac:dyDescent="0.2">
      <c r="AX33702" s="78"/>
      <c r="AZ33702" s="167"/>
      <c r="BA33702" s="77"/>
      <c r="BB33702" s="77"/>
    </row>
    <row r="33703" spans="50:54" s="79" customFormat="1" ht="0" hidden="1" customHeight="1" x14ac:dyDescent="0.2">
      <c r="AX33703" s="78"/>
      <c r="AZ33703" s="167"/>
      <c r="BA33703" s="77"/>
      <c r="BB33703" s="77"/>
    </row>
    <row r="33704" spans="50:54" s="79" customFormat="1" ht="0" hidden="1" customHeight="1" x14ac:dyDescent="0.2">
      <c r="AX33704" s="78"/>
      <c r="AZ33704" s="167"/>
      <c r="BA33704" s="77"/>
      <c r="BB33704" s="77"/>
    </row>
    <row r="33705" spans="50:54" s="79" customFormat="1" ht="0" hidden="1" customHeight="1" x14ac:dyDescent="0.2">
      <c r="AX33705" s="78"/>
      <c r="AZ33705" s="167"/>
      <c r="BA33705" s="77"/>
      <c r="BB33705" s="77"/>
    </row>
    <row r="33706" spans="50:54" s="79" customFormat="1" ht="0" hidden="1" customHeight="1" x14ac:dyDescent="0.2">
      <c r="AX33706" s="78"/>
      <c r="AZ33706" s="167"/>
      <c r="BA33706" s="77"/>
      <c r="BB33706" s="77"/>
    </row>
    <row r="33707" spans="50:54" s="79" customFormat="1" ht="0" hidden="1" customHeight="1" x14ac:dyDescent="0.2">
      <c r="AX33707" s="78"/>
      <c r="AZ33707" s="167"/>
      <c r="BA33707" s="77"/>
      <c r="BB33707" s="77"/>
    </row>
    <row r="33708" spans="50:54" s="79" customFormat="1" ht="0" hidden="1" customHeight="1" x14ac:dyDescent="0.2">
      <c r="AX33708" s="78"/>
      <c r="AZ33708" s="167"/>
      <c r="BA33708" s="77"/>
      <c r="BB33708" s="77"/>
    </row>
    <row r="33709" spans="50:54" s="79" customFormat="1" ht="0" hidden="1" customHeight="1" x14ac:dyDescent="0.2">
      <c r="AX33709" s="78"/>
      <c r="AZ33709" s="167"/>
      <c r="BA33709" s="77"/>
      <c r="BB33709" s="77"/>
    </row>
    <row r="33710" spans="50:54" s="79" customFormat="1" ht="0" hidden="1" customHeight="1" x14ac:dyDescent="0.2">
      <c r="AX33710" s="78"/>
      <c r="AZ33710" s="167"/>
      <c r="BA33710" s="77"/>
      <c r="BB33710" s="77"/>
    </row>
    <row r="33711" spans="50:54" s="79" customFormat="1" ht="0" hidden="1" customHeight="1" x14ac:dyDescent="0.2">
      <c r="AX33711" s="78"/>
      <c r="AZ33711" s="167"/>
      <c r="BA33711" s="77"/>
      <c r="BB33711" s="77"/>
    </row>
    <row r="33712" spans="50:54" s="79" customFormat="1" ht="0" hidden="1" customHeight="1" x14ac:dyDescent="0.2">
      <c r="AX33712" s="78"/>
      <c r="AZ33712" s="167"/>
      <c r="BA33712" s="77"/>
      <c r="BB33712" s="77"/>
    </row>
    <row r="33713" spans="50:54" s="79" customFormat="1" ht="0" hidden="1" customHeight="1" x14ac:dyDescent="0.2">
      <c r="AX33713" s="78"/>
      <c r="AZ33713" s="167"/>
      <c r="BA33713" s="77"/>
      <c r="BB33713" s="77"/>
    </row>
    <row r="33714" spans="50:54" s="79" customFormat="1" ht="0" hidden="1" customHeight="1" x14ac:dyDescent="0.2">
      <c r="AX33714" s="78"/>
      <c r="AZ33714" s="167"/>
      <c r="BA33714" s="77"/>
      <c r="BB33714" s="77"/>
    </row>
    <row r="33715" spans="50:54" s="79" customFormat="1" ht="0" hidden="1" customHeight="1" x14ac:dyDescent="0.2">
      <c r="AX33715" s="78"/>
      <c r="AZ33715" s="167"/>
      <c r="BA33715" s="77"/>
      <c r="BB33715" s="77"/>
    </row>
    <row r="33716" spans="50:54" s="79" customFormat="1" ht="0" hidden="1" customHeight="1" x14ac:dyDescent="0.2">
      <c r="AX33716" s="78"/>
      <c r="AZ33716" s="167"/>
      <c r="BA33716" s="77"/>
      <c r="BB33716" s="77"/>
    </row>
    <row r="33717" spans="50:54" s="79" customFormat="1" ht="0" hidden="1" customHeight="1" x14ac:dyDescent="0.2">
      <c r="AX33717" s="78"/>
      <c r="AZ33717" s="167"/>
      <c r="BA33717" s="77"/>
      <c r="BB33717" s="77"/>
    </row>
    <row r="33718" spans="50:54" s="79" customFormat="1" ht="0" hidden="1" customHeight="1" x14ac:dyDescent="0.2">
      <c r="AX33718" s="78"/>
      <c r="AZ33718" s="167"/>
      <c r="BA33718" s="77"/>
      <c r="BB33718" s="77"/>
    </row>
    <row r="33719" spans="50:54" s="79" customFormat="1" ht="0" hidden="1" customHeight="1" x14ac:dyDescent="0.2">
      <c r="AX33719" s="78"/>
      <c r="AZ33719" s="167"/>
      <c r="BA33719" s="77"/>
      <c r="BB33719" s="77"/>
    </row>
    <row r="33720" spans="50:54" s="79" customFormat="1" ht="0" hidden="1" customHeight="1" x14ac:dyDescent="0.2">
      <c r="AX33720" s="78"/>
      <c r="AZ33720" s="167"/>
      <c r="BA33720" s="77"/>
      <c r="BB33720" s="77"/>
    </row>
    <row r="33721" spans="50:54" s="79" customFormat="1" ht="0" hidden="1" customHeight="1" x14ac:dyDescent="0.2">
      <c r="AX33721" s="78"/>
      <c r="AZ33721" s="167"/>
      <c r="BA33721" s="77"/>
      <c r="BB33721" s="77"/>
    </row>
    <row r="33722" spans="50:54" s="79" customFormat="1" ht="0" hidden="1" customHeight="1" x14ac:dyDescent="0.2">
      <c r="AX33722" s="78"/>
      <c r="AZ33722" s="167"/>
      <c r="BA33722" s="77"/>
      <c r="BB33722" s="77"/>
    </row>
    <row r="33723" spans="50:54" s="79" customFormat="1" ht="0" hidden="1" customHeight="1" x14ac:dyDescent="0.2">
      <c r="AX33723" s="78"/>
      <c r="AZ33723" s="167"/>
      <c r="BA33723" s="77"/>
      <c r="BB33723" s="77"/>
    </row>
    <row r="33724" spans="50:54" s="79" customFormat="1" ht="0" hidden="1" customHeight="1" x14ac:dyDescent="0.2">
      <c r="AX33724" s="78"/>
      <c r="AZ33724" s="167"/>
      <c r="BA33724" s="77"/>
      <c r="BB33724" s="77"/>
    </row>
    <row r="33725" spans="50:54" s="79" customFormat="1" ht="0" hidden="1" customHeight="1" x14ac:dyDescent="0.2">
      <c r="AX33725" s="78"/>
      <c r="AZ33725" s="167"/>
      <c r="BA33725" s="77"/>
      <c r="BB33725" s="77"/>
    </row>
    <row r="33726" spans="50:54" s="79" customFormat="1" ht="0" hidden="1" customHeight="1" x14ac:dyDescent="0.2">
      <c r="AX33726" s="78"/>
      <c r="AZ33726" s="167"/>
      <c r="BA33726" s="77"/>
      <c r="BB33726" s="77"/>
    </row>
    <row r="33727" spans="50:54" s="79" customFormat="1" ht="0" hidden="1" customHeight="1" x14ac:dyDescent="0.2">
      <c r="AX33727" s="78"/>
      <c r="AZ33727" s="167"/>
      <c r="BA33727" s="77"/>
      <c r="BB33727" s="77"/>
    </row>
    <row r="33728" spans="50:54" s="79" customFormat="1" ht="0" hidden="1" customHeight="1" x14ac:dyDescent="0.2">
      <c r="AX33728" s="78"/>
      <c r="AZ33728" s="167"/>
      <c r="BA33728" s="77"/>
      <c r="BB33728" s="77"/>
    </row>
    <row r="33729" spans="50:54" s="79" customFormat="1" ht="0" hidden="1" customHeight="1" x14ac:dyDescent="0.2">
      <c r="AX33729" s="78"/>
      <c r="AZ33729" s="167"/>
      <c r="BA33729" s="77"/>
      <c r="BB33729" s="77"/>
    </row>
    <row r="33730" spans="50:54" s="79" customFormat="1" ht="0" hidden="1" customHeight="1" x14ac:dyDescent="0.2">
      <c r="AX33730" s="78"/>
      <c r="AZ33730" s="167"/>
      <c r="BA33730" s="77"/>
      <c r="BB33730" s="77"/>
    </row>
    <row r="33731" spans="50:54" s="79" customFormat="1" ht="0" hidden="1" customHeight="1" x14ac:dyDescent="0.2">
      <c r="AX33731" s="78"/>
      <c r="AZ33731" s="167"/>
      <c r="BA33731" s="77"/>
      <c r="BB33731" s="77"/>
    </row>
    <row r="33732" spans="50:54" s="79" customFormat="1" ht="0" hidden="1" customHeight="1" x14ac:dyDescent="0.2">
      <c r="AX33732" s="78"/>
      <c r="AZ33732" s="167"/>
      <c r="BA33732" s="77"/>
      <c r="BB33732" s="77"/>
    </row>
    <row r="33733" spans="50:54" s="79" customFormat="1" ht="0" hidden="1" customHeight="1" x14ac:dyDescent="0.2">
      <c r="AX33733" s="78"/>
      <c r="AZ33733" s="167"/>
      <c r="BA33733" s="77"/>
      <c r="BB33733" s="77"/>
    </row>
    <row r="33734" spans="50:54" s="79" customFormat="1" ht="0" hidden="1" customHeight="1" x14ac:dyDescent="0.2">
      <c r="AX33734" s="78"/>
      <c r="AZ33734" s="167"/>
      <c r="BA33734" s="77"/>
      <c r="BB33734" s="77"/>
    </row>
    <row r="33735" spans="50:54" s="79" customFormat="1" ht="0" hidden="1" customHeight="1" x14ac:dyDescent="0.2">
      <c r="AX33735" s="78"/>
      <c r="AZ33735" s="167"/>
      <c r="BA33735" s="77"/>
      <c r="BB33735" s="77"/>
    </row>
    <row r="33736" spans="50:54" s="79" customFormat="1" ht="0" hidden="1" customHeight="1" x14ac:dyDescent="0.2">
      <c r="AX33736" s="78"/>
      <c r="AZ33736" s="167"/>
      <c r="BA33736" s="77"/>
      <c r="BB33736" s="77"/>
    </row>
    <row r="33737" spans="50:54" s="79" customFormat="1" ht="0" hidden="1" customHeight="1" x14ac:dyDescent="0.2">
      <c r="AX33737" s="78"/>
      <c r="AZ33737" s="167"/>
      <c r="BA33737" s="77"/>
      <c r="BB33737" s="77"/>
    </row>
    <row r="33738" spans="50:54" s="79" customFormat="1" ht="0" hidden="1" customHeight="1" x14ac:dyDescent="0.2">
      <c r="AX33738" s="78"/>
      <c r="AZ33738" s="167"/>
      <c r="BA33738" s="77"/>
      <c r="BB33738" s="77"/>
    </row>
    <row r="33739" spans="50:54" s="79" customFormat="1" ht="0" hidden="1" customHeight="1" x14ac:dyDescent="0.2">
      <c r="AX33739" s="78"/>
      <c r="AZ33739" s="167"/>
      <c r="BA33739" s="77"/>
      <c r="BB33739" s="77"/>
    </row>
    <row r="33740" spans="50:54" s="79" customFormat="1" ht="0" hidden="1" customHeight="1" x14ac:dyDescent="0.2">
      <c r="AX33740" s="78"/>
      <c r="AZ33740" s="167"/>
      <c r="BA33740" s="77"/>
      <c r="BB33740" s="77"/>
    </row>
    <row r="33741" spans="50:54" s="79" customFormat="1" ht="0" hidden="1" customHeight="1" x14ac:dyDescent="0.2">
      <c r="AX33741" s="78"/>
      <c r="AZ33741" s="167"/>
      <c r="BA33741" s="77"/>
      <c r="BB33741" s="77"/>
    </row>
    <row r="33742" spans="50:54" s="79" customFormat="1" ht="0" hidden="1" customHeight="1" x14ac:dyDescent="0.2">
      <c r="AX33742" s="78"/>
      <c r="AZ33742" s="167"/>
      <c r="BA33742" s="77"/>
      <c r="BB33742" s="77"/>
    </row>
    <row r="33743" spans="50:54" s="79" customFormat="1" ht="0" hidden="1" customHeight="1" x14ac:dyDescent="0.2">
      <c r="AX33743" s="78"/>
      <c r="AZ33743" s="167"/>
      <c r="BA33743" s="77"/>
      <c r="BB33743" s="77"/>
    </row>
    <row r="33744" spans="50:54" s="79" customFormat="1" ht="0" hidden="1" customHeight="1" x14ac:dyDescent="0.2">
      <c r="AX33744" s="78"/>
      <c r="AZ33744" s="167"/>
      <c r="BA33744" s="77"/>
      <c r="BB33744" s="77"/>
    </row>
    <row r="33745" spans="50:54" s="79" customFormat="1" ht="0" hidden="1" customHeight="1" x14ac:dyDescent="0.2">
      <c r="AX33745" s="78"/>
      <c r="AZ33745" s="167"/>
      <c r="BA33745" s="77"/>
      <c r="BB33745" s="77"/>
    </row>
    <row r="33746" spans="50:54" s="79" customFormat="1" ht="0" hidden="1" customHeight="1" x14ac:dyDescent="0.2">
      <c r="AX33746" s="78"/>
      <c r="AZ33746" s="167"/>
      <c r="BA33746" s="77"/>
      <c r="BB33746" s="77"/>
    </row>
    <row r="33747" spans="50:54" s="79" customFormat="1" ht="0" hidden="1" customHeight="1" x14ac:dyDescent="0.2">
      <c r="AX33747" s="78"/>
      <c r="AZ33747" s="167"/>
      <c r="BA33747" s="77"/>
      <c r="BB33747" s="77"/>
    </row>
    <row r="33748" spans="50:54" s="79" customFormat="1" ht="0" hidden="1" customHeight="1" x14ac:dyDescent="0.2">
      <c r="AX33748" s="78"/>
      <c r="AZ33748" s="167"/>
      <c r="BA33748" s="77"/>
      <c r="BB33748" s="77"/>
    </row>
    <row r="33749" spans="50:54" s="79" customFormat="1" ht="0" hidden="1" customHeight="1" x14ac:dyDescent="0.2">
      <c r="AX33749" s="78"/>
      <c r="AZ33749" s="167"/>
      <c r="BA33749" s="77"/>
      <c r="BB33749" s="77"/>
    </row>
    <row r="33750" spans="50:54" s="79" customFormat="1" ht="0" hidden="1" customHeight="1" x14ac:dyDescent="0.2">
      <c r="AX33750" s="78"/>
      <c r="AZ33750" s="167"/>
      <c r="BA33750" s="77"/>
      <c r="BB33750" s="77"/>
    </row>
    <row r="33751" spans="50:54" s="79" customFormat="1" ht="0" hidden="1" customHeight="1" x14ac:dyDescent="0.2">
      <c r="AX33751" s="78"/>
      <c r="AZ33751" s="167"/>
      <c r="BA33751" s="77"/>
      <c r="BB33751" s="77"/>
    </row>
    <row r="33752" spans="50:54" s="79" customFormat="1" ht="0" hidden="1" customHeight="1" x14ac:dyDescent="0.2">
      <c r="AX33752" s="78"/>
      <c r="AZ33752" s="167"/>
      <c r="BA33752" s="77"/>
      <c r="BB33752" s="77"/>
    </row>
    <row r="33753" spans="50:54" s="79" customFormat="1" ht="0" hidden="1" customHeight="1" x14ac:dyDescent="0.2">
      <c r="AX33753" s="78"/>
      <c r="AZ33753" s="167"/>
      <c r="BA33753" s="77"/>
      <c r="BB33753" s="77"/>
    </row>
    <row r="33754" spans="50:54" s="79" customFormat="1" ht="0" hidden="1" customHeight="1" x14ac:dyDescent="0.2">
      <c r="AX33754" s="78"/>
      <c r="AZ33754" s="167"/>
      <c r="BA33754" s="77"/>
      <c r="BB33754" s="77"/>
    </row>
    <row r="33755" spans="50:54" s="79" customFormat="1" ht="0" hidden="1" customHeight="1" x14ac:dyDescent="0.2">
      <c r="AX33755" s="78"/>
      <c r="AZ33755" s="167"/>
      <c r="BA33755" s="77"/>
      <c r="BB33755" s="77"/>
    </row>
    <row r="33756" spans="50:54" s="79" customFormat="1" ht="0" hidden="1" customHeight="1" x14ac:dyDescent="0.2">
      <c r="AX33756" s="78"/>
      <c r="AZ33756" s="167"/>
      <c r="BA33756" s="77"/>
      <c r="BB33756" s="77"/>
    </row>
    <row r="33757" spans="50:54" s="79" customFormat="1" ht="0" hidden="1" customHeight="1" x14ac:dyDescent="0.2">
      <c r="AX33757" s="78"/>
      <c r="AZ33757" s="167"/>
      <c r="BA33757" s="77"/>
      <c r="BB33757" s="77"/>
    </row>
    <row r="33758" spans="50:54" s="79" customFormat="1" ht="0" hidden="1" customHeight="1" x14ac:dyDescent="0.2">
      <c r="AX33758" s="78"/>
      <c r="AZ33758" s="167"/>
      <c r="BA33758" s="77"/>
      <c r="BB33758" s="77"/>
    </row>
    <row r="33759" spans="50:54" s="79" customFormat="1" ht="0" hidden="1" customHeight="1" x14ac:dyDescent="0.2">
      <c r="AX33759" s="78"/>
      <c r="AZ33759" s="167"/>
      <c r="BA33759" s="77"/>
      <c r="BB33759" s="77"/>
    </row>
    <row r="33760" spans="50:54" s="79" customFormat="1" ht="0" hidden="1" customHeight="1" x14ac:dyDescent="0.2">
      <c r="AX33760" s="78"/>
      <c r="AZ33760" s="167"/>
      <c r="BA33760" s="77"/>
      <c r="BB33760" s="77"/>
    </row>
    <row r="33761" spans="50:54" s="79" customFormat="1" ht="0" hidden="1" customHeight="1" x14ac:dyDescent="0.2">
      <c r="AX33761" s="78"/>
      <c r="AZ33761" s="167"/>
      <c r="BA33761" s="77"/>
      <c r="BB33761" s="77"/>
    </row>
    <row r="33762" spans="50:54" s="79" customFormat="1" ht="0" hidden="1" customHeight="1" x14ac:dyDescent="0.2">
      <c r="AX33762" s="78"/>
      <c r="AZ33762" s="167"/>
      <c r="BA33762" s="77"/>
      <c r="BB33762" s="77"/>
    </row>
    <row r="33763" spans="50:54" s="79" customFormat="1" ht="0" hidden="1" customHeight="1" x14ac:dyDescent="0.2">
      <c r="AX33763" s="78"/>
      <c r="AZ33763" s="167"/>
      <c r="BA33763" s="77"/>
      <c r="BB33763" s="77"/>
    </row>
    <row r="33764" spans="50:54" s="79" customFormat="1" ht="0" hidden="1" customHeight="1" x14ac:dyDescent="0.2">
      <c r="AX33764" s="78"/>
      <c r="AZ33764" s="167"/>
      <c r="BA33764" s="77"/>
      <c r="BB33764" s="77"/>
    </row>
    <row r="33765" spans="50:54" s="79" customFormat="1" ht="0" hidden="1" customHeight="1" x14ac:dyDescent="0.2">
      <c r="AX33765" s="78"/>
      <c r="AZ33765" s="167"/>
      <c r="BA33765" s="77"/>
      <c r="BB33765" s="77"/>
    </row>
    <row r="33766" spans="50:54" s="79" customFormat="1" ht="0" hidden="1" customHeight="1" x14ac:dyDescent="0.2">
      <c r="AX33766" s="78"/>
      <c r="AZ33766" s="167"/>
      <c r="BA33766" s="77"/>
      <c r="BB33766" s="77"/>
    </row>
    <row r="33767" spans="50:54" s="79" customFormat="1" ht="0" hidden="1" customHeight="1" x14ac:dyDescent="0.2">
      <c r="AX33767" s="78"/>
      <c r="AZ33767" s="167"/>
      <c r="BA33767" s="77"/>
      <c r="BB33767" s="77"/>
    </row>
    <row r="33768" spans="50:54" s="79" customFormat="1" ht="0" hidden="1" customHeight="1" x14ac:dyDescent="0.2">
      <c r="AX33768" s="78"/>
      <c r="AZ33768" s="167"/>
      <c r="BA33768" s="77"/>
      <c r="BB33768" s="77"/>
    </row>
    <row r="33769" spans="50:54" s="79" customFormat="1" ht="0" hidden="1" customHeight="1" x14ac:dyDescent="0.2">
      <c r="AX33769" s="78"/>
      <c r="AZ33769" s="167"/>
      <c r="BA33769" s="77"/>
      <c r="BB33769" s="77"/>
    </row>
    <row r="33770" spans="50:54" s="79" customFormat="1" ht="0" hidden="1" customHeight="1" x14ac:dyDescent="0.2">
      <c r="AX33770" s="78"/>
      <c r="AZ33770" s="167"/>
      <c r="BA33770" s="77"/>
      <c r="BB33770" s="77"/>
    </row>
    <row r="33771" spans="50:54" s="79" customFormat="1" ht="0" hidden="1" customHeight="1" x14ac:dyDescent="0.2">
      <c r="AX33771" s="78"/>
      <c r="AZ33771" s="167"/>
      <c r="BA33771" s="77"/>
      <c r="BB33771" s="77"/>
    </row>
    <row r="33772" spans="50:54" s="79" customFormat="1" ht="0" hidden="1" customHeight="1" x14ac:dyDescent="0.2">
      <c r="AX33772" s="78"/>
      <c r="AZ33772" s="167"/>
      <c r="BA33772" s="77"/>
      <c r="BB33772" s="77"/>
    </row>
    <row r="33773" spans="50:54" s="79" customFormat="1" ht="0" hidden="1" customHeight="1" x14ac:dyDescent="0.2">
      <c r="AX33773" s="78"/>
      <c r="AZ33773" s="167"/>
      <c r="BA33773" s="77"/>
      <c r="BB33773" s="77"/>
    </row>
    <row r="33774" spans="50:54" s="79" customFormat="1" ht="0" hidden="1" customHeight="1" x14ac:dyDescent="0.2">
      <c r="AX33774" s="78"/>
      <c r="AZ33774" s="167"/>
      <c r="BA33774" s="77"/>
      <c r="BB33774" s="77"/>
    </row>
    <row r="33775" spans="50:54" s="79" customFormat="1" ht="0" hidden="1" customHeight="1" x14ac:dyDescent="0.2">
      <c r="AX33775" s="78"/>
      <c r="AZ33775" s="167"/>
      <c r="BA33775" s="77"/>
      <c r="BB33775" s="77"/>
    </row>
    <row r="33776" spans="50:54" s="79" customFormat="1" ht="0" hidden="1" customHeight="1" x14ac:dyDescent="0.2">
      <c r="AX33776" s="78"/>
      <c r="AZ33776" s="167"/>
      <c r="BA33776" s="77"/>
      <c r="BB33776" s="77"/>
    </row>
    <row r="33777" spans="50:54" s="79" customFormat="1" ht="0" hidden="1" customHeight="1" x14ac:dyDescent="0.2">
      <c r="AX33777" s="78"/>
      <c r="AZ33777" s="167"/>
      <c r="BA33777" s="77"/>
      <c r="BB33777" s="77"/>
    </row>
    <row r="33778" spans="50:54" s="79" customFormat="1" ht="0" hidden="1" customHeight="1" x14ac:dyDescent="0.2">
      <c r="AX33778" s="78"/>
      <c r="AZ33778" s="167"/>
      <c r="BA33778" s="77"/>
      <c r="BB33778" s="77"/>
    </row>
    <row r="33779" spans="50:54" s="79" customFormat="1" ht="0" hidden="1" customHeight="1" x14ac:dyDescent="0.2">
      <c r="AX33779" s="78"/>
      <c r="AZ33779" s="167"/>
      <c r="BA33779" s="77"/>
      <c r="BB33779" s="77"/>
    </row>
    <row r="33780" spans="50:54" s="79" customFormat="1" ht="0" hidden="1" customHeight="1" x14ac:dyDescent="0.2">
      <c r="AX33780" s="78"/>
      <c r="AZ33780" s="167"/>
      <c r="BA33780" s="77"/>
      <c r="BB33780" s="77"/>
    </row>
    <row r="33781" spans="50:54" s="79" customFormat="1" ht="0" hidden="1" customHeight="1" x14ac:dyDescent="0.2">
      <c r="AX33781" s="78"/>
      <c r="AZ33781" s="167"/>
      <c r="BA33781" s="77"/>
      <c r="BB33781" s="77"/>
    </row>
    <row r="33782" spans="50:54" s="79" customFormat="1" ht="0" hidden="1" customHeight="1" x14ac:dyDescent="0.2">
      <c r="AX33782" s="78"/>
      <c r="AZ33782" s="167"/>
      <c r="BA33782" s="77"/>
      <c r="BB33782" s="77"/>
    </row>
    <row r="33783" spans="50:54" s="79" customFormat="1" ht="0" hidden="1" customHeight="1" x14ac:dyDescent="0.2">
      <c r="AX33783" s="78"/>
      <c r="AZ33783" s="167"/>
      <c r="BA33783" s="77"/>
      <c r="BB33783" s="77"/>
    </row>
    <row r="33784" spans="50:54" s="79" customFormat="1" ht="0" hidden="1" customHeight="1" x14ac:dyDescent="0.2">
      <c r="AX33784" s="78"/>
      <c r="AZ33784" s="167"/>
      <c r="BA33784" s="77"/>
      <c r="BB33784" s="77"/>
    </row>
    <row r="33785" spans="50:54" s="79" customFormat="1" ht="0" hidden="1" customHeight="1" x14ac:dyDescent="0.2">
      <c r="AX33785" s="78"/>
      <c r="AZ33785" s="167"/>
      <c r="BA33785" s="77"/>
      <c r="BB33785" s="77"/>
    </row>
    <row r="33786" spans="50:54" s="79" customFormat="1" ht="0" hidden="1" customHeight="1" x14ac:dyDescent="0.2">
      <c r="AX33786" s="78"/>
      <c r="AZ33786" s="167"/>
      <c r="BA33786" s="77"/>
      <c r="BB33786" s="77"/>
    </row>
    <row r="33787" spans="50:54" s="79" customFormat="1" ht="0" hidden="1" customHeight="1" x14ac:dyDescent="0.2">
      <c r="AX33787" s="78"/>
      <c r="AZ33787" s="167"/>
      <c r="BA33787" s="77"/>
      <c r="BB33787" s="77"/>
    </row>
    <row r="33788" spans="50:54" s="79" customFormat="1" ht="0" hidden="1" customHeight="1" x14ac:dyDescent="0.2">
      <c r="AX33788" s="78"/>
      <c r="AZ33788" s="167"/>
      <c r="BA33788" s="77"/>
      <c r="BB33788" s="77"/>
    </row>
    <row r="33789" spans="50:54" s="79" customFormat="1" ht="0" hidden="1" customHeight="1" x14ac:dyDescent="0.2">
      <c r="AX33789" s="78"/>
      <c r="AZ33789" s="167"/>
      <c r="BA33789" s="77"/>
      <c r="BB33789" s="77"/>
    </row>
    <row r="33790" spans="50:54" s="79" customFormat="1" ht="0" hidden="1" customHeight="1" x14ac:dyDescent="0.2">
      <c r="AX33790" s="78"/>
      <c r="AZ33790" s="167"/>
      <c r="BA33790" s="77"/>
      <c r="BB33790" s="77"/>
    </row>
    <row r="33791" spans="50:54" s="79" customFormat="1" ht="0" hidden="1" customHeight="1" x14ac:dyDescent="0.2">
      <c r="AX33791" s="78"/>
      <c r="AZ33791" s="167"/>
      <c r="BA33791" s="77"/>
      <c r="BB33791" s="77"/>
    </row>
    <row r="33792" spans="50:54" s="79" customFormat="1" ht="0" hidden="1" customHeight="1" x14ac:dyDescent="0.2">
      <c r="AX33792" s="78"/>
      <c r="AZ33792" s="167"/>
      <c r="BA33792" s="77"/>
      <c r="BB33792" s="77"/>
    </row>
    <row r="33793" spans="50:54" s="79" customFormat="1" ht="0" hidden="1" customHeight="1" x14ac:dyDescent="0.2">
      <c r="AX33793" s="78"/>
      <c r="AZ33793" s="167"/>
      <c r="BA33793" s="77"/>
      <c r="BB33793" s="77"/>
    </row>
    <row r="33794" spans="50:54" s="79" customFormat="1" ht="0" hidden="1" customHeight="1" x14ac:dyDescent="0.2">
      <c r="AX33794" s="78"/>
      <c r="AZ33794" s="167"/>
      <c r="BA33794" s="77"/>
      <c r="BB33794" s="77"/>
    </row>
    <row r="33795" spans="50:54" s="79" customFormat="1" ht="0" hidden="1" customHeight="1" x14ac:dyDescent="0.2">
      <c r="AX33795" s="78"/>
      <c r="AZ33795" s="167"/>
      <c r="BA33795" s="77"/>
      <c r="BB33795" s="77"/>
    </row>
    <row r="33796" spans="50:54" s="79" customFormat="1" ht="0" hidden="1" customHeight="1" x14ac:dyDescent="0.2">
      <c r="AX33796" s="78"/>
      <c r="AZ33796" s="167"/>
      <c r="BA33796" s="77"/>
      <c r="BB33796" s="77"/>
    </row>
    <row r="33797" spans="50:54" s="79" customFormat="1" ht="0" hidden="1" customHeight="1" x14ac:dyDescent="0.2">
      <c r="AX33797" s="78"/>
      <c r="AZ33797" s="167"/>
      <c r="BA33797" s="77"/>
      <c r="BB33797" s="77"/>
    </row>
    <row r="33798" spans="50:54" s="79" customFormat="1" ht="0" hidden="1" customHeight="1" x14ac:dyDescent="0.2">
      <c r="AX33798" s="78"/>
      <c r="AZ33798" s="167"/>
      <c r="BA33798" s="77"/>
      <c r="BB33798" s="77"/>
    </row>
    <row r="33799" spans="50:54" s="79" customFormat="1" ht="0" hidden="1" customHeight="1" x14ac:dyDescent="0.2">
      <c r="AX33799" s="78"/>
      <c r="AZ33799" s="167"/>
      <c r="BA33799" s="77"/>
      <c r="BB33799" s="77"/>
    </row>
    <row r="33800" spans="50:54" s="79" customFormat="1" ht="0" hidden="1" customHeight="1" x14ac:dyDescent="0.2">
      <c r="AX33800" s="78"/>
      <c r="AZ33800" s="167"/>
      <c r="BA33800" s="77"/>
      <c r="BB33800" s="77"/>
    </row>
    <row r="33801" spans="50:54" s="79" customFormat="1" ht="0" hidden="1" customHeight="1" x14ac:dyDescent="0.2">
      <c r="AX33801" s="78"/>
      <c r="AZ33801" s="167"/>
      <c r="BA33801" s="77"/>
      <c r="BB33801" s="77"/>
    </row>
    <row r="33802" spans="50:54" s="79" customFormat="1" ht="0" hidden="1" customHeight="1" x14ac:dyDescent="0.2">
      <c r="AX33802" s="78"/>
      <c r="AZ33802" s="167"/>
      <c r="BA33802" s="77"/>
      <c r="BB33802" s="77"/>
    </row>
    <row r="33803" spans="50:54" s="79" customFormat="1" ht="0" hidden="1" customHeight="1" x14ac:dyDescent="0.2">
      <c r="AX33803" s="78"/>
      <c r="AZ33803" s="167"/>
      <c r="BA33803" s="77"/>
      <c r="BB33803" s="77"/>
    </row>
    <row r="33804" spans="50:54" s="79" customFormat="1" ht="0" hidden="1" customHeight="1" x14ac:dyDescent="0.2">
      <c r="AX33804" s="78"/>
      <c r="AZ33804" s="167"/>
      <c r="BA33804" s="77"/>
      <c r="BB33804" s="77"/>
    </row>
    <row r="33805" spans="50:54" s="79" customFormat="1" ht="0" hidden="1" customHeight="1" x14ac:dyDescent="0.2">
      <c r="AX33805" s="78"/>
      <c r="AZ33805" s="167"/>
      <c r="BA33805" s="77"/>
      <c r="BB33805" s="77"/>
    </row>
    <row r="33806" spans="50:54" s="79" customFormat="1" ht="0" hidden="1" customHeight="1" x14ac:dyDescent="0.2">
      <c r="AX33806" s="78"/>
      <c r="AZ33806" s="167"/>
      <c r="BA33806" s="77"/>
      <c r="BB33806" s="77"/>
    </row>
    <row r="33807" spans="50:54" s="79" customFormat="1" ht="0" hidden="1" customHeight="1" x14ac:dyDescent="0.2">
      <c r="AX33807" s="78"/>
      <c r="AZ33807" s="167"/>
      <c r="BA33807" s="77"/>
      <c r="BB33807" s="77"/>
    </row>
    <row r="33808" spans="50:54" s="79" customFormat="1" ht="0" hidden="1" customHeight="1" x14ac:dyDescent="0.2">
      <c r="AX33808" s="78"/>
      <c r="AZ33808" s="167"/>
      <c r="BA33808" s="77"/>
      <c r="BB33808" s="77"/>
    </row>
    <row r="33809" spans="50:54" s="79" customFormat="1" ht="0" hidden="1" customHeight="1" x14ac:dyDescent="0.2">
      <c r="AX33809" s="78"/>
      <c r="AZ33809" s="167"/>
      <c r="BA33809" s="77"/>
      <c r="BB33809" s="77"/>
    </row>
    <row r="33810" spans="50:54" s="79" customFormat="1" ht="0" hidden="1" customHeight="1" x14ac:dyDescent="0.2">
      <c r="AX33810" s="78"/>
      <c r="AZ33810" s="167"/>
      <c r="BA33810" s="77"/>
      <c r="BB33810" s="77"/>
    </row>
    <row r="33811" spans="50:54" s="79" customFormat="1" ht="0" hidden="1" customHeight="1" x14ac:dyDescent="0.2">
      <c r="AX33811" s="78"/>
      <c r="AZ33811" s="167"/>
      <c r="BA33811" s="77"/>
      <c r="BB33811" s="77"/>
    </row>
    <row r="33812" spans="50:54" s="79" customFormat="1" ht="0" hidden="1" customHeight="1" x14ac:dyDescent="0.2">
      <c r="AX33812" s="78"/>
      <c r="AZ33812" s="167"/>
      <c r="BA33812" s="77"/>
      <c r="BB33812" s="77"/>
    </row>
    <row r="33813" spans="50:54" s="79" customFormat="1" ht="0" hidden="1" customHeight="1" x14ac:dyDescent="0.2">
      <c r="AX33813" s="78"/>
      <c r="AZ33813" s="167"/>
      <c r="BA33813" s="77"/>
      <c r="BB33813" s="77"/>
    </row>
    <row r="33814" spans="50:54" s="79" customFormat="1" ht="0" hidden="1" customHeight="1" x14ac:dyDescent="0.2">
      <c r="AX33814" s="78"/>
      <c r="AZ33814" s="167"/>
      <c r="BA33814" s="77"/>
      <c r="BB33814" s="77"/>
    </row>
    <row r="33815" spans="50:54" s="79" customFormat="1" ht="0" hidden="1" customHeight="1" x14ac:dyDescent="0.2">
      <c r="AX33815" s="78"/>
      <c r="AZ33815" s="167"/>
      <c r="BA33815" s="77"/>
      <c r="BB33815" s="77"/>
    </row>
    <row r="33816" spans="50:54" s="79" customFormat="1" ht="0" hidden="1" customHeight="1" x14ac:dyDescent="0.2">
      <c r="AX33816" s="78"/>
      <c r="AZ33816" s="167"/>
      <c r="BA33816" s="77"/>
      <c r="BB33816" s="77"/>
    </row>
    <row r="33817" spans="50:54" s="79" customFormat="1" ht="0" hidden="1" customHeight="1" x14ac:dyDescent="0.2">
      <c r="AX33817" s="78"/>
      <c r="AZ33817" s="167"/>
      <c r="BA33817" s="77"/>
      <c r="BB33817" s="77"/>
    </row>
    <row r="33818" spans="50:54" s="79" customFormat="1" ht="0" hidden="1" customHeight="1" x14ac:dyDescent="0.2">
      <c r="AX33818" s="78"/>
      <c r="AZ33818" s="167"/>
      <c r="BA33818" s="77"/>
      <c r="BB33818" s="77"/>
    </row>
    <row r="33819" spans="50:54" s="79" customFormat="1" ht="0" hidden="1" customHeight="1" x14ac:dyDescent="0.2">
      <c r="AX33819" s="78"/>
      <c r="AZ33819" s="167"/>
      <c r="BA33819" s="77"/>
      <c r="BB33819" s="77"/>
    </row>
    <row r="33820" spans="50:54" s="79" customFormat="1" ht="0" hidden="1" customHeight="1" x14ac:dyDescent="0.2">
      <c r="AX33820" s="78"/>
      <c r="AZ33820" s="167"/>
      <c r="BA33820" s="77"/>
      <c r="BB33820" s="77"/>
    </row>
    <row r="33821" spans="50:54" s="79" customFormat="1" ht="0" hidden="1" customHeight="1" x14ac:dyDescent="0.2">
      <c r="AX33821" s="78"/>
      <c r="AZ33821" s="167"/>
      <c r="BA33821" s="77"/>
      <c r="BB33821" s="77"/>
    </row>
    <row r="33822" spans="50:54" s="79" customFormat="1" ht="0" hidden="1" customHeight="1" x14ac:dyDescent="0.2">
      <c r="AX33822" s="78"/>
      <c r="AZ33822" s="167"/>
      <c r="BA33822" s="77"/>
      <c r="BB33822" s="77"/>
    </row>
    <row r="33823" spans="50:54" s="79" customFormat="1" ht="0" hidden="1" customHeight="1" x14ac:dyDescent="0.2">
      <c r="AX33823" s="78"/>
      <c r="AZ33823" s="167"/>
      <c r="BA33823" s="77"/>
      <c r="BB33823" s="77"/>
    </row>
    <row r="33824" spans="50:54" s="79" customFormat="1" ht="0" hidden="1" customHeight="1" x14ac:dyDescent="0.2">
      <c r="AX33824" s="78"/>
      <c r="AZ33824" s="167"/>
      <c r="BA33824" s="77"/>
      <c r="BB33824" s="77"/>
    </row>
    <row r="33825" spans="50:54" s="79" customFormat="1" ht="0" hidden="1" customHeight="1" x14ac:dyDescent="0.2">
      <c r="AX33825" s="78"/>
      <c r="AZ33825" s="167"/>
      <c r="BA33825" s="77"/>
      <c r="BB33825" s="77"/>
    </row>
    <row r="33826" spans="50:54" s="79" customFormat="1" ht="0" hidden="1" customHeight="1" x14ac:dyDescent="0.2">
      <c r="AX33826" s="78"/>
      <c r="AZ33826" s="167"/>
      <c r="BA33826" s="77"/>
      <c r="BB33826" s="77"/>
    </row>
    <row r="33827" spans="50:54" s="79" customFormat="1" ht="0" hidden="1" customHeight="1" x14ac:dyDescent="0.2">
      <c r="AX33827" s="78"/>
      <c r="AZ33827" s="167"/>
      <c r="BA33827" s="77"/>
      <c r="BB33827" s="77"/>
    </row>
    <row r="33828" spans="50:54" s="79" customFormat="1" ht="0" hidden="1" customHeight="1" x14ac:dyDescent="0.2">
      <c r="AX33828" s="78"/>
      <c r="AZ33828" s="167"/>
      <c r="BA33828" s="77"/>
      <c r="BB33828" s="77"/>
    </row>
    <row r="33829" spans="50:54" s="79" customFormat="1" ht="0" hidden="1" customHeight="1" x14ac:dyDescent="0.2">
      <c r="AX33829" s="78"/>
      <c r="AZ33829" s="167"/>
      <c r="BA33829" s="77"/>
      <c r="BB33829" s="77"/>
    </row>
    <row r="33830" spans="50:54" s="79" customFormat="1" ht="0" hidden="1" customHeight="1" x14ac:dyDescent="0.2">
      <c r="AX33830" s="78"/>
      <c r="AZ33830" s="167"/>
      <c r="BA33830" s="77"/>
      <c r="BB33830" s="77"/>
    </row>
    <row r="33831" spans="50:54" s="79" customFormat="1" ht="0" hidden="1" customHeight="1" x14ac:dyDescent="0.2">
      <c r="AX33831" s="78"/>
      <c r="AZ33831" s="167"/>
      <c r="BA33831" s="77"/>
      <c r="BB33831" s="77"/>
    </row>
    <row r="33832" spans="50:54" s="79" customFormat="1" ht="0" hidden="1" customHeight="1" x14ac:dyDescent="0.2">
      <c r="AX33832" s="78"/>
      <c r="AZ33832" s="167"/>
      <c r="BA33832" s="77"/>
      <c r="BB33832" s="77"/>
    </row>
    <row r="33833" spans="50:54" s="79" customFormat="1" ht="0" hidden="1" customHeight="1" x14ac:dyDescent="0.2">
      <c r="AX33833" s="78"/>
      <c r="AZ33833" s="167"/>
      <c r="BA33833" s="77"/>
      <c r="BB33833" s="77"/>
    </row>
    <row r="33834" spans="50:54" s="79" customFormat="1" ht="0" hidden="1" customHeight="1" x14ac:dyDescent="0.2">
      <c r="AX33834" s="78"/>
      <c r="AZ33834" s="167"/>
      <c r="BA33834" s="77"/>
      <c r="BB33834" s="77"/>
    </row>
    <row r="33835" spans="50:54" s="79" customFormat="1" ht="0" hidden="1" customHeight="1" x14ac:dyDescent="0.2">
      <c r="AX33835" s="78"/>
      <c r="AZ33835" s="167"/>
      <c r="BA33835" s="77"/>
      <c r="BB33835" s="77"/>
    </row>
    <row r="33836" spans="50:54" s="79" customFormat="1" ht="0" hidden="1" customHeight="1" x14ac:dyDescent="0.2">
      <c r="AX33836" s="78"/>
      <c r="AZ33836" s="167"/>
      <c r="BA33836" s="77"/>
      <c r="BB33836" s="77"/>
    </row>
    <row r="33837" spans="50:54" s="79" customFormat="1" ht="0" hidden="1" customHeight="1" x14ac:dyDescent="0.2">
      <c r="AX33837" s="78"/>
      <c r="AZ33837" s="167"/>
      <c r="BA33837" s="77"/>
      <c r="BB33837" s="77"/>
    </row>
    <row r="33838" spans="50:54" s="79" customFormat="1" ht="0" hidden="1" customHeight="1" x14ac:dyDescent="0.2">
      <c r="AX33838" s="78"/>
      <c r="AZ33838" s="167"/>
      <c r="BA33838" s="77"/>
      <c r="BB33838" s="77"/>
    </row>
    <row r="33839" spans="50:54" s="79" customFormat="1" ht="0" hidden="1" customHeight="1" x14ac:dyDescent="0.2">
      <c r="AX33839" s="78"/>
      <c r="AZ33839" s="167"/>
      <c r="BA33839" s="77"/>
      <c r="BB33839" s="77"/>
    </row>
    <row r="33840" spans="50:54" s="79" customFormat="1" ht="0" hidden="1" customHeight="1" x14ac:dyDescent="0.2">
      <c r="AX33840" s="78"/>
      <c r="AZ33840" s="167"/>
      <c r="BA33840" s="77"/>
      <c r="BB33840" s="77"/>
    </row>
    <row r="33841" spans="50:54" s="79" customFormat="1" ht="0" hidden="1" customHeight="1" x14ac:dyDescent="0.2">
      <c r="AX33841" s="78"/>
      <c r="AZ33841" s="167"/>
      <c r="BA33841" s="77"/>
      <c r="BB33841" s="77"/>
    </row>
    <row r="33842" spans="50:54" s="79" customFormat="1" ht="0" hidden="1" customHeight="1" x14ac:dyDescent="0.2">
      <c r="AX33842" s="78"/>
      <c r="AZ33842" s="167"/>
      <c r="BA33842" s="77"/>
      <c r="BB33842" s="77"/>
    </row>
    <row r="33843" spans="50:54" s="79" customFormat="1" ht="0" hidden="1" customHeight="1" x14ac:dyDescent="0.2">
      <c r="AX33843" s="78"/>
      <c r="AZ33843" s="167"/>
      <c r="BA33843" s="77"/>
      <c r="BB33843" s="77"/>
    </row>
    <row r="33844" spans="50:54" s="79" customFormat="1" ht="0" hidden="1" customHeight="1" x14ac:dyDescent="0.2">
      <c r="AX33844" s="78"/>
      <c r="AZ33844" s="167"/>
      <c r="BA33844" s="77"/>
      <c r="BB33844" s="77"/>
    </row>
    <row r="33845" spans="50:54" s="79" customFormat="1" ht="0" hidden="1" customHeight="1" x14ac:dyDescent="0.2">
      <c r="AX33845" s="78"/>
      <c r="AZ33845" s="167"/>
      <c r="BA33845" s="77"/>
      <c r="BB33845" s="77"/>
    </row>
    <row r="33846" spans="50:54" s="79" customFormat="1" ht="0" hidden="1" customHeight="1" x14ac:dyDescent="0.2">
      <c r="AX33846" s="78"/>
      <c r="AZ33846" s="167"/>
      <c r="BA33846" s="77"/>
      <c r="BB33846" s="77"/>
    </row>
    <row r="33847" spans="50:54" s="79" customFormat="1" ht="0" hidden="1" customHeight="1" x14ac:dyDescent="0.2">
      <c r="AX33847" s="78"/>
      <c r="AZ33847" s="167"/>
      <c r="BA33847" s="77"/>
      <c r="BB33847" s="77"/>
    </row>
    <row r="33848" spans="50:54" s="79" customFormat="1" ht="0" hidden="1" customHeight="1" x14ac:dyDescent="0.2">
      <c r="AX33848" s="78"/>
      <c r="AZ33848" s="167"/>
      <c r="BA33848" s="77"/>
      <c r="BB33848" s="77"/>
    </row>
    <row r="33849" spans="50:54" s="79" customFormat="1" ht="0" hidden="1" customHeight="1" x14ac:dyDescent="0.2">
      <c r="AX33849" s="78"/>
      <c r="AZ33849" s="167"/>
      <c r="BA33849" s="77"/>
      <c r="BB33849" s="77"/>
    </row>
    <row r="33850" spans="50:54" s="79" customFormat="1" ht="0" hidden="1" customHeight="1" x14ac:dyDescent="0.2">
      <c r="AX33850" s="78"/>
      <c r="AZ33850" s="167"/>
      <c r="BA33850" s="77"/>
      <c r="BB33850" s="77"/>
    </row>
    <row r="33851" spans="50:54" s="79" customFormat="1" ht="0" hidden="1" customHeight="1" x14ac:dyDescent="0.2">
      <c r="AX33851" s="78"/>
      <c r="AZ33851" s="167"/>
      <c r="BA33851" s="77"/>
      <c r="BB33851" s="77"/>
    </row>
    <row r="33852" spans="50:54" s="79" customFormat="1" ht="0" hidden="1" customHeight="1" x14ac:dyDescent="0.2">
      <c r="AX33852" s="78"/>
      <c r="AZ33852" s="167"/>
      <c r="BA33852" s="77"/>
      <c r="BB33852" s="77"/>
    </row>
    <row r="33853" spans="50:54" s="79" customFormat="1" ht="0" hidden="1" customHeight="1" x14ac:dyDescent="0.2">
      <c r="AX33853" s="78"/>
      <c r="AZ33853" s="167"/>
      <c r="BA33853" s="77"/>
      <c r="BB33853" s="77"/>
    </row>
    <row r="33854" spans="50:54" s="79" customFormat="1" ht="0" hidden="1" customHeight="1" x14ac:dyDescent="0.2">
      <c r="AX33854" s="78"/>
      <c r="AZ33854" s="167"/>
      <c r="BA33854" s="77"/>
      <c r="BB33854" s="77"/>
    </row>
    <row r="33855" spans="50:54" s="79" customFormat="1" ht="0" hidden="1" customHeight="1" x14ac:dyDescent="0.2">
      <c r="AX33855" s="78"/>
      <c r="AZ33855" s="167"/>
      <c r="BA33855" s="77"/>
      <c r="BB33855" s="77"/>
    </row>
    <row r="33856" spans="50:54" s="79" customFormat="1" ht="0" hidden="1" customHeight="1" x14ac:dyDescent="0.2">
      <c r="AX33856" s="78"/>
      <c r="AZ33856" s="167"/>
      <c r="BA33856" s="77"/>
      <c r="BB33856" s="77"/>
    </row>
    <row r="33857" spans="50:54" s="79" customFormat="1" ht="0" hidden="1" customHeight="1" x14ac:dyDescent="0.2">
      <c r="AX33857" s="78"/>
      <c r="AZ33857" s="167"/>
      <c r="BA33857" s="77"/>
      <c r="BB33857" s="77"/>
    </row>
    <row r="33858" spans="50:54" s="79" customFormat="1" ht="0" hidden="1" customHeight="1" x14ac:dyDescent="0.2">
      <c r="AX33858" s="78"/>
      <c r="AZ33858" s="167"/>
      <c r="BA33858" s="77"/>
      <c r="BB33858" s="77"/>
    </row>
    <row r="33859" spans="50:54" s="79" customFormat="1" ht="0" hidden="1" customHeight="1" x14ac:dyDescent="0.2">
      <c r="AX33859" s="78"/>
      <c r="AZ33859" s="167"/>
      <c r="BA33859" s="77"/>
      <c r="BB33859" s="77"/>
    </row>
    <row r="33860" spans="50:54" s="79" customFormat="1" ht="0" hidden="1" customHeight="1" x14ac:dyDescent="0.2">
      <c r="AX33860" s="78"/>
      <c r="AZ33860" s="167"/>
      <c r="BA33860" s="77"/>
      <c r="BB33860" s="77"/>
    </row>
    <row r="33861" spans="50:54" s="79" customFormat="1" ht="0" hidden="1" customHeight="1" x14ac:dyDescent="0.2">
      <c r="AX33861" s="78"/>
      <c r="AZ33861" s="167"/>
      <c r="BA33861" s="77"/>
      <c r="BB33861" s="77"/>
    </row>
    <row r="33862" spans="50:54" s="79" customFormat="1" ht="0" hidden="1" customHeight="1" x14ac:dyDescent="0.2">
      <c r="AX33862" s="78"/>
      <c r="AZ33862" s="167"/>
      <c r="BA33862" s="77"/>
      <c r="BB33862" s="77"/>
    </row>
    <row r="33863" spans="50:54" s="79" customFormat="1" ht="0" hidden="1" customHeight="1" x14ac:dyDescent="0.2">
      <c r="AX33863" s="78"/>
      <c r="AZ33863" s="167"/>
      <c r="BA33863" s="77"/>
      <c r="BB33863" s="77"/>
    </row>
    <row r="33864" spans="50:54" s="79" customFormat="1" ht="0" hidden="1" customHeight="1" x14ac:dyDescent="0.2">
      <c r="AX33864" s="78"/>
      <c r="AZ33864" s="167"/>
      <c r="BA33864" s="77"/>
      <c r="BB33864" s="77"/>
    </row>
    <row r="33865" spans="50:54" s="79" customFormat="1" ht="0" hidden="1" customHeight="1" x14ac:dyDescent="0.2">
      <c r="AX33865" s="78"/>
      <c r="AZ33865" s="167"/>
      <c r="BA33865" s="77"/>
      <c r="BB33865" s="77"/>
    </row>
    <row r="33866" spans="50:54" s="79" customFormat="1" ht="0" hidden="1" customHeight="1" x14ac:dyDescent="0.2">
      <c r="AX33866" s="78"/>
      <c r="AZ33866" s="167"/>
      <c r="BA33866" s="77"/>
      <c r="BB33866" s="77"/>
    </row>
    <row r="33867" spans="50:54" s="79" customFormat="1" ht="0" hidden="1" customHeight="1" x14ac:dyDescent="0.2">
      <c r="AX33867" s="78"/>
      <c r="AZ33867" s="167"/>
      <c r="BA33867" s="77"/>
      <c r="BB33867" s="77"/>
    </row>
    <row r="33868" spans="50:54" s="79" customFormat="1" ht="0" hidden="1" customHeight="1" x14ac:dyDescent="0.2">
      <c r="AX33868" s="78"/>
      <c r="AZ33868" s="167"/>
      <c r="BA33868" s="77"/>
      <c r="BB33868" s="77"/>
    </row>
    <row r="33869" spans="50:54" s="79" customFormat="1" ht="0" hidden="1" customHeight="1" x14ac:dyDescent="0.2">
      <c r="AX33869" s="78"/>
      <c r="AZ33869" s="167"/>
      <c r="BA33869" s="77"/>
      <c r="BB33869" s="77"/>
    </row>
    <row r="33870" spans="50:54" s="79" customFormat="1" ht="0" hidden="1" customHeight="1" x14ac:dyDescent="0.2">
      <c r="AX33870" s="78"/>
      <c r="AZ33870" s="167"/>
      <c r="BA33870" s="77"/>
      <c r="BB33870" s="77"/>
    </row>
    <row r="33871" spans="50:54" s="79" customFormat="1" ht="0" hidden="1" customHeight="1" x14ac:dyDescent="0.2">
      <c r="AX33871" s="78"/>
      <c r="AZ33871" s="167"/>
      <c r="BA33871" s="77"/>
      <c r="BB33871" s="77"/>
    </row>
    <row r="33872" spans="50:54" s="79" customFormat="1" ht="0" hidden="1" customHeight="1" x14ac:dyDescent="0.2">
      <c r="AX33872" s="78"/>
      <c r="AZ33872" s="167"/>
      <c r="BA33872" s="77"/>
      <c r="BB33872" s="77"/>
    </row>
    <row r="33873" spans="50:54" s="79" customFormat="1" ht="0" hidden="1" customHeight="1" x14ac:dyDescent="0.2">
      <c r="AX33873" s="78"/>
      <c r="AZ33873" s="167"/>
      <c r="BA33873" s="77"/>
      <c r="BB33873" s="77"/>
    </row>
    <row r="33874" spans="50:54" s="79" customFormat="1" ht="0" hidden="1" customHeight="1" x14ac:dyDescent="0.2">
      <c r="AX33874" s="78"/>
      <c r="AZ33874" s="167"/>
      <c r="BA33874" s="77"/>
      <c r="BB33874" s="77"/>
    </row>
    <row r="33875" spans="50:54" s="79" customFormat="1" ht="0" hidden="1" customHeight="1" x14ac:dyDescent="0.2">
      <c r="AX33875" s="78"/>
      <c r="AZ33875" s="167"/>
      <c r="BA33875" s="77"/>
      <c r="BB33875" s="77"/>
    </row>
    <row r="33876" spans="50:54" s="79" customFormat="1" ht="0" hidden="1" customHeight="1" x14ac:dyDescent="0.2">
      <c r="AX33876" s="78"/>
      <c r="AZ33876" s="167"/>
      <c r="BA33876" s="77"/>
      <c r="BB33876" s="77"/>
    </row>
    <row r="33877" spans="50:54" s="79" customFormat="1" ht="0" hidden="1" customHeight="1" x14ac:dyDescent="0.2">
      <c r="AX33877" s="78"/>
      <c r="AZ33877" s="167"/>
      <c r="BA33877" s="77"/>
      <c r="BB33877" s="77"/>
    </row>
    <row r="33878" spans="50:54" s="79" customFormat="1" ht="0" hidden="1" customHeight="1" x14ac:dyDescent="0.2">
      <c r="AX33878" s="78"/>
      <c r="AZ33878" s="167"/>
      <c r="BA33878" s="77"/>
      <c r="BB33878" s="77"/>
    </row>
    <row r="33879" spans="50:54" s="79" customFormat="1" ht="0" hidden="1" customHeight="1" x14ac:dyDescent="0.2">
      <c r="AX33879" s="78"/>
      <c r="AZ33879" s="167"/>
      <c r="BA33879" s="77"/>
      <c r="BB33879" s="77"/>
    </row>
    <row r="33880" spans="50:54" s="79" customFormat="1" ht="0" hidden="1" customHeight="1" x14ac:dyDescent="0.2">
      <c r="AX33880" s="78"/>
      <c r="AZ33880" s="167"/>
      <c r="BA33880" s="77"/>
      <c r="BB33880" s="77"/>
    </row>
    <row r="33881" spans="50:54" s="79" customFormat="1" ht="0" hidden="1" customHeight="1" x14ac:dyDescent="0.2">
      <c r="AX33881" s="78"/>
      <c r="AZ33881" s="167"/>
      <c r="BA33881" s="77"/>
      <c r="BB33881" s="77"/>
    </row>
    <row r="33882" spans="50:54" s="79" customFormat="1" ht="0" hidden="1" customHeight="1" x14ac:dyDescent="0.2">
      <c r="AX33882" s="78"/>
      <c r="AZ33882" s="167"/>
      <c r="BA33882" s="77"/>
      <c r="BB33882" s="77"/>
    </row>
    <row r="33883" spans="50:54" s="79" customFormat="1" ht="0" hidden="1" customHeight="1" x14ac:dyDescent="0.2">
      <c r="AX33883" s="78"/>
      <c r="AZ33883" s="167"/>
      <c r="BA33883" s="77"/>
      <c r="BB33883" s="77"/>
    </row>
    <row r="33884" spans="50:54" s="79" customFormat="1" ht="0" hidden="1" customHeight="1" x14ac:dyDescent="0.2">
      <c r="AX33884" s="78"/>
      <c r="AZ33884" s="167"/>
      <c r="BA33884" s="77"/>
      <c r="BB33884" s="77"/>
    </row>
    <row r="33885" spans="50:54" s="79" customFormat="1" ht="0" hidden="1" customHeight="1" x14ac:dyDescent="0.2">
      <c r="AX33885" s="78"/>
      <c r="AZ33885" s="167"/>
      <c r="BA33885" s="77"/>
      <c r="BB33885" s="77"/>
    </row>
    <row r="33886" spans="50:54" s="79" customFormat="1" ht="0" hidden="1" customHeight="1" x14ac:dyDescent="0.2">
      <c r="AX33886" s="78"/>
      <c r="AZ33886" s="167"/>
      <c r="BA33886" s="77"/>
      <c r="BB33886" s="77"/>
    </row>
    <row r="33887" spans="50:54" s="79" customFormat="1" ht="0" hidden="1" customHeight="1" x14ac:dyDescent="0.2">
      <c r="AX33887" s="78"/>
      <c r="AZ33887" s="167"/>
      <c r="BA33887" s="77"/>
      <c r="BB33887" s="77"/>
    </row>
    <row r="33888" spans="50:54" s="79" customFormat="1" ht="0" hidden="1" customHeight="1" x14ac:dyDescent="0.2">
      <c r="AX33888" s="78"/>
      <c r="AZ33888" s="167"/>
      <c r="BA33888" s="77"/>
      <c r="BB33888" s="77"/>
    </row>
    <row r="33889" spans="50:54" s="79" customFormat="1" ht="0" hidden="1" customHeight="1" x14ac:dyDescent="0.2">
      <c r="AX33889" s="78"/>
      <c r="AZ33889" s="167"/>
      <c r="BA33889" s="77"/>
      <c r="BB33889" s="77"/>
    </row>
    <row r="33890" spans="50:54" s="79" customFormat="1" ht="0" hidden="1" customHeight="1" x14ac:dyDescent="0.2">
      <c r="AX33890" s="78"/>
      <c r="AZ33890" s="167"/>
      <c r="BA33890" s="77"/>
      <c r="BB33890" s="77"/>
    </row>
    <row r="33891" spans="50:54" s="79" customFormat="1" ht="0" hidden="1" customHeight="1" x14ac:dyDescent="0.2">
      <c r="AX33891" s="78"/>
      <c r="AZ33891" s="167"/>
      <c r="BA33891" s="77"/>
      <c r="BB33891" s="77"/>
    </row>
    <row r="33892" spans="50:54" s="79" customFormat="1" ht="0" hidden="1" customHeight="1" x14ac:dyDescent="0.2">
      <c r="AX33892" s="78"/>
      <c r="AZ33892" s="167"/>
      <c r="BA33892" s="77"/>
      <c r="BB33892" s="77"/>
    </row>
    <row r="33893" spans="50:54" s="79" customFormat="1" ht="0" hidden="1" customHeight="1" x14ac:dyDescent="0.2">
      <c r="AX33893" s="78"/>
      <c r="AZ33893" s="167"/>
      <c r="BA33893" s="77"/>
      <c r="BB33893" s="77"/>
    </row>
    <row r="33894" spans="50:54" s="79" customFormat="1" ht="0" hidden="1" customHeight="1" x14ac:dyDescent="0.2">
      <c r="AX33894" s="78"/>
      <c r="AZ33894" s="167"/>
      <c r="BA33894" s="77"/>
      <c r="BB33894" s="77"/>
    </row>
    <row r="33895" spans="50:54" s="79" customFormat="1" ht="0" hidden="1" customHeight="1" x14ac:dyDescent="0.2">
      <c r="AX33895" s="78"/>
      <c r="AZ33895" s="167"/>
      <c r="BA33895" s="77"/>
      <c r="BB33895" s="77"/>
    </row>
    <row r="33896" spans="50:54" s="79" customFormat="1" ht="0" hidden="1" customHeight="1" x14ac:dyDescent="0.2">
      <c r="AX33896" s="78"/>
      <c r="AZ33896" s="167"/>
      <c r="BA33896" s="77"/>
      <c r="BB33896" s="77"/>
    </row>
    <row r="33897" spans="50:54" s="79" customFormat="1" ht="0" hidden="1" customHeight="1" x14ac:dyDescent="0.2">
      <c r="AX33897" s="78"/>
      <c r="AZ33897" s="167"/>
      <c r="BA33897" s="77"/>
      <c r="BB33897" s="77"/>
    </row>
    <row r="33898" spans="50:54" s="79" customFormat="1" ht="0" hidden="1" customHeight="1" x14ac:dyDescent="0.2">
      <c r="AX33898" s="78"/>
      <c r="AZ33898" s="167"/>
      <c r="BA33898" s="77"/>
      <c r="BB33898" s="77"/>
    </row>
    <row r="33899" spans="50:54" s="79" customFormat="1" ht="0" hidden="1" customHeight="1" x14ac:dyDescent="0.2">
      <c r="AX33899" s="78"/>
      <c r="AZ33899" s="167"/>
      <c r="BA33899" s="77"/>
      <c r="BB33899" s="77"/>
    </row>
    <row r="33900" spans="50:54" s="79" customFormat="1" ht="0" hidden="1" customHeight="1" x14ac:dyDescent="0.2">
      <c r="AX33900" s="78"/>
      <c r="AZ33900" s="167"/>
      <c r="BA33900" s="77"/>
      <c r="BB33900" s="77"/>
    </row>
    <row r="33901" spans="50:54" s="79" customFormat="1" ht="0" hidden="1" customHeight="1" x14ac:dyDescent="0.2">
      <c r="AX33901" s="78"/>
      <c r="AZ33901" s="167"/>
      <c r="BA33901" s="77"/>
      <c r="BB33901" s="77"/>
    </row>
    <row r="33902" spans="50:54" s="79" customFormat="1" ht="0" hidden="1" customHeight="1" x14ac:dyDescent="0.2">
      <c r="AX33902" s="78"/>
      <c r="AZ33902" s="167"/>
      <c r="BA33902" s="77"/>
      <c r="BB33902" s="77"/>
    </row>
    <row r="33903" spans="50:54" s="79" customFormat="1" ht="0" hidden="1" customHeight="1" x14ac:dyDescent="0.2">
      <c r="AX33903" s="78"/>
      <c r="AZ33903" s="167"/>
      <c r="BA33903" s="77"/>
      <c r="BB33903" s="77"/>
    </row>
    <row r="33904" spans="50:54" s="79" customFormat="1" ht="0" hidden="1" customHeight="1" x14ac:dyDescent="0.2">
      <c r="AX33904" s="78"/>
      <c r="AZ33904" s="167"/>
      <c r="BA33904" s="77"/>
      <c r="BB33904" s="77"/>
    </row>
    <row r="33905" spans="50:54" s="79" customFormat="1" ht="0" hidden="1" customHeight="1" x14ac:dyDescent="0.2">
      <c r="AX33905" s="78"/>
      <c r="AZ33905" s="167"/>
      <c r="BA33905" s="77"/>
      <c r="BB33905" s="77"/>
    </row>
    <row r="33906" spans="50:54" s="79" customFormat="1" ht="0" hidden="1" customHeight="1" x14ac:dyDescent="0.2">
      <c r="AX33906" s="78"/>
      <c r="AZ33906" s="167"/>
      <c r="BA33906" s="77"/>
      <c r="BB33906" s="77"/>
    </row>
    <row r="33907" spans="50:54" s="79" customFormat="1" ht="0" hidden="1" customHeight="1" x14ac:dyDescent="0.2">
      <c r="AX33907" s="78"/>
      <c r="AZ33907" s="167"/>
      <c r="BA33907" s="77"/>
      <c r="BB33907" s="77"/>
    </row>
    <row r="33908" spans="50:54" s="79" customFormat="1" ht="0" hidden="1" customHeight="1" x14ac:dyDescent="0.2">
      <c r="AX33908" s="78"/>
      <c r="AZ33908" s="167"/>
      <c r="BA33908" s="77"/>
      <c r="BB33908" s="77"/>
    </row>
    <row r="33909" spans="50:54" s="79" customFormat="1" ht="0" hidden="1" customHeight="1" x14ac:dyDescent="0.2">
      <c r="AX33909" s="78"/>
      <c r="AZ33909" s="167"/>
      <c r="BA33909" s="77"/>
      <c r="BB33909" s="77"/>
    </row>
    <row r="33910" spans="50:54" s="79" customFormat="1" ht="0" hidden="1" customHeight="1" x14ac:dyDescent="0.2">
      <c r="AX33910" s="78"/>
      <c r="AZ33910" s="167"/>
      <c r="BA33910" s="77"/>
      <c r="BB33910" s="77"/>
    </row>
    <row r="33911" spans="50:54" s="79" customFormat="1" ht="0" hidden="1" customHeight="1" x14ac:dyDescent="0.2">
      <c r="AX33911" s="78"/>
      <c r="AZ33911" s="167"/>
      <c r="BA33911" s="77"/>
      <c r="BB33911" s="77"/>
    </row>
    <row r="33912" spans="50:54" s="79" customFormat="1" ht="0" hidden="1" customHeight="1" x14ac:dyDescent="0.2">
      <c r="AX33912" s="78"/>
      <c r="AZ33912" s="167"/>
      <c r="BA33912" s="77"/>
      <c r="BB33912" s="77"/>
    </row>
    <row r="33913" spans="50:54" s="79" customFormat="1" ht="0" hidden="1" customHeight="1" x14ac:dyDescent="0.2">
      <c r="AX33913" s="78"/>
      <c r="AZ33913" s="167"/>
      <c r="BA33913" s="77"/>
      <c r="BB33913" s="77"/>
    </row>
    <row r="33914" spans="50:54" s="79" customFormat="1" ht="0" hidden="1" customHeight="1" x14ac:dyDescent="0.2">
      <c r="AX33914" s="78"/>
      <c r="AZ33914" s="167"/>
      <c r="BA33914" s="77"/>
      <c r="BB33914" s="77"/>
    </row>
    <row r="33915" spans="50:54" s="79" customFormat="1" ht="0" hidden="1" customHeight="1" x14ac:dyDescent="0.2">
      <c r="AX33915" s="78"/>
      <c r="AZ33915" s="167"/>
      <c r="BA33915" s="77"/>
      <c r="BB33915" s="77"/>
    </row>
    <row r="33916" spans="50:54" s="79" customFormat="1" ht="0" hidden="1" customHeight="1" x14ac:dyDescent="0.2">
      <c r="AX33916" s="78"/>
      <c r="AZ33916" s="167"/>
      <c r="BA33916" s="77"/>
      <c r="BB33916" s="77"/>
    </row>
    <row r="33917" spans="50:54" s="79" customFormat="1" ht="0" hidden="1" customHeight="1" x14ac:dyDescent="0.2">
      <c r="AX33917" s="78"/>
      <c r="AZ33917" s="167"/>
      <c r="BA33917" s="77"/>
      <c r="BB33917" s="77"/>
    </row>
    <row r="33918" spans="50:54" s="79" customFormat="1" ht="0" hidden="1" customHeight="1" x14ac:dyDescent="0.2">
      <c r="AX33918" s="78"/>
      <c r="AZ33918" s="167"/>
      <c r="BA33918" s="77"/>
      <c r="BB33918" s="77"/>
    </row>
    <row r="33919" spans="50:54" s="79" customFormat="1" ht="0" hidden="1" customHeight="1" x14ac:dyDescent="0.2">
      <c r="AX33919" s="78"/>
      <c r="AZ33919" s="167"/>
      <c r="BA33919" s="77"/>
      <c r="BB33919" s="77"/>
    </row>
    <row r="33920" spans="50:54" s="79" customFormat="1" ht="0" hidden="1" customHeight="1" x14ac:dyDescent="0.2">
      <c r="AX33920" s="78"/>
      <c r="AZ33920" s="167"/>
      <c r="BA33920" s="77"/>
      <c r="BB33920" s="77"/>
    </row>
    <row r="33921" spans="50:54" s="79" customFormat="1" ht="0" hidden="1" customHeight="1" x14ac:dyDescent="0.2">
      <c r="AX33921" s="78"/>
      <c r="AZ33921" s="167"/>
      <c r="BA33921" s="77"/>
      <c r="BB33921" s="77"/>
    </row>
    <row r="33922" spans="50:54" s="79" customFormat="1" ht="0" hidden="1" customHeight="1" x14ac:dyDescent="0.2">
      <c r="AX33922" s="78"/>
      <c r="AZ33922" s="167"/>
      <c r="BA33922" s="77"/>
      <c r="BB33922" s="77"/>
    </row>
    <row r="33923" spans="50:54" s="79" customFormat="1" ht="0" hidden="1" customHeight="1" x14ac:dyDescent="0.2">
      <c r="AX33923" s="78"/>
      <c r="AZ33923" s="167"/>
      <c r="BA33923" s="77"/>
      <c r="BB33923" s="77"/>
    </row>
    <row r="33924" spans="50:54" s="79" customFormat="1" ht="0" hidden="1" customHeight="1" x14ac:dyDescent="0.2">
      <c r="AX33924" s="78"/>
      <c r="AZ33924" s="167"/>
      <c r="BA33924" s="77"/>
      <c r="BB33924" s="77"/>
    </row>
    <row r="33925" spans="50:54" s="79" customFormat="1" ht="0" hidden="1" customHeight="1" x14ac:dyDescent="0.2">
      <c r="AX33925" s="78"/>
      <c r="AZ33925" s="167"/>
      <c r="BA33925" s="77"/>
      <c r="BB33925" s="77"/>
    </row>
    <row r="33926" spans="50:54" s="79" customFormat="1" ht="0" hidden="1" customHeight="1" x14ac:dyDescent="0.2">
      <c r="AX33926" s="78"/>
      <c r="AZ33926" s="167"/>
      <c r="BA33926" s="77"/>
      <c r="BB33926" s="77"/>
    </row>
    <row r="33927" spans="50:54" s="79" customFormat="1" ht="0" hidden="1" customHeight="1" x14ac:dyDescent="0.2">
      <c r="AX33927" s="78"/>
      <c r="AZ33927" s="167"/>
      <c r="BA33927" s="77"/>
      <c r="BB33927" s="77"/>
    </row>
    <row r="33928" spans="50:54" s="79" customFormat="1" ht="0" hidden="1" customHeight="1" x14ac:dyDescent="0.2">
      <c r="AX33928" s="78"/>
      <c r="AZ33928" s="167"/>
      <c r="BA33928" s="77"/>
      <c r="BB33928" s="77"/>
    </row>
    <row r="33929" spans="50:54" s="79" customFormat="1" ht="0" hidden="1" customHeight="1" x14ac:dyDescent="0.2">
      <c r="AX33929" s="78"/>
      <c r="AZ33929" s="167"/>
      <c r="BA33929" s="77"/>
      <c r="BB33929" s="77"/>
    </row>
    <row r="33930" spans="50:54" s="79" customFormat="1" ht="0" hidden="1" customHeight="1" x14ac:dyDescent="0.2">
      <c r="AX33930" s="78"/>
      <c r="AZ33930" s="167"/>
      <c r="BA33930" s="77"/>
      <c r="BB33930" s="77"/>
    </row>
    <row r="33931" spans="50:54" s="79" customFormat="1" ht="0" hidden="1" customHeight="1" x14ac:dyDescent="0.2">
      <c r="AX33931" s="78"/>
      <c r="AZ33931" s="167"/>
      <c r="BA33931" s="77"/>
      <c r="BB33931" s="77"/>
    </row>
    <row r="33932" spans="50:54" s="79" customFormat="1" ht="0" hidden="1" customHeight="1" x14ac:dyDescent="0.2">
      <c r="AX33932" s="78"/>
      <c r="AZ33932" s="167"/>
      <c r="BA33932" s="77"/>
      <c r="BB33932" s="77"/>
    </row>
    <row r="33933" spans="50:54" s="79" customFormat="1" ht="0" hidden="1" customHeight="1" x14ac:dyDescent="0.2">
      <c r="AX33933" s="78"/>
      <c r="AZ33933" s="167"/>
      <c r="BA33933" s="77"/>
      <c r="BB33933" s="77"/>
    </row>
    <row r="33934" spans="50:54" s="79" customFormat="1" ht="0" hidden="1" customHeight="1" x14ac:dyDescent="0.2">
      <c r="AX33934" s="78"/>
      <c r="AZ33934" s="167"/>
      <c r="BA33934" s="77"/>
      <c r="BB33934" s="77"/>
    </row>
    <row r="33935" spans="50:54" s="79" customFormat="1" ht="0" hidden="1" customHeight="1" x14ac:dyDescent="0.2">
      <c r="AX33935" s="78"/>
      <c r="AZ33935" s="167"/>
      <c r="BA33935" s="77"/>
      <c r="BB33935" s="77"/>
    </row>
    <row r="33936" spans="50:54" s="79" customFormat="1" ht="0" hidden="1" customHeight="1" x14ac:dyDescent="0.2">
      <c r="AX33936" s="78"/>
      <c r="AZ33936" s="167"/>
      <c r="BA33936" s="77"/>
      <c r="BB33936" s="77"/>
    </row>
    <row r="33937" spans="50:54" s="79" customFormat="1" ht="0" hidden="1" customHeight="1" x14ac:dyDescent="0.2">
      <c r="AX33937" s="78"/>
      <c r="AZ33937" s="167"/>
      <c r="BA33937" s="77"/>
      <c r="BB33937" s="77"/>
    </row>
    <row r="33938" spans="50:54" s="79" customFormat="1" ht="0" hidden="1" customHeight="1" x14ac:dyDescent="0.2">
      <c r="AX33938" s="78"/>
      <c r="AZ33938" s="167"/>
      <c r="BA33938" s="77"/>
      <c r="BB33938" s="77"/>
    </row>
    <row r="33939" spans="50:54" s="79" customFormat="1" ht="0" hidden="1" customHeight="1" x14ac:dyDescent="0.2">
      <c r="AX33939" s="78"/>
      <c r="AZ33939" s="167"/>
      <c r="BA33939" s="77"/>
      <c r="BB33939" s="77"/>
    </row>
    <row r="33940" spans="50:54" s="79" customFormat="1" ht="0" hidden="1" customHeight="1" x14ac:dyDescent="0.2">
      <c r="AX33940" s="78"/>
      <c r="AZ33940" s="167"/>
      <c r="BA33940" s="77"/>
      <c r="BB33940" s="77"/>
    </row>
    <row r="33941" spans="50:54" s="79" customFormat="1" ht="0" hidden="1" customHeight="1" x14ac:dyDescent="0.2">
      <c r="AX33941" s="78"/>
      <c r="AZ33941" s="167"/>
      <c r="BA33941" s="77"/>
      <c r="BB33941" s="77"/>
    </row>
    <row r="33942" spans="50:54" s="79" customFormat="1" ht="0" hidden="1" customHeight="1" x14ac:dyDescent="0.2">
      <c r="AX33942" s="78"/>
      <c r="AZ33942" s="167"/>
      <c r="BA33942" s="77"/>
      <c r="BB33942" s="77"/>
    </row>
    <row r="33943" spans="50:54" s="79" customFormat="1" ht="0" hidden="1" customHeight="1" x14ac:dyDescent="0.2">
      <c r="AX33943" s="78"/>
      <c r="AZ33943" s="167"/>
      <c r="BA33943" s="77"/>
      <c r="BB33943" s="77"/>
    </row>
    <row r="33944" spans="50:54" s="79" customFormat="1" ht="0" hidden="1" customHeight="1" x14ac:dyDescent="0.2">
      <c r="AX33944" s="78"/>
      <c r="AZ33944" s="167"/>
      <c r="BA33944" s="77"/>
      <c r="BB33944" s="77"/>
    </row>
    <row r="33945" spans="50:54" s="79" customFormat="1" ht="0" hidden="1" customHeight="1" x14ac:dyDescent="0.2">
      <c r="AX33945" s="78"/>
      <c r="AZ33945" s="167"/>
      <c r="BA33945" s="77"/>
      <c r="BB33945" s="77"/>
    </row>
    <row r="33946" spans="50:54" s="79" customFormat="1" ht="0" hidden="1" customHeight="1" x14ac:dyDescent="0.2">
      <c r="AX33946" s="78"/>
      <c r="AZ33946" s="167"/>
      <c r="BA33946" s="77"/>
      <c r="BB33946" s="77"/>
    </row>
    <row r="33947" spans="50:54" s="79" customFormat="1" ht="0" hidden="1" customHeight="1" x14ac:dyDescent="0.2">
      <c r="AX33947" s="78"/>
      <c r="AZ33947" s="167"/>
      <c r="BA33947" s="77"/>
      <c r="BB33947" s="77"/>
    </row>
    <row r="33948" spans="50:54" s="79" customFormat="1" ht="0" hidden="1" customHeight="1" x14ac:dyDescent="0.2">
      <c r="AX33948" s="78"/>
      <c r="AZ33948" s="167"/>
      <c r="BA33948" s="77"/>
      <c r="BB33948" s="77"/>
    </row>
    <row r="33949" spans="50:54" s="79" customFormat="1" ht="0" hidden="1" customHeight="1" x14ac:dyDescent="0.2">
      <c r="AX33949" s="78"/>
      <c r="AZ33949" s="167"/>
      <c r="BA33949" s="77"/>
      <c r="BB33949" s="77"/>
    </row>
    <row r="33950" spans="50:54" s="79" customFormat="1" ht="0" hidden="1" customHeight="1" x14ac:dyDescent="0.2">
      <c r="AX33950" s="78"/>
      <c r="AZ33950" s="167"/>
      <c r="BA33950" s="77"/>
      <c r="BB33950" s="77"/>
    </row>
    <row r="33951" spans="50:54" s="79" customFormat="1" ht="0" hidden="1" customHeight="1" x14ac:dyDescent="0.2">
      <c r="AX33951" s="78"/>
      <c r="AZ33951" s="167"/>
      <c r="BA33951" s="77"/>
      <c r="BB33951" s="77"/>
    </row>
    <row r="33952" spans="50:54" s="79" customFormat="1" ht="0" hidden="1" customHeight="1" x14ac:dyDescent="0.2">
      <c r="AX33952" s="78"/>
      <c r="AZ33952" s="167"/>
      <c r="BA33952" s="77"/>
      <c r="BB33952" s="77"/>
    </row>
    <row r="33953" spans="50:54" s="79" customFormat="1" ht="0" hidden="1" customHeight="1" x14ac:dyDescent="0.2">
      <c r="AX33953" s="78"/>
      <c r="AZ33953" s="167"/>
      <c r="BA33953" s="77"/>
      <c r="BB33953" s="77"/>
    </row>
    <row r="33954" spans="50:54" s="79" customFormat="1" ht="0" hidden="1" customHeight="1" x14ac:dyDescent="0.2">
      <c r="AX33954" s="78"/>
      <c r="AZ33954" s="167"/>
      <c r="BA33954" s="77"/>
      <c r="BB33954" s="77"/>
    </row>
    <row r="33955" spans="50:54" s="79" customFormat="1" ht="0" hidden="1" customHeight="1" x14ac:dyDescent="0.2">
      <c r="AX33955" s="78"/>
      <c r="AZ33955" s="167"/>
      <c r="BA33955" s="77"/>
      <c r="BB33955" s="77"/>
    </row>
    <row r="33956" spans="50:54" s="79" customFormat="1" ht="0" hidden="1" customHeight="1" x14ac:dyDescent="0.2">
      <c r="AX33956" s="78"/>
      <c r="AZ33956" s="167"/>
      <c r="BA33956" s="77"/>
      <c r="BB33956" s="77"/>
    </row>
    <row r="33957" spans="50:54" s="79" customFormat="1" ht="0" hidden="1" customHeight="1" x14ac:dyDescent="0.2">
      <c r="AX33957" s="78"/>
      <c r="AZ33957" s="167"/>
      <c r="BA33957" s="77"/>
      <c r="BB33957" s="77"/>
    </row>
    <row r="33958" spans="50:54" s="79" customFormat="1" ht="0" hidden="1" customHeight="1" x14ac:dyDescent="0.2">
      <c r="AX33958" s="78"/>
      <c r="AZ33958" s="167"/>
      <c r="BA33958" s="77"/>
      <c r="BB33958" s="77"/>
    </row>
    <row r="33959" spans="50:54" s="79" customFormat="1" ht="0" hidden="1" customHeight="1" x14ac:dyDescent="0.2">
      <c r="AX33959" s="78"/>
      <c r="AZ33959" s="167"/>
      <c r="BA33959" s="77"/>
      <c r="BB33959" s="77"/>
    </row>
    <row r="33960" spans="50:54" s="79" customFormat="1" ht="0" hidden="1" customHeight="1" x14ac:dyDescent="0.2">
      <c r="AX33960" s="78"/>
      <c r="AZ33960" s="167"/>
      <c r="BA33960" s="77"/>
      <c r="BB33960" s="77"/>
    </row>
    <row r="33961" spans="50:54" s="79" customFormat="1" ht="0" hidden="1" customHeight="1" x14ac:dyDescent="0.2">
      <c r="AX33961" s="78"/>
      <c r="AZ33961" s="167"/>
      <c r="BA33961" s="77"/>
      <c r="BB33961" s="77"/>
    </row>
    <row r="33962" spans="50:54" s="79" customFormat="1" ht="0" hidden="1" customHeight="1" x14ac:dyDescent="0.2">
      <c r="AX33962" s="78"/>
      <c r="AZ33962" s="167"/>
      <c r="BA33962" s="77"/>
      <c r="BB33962" s="77"/>
    </row>
    <row r="33963" spans="50:54" s="79" customFormat="1" ht="0" hidden="1" customHeight="1" x14ac:dyDescent="0.2">
      <c r="AX33963" s="78"/>
      <c r="AZ33963" s="167"/>
      <c r="BA33963" s="77"/>
      <c r="BB33963" s="77"/>
    </row>
    <row r="33964" spans="50:54" s="79" customFormat="1" ht="0" hidden="1" customHeight="1" x14ac:dyDescent="0.2">
      <c r="AX33964" s="78"/>
      <c r="AZ33964" s="167"/>
      <c r="BA33964" s="77"/>
      <c r="BB33964" s="77"/>
    </row>
    <row r="33965" spans="50:54" s="79" customFormat="1" ht="0" hidden="1" customHeight="1" x14ac:dyDescent="0.2">
      <c r="AX33965" s="78"/>
      <c r="AZ33965" s="167"/>
      <c r="BA33965" s="77"/>
      <c r="BB33965" s="77"/>
    </row>
    <row r="33966" spans="50:54" s="79" customFormat="1" ht="0" hidden="1" customHeight="1" x14ac:dyDescent="0.2">
      <c r="AX33966" s="78"/>
      <c r="AZ33966" s="167"/>
      <c r="BA33966" s="77"/>
      <c r="BB33966" s="77"/>
    </row>
    <row r="33967" spans="50:54" s="79" customFormat="1" ht="0" hidden="1" customHeight="1" x14ac:dyDescent="0.2">
      <c r="AX33967" s="78"/>
      <c r="AZ33967" s="167"/>
      <c r="BA33967" s="77"/>
      <c r="BB33967" s="77"/>
    </row>
    <row r="33968" spans="50:54" s="79" customFormat="1" ht="0" hidden="1" customHeight="1" x14ac:dyDescent="0.2">
      <c r="AX33968" s="78"/>
      <c r="AZ33968" s="167"/>
      <c r="BA33968" s="77"/>
      <c r="BB33968" s="77"/>
    </row>
    <row r="33969" spans="50:54" s="79" customFormat="1" ht="0" hidden="1" customHeight="1" x14ac:dyDescent="0.2">
      <c r="AX33969" s="78"/>
      <c r="AZ33969" s="167"/>
      <c r="BA33969" s="77"/>
      <c r="BB33969" s="77"/>
    </row>
    <row r="33970" spans="50:54" s="79" customFormat="1" ht="0" hidden="1" customHeight="1" x14ac:dyDescent="0.2">
      <c r="AX33970" s="78"/>
      <c r="AZ33970" s="167"/>
      <c r="BA33970" s="77"/>
      <c r="BB33970" s="77"/>
    </row>
    <row r="33971" spans="50:54" s="79" customFormat="1" ht="0" hidden="1" customHeight="1" x14ac:dyDescent="0.2">
      <c r="AX33971" s="78"/>
      <c r="AZ33971" s="167"/>
      <c r="BA33971" s="77"/>
      <c r="BB33971" s="77"/>
    </row>
    <row r="33972" spans="50:54" s="79" customFormat="1" ht="0" hidden="1" customHeight="1" x14ac:dyDescent="0.2">
      <c r="AX33972" s="78"/>
      <c r="AZ33972" s="167"/>
      <c r="BA33972" s="77"/>
      <c r="BB33972" s="77"/>
    </row>
    <row r="33973" spans="50:54" s="79" customFormat="1" ht="0" hidden="1" customHeight="1" x14ac:dyDescent="0.2">
      <c r="AX33973" s="78"/>
      <c r="AZ33973" s="167"/>
      <c r="BA33973" s="77"/>
      <c r="BB33973" s="77"/>
    </row>
    <row r="33974" spans="50:54" s="79" customFormat="1" ht="0" hidden="1" customHeight="1" x14ac:dyDescent="0.2">
      <c r="AX33974" s="78"/>
      <c r="AZ33974" s="167"/>
      <c r="BA33974" s="77"/>
      <c r="BB33974" s="77"/>
    </row>
    <row r="33975" spans="50:54" s="79" customFormat="1" ht="0" hidden="1" customHeight="1" x14ac:dyDescent="0.2">
      <c r="AX33975" s="78"/>
      <c r="AZ33975" s="167"/>
      <c r="BA33975" s="77"/>
      <c r="BB33975" s="77"/>
    </row>
    <row r="33976" spans="50:54" s="79" customFormat="1" ht="0" hidden="1" customHeight="1" x14ac:dyDescent="0.2">
      <c r="AX33976" s="78"/>
      <c r="AZ33976" s="167"/>
      <c r="BA33976" s="77"/>
      <c r="BB33976" s="77"/>
    </row>
    <row r="33977" spans="50:54" s="79" customFormat="1" ht="0" hidden="1" customHeight="1" x14ac:dyDescent="0.2">
      <c r="AX33977" s="78"/>
      <c r="AZ33977" s="167"/>
      <c r="BA33977" s="77"/>
      <c r="BB33977" s="77"/>
    </row>
    <row r="33978" spans="50:54" s="79" customFormat="1" ht="0" hidden="1" customHeight="1" x14ac:dyDescent="0.2">
      <c r="AX33978" s="78"/>
      <c r="AZ33978" s="167"/>
      <c r="BA33978" s="77"/>
      <c r="BB33978" s="77"/>
    </row>
    <row r="33979" spans="50:54" s="79" customFormat="1" ht="0" hidden="1" customHeight="1" x14ac:dyDescent="0.2">
      <c r="AX33979" s="78"/>
      <c r="AZ33979" s="167"/>
      <c r="BA33979" s="77"/>
      <c r="BB33979" s="77"/>
    </row>
    <row r="33980" spans="50:54" s="79" customFormat="1" ht="0" hidden="1" customHeight="1" x14ac:dyDescent="0.2">
      <c r="AX33980" s="78"/>
      <c r="AZ33980" s="167"/>
      <c r="BA33980" s="77"/>
      <c r="BB33980" s="77"/>
    </row>
    <row r="33981" spans="50:54" s="79" customFormat="1" ht="0" hidden="1" customHeight="1" x14ac:dyDescent="0.2">
      <c r="AX33981" s="78"/>
      <c r="AZ33981" s="167"/>
      <c r="BA33981" s="77"/>
      <c r="BB33981" s="77"/>
    </row>
    <row r="33982" spans="50:54" s="79" customFormat="1" ht="0" hidden="1" customHeight="1" x14ac:dyDescent="0.2">
      <c r="AX33982" s="78"/>
      <c r="AZ33982" s="167"/>
      <c r="BA33982" s="77"/>
      <c r="BB33982" s="77"/>
    </row>
    <row r="33983" spans="50:54" s="79" customFormat="1" ht="0" hidden="1" customHeight="1" x14ac:dyDescent="0.2">
      <c r="AX33983" s="78"/>
      <c r="AZ33983" s="167"/>
      <c r="BA33983" s="77"/>
      <c r="BB33983" s="77"/>
    </row>
    <row r="33984" spans="50:54" s="79" customFormat="1" ht="0" hidden="1" customHeight="1" x14ac:dyDescent="0.2">
      <c r="AX33984" s="78"/>
      <c r="AZ33984" s="167"/>
      <c r="BA33984" s="77"/>
      <c r="BB33984" s="77"/>
    </row>
    <row r="33985" spans="50:54" s="79" customFormat="1" ht="0" hidden="1" customHeight="1" x14ac:dyDescent="0.2">
      <c r="AX33985" s="78"/>
      <c r="AZ33985" s="167"/>
      <c r="BA33985" s="77"/>
      <c r="BB33985" s="77"/>
    </row>
    <row r="33986" spans="50:54" s="79" customFormat="1" ht="0" hidden="1" customHeight="1" x14ac:dyDescent="0.2">
      <c r="AX33986" s="78"/>
      <c r="AZ33986" s="167"/>
      <c r="BA33986" s="77"/>
      <c r="BB33986" s="77"/>
    </row>
    <row r="33987" spans="50:54" s="79" customFormat="1" ht="0" hidden="1" customHeight="1" x14ac:dyDescent="0.2">
      <c r="AX33987" s="78"/>
      <c r="AZ33987" s="167"/>
      <c r="BA33987" s="77"/>
      <c r="BB33987" s="77"/>
    </row>
    <row r="33988" spans="50:54" s="79" customFormat="1" ht="0" hidden="1" customHeight="1" x14ac:dyDescent="0.2">
      <c r="AX33988" s="78"/>
      <c r="AZ33988" s="167"/>
      <c r="BA33988" s="77"/>
      <c r="BB33988" s="77"/>
    </row>
    <row r="33989" spans="50:54" s="79" customFormat="1" ht="0" hidden="1" customHeight="1" x14ac:dyDescent="0.2">
      <c r="AX33989" s="78"/>
      <c r="AZ33989" s="167"/>
      <c r="BA33989" s="77"/>
      <c r="BB33989" s="77"/>
    </row>
    <row r="33990" spans="50:54" s="79" customFormat="1" ht="0" hidden="1" customHeight="1" x14ac:dyDescent="0.2">
      <c r="AX33990" s="78"/>
      <c r="AZ33990" s="167"/>
      <c r="BA33990" s="77"/>
      <c r="BB33990" s="77"/>
    </row>
    <row r="33991" spans="50:54" s="79" customFormat="1" ht="0" hidden="1" customHeight="1" x14ac:dyDescent="0.2">
      <c r="AX33991" s="78"/>
      <c r="AZ33991" s="167"/>
      <c r="BA33991" s="77"/>
      <c r="BB33991" s="77"/>
    </row>
    <row r="33992" spans="50:54" s="79" customFormat="1" ht="0" hidden="1" customHeight="1" x14ac:dyDescent="0.2">
      <c r="AX33992" s="78"/>
      <c r="AZ33992" s="167"/>
      <c r="BA33992" s="77"/>
      <c r="BB33992" s="77"/>
    </row>
    <row r="33993" spans="50:54" s="79" customFormat="1" ht="0" hidden="1" customHeight="1" x14ac:dyDescent="0.2">
      <c r="AX33993" s="78"/>
      <c r="AZ33993" s="167"/>
      <c r="BA33993" s="77"/>
      <c r="BB33993" s="77"/>
    </row>
    <row r="33994" spans="50:54" s="79" customFormat="1" ht="0" hidden="1" customHeight="1" x14ac:dyDescent="0.2">
      <c r="AX33994" s="78"/>
      <c r="AZ33994" s="167"/>
      <c r="BA33994" s="77"/>
      <c r="BB33994" s="77"/>
    </row>
    <row r="33995" spans="50:54" s="79" customFormat="1" ht="0" hidden="1" customHeight="1" x14ac:dyDescent="0.2">
      <c r="AX33995" s="78"/>
      <c r="AZ33995" s="167"/>
      <c r="BA33995" s="77"/>
      <c r="BB33995" s="77"/>
    </row>
    <row r="33996" spans="50:54" s="79" customFormat="1" ht="0" hidden="1" customHeight="1" x14ac:dyDescent="0.2">
      <c r="AX33996" s="78"/>
      <c r="AZ33996" s="167"/>
      <c r="BA33996" s="77"/>
      <c r="BB33996" s="77"/>
    </row>
    <row r="33997" spans="50:54" s="79" customFormat="1" ht="0" hidden="1" customHeight="1" x14ac:dyDescent="0.2">
      <c r="AX33997" s="78"/>
      <c r="AZ33997" s="167"/>
      <c r="BA33997" s="77"/>
      <c r="BB33997" s="77"/>
    </row>
    <row r="33998" spans="50:54" s="79" customFormat="1" ht="0" hidden="1" customHeight="1" x14ac:dyDescent="0.2">
      <c r="AX33998" s="78"/>
      <c r="AZ33998" s="167"/>
      <c r="BA33998" s="77"/>
      <c r="BB33998" s="77"/>
    </row>
    <row r="33999" spans="50:54" s="79" customFormat="1" ht="0" hidden="1" customHeight="1" x14ac:dyDescent="0.2">
      <c r="AX33999" s="78"/>
      <c r="AZ33999" s="167"/>
      <c r="BA33999" s="77"/>
      <c r="BB33999" s="77"/>
    </row>
    <row r="34000" spans="50:54" s="79" customFormat="1" ht="0" hidden="1" customHeight="1" x14ac:dyDescent="0.2">
      <c r="AX34000" s="78"/>
      <c r="AZ34000" s="167"/>
      <c r="BA34000" s="77"/>
      <c r="BB34000" s="77"/>
    </row>
    <row r="34001" spans="50:54" s="79" customFormat="1" ht="0" hidden="1" customHeight="1" x14ac:dyDescent="0.2">
      <c r="AX34001" s="78"/>
      <c r="AZ34001" s="167"/>
      <c r="BA34001" s="77"/>
      <c r="BB34001" s="77"/>
    </row>
    <row r="34002" spans="50:54" s="79" customFormat="1" ht="0" hidden="1" customHeight="1" x14ac:dyDescent="0.2">
      <c r="AX34002" s="78"/>
      <c r="AZ34002" s="167"/>
      <c r="BA34002" s="77"/>
      <c r="BB34002" s="77"/>
    </row>
    <row r="34003" spans="50:54" s="79" customFormat="1" ht="0" hidden="1" customHeight="1" x14ac:dyDescent="0.2">
      <c r="AX34003" s="78"/>
      <c r="AZ34003" s="167"/>
      <c r="BA34003" s="77"/>
      <c r="BB34003" s="77"/>
    </row>
    <row r="34004" spans="50:54" s="79" customFormat="1" ht="0" hidden="1" customHeight="1" x14ac:dyDescent="0.2">
      <c r="AX34004" s="78"/>
      <c r="AZ34004" s="167"/>
      <c r="BA34004" s="77"/>
      <c r="BB34004" s="77"/>
    </row>
    <row r="34005" spans="50:54" s="79" customFormat="1" ht="0" hidden="1" customHeight="1" x14ac:dyDescent="0.2">
      <c r="AX34005" s="78"/>
      <c r="AZ34005" s="167"/>
      <c r="BA34005" s="77"/>
      <c r="BB34005" s="77"/>
    </row>
    <row r="34006" spans="50:54" s="79" customFormat="1" ht="0" hidden="1" customHeight="1" x14ac:dyDescent="0.2">
      <c r="AX34006" s="78"/>
      <c r="AZ34006" s="167"/>
      <c r="BA34006" s="77"/>
      <c r="BB34006" s="77"/>
    </row>
    <row r="34007" spans="50:54" s="79" customFormat="1" ht="0" hidden="1" customHeight="1" x14ac:dyDescent="0.2">
      <c r="AX34007" s="78"/>
      <c r="AZ34007" s="167"/>
      <c r="BA34007" s="77"/>
      <c r="BB34007" s="77"/>
    </row>
    <row r="34008" spans="50:54" s="79" customFormat="1" ht="0" hidden="1" customHeight="1" x14ac:dyDescent="0.2">
      <c r="AX34008" s="78"/>
      <c r="AZ34008" s="167"/>
      <c r="BA34008" s="77"/>
      <c r="BB34008" s="77"/>
    </row>
    <row r="34009" spans="50:54" s="79" customFormat="1" ht="0" hidden="1" customHeight="1" x14ac:dyDescent="0.2">
      <c r="AX34009" s="78"/>
      <c r="AZ34009" s="167"/>
      <c r="BA34009" s="77"/>
      <c r="BB34009" s="77"/>
    </row>
    <row r="34010" spans="50:54" s="79" customFormat="1" ht="0" hidden="1" customHeight="1" x14ac:dyDescent="0.2">
      <c r="AX34010" s="78"/>
      <c r="AZ34010" s="167"/>
      <c r="BA34010" s="77"/>
      <c r="BB34010" s="77"/>
    </row>
    <row r="34011" spans="50:54" s="79" customFormat="1" ht="0" hidden="1" customHeight="1" x14ac:dyDescent="0.2">
      <c r="AX34011" s="78"/>
      <c r="AZ34011" s="167"/>
      <c r="BA34011" s="77"/>
      <c r="BB34011" s="77"/>
    </row>
    <row r="34012" spans="50:54" s="79" customFormat="1" ht="0" hidden="1" customHeight="1" x14ac:dyDescent="0.2">
      <c r="AX34012" s="78"/>
      <c r="AZ34012" s="167"/>
      <c r="BA34012" s="77"/>
      <c r="BB34012" s="77"/>
    </row>
    <row r="34013" spans="50:54" s="79" customFormat="1" ht="0" hidden="1" customHeight="1" x14ac:dyDescent="0.2">
      <c r="AX34013" s="78"/>
      <c r="AZ34013" s="167"/>
      <c r="BA34013" s="77"/>
      <c r="BB34013" s="77"/>
    </row>
    <row r="34014" spans="50:54" s="79" customFormat="1" ht="0" hidden="1" customHeight="1" x14ac:dyDescent="0.2">
      <c r="AX34014" s="78"/>
      <c r="AZ34014" s="167"/>
      <c r="BA34014" s="77"/>
      <c r="BB34014" s="77"/>
    </row>
    <row r="34015" spans="50:54" s="79" customFormat="1" ht="0" hidden="1" customHeight="1" x14ac:dyDescent="0.2">
      <c r="AX34015" s="78"/>
      <c r="AZ34015" s="167"/>
      <c r="BA34015" s="77"/>
      <c r="BB34015" s="77"/>
    </row>
    <row r="34016" spans="50:54" s="79" customFormat="1" ht="0" hidden="1" customHeight="1" x14ac:dyDescent="0.2">
      <c r="AX34016" s="78"/>
      <c r="AZ34016" s="167"/>
      <c r="BA34016" s="77"/>
      <c r="BB34016" s="77"/>
    </row>
    <row r="34017" spans="50:54" s="79" customFormat="1" ht="0" hidden="1" customHeight="1" x14ac:dyDescent="0.2">
      <c r="AX34017" s="78"/>
      <c r="AZ34017" s="167"/>
      <c r="BA34017" s="77"/>
      <c r="BB34017" s="77"/>
    </row>
    <row r="34018" spans="50:54" s="79" customFormat="1" ht="0" hidden="1" customHeight="1" x14ac:dyDescent="0.2">
      <c r="AX34018" s="78"/>
      <c r="AZ34018" s="167"/>
      <c r="BA34018" s="77"/>
      <c r="BB34018" s="77"/>
    </row>
    <row r="34019" spans="50:54" s="79" customFormat="1" ht="0" hidden="1" customHeight="1" x14ac:dyDescent="0.2">
      <c r="AX34019" s="78"/>
      <c r="AZ34019" s="167"/>
      <c r="BA34019" s="77"/>
      <c r="BB34019" s="77"/>
    </row>
    <row r="34020" spans="50:54" s="79" customFormat="1" ht="0" hidden="1" customHeight="1" x14ac:dyDescent="0.2">
      <c r="AX34020" s="78"/>
      <c r="AZ34020" s="167"/>
      <c r="BA34020" s="77"/>
      <c r="BB34020" s="77"/>
    </row>
    <row r="34021" spans="50:54" s="79" customFormat="1" ht="0" hidden="1" customHeight="1" x14ac:dyDescent="0.2">
      <c r="AX34021" s="78"/>
      <c r="AZ34021" s="167"/>
      <c r="BA34021" s="77"/>
      <c r="BB34021" s="77"/>
    </row>
    <row r="34022" spans="50:54" s="79" customFormat="1" ht="0" hidden="1" customHeight="1" x14ac:dyDescent="0.2">
      <c r="AX34022" s="78"/>
      <c r="AZ34022" s="167"/>
      <c r="BA34022" s="77"/>
      <c r="BB34022" s="77"/>
    </row>
    <row r="34023" spans="50:54" s="79" customFormat="1" ht="0" hidden="1" customHeight="1" x14ac:dyDescent="0.2">
      <c r="AX34023" s="78"/>
      <c r="AZ34023" s="167"/>
      <c r="BA34023" s="77"/>
      <c r="BB34023" s="77"/>
    </row>
    <row r="34024" spans="50:54" s="79" customFormat="1" ht="0" hidden="1" customHeight="1" x14ac:dyDescent="0.2">
      <c r="AX34024" s="78"/>
      <c r="AZ34024" s="167"/>
      <c r="BA34024" s="77"/>
      <c r="BB34024" s="77"/>
    </row>
    <row r="34025" spans="50:54" s="79" customFormat="1" ht="0" hidden="1" customHeight="1" x14ac:dyDescent="0.2">
      <c r="AX34025" s="78"/>
      <c r="AZ34025" s="167"/>
      <c r="BA34025" s="77"/>
      <c r="BB34025" s="77"/>
    </row>
    <row r="34026" spans="50:54" s="79" customFormat="1" ht="0" hidden="1" customHeight="1" x14ac:dyDescent="0.2">
      <c r="AX34026" s="78"/>
      <c r="AZ34026" s="167"/>
      <c r="BA34026" s="77"/>
      <c r="BB34026" s="77"/>
    </row>
    <row r="34027" spans="50:54" s="79" customFormat="1" ht="0" hidden="1" customHeight="1" x14ac:dyDescent="0.2">
      <c r="AX34027" s="78"/>
      <c r="AZ34027" s="167"/>
      <c r="BA34027" s="77"/>
      <c r="BB34027" s="77"/>
    </row>
    <row r="34028" spans="50:54" s="79" customFormat="1" ht="0" hidden="1" customHeight="1" x14ac:dyDescent="0.2">
      <c r="AX34028" s="78"/>
      <c r="AZ34028" s="167"/>
      <c r="BA34028" s="77"/>
      <c r="BB34028" s="77"/>
    </row>
    <row r="34029" spans="50:54" s="79" customFormat="1" ht="0" hidden="1" customHeight="1" x14ac:dyDescent="0.2">
      <c r="AX34029" s="78"/>
      <c r="AZ34029" s="167"/>
      <c r="BA34029" s="77"/>
      <c r="BB34029" s="77"/>
    </row>
    <row r="34030" spans="50:54" s="79" customFormat="1" ht="0" hidden="1" customHeight="1" x14ac:dyDescent="0.2">
      <c r="AX34030" s="78"/>
      <c r="AZ34030" s="167"/>
      <c r="BA34030" s="77"/>
      <c r="BB34030" s="77"/>
    </row>
    <row r="34031" spans="50:54" s="79" customFormat="1" ht="0" hidden="1" customHeight="1" x14ac:dyDescent="0.2">
      <c r="AX34031" s="78"/>
      <c r="AZ34031" s="167"/>
      <c r="BA34031" s="77"/>
      <c r="BB34031" s="77"/>
    </row>
    <row r="34032" spans="50:54" s="79" customFormat="1" ht="0" hidden="1" customHeight="1" x14ac:dyDescent="0.2">
      <c r="AX34032" s="78"/>
      <c r="AZ34032" s="167"/>
      <c r="BA34032" s="77"/>
      <c r="BB34032" s="77"/>
    </row>
    <row r="34033" spans="50:54" s="79" customFormat="1" ht="0" hidden="1" customHeight="1" x14ac:dyDescent="0.2">
      <c r="AX34033" s="78"/>
      <c r="AZ34033" s="167"/>
      <c r="BA34033" s="77"/>
      <c r="BB34033" s="77"/>
    </row>
    <row r="34034" spans="50:54" s="79" customFormat="1" ht="0" hidden="1" customHeight="1" x14ac:dyDescent="0.2">
      <c r="AX34034" s="78"/>
      <c r="AZ34034" s="167"/>
      <c r="BA34034" s="77"/>
      <c r="BB34034" s="77"/>
    </row>
    <row r="34035" spans="50:54" s="79" customFormat="1" ht="0" hidden="1" customHeight="1" x14ac:dyDescent="0.2">
      <c r="AX34035" s="78"/>
      <c r="AZ34035" s="167"/>
      <c r="BA34035" s="77"/>
      <c r="BB34035" s="77"/>
    </row>
    <row r="34036" spans="50:54" s="79" customFormat="1" ht="0" hidden="1" customHeight="1" x14ac:dyDescent="0.2">
      <c r="AX34036" s="78"/>
      <c r="AZ34036" s="167"/>
      <c r="BA34036" s="77"/>
      <c r="BB34036" s="77"/>
    </row>
    <row r="34037" spans="50:54" s="79" customFormat="1" ht="0" hidden="1" customHeight="1" x14ac:dyDescent="0.2">
      <c r="AX34037" s="78"/>
      <c r="AZ34037" s="167"/>
      <c r="BA34037" s="77"/>
      <c r="BB34037" s="77"/>
    </row>
    <row r="34038" spans="50:54" s="79" customFormat="1" ht="0" hidden="1" customHeight="1" x14ac:dyDescent="0.2">
      <c r="AX34038" s="78"/>
      <c r="AZ34038" s="167"/>
      <c r="BA34038" s="77"/>
      <c r="BB34038" s="77"/>
    </row>
    <row r="34039" spans="50:54" s="79" customFormat="1" ht="0" hidden="1" customHeight="1" x14ac:dyDescent="0.2">
      <c r="AX34039" s="78"/>
      <c r="AZ34039" s="167"/>
      <c r="BA34039" s="77"/>
      <c r="BB34039" s="77"/>
    </row>
    <row r="34040" spans="50:54" s="79" customFormat="1" ht="0" hidden="1" customHeight="1" x14ac:dyDescent="0.2">
      <c r="AX34040" s="78"/>
      <c r="AZ34040" s="167"/>
      <c r="BA34040" s="77"/>
      <c r="BB34040" s="77"/>
    </row>
    <row r="34041" spans="50:54" s="79" customFormat="1" ht="0" hidden="1" customHeight="1" x14ac:dyDescent="0.2">
      <c r="AX34041" s="78"/>
      <c r="AZ34041" s="167"/>
      <c r="BA34041" s="77"/>
      <c r="BB34041" s="77"/>
    </row>
    <row r="34042" spans="50:54" s="79" customFormat="1" ht="0" hidden="1" customHeight="1" x14ac:dyDescent="0.2">
      <c r="AX34042" s="78"/>
      <c r="AZ34042" s="167"/>
      <c r="BA34042" s="77"/>
      <c r="BB34042" s="77"/>
    </row>
    <row r="34043" spans="50:54" s="79" customFormat="1" ht="0" hidden="1" customHeight="1" x14ac:dyDescent="0.2">
      <c r="AX34043" s="78"/>
      <c r="AZ34043" s="167"/>
      <c r="BA34043" s="77"/>
      <c r="BB34043" s="77"/>
    </row>
    <row r="34044" spans="50:54" s="79" customFormat="1" ht="0" hidden="1" customHeight="1" x14ac:dyDescent="0.2">
      <c r="AX34044" s="78"/>
      <c r="AZ34044" s="167"/>
      <c r="BA34044" s="77"/>
      <c r="BB34044" s="77"/>
    </row>
    <row r="34045" spans="50:54" s="79" customFormat="1" ht="0" hidden="1" customHeight="1" x14ac:dyDescent="0.2">
      <c r="AX34045" s="78"/>
      <c r="AZ34045" s="167"/>
      <c r="BA34045" s="77"/>
      <c r="BB34045" s="77"/>
    </row>
    <row r="34046" spans="50:54" s="79" customFormat="1" ht="0" hidden="1" customHeight="1" x14ac:dyDescent="0.2">
      <c r="AX34046" s="78"/>
      <c r="AZ34046" s="167"/>
      <c r="BA34046" s="77"/>
      <c r="BB34046" s="77"/>
    </row>
    <row r="34047" spans="50:54" s="79" customFormat="1" ht="0" hidden="1" customHeight="1" x14ac:dyDescent="0.2">
      <c r="AX34047" s="78"/>
      <c r="AZ34047" s="167"/>
      <c r="BA34047" s="77"/>
      <c r="BB34047" s="77"/>
    </row>
    <row r="34048" spans="50:54" s="79" customFormat="1" ht="0" hidden="1" customHeight="1" x14ac:dyDescent="0.2">
      <c r="AX34048" s="78"/>
      <c r="AZ34048" s="167"/>
      <c r="BA34048" s="77"/>
      <c r="BB34048" s="77"/>
    </row>
    <row r="34049" spans="50:54" s="79" customFormat="1" ht="0" hidden="1" customHeight="1" x14ac:dyDescent="0.2">
      <c r="AX34049" s="78"/>
      <c r="AZ34049" s="167"/>
      <c r="BA34049" s="77"/>
      <c r="BB34049" s="77"/>
    </row>
    <row r="34050" spans="50:54" s="79" customFormat="1" ht="0" hidden="1" customHeight="1" x14ac:dyDescent="0.2">
      <c r="AX34050" s="78"/>
      <c r="AZ34050" s="167"/>
      <c r="BA34050" s="77"/>
      <c r="BB34050" s="77"/>
    </row>
    <row r="34051" spans="50:54" s="79" customFormat="1" ht="0" hidden="1" customHeight="1" x14ac:dyDescent="0.2">
      <c r="AX34051" s="78"/>
      <c r="AZ34051" s="167"/>
      <c r="BA34051" s="77"/>
      <c r="BB34051" s="77"/>
    </row>
    <row r="34052" spans="50:54" s="79" customFormat="1" ht="0" hidden="1" customHeight="1" x14ac:dyDescent="0.2">
      <c r="AX34052" s="78"/>
      <c r="AZ34052" s="167"/>
      <c r="BA34052" s="77"/>
      <c r="BB34052" s="77"/>
    </row>
    <row r="34053" spans="50:54" s="79" customFormat="1" ht="0" hidden="1" customHeight="1" x14ac:dyDescent="0.2">
      <c r="AX34053" s="78"/>
      <c r="AZ34053" s="167"/>
      <c r="BA34053" s="77"/>
      <c r="BB34053" s="77"/>
    </row>
    <row r="34054" spans="50:54" s="79" customFormat="1" ht="0" hidden="1" customHeight="1" x14ac:dyDescent="0.2">
      <c r="AX34054" s="78"/>
      <c r="AZ34054" s="167"/>
      <c r="BA34054" s="77"/>
      <c r="BB34054" s="77"/>
    </row>
    <row r="34055" spans="50:54" s="79" customFormat="1" ht="0" hidden="1" customHeight="1" x14ac:dyDescent="0.2">
      <c r="AX34055" s="78"/>
      <c r="AZ34055" s="167"/>
      <c r="BA34055" s="77"/>
      <c r="BB34055" s="77"/>
    </row>
    <row r="34056" spans="50:54" s="79" customFormat="1" ht="0" hidden="1" customHeight="1" x14ac:dyDescent="0.2">
      <c r="AX34056" s="78"/>
      <c r="AZ34056" s="167"/>
      <c r="BA34056" s="77"/>
      <c r="BB34056" s="77"/>
    </row>
    <row r="34057" spans="50:54" s="79" customFormat="1" ht="0" hidden="1" customHeight="1" x14ac:dyDescent="0.2">
      <c r="AX34057" s="78"/>
      <c r="AZ34057" s="167"/>
      <c r="BA34057" s="77"/>
      <c r="BB34057" s="77"/>
    </row>
    <row r="34058" spans="50:54" s="79" customFormat="1" ht="0" hidden="1" customHeight="1" x14ac:dyDescent="0.2">
      <c r="AX34058" s="78"/>
      <c r="AZ34058" s="167"/>
      <c r="BA34058" s="77"/>
      <c r="BB34058" s="77"/>
    </row>
    <row r="34059" spans="50:54" s="79" customFormat="1" ht="0" hidden="1" customHeight="1" x14ac:dyDescent="0.2">
      <c r="AX34059" s="78"/>
      <c r="AZ34059" s="167"/>
      <c r="BA34059" s="77"/>
      <c r="BB34059" s="77"/>
    </row>
    <row r="34060" spans="50:54" s="79" customFormat="1" ht="0" hidden="1" customHeight="1" x14ac:dyDescent="0.2">
      <c r="AX34060" s="78"/>
      <c r="AZ34060" s="167"/>
      <c r="BA34060" s="77"/>
      <c r="BB34060" s="77"/>
    </row>
    <row r="34061" spans="50:54" s="79" customFormat="1" ht="0" hidden="1" customHeight="1" x14ac:dyDescent="0.2">
      <c r="AX34061" s="78"/>
      <c r="AZ34061" s="167"/>
      <c r="BA34061" s="77"/>
      <c r="BB34061" s="77"/>
    </row>
    <row r="34062" spans="50:54" s="79" customFormat="1" ht="0" hidden="1" customHeight="1" x14ac:dyDescent="0.2">
      <c r="AX34062" s="78"/>
      <c r="AZ34062" s="167"/>
      <c r="BA34062" s="77"/>
      <c r="BB34062" s="77"/>
    </row>
    <row r="34063" spans="50:54" s="79" customFormat="1" ht="0" hidden="1" customHeight="1" x14ac:dyDescent="0.2">
      <c r="AX34063" s="78"/>
      <c r="AZ34063" s="167"/>
      <c r="BA34063" s="77"/>
      <c r="BB34063" s="77"/>
    </row>
    <row r="34064" spans="50:54" s="79" customFormat="1" ht="0" hidden="1" customHeight="1" x14ac:dyDescent="0.2">
      <c r="AX34064" s="78"/>
      <c r="AZ34064" s="167"/>
      <c r="BA34064" s="77"/>
      <c r="BB34064" s="77"/>
    </row>
    <row r="34065" spans="50:54" s="79" customFormat="1" ht="0" hidden="1" customHeight="1" x14ac:dyDescent="0.2">
      <c r="AX34065" s="78"/>
      <c r="AZ34065" s="167"/>
      <c r="BA34065" s="77"/>
      <c r="BB34065" s="77"/>
    </row>
    <row r="34066" spans="50:54" s="79" customFormat="1" ht="0" hidden="1" customHeight="1" x14ac:dyDescent="0.2">
      <c r="AX34066" s="78"/>
      <c r="AZ34066" s="167"/>
      <c r="BA34066" s="77"/>
      <c r="BB34066" s="77"/>
    </row>
    <row r="34067" spans="50:54" s="79" customFormat="1" ht="0" hidden="1" customHeight="1" x14ac:dyDescent="0.2">
      <c r="AX34067" s="78"/>
      <c r="AZ34067" s="167"/>
      <c r="BA34067" s="77"/>
      <c r="BB34067" s="77"/>
    </row>
    <row r="34068" spans="50:54" s="79" customFormat="1" ht="0" hidden="1" customHeight="1" x14ac:dyDescent="0.2">
      <c r="AX34068" s="78"/>
      <c r="AZ34068" s="167"/>
      <c r="BA34068" s="77"/>
      <c r="BB34068" s="77"/>
    </row>
    <row r="34069" spans="50:54" s="79" customFormat="1" ht="0" hidden="1" customHeight="1" x14ac:dyDescent="0.2">
      <c r="AX34069" s="78"/>
      <c r="AZ34069" s="167"/>
      <c r="BA34069" s="77"/>
      <c r="BB34069" s="77"/>
    </row>
    <row r="34070" spans="50:54" s="79" customFormat="1" ht="0" hidden="1" customHeight="1" x14ac:dyDescent="0.2">
      <c r="AX34070" s="78"/>
      <c r="AZ34070" s="167"/>
      <c r="BA34070" s="77"/>
      <c r="BB34070" s="77"/>
    </row>
    <row r="34071" spans="50:54" s="79" customFormat="1" ht="0" hidden="1" customHeight="1" x14ac:dyDescent="0.2">
      <c r="AX34071" s="78"/>
      <c r="AZ34071" s="167"/>
      <c r="BA34071" s="77"/>
      <c r="BB34071" s="77"/>
    </row>
    <row r="34072" spans="50:54" s="79" customFormat="1" ht="0" hidden="1" customHeight="1" x14ac:dyDescent="0.2">
      <c r="AX34072" s="78"/>
      <c r="AZ34072" s="167"/>
      <c r="BA34072" s="77"/>
      <c r="BB34072" s="77"/>
    </row>
    <row r="34073" spans="50:54" s="79" customFormat="1" ht="0" hidden="1" customHeight="1" x14ac:dyDescent="0.2">
      <c r="AX34073" s="78"/>
      <c r="AZ34073" s="167"/>
      <c r="BA34073" s="77"/>
      <c r="BB34073" s="77"/>
    </row>
    <row r="34074" spans="50:54" s="79" customFormat="1" ht="0" hidden="1" customHeight="1" x14ac:dyDescent="0.2">
      <c r="AX34074" s="78"/>
      <c r="AZ34074" s="167"/>
      <c r="BA34074" s="77"/>
      <c r="BB34074" s="77"/>
    </row>
    <row r="34075" spans="50:54" s="79" customFormat="1" ht="0" hidden="1" customHeight="1" x14ac:dyDescent="0.2">
      <c r="AX34075" s="78"/>
      <c r="AZ34075" s="167"/>
      <c r="BA34075" s="77"/>
      <c r="BB34075" s="77"/>
    </row>
    <row r="34076" spans="50:54" s="79" customFormat="1" ht="0" hidden="1" customHeight="1" x14ac:dyDescent="0.2">
      <c r="AX34076" s="78"/>
      <c r="AZ34076" s="167"/>
      <c r="BA34076" s="77"/>
      <c r="BB34076" s="77"/>
    </row>
    <row r="34077" spans="50:54" s="79" customFormat="1" ht="0" hidden="1" customHeight="1" x14ac:dyDescent="0.2">
      <c r="AX34077" s="78"/>
      <c r="AZ34077" s="167"/>
      <c r="BA34077" s="77"/>
      <c r="BB34077" s="77"/>
    </row>
    <row r="34078" spans="50:54" s="79" customFormat="1" ht="0" hidden="1" customHeight="1" x14ac:dyDescent="0.2">
      <c r="AX34078" s="78"/>
      <c r="AZ34078" s="167"/>
      <c r="BA34078" s="77"/>
      <c r="BB34078" s="77"/>
    </row>
    <row r="34079" spans="50:54" s="79" customFormat="1" ht="0" hidden="1" customHeight="1" x14ac:dyDescent="0.2">
      <c r="AX34079" s="78"/>
      <c r="AZ34079" s="167"/>
      <c r="BA34079" s="77"/>
      <c r="BB34079" s="77"/>
    </row>
    <row r="34080" spans="50:54" s="79" customFormat="1" ht="0" hidden="1" customHeight="1" x14ac:dyDescent="0.2">
      <c r="AX34080" s="78"/>
      <c r="AZ34080" s="167"/>
      <c r="BA34080" s="77"/>
      <c r="BB34080" s="77"/>
    </row>
    <row r="34081" spans="50:54" s="79" customFormat="1" ht="0" hidden="1" customHeight="1" x14ac:dyDescent="0.2">
      <c r="AX34081" s="78"/>
      <c r="AZ34081" s="167"/>
      <c r="BA34081" s="77"/>
      <c r="BB34081" s="77"/>
    </row>
    <row r="34082" spans="50:54" s="79" customFormat="1" ht="0" hidden="1" customHeight="1" x14ac:dyDescent="0.2">
      <c r="AX34082" s="78"/>
      <c r="AZ34082" s="167"/>
      <c r="BA34082" s="77"/>
      <c r="BB34082" s="77"/>
    </row>
    <row r="34083" spans="50:54" s="79" customFormat="1" ht="0" hidden="1" customHeight="1" x14ac:dyDescent="0.2">
      <c r="AX34083" s="78"/>
      <c r="AZ34083" s="167"/>
      <c r="BA34083" s="77"/>
      <c r="BB34083" s="77"/>
    </row>
    <row r="34084" spans="50:54" s="79" customFormat="1" ht="0" hidden="1" customHeight="1" x14ac:dyDescent="0.2">
      <c r="AX34084" s="78"/>
      <c r="AZ34084" s="167"/>
      <c r="BA34084" s="77"/>
      <c r="BB34084" s="77"/>
    </row>
    <row r="34085" spans="50:54" s="79" customFormat="1" ht="0" hidden="1" customHeight="1" x14ac:dyDescent="0.2">
      <c r="AX34085" s="78"/>
      <c r="AZ34085" s="167"/>
      <c r="BA34085" s="77"/>
      <c r="BB34085" s="77"/>
    </row>
    <row r="34086" spans="50:54" s="79" customFormat="1" ht="0" hidden="1" customHeight="1" x14ac:dyDescent="0.2">
      <c r="AX34086" s="78"/>
      <c r="AZ34086" s="167"/>
      <c r="BA34086" s="77"/>
      <c r="BB34086" s="77"/>
    </row>
    <row r="34087" spans="50:54" s="79" customFormat="1" ht="0" hidden="1" customHeight="1" x14ac:dyDescent="0.2">
      <c r="AX34087" s="78"/>
      <c r="AZ34087" s="167"/>
      <c r="BA34087" s="77"/>
      <c r="BB34087" s="77"/>
    </row>
    <row r="34088" spans="50:54" s="79" customFormat="1" ht="0" hidden="1" customHeight="1" x14ac:dyDescent="0.2">
      <c r="AX34088" s="78"/>
      <c r="AZ34088" s="167"/>
      <c r="BA34088" s="77"/>
      <c r="BB34088" s="77"/>
    </row>
    <row r="34089" spans="50:54" s="79" customFormat="1" ht="0" hidden="1" customHeight="1" x14ac:dyDescent="0.2">
      <c r="AX34089" s="78"/>
      <c r="AZ34089" s="167"/>
      <c r="BA34089" s="77"/>
      <c r="BB34089" s="77"/>
    </row>
    <row r="34090" spans="50:54" s="79" customFormat="1" ht="0" hidden="1" customHeight="1" x14ac:dyDescent="0.2">
      <c r="AX34090" s="78"/>
      <c r="AZ34090" s="167"/>
      <c r="BA34090" s="77"/>
      <c r="BB34090" s="77"/>
    </row>
    <row r="34091" spans="50:54" s="79" customFormat="1" ht="0" hidden="1" customHeight="1" x14ac:dyDescent="0.2">
      <c r="AX34091" s="78"/>
      <c r="AZ34091" s="167"/>
      <c r="BA34091" s="77"/>
      <c r="BB34091" s="77"/>
    </row>
    <row r="34092" spans="50:54" s="79" customFormat="1" ht="0" hidden="1" customHeight="1" x14ac:dyDescent="0.2">
      <c r="AX34092" s="78"/>
      <c r="AZ34092" s="167"/>
      <c r="BA34092" s="77"/>
      <c r="BB34092" s="77"/>
    </row>
    <row r="34093" spans="50:54" s="79" customFormat="1" ht="0" hidden="1" customHeight="1" x14ac:dyDescent="0.2">
      <c r="AX34093" s="78"/>
      <c r="AZ34093" s="167"/>
      <c r="BA34093" s="77"/>
      <c r="BB34093" s="77"/>
    </row>
    <row r="34094" spans="50:54" s="79" customFormat="1" ht="0" hidden="1" customHeight="1" x14ac:dyDescent="0.2">
      <c r="AX34094" s="78"/>
      <c r="AZ34094" s="167"/>
      <c r="BA34094" s="77"/>
      <c r="BB34094" s="77"/>
    </row>
    <row r="34095" spans="50:54" s="79" customFormat="1" ht="0" hidden="1" customHeight="1" x14ac:dyDescent="0.2">
      <c r="AX34095" s="78"/>
      <c r="AZ34095" s="167"/>
      <c r="BA34095" s="77"/>
      <c r="BB34095" s="77"/>
    </row>
    <row r="34096" spans="50:54" s="79" customFormat="1" ht="0" hidden="1" customHeight="1" x14ac:dyDescent="0.2">
      <c r="AX34096" s="78"/>
      <c r="AZ34096" s="167"/>
      <c r="BA34096" s="77"/>
      <c r="BB34096" s="77"/>
    </row>
    <row r="34097" spans="50:54" s="79" customFormat="1" ht="0" hidden="1" customHeight="1" x14ac:dyDescent="0.2">
      <c r="AX34097" s="78"/>
      <c r="AZ34097" s="167"/>
      <c r="BA34097" s="77"/>
      <c r="BB34097" s="77"/>
    </row>
    <row r="34098" spans="50:54" s="79" customFormat="1" ht="0" hidden="1" customHeight="1" x14ac:dyDescent="0.2">
      <c r="AX34098" s="78"/>
      <c r="AZ34098" s="167"/>
      <c r="BA34098" s="77"/>
      <c r="BB34098" s="77"/>
    </row>
    <row r="34099" spans="50:54" s="79" customFormat="1" ht="0" hidden="1" customHeight="1" x14ac:dyDescent="0.2">
      <c r="AX34099" s="78"/>
      <c r="AZ34099" s="167"/>
      <c r="BA34099" s="77"/>
      <c r="BB34099" s="77"/>
    </row>
    <row r="34100" spans="50:54" s="79" customFormat="1" ht="0" hidden="1" customHeight="1" x14ac:dyDescent="0.2">
      <c r="AX34100" s="78"/>
      <c r="AZ34100" s="167"/>
      <c r="BA34100" s="77"/>
      <c r="BB34100" s="77"/>
    </row>
    <row r="34101" spans="50:54" s="79" customFormat="1" ht="0" hidden="1" customHeight="1" x14ac:dyDescent="0.2">
      <c r="AX34101" s="78"/>
      <c r="AZ34101" s="167"/>
      <c r="BA34101" s="77"/>
      <c r="BB34101" s="77"/>
    </row>
    <row r="34102" spans="50:54" s="79" customFormat="1" ht="0" hidden="1" customHeight="1" x14ac:dyDescent="0.2">
      <c r="AX34102" s="78"/>
      <c r="AZ34102" s="167"/>
      <c r="BA34102" s="77"/>
      <c r="BB34102" s="77"/>
    </row>
    <row r="34103" spans="50:54" s="79" customFormat="1" ht="0" hidden="1" customHeight="1" x14ac:dyDescent="0.2">
      <c r="AX34103" s="78"/>
      <c r="AZ34103" s="167"/>
      <c r="BA34103" s="77"/>
      <c r="BB34103" s="77"/>
    </row>
    <row r="34104" spans="50:54" s="79" customFormat="1" ht="0" hidden="1" customHeight="1" x14ac:dyDescent="0.2">
      <c r="AX34104" s="78"/>
      <c r="AZ34104" s="167"/>
      <c r="BA34104" s="77"/>
      <c r="BB34104" s="77"/>
    </row>
    <row r="34105" spans="50:54" s="79" customFormat="1" ht="0" hidden="1" customHeight="1" x14ac:dyDescent="0.2">
      <c r="AX34105" s="78"/>
      <c r="AZ34105" s="167"/>
      <c r="BA34105" s="77"/>
      <c r="BB34105" s="77"/>
    </row>
    <row r="34106" spans="50:54" s="79" customFormat="1" ht="0" hidden="1" customHeight="1" x14ac:dyDescent="0.2">
      <c r="AX34106" s="78"/>
      <c r="AZ34106" s="167"/>
      <c r="BA34106" s="77"/>
      <c r="BB34106" s="77"/>
    </row>
    <row r="34107" spans="50:54" s="79" customFormat="1" ht="0" hidden="1" customHeight="1" x14ac:dyDescent="0.2">
      <c r="AX34107" s="78"/>
      <c r="AZ34107" s="167"/>
      <c r="BA34107" s="77"/>
      <c r="BB34107" s="77"/>
    </row>
    <row r="34108" spans="50:54" s="79" customFormat="1" ht="0" hidden="1" customHeight="1" x14ac:dyDescent="0.2">
      <c r="AX34108" s="78"/>
      <c r="AZ34108" s="167"/>
      <c r="BA34108" s="77"/>
      <c r="BB34108" s="77"/>
    </row>
    <row r="34109" spans="50:54" s="79" customFormat="1" ht="0" hidden="1" customHeight="1" x14ac:dyDescent="0.2">
      <c r="AX34109" s="78"/>
      <c r="AZ34109" s="167"/>
      <c r="BA34109" s="77"/>
      <c r="BB34109" s="77"/>
    </row>
    <row r="34110" spans="50:54" s="79" customFormat="1" ht="0" hidden="1" customHeight="1" x14ac:dyDescent="0.2">
      <c r="AX34110" s="78"/>
      <c r="AZ34110" s="167"/>
      <c r="BA34110" s="77"/>
      <c r="BB34110" s="77"/>
    </row>
    <row r="34111" spans="50:54" s="79" customFormat="1" ht="0" hidden="1" customHeight="1" x14ac:dyDescent="0.2">
      <c r="AX34111" s="78"/>
      <c r="AZ34111" s="167"/>
      <c r="BA34111" s="77"/>
      <c r="BB34111" s="77"/>
    </row>
    <row r="34112" spans="50:54" s="79" customFormat="1" ht="0" hidden="1" customHeight="1" x14ac:dyDescent="0.2">
      <c r="AX34112" s="78"/>
      <c r="AZ34112" s="167"/>
      <c r="BA34112" s="77"/>
      <c r="BB34112" s="77"/>
    </row>
    <row r="34113" spans="50:54" s="79" customFormat="1" ht="0" hidden="1" customHeight="1" x14ac:dyDescent="0.2">
      <c r="AX34113" s="78"/>
      <c r="AZ34113" s="167"/>
      <c r="BA34113" s="77"/>
      <c r="BB34113" s="77"/>
    </row>
    <row r="34114" spans="50:54" s="79" customFormat="1" ht="0" hidden="1" customHeight="1" x14ac:dyDescent="0.2">
      <c r="AX34114" s="78"/>
      <c r="AZ34114" s="167"/>
      <c r="BA34114" s="77"/>
      <c r="BB34114" s="77"/>
    </row>
    <row r="34115" spans="50:54" s="79" customFormat="1" ht="0" hidden="1" customHeight="1" x14ac:dyDescent="0.2">
      <c r="AX34115" s="78"/>
      <c r="AZ34115" s="167"/>
      <c r="BA34115" s="77"/>
      <c r="BB34115" s="77"/>
    </row>
    <row r="34116" spans="50:54" s="79" customFormat="1" ht="0" hidden="1" customHeight="1" x14ac:dyDescent="0.2">
      <c r="AX34116" s="78"/>
      <c r="AZ34116" s="167"/>
      <c r="BA34116" s="77"/>
      <c r="BB34116" s="77"/>
    </row>
    <row r="34117" spans="50:54" s="79" customFormat="1" ht="0" hidden="1" customHeight="1" x14ac:dyDescent="0.2">
      <c r="AX34117" s="78"/>
      <c r="AZ34117" s="167"/>
      <c r="BA34117" s="77"/>
      <c r="BB34117" s="77"/>
    </row>
    <row r="34118" spans="50:54" s="79" customFormat="1" ht="0" hidden="1" customHeight="1" x14ac:dyDescent="0.2">
      <c r="AX34118" s="78"/>
      <c r="AZ34118" s="167"/>
      <c r="BA34118" s="77"/>
      <c r="BB34118" s="77"/>
    </row>
    <row r="34119" spans="50:54" s="79" customFormat="1" ht="0" hidden="1" customHeight="1" x14ac:dyDescent="0.2">
      <c r="AX34119" s="78"/>
      <c r="AZ34119" s="167"/>
      <c r="BA34119" s="77"/>
      <c r="BB34119" s="77"/>
    </row>
    <row r="34120" spans="50:54" s="79" customFormat="1" ht="0" hidden="1" customHeight="1" x14ac:dyDescent="0.2">
      <c r="AX34120" s="78"/>
      <c r="AZ34120" s="167"/>
      <c r="BA34120" s="77"/>
      <c r="BB34120" s="77"/>
    </row>
    <row r="34121" spans="50:54" s="79" customFormat="1" ht="0" hidden="1" customHeight="1" x14ac:dyDescent="0.2">
      <c r="AX34121" s="78"/>
      <c r="AZ34121" s="167"/>
      <c r="BA34121" s="77"/>
      <c r="BB34121" s="77"/>
    </row>
    <row r="34122" spans="50:54" s="79" customFormat="1" ht="0" hidden="1" customHeight="1" x14ac:dyDescent="0.2">
      <c r="AX34122" s="78"/>
      <c r="AZ34122" s="167"/>
      <c r="BA34122" s="77"/>
      <c r="BB34122" s="77"/>
    </row>
    <row r="34123" spans="50:54" s="79" customFormat="1" ht="0" hidden="1" customHeight="1" x14ac:dyDescent="0.2">
      <c r="AX34123" s="78"/>
      <c r="AZ34123" s="167"/>
      <c r="BA34123" s="77"/>
      <c r="BB34123" s="77"/>
    </row>
    <row r="34124" spans="50:54" s="79" customFormat="1" ht="0" hidden="1" customHeight="1" x14ac:dyDescent="0.2">
      <c r="AX34124" s="78"/>
      <c r="AZ34124" s="167"/>
      <c r="BA34124" s="77"/>
      <c r="BB34124" s="77"/>
    </row>
    <row r="34125" spans="50:54" s="79" customFormat="1" ht="0" hidden="1" customHeight="1" x14ac:dyDescent="0.2">
      <c r="AX34125" s="78"/>
      <c r="AZ34125" s="167"/>
      <c r="BA34125" s="77"/>
      <c r="BB34125" s="77"/>
    </row>
    <row r="34126" spans="50:54" s="79" customFormat="1" ht="0" hidden="1" customHeight="1" x14ac:dyDescent="0.2">
      <c r="AX34126" s="78"/>
      <c r="AZ34126" s="167"/>
      <c r="BA34126" s="77"/>
      <c r="BB34126" s="77"/>
    </row>
    <row r="34127" spans="50:54" s="79" customFormat="1" ht="0" hidden="1" customHeight="1" x14ac:dyDescent="0.2">
      <c r="AX34127" s="78"/>
      <c r="AZ34127" s="167"/>
      <c r="BA34127" s="77"/>
      <c r="BB34127" s="77"/>
    </row>
    <row r="34128" spans="50:54" s="79" customFormat="1" ht="0" hidden="1" customHeight="1" x14ac:dyDescent="0.2">
      <c r="AX34128" s="78"/>
      <c r="AZ34128" s="167"/>
      <c r="BA34128" s="77"/>
      <c r="BB34128" s="77"/>
    </row>
    <row r="34129" spans="50:54" s="79" customFormat="1" ht="0" hidden="1" customHeight="1" x14ac:dyDescent="0.2">
      <c r="AX34129" s="78"/>
      <c r="AZ34129" s="167"/>
      <c r="BA34129" s="77"/>
      <c r="BB34129" s="77"/>
    </row>
    <row r="34130" spans="50:54" s="79" customFormat="1" ht="0" hidden="1" customHeight="1" x14ac:dyDescent="0.2">
      <c r="AX34130" s="78"/>
      <c r="AZ34130" s="167"/>
      <c r="BA34130" s="77"/>
      <c r="BB34130" s="77"/>
    </row>
    <row r="34131" spans="50:54" s="79" customFormat="1" ht="0" hidden="1" customHeight="1" x14ac:dyDescent="0.2">
      <c r="AX34131" s="78"/>
      <c r="AZ34131" s="167"/>
      <c r="BA34131" s="77"/>
      <c r="BB34131" s="77"/>
    </row>
    <row r="34132" spans="50:54" s="79" customFormat="1" ht="0" hidden="1" customHeight="1" x14ac:dyDescent="0.2">
      <c r="AX34132" s="78"/>
      <c r="AZ34132" s="167"/>
      <c r="BA34132" s="77"/>
      <c r="BB34132" s="77"/>
    </row>
    <row r="34133" spans="50:54" s="79" customFormat="1" ht="0" hidden="1" customHeight="1" x14ac:dyDescent="0.2">
      <c r="AX34133" s="78"/>
      <c r="AZ34133" s="167"/>
      <c r="BA34133" s="77"/>
      <c r="BB34133" s="77"/>
    </row>
    <row r="34134" spans="50:54" s="79" customFormat="1" ht="0" hidden="1" customHeight="1" x14ac:dyDescent="0.2">
      <c r="AX34134" s="78"/>
      <c r="AZ34134" s="167"/>
      <c r="BA34134" s="77"/>
      <c r="BB34134" s="77"/>
    </row>
    <row r="34135" spans="50:54" s="79" customFormat="1" ht="0" hidden="1" customHeight="1" x14ac:dyDescent="0.2">
      <c r="AX34135" s="78"/>
      <c r="AZ34135" s="167"/>
      <c r="BA34135" s="77"/>
      <c r="BB34135" s="77"/>
    </row>
    <row r="34136" spans="50:54" s="79" customFormat="1" ht="0" hidden="1" customHeight="1" x14ac:dyDescent="0.2">
      <c r="AX34136" s="78"/>
      <c r="AZ34136" s="167"/>
      <c r="BA34136" s="77"/>
      <c r="BB34136" s="77"/>
    </row>
    <row r="34137" spans="50:54" s="79" customFormat="1" ht="0" hidden="1" customHeight="1" x14ac:dyDescent="0.2">
      <c r="AX34137" s="78"/>
      <c r="AZ34137" s="167"/>
      <c r="BA34137" s="77"/>
      <c r="BB34137" s="77"/>
    </row>
    <row r="34138" spans="50:54" s="79" customFormat="1" ht="0" hidden="1" customHeight="1" x14ac:dyDescent="0.2">
      <c r="AX34138" s="78"/>
      <c r="AZ34138" s="167"/>
      <c r="BA34138" s="77"/>
      <c r="BB34138" s="77"/>
    </row>
    <row r="34139" spans="50:54" s="79" customFormat="1" ht="0" hidden="1" customHeight="1" x14ac:dyDescent="0.2">
      <c r="AX34139" s="78"/>
      <c r="AZ34139" s="167"/>
      <c r="BA34139" s="77"/>
      <c r="BB34139" s="77"/>
    </row>
    <row r="34140" spans="50:54" s="79" customFormat="1" ht="0" hidden="1" customHeight="1" x14ac:dyDescent="0.2">
      <c r="AX34140" s="78"/>
      <c r="AZ34140" s="167"/>
      <c r="BA34140" s="77"/>
      <c r="BB34140" s="77"/>
    </row>
    <row r="34141" spans="50:54" s="79" customFormat="1" ht="0" hidden="1" customHeight="1" x14ac:dyDescent="0.2">
      <c r="AX34141" s="78"/>
      <c r="AZ34141" s="167"/>
      <c r="BA34141" s="77"/>
      <c r="BB34141" s="77"/>
    </row>
    <row r="34142" spans="50:54" s="79" customFormat="1" ht="0" hidden="1" customHeight="1" x14ac:dyDescent="0.2">
      <c r="AX34142" s="78"/>
      <c r="AZ34142" s="167"/>
      <c r="BA34142" s="77"/>
      <c r="BB34142" s="77"/>
    </row>
    <row r="34143" spans="50:54" s="79" customFormat="1" ht="0" hidden="1" customHeight="1" x14ac:dyDescent="0.2">
      <c r="AX34143" s="78"/>
      <c r="AZ34143" s="167"/>
      <c r="BA34143" s="77"/>
      <c r="BB34143" s="77"/>
    </row>
    <row r="34144" spans="50:54" s="79" customFormat="1" ht="0" hidden="1" customHeight="1" x14ac:dyDescent="0.2">
      <c r="AX34144" s="78"/>
      <c r="AZ34144" s="167"/>
      <c r="BA34144" s="77"/>
      <c r="BB34144" s="77"/>
    </row>
    <row r="34145" spans="50:54" s="79" customFormat="1" ht="0" hidden="1" customHeight="1" x14ac:dyDescent="0.2">
      <c r="AX34145" s="78"/>
      <c r="AZ34145" s="167"/>
      <c r="BA34145" s="77"/>
      <c r="BB34145" s="77"/>
    </row>
    <row r="34146" spans="50:54" s="79" customFormat="1" ht="0" hidden="1" customHeight="1" x14ac:dyDescent="0.2">
      <c r="AX34146" s="78"/>
      <c r="AZ34146" s="167"/>
      <c r="BA34146" s="77"/>
      <c r="BB34146" s="77"/>
    </row>
    <row r="34147" spans="50:54" s="79" customFormat="1" ht="0" hidden="1" customHeight="1" x14ac:dyDescent="0.2">
      <c r="AX34147" s="78"/>
      <c r="AZ34147" s="167"/>
      <c r="BA34147" s="77"/>
      <c r="BB34147" s="77"/>
    </row>
    <row r="34148" spans="50:54" s="79" customFormat="1" ht="0" hidden="1" customHeight="1" x14ac:dyDescent="0.2">
      <c r="AX34148" s="78"/>
      <c r="AZ34148" s="167"/>
      <c r="BA34148" s="77"/>
      <c r="BB34148" s="77"/>
    </row>
    <row r="34149" spans="50:54" s="79" customFormat="1" ht="0" hidden="1" customHeight="1" x14ac:dyDescent="0.2">
      <c r="AX34149" s="78"/>
      <c r="AZ34149" s="167"/>
      <c r="BA34149" s="77"/>
      <c r="BB34149" s="77"/>
    </row>
    <row r="34150" spans="50:54" s="79" customFormat="1" ht="0" hidden="1" customHeight="1" x14ac:dyDescent="0.2">
      <c r="AX34150" s="78"/>
      <c r="AZ34150" s="167"/>
      <c r="BA34150" s="77"/>
      <c r="BB34150" s="77"/>
    </row>
    <row r="34151" spans="50:54" s="79" customFormat="1" ht="0" hidden="1" customHeight="1" x14ac:dyDescent="0.2">
      <c r="AX34151" s="78"/>
      <c r="AZ34151" s="167"/>
      <c r="BA34151" s="77"/>
      <c r="BB34151" s="77"/>
    </row>
    <row r="34152" spans="50:54" s="79" customFormat="1" ht="0" hidden="1" customHeight="1" x14ac:dyDescent="0.2">
      <c r="AX34152" s="78"/>
      <c r="AZ34152" s="167"/>
      <c r="BA34152" s="77"/>
      <c r="BB34152" s="77"/>
    </row>
    <row r="34153" spans="50:54" s="79" customFormat="1" ht="0" hidden="1" customHeight="1" x14ac:dyDescent="0.2">
      <c r="AX34153" s="78"/>
      <c r="AZ34153" s="167"/>
      <c r="BA34153" s="77"/>
      <c r="BB34153" s="77"/>
    </row>
    <row r="34154" spans="50:54" s="79" customFormat="1" ht="0" hidden="1" customHeight="1" x14ac:dyDescent="0.2">
      <c r="AX34154" s="78"/>
      <c r="AZ34154" s="167"/>
      <c r="BA34154" s="77"/>
      <c r="BB34154" s="77"/>
    </row>
    <row r="34155" spans="50:54" s="79" customFormat="1" ht="0" hidden="1" customHeight="1" x14ac:dyDescent="0.2">
      <c r="AX34155" s="78"/>
      <c r="AZ34155" s="167"/>
      <c r="BA34155" s="77"/>
      <c r="BB34155" s="77"/>
    </row>
    <row r="34156" spans="50:54" s="79" customFormat="1" ht="0" hidden="1" customHeight="1" x14ac:dyDescent="0.2">
      <c r="AX34156" s="78"/>
      <c r="AZ34156" s="167"/>
      <c r="BA34156" s="77"/>
      <c r="BB34156" s="77"/>
    </row>
    <row r="34157" spans="50:54" s="79" customFormat="1" ht="0" hidden="1" customHeight="1" x14ac:dyDescent="0.2">
      <c r="AX34157" s="78"/>
      <c r="AZ34157" s="167"/>
      <c r="BA34157" s="77"/>
      <c r="BB34157" s="77"/>
    </row>
    <row r="34158" spans="50:54" s="79" customFormat="1" ht="0" hidden="1" customHeight="1" x14ac:dyDescent="0.2">
      <c r="AX34158" s="78"/>
      <c r="AZ34158" s="167"/>
      <c r="BA34158" s="77"/>
      <c r="BB34158" s="77"/>
    </row>
    <row r="34159" spans="50:54" s="79" customFormat="1" ht="0" hidden="1" customHeight="1" x14ac:dyDescent="0.2">
      <c r="AX34159" s="78"/>
      <c r="AZ34159" s="167"/>
      <c r="BA34159" s="77"/>
      <c r="BB34159" s="77"/>
    </row>
    <row r="34160" spans="50:54" s="79" customFormat="1" ht="0" hidden="1" customHeight="1" x14ac:dyDescent="0.2">
      <c r="AX34160" s="78"/>
      <c r="AZ34160" s="167"/>
      <c r="BA34160" s="77"/>
      <c r="BB34160" s="77"/>
    </row>
    <row r="34161" spans="50:54" s="79" customFormat="1" ht="0" hidden="1" customHeight="1" x14ac:dyDescent="0.2">
      <c r="AX34161" s="78"/>
      <c r="AZ34161" s="167"/>
      <c r="BA34161" s="77"/>
      <c r="BB34161" s="77"/>
    </row>
    <row r="34162" spans="50:54" s="79" customFormat="1" ht="0" hidden="1" customHeight="1" x14ac:dyDescent="0.2">
      <c r="AX34162" s="78"/>
      <c r="AZ34162" s="167"/>
      <c r="BA34162" s="77"/>
      <c r="BB34162" s="77"/>
    </row>
    <row r="34163" spans="50:54" s="79" customFormat="1" ht="0" hidden="1" customHeight="1" x14ac:dyDescent="0.2">
      <c r="AX34163" s="78"/>
      <c r="AZ34163" s="167"/>
      <c r="BA34163" s="77"/>
      <c r="BB34163" s="77"/>
    </row>
    <row r="34164" spans="50:54" s="79" customFormat="1" ht="0" hidden="1" customHeight="1" x14ac:dyDescent="0.2">
      <c r="AX34164" s="78"/>
      <c r="AZ34164" s="167"/>
      <c r="BA34164" s="77"/>
      <c r="BB34164" s="77"/>
    </row>
    <row r="34165" spans="50:54" s="79" customFormat="1" ht="0" hidden="1" customHeight="1" x14ac:dyDescent="0.2">
      <c r="AX34165" s="78"/>
      <c r="AZ34165" s="167"/>
      <c r="BA34165" s="77"/>
      <c r="BB34165" s="77"/>
    </row>
    <row r="34166" spans="50:54" s="79" customFormat="1" ht="0" hidden="1" customHeight="1" x14ac:dyDescent="0.2">
      <c r="AX34166" s="78"/>
      <c r="AZ34166" s="167"/>
      <c r="BA34166" s="77"/>
      <c r="BB34166" s="77"/>
    </row>
    <row r="34167" spans="50:54" s="79" customFormat="1" ht="0" hidden="1" customHeight="1" x14ac:dyDescent="0.2">
      <c r="AX34167" s="78"/>
      <c r="AZ34167" s="167"/>
      <c r="BA34167" s="77"/>
      <c r="BB34167" s="77"/>
    </row>
    <row r="34168" spans="50:54" s="79" customFormat="1" ht="0" hidden="1" customHeight="1" x14ac:dyDescent="0.2">
      <c r="AX34168" s="78"/>
      <c r="AZ34168" s="167"/>
      <c r="BA34168" s="77"/>
      <c r="BB34168" s="77"/>
    </row>
    <row r="34169" spans="50:54" s="79" customFormat="1" ht="0" hidden="1" customHeight="1" x14ac:dyDescent="0.2">
      <c r="AX34169" s="78"/>
      <c r="AZ34169" s="167"/>
      <c r="BA34169" s="77"/>
      <c r="BB34169" s="77"/>
    </row>
    <row r="34170" spans="50:54" s="79" customFormat="1" ht="0" hidden="1" customHeight="1" x14ac:dyDescent="0.2">
      <c r="AX34170" s="78"/>
      <c r="AZ34170" s="167"/>
      <c r="BA34170" s="77"/>
      <c r="BB34170" s="77"/>
    </row>
    <row r="34171" spans="50:54" s="79" customFormat="1" ht="0" hidden="1" customHeight="1" x14ac:dyDescent="0.2">
      <c r="AX34171" s="78"/>
      <c r="AZ34171" s="167"/>
      <c r="BA34171" s="77"/>
      <c r="BB34171" s="77"/>
    </row>
    <row r="34172" spans="50:54" s="79" customFormat="1" ht="0" hidden="1" customHeight="1" x14ac:dyDescent="0.2">
      <c r="AX34172" s="78"/>
      <c r="AZ34172" s="167"/>
      <c r="BA34172" s="77"/>
      <c r="BB34172" s="77"/>
    </row>
    <row r="34173" spans="50:54" s="79" customFormat="1" ht="0" hidden="1" customHeight="1" x14ac:dyDescent="0.2">
      <c r="AX34173" s="78"/>
      <c r="AZ34173" s="167"/>
      <c r="BA34173" s="77"/>
      <c r="BB34173" s="77"/>
    </row>
    <row r="34174" spans="50:54" s="79" customFormat="1" ht="0" hidden="1" customHeight="1" x14ac:dyDescent="0.2">
      <c r="AX34174" s="78"/>
      <c r="AZ34174" s="167"/>
      <c r="BA34174" s="77"/>
      <c r="BB34174" s="77"/>
    </row>
    <row r="34175" spans="50:54" s="79" customFormat="1" ht="0" hidden="1" customHeight="1" x14ac:dyDescent="0.2">
      <c r="AX34175" s="78"/>
      <c r="AZ34175" s="167"/>
      <c r="BA34175" s="77"/>
      <c r="BB34175" s="77"/>
    </row>
    <row r="34176" spans="50:54" s="79" customFormat="1" ht="0" hidden="1" customHeight="1" x14ac:dyDescent="0.2">
      <c r="AX34176" s="78"/>
      <c r="AZ34176" s="167"/>
      <c r="BA34176" s="77"/>
      <c r="BB34176" s="77"/>
    </row>
    <row r="34177" spans="50:54" s="79" customFormat="1" ht="0" hidden="1" customHeight="1" x14ac:dyDescent="0.2">
      <c r="AX34177" s="78"/>
      <c r="AZ34177" s="167"/>
      <c r="BA34177" s="77"/>
      <c r="BB34177" s="77"/>
    </row>
    <row r="34178" spans="50:54" s="79" customFormat="1" ht="0" hidden="1" customHeight="1" x14ac:dyDescent="0.2">
      <c r="AX34178" s="78"/>
      <c r="AZ34178" s="167"/>
      <c r="BA34178" s="77"/>
      <c r="BB34178" s="77"/>
    </row>
    <row r="34179" spans="50:54" s="79" customFormat="1" ht="0" hidden="1" customHeight="1" x14ac:dyDescent="0.2">
      <c r="AX34179" s="78"/>
      <c r="AZ34179" s="167"/>
      <c r="BA34179" s="77"/>
      <c r="BB34179" s="77"/>
    </row>
    <row r="34180" spans="50:54" s="79" customFormat="1" ht="0" hidden="1" customHeight="1" x14ac:dyDescent="0.2">
      <c r="AX34180" s="78"/>
      <c r="AZ34180" s="167"/>
      <c r="BA34180" s="77"/>
      <c r="BB34180" s="77"/>
    </row>
    <row r="34181" spans="50:54" s="79" customFormat="1" ht="0" hidden="1" customHeight="1" x14ac:dyDescent="0.2">
      <c r="AX34181" s="78"/>
      <c r="AZ34181" s="167"/>
      <c r="BA34181" s="77"/>
      <c r="BB34181" s="77"/>
    </row>
    <row r="34182" spans="50:54" s="79" customFormat="1" ht="0" hidden="1" customHeight="1" x14ac:dyDescent="0.2">
      <c r="AX34182" s="78"/>
      <c r="AZ34182" s="167"/>
      <c r="BA34182" s="77"/>
      <c r="BB34182" s="77"/>
    </row>
    <row r="34183" spans="50:54" s="79" customFormat="1" ht="0" hidden="1" customHeight="1" x14ac:dyDescent="0.2">
      <c r="AX34183" s="78"/>
      <c r="AZ34183" s="167"/>
      <c r="BA34183" s="77"/>
      <c r="BB34183" s="77"/>
    </row>
    <row r="34184" spans="50:54" s="79" customFormat="1" ht="0" hidden="1" customHeight="1" x14ac:dyDescent="0.2">
      <c r="AX34184" s="78"/>
      <c r="AZ34184" s="167"/>
      <c r="BA34184" s="77"/>
      <c r="BB34184" s="77"/>
    </row>
    <row r="34185" spans="50:54" s="79" customFormat="1" ht="0" hidden="1" customHeight="1" x14ac:dyDescent="0.2">
      <c r="AX34185" s="78"/>
      <c r="AZ34185" s="167"/>
      <c r="BA34185" s="77"/>
      <c r="BB34185" s="77"/>
    </row>
    <row r="34186" spans="50:54" s="79" customFormat="1" ht="0" hidden="1" customHeight="1" x14ac:dyDescent="0.2">
      <c r="AX34186" s="78"/>
      <c r="AZ34186" s="167"/>
      <c r="BA34186" s="77"/>
      <c r="BB34186" s="77"/>
    </row>
    <row r="34187" spans="50:54" s="79" customFormat="1" ht="0" hidden="1" customHeight="1" x14ac:dyDescent="0.2">
      <c r="AX34187" s="78"/>
      <c r="AZ34187" s="167"/>
      <c r="BA34187" s="77"/>
      <c r="BB34187" s="77"/>
    </row>
    <row r="34188" spans="50:54" s="79" customFormat="1" ht="0" hidden="1" customHeight="1" x14ac:dyDescent="0.2">
      <c r="AX34188" s="78"/>
      <c r="AZ34188" s="167"/>
      <c r="BA34188" s="77"/>
      <c r="BB34188" s="77"/>
    </row>
    <row r="34189" spans="50:54" s="79" customFormat="1" ht="0" hidden="1" customHeight="1" x14ac:dyDescent="0.2">
      <c r="AX34189" s="78"/>
      <c r="AZ34189" s="167"/>
      <c r="BA34189" s="77"/>
      <c r="BB34189" s="77"/>
    </row>
    <row r="34190" spans="50:54" s="79" customFormat="1" ht="0" hidden="1" customHeight="1" x14ac:dyDescent="0.2">
      <c r="AX34190" s="78"/>
      <c r="AZ34190" s="167"/>
      <c r="BA34190" s="77"/>
      <c r="BB34190" s="77"/>
    </row>
    <row r="34191" spans="50:54" s="79" customFormat="1" ht="0" hidden="1" customHeight="1" x14ac:dyDescent="0.2">
      <c r="AX34191" s="78"/>
      <c r="AZ34191" s="167"/>
      <c r="BA34191" s="77"/>
      <c r="BB34191" s="77"/>
    </row>
    <row r="34192" spans="50:54" s="79" customFormat="1" ht="0" hidden="1" customHeight="1" x14ac:dyDescent="0.2">
      <c r="AX34192" s="78"/>
      <c r="AZ34192" s="167"/>
      <c r="BA34192" s="77"/>
      <c r="BB34192" s="77"/>
    </row>
    <row r="34193" spans="50:54" s="79" customFormat="1" ht="0" hidden="1" customHeight="1" x14ac:dyDescent="0.2">
      <c r="AX34193" s="78"/>
      <c r="AZ34193" s="167"/>
      <c r="BA34193" s="77"/>
      <c r="BB34193" s="77"/>
    </row>
    <row r="34194" spans="50:54" s="79" customFormat="1" ht="0" hidden="1" customHeight="1" x14ac:dyDescent="0.2">
      <c r="AX34194" s="78"/>
      <c r="AZ34194" s="167"/>
      <c r="BA34194" s="77"/>
      <c r="BB34194" s="77"/>
    </row>
    <row r="34195" spans="50:54" s="79" customFormat="1" ht="0" hidden="1" customHeight="1" x14ac:dyDescent="0.2">
      <c r="AX34195" s="78"/>
      <c r="AZ34195" s="167"/>
      <c r="BA34195" s="77"/>
      <c r="BB34195" s="77"/>
    </row>
    <row r="34196" spans="50:54" s="79" customFormat="1" ht="0" hidden="1" customHeight="1" x14ac:dyDescent="0.2">
      <c r="AX34196" s="78"/>
      <c r="AZ34196" s="167"/>
      <c r="BA34196" s="77"/>
      <c r="BB34196" s="77"/>
    </row>
    <row r="34197" spans="50:54" s="79" customFormat="1" ht="0" hidden="1" customHeight="1" x14ac:dyDescent="0.2">
      <c r="AX34197" s="78"/>
      <c r="AZ34197" s="167"/>
      <c r="BA34197" s="77"/>
      <c r="BB34197" s="77"/>
    </row>
    <row r="34198" spans="50:54" s="79" customFormat="1" ht="0" hidden="1" customHeight="1" x14ac:dyDescent="0.2">
      <c r="AX34198" s="78"/>
      <c r="AZ34198" s="167"/>
      <c r="BA34198" s="77"/>
      <c r="BB34198" s="77"/>
    </row>
    <row r="34199" spans="50:54" s="79" customFormat="1" ht="0" hidden="1" customHeight="1" x14ac:dyDescent="0.2">
      <c r="AX34199" s="78"/>
      <c r="AZ34199" s="167"/>
      <c r="BA34199" s="77"/>
      <c r="BB34199" s="77"/>
    </row>
    <row r="34200" spans="50:54" s="79" customFormat="1" ht="0" hidden="1" customHeight="1" x14ac:dyDescent="0.2">
      <c r="AX34200" s="78"/>
      <c r="AZ34200" s="167"/>
      <c r="BA34200" s="77"/>
      <c r="BB34200" s="77"/>
    </row>
    <row r="34201" spans="50:54" s="79" customFormat="1" ht="0" hidden="1" customHeight="1" x14ac:dyDescent="0.2">
      <c r="AX34201" s="78"/>
      <c r="AZ34201" s="167"/>
      <c r="BA34201" s="77"/>
      <c r="BB34201" s="77"/>
    </row>
    <row r="34202" spans="50:54" s="79" customFormat="1" ht="0" hidden="1" customHeight="1" x14ac:dyDescent="0.2">
      <c r="AX34202" s="78"/>
      <c r="AZ34202" s="167"/>
      <c r="BA34202" s="77"/>
      <c r="BB34202" s="77"/>
    </row>
    <row r="34203" spans="50:54" s="79" customFormat="1" ht="0" hidden="1" customHeight="1" x14ac:dyDescent="0.2">
      <c r="AX34203" s="78"/>
      <c r="AZ34203" s="167"/>
      <c r="BA34203" s="77"/>
      <c r="BB34203" s="77"/>
    </row>
    <row r="34204" spans="50:54" s="79" customFormat="1" ht="0" hidden="1" customHeight="1" x14ac:dyDescent="0.2">
      <c r="AX34204" s="78"/>
      <c r="AZ34204" s="167"/>
      <c r="BA34204" s="77"/>
      <c r="BB34204" s="77"/>
    </row>
    <row r="34205" spans="50:54" s="79" customFormat="1" ht="0" hidden="1" customHeight="1" x14ac:dyDescent="0.2">
      <c r="AX34205" s="78"/>
      <c r="AZ34205" s="167"/>
      <c r="BA34205" s="77"/>
      <c r="BB34205" s="77"/>
    </row>
    <row r="34206" spans="50:54" s="79" customFormat="1" ht="0" hidden="1" customHeight="1" x14ac:dyDescent="0.2">
      <c r="AX34206" s="78"/>
      <c r="AZ34206" s="167"/>
      <c r="BA34206" s="77"/>
      <c r="BB34206" s="77"/>
    </row>
    <row r="34207" spans="50:54" s="79" customFormat="1" ht="0" hidden="1" customHeight="1" x14ac:dyDescent="0.2">
      <c r="AX34207" s="78"/>
      <c r="AZ34207" s="167"/>
      <c r="BA34207" s="77"/>
      <c r="BB34207" s="77"/>
    </row>
    <row r="34208" spans="50:54" s="79" customFormat="1" ht="0" hidden="1" customHeight="1" x14ac:dyDescent="0.2">
      <c r="AX34208" s="78"/>
      <c r="AZ34208" s="167"/>
      <c r="BA34208" s="77"/>
      <c r="BB34208" s="77"/>
    </row>
    <row r="34209" spans="50:54" s="79" customFormat="1" ht="0" hidden="1" customHeight="1" x14ac:dyDescent="0.2">
      <c r="AX34209" s="78"/>
      <c r="AZ34209" s="167"/>
      <c r="BA34209" s="77"/>
      <c r="BB34209" s="77"/>
    </row>
    <row r="34210" spans="50:54" s="79" customFormat="1" ht="0" hidden="1" customHeight="1" x14ac:dyDescent="0.2">
      <c r="AX34210" s="78"/>
      <c r="AZ34210" s="167"/>
      <c r="BA34210" s="77"/>
      <c r="BB34210" s="77"/>
    </row>
    <row r="34211" spans="50:54" s="79" customFormat="1" ht="0" hidden="1" customHeight="1" x14ac:dyDescent="0.2">
      <c r="AX34211" s="78"/>
      <c r="AZ34211" s="167"/>
      <c r="BA34211" s="77"/>
      <c r="BB34211" s="77"/>
    </row>
    <row r="34212" spans="50:54" s="79" customFormat="1" ht="0" hidden="1" customHeight="1" x14ac:dyDescent="0.2">
      <c r="AX34212" s="78"/>
      <c r="AZ34212" s="167"/>
      <c r="BA34212" s="77"/>
      <c r="BB34212" s="77"/>
    </row>
    <row r="34213" spans="50:54" s="79" customFormat="1" ht="0" hidden="1" customHeight="1" x14ac:dyDescent="0.2">
      <c r="AX34213" s="78"/>
      <c r="AZ34213" s="167"/>
      <c r="BA34213" s="77"/>
      <c r="BB34213" s="77"/>
    </row>
    <row r="34214" spans="50:54" s="79" customFormat="1" ht="0" hidden="1" customHeight="1" x14ac:dyDescent="0.2">
      <c r="AX34214" s="78"/>
      <c r="AZ34214" s="167"/>
      <c r="BA34214" s="77"/>
      <c r="BB34214" s="77"/>
    </row>
    <row r="34215" spans="50:54" s="79" customFormat="1" ht="0" hidden="1" customHeight="1" x14ac:dyDescent="0.2">
      <c r="AX34215" s="78"/>
      <c r="AZ34215" s="167"/>
      <c r="BA34215" s="77"/>
      <c r="BB34215" s="77"/>
    </row>
    <row r="34216" spans="50:54" s="79" customFormat="1" ht="0" hidden="1" customHeight="1" x14ac:dyDescent="0.2">
      <c r="AX34216" s="78"/>
      <c r="AZ34216" s="167"/>
      <c r="BA34216" s="77"/>
      <c r="BB34216" s="77"/>
    </row>
    <row r="34217" spans="50:54" s="79" customFormat="1" ht="0" hidden="1" customHeight="1" x14ac:dyDescent="0.2">
      <c r="AX34217" s="78"/>
      <c r="AZ34217" s="167"/>
      <c r="BA34217" s="77"/>
      <c r="BB34217" s="77"/>
    </row>
    <row r="34218" spans="50:54" s="79" customFormat="1" ht="0" hidden="1" customHeight="1" x14ac:dyDescent="0.2">
      <c r="AX34218" s="78"/>
      <c r="AZ34218" s="167"/>
      <c r="BA34218" s="77"/>
      <c r="BB34218" s="77"/>
    </row>
    <row r="34219" spans="50:54" s="79" customFormat="1" ht="0" hidden="1" customHeight="1" x14ac:dyDescent="0.2">
      <c r="AX34219" s="78"/>
      <c r="AZ34219" s="167"/>
      <c r="BA34219" s="77"/>
      <c r="BB34219" s="77"/>
    </row>
    <row r="34220" spans="50:54" s="79" customFormat="1" ht="0" hidden="1" customHeight="1" x14ac:dyDescent="0.2">
      <c r="AX34220" s="78"/>
      <c r="AZ34220" s="167"/>
      <c r="BA34220" s="77"/>
      <c r="BB34220" s="77"/>
    </row>
    <row r="34221" spans="50:54" s="79" customFormat="1" ht="0" hidden="1" customHeight="1" x14ac:dyDescent="0.2">
      <c r="AX34221" s="78"/>
      <c r="AZ34221" s="167"/>
      <c r="BA34221" s="77"/>
      <c r="BB34221" s="77"/>
    </row>
    <row r="34222" spans="50:54" s="79" customFormat="1" ht="0" hidden="1" customHeight="1" x14ac:dyDescent="0.2">
      <c r="AX34222" s="78"/>
      <c r="AZ34222" s="167"/>
      <c r="BA34222" s="77"/>
      <c r="BB34222" s="77"/>
    </row>
    <row r="34223" spans="50:54" s="79" customFormat="1" ht="0" hidden="1" customHeight="1" x14ac:dyDescent="0.2">
      <c r="AX34223" s="78"/>
      <c r="AZ34223" s="167"/>
      <c r="BA34223" s="77"/>
      <c r="BB34223" s="77"/>
    </row>
    <row r="34224" spans="50:54" s="79" customFormat="1" ht="0" hidden="1" customHeight="1" x14ac:dyDescent="0.2">
      <c r="AX34224" s="78"/>
      <c r="AZ34224" s="167"/>
      <c r="BA34224" s="77"/>
      <c r="BB34224" s="77"/>
    </row>
    <row r="34225" spans="50:54" s="79" customFormat="1" ht="0" hidden="1" customHeight="1" x14ac:dyDescent="0.2">
      <c r="AX34225" s="78"/>
      <c r="AZ34225" s="167"/>
      <c r="BA34225" s="77"/>
      <c r="BB34225" s="77"/>
    </row>
    <row r="34226" spans="50:54" s="79" customFormat="1" ht="0" hidden="1" customHeight="1" x14ac:dyDescent="0.2">
      <c r="AX34226" s="78"/>
      <c r="AZ34226" s="167"/>
      <c r="BA34226" s="77"/>
      <c r="BB34226" s="77"/>
    </row>
    <row r="34227" spans="50:54" s="79" customFormat="1" ht="0" hidden="1" customHeight="1" x14ac:dyDescent="0.2">
      <c r="AX34227" s="78"/>
      <c r="AZ34227" s="167"/>
      <c r="BA34227" s="77"/>
      <c r="BB34227" s="77"/>
    </row>
    <row r="34228" spans="50:54" s="79" customFormat="1" ht="0" hidden="1" customHeight="1" x14ac:dyDescent="0.2">
      <c r="AX34228" s="78"/>
      <c r="AZ34228" s="167"/>
      <c r="BA34228" s="77"/>
      <c r="BB34228" s="77"/>
    </row>
    <row r="34229" spans="50:54" s="79" customFormat="1" ht="0" hidden="1" customHeight="1" x14ac:dyDescent="0.2">
      <c r="AX34229" s="78"/>
      <c r="AZ34229" s="167"/>
      <c r="BA34229" s="77"/>
      <c r="BB34229" s="77"/>
    </row>
    <row r="34230" spans="50:54" s="79" customFormat="1" ht="0" hidden="1" customHeight="1" x14ac:dyDescent="0.2">
      <c r="AX34230" s="78"/>
      <c r="AZ34230" s="167"/>
      <c r="BA34230" s="77"/>
      <c r="BB34230" s="77"/>
    </row>
    <row r="34231" spans="50:54" s="79" customFormat="1" ht="0" hidden="1" customHeight="1" x14ac:dyDescent="0.2">
      <c r="AX34231" s="78"/>
      <c r="AZ34231" s="167"/>
      <c r="BA34231" s="77"/>
      <c r="BB34231" s="77"/>
    </row>
    <row r="34232" spans="50:54" s="79" customFormat="1" ht="0" hidden="1" customHeight="1" x14ac:dyDescent="0.2">
      <c r="AX34232" s="78"/>
      <c r="AZ34232" s="167"/>
      <c r="BA34232" s="77"/>
      <c r="BB34232" s="77"/>
    </row>
    <row r="34233" spans="50:54" s="79" customFormat="1" ht="0" hidden="1" customHeight="1" x14ac:dyDescent="0.2">
      <c r="AX34233" s="78"/>
      <c r="AZ34233" s="167"/>
      <c r="BA34233" s="77"/>
      <c r="BB34233" s="77"/>
    </row>
    <row r="34234" spans="50:54" s="79" customFormat="1" ht="0" hidden="1" customHeight="1" x14ac:dyDescent="0.2">
      <c r="AX34234" s="78"/>
      <c r="AZ34234" s="167"/>
      <c r="BA34234" s="77"/>
      <c r="BB34234" s="77"/>
    </row>
    <row r="34235" spans="50:54" s="79" customFormat="1" ht="0" hidden="1" customHeight="1" x14ac:dyDescent="0.2">
      <c r="AX34235" s="78"/>
      <c r="AZ34235" s="167"/>
      <c r="BA34235" s="77"/>
      <c r="BB34235" s="77"/>
    </row>
    <row r="34236" spans="50:54" s="79" customFormat="1" ht="0" hidden="1" customHeight="1" x14ac:dyDescent="0.2">
      <c r="AX34236" s="78"/>
      <c r="AZ34236" s="167"/>
      <c r="BA34236" s="77"/>
      <c r="BB34236" s="77"/>
    </row>
    <row r="34237" spans="50:54" s="79" customFormat="1" ht="0" hidden="1" customHeight="1" x14ac:dyDescent="0.2">
      <c r="AX34237" s="78"/>
      <c r="AZ34237" s="167"/>
      <c r="BA34237" s="77"/>
      <c r="BB34237" s="77"/>
    </row>
    <row r="34238" spans="50:54" s="79" customFormat="1" ht="0" hidden="1" customHeight="1" x14ac:dyDescent="0.2">
      <c r="AX34238" s="78"/>
      <c r="AZ34238" s="167"/>
      <c r="BA34238" s="77"/>
      <c r="BB34238" s="77"/>
    </row>
    <row r="34239" spans="50:54" s="79" customFormat="1" ht="0" hidden="1" customHeight="1" x14ac:dyDescent="0.2">
      <c r="AX34239" s="78"/>
      <c r="AZ34239" s="167"/>
      <c r="BA34239" s="77"/>
      <c r="BB34239" s="77"/>
    </row>
    <row r="34240" spans="50:54" s="79" customFormat="1" ht="0" hidden="1" customHeight="1" x14ac:dyDescent="0.2">
      <c r="AX34240" s="78"/>
      <c r="AZ34240" s="167"/>
      <c r="BA34240" s="77"/>
      <c r="BB34240" s="77"/>
    </row>
    <row r="34241" spans="50:54" s="79" customFormat="1" ht="0" hidden="1" customHeight="1" x14ac:dyDescent="0.2">
      <c r="AX34241" s="78"/>
      <c r="AZ34241" s="167"/>
      <c r="BA34241" s="77"/>
      <c r="BB34241" s="77"/>
    </row>
    <row r="34242" spans="50:54" s="79" customFormat="1" ht="0" hidden="1" customHeight="1" x14ac:dyDescent="0.2">
      <c r="AX34242" s="78"/>
      <c r="AZ34242" s="167"/>
      <c r="BA34242" s="77"/>
      <c r="BB34242" s="77"/>
    </row>
    <row r="34243" spans="50:54" s="79" customFormat="1" ht="0" hidden="1" customHeight="1" x14ac:dyDescent="0.2">
      <c r="AX34243" s="78"/>
      <c r="AZ34243" s="167"/>
      <c r="BA34243" s="77"/>
      <c r="BB34243" s="77"/>
    </row>
    <row r="34244" spans="50:54" s="79" customFormat="1" ht="0" hidden="1" customHeight="1" x14ac:dyDescent="0.2">
      <c r="AX34244" s="78"/>
      <c r="AZ34244" s="167"/>
      <c r="BA34244" s="77"/>
      <c r="BB34244" s="77"/>
    </row>
    <row r="34245" spans="50:54" s="79" customFormat="1" ht="0" hidden="1" customHeight="1" x14ac:dyDescent="0.2">
      <c r="AX34245" s="78"/>
      <c r="AZ34245" s="167"/>
      <c r="BA34245" s="77"/>
      <c r="BB34245" s="77"/>
    </row>
    <row r="34246" spans="50:54" s="79" customFormat="1" ht="0" hidden="1" customHeight="1" x14ac:dyDescent="0.2">
      <c r="AX34246" s="78"/>
      <c r="AZ34246" s="167"/>
      <c r="BA34246" s="77"/>
      <c r="BB34246" s="77"/>
    </row>
    <row r="34247" spans="50:54" s="79" customFormat="1" ht="0" hidden="1" customHeight="1" x14ac:dyDescent="0.2">
      <c r="AX34247" s="78"/>
      <c r="AZ34247" s="167"/>
      <c r="BA34247" s="77"/>
      <c r="BB34247" s="77"/>
    </row>
    <row r="34248" spans="50:54" s="79" customFormat="1" ht="0" hidden="1" customHeight="1" x14ac:dyDescent="0.2">
      <c r="AX34248" s="78"/>
      <c r="AZ34248" s="167"/>
      <c r="BA34248" s="77"/>
      <c r="BB34248" s="77"/>
    </row>
    <row r="34249" spans="50:54" s="79" customFormat="1" ht="0" hidden="1" customHeight="1" x14ac:dyDescent="0.2">
      <c r="AX34249" s="78"/>
      <c r="AZ34249" s="167"/>
      <c r="BA34249" s="77"/>
      <c r="BB34249" s="77"/>
    </row>
    <row r="34250" spans="50:54" s="79" customFormat="1" ht="0" hidden="1" customHeight="1" x14ac:dyDescent="0.2">
      <c r="AX34250" s="78"/>
      <c r="AZ34250" s="167"/>
      <c r="BA34250" s="77"/>
      <c r="BB34250" s="77"/>
    </row>
    <row r="34251" spans="50:54" s="79" customFormat="1" ht="0" hidden="1" customHeight="1" x14ac:dyDescent="0.2">
      <c r="AX34251" s="78"/>
      <c r="AZ34251" s="167"/>
      <c r="BA34251" s="77"/>
      <c r="BB34251" s="77"/>
    </row>
    <row r="34252" spans="50:54" s="79" customFormat="1" ht="0" hidden="1" customHeight="1" x14ac:dyDescent="0.2">
      <c r="AX34252" s="78"/>
      <c r="AZ34252" s="167"/>
      <c r="BA34252" s="77"/>
      <c r="BB34252" s="77"/>
    </row>
    <row r="34253" spans="50:54" s="79" customFormat="1" ht="0" hidden="1" customHeight="1" x14ac:dyDescent="0.2">
      <c r="AX34253" s="78"/>
      <c r="AZ34253" s="167"/>
      <c r="BA34253" s="77"/>
      <c r="BB34253" s="77"/>
    </row>
    <row r="34254" spans="50:54" s="79" customFormat="1" ht="0" hidden="1" customHeight="1" x14ac:dyDescent="0.2">
      <c r="AX34254" s="78"/>
      <c r="AZ34254" s="167"/>
      <c r="BA34254" s="77"/>
      <c r="BB34254" s="77"/>
    </row>
    <row r="34255" spans="50:54" s="79" customFormat="1" ht="0" hidden="1" customHeight="1" x14ac:dyDescent="0.2">
      <c r="AX34255" s="78"/>
      <c r="AZ34255" s="167"/>
      <c r="BA34255" s="77"/>
      <c r="BB34255" s="77"/>
    </row>
    <row r="34256" spans="50:54" s="79" customFormat="1" ht="0" hidden="1" customHeight="1" x14ac:dyDescent="0.2">
      <c r="AX34256" s="78"/>
      <c r="AZ34256" s="167"/>
      <c r="BA34256" s="77"/>
      <c r="BB34256" s="77"/>
    </row>
    <row r="34257" spans="50:54" s="79" customFormat="1" ht="0" hidden="1" customHeight="1" x14ac:dyDescent="0.2">
      <c r="AX34257" s="78"/>
      <c r="AZ34257" s="167"/>
      <c r="BA34257" s="77"/>
      <c r="BB34257" s="77"/>
    </row>
    <row r="34258" spans="50:54" s="79" customFormat="1" ht="0" hidden="1" customHeight="1" x14ac:dyDescent="0.2">
      <c r="AX34258" s="78"/>
      <c r="AZ34258" s="167"/>
      <c r="BA34258" s="77"/>
      <c r="BB34258" s="77"/>
    </row>
    <row r="34259" spans="50:54" s="79" customFormat="1" ht="0" hidden="1" customHeight="1" x14ac:dyDescent="0.2">
      <c r="AX34259" s="78"/>
      <c r="AZ34259" s="167"/>
      <c r="BA34259" s="77"/>
      <c r="BB34259" s="77"/>
    </row>
    <row r="34260" spans="50:54" s="79" customFormat="1" ht="0" hidden="1" customHeight="1" x14ac:dyDescent="0.2">
      <c r="AX34260" s="78"/>
      <c r="AZ34260" s="167"/>
      <c r="BA34260" s="77"/>
      <c r="BB34260" s="77"/>
    </row>
    <row r="34261" spans="50:54" s="79" customFormat="1" ht="0" hidden="1" customHeight="1" x14ac:dyDescent="0.2">
      <c r="AX34261" s="78"/>
      <c r="AZ34261" s="167"/>
      <c r="BA34261" s="77"/>
      <c r="BB34261" s="77"/>
    </row>
    <row r="34262" spans="50:54" s="79" customFormat="1" ht="0" hidden="1" customHeight="1" x14ac:dyDescent="0.2">
      <c r="AX34262" s="78"/>
      <c r="AZ34262" s="167"/>
      <c r="BA34262" s="77"/>
      <c r="BB34262" s="77"/>
    </row>
    <row r="34263" spans="50:54" s="79" customFormat="1" ht="0" hidden="1" customHeight="1" x14ac:dyDescent="0.2">
      <c r="AX34263" s="78"/>
      <c r="AZ34263" s="167"/>
      <c r="BA34263" s="77"/>
      <c r="BB34263" s="77"/>
    </row>
    <row r="34264" spans="50:54" s="79" customFormat="1" ht="0" hidden="1" customHeight="1" x14ac:dyDescent="0.2">
      <c r="AX34264" s="78"/>
      <c r="AZ34264" s="167"/>
      <c r="BA34264" s="77"/>
      <c r="BB34264" s="77"/>
    </row>
    <row r="34265" spans="50:54" s="79" customFormat="1" ht="0" hidden="1" customHeight="1" x14ac:dyDescent="0.2">
      <c r="AX34265" s="78"/>
      <c r="AZ34265" s="167"/>
      <c r="BA34265" s="77"/>
      <c r="BB34265" s="77"/>
    </row>
    <row r="34266" spans="50:54" s="79" customFormat="1" ht="0" hidden="1" customHeight="1" x14ac:dyDescent="0.2">
      <c r="AX34266" s="78"/>
      <c r="AZ34266" s="167"/>
      <c r="BA34266" s="77"/>
      <c r="BB34266" s="77"/>
    </row>
    <row r="34267" spans="50:54" s="79" customFormat="1" ht="0" hidden="1" customHeight="1" x14ac:dyDescent="0.2">
      <c r="AX34267" s="78"/>
      <c r="AZ34267" s="167"/>
      <c r="BA34267" s="77"/>
      <c r="BB34267" s="77"/>
    </row>
    <row r="34268" spans="50:54" s="79" customFormat="1" ht="0" hidden="1" customHeight="1" x14ac:dyDescent="0.2">
      <c r="AX34268" s="78"/>
      <c r="AZ34268" s="167"/>
      <c r="BA34268" s="77"/>
      <c r="BB34268" s="77"/>
    </row>
    <row r="34269" spans="50:54" s="79" customFormat="1" ht="0" hidden="1" customHeight="1" x14ac:dyDescent="0.2">
      <c r="AX34269" s="78"/>
      <c r="AZ34269" s="167"/>
      <c r="BA34269" s="77"/>
      <c r="BB34269" s="77"/>
    </row>
    <row r="34270" spans="50:54" s="79" customFormat="1" ht="0" hidden="1" customHeight="1" x14ac:dyDescent="0.2">
      <c r="AX34270" s="78"/>
      <c r="AZ34270" s="167"/>
      <c r="BA34270" s="77"/>
      <c r="BB34270" s="77"/>
    </row>
    <row r="34271" spans="50:54" s="79" customFormat="1" ht="0" hidden="1" customHeight="1" x14ac:dyDescent="0.2">
      <c r="AX34271" s="78"/>
      <c r="AZ34271" s="167"/>
      <c r="BA34271" s="77"/>
      <c r="BB34271" s="77"/>
    </row>
    <row r="34272" spans="50:54" s="79" customFormat="1" ht="0" hidden="1" customHeight="1" x14ac:dyDescent="0.2">
      <c r="AX34272" s="78"/>
      <c r="AZ34272" s="167"/>
      <c r="BA34272" s="77"/>
      <c r="BB34272" s="77"/>
    </row>
    <row r="34273" spans="50:54" s="79" customFormat="1" ht="0" hidden="1" customHeight="1" x14ac:dyDescent="0.2">
      <c r="AX34273" s="78"/>
      <c r="AZ34273" s="167"/>
      <c r="BA34273" s="77"/>
      <c r="BB34273" s="77"/>
    </row>
    <row r="34274" spans="50:54" s="79" customFormat="1" ht="0" hidden="1" customHeight="1" x14ac:dyDescent="0.2">
      <c r="AX34274" s="78"/>
      <c r="AZ34274" s="167"/>
      <c r="BA34274" s="77"/>
      <c r="BB34274" s="77"/>
    </row>
    <row r="34275" spans="50:54" s="79" customFormat="1" ht="0" hidden="1" customHeight="1" x14ac:dyDescent="0.2">
      <c r="AX34275" s="78"/>
      <c r="AZ34275" s="167"/>
      <c r="BA34275" s="77"/>
      <c r="BB34275" s="77"/>
    </row>
    <row r="34276" spans="50:54" s="79" customFormat="1" ht="0" hidden="1" customHeight="1" x14ac:dyDescent="0.2">
      <c r="AX34276" s="78"/>
      <c r="AZ34276" s="167"/>
      <c r="BA34276" s="77"/>
      <c r="BB34276" s="77"/>
    </row>
    <row r="34277" spans="50:54" s="79" customFormat="1" ht="0" hidden="1" customHeight="1" x14ac:dyDescent="0.2">
      <c r="AX34277" s="78"/>
      <c r="AZ34277" s="167"/>
      <c r="BA34277" s="77"/>
      <c r="BB34277" s="77"/>
    </row>
    <row r="34278" spans="50:54" s="79" customFormat="1" ht="0" hidden="1" customHeight="1" x14ac:dyDescent="0.2">
      <c r="AX34278" s="78"/>
      <c r="AZ34278" s="167"/>
      <c r="BA34278" s="77"/>
      <c r="BB34278" s="77"/>
    </row>
    <row r="34279" spans="50:54" s="79" customFormat="1" ht="0" hidden="1" customHeight="1" x14ac:dyDescent="0.2">
      <c r="AX34279" s="78"/>
      <c r="AZ34279" s="167"/>
      <c r="BA34279" s="77"/>
      <c r="BB34279" s="77"/>
    </row>
    <row r="34280" spans="50:54" s="79" customFormat="1" ht="0" hidden="1" customHeight="1" x14ac:dyDescent="0.2">
      <c r="AX34280" s="78"/>
      <c r="AZ34280" s="167"/>
      <c r="BA34280" s="77"/>
      <c r="BB34280" s="77"/>
    </row>
    <row r="34281" spans="50:54" s="79" customFormat="1" ht="0" hidden="1" customHeight="1" x14ac:dyDescent="0.2">
      <c r="AX34281" s="78"/>
      <c r="AZ34281" s="167"/>
      <c r="BA34281" s="77"/>
      <c r="BB34281" s="77"/>
    </row>
    <row r="34282" spans="50:54" s="79" customFormat="1" ht="0" hidden="1" customHeight="1" x14ac:dyDescent="0.2">
      <c r="AX34282" s="78"/>
      <c r="AZ34282" s="167"/>
      <c r="BA34282" s="77"/>
      <c r="BB34282" s="77"/>
    </row>
    <row r="34283" spans="50:54" s="79" customFormat="1" ht="0" hidden="1" customHeight="1" x14ac:dyDescent="0.2">
      <c r="AX34283" s="78"/>
      <c r="AZ34283" s="167"/>
      <c r="BA34283" s="77"/>
      <c r="BB34283" s="77"/>
    </row>
    <row r="34284" spans="50:54" s="79" customFormat="1" ht="0" hidden="1" customHeight="1" x14ac:dyDescent="0.2">
      <c r="AX34284" s="78"/>
      <c r="AZ34284" s="167"/>
      <c r="BA34284" s="77"/>
      <c r="BB34284" s="77"/>
    </row>
    <row r="34285" spans="50:54" s="79" customFormat="1" ht="0" hidden="1" customHeight="1" x14ac:dyDescent="0.2">
      <c r="AX34285" s="78"/>
      <c r="AZ34285" s="167"/>
      <c r="BA34285" s="77"/>
      <c r="BB34285" s="77"/>
    </row>
    <row r="34286" spans="50:54" s="79" customFormat="1" ht="0" hidden="1" customHeight="1" x14ac:dyDescent="0.2">
      <c r="AX34286" s="78"/>
      <c r="AZ34286" s="167"/>
      <c r="BA34286" s="77"/>
      <c r="BB34286" s="77"/>
    </row>
    <row r="34287" spans="50:54" s="79" customFormat="1" ht="0" hidden="1" customHeight="1" x14ac:dyDescent="0.2">
      <c r="AX34287" s="78"/>
      <c r="AZ34287" s="167"/>
      <c r="BA34287" s="77"/>
      <c r="BB34287" s="77"/>
    </row>
    <row r="34288" spans="50:54" s="79" customFormat="1" ht="0" hidden="1" customHeight="1" x14ac:dyDescent="0.2">
      <c r="AX34288" s="78"/>
      <c r="AZ34288" s="167"/>
      <c r="BA34288" s="77"/>
      <c r="BB34288" s="77"/>
    </row>
    <row r="34289" spans="50:54" s="79" customFormat="1" ht="0" hidden="1" customHeight="1" x14ac:dyDescent="0.2">
      <c r="AX34289" s="78"/>
      <c r="AZ34289" s="167"/>
      <c r="BA34289" s="77"/>
      <c r="BB34289" s="77"/>
    </row>
    <row r="34290" spans="50:54" s="79" customFormat="1" ht="0" hidden="1" customHeight="1" x14ac:dyDescent="0.2">
      <c r="AX34290" s="78"/>
      <c r="AZ34290" s="167"/>
      <c r="BA34290" s="77"/>
      <c r="BB34290" s="77"/>
    </row>
    <row r="34291" spans="50:54" s="79" customFormat="1" ht="0" hidden="1" customHeight="1" x14ac:dyDescent="0.2">
      <c r="AX34291" s="78"/>
      <c r="AZ34291" s="167"/>
      <c r="BA34291" s="77"/>
      <c r="BB34291" s="77"/>
    </row>
    <row r="34292" spans="50:54" s="79" customFormat="1" ht="0" hidden="1" customHeight="1" x14ac:dyDescent="0.2">
      <c r="AX34292" s="78"/>
      <c r="AZ34292" s="167"/>
      <c r="BA34292" s="77"/>
      <c r="BB34292" s="77"/>
    </row>
    <row r="34293" spans="50:54" s="79" customFormat="1" ht="0" hidden="1" customHeight="1" x14ac:dyDescent="0.2">
      <c r="AX34293" s="78"/>
      <c r="AZ34293" s="167"/>
      <c r="BA34293" s="77"/>
      <c r="BB34293" s="77"/>
    </row>
    <row r="34294" spans="50:54" s="79" customFormat="1" ht="0" hidden="1" customHeight="1" x14ac:dyDescent="0.2">
      <c r="AX34294" s="78"/>
      <c r="AZ34294" s="167"/>
      <c r="BA34294" s="77"/>
      <c r="BB34294" s="77"/>
    </row>
    <row r="34295" spans="50:54" s="79" customFormat="1" ht="0" hidden="1" customHeight="1" x14ac:dyDescent="0.2">
      <c r="AX34295" s="78"/>
      <c r="AZ34295" s="167"/>
      <c r="BA34295" s="77"/>
      <c r="BB34295" s="77"/>
    </row>
    <row r="34296" spans="50:54" s="79" customFormat="1" ht="0" hidden="1" customHeight="1" x14ac:dyDescent="0.2">
      <c r="AX34296" s="78"/>
      <c r="AZ34296" s="167"/>
      <c r="BA34296" s="77"/>
      <c r="BB34296" s="77"/>
    </row>
    <row r="34297" spans="50:54" s="79" customFormat="1" ht="0" hidden="1" customHeight="1" x14ac:dyDescent="0.2">
      <c r="AX34297" s="78"/>
      <c r="AZ34297" s="167"/>
      <c r="BA34297" s="77"/>
      <c r="BB34297" s="77"/>
    </row>
    <row r="34298" spans="50:54" s="79" customFormat="1" ht="0" hidden="1" customHeight="1" x14ac:dyDescent="0.2">
      <c r="AX34298" s="78"/>
      <c r="AZ34298" s="167"/>
      <c r="BA34298" s="77"/>
      <c r="BB34298" s="77"/>
    </row>
    <row r="34299" spans="50:54" s="79" customFormat="1" ht="0" hidden="1" customHeight="1" x14ac:dyDescent="0.2">
      <c r="AX34299" s="78"/>
      <c r="AZ34299" s="167"/>
      <c r="BA34299" s="77"/>
      <c r="BB34299" s="77"/>
    </row>
    <row r="34300" spans="50:54" s="79" customFormat="1" ht="0" hidden="1" customHeight="1" x14ac:dyDescent="0.2">
      <c r="AX34300" s="78"/>
      <c r="AZ34300" s="167"/>
      <c r="BA34300" s="77"/>
      <c r="BB34300" s="77"/>
    </row>
    <row r="34301" spans="50:54" s="79" customFormat="1" ht="0" hidden="1" customHeight="1" x14ac:dyDescent="0.2">
      <c r="AX34301" s="78"/>
      <c r="AZ34301" s="167"/>
      <c r="BA34301" s="77"/>
      <c r="BB34301" s="77"/>
    </row>
    <row r="34302" spans="50:54" s="79" customFormat="1" ht="0" hidden="1" customHeight="1" x14ac:dyDescent="0.2">
      <c r="AX34302" s="78"/>
      <c r="AZ34302" s="167"/>
      <c r="BA34302" s="77"/>
      <c r="BB34302" s="77"/>
    </row>
    <row r="34303" spans="50:54" s="79" customFormat="1" ht="0" hidden="1" customHeight="1" x14ac:dyDescent="0.2">
      <c r="AX34303" s="78"/>
      <c r="AZ34303" s="167"/>
      <c r="BA34303" s="77"/>
      <c r="BB34303" s="77"/>
    </row>
    <row r="34304" spans="50:54" s="79" customFormat="1" ht="0" hidden="1" customHeight="1" x14ac:dyDescent="0.2">
      <c r="AX34304" s="78"/>
      <c r="AZ34304" s="167"/>
      <c r="BA34304" s="77"/>
      <c r="BB34304" s="77"/>
    </row>
    <row r="34305" spans="50:54" s="79" customFormat="1" ht="0" hidden="1" customHeight="1" x14ac:dyDescent="0.2">
      <c r="AX34305" s="78"/>
      <c r="AZ34305" s="167"/>
      <c r="BA34305" s="77"/>
      <c r="BB34305" s="77"/>
    </row>
    <row r="34306" spans="50:54" s="79" customFormat="1" ht="0" hidden="1" customHeight="1" x14ac:dyDescent="0.2">
      <c r="AX34306" s="78"/>
      <c r="AZ34306" s="167"/>
      <c r="BA34306" s="77"/>
      <c r="BB34306" s="77"/>
    </row>
    <row r="34307" spans="50:54" s="79" customFormat="1" ht="0" hidden="1" customHeight="1" x14ac:dyDescent="0.2">
      <c r="AX34307" s="78"/>
      <c r="AZ34307" s="167"/>
      <c r="BA34307" s="77"/>
      <c r="BB34307" s="77"/>
    </row>
    <row r="34308" spans="50:54" s="79" customFormat="1" ht="0" hidden="1" customHeight="1" x14ac:dyDescent="0.2">
      <c r="AX34308" s="78"/>
      <c r="AZ34308" s="167"/>
      <c r="BA34308" s="77"/>
      <c r="BB34308" s="77"/>
    </row>
    <row r="34309" spans="50:54" s="79" customFormat="1" ht="0" hidden="1" customHeight="1" x14ac:dyDescent="0.2">
      <c r="AX34309" s="78"/>
      <c r="AZ34309" s="167"/>
      <c r="BA34309" s="77"/>
      <c r="BB34309" s="77"/>
    </row>
    <row r="34310" spans="50:54" s="79" customFormat="1" ht="0" hidden="1" customHeight="1" x14ac:dyDescent="0.2">
      <c r="AX34310" s="78"/>
      <c r="AZ34310" s="167"/>
      <c r="BA34310" s="77"/>
      <c r="BB34310" s="77"/>
    </row>
    <row r="34311" spans="50:54" s="79" customFormat="1" ht="0" hidden="1" customHeight="1" x14ac:dyDescent="0.2">
      <c r="AX34311" s="78"/>
      <c r="AZ34311" s="167"/>
      <c r="BA34311" s="77"/>
      <c r="BB34311" s="77"/>
    </row>
    <row r="34312" spans="50:54" s="79" customFormat="1" ht="0" hidden="1" customHeight="1" x14ac:dyDescent="0.2">
      <c r="AX34312" s="78"/>
      <c r="AZ34312" s="167"/>
      <c r="BA34312" s="77"/>
      <c r="BB34312" s="77"/>
    </row>
    <row r="34313" spans="50:54" s="79" customFormat="1" ht="0" hidden="1" customHeight="1" x14ac:dyDescent="0.2">
      <c r="AX34313" s="78"/>
      <c r="AZ34313" s="167"/>
      <c r="BA34313" s="77"/>
      <c r="BB34313" s="77"/>
    </row>
    <row r="34314" spans="50:54" s="79" customFormat="1" ht="0" hidden="1" customHeight="1" x14ac:dyDescent="0.2">
      <c r="AX34314" s="78"/>
      <c r="AZ34314" s="167"/>
      <c r="BA34314" s="77"/>
      <c r="BB34314" s="77"/>
    </row>
    <row r="34315" spans="50:54" s="79" customFormat="1" ht="0" hidden="1" customHeight="1" x14ac:dyDescent="0.2">
      <c r="AX34315" s="78"/>
      <c r="AZ34315" s="167"/>
      <c r="BA34315" s="77"/>
      <c r="BB34315" s="77"/>
    </row>
    <row r="34316" spans="50:54" s="79" customFormat="1" ht="0" hidden="1" customHeight="1" x14ac:dyDescent="0.2">
      <c r="AX34316" s="78"/>
      <c r="AZ34316" s="167"/>
      <c r="BA34316" s="77"/>
      <c r="BB34316" s="77"/>
    </row>
    <row r="34317" spans="50:54" s="79" customFormat="1" ht="0" hidden="1" customHeight="1" x14ac:dyDescent="0.2">
      <c r="AX34317" s="78"/>
      <c r="AZ34317" s="167"/>
      <c r="BA34317" s="77"/>
      <c r="BB34317" s="77"/>
    </row>
    <row r="34318" spans="50:54" s="79" customFormat="1" ht="0" hidden="1" customHeight="1" x14ac:dyDescent="0.2">
      <c r="AX34318" s="78"/>
      <c r="AZ34318" s="167"/>
      <c r="BA34318" s="77"/>
      <c r="BB34318" s="77"/>
    </row>
    <row r="34319" spans="50:54" s="79" customFormat="1" ht="0" hidden="1" customHeight="1" x14ac:dyDescent="0.2">
      <c r="AX34319" s="78"/>
      <c r="AZ34319" s="167"/>
      <c r="BA34319" s="77"/>
      <c r="BB34319" s="77"/>
    </row>
    <row r="34320" spans="50:54" s="79" customFormat="1" ht="0" hidden="1" customHeight="1" x14ac:dyDescent="0.2">
      <c r="AX34320" s="78"/>
      <c r="AZ34320" s="167"/>
      <c r="BA34320" s="77"/>
      <c r="BB34320" s="77"/>
    </row>
    <row r="34321" spans="50:54" s="79" customFormat="1" ht="0" hidden="1" customHeight="1" x14ac:dyDescent="0.2">
      <c r="AX34321" s="78"/>
      <c r="AZ34321" s="167"/>
      <c r="BA34321" s="77"/>
      <c r="BB34321" s="77"/>
    </row>
    <row r="34322" spans="50:54" s="79" customFormat="1" ht="0" hidden="1" customHeight="1" x14ac:dyDescent="0.2">
      <c r="AX34322" s="78"/>
      <c r="AZ34322" s="167"/>
      <c r="BA34322" s="77"/>
      <c r="BB34322" s="77"/>
    </row>
    <row r="34323" spans="50:54" s="79" customFormat="1" ht="0" hidden="1" customHeight="1" x14ac:dyDescent="0.2">
      <c r="AX34323" s="78"/>
      <c r="AZ34323" s="167"/>
      <c r="BA34323" s="77"/>
      <c r="BB34323" s="77"/>
    </row>
    <row r="34324" spans="50:54" s="79" customFormat="1" ht="0" hidden="1" customHeight="1" x14ac:dyDescent="0.2">
      <c r="AX34324" s="78"/>
      <c r="AZ34324" s="167"/>
      <c r="BA34324" s="77"/>
      <c r="BB34324" s="77"/>
    </row>
    <row r="34325" spans="50:54" s="79" customFormat="1" ht="0" hidden="1" customHeight="1" x14ac:dyDescent="0.2">
      <c r="AX34325" s="78"/>
      <c r="AZ34325" s="167"/>
      <c r="BA34325" s="77"/>
      <c r="BB34325" s="77"/>
    </row>
    <row r="34326" spans="50:54" s="79" customFormat="1" ht="0" hidden="1" customHeight="1" x14ac:dyDescent="0.2">
      <c r="AX34326" s="78"/>
      <c r="AZ34326" s="167"/>
      <c r="BA34326" s="77"/>
      <c r="BB34326" s="77"/>
    </row>
    <row r="34327" spans="50:54" s="79" customFormat="1" ht="0" hidden="1" customHeight="1" x14ac:dyDescent="0.2">
      <c r="AX34327" s="78"/>
      <c r="AZ34327" s="167"/>
      <c r="BA34327" s="77"/>
      <c r="BB34327" s="77"/>
    </row>
    <row r="34328" spans="50:54" s="79" customFormat="1" ht="0" hidden="1" customHeight="1" x14ac:dyDescent="0.2">
      <c r="AX34328" s="78"/>
      <c r="AZ34328" s="167"/>
      <c r="BA34328" s="77"/>
      <c r="BB34328" s="77"/>
    </row>
    <row r="34329" spans="50:54" s="79" customFormat="1" ht="0" hidden="1" customHeight="1" x14ac:dyDescent="0.2">
      <c r="AX34329" s="78"/>
      <c r="AZ34329" s="167"/>
      <c r="BA34329" s="77"/>
      <c r="BB34329" s="77"/>
    </row>
    <row r="34330" spans="50:54" s="79" customFormat="1" ht="0" hidden="1" customHeight="1" x14ac:dyDescent="0.2">
      <c r="AX34330" s="78"/>
      <c r="AZ34330" s="167"/>
      <c r="BA34330" s="77"/>
      <c r="BB34330" s="77"/>
    </row>
    <row r="34331" spans="50:54" s="79" customFormat="1" ht="0" hidden="1" customHeight="1" x14ac:dyDescent="0.2">
      <c r="AX34331" s="78"/>
      <c r="AZ34331" s="167"/>
      <c r="BA34331" s="77"/>
      <c r="BB34331" s="77"/>
    </row>
    <row r="34332" spans="50:54" s="79" customFormat="1" ht="0" hidden="1" customHeight="1" x14ac:dyDescent="0.2">
      <c r="AX34332" s="78"/>
      <c r="AZ34332" s="167"/>
      <c r="BA34332" s="77"/>
      <c r="BB34332" s="77"/>
    </row>
    <row r="34333" spans="50:54" s="79" customFormat="1" ht="0" hidden="1" customHeight="1" x14ac:dyDescent="0.2">
      <c r="AX34333" s="78"/>
      <c r="AZ34333" s="167"/>
      <c r="BA34333" s="77"/>
      <c r="BB34333" s="77"/>
    </row>
    <row r="34334" spans="50:54" s="79" customFormat="1" ht="0" hidden="1" customHeight="1" x14ac:dyDescent="0.2">
      <c r="AX34334" s="78"/>
      <c r="AZ34334" s="167"/>
      <c r="BA34334" s="77"/>
      <c r="BB34334" s="77"/>
    </row>
    <row r="34335" spans="50:54" s="79" customFormat="1" ht="0" hidden="1" customHeight="1" x14ac:dyDescent="0.2">
      <c r="AX34335" s="78"/>
      <c r="AZ34335" s="167"/>
      <c r="BA34335" s="77"/>
      <c r="BB34335" s="77"/>
    </row>
    <row r="34336" spans="50:54" s="79" customFormat="1" ht="0" hidden="1" customHeight="1" x14ac:dyDescent="0.2">
      <c r="AX34336" s="78"/>
      <c r="AZ34336" s="167"/>
      <c r="BA34336" s="77"/>
      <c r="BB34336" s="77"/>
    </row>
    <row r="34337" spans="50:54" s="79" customFormat="1" ht="0" hidden="1" customHeight="1" x14ac:dyDescent="0.2">
      <c r="AX34337" s="78"/>
      <c r="AZ34337" s="167"/>
      <c r="BA34337" s="77"/>
      <c r="BB34337" s="77"/>
    </row>
    <row r="34338" spans="50:54" s="79" customFormat="1" ht="0" hidden="1" customHeight="1" x14ac:dyDescent="0.2">
      <c r="AX34338" s="78"/>
      <c r="AZ34338" s="167"/>
      <c r="BA34338" s="77"/>
      <c r="BB34338" s="77"/>
    </row>
    <row r="34339" spans="50:54" s="79" customFormat="1" ht="0" hidden="1" customHeight="1" x14ac:dyDescent="0.2">
      <c r="AX34339" s="78"/>
      <c r="AZ34339" s="167"/>
      <c r="BA34339" s="77"/>
      <c r="BB34339" s="77"/>
    </row>
    <row r="34340" spans="50:54" s="79" customFormat="1" ht="0" hidden="1" customHeight="1" x14ac:dyDescent="0.2">
      <c r="AX34340" s="78"/>
      <c r="AZ34340" s="167"/>
      <c r="BA34340" s="77"/>
      <c r="BB34340" s="77"/>
    </row>
    <row r="34341" spans="50:54" s="79" customFormat="1" ht="0" hidden="1" customHeight="1" x14ac:dyDescent="0.2">
      <c r="AX34341" s="78"/>
      <c r="AZ34341" s="167"/>
      <c r="BA34341" s="77"/>
      <c r="BB34341" s="77"/>
    </row>
    <row r="34342" spans="50:54" s="79" customFormat="1" ht="0" hidden="1" customHeight="1" x14ac:dyDescent="0.2">
      <c r="AX34342" s="78"/>
      <c r="AZ34342" s="167"/>
      <c r="BA34342" s="77"/>
      <c r="BB34342" s="77"/>
    </row>
    <row r="34343" spans="50:54" s="79" customFormat="1" ht="0" hidden="1" customHeight="1" x14ac:dyDescent="0.2">
      <c r="AX34343" s="78"/>
      <c r="AZ34343" s="167"/>
      <c r="BA34343" s="77"/>
      <c r="BB34343" s="77"/>
    </row>
    <row r="34344" spans="50:54" s="79" customFormat="1" ht="0" hidden="1" customHeight="1" x14ac:dyDescent="0.2">
      <c r="AX34344" s="78"/>
      <c r="AZ34344" s="167"/>
      <c r="BA34344" s="77"/>
      <c r="BB34344" s="77"/>
    </row>
    <row r="34345" spans="50:54" s="79" customFormat="1" ht="0" hidden="1" customHeight="1" x14ac:dyDescent="0.2">
      <c r="AX34345" s="78"/>
      <c r="AZ34345" s="167"/>
      <c r="BA34345" s="77"/>
      <c r="BB34345" s="77"/>
    </row>
    <row r="34346" spans="50:54" s="79" customFormat="1" ht="0" hidden="1" customHeight="1" x14ac:dyDescent="0.2">
      <c r="AX34346" s="78"/>
      <c r="AZ34346" s="167"/>
      <c r="BA34346" s="77"/>
      <c r="BB34346" s="77"/>
    </row>
    <row r="34347" spans="50:54" s="79" customFormat="1" ht="0" hidden="1" customHeight="1" x14ac:dyDescent="0.2">
      <c r="AX34347" s="78"/>
      <c r="AZ34347" s="167"/>
      <c r="BA34347" s="77"/>
      <c r="BB34347" s="77"/>
    </row>
    <row r="34348" spans="50:54" s="79" customFormat="1" ht="0" hidden="1" customHeight="1" x14ac:dyDescent="0.2">
      <c r="AX34348" s="78"/>
      <c r="AZ34348" s="167"/>
      <c r="BA34348" s="77"/>
      <c r="BB34348" s="77"/>
    </row>
    <row r="34349" spans="50:54" s="79" customFormat="1" ht="0" hidden="1" customHeight="1" x14ac:dyDescent="0.2">
      <c r="AX34349" s="78"/>
      <c r="AZ34349" s="167"/>
      <c r="BA34349" s="77"/>
      <c r="BB34349" s="77"/>
    </row>
    <row r="34350" spans="50:54" s="79" customFormat="1" ht="0" hidden="1" customHeight="1" x14ac:dyDescent="0.2">
      <c r="AX34350" s="78"/>
      <c r="AZ34350" s="167"/>
      <c r="BA34350" s="77"/>
      <c r="BB34350" s="77"/>
    </row>
    <row r="34351" spans="50:54" s="79" customFormat="1" ht="0" hidden="1" customHeight="1" x14ac:dyDescent="0.2">
      <c r="AX34351" s="78"/>
      <c r="AZ34351" s="167"/>
      <c r="BA34351" s="77"/>
      <c r="BB34351" s="77"/>
    </row>
    <row r="34352" spans="50:54" s="79" customFormat="1" ht="0" hidden="1" customHeight="1" x14ac:dyDescent="0.2">
      <c r="AX34352" s="78"/>
      <c r="AZ34352" s="167"/>
      <c r="BA34352" s="77"/>
      <c r="BB34352" s="77"/>
    </row>
    <row r="34353" spans="50:54" s="79" customFormat="1" ht="0" hidden="1" customHeight="1" x14ac:dyDescent="0.2">
      <c r="AX34353" s="78"/>
      <c r="AZ34353" s="167"/>
      <c r="BA34353" s="77"/>
      <c r="BB34353" s="77"/>
    </row>
    <row r="34354" spans="50:54" s="79" customFormat="1" ht="0" hidden="1" customHeight="1" x14ac:dyDescent="0.2">
      <c r="AX34354" s="78"/>
      <c r="AZ34354" s="167"/>
      <c r="BA34354" s="77"/>
      <c r="BB34354" s="77"/>
    </row>
    <row r="34355" spans="50:54" s="79" customFormat="1" ht="0" hidden="1" customHeight="1" x14ac:dyDescent="0.2">
      <c r="AX34355" s="78"/>
      <c r="AZ34355" s="167"/>
      <c r="BA34355" s="77"/>
      <c r="BB34355" s="77"/>
    </row>
    <row r="34356" spans="50:54" s="79" customFormat="1" ht="0" hidden="1" customHeight="1" x14ac:dyDescent="0.2">
      <c r="AX34356" s="78"/>
      <c r="AZ34356" s="167"/>
      <c r="BA34356" s="77"/>
      <c r="BB34356" s="77"/>
    </row>
    <row r="34357" spans="50:54" s="79" customFormat="1" ht="0" hidden="1" customHeight="1" x14ac:dyDescent="0.2">
      <c r="AX34357" s="78"/>
      <c r="AZ34357" s="167"/>
      <c r="BA34357" s="77"/>
      <c r="BB34357" s="77"/>
    </row>
    <row r="34358" spans="50:54" s="79" customFormat="1" ht="0" hidden="1" customHeight="1" x14ac:dyDescent="0.2">
      <c r="AX34358" s="78"/>
      <c r="AZ34358" s="167"/>
      <c r="BA34358" s="77"/>
      <c r="BB34358" s="77"/>
    </row>
    <row r="34359" spans="50:54" s="79" customFormat="1" ht="0" hidden="1" customHeight="1" x14ac:dyDescent="0.2">
      <c r="AX34359" s="78"/>
      <c r="AZ34359" s="167"/>
      <c r="BA34359" s="77"/>
      <c r="BB34359" s="77"/>
    </row>
    <row r="34360" spans="50:54" s="79" customFormat="1" ht="0" hidden="1" customHeight="1" x14ac:dyDescent="0.2">
      <c r="AX34360" s="78"/>
      <c r="AZ34360" s="167"/>
      <c r="BA34360" s="77"/>
      <c r="BB34360" s="77"/>
    </row>
    <row r="34361" spans="50:54" s="79" customFormat="1" ht="0" hidden="1" customHeight="1" x14ac:dyDescent="0.2">
      <c r="AX34361" s="78"/>
      <c r="AZ34361" s="167"/>
      <c r="BA34361" s="77"/>
      <c r="BB34361" s="77"/>
    </row>
    <row r="34362" spans="50:54" s="79" customFormat="1" ht="0" hidden="1" customHeight="1" x14ac:dyDescent="0.2">
      <c r="AX34362" s="78"/>
      <c r="AZ34362" s="167"/>
      <c r="BA34362" s="77"/>
      <c r="BB34362" s="77"/>
    </row>
    <row r="34363" spans="50:54" s="79" customFormat="1" ht="0" hidden="1" customHeight="1" x14ac:dyDescent="0.2">
      <c r="AX34363" s="78"/>
      <c r="AZ34363" s="167"/>
      <c r="BA34363" s="77"/>
      <c r="BB34363" s="77"/>
    </row>
    <row r="34364" spans="50:54" s="79" customFormat="1" ht="0" hidden="1" customHeight="1" x14ac:dyDescent="0.2">
      <c r="AX34364" s="78"/>
      <c r="AZ34364" s="167"/>
      <c r="BA34364" s="77"/>
      <c r="BB34364" s="77"/>
    </row>
    <row r="34365" spans="50:54" s="79" customFormat="1" ht="0" hidden="1" customHeight="1" x14ac:dyDescent="0.2">
      <c r="AX34365" s="78"/>
      <c r="AZ34365" s="167"/>
      <c r="BA34365" s="77"/>
      <c r="BB34365" s="77"/>
    </row>
    <row r="34366" spans="50:54" s="79" customFormat="1" ht="0" hidden="1" customHeight="1" x14ac:dyDescent="0.2">
      <c r="AX34366" s="78"/>
      <c r="AZ34366" s="167"/>
      <c r="BA34366" s="77"/>
      <c r="BB34366" s="77"/>
    </row>
    <row r="34367" spans="50:54" s="79" customFormat="1" ht="0" hidden="1" customHeight="1" x14ac:dyDescent="0.2">
      <c r="AX34367" s="78"/>
      <c r="AZ34367" s="167"/>
      <c r="BA34367" s="77"/>
      <c r="BB34367" s="77"/>
    </row>
    <row r="34368" spans="50:54" s="79" customFormat="1" ht="0" hidden="1" customHeight="1" x14ac:dyDescent="0.2">
      <c r="AX34368" s="78"/>
      <c r="AZ34368" s="167"/>
      <c r="BA34368" s="77"/>
      <c r="BB34368" s="77"/>
    </row>
    <row r="34369" spans="50:54" s="79" customFormat="1" ht="0" hidden="1" customHeight="1" x14ac:dyDescent="0.2">
      <c r="AX34369" s="78"/>
      <c r="AZ34369" s="167"/>
      <c r="BA34369" s="77"/>
      <c r="BB34369" s="77"/>
    </row>
    <row r="34370" spans="50:54" s="79" customFormat="1" ht="0" hidden="1" customHeight="1" x14ac:dyDescent="0.2">
      <c r="AX34370" s="78"/>
      <c r="AZ34370" s="167"/>
      <c r="BA34370" s="77"/>
      <c r="BB34370" s="77"/>
    </row>
    <row r="34371" spans="50:54" s="79" customFormat="1" ht="0" hidden="1" customHeight="1" x14ac:dyDescent="0.2">
      <c r="AX34371" s="78"/>
      <c r="AZ34371" s="167"/>
      <c r="BA34371" s="77"/>
      <c r="BB34371" s="77"/>
    </row>
    <row r="34372" spans="50:54" s="79" customFormat="1" ht="0" hidden="1" customHeight="1" x14ac:dyDescent="0.2">
      <c r="AX34372" s="78"/>
      <c r="AZ34372" s="167"/>
      <c r="BA34372" s="77"/>
      <c r="BB34372" s="77"/>
    </row>
    <row r="34373" spans="50:54" s="79" customFormat="1" ht="0" hidden="1" customHeight="1" x14ac:dyDescent="0.2">
      <c r="AX34373" s="78"/>
      <c r="AZ34373" s="167"/>
      <c r="BA34373" s="77"/>
      <c r="BB34373" s="77"/>
    </row>
    <row r="34374" spans="50:54" s="79" customFormat="1" ht="0" hidden="1" customHeight="1" x14ac:dyDescent="0.2">
      <c r="AX34374" s="78"/>
      <c r="AZ34374" s="167"/>
      <c r="BA34374" s="77"/>
      <c r="BB34374" s="77"/>
    </row>
    <row r="34375" spans="50:54" s="79" customFormat="1" ht="0" hidden="1" customHeight="1" x14ac:dyDescent="0.2">
      <c r="AX34375" s="78"/>
      <c r="AZ34375" s="167"/>
      <c r="BA34375" s="77"/>
      <c r="BB34375" s="77"/>
    </row>
    <row r="34376" spans="50:54" s="79" customFormat="1" ht="0" hidden="1" customHeight="1" x14ac:dyDescent="0.2">
      <c r="AX34376" s="78"/>
      <c r="AZ34376" s="167"/>
      <c r="BA34376" s="77"/>
      <c r="BB34376" s="77"/>
    </row>
    <row r="34377" spans="50:54" s="79" customFormat="1" ht="0" hidden="1" customHeight="1" x14ac:dyDescent="0.2">
      <c r="AX34377" s="78"/>
      <c r="AZ34377" s="167"/>
      <c r="BA34377" s="77"/>
      <c r="BB34377" s="77"/>
    </row>
    <row r="34378" spans="50:54" s="79" customFormat="1" ht="0" hidden="1" customHeight="1" x14ac:dyDescent="0.2">
      <c r="AX34378" s="78"/>
      <c r="AZ34378" s="167"/>
      <c r="BA34378" s="77"/>
      <c r="BB34378" s="77"/>
    </row>
    <row r="34379" spans="50:54" s="79" customFormat="1" ht="0" hidden="1" customHeight="1" x14ac:dyDescent="0.2">
      <c r="AX34379" s="78"/>
      <c r="AZ34379" s="167"/>
      <c r="BA34379" s="77"/>
      <c r="BB34379" s="77"/>
    </row>
    <row r="34380" spans="50:54" s="79" customFormat="1" ht="0" hidden="1" customHeight="1" x14ac:dyDescent="0.2">
      <c r="AX34380" s="78"/>
      <c r="AZ34380" s="167"/>
      <c r="BA34380" s="77"/>
      <c r="BB34380" s="77"/>
    </row>
    <row r="34381" spans="50:54" s="79" customFormat="1" ht="0" hidden="1" customHeight="1" x14ac:dyDescent="0.2">
      <c r="AX34381" s="78"/>
      <c r="AZ34381" s="167"/>
      <c r="BA34381" s="77"/>
      <c r="BB34381" s="77"/>
    </row>
    <row r="34382" spans="50:54" s="79" customFormat="1" ht="0" hidden="1" customHeight="1" x14ac:dyDescent="0.2">
      <c r="AX34382" s="78"/>
      <c r="AZ34382" s="167"/>
      <c r="BA34382" s="77"/>
      <c r="BB34382" s="77"/>
    </row>
    <row r="34383" spans="50:54" s="79" customFormat="1" ht="0" hidden="1" customHeight="1" x14ac:dyDescent="0.2">
      <c r="AX34383" s="78"/>
      <c r="AZ34383" s="167"/>
      <c r="BA34383" s="77"/>
      <c r="BB34383" s="77"/>
    </row>
    <row r="34384" spans="50:54" s="79" customFormat="1" ht="0" hidden="1" customHeight="1" x14ac:dyDescent="0.2">
      <c r="AX34384" s="78"/>
      <c r="AZ34384" s="167"/>
      <c r="BA34384" s="77"/>
      <c r="BB34384" s="77"/>
    </row>
    <row r="34385" spans="50:54" s="79" customFormat="1" ht="0" hidden="1" customHeight="1" x14ac:dyDescent="0.2">
      <c r="AX34385" s="78"/>
      <c r="AZ34385" s="167"/>
      <c r="BA34385" s="77"/>
      <c r="BB34385" s="77"/>
    </row>
    <row r="34386" spans="50:54" s="79" customFormat="1" ht="0" hidden="1" customHeight="1" x14ac:dyDescent="0.2">
      <c r="AX34386" s="78"/>
      <c r="AZ34386" s="167"/>
      <c r="BA34386" s="77"/>
      <c r="BB34386" s="77"/>
    </row>
    <row r="34387" spans="50:54" s="79" customFormat="1" ht="0" hidden="1" customHeight="1" x14ac:dyDescent="0.2">
      <c r="AX34387" s="78"/>
      <c r="AZ34387" s="167"/>
      <c r="BA34387" s="77"/>
      <c r="BB34387" s="77"/>
    </row>
    <row r="34388" spans="50:54" s="79" customFormat="1" ht="0" hidden="1" customHeight="1" x14ac:dyDescent="0.2">
      <c r="AX34388" s="78"/>
      <c r="AZ34388" s="167"/>
      <c r="BA34388" s="77"/>
      <c r="BB34388" s="77"/>
    </row>
    <row r="34389" spans="50:54" s="79" customFormat="1" ht="0" hidden="1" customHeight="1" x14ac:dyDescent="0.2">
      <c r="AX34389" s="78"/>
      <c r="AZ34389" s="167"/>
      <c r="BA34389" s="77"/>
      <c r="BB34389" s="77"/>
    </row>
    <row r="34390" spans="50:54" s="79" customFormat="1" ht="0" hidden="1" customHeight="1" x14ac:dyDescent="0.2">
      <c r="AX34390" s="78"/>
      <c r="AZ34390" s="167"/>
      <c r="BA34390" s="77"/>
      <c r="BB34390" s="77"/>
    </row>
    <row r="34391" spans="50:54" s="79" customFormat="1" ht="0" hidden="1" customHeight="1" x14ac:dyDescent="0.2">
      <c r="AX34391" s="78"/>
      <c r="AZ34391" s="167"/>
      <c r="BA34391" s="77"/>
      <c r="BB34391" s="77"/>
    </row>
    <row r="34392" spans="50:54" s="79" customFormat="1" ht="0" hidden="1" customHeight="1" x14ac:dyDescent="0.2">
      <c r="AX34392" s="78"/>
      <c r="AZ34392" s="167"/>
      <c r="BA34392" s="77"/>
      <c r="BB34392" s="77"/>
    </row>
    <row r="34393" spans="50:54" s="79" customFormat="1" ht="0" hidden="1" customHeight="1" x14ac:dyDescent="0.2">
      <c r="AX34393" s="78"/>
      <c r="AZ34393" s="167"/>
      <c r="BA34393" s="77"/>
      <c r="BB34393" s="77"/>
    </row>
    <row r="34394" spans="50:54" s="79" customFormat="1" ht="0" hidden="1" customHeight="1" x14ac:dyDescent="0.2">
      <c r="AX34394" s="78"/>
      <c r="AZ34394" s="167"/>
      <c r="BA34394" s="77"/>
      <c r="BB34394" s="77"/>
    </row>
    <row r="34395" spans="50:54" s="79" customFormat="1" ht="0" hidden="1" customHeight="1" x14ac:dyDescent="0.2">
      <c r="AX34395" s="78"/>
      <c r="AZ34395" s="167"/>
      <c r="BA34395" s="77"/>
      <c r="BB34395" s="77"/>
    </row>
    <row r="34396" spans="50:54" s="79" customFormat="1" ht="0" hidden="1" customHeight="1" x14ac:dyDescent="0.2">
      <c r="AX34396" s="78"/>
      <c r="AZ34396" s="167"/>
      <c r="BA34396" s="77"/>
      <c r="BB34396" s="77"/>
    </row>
    <row r="34397" spans="50:54" s="79" customFormat="1" ht="0" hidden="1" customHeight="1" x14ac:dyDescent="0.2">
      <c r="AX34397" s="78"/>
      <c r="AZ34397" s="167"/>
      <c r="BA34397" s="77"/>
      <c r="BB34397" s="77"/>
    </row>
    <row r="34398" spans="50:54" s="79" customFormat="1" ht="0" hidden="1" customHeight="1" x14ac:dyDescent="0.2">
      <c r="AX34398" s="78"/>
      <c r="AZ34398" s="167"/>
      <c r="BA34398" s="77"/>
      <c r="BB34398" s="77"/>
    </row>
    <row r="34399" spans="50:54" s="79" customFormat="1" ht="0" hidden="1" customHeight="1" x14ac:dyDescent="0.2">
      <c r="AX34399" s="78"/>
      <c r="AZ34399" s="167"/>
      <c r="BA34399" s="77"/>
      <c r="BB34399" s="77"/>
    </row>
    <row r="34400" spans="50:54" s="79" customFormat="1" ht="0" hidden="1" customHeight="1" x14ac:dyDescent="0.2">
      <c r="AX34400" s="78"/>
      <c r="AZ34400" s="167"/>
      <c r="BA34400" s="77"/>
      <c r="BB34400" s="77"/>
    </row>
    <row r="34401" spans="50:54" s="79" customFormat="1" ht="0" hidden="1" customHeight="1" x14ac:dyDescent="0.2">
      <c r="AX34401" s="78"/>
      <c r="AZ34401" s="167"/>
      <c r="BA34401" s="77"/>
      <c r="BB34401" s="77"/>
    </row>
    <row r="34402" spans="50:54" s="79" customFormat="1" ht="0" hidden="1" customHeight="1" x14ac:dyDescent="0.2">
      <c r="AX34402" s="78"/>
      <c r="AZ34402" s="167"/>
      <c r="BA34402" s="77"/>
      <c r="BB34402" s="77"/>
    </row>
    <row r="34403" spans="50:54" s="79" customFormat="1" ht="0" hidden="1" customHeight="1" x14ac:dyDescent="0.2">
      <c r="AX34403" s="78"/>
      <c r="AZ34403" s="167"/>
      <c r="BA34403" s="77"/>
      <c r="BB34403" s="77"/>
    </row>
    <row r="34404" spans="50:54" s="79" customFormat="1" ht="0" hidden="1" customHeight="1" x14ac:dyDescent="0.2">
      <c r="AX34404" s="78"/>
      <c r="AZ34404" s="167"/>
      <c r="BA34404" s="77"/>
      <c r="BB34404" s="77"/>
    </row>
    <row r="34405" spans="50:54" s="79" customFormat="1" ht="0" hidden="1" customHeight="1" x14ac:dyDescent="0.2">
      <c r="AX34405" s="78"/>
      <c r="AZ34405" s="167"/>
      <c r="BA34405" s="77"/>
      <c r="BB34405" s="77"/>
    </row>
    <row r="34406" spans="50:54" s="79" customFormat="1" ht="0" hidden="1" customHeight="1" x14ac:dyDescent="0.2">
      <c r="AX34406" s="78"/>
      <c r="AZ34406" s="167"/>
      <c r="BA34406" s="77"/>
      <c r="BB34406" s="77"/>
    </row>
    <row r="34407" spans="50:54" s="79" customFormat="1" ht="0" hidden="1" customHeight="1" x14ac:dyDescent="0.2">
      <c r="AX34407" s="78"/>
      <c r="AZ34407" s="167"/>
      <c r="BA34407" s="77"/>
      <c r="BB34407" s="77"/>
    </row>
    <row r="34408" spans="50:54" s="79" customFormat="1" ht="0" hidden="1" customHeight="1" x14ac:dyDescent="0.2">
      <c r="AX34408" s="78"/>
      <c r="AZ34408" s="167"/>
      <c r="BA34408" s="77"/>
      <c r="BB34408" s="77"/>
    </row>
    <row r="34409" spans="50:54" s="79" customFormat="1" ht="0" hidden="1" customHeight="1" x14ac:dyDescent="0.2">
      <c r="AX34409" s="78"/>
      <c r="AZ34409" s="167"/>
      <c r="BA34409" s="77"/>
      <c r="BB34409" s="77"/>
    </row>
    <row r="34410" spans="50:54" s="79" customFormat="1" ht="0" hidden="1" customHeight="1" x14ac:dyDescent="0.2">
      <c r="AX34410" s="78"/>
      <c r="AZ34410" s="167"/>
      <c r="BA34410" s="77"/>
      <c r="BB34410" s="77"/>
    </row>
    <row r="34411" spans="50:54" s="79" customFormat="1" ht="0" hidden="1" customHeight="1" x14ac:dyDescent="0.2">
      <c r="AX34411" s="78"/>
      <c r="AZ34411" s="167"/>
      <c r="BA34411" s="77"/>
      <c r="BB34411" s="77"/>
    </row>
    <row r="34412" spans="50:54" s="79" customFormat="1" ht="0" hidden="1" customHeight="1" x14ac:dyDescent="0.2">
      <c r="AX34412" s="78"/>
      <c r="AZ34412" s="167"/>
      <c r="BA34412" s="77"/>
      <c r="BB34412" s="77"/>
    </row>
    <row r="34413" spans="50:54" s="79" customFormat="1" ht="0" hidden="1" customHeight="1" x14ac:dyDescent="0.2">
      <c r="AX34413" s="78"/>
      <c r="AZ34413" s="167"/>
      <c r="BA34413" s="77"/>
      <c r="BB34413" s="77"/>
    </row>
    <row r="34414" spans="50:54" s="79" customFormat="1" ht="0" hidden="1" customHeight="1" x14ac:dyDescent="0.2">
      <c r="AX34414" s="78"/>
      <c r="AZ34414" s="167"/>
      <c r="BA34414" s="77"/>
      <c r="BB34414" s="77"/>
    </row>
    <row r="34415" spans="50:54" s="79" customFormat="1" ht="0" hidden="1" customHeight="1" x14ac:dyDescent="0.2">
      <c r="AX34415" s="78"/>
      <c r="AZ34415" s="167"/>
      <c r="BA34415" s="77"/>
      <c r="BB34415" s="77"/>
    </row>
    <row r="34416" spans="50:54" s="79" customFormat="1" ht="0" hidden="1" customHeight="1" x14ac:dyDescent="0.2">
      <c r="AX34416" s="78"/>
      <c r="AZ34416" s="167"/>
      <c r="BA34416" s="77"/>
      <c r="BB34416" s="77"/>
    </row>
    <row r="34417" spans="50:54" s="79" customFormat="1" ht="0" hidden="1" customHeight="1" x14ac:dyDescent="0.2">
      <c r="AX34417" s="78"/>
      <c r="AZ34417" s="167"/>
      <c r="BA34417" s="77"/>
      <c r="BB34417" s="77"/>
    </row>
    <row r="34418" spans="50:54" s="79" customFormat="1" ht="0" hidden="1" customHeight="1" x14ac:dyDescent="0.2">
      <c r="AX34418" s="78"/>
      <c r="AZ34418" s="167"/>
      <c r="BA34418" s="77"/>
      <c r="BB34418" s="77"/>
    </row>
    <row r="34419" spans="50:54" s="79" customFormat="1" ht="0" hidden="1" customHeight="1" x14ac:dyDescent="0.2">
      <c r="AX34419" s="78"/>
      <c r="AZ34419" s="167"/>
      <c r="BA34419" s="77"/>
      <c r="BB34419" s="77"/>
    </row>
    <row r="34420" spans="50:54" s="79" customFormat="1" ht="0" hidden="1" customHeight="1" x14ac:dyDescent="0.2">
      <c r="AX34420" s="78"/>
      <c r="AZ34420" s="167"/>
      <c r="BA34420" s="77"/>
      <c r="BB34420" s="77"/>
    </row>
    <row r="34421" spans="50:54" s="79" customFormat="1" ht="0" hidden="1" customHeight="1" x14ac:dyDescent="0.2">
      <c r="AX34421" s="78"/>
      <c r="AZ34421" s="167"/>
      <c r="BA34421" s="77"/>
      <c r="BB34421" s="77"/>
    </row>
    <row r="34422" spans="50:54" s="79" customFormat="1" ht="0" hidden="1" customHeight="1" x14ac:dyDescent="0.2">
      <c r="AX34422" s="78"/>
      <c r="AZ34422" s="167"/>
      <c r="BA34422" s="77"/>
      <c r="BB34422" s="77"/>
    </row>
    <row r="34423" spans="50:54" s="79" customFormat="1" ht="0" hidden="1" customHeight="1" x14ac:dyDescent="0.2">
      <c r="AX34423" s="78"/>
      <c r="AZ34423" s="167"/>
      <c r="BA34423" s="77"/>
      <c r="BB34423" s="77"/>
    </row>
    <row r="34424" spans="50:54" s="79" customFormat="1" ht="0" hidden="1" customHeight="1" x14ac:dyDescent="0.2">
      <c r="AX34424" s="78"/>
      <c r="AZ34424" s="167"/>
      <c r="BA34424" s="77"/>
      <c r="BB34424" s="77"/>
    </row>
    <row r="34425" spans="50:54" s="79" customFormat="1" ht="0" hidden="1" customHeight="1" x14ac:dyDescent="0.2">
      <c r="AX34425" s="78"/>
      <c r="AZ34425" s="167"/>
      <c r="BA34425" s="77"/>
      <c r="BB34425" s="77"/>
    </row>
    <row r="34426" spans="50:54" s="79" customFormat="1" ht="0" hidden="1" customHeight="1" x14ac:dyDescent="0.2">
      <c r="AX34426" s="78"/>
      <c r="AZ34426" s="167"/>
      <c r="BA34426" s="77"/>
      <c r="BB34426" s="77"/>
    </row>
    <row r="34427" spans="50:54" s="79" customFormat="1" ht="0" hidden="1" customHeight="1" x14ac:dyDescent="0.2">
      <c r="AX34427" s="78"/>
      <c r="AZ34427" s="167"/>
      <c r="BA34427" s="77"/>
      <c r="BB34427" s="77"/>
    </row>
    <row r="34428" spans="50:54" s="79" customFormat="1" ht="0" hidden="1" customHeight="1" x14ac:dyDescent="0.2">
      <c r="AX34428" s="78"/>
      <c r="AZ34428" s="167"/>
      <c r="BA34428" s="77"/>
      <c r="BB34428" s="77"/>
    </row>
    <row r="34429" spans="50:54" s="79" customFormat="1" ht="0" hidden="1" customHeight="1" x14ac:dyDescent="0.2">
      <c r="AX34429" s="78"/>
      <c r="AZ34429" s="167"/>
      <c r="BA34429" s="77"/>
      <c r="BB34429" s="77"/>
    </row>
    <row r="34430" spans="50:54" s="79" customFormat="1" ht="0" hidden="1" customHeight="1" x14ac:dyDescent="0.2">
      <c r="AX34430" s="78"/>
      <c r="AZ34430" s="167"/>
      <c r="BA34430" s="77"/>
      <c r="BB34430" s="77"/>
    </row>
    <row r="34431" spans="50:54" s="79" customFormat="1" ht="0" hidden="1" customHeight="1" x14ac:dyDescent="0.2">
      <c r="AX34431" s="78"/>
      <c r="AZ34431" s="167"/>
      <c r="BA34431" s="77"/>
      <c r="BB34431" s="77"/>
    </row>
    <row r="34432" spans="50:54" s="79" customFormat="1" ht="0" hidden="1" customHeight="1" x14ac:dyDescent="0.2">
      <c r="AX34432" s="78"/>
      <c r="AZ34432" s="167"/>
      <c r="BA34432" s="77"/>
      <c r="BB34432" s="77"/>
    </row>
    <row r="34433" spans="50:54" s="79" customFormat="1" ht="0" hidden="1" customHeight="1" x14ac:dyDescent="0.2">
      <c r="AX34433" s="78"/>
      <c r="AZ34433" s="167"/>
      <c r="BA34433" s="77"/>
      <c r="BB34433" s="77"/>
    </row>
    <row r="34434" spans="50:54" s="79" customFormat="1" ht="0" hidden="1" customHeight="1" x14ac:dyDescent="0.2">
      <c r="AX34434" s="78"/>
      <c r="AZ34434" s="167"/>
      <c r="BA34434" s="77"/>
      <c r="BB34434" s="77"/>
    </row>
    <row r="34435" spans="50:54" s="79" customFormat="1" ht="0" hidden="1" customHeight="1" x14ac:dyDescent="0.2">
      <c r="AX34435" s="78"/>
      <c r="AZ34435" s="167"/>
      <c r="BA34435" s="77"/>
      <c r="BB34435" s="77"/>
    </row>
    <row r="34436" spans="50:54" s="79" customFormat="1" ht="0" hidden="1" customHeight="1" x14ac:dyDescent="0.2">
      <c r="AX34436" s="78"/>
      <c r="AZ34436" s="167"/>
      <c r="BA34436" s="77"/>
      <c r="BB34436" s="77"/>
    </row>
    <row r="34437" spans="50:54" s="79" customFormat="1" ht="0" hidden="1" customHeight="1" x14ac:dyDescent="0.2">
      <c r="AX34437" s="78"/>
      <c r="AZ34437" s="167"/>
      <c r="BA34437" s="77"/>
      <c r="BB34437" s="77"/>
    </row>
    <row r="34438" spans="50:54" s="79" customFormat="1" ht="0" hidden="1" customHeight="1" x14ac:dyDescent="0.2">
      <c r="AX34438" s="78"/>
      <c r="AZ34438" s="167"/>
      <c r="BA34438" s="77"/>
      <c r="BB34438" s="77"/>
    </row>
    <row r="34439" spans="50:54" s="79" customFormat="1" ht="0" hidden="1" customHeight="1" x14ac:dyDescent="0.2">
      <c r="AX34439" s="78"/>
      <c r="AZ34439" s="167"/>
      <c r="BA34439" s="77"/>
      <c r="BB34439" s="77"/>
    </row>
    <row r="34440" spans="50:54" s="79" customFormat="1" ht="0" hidden="1" customHeight="1" x14ac:dyDescent="0.2">
      <c r="AX34440" s="78"/>
      <c r="AZ34440" s="167"/>
      <c r="BA34440" s="77"/>
      <c r="BB34440" s="77"/>
    </row>
    <row r="34441" spans="50:54" s="79" customFormat="1" ht="0" hidden="1" customHeight="1" x14ac:dyDescent="0.2">
      <c r="AX34441" s="78"/>
      <c r="AZ34441" s="167"/>
      <c r="BA34441" s="77"/>
      <c r="BB34441" s="77"/>
    </row>
    <row r="34442" spans="50:54" s="79" customFormat="1" ht="0" hidden="1" customHeight="1" x14ac:dyDescent="0.2">
      <c r="AX34442" s="78"/>
      <c r="AZ34442" s="167"/>
      <c r="BA34442" s="77"/>
      <c r="BB34442" s="77"/>
    </row>
    <row r="34443" spans="50:54" s="79" customFormat="1" ht="0" hidden="1" customHeight="1" x14ac:dyDescent="0.2">
      <c r="AX34443" s="78"/>
      <c r="AZ34443" s="167"/>
      <c r="BA34443" s="77"/>
      <c r="BB34443" s="77"/>
    </row>
    <row r="34444" spans="50:54" s="79" customFormat="1" ht="0" hidden="1" customHeight="1" x14ac:dyDescent="0.2">
      <c r="AX34444" s="78"/>
      <c r="AZ34444" s="167"/>
      <c r="BA34444" s="77"/>
      <c r="BB34444" s="77"/>
    </row>
    <row r="34445" spans="50:54" s="79" customFormat="1" ht="0" hidden="1" customHeight="1" x14ac:dyDescent="0.2">
      <c r="AX34445" s="78"/>
      <c r="AZ34445" s="167"/>
      <c r="BA34445" s="77"/>
      <c r="BB34445" s="77"/>
    </row>
    <row r="34446" spans="50:54" s="79" customFormat="1" ht="0" hidden="1" customHeight="1" x14ac:dyDescent="0.2">
      <c r="AX34446" s="78"/>
      <c r="AZ34446" s="167"/>
      <c r="BA34446" s="77"/>
      <c r="BB34446" s="77"/>
    </row>
    <row r="34447" spans="50:54" s="79" customFormat="1" ht="0" hidden="1" customHeight="1" x14ac:dyDescent="0.2">
      <c r="AX34447" s="78"/>
      <c r="AZ34447" s="167"/>
      <c r="BA34447" s="77"/>
      <c r="BB34447" s="77"/>
    </row>
    <row r="34448" spans="50:54" s="79" customFormat="1" ht="0" hidden="1" customHeight="1" x14ac:dyDescent="0.2">
      <c r="AX34448" s="78"/>
      <c r="AZ34448" s="167"/>
      <c r="BA34448" s="77"/>
      <c r="BB34448" s="77"/>
    </row>
    <row r="34449" spans="50:54" s="79" customFormat="1" ht="0" hidden="1" customHeight="1" x14ac:dyDescent="0.2">
      <c r="AX34449" s="78"/>
      <c r="AZ34449" s="167"/>
      <c r="BA34449" s="77"/>
      <c r="BB34449" s="77"/>
    </row>
    <row r="34450" spans="50:54" s="79" customFormat="1" ht="0" hidden="1" customHeight="1" x14ac:dyDescent="0.2">
      <c r="AX34450" s="78"/>
      <c r="AZ34450" s="167"/>
      <c r="BA34450" s="77"/>
      <c r="BB34450" s="77"/>
    </row>
    <row r="34451" spans="50:54" s="79" customFormat="1" ht="0" hidden="1" customHeight="1" x14ac:dyDescent="0.2">
      <c r="AX34451" s="78"/>
      <c r="AZ34451" s="167"/>
      <c r="BA34451" s="77"/>
      <c r="BB34451" s="77"/>
    </row>
    <row r="34452" spans="50:54" s="79" customFormat="1" ht="0" hidden="1" customHeight="1" x14ac:dyDescent="0.2">
      <c r="AX34452" s="78"/>
      <c r="AZ34452" s="167"/>
      <c r="BA34452" s="77"/>
      <c r="BB34452" s="77"/>
    </row>
    <row r="34453" spans="50:54" s="79" customFormat="1" ht="0" hidden="1" customHeight="1" x14ac:dyDescent="0.2">
      <c r="AX34453" s="78"/>
      <c r="AZ34453" s="167"/>
      <c r="BA34453" s="77"/>
      <c r="BB34453" s="77"/>
    </row>
    <row r="34454" spans="50:54" s="79" customFormat="1" ht="0" hidden="1" customHeight="1" x14ac:dyDescent="0.2">
      <c r="AX34454" s="78"/>
      <c r="AZ34454" s="167"/>
      <c r="BA34454" s="77"/>
      <c r="BB34454" s="77"/>
    </row>
    <row r="34455" spans="50:54" s="79" customFormat="1" ht="0" hidden="1" customHeight="1" x14ac:dyDescent="0.2">
      <c r="AX34455" s="78"/>
      <c r="AZ34455" s="167"/>
      <c r="BA34455" s="77"/>
      <c r="BB34455" s="77"/>
    </row>
    <row r="34456" spans="50:54" s="79" customFormat="1" ht="0" hidden="1" customHeight="1" x14ac:dyDescent="0.2">
      <c r="AX34456" s="78"/>
      <c r="AZ34456" s="167"/>
      <c r="BA34456" s="77"/>
      <c r="BB34456" s="77"/>
    </row>
    <row r="34457" spans="50:54" s="79" customFormat="1" ht="0" hidden="1" customHeight="1" x14ac:dyDescent="0.2">
      <c r="AX34457" s="78"/>
      <c r="AZ34457" s="167"/>
      <c r="BA34457" s="77"/>
      <c r="BB34457" s="77"/>
    </row>
    <row r="34458" spans="50:54" s="79" customFormat="1" ht="0" hidden="1" customHeight="1" x14ac:dyDescent="0.2">
      <c r="AX34458" s="78"/>
      <c r="AZ34458" s="167"/>
      <c r="BA34458" s="77"/>
      <c r="BB34458" s="77"/>
    </row>
    <row r="34459" spans="50:54" s="79" customFormat="1" ht="0" hidden="1" customHeight="1" x14ac:dyDescent="0.2">
      <c r="AX34459" s="78"/>
      <c r="AZ34459" s="167"/>
      <c r="BA34459" s="77"/>
      <c r="BB34459" s="77"/>
    </row>
    <row r="34460" spans="50:54" s="79" customFormat="1" ht="0" hidden="1" customHeight="1" x14ac:dyDescent="0.2">
      <c r="AX34460" s="78"/>
      <c r="AZ34460" s="167"/>
      <c r="BA34460" s="77"/>
      <c r="BB34460" s="77"/>
    </row>
    <row r="34461" spans="50:54" s="79" customFormat="1" ht="0" hidden="1" customHeight="1" x14ac:dyDescent="0.2">
      <c r="AX34461" s="78"/>
      <c r="AZ34461" s="167"/>
      <c r="BA34461" s="77"/>
      <c r="BB34461" s="77"/>
    </row>
    <row r="34462" spans="50:54" s="79" customFormat="1" ht="0" hidden="1" customHeight="1" x14ac:dyDescent="0.2">
      <c r="AX34462" s="78"/>
      <c r="AZ34462" s="167"/>
      <c r="BA34462" s="77"/>
      <c r="BB34462" s="77"/>
    </row>
    <row r="34463" spans="50:54" s="79" customFormat="1" ht="0" hidden="1" customHeight="1" x14ac:dyDescent="0.2">
      <c r="AX34463" s="78"/>
      <c r="AZ34463" s="167"/>
      <c r="BA34463" s="77"/>
      <c r="BB34463" s="77"/>
    </row>
    <row r="34464" spans="50:54" s="79" customFormat="1" ht="0" hidden="1" customHeight="1" x14ac:dyDescent="0.2">
      <c r="AX34464" s="78"/>
      <c r="AZ34464" s="167"/>
      <c r="BA34464" s="77"/>
      <c r="BB34464" s="77"/>
    </row>
    <row r="34465" spans="50:54" s="79" customFormat="1" ht="0" hidden="1" customHeight="1" x14ac:dyDescent="0.2">
      <c r="AX34465" s="78"/>
      <c r="AZ34465" s="167"/>
      <c r="BA34465" s="77"/>
      <c r="BB34465" s="77"/>
    </row>
    <row r="34466" spans="50:54" s="79" customFormat="1" ht="0" hidden="1" customHeight="1" x14ac:dyDescent="0.2">
      <c r="AX34466" s="78"/>
      <c r="AZ34466" s="167"/>
      <c r="BA34466" s="77"/>
      <c r="BB34466" s="77"/>
    </row>
    <row r="34467" spans="50:54" s="79" customFormat="1" ht="0" hidden="1" customHeight="1" x14ac:dyDescent="0.2">
      <c r="AX34467" s="78"/>
      <c r="AZ34467" s="167"/>
      <c r="BA34467" s="77"/>
      <c r="BB34467" s="77"/>
    </row>
    <row r="34468" spans="50:54" s="79" customFormat="1" ht="0" hidden="1" customHeight="1" x14ac:dyDescent="0.2">
      <c r="AX34468" s="78"/>
      <c r="AZ34468" s="167"/>
      <c r="BA34468" s="77"/>
      <c r="BB34468" s="77"/>
    </row>
    <row r="34469" spans="50:54" s="79" customFormat="1" ht="0" hidden="1" customHeight="1" x14ac:dyDescent="0.2">
      <c r="AX34469" s="78"/>
      <c r="AZ34469" s="167"/>
      <c r="BA34469" s="77"/>
      <c r="BB34469" s="77"/>
    </row>
    <row r="34470" spans="50:54" s="79" customFormat="1" ht="0" hidden="1" customHeight="1" x14ac:dyDescent="0.2">
      <c r="AX34470" s="78"/>
      <c r="AZ34470" s="167"/>
      <c r="BA34470" s="77"/>
      <c r="BB34470" s="77"/>
    </row>
    <row r="34471" spans="50:54" s="79" customFormat="1" ht="0" hidden="1" customHeight="1" x14ac:dyDescent="0.2">
      <c r="AX34471" s="78"/>
      <c r="AZ34471" s="167"/>
      <c r="BA34471" s="77"/>
      <c r="BB34471" s="77"/>
    </row>
    <row r="34472" spans="50:54" s="79" customFormat="1" ht="0" hidden="1" customHeight="1" x14ac:dyDescent="0.2">
      <c r="AX34472" s="78"/>
      <c r="AZ34472" s="167"/>
      <c r="BA34472" s="77"/>
      <c r="BB34472" s="77"/>
    </row>
    <row r="34473" spans="50:54" s="79" customFormat="1" ht="0" hidden="1" customHeight="1" x14ac:dyDescent="0.2">
      <c r="AX34473" s="78"/>
      <c r="AZ34473" s="167"/>
      <c r="BA34473" s="77"/>
      <c r="BB34473" s="77"/>
    </row>
    <row r="34474" spans="50:54" s="79" customFormat="1" ht="0" hidden="1" customHeight="1" x14ac:dyDescent="0.2">
      <c r="AX34474" s="78"/>
      <c r="AZ34474" s="167"/>
      <c r="BA34474" s="77"/>
      <c r="BB34474" s="77"/>
    </row>
    <row r="34475" spans="50:54" s="79" customFormat="1" ht="0" hidden="1" customHeight="1" x14ac:dyDescent="0.2">
      <c r="AX34475" s="78"/>
      <c r="AZ34475" s="167"/>
      <c r="BA34475" s="77"/>
      <c r="BB34475" s="77"/>
    </row>
    <row r="34476" spans="50:54" s="79" customFormat="1" ht="0" hidden="1" customHeight="1" x14ac:dyDescent="0.2">
      <c r="AX34476" s="78"/>
      <c r="AZ34476" s="167"/>
      <c r="BA34476" s="77"/>
      <c r="BB34476" s="77"/>
    </row>
    <row r="34477" spans="50:54" s="79" customFormat="1" ht="0" hidden="1" customHeight="1" x14ac:dyDescent="0.2">
      <c r="AX34477" s="78"/>
      <c r="AZ34477" s="167"/>
      <c r="BA34477" s="77"/>
      <c r="BB34477" s="77"/>
    </row>
    <row r="34478" spans="50:54" s="79" customFormat="1" ht="0" hidden="1" customHeight="1" x14ac:dyDescent="0.2">
      <c r="AX34478" s="78"/>
      <c r="AZ34478" s="167"/>
      <c r="BA34478" s="77"/>
      <c r="BB34478" s="77"/>
    </row>
    <row r="34479" spans="50:54" s="79" customFormat="1" ht="0" hidden="1" customHeight="1" x14ac:dyDescent="0.2">
      <c r="AX34479" s="78"/>
      <c r="AZ34479" s="167"/>
      <c r="BA34479" s="77"/>
      <c r="BB34479" s="77"/>
    </row>
    <row r="34480" spans="50:54" s="79" customFormat="1" ht="0" hidden="1" customHeight="1" x14ac:dyDescent="0.2">
      <c r="AX34480" s="78"/>
      <c r="AZ34480" s="167"/>
      <c r="BA34480" s="77"/>
      <c r="BB34480" s="77"/>
    </row>
    <row r="34481" spans="50:54" s="79" customFormat="1" ht="0" hidden="1" customHeight="1" x14ac:dyDescent="0.2">
      <c r="AX34481" s="78"/>
      <c r="AZ34481" s="167"/>
      <c r="BA34481" s="77"/>
      <c r="BB34481" s="77"/>
    </row>
    <row r="34482" spans="50:54" s="79" customFormat="1" ht="0" hidden="1" customHeight="1" x14ac:dyDescent="0.2">
      <c r="AX34482" s="78"/>
      <c r="AZ34482" s="167"/>
      <c r="BA34482" s="77"/>
      <c r="BB34482" s="77"/>
    </row>
    <row r="34483" spans="50:54" s="79" customFormat="1" ht="0" hidden="1" customHeight="1" x14ac:dyDescent="0.2">
      <c r="AX34483" s="78"/>
      <c r="AZ34483" s="167"/>
      <c r="BA34483" s="77"/>
      <c r="BB34483" s="77"/>
    </row>
    <row r="34484" spans="50:54" s="79" customFormat="1" ht="0" hidden="1" customHeight="1" x14ac:dyDescent="0.2">
      <c r="AX34484" s="78"/>
      <c r="AZ34484" s="167"/>
      <c r="BA34484" s="77"/>
      <c r="BB34484" s="77"/>
    </row>
    <row r="34485" spans="50:54" s="79" customFormat="1" ht="0" hidden="1" customHeight="1" x14ac:dyDescent="0.2">
      <c r="AX34485" s="78"/>
      <c r="AZ34485" s="167"/>
      <c r="BA34485" s="77"/>
      <c r="BB34485" s="77"/>
    </row>
    <row r="34486" spans="50:54" s="79" customFormat="1" ht="0" hidden="1" customHeight="1" x14ac:dyDescent="0.2">
      <c r="AX34486" s="78"/>
      <c r="AZ34486" s="167"/>
      <c r="BA34486" s="77"/>
      <c r="BB34486" s="77"/>
    </row>
    <row r="34487" spans="50:54" s="79" customFormat="1" ht="0" hidden="1" customHeight="1" x14ac:dyDescent="0.2">
      <c r="AX34487" s="78"/>
      <c r="AZ34487" s="167"/>
      <c r="BA34487" s="77"/>
      <c r="BB34487" s="77"/>
    </row>
    <row r="34488" spans="50:54" s="79" customFormat="1" ht="0" hidden="1" customHeight="1" x14ac:dyDescent="0.2">
      <c r="AX34488" s="78"/>
      <c r="AZ34488" s="167"/>
      <c r="BA34488" s="77"/>
      <c r="BB34488" s="77"/>
    </row>
    <row r="34489" spans="50:54" s="79" customFormat="1" ht="0" hidden="1" customHeight="1" x14ac:dyDescent="0.2">
      <c r="AX34489" s="78"/>
      <c r="AZ34489" s="167"/>
      <c r="BA34489" s="77"/>
      <c r="BB34489" s="77"/>
    </row>
    <row r="34490" spans="50:54" s="79" customFormat="1" ht="0" hidden="1" customHeight="1" x14ac:dyDescent="0.2">
      <c r="AX34490" s="78"/>
      <c r="AZ34490" s="167"/>
      <c r="BA34490" s="77"/>
      <c r="BB34490" s="77"/>
    </row>
    <row r="34491" spans="50:54" s="79" customFormat="1" ht="0" hidden="1" customHeight="1" x14ac:dyDescent="0.2">
      <c r="AX34491" s="78"/>
      <c r="AZ34491" s="167"/>
      <c r="BA34491" s="77"/>
      <c r="BB34491" s="77"/>
    </row>
    <row r="34492" spans="50:54" s="79" customFormat="1" ht="0" hidden="1" customHeight="1" x14ac:dyDescent="0.2">
      <c r="AX34492" s="78"/>
      <c r="AZ34492" s="167"/>
      <c r="BA34492" s="77"/>
      <c r="BB34492" s="77"/>
    </row>
    <row r="34493" spans="50:54" s="79" customFormat="1" ht="0" hidden="1" customHeight="1" x14ac:dyDescent="0.2">
      <c r="AX34493" s="78"/>
      <c r="AZ34493" s="167"/>
      <c r="BA34493" s="77"/>
      <c r="BB34493" s="77"/>
    </row>
    <row r="34494" spans="50:54" s="79" customFormat="1" ht="0" hidden="1" customHeight="1" x14ac:dyDescent="0.2">
      <c r="AX34494" s="78"/>
      <c r="AZ34494" s="167"/>
      <c r="BA34494" s="77"/>
      <c r="BB34494" s="77"/>
    </row>
    <row r="34495" spans="50:54" s="79" customFormat="1" ht="0" hidden="1" customHeight="1" x14ac:dyDescent="0.2">
      <c r="AX34495" s="78"/>
      <c r="AZ34495" s="167"/>
      <c r="BA34495" s="77"/>
      <c r="BB34495" s="77"/>
    </row>
    <row r="34496" spans="50:54" s="79" customFormat="1" ht="0" hidden="1" customHeight="1" x14ac:dyDescent="0.2">
      <c r="AX34496" s="78"/>
      <c r="AZ34496" s="167"/>
      <c r="BA34496" s="77"/>
      <c r="BB34496" s="77"/>
    </row>
    <row r="34497" spans="50:54" s="79" customFormat="1" ht="0" hidden="1" customHeight="1" x14ac:dyDescent="0.2">
      <c r="AX34497" s="78"/>
      <c r="AZ34497" s="167"/>
      <c r="BA34497" s="77"/>
      <c r="BB34497" s="77"/>
    </row>
    <row r="34498" spans="50:54" s="79" customFormat="1" ht="0" hidden="1" customHeight="1" x14ac:dyDescent="0.2">
      <c r="AX34498" s="78"/>
      <c r="AZ34498" s="167"/>
      <c r="BA34498" s="77"/>
      <c r="BB34498" s="77"/>
    </row>
    <row r="34499" spans="50:54" s="79" customFormat="1" ht="0" hidden="1" customHeight="1" x14ac:dyDescent="0.2">
      <c r="AX34499" s="78"/>
      <c r="AZ34499" s="167"/>
      <c r="BA34499" s="77"/>
      <c r="BB34499" s="77"/>
    </row>
    <row r="34500" spans="50:54" s="79" customFormat="1" ht="0" hidden="1" customHeight="1" x14ac:dyDescent="0.2">
      <c r="AX34500" s="78"/>
      <c r="AZ34500" s="167"/>
      <c r="BA34500" s="77"/>
      <c r="BB34500" s="77"/>
    </row>
    <row r="34501" spans="50:54" s="79" customFormat="1" ht="0" hidden="1" customHeight="1" x14ac:dyDescent="0.2">
      <c r="AX34501" s="78"/>
      <c r="AZ34501" s="167"/>
      <c r="BA34501" s="77"/>
      <c r="BB34501" s="77"/>
    </row>
    <row r="34502" spans="50:54" s="79" customFormat="1" ht="0" hidden="1" customHeight="1" x14ac:dyDescent="0.2">
      <c r="AX34502" s="78"/>
      <c r="AZ34502" s="167"/>
      <c r="BA34502" s="77"/>
      <c r="BB34502" s="77"/>
    </row>
    <row r="34503" spans="50:54" s="79" customFormat="1" ht="0" hidden="1" customHeight="1" x14ac:dyDescent="0.2">
      <c r="AX34503" s="78"/>
      <c r="AZ34503" s="167"/>
      <c r="BA34503" s="77"/>
      <c r="BB34503" s="77"/>
    </row>
    <row r="34504" spans="50:54" s="79" customFormat="1" ht="0" hidden="1" customHeight="1" x14ac:dyDescent="0.2">
      <c r="AX34504" s="78"/>
      <c r="AZ34504" s="167"/>
      <c r="BA34504" s="77"/>
      <c r="BB34504" s="77"/>
    </row>
    <row r="34505" spans="50:54" s="79" customFormat="1" ht="0" hidden="1" customHeight="1" x14ac:dyDescent="0.2">
      <c r="AX34505" s="78"/>
      <c r="AZ34505" s="167"/>
      <c r="BA34505" s="77"/>
      <c r="BB34505" s="77"/>
    </row>
    <row r="34506" spans="50:54" s="79" customFormat="1" ht="0" hidden="1" customHeight="1" x14ac:dyDescent="0.2">
      <c r="AX34506" s="78"/>
      <c r="AZ34506" s="167"/>
      <c r="BA34506" s="77"/>
      <c r="BB34506" s="77"/>
    </row>
    <row r="34507" spans="50:54" s="79" customFormat="1" ht="0" hidden="1" customHeight="1" x14ac:dyDescent="0.2">
      <c r="AX34507" s="78"/>
      <c r="AZ34507" s="167"/>
      <c r="BA34507" s="77"/>
      <c r="BB34507" s="77"/>
    </row>
    <row r="34508" spans="50:54" s="79" customFormat="1" ht="0" hidden="1" customHeight="1" x14ac:dyDescent="0.2">
      <c r="AX34508" s="78"/>
      <c r="AZ34508" s="167"/>
      <c r="BA34508" s="77"/>
      <c r="BB34508" s="77"/>
    </row>
    <row r="34509" spans="50:54" s="79" customFormat="1" ht="0" hidden="1" customHeight="1" x14ac:dyDescent="0.2">
      <c r="AX34509" s="78"/>
      <c r="AZ34509" s="167"/>
      <c r="BA34509" s="77"/>
      <c r="BB34509" s="77"/>
    </row>
    <row r="34510" spans="50:54" s="79" customFormat="1" ht="0" hidden="1" customHeight="1" x14ac:dyDescent="0.2">
      <c r="AX34510" s="78"/>
      <c r="AZ34510" s="167"/>
      <c r="BA34510" s="77"/>
      <c r="BB34510" s="77"/>
    </row>
    <row r="34511" spans="50:54" s="79" customFormat="1" ht="0" hidden="1" customHeight="1" x14ac:dyDescent="0.2">
      <c r="AX34511" s="78"/>
      <c r="AZ34511" s="167"/>
      <c r="BA34511" s="77"/>
      <c r="BB34511" s="77"/>
    </row>
    <row r="34512" spans="50:54" s="79" customFormat="1" ht="0" hidden="1" customHeight="1" x14ac:dyDescent="0.2">
      <c r="AX34512" s="78"/>
      <c r="AZ34512" s="167"/>
      <c r="BA34512" s="77"/>
      <c r="BB34512" s="77"/>
    </row>
    <row r="34513" spans="50:54" s="79" customFormat="1" ht="0" hidden="1" customHeight="1" x14ac:dyDescent="0.2">
      <c r="AX34513" s="78"/>
      <c r="AZ34513" s="167"/>
      <c r="BA34513" s="77"/>
      <c r="BB34513" s="77"/>
    </row>
    <row r="34514" spans="50:54" s="79" customFormat="1" ht="0" hidden="1" customHeight="1" x14ac:dyDescent="0.2">
      <c r="AX34514" s="78"/>
      <c r="AZ34514" s="167"/>
      <c r="BA34514" s="77"/>
      <c r="BB34514" s="77"/>
    </row>
    <row r="34515" spans="50:54" s="79" customFormat="1" ht="0" hidden="1" customHeight="1" x14ac:dyDescent="0.2">
      <c r="AX34515" s="78"/>
      <c r="AZ34515" s="167"/>
      <c r="BA34515" s="77"/>
      <c r="BB34515" s="77"/>
    </row>
    <row r="34516" spans="50:54" s="79" customFormat="1" ht="0" hidden="1" customHeight="1" x14ac:dyDescent="0.2">
      <c r="AX34516" s="78"/>
      <c r="AZ34516" s="167"/>
      <c r="BA34516" s="77"/>
      <c r="BB34516" s="77"/>
    </row>
    <row r="34517" spans="50:54" s="79" customFormat="1" ht="0" hidden="1" customHeight="1" x14ac:dyDescent="0.2">
      <c r="AX34517" s="78"/>
      <c r="AZ34517" s="167"/>
      <c r="BA34517" s="77"/>
      <c r="BB34517" s="77"/>
    </row>
    <row r="34518" spans="50:54" s="79" customFormat="1" ht="0" hidden="1" customHeight="1" x14ac:dyDescent="0.2">
      <c r="AX34518" s="78"/>
      <c r="AZ34518" s="167"/>
      <c r="BA34518" s="77"/>
      <c r="BB34518" s="77"/>
    </row>
    <row r="34519" spans="50:54" s="79" customFormat="1" ht="0" hidden="1" customHeight="1" x14ac:dyDescent="0.2">
      <c r="AX34519" s="78"/>
      <c r="AZ34519" s="167"/>
      <c r="BA34519" s="77"/>
      <c r="BB34519" s="77"/>
    </row>
    <row r="34520" spans="50:54" s="79" customFormat="1" ht="0" hidden="1" customHeight="1" x14ac:dyDescent="0.2">
      <c r="AX34520" s="78"/>
      <c r="AZ34520" s="167"/>
      <c r="BA34520" s="77"/>
      <c r="BB34520" s="77"/>
    </row>
    <row r="34521" spans="50:54" s="79" customFormat="1" ht="0" hidden="1" customHeight="1" x14ac:dyDescent="0.2">
      <c r="AX34521" s="78"/>
      <c r="AZ34521" s="167"/>
      <c r="BA34521" s="77"/>
      <c r="BB34521" s="77"/>
    </row>
    <row r="34522" spans="50:54" s="79" customFormat="1" ht="0" hidden="1" customHeight="1" x14ac:dyDescent="0.2">
      <c r="AX34522" s="78"/>
      <c r="AZ34522" s="167"/>
      <c r="BA34522" s="77"/>
      <c r="BB34522" s="77"/>
    </row>
    <row r="34523" spans="50:54" s="79" customFormat="1" ht="0" hidden="1" customHeight="1" x14ac:dyDescent="0.2">
      <c r="AX34523" s="78"/>
      <c r="AZ34523" s="167"/>
      <c r="BA34523" s="77"/>
      <c r="BB34523" s="77"/>
    </row>
    <row r="34524" spans="50:54" s="79" customFormat="1" ht="0" hidden="1" customHeight="1" x14ac:dyDescent="0.2">
      <c r="AX34524" s="78"/>
      <c r="AZ34524" s="167"/>
      <c r="BA34524" s="77"/>
      <c r="BB34524" s="77"/>
    </row>
    <row r="34525" spans="50:54" s="79" customFormat="1" ht="0" hidden="1" customHeight="1" x14ac:dyDescent="0.2">
      <c r="AX34525" s="78"/>
      <c r="AZ34525" s="167"/>
      <c r="BA34525" s="77"/>
      <c r="BB34525" s="77"/>
    </row>
    <row r="34526" spans="50:54" s="79" customFormat="1" ht="0" hidden="1" customHeight="1" x14ac:dyDescent="0.2">
      <c r="AX34526" s="78"/>
      <c r="AZ34526" s="167"/>
      <c r="BA34526" s="77"/>
      <c r="BB34526" s="77"/>
    </row>
    <row r="34527" spans="50:54" s="79" customFormat="1" ht="0" hidden="1" customHeight="1" x14ac:dyDescent="0.2">
      <c r="AX34527" s="78"/>
      <c r="AZ34527" s="167"/>
      <c r="BA34527" s="77"/>
      <c r="BB34527" s="77"/>
    </row>
    <row r="34528" spans="50:54" s="79" customFormat="1" ht="0" hidden="1" customHeight="1" x14ac:dyDescent="0.2">
      <c r="AX34528" s="78"/>
      <c r="AZ34528" s="167"/>
      <c r="BA34528" s="77"/>
      <c r="BB34528" s="77"/>
    </row>
    <row r="34529" spans="50:54" s="79" customFormat="1" ht="0" hidden="1" customHeight="1" x14ac:dyDescent="0.2">
      <c r="AX34529" s="78"/>
      <c r="AZ34529" s="167"/>
      <c r="BA34529" s="77"/>
      <c r="BB34529" s="77"/>
    </row>
    <row r="34530" spans="50:54" s="79" customFormat="1" ht="0" hidden="1" customHeight="1" x14ac:dyDescent="0.2">
      <c r="AX34530" s="78"/>
      <c r="AZ34530" s="167"/>
      <c r="BA34530" s="77"/>
      <c r="BB34530" s="77"/>
    </row>
    <row r="34531" spans="50:54" s="79" customFormat="1" ht="0" hidden="1" customHeight="1" x14ac:dyDescent="0.2">
      <c r="AX34531" s="78"/>
      <c r="AZ34531" s="167"/>
      <c r="BA34531" s="77"/>
      <c r="BB34531" s="77"/>
    </row>
    <row r="34532" spans="50:54" s="79" customFormat="1" ht="0" hidden="1" customHeight="1" x14ac:dyDescent="0.2">
      <c r="AX34532" s="78"/>
      <c r="AZ34532" s="167"/>
      <c r="BA34532" s="77"/>
      <c r="BB34532" s="77"/>
    </row>
    <row r="34533" spans="50:54" s="79" customFormat="1" ht="0" hidden="1" customHeight="1" x14ac:dyDescent="0.2">
      <c r="AX34533" s="78"/>
      <c r="AZ34533" s="167"/>
      <c r="BA34533" s="77"/>
      <c r="BB34533" s="77"/>
    </row>
    <row r="34534" spans="50:54" s="79" customFormat="1" ht="0" hidden="1" customHeight="1" x14ac:dyDescent="0.2">
      <c r="AX34534" s="78"/>
      <c r="AZ34534" s="167"/>
      <c r="BA34534" s="77"/>
      <c r="BB34534" s="77"/>
    </row>
    <row r="34535" spans="50:54" s="79" customFormat="1" ht="0" hidden="1" customHeight="1" x14ac:dyDescent="0.2">
      <c r="AX34535" s="78"/>
      <c r="AZ34535" s="167"/>
      <c r="BA34535" s="77"/>
      <c r="BB34535" s="77"/>
    </row>
    <row r="34536" spans="50:54" s="79" customFormat="1" ht="0" hidden="1" customHeight="1" x14ac:dyDescent="0.2">
      <c r="AX34536" s="78"/>
      <c r="AZ34536" s="167"/>
      <c r="BA34536" s="77"/>
      <c r="BB34536" s="77"/>
    </row>
    <row r="34537" spans="50:54" s="79" customFormat="1" ht="0" hidden="1" customHeight="1" x14ac:dyDescent="0.2">
      <c r="AX34537" s="78"/>
      <c r="AZ34537" s="167"/>
      <c r="BA34537" s="77"/>
      <c r="BB34537" s="77"/>
    </row>
    <row r="34538" spans="50:54" s="79" customFormat="1" ht="0" hidden="1" customHeight="1" x14ac:dyDescent="0.2">
      <c r="AX34538" s="78"/>
      <c r="AZ34538" s="167"/>
      <c r="BA34538" s="77"/>
      <c r="BB34538" s="77"/>
    </row>
    <row r="34539" spans="50:54" s="79" customFormat="1" ht="0" hidden="1" customHeight="1" x14ac:dyDescent="0.2">
      <c r="AX34539" s="78"/>
      <c r="AZ34539" s="167"/>
      <c r="BA34539" s="77"/>
      <c r="BB34539" s="77"/>
    </row>
    <row r="34540" spans="50:54" s="79" customFormat="1" ht="0" hidden="1" customHeight="1" x14ac:dyDescent="0.2">
      <c r="AX34540" s="78"/>
      <c r="AZ34540" s="167"/>
      <c r="BA34540" s="77"/>
      <c r="BB34540" s="77"/>
    </row>
    <row r="34541" spans="50:54" s="79" customFormat="1" ht="0" hidden="1" customHeight="1" x14ac:dyDescent="0.2">
      <c r="AX34541" s="78"/>
      <c r="AZ34541" s="167"/>
      <c r="BA34541" s="77"/>
      <c r="BB34541" s="77"/>
    </row>
    <row r="34542" spans="50:54" s="79" customFormat="1" ht="0" hidden="1" customHeight="1" x14ac:dyDescent="0.2">
      <c r="AX34542" s="78"/>
      <c r="AZ34542" s="167"/>
      <c r="BA34542" s="77"/>
      <c r="BB34542" s="77"/>
    </row>
    <row r="34543" spans="50:54" s="79" customFormat="1" ht="0" hidden="1" customHeight="1" x14ac:dyDescent="0.2">
      <c r="AX34543" s="78"/>
      <c r="AZ34543" s="167"/>
      <c r="BA34543" s="77"/>
      <c r="BB34543" s="77"/>
    </row>
    <row r="34544" spans="50:54" s="79" customFormat="1" ht="0" hidden="1" customHeight="1" x14ac:dyDescent="0.2">
      <c r="AX34544" s="78"/>
      <c r="AZ34544" s="167"/>
      <c r="BA34544" s="77"/>
      <c r="BB34544" s="77"/>
    </row>
    <row r="34545" spans="50:54" s="79" customFormat="1" ht="0" hidden="1" customHeight="1" x14ac:dyDescent="0.2">
      <c r="AX34545" s="78"/>
      <c r="AZ34545" s="167"/>
      <c r="BA34545" s="77"/>
      <c r="BB34545" s="77"/>
    </row>
    <row r="34546" spans="50:54" s="79" customFormat="1" ht="0" hidden="1" customHeight="1" x14ac:dyDescent="0.2">
      <c r="AX34546" s="78"/>
      <c r="AZ34546" s="167"/>
      <c r="BA34546" s="77"/>
      <c r="BB34546" s="77"/>
    </row>
    <row r="34547" spans="50:54" s="79" customFormat="1" ht="0" hidden="1" customHeight="1" x14ac:dyDescent="0.2">
      <c r="AX34547" s="78"/>
      <c r="AZ34547" s="167"/>
      <c r="BA34547" s="77"/>
      <c r="BB34547" s="77"/>
    </row>
    <row r="34548" spans="50:54" s="79" customFormat="1" ht="0" hidden="1" customHeight="1" x14ac:dyDescent="0.2">
      <c r="AX34548" s="78"/>
      <c r="AZ34548" s="167"/>
      <c r="BA34548" s="77"/>
      <c r="BB34548" s="77"/>
    </row>
    <row r="34549" spans="50:54" s="79" customFormat="1" ht="0" hidden="1" customHeight="1" x14ac:dyDescent="0.2">
      <c r="AX34549" s="78"/>
      <c r="AZ34549" s="167"/>
      <c r="BA34549" s="77"/>
      <c r="BB34549" s="77"/>
    </row>
    <row r="34550" spans="50:54" s="79" customFormat="1" ht="0" hidden="1" customHeight="1" x14ac:dyDescent="0.2">
      <c r="AX34550" s="78"/>
      <c r="AZ34550" s="167"/>
      <c r="BA34550" s="77"/>
      <c r="BB34550" s="77"/>
    </row>
    <row r="34551" spans="50:54" s="79" customFormat="1" ht="0" hidden="1" customHeight="1" x14ac:dyDescent="0.2">
      <c r="AX34551" s="78"/>
      <c r="AZ34551" s="167"/>
      <c r="BA34551" s="77"/>
      <c r="BB34551" s="77"/>
    </row>
    <row r="34552" spans="50:54" s="79" customFormat="1" ht="0" hidden="1" customHeight="1" x14ac:dyDescent="0.2">
      <c r="AX34552" s="78"/>
      <c r="AZ34552" s="167"/>
      <c r="BA34552" s="77"/>
      <c r="BB34552" s="77"/>
    </row>
    <row r="34553" spans="50:54" s="79" customFormat="1" ht="0" hidden="1" customHeight="1" x14ac:dyDescent="0.2">
      <c r="AX34553" s="78"/>
      <c r="AZ34553" s="167"/>
      <c r="BA34553" s="77"/>
      <c r="BB34553" s="77"/>
    </row>
    <row r="34554" spans="50:54" s="79" customFormat="1" ht="0" hidden="1" customHeight="1" x14ac:dyDescent="0.2">
      <c r="AX34554" s="78"/>
      <c r="AZ34554" s="167"/>
      <c r="BA34554" s="77"/>
      <c r="BB34554" s="77"/>
    </row>
    <row r="34555" spans="50:54" s="79" customFormat="1" ht="0" hidden="1" customHeight="1" x14ac:dyDescent="0.2">
      <c r="AX34555" s="78"/>
      <c r="AZ34555" s="167"/>
      <c r="BA34555" s="77"/>
      <c r="BB34555" s="77"/>
    </row>
    <row r="34556" spans="50:54" s="79" customFormat="1" ht="0" hidden="1" customHeight="1" x14ac:dyDescent="0.2">
      <c r="AX34556" s="78"/>
      <c r="AZ34556" s="167"/>
      <c r="BA34556" s="77"/>
      <c r="BB34556" s="77"/>
    </row>
    <row r="34557" spans="50:54" s="79" customFormat="1" ht="0" hidden="1" customHeight="1" x14ac:dyDescent="0.2">
      <c r="AX34557" s="78"/>
      <c r="AZ34557" s="167"/>
      <c r="BA34557" s="77"/>
      <c r="BB34557" s="77"/>
    </row>
    <row r="34558" spans="50:54" s="79" customFormat="1" ht="0" hidden="1" customHeight="1" x14ac:dyDescent="0.2">
      <c r="AX34558" s="78"/>
      <c r="AZ34558" s="167"/>
      <c r="BA34558" s="77"/>
      <c r="BB34558" s="77"/>
    </row>
    <row r="34559" spans="50:54" s="79" customFormat="1" ht="0" hidden="1" customHeight="1" x14ac:dyDescent="0.2">
      <c r="AX34559" s="78"/>
      <c r="AZ34559" s="167"/>
      <c r="BA34559" s="77"/>
      <c r="BB34559" s="77"/>
    </row>
    <row r="34560" spans="50:54" s="79" customFormat="1" ht="0" hidden="1" customHeight="1" x14ac:dyDescent="0.2">
      <c r="AX34560" s="78"/>
      <c r="AZ34560" s="167"/>
      <c r="BA34560" s="77"/>
      <c r="BB34560" s="77"/>
    </row>
    <row r="34561" spans="50:54" s="79" customFormat="1" ht="0" hidden="1" customHeight="1" x14ac:dyDescent="0.2">
      <c r="AX34561" s="78"/>
      <c r="AZ34561" s="167"/>
      <c r="BA34561" s="77"/>
      <c r="BB34561" s="77"/>
    </row>
    <row r="34562" spans="50:54" s="79" customFormat="1" ht="0" hidden="1" customHeight="1" x14ac:dyDescent="0.2">
      <c r="AX34562" s="78"/>
      <c r="AZ34562" s="167"/>
      <c r="BA34562" s="77"/>
      <c r="BB34562" s="77"/>
    </row>
    <row r="34563" spans="50:54" s="79" customFormat="1" ht="0" hidden="1" customHeight="1" x14ac:dyDescent="0.2">
      <c r="AX34563" s="78"/>
      <c r="AZ34563" s="167"/>
      <c r="BA34563" s="77"/>
      <c r="BB34563" s="77"/>
    </row>
    <row r="34564" spans="50:54" s="79" customFormat="1" ht="0" hidden="1" customHeight="1" x14ac:dyDescent="0.2">
      <c r="AX34564" s="78"/>
      <c r="AZ34564" s="167"/>
      <c r="BA34564" s="77"/>
      <c r="BB34564" s="77"/>
    </row>
    <row r="34565" spans="50:54" s="79" customFormat="1" ht="0" hidden="1" customHeight="1" x14ac:dyDescent="0.2">
      <c r="AX34565" s="78"/>
      <c r="AZ34565" s="167"/>
      <c r="BA34565" s="77"/>
      <c r="BB34565" s="77"/>
    </row>
    <row r="34566" spans="50:54" s="79" customFormat="1" ht="0" hidden="1" customHeight="1" x14ac:dyDescent="0.2">
      <c r="AX34566" s="78"/>
      <c r="AZ34566" s="167"/>
      <c r="BA34566" s="77"/>
      <c r="BB34566" s="77"/>
    </row>
    <row r="34567" spans="50:54" s="79" customFormat="1" ht="0" hidden="1" customHeight="1" x14ac:dyDescent="0.2">
      <c r="AX34567" s="78"/>
      <c r="AZ34567" s="167"/>
      <c r="BA34567" s="77"/>
      <c r="BB34567" s="77"/>
    </row>
    <row r="34568" spans="50:54" s="79" customFormat="1" ht="0" hidden="1" customHeight="1" x14ac:dyDescent="0.2">
      <c r="AX34568" s="78"/>
      <c r="AZ34568" s="167"/>
      <c r="BA34568" s="77"/>
      <c r="BB34568" s="77"/>
    </row>
    <row r="34569" spans="50:54" s="79" customFormat="1" ht="0" hidden="1" customHeight="1" x14ac:dyDescent="0.2">
      <c r="AX34569" s="78"/>
      <c r="AZ34569" s="167"/>
      <c r="BA34569" s="77"/>
      <c r="BB34569" s="77"/>
    </row>
    <row r="34570" spans="50:54" s="79" customFormat="1" ht="0" hidden="1" customHeight="1" x14ac:dyDescent="0.2">
      <c r="AX34570" s="78"/>
      <c r="AZ34570" s="167"/>
      <c r="BA34570" s="77"/>
      <c r="BB34570" s="77"/>
    </row>
    <row r="34571" spans="50:54" s="79" customFormat="1" ht="0" hidden="1" customHeight="1" x14ac:dyDescent="0.2">
      <c r="AX34571" s="78"/>
      <c r="AZ34571" s="167"/>
      <c r="BA34571" s="77"/>
      <c r="BB34571" s="77"/>
    </row>
    <row r="34572" spans="50:54" s="79" customFormat="1" ht="0" hidden="1" customHeight="1" x14ac:dyDescent="0.2">
      <c r="AX34572" s="78"/>
      <c r="AZ34572" s="167"/>
      <c r="BA34572" s="77"/>
      <c r="BB34572" s="77"/>
    </row>
    <row r="34573" spans="50:54" s="79" customFormat="1" ht="0" hidden="1" customHeight="1" x14ac:dyDescent="0.2">
      <c r="AX34573" s="78"/>
      <c r="AZ34573" s="167"/>
      <c r="BA34573" s="77"/>
      <c r="BB34573" s="77"/>
    </row>
    <row r="34574" spans="50:54" s="79" customFormat="1" ht="0" hidden="1" customHeight="1" x14ac:dyDescent="0.2">
      <c r="AX34574" s="78"/>
      <c r="AZ34574" s="167"/>
      <c r="BA34574" s="77"/>
      <c r="BB34574" s="77"/>
    </row>
    <row r="34575" spans="50:54" s="79" customFormat="1" ht="0" hidden="1" customHeight="1" x14ac:dyDescent="0.2">
      <c r="AX34575" s="78"/>
      <c r="AZ34575" s="167"/>
      <c r="BA34575" s="77"/>
      <c r="BB34575" s="77"/>
    </row>
    <row r="34576" spans="50:54" s="79" customFormat="1" ht="0" hidden="1" customHeight="1" x14ac:dyDescent="0.2">
      <c r="AX34576" s="78"/>
      <c r="AZ34576" s="167"/>
      <c r="BA34576" s="77"/>
      <c r="BB34576" s="77"/>
    </row>
    <row r="34577" spans="50:54" s="79" customFormat="1" ht="0" hidden="1" customHeight="1" x14ac:dyDescent="0.2">
      <c r="AX34577" s="78"/>
      <c r="AZ34577" s="167"/>
      <c r="BA34577" s="77"/>
      <c r="BB34577" s="77"/>
    </row>
    <row r="34578" spans="50:54" s="79" customFormat="1" ht="0" hidden="1" customHeight="1" x14ac:dyDescent="0.2">
      <c r="AX34578" s="78"/>
      <c r="AZ34578" s="167"/>
      <c r="BA34578" s="77"/>
      <c r="BB34578" s="77"/>
    </row>
    <row r="34579" spans="50:54" s="79" customFormat="1" ht="0" hidden="1" customHeight="1" x14ac:dyDescent="0.2">
      <c r="AX34579" s="78"/>
      <c r="AZ34579" s="167"/>
      <c r="BA34579" s="77"/>
      <c r="BB34579" s="77"/>
    </row>
    <row r="34580" spans="50:54" s="79" customFormat="1" ht="0" hidden="1" customHeight="1" x14ac:dyDescent="0.2">
      <c r="AX34580" s="78"/>
      <c r="AZ34580" s="167"/>
      <c r="BA34580" s="77"/>
      <c r="BB34580" s="77"/>
    </row>
    <row r="34581" spans="50:54" s="79" customFormat="1" ht="0" hidden="1" customHeight="1" x14ac:dyDescent="0.2">
      <c r="AX34581" s="78"/>
      <c r="AZ34581" s="167"/>
      <c r="BA34581" s="77"/>
      <c r="BB34581" s="77"/>
    </row>
    <row r="34582" spans="50:54" s="79" customFormat="1" ht="0" hidden="1" customHeight="1" x14ac:dyDescent="0.2">
      <c r="AX34582" s="78"/>
      <c r="AZ34582" s="167"/>
      <c r="BA34582" s="77"/>
      <c r="BB34582" s="77"/>
    </row>
    <row r="34583" spans="50:54" s="79" customFormat="1" ht="0" hidden="1" customHeight="1" x14ac:dyDescent="0.2">
      <c r="AX34583" s="78"/>
      <c r="AZ34583" s="167"/>
      <c r="BA34583" s="77"/>
      <c r="BB34583" s="77"/>
    </row>
    <row r="34584" spans="50:54" s="79" customFormat="1" ht="0" hidden="1" customHeight="1" x14ac:dyDescent="0.2">
      <c r="AX34584" s="78"/>
      <c r="AZ34584" s="167"/>
      <c r="BA34584" s="77"/>
      <c r="BB34584" s="77"/>
    </row>
    <row r="34585" spans="50:54" s="79" customFormat="1" ht="0" hidden="1" customHeight="1" x14ac:dyDescent="0.2">
      <c r="AX34585" s="78"/>
      <c r="AZ34585" s="167"/>
      <c r="BA34585" s="77"/>
      <c r="BB34585" s="77"/>
    </row>
    <row r="34586" spans="50:54" s="79" customFormat="1" ht="0" hidden="1" customHeight="1" x14ac:dyDescent="0.2">
      <c r="AX34586" s="78"/>
      <c r="AZ34586" s="167"/>
      <c r="BA34586" s="77"/>
      <c r="BB34586" s="77"/>
    </row>
    <row r="34587" spans="50:54" s="79" customFormat="1" ht="0" hidden="1" customHeight="1" x14ac:dyDescent="0.2">
      <c r="AX34587" s="78"/>
      <c r="AZ34587" s="167"/>
      <c r="BA34587" s="77"/>
      <c r="BB34587" s="77"/>
    </row>
    <row r="34588" spans="50:54" s="79" customFormat="1" ht="0" hidden="1" customHeight="1" x14ac:dyDescent="0.2">
      <c r="AX34588" s="78"/>
      <c r="AZ34588" s="167"/>
      <c r="BA34588" s="77"/>
      <c r="BB34588" s="77"/>
    </row>
    <row r="34589" spans="50:54" s="79" customFormat="1" ht="0" hidden="1" customHeight="1" x14ac:dyDescent="0.2">
      <c r="AX34589" s="78"/>
      <c r="AZ34589" s="167"/>
      <c r="BA34589" s="77"/>
      <c r="BB34589" s="77"/>
    </row>
    <row r="34590" spans="50:54" s="79" customFormat="1" ht="0" hidden="1" customHeight="1" x14ac:dyDescent="0.2">
      <c r="AX34590" s="78"/>
      <c r="AZ34590" s="167"/>
      <c r="BA34590" s="77"/>
      <c r="BB34590" s="77"/>
    </row>
    <row r="34591" spans="50:54" s="79" customFormat="1" ht="0" hidden="1" customHeight="1" x14ac:dyDescent="0.2">
      <c r="AX34591" s="78"/>
      <c r="AZ34591" s="167"/>
      <c r="BA34591" s="77"/>
      <c r="BB34591" s="77"/>
    </row>
    <row r="34592" spans="50:54" s="79" customFormat="1" ht="0" hidden="1" customHeight="1" x14ac:dyDescent="0.2">
      <c r="AX34592" s="78"/>
      <c r="AZ34592" s="167"/>
      <c r="BA34592" s="77"/>
      <c r="BB34592" s="77"/>
    </row>
    <row r="34593" spans="50:54" s="79" customFormat="1" ht="0" hidden="1" customHeight="1" x14ac:dyDescent="0.2">
      <c r="AX34593" s="78"/>
      <c r="AZ34593" s="167"/>
      <c r="BA34593" s="77"/>
      <c r="BB34593" s="77"/>
    </row>
    <row r="34594" spans="50:54" s="79" customFormat="1" ht="0" hidden="1" customHeight="1" x14ac:dyDescent="0.2">
      <c r="AX34594" s="78"/>
      <c r="AZ34594" s="167"/>
      <c r="BA34594" s="77"/>
      <c r="BB34594" s="77"/>
    </row>
    <row r="34595" spans="50:54" s="79" customFormat="1" ht="0" hidden="1" customHeight="1" x14ac:dyDescent="0.2">
      <c r="AX34595" s="78"/>
      <c r="AZ34595" s="167"/>
      <c r="BA34595" s="77"/>
      <c r="BB34595" s="77"/>
    </row>
    <row r="34596" spans="50:54" s="79" customFormat="1" ht="0" hidden="1" customHeight="1" x14ac:dyDescent="0.2">
      <c r="AX34596" s="78"/>
      <c r="AZ34596" s="167"/>
      <c r="BA34596" s="77"/>
      <c r="BB34596" s="77"/>
    </row>
    <row r="34597" spans="50:54" s="79" customFormat="1" ht="0" hidden="1" customHeight="1" x14ac:dyDescent="0.2">
      <c r="AX34597" s="78"/>
      <c r="AZ34597" s="167"/>
      <c r="BA34597" s="77"/>
      <c r="BB34597" s="77"/>
    </row>
    <row r="34598" spans="50:54" s="79" customFormat="1" ht="0" hidden="1" customHeight="1" x14ac:dyDescent="0.2">
      <c r="AX34598" s="78"/>
      <c r="AZ34598" s="167"/>
      <c r="BA34598" s="77"/>
      <c r="BB34598" s="77"/>
    </row>
    <row r="34599" spans="50:54" s="79" customFormat="1" ht="0" hidden="1" customHeight="1" x14ac:dyDescent="0.2">
      <c r="AX34599" s="78"/>
      <c r="AZ34599" s="167"/>
      <c r="BA34599" s="77"/>
      <c r="BB34599" s="77"/>
    </row>
    <row r="34600" spans="50:54" s="79" customFormat="1" ht="0" hidden="1" customHeight="1" x14ac:dyDescent="0.2">
      <c r="AX34600" s="78"/>
      <c r="AZ34600" s="167"/>
      <c r="BA34600" s="77"/>
      <c r="BB34600" s="77"/>
    </row>
    <row r="34601" spans="50:54" s="79" customFormat="1" ht="0" hidden="1" customHeight="1" x14ac:dyDescent="0.2">
      <c r="AX34601" s="78"/>
      <c r="AZ34601" s="167"/>
      <c r="BA34601" s="77"/>
      <c r="BB34601" s="77"/>
    </row>
    <row r="34602" spans="50:54" s="79" customFormat="1" ht="0" hidden="1" customHeight="1" x14ac:dyDescent="0.2">
      <c r="AX34602" s="78"/>
      <c r="AZ34602" s="167"/>
      <c r="BA34602" s="77"/>
      <c r="BB34602" s="77"/>
    </row>
    <row r="34603" spans="50:54" s="79" customFormat="1" ht="0" hidden="1" customHeight="1" x14ac:dyDescent="0.2">
      <c r="AX34603" s="78"/>
      <c r="AZ34603" s="167"/>
      <c r="BA34603" s="77"/>
      <c r="BB34603" s="77"/>
    </row>
    <row r="34604" spans="50:54" s="79" customFormat="1" ht="0" hidden="1" customHeight="1" x14ac:dyDescent="0.2">
      <c r="AX34604" s="78"/>
      <c r="AZ34604" s="167"/>
      <c r="BA34604" s="77"/>
      <c r="BB34604" s="77"/>
    </row>
    <row r="34605" spans="50:54" s="79" customFormat="1" ht="0" hidden="1" customHeight="1" x14ac:dyDescent="0.2">
      <c r="AX34605" s="78"/>
      <c r="AZ34605" s="167"/>
      <c r="BA34605" s="77"/>
      <c r="BB34605" s="77"/>
    </row>
    <row r="34606" spans="50:54" s="79" customFormat="1" ht="0" hidden="1" customHeight="1" x14ac:dyDescent="0.2">
      <c r="AX34606" s="78"/>
      <c r="AZ34606" s="167"/>
      <c r="BA34606" s="77"/>
      <c r="BB34606" s="77"/>
    </row>
    <row r="34607" spans="50:54" s="79" customFormat="1" ht="0" hidden="1" customHeight="1" x14ac:dyDescent="0.2">
      <c r="AX34607" s="78"/>
      <c r="AZ34607" s="167"/>
      <c r="BA34607" s="77"/>
      <c r="BB34607" s="77"/>
    </row>
    <row r="34608" spans="50:54" s="79" customFormat="1" ht="0" hidden="1" customHeight="1" x14ac:dyDescent="0.2">
      <c r="AX34608" s="78"/>
      <c r="AZ34608" s="167"/>
      <c r="BA34608" s="77"/>
      <c r="BB34608" s="77"/>
    </row>
    <row r="34609" spans="50:54" s="79" customFormat="1" ht="0" hidden="1" customHeight="1" x14ac:dyDescent="0.2">
      <c r="AX34609" s="78"/>
      <c r="AZ34609" s="167"/>
      <c r="BA34609" s="77"/>
      <c r="BB34609" s="77"/>
    </row>
    <row r="34610" spans="50:54" s="79" customFormat="1" ht="0" hidden="1" customHeight="1" x14ac:dyDescent="0.2">
      <c r="AX34610" s="78"/>
      <c r="AZ34610" s="167"/>
      <c r="BA34610" s="77"/>
      <c r="BB34610" s="77"/>
    </row>
    <row r="34611" spans="50:54" s="79" customFormat="1" ht="0" hidden="1" customHeight="1" x14ac:dyDescent="0.2">
      <c r="AX34611" s="78"/>
      <c r="AZ34611" s="167"/>
      <c r="BA34611" s="77"/>
      <c r="BB34611" s="77"/>
    </row>
    <row r="34612" spans="50:54" s="79" customFormat="1" ht="0" hidden="1" customHeight="1" x14ac:dyDescent="0.2">
      <c r="AX34612" s="78"/>
      <c r="AZ34612" s="167"/>
      <c r="BA34612" s="77"/>
      <c r="BB34612" s="77"/>
    </row>
    <row r="34613" spans="50:54" s="79" customFormat="1" ht="0" hidden="1" customHeight="1" x14ac:dyDescent="0.2">
      <c r="AX34613" s="78"/>
      <c r="AZ34613" s="167"/>
      <c r="BA34613" s="77"/>
      <c r="BB34613" s="77"/>
    </row>
    <row r="34614" spans="50:54" s="79" customFormat="1" ht="0" hidden="1" customHeight="1" x14ac:dyDescent="0.2">
      <c r="AX34614" s="78"/>
      <c r="AZ34614" s="167"/>
      <c r="BA34614" s="77"/>
      <c r="BB34614" s="77"/>
    </row>
    <row r="34615" spans="50:54" s="79" customFormat="1" ht="0" hidden="1" customHeight="1" x14ac:dyDescent="0.2">
      <c r="AX34615" s="78"/>
      <c r="AZ34615" s="167"/>
      <c r="BA34615" s="77"/>
      <c r="BB34615" s="77"/>
    </row>
    <row r="34616" spans="50:54" s="79" customFormat="1" ht="0" hidden="1" customHeight="1" x14ac:dyDescent="0.2">
      <c r="AX34616" s="78"/>
      <c r="AZ34616" s="167"/>
      <c r="BA34616" s="77"/>
      <c r="BB34616" s="77"/>
    </row>
    <row r="34617" spans="50:54" s="79" customFormat="1" ht="0" hidden="1" customHeight="1" x14ac:dyDescent="0.2">
      <c r="AX34617" s="78"/>
      <c r="AZ34617" s="167"/>
      <c r="BA34617" s="77"/>
      <c r="BB34617" s="77"/>
    </row>
    <row r="34618" spans="50:54" s="79" customFormat="1" ht="0" hidden="1" customHeight="1" x14ac:dyDescent="0.2">
      <c r="AX34618" s="78"/>
      <c r="AZ34618" s="167"/>
      <c r="BA34618" s="77"/>
      <c r="BB34618" s="77"/>
    </row>
    <row r="34619" spans="50:54" s="79" customFormat="1" ht="0" hidden="1" customHeight="1" x14ac:dyDescent="0.2">
      <c r="AX34619" s="78"/>
      <c r="AZ34619" s="167"/>
      <c r="BA34619" s="77"/>
      <c r="BB34619" s="77"/>
    </row>
    <row r="34620" spans="50:54" s="79" customFormat="1" ht="0" hidden="1" customHeight="1" x14ac:dyDescent="0.2">
      <c r="AX34620" s="78"/>
      <c r="AZ34620" s="167"/>
      <c r="BA34620" s="77"/>
      <c r="BB34620" s="77"/>
    </row>
    <row r="34621" spans="50:54" s="79" customFormat="1" ht="0" hidden="1" customHeight="1" x14ac:dyDescent="0.2">
      <c r="AX34621" s="78"/>
      <c r="AZ34621" s="167"/>
      <c r="BA34621" s="77"/>
      <c r="BB34621" s="77"/>
    </row>
    <row r="34622" spans="50:54" s="79" customFormat="1" ht="0" hidden="1" customHeight="1" x14ac:dyDescent="0.2">
      <c r="AX34622" s="78"/>
      <c r="AZ34622" s="167"/>
      <c r="BA34622" s="77"/>
      <c r="BB34622" s="77"/>
    </row>
    <row r="34623" spans="50:54" s="79" customFormat="1" ht="0" hidden="1" customHeight="1" x14ac:dyDescent="0.2">
      <c r="AX34623" s="78"/>
      <c r="AZ34623" s="167"/>
      <c r="BA34623" s="77"/>
      <c r="BB34623" s="77"/>
    </row>
    <row r="34624" spans="50:54" s="79" customFormat="1" ht="0" hidden="1" customHeight="1" x14ac:dyDescent="0.2">
      <c r="AX34624" s="78"/>
      <c r="AZ34624" s="167"/>
      <c r="BA34624" s="77"/>
      <c r="BB34624" s="77"/>
    </row>
    <row r="34625" spans="50:54" s="79" customFormat="1" ht="0" hidden="1" customHeight="1" x14ac:dyDescent="0.2">
      <c r="AX34625" s="78"/>
      <c r="AZ34625" s="167"/>
      <c r="BA34625" s="77"/>
      <c r="BB34625" s="77"/>
    </row>
    <row r="34626" spans="50:54" s="79" customFormat="1" ht="0" hidden="1" customHeight="1" x14ac:dyDescent="0.2">
      <c r="AX34626" s="78"/>
      <c r="AZ34626" s="167"/>
      <c r="BA34626" s="77"/>
      <c r="BB34626" s="77"/>
    </row>
    <row r="34627" spans="50:54" s="79" customFormat="1" ht="0" hidden="1" customHeight="1" x14ac:dyDescent="0.2">
      <c r="AX34627" s="78"/>
      <c r="AZ34627" s="167"/>
      <c r="BA34627" s="77"/>
      <c r="BB34627" s="77"/>
    </row>
    <row r="34628" spans="50:54" s="79" customFormat="1" ht="0" hidden="1" customHeight="1" x14ac:dyDescent="0.2">
      <c r="AX34628" s="78"/>
      <c r="AZ34628" s="167"/>
      <c r="BA34628" s="77"/>
      <c r="BB34628" s="77"/>
    </row>
    <row r="34629" spans="50:54" s="79" customFormat="1" ht="0" hidden="1" customHeight="1" x14ac:dyDescent="0.2">
      <c r="AX34629" s="78"/>
      <c r="AZ34629" s="167"/>
      <c r="BA34629" s="77"/>
      <c r="BB34629" s="77"/>
    </row>
    <row r="34630" spans="50:54" s="79" customFormat="1" ht="0" hidden="1" customHeight="1" x14ac:dyDescent="0.2">
      <c r="AX34630" s="78"/>
      <c r="AZ34630" s="167"/>
      <c r="BA34630" s="77"/>
      <c r="BB34630" s="77"/>
    </row>
    <row r="34631" spans="50:54" s="79" customFormat="1" ht="0" hidden="1" customHeight="1" x14ac:dyDescent="0.2">
      <c r="AX34631" s="78"/>
      <c r="AZ34631" s="167"/>
      <c r="BA34631" s="77"/>
      <c r="BB34631" s="77"/>
    </row>
    <row r="34632" spans="50:54" s="79" customFormat="1" ht="0" hidden="1" customHeight="1" x14ac:dyDescent="0.2">
      <c r="AX34632" s="78"/>
      <c r="AZ34632" s="167"/>
      <c r="BA34632" s="77"/>
      <c r="BB34632" s="77"/>
    </row>
    <row r="34633" spans="50:54" s="79" customFormat="1" ht="0" hidden="1" customHeight="1" x14ac:dyDescent="0.2">
      <c r="AX34633" s="78"/>
      <c r="AZ34633" s="167"/>
      <c r="BA34633" s="77"/>
      <c r="BB34633" s="77"/>
    </row>
    <row r="34634" spans="50:54" s="79" customFormat="1" ht="0" hidden="1" customHeight="1" x14ac:dyDescent="0.2">
      <c r="AX34634" s="78"/>
      <c r="AZ34634" s="167"/>
      <c r="BA34634" s="77"/>
      <c r="BB34634" s="77"/>
    </row>
    <row r="34635" spans="50:54" s="79" customFormat="1" ht="0" hidden="1" customHeight="1" x14ac:dyDescent="0.2">
      <c r="AX34635" s="78"/>
      <c r="AZ34635" s="167"/>
      <c r="BA34635" s="77"/>
      <c r="BB34635" s="77"/>
    </row>
    <row r="34636" spans="50:54" s="79" customFormat="1" ht="0" hidden="1" customHeight="1" x14ac:dyDescent="0.2">
      <c r="AX34636" s="78"/>
      <c r="AZ34636" s="167"/>
      <c r="BA34636" s="77"/>
      <c r="BB34636" s="77"/>
    </row>
    <row r="34637" spans="50:54" s="79" customFormat="1" ht="0" hidden="1" customHeight="1" x14ac:dyDescent="0.2">
      <c r="AX34637" s="78"/>
      <c r="AZ34637" s="167"/>
      <c r="BA34637" s="77"/>
      <c r="BB34637" s="77"/>
    </row>
    <row r="34638" spans="50:54" s="79" customFormat="1" ht="0" hidden="1" customHeight="1" x14ac:dyDescent="0.2">
      <c r="AX34638" s="78"/>
      <c r="AZ34638" s="167"/>
      <c r="BA34638" s="77"/>
      <c r="BB34638" s="77"/>
    </row>
    <row r="34639" spans="50:54" s="79" customFormat="1" ht="0" hidden="1" customHeight="1" x14ac:dyDescent="0.2">
      <c r="AX34639" s="78"/>
      <c r="AZ34639" s="167"/>
      <c r="BA34639" s="77"/>
      <c r="BB34639" s="77"/>
    </row>
    <row r="34640" spans="50:54" s="79" customFormat="1" ht="0" hidden="1" customHeight="1" x14ac:dyDescent="0.2">
      <c r="AX34640" s="78"/>
      <c r="AZ34640" s="167"/>
      <c r="BA34640" s="77"/>
      <c r="BB34640" s="77"/>
    </row>
    <row r="34641" spans="50:54" s="79" customFormat="1" ht="0" hidden="1" customHeight="1" x14ac:dyDescent="0.2">
      <c r="AX34641" s="78"/>
      <c r="AZ34641" s="167"/>
      <c r="BA34641" s="77"/>
      <c r="BB34641" s="77"/>
    </row>
    <row r="34642" spans="50:54" s="79" customFormat="1" ht="0" hidden="1" customHeight="1" x14ac:dyDescent="0.2">
      <c r="AX34642" s="78"/>
      <c r="AZ34642" s="167"/>
      <c r="BA34642" s="77"/>
      <c r="BB34642" s="77"/>
    </row>
    <row r="34643" spans="50:54" s="79" customFormat="1" ht="0" hidden="1" customHeight="1" x14ac:dyDescent="0.2">
      <c r="AX34643" s="78"/>
      <c r="AZ34643" s="167"/>
      <c r="BA34643" s="77"/>
      <c r="BB34643" s="77"/>
    </row>
    <row r="34644" spans="50:54" s="79" customFormat="1" ht="0" hidden="1" customHeight="1" x14ac:dyDescent="0.2">
      <c r="AX34644" s="78"/>
      <c r="AZ34644" s="167"/>
      <c r="BA34644" s="77"/>
      <c r="BB34644" s="77"/>
    </row>
    <row r="34645" spans="50:54" s="79" customFormat="1" ht="0" hidden="1" customHeight="1" x14ac:dyDescent="0.2">
      <c r="AX34645" s="78"/>
      <c r="AZ34645" s="167"/>
      <c r="BA34645" s="77"/>
      <c r="BB34645" s="77"/>
    </row>
    <row r="34646" spans="50:54" s="79" customFormat="1" ht="0" hidden="1" customHeight="1" x14ac:dyDescent="0.2">
      <c r="AX34646" s="78"/>
      <c r="AZ34646" s="167"/>
      <c r="BA34646" s="77"/>
      <c r="BB34646" s="77"/>
    </row>
    <row r="34647" spans="50:54" s="79" customFormat="1" ht="0" hidden="1" customHeight="1" x14ac:dyDescent="0.2">
      <c r="AX34647" s="78"/>
      <c r="AZ34647" s="167"/>
      <c r="BA34647" s="77"/>
      <c r="BB34647" s="77"/>
    </row>
    <row r="34648" spans="50:54" s="79" customFormat="1" ht="0" hidden="1" customHeight="1" x14ac:dyDescent="0.2">
      <c r="AX34648" s="78"/>
      <c r="AZ34648" s="167"/>
      <c r="BA34648" s="77"/>
      <c r="BB34648" s="77"/>
    </row>
    <row r="34649" spans="50:54" s="79" customFormat="1" ht="0" hidden="1" customHeight="1" x14ac:dyDescent="0.2">
      <c r="AX34649" s="78"/>
      <c r="AZ34649" s="167"/>
      <c r="BA34649" s="77"/>
      <c r="BB34649" s="77"/>
    </row>
    <row r="34650" spans="50:54" s="79" customFormat="1" ht="0" hidden="1" customHeight="1" x14ac:dyDescent="0.2">
      <c r="AX34650" s="78"/>
      <c r="AZ34650" s="167"/>
      <c r="BA34650" s="77"/>
      <c r="BB34650" s="77"/>
    </row>
    <row r="34651" spans="50:54" s="79" customFormat="1" ht="0" hidden="1" customHeight="1" x14ac:dyDescent="0.2">
      <c r="AX34651" s="78"/>
      <c r="AZ34651" s="167"/>
      <c r="BA34651" s="77"/>
      <c r="BB34651" s="77"/>
    </row>
    <row r="34652" spans="50:54" s="79" customFormat="1" ht="0" hidden="1" customHeight="1" x14ac:dyDescent="0.2">
      <c r="AX34652" s="78"/>
      <c r="AZ34652" s="167"/>
      <c r="BA34652" s="77"/>
      <c r="BB34652" s="77"/>
    </row>
    <row r="34653" spans="50:54" s="79" customFormat="1" ht="0" hidden="1" customHeight="1" x14ac:dyDescent="0.2">
      <c r="AX34653" s="78"/>
      <c r="AZ34653" s="167"/>
      <c r="BA34653" s="77"/>
      <c r="BB34653" s="77"/>
    </row>
    <row r="34654" spans="50:54" s="79" customFormat="1" ht="0" hidden="1" customHeight="1" x14ac:dyDescent="0.2">
      <c r="AX34654" s="78"/>
      <c r="AZ34654" s="167"/>
      <c r="BA34654" s="77"/>
      <c r="BB34654" s="77"/>
    </row>
    <row r="34655" spans="50:54" s="79" customFormat="1" ht="0" hidden="1" customHeight="1" x14ac:dyDescent="0.2">
      <c r="AX34655" s="78"/>
      <c r="AZ34655" s="167"/>
      <c r="BA34655" s="77"/>
      <c r="BB34655" s="77"/>
    </row>
    <row r="34656" spans="50:54" s="79" customFormat="1" ht="0" hidden="1" customHeight="1" x14ac:dyDescent="0.2">
      <c r="AX34656" s="78"/>
      <c r="AZ34656" s="167"/>
      <c r="BA34656" s="77"/>
      <c r="BB34656" s="77"/>
    </row>
    <row r="34657" spans="50:54" s="79" customFormat="1" ht="0" hidden="1" customHeight="1" x14ac:dyDescent="0.2">
      <c r="AX34657" s="78"/>
      <c r="AZ34657" s="167"/>
      <c r="BA34657" s="77"/>
      <c r="BB34657" s="77"/>
    </row>
    <row r="34658" spans="50:54" s="79" customFormat="1" ht="0" hidden="1" customHeight="1" x14ac:dyDescent="0.2">
      <c r="AX34658" s="78"/>
      <c r="AZ34658" s="167"/>
      <c r="BA34658" s="77"/>
      <c r="BB34658" s="77"/>
    </row>
    <row r="34659" spans="50:54" s="79" customFormat="1" ht="0" hidden="1" customHeight="1" x14ac:dyDescent="0.2">
      <c r="AX34659" s="78"/>
      <c r="AZ34659" s="167"/>
      <c r="BA34659" s="77"/>
      <c r="BB34659" s="77"/>
    </row>
    <row r="34660" spans="50:54" s="79" customFormat="1" ht="0" hidden="1" customHeight="1" x14ac:dyDescent="0.2">
      <c r="AX34660" s="78"/>
      <c r="AZ34660" s="167"/>
      <c r="BA34660" s="77"/>
      <c r="BB34660" s="77"/>
    </row>
    <row r="34661" spans="50:54" s="79" customFormat="1" ht="0" hidden="1" customHeight="1" x14ac:dyDescent="0.2">
      <c r="AX34661" s="78"/>
      <c r="AZ34661" s="167"/>
      <c r="BA34661" s="77"/>
      <c r="BB34661" s="77"/>
    </row>
    <row r="34662" spans="50:54" s="79" customFormat="1" ht="0" hidden="1" customHeight="1" x14ac:dyDescent="0.2">
      <c r="AX34662" s="78"/>
      <c r="AZ34662" s="167"/>
      <c r="BA34662" s="77"/>
      <c r="BB34662" s="77"/>
    </row>
    <row r="34663" spans="50:54" s="79" customFormat="1" ht="0" hidden="1" customHeight="1" x14ac:dyDescent="0.2">
      <c r="AX34663" s="78"/>
      <c r="AZ34663" s="167"/>
      <c r="BA34663" s="77"/>
      <c r="BB34663" s="77"/>
    </row>
    <row r="34664" spans="50:54" s="79" customFormat="1" ht="0" hidden="1" customHeight="1" x14ac:dyDescent="0.2">
      <c r="AX34664" s="78"/>
      <c r="AZ34664" s="167"/>
      <c r="BA34664" s="77"/>
      <c r="BB34664" s="77"/>
    </row>
    <row r="34665" spans="50:54" s="79" customFormat="1" ht="0" hidden="1" customHeight="1" x14ac:dyDescent="0.2">
      <c r="AX34665" s="78"/>
      <c r="AZ34665" s="167"/>
      <c r="BA34665" s="77"/>
      <c r="BB34665" s="77"/>
    </row>
    <row r="34666" spans="50:54" s="79" customFormat="1" ht="0" hidden="1" customHeight="1" x14ac:dyDescent="0.2">
      <c r="AX34666" s="78"/>
      <c r="AZ34666" s="167"/>
      <c r="BA34666" s="77"/>
      <c r="BB34666" s="77"/>
    </row>
    <row r="34667" spans="50:54" s="79" customFormat="1" ht="0" hidden="1" customHeight="1" x14ac:dyDescent="0.2">
      <c r="AX34667" s="78"/>
      <c r="AZ34667" s="167"/>
      <c r="BA34667" s="77"/>
      <c r="BB34667" s="77"/>
    </row>
    <row r="34668" spans="50:54" s="79" customFormat="1" ht="0" hidden="1" customHeight="1" x14ac:dyDescent="0.2">
      <c r="AX34668" s="78"/>
      <c r="AZ34668" s="167"/>
      <c r="BA34668" s="77"/>
      <c r="BB34668" s="77"/>
    </row>
    <row r="34669" spans="50:54" s="79" customFormat="1" ht="0" hidden="1" customHeight="1" x14ac:dyDescent="0.2">
      <c r="AX34669" s="78"/>
      <c r="AZ34669" s="167"/>
      <c r="BA34669" s="77"/>
      <c r="BB34669" s="77"/>
    </row>
    <row r="34670" spans="50:54" s="79" customFormat="1" ht="0" hidden="1" customHeight="1" x14ac:dyDescent="0.2">
      <c r="AX34670" s="78"/>
      <c r="AZ34670" s="167"/>
      <c r="BA34670" s="77"/>
      <c r="BB34670" s="77"/>
    </row>
    <row r="34671" spans="50:54" s="79" customFormat="1" ht="0" hidden="1" customHeight="1" x14ac:dyDescent="0.2">
      <c r="AX34671" s="78"/>
      <c r="AZ34671" s="167"/>
      <c r="BA34671" s="77"/>
      <c r="BB34671" s="77"/>
    </row>
    <row r="34672" spans="50:54" s="79" customFormat="1" ht="0" hidden="1" customHeight="1" x14ac:dyDescent="0.2">
      <c r="AX34672" s="78"/>
      <c r="AZ34672" s="167"/>
      <c r="BA34672" s="77"/>
      <c r="BB34672" s="77"/>
    </row>
    <row r="34673" spans="50:54" s="79" customFormat="1" ht="0" hidden="1" customHeight="1" x14ac:dyDescent="0.2">
      <c r="AX34673" s="78"/>
      <c r="AZ34673" s="167"/>
      <c r="BA34673" s="77"/>
      <c r="BB34673" s="77"/>
    </row>
    <row r="34674" spans="50:54" s="79" customFormat="1" ht="0" hidden="1" customHeight="1" x14ac:dyDescent="0.2">
      <c r="AX34674" s="78"/>
      <c r="AZ34674" s="167"/>
      <c r="BA34674" s="77"/>
      <c r="BB34674" s="77"/>
    </row>
    <row r="34675" spans="50:54" s="79" customFormat="1" ht="0" hidden="1" customHeight="1" x14ac:dyDescent="0.2">
      <c r="AX34675" s="78"/>
      <c r="AZ34675" s="167"/>
      <c r="BA34675" s="77"/>
      <c r="BB34675" s="77"/>
    </row>
    <row r="34676" spans="50:54" s="79" customFormat="1" ht="0" hidden="1" customHeight="1" x14ac:dyDescent="0.2">
      <c r="AX34676" s="78"/>
      <c r="AZ34676" s="167"/>
      <c r="BA34676" s="77"/>
      <c r="BB34676" s="77"/>
    </row>
    <row r="34677" spans="50:54" s="79" customFormat="1" ht="0" hidden="1" customHeight="1" x14ac:dyDescent="0.2">
      <c r="AX34677" s="78"/>
      <c r="AZ34677" s="167"/>
      <c r="BA34677" s="77"/>
      <c r="BB34677" s="77"/>
    </row>
    <row r="34678" spans="50:54" s="79" customFormat="1" ht="0" hidden="1" customHeight="1" x14ac:dyDescent="0.2">
      <c r="AX34678" s="78"/>
      <c r="AZ34678" s="167"/>
      <c r="BA34678" s="77"/>
      <c r="BB34678" s="77"/>
    </row>
    <row r="34679" spans="50:54" s="79" customFormat="1" ht="0" hidden="1" customHeight="1" x14ac:dyDescent="0.2">
      <c r="AX34679" s="78"/>
      <c r="AZ34679" s="167"/>
      <c r="BA34679" s="77"/>
      <c r="BB34679" s="77"/>
    </row>
    <row r="34680" spans="50:54" s="79" customFormat="1" ht="0" hidden="1" customHeight="1" x14ac:dyDescent="0.2">
      <c r="AX34680" s="78"/>
      <c r="AZ34680" s="167"/>
      <c r="BA34680" s="77"/>
      <c r="BB34680" s="77"/>
    </row>
    <row r="34681" spans="50:54" s="79" customFormat="1" ht="0" hidden="1" customHeight="1" x14ac:dyDescent="0.2">
      <c r="AX34681" s="78"/>
      <c r="AZ34681" s="167"/>
      <c r="BA34681" s="77"/>
      <c r="BB34681" s="77"/>
    </row>
    <row r="34682" spans="50:54" s="79" customFormat="1" ht="0" hidden="1" customHeight="1" x14ac:dyDescent="0.2">
      <c r="AX34682" s="78"/>
      <c r="AZ34682" s="167"/>
      <c r="BA34682" s="77"/>
      <c r="BB34682" s="77"/>
    </row>
    <row r="34683" spans="50:54" s="79" customFormat="1" ht="0" hidden="1" customHeight="1" x14ac:dyDescent="0.2">
      <c r="AX34683" s="78"/>
      <c r="AZ34683" s="167"/>
      <c r="BA34683" s="77"/>
      <c r="BB34683" s="77"/>
    </row>
    <row r="34684" spans="50:54" s="79" customFormat="1" ht="0" hidden="1" customHeight="1" x14ac:dyDescent="0.2">
      <c r="AX34684" s="78"/>
      <c r="AZ34684" s="167"/>
      <c r="BA34684" s="77"/>
      <c r="BB34684" s="77"/>
    </row>
    <row r="34685" spans="50:54" s="79" customFormat="1" ht="0" hidden="1" customHeight="1" x14ac:dyDescent="0.2">
      <c r="AX34685" s="78"/>
      <c r="AZ34685" s="167"/>
      <c r="BA34685" s="77"/>
      <c r="BB34685" s="77"/>
    </row>
    <row r="34686" spans="50:54" s="79" customFormat="1" ht="0" hidden="1" customHeight="1" x14ac:dyDescent="0.2">
      <c r="AX34686" s="78"/>
      <c r="AZ34686" s="167"/>
      <c r="BA34686" s="77"/>
      <c r="BB34686" s="77"/>
    </row>
    <row r="34687" spans="50:54" s="79" customFormat="1" ht="0" hidden="1" customHeight="1" x14ac:dyDescent="0.2">
      <c r="AX34687" s="78"/>
      <c r="AZ34687" s="167"/>
      <c r="BA34687" s="77"/>
      <c r="BB34687" s="77"/>
    </row>
    <row r="34688" spans="50:54" s="79" customFormat="1" ht="0" hidden="1" customHeight="1" x14ac:dyDescent="0.2">
      <c r="AX34688" s="78"/>
      <c r="AZ34688" s="167"/>
      <c r="BA34688" s="77"/>
      <c r="BB34688" s="77"/>
    </row>
    <row r="34689" spans="50:54" s="79" customFormat="1" ht="0" hidden="1" customHeight="1" x14ac:dyDescent="0.2">
      <c r="AX34689" s="78"/>
      <c r="AZ34689" s="167"/>
      <c r="BA34689" s="77"/>
      <c r="BB34689" s="77"/>
    </row>
    <row r="34690" spans="50:54" s="79" customFormat="1" ht="0" hidden="1" customHeight="1" x14ac:dyDescent="0.2">
      <c r="AX34690" s="78"/>
      <c r="AZ34690" s="167"/>
      <c r="BA34690" s="77"/>
      <c r="BB34690" s="77"/>
    </row>
    <row r="34691" spans="50:54" s="79" customFormat="1" ht="0" hidden="1" customHeight="1" x14ac:dyDescent="0.2">
      <c r="AX34691" s="78"/>
      <c r="AZ34691" s="167"/>
      <c r="BA34691" s="77"/>
      <c r="BB34691" s="77"/>
    </row>
    <row r="34692" spans="50:54" s="79" customFormat="1" ht="0" hidden="1" customHeight="1" x14ac:dyDescent="0.2">
      <c r="AX34692" s="78"/>
      <c r="AZ34692" s="167"/>
      <c r="BA34692" s="77"/>
      <c r="BB34692" s="77"/>
    </row>
    <row r="34693" spans="50:54" s="79" customFormat="1" ht="0" hidden="1" customHeight="1" x14ac:dyDescent="0.2">
      <c r="AX34693" s="78"/>
      <c r="AZ34693" s="167"/>
      <c r="BA34693" s="77"/>
      <c r="BB34693" s="77"/>
    </row>
    <row r="34694" spans="50:54" s="79" customFormat="1" ht="0" hidden="1" customHeight="1" x14ac:dyDescent="0.2">
      <c r="AX34694" s="78"/>
      <c r="AZ34694" s="167"/>
      <c r="BA34694" s="77"/>
      <c r="BB34694" s="77"/>
    </row>
    <row r="34695" spans="50:54" s="79" customFormat="1" ht="0" hidden="1" customHeight="1" x14ac:dyDescent="0.2">
      <c r="AX34695" s="78"/>
      <c r="AZ34695" s="167"/>
      <c r="BA34695" s="77"/>
      <c r="BB34695" s="77"/>
    </row>
    <row r="34696" spans="50:54" s="79" customFormat="1" ht="0" hidden="1" customHeight="1" x14ac:dyDescent="0.2">
      <c r="AX34696" s="78"/>
      <c r="AZ34696" s="167"/>
      <c r="BA34696" s="77"/>
      <c r="BB34696" s="77"/>
    </row>
    <row r="34697" spans="50:54" s="79" customFormat="1" ht="0" hidden="1" customHeight="1" x14ac:dyDescent="0.2">
      <c r="AX34697" s="78"/>
      <c r="AZ34697" s="167"/>
      <c r="BA34697" s="77"/>
      <c r="BB34697" s="77"/>
    </row>
    <row r="34698" spans="50:54" s="79" customFormat="1" ht="0" hidden="1" customHeight="1" x14ac:dyDescent="0.2">
      <c r="AX34698" s="78"/>
      <c r="AZ34698" s="167"/>
      <c r="BA34698" s="77"/>
      <c r="BB34698" s="77"/>
    </row>
    <row r="34699" spans="50:54" s="79" customFormat="1" ht="0" hidden="1" customHeight="1" x14ac:dyDescent="0.2">
      <c r="AX34699" s="78"/>
      <c r="AZ34699" s="167"/>
      <c r="BA34699" s="77"/>
      <c r="BB34699" s="77"/>
    </row>
    <row r="34700" spans="50:54" s="79" customFormat="1" ht="0" hidden="1" customHeight="1" x14ac:dyDescent="0.2">
      <c r="AX34700" s="78"/>
      <c r="AZ34700" s="167"/>
      <c r="BA34700" s="77"/>
      <c r="BB34700" s="77"/>
    </row>
    <row r="34701" spans="50:54" s="79" customFormat="1" ht="0" hidden="1" customHeight="1" x14ac:dyDescent="0.2">
      <c r="AX34701" s="78"/>
      <c r="AZ34701" s="167"/>
      <c r="BA34701" s="77"/>
      <c r="BB34701" s="77"/>
    </row>
    <row r="34702" spans="50:54" s="79" customFormat="1" ht="0" hidden="1" customHeight="1" x14ac:dyDescent="0.2">
      <c r="AX34702" s="78"/>
      <c r="AZ34702" s="167"/>
      <c r="BA34702" s="77"/>
      <c r="BB34702" s="77"/>
    </row>
    <row r="34703" spans="50:54" s="79" customFormat="1" ht="0" hidden="1" customHeight="1" x14ac:dyDescent="0.2">
      <c r="AX34703" s="78"/>
      <c r="AZ34703" s="167"/>
      <c r="BA34703" s="77"/>
      <c r="BB34703" s="77"/>
    </row>
    <row r="34704" spans="50:54" s="79" customFormat="1" ht="0" hidden="1" customHeight="1" x14ac:dyDescent="0.2">
      <c r="AX34704" s="78"/>
      <c r="AZ34704" s="167"/>
      <c r="BA34704" s="77"/>
      <c r="BB34704" s="77"/>
    </row>
    <row r="34705" spans="50:54" s="79" customFormat="1" ht="0" hidden="1" customHeight="1" x14ac:dyDescent="0.2">
      <c r="AX34705" s="78"/>
      <c r="AZ34705" s="167"/>
      <c r="BA34705" s="77"/>
      <c r="BB34705" s="77"/>
    </row>
    <row r="34706" spans="50:54" s="79" customFormat="1" ht="0" hidden="1" customHeight="1" x14ac:dyDescent="0.2">
      <c r="AX34706" s="78"/>
      <c r="AZ34706" s="167"/>
      <c r="BA34706" s="77"/>
      <c r="BB34706" s="77"/>
    </row>
    <row r="34707" spans="50:54" s="79" customFormat="1" ht="0" hidden="1" customHeight="1" x14ac:dyDescent="0.2">
      <c r="AX34707" s="78"/>
      <c r="AZ34707" s="167"/>
      <c r="BA34707" s="77"/>
      <c r="BB34707" s="77"/>
    </row>
    <row r="34708" spans="50:54" s="79" customFormat="1" ht="0" hidden="1" customHeight="1" x14ac:dyDescent="0.2">
      <c r="AX34708" s="78"/>
      <c r="AZ34708" s="167"/>
      <c r="BA34708" s="77"/>
      <c r="BB34708" s="77"/>
    </row>
    <row r="34709" spans="50:54" s="79" customFormat="1" ht="0" hidden="1" customHeight="1" x14ac:dyDescent="0.2">
      <c r="AX34709" s="78"/>
      <c r="AZ34709" s="167"/>
      <c r="BA34709" s="77"/>
      <c r="BB34709" s="77"/>
    </row>
    <row r="34710" spans="50:54" s="79" customFormat="1" ht="0" hidden="1" customHeight="1" x14ac:dyDescent="0.2">
      <c r="AX34710" s="78"/>
      <c r="AZ34710" s="167"/>
      <c r="BA34710" s="77"/>
      <c r="BB34710" s="77"/>
    </row>
    <row r="34711" spans="50:54" s="79" customFormat="1" ht="0" hidden="1" customHeight="1" x14ac:dyDescent="0.2">
      <c r="AX34711" s="78"/>
      <c r="AZ34711" s="167"/>
      <c r="BA34711" s="77"/>
      <c r="BB34711" s="77"/>
    </row>
    <row r="34712" spans="50:54" s="79" customFormat="1" ht="0" hidden="1" customHeight="1" x14ac:dyDescent="0.2">
      <c r="AX34712" s="78"/>
      <c r="AZ34712" s="167"/>
      <c r="BA34712" s="77"/>
      <c r="BB34712" s="77"/>
    </row>
    <row r="34713" spans="50:54" s="79" customFormat="1" ht="0" hidden="1" customHeight="1" x14ac:dyDescent="0.2">
      <c r="AX34713" s="78"/>
      <c r="AZ34713" s="167"/>
      <c r="BA34713" s="77"/>
      <c r="BB34713" s="77"/>
    </row>
    <row r="34714" spans="50:54" s="79" customFormat="1" ht="0" hidden="1" customHeight="1" x14ac:dyDescent="0.2">
      <c r="AX34714" s="78"/>
      <c r="AZ34714" s="167"/>
      <c r="BA34714" s="77"/>
      <c r="BB34714" s="77"/>
    </row>
    <row r="34715" spans="50:54" s="79" customFormat="1" ht="0" hidden="1" customHeight="1" x14ac:dyDescent="0.2">
      <c r="AX34715" s="78"/>
      <c r="AZ34715" s="167"/>
      <c r="BA34715" s="77"/>
      <c r="BB34715" s="77"/>
    </row>
    <row r="34716" spans="50:54" s="79" customFormat="1" ht="0" hidden="1" customHeight="1" x14ac:dyDescent="0.2">
      <c r="AX34716" s="78"/>
      <c r="AZ34716" s="167"/>
      <c r="BA34716" s="77"/>
      <c r="BB34716" s="77"/>
    </row>
    <row r="34717" spans="50:54" s="79" customFormat="1" ht="0" hidden="1" customHeight="1" x14ac:dyDescent="0.2">
      <c r="AX34717" s="78"/>
      <c r="AZ34717" s="167"/>
      <c r="BA34717" s="77"/>
      <c r="BB34717" s="77"/>
    </row>
    <row r="34718" spans="50:54" s="79" customFormat="1" ht="0" hidden="1" customHeight="1" x14ac:dyDescent="0.2">
      <c r="AX34718" s="78"/>
      <c r="AZ34718" s="167"/>
      <c r="BA34718" s="77"/>
      <c r="BB34718" s="77"/>
    </row>
    <row r="34719" spans="50:54" s="79" customFormat="1" ht="0" hidden="1" customHeight="1" x14ac:dyDescent="0.2">
      <c r="AX34719" s="78"/>
      <c r="AZ34719" s="167"/>
      <c r="BA34719" s="77"/>
      <c r="BB34719" s="77"/>
    </row>
    <row r="34720" spans="50:54" s="79" customFormat="1" ht="0" hidden="1" customHeight="1" x14ac:dyDescent="0.2">
      <c r="AX34720" s="78"/>
      <c r="AZ34720" s="167"/>
      <c r="BA34720" s="77"/>
      <c r="BB34720" s="77"/>
    </row>
    <row r="34721" spans="50:54" s="79" customFormat="1" ht="0" hidden="1" customHeight="1" x14ac:dyDescent="0.2">
      <c r="AX34721" s="78"/>
      <c r="AZ34721" s="167"/>
      <c r="BA34721" s="77"/>
      <c r="BB34721" s="77"/>
    </row>
    <row r="34722" spans="50:54" s="79" customFormat="1" ht="0" hidden="1" customHeight="1" x14ac:dyDescent="0.2">
      <c r="AX34722" s="78"/>
      <c r="AZ34722" s="167"/>
      <c r="BA34722" s="77"/>
      <c r="BB34722" s="77"/>
    </row>
    <row r="34723" spans="50:54" s="79" customFormat="1" ht="0" hidden="1" customHeight="1" x14ac:dyDescent="0.2">
      <c r="AX34723" s="78"/>
      <c r="AZ34723" s="167"/>
      <c r="BA34723" s="77"/>
      <c r="BB34723" s="77"/>
    </row>
    <row r="34724" spans="50:54" s="79" customFormat="1" ht="0" hidden="1" customHeight="1" x14ac:dyDescent="0.2">
      <c r="AX34724" s="78"/>
      <c r="AZ34724" s="167"/>
      <c r="BA34724" s="77"/>
      <c r="BB34724" s="77"/>
    </row>
    <row r="34725" spans="50:54" s="79" customFormat="1" ht="0" hidden="1" customHeight="1" x14ac:dyDescent="0.2">
      <c r="AX34725" s="78"/>
      <c r="AZ34725" s="167"/>
      <c r="BA34725" s="77"/>
      <c r="BB34725" s="77"/>
    </row>
    <row r="34726" spans="50:54" s="79" customFormat="1" ht="0" hidden="1" customHeight="1" x14ac:dyDescent="0.2">
      <c r="AX34726" s="78"/>
      <c r="AZ34726" s="167"/>
      <c r="BA34726" s="77"/>
      <c r="BB34726" s="77"/>
    </row>
    <row r="34727" spans="50:54" s="79" customFormat="1" ht="0" hidden="1" customHeight="1" x14ac:dyDescent="0.2">
      <c r="AX34727" s="78"/>
      <c r="AZ34727" s="167"/>
      <c r="BA34727" s="77"/>
      <c r="BB34727" s="77"/>
    </row>
    <row r="34728" spans="50:54" s="79" customFormat="1" ht="0" hidden="1" customHeight="1" x14ac:dyDescent="0.2">
      <c r="AX34728" s="78"/>
      <c r="AZ34728" s="167"/>
      <c r="BA34728" s="77"/>
      <c r="BB34728" s="77"/>
    </row>
    <row r="34729" spans="50:54" s="79" customFormat="1" ht="0" hidden="1" customHeight="1" x14ac:dyDescent="0.2">
      <c r="AX34729" s="78"/>
      <c r="AZ34729" s="167"/>
      <c r="BA34729" s="77"/>
      <c r="BB34729" s="77"/>
    </row>
    <row r="34730" spans="50:54" s="79" customFormat="1" ht="0" hidden="1" customHeight="1" x14ac:dyDescent="0.2">
      <c r="AX34730" s="78"/>
      <c r="AZ34730" s="167"/>
      <c r="BA34730" s="77"/>
      <c r="BB34730" s="77"/>
    </row>
    <row r="34731" spans="50:54" s="79" customFormat="1" ht="0" hidden="1" customHeight="1" x14ac:dyDescent="0.2">
      <c r="AX34731" s="78"/>
      <c r="AZ34731" s="167"/>
      <c r="BA34731" s="77"/>
      <c r="BB34731" s="77"/>
    </row>
    <row r="34732" spans="50:54" s="79" customFormat="1" ht="0" hidden="1" customHeight="1" x14ac:dyDescent="0.2">
      <c r="AX34732" s="78"/>
      <c r="AZ34732" s="167"/>
      <c r="BA34732" s="77"/>
      <c r="BB34732" s="77"/>
    </row>
    <row r="34733" spans="50:54" s="79" customFormat="1" ht="0" hidden="1" customHeight="1" x14ac:dyDescent="0.2">
      <c r="AX34733" s="78"/>
      <c r="AZ34733" s="167"/>
      <c r="BA34733" s="77"/>
      <c r="BB34733" s="77"/>
    </row>
    <row r="34734" spans="50:54" s="79" customFormat="1" ht="0" hidden="1" customHeight="1" x14ac:dyDescent="0.2">
      <c r="AX34734" s="78"/>
      <c r="AZ34734" s="167"/>
      <c r="BA34734" s="77"/>
      <c r="BB34734" s="77"/>
    </row>
    <row r="34735" spans="50:54" s="79" customFormat="1" ht="0" hidden="1" customHeight="1" x14ac:dyDescent="0.2">
      <c r="AX34735" s="78"/>
      <c r="AZ34735" s="167"/>
      <c r="BA34735" s="77"/>
      <c r="BB34735" s="77"/>
    </row>
    <row r="34736" spans="50:54" s="79" customFormat="1" ht="0" hidden="1" customHeight="1" x14ac:dyDescent="0.2">
      <c r="AX34736" s="78"/>
      <c r="AZ34736" s="167"/>
      <c r="BA34736" s="77"/>
      <c r="BB34736" s="77"/>
    </row>
    <row r="34737" spans="50:54" s="79" customFormat="1" ht="0" hidden="1" customHeight="1" x14ac:dyDescent="0.2">
      <c r="AX34737" s="78"/>
      <c r="AZ34737" s="167"/>
      <c r="BA34737" s="77"/>
      <c r="BB34737" s="77"/>
    </row>
    <row r="34738" spans="50:54" s="79" customFormat="1" ht="0" hidden="1" customHeight="1" x14ac:dyDescent="0.2">
      <c r="AX34738" s="78"/>
      <c r="AZ34738" s="167"/>
      <c r="BA34738" s="77"/>
      <c r="BB34738" s="77"/>
    </row>
    <row r="34739" spans="50:54" s="79" customFormat="1" ht="0" hidden="1" customHeight="1" x14ac:dyDescent="0.2">
      <c r="AX34739" s="78"/>
      <c r="AZ34739" s="167"/>
      <c r="BA34739" s="77"/>
      <c r="BB34739" s="77"/>
    </row>
    <row r="34740" spans="50:54" s="79" customFormat="1" ht="0" hidden="1" customHeight="1" x14ac:dyDescent="0.2">
      <c r="AX34740" s="78"/>
      <c r="AZ34740" s="167"/>
      <c r="BA34740" s="77"/>
      <c r="BB34740" s="77"/>
    </row>
    <row r="34741" spans="50:54" s="79" customFormat="1" ht="0" hidden="1" customHeight="1" x14ac:dyDescent="0.2">
      <c r="AX34741" s="78"/>
      <c r="AZ34741" s="167"/>
      <c r="BA34741" s="77"/>
      <c r="BB34741" s="77"/>
    </row>
    <row r="34742" spans="50:54" s="79" customFormat="1" ht="0" hidden="1" customHeight="1" x14ac:dyDescent="0.2">
      <c r="AX34742" s="78"/>
      <c r="AZ34742" s="167"/>
      <c r="BA34742" s="77"/>
      <c r="BB34742" s="77"/>
    </row>
    <row r="34743" spans="50:54" s="79" customFormat="1" ht="0" hidden="1" customHeight="1" x14ac:dyDescent="0.2">
      <c r="AX34743" s="78"/>
      <c r="AZ34743" s="167"/>
      <c r="BA34743" s="77"/>
      <c r="BB34743" s="77"/>
    </row>
    <row r="34744" spans="50:54" s="79" customFormat="1" ht="0" hidden="1" customHeight="1" x14ac:dyDescent="0.2">
      <c r="AX34744" s="78"/>
      <c r="AZ34744" s="167"/>
      <c r="BA34744" s="77"/>
      <c r="BB34744" s="77"/>
    </row>
    <row r="34745" spans="50:54" s="79" customFormat="1" ht="0" hidden="1" customHeight="1" x14ac:dyDescent="0.2">
      <c r="AX34745" s="78"/>
      <c r="AZ34745" s="167"/>
      <c r="BA34745" s="77"/>
      <c r="BB34745" s="77"/>
    </row>
    <row r="34746" spans="50:54" s="79" customFormat="1" ht="0" hidden="1" customHeight="1" x14ac:dyDescent="0.2">
      <c r="AX34746" s="78"/>
      <c r="AZ34746" s="167"/>
      <c r="BA34746" s="77"/>
      <c r="BB34746" s="77"/>
    </row>
    <row r="34747" spans="50:54" s="79" customFormat="1" ht="0" hidden="1" customHeight="1" x14ac:dyDescent="0.2">
      <c r="AX34747" s="78"/>
      <c r="AZ34747" s="167"/>
      <c r="BA34747" s="77"/>
      <c r="BB34747" s="77"/>
    </row>
    <row r="34748" spans="50:54" s="79" customFormat="1" ht="0" hidden="1" customHeight="1" x14ac:dyDescent="0.2">
      <c r="AX34748" s="78"/>
      <c r="AZ34748" s="167"/>
      <c r="BA34748" s="77"/>
      <c r="BB34748" s="77"/>
    </row>
    <row r="34749" spans="50:54" s="79" customFormat="1" ht="0" hidden="1" customHeight="1" x14ac:dyDescent="0.2">
      <c r="AX34749" s="78"/>
      <c r="AZ34749" s="167"/>
      <c r="BA34749" s="77"/>
      <c r="BB34749" s="77"/>
    </row>
    <row r="34750" spans="50:54" s="79" customFormat="1" ht="0" hidden="1" customHeight="1" x14ac:dyDescent="0.2">
      <c r="AX34750" s="78"/>
      <c r="AZ34750" s="167"/>
      <c r="BA34750" s="77"/>
      <c r="BB34750" s="77"/>
    </row>
    <row r="34751" spans="50:54" s="79" customFormat="1" ht="0" hidden="1" customHeight="1" x14ac:dyDescent="0.2">
      <c r="AX34751" s="78"/>
      <c r="AZ34751" s="167"/>
      <c r="BA34751" s="77"/>
      <c r="BB34751" s="77"/>
    </row>
    <row r="34752" spans="50:54" s="79" customFormat="1" ht="0" hidden="1" customHeight="1" x14ac:dyDescent="0.2">
      <c r="AX34752" s="78"/>
      <c r="AZ34752" s="167"/>
      <c r="BA34752" s="77"/>
      <c r="BB34752" s="77"/>
    </row>
    <row r="34753" spans="50:54" s="79" customFormat="1" ht="0" hidden="1" customHeight="1" x14ac:dyDescent="0.2">
      <c r="AX34753" s="78"/>
      <c r="AZ34753" s="167"/>
      <c r="BA34753" s="77"/>
      <c r="BB34753" s="77"/>
    </row>
    <row r="34754" spans="50:54" s="79" customFormat="1" ht="0" hidden="1" customHeight="1" x14ac:dyDescent="0.2">
      <c r="AX34754" s="78"/>
      <c r="AZ34754" s="167"/>
      <c r="BA34754" s="77"/>
      <c r="BB34754" s="77"/>
    </row>
    <row r="34755" spans="50:54" s="79" customFormat="1" ht="0" hidden="1" customHeight="1" x14ac:dyDescent="0.2">
      <c r="AX34755" s="78"/>
      <c r="AZ34755" s="167"/>
      <c r="BA34755" s="77"/>
      <c r="BB34755" s="77"/>
    </row>
    <row r="34756" spans="50:54" s="79" customFormat="1" ht="0" hidden="1" customHeight="1" x14ac:dyDescent="0.2">
      <c r="AX34756" s="78"/>
      <c r="AZ34756" s="167"/>
      <c r="BA34756" s="77"/>
      <c r="BB34756" s="77"/>
    </row>
    <row r="34757" spans="50:54" s="79" customFormat="1" ht="0" hidden="1" customHeight="1" x14ac:dyDescent="0.2">
      <c r="AX34757" s="78"/>
      <c r="AZ34757" s="167"/>
      <c r="BA34757" s="77"/>
      <c r="BB34757" s="77"/>
    </row>
    <row r="34758" spans="50:54" s="79" customFormat="1" ht="0" hidden="1" customHeight="1" x14ac:dyDescent="0.2">
      <c r="AX34758" s="78"/>
      <c r="AZ34758" s="167"/>
      <c r="BA34758" s="77"/>
      <c r="BB34758" s="77"/>
    </row>
    <row r="34759" spans="50:54" s="79" customFormat="1" ht="0" hidden="1" customHeight="1" x14ac:dyDescent="0.2">
      <c r="AX34759" s="78"/>
      <c r="AZ34759" s="167"/>
      <c r="BA34759" s="77"/>
      <c r="BB34759" s="77"/>
    </row>
    <row r="34760" spans="50:54" s="79" customFormat="1" ht="0" hidden="1" customHeight="1" x14ac:dyDescent="0.2">
      <c r="AX34760" s="78"/>
      <c r="AZ34760" s="167"/>
      <c r="BA34760" s="77"/>
      <c r="BB34760" s="77"/>
    </row>
    <row r="34761" spans="50:54" s="79" customFormat="1" ht="0" hidden="1" customHeight="1" x14ac:dyDescent="0.2">
      <c r="AX34761" s="78"/>
      <c r="AZ34761" s="167"/>
      <c r="BA34761" s="77"/>
      <c r="BB34761" s="77"/>
    </row>
    <row r="34762" spans="50:54" s="79" customFormat="1" ht="0" hidden="1" customHeight="1" x14ac:dyDescent="0.2">
      <c r="AX34762" s="78"/>
      <c r="AZ34762" s="167"/>
      <c r="BA34762" s="77"/>
      <c r="BB34762" s="77"/>
    </row>
    <row r="34763" spans="50:54" s="79" customFormat="1" ht="0" hidden="1" customHeight="1" x14ac:dyDescent="0.2">
      <c r="AX34763" s="78"/>
      <c r="AZ34763" s="167"/>
      <c r="BA34763" s="77"/>
      <c r="BB34763" s="77"/>
    </row>
    <row r="34764" spans="50:54" s="79" customFormat="1" ht="0" hidden="1" customHeight="1" x14ac:dyDescent="0.2">
      <c r="AX34764" s="78"/>
      <c r="AZ34764" s="167"/>
      <c r="BA34764" s="77"/>
      <c r="BB34764" s="77"/>
    </row>
    <row r="34765" spans="50:54" s="79" customFormat="1" ht="0" hidden="1" customHeight="1" x14ac:dyDescent="0.2">
      <c r="AX34765" s="78"/>
      <c r="AZ34765" s="167"/>
      <c r="BA34765" s="77"/>
      <c r="BB34765" s="77"/>
    </row>
    <row r="34766" spans="50:54" s="79" customFormat="1" ht="0" hidden="1" customHeight="1" x14ac:dyDescent="0.2">
      <c r="AX34766" s="78"/>
      <c r="AZ34766" s="167"/>
      <c r="BA34766" s="77"/>
      <c r="BB34766" s="77"/>
    </row>
    <row r="34767" spans="50:54" s="79" customFormat="1" ht="0" hidden="1" customHeight="1" x14ac:dyDescent="0.2">
      <c r="AX34767" s="78"/>
      <c r="AZ34767" s="167"/>
      <c r="BA34767" s="77"/>
      <c r="BB34767" s="77"/>
    </row>
    <row r="34768" spans="50:54" s="79" customFormat="1" ht="0" hidden="1" customHeight="1" x14ac:dyDescent="0.2">
      <c r="AX34768" s="78"/>
      <c r="AZ34768" s="167"/>
      <c r="BA34768" s="77"/>
      <c r="BB34768" s="77"/>
    </row>
    <row r="34769" spans="50:54" s="79" customFormat="1" ht="0" hidden="1" customHeight="1" x14ac:dyDescent="0.2">
      <c r="AX34769" s="78"/>
      <c r="AZ34769" s="167"/>
      <c r="BA34769" s="77"/>
      <c r="BB34769" s="77"/>
    </row>
    <row r="34770" spans="50:54" s="79" customFormat="1" ht="0" hidden="1" customHeight="1" x14ac:dyDescent="0.2">
      <c r="AX34770" s="78"/>
      <c r="AZ34770" s="167"/>
      <c r="BA34770" s="77"/>
      <c r="BB34770" s="77"/>
    </row>
    <row r="34771" spans="50:54" s="79" customFormat="1" ht="0" hidden="1" customHeight="1" x14ac:dyDescent="0.2">
      <c r="AX34771" s="78"/>
      <c r="AZ34771" s="167"/>
      <c r="BA34771" s="77"/>
      <c r="BB34771" s="77"/>
    </row>
    <row r="34772" spans="50:54" s="79" customFormat="1" ht="0" hidden="1" customHeight="1" x14ac:dyDescent="0.2">
      <c r="AX34772" s="78"/>
      <c r="AZ34772" s="167"/>
      <c r="BA34772" s="77"/>
      <c r="BB34772" s="77"/>
    </row>
    <row r="34773" spans="50:54" s="79" customFormat="1" ht="0" hidden="1" customHeight="1" x14ac:dyDescent="0.2">
      <c r="AX34773" s="78"/>
      <c r="AZ34773" s="167"/>
      <c r="BA34773" s="77"/>
      <c r="BB34773" s="77"/>
    </row>
    <row r="34774" spans="50:54" s="79" customFormat="1" ht="0" hidden="1" customHeight="1" x14ac:dyDescent="0.2">
      <c r="AX34774" s="78"/>
      <c r="AZ34774" s="167"/>
      <c r="BA34774" s="77"/>
      <c r="BB34774" s="77"/>
    </row>
    <row r="34775" spans="50:54" s="79" customFormat="1" ht="0" hidden="1" customHeight="1" x14ac:dyDescent="0.2">
      <c r="AX34775" s="78"/>
      <c r="AZ34775" s="167"/>
      <c r="BA34775" s="77"/>
      <c r="BB34775" s="77"/>
    </row>
    <row r="34776" spans="50:54" s="79" customFormat="1" ht="0" hidden="1" customHeight="1" x14ac:dyDescent="0.2">
      <c r="AX34776" s="78"/>
      <c r="AZ34776" s="167"/>
      <c r="BA34776" s="77"/>
      <c r="BB34776" s="77"/>
    </row>
    <row r="34777" spans="50:54" s="79" customFormat="1" ht="0" hidden="1" customHeight="1" x14ac:dyDescent="0.2">
      <c r="AX34777" s="78"/>
      <c r="AZ34777" s="167"/>
      <c r="BA34777" s="77"/>
      <c r="BB34777" s="77"/>
    </row>
    <row r="34778" spans="50:54" s="79" customFormat="1" ht="0" hidden="1" customHeight="1" x14ac:dyDescent="0.2">
      <c r="AX34778" s="78"/>
      <c r="AZ34778" s="167"/>
      <c r="BA34778" s="77"/>
      <c r="BB34778" s="77"/>
    </row>
    <row r="34779" spans="50:54" s="79" customFormat="1" ht="0" hidden="1" customHeight="1" x14ac:dyDescent="0.2">
      <c r="AX34779" s="78"/>
      <c r="AZ34779" s="167"/>
      <c r="BA34779" s="77"/>
      <c r="BB34779" s="77"/>
    </row>
    <row r="34780" spans="50:54" s="79" customFormat="1" ht="0" hidden="1" customHeight="1" x14ac:dyDescent="0.2">
      <c r="AX34780" s="78"/>
      <c r="AZ34780" s="167"/>
      <c r="BA34780" s="77"/>
      <c r="BB34780" s="77"/>
    </row>
    <row r="34781" spans="50:54" s="79" customFormat="1" ht="0" hidden="1" customHeight="1" x14ac:dyDescent="0.2">
      <c r="AX34781" s="78"/>
      <c r="AZ34781" s="167"/>
      <c r="BA34781" s="77"/>
      <c r="BB34781" s="77"/>
    </row>
    <row r="34782" spans="50:54" s="79" customFormat="1" ht="0" hidden="1" customHeight="1" x14ac:dyDescent="0.2">
      <c r="AX34782" s="78"/>
      <c r="AZ34782" s="167"/>
      <c r="BA34782" s="77"/>
      <c r="BB34782" s="77"/>
    </row>
    <row r="34783" spans="50:54" s="79" customFormat="1" ht="0" hidden="1" customHeight="1" x14ac:dyDescent="0.2">
      <c r="AX34783" s="78"/>
      <c r="AZ34783" s="167"/>
      <c r="BA34783" s="77"/>
      <c r="BB34783" s="77"/>
    </row>
    <row r="34784" spans="50:54" s="79" customFormat="1" ht="0" hidden="1" customHeight="1" x14ac:dyDescent="0.2">
      <c r="AX34784" s="78"/>
      <c r="AZ34784" s="167"/>
      <c r="BA34784" s="77"/>
      <c r="BB34784" s="77"/>
    </row>
    <row r="34785" spans="50:54" s="79" customFormat="1" ht="0" hidden="1" customHeight="1" x14ac:dyDescent="0.2">
      <c r="AX34785" s="78"/>
      <c r="AZ34785" s="167"/>
      <c r="BA34785" s="77"/>
      <c r="BB34785" s="77"/>
    </row>
    <row r="34786" spans="50:54" s="79" customFormat="1" ht="0" hidden="1" customHeight="1" x14ac:dyDescent="0.2">
      <c r="AX34786" s="78"/>
      <c r="AZ34786" s="167"/>
      <c r="BA34786" s="77"/>
      <c r="BB34786" s="77"/>
    </row>
    <row r="34787" spans="50:54" s="79" customFormat="1" ht="0" hidden="1" customHeight="1" x14ac:dyDescent="0.2">
      <c r="AX34787" s="78"/>
      <c r="AZ34787" s="167"/>
      <c r="BA34787" s="77"/>
      <c r="BB34787" s="77"/>
    </row>
    <row r="34788" spans="50:54" s="79" customFormat="1" ht="0" hidden="1" customHeight="1" x14ac:dyDescent="0.2">
      <c r="AX34788" s="78"/>
      <c r="AZ34788" s="167"/>
      <c r="BA34788" s="77"/>
      <c r="BB34788" s="77"/>
    </row>
    <row r="34789" spans="50:54" s="79" customFormat="1" ht="0" hidden="1" customHeight="1" x14ac:dyDescent="0.2">
      <c r="AX34789" s="78"/>
      <c r="AZ34789" s="167"/>
      <c r="BA34789" s="77"/>
      <c r="BB34789" s="77"/>
    </row>
    <row r="34790" spans="50:54" s="79" customFormat="1" ht="0" hidden="1" customHeight="1" x14ac:dyDescent="0.2">
      <c r="AX34790" s="78"/>
      <c r="AZ34790" s="167"/>
      <c r="BA34790" s="77"/>
      <c r="BB34790" s="77"/>
    </row>
    <row r="34791" spans="50:54" s="79" customFormat="1" ht="0" hidden="1" customHeight="1" x14ac:dyDescent="0.2">
      <c r="AX34791" s="78"/>
      <c r="AZ34791" s="167"/>
      <c r="BA34791" s="77"/>
      <c r="BB34791" s="77"/>
    </row>
    <row r="34792" spans="50:54" s="79" customFormat="1" ht="0" hidden="1" customHeight="1" x14ac:dyDescent="0.2">
      <c r="AX34792" s="78"/>
      <c r="AZ34792" s="167"/>
      <c r="BA34792" s="77"/>
      <c r="BB34792" s="77"/>
    </row>
    <row r="34793" spans="50:54" s="79" customFormat="1" ht="0" hidden="1" customHeight="1" x14ac:dyDescent="0.2">
      <c r="AX34793" s="78"/>
      <c r="AZ34793" s="167"/>
      <c r="BA34793" s="77"/>
      <c r="BB34793" s="77"/>
    </row>
    <row r="34794" spans="50:54" s="79" customFormat="1" ht="0" hidden="1" customHeight="1" x14ac:dyDescent="0.2">
      <c r="AX34794" s="78"/>
      <c r="AZ34794" s="167"/>
      <c r="BA34794" s="77"/>
      <c r="BB34794" s="77"/>
    </row>
    <row r="34795" spans="50:54" s="79" customFormat="1" ht="0" hidden="1" customHeight="1" x14ac:dyDescent="0.2">
      <c r="AX34795" s="78"/>
      <c r="AZ34795" s="167"/>
      <c r="BA34795" s="77"/>
      <c r="BB34795" s="77"/>
    </row>
    <row r="34796" spans="50:54" s="79" customFormat="1" ht="0" hidden="1" customHeight="1" x14ac:dyDescent="0.2">
      <c r="AX34796" s="78"/>
      <c r="AZ34796" s="167"/>
      <c r="BA34796" s="77"/>
      <c r="BB34796" s="77"/>
    </row>
    <row r="34797" spans="50:54" s="79" customFormat="1" ht="0" hidden="1" customHeight="1" x14ac:dyDescent="0.2">
      <c r="AX34797" s="78"/>
      <c r="AZ34797" s="167"/>
      <c r="BA34797" s="77"/>
      <c r="BB34797" s="77"/>
    </row>
    <row r="34798" spans="50:54" s="79" customFormat="1" ht="0" hidden="1" customHeight="1" x14ac:dyDescent="0.2">
      <c r="AX34798" s="78"/>
      <c r="AZ34798" s="167"/>
      <c r="BA34798" s="77"/>
      <c r="BB34798" s="77"/>
    </row>
    <row r="34799" spans="50:54" s="79" customFormat="1" ht="0" hidden="1" customHeight="1" x14ac:dyDescent="0.2">
      <c r="AX34799" s="78"/>
      <c r="AZ34799" s="167"/>
      <c r="BA34799" s="77"/>
      <c r="BB34799" s="77"/>
    </row>
    <row r="34800" spans="50:54" s="79" customFormat="1" ht="0" hidden="1" customHeight="1" x14ac:dyDescent="0.2">
      <c r="AX34800" s="78"/>
      <c r="AZ34800" s="167"/>
      <c r="BA34800" s="77"/>
      <c r="BB34800" s="77"/>
    </row>
    <row r="34801" spans="50:54" s="79" customFormat="1" ht="0" hidden="1" customHeight="1" x14ac:dyDescent="0.2">
      <c r="AX34801" s="78"/>
      <c r="AZ34801" s="167"/>
      <c r="BA34801" s="77"/>
      <c r="BB34801" s="77"/>
    </row>
    <row r="34802" spans="50:54" s="79" customFormat="1" ht="0" hidden="1" customHeight="1" x14ac:dyDescent="0.2">
      <c r="AX34802" s="78"/>
      <c r="AZ34802" s="167"/>
      <c r="BA34802" s="77"/>
      <c r="BB34802" s="77"/>
    </row>
    <row r="34803" spans="50:54" s="79" customFormat="1" ht="0" hidden="1" customHeight="1" x14ac:dyDescent="0.2">
      <c r="AX34803" s="78"/>
      <c r="AZ34803" s="167"/>
      <c r="BA34803" s="77"/>
      <c r="BB34803" s="77"/>
    </row>
    <row r="34804" spans="50:54" s="79" customFormat="1" ht="0" hidden="1" customHeight="1" x14ac:dyDescent="0.2">
      <c r="AX34804" s="78"/>
      <c r="AZ34804" s="167"/>
      <c r="BA34804" s="77"/>
      <c r="BB34804" s="77"/>
    </row>
    <row r="34805" spans="50:54" s="79" customFormat="1" ht="0" hidden="1" customHeight="1" x14ac:dyDescent="0.2">
      <c r="AX34805" s="78"/>
      <c r="AZ34805" s="167"/>
      <c r="BA34805" s="77"/>
      <c r="BB34805" s="77"/>
    </row>
    <row r="34806" spans="50:54" s="79" customFormat="1" ht="0" hidden="1" customHeight="1" x14ac:dyDescent="0.2">
      <c r="AX34806" s="78"/>
      <c r="AZ34806" s="167"/>
      <c r="BA34806" s="77"/>
      <c r="BB34806" s="77"/>
    </row>
    <row r="34807" spans="50:54" s="79" customFormat="1" ht="0" hidden="1" customHeight="1" x14ac:dyDescent="0.2">
      <c r="AX34807" s="78"/>
      <c r="AZ34807" s="167"/>
      <c r="BA34807" s="77"/>
      <c r="BB34807" s="77"/>
    </row>
    <row r="34808" spans="50:54" s="79" customFormat="1" ht="0" hidden="1" customHeight="1" x14ac:dyDescent="0.2">
      <c r="AX34808" s="78"/>
      <c r="AZ34808" s="167"/>
      <c r="BA34808" s="77"/>
      <c r="BB34808" s="77"/>
    </row>
    <row r="34809" spans="50:54" s="79" customFormat="1" ht="0" hidden="1" customHeight="1" x14ac:dyDescent="0.2">
      <c r="AX34809" s="78"/>
      <c r="AZ34809" s="167"/>
      <c r="BA34809" s="77"/>
      <c r="BB34809" s="77"/>
    </row>
    <row r="34810" spans="50:54" s="79" customFormat="1" ht="0" hidden="1" customHeight="1" x14ac:dyDescent="0.2">
      <c r="AX34810" s="78"/>
      <c r="AZ34810" s="167"/>
      <c r="BA34810" s="77"/>
      <c r="BB34810" s="77"/>
    </row>
    <row r="34811" spans="50:54" s="79" customFormat="1" ht="0" hidden="1" customHeight="1" x14ac:dyDescent="0.2">
      <c r="AX34811" s="78"/>
      <c r="AZ34811" s="167"/>
      <c r="BA34811" s="77"/>
      <c r="BB34811" s="77"/>
    </row>
    <row r="34812" spans="50:54" s="79" customFormat="1" ht="0" hidden="1" customHeight="1" x14ac:dyDescent="0.2">
      <c r="AX34812" s="78"/>
      <c r="AZ34812" s="167"/>
      <c r="BA34812" s="77"/>
      <c r="BB34812" s="77"/>
    </row>
    <row r="34813" spans="50:54" s="79" customFormat="1" ht="0" hidden="1" customHeight="1" x14ac:dyDescent="0.2">
      <c r="AX34813" s="78"/>
      <c r="AZ34813" s="167"/>
      <c r="BA34813" s="77"/>
      <c r="BB34813" s="77"/>
    </row>
    <row r="34814" spans="50:54" s="79" customFormat="1" ht="0" hidden="1" customHeight="1" x14ac:dyDescent="0.2">
      <c r="AX34814" s="78"/>
      <c r="AZ34814" s="167"/>
      <c r="BA34814" s="77"/>
      <c r="BB34814" s="77"/>
    </row>
    <row r="34815" spans="50:54" s="79" customFormat="1" ht="0" hidden="1" customHeight="1" x14ac:dyDescent="0.2">
      <c r="AX34815" s="78"/>
      <c r="AZ34815" s="167"/>
      <c r="BA34815" s="77"/>
      <c r="BB34815" s="77"/>
    </row>
    <row r="34816" spans="50:54" s="79" customFormat="1" ht="0" hidden="1" customHeight="1" x14ac:dyDescent="0.2">
      <c r="AX34816" s="78"/>
      <c r="AZ34816" s="167"/>
      <c r="BA34816" s="77"/>
      <c r="BB34816" s="77"/>
    </row>
    <row r="34817" spans="50:54" s="79" customFormat="1" ht="0" hidden="1" customHeight="1" x14ac:dyDescent="0.2">
      <c r="AX34817" s="78"/>
      <c r="AZ34817" s="167"/>
      <c r="BA34817" s="77"/>
      <c r="BB34817" s="77"/>
    </row>
    <row r="34818" spans="50:54" s="79" customFormat="1" ht="0" hidden="1" customHeight="1" x14ac:dyDescent="0.2">
      <c r="AX34818" s="78"/>
      <c r="AZ34818" s="167"/>
      <c r="BA34818" s="77"/>
      <c r="BB34818" s="77"/>
    </row>
    <row r="34819" spans="50:54" s="79" customFormat="1" ht="0" hidden="1" customHeight="1" x14ac:dyDescent="0.2">
      <c r="AX34819" s="78"/>
      <c r="AZ34819" s="167"/>
      <c r="BA34819" s="77"/>
      <c r="BB34819" s="77"/>
    </row>
    <row r="34820" spans="50:54" s="79" customFormat="1" ht="0" hidden="1" customHeight="1" x14ac:dyDescent="0.2">
      <c r="AX34820" s="78"/>
      <c r="AZ34820" s="167"/>
      <c r="BA34820" s="77"/>
      <c r="BB34820" s="77"/>
    </row>
    <row r="34821" spans="50:54" s="79" customFormat="1" ht="0" hidden="1" customHeight="1" x14ac:dyDescent="0.2">
      <c r="AX34821" s="78"/>
      <c r="AZ34821" s="167"/>
      <c r="BA34821" s="77"/>
      <c r="BB34821" s="77"/>
    </row>
    <row r="34822" spans="50:54" s="79" customFormat="1" ht="0" hidden="1" customHeight="1" x14ac:dyDescent="0.2">
      <c r="AX34822" s="78"/>
      <c r="AZ34822" s="167"/>
      <c r="BA34822" s="77"/>
      <c r="BB34822" s="77"/>
    </row>
    <row r="34823" spans="50:54" s="79" customFormat="1" ht="0" hidden="1" customHeight="1" x14ac:dyDescent="0.2">
      <c r="AX34823" s="78"/>
      <c r="AZ34823" s="167"/>
      <c r="BA34823" s="77"/>
      <c r="BB34823" s="77"/>
    </row>
    <row r="34824" spans="50:54" s="79" customFormat="1" ht="0" hidden="1" customHeight="1" x14ac:dyDescent="0.2">
      <c r="AX34824" s="78"/>
      <c r="AZ34824" s="167"/>
      <c r="BA34824" s="77"/>
      <c r="BB34824" s="77"/>
    </row>
    <row r="34825" spans="50:54" s="79" customFormat="1" ht="0" hidden="1" customHeight="1" x14ac:dyDescent="0.2">
      <c r="AX34825" s="78"/>
      <c r="AZ34825" s="167"/>
      <c r="BA34825" s="77"/>
      <c r="BB34825" s="77"/>
    </row>
    <row r="34826" spans="50:54" s="79" customFormat="1" ht="0" hidden="1" customHeight="1" x14ac:dyDescent="0.2">
      <c r="AX34826" s="78"/>
      <c r="AZ34826" s="167"/>
      <c r="BA34826" s="77"/>
      <c r="BB34826" s="77"/>
    </row>
    <row r="34827" spans="50:54" s="79" customFormat="1" ht="0" hidden="1" customHeight="1" x14ac:dyDescent="0.2">
      <c r="AX34827" s="78"/>
      <c r="AZ34827" s="167"/>
      <c r="BA34827" s="77"/>
      <c r="BB34827" s="77"/>
    </row>
    <row r="34828" spans="50:54" s="79" customFormat="1" ht="0" hidden="1" customHeight="1" x14ac:dyDescent="0.2">
      <c r="AX34828" s="78"/>
      <c r="AZ34828" s="167"/>
      <c r="BA34828" s="77"/>
      <c r="BB34828" s="77"/>
    </row>
    <row r="34829" spans="50:54" s="79" customFormat="1" ht="0" hidden="1" customHeight="1" x14ac:dyDescent="0.2">
      <c r="AX34829" s="78"/>
      <c r="AZ34829" s="167"/>
      <c r="BA34829" s="77"/>
      <c r="BB34829" s="77"/>
    </row>
    <row r="34830" spans="50:54" s="79" customFormat="1" ht="0" hidden="1" customHeight="1" x14ac:dyDescent="0.2">
      <c r="AX34830" s="78"/>
      <c r="AZ34830" s="167"/>
      <c r="BA34830" s="77"/>
      <c r="BB34830" s="77"/>
    </row>
    <row r="34831" spans="50:54" s="79" customFormat="1" ht="0" hidden="1" customHeight="1" x14ac:dyDescent="0.2">
      <c r="AX34831" s="78"/>
      <c r="AZ34831" s="167"/>
      <c r="BA34831" s="77"/>
      <c r="BB34831" s="77"/>
    </row>
    <row r="34832" spans="50:54" s="79" customFormat="1" ht="0" hidden="1" customHeight="1" x14ac:dyDescent="0.2">
      <c r="AX34832" s="78"/>
      <c r="AZ34832" s="167"/>
      <c r="BA34832" s="77"/>
      <c r="BB34832" s="77"/>
    </row>
    <row r="34833" spans="50:54" s="79" customFormat="1" ht="0" hidden="1" customHeight="1" x14ac:dyDescent="0.2">
      <c r="AX34833" s="78"/>
      <c r="AZ34833" s="167"/>
      <c r="BA34833" s="77"/>
      <c r="BB34833" s="77"/>
    </row>
    <row r="34834" spans="50:54" s="79" customFormat="1" ht="0" hidden="1" customHeight="1" x14ac:dyDescent="0.2">
      <c r="AX34834" s="78"/>
      <c r="AZ34834" s="167"/>
      <c r="BA34834" s="77"/>
      <c r="BB34834" s="77"/>
    </row>
    <row r="34835" spans="50:54" s="79" customFormat="1" ht="0" hidden="1" customHeight="1" x14ac:dyDescent="0.2">
      <c r="AX34835" s="78"/>
      <c r="AZ34835" s="167"/>
      <c r="BA34835" s="77"/>
      <c r="BB34835" s="77"/>
    </row>
    <row r="34836" spans="50:54" s="79" customFormat="1" ht="0" hidden="1" customHeight="1" x14ac:dyDescent="0.2">
      <c r="AX34836" s="78"/>
      <c r="AZ34836" s="167"/>
      <c r="BA34836" s="77"/>
      <c r="BB34836" s="77"/>
    </row>
    <row r="34837" spans="50:54" s="79" customFormat="1" ht="0" hidden="1" customHeight="1" x14ac:dyDescent="0.2">
      <c r="AX34837" s="78"/>
      <c r="AZ34837" s="167"/>
      <c r="BA34837" s="77"/>
      <c r="BB34837" s="77"/>
    </row>
    <row r="34838" spans="50:54" s="79" customFormat="1" ht="0" hidden="1" customHeight="1" x14ac:dyDescent="0.2">
      <c r="AX34838" s="78"/>
      <c r="AZ34838" s="167"/>
      <c r="BA34838" s="77"/>
      <c r="BB34838" s="77"/>
    </row>
    <row r="34839" spans="50:54" s="79" customFormat="1" ht="0" hidden="1" customHeight="1" x14ac:dyDescent="0.2">
      <c r="AX34839" s="78"/>
      <c r="AZ34839" s="167"/>
      <c r="BA34839" s="77"/>
      <c r="BB34839" s="77"/>
    </row>
    <row r="34840" spans="50:54" s="79" customFormat="1" ht="0" hidden="1" customHeight="1" x14ac:dyDescent="0.2">
      <c r="AX34840" s="78"/>
      <c r="AZ34840" s="167"/>
      <c r="BA34840" s="77"/>
      <c r="BB34840" s="77"/>
    </row>
    <row r="34841" spans="50:54" s="79" customFormat="1" ht="0" hidden="1" customHeight="1" x14ac:dyDescent="0.2">
      <c r="AX34841" s="78"/>
      <c r="AZ34841" s="167"/>
      <c r="BA34841" s="77"/>
      <c r="BB34841" s="77"/>
    </row>
    <row r="34842" spans="50:54" s="79" customFormat="1" ht="0" hidden="1" customHeight="1" x14ac:dyDescent="0.2">
      <c r="AX34842" s="78"/>
      <c r="AZ34842" s="167"/>
      <c r="BA34842" s="77"/>
      <c r="BB34842" s="77"/>
    </row>
    <row r="34843" spans="50:54" s="79" customFormat="1" ht="0" hidden="1" customHeight="1" x14ac:dyDescent="0.2">
      <c r="AX34843" s="78"/>
      <c r="AZ34843" s="167"/>
      <c r="BA34843" s="77"/>
      <c r="BB34843" s="77"/>
    </row>
    <row r="34844" spans="50:54" s="79" customFormat="1" ht="0" hidden="1" customHeight="1" x14ac:dyDescent="0.2">
      <c r="AX34844" s="78"/>
      <c r="AZ34844" s="167"/>
      <c r="BA34844" s="77"/>
      <c r="BB34844" s="77"/>
    </row>
    <row r="34845" spans="50:54" s="79" customFormat="1" ht="0" hidden="1" customHeight="1" x14ac:dyDescent="0.2">
      <c r="AX34845" s="78"/>
      <c r="AZ34845" s="167"/>
      <c r="BA34845" s="77"/>
      <c r="BB34845" s="77"/>
    </row>
    <row r="34846" spans="50:54" s="79" customFormat="1" ht="0" hidden="1" customHeight="1" x14ac:dyDescent="0.2">
      <c r="AX34846" s="78"/>
      <c r="AZ34846" s="167"/>
      <c r="BA34846" s="77"/>
      <c r="BB34846" s="77"/>
    </row>
    <row r="34847" spans="50:54" s="79" customFormat="1" ht="0" hidden="1" customHeight="1" x14ac:dyDescent="0.2">
      <c r="AX34847" s="78"/>
      <c r="AZ34847" s="167"/>
      <c r="BA34847" s="77"/>
      <c r="BB34847" s="77"/>
    </row>
    <row r="34848" spans="50:54" s="79" customFormat="1" ht="0" hidden="1" customHeight="1" x14ac:dyDescent="0.2">
      <c r="AX34848" s="78"/>
      <c r="AZ34848" s="167"/>
      <c r="BA34848" s="77"/>
      <c r="BB34848" s="77"/>
    </row>
    <row r="34849" spans="50:54" s="79" customFormat="1" ht="0" hidden="1" customHeight="1" x14ac:dyDescent="0.2">
      <c r="AX34849" s="78"/>
      <c r="AZ34849" s="167"/>
      <c r="BA34849" s="77"/>
      <c r="BB34849" s="77"/>
    </row>
    <row r="34850" spans="50:54" s="79" customFormat="1" ht="0" hidden="1" customHeight="1" x14ac:dyDescent="0.2">
      <c r="AX34850" s="78"/>
      <c r="AZ34850" s="167"/>
      <c r="BA34850" s="77"/>
      <c r="BB34850" s="77"/>
    </row>
    <row r="34851" spans="50:54" s="79" customFormat="1" ht="0" hidden="1" customHeight="1" x14ac:dyDescent="0.2">
      <c r="AX34851" s="78"/>
      <c r="AZ34851" s="167"/>
      <c r="BA34851" s="77"/>
      <c r="BB34851" s="77"/>
    </row>
    <row r="34852" spans="50:54" s="79" customFormat="1" ht="0" hidden="1" customHeight="1" x14ac:dyDescent="0.2">
      <c r="AX34852" s="78"/>
      <c r="AZ34852" s="167"/>
      <c r="BA34852" s="77"/>
      <c r="BB34852" s="77"/>
    </row>
    <row r="34853" spans="50:54" s="79" customFormat="1" ht="0" hidden="1" customHeight="1" x14ac:dyDescent="0.2">
      <c r="AX34853" s="78"/>
      <c r="AZ34853" s="167"/>
      <c r="BA34853" s="77"/>
      <c r="BB34853" s="77"/>
    </row>
    <row r="34854" spans="50:54" s="79" customFormat="1" ht="0" hidden="1" customHeight="1" x14ac:dyDescent="0.2">
      <c r="AX34854" s="78"/>
      <c r="AZ34854" s="167"/>
      <c r="BA34854" s="77"/>
      <c r="BB34854" s="77"/>
    </row>
    <row r="34855" spans="50:54" s="79" customFormat="1" ht="0" hidden="1" customHeight="1" x14ac:dyDescent="0.2">
      <c r="AX34855" s="78"/>
      <c r="AZ34855" s="167"/>
      <c r="BA34855" s="77"/>
      <c r="BB34855" s="77"/>
    </row>
    <row r="34856" spans="50:54" s="79" customFormat="1" ht="0" hidden="1" customHeight="1" x14ac:dyDescent="0.2">
      <c r="AX34856" s="78"/>
      <c r="AZ34856" s="167"/>
      <c r="BA34856" s="77"/>
      <c r="BB34856" s="77"/>
    </row>
    <row r="34857" spans="50:54" s="79" customFormat="1" ht="0" hidden="1" customHeight="1" x14ac:dyDescent="0.2">
      <c r="AX34857" s="78"/>
      <c r="AZ34857" s="167"/>
      <c r="BA34857" s="77"/>
      <c r="BB34857" s="77"/>
    </row>
    <row r="34858" spans="50:54" s="79" customFormat="1" ht="0" hidden="1" customHeight="1" x14ac:dyDescent="0.2">
      <c r="AX34858" s="78"/>
      <c r="AZ34858" s="167"/>
      <c r="BA34858" s="77"/>
      <c r="BB34858" s="77"/>
    </row>
    <row r="34859" spans="50:54" s="79" customFormat="1" ht="0" hidden="1" customHeight="1" x14ac:dyDescent="0.2">
      <c r="AX34859" s="78"/>
      <c r="AZ34859" s="167"/>
      <c r="BA34859" s="77"/>
      <c r="BB34859" s="77"/>
    </row>
    <row r="34860" spans="50:54" s="79" customFormat="1" ht="0" hidden="1" customHeight="1" x14ac:dyDescent="0.2">
      <c r="AX34860" s="78"/>
      <c r="AZ34860" s="167"/>
      <c r="BA34860" s="77"/>
      <c r="BB34860" s="77"/>
    </row>
    <row r="34861" spans="50:54" s="79" customFormat="1" ht="0" hidden="1" customHeight="1" x14ac:dyDescent="0.2">
      <c r="AX34861" s="78"/>
      <c r="AZ34861" s="167"/>
      <c r="BA34861" s="77"/>
      <c r="BB34861" s="77"/>
    </row>
    <row r="34862" spans="50:54" s="79" customFormat="1" ht="0" hidden="1" customHeight="1" x14ac:dyDescent="0.2">
      <c r="AX34862" s="78"/>
      <c r="AZ34862" s="167"/>
      <c r="BA34862" s="77"/>
      <c r="BB34862" s="77"/>
    </row>
    <row r="34863" spans="50:54" s="79" customFormat="1" ht="0" hidden="1" customHeight="1" x14ac:dyDescent="0.2">
      <c r="AX34863" s="78"/>
      <c r="AZ34863" s="167"/>
      <c r="BA34863" s="77"/>
      <c r="BB34863" s="77"/>
    </row>
    <row r="34864" spans="50:54" s="79" customFormat="1" ht="0" hidden="1" customHeight="1" x14ac:dyDescent="0.2">
      <c r="AX34864" s="78"/>
      <c r="AZ34864" s="167"/>
      <c r="BA34864" s="77"/>
      <c r="BB34864" s="77"/>
    </row>
    <row r="34865" spans="50:54" s="79" customFormat="1" ht="0" hidden="1" customHeight="1" x14ac:dyDescent="0.2">
      <c r="AX34865" s="78"/>
      <c r="AZ34865" s="167"/>
      <c r="BA34865" s="77"/>
      <c r="BB34865" s="77"/>
    </row>
    <row r="34866" spans="50:54" s="79" customFormat="1" ht="0" hidden="1" customHeight="1" x14ac:dyDescent="0.2">
      <c r="AX34866" s="78"/>
      <c r="AZ34866" s="167"/>
      <c r="BA34866" s="77"/>
      <c r="BB34866" s="77"/>
    </row>
    <row r="34867" spans="50:54" s="79" customFormat="1" ht="0" hidden="1" customHeight="1" x14ac:dyDescent="0.2">
      <c r="AX34867" s="78"/>
      <c r="AZ34867" s="167"/>
      <c r="BA34867" s="77"/>
      <c r="BB34867" s="77"/>
    </row>
    <row r="34868" spans="50:54" s="79" customFormat="1" ht="0" hidden="1" customHeight="1" x14ac:dyDescent="0.2">
      <c r="AX34868" s="78"/>
      <c r="AZ34868" s="167"/>
      <c r="BA34868" s="77"/>
      <c r="BB34868" s="77"/>
    </row>
    <row r="34869" spans="50:54" s="79" customFormat="1" ht="0" hidden="1" customHeight="1" x14ac:dyDescent="0.2">
      <c r="AX34869" s="78"/>
      <c r="AZ34869" s="167"/>
      <c r="BA34869" s="77"/>
      <c r="BB34869" s="77"/>
    </row>
    <row r="34870" spans="50:54" s="79" customFormat="1" ht="0" hidden="1" customHeight="1" x14ac:dyDescent="0.2">
      <c r="AX34870" s="78"/>
      <c r="AZ34870" s="167"/>
      <c r="BA34870" s="77"/>
      <c r="BB34870" s="77"/>
    </row>
    <row r="34871" spans="50:54" s="79" customFormat="1" ht="0" hidden="1" customHeight="1" x14ac:dyDescent="0.2">
      <c r="AX34871" s="78"/>
      <c r="AZ34871" s="167"/>
      <c r="BA34871" s="77"/>
      <c r="BB34871" s="77"/>
    </row>
    <row r="34872" spans="50:54" s="79" customFormat="1" ht="0" hidden="1" customHeight="1" x14ac:dyDescent="0.2">
      <c r="AX34872" s="78"/>
      <c r="AZ34872" s="167"/>
      <c r="BA34872" s="77"/>
      <c r="BB34872" s="77"/>
    </row>
    <row r="34873" spans="50:54" s="79" customFormat="1" ht="0" hidden="1" customHeight="1" x14ac:dyDescent="0.2">
      <c r="AX34873" s="78"/>
      <c r="AZ34873" s="167"/>
      <c r="BA34873" s="77"/>
      <c r="BB34873" s="77"/>
    </row>
    <row r="34874" spans="50:54" s="79" customFormat="1" ht="0" hidden="1" customHeight="1" x14ac:dyDescent="0.2">
      <c r="AX34874" s="78"/>
      <c r="AZ34874" s="167"/>
      <c r="BA34874" s="77"/>
      <c r="BB34874" s="77"/>
    </row>
    <row r="34875" spans="50:54" s="79" customFormat="1" ht="0" hidden="1" customHeight="1" x14ac:dyDescent="0.2">
      <c r="AX34875" s="78"/>
      <c r="AZ34875" s="167"/>
      <c r="BA34875" s="77"/>
      <c r="BB34875" s="77"/>
    </row>
    <row r="34876" spans="50:54" s="79" customFormat="1" ht="0" hidden="1" customHeight="1" x14ac:dyDescent="0.2">
      <c r="AX34876" s="78"/>
      <c r="AZ34876" s="167"/>
      <c r="BA34876" s="77"/>
      <c r="BB34876" s="77"/>
    </row>
    <row r="34877" spans="50:54" s="79" customFormat="1" ht="0" hidden="1" customHeight="1" x14ac:dyDescent="0.2">
      <c r="AX34877" s="78"/>
      <c r="AZ34877" s="167"/>
      <c r="BA34877" s="77"/>
      <c r="BB34877" s="77"/>
    </row>
    <row r="34878" spans="50:54" s="79" customFormat="1" ht="0" hidden="1" customHeight="1" x14ac:dyDescent="0.2">
      <c r="AX34878" s="78"/>
      <c r="AZ34878" s="167"/>
      <c r="BA34878" s="77"/>
      <c r="BB34878" s="77"/>
    </row>
    <row r="34879" spans="50:54" s="79" customFormat="1" ht="0" hidden="1" customHeight="1" x14ac:dyDescent="0.2">
      <c r="AX34879" s="78"/>
      <c r="AZ34879" s="167"/>
      <c r="BA34879" s="77"/>
      <c r="BB34879" s="77"/>
    </row>
    <row r="34880" spans="50:54" s="79" customFormat="1" ht="0" hidden="1" customHeight="1" x14ac:dyDescent="0.2">
      <c r="AX34880" s="78"/>
      <c r="AZ34880" s="167"/>
      <c r="BA34880" s="77"/>
      <c r="BB34880" s="77"/>
    </row>
    <row r="34881" spans="50:54" s="79" customFormat="1" ht="0" hidden="1" customHeight="1" x14ac:dyDescent="0.2">
      <c r="AX34881" s="78"/>
      <c r="AZ34881" s="167"/>
      <c r="BA34881" s="77"/>
      <c r="BB34881" s="77"/>
    </row>
    <row r="34882" spans="50:54" s="79" customFormat="1" ht="0" hidden="1" customHeight="1" x14ac:dyDescent="0.2">
      <c r="AX34882" s="78"/>
      <c r="AZ34882" s="167"/>
      <c r="BA34882" s="77"/>
      <c r="BB34882" s="77"/>
    </row>
    <row r="34883" spans="50:54" s="79" customFormat="1" ht="0" hidden="1" customHeight="1" x14ac:dyDescent="0.2">
      <c r="AX34883" s="78"/>
      <c r="AZ34883" s="167"/>
      <c r="BA34883" s="77"/>
      <c r="BB34883" s="77"/>
    </row>
    <row r="34884" spans="50:54" s="79" customFormat="1" ht="0" hidden="1" customHeight="1" x14ac:dyDescent="0.2">
      <c r="AX34884" s="78"/>
      <c r="AZ34884" s="167"/>
      <c r="BA34884" s="77"/>
      <c r="BB34884" s="77"/>
    </row>
    <row r="34885" spans="50:54" s="79" customFormat="1" ht="0" hidden="1" customHeight="1" x14ac:dyDescent="0.2">
      <c r="AX34885" s="78"/>
      <c r="AZ34885" s="167"/>
      <c r="BA34885" s="77"/>
      <c r="BB34885" s="77"/>
    </row>
    <row r="34886" spans="50:54" s="79" customFormat="1" ht="0" hidden="1" customHeight="1" x14ac:dyDescent="0.2">
      <c r="AX34886" s="78"/>
      <c r="AZ34886" s="167"/>
      <c r="BA34886" s="77"/>
      <c r="BB34886" s="77"/>
    </row>
    <row r="34887" spans="50:54" s="79" customFormat="1" ht="0" hidden="1" customHeight="1" x14ac:dyDescent="0.2">
      <c r="AX34887" s="78"/>
      <c r="AZ34887" s="167"/>
      <c r="BA34887" s="77"/>
      <c r="BB34887" s="77"/>
    </row>
    <row r="34888" spans="50:54" s="79" customFormat="1" ht="0" hidden="1" customHeight="1" x14ac:dyDescent="0.2">
      <c r="AX34888" s="78"/>
      <c r="AZ34888" s="167"/>
      <c r="BA34888" s="77"/>
      <c r="BB34888" s="77"/>
    </row>
    <row r="34889" spans="50:54" s="79" customFormat="1" ht="0" hidden="1" customHeight="1" x14ac:dyDescent="0.2">
      <c r="AX34889" s="78"/>
      <c r="AZ34889" s="167"/>
      <c r="BA34889" s="77"/>
      <c r="BB34889" s="77"/>
    </row>
    <row r="34890" spans="50:54" s="79" customFormat="1" ht="0" hidden="1" customHeight="1" x14ac:dyDescent="0.2">
      <c r="AX34890" s="78"/>
      <c r="AZ34890" s="167"/>
      <c r="BA34890" s="77"/>
      <c r="BB34890" s="77"/>
    </row>
    <row r="34891" spans="50:54" s="79" customFormat="1" ht="0" hidden="1" customHeight="1" x14ac:dyDescent="0.2">
      <c r="AX34891" s="78"/>
      <c r="AZ34891" s="167"/>
      <c r="BA34891" s="77"/>
      <c r="BB34891" s="77"/>
    </row>
    <row r="34892" spans="50:54" s="79" customFormat="1" ht="0" hidden="1" customHeight="1" x14ac:dyDescent="0.2">
      <c r="AX34892" s="78"/>
      <c r="AZ34892" s="167"/>
      <c r="BA34892" s="77"/>
      <c r="BB34892" s="77"/>
    </row>
    <row r="34893" spans="50:54" s="79" customFormat="1" ht="0" hidden="1" customHeight="1" x14ac:dyDescent="0.2">
      <c r="AX34893" s="78"/>
      <c r="AZ34893" s="167"/>
      <c r="BA34893" s="77"/>
      <c r="BB34893" s="77"/>
    </row>
    <row r="34894" spans="50:54" s="79" customFormat="1" ht="0" hidden="1" customHeight="1" x14ac:dyDescent="0.2">
      <c r="AX34894" s="78"/>
      <c r="AZ34894" s="167"/>
      <c r="BA34894" s="77"/>
      <c r="BB34894" s="77"/>
    </row>
    <row r="34895" spans="50:54" s="79" customFormat="1" ht="0" hidden="1" customHeight="1" x14ac:dyDescent="0.2">
      <c r="AX34895" s="78"/>
      <c r="AZ34895" s="167"/>
      <c r="BA34895" s="77"/>
      <c r="BB34895" s="77"/>
    </row>
    <row r="34896" spans="50:54" s="79" customFormat="1" ht="0" hidden="1" customHeight="1" x14ac:dyDescent="0.2">
      <c r="AX34896" s="78"/>
      <c r="AZ34896" s="167"/>
      <c r="BA34896" s="77"/>
      <c r="BB34896" s="77"/>
    </row>
    <row r="34897" spans="50:54" s="79" customFormat="1" ht="0" hidden="1" customHeight="1" x14ac:dyDescent="0.2">
      <c r="AX34897" s="78"/>
      <c r="AZ34897" s="167"/>
      <c r="BA34897" s="77"/>
      <c r="BB34897" s="77"/>
    </row>
    <row r="34898" spans="50:54" s="79" customFormat="1" ht="0" hidden="1" customHeight="1" x14ac:dyDescent="0.2">
      <c r="AX34898" s="78"/>
      <c r="AZ34898" s="167"/>
      <c r="BA34898" s="77"/>
      <c r="BB34898" s="77"/>
    </row>
    <row r="34899" spans="50:54" s="79" customFormat="1" ht="0" hidden="1" customHeight="1" x14ac:dyDescent="0.2">
      <c r="AX34899" s="78"/>
      <c r="AZ34899" s="167"/>
      <c r="BA34899" s="77"/>
      <c r="BB34899" s="77"/>
    </row>
    <row r="34900" spans="50:54" s="79" customFormat="1" ht="0" hidden="1" customHeight="1" x14ac:dyDescent="0.2">
      <c r="AX34900" s="78"/>
      <c r="AZ34900" s="167"/>
      <c r="BA34900" s="77"/>
      <c r="BB34900" s="77"/>
    </row>
    <row r="34901" spans="50:54" s="79" customFormat="1" ht="0" hidden="1" customHeight="1" x14ac:dyDescent="0.2">
      <c r="AX34901" s="78"/>
      <c r="AZ34901" s="167"/>
      <c r="BA34901" s="77"/>
      <c r="BB34901" s="77"/>
    </row>
    <row r="34902" spans="50:54" s="79" customFormat="1" ht="0" hidden="1" customHeight="1" x14ac:dyDescent="0.2">
      <c r="AX34902" s="78"/>
      <c r="AZ34902" s="167"/>
      <c r="BA34902" s="77"/>
      <c r="BB34902" s="77"/>
    </row>
    <row r="34903" spans="50:54" s="79" customFormat="1" ht="0" hidden="1" customHeight="1" x14ac:dyDescent="0.2">
      <c r="AX34903" s="78"/>
      <c r="AZ34903" s="167"/>
      <c r="BA34903" s="77"/>
      <c r="BB34903" s="77"/>
    </row>
    <row r="34904" spans="50:54" s="79" customFormat="1" ht="0" hidden="1" customHeight="1" x14ac:dyDescent="0.2">
      <c r="AX34904" s="78"/>
      <c r="AZ34904" s="167"/>
      <c r="BA34904" s="77"/>
      <c r="BB34904" s="77"/>
    </row>
    <row r="34905" spans="50:54" s="79" customFormat="1" ht="0" hidden="1" customHeight="1" x14ac:dyDescent="0.2">
      <c r="AX34905" s="78"/>
      <c r="AZ34905" s="167"/>
      <c r="BA34905" s="77"/>
      <c r="BB34905" s="77"/>
    </row>
    <row r="34906" spans="50:54" s="79" customFormat="1" ht="0" hidden="1" customHeight="1" x14ac:dyDescent="0.2">
      <c r="AX34906" s="78"/>
      <c r="AZ34906" s="167"/>
      <c r="BA34906" s="77"/>
      <c r="BB34906" s="77"/>
    </row>
    <row r="34907" spans="50:54" s="79" customFormat="1" ht="0" hidden="1" customHeight="1" x14ac:dyDescent="0.2">
      <c r="AX34907" s="78"/>
      <c r="AZ34907" s="167"/>
      <c r="BA34907" s="77"/>
      <c r="BB34907" s="77"/>
    </row>
    <row r="34908" spans="50:54" s="79" customFormat="1" ht="0" hidden="1" customHeight="1" x14ac:dyDescent="0.2">
      <c r="AX34908" s="78"/>
      <c r="AZ34908" s="167"/>
      <c r="BA34908" s="77"/>
      <c r="BB34908" s="77"/>
    </row>
    <row r="34909" spans="50:54" s="79" customFormat="1" ht="0" hidden="1" customHeight="1" x14ac:dyDescent="0.2">
      <c r="AX34909" s="78"/>
      <c r="AZ34909" s="167"/>
      <c r="BA34909" s="77"/>
      <c r="BB34909" s="77"/>
    </row>
    <row r="34910" spans="50:54" s="79" customFormat="1" ht="0" hidden="1" customHeight="1" x14ac:dyDescent="0.2">
      <c r="AX34910" s="78"/>
      <c r="AZ34910" s="167"/>
      <c r="BA34910" s="77"/>
      <c r="BB34910" s="77"/>
    </row>
    <row r="34911" spans="50:54" s="79" customFormat="1" ht="0" hidden="1" customHeight="1" x14ac:dyDescent="0.2">
      <c r="AX34911" s="78"/>
      <c r="AZ34911" s="167"/>
      <c r="BA34911" s="77"/>
      <c r="BB34911" s="77"/>
    </row>
    <row r="34912" spans="50:54" s="79" customFormat="1" ht="0" hidden="1" customHeight="1" x14ac:dyDescent="0.2">
      <c r="AX34912" s="78"/>
      <c r="AZ34912" s="167"/>
      <c r="BA34912" s="77"/>
      <c r="BB34912" s="77"/>
    </row>
    <row r="34913" spans="50:54" s="79" customFormat="1" ht="0" hidden="1" customHeight="1" x14ac:dyDescent="0.2">
      <c r="AX34913" s="78"/>
      <c r="AZ34913" s="167"/>
      <c r="BA34913" s="77"/>
      <c r="BB34913" s="77"/>
    </row>
    <row r="34914" spans="50:54" s="79" customFormat="1" ht="0" hidden="1" customHeight="1" x14ac:dyDescent="0.2">
      <c r="AX34914" s="78"/>
      <c r="AZ34914" s="167"/>
      <c r="BA34914" s="77"/>
      <c r="BB34914" s="77"/>
    </row>
    <row r="34915" spans="50:54" s="79" customFormat="1" ht="0" hidden="1" customHeight="1" x14ac:dyDescent="0.2">
      <c r="AX34915" s="78"/>
      <c r="AZ34915" s="167"/>
      <c r="BA34915" s="77"/>
      <c r="BB34915" s="77"/>
    </row>
    <row r="34916" spans="50:54" s="79" customFormat="1" ht="0" hidden="1" customHeight="1" x14ac:dyDescent="0.2">
      <c r="AX34916" s="78"/>
      <c r="AZ34916" s="167"/>
      <c r="BA34916" s="77"/>
      <c r="BB34916" s="77"/>
    </row>
    <row r="34917" spans="50:54" s="79" customFormat="1" ht="0" hidden="1" customHeight="1" x14ac:dyDescent="0.2">
      <c r="AX34917" s="78"/>
      <c r="AZ34917" s="167"/>
      <c r="BA34917" s="77"/>
      <c r="BB34917" s="77"/>
    </row>
    <row r="34918" spans="50:54" s="79" customFormat="1" ht="0" hidden="1" customHeight="1" x14ac:dyDescent="0.2">
      <c r="AX34918" s="78"/>
      <c r="AZ34918" s="167"/>
      <c r="BA34918" s="77"/>
      <c r="BB34918" s="77"/>
    </row>
    <row r="34919" spans="50:54" s="79" customFormat="1" ht="0" hidden="1" customHeight="1" x14ac:dyDescent="0.2">
      <c r="AX34919" s="78"/>
      <c r="AZ34919" s="167"/>
      <c r="BA34919" s="77"/>
      <c r="BB34919" s="77"/>
    </row>
    <row r="34920" spans="50:54" s="79" customFormat="1" ht="0" hidden="1" customHeight="1" x14ac:dyDescent="0.2">
      <c r="AX34920" s="78"/>
      <c r="AZ34920" s="167"/>
      <c r="BA34920" s="77"/>
      <c r="BB34920" s="77"/>
    </row>
    <row r="34921" spans="50:54" s="79" customFormat="1" ht="0" hidden="1" customHeight="1" x14ac:dyDescent="0.2">
      <c r="AX34921" s="78"/>
      <c r="AZ34921" s="167"/>
      <c r="BA34921" s="77"/>
      <c r="BB34921" s="77"/>
    </row>
    <row r="34922" spans="50:54" s="79" customFormat="1" ht="0" hidden="1" customHeight="1" x14ac:dyDescent="0.2">
      <c r="AX34922" s="78"/>
      <c r="AZ34922" s="167"/>
      <c r="BA34922" s="77"/>
      <c r="BB34922" s="77"/>
    </row>
    <row r="34923" spans="50:54" s="79" customFormat="1" ht="0" hidden="1" customHeight="1" x14ac:dyDescent="0.2">
      <c r="AX34923" s="78"/>
      <c r="AZ34923" s="167"/>
      <c r="BA34923" s="77"/>
      <c r="BB34923" s="77"/>
    </row>
    <row r="34924" spans="50:54" s="79" customFormat="1" ht="0" hidden="1" customHeight="1" x14ac:dyDescent="0.2">
      <c r="AX34924" s="78"/>
      <c r="AZ34924" s="167"/>
      <c r="BA34924" s="77"/>
      <c r="BB34924" s="77"/>
    </row>
    <row r="34925" spans="50:54" s="79" customFormat="1" ht="0" hidden="1" customHeight="1" x14ac:dyDescent="0.2">
      <c r="AX34925" s="78"/>
      <c r="AZ34925" s="167"/>
      <c r="BA34925" s="77"/>
      <c r="BB34925" s="77"/>
    </row>
    <row r="34926" spans="50:54" s="79" customFormat="1" ht="0" hidden="1" customHeight="1" x14ac:dyDescent="0.2">
      <c r="AX34926" s="78"/>
      <c r="AZ34926" s="167"/>
      <c r="BA34926" s="77"/>
      <c r="BB34926" s="77"/>
    </row>
    <row r="34927" spans="50:54" s="79" customFormat="1" ht="0" hidden="1" customHeight="1" x14ac:dyDescent="0.2">
      <c r="AX34927" s="78"/>
      <c r="AZ34927" s="167"/>
      <c r="BA34927" s="77"/>
      <c r="BB34927" s="77"/>
    </row>
    <row r="34928" spans="50:54" s="79" customFormat="1" ht="0" hidden="1" customHeight="1" x14ac:dyDescent="0.2">
      <c r="AX34928" s="78"/>
      <c r="AZ34928" s="167"/>
      <c r="BA34928" s="77"/>
      <c r="BB34928" s="77"/>
    </row>
    <row r="34929" spans="50:54" s="79" customFormat="1" ht="0" hidden="1" customHeight="1" x14ac:dyDescent="0.2">
      <c r="AX34929" s="78"/>
      <c r="AZ34929" s="167"/>
      <c r="BA34929" s="77"/>
      <c r="BB34929" s="77"/>
    </row>
    <row r="34930" spans="50:54" s="79" customFormat="1" ht="0" hidden="1" customHeight="1" x14ac:dyDescent="0.2">
      <c r="AX34930" s="78"/>
      <c r="AZ34930" s="167"/>
      <c r="BA34930" s="77"/>
      <c r="BB34930" s="77"/>
    </row>
    <row r="34931" spans="50:54" s="79" customFormat="1" ht="0" hidden="1" customHeight="1" x14ac:dyDescent="0.2">
      <c r="AX34931" s="78"/>
      <c r="AZ34931" s="167"/>
      <c r="BA34931" s="77"/>
      <c r="BB34931" s="77"/>
    </row>
    <row r="34932" spans="50:54" s="79" customFormat="1" ht="0" hidden="1" customHeight="1" x14ac:dyDescent="0.2">
      <c r="AX34932" s="78"/>
      <c r="AZ34932" s="167"/>
      <c r="BA34932" s="77"/>
      <c r="BB34932" s="77"/>
    </row>
    <row r="34933" spans="50:54" s="79" customFormat="1" ht="0" hidden="1" customHeight="1" x14ac:dyDescent="0.2">
      <c r="AX34933" s="78"/>
      <c r="AZ34933" s="167"/>
      <c r="BA34933" s="77"/>
      <c r="BB34933" s="77"/>
    </row>
    <row r="34934" spans="50:54" s="79" customFormat="1" ht="0" hidden="1" customHeight="1" x14ac:dyDescent="0.2">
      <c r="AX34934" s="78"/>
      <c r="AZ34934" s="167"/>
      <c r="BA34934" s="77"/>
      <c r="BB34934" s="77"/>
    </row>
    <row r="34935" spans="50:54" s="79" customFormat="1" ht="0" hidden="1" customHeight="1" x14ac:dyDescent="0.2">
      <c r="AX34935" s="78"/>
      <c r="AZ34935" s="167"/>
      <c r="BA34935" s="77"/>
      <c r="BB34935" s="77"/>
    </row>
    <row r="34936" spans="50:54" s="79" customFormat="1" ht="0" hidden="1" customHeight="1" x14ac:dyDescent="0.2">
      <c r="AX34936" s="78"/>
      <c r="AZ34936" s="167"/>
      <c r="BA34936" s="77"/>
      <c r="BB34936" s="77"/>
    </row>
    <row r="34937" spans="50:54" s="79" customFormat="1" ht="0" hidden="1" customHeight="1" x14ac:dyDescent="0.2">
      <c r="AX34937" s="78"/>
      <c r="AZ34937" s="167"/>
      <c r="BA34937" s="77"/>
      <c r="BB34937" s="77"/>
    </row>
    <row r="34938" spans="50:54" s="79" customFormat="1" ht="0" hidden="1" customHeight="1" x14ac:dyDescent="0.2">
      <c r="AX34938" s="78"/>
      <c r="AZ34938" s="167"/>
      <c r="BA34938" s="77"/>
      <c r="BB34938" s="77"/>
    </row>
    <row r="34939" spans="50:54" s="79" customFormat="1" ht="0" hidden="1" customHeight="1" x14ac:dyDescent="0.2">
      <c r="AX34939" s="78"/>
      <c r="AZ34939" s="167"/>
      <c r="BA34939" s="77"/>
      <c r="BB34939" s="77"/>
    </row>
    <row r="34940" spans="50:54" s="79" customFormat="1" ht="0" hidden="1" customHeight="1" x14ac:dyDescent="0.2">
      <c r="AX34940" s="78"/>
      <c r="AZ34940" s="167"/>
      <c r="BA34940" s="77"/>
      <c r="BB34940" s="77"/>
    </row>
    <row r="34941" spans="50:54" s="79" customFormat="1" ht="0" hidden="1" customHeight="1" x14ac:dyDescent="0.2">
      <c r="AX34941" s="78"/>
      <c r="AZ34941" s="167"/>
      <c r="BA34941" s="77"/>
      <c r="BB34941" s="77"/>
    </row>
    <row r="34942" spans="50:54" s="79" customFormat="1" ht="0" hidden="1" customHeight="1" x14ac:dyDescent="0.2">
      <c r="AX34942" s="78"/>
      <c r="AZ34942" s="167"/>
      <c r="BA34942" s="77"/>
      <c r="BB34942" s="77"/>
    </row>
    <row r="34943" spans="50:54" s="79" customFormat="1" ht="0" hidden="1" customHeight="1" x14ac:dyDescent="0.2">
      <c r="AX34943" s="78"/>
      <c r="AZ34943" s="167"/>
      <c r="BA34943" s="77"/>
      <c r="BB34943" s="77"/>
    </row>
    <row r="34944" spans="50:54" s="79" customFormat="1" ht="0" hidden="1" customHeight="1" x14ac:dyDescent="0.2">
      <c r="AX34944" s="78"/>
      <c r="AZ34944" s="167"/>
      <c r="BA34944" s="77"/>
      <c r="BB34944" s="77"/>
    </row>
    <row r="34945" spans="50:54" s="79" customFormat="1" ht="0" hidden="1" customHeight="1" x14ac:dyDescent="0.2">
      <c r="AX34945" s="78"/>
      <c r="AZ34945" s="167"/>
      <c r="BA34945" s="77"/>
      <c r="BB34945" s="77"/>
    </row>
    <row r="34946" spans="50:54" s="79" customFormat="1" ht="0" hidden="1" customHeight="1" x14ac:dyDescent="0.2">
      <c r="AX34946" s="78"/>
      <c r="AZ34946" s="167"/>
      <c r="BA34946" s="77"/>
      <c r="BB34946" s="77"/>
    </row>
    <row r="34947" spans="50:54" s="79" customFormat="1" ht="0" hidden="1" customHeight="1" x14ac:dyDescent="0.2">
      <c r="AX34947" s="78"/>
      <c r="AZ34947" s="167"/>
      <c r="BA34947" s="77"/>
      <c r="BB34947" s="77"/>
    </row>
    <row r="34948" spans="50:54" s="79" customFormat="1" ht="0" hidden="1" customHeight="1" x14ac:dyDescent="0.2">
      <c r="AX34948" s="78"/>
      <c r="AZ34948" s="167"/>
      <c r="BA34948" s="77"/>
      <c r="BB34948" s="77"/>
    </row>
    <row r="34949" spans="50:54" s="79" customFormat="1" ht="0" hidden="1" customHeight="1" x14ac:dyDescent="0.2">
      <c r="AX34949" s="78"/>
      <c r="AZ34949" s="167"/>
      <c r="BA34949" s="77"/>
      <c r="BB34949" s="77"/>
    </row>
    <row r="34950" spans="50:54" s="79" customFormat="1" ht="0" hidden="1" customHeight="1" x14ac:dyDescent="0.2">
      <c r="AX34950" s="78"/>
      <c r="AZ34950" s="167"/>
      <c r="BA34950" s="77"/>
      <c r="BB34950" s="77"/>
    </row>
    <row r="34951" spans="50:54" s="79" customFormat="1" ht="0" hidden="1" customHeight="1" x14ac:dyDescent="0.2">
      <c r="AX34951" s="78"/>
      <c r="AZ34951" s="167"/>
      <c r="BA34951" s="77"/>
      <c r="BB34951" s="77"/>
    </row>
    <row r="34952" spans="50:54" s="79" customFormat="1" ht="0" hidden="1" customHeight="1" x14ac:dyDescent="0.2">
      <c r="AX34952" s="78"/>
      <c r="AZ34952" s="167"/>
      <c r="BA34952" s="77"/>
      <c r="BB34952" s="77"/>
    </row>
    <row r="34953" spans="50:54" s="79" customFormat="1" ht="0" hidden="1" customHeight="1" x14ac:dyDescent="0.2">
      <c r="AX34953" s="78"/>
      <c r="AZ34953" s="167"/>
      <c r="BA34953" s="77"/>
      <c r="BB34953" s="77"/>
    </row>
    <row r="34954" spans="50:54" s="79" customFormat="1" ht="0" hidden="1" customHeight="1" x14ac:dyDescent="0.2">
      <c r="AX34954" s="78"/>
      <c r="AZ34954" s="167"/>
      <c r="BA34954" s="77"/>
      <c r="BB34954" s="77"/>
    </row>
    <row r="34955" spans="50:54" s="79" customFormat="1" ht="0" hidden="1" customHeight="1" x14ac:dyDescent="0.2">
      <c r="AX34955" s="78"/>
      <c r="AZ34955" s="167"/>
      <c r="BA34955" s="77"/>
      <c r="BB34955" s="77"/>
    </row>
    <row r="34956" spans="50:54" s="79" customFormat="1" ht="0" hidden="1" customHeight="1" x14ac:dyDescent="0.2">
      <c r="AX34956" s="78"/>
      <c r="AZ34956" s="167"/>
      <c r="BA34956" s="77"/>
      <c r="BB34956" s="77"/>
    </row>
    <row r="34957" spans="50:54" s="79" customFormat="1" ht="0" hidden="1" customHeight="1" x14ac:dyDescent="0.2">
      <c r="AX34957" s="78"/>
      <c r="AZ34957" s="167"/>
      <c r="BA34957" s="77"/>
      <c r="BB34957" s="77"/>
    </row>
    <row r="34958" spans="50:54" s="79" customFormat="1" ht="0" hidden="1" customHeight="1" x14ac:dyDescent="0.2">
      <c r="AX34958" s="78"/>
      <c r="AZ34958" s="167"/>
      <c r="BA34958" s="77"/>
      <c r="BB34958" s="77"/>
    </row>
    <row r="34959" spans="50:54" s="79" customFormat="1" ht="0" hidden="1" customHeight="1" x14ac:dyDescent="0.2">
      <c r="AX34959" s="78"/>
      <c r="AZ34959" s="167"/>
      <c r="BA34959" s="77"/>
      <c r="BB34959" s="77"/>
    </row>
    <row r="34960" spans="50:54" s="79" customFormat="1" ht="0" hidden="1" customHeight="1" x14ac:dyDescent="0.2">
      <c r="AX34960" s="78"/>
      <c r="AZ34960" s="167"/>
      <c r="BA34960" s="77"/>
      <c r="BB34960" s="77"/>
    </row>
    <row r="34961" spans="50:54" s="79" customFormat="1" ht="0" hidden="1" customHeight="1" x14ac:dyDescent="0.2">
      <c r="AX34961" s="78"/>
      <c r="AZ34961" s="167"/>
      <c r="BA34961" s="77"/>
      <c r="BB34961" s="77"/>
    </row>
    <row r="34962" spans="50:54" s="79" customFormat="1" ht="0" hidden="1" customHeight="1" x14ac:dyDescent="0.2">
      <c r="AX34962" s="78"/>
      <c r="AZ34962" s="167"/>
      <c r="BA34962" s="77"/>
      <c r="BB34962" s="77"/>
    </row>
    <row r="34963" spans="50:54" s="79" customFormat="1" ht="0" hidden="1" customHeight="1" x14ac:dyDescent="0.2">
      <c r="AX34963" s="78"/>
      <c r="AZ34963" s="167"/>
      <c r="BA34963" s="77"/>
      <c r="BB34963" s="77"/>
    </row>
    <row r="34964" spans="50:54" s="79" customFormat="1" ht="0" hidden="1" customHeight="1" x14ac:dyDescent="0.2">
      <c r="AX34964" s="78"/>
      <c r="AZ34964" s="167"/>
      <c r="BA34964" s="77"/>
      <c r="BB34964" s="77"/>
    </row>
    <row r="34965" spans="50:54" s="79" customFormat="1" ht="0" hidden="1" customHeight="1" x14ac:dyDescent="0.2">
      <c r="AX34965" s="78"/>
      <c r="AZ34965" s="167"/>
      <c r="BA34965" s="77"/>
      <c r="BB34965" s="77"/>
    </row>
    <row r="34966" spans="50:54" s="79" customFormat="1" ht="0" hidden="1" customHeight="1" x14ac:dyDescent="0.2">
      <c r="AX34966" s="78"/>
      <c r="AZ34966" s="167"/>
      <c r="BA34966" s="77"/>
      <c r="BB34966" s="77"/>
    </row>
    <row r="34967" spans="50:54" s="79" customFormat="1" ht="0" hidden="1" customHeight="1" x14ac:dyDescent="0.2">
      <c r="AX34967" s="78"/>
      <c r="AZ34967" s="167"/>
      <c r="BA34967" s="77"/>
      <c r="BB34967" s="77"/>
    </row>
    <row r="34968" spans="50:54" s="79" customFormat="1" ht="0" hidden="1" customHeight="1" x14ac:dyDescent="0.2">
      <c r="AX34968" s="78"/>
      <c r="AZ34968" s="167"/>
      <c r="BA34968" s="77"/>
      <c r="BB34968" s="77"/>
    </row>
    <row r="34969" spans="50:54" s="79" customFormat="1" ht="0" hidden="1" customHeight="1" x14ac:dyDescent="0.2">
      <c r="AX34969" s="78"/>
      <c r="AZ34969" s="167"/>
      <c r="BA34969" s="77"/>
      <c r="BB34969" s="77"/>
    </row>
    <row r="34970" spans="50:54" s="79" customFormat="1" ht="0" hidden="1" customHeight="1" x14ac:dyDescent="0.2">
      <c r="AX34970" s="78"/>
      <c r="AZ34970" s="167"/>
      <c r="BA34970" s="77"/>
      <c r="BB34970" s="77"/>
    </row>
    <row r="34971" spans="50:54" s="79" customFormat="1" ht="0" hidden="1" customHeight="1" x14ac:dyDescent="0.2">
      <c r="AX34971" s="78"/>
      <c r="AZ34971" s="167"/>
      <c r="BA34971" s="77"/>
      <c r="BB34971" s="77"/>
    </row>
    <row r="34972" spans="50:54" s="79" customFormat="1" ht="0" hidden="1" customHeight="1" x14ac:dyDescent="0.2">
      <c r="AX34972" s="78"/>
      <c r="AZ34972" s="167"/>
      <c r="BA34972" s="77"/>
      <c r="BB34972" s="77"/>
    </row>
    <row r="34973" spans="50:54" s="79" customFormat="1" ht="0" hidden="1" customHeight="1" x14ac:dyDescent="0.2">
      <c r="AX34973" s="78"/>
      <c r="AZ34973" s="167"/>
      <c r="BA34973" s="77"/>
      <c r="BB34973" s="77"/>
    </row>
    <row r="34974" spans="50:54" s="79" customFormat="1" ht="0" hidden="1" customHeight="1" x14ac:dyDescent="0.2">
      <c r="AX34974" s="78"/>
      <c r="AZ34974" s="167"/>
      <c r="BA34974" s="77"/>
      <c r="BB34974" s="77"/>
    </row>
    <row r="34975" spans="50:54" s="79" customFormat="1" ht="0" hidden="1" customHeight="1" x14ac:dyDescent="0.2">
      <c r="AX34975" s="78"/>
      <c r="AZ34975" s="167"/>
      <c r="BA34975" s="77"/>
      <c r="BB34975" s="77"/>
    </row>
    <row r="34976" spans="50:54" s="79" customFormat="1" ht="0" hidden="1" customHeight="1" x14ac:dyDescent="0.2">
      <c r="AX34976" s="78"/>
      <c r="AZ34976" s="167"/>
      <c r="BA34976" s="77"/>
      <c r="BB34976" s="77"/>
    </row>
    <row r="34977" spans="50:54" s="79" customFormat="1" ht="0" hidden="1" customHeight="1" x14ac:dyDescent="0.2">
      <c r="AX34977" s="78"/>
      <c r="AZ34977" s="167"/>
      <c r="BA34977" s="77"/>
      <c r="BB34977" s="77"/>
    </row>
    <row r="34978" spans="50:54" s="79" customFormat="1" ht="0" hidden="1" customHeight="1" x14ac:dyDescent="0.2">
      <c r="AX34978" s="78"/>
      <c r="AZ34978" s="167"/>
      <c r="BA34978" s="77"/>
      <c r="BB34978" s="77"/>
    </row>
    <row r="34979" spans="50:54" s="79" customFormat="1" ht="0" hidden="1" customHeight="1" x14ac:dyDescent="0.2">
      <c r="AX34979" s="78"/>
      <c r="AZ34979" s="167"/>
      <c r="BA34979" s="77"/>
      <c r="BB34979" s="77"/>
    </row>
    <row r="34980" spans="50:54" s="79" customFormat="1" ht="0" hidden="1" customHeight="1" x14ac:dyDescent="0.2">
      <c r="AX34980" s="78"/>
      <c r="AZ34980" s="167"/>
      <c r="BA34980" s="77"/>
      <c r="BB34980" s="77"/>
    </row>
    <row r="34981" spans="50:54" s="79" customFormat="1" ht="0" hidden="1" customHeight="1" x14ac:dyDescent="0.2">
      <c r="AX34981" s="78"/>
      <c r="AZ34981" s="167"/>
      <c r="BA34981" s="77"/>
      <c r="BB34981" s="77"/>
    </row>
    <row r="34982" spans="50:54" s="79" customFormat="1" ht="0" hidden="1" customHeight="1" x14ac:dyDescent="0.2">
      <c r="AX34982" s="78"/>
      <c r="AZ34982" s="167"/>
      <c r="BA34982" s="77"/>
      <c r="BB34982" s="77"/>
    </row>
    <row r="34983" spans="50:54" s="79" customFormat="1" ht="0" hidden="1" customHeight="1" x14ac:dyDescent="0.2">
      <c r="AX34983" s="78"/>
      <c r="AZ34983" s="167"/>
      <c r="BA34983" s="77"/>
      <c r="BB34983" s="77"/>
    </row>
    <row r="34984" spans="50:54" s="79" customFormat="1" ht="0" hidden="1" customHeight="1" x14ac:dyDescent="0.2">
      <c r="AX34984" s="78"/>
      <c r="AZ34984" s="167"/>
      <c r="BA34984" s="77"/>
      <c r="BB34984" s="77"/>
    </row>
    <row r="34985" spans="50:54" s="79" customFormat="1" ht="0" hidden="1" customHeight="1" x14ac:dyDescent="0.2">
      <c r="AX34985" s="78"/>
      <c r="AZ34985" s="167"/>
      <c r="BA34985" s="77"/>
      <c r="BB34985" s="77"/>
    </row>
    <row r="34986" spans="50:54" s="79" customFormat="1" ht="0" hidden="1" customHeight="1" x14ac:dyDescent="0.2">
      <c r="AX34986" s="78"/>
      <c r="AZ34986" s="167"/>
      <c r="BA34986" s="77"/>
      <c r="BB34986" s="77"/>
    </row>
    <row r="34987" spans="50:54" s="79" customFormat="1" ht="0" hidden="1" customHeight="1" x14ac:dyDescent="0.2">
      <c r="AX34987" s="78"/>
      <c r="AZ34987" s="167"/>
      <c r="BA34987" s="77"/>
      <c r="BB34987" s="77"/>
    </row>
    <row r="34988" spans="50:54" s="79" customFormat="1" ht="0" hidden="1" customHeight="1" x14ac:dyDescent="0.2">
      <c r="AX34988" s="78"/>
      <c r="AZ34988" s="167"/>
      <c r="BA34988" s="77"/>
      <c r="BB34988" s="77"/>
    </row>
    <row r="34989" spans="50:54" s="79" customFormat="1" ht="0" hidden="1" customHeight="1" x14ac:dyDescent="0.2">
      <c r="AX34989" s="78"/>
      <c r="AZ34989" s="167"/>
      <c r="BA34989" s="77"/>
      <c r="BB34989" s="77"/>
    </row>
    <row r="34990" spans="50:54" s="79" customFormat="1" ht="0" hidden="1" customHeight="1" x14ac:dyDescent="0.2">
      <c r="AX34990" s="78"/>
      <c r="AZ34990" s="167"/>
      <c r="BA34990" s="77"/>
      <c r="BB34990" s="77"/>
    </row>
    <row r="34991" spans="50:54" s="79" customFormat="1" ht="0" hidden="1" customHeight="1" x14ac:dyDescent="0.2">
      <c r="AX34991" s="78"/>
      <c r="AZ34991" s="167"/>
      <c r="BA34991" s="77"/>
      <c r="BB34991" s="77"/>
    </row>
    <row r="34992" spans="50:54" s="79" customFormat="1" ht="0" hidden="1" customHeight="1" x14ac:dyDescent="0.2">
      <c r="AX34992" s="78"/>
      <c r="AZ34992" s="167"/>
      <c r="BA34992" s="77"/>
      <c r="BB34992" s="77"/>
    </row>
    <row r="34993" spans="50:54" s="79" customFormat="1" ht="0" hidden="1" customHeight="1" x14ac:dyDescent="0.2">
      <c r="AX34993" s="78"/>
      <c r="AZ34993" s="167"/>
      <c r="BA34993" s="77"/>
      <c r="BB34993" s="77"/>
    </row>
    <row r="34994" spans="50:54" s="79" customFormat="1" ht="0" hidden="1" customHeight="1" x14ac:dyDescent="0.2">
      <c r="AX34994" s="78"/>
      <c r="AZ34994" s="167"/>
      <c r="BA34994" s="77"/>
      <c r="BB34994" s="77"/>
    </row>
    <row r="34995" spans="50:54" s="79" customFormat="1" ht="0" hidden="1" customHeight="1" x14ac:dyDescent="0.2">
      <c r="AX34995" s="78"/>
      <c r="AZ34995" s="167"/>
      <c r="BA34995" s="77"/>
      <c r="BB34995" s="77"/>
    </row>
    <row r="34996" spans="50:54" s="79" customFormat="1" ht="0" hidden="1" customHeight="1" x14ac:dyDescent="0.2">
      <c r="AX34996" s="78"/>
      <c r="AZ34996" s="167"/>
      <c r="BA34996" s="77"/>
      <c r="BB34996" s="77"/>
    </row>
    <row r="34997" spans="50:54" s="79" customFormat="1" ht="0" hidden="1" customHeight="1" x14ac:dyDescent="0.2">
      <c r="AX34997" s="78"/>
      <c r="AZ34997" s="167"/>
      <c r="BA34997" s="77"/>
      <c r="BB34997" s="77"/>
    </row>
    <row r="34998" spans="50:54" s="79" customFormat="1" ht="0" hidden="1" customHeight="1" x14ac:dyDescent="0.2">
      <c r="AX34998" s="78"/>
      <c r="AZ34998" s="167"/>
      <c r="BA34998" s="77"/>
      <c r="BB34998" s="77"/>
    </row>
    <row r="34999" spans="50:54" s="79" customFormat="1" ht="0" hidden="1" customHeight="1" x14ac:dyDescent="0.2">
      <c r="AX34999" s="78"/>
      <c r="AZ34999" s="167"/>
      <c r="BA34999" s="77"/>
      <c r="BB34999" s="77"/>
    </row>
    <row r="35000" spans="50:54" s="79" customFormat="1" ht="0" hidden="1" customHeight="1" x14ac:dyDescent="0.2">
      <c r="AX35000" s="78"/>
      <c r="AZ35000" s="167"/>
      <c r="BA35000" s="77"/>
      <c r="BB35000" s="77"/>
    </row>
    <row r="35001" spans="50:54" s="79" customFormat="1" ht="0" hidden="1" customHeight="1" x14ac:dyDescent="0.2">
      <c r="AX35001" s="78"/>
      <c r="AZ35001" s="167"/>
      <c r="BA35001" s="77"/>
      <c r="BB35001" s="77"/>
    </row>
    <row r="35002" spans="50:54" s="79" customFormat="1" ht="0" hidden="1" customHeight="1" x14ac:dyDescent="0.2">
      <c r="AX35002" s="78"/>
      <c r="AZ35002" s="167"/>
      <c r="BA35002" s="77"/>
      <c r="BB35002" s="77"/>
    </row>
    <row r="35003" spans="50:54" s="79" customFormat="1" ht="0" hidden="1" customHeight="1" x14ac:dyDescent="0.2">
      <c r="AX35003" s="78"/>
      <c r="AZ35003" s="167"/>
      <c r="BA35003" s="77"/>
      <c r="BB35003" s="77"/>
    </row>
    <row r="35004" spans="50:54" s="79" customFormat="1" ht="0" hidden="1" customHeight="1" x14ac:dyDescent="0.2">
      <c r="AX35004" s="78"/>
      <c r="AZ35004" s="167"/>
      <c r="BA35004" s="77"/>
      <c r="BB35004" s="77"/>
    </row>
    <row r="35005" spans="50:54" s="79" customFormat="1" ht="0" hidden="1" customHeight="1" x14ac:dyDescent="0.2">
      <c r="AX35005" s="78"/>
      <c r="AZ35005" s="167"/>
      <c r="BA35005" s="77"/>
      <c r="BB35005" s="77"/>
    </row>
    <row r="35006" spans="50:54" s="79" customFormat="1" ht="0" hidden="1" customHeight="1" x14ac:dyDescent="0.2">
      <c r="AX35006" s="78"/>
      <c r="AZ35006" s="167"/>
      <c r="BA35006" s="77"/>
      <c r="BB35006" s="77"/>
    </row>
    <row r="35007" spans="50:54" s="79" customFormat="1" ht="0" hidden="1" customHeight="1" x14ac:dyDescent="0.2">
      <c r="AX35007" s="78"/>
      <c r="AZ35007" s="167"/>
      <c r="BA35007" s="77"/>
      <c r="BB35007" s="77"/>
    </row>
    <row r="35008" spans="50:54" s="79" customFormat="1" ht="0" hidden="1" customHeight="1" x14ac:dyDescent="0.2">
      <c r="AX35008" s="78"/>
      <c r="AZ35008" s="167"/>
      <c r="BA35008" s="77"/>
      <c r="BB35008" s="77"/>
    </row>
    <row r="35009" spans="50:54" s="79" customFormat="1" ht="0" hidden="1" customHeight="1" x14ac:dyDescent="0.2">
      <c r="AX35009" s="78"/>
      <c r="AZ35009" s="167"/>
      <c r="BA35009" s="77"/>
      <c r="BB35009" s="77"/>
    </row>
    <row r="35010" spans="50:54" s="79" customFormat="1" ht="0" hidden="1" customHeight="1" x14ac:dyDescent="0.2">
      <c r="AX35010" s="78"/>
      <c r="AZ35010" s="167"/>
      <c r="BA35010" s="77"/>
      <c r="BB35010" s="77"/>
    </row>
    <row r="35011" spans="50:54" s="79" customFormat="1" ht="0" hidden="1" customHeight="1" x14ac:dyDescent="0.2">
      <c r="AX35011" s="78"/>
      <c r="AZ35011" s="167"/>
      <c r="BA35011" s="77"/>
      <c r="BB35011" s="77"/>
    </row>
    <row r="35012" spans="50:54" s="79" customFormat="1" ht="0" hidden="1" customHeight="1" x14ac:dyDescent="0.2">
      <c r="AX35012" s="78"/>
      <c r="AZ35012" s="167"/>
      <c r="BA35012" s="77"/>
      <c r="BB35012" s="77"/>
    </row>
    <row r="35013" spans="50:54" s="79" customFormat="1" ht="0" hidden="1" customHeight="1" x14ac:dyDescent="0.2">
      <c r="AX35013" s="78"/>
      <c r="AZ35013" s="167"/>
      <c r="BA35013" s="77"/>
      <c r="BB35013" s="77"/>
    </row>
    <row r="35014" spans="50:54" s="79" customFormat="1" ht="0" hidden="1" customHeight="1" x14ac:dyDescent="0.2">
      <c r="AX35014" s="78"/>
      <c r="AZ35014" s="167"/>
      <c r="BA35014" s="77"/>
      <c r="BB35014" s="77"/>
    </row>
    <row r="35015" spans="50:54" s="79" customFormat="1" ht="0" hidden="1" customHeight="1" x14ac:dyDescent="0.2">
      <c r="AX35015" s="78"/>
      <c r="AZ35015" s="167"/>
      <c r="BA35015" s="77"/>
      <c r="BB35015" s="77"/>
    </row>
    <row r="35016" spans="50:54" s="79" customFormat="1" ht="0" hidden="1" customHeight="1" x14ac:dyDescent="0.2">
      <c r="AX35016" s="78"/>
      <c r="AZ35016" s="167"/>
      <c r="BA35016" s="77"/>
      <c r="BB35016" s="77"/>
    </row>
    <row r="35017" spans="50:54" s="79" customFormat="1" ht="0" hidden="1" customHeight="1" x14ac:dyDescent="0.2">
      <c r="AX35017" s="78"/>
      <c r="AZ35017" s="167"/>
      <c r="BA35017" s="77"/>
      <c r="BB35017" s="77"/>
    </row>
    <row r="35018" spans="50:54" s="79" customFormat="1" ht="0" hidden="1" customHeight="1" x14ac:dyDescent="0.2">
      <c r="AX35018" s="78"/>
      <c r="AZ35018" s="167"/>
      <c r="BA35018" s="77"/>
      <c r="BB35018" s="77"/>
    </row>
    <row r="35019" spans="50:54" s="79" customFormat="1" ht="0" hidden="1" customHeight="1" x14ac:dyDescent="0.2">
      <c r="AX35019" s="78"/>
      <c r="AZ35019" s="167"/>
      <c r="BA35019" s="77"/>
      <c r="BB35019" s="77"/>
    </row>
    <row r="35020" spans="50:54" s="79" customFormat="1" ht="0" hidden="1" customHeight="1" x14ac:dyDescent="0.2">
      <c r="AX35020" s="78"/>
      <c r="AZ35020" s="167"/>
      <c r="BA35020" s="77"/>
      <c r="BB35020" s="77"/>
    </row>
    <row r="35021" spans="50:54" s="79" customFormat="1" ht="0" hidden="1" customHeight="1" x14ac:dyDescent="0.2">
      <c r="AX35021" s="78"/>
      <c r="AZ35021" s="167"/>
      <c r="BA35021" s="77"/>
      <c r="BB35021" s="77"/>
    </row>
    <row r="35022" spans="50:54" s="79" customFormat="1" ht="0" hidden="1" customHeight="1" x14ac:dyDescent="0.2">
      <c r="AX35022" s="78"/>
      <c r="AZ35022" s="167"/>
      <c r="BA35022" s="77"/>
      <c r="BB35022" s="77"/>
    </row>
    <row r="35023" spans="50:54" s="79" customFormat="1" ht="0" hidden="1" customHeight="1" x14ac:dyDescent="0.2">
      <c r="AX35023" s="78"/>
      <c r="AZ35023" s="167"/>
      <c r="BA35023" s="77"/>
      <c r="BB35023" s="77"/>
    </row>
    <row r="35024" spans="50:54" s="79" customFormat="1" ht="0" hidden="1" customHeight="1" x14ac:dyDescent="0.2">
      <c r="AX35024" s="78"/>
      <c r="AZ35024" s="167"/>
      <c r="BA35024" s="77"/>
      <c r="BB35024" s="77"/>
    </row>
    <row r="35025" spans="50:54" s="79" customFormat="1" ht="0" hidden="1" customHeight="1" x14ac:dyDescent="0.2">
      <c r="AX35025" s="78"/>
      <c r="AZ35025" s="167"/>
      <c r="BA35025" s="77"/>
      <c r="BB35025" s="77"/>
    </row>
    <row r="35026" spans="50:54" s="79" customFormat="1" ht="0" hidden="1" customHeight="1" x14ac:dyDescent="0.2">
      <c r="AX35026" s="78"/>
      <c r="AZ35026" s="167"/>
      <c r="BA35026" s="77"/>
      <c r="BB35026" s="77"/>
    </row>
    <row r="35027" spans="50:54" s="79" customFormat="1" ht="0" hidden="1" customHeight="1" x14ac:dyDescent="0.2">
      <c r="AX35027" s="78"/>
      <c r="AZ35027" s="167"/>
      <c r="BA35027" s="77"/>
      <c r="BB35027" s="77"/>
    </row>
    <row r="35028" spans="50:54" s="79" customFormat="1" ht="0" hidden="1" customHeight="1" x14ac:dyDescent="0.2">
      <c r="AX35028" s="78"/>
      <c r="AZ35028" s="167"/>
      <c r="BA35028" s="77"/>
      <c r="BB35028" s="77"/>
    </row>
    <row r="35029" spans="50:54" s="79" customFormat="1" ht="0" hidden="1" customHeight="1" x14ac:dyDescent="0.2">
      <c r="AX35029" s="78"/>
      <c r="AZ35029" s="167"/>
      <c r="BA35029" s="77"/>
      <c r="BB35029" s="77"/>
    </row>
    <row r="35030" spans="50:54" s="79" customFormat="1" ht="0" hidden="1" customHeight="1" x14ac:dyDescent="0.2">
      <c r="AX35030" s="78"/>
      <c r="AZ35030" s="167"/>
      <c r="BA35030" s="77"/>
      <c r="BB35030" s="77"/>
    </row>
    <row r="35031" spans="50:54" s="79" customFormat="1" ht="0" hidden="1" customHeight="1" x14ac:dyDescent="0.2">
      <c r="AX35031" s="78"/>
      <c r="AZ35031" s="167"/>
      <c r="BA35031" s="77"/>
      <c r="BB35031" s="77"/>
    </row>
    <row r="35032" spans="50:54" s="79" customFormat="1" ht="0" hidden="1" customHeight="1" x14ac:dyDescent="0.2">
      <c r="AX35032" s="78"/>
      <c r="AZ35032" s="167"/>
      <c r="BA35032" s="77"/>
      <c r="BB35032" s="77"/>
    </row>
    <row r="35033" spans="50:54" s="79" customFormat="1" ht="0" hidden="1" customHeight="1" x14ac:dyDescent="0.2">
      <c r="AX35033" s="78"/>
      <c r="AZ35033" s="167"/>
      <c r="BA35033" s="77"/>
      <c r="BB35033" s="77"/>
    </row>
    <row r="35034" spans="50:54" s="79" customFormat="1" ht="0" hidden="1" customHeight="1" x14ac:dyDescent="0.2">
      <c r="AX35034" s="78"/>
      <c r="AZ35034" s="167"/>
      <c r="BA35034" s="77"/>
      <c r="BB35034" s="77"/>
    </row>
    <row r="35035" spans="50:54" s="79" customFormat="1" ht="0" hidden="1" customHeight="1" x14ac:dyDescent="0.2">
      <c r="AX35035" s="78"/>
      <c r="AZ35035" s="167"/>
      <c r="BA35035" s="77"/>
      <c r="BB35035" s="77"/>
    </row>
    <row r="35036" spans="50:54" s="79" customFormat="1" ht="0" hidden="1" customHeight="1" x14ac:dyDescent="0.2">
      <c r="AX35036" s="78"/>
      <c r="AZ35036" s="167"/>
      <c r="BA35036" s="77"/>
      <c r="BB35036" s="77"/>
    </row>
    <row r="35037" spans="50:54" s="79" customFormat="1" ht="0" hidden="1" customHeight="1" x14ac:dyDescent="0.2">
      <c r="AX35037" s="78"/>
      <c r="AZ35037" s="167"/>
      <c r="BA35037" s="77"/>
      <c r="BB35037" s="77"/>
    </row>
    <row r="35038" spans="50:54" s="79" customFormat="1" ht="0" hidden="1" customHeight="1" x14ac:dyDescent="0.2">
      <c r="AX35038" s="78"/>
      <c r="AZ35038" s="167"/>
      <c r="BA35038" s="77"/>
      <c r="BB35038" s="77"/>
    </row>
    <row r="35039" spans="50:54" s="79" customFormat="1" ht="0" hidden="1" customHeight="1" x14ac:dyDescent="0.2">
      <c r="AX35039" s="78"/>
      <c r="AZ35039" s="167"/>
      <c r="BA35039" s="77"/>
      <c r="BB35039" s="77"/>
    </row>
    <row r="35040" spans="50:54" s="79" customFormat="1" ht="0" hidden="1" customHeight="1" x14ac:dyDescent="0.2">
      <c r="AX35040" s="78"/>
      <c r="AZ35040" s="167"/>
      <c r="BA35040" s="77"/>
      <c r="BB35040" s="77"/>
    </row>
    <row r="35041" spans="50:54" s="79" customFormat="1" ht="0" hidden="1" customHeight="1" x14ac:dyDescent="0.2">
      <c r="AX35041" s="78"/>
      <c r="AZ35041" s="167"/>
      <c r="BA35041" s="77"/>
      <c r="BB35041" s="77"/>
    </row>
    <row r="35042" spans="50:54" s="79" customFormat="1" ht="0" hidden="1" customHeight="1" x14ac:dyDescent="0.2">
      <c r="AX35042" s="78"/>
      <c r="AZ35042" s="167"/>
      <c r="BA35042" s="77"/>
      <c r="BB35042" s="77"/>
    </row>
    <row r="35043" spans="50:54" s="79" customFormat="1" ht="0" hidden="1" customHeight="1" x14ac:dyDescent="0.2">
      <c r="AX35043" s="78"/>
      <c r="AZ35043" s="167"/>
      <c r="BA35043" s="77"/>
      <c r="BB35043" s="77"/>
    </row>
    <row r="35044" spans="50:54" s="79" customFormat="1" ht="0" hidden="1" customHeight="1" x14ac:dyDescent="0.2">
      <c r="AX35044" s="78"/>
      <c r="AZ35044" s="167"/>
      <c r="BA35044" s="77"/>
      <c r="BB35044" s="77"/>
    </row>
    <row r="35045" spans="50:54" s="79" customFormat="1" ht="0" hidden="1" customHeight="1" x14ac:dyDescent="0.2">
      <c r="AX35045" s="78"/>
      <c r="AZ35045" s="167"/>
      <c r="BA35045" s="77"/>
      <c r="BB35045" s="77"/>
    </row>
    <row r="35046" spans="50:54" s="79" customFormat="1" ht="0" hidden="1" customHeight="1" x14ac:dyDescent="0.2">
      <c r="AX35046" s="78"/>
      <c r="AZ35046" s="167"/>
      <c r="BA35046" s="77"/>
      <c r="BB35046" s="77"/>
    </row>
    <row r="35047" spans="50:54" s="79" customFormat="1" ht="0" hidden="1" customHeight="1" x14ac:dyDescent="0.2">
      <c r="AX35047" s="78"/>
      <c r="AZ35047" s="167"/>
      <c r="BA35047" s="77"/>
      <c r="BB35047" s="77"/>
    </row>
    <row r="35048" spans="50:54" s="79" customFormat="1" ht="0" hidden="1" customHeight="1" x14ac:dyDescent="0.2">
      <c r="AX35048" s="78"/>
      <c r="AZ35048" s="167"/>
      <c r="BA35048" s="77"/>
      <c r="BB35048" s="77"/>
    </row>
    <row r="35049" spans="50:54" s="79" customFormat="1" ht="0" hidden="1" customHeight="1" x14ac:dyDescent="0.2">
      <c r="AX35049" s="78"/>
      <c r="AZ35049" s="167"/>
      <c r="BA35049" s="77"/>
      <c r="BB35049" s="77"/>
    </row>
    <row r="35050" spans="50:54" s="79" customFormat="1" ht="0" hidden="1" customHeight="1" x14ac:dyDescent="0.2">
      <c r="AX35050" s="78"/>
      <c r="AZ35050" s="167"/>
      <c r="BA35050" s="77"/>
      <c r="BB35050" s="77"/>
    </row>
    <row r="35051" spans="50:54" s="79" customFormat="1" ht="0" hidden="1" customHeight="1" x14ac:dyDescent="0.2">
      <c r="AX35051" s="78"/>
      <c r="AZ35051" s="167"/>
      <c r="BA35051" s="77"/>
      <c r="BB35051" s="77"/>
    </row>
    <row r="35052" spans="50:54" s="79" customFormat="1" ht="0" hidden="1" customHeight="1" x14ac:dyDescent="0.2">
      <c r="AX35052" s="78"/>
      <c r="AZ35052" s="167"/>
      <c r="BA35052" s="77"/>
      <c r="BB35052" s="77"/>
    </row>
    <row r="35053" spans="50:54" s="79" customFormat="1" ht="0" hidden="1" customHeight="1" x14ac:dyDescent="0.2">
      <c r="AX35053" s="78"/>
      <c r="AZ35053" s="167"/>
      <c r="BA35053" s="77"/>
      <c r="BB35053" s="77"/>
    </row>
    <row r="35054" spans="50:54" s="79" customFormat="1" ht="0" hidden="1" customHeight="1" x14ac:dyDescent="0.2">
      <c r="AX35054" s="78"/>
      <c r="AZ35054" s="167"/>
      <c r="BA35054" s="77"/>
      <c r="BB35054" s="77"/>
    </row>
    <row r="35055" spans="50:54" s="79" customFormat="1" ht="0" hidden="1" customHeight="1" x14ac:dyDescent="0.2">
      <c r="AX35055" s="78"/>
      <c r="AZ35055" s="167"/>
      <c r="BA35055" s="77"/>
      <c r="BB35055" s="77"/>
    </row>
    <row r="35056" spans="50:54" s="79" customFormat="1" ht="0" hidden="1" customHeight="1" x14ac:dyDescent="0.2">
      <c r="AX35056" s="78"/>
      <c r="AZ35056" s="167"/>
      <c r="BA35056" s="77"/>
      <c r="BB35056" s="77"/>
    </row>
    <row r="35057" spans="50:54" s="79" customFormat="1" ht="0" hidden="1" customHeight="1" x14ac:dyDescent="0.2">
      <c r="AX35057" s="78"/>
      <c r="AZ35057" s="167"/>
      <c r="BA35057" s="77"/>
      <c r="BB35057" s="77"/>
    </row>
    <row r="35058" spans="50:54" s="79" customFormat="1" ht="0" hidden="1" customHeight="1" x14ac:dyDescent="0.2">
      <c r="AX35058" s="78"/>
      <c r="AZ35058" s="167"/>
      <c r="BA35058" s="77"/>
      <c r="BB35058" s="77"/>
    </row>
    <row r="35059" spans="50:54" s="79" customFormat="1" ht="0" hidden="1" customHeight="1" x14ac:dyDescent="0.2">
      <c r="AX35059" s="78"/>
      <c r="AZ35059" s="167"/>
      <c r="BA35059" s="77"/>
      <c r="BB35059" s="77"/>
    </row>
    <row r="35060" spans="50:54" s="79" customFormat="1" ht="0" hidden="1" customHeight="1" x14ac:dyDescent="0.2">
      <c r="AX35060" s="78"/>
      <c r="AZ35060" s="167"/>
      <c r="BA35060" s="77"/>
      <c r="BB35060" s="77"/>
    </row>
    <row r="35061" spans="50:54" s="79" customFormat="1" ht="0" hidden="1" customHeight="1" x14ac:dyDescent="0.2">
      <c r="AX35061" s="78"/>
      <c r="AZ35061" s="167"/>
      <c r="BA35061" s="77"/>
      <c r="BB35061" s="77"/>
    </row>
    <row r="35062" spans="50:54" s="79" customFormat="1" ht="0" hidden="1" customHeight="1" x14ac:dyDescent="0.2">
      <c r="AX35062" s="78"/>
      <c r="AZ35062" s="167"/>
      <c r="BA35062" s="77"/>
      <c r="BB35062" s="77"/>
    </row>
    <row r="35063" spans="50:54" s="79" customFormat="1" ht="0" hidden="1" customHeight="1" x14ac:dyDescent="0.2">
      <c r="AX35063" s="78"/>
      <c r="AZ35063" s="167"/>
      <c r="BA35063" s="77"/>
      <c r="BB35063" s="77"/>
    </row>
    <row r="35064" spans="50:54" s="79" customFormat="1" ht="0" hidden="1" customHeight="1" x14ac:dyDescent="0.2">
      <c r="AX35064" s="78"/>
      <c r="AZ35064" s="167"/>
      <c r="BA35064" s="77"/>
      <c r="BB35064" s="77"/>
    </row>
    <row r="35065" spans="50:54" s="79" customFormat="1" ht="0" hidden="1" customHeight="1" x14ac:dyDescent="0.2">
      <c r="AX35065" s="78"/>
      <c r="AZ35065" s="167"/>
      <c r="BA35065" s="77"/>
      <c r="BB35065" s="77"/>
    </row>
    <row r="35066" spans="50:54" s="79" customFormat="1" ht="0" hidden="1" customHeight="1" x14ac:dyDescent="0.2">
      <c r="AX35066" s="78"/>
      <c r="AZ35066" s="167"/>
      <c r="BA35066" s="77"/>
      <c r="BB35066" s="77"/>
    </row>
    <row r="35067" spans="50:54" s="79" customFormat="1" ht="0" hidden="1" customHeight="1" x14ac:dyDescent="0.2">
      <c r="AX35067" s="78"/>
      <c r="AZ35067" s="167"/>
      <c r="BA35067" s="77"/>
      <c r="BB35067" s="77"/>
    </row>
    <row r="35068" spans="50:54" s="79" customFormat="1" ht="0" hidden="1" customHeight="1" x14ac:dyDescent="0.2">
      <c r="AX35068" s="78"/>
      <c r="AZ35068" s="167"/>
      <c r="BA35068" s="77"/>
      <c r="BB35068" s="77"/>
    </row>
    <row r="35069" spans="50:54" s="79" customFormat="1" ht="0" hidden="1" customHeight="1" x14ac:dyDescent="0.2">
      <c r="AX35069" s="78"/>
      <c r="AZ35069" s="167"/>
      <c r="BA35069" s="77"/>
      <c r="BB35069" s="77"/>
    </row>
    <row r="35070" spans="50:54" s="79" customFormat="1" ht="0" hidden="1" customHeight="1" x14ac:dyDescent="0.2">
      <c r="AX35070" s="78"/>
      <c r="AZ35070" s="167"/>
      <c r="BA35070" s="77"/>
      <c r="BB35070" s="77"/>
    </row>
    <row r="35071" spans="50:54" s="79" customFormat="1" ht="0" hidden="1" customHeight="1" x14ac:dyDescent="0.2">
      <c r="AX35071" s="78"/>
      <c r="AZ35071" s="167"/>
      <c r="BA35071" s="77"/>
      <c r="BB35071" s="77"/>
    </row>
    <row r="35072" spans="50:54" s="79" customFormat="1" ht="0" hidden="1" customHeight="1" x14ac:dyDescent="0.2">
      <c r="AX35072" s="78"/>
      <c r="AZ35072" s="167"/>
      <c r="BA35072" s="77"/>
      <c r="BB35072" s="77"/>
    </row>
    <row r="35073" spans="50:54" s="79" customFormat="1" ht="0" hidden="1" customHeight="1" x14ac:dyDescent="0.2">
      <c r="AX35073" s="78"/>
      <c r="AZ35073" s="167"/>
      <c r="BA35073" s="77"/>
      <c r="BB35073" s="77"/>
    </row>
    <row r="35074" spans="50:54" s="79" customFormat="1" ht="0" hidden="1" customHeight="1" x14ac:dyDescent="0.2">
      <c r="AX35074" s="78"/>
      <c r="AZ35074" s="167"/>
      <c r="BA35074" s="77"/>
      <c r="BB35074" s="77"/>
    </row>
    <row r="35075" spans="50:54" s="79" customFormat="1" ht="0" hidden="1" customHeight="1" x14ac:dyDescent="0.2">
      <c r="AX35075" s="78"/>
      <c r="AZ35075" s="167"/>
      <c r="BA35075" s="77"/>
      <c r="BB35075" s="77"/>
    </row>
    <row r="35076" spans="50:54" s="79" customFormat="1" ht="0" hidden="1" customHeight="1" x14ac:dyDescent="0.2">
      <c r="AX35076" s="78"/>
      <c r="AZ35076" s="167"/>
      <c r="BA35076" s="77"/>
      <c r="BB35076" s="77"/>
    </row>
    <row r="35077" spans="50:54" s="79" customFormat="1" ht="0" hidden="1" customHeight="1" x14ac:dyDescent="0.2">
      <c r="AX35077" s="78"/>
      <c r="AZ35077" s="167"/>
      <c r="BA35077" s="77"/>
      <c r="BB35077" s="77"/>
    </row>
    <row r="35078" spans="50:54" s="79" customFormat="1" ht="0" hidden="1" customHeight="1" x14ac:dyDescent="0.2">
      <c r="AX35078" s="78"/>
      <c r="AZ35078" s="167"/>
      <c r="BA35078" s="77"/>
      <c r="BB35078" s="77"/>
    </row>
    <row r="35079" spans="50:54" s="79" customFormat="1" ht="0" hidden="1" customHeight="1" x14ac:dyDescent="0.2">
      <c r="AX35079" s="78"/>
      <c r="AZ35079" s="167"/>
      <c r="BA35079" s="77"/>
      <c r="BB35079" s="77"/>
    </row>
    <row r="35080" spans="50:54" s="79" customFormat="1" ht="0" hidden="1" customHeight="1" x14ac:dyDescent="0.2">
      <c r="AX35080" s="78"/>
      <c r="AZ35080" s="167"/>
      <c r="BA35080" s="77"/>
      <c r="BB35080" s="77"/>
    </row>
    <row r="35081" spans="50:54" s="79" customFormat="1" ht="0" hidden="1" customHeight="1" x14ac:dyDescent="0.2">
      <c r="AX35081" s="78"/>
      <c r="AZ35081" s="167"/>
      <c r="BA35081" s="77"/>
      <c r="BB35081" s="77"/>
    </row>
    <row r="35082" spans="50:54" s="79" customFormat="1" ht="0" hidden="1" customHeight="1" x14ac:dyDescent="0.2">
      <c r="AX35082" s="78"/>
      <c r="AZ35082" s="167"/>
      <c r="BA35082" s="77"/>
      <c r="BB35082" s="77"/>
    </row>
    <row r="35083" spans="50:54" s="79" customFormat="1" ht="0" hidden="1" customHeight="1" x14ac:dyDescent="0.2">
      <c r="AX35083" s="78"/>
      <c r="AZ35083" s="167"/>
      <c r="BA35083" s="77"/>
      <c r="BB35083" s="77"/>
    </row>
    <row r="35084" spans="50:54" s="79" customFormat="1" ht="0" hidden="1" customHeight="1" x14ac:dyDescent="0.2">
      <c r="AX35084" s="78"/>
      <c r="AZ35084" s="167"/>
      <c r="BA35084" s="77"/>
      <c r="BB35084" s="77"/>
    </row>
    <row r="35085" spans="50:54" s="79" customFormat="1" ht="0" hidden="1" customHeight="1" x14ac:dyDescent="0.2">
      <c r="AX35085" s="78"/>
      <c r="AZ35085" s="167"/>
      <c r="BA35085" s="77"/>
      <c r="BB35085" s="77"/>
    </row>
    <row r="35086" spans="50:54" s="79" customFormat="1" ht="0" hidden="1" customHeight="1" x14ac:dyDescent="0.2">
      <c r="AX35086" s="78"/>
      <c r="AZ35086" s="167"/>
      <c r="BA35086" s="77"/>
      <c r="BB35086" s="77"/>
    </row>
    <row r="35087" spans="50:54" s="79" customFormat="1" ht="0" hidden="1" customHeight="1" x14ac:dyDescent="0.2">
      <c r="AX35087" s="78"/>
      <c r="AZ35087" s="167"/>
      <c r="BA35087" s="77"/>
      <c r="BB35087" s="77"/>
    </row>
    <row r="35088" spans="50:54" s="79" customFormat="1" ht="0" hidden="1" customHeight="1" x14ac:dyDescent="0.2">
      <c r="AX35088" s="78"/>
      <c r="AZ35088" s="167"/>
      <c r="BA35088" s="77"/>
      <c r="BB35088" s="77"/>
    </row>
    <row r="35089" spans="50:54" s="79" customFormat="1" ht="0" hidden="1" customHeight="1" x14ac:dyDescent="0.2">
      <c r="AX35089" s="78"/>
      <c r="AZ35089" s="167"/>
      <c r="BA35089" s="77"/>
      <c r="BB35089" s="77"/>
    </row>
    <row r="35090" spans="50:54" s="79" customFormat="1" ht="0" hidden="1" customHeight="1" x14ac:dyDescent="0.2">
      <c r="AX35090" s="78"/>
      <c r="AZ35090" s="167"/>
      <c r="BA35090" s="77"/>
      <c r="BB35090" s="77"/>
    </row>
    <row r="35091" spans="50:54" s="79" customFormat="1" ht="0" hidden="1" customHeight="1" x14ac:dyDescent="0.2">
      <c r="AX35091" s="78"/>
      <c r="AZ35091" s="167"/>
      <c r="BA35091" s="77"/>
      <c r="BB35091" s="77"/>
    </row>
    <row r="35092" spans="50:54" s="79" customFormat="1" ht="0" hidden="1" customHeight="1" x14ac:dyDescent="0.2">
      <c r="AX35092" s="78"/>
      <c r="AZ35092" s="167"/>
      <c r="BA35092" s="77"/>
      <c r="BB35092" s="77"/>
    </row>
    <row r="35093" spans="50:54" s="79" customFormat="1" ht="0" hidden="1" customHeight="1" x14ac:dyDescent="0.2">
      <c r="AX35093" s="78"/>
      <c r="AZ35093" s="167"/>
      <c r="BA35093" s="77"/>
      <c r="BB35093" s="77"/>
    </row>
    <row r="35094" spans="50:54" s="79" customFormat="1" ht="0" hidden="1" customHeight="1" x14ac:dyDescent="0.2">
      <c r="AX35094" s="78"/>
      <c r="AZ35094" s="167"/>
      <c r="BA35094" s="77"/>
      <c r="BB35094" s="77"/>
    </row>
    <row r="35095" spans="50:54" s="79" customFormat="1" ht="0" hidden="1" customHeight="1" x14ac:dyDescent="0.2">
      <c r="AX35095" s="78"/>
      <c r="AZ35095" s="167"/>
      <c r="BA35095" s="77"/>
      <c r="BB35095" s="77"/>
    </row>
    <row r="35096" spans="50:54" s="79" customFormat="1" ht="0" hidden="1" customHeight="1" x14ac:dyDescent="0.2">
      <c r="AX35096" s="78"/>
      <c r="AZ35096" s="167"/>
      <c r="BA35096" s="77"/>
      <c r="BB35096" s="77"/>
    </row>
    <row r="35097" spans="50:54" s="79" customFormat="1" ht="0" hidden="1" customHeight="1" x14ac:dyDescent="0.2">
      <c r="AX35097" s="78"/>
      <c r="AZ35097" s="167"/>
      <c r="BA35097" s="77"/>
      <c r="BB35097" s="77"/>
    </row>
    <row r="35098" spans="50:54" s="79" customFormat="1" ht="0" hidden="1" customHeight="1" x14ac:dyDescent="0.2">
      <c r="AX35098" s="78"/>
      <c r="AZ35098" s="167"/>
      <c r="BA35098" s="77"/>
      <c r="BB35098" s="77"/>
    </row>
    <row r="35099" spans="50:54" s="79" customFormat="1" ht="0" hidden="1" customHeight="1" x14ac:dyDescent="0.2">
      <c r="AX35099" s="78"/>
      <c r="AZ35099" s="167"/>
      <c r="BA35099" s="77"/>
      <c r="BB35099" s="77"/>
    </row>
    <row r="35100" spans="50:54" s="79" customFormat="1" ht="0" hidden="1" customHeight="1" x14ac:dyDescent="0.2">
      <c r="AX35100" s="78"/>
      <c r="AZ35100" s="167"/>
      <c r="BA35100" s="77"/>
      <c r="BB35100" s="77"/>
    </row>
    <row r="35101" spans="50:54" s="79" customFormat="1" ht="0" hidden="1" customHeight="1" x14ac:dyDescent="0.2">
      <c r="AX35101" s="78"/>
      <c r="AZ35101" s="167"/>
      <c r="BA35101" s="77"/>
      <c r="BB35101" s="77"/>
    </row>
    <row r="35102" spans="50:54" s="79" customFormat="1" ht="0" hidden="1" customHeight="1" x14ac:dyDescent="0.2">
      <c r="AX35102" s="78"/>
      <c r="AZ35102" s="167"/>
      <c r="BA35102" s="77"/>
      <c r="BB35102" s="77"/>
    </row>
    <row r="35103" spans="50:54" s="79" customFormat="1" ht="0" hidden="1" customHeight="1" x14ac:dyDescent="0.2">
      <c r="AX35103" s="78"/>
      <c r="AZ35103" s="167"/>
      <c r="BA35103" s="77"/>
      <c r="BB35103" s="77"/>
    </row>
    <row r="35104" spans="50:54" s="79" customFormat="1" ht="0" hidden="1" customHeight="1" x14ac:dyDescent="0.2">
      <c r="AX35104" s="78"/>
      <c r="AZ35104" s="167"/>
      <c r="BA35104" s="77"/>
      <c r="BB35104" s="77"/>
    </row>
    <row r="35105" spans="50:54" s="79" customFormat="1" ht="0" hidden="1" customHeight="1" x14ac:dyDescent="0.2">
      <c r="AX35105" s="78"/>
      <c r="AZ35105" s="167"/>
      <c r="BA35105" s="77"/>
      <c r="BB35105" s="77"/>
    </row>
    <row r="35106" spans="50:54" s="79" customFormat="1" ht="0" hidden="1" customHeight="1" x14ac:dyDescent="0.2">
      <c r="AX35106" s="78"/>
      <c r="AZ35106" s="167"/>
      <c r="BA35106" s="77"/>
      <c r="BB35106" s="77"/>
    </row>
    <row r="35107" spans="50:54" s="79" customFormat="1" ht="0" hidden="1" customHeight="1" x14ac:dyDescent="0.2">
      <c r="AX35107" s="78"/>
      <c r="AZ35107" s="167"/>
      <c r="BA35107" s="77"/>
      <c r="BB35107" s="77"/>
    </row>
    <row r="35108" spans="50:54" s="79" customFormat="1" ht="0" hidden="1" customHeight="1" x14ac:dyDescent="0.2">
      <c r="AX35108" s="78"/>
      <c r="AZ35108" s="167"/>
      <c r="BA35108" s="77"/>
      <c r="BB35108" s="77"/>
    </row>
    <row r="35109" spans="50:54" s="79" customFormat="1" ht="0" hidden="1" customHeight="1" x14ac:dyDescent="0.2">
      <c r="AX35109" s="78"/>
      <c r="AZ35109" s="167"/>
      <c r="BA35109" s="77"/>
      <c r="BB35109" s="77"/>
    </row>
    <row r="35110" spans="50:54" s="79" customFormat="1" ht="0" hidden="1" customHeight="1" x14ac:dyDescent="0.2">
      <c r="AX35110" s="78"/>
      <c r="AZ35110" s="167"/>
      <c r="BA35110" s="77"/>
      <c r="BB35110" s="77"/>
    </row>
    <row r="35111" spans="50:54" s="79" customFormat="1" ht="0" hidden="1" customHeight="1" x14ac:dyDescent="0.2">
      <c r="AX35111" s="78"/>
      <c r="AZ35111" s="167"/>
      <c r="BA35111" s="77"/>
      <c r="BB35111" s="77"/>
    </row>
    <row r="35112" spans="50:54" s="79" customFormat="1" ht="0" hidden="1" customHeight="1" x14ac:dyDescent="0.2">
      <c r="AX35112" s="78"/>
      <c r="AZ35112" s="167"/>
      <c r="BA35112" s="77"/>
      <c r="BB35112" s="77"/>
    </row>
    <row r="35113" spans="50:54" s="79" customFormat="1" ht="0" hidden="1" customHeight="1" x14ac:dyDescent="0.2">
      <c r="AX35113" s="78"/>
      <c r="AZ35113" s="167"/>
      <c r="BA35113" s="77"/>
      <c r="BB35113" s="77"/>
    </row>
    <row r="35114" spans="50:54" s="79" customFormat="1" ht="0" hidden="1" customHeight="1" x14ac:dyDescent="0.2">
      <c r="AX35114" s="78"/>
      <c r="AZ35114" s="167"/>
      <c r="BA35114" s="77"/>
      <c r="BB35114" s="77"/>
    </row>
    <row r="35115" spans="50:54" s="79" customFormat="1" ht="0" hidden="1" customHeight="1" x14ac:dyDescent="0.2">
      <c r="AX35115" s="78"/>
      <c r="AZ35115" s="167"/>
      <c r="BA35115" s="77"/>
      <c r="BB35115" s="77"/>
    </row>
    <row r="35116" spans="50:54" s="79" customFormat="1" ht="0" hidden="1" customHeight="1" x14ac:dyDescent="0.2">
      <c r="AX35116" s="78"/>
      <c r="AZ35116" s="167"/>
      <c r="BA35116" s="77"/>
      <c r="BB35116" s="77"/>
    </row>
    <row r="35117" spans="50:54" s="79" customFormat="1" ht="0" hidden="1" customHeight="1" x14ac:dyDescent="0.2">
      <c r="AX35117" s="78"/>
      <c r="AZ35117" s="167"/>
      <c r="BA35117" s="77"/>
      <c r="BB35117" s="77"/>
    </row>
    <row r="35118" spans="50:54" s="79" customFormat="1" ht="0" hidden="1" customHeight="1" x14ac:dyDescent="0.2">
      <c r="AX35118" s="78"/>
      <c r="AZ35118" s="167"/>
      <c r="BA35118" s="77"/>
      <c r="BB35118" s="77"/>
    </row>
    <row r="35119" spans="50:54" s="79" customFormat="1" ht="0" hidden="1" customHeight="1" x14ac:dyDescent="0.2">
      <c r="AX35119" s="78"/>
      <c r="AZ35119" s="167"/>
      <c r="BA35119" s="77"/>
      <c r="BB35119" s="77"/>
    </row>
    <row r="35120" spans="50:54" s="79" customFormat="1" ht="0" hidden="1" customHeight="1" x14ac:dyDescent="0.2">
      <c r="AX35120" s="78"/>
      <c r="AZ35120" s="167"/>
      <c r="BA35120" s="77"/>
      <c r="BB35120" s="77"/>
    </row>
    <row r="35121" spans="50:54" s="79" customFormat="1" ht="0" hidden="1" customHeight="1" x14ac:dyDescent="0.2">
      <c r="AX35121" s="78"/>
      <c r="AZ35121" s="167"/>
      <c r="BA35121" s="77"/>
      <c r="BB35121" s="77"/>
    </row>
    <row r="35122" spans="50:54" s="79" customFormat="1" ht="0" hidden="1" customHeight="1" x14ac:dyDescent="0.2">
      <c r="AX35122" s="78"/>
      <c r="AZ35122" s="167"/>
      <c r="BA35122" s="77"/>
      <c r="BB35122" s="77"/>
    </row>
    <row r="35123" spans="50:54" s="79" customFormat="1" ht="0" hidden="1" customHeight="1" x14ac:dyDescent="0.2">
      <c r="AX35123" s="78"/>
      <c r="AZ35123" s="167"/>
      <c r="BA35123" s="77"/>
      <c r="BB35123" s="77"/>
    </row>
    <row r="35124" spans="50:54" s="79" customFormat="1" ht="0" hidden="1" customHeight="1" x14ac:dyDescent="0.2">
      <c r="AX35124" s="78"/>
      <c r="AZ35124" s="167"/>
      <c r="BA35124" s="77"/>
      <c r="BB35124" s="77"/>
    </row>
    <row r="35125" spans="50:54" s="79" customFormat="1" ht="0" hidden="1" customHeight="1" x14ac:dyDescent="0.2">
      <c r="AX35125" s="78"/>
      <c r="AZ35125" s="167"/>
      <c r="BA35125" s="77"/>
      <c r="BB35125" s="77"/>
    </row>
    <row r="35126" spans="50:54" s="79" customFormat="1" ht="0" hidden="1" customHeight="1" x14ac:dyDescent="0.2">
      <c r="AX35126" s="78"/>
      <c r="AZ35126" s="167"/>
      <c r="BA35126" s="77"/>
      <c r="BB35126" s="77"/>
    </row>
    <row r="35127" spans="50:54" s="79" customFormat="1" ht="0" hidden="1" customHeight="1" x14ac:dyDescent="0.2">
      <c r="AX35127" s="78"/>
      <c r="AZ35127" s="167"/>
      <c r="BA35127" s="77"/>
      <c r="BB35127" s="77"/>
    </row>
    <row r="35128" spans="50:54" s="79" customFormat="1" ht="0" hidden="1" customHeight="1" x14ac:dyDescent="0.2">
      <c r="AX35128" s="78"/>
      <c r="AZ35128" s="167"/>
      <c r="BA35128" s="77"/>
      <c r="BB35128" s="77"/>
    </row>
    <row r="35129" spans="50:54" s="79" customFormat="1" ht="0" hidden="1" customHeight="1" x14ac:dyDescent="0.2">
      <c r="AX35129" s="78"/>
      <c r="AZ35129" s="167"/>
      <c r="BA35129" s="77"/>
      <c r="BB35129" s="77"/>
    </row>
    <row r="35130" spans="50:54" s="79" customFormat="1" ht="0" hidden="1" customHeight="1" x14ac:dyDescent="0.2">
      <c r="AX35130" s="78"/>
      <c r="AZ35130" s="167"/>
      <c r="BA35130" s="77"/>
      <c r="BB35130" s="77"/>
    </row>
    <row r="35131" spans="50:54" s="79" customFormat="1" ht="0" hidden="1" customHeight="1" x14ac:dyDescent="0.2">
      <c r="AX35131" s="78"/>
      <c r="AZ35131" s="167"/>
      <c r="BA35131" s="77"/>
      <c r="BB35131" s="77"/>
    </row>
    <row r="35132" spans="50:54" s="79" customFormat="1" ht="0" hidden="1" customHeight="1" x14ac:dyDescent="0.2">
      <c r="AX35132" s="78"/>
      <c r="AZ35132" s="167"/>
      <c r="BA35132" s="77"/>
      <c r="BB35132" s="77"/>
    </row>
    <row r="35133" spans="50:54" s="79" customFormat="1" ht="0" hidden="1" customHeight="1" x14ac:dyDescent="0.2">
      <c r="AX35133" s="78"/>
      <c r="AZ35133" s="167"/>
      <c r="BA35133" s="77"/>
      <c r="BB35133" s="77"/>
    </row>
    <row r="35134" spans="50:54" s="79" customFormat="1" ht="0" hidden="1" customHeight="1" x14ac:dyDescent="0.2">
      <c r="AX35134" s="78"/>
      <c r="AZ35134" s="167"/>
      <c r="BA35134" s="77"/>
      <c r="BB35134" s="77"/>
    </row>
    <row r="35135" spans="50:54" s="79" customFormat="1" ht="0" hidden="1" customHeight="1" x14ac:dyDescent="0.2">
      <c r="AX35135" s="78"/>
      <c r="AZ35135" s="167"/>
      <c r="BA35135" s="77"/>
      <c r="BB35135" s="77"/>
    </row>
    <row r="35136" spans="50:54" s="79" customFormat="1" ht="0" hidden="1" customHeight="1" x14ac:dyDescent="0.2">
      <c r="AX35136" s="78"/>
      <c r="AZ35136" s="167"/>
      <c r="BA35136" s="77"/>
      <c r="BB35136" s="77"/>
    </row>
    <row r="35137" spans="50:54" s="79" customFormat="1" ht="0" hidden="1" customHeight="1" x14ac:dyDescent="0.2">
      <c r="AX35137" s="78"/>
      <c r="AZ35137" s="167"/>
      <c r="BA35137" s="77"/>
      <c r="BB35137" s="77"/>
    </row>
    <row r="35138" spans="50:54" s="79" customFormat="1" ht="0" hidden="1" customHeight="1" x14ac:dyDescent="0.2">
      <c r="AX35138" s="78"/>
      <c r="AZ35138" s="167"/>
      <c r="BA35138" s="77"/>
      <c r="BB35138" s="77"/>
    </row>
    <row r="35139" spans="50:54" s="79" customFormat="1" ht="0" hidden="1" customHeight="1" x14ac:dyDescent="0.2">
      <c r="AX35139" s="78"/>
      <c r="AZ35139" s="167"/>
      <c r="BA35139" s="77"/>
      <c r="BB35139" s="77"/>
    </row>
    <row r="35140" spans="50:54" s="79" customFormat="1" ht="0" hidden="1" customHeight="1" x14ac:dyDescent="0.2">
      <c r="AX35140" s="78"/>
      <c r="AZ35140" s="167"/>
      <c r="BA35140" s="77"/>
      <c r="BB35140" s="77"/>
    </row>
    <row r="35141" spans="50:54" s="79" customFormat="1" ht="0" hidden="1" customHeight="1" x14ac:dyDescent="0.2">
      <c r="AX35141" s="78"/>
      <c r="AZ35141" s="167"/>
      <c r="BA35141" s="77"/>
      <c r="BB35141" s="77"/>
    </row>
    <row r="35142" spans="50:54" s="79" customFormat="1" ht="0" hidden="1" customHeight="1" x14ac:dyDescent="0.2">
      <c r="AX35142" s="78"/>
      <c r="AZ35142" s="167"/>
      <c r="BA35142" s="77"/>
      <c r="BB35142" s="77"/>
    </row>
    <row r="35143" spans="50:54" s="79" customFormat="1" ht="0" hidden="1" customHeight="1" x14ac:dyDescent="0.2">
      <c r="AX35143" s="78"/>
      <c r="AZ35143" s="167"/>
      <c r="BA35143" s="77"/>
      <c r="BB35143" s="77"/>
    </row>
    <row r="35144" spans="50:54" s="79" customFormat="1" ht="0" hidden="1" customHeight="1" x14ac:dyDescent="0.2">
      <c r="AX35144" s="78"/>
      <c r="AZ35144" s="167"/>
      <c r="BA35144" s="77"/>
      <c r="BB35144" s="77"/>
    </row>
    <row r="35145" spans="50:54" s="79" customFormat="1" ht="0" hidden="1" customHeight="1" x14ac:dyDescent="0.2">
      <c r="AX35145" s="78"/>
      <c r="AZ35145" s="167"/>
      <c r="BA35145" s="77"/>
      <c r="BB35145" s="77"/>
    </row>
    <row r="35146" spans="50:54" s="79" customFormat="1" ht="0" hidden="1" customHeight="1" x14ac:dyDescent="0.2">
      <c r="AX35146" s="78"/>
      <c r="AZ35146" s="167"/>
      <c r="BA35146" s="77"/>
      <c r="BB35146" s="77"/>
    </row>
    <row r="35147" spans="50:54" s="79" customFormat="1" ht="0" hidden="1" customHeight="1" x14ac:dyDescent="0.2">
      <c r="AX35147" s="78"/>
      <c r="AZ35147" s="167"/>
      <c r="BA35147" s="77"/>
      <c r="BB35147" s="77"/>
    </row>
    <row r="35148" spans="50:54" s="79" customFormat="1" ht="0" hidden="1" customHeight="1" x14ac:dyDescent="0.2">
      <c r="AX35148" s="78"/>
      <c r="AZ35148" s="167"/>
      <c r="BA35148" s="77"/>
      <c r="BB35148" s="77"/>
    </row>
    <row r="35149" spans="50:54" s="79" customFormat="1" ht="0" hidden="1" customHeight="1" x14ac:dyDescent="0.2">
      <c r="AX35149" s="78"/>
      <c r="AZ35149" s="167"/>
      <c r="BA35149" s="77"/>
      <c r="BB35149" s="77"/>
    </row>
    <row r="35150" spans="50:54" s="79" customFormat="1" ht="0" hidden="1" customHeight="1" x14ac:dyDescent="0.2">
      <c r="AX35150" s="78"/>
      <c r="AZ35150" s="167"/>
      <c r="BA35150" s="77"/>
      <c r="BB35150" s="77"/>
    </row>
    <row r="35151" spans="50:54" s="79" customFormat="1" ht="0" hidden="1" customHeight="1" x14ac:dyDescent="0.2">
      <c r="AX35151" s="78"/>
      <c r="AZ35151" s="167"/>
      <c r="BA35151" s="77"/>
      <c r="BB35151" s="77"/>
    </row>
    <row r="35152" spans="50:54" s="79" customFormat="1" ht="0" hidden="1" customHeight="1" x14ac:dyDescent="0.2">
      <c r="AX35152" s="78"/>
      <c r="AZ35152" s="167"/>
      <c r="BA35152" s="77"/>
      <c r="BB35152" s="77"/>
    </row>
    <row r="35153" spans="50:54" s="79" customFormat="1" ht="0" hidden="1" customHeight="1" x14ac:dyDescent="0.2">
      <c r="AX35153" s="78"/>
      <c r="AZ35153" s="167"/>
      <c r="BA35153" s="77"/>
      <c r="BB35153" s="77"/>
    </row>
    <row r="35154" spans="50:54" s="79" customFormat="1" ht="0" hidden="1" customHeight="1" x14ac:dyDescent="0.2">
      <c r="AX35154" s="78"/>
      <c r="AZ35154" s="167"/>
      <c r="BA35154" s="77"/>
      <c r="BB35154" s="77"/>
    </row>
    <row r="35155" spans="50:54" s="79" customFormat="1" ht="0" hidden="1" customHeight="1" x14ac:dyDescent="0.2">
      <c r="AX35155" s="78"/>
      <c r="AZ35155" s="167"/>
      <c r="BA35155" s="77"/>
      <c r="BB35155" s="77"/>
    </row>
    <row r="35156" spans="50:54" s="79" customFormat="1" ht="0" hidden="1" customHeight="1" x14ac:dyDescent="0.2">
      <c r="AX35156" s="78"/>
      <c r="AZ35156" s="167"/>
      <c r="BA35156" s="77"/>
      <c r="BB35156" s="77"/>
    </row>
    <row r="35157" spans="50:54" s="79" customFormat="1" ht="0" hidden="1" customHeight="1" x14ac:dyDescent="0.2">
      <c r="AX35157" s="78"/>
      <c r="AZ35157" s="167"/>
      <c r="BA35157" s="77"/>
      <c r="BB35157" s="77"/>
    </row>
    <row r="35158" spans="50:54" s="79" customFormat="1" ht="0" hidden="1" customHeight="1" x14ac:dyDescent="0.2">
      <c r="AX35158" s="78"/>
      <c r="AZ35158" s="167"/>
      <c r="BA35158" s="77"/>
      <c r="BB35158" s="77"/>
    </row>
    <row r="35159" spans="50:54" s="79" customFormat="1" ht="0" hidden="1" customHeight="1" x14ac:dyDescent="0.2">
      <c r="AX35159" s="78"/>
      <c r="AZ35159" s="167"/>
      <c r="BA35159" s="77"/>
      <c r="BB35159" s="77"/>
    </row>
    <row r="35160" spans="50:54" s="79" customFormat="1" ht="0" hidden="1" customHeight="1" x14ac:dyDescent="0.2">
      <c r="AX35160" s="78"/>
      <c r="AZ35160" s="167"/>
      <c r="BA35160" s="77"/>
      <c r="BB35160" s="77"/>
    </row>
    <row r="35161" spans="50:54" s="79" customFormat="1" ht="0" hidden="1" customHeight="1" x14ac:dyDescent="0.2">
      <c r="AX35161" s="78"/>
      <c r="AZ35161" s="167"/>
      <c r="BA35161" s="77"/>
      <c r="BB35161" s="77"/>
    </row>
    <row r="35162" spans="50:54" s="79" customFormat="1" ht="0" hidden="1" customHeight="1" x14ac:dyDescent="0.2">
      <c r="AX35162" s="78"/>
      <c r="AZ35162" s="167"/>
      <c r="BA35162" s="77"/>
      <c r="BB35162" s="77"/>
    </row>
    <row r="35163" spans="50:54" s="79" customFormat="1" ht="0" hidden="1" customHeight="1" x14ac:dyDescent="0.2">
      <c r="AX35163" s="78"/>
      <c r="AZ35163" s="167"/>
      <c r="BA35163" s="77"/>
      <c r="BB35163" s="77"/>
    </row>
    <row r="35164" spans="50:54" s="79" customFormat="1" ht="0" hidden="1" customHeight="1" x14ac:dyDescent="0.2">
      <c r="AX35164" s="78"/>
      <c r="AZ35164" s="167"/>
      <c r="BA35164" s="77"/>
      <c r="BB35164" s="77"/>
    </row>
    <row r="35165" spans="50:54" s="79" customFormat="1" ht="0" hidden="1" customHeight="1" x14ac:dyDescent="0.2">
      <c r="AX35165" s="78"/>
      <c r="AZ35165" s="167"/>
      <c r="BA35165" s="77"/>
      <c r="BB35165" s="77"/>
    </row>
    <row r="35166" spans="50:54" s="79" customFormat="1" ht="0" hidden="1" customHeight="1" x14ac:dyDescent="0.2">
      <c r="AX35166" s="78"/>
      <c r="AZ35166" s="167"/>
      <c r="BA35166" s="77"/>
      <c r="BB35166" s="77"/>
    </row>
    <row r="35167" spans="50:54" s="79" customFormat="1" ht="0" hidden="1" customHeight="1" x14ac:dyDescent="0.2">
      <c r="AX35167" s="78"/>
      <c r="AZ35167" s="167"/>
      <c r="BA35167" s="77"/>
      <c r="BB35167" s="77"/>
    </row>
    <row r="35168" spans="50:54" s="79" customFormat="1" ht="0" hidden="1" customHeight="1" x14ac:dyDescent="0.2">
      <c r="AX35168" s="78"/>
      <c r="AZ35168" s="167"/>
      <c r="BA35168" s="77"/>
      <c r="BB35168" s="77"/>
    </row>
    <row r="35169" spans="50:54" s="79" customFormat="1" ht="0" hidden="1" customHeight="1" x14ac:dyDescent="0.2">
      <c r="AX35169" s="78"/>
      <c r="AZ35169" s="167"/>
      <c r="BA35169" s="77"/>
      <c r="BB35169" s="77"/>
    </row>
    <row r="35170" spans="50:54" s="79" customFormat="1" ht="0" hidden="1" customHeight="1" x14ac:dyDescent="0.2">
      <c r="AX35170" s="78"/>
      <c r="AZ35170" s="167"/>
      <c r="BA35170" s="77"/>
      <c r="BB35170" s="77"/>
    </row>
    <row r="35171" spans="50:54" s="79" customFormat="1" ht="0" hidden="1" customHeight="1" x14ac:dyDescent="0.2">
      <c r="AX35171" s="78"/>
      <c r="AZ35171" s="167"/>
      <c r="BA35171" s="77"/>
      <c r="BB35171" s="77"/>
    </row>
    <row r="35172" spans="50:54" s="79" customFormat="1" ht="0" hidden="1" customHeight="1" x14ac:dyDescent="0.2">
      <c r="AX35172" s="78"/>
      <c r="AZ35172" s="167"/>
      <c r="BA35172" s="77"/>
      <c r="BB35172" s="77"/>
    </row>
    <row r="35173" spans="50:54" s="79" customFormat="1" ht="0" hidden="1" customHeight="1" x14ac:dyDescent="0.2">
      <c r="AX35173" s="78"/>
      <c r="AZ35173" s="167"/>
      <c r="BA35173" s="77"/>
      <c r="BB35173" s="77"/>
    </row>
    <row r="35174" spans="50:54" s="79" customFormat="1" ht="0" hidden="1" customHeight="1" x14ac:dyDescent="0.2">
      <c r="AX35174" s="78"/>
      <c r="AZ35174" s="167"/>
      <c r="BA35174" s="77"/>
      <c r="BB35174" s="77"/>
    </row>
    <row r="35175" spans="50:54" s="79" customFormat="1" ht="0" hidden="1" customHeight="1" x14ac:dyDescent="0.2">
      <c r="AX35175" s="78"/>
      <c r="AZ35175" s="167"/>
      <c r="BA35175" s="77"/>
      <c r="BB35175" s="77"/>
    </row>
    <row r="35176" spans="50:54" s="79" customFormat="1" ht="0" hidden="1" customHeight="1" x14ac:dyDescent="0.2">
      <c r="AX35176" s="78"/>
      <c r="AZ35176" s="167"/>
      <c r="BA35176" s="77"/>
      <c r="BB35176" s="77"/>
    </row>
    <row r="35177" spans="50:54" s="79" customFormat="1" ht="0" hidden="1" customHeight="1" x14ac:dyDescent="0.2">
      <c r="AX35177" s="78"/>
      <c r="AZ35177" s="167"/>
      <c r="BA35177" s="77"/>
      <c r="BB35177" s="77"/>
    </row>
    <row r="35178" spans="50:54" s="79" customFormat="1" ht="0" hidden="1" customHeight="1" x14ac:dyDescent="0.2">
      <c r="AX35178" s="78"/>
      <c r="AZ35178" s="167"/>
      <c r="BA35178" s="77"/>
      <c r="BB35178" s="77"/>
    </row>
    <row r="35179" spans="50:54" s="79" customFormat="1" ht="0" hidden="1" customHeight="1" x14ac:dyDescent="0.2">
      <c r="AX35179" s="78"/>
      <c r="AZ35179" s="167"/>
      <c r="BA35179" s="77"/>
      <c r="BB35179" s="77"/>
    </row>
    <row r="35180" spans="50:54" s="79" customFormat="1" ht="0" hidden="1" customHeight="1" x14ac:dyDescent="0.2">
      <c r="AX35180" s="78"/>
      <c r="AZ35180" s="167"/>
      <c r="BA35180" s="77"/>
      <c r="BB35180" s="77"/>
    </row>
    <row r="35181" spans="50:54" s="79" customFormat="1" ht="0" hidden="1" customHeight="1" x14ac:dyDescent="0.2">
      <c r="AX35181" s="78"/>
      <c r="AZ35181" s="167"/>
      <c r="BA35181" s="77"/>
      <c r="BB35181" s="77"/>
    </row>
    <row r="35182" spans="50:54" s="79" customFormat="1" ht="0" hidden="1" customHeight="1" x14ac:dyDescent="0.2">
      <c r="AX35182" s="78"/>
      <c r="AZ35182" s="167"/>
      <c r="BA35182" s="77"/>
      <c r="BB35182" s="77"/>
    </row>
    <row r="35183" spans="50:54" s="79" customFormat="1" ht="0" hidden="1" customHeight="1" x14ac:dyDescent="0.2">
      <c r="AX35183" s="78"/>
      <c r="AZ35183" s="167"/>
      <c r="BA35183" s="77"/>
      <c r="BB35183" s="77"/>
    </row>
    <row r="35184" spans="50:54" s="79" customFormat="1" ht="0" hidden="1" customHeight="1" x14ac:dyDescent="0.2">
      <c r="AX35184" s="78"/>
      <c r="AZ35184" s="167"/>
      <c r="BA35184" s="77"/>
      <c r="BB35184" s="77"/>
    </row>
    <row r="35185" spans="50:54" s="79" customFormat="1" ht="0" hidden="1" customHeight="1" x14ac:dyDescent="0.2">
      <c r="AX35185" s="78"/>
      <c r="AZ35185" s="167"/>
      <c r="BA35185" s="77"/>
      <c r="BB35185" s="77"/>
    </row>
    <row r="35186" spans="50:54" s="79" customFormat="1" ht="0" hidden="1" customHeight="1" x14ac:dyDescent="0.2">
      <c r="AX35186" s="78"/>
      <c r="AZ35186" s="167"/>
      <c r="BA35186" s="77"/>
      <c r="BB35186" s="77"/>
    </row>
    <row r="35187" spans="50:54" s="79" customFormat="1" ht="0" hidden="1" customHeight="1" x14ac:dyDescent="0.2">
      <c r="AX35187" s="78"/>
      <c r="AZ35187" s="167"/>
      <c r="BA35187" s="77"/>
      <c r="BB35187" s="77"/>
    </row>
    <row r="35188" spans="50:54" s="79" customFormat="1" ht="0" hidden="1" customHeight="1" x14ac:dyDescent="0.2">
      <c r="AX35188" s="78"/>
      <c r="AZ35188" s="167"/>
      <c r="BA35188" s="77"/>
      <c r="BB35188" s="77"/>
    </row>
    <row r="35189" spans="50:54" s="79" customFormat="1" ht="0" hidden="1" customHeight="1" x14ac:dyDescent="0.2">
      <c r="AX35189" s="78"/>
      <c r="AZ35189" s="167"/>
      <c r="BA35189" s="77"/>
      <c r="BB35189" s="77"/>
    </row>
    <row r="35190" spans="50:54" s="79" customFormat="1" ht="0" hidden="1" customHeight="1" x14ac:dyDescent="0.2">
      <c r="AX35190" s="78"/>
      <c r="AZ35190" s="167"/>
      <c r="BA35190" s="77"/>
      <c r="BB35190" s="77"/>
    </row>
    <row r="35191" spans="50:54" s="79" customFormat="1" ht="0" hidden="1" customHeight="1" x14ac:dyDescent="0.2">
      <c r="AX35191" s="78"/>
      <c r="AZ35191" s="167"/>
      <c r="BA35191" s="77"/>
      <c r="BB35191" s="77"/>
    </row>
    <row r="35192" spans="50:54" s="79" customFormat="1" ht="0" hidden="1" customHeight="1" x14ac:dyDescent="0.2">
      <c r="AX35192" s="78"/>
      <c r="AZ35192" s="167"/>
      <c r="BA35192" s="77"/>
      <c r="BB35192" s="77"/>
    </row>
    <row r="35193" spans="50:54" s="79" customFormat="1" ht="0" hidden="1" customHeight="1" x14ac:dyDescent="0.2">
      <c r="AX35193" s="78"/>
      <c r="AZ35193" s="167"/>
      <c r="BA35193" s="77"/>
      <c r="BB35193" s="77"/>
    </row>
    <row r="35194" spans="50:54" s="79" customFormat="1" ht="0" hidden="1" customHeight="1" x14ac:dyDescent="0.2">
      <c r="AX35194" s="78"/>
      <c r="AZ35194" s="167"/>
      <c r="BA35194" s="77"/>
      <c r="BB35194" s="77"/>
    </row>
    <row r="35195" spans="50:54" s="79" customFormat="1" ht="0" hidden="1" customHeight="1" x14ac:dyDescent="0.2">
      <c r="AX35195" s="78"/>
      <c r="AZ35195" s="167"/>
      <c r="BA35195" s="77"/>
      <c r="BB35195" s="77"/>
    </row>
    <row r="35196" spans="50:54" s="79" customFormat="1" ht="0" hidden="1" customHeight="1" x14ac:dyDescent="0.2">
      <c r="AX35196" s="78"/>
      <c r="AZ35196" s="167"/>
      <c r="BA35196" s="77"/>
      <c r="BB35196" s="77"/>
    </row>
    <row r="35197" spans="50:54" s="79" customFormat="1" ht="0" hidden="1" customHeight="1" x14ac:dyDescent="0.2">
      <c r="AX35197" s="78"/>
      <c r="AZ35197" s="167"/>
      <c r="BA35197" s="77"/>
      <c r="BB35197" s="77"/>
    </row>
    <row r="35198" spans="50:54" s="79" customFormat="1" ht="0" hidden="1" customHeight="1" x14ac:dyDescent="0.2">
      <c r="AX35198" s="78"/>
      <c r="AZ35198" s="167"/>
      <c r="BA35198" s="77"/>
      <c r="BB35198" s="77"/>
    </row>
    <row r="35199" spans="50:54" s="79" customFormat="1" ht="0" hidden="1" customHeight="1" x14ac:dyDescent="0.2">
      <c r="AX35199" s="78"/>
      <c r="AZ35199" s="167"/>
      <c r="BA35199" s="77"/>
      <c r="BB35199" s="77"/>
    </row>
    <row r="35200" spans="50:54" s="79" customFormat="1" ht="0" hidden="1" customHeight="1" x14ac:dyDescent="0.2">
      <c r="AX35200" s="78"/>
      <c r="AZ35200" s="167"/>
      <c r="BA35200" s="77"/>
      <c r="BB35200" s="77"/>
    </row>
    <row r="35201" spans="50:54" s="79" customFormat="1" ht="0" hidden="1" customHeight="1" x14ac:dyDescent="0.2">
      <c r="AX35201" s="78"/>
      <c r="AZ35201" s="167"/>
      <c r="BA35201" s="77"/>
      <c r="BB35201" s="77"/>
    </row>
    <row r="35202" spans="50:54" s="79" customFormat="1" ht="0" hidden="1" customHeight="1" x14ac:dyDescent="0.2">
      <c r="AX35202" s="78"/>
      <c r="AZ35202" s="167"/>
      <c r="BA35202" s="77"/>
      <c r="BB35202" s="77"/>
    </row>
    <row r="35203" spans="50:54" s="79" customFormat="1" ht="0" hidden="1" customHeight="1" x14ac:dyDescent="0.2">
      <c r="AX35203" s="78"/>
      <c r="AZ35203" s="167"/>
      <c r="BA35203" s="77"/>
      <c r="BB35203" s="77"/>
    </row>
    <row r="35204" spans="50:54" s="79" customFormat="1" ht="0" hidden="1" customHeight="1" x14ac:dyDescent="0.2">
      <c r="AX35204" s="78"/>
      <c r="AZ35204" s="167"/>
      <c r="BA35204" s="77"/>
      <c r="BB35204" s="77"/>
    </row>
    <row r="35205" spans="50:54" s="79" customFormat="1" ht="0" hidden="1" customHeight="1" x14ac:dyDescent="0.2">
      <c r="AX35205" s="78"/>
      <c r="AZ35205" s="167"/>
      <c r="BA35205" s="77"/>
      <c r="BB35205" s="77"/>
    </row>
    <row r="35206" spans="50:54" s="79" customFormat="1" ht="0" hidden="1" customHeight="1" x14ac:dyDescent="0.2">
      <c r="AX35206" s="78"/>
      <c r="AZ35206" s="167"/>
      <c r="BA35206" s="77"/>
      <c r="BB35206" s="77"/>
    </row>
    <row r="35207" spans="50:54" s="79" customFormat="1" ht="0" hidden="1" customHeight="1" x14ac:dyDescent="0.2">
      <c r="AX35207" s="78"/>
      <c r="AZ35207" s="167"/>
      <c r="BA35207" s="77"/>
      <c r="BB35207" s="77"/>
    </row>
    <row r="35208" spans="50:54" s="79" customFormat="1" ht="0" hidden="1" customHeight="1" x14ac:dyDescent="0.2">
      <c r="AX35208" s="78"/>
      <c r="AZ35208" s="167"/>
      <c r="BA35208" s="77"/>
      <c r="BB35208" s="77"/>
    </row>
    <row r="35209" spans="50:54" s="79" customFormat="1" ht="0" hidden="1" customHeight="1" x14ac:dyDescent="0.2">
      <c r="AX35209" s="78"/>
      <c r="AZ35209" s="167"/>
      <c r="BA35209" s="77"/>
      <c r="BB35209" s="77"/>
    </row>
    <row r="35210" spans="50:54" s="79" customFormat="1" ht="0" hidden="1" customHeight="1" x14ac:dyDescent="0.2">
      <c r="AX35210" s="78"/>
      <c r="AZ35210" s="167"/>
      <c r="BA35210" s="77"/>
      <c r="BB35210" s="77"/>
    </row>
    <row r="35211" spans="50:54" s="79" customFormat="1" ht="0" hidden="1" customHeight="1" x14ac:dyDescent="0.2">
      <c r="AX35211" s="78"/>
      <c r="AZ35211" s="167"/>
      <c r="BA35211" s="77"/>
      <c r="BB35211" s="77"/>
    </row>
    <row r="35212" spans="50:54" s="79" customFormat="1" ht="0" hidden="1" customHeight="1" x14ac:dyDescent="0.2">
      <c r="AX35212" s="78"/>
      <c r="AZ35212" s="167"/>
      <c r="BA35212" s="77"/>
      <c r="BB35212" s="77"/>
    </row>
    <row r="35213" spans="50:54" s="79" customFormat="1" ht="0" hidden="1" customHeight="1" x14ac:dyDescent="0.2">
      <c r="AX35213" s="78"/>
      <c r="AZ35213" s="167"/>
      <c r="BA35213" s="77"/>
      <c r="BB35213" s="77"/>
    </row>
    <row r="35214" spans="50:54" s="79" customFormat="1" ht="0" hidden="1" customHeight="1" x14ac:dyDescent="0.2">
      <c r="AX35214" s="78"/>
      <c r="AZ35214" s="167"/>
      <c r="BA35214" s="77"/>
      <c r="BB35214" s="77"/>
    </row>
    <row r="35215" spans="50:54" s="79" customFormat="1" ht="0" hidden="1" customHeight="1" x14ac:dyDescent="0.2">
      <c r="AX35215" s="78"/>
      <c r="AZ35215" s="167"/>
      <c r="BA35215" s="77"/>
      <c r="BB35215" s="77"/>
    </row>
    <row r="35216" spans="50:54" s="79" customFormat="1" ht="0" hidden="1" customHeight="1" x14ac:dyDescent="0.2">
      <c r="AX35216" s="78"/>
      <c r="AZ35216" s="167"/>
      <c r="BA35216" s="77"/>
      <c r="BB35216" s="77"/>
    </row>
    <row r="35217" spans="50:54" s="79" customFormat="1" ht="0" hidden="1" customHeight="1" x14ac:dyDescent="0.2">
      <c r="AX35217" s="78"/>
      <c r="AZ35217" s="167"/>
      <c r="BA35217" s="77"/>
      <c r="BB35217" s="77"/>
    </row>
    <row r="35218" spans="50:54" s="79" customFormat="1" ht="0" hidden="1" customHeight="1" x14ac:dyDescent="0.2">
      <c r="AX35218" s="78"/>
      <c r="AZ35218" s="167"/>
      <c r="BA35218" s="77"/>
      <c r="BB35218" s="77"/>
    </row>
    <row r="35219" spans="50:54" s="79" customFormat="1" ht="0" hidden="1" customHeight="1" x14ac:dyDescent="0.2">
      <c r="AX35219" s="78"/>
      <c r="AZ35219" s="167"/>
      <c r="BA35219" s="77"/>
      <c r="BB35219" s="77"/>
    </row>
    <row r="35220" spans="50:54" s="79" customFormat="1" ht="0" hidden="1" customHeight="1" x14ac:dyDescent="0.2">
      <c r="AX35220" s="78"/>
      <c r="AZ35220" s="167"/>
      <c r="BA35220" s="77"/>
      <c r="BB35220" s="77"/>
    </row>
    <row r="35221" spans="50:54" s="79" customFormat="1" ht="0" hidden="1" customHeight="1" x14ac:dyDescent="0.2">
      <c r="AX35221" s="78"/>
      <c r="AZ35221" s="167"/>
      <c r="BA35221" s="77"/>
      <c r="BB35221" s="77"/>
    </row>
    <row r="35222" spans="50:54" s="79" customFormat="1" ht="0" hidden="1" customHeight="1" x14ac:dyDescent="0.2">
      <c r="AX35222" s="78"/>
      <c r="AZ35222" s="167"/>
      <c r="BA35222" s="77"/>
      <c r="BB35222" s="77"/>
    </row>
    <row r="35223" spans="50:54" s="79" customFormat="1" ht="0" hidden="1" customHeight="1" x14ac:dyDescent="0.2">
      <c r="AX35223" s="78"/>
      <c r="AZ35223" s="167"/>
      <c r="BA35223" s="77"/>
      <c r="BB35223" s="77"/>
    </row>
    <row r="35224" spans="50:54" s="79" customFormat="1" ht="0" hidden="1" customHeight="1" x14ac:dyDescent="0.2">
      <c r="AX35224" s="78"/>
      <c r="AZ35224" s="167"/>
      <c r="BA35224" s="77"/>
      <c r="BB35224" s="77"/>
    </row>
    <row r="35225" spans="50:54" s="79" customFormat="1" ht="0" hidden="1" customHeight="1" x14ac:dyDescent="0.2">
      <c r="AX35225" s="78"/>
      <c r="AZ35225" s="167"/>
      <c r="BA35225" s="77"/>
      <c r="BB35225" s="77"/>
    </row>
    <row r="35226" spans="50:54" s="79" customFormat="1" ht="0" hidden="1" customHeight="1" x14ac:dyDescent="0.2">
      <c r="AX35226" s="78"/>
      <c r="AZ35226" s="167"/>
      <c r="BA35226" s="77"/>
      <c r="BB35226" s="77"/>
    </row>
    <row r="35227" spans="50:54" s="79" customFormat="1" ht="0" hidden="1" customHeight="1" x14ac:dyDescent="0.2">
      <c r="AX35227" s="78"/>
      <c r="AZ35227" s="167"/>
      <c r="BA35227" s="77"/>
      <c r="BB35227" s="77"/>
    </row>
    <row r="35228" spans="50:54" s="79" customFormat="1" ht="0" hidden="1" customHeight="1" x14ac:dyDescent="0.2">
      <c r="AX35228" s="78"/>
      <c r="AZ35228" s="167"/>
      <c r="BA35228" s="77"/>
      <c r="BB35228" s="77"/>
    </row>
    <row r="35229" spans="50:54" s="79" customFormat="1" ht="0" hidden="1" customHeight="1" x14ac:dyDescent="0.2">
      <c r="AX35229" s="78"/>
      <c r="AZ35229" s="167"/>
      <c r="BA35229" s="77"/>
      <c r="BB35229" s="77"/>
    </row>
    <row r="35230" spans="50:54" s="79" customFormat="1" ht="0" hidden="1" customHeight="1" x14ac:dyDescent="0.2">
      <c r="AX35230" s="78"/>
      <c r="AZ35230" s="167"/>
      <c r="BA35230" s="77"/>
      <c r="BB35230" s="77"/>
    </row>
    <row r="35231" spans="50:54" s="79" customFormat="1" ht="0" hidden="1" customHeight="1" x14ac:dyDescent="0.2">
      <c r="AX35231" s="78"/>
      <c r="AZ35231" s="167"/>
      <c r="BA35231" s="77"/>
      <c r="BB35231" s="77"/>
    </row>
    <row r="35232" spans="50:54" s="79" customFormat="1" ht="0" hidden="1" customHeight="1" x14ac:dyDescent="0.2">
      <c r="AX35232" s="78"/>
      <c r="AZ35232" s="167"/>
      <c r="BA35232" s="77"/>
      <c r="BB35232" s="77"/>
    </row>
    <row r="35233" spans="50:54" s="79" customFormat="1" ht="0" hidden="1" customHeight="1" x14ac:dyDescent="0.2">
      <c r="AX35233" s="78"/>
      <c r="AZ35233" s="167"/>
      <c r="BA35233" s="77"/>
      <c r="BB35233" s="77"/>
    </row>
    <row r="35234" spans="50:54" s="79" customFormat="1" ht="0" hidden="1" customHeight="1" x14ac:dyDescent="0.2">
      <c r="AX35234" s="78"/>
      <c r="AZ35234" s="167"/>
      <c r="BA35234" s="77"/>
      <c r="BB35234" s="77"/>
    </row>
    <row r="35235" spans="50:54" s="79" customFormat="1" ht="0" hidden="1" customHeight="1" x14ac:dyDescent="0.2">
      <c r="AX35235" s="78"/>
      <c r="AZ35235" s="167"/>
      <c r="BA35235" s="77"/>
      <c r="BB35235" s="77"/>
    </row>
    <row r="35236" spans="50:54" s="79" customFormat="1" ht="0" hidden="1" customHeight="1" x14ac:dyDescent="0.2">
      <c r="AX35236" s="78"/>
      <c r="AZ35236" s="167"/>
      <c r="BA35236" s="77"/>
      <c r="BB35236" s="77"/>
    </row>
    <row r="35237" spans="50:54" s="79" customFormat="1" ht="0" hidden="1" customHeight="1" x14ac:dyDescent="0.2">
      <c r="AX35237" s="78"/>
      <c r="AZ35237" s="167"/>
      <c r="BA35237" s="77"/>
      <c r="BB35237" s="77"/>
    </row>
    <row r="35238" spans="50:54" s="79" customFormat="1" ht="0" hidden="1" customHeight="1" x14ac:dyDescent="0.2">
      <c r="AX35238" s="78"/>
      <c r="AZ35238" s="167"/>
      <c r="BA35238" s="77"/>
      <c r="BB35238" s="77"/>
    </row>
    <row r="35239" spans="50:54" s="79" customFormat="1" ht="0" hidden="1" customHeight="1" x14ac:dyDescent="0.2">
      <c r="AX35239" s="78"/>
      <c r="AZ35239" s="167"/>
      <c r="BA35239" s="77"/>
      <c r="BB35239" s="77"/>
    </row>
    <row r="35240" spans="50:54" s="79" customFormat="1" ht="0" hidden="1" customHeight="1" x14ac:dyDescent="0.2">
      <c r="AX35240" s="78"/>
      <c r="AZ35240" s="167"/>
      <c r="BA35240" s="77"/>
      <c r="BB35240" s="77"/>
    </row>
    <row r="35241" spans="50:54" s="79" customFormat="1" ht="0" hidden="1" customHeight="1" x14ac:dyDescent="0.2">
      <c r="AX35241" s="78"/>
      <c r="AZ35241" s="167"/>
      <c r="BA35241" s="77"/>
      <c r="BB35241" s="77"/>
    </row>
    <row r="35242" spans="50:54" s="79" customFormat="1" ht="0" hidden="1" customHeight="1" x14ac:dyDescent="0.2">
      <c r="AX35242" s="78"/>
      <c r="AZ35242" s="167"/>
      <c r="BA35242" s="77"/>
      <c r="BB35242" s="77"/>
    </row>
    <row r="35243" spans="50:54" s="79" customFormat="1" ht="0" hidden="1" customHeight="1" x14ac:dyDescent="0.2">
      <c r="AX35243" s="78"/>
      <c r="AZ35243" s="167"/>
      <c r="BA35243" s="77"/>
      <c r="BB35243" s="77"/>
    </row>
    <row r="35244" spans="50:54" s="79" customFormat="1" ht="0" hidden="1" customHeight="1" x14ac:dyDescent="0.2">
      <c r="AX35244" s="78"/>
      <c r="AZ35244" s="167"/>
      <c r="BA35244" s="77"/>
      <c r="BB35244" s="77"/>
    </row>
    <row r="35245" spans="50:54" s="79" customFormat="1" ht="0" hidden="1" customHeight="1" x14ac:dyDescent="0.2">
      <c r="AX35245" s="78"/>
      <c r="AZ35245" s="167"/>
      <c r="BA35245" s="77"/>
      <c r="BB35245" s="77"/>
    </row>
    <row r="35246" spans="50:54" s="79" customFormat="1" ht="0" hidden="1" customHeight="1" x14ac:dyDescent="0.2">
      <c r="AX35246" s="78"/>
      <c r="AZ35246" s="167"/>
      <c r="BA35246" s="77"/>
      <c r="BB35246" s="77"/>
    </row>
    <row r="35247" spans="50:54" s="79" customFormat="1" ht="0" hidden="1" customHeight="1" x14ac:dyDescent="0.2">
      <c r="AX35247" s="78"/>
      <c r="AZ35247" s="167"/>
      <c r="BA35247" s="77"/>
      <c r="BB35247" s="77"/>
    </row>
    <row r="35248" spans="50:54" s="79" customFormat="1" ht="0" hidden="1" customHeight="1" x14ac:dyDescent="0.2">
      <c r="AX35248" s="78"/>
      <c r="AZ35248" s="167"/>
      <c r="BA35248" s="77"/>
      <c r="BB35248" s="77"/>
    </row>
    <row r="35249" spans="50:54" s="79" customFormat="1" ht="0" hidden="1" customHeight="1" x14ac:dyDescent="0.2">
      <c r="AX35249" s="78"/>
      <c r="AZ35249" s="167"/>
      <c r="BA35249" s="77"/>
      <c r="BB35249" s="77"/>
    </row>
    <row r="35250" spans="50:54" s="79" customFormat="1" ht="0" hidden="1" customHeight="1" x14ac:dyDescent="0.2">
      <c r="AX35250" s="78"/>
      <c r="AZ35250" s="167"/>
      <c r="BA35250" s="77"/>
      <c r="BB35250" s="77"/>
    </row>
    <row r="35251" spans="50:54" s="79" customFormat="1" ht="0" hidden="1" customHeight="1" x14ac:dyDescent="0.2">
      <c r="AX35251" s="78"/>
      <c r="AZ35251" s="167"/>
      <c r="BA35251" s="77"/>
      <c r="BB35251" s="77"/>
    </row>
    <row r="35252" spans="50:54" s="79" customFormat="1" ht="0" hidden="1" customHeight="1" x14ac:dyDescent="0.2">
      <c r="AX35252" s="78"/>
      <c r="AZ35252" s="167"/>
      <c r="BA35252" s="77"/>
      <c r="BB35252" s="77"/>
    </row>
    <row r="35253" spans="50:54" s="79" customFormat="1" ht="0" hidden="1" customHeight="1" x14ac:dyDescent="0.2">
      <c r="AX35253" s="78"/>
      <c r="AZ35253" s="167"/>
      <c r="BA35253" s="77"/>
      <c r="BB35253" s="77"/>
    </row>
    <row r="35254" spans="50:54" s="79" customFormat="1" ht="0" hidden="1" customHeight="1" x14ac:dyDescent="0.2">
      <c r="AX35254" s="78"/>
      <c r="AZ35254" s="167"/>
      <c r="BA35254" s="77"/>
      <c r="BB35254" s="77"/>
    </row>
    <row r="35255" spans="50:54" s="79" customFormat="1" ht="0" hidden="1" customHeight="1" x14ac:dyDescent="0.2">
      <c r="AX35255" s="78"/>
      <c r="AZ35255" s="167"/>
      <c r="BA35255" s="77"/>
      <c r="BB35255" s="77"/>
    </row>
    <row r="35256" spans="50:54" s="79" customFormat="1" ht="0" hidden="1" customHeight="1" x14ac:dyDescent="0.2">
      <c r="AX35256" s="78"/>
      <c r="AZ35256" s="167"/>
      <c r="BA35256" s="77"/>
      <c r="BB35256" s="77"/>
    </row>
    <row r="35257" spans="50:54" s="79" customFormat="1" ht="0" hidden="1" customHeight="1" x14ac:dyDescent="0.2">
      <c r="AX35257" s="78"/>
      <c r="AZ35257" s="167"/>
      <c r="BA35257" s="77"/>
      <c r="BB35257" s="77"/>
    </row>
    <row r="35258" spans="50:54" s="79" customFormat="1" ht="0" hidden="1" customHeight="1" x14ac:dyDescent="0.2">
      <c r="AX35258" s="78"/>
      <c r="AZ35258" s="167"/>
      <c r="BA35258" s="77"/>
      <c r="BB35258" s="77"/>
    </row>
    <row r="35259" spans="50:54" s="79" customFormat="1" ht="0" hidden="1" customHeight="1" x14ac:dyDescent="0.2">
      <c r="AX35259" s="78"/>
      <c r="AZ35259" s="167"/>
      <c r="BA35259" s="77"/>
      <c r="BB35259" s="77"/>
    </row>
    <row r="35260" spans="50:54" s="79" customFormat="1" ht="0" hidden="1" customHeight="1" x14ac:dyDescent="0.2">
      <c r="AX35260" s="78"/>
      <c r="AZ35260" s="167"/>
      <c r="BA35260" s="77"/>
      <c r="BB35260" s="77"/>
    </row>
    <row r="35261" spans="50:54" s="79" customFormat="1" ht="0" hidden="1" customHeight="1" x14ac:dyDescent="0.2">
      <c r="AX35261" s="78"/>
      <c r="AZ35261" s="167"/>
      <c r="BA35261" s="77"/>
      <c r="BB35261" s="77"/>
    </row>
    <row r="35262" spans="50:54" s="79" customFormat="1" ht="0" hidden="1" customHeight="1" x14ac:dyDescent="0.2">
      <c r="AX35262" s="78"/>
      <c r="AZ35262" s="167"/>
      <c r="BA35262" s="77"/>
      <c r="BB35262" s="77"/>
    </row>
    <row r="35263" spans="50:54" s="79" customFormat="1" ht="0" hidden="1" customHeight="1" x14ac:dyDescent="0.2">
      <c r="AX35263" s="78"/>
      <c r="AZ35263" s="167"/>
      <c r="BA35263" s="77"/>
      <c r="BB35263" s="77"/>
    </row>
    <row r="35264" spans="50:54" s="79" customFormat="1" ht="0" hidden="1" customHeight="1" x14ac:dyDescent="0.2">
      <c r="AX35264" s="78"/>
      <c r="AZ35264" s="167"/>
      <c r="BA35264" s="77"/>
      <c r="BB35264" s="77"/>
    </row>
    <row r="35265" spans="50:54" s="79" customFormat="1" ht="0" hidden="1" customHeight="1" x14ac:dyDescent="0.2">
      <c r="AX35265" s="78"/>
      <c r="AZ35265" s="167"/>
      <c r="BA35265" s="77"/>
      <c r="BB35265" s="77"/>
    </row>
    <row r="35266" spans="50:54" s="79" customFormat="1" ht="0" hidden="1" customHeight="1" x14ac:dyDescent="0.2">
      <c r="AX35266" s="78"/>
      <c r="AZ35266" s="167"/>
      <c r="BA35266" s="77"/>
      <c r="BB35266" s="77"/>
    </row>
    <row r="35267" spans="50:54" s="79" customFormat="1" ht="0" hidden="1" customHeight="1" x14ac:dyDescent="0.2">
      <c r="AX35267" s="78"/>
      <c r="AZ35267" s="167"/>
      <c r="BA35267" s="77"/>
      <c r="BB35267" s="77"/>
    </row>
    <row r="35268" spans="50:54" s="79" customFormat="1" ht="0" hidden="1" customHeight="1" x14ac:dyDescent="0.2">
      <c r="AX35268" s="78"/>
      <c r="AZ35268" s="167"/>
      <c r="BA35268" s="77"/>
      <c r="BB35268" s="77"/>
    </row>
    <row r="35269" spans="50:54" s="79" customFormat="1" ht="0" hidden="1" customHeight="1" x14ac:dyDescent="0.2">
      <c r="AX35269" s="78"/>
      <c r="AZ35269" s="167"/>
      <c r="BA35269" s="77"/>
      <c r="BB35269" s="77"/>
    </row>
    <row r="35270" spans="50:54" s="79" customFormat="1" ht="0" hidden="1" customHeight="1" x14ac:dyDescent="0.2">
      <c r="AX35270" s="78"/>
      <c r="AZ35270" s="167"/>
      <c r="BA35270" s="77"/>
      <c r="BB35270" s="77"/>
    </row>
    <row r="35271" spans="50:54" s="79" customFormat="1" ht="0" hidden="1" customHeight="1" x14ac:dyDescent="0.2">
      <c r="AX35271" s="78"/>
      <c r="AZ35271" s="167"/>
      <c r="BA35271" s="77"/>
      <c r="BB35271" s="77"/>
    </row>
    <row r="35272" spans="50:54" s="79" customFormat="1" ht="0" hidden="1" customHeight="1" x14ac:dyDescent="0.2">
      <c r="AX35272" s="78"/>
      <c r="AZ35272" s="167"/>
      <c r="BA35272" s="77"/>
      <c r="BB35272" s="77"/>
    </row>
    <row r="35273" spans="50:54" s="79" customFormat="1" ht="0" hidden="1" customHeight="1" x14ac:dyDescent="0.2">
      <c r="AX35273" s="78"/>
      <c r="AZ35273" s="167"/>
      <c r="BA35273" s="77"/>
      <c r="BB35273" s="77"/>
    </row>
    <row r="35274" spans="50:54" s="79" customFormat="1" ht="0" hidden="1" customHeight="1" x14ac:dyDescent="0.2">
      <c r="AX35274" s="78"/>
      <c r="AZ35274" s="167"/>
      <c r="BA35274" s="77"/>
      <c r="BB35274" s="77"/>
    </row>
    <row r="35275" spans="50:54" s="79" customFormat="1" ht="0" hidden="1" customHeight="1" x14ac:dyDescent="0.2">
      <c r="AX35275" s="78"/>
      <c r="AZ35275" s="167"/>
      <c r="BA35275" s="77"/>
      <c r="BB35275" s="77"/>
    </row>
    <row r="35276" spans="50:54" s="79" customFormat="1" ht="0" hidden="1" customHeight="1" x14ac:dyDescent="0.2">
      <c r="AX35276" s="78"/>
      <c r="AZ35276" s="167"/>
      <c r="BA35276" s="77"/>
      <c r="BB35276" s="77"/>
    </row>
    <row r="35277" spans="50:54" s="79" customFormat="1" ht="0" hidden="1" customHeight="1" x14ac:dyDescent="0.2">
      <c r="AX35277" s="78"/>
      <c r="AZ35277" s="167"/>
      <c r="BA35277" s="77"/>
      <c r="BB35277" s="77"/>
    </row>
    <row r="35278" spans="50:54" s="79" customFormat="1" ht="0" hidden="1" customHeight="1" x14ac:dyDescent="0.2">
      <c r="AX35278" s="78"/>
      <c r="AZ35278" s="167"/>
      <c r="BA35278" s="77"/>
      <c r="BB35278" s="77"/>
    </row>
    <row r="35279" spans="50:54" s="79" customFormat="1" ht="0" hidden="1" customHeight="1" x14ac:dyDescent="0.2">
      <c r="AX35279" s="78"/>
      <c r="AZ35279" s="167"/>
      <c r="BA35279" s="77"/>
      <c r="BB35279" s="77"/>
    </row>
    <row r="35280" spans="50:54" s="79" customFormat="1" ht="0" hidden="1" customHeight="1" x14ac:dyDescent="0.2">
      <c r="AX35280" s="78"/>
      <c r="AZ35280" s="167"/>
      <c r="BA35280" s="77"/>
      <c r="BB35280" s="77"/>
    </row>
    <row r="35281" spans="50:54" s="79" customFormat="1" ht="0" hidden="1" customHeight="1" x14ac:dyDescent="0.2">
      <c r="AX35281" s="78"/>
      <c r="AZ35281" s="167"/>
      <c r="BA35281" s="77"/>
      <c r="BB35281" s="77"/>
    </row>
    <row r="35282" spans="50:54" s="79" customFormat="1" ht="0" hidden="1" customHeight="1" x14ac:dyDescent="0.2">
      <c r="AX35282" s="78"/>
      <c r="AZ35282" s="167"/>
      <c r="BA35282" s="77"/>
      <c r="BB35282" s="77"/>
    </row>
    <row r="35283" spans="50:54" s="79" customFormat="1" ht="0" hidden="1" customHeight="1" x14ac:dyDescent="0.2">
      <c r="AX35283" s="78"/>
      <c r="AZ35283" s="167"/>
      <c r="BA35283" s="77"/>
      <c r="BB35283" s="77"/>
    </row>
    <row r="35284" spans="50:54" s="79" customFormat="1" ht="0" hidden="1" customHeight="1" x14ac:dyDescent="0.2">
      <c r="AX35284" s="78"/>
      <c r="AZ35284" s="167"/>
      <c r="BA35284" s="77"/>
      <c r="BB35284" s="77"/>
    </row>
    <row r="35285" spans="50:54" s="79" customFormat="1" ht="0" hidden="1" customHeight="1" x14ac:dyDescent="0.2">
      <c r="AX35285" s="78"/>
      <c r="AZ35285" s="167"/>
      <c r="BA35285" s="77"/>
      <c r="BB35285" s="77"/>
    </row>
    <row r="35286" spans="50:54" s="79" customFormat="1" ht="0" hidden="1" customHeight="1" x14ac:dyDescent="0.2">
      <c r="AX35286" s="78"/>
      <c r="AZ35286" s="167"/>
      <c r="BA35286" s="77"/>
      <c r="BB35286" s="77"/>
    </row>
    <row r="35287" spans="50:54" s="79" customFormat="1" ht="0" hidden="1" customHeight="1" x14ac:dyDescent="0.2">
      <c r="AX35287" s="78"/>
      <c r="AZ35287" s="167"/>
      <c r="BA35287" s="77"/>
      <c r="BB35287" s="77"/>
    </row>
    <row r="35288" spans="50:54" s="79" customFormat="1" ht="0" hidden="1" customHeight="1" x14ac:dyDescent="0.2">
      <c r="AX35288" s="78"/>
      <c r="AZ35288" s="167"/>
      <c r="BA35288" s="77"/>
      <c r="BB35288" s="77"/>
    </row>
    <row r="35289" spans="50:54" s="79" customFormat="1" ht="0" hidden="1" customHeight="1" x14ac:dyDescent="0.2">
      <c r="AX35289" s="78"/>
      <c r="AZ35289" s="167"/>
      <c r="BA35289" s="77"/>
      <c r="BB35289" s="77"/>
    </row>
    <row r="35290" spans="50:54" s="79" customFormat="1" ht="0" hidden="1" customHeight="1" x14ac:dyDescent="0.2">
      <c r="AX35290" s="78"/>
      <c r="AZ35290" s="167"/>
      <c r="BA35290" s="77"/>
      <c r="BB35290" s="77"/>
    </row>
    <row r="35291" spans="50:54" s="79" customFormat="1" ht="0" hidden="1" customHeight="1" x14ac:dyDescent="0.2">
      <c r="AX35291" s="78"/>
      <c r="AZ35291" s="167"/>
      <c r="BA35291" s="77"/>
      <c r="BB35291" s="77"/>
    </row>
    <row r="35292" spans="50:54" s="79" customFormat="1" ht="0" hidden="1" customHeight="1" x14ac:dyDescent="0.2">
      <c r="AX35292" s="78"/>
      <c r="AZ35292" s="167"/>
      <c r="BA35292" s="77"/>
      <c r="BB35292" s="77"/>
    </row>
    <row r="35293" spans="50:54" s="79" customFormat="1" ht="0" hidden="1" customHeight="1" x14ac:dyDescent="0.2">
      <c r="AX35293" s="78"/>
      <c r="AZ35293" s="167"/>
      <c r="BA35293" s="77"/>
      <c r="BB35293" s="77"/>
    </row>
    <row r="35294" spans="50:54" s="79" customFormat="1" ht="0" hidden="1" customHeight="1" x14ac:dyDescent="0.2">
      <c r="AX35294" s="78"/>
      <c r="AZ35294" s="167"/>
      <c r="BA35294" s="77"/>
      <c r="BB35294" s="77"/>
    </row>
    <row r="35295" spans="50:54" s="79" customFormat="1" ht="0" hidden="1" customHeight="1" x14ac:dyDescent="0.2">
      <c r="AX35295" s="78"/>
      <c r="AZ35295" s="167"/>
      <c r="BA35295" s="77"/>
      <c r="BB35295" s="77"/>
    </row>
    <row r="35296" spans="50:54" s="79" customFormat="1" ht="0" hidden="1" customHeight="1" x14ac:dyDescent="0.2">
      <c r="AX35296" s="78"/>
      <c r="AZ35296" s="167"/>
      <c r="BA35296" s="77"/>
      <c r="BB35296" s="77"/>
    </row>
    <row r="35297" spans="50:54" s="79" customFormat="1" ht="0" hidden="1" customHeight="1" x14ac:dyDescent="0.2">
      <c r="AX35297" s="78"/>
      <c r="AZ35297" s="167"/>
      <c r="BA35297" s="77"/>
      <c r="BB35297" s="77"/>
    </row>
    <row r="35298" spans="50:54" s="79" customFormat="1" ht="0" hidden="1" customHeight="1" x14ac:dyDescent="0.2">
      <c r="AX35298" s="78"/>
      <c r="AZ35298" s="167"/>
      <c r="BA35298" s="77"/>
      <c r="BB35298" s="77"/>
    </row>
    <row r="35299" spans="50:54" s="79" customFormat="1" ht="0" hidden="1" customHeight="1" x14ac:dyDescent="0.2">
      <c r="AX35299" s="78"/>
      <c r="AZ35299" s="167"/>
      <c r="BA35299" s="77"/>
      <c r="BB35299" s="77"/>
    </row>
    <row r="35300" spans="50:54" s="79" customFormat="1" ht="0" hidden="1" customHeight="1" x14ac:dyDescent="0.2">
      <c r="AX35300" s="78"/>
      <c r="AZ35300" s="167"/>
      <c r="BA35300" s="77"/>
      <c r="BB35300" s="77"/>
    </row>
    <row r="35301" spans="50:54" s="79" customFormat="1" ht="0" hidden="1" customHeight="1" x14ac:dyDescent="0.2">
      <c r="AX35301" s="78"/>
      <c r="AZ35301" s="167"/>
      <c r="BA35301" s="77"/>
      <c r="BB35301" s="77"/>
    </row>
    <row r="35302" spans="50:54" s="79" customFormat="1" ht="0" hidden="1" customHeight="1" x14ac:dyDescent="0.2">
      <c r="AX35302" s="78"/>
      <c r="AZ35302" s="167"/>
      <c r="BA35302" s="77"/>
      <c r="BB35302" s="77"/>
    </row>
    <row r="35303" spans="50:54" s="79" customFormat="1" ht="0" hidden="1" customHeight="1" x14ac:dyDescent="0.2">
      <c r="AX35303" s="78"/>
      <c r="AZ35303" s="167"/>
      <c r="BA35303" s="77"/>
      <c r="BB35303" s="77"/>
    </row>
    <row r="35304" spans="50:54" s="79" customFormat="1" ht="0" hidden="1" customHeight="1" x14ac:dyDescent="0.2">
      <c r="AX35304" s="78"/>
      <c r="AZ35304" s="167"/>
      <c r="BA35304" s="77"/>
      <c r="BB35304" s="77"/>
    </row>
    <row r="35305" spans="50:54" s="79" customFormat="1" ht="0" hidden="1" customHeight="1" x14ac:dyDescent="0.2">
      <c r="AX35305" s="78"/>
      <c r="AZ35305" s="167"/>
      <c r="BA35305" s="77"/>
      <c r="BB35305" s="77"/>
    </row>
    <row r="35306" spans="50:54" s="79" customFormat="1" ht="0" hidden="1" customHeight="1" x14ac:dyDescent="0.2">
      <c r="AX35306" s="78"/>
      <c r="AZ35306" s="167"/>
      <c r="BA35306" s="77"/>
      <c r="BB35306" s="77"/>
    </row>
    <row r="35307" spans="50:54" s="79" customFormat="1" ht="0" hidden="1" customHeight="1" x14ac:dyDescent="0.2">
      <c r="AX35307" s="78"/>
      <c r="AZ35307" s="167"/>
      <c r="BA35307" s="77"/>
      <c r="BB35307" s="77"/>
    </row>
    <row r="35308" spans="50:54" s="79" customFormat="1" ht="0" hidden="1" customHeight="1" x14ac:dyDescent="0.2">
      <c r="AX35308" s="78"/>
      <c r="AZ35308" s="167"/>
      <c r="BA35308" s="77"/>
      <c r="BB35308" s="77"/>
    </row>
    <row r="35309" spans="50:54" s="79" customFormat="1" ht="0" hidden="1" customHeight="1" x14ac:dyDescent="0.2">
      <c r="AX35309" s="78"/>
      <c r="AZ35309" s="167"/>
      <c r="BA35309" s="77"/>
      <c r="BB35309" s="77"/>
    </row>
    <row r="35310" spans="50:54" s="79" customFormat="1" ht="0" hidden="1" customHeight="1" x14ac:dyDescent="0.2">
      <c r="AX35310" s="78"/>
      <c r="AZ35310" s="167"/>
      <c r="BA35310" s="77"/>
      <c r="BB35310" s="77"/>
    </row>
    <row r="35311" spans="50:54" s="79" customFormat="1" ht="0" hidden="1" customHeight="1" x14ac:dyDescent="0.2">
      <c r="AX35311" s="78"/>
      <c r="AZ35311" s="167"/>
      <c r="BA35311" s="77"/>
      <c r="BB35311" s="77"/>
    </row>
    <row r="35312" spans="50:54" s="79" customFormat="1" ht="0" hidden="1" customHeight="1" x14ac:dyDescent="0.2">
      <c r="AX35312" s="78"/>
      <c r="AZ35312" s="167"/>
      <c r="BA35312" s="77"/>
      <c r="BB35312" s="77"/>
    </row>
    <row r="35313" spans="50:54" s="79" customFormat="1" ht="0" hidden="1" customHeight="1" x14ac:dyDescent="0.2">
      <c r="AX35313" s="78"/>
      <c r="AZ35313" s="167"/>
      <c r="BA35313" s="77"/>
      <c r="BB35313" s="77"/>
    </row>
    <row r="35314" spans="50:54" s="79" customFormat="1" ht="0" hidden="1" customHeight="1" x14ac:dyDescent="0.2">
      <c r="AX35314" s="78"/>
      <c r="AZ35314" s="167"/>
      <c r="BA35314" s="77"/>
      <c r="BB35314" s="77"/>
    </row>
    <row r="35315" spans="50:54" s="79" customFormat="1" ht="0" hidden="1" customHeight="1" x14ac:dyDescent="0.2">
      <c r="AX35315" s="78"/>
      <c r="AZ35315" s="167"/>
      <c r="BA35315" s="77"/>
      <c r="BB35315" s="77"/>
    </row>
    <row r="35316" spans="50:54" s="79" customFormat="1" ht="0" hidden="1" customHeight="1" x14ac:dyDescent="0.2">
      <c r="AX35316" s="78"/>
      <c r="AZ35316" s="167"/>
      <c r="BA35316" s="77"/>
      <c r="BB35316" s="77"/>
    </row>
    <row r="35317" spans="50:54" s="79" customFormat="1" ht="0" hidden="1" customHeight="1" x14ac:dyDescent="0.2">
      <c r="AX35317" s="78"/>
      <c r="AZ35317" s="167"/>
      <c r="BA35317" s="77"/>
      <c r="BB35317" s="77"/>
    </row>
    <row r="35318" spans="50:54" s="79" customFormat="1" ht="0" hidden="1" customHeight="1" x14ac:dyDescent="0.2">
      <c r="AX35318" s="78"/>
      <c r="AZ35318" s="167"/>
      <c r="BA35318" s="77"/>
      <c r="BB35318" s="77"/>
    </row>
    <row r="35319" spans="50:54" s="79" customFormat="1" ht="0" hidden="1" customHeight="1" x14ac:dyDescent="0.2">
      <c r="AX35319" s="78"/>
      <c r="AZ35319" s="167"/>
      <c r="BA35319" s="77"/>
      <c r="BB35319" s="77"/>
    </row>
    <row r="35320" spans="50:54" s="79" customFormat="1" ht="0" hidden="1" customHeight="1" x14ac:dyDescent="0.2">
      <c r="AX35320" s="78"/>
      <c r="AZ35320" s="167"/>
      <c r="BA35320" s="77"/>
      <c r="BB35320" s="77"/>
    </row>
    <row r="35321" spans="50:54" s="79" customFormat="1" ht="0" hidden="1" customHeight="1" x14ac:dyDescent="0.2">
      <c r="AX35321" s="78"/>
      <c r="AZ35321" s="167"/>
      <c r="BA35321" s="77"/>
      <c r="BB35321" s="77"/>
    </row>
    <row r="35322" spans="50:54" s="79" customFormat="1" ht="0" hidden="1" customHeight="1" x14ac:dyDescent="0.2">
      <c r="AX35322" s="78"/>
      <c r="AZ35322" s="167"/>
      <c r="BA35322" s="77"/>
      <c r="BB35322" s="77"/>
    </row>
    <row r="35323" spans="50:54" s="79" customFormat="1" ht="0" hidden="1" customHeight="1" x14ac:dyDescent="0.2">
      <c r="AX35323" s="78"/>
      <c r="AZ35323" s="167"/>
      <c r="BA35323" s="77"/>
      <c r="BB35323" s="77"/>
    </row>
    <row r="35324" spans="50:54" s="79" customFormat="1" ht="0" hidden="1" customHeight="1" x14ac:dyDescent="0.2">
      <c r="AX35324" s="78"/>
      <c r="AZ35324" s="167"/>
      <c r="BA35324" s="77"/>
      <c r="BB35324" s="77"/>
    </row>
    <row r="35325" spans="50:54" s="79" customFormat="1" ht="0" hidden="1" customHeight="1" x14ac:dyDescent="0.2">
      <c r="AX35325" s="78"/>
      <c r="AZ35325" s="167"/>
      <c r="BA35325" s="77"/>
      <c r="BB35325" s="77"/>
    </row>
    <row r="35326" spans="50:54" s="79" customFormat="1" ht="0" hidden="1" customHeight="1" x14ac:dyDescent="0.2">
      <c r="AX35326" s="78"/>
      <c r="AZ35326" s="167"/>
      <c r="BA35326" s="77"/>
      <c r="BB35326" s="77"/>
    </row>
    <row r="35327" spans="50:54" s="79" customFormat="1" ht="0" hidden="1" customHeight="1" x14ac:dyDescent="0.2">
      <c r="AX35327" s="78"/>
      <c r="AZ35327" s="167"/>
      <c r="BA35327" s="77"/>
      <c r="BB35327" s="77"/>
    </row>
    <row r="35328" spans="50:54" s="79" customFormat="1" ht="0" hidden="1" customHeight="1" x14ac:dyDescent="0.2">
      <c r="AX35328" s="78"/>
      <c r="AZ35328" s="167"/>
      <c r="BA35328" s="77"/>
      <c r="BB35328" s="77"/>
    </row>
    <row r="35329" spans="50:54" s="79" customFormat="1" ht="0" hidden="1" customHeight="1" x14ac:dyDescent="0.2">
      <c r="AX35329" s="78"/>
      <c r="AZ35329" s="167"/>
      <c r="BA35329" s="77"/>
      <c r="BB35329" s="77"/>
    </row>
    <row r="35330" spans="50:54" s="79" customFormat="1" ht="0" hidden="1" customHeight="1" x14ac:dyDescent="0.2">
      <c r="AX35330" s="78"/>
      <c r="AZ35330" s="167"/>
      <c r="BA35330" s="77"/>
      <c r="BB35330" s="77"/>
    </row>
    <row r="35331" spans="50:54" s="79" customFormat="1" ht="0" hidden="1" customHeight="1" x14ac:dyDescent="0.2">
      <c r="AX35331" s="78"/>
      <c r="AZ35331" s="167"/>
      <c r="BA35331" s="77"/>
      <c r="BB35331" s="77"/>
    </row>
    <row r="35332" spans="50:54" s="79" customFormat="1" ht="0" hidden="1" customHeight="1" x14ac:dyDescent="0.2">
      <c r="AX35332" s="78"/>
      <c r="AZ35332" s="167"/>
      <c r="BA35332" s="77"/>
      <c r="BB35332" s="77"/>
    </row>
    <row r="35333" spans="50:54" s="79" customFormat="1" ht="0" hidden="1" customHeight="1" x14ac:dyDescent="0.2">
      <c r="AX35333" s="78"/>
      <c r="AZ35333" s="167"/>
      <c r="BA35333" s="77"/>
      <c r="BB35333" s="77"/>
    </row>
    <row r="35334" spans="50:54" s="79" customFormat="1" ht="0" hidden="1" customHeight="1" x14ac:dyDescent="0.2">
      <c r="AX35334" s="78"/>
      <c r="AZ35334" s="167"/>
      <c r="BA35334" s="77"/>
      <c r="BB35334" s="77"/>
    </row>
    <row r="35335" spans="50:54" s="79" customFormat="1" ht="0" hidden="1" customHeight="1" x14ac:dyDescent="0.2">
      <c r="AX35335" s="78"/>
      <c r="AZ35335" s="167"/>
      <c r="BA35335" s="77"/>
      <c r="BB35335" s="77"/>
    </row>
    <row r="35336" spans="50:54" s="79" customFormat="1" ht="0" hidden="1" customHeight="1" x14ac:dyDescent="0.2">
      <c r="AX35336" s="78"/>
      <c r="AZ35336" s="167"/>
      <c r="BA35336" s="77"/>
      <c r="BB35336" s="77"/>
    </row>
    <row r="35337" spans="50:54" s="79" customFormat="1" ht="0" hidden="1" customHeight="1" x14ac:dyDescent="0.2">
      <c r="AX35337" s="78"/>
      <c r="AZ35337" s="167"/>
      <c r="BA35337" s="77"/>
      <c r="BB35337" s="77"/>
    </row>
    <row r="35338" spans="50:54" s="79" customFormat="1" ht="0" hidden="1" customHeight="1" x14ac:dyDescent="0.2">
      <c r="AX35338" s="78"/>
      <c r="AZ35338" s="167"/>
      <c r="BA35338" s="77"/>
      <c r="BB35338" s="77"/>
    </row>
    <row r="35339" spans="50:54" s="79" customFormat="1" ht="0" hidden="1" customHeight="1" x14ac:dyDescent="0.2">
      <c r="AX35339" s="78"/>
      <c r="AZ35339" s="167"/>
      <c r="BA35339" s="77"/>
      <c r="BB35339" s="77"/>
    </row>
    <row r="35340" spans="50:54" s="79" customFormat="1" ht="0" hidden="1" customHeight="1" x14ac:dyDescent="0.2">
      <c r="AX35340" s="78"/>
      <c r="AZ35340" s="167"/>
      <c r="BA35340" s="77"/>
      <c r="BB35340" s="77"/>
    </row>
    <row r="35341" spans="50:54" s="79" customFormat="1" ht="0" hidden="1" customHeight="1" x14ac:dyDescent="0.2">
      <c r="AX35341" s="78"/>
      <c r="AZ35341" s="167"/>
      <c r="BA35341" s="77"/>
      <c r="BB35341" s="77"/>
    </row>
    <row r="35342" spans="50:54" s="79" customFormat="1" ht="0" hidden="1" customHeight="1" x14ac:dyDescent="0.2">
      <c r="AX35342" s="78"/>
      <c r="AZ35342" s="167"/>
      <c r="BA35342" s="77"/>
      <c r="BB35342" s="77"/>
    </row>
    <row r="35343" spans="50:54" s="79" customFormat="1" ht="0" hidden="1" customHeight="1" x14ac:dyDescent="0.2">
      <c r="AX35343" s="78"/>
      <c r="AZ35343" s="167"/>
      <c r="BA35343" s="77"/>
      <c r="BB35343" s="77"/>
    </row>
    <row r="35344" spans="50:54" s="79" customFormat="1" ht="0" hidden="1" customHeight="1" x14ac:dyDescent="0.2">
      <c r="AX35344" s="78"/>
      <c r="AZ35344" s="167"/>
      <c r="BA35344" s="77"/>
      <c r="BB35344" s="77"/>
    </row>
    <row r="35345" spans="50:54" s="79" customFormat="1" ht="0" hidden="1" customHeight="1" x14ac:dyDescent="0.2">
      <c r="AX35345" s="78"/>
      <c r="AZ35345" s="167"/>
      <c r="BA35345" s="77"/>
      <c r="BB35345" s="77"/>
    </row>
    <row r="35346" spans="50:54" s="79" customFormat="1" ht="0" hidden="1" customHeight="1" x14ac:dyDescent="0.2">
      <c r="AX35346" s="78"/>
      <c r="AZ35346" s="167"/>
      <c r="BA35346" s="77"/>
      <c r="BB35346" s="77"/>
    </row>
    <row r="35347" spans="50:54" s="79" customFormat="1" ht="0" hidden="1" customHeight="1" x14ac:dyDescent="0.2">
      <c r="AX35347" s="78"/>
      <c r="AZ35347" s="167"/>
      <c r="BA35347" s="77"/>
      <c r="BB35347" s="77"/>
    </row>
    <row r="35348" spans="50:54" s="79" customFormat="1" ht="0" hidden="1" customHeight="1" x14ac:dyDescent="0.2">
      <c r="AX35348" s="78"/>
      <c r="AZ35348" s="167"/>
      <c r="BA35348" s="77"/>
      <c r="BB35348" s="77"/>
    </row>
    <row r="35349" spans="50:54" s="79" customFormat="1" ht="0" hidden="1" customHeight="1" x14ac:dyDescent="0.2">
      <c r="AX35349" s="78"/>
      <c r="AZ35349" s="167"/>
      <c r="BA35349" s="77"/>
      <c r="BB35349" s="77"/>
    </row>
    <row r="35350" spans="50:54" s="79" customFormat="1" ht="0" hidden="1" customHeight="1" x14ac:dyDescent="0.2">
      <c r="AX35350" s="78"/>
      <c r="AZ35350" s="167"/>
      <c r="BA35350" s="77"/>
      <c r="BB35350" s="77"/>
    </row>
    <row r="35351" spans="50:54" s="79" customFormat="1" ht="0" hidden="1" customHeight="1" x14ac:dyDescent="0.2">
      <c r="AX35351" s="78"/>
      <c r="AZ35351" s="167"/>
      <c r="BA35351" s="77"/>
      <c r="BB35351" s="77"/>
    </row>
    <row r="35352" spans="50:54" s="79" customFormat="1" ht="0" hidden="1" customHeight="1" x14ac:dyDescent="0.2">
      <c r="AX35352" s="78"/>
      <c r="AZ35352" s="167"/>
      <c r="BA35352" s="77"/>
      <c r="BB35352" s="77"/>
    </row>
    <row r="35353" spans="50:54" s="79" customFormat="1" ht="0" hidden="1" customHeight="1" x14ac:dyDescent="0.2">
      <c r="AX35353" s="78"/>
      <c r="AZ35353" s="167"/>
      <c r="BA35353" s="77"/>
      <c r="BB35353" s="77"/>
    </row>
    <row r="35354" spans="50:54" s="79" customFormat="1" ht="0" hidden="1" customHeight="1" x14ac:dyDescent="0.2">
      <c r="AX35354" s="78"/>
      <c r="AZ35354" s="167"/>
      <c r="BA35354" s="77"/>
      <c r="BB35354" s="77"/>
    </row>
    <row r="35355" spans="50:54" s="79" customFormat="1" ht="0" hidden="1" customHeight="1" x14ac:dyDescent="0.2">
      <c r="AX35355" s="78"/>
      <c r="AZ35355" s="167"/>
      <c r="BA35355" s="77"/>
      <c r="BB35355" s="77"/>
    </row>
    <row r="35356" spans="50:54" s="79" customFormat="1" ht="0" hidden="1" customHeight="1" x14ac:dyDescent="0.2">
      <c r="AX35356" s="78"/>
      <c r="AZ35356" s="167"/>
      <c r="BA35356" s="77"/>
      <c r="BB35356" s="77"/>
    </row>
    <row r="35357" spans="50:54" s="79" customFormat="1" ht="0" hidden="1" customHeight="1" x14ac:dyDescent="0.2">
      <c r="AX35357" s="78"/>
      <c r="AZ35357" s="167"/>
      <c r="BA35357" s="77"/>
      <c r="BB35357" s="77"/>
    </row>
    <row r="35358" spans="50:54" s="79" customFormat="1" ht="0" hidden="1" customHeight="1" x14ac:dyDescent="0.2">
      <c r="AX35358" s="78"/>
      <c r="AZ35358" s="167"/>
      <c r="BA35358" s="77"/>
      <c r="BB35358" s="77"/>
    </row>
    <row r="35359" spans="50:54" s="79" customFormat="1" ht="0" hidden="1" customHeight="1" x14ac:dyDescent="0.2">
      <c r="AX35359" s="78"/>
      <c r="AZ35359" s="167"/>
      <c r="BA35359" s="77"/>
      <c r="BB35359" s="77"/>
    </row>
    <row r="35360" spans="50:54" s="79" customFormat="1" ht="0" hidden="1" customHeight="1" x14ac:dyDescent="0.2">
      <c r="AX35360" s="78"/>
      <c r="AZ35360" s="167"/>
      <c r="BA35360" s="77"/>
      <c r="BB35360" s="77"/>
    </row>
    <row r="35361" spans="50:54" s="79" customFormat="1" ht="0" hidden="1" customHeight="1" x14ac:dyDescent="0.2">
      <c r="AX35361" s="78"/>
      <c r="AZ35361" s="167"/>
      <c r="BA35361" s="77"/>
      <c r="BB35361" s="77"/>
    </row>
    <row r="35362" spans="50:54" s="79" customFormat="1" ht="0" hidden="1" customHeight="1" x14ac:dyDescent="0.2">
      <c r="AX35362" s="78"/>
      <c r="AZ35362" s="167"/>
      <c r="BA35362" s="77"/>
      <c r="BB35362" s="77"/>
    </row>
    <row r="35363" spans="50:54" s="79" customFormat="1" ht="0" hidden="1" customHeight="1" x14ac:dyDescent="0.2">
      <c r="AX35363" s="78"/>
      <c r="AZ35363" s="167"/>
      <c r="BA35363" s="77"/>
      <c r="BB35363" s="77"/>
    </row>
    <row r="35364" spans="50:54" s="79" customFormat="1" ht="0" hidden="1" customHeight="1" x14ac:dyDescent="0.2">
      <c r="AX35364" s="78"/>
      <c r="AZ35364" s="167"/>
      <c r="BA35364" s="77"/>
      <c r="BB35364" s="77"/>
    </row>
    <row r="35365" spans="50:54" s="79" customFormat="1" ht="0" hidden="1" customHeight="1" x14ac:dyDescent="0.2">
      <c r="AX35365" s="78"/>
      <c r="AZ35365" s="167"/>
      <c r="BA35365" s="77"/>
      <c r="BB35365" s="77"/>
    </row>
    <row r="35366" spans="50:54" s="79" customFormat="1" ht="0" hidden="1" customHeight="1" x14ac:dyDescent="0.2">
      <c r="AX35366" s="78"/>
      <c r="AZ35366" s="167"/>
      <c r="BA35366" s="77"/>
      <c r="BB35366" s="77"/>
    </row>
    <row r="35367" spans="50:54" s="79" customFormat="1" ht="0" hidden="1" customHeight="1" x14ac:dyDescent="0.2">
      <c r="AX35367" s="78"/>
      <c r="AZ35367" s="167"/>
      <c r="BA35367" s="77"/>
      <c r="BB35367" s="77"/>
    </row>
    <row r="35368" spans="50:54" s="79" customFormat="1" ht="0" hidden="1" customHeight="1" x14ac:dyDescent="0.2">
      <c r="AX35368" s="78"/>
      <c r="AZ35368" s="167"/>
      <c r="BA35368" s="77"/>
      <c r="BB35368" s="77"/>
    </row>
    <row r="35369" spans="50:54" s="79" customFormat="1" ht="0" hidden="1" customHeight="1" x14ac:dyDescent="0.2">
      <c r="AX35369" s="78"/>
      <c r="AZ35369" s="167"/>
      <c r="BA35369" s="77"/>
      <c r="BB35369" s="77"/>
    </row>
    <row r="35370" spans="50:54" s="79" customFormat="1" ht="0" hidden="1" customHeight="1" x14ac:dyDescent="0.2">
      <c r="AX35370" s="78"/>
      <c r="AZ35370" s="167"/>
      <c r="BA35370" s="77"/>
      <c r="BB35370" s="77"/>
    </row>
    <row r="35371" spans="50:54" s="79" customFormat="1" ht="0" hidden="1" customHeight="1" x14ac:dyDescent="0.2">
      <c r="AX35371" s="78"/>
      <c r="AZ35371" s="167"/>
      <c r="BA35371" s="77"/>
      <c r="BB35371" s="77"/>
    </row>
    <row r="35372" spans="50:54" s="79" customFormat="1" ht="0" hidden="1" customHeight="1" x14ac:dyDescent="0.2">
      <c r="AX35372" s="78"/>
      <c r="AZ35372" s="167"/>
      <c r="BA35372" s="77"/>
      <c r="BB35372" s="77"/>
    </row>
    <row r="35373" spans="50:54" s="79" customFormat="1" ht="0" hidden="1" customHeight="1" x14ac:dyDescent="0.2">
      <c r="AX35373" s="78"/>
      <c r="AZ35373" s="167"/>
      <c r="BA35373" s="77"/>
      <c r="BB35373" s="77"/>
    </row>
    <row r="35374" spans="50:54" s="79" customFormat="1" ht="0" hidden="1" customHeight="1" x14ac:dyDescent="0.2">
      <c r="AX35374" s="78"/>
      <c r="AZ35374" s="167"/>
      <c r="BA35374" s="77"/>
      <c r="BB35374" s="77"/>
    </row>
    <row r="35375" spans="50:54" s="79" customFormat="1" ht="0" hidden="1" customHeight="1" x14ac:dyDescent="0.2">
      <c r="AX35375" s="78"/>
      <c r="AZ35375" s="167"/>
      <c r="BA35375" s="77"/>
      <c r="BB35375" s="77"/>
    </row>
    <row r="35376" spans="50:54" s="79" customFormat="1" ht="0" hidden="1" customHeight="1" x14ac:dyDescent="0.2">
      <c r="AX35376" s="78"/>
      <c r="AZ35376" s="167"/>
      <c r="BA35376" s="77"/>
      <c r="BB35376" s="77"/>
    </row>
    <row r="35377" spans="50:54" s="79" customFormat="1" ht="0" hidden="1" customHeight="1" x14ac:dyDescent="0.2">
      <c r="AX35377" s="78"/>
      <c r="AZ35377" s="167"/>
      <c r="BA35377" s="77"/>
      <c r="BB35377" s="77"/>
    </row>
    <row r="35378" spans="50:54" s="79" customFormat="1" ht="0" hidden="1" customHeight="1" x14ac:dyDescent="0.2">
      <c r="AX35378" s="78"/>
      <c r="AZ35378" s="167"/>
      <c r="BA35378" s="77"/>
      <c r="BB35378" s="77"/>
    </row>
    <row r="35379" spans="50:54" s="79" customFormat="1" ht="0" hidden="1" customHeight="1" x14ac:dyDescent="0.2">
      <c r="AX35379" s="78"/>
      <c r="AZ35379" s="167"/>
      <c r="BA35379" s="77"/>
      <c r="BB35379" s="77"/>
    </row>
    <row r="35380" spans="50:54" s="79" customFormat="1" ht="0" hidden="1" customHeight="1" x14ac:dyDescent="0.2">
      <c r="AX35380" s="78"/>
      <c r="AZ35380" s="167"/>
      <c r="BA35380" s="77"/>
      <c r="BB35380" s="77"/>
    </row>
    <row r="35381" spans="50:54" s="79" customFormat="1" ht="0" hidden="1" customHeight="1" x14ac:dyDescent="0.2">
      <c r="AX35381" s="78"/>
      <c r="AZ35381" s="167"/>
      <c r="BA35381" s="77"/>
      <c r="BB35381" s="77"/>
    </row>
    <row r="35382" spans="50:54" s="79" customFormat="1" ht="0" hidden="1" customHeight="1" x14ac:dyDescent="0.2">
      <c r="AX35382" s="78"/>
      <c r="AZ35382" s="167"/>
      <c r="BA35382" s="77"/>
      <c r="BB35382" s="77"/>
    </row>
    <row r="35383" spans="50:54" s="79" customFormat="1" ht="0" hidden="1" customHeight="1" x14ac:dyDescent="0.2">
      <c r="AX35383" s="78"/>
      <c r="AZ35383" s="167"/>
      <c r="BA35383" s="77"/>
      <c r="BB35383" s="77"/>
    </row>
    <row r="35384" spans="50:54" s="79" customFormat="1" ht="0" hidden="1" customHeight="1" x14ac:dyDescent="0.2">
      <c r="AX35384" s="78"/>
      <c r="AZ35384" s="167"/>
      <c r="BA35384" s="77"/>
      <c r="BB35384" s="77"/>
    </row>
    <row r="35385" spans="50:54" s="79" customFormat="1" ht="0" hidden="1" customHeight="1" x14ac:dyDescent="0.2">
      <c r="AX35385" s="78"/>
      <c r="AZ35385" s="167"/>
      <c r="BA35385" s="77"/>
      <c r="BB35385" s="77"/>
    </row>
    <row r="35386" spans="50:54" s="79" customFormat="1" ht="0" hidden="1" customHeight="1" x14ac:dyDescent="0.2">
      <c r="AX35386" s="78"/>
      <c r="AZ35386" s="167"/>
      <c r="BA35386" s="77"/>
      <c r="BB35386" s="77"/>
    </row>
    <row r="35387" spans="50:54" s="79" customFormat="1" ht="0" hidden="1" customHeight="1" x14ac:dyDescent="0.2">
      <c r="AX35387" s="78"/>
      <c r="AZ35387" s="167"/>
      <c r="BA35387" s="77"/>
      <c r="BB35387" s="77"/>
    </row>
    <row r="35388" spans="50:54" s="79" customFormat="1" ht="0" hidden="1" customHeight="1" x14ac:dyDescent="0.2">
      <c r="AX35388" s="78"/>
      <c r="AZ35388" s="167"/>
      <c r="BA35388" s="77"/>
      <c r="BB35388" s="77"/>
    </row>
    <row r="35389" spans="50:54" s="79" customFormat="1" ht="0" hidden="1" customHeight="1" x14ac:dyDescent="0.2">
      <c r="AX35389" s="78"/>
      <c r="AZ35389" s="167"/>
      <c r="BA35389" s="77"/>
      <c r="BB35389" s="77"/>
    </row>
    <row r="35390" spans="50:54" s="79" customFormat="1" ht="0" hidden="1" customHeight="1" x14ac:dyDescent="0.2">
      <c r="AX35390" s="78"/>
      <c r="AZ35390" s="167"/>
      <c r="BA35390" s="77"/>
      <c r="BB35390" s="77"/>
    </row>
    <row r="35391" spans="50:54" s="79" customFormat="1" ht="0" hidden="1" customHeight="1" x14ac:dyDescent="0.2">
      <c r="AX35391" s="78"/>
      <c r="AZ35391" s="167"/>
      <c r="BA35391" s="77"/>
      <c r="BB35391" s="77"/>
    </row>
    <row r="35392" spans="50:54" s="79" customFormat="1" ht="0" hidden="1" customHeight="1" x14ac:dyDescent="0.2">
      <c r="AX35392" s="78"/>
      <c r="AZ35392" s="167"/>
      <c r="BA35392" s="77"/>
      <c r="BB35392" s="77"/>
    </row>
    <row r="35393" spans="50:54" s="79" customFormat="1" ht="0" hidden="1" customHeight="1" x14ac:dyDescent="0.2">
      <c r="AX35393" s="78"/>
      <c r="AZ35393" s="167"/>
      <c r="BA35393" s="77"/>
      <c r="BB35393" s="77"/>
    </row>
    <row r="35394" spans="50:54" s="79" customFormat="1" ht="0" hidden="1" customHeight="1" x14ac:dyDescent="0.2">
      <c r="AX35394" s="78"/>
      <c r="AZ35394" s="167"/>
      <c r="BA35394" s="77"/>
      <c r="BB35394" s="77"/>
    </row>
    <row r="35395" spans="50:54" s="79" customFormat="1" ht="0" hidden="1" customHeight="1" x14ac:dyDescent="0.2">
      <c r="AX35395" s="78"/>
      <c r="AZ35395" s="167"/>
      <c r="BA35395" s="77"/>
      <c r="BB35395" s="77"/>
    </row>
    <row r="35396" spans="50:54" s="79" customFormat="1" ht="0" hidden="1" customHeight="1" x14ac:dyDescent="0.2">
      <c r="AX35396" s="78"/>
      <c r="AZ35396" s="167"/>
      <c r="BA35396" s="77"/>
      <c r="BB35396" s="77"/>
    </row>
    <row r="35397" spans="50:54" s="79" customFormat="1" ht="0" hidden="1" customHeight="1" x14ac:dyDescent="0.2">
      <c r="AX35397" s="78"/>
      <c r="AZ35397" s="167"/>
      <c r="BA35397" s="77"/>
      <c r="BB35397" s="77"/>
    </row>
    <row r="35398" spans="50:54" s="79" customFormat="1" ht="0" hidden="1" customHeight="1" x14ac:dyDescent="0.2">
      <c r="AX35398" s="78"/>
      <c r="AZ35398" s="167"/>
      <c r="BA35398" s="77"/>
      <c r="BB35398" s="77"/>
    </row>
    <row r="35399" spans="50:54" s="79" customFormat="1" ht="0" hidden="1" customHeight="1" x14ac:dyDescent="0.2">
      <c r="AX35399" s="78"/>
      <c r="AZ35399" s="167"/>
      <c r="BA35399" s="77"/>
      <c r="BB35399" s="77"/>
    </row>
    <row r="35400" spans="50:54" s="79" customFormat="1" ht="0" hidden="1" customHeight="1" x14ac:dyDescent="0.2">
      <c r="AX35400" s="78"/>
      <c r="AZ35400" s="167"/>
      <c r="BA35400" s="77"/>
      <c r="BB35400" s="77"/>
    </row>
    <row r="35401" spans="50:54" s="79" customFormat="1" ht="0" hidden="1" customHeight="1" x14ac:dyDescent="0.2">
      <c r="AX35401" s="78"/>
      <c r="AZ35401" s="167"/>
      <c r="BA35401" s="77"/>
      <c r="BB35401" s="77"/>
    </row>
    <row r="35402" spans="50:54" s="79" customFormat="1" ht="0" hidden="1" customHeight="1" x14ac:dyDescent="0.2">
      <c r="AX35402" s="78"/>
      <c r="AZ35402" s="167"/>
      <c r="BA35402" s="77"/>
      <c r="BB35402" s="77"/>
    </row>
    <row r="35403" spans="50:54" s="79" customFormat="1" ht="0" hidden="1" customHeight="1" x14ac:dyDescent="0.2">
      <c r="AX35403" s="78"/>
      <c r="AZ35403" s="167"/>
      <c r="BA35403" s="77"/>
      <c r="BB35403" s="77"/>
    </row>
    <row r="35404" spans="50:54" s="79" customFormat="1" ht="0" hidden="1" customHeight="1" x14ac:dyDescent="0.2">
      <c r="AX35404" s="78"/>
      <c r="AZ35404" s="167"/>
      <c r="BA35404" s="77"/>
      <c r="BB35404" s="77"/>
    </row>
    <row r="35405" spans="50:54" s="79" customFormat="1" ht="0" hidden="1" customHeight="1" x14ac:dyDescent="0.2">
      <c r="AX35405" s="78"/>
      <c r="AZ35405" s="167"/>
      <c r="BA35405" s="77"/>
      <c r="BB35405" s="77"/>
    </row>
    <row r="35406" spans="50:54" s="79" customFormat="1" ht="0" hidden="1" customHeight="1" x14ac:dyDescent="0.2">
      <c r="AX35406" s="78"/>
      <c r="AZ35406" s="167"/>
      <c r="BA35406" s="77"/>
      <c r="BB35406" s="77"/>
    </row>
    <row r="35407" spans="50:54" s="79" customFormat="1" ht="0" hidden="1" customHeight="1" x14ac:dyDescent="0.2">
      <c r="AX35407" s="78"/>
      <c r="AZ35407" s="167"/>
      <c r="BA35407" s="77"/>
      <c r="BB35407" s="77"/>
    </row>
    <row r="35408" spans="50:54" s="79" customFormat="1" ht="0" hidden="1" customHeight="1" x14ac:dyDescent="0.2">
      <c r="AX35408" s="78"/>
      <c r="AZ35408" s="167"/>
      <c r="BA35408" s="77"/>
      <c r="BB35408" s="77"/>
    </row>
    <row r="35409" spans="50:54" s="79" customFormat="1" ht="0" hidden="1" customHeight="1" x14ac:dyDescent="0.2">
      <c r="AX35409" s="78"/>
      <c r="AZ35409" s="167"/>
      <c r="BA35409" s="77"/>
      <c r="BB35409" s="77"/>
    </row>
    <row r="35410" spans="50:54" s="79" customFormat="1" ht="0" hidden="1" customHeight="1" x14ac:dyDescent="0.2">
      <c r="AX35410" s="78"/>
      <c r="AZ35410" s="167"/>
      <c r="BA35410" s="77"/>
      <c r="BB35410" s="77"/>
    </row>
    <row r="35411" spans="50:54" s="79" customFormat="1" ht="0" hidden="1" customHeight="1" x14ac:dyDescent="0.2">
      <c r="AX35411" s="78"/>
      <c r="AZ35411" s="167"/>
      <c r="BA35411" s="77"/>
      <c r="BB35411" s="77"/>
    </row>
    <row r="35412" spans="50:54" s="79" customFormat="1" ht="0" hidden="1" customHeight="1" x14ac:dyDescent="0.2">
      <c r="AX35412" s="78"/>
      <c r="AZ35412" s="167"/>
      <c r="BA35412" s="77"/>
      <c r="BB35412" s="77"/>
    </row>
    <row r="35413" spans="50:54" s="79" customFormat="1" ht="0" hidden="1" customHeight="1" x14ac:dyDescent="0.2">
      <c r="AX35413" s="78"/>
      <c r="AZ35413" s="167"/>
      <c r="BA35413" s="77"/>
      <c r="BB35413" s="77"/>
    </row>
    <row r="35414" spans="50:54" s="79" customFormat="1" ht="0" hidden="1" customHeight="1" x14ac:dyDescent="0.2">
      <c r="AX35414" s="78"/>
      <c r="AZ35414" s="167"/>
      <c r="BA35414" s="77"/>
      <c r="BB35414" s="77"/>
    </row>
    <row r="35415" spans="50:54" s="79" customFormat="1" ht="0" hidden="1" customHeight="1" x14ac:dyDescent="0.2">
      <c r="AX35415" s="78"/>
      <c r="AZ35415" s="167"/>
      <c r="BA35415" s="77"/>
      <c r="BB35415" s="77"/>
    </row>
    <row r="35416" spans="50:54" s="79" customFormat="1" ht="0" hidden="1" customHeight="1" x14ac:dyDescent="0.2">
      <c r="AX35416" s="78"/>
      <c r="AZ35416" s="167"/>
      <c r="BA35416" s="77"/>
      <c r="BB35416" s="77"/>
    </row>
    <row r="35417" spans="50:54" s="79" customFormat="1" ht="0" hidden="1" customHeight="1" x14ac:dyDescent="0.2">
      <c r="AX35417" s="78"/>
      <c r="AZ35417" s="167"/>
      <c r="BA35417" s="77"/>
      <c r="BB35417" s="77"/>
    </row>
    <row r="35418" spans="50:54" s="79" customFormat="1" ht="0" hidden="1" customHeight="1" x14ac:dyDescent="0.2">
      <c r="AX35418" s="78"/>
      <c r="AZ35418" s="167"/>
      <c r="BA35418" s="77"/>
      <c r="BB35418" s="77"/>
    </row>
    <row r="35419" spans="50:54" s="79" customFormat="1" ht="0" hidden="1" customHeight="1" x14ac:dyDescent="0.2">
      <c r="AX35419" s="78"/>
      <c r="AZ35419" s="167"/>
      <c r="BA35419" s="77"/>
      <c r="BB35419" s="77"/>
    </row>
    <row r="35420" spans="50:54" s="79" customFormat="1" ht="0" hidden="1" customHeight="1" x14ac:dyDescent="0.2">
      <c r="AX35420" s="78"/>
      <c r="AZ35420" s="167"/>
      <c r="BA35420" s="77"/>
      <c r="BB35420" s="77"/>
    </row>
    <row r="35421" spans="50:54" s="79" customFormat="1" ht="0" hidden="1" customHeight="1" x14ac:dyDescent="0.2">
      <c r="AX35421" s="78"/>
      <c r="AZ35421" s="167"/>
      <c r="BA35421" s="77"/>
      <c r="BB35421" s="77"/>
    </row>
    <row r="35422" spans="50:54" s="79" customFormat="1" ht="0" hidden="1" customHeight="1" x14ac:dyDescent="0.2">
      <c r="AX35422" s="78"/>
      <c r="AZ35422" s="167"/>
      <c r="BA35422" s="77"/>
      <c r="BB35422" s="77"/>
    </row>
    <row r="35423" spans="50:54" s="79" customFormat="1" ht="0" hidden="1" customHeight="1" x14ac:dyDescent="0.2">
      <c r="AX35423" s="78"/>
      <c r="AZ35423" s="167"/>
      <c r="BA35423" s="77"/>
      <c r="BB35423" s="77"/>
    </row>
    <row r="35424" spans="50:54" s="79" customFormat="1" ht="0" hidden="1" customHeight="1" x14ac:dyDescent="0.2">
      <c r="AX35424" s="78"/>
      <c r="AZ35424" s="167"/>
      <c r="BA35424" s="77"/>
      <c r="BB35424" s="77"/>
    </row>
    <row r="35425" spans="50:54" s="79" customFormat="1" ht="0" hidden="1" customHeight="1" x14ac:dyDescent="0.2">
      <c r="AX35425" s="78"/>
      <c r="AZ35425" s="167"/>
      <c r="BA35425" s="77"/>
      <c r="BB35425" s="77"/>
    </row>
    <row r="35426" spans="50:54" s="79" customFormat="1" ht="0" hidden="1" customHeight="1" x14ac:dyDescent="0.2">
      <c r="AX35426" s="78"/>
      <c r="AZ35426" s="167"/>
      <c r="BA35426" s="77"/>
      <c r="BB35426" s="77"/>
    </row>
    <row r="35427" spans="50:54" s="79" customFormat="1" ht="0" hidden="1" customHeight="1" x14ac:dyDescent="0.2">
      <c r="AX35427" s="78"/>
      <c r="AZ35427" s="167"/>
      <c r="BA35427" s="77"/>
      <c r="BB35427" s="77"/>
    </row>
    <row r="35428" spans="50:54" s="79" customFormat="1" ht="0" hidden="1" customHeight="1" x14ac:dyDescent="0.2">
      <c r="AX35428" s="78"/>
      <c r="AZ35428" s="167"/>
      <c r="BA35428" s="77"/>
      <c r="BB35428" s="77"/>
    </row>
    <row r="35429" spans="50:54" s="79" customFormat="1" ht="0" hidden="1" customHeight="1" x14ac:dyDescent="0.2">
      <c r="AX35429" s="78"/>
      <c r="AZ35429" s="167"/>
      <c r="BA35429" s="77"/>
      <c r="BB35429" s="77"/>
    </row>
    <row r="35430" spans="50:54" s="79" customFormat="1" ht="0" hidden="1" customHeight="1" x14ac:dyDescent="0.2">
      <c r="AX35430" s="78"/>
      <c r="AZ35430" s="167"/>
      <c r="BA35430" s="77"/>
      <c r="BB35430" s="77"/>
    </row>
    <row r="35431" spans="50:54" s="79" customFormat="1" ht="0" hidden="1" customHeight="1" x14ac:dyDescent="0.2">
      <c r="AX35431" s="78"/>
      <c r="AZ35431" s="167"/>
      <c r="BA35431" s="77"/>
      <c r="BB35431" s="77"/>
    </row>
    <row r="35432" spans="50:54" s="79" customFormat="1" ht="0" hidden="1" customHeight="1" x14ac:dyDescent="0.2">
      <c r="AX35432" s="78"/>
      <c r="AZ35432" s="167"/>
      <c r="BA35432" s="77"/>
      <c r="BB35432" s="77"/>
    </row>
    <row r="35433" spans="50:54" s="79" customFormat="1" ht="0" hidden="1" customHeight="1" x14ac:dyDescent="0.2">
      <c r="AX35433" s="78"/>
      <c r="AZ35433" s="167"/>
      <c r="BA35433" s="77"/>
      <c r="BB35433" s="77"/>
    </row>
    <row r="35434" spans="50:54" s="79" customFormat="1" ht="0" hidden="1" customHeight="1" x14ac:dyDescent="0.2">
      <c r="AX35434" s="78"/>
      <c r="AZ35434" s="167"/>
      <c r="BA35434" s="77"/>
      <c r="BB35434" s="77"/>
    </row>
    <row r="35435" spans="50:54" s="79" customFormat="1" ht="0" hidden="1" customHeight="1" x14ac:dyDescent="0.2">
      <c r="AX35435" s="78"/>
      <c r="AZ35435" s="167"/>
      <c r="BA35435" s="77"/>
      <c r="BB35435" s="77"/>
    </row>
    <row r="35436" spans="50:54" s="79" customFormat="1" ht="0" hidden="1" customHeight="1" x14ac:dyDescent="0.2">
      <c r="AX35436" s="78"/>
      <c r="AZ35436" s="167"/>
      <c r="BA35436" s="77"/>
      <c r="BB35436" s="77"/>
    </row>
    <row r="35437" spans="50:54" s="79" customFormat="1" ht="0" hidden="1" customHeight="1" x14ac:dyDescent="0.2">
      <c r="AX35437" s="78"/>
      <c r="AZ35437" s="167"/>
      <c r="BA35437" s="77"/>
      <c r="BB35437" s="77"/>
    </row>
    <row r="35438" spans="50:54" s="79" customFormat="1" ht="0" hidden="1" customHeight="1" x14ac:dyDescent="0.2">
      <c r="AX35438" s="78"/>
      <c r="AZ35438" s="167"/>
      <c r="BA35438" s="77"/>
      <c r="BB35438" s="77"/>
    </row>
    <row r="35439" spans="50:54" s="79" customFormat="1" ht="0" hidden="1" customHeight="1" x14ac:dyDescent="0.2">
      <c r="AX35439" s="78"/>
      <c r="AZ35439" s="167"/>
      <c r="BA35439" s="77"/>
      <c r="BB35439" s="77"/>
    </row>
    <row r="35440" spans="50:54" s="79" customFormat="1" ht="0" hidden="1" customHeight="1" x14ac:dyDescent="0.2">
      <c r="AX35440" s="78"/>
      <c r="AZ35440" s="167"/>
      <c r="BA35440" s="77"/>
      <c r="BB35440" s="77"/>
    </row>
    <row r="35441" spans="50:54" s="79" customFormat="1" ht="0" hidden="1" customHeight="1" x14ac:dyDescent="0.2">
      <c r="AX35441" s="78"/>
      <c r="AZ35441" s="167"/>
      <c r="BA35441" s="77"/>
      <c r="BB35441" s="77"/>
    </row>
    <row r="35442" spans="50:54" s="79" customFormat="1" ht="0" hidden="1" customHeight="1" x14ac:dyDescent="0.2">
      <c r="AX35442" s="78"/>
      <c r="AZ35442" s="167"/>
      <c r="BA35442" s="77"/>
      <c r="BB35442" s="77"/>
    </row>
    <row r="35443" spans="50:54" s="79" customFormat="1" ht="0" hidden="1" customHeight="1" x14ac:dyDescent="0.2">
      <c r="AX35443" s="78"/>
      <c r="AZ35443" s="167"/>
      <c r="BA35443" s="77"/>
      <c r="BB35443" s="77"/>
    </row>
    <row r="35444" spans="50:54" s="79" customFormat="1" ht="0" hidden="1" customHeight="1" x14ac:dyDescent="0.2">
      <c r="AX35444" s="78"/>
      <c r="AZ35444" s="167"/>
      <c r="BA35444" s="77"/>
      <c r="BB35444" s="77"/>
    </row>
    <row r="35445" spans="50:54" s="79" customFormat="1" ht="0" hidden="1" customHeight="1" x14ac:dyDescent="0.2">
      <c r="AX35445" s="78"/>
      <c r="AZ35445" s="167"/>
      <c r="BA35445" s="77"/>
      <c r="BB35445" s="77"/>
    </row>
    <row r="35446" spans="50:54" s="79" customFormat="1" ht="0" hidden="1" customHeight="1" x14ac:dyDescent="0.2">
      <c r="AX35446" s="78"/>
      <c r="AZ35446" s="167"/>
      <c r="BA35446" s="77"/>
      <c r="BB35446" s="77"/>
    </row>
    <row r="35447" spans="50:54" s="79" customFormat="1" ht="0" hidden="1" customHeight="1" x14ac:dyDescent="0.2">
      <c r="AX35447" s="78"/>
      <c r="AZ35447" s="167"/>
      <c r="BA35447" s="77"/>
      <c r="BB35447" s="77"/>
    </row>
    <row r="35448" spans="50:54" s="79" customFormat="1" ht="0" hidden="1" customHeight="1" x14ac:dyDescent="0.2">
      <c r="AX35448" s="78"/>
      <c r="AZ35448" s="167"/>
      <c r="BA35448" s="77"/>
      <c r="BB35448" s="77"/>
    </row>
    <row r="35449" spans="50:54" s="79" customFormat="1" ht="0" hidden="1" customHeight="1" x14ac:dyDescent="0.2">
      <c r="AX35449" s="78"/>
      <c r="AZ35449" s="167"/>
      <c r="BA35449" s="77"/>
      <c r="BB35449" s="77"/>
    </row>
    <row r="35450" spans="50:54" s="79" customFormat="1" ht="0" hidden="1" customHeight="1" x14ac:dyDescent="0.2">
      <c r="AX35450" s="78"/>
      <c r="AZ35450" s="167"/>
      <c r="BA35450" s="77"/>
      <c r="BB35450" s="77"/>
    </row>
    <row r="35451" spans="50:54" s="79" customFormat="1" ht="0" hidden="1" customHeight="1" x14ac:dyDescent="0.2">
      <c r="AX35451" s="78"/>
      <c r="AZ35451" s="167"/>
      <c r="BA35451" s="77"/>
      <c r="BB35451" s="77"/>
    </row>
    <row r="35452" spans="50:54" s="79" customFormat="1" ht="0" hidden="1" customHeight="1" x14ac:dyDescent="0.2">
      <c r="AX35452" s="78"/>
      <c r="AZ35452" s="167"/>
      <c r="BA35452" s="77"/>
      <c r="BB35452" s="77"/>
    </row>
    <row r="35453" spans="50:54" s="79" customFormat="1" ht="0" hidden="1" customHeight="1" x14ac:dyDescent="0.2">
      <c r="AX35453" s="78"/>
      <c r="AZ35453" s="167"/>
      <c r="BA35453" s="77"/>
      <c r="BB35453" s="77"/>
    </row>
    <row r="35454" spans="50:54" s="79" customFormat="1" ht="0" hidden="1" customHeight="1" x14ac:dyDescent="0.2">
      <c r="AX35454" s="78"/>
      <c r="AZ35454" s="167"/>
      <c r="BA35454" s="77"/>
      <c r="BB35454" s="77"/>
    </row>
    <row r="35455" spans="50:54" s="79" customFormat="1" ht="0" hidden="1" customHeight="1" x14ac:dyDescent="0.2">
      <c r="AX35455" s="78"/>
      <c r="AZ35455" s="167"/>
      <c r="BA35455" s="77"/>
      <c r="BB35455" s="77"/>
    </row>
    <row r="35456" spans="50:54" s="79" customFormat="1" ht="0" hidden="1" customHeight="1" x14ac:dyDescent="0.2">
      <c r="AX35456" s="78"/>
      <c r="AZ35456" s="167"/>
      <c r="BA35456" s="77"/>
      <c r="BB35456" s="77"/>
    </row>
    <row r="35457" spans="50:54" s="79" customFormat="1" ht="0" hidden="1" customHeight="1" x14ac:dyDescent="0.2">
      <c r="AX35457" s="78"/>
      <c r="AZ35457" s="167"/>
      <c r="BA35457" s="77"/>
      <c r="BB35457" s="77"/>
    </row>
    <row r="35458" spans="50:54" s="79" customFormat="1" ht="0" hidden="1" customHeight="1" x14ac:dyDescent="0.2">
      <c r="AX35458" s="78"/>
      <c r="AZ35458" s="167"/>
      <c r="BA35458" s="77"/>
      <c r="BB35458" s="77"/>
    </row>
    <row r="35459" spans="50:54" s="79" customFormat="1" ht="0" hidden="1" customHeight="1" x14ac:dyDescent="0.2">
      <c r="AX35459" s="78"/>
      <c r="AZ35459" s="167"/>
      <c r="BA35459" s="77"/>
      <c r="BB35459" s="77"/>
    </row>
    <row r="35460" spans="50:54" s="79" customFormat="1" ht="0" hidden="1" customHeight="1" x14ac:dyDescent="0.2">
      <c r="AX35460" s="78"/>
      <c r="AZ35460" s="167"/>
      <c r="BA35460" s="77"/>
      <c r="BB35460" s="77"/>
    </row>
    <row r="35461" spans="50:54" s="79" customFormat="1" ht="0" hidden="1" customHeight="1" x14ac:dyDescent="0.2">
      <c r="AX35461" s="78"/>
      <c r="AZ35461" s="167"/>
      <c r="BA35461" s="77"/>
      <c r="BB35461" s="77"/>
    </row>
    <row r="35462" spans="50:54" s="79" customFormat="1" ht="0" hidden="1" customHeight="1" x14ac:dyDescent="0.2">
      <c r="AX35462" s="78"/>
      <c r="AZ35462" s="167"/>
      <c r="BA35462" s="77"/>
      <c r="BB35462" s="77"/>
    </row>
    <row r="35463" spans="50:54" s="79" customFormat="1" ht="0" hidden="1" customHeight="1" x14ac:dyDescent="0.2">
      <c r="AX35463" s="78"/>
      <c r="AZ35463" s="167"/>
      <c r="BA35463" s="77"/>
      <c r="BB35463" s="77"/>
    </row>
    <row r="35464" spans="50:54" s="79" customFormat="1" ht="0" hidden="1" customHeight="1" x14ac:dyDescent="0.2">
      <c r="AX35464" s="78"/>
      <c r="AZ35464" s="167"/>
      <c r="BA35464" s="77"/>
      <c r="BB35464" s="77"/>
    </row>
    <row r="35465" spans="50:54" s="79" customFormat="1" ht="0" hidden="1" customHeight="1" x14ac:dyDescent="0.2">
      <c r="AX35465" s="78"/>
      <c r="AZ35465" s="167"/>
      <c r="BA35465" s="77"/>
      <c r="BB35465" s="77"/>
    </row>
    <row r="35466" spans="50:54" s="79" customFormat="1" ht="0" hidden="1" customHeight="1" x14ac:dyDescent="0.2">
      <c r="AX35466" s="78"/>
      <c r="AZ35466" s="167"/>
      <c r="BA35466" s="77"/>
      <c r="BB35466" s="77"/>
    </row>
    <row r="35467" spans="50:54" s="79" customFormat="1" ht="0" hidden="1" customHeight="1" x14ac:dyDescent="0.2">
      <c r="AX35467" s="78"/>
      <c r="AZ35467" s="167"/>
      <c r="BA35467" s="77"/>
      <c r="BB35467" s="77"/>
    </row>
    <row r="35468" spans="50:54" s="79" customFormat="1" ht="0" hidden="1" customHeight="1" x14ac:dyDescent="0.2">
      <c r="AX35468" s="78"/>
      <c r="AZ35468" s="167"/>
      <c r="BA35468" s="77"/>
      <c r="BB35468" s="77"/>
    </row>
    <row r="35469" spans="50:54" s="79" customFormat="1" ht="0" hidden="1" customHeight="1" x14ac:dyDescent="0.2">
      <c r="AX35469" s="78"/>
      <c r="AZ35469" s="167"/>
      <c r="BA35469" s="77"/>
      <c r="BB35469" s="77"/>
    </row>
    <row r="35470" spans="50:54" s="79" customFormat="1" ht="0" hidden="1" customHeight="1" x14ac:dyDescent="0.2">
      <c r="AX35470" s="78"/>
      <c r="AZ35470" s="167"/>
      <c r="BA35470" s="77"/>
      <c r="BB35470" s="77"/>
    </row>
    <row r="35471" spans="50:54" s="79" customFormat="1" ht="0" hidden="1" customHeight="1" x14ac:dyDescent="0.2">
      <c r="AX35471" s="78"/>
      <c r="AZ35471" s="167"/>
      <c r="BA35471" s="77"/>
      <c r="BB35471" s="77"/>
    </row>
    <row r="35472" spans="50:54" s="79" customFormat="1" ht="0" hidden="1" customHeight="1" x14ac:dyDescent="0.2">
      <c r="AX35472" s="78"/>
      <c r="AZ35472" s="167"/>
      <c r="BA35472" s="77"/>
      <c r="BB35472" s="77"/>
    </row>
    <row r="35473" spans="50:54" s="79" customFormat="1" ht="0" hidden="1" customHeight="1" x14ac:dyDescent="0.2">
      <c r="AX35473" s="78"/>
      <c r="AZ35473" s="167"/>
      <c r="BA35473" s="77"/>
      <c r="BB35473" s="77"/>
    </row>
    <row r="35474" spans="50:54" s="79" customFormat="1" ht="0" hidden="1" customHeight="1" x14ac:dyDescent="0.2">
      <c r="AX35474" s="78"/>
      <c r="AZ35474" s="167"/>
      <c r="BA35474" s="77"/>
      <c r="BB35474" s="77"/>
    </row>
    <row r="35475" spans="50:54" s="79" customFormat="1" ht="0" hidden="1" customHeight="1" x14ac:dyDescent="0.2">
      <c r="AX35475" s="78"/>
      <c r="AZ35475" s="167"/>
      <c r="BA35475" s="77"/>
      <c r="BB35475" s="77"/>
    </row>
    <row r="35476" spans="50:54" s="79" customFormat="1" ht="0" hidden="1" customHeight="1" x14ac:dyDescent="0.2">
      <c r="AX35476" s="78"/>
      <c r="AZ35476" s="167"/>
      <c r="BA35476" s="77"/>
      <c r="BB35476" s="77"/>
    </row>
    <row r="35477" spans="50:54" s="79" customFormat="1" ht="0" hidden="1" customHeight="1" x14ac:dyDescent="0.2">
      <c r="AX35477" s="78"/>
      <c r="AZ35477" s="167"/>
      <c r="BA35477" s="77"/>
      <c r="BB35477" s="77"/>
    </row>
    <row r="35478" spans="50:54" s="79" customFormat="1" ht="0" hidden="1" customHeight="1" x14ac:dyDescent="0.2">
      <c r="AX35478" s="78"/>
      <c r="AZ35478" s="167"/>
      <c r="BA35478" s="77"/>
      <c r="BB35478" s="77"/>
    </row>
    <row r="35479" spans="50:54" s="79" customFormat="1" ht="0" hidden="1" customHeight="1" x14ac:dyDescent="0.2">
      <c r="AX35479" s="78"/>
      <c r="AZ35479" s="167"/>
      <c r="BA35479" s="77"/>
      <c r="BB35479" s="77"/>
    </row>
    <row r="35480" spans="50:54" s="79" customFormat="1" ht="0" hidden="1" customHeight="1" x14ac:dyDescent="0.2">
      <c r="AX35480" s="78"/>
      <c r="AZ35480" s="167"/>
      <c r="BA35480" s="77"/>
      <c r="BB35480" s="77"/>
    </row>
    <row r="35481" spans="50:54" s="79" customFormat="1" ht="0" hidden="1" customHeight="1" x14ac:dyDescent="0.2">
      <c r="AX35481" s="78"/>
      <c r="AZ35481" s="167"/>
      <c r="BA35481" s="77"/>
      <c r="BB35481" s="77"/>
    </row>
    <row r="35482" spans="50:54" s="79" customFormat="1" ht="0" hidden="1" customHeight="1" x14ac:dyDescent="0.2">
      <c r="AX35482" s="78"/>
      <c r="AZ35482" s="167"/>
      <c r="BA35482" s="77"/>
      <c r="BB35482" s="77"/>
    </row>
    <row r="35483" spans="50:54" s="79" customFormat="1" ht="0" hidden="1" customHeight="1" x14ac:dyDescent="0.2">
      <c r="AX35483" s="78"/>
      <c r="AZ35483" s="167"/>
      <c r="BA35483" s="77"/>
      <c r="BB35483" s="77"/>
    </row>
    <row r="35484" spans="50:54" s="79" customFormat="1" ht="0" hidden="1" customHeight="1" x14ac:dyDescent="0.2">
      <c r="AX35484" s="78"/>
      <c r="AZ35484" s="167"/>
      <c r="BA35484" s="77"/>
      <c r="BB35484" s="77"/>
    </row>
    <row r="35485" spans="50:54" s="79" customFormat="1" ht="0" hidden="1" customHeight="1" x14ac:dyDescent="0.2">
      <c r="AX35485" s="78"/>
      <c r="AZ35485" s="167"/>
      <c r="BA35485" s="77"/>
      <c r="BB35485" s="77"/>
    </row>
    <row r="35486" spans="50:54" s="79" customFormat="1" ht="0" hidden="1" customHeight="1" x14ac:dyDescent="0.2">
      <c r="AX35486" s="78"/>
      <c r="AZ35486" s="167"/>
      <c r="BA35486" s="77"/>
      <c r="BB35486" s="77"/>
    </row>
    <row r="35487" spans="50:54" s="79" customFormat="1" ht="0" hidden="1" customHeight="1" x14ac:dyDescent="0.2">
      <c r="AX35487" s="78"/>
      <c r="AZ35487" s="167"/>
      <c r="BA35487" s="77"/>
      <c r="BB35487" s="77"/>
    </row>
    <row r="35488" spans="50:54" s="79" customFormat="1" ht="0" hidden="1" customHeight="1" x14ac:dyDescent="0.2">
      <c r="AX35488" s="78"/>
      <c r="AZ35488" s="167"/>
      <c r="BA35488" s="77"/>
      <c r="BB35488" s="77"/>
    </row>
    <row r="35489" spans="50:54" s="79" customFormat="1" ht="0" hidden="1" customHeight="1" x14ac:dyDescent="0.2">
      <c r="AX35489" s="78"/>
      <c r="AZ35489" s="167"/>
      <c r="BA35489" s="77"/>
      <c r="BB35489" s="77"/>
    </row>
    <row r="35490" spans="50:54" s="79" customFormat="1" ht="0" hidden="1" customHeight="1" x14ac:dyDescent="0.2">
      <c r="AX35490" s="78"/>
      <c r="AZ35490" s="167"/>
      <c r="BA35490" s="77"/>
      <c r="BB35490" s="77"/>
    </row>
    <row r="35491" spans="50:54" s="79" customFormat="1" ht="0" hidden="1" customHeight="1" x14ac:dyDescent="0.2">
      <c r="AX35491" s="78"/>
      <c r="AZ35491" s="167"/>
      <c r="BA35491" s="77"/>
      <c r="BB35491" s="77"/>
    </row>
    <row r="35492" spans="50:54" s="79" customFormat="1" ht="0" hidden="1" customHeight="1" x14ac:dyDescent="0.2">
      <c r="AX35492" s="78"/>
      <c r="AZ35492" s="167"/>
      <c r="BA35492" s="77"/>
      <c r="BB35492" s="77"/>
    </row>
    <row r="35493" spans="50:54" s="79" customFormat="1" ht="0" hidden="1" customHeight="1" x14ac:dyDescent="0.2">
      <c r="AX35493" s="78"/>
      <c r="AZ35493" s="167"/>
      <c r="BA35493" s="77"/>
      <c r="BB35493" s="77"/>
    </row>
    <row r="35494" spans="50:54" s="79" customFormat="1" ht="0" hidden="1" customHeight="1" x14ac:dyDescent="0.2">
      <c r="AX35494" s="78"/>
      <c r="AZ35494" s="167"/>
      <c r="BA35494" s="77"/>
      <c r="BB35494" s="77"/>
    </row>
    <row r="35495" spans="50:54" s="79" customFormat="1" ht="0" hidden="1" customHeight="1" x14ac:dyDescent="0.2">
      <c r="AX35495" s="78"/>
      <c r="AZ35495" s="167"/>
      <c r="BA35495" s="77"/>
      <c r="BB35495" s="77"/>
    </row>
    <row r="35496" spans="50:54" s="79" customFormat="1" ht="0" hidden="1" customHeight="1" x14ac:dyDescent="0.2">
      <c r="AX35496" s="78"/>
      <c r="AZ35496" s="167"/>
      <c r="BA35496" s="77"/>
      <c r="BB35496" s="77"/>
    </row>
    <row r="35497" spans="50:54" s="79" customFormat="1" ht="0" hidden="1" customHeight="1" x14ac:dyDescent="0.2">
      <c r="AX35497" s="78"/>
      <c r="AZ35497" s="167"/>
      <c r="BA35497" s="77"/>
      <c r="BB35497" s="77"/>
    </row>
    <row r="35498" spans="50:54" s="79" customFormat="1" ht="0" hidden="1" customHeight="1" x14ac:dyDescent="0.2">
      <c r="AX35498" s="78"/>
      <c r="AZ35498" s="167"/>
      <c r="BA35498" s="77"/>
      <c r="BB35498" s="77"/>
    </row>
    <row r="35499" spans="50:54" s="79" customFormat="1" ht="0" hidden="1" customHeight="1" x14ac:dyDescent="0.2">
      <c r="AX35499" s="78"/>
      <c r="AZ35499" s="167"/>
      <c r="BA35499" s="77"/>
      <c r="BB35499" s="77"/>
    </row>
    <row r="35500" spans="50:54" s="79" customFormat="1" ht="0" hidden="1" customHeight="1" x14ac:dyDescent="0.2">
      <c r="AX35500" s="78"/>
      <c r="AZ35500" s="167"/>
      <c r="BA35500" s="77"/>
      <c r="BB35500" s="77"/>
    </row>
    <row r="35501" spans="50:54" s="79" customFormat="1" ht="0" hidden="1" customHeight="1" x14ac:dyDescent="0.2">
      <c r="AX35501" s="78"/>
      <c r="AZ35501" s="167"/>
      <c r="BA35501" s="77"/>
      <c r="BB35501" s="77"/>
    </row>
    <row r="35502" spans="50:54" s="79" customFormat="1" ht="0" hidden="1" customHeight="1" x14ac:dyDescent="0.2">
      <c r="AX35502" s="78"/>
      <c r="AZ35502" s="167"/>
      <c r="BA35502" s="77"/>
      <c r="BB35502" s="77"/>
    </row>
    <row r="35503" spans="50:54" s="79" customFormat="1" ht="0" hidden="1" customHeight="1" x14ac:dyDescent="0.2">
      <c r="AX35503" s="78"/>
      <c r="AZ35503" s="167"/>
      <c r="BA35503" s="77"/>
      <c r="BB35503" s="77"/>
    </row>
    <row r="35504" spans="50:54" s="79" customFormat="1" ht="0" hidden="1" customHeight="1" x14ac:dyDescent="0.2">
      <c r="AX35504" s="78"/>
      <c r="AZ35504" s="167"/>
      <c r="BA35504" s="77"/>
      <c r="BB35504" s="77"/>
    </row>
    <row r="35505" spans="50:54" s="79" customFormat="1" ht="0" hidden="1" customHeight="1" x14ac:dyDescent="0.2">
      <c r="AX35505" s="78"/>
      <c r="AZ35505" s="167"/>
      <c r="BA35505" s="77"/>
      <c r="BB35505" s="77"/>
    </row>
    <row r="35506" spans="50:54" s="79" customFormat="1" ht="0" hidden="1" customHeight="1" x14ac:dyDescent="0.2">
      <c r="AX35506" s="78"/>
      <c r="AZ35506" s="167"/>
      <c r="BA35506" s="77"/>
      <c r="BB35506" s="77"/>
    </row>
    <row r="35507" spans="50:54" s="79" customFormat="1" ht="0" hidden="1" customHeight="1" x14ac:dyDescent="0.2">
      <c r="AX35507" s="78"/>
      <c r="AZ35507" s="167"/>
      <c r="BA35507" s="77"/>
      <c r="BB35507" s="77"/>
    </row>
    <row r="35508" spans="50:54" s="79" customFormat="1" ht="0" hidden="1" customHeight="1" x14ac:dyDescent="0.2">
      <c r="AX35508" s="78"/>
      <c r="AZ35508" s="167"/>
      <c r="BA35508" s="77"/>
      <c r="BB35508" s="77"/>
    </row>
    <row r="35509" spans="50:54" s="79" customFormat="1" ht="0" hidden="1" customHeight="1" x14ac:dyDescent="0.2">
      <c r="AX35509" s="78"/>
      <c r="AZ35509" s="167"/>
      <c r="BA35509" s="77"/>
      <c r="BB35509" s="77"/>
    </row>
    <row r="35510" spans="50:54" s="79" customFormat="1" ht="0" hidden="1" customHeight="1" x14ac:dyDescent="0.2">
      <c r="AX35510" s="78"/>
      <c r="AZ35510" s="167"/>
      <c r="BA35510" s="77"/>
      <c r="BB35510" s="77"/>
    </row>
    <row r="35511" spans="50:54" s="79" customFormat="1" ht="0" hidden="1" customHeight="1" x14ac:dyDescent="0.2">
      <c r="AX35511" s="78"/>
      <c r="AZ35511" s="167"/>
      <c r="BA35511" s="77"/>
      <c r="BB35511" s="77"/>
    </row>
    <row r="35512" spans="50:54" s="79" customFormat="1" ht="0" hidden="1" customHeight="1" x14ac:dyDescent="0.2">
      <c r="AX35512" s="78"/>
      <c r="AZ35512" s="167"/>
      <c r="BA35512" s="77"/>
      <c r="BB35512" s="77"/>
    </row>
    <row r="35513" spans="50:54" s="79" customFormat="1" ht="0" hidden="1" customHeight="1" x14ac:dyDescent="0.2">
      <c r="AX35513" s="78"/>
      <c r="AZ35513" s="167"/>
      <c r="BA35513" s="77"/>
      <c r="BB35513" s="77"/>
    </row>
    <row r="35514" spans="50:54" s="79" customFormat="1" ht="0" hidden="1" customHeight="1" x14ac:dyDescent="0.2">
      <c r="AX35514" s="78"/>
      <c r="AZ35514" s="167"/>
      <c r="BA35514" s="77"/>
      <c r="BB35514" s="77"/>
    </row>
    <row r="35515" spans="50:54" s="79" customFormat="1" ht="0" hidden="1" customHeight="1" x14ac:dyDescent="0.2">
      <c r="AX35515" s="78"/>
      <c r="AZ35515" s="167"/>
      <c r="BA35515" s="77"/>
      <c r="BB35515" s="77"/>
    </row>
    <row r="35516" spans="50:54" s="79" customFormat="1" ht="0" hidden="1" customHeight="1" x14ac:dyDescent="0.2">
      <c r="AX35516" s="78"/>
      <c r="AZ35516" s="167"/>
      <c r="BA35516" s="77"/>
      <c r="BB35516" s="77"/>
    </row>
    <row r="35517" spans="50:54" s="79" customFormat="1" ht="0" hidden="1" customHeight="1" x14ac:dyDescent="0.2">
      <c r="AX35517" s="78"/>
      <c r="AZ35517" s="167"/>
      <c r="BA35517" s="77"/>
      <c r="BB35517" s="77"/>
    </row>
    <row r="35518" spans="50:54" s="79" customFormat="1" ht="0" hidden="1" customHeight="1" x14ac:dyDescent="0.2">
      <c r="AX35518" s="78"/>
      <c r="AZ35518" s="167"/>
      <c r="BA35518" s="77"/>
      <c r="BB35518" s="77"/>
    </row>
    <row r="35519" spans="50:54" s="79" customFormat="1" ht="0" hidden="1" customHeight="1" x14ac:dyDescent="0.2">
      <c r="AX35519" s="78"/>
      <c r="AZ35519" s="167"/>
      <c r="BA35519" s="77"/>
      <c r="BB35519" s="77"/>
    </row>
    <row r="35520" spans="50:54" s="79" customFormat="1" ht="0" hidden="1" customHeight="1" x14ac:dyDescent="0.2">
      <c r="AX35520" s="78"/>
      <c r="AZ35520" s="167"/>
      <c r="BA35520" s="77"/>
      <c r="BB35520" s="77"/>
    </row>
    <row r="35521" spans="50:54" s="79" customFormat="1" ht="0" hidden="1" customHeight="1" x14ac:dyDescent="0.2">
      <c r="AX35521" s="78"/>
      <c r="AZ35521" s="167"/>
      <c r="BA35521" s="77"/>
      <c r="BB35521" s="77"/>
    </row>
    <row r="35522" spans="50:54" s="79" customFormat="1" ht="0" hidden="1" customHeight="1" x14ac:dyDescent="0.2">
      <c r="AX35522" s="78"/>
      <c r="AZ35522" s="167"/>
      <c r="BA35522" s="77"/>
      <c r="BB35522" s="77"/>
    </row>
    <row r="35523" spans="50:54" s="79" customFormat="1" ht="0" hidden="1" customHeight="1" x14ac:dyDescent="0.2">
      <c r="AX35523" s="78"/>
      <c r="AZ35523" s="167"/>
      <c r="BA35523" s="77"/>
      <c r="BB35523" s="77"/>
    </row>
    <row r="35524" spans="50:54" s="79" customFormat="1" ht="0" hidden="1" customHeight="1" x14ac:dyDescent="0.2">
      <c r="AX35524" s="78"/>
      <c r="AZ35524" s="167"/>
      <c r="BA35524" s="77"/>
      <c r="BB35524" s="77"/>
    </row>
    <row r="35525" spans="50:54" s="79" customFormat="1" ht="0" hidden="1" customHeight="1" x14ac:dyDescent="0.2">
      <c r="AX35525" s="78"/>
      <c r="AZ35525" s="167"/>
      <c r="BA35525" s="77"/>
      <c r="BB35525" s="77"/>
    </row>
    <row r="35526" spans="50:54" s="79" customFormat="1" ht="0" hidden="1" customHeight="1" x14ac:dyDescent="0.2">
      <c r="AX35526" s="78"/>
      <c r="AZ35526" s="167"/>
      <c r="BA35526" s="77"/>
      <c r="BB35526" s="77"/>
    </row>
    <row r="35527" spans="50:54" s="79" customFormat="1" ht="0" hidden="1" customHeight="1" x14ac:dyDescent="0.2">
      <c r="AX35527" s="78"/>
      <c r="AZ35527" s="167"/>
      <c r="BA35527" s="77"/>
      <c r="BB35527" s="77"/>
    </row>
    <row r="35528" spans="50:54" s="79" customFormat="1" ht="0" hidden="1" customHeight="1" x14ac:dyDescent="0.2">
      <c r="AX35528" s="78"/>
      <c r="AZ35528" s="167"/>
      <c r="BA35528" s="77"/>
      <c r="BB35528" s="77"/>
    </row>
    <row r="35529" spans="50:54" s="79" customFormat="1" ht="0" hidden="1" customHeight="1" x14ac:dyDescent="0.2">
      <c r="AX35529" s="78"/>
      <c r="AZ35529" s="167"/>
      <c r="BA35529" s="77"/>
      <c r="BB35529" s="77"/>
    </row>
    <row r="35530" spans="50:54" s="79" customFormat="1" ht="0" hidden="1" customHeight="1" x14ac:dyDescent="0.2">
      <c r="AX35530" s="78"/>
      <c r="AZ35530" s="167"/>
      <c r="BA35530" s="77"/>
      <c r="BB35530" s="77"/>
    </row>
    <row r="35531" spans="50:54" s="79" customFormat="1" ht="0" hidden="1" customHeight="1" x14ac:dyDescent="0.2">
      <c r="AX35531" s="78"/>
      <c r="AZ35531" s="167"/>
      <c r="BA35531" s="77"/>
      <c r="BB35531" s="77"/>
    </row>
    <row r="35532" spans="50:54" s="79" customFormat="1" ht="0" hidden="1" customHeight="1" x14ac:dyDescent="0.2">
      <c r="AX35532" s="78"/>
      <c r="AZ35532" s="167"/>
      <c r="BA35532" s="77"/>
      <c r="BB35532" s="77"/>
    </row>
    <row r="35533" spans="50:54" s="79" customFormat="1" ht="0" hidden="1" customHeight="1" x14ac:dyDescent="0.2">
      <c r="AX35533" s="78"/>
      <c r="AZ35533" s="167"/>
      <c r="BA35533" s="77"/>
      <c r="BB35533" s="77"/>
    </row>
    <row r="35534" spans="50:54" s="79" customFormat="1" ht="0" hidden="1" customHeight="1" x14ac:dyDescent="0.2">
      <c r="AX35534" s="78"/>
      <c r="AZ35534" s="167"/>
      <c r="BA35534" s="77"/>
      <c r="BB35534" s="77"/>
    </row>
    <row r="35535" spans="50:54" s="79" customFormat="1" ht="0" hidden="1" customHeight="1" x14ac:dyDescent="0.2">
      <c r="AX35535" s="78"/>
      <c r="AZ35535" s="167"/>
      <c r="BA35535" s="77"/>
      <c r="BB35535" s="77"/>
    </row>
    <row r="35536" spans="50:54" s="79" customFormat="1" ht="0" hidden="1" customHeight="1" x14ac:dyDescent="0.2">
      <c r="AX35536" s="78"/>
      <c r="AZ35536" s="167"/>
      <c r="BA35536" s="77"/>
      <c r="BB35536" s="77"/>
    </row>
    <row r="35537" spans="50:54" s="79" customFormat="1" ht="0" hidden="1" customHeight="1" x14ac:dyDescent="0.2">
      <c r="AX35537" s="78"/>
      <c r="AZ35537" s="167"/>
      <c r="BA35537" s="77"/>
      <c r="BB35537" s="77"/>
    </row>
    <row r="35538" spans="50:54" s="79" customFormat="1" ht="0" hidden="1" customHeight="1" x14ac:dyDescent="0.2">
      <c r="AX35538" s="78"/>
      <c r="AZ35538" s="167"/>
      <c r="BA35538" s="77"/>
      <c r="BB35538" s="77"/>
    </row>
    <row r="35539" spans="50:54" s="79" customFormat="1" ht="0" hidden="1" customHeight="1" x14ac:dyDescent="0.2">
      <c r="AX35539" s="78"/>
      <c r="AZ35539" s="167"/>
      <c r="BA35539" s="77"/>
      <c r="BB35539" s="77"/>
    </row>
    <row r="35540" spans="50:54" s="79" customFormat="1" ht="0" hidden="1" customHeight="1" x14ac:dyDescent="0.2">
      <c r="AX35540" s="78"/>
      <c r="AZ35540" s="167"/>
      <c r="BA35540" s="77"/>
      <c r="BB35540" s="77"/>
    </row>
    <row r="35541" spans="50:54" s="79" customFormat="1" ht="0" hidden="1" customHeight="1" x14ac:dyDescent="0.2">
      <c r="AX35541" s="78"/>
      <c r="AZ35541" s="167"/>
      <c r="BA35541" s="77"/>
      <c r="BB35541" s="77"/>
    </row>
    <row r="35542" spans="50:54" s="79" customFormat="1" ht="0" hidden="1" customHeight="1" x14ac:dyDescent="0.2">
      <c r="AX35542" s="78"/>
      <c r="AZ35542" s="167"/>
      <c r="BA35542" s="77"/>
      <c r="BB35542" s="77"/>
    </row>
    <row r="35543" spans="50:54" s="79" customFormat="1" ht="0" hidden="1" customHeight="1" x14ac:dyDescent="0.2">
      <c r="AX35543" s="78"/>
      <c r="AZ35543" s="167"/>
      <c r="BA35543" s="77"/>
      <c r="BB35543" s="77"/>
    </row>
    <row r="35544" spans="50:54" s="79" customFormat="1" ht="0" hidden="1" customHeight="1" x14ac:dyDescent="0.2">
      <c r="AX35544" s="78"/>
      <c r="AZ35544" s="167"/>
      <c r="BA35544" s="77"/>
      <c r="BB35544" s="77"/>
    </row>
    <row r="35545" spans="50:54" s="79" customFormat="1" ht="0" hidden="1" customHeight="1" x14ac:dyDescent="0.2">
      <c r="AX35545" s="78"/>
      <c r="AZ35545" s="167"/>
      <c r="BA35545" s="77"/>
      <c r="BB35545" s="77"/>
    </row>
    <row r="35546" spans="50:54" s="79" customFormat="1" ht="0" hidden="1" customHeight="1" x14ac:dyDescent="0.2">
      <c r="AX35546" s="78"/>
      <c r="AZ35546" s="167"/>
      <c r="BA35546" s="77"/>
      <c r="BB35546" s="77"/>
    </row>
    <row r="35547" spans="50:54" s="79" customFormat="1" ht="0" hidden="1" customHeight="1" x14ac:dyDescent="0.2">
      <c r="AX35547" s="78"/>
      <c r="AZ35547" s="167"/>
      <c r="BA35547" s="77"/>
      <c r="BB35547" s="77"/>
    </row>
    <row r="35548" spans="50:54" s="79" customFormat="1" ht="0" hidden="1" customHeight="1" x14ac:dyDescent="0.2">
      <c r="AX35548" s="78"/>
      <c r="AZ35548" s="167"/>
      <c r="BA35548" s="77"/>
      <c r="BB35548" s="77"/>
    </row>
    <row r="35549" spans="50:54" s="79" customFormat="1" ht="0" hidden="1" customHeight="1" x14ac:dyDescent="0.2">
      <c r="AX35549" s="78"/>
      <c r="AZ35549" s="167"/>
      <c r="BA35549" s="77"/>
      <c r="BB35549" s="77"/>
    </row>
    <row r="35550" spans="50:54" s="79" customFormat="1" ht="0" hidden="1" customHeight="1" x14ac:dyDescent="0.2">
      <c r="AX35550" s="78"/>
      <c r="AZ35550" s="167"/>
      <c r="BA35550" s="77"/>
      <c r="BB35550" s="77"/>
    </row>
    <row r="35551" spans="50:54" s="79" customFormat="1" ht="0" hidden="1" customHeight="1" x14ac:dyDescent="0.2">
      <c r="AX35551" s="78"/>
      <c r="AZ35551" s="167"/>
      <c r="BA35551" s="77"/>
      <c r="BB35551" s="77"/>
    </row>
    <row r="35552" spans="50:54" s="79" customFormat="1" ht="0" hidden="1" customHeight="1" x14ac:dyDescent="0.2">
      <c r="AX35552" s="78"/>
      <c r="AZ35552" s="167"/>
      <c r="BA35552" s="77"/>
      <c r="BB35552" s="77"/>
    </row>
    <row r="35553" spans="50:54" s="79" customFormat="1" ht="0" hidden="1" customHeight="1" x14ac:dyDescent="0.2">
      <c r="AX35553" s="78"/>
      <c r="AZ35553" s="167"/>
      <c r="BA35553" s="77"/>
      <c r="BB35553" s="77"/>
    </row>
    <row r="35554" spans="50:54" s="79" customFormat="1" ht="0" hidden="1" customHeight="1" x14ac:dyDescent="0.2">
      <c r="AX35554" s="78"/>
      <c r="AZ35554" s="167"/>
      <c r="BA35554" s="77"/>
      <c r="BB35554" s="77"/>
    </row>
    <row r="35555" spans="50:54" s="79" customFormat="1" ht="0" hidden="1" customHeight="1" x14ac:dyDescent="0.2">
      <c r="AX35555" s="78"/>
      <c r="AZ35555" s="167"/>
      <c r="BA35555" s="77"/>
      <c r="BB35555" s="77"/>
    </row>
    <row r="35556" spans="50:54" s="79" customFormat="1" ht="0" hidden="1" customHeight="1" x14ac:dyDescent="0.2">
      <c r="AX35556" s="78"/>
      <c r="AZ35556" s="167"/>
      <c r="BA35556" s="77"/>
      <c r="BB35556" s="77"/>
    </row>
    <row r="35557" spans="50:54" s="79" customFormat="1" ht="0" hidden="1" customHeight="1" x14ac:dyDescent="0.2">
      <c r="AX35557" s="78"/>
      <c r="AZ35557" s="167"/>
      <c r="BA35557" s="77"/>
      <c r="BB35557" s="77"/>
    </row>
    <row r="35558" spans="50:54" s="79" customFormat="1" ht="0" hidden="1" customHeight="1" x14ac:dyDescent="0.2">
      <c r="AX35558" s="78"/>
      <c r="AZ35558" s="167"/>
      <c r="BA35558" s="77"/>
      <c r="BB35558" s="77"/>
    </row>
    <row r="35559" spans="50:54" s="79" customFormat="1" ht="0" hidden="1" customHeight="1" x14ac:dyDescent="0.2">
      <c r="AX35559" s="78"/>
      <c r="AZ35559" s="167"/>
      <c r="BA35559" s="77"/>
      <c r="BB35559" s="77"/>
    </row>
    <row r="35560" spans="50:54" s="79" customFormat="1" ht="0" hidden="1" customHeight="1" x14ac:dyDescent="0.2">
      <c r="AX35560" s="78"/>
      <c r="AZ35560" s="167"/>
      <c r="BA35560" s="77"/>
      <c r="BB35560" s="77"/>
    </row>
    <row r="35561" spans="50:54" s="79" customFormat="1" ht="0" hidden="1" customHeight="1" x14ac:dyDescent="0.2">
      <c r="AX35561" s="78"/>
      <c r="AZ35561" s="167"/>
      <c r="BA35561" s="77"/>
      <c r="BB35561" s="77"/>
    </row>
    <row r="35562" spans="50:54" s="79" customFormat="1" ht="0" hidden="1" customHeight="1" x14ac:dyDescent="0.2">
      <c r="AX35562" s="78"/>
      <c r="AZ35562" s="167"/>
      <c r="BA35562" s="77"/>
      <c r="BB35562" s="77"/>
    </row>
    <row r="35563" spans="50:54" s="79" customFormat="1" ht="0" hidden="1" customHeight="1" x14ac:dyDescent="0.2">
      <c r="AX35563" s="78"/>
      <c r="AZ35563" s="167"/>
      <c r="BA35563" s="77"/>
      <c r="BB35563" s="77"/>
    </row>
    <row r="35564" spans="50:54" s="79" customFormat="1" ht="0" hidden="1" customHeight="1" x14ac:dyDescent="0.2">
      <c r="AX35564" s="78"/>
      <c r="AZ35564" s="167"/>
      <c r="BA35564" s="77"/>
      <c r="BB35564" s="77"/>
    </row>
    <row r="35565" spans="50:54" s="79" customFormat="1" ht="0" hidden="1" customHeight="1" x14ac:dyDescent="0.2">
      <c r="AX35565" s="78"/>
      <c r="AZ35565" s="167"/>
      <c r="BA35565" s="77"/>
      <c r="BB35565" s="77"/>
    </row>
    <row r="35566" spans="50:54" s="79" customFormat="1" ht="0" hidden="1" customHeight="1" x14ac:dyDescent="0.2">
      <c r="AX35566" s="78"/>
      <c r="AZ35566" s="167"/>
      <c r="BA35566" s="77"/>
      <c r="BB35566" s="77"/>
    </row>
    <row r="35567" spans="50:54" s="79" customFormat="1" ht="0" hidden="1" customHeight="1" x14ac:dyDescent="0.2">
      <c r="AX35567" s="78"/>
      <c r="AZ35567" s="167"/>
      <c r="BA35567" s="77"/>
      <c r="BB35567" s="77"/>
    </row>
    <row r="35568" spans="50:54" s="79" customFormat="1" ht="0" hidden="1" customHeight="1" x14ac:dyDescent="0.2">
      <c r="AX35568" s="78"/>
      <c r="AZ35568" s="167"/>
      <c r="BA35568" s="77"/>
      <c r="BB35568" s="77"/>
    </row>
    <row r="35569" spans="50:54" s="79" customFormat="1" ht="0" hidden="1" customHeight="1" x14ac:dyDescent="0.2">
      <c r="AX35569" s="78"/>
      <c r="AZ35569" s="167"/>
      <c r="BA35569" s="77"/>
      <c r="BB35569" s="77"/>
    </row>
    <row r="35570" spans="50:54" s="79" customFormat="1" ht="0" hidden="1" customHeight="1" x14ac:dyDescent="0.2">
      <c r="AX35570" s="78"/>
      <c r="AZ35570" s="167"/>
      <c r="BA35570" s="77"/>
      <c r="BB35570" s="77"/>
    </row>
    <row r="35571" spans="50:54" s="79" customFormat="1" ht="0" hidden="1" customHeight="1" x14ac:dyDescent="0.2">
      <c r="AX35571" s="78"/>
      <c r="AZ35571" s="167"/>
      <c r="BA35571" s="77"/>
      <c r="BB35571" s="77"/>
    </row>
    <row r="35572" spans="50:54" s="79" customFormat="1" ht="0" hidden="1" customHeight="1" x14ac:dyDescent="0.2">
      <c r="AX35572" s="78"/>
      <c r="AZ35572" s="167"/>
      <c r="BA35572" s="77"/>
      <c r="BB35572" s="77"/>
    </row>
    <row r="35573" spans="50:54" s="79" customFormat="1" ht="0" hidden="1" customHeight="1" x14ac:dyDescent="0.2">
      <c r="AX35573" s="78"/>
      <c r="AZ35573" s="167"/>
      <c r="BA35573" s="77"/>
      <c r="BB35573" s="77"/>
    </row>
    <row r="35574" spans="50:54" s="79" customFormat="1" ht="0" hidden="1" customHeight="1" x14ac:dyDescent="0.2">
      <c r="AX35574" s="78"/>
      <c r="AZ35574" s="167"/>
      <c r="BA35574" s="77"/>
      <c r="BB35574" s="77"/>
    </row>
    <row r="35575" spans="50:54" s="79" customFormat="1" ht="0" hidden="1" customHeight="1" x14ac:dyDescent="0.2">
      <c r="AX35575" s="78"/>
      <c r="AZ35575" s="167"/>
      <c r="BA35575" s="77"/>
      <c r="BB35575" s="77"/>
    </row>
    <row r="35576" spans="50:54" s="79" customFormat="1" ht="0" hidden="1" customHeight="1" x14ac:dyDescent="0.2">
      <c r="AX35576" s="78"/>
      <c r="AZ35576" s="167"/>
      <c r="BA35576" s="77"/>
      <c r="BB35576" s="77"/>
    </row>
    <row r="35577" spans="50:54" s="79" customFormat="1" ht="0" hidden="1" customHeight="1" x14ac:dyDescent="0.2">
      <c r="AX35577" s="78"/>
      <c r="AZ35577" s="167"/>
      <c r="BA35577" s="77"/>
      <c r="BB35577" s="77"/>
    </row>
    <row r="35578" spans="50:54" s="79" customFormat="1" ht="0" hidden="1" customHeight="1" x14ac:dyDescent="0.2">
      <c r="AX35578" s="78"/>
      <c r="AZ35578" s="167"/>
      <c r="BA35578" s="77"/>
      <c r="BB35578" s="77"/>
    </row>
    <row r="35579" spans="50:54" s="79" customFormat="1" ht="0" hidden="1" customHeight="1" x14ac:dyDescent="0.2">
      <c r="AX35579" s="78"/>
      <c r="AZ35579" s="167"/>
      <c r="BA35579" s="77"/>
      <c r="BB35579" s="77"/>
    </row>
    <row r="35580" spans="50:54" s="79" customFormat="1" ht="0" hidden="1" customHeight="1" x14ac:dyDescent="0.2">
      <c r="AX35580" s="78"/>
      <c r="AZ35580" s="167"/>
      <c r="BA35580" s="77"/>
      <c r="BB35580" s="77"/>
    </row>
    <row r="35581" spans="50:54" s="79" customFormat="1" ht="0" hidden="1" customHeight="1" x14ac:dyDescent="0.2">
      <c r="AX35581" s="78"/>
      <c r="AZ35581" s="167"/>
      <c r="BA35581" s="77"/>
      <c r="BB35581" s="77"/>
    </row>
    <row r="35582" spans="50:54" s="79" customFormat="1" ht="0" hidden="1" customHeight="1" x14ac:dyDescent="0.2">
      <c r="AX35582" s="78"/>
      <c r="AZ35582" s="167"/>
      <c r="BA35582" s="77"/>
      <c r="BB35582" s="77"/>
    </row>
    <row r="35583" spans="50:54" s="79" customFormat="1" ht="0" hidden="1" customHeight="1" x14ac:dyDescent="0.2">
      <c r="AX35583" s="78"/>
      <c r="AZ35583" s="167"/>
      <c r="BA35583" s="77"/>
      <c r="BB35583" s="77"/>
    </row>
    <row r="35584" spans="50:54" s="79" customFormat="1" ht="0" hidden="1" customHeight="1" x14ac:dyDescent="0.2">
      <c r="AX35584" s="78"/>
      <c r="AZ35584" s="167"/>
      <c r="BA35584" s="77"/>
      <c r="BB35584" s="77"/>
    </row>
    <row r="35585" spans="50:54" s="79" customFormat="1" ht="0" hidden="1" customHeight="1" x14ac:dyDescent="0.2">
      <c r="AX35585" s="78"/>
      <c r="AZ35585" s="167"/>
      <c r="BA35585" s="77"/>
      <c r="BB35585" s="77"/>
    </row>
    <row r="35586" spans="50:54" s="79" customFormat="1" ht="0" hidden="1" customHeight="1" x14ac:dyDescent="0.2">
      <c r="AX35586" s="78"/>
      <c r="AZ35586" s="167"/>
      <c r="BA35586" s="77"/>
      <c r="BB35586" s="77"/>
    </row>
    <row r="35587" spans="50:54" s="79" customFormat="1" ht="0" hidden="1" customHeight="1" x14ac:dyDescent="0.2">
      <c r="AX35587" s="78"/>
      <c r="AZ35587" s="167"/>
      <c r="BA35587" s="77"/>
      <c r="BB35587" s="77"/>
    </row>
    <row r="35588" spans="50:54" s="79" customFormat="1" ht="0" hidden="1" customHeight="1" x14ac:dyDescent="0.2">
      <c r="AX35588" s="78"/>
      <c r="AZ35588" s="167"/>
      <c r="BA35588" s="77"/>
      <c r="BB35588" s="77"/>
    </row>
    <row r="35589" spans="50:54" s="79" customFormat="1" ht="0" hidden="1" customHeight="1" x14ac:dyDescent="0.2">
      <c r="AX35589" s="78"/>
      <c r="AZ35589" s="167"/>
      <c r="BA35589" s="77"/>
      <c r="BB35589" s="77"/>
    </row>
    <row r="35590" spans="50:54" s="79" customFormat="1" ht="0" hidden="1" customHeight="1" x14ac:dyDescent="0.2">
      <c r="AX35590" s="78"/>
      <c r="AZ35590" s="167"/>
      <c r="BA35590" s="77"/>
      <c r="BB35590" s="77"/>
    </row>
    <row r="35591" spans="50:54" s="79" customFormat="1" ht="0" hidden="1" customHeight="1" x14ac:dyDescent="0.2">
      <c r="AX35591" s="78"/>
      <c r="AZ35591" s="167"/>
      <c r="BA35591" s="77"/>
      <c r="BB35591" s="77"/>
    </row>
    <row r="35592" spans="50:54" s="79" customFormat="1" ht="0" hidden="1" customHeight="1" x14ac:dyDescent="0.2">
      <c r="AX35592" s="78"/>
      <c r="AZ35592" s="167"/>
      <c r="BA35592" s="77"/>
      <c r="BB35592" s="77"/>
    </row>
    <row r="35593" spans="50:54" s="79" customFormat="1" ht="0" hidden="1" customHeight="1" x14ac:dyDescent="0.2">
      <c r="AX35593" s="78"/>
      <c r="AZ35593" s="167"/>
      <c r="BA35593" s="77"/>
      <c r="BB35593" s="77"/>
    </row>
    <row r="35594" spans="50:54" s="79" customFormat="1" ht="0" hidden="1" customHeight="1" x14ac:dyDescent="0.2">
      <c r="AX35594" s="78"/>
      <c r="AZ35594" s="167"/>
      <c r="BA35594" s="77"/>
      <c r="BB35594" s="77"/>
    </row>
    <row r="35595" spans="50:54" s="79" customFormat="1" ht="0" hidden="1" customHeight="1" x14ac:dyDescent="0.2">
      <c r="AX35595" s="78"/>
      <c r="AZ35595" s="167"/>
      <c r="BA35595" s="77"/>
      <c r="BB35595" s="77"/>
    </row>
    <row r="35596" spans="50:54" s="79" customFormat="1" ht="0" hidden="1" customHeight="1" x14ac:dyDescent="0.2">
      <c r="AX35596" s="78"/>
      <c r="AZ35596" s="167"/>
      <c r="BA35596" s="77"/>
      <c r="BB35596" s="77"/>
    </row>
    <row r="35597" spans="50:54" s="79" customFormat="1" ht="0" hidden="1" customHeight="1" x14ac:dyDescent="0.2">
      <c r="AX35597" s="78"/>
      <c r="AZ35597" s="167"/>
      <c r="BA35597" s="77"/>
      <c r="BB35597" s="77"/>
    </row>
    <row r="35598" spans="50:54" s="79" customFormat="1" ht="0" hidden="1" customHeight="1" x14ac:dyDescent="0.2">
      <c r="AX35598" s="78"/>
      <c r="AZ35598" s="167"/>
      <c r="BA35598" s="77"/>
      <c r="BB35598" s="77"/>
    </row>
    <row r="35599" spans="50:54" s="79" customFormat="1" ht="0" hidden="1" customHeight="1" x14ac:dyDescent="0.2">
      <c r="AX35599" s="78"/>
      <c r="AZ35599" s="167"/>
      <c r="BA35599" s="77"/>
      <c r="BB35599" s="77"/>
    </row>
    <row r="35600" spans="50:54" s="79" customFormat="1" ht="0" hidden="1" customHeight="1" x14ac:dyDescent="0.2">
      <c r="AX35600" s="78"/>
      <c r="AZ35600" s="167"/>
      <c r="BA35600" s="77"/>
      <c r="BB35600" s="77"/>
    </row>
    <row r="35601" spans="50:54" s="79" customFormat="1" ht="0" hidden="1" customHeight="1" x14ac:dyDescent="0.2">
      <c r="AX35601" s="78"/>
      <c r="AZ35601" s="167"/>
      <c r="BA35601" s="77"/>
      <c r="BB35601" s="77"/>
    </row>
    <row r="35602" spans="50:54" s="79" customFormat="1" ht="0" hidden="1" customHeight="1" x14ac:dyDescent="0.2">
      <c r="AX35602" s="78"/>
      <c r="AZ35602" s="167"/>
      <c r="BA35602" s="77"/>
      <c r="BB35602" s="77"/>
    </row>
    <row r="35603" spans="50:54" s="79" customFormat="1" ht="0" hidden="1" customHeight="1" x14ac:dyDescent="0.2">
      <c r="AX35603" s="78"/>
      <c r="AZ35603" s="167"/>
      <c r="BA35603" s="77"/>
      <c r="BB35603" s="77"/>
    </row>
    <row r="35604" spans="50:54" s="79" customFormat="1" ht="0" hidden="1" customHeight="1" x14ac:dyDescent="0.2">
      <c r="AX35604" s="78"/>
      <c r="AZ35604" s="167"/>
      <c r="BA35604" s="77"/>
      <c r="BB35604" s="77"/>
    </row>
    <row r="35605" spans="50:54" s="79" customFormat="1" ht="0" hidden="1" customHeight="1" x14ac:dyDescent="0.2">
      <c r="AX35605" s="78"/>
      <c r="AZ35605" s="167"/>
      <c r="BA35605" s="77"/>
      <c r="BB35605" s="77"/>
    </row>
    <row r="35606" spans="50:54" s="79" customFormat="1" ht="0" hidden="1" customHeight="1" x14ac:dyDescent="0.2">
      <c r="AX35606" s="78"/>
      <c r="AZ35606" s="167"/>
      <c r="BA35606" s="77"/>
      <c r="BB35606" s="77"/>
    </row>
    <row r="35607" spans="50:54" s="79" customFormat="1" ht="0" hidden="1" customHeight="1" x14ac:dyDescent="0.2">
      <c r="AX35607" s="78"/>
      <c r="AZ35607" s="167"/>
      <c r="BA35607" s="77"/>
      <c r="BB35607" s="77"/>
    </row>
    <row r="35608" spans="50:54" s="79" customFormat="1" ht="0" hidden="1" customHeight="1" x14ac:dyDescent="0.2">
      <c r="AX35608" s="78"/>
      <c r="AZ35608" s="167"/>
      <c r="BA35608" s="77"/>
      <c r="BB35608" s="77"/>
    </row>
    <row r="35609" spans="50:54" s="79" customFormat="1" ht="0" hidden="1" customHeight="1" x14ac:dyDescent="0.2">
      <c r="AX35609" s="78"/>
      <c r="AZ35609" s="167"/>
      <c r="BA35609" s="77"/>
      <c r="BB35609" s="77"/>
    </row>
    <row r="35610" spans="50:54" s="79" customFormat="1" ht="0" hidden="1" customHeight="1" x14ac:dyDescent="0.2">
      <c r="AX35610" s="78"/>
      <c r="AZ35610" s="167"/>
      <c r="BA35610" s="77"/>
      <c r="BB35610" s="77"/>
    </row>
    <row r="35611" spans="50:54" s="79" customFormat="1" ht="0" hidden="1" customHeight="1" x14ac:dyDescent="0.2">
      <c r="AX35611" s="78"/>
      <c r="AZ35611" s="167"/>
      <c r="BA35611" s="77"/>
      <c r="BB35611" s="77"/>
    </row>
    <row r="35612" spans="50:54" s="79" customFormat="1" ht="0" hidden="1" customHeight="1" x14ac:dyDescent="0.2">
      <c r="AX35612" s="78"/>
      <c r="AZ35612" s="167"/>
      <c r="BA35612" s="77"/>
      <c r="BB35612" s="77"/>
    </row>
    <row r="35613" spans="50:54" s="79" customFormat="1" ht="0" hidden="1" customHeight="1" x14ac:dyDescent="0.2">
      <c r="AX35613" s="78"/>
      <c r="AZ35613" s="167"/>
      <c r="BA35613" s="77"/>
      <c r="BB35613" s="77"/>
    </row>
    <row r="35614" spans="50:54" s="79" customFormat="1" ht="0" hidden="1" customHeight="1" x14ac:dyDescent="0.2">
      <c r="AX35614" s="78"/>
      <c r="AZ35614" s="167"/>
      <c r="BA35614" s="77"/>
      <c r="BB35614" s="77"/>
    </row>
    <row r="35615" spans="50:54" s="79" customFormat="1" ht="0" hidden="1" customHeight="1" x14ac:dyDescent="0.2">
      <c r="AX35615" s="78"/>
      <c r="AZ35615" s="167"/>
      <c r="BA35615" s="77"/>
      <c r="BB35615" s="77"/>
    </row>
    <row r="35616" spans="50:54" s="79" customFormat="1" ht="0" hidden="1" customHeight="1" x14ac:dyDescent="0.2">
      <c r="AX35616" s="78"/>
      <c r="AZ35616" s="167"/>
      <c r="BA35616" s="77"/>
      <c r="BB35616" s="77"/>
    </row>
    <row r="35617" spans="50:54" s="79" customFormat="1" ht="0" hidden="1" customHeight="1" x14ac:dyDescent="0.2">
      <c r="AX35617" s="78"/>
      <c r="AZ35617" s="167"/>
      <c r="BA35617" s="77"/>
      <c r="BB35617" s="77"/>
    </row>
    <row r="35618" spans="50:54" s="79" customFormat="1" ht="0" hidden="1" customHeight="1" x14ac:dyDescent="0.2">
      <c r="AX35618" s="78"/>
      <c r="AZ35618" s="167"/>
      <c r="BA35618" s="77"/>
      <c r="BB35618" s="77"/>
    </row>
    <row r="35619" spans="50:54" s="79" customFormat="1" ht="0" hidden="1" customHeight="1" x14ac:dyDescent="0.2">
      <c r="AX35619" s="78"/>
      <c r="AZ35619" s="167"/>
      <c r="BA35619" s="77"/>
      <c r="BB35619" s="77"/>
    </row>
    <row r="35620" spans="50:54" s="79" customFormat="1" ht="0" hidden="1" customHeight="1" x14ac:dyDescent="0.2">
      <c r="AX35620" s="78"/>
      <c r="AZ35620" s="167"/>
      <c r="BA35620" s="77"/>
      <c r="BB35620" s="77"/>
    </row>
    <row r="35621" spans="50:54" s="79" customFormat="1" ht="0" hidden="1" customHeight="1" x14ac:dyDescent="0.2">
      <c r="AX35621" s="78"/>
      <c r="AZ35621" s="167"/>
      <c r="BA35621" s="77"/>
      <c r="BB35621" s="77"/>
    </row>
    <row r="35622" spans="50:54" s="79" customFormat="1" ht="0" hidden="1" customHeight="1" x14ac:dyDescent="0.2">
      <c r="AX35622" s="78"/>
      <c r="AZ35622" s="167"/>
      <c r="BA35622" s="77"/>
      <c r="BB35622" s="77"/>
    </row>
    <row r="35623" spans="50:54" s="79" customFormat="1" ht="0" hidden="1" customHeight="1" x14ac:dyDescent="0.2">
      <c r="AX35623" s="78"/>
      <c r="AZ35623" s="167"/>
      <c r="BA35623" s="77"/>
      <c r="BB35623" s="77"/>
    </row>
    <row r="35624" spans="50:54" s="79" customFormat="1" ht="0" hidden="1" customHeight="1" x14ac:dyDescent="0.2">
      <c r="AX35624" s="78"/>
      <c r="AZ35624" s="167"/>
      <c r="BA35624" s="77"/>
      <c r="BB35624" s="77"/>
    </row>
    <row r="35625" spans="50:54" s="79" customFormat="1" ht="0" hidden="1" customHeight="1" x14ac:dyDescent="0.2">
      <c r="AX35625" s="78"/>
      <c r="AZ35625" s="167"/>
      <c r="BA35625" s="77"/>
      <c r="BB35625" s="77"/>
    </row>
    <row r="35626" spans="50:54" s="79" customFormat="1" ht="0" hidden="1" customHeight="1" x14ac:dyDescent="0.2">
      <c r="AX35626" s="78"/>
      <c r="AZ35626" s="167"/>
      <c r="BA35626" s="77"/>
      <c r="BB35626" s="77"/>
    </row>
    <row r="35627" spans="50:54" s="79" customFormat="1" ht="0" hidden="1" customHeight="1" x14ac:dyDescent="0.2">
      <c r="AX35627" s="78"/>
      <c r="AZ35627" s="167"/>
      <c r="BA35627" s="77"/>
      <c r="BB35627" s="77"/>
    </row>
    <row r="35628" spans="50:54" s="79" customFormat="1" ht="0" hidden="1" customHeight="1" x14ac:dyDescent="0.2">
      <c r="AX35628" s="78"/>
      <c r="AZ35628" s="167"/>
      <c r="BA35628" s="77"/>
      <c r="BB35628" s="77"/>
    </row>
    <row r="35629" spans="50:54" s="79" customFormat="1" ht="0" hidden="1" customHeight="1" x14ac:dyDescent="0.2">
      <c r="AX35629" s="78"/>
      <c r="AZ35629" s="167"/>
      <c r="BA35629" s="77"/>
      <c r="BB35629" s="77"/>
    </row>
    <row r="35630" spans="50:54" s="79" customFormat="1" ht="0" hidden="1" customHeight="1" x14ac:dyDescent="0.2">
      <c r="AX35630" s="78"/>
      <c r="AZ35630" s="167"/>
      <c r="BA35630" s="77"/>
      <c r="BB35630" s="77"/>
    </row>
    <row r="35631" spans="50:54" s="79" customFormat="1" ht="0" hidden="1" customHeight="1" x14ac:dyDescent="0.2">
      <c r="AX35631" s="78"/>
      <c r="AZ35631" s="167"/>
      <c r="BA35631" s="77"/>
      <c r="BB35631" s="77"/>
    </row>
    <row r="35632" spans="50:54" s="79" customFormat="1" ht="0" hidden="1" customHeight="1" x14ac:dyDescent="0.2">
      <c r="AX35632" s="78"/>
      <c r="AZ35632" s="167"/>
      <c r="BA35632" s="77"/>
      <c r="BB35632" s="77"/>
    </row>
    <row r="35633" spans="50:54" s="79" customFormat="1" ht="0" hidden="1" customHeight="1" x14ac:dyDescent="0.2">
      <c r="AX35633" s="78"/>
      <c r="AZ35633" s="167"/>
      <c r="BA35633" s="77"/>
      <c r="BB35633" s="77"/>
    </row>
    <row r="35634" spans="50:54" s="79" customFormat="1" ht="0" hidden="1" customHeight="1" x14ac:dyDescent="0.2">
      <c r="AX35634" s="78"/>
      <c r="AZ35634" s="167"/>
      <c r="BA35634" s="77"/>
      <c r="BB35634" s="77"/>
    </row>
    <row r="35635" spans="50:54" s="79" customFormat="1" ht="0" hidden="1" customHeight="1" x14ac:dyDescent="0.2">
      <c r="AX35635" s="78"/>
      <c r="AZ35635" s="167"/>
      <c r="BA35635" s="77"/>
      <c r="BB35635" s="77"/>
    </row>
    <row r="35636" spans="50:54" s="79" customFormat="1" ht="0" hidden="1" customHeight="1" x14ac:dyDescent="0.2">
      <c r="AX35636" s="78"/>
      <c r="AZ35636" s="167"/>
      <c r="BA35636" s="77"/>
      <c r="BB35636" s="77"/>
    </row>
    <row r="35637" spans="50:54" s="79" customFormat="1" ht="0" hidden="1" customHeight="1" x14ac:dyDescent="0.2">
      <c r="AX35637" s="78"/>
      <c r="AZ35637" s="167"/>
      <c r="BA35637" s="77"/>
      <c r="BB35637" s="77"/>
    </row>
    <row r="35638" spans="50:54" s="79" customFormat="1" ht="0" hidden="1" customHeight="1" x14ac:dyDescent="0.2">
      <c r="AX35638" s="78"/>
      <c r="AZ35638" s="167"/>
      <c r="BA35638" s="77"/>
      <c r="BB35638" s="77"/>
    </row>
    <row r="35639" spans="50:54" s="79" customFormat="1" ht="0" hidden="1" customHeight="1" x14ac:dyDescent="0.2">
      <c r="AX35639" s="78"/>
      <c r="AZ35639" s="167"/>
      <c r="BA35639" s="77"/>
      <c r="BB35639" s="77"/>
    </row>
    <row r="35640" spans="50:54" s="79" customFormat="1" ht="0" hidden="1" customHeight="1" x14ac:dyDescent="0.2">
      <c r="AX35640" s="78"/>
      <c r="AZ35640" s="167"/>
      <c r="BA35640" s="77"/>
      <c r="BB35640" s="77"/>
    </row>
    <row r="35641" spans="50:54" s="79" customFormat="1" ht="0" hidden="1" customHeight="1" x14ac:dyDescent="0.2">
      <c r="AX35641" s="78"/>
      <c r="AZ35641" s="167"/>
      <c r="BA35641" s="77"/>
      <c r="BB35641" s="77"/>
    </row>
    <row r="35642" spans="50:54" s="79" customFormat="1" ht="0" hidden="1" customHeight="1" x14ac:dyDescent="0.2">
      <c r="AX35642" s="78"/>
      <c r="AZ35642" s="167"/>
      <c r="BA35642" s="77"/>
      <c r="BB35642" s="77"/>
    </row>
    <row r="35643" spans="50:54" s="79" customFormat="1" ht="0" hidden="1" customHeight="1" x14ac:dyDescent="0.2">
      <c r="AX35643" s="78"/>
      <c r="AZ35643" s="167"/>
      <c r="BA35643" s="77"/>
      <c r="BB35643" s="77"/>
    </row>
    <row r="35644" spans="50:54" s="79" customFormat="1" ht="0" hidden="1" customHeight="1" x14ac:dyDescent="0.2">
      <c r="AX35644" s="78"/>
      <c r="AZ35644" s="167"/>
      <c r="BA35644" s="77"/>
      <c r="BB35644" s="77"/>
    </row>
    <row r="35645" spans="50:54" s="79" customFormat="1" ht="0" hidden="1" customHeight="1" x14ac:dyDescent="0.2">
      <c r="AX35645" s="78"/>
      <c r="AZ35645" s="167"/>
      <c r="BA35645" s="77"/>
      <c r="BB35645" s="77"/>
    </row>
    <row r="35646" spans="50:54" s="79" customFormat="1" ht="0" hidden="1" customHeight="1" x14ac:dyDescent="0.2">
      <c r="AX35646" s="78"/>
      <c r="AZ35646" s="167"/>
      <c r="BA35646" s="77"/>
      <c r="BB35646" s="77"/>
    </row>
    <row r="35647" spans="50:54" s="79" customFormat="1" ht="0" hidden="1" customHeight="1" x14ac:dyDescent="0.2">
      <c r="AX35647" s="78"/>
      <c r="AZ35647" s="167"/>
      <c r="BA35647" s="77"/>
      <c r="BB35647" s="77"/>
    </row>
    <row r="35648" spans="50:54" s="79" customFormat="1" ht="0" hidden="1" customHeight="1" x14ac:dyDescent="0.2">
      <c r="AX35648" s="78"/>
      <c r="AZ35648" s="167"/>
      <c r="BA35648" s="77"/>
      <c r="BB35648" s="77"/>
    </row>
    <row r="35649" spans="50:54" s="79" customFormat="1" ht="0" hidden="1" customHeight="1" x14ac:dyDescent="0.2">
      <c r="AX35649" s="78"/>
      <c r="AZ35649" s="167"/>
      <c r="BA35649" s="77"/>
      <c r="BB35649" s="77"/>
    </row>
    <row r="35650" spans="50:54" s="79" customFormat="1" ht="0" hidden="1" customHeight="1" x14ac:dyDescent="0.2">
      <c r="AX35650" s="78"/>
      <c r="AZ35650" s="167"/>
      <c r="BA35650" s="77"/>
      <c r="BB35650" s="77"/>
    </row>
    <row r="35651" spans="50:54" s="79" customFormat="1" ht="0" hidden="1" customHeight="1" x14ac:dyDescent="0.2">
      <c r="AX35651" s="78"/>
      <c r="AZ35651" s="167"/>
      <c r="BA35651" s="77"/>
      <c r="BB35651" s="77"/>
    </row>
    <row r="35652" spans="50:54" s="79" customFormat="1" ht="0" hidden="1" customHeight="1" x14ac:dyDescent="0.2">
      <c r="AX35652" s="78"/>
      <c r="AZ35652" s="167"/>
      <c r="BA35652" s="77"/>
      <c r="BB35652" s="77"/>
    </row>
    <row r="35653" spans="50:54" s="79" customFormat="1" ht="0" hidden="1" customHeight="1" x14ac:dyDescent="0.2">
      <c r="AX35653" s="78"/>
      <c r="AZ35653" s="167"/>
      <c r="BA35653" s="77"/>
      <c r="BB35653" s="77"/>
    </row>
    <row r="35654" spans="50:54" s="79" customFormat="1" ht="0" hidden="1" customHeight="1" x14ac:dyDescent="0.2">
      <c r="AX35654" s="78"/>
      <c r="AZ35654" s="167"/>
      <c r="BA35654" s="77"/>
      <c r="BB35654" s="77"/>
    </row>
    <row r="35655" spans="50:54" s="79" customFormat="1" ht="0" hidden="1" customHeight="1" x14ac:dyDescent="0.2">
      <c r="AX35655" s="78"/>
      <c r="AZ35655" s="167"/>
      <c r="BA35655" s="77"/>
      <c r="BB35655" s="77"/>
    </row>
    <row r="35656" spans="50:54" s="79" customFormat="1" ht="0" hidden="1" customHeight="1" x14ac:dyDescent="0.2">
      <c r="AX35656" s="78"/>
      <c r="AZ35656" s="167"/>
      <c r="BA35656" s="77"/>
      <c r="BB35656" s="77"/>
    </row>
    <row r="35657" spans="50:54" s="79" customFormat="1" ht="0" hidden="1" customHeight="1" x14ac:dyDescent="0.2">
      <c r="AX35657" s="78"/>
      <c r="AZ35657" s="167"/>
      <c r="BA35657" s="77"/>
      <c r="BB35657" s="77"/>
    </row>
    <row r="35658" spans="50:54" s="79" customFormat="1" ht="0" hidden="1" customHeight="1" x14ac:dyDescent="0.2">
      <c r="AX35658" s="78"/>
      <c r="AZ35658" s="167"/>
      <c r="BA35658" s="77"/>
      <c r="BB35658" s="77"/>
    </row>
    <row r="35659" spans="50:54" s="79" customFormat="1" ht="0" hidden="1" customHeight="1" x14ac:dyDescent="0.2">
      <c r="AX35659" s="78"/>
      <c r="AZ35659" s="167"/>
      <c r="BA35659" s="77"/>
      <c r="BB35659" s="77"/>
    </row>
    <row r="35660" spans="50:54" s="79" customFormat="1" ht="0" hidden="1" customHeight="1" x14ac:dyDescent="0.2">
      <c r="AX35660" s="78"/>
      <c r="AZ35660" s="167"/>
      <c r="BA35660" s="77"/>
      <c r="BB35660" s="77"/>
    </row>
    <row r="35661" spans="50:54" s="79" customFormat="1" ht="0" hidden="1" customHeight="1" x14ac:dyDescent="0.2">
      <c r="AX35661" s="78"/>
      <c r="AZ35661" s="167"/>
      <c r="BA35661" s="77"/>
      <c r="BB35661" s="77"/>
    </row>
    <row r="35662" spans="50:54" s="79" customFormat="1" ht="0" hidden="1" customHeight="1" x14ac:dyDescent="0.2">
      <c r="AX35662" s="78"/>
      <c r="AZ35662" s="167"/>
      <c r="BA35662" s="77"/>
      <c r="BB35662" s="77"/>
    </row>
    <row r="35663" spans="50:54" s="79" customFormat="1" ht="0" hidden="1" customHeight="1" x14ac:dyDescent="0.2">
      <c r="AX35663" s="78"/>
      <c r="AZ35663" s="167"/>
      <c r="BA35663" s="77"/>
      <c r="BB35663" s="77"/>
    </row>
    <row r="35664" spans="50:54" s="79" customFormat="1" ht="0" hidden="1" customHeight="1" x14ac:dyDescent="0.2">
      <c r="AX35664" s="78"/>
      <c r="AZ35664" s="167"/>
      <c r="BA35664" s="77"/>
      <c r="BB35664" s="77"/>
    </row>
    <row r="35665" spans="50:54" s="79" customFormat="1" ht="0" hidden="1" customHeight="1" x14ac:dyDescent="0.2">
      <c r="AX35665" s="78"/>
      <c r="AZ35665" s="167"/>
      <c r="BA35665" s="77"/>
      <c r="BB35665" s="77"/>
    </row>
    <row r="35666" spans="50:54" s="79" customFormat="1" ht="0" hidden="1" customHeight="1" x14ac:dyDescent="0.2">
      <c r="AX35666" s="78"/>
      <c r="AZ35666" s="167"/>
      <c r="BA35666" s="77"/>
      <c r="BB35666" s="77"/>
    </row>
    <row r="35667" spans="50:54" s="79" customFormat="1" ht="0" hidden="1" customHeight="1" x14ac:dyDescent="0.2">
      <c r="AX35667" s="78"/>
      <c r="AZ35667" s="167"/>
      <c r="BA35667" s="77"/>
      <c r="BB35667" s="77"/>
    </row>
    <row r="35668" spans="50:54" s="79" customFormat="1" ht="0" hidden="1" customHeight="1" x14ac:dyDescent="0.2">
      <c r="AX35668" s="78"/>
      <c r="AZ35668" s="167"/>
      <c r="BA35668" s="77"/>
      <c r="BB35668" s="77"/>
    </row>
    <row r="35669" spans="50:54" s="79" customFormat="1" ht="0" hidden="1" customHeight="1" x14ac:dyDescent="0.2">
      <c r="AX35669" s="78"/>
      <c r="AZ35669" s="167"/>
      <c r="BA35669" s="77"/>
      <c r="BB35669" s="77"/>
    </row>
    <row r="35670" spans="50:54" s="79" customFormat="1" ht="0" hidden="1" customHeight="1" x14ac:dyDescent="0.2">
      <c r="AX35670" s="78"/>
      <c r="AZ35670" s="167"/>
      <c r="BA35670" s="77"/>
      <c r="BB35670" s="77"/>
    </row>
    <row r="35671" spans="50:54" s="79" customFormat="1" ht="0" hidden="1" customHeight="1" x14ac:dyDescent="0.2">
      <c r="AX35671" s="78"/>
      <c r="AZ35671" s="167"/>
      <c r="BA35671" s="77"/>
      <c r="BB35671" s="77"/>
    </row>
    <row r="35672" spans="50:54" s="79" customFormat="1" ht="0" hidden="1" customHeight="1" x14ac:dyDescent="0.2">
      <c r="AX35672" s="78"/>
      <c r="AZ35672" s="167"/>
      <c r="BA35672" s="77"/>
      <c r="BB35672" s="77"/>
    </row>
    <row r="35673" spans="50:54" s="79" customFormat="1" ht="0" hidden="1" customHeight="1" x14ac:dyDescent="0.2">
      <c r="AX35673" s="78"/>
      <c r="AZ35673" s="167"/>
      <c r="BA35673" s="77"/>
      <c r="BB35673" s="77"/>
    </row>
    <row r="35674" spans="50:54" s="79" customFormat="1" ht="0" hidden="1" customHeight="1" x14ac:dyDescent="0.2">
      <c r="AX35674" s="78"/>
      <c r="AZ35674" s="167"/>
      <c r="BA35674" s="77"/>
      <c r="BB35674" s="77"/>
    </row>
    <row r="35675" spans="50:54" s="79" customFormat="1" ht="0" hidden="1" customHeight="1" x14ac:dyDescent="0.2">
      <c r="AX35675" s="78"/>
      <c r="AZ35675" s="167"/>
      <c r="BA35675" s="77"/>
      <c r="BB35675" s="77"/>
    </row>
    <row r="35676" spans="50:54" s="79" customFormat="1" ht="0" hidden="1" customHeight="1" x14ac:dyDescent="0.2">
      <c r="AX35676" s="78"/>
      <c r="AZ35676" s="167"/>
      <c r="BA35676" s="77"/>
      <c r="BB35676" s="77"/>
    </row>
    <row r="35677" spans="50:54" s="79" customFormat="1" ht="0" hidden="1" customHeight="1" x14ac:dyDescent="0.2">
      <c r="AX35677" s="78"/>
      <c r="AZ35677" s="167"/>
      <c r="BA35677" s="77"/>
      <c r="BB35677" s="77"/>
    </row>
    <row r="35678" spans="50:54" s="79" customFormat="1" ht="0" hidden="1" customHeight="1" x14ac:dyDescent="0.2">
      <c r="AX35678" s="78"/>
      <c r="AZ35678" s="167"/>
      <c r="BA35678" s="77"/>
      <c r="BB35678" s="77"/>
    </row>
    <row r="35679" spans="50:54" s="79" customFormat="1" ht="0" hidden="1" customHeight="1" x14ac:dyDescent="0.2">
      <c r="AX35679" s="78"/>
      <c r="AZ35679" s="167"/>
      <c r="BA35679" s="77"/>
      <c r="BB35679" s="77"/>
    </row>
    <row r="35680" spans="50:54" s="79" customFormat="1" ht="0" hidden="1" customHeight="1" x14ac:dyDescent="0.2">
      <c r="AX35680" s="78"/>
      <c r="AZ35680" s="167"/>
      <c r="BA35680" s="77"/>
      <c r="BB35680" s="77"/>
    </row>
    <row r="35681" spans="50:54" s="79" customFormat="1" ht="0" hidden="1" customHeight="1" x14ac:dyDescent="0.2">
      <c r="AX35681" s="78"/>
      <c r="AZ35681" s="167"/>
      <c r="BA35681" s="77"/>
      <c r="BB35681" s="77"/>
    </row>
    <row r="35682" spans="50:54" s="79" customFormat="1" ht="0" hidden="1" customHeight="1" x14ac:dyDescent="0.2">
      <c r="AX35682" s="78"/>
      <c r="AZ35682" s="167"/>
      <c r="BA35682" s="77"/>
      <c r="BB35682" s="77"/>
    </row>
    <row r="35683" spans="50:54" s="79" customFormat="1" ht="0" hidden="1" customHeight="1" x14ac:dyDescent="0.2">
      <c r="AX35683" s="78"/>
      <c r="AZ35683" s="167"/>
      <c r="BA35683" s="77"/>
      <c r="BB35683" s="77"/>
    </row>
    <row r="35684" spans="50:54" s="79" customFormat="1" ht="0" hidden="1" customHeight="1" x14ac:dyDescent="0.2">
      <c r="AX35684" s="78"/>
      <c r="AZ35684" s="167"/>
      <c r="BA35684" s="77"/>
      <c r="BB35684" s="77"/>
    </row>
    <row r="35685" spans="50:54" s="79" customFormat="1" ht="0" hidden="1" customHeight="1" x14ac:dyDescent="0.2">
      <c r="AX35685" s="78"/>
      <c r="AZ35685" s="167"/>
      <c r="BA35685" s="77"/>
      <c r="BB35685" s="77"/>
    </row>
    <row r="35686" spans="50:54" s="79" customFormat="1" ht="0" hidden="1" customHeight="1" x14ac:dyDescent="0.2">
      <c r="AX35686" s="78"/>
      <c r="AZ35686" s="167"/>
      <c r="BA35686" s="77"/>
      <c r="BB35686" s="77"/>
    </row>
    <row r="35687" spans="50:54" s="79" customFormat="1" ht="0" hidden="1" customHeight="1" x14ac:dyDescent="0.2">
      <c r="AX35687" s="78"/>
      <c r="AZ35687" s="167"/>
      <c r="BA35687" s="77"/>
      <c r="BB35687" s="77"/>
    </row>
    <row r="35688" spans="50:54" s="79" customFormat="1" ht="0" hidden="1" customHeight="1" x14ac:dyDescent="0.2">
      <c r="AX35688" s="78"/>
      <c r="AZ35688" s="167"/>
      <c r="BA35688" s="77"/>
      <c r="BB35688" s="77"/>
    </row>
    <row r="35689" spans="50:54" s="79" customFormat="1" ht="0" hidden="1" customHeight="1" x14ac:dyDescent="0.2">
      <c r="AX35689" s="78"/>
      <c r="AZ35689" s="167"/>
      <c r="BA35689" s="77"/>
      <c r="BB35689" s="77"/>
    </row>
    <row r="35690" spans="50:54" s="79" customFormat="1" ht="0" hidden="1" customHeight="1" x14ac:dyDescent="0.2">
      <c r="AX35690" s="78"/>
      <c r="AZ35690" s="167"/>
      <c r="BA35690" s="77"/>
      <c r="BB35690" s="77"/>
    </row>
    <row r="35691" spans="50:54" s="79" customFormat="1" ht="0" hidden="1" customHeight="1" x14ac:dyDescent="0.2">
      <c r="AX35691" s="78"/>
      <c r="AZ35691" s="167"/>
      <c r="BA35691" s="77"/>
      <c r="BB35691" s="77"/>
    </row>
    <row r="35692" spans="50:54" s="79" customFormat="1" ht="0" hidden="1" customHeight="1" x14ac:dyDescent="0.2">
      <c r="AX35692" s="78"/>
      <c r="AZ35692" s="167"/>
      <c r="BA35692" s="77"/>
      <c r="BB35692" s="77"/>
    </row>
    <row r="35693" spans="50:54" s="79" customFormat="1" ht="0" hidden="1" customHeight="1" x14ac:dyDescent="0.2">
      <c r="AX35693" s="78"/>
      <c r="AZ35693" s="167"/>
      <c r="BA35693" s="77"/>
      <c r="BB35693" s="77"/>
    </row>
    <row r="35694" spans="50:54" s="79" customFormat="1" ht="0" hidden="1" customHeight="1" x14ac:dyDescent="0.2">
      <c r="AX35694" s="78"/>
      <c r="AZ35694" s="167"/>
      <c r="BA35694" s="77"/>
      <c r="BB35694" s="77"/>
    </row>
    <row r="35695" spans="50:54" s="79" customFormat="1" ht="0" hidden="1" customHeight="1" x14ac:dyDescent="0.2">
      <c r="AX35695" s="78"/>
      <c r="AZ35695" s="167"/>
      <c r="BA35695" s="77"/>
      <c r="BB35695" s="77"/>
    </row>
    <row r="35696" spans="50:54" s="79" customFormat="1" ht="0" hidden="1" customHeight="1" x14ac:dyDescent="0.2">
      <c r="AX35696" s="78"/>
      <c r="AZ35696" s="167"/>
      <c r="BA35696" s="77"/>
      <c r="BB35696" s="77"/>
    </row>
    <row r="35697" spans="50:54" s="79" customFormat="1" ht="0" hidden="1" customHeight="1" x14ac:dyDescent="0.2">
      <c r="AX35697" s="78"/>
      <c r="AZ35697" s="167"/>
      <c r="BA35697" s="77"/>
      <c r="BB35697" s="77"/>
    </row>
    <row r="35698" spans="50:54" s="79" customFormat="1" ht="0" hidden="1" customHeight="1" x14ac:dyDescent="0.2">
      <c r="AX35698" s="78"/>
      <c r="AZ35698" s="167"/>
      <c r="BA35698" s="77"/>
      <c r="BB35698" s="77"/>
    </row>
    <row r="35699" spans="50:54" s="79" customFormat="1" ht="0" hidden="1" customHeight="1" x14ac:dyDescent="0.2">
      <c r="AX35699" s="78"/>
      <c r="AZ35699" s="167"/>
      <c r="BA35699" s="77"/>
      <c r="BB35699" s="77"/>
    </row>
    <row r="35700" spans="50:54" s="79" customFormat="1" ht="0" hidden="1" customHeight="1" x14ac:dyDescent="0.2">
      <c r="AX35700" s="78"/>
      <c r="AZ35700" s="167"/>
      <c r="BA35700" s="77"/>
      <c r="BB35700" s="77"/>
    </row>
    <row r="35701" spans="50:54" s="79" customFormat="1" ht="0" hidden="1" customHeight="1" x14ac:dyDescent="0.2">
      <c r="AX35701" s="78"/>
      <c r="AZ35701" s="167"/>
      <c r="BA35701" s="77"/>
      <c r="BB35701" s="77"/>
    </row>
    <row r="35702" spans="50:54" s="79" customFormat="1" ht="0" hidden="1" customHeight="1" x14ac:dyDescent="0.2">
      <c r="AX35702" s="78"/>
      <c r="AZ35702" s="167"/>
      <c r="BA35702" s="77"/>
      <c r="BB35702" s="77"/>
    </row>
    <row r="35703" spans="50:54" s="79" customFormat="1" ht="0" hidden="1" customHeight="1" x14ac:dyDescent="0.2">
      <c r="AX35703" s="78"/>
      <c r="AZ35703" s="167"/>
      <c r="BA35703" s="77"/>
      <c r="BB35703" s="77"/>
    </row>
    <row r="35704" spans="50:54" s="79" customFormat="1" ht="0" hidden="1" customHeight="1" x14ac:dyDescent="0.2">
      <c r="AX35704" s="78"/>
      <c r="AZ35704" s="167"/>
      <c r="BA35704" s="77"/>
      <c r="BB35704" s="77"/>
    </row>
    <row r="35705" spans="50:54" s="79" customFormat="1" ht="0" hidden="1" customHeight="1" x14ac:dyDescent="0.2">
      <c r="AX35705" s="78"/>
      <c r="AZ35705" s="167"/>
      <c r="BA35705" s="77"/>
      <c r="BB35705" s="77"/>
    </row>
    <row r="35706" spans="50:54" s="79" customFormat="1" ht="0" hidden="1" customHeight="1" x14ac:dyDescent="0.2">
      <c r="AX35706" s="78"/>
      <c r="AZ35706" s="167"/>
      <c r="BA35706" s="77"/>
      <c r="BB35706" s="77"/>
    </row>
    <row r="35707" spans="50:54" s="79" customFormat="1" ht="0" hidden="1" customHeight="1" x14ac:dyDescent="0.2">
      <c r="AX35707" s="78"/>
      <c r="AZ35707" s="167"/>
      <c r="BA35707" s="77"/>
      <c r="BB35707" s="77"/>
    </row>
    <row r="35708" spans="50:54" s="79" customFormat="1" ht="0" hidden="1" customHeight="1" x14ac:dyDescent="0.2">
      <c r="AX35708" s="78"/>
      <c r="AZ35708" s="167"/>
      <c r="BA35708" s="77"/>
      <c r="BB35708" s="77"/>
    </row>
    <row r="35709" spans="50:54" s="79" customFormat="1" ht="0" hidden="1" customHeight="1" x14ac:dyDescent="0.2">
      <c r="AX35709" s="78"/>
      <c r="AZ35709" s="167"/>
      <c r="BA35709" s="77"/>
      <c r="BB35709" s="77"/>
    </row>
    <row r="35710" spans="50:54" s="79" customFormat="1" ht="0" hidden="1" customHeight="1" x14ac:dyDescent="0.2">
      <c r="AX35710" s="78"/>
      <c r="AZ35710" s="167"/>
      <c r="BA35710" s="77"/>
      <c r="BB35710" s="77"/>
    </row>
    <row r="35711" spans="50:54" s="79" customFormat="1" ht="0" hidden="1" customHeight="1" x14ac:dyDescent="0.2">
      <c r="AX35711" s="78"/>
      <c r="AZ35711" s="167"/>
      <c r="BA35711" s="77"/>
      <c r="BB35711" s="77"/>
    </row>
    <row r="35712" spans="50:54" s="79" customFormat="1" ht="0" hidden="1" customHeight="1" x14ac:dyDescent="0.2">
      <c r="AX35712" s="78"/>
      <c r="AZ35712" s="167"/>
      <c r="BA35712" s="77"/>
      <c r="BB35712" s="77"/>
    </row>
    <row r="35713" spans="50:54" s="79" customFormat="1" ht="0" hidden="1" customHeight="1" x14ac:dyDescent="0.2">
      <c r="AX35713" s="78"/>
      <c r="AZ35713" s="167"/>
      <c r="BA35713" s="77"/>
      <c r="BB35713" s="77"/>
    </row>
    <row r="35714" spans="50:54" s="79" customFormat="1" ht="0" hidden="1" customHeight="1" x14ac:dyDescent="0.2">
      <c r="AX35714" s="78"/>
      <c r="AZ35714" s="167"/>
      <c r="BA35714" s="77"/>
      <c r="BB35714" s="77"/>
    </row>
    <row r="35715" spans="50:54" s="79" customFormat="1" ht="0" hidden="1" customHeight="1" x14ac:dyDescent="0.2">
      <c r="AX35715" s="78"/>
      <c r="AZ35715" s="167"/>
      <c r="BA35715" s="77"/>
      <c r="BB35715" s="77"/>
    </row>
    <row r="35716" spans="50:54" s="79" customFormat="1" ht="0" hidden="1" customHeight="1" x14ac:dyDescent="0.2">
      <c r="AX35716" s="78"/>
      <c r="AZ35716" s="167"/>
      <c r="BA35716" s="77"/>
      <c r="BB35716" s="77"/>
    </row>
    <row r="35717" spans="50:54" s="79" customFormat="1" ht="0" hidden="1" customHeight="1" x14ac:dyDescent="0.2">
      <c r="AX35717" s="78"/>
      <c r="AZ35717" s="167"/>
      <c r="BA35717" s="77"/>
      <c r="BB35717" s="77"/>
    </row>
    <row r="35718" spans="50:54" s="79" customFormat="1" ht="0" hidden="1" customHeight="1" x14ac:dyDescent="0.2">
      <c r="AX35718" s="78"/>
      <c r="AZ35718" s="167"/>
      <c r="BA35718" s="77"/>
      <c r="BB35718" s="77"/>
    </row>
    <row r="35719" spans="50:54" s="79" customFormat="1" ht="0" hidden="1" customHeight="1" x14ac:dyDescent="0.2">
      <c r="AX35719" s="78"/>
      <c r="AZ35719" s="167"/>
      <c r="BA35719" s="77"/>
      <c r="BB35719" s="77"/>
    </row>
    <row r="35720" spans="50:54" s="79" customFormat="1" ht="0" hidden="1" customHeight="1" x14ac:dyDescent="0.2">
      <c r="AX35720" s="78"/>
      <c r="AZ35720" s="167"/>
      <c r="BA35720" s="77"/>
      <c r="BB35720" s="77"/>
    </row>
    <row r="35721" spans="50:54" s="79" customFormat="1" ht="0" hidden="1" customHeight="1" x14ac:dyDescent="0.2">
      <c r="AX35721" s="78"/>
      <c r="AZ35721" s="167"/>
      <c r="BA35721" s="77"/>
      <c r="BB35721" s="77"/>
    </row>
    <row r="35722" spans="50:54" s="79" customFormat="1" ht="0" hidden="1" customHeight="1" x14ac:dyDescent="0.2">
      <c r="AX35722" s="78"/>
      <c r="AZ35722" s="167"/>
      <c r="BA35722" s="77"/>
      <c r="BB35722" s="77"/>
    </row>
    <row r="35723" spans="50:54" s="79" customFormat="1" ht="0" hidden="1" customHeight="1" x14ac:dyDescent="0.2">
      <c r="AX35723" s="78"/>
      <c r="AZ35723" s="167"/>
      <c r="BA35723" s="77"/>
      <c r="BB35723" s="77"/>
    </row>
    <row r="35724" spans="50:54" s="79" customFormat="1" ht="0" hidden="1" customHeight="1" x14ac:dyDescent="0.2">
      <c r="AX35724" s="78"/>
      <c r="AZ35724" s="167"/>
      <c r="BA35724" s="77"/>
      <c r="BB35724" s="77"/>
    </row>
    <row r="35725" spans="50:54" s="79" customFormat="1" ht="0" hidden="1" customHeight="1" x14ac:dyDescent="0.2">
      <c r="AX35725" s="78"/>
      <c r="AZ35725" s="167"/>
      <c r="BA35725" s="77"/>
      <c r="BB35725" s="77"/>
    </row>
    <row r="35726" spans="50:54" s="79" customFormat="1" ht="0" hidden="1" customHeight="1" x14ac:dyDescent="0.2">
      <c r="AX35726" s="78"/>
      <c r="AZ35726" s="167"/>
      <c r="BA35726" s="77"/>
      <c r="BB35726" s="77"/>
    </row>
    <row r="35727" spans="50:54" s="79" customFormat="1" ht="0" hidden="1" customHeight="1" x14ac:dyDescent="0.2">
      <c r="AX35727" s="78"/>
      <c r="AZ35727" s="167"/>
      <c r="BA35727" s="77"/>
      <c r="BB35727" s="77"/>
    </row>
    <row r="35728" spans="50:54" s="79" customFormat="1" ht="0" hidden="1" customHeight="1" x14ac:dyDescent="0.2">
      <c r="AX35728" s="78"/>
      <c r="AZ35728" s="167"/>
      <c r="BA35728" s="77"/>
      <c r="BB35728" s="77"/>
    </row>
    <row r="35729" spans="50:54" s="79" customFormat="1" ht="0" hidden="1" customHeight="1" x14ac:dyDescent="0.2">
      <c r="AX35729" s="78"/>
      <c r="AZ35729" s="167"/>
      <c r="BA35729" s="77"/>
      <c r="BB35729" s="77"/>
    </row>
    <row r="35730" spans="50:54" s="79" customFormat="1" ht="0" hidden="1" customHeight="1" x14ac:dyDescent="0.2">
      <c r="AX35730" s="78"/>
      <c r="AZ35730" s="167"/>
      <c r="BA35730" s="77"/>
      <c r="BB35730" s="77"/>
    </row>
    <row r="35731" spans="50:54" s="79" customFormat="1" ht="0" hidden="1" customHeight="1" x14ac:dyDescent="0.2">
      <c r="AX35731" s="78"/>
      <c r="AZ35731" s="167"/>
      <c r="BA35731" s="77"/>
      <c r="BB35731" s="77"/>
    </row>
    <row r="35732" spans="50:54" s="79" customFormat="1" ht="0" hidden="1" customHeight="1" x14ac:dyDescent="0.2">
      <c r="AX35732" s="78"/>
      <c r="AZ35732" s="167"/>
      <c r="BA35732" s="77"/>
      <c r="BB35732" s="77"/>
    </row>
    <row r="35733" spans="50:54" s="79" customFormat="1" ht="0" hidden="1" customHeight="1" x14ac:dyDescent="0.2">
      <c r="AX35733" s="78"/>
      <c r="AZ35733" s="167"/>
      <c r="BA35733" s="77"/>
      <c r="BB35733" s="77"/>
    </row>
    <row r="35734" spans="50:54" s="79" customFormat="1" ht="0" hidden="1" customHeight="1" x14ac:dyDescent="0.2">
      <c r="AX35734" s="78"/>
      <c r="AZ35734" s="167"/>
      <c r="BA35734" s="77"/>
      <c r="BB35734" s="77"/>
    </row>
    <row r="35735" spans="50:54" s="79" customFormat="1" ht="0" hidden="1" customHeight="1" x14ac:dyDescent="0.2">
      <c r="AX35735" s="78"/>
      <c r="AZ35735" s="167"/>
      <c r="BA35735" s="77"/>
      <c r="BB35735" s="77"/>
    </row>
    <row r="35736" spans="50:54" s="79" customFormat="1" ht="0" hidden="1" customHeight="1" x14ac:dyDescent="0.2">
      <c r="AX35736" s="78"/>
      <c r="AZ35736" s="167"/>
      <c r="BA35736" s="77"/>
      <c r="BB35736" s="77"/>
    </row>
    <row r="35737" spans="50:54" s="79" customFormat="1" ht="0" hidden="1" customHeight="1" x14ac:dyDescent="0.2">
      <c r="AX35737" s="78"/>
      <c r="AZ35737" s="167"/>
      <c r="BA35737" s="77"/>
      <c r="BB35737" s="77"/>
    </row>
    <row r="35738" spans="50:54" s="79" customFormat="1" ht="0" hidden="1" customHeight="1" x14ac:dyDescent="0.2">
      <c r="AX35738" s="78"/>
      <c r="AZ35738" s="167"/>
      <c r="BA35738" s="77"/>
      <c r="BB35738" s="77"/>
    </row>
    <row r="35739" spans="50:54" s="79" customFormat="1" ht="0" hidden="1" customHeight="1" x14ac:dyDescent="0.2">
      <c r="AX35739" s="78"/>
      <c r="AZ35739" s="167"/>
      <c r="BA35739" s="77"/>
      <c r="BB35739" s="77"/>
    </row>
    <row r="35740" spans="50:54" s="79" customFormat="1" ht="0" hidden="1" customHeight="1" x14ac:dyDescent="0.2">
      <c r="AX35740" s="78"/>
      <c r="AZ35740" s="167"/>
      <c r="BA35740" s="77"/>
      <c r="BB35740" s="77"/>
    </row>
    <row r="35741" spans="50:54" s="79" customFormat="1" ht="0" hidden="1" customHeight="1" x14ac:dyDescent="0.2">
      <c r="AX35741" s="78"/>
      <c r="AZ35741" s="167"/>
      <c r="BA35741" s="77"/>
      <c r="BB35741" s="77"/>
    </row>
    <row r="35742" spans="50:54" s="79" customFormat="1" ht="0" hidden="1" customHeight="1" x14ac:dyDescent="0.2">
      <c r="AX35742" s="78"/>
      <c r="AZ35742" s="167"/>
      <c r="BA35742" s="77"/>
      <c r="BB35742" s="77"/>
    </row>
    <row r="35743" spans="50:54" s="79" customFormat="1" ht="0" hidden="1" customHeight="1" x14ac:dyDescent="0.2">
      <c r="AX35743" s="78"/>
      <c r="AZ35743" s="167"/>
      <c r="BA35743" s="77"/>
      <c r="BB35743" s="77"/>
    </row>
    <row r="35744" spans="50:54" s="79" customFormat="1" ht="0" hidden="1" customHeight="1" x14ac:dyDescent="0.2">
      <c r="AX35744" s="78"/>
      <c r="AZ35744" s="167"/>
      <c r="BA35744" s="77"/>
      <c r="BB35744" s="77"/>
    </row>
    <row r="35745" spans="50:54" s="79" customFormat="1" ht="0" hidden="1" customHeight="1" x14ac:dyDescent="0.2">
      <c r="AX35745" s="78"/>
      <c r="AZ35745" s="167"/>
      <c r="BA35745" s="77"/>
      <c r="BB35745" s="77"/>
    </row>
    <row r="35746" spans="50:54" s="79" customFormat="1" ht="0" hidden="1" customHeight="1" x14ac:dyDescent="0.2">
      <c r="AX35746" s="78"/>
      <c r="AZ35746" s="167"/>
      <c r="BA35746" s="77"/>
      <c r="BB35746" s="77"/>
    </row>
    <row r="35747" spans="50:54" s="79" customFormat="1" ht="0" hidden="1" customHeight="1" x14ac:dyDescent="0.2">
      <c r="AX35747" s="78"/>
      <c r="AZ35747" s="167"/>
      <c r="BA35747" s="77"/>
      <c r="BB35747" s="77"/>
    </row>
    <row r="35748" spans="50:54" s="79" customFormat="1" ht="0" hidden="1" customHeight="1" x14ac:dyDescent="0.2">
      <c r="AX35748" s="78"/>
      <c r="AZ35748" s="167"/>
      <c r="BA35748" s="77"/>
      <c r="BB35748" s="77"/>
    </row>
    <row r="35749" spans="50:54" s="79" customFormat="1" ht="0" hidden="1" customHeight="1" x14ac:dyDescent="0.2">
      <c r="AX35749" s="78"/>
      <c r="AZ35749" s="167"/>
      <c r="BA35749" s="77"/>
      <c r="BB35749" s="77"/>
    </row>
    <row r="35750" spans="50:54" s="79" customFormat="1" ht="0" hidden="1" customHeight="1" x14ac:dyDescent="0.2">
      <c r="AX35750" s="78"/>
      <c r="AZ35750" s="167"/>
      <c r="BA35750" s="77"/>
      <c r="BB35750" s="77"/>
    </row>
    <row r="35751" spans="50:54" s="79" customFormat="1" ht="0" hidden="1" customHeight="1" x14ac:dyDescent="0.2">
      <c r="AX35751" s="78"/>
      <c r="AZ35751" s="167"/>
      <c r="BA35751" s="77"/>
      <c r="BB35751" s="77"/>
    </row>
    <row r="35752" spans="50:54" s="79" customFormat="1" ht="0" hidden="1" customHeight="1" x14ac:dyDescent="0.2">
      <c r="AX35752" s="78"/>
      <c r="AZ35752" s="167"/>
      <c r="BA35752" s="77"/>
      <c r="BB35752" s="77"/>
    </row>
    <row r="35753" spans="50:54" s="79" customFormat="1" ht="0" hidden="1" customHeight="1" x14ac:dyDescent="0.2">
      <c r="AX35753" s="78"/>
      <c r="AZ35753" s="167"/>
      <c r="BA35753" s="77"/>
      <c r="BB35753" s="77"/>
    </row>
    <row r="35754" spans="50:54" s="79" customFormat="1" ht="0" hidden="1" customHeight="1" x14ac:dyDescent="0.2">
      <c r="AX35754" s="78"/>
      <c r="AZ35754" s="167"/>
      <c r="BA35754" s="77"/>
      <c r="BB35754" s="77"/>
    </row>
    <row r="35755" spans="50:54" s="79" customFormat="1" ht="0" hidden="1" customHeight="1" x14ac:dyDescent="0.2">
      <c r="AX35755" s="78"/>
      <c r="AZ35755" s="167"/>
      <c r="BA35755" s="77"/>
      <c r="BB35755" s="77"/>
    </row>
    <row r="35756" spans="50:54" s="79" customFormat="1" ht="0" hidden="1" customHeight="1" x14ac:dyDescent="0.2">
      <c r="AX35756" s="78"/>
      <c r="AZ35756" s="167"/>
      <c r="BA35756" s="77"/>
      <c r="BB35756" s="77"/>
    </row>
    <row r="35757" spans="50:54" s="79" customFormat="1" ht="0" hidden="1" customHeight="1" x14ac:dyDescent="0.2">
      <c r="AX35757" s="78"/>
      <c r="AZ35757" s="167"/>
      <c r="BA35757" s="77"/>
      <c r="BB35757" s="77"/>
    </row>
    <row r="35758" spans="50:54" s="79" customFormat="1" ht="0" hidden="1" customHeight="1" x14ac:dyDescent="0.2">
      <c r="AX35758" s="78"/>
      <c r="AZ35758" s="167"/>
      <c r="BA35758" s="77"/>
      <c r="BB35758" s="77"/>
    </row>
    <row r="35759" spans="50:54" s="79" customFormat="1" ht="0" hidden="1" customHeight="1" x14ac:dyDescent="0.2">
      <c r="AX35759" s="78"/>
      <c r="AZ35759" s="167"/>
      <c r="BA35759" s="77"/>
      <c r="BB35759" s="77"/>
    </row>
    <row r="35760" spans="50:54" s="79" customFormat="1" ht="0" hidden="1" customHeight="1" x14ac:dyDescent="0.2">
      <c r="AX35760" s="78"/>
      <c r="AZ35760" s="167"/>
      <c r="BA35760" s="77"/>
      <c r="BB35760" s="77"/>
    </row>
    <row r="35761" spans="50:54" s="79" customFormat="1" ht="0" hidden="1" customHeight="1" x14ac:dyDescent="0.2">
      <c r="AX35761" s="78"/>
      <c r="AZ35761" s="167"/>
      <c r="BA35761" s="77"/>
      <c r="BB35761" s="77"/>
    </row>
    <row r="35762" spans="50:54" s="79" customFormat="1" ht="0" hidden="1" customHeight="1" x14ac:dyDescent="0.2">
      <c r="AX35762" s="78"/>
      <c r="AZ35762" s="167"/>
      <c r="BA35762" s="77"/>
      <c r="BB35762" s="77"/>
    </row>
    <row r="35763" spans="50:54" s="79" customFormat="1" ht="0" hidden="1" customHeight="1" x14ac:dyDescent="0.2">
      <c r="AX35763" s="78"/>
      <c r="AZ35763" s="167"/>
      <c r="BA35763" s="77"/>
      <c r="BB35763" s="77"/>
    </row>
    <row r="35764" spans="50:54" s="79" customFormat="1" ht="0" hidden="1" customHeight="1" x14ac:dyDescent="0.2">
      <c r="AX35764" s="78"/>
      <c r="AZ35764" s="167"/>
      <c r="BA35764" s="77"/>
      <c r="BB35764" s="77"/>
    </row>
    <row r="35765" spans="50:54" s="79" customFormat="1" ht="0" hidden="1" customHeight="1" x14ac:dyDescent="0.2">
      <c r="AX35765" s="78"/>
      <c r="AZ35765" s="167"/>
      <c r="BA35765" s="77"/>
      <c r="BB35765" s="77"/>
    </row>
    <row r="35766" spans="50:54" s="79" customFormat="1" ht="0" hidden="1" customHeight="1" x14ac:dyDescent="0.2">
      <c r="AX35766" s="78"/>
      <c r="AZ35766" s="167"/>
      <c r="BA35766" s="77"/>
      <c r="BB35766" s="77"/>
    </row>
    <row r="35767" spans="50:54" s="79" customFormat="1" ht="0" hidden="1" customHeight="1" x14ac:dyDescent="0.2">
      <c r="AX35767" s="78"/>
      <c r="AZ35767" s="167"/>
      <c r="BA35767" s="77"/>
      <c r="BB35767" s="77"/>
    </row>
    <row r="35768" spans="50:54" s="79" customFormat="1" ht="0" hidden="1" customHeight="1" x14ac:dyDescent="0.2">
      <c r="AX35768" s="78"/>
      <c r="AZ35768" s="167"/>
      <c r="BA35768" s="77"/>
      <c r="BB35768" s="77"/>
    </row>
    <row r="35769" spans="50:54" s="79" customFormat="1" ht="0" hidden="1" customHeight="1" x14ac:dyDescent="0.2">
      <c r="AX35769" s="78"/>
      <c r="AZ35769" s="167"/>
      <c r="BA35769" s="77"/>
      <c r="BB35769" s="77"/>
    </row>
    <row r="35770" spans="50:54" s="79" customFormat="1" ht="0" hidden="1" customHeight="1" x14ac:dyDescent="0.2">
      <c r="AX35770" s="78"/>
      <c r="AZ35770" s="167"/>
      <c r="BA35770" s="77"/>
      <c r="BB35770" s="77"/>
    </row>
    <row r="35771" spans="50:54" s="79" customFormat="1" ht="0" hidden="1" customHeight="1" x14ac:dyDescent="0.2">
      <c r="AX35771" s="78"/>
      <c r="AZ35771" s="167"/>
      <c r="BA35771" s="77"/>
      <c r="BB35771" s="77"/>
    </row>
    <row r="35772" spans="50:54" s="79" customFormat="1" ht="0" hidden="1" customHeight="1" x14ac:dyDescent="0.2">
      <c r="AX35772" s="78"/>
      <c r="AZ35772" s="167"/>
      <c r="BA35772" s="77"/>
      <c r="BB35772" s="77"/>
    </row>
    <row r="35773" spans="50:54" s="79" customFormat="1" ht="0" hidden="1" customHeight="1" x14ac:dyDescent="0.2">
      <c r="AX35773" s="78"/>
      <c r="AZ35773" s="167"/>
      <c r="BA35773" s="77"/>
      <c r="BB35773" s="77"/>
    </row>
    <row r="35774" spans="50:54" s="79" customFormat="1" ht="0" hidden="1" customHeight="1" x14ac:dyDescent="0.2">
      <c r="AX35774" s="78"/>
      <c r="AZ35774" s="167"/>
      <c r="BA35774" s="77"/>
      <c r="BB35774" s="77"/>
    </row>
    <row r="35775" spans="50:54" s="79" customFormat="1" ht="0" hidden="1" customHeight="1" x14ac:dyDescent="0.2">
      <c r="AX35775" s="78"/>
      <c r="AZ35775" s="167"/>
      <c r="BA35775" s="77"/>
      <c r="BB35775" s="77"/>
    </row>
    <row r="35776" spans="50:54" s="79" customFormat="1" ht="0" hidden="1" customHeight="1" x14ac:dyDescent="0.2">
      <c r="AX35776" s="78"/>
      <c r="AZ35776" s="167"/>
      <c r="BA35776" s="77"/>
      <c r="BB35776" s="77"/>
    </row>
    <row r="35777" spans="50:54" s="79" customFormat="1" ht="0" hidden="1" customHeight="1" x14ac:dyDescent="0.2">
      <c r="AX35777" s="78"/>
      <c r="AZ35777" s="167"/>
      <c r="BA35777" s="77"/>
      <c r="BB35777" s="77"/>
    </row>
    <row r="35778" spans="50:54" s="79" customFormat="1" ht="0" hidden="1" customHeight="1" x14ac:dyDescent="0.2">
      <c r="AX35778" s="78"/>
      <c r="AZ35778" s="167"/>
      <c r="BA35778" s="77"/>
      <c r="BB35778" s="77"/>
    </row>
    <row r="35779" spans="50:54" s="79" customFormat="1" ht="0" hidden="1" customHeight="1" x14ac:dyDescent="0.2">
      <c r="AX35779" s="78"/>
      <c r="AZ35779" s="167"/>
      <c r="BA35779" s="77"/>
      <c r="BB35779" s="77"/>
    </row>
    <row r="35780" spans="50:54" s="79" customFormat="1" ht="0" hidden="1" customHeight="1" x14ac:dyDescent="0.2">
      <c r="AX35780" s="78"/>
      <c r="AZ35780" s="167"/>
      <c r="BA35780" s="77"/>
      <c r="BB35780" s="77"/>
    </row>
    <row r="35781" spans="50:54" s="79" customFormat="1" ht="0" hidden="1" customHeight="1" x14ac:dyDescent="0.2">
      <c r="AX35781" s="78"/>
      <c r="AZ35781" s="167"/>
      <c r="BA35781" s="77"/>
      <c r="BB35781" s="77"/>
    </row>
    <row r="35782" spans="50:54" s="79" customFormat="1" ht="0" hidden="1" customHeight="1" x14ac:dyDescent="0.2">
      <c r="AX35782" s="78"/>
      <c r="AZ35782" s="167"/>
      <c r="BA35782" s="77"/>
      <c r="BB35782" s="77"/>
    </row>
    <row r="35783" spans="50:54" s="79" customFormat="1" ht="0" hidden="1" customHeight="1" x14ac:dyDescent="0.2">
      <c r="AX35783" s="78"/>
      <c r="AZ35783" s="167"/>
      <c r="BA35783" s="77"/>
      <c r="BB35783" s="77"/>
    </row>
    <row r="35784" spans="50:54" s="79" customFormat="1" ht="0" hidden="1" customHeight="1" x14ac:dyDescent="0.2">
      <c r="AX35784" s="78"/>
      <c r="AZ35784" s="167"/>
      <c r="BA35784" s="77"/>
      <c r="BB35784" s="77"/>
    </row>
    <row r="35785" spans="50:54" s="79" customFormat="1" ht="0" hidden="1" customHeight="1" x14ac:dyDescent="0.2">
      <c r="AX35785" s="78"/>
      <c r="AZ35785" s="167"/>
      <c r="BA35785" s="77"/>
      <c r="BB35785" s="77"/>
    </row>
    <row r="35786" spans="50:54" s="79" customFormat="1" ht="0" hidden="1" customHeight="1" x14ac:dyDescent="0.2">
      <c r="AX35786" s="78"/>
      <c r="AZ35786" s="167"/>
      <c r="BA35786" s="77"/>
      <c r="BB35786" s="77"/>
    </row>
    <row r="35787" spans="50:54" s="79" customFormat="1" ht="0" hidden="1" customHeight="1" x14ac:dyDescent="0.2">
      <c r="AX35787" s="78"/>
      <c r="AZ35787" s="167"/>
      <c r="BA35787" s="77"/>
      <c r="BB35787" s="77"/>
    </row>
    <row r="35788" spans="50:54" s="79" customFormat="1" ht="0" hidden="1" customHeight="1" x14ac:dyDescent="0.2">
      <c r="AX35788" s="78"/>
      <c r="AZ35788" s="167"/>
      <c r="BA35788" s="77"/>
      <c r="BB35788" s="77"/>
    </row>
    <row r="35789" spans="50:54" s="79" customFormat="1" ht="0" hidden="1" customHeight="1" x14ac:dyDescent="0.2">
      <c r="AX35789" s="78"/>
      <c r="AZ35789" s="167"/>
      <c r="BA35789" s="77"/>
      <c r="BB35789" s="77"/>
    </row>
    <row r="35790" spans="50:54" s="79" customFormat="1" ht="0" hidden="1" customHeight="1" x14ac:dyDescent="0.2">
      <c r="AX35790" s="78"/>
      <c r="AZ35790" s="167"/>
      <c r="BA35790" s="77"/>
      <c r="BB35790" s="77"/>
    </row>
    <row r="35791" spans="50:54" s="79" customFormat="1" ht="0" hidden="1" customHeight="1" x14ac:dyDescent="0.2">
      <c r="AX35791" s="78"/>
      <c r="AZ35791" s="167"/>
      <c r="BA35791" s="77"/>
      <c r="BB35791" s="77"/>
    </row>
    <row r="35792" spans="50:54" s="79" customFormat="1" ht="0" hidden="1" customHeight="1" x14ac:dyDescent="0.2">
      <c r="AX35792" s="78"/>
      <c r="AZ35792" s="167"/>
      <c r="BA35792" s="77"/>
      <c r="BB35792" s="77"/>
    </row>
    <row r="35793" spans="50:54" s="79" customFormat="1" ht="0" hidden="1" customHeight="1" x14ac:dyDescent="0.2">
      <c r="AX35793" s="78"/>
      <c r="AZ35793" s="167"/>
      <c r="BA35793" s="77"/>
      <c r="BB35793" s="77"/>
    </row>
    <row r="35794" spans="50:54" s="79" customFormat="1" ht="0" hidden="1" customHeight="1" x14ac:dyDescent="0.2">
      <c r="AX35794" s="78"/>
      <c r="AZ35794" s="167"/>
      <c r="BA35794" s="77"/>
      <c r="BB35794" s="77"/>
    </row>
    <row r="35795" spans="50:54" s="79" customFormat="1" ht="0" hidden="1" customHeight="1" x14ac:dyDescent="0.2">
      <c r="AX35795" s="78"/>
      <c r="AZ35795" s="167"/>
      <c r="BA35795" s="77"/>
      <c r="BB35795" s="77"/>
    </row>
    <row r="35796" spans="50:54" s="79" customFormat="1" ht="0" hidden="1" customHeight="1" x14ac:dyDescent="0.2">
      <c r="AX35796" s="78"/>
      <c r="AZ35796" s="167"/>
      <c r="BA35796" s="77"/>
      <c r="BB35796" s="77"/>
    </row>
    <row r="35797" spans="50:54" s="79" customFormat="1" ht="0" hidden="1" customHeight="1" x14ac:dyDescent="0.2">
      <c r="AX35797" s="78"/>
      <c r="AZ35797" s="167"/>
      <c r="BA35797" s="77"/>
      <c r="BB35797" s="77"/>
    </row>
    <row r="35798" spans="50:54" s="79" customFormat="1" ht="0" hidden="1" customHeight="1" x14ac:dyDescent="0.2">
      <c r="AX35798" s="78"/>
      <c r="AZ35798" s="167"/>
      <c r="BA35798" s="77"/>
      <c r="BB35798" s="77"/>
    </row>
    <row r="35799" spans="50:54" s="79" customFormat="1" ht="0" hidden="1" customHeight="1" x14ac:dyDescent="0.2">
      <c r="AX35799" s="78"/>
      <c r="AZ35799" s="167"/>
      <c r="BA35799" s="77"/>
      <c r="BB35799" s="77"/>
    </row>
    <row r="35800" spans="50:54" s="79" customFormat="1" ht="0" hidden="1" customHeight="1" x14ac:dyDescent="0.2">
      <c r="AX35800" s="78"/>
      <c r="AZ35800" s="167"/>
      <c r="BA35800" s="77"/>
      <c r="BB35800" s="77"/>
    </row>
    <row r="35801" spans="50:54" s="79" customFormat="1" ht="0" hidden="1" customHeight="1" x14ac:dyDescent="0.2">
      <c r="AX35801" s="78"/>
      <c r="AZ35801" s="167"/>
      <c r="BA35801" s="77"/>
      <c r="BB35801" s="77"/>
    </row>
    <row r="35802" spans="50:54" s="79" customFormat="1" ht="0" hidden="1" customHeight="1" x14ac:dyDescent="0.2">
      <c r="AX35802" s="78"/>
      <c r="AZ35802" s="167"/>
      <c r="BA35802" s="77"/>
      <c r="BB35802" s="77"/>
    </row>
    <row r="35803" spans="50:54" s="79" customFormat="1" ht="0" hidden="1" customHeight="1" x14ac:dyDescent="0.2">
      <c r="AX35803" s="78"/>
      <c r="AZ35803" s="167"/>
      <c r="BA35803" s="77"/>
      <c r="BB35803" s="77"/>
    </row>
    <row r="35804" spans="50:54" s="79" customFormat="1" ht="0" hidden="1" customHeight="1" x14ac:dyDescent="0.2">
      <c r="AX35804" s="78"/>
      <c r="AZ35804" s="167"/>
      <c r="BA35804" s="77"/>
      <c r="BB35804" s="77"/>
    </row>
    <row r="35805" spans="50:54" s="79" customFormat="1" ht="0" hidden="1" customHeight="1" x14ac:dyDescent="0.2">
      <c r="AX35805" s="78"/>
      <c r="AZ35805" s="167"/>
      <c r="BA35805" s="77"/>
      <c r="BB35805" s="77"/>
    </row>
    <row r="35806" spans="50:54" s="79" customFormat="1" ht="0" hidden="1" customHeight="1" x14ac:dyDescent="0.2">
      <c r="AX35806" s="78"/>
      <c r="AZ35806" s="167"/>
      <c r="BA35806" s="77"/>
      <c r="BB35806" s="77"/>
    </row>
    <row r="35807" spans="50:54" s="79" customFormat="1" ht="0" hidden="1" customHeight="1" x14ac:dyDescent="0.2">
      <c r="AX35807" s="78"/>
      <c r="AZ35807" s="167"/>
      <c r="BA35807" s="77"/>
      <c r="BB35807" s="77"/>
    </row>
    <row r="35808" spans="50:54" s="79" customFormat="1" ht="0" hidden="1" customHeight="1" x14ac:dyDescent="0.2">
      <c r="AX35808" s="78"/>
      <c r="AZ35808" s="167"/>
      <c r="BA35808" s="77"/>
      <c r="BB35808" s="77"/>
    </row>
    <row r="35809" spans="50:54" s="79" customFormat="1" ht="0" hidden="1" customHeight="1" x14ac:dyDescent="0.2">
      <c r="AX35809" s="78"/>
      <c r="AZ35809" s="167"/>
      <c r="BA35809" s="77"/>
      <c r="BB35809" s="77"/>
    </row>
    <row r="35810" spans="50:54" s="79" customFormat="1" ht="0" hidden="1" customHeight="1" x14ac:dyDescent="0.2">
      <c r="AX35810" s="78"/>
      <c r="AZ35810" s="167"/>
      <c r="BA35810" s="77"/>
      <c r="BB35810" s="77"/>
    </row>
    <row r="35811" spans="50:54" s="79" customFormat="1" ht="0" hidden="1" customHeight="1" x14ac:dyDescent="0.2">
      <c r="AX35811" s="78"/>
      <c r="AZ35811" s="167"/>
      <c r="BA35811" s="77"/>
      <c r="BB35811" s="77"/>
    </row>
    <row r="35812" spans="50:54" s="79" customFormat="1" ht="0" hidden="1" customHeight="1" x14ac:dyDescent="0.2">
      <c r="AX35812" s="78"/>
      <c r="AZ35812" s="167"/>
      <c r="BA35812" s="77"/>
      <c r="BB35812" s="77"/>
    </row>
    <row r="35813" spans="50:54" s="79" customFormat="1" ht="0" hidden="1" customHeight="1" x14ac:dyDescent="0.2">
      <c r="AX35813" s="78"/>
      <c r="AZ35813" s="167"/>
      <c r="BA35813" s="77"/>
      <c r="BB35813" s="77"/>
    </row>
    <row r="35814" spans="50:54" s="79" customFormat="1" ht="0" hidden="1" customHeight="1" x14ac:dyDescent="0.2">
      <c r="AX35814" s="78"/>
      <c r="AZ35814" s="167"/>
      <c r="BA35814" s="77"/>
      <c r="BB35814" s="77"/>
    </row>
    <row r="35815" spans="50:54" s="79" customFormat="1" ht="0" hidden="1" customHeight="1" x14ac:dyDescent="0.2">
      <c r="AX35815" s="78"/>
      <c r="AZ35815" s="167"/>
      <c r="BA35815" s="77"/>
      <c r="BB35815" s="77"/>
    </row>
    <row r="35816" spans="50:54" s="79" customFormat="1" ht="0" hidden="1" customHeight="1" x14ac:dyDescent="0.2">
      <c r="AX35816" s="78"/>
      <c r="AZ35816" s="167"/>
      <c r="BA35816" s="77"/>
      <c r="BB35816" s="77"/>
    </row>
    <row r="35817" spans="50:54" s="79" customFormat="1" ht="0" hidden="1" customHeight="1" x14ac:dyDescent="0.2">
      <c r="AX35817" s="78"/>
      <c r="AZ35817" s="167"/>
      <c r="BA35817" s="77"/>
      <c r="BB35817" s="77"/>
    </row>
    <row r="35818" spans="50:54" s="79" customFormat="1" ht="0" hidden="1" customHeight="1" x14ac:dyDescent="0.2">
      <c r="AX35818" s="78"/>
      <c r="AZ35818" s="167"/>
      <c r="BA35818" s="77"/>
      <c r="BB35818" s="77"/>
    </row>
    <row r="35819" spans="50:54" s="79" customFormat="1" ht="0" hidden="1" customHeight="1" x14ac:dyDescent="0.2">
      <c r="AX35819" s="78"/>
      <c r="AZ35819" s="167"/>
      <c r="BA35819" s="77"/>
      <c r="BB35819" s="77"/>
    </row>
    <row r="35820" spans="50:54" s="79" customFormat="1" ht="0" hidden="1" customHeight="1" x14ac:dyDescent="0.2">
      <c r="AX35820" s="78"/>
      <c r="AZ35820" s="167"/>
      <c r="BA35820" s="77"/>
      <c r="BB35820" s="77"/>
    </row>
    <row r="35821" spans="50:54" s="79" customFormat="1" ht="0" hidden="1" customHeight="1" x14ac:dyDescent="0.2">
      <c r="AX35821" s="78"/>
      <c r="AZ35821" s="167"/>
      <c r="BA35821" s="77"/>
      <c r="BB35821" s="77"/>
    </row>
    <row r="35822" spans="50:54" s="79" customFormat="1" ht="0" hidden="1" customHeight="1" x14ac:dyDescent="0.2">
      <c r="AX35822" s="78"/>
      <c r="AZ35822" s="167"/>
      <c r="BA35822" s="77"/>
      <c r="BB35822" s="77"/>
    </row>
    <row r="35823" spans="50:54" s="79" customFormat="1" ht="0" hidden="1" customHeight="1" x14ac:dyDescent="0.2">
      <c r="AX35823" s="78"/>
      <c r="AZ35823" s="167"/>
      <c r="BA35823" s="77"/>
      <c r="BB35823" s="77"/>
    </row>
    <row r="35824" spans="50:54" s="79" customFormat="1" ht="0" hidden="1" customHeight="1" x14ac:dyDescent="0.2">
      <c r="AX35824" s="78"/>
      <c r="AZ35824" s="167"/>
      <c r="BA35824" s="77"/>
      <c r="BB35824" s="77"/>
    </row>
    <row r="35825" spans="50:54" s="79" customFormat="1" ht="0" hidden="1" customHeight="1" x14ac:dyDescent="0.2">
      <c r="AX35825" s="78"/>
      <c r="AZ35825" s="167"/>
      <c r="BA35825" s="77"/>
      <c r="BB35825" s="77"/>
    </row>
    <row r="35826" spans="50:54" s="79" customFormat="1" ht="0" hidden="1" customHeight="1" x14ac:dyDescent="0.2">
      <c r="AX35826" s="78"/>
      <c r="AZ35826" s="167"/>
      <c r="BA35826" s="77"/>
      <c r="BB35826" s="77"/>
    </row>
    <row r="35827" spans="50:54" s="79" customFormat="1" ht="0" hidden="1" customHeight="1" x14ac:dyDescent="0.2">
      <c r="AX35827" s="78"/>
      <c r="AZ35827" s="167"/>
      <c r="BA35827" s="77"/>
      <c r="BB35827" s="77"/>
    </row>
    <row r="35828" spans="50:54" s="79" customFormat="1" ht="0" hidden="1" customHeight="1" x14ac:dyDescent="0.2">
      <c r="AX35828" s="78"/>
      <c r="AZ35828" s="167"/>
      <c r="BA35828" s="77"/>
      <c r="BB35828" s="77"/>
    </row>
    <row r="35829" spans="50:54" s="79" customFormat="1" ht="0" hidden="1" customHeight="1" x14ac:dyDescent="0.2">
      <c r="AX35829" s="78"/>
      <c r="AZ35829" s="167"/>
      <c r="BA35829" s="77"/>
      <c r="BB35829" s="77"/>
    </row>
    <row r="35830" spans="50:54" s="79" customFormat="1" ht="0" hidden="1" customHeight="1" x14ac:dyDescent="0.2">
      <c r="AX35830" s="78"/>
      <c r="AZ35830" s="167"/>
      <c r="BA35830" s="77"/>
      <c r="BB35830" s="77"/>
    </row>
    <row r="35831" spans="50:54" s="79" customFormat="1" ht="0" hidden="1" customHeight="1" x14ac:dyDescent="0.2">
      <c r="AX35831" s="78"/>
      <c r="AZ35831" s="167"/>
      <c r="BA35831" s="77"/>
      <c r="BB35831" s="77"/>
    </row>
    <row r="35832" spans="50:54" s="79" customFormat="1" ht="0" hidden="1" customHeight="1" x14ac:dyDescent="0.2">
      <c r="AX35832" s="78"/>
      <c r="AZ35832" s="167"/>
      <c r="BA35832" s="77"/>
      <c r="BB35832" s="77"/>
    </row>
    <row r="35833" spans="50:54" s="79" customFormat="1" ht="0" hidden="1" customHeight="1" x14ac:dyDescent="0.2">
      <c r="AX35833" s="78"/>
      <c r="AZ35833" s="167"/>
      <c r="BA35833" s="77"/>
      <c r="BB35833" s="77"/>
    </row>
    <row r="35834" spans="50:54" s="79" customFormat="1" ht="0" hidden="1" customHeight="1" x14ac:dyDescent="0.2">
      <c r="AX35834" s="78"/>
      <c r="AZ35834" s="167"/>
      <c r="BA35834" s="77"/>
      <c r="BB35834" s="77"/>
    </row>
    <row r="35835" spans="50:54" s="79" customFormat="1" ht="0" hidden="1" customHeight="1" x14ac:dyDescent="0.2">
      <c r="AX35835" s="78"/>
      <c r="AZ35835" s="167"/>
      <c r="BA35835" s="77"/>
      <c r="BB35835" s="77"/>
    </row>
    <row r="35836" spans="50:54" s="79" customFormat="1" ht="0" hidden="1" customHeight="1" x14ac:dyDescent="0.2">
      <c r="AX35836" s="78"/>
      <c r="AZ35836" s="167"/>
      <c r="BA35836" s="77"/>
      <c r="BB35836" s="77"/>
    </row>
    <row r="35837" spans="50:54" s="79" customFormat="1" ht="0" hidden="1" customHeight="1" x14ac:dyDescent="0.2">
      <c r="AX35837" s="78"/>
      <c r="AZ35837" s="167"/>
      <c r="BA35837" s="77"/>
      <c r="BB35837" s="77"/>
    </row>
    <row r="35838" spans="50:54" s="79" customFormat="1" ht="0" hidden="1" customHeight="1" x14ac:dyDescent="0.2">
      <c r="AX35838" s="78"/>
      <c r="AZ35838" s="167"/>
      <c r="BA35838" s="77"/>
      <c r="BB35838" s="77"/>
    </row>
    <row r="35839" spans="50:54" s="79" customFormat="1" ht="0" hidden="1" customHeight="1" x14ac:dyDescent="0.2">
      <c r="AX35839" s="78"/>
      <c r="AZ35839" s="167"/>
      <c r="BA35839" s="77"/>
      <c r="BB35839" s="77"/>
    </row>
    <row r="35840" spans="50:54" s="79" customFormat="1" ht="0" hidden="1" customHeight="1" x14ac:dyDescent="0.2">
      <c r="AX35840" s="78"/>
      <c r="AZ35840" s="167"/>
      <c r="BA35840" s="77"/>
      <c r="BB35840" s="77"/>
    </row>
    <row r="35841" spans="50:54" s="79" customFormat="1" ht="0" hidden="1" customHeight="1" x14ac:dyDescent="0.2">
      <c r="AX35841" s="78"/>
      <c r="AZ35841" s="167"/>
      <c r="BA35841" s="77"/>
      <c r="BB35841" s="77"/>
    </row>
    <row r="35842" spans="50:54" s="79" customFormat="1" ht="0" hidden="1" customHeight="1" x14ac:dyDescent="0.2">
      <c r="AX35842" s="78"/>
      <c r="AZ35842" s="167"/>
      <c r="BA35842" s="77"/>
      <c r="BB35842" s="77"/>
    </row>
    <row r="35843" spans="50:54" s="79" customFormat="1" ht="0" hidden="1" customHeight="1" x14ac:dyDescent="0.2">
      <c r="AX35843" s="78"/>
      <c r="AZ35843" s="167"/>
      <c r="BA35843" s="77"/>
      <c r="BB35843" s="77"/>
    </row>
    <row r="35844" spans="50:54" s="79" customFormat="1" ht="0" hidden="1" customHeight="1" x14ac:dyDescent="0.2">
      <c r="AX35844" s="78"/>
      <c r="AZ35844" s="167"/>
      <c r="BA35844" s="77"/>
      <c r="BB35844" s="77"/>
    </row>
    <row r="35845" spans="50:54" s="79" customFormat="1" ht="0" hidden="1" customHeight="1" x14ac:dyDescent="0.2">
      <c r="AX35845" s="78"/>
      <c r="AZ35845" s="167"/>
      <c r="BA35845" s="77"/>
      <c r="BB35845" s="77"/>
    </row>
    <row r="35846" spans="50:54" s="79" customFormat="1" ht="0" hidden="1" customHeight="1" x14ac:dyDescent="0.2">
      <c r="AX35846" s="78"/>
      <c r="AZ35846" s="167"/>
      <c r="BA35846" s="77"/>
      <c r="BB35846" s="77"/>
    </row>
    <row r="35847" spans="50:54" s="79" customFormat="1" ht="0" hidden="1" customHeight="1" x14ac:dyDescent="0.2">
      <c r="AX35847" s="78"/>
      <c r="AZ35847" s="167"/>
      <c r="BA35847" s="77"/>
      <c r="BB35847" s="77"/>
    </row>
    <row r="35848" spans="50:54" s="79" customFormat="1" ht="0" hidden="1" customHeight="1" x14ac:dyDescent="0.2">
      <c r="AX35848" s="78"/>
      <c r="AZ35848" s="167"/>
      <c r="BA35848" s="77"/>
      <c r="BB35848" s="77"/>
    </row>
    <row r="35849" spans="50:54" s="79" customFormat="1" ht="0" hidden="1" customHeight="1" x14ac:dyDescent="0.2">
      <c r="AX35849" s="78"/>
      <c r="AZ35849" s="167"/>
      <c r="BA35849" s="77"/>
      <c r="BB35849" s="77"/>
    </row>
    <row r="35850" spans="50:54" s="79" customFormat="1" ht="0" hidden="1" customHeight="1" x14ac:dyDescent="0.2">
      <c r="AX35850" s="78"/>
      <c r="AZ35850" s="167"/>
      <c r="BA35850" s="77"/>
      <c r="BB35850" s="77"/>
    </row>
    <row r="35851" spans="50:54" s="79" customFormat="1" ht="0" hidden="1" customHeight="1" x14ac:dyDescent="0.2">
      <c r="AX35851" s="78"/>
      <c r="AZ35851" s="167"/>
      <c r="BA35851" s="77"/>
      <c r="BB35851" s="77"/>
    </row>
    <row r="35852" spans="50:54" s="79" customFormat="1" ht="0" hidden="1" customHeight="1" x14ac:dyDescent="0.2">
      <c r="AX35852" s="78"/>
      <c r="AZ35852" s="167"/>
      <c r="BA35852" s="77"/>
      <c r="BB35852" s="77"/>
    </row>
    <row r="35853" spans="50:54" s="79" customFormat="1" ht="0" hidden="1" customHeight="1" x14ac:dyDescent="0.2">
      <c r="AX35853" s="78"/>
      <c r="AZ35853" s="167"/>
      <c r="BA35853" s="77"/>
      <c r="BB35853" s="77"/>
    </row>
    <row r="35854" spans="50:54" s="79" customFormat="1" ht="0" hidden="1" customHeight="1" x14ac:dyDescent="0.2">
      <c r="AX35854" s="78"/>
      <c r="AZ35854" s="167"/>
      <c r="BA35854" s="77"/>
      <c r="BB35854" s="77"/>
    </row>
    <row r="35855" spans="50:54" s="79" customFormat="1" ht="0" hidden="1" customHeight="1" x14ac:dyDescent="0.2">
      <c r="AX35855" s="78"/>
      <c r="AZ35855" s="167"/>
      <c r="BA35855" s="77"/>
      <c r="BB35855" s="77"/>
    </row>
    <row r="35856" spans="50:54" s="79" customFormat="1" ht="0" hidden="1" customHeight="1" x14ac:dyDescent="0.2">
      <c r="AX35856" s="78"/>
      <c r="AZ35856" s="167"/>
      <c r="BA35856" s="77"/>
      <c r="BB35856" s="77"/>
    </row>
    <row r="35857" spans="50:54" s="79" customFormat="1" ht="0" hidden="1" customHeight="1" x14ac:dyDescent="0.2">
      <c r="AX35857" s="78"/>
      <c r="AZ35857" s="167"/>
      <c r="BA35857" s="77"/>
      <c r="BB35857" s="77"/>
    </row>
    <row r="35858" spans="50:54" s="79" customFormat="1" ht="0" hidden="1" customHeight="1" x14ac:dyDescent="0.2">
      <c r="AX35858" s="78"/>
      <c r="AZ35858" s="167"/>
      <c r="BA35858" s="77"/>
      <c r="BB35858" s="77"/>
    </row>
    <row r="35859" spans="50:54" s="79" customFormat="1" ht="0" hidden="1" customHeight="1" x14ac:dyDescent="0.2">
      <c r="AX35859" s="78"/>
      <c r="AZ35859" s="167"/>
      <c r="BA35859" s="77"/>
      <c r="BB35859" s="77"/>
    </row>
    <row r="35860" spans="50:54" s="79" customFormat="1" ht="0" hidden="1" customHeight="1" x14ac:dyDescent="0.2">
      <c r="AX35860" s="78"/>
      <c r="AZ35860" s="167"/>
      <c r="BA35860" s="77"/>
      <c r="BB35860" s="77"/>
    </row>
    <row r="35861" spans="50:54" s="79" customFormat="1" ht="0" hidden="1" customHeight="1" x14ac:dyDescent="0.2">
      <c r="AX35861" s="78"/>
      <c r="AZ35861" s="167"/>
      <c r="BA35861" s="77"/>
      <c r="BB35861" s="77"/>
    </row>
    <row r="35862" spans="50:54" s="79" customFormat="1" ht="0" hidden="1" customHeight="1" x14ac:dyDescent="0.2">
      <c r="AX35862" s="78"/>
      <c r="AZ35862" s="167"/>
      <c r="BA35862" s="77"/>
      <c r="BB35862" s="77"/>
    </row>
    <row r="35863" spans="50:54" s="79" customFormat="1" ht="0" hidden="1" customHeight="1" x14ac:dyDescent="0.2">
      <c r="AX35863" s="78"/>
      <c r="AZ35863" s="167"/>
      <c r="BA35863" s="77"/>
      <c r="BB35863" s="77"/>
    </row>
    <row r="35864" spans="50:54" s="79" customFormat="1" ht="0" hidden="1" customHeight="1" x14ac:dyDescent="0.2">
      <c r="AX35864" s="78"/>
      <c r="AZ35864" s="167"/>
      <c r="BA35864" s="77"/>
      <c r="BB35864" s="77"/>
    </row>
    <row r="35865" spans="50:54" s="79" customFormat="1" ht="0" hidden="1" customHeight="1" x14ac:dyDescent="0.2">
      <c r="AX35865" s="78"/>
      <c r="AZ35865" s="167"/>
      <c r="BA35865" s="77"/>
      <c r="BB35865" s="77"/>
    </row>
    <row r="35866" spans="50:54" s="79" customFormat="1" ht="0" hidden="1" customHeight="1" x14ac:dyDescent="0.2">
      <c r="AX35866" s="78"/>
      <c r="AZ35866" s="167"/>
      <c r="BA35866" s="77"/>
      <c r="BB35866" s="77"/>
    </row>
    <row r="35867" spans="50:54" s="79" customFormat="1" ht="0" hidden="1" customHeight="1" x14ac:dyDescent="0.2">
      <c r="AX35867" s="78"/>
      <c r="AZ35867" s="167"/>
      <c r="BA35867" s="77"/>
      <c r="BB35867" s="77"/>
    </row>
    <row r="35868" spans="50:54" s="79" customFormat="1" ht="0" hidden="1" customHeight="1" x14ac:dyDescent="0.2">
      <c r="AX35868" s="78"/>
      <c r="AZ35868" s="167"/>
      <c r="BA35868" s="77"/>
      <c r="BB35868" s="77"/>
    </row>
    <row r="35869" spans="50:54" s="79" customFormat="1" ht="0" hidden="1" customHeight="1" x14ac:dyDescent="0.2">
      <c r="AX35869" s="78"/>
      <c r="AZ35869" s="167"/>
      <c r="BA35869" s="77"/>
      <c r="BB35869" s="77"/>
    </row>
    <row r="35870" spans="50:54" s="79" customFormat="1" ht="0" hidden="1" customHeight="1" x14ac:dyDescent="0.2">
      <c r="AX35870" s="78"/>
      <c r="AZ35870" s="167"/>
      <c r="BA35870" s="77"/>
      <c r="BB35870" s="77"/>
    </row>
    <row r="35871" spans="50:54" s="79" customFormat="1" ht="0" hidden="1" customHeight="1" x14ac:dyDescent="0.2">
      <c r="AX35871" s="78"/>
      <c r="AZ35871" s="167"/>
      <c r="BA35871" s="77"/>
      <c r="BB35871" s="77"/>
    </row>
    <row r="35872" spans="50:54" s="79" customFormat="1" ht="0" hidden="1" customHeight="1" x14ac:dyDescent="0.2">
      <c r="AX35872" s="78"/>
      <c r="AZ35872" s="167"/>
      <c r="BA35872" s="77"/>
      <c r="BB35872" s="77"/>
    </row>
    <row r="35873" spans="50:54" s="79" customFormat="1" ht="0" hidden="1" customHeight="1" x14ac:dyDescent="0.2">
      <c r="AX35873" s="78"/>
      <c r="AZ35873" s="167"/>
      <c r="BA35873" s="77"/>
      <c r="BB35873" s="77"/>
    </row>
    <row r="35874" spans="50:54" s="79" customFormat="1" ht="0" hidden="1" customHeight="1" x14ac:dyDescent="0.2">
      <c r="AX35874" s="78"/>
      <c r="AZ35874" s="167"/>
      <c r="BA35874" s="77"/>
      <c r="BB35874" s="77"/>
    </row>
    <row r="35875" spans="50:54" s="79" customFormat="1" ht="0" hidden="1" customHeight="1" x14ac:dyDescent="0.2">
      <c r="AX35875" s="78"/>
      <c r="AZ35875" s="167"/>
      <c r="BA35875" s="77"/>
      <c r="BB35875" s="77"/>
    </row>
    <row r="35876" spans="50:54" s="79" customFormat="1" ht="0" hidden="1" customHeight="1" x14ac:dyDescent="0.2">
      <c r="AX35876" s="78"/>
      <c r="AZ35876" s="167"/>
      <c r="BA35876" s="77"/>
      <c r="BB35876" s="77"/>
    </row>
    <row r="35877" spans="50:54" s="79" customFormat="1" ht="0" hidden="1" customHeight="1" x14ac:dyDescent="0.2">
      <c r="AX35877" s="78"/>
      <c r="AZ35877" s="167"/>
      <c r="BA35877" s="77"/>
      <c r="BB35877" s="77"/>
    </row>
    <row r="35878" spans="50:54" s="79" customFormat="1" ht="0" hidden="1" customHeight="1" x14ac:dyDescent="0.2">
      <c r="AX35878" s="78"/>
      <c r="AZ35878" s="167"/>
      <c r="BA35878" s="77"/>
      <c r="BB35878" s="77"/>
    </row>
    <row r="35879" spans="50:54" s="79" customFormat="1" ht="0" hidden="1" customHeight="1" x14ac:dyDescent="0.2">
      <c r="AX35879" s="78"/>
      <c r="AZ35879" s="167"/>
      <c r="BA35879" s="77"/>
      <c r="BB35879" s="77"/>
    </row>
    <row r="35880" spans="50:54" s="79" customFormat="1" ht="0" hidden="1" customHeight="1" x14ac:dyDescent="0.2">
      <c r="AX35880" s="78"/>
      <c r="AZ35880" s="167"/>
      <c r="BA35880" s="77"/>
      <c r="BB35880" s="77"/>
    </row>
    <row r="35881" spans="50:54" s="79" customFormat="1" ht="0" hidden="1" customHeight="1" x14ac:dyDescent="0.2">
      <c r="AX35881" s="78"/>
      <c r="AZ35881" s="167"/>
      <c r="BA35881" s="77"/>
      <c r="BB35881" s="77"/>
    </row>
    <row r="35882" spans="50:54" s="79" customFormat="1" ht="0" hidden="1" customHeight="1" x14ac:dyDescent="0.2">
      <c r="AX35882" s="78"/>
      <c r="AZ35882" s="167"/>
      <c r="BA35882" s="77"/>
      <c r="BB35882" s="77"/>
    </row>
    <row r="35883" spans="50:54" s="79" customFormat="1" ht="0" hidden="1" customHeight="1" x14ac:dyDescent="0.2">
      <c r="AX35883" s="78"/>
      <c r="AZ35883" s="167"/>
      <c r="BA35883" s="77"/>
      <c r="BB35883" s="77"/>
    </row>
    <row r="35884" spans="50:54" s="79" customFormat="1" ht="0" hidden="1" customHeight="1" x14ac:dyDescent="0.2">
      <c r="AX35884" s="78"/>
      <c r="AZ35884" s="167"/>
      <c r="BA35884" s="77"/>
      <c r="BB35884" s="77"/>
    </row>
    <row r="35885" spans="50:54" s="79" customFormat="1" ht="0" hidden="1" customHeight="1" x14ac:dyDescent="0.2">
      <c r="AX35885" s="78"/>
      <c r="AZ35885" s="167"/>
      <c r="BA35885" s="77"/>
      <c r="BB35885" s="77"/>
    </row>
    <row r="35886" spans="50:54" s="79" customFormat="1" ht="0" hidden="1" customHeight="1" x14ac:dyDescent="0.2">
      <c r="AX35886" s="78"/>
      <c r="AZ35886" s="167"/>
      <c r="BA35886" s="77"/>
      <c r="BB35886" s="77"/>
    </row>
    <row r="35887" spans="50:54" s="79" customFormat="1" ht="0" hidden="1" customHeight="1" x14ac:dyDescent="0.2">
      <c r="AX35887" s="78"/>
      <c r="AZ35887" s="167"/>
      <c r="BA35887" s="77"/>
      <c r="BB35887" s="77"/>
    </row>
    <row r="35888" spans="50:54" s="79" customFormat="1" ht="0" hidden="1" customHeight="1" x14ac:dyDescent="0.2">
      <c r="AX35888" s="78"/>
      <c r="AZ35888" s="167"/>
      <c r="BA35888" s="77"/>
      <c r="BB35888" s="77"/>
    </row>
    <row r="35889" spans="50:54" s="79" customFormat="1" ht="0" hidden="1" customHeight="1" x14ac:dyDescent="0.2">
      <c r="AX35889" s="78"/>
      <c r="AZ35889" s="167"/>
      <c r="BA35889" s="77"/>
      <c r="BB35889" s="77"/>
    </row>
    <row r="35890" spans="50:54" s="79" customFormat="1" ht="0" hidden="1" customHeight="1" x14ac:dyDescent="0.2">
      <c r="AX35890" s="78"/>
      <c r="AZ35890" s="167"/>
      <c r="BA35890" s="77"/>
      <c r="BB35890" s="77"/>
    </row>
    <row r="35891" spans="50:54" s="79" customFormat="1" ht="0" hidden="1" customHeight="1" x14ac:dyDescent="0.2">
      <c r="AX35891" s="78"/>
      <c r="AZ35891" s="167"/>
      <c r="BA35891" s="77"/>
      <c r="BB35891" s="77"/>
    </row>
    <row r="35892" spans="50:54" s="79" customFormat="1" ht="0" hidden="1" customHeight="1" x14ac:dyDescent="0.2">
      <c r="AX35892" s="78"/>
      <c r="AZ35892" s="167"/>
      <c r="BA35892" s="77"/>
      <c r="BB35892" s="77"/>
    </row>
    <row r="35893" spans="50:54" s="79" customFormat="1" ht="0" hidden="1" customHeight="1" x14ac:dyDescent="0.2">
      <c r="AX35893" s="78"/>
      <c r="AZ35893" s="167"/>
      <c r="BA35893" s="77"/>
      <c r="BB35893" s="77"/>
    </row>
    <row r="35894" spans="50:54" s="79" customFormat="1" ht="0" hidden="1" customHeight="1" x14ac:dyDescent="0.2">
      <c r="AX35894" s="78"/>
      <c r="AZ35894" s="167"/>
      <c r="BA35894" s="77"/>
      <c r="BB35894" s="77"/>
    </row>
    <row r="35895" spans="50:54" s="79" customFormat="1" ht="0" hidden="1" customHeight="1" x14ac:dyDescent="0.2">
      <c r="AX35895" s="78"/>
      <c r="AZ35895" s="167"/>
      <c r="BA35895" s="77"/>
      <c r="BB35895" s="77"/>
    </row>
    <row r="35896" spans="50:54" s="79" customFormat="1" ht="0" hidden="1" customHeight="1" x14ac:dyDescent="0.2">
      <c r="AX35896" s="78"/>
      <c r="AZ35896" s="167"/>
      <c r="BA35896" s="77"/>
      <c r="BB35896" s="77"/>
    </row>
    <row r="35897" spans="50:54" s="79" customFormat="1" ht="0" hidden="1" customHeight="1" x14ac:dyDescent="0.2">
      <c r="AX35897" s="78"/>
      <c r="AZ35897" s="167"/>
      <c r="BA35897" s="77"/>
      <c r="BB35897" s="77"/>
    </row>
    <row r="35898" spans="50:54" s="79" customFormat="1" ht="0" hidden="1" customHeight="1" x14ac:dyDescent="0.2">
      <c r="AX35898" s="78"/>
      <c r="AZ35898" s="167"/>
      <c r="BA35898" s="77"/>
      <c r="BB35898" s="77"/>
    </row>
    <row r="35899" spans="50:54" s="79" customFormat="1" ht="0" hidden="1" customHeight="1" x14ac:dyDescent="0.2">
      <c r="AX35899" s="78"/>
      <c r="AZ35899" s="167"/>
      <c r="BA35899" s="77"/>
      <c r="BB35899" s="77"/>
    </row>
    <row r="35900" spans="50:54" s="79" customFormat="1" ht="0" hidden="1" customHeight="1" x14ac:dyDescent="0.2">
      <c r="AX35900" s="78"/>
      <c r="AZ35900" s="167"/>
      <c r="BA35900" s="77"/>
      <c r="BB35900" s="77"/>
    </row>
    <row r="35901" spans="50:54" s="79" customFormat="1" ht="0" hidden="1" customHeight="1" x14ac:dyDescent="0.2">
      <c r="AX35901" s="78"/>
      <c r="AZ35901" s="167"/>
      <c r="BA35901" s="77"/>
      <c r="BB35901" s="77"/>
    </row>
    <row r="35902" spans="50:54" s="79" customFormat="1" ht="0" hidden="1" customHeight="1" x14ac:dyDescent="0.2">
      <c r="AX35902" s="78"/>
      <c r="AZ35902" s="167"/>
      <c r="BA35902" s="77"/>
      <c r="BB35902" s="77"/>
    </row>
    <row r="35903" spans="50:54" s="79" customFormat="1" ht="0" hidden="1" customHeight="1" x14ac:dyDescent="0.2">
      <c r="AX35903" s="78"/>
      <c r="AZ35903" s="167"/>
      <c r="BA35903" s="77"/>
      <c r="BB35903" s="77"/>
    </row>
    <row r="35904" spans="50:54" s="79" customFormat="1" ht="0" hidden="1" customHeight="1" x14ac:dyDescent="0.2">
      <c r="AX35904" s="78"/>
      <c r="AZ35904" s="167"/>
      <c r="BA35904" s="77"/>
      <c r="BB35904" s="77"/>
    </row>
    <row r="35905" spans="50:54" s="79" customFormat="1" ht="0" hidden="1" customHeight="1" x14ac:dyDescent="0.2">
      <c r="AX35905" s="78"/>
      <c r="AZ35905" s="167"/>
      <c r="BA35905" s="77"/>
      <c r="BB35905" s="77"/>
    </row>
    <row r="35906" spans="50:54" s="79" customFormat="1" ht="0" hidden="1" customHeight="1" x14ac:dyDescent="0.2">
      <c r="AX35906" s="78"/>
      <c r="AZ35906" s="167"/>
      <c r="BA35906" s="77"/>
      <c r="BB35906" s="77"/>
    </row>
    <row r="35907" spans="50:54" s="79" customFormat="1" ht="0" hidden="1" customHeight="1" x14ac:dyDescent="0.2">
      <c r="AX35907" s="78"/>
      <c r="AZ35907" s="167"/>
      <c r="BA35907" s="77"/>
      <c r="BB35907" s="77"/>
    </row>
    <row r="35908" spans="50:54" s="79" customFormat="1" ht="0" hidden="1" customHeight="1" x14ac:dyDescent="0.2">
      <c r="AX35908" s="78"/>
      <c r="AZ35908" s="167"/>
      <c r="BA35908" s="77"/>
      <c r="BB35908" s="77"/>
    </row>
    <row r="35909" spans="50:54" s="79" customFormat="1" ht="0" hidden="1" customHeight="1" x14ac:dyDescent="0.2">
      <c r="AX35909" s="78"/>
      <c r="AZ35909" s="167"/>
      <c r="BA35909" s="77"/>
      <c r="BB35909" s="77"/>
    </row>
    <row r="35910" spans="50:54" s="79" customFormat="1" ht="0" hidden="1" customHeight="1" x14ac:dyDescent="0.2">
      <c r="AX35910" s="78"/>
      <c r="AZ35910" s="167"/>
      <c r="BA35910" s="77"/>
      <c r="BB35910" s="77"/>
    </row>
    <row r="35911" spans="50:54" s="79" customFormat="1" ht="0" hidden="1" customHeight="1" x14ac:dyDescent="0.2">
      <c r="AX35911" s="78"/>
      <c r="AZ35911" s="167"/>
      <c r="BA35911" s="77"/>
      <c r="BB35911" s="77"/>
    </row>
    <row r="35912" spans="50:54" s="79" customFormat="1" ht="0" hidden="1" customHeight="1" x14ac:dyDescent="0.2">
      <c r="AX35912" s="78"/>
      <c r="AZ35912" s="167"/>
      <c r="BA35912" s="77"/>
      <c r="BB35912" s="77"/>
    </row>
    <row r="35913" spans="50:54" s="79" customFormat="1" ht="0" hidden="1" customHeight="1" x14ac:dyDescent="0.2">
      <c r="AX35913" s="78"/>
      <c r="AZ35913" s="167"/>
      <c r="BA35913" s="77"/>
      <c r="BB35913" s="77"/>
    </row>
    <row r="35914" spans="50:54" s="79" customFormat="1" ht="0" hidden="1" customHeight="1" x14ac:dyDescent="0.2">
      <c r="AX35914" s="78"/>
      <c r="AZ35914" s="167"/>
      <c r="BA35914" s="77"/>
      <c r="BB35914" s="77"/>
    </row>
    <row r="35915" spans="50:54" s="79" customFormat="1" ht="0" hidden="1" customHeight="1" x14ac:dyDescent="0.2">
      <c r="AX35915" s="78"/>
      <c r="AZ35915" s="167"/>
      <c r="BA35915" s="77"/>
      <c r="BB35915" s="77"/>
    </row>
    <row r="35916" spans="50:54" s="79" customFormat="1" ht="0" hidden="1" customHeight="1" x14ac:dyDescent="0.2">
      <c r="AX35916" s="78"/>
      <c r="AZ35916" s="167"/>
      <c r="BA35916" s="77"/>
      <c r="BB35916" s="77"/>
    </row>
    <row r="35917" spans="50:54" s="79" customFormat="1" ht="0" hidden="1" customHeight="1" x14ac:dyDescent="0.2">
      <c r="AX35917" s="78"/>
      <c r="AZ35917" s="167"/>
      <c r="BA35917" s="77"/>
      <c r="BB35917" s="77"/>
    </row>
    <row r="35918" spans="50:54" s="79" customFormat="1" ht="0" hidden="1" customHeight="1" x14ac:dyDescent="0.2">
      <c r="AX35918" s="78"/>
      <c r="AZ35918" s="167"/>
      <c r="BA35918" s="77"/>
      <c r="BB35918" s="77"/>
    </row>
    <row r="35919" spans="50:54" s="79" customFormat="1" ht="0" hidden="1" customHeight="1" x14ac:dyDescent="0.2">
      <c r="AX35919" s="78"/>
      <c r="AZ35919" s="167"/>
      <c r="BA35919" s="77"/>
      <c r="BB35919" s="77"/>
    </row>
    <row r="35920" spans="50:54" s="79" customFormat="1" ht="0" hidden="1" customHeight="1" x14ac:dyDescent="0.2">
      <c r="AX35920" s="78"/>
      <c r="AZ35920" s="167"/>
      <c r="BA35920" s="77"/>
      <c r="BB35920" s="77"/>
    </row>
    <row r="35921" spans="50:54" s="79" customFormat="1" ht="0" hidden="1" customHeight="1" x14ac:dyDescent="0.2">
      <c r="AX35921" s="78"/>
      <c r="AZ35921" s="167"/>
      <c r="BA35921" s="77"/>
      <c r="BB35921" s="77"/>
    </row>
    <row r="35922" spans="50:54" s="79" customFormat="1" ht="0" hidden="1" customHeight="1" x14ac:dyDescent="0.2">
      <c r="AX35922" s="78"/>
      <c r="AZ35922" s="167"/>
      <c r="BA35922" s="77"/>
      <c r="BB35922" s="77"/>
    </row>
    <row r="35923" spans="50:54" s="79" customFormat="1" ht="0" hidden="1" customHeight="1" x14ac:dyDescent="0.2">
      <c r="AX35923" s="78"/>
      <c r="AZ35923" s="167"/>
      <c r="BA35923" s="77"/>
      <c r="BB35923" s="77"/>
    </row>
    <row r="35924" spans="50:54" s="79" customFormat="1" ht="0" hidden="1" customHeight="1" x14ac:dyDescent="0.2">
      <c r="AX35924" s="78"/>
      <c r="AZ35924" s="167"/>
      <c r="BA35924" s="77"/>
      <c r="BB35924" s="77"/>
    </row>
    <row r="35925" spans="50:54" s="79" customFormat="1" ht="0" hidden="1" customHeight="1" x14ac:dyDescent="0.2">
      <c r="AX35925" s="78"/>
      <c r="AZ35925" s="167"/>
      <c r="BA35925" s="77"/>
      <c r="BB35925" s="77"/>
    </row>
    <row r="35926" spans="50:54" s="79" customFormat="1" ht="0" hidden="1" customHeight="1" x14ac:dyDescent="0.2">
      <c r="AX35926" s="78"/>
      <c r="AZ35926" s="167"/>
      <c r="BA35926" s="77"/>
      <c r="BB35926" s="77"/>
    </row>
    <row r="35927" spans="50:54" s="79" customFormat="1" ht="0" hidden="1" customHeight="1" x14ac:dyDescent="0.2">
      <c r="AX35927" s="78"/>
      <c r="AZ35927" s="167"/>
      <c r="BA35927" s="77"/>
      <c r="BB35927" s="77"/>
    </row>
    <row r="35928" spans="50:54" s="79" customFormat="1" ht="0" hidden="1" customHeight="1" x14ac:dyDescent="0.2">
      <c r="AX35928" s="78"/>
      <c r="AZ35928" s="167"/>
      <c r="BA35928" s="77"/>
      <c r="BB35928" s="77"/>
    </row>
    <row r="35929" spans="50:54" s="79" customFormat="1" ht="0" hidden="1" customHeight="1" x14ac:dyDescent="0.2">
      <c r="AX35929" s="78"/>
      <c r="AZ35929" s="167"/>
      <c r="BA35929" s="77"/>
      <c r="BB35929" s="77"/>
    </row>
    <row r="35930" spans="50:54" s="79" customFormat="1" ht="0" hidden="1" customHeight="1" x14ac:dyDescent="0.2">
      <c r="AX35930" s="78"/>
      <c r="AZ35930" s="167"/>
      <c r="BA35930" s="77"/>
      <c r="BB35930" s="77"/>
    </row>
    <row r="35931" spans="50:54" s="79" customFormat="1" ht="0" hidden="1" customHeight="1" x14ac:dyDescent="0.2">
      <c r="AX35931" s="78"/>
      <c r="AZ35931" s="167"/>
      <c r="BA35931" s="77"/>
      <c r="BB35931" s="77"/>
    </row>
    <row r="35932" spans="50:54" s="79" customFormat="1" ht="0" hidden="1" customHeight="1" x14ac:dyDescent="0.2">
      <c r="AX35932" s="78"/>
      <c r="AZ35932" s="167"/>
      <c r="BA35932" s="77"/>
      <c r="BB35932" s="77"/>
    </row>
    <row r="35933" spans="50:54" s="79" customFormat="1" ht="0" hidden="1" customHeight="1" x14ac:dyDescent="0.2">
      <c r="AX35933" s="78"/>
      <c r="AZ35933" s="167"/>
      <c r="BA35933" s="77"/>
      <c r="BB35933" s="77"/>
    </row>
    <row r="35934" spans="50:54" s="79" customFormat="1" ht="0" hidden="1" customHeight="1" x14ac:dyDescent="0.2">
      <c r="AX35934" s="78"/>
      <c r="AZ35934" s="167"/>
      <c r="BA35934" s="77"/>
      <c r="BB35934" s="77"/>
    </row>
    <row r="35935" spans="50:54" s="79" customFormat="1" ht="0" hidden="1" customHeight="1" x14ac:dyDescent="0.2">
      <c r="AX35935" s="78"/>
      <c r="AZ35935" s="167"/>
      <c r="BA35935" s="77"/>
      <c r="BB35935" s="77"/>
    </row>
    <row r="35936" spans="50:54" s="79" customFormat="1" ht="0" hidden="1" customHeight="1" x14ac:dyDescent="0.2">
      <c r="AX35936" s="78"/>
      <c r="AZ35936" s="167"/>
      <c r="BA35936" s="77"/>
      <c r="BB35936" s="77"/>
    </row>
    <row r="35937" spans="50:54" s="79" customFormat="1" ht="0" hidden="1" customHeight="1" x14ac:dyDescent="0.2">
      <c r="AX35937" s="78"/>
      <c r="AZ35937" s="167"/>
      <c r="BA35937" s="77"/>
      <c r="BB35937" s="77"/>
    </row>
    <row r="35938" spans="50:54" s="79" customFormat="1" ht="0" hidden="1" customHeight="1" x14ac:dyDescent="0.2">
      <c r="AX35938" s="78"/>
      <c r="AZ35938" s="167"/>
      <c r="BA35938" s="77"/>
      <c r="BB35938" s="77"/>
    </row>
    <row r="35939" spans="50:54" s="79" customFormat="1" ht="0" hidden="1" customHeight="1" x14ac:dyDescent="0.2">
      <c r="AX35939" s="78"/>
      <c r="AZ35939" s="167"/>
      <c r="BA35939" s="77"/>
      <c r="BB35939" s="77"/>
    </row>
    <row r="35940" spans="50:54" s="79" customFormat="1" ht="0" hidden="1" customHeight="1" x14ac:dyDescent="0.2">
      <c r="AX35940" s="78"/>
      <c r="AZ35940" s="167"/>
      <c r="BA35940" s="77"/>
      <c r="BB35940" s="77"/>
    </row>
    <row r="35941" spans="50:54" s="79" customFormat="1" ht="0" hidden="1" customHeight="1" x14ac:dyDescent="0.2">
      <c r="AX35941" s="78"/>
      <c r="AZ35941" s="167"/>
      <c r="BA35941" s="77"/>
      <c r="BB35941" s="77"/>
    </row>
    <row r="35942" spans="50:54" s="79" customFormat="1" ht="0" hidden="1" customHeight="1" x14ac:dyDescent="0.2">
      <c r="AX35942" s="78"/>
      <c r="AZ35942" s="167"/>
      <c r="BA35942" s="77"/>
      <c r="BB35942" s="77"/>
    </row>
    <row r="35943" spans="50:54" s="79" customFormat="1" ht="0" hidden="1" customHeight="1" x14ac:dyDescent="0.2">
      <c r="AX35943" s="78"/>
      <c r="AZ35943" s="167"/>
      <c r="BA35943" s="77"/>
      <c r="BB35943" s="77"/>
    </row>
    <row r="35944" spans="50:54" s="79" customFormat="1" ht="0" hidden="1" customHeight="1" x14ac:dyDescent="0.2">
      <c r="AX35944" s="78"/>
      <c r="AZ35944" s="167"/>
      <c r="BA35944" s="77"/>
      <c r="BB35944" s="77"/>
    </row>
    <row r="35945" spans="50:54" s="79" customFormat="1" ht="0" hidden="1" customHeight="1" x14ac:dyDescent="0.2">
      <c r="AX35945" s="78"/>
      <c r="AZ35945" s="167"/>
      <c r="BA35945" s="77"/>
      <c r="BB35945" s="77"/>
    </row>
    <row r="35946" spans="50:54" s="79" customFormat="1" ht="0" hidden="1" customHeight="1" x14ac:dyDescent="0.2">
      <c r="AX35946" s="78"/>
      <c r="AZ35946" s="167"/>
      <c r="BA35946" s="77"/>
      <c r="BB35946" s="77"/>
    </row>
    <row r="35947" spans="50:54" s="79" customFormat="1" ht="0" hidden="1" customHeight="1" x14ac:dyDescent="0.2">
      <c r="AX35947" s="78"/>
      <c r="AZ35947" s="167"/>
      <c r="BA35947" s="77"/>
      <c r="BB35947" s="77"/>
    </row>
    <row r="35948" spans="50:54" s="79" customFormat="1" ht="0" hidden="1" customHeight="1" x14ac:dyDescent="0.2">
      <c r="AX35948" s="78"/>
      <c r="AZ35948" s="167"/>
      <c r="BA35948" s="77"/>
      <c r="BB35948" s="77"/>
    </row>
    <row r="35949" spans="50:54" s="79" customFormat="1" ht="0" hidden="1" customHeight="1" x14ac:dyDescent="0.2">
      <c r="AX35949" s="78"/>
      <c r="AZ35949" s="167"/>
      <c r="BA35949" s="77"/>
      <c r="BB35949" s="77"/>
    </row>
    <row r="35950" spans="50:54" s="79" customFormat="1" ht="0" hidden="1" customHeight="1" x14ac:dyDescent="0.2">
      <c r="AX35950" s="78"/>
      <c r="AZ35950" s="167"/>
      <c r="BA35950" s="77"/>
      <c r="BB35950" s="77"/>
    </row>
    <row r="35951" spans="50:54" s="79" customFormat="1" ht="0" hidden="1" customHeight="1" x14ac:dyDescent="0.2">
      <c r="AX35951" s="78"/>
      <c r="AZ35951" s="167"/>
      <c r="BA35951" s="77"/>
      <c r="BB35951" s="77"/>
    </row>
    <row r="35952" spans="50:54" s="79" customFormat="1" ht="0" hidden="1" customHeight="1" x14ac:dyDescent="0.2">
      <c r="AX35952" s="78"/>
      <c r="AZ35952" s="167"/>
      <c r="BA35952" s="77"/>
      <c r="BB35952" s="77"/>
    </row>
    <row r="35953" spans="50:54" s="79" customFormat="1" ht="0" hidden="1" customHeight="1" x14ac:dyDescent="0.2">
      <c r="AX35953" s="78"/>
      <c r="AZ35953" s="167"/>
      <c r="BA35953" s="77"/>
      <c r="BB35953" s="77"/>
    </row>
    <row r="35954" spans="50:54" s="79" customFormat="1" ht="0" hidden="1" customHeight="1" x14ac:dyDescent="0.2">
      <c r="AX35954" s="78"/>
      <c r="AZ35954" s="167"/>
      <c r="BA35954" s="77"/>
      <c r="BB35954" s="77"/>
    </row>
    <row r="35955" spans="50:54" s="79" customFormat="1" ht="0" hidden="1" customHeight="1" x14ac:dyDescent="0.2">
      <c r="AX35955" s="78"/>
      <c r="AZ35955" s="167"/>
      <c r="BA35955" s="77"/>
      <c r="BB35955" s="77"/>
    </row>
    <row r="35956" spans="50:54" s="79" customFormat="1" ht="0" hidden="1" customHeight="1" x14ac:dyDescent="0.2">
      <c r="AX35956" s="78"/>
      <c r="AZ35956" s="167"/>
      <c r="BA35956" s="77"/>
      <c r="BB35956" s="77"/>
    </row>
    <row r="35957" spans="50:54" s="79" customFormat="1" ht="0" hidden="1" customHeight="1" x14ac:dyDescent="0.2">
      <c r="AX35957" s="78"/>
      <c r="AZ35957" s="167"/>
      <c r="BA35957" s="77"/>
      <c r="BB35957" s="77"/>
    </row>
    <row r="35958" spans="50:54" s="79" customFormat="1" ht="0" hidden="1" customHeight="1" x14ac:dyDescent="0.2">
      <c r="AX35958" s="78"/>
      <c r="AZ35958" s="167"/>
      <c r="BA35958" s="77"/>
      <c r="BB35958" s="77"/>
    </row>
    <row r="35959" spans="50:54" s="79" customFormat="1" ht="0" hidden="1" customHeight="1" x14ac:dyDescent="0.2">
      <c r="AX35959" s="78"/>
      <c r="AZ35959" s="167"/>
      <c r="BA35959" s="77"/>
      <c r="BB35959" s="77"/>
    </row>
    <row r="35960" spans="50:54" s="79" customFormat="1" ht="0" hidden="1" customHeight="1" x14ac:dyDescent="0.2">
      <c r="AX35960" s="78"/>
      <c r="AZ35960" s="167"/>
      <c r="BA35960" s="77"/>
      <c r="BB35960" s="77"/>
    </row>
    <row r="35961" spans="50:54" s="79" customFormat="1" ht="0" hidden="1" customHeight="1" x14ac:dyDescent="0.2">
      <c r="AX35961" s="78"/>
      <c r="AZ35961" s="167"/>
      <c r="BA35961" s="77"/>
      <c r="BB35961" s="77"/>
    </row>
    <row r="35962" spans="50:54" s="79" customFormat="1" ht="0" hidden="1" customHeight="1" x14ac:dyDescent="0.2">
      <c r="AX35962" s="78"/>
      <c r="AZ35962" s="167"/>
      <c r="BA35962" s="77"/>
      <c r="BB35962" s="77"/>
    </row>
    <row r="35963" spans="50:54" s="79" customFormat="1" ht="0" hidden="1" customHeight="1" x14ac:dyDescent="0.2">
      <c r="AX35963" s="78"/>
      <c r="AZ35963" s="167"/>
      <c r="BA35963" s="77"/>
      <c r="BB35963" s="77"/>
    </row>
    <row r="35964" spans="50:54" s="79" customFormat="1" ht="0" hidden="1" customHeight="1" x14ac:dyDescent="0.2">
      <c r="AX35964" s="78"/>
      <c r="AZ35964" s="167"/>
      <c r="BA35964" s="77"/>
      <c r="BB35964" s="77"/>
    </row>
    <row r="35965" spans="50:54" s="79" customFormat="1" ht="0" hidden="1" customHeight="1" x14ac:dyDescent="0.2">
      <c r="AX35965" s="78"/>
      <c r="AZ35965" s="167"/>
      <c r="BA35965" s="77"/>
      <c r="BB35965" s="77"/>
    </row>
    <row r="35966" spans="50:54" s="79" customFormat="1" ht="0" hidden="1" customHeight="1" x14ac:dyDescent="0.2">
      <c r="AX35966" s="78"/>
      <c r="AZ35966" s="167"/>
      <c r="BA35966" s="77"/>
      <c r="BB35966" s="77"/>
    </row>
    <row r="35967" spans="50:54" s="79" customFormat="1" ht="0" hidden="1" customHeight="1" x14ac:dyDescent="0.2">
      <c r="AX35967" s="78"/>
      <c r="AZ35967" s="167"/>
      <c r="BA35967" s="77"/>
      <c r="BB35967" s="77"/>
    </row>
    <row r="35968" spans="50:54" s="79" customFormat="1" ht="0" hidden="1" customHeight="1" x14ac:dyDescent="0.2">
      <c r="AX35968" s="78"/>
      <c r="AZ35968" s="167"/>
      <c r="BA35968" s="77"/>
      <c r="BB35968" s="77"/>
    </row>
    <row r="35969" spans="50:54" s="79" customFormat="1" ht="0" hidden="1" customHeight="1" x14ac:dyDescent="0.2">
      <c r="AX35969" s="78"/>
      <c r="AZ35969" s="167"/>
      <c r="BA35969" s="77"/>
      <c r="BB35969" s="77"/>
    </row>
    <row r="35970" spans="50:54" s="79" customFormat="1" ht="0" hidden="1" customHeight="1" x14ac:dyDescent="0.2">
      <c r="AX35970" s="78"/>
      <c r="AZ35970" s="167"/>
      <c r="BA35970" s="77"/>
      <c r="BB35970" s="77"/>
    </row>
    <row r="35971" spans="50:54" s="79" customFormat="1" ht="0" hidden="1" customHeight="1" x14ac:dyDescent="0.2">
      <c r="AX35971" s="78"/>
      <c r="AZ35971" s="167"/>
      <c r="BA35971" s="77"/>
      <c r="BB35971" s="77"/>
    </row>
    <row r="35972" spans="50:54" s="79" customFormat="1" ht="0" hidden="1" customHeight="1" x14ac:dyDescent="0.2">
      <c r="AX35972" s="78"/>
      <c r="AZ35972" s="167"/>
      <c r="BA35972" s="77"/>
      <c r="BB35972" s="77"/>
    </row>
    <row r="35973" spans="50:54" s="79" customFormat="1" ht="0" hidden="1" customHeight="1" x14ac:dyDescent="0.2">
      <c r="AX35973" s="78"/>
      <c r="AZ35973" s="167"/>
      <c r="BA35973" s="77"/>
      <c r="BB35973" s="77"/>
    </row>
    <row r="35974" spans="50:54" s="79" customFormat="1" ht="0" hidden="1" customHeight="1" x14ac:dyDescent="0.2">
      <c r="AX35974" s="78"/>
      <c r="AZ35974" s="167"/>
      <c r="BA35974" s="77"/>
      <c r="BB35974" s="77"/>
    </row>
    <row r="35975" spans="50:54" s="79" customFormat="1" ht="0" hidden="1" customHeight="1" x14ac:dyDescent="0.2">
      <c r="AX35975" s="78"/>
      <c r="AZ35975" s="167"/>
      <c r="BA35975" s="77"/>
      <c r="BB35975" s="77"/>
    </row>
    <row r="35976" spans="50:54" s="79" customFormat="1" ht="0" hidden="1" customHeight="1" x14ac:dyDescent="0.2">
      <c r="AX35976" s="78"/>
      <c r="AZ35976" s="167"/>
      <c r="BA35976" s="77"/>
      <c r="BB35976" s="77"/>
    </row>
    <row r="35977" spans="50:54" s="79" customFormat="1" ht="0" hidden="1" customHeight="1" x14ac:dyDescent="0.2">
      <c r="AX35977" s="78"/>
      <c r="AZ35977" s="167"/>
      <c r="BA35977" s="77"/>
      <c r="BB35977" s="77"/>
    </row>
    <row r="35978" spans="50:54" s="79" customFormat="1" ht="0" hidden="1" customHeight="1" x14ac:dyDescent="0.2">
      <c r="AX35978" s="78"/>
      <c r="AZ35978" s="167"/>
      <c r="BA35978" s="77"/>
      <c r="BB35978" s="77"/>
    </row>
    <row r="35979" spans="50:54" s="79" customFormat="1" ht="0" hidden="1" customHeight="1" x14ac:dyDescent="0.2">
      <c r="AX35979" s="78"/>
      <c r="AZ35979" s="167"/>
      <c r="BA35979" s="77"/>
      <c r="BB35979" s="77"/>
    </row>
    <row r="35980" spans="50:54" s="79" customFormat="1" ht="0" hidden="1" customHeight="1" x14ac:dyDescent="0.2">
      <c r="AX35980" s="78"/>
      <c r="AZ35980" s="167"/>
      <c r="BA35980" s="77"/>
      <c r="BB35980" s="77"/>
    </row>
    <row r="35981" spans="50:54" s="79" customFormat="1" ht="0" hidden="1" customHeight="1" x14ac:dyDescent="0.2">
      <c r="AX35981" s="78"/>
      <c r="AZ35981" s="167"/>
      <c r="BA35981" s="77"/>
      <c r="BB35981" s="77"/>
    </row>
    <row r="35982" spans="50:54" s="79" customFormat="1" ht="0" hidden="1" customHeight="1" x14ac:dyDescent="0.2">
      <c r="AX35982" s="78"/>
      <c r="AZ35982" s="167"/>
      <c r="BA35982" s="77"/>
      <c r="BB35982" s="77"/>
    </row>
    <row r="35983" spans="50:54" s="79" customFormat="1" ht="0" hidden="1" customHeight="1" x14ac:dyDescent="0.2">
      <c r="AX35983" s="78"/>
      <c r="AZ35983" s="167"/>
      <c r="BA35983" s="77"/>
      <c r="BB35983" s="77"/>
    </row>
    <row r="35984" spans="50:54" s="79" customFormat="1" ht="0" hidden="1" customHeight="1" x14ac:dyDescent="0.2">
      <c r="AX35984" s="78"/>
      <c r="AZ35984" s="167"/>
      <c r="BA35984" s="77"/>
      <c r="BB35984" s="77"/>
    </row>
    <row r="35985" spans="50:54" s="79" customFormat="1" ht="0" hidden="1" customHeight="1" x14ac:dyDescent="0.2">
      <c r="AX35985" s="78"/>
      <c r="AZ35985" s="167"/>
      <c r="BA35985" s="77"/>
      <c r="BB35985" s="77"/>
    </row>
    <row r="35986" spans="50:54" s="79" customFormat="1" ht="0" hidden="1" customHeight="1" x14ac:dyDescent="0.2">
      <c r="AX35986" s="78"/>
      <c r="AZ35986" s="167"/>
      <c r="BA35986" s="77"/>
      <c r="BB35986" s="77"/>
    </row>
    <row r="35987" spans="50:54" s="79" customFormat="1" ht="0" hidden="1" customHeight="1" x14ac:dyDescent="0.2">
      <c r="AX35987" s="78"/>
      <c r="AZ35987" s="167"/>
      <c r="BA35987" s="77"/>
      <c r="BB35987" s="77"/>
    </row>
    <row r="35988" spans="50:54" s="79" customFormat="1" ht="0" hidden="1" customHeight="1" x14ac:dyDescent="0.2">
      <c r="AX35988" s="78"/>
      <c r="AZ35988" s="167"/>
      <c r="BA35988" s="77"/>
      <c r="BB35988" s="77"/>
    </row>
    <row r="35989" spans="50:54" s="79" customFormat="1" ht="0" hidden="1" customHeight="1" x14ac:dyDescent="0.2">
      <c r="AX35989" s="78"/>
      <c r="AZ35989" s="167"/>
      <c r="BA35989" s="77"/>
      <c r="BB35989" s="77"/>
    </row>
    <row r="35990" spans="50:54" s="79" customFormat="1" ht="0" hidden="1" customHeight="1" x14ac:dyDescent="0.2">
      <c r="AX35990" s="78"/>
      <c r="AZ35990" s="167"/>
      <c r="BA35990" s="77"/>
      <c r="BB35990" s="77"/>
    </row>
    <row r="35991" spans="50:54" s="79" customFormat="1" ht="0" hidden="1" customHeight="1" x14ac:dyDescent="0.2">
      <c r="AX35991" s="78"/>
      <c r="AZ35991" s="167"/>
      <c r="BA35991" s="77"/>
      <c r="BB35991" s="77"/>
    </row>
    <row r="35992" spans="50:54" s="79" customFormat="1" ht="0" hidden="1" customHeight="1" x14ac:dyDescent="0.2">
      <c r="AX35992" s="78"/>
      <c r="AZ35992" s="167"/>
      <c r="BA35992" s="77"/>
      <c r="BB35992" s="77"/>
    </row>
    <row r="35993" spans="50:54" s="79" customFormat="1" ht="0" hidden="1" customHeight="1" x14ac:dyDescent="0.2">
      <c r="AX35993" s="78"/>
      <c r="AZ35993" s="167"/>
      <c r="BA35993" s="77"/>
      <c r="BB35993" s="77"/>
    </row>
    <row r="35994" spans="50:54" s="79" customFormat="1" ht="0" hidden="1" customHeight="1" x14ac:dyDescent="0.2">
      <c r="AX35994" s="78"/>
      <c r="AZ35994" s="167"/>
      <c r="BA35994" s="77"/>
      <c r="BB35994" s="77"/>
    </row>
    <row r="35995" spans="50:54" s="79" customFormat="1" ht="0" hidden="1" customHeight="1" x14ac:dyDescent="0.2">
      <c r="AX35995" s="78"/>
      <c r="AZ35995" s="167"/>
      <c r="BA35995" s="77"/>
      <c r="BB35995" s="77"/>
    </row>
    <row r="35996" spans="50:54" s="79" customFormat="1" ht="0" hidden="1" customHeight="1" x14ac:dyDescent="0.2">
      <c r="AX35996" s="78"/>
      <c r="AZ35996" s="167"/>
      <c r="BA35996" s="77"/>
      <c r="BB35996" s="77"/>
    </row>
    <row r="35997" spans="50:54" s="79" customFormat="1" ht="0" hidden="1" customHeight="1" x14ac:dyDescent="0.2">
      <c r="AX35997" s="78"/>
      <c r="AZ35997" s="167"/>
      <c r="BA35997" s="77"/>
      <c r="BB35997" s="77"/>
    </row>
    <row r="35998" spans="50:54" s="79" customFormat="1" ht="0" hidden="1" customHeight="1" x14ac:dyDescent="0.2">
      <c r="AX35998" s="78"/>
      <c r="AZ35998" s="167"/>
      <c r="BA35998" s="77"/>
      <c r="BB35998" s="77"/>
    </row>
    <row r="35999" spans="50:54" s="79" customFormat="1" ht="0" hidden="1" customHeight="1" x14ac:dyDescent="0.2">
      <c r="AX35999" s="78"/>
      <c r="AZ35999" s="167"/>
      <c r="BA35999" s="77"/>
      <c r="BB35999" s="77"/>
    </row>
    <row r="36000" spans="50:54" s="79" customFormat="1" ht="0" hidden="1" customHeight="1" x14ac:dyDescent="0.2">
      <c r="AX36000" s="78"/>
      <c r="AZ36000" s="167"/>
      <c r="BA36000" s="77"/>
      <c r="BB36000" s="77"/>
    </row>
    <row r="36001" spans="50:54" s="79" customFormat="1" ht="0" hidden="1" customHeight="1" x14ac:dyDescent="0.2">
      <c r="AX36001" s="78"/>
      <c r="AZ36001" s="167"/>
      <c r="BA36001" s="77"/>
      <c r="BB36001" s="77"/>
    </row>
    <row r="36002" spans="50:54" s="79" customFormat="1" ht="0" hidden="1" customHeight="1" x14ac:dyDescent="0.2">
      <c r="AX36002" s="78"/>
      <c r="AZ36002" s="167"/>
      <c r="BA36002" s="77"/>
      <c r="BB36002" s="77"/>
    </row>
    <row r="36003" spans="50:54" s="79" customFormat="1" ht="0" hidden="1" customHeight="1" x14ac:dyDescent="0.2">
      <c r="AX36003" s="78"/>
      <c r="AZ36003" s="167"/>
      <c r="BA36003" s="77"/>
      <c r="BB36003" s="77"/>
    </row>
    <row r="36004" spans="50:54" s="79" customFormat="1" ht="0" hidden="1" customHeight="1" x14ac:dyDescent="0.2">
      <c r="AX36004" s="78"/>
      <c r="AZ36004" s="167"/>
      <c r="BA36004" s="77"/>
      <c r="BB36004" s="77"/>
    </row>
    <row r="36005" spans="50:54" s="79" customFormat="1" ht="0" hidden="1" customHeight="1" x14ac:dyDescent="0.2">
      <c r="AX36005" s="78"/>
      <c r="AZ36005" s="167"/>
      <c r="BA36005" s="77"/>
      <c r="BB36005" s="77"/>
    </row>
    <row r="36006" spans="50:54" s="79" customFormat="1" ht="0" hidden="1" customHeight="1" x14ac:dyDescent="0.2">
      <c r="AX36006" s="78"/>
      <c r="AZ36006" s="167"/>
      <c r="BA36006" s="77"/>
      <c r="BB36006" s="77"/>
    </row>
    <row r="36007" spans="50:54" s="79" customFormat="1" ht="0" hidden="1" customHeight="1" x14ac:dyDescent="0.2">
      <c r="AX36007" s="78"/>
      <c r="AZ36007" s="167"/>
      <c r="BA36007" s="77"/>
      <c r="BB36007" s="77"/>
    </row>
    <row r="36008" spans="50:54" s="79" customFormat="1" ht="0" hidden="1" customHeight="1" x14ac:dyDescent="0.2">
      <c r="AX36008" s="78"/>
      <c r="AZ36008" s="167"/>
      <c r="BA36008" s="77"/>
      <c r="BB36008" s="77"/>
    </row>
    <row r="36009" spans="50:54" s="79" customFormat="1" ht="0" hidden="1" customHeight="1" x14ac:dyDescent="0.2">
      <c r="AX36009" s="78"/>
      <c r="AZ36009" s="167"/>
      <c r="BA36009" s="77"/>
      <c r="BB36009" s="77"/>
    </row>
    <row r="36010" spans="50:54" s="79" customFormat="1" ht="0" hidden="1" customHeight="1" x14ac:dyDescent="0.2">
      <c r="AX36010" s="78"/>
      <c r="AZ36010" s="167"/>
      <c r="BA36010" s="77"/>
      <c r="BB36010" s="77"/>
    </row>
    <row r="36011" spans="50:54" s="79" customFormat="1" ht="0" hidden="1" customHeight="1" x14ac:dyDescent="0.2">
      <c r="AX36011" s="78"/>
      <c r="AZ36011" s="167"/>
      <c r="BA36011" s="77"/>
      <c r="BB36011" s="77"/>
    </row>
    <row r="36012" spans="50:54" s="79" customFormat="1" ht="0" hidden="1" customHeight="1" x14ac:dyDescent="0.2">
      <c r="AX36012" s="78"/>
      <c r="AZ36012" s="167"/>
      <c r="BA36012" s="77"/>
      <c r="BB36012" s="77"/>
    </row>
    <row r="36013" spans="50:54" s="79" customFormat="1" ht="0" hidden="1" customHeight="1" x14ac:dyDescent="0.2">
      <c r="AX36013" s="78"/>
      <c r="AZ36013" s="167"/>
      <c r="BA36013" s="77"/>
      <c r="BB36013" s="77"/>
    </row>
    <row r="36014" spans="50:54" s="79" customFormat="1" ht="0" hidden="1" customHeight="1" x14ac:dyDescent="0.2">
      <c r="AX36014" s="78"/>
      <c r="AZ36014" s="167"/>
      <c r="BA36014" s="77"/>
      <c r="BB36014" s="77"/>
    </row>
    <row r="36015" spans="50:54" s="79" customFormat="1" ht="0" hidden="1" customHeight="1" x14ac:dyDescent="0.2">
      <c r="AX36015" s="78"/>
      <c r="AZ36015" s="167"/>
      <c r="BA36015" s="77"/>
      <c r="BB36015" s="77"/>
    </row>
    <row r="36016" spans="50:54" s="79" customFormat="1" ht="0" hidden="1" customHeight="1" x14ac:dyDescent="0.2">
      <c r="AX36016" s="78"/>
      <c r="AZ36016" s="167"/>
      <c r="BA36016" s="77"/>
      <c r="BB36016" s="77"/>
    </row>
    <row r="36017" spans="50:54" s="79" customFormat="1" ht="0" hidden="1" customHeight="1" x14ac:dyDescent="0.2">
      <c r="AX36017" s="78"/>
      <c r="AZ36017" s="167"/>
      <c r="BA36017" s="77"/>
      <c r="BB36017" s="77"/>
    </row>
    <row r="36018" spans="50:54" s="79" customFormat="1" ht="0" hidden="1" customHeight="1" x14ac:dyDescent="0.2">
      <c r="AX36018" s="78"/>
      <c r="AZ36018" s="167"/>
      <c r="BA36018" s="77"/>
      <c r="BB36018" s="77"/>
    </row>
    <row r="36019" spans="50:54" s="79" customFormat="1" ht="0" hidden="1" customHeight="1" x14ac:dyDescent="0.2">
      <c r="AX36019" s="78"/>
      <c r="AZ36019" s="167"/>
      <c r="BA36019" s="77"/>
      <c r="BB36019" s="77"/>
    </row>
    <row r="36020" spans="50:54" s="79" customFormat="1" ht="0" hidden="1" customHeight="1" x14ac:dyDescent="0.2">
      <c r="AX36020" s="78"/>
      <c r="AZ36020" s="167"/>
      <c r="BA36020" s="77"/>
      <c r="BB36020" s="77"/>
    </row>
    <row r="36021" spans="50:54" s="79" customFormat="1" ht="0" hidden="1" customHeight="1" x14ac:dyDescent="0.2">
      <c r="AX36021" s="78"/>
      <c r="AZ36021" s="167"/>
      <c r="BA36021" s="77"/>
      <c r="BB36021" s="77"/>
    </row>
    <row r="36022" spans="50:54" s="79" customFormat="1" ht="0" hidden="1" customHeight="1" x14ac:dyDescent="0.2">
      <c r="AX36022" s="78"/>
      <c r="AZ36022" s="167"/>
      <c r="BA36022" s="77"/>
      <c r="BB36022" s="77"/>
    </row>
    <row r="36023" spans="50:54" s="79" customFormat="1" ht="0" hidden="1" customHeight="1" x14ac:dyDescent="0.2">
      <c r="AX36023" s="78"/>
      <c r="AZ36023" s="167"/>
      <c r="BA36023" s="77"/>
      <c r="BB36023" s="77"/>
    </row>
    <row r="36024" spans="50:54" s="79" customFormat="1" ht="0" hidden="1" customHeight="1" x14ac:dyDescent="0.2">
      <c r="AX36024" s="78"/>
      <c r="AZ36024" s="167"/>
      <c r="BA36024" s="77"/>
      <c r="BB36024" s="77"/>
    </row>
    <row r="36025" spans="50:54" s="79" customFormat="1" ht="0" hidden="1" customHeight="1" x14ac:dyDescent="0.2">
      <c r="AX36025" s="78"/>
      <c r="AZ36025" s="167"/>
      <c r="BA36025" s="77"/>
      <c r="BB36025" s="77"/>
    </row>
    <row r="36026" spans="50:54" s="79" customFormat="1" ht="0" hidden="1" customHeight="1" x14ac:dyDescent="0.2">
      <c r="AX36026" s="78"/>
      <c r="AZ36026" s="167"/>
      <c r="BA36026" s="77"/>
      <c r="BB36026" s="77"/>
    </row>
    <row r="36027" spans="50:54" s="79" customFormat="1" ht="0" hidden="1" customHeight="1" x14ac:dyDescent="0.2">
      <c r="AX36027" s="78"/>
      <c r="AZ36027" s="167"/>
      <c r="BA36027" s="77"/>
      <c r="BB36027" s="77"/>
    </row>
    <row r="36028" spans="50:54" s="79" customFormat="1" ht="0" hidden="1" customHeight="1" x14ac:dyDescent="0.2">
      <c r="AX36028" s="78"/>
      <c r="AZ36028" s="167"/>
      <c r="BA36028" s="77"/>
      <c r="BB36028" s="77"/>
    </row>
    <row r="36029" spans="50:54" s="79" customFormat="1" ht="0" hidden="1" customHeight="1" x14ac:dyDescent="0.2">
      <c r="AX36029" s="78"/>
      <c r="AZ36029" s="167"/>
      <c r="BA36029" s="77"/>
      <c r="BB36029" s="77"/>
    </row>
    <row r="36030" spans="50:54" s="79" customFormat="1" ht="0" hidden="1" customHeight="1" x14ac:dyDescent="0.2">
      <c r="AX36030" s="78"/>
      <c r="AZ36030" s="167"/>
      <c r="BA36030" s="77"/>
      <c r="BB36030" s="77"/>
    </row>
    <row r="36031" spans="50:54" s="79" customFormat="1" ht="0" hidden="1" customHeight="1" x14ac:dyDescent="0.2">
      <c r="AX36031" s="78"/>
      <c r="AZ36031" s="167"/>
      <c r="BA36031" s="77"/>
      <c r="BB36031" s="77"/>
    </row>
    <row r="36032" spans="50:54" s="79" customFormat="1" ht="0" hidden="1" customHeight="1" x14ac:dyDescent="0.2">
      <c r="AX36032" s="78"/>
      <c r="AZ36032" s="167"/>
      <c r="BA36032" s="77"/>
      <c r="BB36032" s="77"/>
    </row>
    <row r="36033" spans="50:54" s="79" customFormat="1" ht="0" hidden="1" customHeight="1" x14ac:dyDescent="0.2">
      <c r="AX36033" s="78"/>
      <c r="AZ36033" s="167"/>
      <c r="BA36033" s="77"/>
      <c r="BB36033" s="77"/>
    </row>
    <row r="36034" spans="50:54" s="79" customFormat="1" ht="0" hidden="1" customHeight="1" x14ac:dyDescent="0.2">
      <c r="AX36034" s="78"/>
      <c r="AZ36034" s="167"/>
      <c r="BA36034" s="77"/>
      <c r="BB36034" s="77"/>
    </row>
    <row r="36035" spans="50:54" s="79" customFormat="1" ht="0" hidden="1" customHeight="1" x14ac:dyDescent="0.2">
      <c r="AX36035" s="78"/>
      <c r="AZ36035" s="167"/>
      <c r="BA36035" s="77"/>
      <c r="BB36035" s="77"/>
    </row>
    <row r="36036" spans="50:54" s="79" customFormat="1" ht="0" hidden="1" customHeight="1" x14ac:dyDescent="0.2">
      <c r="AX36036" s="78"/>
      <c r="AZ36036" s="167"/>
      <c r="BA36036" s="77"/>
      <c r="BB36036" s="77"/>
    </row>
    <row r="36037" spans="50:54" s="79" customFormat="1" ht="0" hidden="1" customHeight="1" x14ac:dyDescent="0.2">
      <c r="AX36037" s="78"/>
      <c r="AZ36037" s="167"/>
      <c r="BA36037" s="77"/>
      <c r="BB36037" s="77"/>
    </row>
    <row r="36038" spans="50:54" s="79" customFormat="1" ht="0" hidden="1" customHeight="1" x14ac:dyDescent="0.2">
      <c r="AX36038" s="78"/>
      <c r="AZ36038" s="167"/>
      <c r="BA36038" s="77"/>
      <c r="BB36038" s="77"/>
    </row>
    <row r="36039" spans="50:54" s="79" customFormat="1" ht="0" hidden="1" customHeight="1" x14ac:dyDescent="0.2">
      <c r="AX36039" s="78"/>
      <c r="AZ36039" s="167"/>
      <c r="BA36039" s="77"/>
      <c r="BB36039" s="77"/>
    </row>
    <row r="36040" spans="50:54" s="79" customFormat="1" ht="0" hidden="1" customHeight="1" x14ac:dyDescent="0.2">
      <c r="AX36040" s="78"/>
      <c r="AZ36040" s="167"/>
      <c r="BA36040" s="77"/>
      <c r="BB36040" s="77"/>
    </row>
    <row r="36041" spans="50:54" s="79" customFormat="1" ht="0" hidden="1" customHeight="1" x14ac:dyDescent="0.2">
      <c r="AX36041" s="78"/>
      <c r="AZ36041" s="167"/>
      <c r="BA36041" s="77"/>
      <c r="BB36041" s="77"/>
    </row>
    <row r="36042" spans="50:54" s="79" customFormat="1" ht="0" hidden="1" customHeight="1" x14ac:dyDescent="0.2">
      <c r="AX36042" s="78"/>
      <c r="AZ36042" s="167"/>
      <c r="BA36042" s="77"/>
      <c r="BB36042" s="77"/>
    </row>
    <row r="36043" spans="50:54" s="79" customFormat="1" ht="0" hidden="1" customHeight="1" x14ac:dyDescent="0.2">
      <c r="AX36043" s="78"/>
      <c r="AZ36043" s="167"/>
      <c r="BA36043" s="77"/>
      <c r="BB36043" s="77"/>
    </row>
    <row r="36044" spans="50:54" s="79" customFormat="1" ht="0" hidden="1" customHeight="1" x14ac:dyDescent="0.2">
      <c r="AX36044" s="78"/>
      <c r="AZ36044" s="167"/>
      <c r="BA36044" s="77"/>
      <c r="BB36044" s="77"/>
    </row>
    <row r="36045" spans="50:54" s="79" customFormat="1" ht="0" hidden="1" customHeight="1" x14ac:dyDescent="0.2">
      <c r="AX36045" s="78"/>
      <c r="AZ36045" s="167"/>
      <c r="BA36045" s="77"/>
      <c r="BB36045" s="77"/>
    </row>
    <row r="36046" spans="50:54" s="79" customFormat="1" ht="0" hidden="1" customHeight="1" x14ac:dyDescent="0.2">
      <c r="AX36046" s="78"/>
      <c r="AZ36046" s="167"/>
      <c r="BA36046" s="77"/>
      <c r="BB36046" s="77"/>
    </row>
    <row r="36047" spans="50:54" s="79" customFormat="1" ht="0" hidden="1" customHeight="1" x14ac:dyDescent="0.2">
      <c r="AX36047" s="78"/>
      <c r="AZ36047" s="167"/>
      <c r="BA36047" s="77"/>
      <c r="BB36047" s="77"/>
    </row>
    <row r="36048" spans="50:54" s="79" customFormat="1" ht="0" hidden="1" customHeight="1" x14ac:dyDescent="0.2">
      <c r="AX36048" s="78"/>
      <c r="AZ36048" s="167"/>
      <c r="BA36048" s="77"/>
      <c r="BB36048" s="77"/>
    </row>
    <row r="36049" spans="50:54" s="79" customFormat="1" ht="0" hidden="1" customHeight="1" x14ac:dyDescent="0.2">
      <c r="AX36049" s="78"/>
      <c r="AZ36049" s="167"/>
      <c r="BA36049" s="77"/>
      <c r="BB36049" s="77"/>
    </row>
    <row r="36050" spans="50:54" s="79" customFormat="1" ht="0" hidden="1" customHeight="1" x14ac:dyDescent="0.2">
      <c r="AX36050" s="78"/>
      <c r="AZ36050" s="167"/>
      <c r="BA36050" s="77"/>
      <c r="BB36050" s="77"/>
    </row>
    <row r="36051" spans="50:54" s="79" customFormat="1" ht="0" hidden="1" customHeight="1" x14ac:dyDescent="0.2">
      <c r="AX36051" s="78"/>
      <c r="AZ36051" s="167"/>
      <c r="BA36051" s="77"/>
      <c r="BB36051" s="77"/>
    </row>
    <row r="36052" spans="50:54" s="79" customFormat="1" ht="0" hidden="1" customHeight="1" x14ac:dyDescent="0.2">
      <c r="AX36052" s="78"/>
      <c r="AZ36052" s="167"/>
      <c r="BA36052" s="77"/>
      <c r="BB36052" s="77"/>
    </row>
    <row r="36053" spans="50:54" s="79" customFormat="1" ht="0" hidden="1" customHeight="1" x14ac:dyDescent="0.2">
      <c r="AX36053" s="78"/>
      <c r="AZ36053" s="167"/>
      <c r="BA36053" s="77"/>
      <c r="BB36053" s="77"/>
    </row>
    <row r="36054" spans="50:54" s="79" customFormat="1" ht="0" hidden="1" customHeight="1" x14ac:dyDescent="0.2">
      <c r="AX36054" s="78"/>
      <c r="AZ36054" s="167"/>
      <c r="BA36054" s="77"/>
      <c r="BB36054" s="77"/>
    </row>
    <row r="36055" spans="50:54" s="79" customFormat="1" ht="0" hidden="1" customHeight="1" x14ac:dyDescent="0.2">
      <c r="AX36055" s="78"/>
      <c r="AZ36055" s="167"/>
      <c r="BA36055" s="77"/>
      <c r="BB36055" s="77"/>
    </row>
    <row r="36056" spans="50:54" s="79" customFormat="1" ht="0" hidden="1" customHeight="1" x14ac:dyDescent="0.2">
      <c r="AX36056" s="78"/>
      <c r="AZ36056" s="167"/>
      <c r="BA36056" s="77"/>
      <c r="BB36056" s="77"/>
    </row>
    <row r="36057" spans="50:54" s="79" customFormat="1" ht="0" hidden="1" customHeight="1" x14ac:dyDescent="0.2">
      <c r="AX36057" s="78"/>
      <c r="AZ36057" s="167"/>
      <c r="BA36057" s="77"/>
      <c r="BB36057" s="77"/>
    </row>
    <row r="36058" spans="50:54" s="79" customFormat="1" ht="0" hidden="1" customHeight="1" x14ac:dyDescent="0.2">
      <c r="AX36058" s="78"/>
      <c r="AZ36058" s="167"/>
      <c r="BA36058" s="77"/>
      <c r="BB36058" s="77"/>
    </row>
    <row r="36059" spans="50:54" s="79" customFormat="1" ht="0" hidden="1" customHeight="1" x14ac:dyDescent="0.2">
      <c r="AX36059" s="78"/>
      <c r="AZ36059" s="167"/>
      <c r="BA36059" s="77"/>
      <c r="BB36059" s="77"/>
    </row>
    <row r="36060" spans="50:54" s="79" customFormat="1" ht="0" hidden="1" customHeight="1" x14ac:dyDescent="0.2">
      <c r="AX36060" s="78"/>
      <c r="AZ36060" s="167"/>
      <c r="BA36060" s="77"/>
      <c r="BB36060" s="77"/>
    </row>
    <row r="36061" spans="50:54" s="79" customFormat="1" ht="0" hidden="1" customHeight="1" x14ac:dyDescent="0.2">
      <c r="AX36061" s="78"/>
      <c r="AZ36061" s="167"/>
      <c r="BA36061" s="77"/>
      <c r="BB36061" s="77"/>
    </row>
    <row r="36062" spans="50:54" s="79" customFormat="1" ht="0" hidden="1" customHeight="1" x14ac:dyDescent="0.2">
      <c r="AX36062" s="78"/>
      <c r="AZ36062" s="167"/>
      <c r="BA36062" s="77"/>
      <c r="BB36062" s="77"/>
    </row>
    <row r="36063" spans="50:54" s="79" customFormat="1" ht="0" hidden="1" customHeight="1" x14ac:dyDescent="0.2">
      <c r="AX36063" s="78"/>
      <c r="AZ36063" s="167"/>
      <c r="BA36063" s="77"/>
      <c r="BB36063" s="77"/>
    </row>
    <row r="36064" spans="50:54" s="79" customFormat="1" ht="0" hidden="1" customHeight="1" x14ac:dyDescent="0.2">
      <c r="AX36064" s="78"/>
      <c r="AZ36064" s="167"/>
      <c r="BA36064" s="77"/>
      <c r="BB36064" s="77"/>
    </row>
    <row r="36065" spans="50:54" s="79" customFormat="1" ht="0" hidden="1" customHeight="1" x14ac:dyDescent="0.2">
      <c r="AX36065" s="78"/>
      <c r="AZ36065" s="167"/>
      <c r="BA36065" s="77"/>
      <c r="BB36065" s="77"/>
    </row>
    <row r="36066" spans="50:54" s="79" customFormat="1" ht="0" hidden="1" customHeight="1" x14ac:dyDescent="0.2">
      <c r="AX36066" s="78"/>
      <c r="AZ36066" s="167"/>
      <c r="BA36066" s="77"/>
      <c r="BB36066" s="77"/>
    </row>
    <row r="36067" spans="50:54" s="79" customFormat="1" ht="0" hidden="1" customHeight="1" x14ac:dyDescent="0.2">
      <c r="AX36067" s="78"/>
      <c r="AZ36067" s="167"/>
      <c r="BA36067" s="77"/>
      <c r="BB36067" s="77"/>
    </row>
    <row r="36068" spans="50:54" s="79" customFormat="1" ht="0" hidden="1" customHeight="1" x14ac:dyDescent="0.2">
      <c r="AX36068" s="78"/>
      <c r="AZ36068" s="167"/>
      <c r="BA36068" s="77"/>
      <c r="BB36068" s="77"/>
    </row>
    <row r="36069" spans="50:54" s="79" customFormat="1" ht="0" hidden="1" customHeight="1" x14ac:dyDescent="0.2">
      <c r="AX36069" s="78"/>
      <c r="AZ36069" s="167"/>
      <c r="BA36069" s="77"/>
      <c r="BB36069" s="77"/>
    </row>
    <row r="36070" spans="50:54" s="79" customFormat="1" ht="0" hidden="1" customHeight="1" x14ac:dyDescent="0.2">
      <c r="AX36070" s="78"/>
      <c r="AZ36070" s="167"/>
      <c r="BA36070" s="77"/>
      <c r="BB36070" s="77"/>
    </row>
    <row r="36071" spans="50:54" s="79" customFormat="1" ht="0" hidden="1" customHeight="1" x14ac:dyDescent="0.2">
      <c r="AX36071" s="78"/>
      <c r="AZ36071" s="167"/>
      <c r="BA36071" s="77"/>
      <c r="BB36071" s="77"/>
    </row>
    <row r="36072" spans="50:54" s="79" customFormat="1" ht="0" hidden="1" customHeight="1" x14ac:dyDescent="0.2">
      <c r="AX36072" s="78"/>
      <c r="AZ36072" s="167"/>
      <c r="BA36072" s="77"/>
      <c r="BB36072" s="77"/>
    </row>
    <row r="36073" spans="50:54" s="79" customFormat="1" ht="0" hidden="1" customHeight="1" x14ac:dyDescent="0.2">
      <c r="AX36073" s="78"/>
      <c r="AZ36073" s="167"/>
      <c r="BA36073" s="77"/>
      <c r="BB36073" s="77"/>
    </row>
    <row r="36074" spans="50:54" s="79" customFormat="1" ht="0" hidden="1" customHeight="1" x14ac:dyDescent="0.2">
      <c r="AX36074" s="78"/>
      <c r="AZ36074" s="167"/>
      <c r="BA36074" s="77"/>
      <c r="BB36074" s="77"/>
    </row>
    <row r="36075" spans="50:54" s="79" customFormat="1" ht="0" hidden="1" customHeight="1" x14ac:dyDescent="0.2">
      <c r="AX36075" s="78"/>
      <c r="AZ36075" s="167"/>
      <c r="BA36075" s="77"/>
      <c r="BB36075" s="77"/>
    </row>
    <row r="36076" spans="50:54" s="79" customFormat="1" ht="0" hidden="1" customHeight="1" x14ac:dyDescent="0.2">
      <c r="AX36076" s="78"/>
      <c r="AZ36076" s="167"/>
      <c r="BA36076" s="77"/>
      <c r="BB36076" s="77"/>
    </row>
    <row r="36077" spans="50:54" s="79" customFormat="1" ht="0" hidden="1" customHeight="1" x14ac:dyDescent="0.2">
      <c r="AX36077" s="78"/>
      <c r="AZ36077" s="167"/>
      <c r="BA36077" s="77"/>
      <c r="BB36077" s="77"/>
    </row>
    <row r="36078" spans="50:54" s="79" customFormat="1" ht="0" hidden="1" customHeight="1" x14ac:dyDescent="0.2">
      <c r="AX36078" s="78"/>
      <c r="AZ36078" s="167"/>
      <c r="BA36078" s="77"/>
      <c r="BB36078" s="77"/>
    </row>
    <row r="36079" spans="50:54" s="79" customFormat="1" ht="0" hidden="1" customHeight="1" x14ac:dyDescent="0.2">
      <c r="AX36079" s="78"/>
      <c r="AZ36079" s="167"/>
      <c r="BA36079" s="77"/>
      <c r="BB36079" s="77"/>
    </row>
    <row r="36080" spans="50:54" s="79" customFormat="1" ht="0" hidden="1" customHeight="1" x14ac:dyDescent="0.2">
      <c r="AX36080" s="78"/>
      <c r="AZ36080" s="167"/>
      <c r="BA36080" s="77"/>
      <c r="BB36080" s="77"/>
    </row>
    <row r="36081" spans="50:54" s="79" customFormat="1" ht="0" hidden="1" customHeight="1" x14ac:dyDescent="0.2">
      <c r="AX36081" s="78"/>
      <c r="AZ36081" s="167"/>
      <c r="BA36081" s="77"/>
      <c r="BB36081" s="77"/>
    </row>
    <row r="36082" spans="50:54" s="79" customFormat="1" ht="0" hidden="1" customHeight="1" x14ac:dyDescent="0.2">
      <c r="AX36082" s="78"/>
      <c r="AZ36082" s="167"/>
      <c r="BA36082" s="77"/>
      <c r="BB36082" s="77"/>
    </row>
    <row r="36083" spans="50:54" s="79" customFormat="1" ht="0" hidden="1" customHeight="1" x14ac:dyDescent="0.2">
      <c r="AX36083" s="78"/>
      <c r="AZ36083" s="167"/>
      <c r="BA36083" s="77"/>
      <c r="BB36083" s="77"/>
    </row>
    <row r="36084" spans="50:54" s="79" customFormat="1" ht="0" hidden="1" customHeight="1" x14ac:dyDescent="0.2">
      <c r="AX36084" s="78"/>
      <c r="AZ36084" s="167"/>
      <c r="BA36084" s="77"/>
      <c r="BB36084" s="77"/>
    </row>
    <row r="36085" spans="50:54" s="79" customFormat="1" ht="0" hidden="1" customHeight="1" x14ac:dyDescent="0.2">
      <c r="AX36085" s="78"/>
      <c r="AZ36085" s="167"/>
      <c r="BA36085" s="77"/>
      <c r="BB36085" s="77"/>
    </row>
    <row r="36086" spans="50:54" s="79" customFormat="1" ht="0" hidden="1" customHeight="1" x14ac:dyDescent="0.2">
      <c r="AX36086" s="78"/>
      <c r="AZ36086" s="167"/>
      <c r="BA36086" s="77"/>
      <c r="BB36086" s="77"/>
    </row>
    <row r="36087" spans="50:54" s="79" customFormat="1" ht="0" hidden="1" customHeight="1" x14ac:dyDescent="0.2">
      <c r="AX36087" s="78"/>
      <c r="AZ36087" s="167"/>
      <c r="BA36087" s="77"/>
      <c r="BB36087" s="77"/>
    </row>
    <row r="36088" spans="50:54" s="79" customFormat="1" ht="0" hidden="1" customHeight="1" x14ac:dyDescent="0.2">
      <c r="AX36088" s="78"/>
      <c r="AZ36088" s="167"/>
      <c r="BA36088" s="77"/>
      <c r="BB36088" s="77"/>
    </row>
    <row r="36089" spans="50:54" s="79" customFormat="1" ht="0" hidden="1" customHeight="1" x14ac:dyDescent="0.2">
      <c r="AX36089" s="78"/>
      <c r="AZ36089" s="167"/>
      <c r="BA36089" s="77"/>
      <c r="BB36089" s="77"/>
    </row>
    <row r="36090" spans="50:54" s="79" customFormat="1" ht="0" hidden="1" customHeight="1" x14ac:dyDescent="0.2">
      <c r="AX36090" s="78"/>
      <c r="AZ36090" s="167"/>
      <c r="BA36090" s="77"/>
      <c r="BB36090" s="77"/>
    </row>
    <row r="36091" spans="50:54" s="79" customFormat="1" ht="0" hidden="1" customHeight="1" x14ac:dyDescent="0.2">
      <c r="AX36091" s="78"/>
      <c r="AZ36091" s="167"/>
      <c r="BA36091" s="77"/>
      <c r="BB36091" s="77"/>
    </row>
    <row r="36092" spans="50:54" s="79" customFormat="1" ht="0" hidden="1" customHeight="1" x14ac:dyDescent="0.2">
      <c r="AX36092" s="78"/>
      <c r="AZ36092" s="167"/>
      <c r="BA36092" s="77"/>
      <c r="BB36092" s="77"/>
    </row>
    <row r="36093" spans="50:54" s="79" customFormat="1" ht="0" hidden="1" customHeight="1" x14ac:dyDescent="0.2">
      <c r="AX36093" s="78"/>
      <c r="AZ36093" s="167"/>
      <c r="BA36093" s="77"/>
      <c r="BB36093" s="77"/>
    </row>
    <row r="36094" spans="50:54" s="79" customFormat="1" ht="0" hidden="1" customHeight="1" x14ac:dyDescent="0.2">
      <c r="AX36094" s="78"/>
      <c r="AZ36094" s="167"/>
      <c r="BA36094" s="77"/>
      <c r="BB36094" s="77"/>
    </row>
    <row r="36095" spans="50:54" s="79" customFormat="1" ht="0" hidden="1" customHeight="1" x14ac:dyDescent="0.2">
      <c r="AX36095" s="78"/>
      <c r="AZ36095" s="167"/>
      <c r="BA36095" s="77"/>
      <c r="BB36095" s="77"/>
    </row>
    <row r="36096" spans="50:54" s="79" customFormat="1" ht="0" hidden="1" customHeight="1" x14ac:dyDescent="0.2">
      <c r="AX36096" s="78"/>
      <c r="AZ36096" s="167"/>
      <c r="BA36096" s="77"/>
      <c r="BB36096" s="77"/>
    </row>
    <row r="36097" spans="50:54" s="79" customFormat="1" ht="0" hidden="1" customHeight="1" x14ac:dyDescent="0.2">
      <c r="AX36097" s="78"/>
      <c r="AZ36097" s="167"/>
      <c r="BA36097" s="77"/>
      <c r="BB36097" s="77"/>
    </row>
    <row r="36098" spans="50:54" s="79" customFormat="1" ht="0" hidden="1" customHeight="1" x14ac:dyDescent="0.2">
      <c r="AX36098" s="78"/>
      <c r="AZ36098" s="167"/>
      <c r="BA36098" s="77"/>
      <c r="BB36098" s="77"/>
    </row>
    <row r="36099" spans="50:54" s="79" customFormat="1" ht="0" hidden="1" customHeight="1" x14ac:dyDescent="0.2">
      <c r="AX36099" s="78"/>
      <c r="AZ36099" s="167"/>
      <c r="BA36099" s="77"/>
      <c r="BB36099" s="77"/>
    </row>
    <row r="36100" spans="50:54" s="79" customFormat="1" ht="0" hidden="1" customHeight="1" x14ac:dyDescent="0.2">
      <c r="AX36100" s="78"/>
      <c r="AZ36100" s="167"/>
      <c r="BA36100" s="77"/>
      <c r="BB36100" s="77"/>
    </row>
    <row r="36101" spans="50:54" s="79" customFormat="1" ht="0" hidden="1" customHeight="1" x14ac:dyDescent="0.2">
      <c r="AX36101" s="78"/>
      <c r="AZ36101" s="167"/>
      <c r="BA36101" s="77"/>
      <c r="BB36101" s="77"/>
    </row>
    <row r="36102" spans="50:54" s="79" customFormat="1" ht="0" hidden="1" customHeight="1" x14ac:dyDescent="0.2">
      <c r="AX36102" s="78"/>
      <c r="AZ36102" s="167"/>
      <c r="BA36102" s="77"/>
      <c r="BB36102" s="77"/>
    </row>
    <row r="36103" spans="50:54" s="79" customFormat="1" ht="0" hidden="1" customHeight="1" x14ac:dyDescent="0.2">
      <c r="AX36103" s="78"/>
      <c r="AZ36103" s="167"/>
      <c r="BA36103" s="77"/>
      <c r="BB36103" s="77"/>
    </row>
    <row r="36104" spans="50:54" s="79" customFormat="1" ht="0" hidden="1" customHeight="1" x14ac:dyDescent="0.2">
      <c r="AX36104" s="78"/>
      <c r="AZ36104" s="167"/>
      <c r="BA36104" s="77"/>
      <c r="BB36104" s="77"/>
    </row>
    <row r="36105" spans="50:54" s="79" customFormat="1" ht="0" hidden="1" customHeight="1" x14ac:dyDescent="0.2">
      <c r="AX36105" s="78"/>
      <c r="AZ36105" s="167"/>
      <c r="BA36105" s="77"/>
      <c r="BB36105" s="77"/>
    </row>
    <row r="36106" spans="50:54" s="79" customFormat="1" ht="0" hidden="1" customHeight="1" x14ac:dyDescent="0.2">
      <c r="AX36106" s="78"/>
      <c r="AZ36106" s="167"/>
      <c r="BA36106" s="77"/>
      <c r="BB36106" s="77"/>
    </row>
    <row r="36107" spans="50:54" s="79" customFormat="1" ht="0" hidden="1" customHeight="1" x14ac:dyDescent="0.2">
      <c r="AX36107" s="78"/>
      <c r="AZ36107" s="167"/>
      <c r="BA36107" s="77"/>
      <c r="BB36107" s="77"/>
    </row>
    <row r="36108" spans="50:54" s="79" customFormat="1" ht="0" hidden="1" customHeight="1" x14ac:dyDescent="0.2">
      <c r="AX36108" s="78"/>
      <c r="AZ36108" s="167"/>
      <c r="BA36108" s="77"/>
      <c r="BB36108" s="77"/>
    </row>
    <row r="36109" spans="50:54" s="79" customFormat="1" ht="0" hidden="1" customHeight="1" x14ac:dyDescent="0.2">
      <c r="AX36109" s="78"/>
      <c r="AZ36109" s="167"/>
      <c r="BA36109" s="77"/>
      <c r="BB36109" s="77"/>
    </row>
    <row r="36110" spans="50:54" s="79" customFormat="1" ht="0" hidden="1" customHeight="1" x14ac:dyDescent="0.2">
      <c r="AX36110" s="78"/>
      <c r="AZ36110" s="167"/>
      <c r="BA36110" s="77"/>
      <c r="BB36110" s="77"/>
    </row>
    <row r="36111" spans="50:54" s="79" customFormat="1" ht="0" hidden="1" customHeight="1" x14ac:dyDescent="0.2">
      <c r="AX36111" s="78"/>
      <c r="AZ36111" s="167"/>
      <c r="BA36111" s="77"/>
      <c r="BB36111" s="77"/>
    </row>
    <row r="36112" spans="50:54" s="79" customFormat="1" ht="0" hidden="1" customHeight="1" x14ac:dyDescent="0.2">
      <c r="AX36112" s="78"/>
      <c r="AZ36112" s="167"/>
      <c r="BA36112" s="77"/>
      <c r="BB36112" s="77"/>
    </row>
    <row r="36113" spans="50:54" s="79" customFormat="1" ht="0" hidden="1" customHeight="1" x14ac:dyDescent="0.2">
      <c r="AX36113" s="78"/>
      <c r="AZ36113" s="167"/>
      <c r="BA36113" s="77"/>
      <c r="BB36113" s="77"/>
    </row>
    <row r="36114" spans="50:54" s="79" customFormat="1" ht="0" hidden="1" customHeight="1" x14ac:dyDescent="0.2">
      <c r="AX36114" s="78"/>
      <c r="AZ36114" s="167"/>
      <c r="BA36114" s="77"/>
      <c r="BB36114" s="77"/>
    </row>
    <row r="36115" spans="50:54" s="79" customFormat="1" ht="0" hidden="1" customHeight="1" x14ac:dyDescent="0.2">
      <c r="AX36115" s="78"/>
      <c r="AZ36115" s="167"/>
      <c r="BA36115" s="77"/>
      <c r="BB36115" s="77"/>
    </row>
    <row r="36116" spans="50:54" s="79" customFormat="1" ht="0" hidden="1" customHeight="1" x14ac:dyDescent="0.2">
      <c r="AX36116" s="78"/>
      <c r="AZ36116" s="167"/>
      <c r="BA36116" s="77"/>
      <c r="BB36116" s="77"/>
    </row>
    <row r="36117" spans="50:54" s="79" customFormat="1" ht="0" hidden="1" customHeight="1" x14ac:dyDescent="0.2">
      <c r="AX36117" s="78"/>
      <c r="AZ36117" s="167"/>
      <c r="BA36117" s="77"/>
      <c r="BB36117" s="77"/>
    </row>
    <row r="36118" spans="50:54" s="79" customFormat="1" ht="0" hidden="1" customHeight="1" x14ac:dyDescent="0.2">
      <c r="AX36118" s="78"/>
      <c r="AZ36118" s="167"/>
      <c r="BA36118" s="77"/>
      <c r="BB36118" s="77"/>
    </row>
    <row r="36119" spans="50:54" s="79" customFormat="1" ht="0" hidden="1" customHeight="1" x14ac:dyDescent="0.2">
      <c r="AX36119" s="78"/>
      <c r="AZ36119" s="167"/>
      <c r="BA36119" s="77"/>
      <c r="BB36119" s="77"/>
    </row>
    <row r="36120" spans="50:54" s="79" customFormat="1" ht="0" hidden="1" customHeight="1" x14ac:dyDescent="0.2">
      <c r="AX36120" s="78"/>
      <c r="AZ36120" s="167"/>
      <c r="BA36120" s="77"/>
      <c r="BB36120" s="77"/>
    </row>
    <row r="36121" spans="50:54" s="79" customFormat="1" ht="0" hidden="1" customHeight="1" x14ac:dyDescent="0.2">
      <c r="AX36121" s="78"/>
      <c r="AZ36121" s="167"/>
      <c r="BA36121" s="77"/>
      <c r="BB36121" s="77"/>
    </row>
    <row r="36122" spans="50:54" s="79" customFormat="1" ht="0" hidden="1" customHeight="1" x14ac:dyDescent="0.2">
      <c r="AX36122" s="78"/>
      <c r="AZ36122" s="167"/>
      <c r="BA36122" s="77"/>
      <c r="BB36122" s="77"/>
    </row>
    <row r="36123" spans="50:54" s="79" customFormat="1" ht="0" hidden="1" customHeight="1" x14ac:dyDescent="0.2">
      <c r="AX36123" s="78"/>
      <c r="AZ36123" s="167"/>
      <c r="BA36123" s="77"/>
      <c r="BB36123" s="77"/>
    </row>
    <row r="36124" spans="50:54" s="79" customFormat="1" ht="0" hidden="1" customHeight="1" x14ac:dyDescent="0.2">
      <c r="AX36124" s="78"/>
      <c r="AZ36124" s="167"/>
      <c r="BA36124" s="77"/>
      <c r="BB36124" s="77"/>
    </row>
    <row r="36125" spans="50:54" s="79" customFormat="1" ht="0" hidden="1" customHeight="1" x14ac:dyDescent="0.2">
      <c r="AX36125" s="78"/>
      <c r="AZ36125" s="167"/>
      <c r="BA36125" s="77"/>
      <c r="BB36125" s="77"/>
    </row>
    <row r="36126" spans="50:54" s="79" customFormat="1" ht="0" hidden="1" customHeight="1" x14ac:dyDescent="0.2">
      <c r="AX36126" s="78"/>
      <c r="AZ36126" s="167"/>
      <c r="BA36126" s="77"/>
      <c r="BB36126" s="77"/>
    </row>
    <row r="36127" spans="50:54" s="79" customFormat="1" ht="0" hidden="1" customHeight="1" x14ac:dyDescent="0.2">
      <c r="AX36127" s="78"/>
      <c r="AZ36127" s="167"/>
      <c r="BA36127" s="77"/>
      <c r="BB36127" s="77"/>
    </row>
    <row r="36128" spans="50:54" s="79" customFormat="1" ht="0" hidden="1" customHeight="1" x14ac:dyDescent="0.2">
      <c r="AX36128" s="78"/>
      <c r="AZ36128" s="167"/>
      <c r="BA36128" s="77"/>
      <c r="BB36128" s="77"/>
    </row>
    <row r="36129" spans="50:54" s="79" customFormat="1" ht="0" hidden="1" customHeight="1" x14ac:dyDescent="0.2">
      <c r="AX36129" s="78"/>
      <c r="AZ36129" s="167"/>
      <c r="BA36129" s="77"/>
      <c r="BB36129" s="77"/>
    </row>
    <row r="36130" spans="50:54" s="79" customFormat="1" ht="0" hidden="1" customHeight="1" x14ac:dyDescent="0.2">
      <c r="AX36130" s="78"/>
      <c r="AZ36130" s="167"/>
      <c r="BA36130" s="77"/>
      <c r="BB36130" s="77"/>
    </row>
    <row r="36131" spans="50:54" s="79" customFormat="1" ht="0" hidden="1" customHeight="1" x14ac:dyDescent="0.2">
      <c r="AX36131" s="78"/>
      <c r="AZ36131" s="167"/>
      <c r="BA36131" s="77"/>
      <c r="BB36131" s="77"/>
    </row>
    <row r="36132" spans="50:54" s="79" customFormat="1" ht="0" hidden="1" customHeight="1" x14ac:dyDescent="0.2">
      <c r="AX36132" s="78"/>
      <c r="AZ36132" s="167"/>
      <c r="BA36132" s="77"/>
      <c r="BB36132" s="77"/>
    </row>
    <row r="36133" spans="50:54" s="79" customFormat="1" ht="0" hidden="1" customHeight="1" x14ac:dyDescent="0.2">
      <c r="AX36133" s="78"/>
      <c r="AZ36133" s="167"/>
      <c r="BA36133" s="77"/>
      <c r="BB36133" s="77"/>
    </row>
    <row r="36134" spans="50:54" s="79" customFormat="1" ht="0" hidden="1" customHeight="1" x14ac:dyDescent="0.2">
      <c r="AX36134" s="78"/>
      <c r="AZ36134" s="167"/>
      <c r="BA36134" s="77"/>
      <c r="BB36134" s="77"/>
    </row>
    <row r="36135" spans="50:54" s="79" customFormat="1" ht="0" hidden="1" customHeight="1" x14ac:dyDescent="0.2">
      <c r="AX36135" s="78"/>
      <c r="AZ36135" s="167"/>
      <c r="BA36135" s="77"/>
      <c r="BB36135" s="77"/>
    </row>
    <row r="36136" spans="50:54" s="79" customFormat="1" ht="0" hidden="1" customHeight="1" x14ac:dyDescent="0.2">
      <c r="AX36136" s="78"/>
      <c r="AZ36136" s="167"/>
      <c r="BA36136" s="77"/>
      <c r="BB36136" s="77"/>
    </row>
    <row r="36137" spans="50:54" s="79" customFormat="1" ht="0" hidden="1" customHeight="1" x14ac:dyDescent="0.2">
      <c r="AX36137" s="78"/>
      <c r="AZ36137" s="167"/>
      <c r="BA36137" s="77"/>
      <c r="BB36137" s="77"/>
    </row>
    <row r="36138" spans="50:54" s="79" customFormat="1" ht="0" hidden="1" customHeight="1" x14ac:dyDescent="0.2">
      <c r="AX36138" s="78"/>
      <c r="AZ36138" s="167"/>
      <c r="BA36138" s="77"/>
      <c r="BB36138" s="77"/>
    </row>
    <row r="36139" spans="50:54" s="79" customFormat="1" ht="0" hidden="1" customHeight="1" x14ac:dyDescent="0.2">
      <c r="AX36139" s="78"/>
      <c r="AZ36139" s="167"/>
      <c r="BA36139" s="77"/>
      <c r="BB36139" s="77"/>
    </row>
    <row r="36140" spans="50:54" s="79" customFormat="1" ht="0" hidden="1" customHeight="1" x14ac:dyDescent="0.2">
      <c r="AX36140" s="78"/>
      <c r="AZ36140" s="167"/>
      <c r="BA36140" s="77"/>
      <c r="BB36140" s="77"/>
    </row>
    <row r="36141" spans="50:54" s="79" customFormat="1" ht="0" hidden="1" customHeight="1" x14ac:dyDescent="0.2">
      <c r="AX36141" s="78"/>
      <c r="AZ36141" s="167"/>
      <c r="BA36141" s="77"/>
      <c r="BB36141" s="77"/>
    </row>
    <row r="36142" spans="50:54" s="79" customFormat="1" ht="0" hidden="1" customHeight="1" x14ac:dyDescent="0.2">
      <c r="AX36142" s="78"/>
      <c r="AZ36142" s="167"/>
      <c r="BA36142" s="77"/>
      <c r="BB36142" s="77"/>
    </row>
    <row r="36143" spans="50:54" s="79" customFormat="1" ht="0" hidden="1" customHeight="1" x14ac:dyDescent="0.2">
      <c r="AX36143" s="78"/>
      <c r="AZ36143" s="167"/>
      <c r="BA36143" s="77"/>
      <c r="BB36143" s="77"/>
    </row>
    <row r="36144" spans="50:54" s="79" customFormat="1" ht="0" hidden="1" customHeight="1" x14ac:dyDescent="0.2">
      <c r="AX36144" s="78"/>
      <c r="AZ36144" s="167"/>
      <c r="BA36144" s="77"/>
      <c r="BB36144" s="77"/>
    </row>
    <row r="36145" spans="50:54" s="79" customFormat="1" ht="0" hidden="1" customHeight="1" x14ac:dyDescent="0.2">
      <c r="AX36145" s="78"/>
      <c r="AZ36145" s="167"/>
      <c r="BA36145" s="77"/>
      <c r="BB36145" s="77"/>
    </row>
    <row r="36146" spans="50:54" s="79" customFormat="1" ht="0" hidden="1" customHeight="1" x14ac:dyDescent="0.2">
      <c r="AX36146" s="78"/>
      <c r="AZ36146" s="167"/>
      <c r="BA36146" s="77"/>
      <c r="BB36146" s="77"/>
    </row>
    <row r="36147" spans="50:54" s="79" customFormat="1" ht="0" hidden="1" customHeight="1" x14ac:dyDescent="0.2">
      <c r="AX36147" s="78"/>
      <c r="AZ36147" s="167"/>
      <c r="BA36147" s="77"/>
      <c r="BB36147" s="77"/>
    </row>
    <row r="36148" spans="50:54" s="79" customFormat="1" ht="0" hidden="1" customHeight="1" x14ac:dyDescent="0.2">
      <c r="AX36148" s="78"/>
      <c r="AZ36148" s="167"/>
      <c r="BA36148" s="77"/>
      <c r="BB36148" s="77"/>
    </row>
    <row r="36149" spans="50:54" s="79" customFormat="1" ht="0" hidden="1" customHeight="1" x14ac:dyDescent="0.2">
      <c r="AX36149" s="78"/>
      <c r="AZ36149" s="167"/>
      <c r="BA36149" s="77"/>
      <c r="BB36149" s="77"/>
    </row>
    <row r="36150" spans="50:54" s="79" customFormat="1" ht="0" hidden="1" customHeight="1" x14ac:dyDescent="0.2">
      <c r="AX36150" s="78"/>
      <c r="AZ36150" s="167"/>
      <c r="BA36150" s="77"/>
      <c r="BB36150" s="77"/>
    </row>
    <row r="36151" spans="50:54" s="79" customFormat="1" ht="0" hidden="1" customHeight="1" x14ac:dyDescent="0.2">
      <c r="AX36151" s="78"/>
      <c r="AZ36151" s="167"/>
      <c r="BA36151" s="77"/>
      <c r="BB36151" s="77"/>
    </row>
    <row r="36152" spans="50:54" s="79" customFormat="1" ht="0" hidden="1" customHeight="1" x14ac:dyDescent="0.2">
      <c r="AX36152" s="78"/>
      <c r="AZ36152" s="167"/>
      <c r="BA36152" s="77"/>
      <c r="BB36152" s="77"/>
    </row>
    <row r="36153" spans="50:54" s="79" customFormat="1" ht="0" hidden="1" customHeight="1" x14ac:dyDescent="0.2">
      <c r="AX36153" s="78"/>
      <c r="AZ36153" s="167"/>
      <c r="BA36153" s="77"/>
      <c r="BB36153" s="77"/>
    </row>
    <row r="36154" spans="50:54" s="79" customFormat="1" ht="0" hidden="1" customHeight="1" x14ac:dyDescent="0.2">
      <c r="AX36154" s="78"/>
      <c r="AZ36154" s="167"/>
      <c r="BA36154" s="77"/>
      <c r="BB36154" s="77"/>
    </row>
    <row r="36155" spans="50:54" s="79" customFormat="1" ht="0" hidden="1" customHeight="1" x14ac:dyDescent="0.2">
      <c r="AX36155" s="78"/>
      <c r="AZ36155" s="167"/>
      <c r="BA36155" s="77"/>
      <c r="BB36155" s="77"/>
    </row>
    <row r="36156" spans="50:54" s="79" customFormat="1" ht="0" hidden="1" customHeight="1" x14ac:dyDescent="0.2">
      <c r="AX36156" s="78"/>
      <c r="AZ36156" s="167"/>
      <c r="BA36156" s="77"/>
      <c r="BB36156" s="77"/>
    </row>
    <row r="36157" spans="50:54" s="79" customFormat="1" ht="0" hidden="1" customHeight="1" x14ac:dyDescent="0.2">
      <c r="AX36157" s="78"/>
      <c r="AZ36157" s="167"/>
      <c r="BA36157" s="77"/>
      <c r="BB36157" s="77"/>
    </row>
    <row r="36158" spans="50:54" s="79" customFormat="1" ht="0" hidden="1" customHeight="1" x14ac:dyDescent="0.2">
      <c r="AX36158" s="78"/>
      <c r="AZ36158" s="167"/>
      <c r="BA36158" s="77"/>
      <c r="BB36158" s="77"/>
    </row>
    <row r="36159" spans="50:54" s="79" customFormat="1" ht="0" hidden="1" customHeight="1" x14ac:dyDescent="0.2">
      <c r="AX36159" s="78"/>
      <c r="AZ36159" s="167"/>
      <c r="BA36159" s="77"/>
      <c r="BB36159" s="77"/>
    </row>
    <row r="36160" spans="50:54" s="79" customFormat="1" ht="0" hidden="1" customHeight="1" x14ac:dyDescent="0.2">
      <c r="AX36160" s="78"/>
      <c r="AZ36160" s="167"/>
      <c r="BA36160" s="77"/>
      <c r="BB36160" s="77"/>
    </row>
    <row r="36161" spans="50:54" s="79" customFormat="1" ht="0" hidden="1" customHeight="1" x14ac:dyDescent="0.2">
      <c r="AX36161" s="78"/>
      <c r="AZ36161" s="167"/>
      <c r="BA36161" s="77"/>
      <c r="BB36161" s="77"/>
    </row>
    <row r="36162" spans="50:54" s="79" customFormat="1" ht="0" hidden="1" customHeight="1" x14ac:dyDescent="0.2">
      <c r="AX36162" s="78"/>
      <c r="AZ36162" s="167"/>
      <c r="BA36162" s="77"/>
      <c r="BB36162" s="77"/>
    </row>
    <row r="36163" spans="50:54" s="79" customFormat="1" ht="0" hidden="1" customHeight="1" x14ac:dyDescent="0.2">
      <c r="AX36163" s="78"/>
      <c r="AZ36163" s="167"/>
      <c r="BA36163" s="77"/>
      <c r="BB36163" s="77"/>
    </row>
    <row r="36164" spans="50:54" s="79" customFormat="1" ht="0" hidden="1" customHeight="1" x14ac:dyDescent="0.2">
      <c r="AX36164" s="78"/>
      <c r="AZ36164" s="167"/>
      <c r="BA36164" s="77"/>
      <c r="BB36164" s="77"/>
    </row>
    <row r="36165" spans="50:54" s="79" customFormat="1" ht="0" hidden="1" customHeight="1" x14ac:dyDescent="0.2">
      <c r="AX36165" s="78"/>
      <c r="AZ36165" s="167"/>
      <c r="BA36165" s="77"/>
      <c r="BB36165" s="77"/>
    </row>
    <row r="36166" spans="50:54" s="79" customFormat="1" ht="0" hidden="1" customHeight="1" x14ac:dyDescent="0.2">
      <c r="AX36166" s="78"/>
      <c r="AZ36166" s="167"/>
      <c r="BA36166" s="77"/>
      <c r="BB36166" s="77"/>
    </row>
    <row r="36167" spans="50:54" s="79" customFormat="1" ht="0" hidden="1" customHeight="1" x14ac:dyDescent="0.2">
      <c r="AX36167" s="78"/>
      <c r="AZ36167" s="167"/>
      <c r="BA36167" s="77"/>
      <c r="BB36167" s="77"/>
    </row>
    <row r="36168" spans="50:54" s="79" customFormat="1" ht="0" hidden="1" customHeight="1" x14ac:dyDescent="0.2">
      <c r="AX36168" s="78"/>
      <c r="AZ36168" s="167"/>
      <c r="BA36168" s="77"/>
      <c r="BB36168" s="77"/>
    </row>
    <row r="36169" spans="50:54" s="79" customFormat="1" ht="0" hidden="1" customHeight="1" x14ac:dyDescent="0.2">
      <c r="AX36169" s="78"/>
      <c r="AZ36169" s="167"/>
      <c r="BA36169" s="77"/>
      <c r="BB36169" s="77"/>
    </row>
    <row r="36170" spans="50:54" s="79" customFormat="1" ht="0" hidden="1" customHeight="1" x14ac:dyDescent="0.2">
      <c r="AX36170" s="78"/>
      <c r="AZ36170" s="167"/>
      <c r="BA36170" s="77"/>
      <c r="BB36170" s="77"/>
    </row>
    <row r="36171" spans="50:54" s="79" customFormat="1" ht="0" hidden="1" customHeight="1" x14ac:dyDescent="0.2">
      <c r="AX36171" s="78"/>
      <c r="AZ36171" s="167"/>
      <c r="BA36171" s="77"/>
      <c r="BB36171" s="77"/>
    </row>
    <row r="36172" spans="50:54" s="79" customFormat="1" ht="0" hidden="1" customHeight="1" x14ac:dyDescent="0.2">
      <c r="AX36172" s="78"/>
      <c r="AZ36172" s="167"/>
      <c r="BA36172" s="77"/>
      <c r="BB36172" s="77"/>
    </row>
    <row r="36173" spans="50:54" s="79" customFormat="1" ht="0" hidden="1" customHeight="1" x14ac:dyDescent="0.2">
      <c r="AX36173" s="78"/>
      <c r="AZ36173" s="167"/>
      <c r="BA36173" s="77"/>
      <c r="BB36173" s="77"/>
    </row>
    <row r="36174" spans="50:54" s="79" customFormat="1" ht="0" hidden="1" customHeight="1" x14ac:dyDescent="0.2">
      <c r="AX36174" s="78"/>
      <c r="AZ36174" s="167"/>
      <c r="BA36174" s="77"/>
      <c r="BB36174" s="77"/>
    </row>
    <row r="36175" spans="50:54" s="79" customFormat="1" ht="0" hidden="1" customHeight="1" x14ac:dyDescent="0.2">
      <c r="AX36175" s="78"/>
      <c r="AZ36175" s="167"/>
      <c r="BA36175" s="77"/>
      <c r="BB36175" s="77"/>
    </row>
    <row r="36176" spans="50:54" s="79" customFormat="1" ht="0" hidden="1" customHeight="1" x14ac:dyDescent="0.2">
      <c r="AX36176" s="78"/>
      <c r="AZ36176" s="167"/>
      <c r="BA36176" s="77"/>
      <c r="BB36176" s="77"/>
    </row>
    <row r="36177" spans="50:54" s="79" customFormat="1" ht="0" hidden="1" customHeight="1" x14ac:dyDescent="0.2">
      <c r="AX36177" s="78"/>
      <c r="AZ36177" s="167"/>
      <c r="BA36177" s="77"/>
      <c r="BB36177" s="77"/>
    </row>
    <row r="36178" spans="50:54" s="79" customFormat="1" ht="0" hidden="1" customHeight="1" x14ac:dyDescent="0.2">
      <c r="AX36178" s="78"/>
      <c r="AZ36178" s="167"/>
      <c r="BA36178" s="77"/>
      <c r="BB36178" s="77"/>
    </row>
    <row r="36179" spans="50:54" s="79" customFormat="1" ht="0" hidden="1" customHeight="1" x14ac:dyDescent="0.2">
      <c r="AX36179" s="78"/>
      <c r="AZ36179" s="167"/>
      <c r="BA36179" s="77"/>
      <c r="BB36179" s="77"/>
    </row>
    <row r="36180" spans="50:54" s="79" customFormat="1" ht="0" hidden="1" customHeight="1" x14ac:dyDescent="0.2">
      <c r="AX36180" s="78"/>
      <c r="AZ36180" s="167"/>
      <c r="BA36180" s="77"/>
      <c r="BB36180" s="77"/>
    </row>
    <row r="36181" spans="50:54" s="79" customFormat="1" ht="0" hidden="1" customHeight="1" x14ac:dyDescent="0.2">
      <c r="AX36181" s="78"/>
      <c r="AZ36181" s="167"/>
      <c r="BA36181" s="77"/>
      <c r="BB36181" s="77"/>
    </row>
    <row r="36182" spans="50:54" s="79" customFormat="1" ht="0" hidden="1" customHeight="1" x14ac:dyDescent="0.2">
      <c r="AX36182" s="78"/>
      <c r="AZ36182" s="167"/>
      <c r="BA36182" s="77"/>
      <c r="BB36182" s="77"/>
    </row>
    <row r="36183" spans="50:54" s="79" customFormat="1" ht="0" hidden="1" customHeight="1" x14ac:dyDescent="0.2">
      <c r="AX36183" s="78"/>
      <c r="AZ36183" s="167"/>
      <c r="BA36183" s="77"/>
      <c r="BB36183" s="77"/>
    </row>
    <row r="36184" spans="50:54" s="79" customFormat="1" ht="0" hidden="1" customHeight="1" x14ac:dyDescent="0.2">
      <c r="AX36184" s="78"/>
      <c r="AZ36184" s="167"/>
      <c r="BA36184" s="77"/>
      <c r="BB36184" s="77"/>
    </row>
    <row r="36185" spans="50:54" s="79" customFormat="1" ht="0" hidden="1" customHeight="1" x14ac:dyDescent="0.2">
      <c r="AX36185" s="78"/>
      <c r="AZ36185" s="167"/>
      <c r="BA36185" s="77"/>
      <c r="BB36185" s="77"/>
    </row>
    <row r="36186" spans="50:54" s="79" customFormat="1" ht="0" hidden="1" customHeight="1" x14ac:dyDescent="0.2">
      <c r="AX36186" s="78"/>
      <c r="AZ36186" s="167"/>
      <c r="BA36186" s="77"/>
      <c r="BB36186" s="77"/>
    </row>
    <row r="36187" spans="50:54" s="79" customFormat="1" ht="0" hidden="1" customHeight="1" x14ac:dyDescent="0.2">
      <c r="AX36187" s="78"/>
      <c r="AZ36187" s="167"/>
      <c r="BA36187" s="77"/>
      <c r="BB36187" s="77"/>
    </row>
    <row r="36188" spans="50:54" s="79" customFormat="1" ht="0" hidden="1" customHeight="1" x14ac:dyDescent="0.2">
      <c r="AX36188" s="78"/>
      <c r="AZ36188" s="167"/>
      <c r="BA36188" s="77"/>
      <c r="BB36188" s="77"/>
    </row>
    <row r="36189" spans="50:54" s="79" customFormat="1" ht="0" hidden="1" customHeight="1" x14ac:dyDescent="0.2">
      <c r="AX36189" s="78"/>
      <c r="AZ36189" s="167"/>
      <c r="BA36189" s="77"/>
      <c r="BB36189" s="77"/>
    </row>
    <row r="36190" spans="50:54" s="79" customFormat="1" ht="0" hidden="1" customHeight="1" x14ac:dyDescent="0.2">
      <c r="AX36190" s="78"/>
      <c r="AZ36190" s="167"/>
      <c r="BA36190" s="77"/>
      <c r="BB36190" s="77"/>
    </row>
    <row r="36191" spans="50:54" s="79" customFormat="1" ht="0" hidden="1" customHeight="1" x14ac:dyDescent="0.2">
      <c r="AX36191" s="78"/>
      <c r="AZ36191" s="167"/>
      <c r="BA36191" s="77"/>
      <c r="BB36191" s="77"/>
    </row>
    <row r="36192" spans="50:54" s="79" customFormat="1" ht="0" hidden="1" customHeight="1" x14ac:dyDescent="0.2">
      <c r="AX36192" s="78"/>
      <c r="AZ36192" s="167"/>
      <c r="BA36192" s="77"/>
      <c r="BB36192" s="77"/>
    </row>
    <row r="36193" spans="50:54" s="79" customFormat="1" ht="0" hidden="1" customHeight="1" x14ac:dyDescent="0.2">
      <c r="AX36193" s="78"/>
      <c r="AZ36193" s="167"/>
      <c r="BA36193" s="77"/>
      <c r="BB36193" s="77"/>
    </row>
    <row r="36194" spans="50:54" s="79" customFormat="1" ht="0" hidden="1" customHeight="1" x14ac:dyDescent="0.2">
      <c r="AX36194" s="78"/>
      <c r="AZ36194" s="167"/>
      <c r="BA36194" s="77"/>
      <c r="BB36194" s="77"/>
    </row>
    <row r="36195" spans="50:54" s="79" customFormat="1" ht="0" hidden="1" customHeight="1" x14ac:dyDescent="0.2">
      <c r="AX36195" s="78"/>
      <c r="AZ36195" s="167"/>
      <c r="BA36195" s="77"/>
      <c r="BB36195" s="77"/>
    </row>
    <row r="36196" spans="50:54" s="79" customFormat="1" ht="0" hidden="1" customHeight="1" x14ac:dyDescent="0.2">
      <c r="AX36196" s="78"/>
      <c r="AZ36196" s="167"/>
      <c r="BA36196" s="77"/>
      <c r="BB36196" s="77"/>
    </row>
    <row r="36197" spans="50:54" s="79" customFormat="1" ht="0" hidden="1" customHeight="1" x14ac:dyDescent="0.2">
      <c r="AX36197" s="78"/>
      <c r="AZ36197" s="167"/>
      <c r="BA36197" s="77"/>
      <c r="BB36197" s="77"/>
    </row>
    <row r="36198" spans="50:54" s="79" customFormat="1" ht="0" hidden="1" customHeight="1" x14ac:dyDescent="0.2">
      <c r="AX36198" s="78"/>
      <c r="AZ36198" s="167"/>
      <c r="BA36198" s="77"/>
      <c r="BB36198" s="77"/>
    </row>
    <row r="36199" spans="50:54" s="79" customFormat="1" ht="0" hidden="1" customHeight="1" x14ac:dyDescent="0.2">
      <c r="AX36199" s="78"/>
      <c r="AZ36199" s="167"/>
      <c r="BA36199" s="77"/>
      <c r="BB36199" s="77"/>
    </row>
    <row r="36200" spans="50:54" s="79" customFormat="1" ht="0" hidden="1" customHeight="1" x14ac:dyDescent="0.2">
      <c r="AX36200" s="78"/>
      <c r="AZ36200" s="167"/>
      <c r="BA36200" s="77"/>
      <c r="BB36200" s="77"/>
    </row>
    <row r="36201" spans="50:54" s="79" customFormat="1" ht="0" hidden="1" customHeight="1" x14ac:dyDescent="0.2">
      <c r="AX36201" s="78"/>
      <c r="AZ36201" s="167"/>
      <c r="BA36201" s="77"/>
      <c r="BB36201" s="77"/>
    </row>
    <row r="36202" spans="50:54" s="79" customFormat="1" ht="0" hidden="1" customHeight="1" x14ac:dyDescent="0.2">
      <c r="AX36202" s="78"/>
      <c r="AZ36202" s="167"/>
      <c r="BA36202" s="77"/>
      <c r="BB36202" s="77"/>
    </row>
    <row r="36203" spans="50:54" s="79" customFormat="1" ht="0" hidden="1" customHeight="1" x14ac:dyDescent="0.2">
      <c r="AX36203" s="78"/>
      <c r="AZ36203" s="167"/>
      <c r="BA36203" s="77"/>
      <c r="BB36203" s="77"/>
    </row>
    <row r="36204" spans="50:54" s="79" customFormat="1" ht="0" hidden="1" customHeight="1" x14ac:dyDescent="0.2">
      <c r="AX36204" s="78"/>
      <c r="AZ36204" s="167"/>
      <c r="BA36204" s="77"/>
      <c r="BB36204" s="77"/>
    </row>
    <row r="36205" spans="50:54" s="79" customFormat="1" ht="0" hidden="1" customHeight="1" x14ac:dyDescent="0.2">
      <c r="AX36205" s="78"/>
      <c r="AZ36205" s="167"/>
      <c r="BA36205" s="77"/>
      <c r="BB36205" s="77"/>
    </row>
    <row r="36206" spans="50:54" s="79" customFormat="1" ht="0" hidden="1" customHeight="1" x14ac:dyDescent="0.2">
      <c r="AX36206" s="78"/>
      <c r="AZ36206" s="167"/>
      <c r="BA36206" s="77"/>
      <c r="BB36206" s="77"/>
    </row>
    <row r="36207" spans="50:54" s="79" customFormat="1" ht="0" hidden="1" customHeight="1" x14ac:dyDescent="0.2">
      <c r="AX36207" s="78"/>
      <c r="AZ36207" s="167"/>
      <c r="BA36207" s="77"/>
      <c r="BB36207" s="77"/>
    </row>
    <row r="36208" spans="50:54" s="79" customFormat="1" ht="0" hidden="1" customHeight="1" x14ac:dyDescent="0.2">
      <c r="AX36208" s="78"/>
      <c r="AZ36208" s="167"/>
      <c r="BA36208" s="77"/>
      <c r="BB36208" s="77"/>
    </row>
    <row r="36209" spans="50:54" s="79" customFormat="1" ht="0" hidden="1" customHeight="1" x14ac:dyDescent="0.2">
      <c r="AX36209" s="78"/>
      <c r="AZ36209" s="167"/>
      <c r="BA36209" s="77"/>
      <c r="BB36209" s="77"/>
    </row>
    <row r="36210" spans="50:54" s="79" customFormat="1" ht="0" hidden="1" customHeight="1" x14ac:dyDescent="0.2">
      <c r="AX36210" s="78"/>
      <c r="AZ36210" s="167"/>
      <c r="BA36210" s="77"/>
      <c r="BB36210" s="77"/>
    </row>
    <row r="36211" spans="50:54" s="79" customFormat="1" ht="0" hidden="1" customHeight="1" x14ac:dyDescent="0.2">
      <c r="AX36211" s="78"/>
      <c r="AZ36211" s="167"/>
      <c r="BA36211" s="77"/>
      <c r="BB36211" s="77"/>
    </row>
    <row r="36212" spans="50:54" s="79" customFormat="1" ht="0" hidden="1" customHeight="1" x14ac:dyDescent="0.2">
      <c r="AX36212" s="78"/>
      <c r="AZ36212" s="167"/>
      <c r="BA36212" s="77"/>
      <c r="BB36212" s="77"/>
    </row>
    <row r="36213" spans="50:54" s="79" customFormat="1" ht="0" hidden="1" customHeight="1" x14ac:dyDescent="0.2">
      <c r="AX36213" s="78"/>
      <c r="AZ36213" s="167"/>
      <c r="BA36213" s="77"/>
      <c r="BB36213" s="77"/>
    </row>
    <row r="36214" spans="50:54" s="79" customFormat="1" ht="0" hidden="1" customHeight="1" x14ac:dyDescent="0.2">
      <c r="AX36214" s="78"/>
      <c r="AZ36214" s="167"/>
      <c r="BA36214" s="77"/>
      <c r="BB36214" s="77"/>
    </row>
    <row r="36215" spans="50:54" s="79" customFormat="1" ht="0" hidden="1" customHeight="1" x14ac:dyDescent="0.2">
      <c r="AX36215" s="78"/>
      <c r="AZ36215" s="167"/>
      <c r="BA36215" s="77"/>
      <c r="BB36215" s="77"/>
    </row>
    <row r="36216" spans="50:54" s="79" customFormat="1" ht="0" hidden="1" customHeight="1" x14ac:dyDescent="0.2">
      <c r="AX36216" s="78"/>
      <c r="AZ36216" s="167"/>
      <c r="BA36216" s="77"/>
      <c r="BB36216" s="77"/>
    </row>
    <row r="36217" spans="50:54" s="79" customFormat="1" ht="0" hidden="1" customHeight="1" x14ac:dyDescent="0.2">
      <c r="AX36217" s="78"/>
      <c r="AZ36217" s="167"/>
      <c r="BA36217" s="77"/>
      <c r="BB36217" s="77"/>
    </row>
    <row r="36218" spans="50:54" s="79" customFormat="1" ht="0" hidden="1" customHeight="1" x14ac:dyDescent="0.2">
      <c r="AX36218" s="78"/>
      <c r="AZ36218" s="167"/>
      <c r="BA36218" s="77"/>
      <c r="BB36218" s="77"/>
    </row>
    <row r="36219" spans="50:54" s="79" customFormat="1" ht="0" hidden="1" customHeight="1" x14ac:dyDescent="0.2">
      <c r="AX36219" s="78"/>
      <c r="AZ36219" s="167"/>
      <c r="BA36219" s="77"/>
      <c r="BB36219" s="77"/>
    </row>
    <row r="36220" spans="50:54" s="79" customFormat="1" ht="0" hidden="1" customHeight="1" x14ac:dyDescent="0.2">
      <c r="AX36220" s="78"/>
      <c r="AZ36220" s="167"/>
      <c r="BA36220" s="77"/>
      <c r="BB36220" s="77"/>
    </row>
    <row r="36221" spans="50:54" s="79" customFormat="1" ht="0" hidden="1" customHeight="1" x14ac:dyDescent="0.2">
      <c r="AX36221" s="78"/>
      <c r="AZ36221" s="167"/>
      <c r="BA36221" s="77"/>
      <c r="BB36221" s="77"/>
    </row>
    <row r="36222" spans="50:54" s="79" customFormat="1" ht="0" hidden="1" customHeight="1" x14ac:dyDescent="0.2">
      <c r="AX36222" s="78"/>
      <c r="AZ36222" s="167"/>
      <c r="BA36222" s="77"/>
      <c r="BB36222" s="77"/>
    </row>
    <row r="36223" spans="50:54" s="79" customFormat="1" ht="0" hidden="1" customHeight="1" x14ac:dyDescent="0.2">
      <c r="AX36223" s="78"/>
      <c r="AZ36223" s="167"/>
      <c r="BA36223" s="77"/>
      <c r="BB36223" s="77"/>
    </row>
    <row r="36224" spans="50:54" s="79" customFormat="1" ht="0" hidden="1" customHeight="1" x14ac:dyDescent="0.2">
      <c r="AX36224" s="78"/>
      <c r="AZ36224" s="167"/>
      <c r="BA36224" s="77"/>
      <c r="BB36224" s="77"/>
    </row>
    <row r="36225" spans="50:54" s="79" customFormat="1" ht="0" hidden="1" customHeight="1" x14ac:dyDescent="0.2">
      <c r="AX36225" s="78"/>
      <c r="AZ36225" s="167"/>
      <c r="BA36225" s="77"/>
      <c r="BB36225" s="77"/>
    </row>
    <row r="36226" spans="50:54" s="79" customFormat="1" ht="0" hidden="1" customHeight="1" x14ac:dyDescent="0.2">
      <c r="AX36226" s="78"/>
      <c r="AZ36226" s="167"/>
      <c r="BA36226" s="77"/>
      <c r="BB36226" s="77"/>
    </row>
    <row r="36227" spans="50:54" s="79" customFormat="1" ht="0" hidden="1" customHeight="1" x14ac:dyDescent="0.2">
      <c r="AX36227" s="78"/>
      <c r="AZ36227" s="167"/>
      <c r="BA36227" s="77"/>
      <c r="BB36227" s="77"/>
    </row>
    <row r="36228" spans="50:54" s="79" customFormat="1" ht="0" hidden="1" customHeight="1" x14ac:dyDescent="0.2">
      <c r="AX36228" s="78"/>
      <c r="AZ36228" s="167"/>
      <c r="BA36228" s="77"/>
      <c r="BB36228" s="77"/>
    </row>
    <row r="36229" spans="50:54" s="79" customFormat="1" ht="0" hidden="1" customHeight="1" x14ac:dyDescent="0.2">
      <c r="AX36229" s="78"/>
      <c r="AZ36229" s="167"/>
      <c r="BA36229" s="77"/>
      <c r="BB36229" s="77"/>
    </row>
    <row r="36230" spans="50:54" s="79" customFormat="1" ht="0" hidden="1" customHeight="1" x14ac:dyDescent="0.2">
      <c r="AX36230" s="78"/>
      <c r="AZ36230" s="167"/>
      <c r="BA36230" s="77"/>
      <c r="BB36230" s="77"/>
    </row>
    <row r="36231" spans="50:54" s="79" customFormat="1" ht="0" hidden="1" customHeight="1" x14ac:dyDescent="0.2">
      <c r="AX36231" s="78"/>
      <c r="AZ36231" s="167"/>
      <c r="BA36231" s="77"/>
      <c r="BB36231" s="77"/>
    </row>
    <row r="36232" spans="50:54" s="79" customFormat="1" ht="0" hidden="1" customHeight="1" x14ac:dyDescent="0.2">
      <c r="AX36232" s="78"/>
      <c r="AZ36232" s="167"/>
      <c r="BA36232" s="77"/>
      <c r="BB36232" s="77"/>
    </row>
    <row r="36233" spans="50:54" s="79" customFormat="1" ht="0" hidden="1" customHeight="1" x14ac:dyDescent="0.2">
      <c r="AX36233" s="78"/>
      <c r="AZ36233" s="167"/>
      <c r="BA36233" s="77"/>
      <c r="BB36233" s="77"/>
    </row>
    <row r="36234" spans="50:54" s="79" customFormat="1" ht="0" hidden="1" customHeight="1" x14ac:dyDescent="0.2">
      <c r="AX36234" s="78"/>
      <c r="AZ36234" s="167"/>
      <c r="BA36234" s="77"/>
      <c r="BB36234" s="77"/>
    </row>
    <row r="36235" spans="50:54" s="79" customFormat="1" ht="0" hidden="1" customHeight="1" x14ac:dyDescent="0.2">
      <c r="AX36235" s="78"/>
      <c r="AZ36235" s="167"/>
      <c r="BA36235" s="77"/>
      <c r="BB36235" s="77"/>
    </row>
    <row r="36236" spans="50:54" s="79" customFormat="1" ht="0" hidden="1" customHeight="1" x14ac:dyDescent="0.2">
      <c r="AX36236" s="78"/>
      <c r="AZ36236" s="167"/>
      <c r="BA36236" s="77"/>
      <c r="BB36236" s="77"/>
    </row>
    <row r="36237" spans="50:54" s="79" customFormat="1" ht="0" hidden="1" customHeight="1" x14ac:dyDescent="0.2">
      <c r="AX36237" s="78"/>
      <c r="AZ36237" s="167"/>
      <c r="BA36237" s="77"/>
      <c r="BB36237" s="77"/>
    </row>
    <row r="36238" spans="50:54" s="79" customFormat="1" ht="0" hidden="1" customHeight="1" x14ac:dyDescent="0.2">
      <c r="AX36238" s="78"/>
      <c r="AZ36238" s="167"/>
      <c r="BA36238" s="77"/>
      <c r="BB36238" s="77"/>
    </row>
    <row r="36239" spans="50:54" s="79" customFormat="1" ht="0" hidden="1" customHeight="1" x14ac:dyDescent="0.2">
      <c r="AX36239" s="78"/>
      <c r="AZ36239" s="167"/>
      <c r="BA36239" s="77"/>
      <c r="BB36239" s="77"/>
    </row>
    <row r="36240" spans="50:54" s="79" customFormat="1" ht="0" hidden="1" customHeight="1" x14ac:dyDescent="0.2">
      <c r="AX36240" s="78"/>
      <c r="AZ36240" s="167"/>
      <c r="BA36240" s="77"/>
      <c r="BB36240" s="77"/>
    </row>
    <row r="36241" spans="50:54" s="79" customFormat="1" ht="0" hidden="1" customHeight="1" x14ac:dyDescent="0.2">
      <c r="AX36241" s="78"/>
      <c r="AZ36241" s="167"/>
      <c r="BA36241" s="77"/>
      <c r="BB36241" s="77"/>
    </row>
    <row r="36242" spans="50:54" s="79" customFormat="1" ht="0" hidden="1" customHeight="1" x14ac:dyDescent="0.2">
      <c r="AX36242" s="78"/>
      <c r="AZ36242" s="167"/>
      <c r="BA36242" s="77"/>
      <c r="BB36242" s="77"/>
    </row>
    <row r="36243" spans="50:54" s="79" customFormat="1" ht="0" hidden="1" customHeight="1" x14ac:dyDescent="0.2">
      <c r="AX36243" s="78"/>
      <c r="AZ36243" s="167"/>
      <c r="BA36243" s="77"/>
      <c r="BB36243" s="77"/>
    </row>
    <row r="36244" spans="50:54" s="79" customFormat="1" ht="0" hidden="1" customHeight="1" x14ac:dyDescent="0.2">
      <c r="AX36244" s="78"/>
      <c r="AZ36244" s="167"/>
      <c r="BA36244" s="77"/>
      <c r="BB36244" s="77"/>
    </row>
    <row r="36245" spans="50:54" s="79" customFormat="1" ht="0" hidden="1" customHeight="1" x14ac:dyDescent="0.2">
      <c r="AX36245" s="78"/>
      <c r="AZ36245" s="167"/>
      <c r="BA36245" s="77"/>
      <c r="BB36245" s="77"/>
    </row>
    <row r="36246" spans="50:54" s="79" customFormat="1" ht="0" hidden="1" customHeight="1" x14ac:dyDescent="0.2">
      <c r="AX36246" s="78"/>
      <c r="AZ36246" s="167"/>
      <c r="BA36246" s="77"/>
      <c r="BB36246" s="77"/>
    </row>
    <row r="36247" spans="50:54" s="79" customFormat="1" ht="0" hidden="1" customHeight="1" x14ac:dyDescent="0.2">
      <c r="AX36247" s="78"/>
      <c r="AZ36247" s="167"/>
      <c r="BA36247" s="77"/>
      <c r="BB36247" s="77"/>
    </row>
    <row r="36248" spans="50:54" s="79" customFormat="1" ht="0" hidden="1" customHeight="1" x14ac:dyDescent="0.2">
      <c r="AX36248" s="78"/>
      <c r="AZ36248" s="167"/>
      <c r="BA36248" s="77"/>
      <c r="BB36248" s="77"/>
    </row>
    <row r="36249" spans="50:54" s="79" customFormat="1" ht="0" hidden="1" customHeight="1" x14ac:dyDescent="0.2">
      <c r="AX36249" s="78"/>
      <c r="AZ36249" s="167"/>
      <c r="BA36249" s="77"/>
      <c r="BB36249" s="77"/>
    </row>
    <row r="36250" spans="50:54" s="79" customFormat="1" ht="0" hidden="1" customHeight="1" x14ac:dyDescent="0.2">
      <c r="AX36250" s="78"/>
      <c r="AZ36250" s="167"/>
      <c r="BA36250" s="77"/>
      <c r="BB36250" s="77"/>
    </row>
    <row r="36251" spans="50:54" s="79" customFormat="1" ht="0" hidden="1" customHeight="1" x14ac:dyDescent="0.2">
      <c r="AX36251" s="78"/>
      <c r="AZ36251" s="167"/>
      <c r="BA36251" s="77"/>
      <c r="BB36251" s="77"/>
    </row>
    <row r="36252" spans="50:54" s="79" customFormat="1" ht="0" hidden="1" customHeight="1" x14ac:dyDescent="0.2">
      <c r="AX36252" s="78"/>
      <c r="AZ36252" s="167"/>
      <c r="BA36252" s="77"/>
      <c r="BB36252" s="77"/>
    </row>
    <row r="36253" spans="50:54" s="79" customFormat="1" ht="0" hidden="1" customHeight="1" x14ac:dyDescent="0.2">
      <c r="AX36253" s="78"/>
      <c r="AZ36253" s="167"/>
      <c r="BA36253" s="77"/>
      <c r="BB36253" s="77"/>
    </row>
    <row r="36254" spans="50:54" s="79" customFormat="1" ht="0" hidden="1" customHeight="1" x14ac:dyDescent="0.2">
      <c r="AX36254" s="78"/>
      <c r="AZ36254" s="167"/>
      <c r="BA36254" s="77"/>
      <c r="BB36254" s="77"/>
    </row>
    <row r="36255" spans="50:54" s="79" customFormat="1" ht="0" hidden="1" customHeight="1" x14ac:dyDescent="0.2">
      <c r="AX36255" s="78"/>
      <c r="AZ36255" s="167"/>
      <c r="BA36255" s="77"/>
      <c r="BB36255" s="77"/>
    </row>
    <row r="36256" spans="50:54" s="79" customFormat="1" ht="0" hidden="1" customHeight="1" x14ac:dyDescent="0.2">
      <c r="AX36256" s="78"/>
      <c r="AZ36256" s="167"/>
      <c r="BA36256" s="77"/>
      <c r="BB36256" s="77"/>
    </row>
    <row r="36257" spans="50:54" s="79" customFormat="1" ht="0" hidden="1" customHeight="1" x14ac:dyDescent="0.2">
      <c r="AX36257" s="78"/>
      <c r="AZ36257" s="167"/>
      <c r="BA36257" s="77"/>
      <c r="BB36257" s="77"/>
    </row>
    <row r="36258" spans="50:54" s="79" customFormat="1" ht="0" hidden="1" customHeight="1" x14ac:dyDescent="0.2">
      <c r="AX36258" s="78"/>
      <c r="AZ36258" s="167"/>
      <c r="BA36258" s="77"/>
      <c r="BB36258" s="77"/>
    </row>
    <row r="36259" spans="50:54" s="79" customFormat="1" ht="0" hidden="1" customHeight="1" x14ac:dyDescent="0.2">
      <c r="AX36259" s="78"/>
      <c r="AZ36259" s="167"/>
      <c r="BA36259" s="77"/>
      <c r="BB36259" s="77"/>
    </row>
    <row r="36260" spans="50:54" s="79" customFormat="1" ht="0" hidden="1" customHeight="1" x14ac:dyDescent="0.2">
      <c r="AX36260" s="78"/>
      <c r="AZ36260" s="167"/>
      <c r="BA36260" s="77"/>
      <c r="BB36260" s="77"/>
    </row>
    <row r="36261" spans="50:54" s="79" customFormat="1" ht="0" hidden="1" customHeight="1" x14ac:dyDescent="0.2">
      <c r="AX36261" s="78"/>
      <c r="AZ36261" s="167"/>
      <c r="BA36261" s="77"/>
      <c r="BB36261" s="77"/>
    </row>
    <row r="36262" spans="50:54" s="79" customFormat="1" ht="0" hidden="1" customHeight="1" x14ac:dyDescent="0.2">
      <c r="AX36262" s="78"/>
      <c r="AZ36262" s="167"/>
      <c r="BA36262" s="77"/>
      <c r="BB36262" s="77"/>
    </row>
    <row r="36263" spans="50:54" s="79" customFormat="1" ht="0" hidden="1" customHeight="1" x14ac:dyDescent="0.2">
      <c r="AX36263" s="78"/>
      <c r="AZ36263" s="167"/>
      <c r="BA36263" s="77"/>
      <c r="BB36263" s="77"/>
    </row>
    <row r="36264" spans="50:54" s="79" customFormat="1" ht="0" hidden="1" customHeight="1" x14ac:dyDescent="0.2">
      <c r="AX36264" s="78"/>
      <c r="AZ36264" s="167"/>
      <c r="BA36264" s="77"/>
      <c r="BB36264" s="77"/>
    </row>
    <row r="36265" spans="50:54" s="79" customFormat="1" ht="0" hidden="1" customHeight="1" x14ac:dyDescent="0.2">
      <c r="AX36265" s="78"/>
      <c r="AZ36265" s="167"/>
      <c r="BA36265" s="77"/>
      <c r="BB36265" s="77"/>
    </row>
    <row r="36266" spans="50:54" s="79" customFormat="1" ht="0" hidden="1" customHeight="1" x14ac:dyDescent="0.2">
      <c r="AX36266" s="78"/>
      <c r="AZ36266" s="167"/>
      <c r="BA36266" s="77"/>
      <c r="BB36266" s="77"/>
    </row>
    <row r="36267" spans="50:54" s="79" customFormat="1" ht="0" hidden="1" customHeight="1" x14ac:dyDescent="0.2">
      <c r="AX36267" s="78"/>
      <c r="AZ36267" s="167"/>
      <c r="BA36267" s="77"/>
      <c r="BB36267" s="77"/>
    </row>
    <row r="36268" spans="50:54" s="79" customFormat="1" ht="0" hidden="1" customHeight="1" x14ac:dyDescent="0.2">
      <c r="AX36268" s="78"/>
      <c r="AZ36268" s="167"/>
      <c r="BA36268" s="77"/>
      <c r="BB36268" s="77"/>
    </row>
    <row r="36269" spans="50:54" s="79" customFormat="1" ht="0" hidden="1" customHeight="1" x14ac:dyDescent="0.2">
      <c r="AX36269" s="78"/>
      <c r="AZ36269" s="167"/>
      <c r="BA36269" s="77"/>
      <c r="BB36269" s="77"/>
    </row>
    <row r="36270" spans="50:54" s="79" customFormat="1" ht="0" hidden="1" customHeight="1" x14ac:dyDescent="0.2">
      <c r="AX36270" s="78"/>
      <c r="AZ36270" s="167"/>
      <c r="BA36270" s="77"/>
      <c r="BB36270" s="77"/>
    </row>
    <row r="36271" spans="50:54" s="79" customFormat="1" ht="0" hidden="1" customHeight="1" x14ac:dyDescent="0.2">
      <c r="AX36271" s="78"/>
      <c r="AZ36271" s="167"/>
      <c r="BA36271" s="77"/>
      <c r="BB36271" s="77"/>
    </row>
    <row r="36272" spans="50:54" s="79" customFormat="1" ht="0" hidden="1" customHeight="1" x14ac:dyDescent="0.2">
      <c r="AX36272" s="78"/>
      <c r="AZ36272" s="167"/>
      <c r="BA36272" s="77"/>
      <c r="BB36272" s="77"/>
    </row>
    <row r="36273" spans="50:54" s="79" customFormat="1" ht="0" hidden="1" customHeight="1" x14ac:dyDescent="0.2">
      <c r="AX36273" s="78"/>
      <c r="AZ36273" s="167"/>
      <c r="BA36273" s="77"/>
      <c r="BB36273" s="77"/>
    </row>
    <row r="36274" spans="50:54" s="79" customFormat="1" ht="0" hidden="1" customHeight="1" x14ac:dyDescent="0.2">
      <c r="AX36274" s="78"/>
      <c r="AZ36274" s="167"/>
      <c r="BA36274" s="77"/>
      <c r="BB36274" s="77"/>
    </row>
    <row r="36275" spans="50:54" s="79" customFormat="1" ht="0" hidden="1" customHeight="1" x14ac:dyDescent="0.2">
      <c r="AX36275" s="78"/>
      <c r="AZ36275" s="167"/>
      <c r="BA36275" s="77"/>
      <c r="BB36275" s="77"/>
    </row>
    <row r="36276" spans="50:54" s="79" customFormat="1" ht="0" hidden="1" customHeight="1" x14ac:dyDescent="0.2">
      <c r="AX36276" s="78"/>
      <c r="AZ36276" s="167"/>
      <c r="BA36276" s="77"/>
      <c r="BB36276" s="77"/>
    </row>
    <row r="36277" spans="50:54" s="79" customFormat="1" ht="0" hidden="1" customHeight="1" x14ac:dyDescent="0.2">
      <c r="AX36277" s="78"/>
      <c r="AZ36277" s="167"/>
      <c r="BA36277" s="77"/>
      <c r="BB36277" s="77"/>
    </row>
    <row r="36278" spans="50:54" s="79" customFormat="1" ht="0" hidden="1" customHeight="1" x14ac:dyDescent="0.2">
      <c r="AX36278" s="78"/>
      <c r="AZ36278" s="167"/>
      <c r="BA36278" s="77"/>
      <c r="BB36278" s="77"/>
    </row>
    <row r="36279" spans="50:54" s="79" customFormat="1" ht="0" hidden="1" customHeight="1" x14ac:dyDescent="0.2">
      <c r="AX36279" s="78"/>
      <c r="AZ36279" s="167"/>
      <c r="BA36279" s="77"/>
      <c r="BB36279" s="77"/>
    </row>
    <row r="36280" spans="50:54" s="79" customFormat="1" ht="0" hidden="1" customHeight="1" x14ac:dyDescent="0.2">
      <c r="AX36280" s="78"/>
      <c r="AZ36280" s="167"/>
      <c r="BA36280" s="77"/>
      <c r="BB36280" s="77"/>
    </row>
    <row r="36281" spans="50:54" s="79" customFormat="1" ht="0" hidden="1" customHeight="1" x14ac:dyDescent="0.2">
      <c r="AX36281" s="78"/>
      <c r="AZ36281" s="167"/>
      <c r="BA36281" s="77"/>
      <c r="BB36281" s="77"/>
    </row>
    <row r="36282" spans="50:54" s="79" customFormat="1" ht="0" hidden="1" customHeight="1" x14ac:dyDescent="0.2">
      <c r="AX36282" s="78"/>
      <c r="AZ36282" s="167"/>
      <c r="BA36282" s="77"/>
      <c r="BB36282" s="77"/>
    </row>
    <row r="36283" spans="50:54" s="79" customFormat="1" ht="0" hidden="1" customHeight="1" x14ac:dyDescent="0.2">
      <c r="AX36283" s="78"/>
      <c r="AZ36283" s="167"/>
      <c r="BA36283" s="77"/>
      <c r="BB36283" s="77"/>
    </row>
    <row r="36284" spans="50:54" s="79" customFormat="1" ht="0" hidden="1" customHeight="1" x14ac:dyDescent="0.2">
      <c r="AX36284" s="78"/>
      <c r="AZ36284" s="167"/>
      <c r="BA36284" s="77"/>
      <c r="BB36284" s="77"/>
    </row>
    <row r="36285" spans="50:54" s="79" customFormat="1" ht="0" hidden="1" customHeight="1" x14ac:dyDescent="0.2">
      <c r="AX36285" s="78"/>
      <c r="AZ36285" s="167"/>
      <c r="BA36285" s="77"/>
      <c r="BB36285" s="77"/>
    </row>
    <row r="36286" spans="50:54" s="79" customFormat="1" ht="0" hidden="1" customHeight="1" x14ac:dyDescent="0.2">
      <c r="AX36286" s="78"/>
      <c r="AZ36286" s="167"/>
      <c r="BA36286" s="77"/>
      <c r="BB36286" s="77"/>
    </row>
    <row r="36287" spans="50:54" s="79" customFormat="1" ht="0" hidden="1" customHeight="1" x14ac:dyDescent="0.2">
      <c r="AX36287" s="78"/>
      <c r="AZ36287" s="167"/>
      <c r="BA36287" s="77"/>
      <c r="BB36287" s="77"/>
    </row>
    <row r="36288" spans="50:54" s="79" customFormat="1" ht="0" hidden="1" customHeight="1" x14ac:dyDescent="0.2">
      <c r="AX36288" s="78"/>
      <c r="AZ36288" s="167"/>
      <c r="BA36288" s="77"/>
      <c r="BB36288" s="77"/>
    </row>
    <row r="36289" spans="50:54" s="79" customFormat="1" ht="0" hidden="1" customHeight="1" x14ac:dyDescent="0.2">
      <c r="AX36289" s="78"/>
      <c r="AZ36289" s="167"/>
      <c r="BA36289" s="77"/>
      <c r="BB36289" s="77"/>
    </row>
    <row r="36290" spans="50:54" s="79" customFormat="1" ht="0" hidden="1" customHeight="1" x14ac:dyDescent="0.2">
      <c r="AX36290" s="78"/>
      <c r="AZ36290" s="167"/>
      <c r="BA36290" s="77"/>
      <c r="BB36290" s="77"/>
    </row>
    <row r="36291" spans="50:54" s="79" customFormat="1" ht="0" hidden="1" customHeight="1" x14ac:dyDescent="0.2">
      <c r="AX36291" s="78"/>
      <c r="AZ36291" s="167"/>
      <c r="BA36291" s="77"/>
      <c r="BB36291" s="77"/>
    </row>
    <row r="36292" spans="50:54" s="79" customFormat="1" ht="0" hidden="1" customHeight="1" x14ac:dyDescent="0.2">
      <c r="AX36292" s="78"/>
      <c r="AZ36292" s="167"/>
      <c r="BA36292" s="77"/>
      <c r="BB36292" s="77"/>
    </row>
    <row r="36293" spans="50:54" s="79" customFormat="1" ht="0" hidden="1" customHeight="1" x14ac:dyDescent="0.2">
      <c r="AX36293" s="78"/>
      <c r="AZ36293" s="167"/>
      <c r="BA36293" s="77"/>
      <c r="BB36293" s="77"/>
    </row>
    <row r="36294" spans="50:54" s="79" customFormat="1" ht="0" hidden="1" customHeight="1" x14ac:dyDescent="0.2">
      <c r="AX36294" s="78"/>
      <c r="AZ36294" s="167"/>
      <c r="BA36294" s="77"/>
      <c r="BB36294" s="77"/>
    </row>
    <row r="36295" spans="50:54" s="79" customFormat="1" ht="0" hidden="1" customHeight="1" x14ac:dyDescent="0.2">
      <c r="AX36295" s="78"/>
      <c r="AZ36295" s="167"/>
      <c r="BA36295" s="77"/>
      <c r="BB36295" s="77"/>
    </row>
    <row r="36296" spans="50:54" s="79" customFormat="1" ht="0" hidden="1" customHeight="1" x14ac:dyDescent="0.2">
      <c r="AX36296" s="78"/>
      <c r="AZ36296" s="167"/>
      <c r="BA36296" s="77"/>
      <c r="BB36296" s="77"/>
    </row>
    <row r="36297" spans="50:54" s="79" customFormat="1" ht="0" hidden="1" customHeight="1" x14ac:dyDescent="0.2">
      <c r="AX36297" s="78"/>
      <c r="AZ36297" s="167"/>
      <c r="BA36297" s="77"/>
      <c r="BB36297" s="77"/>
    </row>
    <row r="36298" spans="50:54" s="79" customFormat="1" ht="0" hidden="1" customHeight="1" x14ac:dyDescent="0.2">
      <c r="AX36298" s="78"/>
      <c r="AZ36298" s="167"/>
      <c r="BA36298" s="77"/>
      <c r="BB36298" s="77"/>
    </row>
    <row r="36299" spans="50:54" s="79" customFormat="1" ht="0" hidden="1" customHeight="1" x14ac:dyDescent="0.2">
      <c r="AX36299" s="78"/>
      <c r="AZ36299" s="167"/>
      <c r="BA36299" s="77"/>
      <c r="BB36299" s="77"/>
    </row>
    <row r="36300" spans="50:54" s="79" customFormat="1" ht="0" hidden="1" customHeight="1" x14ac:dyDescent="0.2">
      <c r="AX36300" s="78"/>
      <c r="AZ36300" s="167"/>
      <c r="BA36300" s="77"/>
      <c r="BB36300" s="77"/>
    </row>
    <row r="36301" spans="50:54" s="79" customFormat="1" ht="0" hidden="1" customHeight="1" x14ac:dyDescent="0.2">
      <c r="AX36301" s="78"/>
      <c r="AZ36301" s="167"/>
      <c r="BA36301" s="77"/>
      <c r="BB36301" s="77"/>
    </row>
    <row r="36302" spans="50:54" s="79" customFormat="1" ht="0" hidden="1" customHeight="1" x14ac:dyDescent="0.2">
      <c r="AX36302" s="78"/>
      <c r="AZ36302" s="167"/>
      <c r="BA36302" s="77"/>
      <c r="BB36302" s="77"/>
    </row>
    <row r="36303" spans="50:54" s="79" customFormat="1" ht="0" hidden="1" customHeight="1" x14ac:dyDescent="0.2">
      <c r="AX36303" s="78"/>
      <c r="AZ36303" s="167"/>
      <c r="BA36303" s="77"/>
      <c r="BB36303" s="77"/>
    </row>
    <row r="36304" spans="50:54" s="79" customFormat="1" ht="0" hidden="1" customHeight="1" x14ac:dyDescent="0.2">
      <c r="AX36304" s="78"/>
      <c r="AZ36304" s="167"/>
      <c r="BA36304" s="77"/>
      <c r="BB36304" s="77"/>
    </row>
    <row r="36305" spans="50:54" s="79" customFormat="1" ht="0" hidden="1" customHeight="1" x14ac:dyDescent="0.2">
      <c r="AX36305" s="78"/>
      <c r="AZ36305" s="167"/>
      <c r="BA36305" s="77"/>
      <c r="BB36305" s="77"/>
    </row>
    <row r="36306" spans="50:54" s="79" customFormat="1" ht="0" hidden="1" customHeight="1" x14ac:dyDescent="0.2">
      <c r="AX36306" s="78"/>
      <c r="AZ36306" s="167"/>
      <c r="BA36306" s="77"/>
      <c r="BB36306" s="77"/>
    </row>
    <row r="36307" spans="50:54" s="79" customFormat="1" ht="0" hidden="1" customHeight="1" x14ac:dyDescent="0.2">
      <c r="AX36307" s="78"/>
      <c r="AZ36307" s="167"/>
      <c r="BA36307" s="77"/>
      <c r="BB36307" s="77"/>
    </row>
    <row r="36308" spans="50:54" s="79" customFormat="1" ht="0" hidden="1" customHeight="1" x14ac:dyDescent="0.2">
      <c r="AX36308" s="78"/>
      <c r="AZ36308" s="167"/>
      <c r="BA36308" s="77"/>
      <c r="BB36308" s="77"/>
    </row>
    <row r="36309" spans="50:54" s="79" customFormat="1" ht="0" hidden="1" customHeight="1" x14ac:dyDescent="0.2">
      <c r="AX36309" s="78"/>
      <c r="AZ36309" s="167"/>
      <c r="BA36309" s="77"/>
      <c r="BB36309" s="77"/>
    </row>
    <row r="36310" spans="50:54" s="79" customFormat="1" ht="0" hidden="1" customHeight="1" x14ac:dyDescent="0.2">
      <c r="AX36310" s="78"/>
      <c r="AZ36310" s="167"/>
      <c r="BA36310" s="77"/>
      <c r="BB36310" s="77"/>
    </row>
    <row r="36311" spans="50:54" s="79" customFormat="1" ht="0" hidden="1" customHeight="1" x14ac:dyDescent="0.2">
      <c r="AX36311" s="78"/>
      <c r="AZ36311" s="167"/>
      <c r="BA36311" s="77"/>
      <c r="BB36311" s="77"/>
    </row>
    <row r="36312" spans="50:54" s="79" customFormat="1" ht="0" hidden="1" customHeight="1" x14ac:dyDescent="0.2">
      <c r="AX36312" s="78"/>
      <c r="AZ36312" s="167"/>
      <c r="BA36312" s="77"/>
      <c r="BB36312" s="77"/>
    </row>
    <row r="36313" spans="50:54" s="79" customFormat="1" ht="0" hidden="1" customHeight="1" x14ac:dyDescent="0.2">
      <c r="AX36313" s="78"/>
      <c r="AZ36313" s="167"/>
      <c r="BA36313" s="77"/>
      <c r="BB36313" s="77"/>
    </row>
    <row r="36314" spans="50:54" s="79" customFormat="1" ht="0" hidden="1" customHeight="1" x14ac:dyDescent="0.2">
      <c r="AX36314" s="78"/>
      <c r="AZ36314" s="167"/>
      <c r="BA36314" s="77"/>
      <c r="BB36314" s="77"/>
    </row>
    <row r="36315" spans="50:54" s="79" customFormat="1" ht="0" hidden="1" customHeight="1" x14ac:dyDescent="0.2">
      <c r="AX36315" s="78"/>
      <c r="AZ36315" s="167"/>
      <c r="BA36315" s="77"/>
      <c r="BB36315" s="77"/>
    </row>
    <row r="36316" spans="50:54" s="79" customFormat="1" ht="0" hidden="1" customHeight="1" x14ac:dyDescent="0.2">
      <c r="AX36316" s="78"/>
      <c r="AZ36316" s="167"/>
      <c r="BA36316" s="77"/>
      <c r="BB36316" s="77"/>
    </row>
    <row r="36317" spans="50:54" s="79" customFormat="1" ht="0" hidden="1" customHeight="1" x14ac:dyDescent="0.2">
      <c r="AX36317" s="78"/>
      <c r="AZ36317" s="167"/>
      <c r="BA36317" s="77"/>
      <c r="BB36317" s="77"/>
    </row>
    <row r="36318" spans="50:54" s="79" customFormat="1" ht="0" hidden="1" customHeight="1" x14ac:dyDescent="0.2">
      <c r="AX36318" s="78"/>
      <c r="AZ36318" s="167"/>
      <c r="BA36318" s="77"/>
      <c r="BB36318" s="77"/>
    </row>
    <row r="36319" spans="50:54" s="79" customFormat="1" ht="0" hidden="1" customHeight="1" x14ac:dyDescent="0.2">
      <c r="AX36319" s="78"/>
      <c r="AZ36319" s="167"/>
      <c r="BA36319" s="77"/>
      <c r="BB36319" s="77"/>
    </row>
    <row r="36320" spans="50:54" s="79" customFormat="1" ht="0" hidden="1" customHeight="1" x14ac:dyDescent="0.2">
      <c r="AX36320" s="78"/>
      <c r="AZ36320" s="167"/>
      <c r="BA36320" s="77"/>
      <c r="BB36320" s="77"/>
    </row>
    <row r="36321" spans="50:54" s="79" customFormat="1" ht="0" hidden="1" customHeight="1" x14ac:dyDescent="0.2">
      <c r="AX36321" s="78"/>
      <c r="AZ36321" s="167"/>
      <c r="BA36321" s="77"/>
      <c r="BB36321" s="77"/>
    </row>
    <row r="36322" spans="50:54" s="79" customFormat="1" ht="0" hidden="1" customHeight="1" x14ac:dyDescent="0.2">
      <c r="AX36322" s="78"/>
      <c r="AZ36322" s="167"/>
      <c r="BA36322" s="77"/>
      <c r="BB36322" s="77"/>
    </row>
    <row r="36323" spans="50:54" s="79" customFormat="1" ht="0" hidden="1" customHeight="1" x14ac:dyDescent="0.2">
      <c r="AX36323" s="78"/>
      <c r="AZ36323" s="167"/>
      <c r="BA36323" s="77"/>
      <c r="BB36323" s="77"/>
    </row>
    <row r="36324" spans="50:54" s="79" customFormat="1" ht="0" hidden="1" customHeight="1" x14ac:dyDescent="0.2">
      <c r="AX36324" s="78"/>
      <c r="AZ36324" s="167"/>
      <c r="BA36324" s="77"/>
      <c r="BB36324" s="77"/>
    </row>
    <row r="36325" spans="50:54" s="79" customFormat="1" ht="0" hidden="1" customHeight="1" x14ac:dyDescent="0.2">
      <c r="AX36325" s="78"/>
      <c r="AZ36325" s="167"/>
      <c r="BA36325" s="77"/>
      <c r="BB36325" s="77"/>
    </row>
    <row r="36326" spans="50:54" s="79" customFormat="1" ht="0" hidden="1" customHeight="1" x14ac:dyDescent="0.2">
      <c r="AX36326" s="78"/>
      <c r="AZ36326" s="167"/>
      <c r="BA36326" s="77"/>
      <c r="BB36326" s="77"/>
    </row>
    <row r="36327" spans="50:54" s="79" customFormat="1" ht="0" hidden="1" customHeight="1" x14ac:dyDescent="0.2">
      <c r="AX36327" s="78"/>
      <c r="AZ36327" s="167"/>
      <c r="BA36327" s="77"/>
      <c r="BB36327" s="77"/>
    </row>
    <row r="36328" spans="50:54" s="79" customFormat="1" ht="0" hidden="1" customHeight="1" x14ac:dyDescent="0.2">
      <c r="AX36328" s="78"/>
      <c r="AZ36328" s="167"/>
      <c r="BA36328" s="77"/>
      <c r="BB36328" s="77"/>
    </row>
    <row r="36329" spans="50:54" s="79" customFormat="1" ht="0" hidden="1" customHeight="1" x14ac:dyDescent="0.2">
      <c r="AX36329" s="78"/>
      <c r="AZ36329" s="167"/>
      <c r="BA36329" s="77"/>
      <c r="BB36329" s="77"/>
    </row>
    <row r="36330" spans="50:54" s="79" customFormat="1" ht="0" hidden="1" customHeight="1" x14ac:dyDescent="0.2">
      <c r="AX36330" s="78"/>
      <c r="AZ36330" s="167"/>
      <c r="BA36330" s="77"/>
      <c r="BB36330" s="77"/>
    </row>
    <row r="36331" spans="50:54" s="79" customFormat="1" ht="0" hidden="1" customHeight="1" x14ac:dyDescent="0.2">
      <c r="AX36331" s="78"/>
      <c r="AZ36331" s="167"/>
      <c r="BA36331" s="77"/>
      <c r="BB36331" s="77"/>
    </row>
    <row r="36332" spans="50:54" s="79" customFormat="1" ht="0" hidden="1" customHeight="1" x14ac:dyDescent="0.2">
      <c r="AX36332" s="78"/>
      <c r="AZ36332" s="167"/>
      <c r="BA36332" s="77"/>
      <c r="BB36332" s="77"/>
    </row>
    <row r="36333" spans="50:54" s="79" customFormat="1" ht="0" hidden="1" customHeight="1" x14ac:dyDescent="0.2">
      <c r="AX36333" s="78"/>
      <c r="AZ36333" s="167"/>
      <c r="BA36333" s="77"/>
      <c r="BB36333" s="77"/>
    </row>
    <row r="36334" spans="50:54" s="79" customFormat="1" ht="0" hidden="1" customHeight="1" x14ac:dyDescent="0.2">
      <c r="AX36334" s="78"/>
      <c r="AZ36334" s="167"/>
      <c r="BA36334" s="77"/>
      <c r="BB36334" s="77"/>
    </row>
    <row r="36335" spans="50:54" s="79" customFormat="1" ht="0" hidden="1" customHeight="1" x14ac:dyDescent="0.2">
      <c r="AX36335" s="78"/>
      <c r="AZ36335" s="167"/>
      <c r="BA36335" s="77"/>
      <c r="BB36335" s="77"/>
    </row>
    <row r="36336" spans="50:54" s="79" customFormat="1" ht="0" hidden="1" customHeight="1" x14ac:dyDescent="0.2">
      <c r="AX36336" s="78"/>
      <c r="AZ36336" s="167"/>
      <c r="BA36336" s="77"/>
      <c r="BB36336" s="77"/>
    </row>
    <row r="36337" spans="50:54" s="79" customFormat="1" ht="0" hidden="1" customHeight="1" x14ac:dyDescent="0.2">
      <c r="AX36337" s="78"/>
      <c r="AZ36337" s="167"/>
      <c r="BA36337" s="77"/>
      <c r="BB36337" s="77"/>
    </row>
    <row r="36338" spans="50:54" s="79" customFormat="1" ht="0" hidden="1" customHeight="1" x14ac:dyDescent="0.2">
      <c r="AX36338" s="78"/>
      <c r="AZ36338" s="167"/>
      <c r="BA36338" s="77"/>
      <c r="BB36338" s="77"/>
    </row>
    <row r="36339" spans="50:54" s="79" customFormat="1" ht="0" hidden="1" customHeight="1" x14ac:dyDescent="0.2">
      <c r="AX36339" s="78"/>
      <c r="AZ36339" s="167"/>
      <c r="BA36339" s="77"/>
      <c r="BB36339" s="77"/>
    </row>
    <row r="36340" spans="50:54" s="79" customFormat="1" ht="0" hidden="1" customHeight="1" x14ac:dyDescent="0.2">
      <c r="AX36340" s="78"/>
      <c r="AZ36340" s="167"/>
      <c r="BA36340" s="77"/>
      <c r="BB36340" s="77"/>
    </row>
    <row r="36341" spans="50:54" s="79" customFormat="1" ht="0" hidden="1" customHeight="1" x14ac:dyDescent="0.2">
      <c r="AX36341" s="78"/>
      <c r="AZ36341" s="167"/>
      <c r="BA36341" s="77"/>
      <c r="BB36341" s="77"/>
    </row>
    <row r="36342" spans="50:54" s="79" customFormat="1" ht="0" hidden="1" customHeight="1" x14ac:dyDescent="0.2">
      <c r="AX36342" s="78"/>
      <c r="AZ36342" s="167"/>
      <c r="BA36342" s="77"/>
      <c r="BB36342" s="77"/>
    </row>
    <row r="36343" spans="50:54" s="79" customFormat="1" ht="0" hidden="1" customHeight="1" x14ac:dyDescent="0.2">
      <c r="AX36343" s="78"/>
      <c r="AZ36343" s="167"/>
      <c r="BA36343" s="77"/>
      <c r="BB36343" s="77"/>
    </row>
    <row r="36344" spans="50:54" s="79" customFormat="1" ht="0" hidden="1" customHeight="1" x14ac:dyDescent="0.2">
      <c r="AX36344" s="78"/>
      <c r="AZ36344" s="167"/>
      <c r="BA36344" s="77"/>
      <c r="BB36344" s="77"/>
    </row>
    <row r="36345" spans="50:54" s="79" customFormat="1" ht="0" hidden="1" customHeight="1" x14ac:dyDescent="0.2">
      <c r="AX36345" s="78"/>
      <c r="AZ36345" s="167"/>
      <c r="BA36345" s="77"/>
      <c r="BB36345" s="77"/>
    </row>
    <row r="36346" spans="50:54" s="79" customFormat="1" ht="0" hidden="1" customHeight="1" x14ac:dyDescent="0.2">
      <c r="AX36346" s="78"/>
      <c r="AZ36346" s="167"/>
      <c r="BA36346" s="77"/>
      <c r="BB36346" s="77"/>
    </row>
    <row r="36347" spans="50:54" s="79" customFormat="1" ht="0" hidden="1" customHeight="1" x14ac:dyDescent="0.2">
      <c r="AX36347" s="78"/>
      <c r="AZ36347" s="167"/>
      <c r="BA36347" s="77"/>
      <c r="BB36347" s="77"/>
    </row>
    <row r="36348" spans="50:54" s="79" customFormat="1" ht="0" hidden="1" customHeight="1" x14ac:dyDescent="0.2">
      <c r="AX36348" s="78"/>
      <c r="AZ36348" s="167"/>
      <c r="BA36348" s="77"/>
      <c r="BB36348" s="77"/>
    </row>
    <row r="36349" spans="50:54" s="79" customFormat="1" ht="0" hidden="1" customHeight="1" x14ac:dyDescent="0.2">
      <c r="AX36349" s="78"/>
      <c r="AZ36349" s="167"/>
      <c r="BA36349" s="77"/>
      <c r="BB36349" s="77"/>
    </row>
    <row r="36350" spans="50:54" s="79" customFormat="1" ht="0" hidden="1" customHeight="1" x14ac:dyDescent="0.2">
      <c r="AX36350" s="78"/>
      <c r="AZ36350" s="167"/>
      <c r="BA36350" s="77"/>
      <c r="BB36350" s="77"/>
    </row>
    <row r="36351" spans="50:54" s="79" customFormat="1" ht="0" hidden="1" customHeight="1" x14ac:dyDescent="0.2">
      <c r="AX36351" s="78"/>
      <c r="AZ36351" s="167"/>
      <c r="BA36351" s="77"/>
      <c r="BB36351" s="77"/>
    </row>
    <row r="36352" spans="50:54" s="79" customFormat="1" ht="0" hidden="1" customHeight="1" x14ac:dyDescent="0.2">
      <c r="AX36352" s="78"/>
      <c r="AZ36352" s="167"/>
      <c r="BA36352" s="77"/>
      <c r="BB36352" s="77"/>
    </row>
    <row r="36353" spans="50:54" s="79" customFormat="1" ht="0" hidden="1" customHeight="1" x14ac:dyDescent="0.2">
      <c r="AX36353" s="78"/>
      <c r="AZ36353" s="167"/>
      <c r="BA36353" s="77"/>
      <c r="BB36353" s="77"/>
    </row>
    <row r="36354" spans="50:54" s="79" customFormat="1" ht="0" hidden="1" customHeight="1" x14ac:dyDescent="0.2">
      <c r="AX36354" s="78"/>
      <c r="AZ36354" s="167"/>
      <c r="BA36354" s="77"/>
      <c r="BB36354" s="77"/>
    </row>
    <row r="36355" spans="50:54" s="79" customFormat="1" ht="0" hidden="1" customHeight="1" x14ac:dyDescent="0.2">
      <c r="AX36355" s="78"/>
      <c r="AZ36355" s="167"/>
      <c r="BA36355" s="77"/>
      <c r="BB36355" s="77"/>
    </row>
    <row r="36356" spans="50:54" s="79" customFormat="1" ht="0" hidden="1" customHeight="1" x14ac:dyDescent="0.2">
      <c r="AX36356" s="78"/>
      <c r="AZ36356" s="167"/>
      <c r="BA36356" s="77"/>
      <c r="BB36356" s="77"/>
    </row>
    <row r="36357" spans="50:54" s="79" customFormat="1" ht="0" hidden="1" customHeight="1" x14ac:dyDescent="0.2">
      <c r="AX36357" s="78"/>
      <c r="AZ36357" s="167"/>
      <c r="BA36357" s="77"/>
      <c r="BB36357" s="77"/>
    </row>
    <row r="36358" spans="50:54" s="79" customFormat="1" ht="0" hidden="1" customHeight="1" x14ac:dyDescent="0.2">
      <c r="AX36358" s="78"/>
      <c r="AZ36358" s="167"/>
      <c r="BA36358" s="77"/>
      <c r="BB36358" s="77"/>
    </row>
    <row r="36359" spans="50:54" s="79" customFormat="1" ht="0" hidden="1" customHeight="1" x14ac:dyDescent="0.2">
      <c r="AX36359" s="78"/>
      <c r="AZ36359" s="167"/>
      <c r="BA36359" s="77"/>
      <c r="BB36359" s="77"/>
    </row>
    <row r="36360" spans="50:54" s="79" customFormat="1" ht="0" hidden="1" customHeight="1" x14ac:dyDescent="0.2">
      <c r="AX36360" s="78"/>
      <c r="AZ36360" s="167"/>
      <c r="BA36360" s="77"/>
      <c r="BB36360" s="77"/>
    </row>
    <row r="36361" spans="50:54" s="79" customFormat="1" ht="0" hidden="1" customHeight="1" x14ac:dyDescent="0.2">
      <c r="AX36361" s="78"/>
      <c r="AZ36361" s="167"/>
      <c r="BA36361" s="77"/>
      <c r="BB36361" s="77"/>
    </row>
    <row r="36362" spans="50:54" s="79" customFormat="1" ht="0" hidden="1" customHeight="1" x14ac:dyDescent="0.2">
      <c r="AX36362" s="78"/>
      <c r="AZ36362" s="167"/>
      <c r="BA36362" s="77"/>
      <c r="BB36362" s="77"/>
    </row>
    <row r="36363" spans="50:54" s="79" customFormat="1" ht="0" hidden="1" customHeight="1" x14ac:dyDescent="0.2">
      <c r="AX36363" s="78"/>
      <c r="AZ36363" s="167"/>
      <c r="BA36363" s="77"/>
      <c r="BB36363" s="77"/>
    </row>
    <row r="36364" spans="50:54" s="79" customFormat="1" ht="0" hidden="1" customHeight="1" x14ac:dyDescent="0.2">
      <c r="AX36364" s="78"/>
      <c r="AZ36364" s="167"/>
      <c r="BA36364" s="77"/>
      <c r="BB36364" s="77"/>
    </row>
    <row r="36365" spans="50:54" s="79" customFormat="1" ht="0" hidden="1" customHeight="1" x14ac:dyDescent="0.2">
      <c r="AX36365" s="78"/>
      <c r="AZ36365" s="167"/>
      <c r="BA36365" s="77"/>
      <c r="BB36365" s="77"/>
    </row>
    <row r="36366" spans="50:54" s="79" customFormat="1" ht="0" hidden="1" customHeight="1" x14ac:dyDescent="0.2">
      <c r="AX36366" s="78"/>
      <c r="AZ36366" s="167"/>
      <c r="BA36366" s="77"/>
      <c r="BB36366" s="77"/>
    </row>
    <row r="36367" spans="50:54" s="79" customFormat="1" ht="0" hidden="1" customHeight="1" x14ac:dyDescent="0.2">
      <c r="AX36367" s="78"/>
      <c r="AZ36367" s="167"/>
      <c r="BA36367" s="77"/>
      <c r="BB36367" s="77"/>
    </row>
    <row r="36368" spans="50:54" s="79" customFormat="1" ht="0" hidden="1" customHeight="1" x14ac:dyDescent="0.2">
      <c r="AX36368" s="78"/>
      <c r="AZ36368" s="167"/>
      <c r="BA36368" s="77"/>
      <c r="BB36368" s="77"/>
    </row>
    <row r="36369" spans="50:54" s="79" customFormat="1" ht="0" hidden="1" customHeight="1" x14ac:dyDescent="0.2">
      <c r="AX36369" s="78"/>
      <c r="AZ36369" s="167"/>
      <c r="BA36369" s="77"/>
      <c r="BB36369" s="77"/>
    </row>
    <row r="36370" spans="50:54" s="79" customFormat="1" ht="0" hidden="1" customHeight="1" x14ac:dyDescent="0.2">
      <c r="AX36370" s="78"/>
      <c r="AZ36370" s="167"/>
      <c r="BA36370" s="77"/>
      <c r="BB36370" s="77"/>
    </row>
    <row r="36371" spans="50:54" s="79" customFormat="1" ht="0" hidden="1" customHeight="1" x14ac:dyDescent="0.2">
      <c r="AX36371" s="78"/>
      <c r="AZ36371" s="167"/>
      <c r="BA36371" s="77"/>
      <c r="BB36371" s="77"/>
    </row>
    <row r="36372" spans="50:54" s="79" customFormat="1" ht="0" hidden="1" customHeight="1" x14ac:dyDescent="0.2">
      <c r="AX36372" s="78"/>
      <c r="AZ36372" s="167"/>
      <c r="BA36372" s="77"/>
      <c r="BB36372" s="77"/>
    </row>
    <row r="36373" spans="50:54" s="79" customFormat="1" ht="0" hidden="1" customHeight="1" x14ac:dyDescent="0.2">
      <c r="AX36373" s="78"/>
      <c r="AZ36373" s="167"/>
      <c r="BA36373" s="77"/>
      <c r="BB36373" s="77"/>
    </row>
    <row r="36374" spans="50:54" s="79" customFormat="1" ht="0" hidden="1" customHeight="1" x14ac:dyDescent="0.2">
      <c r="AX36374" s="78"/>
      <c r="AZ36374" s="167"/>
      <c r="BA36374" s="77"/>
      <c r="BB36374" s="77"/>
    </row>
    <row r="36375" spans="50:54" s="79" customFormat="1" ht="0" hidden="1" customHeight="1" x14ac:dyDescent="0.2">
      <c r="AX36375" s="78"/>
      <c r="AZ36375" s="167"/>
      <c r="BA36375" s="77"/>
      <c r="BB36375" s="77"/>
    </row>
    <row r="36376" spans="50:54" s="79" customFormat="1" ht="0" hidden="1" customHeight="1" x14ac:dyDescent="0.2">
      <c r="AX36376" s="78"/>
      <c r="AZ36376" s="167"/>
      <c r="BA36376" s="77"/>
      <c r="BB36376" s="77"/>
    </row>
    <row r="36377" spans="50:54" s="79" customFormat="1" ht="0" hidden="1" customHeight="1" x14ac:dyDescent="0.2">
      <c r="AX36377" s="78"/>
      <c r="AZ36377" s="167"/>
      <c r="BA36377" s="77"/>
      <c r="BB36377" s="77"/>
    </row>
    <row r="36378" spans="50:54" s="79" customFormat="1" ht="0" hidden="1" customHeight="1" x14ac:dyDescent="0.2">
      <c r="AX36378" s="78"/>
      <c r="AZ36378" s="167"/>
      <c r="BA36378" s="77"/>
      <c r="BB36378" s="77"/>
    </row>
    <row r="36379" spans="50:54" s="79" customFormat="1" ht="0" hidden="1" customHeight="1" x14ac:dyDescent="0.2">
      <c r="AX36379" s="78"/>
      <c r="AZ36379" s="167"/>
      <c r="BA36379" s="77"/>
      <c r="BB36379" s="77"/>
    </row>
    <row r="36380" spans="50:54" s="79" customFormat="1" ht="0" hidden="1" customHeight="1" x14ac:dyDescent="0.2">
      <c r="AX36380" s="78"/>
      <c r="AZ36380" s="167"/>
      <c r="BA36380" s="77"/>
      <c r="BB36380" s="77"/>
    </row>
    <row r="36381" spans="50:54" s="79" customFormat="1" ht="0" hidden="1" customHeight="1" x14ac:dyDescent="0.2">
      <c r="AX36381" s="78"/>
      <c r="AZ36381" s="167"/>
      <c r="BA36381" s="77"/>
      <c r="BB36381" s="77"/>
    </row>
    <row r="36382" spans="50:54" s="79" customFormat="1" ht="0" hidden="1" customHeight="1" x14ac:dyDescent="0.2">
      <c r="AX36382" s="78"/>
      <c r="AZ36382" s="167"/>
      <c r="BA36382" s="77"/>
      <c r="BB36382" s="77"/>
    </row>
    <row r="36383" spans="50:54" s="79" customFormat="1" ht="0" hidden="1" customHeight="1" x14ac:dyDescent="0.2">
      <c r="AX36383" s="78"/>
      <c r="AZ36383" s="167"/>
      <c r="BA36383" s="77"/>
      <c r="BB36383" s="77"/>
    </row>
    <row r="36384" spans="50:54" s="79" customFormat="1" ht="0" hidden="1" customHeight="1" x14ac:dyDescent="0.2">
      <c r="AX36384" s="78"/>
      <c r="AZ36384" s="167"/>
      <c r="BA36384" s="77"/>
      <c r="BB36384" s="77"/>
    </row>
    <row r="36385" spans="50:54" s="79" customFormat="1" ht="0" hidden="1" customHeight="1" x14ac:dyDescent="0.2">
      <c r="AX36385" s="78"/>
      <c r="AZ36385" s="167"/>
      <c r="BA36385" s="77"/>
      <c r="BB36385" s="77"/>
    </row>
    <row r="36386" spans="50:54" s="79" customFormat="1" ht="0" hidden="1" customHeight="1" x14ac:dyDescent="0.2">
      <c r="AX36386" s="78"/>
      <c r="AZ36386" s="167"/>
      <c r="BA36386" s="77"/>
      <c r="BB36386" s="77"/>
    </row>
    <row r="36387" spans="50:54" s="79" customFormat="1" ht="0" hidden="1" customHeight="1" x14ac:dyDescent="0.2">
      <c r="AX36387" s="78"/>
      <c r="AZ36387" s="167"/>
      <c r="BA36387" s="77"/>
      <c r="BB36387" s="77"/>
    </row>
    <row r="36388" spans="50:54" s="79" customFormat="1" ht="0" hidden="1" customHeight="1" x14ac:dyDescent="0.2">
      <c r="AX36388" s="78"/>
      <c r="AZ36388" s="167"/>
      <c r="BA36388" s="77"/>
      <c r="BB36388" s="77"/>
    </row>
    <row r="36389" spans="50:54" s="79" customFormat="1" ht="0" hidden="1" customHeight="1" x14ac:dyDescent="0.2">
      <c r="AX36389" s="78"/>
      <c r="AZ36389" s="167"/>
      <c r="BA36389" s="77"/>
      <c r="BB36389" s="77"/>
    </row>
    <row r="36390" spans="50:54" s="79" customFormat="1" ht="0" hidden="1" customHeight="1" x14ac:dyDescent="0.2">
      <c r="AX36390" s="78"/>
      <c r="AZ36390" s="167"/>
      <c r="BA36390" s="77"/>
      <c r="BB36390" s="77"/>
    </row>
    <row r="36391" spans="50:54" s="79" customFormat="1" ht="0" hidden="1" customHeight="1" x14ac:dyDescent="0.2">
      <c r="AX36391" s="78"/>
      <c r="AZ36391" s="167"/>
      <c r="BA36391" s="77"/>
      <c r="BB36391" s="77"/>
    </row>
    <row r="36392" spans="50:54" s="79" customFormat="1" ht="0" hidden="1" customHeight="1" x14ac:dyDescent="0.2">
      <c r="AX36392" s="78"/>
      <c r="AZ36392" s="167"/>
      <c r="BA36392" s="77"/>
      <c r="BB36392" s="77"/>
    </row>
    <row r="36393" spans="50:54" s="79" customFormat="1" ht="0" hidden="1" customHeight="1" x14ac:dyDescent="0.2">
      <c r="AX36393" s="78"/>
      <c r="AZ36393" s="167"/>
      <c r="BA36393" s="77"/>
      <c r="BB36393" s="77"/>
    </row>
    <row r="36394" spans="50:54" s="79" customFormat="1" ht="0" hidden="1" customHeight="1" x14ac:dyDescent="0.2">
      <c r="AX36394" s="78"/>
      <c r="AZ36394" s="167"/>
      <c r="BA36394" s="77"/>
      <c r="BB36394" s="77"/>
    </row>
    <row r="36395" spans="50:54" s="79" customFormat="1" ht="0" hidden="1" customHeight="1" x14ac:dyDescent="0.2">
      <c r="AX36395" s="78"/>
      <c r="AZ36395" s="167"/>
      <c r="BA36395" s="77"/>
      <c r="BB36395" s="77"/>
    </row>
    <row r="36396" spans="50:54" s="79" customFormat="1" ht="0" hidden="1" customHeight="1" x14ac:dyDescent="0.2">
      <c r="AX36396" s="78"/>
      <c r="AZ36396" s="167"/>
      <c r="BA36396" s="77"/>
      <c r="BB36396" s="77"/>
    </row>
    <row r="36397" spans="50:54" s="79" customFormat="1" ht="0" hidden="1" customHeight="1" x14ac:dyDescent="0.2">
      <c r="AX36397" s="78"/>
      <c r="AZ36397" s="167"/>
      <c r="BA36397" s="77"/>
      <c r="BB36397" s="77"/>
    </row>
    <row r="36398" spans="50:54" s="79" customFormat="1" ht="0" hidden="1" customHeight="1" x14ac:dyDescent="0.2">
      <c r="AX36398" s="78"/>
      <c r="AZ36398" s="167"/>
      <c r="BA36398" s="77"/>
      <c r="BB36398" s="77"/>
    </row>
    <row r="36399" spans="50:54" s="79" customFormat="1" ht="0" hidden="1" customHeight="1" x14ac:dyDescent="0.2">
      <c r="AX36399" s="78"/>
      <c r="AZ36399" s="167"/>
      <c r="BA36399" s="77"/>
      <c r="BB36399" s="77"/>
    </row>
    <row r="36400" spans="50:54" s="79" customFormat="1" ht="0" hidden="1" customHeight="1" x14ac:dyDescent="0.2">
      <c r="AX36400" s="78"/>
      <c r="AZ36400" s="167"/>
      <c r="BA36400" s="77"/>
      <c r="BB36400" s="77"/>
    </row>
    <row r="36401" spans="50:54" s="79" customFormat="1" ht="0" hidden="1" customHeight="1" x14ac:dyDescent="0.2">
      <c r="AX36401" s="78"/>
      <c r="AZ36401" s="167"/>
      <c r="BA36401" s="77"/>
      <c r="BB36401" s="77"/>
    </row>
    <row r="36402" spans="50:54" s="79" customFormat="1" ht="0" hidden="1" customHeight="1" x14ac:dyDescent="0.2">
      <c r="AX36402" s="78"/>
      <c r="AZ36402" s="167"/>
      <c r="BA36402" s="77"/>
      <c r="BB36402" s="77"/>
    </row>
    <row r="36403" spans="50:54" s="79" customFormat="1" ht="0" hidden="1" customHeight="1" x14ac:dyDescent="0.2">
      <c r="AX36403" s="78"/>
      <c r="AZ36403" s="167"/>
      <c r="BA36403" s="77"/>
      <c r="BB36403" s="77"/>
    </row>
    <row r="36404" spans="50:54" s="79" customFormat="1" ht="0" hidden="1" customHeight="1" x14ac:dyDescent="0.2">
      <c r="AX36404" s="78"/>
      <c r="AZ36404" s="167"/>
      <c r="BA36404" s="77"/>
      <c r="BB36404" s="77"/>
    </row>
    <row r="36405" spans="50:54" s="79" customFormat="1" ht="0" hidden="1" customHeight="1" x14ac:dyDescent="0.2">
      <c r="AX36405" s="78"/>
      <c r="AZ36405" s="167"/>
      <c r="BA36405" s="77"/>
      <c r="BB36405" s="77"/>
    </row>
    <row r="36406" spans="50:54" s="79" customFormat="1" ht="0" hidden="1" customHeight="1" x14ac:dyDescent="0.2">
      <c r="AX36406" s="78"/>
      <c r="AZ36406" s="167"/>
      <c r="BA36406" s="77"/>
      <c r="BB36406" s="77"/>
    </row>
    <row r="36407" spans="50:54" s="79" customFormat="1" ht="0" hidden="1" customHeight="1" x14ac:dyDescent="0.2">
      <c r="AX36407" s="78"/>
      <c r="AZ36407" s="167"/>
      <c r="BA36407" s="77"/>
      <c r="BB36407" s="77"/>
    </row>
    <row r="36408" spans="50:54" s="79" customFormat="1" ht="0" hidden="1" customHeight="1" x14ac:dyDescent="0.2">
      <c r="AX36408" s="78"/>
      <c r="AZ36408" s="167"/>
      <c r="BA36408" s="77"/>
      <c r="BB36408" s="77"/>
    </row>
    <row r="36409" spans="50:54" s="79" customFormat="1" ht="0" hidden="1" customHeight="1" x14ac:dyDescent="0.2">
      <c r="AX36409" s="78"/>
      <c r="AZ36409" s="167"/>
      <c r="BA36409" s="77"/>
      <c r="BB36409" s="77"/>
    </row>
    <row r="36410" spans="50:54" s="79" customFormat="1" ht="0" hidden="1" customHeight="1" x14ac:dyDescent="0.2">
      <c r="AX36410" s="78"/>
      <c r="AZ36410" s="167"/>
      <c r="BA36410" s="77"/>
      <c r="BB36410" s="77"/>
    </row>
    <row r="36411" spans="50:54" s="79" customFormat="1" ht="0" hidden="1" customHeight="1" x14ac:dyDescent="0.2">
      <c r="AX36411" s="78"/>
      <c r="AZ36411" s="167"/>
      <c r="BA36411" s="77"/>
      <c r="BB36411" s="77"/>
    </row>
    <row r="36412" spans="50:54" s="79" customFormat="1" ht="0" hidden="1" customHeight="1" x14ac:dyDescent="0.2">
      <c r="AX36412" s="78"/>
      <c r="AZ36412" s="167"/>
      <c r="BA36412" s="77"/>
      <c r="BB36412" s="77"/>
    </row>
    <row r="36413" spans="50:54" s="79" customFormat="1" ht="0" hidden="1" customHeight="1" x14ac:dyDescent="0.2">
      <c r="AX36413" s="78"/>
      <c r="AZ36413" s="167"/>
      <c r="BA36413" s="77"/>
      <c r="BB36413" s="77"/>
    </row>
    <row r="36414" spans="50:54" s="79" customFormat="1" ht="0" hidden="1" customHeight="1" x14ac:dyDescent="0.2">
      <c r="AX36414" s="78"/>
      <c r="AZ36414" s="167"/>
      <c r="BA36414" s="77"/>
      <c r="BB36414" s="77"/>
    </row>
    <row r="36415" spans="50:54" s="79" customFormat="1" ht="0" hidden="1" customHeight="1" x14ac:dyDescent="0.2">
      <c r="AX36415" s="78"/>
      <c r="AZ36415" s="167"/>
      <c r="BA36415" s="77"/>
      <c r="BB36415" s="77"/>
    </row>
    <row r="36416" spans="50:54" s="79" customFormat="1" ht="0" hidden="1" customHeight="1" x14ac:dyDescent="0.2">
      <c r="AX36416" s="78"/>
      <c r="AZ36416" s="167"/>
      <c r="BA36416" s="77"/>
      <c r="BB36416" s="77"/>
    </row>
    <row r="36417" spans="50:54" s="79" customFormat="1" ht="0" hidden="1" customHeight="1" x14ac:dyDescent="0.2">
      <c r="AX36417" s="78"/>
      <c r="AZ36417" s="167"/>
      <c r="BA36417" s="77"/>
      <c r="BB36417" s="77"/>
    </row>
    <row r="36418" spans="50:54" s="79" customFormat="1" ht="0" hidden="1" customHeight="1" x14ac:dyDescent="0.2">
      <c r="AX36418" s="78"/>
      <c r="AZ36418" s="167"/>
      <c r="BA36418" s="77"/>
      <c r="BB36418" s="77"/>
    </row>
    <row r="36419" spans="50:54" s="79" customFormat="1" ht="0" hidden="1" customHeight="1" x14ac:dyDescent="0.2">
      <c r="AX36419" s="78"/>
      <c r="AZ36419" s="167"/>
      <c r="BA36419" s="77"/>
      <c r="BB36419" s="77"/>
    </row>
    <row r="36420" spans="50:54" s="79" customFormat="1" ht="0" hidden="1" customHeight="1" x14ac:dyDescent="0.2">
      <c r="AX36420" s="78"/>
      <c r="AZ36420" s="167"/>
      <c r="BA36420" s="77"/>
      <c r="BB36420" s="77"/>
    </row>
    <row r="36421" spans="50:54" s="79" customFormat="1" ht="0" hidden="1" customHeight="1" x14ac:dyDescent="0.2">
      <c r="AX36421" s="78"/>
      <c r="AZ36421" s="167"/>
      <c r="BA36421" s="77"/>
      <c r="BB36421" s="77"/>
    </row>
    <row r="36422" spans="50:54" s="79" customFormat="1" ht="0" hidden="1" customHeight="1" x14ac:dyDescent="0.2">
      <c r="AX36422" s="78"/>
      <c r="AZ36422" s="167"/>
      <c r="BA36422" s="77"/>
      <c r="BB36422" s="77"/>
    </row>
    <row r="36423" spans="50:54" s="79" customFormat="1" ht="0" hidden="1" customHeight="1" x14ac:dyDescent="0.2">
      <c r="AX36423" s="78"/>
      <c r="AZ36423" s="167"/>
      <c r="BA36423" s="77"/>
      <c r="BB36423" s="77"/>
    </row>
    <row r="36424" spans="50:54" s="79" customFormat="1" ht="0" hidden="1" customHeight="1" x14ac:dyDescent="0.2">
      <c r="AX36424" s="78"/>
      <c r="AZ36424" s="167"/>
      <c r="BA36424" s="77"/>
      <c r="BB36424" s="77"/>
    </row>
    <row r="36425" spans="50:54" s="79" customFormat="1" ht="0" hidden="1" customHeight="1" x14ac:dyDescent="0.2">
      <c r="AX36425" s="78"/>
      <c r="AZ36425" s="167"/>
      <c r="BA36425" s="77"/>
      <c r="BB36425" s="77"/>
    </row>
    <row r="36426" spans="50:54" s="79" customFormat="1" ht="0" hidden="1" customHeight="1" x14ac:dyDescent="0.2">
      <c r="AX36426" s="78"/>
      <c r="AZ36426" s="167"/>
      <c r="BA36426" s="77"/>
      <c r="BB36426" s="77"/>
    </row>
    <row r="36427" spans="50:54" s="79" customFormat="1" ht="0" hidden="1" customHeight="1" x14ac:dyDescent="0.2">
      <c r="AX36427" s="78"/>
      <c r="AZ36427" s="167"/>
      <c r="BA36427" s="77"/>
      <c r="BB36427" s="77"/>
    </row>
    <row r="36428" spans="50:54" s="79" customFormat="1" ht="0" hidden="1" customHeight="1" x14ac:dyDescent="0.2">
      <c r="AX36428" s="78"/>
      <c r="AZ36428" s="167"/>
      <c r="BA36428" s="77"/>
      <c r="BB36428" s="77"/>
    </row>
    <row r="36429" spans="50:54" s="79" customFormat="1" ht="0" hidden="1" customHeight="1" x14ac:dyDescent="0.2">
      <c r="AX36429" s="78"/>
      <c r="AZ36429" s="167"/>
      <c r="BA36429" s="77"/>
      <c r="BB36429" s="77"/>
    </row>
    <row r="36430" spans="50:54" s="79" customFormat="1" ht="0" hidden="1" customHeight="1" x14ac:dyDescent="0.2">
      <c r="AX36430" s="78"/>
      <c r="AZ36430" s="167"/>
      <c r="BA36430" s="77"/>
      <c r="BB36430" s="77"/>
    </row>
    <row r="36431" spans="50:54" s="79" customFormat="1" ht="0" hidden="1" customHeight="1" x14ac:dyDescent="0.2">
      <c r="AX36431" s="78"/>
      <c r="AZ36431" s="167"/>
      <c r="BA36431" s="77"/>
      <c r="BB36431" s="77"/>
    </row>
    <row r="36432" spans="50:54" s="79" customFormat="1" ht="0" hidden="1" customHeight="1" x14ac:dyDescent="0.2">
      <c r="AX36432" s="78"/>
      <c r="AZ36432" s="167"/>
      <c r="BA36432" s="77"/>
      <c r="BB36432" s="77"/>
    </row>
    <row r="36433" spans="50:54" s="79" customFormat="1" ht="0" hidden="1" customHeight="1" x14ac:dyDescent="0.2">
      <c r="AX36433" s="78"/>
      <c r="AZ36433" s="167"/>
      <c r="BA36433" s="77"/>
      <c r="BB36433" s="77"/>
    </row>
    <row r="36434" spans="50:54" s="79" customFormat="1" ht="0" hidden="1" customHeight="1" x14ac:dyDescent="0.2">
      <c r="AX36434" s="78"/>
      <c r="AZ36434" s="167"/>
      <c r="BA36434" s="77"/>
      <c r="BB36434" s="77"/>
    </row>
    <row r="36435" spans="50:54" s="79" customFormat="1" ht="0" hidden="1" customHeight="1" x14ac:dyDescent="0.2">
      <c r="AX36435" s="78"/>
      <c r="AZ36435" s="167"/>
      <c r="BA36435" s="77"/>
      <c r="BB36435" s="77"/>
    </row>
    <row r="36436" spans="50:54" s="79" customFormat="1" ht="0" hidden="1" customHeight="1" x14ac:dyDescent="0.2">
      <c r="AX36436" s="78"/>
      <c r="AZ36436" s="167"/>
      <c r="BA36436" s="77"/>
      <c r="BB36436" s="77"/>
    </row>
    <row r="36437" spans="50:54" s="79" customFormat="1" ht="0" hidden="1" customHeight="1" x14ac:dyDescent="0.2">
      <c r="AX36437" s="78"/>
      <c r="AZ36437" s="167"/>
      <c r="BA36437" s="77"/>
      <c r="BB36437" s="77"/>
    </row>
    <row r="36438" spans="50:54" s="79" customFormat="1" ht="0" hidden="1" customHeight="1" x14ac:dyDescent="0.2">
      <c r="AX36438" s="78"/>
      <c r="AZ36438" s="167"/>
      <c r="BA36438" s="77"/>
      <c r="BB36438" s="77"/>
    </row>
    <row r="36439" spans="50:54" s="79" customFormat="1" ht="0" hidden="1" customHeight="1" x14ac:dyDescent="0.2">
      <c r="AX36439" s="78"/>
      <c r="AZ36439" s="167"/>
      <c r="BA36439" s="77"/>
      <c r="BB36439" s="77"/>
    </row>
    <row r="36440" spans="50:54" s="79" customFormat="1" ht="0" hidden="1" customHeight="1" x14ac:dyDescent="0.2">
      <c r="AX36440" s="78"/>
      <c r="AZ36440" s="167"/>
      <c r="BA36440" s="77"/>
      <c r="BB36440" s="77"/>
    </row>
    <row r="36441" spans="50:54" s="79" customFormat="1" ht="0" hidden="1" customHeight="1" x14ac:dyDescent="0.2">
      <c r="AX36441" s="78"/>
      <c r="AZ36441" s="167"/>
      <c r="BA36441" s="77"/>
      <c r="BB36441" s="77"/>
    </row>
    <row r="36442" spans="50:54" s="79" customFormat="1" ht="0" hidden="1" customHeight="1" x14ac:dyDescent="0.2">
      <c r="AX36442" s="78"/>
      <c r="AZ36442" s="167"/>
      <c r="BA36442" s="77"/>
      <c r="BB36442" s="77"/>
    </row>
    <row r="36443" spans="50:54" s="79" customFormat="1" ht="0" hidden="1" customHeight="1" x14ac:dyDescent="0.2">
      <c r="AX36443" s="78"/>
      <c r="AZ36443" s="167"/>
      <c r="BA36443" s="77"/>
      <c r="BB36443" s="77"/>
    </row>
    <row r="36444" spans="50:54" s="79" customFormat="1" ht="0" hidden="1" customHeight="1" x14ac:dyDescent="0.2">
      <c r="AX36444" s="78"/>
      <c r="AZ36444" s="167"/>
      <c r="BA36444" s="77"/>
      <c r="BB36444" s="77"/>
    </row>
    <row r="36445" spans="50:54" s="79" customFormat="1" ht="0" hidden="1" customHeight="1" x14ac:dyDescent="0.2">
      <c r="AX36445" s="78"/>
      <c r="AZ36445" s="167"/>
      <c r="BA36445" s="77"/>
      <c r="BB36445" s="77"/>
    </row>
    <row r="36446" spans="50:54" s="79" customFormat="1" ht="0" hidden="1" customHeight="1" x14ac:dyDescent="0.2">
      <c r="AX36446" s="78"/>
      <c r="AZ36446" s="167"/>
      <c r="BA36446" s="77"/>
      <c r="BB36446" s="77"/>
    </row>
    <row r="36447" spans="50:54" s="79" customFormat="1" ht="0" hidden="1" customHeight="1" x14ac:dyDescent="0.2">
      <c r="AX36447" s="78"/>
      <c r="AZ36447" s="167"/>
      <c r="BA36447" s="77"/>
      <c r="BB36447" s="77"/>
    </row>
    <row r="36448" spans="50:54" s="79" customFormat="1" ht="0" hidden="1" customHeight="1" x14ac:dyDescent="0.2">
      <c r="AX36448" s="78"/>
      <c r="AZ36448" s="167"/>
      <c r="BA36448" s="77"/>
      <c r="BB36448" s="77"/>
    </row>
    <row r="36449" spans="50:54" s="79" customFormat="1" ht="0" hidden="1" customHeight="1" x14ac:dyDescent="0.2">
      <c r="AX36449" s="78"/>
      <c r="AZ36449" s="167"/>
      <c r="BA36449" s="77"/>
      <c r="BB36449" s="77"/>
    </row>
    <row r="36450" spans="50:54" s="79" customFormat="1" ht="0" hidden="1" customHeight="1" x14ac:dyDescent="0.2">
      <c r="AX36450" s="78"/>
      <c r="AZ36450" s="167"/>
      <c r="BA36450" s="77"/>
      <c r="BB36450" s="77"/>
    </row>
    <row r="36451" spans="50:54" s="79" customFormat="1" ht="0" hidden="1" customHeight="1" x14ac:dyDescent="0.2">
      <c r="AX36451" s="78"/>
      <c r="AZ36451" s="167"/>
      <c r="BA36451" s="77"/>
      <c r="BB36451" s="77"/>
    </row>
    <row r="36452" spans="50:54" s="79" customFormat="1" ht="0" hidden="1" customHeight="1" x14ac:dyDescent="0.2">
      <c r="AX36452" s="78"/>
      <c r="AZ36452" s="167"/>
      <c r="BA36452" s="77"/>
      <c r="BB36452" s="77"/>
    </row>
    <row r="36453" spans="50:54" s="79" customFormat="1" ht="0" hidden="1" customHeight="1" x14ac:dyDescent="0.2">
      <c r="AX36453" s="78"/>
      <c r="AZ36453" s="167"/>
      <c r="BA36453" s="77"/>
      <c r="BB36453" s="77"/>
    </row>
    <row r="36454" spans="50:54" s="79" customFormat="1" ht="0" hidden="1" customHeight="1" x14ac:dyDescent="0.2">
      <c r="AX36454" s="78"/>
      <c r="AZ36454" s="167"/>
      <c r="BA36454" s="77"/>
      <c r="BB36454" s="77"/>
    </row>
    <row r="36455" spans="50:54" s="79" customFormat="1" ht="0" hidden="1" customHeight="1" x14ac:dyDescent="0.2">
      <c r="AX36455" s="78"/>
      <c r="AZ36455" s="167"/>
      <c r="BA36455" s="77"/>
      <c r="BB36455" s="77"/>
    </row>
    <row r="36456" spans="50:54" s="79" customFormat="1" ht="0" hidden="1" customHeight="1" x14ac:dyDescent="0.2">
      <c r="AX36456" s="78"/>
      <c r="AZ36456" s="167"/>
      <c r="BA36456" s="77"/>
      <c r="BB36456" s="77"/>
    </row>
    <row r="36457" spans="50:54" s="79" customFormat="1" ht="0" hidden="1" customHeight="1" x14ac:dyDescent="0.2">
      <c r="AX36457" s="78"/>
      <c r="AZ36457" s="167"/>
      <c r="BA36457" s="77"/>
      <c r="BB36457" s="77"/>
    </row>
    <row r="36458" spans="50:54" s="79" customFormat="1" ht="0" hidden="1" customHeight="1" x14ac:dyDescent="0.2">
      <c r="AX36458" s="78"/>
      <c r="AZ36458" s="167"/>
      <c r="BA36458" s="77"/>
      <c r="BB36458" s="77"/>
    </row>
    <row r="36459" spans="50:54" s="79" customFormat="1" ht="0" hidden="1" customHeight="1" x14ac:dyDescent="0.2">
      <c r="AX36459" s="78"/>
      <c r="AZ36459" s="167"/>
      <c r="BA36459" s="77"/>
      <c r="BB36459" s="77"/>
    </row>
    <row r="36460" spans="50:54" s="79" customFormat="1" ht="0" hidden="1" customHeight="1" x14ac:dyDescent="0.2">
      <c r="AX36460" s="78"/>
      <c r="AZ36460" s="167"/>
      <c r="BA36460" s="77"/>
      <c r="BB36460" s="77"/>
    </row>
    <row r="36461" spans="50:54" s="79" customFormat="1" ht="0" hidden="1" customHeight="1" x14ac:dyDescent="0.2">
      <c r="AX36461" s="78"/>
      <c r="AZ36461" s="167"/>
      <c r="BA36461" s="77"/>
      <c r="BB36461" s="77"/>
    </row>
    <row r="36462" spans="50:54" s="79" customFormat="1" ht="0" hidden="1" customHeight="1" x14ac:dyDescent="0.2">
      <c r="AX36462" s="78"/>
      <c r="AZ36462" s="167"/>
      <c r="BA36462" s="77"/>
      <c r="BB36462" s="77"/>
    </row>
    <row r="36463" spans="50:54" s="79" customFormat="1" ht="0" hidden="1" customHeight="1" x14ac:dyDescent="0.2">
      <c r="AX36463" s="78"/>
      <c r="AZ36463" s="167"/>
      <c r="BA36463" s="77"/>
      <c r="BB36463" s="77"/>
    </row>
    <row r="36464" spans="50:54" s="79" customFormat="1" ht="0" hidden="1" customHeight="1" x14ac:dyDescent="0.2">
      <c r="AX36464" s="78"/>
      <c r="AZ36464" s="167"/>
      <c r="BA36464" s="77"/>
      <c r="BB36464" s="77"/>
    </row>
    <row r="36465" spans="50:54" s="79" customFormat="1" ht="0" hidden="1" customHeight="1" x14ac:dyDescent="0.2">
      <c r="AX36465" s="78"/>
      <c r="AZ36465" s="167"/>
      <c r="BA36465" s="77"/>
      <c r="BB36465" s="77"/>
    </row>
    <row r="36466" spans="50:54" s="79" customFormat="1" ht="0" hidden="1" customHeight="1" x14ac:dyDescent="0.2">
      <c r="AX36466" s="78"/>
      <c r="AZ36466" s="167"/>
      <c r="BA36466" s="77"/>
      <c r="BB36466" s="77"/>
    </row>
    <row r="36467" spans="50:54" s="79" customFormat="1" ht="0" hidden="1" customHeight="1" x14ac:dyDescent="0.2">
      <c r="AX36467" s="78"/>
      <c r="AZ36467" s="167"/>
      <c r="BA36467" s="77"/>
      <c r="BB36467" s="77"/>
    </row>
    <row r="36468" spans="50:54" s="79" customFormat="1" ht="0" hidden="1" customHeight="1" x14ac:dyDescent="0.2">
      <c r="AX36468" s="78"/>
      <c r="AZ36468" s="167"/>
      <c r="BA36468" s="77"/>
      <c r="BB36468" s="77"/>
    </row>
    <row r="36469" spans="50:54" s="79" customFormat="1" ht="0" hidden="1" customHeight="1" x14ac:dyDescent="0.2">
      <c r="AX36469" s="78"/>
      <c r="AZ36469" s="167"/>
      <c r="BA36469" s="77"/>
      <c r="BB36469" s="77"/>
    </row>
    <row r="36470" spans="50:54" s="79" customFormat="1" ht="0" hidden="1" customHeight="1" x14ac:dyDescent="0.2">
      <c r="AX36470" s="78"/>
      <c r="AZ36470" s="167"/>
      <c r="BA36470" s="77"/>
      <c r="BB36470" s="77"/>
    </row>
    <row r="36471" spans="50:54" s="79" customFormat="1" ht="0" hidden="1" customHeight="1" x14ac:dyDescent="0.2">
      <c r="AX36471" s="78"/>
      <c r="AZ36471" s="167"/>
      <c r="BA36471" s="77"/>
      <c r="BB36471" s="77"/>
    </row>
    <row r="36472" spans="50:54" s="79" customFormat="1" ht="0" hidden="1" customHeight="1" x14ac:dyDescent="0.2">
      <c r="AX36472" s="78"/>
      <c r="AZ36472" s="167"/>
      <c r="BA36472" s="77"/>
      <c r="BB36472" s="77"/>
    </row>
    <row r="36473" spans="50:54" s="79" customFormat="1" ht="0" hidden="1" customHeight="1" x14ac:dyDescent="0.2">
      <c r="AX36473" s="78"/>
      <c r="AZ36473" s="167"/>
      <c r="BA36473" s="77"/>
      <c r="BB36473" s="77"/>
    </row>
    <row r="36474" spans="50:54" s="79" customFormat="1" ht="0" hidden="1" customHeight="1" x14ac:dyDescent="0.2">
      <c r="AX36474" s="78"/>
      <c r="AZ36474" s="167"/>
      <c r="BA36474" s="77"/>
      <c r="BB36474" s="77"/>
    </row>
    <row r="36475" spans="50:54" s="79" customFormat="1" ht="0" hidden="1" customHeight="1" x14ac:dyDescent="0.2">
      <c r="AX36475" s="78"/>
      <c r="AZ36475" s="167"/>
      <c r="BA36475" s="77"/>
      <c r="BB36475" s="77"/>
    </row>
    <row r="36476" spans="50:54" s="79" customFormat="1" ht="0" hidden="1" customHeight="1" x14ac:dyDescent="0.2">
      <c r="AX36476" s="78"/>
      <c r="AZ36476" s="167"/>
      <c r="BA36476" s="77"/>
      <c r="BB36476" s="77"/>
    </row>
    <row r="36477" spans="50:54" s="79" customFormat="1" ht="0" hidden="1" customHeight="1" x14ac:dyDescent="0.2">
      <c r="AX36477" s="78"/>
      <c r="AZ36477" s="167"/>
      <c r="BA36477" s="77"/>
      <c r="BB36477" s="77"/>
    </row>
    <row r="36478" spans="50:54" s="79" customFormat="1" ht="0" hidden="1" customHeight="1" x14ac:dyDescent="0.2">
      <c r="AX36478" s="78"/>
      <c r="AZ36478" s="167"/>
      <c r="BA36478" s="77"/>
      <c r="BB36478" s="77"/>
    </row>
    <row r="36479" spans="50:54" s="79" customFormat="1" ht="0" hidden="1" customHeight="1" x14ac:dyDescent="0.2">
      <c r="AX36479" s="78"/>
      <c r="AZ36479" s="167"/>
      <c r="BA36479" s="77"/>
      <c r="BB36479" s="77"/>
    </row>
    <row r="36480" spans="50:54" s="79" customFormat="1" ht="0" hidden="1" customHeight="1" x14ac:dyDescent="0.2">
      <c r="AX36480" s="78"/>
      <c r="AZ36480" s="167"/>
      <c r="BA36480" s="77"/>
      <c r="BB36480" s="77"/>
    </row>
    <row r="36481" spans="50:54" s="79" customFormat="1" ht="0" hidden="1" customHeight="1" x14ac:dyDescent="0.2">
      <c r="AX36481" s="78"/>
      <c r="AZ36481" s="167"/>
      <c r="BA36481" s="77"/>
      <c r="BB36481" s="77"/>
    </row>
    <row r="36482" spans="50:54" s="79" customFormat="1" ht="0" hidden="1" customHeight="1" x14ac:dyDescent="0.2">
      <c r="AX36482" s="78"/>
      <c r="AZ36482" s="167"/>
      <c r="BA36482" s="77"/>
      <c r="BB36482" s="77"/>
    </row>
    <row r="36483" spans="50:54" s="79" customFormat="1" ht="0" hidden="1" customHeight="1" x14ac:dyDescent="0.2">
      <c r="AX36483" s="78"/>
      <c r="AZ36483" s="167"/>
      <c r="BA36483" s="77"/>
      <c r="BB36483" s="77"/>
    </row>
    <row r="36484" spans="50:54" s="79" customFormat="1" ht="0" hidden="1" customHeight="1" x14ac:dyDescent="0.2">
      <c r="AX36484" s="78"/>
      <c r="AZ36484" s="167"/>
      <c r="BA36484" s="77"/>
      <c r="BB36484" s="77"/>
    </row>
    <row r="36485" spans="50:54" s="79" customFormat="1" ht="0" hidden="1" customHeight="1" x14ac:dyDescent="0.2">
      <c r="AX36485" s="78"/>
      <c r="AZ36485" s="167"/>
      <c r="BA36485" s="77"/>
      <c r="BB36485" s="77"/>
    </row>
    <row r="36486" spans="50:54" s="79" customFormat="1" ht="0" hidden="1" customHeight="1" x14ac:dyDescent="0.2">
      <c r="AX36486" s="78"/>
      <c r="AZ36486" s="167"/>
      <c r="BA36486" s="77"/>
      <c r="BB36486" s="77"/>
    </row>
    <row r="36487" spans="50:54" s="79" customFormat="1" ht="0" hidden="1" customHeight="1" x14ac:dyDescent="0.2">
      <c r="AX36487" s="78"/>
      <c r="AZ36487" s="167"/>
      <c r="BA36487" s="77"/>
      <c r="BB36487" s="77"/>
    </row>
    <row r="36488" spans="50:54" s="79" customFormat="1" ht="0" hidden="1" customHeight="1" x14ac:dyDescent="0.2">
      <c r="AX36488" s="78"/>
      <c r="AZ36488" s="167"/>
      <c r="BA36488" s="77"/>
      <c r="BB36488" s="77"/>
    </row>
    <row r="36489" spans="50:54" s="79" customFormat="1" ht="0" hidden="1" customHeight="1" x14ac:dyDescent="0.2">
      <c r="AX36489" s="78"/>
      <c r="AZ36489" s="167"/>
      <c r="BA36489" s="77"/>
      <c r="BB36489" s="77"/>
    </row>
    <row r="36490" spans="50:54" s="79" customFormat="1" ht="0" hidden="1" customHeight="1" x14ac:dyDescent="0.2">
      <c r="AX36490" s="78"/>
      <c r="AZ36490" s="167"/>
      <c r="BA36490" s="77"/>
      <c r="BB36490" s="77"/>
    </row>
    <row r="36491" spans="50:54" s="79" customFormat="1" ht="0" hidden="1" customHeight="1" x14ac:dyDescent="0.2">
      <c r="AX36491" s="78"/>
      <c r="AZ36491" s="167"/>
      <c r="BA36491" s="77"/>
      <c r="BB36491" s="77"/>
    </row>
    <row r="36492" spans="50:54" s="79" customFormat="1" ht="0" hidden="1" customHeight="1" x14ac:dyDescent="0.2">
      <c r="AX36492" s="78"/>
      <c r="AZ36492" s="167"/>
      <c r="BA36492" s="77"/>
      <c r="BB36492" s="77"/>
    </row>
    <row r="36493" spans="50:54" s="79" customFormat="1" ht="0" hidden="1" customHeight="1" x14ac:dyDescent="0.2">
      <c r="AX36493" s="78"/>
      <c r="AZ36493" s="167"/>
      <c r="BA36493" s="77"/>
      <c r="BB36493" s="77"/>
    </row>
    <row r="36494" spans="50:54" s="79" customFormat="1" ht="0" hidden="1" customHeight="1" x14ac:dyDescent="0.2">
      <c r="AX36494" s="78"/>
      <c r="AZ36494" s="167"/>
      <c r="BA36494" s="77"/>
      <c r="BB36494" s="77"/>
    </row>
    <row r="36495" spans="50:54" s="79" customFormat="1" ht="0" hidden="1" customHeight="1" x14ac:dyDescent="0.2">
      <c r="AX36495" s="78"/>
      <c r="AZ36495" s="167"/>
      <c r="BA36495" s="77"/>
      <c r="BB36495" s="77"/>
    </row>
    <row r="36496" spans="50:54" s="79" customFormat="1" ht="0" hidden="1" customHeight="1" x14ac:dyDescent="0.2">
      <c r="AX36496" s="78"/>
      <c r="AZ36496" s="167"/>
      <c r="BA36496" s="77"/>
      <c r="BB36496" s="77"/>
    </row>
    <row r="36497" spans="50:54" s="79" customFormat="1" ht="0" hidden="1" customHeight="1" x14ac:dyDescent="0.2">
      <c r="AX36497" s="78"/>
      <c r="AZ36497" s="167"/>
      <c r="BA36497" s="77"/>
      <c r="BB36497" s="77"/>
    </row>
    <row r="36498" spans="50:54" s="79" customFormat="1" ht="0" hidden="1" customHeight="1" x14ac:dyDescent="0.2">
      <c r="AX36498" s="78"/>
      <c r="AZ36498" s="167"/>
      <c r="BA36498" s="77"/>
      <c r="BB36498" s="77"/>
    </row>
    <row r="36499" spans="50:54" s="79" customFormat="1" ht="0" hidden="1" customHeight="1" x14ac:dyDescent="0.2">
      <c r="AX36499" s="78"/>
      <c r="AZ36499" s="167"/>
      <c r="BA36499" s="77"/>
      <c r="BB36499" s="77"/>
    </row>
    <row r="36500" spans="50:54" s="79" customFormat="1" ht="0" hidden="1" customHeight="1" x14ac:dyDescent="0.2">
      <c r="AX36500" s="78"/>
      <c r="AZ36500" s="167"/>
      <c r="BA36500" s="77"/>
      <c r="BB36500" s="77"/>
    </row>
    <row r="36501" spans="50:54" s="79" customFormat="1" ht="0" hidden="1" customHeight="1" x14ac:dyDescent="0.2">
      <c r="AX36501" s="78"/>
      <c r="AZ36501" s="167"/>
      <c r="BA36501" s="77"/>
      <c r="BB36501" s="77"/>
    </row>
    <row r="36502" spans="50:54" s="79" customFormat="1" ht="0" hidden="1" customHeight="1" x14ac:dyDescent="0.2">
      <c r="AX36502" s="78"/>
      <c r="AZ36502" s="167"/>
      <c r="BA36502" s="77"/>
      <c r="BB36502" s="77"/>
    </row>
    <row r="36503" spans="50:54" s="79" customFormat="1" ht="0" hidden="1" customHeight="1" x14ac:dyDescent="0.2">
      <c r="AX36503" s="78"/>
      <c r="AZ36503" s="167"/>
      <c r="BA36503" s="77"/>
      <c r="BB36503" s="77"/>
    </row>
    <row r="36504" spans="50:54" s="79" customFormat="1" ht="0" hidden="1" customHeight="1" x14ac:dyDescent="0.2">
      <c r="AX36504" s="78"/>
      <c r="AZ36504" s="167"/>
      <c r="BA36504" s="77"/>
      <c r="BB36504" s="77"/>
    </row>
    <row r="36505" spans="50:54" s="79" customFormat="1" ht="0" hidden="1" customHeight="1" x14ac:dyDescent="0.2">
      <c r="AX36505" s="78"/>
      <c r="AZ36505" s="167"/>
      <c r="BA36505" s="77"/>
      <c r="BB36505" s="77"/>
    </row>
    <row r="36506" spans="50:54" s="79" customFormat="1" ht="0" hidden="1" customHeight="1" x14ac:dyDescent="0.2">
      <c r="AX36506" s="78"/>
      <c r="AZ36506" s="167"/>
      <c r="BA36506" s="77"/>
      <c r="BB36506" s="77"/>
    </row>
    <row r="36507" spans="50:54" s="79" customFormat="1" ht="0" hidden="1" customHeight="1" x14ac:dyDescent="0.2">
      <c r="AX36507" s="78"/>
      <c r="AZ36507" s="167"/>
      <c r="BA36507" s="77"/>
      <c r="BB36507" s="77"/>
    </row>
    <row r="36508" spans="50:54" s="79" customFormat="1" ht="0" hidden="1" customHeight="1" x14ac:dyDescent="0.2">
      <c r="AX36508" s="78"/>
      <c r="AZ36508" s="167"/>
      <c r="BA36508" s="77"/>
      <c r="BB36508" s="77"/>
    </row>
    <row r="36509" spans="50:54" s="79" customFormat="1" ht="0" hidden="1" customHeight="1" x14ac:dyDescent="0.2">
      <c r="AX36509" s="78"/>
      <c r="AZ36509" s="167"/>
      <c r="BA36509" s="77"/>
      <c r="BB36509" s="77"/>
    </row>
    <row r="36510" spans="50:54" s="79" customFormat="1" ht="0" hidden="1" customHeight="1" x14ac:dyDescent="0.2">
      <c r="AX36510" s="78"/>
      <c r="AZ36510" s="167"/>
      <c r="BA36510" s="77"/>
      <c r="BB36510" s="77"/>
    </row>
    <row r="36511" spans="50:54" s="79" customFormat="1" ht="0" hidden="1" customHeight="1" x14ac:dyDescent="0.2">
      <c r="AX36511" s="78"/>
      <c r="AZ36511" s="167"/>
      <c r="BA36511" s="77"/>
      <c r="BB36511" s="77"/>
    </row>
    <row r="36512" spans="50:54" s="79" customFormat="1" ht="0" hidden="1" customHeight="1" x14ac:dyDescent="0.2">
      <c r="AX36512" s="78"/>
      <c r="AZ36512" s="167"/>
      <c r="BA36512" s="77"/>
      <c r="BB36512" s="77"/>
    </row>
    <row r="36513" spans="50:54" s="79" customFormat="1" ht="0" hidden="1" customHeight="1" x14ac:dyDescent="0.2">
      <c r="AX36513" s="78"/>
      <c r="AZ36513" s="167"/>
      <c r="BA36513" s="77"/>
      <c r="BB36513" s="77"/>
    </row>
    <row r="36514" spans="50:54" s="79" customFormat="1" ht="0" hidden="1" customHeight="1" x14ac:dyDescent="0.2">
      <c r="AX36514" s="78"/>
      <c r="AZ36514" s="167"/>
      <c r="BA36514" s="77"/>
      <c r="BB36514" s="77"/>
    </row>
    <row r="36515" spans="50:54" s="79" customFormat="1" ht="0" hidden="1" customHeight="1" x14ac:dyDescent="0.2">
      <c r="AX36515" s="78"/>
      <c r="AZ36515" s="167"/>
      <c r="BA36515" s="77"/>
      <c r="BB36515" s="77"/>
    </row>
    <row r="36516" spans="50:54" s="79" customFormat="1" ht="0" hidden="1" customHeight="1" x14ac:dyDescent="0.2">
      <c r="AX36516" s="78"/>
      <c r="AZ36516" s="167"/>
      <c r="BA36516" s="77"/>
      <c r="BB36516" s="77"/>
    </row>
    <row r="36517" spans="50:54" s="79" customFormat="1" ht="0" hidden="1" customHeight="1" x14ac:dyDescent="0.2">
      <c r="AX36517" s="78"/>
      <c r="AZ36517" s="167"/>
      <c r="BA36517" s="77"/>
      <c r="BB36517" s="77"/>
    </row>
    <row r="36518" spans="50:54" s="79" customFormat="1" ht="0" hidden="1" customHeight="1" x14ac:dyDescent="0.2">
      <c r="AX36518" s="78"/>
      <c r="AZ36518" s="167"/>
      <c r="BA36518" s="77"/>
      <c r="BB36518" s="77"/>
    </row>
    <row r="36519" spans="50:54" s="79" customFormat="1" ht="0" hidden="1" customHeight="1" x14ac:dyDescent="0.2">
      <c r="AX36519" s="78"/>
      <c r="AZ36519" s="167"/>
      <c r="BA36519" s="77"/>
      <c r="BB36519" s="77"/>
    </row>
    <row r="36520" spans="50:54" s="79" customFormat="1" ht="0" hidden="1" customHeight="1" x14ac:dyDescent="0.2">
      <c r="AX36520" s="78"/>
      <c r="AZ36520" s="167"/>
      <c r="BA36520" s="77"/>
      <c r="BB36520" s="77"/>
    </row>
    <row r="36521" spans="50:54" s="79" customFormat="1" ht="0" hidden="1" customHeight="1" x14ac:dyDescent="0.2">
      <c r="AX36521" s="78"/>
      <c r="AZ36521" s="167"/>
      <c r="BA36521" s="77"/>
      <c r="BB36521" s="77"/>
    </row>
    <row r="36522" spans="50:54" s="79" customFormat="1" ht="0" hidden="1" customHeight="1" x14ac:dyDescent="0.2">
      <c r="AX36522" s="78"/>
      <c r="AZ36522" s="167"/>
      <c r="BA36522" s="77"/>
      <c r="BB36522" s="77"/>
    </row>
    <row r="36523" spans="50:54" s="79" customFormat="1" ht="0" hidden="1" customHeight="1" x14ac:dyDescent="0.2">
      <c r="AX36523" s="78"/>
      <c r="AZ36523" s="167"/>
      <c r="BA36523" s="77"/>
      <c r="BB36523" s="77"/>
    </row>
    <row r="36524" spans="50:54" s="79" customFormat="1" ht="0" hidden="1" customHeight="1" x14ac:dyDescent="0.2">
      <c r="AX36524" s="78"/>
      <c r="AZ36524" s="167"/>
      <c r="BA36524" s="77"/>
      <c r="BB36524" s="77"/>
    </row>
    <row r="36525" spans="50:54" s="79" customFormat="1" ht="0" hidden="1" customHeight="1" x14ac:dyDescent="0.2">
      <c r="AX36525" s="78"/>
      <c r="AZ36525" s="167"/>
      <c r="BA36525" s="77"/>
      <c r="BB36525" s="77"/>
    </row>
    <row r="36526" spans="50:54" s="79" customFormat="1" ht="0" hidden="1" customHeight="1" x14ac:dyDescent="0.2">
      <c r="AX36526" s="78"/>
      <c r="AZ36526" s="167"/>
      <c r="BA36526" s="77"/>
      <c r="BB36526" s="77"/>
    </row>
    <row r="36527" spans="50:54" s="79" customFormat="1" ht="0" hidden="1" customHeight="1" x14ac:dyDescent="0.2">
      <c r="AX36527" s="78"/>
      <c r="AZ36527" s="167"/>
      <c r="BA36527" s="77"/>
      <c r="BB36527" s="77"/>
    </row>
    <row r="36528" spans="50:54" s="79" customFormat="1" ht="0" hidden="1" customHeight="1" x14ac:dyDescent="0.2">
      <c r="AX36528" s="78"/>
      <c r="AZ36528" s="167"/>
      <c r="BA36528" s="77"/>
      <c r="BB36528" s="77"/>
    </row>
    <row r="36529" spans="50:54" s="79" customFormat="1" ht="0" hidden="1" customHeight="1" x14ac:dyDescent="0.2">
      <c r="AX36529" s="78"/>
      <c r="AZ36529" s="167"/>
      <c r="BA36529" s="77"/>
      <c r="BB36529" s="77"/>
    </row>
    <row r="36530" spans="50:54" s="79" customFormat="1" ht="0" hidden="1" customHeight="1" x14ac:dyDescent="0.2">
      <c r="AX36530" s="78"/>
      <c r="AZ36530" s="167"/>
      <c r="BA36530" s="77"/>
      <c r="BB36530" s="77"/>
    </row>
    <row r="36531" spans="50:54" s="79" customFormat="1" ht="0" hidden="1" customHeight="1" x14ac:dyDescent="0.2">
      <c r="AX36531" s="78"/>
      <c r="AZ36531" s="167"/>
      <c r="BA36531" s="77"/>
      <c r="BB36531" s="77"/>
    </row>
    <row r="36532" spans="50:54" s="79" customFormat="1" ht="0" hidden="1" customHeight="1" x14ac:dyDescent="0.2">
      <c r="AX36532" s="78"/>
      <c r="AZ36532" s="167"/>
      <c r="BA36532" s="77"/>
      <c r="BB36532" s="77"/>
    </row>
    <row r="36533" spans="50:54" s="79" customFormat="1" ht="0" hidden="1" customHeight="1" x14ac:dyDescent="0.2">
      <c r="AX36533" s="78"/>
      <c r="AZ36533" s="167"/>
      <c r="BA36533" s="77"/>
      <c r="BB36533" s="77"/>
    </row>
    <row r="36534" spans="50:54" s="79" customFormat="1" ht="0" hidden="1" customHeight="1" x14ac:dyDescent="0.2">
      <c r="AX36534" s="78"/>
      <c r="AZ36534" s="167"/>
      <c r="BA36534" s="77"/>
      <c r="BB36534" s="77"/>
    </row>
    <row r="36535" spans="50:54" s="79" customFormat="1" ht="0" hidden="1" customHeight="1" x14ac:dyDescent="0.2">
      <c r="AX36535" s="78"/>
      <c r="AZ36535" s="167"/>
      <c r="BA36535" s="77"/>
      <c r="BB36535" s="77"/>
    </row>
    <row r="36536" spans="50:54" s="79" customFormat="1" ht="0" hidden="1" customHeight="1" x14ac:dyDescent="0.2">
      <c r="AX36536" s="78"/>
      <c r="AZ36536" s="167"/>
      <c r="BA36536" s="77"/>
      <c r="BB36536" s="77"/>
    </row>
    <row r="36537" spans="50:54" s="79" customFormat="1" ht="0" hidden="1" customHeight="1" x14ac:dyDescent="0.2">
      <c r="AX36537" s="78"/>
      <c r="AZ36537" s="167"/>
      <c r="BA36537" s="77"/>
      <c r="BB36537" s="77"/>
    </row>
    <row r="36538" spans="50:54" s="79" customFormat="1" ht="0" hidden="1" customHeight="1" x14ac:dyDescent="0.2">
      <c r="AX36538" s="78"/>
      <c r="AZ36538" s="167"/>
      <c r="BA36538" s="77"/>
      <c r="BB36538" s="77"/>
    </row>
    <row r="36539" spans="50:54" s="79" customFormat="1" ht="0" hidden="1" customHeight="1" x14ac:dyDescent="0.2">
      <c r="AX36539" s="78"/>
      <c r="AZ36539" s="167"/>
      <c r="BA36539" s="77"/>
      <c r="BB36539" s="77"/>
    </row>
    <row r="36540" spans="50:54" s="79" customFormat="1" ht="0" hidden="1" customHeight="1" x14ac:dyDescent="0.2">
      <c r="AX36540" s="78"/>
      <c r="AZ36540" s="167"/>
      <c r="BA36540" s="77"/>
      <c r="BB36540" s="77"/>
    </row>
    <row r="36541" spans="50:54" s="79" customFormat="1" ht="0" hidden="1" customHeight="1" x14ac:dyDescent="0.2">
      <c r="AX36541" s="78"/>
      <c r="AZ36541" s="167"/>
      <c r="BA36541" s="77"/>
      <c r="BB36541" s="77"/>
    </row>
    <row r="36542" spans="50:54" s="79" customFormat="1" ht="0" hidden="1" customHeight="1" x14ac:dyDescent="0.2">
      <c r="AX36542" s="78"/>
      <c r="AZ36542" s="167"/>
      <c r="BA36542" s="77"/>
      <c r="BB36542" s="77"/>
    </row>
    <row r="36543" spans="50:54" s="79" customFormat="1" ht="0" hidden="1" customHeight="1" x14ac:dyDescent="0.2">
      <c r="AX36543" s="78"/>
      <c r="AZ36543" s="167"/>
      <c r="BA36543" s="77"/>
      <c r="BB36543" s="77"/>
    </row>
    <row r="36544" spans="50:54" s="79" customFormat="1" ht="0" hidden="1" customHeight="1" x14ac:dyDescent="0.2">
      <c r="AX36544" s="78"/>
      <c r="AZ36544" s="167"/>
      <c r="BA36544" s="77"/>
      <c r="BB36544" s="77"/>
    </row>
    <row r="36545" spans="50:54" s="79" customFormat="1" ht="0" hidden="1" customHeight="1" x14ac:dyDescent="0.2">
      <c r="AX36545" s="78"/>
      <c r="AZ36545" s="167"/>
      <c r="BA36545" s="77"/>
      <c r="BB36545" s="77"/>
    </row>
    <row r="36546" spans="50:54" s="79" customFormat="1" ht="0" hidden="1" customHeight="1" x14ac:dyDescent="0.2">
      <c r="AX36546" s="78"/>
      <c r="AZ36546" s="167"/>
      <c r="BA36546" s="77"/>
      <c r="BB36546" s="77"/>
    </row>
    <row r="36547" spans="50:54" s="79" customFormat="1" ht="0" hidden="1" customHeight="1" x14ac:dyDescent="0.2">
      <c r="AX36547" s="78"/>
      <c r="AZ36547" s="167"/>
      <c r="BA36547" s="77"/>
      <c r="BB36547" s="77"/>
    </row>
    <row r="36548" spans="50:54" s="79" customFormat="1" ht="0" hidden="1" customHeight="1" x14ac:dyDescent="0.2">
      <c r="AX36548" s="78"/>
      <c r="AZ36548" s="167"/>
      <c r="BA36548" s="77"/>
      <c r="BB36548" s="77"/>
    </row>
    <row r="36549" spans="50:54" s="79" customFormat="1" ht="0" hidden="1" customHeight="1" x14ac:dyDescent="0.2">
      <c r="AX36549" s="78"/>
      <c r="AZ36549" s="167"/>
      <c r="BA36549" s="77"/>
      <c r="BB36549" s="77"/>
    </row>
    <row r="36550" spans="50:54" s="79" customFormat="1" ht="0" hidden="1" customHeight="1" x14ac:dyDescent="0.2">
      <c r="AX36550" s="78"/>
      <c r="AZ36550" s="167"/>
      <c r="BA36550" s="77"/>
      <c r="BB36550" s="77"/>
    </row>
    <row r="36551" spans="50:54" s="79" customFormat="1" ht="0" hidden="1" customHeight="1" x14ac:dyDescent="0.2">
      <c r="AX36551" s="78"/>
      <c r="AZ36551" s="167"/>
      <c r="BA36551" s="77"/>
      <c r="BB36551" s="77"/>
    </row>
    <row r="36552" spans="50:54" s="79" customFormat="1" ht="0" hidden="1" customHeight="1" x14ac:dyDescent="0.2">
      <c r="AX36552" s="78"/>
      <c r="AZ36552" s="167"/>
      <c r="BA36552" s="77"/>
      <c r="BB36552" s="77"/>
    </row>
    <row r="36553" spans="50:54" s="79" customFormat="1" ht="0" hidden="1" customHeight="1" x14ac:dyDescent="0.2">
      <c r="AX36553" s="78"/>
      <c r="AZ36553" s="167"/>
      <c r="BA36553" s="77"/>
      <c r="BB36553" s="77"/>
    </row>
    <row r="36554" spans="50:54" s="79" customFormat="1" ht="0" hidden="1" customHeight="1" x14ac:dyDescent="0.2">
      <c r="AX36554" s="78"/>
      <c r="AZ36554" s="167"/>
      <c r="BA36554" s="77"/>
      <c r="BB36554" s="77"/>
    </row>
    <row r="36555" spans="50:54" s="79" customFormat="1" ht="0" hidden="1" customHeight="1" x14ac:dyDescent="0.2">
      <c r="AX36555" s="78"/>
      <c r="AZ36555" s="167"/>
      <c r="BA36555" s="77"/>
      <c r="BB36555" s="77"/>
    </row>
    <row r="36556" spans="50:54" s="79" customFormat="1" ht="0" hidden="1" customHeight="1" x14ac:dyDescent="0.2">
      <c r="AX36556" s="78"/>
      <c r="AZ36556" s="167"/>
      <c r="BA36556" s="77"/>
      <c r="BB36556" s="77"/>
    </row>
    <row r="36557" spans="50:54" s="79" customFormat="1" ht="0" hidden="1" customHeight="1" x14ac:dyDescent="0.2">
      <c r="AX36557" s="78"/>
      <c r="AZ36557" s="167"/>
      <c r="BA36557" s="77"/>
      <c r="BB36557" s="77"/>
    </row>
    <row r="36558" spans="50:54" s="79" customFormat="1" ht="0" hidden="1" customHeight="1" x14ac:dyDescent="0.2">
      <c r="AX36558" s="78"/>
      <c r="AZ36558" s="167"/>
      <c r="BA36558" s="77"/>
      <c r="BB36558" s="77"/>
    </row>
    <row r="36559" spans="50:54" s="79" customFormat="1" ht="0" hidden="1" customHeight="1" x14ac:dyDescent="0.2">
      <c r="AX36559" s="78"/>
      <c r="AZ36559" s="167"/>
      <c r="BA36559" s="77"/>
      <c r="BB36559" s="77"/>
    </row>
    <row r="36560" spans="50:54" s="79" customFormat="1" ht="0" hidden="1" customHeight="1" x14ac:dyDescent="0.2">
      <c r="AX36560" s="78"/>
      <c r="AZ36560" s="167"/>
      <c r="BA36560" s="77"/>
      <c r="BB36560" s="77"/>
    </row>
    <row r="36561" spans="50:54" s="79" customFormat="1" ht="0" hidden="1" customHeight="1" x14ac:dyDescent="0.2">
      <c r="AX36561" s="78"/>
      <c r="AZ36561" s="167"/>
      <c r="BA36561" s="77"/>
      <c r="BB36561" s="77"/>
    </row>
    <row r="36562" spans="50:54" s="79" customFormat="1" ht="0" hidden="1" customHeight="1" x14ac:dyDescent="0.2">
      <c r="AX36562" s="78"/>
      <c r="AZ36562" s="167"/>
      <c r="BA36562" s="77"/>
      <c r="BB36562" s="77"/>
    </row>
    <row r="36563" spans="50:54" s="79" customFormat="1" ht="0" hidden="1" customHeight="1" x14ac:dyDescent="0.2">
      <c r="AX36563" s="78"/>
      <c r="AZ36563" s="167"/>
      <c r="BA36563" s="77"/>
      <c r="BB36563" s="77"/>
    </row>
    <row r="36564" spans="50:54" s="79" customFormat="1" ht="0" hidden="1" customHeight="1" x14ac:dyDescent="0.2">
      <c r="AX36564" s="78"/>
      <c r="AZ36564" s="167"/>
      <c r="BA36564" s="77"/>
      <c r="BB36564" s="77"/>
    </row>
    <row r="36565" spans="50:54" s="79" customFormat="1" ht="0" hidden="1" customHeight="1" x14ac:dyDescent="0.2">
      <c r="AX36565" s="78"/>
      <c r="AZ36565" s="167"/>
      <c r="BA36565" s="77"/>
      <c r="BB36565" s="77"/>
    </row>
    <row r="36566" spans="50:54" s="79" customFormat="1" ht="0" hidden="1" customHeight="1" x14ac:dyDescent="0.2">
      <c r="AX36566" s="78"/>
      <c r="AZ36566" s="167"/>
      <c r="BA36566" s="77"/>
      <c r="BB36566" s="77"/>
    </row>
    <row r="36567" spans="50:54" s="79" customFormat="1" ht="0" hidden="1" customHeight="1" x14ac:dyDescent="0.2">
      <c r="AX36567" s="78"/>
      <c r="AZ36567" s="167"/>
      <c r="BA36567" s="77"/>
      <c r="BB36567" s="77"/>
    </row>
    <row r="36568" spans="50:54" s="79" customFormat="1" ht="0" hidden="1" customHeight="1" x14ac:dyDescent="0.2">
      <c r="AX36568" s="78"/>
      <c r="AZ36568" s="167"/>
      <c r="BA36568" s="77"/>
      <c r="BB36568" s="77"/>
    </row>
    <row r="36569" spans="50:54" s="79" customFormat="1" ht="0" hidden="1" customHeight="1" x14ac:dyDescent="0.2">
      <c r="AX36569" s="78"/>
      <c r="AZ36569" s="167"/>
      <c r="BA36569" s="77"/>
      <c r="BB36569" s="77"/>
    </row>
    <row r="36570" spans="50:54" s="79" customFormat="1" ht="0" hidden="1" customHeight="1" x14ac:dyDescent="0.2">
      <c r="AX36570" s="78"/>
      <c r="AZ36570" s="167"/>
      <c r="BA36570" s="77"/>
      <c r="BB36570" s="77"/>
    </row>
    <row r="36571" spans="50:54" s="79" customFormat="1" ht="0" hidden="1" customHeight="1" x14ac:dyDescent="0.2">
      <c r="AX36571" s="78"/>
      <c r="AZ36571" s="167"/>
      <c r="BA36571" s="77"/>
      <c r="BB36571" s="77"/>
    </row>
    <row r="36572" spans="50:54" s="79" customFormat="1" ht="0" hidden="1" customHeight="1" x14ac:dyDescent="0.2">
      <c r="AX36572" s="78"/>
      <c r="AZ36572" s="167"/>
      <c r="BA36572" s="77"/>
      <c r="BB36572" s="77"/>
    </row>
    <row r="36573" spans="50:54" s="79" customFormat="1" ht="0" hidden="1" customHeight="1" x14ac:dyDescent="0.2">
      <c r="AX36573" s="78"/>
      <c r="AZ36573" s="167"/>
      <c r="BA36573" s="77"/>
      <c r="BB36573" s="77"/>
    </row>
    <row r="36574" spans="50:54" s="79" customFormat="1" ht="0" hidden="1" customHeight="1" x14ac:dyDescent="0.2">
      <c r="AX36574" s="78"/>
      <c r="AZ36574" s="167"/>
      <c r="BA36574" s="77"/>
      <c r="BB36574" s="77"/>
    </row>
    <row r="36575" spans="50:54" s="79" customFormat="1" ht="0" hidden="1" customHeight="1" x14ac:dyDescent="0.2">
      <c r="AX36575" s="78"/>
      <c r="AZ36575" s="167"/>
      <c r="BA36575" s="77"/>
      <c r="BB36575" s="77"/>
    </row>
    <row r="36576" spans="50:54" s="79" customFormat="1" ht="0" hidden="1" customHeight="1" x14ac:dyDescent="0.2">
      <c r="AX36576" s="78"/>
      <c r="AZ36576" s="167"/>
      <c r="BA36576" s="77"/>
      <c r="BB36576" s="77"/>
    </row>
    <row r="36577" spans="50:54" s="79" customFormat="1" ht="0" hidden="1" customHeight="1" x14ac:dyDescent="0.2">
      <c r="AX36577" s="78"/>
      <c r="AZ36577" s="167"/>
      <c r="BA36577" s="77"/>
      <c r="BB36577" s="77"/>
    </row>
    <row r="36578" spans="50:54" s="79" customFormat="1" ht="0" hidden="1" customHeight="1" x14ac:dyDescent="0.2">
      <c r="AX36578" s="78"/>
      <c r="AZ36578" s="167"/>
      <c r="BA36578" s="77"/>
      <c r="BB36578" s="77"/>
    </row>
    <row r="36579" spans="50:54" s="79" customFormat="1" ht="0" hidden="1" customHeight="1" x14ac:dyDescent="0.2">
      <c r="AX36579" s="78"/>
      <c r="AZ36579" s="167"/>
      <c r="BA36579" s="77"/>
      <c r="BB36579" s="77"/>
    </row>
    <row r="36580" spans="50:54" s="79" customFormat="1" ht="0" hidden="1" customHeight="1" x14ac:dyDescent="0.2">
      <c r="AX36580" s="78"/>
      <c r="AZ36580" s="167"/>
      <c r="BA36580" s="77"/>
      <c r="BB36580" s="77"/>
    </row>
    <row r="36581" spans="50:54" s="79" customFormat="1" ht="0" hidden="1" customHeight="1" x14ac:dyDescent="0.2">
      <c r="AX36581" s="78"/>
      <c r="AZ36581" s="167"/>
      <c r="BA36581" s="77"/>
      <c r="BB36581" s="77"/>
    </row>
    <row r="36582" spans="50:54" s="79" customFormat="1" ht="0" hidden="1" customHeight="1" x14ac:dyDescent="0.2">
      <c r="AX36582" s="78"/>
      <c r="AZ36582" s="167"/>
      <c r="BA36582" s="77"/>
      <c r="BB36582" s="77"/>
    </row>
    <row r="36583" spans="50:54" s="79" customFormat="1" ht="0" hidden="1" customHeight="1" x14ac:dyDescent="0.2">
      <c r="AX36583" s="78"/>
      <c r="AZ36583" s="167"/>
      <c r="BA36583" s="77"/>
      <c r="BB36583" s="77"/>
    </row>
    <row r="36584" spans="50:54" s="79" customFormat="1" ht="0" hidden="1" customHeight="1" x14ac:dyDescent="0.2">
      <c r="AX36584" s="78"/>
      <c r="AZ36584" s="167"/>
      <c r="BA36584" s="77"/>
      <c r="BB36584" s="77"/>
    </row>
    <row r="36585" spans="50:54" s="79" customFormat="1" ht="0" hidden="1" customHeight="1" x14ac:dyDescent="0.2">
      <c r="AX36585" s="78"/>
      <c r="AZ36585" s="167"/>
      <c r="BA36585" s="77"/>
      <c r="BB36585" s="77"/>
    </row>
    <row r="36586" spans="50:54" s="79" customFormat="1" ht="0" hidden="1" customHeight="1" x14ac:dyDescent="0.2">
      <c r="AX36586" s="78"/>
      <c r="AZ36586" s="167"/>
      <c r="BA36586" s="77"/>
      <c r="BB36586" s="77"/>
    </row>
    <row r="36587" spans="50:54" s="79" customFormat="1" ht="0" hidden="1" customHeight="1" x14ac:dyDescent="0.2">
      <c r="AX36587" s="78"/>
      <c r="AZ36587" s="167"/>
      <c r="BA36587" s="77"/>
      <c r="BB36587" s="77"/>
    </row>
    <row r="36588" spans="50:54" s="79" customFormat="1" ht="0" hidden="1" customHeight="1" x14ac:dyDescent="0.2">
      <c r="AX36588" s="78"/>
      <c r="AZ36588" s="167"/>
      <c r="BA36588" s="77"/>
      <c r="BB36588" s="77"/>
    </row>
    <row r="36589" spans="50:54" s="79" customFormat="1" ht="0" hidden="1" customHeight="1" x14ac:dyDescent="0.2">
      <c r="AX36589" s="78"/>
      <c r="AZ36589" s="167"/>
      <c r="BA36589" s="77"/>
      <c r="BB36589" s="77"/>
    </row>
    <row r="36590" spans="50:54" s="79" customFormat="1" ht="0" hidden="1" customHeight="1" x14ac:dyDescent="0.2">
      <c r="AX36590" s="78"/>
      <c r="AZ36590" s="167"/>
      <c r="BA36590" s="77"/>
      <c r="BB36590" s="77"/>
    </row>
    <row r="36591" spans="50:54" s="79" customFormat="1" ht="0" hidden="1" customHeight="1" x14ac:dyDescent="0.2">
      <c r="AX36591" s="78"/>
      <c r="AZ36591" s="167"/>
      <c r="BA36591" s="77"/>
      <c r="BB36591" s="77"/>
    </row>
    <row r="36592" spans="50:54" s="79" customFormat="1" ht="0" hidden="1" customHeight="1" x14ac:dyDescent="0.2">
      <c r="AX36592" s="78"/>
      <c r="AZ36592" s="167"/>
      <c r="BA36592" s="77"/>
      <c r="BB36592" s="77"/>
    </row>
    <row r="36593" spans="50:54" s="79" customFormat="1" ht="0" hidden="1" customHeight="1" x14ac:dyDescent="0.2">
      <c r="AX36593" s="78"/>
      <c r="AZ36593" s="167"/>
      <c r="BA36593" s="77"/>
      <c r="BB36593" s="77"/>
    </row>
    <row r="36594" spans="50:54" s="79" customFormat="1" ht="0" hidden="1" customHeight="1" x14ac:dyDescent="0.2">
      <c r="AX36594" s="78"/>
      <c r="AZ36594" s="167"/>
      <c r="BA36594" s="77"/>
      <c r="BB36594" s="77"/>
    </row>
    <row r="36595" spans="50:54" s="79" customFormat="1" ht="0" hidden="1" customHeight="1" x14ac:dyDescent="0.2">
      <c r="AX36595" s="78"/>
      <c r="AZ36595" s="167"/>
      <c r="BA36595" s="77"/>
      <c r="BB36595" s="77"/>
    </row>
    <row r="36596" spans="50:54" s="79" customFormat="1" ht="0" hidden="1" customHeight="1" x14ac:dyDescent="0.2">
      <c r="AX36596" s="78"/>
      <c r="AZ36596" s="167"/>
      <c r="BA36596" s="77"/>
      <c r="BB36596" s="77"/>
    </row>
    <row r="36597" spans="50:54" s="79" customFormat="1" ht="0" hidden="1" customHeight="1" x14ac:dyDescent="0.2">
      <c r="AX36597" s="78"/>
      <c r="AZ36597" s="167"/>
      <c r="BA36597" s="77"/>
      <c r="BB36597" s="77"/>
    </row>
    <row r="36598" spans="50:54" s="79" customFormat="1" ht="0" hidden="1" customHeight="1" x14ac:dyDescent="0.2">
      <c r="AX36598" s="78"/>
      <c r="AZ36598" s="167"/>
      <c r="BA36598" s="77"/>
      <c r="BB36598" s="77"/>
    </row>
    <row r="36599" spans="50:54" s="79" customFormat="1" ht="0" hidden="1" customHeight="1" x14ac:dyDescent="0.2">
      <c r="AX36599" s="78"/>
      <c r="AZ36599" s="167"/>
      <c r="BA36599" s="77"/>
      <c r="BB36599" s="77"/>
    </row>
    <row r="36600" spans="50:54" s="79" customFormat="1" ht="0" hidden="1" customHeight="1" x14ac:dyDescent="0.2">
      <c r="AX36600" s="78"/>
      <c r="AZ36600" s="167"/>
      <c r="BA36600" s="77"/>
      <c r="BB36600" s="77"/>
    </row>
    <row r="36601" spans="50:54" s="79" customFormat="1" ht="0" hidden="1" customHeight="1" x14ac:dyDescent="0.2">
      <c r="AX36601" s="78"/>
      <c r="AZ36601" s="167"/>
      <c r="BA36601" s="77"/>
      <c r="BB36601" s="77"/>
    </row>
    <row r="36602" spans="50:54" s="79" customFormat="1" ht="0" hidden="1" customHeight="1" x14ac:dyDescent="0.2">
      <c r="AX36602" s="78"/>
      <c r="AZ36602" s="167"/>
      <c r="BA36602" s="77"/>
      <c r="BB36602" s="77"/>
    </row>
    <row r="36603" spans="50:54" s="79" customFormat="1" ht="0" hidden="1" customHeight="1" x14ac:dyDescent="0.2">
      <c r="AX36603" s="78"/>
      <c r="AZ36603" s="167"/>
      <c r="BA36603" s="77"/>
      <c r="BB36603" s="77"/>
    </row>
    <row r="36604" spans="50:54" s="79" customFormat="1" ht="0" hidden="1" customHeight="1" x14ac:dyDescent="0.2">
      <c r="AX36604" s="78"/>
      <c r="AZ36604" s="167"/>
      <c r="BA36604" s="77"/>
      <c r="BB36604" s="77"/>
    </row>
    <row r="36605" spans="50:54" s="79" customFormat="1" ht="0" hidden="1" customHeight="1" x14ac:dyDescent="0.2">
      <c r="AX36605" s="78"/>
      <c r="AZ36605" s="167"/>
      <c r="BA36605" s="77"/>
      <c r="BB36605" s="77"/>
    </row>
    <row r="36606" spans="50:54" s="79" customFormat="1" ht="0" hidden="1" customHeight="1" x14ac:dyDescent="0.2">
      <c r="AX36606" s="78"/>
      <c r="AZ36606" s="167"/>
      <c r="BA36606" s="77"/>
      <c r="BB36606" s="77"/>
    </row>
    <row r="36607" spans="50:54" s="79" customFormat="1" ht="0" hidden="1" customHeight="1" x14ac:dyDescent="0.2">
      <c r="AX36607" s="78"/>
      <c r="AZ36607" s="167"/>
      <c r="BA36607" s="77"/>
      <c r="BB36607" s="77"/>
    </row>
    <row r="36608" spans="50:54" s="79" customFormat="1" ht="0" hidden="1" customHeight="1" x14ac:dyDescent="0.2">
      <c r="AX36608" s="78"/>
      <c r="AZ36608" s="167"/>
      <c r="BA36608" s="77"/>
      <c r="BB36608" s="77"/>
    </row>
    <row r="36609" spans="50:54" s="79" customFormat="1" ht="0" hidden="1" customHeight="1" x14ac:dyDescent="0.2">
      <c r="AX36609" s="78"/>
      <c r="AZ36609" s="167"/>
      <c r="BA36609" s="77"/>
      <c r="BB36609" s="77"/>
    </row>
    <row r="36610" spans="50:54" s="79" customFormat="1" ht="0" hidden="1" customHeight="1" x14ac:dyDescent="0.2">
      <c r="AX36610" s="78"/>
      <c r="AZ36610" s="167"/>
      <c r="BA36610" s="77"/>
      <c r="BB36610" s="77"/>
    </row>
    <row r="36611" spans="50:54" s="79" customFormat="1" ht="0" hidden="1" customHeight="1" x14ac:dyDescent="0.2">
      <c r="AX36611" s="78"/>
      <c r="AZ36611" s="167"/>
      <c r="BA36611" s="77"/>
      <c r="BB36611" s="77"/>
    </row>
    <row r="36612" spans="50:54" s="79" customFormat="1" ht="0" hidden="1" customHeight="1" x14ac:dyDescent="0.2">
      <c r="AX36612" s="78"/>
      <c r="AZ36612" s="167"/>
      <c r="BA36612" s="77"/>
      <c r="BB36612" s="77"/>
    </row>
    <row r="36613" spans="50:54" s="79" customFormat="1" ht="0" hidden="1" customHeight="1" x14ac:dyDescent="0.2">
      <c r="AX36613" s="78"/>
      <c r="AZ36613" s="167"/>
      <c r="BA36613" s="77"/>
      <c r="BB36613" s="77"/>
    </row>
    <row r="36614" spans="50:54" s="79" customFormat="1" ht="0" hidden="1" customHeight="1" x14ac:dyDescent="0.2">
      <c r="AX36614" s="78"/>
      <c r="AZ36614" s="167"/>
      <c r="BA36614" s="77"/>
      <c r="BB36614" s="77"/>
    </row>
    <row r="36615" spans="50:54" s="79" customFormat="1" ht="0" hidden="1" customHeight="1" x14ac:dyDescent="0.2">
      <c r="AX36615" s="78"/>
      <c r="AZ36615" s="167"/>
      <c r="BA36615" s="77"/>
      <c r="BB36615" s="77"/>
    </row>
    <row r="36616" spans="50:54" s="79" customFormat="1" ht="0" hidden="1" customHeight="1" x14ac:dyDescent="0.2">
      <c r="AX36616" s="78"/>
      <c r="AZ36616" s="167"/>
      <c r="BA36616" s="77"/>
      <c r="BB36616" s="77"/>
    </row>
    <row r="36617" spans="50:54" s="79" customFormat="1" ht="0" hidden="1" customHeight="1" x14ac:dyDescent="0.2">
      <c r="AX36617" s="78"/>
      <c r="AZ36617" s="167"/>
      <c r="BA36617" s="77"/>
      <c r="BB36617" s="77"/>
    </row>
    <row r="36618" spans="50:54" s="79" customFormat="1" ht="0" hidden="1" customHeight="1" x14ac:dyDescent="0.2">
      <c r="AX36618" s="78"/>
      <c r="AZ36618" s="167"/>
      <c r="BA36618" s="77"/>
      <c r="BB36618" s="77"/>
    </row>
    <row r="36619" spans="50:54" s="79" customFormat="1" ht="0" hidden="1" customHeight="1" x14ac:dyDescent="0.2">
      <c r="AX36619" s="78"/>
      <c r="AZ36619" s="167"/>
      <c r="BA36619" s="77"/>
      <c r="BB36619" s="77"/>
    </row>
    <row r="36620" spans="50:54" s="79" customFormat="1" ht="0" hidden="1" customHeight="1" x14ac:dyDescent="0.2">
      <c r="AX36620" s="78"/>
      <c r="AZ36620" s="167"/>
      <c r="BA36620" s="77"/>
      <c r="BB36620" s="77"/>
    </row>
    <row r="36621" spans="50:54" s="79" customFormat="1" ht="0" hidden="1" customHeight="1" x14ac:dyDescent="0.2">
      <c r="AX36621" s="78"/>
      <c r="AZ36621" s="167"/>
      <c r="BA36621" s="77"/>
      <c r="BB36621" s="77"/>
    </row>
    <row r="36622" spans="50:54" s="79" customFormat="1" ht="0" hidden="1" customHeight="1" x14ac:dyDescent="0.2">
      <c r="AX36622" s="78"/>
      <c r="AZ36622" s="167"/>
      <c r="BA36622" s="77"/>
      <c r="BB36622" s="77"/>
    </row>
    <row r="36623" spans="50:54" s="79" customFormat="1" ht="0" hidden="1" customHeight="1" x14ac:dyDescent="0.2">
      <c r="AX36623" s="78"/>
      <c r="AZ36623" s="167"/>
      <c r="BA36623" s="77"/>
      <c r="BB36623" s="77"/>
    </row>
    <row r="36624" spans="50:54" s="79" customFormat="1" ht="0" hidden="1" customHeight="1" x14ac:dyDescent="0.2">
      <c r="AX36624" s="78"/>
      <c r="AZ36624" s="167"/>
      <c r="BA36624" s="77"/>
      <c r="BB36624" s="77"/>
    </row>
    <row r="36625" spans="50:54" s="79" customFormat="1" ht="0" hidden="1" customHeight="1" x14ac:dyDescent="0.2">
      <c r="AX36625" s="78"/>
      <c r="AZ36625" s="167"/>
      <c r="BA36625" s="77"/>
      <c r="BB36625" s="77"/>
    </row>
    <row r="36626" spans="50:54" s="79" customFormat="1" ht="0" hidden="1" customHeight="1" x14ac:dyDescent="0.2">
      <c r="AX36626" s="78"/>
      <c r="AZ36626" s="167"/>
      <c r="BA36626" s="77"/>
      <c r="BB36626" s="77"/>
    </row>
    <row r="36627" spans="50:54" s="79" customFormat="1" ht="0" hidden="1" customHeight="1" x14ac:dyDescent="0.2">
      <c r="AX36627" s="78"/>
      <c r="AZ36627" s="167"/>
      <c r="BA36627" s="77"/>
      <c r="BB36627" s="77"/>
    </row>
    <row r="36628" spans="50:54" s="79" customFormat="1" ht="0" hidden="1" customHeight="1" x14ac:dyDescent="0.2">
      <c r="AX36628" s="78"/>
      <c r="AZ36628" s="167"/>
      <c r="BA36628" s="77"/>
      <c r="BB36628" s="77"/>
    </row>
    <row r="36629" spans="50:54" s="79" customFormat="1" ht="0" hidden="1" customHeight="1" x14ac:dyDescent="0.2">
      <c r="AX36629" s="78"/>
      <c r="AZ36629" s="167"/>
      <c r="BA36629" s="77"/>
      <c r="BB36629" s="77"/>
    </row>
    <row r="36630" spans="50:54" s="79" customFormat="1" ht="0" hidden="1" customHeight="1" x14ac:dyDescent="0.2">
      <c r="AX36630" s="78"/>
      <c r="AZ36630" s="167"/>
      <c r="BA36630" s="77"/>
      <c r="BB36630" s="77"/>
    </row>
    <row r="36631" spans="50:54" s="79" customFormat="1" ht="0" hidden="1" customHeight="1" x14ac:dyDescent="0.2">
      <c r="AX36631" s="78"/>
      <c r="AZ36631" s="167"/>
      <c r="BA36631" s="77"/>
      <c r="BB36631" s="77"/>
    </row>
    <row r="36632" spans="50:54" s="79" customFormat="1" ht="0" hidden="1" customHeight="1" x14ac:dyDescent="0.2">
      <c r="AX36632" s="78"/>
      <c r="AZ36632" s="167"/>
      <c r="BA36632" s="77"/>
      <c r="BB36632" s="77"/>
    </row>
    <row r="36633" spans="50:54" s="79" customFormat="1" ht="0" hidden="1" customHeight="1" x14ac:dyDescent="0.2">
      <c r="AX36633" s="78"/>
      <c r="AZ36633" s="167"/>
      <c r="BA36633" s="77"/>
      <c r="BB36633" s="77"/>
    </row>
    <row r="36634" spans="50:54" s="79" customFormat="1" ht="0" hidden="1" customHeight="1" x14ac:dyDescent="0.2">
      <c r="AX36634" s="78"/>
      <c r="AZ36634" s="167"/>
      <c r="BA36634" s="77"/>
      <c r="BB36634" s="77"/>
    </row>
    <row r="36635" spans="50:54" s="79" customFormat="1" ht="0" hidden="1" customHeight="1" x14ac:dyDescent="0.2">
      <c r="AX36635" s="78"/>
      <c r="AZ36635" s="167"/>
      <c r="BA36635" s="77"/>
      <c r="BB36635" s="77"/>
    </row>
    <row r="36636" spans="50:54" s="79" customFormat="1" ht="0" hidden="1" customHeight="1" x14ac:dyDescent="0.2">
      <c r="AX36636" s="78"/>
      <c r="AZ36636" s="167"/>
      <c r="BA36636" s="77"/>
      <c r="BB36636" s="77"/>
    </row>
    <row r="36637" spans="50:54" s="79" customFormat="1" ht="0" hidden="1" customHeight="1" x14ac:dyDescent="0.2">
      <c r="AX36637" s="78"/>
      <c r="AZ36637" s="167"/>
      <c r="BA36637" s="77"/>
      <c r="BB36637" s="77"/>
    </row>
    <row r="36638" spans="50:54" s="79" customFormat="1" ht="0" hidden="1" customHeight="1" x14ac:dyDescent="0.2">
      <c r="AX36638" s="78"/>
      <c r="AZ36638" s="167"/>
      <c r="BA36638" s="77"/>
      <c r="BB36638" s="77"/>
    </row>
    <row r="36639" spans="50:54" s="79" customFormat="1" ht="0" hidden="1" customHeight="1" x14ac:dyDescent="0.2">
      <c r="AX36639" s="78"/>
      <c r="AZ36639" s="167"/>
      <c r="BA36639" s="77"/>
      <c r="BB36639" s="77"/>
    </row>
    <row r="36640" spans="50:54" s="79" customFormat="1" ht="0" hidden="1" customHeight="1" x14ac:dyDescent="0.2">
      <c r="AX36640" s="78"/>
      <c r="AZ36640" s="167"/>
      <c r="BA36640" s="77"/>
      <c r="BB36640" s="77"/>
    </row>
    <row r="36641" spans="50:54" s="79" customFormat="1" ht="0" hidden="1" customHeight="1" x14ac:dyDescent="0.2">
      <c r="AX36641" s="78"/>
      <c r="AZ36641" s="167"/>
      <c r="BA36641" s="77"/>
      <c r="BB36641" s="77"/>
    </row>
    <row r="36642" spans="50:54" s="79" customFormat="1" ht="0" hidden="1" customHeight="1" x14ac:dyDescent="0.2">
      <c r="AX36642" s="78"/>
      <c r="AZ36642" s="167"/>
      <c r="BA36642" s="77"/>
      <c r="BB36642" s="77"/>
    </row>
    <row r="36643" spans="50:54" s="79" customFormat="1" ht="0" hidden="1" customHeight="1" x14ac:dyDescent="0.2">
      <c r="AX36643" s="78"/>
      <c r="AZ36643" s="167"/>
      <c r="BA36643" s="77"/>
      <c r="BB36643" s="77"/>
    </row>
    <row r="36644" spans="50:54" s="79" customFormat="1" ht="0" hidden="1" customHeight="1" x14ac:dyDescent="0.2">
      <c r="AX36644" s="78"/>
      <c r="AZ36644" s="167"/>
      <c r="BA36644" s="77"/>
      <c r="BB36644" s="77"/>
    </row>
    <row r="36645" spans="50:54" s="79" customFormat="1" ht="0" hidden="1" customHeight="1" x14ac:dyDescent="0.2">
      <c r="AX36645" s="78"/>
      <c r="AZ36645" s="167"/>
      <c r="BA36645" s="77"/>
      <c r="BB36645" s="77"/>
    </row>
    <row r="36646" spans="50:54" s="79" customFormat="1" ht="0" hidden="1" customHeight="1" x14ac:dyDescent="0.2">
      <c r="AX36646" s="78"/>
      <c r="AZ36646" s="167"/>
      <c r="BA36646" s="77"/>
      <c r="BB36646" s="77"/>
    </row>
    <row r="36647" spans="50:54" s="79" customFormat="1" ht="0" hidden="1" customHeight="1" x14ac:dyDescent="0.2">
      <c r="AX36647" s="78"/>
      <c r="AZ36647" s="167"/>
      <c r="BA36647" s="77"/>
      <c r="BB36647" s="77"/>
    </row>
    <row r="36648" spans="50:54" s="79" customFormat="1" ht="0" hidden="1" customHeight="1" x14ac:dyDescent="0.2">
      <c r="AX36648" s="78"/>
      <c r="AZ36648" s="167"/>
      <c r="BA36648" s="77"/>
      <c r="BB36648" s="77"/>
    </row>
    <row r="36649" spans="50:54" s="79" customFormat="1" ht="0" hidden="1" customHeight="1" x14ac:dyDescent="0.2">
      <c r="AX36649" s="78"/>
      <c r="AZ36649" s="167"/>
      <c r="BA36649" s="77"/>
      <c r="BB36649" s="77"/>
    </row>
    <row r="36650" spans="50:54" s="79" customFormat="1" ht="0" hidden="1" customHeight="1" x14ac:dyDescent="0.2">
      <c r="AX36650" s="78"/>
      <c r="AZ36650" s="167"/>
      <c r="BA36650" s="77"/>
      <c r="BB36650" s="77"/>
    </row>
    <row r="36651" spans="50:54" s="79" customFormat="1" ht="0" hidden="1" customHeight="1" x14ac:dyDescent="0.2">
      <c r="AX36651" s="78"/>
      <c r="AZ36651" s="167"/>
      <c r="BA36651" s="77"/>
      <c r="BB36651" s="77"/>
    </row>
    <row r="36652" spans="50:54" s="79" customFormat="1" ht="0" hidden="1" customHeight="1" x14ac:dyDescent="0.2">
      <c r="AX36652" s="78"/>
      <c r="AZ36652" s="167"/>
      <c r="BA36652" s="77"/>
      <c r="BB36652" s="77"/>
    </row>
    <row r="36653" spans="50:54" s="79" customFormat="1" ht="0" hidden="1" customHeight="1" x14ac:dyDescent="0.2">
      <c r="AX36653" s="78"/>
      <c r="AZ36653" s="167"/>
      <c r="BA36653" s="77"/>
      <c r="BB36653" s="77"/>
    </row>
    <row r="36654" spans="50:54" s="79" customFormat="1" ht="0" hidden="1" customHeight="1" x14ac:dyDescent="0.2">
      <c r="AX36654" s="78"/>
      <c r="AZ36654" s="167"/>
      <c r="BA36654" s="77"/>
      <c r="BB36654" s="77"/>
    </row>
    <row r="36655" spans="50:54" s="79" customFormat="1" ht="0" hidden="1" customHeight="1" x14ac:dyDescent="0.2">
      <c r="AX36655" s="78"/>
      <c r="AZ36655" s="167"/>
      <c r="BA36655" s="77"/>
      <c r="BB36655" s="77"/>
    </row>
    <row r="36656" spans="50:54" s="79" customFormat="1" ht="0" hidden="1" customHeight="1" x14ac:dyDescent="0.2">
      <c r="AX36656" s="78"/>
      <c r="AZ36656" s="167"/>
      <c r="BA36656" s="77"/>
      <c r="BB36656" s="77"/>
    </row>
    <row r="36657" spans="50:54" s="79" customFormat="1" ht="0" hidden="1" customHeight="1" x14ac:dyDescent="0.2">
      <c r="AX36657" s="78"/>
      <c r="AZ36657" s="167"/>
      <c r="BA36657" s="77"/>
      <c r="BB36657" s="77"/>
    </row>
    <row r="36658" spans="50:54" s="79" customFormat="1" ht="0" hidden="1" customHeight="1" x14ac:dyDescent="0.2">
      <c r="AX36658" s="78"/>
      <c r="AZ36658" s="167"/>
      <c r="BA36658" s="77"/>
      <c r="BB36658" s="77"/>
    </row>
    <row r="36659" spans="50:54" s="79" customFormat="1" ht="0" hidden="1" customHeight="1" x14ac:dyDescent="0.2">
      <c r="AX36659" s="78"/>
      <c r="AZ36659" s="167"/>
      <c r="BA36659" s="77"/>
      <c r="BB36659" s="77"/>
    </row>
    <row r="36660" spans="50:54" s="79" customFormat="1" ht="0" hidden="1" customHeight="1" x14ac:dyDescent="0.2">
      <c r="AX36660" s="78"/>
      <c r="AZ36660" s="167"/>
      <c r="BA36660" s="77"/>
      <c r="BB36660" s="77"/>
    </row>
    <row r="36661" spans="50:54" s="79" customFormat="1" ht="0" hidden="1" customHeight="1" x14ac:dyDescent="0.2">
      <c r="AX36661" s="78"/>
      <c r="AZ36661" s="167"/>
      <c r="BA36661" s="77"/>
      <c r="BB36661" s="77"/>
    </row>
    <row r="36662" spans="50:54" s="79" customFormat="1" ht="0" hidden="1" customHeight="1" x14ac:dyDescent="0.2">
      <c r="AX36662" s="78"/>
      <c r="AZ36662" s="167"/>
      <c r="BA36662" s="77"/>
      <c r="BB36662" s="77"/>
    </row>
    <row r="36663" spans="50:54" s="79" customFormat="1" ht="0" hidden="1" customHeight="1" x14ac:dyDescent="0.2">
      <c r="AX36663" s="78"/>
      <c r="AZ36663" s="167"/>
      <c r="BA36663" s="77"/>
      <c r="BB36663" s="77"/>
    </row>
    <row r="36664" spans="50:54" s="79" customFormat="1" ht="0" hidden="1" customHeight="1" x14ac:dyDescent="0.2">
      <c r="AX36664" s="78"/>
      <c r="AZ36664" s="167"/>
      <c r="BA36664" s="77"/>
      <c r="BB36664" s="77"/>
    </row>
    <row r="36665" spans="50:54" s="79" customFormat="1" ht="0" hidden="1" customHeight="1" x14ac:dyDescent="0.2">
      <c r="AX36665" s="78"/>
      <c r="AZ36665" s="167"/>
      <c r="BA36665" s="77"/>
      <c r="BB36665" s="77"/>
    </row>
    <row r="36666" spans="50:54" s="79" customFormat="1" ht="0" hidden="1" customHeight="1" x14ac:dyDescent="0.2">
      <c r="AX36666" s="78"/>
      <c r="AZ36666" s="167"/>
      <c r="BA36666" s="77"/>
      <c r="BB36666" s="77"/>
    </row>
    <row r="36667" spans="50:54" s="79" customFormat="1" ht="0" hidden="1" customHeight="1" x14ac:dyDescent="0.2">
      <c r="AX36667" s="78"/>
      <c r="AZ36667" s="167"/>
      <c r="BA36667" s="77"/>
      <c r="BB36667" s="77"/>
    </row>
    <row r="36668" spans="50:54" s="79" customFormat="1" ht="0" hidden="1" customHeight="1" x14ac:dyDescent="0.2">
      <c r="AX36668" s="78"/>
      <c r="AZ36668" s="167"/>
      <c r="BA36668" s="77"/>
      <c r="BB36668" s="77"/>
    </row>
    <row r="36669" spans="50:54" s="79" customFormat="1" ht="0" hidden="1" customHeight="1" x14ac:dyDescent="0.2">
      <c r="AX36669" s="78"/>
      <c r="AZ36669" s="167"/>
      <c r="BA36669" s="77"/>
      <c r="BB36669" s="77"/>
    </row>
    <row r="36670" spans="50:54" s="79" customFormat="1" ht="0" hidden="1" customHeight="1" x14ac:dyDescent="0.2">
      <c r="AX36670" s="78"/>
      <c r="AZ36670" s="167"/>
      <c r="BA36670" s="77"/>
      <c r="BB36670" s="77"/>
    </row>
    <row r="36671" spans="50:54" s="79" customFormat="1" ht="0" hidden="1" customHeight="1" x14ac:dyDescent="0.2">
      <c r="AX36671" s="78"/>
      <c r="AZ36671" s="167"/>
      <c r="BA36671" s="77"/>
      <c r="BB36671" s="77"/>
    </row>
    <row r="36672" spans="50:54" s="79" customFormat="1" ht="0" hidden="1" customHeight="1" x14ac:dyDescent="0.2">
      <c r="AX36672" s="78"/>
      <c r="AZ36672" s="167"/>
      <c r="BA36672" s="77"/>
      <c r="BB36672" s="77"/>
    </row>
    <row r="36673" spans="50:54" s="79" customFormat="1" ht="0" hidden="1" customHeight="1" x14ac:dyDescent="0.2">
      <c r="AX36673" s="78"/>
      <c r="AZ36673" s="167"/>
      <c r="BA36673" s="77"/>
      <c r="BB36673" s="77"/>
    </row>
    <row r="36674" spans="50:54" s="79" customFormat="1" ht="0" hidden="1" customHeight="1" x14ac:dyDescent="0.2">
      <c r="AX36674" s="78"/>
      <c r="AZ36674" s="167"/>
      <c r="BA36674" s="77"/>
      <c r="BB36674" s="77"/>
    </row>
    <row r="36675" spans="50:54" s="79" customFormat="1" ht="0" hidden="1" customHeight="1" x14ac:dyDescent="0.2">
      <c r="AX36675" s="78"/>
      <c r="AZ36675" s="167"/>
      <c r="BA36675" s="77"/>
      <c r="BB36675" s="77"/>
    </row>
    <row r="36676" spans="50:54" s="79" customFormat="1" ht="0" hidden="1" customHeight="1" x14ac:dyDescent="0.2">
      <c r="AX36676" s="78"/>
      <c r="AZ36676" s="167"/>
      <c r="BA36676" s="77"/>
      <c r="BB36676" s="77"/>
    </row>
    <row r="36677" spans="50:54" s="79" customFormat="1" ht="0" hidden="1" customHeight="1" x14ac:dyDescent="0.2">
      <c r="AX36677" s="78"/>
      <c r="AZ36677" s="167"/>
      <c r="BA36677" s="77"/>
      <c r="BB36677" s="77"/>
    </row>
    <row r="36678" spans="50:54" s="79" customFormat="1" ht="0" hidden="1" customHeight="1" x14ac:dyDescent="0.2">
      <c r="AX36678" s="78"/>
      <c r="AZ36678" s="167"/>
      <c r="BA36678" s="77"/>
      <c r="BB36678" s="77"/>
    </row>
    <row r="36679" spans="50:54" s="79" customFormat="1" ht="0" hidden="1" customHeight="1" x14ac:dyDescent="0.2">
      <c r="AX36679" s="78"/>
      <c r="AZ36679" s="167"/>
      <c r="BA36679" s="77"/>
      <c r="BB36679" s="77"/>
    </row>
    <row r="36680" spans="50:54" s="79" customFormat="1" ht="0" hidden="1" customHeight="1" x14ac:dyDescent="0.2">
      <c r="AX36680" s="78"/>
      <c r="AZ36680" s="167"/>
      <c r="BA36680" s="77"/>
      <c r="BB36680" s="77"/>
    </row>
    <row r="36681" spans="50:54" s="79" customFormat="1" ht="0" hidden="1" customHeight="1" x14ac:dyDescent="0.2">
      <c r="AX36681" s="78"/>
      <c r="AZ36681" s="167"/>
      <c r="BA36681" s="77"/>
      <c r="BB36681" s="77"/>
    </row>
    <row r="36682" spans="50:54" s="79" customFormat="1" ht="0" hidden="1" customHeight="1" x14ac:dyDescent="0.2">
      <c r="AX36682" s="78"/>
      <c r="AZ36682" s="167"/>
      <c r="BA36682" s="77"/>
      <c r="BB36682" s="77"/>
    </row>
    <row r="36683" spans="50:54" s="79" customFormat="1" ht="0" hidden="1" customHeight="1" x14ac:dyDescent="0.2">
      <c r="AX36683" s="78"/>
      <c r="AZ36683" s="167"/>
      <c r="BA36683" s="77"/>
      <c r="BB36683" s="77"/>
    </row>
    <row r="36684" spans="50:54" s="79" customFormat="1" ht="0" hidden="1" customHeight="1" x14ac:dyDescent="0.2">
      <c r="AX36684" s="78"/>
      <c r="AZ36684" s="167"/>
      <c r="BA36684" s="77"/>
      <c r="BB36684" s="77"/>
    </row>
    <row r="36685" spans="50:54" s="79" customFormat="1" ht="0" hidden="1" customHeight="1" x14ac:dyDescent="0.2">
      <c r="AX36685" s="78"/>
      <c r="AZ36685" s="167"/>
      <c r="BA36685" s="77"/>
      <c r="BB36685" s="77"/>
    </row>
    <row r="36686" spans="50:54" s="79" customFormat="1" ht="0" hidden="1" customHeight="1" x14ac:dyDescent="0.2">
      <c r="AX36686" s="78"/>
      <c r="AZ36686" s="167"/>
      <c r="BA36686" s="77"/>
      <c r="BB36686" s="77"/>
    </row>
    <row r="36687" spans="50:54" s="79" customFormat="1" ht="0" hidden="1" customHeight="1" x14ac:dyDescent="0.2">
      <c r="AX36687" s="78"/>
      <c r="AZ36687" s="167"/>
      <c r="BA36687" s="77"/>
      <c r="BB36687" s="77"/>
    </row>
    <row r="36688" spans="50:54" s="79" customFormat="1" ht="0" hidden="1" customHeight="1" x14ac:dyDescent="0.2">
      <c r="AX36688" s="78"/>
      <c r="AZ36688" s="167"/>
      <c r="BA36688" s="77"/>
      <c r="BB36688" s="77"/>
    </row>
    <row r="36689" spans="50:54" s="79" customFormat="1" ht="0" hidden="1" customHeight="1" x14ac:dyDescent="0.2">
      <c r="AX36689" s="78"/>
      <c r="AZ36689" s="167"/>
      <c r="BA36689" s="77"/>
      <c r="BB36689" s="77"/>
    </row>
    <row r="36690" spans="50:54" s="79" customFormat="1" ht="0" hidden="1" customHeight="1" x14ac:dyDescent="0.2">
      <c r="AX36690" s="78"/>
      <c r="AZ36690" s="167"/>
      <c r="BA36690" s="77"/>
      <c r="BB36690" s="77"/>
    </row>
    <row r="36691" spans="50:54" s="79" customFormat="1" ht="0" hidden="1" customHeight="1" x14ac:dyDescent="0.2">
      <c r="AX36691" s="78"/>
      <c r="AZ36691" s="167"/>
      <c r="BA36691" s="77"/>
      <c r="BB36691" s="77"/>
    </row>
    <row r="36692" spans="50:54" s="79" customFormat="1" ht="0" hidden="1" customHeight="1" x14ac:dyDescent="0.2">
      <c r="AX36692" s="78"/>
      <c r="AZ36692" s="167"/>
      <c r="BA36692" s="77"/>
      <c r="BB36692" s="77"/>
    </row>
    <row r="36693" spans="50:54" s="79" customFormat="1" ht="0" hidden="1" customHeight="1" x14ac:dyDescent="0.2">
      <c r="AX36693" s="78"/>
      <c r="AZ36693" s="167"/>
      <c r="BA36693" s="77"/>
      <c r="BB36693" s="77"/>
    </row>
    <row r="36694" spans="50:54" s="79" customFormat="1" ht="0" hidden="1" customHeight="1" x14ac:dyDescent="0.2">
      <c r="AX36694" s="78"/>
      <c r="AZ36694" s="167"/>
      <c r="BA36694" s="77"/>
      <c r="BB36694" s="77"/>
    </row>
    <row r="36695" spans="50:54" s="79" customFormat="1" ht="0" hidden="1" customHeight="1" x14ac:dyDescent="0.2">
      <c r="AX36695" s="78"/>
      <c r="AZ36695" s="167"/>
      <c r="BA36695" s="77"/>
      <c r="BB36695" s="77"/>
    </row>
    <row r="36696" spans="50:54" s="79" customFormat="1" ht="0" hidden="1" customHeight="1" x14ac:dyDescent="0.2">
      <c r="AX36696" s="78"/>
      <c r="AZ36696" s="167"/>
      <c r="BA36696" s="77"/>
      <c r="BB36696" s="77"/>
    </row>
    <row r="36697" spans="50:54" s="79" customFormat="1" ht="0" hidden="1" customHeight="1" x14ac:dyDescent="0.2">
      <c r="AX36697" s="78"/>
      <c r="AZ36697" s="167"/>
      <c r="BA36697" s="77"/>
      <c r="BB36697" s="77"/>
    </row>
    <row r="36698" spans="50:54" s="79" customFormat="1" ht="0" hidden="1" customHeight="1" x14ac:dyDescent="0.2">
      <c r="AX36698" s="78"/>
      <c r="AZ36698" s="167"/>
      <c r="BA36698" s="77"/>
      <c r="BB36698" s="77"/>
    </row>
    <row r="36699" spans="50:54" s="79" customFormat="1" ht="0" hidden="1" customHeight="1" x14ac:dyDescent="0.2">
      <c r="AX36699" s="78"/>
      <c r="AZ36699" s="167"/>
      <c r="BA36699" s="77"/>
      <c r="BB36699" s="77"/>
    </row>
    <row r="36700" spans="50:54" s="79" customFormat="1" ht="0" hidden="1" customHeight="1" x14ac:dyDescent="0.2">
      <c r="AX36700" s="78"/>
      <c r="AZ36700" s="167"/>
      <c r="BA36700" s="77"/>
      <c r="BB36700" s="77"/>
    </row>
    <row r="36701" spans="50:54" s="79" customFormat="1" ht="0" hidden="1" customHeight="1" x14ac:dyDescent="0.2">
      <c r="AX36701" s="78"/>
      <c r="AZ36701" s="167"/>
      <c r="BA36701" s="77"/>
      <c r="BB36701" s="77"/>
    </row>
    <row r="36702" spans="50:54" s="79" customFormat="1" ht="0" hidden="1" customHeight="1" x14ac:dyDescent="0.2">
      <c r="AX36702" s="78"/>
      <c r="AZ36702" s="167"/>
      <c r="BA36702" s="77"/>
      <c r="BB36702" s="77"/>
    </row>
    <row r="36703" spans="50:54" s="79" customFormat="1" ht="0" hidden="1" customHeight="1" x14ac:dyDescent="0.2">
      <c r="AX36703" s="78"/>
      <c r="AZ36703" s="167"/>
      <c r="BA36703" s="77"/>
      <c r="BB36703" s="77"/>
    </row>
    <row r="36704" spans="50:54" s="79" customFormat="1" ht="0" hidden="1" customHeight="1" x14ac:dyDescent="0.2">
      <c r="AX36704" s="78"/>
      <c r="AZ36704" s="167"/>
      <c r="BA36704" s="77"/>
      <c r="BB36704" s="77"/>
    </row>
    <row r="36705" spans="50:54" s="79" customFormat="1" ht="0" hidden="1" customHeight="1" x14ac:dyDescent="0.2">
      <c r="AX36705" s="78"/>
      <c r="AZ36705" s="167"/>
      <c r="BA36705" s="77"/>
      <c r="BB36705" s="77"/>
    </row>
    <row r="36706" spans="50:54" s="79" customFormat="1" ht="0" hidden="1" customHeight="1" x14ac:dyDescent="0.2">
      <c r="AX36706" s="78"/>
      <c r="AZ36706" s="167"/>
      <c r="BA36706" s="77"/>
      <c r="BB36706" s="77"/>
    </row>
    <row r="36707" spans="50:54" s="79" customFormat="1" ht="0" hidden="1" customHeight="1" x14ac:dyDescent="0.2">
      <c r="AX36707" s="78"/>
      <c r="AZ36707" s="167"/>
      <c r="BA36707" s="77"/>
      <c r="BB36707" s="77"/>
    </row>
    <row r="36708" spans="50:54" s="79" customFormat="1" ht="0" hidden="1" customHeight="1" x14ac:dyDescent="0.2">
      <c r="AX36708" s="78"/>
      <c r="AZ36708" s="167"/>
      <c r="BA36708" s="77"/>
      <c r="BB36708" s="77"/>
    </row>
    <row r="36709" spans="50:54" s="79" customFormat="1" ht="0" hidden="1" customHeight="1" x14ac:dyDescent="0.2">
      <c r="AX36709" s="78"/>
      <c r="AZ36709" s="167"/>
      <c r="BA36709" s="77"/>
      <c r="BB36709" s="77"/>
    </row>
    <row r="36710" spans="50:54" s="79" customFormat="1" ht="0" hidden="1" customHeight="1" x14ac:dyDescent="0.2">
      <c r="AX36710" s="78"/>
      <c r="AZ36710" s="167"/>
      <c r="BA36710" s="77"/>
      <c r="BB36710" s="77"/>
    </row>
    <row r="36711" spans="50:54" s="79" customFormat="1" ht="0" hidden="1" customHeight="1" x14ac:dyDescent="0.2">
      <c r="AX36711" s="78"/>
      <c r="AZ36711" s="167"/>
      <c r="BA36711" s="77"/>
      <c r="BB36711" s="77"/>
    </row>
    <row r="36712" spans="50:54" s="79" customFormat="1" ht="0" hidden="1" customHeight="1" x14ac:dyDescent="0.2">
      <c r="AX36712" s="78"/>
      <c r="AZ36712" s="167"/>
      <c r="BA36712" s="77"/>
      <c r="BB36712" s="77"/>
    </row>
    <row r="36713" spans="50:54" s="79" customFormat="1" ht="0" hidden="1" customHeight="1" x14ac:dyDescent="0.2">
      <c r="AX36713" s="78"/>
      <c r="AZ36713" s="167"/>
      <c r="BA36713" s="77"/>
      <c r="BB36713" s="77"/>
    </row>
    <row r="36714" spans="50:54" s="79" customFormat="1" ht="0" hidden="1" customHeight="1" x14ac:dyDescent="0.2">
      <c r="AX36714" s="78"/>
      <c r="AZ36714" s="167"/>
      <c r="BA36714" s="77"/>
      <c r="BB36714" s="77"/>
    </row>
    <row r="36715" spans="50:54" s="79" customFormat="1" ht="0" hidden="1" customHeight="1" x14ac:dyDescent="0.2">
      <c r="AX36715" s="78"/>
      <c r="AZ36715" s="167"/>
      <c r="BA36715" s="77"/>
      <c r="BB36715" s="77"/>
    </row>
    <row r="36716" spans="50:54" s="79" customFormat="1" ht="0" hidden="1" customHeight="1" x14ac:dyDescent="0.2">
      <c r="AX36716" s="78"/>
      <c r="AZ36716" s="167"/>
      <c r="BA36716" s="77"/>
      <c r="BB36716" s="77"/>
    </row>
    <row r="36717" spans="50:54" s="79" customFormat="1" ht="0" hidden="1" customHeight="1" x14ac:dyDescent="0.2">
      <c r="AX36717" s="78"/>
      <c r="AZ36717" s="167"/>
      <c r="BA36717" s="77"/>
      <c r="BB36717" s="77"/>
    </row>
    <row r="36718" spans="50:54" s="79" customFormat="1" ht="0" hidden="1" customHeight="1" x14ac:dyDescent="0.2">
      <c r="AX36718" s="78"/>
      <c r="AZ36718" s="167"/>
      <c r="BA36718" s="77"/>
      <c r="BB36718" s="77"/>
    </row>
    <row r="36719" spans="50:54" s="79" customFormat="1" ht="0" hidden="1" customHeight="1" x14ac:dyDescent="0.2">
      <c r="AX36719" s="78"/>
      <c r="AZ36719" s="167"/>
      <c r="BA36719" s="77"/>
      <c r="BB36719" s="77"/>
    </row>
    <row r="36720" spans="50:54" s="79" customFormat="1" ht="0" hidden="1" customHeight="1" x14ac:dyDescent="0.2">
      <c r="AX36720" s="78"/>
      <c r="AZ36720" s="167"/>
      <c r="BA36720" s="77"/>
      <c r="BB36720" s="77"/>
    </row>
    <row r="36721" spans="50:54" s="79" customFormat="1" ht="0" hidden="1" customHeight="1" x14ac:dyDescent="0.2">
      <c r="AX36721" s="78"/>
      <c r="AZ36721" s="167"/>
      <c r="BA36721" s="77"/>
      <c r="BB36721" s="77"/>
    </row>
    <row r="36722" spans="50:54" s="79" customFormat="1" ht="0" hidden="1" customHeight="1" x14ac:dyDescent="0.2">
      <c r="AX36722" s="78"/>
      <c r="AZ36722" s="167"/>
      <c r="BA36722" s="77"/>
      <c r="BB36722" s="77"/>
    </row>
    <row r="36723" spans="50:54" s="79" customFormat="1" ht="0" hidden="1" customHeight="1" x14ac:dyDescent="0.2">
      <c r="AX36723" s="78"/>
      <c r="AZ36723" s="167"/>
      <c r="BA36723" s="77"/>
      <c r="BB36723" s="77"/>
    </row>
    <row r="36724" spans="50:54" s="79" customFormat="1" ht="0" hidden="1" customHeight="1" x14ac:dyDescent="0.2">
      <c r="AX36724" s="78"/>
      <c r="AZ36724" s="167"/>
      <c r="BA36724" s="77"/>
      <c r="BB36724" s="77"/>
    </row>
    <row r="36725" spans="50:54" s="79" customFormat="1" ht="0" hidden="1" customHeight="1" x14ac:dyDescent="0.2">
      <c r="AX36725" s="78"/>
      <c r="AZ36725" s="167"/>
      <c r="BA36725" s="77"/>
      <c r="BB36725" s="77"/>
    </row>
    <row r="36726" spans="50:54" s="79" customFormat="1" ht="0" hidden="1" customHeight="1" x14ac:dyDescent="0.2">
      <c r="AX36726" s="78"/>
      <c r="AZ36726" s="167"/>
      <c r="BA36726" s="77"/>
      <c r="BB36726" s="77"/>
    </row>
    <row r="36727" spans="50:54" s="79" customFormat="1" ht="0" hidden="1" customHeight="1" x14ac:dyDescent="0.2">
      <c r="AX36727" s="78"/>
      <c r="AZ36727" s="167"/>
      <c r="BA36727" s="77"/>
      <c r="BB36727" s="77"/>
    </row>
    <row r="36728" spans="50:54" s="79" customFormat="1" ht="0" hidden="1" customHeight="1" x14ac:dyDescent="0.2">
      <c r="AX36728" s="78"/>
      <c r="AZ36728" s="167"/>
      <c r="BA36728" s="77"/>
      <c r="BB36728" s="77"/>
    </row>
    <row r="36729" spans="50:54" s="79" customFormat="1" ht="0" hidden="1" customHeight="1" x14ac:dyDescent="0.2">
      <c r="AX36729" s="78"/>
      <c r="AZ36729" s="167"/>
      <c r="BA36729" s="77"/>
      <c r="BB36729" s="77"/>
    </row>
    <row r="36730" spans="50:54" s="79" customFormat="1" ht="0" hidden="1" customHeight="1" x14ac:dyDescent="0.2">
      <c r="AX36730" s="78"/>
      <c r="AZ36730" s="167"/>
      <c r="BA36730" s="77"/>
      <c r="BB36730" s="77"/>
    </row>
    <row r="36731" spans="50:54" s="79" customFormat="1" ht="0" hidden="1" customHeight="1" x14ac:dyDescent="0.2">
      <c r="AX36731" s="78"/>
      <c r="AZ36731" s="167"/>
      <c r="BA36731" s="77"/>
      <c r="BB36731" s="77"/>
    </row>
    <row r="36732" spans="50:54" s="79" customFormat="1" ht="0" hidden="1" customHeight="1" x14ac:dyDescent="0.2">
      <c r="AX36732" s="78"/>
      <c r="AZ36732" s="167"/>
      <c r="BA36732" s="77"/>
      <c r="BB36732" s="77"/>
    </row>
    <row r="36733" spans="50:54" s="79" customFormat="1" ht="0" hidden="1" customHeight="1" x14ac:dyDescent="0.2">
      <c r="AX36733" s="78"/>
      <c r="AZ36733" s="167"/>
      <c r="BA36733" s="77"/>
      <c r="BB36733" s="77"/>
    </row>
    <row r="36734" spans="50:54" s="79" customFormat="1" ht="0" hidden="1" customHeight="1" x14ac:dyDescent="0.2">
      <c r="AX36734" s="78"/>
      <c r="AZ36734" s="167"/>
      <c r="BA36734" s="77"/>
      <c r="BB36734" s="77"/>
    </row>
    <row r="36735" spans="50:54" s="79" customFormat="1" ht="0" hidden="1" customHeight="1" x14ac:dyDescent="0.2">
      <c r="AX36735" s="78"/>
      <c r="AZ36735" s="167"/>
      <c r="BA36735" s="77"/>
      <c r="BB36735" s="77"/>
    </row>
    <row r="36736" spans="50:54" s="79" customFormat="1" ht="0" hidden="1" customHeight="1" x14ac:dyDescent="0.2">
      <c r="AX36736" s="78"/>
      <c r="AZ36736" s="167"/>
      <c r="BA36736" s="77"/>
      <c r="BB36736" s="77"/>
    </row>
    <row r="36737" spans="50:54" s="79" customFormat="1" ht="0" hidden="1" customHeight="1" x14ac:dyDescent="0.2">
      <c r="AX36737" s="78"/>
      <c r="AZ36737" s="167"/>
      <c r="BA36737" s="77"/>
      <c r="BB36737" s="77"/>
    </row>
    <row r="36738" spans="50:54" s="79" customFormat="1" ht="0" hidden="1" customHeight="1" x14ac:dyDescent="0.2">
      <c r="AX36738" s="78"/>
      <c r="AZ36738" s="167"/>
      <c r="BA36738" s="77"/>
      <c r="BB36738" s="77"/>
    </row>
    <row r="36739" spans="50:54" s="79" customFormat="1" ht="0" hidden="1" customHeight="1" x14ac:dyDescent="0.2">
      <c r="AX36739" s="78"/>
      <c r="AZ36739" s="167"/>
      <c r="BA36739" s="77"/>
      <c r="BB36739" s="77"/>
    </row>
    <row r="36740" spans="50:54" s="79" customFormat="1" ht="0" hidden="1" customHeight="1" x14ac:dyDescent="0.2">
      <c r="AX36740" s="78"/>
      <c r="AZ36740" s="167"/>
      <c r="BA36740" s="77"/>
      <c r="BB36740" s="77"/>
    </row>
    <row r="36741" spans="50:54" s="79" customFormat="1" ht="0" hidden="1" customHeight="1" x14ac:dyDescent="0.2">
      <c r="AX36741" s="78"/>
      <c r="AZ36741" s="167"/>
      <c r="BA36741" s="77"/>
      <c r="BB36741" s="77"/>
    </row>
    <row r="36742" spans="50:54" s="79" customFormat="1" ht="0" hidden="1" customHeight="1" x14ac:dyDescent="0.2">
      <c r="AX36742" s="78"/>
      <c r="AZ36742" s="167"/>
      <c r="BA36742" s="77"/>
      <c r="BB36742" s="77"/>
    </row>
    <row r="36743" spans="50:54" s="79" customFormat="1" ht="0" hidden="1" customHeight="1" x14ac:dyDescent="0.2">
      <c r="AX36743" s="78"/>
      <c r="AZ36743" s="167"/>
      <c r="BA36743" s="77"/>
      <c r="BB36743" s="77"/>
    </row>
    <row r="36744" spans="50:54" s="79" customFormat="1" ht="0" hidden="1" customHeight="1" x14ac:dyDescent="0.2">
      <c r="AX36744" s="78"/>
      <c r="AZ36744" s="167"/>
      <c r="BA36744" s="77"/>
      <c r="BB36744" s="77"/>
    </row>
    <row r="36745" spans="50:54" s="79" customFormat="1" ht="0" hidden="1" customHeight="1" x14ac:dyDescent="0.2">
      <c r="AX36745" s="78"/>
      <c r="AZ36745" s="167"/>
      <c r="BA36745" s="77"/>
      <c r="BB36745" s="77"/>
    </row>
    <row r="36746" spans="50:54" s="79" customFormat="1" ht="0" hidden="1" customHeight="1" x14ac:dyDescent="0.2">
      <c r="AX36746" s="78"/>
      <c r="AZ36746" s="167"/>
      <c r="BA36746" s="77"/>
      <c r="BB36746" s="77"/>
    </row>
    <row r="36747" spans="50:54" s="79" customFormat="1" ht="0" hidden="1" customHeight="1" x14ac:dyDescent="0.2">
      <c r="AX36747" s="78"/>
      <c r="AZ36747" s="167"/>
      <c r="BA36747" s="77"/>
      <c r="BB36747" s="77"/>
    </row>
    <row r="36748" spans="50:54" s="79" customFormat="1" ht="0" hidden="1" customHeight="1" x14ac:dyDescent="0.2">
      <c r="AX36748" s="78"/>
      <c r="AZ36748" s="167"/>
      <c r="BA36748" s="77"/>
      <c r="BB36748" s="77"/>
    </row>
    <row r="36749" spans="50:54" s="79" customFormat="1" ht="0" hidden="1" customHeight="1" x14ac:dyDescent="0.2">
      <c r="AX36749" s="78"/>
      <c r="AZ36749" s="167"/>
      <c r="BA36749" s="77"/>
      <c r="BB36749" s="77"/>
    </row>
    <row r="36750" spans="50:54" s="79" customFormat="1" ht="0" hidden="1" customHeight="1" x14ac:dyDescent="0.2">
      <c r="AX36750" s="78"/>
      <c r="AZ36750" s="167"/>
      <c r="BA36750" s="77"/>
      <c r="BB36750" s="77"/>
    </row>
    <row r="36751" spans="50:54" s="79" customFormat="1" ht="0" hidden="1" customHeight="1" x14ac:dyDescent="0.2">
      <c r="AX36751" s="78"/>
      <c r="AZ36751" s="167"/>
      <c r="BA36751" s="77"/>
      <c r="BB36751" s="77"/>
    </row>
    <row r="36752" spans="50:54" s="79" customFormat="1" ht="0" hidden="1" customHeight="1" x14ac:dyDescent="0.2">
      <c r="AX36752" s="78"/>
      <c r="AZ36752" s="167"/>
      <c r="BA36752" s="77"/>
      <c r="BB36752" s="77"/>
    </row>
    <row r="36753" spans="50:54" s="79" customFormat="1" ht="0" hidden="1" customHeight="1" x14ac:dyDescent="0.2">
      <c r="AX36753" s="78"/>
      <c r="AZ36753" s="167"/>
      <c r="BA36753" s="77"/>
      <c r="BB36753" s="77"/>
    </row>
    <row r="36754" spans="50:54" s="79" customFormat="1" ht="0" hidden="1" customHeight="1" x14ac:dyDescent="0.2">
      <c r="AX36754" s="78"/>
      <c r="AZ36754" s="167"/>
      <c r="BA36754" s="77"/>
      <c r="BB36754" s="77"/>
    </row>
    <row r="36755" spans="50:54" s="79" customFormat="1" ht="0" hidden="1" customHeight="1" x14ac:dyDescent="0.2">
      <c r="AX36755" s="78"/>
      <c r="AZ36755" s="167"/>
      <c r="BA36755" s="77"/>
      <c r="BB36755" s="77"/>
    </row>
    <row r="36756" spans="50:54" s="79" customFormat="1" ht="0" hidden="1" customHeight="1" x14ac:dyDescent="0.2">
      <c r="AX36756" s="78"/>
      <c r="AZ36756" s="167"/>
      <c r="BA36756" s="77"/>
      <c r="BB36756" s="77"/>
    </row>
    <row r="36757" spans="50:54" s="79" customFormat="1" ht="0" hidden="1" customHeight="1" x14ac:dyDescent="0.2">
      <c r="AX36757" s="78"/>
      <c r="AZ36757" s="167"/>
      <c r="BA36757" s="77"/>
      <c r="BB36757" s="77"/>
    </row>
    <row r="36758" spans="50:54" s="79" customFormat="1" ht="0" hidden="1" customHeight="1" x14ac:dyDescent="0.2">
      <c r="AX36758" s="78"/>
      <c r="AZ36758" s="167"/>
      <c r="BA36758" s="77"/>
      <c r="BB36758" s="77"/>
    </row>
    <row r="36759" spans="50:54" s="79" customFormat="1" ht="0" hidden="1" customHeight="1" x14ac:dyDescent="0.2">
      <c r="AX36759" s="78"/>
      <c r="AZ36759" s="167"/>
      <c r="BA36759" s="77"/>
      <c r="BB36759" s="77"/>
    </row>
    <row r="36760" spans="50:54" s="79" customFormat="1" ht="0" hidden="1" customHeight="1" x14ac:dyDescent="0.2">
      <c r="AX36760" s="78"/>
      <c r="AZ36760" s="167"/>
      <c r="BA36760" s="77"/>
      <c r="BB36760" s="77"/>
    </row>
    <row r="36761" spans="50:54" s="79" customFormat="1" ht="0" hidden="1" customHeight="1" x14ac:dyDescent="0.2">
      <c r="AX36761" s="78"/>
      <c r="AZ36761" s="167"/>
      <c r="BA36761" s="77"/>
      <c r="BB36761" s="77"/>
    </row>
    <row r="36762" spans="50:54" s="79" customFormat="1" ht="0" hidden="1" customHeight="1" x14ac:dyDescent="0.2">
      <c r="AX36762" s="78"/>
      <c r="AZ36762" s="167"/>
      <c r="BA36762" s="77"/>
      <c r="BB36762" s="77"/>
    </row>
    <row r="36763" spans="50:54" s="79" customFormat="1" ht="0" hidden="1" customHeight="1" x14ac:dyDescent="0.2">
      <c r="AX36763" s="78"/>
      <c r="AZ36763" s="167"/>
      <c r="BA36763" s="77"/>
      <c r="BB36763" s="77"/>
    </row>
    <row r="36764" spans="50:54" s="79" customFormat="1" ht="0" hidden="1" customHeight="1" x14ac:dyDescent="0.2">
      <c r="AX36764" s="78"/>
      <c r="AZ36764" s="167"/>
      <c r="BA36764" s="77"/>
      <c r="BB36764" s="77"/>
    </row>
    <row r="36765" spans="50:54" s="79" customFormat="1" ht="0" hidden="1" customHeight="1" x14ac:dyDescent="0.2">
      <c r="AX36765" s="78"/>
      <c r="AZ36765" s="167"/>
      <c r="BA36765" s="77"/>
      <c r="BB36765" s="77"/>
    </row>
    <row r="36766" spans="50:54" s="79" customFormat="1" ht="0" hidden="1" customHeight="1" x14ac:dyDescent="0.2">
      <c r="AX36766" s="78"/>
      <c r="AZ36766" s="167"/>
      <c r="BA36766" s="77"/>
      <c r="BB36766" s="77"/>
    </row>
    <row r="36767" spans="50:54" s="79" customFormat="1" ht="0" hidden="1" customHeight="1" x14ac:dyDescent="0.2">
      <c r="AX36767" s="78"/>
      <c r="AZ36767" s="167"/>
      <c r="BA36767" s="77"/>
      <c r="BB36767" s="77"/>
    </row>
    <row r="36768" spans="50:54" s="79" customFormat="1" ht="0" hidden="1" customHeight="1" x14ac:dyDescent="0.2">
      <c r="AX36768" s="78"/>
      <c r="AZ36768" s="167"/>
      <c r="BA36768" s="77"/>
      <c r="BB36768" s="77"/>
    </row>
    <row r="36769" spans="50:54" s="79" customFormat="1" ht="0" hidden="1" customHeight="1" x14ac:dyDescent="0.2">
      <c r="AX36769" s="78"/>
      <c r="AZ36769" s="167"/>
      <c r="BA36769" s="77"/>
      <c r="BB36769" s="77"/>
    </row>
    <row r="36770" spans="50:54" s="79" customFormat="1" ht="0" hidden="1" customHeight="1" x14ac:dyDescent="0.2">
      <c r="AX36770" s="78"/>
      <c r="AZ36770" s="167"/>
      <c r="BA36770" s="77"/>
      <c r="BB36770" s="77"/>
    </row>
    <row r="36771" spans="50:54" s="79" customFormat="1" ht="0" hidden="1" customHeight="1" x14ac:dyDescent="0.2">
      <c r="AX36771" s="78"/>
      <c r="AZ36771" s="167"/>
      <c r="BA36771" s="77"/>
      <c r="BB36771" s="77"/>
    </row>
    <row r="36772" spans="50:54" s="79" customFormat="1" ht="0" hidden="1" customHeight="1" x14ac:dyDescent="0.2">
      <c r="AX36772" s="78"/>
      <c r="AZ36772" s="167"/>
      <c r="BA36772" s="77"/>
      <c r="BB36772" s="77"/>
    </row>
    <row r="36773" spans="50:54" s="79" customFormat="1" ht="0" hidden="1" customHeight="1" x14ac:dyDescent="0.2">
      <c r="AX36773" s="78"/>
      <c r="AZ36773" s="167"/>
      <c r="BA36773" s="77"/>
      <c r="BB36773" s="77"/>
    </row>
    <row r="36774" spans="50:54" s="79" customFormat="1" ht="0" hidden="1" customHeight="1" x14ac:dyDescent="0.2">
      <c r="AX36774" s="78"/>
      <c r="AZ36774" s="167"/>
      <c r="BA36774" s="77"/>
      <c r="BB36774" s="77"/>
    </row>
    <row r="36775" spans="50:54" s="79" customFormat="1" ht="0" hidden="1" customHeight="1" x14ac:dyDescent="0.2">
      <c r="AX36775" s="78"/>
      <c r="AZ36775" s="167"/>
      <c r="BA36775" s="77"/>
      <c r="BB36775" s="77"/>
    </row>
    <row r="36776" spans="50:54" s="79" customFormat="1" ht="0" hidden="1" customHeight="1" x14ac:dyDescent="0.2">
      <c r="AX36776" s="78"/>
      <c r="AZ36776" s="167"/>
      <c r="BA36776" s="77"/>
      <c r="BB36776" s="77"/>
    </row>
    <row r="36777" spans="50:54" s="79" customFormat="1" ht="0" hidden="1" customHeight="1" x14ac:dyDescent="0.2">
      <c r="AX36777" s="78"/>
      <c r="AZ36777" s="167"/>
      <c r="BA36777" s="77"/>
      <c r="BB36777" s="77"/>
    </row>
    <row r="36778" spans="50:54" s="79" customFormat="1" ht="0" hidden="1" customHeight="1" x14ac:dyDescent="0.2">
      <c r="AX36778" s="78"/>
      <c r="AZ36778" s="167"/>
      <c r="BA36778" s="77"/>
      <c r="BB36778" s="77"/>
    </row>
    <row r="36779" spans="50:54" s="79" customFormat="1" ht="0" hidden="1" customHeight="1" x14ac:dyDescent="0.2">
      <c r="AX36779" s="78"/>
      <c r="AZ36779" s="167"/>
      <c r="BA36779" s="77"/>
      <c r="BB36779" s="77"/>
    </row>
    <row r="36780" spans="50:54" s="79" customFormat="1" ht="0" hidden="1" customHeight="1" x14ac:dyDescent="0.2">
      <c r="AX36780" s="78"/>
      <c r="AZ36780" s="167"/>
      <c r="BA36780" s="77"/>
      <c r="BB36780" s="77"/>
    </row>
    <row r="36781" spans="50:54" s="79" customFormat="1" ht="0" hidden="1" customHeight="1" x14ac:dyDescent="0.2">
      <c r="AX36781" s="78"/>
      <c r="AZ36781" s="167"/>
      <c r="BA36781" s="77"/>
      <c r="BB36781" s="77"/>
    </row>
    <row r="36782" spans="50:54" s="79" customFormat="1" ht="0" hidden="1" customHeight="1" x14ac:dyDescent="0.2">
      <c r="AX36782" s="78"/>
      <c r="AZ36782" s="167"/>
      <c r="BA36782" s="77"/>
      <c r="BB36782" s="77"/>
    </row>
    <row r="36783" spans="50:54" s="79" customFormat="1" ht="0" hidden="1" customHeight="1" x14ac:dyDescent="0.2">
      <c r="AX36783" s="78"/>
      <c r="AZ36783" s="167"/>
      <c r="BA36783" s="77"/>
      <c r="BB36783" s="77"/>
    </row>
    <row r="36784" spans="50:54" s="79" customFormat="1" ht="0" hidden="1" customHeight="1" x14ac:dyDescent="0.2">
      <c r="AX36784" s="78"/>
      <c r="AZ36784" s="167"/>
      <c r="BA36784" s="77"/>
      <c r="BB36784" s="77"/>
    </row>
    <row r="36785" spans="50:54" s="79" customFormat="1" ht="0" hidden="1" customHeight="1" x14ac:dyDescent="0.2">
      <c r="AX36785" s="78"/>
      <c r="AZ36785" s="167"/>
      <c r="BA36785" s="77"/>
      <c r="BB36785" s="77"/>
    </row>
    <row r="36786" spans="50:54" s="79" customFormat="1" ht="0" hidden="1" customHeight="1" x14ac:dyDescent="0.2">
      <c r="AX36786" s="78"/>
      <c r="AZ36786" s="167"/>
      <c r="BA36786" s="77"/>
      <c r="BB36786" s="77"/>
    </row>
    <row r="36787" spans="50:54" s="79" customFormat="1" ht="0" hidden="1" customHeight="1" x14ac:dyDescent="0.2">
      <c r="AX36787" s="78"/>
      <c r="AZ36787" s="167"/>
      <c r="BA36787" s="77"/>
      <c r="BB36787" s="77"/>
    </row>
    <row r="36788" spans="50:54" s="79" customFormat="1" ht="0" hidden="1" customHeight="1" x14ac:dyDescent="0.2">
      <c r="AX36788" s="78"/>
      <c r="AZ36788" s="167"/>
      <c r="BA36788" s="77"/>
      <c r="BB36788" s="77"/>
    </row>
    <row r="36789" spans="50:54" s="79" customFormat="1" ht="0" hidden="1" customHeight="1" x14ac:dyDescent="0.2">
      <c r="AX36789" s="78"/>
      <c r="AZ36789" s="167"/>
      <c r="BA36789" s="77"/>
      <c r="BB36789" s="77"/>
    </row>
    <row r="36790" spans="50:54" s="79" customFormat="1" ht="0" hidden="1" customHeight="1" x14ac:dyDescent="0.2">
      <c r="AX36790" s="78"/>
      <c r="AZ36790" s="167"/>
      <c r="BA36790" s="77"/>
      <c r="BB36790" s="77"/>
    </row>
    <row r="36791" spans="50:54" s="79" customFormat="1" ht="0" hidden="1" customHeight="1" x14ac:dyDescent="0.2">
      <c r="AX36791" s="78"/>
      <c r="AZ36791" s="167"/>
      <c r="BA36791" s="77"/>
      <c r="BB36791" s="77"/>
    </row>
    <row r="36792" spans="50:54" s="79" customFormat="1" ht="0" hidden="1" customHeight="1" x14ac:dyDescent="0.2">
      <c r="AX36792" s="78"/>
      <c r="AZ36792" s="167"/>
      <c r="BA36792" s="77"/>
      <c r="BB36792" s="77"/>
    </row>
    <row r="36793" spans="50:54" s="79" customFormat="1" ht="0" hidden="1" customHeight="1" x14ac:dyDescent="0.2">
      <c r="AX36793" s="78"/>
      <c r="AZ36793" s="167"/>
      <c r="BA36793" s="77"/>
      <c r="BB36793" s="77"/>
    </row>
    <row r="36794" spans="50:54" s="79" customFormat="1" ht="0" hidden="1" customHeight="1" x14ac:dyDescent="0.2">
      <c r="AX36794" s="78"/>
      <c r="AZ36794" s="167"/>
      <c r="BA36794" s="77"/>
      <c r="BB36794" s="77"/>
    </row>
    <row r="36795" spans="50:54" s="79" customFormat="1" ht="0" hidden="1" customHeight="1" x14ac:dyDescent="0.2">
      <c r="AX36795" s="78"/>
      <c r="AZ36795" s="167"/>
      <c r="BA36795" s="77"/>
      <c r="BB36795" s="77"/>
    </row>
    <row r="36796" spans="50:54" s="79" customFormat="1" ht="0" hidden="1" customHeight="1" x14ac:dyDescent="0.2">
      <c r="AX36796" s="78"/>
      <c r="AZ36796" s="167"/>
      <c r="BA36796" s="77"/>
      <c r="BB36796" s="77"/>
    </row>
    <row r="36797" spans="50:54" s="79" customFormat="1" ht="0" hidden="1" customHeight="1" x14ac:dyDescent="0.2">
      <c r="AX36797" s="78"/>
      <c r="AZ36797" s="167"/>
      <c r="BA36797" s="77"/>
      <c r="BB36797" s="77"/>
    </row>
    <row r="36798" spans="50:54" s="79" customFormat="1" ht="0" hidden="1" customHeight="1" x14ac:dyDescent="0.2">
      <c r="AX36798" s="78"/>
      <c r="AZ36798" s="167"/>
      <c r="BA36798" s="77"/>
      <c r="BB36798" s="77"/>
    </row>
    <row r="36799" spans="50:54" s="79" customFormat="1" ht="0" hidden="1" customHeight="1" x14ac:dyDescent="0.2">
      <c r="AX36799" s="78"/>
      <c r="AZ36799" s="167"/>
      <c r="BA36799" s="77"/>
      <c r="BB36799" s="77"/>
    </row>
    <row r="36800" spans="50:54" s="79" customFormat="1" ht="0" hidden="1" customHeight="1" x14ac:dyDescent="0.2">
      <c r="AX36800" s="78"/>
      <c r="AZ36800" s="167"/>
      <c r="BA36800" s="77"/>
      <c r="BB36800" s="77"/>
    </row>
    <row r="36801" spans="50:54" s="79" customFormat="1" ht="0" hidden="1" customHeight="1" x14ac:dyDescent="0.2">
      <c r="AX36801" s="78"/>
      <c r="AZ36801" s="167"/>
      <c r="BA36801" s="77"/>
      <c r="BB36801" s="77"/>
    </row>
    <row r="36802" spans="50:54" s="79" customFormat="1" ht="0" hidden="1" customHeight="1" x14ac:dyDescent="0.2">
      <c r="AX36802" s="78"/>
      <c r="AZ36802" s="167"/>
      <c r="BA36802" s="77"/>
      <c r="BB36802" s="77"/>
    </row>
    <row r="36803" spans="50:54" s="79" customFormat="1" ht="0" hidden="1" customHeight="1" x14ac:dyDescent="0.2">
      <c r="AX36803" s="78"/>
      <c r="AZ36803" s="167"/>
      <c r="BA36803" s="77"/>
      <c r="BB36803" s="77"/>
    </row>
    <row r="36804" spans="50:54" s="79" customFormat="1" ht="0" hidden="1" customHeight="1" x14ac:dyDescent="0.2">
      <c r="AX36804" s="78"/>
      <c r="AZ36804" s="167"/>
      <c r="BA36804" s="77"/>
      <c r="BB36804" s="77"/>
    </row>
    <row r="36805" spans="50:54" s="79" customFormat="1" ht="0" hidden="1" customHeight="1" x14ac:dyDescent="0.2">
      <c r="AX36805" s="78"/>
      <c r="AZ36805" s="167"/>
      <c r="BA36805" s="77"/>
      <c r="BB36805" s="77"/>
    </row>
    <row r="36806" spans="50:54" s="79" customFormat="1" ht="0" hidden="1" customHeight="1" x14ac:dyDescent="0.2">
      <c r="AX36806" s="78"/>
      <c r="AZ36806" s="167"/>
      <c r="BA36806" s="77"/>
      <c r="BB36806" s="77"/>
    </row>
    <row r="36807" spans="50:54" s="79" customFormat="1" ht="0" hidden="1" customHeight="1" x14ac:dyDescent="0.2">
      <c r="AX36807" s="78"/>
      <c r="AZ36807" s="167"/>
      <c r="BA36807" s="77"/>
      <c r="BB36807" s="77"/>
    </row>
    <row r="36808" spans="50:54" s="79" customFormat="1" ht="0" hidden="1" customHeight="1" x14ac:dyDescent="0.2">
      <c r="AX36808" s="78"/>
      <c r="AZ36808" s="167"/>
      <c r="BA36808" s="77"/>
      <c r="BB36808" s="77"/>
    </row>
    <row r="36809" spans="50:54" s="79" customFormat="1" ht="0" hidden="1" customHeight="1" x14ac:dyDescent="0.2">
      <c r="AX36809" s="78"/>
      <c r="AZ36809" s="167"/>
      <c r="BA36809" s="77"/>
      <c r="BB36809" s="77"/>
    </row>
    <row r="36810" spans="50:54" s="79" customFormat="1" ht="0" hidden="1" customHeight="1" x14ac:dyDescent="0.2">
      <c r="AX36810" s="78"/>
      <c r="AZ36810" s="167"/>
      <c r="BA36810" s="77"/>
      <c r="BB36810" s="77"/>
    </row>
    <row r="36811" spans="50:54" s="79" customFormat="1" ht="0" hidden="1" customHeight="1" x14ac:dyDescent="0.2">
      <c r="AX36811" s="78"/>
      <c r="AZ36811" s="167"/>
      <c r="BA36811" s="77"/>
      <c r="BB36811" s="77"/>
    </row>
    <row r="36812" spans="50:54" s="79" customFormat="1" ht="0" hidden="1" customHeight="1" x14ac:dyDescent="0.2">
      <c r="AX36812" s="78"/>
      <c r="AZ36812" s="167"/>
      <c r="BA36812" s="77"/>
      <c r="BB36812" s="77"/>
    </row>
    <row r="36813" spans="50:54" s="79" customFormat="1" ht="0" hidden="1" customHeight="1" x14ac:dyDescent="0.2">
      <c r="AX36813" s="78"/>
      <c r="AZ36813" s="167"/>
      <c r="BA36813" s="77"/>
      <c r="BB36813" s="77"/>
    </row>
    <row r="36814" spans="50:54" s="79" customFormat="1" ht="0" hidden="1" customHeight="1" x14ac:dyDescent="0.2">
      <c r="AX36814" s="78"/>
      <c r="AZ36814" s="167"/>
      <c r="BA36814" s="77"/>
      <c r="BB36814" s="77"/>
    </row>
    <row r="36815" spans="50:54" s="79" customFormat="1" ht="0" hidden="1" customHeight="1" x14ac:dyDescent="0.2">
      <c r="AX36815" s="78"/>
      <c r="AZ36815" s="167"/>
      <c r="BA36815" s="77"/>
      <c r="BB36815" s="77"/>
    </row>
    <row r="36816" spans="50:54" s="79" customFormat="1" ht="0" hidden="1" customHeight="1" x14ac:dyDescent="0.2">
      <c r="AX36816" s="78"/>
      <c r="AZ36816" s="167"/>
      <c r="BA36816" s="77"/>
      <c r="BB36816" s="77"/>
    </row>
    <row r="36817" spans="50:54" s="79" customFormat="1" ht="0" hidden="1" customHeight="1" x14ac:dyDescent="0.2">
      <c r="AX36817" s="78"/>
      <c r="AZ36817" s="167"/>
      <c r="BA36817" s="77"/>
      <c r="BB36817" s="77"/>
    </row>
    <row r="36818" spans="50:54" s="79" customFormat="1" ht="0" hidden="1" customHeight="1" x14ac:dyDescent="0.2">
      <c r="AX36818" s="78"/>
      <c r="AZ36818" s="167"/>
      <c r="BA36818" s="77"/>
      <c r="BB36818" s="77"/>
    </row>
    <row r="36819" spans="50:54" s="79" customFormat="1" ht="0" hidden="1" customHeight="1" x14ac:dyDescent="0.2">
      <c r="AX36819" s="78"/>
      <c r="AZ36819" s="167"/>
      <c r="BA36819" s="77"/>
      <c r="BB36819" s="77"/>
    </row>
    <row r="36820" spans="50:54" s="79" customFormat="1" ht="0" hidden="1" customHeight="1" x14ac:dyDescent="0.2">
      <c r="AX36820" s="78"/>
      <c r="AZ36820" s="167"/>
      <c r="BA36820" s="77"/>
      <c r="BB36820" s="77"/>
    </row>
    <row r="36821" spans="50:54" s="79" customFormat="1" ht="0" hidden="1" customHeight="1" x14ac:dyDescent="0.2">
      <c r="AX36821" s="78"/>
      <c r="AZ36821" s="167"/>
      <c r="BA36821" s="77"/>
      <c r="BB36821" s="77"/>
    </row>
    <row r="36822" spans="50:54" s="79" customFormat="1" ht="0" hidden="1" customHeight="1" x14ac:dyDescent="0.2">
      <c r="AX36822" s="78"/>
      <c r="AZ36822" s="167"/>
      <c r="BA36822" s="77"/>
      <c r="BB36822" s="77"/>
    </row>
    <row r="36823" spans="50:54" s="79" customFormat="1" ht="0" hidden="1" customHeight="1" x14ac:dyDescent="0.2">
      <c r="AX36823" s="78"/>
      <c r="AZ36823" s="167"/>
      <c r="BA36823" s="77"/>
      <c r="BB36823" s="77"/>
    </row>
    <row r="36824" spans="50:54" s="79" customFormat="1" ht="0" hidden="1" customHeight="1" x14ac:dyDescent="0.2">
      <c r="AX36824" s="78"/>
      <c r="AZ36824" s="167"/>
      <c r="BA36824" s="77"/>
      <c r="BB36824" s="77"/>
    </row>
    <row r="36825" spans="50:54" s="79" customFormat="1" ht="0" hidden="1" customHeight="1" x14ac:dyDescent="0.2">
      <c r="AX36825" s="78"/>
      <c r="AZ36825" s="167"/>
      <c r="BA36825" s="77"/>
      <c r="BB36825" s="77"/>
    </row>
    <row r="36826" spans="50:54" s="79" customFormat="1" ht="0" hidden="1" customHeight="1" x14ac:dyDescent="0.2">
      <c r="AX36826" s="78"/>
      <c r="AZ36826" s="167"/>
      <c r="BA36826" s="77"/>
      <c r="BB36826" s="77"/>
    </row>
    <row r="36827" spans="50:54" s="79" customFormat="1" ht="0" hidden="1" customHeight="1" x14ac:dyDescent="0.2">
      <c r="AX36827" s="78"/>
      <c r="AZ36827" s="167"/>
      <c r="BA36827" s="77"/>
      <c r="BB36827" s="77"/>
    </row>
    <row r="36828" spans="50:54" s="79" customFormat="1" ht="0" hidden="1" customHeight="1" x14ac:dyDescent="0.2">
      <c r="AX36828" s="78"/>
      <c r="AZ36828" s="167"/>
      <c r="BA36828" s="77"/>
      <c r="BB36828" s="77"/>
    </row>
    <row r="36829" spans="50:54" s="79" customFormat="1" ht="0" hidden="1" customHeight="1" x14ac:dyDescent="0.2">
      <c r="AX36829" s="78"/>
      <c r="AZ36829" s="167"/>
      <c r="BA36829" s="77"/>
      <c r="BB36829" s="77"/>
    </row>
    <row r="36830" spans="50:54" s="79" customFormat="1" ht="0" hidden="1" customHeight="1" x14ac:dyDescent="0.2">
      <c r="AX36830" s="78"/>
      <c r="AZ36830" s="167"/>
      <c r="BA36830" s="77"/>
      <c r="BB36830" s="77"/>
    </row>
    <row r="36831" spans="50:54" s="79" customFormat="1" ht="0" hidden="1" customHeight="1" x14ac:dyDescent="0.2">
      <c r="AX36831" s="78"/>
      <c r="AZ36831" s="167"/>
      <c r="BA36831" s="77"/>
      <c r="BB36831" s="77"/>
    </row>
    <row r="36832" spans="50:54" s="79" customFormat="1" ht="0" hidden="1" customHeight="1" x14ac:dyDescent="0.2">
      <c r="AX36832" s="78"/>
      <c r="AZ36832" s="167"/>
      <c r="BA36832" s="77"/>
      <c r="BB36832" s="77"/>
    </row>
    <row r="36833" spans="50:54" s="79" customFormat="1" ht="0" hidden="1" customHeight="1" x14ac:dyDescent="0.2">
      <c r="AX36833" s="78"/>
      <c r="AZ36833" s="167"/>
      <c r="BA36833" s="77"/>
      <c r="BB36833" s="77"/>
    </row>
    <row r="36834" spans="50:54" s="79" customFormat="1" ht="0" hidden="1" customHeight="1" x14ac:dyDescent="0.2">
      <c r="AX36834" s="78"/>
      <c r="AZ36834" s="167"/>
      <c r="BA36834" s="77"/>
      <c r="BB36834" s="77"/>
    </row>
    <row r="36835" spans="50:54" s="79" customFormat="1" ht="0" hidden="1" customHeight="1" x14ac:dyDescent="0.2">
      <c r="AX36835" s="78"/>
      <c r="AZ36835" s="167"/>
      <c r="BA36835" s="77"/>
      <c r="BB36835" s="77"/>
    </row>
    <row r="36836" spans="50:54" s="79" customFormat="1" ht="0" hidden="1" customHeight="1" x14ac:dyDescent="0.2">
      <c r="AX36836" s="78"/>
      <c r="AZ36836" s="167"/>
      <c r="BA36836" s="77"/>
      <c r="BB36836" s="77"/>
    </row>
    <row r="36837" spans="50:54" s="79" customFormat="1" ht="0" hidden="1" customHeight="1" x14ac:dyDescent="0.2">
      <c r="AX36837" s="78"/>
      <c r="AZ36837" s="167"/>
      <c r="BA36837" s="77"/>
      <c r="BB36837" s="77"/>
    </row>
    <row r="36838" spans="50:54" s="79" customFormat="1" ht="0" hidden="1" customHeight="1" x14ac:dyDescent="0.2">
      <c r="AX36838" s="78"/>
      <c r="AZ36838" s="167"/>
      <c r="BA36838" s="77"/>
      <c r="BB36838" s="77"/>
    </row>
    <row r="36839" spans="50:54" s="79" customFormat="1" ht="0" hidden="1" customHeight="1" x14ac:dyDescent="0.2">
      <c r="AX36839" s="78"/>
      <c r="AZ36839" s="167"/>
      <c r="BA36839" s="77"/>
      <c r="BB36839" s="77"/>
    </row>
    <row r="36840" spans="50:54" s="79" customFormat="1" ht="0" hidden="1" customHeight="1" x14ac:dyDescent="0.2">
      <c r="AX36840" s="78"/>
      <c r="AZ36840" s="167"/>
      <c r="BA36840" s="77"/>
      <c r="BB36840" s="77"/>
    </row>
    <row r="36841" spans="50:54" s="79" customFormat="1" ht="0" hidden="1" customHeight="1" x14ac:dyDescent="0.2">
      <c r="AX36841" s="78"/>
      <c r="AZ36841" s="167"/>
      <c r="BA36841" s="77"/>
      <c r="BB36841" s="77"/>
    </row>
    <row r="36842" spans="50:54" s="79" customFormat="1" ht="0" hidden="1" customHeight="1" x14ac:dyDescent="0.2">
      <c r="AX36842" s="78"/>
      <c r="AZ36842" s="167"/>
      <c r="BA36842" s="77"/>
      <c r="BB36842" s="77"/>
    </row>
    <row r="36843" spans="50:54" s="79" customFormat="1" ht="0" hidden="1" customHeight="1" x14ac:dyDescent="0.2">
      <c r="AX36843" s="78"/>
      <c r="AZ36843" s="167"/>
      <c r="BA36843" s="77"/>
      <c r="BB36843" s="77"/>
    </row>
    <row r="36844" spans="50:54" s="79" customFormat="1" ht="0" hidden="1" customHeight="1" x14ac:dyDescent="0.2">
      <c r="AX36844" s="78"/>
      <c r="AZ36844" s="167"/>
      <c r="BA36844" s="77"/>
      <c r="BB36844" s="77"/>
    </row>
    <row r="36845" spans="50:54" s="79" customFormat="1" ht="0" hidden="1" customHeight="1" x14ac:dyDescent="0.2">
      <c r="AX36845" s="78"/>
      <c r="AZ36845" s="167"/>
      <c r="BA36845" s="77"/>
      <c r="BB36845" s="77"/>
    </row>
    <row r="36846" spans="50:54" s="79" customFormat="1" ht="0" hidden="1" customHeight="1" x14ac:dyDescent="0.2">
      <c r="AX36846" s="78"/>
      <c r="AZ36846" s="167"/>
      <c r="BA36846" s="77"/>
      <c r="BB36846" s="77"/>
    </row>
    <row r="36847" spans="50:54" s="79" customFormat="1" ht="0" hidden="1" customHeight="1" x14ac:dyDescent="0.2">
      <c r="AX36847" s="78"/>
      <c r="AZ36847" s="167"/>
      <c r="BA36847" s="77"/>
      <c r="BB36847" s="77"/>
    </row>
    <row r="36848" spans="50:54" s="79" customFormat="1" ht="0" hidden="1" customHeight="1" x14ac:dyDescent="0.2">
      <c r="AX36848" s="78"/>
      <c r="AZ36848" s="167"/>
      <c r="BA36848" s="77"/>
      <c r="BB36848" s="77"/>
    </row>
    <row r="36849" spans="50:54" s="79" customFormat="1" ht="0" hidden="1" customHeight="1" x14ac:dyDescent="0.2">
      <c r="AX36849" s="78"/>
      <c r="AZ36849" s="167"/>
      <c r="BA36849" s="77"/>
      <c r="BB36849" s="77"/>
    </row>
    <row r="36850" spans="50:54" s="79" customFormat="1" ht="0" hidden="1" customHeight="1" x14ac:dyDescent="0.2">
      <c r="AX36850" s="78"/>
      <c r="AZ36850" s="167"/>
      <c r="BA36850" s="77"/>
      <c r="BB36850" s="77"/>
    </row>
    <row r="36851" spans="50:54" s="79" customFormat="1" ht="0" hidden="1" customHeight="1" x14ac:dyDescent="0.2">
      <c r="AX36851" s="78"/>
      <c r="AZ36851" s="167"/>
      <c r="BA36851" s="77"/>
      <c r="BB36851" s="77"/>
    </row>
    <row r="36852" spans="50:54" s="79" customFormat="1" ht="0" hidden="1" customHeight="1" x14ac:dyDescent="0.2">
      <c r="AX36852" s="78"/>
      <c r="AZ36852" s="167"/>
      <c r="BA36852" s="77"/>
      <c r="BB36852" s="77"/>
    </row>
    <row r="36853" spans="50:54" s="79" customFormat="1" ht="0" hidden="1" customHeight="1" x14ac:dyDescent="0.2">
      <c r="AX36853" s="78"/>
      <c r="AZ36853" s="167"/>
      <c r="BA36853" s="77"/>
      <c r="BB36853" s="77"/>
    </row>
    <row r="36854" spans="50:54" s="79" customFormat="1" ht="0" hidden="1" customHeight="1" x14ac:dyDescent="0.2">
      <c r="AX36854" s="78"/>
      <c r="AZ36854" s="167"/>
      <c r="BA36854" s="77"/>
      <c r="BB36854" s="77"/>
    </row>
    <row r="36855" spans="50:54" s="79" customFormat="1" ht="0" hidden="1" customHeight="1" x14ac:dyDescent="0.2">
      <c r="AX36855" s="78"/>
      <c r="AZ36855" s="167"/>
      <c r="BA36855" s="77"/>
      <c r="BB36855" s="77"/>
    </row>
    <row r="36856" spans="50:54" s="79" customFormat="1" ht="0" hidden="1" customHeight="1" x14ac:dyDescent="0.2">
      <c r="AX36856" s="78"/>
      <c r="AZ36856" s="167"/>
      <c r="BA36856" s="77"/>
      <c r="BB36856" s="77"/>
    </row>
    <row r="36857" spans="50:54" s="79" customFormat="1" ht="0" hidden="1" customHeight="1" x14ac:dyDescent="0.2">
      <c r="AX36857" s="78"/>
      <c r="AZ36857" s="167"/>
      <c r="BA36857" s="77"/>
      <c r="BB36857" s="77"/>
    </row>
    <row r="36858" spans="50:54" s="79" customFormat="1" ht="0" hidden="1" customHeight="1" x14ac:dyDescent="0.2">
      <c r="AX36858" s="78"/>
      <c r="AZ36858" s="167"/>
      <c r="BA36858" s="77"/>
      <c r="BB36858" s="77"/>
    </row>
    <row r="36859" spans="50:54" s="79" customFormat="1" ht="0" hidden="1" customHeight="1" x14ac:dyDescent="0.2">
      <c r="AX36859" s="78"/>
      <c r="AZ36859" s="167"/>
      <c r="BA36859" s="77"/>
      <c r="BB36859" s="77"/>
    </row>
    <row r="36860" spans="50:54" s="79" customFormat="1" ht="0" hidden="1" customHeight="1" x14ac:dyDescent="0.2">
      <c r="AX36860" s="78"/>
      <c r="AZ36860" s="167"/>
      <c r="BA36860" s="77"/>
      <c r="BB36860" s="77"/>
    </row>
    <row r="36861" spans="50:54" s="79" customFormat="1" ht="0" hidden="1" customHeight="1" x14ac:dyDescent="0.2">
      <c r="AX36861" s="78"/>
      <c r="AZ36861" s="167"/>
      <c r="BA36861" s="77"/>
      <c r="BB36861" s="77"/>
    </row>
    <row r="36862" spans="50:54" s="79" customFormat="1" ht="0" hidden="1" customHeight="1" x14ac:dyDescent="0.2">
      <c r="AX36862" s="78"/>
      <c r="AZ36862" s="167"/>
      <c r="BA36862" s="77"/>
      <c r="BB36862" s="77"/>
    </row>
    <row r="36863" spans="50:54" s="79" customFormat="1" ht="0" hidden="1" customHeight="1" x14ac:dyDescent="0.2">
      <c r="AX36863" s="78"/>
      <c r="AZ36863" s="167"/>
      <c r="BA36863" s="77"/>
      <c r="BB36863" s="77"/>
    </row>
    <row r="36864" spans="50:54" s="79" customFormat="1" ht="0" hidden="1" customHeight="1" x14ac:dyDescent="0.2">
      <c r="AX36864" s="78"/>
      <c r="AZ36864" s="167"/>
      <c r="BA36864" s="77"/>
      <c r="BB36864" s="77"/>
    </row>
    <row r="36865" spans="50:54" s="79" customFormat="1" ht="0" hidden="1" customHeight="1" x14ac:dyDescent="0.2">
      <c r="AX36865" s="78"/>
      <c r="AZ36865" s="167"/>
      <c r="BA36865" s="77"/>
      <c r="BB36865" s="77"/>
    </row>
    <row r="36866" spans="50:54" s="79" customFormat="1" ht="0" hidden="1" customHeight="1" x14ac:dyDescent="0.2">
      <c r="AX36866" s="78"/>
      <c r="AZ36866" s="167"/>
      <c r="BA36866" s="77"/>
      <c r="BB36866" s="77"/>
    </row>
    <row r="36867" spans="50:54" s="79" customFormat="1" ht="0" hidden="1" customHeight="1" x14ac:dyDescent="0.2">
      <c r="AX36867" s="78"/>
      <c r="AZ36867" s="167"/>
      <c r="BA36867" s="77"/>
      <c r="BB36867" s="77"/>
    </row>
    <row r="36868" spans="50:54" s="79" customFormat="1" ht="0" hidden="1" customHeight="1" x14ac:dyDescent="0.2">
      <c r="AX36868" s="78"/>
      <c r="AZ36868" s="167"/>
      <c r="BA36868" s="77"/>
      <c r="BB36868" s="77"/>
    </row>
    <row r="36869" spans="50:54" s="79" customFormat="1" ht="0" hidden="1" customHeight="1" x14ac:dyDescent="0.2">
      <c r="AX36869" s="78"/>
      <c r="AZ36869" s="167"/>
      <c r="BA36869" s="77"/>
      <c r="BB36869" s="77"/>
    </row>
    <row r="36870" spans="50:54" s="79" customFormat="1" ht="0" hidden="1" customHeight="1" x14ac:dyDescent="0.2">
      <c r="AX36870" s="78"/>
      <c r="AZ36870" s="167"/>
      <c r="BA36870" s="77"/>
      <c r="BB36870" s="77"/>
    </row>
    <row r="36871" spans="50:54" s="79" customFormat="1" ht="0" hidden="1" customHeight="1" x14ac:dyDescent="0.2">
      <c r="AX36871" s="78"/>
      <c r="AZ36871" s="167"/>
      <c r="BA36871" s="77"/>
      <c r="BB36871" s="77"/>
    </row>
    <row r="36872" spans="50:54" s="79" customFormat="1" ht="0" hidden="1" customHeight="1" x14ac:dyDescent="0.2">
      <c r="AX36872" s="78"/>
      <c r="AZ36872" s="167"/>
      <c r="BA36872" s="77"/>
      <c r="BB36872" s="77"/>
    </row>
    <row r="36873" spans="50:54" s="79" customFormat="1" ht="0" hidden="1" customHeight="1" x14ac:dyDescent="0.2">
      <c r="AX36873" s="78"/>
      <c r="AZ36873" s="167"/>
      <c r="BA36873" s="77"/>
      <c r="BB36873" s="77"/>
    </row>
    <row r="36874" spans="50:54" s="79" customFormat="1" ht="0" hidden="1" customHeight="1" x14ac:dyDescent="0.2">
      <c r="AX36874" s="78"/>
      <c r="AZ36874" s="167"/>
      <c r="BA36874" s="77"/>
      <c r="BB36874" s="77"/>
    </row>
    <row r="36875" spans="50:54" s="79" customFormat="1" ht="0" hidden="1" customHeight="1" x14ac:dyDescent="0.2">
      <c r="AX36875" s="78"/>
      <c r="AZ36875" s="167"/>
      <c r="BA36875" s="77"/>
      <c r="BB36875" s="77"/>
    </row>
    <row r="36876" spans="50:54" s="79" customFormat="1" ht="0" hidden="1" customHeight="1" x14ac:dyDescent="0.2">
      <c r="AX36876" s="78"/>
      <c r="AZ36876" s="167"/>
      <c r="BA36876" s="77"/>
      <c r="BB36876" s="77"/>
    </row>
    <row r="36877" spans="50:54" s="79" customFormat="1" ht="0" hidden="1" customHeight="1" x14ac:dyDescent="0.2">
      <c r="AX36877" s="78"/>
      <c r="AZ36877" s="167"/>
      <c r="BA36877" s="77"/>
      <c r="BB36877" s="77"/>
    </row>
    <row r="36878" spans="50:54" s="79" customFormat="1" ht="0" hidden="1" customHeight="1" x14ac:dyDescent="0.2">
      <c r="AX36878" s="78"/>
      <c r="AZ36878" s="167"/>
      <c r="BA36878" s="77"/>
      <c r="BB36878" s="77"/>
    </row>
    <row r="36879" spans="50:54" s="79" customFormat="1" ht="0" hidden="1" customHeight="1" x14ac:dyDescent="0.2">
      <c r="AX36879" s="78"/>
      <c r="AZ36879" s="167"/>
      <c r="BA36879" s="77"/>
      <c r="BB36879" s="77"/>
    </row>
    <row r="36880" spans="50:54" s="79" customFormat="1" ht="0" hidden="1" customHeight="1" x14ac:dyDescent="0.2">
      <c r="AX36880" s="78"/>
      <c r="AZ36880" s="167"/>
      <c r="BA36880" s="77"/>
      <c r="BB36880" s="77"/>
    </row>
    <row r="36881" spans="50:54" s="79" customFormat="1" ht="0" hidden="1" customHeight="1" x14ac:dyDescent="0.2">
      <c r="AX36881" s="78"/>
      <c r="AZ36881" s="167"/>
      <c r="BA36881" s="77"/>
      <c r="BB36881" s="77"/>
    </row>
    <row r="36882" spans="50:54" s="79" customFormat="1" ht="0" hidden="1" customHeight="1" x14ac:dyDescent="0.2">
      <c r="AX36882" s="78"/>
      <c r="AZ36882" s="167"/>
      <c r="BA36882" s="77"/>
      <c r="BB36882" s="77"/>
    </row>
    <row r="36883" spans="50:54" s="79" customFormat="1" ht="0" hidden="1" customHeight="1" x14ac:dyDescent="0.2">
      <c r="AX36883" s="78"/>
      <c r="AZ36883" s="167"/>
      <c r="BA36883" s="77"/>
      <c r="BB36883" s="77"/>
    </row>
    <row r="36884" spans="50:54" s="79" customFormat="1" ht="0" hidden="1" customHeight="1" x14ac:dyDescent="0.2">
      <c r="AX36884" s="78"/>
      <c r="AZ36884" s="167"/>
      <c r="BA36884" s="77"/>
      <c r="BB36884" s="77"/>
    </row>
    <row r="36885" spans="50:54" s="79" customFormat="1" ht="0" hidden="1" customHeight="1" x14ac:dyDescent="0.2">
      <c r="AX36885" s="78"/>
      <c r="AZ36885" s="167"/>
      <c r="BA36885" s="77"/>
      <c r="BB36885" s="77"/>
    </row>
    <row r="36886" spans="50:54" s="79" customFormat="1" ht="0" hidden="1" customHeight="1" x14ac:dyDescent="0.2">
      <c r="AX36886" s="78"/>
      <c r="AZ36886" s="167"/>
      <c r="BA36886" s="77"/>
      <c r="BB36886" s="77"/>
    </row>
    <row r="36887" spans="50:54" s="79" customFormat="1" ht="0" hidden="1" customHeight="1" x14ac:dyDescent="0.2">
      <c r="AX36887" s="78"/>
      <c r="AZ36887" s="167"/>
      <c r="BA36887" s="77"/>
      <c r="BB36887" s="77"/>
    </row>
    <row r="36888" spans="50:54" s="79" customFormat="1" ht="0" hidden="1" customHeight="1" x14ac:dyDescent="0.2">
      <c r="AX36888" s="78"/>
      <c r="AZ36888" s="167"/>
      <c r="BA36888" s="77"/>
      <c r="BB36888" s="77"/>
    </row>
    <row r="36889" spans="50:54" s="79" customFormat="1" ht="0" hidden="1" customHeight="1" x14ac:dyDescent="0.2">
      <c r="AX36889" s="78"/>
      <c r="AZ36889" s="167"/>
      <c r="BA36889" s="77"/>
      <c r="BB36889" s="77"/>
    </row>
    <row r="36890" spans="50:54" s="79" customFormat="1" ht="0" hidden="1" customHeight="1" x14ac:dyDescent="0.2">
      <c r="AX36890" s="78"/>
      <c r="AZ36890" s="167"/>
      <c r="BA36890" s="77"/>
      <c r="BB36890" s="77"/>
    </row>
    <row r="36891" spans="50:54" s="79" customFormat="1" ht="0" hidden="1" customHeight="1" x14ac:dyDescent="0.2">
      <c r="AX36891" s="78"/>
      <c r="AZ36891" s="167"/>
      <c r="BA36891" s="77"/>
      <c r="BB36891" s="77"/>
    </row>
    <row r="36892" spans="50:54" s="79" customFormat="1" ht="0" hidden="1" customHeight="1" x14ac:dyDescent="0.2">
      <c r="AX36892" s="78"/>
      <c r="AZ36892" s="167"/>
      <c r="BA36892" s="77"/>
      <c r="BB36892" s="77"/>
    </row>
    <row r="36893" spans="50:54" s="79" customFormat="1" ht="0" hidden="1" customHeight="1" x14ac:dyDescent="0.2">
      <c r="AX36893" s="78"/>
      <c r="AZ36893" s="167"/>
      <c r="BA36893" s="77"/>
      <c r="BB36893" s="77"/>
    </row>
    <row r="36894" spans="50:54" s="79" customFormat="1" ht="0" hidden="1" customHeight="1" x14ac:dyDescent="0.2">
      <c r="AX36894" s="78"/>
      <c r="AZ36894" s="167"/>
      <c r="BA36894" s="77"/>
      <c r="BB36894" s="77"/>
    </row>
    <row r="36895" spans="50:54" s="79" customFormat="1" ht="0" hidden="1" customHeight="1" x14ac:dyDescent="0.2">
      <c r="AX36895" s="78"/>
      <c r="AZ36895" s="167"/>
      <c r="BA36895" s="77"/>
      <c r="BB36895" s="77"/>
    </row>
    <row r="36896" spans="50:54" s="79" customFormat="1" ht="0" hidden="1" customHeight="1" x14ac:dyDescent="0.2">
      <c r="AX36896" s="78"/>
      <c r="AZ36896" s="167"/>
      <c r="BA36896" s="77"/>
      <c r="BB36896" s="77"/>
    </row>
    <row r="36897" spans="50:54" s="79" customFormat="1" ht="0" hidden="1" customHeight="1" x14ac:dyDescent="0.2">
      <c r="AX36897" s="78"/>
      <c r="AZ36897" s="167"/>
      <c r="BA36897" s="77"/>
      <c r="BB36897" s="77"/>
    </row>
    <row r="36898" spans="50:54" s="79" customFormat="1" ht="0" hidden="1" customHeight="1" x14ac:dyDescent="0.2">
      <c r="AX36898" s="78"/>
      <c r="AZ36898" s="167"/>
      <c r="BA36898" s="77"/>
      <c r="BB36898" s="77"/>
    </row>
    <row r="36899" spans="50:54" s="79" customFormat="1" ht="0" hidden="1" customHeight="1" x14ac:dyDescent="0.2">
      <c r="AX36899" s="78"/>
      <c r="AZ36899" s="167"/>
      <c r="BA36899" s="77"/>
      <c r="BB36899" s="77"/>
    </row>
    <row r="36900" spans="50:54" s="79" customFormat="1" ht="0" hidden="1" customHeight="1" x14ac:dyDescent="0.2">
      <c r="AX36900" s="78"/>
      <c r="AZ36900" s="167"/>
      <c r="BA36900" s="77"/>
      <c r="BB36900" s="77"/>
    </row>
    <row r="36901" spans="50:54" s="79" customFormat="1" ht="0" hidden="1" customHeight="1" x14ac:dyDescent="0.2">
      <c r="AX36901" s="78"/>
      <c r="AZ36901" s="167"/>
      <c r="BA36901" s="77"/>
      <c r="BB36901" s="77"/>
    </row>
    <row r="36902" spans="50:54" s="79" customFormat="1" ht="0" hidden="1" customHeight="1" x14ac:dyDescent="0.2">
      <c r="AX36902" s="78"/>
      <c r="AZ36902" s="167"/>
      <c r="BA36902" s="77"/>
      <c r="BB36902" s="77"/>
    </row>
    <row r="36903" spans="50:54" s="79" customFormat="1" ht="0" hidden="1" customHeight="1" x14ac:dyDescent="0.2">
      <c r="AX36903" s="78"/>
      <c r="AZ36903" s="167"/>
      <c r="BA36903" s="77"/>
      <c r="BB36903" s="77"/>
    </row>
    <row r="36904" spans="50:54" s="79" customFormat="1" ht="0" hidden="1" customHeight="1" x14ac:dyDescent="0.2">
      <c r="AX36904" s="78"/>
      <c r="AZ36904" s="167"/>
      <c r="BA36904" s="77"/>
      <c r="BB36904" s="77"/>
    </row>
    <row r="36905" spans="50:54" s="79" customFormat="1" ht="0" hidden="1" customHeight="1" x14ac:dyDescent="0.2">
      <c r="AX36905" s="78"/>
      <c r="AZ36905" s="167"/>
      <c r="BA36905" s="77"/>
      <c r="BB36905" s="77"/>
    </row>
    <row r="36906" spans="50:54" s="79" customFormat="1" ht="0" hidden="1" customHeight="1" x14ac:dyDescent="0.2">
      <c r="AX36906" s="78"/>
      <c r="AZ36906" s="167"/>
      <c r="BA36906" s="77"/>
      <c r="BB36906" s="77"/>
    </row>
    <row r="36907" spans="50:54" s="79" customFormat="1" ht="0" hidden="1" customHeight="1" x14ac:dyDescent="0.2">
      <c r="AX36907" s="78"/>
      <c r="AZ36907" s="167"/>
      <c r="BA36907" s="77"/>
      <c r="BB36907" s="77"/>
    </row>
    <row r="36908" spans="50:54" s="79" customFormat="1" ht="0" hidden="1" customHeight="1" x14ac:dyDescent="0.2">
      <c r="AX36908" s="78"/>
      <c r="AZ36908" s="167"/>
      <c r="BA36908" s="77"/>
      <c r="BB36908" s="77"/>
    </row>
    <row r="36909" spans="50:54" s="79" customFormat="1" ht="0" hidden="1" customHeight="1" x14ac:dyDescent="0.2">
      <c r="AX36909" s="78"/>
      <c r="AZ36909" s="167"/>
      <c r="BA36909" s="77"/>
      <c r="BB36909" s="77"/>
    </row>
    <row r="36910" spans="50:54" s="79" customFormat="1" ht="0" hidden="1" customHeight="1" x14ac:dyDescent="0.2">
      <c r="AX36910" s="78"/>
      <c r="AZ36910" s="167"/>
      <c r="BA36910" s="77"/>
      <c r="BB36910" s="77"/>
    </row>
    <row r="36911" spans="50:54" s="79" customFormat="1" ht="0" hidden="1" customHeight="1" x14ac:dyDescent="0.2">
      <c r="AX36911" s="78"/>
      <c r="AZ36911" s="167"/>
      <c r="BA36911" s="77"/>
      <c r="BB36911" s="77"/>
    </row>
    <row r="36912" spans="50:54" s="79" customFormat="1" ht="0" hidden="1" customHeight="1" x14ac:dyDescent="0.2">
      <c r="AX36912" s="78"/>
      <c r="AZ36912" s="167"/>
      <c r="BA36912" s="77"/>
      <c r="BB36912" s="77"/>
    </row>
    <row r="36913" spans="50:54" s="79" customFormat="1" ht="0" hidden="1" customHeight="1" x14ac:dyDescent="0.2">
      <c r="AX36913" s="78"/>
      <c r="AZ36913" s="167"/>
      <c r="BA36913" s="77"/>
      <c r="BB36913" s="77"/>
    </row>
    <row r="36914" spans="50:54" s="79" customFormat="1" ht="0" hidden="1" customHeight="1" x14ac:dyDescent="0.2">
      <c r="AX36914" s="78"/>
      <c r="AZ36914" s="167"/>
      <c r="BA36914" s="77"/>
      <c r="BB36914" s="77"/>
    </row>
    <row r="36915" spans="50:54" s="79" customFormat="1" ht="0" hidden="1" customHeight="1" x14ac:dyDescent="0.2">
      <c r="AX36915" s="78"/>
      <c r="AZ36915" s="167"/>
      <c r="BA36915" s="77"/>
      <c r="BB36915" s="77"/>
    </row>
    <row r="36916" spans="50:54" s="79" customFormat="1" ht="0" hidden="1" customHeight="1" x14ac:dyDescent="0.2">
      <c r="AX36916" s="78"/>
      <c r="AZ36916" s="167"/>
      <c r="BA36916" s="77"/>
      <c r="BB36916" s="77"/>
    </row>
    <row r="36917" spans="50:54" s="79" customFormat="1" ht="0" hidden="1" customHeight="1" x14ac:dyDescent="0.2">
      <c r="AX36917" s="78"/>
      <c r="AZ36917" s="167"/>
      <c r="BA36917" s="77"/>
      <c r="BB36917" s="77"/>
    </row>
    <row r="36918" spans="50:54" s="79" customFormat="1" ht="0" hidden="1" customHeight="1" x14ac:dyDescent="0.2">
      <c r="AX36918" s="78"/>
      <c r="AZ36918" s="167"/>
      <c r="BA36918" s="77"/>
      <c r="BB36918" s="77"/>
    </row>
    <row r="36919" spans="50:54" s="79" customFormat="1" ht="0" hidden="1" customHeight="1" x14ac:dyDescent="0.2">
      <c r="AX36919" s="78"/>
      <c r="AZ36919" s="167"/>
      <c r="BA36919" s="77"/>
      <c r="BB36919" s="77"/>
    </row>
    <row r="36920" spans="50:54" s="79" customFormat="1" ht="0" hidden="1" customHeight="1" x14ac:dyDescent="0.2">
      <c r="AX36920" s="78"/>
      <c r="AZ36920" s="167"/>
      <c r="BA36920" s="77"/>
      <c r="BB36920" s="77"/>
    </row>
    <row r="36921" spans="50:54" s="79" customFormat="1" ht="0" hidden="1" customHeight="1" x14ac:dyDescent="0.2">
      <c r="AX36921" s="78"/>
      <c r="AZ36921" s="167"/>
      <c r="BA36921" s="77"/>
      <c r="BB36921" s="77"/>
    </row>
    <row r="36922" spans="50:54" s="79" customFormat="1" ht="0" hidden="1" customHeight="1" x14ac:dyDescent="0.2">
      <c r="AX36922" s="78"/>
      <c r="AZ36922" s="167"/>
      <c r="BA36922" s="77"/>
      <c r="BB36922" s="77"/>
    </row>
    <row r="36923" spans="50:54" s="79" customFormat="1" ht="0" hidden="1" customHeight="1" x14ac:dyDescent="0.2">
      <c r="AX36923" s="78"/>
      <c r="AZ36923" s="167"/>
      <c r="BA36923" s="77"/>
      <c r="BB36923" s="77"/>
    </row>
    <row r="36924" spans="50:54" s="79" customFormat="1" ht="0" hidden="1" customHeight="1" x14ac:dyDescent="0.2">
      <c r="AX36924" s="78"/>
      <c r="AZ36924" s="167"/>
      <c r="BA36924" s="77"/>
      <c r="BB36924" s="77"/>
    </row>
    <row r="36925" spans="50:54" s="79" customFormat="1" ht="0" hidden="1" customHeight="1" x14ac:dyDescent="0.2">
      <c r="AX36925" s="78"/>
      <c r="AZ36925" s="167"/>
      <c r="BA36925" s="77"/>
      <c r="BB36925" s="77"/>
    </row>
    <row r="36926" spans="50:54" s="79" customFormat="1" ht="0" hidden="1" customHeight="1" x14ac:dyDescent="0.2">
      <c r="AX36926" s="78"/>
      <c r="AZ36926" s="167"/>
      <c r="BA36926" s="77"/>
      <c r="BB36926" s="77"/>
    </row>
    <row r="36927" spans="50:54" s="79" customFormat="1" ht="0" hidden="1" customHeight="1" x14ac:dyDescent="0.2">
      <c r="AX36927" s="78"/>
      <c r="AZ36927" s="167"/>
      <c r="BA36927" s="77"/>
      <c r="BB36927" s="77"/>
    </row>
    <row r="36928" spans="50:54" s="79" customFormat="1" ht="0" hidden="1" customHeight="1" x14ac:dyDescent="0.2">
      <c r="AX36928" s="78"/>
      <c r="AZ36928" s="167"/>
      <c r="BA36928" s="77"/>
      <c r="BB36928" s="77"/>
    </row>
    <row r="36929" spans="50:54" s="79" customFormat="1" ht="0" hidden="1" customHeight="1" x14ac:dyDescent="0.2">
      <c r="AX36929" s="78"/>
      <c r="AZ36929" s="167"/>
      <c r="BA36929" s="77"/>
      <c r="BB36929" s="77"/>
    </row>
    <row r="36930" spans="50:54" s="79" customFormat="1" ht="0" hidden="1" customHeight="1" x14ac:dyDescent="0.2">
      <c r="AX36930" s="78"/>
      <c r="AZ36930" s="167"/>
      <c r="BA36930" s="77"/>
      <c r="BB36930" s="77"/>
    </row>
    <row r="36931" spans="50:54" s="79" customFormat="1" ht="0" hidden="1" customHeight="1" x14ac:dyDescent="0.2">
      <c r="AX36931" s="78"/>
      <c r="AZ36931" s="167"/>
      <c r="BA36931" s="77"/>
      <c r="BB36931" s="77"/>
    </row>
    <row r="36932" spans="50:54" s="79" customFormat="1" ht="0" hidden="1" customHeight="1" x14ac:dyDescent="0.2">
      <c r="AX36932" s="78"/>
      <c r="AZ36932" s="167"/>
      <c r="BA36932" s="77"/>
      <c r="BB36932" s="77"/>
    </row>
    <row r="36933" spans="50:54" s="79" customFormat="1" ht="0" hidden="1" customHeight="1" x14ac:dyDescent="0.2">
      <c r="AX36933" s="78"/>
      <c r="AZ36933" s="167"/>
      <c r="BA36933" s="77"/>
      <c r="BB36933" s="77"/>
    </row>
    <row r="36934" spans="50:54" s="79" customFormat="1" ht="0" hidden="1" customHeight="1" x14ac:dyDescent="0.2">
      <c r="AX36934" s="78"/>
      <c r="AZ36934" s="167"/>
      <c r="BA36934" s="77"/>
      <c r="BB36934" s="77"/>
    </row>
    <row r="36935" spans="50:54" s="79" customFormat="1" ht="0" hidden="1" customHeight="1" x14ac:dyDescent="0.2">
      <c r="AX36935" s="78"/>
      <c r="AZ36935" s="167"/>
      <c r="BA36935" s="77"/>
      <c r="BB36935" s="77"/>
    </row>
    <row r="36936" spans="50:54" s="79" customFormat="1" ht="0" hidden="1" customHeight="1" x14ac:dyDescent="0.2">
      <c r="AX36936" s="78"/>
      <c r="AZ36936" s="167"/>
      <c r="BA36936" s="77"/>
      <c r="BB36936" s="77"/>
    </row>
    <row r="36937" spans="50:54" s="79" customFormat="1" ht="0" hidden="1" customHeight="1" x14ac:dyDescent="0.2">
      <c r="AX36937" s="78"/>
      <c r="AZ36937" s="167"/>
      <c r="BA36937" s="77"/>
      <c r="BB36937" s="77"/>
    </row>
    <row r="36938" spans="50:54" s="79" customFormat="1" ht="0" hidden="1" customHeight="1" x14ac:dyDescent="0.2">
      <c r="AX36938" s="78"/>
      <c r="AZ36938" s="167"/>
      <c r="BA36938" s="77"/>
      <c r="BB36938" s="77"/>
    </row>
    <row r="36939" spans="50:54" s="79" customFormat="1" ht="0" hidden="1" customHeight="1" x14ac:dyDescent="0.2">
      <c r="AX36939" s="78"/>
      <c r="AZ36939" s="167"/>
      <c r="BA36939" s="77"/>
      <c r="BB36939" s="77"/>
    </row>
    <row r="36940" spans="50:54" s="79" customFormat="1" ht="0" hidden="1" customHeight="1" x14ac:dyDescent="0.2">
      <c r="AX36940" s="78"/>
      <c r="AZ36940" s="167"/>
      <c r="BA36940" s="77"/>
      <c r="BB36940" s="77"/>
    </row>
    <row r="36941" spans="50:54" s="79" customFormat="1" ht="0" hidden="1" customHeight="1" x14ac:dyDescent="0.2">
      <c r="AX36941" s="78"/>
      <c r="AZ36941" s="167"/>
      <c r="BA36941" s="77"/>
      <c r="BB36941" s="77"/>
    </row>
    <row r="36942" spans="50:54" s="79" customFormat="1" ht="0" hidden="1" customHeight="1" x14ac:dyDescent="0.2">
      <c r="AX36942" s="78"/>
      <c r="AZ36942" s="167"/>
      <c r="BA36942" s="77"/>
      <c r="BB36942" s="77"/>
    </row>
    <row r="36943" spans="50:54" s="79" customFormat="1" ht="0" hidden="1" customHeight="1" x14ac:dyDescent="0.2">
      <c r="AX36943" s="78"/>
      <c r="AZ36943" s="167"/>
      <c r="BA36943" s="77"/>
      <c r="BB36943" s="77"/>
    </row>
    <row r="36944" spans="50:54" s="79" customFormat="1" ht="0" hidden="1" customHeight="1" x14ac:dyDescent="0.2">
      <c r="AX36944" s="78"/>
      <c r="AZ36944" s="167"/>
      <c r="BA36944" s="77"/>
      <c r="BB36944" s="77"/>
    </row>
    <row r="36945" spans="50:54" s="79" customFormat="1" ht="0" hidden="1" customHeight="1" x14ac:dyDescent="0.2">
      <c r="AX36945" s="78"/>
      <c r="AZ36945" s="167"/>
      <c r="BA36945" s="77"/>
      <c r="BB36945" s="77"/>
    </row>
    <row r="36946" spans="50:54" s="79" customFormat="1" ht="0" hidden="1" customHeight="1" x14ac:dyDescent="0.2">
      <c r="AX36946" s="78"/>
      <c r="AZ36946" s="167"/>
      <c r="BA36946" s="77"/>
      <c r="BB36946" s="77"/>
    </row>
    <row r="36947" spans="50:54" s="79" customFormat="1" ht="0" hidden="1" customHeight="1" x14ac:dyDescent="0.2">
      <c r="AX36947" s="78"/>
      <c r="AZ36947" s="167"/>
      <c r="BA36947" s="77"/>
      <c r="BB36947" s="77"/>
    </row>
    <row r="36948" spans="50:54" s="79" customFormat="1" ht="0" hidden="1" customHeight="1" x14ac:dyDescent="0.2">
      <c r="AX36948" s="78"/>
      <c r="AZ36948" s="167"/>
      <c r="BA36948" s="77"/>
      <c r="BB36948" s="77"/>
    </row>
    <row r="36949" spans="50:54" s="79" customFormat="1" ht="0" hidden="1" customHeight="1" x14ac:dyDescent="0.2">
      <c r="AX36949" s="78"/>
      <c r="AZ36949" s="167"/>
      <c r="BA36949" s="77"/>
      <c r="BB36949" s="77"/>
    </row>
    <row r="36950" spans="50:54" s="79" customFormat="1" ht="0" hidden="1" customHeight="1" x14ac:dyDescent="0.2">
      <c r="AX36950" s="78"/>
      <c r="AZ36950" s="167"/>
      <c r="BA36950" s="77"/>
      <c r="BB36950" s="77"/>
    </row>
    <row r="36951" spans="50:54" s="79" customFormat="1" ht="0" hidden="1" customHeight="1" x14ac:dyDescent="0.2">
      <c r="AX36951" s="78"/>
      <c r="AZ36951" s="167"/>
      <c r="BA36951" s="77"/>
      <c r="BB36951" s="77"/>
    </row>
    <row r="36952" spans="50:54" s="79" customFormat="1" ht="0" hidden="1" customHeight="1" x14ac:dyDescent="0.2">
      <c r="AX36952" s="78"/>
      <c r="AZ36952" s="167"/>
      <c r="BA36952" s="77"/>
      <c r="BB36952" s="77"/>
    </row>
    <row r="36953" spans="50:54" s="79" customFormat="1" ht="0" hidden="1" customHeight="1" x14ac:dyDescent="0.2">
      <c r="AX36953" s="78"/>
      <c r="AZ36953" s="167"/>
      <c r="BA36953" s="77"/>
      <c r="BB36953" s="77"/>
    </row>
    <row r="36954" spans="50:54" s="79" customFormat="1" ht="0" hidden="1" customHeight="1" x14ac:dyDescent="0.2">
      <c r="AX36954" s="78"/>
      <c r="AZ36954" s="167"/>
      <c r="BA36954" s="77"/>
      <c r="BB36954" s="77"/>
    </row>
    <row r="36955" spans="50:54" s="79" customFormat="1" ht="0" hidden="1" customHeight="1" x14ac:dyDescent="0.2">
      <c r="AX36955" s="78"/>
      <c r="AZ36955" s="167"/>
      <c r="BA36955" s="77"/>
      <c r="BB36955" s="77"/>
    </row>
    <row r="36956" spans="50:54" s="79" customFormat="1" ht="0" hidden="1" customHeight="1" x14ac:dyDescent="0.2">
      <c r="AX36956" s="78"/>
      <c r="AZ36956" s="167"/>
      <c r="BA36956" s="77"/>
      <c r="BB36956" s="77"/>
    </row>
    <row r="36957" spans="50:54" s="79" customFormat="1" ht="0" hidden="1" customHeight="1" x14ac:dyDescent="0.2">
      <c r="AX36957" s="78"/>
      <c r="AZ36957" s="167"/>
      <c r="BA36957" s="77"/>
      <c r="BB36957" s="77"/>
    </row>
    <row r="36958" spans="50:54" s="79" customFormat="1" ht="0" hidden="1" customHeight="1" x14ac:dyDescent="0.2">
      <c r="AX36958" s="78"/>
      <c r="AZ36958" s="167"/>
      <c r="BA36958" s="77"/>
      <c r="BB36958" s="77"/>
    </row>
    <row r="36959" spans="50:54" s="79" customFormat="1" ht="0" hidden="1" customHeight="1" x14ac:dyDescent="0.2">
      <c r="AX36959" s="78"/>
      <c r="AZ36959" s="167"/>
      <c r="BA36959" s="77"/>
      <c r="BB36959" s="77"/>
    </row>
    <row r="36960" spans="50:54" s="79" customFormat="1" ht="0" hidden="1" customHeight="1" x14ac:dyDescent="0.2">
      <c r="AX36960" s="78"/>
      <c r="AZ36960" s="167"/>
      <c r="BA36960" s="77"/>
      <c r="BB36960" s="77"/>
    </row>
    <row r="36961" spans="50:54" s="79" customFormat="1" ht="0" hidden="1" customHeight="1" x14ac:dyDescent="0.2">
      <c r="AX36961" s="78"/>
      <c r="AZ36961" s="167"/>
      <c r="BA36961" s="77"/>
      <c r="BB36961" s="77"/>
    </row>
    <row r="36962" spans="50:54" s="79" customFormat="1" ht="0" hidden="1" customHeight="1" x14ac:dyDescent="0.2">
      <c r="AX36962" s="78"/>
      <c r="AZ36962" s="167"/>
      <c r="BA36962" s="77"/>
      <c r="BB36962" s="77"/>
    </row>
    <row r="36963" spans="50:54" s="79" customFormat="1" ht="0" hidden="1" customHeight="1" x14ac:dyDescent="0.2">
      <c r="AX36963" s="78"/>
      <c r="AZ36963" s="167"/>
      <c r="BA36963" s="77"/>
      <c r="BB36963" s="77"/>
    </row>
    <row r="36964" spans="50:54" s="79" customFormat="1" ht="0" hidden="1" customHeight="1" x14ac:dyDescent="0.2">
      <c r="AX36964" s="78"/>
      <c r="AZ36964" s="167"/>
      <c r="BA36964" s="77"/>
      <c r="BB36964" s="77"/>
    </row>
    <row r="36965" spans="50:54" s="79" customFormat="1" ht="0" hidden="1" customHeight="1" x14ac:dyDescent="0.2">
      <c r="AX36965" s="78"/>
      <c r="AZ36965" s="167"/>
      <c r="BA36965" s="77"/>
      <c r="BB36965" s="77"/>
    </row>
    <row r="36966" spans="50:54" s="79" customFormat="1" ht="0" hidden="1" customHeight="1" x14ac:dyDescent="0.2">
      <c r="AX36966" s="78"/>
      <c r="AZ36966" s="167"/>
      <c r="BA36966" s="77"/>
      <c r="BB36966" s="77"/>
    </row>
    <row r="36967" spans="50:54" s="79" customFormat="1" ht="0" hidden="1" customHeight="1" x14ac:dyDescent="0.2">
      <c r="AX36967" s="78"/>
      <c r="AZ36967" s="167"/>
      <c r="BA36967" s="77"/>
      <c r="BB36967" s="77"/>
    </row>
    <row r="36968" spans="50:54" s="79" customFormat="1" ht="0" hidden="1" customHeight="1" x14ac:dyDescent="0.2">
      <c r="AX36968" s="78"/>
      <c r="AZ36968" s="167"/>
      <c r="BA36968" s="77"/>
      <c r="BB36968" s="77"/>
    </row>
    <row r="36969" spans="50:54" s="79" customFormat="1" ht="0" hidden="1" customHeight="1" x14ac:dyDescent="0.2">
      <c r="AX36969" s="78"/>
      <c r="AZ36969" s="167"/>
      <c r="BA36969" s="77"/>
      <c r="BB36969" s="77"/>
    </row>
    <row r="36970" spans="50:54" s="79" customFormat="1" ht="0" hidden="1" customHeight="1" x14ac:dyDescent="0.2">
      <c r="AX36970" s="78"/>
      <c r="AZ36970" s="167"/>
      <c r="BA36970" s="77"/>
      <c r="BB36970" s="77"/>
    </row>
    <row r="36971" spans="50:54" s="79" customFormat="1" ht="0" hidden="1" customHeight="1" x14ac:dyDescent="0.2">
      <c r="AX36971" s="78"/>
      <c r="AZ36971" s="167"/>
      <c r="BA36971" s="77"/>
      <c r="BB36971" s="77"/>
    </row>
    <row r="36972" spans="50:54" s="79" customFormat="1" ht="0" hidden="1" customHeight="1" x14ac:dyDescent="0.2">
      <c r="AX36972" s="78"/>
      <c r="AZ36972" s="167"/>
      <c r="BA36972" s="77"/>
      <c r="BB36972" s="77"/>
    </row>
    <row r="36973" spans="50:54" s="79" customFormat="1" ht="0" hidden="1" customHeight="1" x14ac:dyDescent="0.2">
      <c r="AX36973" s="78"/>
      <c r="AZ36973" s="167"/>
      <c r="BA36973" s="77"/>
      <c r="BB36973" s="77"/>
    </row>
    <row r="36974" spans="50:54" s="79" customFormat="1" ht="0" hidden="1" customHeight="1" x14ac:dyDescent="0.2">
      <c r="AX36974" s="78"/>
      <c r="AZ36974" s="167"/>
      <c r="BA36974" s="77"/>
      <c r="BB36974" s="77"/>
    </row>
    <row r="36975" spans="50:54" s="79" customFormat="1" ht="0" hidden="1" customHeight="1" x14ac:dyDescent="0.2">
      <c r="AX36975" s="78"/>
      <c r="AZ36975" s="167"/>
      <c r="BA36975" s="77"/>
      <c r="BB36975" s="77"/>
    </row>
    <row r="36976" spans="50:54" s="79" customFormat="1" ht="0" hidden="1" customHeight="1" x14ac:dyDescent="0.2">
      <c r="AX36976" s="78"/>
      <c r="AZ36976" s="167"/>
      <c r="BA36976" s="77"/>
      <c r="BB36976" s="77"/>
    </row>
    <row r="36977" spans="50:54" s="79" customFormat="1" ht="0" hidden="1" customHeight="1" x14ac:dyDescent="0.2">
      <c r="AX36977" s="78"/>
      <c r="AZ36977" s="167"/>
      <c r="BA36977" s="77"/>
      <c r="BB36977" s="77"/>
    </row>
    <row r="36978" spans="50:54" s="79" customFormat="1" ht="0" hidden="1" customHeight="1" x14ac:dyDescent="0.2">
      <c r="AX36978" s="78"/>
      <c r="AZ36978" s="167"/>
      <c r="BA36978" s="77"/>
      <c r="BB36978" s="77"/>
    </row>
    <row r="36979" spans="50:54" s="79" customFormat="1" ht="0" hidden="1" customHeight="1" x14ac:dyDescent="0.2">
      <c r="AX36979" s="78"/>
      <c r="AZ36979" s="167"/>
      <c r="BA36979" s="77"/>
      <c r="BB36979" s="77"/>
    </row>
    <row r="36980" spans="50:54" s="79" customFormat="1" ht="0" hidden="1" customHeight="1" x14ac:dyDescent="0.2">
      <c r="AX36980" s="78"/>
      <c r="AZ36980" s="167"/>
      <c r="BA36980" s="77"/>
      <c r="BB36980" s="77"/>
    </row>
    <row r="36981" spans="50:54" s="79" customFormat="1" ht="0" hidden="1" customHeight="1" x14ac:dyDescent="0.2">
      <c r="AX36981" s="78"/>
      <c r="AZ36981" s="167"/>
      <c r="BA36981" s="77"/>
      <c r="BB36981" s="77"/>
    </row>
    <row r="36982" spans="50:54" s="79" customFormat="1" ht="0" hidden="1" customHeight="1" x14ac:dyDescent="0.2">
      <c r="AX36982" s="78"/>
      <c r="AZ36982" s="167"/>
      <c r="BA36982" s="77"/>
      <c r="BB36982" s="77"/>
    </row>
    <row r="36983" spans="50:54" s="79" customFormat="1" ht="0" hidden="1" customHeight="1" x14ac:dyDescent="0.2">
      <c r="AX36983" s="78"/>
      <c r="AZ36983" s="167"/>
      <c r="BA36983" s="77"/>
      <c r="BB36983" s="77"/>
    </row>
    <row r="36984" spans="50:54" s="79" customFormat="1" ht="0" hidden="1" customHeight="1" x14ac:dyDescent="0.2">
      <c r="AX36984" s="78"/>
      <c r="AZ36984" s="167"/>
      <c r="BA36984" s="77"/>
      <c r="BB36984" s="77"/>
    </row>
    <row r="36985" spans="50:54" s="79" customFormat="1" ht="0" hidden="1" customHeight="1" x14ac:dyDescent="0.2">
      <c r="AX36985" s="78"/>
      <c r="AZ36985" s="167"/>
      <c r="BA36985" s="77"/>
      <c r="BB36985" s="77"/>
    </row>
    <row r="36986" spans="50:54" s="79" customFormat="1" ht="0" hidden="1" customHeight="1" x14ac:dyDescent="0.2">
      <c r="AX36986" s="78"/>
      <c r="AZ36986" s="167"/>
      <c r="BA36986" s="77"/>
      <c r="BB36986" s="77"/>
    </row>
    <row r="36987" spans="50:54" s="79" customFormat="1" ht="0" hidden="1" customHeight="1" x14ac:dyDescent="0.2">
      <c r="AX36987" s="78"/>
      <c r="AZ36987" s="167"/>
      <c r="BA36987" s="77"/>
      <c r="BB36987" s="77"/>
    </row>
    <row r="36988" spans="50:54" s="79" customFormat="1" ht="0" hidden="1" customHeight="1" x14ac:dyDescent="0.2">
      <c r="AX36988" s="78"/>
      <c r="AZ36988" s="167"/>
      <c r="BA36988" s="77"/>
      <c r="BB36988" s="77"/>
    </row>
    <row r="36989" spans="50:54" s="79" customFormat="1" ht="0" hidden="1" customHeight="1" x14ac:dyDescent="0.2">
      <c r="AX36989" s="78"/>
      <c r="AZ36989" s="167"/>
      <c r="BA36989" s="77"/>
      <c r="BB36989" s="77"/>
    </row>
    <row r="36990" spans="50:54" s="79" customFormat="1" ht="0" hidden="1" customHeight="1" x14ac:dyDescent="0.2">
      <c r="AX36990" s="78"/>
      <c r="AZ36990" s="167"/>
      <c r="BA36990" s="77"/>
      <c r="BB36990" s="77"/>
    </row>
    <row r="36991" spans="50:54" s="79" customFormat="1" ht="0" hidden="1" customHeight="1" x14ac:dyDescent="0.2">
      <c r="AX36991" s="78"/>
      <c r="AZ36991" s="167"/>
      <c r="BA36991" s="77"/>
      <c r="BB36991" s="77"/>
    </row>
    <row r="36992" spans="50:54" s="79" customFormat="1" ht="0" hidden="1" customHeight="1" x14ac:dyDescent="0.2">
      <c r="AX36992" s="78"/>
      <c r="AZ36992" s="167"/>
      <c r="BA36992" s="77"/>
      <c r="BB36992" s="77"/>
    </row>
    <row r="36993" spans="50:54" s="79" customFormat="1" ht="0" hidden="1" customHeight="1" x14ac:dyDescent="0.2">
      <c r="AX36993" s="78"/>
      <c r="AZ36993" s="167"/>
      <c r="BA36993" s="77"/>
      <c r="BB36993" s="77"/>
    </row>
    <row r="36994" spans="50:54" s="79" customFormat="1" ht="0" hidden="1" customHeight="1" x14ac:dyDescent="0.2">
      <c r="AX36994" s="78"/>
      <c r="AZ36994" s="167"/>
      <c r="BA36994" s="77"/>
      <c r="BB36994" s="77"/>
    </row>
    <row r="36995" spans="50:54" s="79" customFormat="1" ht="0" hidden="1" customHeight="1" x14ac:dyDescent="0.2">
      <c r="AX36995" s="78"/>
      <c r="AZ36995" s="167"/>
      <c r="BA36995" s="77"/>
      <c r="BB36995" s="77"/>
    </row>
    <row r="36996" spans="50:54" s="79" customFormat="1" ht="0" hidden="1" customHeight="1" x14ac:dyDescent="0.2">
      <c r="AX36996" s="78"/>
      <c r="AZ36996" s="167"/>
      <c r="BA36996" s="77"/>
      <c r="BB36996" s="77"/>
    </row>
    <row r="36997" spans="50:54" s="79" customFormat="1" ht="0" hidden="1" customHeight="1" x14ac:dyDescent="0.2">
      <c r="AX36997" s="78"/>
      <c r="AZ36997" s="167"/>
      <c r="BA36997" s="77"/>
      <c r="BB36997" s="77"/>
    </row>
    <row r="36998" spans="50:54" s="79" customFormat="1" ht="0" hidden="1" customHeight="1" x14ac:dyDescent="0.2">
      <c r="AX36998" s="78"/>
      <c r="AZ36998" s="167"/>
      <c r="BA36998" s="77"/>
      <c r="BB36998" s="77"/>
    </row>
    <row r="36999" spans="50:54" s="79" customFormat="1" ht="0" hidden="1" customHeight="1" x14ac:dyDescent="0.2">
      <c r="AX36999" s="78"/>
      <c r="AZ36999" s="167"/>
      <c r="BA36999" s="77"/>
      <c r="BB36999" s="77"/>
    </row>
    <row r="37000" spans="50:54" s="79" customFormat="1" ht="0" hidden="1" customHeight="1" x14ac:dyDescent="0.2">
      <c r="AX37000" s="78"/>
      <c r="AZ37000" s="167"/>
      <c r="BA37000" s="77"/>
      <c r="BB37000" s="77"/>
    </row>
    <row r="37001" spans="50:54" s="79" customFormat="1" ht="0" hidden="1" customHeight="1" x14ac:dyDescent="0.2">
      <c r="AX37001" s="78"/>
      <c r="AZ37001" s="167"/>
      <c r="BA37001" s="77"/>
      <c r="BB37001" s="77"/>
    </row>
    <row r="37002" spans="50:54" s="79" customFormat="1" ht="0" hidden="1" customHeight="1" x14ac:dyDescent="0.2">
      <c r="AX37002" s="78"/>
      <c r="AZ37002" s="167"/>
      <c r="BA37002" s="77"/>
      <c r="BB37002" s="77"/>
    </row>
    <row r="37003" spans="50:54" s="79" customFormat="1" ht="0" hidden="1" customHeight="1" x14ac:dyDescent="0.2">
      <c r="AX37003" s="78"/>
      <c r="AZ37003" s="167"/>
      <c r="BA37003" s="77"/>
      <c r="BB37003" s="77"/>
    </row>
    <row r="37004" spans="50:54" s="79" customFormat="1" ht="0" hidden="1" customHeight="1" x14ac:dyDescent="0.2">
      <c r="AX37004" s="78"/>
      <c r="AZ37004" s="167"/>
      <c r="BA37004" s="77"/>
      <c r="BB37004" s="77"/>
    </row>
    <row r="37005" spans="50:54" s="79" customFormat="1" ht="0" hidden="1" customHeight="1" x14ac:dyDescent="0.2">
      <c r="AX37005" s="78"/>
      <c r="AZ37005" s="167"/>
      <c r="BA37005" s="77"/>
      <c r="BB37005" s="77"/>
    </row>
    <row r="37006" spans="50:54" s="79" customFormat="1" ht="0" hidden="1" customHeight="1" x14ac:dyDescent="0.2">
      <c r="AX37006" s="78"/>
      <c r="AZ37006" s="167"/>
      <c r="BA37006" s="77"/>
      <c r="BB37006" s="77"/>
    </row>
    <row r="37007" spans="50:54" s="79" customFormat="1" ht="0" hidden="1" customHeight="1" x14ac:dyDescent="0.2">
      <c r="AX37007" s="78"/>
      <c r="AZ37007" s="167"/>
      <c r="BA37007" s="77"/>
      <c r="BB37007" s="77"/>
    </row>
    <row r="37008" spans="50:54" s="79" customFormat="1" ht="0" hidden="1" customHeight="1" x14ac:dyDescent="0.2">
      <c r="AX37008" s="78"/>
      <c r="AZ37008" s="167"/>
      <c r="BA37008" s="77"/>
      <c r="BB37008" s="77"/>
    </row>
    <row r="37009" spans="50:54" s="79" customFormat="1" ht="0" hidden="1" customHeight="1" x14ac:dyDescent="0.2">
      <c r="AX37009" s="78"/>
      <c r="AZ37009" s="167"/>
      <c r="BA37009" s="77"/>
      <c r="BB37009" s="77"/>
    </row>
    <row r="37010" spans="50:54" s="79" customFormat="1" ht="0" hidden="1" customHeight="1" x14ac:dyDescent="0.2">
      <c r="AX37010" s="78"/>
      <c r="AZ37010" s="167"/>
      <c r="BA37010" s="77"/>
      <c r="BB37010" s="77"/>
    </row>
    <row r="37011" spans="50:54" s="79" customFormat="1" ht="0" hidden="1" customHeight="1" x14ac:dyDescent="0.2">
      <c r="AX37011" s="78"/>
      <c r="AZ37011" s="167"/>
      <c r="BA37011" s="77"/>
      <c r="BB37011" s="77"/>
    </row>
    <row r="37012" spans="50:54" s="79" customFormat="1" ht="0" hidden="1" customHeight="1" x14ac:dyDescent="0.2">
      <c r="AX37012" s="78"/>
      <c r="AZ37012" s="167"/>
      <c r="BA37012" s="77"/>
      <c r="BB37012" s="77"/>
    </row>
    <row r="37013" spans="50:54" s="79" customFormat="1" ht="0" hidden="1" customHeight="1" x14ac:dyDescent="0.2">
      <c r="AX37013" s="78"/>
      <c r="AZ37013" s="167"/>
      <c r="BA37013" s="77"/>
      <c r="BB37013" s="77"/>
    </row>
    <row r="37014" spans="50:54" s="79" customFormat="1" ht="0" hidden="1" customHeight="1" x14ac:dyDescent="0.2">
      <c r="AX37014" s="78"/>
      <c r="AZ37014" s="167"/>
      <c r="BA37014" s="77"/>
      <c r="BB37014" s="77"/>
    </row>
    <row r="37015" spans="50:54" s="79" customFormat="1" ht="0" hidden="1" customHeight="1" x14ac:dyDescent="0.2">
      <c r="AX37015" s="78"/>
      <c r="AZ37015" s="167"/>
      <c r="BA37015" s="77"/>
      <c r="BB37015" s="77"/>
    </row>
    <row r="37016" spans="50:54" s="79" customFormat="1" ht="0" hidden="1" customHeight="1" x14ac:dyDescent="0.2">
      <c r="AX37016" s="78"/>
      <c r="AZ37016" s="167"/>
      <c r="BA37016" s="77"/>
      <c r="BB37016" s="77"/>
    </row>
    <row r="37017" spans="50:54" s="79" customFormat="1" ht="0" hidden="1" customHeight="1" x14ac:dyDescent="0.2">
      <c r="AX37017" s="78"/>
      <c r="AZ37017" s="167"/>
      <c r="BA37017" s="77"/>
      <c r="BB37017" s="77"/>
    </row>
    <row r="37018" spans="50:54" s="79" customFormat="1" ht="0" hidden="1" customHeight="1" x14ac:dyDescent="0.2">
      <c r="AX37018" s="78"/>
      <c r="AZ37018" s="167"/>
      <c r="BA37018" s="77"/>
      <c r="BB37018" s="77"/>
    </row>
    <row r="37019" spans="50:54" s="79" customFormat="1" ht="0" hidden="1" customHeight="1" x14ac:dyDescent="0.2">
      <c r="AX37019" s="78"/>
      <c r="AZ37019" s="167"/>
      <c r="BA37019" s="77"/>
      <c r="BB37019" s="77"/>
    </row>
    <row r="37020" spans="50:54" s="79" customFormat="1" ht="0" hidden="1" customHeight="1" x14ac:dyDescent="0.2">
      <c r="AX37020" s="78"/>
      <c r="AZ37020" s="167"/>
      <c r="BA37020" s="77"/>
      <c r="BB37020" s="77"/>
    </row>
    <row r="37021" spans="50:54" s="79" customFormat="1" ht="0" hidden="1" customHeight="1" x14ac:dyDescent="0.2">
      <c r="AX37021" s="78"/>
      <c r="AZ37021" s="167"/>
      <c r="BA37021" s="77"/>
      <c r="BB37021" s="77"/>
    </row>
    <row r="37022" spans="50:54" s="79" customFormat="1" ht="0" hidden="1" customHeight="1" x14ac:dyDescent="0.2">
      <c r="AX37022" s="78"/>
      <c r="AZ37022" s="167"/>
      <c r="BA37022" s="77"/>
      <c r="BB37022" s="77"/>
    </row>
    <row r="37023" spans="50:54" s="79" customFormat="1" ht="0" hidden="1" customHeight="1" x14ac:dyDescent="0.2">
      <c r="AX37023" s="78"/>
      <c r="AZ37023" s="167"/>
      <c r="BA37023" s="77"/>
      <c r="BB37023" s="77"/>
    </row>
    <row r="37024" spans="50:54" s="79" customFormat="1" ht="0" hidden="1" customHeight="1" x14ac:dyDescent="0.2">
      <c r="AX37024" s="78"/>
      <c r="AZ37024" s="167"/>
      <c r="BA37024" s="77"/>
      <c r="BB37024" s="77"/>
    </row>
    <row r="37025" spans="50:54" s="79" customFormat="1" ht="0" hidden="1" customHeight="1" x14ac:dyDescent="0.2">
      <c r="AX37025" s="78"/>
      <c r="AZ37025" s="167"/>
      <c r="BA37025" s="77"/>
      <c r="BB37025" s="77"/>
    </row>
    <row r="37026" spans="50:54" s="79" customFormat="1" ht="0" hidden="1" customHeight="1" x14ac:dyDescent="0.2">
      <c r="AX37026" s="78"/>
      <c r="AZ37026" s="167"/>
      <c r="BA37026" s="77"/>
      <c r="BB37026" s="77"/>
    </row>
    <row r="37027" spans="50:54" s="79" customFormat="1" ht="0" hidden="1" customHeight="1" x14ac:dyDescent="0.2">
      <c r="AX37027" s="78"/>
      <c r="AZ37027" s="167"/>
      <c r="BA37027" s="77"/>
      <c r="BB37027" s="77"/>
    </row>
    <row r="37028" spans="50:54" s="79" customFormat="1" ht="0" hidden="1" customHeight="1" x14ac:dyDescent="0.2">
      <c r="AX37028" s="78"/>
      <c r="AZ37028" s="167"/>
      <c r="BA37028" s="77"/>
      <c r="BB37028" s="77"/>
    </row>
    <row r="37029" spans="50:54" s="79" customFormat="1" ht="0" hidden="1" customHeight="1" x14ac:dyDescent="0.2">
      <c r="AX37029" s="78"/>
      <c r="AZ37029" s="167"/>
      <c r="BA37029" s="77"/>
      <c r="BB37029" s="77"/>
    </row>
    <row r="37030" spans="50:54" s="79" customFormat="1" ht="0" hidden="1" customHeight="1" x14ac:dyDescent="0.2">
      <c r="AX37030" s="78"/>
      <c r="AZ37030" s="167"/>
      <c r="BA37030" s="77"/>
      <c r="BB37030" s="77"/>
    </row>
    <row r="37031" spans="50:54" s="79" customFormat="1" ht="0" hidden="1" customHeight="1" x14ac:dyDescent="0.2">
      <c r="AX37031" s="78"/>
      <c r="AZ37031" s="167"/>
      <c r="BA37031" s="77"/>
      <c r="BB37031" s="77"/>
    </row>
    <row r="37032" spans="50:54" s="79" customFormat="1" ht="0" hidden="1" customHeight="1" x14ac:dyDescent="0.2">
      <c r="AX37032" s="78"/>
      <c r="AZ37032" s="167"/>
      <c r="BA37032" s="77"/>
      <c r="BB37032" s="77"/>
    </row>
    <row r="37033" spans="50:54" s="79" customFormat="1" ht="0" hidden="1" customHeight="1" x14ac:dyDescent="0.2">
      <c r="AX37033" s="78"/>
      <c r="AZ37033" s="167"/>
      <c r="BA37033" s="77"/>
      <c r="BB37033" s="77"/>
    </row>
    <row r="37034" spans="50:54" s="79" customFormat="1" ht="0" hidden="1" customHeight="1" x14ac:dyDescent="0.2">
      <c r="AX37034" s="78"/>
      <c r="AZ37034" s="167"/>
      <c r="BA37034" s="77"/>
      <c r="BB37034" s="77"/>
    </row>
    <row r="37035" spans="50:54" s="79" customFormat="1" ht="0" hidden="1" customHeight="1" x14ac:dyDescent="0.2">
      <c r="AX37035" s="78"/>
      <c r="AZ37035" s="167"/>
      <c r="BA37035" s="77"/>
      <c r="BB37035" s="77"/>
    </row>
    <row r="37036" spans="50:54" s="79" customFormat="1" ht="0" hidden="1" customHeight="1" x14ac:dyDescent="0.2">
      <c r="AX37036" s="78"/>
      <c r="AZ37036" s="167"/>
      <c r="BA37036" s="77"/>
      <c r="BB37036" s="77"/>
    </row>
    <row r="37037" spans="50:54" s="79" customFormat="1" ht="0" hidden="1" customHeight="1" x14ac:dyDescent="0.2">
      <c r="AX37037" s="78"/>
      <c r="AZ37037" s="167"/>
      <c r="BA37037" s="77"/>
      <c r="BB37037" s="77"/>
    </row>
    <row r="37038" spans="50:54" s="79" customFormat="1" ht="0" hidden="1" customHeight="1" x14ac:dyDescent="0.2">
      <c r="AX37038" s="78"/>
      <c r="AZ37038" s="167"/>
      <c r="BA37038" s="77"/>
      <c r="BB37038" s="77"/>
    </row>
    <row r="37039" spans="50:54" s="79" customFormat="1" ht="0" hidden="1" customHeight="1" x14ac:dyDescent="0.2">
      <c r="AX37039" s="78"/>
      <c r="AZ37039" s="167"/>
      <c r="BA37039" s="77"/>
      <c r="BB37039" s="77"/>
    </row>
    <row r="37040" spans="50:54" s="79" customFormat="1" ht="0" hidden="1" customHeight="1" x14ac:dyDescent="0.2">
      <c r="AX37040" s="78"/>
      <c r="AZ37040" s="167"/>
      <c r="BA37040" s="77"/>
      <c r="BB37040" s="77"/>
    </row>
    <row r="37041" spans="50:54" s="79" customFormat="1" ht="0" hidden="1" customHeight="1" x14ac:dyDescent="0.2">
      <c r="AX37041" s="78"/>
      <c r="AZ37041" s="167"/>
      <c r="BA37041" s="77"/>
      <c r="BB37041" s="77"/>
    </row>
    <row r="37042" spans="50:54" s="79" customFormat="1" ht="0" hidden="1" customHeight="1" x14ac:dyDescent="0.2">
      <c r="AX37042" s="78"/>
      <c r="AZ37042" s="167"/>
      <c r="BA37042" s="77"/>
      <c r="BB37042" s="77"/>
    </row>
    <row r="37043" spans="50:54" s="79" customFormat="1" ht="0" hidden="1" customHeight="1" x14ac:dyDescent="0.2">
      <c r="AX37043" s="78"/>
      <c r="AZ37043" s="167"/>
      <c r="BA37043" s="77"/>
      <c r="BB37043" s="77"/>
    </row>
    <row r="37044" spans="50:54" s="79" customFormat="1" ht="0" hidden="1" customHeight="1" x14ac:dyDescent="0.2">
      <c r="AX37044" s="78"/>
      <c r="AZ37044" s="167"/>
      <c r="BA37044" s="77"/>
      <c r="BB37044" s="77"/>
    </row>
    <row r="37045" spans="50:54" s="79" customFormat="1" ht="0" hidden="1" customHeight="1" x14ac:dyDescent="0.2">
      <c r="AX37045" s="78"/>
      <c r="AZ37045" s="167"/>
      <c r="BA37045" s="77"/>
      <c r="BB37045" s="77"/>
    </row>
    <row r="37046" spans="50:54" s="79" customFormat="1" ht="0" hidden="1" customHeight="1" x14ac:dyDescent="0.2">
      <c r="AX37046" s="78"/>
      <c r="AZ37046" s="167"/>
      <c r="BA37046" s="77"/>
      <c r="BB37046" s="77"/>
    </row>
    <row r="37047" spans="50:54" s="79" customFormat="1" ht="0" hidden="1" customHeight="1" x14ac:dyDescent="0.2">
      <c r="AX37047" s="78"/>
      <c r="AZ37047" s="167"/>
      <c r="BA37047" s="77"/>
      <c r="BB37047" s="77"/>
    </row>
    <row r="37048" spans="50:54" s="79" customFormat="1" ht="0" hidden="1" customHeight="1" x14ac:dyDescent="0.2">
      <c r="AX37048" s="78"/>
      <c r="AZ37048" s="167"/>
      <c r="BA37048" s="77"/>
      <c r="BB37048" s="77"/>
    </row>
    <row r="37049" spans="50:54" s="79" customFormat="1" ht="0" hidden="1" customHeight="1" x14ac:dyDescent="0.2">
      <c r="AX37049" s="78"/>
      <c r="AZ37049" s="167"/>
      <c r="BA37049" s="77"/>
      <c r="BB37049" s="77"/>
    </row>
    <row r="37050" spans="50:54" s="79" customFormat="1" ht="0" hidden="1" customHeight="1" x14ac:dyDescent="0.2">
      <c r="AX37050" s="78"/>
      <c r="AZ37050" s="167"/>
      <c r="BA37050" s="77"/>
      <c r="BB37050" s="77"/>
    </row>
    <row r="37051" spans="50:54" s="79" customFormat="1" ht="0" hidden="1" customHeight="1" x14ac:dyDescent="0.2">
      <c r="AX37051" s="78"/>
      <c r="AZ37051" s="167"/>
      <c r="BA37051" s="77"/>
      <c r="BB37051" s="77"/>
    </row>
    <row r="37052" spans="50:54" s="79" customFormat="1" ht="0" hidden="1" customHeight="1" x14ac:dyDescent="0.2">
      <c r="AX37052" s="78"/>
      <c r="AZ37052" s="167"/>
      <c r="BA37052" s="77"/>
      <c r="BB37052" s="77"/>
    </row>
    <row r="37053" spans="50:54" s="79" customFormat="1" ht="0" hidden="1" customHeight="1" x14ac:dyDescent="0.2">
      <c r="AX37053" s="78"/>
      <c r="AZ37053" s="167"/>
      <c r="BA37053" s="77"/>
      <c r="BB37053" s="77"/>
    </row>
    <row r="37054" spans="50:54" s="79" customFormat="1" ht="0" hidden="1" customHeight="1" x14ac:dyDescent="0.2">
      <c r="AX37054" s="78"/>
      <c r="AZ37054" s="167"/>
      <c r="BA37054" s="77"/>
      <c r="BB37054" s="77"/>
    </row>
    <row r="37055" spans="50:54" s="79" customFormat="1" ht="0" hidden="1" customHeight="1" x14ac:dyDescent="0.2">
      <c r="AX37055" s="78"/>
      <c r="AZ37055" s="167"/>
      <c r="BA37055" s="77"/>
      <c r="BB37055" s="77"/>
    </row>
    <row r="37056" spans="50:54" s="79" customFormat="1" ht="0" hidden="1" customHeight="1" x14ac:dyDescent="0.2">
      <c r="AX37056" s="78"/>
      <c r="AZ37056" s="167"/>
      <c r="BA37056" s="77"/>
      <c r="BB37056" s="77"/>
    </row>
    <row r="37057" spans="50:54" s="79" customFormat="1" ht="0" hidden="1" customHeight="1" x14ac:dyDescent="0.2">
      <c r="AX37057" s="78"/>
      <c r="AZ37057" s="167"/>
      <c r="BA37057" s="77"/>
      <c r="BB37057" s="77"/>
    </row>
    <row r="37058" spans="50:54" s="79" customFormat="1" ht="0" hidden="1" customHeight="1" x14ac:dyDescent="0.2">
      <c r="AX37058" s="78"/>
      <c r="AZ37058" s="167"/>
      <c r="BA37058" s="77"/>
      <c r="BB37058" s="77"/>
    </row>
    <row r="37059" spans="50:54" s="79" customFormat="1" ht="0" hidden="1" customHeight="1" x14ac:dyDescent="0.2">
      <c r="AX37059" s="78"/>
      <c r="AZ37059" s="167"/>
      <c r="BA37059" s="77"/>
      <c r="BB37059" s="77"/>
    </row>
    <row r="37060" spans="50:54" s="79" customFormat="1" ht="0" hidden="1" customHeight="1" x14ac:dyDescent="0.2">
      <c r="AX37060" s="78"/>
      <c r="AZ37060" s="167"/>
      <c r="BA37060" s="77"/>
      <c r="BB37060" s="77"/>
    </row>
    <row r="37061" spans="50:54" s="79" customFormat="1" ht="0" hidden="1" customHeight="1" x14ac:dyDescent="0.2">
      <c r="AX37061" s="78"/>
      <c r="AZ37061" s="167"/>
      <c r="BA37061" s="77"/>
      <c r="BB37061" s="77"/>
    </row>
    <row r="37062" spans="50:54" s="79" customFormat="1" ht="0" hidden="1" customHeight="1" x14ac:dyDescent="0.2">
      <c r="AX37062" s="78"/>
      <c r="AZ37062" s="167"/>
      <c r="BA37062" s="77"/>
      <c r="BB37062" s="77"/>
    </row>
    <row r="37063" spans="50:54" s="79" customFormat="1" ht="0" hidden="1" customHeight="1" x14ac:dyDescent="0.2">
      <c r="AX37063" s="78"/>
      <c r="AZ37063" s="167"/>
      <c r="BA37063" s="77"/>
      <c r="BB37063" s="77"/>
    </row>
    <row r="37064" spans="50:54" s="79" customFormat="1" ht="0" hidden="1" customHeight="1" x14ac:dyDescent="0.2">
      <c r="AX37064" s="78"/>
      <c r="AZ37064" s="167"/>
      <c r="BA37064" s="77"/>
      <c r="BB37064" s="77"/>
    </row>
    <row r="37065" spans="50:54" s="79" customFormat="1" ht="0" hidden="1" customHeight="1" x14ac:dyDescent="0.2">
      <c r="AX37065" s="78"/>
      <c r="AZ37065" s="167"/>
      <c r="BA37065" s="77"/>
      <c r="BB37065" s="77"/>
    </row>
    <row r="37066" spans="50:54" s="79" customFormat="1" ht="0" hidden="1" customHeight="1" x14ac:dyDescent="0.2">
      <c r="AX37066" s="78"/>
      <c r="AZ37066" s="167"/>
      <c r="BA37066" s="77"/>
      <c r="BB37066" s="77"/>
    </row>
    <row r="37067" spans="50:54" s="79" customFormat="1" ht="0" hidden="1" customHeight="1" x14ac:dyDescent="0.2">
      <c r="AX37067" s="78"/>
      <c r="AZ37067" s="167"/>
      <c r="BA37067" s="77"/>
      <c r="BB37067" s="77"/>
    </row>
    <row r="37068" spans="50:54" s="79" customFormat="1" ht="0" hidden="1" customHeight="1" x14ac:dyDescent="0.2">
      <c r="AX37068" s="78"/>
      <c r="AZ37068" s="167"/>
      <c r="BA37068" s="77"/>
      <c r="BB37068" s="77"/>
    </row>
    <row r="37069" spans="50:54" s="79" customFormat="1" ht="0" hidden="1" customHeight="1" x14ac:dyDescent="0.2">
      <c r="AX37069" s="78"/>
      <c r="AZ37069" s="167"/>
      <c r="BA37069" s="77"/>
      <c r="BB37069" s="77"/>
    </row>
    <row r="37070" spans="50:54" s="79" customFormat="1" ht="0" hidden="1" customHeight="1" x14ac:dyDescent="0.2">
      <c r="AX37070" s="78"/>
      <c r="AZ37070" s="167"/>
      <c r="BA37070" s="77"/>
      <c r="BB37070" s="77"/>
    </row>
    <row r="37071" spans="50:54" s="79" customFormat="1" ht="0" hidden="1" customHeight="1" x14ac:dyDescent="0.2">
      <c r="AX37071" s="78"/>
      <c r="AZ37071" s="167"/>
      <c r="BA37071" s="77"/>
      <c r="BB37071" s="77"/>
    </row>
    <row r="37072" spans="50:54" s="79" customFormat="1" ht="0" hidden="1" customHeight="1" x14ac:dyDescent="0.2">
      <c r="AX37072" s="78"/>
      <c r="AZ37072" s="167"/>
      <c r="BA37072" s="77"/>
      <c r="BB37072" s="77"/>
    </row>
    <row r="37073" spans="50:54" s="79" customFormat="1" ht="0" hidden="1" customHeight="1" x14ac:dyDescent="0.2">
      <c r="AX37073" s="78"/>
      <c r="AZ37073" s="167"/>
      <c r="BA37073" s="77"/>
      <c r="BB37073" s="77"/>
    </row>
    <row r="37074" spans="50:54" s="79" customFormat="1" ht="0" hidden="1" customHeight="1" x14ac:dyDescent="0.2">
      <c r="AX37074" s="78"/>
      <c r="AZ37074" s="167"/>
      <c r="BA37074" s="77"/>
      <c r="BB37074" s="77"/>
    </row>
    <row r="37075" spans="50:54" s="79" customFormat="1" ht="0" hidden="1" customHeight="1" x14ac:dyDescent="0.2">
      <c r="AX37075" s="78"/>
      <c r="AZ37075" s="167"/>
      <c r="BA37075" s="77"/>
      <c r="BB37075" s="77"/>
    </row>
    <row r="37076" spans="50:54" s="79" customFormat="1" ht="0" hidden="1" customHeight="1" x14ac:dyDescent="0.2">
      <c r="AX37076" s="78"/>
      <c r="AZ37076" s="167"/>
      <c r="BA37076" s="77"/>
      <c r="BB37076" s="77"/>
    </row>
    <row r="37077" spans="50:54" s="79" customFormat="1" ht="0" hidden="1" customHeight="1" x14ac:dyDescent="0.2">
      <c r="AX37077" s="78"/>
      <c r="AZ37077" s="167"/>
      <c r="BA37077" s="77"/>
      <c r="BB37077" s="77"/>
    </row>
    <row r="37078" spans="50:54" s="79" customFormat="1" ht="0" hidden="1" customHeight="1" x14ac:dyDescent="0.2">
      <c r="AX37078" s="78"/>
      <c r="AZ37078" s="167"/>
      <c r="BA37078" s="77"/>
      <c r="BB37078" s="77"/>
    </row>
    <row r="37079" spans="50:54" s="79" customFormat="1" ht="0" hidden="1" customHeight="1" x14ac:dyDescent="0.2">
      <c r="AX37079" s="78"/>
      <c r="AZ37079" s="167"/>
      <c r="BA37079" s="77"/>
      <c r="BB37079" s="77"/>
    </row>
    <row r="37080" spans="50:54" s="79" customFormat="1" ht="0" hidden="1" customHeight="1" x14ac:dyDescent="0.2">
      <c r="AX37080" s="78"/>
      <c r="AZ37080" s="167"/>
      <c r="BA37080" s="77"/>
      <c r="BB37080" s="77"/>
    </row>
    <row r="37081" spans="50:54" s="79" customFormat="1" ht="0" hidden="1" customHeight="1" x14ac:dyDescent="0.2">
      <c r="AX37081" s="78"/>
      <c r="AZ37081" s="167"/>
      <c r="BA37081" s="77"/>
      <c r="BB37081" s="77"/>
    </row>
    <row r="37082" spans="50:54" s="79" customFormat="1" ht="0" hidden="1" customHeight="1" x14ac:dyDescent="0.2">
      <c r="AX37082" s="78"/>
      <c r="AZ37082" s="167"/>
      <c r="BA37082" s="77"/>
      <c r="BB37082" s="77"/>
    </row>
    <row r="37083" spans="50:54" s="79" customFormat="1" ht="0" hidden="1" customHeight="1" x14ac:dyDescent="0.2">
      <c r="AX37083" s="78"/>
      <c r="AZ37083" s="167"/>
      <c r="BA37083" s="77"/>
      <c r="BB37083" s="77"/>
    </row>
    <row r="37084" spans="50:54" s="79" customFormat="1" ht="0" hidden="1" customHeight="1" x14ac:dyDescent="0.2">
      <c r="AX37084" s="78"/>
      <c r="AZ37084" s="167"/>
      <c r="BA37084" s="77"/>
      <c r="BB37084" s="77"/>
    </row>
    <row r="37085" spans="50:54" s="79" customFormat="1" ht="0" hidden="1" customHeight="1" x14ac:dyDescent="0.2">
      <c r="AX37085" s="78"/>
      <c r="AZ37085" s="167"/>
      <c r="BA37085" s="77"/>
      <c r="BB37085" s="77"/>
    </row>
    <row r="37086" spans="50:54" s="79" customFormat="1" ht="0" hidden="1" customHeight="1" x14ac:dyDescent="0.2">
      <c r="AX37086" s="78"/>
      <c r="AZ37086" s="167"/>
      <c r="BA37086" s="77"/>
      <c r="BB37086" s="77"/>
    </row>
    <row r="37087" spans="50:54" s="79" customFormat="1" ht="0" hidden="1" customHeight="1" x14ac:dyDescent="0.2">
      <c r="AX37087" s="78"/>
      <c r="AZ37087" s="167"/>
      <c r="BA37087" s="77"/>
      <c r="BB37087" s="77"/>
    </row>
    <row r="37088" spans="50:54" s="79" customFormat="1" ht="0" hidden="1" customHeight="1" x14ac:dyDescent="0.2">
      <c r="AX37088" s="78"/>
      <c r="AZ37088" s="167"/>
      <c r="BA37088" s="77"/>
      <c r="BB37088" s="77"/>
    </row>
    <row r="37089" spans="50:54" s="79" customFormat="1" ht="0" hidden="1" customHeight="1" x14ac:dyDescent="0.2">
      <c r="AX37089" s="78"/>
      <c r="AZ37089" s="167"/>
      <c r="BA37089" s="77"/>
      <c r="BB37089" s="77"/>
    </row>
    <row r="37090" spans="50:54" s="79" customFormat="1" ht="0" hidden="1" customHeight="1" x14ac:dyDescent="0.2">
      <c r="AX37090" s="78"/>
      <c r="AZ37090" s="167"/>
      <c r="BA37090" s="77"/>
      <c r="BB37090" s="77"/>
    </row>
    <row r="37091" spans="50:54" s="79" customFormat="1" ht="0" hidden="1" customHeight="1" x14ac:dyDescent="0.2">
      <c r="AX37091" s="78"/>
      <c r="AZ37091" s="167"/>
      <c r="BA37091" s="77"/>
      <c r="BB37091" s="77"/>
    </row>
    <row r="37092" spans="50:54" s="79" customFormat="1" ht="0" hidden="1" customHeight="1" x14ac:dyDescent="0.2">
      <c r="AX37092" s="78"/>
      <c r="AZ37092" s="167"/>
      <c r="BA37092" s="77"/>
      <c r="BB37092" s="77"/>
    </row>
    <row r="37093" spans="50:54" s="79" customFormat="1" ht="0" hidden="1" customHeight="1" x14ac:dyDescent="0.2">
      <c r="AX37093" s="78"/>
      <c r="AZ37093" s="167"/>
      <c r="BA37093" s="77"/>
      <c r="BB37093" s="77"/>
    </row>
    <row r="37094" spans="50:54" s="79" customFormat="1" ht="0" hidden="1" customHeight="1" x14ac:dyDescent="0.2">
      <c r="AX37094" s="78"/>
      <c r="AZ37094" s="167"/>
      <c r="BA37094" s="77"/>
      <c r="BB37094" s="77"/>
    </row>
    <row r="37095" spans="50:54" s="79" customFormat="1" ht="0" hidden="1" customHeight="1" x14ac:dyDescent="0.2">
      <c r="AX37095" s="78"/>
      <c r="AZ37095" s="167"/>
      <c r="BA37095" s="77"/>
      <c r="BB37095" s="77"/>
    </row>
    <row r="37096" spans="50:54" s="79" customFormat="1" ht="0" hidden="1" customHeight="1" x14ac:dyDescent="0.2">
      <c r="AX37096" s="78"/>
      <c r="AZ37096" s="167"/>
      <c r="BA37096" s="77"/>
      <c r="BB37096" s="77"/>
    </row>
    <row r="37097" spans="50:54" s="79" customFormat="1" ht="0" hidden="1" customHeight="1" x14ac:dyDescent="0.2">
      <c r="AX37097" s="78"/>
      <c r="AZ37097" s="167"/>
      <c r="BA37097" s="77"/>
      <c r="BB37097" s="77"/>
    </row>
    <row r="37098" spans="50:54" s="79" customFormat="1" ht="0" hidden="1" customHeight="1" x14ac:dyDescent="0.2">
      <c r="AX37098" s="78"/>
      <c r="AZ37098" s="167"/>
      <c r="BA37098" s="77"/>
      <c r="BB37098" s="77"/>
    </row>
    <row r="37099" spans="50:54" s="79" customFormat="1" ht="0" hidden="1" customHeight="1" x14ac:dyDescent="0.2">
      <c r="AX37099" s="78"/>
      <c r="AZ37099" s="167"/>
      <c r="BA37099" s="77"/>
      <c r="BB37099" s="77"/>
    </row>
    <row r="37100" spans="50:54" s="79" customFormat="1" ht="0" hidden="1" customHeight="1" x14ac:dyDescent="0.2">
      <c r="AX37100" s="78"/>
      <c r="AZ37100" s="167"/>
      <c r="BA37100" s="77"/>
      <c r="BB37100" s="77"/>
    </row>
    <row r="37101" spans="50:54" s="79" customFormat="1" ht="0" hidden="1" customHeight="1" x14ac:dyDescent="0.2">
      <c r="AX37101" s="78"/>
      <c r="AZ37101" s="167"/>
      <c r="BA37101" s="77"/>
      <c r="BB37101" s="77"/>
    </row>
    <row r="37102" spans="50:54" s="79" customFormat="1" ht="0" hidden="1" customHeight="1" x14ac:dyDescent="0.2">
      <c r="AX37102" s="78"/>
      <c r="AZ37102" s="167"/>
      <c r="BA37102" s="77"/>
      <c r="BB37102" s="77"/>
    </row>
    <row r="37103" spans="50:54" s="79" customFormat="1" ht="0" hidden="1" customHeight="1" x14ac:dyDescent="0.2">
      <c r="AX37103" s="78"/>
      <c r="AZ37103" s="167"/>
      <c r="BA37103" s="77"/>
      <c r="BB37103" s="77"/>
    </row>
    <row r="37104" spans="50:54" s="79" customFormat="1" ht="0" hidden="1" customHeight="1" x14ac:dyDescent="0.2">
      <c r="AX37104" s="78"/>
      <c r="AZ37104" s="167"/>
      <c r="BA37104" s="77"/>
      <c r="BB37104" s="77"/>
    </row>
    <row r="37105" spans="50:54" s="79" customFormat="1" ht="0" hidden="1" customHeight="1" x14ac:dyDescent="0.2">
      <c r="AX37105" s="78"/>
      <c r="AZ37105" s="167"/>
      <c r="BA37105" s="77"/>
      <c r="BB37105" s="77"/>
    </row>
    <row r="37106" spans="50:54" s="79" customFormat="1" ht="0" hidden="1" customHeight="1" x14ac:dyDescent="0.2">
      <c r="AX37106" s="78"/>
      <c r="AZ37106" s="167"/>
      <c r="BA37106" s="77"/>
      <c r="BB37106" s="77"/>
    </row>
    <row r="37107" spans="50:54" s="79" customFormat="1" ht="0" hidden="1" customHeight="1" x14ac:dyDescent="0.2">
      <c r="AX37107" s="78"/>
      <c r="AZ37107" s="167"/>
      <c r="BA37107" s="77"/>
      <c r="BB37107" s="77"/>
    </row>
    <row r="37108" spans="50:54" s="79" customFormat="1" ht="0" hidden="1" customHeight="1" x14ac:dyDescent="0.2">
      <c r="AX37108" s="78"/>
      <c r="AZ37108" s="167"/>
      <c r="BA37108" s="77"/>
      <c r="BB37108" s="77"/>
    </row>
    <row r="37109" spans="50:54" s="79" customFormat="1" ht="0" hidden="1" customHeight="1" x14ac:dyDescent="0.2">
      <c r="AX37109" s="78"/>
      <c r="AZ37109" s="167"/>
      <c r="BA37109" s="77"/>
      <c r="BB37109" s="77"/>
    </row>
    <row r="37110" spans="50:54" s="79" customFormat="1" ht="0" hidden="1" customHeight="1" x14ac:dyDescent="0.2">
      <c r="AX37110" s="78"/>
      <c r="AZ37110" s="167"/>
      <c r="BA37110" s="77"/>
      <c r="BB37110" s="77"/>
    </row>
    <row r="37111" spans="50:54" s="79" customFormat="1" ht="0" hidden="1" customHeight="1" x14ac:dyDescent="0.2">
      <c r="AX37111" s="78"/>
      <c r="AZ37111" s="167"/>
      <c r="BA37111" s="77"/>
      <c r="BB37111" s="77"/>
    </row>
    <row r="37112" spans="50:54" s="79" customFormat="1" ht="0" hidden="1" customHeight="1" x14ac:dyDescent="0.2">
      <c r="AX37112" s="78"/>
      <c r="AZ37112" s="167"/>
      <c r="BA37112" s="77"/>
      <c r="BB37112" s="77"/>
    </row>
    <row r="37113" spans="50:54" s="79" customFormat="1" ht="0" hidden="1" customHeight="1" x14ac:dyDescent="0.2">
      <c r="AX37113" s="78"/>
      <c r="AZ37113" s="167"/>
      <c r="BA37113" s="77"/>
      <c r="BB37113" s="77"/>
    </row>
    <row r="37114" spans="50:54" s="79" customFormat="1" ht="0" hidden="1" customHeight="1" x14ac:dyDescent="0.2">
      <c r="AX37114" s="78"/>
      <c r="AZ37114" s="167"/>
      <c r="BA37114" s="77"/>
      <c r="BB37114" s="77"/>
    </row>
    <row r="37115" spans="50:54" s="79" customFormat="1" ht="0" hidden="1" customHeight="1" x14ac:dyDescent="0.2">
      <c r="AX37115" s="78"/>
      <c r="AZ37115" s="167"/>
      <c r="BA37115" s="77"/>
      <c r="BB37115" s="77"/>
    </row>
    <row r="37116" spans="50:54" s="79" customFormat="1" ht="0" hidden="1" customHeight="1" x14ac:dyDescent="0.2">
      <c r="AX37116" s="78"/>
      <c r="AZ37116" s="167"/>
      <c r="BA37116" s="77"/>
      <c r="BB37116" s="77"/>
    </row>
    <row r="37117" spans="50:54" s="79" customFormat="1" ht="0" hidden="1" customHeight="1" x14ac:dyDescent="0.2">
      <c r="AX37117" s="78"/>
      <c r="AZ37117" s="167"/>
      <c r="BA37117" s="77"/>
      <c r="BB37117" s="77"/>
    </row>
    <row r="37118" spans="50:54" s="79" customFormat="1" ht="0" hidden="1" customHeight="1" x14ac:dyDescent="0.2">
      <c r="AX37118" s="78"/>
      <c r="AZ37118" s="167"/>
      <c r="BA37118" s="77"/>
      <c r="BB37118" s="77"/>
    </row>
    <row r="37119" spans="50:54" s="79" customFormat="1" ht="0" hidden="1" customHeight="1" x14ac:dyDescent="0.2">
      <c r="AX37119" s="78"/>
      <c r="AZ37119" s="167"/>
      <c r="BA37119" s="77"/>
      <c r="BB37119" s="77"/>
    </row>
    <row r="37120" spans="50:54" s="79" customFormat="1" ht="0" hidden="1" customHeight="1" x14ac:dyDescent="0.2">
      <c r="AX37120" s="78"/>
      <c r="AZ37120" s="167"/>
      <c r="BA37120" s="77"/>
      <c r="BB37120" s="77"/>
    </row>
    <row r="37121" spans="50:54" s="79" customFormat="1" ht="0" hidden="1" customHeight="1" x14ac:dyDescent="0.2">
      <c r="AX37121" s="78"/>
      <c r="AZ37121" s="167"/>
      <c r="BA37121" s="77"/>
      <c r="BB37121" s="77"/>
    </row>
    <row r="37122" spans="50:54" s="79" customFormat="1" ht="0" hidden="1" customHeight="1" x14ac:dyDescent="0.2">
      <c r="AX37122" s="78"/>
      <c r="AZ37122" s="167"/>
      <c r="BA37122" s="77"/>
      <c r="BB37122" s="77"/>
    </row>
    <row r="37123" spans="50:54" s="79" customFormat="1" ht="0" hidden="1" customHeight="1" x14ac:dyDescent="0.2">
      <c r="AX37123" s="78"/>
      <c r="AZ37123" s="167"/>
      <c r="BA37123" s="77"/>
      <c r="BB37123" s="77"/>
    </row>
    <row r="37124" spans="50:54" s="79" customFormat="1" ht="0" hidden="1" customHeight="1" x14ac:dyDescent="0.2">
      <c r="AX37124" s="78"/>
      <c r="AZ37124" s="167"/>
      <c r="BA37124" s="77"/>
      <c r="BB37124" s="77"/>
    </row>
    <row r="37125" spans="50:54" s="79" customFormat="1" ht="0" hidden="1" customHeight="1" x14ac:dyDescent="0.2">
      <c r="AX37125" s="78"/>
      <c r="AZ37125" s="167"/>
      <c r="BA37125" s="77"/>
      <c r="BB37125" s="77"/>
    </row>
    <row r="37126" spans="50:54" s="79" customFormat="1" ht="0" hidden="1" customHeight="1" x14ac:dyDescent="0.2">
      <c r="AX37126" s="78"/>
      <c r="AZ37126" s="167"/>
      <c r="BA37126" s="77"/>
      <c r="BB37126" s="77"/>
    </row>
    <row r="37127" spans="50:54" s="79" customFormat="1" ht="0" hidden="1" customHeight="1" x14ac:dyDescent="0.2">
      <c r="AX37127" s="78"/>
      <c r="AZ37127" s="167"/>
      <c r="BA37127" s="77"/>
      <c r="BB37127" s="77"/>
    </row>
    <row r="37128" spans="50:54" s="79" customFormat="1" ht="0" hidden="1" customHeight="1" x14ac:dyDescent="0.2">
      <c r="AX37128" s="78"/>
      <c r="AZ37128" s="167"/>
      <c r="BA37128" s="77"/>
      <c r="BB37128" s="77"/>
    </row>
    <row r="37129" spans="50:54" s="79" customFormat="1" ht="0" hidden="1" customHeight="1" x14ac:dyDescent="0.2">
      <c r="AX37129" s="78"/>
      <c r="AZ37129" s="167"/>
      <c r="BA37129" s="77"/>
      <c r="BB37129" s="77"/>
    </row>
    <row r="37130" spans="50:54" s="79" customFormat="1" ht="0" hidden="1" customHeight="1" x14ac:dyDescent="0.2">
      <c r="AX37130" s="78"/>
      <c r="AZ37130" s="167"/>
      <c r="BA37130" s="77"/>
      <c r="BB37130" s="77"/>
    </row>
    <row r="37131" spans="50:54" s="79" customFormat="1" ht="0" hidden="1" customHeight="1" x14ac:dyDescent="0.2">
      <c r="AX37131" s="78"/>
      <c r="AZ37131" s="167"/>
      <c r="BA37131" s="77"/>
      <c r="BB37131" s="77"/>
    </row>
    <row r="37132" spans="50:54" s="79" customFormat="1" ht="0" hidden="1" customHeight="1" x14ac:dyDescent="0.2">
      <c r="AX37132" s="78"/>
      <c r="AZ37132" s="167"/>
      <c r="BA37132" s="77"/>
      <c r="BB37132" s="77"/>
    </row>
    <row r="37133" spans="50:54" s="79" customFormat="1" ht="0" hidden="1" customHeight="1" x14ac:dyDescent="0.2">
      <c r="AX37133" s="78"/>
      <c r="AZ37133" s="167"/>
      <c r="BA37133" s="77"/>
      <c r="BB37133" s="77"/>
    </row>
    <row r="37134" spans="50:54" s="79" customFormat="1" ht="0" hidden="1" customHeight="1" x14ac:dyDescent="0.2">
      <c r="AX37134" s="78"/>
      <c r="AZ37134" s="167"/>
      <c r="BA37134" s="77"/>
      <c r="BB37134" s="77"/>
    </row>
    <row r="37135" spans="50:54" s="79" customFormat="1" ht="0" hidden="1" customHeight="1" x14ac:dyDescent="0.2">
      <c r="AX37135" s="78"/>
      <c r="AZ37135" s="167"/>
      <c r="BA37135" s="77"/>
      <c r="BB37135" s="77"/>
    </row>
    <row r="37136" spans="50:54" s="79" customFormat="1" ht="0" hidden="1" customHeight="1" x14ac:dyDescent="0.2">
      <c r="AX37136" s="78"/>
      <c r="AZ37136" s="167"/>
      <c r="BA37136" s="77"/>
      <c r="BB37136" s="77"/>
    </row>
    <row r="37137" spans="50:54" s="79" customFormat="1" ht="0" hidden="1" customHeight="1" x14ac:dyDescent="0.2">
      <c r="AX37137" s="78"/>
      <c r="AZ37137" s="167"/>
      <c r="BA37137" s="77"/>
      <c r="BB37137" s="77"/>
    </row>
    <row r="37138" spans="50:54" s="79" customFormat="1" ht="0" hidden="1" customHeight="1" x14ac:dyDescent="0.2">
      <c r="AX37138" s="78"/>
      <c r="AZ37138" s="167"/>
      <c r="BA37138" s="77"/>
      <c r="BB37138" s="77"/>
    </row>
    <row r="37139" spans="50:54" s="79" customFormat="1" ht="0" hidden="1" customHeight="1" x14ac:dyDescent="0.2">
      <c r="AX37139" s="78"/>
      <c r="AZ37139" s="167"/>
      <c r="BA37139" s="77"/>
      <c r="BB37139" s="77"/>
    </row>
    <row r="37140" spans="50:54" s="79" customFormat="1" ht="0" hidden="1" customHeight="1" x14ac:dyDescent="0.2">
      <c r="AX37140" s="78"/>
      <c r="AZ37140" s="167"/>
      <c r="BA37140" s="77"/>
      <c r="BB37140" s="77"/>
    </row>
    <row r="37141" spans="50:54" s="79" customFormat="1" ht="0" hidden="1" customHeight="1" x14ac:dyDescent="0.2">
      <c r="AX37141" s="78"/>
      <c r="AZ37141" s="167"/>
      <c r="BA37141" s="77"/>
      <c r="BB37141" s="77"/>
    </row>
    <row r="37142" spans="50:54" s="79" customFormat="1" ht="0" hidden="1" customHeight="1" x14ac:dyDescent="0.2">
      <c r="AX37142" s="78"/>
      <c r="AZ37142" s="167"/>
      <c r="BA37142" s="77"/>
      <c r="BB37142" s="77"/>
    </row>
    <row r="37143" spans="50:54" s="79" customFormat="1" ht="0" hidden="1" customHeight="1" x14ac:dyDescent="0.2">
      <c r="AX37143" s="78"/>
      <c r="AZ37143" s="167"/>
      <c r="BA37143" s="77"/>
      <c r="BB37143" s="77"/>
    </row>
    <row r="37144" spans="50:54" s="79" customFormat="1" ht="0" hidden="1" customHeight="1" x14ac:dyDescent="0.2">
      <c r="AX37144" s="78"/>
      <c r="AZ37144" s="167"/>
      <c r="BA37144" s="77"/>
      <c r="BB37144" s="77"/>
    </row>
    <row r="37145" spans="50:54" s="79" customFormat="1" ht="0" hidden="1" customHeight="1" x14ac:dyDescent="0.2">
      <c r="AX37145" s="78"/>
      <c r="AZ37145" s="167"/>
      <c r="BA37145" s="77"/>
      <c r="BB37145" s="77"/>
    </row>
    <row r="37146" spans="50:54" s="79" customFormat="1" ht="0" hidden="1" customHeight="1" x14ac:dyDescent="0.2">
      <c r="AX37146" s="78"/>
      <c r="AZ37146" s="167"/>
      <c r="BA37146" s="77"/>
      <c r="BB37146" s="77"/>
    </row>
    <row r="37147" spans="50:54" s="79" customFormat="1" ht="0" hidden="1" customHeight="1" x14ac:dyDescent="0.2">
      <c r="AX37147" s="78"/>
      <c r="AZ37147" s="167"/>
      <c r="BA37147" s="77"/>
      <c r="BB37147" s="77"/>
    </row>
    <row r="37148" spans="50:54" s="79" customFormat="1" ht="0" hidden="1" customHeight="1" x14ac:dyDescent="0.2">
      <c r="AX37148" s="78"/>
      <c r="AZ37148" s="167"/>
      <c r="BA37148" s="77"/>
      <c r="BB37148" s="77"/>
    </row>
    <row r="37149" spans="50:54" s="79" customFormat="1" ht="0" hidden="1" customHeight="1" x14ac:dyDescent="0.2">
      <c r="AX37149" s="78"/>
      <c r="AZ37149" s="167"/>
      <c r="BA37149" s="77"/>
      <c r="BB37149" s="77"/>
    </row>
    <row r="37150" spans="50:54" s="79" customFormat="1" ht="0" hidden="1" customHeight="1" x14ac:dyDescent="0.2">
      <c r="AX37150" s="78"/>
      <c r="AZ37150" s="167"/>
      <c r="BA37150" s="77"/>
      <c r="BB37150" s="77"/>
    </row>
    <row r="37151" spans="50:54" s="79" customFormat="1" ht="0" hidden="1" customHeight="1" x14ac:dyDescent="0.2">
      <c r="AX37151" s="78"/>
      <c r="AZ37151" s="167"/>
      <c r="BA37151" s="77"/>
      <c r="BB37151" s="77"/>
    </row>
    <row r="37152" spans="50:54" s="79" customFormat="1" ht="0" hidden="1" customHeight="1" x14ac:dyDescent="0.2">
      <c r="AX37152" s="78"/>
      <c r="AZ37152" s="167"/>
      <c r="BA37152" s="77"/>
      <c r="BB37152" s="77"/>
    </row>
    <row r="37153" spans="50:54" s="79" customFormat="1" ht="0" hidden="1" customHeight="1" x14ac:dyDescent="0.2">
      <c r="AX37153" s="78"/>
      <c r="AZ37153" s="167"/>
      <c r="BA37153" s="77"/>
      <c r="BB37153" s="77"/>
    </row>
    <row r="37154" spans="50:54" s="79" customFormat="1" ht="0" hidden="1" customHeight="1" x14ac:dyDescent="0.2">
      <c r="AX37154" s="78"/>
      <c r="AZ37154" s="167"/>
      <c r="BA37154" s="77"/>
      <c r="BB37154" s="77"/>
    </row>
    <row r="37155" spans="50:54" s="79" customFormat="1" ht="0" hidden="1" customHeight="1" x14ac:dyDescent="0.2">
      <c r="AX37155" s="78"/>
      <c r="AZ37155" s="167"/>
      <c r="BA37155" s="77"/>
      <c r="BB37155" s="77"/>
    </row>
    <row r="37156" spans="50:54" s="79" customFormat="1" ht="0" hidden="1" customHeight="1" x14ac:dyDescent="0.2">
      <c r="AX37156" s="78"/>
      <c r="AZ37156" s="167"/>
      <c r="BA37156" s="77"/>
      <c r="BB37156" s="77"/>
    </row>
    <row r="37157" spans="50:54" s="79" customFormat="1" ht="0" hidden="1" customHeight="1" x14ac:dyDescent="0.2">
      <c r="AX37157" s="78"/>
      <c r="AZ37157" s="167"/>
      <c r="BA37157" s="77"/>
      <c r="BB37157" s="77"/>
    </row>
    <row r="37158" spans="50:54" s="79" customFormat="1" ht="0" hidden="1" customHeight="1" x14ac:dyDescent="0.2">
      <c r="AX37158" s="78"/>
      <c r="AZ37158" s="167"/>
      <c r="BA37158" s="77"/>
      <c r="BB37158" s="77"/>
    </row>
    <row r="37159" spans="50:54" s="79" customFormat="1" ht="0" hidden="1" customHeight="1" x14ac:dyDescent="0.2">
      <c r="AX37159" s="78"/>
      <c r="AZ37159" s="167"/>
      <c r="BA37159" s="77"/>
      <c r="BB37159" s="77"/>
    </row>
    <row r="37160" spans="50:54" s="79" customFormat="1" ht="0" hidden="1" customHeight="1" x14ac:dyDescent="0.2">
      <c r="AX37160" s="78"/>
      <c r="AZ37160" s="167"/>
      <c r="BA37160" s="77"/>
      <c r="BB37160" s="77"/>
    </row>
    <row r="37161" spans="50:54" s="79" customFormat="1" ht="0" hidden="1" customHeight="1" x14ac:dyDescent="0.2">
      <c r="AX37161" s="78"/>
      <c r="AZ37161" s="167"/>
      <c r="BA37161" s="77"/>
      <c r="BB37161" s="77"/>
    </row>
    <row r="37162" spans="50:54" s="79" customFormat="1" ht="0" hidden="1" customHeight="1" x14ac:dyDescent="0.2">
      <c r="AX37162" s="78"/>
      <c r="AZ37162" s="167"/>
      <c r="BA37162" s="77"/>
      <c r="BB37162" s="77"/>
    </row>
    <row r="37163" spans="50:54" s="79" customFormat="1" ht="0" hidden="1" customHeight="1" x14ac:dyDescent="0.2">
      <c r="AX37163" s="78"/>
      <c r="AZ37163" s="167"/>
      <c r="BA37163" s="77"/>
      <c r="BB37163" s="77"/>
    </row>
    <row r="37164" spans="50:54" s="79" customFormat="1" ht="0" hidden="1" customHeight="1" x14ac:dyDescent="0.2">
      <c r="AX37164" s="78"/>
      <c r="AZ37164" s="167"/>
      <c r="BA37164" s="77"/>
      <c r="BB37164" s="77"/>
    </row>
    <row r="37165" spans="50:54" s="79" customFormat="1" ht="0" hidden="1" customHeight="1" x14ac:dyDescent="0.2">
      <c r="AX37165" s="78"/>
      <c r="AZ37165" s="167"/>
      <c r="BA37165" s="77"/>
      <c r="BB37165" s="77"/>
    </row>
    <row r="37166" spans="50:54" s="79" customFormat="1" ht="0" hidden="1" customHeight="1" x14ac:dyDescent="0.2">
      <c r="AX37166" s="78"/>
      <c r="AZ37166" s="167"/>
      <c r="BA37166" s="77"/>
      <c r="BB37166" s="77"/>
    </row>
    <row r="37167" spans="50:54" s="79" customFormat="1" ht="0" hidden="1" customHeight="1" x14ac:dyDescent="0.2">
      <c r="AX37167" s="78"/>
      <c r="AZ37167" s="167"/>
      <c r="BA37167" s="77"/>
      <c r="BB37167" s="77"/>
    </row>
    <row r="37168" spans="50:54" s="79" customFormat="1" ht="0" hidden="1" customHeight="1" x14ac:dyDescent="0.2">
      <c r="AX37168" s="78"/>
      <c r="AZ37168" s="167"/>
      <c r="BA37168" s="77"/>
      <c r="BB37168" s="77"/>
    </row>
    <row r="37169" spans="50:54" s="79" customFormat="1" ht="0" hidden="1" customHeight="1" x14ac:dyDescent="0.2">
      <c r="AX37169" s="78"/>
      <c r="AZ37169" s="167"/>
      <c r="BA37169" s="77"/>
      <c r="BB37169" s="77"/>
    </row>
    <row r="37170" spans="50:54" s="79" customFormat="1" ht="0" hidden="1" customHeight="1" x14ac:dyDescent="0.2">
      <c r="AX37170" s="78"/>
      <c r="AZ37170" s="167"/>
      <c r="BA37170" s="77"/>
      <c r="BB37170" s="77"/>
    </row>
    <row r="37171" spans="50:54" s="79" customFormat="1" ht="0" hidden="1" customHeight="1" x14ac:dyDescent="0.2">
      <c r="AX37171" s="78"/>
      <c r="AZ37171" s="167"/>
      <c r="BA37171" s="77"/>
      <c r="BB37171" s="77"/>
    </row>
    <row r="37172" spans="50:54" s="79" customFormat="1" ht="0" hidden="1" customHeight="1" x14ac:dyDescent="0.2">
      <c r="AX37172" s="78"/>
      <c r="AZ37172" s="167"/>
      <c r="BA37172" s="77"/>
      <c r="BB37172" s="77"/>
    </row>
    <row r="37173" spans="50:54" s="79" customFormat="1" ht="0" hidden="1" customHeight="1" x14ac:dyDescent="0.2">
      <c r="AX37173" s="78"/>
      <c r="AZ37173" s="167"/>
      <c r="BA37173" s="77"/>
      <c r="BB37173" s="77"/>
    </row>
    <row r="37174" spans="50:54" s="79" customFormat="1" ht="0" hidden="1" customHeight="1" x14ac:dyDescent="0.2">
      <c r="AX37174" s="78"/>
      <c r="AZ37174" s="167"/>
      <c r="BA37174" s="77"/>
      <c r="BB37174" s="77"/>
    </row>
    <row r="37175" spans="50:54" s="79" customFormat="1" ht="0" hidden="1" customHeight="1" x14ac:dyDescent="0.2">
      <c r="AX37175" s="78"/>
      <c r="AZ37175" s="167"/>
      <c r="BA37175" s="77"/>
      <c r="BB37175" s="77"/>
    </row>
    <row r="37176" spans="50:54" s="79" customFormat="1" ht="0" hidden="1" customHeight="1" x14ac:dyDescent="0.2">
      <c r="AX37176" s="78"/>
      <c r="AZ37176" s="167"/>
      <c r="BA37176" s="77"/>
      <c r="BB37176" s="77"/>
    </row>
    <row r="37177" spans="50:54" s="79" customFormat="1" ht="0" hidden="1" customHeight="1" x14ac:dyDescent="0.2">
      <c r="AX37177" s="78"/>
      <c r="AZ37177" s="167"/>
      <c r="BA37177" s="77"/>
      <c r="BB37177" s="77"/>
    </row>
    <row r="37178" spans="50:54" s="79" customFormat="1" ht="0" hidden="1" customHeight="1" x14ac:dyDescent="0.2">
      <c r="AX37178" s="78"/>
      <c r="AZ37178" s="167"/>
      <c r="BA37178" s="77"/>
      <c r="BB37178" s="77"/>
    </row>
    <row r="37179" spans="50:54" s="79" customFormat="1" ht="0" hidden="1" customHeight="1" x14ac:dyDescent="0.2">
      <c r="AX37179" s="78"/>
      <c r="AZ37179" s="167"/>
      <c r="BA37179" s="77"/>
      <c r="BB37179" s="77"/>
    </row>
    <row r="37180" spans="50:54" s="79" customFormat="1" ht="0" hidden="1" customHeight="1" x14ac:dyDescent="0.2">
      <c r="AX37180" s="78"/>
      <c r="AZ37180" s="167"/>
      <c r="BA37180" s="77"/>
      <c r="BB37180" s="77"/>
    </row>
    <row r="37181" spans="50:54" s="79" customFormat="1" ht="0" hidden="1" customHeight="1" x14ac:dyDescent="0.2">
      <c r="AX37181" s="78"/>
      <c r="AZ37181" s="167"/>
      <c r="BA37181" s="77"/>
      <c r="BB37181" s="77"/>
    </row>
    <row r="37182" spans="50:54" s="79" customFormat="1" ht="0" hidden="1" customHeight="1" x14ac:dyDescent="0.2">
      <c r="AX37182" s="78"/>
      <c r="AZ37182" s="167"/>
      <c r="BA37182" s="77"/>
      <c r="BB37182" s="77"/>
    </row>
    <row r="37183" spans="50:54" s="79" customFormat="1" ht="0" hidden="1" customHeight="1" x14ac:dyDescent="0.2">
      <c r="AX37183" s="78"/>
      <c r="AZ37183" s="167"/>
      <c r="BA37183" s="77"/>
      <c r="BB37183" s="77"/>
    </row>
    <row r="37184" spans="50:54" s="79" customFormat="1" ht="0" hidden="1" customHeight="1" x14ac:dyDescent="0.2">
      <c r="AX37184" s="78"/>
      <c r="AZ37184" s="167"/>
      <c r="BA37184" s="77"/>
      <c r="BB37184" s="77"/>
    </row>
    <row r="37185" spans="50:54" s="79" customFormat="1" ht="0" hidden="1" customHeight="1" x14ac:dyDescent="0.2">
      <c r="AX37185" s="78"/>
      <c r="AZ37185" s="167"/>
      <c r="BA37185" s="77"/>
      <c r="BB37185" s="77"/>
    </row>
    <row r="37186" spans="50:54" s="79" customFormat="1" ht="0" hidden="1" customHeight="1" x14ac:dyDescent="0.2">
      <c r="AX37186" s="78"/>
      <c r="AZ37186" s="167"/>
      <c r="BA37186" s="77"/>
      <c r="BB37186" s="77"/>
    </row>
    <row r="37187" spans="50:54" s="79" customFormat="1" ht="0" hidden="1" customHeight="1" x14ac:dyDescent="0.2">
      <c r="AX37187" s="78"/>
      <c r="AZ37187" s="167"/>
      <c r="BA37187" s="77"/>
      <c r="BB37187" s="77"/>
    </row>
    <row r="37188" spans="50:54" s="79" customFormat="1" ht="0" hidden="1" customHeight="1" x14ac:dyDescent="0.2">
      <c r="AX37188" s="78"/>
      <c r="AZ37188" s="167"/>
      <c r="BA37188" s="77"/>
      <c r="BB37188" s="77"/>
    </row>
    <row r="37189" spans="50:54" s="79" customFormat="1" ht="0" hidden="1" customHeight="1" x14ac:dyDescent="0.2">
      <c r="AX37189" s="78"/>
      <c r="AZ37189" s="167"/>
      <c r="BA37189" s="77"/>
      <c r="BB37189" s="77"/>
    </row>
    <row r="37190" spans="50:54" s="79" customFormat="1" ht="0" hidden="1" customHeight="1" x14ac:dyDescent="0.2">
      <c r="AX37190" s="78"/>
      <c r="AZ37190" s="167"/>
      <c r="BA37190" s="77"/>
      <c r="BB37190" s="77"/>
    </row>
    <row r="37191" spans="50:54" s="79" customFormat="1" ht="0" hidden="1" customHeight="1" x14ac:dyDescent="0.2">
      <c r="AX37191" s="78"/>
      <c r="AZ37191" s="167"/>
      <c r="BA37191" s="77"/>
      <c r="BB37191" s="77"/>
    </row>
    <row r="37192" spans="50:54" s="79" customFormat="1" ht="0" hidden="1" customHeight="1" x14ac:dyDescent="0.2">
      <c r="AX37192" s="78"/>
      <c r="AZ37192" s="167"/>
      <c r="BA37192" s="77"/>
      <c r="BB37192" s="77"/>
    </row>
    <row r="37193" spans="50:54" s="79" customFormat="1" ht="0" hidden="1" customHeight="1" x14ac:dyDescent="0.2">
      <c r="AX37193" s="78"/>
      <c r="AZ37193" s="167"/>
      <c r="BA37193" s="77"/>
      <c r="BB37193" s="77"/>
    </row>
    <row r="37194" spans="50:54" s="79" customFormat="1" ht="0" hidden="1" customHeight="1" x14ac:dyDescent="0.2">
      <c r="AX37194" s="78"/>
      <c r="AZ37194" s="167"/>
      <c r="BA37194" s="77"/>
      <c r="BB37194" s="77"/>
    </row>
    <row r="37195" spans="50:54" s="79" customFormat="1" ht="0" hidden="1" customHeight="1" x14ac:dyDescent="0.2">
      <c r="AX37195" s="78"/>
      <c r="AZ37195" s="167"/>
      <c r="BA37195" s="77"/>
      <c r="BB37195" s="77"/>
    </row>
    <row r="37196" spans="50:54" s="79" customFormat="1" ht="0" hidden="1" customHeight="1" x14ac:dyDescent="0.2">
      <c r="AX37196" s="78"/>
      <c r="AZ37196" s="167"/>
      <c r="BA37196" s="77"/>
      <c r="BB37196" s="77"/>
    </row>
    <row r="37197" spans="50:54" s="79" customFormat="1" ht="0" hidden="1" customHeight="1" x14ac:dyDescent="0.2">
      <c r="AX37197" s="78"/>
      <c r="AZ37197" s="167"/>
      <c r="BA37197" s="77"/>
      <c r="BB37197" s="77"/>
    </row>
    <row r="37198" spans="50:54" s="79" customFormat="1" ht="0" hidden="1" customHeight="1" x14ac:dyDescent="0.2">
      <c r="AX37198" s="78"/>
      <c r="AZ37198" s="167"/>
      <c r="BA37198" s="77"/>
      <c r="BB37198" s="77"/>
    </row>
    <row r="37199" spans="50:54" s="79" customFormat="1" ht="0" hidden="1" customHeight="1" x14ac:dyDescent="0.2">
      <c r="AX37199" s="78"/>
      <c r="AZ37199" s="167"/>
      <c r="BA37199" s="77"/>
      <c r="BB37199" s="77"/>
    </row>
    <row r="37200" spans="50:54" s="79" customFormat="1" ht="0" hidden="1" customHeight="1" x14ac:dyDescent="0.2">
      <c r="AX37200" s="78"/>
      <c r="AZ37200" s="167"/>
      <c r="BA37200" s="77"/>
      <c r="BB37200" s="77"/>
    </row>
    <row r="37201" spans="50:54" s="79" customFormat="1" ht="0" hidden="1" customHeight="1" x14ac:dyDescent="0.2">
      <c r="AX37201" s="78"/>
      <c r="AZ37201" s="167"/>
      <c r="BA37201" s="77"/>
      <c r="BB37201" s="77"/>
    </row>
    <row r="37202" spans="50:54" s="79" customFormat="1" ht="0" hidden="1" customHeight="1" x14ac:dyDescent="0.2">
      <c r="AX37202" s="78"/>
      <c r="AZ37202" s="167"/>
      <c r="BA37202" s="77"/>
      <c r="BB37202" s="77"/>
    </row>
    <row r="37203" spans="50:54" s="79" customFormat="1" ht="0" hidden="1" customHeight="1" x14ac:dyDescent="0.2">
      <c r="AX37203" s="78"/>
      <c r="AZ37203" s="167"/>
      <c r="BA37203" s="77"/>
      <c r="BB37203" s="77"/>
    </row>
    <row r="37204" spans="50:54" s="79" customFormat="1" ht="0" hidden="1" customHeight="1" x14ac:dyDescent="0.2">
      <c r="AX37204" s="78"/>
      <c r="AZ37204" s="167"/>
      <c r="BA37204" s="77"/>
      <c r="BB37204" s="77"/>
    </row>
    <row r="37205" spans="50:54" s="79" customFormat="1" ht="0" hidden="1" customHeight="1" x14ac:dyDescent="0.2">
      <c r="AX37205" s="78"/>
      <c r="AZ37205" s="167"/>
      <c r="BA37205" s="77"/>
      <c r="BB37205" s="77"/>
    </row>
    <row r="37206" spans="50:54" s="79" customFormat="1" ht="0" hidden="1" customHeight="1" x14ac:dyDescent="0.2">
      <c r="AX37206" s="78"/>
      <c r="AZ37206" s="167"/>
      <c r="BA37206" s="77"/>
      <c r="BB37206" s="77"/>
    </row>
    <row r="37207" spans="50:54" s="79" customFormat="1" ht="0" hidden="1" customHeight="1" x14ac:dyDescent="0.2">
      <c r="AX37207" s="78"/>
      <c r="AZ37207" s="167"/>
      <c r="BA37207" s="77"/>
      <c r="BB37207" s="77"/>
    </row>
    <row r="37208" spans="50:54" s="79" customFormat="1" ht="0" hidden="1" customHeight="1" x14ac:dyDescent="0.2">
      <c r="AX37208" s="78"/>
      <c r="AZ37208" s="167"/>
      <c r="BA37208" s="77"/>
      <c r="BB37208" s="77"/>
    </row>
    <row r="37209" spans="50:54" s="79" customFormat="1" ht="0" hidden="1" customHeight="1" x14ac:dyDescent="0.2">
      <c r="AX37209" s="78"/>
      <c r="AZ37209" s="167"/>
      <c r="BA37209" s="77"/>
      <c r="BB37209" s="77"/>
    </row>
    <row r="37210" spans="50:54" s="79" customFormat="1" ht="0" hidden="1" customHeight="1" x14ac:dyDescent="0.2">
      <c r="AX37210" s="78"/>
      <c r="AZ37210" s="167"/>
      <c r="BA37210" s="77"/>
      <c r="BB37210" s="77"/>
    </row>
    <row r="37211" spans="50:54" s="79" customFormat="1" ht="0" hidden="1" customHeight="1" x14ac:dyDescent="0.2">
      <c r="AX37211" s="78"/>
      <c r="AZ37211" s="167"/>
      <c r="BA37211" s="77"/>
      <c r="BB37211" s="77"/>
    </row>
    <row r="37212" spans="50:54" s="79" customFormat="1" ht="0" hidden="1" customHeight="1" x14ac:dyDescent="0.2">
      <c r="AX37212" s="78"/>
      <c r="AZ37212" s="167"/>
      <c r="BA37212" s="77"/>
      <c r="BB37212" s="77"/>
    </row>
    <row r="37213" spans="50:54" s="79" customFormat="1" ht="0" hidden="1" customHeight="1" x14ac:dyDescent="0.2">
      <c r="AX37213" s="78"/>
      <c r="AZ37213" s="167"/>
      <c r="BA37213" s="77"/>
      <c r="BB37213" s="77"/>
    </row>
    <row r="37214" spans="50:54" s="79" customFormat="1" ht="0" hidden="1" customHeight="1" x14ac:dyDescent="0.2">
      <c r="AX37214" s="78"/>
      <c r="AZ37214" s="167"/>
      <c r="BA37214" s="77"/>
      <c r="BB37214" s="77"/>
    </row>
    <row r="37215" spans="50:54" s="79" customFormat="1" ht="0" hidden="1" customHeight="1" x14ac:dyDescent="0.2">
      <c r="AX37215" s="78"/>
      <c r="AZ37215" s="167"/>
      <c r="BA37215" s="77"/>
      <c r="BB37215" s="77"/>
    </row>
    <row r="37216" spans="50:54" s="79" customFormat="1" ht="0" hidden="1" customHeight="1" x14ac:dyDescent="0.2">
      <c r="AX37216" s="78"/>
      <c r="AZ37216" s="167"/>
      <c r="BA37216" s="77"/>
      <c r="BB37216" s="77"/>
    </row>
    <row r="37217" spans="50:54" s="79" customFormat="1" ht="0" hidden="1" customHeight="1" x14ac:dyDescent="0.2">
      <c r="AX37217" s="78"/>
      <c r="AZ37217" s="167"/>
      <c r="BA37217" s="77"/>
      <c r="BB37217" s="77"/>
    </row>
    <row r="37218" spans="50:54" s="79" customFormat="1" ht="0" hidden="1" customHeight="1" x14ac:dyDescent="0.2">
      <c r="AX37218" s="78"/>
      <c r="AZ37218" s="167"/>
      <c r="BA37218" s="77"/>
      <c r="BB37218" s="77"/>
    </row>
    <row r="37219" spans="50:54" s="79" customFormat="1" ht="0" hidden="1" customHeight="1" x14ac:dyDescent="0.2">
      <c r="AX37219" s="78"/>
      <c r="AZ37219" s="167"/>
      <c r="BA37219" s="77"/>
      <c r="BB37219" s="77"/>
    </row>
    <row r="37220" spans="50:54" s="79" customFormat="1" ht="0" hidden="1" customHeight="1" x14ac:dyDescent="0.2">
      <c r="AX37220" s="78"/>
      <c r="AZ37220" s="167"/>
      <c r="BA37220" s="77"/>
      <c r="BB37220" s="77"/>
    </row>
    <row r="37221" spans="50:54" s="79" customFormat="1" ht="0" hidden="1" customHeight="1" x14ac:dyDescent="0.2">
      <c r="AX37221" s="78"/>
      <c r="AZ37221" s="167"/>
      <c r="BA37221" s="77"/>
      <c r="BB37221" s="77"/>
    </row>
    <row r="37222" spans="50:54" s="79" customFormat="1" ht="0" hidden="1" customHeight="1" x14ac:dyDescent="0.2">
      <c r="AX37222" s="78"/>
      <c r="AZ37222" s="167"/>
      <c r="BA37222" s="77"/>
      <c r="BB37222" s="77"/>
    </row>
    <row r="37223" spans="50:54" s="79" customFormat="1" ht="0" hidden="1" customHeight="1" x14ac:dyDescent="0.2">
      <c r="AX37223" s="78"/>
      <c r="AZ37223" s="167"/>
      <c r="BA37223" s="77"/>
      <c r="BB37223" s="77"/>
    </row>
    <row r="37224" spans="50:54" s="79" customFormat="1" ht="0" hidden="1" customHeight="1" x14ac:dyDescent="0.2">
      <c r="AX37224" s="78"/>
      <c r="AZ37224" s="167"/>
      <c r="BA37224" s="77"/>
      <c r="BB37224" s="77"/>
    </row>
    <row r="37225" spans="50:54" s="79" customFormat="1" ht="0" hidden="1" customHeight="1" x14ac:dyDescent="0.2">
      <c r="AX37225" s="78"/>
      <c r="AZ37225" s="167"/>
      <c r="BA37225" s="77"/>
      <c r="BB37225" s="77"/>
    </row>
    <row r="37226" spans="50:54" s="79" customFormat="1" ht="0" hidden="1" customHeight="1" x14ac:dyDescent="0.2">
      <c r="AX37226" s="78"/>
      <c r="AZ37226" s="167"/>
      <c r="BA37226" s="77"/>
      <c r="BB37226" s="77"/>
    </row>
    <row r="37227" spans="50:54" s="79" customFormat="1" ht="0" hidden="1" customHeight="1" x14ac:dyDescent="0.2">
      <c r="AX37227" s="78"/>
      <c r="AZ37227" s="167"/>
      <c r="BA37227" s="77"/>
      <c r="BB37227" s="77"/>
    </row>
    <row r="37228" spans="50:54" s="79" customFormat="1" ht="0" hidden="1" customHeight="1" x14ac:dyDescent="0.2">
      <c r="AX37228" s="78"/>
      <c r="AZ37228" s="167"/>
      <c r="BA37228" s="77"/>
      <c r="BB37228" s="77"/>
    </row>
    <row r="37229" spans="50:54" s="79" customFormat="1" ht="0" hidden="1" customHeight="1" x14ac:dyDescent="0.2">
      <c r="AX37229" s="78"/>
      <c r="AZ37229" s="167"/>
      <c r="BA37229" s="77"/>
      <c r="BB37229" s="77"/>
    </row>
    <row r="37230" spans="50:54" s="79" customFormat="1" ht="0" hidden="1" customHeight="1" x14ac:dyDescent="0.2">
      <c r="AX37230" s="78"/>
      <c r="AZ37230" s="167"/>
      <c r="BA37230" s="77"/>
      <c r="BB37230" s="77"/>
    </row>
    <row r="37231" spans="50:54" s="79" customFormat="1" ht="0" hidden="1" customHeight="1" x14ac:dyDescent="0.2">
      <c r="AX37231" s="78"/>
      <c r="AZ37231" s="167"/>
      <c r="BA37231" s="77"/>
      <c r="BB37231" s="77"/>
    </row>
    <row r="37232" spans="50:54" s="79" customFormat="1" ht="0" hidden="1" customHeight="1" x14ac:dyDescent="0.2">
      <c r="AX37232" s="78"/>
      <c r="AZ37232" s="167"/>
      <c r="BA37232" s="77"/>
      <c r="BB37232" s="77"/>
    </row>
    <row r="37233" spans="50:54" s="79" customFormat="1" ht="0" hidden="1" customHeight="1" x14ac:dyDescent="0.2">
      <c r="AX37233" s="78"/>
      <c r="AZ37233" s="167"/>
      <c r="BA37233" s="77"/>
      <c r="BB37233" s="77"/>
    </row>
    <row r="37234" spans="50:54" s="79" customFormat="1" ht="0" hidden="1" customHeight="1" x14ac:dyDescent="0.2">
      <c r="AX37234" s="78"/>
      <c r="AZ37234" s="167"/>
      <c r="BA37234" s="77"/>
      <c r="BB37234" s="77"/>
    </row>
    <row r="37235" spans="50:54" s="79" customFormat="1" ht="0" hidden="1" customHeight="1" x14ac:dyDescent="0.2">
      <c r="AX37235" s="78"/>
      <c r="AZ37235" s="167"/>
      <c r="BA37235" s="77"/>
      <c r="BB37235" s="77"/>
    </row>
    <row r="37236" spans="50:54" s="79" customFormat="1" ht="0" hidden="1" customHeight="1" x14ac:dyDescent="0.2">
      <c r="AX37236" s="78"/>
      <c r="AZ37236" s="167"/>
      <c r="BA37236" s="77"/>
      <c r="BB37236" s="77"/>
    </row>
    <row r="37237" spans="50:54" s="79" customFormat="1" ht="0" hidden="1" customHeight="1" x14ac:dyDescent="0.2">
      <c r="AX37237" s="78"/>
      <c r="AZ37237" s="167"/>
      <c r="BA37237" s="77"/>
      <c r="BB37237" s="77"/>
    </row>
    <row r="37238" spans="50:54" s="79" customFormat="1" ht="0" hidden="1" customHeight="1" x14ac:dyDescent="0.2">
      <c r="AX37238" s="78"/>
      <c r="AZ37238" s="167"/>
      <c r="BA37238" s="77"/>
      <c r="BB37238" s="77"/>
    </row>
    <row r="37239" spans="50:54" s="79" customFormat="1" ht="0" hidden="1" customHeight="1" x14ac:dyDescent="0.2">
      <c r="AX37239" s="78"/>
      <c r="AZ37239" s="167"/>
      <c r="BA37239" s="77"/>
      <c r="BB37239" s="77"/>
    </row>
    <row r="37240" spans="50:54" s="79" customFormat="1" ht="0" hidden="1" customHeight="1" x14ac:dyDescent="0.2">
      <c r="AX37240" s="78"/>
      <c r="AZ37240" s="167"/>
      <c r="BA37240" s="77"/>
      <c r="BB37240" s="77"/>
    </row>
    <row r="37241" spans="50:54" s="79" customFormat="1" ht="0" hidden="1" customHeight="1" x14ac:dyDescent="0.2">
      <c r="AX37241" s="78"/>
      <c r="AZ37241" s="167"/>
      <c r="BA37241" s="77"/>
      <c r="BB37241" s="77"/>
    </row>
    <row r="37242" spans="50:54" s="79" customFormat="1" ht="0" hidden="1" customHeight="1" x14ac:dyDescent="0.2">
      <c r="AX37242" s="78"/>
      <c r="AZ37242" s="167"/>
      <c r="BA37242" s="77"/>
      <c r="BB37242" s="77"/>
    </row>
    <row r="37243" spans="50:54" s="79" customFormat="1" ht="0" hidden="1" customHeight="1" x14ac:dyDescent="0.2">
      <c r="AX37243" s="78"/>
      <c r="AZ37243" s="167"/>
      <c r="BA37243" s="77"/>
      <c r="BB37243" s="77"/>
    </row>
    <row r="37244" spans="50:54" s="79" customFormat="1" ht="0" hidden="1" customHeight="1" x14ac:dyDescent="0.2">
      <c r="AX37244" s="78"/>
      <c r="AZ37244" s="167"/>
      <c r="BA37244" s="77"/>
      <c r="BB37244" s="77"/>
    </row>
    <row r="37245" spans="50:54" s="79" customFormat="1" ht="0" hidden="1" customHeight="1" x14ac:dyDescent="0.2">
      <c r="AX37245" s="78"/>
      <c r="AZ37245" s="167"/>
      <c r="BA37245" s="77"/>
      <c r="BB37245" s="77"/>
    </row>
    <row r="37246" spans="50:54" s="79" customFormat="1" ht="0" hidden="1" customHeight="1" x14ac:dyDescent="0.2">
      <c r="AX37246" s="78"/>
      <c r="AZ37246" s="167"/>
      <c r="BA37246" s="77"/>
      <c r="BB37246" s="77"/>
    </row>
    <row r="37247" spans="50:54" s="79" customFormat="1" ht="0" hidden="1" customHeight="1" x14ac:dyDescent="0.2">
      <c r="AX37247" s="78"/>
      <c r="AZ37247" s="167"/>
      <c r="BA37247" s="77"/>
      <c r="BB37247" s="77"/>
    </row>
    <row r="37248" spans="50:54" s="79" customFormat="1" ht="0" hidden="1" customHeight="1" x14ac:dyDescent="0.2">
      <c r="AX37248" s="78"/>
      <c r="AZ37248" s="167"/>
      <c r="BA37248" s="77"/>
      <c r="BB37248" s="77"/>
    </row>
    <row r="37249" spans="50:54" s="79" customFormat="1" ht="0" hidden="1" customHeight="1" x14ac:dyDescent="0.2">
      <c r="AX37249" s="78"/>
      <c r="AZ37249" s="167"/>
      <c r="BA37249" s="77"/>
      <c r="BB37249" s="77"/>
    </row>
    <row r="37250" spans="50:54" s="79" customFormat="1" ht="0" hidden="1" customHeight="1" x14ac:dyDescent="0.2">
      <c r="AX37250" s="78"/>
      <c r="AZ37250" s="167"/>
      <c r="BA37250" s="77"/>
      <c r="BB37250" s="77"/>
    </row>
    <row r="37251" spans="50:54" s="79" customFormat="1" ht="0" hidden="1" customHeight="1" x14ac:dyDescent="0.2">
      <c r="AX37251" s="78"/>
      <c r="AZ37251" s="167"/>
      <c r="BA37251" s="77"/>
      <c r="BB37251" s="77"/>
    </row>
    <row r="37252" spans="50:54" s="79" customFormat="1" ht="0" hidden="1" customHeight="1" x14ac:dyDescent="0.2">
      <c r="AX37252" s="78"/>
      <c r="AZ37252" s="167"/>
      <c r="BA37252" s="77"/>
      <c r="BB37252" s="77"/>
    </row>
    <row r="37253" spans="50:54" s="79" customFormat="1" ht="0" hidden="1" customHeight="1" x14ac:dyDescent="0.2">
      <c r="AX37253" s="78"/>
      <c r="AZ37253" s="167"/>
      <c r="BA37253" s="77"/>
      <c r="BB37253" s="77"/>
    </row>
    <row r="37254" spans="50:54" s="79" customFormat="1" ht="0" hidden="1" customHeight="1" x14ac:dyDescent="0.2">
      <c r="AX37254" s="78"/>
      <c r="AZ37254" s="167"/>
      <c r="BA37254" s="77"/>
      <c r="BB37254" s="77"/>
    </row>
    <row r="37255" spans="50:54" s="79" customFormat="1" ht="0" hidden="1" customHeight="1" x14ac:dyDescent="0.2">
      <c r="AX37255" s="78"/>
      <c r="AZ37255" s="167"/>
      <c r="BA37255" s="77"/>
      <c r="BB37255" s="77"/>
    </row>
    <row r="37256" spans="50:54" s="79" customFormat="1" ht="0" hidden="1" customHeight="1" x14ac:dyDescent="0.2">
      <c r="AX37256" s="78"/>
      <c r="AZ37256" s="167"/>
      <c r="BA37256" s="77"/>
      <c r="BB37256" s="77"/>
    </row>
    <row r="37257" spans="50:54" s="79" customFormat="1" ht="0" hidden="1" customHeight="1" x14ac:dyDescent="0.2">
      <c r="AX37257" s="78"/>
      <c r="AZ37257" s="167"/>
      <c r="BA37257" s="77"/>
      <c r="BB37257" s="77"/>
    </row>
    <row r="37258" spans="50:54" s="79" customFormat="1" ht="0" hidden="1" customHeight="1" x14ac:dyDescent="0.2">
      <c r="AX37258" s="78"/>
      <c r="AZ37258" s="167"/>
      <c r="BA37258" s="77"/>
      <c r="BB37258" s="77"/>
    </row>
    <row r="37259" spans="50:54" s="79" customFormat="1" ht="0" hidden="1" customHeight="1" x14ac:dyDescent="0.2">
      <c r="AX37259" s="78"/>
      <c r="AZ37259" s="167"/>
      <c r="BA37259" s="77"/>
      <c r="BB37259" s="77"/>
    </row>
    <row r="37260" spans="50:54" s="79" customFormat="1" ht="0" hidden="1" customHeight="1" x14ac:dyDescent="0.2">
      <c r="AX37260" s="78"/>
      <c r="AZ37260" s="167"/>
      <c r="BA37260" s="77"/>
      <c r="BB37260" s="77"/>
    </row>
    <row r="37261" spans="50:54" s="79" customFormat="1" ht="0" hidden="1" customHeight="1" x14ac:dyDescent="0.2">
      <c r="AX37261" s="78"/>
      <c r="AZ37261" s="167"/>
      <c r="BA37261" s="77"/>
      <c r="BB37261" s="77"/>
    </row>
    <row r="37262" spans="50:54" s="79" customFormat="1" ht="0" hidden="1" customHeight="1" x14ac:dyDescent="0.2">
      <c r="AX37262" s="78"/>
      <c r="AZ37262" s="167"/>
      <c r="BA37262" s="77"/>
      <c r="BB37262" s="77"/>
    </row>
    <row r="37263" spans="50:54" s="79" customFormat="1" ht="0" hidden="1" customHeight="1" x14ac:dyDescent="0.2">
      <c r="AX37263" s="78"/>
      <c r="AZ37263" s="167"/>
      <c r="BA37263" s="77"/>
      <c r="BB37263" s="77"/>
    </row>
    <row r="37264" spans="50:54" s="79" customFormat="1" ht="0" hidden="1" customHeight="1" x14ac:dyDescent="0.2">
      <c r="AX37264" s="78"/>
      <c r="AZ37264" s="167"/>
      <c r="BA37264" s="77"/>
      <c r="BB37264" s="77"/>
    </row>
    <row r="37265" spans="50:54" s="79" customFormat="1" ht="0" hidden="1" customHeight="1" x14ac:dyDescent="0.2">
      <c r="AX37265" s="78"/>
      <c r="AZ37265" s="167"/>
      <c r="BA37265" s="77"/>
      <c r="BB37265" s="77"/>
    </row>
    <row r="37266" spans="50:54" s="79" customFormat="1" ht="0" hidden="1" customHeight="1" x14ac:dyDescent="0.2">
      <c r="AX37266" s="78"/>
      <c r="AZ37266" s="167"/>
      <c r="BA37266" s="77"/>
      <c r="BB37266" s="77"/>
    </row>
    <row r="37267" spans="50:54" s="79" customFormat="1" ht="0" hidden="1" customHeight="1" x14ac:dyDescent="0.2">
      <c r="AX37267" s="78"/>
      <c r="AZ37267" s="167"/>
      <c r="BA37267" s="77"/>
      <c r="BB37267" s="77"/>
    </row>
    <row r="37268" spans="50:54" s="79" customFormat="1" ht="0" hidden="1" customHeight="1" x14ac:dyDescent="0.2">
      <c r="AX37268" s="78"/>
      <c r="AZ37268" s="167"/>
      <c r="BA37268" s="77"/>
      <c r="BB37268" s="77"/>
    </row>
    <row r="37269" spans="50:54" s="79" customFormat="1" ht="0" hidden="1" customHeight="1" x14ac:dyDescent="0.2">
      <c r="AX37269" s="78"/>
      <c r="AZ37269" s="167"/>
      <c r="BA37269" s="77"/>
      <c r="BB37269" s="77"/>
    </row>
    <row r="37270" spans="50:54" s="79" customFormat="1" ht="0" hidden="1" customHeight="1" x14ac:dyDescent="0.2">
      <c r="AX37270" s="78"/>
      <c r="AZ37270" s="167"/>
      <c r="BA37270" s="77"/>
      <c r="BB37270" s="77"/>
    </row>
    <row r="37271" spans="50:54" s="79" customFormat="1" ht="0" hidden="1" customHeight="1" x14ac:dyDescent="0.2">
      <c r="AX37271" s="78"/>
      <c r="AZ37271" s="167"/>
      <c r="BA37271" s="77"/>
      <c r="BB37271" s="77"/>
    </row>
    <row r="37272" spans="50:54" s="79" customFormat="1" ht="0" hidden="1" customHeight="1" x14ac:dyDescent="0.2">
      <c r="AX37272" s="78"/>
      <c r="AZ37272" s="167"/>
      <c r="BA37272" s="77"/>
      <c r="BB37272" s="77"/>
    </row>
    <row r="37273" spans="50:54" s="79" customFormat="1" ht="0" hidden="1" customHeight="1" x14ac:dyDescent="0.2">
      <c r="AX37273" s="78"/>
      <c r="AZ37273" s="167"/>
      <c r="BA37273" s="77"/>
      <c r="BB37273" s="77"/>
    </row>
    <row r="37274" spans="50:54" s="79" customFormat="1" ht="0" hidden="1" customHeight="1" x14ac:dyDescent="0.2">
      <c r="AX37274" s="78"/>
      <c r="AZ37274" s="167"/>
      <c r="BA37274" s="77"/>
      <c r="BB37274" s="77"/>
    </row>
    <row r="37275" spans="50:54" s="79" customFormat="1" ht="0" hidden="1" customHeight="1" x14ac:dyDescent="0.2">
      <c r="AX37275" s="78"/>
      <c r="AZ37275" s="167"/>
      <c r="BA37275" s="77"/>
      <c r="BB37275" s="77"/>
    </row>
    <row r="37276" spans="50:54" s="79" customFormat="1" ht="0" hidden="1" customHeight="1" x14ac:dyDescent="0.2">
      <c r="AX37276" s="78"/>
      <c r="AZ37276" s="167"/>
      <c r="BA37276" s="77"/>
      <c r="BB37276" s="77"/>
    </row>
    <row r="37277" spans="50:54" s="79" customFormat="1" ht="0" hidden="1" customHeight="1" x14ac:dyDescent="0.2">
      <c r="AX37277" s="78"/>
      <c r="AZ37277" s="167"/>
      <c r="BA37277" s="77"/>
      <c r="BB37277" s="77"/>
    </row>
    <row r="37278" spans="50:54" s="79" customFormat="1" ht="0" hidden="1" customHeight="1" x14ac:dyDescent="0.2">
      <c r="AX37278" s="78"/>
      <c r="AZ37278" s="167"/>
      <c r="BA37278" s="77"/>
      <c r="BB37278" s="77"/>
    </row>
    <row r="37279" spans="50:54" s="79" customFormat="1" ht="0" hidden="1" customHeight="1" x14ac:dyDescent="0.2">
      <c r="AX37279" s="78"/>
      <c r="AZ37279" s="167"/>
      <c r="BA37279" s="77"/>
      <c r="BB37279" s="77"/>
    </row>
    <row r="37280" spans="50:54" s="79" customFormat="1" ht="0" hidden="1" customHeight="1" x14ac:dyDescent="0.2">
      <c r="AX37280" s="78"/>
      <c r="AZ37280" s="167"/>
      <c r="BA37280" s="77"/>
      <c r="BB37280" s="77"/>
    </row>
    <row r="37281" spans="50:54" s="79" customFormat="1" ht="0" hidden="1" customHeight="1" x14ac:dyDescent="0.2">
      <c r="AX37281" s="78"/>
      <c r="AZ37281" s="167"/>
      <c r="BA37281" s="77"/>
      <c r="BB37281" s="77"/>
    </row>
    <row r="37282" spans="50:54" s="79" customFormat="1" ht="0" hidden="1" customHeight="1" x14ac:dyDescent="0.2">
      <c r="AX37282" s="78"/>
      <c r="AZ37282" s="167"/>
      <c r="BA37282" s="77"/>
      <c r="BB37282" s="77"/>
    </row>
    <row r="37283" spans="50:54" s="79" customFormat="1" ht="0" hidden="1" customHeight="1" x14ac:dyDescent="0.2">
      <c r="AX37283" s="78"/>
      <c r="AZ37283" s="167"/>
      <c r="BA37283" s="77"/>
      <c r="BB37283" s="77"/>
    </row>
    <row r="37284" spans="50:54" s="79" customFormat="1" ht="0" hidden="1" customHeight="1" x14ac:dyDescent="0.2">
      <c r="AX37284" s="78"/>
      <c r="AZ37284" s="167"/>
      <c r="BA37284" s="77"/>
      <c r="BB37284" s="77"/>
    </row>
    <row r="37285" spans="50:54" s="79" customFormat="1" ht="0" hidden="1" customHeight="1" x14ac:dyDescent="0.2">
      <c r="AX37285" s="78"/>
      <c r="AZ37285" s="167"/>
      <c r="BA37285" s="77"/>
      <c r="BB37285" s="77"/>
    </row>
    <row r="37286" spans="50:54" s="79" customFormat="1" ht="0" hidden="1" customHeight="1" x14ac:dyDescent="0.2">
      <c r="AX37286" s="78"/>
      <c r="AZ37286" s="167"/>
      <c r="BA37286" s="77"/>
      <c r="BB37286" s="77"/>
    </row>
    <row r="37287" spans="50:54" s="79" customFormat="1" ht="0" hidden="1" customHeight="1" x14ac:dyDescent="0.2">
      <c r="AX37287" s="78"/>
      <c r="AZ37287" s="167"/>
      <c r="BA37287" s="77"/>
      <c r="BB37287" s="77"/>
    </row>
    <row r="37288" spans="50:54" s="79" customFormat="1" ht="0" hidden="1" customHeight="1" x14ac:dyDescent="0.2">
      <c r="AX37288" s="78"/>
      <c r="AZ37288" s="167"/>
      <c r="BA37288" s="77"/>
      <c r="BB37288" s="77"/>
    </row>
    <row r="37289" spans="50:54" s="79" customFormat="1" ht="0" hidden="1" customHeight="1" x14ac:dyDescent="0.2">
      <c r="AX37289" s="78"/>
      <c r="AZ37289" s="167"/>
      <c r="BA37289" s="77"/>
      <c r="BB37289" s="77"/>
    </row>
    <row r="37290" spans="50:54" s="79" customFormat="1" ht="0" hidden="1" customHeight="1" x14ac:dyDescent="0.2">
      <c r="AX37290" s="78"/>
      <c r="AZ37290" s="167"/>
      <c r="BA37290" s="77"/>
      <c r="BB37290" s="77"/>
    </row>
    <row r="37291" spans="50:54" s="79" customFormat="1" ht="0" hidden="1" customHeight="1" x14ac:dyDescent="0.2">
      <c r="AX37291" s="78"/>
      <c r="AZ37291" s="167"/>
      <c r="BA37291" s="77"/>
      <c r="BB37291" s="77"/>
    </row>
    <row r="37292" spans="50:54" s="79" customFormat="1" ht="0" hidden="1" customHeight="1" x14ac:dyDescent="0.2">
      <c r="AX37292" s="78"/>
      <c r="AZ37292" s="167"/>
      <c r="BA37292" s="77"/>
      <c r="BB37292" s="77"/>
    </row>
    <row r="37293" spans="50:54" s="79" customFormat="1" ht="0" hidden="1" customHeight="1" x14ac:dyDescent="0.2">
      <c r="AX37293" s="78"/>
      <c r="AZ37293" s="167"/>
      <c r="BA37293" s="77"/>
      <c r="BB37293" s="77"/>
    </row>
    <row r="37294" spans="50:54" s="79" customFormat="1" ht="0" hidden="1" customHeight="1" x14ac:dyDescent="0.2">
      <c r="AX37294" s="78"/>
      <c r="AZ37294" s="167"/>
      <c r="BA37294" s="77"/>
      <c r="BB37294" s="77"/>
    </row>
    <row r="37295" spans="50:54" s="79" customFormat="1" ht="0" hidden="1" customHeight="1" x14ac:dyDescent="0.2">
      <c r="AX37295" s="78"/>
      <c r="AZ37295" s="167"/>
      <c r="BA37295" s="77"/>
      <c r="BB37295" s="77"/>
    </row>
    <row r="37296" spans="50:54" s="79" customFormat="1" ht="0" hidden="1" customHeight="1" x14ac:dyDescent="0.2">
      <c r="AX37296" s="78"/>
      <c r="AZ37296" s="167"/>
      <c r="BA37296" s="77"/>
      <c r="BB37296" s="77"/>
    </row>
    <row r="37297" spans="50:54" s="79" customFormat="1" ht="0" hidden="1" customHeight="1" x14ac:dyDescent="0.2">
      <c r="AX37297" s="78"/>
      <c r="AZ37297" s="167"/>
      <c r="BA37297" s="77"/>
      <c r="BB37297" s="77"/>
    </row>
    <row r="37298" spans="50:54" s="79" customFormat="1" ht="0" hidden="1" customHeight="1" x14ac:dyDescent="0.2">
      <c r="AX37298" s="78"/>
      <c r="AZ37298" s="167"/>
      <c r="BA37298" s="77"/>
      <c r="BB37298" s="77"/>
    </row>
    <row r="37299" spans="50:54" s="79" customFormat="1" ht="0" hidden="1" customHeight="1" x14ac:dyDescent="0.2">
      <c r="AX37299" s="78"/>
      <c r="AZ37299" s="167"/>
      <c r="BA37299" s="77"/>
      <c r="BB37299" s="77"/>
    </row>
    <row r="37300" spans="50:54" s="79" customFormat="1" ht="0" hidden="1" customHeight="1" x14ac:dyDescent="0.2">
      <c r="AX37300" s="78"/>
      <c r="AZ37300" s="167"/>
      <c r="BA37300" s="77"/>
      <c r="BB37300" s="77"/>
    </row>
    <row r="37301" spans="50:54" s="79" customFormat="1" ht="0" hidden="1" customHeight="1" x14ac:dyDescent="0.2">
      <c r="AX37301" s="78"/>
      <c r="AZ37301" s="167"/>
      <c r="BA37301" s="77"/>
      <c r="BB37301" s="77"/>
    </row>
    <row r="37302" spans="50:54" s="79" customFormat="1" ht="0" hidden="1" customHeight="1" x14ac:dyDescent="0.2">
      <c r="AX37302" s="78"/>
      <c r="AZ37302" s="167"/>
      <c r="BA37302" s="77"/>
      <c r="BB37302" s="77"/>
    </row>
    <row r="37303" spans="50:54" s="79" customFormat="1" ht="0" hidden="1" customHeight="1" x14ac:dyDescent="0.2">
      <c r="AX37303" s="78"/>
      <c r="AZ37303" s="167"/>
      <c r="BA37303" s="77"/>
      <c r="BB37303" s="77"/>
    </row>
    <row r="37304" spans="50:54" s="79" customFormat="1" ht="0" hidden="1" customHeight="1" x14ac:dyDescent="0.2">
      <c r="AX37304" s="78"/>
      <c r="AZ37304" s="167"/>
      <c r="BA37304" s="77"/>
      <c r="BB37304" s="77"/>
    </row>
    <row r="37305" spans="50:54" s="79" customFormat="1" ht="0" hidden="1" customHeight="1" x14ac:dyDescent="0.2">
      <c r="AX37305" s="78"/>
      <c r="AZ37305" s="167"/>
      <c r="BA37305" s="77"/>
      <c r="BB37305" s="77"/>
    </row>
    <row r="37306" spans="50:54" s="79" customFormat="1" ht="0" hidden="1" customHeight="1" x14ac:dyDescent="0.2">
      <c r="AX37306" s="78"/>
      <c r="AZ37306" s="167"/>
      <c r="BA37306" s="77"/>
      <c r="BB37306" s="77"/>
    </row>
    <row r="37307" spans="50:54" s="79" customFormat="1" ht="0" hidden="1" customHeight="1" x14ac:dyDescent="0.2">
      <c r="AX37307" s="78"/>
      <c r="AZ37307" s="167"/>
      <c r="BA37307" s="77"/>
      <c r="BB37307" s="77"/>
    </row>
    <row r="37308" spans="50:54" s="79" customFormat="1" ht="0" hidden="1" customHeight="1" x14ac:dyDescent="0.2">
      <c r="AX37308" s="78"/>
      <c r="AZ37308" s="167"/>
      <c r="BA37308" s="77"/>
      <c r="BB37308" s="77"/>
    </row>
    <row r="37309" spans="50:54" s="79" customFormat="1" ht="0" hidden="1" customHeight="1" x14ac:dyDescent="0.2">
      <c r="AX37309" s="78"/>
      <c r="AZ37309" s="167"/>
      <c r="BA37309" s="77"/>
      <c r="BB37309" s="77"/>
    </row>
    <row r="37310" spans="50:54" s="79" customFormat="1" ht="0" hidden="1" customHeight="1" x14ac:dyDescent="0.2">
      <c r="AX37310" s="78"/>
      <c r="AZ37310" s="167"/>
      <c r="BA37310" s="77"/>
      <c r="BB37310" s="77"/>
    </row>
    <row r="37311" spans="50:54" s="79" customFormat="1" ht="0" hidden="1" customHeight="1" x14ac:dyDescent="0.2">
      <c r="AX37311" s="78"/>
      <c r="AZ37311" s="167"/>
      <c r="BA37311" s="77"/>
      <c r="BB37311" s="77"/>
    </row>
    <row r="37312" spans="50:54" s="79" customFormat="1" ht="0" hidden="1" customHeight="1" x14ac:dyDescent="0.2">
      <c r="AX37312" s="78"/>
      <c r="AZ37312" s="167"/>
      <c r="BA37312" s="77"/>
      <c r="BB37312" s="77"/>
    </row>
    <row r="37313" spans="50:54" s="79" customFormat="1" ht="0" hidden="1" customHeight="1" x14ac:dyDescent="0.2">
      <c r="AX37313" s="78"/>
      <c r="AZ37313" s="167"/>
      <c r="BA37313" s="77"/>
      <c r="BB37313" s="77"/>
    </row>
    <row r="37314" spans="50:54" s="79" customFormat="1" ht="0" hidden="1" customHeight="1" x14ac:dyDescent="0.2">
      <c r="AX37314" s="78"/>
      <c r="AZ37314" s="167"/>
      <c r="BA37314" s="77"/>
      <c r="BB37314" s="77"/>
    </row>
    <row r="37315" spans="50:54" s="79" customFormat="1" ht="0" hidden="1" customHeight="1" x14ac:dyDescent="0.2">
      <c r="AX37315" s="78"/>
      <c r="AZ37315" s="167"/>
      <c r="BA37315" s="77"/>
      <c r="BB37315" s="77"/>
    </row>
    <row r="37316" spans="50:54" s="79" customFormat="1" ht="0" hidden="1" customHeight="1" x14ac:dyDescent="0.2">
      <c r="AX37316" s="78"/>
      <c r="AZ37316" s="167"/>
      <c r="BA37316" s="77"/>
      <c r="BB37316" s="77"/>
    </row>
    <row r="37317" spans="50:54" s="79" customFormat="1" ht="0" hidden="1" customHeight="1" x14ac:dyDescent="0.2">
      <c r="AX37317" s="78"/>
      <c r="AZ37317" s="167"/>
      <c r="BA37317" s="77"/>
      <c r="BB37317" s="77"/>
    </row>
    <row r="37318" spans="50:54" s="79" customFormat="1" ht="0" hidden="1" customHeight="1" x14ac:dyDescent="0.2">
      <c r="AX37318" s="78"/>
      <c r="AZ37318" s="167"/>
      <c r="BA37318" s="77"/>
      <c r="BB37318" s="77"/>
    </row>
    <row r="37319" spans="50:54" s="79" customFormat="1" ht="0" hidden="1" customHeight="1" x14ac:dyDescent="0.2">
      <c r="AX37319" s="78"/>
      <c r="AZ37319" s="167"/>
      <c r="BA37319" s="77"/>
      <c r="BB37319" s="77"/>
    </row>
    <row r="37320" spans="50:54" s="79" customFormat="1" ht="0" hidden="1" customHeight="1" x14ac:dyDescent="0.2">
      <c r="AX37320" s="78"/>
      <c r="AZ37320" s="167"/>
      <c r="BA37320" s="77"/>
      <c r="BB37320" s="77"/>
    </row>
    <row r="37321" spans="50:54" s="79" customFormat="1" ht="0" hidden="1" customHeight="1" x14ac:dyDescent="0.2">
      <c r="AX37321" s="78"/>
      <c r="AZ37321" s="167"/>
      <c r="BA37321" s="77"/>
      <c r="BB37321" s="77"/>
    </row>
    <row r="37322" spans="50:54" s="79" customFormat="1" ht="0" hidden="1" customHeight="1" x14ac:dyDescent="0.2">
      <c r="AX37322" s="78"/>
      <c r="AZ37322" s="167"/>
      <c r="BA37322" s="77"/>
      <c r="BB37322" s="77"/>
    </row>
    <row r="37323" spans="50:54" s="79" customFormat="1" ht="0" hidden="1" customHeight="1" x14ac:dyDescent="0.2">
      <c r="AX37323" s="78"/>
      <c r="AZ37323" s="167"/>
      <c r="BA37323" s="77"/>
      <c r="BB37323" s="77"/>
    </row>
    <row r="37324" spans="50:54" s="79" customFormat="1" ht="0" hidden="1" customHeight="1" x14ac:dyDescent="0.2">
      <c r="AX37324" s="78"/>
      <c r="AZ37324" s="167"/>
      <c r="BA37324" s="77"/>
      <c r="BB37324" s="77"/>
    </row>
    <row r="37325" spans="50:54" s="79" customFormat="1" ht="0" hidden="1" customHeight="1" x14ac:dyDescent="0.2">
      <c r="AX37325" s="78"/>
      <c r="AZ37325" s="167"/>
      <c r="BA37325" s="77"/>
      <c r="BB37325" s="77"/>
    </row>
    <row r="37326" spans="50:54" s="79" customFormat="1" ht="0" hidden="1" customHeight="1" x14ac:dyDescent="0.2">
      <c r="AX37326" s="78"/>
      <c r="AZ37326" s="167"/>
      <c r="BA37326" s="77"/>
      <c r="BB37326" s="77"/>
    </row>
    <row r="37327" spans="50:54" s="79" customFormat="1" ht="0" hidden="1" customHeight="1" x14ac:dyDescent="0.2">
      <c r="AX37327" s="78"/>
      <c r="AZ37327" s="167"/>
      <c r="BA37327" s="77"/>
      <c r="BB37327" s="77"/>
    </row>
    <row r="37328" spans="50:54" s="79" customFormat="1" ht="0" hidden="1" customHeight="1" x14ac:dyDescent="0.2">
      <c r="AX37328" s="78"/>
      <c r="AZ37328" s="167"/>
      <c r="BA37328" s="77"/>
      <c r="BB37328" s="77"/>
    </row>
    <row r="37329" spans="50:54" s="79" customFormat="1" ht="0" hidden="1" customHeight="1" x14ac:dyDescent="0.2">
      <c r="AX37329" s="78"/>
      <c r="AZ37329" s="167"/>
      <c r="BA37329" s="77"/>
      <c r="BB37329" s="77"/>
    </row>
    <row r="37330" spans="50:54" s="79" customFormat="1" ht="0" hidden="1" customHeight="1" x14ac:dyDescent="0.2">
      <c r="AX37330" s="78"/>
      <c r="AZ37330" s="167"/>
      <c r="BA37330" s="77"/>
      <c r="BB37330" s="77"/>
    </row>
    <row r="37331" spans="50:54" s="79" customFormat="1" ht="0" hidden="1" customHeight="1" x14ac:dyDescent="0.2">
      <c r="AX37331" s="78"/>
      <c r="AZ37331" s="167"/>
      <c r="BA37331" s="77"/>
      <c r="BB37331" s="77"/>
    </row>
    <row r="37332" spans="50:54" s="79" customFormat="1" ht="0" hidden="1" customHeight="1" x14ac:dyDescent="0.2">
      <c r="AX37332" s="78"/>
      <c r="AZ37332" s="167"/>
      <c r="BA37332" s="77"/>
      <c r="BB37332" s="77"/>
    </row>
    <row r="37333" spans="50:54" s="79" customFormat="1" ht="0" hidden="1" customHeight="1" x14ac:dyDescent="0.2">
      <c r="AX37333" s="78"/>
      <c r="AZ37333" s="167"/>
      <c r="BA37333" s="77"/>
      <c r="BB37333" s="77"/>
    </row>
    <row r="37334" spans="50:54" s="79" customFormat="1" ht="0" hidden="1" customHeight="1" x14ac:dyDescent="0.2">
      <c r="AX37334" s="78"/>
      <c r="AZ37334" s="167"/>
      <c r="BA37334" s="77"/>
      <c r="BB37334" s="77"/>
    </row>
    <row r="37335" spans="50:54" s="79" customFormat="1" ht="0" hidden="1" customHeight="1" x14ac:dyDescent="0.2">
      <c r="AX37335" s="78"/>
      <c r="AZ37335" s="167"/>
      <c r="BA37335" s="77"/>
      <c r="BB37335" s="77"/>
    </row>
    <row r="37336" spans="50:54" s="79" customFormat="1" ht="0" hidden="1" customHeight="1" x14ac:dyDescent="0.2">
      <c r="AX37336" s="78"/>
      <c r="AZ37336" s="167"/>
      <c r="BA37336" s="77"/>
      <c r="BB37336" s="77"/>
    </row>
    <row r="37337" spans="50:54" s="79" customFormat="1" ht="0" hidden="1" customHeight="1" x14ac:dyDescent="0.2">
      <c r="AX37337" s="78"/>
      <c r="AZ37337" s="167"/>
      <c r="BA37337" s="77"/>
      <c r="BB37337" s="77"/>
    </row>
    <row r="37338" spans="50:54" s="79" customFormat="1" ht="0" hidden="1" customHeight="1" x14ac:dyDescent="0.2">
      <c r="AX37338" s="78"/>
      <c r="AZ37338" s="167"/>
      <c r="BA37338" s="77"/>
      <c r="BB37338" s="77"/>
    </row>
    <row r="37339" spans="50:54" s="79" customFormat="1" ht="0" hidden="1" customHeight="1" x14ac:dyDescent="0.2">
      <c r="AX37339" s="78"/>
      <c r="AZ37339" s="167"/>
      <c r="BA37339" s="77"/>
      <c r="BB37339" s="77"/>
    </row>
    <row r="37340" spans="50:54" s="79" customFormat="1" ht="0" hidden="1" customHeight="1" x14ac:dyDescent="0.2">
      <c r="AX37340" s="78"/>
      <c r="AZ37340" s="167"/>
      <c r="BA37340" s="77"/>
      <c r="BB37340" s="77"/>
    </row>
    <row r="37341" spans="50:54" s="79" customFormat="1" ht="0" hidden="1" customHeight="1" x14ac:dyDescent="0.2">
      <c r="AX37341" s="78"/>
      <c r="AZ37341" s="167"/>
      <c r="BA37341" s="77"/>
      <c r="BB37341" s="77"/>
    </row>
    <row r="37342" spans="50:54" s="79" customFormat="1" ht="0" hidden="1" customHeight="1" x14ac:dyDescent="0.2">
      <c r="AX37342" s="78"/>
      <c r="AZ37342" s="167"/>
      <c r="BA37342" s="77"/>
      <c r="BB37342" s="77"/>
    </row>
    <row r="37343" spans="50:54" s="79" customFormat="1" ht="0" hidden="1" customHeight="1" x14ac:dyDescent="0.2">
      <c r="AX37343" s="78"/>
      <c r="AZ37343" s="167"/>
      <c r="BA37343" s="77"/>
      <c r="BB37343" s="77"/>
    </row>
    <row r="37344" spans="50:54" s="79" customFormat="1" ht="0" hidden="1" customHeight="1" x14ac:dyDescent="0.2">
      <c r="AX37344" s="78"/>
      <c r="AZ37344" s="167"/>
      <c r="BA37344" s="77"/>
      <c r="BB37344" s="77"/>
    </row>
    <row r="37345" spans="50:54" s="79" customFormat="1" ht="0" hidden="1" customHeight="1" x14ac:dyDescent="0.2">
      <c r="AX37345" s="78"/>
      <c r="AZ37345" s="167"/>
      <c r="BA37345" s="77"/>
      <c r="BB37345" s="77"/>
    </row>
    <row r="37346" spans="50:54" s="79" customFormat="1" ht="0" hidden="1" customHeight="1" x14ac:dyDescent="0.2">
      <c r="AX37346" s="78"/>
      <c r="AZ37346" s="167"/>
      <c r="BA37346" s="77"/>
      <c r="BB37346" s="77"/>
    </row>
    <row r="37347" spans="50:54" s="79" customFormat="1" ht="0" hidden="1" customHeight="1" x14ac:dyDescent="0.2">
      <c r="AX37347" s="78"/>
      <c r="AZ37347" s="167"/>
      <c r="BA37347" s="77"/>
      <c r="BB37347" s="77"/>
    </row>
    <row r="37348" spans="50:54" s="79" customFormat="1" ht="0" hidden="1" customHeight="1" x14ac:dyDescent="0.2">
      <c r="AX37348" s="78"/>
      <c r="AZ37348" s="167"/>
      <c r="BA37348" s="77"/>
      <c r="BB37348" s="77"/>
    </row>
    <row r="37349" spans="50:54" s="79" customFormat="1" ht="0" hidden="1" customHeight="1" x14ac:dyDescent="0.2">
      <c r="AX37349" s="78"/>
      <c r="AZ37349" s="167"/>
      <c r="BA37349" s="77"/>
      <c r="BB37349" s="77"/>
    </row>
    <row r="37350" spans="50:54" s="79" customFormat="1" ht="0" hidden="1" customHeight="1" x14ac:dyDescent="0.2">
      <c r="AX37350" s="78"/>
      <c r="AZ37350" s="167"/>
      <c r="BA37350" s="77"/>
      <c r="BB37350" s="77"/>
    </row>
    <row r="37351" spans="50:54" s="79" customFormat="1" ht="0" hidden="1" customHeight="1" x14ac:dyDescent="0.2">
      <c r="AX37351" s="78"/>
      <c r="AZ37351" s="167"/>
      <c r="BA37351" s="77"/>
      <c r="BB37351" s="77"/>
    </row>
    <row r="37352" spans="50:54" s="79" customFormat="1" ht="0" hidden="1" customHeight="1" x14ac:dyDescent="0.2">
      <c r="AX37352" s="78"/>
      <c r="AZ37352" s="167"/>
      <c r="BA37352" s="77"/>
      <c r="BB37352" s="77"/>
    </row>
    <row r="37353" spans="50:54" s="79" customFormat="1" ht="0" hidden="1" customHeight="1" x14ac:dyDescent="0.2">
      <c r="AX37353" s="78"/>
      <c r="AZ37353" s="167"/>
      <c r="BA37353" s="77"/>
      <c r="BB37353" s="77"/>
    </row>
    <row r="37354" spans="50:54" s="79" customFormat="1" ht="0" hidden="1" customHeight="1" x14ac:dyDescent="0.2">
      <c r="AX37354" s="78"/>
      <c r="AZ37354" s="167"/>
      <c r="BA37354" s="77"/>
      <c r="BB37354" s="77"/>
    </row>
    <row r="37355" spans="50:54" s="79" customFormat="1" ht="0" hidden="1" customHeight="1" x14ac:dyDescent="0.2">
      <c r="AX37355" s="78"/>
      <c r="AZ37355" s="167"/>
      <c r="BA37355" s="77"/>
      <c r="BB37355" s="77"/>
    </row>
    <row r="37356" spans="50:54" s="79" customFormat="1" ht="0" hidden="1" customHeight="1" x14ac:dyDescent="0.2">
      <c r="AX37356" s="78"/>
      <c r="AZ37356" s="167"/>
      <c r="BA37356" s="77"/>
      <c r="BB37356" s="77"/>
    </row>
    <row r="37357" spans="50:54" s="79" customFormat="1" ht="0" hidden="1" customHeight="1" x14ac:dyDescent="0.2">
      <c r="AX37357" s="78"/>
      <c r="AZ37357" s="167"/>
      <c r="BA37357" s="77"/>
      <c r="BB37357" s="77"/>
    </row>
    <row r="37358" spans="50:54" s="79" customFormat="1" ht="0" hidden="1" customHeight="1" x14ac:dyDescent="0.2">
      <c r="AX37358" s="78"/>
      <c r="AZ37358" s="167"/>
      <c r="BA37358" s="77"/>
      <c r="BB37358" s="77"/>
    </row>
    <row r="37359" spans="50:54" s="79" customFormat="1" ht="0" hidden="1" customHeight="1" x14ac:dyDescent="0.2">
      <c r="AX37359" s="78"/>
      <c r="AZ37359" s="167"/>
      <c r="BA37359" s="77"/>
      <c r="BB37359" s="77"/>
    </row>
    <row r="37360" spans="50:54" s="79" customFormat="1" ht="0" hidden="1" customHeight="1" x14ac:dyDescent="0.2">
      <c r="AX37360" s="78"/>
      <c r="AZ37360" s="167"/>
      <c r="BA37360" s="77"/>
      <c r="BB37360" s="77"/>
    </row>
    <row r="37361" spans="50:54" s="79" customFormat="1" ht="0" hidden="1" customHeight="1" x14ac:dyDescent="0.2">
      <c r="AX37361" s="78"/>
      <c r="AZ37361" s="167"/>
      <c r="BA37361" s="77"/>
      <c r="BB37361" s="77"/>
    </row>
    <row r="37362" spans="50:54" s="79" customFormat="1" ht="0" hidden="1" customHeight="1" x14ac:dyDescent="0.2">
      <c r="AX37362" s="78"/>
      <c r="AZ37362" s="167"/>
      <c r="BA37362" s="77"/>
      <c r="BB37362" s="77"/>
    </row>
    <row r="37363" spans="50:54" s="79" customFormat="1" ht="0" hidden="1" customHeight="1" x14ac:dyDescent="0.2">
      <c r="AX37363" s="78"/>
      <c r="AZ37363" s="167"/>
      <c r="BA37363" s="77"/>
      <c r="BB37363" s="77"/>
    </row>
    <row r="37364" spans="50:54" s="79" customFormat="1" ht="0" hidden="1" customHeight="1" x14ac:dyDescent="0.2">
      <c r="AX37364" s="78"/>
      <c r="AZ37364" s="167"/>
      <c r="BA37364" s="77"/>
      <c r="BB37364" s="77"/>
    </row>
    <row r="37365" spans="50:54" s="79" customFormat="1" ht="0" hidden="1" customHeight="1" x14ac:dyDescent="0.2">
      <c r="AX37365" s="78"/>
      <c r="AZ37365" s="167"/>
      <c r="BA37365" s="77"/>
      <c r="BB37365" s="77"/>
    </row>
    <row r="37366" spans="50:54" s="79" customFormat="1" ht="0" hidden="1" customHeight="1" x14ac:dyDescent="0.2">
      <c r="AX37366" s="78"/>
      <c r="AZ37366" s="167"/>
      <c r="BA37366" s="77"/>
      <c r="BB37366" s="77"/>
    </row>
    <row r="37367" spans="50:54" s="79" customFormat="1" ht="0" hidden="1" customHeight="1" x14ac:dyDescent="0.2">
      <c r="AX37367" s="78"/>
      <c r="AZ37367" s="167"/>
      <c r="BA37367" s="77"/>
      <c r="BB37367" s="77"/>
    </row>
    <row r="37368" spans="50:54" s="79" customFormat="1" ht="0" hidden="1" customHeight="1" x14ac:dyDescent="0.2">
      <c r="AX37368" s="78"/>
      <c r="AZ37368" s="167"/>
      <c r="BA37368" s="77"/>
      <c r="BB37368" s="77"/>
    </row>
    <row r="37369" spans="50:54" s="79" customFormat="1" ht="0" hidden="1" customHeight="1" x14ac:dyDescent="0.2">
      <c r="AX37369" s="78"/>
      <c r="AZ37369" s="167"/>
      <c r="BA37369" s="77"/>
      <c r="BB37369" s="77"/>
    </row>
    <row r="37370" spans="50:54" s="79" customFormat="1" ht="0" hidden="1" customHeight="1" x14ac:dyDescent="0.2">
      <c r="AX37370" s="78"/>
      <c r="AZ37370" s="167"/>
      <c r="BA37370" s="77"/>
      <c r="BB37370" s="77"/>
    </row>
    <row r="37371" spans="50:54" s="79" customFormat="1" ht="0" hidden="1" customHeight="1" x14ac:dyDescent="0.2">
      <c r="AX37371" s="78"/>
      <c r="AZ37371" s="167"/>
      <c r="BA37371" s="77"/>
      <c r="BB37371" s="77"/>
    </row>
    <row r="37372" spans="50:54" s="79" customFormat="1" ht="0" hidden="1" customHeight="1" x14ac:dyDescent="0.2">
      <c r="AX37372" s="78"/>
      <c r="AZ37372" s="167"/>
      <c r="BA37372" s="77"/>
      <c r="BB37372" s="77"/>
    </row>
    <row r="37373" spans="50:54" s="79" customFormat="1" ht="0" hidden="1" customHeight="1" x14ac:dyDescent="0.2">
      <c r="AX37373" s="78"/>
      <c r="AZ37373" s="167"/>
      <c r="BA37373" s="77"/>
      <c r="BB37373" s="77"/>
    </row>
    <row r="37374" spans="50:54" s="79" customFormat="1" ht="0" hidden="1" customHeight="1" x14ac:dyDescent="0.2">
      <c r="AX37374" s="78"/>
      <c r="AZ37374" s="167"/>
      <c r="BA37374" s="77"/>
      <c r="BB37374" s="77"/>
    </row>
    <row r="37375" spans="50:54" s="79" customFormat="1" ht="0" hidden="1" customHeight="1" x14ac:dyDescent="0.2">
      <c r="AX37375" s="78"/>
      <c r="AZ37375" s="167"/>
      <c r="BA37375" s="77"/>
      <c r="BB37375" s="77"/>
    </row>
    <row r="37376" spans="50:54" s="79" customFormat="1" ht="0" hidden="1" customHeight="1" x14ac:dyDescent="0.2">
      <c r="AX37376" s="78"/>
      <c r="AZ37376" s="167"/>
      <c r="BA37376" s="77"/>
      <c r="BB37376" s="77"/>
    </row>
    <row r="37377" spans="50:54" s="79" customFormat="1" ht="0" hidden="1" customHeight="1" x14ac:dyDescent="0.2">
      <c r="AX37377" s="78"/>
      <c r="AZ37377" s="167"/>
      <c r="BA37377" s="77"/>
      <c r="BB37377" s="77"/>
    </row>
    <row r="37378" spans="50:54" s="79" customFormat="1" ht="0" hidden="1" customHeight="1" x14ac:dyDescent="0.2">
      <c r="AX37378" s="78"/>
      <c r="AZ37378" s="167"/>
      <c r="BA37378" s="77"/>
      <c r="BB37378" s="77"/>
    </row>
    <row r="37379" spans="50:54" s="79" customFormat="1" ht="0" hidden="1" customHeight="1" x14ac:dyDescent="0.2">
      <c r="AX37379" s="78"/>
      <c r="AZ37379" s="167"/>
      <c r="BA37379" s="77"/>
      <c r="BB37379" s="77"/>
    </row>
    <row r="37380" spans="50:54" s="79" customFormat="1" ht="0" hidden="1" customHeight="1" x14ac:dyDescent="0.2">
      <c r="AX37380" s="78"/>
      <c r="AZ37380" s="167"/>
      <c r="BA37380" s="77"/>
      <c r="BB37380" s="77"/>
    </row>
    <row r="37381" spans="50:54" s="79" customFormat="1" ht="0" hidden="1" customHeight="1" x14ac:dyDescent="0.2">
      <c r="AX37381" s="78"/>
      <c r="AZ37381" s="167"/>
      <c r="BA37381" s="77"/>
      <c r="BB37381" s="77"/>
    </row>
    <row r="37382" spans="50:54" s="79" customFormat="1" ht="0" hidden="1" customHeight="1" x14ac:dyDescent="0.2">
      <c r="AX37382" s="78"/>
      <c r="AZ37382" s="167"/>
      <c r="BA37382" s="77"/>
      <c r="BB37382" s="77"/>
    </row>
    <row r="37383" spans="50:54" s="79" customFormat="1" ht="0" hidden="1" customHeight="1" x14ac:dyDescent="0.2">
      <c r="AX37383" s="78"/>
      <c r="AZ37383" s="167"/>
      <c r="BA37383" s="77"/>
      <c r="BB37383" s="77"/>
    </row>
    <row r="37384" spans="50:54" s="79" customFormat="1" ht="0" hidden="1" customHeight="1" x14ac:dyDescent="0.2">
      <c r="AX37384" s="78"/>
      <c r="AZ37384" s="167"/>
      <c r="BA37384" s="77"/>
      <c r="BB37384" s="77"/>
    </row>
    <row r="37385" spans="50:54" s="79" customFormat="1" ht="0" hidden="1" customHeight="1" x14ac:dyDescent="0.2">
      <c r="AX37385" s="78"/>
      <c r="AZ37385" s="167"/>
      <c r="BA37385" s="77"/>
      <c r="BB37385" s="77"/>
    </row>
    <row r="37386" spans="50:54" s="79" customFormat="1" ht="0" hidden="1" customHeight="1" x14ac:dyDescent="0.2">
      <c r="AX37386" s="78"/>
      <c r="AZ37386" s="167"/>
      <c r="BA37386" s="77"/>
      <c r="BB37386" s="77"/>
    </row>
    <row r="37387" spans="50:54" s="79" customFormat="1" ht="0" hidden="1" customHeight="1" x14ac:dyDescent="0.2">
      <c r="AX37387" s="78"/>
      <c r="AZ37387" s="167"/>
      <c r="BA37387" s="77"/>
      <c r="BB37387" s="77"/>
    </row>
    <row r="37388" spans="50:54" s="79" customFormat="1" ht="0" hidden="1" customHeight="1" x14ac:dyDescent="0.2">
      <c r="AX37388" s="78"/>
      <c r="AZ37388" s="167"/>
      <c r="BA37388" s="77"/>
      <c r="BB37388" s="77"/>
    </row>
    <row r="37389" spans="50:54" s="79" customFormat="1" ht="0" hidden="1" customHeight="1" x14ac:dyDescent="0.2">
      <c r="AX37389" s="78"/>
      <c r="AZ37389" s="167"/>
      <c r="BA37389" s="77"/>
      <c r="BB37389" s="77"/>
    </row>
    <row r="37390" spans="50:54" s="79" customFormat="1" ht="0" hidden="1" customHeight="1" x14ac:dyDescent="0.2">
      <c r="AX37390" s="78"/>
      <c r="AZ37390" s="167"/>
      <c r="BA37390" s="77"/>
      <c r="BB37390" s="77"/>
    </row>
    <row r="37391" spans="50:54" s="79" customFormat="1" ht="0" hidden="1" customHeight="1" x14ac:dyDescent="0.2">
      <c r="AX37391" s="78"/>
      <c r="AZ37391" s="167"/>
      <c r="BA37391" s="77"/>
      <c r="BB37391" s="77"/>
    </row>
    <row r="37392" spans="50:54" s="79" customFormat="1" ht="0" hidden="1" customHeight="1" x14ac:dyDescent="0.2">
      <c r="AX37392" s="78"/>
      <c r="AZ37392" s="167"/>
      <c r="BA37392" s="77"/>
      <c r="BB37392" s="77"/>
    </row>
    <row r="37393" spans="50:54" s="79" customFormat="1" ht="0" hidden="1" customHeight="1" x14ac:dyDescent="0.2">
      <c r="AX37393" s="78"/>
      <c r="AZ37393" s="167"/>
      <c r="BA37393" s="77"/>
      <c r="BB37393" s="77"/>
    </row>
    <row r="37394" spans="50:54" s="79" customFormat="1" ht="0" hidden="1" customHeight="1" x14ac:dyDescent="0.2">
      <c r="AX37394" s="78"/>
      <c r="AZ37394" s="167"/>
      <c r="BA37394" s="77"/>
      <c r="BB37394" s="77"/>
    </row>
    <row r="37395" spans="50:54" s="79" customFormat="1" ht="0" hidden="1" customHeight="1" x14ac:dyDescent="0.2">
      <c r="AX37395" s="78"/>
      <c r="AZ37395" s="167"/>
      <c r="BA37395" s="77"/>
      <c r="BB37395" s="77"/>
    </row>
    <row r="37396" spans="50:54" s="79" customFormat="1" ht="0" hidden="1" customHeight="1" x14ac:dyDescent="0.2">
      <c r="AX37396" s="78"/>
      <c r="AZ37396" s="167"/>
      <c r="BA37396" s="77"/>
      <c r="BB37396" s="77"/>
    </row>
    <row r="37397" spans="50:54" s="79" customFormat="1" ht="0" hidden="1" customHeight="1" x14ac:dyDescent="0.2">
      <c r="AX37397" s="78"/>
      <c r="AZ37397" s="167"/>
      <c r="BA37397" s="77"/>
      <c r="BB37397" s="77"/>
    </row>
    <row r="37398" spans="50:54" s="79" customFormat="1" ht="0" hidden="1" customHeight="1" x14ac:dyDescent="0.2">
      <c r="AX37398" s="78"/>
      <c r="AZ37398" s="167"/>
      <c r="BA37398" s="77"/>
      <c r="BB37398" s="77"/>
    </row>
    <row r="37399" spans="50:54" s="79" customFormat="1" ht="0" hidden="1" customHeight="1" x14ac:dyDescent="0.2">
      <c r="AX37399" s="78"/>
      <c r="AZ37399" s="167"/>
      <c r="BA37399" s="77"/>
      <c r="BB37399" s="77"/>
    </row>
    <row r="37400" spans="50:54" s="79" customFormat="1" ht="0" hidden="1" customHeight="1" x14ac:dyDescent="0.2">
      <c r="AX37400" s="78"/>
      <c r="AZ37400" s="167"/>
      <c r="BA37400" s="77"/>
      <c r="BB37400" s="77"/>
    </row>
    <row r="37401" spans="50:54" s="79" customFormat="1" ht="0" hidden="1" customHeight="1" x14ac:dyDescent="0.2">
      <c r="AX37401" s="78"/>
      <c r="AZ37401" s="167"/>
      <c r="BA37401" s="77"/>
      <c r="BB37401" s="77"/>
    </row>
    <row r="37402" spans="50:54" s="79" customFormat="1" ht="0" hidden="1" customHeight="1" x14ac:dyDescent="0.2">
      <c r="AX37402" s="78"/>
      <c r="AZ37402" s="167"/>
      <c r="BA37402" s="77"/>
      <c r="BB37402" s="77"/>
    </row>
    <row r="37403" spans="50:54" s="79" customFormat="1" ht="0" hidden="1" customHeight="1" x14ac:dyDescent="0.2">
      <c r="AX37403" s="78"/>
      <c r="AZ37403" s="167"/>
      <c r="BA37403" s="77"/>
      <c r="BB37403" s="77"/>
    </row>
    <row r="37404" spans="50:54" s="79" customFormat="1" ht="0" hidden="1" customHeight="1" x14ac:dyDescent="0.2">
      <c r="AX37404" s="78"/>
      <c r="AZ37404" s="167"/>
      <c r="BA37404" s="77"/>
      <c r="BB37404" s="77"/>
    </row>
    <row r="37405" spans="50:54" s="79" customFormat="1" ht="0" hidden="1" customHeight="1" x14ac:dyDescent="0.2">
      <c r="AX37405" s="78"/>
      <c r="AZ37405" s="167"/>
      <c r="BA37405" s="77"/>
      <c r="BB37405" s="77"/>
    </row>
    <row r="37406" spans="50:54" s="79" customFormat="1" ht="0" hidden="1" customHeight="1" x14ac:dyDescent="0.2">
      <c r="AX37406" s="78"/>
      <c r="AZ37406" s="167"/>
      <c r="BA37406" s="77"/>
      <c r="BB37406" s="77"/>
    </row>
    <row r="37407" spans="50:54" s="79" customFormat="1" ht="0" hidden="1" customHeight="1" x14ac:dyDescent="0.2">
      <c r="AX37407" s="78"/>
      <c r="AZ37407" s="167"/>
      <c r="BA37407" s="77"/>
      <c r="BB37407" s="77"/>
    </row>
    <row r="37408" spans="50:54" s="79" customFormat="1" ht="0" hidden="1" customHeight="1" x14ac:dyDescent="0.2">
      <c r="AX37408" s="78"/>
      <c r="AZ37408" s="167"/>
      <c r="BA37408" s="77"/>
      <c r="BB37408" s="77"/>
    </row>
    <row r="37409" spans="50:54" s="79" customFormat="1" ht="0" hidden="1" customHeight="1" x14ac:dyDescent="0.2">
      <c r="AX37409" s="78"/>
      <c r="AZ37409" s="167"/>
      <c r="BA37409" s="77"/>
      <c r="BB37409" s="77"/>
    </row>
    <row r="37410" spans="50:54" s="79" customFormat="1" ht="0" hidden="1" customHeight="1" x14ac:dyDescent="0.2">
      <c r="AX37410" s="78"/>
      <c r="AZ37410" s="167"/>
      <c r="BA37410" s="77"/>
      <c r="BB37410" s="77"/>
    </row>
    <row r="37411" spans="50:54" s="79" customFormat="1" ht="0" hidden="1" customHeight="1" x14ac:dyDescent="0.2">
      <c r="AX37411" s="78"/>
      <c r="AZ37411" s="167"/>
      <c r="BA37411" s="77"/>
      <c r="BB37411" s="77"/>
    </row>
    <row r="37412" spans="50:54" s="79" customFormat="1" ht="0" hidden="1" customHeight="1" x14ac:dyDescent="0.2">
      <c r="AX37412" s="78"/>
      <c r="AZ37412" s="167"/>
      <c r="BA37412" s="77"/>
      <c r="BB37412" s="77"/>
    </row>
    <row r="37413" spans="50:54" s="79" customFormat="1" ht="0" hidden="1" customHeight="1" x14ac:dyDescent="0.2">
      <c r="AX37413" s="78"/>
      <c r="AZ37413" s="167"/>
      <c r="BA37413" s="77"/>
      <c r="BB37413" s="77"/>
    </row>
    <row r="37414" spans="50:54" s="79" customFormat="1" ht="0" hidden="1" customHeight="1" x14ac:dyDescent="0.2">
      <c r="AX37414" s="78"/>
      <c r="AZ37414" s="167"/>
      <c r="BA37414" s="77"/>
      <c r="BB37414" s="77"/>
    </row>
    <row r="37415" spans="50:54" s="79" customFormat="1" ht="0" hidden="1" customHeight="1" x14ac:dyDescent="0.2">
      <c r="AX37415" s="78"/>
      <c r="AZ37415" s="167"/>
      <c r="BA37415" s="77"/>
      <c r="BB37415" s="77"/>
    </row>
    <row r="37416" spans="50:54" s="79" customFormat="1" ht="0" hidden="1" customHeight="1" x14ac:dyDescent="0.2">
      <c r="AX37416" s="78"/>
      <c r="AZ37416" s="167"/>
      <c r="BA37416" s="77"/>
      <c r="BB37416" s="77"/>
    </row>
    <row r="37417" spans="50:54" s="79" customFormat="1" ht="0" hidden="1" customHeight="1" x14ac:dyDescent="0.2">
      <c r="AX37417" s="78"/>
      <c r="AZ37417" s="167"/>
      <c r="BA37417" s="77"/>
      <c r="BB37417" s="77"/>
    </row>
    <row r="37418" spans="50:54" s="79" customFormat="1" ht="0" hidden="1" customHeight="1" x14ac:dyDescent="0.2">
      <c r="AX37418" s="78"/>
      <c r="AZ37418" s="167"/>
      <c r="BA37418" s="77"/>
      <c r="BB37418" s="77"/>
    </row>
    <row r="37419" spans="50:54" s="79" customFormat="1" ht="0" hidden="1" customHeight="1" x14ac:dyDescent="0.2">
      <c r="AX37419" s="78"/>
      <c r="AZ37419" s="167"/>
      <c r="BA37419" s="77"/>
      <c r="BB37419" s="77"/>
    </row>
    <row r="37420" spans="50:54" s="79" customFormat="1" ht="0" hidden="1" customHeight="1" x14ac:dyDescent="0.2">
      <c r="AX37420" s="78"/>
      <c r="AZ37420" s="167"/>
      <c r="BA37420" s="77"/>
      <c r="BB37420" s="77"/>
    </row>
    <row r="37421" spans="50:54" s="79" customFormat="1" ht="0" hidden="1" customHeight="1" x14ac:dyDescent="0.2">
      <c r="AX37421" s="78"/>
      <c r="AZ37421" s="167"/>
      <c r="BA37421" s="77"/>
      <c r="BB37421" s="77"/>
    </row>
    <row r="37422" spans="50:54" s="79" customFormat="1" ht="0" hidden="1" customHeight="1" x14ac:dyDescent="0.2">
      <c r="AX37422" s="78"/>
      <c r="AZ37422" s="167"/>
      <c r="BA37422" s="77"/>
      <c r="BB37422" s="77"/>
    </row>
    <row r="37423" spans="50:54" s="79" customFormat="1" ht="0" hidden="1" customHeight="1" x14ac:dyDescent="0.2">
      <c r="AX37423" s="78"/>
      <c r="AZ37423" s="167"/>
      <c r="BA37423" s="77"/>
      <c r="BB37423" s="77"/>
    </row>
    <row r="37424" spans="50:54" s="79" customFormat="1" ht="0" hidden="1" customHeight="1" x14ac:dyDescent="0.2">
      <c r="AX37424" s="78"/>
      <c r="AZ37424" s="167"/>
      <c r="BA37424" s="77"/>
      <c r="BB37424" s="77"/>
    </row>
    <row r="37425" spans="50:54" s="79" customFormat="1" ht="0" hidden="1" customHeight="1" x14ac:dyDescent="0.2">
      <c r="AX37425" s="78"/>
      <c r="AZ37425" s="167"/>
      <c r="BA37425" s="77"/>
      <c r="BB37425" s="77"/>
    </row>
    <row r="37426" spans="50:54" s="79" customFormat="1" ht="0" hidden="1" customHeight="1" x14ac:dyDescent="0.2">
      <c r="AX37426" s="78"/>
      <c r="AZ37426" s="167"/>
      <c r="BA37426" s="77"/>
      <c r="BB37426" s="77"/>
    </row>
    <row r="37427" spans="50:54" s="79" customFormat="1" ht="0" hidden="1" customHeight="1" x14ac:dyDescent="0.2">
      <c r="AX37427" s="78"/>
      <c r="AZ37427" s="167"/>
      <c r="BA37427" s="77"/>
      <c r="BB37427" s="77"/>
    </row>
    <row r="37428" spans="50:54" s="79" customFormat="1" ht="0" hidden="1" customHeight="1" x14ac:dyDescent="0.2">
      <c r="AX37428" s="78"/>
      <c r="AZ37428" s="167"/>
      <c r="BA37428" s="77"/>
      <c r="BB37428" s="77"/>
    </row>
    <row r="37429" spans="50:54" s="79" customFormat="1" ht="0" hidden="1" customHeight="1" x14ac:dyDescent="0.2">
      <c r="AX37429" s="78"/>
      <c r="AZ37429" s="167"/>
      <c r="BA37429" s="77"/>
      <c r="BB37429" s="77"/>
    </row>
    <row r="37430" spans="50:54" s="79" customFormat="1" ht="0" hidden="1" customHeight="1" x14ac:dyDescent="0.2">
      <c r="AX37430" s="78"/>
      <c r="AZ37430" s="167"/>
      <c r="BA37430" s="77"/>
      <c r="BB37430" s="77"/>
    </row>
    <row r="37431" spans="50:54" s="79" customFormat="1" ht="0" hidden="1" customHeight="1" x14ac:dyDescent="0.2">
      <c r="AX37431" s="78"/>
      <c r="AZ37431" s="167"/>
      <c r="BA37431" s="77"/>
      <c r="BB37431" s="77"/>
    </row>
    <row r="37432" spans="50:54" s="79" customFormat="1" ht="0" hidden="1" customHeight="1" x14ac:dyDescent="0.2">
      <c r="AX37432" s="78"/>
      <c r="AZ37432" s="167"/>
      <c r="BA37432" s="77"/>
      <c r="BB37432" s="77"/>
    </row>
    <row r="37433" spans="50:54" s="79" customFormat="1" ht="0" hidden="1" customHeight="1" x14ac:dyDescent="0.2">
      <c r="AX37433" s="78"/>
      <c r="AZ37433" s="167"/>
      <c r="BA37433" s="77"/>
      <c r="BB37433" s="77"/>
    </row>
    <row r="37434" spans="50:54" s="79" customFormat="1" ht="0" hidden="1" customHeight="1" x14ac:dyDescent="0.2">
      <c r="AX37434" s="78"/>
      <c r="AZ37434" s="167"/>
      <c r="BA37434" s="77"/>
      <c r="BB37434" s="77"/>
    </row>
    <row r="37435" spans="50:54" s="79" customFormat="1" ht="0" hidden="1" customHeight="1" x14ac:dyDescent="0.2">
      <c r="AX37435" s="78"/>
      <c r="AZ37435" s="167"/>
      <c r="BA37435" s="77"/>
      <c r="BB37435" s="77"/>
    </row>
    <row r="37436" spans="50:54" s="79" customFormat="1" ht="0" hidden="1" customHeight="1" x14ac:dyDescent="0.2">
      <c r="AX37436" s="78"/>
      <c r="AZ37436" s="167"/>
      <c r="BA37436" s="77"/>
      <c r="BB37436" s="77"/>
    </row>
    <row r="37437" spans="50:54" s="79" customFormat="1" ht="0" hidden="1" customHeight="1" x14ac:dyDescent="0.2">
      <c r="AX37437" s="78"/>
      <c r="AZ37437" s="167"/>
      <c r="BA37437" s="77"/>
      <c r="BB37437" s="77"/>
    </row>
    <row r="37438" spans="50:54" s="79" customFormat="1" ht="0" hidden="1" customHeight="1" x14ac:dyDescent="0.2">
      <c r="AX37438" s="78"/>
      <c r="AZ37438" s="167"/>
      <c r="BA37438" s="77"/>
      <c r="BB37438" s="77"/>
    </row>
    <row r="37439" spans="50:54" s="79" customFormat="1" ht="0" hidden="1" customHeight="1" x14ac:dyDescent="0.2">
      <c r="AX37439" s="78"/>
      <c r="AZ37439" s="167"/>
      <c r="BA37439" s="77"/>
      <c r="BB37439" s="77"/>
    </row>
    <row r="37440" spans="50:54" s="79" customFormat="1" ht="0" hidden="1" customHeight="1" x14ac:dyDescent="0.2">
      <c r="AX37440" s="78"/>
      <c r="AZ37440" s="167"/>
      <c r="BA37440" s="77"/>
      <c r="BB37440" s="77"/>
    </row>
    <row r="37441" spans="50:54" s="79" customFormat="1" ht="0" hidden="1" customHeight="1" x14ac:dyDescent="0.2">
      <c r="AX37441" s="78"/>
      <c r="AZ37441" s="167"/>
      <c r="BA37441" s="77"/>
      <c r="BB37441" s="77"/>
    </row>
    <row r="37442" spans="50:54" s="79" customFormat="1" ht="0" hidden="1" customHeight="1" x14ac:dyDescent="0.2">
      <c r="AX37442" s="78"/>
      <c r="AZ37442" s="167"/>
      <c r="BA37442" s="77"/>
      <c r="BB37442" s="77"/>
    </row>
    <row r="37443" spans="50:54" s="79" customFormat="1" ht="0" hidden="1" customHeight="1" x14ac:dyDescent="0.2">
      <c r="AX37443" s="78"/>
      <c r="AZ37443" s="167"/>
      <c r="BA37443" s="77"/>
      <c r="BB37443" s="77"/>
    </row>
    <row r="37444" spans="50:54" s="79" customFormat="1" ht="0" hidden="1" customHeight="1" x14ac:dyDescent="0.2">
      <c r="AX37444" s="78"/>
      <c r="AZ37444" s="167"/>
      <c r="BA37444" s="77"/>
      <c r="BB37444" s="77"/>
    </row>
    <row r="37445" spans="50:54" s="79" customFormat="1" ht="0" hidden="1" customHeight="1" x14ac:dyDescent="0.2">
      <c r="AX37445" s="78"/>
      <c r="AZ37445" s="167"/>
      <c r="BA37445" s="77"/>
      <c r="BB37445" s="77"/>
    </row>
    <row r="37446" spans="50:54" s="79" customFormat="1" ht="0" hidden="1" customHeight="1" x14ac:dyDescent="0.2">
      <c r="AX37446" s="78"/>
      <c r="AZ37446" s="167"/>
      <c r="BA37446" s="77"/>
      <c r="BB37446" s="77"/>
    </row>
    <row r="37447" spans="50:54" s="79" customFormat="1" ht="0" hidden="1" customHeight="1" x14ac:dyDescent="0.2">
      <c r="AX37447" s="78"/>
      <c r="AZ37447" s="167"/>
      <c r="BA37447" s="77"/>
      <c r="BB37447" s="77"/>
    </row>
    <row r="37448" spans="50:54" s="79" customFormat="1" ht="0" hidden="1" customHeight="1" x14ac:dyDescent="0.2">
      <c r="AX37448" s="78"/>
      <c r="AZ37448" s="167"/>
      <c r="BA37448" s="77"/>
      <c r="BB37448" s="77"/>
    </row>
    <row r="37449" spans="50:54" s="79" customFormat="1" ht="0" hidden="1" customHeight="1" x14ac:dyDescent="0.2">
      <c r="AX37449" s="78"/>
      <c r="AZ37449" s="167"/>
      <c r="BA37449" s="77"/>
      <c r="BB37449" s="77"/>
    </row>
    <row r="37450" spans="50:54" s="79" customFormat="1" ht="0" hidden="1" customHeight="1" x14ac:dyDescent="0.2">
      <c r="AX37450" s="78"/>
      <c r="AZ37450" s="167"/>
      <c r="BA37450" s="77"/>
      <c r="BB37450" s="77"/>
    </row>
    <row r="37451" spans="50:54" s="79" customFormat="1" ht="0" hidden="1" customHeight="1" x14ac:dyDescent="0.2">
      <c r="AX37451" s="78"/>
      <c r="AZ37451" s="167"/>
      <c r="BA37451" s="77"/>
      <c r="BB37451" s="77"/>
    </row>
    <row r="37452" spans="50:54" s="79" customFormat="1" ht="0" hidden="1" customHeight="1" x14ac:dyDescent="0.2">
      <c r="AX37452" s="78"/>
      <c r="AZ37452" s="167"/>
      <c r="BA37452" s="77"/>
      <c r="BB37452" s="77"/>
    </row>
    <row r="37453" spans="50:54" s="79" customFormat="1" ht="0" hidden="1" customHeight="1" x14ac:dyDescent="0.2">
      <c r="AX37453" s="78"/>
      <c r="AZ37453" s="167"/>
      <c r="BA37453" s="77"/>
      <c r="BB37453" s="77"/>
    </row>
    <row r="37454" spans="50:54" s="79" customFormat="1" ht="0" hidden="1" customHeight="1" x14ac:dyDescent="0.2">
      <c r="AX37454" s="78"/>
      <c r="AZ37454" s="167"/>
      <c r="BA37454" s="77"/>
      <c r="BB37454" s="77"/>
    </row>
    <row r="37455" spans="50:54" s="79" customFormat="1" ht="0" hidden="1" customHeight="1" x14ac:dyDescent="0.2">
      <c r="AX37455" s="78"/>
      <c r="AZ37455" s="167"/>
      <c r="BA37455" s="77"/>
      <c r="BB37455" s="77"/>
    </row>
    <row r="37456" spans="50:54" s="79" customFormat="1" ht="0" hidden="1" customHeight="1" x14ac:dyDescent="0.2">
      <c r="AX37456" s="78"/>
      <c r="AZ37456" s="167"/>
      <c r="BA37456" s="77"/>
      <c r="BB37456" s="77"/>
    </row>
    <row r="37457" spans="50:54" s="79" customFormat="1" ht="0" hidden="1" customHeight="1" x14ac:dyDescent="0.2">
      <c r="AX37457" s="78"/>
      <c r="AZ37457" s="167"/>
      <c r="BA37457" s="77"/>
      <c r="BB37457" s="77"/>
    </row>
    <row r="37458" spans="50:54" s="79" customFormat="1" ht="0" hidden="1" customHeight="1" x14ac:dyDescent="0.2">
      <c r="AX37458" s="78"/>
      <c r="AZ37458" s="167"/>
      <c r="BA37458" s="77"/>
      <c r="BB37458" s="77"/>
    </row>
    <row r="37459" spans="50:54" s="79" customFormat="1" ht="0" hidden="1" customHeight="1" x14ac:dyDescent="0.2">
      <c r="AX37459" s="78"/>
      <c r="AZ37459" s="167"/>
      <c r="BA37459" s="77"/>
      <c r="BB37459" s="77"/>
    </row>
    <row r="37460" spans="50:54" s="79" customFormat="1" ht="0" hidden="1" customHeight="1" x14ac:dyDescent="0.2">
      <c r="AX37460" s="78"/>
      <c r="AZ37460" s="167"/>
      <c r="BA37460" s="77"/>
      <c r="BB37460" s="77"/>
    </row>
    <row r="37461" spans="50:54" s="79" customFormat="1" ht="0" hidden="1" customHeight="1" x14ac:dyDescent="0.2">
      <c r="AX37461" s="78"/>
      <c r="AZ37461" s="167"/>
      <c r="BA37461" s="77"/>
      <c r="BB37461" s="77"/>
    </row>
    <row r="37462" spans="50:54" s="79" customFormat="1" ht="0" hidden="1" customHeight="1" x14ac:dyDescent="0.2">
      <c r="AX37462" s="78"/>
      <c r="AZ37462" s="167"/>
      <c r="BA37462" s="77"/>
      <c r="BB37462" s="77"/>
    </row>
    <row r="37463" spans="50:54" s="79" customFormat="1" ht="0" hidden="1" customHeight="1" x14ac:dyDescent="0.2">
      <c r="AX37463" s="78"/>
      <c r="AZ37463" s="167"/>
      <c r="BA37463" s="77"/>
      <c r="BB37463" s="77"/>
    </row>
    <row r="37464" spans="50:54" s="79" customFormat="1" ht="0" hidden="1" customHeight="1" x14ac:dyDescent="0.2">
      <c r="AX37464" s="78"/>
      <c r="AZ37464" s="167"/>
      <c r="BA37464" s="77"/>
      <c r="BB37464" s="77"/>
    </row>
    <row r="37465" spans="50:54" s="79" customFormat="1" ht="0" hidden="1" customHeight="1" x14ac:dyDescent="0.2">
      <c r="AX37465" s="78"/>
      <c r="AZ37465" s="167"/>
      <c r="BA37465" s="77"/>
      <c r="BB37465" s="77"/>
    </row>
    <row r="37466" spans="50:54" s="79" customFormat="1" ht="0" hidden="1" customHeight="1" x14ac:dyDescent="0.2">
      <c r="AX37466" s="78"/>
      <c r="AZ37466" s="167"/>
      <c r="BA37466" s="77"/>
      <c r="BB37466" s="77"/>
    </row>
    <row r="37467" spans="50:54" s="79" customFormat="1" ht="0" hidden="1" customHeight="1" x14ac:dyDescent="0.2">
      <c r="AX37467" s="78"/>
      <c r="AZ37467" s="167"/>
      <c r="BA37467" s="77"/>
      <c r="BB37467" s="77"/>
    </row>
    <row r="37468" spans="50:54" s="79" customFormat="1" ht="0" hidden="1" customHeight="1" x14ac:dyDescent="0.2">
      <c r="AX37468" s="78"/>
      <c r="AZ37468" s="167"/>
      <c r="BA37468" s="77"/>
      <c r="BB37468" s="77"/>
    </row>
    <row r="37469" spans="50:54" s="79" customFormat="1" ht="0" hidden="1" customHeight="1" x14ac:dyDescent="0.2">
      <c r="AX37469" s="78"/>
      <c r="AZ37469" s="167"/>
      <c r="BA37469" s="77"/>
      <c r="BB37469" s="77"/>
    </row>
    <row r="37470" spans="50:54" s="79" customFormat="1" ht="0" hidden="1" customHeight="1" x14ac:dyDescent="0.2">
      <c r="AX37470" s="78"/>
      <c r="AZ37470" s="167"/>
      <c r="BA37470" s="77"/>
      <c r="BB37470" s="77"/>
    </row>
    <row r="37471" spans="50:54" s="79" customFormat="1" ht="0" hidden="1" customHeight="1" x14ac:dyDescent="0.2">
      <c r="AX37471" s="78"/>
      <c r="AZ37471" s="167"/>
      <c r="BA37471" s="77"/>
      <c r="BB37471" s="77"/>
    </row>
    <row r="37472" spans="50:54" s="79" customFormat="1" ht="0" hidden="1" customHeight="1" x14ac:dyDescent="0.2">
      <c r="AX37472" s="78"/>
      <c r="AZ37472" s="167"/>
      <c r="BA37472" s="77"/>
      <c r="BB37472" s="77"/>
    </row>
    <row r="37473" spans="50:54" s="79" customFormat="1" ht="0" hidden="1" customHeight="1" x14ac:dyDescent="0.2">
      <c r="AX37473" s="78"/>
      <c r="AZ37473" s="167"/>
      <c r="BA37473" s="77"/>
      <c r="BB37473" s="77"/>
    </row>
    <row r="37474" spans="50:54" s="79" customFormat="1" ht="0" hidden="1" customHeight="1" x14ac:dyDescent="0.2">
      <c r="AX37474" s="78"/>
      <c r="AZ37474" s="167"/>
      <c r="BA37474" s="77"/>
      <c r="BB37474" s="77"/>
    </row>
    <row r="37475" spans="50:54" s="79" customFormat="1" ht="0" hidden="1" customHeight="1" x14ac:dyDescent="0.2">
      <c r="AX37475" s="78"/>
      <c r="AZ37475" s="167"/>
      <c r="BA37475" s="77"/>
      <c r="BB37475" s="77"/>
    </row>
    <row r="37476" spans="50:54" s="79" customFormat="1" ht="0" hidden="1" customHeight="1" x14ac:dyDescent="0.2">
      <c r="AX37476" s="78"/>
      <c r="AZ37476" s="167"/>
      <c r="BA37476" s="77"/>
      <c r="BB37476" s="77"/>
    </row>
    <row r="37477" spans="50:54" s="79" customFormat="1" ht="0" hidden="1" customHeight="1" x14ac:dyDescent="0.2">
      <c r="AX37477" s="78"/>
      <c r="AZ37477" s="167"/>
      <c r="BA37477" s="77"/>
      <c r="BB37477" s="77"/>
    </row>
    <row r="37478" spans="50:54" s="79" customFormat="1" ht="0" hidden="1" customHeight="1" x14ac:dyDescent="0.2">
      <c r="AX37478" s="78"/>
      <c r="AZ37478" s="167"/>
      <c r="BA37478" s="77"/>
      <c r="BB37478" s="77"/>
    </row>
    <row r="37479" spans="50:54" s="79" customFormat="1" ht="0" hidden="1" customHeight="1" x14ac:dyDescent="0.2">
      <c r="AX37479" s="78"/>
      <c r="AZ37479" s="167"/>
      <c r="BA37479" s="77"/>
      <c r="BB37479" s="77"/>
    </row>
    <row r="37480" spans="50:54" s="79" customFormat="1" ht="0" hidden="1" customHeight="1" x14ac:dyDescent="0.2">
      <c r="AX37480" s="78"/>
      <c r="AZ37480" s="167"/>
      <c r="BA37480" s="77"/>
      <c r="BB37480" s="77"/>
    </row>
    <row r="37481" spans="50:54" s="79" customFormat="1" ht="0" hidden="1" customHeight="1" x14ac:dyDescent="0.2">
      <c r="AX37481" s="78"/>
      <c r="AZ37481" s="167"/>
      <c r="BA37481" s="77"/>
      <c r="BB37481" s="77"/>
    </row>
    <row r="37482" spans="50:54" s="79" customFormat="1" ht="0" hidden="1" customHeight="1" x14ac:dyDescent="0.2">
      <c r="AX37482" s="78"/>
      <c r="AZ37482" s="167"/>
      <c r="BA37482" s="77"/>
      <c r="BB37482" s="77"/>
    </row>
    <row r="37483" spans="50:54" s="79" customFormat="1" ht="0" hidden="1" customHeight="1" x14ac:dyDescent="0.2">
      <c r="AX37483" s="78"/>
      <c r="AZ37483" s="167"/>
      <c r="BA37483" s="77"/>
      <c r="BB37483" s="77"/>
    </row>
    <row r="37484" spans="50:54" s="79" customFormat="1" ht="0" hidden="1" customHeight="1" x14ac:dyDescent="0.2">
      <c r="AX37484" s="78"/>
      <c r="AZ37484" s="167"/>
      <c r="BA37484" s="77"/>
      <c r="BB37484" s="77"/>
    </row>
    <row r="37485" spans="50:54" s="79" customFormat="1" ht="0" hidden="1" customHeight="1" x14ac:dyDescent="0.2">
      <c r="AX37485" s="78"/>
      <c r="AZ37485" s="167"/>
      <c r="BA37485" s="77"/>
      <c r="BB37485" s="77"/>
    </row>
    <row r="37486" spans="50:54" s="79" customFormat="1" ht="0" hidden="1" customHeight="1" x14ac:dyDescent="0.2">
      <c r="AX37486" s="78"/>
      <c r="AZ37486" s="167"/>
      <c r="BA37486" s="77"/>
      <c r="BB37486" s="77"/>
    </row>
    <row r="37487" spans="50:54" s="79" customFormat="1" ht="0" hidden="1" customHeight="1" x14ac:dyDescent="0.2">
      <c r="AX37487" s="78"/>
      <c r="AZ37487" s="167"/>
      <c r="BA37487" s="77"/>
      <c r="BB37487" s="77"/>
    </row>
    <row r="37488" spans="50:54" s="79" customFormat="1" ht="0" hidden="1" customHeight="1" x14ac:dyDescent="0.2">
      <c r="AX37488" s="78"/>
      <c r="AZ37488" s="167"/>
      <c r="BA37488" s="77"/>
      <c r="BB37488" s="77"/>
    </row>
    <row r="37489" spans="50:54" s="79" customFormat="1" ht="0" hidden="1" customHeight="1" x14ac:dyDescent="0.2">
      <c r="AX37489" s="78"/>
      <c r="AZ37489" s="167"/>
      <c r="BA37489" s="77"/>
      <c r="BB37489" s="77"/>
    </row>
    <row r="37490" spans="50:54" s="79" customFormat="1" ht="0" hidden="1" customHeight="1" x14ac:dyDescent="0.2">
      <c r="AX37490" s="78"/>
      <c r="AZ37490" s="167"/>
      <c r="BA37490" s="77"/>
      <c r="BB37490" s="77"/>
    </row>
    <row r="37491" spans="50:54" s="79" customFormat="1" ht="0" hidden="1" customHeight="1" x14ac:dyDescent="0.2">
      <c r="AX37491" s="78"/>
      <c r="AZ37491" s="167"/>
      <c r="BA37491" s="77"/>
      <c r="BB37491" s="77"/>
    </row>
    <row r="37492" spans="50:54" s="79" customFormat="1" ht="0" hidden="1" customHeight="1" x14ac:dyDescent="0.2">
      <c r="AX37492" s="78"/>
      <c r="AZ37492" s="167"/>
      <c r="BA37492" s="77"/>
      <c r="BB37492" s="77"/>
    </row>
    <row r="37493" spans="50:54" s="79" customFormat="1" ht="0" hidden="1" customHeight="1" x14ac:dyDescent="0.2">
      <c r="AX37493" s="78"/>
      <c r="AZ37493" s="167"/>
      <c r="BA37493" s="77"/>
      <c r="BB37493" s="77"/>
    </row>
    <row r="37494" spans="50:54" s="79" customFormat="1" ht="0" hidden="1" customHeight="1" x14ac:dyDescent="0.2">
      <c r="AX37494" s="78"/>
      <c r="AZ37494" s="167"/>
      <c r="BA37494" s="77"/>
      <c r="BB37494" s="77"/>
    </row>
    <row r="37495" spans="50:54" s="79" customFormat="1" ht="0" hidden="1" customHeight="1" x14ac:dyDescent="0.2">
      <c r="AX37495" s="78"/>
      <c r="AZ37495" s="167"/>
      <c r="BA37495" s="77"/>
      <c r="BB37495" s="77"/>
    </row>
    <row r="37496" spans="50:54" s="79" customFormat="1" ht="0" hidden="1" customHeight="1" x14ac:dyDescent="0.2">
      <c r="AX37496" s="78"/>
      <c r="AZ37496" s="167"/>
      <c r="BA37496" s="77"/>
      <c r="BB37496" s="77"/>
    </row>
    <row r="37497" spans="50:54" s="79" customFormat="1" ht="0" hidden="1" customHeight="1" x14ac:dyDescent="0.2">
      <c r="AX37497" s="78"/>
      <c r="AZ37497" s="167"/>
      <c r="BA37497" s="77"/>
      <c r="BB37497" s="77"/>
    </row>
    <row r="37498" spans="50:54" s="79" customFormat="1" ht="0" hidden="1" customHeight="1" x14ac:dyDescent="0.2">
      <c r="AX37498" s="78"/>
      <c r="AZ37498" s="167"/>
      <c r="BA37498" s="77"/>
      <c r="BB37498" s="77"/>
    </row>
    <row r="37499" spans="50:54" s="79" customFormat="1" ht="0" hidden="1" customHeight="1" x14ac:dyDescent="0.2">
      <c r="AX37499" s="78"/>
      <c r="AZ37499" s="167"/>
      <c r="BA37499" s="77"/>
      <c r="BB37499" s="77"/>
    </row>
    <row r="37500" spans="50:54" s="79" customFormat="1" ht="0" hidden="1" customHeight="1" x14ac:dyDescent="0.2">
      <c r="AX37500" s="78"/>
      <c r="AZ37500" s="167"/>
      <c r="BA37500" s="77"/>
      <c r="BB37500" s="77"/>
    </row>
    <row r="37501" spans="50:54" s="79" customFormat="1" ht="0" hidden="1" customHeight="1" x14ac:dyDescent="0.2">
      <c r="AX37501" s="78"/>
      <c r="AZ37501" s="167"/>
      <c r="BA37501" s="77"/>
      <c r="BB37501" s="77"/>
    </row>
    <row r="37502" spans="50:54" s="79" customFormat="1" ht="0" hidden="1" customHeight="1" x14ac:dyDescent="0.2">
      <c r="AX37502" s="78"/>
      <c r="AZ37502" s="167"/>
      <c r="BA37502" s="77"/>
      <c r="BB37502" s="77"/>
    </row>
    <row r="37503" spans="50:54" s="79" customFormat="1" ht="0" hidden="1" customHeight="1" x14ac:dyDescent="0.2">
      <c r="AX37503" s="78"/>
      <c r="AZ37503" s="167"/>
      <c r="BA37503" s="77"/>
      <c r="BB37503" s="77"/>
    </row>
    <row r="37504" spans="50:54" s="79" customFormat="1" ht="0" hidden="1" customHeight="1" x14ac:dyDescent="0.2">
      <c r="AX37504" s="78"/>
      <c r="AZ37504" s="167"/>
      <c r="BA37504" s="77"/>
      <c r="BB37504" s="77"/>
    </row>
    <row r="37505" spans="50:54" s="79" customFormat="1" ht="0" hidden="1" customHeight="1" x14ac:dyDescent="0.2">
      <c r="AX37505" s="78"/>
      <c r="AZ37505" s="167"/>
      <c r="BA37505" s="77"/>
      <c r="BB37505" s="77"/>
    </row>
    <row r="37506" spans="50:54" s="79" customFormat="1" ht="0" hidden="1" customHeight="1" x14ac:dyDescent="0.2">
      <c r="AX37506" s="78"/>
      <c r="AZ37506" s="167"/>
      <c r="BA37506" s="77"/>
      <c r="BB37506" s="77"/>
    </row>
    <row r="37507" spans="50:54" s="79" customFormat="1" ht="0" hidden="1" customHeight="1" x14ac:dyDescent="0.2">
      <c r="AX37507" s="78"/>
      <c r="AZ37507" s="167"/>
      <c r="BA37507" s="77"/>
      <c r="BB37507" s="77"/>
    </row>
    <row r="37508" spans="50:54" s="79" customFormat="1" ht="0" hidden="1" customHeight="1" x14ac:dyDescent="0.2">
      <c r="AX37508" s="78"/>
      <c r="AZ37508" s="167"/>
      <c r="BA37508" s="77"/>
      <c r="BB37508" s="77"/>
    </row>
    <row r="37509" spans="50:54" s="79" customFormat="1" ht="0" hidden="1" customHeight="1" x14ac:dyDescent="0.2">
      <c r="AX37509" s="78"/>
      <c r="AZ37509" s="167"/>
      <c r="BA37509" s="77"/>
      <c r="BB37509" s="77"/>
    </row>
    <row r="37510" spans="50:54" s="79" customFormat="1" ht="0" hidden="1" customHeight="1" x14ac:dyDescent="0.2">
      <c r="AX37510" s="78"/>
      <c r="AZ37510" s="167"/>
      <c r="BA37510" s="77"/>
      <c r="BB37510" s="77"/>
    </row>
    <row r="37511" spans="50:54" s="79" customFormat="1" ht="0" hidden="1" customHeight="1" x14ac:dyDescent="0.2">
      <c r="AX37511" s="78"/>
      <c r="AZ37511" s="167"/>
      <c r="BA37511" s="77"/>
      <c r="BB37511" s="77"/>
    </row>
    <row r="37512" spans="50:54" s="79" customFormat="1" ht="0" hidden="1" customHeight="1" x14ac:dyDescent="0.2">
      <c r="AX37512" s="78"/>
      <c r="AZ37512" s="167"/>
      <c r="BA37512" s="77"/>
      <c r="BB37512" s="77"/>
    </row>
    <row r="37513" spans="50:54" s="79" customFormat="1" ht="0" hidden="1" customHeight="1" x14ac:dyDescent="0.2">
      <c r="AX37513" s="78"/>
      <c r="AZ37513" s="167"/>
      <c r="BA37513" s="77"/>
      <c r="BB37513" s="77"/>
    </row>
    <row r="37514" spans="50:54" s="79" customFormat="1" ht="0" hidden="1" customHeight="1" x14ac:dyDescent="0.2">
      <c r="AX37514" s="78"/>
      <c r="AZ37514" s="167"/>
      <c r="BA37514" s="77"/>
      <c r="BB37514" s="77"/>
    </row>
    <row r="37515" spans="50:54" s="79" customFormat="1" ht="0" hidden="1" customHeight="1" x14ac:dyDescent="0.2">
      <c r="AX37515" s="78"/>
      <c r="AZ37515" s="167"/>
      <c r="BA37515" s="77"/>
      <c r="BB37515" s="77"/>
    </row>
    <row r="37516" spans="50:54" s="79" customFormat="1" ht="0" hidden="1" customHeight="1" x14ac:dyDescent="0.2">
      <c r="AX37516" s="78"/>
      <c r="AZ37516" s="167"/>
      <c r="BA37516" s="77"/>
      <c r="BB37516" s="77"/>
    </row>
    <row r="37517" spans="50:54" s="79" customFormat="1" ht="0" hidden="1" customHeight="1" x14ac:dyDescent="0.2">
      <c r="AX37517" s="78"/>
      <c r="AZ37517" s="167"/>
      <c r="BA37517" s="77"/>
      <c r="BB37517" s="77"/>
    </row>
    <row r="37518" spans="50:54" s="79" customFormat="1" ht="0" hidden="1" customHeight="1" x14ac:dyDescent="0.2">
      <c r="AX37518" s="78"/>
      <c r="AZ37518" s="167"/>
      <c r="BA37518" s="77"/>
      <c r="BB37518" s="77"/>
    </row>
    <row r="37519" spans="50:54" s="79" customFormat="1" ht="0" hidden="1" customHeight="1" x14ac:dyDescent="0.2">
      <c r="AX37519" s="78"/>
      <c r="AZ37519" s="167"/>
      <c r="BA37519" s="77"/>
      <c r="BB37519" s="77"/>
    </row>
    <row r="37520" spans="50:54" s="79" customFormat="1" ht="0" hidden="1" customHeight="1" x14ac:dyDescent="0.2">
      <c r="AX37520" s="78"/>
      <c r="AZ37520" s="167"/>
      <c r="BA37520" s="77"/>
      <c r="BB37520" s="77"/>
    </row>
    <row r="37521" spans="50:54" s="79" customFormat="1" ht="0" hidden="1" customHeight="1" x14ac:dyDescent="0.2">
      <c r="AX37521" s="78"/>
      <c r="AZ37521" s="167"/>
      <c r="BA37521" s="77"/>
      <c r="BB37521" s="77"/>
    </row>
    <row r="37522" spans="50:54" s="79" customFormat="1" ht="0" hidden="1" customHeight="1" x14ac:dyDescent="0.2">
      <c r="AX37522" s="78"/>
      <c r="AZ37522" s="167"/>
      <c r="BA37522" s="77"/>
      <c r="BB37522" s="77"/>
    </row>
    <row r="37523" spans="50:54" s="79" customFormat="1" ht="0" hidden="1" customHeight="1" x14ac:dyDescent="0.2">
      <c r="AX37523" s="78"/>
      <c r="AZ37523" s="167"/>
      <c r="BA37523" s="77"/>
      <c r="BB37523" s="77"/>
    </row>
    <row r="37524" spans="50:54" s="79" customFormat="1" ht="0" hidden="1" customHeight="1" x14ac:dyDescent="0.2">
      <c r="AX37524" s="78"/>
      <c r="AZ37524" s="167"/>
      <c r="BA37524" s="77"/>
      <c r="BB37524" s="77"/>
    </row>
    <row r="37525" spans="50:54" s="79" customFormat="1" ht="0" hidden="1" customHeight="1" x14ac:dyDescent="0.2">
      <c r="AX37525" s="78"/>
      <c r="AZ37525" s="167"/>
      <c r="BA37525" s="77"/>
      <c r="BB37525" s="77"/>
    </row>
    <row r="37526" spans="50:54" s="79" customFormat="1" ht="0" hidden="1" customHeight="1" x14ac:dyDescent="0.2">
      <c r="AX37526" s="78"/>
      <c r="AZ37526" s="167"/>
      <c r="BA37526" s="77"/>
      <c r="BB37526" s="77"/>
    </row>
    <row r="37527" spans="50:54" s="79" customFormat="1" ht="0" hidden="1" customHeight="1" x14ac:dyDescent="0.2">
      <c r="AX37527" s="78"/>
      <c r="AZ37527" s="167"/>
      <c r="BA37527" s="77"/>
      <c r="BB37527" s="77"/>
    </row>
    <row r="37528" spans="50:54" s="79" customFormat="1" ht="0" hidden="1" customHeight="1" x14ac:dyDescent="0.2">
      <c r="AX37528" s="78"/>
      <c r="AZ37528" s="167"/>
      <c r="BA37528" s="77"/>
      <c r="BB37528" s="77"/>
    </row>
    <row r="37529" spans="50:54" s="79" customFormat="1" ht="0" hidden="1" customHeight="1" x14ac:dyDescent="0.2">
      <c r="AX37529" s="78"/>
      <c r="AZ37529" s="167"/>
      <c r="BA37529" s="77"/>
      <c r="BB37529" s="77"/>
    </row>
    <row r="37530" spans="50:54" s="79" customFormat="1" ht="0" hidden="1" customHeight="1" x14ac:dyDescent="0.2">
      <c r="AX37530" s="78"/>
      <c r="AZ37530" s="167"/>
      <c r="BA37530" s="77"/>
      <c r="BB37530" s="77"/>
    </row>
    <row r="37531" spans="50:54" s="79" customFormat="1" ht="0" hidden="1" customHeight="1" x14ac:dyDescent="0.2">
      <c r="AX37531" s="78"/>
      <c r="AZ37531" s="167"/>
      <c r="BA37531" s="77"/>
      <c r="BB37531" s="77"/>
    </row>
    <row r="37532" spans="50:54" s="79" customFormat="1" ht="0" hidden="1" customHeight="1" x14ac:dyDescent="0.2">
      <c r="AX37532" s="78"/>
      <c r="AZ37532" s="167"/>
      <c r="BA37532" s="77"/>
      <c r="BB37532" s="77"/>
    </row>
    <row r="37533" spans="50:54" s="79" customFormat="1" ht="0" hidden="1" customHeight="1" x14ac:dyDescent="0.2">
      <c r="AX37533" s="78"/>
      <c r="AZ37533" s="167"/>
      <c r="BA37533" s="77"/>
      <c r="BB37533" s="77"/>
    </row>
    <row r="37534" spans="50:54" s="79" customFormat="1" ht="0" hidden="1" customHeight="1" x14ac:dyDescent="0.2">
      <c r="AX37534" s="78"/>
      <c r="AZ37534" s="167"/>
      <c r="BA37534" s="77"/>
      <c r="BB37534" s="77"/>
    </row>
    <row r="37535" spans="50:54" s="79" customFormat="1" ht="0" hidden="1" customHeight="1" x14ac:dyDescent="0.2">
      <c r="AX37535" s="78"/>
      <c r="AZ37535" s="167"/>
      <c r="BA37535" s="77"/>
      <c r="BB37535" s="77"/>
    </row>
    <row r="37536" spans="50:54" s="79" customFormat="1" ht="0" hidden="1" customHeight="1" x14ac:dyDescent="0.2">
      <c r="AX37536" s="78"/>
      <c r="AZ37536" s="167"/>
      <c r="BA37536" s="77"/>
      <c r="BB37536" s="77"/>
    </row>
    <row r="37537" spans="50:54" s="79" customFormat="1" ht="0" hidden="1" customHeight="1" x14ac:dyDescent="0.2">
      <c r="AX37537" s="78"/>
      <c r="AZ37537" s="167"/>
      <c r="BA37537" s="77"/>
      <c r="BB37537" s="77"/>
    </row>
    <row r="37538" spans="50:54" s="79" customFormat="1" ht="0" hidden="1" customHeight="1" x14ac:dyDescent="0.2">
      <c r="AX37538" s="78"/>
      <c r="AZ37538" s="167"/>
      <c r="BA37538" s="77"/>
      <c r="BB37538" s="77"/>
    </row>
    <row r="37539" spans="50:54" s="79" customFormat="1" ht="0" hidden="1" customHeight="1" x14ac:dyDescent="0.2">
      <c r="AX37539" s="78"/>
      <c r="AZ37539" s="167"/>
      <c r="BA37539" s="77"/>
      <c r="BB37539" s="77"/>
    </row>
    <row r="37540" spans="50:54" s="79" customFormat="1" ht="0" hidden="1" customHeight="1" x14ac:dyDescent="0.2">
      <c r="AX37540" s="78"/>
      <c r="AZ37540" s="167"/>
      <c r="BA37540" s="77"/>
      <c r="BB37540" s="77"/>
    </row>
    <row r="37541" spans="50:54" s="79" customFormat="1" ht="0" hidden="1" customHeight="1" x14ac:dyDescent="0.2">
      <c r="AX37541" s="78"/>
      <c r="AZ37541" s="167"/>
      <c r="BA37541" s="77"/>
      <c r="BB37541" s="77"/>
    </row>
    <row r="37542" spans="50:54" s="79" customFormat="1" ht="0" hidden="1" customHeight="1" x14ac:dyDescent="0.2">
      <c r="AX37542" s="78"/>
      <c r="AZ37542" s="167"/>
      <c r="BA37542" s="77"/>
      <c r="BB37542" s="77"/>
    </row>
    <row r="37543" spans="50:54" s="79" customFormat="1" ht="0" hidden="1" customHeight="1" x14ac:dyDescent="0.2">
      <c r="AX37543" s="78"/>
      <c r="AZ37543" s="167"/>
      <c r="BA37543" s="77"/>
      <c r="BB37543" s="77"/>
    </row>
    <row r="37544" spans="50:54" s="79" customFormat="1" ht="0" hidden="1" customHeight="1" x14ac:dyDescent="0.2">
      <c r="AX37544" s="78"/>
      <c r="AZ37544" s="167"/>
      <c r="BA37544" s="77"/>
      <c r="BB37544" s="77"/>
    </row>
    <row r="37545" spans="50:54" s="79" customFormat="1" ht="0" hidden="1" customHeight="1" x14ac:dyDescent="0.2">
      <c r="AX37545" s="78"/>
      <c r="AZ37545" s="167"/>
      <c r="BA37545" s="77"/>
      <c r="BB37545" s="77"/>
    </row>
    <row r="37546" spans="50:54" s="79" customFormat="1" ht="0" hidden="1" customHeight="1" x14ac:dyDescent="0.2">
      <c r="AX37546" s="78"/>
      <c r="AZ37546" s="167"/>
      <c r="BA37546" s="77"/>
      <c r="BB37546" s="77"/>
    </row>
    <row r="37547" spans="50:54" s="79" customFormat="1" ht="0" hidden="1" customHeight="1" x14ac:dyDescent="0.2">
      <c r="AX37547" s="78"/>
      <c r="AZ37547" s="167"/>
      <c r="BA37547" s="77"/>
      <c r="BB37547" s="77"/>
    </row>
    <row r="37548" spans="50:54" s="79" customFormat="1" ht="0" hidden="1" customHeight="1" x14ac:dyDescent="0.2">
      <c r="AX37548" s="78"/>
      <c r="AZ37548" s="167"/>
      <c r="BA37548" s="77"/>
      <c r="BB37548" s="77"/>
    </row>
    <row r="37549" spans="50:54" s="79" customFormat="1" ht="0" hidden="1" customHeight="1" x14ac:dyDescent="0.2">
      <c r="AX37549" s="78"/>
      <c r="AZ37549" s="167"/>
      <c r="BA37549" s="77"/>
      <c r="BB37549" s="77"/>
    </row>
    <row r="37550" spans="50:54" s="79" customFormat="1" ht="0" hidden="1" customHeight="1" x14ac:dyDescent="0.2">
      <c r="AX37550" s="78"/>
      <c r="AZ37550" s="167"/>
      <c r="BA37550" s="77"/>
      <c r="BB37550" s="77"/>
    </row>
    <row r="37551" spans="50:54" s="79" customFormat="1" ht="0" hidden="1" customHeight="1" x14ac:dyDescent="0.2">
      <c r="AX37551" s="78"/>
      <c r="AZ37551" s="167"/>
      <c r="BA37551" s="77"/>
      <c r="BB37551" s="77"/>
    </row>
    <row r="37552" spans="50:54" s="79" customFormat="1" ht="0" hidden="1" customHeight="1" x14ac:dyDescent="0.2">
      <c r="AX37552" s="78"/>
      <c r="AZ37552" s="167"/>
      <c r="BA37552" s="77"/>
      <c r="BB37552" s="77"/>
    </row>
    <row r="37553" spans="50:54" s="79" customFormat="1" ht="0" hidden="1" customHeight="1" x14ac:dyDescent="0.2">
      <c r="AX37553" s="78"/>
      <c r="AZ37553" s="167"/>
      <c r="BA37553" s="77"/>
      <c r="BB37553" s="77"/>
    </row>
    <row r="37554" spans="50:54" s="79" customFormat="1" ht="0" hidden="1" customHeight="1" x14ac:dyDescent="0.2">
      <c r="AX37554" s="78"/>
      <c r="AZ37554" s="167"/>
      <c r="BA37554" s="77"/>
      <c r="BB37554" s="77"/>
    </row>
    <row r="37555" spans="50:54" s="79" customFormat="1" ht="0" hidden="1" customHeight="1" x14ac:dyDescent="0.2">
      <c r="AX37555" s="78"/>
      <c r="AZ37555" s="167"/>
      <c r="BA37555" s="77"/>
      <c r="BB37555" s="77"/>
    </row>
    <row r="37556" spans="50:54" s="79" customFormat="1" ht="0" hidden="1" customHeight="1" x14ac:dyDescent="0.2">
      <c r="AX37556" s="78"/>
      <c r="AZ37556" s="167"/>
      <c r="BA37556" s="77"/>
      <c r="BB37556" s="77"/>
    </row>
    <row r="37557" spans="50:54" s="79" customFormat="1" ht="0" hidden="1" customHeight="1" x14ac:dyDescent="0.2">
      <c r="AX37557" s="78"/>
      <c r="AZ37557" s="167"/>
      <c r="BA37557" s="77"/>
      <c r="BB37557" s="77"/>
    </row>
    <row r="37558" spans="50:54" s="79" customFormat="1" ht="0" hidden="1" customHeight="1" x14ac:dyDescent="0.2">
      <c r="AX37558" s="78"/>
      <c r="AZ37558" s="167"/>
      <c r="BA37558" s="77"/>
      <c r="BB37558" s="77"/>
    </row>
    <row r="37559" spans="50:54" s="79" customFormat="1" ht="0" hidden="1" customHeight="1" x14ac:dyDescent="0.2">
      <c r="AX37559" s="78"/>
      <c r="AZ37559" s="167"/>
      <c r="BA37559" s="77"/>
      <c r="BB37559" s="77"/>
    </row>
    <row r="37560" spans="50:54" s="79" customFormat="1" ht="0" hidden="1" customHeight="1" x14ac:dyDescent="0.2">
      <c r="AX37560" s="78"/>
      <c r="AZ37560" s="167"/>
      <c r="BA37560" s="77"/>
      <c r="BB37560" s="77"/>
    </row>
    <row r="37561" spans="50:54" s="79" customFormat="1" ht="0" hidden="1" customHeight="1" x14ac:dyDescent="0.2">
      <c r="AX37561" s="78"/>
      <c r="AZ37561" s="167"/>
      <c r="BA37561" s="77"/>
      <c r="BB37561" s="77"/>
    </row>
    <row r="37562" spans="50:54" s="79" customFormat="1" ht="0" hidden="1" customHeight="1" x14ac:dyDescent="0.2">
      <c r="AX37562" s="78"/>
      <c r="AZ37562" s="167"/>
      <c r="BA37562" s="77"/>
      <c r="BB37562" s="77"/>
    </row>
    <row r="37563" spans="50:54" s="79" customFormat="1" ht="0" hidden="1" customHeight="1" x14ac:dyDescent="0.2">
      <c r="AX37563" s="78"/>
      <c r="AZ37563" s="167"/>
      <c r="BA37563" s="77"/>
      <c r="BB37563" s="77"/>
    </row>
    <row r="37564" spans="50:54" s="79" customFormat="1" ht="0" hidden="1" customHeight="1" x14ac:dyDescent="0.2">
      <c r="AX37564" s="78"/>
      <c r="AZ37564" s="167"/>
      <c r="BA37564" s="77"/>
      <c r="BB37564" s="77"/>
    </row>
    <row r="37565" spans="50:54" s="79" customFormat="1" ht="0" hidden="1" customHeight="1" x14ac:dyDescent="0.2">
      <c r="AX37565" s="78"/>
      <c r="AZ37565" s="167"/>
      <c r="BA37565" s="77"/>
      <c r="BB37565" s="77"/>
    </row>
    <row r="37566" spans="50:54" s="79" customFormat="1" ht="0" hidden="1" customHeight="1" x14ac:dyDescent="0.2">
      <c r="AX37566" s="78"/>
      <c r="AZ37566" s="167"/>
      <c r="BA37566" s="77"/>
      <c r="BB37566" s="77"/>
    </row>
    <row r="37567" spans="50:54" s="79" customFormat="1" ht="0" hidden="1" customHeight="1" x14ac:dyDescent="0.2">
      <c r="AX37567" s="78"/>
      <c r="AZ37567" s="167"/>
      <c r="BA37567" s="77"/>
      <c r="BB37567" s="77"/>
    </row>
    <row r="37568" spans="50:54" s="79" customFormat="1" ht="0" hidden="1" customHeight="1" x14ac:dyDescent="0.2">
      <c r="AX37568" s="78"/>
      <c r="AZ37568" s="167"/>
      <c r="BA37568" s="77"/>
      <c r="BB37568" s="77"/>
    </row>
    <row r="37569" spans="50:54" s="79" customFormat="1" ht="0" hidden="1" customHeight="1" x14ac:dyDescent="0.2">
      <c r="AX37569" s="78"/>
      <c r="AZ37569" s="167"/>
      <c r="BA37569" s="77"/>
      <c r="BB37569" s="77"/>
    </row>
    <row r="37570" spans="50:54" s="79" customFormat="1" ht="0" hidden="1" customHeight="1" x14ac:dyDescent="0.2">
      <c r="AX37570" s="78"/>
      <c r="AZ37570" s="167"/>
      <c r="BA37570" s="77"/>
      <c r="BB37570" s="77"/>
    </row>
    <row r="37571" spans="50:54" s="79" customFormat="1" ht="0" hidden="1" customHeight="1" x14ac:dyDescent="0.2">
      <c r="AX37571" s="78"/>
      <c r="AZ37571" s="167"/>
      <c r="BA37571" s="77"/>
      <c r="BB37571" s="77"/>
    </row>
    <row r="37572" spans="50:54" s="79" customFormat="1" ht="0" hidden="1" customHeight="1" x14ac:dyDescent="0.2">
      <c r="AX37572" s="78"/>
      <c r="AZ37572" s="167"/>
      <c r="BA37572" s="77"/>
      <c r="BB37572" s="77"/>
    </row>
    <row r="37573" spans="50:54" s="79" customFormat="1" ht="0" hidden="1" customHeight="1" x14ac:dyDescent="0.2">
      <c r="AX37573" s="78"/>
      <c r="AZ37573" s="167"/>
      <c r="BA37573" s="77"/>
      <c r="BB37573" s="77"/>
    </row>
    <row r="37574" spans="50:54" s="79" customFormat="1" ht="0" hidden="1" customHeight="1" x14ac:dyDescent="0.2">
      <c r="AX37574" s="78"/>
      <c r="AZ37574" s="167"/>
      <c r="BA37574" s="77"/>
      <c r="BB37574" s="77"/>
    </row>
    <row r="37575" spans="50:54" s="79" customFormat="1" ht="0" hidden="1" customHeight="1" x14ac:dyDescent="0.2">
      <c r="AX37575" s="78"/>
      <c r="AZ37575" s="167"/>
      <c r="BA37575" s="77"/>
      <c r="BB37575" s="77"/>
    </row>
    <row r="37576" spans="50:54" s="79" customFormat="1" ht="0" hidden="1" customHeight="1" x14ac:dyDescent="0.2">
      <c r="AX37576" s="78"/>
      <c r="AZ37576" s="167"/>
      <c r="BA37576" s="77"/>
      <c r="BB37576" s="77"/>
    </row>
    <row r="37577" spans="50:54" s="79" customFormat="1" ht="0" hidden="1" customHeight="1" x14ac:dyDescent="0.2">
      <c r="AX37577" s="78"/>
      <c r="AZ37577" s="167"/>
      <c r="BA37577" s="77"/>
      <c r="BB37577" s="77"/>
    </row>
    <row r="37578" spans="50:54" s="79" customFormat="1" ht="0" hidden="1" customHeight="1" x14ac:dyDescent="0.2">
      <c r="AX37578" s="78"/>
      <c r="AZ37578" s="167"/>
      <c r="BA37578" s="77"/>
      <c r="BB37578" s="77"/>
    </row>
    <row r="37579" spans="50:54" s="79" customFormat="1" ht="0" hidden="1" customHeight="1" x14ac:dyDescent="0.2">
      <c r="AX37579" s="78"/>
      <c r="AZ37579" s="167"/>
      <c r="BA37579" s="77"/>
      <c r="BB37579" s="77"/>
    </row>
    <row r="37580" spans="50:54" s="79" customFormat="1" ht="0" hidden="1" customHeight="1" x14ac:dyDescent="0.2">
      <c r="AX37580" s="78"/>
      <c r="AZ37580" s="167"/>
      <c r="BA37580" s="77"/>
      <c r="BB37580" s="77"/>
    </row>
    <row r="37581" spans="50:54" s="79" customFormat="1" ht="0" hidden="1" customHeight="1" x14ac:dyDescent="0.2">
      <c r="AX37581" s="78"/>
      <c r="AZ37581" s="167"/>
      <c r="BA37581" s="77"/>
      <c r="BB37581" s="77"/>
    </row>
    <row r="37582" spans="50:54" s="79" customFormat="1" ht="0" hidden="1" customHeight="1" x14ac:dyDescent="0.2">
      <c r="AX37582" s="78"/>
      <c r="AZ37582" s="167"/>
      <c r="BA37582" s="77"/>
      <c r="BB37582" s="77"/>
    </row>
    <row r="37583" spans="50:54" s="79" customFormat="1" ht="0" hidden="1" customHeight="1" x14ac:dyDescent="0.2">
      <c r="AX37583" s="78"/>
      <c r="AZ37583" s="167"/>
      <c r="BA37583" s="77"/>
      <c r="BB37583" s="77"/>
    </row>
    <row r="37584" spans="50:54" s="79" customFormat="1" ht="0" hidden="1" customHeight="1" x14ac:dyDescent="0.2">
      <c r="AX37584" s="78"/>
      <c r="AZ37584" s="167"/>
      <c r="BA37584" s="77"/>
      <c r="BB37584" s="77"/>
    </row>
    <row r="37585" spans="50:54" s="79" customFormat="1" ht="0" hidden="1" customHeight="1" x14ac:dyDescent="0.2">
      <c r="AX37585" s="78"/>
      <c r="AZ37585" s="167"/>
      <c r="BA37585" s="77"/>
      <c r="BB37585" s="77"/>
    </row>
    <row r="37586" spans="50:54" s="79" customFormat="1" ht="0" hidden="1" customHeight="1" x14ac:dyDescent="0.2">
      <c r="AX37586" s="78"/>
      <c r="AZ37586" s="167"/>
      <c r="BA37586" s="77"/>
      <c r="BB37586" s="77"/>
    </row>
    <row r="37587" spans="50:54" s="79" customFormat="1" ht="0" hidden="1" customHeight="1" x14ac:dyDescent="0.2">
      <c r="AX37587" s="78"/>
      <c r="AZ37587" s="167"/>
      <c r="BA37587" s="77"/>
      <c r="BB37587" s="77"/>
    </row>
    <row r="37588" spans="50:54" s="79" customFormat="1" ht="0" hidden="1" customHeight="1" x14ac:dyDescent="0.2">
      <c r="AX37588" s="78"/>
      <c r="AZ37588" s="167"/>
      <c r="BA37588" s="77"/>
      <c r="BB37588" s="77"/>
    </row>
    <row r="37589" spans="50:54" s="79" customFormat="1" ht="0" hidden="1" customHeight="1" x14ac:dyDescent="0.2">
      <c r="AX37589" s="78"/>
      <c r="AZ37589" s="167"/>
      <c r="BA37589" s="77"/>
      <c r="BB37589" s="77"/>
    </row>
    <row r="37590" spans="50:54" s="79" customFormat="1" ht="0" hidden="1" customHeight="1" x14ac:dyDescent="0.2">
      <c r="AX37590" s="78"/>
      <c r="AZ37590" s="167"/>
      <c r="BA37590" s="77"/>
      <c r="BB37590" s="77"/>
    </row>
    <row r="37591" spans="50:54" s="79" customFormat="1" ht="0" hidden="1" customHeight="1" x14ac:dyDescent="0.2">
      <c r="AX37591" s="78"/>
      <c r="AZ37591" s="167"/>
      <c r="BA37591" s="77"/>
      <c r="BB37591" s="77"/>
    </row>
    <row r="37592" spans="50:54" s="79" customFormat="1" ht="0" hidden="1" customHeight="1" x14ac:dyDescent="0.2">
      <c r="AX37592" s="78"/>
      <c r="AZ37592" s="167"/>
      <c r="BA37592" s="77"/>
      <c r="BB37592" s="77"/>
    </row>
    <row r="37593" spans="50:54" s="79" customFormat="1" ht="0" hidden="1" customHeight="1" x14ac:dyDescent="0.2">
      <c r="AX37593" s="78"/>
      <c r="AZ37593" s="167"/>
      <c r="BA37593" s="77"/>
      <c r="BB37593" s="77"/>
    </row>
    <row r="37594" spans="50:54" s="79" customFormat="1" ht="0" hidden="1" customHeight="1" x14ac:dyDescent="0.2">
      <c r="AX37594" s="78"/>
      <c r="AZ37594" s="167"/>
      <c r="BA37594" s="77"/>
      <c r="BB37594" s="77"/>
    </row>
    <row r="37595" spans="50:54" s="79" customFormat="1" ht="0" hidden="1" customHeight="1" x14ac:dyDescent="0.2">
      <c r="AX37595" s="78"/>
      <c r="AZ37595" s="167"/>
      <c r="BA37595" s="77"/>
      <c r="BB37595" s="77"/>
    </row>
    <row r="37596" spans="50:54" s="79" customFormat="1" ht="0" hidden="1" customHeight="1" x14ac:dyDescent="0.2">
      <c r="AX37596" s="78"/>
      <c r="AZ37596" s="167"/>
      <c r="BA37596" s="77"/>
      <c r="BB37596" s="77"/>
    </row>
    <row r="37597" spans="50:54" s="79" customFormat="1" ht="0" hidden="1" customHeight="1" x14ac:dyDescent="0.2">
      <c r="AX37597" s="78"/>
      <c r="AZ37597" s="167"/>
      <c r="BA37597" s="77"/>
      <c r="BB37597" s="77"/>
    </row>
    <row r="37598" spans="50:54" s="79" customFormat="1" ht="0" hidden="1" customHeight="1" x14ac:dyDescent="0.2">
      <c r="AX37598" s="78"/>
      <c r="AZ37598" s="167"/>
      <c r="BA37598" s="77"/>
      <c r="BB37598" s="77"/>
    </row>
    <row r="37599" spans="50:54" s="79" customFormat="1" ht="0" hidden="1" customHeight="1" x14ac:dyDescent="0.2">
      <c r="AX37599" s="78"/>
      <c r="AZ37599" s="167"/>
      <c r="BA37599" s="77"/>
      <c r="BB37599" s="77"/>
    </row>
    <row r="37600" spans="50:54" s="79" customFormat="1" ht="0" hidden="1" customHeight="1" x14ac:dyDescent="0.2">
      <c r="AX37600" s="78"/>
      <c r="AZ37600" s="167"/>
      <c r="BA37600" s="77"/>
      <c r="BB37600" s="77"/>
    </row>
    <row r="37601" spans="50:54" s="79" customFormat="1" ht="0" hidden="1" customHeight="1" x14ac:dyDescent="0.2">
      <c r="AX37601" s="78"/>
      <c r="AZ37601" s="167"/>
      <c r="BA37601" s="77"/>
      <c r="BB37601" s="77"/>
    </row>
    <row r="37602" spans="50:54" s="79" customFormat="1" ht="0" hidden="1" customHeight="1" x14ac:dyDescent="0.2">
      <c r="AX37602" s="78"/>
      <c r="AZ37602" s="167"/>
      <c r="BA37602" s="77"/>
      <c r="BB37602" s="77"/>
    </row>
    <row r="37603" spans="50:54" s="79" customFormat="1" ht="0" hidden="1" customHeight="1" x14ac:dyDescent="0.2">
      <c r="AX37603" s="78"/>
      <c r="AZ37603" s="167"/>
      <c r="BA37603" s="77"/>
      <c r="BB37603" s="77"/>
    </row>
    <row r="37604" spans="50:54" s="79" customFormat="1" ht="0" hidden="1" customHeight="1" x14ac:dyDescent="0.2">
      <c r="AX37604" s="78"/>
      <c r="AZ37604" s="167"/>
      <c r="BA37604" s="77"/>
      <c r="BB37604" s="77"/>
    </row>
    <row r="37605" spans="50:54" s="79" customFormat="1" ht="0" hidden="1" customHeight="1" x14ac:dyDescent="0.2">
      <c r="AX37605" s="78"/>
      <c r="AZ37605" s="167"/>
      <c r="BA37605" s="77"/>
      <c r="BB37605" s="77"/>
    </row>
    <row r="37606" spans="50:54" s="79" customFormat="1" ht="0" hidden="1" customHeight="1" x14ac:dyDescent="0.2">
      <c r="AX37606" s="78"/>
      <c r="AZ37606" s="167"/>
      <c r="BA37606" s="77"/>
      <c r="BB37606" s="77"/>
    </row>
    <row r="37607" spans="50:54" s="79" customFormat="1" ht="0" hidden="1" customHeight="1" x14ac:dyDescent="0.2">
      <c r="AX37607" s="78"/>
      <c r="AZ37607" s="167"/>
      <c r="BA37607" s="77"/>
      <c r="BB37607" s="77"/>
    </row>
    <row r="37608" spans="50:54" s="79" customFormat="1" ht="0" hidden="1" customHeight="1" x14ac:dyDescent="0.2">
      <c r="AX37608" s="78"/>
      <c r="AZ37608" s="167"/>
      <c r="BA37608" s="77"/>
      <c r="BB37608" s="77"/>
    </row>
    <row r="37609" spans="50:54" s="79" customFormat="1" ht="0" hidden="1" customHeight="1" x14ac:dyDescent="0.2">
      <c r="AX37609" s="78"/>
      <c r="AZ37609" s="167"/>
      <c r="BA37609" s="77"/>
      <c r="BB37609" s="77"/>
    </row>
    <row r="37610" spans="50:54" s="79" customFormat="1" ht="0" hidden="1" customHeight="1" x14ac:dyDescent="0.2">
      <c r="AX37610" s="78"/>
      <c r="AZ37610" s="167"/>
      <c r="BA37610" s="77"/>
      <c r="BB37610" s="77"/>
    </row>
    <row r="37611" spans="50:54" s="79" customFormat="1" ht="0" hidden="1" customHeight="1" x14ac:dyDescent="0.2">
      <c r="AX37611" s="78"/>
      <c r="AZ37611" s="167"/>
      <c r="BA37611" s="77"/>
      <c r="BB37611" s="77"/>
    </row>
    <row r="37612" spans="50:54" s="79" customFormat="1" ht="0" hidden="1" customHeight="1" x14ac:dyDescent="0.2">
      <c r="AX37612" s="78"/>
      <c r="AZ37612" s="167"/>
      <c r="BA37612" s="77"/>
      <c r="BB37612" s="77"/>
    </row>
    <row r="37613" spans="50:54" s="79" customFormat="1" ht="0" hidden="1" customHeight="1" x14ac:dyDescent="0.2">
      <c r="AX37613" s="78"/>
      <c r="AZ37613" s="167"/>
      <c r="BA37613" s="77"/>
      <c r="BB37613" s="77"/>
    </row>
    <row r="37614" spans="50:54" s="79" customFormat="1" ht="0" hidden="1" customHeight="1" x14ac:dyDescent="0.2">
      <c r="AX37614" s="78"/>
      <c r="AZ37614" s="167"/>
      <c r="BA37614" s="77"/>
      <c r="BB37614" s="77"/>
    </row>
    <row r="37615" spans="50:54" s="79" customFormat="1" ht="0" hidden="1" customHeight="1" x14ac:dyDescent="0.2">
      <c r="AX37615" s="78"/>
      <c r="AZ37615" s="167"/>
      <c r="BA37615" s="77"/>
      <c r="BB37615" s="77"/>
    </row>
    <row r="37616" spans="50:54" s="79" customFormat="1" ht="0" hidden="1" customHeight="1" x14ac:dyDescent="0.2">
      <c r="AX37616" s="78"/>
      <c r="AZ37616" s="167"/>
      <c r="BA37616" s="77"/>
      <c r="BB37616" s="77"/>
    </row>
    <row r="37617" spans="50:54" s="79" customFormat="1" ht="0" hidden="1" customHeight="1" x14ac:dyDescent="0.2">
      <c r="AX37617" s="78"/>
      <c r="AZ37617" s="167"/>
      <c r="BA37617" s="77"/>
      <c r="BB37617" s="77"/>
    </row>
    <row r="37618" spans="50:54" s="79" customFormat="1" ht="0" hidden="1" customHeight="1" x14ac:dyDescent="0.2">
      <c r="AX37618" s="78"/>
      <c r="AZ37618" s="167"/>
      <c r="BA37618" s="77"/>
      <c r="BB37618" s="77"/>
    </row>
    <row r="37619" spans="50:54" s="79" customFormat="1" ht="0" hidden="1" customHeight="1" x14ac:dyDescent="0.2">
      <c r="AX37619" s="78"/>
      <c r="AZ37619" s="167"/>
      <c r="BA37619" s="77"/>
      <c r="BB37619" s="77"/>
    </row>
    <row r="37620" spans="50:54" s="79" customFormat="1" ht="0" hidden="1" customHeight="1" x14ac:dyDescent="0.2">
      <c r="AX37620" s="78"/>
      <c r="AZ37620" s="167"/>
      <c r="BA37620" s="77"/>
      <c r="BB37620" s="77"/>
    </row>
    <row r="37621" spans="50:54" s="79" customFormat="1" ht="0" hidden="1" customHeight="1" x14ac:dyDescent="0.2">
      <c r="AX37621" s="78"/>
      <c r="AZ37621" s="167"/>
      <c r="BA37621" s="77"/>
      <c r="BB37621" s="77"/>
    </row>
    <row r="37622" spans="50:54" s="79" customFormat="1" ht="0" hidden="1" customHeight="1" x14ac:dyDescent="0.2">
      <c r="AX37622" s="78"/>
      <c r="AZ37622" s="167"/>
      <c r="BA37622" s="77"/>
      <c r="BB37622" s="77"/>
    </row>
    <row r="37623" spans="50:54" s="79" customFormat="1" ht="0" hidden="1" customHeight="1" x14ac:dyDescent="0.2">
      <c r="AX37623" s="78"/>
      <c r="AZ37623" s="167"/>
      <c r="BA37623" s="77"/>
      <c r="BB37623" s="77"/>
    </row>
    <row r="37624" spans="50:54" s="79" customFormat="1" ht="0" hidden="1" customHeight="1" x14ac:dyDescent="0.2">
      <c r="AX37624" s="78"/>
      <c r="AZ37624" s="167"/>
      <c r="BA37624" s="77"/>
      <c r="BB37624" s="77"/>
    </row>
    <row r="37625" spans="50:54" s="79" customFormat="1" ht="0" hidden="1" customHeight="1" x14ac:dyDescent="0.2">
      <c r="AX37625" s="78"/>
      <c r="AZ37625" s="167"/>
      <c r="BA37625" s="77"/>
      <c r="BB37625" s="77"/>
    </row>
    <row r="37626" spans="50:54" s="79" customFormat="1" ht="0" hidden="1" customHeight="1" x14ac:dyDescent="0.2">
      <c r="AX37626" s="78"/>
      <c r="AZ37626" s="167"/>
      <c r="BA37626" s="77"/>
      <c r="BB37626" s="77"/>
    </row>
    <row r="37627" spans="50:54" s="79" customFormat="1" ht="0" hidden="1" customHeight="1" x14ac:dyDescent="0.2">
      <c r="AX37627" s="78"/>
      <c r="AZ37627" s="167"/>
      <c r="BA37627" s="77"/>
      <c r="BB37627" s="77"/>
    </row>
    <row r="37628" spans="50:54" s="79" customFormat="1" ht="0" hidden="1" customHeight="1" x14ac:dyDescent="0.2">
      <c r="AX37628" s="78"/>
      <c r="AZ37628" s="167"/>
      <c r="BA37628" s="77"/>
      <c r="BB37628" s="77"/>
    </row>
    <row r="37629" spans="50:54" s="79" customFormat="1" ht="0" hidden="1" customHeight="1" x14ac:dyDescent="0.2">
      <c r="AX37629" s="78"/>
      <c r="AZ37629" s="167"/>
      <c r="BA37629" s="77"/>
      <c r="BB37629" s="77"/>
    </row>
    <row r="37630" spans="50:54" s="79" customFormat="1" ht="0" hidden="1" customHeight="1" x14ac:dyDescent="0.2">
      <c r="AX37630" s="78"/>
      <c r="AZ37630" s="167"/>
      <c r="BA37630" s="77"/>
      <c r="BB37630" s="77"/>
    </row>
    <row r="37631" spans="50:54" s="79" customFormat="1" ht="0" hidden="1" customHeight="1" x14ac:dyDescent="0.2">
      <c r="AX37631" s="78"/>
      <c r="AZ37631" s="167"/>
      <c r="BA37631" s="77"/>
      <c r="BB37631" s="77"/>
    </row>
    <row r="37632" spans="50:54" s="79" customFormat="1" ht="0" hidden="1" customHeight="1" x14ac:dyDescent="0.2">
      <c r="AX37632" s="78"/>
      <c r="AZ37632" s="167"/>
      <c r="BA37632" s="77"/>
      <c r="BB37632" s="77"/>
    </row>
    <row r="37633" spans="50:54" s="79" customFormat="1" ht="0" hidden="1" customHeight="1" x14ac:dyDescent="0.2">
      <c r="AX37633" s="78"/>
      <c r="AZ37633" s="167"/>
      <c r="BA37633" s="77"/>
      <c r="BB37633" s="77"/>
    </row>
    <row r="37634" spans="50:54" s="79" customFormat="1" ht="0" hidden="1" customHeight="1" x14ac:dyDescent="0.2">
      <c r="AX37634" s="78"/>
      <c r="AZ37634" s="167"/>
      <c r="BA37634" s="77"/>
      <c r="BB37634" s="77"/>
    </row>
    <row r="37635" spans="50:54" s="79" customFormat="1" ht="0" hidden="1" customHeight="1" x14ac:dyDescent="0.2">
      <c r="AX37635" s="78"/>
      <c r="AZ37635" s="167"/>
      <c r="BA37635" s="77"/>
      <c r="BB37635" s="77"/>
    </row>
    <row r="37636" spans="50:54" s="79" customFormat="1" ht="0" hidden="1" customHeight="1" x14ac:dyDescent="0.2">
      <c r="AX37636" s="78"/>
      <c r="AZ37636" s="167"/>
      <c r="BA37636" s="77"/>
      <c r="BB37636" s="77"/>
    </row>
    <row r="37637" spans="50:54" s="79" customFormat="1" ht="0" hidden="1" customHeight="1" x14ac:dyDescent="0.2">
      <c r="AX37637" s="78"/>
      <c r="AZ37637" s="167"/>
      <c r="BA37637" s="77"/>
      <c r="BB37637" s="77"/>
    </row>
    <row r="37638" spans="50:54" s="79" customFormat="1" ht="0" hidden="1" customHeight="1" x14ac:dyDescent="0.2">
      <c r="AX37638" s="78"/>
      <c r="AZ37638" s="167"/>
      <c r="BA37638" s="77"/>
      <c r="BB37638" s="77"/>
    </row>
    <row r="37639" spans="50:54" s="79" customFormat="1" ht="0" hidden="1" customHeight="1" x14ac:dyDescent="0.2">
      <c r="AX37639" s="78"/>
      <c r="AZ37639" s="167"/>
      <c r="BA37639" s="77"/>
      <c r="BB37639" s="77"/>
    </row>
    <row r="37640" spans="50:54" s="79" customFormat="1" ht="0" hidden="1" customHeight="1" x14ac:dyDescent="0.2">
      <c r="AX37640" s="78"/>
      <c r="AZ37640" s="167"/>
      <c r="BA37640" s="77"/>
      <c r="BB37640" s="77"/>
    </row>
    <row r="37641" spans="50:54" s="79" customFormat="1" ht="0" hidden="1" customHeight="1" x14ac:dyDescent="0.2">
      <c r="AX37641" s="78"/>
      <c r="AZ37641" s="167"/>
      <c r="BA37641" s="77"/>
      <c r="BB37641" s="77"/>
    </row>
    <row r="37642" spans="50:54" s="79" customFormat="1" ht="0" hidden="1" customHeight="1" x14ac:dyDescent="0.2">
      <c r="AX37642" s="78"/>
      <c r="AZ37642" s="167"/>
      <c r="BA37642" s="77"/>
      <c r="BB37642" s="77"/>
    </row>
    <row r="37643" spans="50:54" s="79" customFormat="1" ht="0" hidden="1" customHeight="1" x14ac:dyDescent="0.2">
      <c r="AX37643" s="78"/>
      <c r="AZ37643" s="167"/>
      <c r="BA37643" s="77"/>
      <c r="BB37643" s="77"/>
    </row>
    <row r="37644" spans="50:54" s="79" customFormat="1" ht="0" hidden="1" customHeight="1" x14ac:dyDescent="0.2">
      <c r="AX37644" s="78"/>
      <c r="AZ37644" s="167"/>
      <c r="BA37644" s="77"/>
      <c r="BB37644" s="77"/>
    </row>
    <row r="37645" spans="50:54" s="79" customFormat="1" ht="0" hidden="1" customHeight="1" x14ac:dyDescent="0.2">
      <c r="AX37645" s="78"/>
      <c r="AZ37645" s="167"/>
      <c r="BA37645" s="77"/>
      <c r="BB37645" s="77"/>
    </row>
    <row r="37646" spans="50:54" s="79" customFormat="1" ht="0" hidden="1" customHeight="1" x14ac:dyDescent="0.2">
      <c r="AX37646" s="78"/>
      <c r="AZ37646" s="167"/>
      <c r="BA37646" s="77"/>
      <c r="BB37646" s="77"/>
    </row>
    <row r="37647" spans="50:54" s="79" customFormat="1" ht="0" hidden="1" customHeight="1" x14ac:dyDescent="0.2">
      <c r="AX37647" s="78"/>
      <c r="AZ37647" s="167"/>
      <c r="BA37647" s="77"/>
      <c r="BB37647" s="77"/>
    </row>
    <row r="37648" spans="50:54" s="79" customFormat="1" ht="0" hidden="1" customHeight="1" x14ac:dyDescent="0.2">
      <c r="AX37648" s="78"/>
      <c r="AZ37648" s="167"/>
      <c r="BA37648" s="77"/>
      <c r="BB37648" s="77"/>
    </row>
    <row r="37649" spans="50:54" s="79" customFormat="1" ht="0" hidden="1" customHeight="1" x14ac:dyDescent="0.2">
      <c r="AX37649" s="78"/>
      <c r="AZ37649" s="167"/>
      <c r="BA37649" s="77"/>
      <c r="BB37649" s="77"/>
    </row>
    <row r="37650" spans="50:54" s="79" customFormat="1" ht="0" hidden="1" customHeight="1" x14ac:dyDescent="0.2">
      <c r="AX37650" s="78"/>
      <c r="AZ37650" s="167"/>
      <c r="BA37650" s="77"/>
      <c r="BB37650" s="77"/>
    </row>
    <row r="37651" spans="50:54" s="79" customFormat="1" ht="0" hidden="1" customHeight="1" x14ac:dyDescent="0.2">
      <c r="AX37651" s="78"/>
      <c r="AZ37651" s="167"/>
      <c r="BA37651" s="77"/>
      <c r="BB37651" s="77"/>
    </row>
    <row r="37652" spans="50:54" s="79" customFormat="1" ht="0" hidden="1" customHeight="1" x14ac:dyDescent="0.2">
      <c r="AX37652" s="78"/>
      <c r="AZ37652" s="167"/>
      <c r="BA37652" s="77"/>
      <c r="BB37652" s="77"/>
    </row>
    <row r="37653" spans="50:54" s="79" customFormat="1" ht="0" hidden="1" customHeight="1" x14ac:dyDescent="0.2">
      <c r="AX37653" s="78"/>
      <c r="AZ37653" s="167"/>
      <c r="BA37653" s="77"/>
      <c r="BB37653" s="77"/>
    </row>
    <row r="37654" spans="50:54" s="79" customFormat="1" ht="0" hidden="1" customHeight="1" x14ac:dyDescent="0.2">
      <c r="AX37654" s="78"/>
      <c r="AZ37654" s="167"/>
      <c r="BA37654" s="77"/>
      <c r="BB37654" s="77"/>
    </row>
    <row r="37655" spans="50:54" s="79" customFormat="1" ht="0" hidden="1" customHeight="1" x14ac:dyDescent="0.2">
      <c r="AX37655" s="78"/>
      <c r="AZ37655" s="167"/>
      <c r="BA37655" s="77"/>
      <c r="BB37655" s="77"/>
    </row>
    <row r="37656" spans="50:54" s="79" customFormat="1" ht="0" hidden="1" customHeight="1" x14ac:dyDescent="0.2">
      <c r="AX37656" s="78"/>
      <c r="AZ37656" s="167"/>
      <c r="BA37656" s="77"/>
      <c r="BB37656" s="77"/>
    </row>
    <row r="37657" spans="50:54" s="79" customFormat="1" ht="0" hidden="1" customHeight="1" x14ac:dyDescent="0.2">
      <c r="AX37657" s="78"/>
      <c r="AZ37657" s="167"/>
      <c r="BA37657" s="77"/>
      <c r="BB37657" s="77"/>
    </row>
    <row r="37658" spans="50:54" s="79" customFormat="1" ht="0" hidden="1" customHeight="1" x14ac:dyDescent="0.2">
      <c r="AX37658" s="78"/>
      <c r="AZ37658" s="167"/>
      <c r="BA37658" s="77"/>
      <c r="BB37658" s="77"/>
    </row>
    <row r="37659" spans="50:54" s="79" customFormat="1" ht="0" hidden="1" customHeight="1" x14ac:dyDescent="0.2">
      <c r="AX37659" s="78"/>
      <c r="AZ37659" s="167"/>
      <c r="BA37659" s="77"/>
      <c r="BB37659" s="77"/>
    </row>
    <row r="37660" spans="50:54" s="79" customFormat="1" ht="0" hidden="1" customHeight="1" x14ac:dyDescent="0.2">
      <c r="AX37660" s="78"/>
      <c r="AZ37660" s="167"/>
      <c r="BA37660" s="77"/>
      <c r="BB37660" s="77"/>
    </row>
    <row r="37661" spans="50:54" s="79" customFormat="1" ht="0" hidden="1" customHeight="1" x14ac:dyDescent="0.2">
      <c r="AX37661" s="78"/>
      <c r="AZ37661" s="167"/>
      <c r="BA37661" s="77"/>
      <c r="BB37661" s="77"/>
    </row>
    <row r="37662" spans="50:54" s="79" customFormat="1" ht="0" hidden="1" customHeight="1" x14ac:dyDescent="0.2">
      <c r="AX37662" s="78"/>
      <c r="AZ37662" s="167"/>
      <c r="BA37662" s="77"/>
      <c r="BB37662" s="77"/>
    </row>
    <row r="37663" spans="50:54" s="79" customFormat="1" ht="0" hidden="1" customHeight="1" x14ac:dyDescent="0.2">
      <c r="AX37663" s="78"/>
      <c r="AZ37663" s="167"/>
      <c r="BA37663" s="77"/>
      <c r="BB37663" s="77"/>
    </row>
    <row r="37664" spans="50:54" s="79" customFormat="1" ht="0" hidden="1" customHeight="1" x14ac:dyDescent="0.2">
      <c r="AX37664" s="78"/>
      <c r="AZ37664" s="167"/>
      <c r="BA37664" s="77"/>
      <c r="BB37664" s="77"/>
    </row>
    <row r="37665" spans="50:54" s="79" customFormat="1" ht="0" hidden="1" customHeight="1" x14ac:dyDescent="0.2">
      <c r="AX37665" s="78"/>
      <c r="AZ37665" s="167"/>
      <c r="BA37665" s="77"/>
      <c r="BB37665" s="77"/>
    </row>
    <row r="37666" spans="50:54" s="79" customFormat="1" ht="0" hidden="1" customHeight="1" x14ac:dyDescent="0.2">
      <c r="AX37666" s="78"/>
      <c r="AZ37666" s="167"/>
      <c r="BA37666" s="77"/>
      <c r="BB37666" s="77"/>
    </row>
    <row r="37667" spans="50:54" s="79" customFormat="1" ht="0" hidden="1" customHeight="1" x14ac:dyDescent="0.2">
      <c r="AX37667" s="78"/>
      <c r="AZ37667" s="167"/>
      <c r="BA37667" s="77"/>
      <c r="BB37667" s="77"/>
    </row>
    <row r="37668" spans="50:54" s="79" customFormat="1" ht="0" hidden="1" customHeight="1" x14ac:dyDescent="0.2">
      <c r="AX37668" s="78"/>
      <c r="AZ37668" s="167"/>
      <c r="BA37668" s="77"/>
      <c r="BB37668" s="77"/>
    </row>
    <row r="37669" spans="50:54" s="79" customFormat="1" ht="0" hidden="1" customHeight="1" x14ac:dyDescent="0.2">
      <c r="AX37669" s="78"/>
      <c r="AZ37669" s="167"/>
      <c r="BA37669" s="77"/>
      <c r="BB37669" s="77"/>
    </row>
    <row r="37670" spans="50:54" s="79" customFormat="1" ht="0" hidden="1" customHeight="1" x14ac:dyDescent="0.2">
      <c r="AX37670" s="78"/>
      <c r="AZ37670" s="167"/>
      <c r="BA37670" s="77"/>
      <c r="BB37670" s="77"/>
    </row>
    <row r="37671" spans="50:54" s="79" customFormat="1" ht="0" hidden="1" customHeight="1" x14ac:dyDescent="0.2">
      <c r="AX37671" s="78"/>
      <c r="AZ37671" s="167"/>
      <c r="BA37671" s="77"/>
      <c r="BB37671" s="77"/>
    </row>
    <row r="37672" spans="50:54" s="79" customFormat="1" ht="0" hidden="1" customHeight="1" x14ac:dyDescent="0.2">
      <c r="AX37672" s="78"/>
      <c r="AZ37672" s="167"/>
      <c r="BA37672" s="77"/>
      <c r="BB37672" s="77"/>
    </row>
    <row r="37673" spans="50:54" s="79" customFormat="1" ht="0" hidden="1" customHeight="1" x14ac:dyDescent="0.2">
      <c r="AX37673" s="78"/>
      <c r="AZ37673" s="167"/>
      <c r="BA37673" s="77"/>
      <c r="BB37673" s="77"/>
    </row>
    <row r="37674" spans="50:54" s="79" customFormat="1" ht="0" hidden="1" customHeight="1" x14ac:dyDescent="0.2">
      <c r="AX37674" s="78"/>
      <c r="AZ37674" s="167"/>
      <c r="BA37674" s="77"/>
      <c r="BB37674" s="77"/>
    </row>
    <row r="37675" spans="50:54" s="79" customFormat="1" ht="0" hidden="1" customHeight="1" x14ac:dyDescent="0.2">
      <c r="AX37675" s="78"/>
      <c r="AZ37675" s="167"/>
      <c r="BA37675" s="77"/>
      <c r="BB37675" s="77"/>
    </row>
    <row r="37676" spans="50:54" s="79" customFormat="1" ht="0" hidden="1" customHeight="1" x14ac:dyDescent="0.2">
      <c r="AX37676" s="78"/>
      <c r="AZ37676" s="167"/>
      <c r="BA37676" s="77"/>
      <c r="BB37676" s="77"/>
    </row>
    <row r="37677" spans="50:54" s="79" customFormat="1" ht="0" hidden="1" customHeight="1" x14ac:dyDescent="0.2">
      <c r="AX37677" s="78"/>
      <c r="AZ37677" s="167"/>
      <c r="BA37677" s="77"/>
      <c r="BB37677" s="77"/>
    </row>
    <row r="37678" spans="50:54" s="79" customFormat="1" ht="0" hidden="1" customHeight="1" x14ac:dyDescent="0.2">
      <c r="AX37678" s="78"/>
      <c r="AZ37678" s="167"/>
      <c r="BA37678" s="77"/>
      <c r="BB37678" s="77"/>
    </row>
    <row r="37679" spans="50:54" s="79" customFormat="1" ht="0" hidden="1" customHeight="1" x14ac:dyDescent="0.2">
      <c r="AX37679" s="78"/>
      <c r="AZ37679" s="167"/>
      <c r="BA37679" s="77"/>
      <c r="BB37679" s="77"/>
    </row>
    <row r="37680" spans="50:54" s="79" customFormat="1" ht="0" hidden="1" customHeight="1" x14ac:dyDescent="0.2">
      <c r="AX37680" s="78"/>
      <c r="AZ37680" s="167"/>
      <c r="BA37680" s="77"/>
      <c r="BB37680" s="77"/>
    </row>
    <row r="37681" spans="50:54" s="79" customFormat="1" ht="0" hidden="1" customHeight="1" x14ac:dyDescent="0.2">
      <c r="AX37681" s="78"/>
      <c r="AZ37681" s="167"/>
      <c r="BA37681" s="77"/>
      <c r="BB37681" s="77"/>
    </row>
    <row r="37682" spans="50:54" s="79" customFormat="1" ht="0" hidden="1" customHeight="1" x14ac:dyDescent="0.2">
      <c r="AX37682" s="78"/>
      <c r="AZ37682" s="167"/>
      <c r="BA37682" s="77"/>
      <c r="BB37682" s="77"/>
    </row>
    <row r="37683" spans="50:54" s="79" customFormat="1" ht="0" hidden="1" customHeight="1" x14ac:dyDescent="0.2">
      <c r="AX37683" s="78"/>
      <c r="AZ37683" s="167"/>
      <c r="BA37683" s="77"/>
      <c r="BB37683" s="77"/>
    </row>
    <row r="37684" spans="50:54" s="79" customFormat="1" ht="0" hidden="1" customHeight="1" x14ac:dyDescent="0.2">
      <c r="AX37684" s="78"/>
      <c r="AZ37684" s="167"/>
      <c r="BA37684" s="77"/>
      <c r="BB37684" s="77"/>
    </row>
    <row r="37685" spans="50:54" s="79" customFormat="1" ht="0" hidden="1" customHeight="1" x14ac:dyDescent="0.2">
      <c r="AX37685" s="78"/>
      <c r="AZ37685" s="167"/>
      <c r="BA37685" s="77"/>
      <c r="BB37685" s="77"/>
    </row>
    <row r="37686" spans="50:54" s="79" customFormat="1" ht="0" hidden="1" customHeight="1" x14ac:dyDescent="0.2">
      <c r="AX37686" s="78"/>
      <c r="AZ37686" s="167"/>
      <c r="BA37686" s="77"/>
      <c r="BB37686" s="77"/>
    </row>
    <row r="37687" spans="50:54" s="79" customFormat="1" ht="0" hidden="1" customHeight="1" x14ac:dyDescent="0.2">
      <c r="AX37687" s="78"/>
      <c r="AZ37687" s="167"/>
      <c r="BA37687" s="77"/>
      <c r="BB37687" s="77"/>
    </row>
    <row r="37688" spans="50:54" s="79" customFormat="1" ht="0" hidden="1" customHeight="1" x14ac:dyDescent="0.2">
      <c r="AX37688" s="78"/>
      <c r="AZ37688" s="167"/>
      <c r="BA37688" s="77"/>
      <c r="BB37688" s="77"/>
    </row>
    <row r="37689" spans="50:54" s="79" customFormat="1" ht="0" hidden="1" customHeight="1" x14ac:dyDescent="0.2">
      <c r="AX37689" s="78"/>
      <c r="AZ37689" s="167"/>
      <c r="BA37689" s="77"/>
      <c r="BB37689" s="77"/>
    </row>
    <row r="37690" spans="50:54" s="79" customFormat="1" ht="0" hidden="1" customHeight="1" x14ac:dyDescent="0.2">
      <c r="AX37690" s="78"/>
      <c r="AZ37690" s="167"/>
      <c r="BA37690" s="77"/>
      <c r="BB37690" s="77"/>
    </row>
    <row r="37691" spans="50:54" s="79" customFormat="1" ht="0" hidden="1" customHeight="1" x14ac:dyDescent="0.2">
      <c r="AX37691" s="78"/>
      <c r="AZ37691" s="167"/>
      <c r="BA37691" s="77"/>
      <c r="BB37691" s="77"/>
    </row>
    <row r="37692" spans="50:54" s="79" customFormat="1" ht="0" hidden="1" customHeight="1" x14ac:dyDescent="0.2">
      <c r="AX37692" s="78"/>
      <c r="AZ37692" s="167"/>
      <c r="BA37692" s="77"/>
      <c r="BB37692" s="77"/>
    </row>
    <row r="37693" spans="50:54" s="79" customFormat="1" ht="0" hidden="1" customHeight="1" x14ac:dyDescent="0.2">
      <c r="AX37693" s="78"/>
      <c r="AZ37693" s="167"/>
      <c r="BA37693" s="77"/>
      <c r="BB37693" s="77"/>
    </row>
    <row r="37694" spans="50:54" s="79" customFormat="1" ht="0" hidden="1" customHeight="1" x14ac:dyDescent="0.2">
      <c r="AX37694" s="78"/>
      <c r="AZ37694" s="167"/>
      <c r="BA37694" s="77"/>
      <c r="BB37694" s="77"/>
    </row>
    <row r="37695" spans="50:54" s="79" customFormat="1" ht="0" hidden="1" customHeight="1" x14ac:dyDescent="0.2">
      <c r="AX37695" s="78"/>
      <c r="AZ37695" s="167"/>
      <c r="BA37695" s="77"/>
      <c r="BB37695" s="77"/>
    </row>
    <row r="37696" spans="50:54" s="79" customFormat="1" ht="0" hidden="1" customHeight="1" x14ac:dyDescent="0.2">
      <c r="AX37696" s="78"/>
      <c r="AZ37696" s="167"/>
      <c r="BA37696" s="77"/>
      <c r="BB37696" s="77"/>
    </row>
    <row r="37697" spans="50:54" s="79" customFormat="1" ht="0" hidden="1" customHeight="1" x14ac:dyDescent="0.2">
      <c r="AX37697" s="78"/>
      <c r="AZ37697" s="167"/>
      <c r="BA37697" s="77"/>
      <c r="BB37697" s="77"/>
    </row>
    <row r="37698" spans="50:54" s="79" customFormat="1" ht="0" hidden="1" customHeight="1" x14ac:dyDescent="0.2">
      <c r="AX37698" s="78"/>
      <c r="AZ37698" s="167"/>
      <c r="BA37698" s="77"/>
      <c r="BB37698" s="77"/>
    </row>
    <row r="37699" spans="50:54" s="79" customFormat="1" ht="0" hidden="1" customHeight="1" x14ac:dyDescent="0.2">
      <c r="AX37699" s="78"/>
      <c r="AZ37699" s="167"/>
      <c r="BA37699" s="77"/>
      <c r="BB37699" s="77"/>
    </row>
    <row r="37700" spans="50:54" s="79" customFormat="1" ht="0" hidden="1" customHeight="1" x14ac:dyDescent="0.2">
      <c r="AX37700" s="78"/>
      <c r="AZ37700" s="167"/>
      <c r="BA37700" s="77"/>
      <c r="BB37700" s="77"/>
    </row>
    <row r="37701" spans="50:54" s="79" customFormat="1" ht="0" hidden="1" customHeight="1" x14ac:dyDescent="0.2">
      <c r="AX37701" s="78"/>
      <c r="AZ37701" s="167"/>
      <c r="BA37701" s="77"/>
      <c r="BB37701" s="77"/>
    </row>
    <row r="37702" spans="50:54" s="79" customFormat="1" ht="0" hidden="1" customHeight="1" x14ac:dyDescent="0.2">
      <c r="AX37702" s="78"/>
      <c r="AZ37702" s="167"/>
      <c r="BA37702" s="77"/>
      <c r="BB37702" s="77"/>
    </row>
    <row r="37703" spans="50:54" s="79" customFormat="1" ht="0" hidden="1" customHeight="1" x14ac:dyDescent="0.2">
      <c r="AX37703" s="78"/>
      <c r="AZ37703" s="167"/>
      <c r="BA37703" s="77"/>
      <c r="BB37703" s="77"/>
    </row>
    <row r="37704" spans="50:54" s="79" customFormat="1" ht="0" hidden="1" customHeight="1" x14ac:dyDescent="0.2">
      <c r="AX37704" s="78"/>
      <c r="AZ37704" s="167"/>
      <c r="BA37704" s="77"/>
      <c r="BB37704" s="77"/>
    </row>
    <row r="37705" spans="50:54" s="79" customFormat="1" ht="0" hidden="1" customHeight="1" x14ac:dyDescent="0.2">
      <c r="AX37705" s="78"/>
      <c r="AZ37705" s="167"/>
      <c r="BA37705" s="77"/>
      <c r="BB37705" s="77"/>
    </row>
    <row r="37706" spans="50:54" s="79" customFormat="1" ht="0" hidden="1" customHeight="1" x14ac:dyDescent="0.2">
      <c r="AX37706" s="78"/>
      <c r="AZ37706" s="167"/>
      <c r="BA37706" s="77"/>
      <c r="BB37706" s="77"/>
    </row>
    <row r="37707" spans="50:54" s="79" customFormat="1" ht="0" hidden="1" customHeight="1" x14ac:dyDescent="0.2">
      <c r="AX37707" s="78"/>
      <c r="AZ37707" s="167"/>
      <c r="BA37707" s="77"/>
      <c r="BB37707" s="77"/>
    </row>
    <row r="37708" spans="50:54" s="79" customFormat="1" ht="0" hidden="1" customHeight="1" x14ac:dyDescent="0.2">
      <c r="AX37708" s="78"/>
      <c r="AZ37708" s="167"/>
      <c r="BA37708" s="77"/>
      <c r="BB37708" s="77"/>
    </row>
    <row r="37709" spans="50:54" s="79" customFormat="1" ht="0" hidden="1" customHeight="1" x14ac:dyDescent="0.2">
      <c r="AX37709" s="78"/>
      <c r="AZ37709" s="167"/>
      <c r="BA37709" s="77"/>
      <c r="BB37709" s="77"/>
    </row>
    <row r="37710" spans="50:54" s="79" customFormat="1" ht="0" hidden="1" customHeight="1" x14ac:dyDescent="0.2">
      <c r="AX37710" s="78"/>
      <c r="AZ37710" s="167"/>
      <c r="BA37710" s="77"/>
      <c r="BB37710" s="77"/>
    </row>
    <row r="37711" spans="50:54" s="79" customFormat="1" ht="0" hidden="1" customHeight="1" x14ac:dyDescent="0.2">
      <c r="AX37711" s="78"/>
      <c r="AZ37711" s="167"/>
      <c r="BA37711" s="77"/>
      <c r="BB37711" s="77"/>
    </row>
    <row r="37712" spans="50:54" s="79" customFormat="1" ht="0" hidden="1" customHeight="1" x14ac:dyDescent="0.2">
      <c r="AX37712" s="78"/>
      <c r="AZ37712" s="167"/>
      <c r="BA37712" s="77"/>
      <c r="BB37712" s="77"/>
    </row>
    <row r="37713" spans="50:54" s="79" customFormat="1" ht="0" hidden="1" customHeight="1" x14ac:dyDescent="0.2">
      <c r="AX37713" s="78"/>
      <c r="AZ37713" s="167"/>
      <c r="BA37713" s="77"/>
      <c r="BB37713" s="77"/>
    </row>
    <row r="37714" spans="50:54" s="79" customFormat="1" ht="0" hidden="1" customHeight="1" x14ac:dyDescent="0.2">
      <c r="AX37714" s="78"/>
      <c r="AZ37714" s="167"/>
      <c r="BA37714" s="77"/>
      <c r="BB37714" s="77"/>
    </row>
    <row r="37715" spans="50:54" s="79" customFormat="1" ht="0" hidden="1" customHeight="1" x14ac:dyDescent="0.2">
      <c r="AX37715" s="78"/>
      <c r="AZ37715" s="167"/>
      <c r="BA37715" s="77"/>
      <c r="BB37715" s="77"/>
    </row>
    <row r="37716" spans="50:54" s="79" customFormat="1" ht="0" hidden="1" customHeight="1" x14ac:dyDescent="0.2">
      <c r="AX37716" s="78"/>
      <c r="AZ37716" s="167"/>
      <c r="BA37716" s="77"/>
      <c r="BB37716" s="77"/>
    </row>
    <row r="37717" spans="50:54" s="79" customFormat="1" ht="0" hidden="1" customHeight="1" x14ac:dyDescent="0.2">
      <c r="AX37717" s="78"/>
      <c r="AZ37717" s="167"/>
      <c r="BA37717" s="77"/>
      <c r="BB37717" s="77"/>
    </row>
    <row r="37718" spans="50:54" s="79" customFormat="1" ht="0" hidden="1" customHeight="1" x14ac:dyDescent="0.2">
      <c r="AX37718" s="78"/>
      <c r="AZ37718" s="167"/>
      <c r="BA37718" s="77"/>
      <c r="BB37718" s="77"/>
    </row>
    <row r="37719" spans="50:54" s="79" customFormat="1" ht="0" hidden="1" customHeight="1" x14ac:dyDescent="0.2">
      <c r="AX37719" s="78"/>
      <c r="AZ37719" s="167"/>
      <c r="BA37719" s="77"/>
      <c r="BB37719" s="77"/>
    </row>
    <row r="37720" spans="50:54" s="79" customFormat="1" ht="0" hidden="1" customHeight="1" x14ac:dyDescent="0.2">
      <c r="AX37720" s="78"/>
      <c r="AZ37720" s="167"/>
      <c r="BA37720" s="77"/>
      <c r="BB37720" s="77"/>
    </row>
    <row r="37721" spans="50:54" s="79" customFormat="1" ht="0" hidden="1" customHeight="1" x14ac:dyDescent="0.2">
      <c r="AX37721" s="78"/>
      <c r="AZ37721" s="167"/>
      <c r="BA37721" s="77"/>
      <c r="BB37721" s="77"/>
    </row>
    <row r="37722" spans="50:54" s="79" customFormat="1" ht="0" hidden="1" customHeight="1" x14ac:dyDescent="0.2">
      <c r="AX37722" s="78"/>
      <c r="AZ37722" s="167"/>
      <c r="BA37722" s="77"/>
      <c r="BB37722" s="77"/>
    </row>
    <row r="37723" spans="50:54" s="79" customFormat="1" ht="0" hidden="1" customHeight="1" x14ac:dyDescent="0.2">
      <c r="AX37723" s="78"/>
      <c r="AZ37723" s="167"/>
      <c r="BA37723" s="77"/>
      <c r="BB37723" s="77"/>
    </row>
    <row r="37724" spans="50:54" s="79" customFormat="1" ht="0" hidden="1" customHeight="1" x14ac:dyDescent="0.2">
      <c r="AX37724" s="78"/>
      <c r="AZ37724" s="167"/>
      <c r="BA37724" s="77"/>
      <c r="BB37724" s="77"/>
    </row>
    <row r="37725" spans="50:54" s="79" customFormat="1" ht="0" hidden="1" customHeight="1" x14ac:dyDescent="0.2">
      <c r="AX37725" s="78"/>
      <c r="AZ37725" s="167"/>
      <c r="BA37725" s="77"/>
      <c r="BB37725" s="77"/>
    </row>
    <row r="37726" spans="50:54" s="79" customFormat="1" ht="0" hidden="1" customHeight="1" x14ac:dyDescent="0.2">
      <c r="AX37726" s="78"/>
      <c r="AZ37726" s="167"/>
      <c r="BA37726" s="77"/>
      <c r="BB37726" s="77"/>
    </row>
    <row r="37727" spans="50:54" s="79" customFormat="1" ht="0" hidden="1" customHeight="1" x14ac:dyDescent="0.2">
      <c r="AX37727" s="78"/>
      <c r="AZ37727" s="167"/>
      <c r="BA37727" s="77"/>
      <c r="BB37727" s="77"/>
    </row>
    <row r="37728" spans="50:54" s="79" customFormat="1" ht="0" hidden="1" customHeight="1" x14ac:dyDescent="0.2">
      <c r="AX37728" s="78"/>
      <c r="AZ37728" s="167"/>
      <c r="BA37728" s="77"/>
      <c r="BB37728" s="77"/>
    </row>
    <row r="37729" spans="50:54" s="79" customFormat="1" ht="0" hidden="1" customHeight="1" x14ac:dyDescent="0.2">
      <c r="AX37729" s="78"/>
      <c r="AZ37729" s="167"/>
      <c r="BA37729" s="77"/>
      <c r="BB37729" s="77"/>
    </row>
    <row r="37730" spans="50:54" s="79" customFormat="1" ht="0" hidden="1" customHeight="1" x14ac:dyDescent="0.2">
      <c r="AX37730" s="78"/>
      <c r="AZ37730" s="167"/>
      <c r="BA37730" s="77"/>
      <c r="BB37730" s="77"/>
    </row>
    <row r="37731" spans="50:54" s="79" customFormat="1" ht="0" hidden="1" customHeight="1" x14ac:dyDescent="0.2">
      <c r="AX37731" s="78"/>
      <c r="AZ37731" s="167"/>
      <c r="BA37731" s="77"/>
      <c r="BB37731" s="77"/>
    </row>
    <row r="37732" spans="50:54" s="79" customFormat="1" ht="0" hidden="1" customHeight="1" x14ac:dyDescent="0.2">
      <c r="AX37732" s="78"/>
      <c r="AZ37732" s="167"/>
      <c r="BA37732" s="77"/>
      <c r="BB37732" s="77"/>
    </row>
    <row r="37733" spans="50:54" s="79" customFormat="1" ht="0" hidden="1" customHeight="1" x14ac:dyDescent="0.2">
      <c r="AX37733" s="78"/>
      <c r="AZ37733" s="167"/>
      <c r="BA37733" s="77"/>
      <c r="BB37733" s="77"/>
    </row>
    <row r="37734" spans="50:54" s="79" customFormat="1" ht="0" hidden="1" customHeight="1" x14ac:dyDescent="0.2">
      <c r="AX37734" s="78"/>
      <c r="AZ37734" s="167"/>
      <c r="BA37734" s="77"/>
      <c r="BB37734" s="77"/>
    </row>
    <row r="37735" spans="50:54" s="79" customFormat="1" ht="0" hidden="1" customHeight="1" x14ac:dyDescent="0.2">
      <c r="AX37735" s="78"/>
      <c r="AZ37735" s="167"/>
      <c r="BA37735" s="77"/>
      <c r="BB37735" s="77"/>
    </row>
    <row r="37736" spans="50:54" s="79" customFormat="1" ht="0" hidden="1" customHeight="1" x14ac:dyDescent="0.2">
      <c r="AX37736" s="78"/>
      <c r="AZ37736" s="167"/>
      <c r="BA37736" s="77"/>
      <c r="BB37736" s="77"/>
    </row>
    <row r="37737" spans="50:54" s="79" customFormat="1" ht="0" hidden="1" customHeight="1" x14ac:dyDescent="0.2">
      <c r="AX37737" s="78"/>
      <c r="AZ37737" s="167"/>
      <c r="BA37737" s="77"/>
      <c r="BB37737" s="77"/>
    </row>
    <row r="37738" spans="50:54" s="79" customFormat="1" ht="0" hidden="1" customHeight="1" x14ac:dyDescent="0.2">
      <c r="AX37738" s="78"/>
      <c r="AZ37738" s="167"/>
      <c r="BA37738" s="77"/>
      <c r="BB37738" s="77"/>
    </row>
    <row r="37739" spans="50:54" s="79" customFormat="1" ht="0" hidden="1" customHeight="1" x14ac:dyDescent="0.2">
      <c r="AX37739" s="78"/>
      <c r="AZ37739" s="167"/>
      <c r="BA37739" s="77"/>
      <c r="BB37739" s="77"/>
    </row>
    <row r="37740" spans="50:54" s="79" customFormat="1" ht="0" hidden="1" customHeight="1" x14ac:dyDescent="0.2">
      <c r="AX37740" s="78"/>
      <c r="AZ37740" s="167"/>
      <c r="BA37740" s="77"/>
      <c r="BB37740" s="77"/>
    </row>
    <row r="37741" spans="50:54" s="79" customFormat="1" ht="0" hidden="1" customHeight="1" x14ac:dyDescent="0.2">
      <c r="AX37741" s="78"/>
      <c r="AZ37741" s="167"/>
      <c r="BA37741" s="77"/>
      <c r="BB37741" s="77"/>
    </row>
    <row r="37742" spans="50:54" s="79" customFormat="1" ht="0" hidden="1" customHeight="1" x14ac:dyDescent="0.2">
      <c r="AX37742" s="78"/>
      <c r="AZ37742" s="167"/>
      <c r="BA37742" s="77"/>
      <c r="BB37742" s="77"/>
    </row>
    <row r="37743" spans="50:54" s="79" customFormat="1" ht="0" hidden="1" customHeight="1" x14ac:dyDescent="0.2">
      <c r="AX37743" s="78"/>
      <c r="AZ37743" s="167"/>
      <c r="BA37743" s="77"/>
      <c r="BB37743" s="77"/>
    </row>
    <row r="37744" spans="50:54" s="79" customFormat="1" ht="0" hidden="1" customHeight="1" x14ac:dyDescent="0.2">
      <c r="AX37744" s="78"/>
      <c r="AZ37744" s="167"/>
      <c r="BA37744" s="77"/>
      <c r="BB37744" s="77"/>
    </row>
    <row r="37745" spans="50:54" s="79" customFormat="1" ht="0" hidden="1" customHeight="1" x14ac:dyDescent="0.2">
      <c r="AX37745" s="78"/>
      <c r="AZ37745" s="167"/>
      <c r="BA37745" s="77"/>
      <c r="BB37745" s="77"/>
    </row>
    <row r="37746" spans="50:54" s="79" customFormat="1" ht="0" hidden="1" customHeight="1" x14ac:dyDescent="0.2">
      <c r="AX37746" s="78"/>
      <c r="AZ37746" s="167"/>
      <c r="BA37746" s="77"/>
      <c r="BB37746" s="77"/>
    </row>
    <row r="37747" spans="50:54" s="79" customFormat="1" ht="0" hidden="1" customHeight="1" x14ac:dyDescent="0.2">
      <c r="AX37747" s="78"/>
      <c r="AZ37747" s="167"/>
      <c r="BA37747" s="77"/>
      <c r="BB37747" s="77"/>
    </row>
    <row r="37748" spans="50:54" s="79" customFormat="1" ht="0" hidden="1" customHeight="1" x14ac:dyDescent="0.2">
      <c r="AX37748" s="78"/>
      <c r="AZ37748" s="167"/>
      <c r="BA37748" s="77"/>
      <c r="BB37748" s="77"/>
    </row>
    <row r="37749" spans="50:54" s="79" customFormat="1" ht="0" hidden="1" customHeight="1" x14ac:dyDescent="0.2">
      <c r="AX37749" s="78"/>
      <c r="AZ37749" s="167"/>
      <c r="BA37749" s="77"/>
      <c r="BB37749" s="77"/>
    </row>
    <row r="37750" spans="50:54" s="79" customFormat="1" ht="0" hidden="1" customHeight="1" x14ac:dyDescent="0.2">
      <c r="AX37750" s="78"/>
      <c r="AZ37750" s="167"/>
      <c r="BA37750" s="77"/>
      <c r="BB37750" s="77"/>
    </row>
    <row r="37751" spans="50:54" s="79" customFormat="1" ht="0" hidden="1" customHeight="1" x14ac:dyDescent="0.2">
      <c r="AX37751" s="78"/>
      <c r="AZ37751" s="167"/>
      <c r="BA37751" s="77"/>
      <c r="BB37751" s="77"/>
    </row>
    <row r="37752" spans="50:54" s="79" customFormat="1" ht="0" hidden="1" customHeight="1" x14ac:dyDescent="0.2">
      <c r="AX37752" s="78"/>
      <c r="AZ37752" s="167"/>
      <c r="BA37752" s="77"/>
      <c r="BB37752" s="77"/>
    </row>
    <row r="37753" spans="50:54" s="79" customFormat="1" ht="0" hidden="1" customHeight="1" x14ac:dyDescent="0.2">
      <c r="AX37753" s="78"/>
      <c r="AZ37753" s="167"/>
      <c r="BA37753" s="77"/>
      <c r="BB37753" s="77"/>
    </row>
    <row r="37754" spans="50:54" s="79" customFormat="1" ht="0" hidden="1" customHeight="1" x14ac:dyDescent="0.2">
      <c r="AX37754" s="78"/>
      <c r="AZ37754" s="167"/>
      <c r="BA37754" s="77"/>
      <c r="BB37754" s="77"/>
    </row>
    <row r="37755" spans="50:54" s="79" customFormat="1" ht="0" hidden="1" customHeight="1" x14ac:dyDescent="0.2">
      <c r="AX37755" s="78"/>
      <c r="AZ37755" s="167"/>
      <c r="BA37755" s="77"/>
      <c r="BB37755" s="77"/>
    </row>
    <row r="37756" spans="50:54" s="79" customFormat="1" ht="0" hidden="1" customHeight="1" x14ac:dyDescent="0.2">
      <c r="AX37756" s="78"/>
      <c r="AZ37756" s="167"/>
      <c r="BA37756" s="77"/>
      <c r="BB37756" s="77"/>
    </row>
    <row r="37757" spans="50:54" s="79" customFormat="1" ht="0" hidden="1" customHeight="1" x14ac:dyDescent="0.2">
      <c r="AX37757" s="78"/>
      <c r="AZ37757" s="167"/>
      <c r="BA37757" s="77"/>
      <c r="BB37757" s="77"/>
    </row>
    <row r="37758" spans="50:54" s="79" customFormat="1" ht="0" hidden="1" customHeight="1" x14ac:dyDescent="0.2">
      <c r="AX37758" s="78"/>
      <c r="AZ37758" s="167"/>
      <c r="BA37758" s="77"/>
      <c r="BB37758" s="77"/>
    </row>
    <row r="37759" spans="50:54" s="79" customFormat="1" ht="0" hidden="1" customHeight="1" x14ac:dyDescent="0.2">
      <c r="AX37759" s="78"/>
      <c r="AZ37759" s="167"/>
      <c r="BA37759" s="77"/>
      <c r="BB37759" s="77"/>
    </row>
    <row r="37760" spans="50:54" s="79" customFormat="1" ht="0" hidden="1" customHeight="1" x14ac:dyDescent="0.2">
      <c r="AX37760" s="78"/>
      <c r="AZ37760" s="167"/>
      <c r="BA37760" s="77"/>
      <c r="BB37760" s="77"/>
    </row>
    <row r="37761" spans="50:54" s="79" customFormat="1" ht="0" hidden="1" customHeight="1" x14ac:dyDescent="0.2">
      <c r="AX37761" s="78"/>
      <c r="AZ37761" s="167"/>
      <c r="BA37761" s="77"/>
      <c r="BB37761" s="77"/>
    </row>
    <row r="37762" spans="50:54" s="79" customFormat="1" ht="0" hidden="1" customHeight="1" x14ac:dyDescent="0.2">
      <c r="AX37762" s="78"/>
      <c r="AZ37762" s="167"/>
      <c r="BA37762" s="77"/>
      <c r="BB37762" s="77"/>
    </row>
    <row r="37763" spans="50:54" s="79" customFormat="1" ht="0" hidden="1" customHeight="1" x14ac:dyDescent="0.2">
      <c r="AX37763" s="78"/>
      <c r="AZ37763" s="167"/>
      <c r="BA37763" s="77"/>
      <c r="BB37763" s="77"/>
    </row>
    <row r="37764" spans="50:54" s="79" customFormat="1" ht="0" hidden="1" customHeight="1" x14ac:dyDescent="0.2">
      <c r="AX37764" s="78"/>
      <c r="AZ37764" s="167"/>
      <c r="BA37764" s="77"/>
      <c r="BB37764" s="77"/>
    </row>
    <row r="37765" spans="50:54" s="79" customFormat="1" ht="0" hidden="1" customHeight="1" x14ac:dyDescent="0.2">
      <c r="AX37765" s="78"/>
      <c r="AZ37765" s="167"/>
      <c r="BA37765" s="77"/>
      <c r="BB37765" s="77"/>
    </row>
    <row r="37766" spans="50:54" s="79" customFormat="1" ht="0" hidden="1" customHeight="1" x14ac:dyDescent="0.2">
      <c r="AX37766" s="78"/>
      <c r="AZ37766" s="167"/>
      <c r="BA37766" s="77"/>
      <c r="BB37766" s="77"/>
    </row>
    <row r="37767" spans="50:54" s="79" customFormat="1" ht="0" hidden="1" customHeight="1" x14ac:dyDescent="0.2">
      <c r="AX37767" s="78"/>
      <c r="AZ37767" s="167"/>
      <c r="BA37767" s="77"/>
      <c r="BB37767" s="77"/>
    </row>
    <row r="37768" spans="50:54" s="79" customFormat="1" ht="0" hidden="1" customHeight="1" x14ac:dyDescent="0.2">
      <c r="AX37768" s="78"/>
      <c r="AZ37768" s="167"/>
      <c r="BA37768" s="77"/>
      <c r="BB37768" s="77"/>
    </row>
    <row r="37769" spans="50:54" s="79" customFormat="1" ht="0" hidden="1" customHeight="1" x14ac:dyDescent="0.2">
      <c r="AX37769" s="78"/>
      <c r="AZ37769" s="167"/>
      <c r="BA37769" s="77"/>
      <c r="BB37769" s="77"/>
    </row>
    <row r="37770" spans="50:54" s="79" customFormat="1" ht="0" hidden="1" customHeight="1" x14ac:dyDescent="0.2">
      <c r="AX37770" s="78"/>
      <c r="AZ37770" s="167"/>
      <c r="BA37770" s="77"/>
      <c r="BB37770" s="77"/>
    </row>
    <row r="37771" spans="50:54" s="79" customFormat="1" ht="0" hidden="1" customHeight="1" x14ac:dyDescent="0.2">
      <c r="AX37771" s="78"/>
      <c r="AZ37771" s="167"/>
      <c r="BA37771" s="77"/>
      <c r="BB37771" s="77"/>
    </row>
    <row r="37772" spans="50:54" s="79" customFormat="1" ht="0" hidden="1" customHeight="1" x14ac:dyDescent="0.2">
      <c r="AX37772" s="78"/>
      <c r="AZ37772" s="167"/>
      <c r="BA37772" s="77"/>
      <c r="BB37772" s="77"/>
    </row>
    <row r="37773" spans="50:54" s="79" customFormat="1" ht="0" hidden="1" customHeight="1" x14ac:dyDescent="0.2">
      <c r="AX37773" s="78"/>
      <c r="AZ37773" s="167"/>
      <c r="BA37773" s="77"/>
      <c r="BB37773" s="77"/>
    </row>
    <row r="37774" spans="50:54" s="79" customFormat="1" ht="0" hidden="1" customHeight="1" x14ac:dyDescent="0.2">
      <c r="AX37774" s="78"/>
      <c r="AZ37774" s="167"/>
      <c r="BA37774" s="77"/>
      <c r="BB37774" s="77"/>
    </row>
    <row r="37775" spans="50:54" s="79" customFormat="1" ht="0" hidden="1" customHeight="1" x14ac:dyDescent="0.2">
      <c r="AX37775" s="78"/>
      <c r="AZ37775" s="167"/>
      <c r="BA37775" s="77"/>
      <c r="BB37775" s="77"/>
    </row>
    <row r="37776" spans="50:54" s="79" customFormat="1" ht="0" hidden="1" customHeight="1" x14ac:dyDescent="0.2">
      <c r="AX37776" s="78"/>
      <c r="AZ37776" s="167"/>
      <c r="BA37776" s="77"/>
      <c r="BB37776" s="77"/>
    </row>
    <row r="37777" spans="50:54" s="79" customFormat="1" ht="0" hidden="1" customHeight="1" x14ac:dyDescent="0.2">
      <c r="AX37777" s="78"/>
      <c r="AZ37777" s="167"/>
      <c r="BA37777" s="77"/>
      <c r="BB37777" s="77"/>
    </row>
    <row r="37778" spans="50:54" s="79" customFormat="1" ht="0" hidden="1" customHeight="1" x14ac:dyDescent="0.2">
      <c r="AX37778" s="78"/>
      <c r="AZ37778" s="167"/>
      <c r="BA37778" s="77"/>
      <c r="BB37778" s="77"/>
    </row>
    <row r="37779" spans="50:54" s="79" customFormat="1" ht="0" hidden="1" customHeight="1" x14ac:dyDescent="0.2">
      <c r="AX37779" s="78"/>
      <c r="AZ37779" s="167"/>
      <c r="BA37779" s="77"/>
      <c r="BB37779" s="77"/>
    </row>
    <row r="37780" spans="50:54" s="79" customFormat="1" ht="0" hidden="1" customHeight="1" x14ac:dyDescent="0.2">
      <c r="AX37780" s="78"/>
      <c r="AZ37780" s="167"/>
      <c r="BA37780" s="77"/>
      <c r="BB37780" s="77"/>
    </row>
    <row r="37781" spans="50:54" s="79" customFormat="1" ht="0" hidden="1" customHeight="1" x14ac:dyDescent="0.2">
      <c r="AX37781" s="78"/>
      <c r="AZ37781" s="167"/>
      <c r="BA37781" s="77"/>
      <c r="BB37781" s="77"/>
    </row>
    <row r="37782" spans="50:54" s="79" customFormat="1" ht="0" hidden="1" customHeight="1" x14ac:dyDescent="0.2">
      <c r="AX37782" s="78"/>
      <c r="AZ37782" s="167"/>
      <c r="BA37782" s="77"/>
      <c r="BB37782" s="77"/>
    </row>
    <row r="37783" spans="50:54" s="79" customFormat="1" ht="0" hidden="1" customHeight="1" x14ac:dyDescent="0.2">
      <c r="AX37783" s="78"/>
      <c r="AZ37783" s="167"/>
      <c r="BA37783" s="77"/>
      <c r="BB37783" s="77"/>
    </row>
    <row r="37784" spans="50:54" s="79" customFormat="1" ht="0" hidden="1" customHeight="1" x14ac:dyDescent="0.2">
      <c r="AX37784" s="78"/>
      <c r="AZ37784" s="167"/>
      <c r="BA37784" s="77"/>
      <c r="BB37784" s="77"/>
    </row>
    <row r="37785" spans="50:54" s="79" customFormat="1" ht="0" hidden="1" customHeight="1" x14ac:dyDescent="0.2">
      <c r="AX37785" s="78"/>
      <c r="AZ37785" s="167"/>
      <c r="BA37785" s="77"/>
      <c r="BB37785" s="77"/>
    </row>
    <row r="37786" spans="50:54" s="79" customFormat="1" ht="0" hidden="1" customHeight="1" x14ac:dyDescent="0.2">
      <c r="AX37786" s="78"/>
      <c r="AZ37786" s="167"/>
      <c r="BA37786" s="77"/>
      <c r="BB37786" s="77"/>
    </row>
    <row r="37787" spans="50:54" s="79" customFormat="1" ht="0" hidden="1" customHeight="1" x14ac:dyDescent="0.2">
      <c r="AX37787" s="78"/>
      <c r="AZ37787" s="167"/>
      <c r="BA37787" s="77"/>
      <c r="BB37787" s="77"/>
    </row>
    <row r="37788" spans="50:54" s="79" customFormat="1" ht="0" hidden="1" customHeight="1" x14ac:dyDescent="0.2">
      <c r="AX37788" s="78"/>
      <c r="AZ37788" s="167"/>
      <c r="BA37788" s="77"/>
      <c r="BB37788" s="77"/>
    </row>
    <row r="37789" spans="50:54" s="79" customFormat="1" ht="0" hidden="1" customHeight="1" x14ac:dyDescent="0.2">
      <c r="AX37789" s="78"/>
      <c r="AZ37789" s="167"/>
      <c r="BA37789" s="77"/>
      <c r="BB37789" s="77"/>
    </row>
    <row r="37790" spans="50:54" s="79" customFormat="1" ht="0" hidden="1" customHeight="1" x14ac:dyDescent="0.2">
      <c r="AX37790" s="78"/>
      <c r="AZ37790" s="167"/>
      <c r="BA37790" s="77"/>
      <c r="BB37790" s="77"/>
    </row>
    <row r="37791" spans="50:54" s="79" customFormat="1" ht="0" hidden="1" customHeight="1" x14ac:dyDescent="0.2">
      <c r="AX37791" s="78"/>
      <c r="AZ37791" s="167"/>
      <c r="BA37791" s="77"/>
      <c r="BB37791" s="77"/>
    </row>
    <row r="37792" spans="50:54" s="79" customFormat="1" ht="0" hidden="1" customHeight="1" x14ac:dyDescent="0.2">
      <c r="AX37792" s="78"/>
      <c r="AZ37792" s="167"/>
      <c r="BA37792" s="77"/>
      <c r="BB37792" s="77"/>
    </row>
    <row r="37793" spans="50:54" s="79" customFormat="1" ht="0" hidden="1" customHeight="1" x14ac:dyDescent="0.2">
      <c r="AX37793" s="78"/>
      <c r="AZ37793" s="167"/>
      <c r="BA37793" s="77"/>
      <c r="BB37793" s="77"/>
    </row>
    <row r="37794" spans="50:54" s="79" customFormat="1" ht="0" hidden="1" customHeight="1" x14ac:dyDescent="0.2">
      <c r="AX37794" s="78"/>
      <c r="AZ37794" s="167"/>
      <c r="BA37794" s="77"/>
      <c r="BB37794" s="77"/>
    </row>
    <row r="37795" spans="50:54" s="79" customFormat="1" ht="0" hidden="1" customHeight="1" x14ac:dyDescent="0.2">
      <c r="AX37795" s="78"/>
      <c r="AZ37795" s="167"/>
      <c r="BA37795" s="77"/>
      <c r="BB37795" s="77"/>
    </row>
    <row r="37796" spans="50:54" s="79" customFormat="1" ht="0" hidden="1" customHeight="1" x14ac:dyDescent="0.2">
      <c r="AX37796" s="78"/>
      <c r="AZ37796" s="167"/>
      <c r="BA37796" s="77"/>
      <c r="BB37796" s="77"/>
    </row>
    <row r="37797" spans="50:54" s="79" customFormat="1" ht="0" hidden="1" customHeight="1" x14ac:dyDescent="0.2">
      <c r="AX37797" s="78"/>
      <c r="AZ37797" s="167"/>
      <c r="BA37797" s="77"/>
      <c r="BB37797" s="77"/>
    </row>
    <row r="37798" spans="50:54" s="79" customFormat="1" ht="0" hidden="1" customHeight="1" x14ac:dyDescent="0.2">
      <c r="AX37798" s="78"/>
      <c r="AZ37798" s="167"/>
      <c r="BA37798" s="77"/>
      <c r="BB37798" s="77"/>
    </row>
    <row r="37799" spans="50:54" s="79" customFormat="1" ht="0" hidden="1" customHeight="1" x14ac:dyDescent="0.2">
      <c r="AX37799" s="78"/>
      <c r="AZ37799" s="167"/>
      <c r="BA37799" s="77"/>
      <c r="BB37799" s="77"/>
    </row>
    <row r="37800" spans="50:54" s="79" customFormat="1" ht="0" hidden="1" customHeight="1" x14ac:dyDescent="0.2">
      <c r="AX37800" s="78"/>
      <c r="AZ37800" s="167"/>
      <c r="BA37800" s="77"/>
      <c r="BB37800" s="77"/>
    </row>
    <row r="37801" spans="50:54" s="79" customFormat="1" ht="0" hidden="1" customHeight="1" x14ac:dyDescent="0.2">
      <c r="AX37801" s="78"/>
      <c r="AZ37801" s="167"/>
      <c r="BA37801" s="77"/>
      <c r="BB37801" s="77"/>
    </row>
    <row r="37802" spans="50:54" s="79" customFormat="1" ht="0" hidden="1" customHeight="1" x14ac:dyDescent="0.2">
      <c r="AX37802" s="78"/>
      <c r="AZ37802" s="167"/>
      <c r="BA37802" s="77"/>
      <c r="BB37802" s="77"/>
    </row>
    <row r="37803" spans="50:54" s="79" customFormat="1" ht="0" hidden="1" customHeight="1" x14ac:dyDescent="0.2">
      <c r="AX37803" s="78"/>
      <c r="AZ37803" s="167"/>
      <c r="BA37803" s="77"/>
      <c r="BB37803" s="77"/>
    </row>
    <row r="37804" spans="50:54" s="79" customFormat="1" ht="0" hidden="1" customHeight="1" x14ac:dyDescent="0.2">
      <c r="AX37804" s="78"/>
      <c r="AZ37804" s="167"/>
      <c r="BA37804" s="77"/>
      <c r="BB37804" s="77"/>
    </row>
    <row r="37805" spans="50:54" s="79" customFormat="1" ht="0" hidden="1" customHeight="1" x14ac:dyDescent="0.2">
      <c r="AX37805" s="78"/>
      <c r="AZ37805" s="167"/>
      <c r="BA37805" s="77"/>
      <c r="BB37805" s="77"/>
    </row>
    <row r="37806" spans="50:54" s="79" customFormat="1" ht="0" hidden="1" customHeight="1" x14ac:dyDescent="0.2">
      <c r="AX37806" s="78"/>
      <c r="AZ37806" s="167"/>
      <c r="BA37806" s="77"/>
      <c r="BB37806" s="77"/>
    </row>
    <row r="37807" spans="50:54" s="79" customFormat="1" ht="0" hidden="1" customHeight="1" x14ac:dyDescent="0.2">
      <c r="AX37807" s="78"/>
      <c r="AZ37807" s="167"/>
      <c r="BA37807" s="77"/>
      <c r="BB37807" s="77"/>
    </row>
    <row r="37808" spans="50:54" s="79" customFormat="1" ht="0" hidden="1" customHeight="1" x14ac:dyDescent="0.2">
      <c r="AX37808" s="78"/>
      <c r="AZ37808" s="167"/>
      <c r="BA37808" s="77"/>
      <c r="BB37808" s="77"/>
    </row>
    <row r="37809" spans="50:54" s="79" customFormat="1" ht="0" hidden="1" customHeight="1" x14ac:dyDescent="0.2">
      <c r="AX37809" s="78"/>
      <c r="AZ37809" s="167"/>
      <c r="BA37809" s="77"/>
      <c r="BB37809" s="77"/>
    </row>
    <row r="37810" spans="50:54" s="79" customFormat="1" ht="0" hidden="1" customHeight="1" x14ac:dyDescent="0.2">
      <c r="AX37810" s="78"/>
      <c r="AZ37810" s="167"/>
      <c r="BA37810" s="77"/>
      <c r="BB37810" s="77"/>
    </row>
    <row r="37811" spans="50:54" s="79" customFormat="1" ht="0" hidden="1" customHeight="1" x14ac:dyDescent="0.2">
      <c r="AX37811" s="78"/>
      <c r="AZ37811" s="167"/>
      <c r="BA37811" s="77"/>
      <c r="BB37811" s="77"/>
    </row>
    <row r="37812" spans="50:54" s="79" customFormat="1" ht="0" hidden="1" customHeight="1" x14ac:dyDescent="0.2">
      <c r="AX37812" s="78"/>
      <c r="AZ37812" s="167"/>
      <c r="BA37812" s="77"/>
      <c r="BB37812" s="77"/>
    </row>
    <row r="37813" spans="50:54" s="79" customFormat="1" ht="0" hidden="1" customHeight="1" x14ac:dyDescent="0.2">
      <c r="AX37813" s="78"/>
      <c r="AZ37813" s="167"/>
      <c r="BA37813" s="77"/>
      <c r="BB37813" s="77"/>
    </row>
    <row r="37814" spans="50:54" s="79" customFormat="1" ht="0" hidden="1" customHeight="1" x14ac:dyDescent="0.2">
      <c r="AX37814" s="78"/>
      <c r="AZ37814" s="167"/>
      <c r="BA37814" s="77"/>
      <c r="BB37814" s="77"/>
    </row>
    <row r="37815" spans="50:54" s="79" customFormat="1" ht="0" hidden="1" customHeight="1" x14ac:dyDescent="0.2">
      <c r="AX37815" s="78"/>
      <c r="AZ37815" s="167"/>
      <c r="BA37815" s="77"/>
      <c r="BB37815" s="77"/>
    </row>
    <row r="37816" spans="50:54" s="79" customFormat="1" ht="0" hidden="1" customHeight="1" x14ac:dyDescent="0.2">
      <c r="AX37816" s="78"/>
      <c r="AZ37816" s="167"/>
      <c r="BA37816" s="77"/>
      <c r="BB37816" s="77"/>
    </row>
    <row r="37817" spans="50:54" s="79" customFormat="1" ht="0" hidden="1" customHeight="1" x14ac:dyDescent="0.2">
      <c r="AX37817" s="78"/>
      <c r="AZ37817" s="167"/>
      <c r="BA37817" s="77"/>
      <c r="BB37817" s="77"/>
    </row>
    <row r="37818" spans="50:54" s="79" customFormat="1" ht="0" hidden="1" customHeight="1" x14ac:dyDescent="0.2">
      <c r="AX37818" s="78"/>
      <c r="AZ37818" s="167"/>
      <c r="BA37818" s="77"/>
      <c r="BB37818" s="77"/>
    </row>
    <row r="37819" spans="50:54" s="79" customFormat="1" ht="0" hidden="1" customHeight="1" x14ac:dyDescent="0.2">
      <c r="AX37819" s="78"/>
      <c r="AZ37819" s="167"/>
      <c r="BA37819" s="77"/>
      <c r="BB37819" s="77"/>
    </row>
    <row r="37820" spans="50:54" s="79" customFormat="1" ht="0" hidden="1" customHeight="1" x14ac:dyDescent="0.2">
      <c r="AX37820" s="78"/>
      <c r="AZ37820" s="167"/>
      <c r="BA37820" s="77"/>
      <c r="BB37820" s="77"/>
    </row>
    <row r="37821" spans="50:54" s="79" customFormat="1" ht="0" hidden="1" customHeight="1" x14ac:dyDescent="0.2">
      <c r="AX37821" s="78"/>
      <c r="AZ37821" s="167"/>
      <c r="BA37821" s="77"/>
      <c r="BB37821" s="77"/>
    </row>
    <row r="37822" spans="50:54" s="79" customFormat="1" ht="0" hidden="1" customHeight="1" x14ac:dyDescent="0.2">
      <c r="AX37822" s="78"/>
      <c r="AZ37822" s="167"/>
      <c r="BA37822" s="77"/>
      <c r="BB37822" s="77"/>
    </row>
    <row r="37823" spans="50:54" s="79" customFormat="1" ht="0" hidden="1" customHeight="1" x14ac:dyDescent="0.2">
      <c r="AX37823" s="78"/>
      <c r="AZ37823" s="167"/>
      <c r="BA37823" s="77"/>
      <c r="BB37823" s="77"/>
    </row>
    <row r="37824" spans="50:54" s="79" customFormat="1" ht="0" hidden="1" customHeight="1" x14ac:dyDescent="0.2">
      <c r="AX37824" s="78"/>
      <c r="AZ37824" s="167"/>
      <c r="BA37824" s="77"/>
      <c r="BB37824" s="77"/>
    </row>
    <row r="37825" spans="50:54" s="79" customFormat="1" ht="0" hidden="1" customHeight="1" x14ac:dyDescent="0.2">
      <c r="AX37825" s="78"/>
      <c r="AZ37825" s="167"/>
      <c r="BA37825" s="77"/>
      <c r="BB37825" s="77"/>
    </row>
    <row r="37826" spans="50:54" s="79" customFormat="1" ht="0" hidden="1" customHeight="1" x14ac:dyDescent="0.2">
      <c r="AX37826" s="78"/>
      <c r="AZ37826" s="167"/>
      <c r="BA37826" s="77"/>
      <c r="BB37826" s="77"/>
    </row>
    <row r="37827" spans="50:54" s="79" customFormat="1" ht="0" hidden="1" customHeight="1" x14ac:dyDescent="0.2">
      <c r="AX37827" s="78"/>
      <c r="AZ37827" s="167"/>
      <c r="BA37827" s="77"/>
      <c r="BB37827" s="77"/>
    </row>
    <row r="37828" spans="50:54" s="79" customFormat="1" ht="0" hidden="1" customHeight="1" x14ac:dyDescent="0.2">
      <c r="AX37828" s="78"/>
      <c r="AZ37828" s="167"/>
      <c r="BA37828" s="77"/>
      <c r="BB37828" s="77"/>
    </row>
    <row r="37829" spans="50:54" s="79" customFormat="1" ht="0" hidden="1" customHeight="1" x14ac:dyDescent="0.2">
      <c r="AX37829" s="78"/>
      <c r="AZ37829" s="167"/>
      <c r="BA37829" s="77"/>
      <c r="BB37829" s="77"/>
    </row>
    <row r="37830" spans="50:54" s="79" customFormat="1" ht="0" hidden="1" customHeight="1" x14ac:dyDescent="0.2">
      <c r="AX37830" s="78"/>
      <c r="AZ37830" s="167"/>
      <c r="BA37830" s="77"/>
      <c r="BB37830" s="77"/>
    </row>
    <row r="37831" spans="50:54" s="79" customFormat="1" ht="0" hidden="1" customHeight="1" x14ac:dyDescent="0.2">
      <c r="AX37831" s="78"/>
      <c r="AZ37831" s="167"/>
      <c r="BA37831" s="77"/>
      <c r="BB37831" s="77"/>
    </row>
    <row r="37832" spans="50:54" s="79" customFormat="1" ht="0" hidden="1" customHeight="1" x14ac:dyDescent="0.2">
      <c r="AX37832" s="78"/>
      <c r="AZ37832" s="167"/>
      <c r="BA37832" s="77"/>
      <c r="BB37832" s="77"/>
    </row>
    <row r="37833" spans="50:54" s="79" customFormat="1" ht="0" hidden="1" customHeight="1" x14ac:dyDescent="0.2">
      <c r="AX37833" s="78"/>
      <c r="AZ37833" s="167"/>
      <c r="BA37833" s="77"/>
      <c r="BB37833" s="77"/>
    </row>
    <row r="37834" spans="50:54" s="79" customFormat="1" ht="0" hidden="1" customHeight="1" x14ac:dyDescent="0.2">
      <c r="AX37834" s="78"/>
      <c r="AZ37834" s="167"/>
      <c r="BA37834" s="77"/>
      <c r="BB37834" s="77"/>
    </row>
    <row r="37835" spans="50:54" s="79" customFormat="1" ht="0" hidden="1" customHeight="1" x14ac:dyDescent="0.2">
      <c r="AX37835" s="78"/>
      <c r="AZ37835" s="167"/>
      <c r="BA37835" s="77"/>
      <c r="BB37835" s="77"/>
    </row>
    <row r="37836" spans="50:54" s="79" customFormat="1" ht="0" hidden="1" customHeight="1" x14ac:dyDescent="0.2">
      <c r="AX37836" s="78"/>
      <c r="AZ37836" s="167"/>
      <c r="BA37836" s="77"/>
      <c r="BB37836" s="77"/>
    </row>
    <row r="37837" spans="50:54" s="79" customFormat="1" ht="0" hidden="1" customHeight="1" x14ac:dyDescent="0.2">
      <c r="AX37837" s="78"/>
      <c r="AZ37837" s="167"/>
      <c r="BA37837" s="77"/>
      <c r="BB37837" s="77"/>
    </row>
    <row r="37838" spans="50:54" s="79" customFormat="1" ht="0" hidden="1" customHeight="1" x14ac:dyDescent="0.2">
      <c r="AX37838" s="78"/>
      <c r="AZ37838" s="167"/>
      <c r="BA37838" s="77"/>
      <c r="BB37838" s="77"/>
    </row>
    <row r="37839" spans="50:54" s="79" customFormat="1" ht="0" hidden="1" customHeight="1" x14ac:dyDescent="0.2">
      <c r="AX37839" s="78"/>
      <c r="AZ37839" s="167"/>
      <c r="BA37839" s="77"/>
      <c r="BB37839" s="77"/>
    </row>
    <row r="37840" spans="50:54" s="79" customFormat="1" ht="0" hidden="1" customHeight="1" x14ac:dyDescent="0.2">
      <c r="AX37840" s="78"/>
      <c r="AZ37840" s="167"/>
      <c r="BA37840" s="77"/>
      <c r="BB37840" s="77"/>
    </row>
    <row r="37841" spans="50:54" s="79" customFormat="1" ht="0" hidden="1" customHeight="1" x14ac:dyDescent="0.2">
      <c r="AX37841" s="78"/>
      <c r="AZ37841" s="167"/>
      <c r="BA37841" s="77"/>
      <c r="BB37841" s="77"/>
    </row>
    <row r="37842" spans="50:54" s="79" customFormat="1" ht="0" hidden="1" customHeight="1" x14ac:dyDescent="0.2">
      <c r="AX37842" s="78"/>
      <c r="AZ37842" s="167"/>
      <c r="BA37842" s="77"/>
      <c r="BB37842" s="77"/>
    </row>
    <row r="37843" spans="50:54" s="79" customFormat="1" ht="0" hidden="1" customHeight="1" x14ac:dyDescent="0.2">
      <c r="AX37843" s="78"/>
      <c r="AZ37843" s="167"/>
      <c r="BA37843" s="77"/>
      <c r="BB37843" s="77"/>
    </row>
    <row r="37844" spans="50:54" s="79" customFormat="1" ht="0" hidden="1" customHeight="1" x14ac:dyDescent="0.2">
      <c r="AX37844" s="78"/>
      <c r="AZ37844" s="167"/>
      <c r="BA37844" s="77"/>
      <c r="BB37844" s="77"/>
    </row>
    <row r="37845" spans="50:54" s="79" customFormat="1" ht="0" hidden="1" customHeight="1" x14ac:dyDescent="0.2">
      <c r="AX37845" s="78"/>
      <c r="AZ37845" s="167"/>
      <c r="BA37845" s="77"/>
      <c r="BB37845" s="77"/>
    </row>
    <row r="37846" spans="50:54" s="79" customFormat="1" ht="0" hidden="1" customHeight="1" x14ac:dyDescent="0.2">
      <c r="AX37846" s="78"/>
      <c r="AZ37846" s="167"/>
      <c r="BA37846" s="77"/>
      <c r="BB37846" s="77"/>
    </row>
    <row r="37847" spans="50:54" s="79" customFormat="1" ht="0" hidden="1" customHeight="1" x14ac:dyDescent="0.2">
      <c r="AX37847" s="78"/>
      <c r="AZ37847" s="167"/>
      <c r="BA37847" s="77"/>
      <c r="BB37847" s="77"/>
    </row>
    <row r="37848" spans="50:54" s="79" customFormat="1" ht="0" hidden="1" customHeight="1" x14ac:dyDescent="0.2">
      <c r="AX37848" s="78"/>
      <c r="AZ37848" s="167"/>
      <c r="BA37848" s="77"/>
      <c r="BB37848" s="77"/>
    </row>
    <row r="37849" spans="50:54" s="79" customFormat="1" ht="0" hidden="1" customHeight="1" x14ac:dyDescent="0.2">
      <c r="AX37849" s="78"/>
      <c r="AZ37849" s="167"/>
      <c r="BA37849" s="77"/>
      <c r="BB37849" s="77"/>
    </row>
    <row r="37850" spans="50:54" s="79" customFormat="1" ht="0" hidden="1" customHeight="1" x14ac:dyDescent="0.2">
      <c r="AX37850" s="78"/>
      <c r="AZ37850" s="167"/>
      <c r="BA37850" s="77"/>
      <c r="BB37850" s="77"/>
    </row>
    <row r="37851" spans="50:54" s="79" customFormat="1" ht="0" hidden="1" customHeight="1" x14ac:dyDescent="0.2">
      <c r="AX37851" s="78"/>
      <c r="AZ37851" s="167"/>
      <c r="BA37851" s="77"/>
      <c r="BB37851" s="77"/>
    </row>
    <row r="37852" spans="50:54" s="79" customFormat="1" ht="0" hidden="1" customHeight="1" x14ac:dyDescent="0.2">
      <c r="AX37852" s="78"/>
      <c r="AZ37852" s="167"/>
      <c r="BA37852" s="77"/>
      <c r="BB37852" s="77"/>
    </row>
    <row r="37853" spans="50:54" s="79" customFormat="1" ht="0" hidden="1" customHeight="1" x14ac:dyDescent="0.2">
      <c r="AX37853" s="78"/>
      <c r="AZ37853" s="167"/>
      <c r="BA37853" s="77"/>
      <c r="BB37853" s="77"/>
    </row>
    <row r="37854" spans="50:54" s="79" customFormat="1" ht="0" hidden="1" customHeight="1" x14ac:dyDescent="0.2">
      <c r="AX37854" s="78"/>
      <c r="AZ37854" s="167"/>
      <c r="BA37854" s="77"/>
      <c r="BB37854" s="77"/>
    </row>
    <row r="37855" spans="50:54" s="79" customFormat="1" ht="0" hidden="1" customHeight="1" x14ac:dyDescent="0.2">
      <c r="AX37855" s="78"/>
      <c r="AZ37855" s="167"/>
      <c r="BA37855" s="77"/>
      <c r="BB37855" s="77"/>
    </row>
    <row r="37856" spans="50:54" s="79" customFormat="1" ht="0" hidden="1" customHeight="1" x14ac:dyDescent="0.2">
      <c r="AX37856" s="78"/>
      <c r="AZ37856" s="167"/>
      <c r="BA37856" s="77"/>
      <c r="BB37856" s="77"/>
    </row>
    <row r="37857" spans="50:54" s="79" customFormat="1" ht="0" hidden="1" customHeight="1" x14ac:dyDescent="0.2">
      <c r="AX37857" s="78"/>
      <c r="AZ37857" s="167"/>
      <c r="BA37857" s="77"/>
      <c r="BB37857" s="77"/>
    </row>
    <row r="37858" spans="50:54" s="79" customFormat="1" ht="0" hidden="1" customHeight="1" x14ac:dyDescent="0.2">
      <c r="AX37858" s="78"/>
      <c r="AZ37858" s="167"/>
      <c r="BA37858" s="77"/>
      <c r="BB37858" s="77"/>
    </row>
    <row r="37859" spans="50:54" s="79" customFormat="1" ht="0" hidden="1" customHeight="1" x14ac:dyDescent="0.2">
      <c r="AX37859" s="78"/>
      <c r="AZ37859" s="167"/>
      <c r="BA37859" s="77"/>
      <c r="BB37859" s="77"/>
    </row>
    <row r="37860" spans="50:54" s="79" customFormat="1" ht="0" hidden="1" customHeight="1" x14ac:dyDescent="0.2">
      <c r="AX37860" s="78"/>
      <c r="AZ37860" s="167"/>
      <c r="BA37860" s="77"/>
      <c r="BB37860" s="77"/>
    </row>
    <row r="37861" spans="50:54" s="79" customFormat="1" ht="0" hidden="1" customHeight="1" x14ac:dyDescent="0.2">
      <c r="AX37861" s="78"/>
      <c r="AZ37861" s="167"/>
      <c r="BA37861" s="77"/>
      <c r="BB37861" s="77"/>
    </row>
    <row r="37862" spans="50:54" s="79" customFormat="1" ht="0" hidden="1" customHeight="1" x14ac:dyDescent="0.2">
      <c r="AX37862" s="78"/>
      <c r="AZ37862" s="167"/>
      <c r="BA37862" s="77"/>
      <c r="BB37862" s="77"/>
    </row>
    <row r="37863" spans="50:54" s="79" customFormat="1" ht="0" hidden="1" customHeight="1" x14ac:dyDescent="0.2">
      <c r="AX37863" s="78"/>
      <c r="AZ37863" s="167"/>
      <c r="BA37863" s="77"/>
      <c r="BB37863" s="77"/>
    </row>
    <row r="37864" spans="50:54" s="79" customFormat="1" ht="0" hidden="1" customHeight="1" x14ac:dyDescent="0.2">
      <c r="AX37864" s="78"/>
      <c r="AZ37864" s="167"/>
      <c r="BA37864" s="77"/>
      <c r="BB37864" s="77"/>
    </row>
    <row r="37865" spans="50:54" s="79" customFormat="1" ht="0" hidden="1" customHeight="1" x14ac:dyDescent="0.2">
      <c r="AX37865" s="78"/>
      <c r="AZ37865" s="167"/>
      <c r="BA37865" s="77"/>
      <c r="BB37865" s="77"/>
    </row>
    <row r="37866" spans="50:54" s="79" customFormat="1" ht="0" hidden="1" customHeight="1" x14ac:dyDescent="0.2">
      <c r="AX37866" s="78"/>
      <c r="AZ37866" s="167"/>
      <c r="BA37866" s="77"/>
      <c r="BB37866" s="77"/>
    </row>
    <row r="37867" spans="50:54" s="79" customFormat="1" ht="0" hidden="1" customHeight="1" x14ac:dyDescent="0.2">
      <c r="AX37867" s="78"/>
      <c r="AZ37867" s="167"/>
      <c r="BA37867" s="77"/>
      <c r="BB37867" s="77"/>
    </row>
    <row r="37868" spans="50:54" s="79" customFormat="1" ht="0" hidden="1" customHeight="1" x14ac:dyDescent="0.2">
      <c r="AX37868" s="78"/>
      <c r="AZ37868" s="167"/>
      <c r="BA37868" s="77"/>
      <c r="BB37868" s="77"/>
    </row>
    <row r="37869" spans="50:54" s="79" customFormat="1" ht="0" hidden="1" customHeight="1" x14ac:dyDescent="0.2">
      <c r="AX37869" s="78"/>
      <c r="AZ37869" s="167"/>
      <c r="BA37869" s="77"/>
      <c r="BB37869" s="77"/>
    </row>
    <row r="37870" spans="50:54" s="79" customFormat="1" ht="0" hidden="1" customHeight="1" x14ac:dyDescent="0.2">
      <c r="AX37870" s="78"/>
      <c r="AZ37870" s="167"/>
      <c r="BA37870" s="77"/>
      <c r="BB37870" s="77"/>
    </row>
    <row r="37871" spans="50:54" s="79" customFormat="1" ht="0" hidden="1" customHeight="1" x14ac:dyDescent="0.2">
      <c r="AX37871" s="78"/>
      <c r="AZ37871" s="167"/>
      <c r="BA37871" s="77"/>
      <c r="BB37871" s="77"/>
    </row>
    <row r="37872" spans="50:54" s="79" customFormat="1" ht="0" hidden="1" customHeight="1" x14ac:dyDescent="0.2">
      <c r="AX37872" s="78"/>
      <c r="AZ37872" s="167"/>
      <c r="BA37872" s="77"/>
      <c r="BB37872" s="77"/>
    </row>
    <row r="37873" spans="50:54" s="79" customFormat="1" ht="0" hidden="1" customHeight="1" x14ac:dyDescent="0.2">
      <c r="AX37873" s="78"/>
      <c r="AZ37873" s="167"/>
      <c r="BA37873" s="77"/>
      <c r="BB37873" s="77"/>
    </row>
    <row r="37874" spans="50:54" s="79" customFormat="1" ht="0" hidden="1" customHeight="1" x14ac:dyDescent="0.2">
      <c r="AX37874" s="78"/>
      <c r="AZ37874" s="167"/>
      <c r="BA37874" s="77"/>
      <c r="BB37874" s="77"/>
    </row>
    <row r="37875" spans="50:54" s="79" customFormat="1" ht="0" hidden="1" customHeight="1" x14ac:dyDescent="0.2">
      <c r="AX37875" s="78"/>
      <c r="AZ37875" s="167"/>
      <c r="BA37875" s="77"/>
      <c r="BB37875" s="77"/>
    </row>
    <row r="37876" spans="50:54" s="79" customFormat="1" ht="0" hidden="1" customHeight="1" x14ac:dyDescent="0.2">
      <c r="AX37876" s="78"/>
      <c r="AZ37876" s="167"/>
      <c r="BA37876" s="77"/>
      <c r="BB37876" s="77"/>
    </row>
    <row r="37877" spans="50:54" s="79" customFormat="1" ht="0" hidden="1" customHeight="1" x14ac:dyDescent="0.2">
      <c r="AX37877" s="78"/>
      <c r="AZ37877" s="167"/>
      <c r="BA37877" s="77"/>
      <c r="BB37877" s="77"/>
    </row>
    <row r="37878" spans="50:54" s="79" customFormat="1" ht="0" hidden="1" customHeight="1" x14ac:dyDescent="0.2">
      <c r="AX37878" s="78"/>
      <c r="AZ37878" s="167"/>
      <c r="BA37878" s="77"/>
      <c r="BB37878" s="77"/>
    </row>
    <row r="37879" spans="50:54" s="79" customFormat="1" ht="0" hidden="1" customHeight="1" x14ac:dyDescent="0.2">
      <c r="AX37879" s="78"/>
      <c r="AZ37879" s="167"/>
      <c r="BA37879" s="77"/>
      <c r="BB37879" s="77"/>
    </row>
    <row r="37880" spans="50:54" s="79" customFormat="1" ht="0" hidden="1" customHeight="1" x14ac:dyDescent="0.2">
      <c r="AX37880" s="78"/>
      <c r="AZ37880" s="167"/>
      <c r="BA37880" s="77"/>
      <c r="BB37880" s="77"/>
    </row>
    <row r="37881" spans="50:54" s="79" customFormat="1" ht="0" hidden="1" customHeight="1" x14ac:dyDescent="0.2">
      <c r="AX37881" s="78"/>
      <c r="AZ37881" s="167"/>
      <c r="BA37881" s="77"/>
      <c r="BB37881" s="77"/>
    </row>
    <row r="37882" spans="50:54" s="79" customFormat="1" ht="0" hidden="1" customHeight="1" x14ac:dyDescent="0.2">
      <c r="AX37882" s="78"/>
      <c r="AZ37882" s="167"/>
      <c r="BA37882" s="77"/>
      <c r="BB37882" s="77"/>
    </row>
    <row r="37883" spans="50:54" s="79" customFormat="1" ht="0" hidden="1" customHeight="1" x14ac:dyDescent="0.2">
      <c r="AX37883" s="78"/>
      <c r="AZ37883" s="167"/>
      <c r="BA37883" s="77"/>
      <c r="BB37883" s="77"/>
    </row>
    <row r="37884" spans="50:54" s="79" customFormat="1" ht="0" hidden="1" customHeight="1" x14ac:dyDescent="0.2">
      <c r="AX37884" s="78"/>
      <c r="AZ37884" s="167"/>
      <c r="BA37884" s="77"/>
      <c r="BB37884" s="77"/>
    </row>
    <row r="37885" spans="50:54" s="79" customFormat="1" ht="0" hidden="1" customHeight="1" x14ac:dyDescent="0.2">
      <c r="AX37885" s="78"/>
      <c r="AZ37885" s="167"/>
      <c r="BA37885" s="77"/>
      <c r="BB37885" s="77"/>
    </row>
    <row r="37886" spans="50:54" s="79" customFormat="1" ht="0" hidden="1" customHeight="1" x14ac:dyDescent="0.2">
      <c r="AX37886" s="78"/>
      <c r="AZ37886" s="167"/>
      <c r="BA37886" s="77"/>
      <c r="BB37886" s="77"/>
    </row>
    <row r="37887" spans="50:54" s="79" customFormat="1" ht="0" hidden="1" customHeight="1" x14ac:dyDescent="0.2">
      <c r="AX37887" s="78"/>
      <c r="AZ37887" s="167"/>
      <c r="BA37887" s="77"/>
      <c r="BB37887" s="77"/>
    </row>
    <row r="37888" spans="50:54" s="79" customFormat="1" ht="0" hidden="1" customHeight="1" x14ac:dyDescent="0.2">
      <c r="AX37888" s="78"/>
      <c r="AZ37888" s="167"/>
      <c r="BA37888" s="77"/>
      <c r="BB37888" s="77"/>
    </row>
    <row r="37889" spans="50:54" s="79" customFormat="1" ht="0" hidden="1" customHeight="1" x14ac:dyDescent="0.2">
      <c r="AX37889" s="78"/>
      <c r="AZ37889" s="167"/>
      <c r="BA37889" s="77"/>
      <c r="BB37889" s="77"/>
    </row>
    <row r="37890" spans="50:54" s="79" customFormat="1" ht="0" hidden="1" customHeight="1" x14ac:dyDescent="0.2">
      <c r="AX37890" s="78"/>
      <c r="AZ37890" s="167"/>
      <c r="BA37890" s="77"/>
      <c r="BB37890" s="77"/>
    </row>
    <row r="37891" spans="50:54" s="79" customFormat="1" ht="0" hidden="1" customHeight="1" x14ac:dyDescent="0.2">
      <c r="AX37891" s="78"/>
      <c r="AZ37891" s="167"/>
      <c r="BA37891" s="77"/>
      <c r="BB37891" s="77"/>
    </row>
    <row r="37892" spans="50:54" s="79" customFormat="1" ht="0" hidden="1" customHeight="1" x14ac:dyDescent="0.2">
      <c r="AX37892" s="78"/>
      <c r="AZ37892" s="167"/>
      <c r="BA37892" s="77"/>
      <c r="BB37892" s="77"/>
    </row>
    <row r="37893" spans="50:54" s="79" customFormat="1" ht="0" hidden="1" customHeight="1" x14ac:dyDescent="0.2">
      <c r="AX37893" s="78"/>
      <c r="AZ37893" s="167"/>
      <c r="BA37893" s="77"/>
      <c r="BB37893" s="77"/>
    </row>
    <row r="37894" spans="50:54" s="79" customFormat="1" ht="0" hidden="1" customHeight="1" x14ac:dyDescent="0.2">
      <c r="AX37894" s="78"/>
      <c r="AZ37894" s="167"/>
      <c r="BA37894" s="77"/>
      <c r="BB37894" s="77"/>
    </row>
    <row r="37895" spans="50:54" s="79" customFormat="1" ht="0" hidden="1" customHeight="1" x14ac:dyDescent="0.2">
      <c r="AX37895" s="78"/>
      <c r="AZ37895" s="167"/>
      <c r="BA37895" s="77"/>
      <c r="BB37895" s="77"/>
    </row>
    <row r="37896" spans="50:54" s="79" customFormat="1" ht="0" hidden="1" customHeight="1" x14ac:dyDescent="0.2">
      <c r="AX37896" s="78"/>
      <c r="AZ37896" s="167"/>
      <c r="BA37896" s="77"/>
      <c r="BB37896" s="77"/>
    </row>
    <row r="37897" spans="50:54" s="79" customFormat="1" ht="0" hidden="1" customHeight="1" x14ac:dyDescent="0.2">
      <c r="AX37897" s="78"/>
      <c r="AZ37897" s="167"/>
      <c r="BA37897" s="77"/>
      <c r="BB37897" s="77"/>
    </row>
    <row r="37898" spans="50:54" s="79" customFormat="1" ht="0" hidden="1" customHeight="1" x14ac:dyDescent="0.2">
      <c r="AX37898" s="78"/>
      <c r="AZ37898" s="167"/>
      <c r="BA37898" s="77"/>
      <c r="BB37898" s="77"/>
    </row>
    <row r="37899" spans="50:54" s="79" customFormat="1" ht="0" hidden="1" customHeight="1" x14ac:dyDescent="0.2">
      <c r="AX37899" s="78"/>
      <c r="AZ37899" s="167"/>
      <c r="BA37899" s="77"/>
      <c r="BB37899" s="77"/>
    </row>
    <row r="37900" spans="50:54" s="79" customFormat="1" ht="0" hidden="1" customHeight="1" x14ac:dyDescent="0.2">
      <c r="AX37900" s="78"/>
      <c r="AZ37900" s="167"/>
      <c r="BA37900" s="77"/>
      <c r="BB37900" s="77"/>
    </row>
    <row r="37901" spans="50:54" s="79" customFormat="1" ht="0" hidden="1" customHeight="1" x14ac:dyDescent="0.2">
      <c r="AX37901" s="78"/>
      <c r="AZ37901" s="167"/>
      <c r="BA37901" s="77"/>
      <c r="BB37901" s="77"/>
    </row>
    <row r="37902" spans="50:54" s="79" customFormat="1" ht="0" hidden="1" customHeight="1" x14ac:dyDescent="0.2">
      <c r="AX37902" s="78"/>
      <c r="AZ37902" s="167"/>
      <c r="BA37902" s="77"/>
      <c r="BB37902" s="77"/>
    </row>
    <row r="37903" spans="50:54" s="79" customFormat="1" ht="0" hidden="1" customHeight="1" x14ac:dyDescent="0.2">
      <c r="AX37903" s="78"/>
      <c r="AZ37903" s="167"/>
      <c r="BA37903" s="77"/>
      <c r="BB37903" s="77"/>
    </row>
    <row r="37904" spans="50:54" s="79" customFormat="1" ht="0" hidden="1" customHeight="1" x14ac:dyDescent="0.2">
      <c r="AX37904" s="78"/>
      <c r="AZ37904" s="167"/>
      <c r="BA37904" s="77"/>
      <c r="BB37904" s="77"/>
    </row>
    <row r="37905" spans="50:54" s="79" customFormat="1" ht="0" hidden="1" customHeight="1" x14ac:dyDescent="0.2">
      <c r="AX37905" s="78"/>
      <c r="AZ37905" s="167"/>
      <c r="BA37905" s="77"/>
      <c r="BB37905" s="77"/>
    </row>
    <row r="37906" spans="50:54" s="79" customFormat="1" ht="0" hidden="1" customHeight="1" x14ac:dyDescent="0.2">
      <c r="AX37906" s="78"/>
      <c r="AZ37906" s="167"/>
      <c r="BA37906" s="77"/>
      <c r="BB37906" s="77"/>
    </row>
    <row r="37907" spans="50:54" s="79" customFormat="1" ht="0" hidden="1" customHeight="1" x14ac:dyDescent="0.2">
      <c r="AX37907" s="78"/>
      <c r="AZ37907" s="167"/>
      <c r="BA37907" s="77"/>
      <c r="BB37907" s="77"/>
    </row>
    <row r="37908" spans="50:54" s="79" customFormat="1" ht="0" hidden="1" customHeight="1" x14ac:dyDescent="0.2">
      <c r="AX37908" s="78"/>
      <c r="AZ37908" s="167"/>
      <c r="BA37908" s="77"/>
      <c r="BB37908" s="77"/>
    </row>
    <row r="37909" spans="50:54" s="79" customFormat="1" ht="0" hidden="1" customHeight="1" x14ac:dyDescent="0.2">
      <c r="AX37909" s="78"/>
      <c r="AZ37909" s="167"/>
      <c r="BA37909" s="77"/>
      <c r="BB37909" s="77"/>
    </row>
    <row r="37910" spans="50:54" s="79" customFormat="1" ht="0" hidden="1" customHeight="1" x14ac:dyDescent="0.2">
      <c r="AX37910" s="78"/>
      <c r="AZ37910" s="167"/>
      <c r="BA37910" s="77"/>
      <c r="BB37910" s="77"/>
    </row>
    <row r="37911" spans="50:54" s="79" customFormat="1" ht="0" hidden="1" customHeight="1" x14ac:dyDescent="0.2">
      <c r="AX37911" s="78"/>
      <c r="AZ37911" s="167"/>
      <c r="BA37911" s="77"/>
      <c r="BB37911" s="77"/>
    </row>
    <row r="37912" spans="50:54" s="79" customFormat="1" ht="0" hidden="1" customHeight="1" x14ac:dyDescent="0.2">
      <c r="AX37912" s="78"/>
      <c r="AZ37912" s="167"/>
      <c r="BA37912" s="77"/>
      <c r="BB37912" s="77"/>
    </row>
    <row r="37913" spans="50:54" s="79" customFormat="1" ht="0" hidden="1" customHeight="1" x14ac:dyDescent="0.2">
      <c r="AX37913" s="78"/>
      <c r="AZ37913" s="167"/>
      <c r="BA37913" s="77"/>
      <c r="BB37913" s="77"/>
    </row>
    <row r="37914" spans="50:54" s="79" customFormat="1" ht="0" hidden="1" customHeight="1" x14ac:dyDescent="0.2">
      <c r="AX37914" s="78"/>
      <c r="AZ37914" s="167"/>
      <c r="BA37914" s="77"/>
      <c r="BB37914" s="77"/>
    </row>
    <row r="37915" spans="50:54" s="79" customFormat="1" ht="0" hidden="1" customHeight="1" x14ac:dyDescent="0.2">
      <c r="AX37915" s="78"/>
      <c r="AZ37915" s="167"/>
      <c r="BA37915" s="77"/>
      <c r="BB37915" s="77"/>
    </row>
    <row r="37916" spans="50:54" s="79" customFormat="1" ht="0" hidden="1" customHeight="1" x14ac:dyDescent="0.2">
      <c r="AX37916" s="78"/>
      <c r="AZ37916" s="167"/>
      <c r="BA37916" s="77"/>
      <c r="BB37916" s="77"/>
    </row>
    <row r="37917" spans="50:54" s="79" customFormat="1" ht="0" hidden="1" customHeight="1" x14ac:dyDescent="0.2">
      <c r="AX37917" s="78"/>
      <c r="AZ37917" s="167"/>
      <c r="BA37917" s="77"/>
      <c r="BB37917" s="77"/>
    </row>
    <row r="37918" spans="50:54" s="79" customFormat="1" ht="0" hidden="1" customHeight="1" x14ac:dyDescent="0.2">
      <c r="AX37918" s="78"/>
      <c r="AZ37918" s="167"/>
      <c r="BA37918" s="77"/>
      <c r="BB37918" s="77"/>
    </row>
    <row r="37919" spans="50:54" s="79" customFormat="1" ht="0" hidden="1" customHeight="1" x14ac:dyDescent="0.2">
      <c r="AX37919" s="78"/>
      <c r="AZ37919" s="167"/>
      <c r="BA37919" s="77"/>
      <c r="BB37919" s="77"/>
    </row>
    <row r="37920" spans="50:54" s="79" customFormat="1" ht="0" hidden="1" customHeight="1" x14ac:dyDescent="0.2">
      <c r="AX37920" s="78"/>
      <c r="AZ37920" s="167"/>
      <c r="BA37920" s="77"/>
      <c r="BB37920" s="77"/>
    </row>
    <row r="37921" spans="50:54" s="79" customFormat="1" ht="0" hidden="1" customHeight="1" x14ac:dyDescent="0.2">
      <c r="AX37921" s="78"/>
      <c r="AZ37921" s="167"/>
      <c r="BA37921" s="77"/>
      <c r="BB37921" s="77"/>
    </row>
    <row r="37922" spans="50:54" s="79" customFormat="1" ht="0" hidden="1" customHeight="1" x14ac:dyDescent="0.2">
      <c r="AX37922" s="78"/>
      <c r="AZ37922" s="167"/>
      <c r="BA37922" s="77"/>
      <c r="BB37922" s="77"/>
    </row>
    <row r="37923" spans="50:54" s="79" customFormat="1" ht="0" hidden="1" customHeight="1" x14ac:dyDescent="0.2">
      <c r="AX37923" s="78"/>
      <c r="AZ37923" s="167"/>
      <c r="BA37923" s="77"/>
      <c r="BB37923" s="77"/>
    </row>
    <row r="37924" spans="50:54" s="79" customFormat="1" ht="0" hidden="1" customHeight="1" x14ac:dyDescent="0.2">
      <c r="AX37924" s="78"/>
      <c r="AZ37924" s="167"/>
      <c r="BA37924" s="77"/>
      <c r="BB37924" s="77"/>
    </row>
    <row r="37925" spans="50:54" s="79" customFormat="1" ht="0" hidden="1" customHeight="1" x14ac:dyDescent="0.2">
      <c r="AX37925" s="78"/>
      <c r="AZ37925" s="167"/>
      <c r="BA37925" s="77"/>
      <c r="BB37925" s="77"/>
    </row>
    <row r="37926" spans="50:54" s="79" customFormat="1" ht="0" hidden="1" customHeight="1" x14ac:dyDescent="0.2">
      <c r="AX37926" s="78"/>
      <c r="AZ37926" s="167"/>
      <c r="BA37926" s="77"/>
      <c r="BB37926" s="77"/>
    </row>
    <row r="37927" spans="50:54" s="79" customFormat="1" ht="0" hidden="1" customHeight="1" x14ac:dyDescent="0.2">
      <c r="AX37927" s="78"/>
      <c r="AZ37927" s="167"/>
      <c r="BA37927" s="77"/>
      <c r="BB37927" s="77"/>
    </row>
    <row r="37928" spans="50:54" s="79" customFormat="1" ht="0" hidden="1" customHeight="1" x14ac:dyDescent="0.2">
      <c r="AX37928" s="78"/>
      <c r="AZ37928" s="167"/>
      <c r="BA37928" s="77"/>
      <c r="BB37928" s="77"/>
    </row>
    <row r="37929" spans="50:54" s="79" customFormat="1" ht="0" hidden="1" customHeight="1" x14ac:dyDescent="0.2">
      <c r="AX37929" s="78"/>
      <c r="AZ37929" s="167"/>
      <c r="BA37929" s="77"/>
      <c r="BB37929" s="77"/>
    </row>
    <row r="37930" spans="50:54" s="79" customFormat="1" ht="0" hidden="1" customHeight="1" x14ac:dyDescent="0.2">
      <c r="AX37930" s="78"/>
      <c r="AZ37930" s="167"/>
      <c r="BA37930" s="77"/>
      <c r="BB37930" s="77"/>
    </row>
    <row r="37931" spans="50:54" s="79" customFormat="1" ht="0" hidden="1" customHeight="1" x14ac:dyDescent="0.2">
      <c r="AX37931" s="78"/>
      <c r="AZ37931" s="167"/>
      <c r="BA37931" s="77"/>
      <c r="BB37931" s="77"/>
    </row>
    <row r="37932" spans="50:54" s="79" customFormat="1" ht="0" hidden="1" customHeight="1" x14ac:dyDescent="0.2">
      <c r="AX37932" s="78"/>
      <c r="AZ37932" s="167"/>
      <c r="BA37932" s="77"/>
      <c r="BB37932" s="77"/>
    </row>
    <row r="37933" spans="50:54" s="79" customFormat="1" ht="0" hidden="1" customHeight="1" x14ac:dyDescent="0.2">
      <c r="AX37933" s="78"/>
      <c r="AZ37933" s="167"/>
      <c r="BA37933" s="77"/>
      <c r="BB37933" s="77"/>
    </row>
    <row r="37934" spans="50:54" s="79" customFormat="1" ht="0" hidden="1" customHeight="1" x14ac:dyDescent="0.2">
      <c r="AX37934" s="78"/>
      <c r="AZ37934" s="167"/>
      <c r="BA37934" s="77"/>
      <c r="BB37934" s="77"/>
    </row>
    <row r="37935" spans="50:54" s="79" customFormat="1" ht="0" hidden="1" customHeight="1" x14ac:dyDescent="0.2">
      <c r="AX37935" s="78"/>
      <c r="AZ37935" s="167"/>
      <c r="BA37935" s="77"/>
      <c r="BB37935" s="77"/>
    </row>
    <row r="37936" spans="50:54" s="79" customFormat="1" ht="0" hidden="1" customHeight="1" x14ac:dyDescent="0.2">
      <c r="AX37936" s="78"/>
      <c r="AZ37936" s="167"/>
      <c r="BA37936" s="77"/>
      <c r="BB37936" s="77"/>
    </row>
    <row r="37937" spans="50:54" s="79" customFormat="1" ht="0" hidden="1" customHeight="1" x14ac:dyDescent="0.2">
      <c r="AX37937" s="78"/>
      <c r="AZ37937" s="167"/>
      <c r="BA37937" s="77"/>
      <c r="BB37937" s="77"/>
    </row>
    <row r="37938" spans="50:54" s="79" customFormat="1" ht="0" hidden="1" customHeight="1" x14ac:dyDescent="0.2">
      <c r="AX37938" s="78"/>
      <c r="AZ37938" s="167"/>
      <c r="BA37938" s="77"/>
      <c r="BB37938" s="77"/>
    </row>
    <row r="37939" spans="50:54" s="79" customFormat="1" ht="0" hidden="1" customHeight="1" x14ac:dyDescent="0.2">
      <c r="AX37939" s="78"/>
      <c r="AZ37939" s="167"/>
      <c r="BA37939" s="77"/>
      <c r="BB37939" s="77"/>
    </row>
    <row r="37940" spans="50:54" s="79" customFormat="1" ht="0" hidden="1" customHeight="1" x14ac:dyDescent="0.2">
      <c r="AX37940" s="78"/>
      <c r="AZ37940" s="167"/>
      <c r="BA37940" s="77"/>
      <c r="BB37940" s="77"/>
    </row>
    <row r="37941" spans="50:54" s="79" customFormat="1" ht="0" hidden="1" customHeight="1" x14ac:dyDescent="0.2">
      <c r="AX37941" s="78"/>
      <c r="AZ37941" s="167"/>
      <c r="BA37941" s="77"/>
      <c r="BB37941" s="77"/>
    </row>
    <row r="37942" spans="50:54" s="79" customFormat="1" ht="0" hidden="1" customHeight="1" x14ac:dyDescent="0.2">
      <c r="AX37942" s="78"/>
      <c r="AZ37942" s="167"/>
      <c r="BA37942" s="77"/>
      <c r="BB37942" s="77"/>
    </row>
    <row r="37943" spans="50:54" s="79" customFormat="1" ht="0" hidden="1" customHeight="1" x14ac:dyDescent="0.2">
      <c r="AX37943" s="78"/>
      <c r="AZ37943" s="167"/>
      <c r="BA37943" s="77"/>
      <c r="BB37943" s="77"/>
    </row>
    <row r="37944" spans="50:54" s="79" customFormat="1" ht="0" hidden="1" customHeight="1" x14ac:dyDescent="0.2">
      <c r="AX37944" s="78"/>
      <c r="AZ37944" s="167"/>
      <c r="BA37944" s="77"/>
      <c r="BB37944" s="77"/>
    </row>
    <row r="37945" spans="50:54" s="79" customFormat="1" ht="0" hidden="1" customHeight="1" x14ac:dyDescent="0.2">
      <c r="AX37945" s="78"/>
      <c r="AZ37945" s="167"/>
      <c r="BA37945" s="77"/>
      <c r="BB37945" s="77"/>
    </row>
    <row r="37946" spans="50:54" s="79" customFormat="1" ht="0" hidden="1" customHeight="1" x14ac:dyDescent="0.2">
      <c r="AX37946" s="78"/>
      <c r="AZ37946" s="167"/>
      <c r="BA37946" s="77"/>
      <c r="BB37946" s="77"/>
    </row>
    <row r="37947" spans="50:54" s="79" customFormat="1" ht="0" hidden="1" customHeight="1" x14ac:dyDescent="0.2">
      <c r="AX37947" s="78"/>
      <c r="AZ37947" s="167"/>
      <c r="BA37947" s="77"/>
      <c r="BB37947" s="77"/>
    </row>
    <row r="37948" spans="50:54" s="79" customFormat="1" ht="0" hidden="1" customHeight="1" x14ac:dyDescent="0.2">
      <c r="AX37948" s="78"/>
      <c r="AZ37948" s="167"/>
      <c r="BA37948" s="77"/>
      <c r="BB37948" s="77"/>
    </row>
    <row r="37949" spans="50:54" s="79" customFormat="1" ht="0" hidden="1" customHeight="1" x14ac:dyDescent="0.2">
      <c r="AX37949" s="78"/>
      <c r="AZ37949" s="167"/>
      <c r="BA37949" s="77"/>
      <c r="BB37949" s="77"/>
    </row>
    <row r="37950" spans="50:54" s="79" customFormat="1" ht="0" hidden="1" customHeight="1" x14ac:dyDescent="0.2">
      <c r="AX37950" s="78"/>
      <c r="AZ37950" s="167"/>
      <c r="BA37950" s="77"/>
      <c r="BB37950" s="77"/>
    </row>
    <row r="37951" spans="50:54" s="79" customFormat="1" ht="0" hidden="1" customHeight="1" x14ac:dyDescent="0.2">
      <c r="AX37951" s="78"/>
      <c r="AZ37951" s="167"/>
      <c r="BA37951" s="77"/>
      <c r="BB37951" s="77"/>
    </row>
    <row r="37952" spans="50:54" s="79" customFormat="1" ht="0" hidden="1" customHeight="1" x14ac:dyDescent="0.2">
      <c r="AX37952" s="78"/>
      <c r="AZ37952" s="167"/>
      <c r="BA37952" s="77"/>
      <c r="BB37952" s="77"/>
    </row>
    <row r="37953" spans="50:54" s="79" customFormat="1" ht="0" hidden="1" customHeight="1" x14ac:dyDescent="0.2">
      <c r="AX37953" s="78"/>
      <c r="AZ37953" s="167"/>
      <c r="BA37953" s="77"/>
      <c r="BB37953" s="77"/>
    </row>
    <row r="37954" spans="50:54" s="79" customFormat="1" ht="0" hidden="1" customHeight="1" x14ac:dyDescent="0.2">
      <c r="AX37954" s="78"/>
      <c r="AZ37954" s="167"/>
      <c r="BA37954" s="77"/>
      <c r="BB37954" s="77"/>
    </row>
    <row r="37955" spans="50:54" s="79" customFormat="1" ht="0" hidden="1" customHeight="1" x14ac:dyDescent="0.2">
      <c r="AX37955" s="78"/>
      <c r="AZ37955" s="167"/>
      <c r="BA37955" s="77"/>
      <c r="BB37955" s="77"/>
    </row>
    <row r="37956" spans="50:54" s="79" customFormat="1" ht="0" hidden="1" customHeight="1" x14ac:dyDescent="0.2">
      <c r="AX37956" s="78"/>
      <c r="AZ37956" s="167"/>
      <c r="BA37956" s="77"/>
      <c r="BB37956" s="77"/>
    </row>
    <row r="37957" spans="50:54" s="79" customFormat="1" ht="0" hidden="1" customHeight="1" x14ac:dyDescent="0.2">
      <c r="AX37957" s="78"/>
      <c r="AZ37957" s="167"/>
      <c r="BA37957" s="77"/>
      <c r="BB37957" s="77"/>
    </row>
    <row r="37958" spans="50:54" s="79" customFormat="1" ht="0" hidden="1" customHeight="1" x14ac:dyDescent="0.2">
      <c r="AX37958" s="78"/>
      <c r="AZ37958" s="167"/>
      <c r="BA37958" s="77"/>
      <c r="BB37958" s="77"/>
    </row>
    <row r="37959" spans="50:54" s="79" customFormat="1" ht="0" hidden="1" customHeight="1" x14ac:dyDescent="0.2">
      <c r="AX37959" s="78"/>
      <c r="AZ37959" s="167"/>
      <c r="BA37959" s="77"/>
      <c r="BB37959" s="77"/>
    </row>
    <row r="37960" spans="50:54" s="79" customFormat="1" ht="0" hidden="1" customHeight="1" x14ac:dyDescent="0.2">
      <c r="AX37960" s="78"/>
      <c r="AZ37960" s="167"/>
      <c r="BA37960" s="77"/>
      <c r="BB37960" s="77"/>
    </row>
    <row r="37961" spans="50:54" s="79" customFormat="1" ht="0" hidden="1" customHeight="1" x14ac:dyDescent="0.2">
      <c r="AX37961" s="78"/>
      <c r="AZ37961" s="167"/>
      <c r="BA37961" s="77"/>
      <c r="BB37961" s="77"/>
    </row>
    <row r="37962" spans="50:54" s="79" customFormat="1" ht="0" hidden="1" customHeight="1" x14ac:dyDescent="0.2">
      <c r="AX37962" s="78"/>
      <c r="AZ37962" s="167"/>
      <c r="BA37962" s="77"/>
      <c r="BB37962" s="77"/>
    </row>
    <row r="37963" spans="50:54" s="79" customFormat="1" ht="0" hidden="1" customHeight="1" x14ac:dyDescent="0.2">
      <c r="AX37963" s="78"/>
      <c r="AZ37963" s="167"/>
      <c r="BA37963" s="77"/>
      <c r="BB37963" s="77"/>
    </row>
    <row r="37964" spans="50:54" s="79" customFormat="1" ht="0" hidden="1" customHeight="1" x14ac:dyDescent="0.2">
      <c r="AX37964" s="78"/>
      <c r="AZ37964" s="167"/>
      <c r="BA37964" s="77"/>
      <c r="BB37964" s="77"/>
    </row>
    <row r="37965" spans="50:54" s="79" customFormat="1" ht="0" hidden="1" customHeight="1" x14ac:dyDescent="0.2">
      <c r="AX37965" s="78"/>
      <c r="AZ37965" s="167"/>
      <c r="BA37965" s="77"/>
      <c r="BB37965" s="77"/>
    </row>
    <row r="37966" spans="50:54" s="79" customFormat="1" ht="0" hidden="1" customHeight="1" x14ac:dyDescent="0.2">
      <c r="AX37966" s="78"/>
      <c r="AZ37966" s="167"/>
      <c r="BA37966" s="77"/>
      <c r="BB37966" s="77"/>
    </row>
    <row r="37967" spans="50:54" s="79" customFormat="1" ht="0" hidden="1" customHeight="1" x14ac:dyDescent="0.2">
      <c r="AX37967" s="78"/>
      <c r="AZ37967" s="167"/>
      <c r="BA37967" s="77"/>
      <c r="BB37967" s="77"/>
    </row>
    <row r="37968" spans="50:54" s="79" customFormat="1" ht="0" hidden="1" customHeight="1" x14ac:dyDescent="0.2">
      <c r="AX37968" s="78"/>
      <c r="AZ37968" s="167"/>
      <c r="BA37968" s="77"/>
      <c r="BB37968" s="77"/>
    </row>
    <row r="37969" spans="50:54" s="79" customFormat="1" ht="0" hidden="1" customHeight="1" x14ac:dyDescent="0.2">
      <c r="AX37969" s="78"/>
      <c r="AZ37969" s="167"/>
      <c r="BA37969" s="77"/>
      <c r="BB37969" s="77"/>
    </row>
    <row r="37970" spans="50:54" s="79" customFormat="1" ht="0" hidden="1" customHeight="1" x14ac:dyDescent="0.2">
      <c r="AX37970" s="78"/>
      <c r="AZ37970" s="167"/>
      <c r="BA37970" s="77"/>
      <c r="BB37970" s="77"/>
    </row>
    <row r="37971" spans="50:54" s="79" customFormat="1" ht="0" hidden="1" customHeight="1" x14ac:dyDescent="0.2">
      <c r="AX37971" s="78"/>
      <c r="AZ37971" s="167"/>
      <c r="BA37971" s="77"/>
      <c r="BB37971" s="77"/>
    </row>
    <row r="37972" spans="50:54" s="79" customFormat="1" ht="0" hidden="1" customHeight="1" x14ac:dyDescent="0.2">
      <c r="AX37972" s="78"/>
      <c r="AZ37972" s="167"/>
      <c r="BA37972" s="77"/>
      <c r="BB37972" s="77"/>
    </row>
    <row r="37973" spans="50:54" s="79" customFormat="1" ht="0" hidden="1" customHeight="1" x14ac:dyDescent="0.2">
      <c r="AX37973" s="78"/>
      <c r="AZ37973" s="167"/>
      <c r="BA37973" s="77"/>
      <c r="BB37973" s="77"/>
    </row>
    <row r="37974" spans="50:54" s="79" customFormat="1" ht="0" hidden="1" customHeight="1" x14ac:dyDescent="0.2">
      <c r="AX37974" s="78"/>
      <c r="AZ37974" s="167"/>
      <c r="BA37974" s="77"/>
      <c r="BB37974" s="77"/>
    </row>
    <row r="37975" spans="50:54" s="79" customFormat="1" ht="0" hidden="1" customHeight="1" x14ac:dyDescent="0.2">
      <c r="AX37975" s="78"/>
      <c r="AZ37975" s="167"/>
      <c r="BA37975" s="77"/>
      <c r="BB37975" s="77"/>
    </row>
    <row r="37976" spans="50:54" s="79" customFormat="1" ht="0" hidden="1" customHeight="1" x14ac:dyDescent="0.2">
      <c r="AX37976" s="78"/>
      <c r="AZ37976" s="167"/>
      <c r="BA37976" s="77"/>
      <c r="BB37976" s="77"/>
    </row>
    <row r="37977" spans="50:54" s="79" customFormat="1" ht="0" hidden="1" customHeight="1" x14ac:dyDescent="0.2">
      <c r="AX37977" s="78"/>
      <c r="AZ37977" s="167"/>
      <c r="BA37977" s="77"/>
      <c r="BB37977" s="77"/>
    </row>
    <row r="37978" spans="50:54" s="79" customFormat="1" ht="0" hidden="1" customHeight="1" x14ac:dyDescent="0.2">
      <c r="AX37978" s="78"/>
      <c r="AZ37978" s="167"/>
      <c r="BA37978" s="77"/>
      <c r="BB37978" s="77"/>
    </row>
    <row r="37979" spans="50:54" s="79" customFormat="1" ht="0" hidden="1" customHeight="1" x14ac:dyDescent="0.2">
      <c r="AX37979" s="78"/>
      <c r="AZ37979" s="167"/>
      <c r="BA37979" s="77"/>
      <c r="BB37979" s="77"/>
    </row>
    <row r="37980" spans="50:54" s="79" customFormat="1" ht="0" hidden="1" customHeight="1" x14ac:dyDescent="0.2">
      <c r="AX37980" s="78"/>
      <c r="AZ37980" s="167"/>
      <c r="BA37980" s="77"/>
      <c r="BB37980" s="77"/>
    </row>
    <row r="37981" spans="50:54" s="79" customFormat="1" ht="0" hidden="1" customHeight="1" x14ac:dyDescent="0.2">
      <c r="AX37981" s="78"/>
      <c r="AZ37981" s="167"/>
      <c r="BA37981" s="77"/>
      <c r="BB37981" s="77"/>
    </row>
    <row r="37982" spans="50:54" s="79" customFormat="1" ht="0" hidden="1" customHeight="1" x14ac:dyDescent="0.2">
      <c r="AX37982" s="78"/>
      <c r="AZ37982" s="167"/>
      <c r="BA37982" s="77"/>
      <c r="BB37982" s="77"/>
    </row>
    <row r="37983" spans="50:54" s="79" customFormat="1" ht="0" hidden="1" customHeight="1" x14ac:dyDescent="0.2">
      <c r="AX37983" s="78"/>
      <c r="AZ37983" s="167"/>
      <c r="BA37983" s="77"/>
      <c r="BB37983" s="77"/>
    </row>
    <row r="37984" spans="50:54" s="79" customFormat="1" ht="0" hidden="1" customHeight="1" x14ac:dyDescent="0.2">
      <c r="AX37984" s="78"/>
      <c r="AZ37984" s="167"/>
      <c r="BA37984" s="77"/>
      <c r="BB37984" s="77"/>
    </row>
    <row r="37985" spans="50:54" s="79" customFormat="1" ht="0" hidden="1" customHeight="1" x14ac:dyDescent="0.2">
      <c r="AX37985" s="78"/>
      <c r="AZ37985" s="167"/>
      <c r="BA37985" s="77"/>
      <c r="BB37985" s="77"/>
    </row>
    <row r="37986" spans="50:54" s="79" customFormat="1" ht="0" hidden="1" customHeight="1" x14ac:dyDescent="0.2">
      <c r="AX37986" s="78"/>
      <c r="AZ37986" s="167"/>
      <c r="BA37986" s="77"/>
      <c r="BB37986" s="77"/>
    </row>
    <row r="37987" spans="50:54" s="79" customFormat="1" ht="0" hidden="1" customHeight="1" x14ac:dyDescent="0.2">
      <c r="AX37987" s="78"/>
      <c r="AZ37987" s="167"/>
      <c r="BA37987" s="77"/>
      <c r="BB37987" s="77"/>
    </row>
    <row r="37988" spans="50:54" s="79" customFormat="1" ht="0" hidden="1" customHeight="1" x14ac:dyDescent="0.2">
      <c r="AX37988" s="78"/>
      <c r="AZ37988" s="167"/>
      <c r="BA37988" s="77"/>
      <c r="BB37988" s="77"/>
    </row>
    <row r="37989" spans="50:54" s="79" customFormat="1" ht="0" hidden="1" customHeight="1" x14ac:dyDescent="0.2">
      <c r="AX37989" s="78"/>
      <c r="AZ37989" s="167"/>
      <c r="BA37989" s="77"/>
      <c r="BB37989" s="77"/>
    </row>
    <row r="37990" spans="50:54" s="79" customFormat="1" ht="0" hidden="1" customHeight="1" x14ac:dyDescent="0.2">
      <c r="AX37990" s="78"/>
      <c r="AZ37990" s="167"/>
      <c r="BA37990" s="77"/>
      <c r="BB37990" s="77"/>
    </row>
    <row r="37991" spans="50:54" s="79" customFormat="1" ht="0" hidden="1" customHeight="1" x14ac:dyDescent="0.2">
      <c r="AX37991" s="78"/>
      <c r="AZ37991" s="167"/>
      <c r="BA37991" s="77"/>
      <c r="BB37991" s="77"/>
    </row>
    <row r="37992" spans="50:54" s="79" customFormat="1" ht="0" hidden="1" customHeight="1" x14ac:dyDescent="0.2">
      <c r="AX37992" s="78"/>
      <c r="AZ37992" s="167"/>
      <c r="BA37992" s="77"/>
      <c r="BB37992" s="77"/>
    </row>
    <row r="37993" spans="50:54" s="79" customFormat="1" ht="0" hidden="1" customHeight="1" x14ac:dyDescent="0.2">
      <c r="AX37993" s="78"/>
      <c r="AZ37993" s="167"/>
      <c r="BA37993" s="77"/>
      <c r="BB37993" s="77"/>
    </row>
    <row r="37994" spans="50:54" s="79" customFormat="1" ht="0" hidden="1" customHeight="1" x14ac:dyDescent="0.2">
      <c r="AX37994" s="78"/>
      <c r="AZ37994" s="167"/>
      <c r="BA37994" s="77"/>
      <c r="BB37994" s="77"/>
    </row>
    <row r="37995" spans="50:54" s="79" customFormat="1" ht="0" hidden="1" customHeight="1" x14ac:dyDescent="0.2">
      <c r="AX37995" s="78"/>
      <c r="AZ37995" s="167"/>
      <c r="BA37995" s="77"/>
      <c r="BB37995" s="77"/>
    </row>
    <row r="37996" spans="50:54" s="79" customFormat="1" ht="0" hidden="1" customHeight="1" x14ac:dyDescent="0.2">
      <c r="AX37996" s="78"/>
      <c r="AZ37996" s="167"/>
      <c r="BA37996" s="77"/>
      <c r="BB37996" s="77"/>
    </row>
    <row r="37997" spans="50:54" s="79" customFormat="1" ht="0" hidden="1" customHeight="1" x14ac:dyDescent="0.2">
      <c r="AX37997" s="78"/>
      <c r="AZ37997" s="167"/>
      <c r="BA37997" s="77"/>
      <c r="BB37997" s="77"/>
    </row>
    <row r="37998" spans="50:54" s="79" customFormat="1" ht="0" hidden="1" customHeight="1" x14ac:dyDescent="0.2">
      <c r="AX37998" s="78"/>
      <c r="AZ37998" s="167"/>
      <c r="BA37998" s="77"/>
      <c r="BB37998" s="77"/>
    </row>
    <row r="37999" spans="50:54" s="79" customFormat="1" ht="0" hidden="1" customHeight="1" x14ac:dyDescent="0.2">
      <c r="AX37999" s="78"/>
      <c r="AZ37999" s="167"/>
      <c r="BA37999" s="77"/>
      <c r="BB37999" s="77"/>
    </row>
    <row r="38000" spans="50:54" s="79" customFormat="1" ht="0" hidden="1" customHeight="1" x14ac:dyDescent="0.2">
      <c r="AX38000" s="78"/>
      <c r="AZ38000" s="167"/>
      <c r="BA38000" s="77"/>
      <c r="BB38000" s="77"/>
    </row>
    <row r="38001" spans="50:54" s="79" customFormat="1" ht="0" hidden="1" customHeight="1" x14ac:dyDescent="0.2">
      <c r="AX38001" s="78"/>
      <c r="AZ38001" s="167"/>
      <c r="BA38001" s="77"/>
      <c r="BB38001" s="77"/>
    </row>
    <row r="38002" spans="50:54" s="79" customFormat="1" ht="0" hidden="1" customHeight="1" x14ac:dyDescent="0.2">
      <c r="AX38002" s="78"/>
      <c r="AZ38002" s="167"/>
      <c r="BA38002" s="77"/>
      <c r="BB38002" s="77"/>
    </row>
    <row r="38003" spans="50:54" s="79" customFormat="1" ht="0" hidden="1" customHeight="1" x14ac:dyDescent="0.2">
      <c r="AX38003" s="78"/>
      <c r="AZ38003" s="167"/>
      <c r="BA38003" s="77"/>
      <c r="BB38003" s="77"/>
    </row>
    <row r="38004" spans="50:54" s="79" customFormat="1" ht="0" hidden="1" customHeight="1" x14ac:dyDescent="0.2">
      <c r="AX38004" s="78"/>
      <c r="AZ38004" s="167"/>
      <c r="BA38004" s="77"/>
      <c r="BB38004" s="77"/>
    </row>
    <row r="38005" spans="50:54" s="79" customFormat="1" ht="0" hidden="1" customHeight="1" x14ac:dyDescent="0.2">
      <c r="AX38005" s="78"/>
      <c r="AZ38005" s="167"/>
      <c r="BA38005" s="77"/>
      <c r="BB38005" s="77"/>
    </row>
    <row r="38006" spans="50:54" s="79" customFormat="1" ht="0" hidden="1" customHeight="1" x14ac:dyDescent="0.2">
      <c r="AX38006" s="78"/>
      <c r="AZ38006" s="167"/>
      <c r="BA38006" s="77"/>
      <c r="BB38006" s="77"/>
    </row>
    <row r="38007" spans="50:54" s="79" customFormat="1" ht="0" hidden="1" customHeight="1" x14ac:dyDescent="0.2">
      <c r="AX38007" s="78"/>
      <c r="AZ38007" s="167"/>
      <c r="BA38007" s="77"/>
      <c r="BB38007" s="77"/>
    </row>
    <row r="38008" spans="50:54" s="79" customFormat="1" ht="0" hidden="1" customHeight="1" x14ac:dyDescent="0.2">
      <c r="AX38008" s="78"/>
      <c r="AZ38008" s="167"/>
      <c r="BA38008" s="77"/>
      <c r="BB38008" s="77"/>
    </row>
    <row r="38009" spans="50:54" s="79" customFormat="1" ht="0" hidden="1" customHeight="1" x14ac:dyDescent="0.2">
      <c r="AX38009" s="78"/>
      <c r="AZ38009" s="167"/>
      <c r="BA38009" s="77"/>
      <c r="BB38009" s="77"/>
    </row>
    <row r="38010" spans="50:54" s="79" customFormat="1" ht="0" hidden="1" customHeight="1" x14ac:dyDescent="0.2">
      <c r="AX38010" s="78"/>
      <c r="AZ38010" s="167"/>
      <c r="BA38010" s="77"/>
      <c r="BB38010" s="77"/>
    </row>
    <row r="38011" spans="50:54" s="79" customFormat="1" ht="0" hidden="1" customHeight="1" x14ac:dyDescent="0.2">
      <c r="AX38011" s="78"/>
      <c r="AZ38011" s="167"/>
      <c r="BA38011" s="77"/>
      <c r="BB38011" s="77"/>
    </row>
    <row r="38012" spans="50:54" s="79" customFormat="1" ht="0" hidden="1" customHeight="1" x14ac:dyDescent="0.2">
      <c r="AX38012" s="78"/>
      <c r="AZ38012" s="167"/>
      <c r="BA38012" s="77"/>
      <c r="BB38012" s="77"/>
    </row>
    <row r="38013" spans="50:54" s="79" customFormat="1" ht="0" hidden="1" customHeight="1" x14ac:dyDescent="0.2">
      <c r="AX38013" s="78"/>
      <c r="AZ38013" s="167"/>
      <c r="BA38013" s="77"/>
      <c r="BB38013" s="77"/>
    </row>
    <row r="38014" spans="50:54" s="79" customFormat="1" ht="0" hidden="1" customHeight="1" x14ac:dyDescent="0.2">
      <c r="AX38014" s="78"/>
      <c r="AZ38014" s="167"/>
      <c r="BA38014" s="77"/>
      <c r="BB38014" s="77"/>
    </row>
    <row r="38015" spans="50:54" s="79" customFormat="1" ht="0" hidden="1" customHeight="1" x14ac:dyDescent="0.2">
      <c r="AX38015" s="78"/>
      <c r="AZ38015" s="167"/>
      <c r="BA38015" s="77"/>
      <c r="BB38015" s="77"/>
    </row>
    <row r="38016" spans="50:54" s="79" customFormat="1" ht="0" hidden="1" customHeight="1" x14ac:dyDescent="0.2">
      <c r="AX38016" s="78"/>
      <c r="AZ38016" s="167"/>
      <c r="BA38016" s="77"/>
      <c r="BB38016" s="77"/>
    </row>
    <row r="38017" spans="50:54" s="79" customFormat="1" ht="0" hidden="1" customHeight="1" x14ac:dyDescent="0.2">
      <c r="AX38017" s="78"/>
      <c r="AZ38017" s="167"/>
      <c r="BA38017" s="77"/>
      <c r="BB38017" s="77"/>
    </row>
    <row r="38018" spans="50:54" s="79" customFormat="1" ht="0" hidden="1" customHeight="1" x14ac:dyDescent="0.2">
      <c r="AX38018" s="78"/>
      <c r="AZ38018" s="167"/>
      <c r="BA38018" s="77"/>
      <c r="BB38018" s="77"/>
    </row>
    <row r="38019" spans="50:54" s="79" customFormat="1" ht="0" hidden="1" customHeight="1" x14ac:dyDescent="0.2">
      <c r="AX38019" s="78"/>
      <c r="AZ38019" s="167"/>
      <c r="BA38019" s="77"/>
      <c r="BB38019" s="77"/>
    </row>
    <row r="38020" spans="50:54" s="79" customFormat="1" ht="0" hidden="1" customHeight="1" x14ac:dyDescent="0.2">
      <c r="AX38020" s="78"/>
      <c r="AZ38020" s="167"/>
      <c r="BA38020" s="77"/>
      <c r="BB38020" s="77"/>
    </row>
    <row r="38021" spans="50:54" s="79" customFormat="1" ht="0" hidden="1" customHeight="1" x14ac:dyDescent="0.2">
      <c r="AX38021" s="78"/>
      <c r="AZ38021" s="167"/>
      <c r="BA38021" s="77"/>
      <c r="BB38021" s="77"/>
    </row>
    <row r="38022" spans="50:54" s="79" customFormat="1" ht="0" hidden="1" customHeight="1" x14ac:dyDescent="0.2">
      <c r="AX38022" s="78"/>
      <c r="AZ38022" s="167"/>
      <c r="BA38022" s="77"/>
      <c r="BB38022" s="77"/>
    </row>
    <row r="38023" spans="50:54" s="79" customFormat="1" ht="0" hidden="1" customHeight="1" x14ac:dyDescent="0.2">
      <c r="AX38023" s="78"/>
      <c r="AZ38023" s="167"/>
      <c r="BA38023" s="77"/>
      <c r="BB38023" s="77"/>
    </row>
    <row r="38024" spans="50:54" s="79" customFormat="1" ht="0" hidden="1" customHeight="1" x14ac:dyDescent="0.2">
      <c r="AX38024" s="78"/>
      <c r="AZ38024" s="167"/>
      <c r="BA38024" s="77"/>
      <c r="BB38024" s="77"/>
    </row>
    <row r="38025" spans="50:54" s="79" customFormat="1" ht="0" hidden="1" customHeight="1" x14ac:dyDescent="0.2">
      <c r="AX38025" s="78"/>
      <c r="AZ38025" s="167"/>
      <c r="BA38025" s="77"/>
      <c r="BB38025" s="77"/>
    </row>
    <row r="38026" spans="50:54" s="79" customFormat="1" ht="0" hidden="1" customHeight="1" x14ac:dyDescent="0.2">
      <c r="AX38026" s="78"/>
      <c r="AZ38026" s="167"/>
      <c r="BA38026" s="77"/>
      <c r="BB38026" s="77"/>
    </row>
    <row r="38027" spans="50:54" s="79" customFormat="1" ht="0" hidden="1" customHeight="1" x14ac:dyDescent="0.2">
      <c r="AX38027" s="78"/>
      <c r="AZ38027" s="167"/>
      <c r="BA38027" s="77"/>
      <c r="BB38027" s="77"/>
    </row>
    <row r="38028" spans="50:54" s="79" customFormat="1" ht="0" hidden="1" customHeight="1" x14ac:dyDescent="0.2">
      <c r="AX38028" s="78"/>
      <c r="AZ38028" s="167"/>
      <c r="BA38028" s="77"/>
      <c r="BB38028" s="77"/>
    </row>
    <row r="38029" spans="50:54" s="79" customFormat="1" ht="0" hidden="1" customHeight="1" x14ac:dyDescent="0.2">
      <c r="AX38029" s="78"/>
      <c r="AZ38029" s="167"/>
      <c r="BA38029" s="77"/>
      <c r="BB38029" s="77"/>
    </row>
    <row r="38030" spans="50:54" s="79" customFormat="1" ht="0" hidden="1" customHeight="1" x14ac:dyDescent="0.2">
      <c r="AX38030" s="78"/>
      <c r="AZ38030" s="167"/>
      <c r="BA38030" s="77"/>
      <c r="BB38030" s="77"/>
    </row>
    <row r="38031" spans="50:54" s="79" customFormat="1" ht="0" hidden="1" customHeight="1" x14ac:dyDescent="0.2">
      <c r="AX38031" s="78"/>
      <c r="AZ38031" s="167"/>
      <c r="BA38031" s="77"/>
      <c r="BB38031" s="77"/>
    </row>
    <row r="38032" spans="50:54" s="79" customFormat="1" ht="0" hidden="1" customHeight="1" x14ac:dyDescent="0.2">
      <c r="AX38032" s="78"/>
      <c r="AZ38032" s="167"/>
      <c r="BA38032" s="77"/>
      <c r="BB38032" s="77"/>
    </row>
    <row r="38033" spans="50:54" s="79" customFormat="1" ht="0" hidden="1" customHeight="1" x14ac:dyDescent="0.2">
      <c r="AX38033" s="78"/>
      <c r="AZ38033" s="167"/>
      <c r="BA38033" s="77"/>
      <c r="BB38033" s="77"/>
    </row>
    <row r="38034" spans="50:54" s="79" customFormat="1" ht="0" hidden="1" customHeight="1" x14ac:dyDescent="0.2">
      <c r="AX38034" s="78"/>
      <c r="AZ38034" s="167"/>
      <c r="BA38034" s="77"/>
      <c r="BB38034" s="77"/>
    </row>
    <row r="38035" spans="50:54" s="79" customFormat="1" ht="0" hidden="1" customHeight="1" x14ac:dyDescent="0.2">
      <c r="AX38035" s="78"/>
      <c r="AZ38035" s="167"/>
      <c r="BA38035" s="77"/>
      <c r="BB38035" s="77"/>
    </row>
    <row r="38036" spans="50:54" s="79" customFormat="1" ht="0" hidden="1" customHeight="1" x14ac:dyDescent="0.2">
      <c r="AX38036" s="78"/>
      <c r="AZ38036" s="167"/>
      <c r="BA38036" s="77"/>
      <c r="BB38036" s="77"/>
    </row>
    <row r="38037" spans="50:54" s="79" customFormat="1" ht="0" hidden="1" customHeight="1" x14ac:dyDescent="0.2">
      <c r="AX38037" s="78"/>
      <c r="AZ38037" s="167"/>
      <c r="BA38037" s="77"/>
      <c r="BB38037" s="77"/>
    </row>
    <row r="38038" spans="50:54" s="79" customFormat="1" ht="0" hidden="1" customHeight="1" x14ac:dyDescent="0.2">
      <c r="AX38038" s="78"/>
      <c r="AZ38038" s="167"/>
      <c r="BA38038" s="77"/>
      <c r="BB38038" s="77"/>
    </row>
    <row r="38039" spans="50:54" s="79" customFormat="1" ht="0" hidden="1" customHeight="1" x14ac:dyDescent="0.2">
      <c r="AX38039" s="78"/>
      <c r="AZ38039" s="167"/>
      <c r="BA38039" s="77"/>
      <c r="BB38039" s="77"/>
    </row>
    <row r="38040" spans="50:54" s="79" customFormat="1" ht="0" hidden="1" customHeight="1" x14ac:dyDescent="0.2">
      <c r="AX38040" s="78"/>
      <c r="AZ38040" s="167"/>
      <c r="BA38040" s="77"/>
      <c r="BB38040" s="77"/>
    </row>
    <row r="38041" spans="50:54" s="79" customFormat="1" ht="0" hidden="1" customHeight="1" x14ac:dyDescent="0.2">
      <c r="AX38041" s="78"/>
      <c r="AZ38041" s="167"/>
      <c r="BA38041" s="77"/>
      <c r="BB38041" s="77"/>
    </row>
    <row r="38042" spans="50:54" s="79" customFormat="1" ht="0" hidden="1" customHeight="1" x14ac:dyDescent="0.2">
      <c r="AX38042" s="78"/>
      <c r="AZ38042" s="167"/>
      <c r="BA38042" s="77"/>
      <c r="BB38042" s="77"/>
    </row>
    <row r="38043" spans="50:54" s="79" customFormat="1" ht="0" hidden="1" customHeight="1" x14ac:dyDescent="0.2">
      <c r="AX38043" s="78"/>
      <c r="AZ38043" s="167"/>
      <c r="BA38043" s="77"/>
      <c r="BB38043" s="77"/>
    </row>
    <row r="38044" spans="50:54" s="79" customFormat="1" ht="0" hidden="1" customHeight="1" x14ac:dyDescent="0.2">
      <c r="AX38044" s="78"/>
      <c r="AZ38044" s="167"/>
      <c r="BA38044" s="77"/>
      <c r="BB38044" s="77"/>
    </row>
    <row r="38045" spans="50:54" s="79" customFormat="1" ht="0" hidden="1" customHeight="1" x14ac:dyDescent="0.2">
      <c r="AX38045" s="78"/>
      <c r="AZ38045" s="167"/>
      <c r="BA38045" s="77"/>
      <c r="BB38045" s="77"/>
    </row>
    <row r="38046" spans="50:54" s="79" customFormat="1" ht="0" hidden="1" customHeight="1" x14ac:dyDescent="0.2">
      <c r="AX38046" s="78"/>
      <c r="AZ38046" s="167"/>
      <c r="BA38046" s="77"/>
      <c r="BB38046" s="77"/>
    </row>
    <row r="38047" spans="50:54" s="79" customFormat="1" ht="0" hidden="1" customHeight="1" x14ac:dyDescent="0.2">
      <c r="AX38047" s="78"/>
      <c r="AZ38047" s="167"/>
      <c r="BA38047" s="77"/>
      <c r="BB38047" s="77"/>
    </row>
    <row r="38048" spans="50:54" s="79" customFormat="1" ht="0" hidden="1" customHeight="1" x14ac:dyDescent="0.2">
      <c r="AX38048" s="78"/>
      <c r="AZ38048" s="167"/>
      <c r="BA38048" s="77"/>
      <c r="BB38048" s="77"/>
    </row>
    <row r="38049" spans="50:54" s="79" customFormat="1" ht="0" hidden="1" customHeight="1" x14ac:dyDescent="0.2">
      <c r="AX38049" s="78"/>
      <c r="AZ38049" s="167"/>
      <c r="BA38049" s="77"/>
      <c r="BB38049" s="77"/>
    </row>
    <row r="38050" spans="50:54" s="79" customFormat="1" ht="0" hidden="1" customHeight="1" x14ac:dyDescent="0.2">
      <c r="AX38050" s="78"/>
      <c r="AZ38050" s="167"/>
      <c r="BA38050" s="77"/>
      <c r="BB38050" s="77"/>
    </row>
    <row r="38051" spans="50:54" s="79" customFormat="1" ht="0" hidden="1" customHeight="1" x14ac:dyDescent="0.2">
      <c r="AX38051" s="78"/>
      <c r="AZ38051" s="167"/>
      <c r="BA38051" s="77"/>
      <c r="BB38051" s="77"/>
    </row>
    <row r="38052" spans="50:54" s="79" customFormat="1" ht="0" hidden="1" customHeight="1" x14ac:dyDescent="0.2">
      <c r="AX38052" s="78"/>
      <c r="AZ38052" s="167"/>
      <c r="BA38052" s="77"/>
      <c r="BB38052" s="77"/>
    </row>
    <row r="38053" spans="50:54" s="79" customFormat="1" ht="0" hidden="1" customHeight="1" x14ac:dyDescent="0.2">
      <c r="AX38053" s="78"/>
      <c r="AZ38053" s="167"/>
      <c r="BA38053" s="77"/>
      <c r="BB38053" s="77"/>
    </row>
    <row r="38054" spans="50:54" s="79" customFormat="1" ht="0" hidden="1" customHeight="1" x14ac:dyDescent="0.2">
      <c r="AX38054" s="78"/>
      <c r="AZ38054" s="167"/>
      <c r="BA38054" s="77"/>
      <c r="BB38054" s="77"/>
    </row>
    <row r="38055" spans="50:54" s="79" customFormat="1" ht="0" hidden="1" customHeight="1" x14ac:dyDescent="0.2">
      <c r="AX38055" s="78"/>
      <c r="AZ38055" s="167"/>
      <c r="BA38055" s="77"/>
      <c r="BB38055" s="77"/>
    </row>
    <row r="38056" spans="50:54" s="79" customFormat="1" ht="0" hidden="1" customHeight="1" x14ac:dyDescent="0.2">
      <c r="AX38056" s="78"/>
      <c r="AZ38056" s="167"/>
      <c r="BA38056" s="77"/>
      <c r="BB38056" s="77"/>
    </row>
    <row r="38057" spans="50:54" s="79" customFormat="1" ht="0" hidden="1" customHeight="1" x14ac:dyDescent="0.2">
      <c r="AX38057" s="78"/>
      <c r="AZ38057" s="167"/>
      <c r="BA38057" s="77"/>
      <c r="BB38057" s="77"/>
    </row>
    <row r="38058" spans="50:54" s="79" customFormat="1" ht="0" hidden="1" customHeight="1" x14ac:dyDescent="0.2">
      <c r="AX38058" s="78"/>
      <c r="AZ38058" s="167"/>
      <c r="BA38058" s="77"/>
      <c r="BB38058" s="77"/>
    </row>
    <row r="38059" spans="50:54" s="79" customFormat="1" ht="0" hidden="1" customHeight="1" x14ac:dyDescent="0.2">
      <c r="AX38059" s="78"/>
      <c r="AZ38059" s="167"/>
      <c r="BA38059" s="77"/>
      <c r="BB38059" s="77"/>
    </row>
    <row r="38060" spans="50:54" s="79" customFormat="1" ht="0" hidden="1" customHeight="1" x14ac:dyDescent="0.2">
      <c r="AX38060" s="78"/>
      <c r="AZ38060" s="167"/>
      <c r="BA38060" s="77"/>
      <c r="BB38060" s="77"/>
    </row>
    <row r="38061" spans="50:54" s="79" customFormat="1" ht="0" hidden="1" customHeight="1" x14ac:dyDescent="0.2">
      <c r="AX38061" s="78"/>
      <c r="AZ38061" s="167"/>
      <c r="BA38061" s="77"/>
      <c r="BB38061" s="77"/>
    </row>
    <row r="38062" spans="50:54" s="79" customFormat="1" ht="0" hidden="1" customHeight="1" x14ac:dyDescent="0.2">
      <c r="AX38062" s="78"/>
      <c r="AZ38062" s="167"/>
      <c r="BA38062" s="77"/>
      <c r="BB38062" s="77"/>
    </row>
    <row r="38063" spans="50:54" s="79" customFormat="1" ht="0" hidden="1" customHeight="1" x14ac:dyDescent="0.2">
      <c r="AX38063" s="78"/>
      <c r="AZ38063" s="167"/>
      <c r="BA38063" s="77"/>
      <c r="BB38063" s="77"/>
    </row>
    <row r="38064" spans="50:54" s="79" customFormat="1" ht="0" hidden="1" customHeight="1" x14ac:dyDescent="0.2">
      <c r="AX38064" s="78"/>
      <c r="AZ38064" s="167"/>
      <c r="BA38064" s="77"/>
      <c r="BB38064" s="77"/>
    </row>
    <row r="38065" spans="50:54" s="79" customFormat="1" ht="0" hidden="1" customHeight="1" x14ac:dyDescent="0.2">
      <c r="AX38065" s="78"/>
      <c r="AZ38065" s="167"/>
      <c r="BA38065" s="77"/>
      <c r="BB38065" s="77"/>
    </row>
    <row r="38066" spans="50:54" s="79" customFormat="1" ht="0" hidden="1" customHeight="1" x14ac:dyDescent="0.2">
      <c r="AX38066" s="78"/>
      <c r="AZ38066" s="167"/>
      <c r="BA38066" s="77"/>
      <c r="BB38066" s="77"/>
    </row>
    <row r="38067" spans="50:54" s="79" customFormat="1" ht="0" hidden="1" customHeight="1" x14ac:dyDescent="0.2">
      <c r="AX38067" s="78"/>
      <c r="AZ38067" s="167"/>
      <c r="BA38067" s="77"/>
      <c r="BB38067" s="77"/>
    </row>
    <row r="38068" spans="50:54" s="79" customFormat="1" ht="0" hidden="1" customHeight="1" x14ac:dyDescent="0.2">
      <c r="AX38068" s="78"/>
      <c r="AZ38068" s="167"/>
      <c r="BA38068" s="77"/>
      <c r="BB38068" s="77"/>
    </row>
    <row r="38069" spans="50:54" s="79" customFormat="1" ht="0" hidden="1" customHeight="1" x14ac:dyDescent="0.2">
      <c r="AX38069" s="78"/>
      <c r="AZ38069" s="167"/>
      <c r="BA38069" s="77"/>
      <c r="BB38069" s="77"/>
    </row>
    <row r="38070" spans="50:54" s="79" customFormat="1" ht="0" hidden="1" customHeight="1" x14ac:dyDescent="0.2">
      <c r="AX38070" s="78"/>
      <c r="AZ38070" s="167"/>
      <c r="BA38070" s="77"/>
      <c r="BB38070" s="77"/>
    </row>
    <row r="38071" spans="50:54" s="79" customFormat="1" ht="0" hidden="1" customHeight="1" x14ac:dyDescent="0.2">
      <c r="AX38071" s="78"/>
      <c r="AZ38071" s="167"/>
      <c r="BA38071" s="77"/>
      <c r="BB38071" s="77"/>
    </row>
    <row r="38072" spans="50:54" s="79" customFormat="1" ht="0" hidden="1" customHeight="1" x14ac:dyDescent="0.2">
      <c r="AX38072" s="78"/>
      <c r="AZ38072" s="167"/>
      <c r="BA38072" s="77"/>
      <c r="BB38072" s="77"/>
    </row>
    <row r="38073" spans="50:54" s="79" customFormat="1" ht="0" hidden="1" customHeight="1" x14ac:dyDescent="0.2">
      <c r="AX38073" s="78"/>
      <c r="AZ38073" s="167"/>
      <c r="BA38073" s="77"/>
      <c r="BB38073" s="77"/>
    </row>
    <row r="38074" spans="50:54" s="79" customFormat="1" ht="0" hidden="1" customHeight="1" x14ac:dyDescent="0.2">
      <c r="AX38074" s="78"/>
      <c r="AZ38074" s="167"/>
      <c r="BA38074" s="77"/>
      <c r="BB38074" s="77"/>
    </row>
    <row r="38075" spans="50:54" s="79" customFormat="1" ht="0" hidden="1" customHeight="1" x14ac:dyDescent="0.2">
      <c r="AX38075" s="78"/>
      <c r="AZ38075" s="167"/>
      <c r="BA38075" s="77"/>
      <c r="BB38075" s="77"/>
    </row>
    <row r="38076" spans="50:54" s="79" customFormat="1" ht="0" hidden="1" customHeight="1" x14ac:dyDescent="0.2">
      <c r="AX38076" s="78"/>
      <c r="AZ38076" s="167"/>
      <c r="BA38076" s="77"/>
      <c r="BB38076" s="77"/>
    </row>
    <row r="38077" spans="50:54" s="79" customFormat="1" ht="0" hidden="1" customHeight="1" x14ac:dyDescent="0.2">
      <c r="AX38077" s="78"/>
      <c r="AZ38077" s="167"/>
      <c r="BA38077" s="77"/>
      <c r="BB38077" s="77"/>
    </row>
    <row r="38078" spans="50:54" s="79" customFormat="1" ht="0" hidden="1" customHeight="1" x14ac:dyDescent="0.2">
      <c r="AX38078" s="78"/>
      <c r="AZ38078" s="167"/>
      <c r="BA38078" s="77"/>
      <c r="BB38078" s="77"/>
    </row>
    <row r="38079" spans="50:54" s="79" customFormat="1" ht="0" hidden="1" customHeight="1" x14ac:dyDescent="0.2">
      <c r="AX38079" s="78"/>
      <c r="AZ38079" s="167"/>
      <c r="BA38079" s="77"/>
      <c r="BB38079" s="77"/>
    </row>
    <row r="38080" spans="50:54" s="79" customFormat="1" ht="0" hidden="1" customHeight="1" x14ac:dyDescent="0.2">
      <c r="AX38080" s="78"/>
      <c r="AZ38080" s="167"/>
      <c r="BA38080" s="77"/>
      <c r="BB38080" s="77"/>
    </row>
    <row r="38081" spans="50:54" s="79" customFormat="1" ht="0" hidden="1" customHeight="1" x14ac:dyDescent="0.2">
      <c r="AX38081" s="78"/>
      <c r="AZ38081" s="167"/>
      <c r="BA38081" s="77"/>
      <c r="BB38081" s="77"/>
    </row>
    <row r="38082" spans="50:54" s="79" customFormat="1" ht="0" hidden="1" customHeight="1" x14ac:dyDescent="0.2">
      <c r="AX38082" s="78"/>
      <c r="AZ38082" s="167"/>
      <c r="BA38082" s="77"/>
      <c r="BB38082" s="77"/>
    </row>
    <row r="38083" spans="50:54" s="79" customFormat="1" ht="0" hidden="1" customHeight="1" x14ac:dyDescent="0.2">
      <c r="AX38083" s="78"/>
      <c r="AZ38083" s="167"/>
      <c r="BA38083" s="77"/>
      <c r="BB38083" s="77"/>
    </row>
    <row r="38084" spans="50:54" s="79" customFormat="1" ht="0" hidden="1" customHeight="1" x14ac:dyDescent="0.2">
      <c r="AX38084" s="78"/>
      <c r="AZ38084" s="167"/>
      <c r="BA38084" s="77"/>
      <c r="BB38084" s="77"/>
    </row>
    <row r="38085" spans="50:54" s="79" customFormat="1" ht="0" hidden="1" customHeight="1" x14ac:dyDescent="0.2">
      <c r="AX38085" s="78"/>
      <c r="AZ38085" s="167"/>
      <c r="BA38085" s="77"/>
      <c r="BB38085" s="77"/>
    </row>
    <row r="38086" spans="50:54" s="79" customFormat="1" ht="0" hidden="1" customHeight="1" x14ac:dyDescent="0.2">
      <c r="AX38086" s="78"/>
      <c r="AZ38086" s="167"/>
      <c r="BA38086" s="77"/>
      <c r="BB38086" s="77"/>
    </row>
    <row r="38087" spans="50:54" s="79" customFormat="1" ht="0" hidden="1" customHeight="1" x14ac:dyDescent="0.2">
      <c r="AX38087" s="78"/>
      <c r="AZ38087" s="167"/>
      <c r="BA38087" s="77"/>
      <c r="BB38087" s="77"/>
    </row>
    <row r="38088" spans="50:54" s="79" customFormat="1" ht="0" hidden="1" customHeight="1" x14ac:dyDescent="0.2">
      <c r="AX38088" s="78"/>
      <c r="AZ38088" s="167"/>
      <c r="BA38088" s="77"/>
      <c r="BB38088" s="77"/>
    </row>
    <row r="38089" spans="50:54" s="79" customFormat="1" ht="0" hidden="1" customHeight="1" x14ac:dyDescent="0.2">
      <c r="AX38089" s="78"/>
      <c r="AZ38089" s="167"/>
      <c r="BA38089" s="77"/>
      <c r="BB38089" s="77"/>
    </row>
    <row r="38090" spans="50:54" s="79" customFormat="1" ht="0" hidden="1" customHeight="1" x14ac:dyDescent="0.2">
      <c r="AX38090" s="78"/>
      <c r="AZ38090" s="167"/>
      <c r="BA38090" s="77"/>
      <c r="BB38090" s="77"/>
    </row>
    <row r="38091" spans="50:54" s="79" customFormat="1" ht="0" hidden="1" customHeight="1" x14ac:dyDescent="0.2">
      <c r="AX38091" s="78"/>
      <c r="AZ38091" s="167"/>
      <c r="BA38091" s="77"/>
      <c r="BB38091" s="77"/>
    </row>
    <row r="38092" spans="50:54" s="79" customFormat="1" ht="0" hidden="1" customHeight="1" x14ac:dyDescent="0.2">
      <c r="AX38092" s="78"/>
      <c r="AZ38092" s="167"/>
      <c r="BA38092" s="77"/>
      <c r="BB38092" s="77"/>
    </row>
    <row r="38093" spans="50:54" s="79" customFormat="1" ht="0" hidden="1" customHeight="1" x14ac:dyDescent="0.2">
      <c r="AX38093" s="78"/>
      <c r="AZ38093" s="167"/>
      <c r="BA38093" s="77"/>
      <c r="BB38093" s="77"/>
    </row>
    <row r="38094" spans="50:54" s="79" customFormat="1" ht="0" hidden="1" customHeight="1" x14ac:dyDescent="0.2">
      <c r="AX38094" s="78"/>
      <c r="AZ38094" s="167"/>
      <c r="BA38094" s="77"/>
      <c r="BB38094" s="77"/>
    </row>
    <row r="38095" spans="50:54" s="79" customFormat="1" ht="0" hidden="1" customHeight="1" x14ac:dyDescent="0.2">
      <c r="AX38095" s="78"/>
      <c r="AZ38095" s="167"/>
      <c r="BA38095" s="77"/>
      <c r="BB38095" s="77"/>
    </row>
    <row r="38096" spans="50:54" s="79" customFormat="1" ht="0" hidden="1" customHeight="1" x14ac:dyDescent="0.2">
      <c r="AX38096" s="78"/>
      <c r="AZ38096" s="167"/>
      <c r="BA38096" s="77"/>
      <c r="BB38096" s="77"/>
    </row>
    <row r="38097" spans="50:54" s="79" customFormat="1" ht="0" hidden="1" customHeight="1" x14ac:dyDescent="0.2">
      <c r="AX38097" s="78"/>
      <c r="AZ38097" s="167"/>
      <c r="BA38097" s="77"/>
      <c r="BB38097" s="77"/>
    </row>
    <row r="38098" spans="50:54" s="79" customFormat="1" ht="0" hidden="1" customHeight="1" x14ac:dyDescent="0.2">
      <c r="AX38098" s="78"/>
      <c r="AZ38098" s="167"/>
      <c r="BA38098" s="77"/>
      <c r="BB38098" s="77"/>
    </row>
    <row r="38099" spans="50:54" s="79" customFormat="1" ht="0" hidden="1" customHeight="1" x14ac:dyDescent="0.2">
      <c r="AX38099" s="78"/>
      <c r="AZ38099" s="167"/>
      <c r="BA38099" s="77"/>
      <c r="BB38099" s="77"/>
    </row>
    <row r="38100" spans="50:54" s="79" customFormat="1" ht="0" hidden="1" customHeight="1" x14ac:dyDescent="0.2">
      <c r="AX38100" s="78"/>
      <c r="AZ38100" s="167"/>
      <c r="BA38100" s="77"/>
      <c r="BB38100" s="77"/>
    </row>
    <row r="38101" spans="50:54" s="79" customFormat="1" ht="0" hidden="1" customHeight="1" x14ac:dyDescent="0.2">
      <c r="AX38101" s="78"/>
      <c r="AZ38101" s="167"/>
      <c r="BA38101" s="77"/>
      <c r="BB38101" s="77"/>
    </row>
    <row r="38102" spans="50:54" s="79" customFormat="1" ht="0" hidden="1" customHeight="1" x14ac:dyDescent="0.2">
      <c r="AX38102" s="78"/>
      <c r="AZ38102" s="167"/>
      <c r="BA38102" s="77"/>
      <c r="BB38102" s="77"/>
    </row>
    <row r="38103" spans="50:54" s="79" customFormat="1" ht="0" hidden="1" customHeight="1" x14ac:dyDescent="0.2">
      <c r="AX38103" s="78"/>
      <c r="AZ38103" s="167"/>
      <c r="BA38103" s="77"/>
      <c r="BB38103" s="77"/>
    </row>
    <row r="38104" spans="50:54" s="79" customFormat="1" ht="0" hidden="1" customHeight="1" x14ac:dyDescent="0.2">
      <c r="AX38104" s="78"/>
      <c r="AZ38104" s="167"/>
      <c r="BA38104" s="77"/>
      <c r="BB38104" s="77"/>
    </row>
    <row r="38105" spans="50:54" s="79" customFormat="1" ht="0" hidden="1" customHeight="1" x14ac:dyDescent="0.2">
      <c r="AX38105" s="78"/>
      <c r="AZ38105" s="167"/>
      <c r="BA38105" s="77"/>
      <c r="BB38105" s="77"/>
    </row>
    <row r="38106" spans="50:54" s="79" customFormat="1" ht="0" hidden="1" customHeight="1" x14ac:dyDescent="0.2">
      <c r="AX38106" s="78"/>
      <c r="AZ38106" s="167"/>
      <c r="BA38106" s="77"/>
      <c r="BB38106" s="77"/>
    </row>
    <row r="38107" spans="50:54" s="79" customFormat="1" ht="0" hidden="1" customHeight="1" x14ac:dyDescent="0.2">
      <c r="AX38107" s="78"/>
      <c r="AZ38107" s="167"/>
      <c r="BA38107" s="77"/>
      <c r="BB38107" s="77"/>
    </row>
    <row r="38108" spans="50:54" s="79" customFormat="1" ht="0" hidden="1" customHeight="1" x14ac:dyDescent="0.2">
      <c r="AX38108" s="78"/>
      <c r="AZ38108" s="167"/>
      <c r="BA38108" s="77"/>
      <c r="BB38108" s="77"/>
    </row>
    <row r="38109" spans="50:54" s="79" customFormat="1" ht="0" hidden="1" customHeight="1" x14ac:dyDescent="0.2">
      <c r="AX38109" s="78"/>
      <c r="AZ38109" s="167"/>
      <c r="BA38109" s="77"/>
      <c r="BB38109" s="77"/>
    </row>
    <row r="38110" spans="50:54" s="79" customFormat="1" ht="0" hidden="1" customHeight="1" x14ac:dyDescent="0.2">
      <c r="AX38110" s="78"/>
      <c r="AZ38110" s="167"/>
      <c r="BA38110" s="77"/>
      <c r="BB38110" s="77"/>
    </row>
    <row r="38111" spans="50:54" s="79" customFormat="1" ht="0" hidden="1" customHeight="1" x14ac:dyDescent="0.2">
      <c r="AX38111" s="78"/>
      <c r="AZ38111" s="167"/>
      <c r="BA38111" s="77"/>
      <c r="BB38111" s="77"/>
    </row>
    <row r="38112" spans="50:54" s="79" customFormat="1" ht="0" hidden="1" customHeight="1" x14ac:dyDescent="0.2">
      <c r="AX38112" s="78"/>
      <c r="AZ38112" s="167"/>
      <c r="BA38112" s="77"/>
      <c r="BB38112" s="77"/>
    </row>
    <row r="38113" spans="50:54" s="79" customFormat="1" ht="0" hidden="1" customHeight="1" x14ac:dyDescent="0.2">
      <c r="AX38113" s="78"/>
      <c r="AZ38113" s="167"/>
      <c r="BA38113" s="77"/>
      <c r="BB38113" s="77"/>
    </row>
    <row r="38114" spans="50:54" s="79" customFormat="1" ht="0" hidden="1" customHeight="1" x14ac:dyDescent="0.2">
      <c r="AX38114" s="78"/>
      <c r="AZ38114" s="167"/>
      <c r="BA38114" s="77"/>
      <c r="BB38114" s="77"/>
    </row>
    <row r="38115" spans="50:54" s="79" customFormat="1" ht="0" hidden="1" customHeight="1" x14ac:dyDescent="0.2">
      <c r="AX38115" s="78"/>
      <c r="AZ38115" s="167"/>
      <c r="BA38115" s="77"/>
      <c r="BB38115" s="77"/>
    </row>
    <row r="38116" spans="50:54" s="79" customFormat="1" ht="0" hidden="1" customHeight="1" x14ac:dyDescent="0.2">
      <c r="AX38116" s="78"/>
      <c r="AZ38116" s="167"/>
      <c r="BA38116" s="77"/>
      <c r="BB38116" s="77"/>
    </row>
    <row r="38117" spans="50:54" s="79" customFormat="1" ht="0" hidden="1" customHeight="1" x14ac:dyDescent="0.2">
      <c r="AX38117" s="78"/>
      <c r="AZ38117" s="167"/>
      <c r="BA38117" s="77"/>
      <c r="BB38117" s="77"/>
    </row>
    <row r="38118" spans="50:54" s="79" customFormat="1" ht="0" hidden="1" customHeight="1" x14ac:dyDescent="0.2">
      <c r="AX38118" s="78"/>
      <c r="AZ38118" s="167"/>
      <c r="BA38118" s="77"/>
      <c r="BB38118" s="77"/>
    </row>
    <row r="38119" spans="50:54" s="79" customFormat="1" ht="0" hidden="1" customHeight="1" x14ac:dyDescent="0.2">
      <c r="AX38119" s="78"/>
      <c r="AZ38119" s="167"/>
      <c r="BA38119" s="77"/>
      <c r="BB38119" s="77"/>
    </row>
    <row r="38120" spans="50:54" s="79" customFormat="1" ht="0" hidden="1" customHeight="1" x14ac:dyDescent="0.2">
      <c r="AX38120" s="78"/>
      <c r="AZ38120" s="167"/>
      <c r="BA38120" s="77"/>
      <c r="BB38120" s="77"/>
    </row>
    <row r="38121" spans="50:54" s="79" customFormat="1" ht="0" hidden="1" customHeight="1" x14ac:dyDescent="0.2">
      <c r="AX38121" s="78"/>
      <c r="AZ38121" s="167"/>
      <c r="BA38121" s="77"/>
      <c r="BB38121" s="77"/>
    </row>
    <row r="38122" spans="50:54" s="79" customFormat="1" ht="0" hidden="1" customHeight="1" x14ac:dyDescent="0.2">
      <c r="AX38122" s="78"/>
      <c r="AZ38122" s="167"/>
      <c r="BA38122" s="77"/>
      <c r="BB38122" s="77"/>
    </row>
    <row r="38123" spans="50:54" s="79" customFormat="1" ht="0" hidden="1" customHeight="1" x14ac:dyDescent="0.2">
      <c r="AX38123" s="78"/>
      <c r="AZ38123" s="167"/>
      <c r="BA38123" s="77"/>
      <c r="BB38123" s="77"/>
    </row>
    <row r="38124" spans="50:54" s="79" customFormat="1" ht="0" hidden="1" customHeight="1" x14ac:dyDescent="0.2">
      <c r="AX38124" s="78"/>
      <c r="AZ38124" s="167"/>
      <c r="BA38124" s="77"/>
      <c r="BB38124" s="77"/>
    </row>
    <row r="38125" spans="50:54" s="79" customFormat="1" ht="0" hidden="1" customHeight="1" x14ac:dyDescent="0.2">
      <c r="AX38125" s="78"/>
      <c r="AZ38125" s="167"/>
      <c r="BA38125" s="77"/>
      <c r="BB38125" s="77"/>
    </row>
    <row r="38126" spans="50:54" s="79" customFormat="1" ht="0" hidden="1" customHeight="1" x14ac:dyDescent="0.2">
      <c r="AX38126" s="78"/>
      <c r="AZ38126" s="167"/>
      <c r="BA38126" s="77"/>
      <c r="BB38126" s="77"/>
    </row>
    <row r="38127" spans="50:54" s="79" customFormat="1" ht="0" hidden="1" customHeight="1" x14ac:dyDescent="0.2">
      <c r="AX38127" s="78"/>
      <c r="AZ38127" s="167"/>
      <c r="BA38127" s="77"/>
      <c r="BB38127" s="77"/>
    </row>
    <row r="38128" spans="50:54" s="79" customFormat="1" ht="0" hidden="1" customHeight="1" x14ac:dyDescent="0.2">
      <c r="AX38128" s="78"/>
      <c r="AZ38128" s="167"/>
      <c r="BA38128" s="77"/>
      <c r="BB38128" s="77"/>
    </row>
    <row r="38129" spans="50:54" s="79" customFormat="1" ht="0" hidden="1" customHeight="1" x14ac:dyDescent="0.2">
      <c r="AX38129" s="78"/>
      <c r="AZ38129" s="167"/>
      <c r="BA38129" s="77"/>
      <c r="BB38129" s="77"/>
    </row>
    <row r="38130" spans="50:54" s="79" customFormat="1" ht="0" hidden="1" customHeight="1" x14ac:dyDescent="0.2">
      <c r="AX38130" s="78"/>
      <c r="AZ38130" s="167"/>
      <c r="BA38130" s="77"/>
      <c r="BB38130" s="77"/>
    </row>
    <row r="38131" spans="50:54" s="79" customFormat="1" ht="0" hidden="1" customHeight="1" x14ac:dyDescent="0.2">
      <c r="AX38131" s="78"/>
      <c r="AZ38131" s="167"/>
      <c r="BA38131" s="77"/>
      <c r="BB38131" s="77"/>
    </row>
    <row r="38132" spans="50:54" s="79" customFormat="1" ht="0" hidden="1" customHeight="1" x14ac:dyDescent="0.2">
      <c r="AX38132" s="78"/>
      <c r="AZ38132" s="167"/>
      <c r="BA38132" s="77"/>
      <c r="BB38132" s="77"/>
    </row>
    <row r="38133" spans="50:54" s="79" customFormat="1" ht="0" hidden="1" customHeight="1" x14ac:dyDescent="0.2">
      <c r="AX38133" s="78"/>
      <c r="AZ38133" s="167"/>
      <c r="BA38133" s="77"/>
      <c r="BB38133" s="77"/>
    </row>
    <row r="38134" spans="50:54" s="79" customFormat="1" ht="0" hidden="1" customHeight="1" x14ac:dyDescent="0.2">
      <c r="AX38134" s="78"/>
      <c r="AZ38134" s="167"/>
      <c r="BA38134" s="77"/>
      <c r="BB38134" s="77"/>
    </row>
    <row r="38135" spans="50:54" s="79" customFormat="1" ht="0" hidden="1" customHeight="1" x14ac:dyDescent="0.2">
      <c r="AX38135" s="78"/>
      <c r="AZ38135" s="167"/>
      <c r="BA38135" s="77"/>
      <c r="BB38135" s="77"/>
    </row>
    <row r="38136" spans="50:54" s="79" customFormat="1" ht="0" hidden="1" customHeight="1" x14ac:dyDescent="0.2">
      <c r="AX38136" s="78"/>
      <c r="AZ38136" s="167"/>
      <c r="BA38136" s="77"/>
      <c r="BB38136" s="77"/>
    </row>
    <row r="38137" spans="50:54" s="79" customFormat="1" ht="0" hidden="1" customHeight="1" x14ac:dyDescent="0.2">
      <c r="AX38137" s="78"/>
      <c r="AZ38137" s="167"/>
      <c r="BA38137" s="77"/>
      <c r="BB38137" s="77"/>
    </row>
    <row r="38138" spans="50:54" s="79" customFormat="1" ht="0" hidden="1" customHeight="1" x14ac:dyDescent="0.2">
      <c r="AX38138" s="78"/>
      <c r="AZ38138" s="167"/>
      <c r="BA38138" s="77"/>
      <c r="BB38138" s="77"/>
    </row>
    <row r="38139" spans="50:54" s="79" customFormat="1" ht="0" hidden="1" customHeight="1" x14ac:dyDescent="0.2">
      <c r="AX38139" s="78"/>
      <c r="AZ38139" s="167"/>
      <c r="BA38139" s="77"/>
      <c r="BB38139" s="77"/>
    </row>
    <row r="38140" spans="50:54" s="79" customFormat="1" ht="0" hidden="1" customHeight="1" x14ac:dyDescent="0.2">
      <c r="AX38140" s="78"/>
      <c r="AZ38140" s="167"/>
      <c r="BA38140" s="77"/>
      <c r="BB38140" s="77"/>
    </row>
    <row r="38141" spans="50:54" s="79" customFormat="1" ht="0" hidden="1" customHeight="1" x14ac:dyDescent="0.2">
      <c r="AX38141" s="78"/>
      <c r="AZ38141" s="167"/>
      <c r="BA38141" s="77"/>
      <c r="BB38141" s="77"/>
    </row>
    <row r="38142" spans="50:54" s="79" customFormat="1" ht="0" hidden="1" customHeight="1" x14ac:dyDescent="0.2">
      <c r="AX38142" s="78"/>
      <c r="AZ38142" s="167"/>
      <c r="BA38142" s="77"/>
      <c r="BB38142" s="77"/>
    </row>
    <row r="38143" spans="50:54" s="79" customFormat="1" ht="0" hidden="1" customHeight="1" x14ac:dyDescent="0.2">
      <c r="AX38143" s="78"/>
      <c r="AZ38143" s="167"/>
      <c r="BA38143" s="77"/>
      <c r="BB38143" s="77"/>
    </row>
    <row r="38144" spans="50:54" s="79" customFormat="1" ht="0" hidden="1" customHeight="1" x14ac:dyDescent="0.2">
      <c r="AX38144" s="78"/>
      <c r="AZ38144" s="167"/>
      <c r="BA38144" s="77"/>
      <c r="BB38144" s="77"/>
    </row>
    <row r="38145" spans="50:54" s="79" customFormat="1" ht="0" hidden="1" customHeight="1" x14ac:dyDescent="0.2">
      <c r="AX38145" s="78"/>
      <c r="AZ38145" s="167"/>
      <c r="BA38145" s="77"/>
      <c r="BB38145" s="77"/>
    </row>
    <row r="38146" spans="50:54" s="79" customFormat="1" ht="0" hidden="1" customHeight="1" x14ac:dyDescent="0.2">
      <c r="AX38146" s="78"/>
      <c r="AZ38146" s="167"/>
      <c r="BA38146" s="77"/>
      <c r="BB38146" s="77"/>
    </row>
    <row r="38147" spans="50:54" s="79" customFormat="1" ht="0" hidden="1" customHeight="1" x14ac:dyDescent="0.2">
      <c r="AX38147" s="78"/>
      <c r="AZ38147" s="167"/>
      <c r="BA38147" s="77"/>
      <c r="BB38147" s="77"/>
    </row>
    <row r="38148" spans="50:54" s="79" customFormat="1" ht="0" hidden="1" customHeight="1" x14ac:dyDescent="0.2">
      <c r="AX38148" s="78"/>
      <c r="AZ38148" s="167"/>
      <c r="BA38148" s="77"/>
      <c r="BB38148" s="77"/>
    </row>
    <row r="38149" spans="50:54" s="79" customFormat="1" ht="0" hidden="1" customHeight="1" x14ac:dyDescent="0.2">
      <c r="AX38149" s="78"/>
      <c r="AZ38149" s="167"/>
      <c r="BA38149" s="77"/>
      <c r="BB38149" s="77"/>
    </row>
    <row r="38150" spans="50:54" s="79" customFormat="1" ht="0" hidden="1" customHeight="1" x14ac:dyDescent="0.2">
      <c r="AX38150" s="78"/>
      <c r="AZ38150" s="167"/>
      <c r="BA38150" s="77"/>
      <c r="BB38150" s="77"/>
    </row>
    <row r="38151" spans="50:54" s="79" customFormat="1" ht="0" hidden="1" customHeight="1" x14ac:dyDescent="0.2">
      <c r="AX38151" s="78"/>
      <c r="AZ38151" s="167"/>
      <c r="BA38151" s="77"/>
      <c r="BB38151" s="77"/>
    </row>
    <row r="38152" spans="50:54" s="79" customFormat="1" ht="0" hidden="1" customHeight="1" x14ac:dyDescent="0.2">
      <c r="AX38152" s="78"/>
      <c r="AZ38152" s="167"/>
      <c r="BA38152" s="77"/>
      <c r="BB38152" s="77"/>
    </row>
    <row r="38153" spans="50:54" s="79" customFormat="1" ht="0" hidden="1" customHeight="1" x14ac:dyDescent="0.2">
      <c r="AX38153" s="78"/>
      <c r="AZ38153" s="167"/>
      <c r="BA38153" s="77"/>
      <c r="BB38153" s="77"/>
    </row>
    <row r="38154" spans="50:54" s="79" customFormat="1" ht="0" hidden="1" customHeight="1" x14ac:dyDescent="0.2">
      <c r="AX38154" s="78"/>
      <c r="AZ38154" s="167"/>
      <c r="BA38154" s="77"/>
      <c r="BB38154" s="77"/>
    </row>
    <row r="38155" spans="50:54" s="79" customFormat="1" ht="0" hidden="1" customHeight="1" x14ac:dyDescent="0.2">
      <c r="AX38155" s="78"/>
      <c r="AZ38155" s="167"/>
      <c r="BA38155" s="77"/>
      <c r="BB38155" s="77"/>
    </row>
    <row r="38156" spans="50:54" s="79" customFormat="1" ht="0" hidden="1" customHeight="1" x14ac:dyDescent="0.2">
      <c r="AX38156" s="78"/>
      <c r="AZ38156" s="167"/>
      <c r="BA38156" s="77"/>
      <c r="BB38156" s="77"/>
    </row>
    <row r="38157" spans="50:54" s="79" customFormat="1" ht="0" hidden="1" customHeight="1" x14ac:dyDescent="0.2">
      <c r="AX38157" s="78"/>
      <c r="AZ38157" s="167"/>
      <c r="BA38157" s="77"/>
      <c r="BB38157" s="77"/>
    </row>
    <row r="38158" spans="50:54" s="79" customFormat="1" ht="0" hidden="1" customHeight="1" x14ac:dyDescent="0.2">
      <c r="AX38158" s="78"/>
      <c r="AZ38158" s="167"/>
      <c r="BA38158" s="77"/>
      <c r="BB38158" s="77"/>
    </row>
    <row r="38159" spans="50:54" s="79" customFormat="1" ht="0" hidden="1" customHeight="1" x14ac:dyDescent="0.2">
      <c r="AX38159" s="78"/>
      <c r="AZ38159" s="167"/>
      <c r="BA38159" s="77"/>
      <c r="BB38159" s="77"/>
    </row>
    <row r="38160" spans="50:54" s="79" customFormat="1" ht="0" hidden="1" customHeight="1" x14ac:dyDescent="0.2">
      <c r="AX38160" s="78"/>
      <c r="AZ38160" s="167"/>
      <c r="BA38160" s="77"/>
      <c r="BB38160" s="77"/>
    </row>
    <row r="38161" spans="50:54" s="79" customFormat="1" ht="0" hidden="1" customHeight="1" x14ac:dyDescent="0.2">
      <c r="AX38161" s="78"/>
      <c r="AZ38161" s="167"/>
      <c r="BA38161" s="77"/>
      <c r="BB38161" s="77"/>
    </row>
    <row r="38162" spans="50:54" s="79" customFormat="1" ht="0" hidden="1" customHeight="1" x14ac:dyDescent="0.2">
      <c r="AX38162" s="78"/>
      <c r="AZ38162" s="167"/>
      <c r="BA38162" s="77"/>
      <c r="BB38162" s="77"/>
    </row>
    <row r="38163" spans="50:54" s="79" customFormat="1" ht="0" hidden="1" customHeight="1" x14ac:dyDescent="0.2">
      <c r="AX38163" s="78"/>
      <c r="AZ38163" s="167"/>
      <c r="BA38163" s="77"/>
      <c r="BB38163" s="77"/>
    </row>
    <row r="38164" spans="50:54" s="79" customFormat="1" ht="0" hidden="1" customHeight="1" x14ac:dyDescent="0.2">
      <c r="AX38164" s="78"/>
      <c r="AZ38164" s="167"/>
      <c r="BA38164" s="77"/>
      <c r="BB38164" s="77"/>
    </row>
    <row r="38165" spans="50:54" s="79" customFormat="1" ht="0" hidden="1" customHeight="1" x14ac:dyDescent="0.2">
      <c r="AX38165" s="78"/>
      <c r="AZ38165" s="167"/>
      <c r="BA38165" s="77"/>
      <c r="BB38165" s="77"/>
    </row>
    <row r="38166" spans="50:54" s="79" customFormat="1" ht="0" hidden="1" customHeight="1" x14ac:dyDescent="0.2">
      <c r="AX38166" s="78"/>
      <c r="AZ38166" s="167"/>
      <c r="BA38166" s="77"/>
      <c r="BB38166" s="77"/>
    </row>
    <row r="38167" spans="50:54" s="79" customFormat="1" ht="0" hidden="1" customHeight="1" x14ac:dyDescent="0.2">
      <c r="AX38167" s="78"/>
      <c r="AZ38167" s="167"/>
      <c r="BA38167" s="77"/>
      <c r="BB38167" s="77"/>
    </row>
    <row r="38168" spans="50:54" s="79" customFormat="1" ht="0" hidden="1" customHeight="1" x14ac:dyDescent="0.2">
      <c r="AX38168" s="78"/>
      <c r="AZ38168" s="167"/>
      <c r="BA38168" s="77"/>
      <c r="BB38168" s="77"/>
    </row>
    <row r="38169" spans="50:54" s="79" customFormat="1" ht="0" hidden="1" customHeight="1" x14ac:dyDescent="0.2">
      <c r="AX38169" s="78"/>
      <c r="AZ38169" s="167"/>
      <c r="BA38169" s="77"/>
      <c r="BB38169" s="77"/>
    </row>
    <row r="38170" spans="50:54" s="79" customFormat="1" ht="0" hidden="1" customHeight="1" x14ac:dyDescent="0.2">
      <c r="AX38170" s="78"/>
      <c r="AZ38170" s="167"/>
      <c r="BA38170" s="77"/>
      <c r="BB38170" s="77"/>
    </row>
    <row r="38171" spans="50:54" s="79" customFormat="1" ht="0" hidden="1" customHeight="1" x14ac:dyDescent="0.2">
      <c r="AX38171" s="78"/>
      <c r="AZ38171" s="167"/>
      <c r="BA38171" s="77"/>
      <c r="BB38171" s="77"/>
    </row>
    <row r="38172" spans="50:54" s="79" customFormat="1" ht="0" hidden="1" customHeight="1" x14ac:dyDescent="0.2">
      <c r="AX38172" s="78"/>
      <c r="AZ38172" s="167"/>
      <c r="BA38172" s="77"/>
      <c r="BB38172" s="77"/>
    </row>
    <row r="38173" spans="50:54" s="79" customFormat="1" ht="0" hidden="1" customHeight="1" x14ac:dyDescent="0.2">
      <c r="AX38173" s="78"/>
      <c r="AZ38173" s="167"/>
      <c r="BA38173" s="77"/>
      <c r="BB38173" s="77"/>
    </row>
    <row r="38174" spans="50:54" s="79" customFormat="1" ht="0" hidden="1" customHeight="1" x14ac:dyDescent="0.2">
      <c r="AX38174" s="78"/>
      <c r="AZ38174" s="167"/>
      <c r="BA38174" s="77"/>
      <c r="BB38174" s="77"/>
    </row>
    <row r="38175" spans="50:54" s="79" customFormat="1" ht="0" hidden="1" customHeight="1" x14ac:dyDescent="0.2">
      <c r="AX38175" s="78"/>
      <c r="AZ38175" s="167"/>
      <c r="BA38175" s="77"/>
      <c r="BB38175" s="77"/>
    </row>
    <row r="38176" spans="50:54" s="79" customFormat="1" ht="0" hidden="1" customHeight="1" x14ac:dyDescent="0.2">
      <c r="AX38176" s="78"/>
      <c r="AZ38176" s="167"/>
      <c r="BA38176" s="77"/>
      <c r="BB38176" s="77"/>
    </row>
    <row r="38177" spans="50:54" s="79" customFormat="1" ht="0" hidden="1" customHeight="1" x14ac:dyDescent="0.2">
      <c r="AX38177" s="78"/>
      <c r="AZ38177" s="167"/>
      <c r="BA38177" s="77"/>
      <c r="BB38177" s="77"/>
    </row>
    <row r="38178" spans="50:54" s="79" customFormat="1" ht="0" hidden="1" customHeight="1" x14ac:dyDescent="0.2">
      <c r="AX38178" s="78"/>
      <c r="AZ38178" s="167"/>
      <c r="BA38178" s="77"/>
      <c r="BB38178" s="77"/>
    </row>
    <row r="38179" spans="50:54" s="79" customFormat="1" ht="0" hidden="1" customHeight="1" x14ac:dyDescent="0.2">
      <c r="AX38179" s="78"/>
      <c r="AZ38179" s="167"/>
      <c r="BA38179" s="77"/>
      <c r="BB38179" s="77"/>
    </row>
    <row r="38180" spans="50:54" s="79" customFormat="1" ht="0" hidden="1" customHeight="1" x14ac:dyDescent="0.2">
      <c r="AX38180" s="78"/>
      <c r="AZ38180" s="167"/>
      <c r="BA38180" s="77"/>
      <c r="BB38180" s="77"/>
    </row>
    <row r="38181" spans="50:54" s="79" customFormat="1" ht="0" hidden="1" customHeight="1" x14ac:dyDescent="0.2">
      <c r="AX38181" s="78"/>
      <c r="AZ38181" s="167"/>
      <c r="BA38181" s="77"/>
      <c r="BB38181" s="77"/>
    </row>
    <row r="38182" spans="50:54" s="79" customFormat="1" ht="0" hidden="1" customHeight="1" x14ac:dyDescent="0.2">
      <c r="AX38182" s="78"/>
      <c r="AZ38182" s="167"/>
      <c r="BA38182" s="77"/>
      <c r="BB38182" s="77"/>
    </row>
    <row r="38183" spans="50:54" s="79" customFormat="1" ht="0" hidden="1" customHeight="1" x14ac:dyDescent="0.2">
      <c r="AX38183" s="78"/>
      <c r="AZ38183" s="167"/>
      <c r="BA38183" s="77"/>
      <c r="BB38183" s="77"/>
    </row>
    <row r="38184" spans="50:54" s="79" customFormat="1" ht="0" hidden="1" customHeight="1" x14ac:dyDescent="0.2">
      <c r="AX38184" s="78"/>
      <c r="AZ38184" s="167"/>
      <c r="BA38184" s="77"/>
      <c r="BB38184" s="77"/>
    </row>
    <row r="38185" spans="50:54" s="79" customFormat="1" ht="0" hidden="1" customHeight="1" x14ac:dyDescent="0.2">
      <c r="AX38185" s="78"/>
      <c r="AZ38185" s="167"/>
      <c r="BA38185" s="77"/>
      <c r="BB38185" s="77"/>
    </row>
    <row r="38186" spans="50:54" s="79" customFormat="1" ht="0" hidden="1" customHeight="1" x14ac:dyDescent="0.2">
      <c r="AX38186" s="78"/>
      <c r="AZ38186" s="167"/>
      <c r="BA38186" s="77"/>
      <c r="BB38186" s="77"/>
    </row>
    <row r="38187" spans="50:54" s="79" customFormat="1" ht="0" hidden="1" customHeight="1" x14ac:dyDescent="0.2">
      <c r="AX38187" s="78"/>
      <c r="AZ38187" s="167"/>
      <c r="BA38187" s="77"/>
      <c r="BB38187" s="77"/>
    </row>
    <row r="38188" spans="50:54" s="79" customFormat="1" ht="0" hidden="1" customHeight="1" x14ac:dyDescent="0.2">
      <c r="AX38188" s="78"/>
      <c r="AZ38188" s="167"/>
      <c r="BA38188" s="77"/>
      <c r="BB38188" s="77"/>
    </row>
    <row r="38189" spans="50:54" s="79" customFormat="1" ht="0" hidden="1" customHeight="1" x14ac:dyDescent="0.2">
      <c r="AX38189" s="78"/>
      <c r="AZ38189" s="167"/>
      <c r="BA38189" s="77"/>
      <c r="BB38189" s="77"/>
    </row>
    <row r="38190" spans="50:54" s="79" customFormat="1" ht="0" hidden="1" customHeight="1" x14ac:dyDescent="0.2">
      <c r="AX38190" s="78"/>
      <c r="AZ38190" s="167"/>
      <c r="BA38190" s="77"/>
      <c r="BB38190" s="77"/>
    </row>
    <row r="38191" spans="50:54" s="79" customFormat="1" ht="0" hidden="1" customHeight="1" x14ac:dyDescent="0.2">
      <c r="AX38191" s="78"/>
      <c r="AZ38191" s="167"/>
      <c r="BA38191" s="77"/>
      <c r="BB38191" s="77"/>
    </row>
    <row r="38192" spans="50:54" s="79" customFormat="1" ht="0" hidden="1" customHeight="1" x14ac:dyDescent="0.2">
      <c r="AX38192" s="78"/>
      <c r="AZ38192" s="167"/>
      <c r="BA38192" s="77"/>
      <c r="BB38192" s="77"/>
    </row>
    <row r="38193" spans="50:54" s="79" customFormat="1" ht="0" hidden="1" customHeight="1" x14ac:dyDescent="0.2">
      <c r="AX38193" s="78"/>
      <c r="AZ38193" s="167"/>
      <c r="BA38193" s="77"/>
      <c r="BB38193" s="77"/>
    </row>
    <row r="38194" spans="50:54" s="79" customFormat="1" ht="0" hidden="1" customHeight="1" x14ac:dyDescent="0.2">
      <c r="AX38194" s="78"/>
      <c r="AZ38194" s="167"/>
      <c r="BA38194" s="77"/>
      <c r="BB38194" s="77"/>
    </row>
    <row r="38195" spans="50:54" s="79" customFormat="1" ht="0" hidden="1" customHeight="1" x14ac:dyDescent="0.2">
      <c r="AX38195" s="78"/>
      <c r="AZ38195" s="167"/>
      <c r="BA38195" s="77"/>
      <c r="BB38195" s="77"/>
    </row>
    <row r="38196" spans="50:54" s="79" customFormat="1" ht="0" hidden="1" customHeight="1" x14ac:dyDescent="0.2">
      <c r="AX38196" s="78"/>
      <c r="AZ38196" s="167"/>
      <c r="BA38196" s="77"/>
      <c r="BB38196" s="77"/>
    </row>
    <row r="38197" spans="50:54" s="79" customFormat="1" ht="0" hidden="1" customHeight="1" x14ac:dyDescent="0.2">
      <c r="AX38197" s="78"/>
      <c r="AZ38197" s="167"/>
      <c r="BA38197" s="77"/>
      <c r="BB38197" s="77"/>
    </row>
    <row r="38198" spans="50:54" s="79" customFormat="1" ht="0" hidden="1" customHeight="1" x14ac:dyDescent="0.2">
      <c r="AX38198" s="78"/>
      <c r="AZ38198" s="167"/>
      <c r="BA38198" s="77"/>
      <c r="BB38198" s="77"/>
    </row>
    <row r="38199" spans="50:54" s="79" customFormat="1" ht="0" hidden="1" customHeight="1" x14ac:dyDescent="0.2">
      <c r="AX38199" s="78"/>
      <c r="AZ38199" s="167"/>
      <c r="BA38199" s="77"/>
      <c r="BB38199" s="77"/>
    </row>
    <row r="38200" spans="50:54" s="79" customFormat="1" ht="0" hidden="1" customHeight="1" x14ac:dyDescent="0.2">
      <c r="AX38200" s="78"/>
      <c r="AZ38200" s="167"/>
      <c r="BA38200" s="77"/>
      <c r="BB38200" s="77"/>
    </row>
    <row r="38201" spans="50:54" s="79" customFormat="1" ht="0" hidden="1" customHeight="1" x14ac:dyDescent="0.2">
      <c r="AX38201" s="78"/>
      <c r="AZ38201" s="167"/>
      <c r="BA38201" s="77"/>
      <c r="BB38201" s="77"/>
    </row>
    <row r="38202" spans="50:54" s="79" customFormat="1" ht="0" hidden="1" customHeight="1" x14ac:dyDescent="0.2">
      <c r="AX38202" s="78"/>
      <c r="AZ38202" s="167"/>
      <c r="BA38202" s="77"/>
      <c r="BB38202" s="77"/>
    </row>
    <row r="38203" spans="50:54" s="79" customFormat="1" ht="0" hidden="1" customHeight="1" x14ac:dyDescent="0.2">
      <c r="AX38203" s="78"/>
      <c r="AZ38203" s="167"/>
      <c r="BA38203" s="77"/>
      <c r="BB38203" s="77"/>
    </row>
    <row r="38204" spans="50:54" s="79" customFormat="1" ht="0" hidden="1" customHeight="1" x14ac:dyDescent="0.2">
      <c r="AX38204" s="78"/>
      <c r="AZ38204" s="167"/>
      <c r="BA38204" s="77"/>
      <c r="BB38204" s="77"/>
    </row>
    <row r="38205" spans="50:54" s="79" customFormat="1" ht="0" hidden="1" customHeight="1" x14ac:dyDescent="0.2">
      <c r="AX38205" s="78"/>
      <c r="AZ38205" s="167"/>
      <c r="BA38205" s="77"/>
      <c r="BB38205" s="77"/>
    </row>
    <row r="38206" spans="50:54" s="79" customFormat="1" ht="0" hidden="1" customHeight="1" x14ac:dyDescent="0.2">
      <c r="AX38206" s="78"/>
      <c r="AZ38206" s="167"/>
      <c r="BA38206" s="77"/>
      <c r="BB38206" s="77"/>
    </row>
    <row r="38207" spans="50:54" s="79" customFormat="1" ht="0" hidden="1" customHeight="1" x14ac:dyDescent="0.2">
      <c r="AX38207" s="78"/>
      <c r="AZ38207" s="167"/>
      <c r="BA38207" s="77"/>
      <c r="BB38207" s="77"/>
    </row>
    <row r="38208" spans="50:54" s="79" customFormat="1" ht="0" hidden="1" customHeight="1" x14ac:dyDescent="0.2">
      <c r="AX38208" s="78"/>
      <c r="AZ38208" s="167"/>
      <c r="BA38208" s="77"/>
      <c r="BB38208" s="77"/>
    </row>
    <row r="38209" spans="50:54" s="79" customFormat="1" ht="0" hidden="1" customHeight="1" x14ac:dyDescent="0.2">
      <c r="AX38209" s="78"/>
      <c r="AZ38209" s="167"/>
      <c r="BA38209" s="77"/>
      <c r="BB38209" s="77"/>
    </row>
    <row r="38210" spans="50:54" s="79" customFormat="1" ht="0" hidden="1" customHeight="1" x14ac:dyDescent="0.2">
      <c r="AX38210" s="78"/>
      <c r="AZ38210" s="167"/>
      <c r="BA38210" s="77"/>
      <c r="BB38210" s="77"/>
    </row>
    <row r="38211" spans="50:54" s="79" customFormat="1" ht="0" hidden="1" customHeight="1" x14ac:dyDescent="0.2">
      <c r="AX38211" s="78"/>
      <c r="AZ38211" s="167"/>
      <c r="BA38211" s="77"/>
      <c r="BB38211" s="77"/>
    </row>
    <row r="38212" spans="50:54" s="79" customFormat="1" ht="0" hidden="1" customHeight="1" x14ac:dyDescent="0.2">
      <c r="AX38212" s="78"/>
      <c r="AZ38212" s="167"/>
      <c r="BA38212" s="77"/>
      <c r="BB38212" s="77"/>
    </row>
    <row r="38213" spans="50:54" s="79" customFormat="1" ht="0" hidden="1" customHeight="1" x14ac:dyDescent="0.2">
      <c r="AX38213" s="78"/>
      <c r="AZ38213" s="167"/>
      <c r="BA38213" s="77"/>
      <c r="BB38213" s="77"/>
    </row>
    <row r="38214" spans="50:54" s="79" customFormat="1" ht="0" hidden="1" customHeight="1" x14ac:dyDescent="0.2">
      <c r="AX38214" s="78"/>
      <c r="AZ38214" s="167"/>
      <c r="BA38214" s="77"/>
      <c r="BB38214" s="77"/>
    </row>
    <row r="38215" spans="50:54" s="79" customFormat="1" ht="0" hidden="1" customHeight="1" x14ac:dyDescent="0.2">
      <c r="AX38215" s="78"/>
      <c r="AZ38215" s="167"/>
      <c r="BA38215" s="77"/>
      <c r="BB38215" s="77"/>
    </row>
    <row r="38216" spans="50:54" s="79" customFormat="1" ht="0" hidden="1" customHeight="1" x14ac:dyDescent="0.2">
      <c r="AX38216" s="78"/>
      <c r="AZ38216" s="167"/>
      <c r="BA38216" s="77"/>
      <c r="BB38216" s="77"/>
    </row>
    <row r="38217" spans="50:54" s="79" customFormat="1" ht="0" hidden="1" customHeight="1" x14ac:dyDescent="0.2">
      <c r="AX38217" s="78"/>
      <c r="AZ38217" s="167"/>
      <c r="BA38217" s="77"/>
      <c r="BB38217" s="77"/>
    </row>
    <row r="38218" spans="50:54" s="79" customFormat="1" ht="0" hidden="1" customHeight="1" x14ac:dyDescent="0.2">
      <c r="AX38218" s="78"/>
      <c r="AZ38218" s="167"/>
      <c r="BA38218" s="77"/>
      <c r="BB38218" s="77"/>
    </row>
    <row r="38219" spans="50:54" s="79" customFormat="1" ht="0" hidden="1" customHeight="1" x14ac:dyDescent="0.2">
      <c r="AX38219" s="78"/>
      <c r="AZ38219" s="167"/>
      <c r="BA38219" s="77"/>
      <c r="BB38219" s="77"/>
    </row>
    <row r="38220" spans="50:54" s="79" customFormat="1" ht="0" hidden="1" customHeight="1" x14ac:dyDescent="0.2">
      <c r="AX38220" s="78"/>
      <c r="AZ38220" s="167"/>
      <c r="BA38220" s="77"/>
      <c r="BB38220" s="77"/>
    </row>
    <row r="38221" spans="50:54" s="79" customFormat="1" ht="0" hidden="1" customHeight="1" x14ac:dyDescent="0.2">
      <c r="AX38221" s="78"/>
      <c r="AZ38221" s="167"/>
      <c r="BA38221" s="77"/>
      <c r="BB38221" s="77"/>
    </row>
    <row r="38222" spans="50:54" s="79" customFormat="1" ht="0" hidden="1" customHeight="1" x14ac:dyDescent="0.2">
      <c r="AX38222" s="78"/>
      <c r="AZ38222" s="167"/>
      <c r="BA38222" s="77"/>
      <c r="BB38222" s="77"/>
    </row>
    <row r="38223" spans="50:54" s="79" customFormat="1" ht="0" hidden="1" customHeight="1" x14ac:dyDescent="0.2">
      <c r="AX38223" s="78"/>
      <c r="AZ38223" s="167"/>
      <c r="BA38223" s="77"/>
      <c r="BB38223" s="77"/>
    </row>
    <row r="38224" spans="50:54" s="79" customFormat="1" ht="0" hidden="1" customHeight="1" x14ac:dyDescent="0.2">
      <c r="AX38224" s="78"/>
      <c r="AZ38224" s="167"/>
      <c r="BA38224" s="77"/>
      <c r="BB38224" s="77"/>
    </row>
    <row r="38225" spans="50:54" s="79" customFormat="1" ht="0" hidden="1" customHeight="1" x14ac:dyDescent="0.2">
      <c r="AX38225" s="78"/>
      <c r="AZ38225" s="167"/>
      <c r="BA38225" s="77"/>
      <c r="BB38225" s="77"/>
    </row>
    <row r="38226" spans="50:54" s="79" customFormat="1" ht="0" hidden="1" customHeight="1" x14ac:dyDescent="0.2">
      <c r="AX38226" s="78"/>
      <c r="AZ38226" s="167"/>
      <c r="BA38226" s="77"/>
      <c r="BB38226" s="77"/>
    </row>
    <row r="38227" spans="50:54" s="79" customFormat="1" ht="0" hidden="1" customHeight="1" x14ac:dyDescent="0.2">
      <c r="AX38227" s="78"/>
      <c r="AZ38227" s="167"/>
      <c r="BA38227" s="77"/>
      <c r="BB38227" s="77"/>
    </row>
    <row r="38228" spans="50:54" s="79" customFormat="1" ht="0" hidden="1" customHeight="1" x14ac:dyDescent="0.2">
      <c r="AX38228" s="78"/>
      <c r="AZ38228" s="167"/>
      <c r="BA38228" s="77"/>
      <c r="BB38228" s="77"/>
    </row>
    <row r="38229" spans="50:54" s="79" customFormat="1" ht="0" hidden="1" customHeight="1" x14ac:dyDescent="0.2">
      <c r="AX38229" s="78"/>
      <c r="AZ38229" s="167"/>
      <c r="BA38229" s="77"/>
      <c r="BB38229" s="77"/>
    </row>
    <row r="38230" spans="50:54" s="79" customFormat="1" ht="0" hidden="1" customHeight="1" x14ac:dyDescent="0.2">
      <c r="AX38230" s="78"/>
      <c r="AZ38230" s="167"/>
      <c r="BA38230" s="77"/>
      <c r="BB38230" s="77"/>
    </row>
    <row r="38231" spans="50:54" s="79" customFormat="1" ht="0" hidden="1" customHeight="1" x14ac:dyDescent="0.2">
      <c r="AX38231" s="78"/>
      <c r="AZ38231" s="167"/>
      <c r="BA38231" s="77"/>
      <c r="BB38231" s="77"/>
    </row>
    <row r="38232" spans="50:54" s="79" customFormat="1" ht="0" hidden="1" customHeight="1" x14ac:dyDescent="0.2">
      <c r="AX38232" s="78"/>
      <c r="AZ38232" s="167"/>
      <c r="BA38232" s="77"/>
      <c r="BB38232" s="77"/>
    </row>
    <row r="38233" spans="50:54" s="79" customFormat="1" ht="0" hidden="1" customHeight="1" x14ac:dyDescent="0.2">
      <c r="AX38233" s="78"/>
      <c r="AZ38233" s="167"/>
      <c r="BA38233" s="77"/>
      <c r="BB38233" s="77"/>
    </row>
    <row r="38234" spans="50:54" s="79" customFormat="1" ht="0" hidden="1" customHeight="1" x14ac:dyDescent="0.2">
      <c r="AX38234" s="78"/>
      <c r="AZ38234" s="167"/>
      <c r="BA38234" s="77"/>
      <c r="BB38234" s="77"/>
    </row>
    <row r="38235" spans="50:54" s="79" customFormat="1" ht="0" hidden="1" customHeight="1" x14ac:dyDescent="0.2">
      <c r="AX38235" s="78"/>
      <c r="AZ38235" s="167"/>
      <c r="BA38235" s="77"/>
      <c r="BB38235" s="77"/>
    </row>
    <row r="38236" spans="50:54" s="79" customFormat="1" ht="0" hidden="1" customHeight="1" x14ac:dyDescent="0.2">
      <c r="AX38236" s="78"/>
      <c r="AZ38236" s="167"/>
      <c r="BA38236" s="77"/>
      <c r="BB38236" s="77"/>
    </row>
    <row r="38237" spans="50:54" s="79" customFormat="1" ht="0" hidden="1" customHeight="1" x14ac:dyDescent="0.2">
      <c r="AX38237" s="78"/>
      <c r="AZ38237" s="167"/>
      <c r="BA38237" s="77"/>
      <c r="BB38237" s="77"/>
    </row>
    <row r="38238" spans="50:54" s="79" customFormat="1" ht="0" hidden="1" customHeight="1" x14ac:dyDescent="0.2">
      <c r="AX38238" s="78"/>
      <c r="AZ38238" s="167"/>
      <c r="BA38238" s="77"/>
      <c r="BB38238" s="77"/>
    </row>
    <row r="38239" spans="50:54" s="79" customFormat="1" ht="0" hidden="1" customHeight="1" x14ac:dyDescent="0.2">
      <c r="AX38239" s="78"/>
      <c r="AZ38239" s="167"/>
      <c r="BA38239" s="77"/>
      <c r="BB38239" s="77"/>
    </row>
    <row r="38240" spans="50:54" s="79" customFormat="1" ht="0" hidden="1" customHeight="1" x14ac:dyDescent="0.2">
      <c r="AX38240" s="78"/>
      <c r="AZ38240" s="167"/>
      <c r="BA38240" s="77"/>
      <c r="BB38240" s="77"/>
    </row>
    <row r="38241" spans="50:54" s="79" customFormat="1" ht="0" hidden="1" customHeight="1" x14ac:dyDescent="0.2">
      <c r="AX38241" s="78"/>
      <c r="AZ38241" s="167"/>
      <c r="BA38241" s="77"/>
      <c r="BB38241" s="77"/>
    </row>
    <row r="38242" spans="50:54" s="79" customFormat="1" ht="0" hidden="1" customHeight="1" x14ac:dyDescent="0.2">
      <c r="AX38242" s="78"/>
      <c r="AZ38242" s="167"/>
      <c r="BA38242" s="77"/>
      <c r="BB38242" s="77"/>
    </row>
    <row r="38243" spans="50:54" s="79" customFormat="1" ht="0" hidden="1" customHeight="1" x14ac:dyDescent="0.2">
      <c r="AX38243" s="78"/>
      <c r="AZ38243" s="167"/>
      <c r="BA38243" s="77"/>
      <c r="BB38243" s="77"/>
    </row>
    <row r="38244" spans="50:54" s="79" customFormat="1" ht="0" hidden="1" customHeight="1" x14ac:dyDescent="0.2">
      <c r="AX38244" s="78"/>
      <c r="AZ38244" s="167"/>
      <c r="BA38244" s="77"/>
      <c r="BB38244" s="77"/>
    </row>
    <row r="38245" spans="50:54" s="79" customFormat="1" ht="0" hidden="1" customHeight="1" x14ac:dyDescent="0.2">
      <c r="AX38245" s="78"/>
      <c r="AZ38245" s="167"/>
      <c r="BA38245" s="77"/>
      <c r="BB38245" s="77"/>
    </row>
    <row r="38246" spans="50:54" s="79" customFormat="1" ht="0" hidden="1" customHeight="1" x14ac:dyDescent="0.2">
      <c r="AX38246" s="78"/>
      <c r="AZ38246" s="167"/>
      <c r="BA38246" s="77"/>
      <c r="BB38246" s="77"/>
    </row>
    <row r="38247" spans="50:54" s="79" customFormat="1" ht="0" hidden="1" customHeight="1" x14ac:dyDescent="0.2">
      <c r="AX38247" s="78"/>
      <c r="AZ38247" s="167"/>
      <c r="BA38247" s="77"/>
      <c r="BB38247" s="77"/>
    </row>
    <row r="38248" spans="50:54" s="79" customFormat="1" ht="0" hidden="1" customHeight="1" x14ac:dyDescent="0.2">
      <c r="AX38248" s="78"/>
      <c r="AZ38248" s="167"/>
      <c r="BA38248" s="77"/>
      <c r="BB38248" s="77"/>
    </row>
    <row r="38249" spans="50:54" s="79" customFormat="1" ht="0" hidden="1" customHeight="1" x14ac:dyDescent="0.2">
      <c r="AX38249" s="78"/>
      <c r="AZ38249" s="167"/>
      <c r="BA38249" s="77"/>
      <c r="BB38249" s="77"/>
    </row>
    <row r="38250" spans="50:54" s="79" customFormat="1" ht="0" hidden="1" customHeight="1" x14ac:dyDescent="0.2">
      <c r="AX38250" s="78"/>
      <c r="AZ38250" s="167"/>
      <c r="BA38250" s="77"/>
      <c r="BB38250" s="77"/>
    </row>
    <row r="38251" spans="50:54" s="79" customFormat="1" ht="0" hidden="1" customHeight="1" x14ac:dyDescent="0.2">
      <c r="AX38251" s="78"/>
      <c r="AZ38251" s="167"/>
      <c r="BA38251" s="77"/>
      <c r="BB38251" s="77"/>
    </row>
    <row r="38252" spans="50:54" s="79" customFormat="1" ht="0" hidden="1" customHeight="1" x14ac:dyDescent="0.2">
      <c r="AX38252" s="78"/>
      <c r="AZ38252" s="167"/>
      <c r="BA38252" s="77"/>
      <c r="BB38252" s="77"/>
    </row>
    <row r="38253" spans="50:54" s="79" customFormat="1" ht="0" hidden="1" customHeight="1" x14ac:dyDescent="0.2">
      <c r="AX38253" s="78"/>
      <c r="AZ38253" s="167"/>
      <c r="BA38253" s="77"/>
      <c r="BB38253" s="77"/>
    </row>
    <row r="38254" spans="50:54" s="79" customFormat="1" ht="0" hidden="1" customHeight="1" x14ac:dyDescent="0.2">
      <c r="AX38254" s="78"/>
      <c r="AZ38254" s="167"/>
      <c r="BA38254" s="77"/>
      <c r="BB38254" s="77"/>
    </row>
    <row r="38255" spans="50:54" s="79" customFormat="1" ht="0" hidden="1" customHeight="1" x14ac:dyDescent="0.2">
      <c r="AX38255" s="78"/>
      <c r="AZ38255" s="167"/>
      <c r="BA38255" s="77"/>
      <c r="BB38255" s="77"/>
    </row>
    <row r="38256" spans="50:54" s="79" customFormat="1" ht="0" hidden="1" customHeight="1" x14ac:dyDescent="0.2">
      <c r="AX38256" s="78"/>
      <c r="AZ38256" s="167"/>
      <c r="BA38256" s="77"/>
      <c r="BB38256" s="77"/>
    </row>
    <row r="38257" spans="50:54" s="79" customFormat="1" ht="0" hidden="1" customHeight="1" x14ac:dyDescent="0.2">
      <c r="AX38257" s="78"/>
      <c r="AZ38257" s="167"/>
      <c r="BA38257" s="77"/>
      <c r="BB38257" s="77"/>
    </row>
    <row r="38258" spans="50:54" s="79" customFormat="1" ht="0" hidden="1" customHeight="1" x14ac:dyDescent="0.2">
      <c r="AX38258" s="78"/>
      <c r="AZ38258" s="167"/>
      <c r="BA38258" s="77"/>
      <c r="BB38258" s="77"/>
    </row>
    <row r="38259" spans="50:54" s="79" customFormat="1" ht="0" hidden="1" customHeight="1" x14ac:dyDescent="0.2">
      <c r="AX38259" s="78"/>
      <c r="AZ38259" s="167"/>
      <c r="BA38259" s="77"/>
      <c r="BB38259" s="77"/>
    </row>
    <row r="38260" spans="50:54" s="79" customFormat="1" ht="0" hidden="1" customHeight="1" x14ac:dyDescent="0.2">
      <c r="AX38260" s="78"/>
      <c r="AZ38260" s="167"/>
      <c r="BA38260" s="77"/>
      <c r="BB38260" s="77"/>
    </row>
    <row r="38261" spans="50:54" s="79" customFormat="1" ht="0" hidden="1" customHeight="1" x14ac:dyDescent="0.2">
      <c r="AX38261" s="78"/>
      <c r="AZ38261" s="167"/>
      <c r="BA38261" s="77"/>
      <c r="BB38261" s="77"/>
    </row>
    <row r="38262" spans="50:54" s="79" customFormat="1" ht="0" hidden="1" customHeight="1" x14ac:dyDescent="0.2">
      <c r="AX38262" s="78"/>
      <c r="AZ38262" s="167"/>
      <c r="BA38262" s="77"/>
      <c r="BB38262" s="77"/>
    </row>
    <row r="38263" spans="50:54" s="79" customFormat="1" ht="0" hidden="1" customHeight="1" x14ac:dyDescent="0.2">
      <c r="AX38263" s="78"/>
      <c r="AZ38263" s="167"/>
      <c r="BA38263" s="77"/>
      <c r="BB38263" s="77"/>
    </row>
    <row r="38264" spans="50:54" s="79" customFormat="1" ht="0" hidden="1" customHeight="1" x14ac:dyDescent="0.2">
      <c r="AX38264" s="78"/>
      <c r="AZ38264" s="167"/>
      <c r="BA38264" s="77"/>
      <c r="BB38264" s="77"/>
    </row>
    <row r="38265" spans="50:54" s="79" customFormat="1" ht="0" hidden="1" customHeight="1" x14ac:dyDescent="0.2">
      <c r="AX38265" s="78"/>
      <c r="AZ38265" s="167"/>
      <c r="BA38265" s="77"/>
      <c r="BB38265" s="77"/>
    </row>
    <row r="38266" spans="50:54" s="79" customFormat="1" ht="0" hidden="1" customHeight="1" x14ac:dyDescent="0.2">
      <c r="AX38266" s="78"/>
      <c r="AZ38266" s="167"/>
      <c r="BA38266" s="77"/>
      <c r="BB38266" s="77"/>
    </row>
    <row r="38267" spans="50:54" s="79" customFormat="1" ht="0" hidden="1" customHeight="1" x14ac:dyDescent="0.2">
      <c r="AX38267" s="78"/>
      <c r="AZ38267" s="167"/>
      <c r="BA38267" s="77"/>
      <c r="BB38267" s="77"/>
    </row>
    <row r="38268" spans="50:54" s="79" customFormat="1" ht="0" hidden="1" customHeight="1" x14ac:dyDescent="0.2">
      <c r="AX38268" s="78"/>
      <c r="AZ38268" s="167"/>
      <c r="BA38268" s="77"/>
      <c r="BB38268" s="77"/>
    </row>
    <row r="38269" spans="50:54" s="79" customFormat="1" ht="0" hidden="1" customHeight="1" x14ac:dyDescent="0.2">
      <c r="AX38269" s="78"/>
      <c r="AZ38269" s="167"/>
      <c r="BA38269" s="77"/>
      <c r="BB38269" s="77"/>
    </row>
    <row r="38270" spans="50:54" s="79" customFormat="1" ht="0" hidden="1" customHeight="1" x14ac:dyDescent="0.2">
      <c r="AX38270" s="78"/>
      <c r="AZ38270" s="167"/>
      <c r="BA38270" s="77"/>
      <c r="BB38270" s="77"/>
    </row>
    <row r="38271" spans="50:54" s="79" customFormat="1" ht="0" hidden="1" customHeight="1" x14ac:dyDescent="0.2">
      <c r="AX38271" s="78"/>
      <c r="AZ38271" s="167"/>
      <c r="BA38271" s="77"/>
      <c r="BB38271" s="77"/>
    </row>
    <row r="38272" spans="50:54" s="79" customFormat="1" ht="0" hidden="1" customHeight="1" x14ac:dyDescent="0.2">
      <c r="AX38272" s="78"/>
      <c r="AZ38272" s="167"/>
      <c r="BA38272" s="77"/>
      <c r="BB38272" s="77"/>
    </row>
    <row r="38273" spans="50:54" s="79" customFormat="1" ht="0" hidden="1" customHeight="1" x14ac:dyDescent="0.2">
      <c r="AX38273" s="78"/>
      <c r="AZ38273" s="167"/>
      <c r="BA38273" s="77"/>
      <c r="BB38273" s="77"/>
    </row>
    <row r="38274" spans="50:54" s="79" customFormat="1" ht="0" hidden="1" customHeight="1" x14ac:dyDescent="0.2">
      <c r="AX38274" s="78"/>
      <c r="AZ38274" s="167"/>
      <c r="BA38274" s="77"/>
      <c r="BB38274" s="77"/>
    </row>
    <row r="38275" spans="50:54" s="79" customFormat="1" ht="0" hidden="1" customHeight="1" x14ac:dyDescent="0.2">
      <c r="AX38275" s="78"/>
      <c r="AZ38275" s="167"/>
      <c r="BA38275" s="77"/>
      <c r="BB38275" s="77"/>
    </row>
    <row r="38276" spans="50:54" s="79" customFormat="1" ht="0" hidden="1" customHeight="1" x14ac:dyDescent="0.2">
      <c r="AX38276" s="78"/>
      <c r="AZ38276" s="167"/>
      <c r="BA38276" s="77"/>
      <c r="BB38276" s="77"/>
    </row>
    <row r="38277" spans="50:54" s="79" customFormat="1" ht="0" hidden="1" customHeight="1" x14ac:dyDescent="0.2">
      <c r="AX38277" s="78"/>
      <c r="AZ38277" s="167"/>
      <c r="BA38277" s="77"/>
      <c r="BB38277" s="77"/>
    </row>
    <row r="38278" spans="50:54" s="79" customFormat="1" ht="0" hidden="1" customHeight="1" x14ac:dyDescent="0.2">
      <c r="AX38278" s="78"/>
      <c r="AZ38278" s="167"/>
      <c r="BA38278" s="77"/>
      <c r="BB38278" s="77"/>
    </row>
    <row r="38279" spans="50:54" s="79" customFormat="1" ht="0" hidden="1" customHeight="1" x14ac:dyDescent="0.2">
      <c r="AX38279" s="78"/>
      <c r="AZ38279" s="167"/>
      <c r="BA38279" s="77"/>
      <c r="BB38279" s="77"/>
    </row>
    <row r="38280" spans="50:54" s="79" customFormat="1" ht="0" hidden="1" customHeight="1" x14ac:dyDescent="0.2">
      <c r="AX38280" s="78"/>
      <c r="AZ38280" s="167"/>
      <c r="BA38280" s="77"/>
      <c r="BB38280" s="77"/>
    </row>
    <row r="38281" spans="50:54" s="79" customFormat="1" ht="0" hidden="1" customHeight="1" x14ac:dyDescent="0.2">
      <c r="AX38281" s="78"/>
      <c r="AZ38281" s="167"/>
      <c r="BA38281" s="77"/>
      <c r="BB38281" s="77"/>
    </row>
    <row r="38282" spans="50:54" s="79" customFormat="1" ht="0" hidden="1" customHeight="1" x14ac:dyDescent="0.2">
      <c r="AX38282" s="78"/>
      <c r="AZ38282" s="167"/>
      <c r="BA38282" s="77"/>
      <c r="BB38282" s="77"/>
    </row>
    <row r="38283" spans="50:54" s="79" customFormat="1" ht="0" hidden="1" customHeight="1" x14ac:dyDescent="0.2">
      <c r="AX38283" s="78"/>
      <c r="AZ38283" s="167"/>
      <c r="BA38283" s="77"/>
      <c r="BB38283" s="77"/>
    </row>
    <row r="38284" spans="50:54" s="79" customFormat="1" ht="0" hidden="1" customHeight="1" x14ac:dyDescent="0.2">
      <c r="AX38284" s="78"/>
      <c r="AZ38284" s="167"/>
      <c r="BA38284" s="77"/>
      <c r="BB38284" s="77"/>
    </row>
    <row r="38285" spans="50:54" s="79" customFormat="1" ht="0" hidden="1" customHeight="1" x14ac:dyDescent="0.2">
      <c r="AX38285" s="78"/>
      <c r="AZ38285" s="167"/>
      <c r="BA38285" s="77"/>
      <c r="BB38285" s="77"/>
    </row>
    <row r="38286" spans="50:54" s="79" customFormat="1" ht="0" hidden="1" customHeight="1" x14ac:dyDescent="0.2">
      <c r="AX38286" s="78"/>
      <c r="AZ38286" s="167"/>
      <c r="BA38286" s="77"/>
      <c r="BB38286" s="77"/>
    </row>
    <row r="38287" spans="50:54" s="79" customFormat="1" ht="0" hidden="1" customHeight="1" x14ac:dyDescent="0.2">
      <c r="AX38287" s="78"/>
      <c r="AZ38287" s="167"/>
      <c r="BA38287" s="77"/>
      <c r="BB38287" s="77"/>
    </row>
    <row r="38288" spans="50:54" s="79" customFormat="1" ht="0" hidden="1" customHeight="1" x14ac:dyDescent="0.2">
      <c r="AX38288" s="78"/>
      <c r="AZ38288" s="167"/>
      <c r="BA38288" s="77"/>
      <c r="BB38288" s="77"/>
    </row>
    <row r="38289" spans="50:54" s="79" customFormat="1" ht="0" hidden="1" customHeight="1" x14ac:dyDescent="0.2">
      <c r="AX38289" s="78"/>
      <c r="AZ38289" s="167"/>
      <c r="BA38289" s="77"/>
      <c r="BB38289" s="77"/>
    </row>
    <row r="38290" spans="50:54" s="79" customFormat="1" ht="0" hidden="1" customHeight="1" x14ac:dyDescent="0.2">
      <c r="AX38290" s="78"/>
      <c r="AZ38290" s="167"/>
      <c r="BA38290" s="77"/>
      <c r="BB38290" s="77"/>
    </row>
    <row r="38291" spans="50:54" s="79" customFormat="1" ht="0" hidden="1" customHeight="1" x14ac:dyDescent="0.2">
      <c r="AX38291" s="78"/>
      <c r="AZ38291" s="167"/>
      <c r="BA38291" s="77"/>
      <c r="BB38291" s="77"/>
    </row>
    <row r="38292" spans="50:54" s="79" customFormat="1" ht="0" hidden="1" customHeight="1" x14ac:dyDescent="0.2">
      <c r="AX38292" s="78"/>
      <c r="AZ38292" s="167"/>
      <c r="BA38292" s="77"/>
      <c r="BB38292" s="77"/>
    </row>
    <row r="38293" spans="50:54" s="79" customFormat="1" ht="0" hidden="1" customHeight="1" x14ac:dyDescent="0.2">
      <c r="AX38293" s="78"/>
      <c r="AZ38293" s="167"/>
      <c r="BA38293" s="77"/>
      <c r="BB38293" s="77"/>
    </row>
    <row r="38294" spans="50:54" s="79" customFormat="1" ht="0" hidden="1" customHeight="1" x14ac:dyDescent="0.2">
      <c r="AX38294" s="78"/>
      <c r="AZ38294" s="167"/>
      <c r="BA38294" s="77"/>
      <c r="BB38294" s="77"/>
    </row>
    <row r="38295" spans="50:54" s="79" customFormat="1" ht="0" hidden="1" customHeight="1" x14ac:dyDescent="0.2">
      <c r="AX38295" s="78"/>
      <c r="AZ38295" s="167"/>
      <c r="BA38295" s="77"/>
      <c r="BB38295" s="77"/>
    </row>
    <row r="38296" spans="50:54" s="79" customFormat="1" ht="0" hidden="1" customHeight="1" x14ac:dyDescent="0.2">
      <c r="AX38296" s="78"/>
      <c r="AZ38296" s="167"/>
      <c r="BA38296" s="77"/>
      <c r="BB38296" s="77"/>
    </row>
    <row r="38297" spans="50:54" s="79" customFormat="1" ht="0" hidden="1" customHeight="1" x14ac:dyDescent="0.2">
      <c r="AX38297" s="78"/>
      <c r="AZ38297" s="167"/>
      <c r="BA38297" s="77"/>
      <c r="BB38297" s="77"/>
    </row>
    <row r="38298" spans="50:54" s="79" customFormat="1" ht="0" hidden="1" customHeight="1" x14ac:dyDescent="0.2">
      <c r="AX38298" s="78"/>
      <c r="AZ38298" s="167"/>
      <c r="BA38298" s="77"/>
      <c r="BB38298" s="77"/>
    </row>
    <row r="38299" spans="50:54" s="79" customFormat="1" ht="0" hidden="1" customHeight="1" x14ac:dyDescent="0.2">
      <c r="AX38299" s="78"/>
      <c r="AZ38299" s="167"/>
      <c r="BA38299" s="77"/>
      <c r="BB38299" s="77"/>
    </row>
    <row r="38300" spans="50:54" s="79" customFormat="1" ht="0" hidden="1" customHeight="1" x14ac:dyDescent="0.2">
      <c r="AX38300" s="78"/>
      <c r="AZ38300" s="167"/>
      <c r="BA38300" s="77"/>
      <c r="BB38300" s="77"/>
    </row>
    <row r="38301" spans="50:54" s="79" customFormat="1" ht="0" hidden="1" customHeight="1" x14ac:dyDescent="0.2">
      <c r="AX38301" s="78"/>
      <c r="AZ38301" s="167"/>
      <c r="BA38301" s="77"/>
      <c r="BB38301" s="77"/>
    </row>
    <row r="38302" spans="50:54" s="79" customFormat="1" ht="0" hidden="1" customHeight="1" x14ac:dyDescent="0.2">
      <c r="AX38302" s="78"/>
      <c r="AZ38302" s="167"/>
      <c r="BA38302" s="77"/>
      <c r="BB38302" s="77"/>
    </row>
    <row r="38303" spans="50:54" s="79" customFormat="1" ht="0" hidden="1" customHeight="1" x14ac:dyDescent="0.2">
      <c r="AX38303" s="78"/>
      <c r="AZ38303" s="167"/>
      <c r="BA38303" s="77"/>
      <c r="BB38303" s="77"/>
    </row>
    <row r="38304" spans="50:54" s="79" customFormat="1" ht="0" hidden="1" customHeight="1" x14ac:dyDescent="0.2">
      <c r="AX38304" s="78"/>
      <c r="AZ38304" s="167"/>
      <c r="BA38304" s="77"/>
      <c r="BB38304" s="77"/>
    </row>
    <row r="38305" spans="50:54" s="79" customFormat="1" ht="0" hidden="1" customHeight="1" x14ac:dyDescent="0.2">
      <c r="AX38305" s="78"/>
      <c r="AZ38305" s="167"/>
      <c r="BA38305" s="77"/>
      <c r="BB38305" s="77"/>
    </row>
    <row r="38306" spans="50:54" s="79" customFormat="1" ht="0" hidden="1" customHeight="1" x14ac:dyDescent="0.2">
      <c r="AX38306" s="78"/>
      <c r="AZ38306" s="167"/>
      <c r="BA38306" s="77"/>
      <c r="BB38306" s="77"/>
    </row>
    <row r="38307" spans="50:54" s="79" customFormat="1" ht="0" hidden="1" customHeight="1" x14ac:dyDescent="0.2">
      <c r="AX38307" s="78"/>
      <c r="AZ38307" s="167"/>
      <c r="BA38307" s="77"/>
      <c r="BB38307" s="77"/>
    </row>
    <row r="38308" spans="50:54" s="79" customFormat="1" ht="0" hidden="1" customHeight="1" x14ac:dyDescent="0.2">
      <c r="AX38308" s="78"/>
      <c r="AZ38308" s="167"/>
      <c r="BA38308" s="77"/>
      <c r="BB38308" s="77"/>
    </row>
    <row r="38309" spans="50:54" s="79" customFormat="1" ht="0" hidden="1" customHeight="1" x14ac:dyDescent="0.2">
      <c r="AX38309" s="78"/>
      <c r="AZ38309" s="167"/>
      <c r="BA38309" s="77"/>
      <c r="BB38309" s="77"/>
    </row>
    <row r="38310" spans="50:54" s="79" customFormat="1" ht="0" hidden="1" customHeight="1" x14ac:dyDescent="0.2">
      <c r="AX38310" s="78"/>
      <c r="AZ38310" s="167"/>
      <c r="BA38310" s="77"/>
      <c r="BB38310" s="77"/>
    </row>
    <row r="38311" spans="50:54" s="79" customFormat="1" ht="0" hidden="1" customHeight="1" x14ac:dyDescent="0.2">
      <c r="AX38311" s="78"/>
      <c r="AZ38311" s="167"/>
      <c r="BA38311" s="77"/>
      <c r="BB38311" s="77"/>
    </row>
    <row r="38312" spans="50:54" s="79" customFormat="1" ht="0" hidden="1" customHeight="1" x14ac:dyDescent="0.2">
      <c r="AX38312" s="78"/>
      <c r="AZ38312" s="167"/>
      <c r="BA38312" s="77"/>
      <c r="BB38312" s="77"/>
    </row>
    <row r="38313" spans="50:54" s="79" customFormat="1" ht="0" hidden="1" customHeight="1" x14ac:dyDescent="0.2">
      <c r="AX38313" s="78"/>
      <c r="AZ38313" s="167"/>
      <c r="BA38313" s="77"/>
      <c r="BB38313" s="77"/>
    </row>
    <row r="38314" spans="50:54" s="79" customFormat="1" ht="0" hidden="1" customHeight="1" x14ac:dyDescent="0.2">
      <c r="AX38314" s="78"/>
      <c r="AZ38314" s="167"/>
      <c r="BA38314" s="77"/>
      <c r="BB38314" s="77"/>
    </row>
    <row r="38315" spans="50:54" s="79" customFormat="1" ht="0" hidden="1" customHeight="1" x14ac:dyDescent="0.2">
      <c r="AX38315" s="78"/>
      <c r="AZ38315" s="167"/>
      <c r="BA38315" s="77"/>
      <c r="BB38315" s="77"/>
    </row>
    <row r="38316" spans="50:54" s="79" customFormat="1" ht="0" hidden="1" customHeight="1" x14ac:dyDescent="0.2">
      <c r="AX38316" s="78"/>
      <c r="AZ38316" s="167"/>
      <c r="BA38316" s="77"/>
      <c r="BB38316" s="77"/>
    </row>
    <row r="38317" spans="50:54" s="79" customFormat="1" ht="0" hidden="1" customHeight="1" x14ac:dyDescent="0.2">
      <c r="AX38317" s="78"/>
      <c r="AZ38317" s="167"/>
      <c r="BA38317" s="77"/>
      <c r="BB38317" s="77"/>
    </row>
    <row r="38318" spans="50:54" s="79" customFormat="1" ht="0" hidden="1" customHeight="1" x14ac:dyDescent="0.2">
      <c r="AX38318" s="78"/>
      <c r="AZ38318" s="167"/>
      <c r="BA38318" s="77"/>
      <c r="BB38318" s="77"/>
    </row>
    <row r="38319" spans="50:54" s="79" customFormat="1" ht="0" hidden="1" customHeight="1" x14ac:dyDescent="0.2">
      <c r="AX38319" s="78"/>
      <c r="AZ38319" s="167"/>
      <c r="BA38319" s="77"/>
      <c r="BB38319" s="77"/>
    </row>
    <row r="38320" spans="50:54" s="79" customFormat="1" ht="0" hidden="1" customHeight="1" x14ac:dyDescent="0.2">
      <c r="AX38320" s="78"/>
      <c r="AZ38320" s="167"/>
      <c r="BA38320" s="77"/>
      <c r="BB38320" s="77"/>
    </row>
    <row r="38321" spans="50:54" s="79" customFormat="1" ht="0" hidden="1" customHeight="1" x14ac:dyDescent="0.2">
      <c r="AX38321" s="78"/>
      <c r="AZ38321" s="167"/>
      <c r="BA38321" s="77"/>
      <c r="BB38321" s="77"/>
    </row>
    <row r="38322" spans="50:54" s="79" customFormat="1" ht="0" hidden="1" customHeight="1" x14ac:dyDescent="0.2">
      <c r="AX38322" s="78"/>
      <c r="AZ38322" s="167"/>
      <c r="BA38322" s="77"/>
      <c r="BB38322" s="77"/>
    </row>
    <row r="38323" spans="50:54" s="79" customFormat="1" ht="0" hidden="1" customHeight="1" x14ac:dyDescent="0.2">
      <c r="AX38323" s="78"/>
      <c r="AZ38323" s="167"/>
      <c r="BA38323" s="77"/>
      <c r="BB38323" s="77"/>
    </row>
    <row r="38324" spans="50:54" s="79" customFormat="1" ht="0" hidden="1" customHeight="1" x14ac:dyDescent="0.2">
      <c r="AX38324" s="78"/>
      <c r="AZ38324" s="167"/>
      <c r="BA38324" s="77"/>
      <c r="BB38324" s="77"/>
    </row>
    <row r="38325" spans="50:54" s="79" customFormat="1" ht="0" hidden="1" customHeight="1" x14ac:dyDescent="0.2">
      <c r="AX38325" s="78"/>
      <c r="AZ38325" s="167"/>
      <c r="BA38325" s="77"/>
      <c r="BB38325" s="77"/>
    </row>
    <row r="38326" spans="50:54" s="79" customFormat="1" ht="0" hidden="1" customHeight="1" x14ac:dyDescent="0.2">
      <c r="AX38326" s="78"/>
      <c r="AZ38326" s="167"/>
      <c r="BA38326" s="77"/>
      <c r="BB38326" s="77"/>
    </row>
    <row r="38327" spans="50:54" s="79" customFormat="1" ht="0" hidden="1" customHeight="1" x14ac:dyDescent="0.2">
      <c r="AX38327" s="78"/>
      <c r="AZ38327" s="167"/>
      <c r="BA38327" s="77"/>
      <c r="BB38327" s="77"/>
    </row>
    <row r="38328" spans="50:54" s="79" customFormat="1" ht="0" hidden="1" customHeight="1" x14ac:dyDescent="0.2">
      <c r="AX38328" s="78"/>
      <c r="AZ38328" s="167"/>
      <c r="BA38328" s="77"/>
      <c r="BB38328" s="77"/>
    </row>
    <row r="38329" spans="50:54" s="79" customFormat="1" ht="0" hidden="1" customHeight="1" x14ac:dyDescent="0.2">
      <c r="AX38329" s="78"/>
      <c r="AZ38329" s="167"/>
      <c r="BA38329" s="77"/>
      <c r="BB38329" s="77"/>
    </row>
    <row r="38330" spans="50:54" s="79" customFormat="1" ht="0" hidden="1" customHeight="1" x14ac:dyDescent="0.2">
      <c r="AX38330" s="78"/>
      <c r="AZ38330" s="167"/>
      <c r="BA38330" s="77"/>
      <c r="BB38330" s="77"/>
    </row>
    <row r="38331" spans="50:54" s="79" customFormat="1" ht="0" hidden="1" customHeight="1" x14ac:dyDescent="0.2">
      <c r="AX38331" s="78"/>
      <c r="AZ38331" s="167"/>
      <c r="BA38331" s="77"/>
      <c r="BB38331" s="77"/>
    </row>
    <row r="38332" spans="50:54" s="79" customFormat="1" ht="0" hidden="1" customHeight="1" x14ac:dyDescent="0.2">
      <c r="AX38332" s="78"/>
      <c r="AZ38332" s="167"/>
      <c r="BA38332" s="77"/>
      <c r="BB38332" s="77"/>
    </row>
    <row r="38333" spans="50:54" s="79" customFormat="1" ht="0" hidden="1" customHeight="1" x14ac:dyDescent="0.2">
      <c r="AX38333" s="78"/>
      <c r="AZ38333" s="167"/>
      <c r="BA38333" s="77"/>
      <c r="BB38333" s="77"/>
    </row>
    <row r="38334" spans="50:54" s="79" customFormat="1" ht="0" hidden="1" customHeight="1" x14ac:dyDescent="0.2">
      <c r="AX38334" s="78"/>
      <c r="AZ38334" s="167"/>
      <c r="BA38334" s="77"/>
      <c r="BB38334" s="77"/>
    </row>
    <row r="38335" spans="50:54" s="79" customFormat="1" ht="0" hidden="1" customHeight="1" x14ac:dyDescent="0.2">
      <c r="AX38335" s="78"/>
      <c r="AZ38335" s="167"/>
      <c r="BA38335" s="77"/>
      <c r="BB38335" s="77"/>
    </row>
    <row r="38336" spans="50:54" s="79" customFormat="1" ht="0" hidden="1" customHeight="1" x14ac:dyDescent="0.2">
      <c r="AX38336" s="78"/>
      <c r="AZ38336" s="167"/>
      <c r="BA38336" s="77"/>
      <c r="BB38336" s="77"/>
    </row>
    <row r="38337" spans="50:54" s="79" customFormat="1" ht="0" hidden="1" customHeight="1" x14ac:dyDescent="0.2">
      <c r="AX38337" s="78"/>
      <c r="AZ38337" s="167"/>
      <c r="BA38337" s="77"/>
      <c r="BB38337" s="77"/>
    </row>
    <row r="38338" spans="50:54" s="79" customFormat="1" ht="0" hidden="1" customHeight="1" x14ac:dyDescent="0.2">
      <c r="AX38338" s="78"/>
      <c r="AZ38338" s="167"/>
      <c r="BA38338" s="77"/>
      <c r="BB38338" s="77"/>
    </row>
    <row r="38339" spans="50:54" s="79" customFormat="1" ht="0" hidden="1" customHeight="1" x14ac:dyDescent="0.2">
      <c r="AX38339" s="78"/>
      <c r="AZ38339" s="167"/>
      <c r="BA38339" s="77"/>
      <c r="BB38339" s="77"/>
    </row>
    <row r="38340" spans="50:54" s="79" customFormat="1" ht="0" hidden="1" customHeight="1" x14ac:dyDescent="0.2">
      <c r="AX38340" s="78"/>
      <c r="AZ38340" s="167"/>
      <c r="BA38340" s="77"/>
      <c r="BB38340" s="77"/>
    </row>
    <row r="38341" spans="50:54" s="79" customFormat="1" ht="0" hidden="1" customHeight="1" x14ac:dyDescent="0.2">
      <c r="AX38341" s="78"/>
      <c r="AZ38341" s="167"/>
      <c r="BA38341" s="77"/>
      <c r="BB38341" s="77"/>
    </row>
    <row r="38342" spans="50:54" s="79" customFormat="1" ht="0" hidden="1" customHeight="1" x14ac:dyDescent="0.2">
      <c r="AX38342" s="78"/>
      <c r="AZ38342" s="167"/>
      <c r="BA38342" s="77"/>
      <c r="BB38342" s="77"/>
    </row>
    <row r="38343" spans="50:54" s="79" customFormat="1" ht="0" hidden="1" customHeight="1" x14ac:dyDescent="0.2">
      <c r="AX38343" s="78"/>
      <c r="AZ38343" s="167"/>
      <c r="BA38343" s="77"/>
      <c r="BB38343" s="77"/>
    </row>
    <row r="38344" spans="50:54" s="79" customFormat="1" ht="0" hidden="1" customHeight="1" x14ac:dyDescent="0.2">
      <c r="AX38344" s="78"/>
      <c r="AZ38344" s="167"/>
      <c r="BA38344" s="77"/>
      <c r="BB38344" s="77"/>
    </row>
    <row r="38345" spans="50:54" s="79" customFormat="1" ht="0" hidden="1" customHeight="1" x14ac:dyDescent="0.2">
      <c r="AX38345" s="78"/>
      <c r="AZ38345" s="167"/>
      <c r="BA38345" s="77"/>
      <c r="BB38345" s="77"/>
    </row>
    <row r="38346" spans="50:54" s="79" customFormat="1" ht="0" hidden="1" customHeight="1" x14ac:dyDescent="0.2">
      <c r="AX38346" s="78"/>
      <c r="AZ38346" s="167"/>
      <c r="BA38346" s="77"/>
      <c r="BB38346" s="77"/>
    </row>
    <row r="38347" spans="50:54" s="79" customFormat="1" ht="0" hidden="1" customHeight="1" x14ac:dyDescent="0.2">
      <c r="AX38347" s="78"/>
      <c r="AZ38347" s="167"/>
      <c r="BA38347" s="77"/>
      <c r="BB38347" s="77"/>
    </row>
    <row r="38348" spans="50:54" s="79" customFormat="1" ht="0" hidden="1" customHeight="1" x14ac:dyDescent="0.2">
      <c r="AX38348" s="78"/>
      <c r="AZ38348" s="167"/>
      <c r="BA38348" s="77"/>
      <c r="BB38348" s="77"/>
    </row>
    <row r="38349" spans="50:54" s="79" customFormat="1" ht="0" hidden="1" customHeight="1" x14ac:dyDescent="0.2">
      <c r="AX38349" s="78"/>
      <c r="AZ38349" s="167"/>
      <c r="BA38349" s="77"/>
      <c r="BB38349" s="77"/>
    </row>
    <row r="38350" spans="50:54" s="79" customFormat="1" ht="0" hidden="1" customHeight="1" x14ac:dyDescent="0.2">
      <c r="AX38350" s="78"/>
      <c r="AZ38350" s="167"/>
      <c r="BA38350" s="77"/>
      <c r="BB38350" s="77"/>
    </row>
    <row r="38351" spans="50:54" s="79" customFormat="1" ht="0" hidden="1" customHeight="1" x14ac:dyDescent="0.2">
      <c r="AX38351" s="78"/>
      <c r="AZ38351" s="167"/>
      <c r="BA38351" s="77"/>
      <c r="BB38351" s="77"/>
    </row>
    <row r="38352" spans="50:54" s="79" customFormat="1" ht="0" hidden="1" customHeight="1" x14ac:dyDescent="0.2">
      <c r="AX38352" s="78"/>
      <c r="AZ38352" s="167"/>
      <c r="BA38352" s="77"/>
      <c r="BB38352" s="77"/>
    </row>
    <row r="38353" spans="50:54" s="79" customFormat="1" ht="0" hidden="1" customHeight="1" x14ac:dyDescent="0.2">
      <c r="AX38353" s="78"/>
      <c r="AZ38353" s="167"/>
      <c r="BA38353" s="77"/>
      <c r="BB38353" s="77"/>
    </row>
    <row r="38354" spans="50:54" s="79" customFormat="1" ht="0" hidden="1" customHeight="1" x14ac:dyDescent="0.2">
      <c r="AX38354" s="78"/>
      <c r="AZ38354" s="167"/>
      <c r="BA38354" s="77"/>
      <c r="BB38354" s="77"/>
    </row>
    <row r="38355" spans="50:54" s="79" customFormat="1" ht="0" hidden="1" customHeight="1" x14ac:dyDescent="0.2">
      <c r="AX38355" s="78"/>
      <c r="AZ38355" s="167"/>
      <c r="BA38355" s="77"/>
      <c r="BB38355" s="77"/>
    </row>
    <row r="38356" spans="50:54" s="79" customFormat="1" ht="0" hidden="1" customHeight="1" x14ac:dyDescent="0.2">
      <c r="AX38356" s="78"/>
      <c r="AZ38356" s="167"/>
      <c r="BA38356" s="77"/>
      <c r="BB38356" s="77"/>
    </row>
    <row r="38357" spans="50:54" s="79" customFormat="1" ht="0" hidden="1" customHeight="1" x14ac:dyDescent="0.2">
      <c r="AX38357" s="78"/>
      <c r="AZ38357" s="167"/>
      <c r="BA38357" s="77"/>
      <c r="BB38357" s="77"/>
    </row>
    <row r="38358" spans="50:54" s="79" customFormat="1" ht="0" hidden="1" customHeight="1" x14ac:dyDescent="0.2">
      <c r="AX38358" s="78"/>
      <c r="AZ38358" s="167"/>
      <c r="BA38358" s="77"/>
      <c r="BB38358" s="77"/>
    </row>
    <row r="38359" spans="50:54" s="79" customFormat="1" ht="0" hidden="1" customHeight="1" x14ac:dyDescent="0.2">
      <c r="AX38359" s="78"/>
      <c r="AZ38359" s="167"/>
      <c r="BA38359" s="77"/>
      <c r="BB38359" s="77"/>
    </row>
    <row r="38360" spans="50:54" s="79" customFormat="1" ht="0" hidden="1" customHeight="1" x14ac:dyDescent="0.2">
      <c r="AX38360" s="78"/>
      <c r="AZ38360" s="167"/>
      <c r="BA38360" s="77"/>
      <c r="BB38360" s="77"/>
    </row>
    <row r="38361" spans="50:54" s="79" customFormat="1" ht="0" hidden="1" customHeight="1" x14ac:dyDescent="0.2">
      <c r="AX38361" s="78"/>
      <c r="AZ38361" s="167"/>
      <c r="BA38361" s="77"/>
      <c r="BB38361" s="77"/>
    </row>
    <row r="38362" spans="50:54" s="79" customFormat="1" ht="0" hidden="1" customHeight="1" x14ac:dyDescent="0.2">
      <c r="AX38362" s="78"/>
      <c r="AZ38362" s="167"/>
      <c r="BA38362" s="77"/>
      <c r="BB38362" s="77"/>
    </row>
    <row r="38363" spans="50:54" s="79" customFormat="1" ht="0" hidden="1" customHeight="1" x14ac:dyDescent="0.2">
      <c r="AX38363" s="78"/>
      <c r="AZ38363" s="167"/>
      <c r="BA38363" s="77"/>
      <c r="BB38363" s="77"/>
    </row>
    <row r="38364" spans="50:54" s="79" customFormat="1" ht="0" hidden="1" customHeight="1" x14ac:dyDescent="0.2">
      <c r="AX38364" s="78"/>
      <c r="AZ38364" s="167"/>
      <c r="BA38364" s="77"/>
      <c r="BB38364" s="77"/>
    </row>
    <row r="38365" spans="50:54" s="79" customFormat="1" ht="0" hidden="1" customHeight="1" x14ac:dyDescent="0.2">
      <c r="AX38365" s="78"/>
      <c r="AZ38365" s="167"/>
      <c r="BA38365" s="77"/>
      <c r="BB38365" s="77"/>
    </row>
    <row r="38366" spans="50:54" s="79" customFormat="1" ht="0" hidden="1" customHeight="1" x14ac:dyDescent="0.2">
      <c r="AX38366" s="78"/>
      <c r="AZ38366" s="167"/>
      <c r="BA38366" s="77"/>
      <c r="BB38366" s="77"/>
    </row>
    <row r="38367" spans="50:54" s="79" customFormat="1" ht="0" hidden="1" customHeight="1" x14ac:dyDescent="0.2">
      <c r="AX38367" s="78"/>
      <c r="AZ38367" s="167"/>
      <c r="BA38367" s="77"/>
      <c r="BB38367" s="77"/>
    </row>
    <row r="38368" spans="50:54" s="79" customFormat="1" ht="0" hidden="1" customHeight="1" x14ac:dyDescent="0.2">
      <c r="AX38368" s="78"/>
      <c r="AZ38368" s="167"/>
      <c r="BA38368" s="77"/>
      <c r="BB38368" s="77"/>
    </row>
    <row r="38369" spans="50:54" s="79" customFormat="1" ht="0" hidden="1" customHeight="1" x14ac:dyDescent="0.2">
      <c r="AX38369" s="78"/>
      <c r="AZ38369" s="167"/>
      <c r="BA38369" s="77"/>
      <c r="BB38369" s="77"/>
    </row>
    <row r="38370" spans="50:54" s="79" customFormat="1" ht="0" hidden="1" customHeight="1" x14ac:dyDescent="0.2">
      <c r="AX38370" s="78"/>
      <c r="AZ38370" s="167"/>
      <c r="BA38370" s="77"/>
      <c r="BB38370" s="77"/>
    </row>
    <row r="38371" spans="50:54" s="79" customFormat="1" ht="0" hidden="1" customHeight="1" x14ac:dyDescent="0.2">
      <c r="AX38371" s="78"/>
      <c r="AZ38371" s="167"/>
      <c r="BA38371" s="77"/>
      <c r="BB38371" s="77"/>
    </row>
    <row r="38372" spans="50:54" s="79" customFormat="1" ht="0" hidden="1" customHeight="1" x14ac:dyDescent="0.2">
      <c r="AX38372" s="78"/>
      <c r="AZ38372" s="167"/>
      <c r="BA38372" s="77"/>
      <c r="BB38372" s="77"/>
    </row>
    <row r="38373" spans="50:54" s="79" customFormat="1" ht="0" hidden="1" customHeight="1" x14ac:dyDescent="0.2">
      <c r="AX38373" s="78"/>
      <c r="AZ38373" s="167"/>
      <c r="BA38373" s="77"/>
      <c r="BB38373" s="77"/>
    </row>
    <row r="38374" spans="50:54" s="79" customFormat="1" ht="0" hidden="1" customHeight="1" x14ac:dyDescent="0.2">
      <c r="AX38374" s="78"/>
      <c r="AZ38374" s="167"/>
      <c r="BA38374" s="77"/>
      <c r="BB38374" s="77"/>
    </row>
    <row r="38375" spans="50:54" s="79" customFormat="1" ht="0" hidden="1" customHeight="1" x14ac:dyDescent="0.2">
      <c r="AX38375" s="78"/>
      <c r="AZ38375" s="167"/>
      <c r="BA38375" s="77"/>
      <c r="BB38375" s="77"/>
    </row>
    <row r="38376" spans="50:54" s="79" customFormat="1" ht="0" hidden="1" customHeight="1" x14ac:dyDescent="0.2">
      <c r="AX38376" s="78"/>
      <c r="AZ38376" s="167"/>
      <c r="BA38376" s="77"/>
      <c r="BB38376" s="77"/>
    </row>
    <row r="38377" spans="50:54" s="79" customFormat="1" ht="0" hidden="1" customHeight="1" x14ac:dyDescent="0.2">
      <c r="AX38377" s="78"/>
      <c r="AZ38377" s="167"/>
      <c r="BA38377" s="77"/>
      <c r="BB38377" s="77"/>
    </row>
    <row r="38378" spans="50:54" s="79" customFormat="1" ht="0" hidden="1" customHeight="1" x14ac:dyDescent="0.2">
      <c r="AX38378" s="78"/>
      <c r="AZ38378" s="167"/>
      <c r="BA38378" s="77"/>
      <c r="BB38378" s="77"/>
    </row>
    <row r="38379" spans="50:54" s="79" customFormat="1" ht="0" hidden="1" customHeight="1" x14ac:dyDescent="0.2">
      <c r="AX38379" s="78"/>
      <c r="AZ38379" s="167"/>
      <c r="BA38379" s="77"/>
      <c r="BB38379" s="77"/>
    </row>
    <row r="38380" spans="50:54" s="79" customFormat="1" ht="0" hidden="1" customHeight="1" x14ac:dyDescent="0.2">
      <c r="AX38380" s="78"/>
      <c r="AZ38380" s="167"/>
      <c r="BA38380" s="77"/>
      <c r="BB38380" s="77"/>
    </row>
    <row r="38381" spans="50:54" s="79" customFormat="1" ht="0" hidden="1" customHeight="1" x14ac:dyDescent="0.2">
      <c r="AX38381" s="78"/>
      <c r="AZ38381" s="167"/>
      <c r="BA38381" s="77"/>
      <c r="BB38381" s="77"/>
    </row>
    <row r="38382" spans="50:54" s="79" customFormat="1" ht="0" hidden="1" customHeight="1" x14ac:dyDescent="0.2">
      <c r="AX38382" s="78"/>
      <c r="AZ38382" s="167"/>
      <c r="BA38382" s="77"/>
      <c r="BB38382" s="77"/>
    </row>
    <row r="38383" spans="50:54" s="79" customFormat="1" ht="0" hidden="1" customHeight="1" x14ac:dyDescent="0.2">
      <c r="AX38383" s="78"/>
      <c r="AZ38383" s="167"/>
      <c r="BA38383" s="77"/>
      <c r="BB38383" s="77"/>
    </row>
    <row r="38384" spans="50:54" s="79" customFormat="1" ht="0" hidden="1" customHeight="1" x14ac:dyDescent="0.2">
      <c r="AX38384" s="78"/>
      <c r="AZ38384" s="167"/>
      <c r="BA38384" s="77"/>
      <c r="BB38384" s="77"/>
    </row>
    <row r="38385" spans="50:54" s="79" customFormat="1" ht="0" hidden="1" customHeight="1" x14ac:dyDescent="0.2">
      <c r="AX38385" s="78"/>
      <c r="AZ38385" s="167"/>
      <c r="BA38385" s="77"/>
      <c r="BB38385" s="77"/>
    </row>
    <row r="38386" spans="50:54" s="79" customFormat="1" ht="0" hidden="1" customHeight="1" x14ac:dyDescent="0.2">
      <c r="AX38386" s="78"/>
      <c r="AZ38386" s="167"/>
      <c r="BA38386" s="77"/>
      <c r="BB38386" s="77"/>
    </row>
    <row r="38387" spans="50:54" s="79" customFormat="1" ht="0" hidden="1" customHeight="1" x14ac:dyDescent="0.2">
      <c r="AX38387" s="78"/>
      <c r="AZ38387" s="167"/>
      <c r="BA38387" s="77"/>
      <c r="BB38387" s="77"/>
    </row>
    <row r="38388" spans="50:54" s="79" customFormat="1" ht="0" hidden="1" customHeight="1" x14ac:dyDescent="0.2">
      <c r="AX38388" s="78"/>
      <c r="AZ38388" s="167"/>
      <c r="BA38388" s="77"/>
      <c r="BB38388" s="77"/>
    </row>
    <row r="38389" spans="50:54" s="79" customFormat="1" ht="0" hidden="1" customHeight="1" x14ac:dyDescent="0.2">
      <c r="AX38389" s="78"/>
      <c r="AZ38389" s="167"/>
      <c r="BA38389" s="77"/>
      <c r="BB38389" s="77"/>
    </row>
    <row r="38390" spans="50:54" s="79" customFormat="1" ht="0" hidden="1" customHeight="1" x14ac:dyDescent="0.2">
      <c r="AX38390" s="78"/>
      <c r="AZ38390" s="167"/>
      <c r="BA38390" s="77"/>
      <c r="BB38390" s="77"/>
    </row>
    <row r="38391" spans="50:54" s="79" customFormat="1" ht="0" hidden="1" customHeight="1" x14ac:dyDescent="0.2">
      <c r="AX38391" s="78"/>
      <c r="AZ38391" s="167"/>
      <c r="BA38391" s="77"/>
      <c r="BB38391" s="77"/>
    </row>
    <row r="38392" spans="50:54" s="79" customFormat="1" ht="0" hidden="1" customHeight="1" x14ac:dyDescent="0.2">
      <c r="AX38392" s="78"/>
      <c r="AZ38392" s="167"/>
      <c r="BA38392" s="77"/>
      <c r="BB38392" s="77"/>
    </row>
    <row r="38393" spans="50:54" s="79" customFormat="1" ht="0" hidden="1" customHeight="1" x14ac:dyDescent="0.2">
      <c r="AX38393" s="78"/>
      <c r="AZ38393" s="167"/>
      <c r="BA38393" s="77"/>
      <c r="BB38393" s="77"/>
    </row>
    <row r="38394" spans="50:54" s="79" customFormat="1" ht="0" hidden="1" customHeight="1" x14ac:dyDescent="0.2">
      <c r="AX38394" s="78"/>
      <c r="AZ38394" s="167"/>
      <c r="BA38394" s="77"/>
      <c r="BB38394" s="77"/>
    </row>
    <row r="38395" spans="50:54" s="79" customFormat="1" ht="0" hidden="1" customHeight="1" x14ac:dyDescent="0.2">
      <c r="AX38395" s="78"/>
      <c r="AZ38395" s="167"/>
      <c r="BA38395" s="77"/>
      <c r="BB38395" s="77"/>
    </row>
    <row r="38396" spans="50:54" s="79" customFormat="1" ht="0" hidden="1" customHeight="1" x14ac:dyDescent="0.2">
      <c r="AX38396" s="78"/>
      <c r="AZ38396" s="167"/>
      <c r="BA38396" s="77"/>
      <c r="BB38396" s="77"/>
    </row>
    <row r="38397" spans="50:54" s="79" customFormat="1" ht="0" hidden="1" customHeight="1" x14ac:dyDescent="0.2">
      <c r="AX38397" s="78"/>
      <c r="AZ38397" s="167"/>
      <c r="BA38397" s="77"/>
      <c r="BB38397" s="77"/>
    </row>
    <row r="38398" spans="50:54" s="79" customFormat="1" ht="0" hidden="1" customHeight="1" x14ac:dyDescent="0.2">
      <c r="AX38398" s="78"/>
      <c r="AZ38398" s="167"/>
      <c r="BA38398" s="77"/>
      <c r="BB38398" s="77"/>
    </row>
    <row r="38399" spans="50:54" s="79" customFormat="1" ht="0" hidden="1" customHeight="1" x14ac:dyDescent="0.2">
      <c r="AX38399" s="78"/>
      <c r="AZ38399" s="167"/>
      <c r="BA38399" s="77"/>
      <c r="BB38399" s="77"/>
    </row>
    <row r="38400" spans="50:54" s="79" customFormat="1" ht="0" hidden="1" customHeight="1" x14ac:dyDescent="0.2">
      <c r="AX38400" s="78"/>
      <c r="AZ38400" s="167"/>
      <c r="BA38400" s="77"/>
      <c r="BB38400" s="77"/>
    </row>
    <row r="38401" spans="50:54" s="79" customFormat="1" ht="0" hidden="1" customHeight="1" x14ac:dyDescent="0.2">
      <c r="AX38401" s="78"/>
      <c r="AZ38401" s="167"/>
      <c r="BA38401" s="77"/>
      <c r="BB38401" s="77"/>
    </row>
    <row r="38402" spans="50:54" s="79" customFormat="1" ht="0" hidden="1" customHeight="1" x14ac:dyDescent="0.2">
      <c r="AX38402" s="78"/>
      <c r="AZ38402" s="167"/>
      <c r="BA38402" s="77"/>
      <c r="BB38402" s="77"/>
    </row>
    <row r="38403" spans="50:54" s="79" customFormat="1" ht="0" hidden="1" customHeight="1" x14ac:dyDescent="0.2">
      <c r="AX38403" s="78"/>
      <c r="AZ38403" s="167"/>
      <c r="BA38403" s="77"/>
      <c r="BB38403" s="77"/>
    </row>
    <row r="38404" spans="50:54" s="79" customFormat="1" ht="0" hidden="1" customHeight="1" x14ac:dyDescent="0.2">
      <c r="AX38404" s="78"/>
      <c r="AZ38404" s="167"/>
      <c r="BA38404" s="77"/>
      <c r="BB38404" s="77"/>
    </row>
    <row r="38405" spans="50:54" s="79" customFormat="1" ht="0" hidden="1" customHeight="1" x14ac:dyDescent="0.2">
      <c r="AX38405" s="78"/>
      <c r="AZ38405" s="167"/>
      <c r="BA38405" s="77"/>
      <c r="BB38405" s="77"/>
    </row>
    <row r="38406" spans="50:54" s="79" customFormat="1" ht="0" hidden="1" customHeight="1" x14ac:dyDescent="0.2">
      <c r="AX38406" s="78"/>
      <c r="AZ38406" s="167"/>
      <c r="BA38406" s="77"/>
      <c r="BB38406" s="77"/>
    </row>
    <row r="38407" spans="50:54" s="79" customFormat="1" ht="0" hidden="1" customHeight="1" x14ac:dyDescent="0.2">
      <c r="AX38407" s="78"/>
      <c r="AZ38407" s="167"/>
      <c r="BA38407" s="77"/>
      <c r="BB38407" s="77"/>
    </row>
    <row r="38408" spans="50:54" s="79" customFormat="1" ht="0" hidden="1" customHeight="1" x14ac:dyDescent="0.2">
      <c r="AX38408" s="78"/>
      <c r="AZ38408" s="167"/>
      <c r="BA38408" s="77"/>
      <c r="BB38408" s="77"/>
    </row>
    <row r="38409" spans="50:54" s="79" customFormat="1" ht="0" hidden="1" customHeight="1" x14ac:dyDescent="0.2">
      <c r="AX38409" s="78"/>
      <c r="AZ38409" s="167"/>
      <c r="BA38409" s="77"/>
      <c r="BB38409" s="77"/>
    </row>
    <row r="38410" spans="50:54" s="79" customFormat="1" ht="0" hidden="1" customHeight="1" x14ac:dyDescent="0.2">
      <c r="AX38410" s="78"/>
      <c r="AZ38410" s="167"/>
      <c r="BA38410" s="77"/>
      <c r="BB38410" s="77"/>
    </row>
    <row r="38411" spans="50:54" s="79" customFormat="1" ht="0" hidden="1" customHeight="1" x14ac:dyDescent="0.2">
      <c r="AX38411" s="78"/>
      <c r="AZ38411" s="167"/>
      <c r="BA38411" s="77"/>
      <c r="BB38411" s="77"/>
    </row>
    <row r="38412" spans="50:54" s="79" customFormat="1" ht="0" hidden="1" customHeight="1" x14ac:dyDescent="0.2">
      <c r="AX38412" s="78"/>
      <c r="AZ38412" s="167"/>
      <c r="BA38412" s="77"/>
      <c r="BB38412" s="77"/>
    </row>
    <row r="38413" spans="50:54" s="79" customFormat="1" ht="0" hidden="1" customHeight="1" x14ac:dyDescent="0.2">
      <c r="AX38413" s="78"/>
      <c r="AZ38413" s="167"/>
      <c r="BA38413" s="77"/>
      <c r="BB38413" s="77"/>
    </row>
    <row r="38414" spans="50:54" s="79" customFormat="1" ht="0" hidden="1" customHeight="1" x14ac:dyDescent="0.2">
      <c r="AX38414" s="78"/>
      <c r="AZ38414" s="167"/>
      <c r="BA38414" s="77"/>
      <c r="BB38414" s="77"/>
    </row>
    <row r="38415" spans="50:54" s="79" customFormat="1" ht="0" hidden="1" customHeight="1" x14ac:dyDescent="0.2">
      <c r="AX38415" s="78"/>
      <c r="AZ38415" s="167"/>
      <c r="BA38415" s="77"/>
      <c r="BB38415" s="77"/>
    </row>
    <row r="38416" spans="50:54" s="79" customFormat="1" ht="0" hidden="1" customHeight="1" x14ac:dyDescent="0.2">
      <c r="AX38416" s="78"/>
      <c r="AZ38416" s="167"/>
      <c r="BA38416" s="77"/>
      <c r="BB38416" s="77"/>
    </row>
    <row r="38417" spans="50:54" s="79" customFormat="1" ht="0" hidden="1" customHeight="1" x14ac:dyDescent="0.2">
      <c r="AX38417" s="78"/>
      <c r="AZ38417" s="167"/>
      <c r="BA38417" s="77"/>
      <c r="BB38417" s="77"/>
    </row>
    <row r="38418" spans="50:54" s="79" customFormat="1" ht="0" hidden="1" customHeight="1" x14ac:dyDescent="0.2">
      <c r="AX38418" s="78"/>
      <c r="AZ38418" s="167"/>
      <c r="BA38418" s="77"/>
      <c r="BB38418" s="77"/>
    </row>
    <row r="38419" spans="50:54" s="79" customFormat="1" ht="0" hidden="1" customHeight="1" x14ac:dyDescent="0.2">
      <c r="AX38419" s="78"/>
      <c r="AZ38419" s="167"/>
      <c r="BA38419" s="77"/>
      <c r="BB38419" s="77"/>
    </row>
    <row r="38420" spans="50:54" s="79" customFormat="1" ht="0" hidden="1" customHeight="1" x14ac:dyDescent="0.2">
      <c r="AX38420" s="78"/>
      <c r="AZ38420" s="167"/>
      <c r="BA38420" s="77"/>
      <c r="BB38420" s="77"/>
    </row>
    <row r="38421" spans="50:54" s="79" customFormat="1" ht="0" hidden="1" customHeight="1" x14ac:dyDescent="0.2">
      <c r="AX38421" s="78"/>
      <c r="AZ38421" s="167"/>
      <c r="BA38421" s="77"/>
      <c r="BB38421" s="77"/>
    </row>
    <row r="38422" spans="50:54" s="79" customFormat="1" ht="0" hidden="1" customHeight="1" x14ac:dyDescent="0.2">
      <c r="AX38422" s="78"/>
      <c r="AZ38422" s="167"/>
      <c r="BA38422" s="77"/>
      <c r="BB38422" s="77"/>
    </row>
    <row r="38423" spans="50:54" s="79" customFormat="1" ht="0" hidden="1" customHeight="1" x14ac:dyDescent="0.2">
      <c r="AX38423" s="78"/>
      <c r="AZ38423" s="167"/>
      <c r="BA38423" s="77"/>
      <c r="BB38423" s="77"/>
    </row>
    <row r="38424" spans="50:54" s="79" customFormat="1" ht="0" hidden="1" customHeight="1" x14ac:dyDescent="0.2">
      <c r="AX38424" s="78"/>
      <c r="AZ38424" s="167"/>
      <c r="BA38424" s="77"/>
      <c r="BB38424" s="77"/>
    </row>
    <row r="38425" spans="50:54" s="79" customFormat="1" ht="0" hidden="1" customHeight="1" x14ac:dyDescent="0.2">
      <c r="AX38425" s="78"/>
      <c r="AZ38425" s="167"/>
      <c r="BA38425" s="77"/>
      <c r="BB38425" s="77"/>
    </row>
    <row r="38426" spans="50:54" s="79" customFormat="1" ht="0" hidden="1" customHeight="1" x14ac:dyDescent="0.2">
      <c r="AX38426" s="78"/>
      <c r="AZ38426" s="167"/>
      <c r="BA38426" s="77"/>
      <c r="BB38426" s="77"/>
    </row>
    <row r="38427" spans="50:54" s="79" customFormat="1" ht="0" hidden="1" customHeight="1" x14ac:dyDescent="0.2">
      <c r="AX38427" s="78"/>
      <c r="AZ38427" s="167"/>
      <c r="BA38427" s="77"/>
      <c r="BB38427" s="77"/>
    </row>
    <row r="38428" spans="50:54" s="79" customFormat="1" ht="0" hidden="1" customHeight="1" x14ac:dyDescent="0.2">
      <c r="AX38428" s="78"/>
      <c r="AZ38428" s="167"/>
      <c r="BA38428" s="77"/>
      <c r="BB38428" s="77"/>
    </row>
    <row r="38429" spans="50:54" s="79" customFormat="1" ht="0" hidden="1" customHeight="1" x14ac:dyDescent="0.2">
      <c r="AX38429" s="78"/>
      <c r="AZ38429" s="167"/>
      <c r="BA38429" s="77"/>
      <c r="BB38429" s="77"/>
    </row>
    <row r="38430" spans="50:54" s="79" customFormat="1" ht="0" hidden="1" customHeight="1" x14ac:dyDescent="0.2">
      <c r="AX38430" s="78"/>
      <c r="AZ38430" s="167"/>
      <c r="BA38430" s="77"/>
      <c r="BB38430" s="77"/>
    </row>
    <row r="38431" spans="50:54" s="79" customFormat="1" ht="0" hidden="1" customHeight="1" x14ac:dyDescent="0.2">
      <c r="AX38431" s="78"/>
      <c r="AZ38431" s="167"/>
      <c r="BA38431" s="77"/>
      <c r="BB38431" s="77"/>
    </row>
    <row r="38432" spans="50:54" s="79" customFormat="1" ht="0" hidden="1" customHeight="1" x14ac:dyDescent="0.2">
      <c r="AX38432" s="78"/>
      <c r="AZ38432" s="167"/>
      <c r="BA38432" s="77"/>
      <c r="BB38432" s="77"/>
    </row>
    <row r="38433" spans="50:54" s="79" customFormat="1" ht="0" hidden="1" customHeight="1" x14ac:dyDescent="0.2">
      <c r="AX38433" s="78"/>
      <c r="AZ38433" s="167"/>
      <c r="BA38433" s="77"/>
      <c r="BB38433" s="77"/>
    </row>
    <row r="38434" spans="50:54" s="79" customFormat="1" ht="0" hidden="1" customHeight="1" x14ac:dyDescent="0.2">
      <c r="AX38434" s="78"/>
      <c r="AZ38434" s="167"/>
      <c r="BA38434" s="77"/>
      <c r="BB38434" s="77"/>
    </row>
    <row r="38435" spans="50:54" s="79" customFormat="1" ht="0" hidden="1" customHeight="1" x14ac:dyDescent="0.2">
      <c r="AX38435" s="78"/>
      <c r="AZ38435" s="167"/>
      <c r="BA38435" s="77"/>
      <c r="BB38435" s="77"/>
    </row>
    <row r="38436" spans="50:54" s="79" customFormat="1" ht="0" hidden="1" customHeight="1" x14ac:dyDescent="0.2">
      <c r="AX38436" s="78"/>
      <c r="AZ38436" s="167"/>
      <c r="BA38436" s="77"/>
      <c r="BB38436" s="77"/>
    </row>
    <row r="38437" spans="50:54" s="79" customFormat="1" ht="0" hidden="1" customHeight="1" x14ac:dyDescent="0.2">
      <c r="AX38437" s="78"/>
      <c r="AZ38437" s="167"/>
      <c r="BA38437" s="77"/>
      <c r="BB38437" s="77"/>
    </row>
    <row r="38438" spans="50:54" s="79" customFormat="1" ht="0" hidden="1" customHeight="1" x14ac:dyDescent="0.2">
      <c r="AX38438" s="78"/>
      <c r="AZ38438" s="167"/>
      <c r="BA38438" s="77"/>
      <c r="BB38438" s="77"/>
    </row>
    <row r="38439" spans="50:54" s="79" customFormat="1" ht="0" hidden="1" customHeight="1" x14ac:dyDescent="0.2">
      <c r="AX38439" s="78"/>
      <c r="AZ38439" s="167"/>
      <c r="BA38439" s="77"/>
      <c r="BB38439" s="77"/>
    </row>
    <row r="38440" spans="50:54" s="79" customFormat="1" ht="0" hidden="1" customHeight="1" x14ac:dyDescent="0.2">
      <c r="AX38440" s="78"/>
      <c r="AZ38440" s="167"/>
      <c r="BA38440" s="77"/>
      <c r="BB38440" s="77"/>
    </row>
    <row r="38441" spans="50:54" s="79" customFormat="1" ht="0" hidden="1" customHeight="1" x14ac:dyDescent="0.2">
      <c r="AX38441" s="78"/>
      <c r="AZ38441" s="167"/>
      <c r="BA38441" s="77"/>
      <c r="BB38441" s="77"/>
    </row>
    <row r="38442" spans="50:54" s="79" customFormat="1" ht="0" hidden="1" customHeight="1" x14ac:dyDescent="0.2">
      <c r="AX38442" s="78"/>
      <c r="AZ38442" s="167"/>
      <c r="BA38442" s="77"/>
      <c r="BB38442" s="77"/>
    </row>
    <row r="38443" spans="50:54" s="79" customFormat="1" ht="0" hidden="1" customHeight="1" x14ac:dyDescent="0.2">
      <c r="AX38443" s="78"/>
      <c r="AZ38443" s="167"/>
      <c r="BA38443" s="77"/>
      <c r="BB38443" s="77"/>
    </row>
    <row r="38444" spans="50:54" s="79" customFormat="1" ht="0" hidden="1" customHeight="1" x14ac:dyDescent="0.2">
      <c r="AX38444" s="78"/>
      <c r="AZ38444" s="167"/>
      <c r="BA38444" s="77"/>
      <c r="BB38444" s="77"/>
    </row>
    <row r="38445" spans="50:54" s="79" customFormat="1" ht="0" hidden="1" customHeight="1" x14ac:dyDescent="0.2">
      <c r="AX38445" s="78"/>
      <c r="AZ38445" s="167"/>
      <c r="BA38445" s="77"/>
      <c r="BB38445" s="77"/>
    </row>
    <row r="38446" spans="50:54" s="79" customFormat="1" ht="0" hidden="1" customHeight="1" x14ac:dyDescent="0.2">
      <c r="AX38446" s="78"/>
      <c r="AZ38446" s="167"/>
      <c r="BA38446" s="77"/>
      <c r="BB38446" s="77"/>
    </row>
    <row r="38447" spans="50:54" s="79" customFormat="1" ht="0" hidden="1" customHeight="1" x14ac:dyDescent="0.2">
      <c r="AX38447" s="78"/>
      <c r="AZ38447" s="167"/>
      <c r="BA38447" s="77"/>
      <c r="BB38447" s="77"/>
    </row>
    <row r="38448" spans="50:54" s="79" customFormat="1" ht="0" hidden="1" customHeight="1" x14ac:dyDescent="0.2">
      <c r="AX38448" s="78"/>
      <c r="AZ38448" s="167"/>
      <c r="BA38448" s="77"/>
      <c r="BB38448" s="77"/>
    </row>
    <row r="38449" spans="50:54" s="79" customFormat="1" ht="0" hidden="1" customHeight="1" x14ac:dyDescent="0.2">
      <c r="AX38449" s="78"/>
      <c r="AZ38449" s="167"/>
      <c r="BA38449" s="77"/>
      <c r="BB38449" s="77"/>
    </row>
    <row r="38450" spans="50:54" s="79" customFormat="1" ht="0" hidden="1" customHeight="1" x14ac:dyDescent="0.2">
      <c r="AX38450" s="78"/>
      <c r="AZ38450" s="167"/>
      <c r="BA38450" s="77"/>
      <c r="BB38450" s="77"/>
    </row>
    <row r="38451" spans="50:54" s="79" customFormat="1" ht="0" hidden="1" customHeight="1" x14ac:dyDescent="0.2">
      <c r="AX38451" s="78"/>
      <c r="AZ38451" s="167"/>
      <c r="BA38451" s="77"/>
      <c r="BB38451" s="77"/>
    </row>
    <row r="38452" spans="50:54" s="79" customFormat="1" ht="0" hidden="1" customHeight="1" x14ac:dyDescent="0.2">
      <c r="AX38452" s="78"/>
      <c r="AZ38452" s="167"/>
      <c r="BA38452" s="77"/>
      <c r="BB38452" s="77"/>
    </row>
    <row r="38453" spans="50:54" s="79" customFormat="1" ht="0" hidden="1" customHeight="1" x14ac:dyDescent="0.2">
      <c r="AX38453" s="78"/>
      <c r="AZ38453" s="167"/>
      <c r="BA38453" s="77"/>
      <c r="BB38453" s="77"/>
    </row>
    <row r="38454" spans="50:54" s="79" customFormat="1" ht="0" hidden="1" customHeight="1" x14ac:dyDescent="0.2">
      <c r="AX38454" s="78"/>
      <c r="AZ38454" s="167"/>
      <c r="BA38454" s="77"/>
      <c r="BB38454" s="77"/>
    </row>
    <row r="38455" spans="50:54" s="79" customFormat="1" ht="0" hidden="1" customHeight="1" x14ac:dyDescent="0.2">
      <c r="AX38455" s="78"/>
      <c r="AZ38455" s="167"/>
      <c r="BA38455" s="77"/>
      <c r="BB38455" s="77"/>
    </row>
    <row r="38456" spans="50:54" s="79" customFormat="1" ht="0" hidden="1" customHeight="1" x14ac:dyDescent="0.2">
      <c r="AX38456" s="78"/>
      <c r="AZ38456" s="167"/>
      <c r="BA38456" s="77"/>
      <c r="BB38456" s="77"/>
    </row>
    <row r="38457" spans="50:54" s="79" customFormat="1" ht="0" hidden="1" customHeight="1" x14ac:dyDescent="0.2">
      <c r="AX38457" s="78"/>
      <c r="AZ38457" s="167"/>
      <c r="BA38457" s="77"/>
      <c r="BB38457" s="77"/>
    </row>
    <row r="38458" spans="50:54" s="79" customFormat="1" ht="0" hidden="1" customHeight="1" x14ac:dyDescent="0.2">
      <c r="AX38458" s="78"/>
      <c r="AZ38458" s="167"/>
      <c r="BA38458" s="77"/>
      <c r="BB38458" s="77"/>
    </row>
    <row r="38459" spans="50:54" s="79" customFormat="1" ht="0" hidden="1" customHeight="1" x14ac:dyDescent="0.2">
      <c r="AX38459" s="78"/>
      <c r="AZ38459" s="167"/>
      <c r="BA38459" s="77"/>
      <c r="BB38459" s="77"/>
    </row>
    <row r="38460" spans="50:54" s="79" customFormat="1" ht="0" hidden="1" customHeight="1" x14ac:dyDescent="0.2">
      <c r="AX38460" s="78"/>
      <c r="AZ38460" s="167"/>
      <c r="BA38460" s="77"/>
      <c r="BB38460" s="77"/>
    </row>
    <row r="38461" spans="50:54" s="79" customFormat="1" ht="0" hidden="1" customHeight="1" x14ac:dyDescent="0.2">
      <c r="AX38461" s="78"/>
      <c r="AZ38461" s="167"/>
      <c r="BA38461" s="77"/>
      <c r="BB38461" s="77"/>
    </row>
    <row r="38462" spans="50:54" s="79" customFormat="1" ht="0" hidden="1" customHeight="1" x14ac:dyDescent="0.2">
      <c r="AX38462" s="78"/>
      <c r="AZ38462" s="167"/>
      <c r="BA38462" s="77"/>
      <c r="BB38462" s="77"/>
    </row>
    <row r="38463" spans="50:54" s="79" customFormat="1" ht="0" hidden="1" customHeight="1" x14ac:dyDescent="0.2">
      <c r="AX38463" s="78"/>
      <c r="AZ38463" s="167"/>
      <c r="BA38463" s="77"/>
      <c r="BB38463" s="77"/>
    </row>
    <row r="38464" spans="50:54" s="79" customFormat="1" ht="0" hidden="1" customHeight="1" x14ac:dyDescent="0.2">
      <c r="AX38464" s="78"/>
      <c r="AZ38464" s="167"/>
      <c r="BA38464" s="77"/>
      <c r="BB38464" s="77"/>
    </row>
    <row r="38465" spans="50:54" s="79" customFormat="1" ht="0" hidden="1" customHeight="1" x14ac:dyDescent="0.2">
      <c r="AX38465" s="78"/>
      <c r="AZ38465" s="167"/>
      <c r="BA38465" s="77"/>
      <c r="BB38465" s="77"/>
    </row>
    <row r="38466" spans="50:54" s="79" customFormat="1" ht="0" hidden="1" customHeight="1" x14ac:dyDescent="0.2">
      <c r="AX38466" s="78"/>
      <c r="AZ38466" s="167"/>
      <c r="BA38466" s="77"/>
      <c r="BB38466" s="77"/>
    </row>
    <row r="38467" spans="50:54" s="79" customFormat="1" ht="0" hidden="1" customHeight="1" x14ac:dyDescent="0.2">
      <c r="AX38467" s="78"/>
      <c r="AZ38467" s="167"/>
      <c r="BA38467" s="77"/>
      <c r="BB38467" s="77"/>
    </row>
    <row r="38468" spans="50:54" s="79" customFormat="1" ht="0" hidden="1" customHeight="1" x14ac:dyDescent="0.2">
      <c r="AX38468" s="78"/>
      <c r="AZ38468" s="167"/>
      <c r="BA38468" s="77"/>
      <c r="BB38468" s="77"/>
    </row>
    <row r="38469" spans="50:54" s="79" customFormat="1" ht="0" hidden="1" customHeight="1" x14ac:dyDescent="0.2">
      <c r="AX38469" s="78"/>
      <c r="AZ38469" s="167"/>
      <c r="BA38469" s="77"/>
      <c r="BB38469" s="77"/>
    </row>
    <row r="38470" spans="50:54" s="79" customFormat="1" ht="0" hidden="1" customHeight="1" x14ac:dyDescent="0.2">
      <c r="AX38470" s="78"/>
      <c r="AZ38470" s="167"/>
      <c r="BA38470" s="77"/>
      <c r="BB38470" s="77"/>
    </row>
    <row r="38471" spans="50:54" s="79" customFormat="1" ht="0" hidden="1" customHeight="1" x14ac:dyDescent="0.2">
      <c r="AX38471" s="78"/>
      <c r="AZ38471" s="167"/>
      <c r="BA38471" s="77"/>
      <c r="BB38471" s="77"/>
    </row>
    <row r="38472" spans="50:54" s="79" customFormat="1" ht="0" hidden="1" customHeight="1" x14ac:dyDescent="0.2">
      <c r="AX38472" s="78"/>
      <c r="AZ38472" s="167"/>
      <c r="BA38472" s="77"/>
      <c r="BB38472" s="77"/>
    </row>
    <row r="38473" spans="50:54" s="79" customFormat="1" ht="0" hidden="1" customHeight="1" x14ac:dyDescent="0.2">
      <c r="AX38473" s="78"/>
      <c r="AZ38473" s="167"/>
      <c r="BA38473" s="77"/>
      <c r="BB38473" s="77"/>
    </row>
    <row r="38474" spans="50:54" s="79" customFormat="1" ht="0" hidden="1" customHeight="1" x14ac:dyDescent="0.2">
      <c r="AX38474" s="78"/>
      <c r="AZ38474" s="167"/>
      <c r="BA38474" s="77"/>
      <c r="BB38474" s="77"/>
    </row>
    <row r="38475" spans="50:54" s="79" customFormat="1" ht="0" hidden="1" customHeight="1" x14ac:dyDescent="0.2">
      <c r="AX38475" s="78"/>
      <c r="AZ38475" s="167"/>
      <c r="BA38475" s="77"/>
      <c r="BB38475" s="77"/>
    </row>
    <row r="38476" spans="50:54" s="79" customFormat="1" ht="0" hidden="1" customHeight="1" x14ac:dyDescent="0.2">
      <c r="AX38476" s="78"/>
      <c r="AZ38476" s="167"/>
      <c r="BA38476" s="77"/>
      <c r="BB38476" s="77"/>
    </row>
    <row r="38477" spans="50:54" s="79" customFormat="1" ht="0" hidden="1" customHeight="1" x14ac:dyDescent="0.2">
      <c r="AX38477" s="78"/>
      <c r="AZ38477" s="167"/>
      <c r="BA38477" s="77"/>
      <c r="BB38477" s="77"/>
    </row>
    <row r="38478" spans="50:54" s="79" customFormat="1" ht="0" hidden="1" customHeight="1" x14ac:dyDescent="0.2">
      <c r="AX38478" s="78"/>
      <c r="AZ38478" s="167"/>
      <c r="BA38478" s="77"/>
      <c r="BB38478" s="77"/>
    </row>
    <row r="38479" spans="50:54" s="79" customFormat="1" ht="0" hidden="1" customHeight="1" x14ac:dyDescent="0.2">
      <c r="AX38479" s="78"/>
      <c r="AZ38479" s="167"/>
      <c r="BA38479" s="77"/>
      <c r="BB38479" s="77"/>
    </row>
    <row r="38480" spans="50:54" s="79" customFormat="1" ht="0" hidden="1" customHeight="1" x14ac:dyDescent="0.2">
      <c r="AX38480" s="78"/>
      <c r="AZ38480" s="167"/>
      <c r="BA38480" s="77"/>
      <c r="BB38480" s="77"/>
    </row>
    <row r="38481" spans="50:54" s="79" customFormat="1" ht="0" hidden="1" customHeight="1" x14ac:dyDescent="0.2">
      <c r="AX38481" s="78"/>
      <c r="AZ38481" s="167"/>
      <c r="BA38481" s="77"/>
      <c r="BB38481" s="77"/>
    </row>
    <row r="38482" spans="50:54" s="79" customFormat="1" ht="0" hidden="1" customHeight="1" x14ac:dyDescent="0.2">
      <c r="AX38482" s="78"/>
      <c r="AZ38482" s="167"/>
      <c r="BA38482" s="77"/>
      <c r="BB38482" s="77"/>
    </row>
    <row r="38483" spans="50:54" s="79" customFormat="1" ht="0" hidden="1" customHeight="1" x14ac:dyDescent="0.2">
      <c r="AX38483" s="78"/>
      <c r="AZ38483" s="167"/>
      <c r="BA38483" s="77"/>
      <c r="BB38483" s="77"/>
    </row>
    <row r="38484" spans="50:54" s="79" customFormat="1" ht="0" hidden="1" customHeight="1" x14ac:dyDescent="0.2">
      <c r="AX38484" s="78"/>
      <c r="AZ38484" s="167"/>
      <c r="BA38484" s="77"/>
      <c r="BB38484" s="77"/>
    </row>
    <row r="38485" spans="50:54" s="79" customFormat="1" ht="0" hidden="1" customHeight="1" x14ac:dyDescent="0.2">
      <c r="AX38485" s="78"/>
      <c r="AZ38485" s="167"/>
      <c r="BA38485" s="77"/>
      <c r="BB38485" s="77"/>
    </row>
    <row r="38486" spans="50:54" s="79" customFormat="1" ht="0" hidden="1" customHeight="1" x14ac:dyDescent="0.2">
      <c r="AX38486" s="78"/>
      <c r="AZ38486" s="167"/>
      <c r="BA38486" s="77"/>
      <c r="BB38486" s="77"/>
    </row>
    <row r="38487" spans="50:54" s="79" customFormat="1" ht="0" hidden="1" customHeight="1" x14ac:dyDescent="0.2">
      <c r="AX38487" s="78"/>
      <c r="AZ38487" s="167"/>
      <c r="BA38487" s="77"/>
      <c r="BB38487" s="77"/>
    </row>
    <row r="38488" spans="50:54" s="79" customFormat="1" ht="0" hidden="1" customHeight="1" x14ac:dyDescent="0.2">
      <c r="AX38488" s="78"/>
      <c r="AZ38488" s="167"/>
      <c r="BA38488" s="77"/>
      <c r="BB38488" s="77"/>
    </row>
    <row r="38489" spans="50:54" s="79" customFormat="1" ht="0" hidden="1" customHeight="1" x14ac:dyDescent="0.2">
      <c r="AX38489" s="78"/>
      <c r="AZ38489" s="167"/>
      <c r="BA38489" s="77"/>
      <c r="BB38489" s="77"/>
    </row>
    <row r="38490" spans="50:54" s="79" customFormat="1" ht="0" hidden="1" customHeight="1" x14ac:dyDescent="0.2">
      <c r="AX38490" s="78"/>
      <c r="AZ38490" s="167"/>
      <c r="BA38490" s="77"/>
      <c r="BB38490" s="77"/>
    </row>
    <row r="38491" spans="50:54" s="79" customFormat="1" ht="0" hidden="1" customHeight="1" x14ac:dyDescent="0.2">
      <c r="AX38491" s="78"/>
      <c r="AZ38491" s="167"/>
      <c r="BA38491" s="77"/>
      <c r="BB38491" s="77"/>
    </row>
    <row r="38492" spans="50:54" s="79" customFormat="1" ht="0" hidden="1" customHeight="1" x14ac:dyDescent="0.2">
      <c r="AX38492" s="78"/>
      <c r="AZ38492" s="167"/>
      <c r="BA38492" s="77"/>
      <c r="BB38492" s="77"/>
    </row>
    <row r="38493" spans="50:54" s="79" customFormat="1" ht="0" hidden="1" customHeight="1" x14ac:dyDescent="0.2">
      <c r="AX38493" s="78"/>
      <c r="AZ38493" s="167"/>
      <c r="BA38493" s="77"/>
      <c r="BB38493" s="77"/>
    </row>
    <row r="38494" spans="50:54" s="79" customFormat="1" ht="0" hidden="1" customHeight="1" x14ac:dyDescent="0.2">
      <c r="AX38494" s="78"/>
      <c r="AZ38494" s="167"/>
      <c r="BA38494" s="77"/>
      <c r="BB38494" s="77"/>
    </row>
    <row r="38495" spans="50:54" s="79" customFormat="1" ht="0" hidden="1" customHeight="1" x14ac:dyDescent="0.2">
      <c r="AX38495" s="78"/>
      <c r="AZ38495" s="167"/>
      <c r="BA38495" s="77"/>
      <c r="BB38495" s="77"/>
    </row>
    <row r="38496" spans="50:54" s="79" customFormat="1" ht="0" hidden="1" customHeight="1" x14ac:dyDescent="0.2">
      <c r="AX38496" s="78"/>
      <c r="AZ38496" s="167"/>
      <c r="BA38496" s="77"/>
      <c r="BB38496" s="77"/>
    </row>
    <row r="38497" spans="50:54" s="79" customFormat="1" ht="0" hidden="1" customHeight="1" x14ac:dyDescent="0.2">
      <c r="AX38497" s="78"/>
      <c r="AZ38497" s="167"/>
      <c r="BA38497" s="77"/>
      <c r="BB38497" s="77"/>
    </row>
    <row r="38498" spans="50:54" s="79" customFormat="1" ht="0" hidden="1" customHeight="1" x14ac:dyDescent="0.2">
      <c r="AX38498" s="78"/>
      <c r="AZ38498" s="167"/>
      <c r="BA38498" s="77"/>
      <c r="BB38498" s="77"/>
    </row>
    <row r="38499" spans="50:54" s="79" customFormat="1" ht="0" hidden="1" customHeight="1" x14ac:dyDescent="0.2">
      <c r="AX38499" s="78"/>
      <c r="AZ38499" s="167"/>
      <c r="BA38499" s="77"/>
      <c r="BB38499" s="77"/>
    </row>
    <row r="38500" spans="50:54" s="79" customFormat="1" ht="0" hidden="1" customHeight="1" x14ac:dyDescent="0.2">
      <c r="AX38500" s="78"/>
      <c r="AZ38500" s="167"/>
      <c r="BA38500" s="77"/>
      <c r="BB38500" s="77"/>
    </row>
    <row r="38501" spans="50:54" s="79" customFormat="1" ht="0" hidden="1" customHeight="1" x14ac:dyDescent="0.2">
      <c r="AX38501" s="78"/>
      <c r="AZ38501" s="167"/>
      <c r="BA38501" s="77"/>
      <c r="BB38501" s="77"/>
    </row>
    <row r="38502" spans="50:54" s="79" customFormat="1" ht="0" hidden="1" customHeight="1" x14ac:dyDescent="0.2">
      <c r="AX38502" s="78"/>
      <c r="AZ38502" s="167"/>
      <c r="BA38502" s="77"/>
      <c r="BB38502" s="77"/>
    </row>
    <row r="38503" spans="50:54" s="79" customFormat="1" ht="0" hidden="1" customHeight="1" x14ac:dyDescent="0.2">
      <c r="AX38503" s="78"/>
      <c r="AZ38503" s="167"/>
      <c r="BA38503" s="77"/>
      <c r="BB38503" s="77"/>
    </row>
    <row r="38504" spans="50:54" s="79" customFormat="1" ht="0" hidden="1" customHeight="1" x14ac:dyDescent="0.2">
      <c r="AX38504" s="78"/>
      <c r="AZ38504" s="167"/>
      <c r="BA38504" s="77"/>
      <c r="BB38504" s="77"/>
    </row>
    <row r="38505" spans="50:54" s="79" customFormat="1" ht="0" hidden="1" customHeight="1" x14ac:dyDescent="0.2">
      <c r="AX38505" s="78"/>
      <c r="AZ38505" s="167"/>
      <c r="BA38505" s="77"/>
      <c r="BB38505" s="77"/>
    </row>
    <row r="38506" spans="50:54" s="79" customFormat="1" ht="0" hidden="1" customHeight="1" x14ac:dyDescent="0.2">
      <c r="AX38506" s="78"/>
      <c r="AZ38506" s="167"/>
      <c r="BA38506" s="77"/>
      <c r="BB38506" s="77"/>
    </row>
    <row r="38507" spans="50:54" s="79" customFormat="1" ht="0" hidden="1" customHeight="1" x14ac:dyDescent="0.2">
      <c r="AX38507" s="78"/>
      <c r="AZ38507" s="167"/>
      <c r="BA38507" s="77"/>
      <c r="BB38507" s="77"/>
    </row>
    <row r="38508" spans="50:54" s="79" customFormat="1" ht="0" hidden="1" customHeight="1" x14ac:dyDescent="0.2">
      <c r="AX38508" s="78"/>
      <c r="AZ38508" s="167"/>
      <c r="BA38508" s="77"/>
      <c r="BB38508" s="77"/>
    </row>
    <row r="38509" spans="50:54" s="79" customFormat="1" ht="0" hidden="1" customHeight="1" x14ac:dyDescent="0.2">
      <c r="AX38509" s="78"/>
      <c r="AZ38509" s="167"/>
      <c r="BA38509" s="77"/>
      <c r="BB38509" s="77"/>
    </row>
    <row r="38510" spans="50:54" s="79" customFormat="1" ht="0" hidden="1" customHeight="1" x14ac:dyDescent="0.2">
      <c r="AX38510" s="78"/>
      <c r="AZ38510" s="167"/>
      <c r="BA38510" s="77"/>
      <c r="BB38510" s="77"/>
    </row>
    <row r="38511" spans="50:54" s="79" customFormat="1" ht="0" hidden="1" customHeight="1" x14ac:dyDescent="0.2">
      <c r="AX38511" s="78"/>
      <c r="AZ38511" s="167"/>
      <c r="BA38511" s="77"/>
      <c r="BB38511" s="77"/>
    </row>
    <row r="38512" spans="50:54" s="79" customFormat="1" ht="0" hidden="1" customHeight="1" x14ac:dyDescent="0.2">
      <c r="AX38512" s="78"/>
      <c r="AZ38512" s="167"/>
      <c r="BA38512" s="77"/>
      <c r="BB38512" s="77"/>
    </row>
    <row r="38513" spans="50:54" s="79" customFormat="1" ht="0" hidden="1" customHeight="1" x14ac:dyDescent="0.2">
      <c r="AX38513" s="78"/>
      <c r="AZ38513" s="167"/>
      <c r="BA38513" s="77"/>
      <c r="BB38513" s="77"/>
    </row>
    <row r="38514" spans="50:54" s="79" customFormat="1" ht="0" hidden="1" customHeight="1" x14ac:dyDescent="0.2">
      <c r="AX38514" s="78"/>
      <c r="AZ38514" s="167"/>
      <c r="BA38514" s="77"/>
      <c r="BB38514" s="77"/>
    </row>
    <row r="38515" spans="50:54" s="79" customFormat="1" ht="0" hidden="1" customHeight="1" x14ac:dyDescent="0.2">
      <c r="AX38515" s="78"/>
      <c r="AZ38515" s="167"/>
      <c r="BA38515" s="77"/>
      <c r="BB38515" s="77"/>
    </row>
    <row r="38516" spans="50:54" s="79" customFormat="1" ht="0" hidden="1" customHeight="1" x14ac:dyDescent="0.2">
      <c r="AX38516" s="78"/>
      <c r="AZ38516" s="167"/>
      <c r="BA38516" s="77"/>
      <c r="BB38516" s="77"/>
    </row>
    <row r="38517" spans="50:54" s="79" customFormat="1" ht="0" hidden="1" customHeight="1" x14ac:dyDescent="0.2">
      <c r="AX38517" s="78"/>
      <c r="AZ38517" s="167"/>
      <c r="BA38517" s="77"/>
      <c r="BB38517" s="77"/>
    </row>
    <row r="38518" spans="50:54" s="79" customFormat="1" ht="0" hidden="1" customHeight="1" x14ac:dyDescent="0.2">
      <c r="AX38518" s="78"/>
      <c r="AZ38518" s="167"/>
      <c r="BA38518" s="77"/>
      <c r="BB38518" s="77"/>
    </row>
    <row r="38519" spans="50:54" s="79" customFormat="1" ht="0" hidden="1" customHeight="1" x14ac:dyDescent="0.2">
      <c r="AX38519" s="78"/>
      <c r="AZ38519" s="167"/>
      <c r="BA38519" s="77"/>
      <c r="BB38519" s="77"/>
    </row>
    <row r="38520" spans="50:54" s="79" customFormat="1" ht="0" hidden="1" customHeight="1" x14ac:dyDescent="0.2">
      <c r="AX38520" s="78"/>
      <c r="AZ38520" s="167"/>
      <c r="BA38520" s="77"/>
      <c r="BB38520" s="77"/>
    </row>
    <row r="38521" spans="50:54" s="79" customFormat="1" ht="0" hidden="1" customHeight="1" x14ac:dyDescent="0.2">
      <c r="AX38521" s="78"/>
      <c r="AZ38521" s="167"/>
      <c r="BA38521" s="77"/>
      <c r="BB38521" s="77"/>
    </row>
    <row r="38522" spans="50:54" s="79" customFormat="1" ht="0" hidden="1" customHeight="1" x14ac:dyDescent="0.2">
      <c r="AX38522" s="78"/>
      <c r="AZ38522" s="167"/>
      <c r="BA38522" s="77"/>
      <c r="BB38522" s="77"/>
    </row>
    <row r="38523" spans="50:54" s="79" customFormat="1" ht="0" hidden="1" customHeight="1" x14ac:dyDescent="0.2">
      <c r="AX38523" s="78"/>
      <c r="AZ38523" s="167"/>
      <c r="BA38523" s="77"/>
      <c r="BB38523" s="77"/>
    </row>
    <row r="38524" spans="50:54" s="79" customFormat="1" ht="0" hidden="1" customHeight="1" x14ac:dyDescent="0.2">
      <c r="AX38524" s="78"/>
      <c r="AZ38524" s="167"/>
      <c r="BA38524" s="77"/>
      <c r="BB38524" s="77"/>
    </row>
    <row r="38525" spans="50:54" s="79" customFormat="1" ht="0" hidden="1" customHeight="1" x14ac:dyDescent="0.2">
      <c r="AX38525" s="78"/>
      <c r="AZ38525" s="167"/>
      <c r="BA38525" s="77"/>
      <c r="BB38525" s="77"/>
    </row>
    <row r="38526" spans="50:54" s="79" customFormat="1" ht="0" hidden="1" customHeight="1" x14ac:dyDescent="0.2">
      <c r="AX38526" s="78"/>
      <c r="AZ38526" s="167"/>
      <c r="BA38526" s="77"/>
      <c r="BB38526" s="77"/>
    </row>
    <row r="38527" spans="50:54" s="79" customFormat="1" ht="0" hidden="1" customHeight="1" x14ac:dyDescent="0.2">
      <c r="AX38527" s="78"/>
      <c r="AZ38527" s="167"/>
      <c r="BA38527" s="77"/>
      <c r="BB38527" s="77"/>
    </row>
    <row r="38528" spans="50:54" s="79" customFormat="1" ht="0" hidden="1" customHeight="1" x14ac:dyDescent="0.2">
      <c r="AX38528" s="78"/>
      <c r="AZ38528" s="167"/>
      <c r="BA38528" s="77"/>
      <c r="BB38528" s="77"/>
    </row>
    <row r="38529" spans="50:54" s="79" customFormat="1" ht="0" hidden="1" customHeight="1" x14ac:dyDescent="0.2">
      <c r="AX38529" s="78"/>
      <c r="AZ38529" s="167"/>
      <c r="BA38529" s="77"/>
      <c r="BB38529" s="77"/>
    </row>
    <row r="38530" spans="50:54" s="79" customFormat="1" ht="0" hidden="1" customHeight="1" x14ac:dyDescent="0.2">
      <c r="AX38530" s="78"/>
      <c r="AZ38530" s="167"/>
      <c r="BA38530" s="77"/>
      <c r="BB38530" s="77"/>
    </row>
    <row r="38531" spans="50:54" s="79" customFormat="1" ht="0" hidden="1" customHeight="1" x14ac:dyDescent="0.2">
      <c r="AX38531" s="78"/>
      <c r="AZ38531" s="167"/>
      <c r="BA38531" s="77"/>
      <c r="BB38531" s="77"/>
    </row>
    <row r="38532" spans="50:54" s="79" customFormat="1" ht="0" hidden="1" customHeight="1" x14ac:dyDescent="0.2">
      <c r="AX38532" s="78"/>
      <c r="AZ38532" s="167"/>
      <c r="BA38532" s="77"/>
      <c r="BB38532" s="77"/>
    </row>
    <row r="38533" spans="50:54" s="79" customFormat="1" ht="0" hidden="1" customHeight="1" x14ac:dyDescent="0.2">
      <c r="AX38533" s="78"/>
      <c r="AZ38533" s="167"/>
      <c r="BA38533" s="77"/>
      <c r="BB38533" s="77"/>
    </row>
    <row r="38534" spans="50:54" s="79" customFormat="1" ht="0" hidden="1" customHeight="1" x14ac:dyDescent="0.2">
      <c r="AX38534" s="78"/>
      <c r="AZ38534" s="167"/>
      <c r="BA38534" s="77"/>
      <c r="BB38534" s="77"/>
    </row>
    <row r="38535" spans="50:54" s="79" customFormat="1" ht="0" hidden="1" customHeight="1" x14ac:dyDescent="0.2">
      <c r="AX38535" s="78"/>
      <c r="AZ38535" s="167"/>
      <c r="BA38535" s="77"/>
      <c r="BB38535" s="77"/>
    </row>
    <row r="38536" spans="50:54" s="79" customFormat="1" ht="0" hidden="1" customHeight="1" x14ac:dyDescent="0.2">
      <c r="AX38536" s="78"/>
      <c r="AZ38536" s="167"/>
      <c r="BA38536" s="77"/>
      <c r="BB38536" s="77"/>
    </row>
    <row r="38537" spans="50:54" s="79" customFormat="1" ht="0" hidden="1" customHeight="1" x14ac:dyDescent="0.2">
      <c r="AX38537" s="78"/>
      <c r="AZ38537" s="167"/>
      <c r="BA38537" s="77"/>
      <c r="BB38537" s="77"/>
    </row>
    <row r="38538" spans="50:54" s="79" customFormat="1" ht="0" hidden="1" customHeight="1" x14ac:dyDescent="0.2">
      <c r="AX38538" s="78"/>
      <c r="AZ38538" s="167"/>
      <c r="BA38538" s="77"/>
      <c r="BB38538" s="77"/>
    </row>
    <row r="38539" spans="50:54" s="79" customFormat="1" ht="0" hidden="1" customHeight="1" x14ac:dyDescent="0.2">
      <c r="AX38539" s="78"/>
      <c r="AZ38539" s="167"/>
      <c r="BA38539" s="77"/>
      <c r="BB38539" s="77"/>
    </row>
    <row r="38540" spans="50:54" s="79" customFormat="1" ht="0" hidden="1" customHeight="1" x14ac:dyDescent="0.2">
      <c r="AX38540" s="78"/>
      <c r="AZ38540" s="167"/>
      <c r="BA38540" s="77"/>
      <c r="BB38540" s="77"/>
    </row>
    <row r="38541" spans="50:54" s="79" customFormat="1" ht="0" hidden="1" customHeight="1" x14ac:dyDescent="0.2">
      <c r="AX38541" s="78"/>
      <c r="AZ38541" s="167"/>
      <c r="BA38541" s="77"/>
      <c r="BB38541" s="77"/>
    </row>
    <row r="38542" spans="50:54" s="79" customFormat="1" ht="0" hidden="1" customHeight="1" x14ac:dyDescent="0.2">
      <c r="AX38542" s="78"/>
      <c r="AZ38542" s="167"/>
      <c r="BA38542" s="77"/>
      <c r="BB38542" s="77"/>
    </row>
    <row r="38543" spans="50:54" s="79" customFormat="1" ht="0" hidden="1" customHeight="1" x14ac:dyDescent="0.2">
      <c r="AX38543" s="78"/>
      <c r="AZ38543" s="167"/>
      <c r="BA38543" s="77"/>
      <c r="BB38543" s="77"/>
    </row>
    <row r="38544" spans="50:54" s="79" customFormat="1" ht="0" hidden="1" customHeight="1" x14ac:dyDescent="0.2">
      <c r="AX38544" s="78"/>
      <c r="AZ38544" s="167"/>
      <c r="BA38544" s="77"/>
      <c r="BB38544" s="77"/>
    </row>
    <row r="38545" spans="50:54" s="79" customFormat="1" ht="0" hidden="1" customHeight="1" x14ac:dyDescent="0.2">
      <c r="AX38545" s="78"/>
      <c r="AZ38545" s="167"/>
      <c r="BA38545" s="77"/>
      <c r="BB38545" s="77"/>
    </row>
    <row r="38546" spans="50:54" s="79" customFormat="1" ht="0" hidden="1" customHeight="1" x14ac:dyDescent="0.2">
      <c r="AX38546" s="78"/>
      <c r="AZ38546" s="167"/>
      <c r="BA38546" s="77"/>
      <c r="BB38546" s="77"/>
    </row>
    <row r="38547" spans="50:54" s="79" customFormat="1" ht="0" hidden="1" customHeight="1" x14ac:dyDescent="0.2">
      <c r="AX38547" s="78"/>
      <c r="AZ38547" s="167"/>
      <c r="BA38547" s="77"/>
      <c r="BB38547" s="77"/>
    </row>
    <row r="38548" spans="50:54" s="79" customFormat="1" ht="0" hidden="1" customHeight="1" x14ac:dyDescent="0.2">
      <c r="AX38548" s="78"/>
      <c r="AZ38548" s="167"/>
      <c r="BA38548" s="77"/>
      <c r="BB38548" s="77"/>
    </row>
    <row r="38549" spans="50:54" s="79" customFormat="1" ht="0" hidden="1" customHeight="1" x14ac:dyDescent="0.2">
      <c r="AX38549" s="78"/>
      <c r="AZ38549" s="167"/>
      <c r="BA38549" s="77"/>
      <c r="BB38549" s="77"/>
    </row>
    <row r="38550" spans="50:54" s="79" customFormat="1" ht="0" hidden="1" customHeight="1" x14ac:dyDescent="0.2">
      <c r="AX38550" s="78"/>
      <c r="AZ38550" s="167"/>
      <c r="BA38550" s="77"/>
      <c r="BB38550" s="77"/>
    </row>
    <row r="38551" spans="50:54" s="79" customFormat="1" ht="0" hidden="1" customHeight="1" x14ac:dyDescent="0.2">
      <c r="AX38551" s="78"/>
      <c r="AZ38551" s="167"/>
      <c r="BA38551" s="77"/>
      <c r="BB38551" s="77"/>
    </row>
    <row r="38552" spans="50:54" s="79" customFormat="1" ht="0" hidden="1" customHeight="1" x14ac:dyDescent="0.2">
      <c r="AX38552" s="78"/>
      <c r="AZ38552" s="167"/>
      <c r="BA38552" s="77"/>
      <c r="BB38552" s="77"/>
    </row>
    <row r="38553" spans="50:54" s="79" customFormat="1" ht="0" hidden="1" customHeight="1" x14ac:dyDescent="0.2">
      <c r="AX38553" s="78"/>
      <c r="AZ38553" s="167"/>
      <c r="BA38553" s="77"/>
      <c r="BB38553" s="77"/>
    </row>
    <row r="38554" spans="50:54" s="79" customFormat="1" ht="0" hidden="1" customHeight="1" x14ac:dyDescent="0.2">
      <c r="AX38554" s="78"/>
      <c r="AZ38554" s="167"/>
      <c r="BA38554" s="77"/>
      <c r="BB38554" s="77"/>
    </row>
    <row r="38555" spans="50:54" s="79" customFormat="1" ht="0" hidden="1" customHeight="1" x14ac:dyDescent="0.2">
      <c r="AX38555" s="78"/>
      <c r="AZ38555" s="167"/>
      <c r="BA38555" s="77"/>
      <c r="BB38555" s="77"/>
    </row>
    <row r="38556" spans="50:54" s="79" customFormat="1" ht="0" hidden="1" customHeight="1" x14ac:dyDescent="0.2">
      <c r="AX38556" s="78"/>
      <c r="AZ38556" s="167"/>
      <c r="BA38556" s="77"/>
      <c r="BB38556" s="77"/>
    </row>
    <row r="38557" spans="50:54" s="79" customFormat="1" ht="0" hidden="1" customHeight="1" x14ac:dyDescent="0.2">
      <c r="AX38557" s="78"/>
      <c r="AZ38557" s="167"/>
      <c r="BA38557" s="77"/>
      <c r="BB38557" s="77"/>
    </row>
    <row r="38558" spans="50:54" s="79" customFormat="1" ht="0" hidden="1" customHeight="1" x14ac:dyDescent="0.2">
      <c r="AX38558" s="78"/>
      <c r="AZ38558" s="167"/>
      <c r="BA38558" s="77"/>
      <c r="BB38558" s="77"/>
    </row>
    <row r="38559" spans="50:54" s="79" customFormat="1" ht="0" hidden="1" customHeight="1" x14ac:dyDescent="0.2">
      <c r="AX38559" s="78"/>
      <c r="AZ38559" s="167"/>
      <c r="BA38559" s="77"/>
      <c r="BB38559" s="77"/>
    </row>
    <row r="38560" spans="50:54" s="79" customFormat="1" ht="0" hidden="1" customHeight="1" x14ac:dyDescent="0.2">
      <c r="AX38560" s="78"/>
      <c r="AZ38560" s="167"/>
      <c r="BA38560" s="77"/>
      <c r="BB38560" s="77"/>
    </row>
    <row r="38561" spans="50:54" s="79" customFormat="1" ht="0" hidden="1" customHeight="1" x14ac:dyDescent="0.2">
      <c r="AX38561" s="78"/>
      <c r="AZ38561" s="167"/>
      <c r="BA38561" s="77"/>
      <c r="BB38561" s="77"/>
    </row>
    <row r="38562" spans="50:54" s="79" customFormat="1" ht="0" hidden="1" customHeight="1" x14ac:dyDescent="0.2">
      <c r="AX38562" s="78"/>
      <c r="AZ38562" s="167"/>
      <c r="BA38562" s="77"/>
      <c r="BB38562" s="77"/>
    </row>
    <row r="38563" spans="50:54" s="79" customFormat="1" ht="0" hidden="1" customHeight="1" x14ac:dyDescent="0.2">
      <c r="AX38563" s="78"/>
      <c r="AZ38563" s="167"/>
      <c r="BA38563" s="77"/>
      <c r="BB38563" s="77"/>
    </row>
    <row r="38564" spans="50:54" s="79" customFormat="1" ht="0" hidden="1" customHeight="1" x14ac:dyDescent="0.2">
      <c r="AX38564" s="78"/>
      <c r="AZ38564" s="167"/>
      <c r="BA38564" s="77"/>
      <c r="BB38564" s="77"/>
    </row>
    <row r="38565" spans="50:54" s="79" customFormat="1" ht="0" hidden="1" customHeight="1" x14ac:dyDescent="0.2">
      <c r="AX38565" s="78"/>
      <c r="AZ38565" s="167"/>
      <c r="BA38565" s="77"/>
      <c r="BB38565" s="77"/>
    </row>
    <row r="38566" spans="50:54" s="79" customFormat="1" ht="0" hidden="1" customHeight="1" x14ac:dyDescent="0.2">
      <c r="AX38566" s="78"/>
      <c r="AZ38566" s="167"/>
      <c r="BA38566" s="77"/>
      <c r="BB38566" s="77"/>
    </row>
    <row r="38567" spans="50:54" s="79" customFormat="1" ht="0" hidden="1" customHeight="1" x14ac:dyDescent="0.2">
      <c r="AX38567" s="78"/>
      <c r="AZ38567" s="167"/>
      <c r="BA38567" s="77"/>
      <c r="BB38567" s="77"/>
    </row>
    <row r="38568" spans="50:54" s="79" customFormat="1" ht="0" hidden="1" customHeight="1" x14ac:dyDescent="0.2">
      <c r="AX38568" s="78"/>
      <c r="AZ38568" s="167"/>
      <c r="BA38568" s="77"/>
      <c r="BB38568" s="77"/>
    </row>
    <row r="38569" spans="50:54" s="79" customFormat="1" ht="0" hidden="1" customHeight="1" x14ac:dyDescent="0.2">
      <c r="AX38569" s="78"/>
      <c r="AZ38569" s="167"/>
      <c r="BA38569" s="77"/>
      <c r="BB38569" s="77"/>
    </row>
    <row r="38570" spans="50:54" s="79" customFormat="1" ht="0" hidden="1" customHeight="1" x14ac:dyDescent="0.2">
      <c r="AX38570" s="78"/>
      <c r="AZ38570" s="167"/>
      <c r="BA38570" s="77"/>
      <c r="BB38570" s="77"/>
    </row>
    <row r="38571" spans="50:54" s="79" customFormat="1" ht="0" hidden="1" customHeight="1" x14ac:dyDescent="0.2">
      <c r="AX38571" s="78"/>
      <c r="AZ38571" s="167"/>
      <c r="BA38571" s="77"/>
      <c r="BB38571" s="77"/>
    </row>
    <row r="38572" spans="50:54" s="79" customFormat="1" ht="0" hidden="1" customHeight="1" x14ac:dyDescent="0.2">
      <c r="AX38572" s="78"/>
      <c r="AZ38572" s="167"/>
      <c r="BA38572" s="77"/>
      <c r="BB38572" s="77"/>
    </row>
    <row r="38573" spans="50:54" s="79" customFormat="1" ht="0" hidden="1" customHeight="1" x14ac:dyDescent="0.2">
      <c r="AX38573" s="78"/>
      <c r="AZ38573" s="167"/>
      <c r="BA38573" s="77"/>
      <c r="BB38573" s="77"/>
    </row>
    <row r="38574" spans="50:54" s="79" customFormat="1" ht="0" hidden="1" customHeight="1" x14ac:dyDescent="0.2">
      <c r="AX38574" s="78"/>
      <c r="AZ38574" s="167"/>
      <c r="BA38574" s="77"/>
      <c r="BB38574" s="77"/>
    </row>
    <row r="38575" spans="50:54" s="79" customFormat="1" ht="0" hidden="1" customHeight="1" x14ac:dyDescent="0.2">
      <c r="AX38575" s="78"/>
      <c r="AZ38575" s="167"/>
      <c r="BA38575" s="77"/>
      <c r="BB38575" s="77"/>
    </row>
    <row r="38576" spans="50:54" s="79" customFormat="1" ht="0" hidden="1" customHeight="1" x14ac:dyDescent="0.2">
      <c r="AX38576" s="78"/>
      <c r="AZ38576" s="167"/>
      <c r="BA38576" s="77"/>
      <c r="BB38576" s="77"/>
    </row>
    <row r="38577" spans="50:54" s="79" customFormat="1" ht="0" hidden="1" customHeight="1" x14ac:dyDescent="0.2">
      <c r="AX38577" s="78"/>
      <c r="AZ38577" s="167"/>
      <c r="BA38577" s="77"/>
      <c r="BB38577" s="77"/>
    </row>
    <row r="38578" spans="50:54" s="79" customFormat="1" ht="0" hidden="1" customHeight="1" x14ac:dyDescent="0.2">
      <c r="AX38578" s="78"/>
      <c r="AZ38578" s="167"/>
      <c r="BA38578" s="77"/>
      <c r="BB38578" s="77"/>
    </row>
    <row r="38579" spans="50:54" s="79" customFormat="1" ht="0" hidden="1" customHeight="1" x14ac:dyDescent="0.2">
      <c r="AX38579" s="78"/>
      <c r="AZ38579" s="167"/>
      <c r="BA38579" s="77"/>
      <c r="BB38579" s="77"/>
    </row>
    <row r="38580" spans="50:54" s="79" customFormat="1" ht="0" hidden="1" customHeight="1" x14ac:dyDescent="0.2">
      <c r="AX38580" s="78"/>
      <c r="AZ38580" s="167"/>
      <c r="BA38580" s="77"/>
      <c r="BB38580" s="77"/>
    </row>
    <row r="38581" spans="50:54" s="79" customFormat="1" ht="0" hidden="1" customHeight="1" x14ac:dyDescent="0.2">
      <c r="AX38581" s="78"/>
      <c r="AZ38581" s="167"/>
      <c r="BA38581" s="77"/>
      <c r="BB38581" s="77"/>
    </row>
    <row r="38582" spans="50:54" s="79" customFormat="1" ht="0" hidden="1" customHeight="1" x14ac:dyDescent="0.2">
      <c r="AX38582" s="78"/>
      <c r="AZ38582" s="167"/>
      <c r="BA38582" s="77"/>
      <c r="BB38582" s="77"/>
    </row>
    <row r="38583" spans="50:54" s="79" customFormat="1" ht="0" hidden="1" customHeight="1" x14ac:dyDescent="0.2">
      <c r="AX38583" s="78"/>
      <c r="AZ38583" s="167"/>
      <c r="BA38583" s="77"/>
      <c r="BB38583" s="77"/>
    </row>
    <row r="38584" spans="50:54" s="79" customFormat="1" ht="0" hidden="1" customHeight="1" x14ac:dyDescent="0.2">
      <c r="AX38584" s="78"/>
      <c r="AZ38584" s="167"/>
      <c r="BA38584" s="77"/>
      <c r="BB38584" s="77"/>
    </row>
    <row r="38585" spans="50:54" s="79" customFormat="1" ht="0" hidden="1" customHeight="1" x14ac:dyDescent="0.2">
      <c r="AX38585" s="78"/>
      <c r="AZ38585" s="167"/>
      <c r="BA38585" s="77"/>
      <c r="BB38585" s="77"/>
    </row>
    <row r="38586" spans="50:54" s="79" customFormat="1" ht="0" hidden="1" customHeight="1" x14ac:dyDescent="0.2">
      <c r="AX38586" s="78"/>
      <c r="AZ38586" s="167"/>
      <c r="BA38586" s="77"/>
      <c r="BB38586" s="77"/>
    </row>
    <row r="38587" spans="50:54" s="79" customFormat="1" ht="0" hidden="1" customHeight="1" x14ac:dyDescent="0.2">
      <c r="AX38587" s="78"/>
      <c r="AZ38587" s="167"/>
      <c r="BA38587" s="77"/>
      <c r="BB38587" s="77"/>
    </row>
    <row r="38588" spans="50:54" s="79" customFormat="1" ht="0" hidden="1" customHeight="1" x14ac:dyDescent="0.2">
      <c r="AX38588" s="78"/>
      <c r="AZ38588" s="167"/>
      <c r="BA38588" s="77"/>
      <c r="BB38588" s="77"/>
    </row>
    <row r="38589" spans="50:54" s="79" customFormat="1" ht="0" hidden="1" customHeight="1" x14ac:dyDescent="0.2">
      <c r="AX38589" s="78"/>
      <c r="AZ38589" s="167"/>
      <c r="BA38589" s="77"/>
      <c r="BB38589" s="77"/>
    </row>
    <row r="38590" spans="50:54" s="79" customFormat="1" ht="0" hidden="1" customHeight="1" x14ac:dyDescent="0.2">
      <c r="AX38590" s="78"/>
      <c r="AZ38590" s="167"/>
      <c r="BA38590" s="77"/>
      <c r="BB38590" s="77"/>
    </row>
    <row r="38591" spans="50:54" s="79" customFormat="1" ht="0" hidden="1" customHeight="1" x14ac:dyDescent="0.2">
      <c r="AX38591" s="78"/>
      <c r="AZ38591" s="167"/>
      <c r="BA38591" s="77"/>
      <c r="BB38591" s="77"/>
    </row>
    <row r="38592" spans="50:54" s="79" customFormat="1" ht="0" hidden="1" customHeight="1" x14ac:dyDescent="0.2">
      <c r="AX38592" s="78"/>
      <c r="AZ38592" s="167"/>
      <c r="BA38592" s="77"/>
      <c r="BB38592" s="77"/>
    </row>
    <row r="38593" spans="50:54" s="79" customFormat="1" ht="0" hidden="1" customHeight="1" x14ac:dyDescent="0.2">
      <c r="AX38593" s="78"/>
      <c r="AZ38593" s="167"/>
      <c r="BA38593" s="77"/>
      <c r="BB38593" s="77"/>
    </row>
    <row r="38594" spans="50:54" s="79" customFormat="1" ht="0" hidden="1" customHeight="1" x14ac:dyDescent="0.2">
      <c r="AX38594" s="78"/>
      <c r="AZ38594" s="167"/>
      <c r="BA38594" s="77"/>
      <c r="BB38594" s="77"/>
    </row>
    <row r="38595" spans="50:54" s="79" customFormat="1" ht="0" hidden="1" customHeight="1" x14ac:dyDescent="0.2">
      <c r="AX38595" s="78"/>
      <c r="AZ38595" s="167"/>
      <c r="BA38595" s="77"/>
      <c r="BB38595" s="77"/>
    </row>
    <row r="38596" spans="50:54" s="79" customFormat="1" ht="0" hidden="1" customHeight="1" x14ac:dyDescent="0.2">
      <c r="AX38596" s="78"/>
      <c r="AZ38596" s="167"/>
      <c r="BA38596" s="77"/>
      <c r="BB38596" s="77"/>
    </row>
    <row r="38597" spans="50:54" s="79" customFormat="1" ht="0" hidden="1" customHeight="1" x14ac:dyDescent="0.2">
      <c r="AX38597" s="78"/>
      <c r="AZ38597" s="167"/>
      <c r="BA38597" s="77"/>
      <c r="BB38597" s="77"/>
    </row>
    <row r="38598" spans="50:54" s="79" customFormat="1" ht="0" hidden="1" customHeight="1" x14ac:dyDescent="0.2">
      <c r="AX38598" s="78"/>
      <c r="AZ38598" s="167"/>
      <c r="BA38598" s="77"/>
      <c r="BB38598" s="77"/>
    </row>
    <row r="38599" spans="50:54" s="79" customFormat="1" ht="0" hidden="1" customHeight="1" x14ac:dyDescent="0.2">
      <c r="AX38599" s="78"/>
      <c r="AZ38599" s="167"/>
      <c r="BA38599" s="77"/>
      <c r="BB38599" s="77"/>
    </row>
    <row r="38600" spans="50:54" s="79" customFormat="1" ht="0" hidden="1" customHeight="1" x14ac:dyDescent="0.2">
      <c r="AX38600" s="78"/>
      <c r="AZ38600" s="167"/>
      <c r="BA38600" s="77"/>
      <c r="BB38600" s="77"/>
    </row>
    <row r="38601" spans="50:54" s="79" customFormat="1" ht="0" hidden="1" customHeight="1" x14ac:dyDescent="0.2">
      <c r="AX38601" s="78"/>
      <c r="AZ38601" s="167"/>
      <c r="BA38601" s="77"/>
      <c r="BB38601" s="77"/>
    </row>
    <row r="38602" spans="50:54" s="79" customFormat="1" ht="0" hidden="1" customHeight="1" x14ac:dyDescent="0.2">
      <c r="AX38602" s="78"/>
      <c r="AZ38602" s="167"/>
      <c r="BA38602" s="77"/>
      <c r="BB38602" s="77"/>
    </row>
    <row r="38603" spans="50:54" s="79" customFormat="1" ht="0" hidden="1" customHeight="1" x14ac:dyDescent="0.2">
      <c r="AX38603" s="78"/>
      <c r="AZ38603" s="167"/>
      <c r="BA38603" s="77"/>
      <c r="BB38603" s="77"/>
    </row>
    <row r="38604" spans="50:54" s="79" customFormat="1" ht="0" hidden="1" customHeight="1" x14ac:dyDescent="0.2">
      <c r="AX38604" s="78"/>
      <c r="AZ38604" s="167"/>
      <c r="BA38604" s="77"/>
      <c r="BB38604" s="77"/>
    </row>
    <row r="38605" spans="50:54" s="79" customFormat="1" ht="0" hidden="1" customHeight="1" x14ac:dyDescent="0.2">
      <c r="AX38605" s="78"/>
      <c r="AZ38605" s="167"/>
      <c r="BA38605" s="77"/>
      <c r="BB38605" s="77"/>
    </row>
    <row r="38606" spans="50:54" s="79" customFormat="1" ht="0" hidden="1" customHeight="1" x14ac:dyDescent="0.2">
      <c r="AX38606" s="78"/>
      <c r="AZ38606" s="167"/>
      <c r="BA38606" s="77"/>
      <c r="BB38606" s="77"/>
    </row>
    <row r="38607" spans="50:54" s="79" customFormat="1" ht="0" hidden="1" customHeight="1" x14ac:dyDescent="0.2">
      <c r="AX38607" s="78"/>
      <c r="AZ38607" s="167"/>
      <c r="BA38607" s="77"/>
      <c r="BB38607" s="77"/>
    </row>
    <row r="38608" spans="50:54" s="79" customFormat="1" ht="0" hidden="1" customHeight="1" x14ac:dyDescent="0.2">
      <c r="AX38608" s="78"/>
      <c r="AZ38608" s="167"/>
      <c r="BA38608" s="77"/>
      <c r="BB38608" s="77"/>
    </row>
    <row r="38609" spans="50:54" s="79" customFormat="1" ht="0" hidden="1" customHeight="1" x14ac:dyDescent="0.2">
      <c r="AX38609" s="78"/>
      <c r="AZ38609" s="167"/>
      <c r="BA38609" s="77"/>
      <c r="BB38609" s="77"/>
    </row>
    <row r="38610" spans="50:54" s="79" customFormat="1" ht="0" hidden="1" customHeight="1" x14ac:dyDescent="0.2">
      <c r="AX38610" s="78"/>
      <c r="AZ38610" s="167"/>
      <c r="BA38610" s="77"/>
      <c r="BB38610" s="77"/>
    </row>
    <row r="38611" spans="50:54" s="79" customFormat="1" ht="0" hidden="1" customHeight="1" x14ac:dyDescent="0.2">
      <c r="AX38611" s="78"/>
      <c r="AZ38611" s="167"/>
      <c r="BA38611" s="77"/>
      <c r="BB38611" s="77"/>
    </row>
    <row r="38612" spans="50:54" s="79" customFormat="1" ht="0" hidden="1" customHeight="1" x14ac:dyDescent="0.2">
      <c r="AX38612" s="78"/>
      <c r="AZ38612" s="167"/>
      <c r="BA38612" s="77"/>
      <c r="BB38612" s="77"/>
    </row>
    <row r="38613" spans="50:54" s="79" customFormat="1" ht="0" hidden="1" customHeight="1" x14ac:dyDescent="0.2">
      <c r="AX38613" s="78"/>
      <c r="AZ38613" s="167"/>
      <c r="BA38613" s="77"/>
      <c r="BB38613" s="77"/>
    </row>
    <row r="38614" spans="50:54" s="79" customFormat="1" ht="0" hidden="1" customHeight="1" x14ac:dyDescent="0.2">
      <c r="AX38614" s="78"/>
      <c r="AZ38614" s="167"/>
      <c r="BA38614" s="77"/>
      <c r="BB38614" s="77"/>
    </row>
    <row r="38615" spans="50:54" s="79" customFormat="1" ht="0" hidden="1" customHeight="1" x14ac:dyDescent="0.2">
      <c r="AX38615" s="78"/>
      <c r="AZ38615" s="167"/>
      <c r="BA38615" s="77"/>
      <c r="BB38615" s="77"/>
    </row>
    <row r="38616" spans="50:54" s="79" customFormat="1" ht="0" hidden="1" customHeight="1" x14ac:dyDescent="0.2">
      <c r="AX38616" s="78"/>
      <c r="AZ38616" s="167"/>
      <c r="BA38616" s="77"/>
      <c r="BB38616" s="77"/>
    </row>
    <row r="38617" spans="50:54" s="79" customFormat="1" ht="0" hidden="1" customHeight="1" x14ac:dyDescent="0.2">
      <c r="AX38617" s="78"/>
      <c r="AZ38617" s="167"/>
      <c r="BA38617" s="77"/>
      <c r="BB38617" s="77"/>
    </row>
    <row r="38618" spans="50:54" s="79" customFormat="1" ht="0" hidden="1" customHeight="1" x14ac:dyDescent="0.2">
      <c r="AX38618" s="78"/>
      <c r="AZ38618" s="167"/>
      <c r="BA38618" s="77"/>
      <c r="BB38618" s="77"/>
    </row>
    <row r="38619" spans="50:54" s="79" customFormat="1" ht="0" hidden="1" customHeight="1" x14ac:dyDescent="0.2">
      <c r="AX38619" s="78"/>
      <c r="AZ38619" s="167"/>
      <c r="BA38619" s="77"/>
      <c r="BB38619" s="77"/>
    </row>
    <row r="38620" spans="50:54" s="79" customFormat="1" ht="0" hidden="1" customHeight="1" x14ac:dyDescent="0.2">
      <c r="AX38620" s="78"/>
      <c r="AZ38620" s="167"/>
      <c r="BA38620" s="77"/>
      <c r="BB38620" s="77"/>
    </row>
    <row r="38621" spans="50:54" s="79" customFormat="1" ht="0" hidden="1" customHeight="1" x14ac:dyDescent="0.2">
      <c r="AX38621" s="78"/>
      <c r="AZ38621" s="167"/>
      <c r="BA38621" s="77"/>
      <c r="BB38621" s="77"/>
    </row>
    <row r="38622" spans="50:54" s="79" customFormat="1" ht="0" hidden="1" customHeight="1" x14ac:dyDescent="0.2">
      <c r="AX38622" s="78"/>
      <c r="AZ38622" s="167"/>
      <c r="BA38622" s="77"/>
      <c r="BB38622" s="77"/>
    </row>
    <row r="38623" spans="50:54" s="79" customFormat="1" ht="0" hidden="1" customHeight="1" x14ac:dyDescent="0.2">
      <c r="AX38623" s="78"/>
      <c r="AZ38623" s="167"/>
      <c r="BA38623" s="77"/>
      <c r="BB38623" s="77"/>
    </row>
    <row r="38624" spans="50:54" s="79" customFormat="1" ht="0" hidden="1" customHeight="1" x14ac:dyDescent="0.2">
      <c r="AX38624" s="78"/>
      <c r="AZ38624" s="167"/>
      <c r="BA38624" s="77"/>
      <c r="BB38624" s="77"/>
    </row>
    <row r="38625" spans="50:54" s="79" customFormat="1" ht="0" hidden="1" customHeight="1" x14ac:dyDescent="0.2">
      <c r="AX38625" s="78"/>
      <c r="AZ38625" s="167"/>
      <c r="BA38625" s="77"/>
      <c r="BB38625" s="77"/>
    </row>
    <row r="38626" spans="50:54" s="79" customFormat="1" ht="0" hidden="1" customHeight="1" x14ac:dyDescent="0.2">
      <c r="AX38626" s="78"/>
      <c r="AZ38626" s="167"/>
      <c r="BA38626" s="77"/>
      <c r="BB38626" s="77"/>
    </row>
    <row r="38627" spans="50:54" s="79" customFormat="1" ht="0" hidden="1" customHeight="1" x14ac:dyDescent="0.2">
      <c r="AX38627" s="78"/>
      <c r="AZ38627" s="167"/>
      <c r="BA38627" s="77"/>
      <c r="BB38627" s="77"/>
    </row>
    <row r="38628" spans="50:54" s="79" customFormat="1" ht="0" hidden="1" customHeight="1" x14ac:dyDescent="0.2">
      <c r="AX38628" s="78"/>
      <c r="AZ38628" s="167"/>
      <c r="BA38628" s="77"/>
      <c r="BB38628" s="77"/>
    </row>
    <row r="38629" spans="50:54" s="79" customFormat="1" ht="0" hidden="1" customHeight="1" x14ac:dyDescent="0.2">
      <c r="AX38629" s="78"/>
      <c r="AZ38629" s="167"/>
      <c r="BA38629" s="77"/>
      <c r="BB38629" s="77"/>
    </row>
    <row r="38630" spans="50:54" s="79" customFormat="1" ht="0" hidden="1" customHeight="1" x14ac:dyDescent="0.2">
      <c r="AX38630" s="78"/>
      <c r="AZ38630" s="167"/>
      <c r="BA38630" s="77"/>
      <c r="BB38630" s="77"/>
    </row>
    <row r="38631" spans="50:54" s="79" customFormat="1" ht="0" hidden="1" customHeight="1" x14ac:dyDescent="0.2">
      <c r="AX38631" s="78"/>
      <c r="AZ38631" s="167"/>
      <c r="BA38631" s="77"/>
      <c r="BB38631" s="77"/>
    </row>
    <row r="38632" spans="50:54" s="79" customFormat="1" ht="0" hidden="1" customHeight="1" x14ac:dyDescent="0.2">
      <c r="AX38632" s="78"/>
      <c r="AZ38632" s="167"/>
      <c r="BA38632" s="77"/>
      <c r="BB38632" s="77"/>
    </row>
    <row r="38633" spans="50:54" s="79" customFormat="1" ht="0" hidden="1" customHeight="1" x14ac:dyDescent="0.2">
      <c r="AX38633" s="78"/>
      <c r="AZ38633" s="167"/>
      <c r="BA38633" s="77"/>
      <c r="BB38633" s="77"/>
    </row>
    <row r="38634" spans="50:54" s="79" customFormat="1" ht="0" hidden="1" customHeight="1" x14ac:dyDescent="0.2">
      <c r="AX38634" s="78"/>
      <c r="AZ38634" s="167"/>
      <c r="BA38634" s="77"/>
      <c r="BB38634" s="77"/>
    </row>
    <row r="38635" spans="50:54" s="79" customFormat="1" ht="0" hidden="1" customHeight="1" x14ac:dyDescent="0.2">
      <c r="AX38635" s="78"/>
      <c r="AZ38635" s="167"/>
      <c r="BA38635" s="77"/>
      <c r="BB38635" s="77"/>
    </row>
    <row r="38636" spans="50:54" s="79" customFormat="1" ht="0" hidden="1" customHeight="1" x14ac:dyDescent="0.2">
      <c r="AX38636" s="78"/>
      <c r="AZ38636" s="167"/>
      <c r="BA38636" s="77"/>
      <c r="BB38636" s="77"/>
    </row>
    <row r="38637" spans="50:54" s="79" customFormat="1" ht="0" hidden="1" customHeight="1" x14ac:dyDescent="0.2">
      <c r="AX38637" s="78"/>
      <c r="AZ38637" s="167"/>
      <c r="BA38637" s="77"/>
      <c r="BB38637" s="77"/>
    </row>
    <row r="38638" spans="50:54" s="79" customFormat="1" ht="0" hidden="1" customHeight="1" x14ac:dyDescent="0.2">
      <c r="AX38638" s="78"/>
      <c r="AZ38638" s="167"/>
      <c r="BA38638" s="77"/>
      <c r="BB38638" s="77"/>
    </row>
    <row r="38639" spans="50:54" s="79" customFormat="1" ht="0" hidden="1" customHeight="1" x14ac:dyDescent="0.2">
      <c r="AX38639" s="78"/>
      <c r="AZ38639" s="167"/>
      <c r="BA38639" s="77"/>
      <c r="BB38639" s="77"/>
    </row>
    <row r="38640" spans="50:54" s="79" customFormat="1" ht="0" hidden="1" customHeight="1" x14ac:dyDescent="0.2">
      <c r="AX38640" s="78"/>
      <c r="AZ38640" s="167"/>
      <c r="BA38640" s="77"/>
      <c r="BB38640" s="77"/>
    </row>
    <row r="38641" spans="50:54" s="79" customFormat="1" ht="0" hidden="1" customHeight="1" x14ac:dyDescent="0.2">
      <c r="AX38641" s="78"/>
      <c r="AZ38641" s="167"/>
      <c r="BA38641" s="77"/>
      <c r="BB38641" s="77"/>
    </row>
    <row r="38642" spans="50:54" s="79" customFormat="1" ht="0" hidden="1" customHeight="1" x14ac:dyDescent="0.2">
      <c r="AX38642" s="78"/>
      <c r="AZ38642" s="167"/>
      <c r="BA38642" s="77"/>
      <c r="BB38642" s="77"/>
    </row>
    <row r="38643" spans="50:54" s="79" customFormat="1" ht="0" hidden="1" customHeight="1" x14ac:dyDescent="0.2">
      <c r="AX38643" s="78"/>
      <c r="AZ38643" s="167"/>
      <c r="BA38643" s="77"/>
      <c r="BB38643" s="77"/>
    </row>
    <row r="38644" spans="50:54" s="79" customFormat="1" ht="0" hidden="1" customHeight="1" x14ac:dyDescent="0.2">
      <c r="AX38644" s="78"/>
      <c r="AZ38644" s="167"/>
      <c r="BA38644" s="77"/>
      <c r="BB38644" s="77"/>
    </row>
    <row r="38645" spans="50:54" s="79" customFormat="1" ht="0" hidden="1" customHeight="1" x14ac:dyDescent="0.2">
      <c r="AX38645" s="78"/>
      <c r="AZ38645" s="167"/>
      <c r="BA38645" s="77"/>
      <c r="BB38645" s="77"/>
    </row>
    <row r="38646" spans="50:54" s="79" customFormat="1" ht="0" hidden="1" customHeight="1" x14ac:dyDescent="0.2">
      <c r="AX38646" s="78"/>
      <c r="AZ38646" s="167"/>
      <c r="BA38646" s="77"/>
      <c r="BB38646" s="77"/>
    </row>
    <row r="38647" spans="50:54" s="79" customFormat="1" ht="0" hidden="1" customHeight="1" x14ac:dyDescent="0.2">
      <c r="AX38647" s="78"/>
      <c r="AZ38647" s="167"/>
      <c r="BA38647" s="77"/>
      <c r="BB38647" s="77"/>
    </row>
    <row r="38648" spans="50:54" s="79" customFormat="1" ht="0" hidden="1" customHeight="1" x14ac:dyDescent="0.2">
      <c r="AX38648" s="78"/>
      <c r="AZ38648" s="167"/>
      <c r="BA38648" s="77"/>
      <c r="BB38648" s="77"/>
    </row>
    <row r="38649" spans="50:54" s="79" customFormat="1" ht="0" hidden="1" customHeight="1" x14ac:dyDescent="0.2">
      <c r="AX38649" s="78"/>
      <c r="AZ38649" s="167"/>
      <c r="BA38649" s="77"/>
      <c r="BB38649" s="77"/>
    </row>
    <row r="38650" spans="50:54" s="79" customFormat="1" ht="0" hidden="1" customHeight="1" x14ac:dyDescent="0.2">
      <c r="AX38650" s="78"/>
      <c r="AZ38650" s="167"/>
      <c r="BA38650" s="77"/>
      <c r="BB38650" s="77"/>
    </row>
    <row r="38651" spans="50:54" s="79" customFormat="1" ht="0" hidden="1" customHeight="1" x14ac:dyDescent="0.2">
      <c r="AX38651" s="78"/>
      <c r="AZ38651" s="167"/>
      <c r="BA38651" s="77"/>
      <c r="BB38651" s="77"/>
    </row>
    <row r="38652" spans="50:54" s="79" customFormat="1" ht="0" hidden="1" customHeight="1" x14ac:dyDescent="0.2">
      <c r="AX38652" s="78"/>
      <c r="AZ38652" s="167"/>
      <c r="BA38652" s="77"/>
      <c r="BB38652" s="77"/>
    </row>
    <row r="38653" spans="50:54" s="79" customFormat="1" ht="0" hidden="1" customHeight="1" x14ac:dyDescent="0.2">
      <c r="AX38653" s="78"/>
      <c r="AZ38653" s="167"/>
      <c r="BA38653" s="77"/>
      <c r="BB38653" s="77"/>
    </row>
    <row r="38654" spans="50:54" s="79" customFormat="1" ht="0" hidden="1" customHeight="1" x14ac:dyDescent="0.2">
      <c r="AX38654" s="78"/>
      <c r="AZ38654" s="167"/>
      <c r="BA38654" s="77"/>
      <c r="BB38654" s="77"/>
    </row>
    <row r="38655" spans="50:54" s="79" customFormat="1" ht="0" hidden="1" customHeight="1" x14ac:dyDescent="0.2">
      <c r="AX38655" s="78"/>
      <c r="AZ38655" s="167"/>
      <c r="BA38655" s="77"/>
      <c r="BB38655" s="77"/>
    </row>
    <row r="38656" spans="50:54" s="79" customFormat="1" ht="0" hidden="1" customHeight="1" x14ac:dyDescent="0.2">
      <c r="AX38656" s="78"/>
      <c r="AZ38656" s="167"/>
      <c r="BA38656" s="77"/>
      <c r="BB38656" s="77"/>
    </row>
    <row r="38657" spans="50:54" s="79" customFormat="1" ht="0" hidden="1" customHeight="1" x14ac:dyDescent="0.2">
      <c r="AX38657" s="78"/>
      <c r="AZ38657" s="167"/>
      <c r="BA38657" s="77"/>
      <c r="BB38657" s="77"/>
    </row>
    <row r="38658" spans="50:54" s="79" customFormat="1" ht="0" hidden="1" customHeight="1" x14ac:dyDescent="0.2">
      <c r="AX38658" s="78"/>
      <c r="AZ38658" s="167"/>
      <c r="BA38658" s="77"/>
      <c r="BB38658" s="77"/>
    </row>
    <row r="38659" spans="50:54" s="79" customFormat="1" ht="0" hidden="1" customHeight="1" x14ac:dyDescent="0.2">
      <c r="AX38659" s="78"/>
      <c r="AZ38659" s="167"/>
      <c r="BA38659" s="77"/>
      <c r="BB38659" s="77"/>
    </row>
    <row r="38660" spans="50:54" s="79" customFormat="1" ht="0" hidden="1" customHeight="1" x14ac:dyDescent="0.2">
      <c r="AX38660" s="78"/>
      <c r="AZ38660" s="167"/>
      <c r="BA38660" s="77"/>
      <c r="BB38660" s="77"/>
    </row>
    <row r="38661" spans="50:54" s="79" customFormat="1" ht="0" hidden="1" customHeight="1" x14ac:dyDescent="0.2">
      <c r="AX38661" s="78"/>
      <c r="AZ38661" s="167"/>
      <c r="BA38661" s="77"/>
      <c r="BB38661" s="77"/>
    </row>
    <row r="38662" spans="50:54" s="79" customFormat="1" ht="0" hidden="1" customHeight="1" x14ac:dyDescent="0.2">
      <c r="AX38662" s="78"/>
      <c r="AZ38662" s="167"/>
      <c r="BA38662" s="77"/>
      <c r="BB38662" s="77"/>
    </row>
    <row r="38663" spans="50:54" s="79" customFormat="1" ht="0" hidden="1" customHeight="1" x14ac:dyDescent="0.2">
      <c r="AX38663" s="78"/>
      <c r="AZ38663" s="167"/>
      <c r="BA38663" s="77"/>
      <c r="BB38663" s="77"/>
    </row>
    <row r="38664" spans="50:54" s="79" customFormat="1" ht="0" hidden="1" customHeight="1" x14ac:dyDescent="0.2">
      <c r="AX38664" s="78"/>
      <c r="AZ38664" s="167"/>
      <c r="BA38664" s="77"/>
      <c r="BB38664" s="77"/>
    </row>
    <row r="38665" spans="50:54" s="79" customFormat="1" ht="0" hidden="1" customHeight="1" x14ac:dyDescent="0.2">
      <c r="AX38665" s="78"/>
      <c r="AZ38665" s="167"/>
      <c r="BA38665" s="77"/>
      <c r="BB38665" s="77"/>
    </row>
    <row r="38666" spans="50:54" s="79" customFormat="1" ht="0" hidden="1" customHeight="1" x14ac:dyDescent="0.2">
      <c r="AX38666" s="78"/>
      <c r="AZ38666" s="167"/>
      <c r="BA38666" s="77"/>
      <c r="BB38666" s="77"/>
    </row>
    <row r="38667" spans="50:54" s="79" customFormat="1" ht="0" hidden="1" customHeight="1" x14ac:dyDescent="0.2">
      <c r="AX38667" s="78"/>
      <c r="AZ38667" s="167"/>
      <c r="BA38667" s="77"/>
      <c r="BB38667" s="77"/>
    </row>
    <row r="38668" spans="50:54" s="79" customFormat="1" ht="0" hidden="1" customHeight="1" x14ac:dyDescent="0.2">
      <c r="AX38668" s="78"/>
      <c r="AZ38668" s="167"/>
      <c r="BA38668" s="77"/>
      <c r="BB38668" s="77"/>
    </row>
    <row r="38669" spans="50:54" s="79" customFormat="1" ht="0" hidden="1" customHeight="1" x14ac:dyDescent="0.2">
      <c r="AX38669" s="78"/>
      <c r="AZ38669" s="167"/>
      <c r="BA38669" s="77"/>
      <c r="BB38669" s="77"/>
    </row>
    <row r="38670" spans="50:54" s="79" customFormat="1" ht="0" hidden="1" customHeight="1" x14ac:dyDescent="0.2">
      <c r="AX38670" s="78"/>
      <c r="AZ38670" s="167"/>
      <c r="BA38670" s="77"/>
      <c r="BB38670" s="77"/>
    </row>
    <row r="38671" spans="50:54" s="79" customFormat="1" ht="0" hidden="1" customHeight="1" x14ac:dyDescent="0.2">
      <c r="AX38671" s="78"/>
      <c r="AZ38671" s="167"/>
      <c r="BA38671" s="77"/>
      <c r="BB38671" s="77"/>
    </row>
    <row r="38672" spans="50:54" s="79" customFormat="1" ht="0" hidden="1" customHeight="1" x14ac:dyDescent="0.2">
      <c r="AX38672" s="78"/>
      <c r="AZ38672" s="167"/>
      <c r="BA38672" s="77"/>
      <c r="BB38672" s="77"/>
    </row>
    <row r="38673" spans="50:54" s="79" customFormat="1" ht="0" hidden="1" customHeight="1" x14ac:dyDescent="0.2">
      <c r="AX38673" s="78"/>
      <c r="AZ38673" s="167"/>
      <c r="BA38673" s="77"/>
      <c r="BB38673" s="77"/>
    </row>
    <row r="38674" spans="50:54" s="79" customFormat="1" ht="0" hidden="1" customHeight="1" x14ac:dyDescent="0.2">
      <c r="AX38674" s="78"/>
      <c r="AZ38674" s="167"/>
      <c r="BA38674" s="77"/>
      <c r="BB38674" s="77"/>
    </row>
    <row r="38675" spans="50:54" s="79" customFormat="1" ht="0" hidden="1" customHeight="1" x14ac:dyDescent="0.2">
      <c r="AX38675" s="78"/>
      <c r="AZ38675" s="167"/>
      <c r="BA38675" s="77"/>
      <c r="BB38675" s="77"/>
    </row>
    <row r="38676" spans="50:54" s="79" customFormat="1" ht="0" hidden="1" customHeight="1" x14ac:dyDescent="0.2">
      <c r="AX38676" s="78"/>
      <c r="AZ38676" s="167"/>
      <c r="BA38676" s="77"/>
      <c r="BB38676" s="77"/>
    </row>
    <row r="38677" spans="50:54" s="79" customFormat="1" ht="0" hidden="1" customHeight="1" x14ac:dyDescent="0.2">
      <c r="AX38677" s="78"/>
      <c r="AZ38677" s="167"/>
      <c r="BA38677" s="77"/>
      <c r="BB38677" s="77"/>
    </row>
    <row r="38678" spans="50:54" s="79" customFormat="1" ht="0" hidden="1" customHeight="1" x14ac:dyDescent="0.2">
      <c r="AX38678" s="78"/>
      <c r="AZ38678" s="167"/>
      <c r="BA38678" s="77"/>
      <c r="BB38678" s="77"/>
    </row>
    <row r="38679" spans="50:54" s="79" customFormat="1" ht="0" hidden="1" customHeight="1" x14ac:dyDescent="0.2">
      <c r="AX38679" s="78"/>
      <c r="AZ38679" s="167"/>
      <c r="BA38679" s="77"/>
      <c r="BB38679" s="77"/>
    </row>
    <row r="38680" spans="50:54" s="79" customFormat="1" ht="0" hidden="1" customHeight="1" x14ac:dyDescent="0.2">
      <c r="AX38680" s="78"/>
      <c r="AZ38680" s="167"/>
      <c r="BA38680" s="77"/>
      <c r="BB38680" s="77"/>
    </row>
    <row r="38681" spans="50:54" s="79" customFormat="1" ht="0" hidden="1" customHeight="1" x14ac:dyDescent="0.2">
      <c r="AX38681" s="78"/>
      <c r="AZ38681" s="167"/>
      <c r="BA38681" s="77"/>
      <c r="BB38681" s="77"/>
    </row>
    <row r="38682" spans="50:54" s="79" customFormat="1" ht="0" hidden="1" customHeight="1" x14ac:dyDescent="0.2">
      <c r="AX38682" s="78"/>
      <c r="AZ38682" s="167"/>
      <c r="BA38682" s="77"/>
      <c r="BB38682" s="77"/>
    </row>
    <row r="38683" spans="50:54" s="79" customFormat="1" ht="0" hidden="1" customHeight="1" x14ac:dyDescent="0.2">
      <c r="AX38683" s="78"/>
      <c r="AZ38683" s="167"/>
      <c r="BA38683" s="77"/>
      <c r="BB38683" s="77"/>
    </row>
    <row r="38684" spans="50:54" s="79" customFormat="1" ht="0" hidden="1" customHeight="1" x14ac:dyDescent="0.2">
      <c r="AX38684" s="78"/>
      <c r="AZ38684" s="167"/>
      <c r="BA38684" s="77"/>
      <c r="BB38684" s="77"/>
    </row>
    <row r="38685" spans="50:54" s="79" customFormat="1" ht="0" hidden="1" customHeight="1" x14ac:dyDescent="0.2">
      <c r="AX38685" s="78"/>
      <c r="AZ38685" s="167"/>
      <c r="BA38685" s="77"/>
      <c r="BB38685" s="77"/>
    </row>
    <row r="38686" spans="50:54" s="79" customFormat="1" ht="0" hidden="1" customHeight="1" x14ac:dyDescent="0.2">
      <c r="AX38686" s="78"/>
      <c r="AZ38686" s="167"/>
      <c r="BA38686" s="77"/>
      <c r="BB38686" s="77"/>
    </row>
    <row r="38687" spans="50:54" s="79" customFormat="1" ht="0" hidden="1" customHeight="1" x14ac:dyDescent="0.2">
      <c r="AX38687" s="78"/>
      <c r="AZ38687" s="167"/>
      <c r="BA38687" s="77"/>
      <c r="BB38687" s="77"/>
    </row>
    <row r="38688" spans="50:54" s="79" customFormat="1" ht="0" hidden="1" customHeight="1" x14ac:dyDescent="0.2">
      <c r="AX38688" s="78"/>
      <c r="AZ38688" s="167"/>
      <c r="BA38688" s="77"/>
      <c r="BB38688" s="77"/>
    </row>
    <row r="38689" spans="50:54" s="79" customFormat="1" ht="0" hidden="1" customHeight="1" x14ac:dyDescent="0.2">
      <c r="AX38689" s="78"/>
      <c r="AZ38689" s="167"/>
      <c r="BA38689" s="77"/>
      <c r="BB38689" s="77"/>
    </row>
    <row r="38690" spans="50:54" s="79" customFormat="1" ht="0" hidden="1" customHeight="1" x14ac:dyDescent="0.2">
      <c r="AX38690" s="78"/>
      <c r="AZ38690" s="167"/>
      <c r="BA38690" s="77"/>
      <c r="BB38690" s="77"/>
    </row>
    <row r="38691" spans="50:54" s="79" customFormat="1" ht="0" hidden="1" customHeight="1" x14ac:dyDescent="0.2">
      <c r="AX38691" s="78"/>
      <c r="AZ38691" s="167"/>
      <c r="BA38691" s="77"/>
      <c r="BB38691" s="77"/>
    </row>
    <row r="38692" spans="50:54" s="79" customFormat="1" ht="0" hidden="1" customHeight="1" x14ac:dyDescent="0.2">
      <c r="AX38692" s="78"/>
      <c r="AZ38692" s="167"/>
      <c r="BA38692" s="77"/>
      <c r="BB38692" s="77"/>
    </row>
    <row r="38693" spans="50:54" s="79" customFormat="1" ht="0" hidden="1" customHeight="1" x14ac:dyDescent="0.2">
      <c r="AX38693" s="78"/>
      <c r="AZ38693" s="167"/>
      <c r="BA38693" s="77"/>
      <c r="BB38693" s="77"/>
    </row>
    <row r="38694" spans="50:54" s="79" customFormat="1" ht="0" hidden="1" customHeight="1" x14ac:dyDescent="0.2">
      <c r="AX38694" s="78"/>
      <c r="AZ38694" s="167"/>
      <c r="BA38694" s="77"/>
      <c r="BB38694" s="77"/>
    </row>
    <row r="38695" spans="50:54" s="79" customFormat="1" ht="0" hidden="1" customHeight="1" x14ac:dyDescent="0.2">
      <c r="AX38695" s="78"/>
      <c r="AZ38695" s="167"/>
      <c r="BA38695" s="77"/>
      <c r="BB38695" s="77"/>
    </row>
    <row r="38696" spans="50:54" s="79" customFormat="1" ht="0" hidden="1" customHeight="1" x14ac:dyDescent="0.2">
      <c r="AX38696" s="78"/>
      <c r="AZ38696" s="167"/>
      <c r="BA38696" s="77"/>
      <c r="BB38696" s="77"/>
    </row>
    <row r="38697" spans="50:54" s="79" customFormat="1" ht="0" hidden="1" customHeight="1" x14ac:dyDescent="0.2">
      <c r="AX38697" s="78"/>
      <c r="AZ38697" s="167"/>
      <c r="BA38697" s="77"/>
      <c r="BB38697" s="77"/>
    </row>
    <row r="38698" spans="50:54" s="79" customFormat="1" ht="0" hidden="1" customHeight="1" x14ac:dyDescent="0.2">
      <c r="AX38698" s="78"/>
      <c r="AZ38698" s="167"/>
      <c r="BA38698" s="77"/>
      <c r="BB38698" s="77"/>
    </row>
    <row r="38699" spans="50:54" s="79" customFormat="1" ht="0" hidden="1" customHeight="1" x14ac:dyDescent="0.2">
      <c r="AX38699" s="78"/>
      <c r="AZ38699" s="167"/>
      <c r="BA38699" s="77"/>
      <c r="BB38699" s="77"/>
    </row>
    <row r="38700" spans="50:54" s="79" customFormat="1" ht="0" hidden="1" customHeight="1" x14ac:dyDescent="0.2">
      <c r="AX38700" s="78"/>
      <c r="AZ38700" s="167"/>
      <c r="BA38700" s="77"/>
      <c r="BB38700" s="77"/>
    </row>
    <row r="38701" spans="50:54" s="79" customFormat="1" ht="0" hidden="1" customHeight="1" x14ac:dyDescent="0.2">
      <c r="AX38701" s="78"/>
      <c r="AZ38701" s="167"/>
      <c r="BA38701" s="77"/>
      <c r="BB38701" s="77"/>
    </row>
    <row r="38702" spans="50:54" s="79" customFormat="1" ht="0" hidden="1" customHeight="1" x14ac:dyDescent="0.2">
      <c r="AX38702" s="78"/>
      <c r="AZ38702" s="167"/>
      <c r="BA38702" s="77"/>
      <c r="BB38702" s="77"/>
    </row>
    <row r="38703" spans="50:54" s="79" customFormat="1" ht="0" hidden="1" customHeight="1" x14ac:dyDescent="0.2">
      <c r="AX38703" s="78"/>
      <c r="AZ38703" s="167"/>
      <c r="BA38703" s="77"/>
      <c r="BB38703" s="77"/>
    </row>
    <row r="38704" spans="50:54" s="79" customFormat="1" ht="0" hidden="1" customHeight="1" x14ac:dyDescent="0.2">
      <c r="AX38704" s="78"/>
      <c r="AZ38704" s="167"/>
      <c r="BA38704" s="77"/>
      <c r="BB38704" s="77"/>
    </row>
    <row r="38705" spans="50:54" s="79" customFormat="1" ht="0" hidden="1" customHeight="1" x14ac:dyDescent="0.2">
      <c r="AX38705" s="78"/>
      <c r="AZ38705" s="167"/>
      <c r="BA38705" s="77"/>
      <c r="BB38705" s="77"/>
    </row>
    <row r="38706" spans="50:54" s="79" customFormat="1" ht="0" hidden="1" customHeight="1" x14ac:dyDescent="0.2">
      <c r="AX38706" s="78"/>
      <c r="AZ38706" s="167"/>
      <c r="BA38706" s="77"/>
      <c r="BB38706" s="77"/>
    </row>
    <row r="38707" spans="50:54" s="79" customFormat="1" ht="0" hidden="1" customHeight="1" x14ac:dyDescent="0.2">
      <c r="AX38707" s="78"/>
      <c r="AZ38707" s="167"/>
      <c r="BA38707" s="77"/>
      <c r="BB38707" s="77"/>
    </row>
    <row r="38708" spans="50:54" s="79" customFormat="1" ht="0" hidden="1" customHeight="1" x14ac:dyDescent="0.2">
      <c r="AX38708" s="78"/>
      <c r="AZ38708" s="167"/>
      <c r="BA38708" s="77"/>
      <c r="BB38708" s="77"/>
    </row>
    <row r="38709" spans="50:54" s="79" customFormat="1" ht="0" hidden="1" customHeight="1" x14ac:dyDescent="0.2">
      <c r="AX38709" s="78"/>
      <c r="AZ38709" s="167"/>
      <c r="BA38709" s="77"/>
      <c r="BB38709" s="77"/>
    </row>
    <row r="38710" spans="50:54" s="79" customFormat="1" ht="0" hidden="1" customHeight="1" x14ac:dyDescent="0.2">
      <c r="AX38710" s="78"/>
      <c r="AZ38710" s="167"/>
      <c r="BA38710" s="77"/>
      <c r="BB38710" s="77"/>
    </row>
    <row r="38711" spans="50:54" s="79" customFormat="1" ht="0" hidden="1" customHeight="1" x14ac:dyDescent="0.2">
      <c r="AX38711" s="78"/>
      <c r="AZ38711" s="167"/>
      <c r="BA38711" s="77"/>
      <c r="BB38711" s="77"/>
    </row>
    <row r="38712" spans="50:54" s="79" customFormat="1" ht="0" hidden="1" customHeight="1" x14ac:dyDescent="0.2">
      <c r="AX38712" s="78"/>
      <c r="AZ38712" s="167"/>
      <c r="BA38712" s="77"/>
      <c r="BB38712" s="77"/>
    </row>
    <row r="38713" spans="50:54" s="79" customFormat="1" ht="0" hidden="1" customHeight="1" x14ac:dyDescent="0.2">
      <c r="AX38713" s="78"/>
      <c r="AZ38713" s="167"/>
      <c r="BA38713" s="77"/>
      <c r="BB38713" s="77"/>
    </row>
    <row r="38714" spans="50:54" s="79" customFormat="1" ht="0" hidden="1" customHeight="1" x14ac:dyDescent="0.2">
      <c r="AX38714" s="78"/>
      <c r="AZ38714" s="167"/>
      <c r="BA38714" s="77"/>
      <c r="BB38714" s="77"/>
    </row>
    <row r="38715" spans="50:54" s="79" customFormat="1" ht="0" hidden="1" customHeight="1" x14ac:dyDescent="0.2">
      <c r="AX38715" s="78"/>
      <c r="AZ38715" s="167"/>
      <c r="BA38715" s="77"/>
      <c r="BB38715" s="77"/>
    </row>
    <row r="38716" spans="50:54" s="79" customFormat="1" ht="0" hidden="1" customHeight="1" x14ac:dyDescent="0.2">
      <c r="AX38716" s="78"/>
      <c r="AZ38716" s="167"/>
      <c r="BA38716" s="77"/>
      <c r="BB38716" s="77"/>
    </row>
    <row r="38717" spans="50:54" s="79" customFormat="1" ht="0" hidden="1" customHeight="1" x14ac:dyDescent="0.2">
      <c r="AX38717" s="78"/>
      <c r="AZ38717" s="167"/>
      <c r="BA38717" s="77"/>
      <c r="BB38717" s="77"/>
    </row>
    <row r="38718" spans="50:54" s="79" customFormat="1" ht="0" hidden="1" customHeight="1" x14ac:dyDescent="0.2">
      <c r="AX38718" s="78"/>
      <c r="AZ38718" s="167"/>
      <c r="BA38718" s="77"/>
      <c r="BB38718" s="77"/>
    </row>
    <row r="38719" spans="50:54" s="79" customFormat="1" ht="0" hidden="1" customHeight="1" x14ac:dyDescent="0.2">
      <c r="AX38719" s="78"/>
      <c r="AZ38719" s="167"/>
      <c r="BA38719" s="77"/>
      <c r="BB38719" s="77"/>
    </row>
    <row r="38720" spans="50:54" s="79" customFormat="1" ht="0" hidden="1" customHeight="1" x14ac:dyDescent="0.2">
      <c r="AX38720" s="78"/>
      <c r="AZ38720" s="167"/>
      <c r="BA38720" s="77"/>
      <c r="BB38720" s="77"/>
    </row>
    <row r="38721" spans="50:54" s="79" customFormat="1" ht="0" hidden="1" customHeight="1" x14ac:dyDescent="0.2">
      <c r="AX38721" s="78"/>
      <c r="AZ38721" s="167"/>
      <c r="BA38721" s="77"/>
      <c r="BB38721" s="77"/>
    </row>
    <row r="38722" spans="50:54" s="79" customFormat="1" ht="0" hidden="1" customHeight="1" x14ac:dyDescent="0.2">
      <c r="AX38722" s="78"/>
      <c r="AZ38722" s="167"/>
      <c r="BA38722" s="77"/>
      <c r="BB38722" s="77"/>
    </row>
    <row r="38723" spans="50:54" s="79" customFormat="1" ht="0" hidden="1" customHeight="1" x14ac:dyDescent="0.2">
      <c r="AX38723" s="78"/>
      <c r="AZ38723" s="167"/>
      <c r="BA38723" s="77"/>
      <c r="BB38723" s="77"/>
    </row>
    <row r="38724" spans="50:54" s="79" customFormat="1" ht="0" hidden="1" customHeight="1" x14ac:dyDescent="0.2">
      <c r="AX38724" s="78"/>
      <c r="AZ38724" s="167"/>
      <c r="BA38724" s="77"/>
      <c r="BB38724" s="77"/>
    </row>
    <row r="38725" spans="50:54" s="79" customFormat="1" ht="0" hidden="1" customHeight="1" x14ac:dyDescent="0.2">
      <c r="AX38725" s="78"/>
      <c r="AZ38725" s="167"/>
      <c r="BA38725" s="77"/>
      <c r="BB38725" s="77"/>
    </row>
    <row r="38726" spans="50:54" s="79" customFormat="1" ht="0" hidden="1" customHeight="1" x14ac:dyDescent="0.2">
      <c r="AX38726" s="78"/>
      <c r="AZ38726" s="167"/>
      <c r="BA38726" s="77"/>
      <c r="BB38726" s="77"/>
    </row>
    <row r="38727" spans="50:54" s="79" customFormat="1" ht="0" hidden="1" customHeight="1" x14ac:dyDescent="0.2">
      <c r="AX38727" s="78"/>
      <c r="AZ38727" s="167"/>
      <c r="BA38727" s="77"/>
      <c r="BB38727" s="77"/>
    </row>
    <row r="38728" spans="50:54" s="79" customFormat="1" ht="0" hidden="1" customHeight="1" x14ac:dyDescent="0.2">
      <c r="AX38728" s="78"/>
      <c r="AZ38728" s="167"/>
      <c r="BA38728" s="77"/>
      <c r="BB38728" s="77"/>
    </row>
    <row r="38729" spans="50:54" s="79" customFormat="1" ht="0" hidden="1" customHeight="1" x14ac:dyDescent="0.2">
      <c r="AX38729" s="78"/>
      <c r="AZ38729" s="167"/>
      <c r="BA38729" s="77"/>
      <c r="BB38729" s="77"/>
    </row>
    <row r="38730" spans="50:54" s="79" customFormat="1" ht="0" hidden="1" customHeight="1" x14ac:dyDescent="0.2">
      <c r="AX38730" s="78"/>
      <c r="AZ38730" s="167"/>
      <c r="BA38730" s="77"/>
      <c r="BB38730" s="77"/>
    </row>
    <row r="38731" spans="50:54" s="79" customFormat="1" ht="0" hidden="1" customHeight="1" x14ac:dyDescent="0.2">
      <c r="AX38731" s="78"/>
      <c r="AZ38731" s="167"/>
      <c r="BA38731" s="77"/>
      <c r="BB38731" s="77"/>
    </row>
    <row r="38732" spans="50:54" s="79" customFormat="1" ht="0" hidden="1" customHeight="1" x14ac:dyDescent="0.2">
      <c r="AX38732" s="78"/>
      <c r="AZ38732" s="167"/>
      <c r="BA38732" s="77"/>
      <c r="BB38732" s="77"/>
    </row>
    <row r="38733" spans="50:54" s="79" customFormat="1" ht="0" hidden="1" customHeight="1" x14ac:dyDescent="0.2">
      <c r="AX38733" s="78"/>
      <c r="AZ38733" s="167"/>
      <c r="BA38733" s="77"/>
      <c r="BB38733" s="77"/>
    </row>
    <row r="38734" spans="50:54" s="79" customFormat="1" ht="0" hidden="1" customHeight="1" x14ac:dyDescent="0.2">
      <c r="AX38734" s="78"/>
      <c r="AZ38734" s="167"/>
      <c r="BA38734" s="77"/>
      <c r="BB38734" s="77"/>
    </row>
    <row r="38735" spans="50:54" s="79" customFormat="1" ht="0" hidden="1" customHeight="1" x14ac:dyDescent="0.2">
      <c r="AX38735" s="78"/>
      <c r="AZ38735" s="167"/>
      <c r="BA38735" s="77"/>
      <c r="BB38735" s="77"/>
    </row>
    <row r="38736" spans="50:54" s="79" customFormat="1" ht="0" hidden="1" customHeight="1" x14ac:dyDescent="0.2">
      <c r="AX38736" s="78"/>
      <c r="AZ38736" s="167"/>
      <c r="BA38736" s="77"/>
      <c r="BB38736" s="77"/>
    </row>
    <row r="38737" spans="50:54" s="79" customFormat="1" ht="0" hidden="1" customHeight="1" x14ac:dyDescent="0.2">
      <c r="AX38737" s="78"/>
      <c r="AZ38737" s="167"/>
      <c r="BA38737" s="77"/>
      <c r="BB38737" s="77"/>
    </row>
    <row r="38738" spans="50:54" s="79" customFormat="1" ht="0" hidden="1" customHeight="1" x14ac:dyDescent="0.2">
      <c r="AX38738" s="78"/>
      <c r="AZ38738" s="167"/>
      <c r="BA38738" s="77"/>
      <c r="BB38738" s="77"/>
    </row>
    <row r="38739" spans="50:54" s="79" customFormat="1" ht="0" hidden="1" customHeight="1" x14ac:dyDescent="0.2">
      <c r="AX38739" s="78"/>
      <c r="AZ38739" s="167"/>
      <c r="BA38739" s="77"/>
      <c r="BB38739" s="77"/>
    </row>
    <row r="38740" spans="50:54" s="79" customFormat="1" ht="0" hidden="1" customHeight="1" x14ac:dyDescent="0.2">
      <c r="AX38740" s="78"/>
      <c r="AZ38740" s="167"/>
      <c r="BA38740" s="77"/>
      <c r="BB38740" s="77"/>
    </row>
    <row r="38741" spans="50:54" s="79" customFormat="1" ht="0" hidden="1" customHeight="1" x14ac:dyDescent="0.2">
      <c r="AX38741" s="78"/>
      <c r="AZ38741" s="167"/>
      <c r="BA38741" s="77"/>
      <c r="BB38741" s="77"/>
    </row>
    <row r="38742" spans="50:54" s="79" customFormat="1" ht="0" hidden="1" customHeight="1" x14ac:dyDescent="0.2">
      <c r="AX38742" s="78"/>
      <c r="AZ38742" s="167"/>
      <c r="BA38742" s="77"/>
      <c r="BB38742" s="77"/>
    </row>
    <row r="38743" spans="50:54" s="79" customFormat="1" ht="0" hidden="1" customHeight="1" x14ac:dyDescent="0.2">
      <c r="AX38743" s="78"/>
      <c r="AZ38743" s="167"/>
      <c r="BA38743" s="77"/>
      <c r="BB38743" s="77"/>
    </row>
    <row r="38744" spans="50:54" s="79" customFormat="1" ht="0" hidden="1" customHeight="1" x14ac:dyDescent="0.2">
      <c r="AX38744" s="78"/>
      <c r="AZ38744" s="167"/>
      <c r="BA38744" s="77"/>
      <c r="BB38744" s="77"/>
    </row>
    <row r="38745" spans="50:54" s="79" customFormat="1" ht="0" hidden="1" customHeight="1" x14ac:dyDescent="0.2">
      <c r="AX38745" s="78"/>
      <c r="AZ38745" s="167"/>
      <c r="BA38745" s="77"/>
      <c r="BB38745" s="77"/>
    </row>
    <row r="38746" spans="50:54" s="79" customFormat="1" ht="0" hidden="1" customHeight="1" x14ac:dyDescent="0.2">
      <c r="AX38746" s="78"/>
      <c r="AZ38746" s="167"/>
      <c r="BA38746" s="77"/>
      <c r="BB38746" s="77"/>
    </row>
    <row r="38747" spans="50:54" s="79" customFormat="1" ht="0" hidden="1" customHeight="1" x14ac:dyDescent="0.2">
      <c r="AX38747" s="78"/>
      <c r="AZ38747" s="167"/>
      <c r="BA38747" s="77"/>
      <c r="BB38747" s="77"/>
    </row>
    <row r="38748" spans="50:54" s="79" customFormat="1" ht="0" hidden="1" customHeight="1" x14ac:dyDescent="0.2">
      <c r="AX38748" s="78"/>
      <c r="AZ38748" s="167"/>
      <c r="BA38748" s="77"/>
      <c r="BB38748" s="77"/>
    </row>
    <row r="38749" spans="50:54" s="79" customFormat="1" ht="0" hidden="1" customHeight="1" x14ac:dyDescent="0.2">
      <c r="AX38749" s="78"/>
      <c r="AZ38749" s="167"/>
      <c r="BA38749" s="77"/>
      <c r="BB38749" s="77"/>
    </row>
    <row r="38750" spans="50:54" s="79" customFormat="1" ht="0" hidden="1" customHeight="1" x14ac:dyDescent="0.2">
      <c r="AX38750" s="78"/>
      <c r="AZ38750" s="167"/>
      <c r="BA38750" s="77"/>
      <c r="BB38750" s="77"/>
    </row>
    <row r="38751" spans="50:54" s="79" customFormat="1" ht="0" hidden="1" customHeight="1" x14ac:dyDescent="0.2">
      <c r="AX38751" s="78"/>
      <c r="AZ38751" s="167"/>
      <c r="BA38751" s="77"/>
      <c r="BB38751" s="77"/>
    </row>
    <row r="38752" spans="50:54" s="79" customFormat="1" ht="0" hidden="1" customHeight="1" x14ac:dyDescent="0.2">
      <c r="AX38752" s="78"/>
      <c r="AZ38752" s="167"/>
      <c r="BA38752" s="77"/>
      <c r="BB38752" s="77"/>
    </row>
    <row r="38753" spans="50:54" s="79" customFormat="1" ht="0" hidden="1" customHeight="1" x14ac:dyDescent="0.2">
      <c r="AX38753" s="78"/>
      <c r="AZ38753" s="167"/>
      <c r="BA38753" s="77"/>
      <c r="BB38753" s="77"/>
    </row>
    <row r="38754" spans="50:54" s="79" customFormat="1" ht="0" hidden="1" customHeight="1" x14ac:dyDescent="0.2">
      <c r="AX38754" s="78"/>
      <c r="AZ38754" s="167"/>
      <c r="BA38754" s="77"/>
      <c r="BB38754" s="77"/>
    </row>
    <row r="38755" spans="50:54" s="79" customFormat="1" ht="0" hidden="1" customHeight="1" x14ac:dyDescent="0.2">
      <c r="AX38755" s="78"/>
      <c r="AZ38755" s="167"/>
      <c r="BA38755" s="77"/>
      <c r="BB38755" s="77"/>
    </row>
    <row r="38756" spans="50:54" s="79" customFormat="1" ht="0" hidden="1" customHeight="1" x14ac:dyDescent="0.2">
      <c r="AX38756" s="78"/>
      <c r="AZ38756" s="167"/>
      <c r="BA38756" s="77"/>
      <c r="BB38756" s="77"/>
    </row>
    <row r="38757" spans="50:54" s="79" customFormat="1" ht="0" hidden="1" customHeight="1" x14ac:dyDescent="0.2">
      <c r="AX38757" s="78"/>
      <c r="AZ38757" s="167"/>
      <c r="BA38757" s="77"/>
      <c r="BB38757" s="77"/>
    </row>
    <row r="38758" spans="50:54" s="79" customFormat="1" ht="0" hidden="1" customHeight="1" x14ac:dyDescent="0.2">
      <c r="AX38758" s="78"/>
      <c r="AZ38758" s="167"/>
      <c r="BA38758" s="77"/>
      <c r="BB38758" s="77"/>
    </row>
    <row r="38759" spans="50:54" s="79" customFormat="1" ht="0" hidden="1" customHeight="1" x14ac:dyDescent="0.2">
      <c r="AX38759" s="78"/>
      <c r="AZ38759" s="167"/>
      <c r="BA38759" s="77"/>
      <c r="BB38759" s="77"/>
    </row>
    <row r="38760" spans="50:54" s="79" customFormat="1" ht="0" hidden="1" customHeight="1" x14ac:dyDescent="0.2">
      <c r="AX38760" s="78"/>
      <c r="AZ38760" s="167"/>
      <c r="BA38760" s="77"/>
      <c r="BB38760" s="77"/>
    </row>
    <row r="38761" spans="50:54" s="79" customFormat="1" ht="0" hidden="1" customHeight="1" x14ac:dyDescent="0.2">
      <c r="AX38761" s="78"/>
      <c r="AZ38761" s="167"/>
      <c r="BA38761" s="77"/>
      <c r="BB38761" s="77"/>
    </row>
    <row r="38762" spans="50:54" s="79" customFormat="1" ht="0" hidden="1" customHeight="1" x14ac:dyDescent="0.2">
      <c r="AX38762" s="78"/>
      <c r="AZ38762" s="167"/>
      <c r="BA38762" s="77"/>
      <c r="BB38762" s="77"/>
    </row>
    <row r="38763" spans="50:54" s="79" customFormat="1" ht="0" hidden="1" customHeight="1" x14ac:dyDescent="0.2">
      <c r="AX38763" s="78"/>
      <c r="AZ38763" s="167"/>
      <c r="BA38763" s="77"/>
      <c r="BB38763" s="77"/>
    </row>
    <row r="38764" spans="50:54" s="79" customFormat="1" ht="0" hidden="1" customHeight="1" x14ac:dyDescent="0.2">
      <c r="AX38764" s="78"/>
      <c r="AZ38764" s="167"/>
      <c r="BA38764" s="77"/>
      <c r="BB38764" s="77"/>
    </row>
    <row r="38765" spans="50:54" s="79" customFormat="1" ht="0" hidden="1" customHeight="1" x14ac:dyDescent="0.2">
      <c r="AX38765" s="78"/>
      <c r="AZ38765" s="167"/>
      <c r="BA38765" s="77"/>
      <c r="BB38765" s="77"/>
    </row>
    <row r="38766" spans="50:54" s="79" customFormat="1" ht="0" hidden="1" customHeight="1" x14ac:dyDescent="0.2">
      <c r="AX38766" s="78"/>
      <c r="AZ38766" s="167"/>
      <c r="BA38766" s="77"/>
      <c r="BB38766" s="77"/>
    </row>
    <row r="38767" spans="50:54" s="79" customFormat="1" ht="0" hidden="1" customHeight="1" x14ac:dyDescent="0.2">
      <c r="AX38767" s="78"/>
      <c r="AZ38767" s="167"/>
      <c r="BA38767" s="77"/>
      <c r="BB38767" s="77"/>
    </row>
    <row r="38768" spans="50:54" s="79" customFormat="1" ht="0" hidden="1" customHeight="1" x14ac:dyDescent="0.2">
      <c r="AX38768" s="78"/>
      <c r="AZ38768" s="167"/>
      <c r="BA38768" s="77"/>
      <c r="BB38768" s="77"/>
    </row>
    <row r="38769" spans="50:54" s="79" customFormat="1" ht="0" hidden="1" customHeight="1" x14ac:dyDescent="0.2">
      <c r="AX38769" s="78"/>
      <c r="AZ38769" s="167"/>
      <c r="BA38769" s="77"/>
      <c r="BB38769" s="77"/>
    </row>
    <row r="38770" spans="50:54" s="79" customFormat="1" ht="0" hidden="1" customHeight="1" x14ac:dyDescent="0.2">
      <c r="AX38770" s="78"/>
      <c r="AZ38770" s="167"/>
      <c r="BA38770" s="77"/>
      <c r="BB38770" s="77"/>
    </row>
    <row r="38771" spans="50:54" s="79" customFormat="1" ht="0" hidden="1" customHeight="1" x14ac:dyDescent="0.2">
      <c r="AX38771" s="78"/>
      <c r="AZ38771" s="167"/>
      <c r="BA38771" s="77"/>
      <c r="BB38771" s="77"/>
    </row>
    <row r="38772" spans="50:54" s="79" customFormat="1" ht="0" hidden="1" customHeight="1" x14ac:dyDescent="0.2">
      <c r="AX38772" s="78"/>
      <c r="AZ38772" s="167"/>
      <c r="BA38772" s="77"/>
      <c r="BB38772" s="77"/>
    </row>
    <row r="38773" spans="50:54" s="79" customFormat="1" ht="0" hidden="1" customHeight="1" x14ac:dyDescent="0.2">
      <c r="AX38773" s="78"/>
      <c r="AZ38773" s="167"/>
      <c r="BA38773" s="77"/>
      <c r="BB38773" s="77"/>
    </row>
    <row r="38774" spans="50:54" s="79" customFormat="1" ht="0" hidden="1" customHeight="1" x14ac:dyDescent="0.2">
      <c r="AX38774" s="78"/>
      <c r="AZ38774" s="167"/>
      <c r="BA38774" s="77"/>
      <c r="BB38774" s="77"/>
    </row>
    <row r="38775" spans="50:54" s="79" customFormat="1" ht="0" hidden="1" customHeight="1" x14ac:dyDescent="0.2">
      <c r="AX38775" s="78"/>
      <c r="AZ38775" s="167"/>
      <c r="BA38775" s="77"/>
      <c r="BB38775" s="77"/>
    </row>
    <row r="38776" spans="50:54" s="79" customFormat="1" ht="0" hidden="1" customHeight="1" x14ac:dyDescent="0.2">
      <c r="AX38776" s="78"/>
      <c r="AZ38776" s="167"/>
      <c r="BA38776" s="77"/>
      <c r="BB38776" s="77"/>
    </row>
    <row r="38777" spans="50:54" s="79" customFormat="1" ht="0" hidden="1" customHeight="1" x14ac:dyDescent="0.2">
      <c r="AX38777" s="78"/>
      <c r="AZ38777" s="167"/>
      <c r="BA38777" s="77"/>
      <c r="BB38777" s="77"/>
    </row>
    <row r="38778" spans="50:54" s="79" customFormat="1" ht="0" hidden="1" customHeight="1" x14ac:dyDescent="0.2">
      <c r="AX38778" s="78"/>
      <c r="AZ38778" s="167"/>
      <c r="BA38778" s="77"/>
      <c r="BB38778" s="77"/>
    </row>
    <row r="38779" spans="50:54" s="79" customFormat="1" ht="0" hidden="1" customHeight="1" x14ac:dyDescent="0.2">
      <c r="AX38779" s="78"/>
      <c r="AZ38779" s="167"/>
      <c r="BA38779" s="77"/>
      <c r="BB38779" s="77"/>
    </row>
    <row r="38780" spans="50:54" s="79" customFormat="1" ht="0" hidden="1" customHeight="1" x14ac:dyDescent="0.2">
      <c r="AX38780" s="78"/>
      <c r="AZ38780" s="167"/>
      <c r="BA38780" s="77"/>
      <c r="BB38780" s="77"/>
    </row>
    <row r="38781" spans="50:54" s="79" customFormat="1" ht="0" hidden="1" customHeight="1" x14ac:dyDescent="0.2">
      <c r="AX38781" s="78"/>
      <c r="AZ38781" s="167"/>
      <c r="BA38781" s="77"/>
      <c r="BB38781" s="77"/>
    </row>
    <row r="38782" spans="50:54" s="79" customFormat="1" ht="0" hidden="1" customHeight="1" x14ac:dyDescent="0.2">
      <c r="AX38782" s="78"/>
      <c r="AZ38782" s="167"/>
      <c r="BA38782" s="77"/>
      <c r="BB38782" s="77"/>
    </row>
    <row r="38783" spans="50:54" s="79" customFormat="1" ht="0" hidden="1" customHeight="1" x14ac:dyDescent="0.2">
      <c r="AX38783" s="78"/>
      <c r="AZ38783" s="167"/>
      <c r="BA38783" s="77"/>
      <c r="BB38783" s="77"/>
    </row>
    <row r="38784" spans="50:54" s="79" customFormat="1" ht="0" hidden="1" customHeight="1" x14ac:dyDescent="0.2">
      <c r="AX38784" s="78"/>
      <c r="AZ38784" s="167"/>
      <c r="BA38784" s="77"/>
      <c r="BB38784" s="77"/>
    </row>
    <row r="38785" spans="50:54" s="79" customFormat="1" ht="0" hidden="1" customHeight="1" x14ac:dyDescent="0.2">
      <c r="AX38785" s="78"/>
      <c r="AZ38785" s="167"/>
      <c r="BA38785" s="77"/>
      <c r="BB38785" s="77"/>
    </row>
    <row r="38786" spans="50:54" s="79" customFormat="1" ht="0" hidden="1" customHeight="1" x14ac:dyDescent="0.2">
      <c r="AX38786" s="78"/>
      <c r="AZ38786" s="167"/>
      <c r="BA38786" s="77"/>
      <c r="BB38786" s="77"/>
    </row>
    <row r="38787" spans="50:54" s="79" customFormat="1" ht="0" hidden="1" customHeight="1" x14ac:dyDescent="0.2">
      <c r="AX38787" s="78"/>
      <c r="AZ38787" s="167"/>
      <c r="BA38787" s="77"/>
      <c r="BB38787" s="77"/>
    </row>
    <row r="38788" spans="50:54" s="79" customFormat="1" ht="0" hidden="1" customHeight="1" x14ac:dyDescent="0.2">
      <c r="AX38788" s="78"/>
      <c r="AZ38788" s="167"/>
      <c r="BA38788" s="77"/>
      <c r="BB38788" s="77"/>
    </row>
    <row r="38789" spans="50:54" s="79" customFormat="1" ht="0" hidden="1" customHeight="1" x14ac:dyDescent="0.2">
      <c r="AX38789" s="78"/>
      <c r="AZ38789" s="167"/>
      <c r="BA38789" s="77"/>
      <c r="BB38789" s="77"/>
    </row>
    <row r="38790" spans="50:54" s="79" customFormat="1" ht="0" hidden="1" customHeight="1" x14ac:dyDescent="0.2">
      <c r="AX38790" s="78"/>
      <c r="AZ38790" s="167"/>
      <c r="BA38790" s="77"/>
      <c r="BB38790" s="77"/>
    </row>
    <row r="38791" spans="50:54" s="79" customFormat="1" ht="0" hidden="1" customHeight="1" x14ac:dyDescent="0.2">
      <c r="AX38791" s="78"/>
      <c r="AZ38791" s="167"/>
      <c r="BA38791" s="77"/>
      <c r="BB38791" s="77"/>
    </row>
    <row r="38792" spans="50:54" s="79" customFormat="1" ht="0" hidden="1" customHeight="1" x14ac:dyDescent="0.2">
      <c r="AX38792" s="78"/>
      <c r="AZ38792" s="167"/>
      <c r="BA38792" s="77"/>
      <c r="BB38792" s="77"/>
    </row>
    <row r="38793" spans="50:54" s="79" customFormat="1" ht="0" hidden="1" customHeight="1" x14ac:dyDescent="0.2">
      <c r="AX38793" s="78"/>
      <c r="AZ38793" s="167"/>
      <c r="BA38793" s="77"/>
      <c r="BB38793" s="77"/>
    </row>
    <row r="38794" spans="50:54" s="79" customFormat="1" ht="0" hidden="1" customHeight="1" x14ac:dyDescent="0.2">
      <c r="AX38794" s="78"/>
      <c r="AZ38794" s="167"/>
      <c r="BA38794" s="77"/>
      <c r="BB38794" s="77"/>
    </row>
    <row r="38795" spans="50:54" s="79" customFormat="1" ht="0" hidden="1" customHeight="1" x14ac:dyDescent="0.2">
      <c r="AX38795" s="78"/>
      <c r="AZ38795" s="167"/>
      <c r="BA38795" s="77"/>
      <c r="BB38795" s="77"/>
    </row>
    <row r="38796" spans="50:54" s="79" customFormat="1" ht="0" hidden="1" customHeight="1" x14ac:dyDescent="0.2">
      <c r="AX38796" s="78"/>
      <c r="AZ38796" s="167"/>
      <c r="BA38796" s="77"/>
      <c r="BB38796" s="77"/>
    </row>
    <row r="38797" spans="50:54" s="79" customFormat="1" ht="0" hidden="1" customHeight="1" x14ac:dyDescent="0.2">
      <c r="AX38797" s="78"/>
      <c r="AZ38797" s="167"/>
      <c r="BA38797" s="77"/>
      <c r="BB38797" s="77"/>
    </row>
    <row r="38798" spans="50:54" s="79" customFormat="1" ht="0" hidden="1" customHeight="1" x14ac:dyDescent="0.2">
      <c r="AX38798" s="78"/>
      <c r="AZ38798" s="167"/>
      <c r="BA38798" s="77"/>
      <c r="BB38798" s="77"/>
    </row>
    <row r="38799" spans="50:54" s="79" customFormat="1" ht="0" hidden="1" customHeight="1" x14ac:dyDescent="0.2">
      <c r="AX38799" s="78"/>
      <c r="AZ38799" s="167"/>
      <c r="BA38799" s="77"/>
      <c r="BB38799" s="77"/>
    </row>
    <row r="38800" spans="50:54" s="79" customFormat="1" ht="0" hidden="1" customHeight="1" x14ac:dyDescent="0.2">
      <c r="AX38800" s="78"/>
      <c r="AZ38800" s="167"/>
      <c r="BA38800" s="77"/>
      <c r="BB38800" s="77"/>
    </row>
    <row r="38801" spans="50:54" s="79" customFormat="1" ht="0" hidden="1" customHeight="1" x14ac:dyDescent="0.2">
      <c r="AX38801" s="78"/>
      <c r="AZ38801" s="167"/>
      <c r="BA38801" s="77"/>
      <c r="BB38801" s="77"/>
    </row>
    <row r="38802" spans="50:54" s="79" customFormat="1" ht="0" hidden="1" customHeight="1" x14ac:dyDescent="0.2">
      <c r="AX38802" s="78"/>
      <c r="AZ38802" s="167"/>
      <c r="BA38802" s="77"/>
      <c r="BB38802" s="77"/>
    </row>
    <row r="38803" spans="50:54" s="79" customFormat="1" ht="0" hidden="1" customHeight="1" x14ac:dyDescent="0.2">
      <c r="AX38803" s="78"/>
      <c r="AZ38803" s="167"/>
      <c r="BA38803" s="77"/>
      <c r="BB38803" s="77"/>
    </row>
    <row r="38804" spans="50:54" s="79" customFormat="1" ht="0" hidden="1" customHeight="1" x14ac:dyDescent="0.2">
      <c r="AX38804" s="78"/>
      <c r="AZ38804" s="167"/>
      <c r="BA38804" s="77"/>
      <c r="BB38804" s="77"/>
    </row>
    <row r="38805" spans="50:54" s="79" customFormat="1" ht="0" hidden="1" customHeight="1" x14ac:dyDescent="0.2">
      <c r="AX38805" s="78"/>
      <c r="AZ38805" s="167"/>
      <c r="BA38805" s="77"/>
      <c r="BB38805" s="77"/>
    </row>
    <row r="38806" spans="50:54" s="79" customFormat="1" ht="0" hidden="1" customHeight="1" x14ac:dyDescent="0.2">
      <c r="AX38806" s="78"/>
      <c r="AZ38806" s="167"/>
      <c r="BA38806" s="77"/>
      <c r="BB38806" s="77"/>
    </row>
    <row r="38807" spans="50:54" s="79" customFormat="1" ht="0" hidden="1" customHeight="1" x14ac:dyDescent="0.2">
      <c r="AX38807" s="78"/>
      <c r="AZ38807" s="167"/>
      <c r="BA38807" s="77"/>
      <c r="BB38807" s="77"/>
    </row>
    <row r="38808" spans="50:54" s="79" customFormat="1" ht="0" hidden="1" customHeight="1" x14ac:dyDescent="0.2">
      <c r="AX38808" s="78"/>
      <c r="AZ38808" s="167"/>
      <c r="BA38808" s="77"/>
      <c r="BB38808" s="77"/>
    </row>
    <row r="38809" spans="50:54" s="79" customFormat="1" ht="0" hidden="1" customHeight="1" x14ac:dyDescent="0.2">
      <c r="AX38809" s="78"/>
      <c r="AZ38809" s="167"/>
      <c r="BA38809" s="77"/>
      <c r="BB38809" s="77"/>
    </row>
    <row r="38810" spans="50:54" s="79" customFormat="1" ht="0" hidden="1" customHeight="1" x14ac:dyDescent="0.2">
      <c r="AX38810" s="78"/>
      <c r="AZ38810" s="167"/>
      <c r="BA38810" s="77"/>
      <c r="BB38810" s="77"/>
    </row>
    <row r="38811" spans="50:54" s="79" customFormat="1" ht="0" hidden="1" customHeight="1" x14ac:dyDescent="0.2">
      <c r="AX38811" s="78"/>
      <c r="AZ38811" s="167"/>
      <c r="BA38811" s="77"/>
      <c r="BB38811" s="77"/>
    </row>
    <row r="38812" spans="50:54" s="79" customFormat="1" ht="0" hidden="1" customHeight="1" x14ac:dyDescent="0.2">
      <c r="AX38812" s="78"/>
      <c r="AZ38812" s="167"/>
      <c r="BA38812" s="77"/>
      <c r="BB38812" s="77"/>
    </row>
    <row r="38813" spans="50:54" s="79" customFormat="1" ht="0" hidden="1" customHeight="1" x14ac:dyDescent="0.2">
      <c r="AX38813" s="78"/>
      <c r="AZ38813" s="167"/>
      <c r="BA38813" s="77"/>
      <c r="BB38813" s="77"/>
    </row>
    <row r="38814" spans="50:54" s="79" customFormat="1" ht="0" hidden="1" customHeight="1" x14ac:dyDescent="0.2">
      <c r="AX38814" s="78"/>
      <c r="AZ38814" s="167"/>
      <c r="BA38814" s="77"/>
      <c r="BB38814" s="77"/>
    </row>
    <row r="38815" spans="50:54" s="79" customFormat="1" ht="0" hidden="1" customHeight="1" x14ac:dyDescent="0.2">
      <c r="AX38815" s="78"/>
      <c r="AZ38815" s="167"/>
      <c r="BA38815" s="77"/>
      <c r="BB38815" s="77"/>
    </row>
    <row r="38816" spans="50:54" s="79" customFormat="1" ht="0" hidden="1" customHeight="1" x14ac:dyDescent="0.2">
      <c r="AX38816" s="78"/>
      <c r="AZ38816" s="167"/>
      <c r="BA38816" s="77"/>
      <c r="BB38816" s="77"/>
    </row>
    <row r="38817" spans="50:54" s="79" customFormat="1" ht="0" hidden="1" customHeight="1" x14ac:dyDescent="0.2">
      <c r="AX38817" s="78"/>
      <c r="AZ38817" s="167"/>
      <c r="BA38817" s="77"/>
      <c r="BB38817" s="77"/>
    </row>
    <row r="38818" spans="50:54" s="79" customFormat="1" ht="0" hidden="1" customHeight="1" x14ac:dyDescent="0.2">
      <c r="AX38818" s="78"/>
      <c r="AZ38818" s="167"/>
      <c r="BA38818" s="77"/>
      <c r="BB38818" s="77"/>
    </row>
    <row r="38819" spans="50:54" s="79" customFormat="1" ht="0" hidden="1" customHeight="1" x14ac:dyDescent="0.2">
      <c r="AX38819" s="78"/>
      <c r="AZ38819" s="167"/>
      <c r="BA38819" s="77"/>
      <c r="BB38819" s="77"/>
    </row>
    <row r="38820" spans="50:54" s="79" customFormat="1" ht="0" hidden="1" customHeight="1" x14ac:dyDescent="0.2">
      <c r="AX38820" s="78"/>
      <c r="AZ38820" s="167"/>
      <c r="BA38820" s="77"/>
      <c r="BB38820" s="77"/>
    </row>
    <row r="38821" spans="50:54" s="79" customFormat="1" ht="0" hidden="1" customHeight="1" x14ac:dyDescent="0.2">
      <c r="AX38821" s="78"/>
      <c r="AZ38821" s="167"/>
      <c r="BA38821" s="77"/>
      <c r="BB38821" s="77"/>
    </row>
    <row r="38822" spans="50:54" s="79" customFormat="1" ht="0" hidden="1" customHeight="1" x14ac:dyDescent="0.2">
      <c r="AX38822" s="78"/>
      <c r="AZ38822" s="167"/>
      <c r="BA38822" s="77"/>
      <c r="BB38822" s="77"/>
    </row>
    <row r="38823" spans="50:54" s="79" customFormat="1" ht="0" hidden="1" customHeight="1" x14ac:dyDescent="0.2">
      <c r="AX38823" s="78"/>
      <c r="AZ38823" s="167"/>
      <c r="BA38823" s="77"/>
      <c r="BB38823" s="77"/>
    </row>
    <row r="38824" spans="50:54" s="79" customFormat="1" ht="0" hidden="1" customHeight="1" x14ac:dyDescent="0.2">
      <c r="AX38824" s="78"/>
      <c r="AZ38824" s="167"/>
      <c r="BA38824" s="77"/>
      <c r="BB38824" s="77"/>
    </row>
    <row r="38825" spans="50:54" s="79" customFormat="1" ht="0" hidden="1" customHeight="1" x14ac:dyDescent="0.2">
      <c r="AX38825" s="78"/>
      <c r="AZ38825" s="167"/>
      <c r="BA38825" s="77"/>
      <c r="BB38825" s="77"/>
    </row>
    <row r="38826" spans="50:54" s="79" customFormat="1" ht="0" hidden="1" customHeight="1" x14ac:dyDescent="0.2">
      <c r="AX38826" s="78"/>
      <c r="AZ38826" s="167"/>
      <c r="BA38826" s="77"/>
      <c r="BB38826" s="77"/>
    </row>
    <row r="38827" spans="50:54" s="79" customFormat="1" ht="0" hidden="1" customHeight="1" x14ac:dyDescent="0.2">
      <c r="AX38827" s="78"/>
      <c r="AZ38827" s="167"/>
      <c r="BA38827" s="77"/>
      <c r="BB38827" s="77"/>
    </row>
    <row r="38828" spans="50:54" s="79" customFormat="1" ht="0" hidden="1" customHeight="1" x14ac:dyDescent="0.2">
      <c r="AX38828" s="78"/>
      <c r="AZ38828" s="167"/>
      <c r="BA38828" s="77"/>
      <c r="BB38828" s="77"/>
    </row>
    <row r="38829" spans="50:54" s="79" customFormat="1" ht="0" hidden="1" customHeight="1" x14ac:dyDescent="0.2">
      <c r="AX38829" s="78"/>
      <c r="AZ38829" s="167"/>
      <c r="BA38829" s="77"/>
      <c r="BB38829" s="77"/>
    </row>
    <row r="38830" spans="50:54" s="79" customFormat="1" ht="0" hidden="1" customHeight="1" x14ac:dyDescent="0.2">
      <c r="AX38830" s="78"/>
      <c r="AZ38830" s="167"/>
      <c r="BA38830" s="77"/>
      <c r="BB38830" s="77"/>
    </row>
    <row r="38831" spans="50:54" s="79" customFormat="1" ht="0" hidden="1" customHeight="1" x14ac:dyDescent="0.2">
      <c r="AX38831" s="78"/>
      <c r="AZ38831" s="167"/>
      <c r="BA38831" s="77"/>
      <c r="BB38831" s="77"/>
    </row>
    <row r="38832" spans="50:54" s="79" customFormat="1" ht="0" hidden="1" customHeight="1" x14ac:dyDescent="0.2">
      <c r="AX38832" s="78"/>
      <c r="AZ38832" s="167"/>
      <c r="BA38832" s="77"/>
      <c r="BB38832" s="77"/>
    </row>
    <row r="38833" spans="50:54" s="79" customFormat="1" ht="0" hidden="1" customHeight="1" x14ac:dyDescent="0.2">
      <c r="AX38833" s="78"/>
      <c r="AZ38833" s="167"/>
      <c r="BA38833" s="77"/>
      <c r="BB38833" s="77"/>
    </row>
    <row r="38834" spans="50:54" s="79" customFormat="1" ht="0" hidden="1" customHeight="1" x14ac:dyDescent="0.2">
      <c r="AX38834" s="78"/>
      <c r="AZ38834" s="167"/>
      <c r="BA38834" s="77"/>
      <c r="BB38834" s="77"/>
    </row>
    <row r="38835" spans="50:54" s="79" customFormat="1" ht="0" hidden="1" customHeight="1" x14ac:dyDescent="0.2">
      <c r="AX38835" s="78"/>
      <c r="AZ38835" s="167"/>
      <c r="BA38835" s="77"/>
      <c r="BB38835" s="77"/>
    </row>
    <row r="38836" spans="50:54" s="79" customFormat="1" ht="0" hidden="1" customHeight="1" x14ac:dyDescent="0.2">
      <c r="AX38836" s="78"/>
      <c r="AZ38836" s="167"/>
      <c r="BA38836" s="77"/>
      <c r="BB38836" s="77"/>
    </row>
    <row r="38837" spans="50:54" s="79" customFormat="1" ht="0" hidden="1" customHeight="1" x14ac:dyDescent="0.2">
      <c r="AX38837" s="78"/>
      <c r="AZ38837" s="167"/>
      <c r="BA38837" s="77"/>
      <c r="BB38837" s="77"/>
    </row>
    <row r="38838" spans="50:54" s="79" customFormat="1" ht="0" hidden="1" customHeight="1" x14ac:dyDescent="0.2">
      <c r="AX38838" s="78"/>
      <c r="AZ38838" s="167"/>
      <c r="BA38838" s="77"/>
      <c r="BB38838" s="77"/>
    </row>
    <row r="38839" spans="50:54" s="79" customFormat="1" ht="0" hidden="1" customHeight="1" x14ac:dyDescent="0.2">
      <c r="AX38839" s="78"/>
      <c r="AZ38839" s="167"/>
      <c r="BA38839" s="77"/>
      <c r="BB38839" s="77"/>
    </row>
    <row r="38840" spans="50:54" s="79" customFormat="1" ht="0" hidden="1" customHeight="1" x14ac:dyDescent="0.2">
      <c r="AX38840" s="78"/>
      <c r="AZ38840" s="167"/>
      <c r="BA38840" s="77"/>
      <c r="BB38840" s="77"/>
    </row>
    <row r="38841" spans="50:54" s="79" customFormat="1" ht="0" hidden="1" customHeight="1" x14ac:dyDescent="0.2">
      <c r="AX38841" s="78"/>
      <c r="AZ38841" s="167"/>
      <c r="BA38841" s="77"/>
      <c r="BB38841" s="77"/>
    </row>
    <row r="38842" spans="50:54" s="79" customFormat="1" ht="0" hidden="1" customHeight="1" x14ac:dyDescent="0.2">
      <c r="AX38842" s="78"/>
      <c r="AZ38842" s="167"/>
      <c r="BA38842" s="77"/>
      <c r="BB38842" s="77"/>
    </row>
    <row r="38843" spans="50:54" s="79" customFormat="1" ht="0" hidden="1" customHeight="1" x14ac:dyDescent="0.2">
      <c r="AX38843" s="78"/>
      <c r="AZ38843" s="167"/>
      <c r="BA38843" s="77"/>
      <c r="BB38843" s="77"/>
    </row>
    <row r="38844" spans="50:54" s="79" customFormat="1" ht="0" hidden="1" customHeight="1" x14ac:dyDescent="0.2">
      <c r="AX38844" s="78"/>
      <c r="AZ38844" s="167"/>
      <c r="BA38844" s="77"/>
      <c r="BB38844" s="77"/>
    </row>
    <row r="38845" spans="50:54" s="79" customFormat="1" ht="0" hidden="1" customHeight="1" x14ac:dyDescent="0.2">
      <c r="AX38845" s="78"/>
      <c r="AZ38845" s="167"/>
      <c r="BA38845" s="77"/>
      <c r="BB38845" s="77"/>
    </row>
    <row r="38846" spans="50:54" s="79" customFormat="1" ht="0" hidden="1" customHeight="1" x14ac:dyDescent="0.2">
      <c r="AX38846" s="78"/>
      <c r="AZ38846" s="167"/>
      <c r="BA38846" s="77"/>
      <c r="BB38846" s="77"/>
    </row>
    <row r="38847" spans="50:54" s="79" customFormat="1" ht="0" hidden="1" customHeight="1" x14ac:dyDescent="0.2">
      <c r="AX38847" s="78"/>
      <c r="AZ38847" s="167"/>
      <c r="BA38847" s="77"/>
      <c r="BB38847" s="77"/>
    </row>
    <row r="38848" spans="50:54" s="79" customFormat="1" ht="0" hidden="1" customHeight="1" x14ac:dyDescent="0.2">
      <c r="AX38848" s="78"/>
      <c r="AZ38848" s="167"/>
      <c r="BA38848" s="77"/>
      <c r="BB38848" s="77"/>
    </row>
    <row r="38849" spans="50:54" s="79" customFormat="1" ht="0" hidden="1" customHeight="1" x14ac:dyDescent="0.2">
      <c r="AX38849" s="78"/>
      <c r="AZ38849" s="167"/>
      <c r="BA38849" s="77"/>
      <c r="BB38849" s="77"/>
    </row>
    <row r="38850" spans="50:54" s="79" customFormat="1" ht="0" hidden="1" customHeight="1" x14ac:dyDescent="0.2">
      <c r="AX38850" s="78"/>
      <c r="AZ38850" s="167"/>
      <c r="BA38850" s="77"/>
      <c r="BB38850" s="77"/>
    </row>
    <row r="38851" spans="50:54" s="79" customFormat="1" ht="0" hidden="1" customHeight="1" x14ac:dyDescent="0.2">
      <c r="AX38851" s="78"/>
      <c r="AZ38851" s="167"/>
      <c r="BA38851" s="77"/>
      <c r="BB38851" s="77"/>
    </row>
    <row r="38852" spans="50:54" s="79" customFormat="1" ht="0" hidden="1" customHeight="1" x14ac:dyDescent="0.2">
      <c r="AX38852" s="78"/>
      <c r="AZ38852" s="167"/>
      <c r="BA38852" s="77"/>
      <c r="BB38852" s="77"/>
    </row>
    <row r="38853" spans="50:54" s="79" customFormat="1" ht="0" hidden="1" customHeight="1" x14ac:dyDescent="0.2">
      <c r="AX38853" s="78"/>
      <c r="AZ38853" s="167"/>
      <c r="BA38853" s="77"/>
      <c r="BB38853" s="77"/>
    </row>
    <row r="38854" spans="50:54" s="79" customFormat="1" ht="0" hidden="1" customHeight="1" x14ac:dyDescent="0.2">
      <c r="AX38854" s="78"/>
      <c r="AZ38854" s="167"/>
      <c r="BA38854" s="77"/>
      <c r="BB38854" s="77"/>
    </row>
    <row r="38855" spans="50:54" s="79" customFormat="1" ht="0" hidden="1" customHeight="1" x14ac:dyDescent="0.2">
      <c r="AX38855" s="78"/>
      <c r="AZ38855" s="167"/>
      <c r="BA38855" s="77"/>
      <c r="BB38855" s="77"/>
    </row>
    <row r="38856" spans="50:54" s="79" customFormat="1" ht="0" hidden="1" customHeight="1" x14ac:dyDescent="0.2">
      <c r="AX38856" s="78"/>
      <c r="AZ38856" s="167"/>
      <c r="BA38856" s="77"/>
      <c r="BB38856" s="77"/>
    </row>
    <row r="38857" spans="50:54" s="79" customFormat="1" ht="0" hidden="1" customHeight="1" x14ac:dyDescent="0.2">
      <c r="AX38857" s="78"/>
      <c r="AZ38857" s="167"/>
      <c r="BA38857" s="77"/>
      <c r="BB38857" s="77"/>
    </row>
    <row r="38858" spans="50:54" s="79" customFormat="1" ht="0" hidden="1" customHeight="1" x14ac:dyDescent="0.2">
      <c r="AX38858" s="78"/>
      <c r="AZ38858" s="167"/>
      <c r="BA38858" s="77"/>
      <c r="BB38858" s="77"/>
    </row>
    <row r="38859" spans="50:54" s="79" customFormat="1" ht="0" hidden="1" customHeight="1" x14ac:dyDescent="0.2">
      <c r="AX38859" s="78"/>
      <c r="AZ38859" s="167"/>
      <c r="BA38859" s="77"/>
      <c r="BB38859" s="77"/>
    </row>
    <row r="38860" spans="50:54" s="79" customFormat="1" ht="0" hidden="1" customHeight="1" x14ac:dyDescent="0.2">
      <c r="AX38860" s="78"/>
      <c r="AZ38860" s="167"/>
      <c r="BA38860" s="77"/>
      <c r="BB38860" s="77"/>
    </row>
    <row r="38861" spans="50:54" s="79" customFormat="1" ht="0" hidden="1" customHeight="1" x14ac:dyDescent="0.2">
      <c r="AX38861" s="78"/>
      <c r="AZ38861" s="167"/>
      <c r="BA38861" s="77"/>
      <c r="BB38861" s="77"/>
    </row>
    <row r="38862" spans="50:54" s="79" customFormat="1" ht="0" hidden="1" customHeight="1" x14ac:dyDescent="0.2">
      <c r="AX38862" s="78"/>
      <c r="AZ38862" s="167"/>
      <c r="BA38862" s="77"/>
      <c r="BB38862" s="77"/>
    </row>
    <row r="38863" spans="50:54" s="79" customFormat="1" ht="0" hidden="1" customHeight="1" x14ac:dyDescent="0.2">
      <c r="AX38863" s="78"/>
      <c r="AZ38863" s="167"/>
      <c r="BA38863" s="77"/>
      <c r="BB38863" s="77"/>
    </row>
    <row r="38864" spans="50:54" s="79" customFormat="1" ht="0" hidden="1" customHeight="1" x14ac:dyDescent="0.2">
      <c r="AX38864" s="78"/>
      <c r="AZ38864" s="167"/>
      <c r="BA38864" s="77"/>
      <c r="BB38864" s="77"/>
    </row>
    <row r="38865" spans="50:54" s="79" customFormat="1" ht="0" hidden="1" customHeight="1" x14ac:dyDescent="0.2">
      <c r="AX38865" s="78"/>
      <c r="AZ38865" s="167"/>
      <c r="BA38865" s="77"/>
      <c r="BB38865" s="77"/>
    </row>
    <row r="38866" spans="50:54" s="79" customFormat="1" ht="0" hidden="1" customHeight="1" x14ac:dyDescent="0.2">
      <c r="AX38866" s="78"/>
      <c r="AZ38866" s="167"/>
      <c r="BA38866" s="77"/>
      <c r="BB38866" s="77"/>
    </row>
    <row r="38867" spans="50:54" s="79" customFormat="1" ht="0" hidden="1" customHeight="1" x14ac:dyDescent="0.2">
      <c r="AX38867" s="78"/>
      <c r="AZ38867" s="167"/>
      <c r="BA38867" s="77"/>
      <c r="BB38867" s="77"/>
    </row>
    <row r="38868" spans="50:54" s="79" customFormat="1" ht="0" hidden="1" customHeight="1" x14ac:dyDescent="0.2">
      <c r="AX38868" s="78"/>
      <c r="AZ38868" s="167"/>
      <c r="BA38868" s="77"/>
      <c r="BB38868" s="77"/>
    </row>
    <row r="38869" spans="50:54" s="79" customFormat="1" ht="0" hidden="1" customHeight="1" x14ac:dyDescent="0.2">
      <c r="AX38869" s="78"/>
      <c r="AZ38869" s="167"/>
      <c r="BA38869" s="77"/>
      <c r="BB38869" s="77"/>
    </row>
    <row r="38870" spans="50:54" s="79" customFormat="1" ht="0" hidden="1" customHeight="1" x14ac:dyDescent="0.2">
      <c r="AX38870" s="78"/>
      <c r="AZ38870" s="167"/>
      <c r="BA38870" s="77"/>
      <c r="BB38870" s="77"/>
    </row>
    <row r="38871" spans="50:54" s="79" customFormat="1" ht="0" hidden="1" customHeight="1" x14ac:dyDescent="0.2">
      <c r="AX38871" s="78"/>
      <c r="AZ38871" s="167"/>
      <c r="BA38871" s="77"/>
      <c r="BB38871" s="77"/>
    </row>
    <row r="38872" spans="50:54" s="79" customFormat="1" ht="0" hidden="1" customHeight="1" x14ac:dyDescent="0.2">
      <c r="AX38872" s="78"/>
      <c r="AZ38872" s="167"/>
      <c r="BA38872" s="77"/>
      <c r="BB38872" s="77"/>
    </row>
    <row r="38873" spans="50:54" s="79" customFormat="1" ht="0" hidden="1" customHeight="1" x14ac:dyDescent="0.2">
      <c r="AX38873" s="78"/>
      <c r="AZ38873" s="167"/>
      <c r="BA38873" s="77"/>
      <c r="BB38873" s="77"/>
    </row>
    <row r="38874" spans="50:54" s="79" customFormat="1" ht="0" hidden="1" customHeight="1" x14ac:dyDescent="0.2">
      <c r="AX38874" s="78"/>
      <c r="AZ38874" s="167"/>
      <c r="BA38874" s="77"/>
      <c r="BB38874" s="77"/>
    </row>
    <row r="38875" spans="50:54" s="79" customFormat="1" ht="0" hidden="1" customHeight="1" x14ac:dyDescent="0.2">
      <c r="AX38875" s="78"/>
      <c r="AZ38875" s="167"/>
      <c r="BA38875" s="77"/>
      <c r="BB38875" s="77"/>
    </row>
    <row r="38876" spans="50:54" s="79" customFormat="1" ht="0" hidden="1" customHeight="1" x14ac:dyDescent="0.2">
      <c r="AX38876" s="78"/>
      <c r="AZ38876" s="167"/>
      <c r="BA38876" s="77"/>
      <c r="BB38876" s="77"/>
    </row>
    <row r="38877" spans="50:54" s="79" customFormat="1" ht="0" hidden="1" customHeight="1" x14ac:dyDescent="0.2">
      <c r="AX38877" s="78"/>
      <c r="AZ38877" s="167"/>
      <c r="BA38877" s="77"/>
      <c r="BB38877" s="77"/>
    </row>
    <row r="38878" spans="50:54" s="79" customFormat="1" ht="0" hidden="1" customHeight="1" x14ac:dyDescent="0.2">
      <c r="AX38878" s="78"/>
      <c r="AZ38878" s="167"/>
      <c r="BA38878" s="77"/>
      <c r="BB38878" s="77"/>
    </row>
    <row r="38879" spans="50:54" s="79" customFormat="1" ht="0" hidden="1" customHeight="1" x14ac:dyDescent="0.2">
      <c r="AX38879" s="78"/>
      <c r="AZ38879" s="167"/>
      <c r="BA38879" s="77"/>
      <c r="BB38879" s="77"/>
    </row>
    <row r="38880" spans="50:54" s="79" customFormat="1" ht="0" hidden="1" customHeight="1" x14ac:dyDescent="0.2">
      <c r="AX38880" s="78"/>
      <c r="AZ38880" s="167"/>
      <c r="BA38880" s="77"/>
      <c r="BB38880" s="77"/>
    </row>
    <row r="38881" spans="50:54" s="79" customFormat="1" ht="0" hidden="1" customHeight="1" x14ac:dyDescent="0.2">
      <c r="AX38881" s="78"/>
      <c r="AZ38881" s="167"/>
      <c r="BA38881" s="77"/>
      <c r="BB38881" s="77"/>
    </row>
    <row r="38882" spans="50:54" s="79" customFormat="1" ht="0" hidden="1" customHeight="1" x14ac:dyDescent="0.2">
      <c r="AX38882" s="78"/>
      <c r="AZ38882" s="167"/>
      <c r="BA38882" s="77"/>
      <c r="BB38882" s="77"/>
    </row>
    <row r="38883" spans="50:54" s="79" customFormat="1" ht="0" hidden="1" customHeight="1" x14ac:dyDescent="0.2">
      <c r="AX38883" s="78"/>
      <c r="AZ38883" s="167"/>
      <c r="BA38883" s="77"/>
      <c r="BB38883" s="77"/>
    </row>
    <row r="38884" spans="50:54" s="79" customFormat="1" ht="0" hidden="1" customHeight="1" x14ac:dyDescent="0.2">
      <c r="AX38884" s="78"/>
      <c r="AZ38884" s="167"/>
      <c r="BA38884" s="77"/>
      <c r="BB38884" s="77"/>
    </row>
    <row r="38885" spans="50:54" s="79" customFormat="1" ht="0" hidden="1" customHeight="1" x14ac:dyDescent="0.2">
      <c r="AX38885" s="78"/>
      <c r="AZ38885" s="167"/>
      <c r="BA38885" s="77"/>
      <c r="BB38885" s="77"/>
    </row>
    <row r="38886" spans="50:54" s="79" customFormat="1" ht="0" hidden="1" customHeight="1" x14ac:dyDescent="0.2">
      <c r="AX38886" s="78"/>
      <c r="AZ38886" s="167"/>
      <c r="BA38886" s="77"/>
      <c r="BB38886" s="77"/>
    </row>
    <row r="38887" spans="50:54" s="79" customFormat="1" ht="0" hidden="1" customHeight="1" x14ac:dyDescent="0.2">
      <c r="AX38887" s="78"/>
      <c r="AZ38887" s="167"/>
      <c r="BA38887" s="77"/>
      <c r="BB38887" s="77"/>
    </row>
    <row r="38888" spans="50:54" s="79" customFormat="1" ht="0" hidden="1" customHeight="1" x14ac:dyDescent="0.2">
      <c r="AX38888" s="78"/>
      <c r="AZ38888" s="167"/>
      <c r="BA38888" s="77"/>
      <c r="BB38888" s="77"/>
    </row>
    <row r="38889" spans="50:54" s="79" customFormat="1" ht="0" hidden="1" customHeight="1" x14ac:dyDescent="0.2">
      <c r="AX38889" s="78"/>
      <c r="AZ38889" s="167"/>
      <c r="BA38889" s="77"/>
      <c r="BB38889" s="77"/>
    </row>
    <row r="38890" spans="50:54" s="79" customFormat="1" ht="0" hidden="1" customHeight="1" x14ac:dyDescent="0.2">
      <c r="AX38890" s="78"/>
      <c r="AZ38890" s="167"/>
      <c r="BA38890" s="77"/>
      <c r="BB38890" s="77"/>
    </row>
    <row r="38891" spans="50:54" s="79" customFormat="1" ht="0" hidden="1" customHeight="1" x14ac:dyDescent="0.2">
      <c r="AX38891" s="78"/>
      <c r="AZ38891" s="167"/>
      <c r="BA38891" s="77"/>
      <c r="BB38891" s="77"/>
    </row>
    <row r="38892" spans="50:54" s="79" customFormat="1" ht="0" hidden="1" customHeight="1" x14ac:dyDescent="0.2">
      <c r="AX38892" s="78"/>
      <c r="AZ38892" s="167"/>
      <c r="BA38892" s="77"/>
      <c r="BB38892" s="77"/>
    </row>
    <row r="38893" spans="50:54" s="79" customFormat="1" ht="0" hidden="1" customHeight="1" x14ac:dyDescent="0.2">
      <c r="AX38893" s="78"/>
      <c r="AZ38893" s="167"/>
      <c r="BA38893" s="77"/>
      <c r="BB38893" s="77"/>
    </row>
    <row r="38894" spans="50:54" s="79" customFormat="1" ht="0" hidden="1" customHeight="1" x14ac:dyDescent="0.2">
      <c r="AX38894" s="78"/>
      <c r="AZ38894" s="167"/>
      <c r="BA38894" s="77"/>
      <c r="BB38894" s="77"/>
    </row>
    <row r="38895" spans="50:54" s="79" customFormat="1" ht="0" hidden="1" customHeight="1" x14ac:dyDescent="0.2">
      <c r="AX38895" s="78"/>
      <c r="AZ38895" s="167"/>
      <c r="BA38895" s="77"/>
      <c r="BB38895" s="77"/>
    </row>
    <row r="38896" spans="50:54" s="79" customFormat="1" ht="0" hidden="1" customHeight="1" x14ac:dyDescent="0.2">
      <c r="AX38896" s="78"/>
      <c r="AZ38896" s="167"/>
      <c r="BA38896" s="77"/>
      <c r="BB38896" s="77"/>
    </row>
    <row r="38897" spans="50:54" s="79" customFormat="1" ht="0" hidden="1" customHeight="1" x14ac:dyDescent="0.2">
      <c r="AX38897" s="78"/>
      <c r="AZ38897" s="167"/>
      <c r="BA38897" s="77"/>
      <c r="BB38897" s="77"/>
    </row>
    <row r="38898" spans="50:54" s="79" customFormat="1" ht="0" hidden="1" customHeight="1" x14ac:dyDescent="0.2">
      <c r="AX38898" s="78"/>
      <c r="AZ38898" s="167"/>
      <c r="BA38898" s="77"/>
      <c r="BB38898" s="77"/>
    </row>
    <row r="38899" spans="50:54" s="79" customFormat="1" ht="0" hidden="1" customHeight="1" x14ac:dyDescent="0.2">
      <c r="AX38899" s="78"/>
      <c r="AZ38899" s="167"/>
      <c r="BA38899" s="77"/>
      <c r="BB38899" s="77"/>
    </row>
    <row r="38900" spans="50:54" s="79" customFormat="1" ht="0" hidden="1" customHeight="1" x14ac:dyDescent="0.2">
      <c r="AX38900" s="78"/>
      <c r="AZ38900" s="167"/>
      <c r="BA38900" s="77"/>
      <c r="BB38900" s="77"/>
    </row>
    <row r="38901" spans="50:54" s="79" customFormat="1" ht="0" hidden="1" customHeight="1" x14ac:dyDescent="0.2">
      <c r="AX38901" s="78"/>
      <c r="AZ38901" s="167"/>
      <c r="BA38901" s="77"/>
      <c r="BB38901" s="77"/>
    </row>
    <row r="38902" spans="50:54" s="79" customFormat="1" ht="0" hidden="1" customHeight="1" x14ac:dyDescent="0.2">
      <c r="AX38902" s="78"/>
      <c r="AZ38902" s="167"/>
      <c r="BA38902" s="77"/>
      <c r="BB38902" s="77"/>
    </row>
    <row r="38903" spans="50:54" s="79" customFormat="1" ht="0" hidden="1" customHeight="1" x14ac:dyDescent="0.2">
      <c r="AX38903" s="78"/>
      <c r="AZ38903" s="167"/>
      <c r="BA38903" s="77"/>
      <c r="BB38903" s="77"/>
    </row>
    <row r="38904" spans="50:54" s="79" customFormat="1" ht="0" hidden="1" customHeight="1" x14ac:dyDescent="0.2">
      <c r="AX38904" s="78"/>
      <c r="AZ38904" s="167"/>
      <c r="BA38904" s="77"/>
      <c r="BB38904" s="77"/>
    </row>
    <row r="38905" spans="50:54" s="79" customFormat="1" ht="0" hidden="1" customHeight="1" x14ac:dyDescent="0.2">
      <c r="AX38905" s="78"/>
      <c r="AZ38905" s="167"/>
      <c r="BA38905" s="77"/>
      <c r="BB38905" s="77"/>
    </row>
    <row r="38906" spans="50:54" s="79" customFormat="1" ht="0" hidden="1" customHeight="1" x14ac:dyDescent="0.2">
      <c r="AX38906" s="78"/>
      <c r="AZ38906" s="167"/>
      <c r="BA38906" s="77"/>
      <c r="BB38906" s="77"/>
    </row>
    <row r="38907" spans="50:54" s="79" customFormat="1" ht="0" hidden="1" customHeight="1" x14ac:dyDescent="0.2">
      <c r="AX38907" s="78"/>
      <c r="AZ38907" s="167"/>
      <c r="BA38907" s="77"/>
      <c r="BB38907" s="77"/>
    </row>
    <row r="38908" spans="50:54" s="79" customFormat="1" ht="0" hidden="1" customHeight="1" x14ac:dyDescent="0.2">
      <c r="AX38908" s="78"/>
      <c r="AZ38908" s="167"/>
      <c r="BA38908" s="77"/>
      <c r="BB38908" s="77"/>
    </row>
    <row r="38909" spans="50:54" s="79" customFormat="1" ht="0" hidden="1" customHeight="1" x14ac:dyDescent="0.2">
      <c r="AX38909" s="78"/>
      <c r="AZ38909" s="167"/>
      <c r="BA38909" s="77"/>
      <c r="BB38909" s="77"/>
    </row>
    <row r="38910" spans="50:54" s="79" customFormat="1" ht="0" hidden="1" customHeight="1" x14ac:dyDescent="0.2">
      <c r="AX38910" s="78"/>
      <c r="AZ38910" s="167"/>
      <c r="BA38910" s="77"/>
      <c r="BB38910" s="77"/>
    </row>
    <row r="38911" spans="50:54" s="79" customFormat="1" ht="0" hidden="1" customHeight="1" x14ac:dyDescent="0.2">
      <c r="AX38911" s="78"/>
      <c r="AZ38911" s="167"/>
      <c r="BA38911" s="77"/>
      <c r="BB38911" s="77"/>
    </row>
    <row r="38912" spans="50:54" s="79" customFormat="1" ht="0" hidden="1" customHeight="1" x14ac:dyDescent="0.2">
      <c r="AX38912" s="78"/>
      <c r="AZ38912" s="167"/>
      <c r="BA38912" s="77"/>
      <c r="BB38912" s="77"/>
    </row>
    <row r="38913" spans="50:54" s="79" customFormat="1" ht="0" hidden="1" customHeight="1" x14ac:dyDescent="0.2">
      <c r="AX38913" s="78"/>
      <c r="AZ38913" s="167"/>
      <c r="BA38913" s="77"/>
      <c r="BB38913" s="77"/>
    </row>
    <row r="38914" spans="50:54" s="79" customFormat="1" ht="0" hidden="1" customHeight="1" x14ac:dyDescent="0.2">
      <c r="AX38914" s="78"/>
      <c r="AZ38914" s="167"/>
      <c r="BA38914" s="77"/>
      <c r="BB38914" s="77"/>
    </row>
    <row r="38915" spans="50:54" s="79" customFormat="1" ht="0" hidden="1" customHeight="1" x14ac:dyDescent="0.2">
      <c r="AX38915" s="78"/>
      <c r="AZ38915" s="167"/>
      <c r="BA38915" s="77"/>
      <c r="BB38915" s="77"/>
    </row>
    <row r="38916" spans="50:54" s="79" customFormat="1" ht="0" hidden="1" customHeight="1" x14ac:dyDescent="0.2">
      <c r="AX38916" s="78"/>
      <c r="AZ38916" s="167"/>
      <c r="BA38916" s="77"/>
      <c r="BB38916" s="77"/>
    </row>
    <row r="38917" spans="50:54" s="79" customFormat="1" ht="0" hidden="1" customHeight="1" x14ac:dyDescent="0.2">
      <c r="AX38917" s="78"/>
      <c r="AZ38917" s="167"/>
      <c r="BA38917" s="77"/>
      <c r="BB38917" s="77"/>
    </row>
    <row r="38918" spans="50:54" s="79" customFormat="1" ht="0" hidden="1" customHeight="1" x14ac:dyDescent="0.2">
      <c r="AX38918" s="78"/>
      <c r="AZ38918" s="167"/>
      <c r="BA38918" s="77"/>
      <c r="BB38918" s="77"/>
    </row>
    <row r="38919" spans="50:54" s="79" customFormat="1" ht="0" hidden="1" customHeight="1" x14ac:dyDescent="0.2">
      <c r="AX38919" s="78"/>
      <c r="AZ38919" s="167"/>
      <c r="BA38919" s="77"/>
      <c r="BB38919" s="77"/>
    </row>
    <row r="38920" spans="50:54" s="79" customFormat="1" ht="0" hidden="1" customHeight="1" x14ac:dyDescent="0.2">
      <c r="AX38920" s="78"/>
      <c r="AZ38920" s="167"/>
      <c r="BA38920" s="77"/>
      <c r="BB38920" s="77"/>
    </row>
    <row r="38921" spans="50:54" s="79" customFormat="1" ht="0" hidden="1" customHeight="1" x14ac:dyDescent="0.2">
      <c r="AX38921" s="78"/>
      <c r="AZ38921" s="167"/>
      <c r="BA38921" s="77"/>
      <c r="BB38921" s="77"/>
    </row>
    <row r="38922" spans="50:54" s="79" customFormat="1" ht="0" hidden="1" customHeight="1" x14ac:dyDescent="0.2">
      <c r="AX38922" s="78"/>
      <c r="AZ38922" s="167"/>
      <c r="BA38922" s="77"/>
      <c r="BB38922" s="77"/>
    </row>
    <row r="38923" spans="50:54" s="79" customFormat="1" ht="0" hidden="1" customHeight="1" x14ac:dyDescent="0.2">
      <c r="AX38923" s="78"/>
      <c r="AZ38923" s="167"/>
      <c r="BA38923" s="77"/>
      <c r="BB38923" s="77"/>
    </row>
    <row r="38924" spans="50:54" s="79" customFormat="1" ht="0" hidden="1" customHeight="1" x14ac:dyDescent="0.2">
      <c r="AX38924" s="78"/>
      <c r="AZ38924" s="167"/>
      <c r="BA38924" s="77"/>
      <c r="BB38924" s="77"/>
    </row>
    <row r="38925" spans="50:54" s="79" customFormat="1" ht="0" hidden="1" customHeight="1" x14ac:dyDescent="0.2">
      <c r="AX38925" s="78"/>
      <c r="AZ38925" s="167"/>
      <c r="BA38925" s="77"/>
      <c r="BB38925" s="77"/>
    </row>
    <row r="38926" spans="50:54" s="79" customFormat="1" ht="0" hidden="1" customHeight="1" x14ac:dyDescent="0.2">
      <c r="AX38926" s="78"/>
      <c r="AZ38926" s="167"/>
      <c r="BA38926" s="77"/>
      <c r="BB38926" s="77"/>
    </row>
    <row r="38927" spans="50:54" s="79" customFormat="1" ht="0" hidden="1" customHeight="1" x14ac:dyDescent="0.2">
      <c r="AX38927" s="78"/>
      <c r="AZ38927" s="167"/>
      <c r="BA38927" s="77"/>
      <c r="BB38927" s="77"/>
    </row>
    <row r="38928" spans="50:54" s="79" customFormat="1" ht="0" hidden="1" customHeight="1" x14ac:dyDescent="0.2">
      <c r="AX38928" s="78"/>
      <c r="AZ38928" s="167"/>
      <c r="BA38928" s="77"/>
      <c r="BB38928" s="77"/>
    </row>
    <row r="38929" spans="50:54" s="79" customFormat="1" ht="0" hidden="1" customHeight="1" x14ac:dyDescent="0.2">
      <c r="AX38929" s="78"/>
      <c r="AZ38929" s="167"/>
      <c r="BA38929" s="77"/>
      <c r="BB38929" s="77"/>
    </row>
    <row r="38930" spans="50:54" s="79" customFormat="1" ht="0" hidden="1" customHeight="1" x14ac:dyDescent="0.2">
      <c r="AX38930" s="78"/>
      <c r="AZ38930" s="167"/>
      <c r="BA38930" s="77"/>
      <c r="BB38930" s="77"/>
    </row>
    <row r="38931" spans="50:54" s="79" customFormat="1" ht="0" hidden="1" customHeight="1" x14ac:dyDescent="0.2">
      <c r="AX38931" s="78"/>
      <c r="AZ38931" s="167"/>
      <c r="BA38931" s="77"/>
      <c r="BB38931" s="77"/>
    </row>
    <row r="38932" spans="50:54" s="79" customFormat="1" ht="0" hidden="1" customHeight="1" x14ac:dyDescent="0.2">
      <c r="AX38932" s="78"/>
      <c r="AZ38932" s="167"/>
      <c r="BA38932" s="77"/>
      <c r="BB38932" s="77"/>
    </row>
    <row r="38933" spans="50:54" s="79" customFormat="1" ht="0" hidden="1" customHeight="1" x14ac:dyDescent="0.2">
      <c r="AX38933" s="78"/>
      <c r="AZ38933" s="167"/>
      <c r="BA38933" s="77"/>
      <c r="BB38933" s="77"/>
    </row>
    <row r="38934" spans="50:54" s="79" customFormat="1" ht="0" hidden="1" customHeight="1" x14ac:dyDescent="0.2">
      <c r="AX38934" s="78"/>
      <c r="AZ38934" s="167"/>
      <c r="BA38934" s="77"/>
      <c r="BB38934" s="77"/>
    </row>
    <row r="38935" spans="50:54" s="79" customFormat="1" ht="0" hidden="1" customHeight="1" x14ac:dyDescent="0.2">
      <c r="AX38935" s="78"/>
      <c r="AZ38935" s="167"/>
      <c r="BA38935" s="77"/>
      <c r="BB38935" s="77"/>
    </row>
    <row r="38936" spans="50:54" s="79" customFormat="1" ht="0" hidden="1" customHeight="1" x14ac:dyDescent="0.2">
      <c r="AX38936" s="78"/>
      <c r="AZ38936" s="167"/>
      <c r="BA38936" s="77"/>
      <c r="BB38936" s="77"/>
    </row>
    <row r="38937" spans="50:54" s="79" customFormat="1" ht="0" hidden="1" customHeight="1" x14ac:dyDescent="0.2">
      <c r="AX38937" s="78"/>
      <c r="AZ38937" s="167"/>
      <c r="BA38937" s="77"/>
      <c r="BB38937" s="77"/>
    </row>
    <row r="38938" spans="50:54" s="79" customFormat="1" ht="0" hidden="1" customHeight="1" x14ac:dyDescent="0.2">
      <c r="AX38938" s="78"/>
      <c r="AZ38938" s="167"/>
      <c r="BA38938" s="77"/>
      <c r="BB38938" s="77"/>
    </row>
    <row r="38939" spans="50:54" s="79" customFormat="1" ht="0" hidden="1" customHeight="1" x14ac:dyDescent="0.2">
      <c r="AX38939" s="78"/>
      <c r="AZ38939" s="167"/>
      <c r="BA38939" s="77"/>
      <c r="BB38939" s="77"/>
    </row>
    <row r="38940" spans="50:54" s="79" customFormat="1" ht="0" hidden="1" customHeight="1" x14ac:dyDescent="0.2">
      <c r="AX38940" s="78"/>
      <c r="AZ38940" s="167"/>
      <c r="BA38940" s="77"/>
      <c r="BB38940" s="77"/>
    </row>
    <row r="38941" spans="50:54" s="79" customFormat="1" ht="0" hidden="1" customHeight="1" x14ac:dyDescent="0.2">
      <c r="AX38941" s="78"/>
      <c r="AZ38941" s="167"/>
      <c r="BA38941" s="77"/>
      <c r="BB38941" s="77"/>
    </row>
    <row r="38942" spans="50:54" s="79" customFormat="1" ht="0" hidden="1" customHeight="1" x14ac:dyDescent="0.2">
      <c r="AX38942" s="78"/>
      <c r="AZ38942" s="167"/>
      <c r="BA38942" s="77"/>
      <c r="BB38942" s="77"/>
    </row>
    <row r="38943" spans="50:54" s="79" customFormat="1" ht="0" hidden="1" customHeight="1" x14ac:dyDescent="0.2">
      <c r="AX38943" s="78"/>
      <c r="AZ38943" s="167"/>
      <c r="BA38943" s="77"/>
      <c r="BB38943" s="77"/>
    </row>
    <row r="38944" spans="50:54" s="79" customFormat="1" ht="0" hidden="1" customHeight="1" x14ac:dyDescent="0.2">
      <c r="AX38944" s="78"/>
      <c r="AZ38944" s="167"/>
      <c r="BA38944" s="77"/>
      <c r="BB38944" s="77"/>
    </row>
    <row r="38945" spans="50:54" s="79" customFormat="1" ht="0" hidden="1" customHeight="1" x14ac:dyDescent="0.2">
      <c r="AX38945" s="78"/>
      <c r="AZ38945" s="167"/>
      <c r="BA38945" s="77"/>
      <c r="BB38945" s="77"/>
    </row>
    <row r="38946" spans="50:54" s="79" customFormat="1" ht="0" hidden="1" customHeight="1" x14ac:dyDescent="0.2">
      <c r="AX38946" s="78"/>
      <c r="AZ38946" s="167"/>
      <c r="BA38946" s="77"/>
      <c r="BB38946" s="77"/>
    </row>
    <row r="38947" spans="50:54" s="79" customFormat="1" ht="0" hidden="1" customHeight="1" x14ac:dyDescent="0.2">
      <c r="AX38947" s="78"/>
      <c r="AZ38947" s="167"/>
      <c r="BA38947" s="77"/>
      <c r="BB38947" s="77"/>
    </row>
    <row r="38948" spans="50:54" s="79" customFormat="1" ht="0" hidden="1" customHeight="1" x14ac:dyDescent="0.2">
      <c r="AX38948" s="78"/>
      <c r="AZ38948" s="167"/>
      <c r="BA38948" s="77"/>
      <c r="BB38948" s="77"/>
    </row>
    <row r="38949" spans="50:54" s="79" customFormat="1" ht="0" hidden="1" customHeight="1" x14ac:dyDescent="0.2">
      <c r="AX38949" s="78"/>
      <c r="AZ38949" s="167"/>
      <c r="BA38949" s="77"/>
      <c r="BB38949" s="77"/>
    </row>
    <row r="38950" spans="50:54" s="79" customFormat="1" ht="0" hidden="1" customHeight="1" x14ac:dyDescent="0.2">
      <c r="AX38950" s="78"/>
      <c r="AZ38950" s="167"/>
      <c r="BA38950" s="77"/>
      <c r="BB38950" s="77"/>
    </row>
    <row r="38951" spans="50:54" s="79" customFormat="1" ht="0" hidden="1" customHeight="1" x14ac:dyDescent="0.2">
      <c r="AX38951" s="78"/>
      <c r="AZ38951" s="167"/>
      <c r="BA38951" s="77"/>
      <c r="BB38951" s="77"/>
    </row>
    <row r="38952" spans="50:54" s="79" customFormat="1" ht="0" hidden="1" customHeight="1" x14ac:dyDescent="0.2">
      <c r="AX38952" s="78"/>
      <c r="AZ38952" s="167"/>
      <c r="BA38952" s="77"/>
      <c r="BB38952" s="77"/>
    </row>
    <row r="38953" spans="50:54" s="79" customFormat="1" ht="0" hidden="1" customHeight="1" x14ac:dyDescent="0.2">
      <c r="AX38953" s="78"/>
      <c r="AZ38953" s="167"/>
      <c r="BA38953" s="77"/>
      <c r="BB38953" s="77"/>
    </row>
    <row r="38954" spans="50:54" s="79" customFormat="1" ht="0" hidden="1" customHeight="1" x14ac:dyDescent="0.2">
      <c r="AX38954" s="78"/>
      <c r="AZ38954" s="167"/>
      <c r="BA38954" s="77"/>
      <c r="BB38954" s="77"/>
    </row>
    <row r="38955" spans="50:54" s="79" customFormat="1" ht="0" hidden="1" customHeight="1" x14ac:dyDescent="0.2">
      <c r="AX38955" s="78"/>
      <c r="AZ38955" s="167"/>
      <c r="BA38955" s="77"/>
      <c r="BB38955" s="77"/>
    </row>
    <row r="38956" spans="50:54" s="79" customFormat="1" ht="0" hidden="1" customHeight="1" x14ac:dyDescent="0.2">
      <c r="AX38956" s="78"/>
      <c r="AZ38956" s="167"/>
      <c r="BA38956" s="77"/>
      <c r="BB38956" s="77"/>
    </row>
    <row r="38957" spans="50:54" s="79" customFormat="1" ht="0" hidden="1" customHeight="1" x14ac:dyDescent="0.2">
      <c r="AX38957" s="78"/>
      <c r="AZ38957" s="167"/>
      <c r="BA38957" s="77"/>
      <c r="BB38957" s="77"/>
    </row>
    <row r="38958" spans="50:54" s="79" customFormat="1" ht="0" hidden="1" customHeight="1" x14ac:dyDescent="0.2">
      <c r="AX38958" s="78"/>
      <c r="AZ38958" s="167"/>
      <c r="BA38958" s="77"/>
      <c r="BB38958" s="77"/>
    </row>
    <row r="38959" spans="50:54" s="79" customFormat="1" ht="0" hidden="1" customHeight="1" x14ac:dyDescent="0.2">
      <c r="AX38959" s="78"/>
      <c r="AZ38959" s="167"/>
      <c r="BA38959" s="77"/>
      <c r="BB38959" s="77"/>
    </row>
    <row r="38960" spans="50:54" s="79" customFormat="1" ht="0" hidden="1" customHeight="1" x14ac:dyDescent="0.2">
      <c r="AX38960" s="78"/>
      <c r="AZ38960" s="167"/>
      <c r="BA38960" s="77"/>
      <c r="BB38960" s="77"/>
    </row>
    <row r="38961" spans="50:54" s="79" customFormat="1" ht="0" hidden="1" customHeight="1" x14ac:dyDescent="0.2">
      <c r="AX38961" s="78"/>
      <c r="AZ38961" s="167"/>
      <c r="BA38961" s="77"/>
      <c r="BB38961" s="77"/>
    </row>
    <row r="38962" spans="50:54" s="79" customFormat="1" ht="0" hidden="1" customHeight="1" x14ac:dyDescent="0.2">
      <c r="AX38962" s="78"/>
      <c r="AZ38962" s="167"/>
      <c r="BA38962" s="77"/>
      <c r="BB38962" s="77"/>
    </row>
    <row r="38963" spans="50:54" s="79" customFormat="1" ht="0" hidden="1" customHeight="1" x14ac:dyDescent="0.2">
      <c r="AX38963" s="78"/>
      <c r="AZ38963" s="167"/>
      <c r="BA38963" s="77"/>
      <c r="BB38963" s="77"/>
    </row>
    <row r="38964" spans="50:54" s="79" customFormat="1" ht="0" hidden="1" customHeight="1" x14ac:dyDescent="0.2">
      <c r="AX38964" s="78"/>
      <c r="AZ38964" s="167"/>
      <c r="BA38964" s="77"/>
      <c r="BB38964" s="77"/>
    </row>
    <row r="38965" spans="50:54" s="79" customFormat="1" ht="0" hidden="1" customHeight="1" x14ac:dyDescent="0.2">
      <c r="AX38965" s="78"/>
      <c r="AZ38965" s="167"/>
      <c r="BA38965" s="77"/>
      <c r="BB38965" s="77"/>
    </row>
    <row r="38966" spans="50:54" s="79" customFormat="1" ht="0" hidden="1" customHeight="1" x14ac:dyDescent="0.2">
      <c r="AX38966" s="78"/>
      <c r="AZ38966" s="167"/>
      <c r="BA38966" s="77"/>
      <c r="BB38966" s="77"/>
    </row>
    <row r="38967" spans="50:54" s="79" customFormat="1" ht="0" hidden="1" customHeight="1" x14ac:dyDescent="0.2">
      <c r="AX38967" s="78"/>
      <c r="AZ38967" s="167"/>
      <c r="BA38967" s="77"/>
      <c r="BB38967" s="77"/>
    </row>
    <row r="38968" spans="50:54" s="79" customFormat="1" ht="0" hidden="1" customHeight="1" x14ac:dyDescent="0.2">
      <c r="AX38968" s="78"/>
      <c r="AZ38968" s="167"/>
      <c r="BA38968" s="77"/>
      <c r="BB38968" s="77"/>
    </row>
    <row r="38969" spans="50:54" s="79" customFormat="1" ht="0" hidden="1" customHeight="1" x14ac:dyDescent="0.2">
      <c r="AX38969" s="78"/>
      <c r="AZ38969" s="167"/>
      <c r="BA38969" s="77"/>
      <c r="BB38969" s="77"/>
    </row>
    <row r="38970" spans="50:54" s="79" customFormat="1" ht="0" hidden="1" customHeight="1" x14ac:dyDescent="0.2">
      <c r="AX38970" s="78"/>
      <c r="AZ38970" s="167"/>
      <c r="BA38970" s="77"/>
      <c r="BB38970" s="77"/>
    </row>
    <row r="38971" spans="50:54" s="79" customFormat="1" ht="0" hidden="1" customHeight="1" x14ac:dyDescent="0.2">
      <c r="AX38971" s="78"/>
      <c r="AZ38971" s="167"/>
      <c r="BA38971" s="77"/>
      <c r="BB38971" s="77"/>
    </row>
    <row r="38972" spans="50:54" s="79" customFormat="1" ht="0" hidden="1" customHeight="1" x14ac:dyDescent="0.2">
      <c r="AX38972" s="78"/>
      <c r="AZ38972" s="167"/>
      <c r="BA38972" s="77"/>
      <c r="BB38972" s="77"/>
    </row>
    <row r="38973" spans="50:54" s="79" customFormat="1" ht="0" hidden="1" customHeight="1" x14ac:dyDescent="0.2">
      <c r="AX38973" s="78"/>
      <c r="AZ38973" s="167"/>
      <c r="BA38973" s="77"/>
      <c r="BB38973" s="77"/>
    </row>
    <row r="38974" spans="50:54" s="79" customFormat="1" ht="0" hidden="1" customHeight="1" x14ac:dyDescent="0.2">
      <c r="AX38974" s="78"/>
      <c r="AZ38974" s="167"/>
      <c r="BA38974" s="77"/>
      <c r="BB38974" s="77"/>
    </row>
    <row r="38975" spans="50:54" s="79" customFormat="1" ht="0" hidden="1" customHeight="1" x14ac:dyDescent="0.2">
      <c r="AX38975" s="78"/>
      <c r="AZ38975" s="167"/>
      <c r="BA38975" s="77"/>
      <c r="BB38975" s="77"/>
    </row>
    <row r="38976" spans="50:54" s="79" customFormat="1" ht="0" hidden="1" customHeight="1" x14ac:dyDescent="0.2">
      <c r="AX38976" s="78"/>
      <c r="AZ38976" s="167"/>
      <c r="BA38976" s="77"/>
      <c r="BB38976" s="77"/>
    </row>
    <row r="38977" spans="50:54" s="79" customFormat="1" ht="0" hidden="1" customHeight="1" x14ac:dyDescent="0.2">
      <c r="AX38977" s="78"/>
      <c r="AZ38977" s="167"/>
      <c r="BA38977" s="77"/>
      <c r="BB38977" s="77"/>
    </row>
    <row r="38978" spans="50:54" s="79" customFormat="1" ht="0" hidden="1" customHeight="1" x14ac:dyDescent="0.2">
      <c r="AX38978" s="78"/>
      <c r="AZ38978" s="167"/>
      <c r="BA38978" s="77"/>
      <c r="BB38978" s="77"/>
    </row>
    <row r="38979" spans="50:54" s="79" customFormat="1" ht="0" hidden="1" customHeight="1" x14ac:dyDescent="0.2">
      <c r="AX38979" s="78"/>
      <c r="AZ38979" s="167"/>
      <c r="BA38979" s="77"/>
      <c r="BB38979" s="77"/>
    </row>
    <row r="38980" spans="50:54" s="79" customFormat="1" ht="0" hidden="1" customHeight="1" x14ac:dyDescent="0.2">
      <c r="AX38980" s="78"/>
      <c r="AZ38980" s="167"/>
      <c r="BA38980" s="77"/>
      <c r="BB38980" s="77"/>
    </row>
    <row r="38981" spans="50:54" s="79" customFormat="1" ht="0" hidden="1" customHeight="1" x14ac:dyDescent="0.2">
      <c r="AX38981" s="78"/>
      <c r="AZ38981" s="167"/>
      <c r="BA38981" s="77"/>
      <c r="BB38981" s="77"/>
    </row>
    <row r="38982" spans="50:54" s="79" customFormat="1" ht="0" hidden="1" customHeight="1" x14ac:dyDescent="0.2">
      <c r="AX38982" s="78"/>
      <c r="AZ38982" s="167"/>
      <c r="BA38982" s="77"/>
      <c r="BB38982" s="77"/>
    </row>
    <row r="38983" spans="50:54" s="79" customFormat="1" ht="0" hidden="1" customHeight="1" x14ac:dyDescent="0.2">
      <c r="AX38983" s="78"/>
      <c r="AZ38983" s="167"/>
      <c r="BA38983" s="77"/>
      <c r="BB38983" s="77"/>
    </row>
    <row r="38984" spans="50:54" s="79" customFormat="1" ht="0" hidden="1" customHeight="1" x14ac:dyDescent="0.2">
      <c r="AX38984" s="78"/>
      <c r="AZ38984" s="167"/>
      <c r="BA38984" s="77"/>
      <c r="BB38984" s="77"/>
    </row>
    <row r="38985" spans="50:54" s="79" customFormat="1" ht="0" hidden="1" customHeight="1" x14ac:dyDescent="0.2">
      <c r="AX38985" s="78"/>
      <c r="AZ38985" s="167"/>
      <c r="BA38985" s="77"/>
      <c r="BB38985" s="77"/>
    </row>
    <row r="38986" spans="50:54" s="79" customFormat="1" ht="0" hidden="1" customHeight="1" x14ac:dyDescent="0.2">
      <c r="AX38986" s="78"/>
      <c r="AZ38986" s="167"/>
      <c r="BA38986" s="77"/>
      <c r="BB38986" s="77"/>
    </row>
    <row r="38987" spans="50:54" s="79" customFormat="1" ht="0" hidden="1" customHeight="1" x14ac:dyDescent="0.2">
      <c r="AX38987" s="78"/>
      <c r="AZ38987" s="167"/>
      <c r="BA38987" s="77"/>
      <c r="BB38987" s="77"/>
    </row>
    <row r="38988" spans="50:54" s="79" customFormat="1" ht="0" hidden="1" customHeight="1" x14ac:dyDescent="0.2">
      <c r="AX38988" s="78"/>
      <c r="AZ38988" s="167"/>
      <c r="BA38988" s="77"/>
      <c r="BB38988" s="77"/>
    </row>
    <row r="38989" spans="50:54" s="79" customFormat="1" ht="0" hidden="1" customHeight="1" x14ac:dyDescent="0.2">
      <c r="AX38989" s="78"/>
      <c r="AZ38989" s="167"/>
      <c r="BA38989" s="77"/>
      <c r="BB38989" s="77"/>
    </row>
    <row r="38990" spans="50:54" s="79" customFormat="1" ht="0" hidden="1" customHeight="1" x14ac:dyDescent="0.2">
      <c r="AX38990" s="78"/>
      <c r="AZ38990" s="167"/>
      <c r="BA38990" s="77"/>
      <c r="BB38990" s="77"/>
    </row>
    <row r="38991" spans="50:54" s="79" customFormat="1" ht="0" hidden="1" customHeight="1" x14ac:dyDescent="0.2">
      <c r="AX38991" s="78"/>
      <c r="AZ38991" s="167"/>
      <c r="BA38991" s="77"/>
      <c r="BB38991" s="77"/>
    </row>
    <row r="38992" spans="50:54" s="79" customFormat="1" ht="0" hidden="1" customHeight="1" x14ac:dyDescent="0.2">
      <c r="AX38992" s="78"/>
      <c r="AZ38992" s="167"/>
      <c r="BA38992" s="77"/>
      <c r="BB38992" s="77"/>
    </row>
    <row r="38993" spans="50:54" s="79" customFormat="1" ht="0" hidden="1" customHeight="1" x14ac:dyDescent="0.2">
      <c r="AX38993" s="78"/>
      <c r="AZ38993" s="167"/>
      <c r="BA38993" s="77"/>
      <c r="BB38993" s="77"/>
    </row>
    <row r="38994" spans="50:54" s="79" customFormat="1" ht="0" hidden="1" customHeight="1" x14ac:dyDescent="0.2">
      <c r="AX38994" s="78"/>
      <c r="AZ38994" s="167"/>
      <c r="BA38994" s="77"/>
      <c r="BB38994" s="77"/>
    </row>
    <row r="38995" spans="50:54" s="79" customFormat="1" ht="0" hidden="1" customHeight="1" x14ac:dyDescent="0.2">
      <c r="AX38995" s="78"/>
      <c r="AZ38995" s="167"/>
      <c r="BA38995" s="77"/>
      <c r="BB38995" s="77"/>
    </row>
    <row r="38996" spans="50:54" s="79" customFormat="1" ht="0" hidden="1" customHeight="1" x14ac:dyDescent="0.2">
      <c r="AX38996" s="78"/>
      <c r="AZ38996" s="167"/>
      <c r="BA38996" s="77"/>
      <c r="BB38996" s="77"/>
    </row>
    <row r="38997" spans="50:54" s="79" customFormat="1" ht="0" hidden="1" customHeight="1" x14ac:dyDescent="0.2">
      <c r="AX38997" s="78"/>
      <c r="AZ38997" s="167"/>
      <c r="BA38997" s="77"/>
      <c r="BB38997" s="77"/>
    </row>
    <row r="38998" spans="50:54" s="79" customFormat="1" ht="0" hidden="1" customHeight="1" x14ac:dyDescent="0.2">
      <c r="AX38998" s="78"/>
      <c r="AZ38998" s="167"/>
      <c r="BA38998" s="77"/>
      <c r="BB38998" s="77"/>
    </row>
    <row r="38999" spans="50:54" s="79" customFormat="1" ht="0" hidden="1" customHeight="1" x14ac:dyDescent="0.2">
      <c r="AX38999" s="78"/>
      <c r="AZ38999" s="167"/>
      <c r="BA38999" s="77"/>
      <c r="BB38999" s="77"/>
    </row>
    <row r="39000" spans="50:54" s="79" customFormat="1" ht="0" hidden="1" customHeight="1" x14ac:dyDescent="0.2">
      <c r="AX39000" s="78"/>
      <c r="AZ39000" s="167"/>
      <c r="BA39000" s="77"/>
      <c r="BB39000" s="77"/>
    </row>
    <row r="39001" spans="50:54" s="79" customFormat="1" ht="0" hidden="1" customHeight="1" x14ac:dyDescent="0.2">
      <c r="AX39001" s="78"/>
      <c r="AZ39001" s="167"/>
      <c r="BA39001" s="77"/>
      <c r="BB39001" s="77"/>
    </row>
    <row r="39002" spans="50:54" s="79" customFormat="1" ht="0" hidden="1" customHeight="1" x14ac:dyDescent="0.2">
      <c r="AX39002" s="78"/>
      <c r="AZ39002" s="167"/>
      <c r="BA39002" s="77"/>
      <c r="BB39002" s="77"/>
    </row>
    <row r="39003" spans="50:54" s="79" customFormat="1" ht="0" hidden="1" customHeight="1" x14ac:dyDescent="0.2">
      <c r="AX39003" s="78"/>
      <c r="AZ39003" s="167"/>
      <c r="BA39003" s="77"/>
      <c r="BB39003" s="77"/>
    </row>
    <row r="39004" spans="50:54" s="79" customFormat="1" ht="0" hidden="1" customHeight="1" x14ac:dyDescent="0.2">
      <c r="AX39004" s="78"/>
      <c r="AZ39004" s="167"/>
      <c r="BA39004" s="77"/>
      <c r="BB39004" s="77"/>
    </row>
    <row r="39005" spans="50:54" s="79" customFormat="1" ht="0" hidden="1" customHeight="1" x14ac:dyDescent="0.2">
      <c r="AX39005" s="78"/>
      <c r="AZ39005" s="167"/>
      <c r="BA39005" s="77"/>
      <c r="BB39005" s="77"/>
    </row>
    <row r="39006" spans="50:54" s="79" customFormat="1" ht="0" hidden="1" customHeight="1" x14ac:dyDescent="0.2">
      <c r="AX39006" s="78"/>
      <c r="AZ39006" s="167"/>
      <c r="BA39006" s="77"/>
      <c r="BB39006" s="77"/>
    </row>
    <row r="39007" spans="50:54" s="79" customFormat="1" ht="0" hidden="1" customHeight="1" x14ac:dyDescent="0.2">
      <c r="AX39007" s="78"/>
      <c r="AZ39007" s="167"/>
      <c r="BA39007" s="77"/>
      <c r="BB39007" s="77"/>
    </row>
    <row r="39008" spans="50:54" s="79" customFormat="1" ht="0" hidden="1" customHeight="1" x14ac:dyDescent="0.2">
      <c r="AX39008" s="78"/>
      <c r="AZ39008" s="167"/>
      <c r="BA39008" s="77"/>
      <c r="BB39008" s="77"/>
    </row>
    <row r="39009" spans="50:54" s="79" customFormat="1" ht="0" hidden="1" customHeight="1" x14ac:dyDescent="0.2">
      <c r="AX39009" s="78"/>
      <c r="AZ39009" s="167"/>
      <c r="BA39009" s="77"/>
      <c r="BB39009" s="77"/>
    </row>
    <row r="39010" spans="50:54" s="79" customFormat="1" ht="0" hidden="1" customHeight="1" x14ac:dyDescent="0.2">
      <c r="AX39010" s="78"/>
      <c r="AZ39010" s="167"/>
      <c r="BA39010" s="77"/>
      <c r="BB39010" s="77"/>
    </row>
    <row r="39011" spans="50:54" s="79" customFormat="1" ht="0" hidden="1" customHeight="1" x14ac:dyDescent="0.2">
      <c r="AX39011" s="78"/>
      <c r="AZ39011" s="167"/>
      <c r="BA39011" s="77"/>
      <c r="BB39011" s="77"/>
    </row>
    <row r="39012" spans="50:54" s="79" customFormat="1" ht="0" hidden="1" customHeight="1" x14ac:dyDescent="0.2">
      <c r="AX39012" s="78"/>
      <c r="AZ39012" s="167"/>
      <c r="BA39012" s="77"/>
      <c r="BB39012" s="77"/>
    </row>
    <row r="39013" spans="50:54" s="79" customFormat="1" ht="0" hidden="1" customHeight="1" x14ac:dyDescent="0.2">
      <c r="AX39013" s="78"/>
      <c r="AZ39013" s="167"/>
      <c r="BA39013" s="77"/>
      <c r="BB39013" s="77"/>
    </row>
    <row r="39014" spans="50:54" s="79" customFormat="1" ht="0" hidden="1" customHeight="1" x14ac:dyDescent="0.2">
      <c r="AX39014" s="78"/>
      <c r="AZ39014" s="167"/>
      <c r="BA39014" s="77"/>
      <c r="BB39014" s="77"/>
    </row>
    <row r="39015" spans="50:54" s="79" customFormat="1" ht="0" hidden="1" customHeight="1" x14ac:dyDescent="0.2">
      <c r="AX39015" s="78"/>
      <c r="AZ39015" s="167"/>
      <c r="BA39015" s="77"/>
      <c r="BB39015" s="77"/>
    </row>
    <row r="39016" spans="50:54" s="79" customFormat="1" ht="0" hidden="1" customHeight="1" x14ac:dyDescent="0.2">
      <c r="AX39016" s="78"/>
      <c r="AZ39016" s="167"/>
      <c r="BA39016" s="77"/>
      <c r="BB39016" s="77"/>
    </row>
    <row r="39017" spans="50:54" s="79" customFormat="1" ht="0" hidden="1" customHeight="1" x14ac:dyDescent="0.2">
      <c r="AX39017" s="78"/>
      <c r="AZ39017" s="167"/>
      <c r="BA39017" s="77"/>
      <c r="BB39017" s="77"/>
    </row>
    <row r="39018" spans="50:54" s="79" customFormat="1" ht="0" hidden="1" customHeight="1" x14ac:dyDescent="0.2">
      <c r="AX39018" s="78"/>
      <c r="AZ39018" s="167"/>
      <c r="BA39018" s="77"/>
      <c r="BB39018" s="77"/>
    </row>
    <row r="39019" spans="50:54" s="79" customFormat="1" ht="0" hidden="1" customHeight="1" x14ac:dyDescent="0.2">
      <c r="AX39019" s="78"/>
      <c r="AZ39019" s="167"/>
      <c r="BA39019" s="77"/>
      <c r="BB39019" s="77"/>
    </row>
    <row r="39020" spans="50:54" s="79" customFormat="1" ht="0" hidden="1" customHeight="1" x14ac:dyDescent="0.2">
      <c r="AX39020" s="78"/>
      <c r="AZ39020" s="167"/>
      <c r="BA39020" s="77"/>
      <c r="BB39020" s="77"/>
    </row>
    <row r="39021" spans="50:54" s="79" customFormat="1" ht="0" hidden="1" customHeight="1" x14ac:dyDescent="0.2">
      <c r="AX39021" s="78"/>
      <c r="AZ39021" s="167"/>
      <c r="BA39021" s="77"/>
      <c r="BB39021" s="77"/>
    </row>
    <row r="39022" spans="50:54" s="79" customFormat="1" ht="0" hidden="1" customHeight="1" x14ac:dyDescent="0.2">
      <c r="AX39022" s="78"/>
      <c r="AZ39022" s="167"/>
      <c r="BA39022" s="77"/>
      <c r="BB39022" s="77"/>
    </row>
    <row r="39023" spans="50:54" s="79" customFormat="1" ht="0" hidden="1" customHeight="1" x14ac:dyDescent="0.2">
      <c r="AX39023" s="78"/>
      <c r="AZ39023" s="167"/>
      <c r="BA39023" s="77"/>
      <c r="BB39023" s="77"/>
    </row>
    <row r="39024" spans="50:54" s="79" customFormat="1" ht="0" hidden="1" customHeight="1" x14ac:dyDescent="0.2">
      <c r="AX39024" s="78"/>
      <c r="AZ39024" s="167"/>
      <c r="BA39024" s="77"/>
      <c r="BB39024" s="77"/>
    </row>
    <row r="39025" spans="50:54" s="79" customFormat="1" ht="0" hidden="1" customHeight="1" x14ac:dyDescent="0.2">
      <c r="AX39025" s="78"/>
      <c r="AZ39025" s="167"/>
      <c r="BA39025" s="77"/>
      <c r="BB39025" s="77"/>
    </row>
    <row r="39026" spans="50:54" s="79" customFormat="1" ht="0" hidden="1" customHeight="1" x14ac:dyDescent="0.2">
      <c r="AX39026" s="78"/>
      <c r="AZ39026" s="167"/>
      <c r="BA39026" s="77"/>
      <c r="BB39026" s="77"/>
    </row>
    <row r="39027" spans="50:54" s="79" customFormat="1" ht="0" hidden="1" customHeight="1" x14ac:dyDescent="0.2">
      <c r="AX39027" s="78"/>
      <c r="AZ39027" s="167"/>
      <c r="BA39027" s="77"/>
      <c r="BB39027" s="77"/>
    </row>
    <row r="39028" spans="50:54" s="79" customFormat="1" ht="0" hidden="1" customHeight="1" x14ac:dyDescent="0.2">
      <c r="AX39028" s="78"/>
      <c r="AZ39028" s="167"/>
      <c r="BA39028" s="77"/>
      <c r="BB39028" s="77"/>
    </row>
    <row r="39029" spans="50:54" s="79" customFormat="1" ht="0" hidden="1" customHeight="1" x14ac:dyDescent="0.2">
      <c r="AX39029" s="78"/>
      <c r="AZ39029" s="167"/>
      <c r="BA39029" s="77"/>
      <c r="BB39029" s="77"/>
    </row>
    <row r="39030" spans="50:54" s="79" customFormat="1" ht="0" hidden="1" customHeight="1" x14ac:dyDescent="0.2">
      <c r="AX39030" s="78"/>
      <c r="AZ39030" s="167"/>
      <c r="BA39030" s="77"/>
      <c r="BB39030" s="77"/>
    </row>
    <row r="39031" spans="50:54" s="79" customFormat="1" ht="0" hidden="1" customHeight="1" x14ac:dyDescent="0.2">
      <c r="AX39031" s="78"/>
      <c r="AZ39031" s="167"/>
      <c r="BA39031" s="77"/>
      <c r="BB39031" s="77"/>
    </row>
    <row r="39032" spans="50:54" s="79" customFormat="1" ht="0" hidden="1" customHeight="1" x14ac:dyDescent="0.2">
      <c r="AX39032" s="78"/>
      <c r="AZ39032" s="167"/>
      <c r="BA39032" s="77"/>
      <c r="BB39032" s="77"/>
    </row>
    <row r="39033" spans="50:54" s="79" customFormat="1" ht="0" hidden="1" customHeight="1" x14ac:dyDescent="0.2">
      <c r="AX39033" s="78"/>
      <c r="AZ39033" s="167"/>
      <c r="BA39033" s="77"/>
      <c r="BB39033" s="77"/>
    </row>
    <row r="39034" spans="50:54" s="79" customFormat="1" ht="0" hidden="1" customHeight="1" x14ac:dyDescent="0.2">
      <c r="AX39034" s="78"/>
      <c r="AZ39034" s="167"/>
      <c r="BA39034" s="77"/>
      <c r="BB39034" s="77"/>
    </row>
    <row r="39035" spans="50:54" s="79" customFormat="1" ht="0" hidden="1" customHeight="1" x14ac:dyDescent="0.2">
      <c r="AX39035" s="78"/>
      <c r="AZ39035" s="167"/>
      <c r="BA39035" s="77"/>
      <c r="BB39035" s="77"/>
    </row>
    <row r="39036" spans="50:54" s="79" customFormat="1" ht="0" hidden="1" customHeight="1" x14ac:dyDescent="0.2">
      <c r="AX39036" s="78"/>
      <c r="AZ39036" s="167"/>
      <c r="BA39036" s="77"/>
      <c r="BB39036" s="77"/>
    </row>
    <row r="39037" spans="50:54" s="79" customFormat="1" ht="0" hidden="1" customHeight="1" x14ac:dyDescent="0.2">
      <c r="AX39037" s="78"/>
      <c r="AZ39037" s="167"/>
      <c r="BA39037" s="77"/>
      <c r="BB39037" s="77"/>
    </row>
    <row r="39038" spans="50:54" s="79" customFormat="1" ht="0" hidden="1" customHeight="1" x14ac:dyDescent="0.2">
      <c r="AX39038" s="78"/>
      <c r="AZ39038" s="167"/>
      <c r="BA39038" s="77"/>
      <c r="BB39038" s="77"/>
    </row>
    <row r="39039" spans="50:54" s="79" customFormat="1" ht="0" hidden="1" customHeight="1" x14ac:dyDescent="0.2">
      <c r="AX39039" s="78"/>
      <c r="AZ39039" s="167"/>
      <c r="BA39039" s="77"/>
      <c r="BB39039" s="77"/>
    </row>
    <row r="39040" spans="50:54" s="79" customFormat="1" ht="0" hidden="1" customHeight="1" x14ac:dyDescent="0.2">
      <c r="AX39040" s="78"/>
      <c r="AZ39040" s="167"/>
      <c r="BA39040" s="77"/>
      <c r="BB39040" s="77"/>
    </row>
    <row r="39041" spans="50:54" s="79" customFormat="1" ht="0" hidden="1" customHeight="1" x14ac:dyDescent="0.2">
      <c r="AX39041" s="78"/>
      <c r="AZ39041" s="167"/>
      <c r="BA39041" s="77"/>
      <c r="BB39041" s="77"/>
    </row>
    <row r="39042" spans="50:54" s="79" customFormat="1" ht="0" hidden="1" customHeight="1" x14ac:dyDescent="0.2">
      <c r="AX39042" s="78"/>
      <c r="AZ39042" s="167"/>
      <c r="BA39042" s="77"/>
      <c r="BB39042" s="77"/>
    </row>
    <row r="39043" spans="50:54" s="79" customFormat="1" ht="0" hidden="1" customHeight="1" x14ac:dyDescent="0.2">
      <c r="AX39043" s="78"/>
      <c r="AZ39043" s="167"/>
      <c r="BA39043" s="77"/>
      <c r="BB39043" s="77"/>
    </row>
    <row r="39044" spans="50:54" s="79" customFormat="1" ht="0" hidden="1" customHeight="1" x14ac:dyDescent="0.2">
      <c r="AX39044" s="78"/>
      <c r="AZ39044" s="167"/>
      <c r="BA39044" s="77"/>
      <c r="BB39044" s="77"/>
    </row>
    <row r="39045" spans="50:54" s="79" customFormat="1" ht="0" hidden="1" customHeight="1" x14ac:dyDescent="0.2">
      <c r="AX39045" s="78"/>
      <c r="AZ39045" s="167"/>
      <c r="BA39045" s="77"/>
      <c r="BB39045" s="77"/>
    </row>
    <row r="39046" spans="50:54" s="79" customFormat="1" ht="0" hidden="1" customHeight="1" x14ac:dyDescent="0.2">
      <c r="AX39046" s="78"/>
      <c r="AZ39046" s="167"/>
      <c r="BA39046" s="77"/>
      <c r="BB39046" s="77"/>
    </row>
    <row r="39047" spans="50:54" s="79" customFormat="1" ht="0" hidden="1" customHeight="1" x14ac:dyDescent="0.2">
      <c r="AX39047" s="78"/>
      <c r="AZ39047" s="167"/>
      <c r="BA39047" s="77"/>
      <c r="BB39047" s="77"/>
    </row>
    <row r="39048" spans="50:54" s="79" customFormat="1" ht="0" hidden="1" customHeight="1" x14ac:dyDescent="0.2">
      <c r="AX39048" s="78"/>
      <c r="AZ39048" s="167"/>
      <c r="BA39048" s="77"/>
      <c r="BB39048" s="77"/>
    </row>
    <row r="39049" spans="50:54" s="79" customFormat="1" ht="0" hidden="1" customHeight="1" x14ac:dyDescent="0.2">
      <c r="AX39049" s="78"/>
      <c r="AZ39049" s="167"/>
      <c r="BA39049" s="77"/>
      <c r="BB39049" s="77"/>
    </row>
    <row r="39050" spans="50:54" s="79" customFormat="1" ht="0" hidden="1" customHeight="1" x14ac:dyDescent="0.2">
      <c r="AX39050" s="78"/>
      <c r="AZ39050" s="167"/>
      <c r="BA39050" s="77"/>
      <c r="BB39050" s="77"/>
    </row>
    <row r="39051" spans="50:54" s="79" customFormat="1" ht="0" hidden="1" customHeight="1" x14ac:dyDescent="0.2">
      <c r="AX39051" s="78"/>
      <c r="AZ39051" s="167"/>
      <c r="BA39051" s="77"/>
      <c r="BB39051" s="77"/>
    </row>
    <row r="39052" spans="50:54" s="79" customFormat="1" ht="0" hidden="1" customHeight="1" x14ac:dyDescent="0.2">
      <c r="AX39052" s="78"/>
      <c r="AZ39052" s="167"/>
      <c r="BA39052" s="77"/>
      <c r="BB39052" s="77"/>
    </row>
    <row r="39053" spans="50:54" s="79" customFormat="1" ht="0" hidden="1" customHeight="1" x14ac:dyDescent="0.2">
      <c r="AX39053" s="78"/>
      <c r="AZ39053" s="167"/>
      <c r="BA39053" s="77"/>
      <c r="BB39053" s="77"/>
    </row>
    <row r="39054" spans="50:54" s="79" customFormat="1" ht="0" hidden="1" customHeight="1" x14ac:dyDescent="0.2">
      <c r="AX39054" s="78"/>
      <c r="AZ39054" s="167"/>
      <c r="BA39054" s="77"/>
      <c r="BB39054" s="77"/>
    </row>
    <row r="39055" spans="50:54" s="79" customFormat="1" ht="0" hidden="1" customHeight="1" x14ac:dyDescent="0.2">
      <c r="AX39055" s="78"/>
      <c r="AZ39055" s="167"/>
      <c r="BA39055" s="77"/>
      <c r="BB39055" s="77"/>
    </row>
    <row r="39056" spans="50:54" s="79" customFormat="1" ht="0" hidden="1" customHeight="1" x14ac:dyDescent="0.2">
      <c r="AX39056" s="78"/>
      <c r="AZ39056" s="167"/>
      <c r="BA39056" s="77"/>
      <c r="BB39056" s="77"/>
    </row>
    <row r="39057" spans="50:54" s="79" customFormat="1" ht="0" hidden="1" customHeight="1" x14ac:dyDescent="0.2">
      <c r="AX39057" s="78"/>
      <c r="AZ39057" s="167"/>
      <c r="BA39057" s="77"/>
      <c r="BB39057" s="77"/>
    </row>
    <row r="39058" spans="50:54" s="79" customFormat="1" ht="0" hidden="1" customHeight="1" x14ac:dyDescent="0.2">
      <c r="AX39058" s="78"/>
      <c r="AZ39058" s="167"/>
      <c r="BA39058" s="77"/>
      <c r="BB39058" s="77"/>
    </row>
    <row r="39059" spans="50:54" s="79" customFormat="1" ht="0" hidden="1" customHeight="1" x14ac:dyDescent="0.2">
      <c r="AX39059" s="78"/>
      <c r="AZ39059" s="167"/>
      <c r="BA39059" s="77"/>
      <c r="BB39059" s="77"/>
    </row>
    <row r="39060" spans="50:54" s="79" customFormat="1" ht="0" hidden="1" customHeight="1" x14ac:dyDescent="0.2">
      <c r="AX39060" s="78"/>
      <c r="AZ39060" s="167"/>
      <c r="BA39060" s="77"/>
      <c r="BB39060" s="77"/>
    </row>
    <row r="39061" spans="50:54" s="79" customFormat="1" ht="0" hidden="1" customHeight="1" x14ac:dyDescent="0.2">
      <c r="AX39061" s="78"/>
      <c r="AZ39061" s="167"/>
      <c r="BA39061" s="77"/>
      <c r="BB39061" s="77"/>
    </row>
    <row r="39062" spans="50:54" s="79" customFormat="1" ht="0" hidden="1" customHeight="1" x14ac:dyDescent="0.2">
      <c r="AX39062" s="78"/>
      <c r="AZ39062" s="167"/>
      <c r="BA39062" s="77"/>
      <c r="BB39062" s="77"/>
    </row>
    <row r="39063" spans="50:54" s="79" customFormat="1" ht="0" hidden="1" customHeight="1" x14ac:dyDescent="0.2">
      <c r="AX39063" s="78"/>
      <c r="AZ39063" s="167"/>
      <c r="BA39063" s="77"/>
      <c r="BB39063" s="77"/>
    </row>
    <row r="39064" spans="50:54" s="79" customFormat="1" ht="0" hidden="1" customHeight="1" x14ac:dyDescent="0.2">
      <c r="AX39064" s="78"/>
      <c r="AZ39064" s="167"/>
      <c r="BA39064" s="77"/>
      <c r="BB39064" s="77"/>
    </row>
    <row r="39065" spans="50:54" s="79" customFormat="1" ht="0" hidden="1" customHeight="1" x14ac:dyDescent="0.2">
      <c r="AX39065" s="78"/>
      <c r="AZ39065" s="167"/>
      <c r="BA39065" s="77"/>
      <c r="BB39065" s="77"/>
    </row>
    <row r="39066" spans="50:54" s="79" customFormat="1" ht="0" hidden="1" customHeight="1" x14ac:dyDescent="0.2">
      <c r="AX39066" s="78"/>
      <c r="AZ39066" s="167"/>
      <c r="BA39066" s="77"/>
      <c r="BB39066" s="77"/>
    </row>
    <row r="39067" spans="50:54" s="79" customFormat="1" ht="0" hidden="1" customHeight="1" x14ac:dyDescent="0.2">
      <c r="AX39067" s="78"/>
      <c r="AZ39067" s="167"/>
      <c r="BA39067" s="77"/>
      <c r="BB39067" s="77"/>
    </row>
    <row r="39068" spans="50:54" s="79" customFormat="1" ht="0" hidden="1" customHeight="1" x14ac:dyDescent="0.2">
      <c r="AX39068" s="78"/>
      <c r="AZ39068" s="167"/>
      <c r="BA39068" s="77"/>
      <c r="BB39068" s="77"/>
    </row>
    <row r="39069" spans="50:54" s="79" customFormat="1" ht="0" hidden="1" customHeight="1" x14ac:dyDescent="0.2">
      <c r="AX39069" s="78"/>
      <c r="AZ39069" s="167"/>
      <c r="BA39069" s="77"/>
      <c r="BB39069" s="77"/>
    </row>
    <row r="39070" spans="50:54" s="79" customFormat="1" ht="0" hidden="1" customHeight="1" x14ac:dyDescent="0.2">
      <c r="AX39070" s="78"/>
      <c r="AZ39070" s="167"/>
      <c r="BA39070" s="77"/>
      <c r="BB39070" s="77"/>
    </row>
    <row r="39071" spans="50:54" s="79" customFormat="1" ht="0" hidden="1" customHeight="1" x14ac:dyDescent="0.2">
      <c r="AX39071" s="78"/>
      <c r="AZ39071" s="167"/>
      <c r="BA39071" s="77"/>
      <c r="BB39071" s="77"/>
    </row>
    <row r="39072" spans="50:54" s="79" customFormat="1" ht="0" hidden="1" customHeight="1" x14ac:dyDescent="0.2">
      <c r="AX39072" s="78"/>
      <c r="AZ39072" s="167"/>
      <c r="BA39072" s="77"/>
      <c r="BB39072" s="77"/>
    </row>
    <row r="39073" spans="50:54" s="79" customFormat="1" ht="0" hidden="1" customHeight="1" x14ac:dyDescent="0.2">
      <c r="AX39073" s="78"/>
      <c r="AZ39073" s="167"/>
      <c r="BA39073" s="77"/>
      <c r="BB39073" s="77"/>
    </row>
    <row r="39074" spans="50:54" s="79" customFormat="1" ht="0" hidden="1" customHeight="1" x14ac:dyDescent="0.2">
      <c r="AX39074" s="78"/>
      <c r="AZ39074" s="167"/>
      <c r="BA39074" s="77"/>
      <c r="BB39074" s="77"/>
    </row>
    <row r="39075" spans="50:54" s="79" customFormat="1" ht="0" hidden="1" customHeight="1" x14ac:dyDescent="0.2">
      <c r="AX39075" s="78"/>
      <c r="AZ39075" s="167"/>
      <c r="BA39075" s="77"/>
      <c r="BB39075" s="77"/>
    </row>
    <row r="39076" spans="50:54" s="79" customFormat="1" ht="0" hidden="1" customHeight="1" x14ac:dyDescent="0.2">
      <c r="AX39076" s="78"/>
      <c r="AZ39076" s="167"/>
      <c r="BA39076" s="77"/>
      <c r="BB39076" s="77"/>
    </row>
    <row r="39077" spans="50:54" s="79" customFormat="1" ht="0" hidden="1" customHeight="1" x14ac:dyDescent="0.2">
      <c r="AX39077" s="78"/>
      <c r="AZ39077" s="167"/>
      <c r="BA39077" s="77"/>
      <c r="BB39077" s="77"/>
    </row>
    <row r="39078" spans="50:54" s="79" customFormat="1" ht="0" hidden="1" customHeight="1" x14ac:dyDescent="0.2">
      <c r="AX39078" s="78"/>
      <c r="AZ39078" s="167"/>
      <c r="BA39078" s="77"/>
      <c r="BB39078" s="77"/>
    </row>
    <row r="39079" spans="50:54" s="79" customFormat="1" ht="0" hidden="1" customHeight="1" x14ac:dyDescent="0.2">
      <c r="AX39079" s="78"/>
      <c r="AZ39079" s="167"/>
      <c r="BA39079" s="77"/>
      <c r="BB39079" s="77"/>
    </row>
    <row r="39080" spans="50:54" s="79" customFormat="1" ht="0" hidden="1" customHeight="1" x14ac:dyDescent="0.2">
      <c r="AX39080" s="78"/>
      <c r="AZ39080" s="167"/>
      <c r="BA39080" s="77"/>
      <c r="BB39080" s="77"/>
    </row>
    <row r="39081" spans="50:54" s="79" customFormat="1" ht="0" hidden="1" customHeight="1" x14ac:dyDescent="0.2">
      <c r="AX39081" s="78"/>
      <c r="AZ39081" s="167"/>
      <c r="BA39081" s="77"/>
      <c r="BB39081" s="77"/>
    </row>
    <row r="39082" spans="50:54" s="79" customFormat="1" ht="0" hidden="1" customHeight="1" x14ac:dyDescent="0.2">
      <c r="AX39082" s="78"/>
      <c r="AZ39082" s="167"/>
      <c r="BA39082" s="77"/>
      <c r="BB39082" s="77"/>
    </row>
    <row r="39083" spans="50:54" s="79" customFormat="1" ht="0" hidden="1" customHeight="1" x14ac:dyDescent="0.2">
      <c r="AX39083" s="78"/>
      <c r="AZ39083" s="167"/>
      <c r="BA39083" s="77"/>
      <c r="BB39083" s="77"/>
    </row>
    <row r="39084" spans="50:54" s="79" customFormat="1" ht="0" hidden="1" customHeight="1" x14ac:dyDescent="0.2">
      <c r="AX39084" s="78"/>
      <c r="AZ39084" s="167"/>
      <c r="BA39084" s="77"/>
      <c r="BB39084" s="77"/>
    </row>
    <row r="39085" spans="50:54" s="79" customFormat="1" ht="0" hidden="1" customHeight="1" x14ac:dyDescent="0.2">
      <c r="AX39085" s="78"/>
      <c r="AZ39085" s="167"/>
      <c r="BA39085" s="77"/>
      <c r="BB39085" s="77"/>
    </row>
    <row r="39086" spans="50:54" s="79" customFormat="1" ht="0" hidden="1" customHeight="1" x14ac:dyDescent="0.2">
      <c r="AX39086" s="78"/>
      <c r="AZ39086" s="167"/>
      <c r="BA39086" s="77"/>
      <c r="BB39086" s="77"/>
    </row>
    <row r="39087" spans="50:54" s="79" customFormat="1" ht="0" hidden="1" customHeight="1" x14ac:dyDescent="0.2">
      <c r="AX39087" s="78"/>
      <c r="AZ39087" s="167"/>
      <c r="BA39087" s="77"/>
      <c r="BB39087" s="77"/>
    </row>
    <row r="39088" spans="50:54" s="79" customFormat="1" ht="0" hidden="1" customHeight="1" x14ac:dyDescent="0.2">
      <c r="AX39088" s="78"/>
      <c r="AZ39088" s="167"/>
      <c r="BA39088" s="77"/>
      <c r="BB39088" s="77"/>
    </row>
    <row r="39089" spans="50:54" s="79" customFormat="1" ht="0" hidden="1" customHeight="1" x14ac:dyDescent="0.2">
      <c r="AX39089" s="78"/>
      <c r="AZ39089" s="167"/>
      <c r="BA39089" s="77"/>
      <c r="BB39089" s="77"/>
    </row>
    <row r="39090" spans="50:54" s="79" customFormat="1" ht="0" hidden="1" customHeight="1" x14ac:dyDescent="0.2">
      <c r="AX39090" s="78"/>
      <c r="AZ39090" s="167"/>
      <c r="BA39090" s="77"/>
      <c r="BB39090" s="77"/>
    </row>
    <row r="39091" spans="50:54" s="79" customFormat="1" ht="0" hidden="1" customHeight="1" x14ac:dyDescent="0.2">
      <c r="AX39091" s="78"/>
      <c r="AZ39091" s="167"/>
      <c r="BA39091" s="77"/>
      <c r="BB39091" s="77"/>
    </row>
    <row r="39092" spans="50:54" s="79" customFormat="1" ht="0" hidden="1" customHeight="1" x14ac:dyDescent="0.2">
      <c r="AX39092" s="78"/>
      <c r="AZ39092" s="167"/>
      <c r="BA39092" s="77"/>
      <c r="BB39092" s="77"/>
    </row>
    <row r="39093" spans="50:54" s="79" customFormat="1" ht="0" hidden="1" customHeight="1" x14ac:dyDescent="0.2">
      <c r="AX39093" s="78"/>
      <c r="AZ39093" s="167"/>
      <c r="BA39093" s="77"/>
      <c r="BB39093" s="77"/>
    </row>
    <row r="39094" spans="50:54" s="79" customFormat="1" ht="0" hidden="1" customHeight="1" x14ac:dyDescent="0.2">
      <c r="AX39094" s="78"/>
      <c r="AZ39094" s="167"/>
      <c r="BA39094" s="77"/>
      <c r="BB39094" s="77"/>
    </row>
    <row r="39095" spans="50:54" s="79" customFormat="1" ht="0" hidden="1" customHeight="1" x14ac:dyDescent="0.2">
      <c r="AX39095" s="78"/>
      <c r="AZ39095" s="167"/>
      <c r="BA39095" s="77"/>
      <c r="BB39095" s="77"/>
    </row>
    <row r="39096" spans="50:54" s="79" customFormat="1" ht="0" hidden="1" customHeight="1" x14ac:dyDescent="0.2">
      <c r="AX39096" s="78"/>
      <c r="AZ39096" s="167"/>
      <c r="BA39096" s="77"/>
      <c r="BB39096" s="77"/>
    </row>
    <row r="39097" spans="50:54" s="79" customFormat="1" ht="0" hidden="1" customHeight="1" x14ac:dyDescent="0.2">
      <c r="AX39097" s="78"/>
      <c r="AZ39097" s="167"/>
      <c r="BA39097" s="77"/>
      <c r="BB39097" s="77"/>
    </row>
    <row r="39098" spans="50:54" s="79" customFormat="1" ht="0" hidden="1" customHeight="1" x14ac:dyDescent="0.2">
      <c r="AX39098" s="78"/>
      <c r="AZ39098" s="167"/>
      <c r="BA39098" s="77"/>
      <c r="BB39098" s="77"/>
    </row>
    <row r="39099" spans="50:54" s="79" customFormat="1" ht="0" hidden="1" customHeight="1" x14ac:dyDescent="0.2">
      <c r="AX39099" s="78"/>
      <c r="AZ39099" s="167"/>
      <c r="BA39099" s="77"/>
      <c r="BB39099" s="77"/>
    </row>
    <row r="39100" spans="50:54" s="79" customFormat="1" ht="0" hidden="1" customHeight="1" x14ac:dyDescent="0.2">
      <c r="AX39100" s="78"/>
      <c r="AZ39100" s="167"/>
      <c r="BA39100" s="77"/>
      <c r="BB39100" s="77"/>
    </row>
    <row r="39101" spans="50:54" s="79" customFormat="1" ht="0" hidden="1" customHeight="1" x14ac:dyDescent="0.2">
      <c r="AX39101" s="78"/>
      <c r="AZ39101" s="167"/>
      <c r="BA39101" s="77"/>
      <c r="BB39101" s="77"/>
    </row>
    <row r="39102" spans="50:54" s="79" customFormat="1" ht="0" hidden="1" customHeight="1" x14ac:dyDescent="0.2">
      <c r="AX39102" s="78"/>
      <c r="AZ39102" s="167"/>
      <c r="BA39102" s="77"/>
      <c r="BB39102" s="77"/>
    </row>
    <row r="39103" spans="50:54" s="79" customFormat="1" ht="0" hidden="1" customHeight="1" x14ac:dyDescent="0.2">
      <c r="AX39103" s="78"/>
      <c r="AZ39103" s="167"/>
      <c r="BA39103" s="77"/>
      <c r="BB39103" s="77"/>
    </row>
    <row r="39104" spans="50:54" s="79" customFormat="1" ht="0" hidden="1" customHeight="1" x14ac:dyDescent="0.2">
      <c r="AX39104" s="78"/>
      <c r="AZ39104" s="167"/>
      <c r="BA39104" s="77"/>
      <c r="BB39104" s="77"/>
    </row>
    <row r="39105" spans="50:54" s="79" customFormat="1" ht="0" hidden="1" customHeight="1" x14ac:dyDescent="0.2">
      <c r="AX39105" s="78"/>
      <c r="AZ39105" s="167"/>
      <c r="BA39105" s="77"/>
      <c r="BB39105" s="77"/>
    </row>
    <row r="39106" spans="50:54" s="79" customFormat="1" ht="0" hidden="1" customHeight="1" x14ac:dyDescent="0.2">
      <c r="AX39106" s="78"/>
      <c r="AZ39106" s="167"/>
      <c r="BA39106" s="77"/>
      <c r="BB39106" s="77"/>
    </row>
    <row r="39107" spans="50:54" s="79" customFormat="1" ht="0" hidden="1" customHeight="1" x14ac:dyDescent="0.2">
      <c r="AX39107" s="78"/>
      <c r="AZ39107" s="167"/>
      <c r="BA39107" s="77"/>
      <c r="BB39107" s="77"/>
    </row>
    <row r="39108" spans="50:54" s="79" customFormat="1" ht="0" hidden="1" customHeight="1" x14ac:dyDescent="0.2">
      <c r="AX39108" s="78"/>
      <c r="AZ39108" s="167"/>
      <c r="BA39108" s="77"/>
      <c r="BB39108" s="77"/>
    </row>
    <row r="39109" spans="50:54" s="79" customFormat="1" ht="0" hidden="1" customHeight="1" x14ac:dyDescent="0.2">
      <c r="AX39109" s="78"/>
      <c r="AZ39109" s="167"/>
      <c r="BA39109" s="77"/>
      <c r="BB39109" s="77"/>
    </row>
    <row r="39110" spans="50:54" s="79" customFormat="1" ht="0" hidden="1" customHeight="1" x14ac:dyDescent="0.2">
      <c r="AX39110" s="78"/>
      <c r="AZ39110" s="167"/>
      <c r="BA39110" s="77"/>
      <c r="BB39110" s="77"/>
    </row>
    <row r="39111" spans="50:54" s="79" customFormat="1" ht="0" hidden="1" customHeight="1" x14ac:dyDescent="0.2">
      <c r="AX39111" s="78"/>
      <c r="AZ39111" s="167"/>
      <c r="BA39111" s="77"/>
      <c r="BB39111" s="77"/>
    </row>
    <row r="39112" spans="50:54" s="79" customFormat="1" ht="0" hidden="1" customHeight="1" x14ac:dyDescent="0.2">
      <c r="AX39112" s="78"/>
      <c r="AZ39112" s="167"/>
      <c r="BA39112" s="77"/>
      <c r="BB39112" s="77"/>
    </row>
    <row r="39113" spans="50:54" s="79" customFormat="1" ht="0" hidden="1" customHeight="1" x14ac:dyDescent="0.2">
      <c r="AX39113" s="78"/>
      <c r="AZ39113" s="167"/>
      <c r="BA39113" s="77"/>
      <c r="BB39113" s="77"/>
    </row>
    <row r="39114" spans="50:54" s="79" customFormat="1" ht="0" hidden="1" customHeight="1" x14ac:dyDescent="0.2">
      <c r="AX39114" s="78"/>
      <c r="AZ39114" s="167"/>
      <c r="BA39114" s="77"/>
      <c r="BB39114" s="77"/>
    </row>
    <row r="39115" spans="50:54" s="79" customFormat="1" ht="0" hidden="1" customHeight="1" x14ac:dyDescent="0.2">
      <c r="AX39115" s="78"/>
      <c r="AZ39115" s="167"/>
      <c r="BA39115" s="77"/>
      <c r="BB39115" s="77"/>
    </row>
    <row r="39116" spans="50:54" s="79" customFormat="1" ht="0" hidden="1" customHeight="1" x14ac:dyDescent="0.2">
      <c r="AX39116" s="78"/>
      <c r="AZ39116" s="167"/>
      <c r="BA39116" s="77"/>
      <c r="BB39116" s="77"/>
    </row>
    <row r="39117" spans="50:54" s="79" customFormat="1" ht="0" hidden="1" customHeight="1" x14ac:dyDescent="0.2">
      <c r="AX39117" s="78"/>
      <c r="AZ39117" s="167"/>
      <c r="BA39117" s="77"/>
      <c r="BB39117" s="77"/>
    </row>
    <row r="39118" spans="50:54" s="79" customFormat="1" ht="0" hidden="1" customHeight="1" x14ac:dyDescent="0.2">
      <c r="AX39118" s="78"/>
      <c r="AZ39118" s="167"/>
      <c r="BA39118" s="77"/>
      <c r="BB39118" s="77"/>
    </row>
    <row r="39119" spans="50:54" s="79" customFormat="1" ht="0" hidden="1" customHeight="1" x14ac:dyDescent="0.2">
      <c r="AX39119" s="78"/>
      <c r="AZ39119" s="167"/>
      <c r="BA39119" s="77"/>
      <c r="BB39119" s="77"/>
    </row>
    <row r="39120" spans="50:54" s="79" customFormat="1" ht="0" hidden="1" customHeight="1" x14ac:dyDescent="0.2">
      <c r="AX39120" s="78"/>
      <c r="AZ39120" s="167"/>
      <c r="BA39120" s="77"/>
      <c r="BB39120" s="77"/>
    </row>
    <row r="39121" spans="50:54" s="79" customFormat="1" ht="0" hidden="1" customHeight="1" x14ac:dyDescent="0.2">
      <c r="AX39121" s="78"/>
      <c r="AZ39121" s="167"/>
      <c r="BA39121" s="77"/>
      <c r="BB39121" s="77"/>
    </row>
    <row r="39122" spans="50:54" s="79" customFormat="1" ht="0" hidden="1" customHeight="1" x14ac:dyDescent="0.2">
      <c r="AX39122" s="78"/>
      <c r="AZ39122" s="167"/>
      <c r="BA39122" s="77"/>
      <c r="BB39122" s="77"/>
    </row>
    <row r="39123" spans="50:54" s="79" customFormat="1" ht="0" hidden="1" customHeight="1" x14ac:dyDescent="0.2">
      <c r="AX39123" s="78"/>
      <c r="AZ39123" s="167"/>
      <c r="BA39123" s="77"/>
      <c r="BB39123" s="77"/>
    </row>
    <row r="39124" spans="50:54" s="79" customFormat="1" ht="0" hidden="1" customHeight="1" x14ac:dyDescent="0.2">
      <c r="AX39124" s="78"/>
      <c r="AZ39124" s="167"/>
      <c r="BA39124" s="77"/>
      <c r="BB39124" s="77"/>
    </row>
    <row r="39125" spans="50:54" s="79" customFormat="1" ht="0" hidden="1" customHeight="1" x14ac:dyDescent="0.2">
      <c r="AX39125" s="78"/>
      <c r="AZ39125" s="167"/>
      <c r="BA39125" s="77"/>
      <c r="BB39125" s="77"/>
    </row>
    <row r="39126" spans="50:54" s="79" customFormat="1" ht="0" hidden="1" customHeight="1" x14ac:dyDescent="0.2">
      <c r="AX39126" s="78"/>
      <c r="AZ39126" s="167"/>
      <c r="BA39126" s="77"/>
      <c r="BB39126" s="77"/>
    </row>
    <row r="39127" spans="50:54" s="79" customFormat="1" ht="0" hidden="1" customHeight="1" x14ac:dyDescent="0.2">
      <c r="AX39127" s="78"/>
      <c r="AZ39127" s="167"/>
      <c r="BA39127" s="77"/>
      <c r="BB39127" s="77"/>
    </row>
    <row r="39128" spans="50:54" s="79" customFormat="1" ht="0" hidden="1" customHeight="1" x14ac:dyDescent="0.2">
      <c r="AX39128" s="78"/>
      <c r="AZ39128" s="167"/>
      <c r="BA39128" s="77"/>
      <c r="BB39128" s="77"/>
    </row>
    <row r="39129" spans="50:54" s="79" customFormat="1" ht="0" hidden="1" customHeight="1" x14ac:dyDescent="0.2">
      <c r="AX39129" s="78"/>
      <c r="AZ39129" s="167"/>
      <c r="BA39129" s="77"/>
      <c r="BB39129" s="77"/>
    </row>
    <row r="39130" spans="50:54" s="79" customFormat="1" ht="0" hidden="1" customHeight="1" x14ac:dyDescent="0.2">
      <c r="AX39130" s="78"/>
      <c r="AZ39130" s="167"/>
      <c r="BA39130" s="77"/>
      <c r="BB39130" s="77"/>
    </row>
    <row r="39131" spans="50:54" s="79" customFormat="1" ht="0" hidden="1" customHeight="1" x14ac:dyDescent="0.2">
      <c r="AX39131" s="78"/>
      <c r="AZ39131" s="167"/>
      <c r="BA39131" s="77"/>
      <c r="BB39131" s="77"/>
    </row>
    <row r="39132" spans="50:54" s="79" customFormat="1" ht="0" hidden="1" customHeight="1" x14ac:dyDescent="0.2">
      <c r="AX39132" s="78"/>
      <c r="AZ39132" s="167"/>
      <c r="BA39132" s="77"/>
      <c r="BB39132" s="77"/>
    </row>
    <row r="39133" spans="50:54" s="79" customFormat="1" ht="0" hidden="1" customHeight="1" x14ac:dyDescent="0.2">
      <c r="AX39133" s="78"/>
      <c r="AZ39133" s="167"/>
      <c r="BA39133" s="77"/>
      <c r="BB39133" s="77"/>
    </row>
    <row r="39134" spans="50:54" s="79" customFormat="1" ht="0" hidden="1" customHeight="1" x14ac:dyDescent="0.2">
      <c r="AX39134" s="78"/>
      <c r="AZ39134" s="167"/>
      <c r="BA39134" s="77"/>
      <c r="BB39134" s="77"/>
    </row>
    <row r="39135" spans="50:54" s="79" customFormat="1" ht="0" hidden="1" customHeight="1" x14ac:dyDescent="0.2">
      <c r="AX39135" s="78"/>
      <c r="AZ39135" s="167"/>
      <c r="BA39135" s="77"/>
      <c r="BB39135" s="77"/>
    </row>
    <row r="39136" spans="50:54" s="79" customFormat="1" ht="0" hidden="1" customHeight="1" x14ac:dyDescent="0.2">
      <c r="AX39136" s="78"/>
      <c r="AZ39136" s="167"/>
      <c r="BA39136" s="77"/>
      <c r="BB39136" s="77"/>
    </row>
    <row r="39137" spans="50:54" s="79" customFormat="1" ht="0" hidden="1" customHeight="1" x14ac:dyDescent="0.2">
      <c r="AX39137" s="78"/>
      <c r="AZ39137" s="167"/>
      <c r="BA39137" s="77"/>
      <c r="BB39137" s="77"/>
    </row>
    <row r="39138" spans="50:54" s="79" customFormat="1" ht="0" hidden="1" customHeight="1" x14ac:dyDescent="0.2">
      <c r="AX39138" s="78"/>
      <c r="AZ39138" s="167"/>
      <c r="BA39138" s="77"/>
      <c r="BB39138" s="77"/>
    </row>
    <row r="39139" spans="50:54" s="79" customFormat="1" ht="0" hidden="1" customHeight="1" x14ac:dyDescent="0.2">
      <c r="AX39139" s="78"/>
      <c r="AZ39139" s="167"/>
      <c r="BA39139" s="77"/>
      <c r="BB39139" s="77"/>
    </row>
    <row r="39140" spans="50:54" s="79" customFormat="1" ht="0" hidden="1" customHeight="1" x14ac:dyDescent="0.2">
      <c r="AX39140" s="78"/>
      <c r="AZ39140" s="167"/>
      <c r="BA39140" s="77"/>
      <c r="BB39140" s="77"/>
    </row>
    <row r="39141" spans="50:54" s="79" customFormat="1" ht="0" hidden="1" customHeight="1" x14ac:dyDescent="0.2">
      <c r="AX39141" s="78"/>
      <c r="AZ39141" s="167"/>
      <c r="BA39141" s="77"/>
      <c r="BB39141" s="77"/>
    </row>
    <row r="39142" spans="50:54" s="79" customFormat="1" ht="0" hidden="1" customHeight="1" x14ac:dyDescent="0.2">
      <c r="AX39142" s="78"/>
      <c r="AZ39142" s="167"/>
      <c r="BA39142" s="77"/>
      <c r="BB39142" s="77"/>
    </row>
    <row r="39143" spans="50:54" s="79" customFormat="1" ht="0" hidden="1" customHeight="1" x14ac:dyDescent="0.2">
      <c r="AX39143" s="78"/>
      <c r="AZ39143" s="167"/>
      <c r="BA39143" s="77"/>
      <c r="BB39143" s="77"/>
    </row>
    <row r="39144" spans="50:54" s="79" customFormat="1" ht="0" hidden="1" customHeight="1" x14ac:dyDescent="0.2">
      <c r="AX39144" s="78"/>
      <c r="AZ39144" s="167"/>
      <c r="BA39144" s="77"/>
      <c r="BB39144" s="77"/>
    </row>
    <row r="39145" spans="50:54" s="79" customFormat="1" ht="0" hidden="1" customHeight="1" x14ac:dyDescent="0.2">
      <c r="AX39145" s="78"/>
      <c r="AZ39145" s="167"/>
      <c r="BA39145" s="77"/>
      <c r="BB39145" s="77"/>
    </row>
    <row r="39146" spans="50:54" s="79" customFormat="1" ht="0" hidden="1" customHeight="1" x14ac:dyDescent="0.2">
      <c r="AX39146" s="78"/>
      <c r="AZ39146" s="167"/>
      <c r="BA39146" s="77"/>
      <c r="BB39146" s="77"/>
    </row>
    <row r="39147" spans="50:54" s="79" customFormat="1" ht="0" hidden="1" customHeight="1" x14ac:dyDescent="0.2">
      <c r="AX39147" s="78"/>
      <c r="AZ39147" s="167"/>
      <c r="BA39147" s="77"/>
      <c r="BB39147" s="77"/>
    </row>
    <row r="39148" spans="50:54" s="79" customFormat="1" ht="0" hidden="1" customHeight="1" x14ac:dyDescent="0.2">
      <c r="AX39148" s="78"/>
      <c r="AZ39148" s="167"/>
      <c r="BA39148" s="77"/>
      <c r="BB39148" s="77"/>
    </row>
    <row r="39149" spans="50:54" s="79" customFormat="1" ht="0" hidden="1" customHeight="1" x14ac:dyDescent="0.2">
      <c r="AX39149" s="78"/>
      <c r="AZ39149" s="167"/>
      <c r="BA39149" s="77"/>
      <c r="BB39149" s="77"/>
    </row>
    <row r="39150" spans="50:54" s="79" customFormat="1" ht="0" hidden="1" customHeight="1" x14ac:dyDescent="0.2">
      <c r="AX39150" s="78"/>
      <c r="AZ39150" s="167"/>
      <c r="BA39150" s="77"/>
      <c r="BB39150" s="77"/>
    </row>
    <row r="39151" spans="50:54" s="79" customFormat="1" ht="0" hidden="1" customHeight="1" x14ac:dyDescent="0.2">
      <c r="AX39151" s="78"/>
      <c r="AZ39151" s="167"/>
      <c r="BA39151" s="77"/>
      <c r="BB39151" s="77"/>
    </row>
    <row r="39152" spans="50:54" s="79" customFormat="1" ht="0" hidden="1" customHeight="1" x14ac:dyDescent="0.2">
      <c r="AX39152" s="78"/>
      <c r="AZ39152" s="167"/>
      <c r="BA39152" s="77"/>
      <c r="BB39152" s="77"/>
    </row>
    <row r="39153" spans="50:54" s="79" customFormat="1" ht="0" hidden="1" customHeight="1" x14ac:dyDescent="0.2">
      <c r="AX39153" s="78"/>
      <c r="AZ39153" s="167"/>
      <c r="BA39153" s="77"/>
      <c r="BB39153" s="77"/>
    </row>
    <row r="39154" spans="50:54" s="79" customFormat="1" ht="0" hidden="1" customHeight="1" x14ac:dyDescent="0.2">
      <c r="AX39154" s="78"/>
      <c r="AZ39154" s="167"/>
      <c r="BA39154" s="77"/>
      <c r="BB39154" s="77"/>
    </row>
    <row r="39155" spans="50:54" s="79" customFormat="1" ht="0" hidden="1" customHeight="1" x14ac:dyDescent="0.2">
      <c r="AX39155" s="78"/>
      <c r="AZ39155" s="167"/>
      <c r="BA39155" s="77"/>
      <c r="BB39155" s="77"/>
    </row>
    <row r="39156" spans="50:54" s="79" customFormat="1" ht="0" hidden="1" customHeight="1" x14ac:dyDescent="0.2">
      <c r="AX39156" s="78"/>
      <c r="AZ39156" s="167"/>
      <c r="BA39156" s="77"/>
      <c r="BB39156" s="77"/>
    </row>
    <row r="39157" spans="50:54" s="79" customFormat="1" ht="0" hidden="1" customHeight="1" x14ac:dyDescent="0.2">
      <c r="AX39157" s="78"/>
      <c r="AZ39157" s="167"/>
      <c r="BA39157" s="77"/>
      <c r="BB39157" s="77"/>
    </row>
    <row r="39158" spans="50:54" s="79" customFormat="1" ht="0" hidden="1" customHeight="1" x14ac:dyDescent="0.2">
      <c r="AX39158" s="78"/>
      <c r="AZ39158" s="167"/>
      <c r="BA39158" s="77"/>
      <c r="BB39158" s="77"/>
    </row>
    <row r="39159" spans="50:54" s="79" customFormat="1" ht="0" hidden="1" customHeight="1" x14ac:dyDescent="0.2">
      <c r="AX39159" s="78"/>
      <c r="AZ39159" s="167"/>
      <c r="BA39159" s="77"/>
      <c r="BB39159" s="77"/>
    </row>
    <row r="39160" spans="50:54" s="79" customFormat="1" ht="0" hidden="1" customHeight="1" x14ac:dyDescent="0.2">
      <c r="AX39160" s="78"/>
      <c r="AZ39160" s="167"/>
      <c r="BA39160" s="77"/>
      <c r="BB39160" s="77"/>
    </row>
    <row r="39161" spans="50:54" s="79" customFormat="1" ht="0" hidden="1" customHeight="1" x14ac:dyDescent="0.2">
      <c r="AX39161" s="78"/>
      <c r="AZ39161" s="167"/>
      <c r="BA39161" s="77"/>
      <c r="BB39161" s="77"/>
    </row>
    <row r="39162" spans="50:54" s="79" customFormat="1" ht="0" hidden="1" customHeight="1" x14ac:dyDescent="0.2">
      <c r="AX39162" s="78"/>
      <c r="AZ39162" s="167"/>
      <c r="BA39162" s="77"/>
      <c r="BB39162" s="77"/>
    </row>
    <row r="39163" spans="50:54" s="79" customFormat="1" ht="0" hidden="1" customHeight="1" x14ac:dyDescent="0.2">
      <c r="AX39163" s="78"/>
      <c r="AZ39163" s="167"/>
      <c r="BA39163" s="77"/>
      <c r="BB39163" s="77"/>
    </row>
    <row r="39164" spans="50:54" s="79" customFormat="1" ht="0" hidden="1" customHeight="1" x14ac:dyDescent="0.2">
      <c r="AX39164" s="78"/>
      <c r="AZ39164" s="167"/>
      <c r="BA39164" s="77"/>
      <c r="BB39164" s="77"/>
    </row>
    <row r="39165" spans="50:54" s="79" customFormat="1" ht="0" hidden="1" customHeight="1" x14ac:dyDescent="0.2">
      <c r="AX39165" s="78"/>
      <c r="AZ39165" s="167"/>
      <c r="BA39165" s="77"/>
      <c r="BB39165" s="77"/>
    </row>
    <row r="39166" spans="50:54" s="79" customFormat="1" ht="0" hidden="1" customHeight="1" x14ac:dyDescent="0.2">
      <c r="AX39166" s="78"/>
      <c r="AZ39166" s="167"/>
      <c r="BA39166" s="77"/>
      <c r="BB39166" s="77"/>
    </row>
    <row r="39167" spans="50:54" s="79" customFormat="1" ht="0" hidden="1" customHeight="1" x14ac:dyDescent="0.2">
      <c r="AX39167" s="78"/>
      <c r="AZ39167" s="167"/>
      <c r="BA39167" s="77"/>
      <c r="BB39167" s="77"/>
    </row>
    <row r="39168" spans="50:54" s="79" customFormat="1" ht="0" hidden="1" customHeight="1" x14ac:dyDescent="0.2">
      <c r="AX39168" s="78"/>
      <c r="AZ39168" s="167"/>
      <c r="BA39168" s="77"/>
      <c r="BB39168" s="77"/>
    </row>
    <row r="39169" spans="50:54" s="79" customFormat="1" ht="0" hidden="1" customHeight="1" x14ac:dyDescent="0.2">
      <c r="AX39169" s="78"/>
      <c r="AZ39169" s="167"/>
      <c r="BA39169" s="77"/>
      <c r="BB39169" s="77"/>
    </row>
    <row r="39170" spans="50:54" s="79" customFormat="1" ht="0" hidden="1" customHeight="1" x14ac:dyDescent="0.2">
      <c r="AX39170" s="78"/>
      <c r="AZ39170" s="167"/>
      <c r="BA39170" s="77"/>
      <c r="BB39170" s="77"/>
    </row>
    <row r="39171" spans="50:54" s="79" customFormat="1" ht="0" hidden="1" customHeight="1" x14ac:dyDescent="0.2">
      <c r="AX39171" s="78"/>
      <c r="AZ39171" s="167"/>
      <c r="BA39171" s="77"/>
      <c r="BB39171" s="77"/>
    </row>
    <row r="39172" spans="50:54" s="79" customFormat="1" ht="0" hidden="1" customHeight="1" x14ac:dyDescent="0.2">
      <c r="AX39172" s="78"/>
      <c r="AZ39172" s="167"/>
      <c r="BA39172" s="77"/>
      <c r="BB39172" s="77"/>
    </row>
    <row r="39173" spans="50:54" s="79" customFormat="1" ht="0" hidden="1" customHeight="1" x14ac:dyDescent="0.2">
      <c r="AX39173" s="78"/>
      <c r="AZ39173" s="167"/>
      <c r="BA39173" s="77"/>
      <c r="BB39173" s="77"/>
    </row>
    <row r="39174" spans="50:54" s="79" customFormat="1" ht="0" hidden="1" customHeight="1" x14ac:dyDescent="0.2">
      <c r="AX39174" s="78"/>
      <c r="AZ39174" s="167"/>
      <c r="BA39174" s="77"/>
      <c r="BB39174" s="77"/>
    </row>
    <row r="39175" spans="50:54" s="79" customFormat="1" ht="0" hidden="1" customHeight="1" x14ac:dyDescent="0.2">
      <c r="AX39175" s="78"/>
      <c r="AZ39175" s="167"/>
      <c r="BA39175" s="77"/>
      <c r="BB39175" s="77"/>
    </row>
    <row r="39176" spans="50:54" s="79" customFormat="1" ht="0" hidden="1" customHeight="1" x14ac:dyDescent="0.2">
      <c r="AX39176" s="78"/>
      <c r="AZ39176" s="167"/>
      <c r="BA39176" s="77"/>
      <c r="BB39176" s="77"/>
    </row>
    <row r="39177" spans="50:54" s="79" customFormat="1" ht="0" hidden="1" customHeight="1" x14ac:dyDescent="0.2">
      <c r="AX39177" s="78"/>
      <c r="AZ39177" s="167"/>
      <c r="BA39177" s="77"/>
      <c r="BB39177" s="77"/>
    </row>
    <row r="39178" spans="50:54" s="79" customFormat="1" ht="0" hidden="1" customHeight="1" x14ac:dyDescent="0.2">
      <c r="AX39178" s="78"/>
      <c r="AZ39178" s="167"/>
      <c r="BA39178" s="77"/>
      <c r="BB39178" s="77"/>
    </row>
    <row r="39179" spans="50:54" s="79" customFormat="1" ht="0" hidden="1" customHeight="1" x14ac:dyDescent="0.2">
      <c r="AX39179" s="78"/>
      <c r="AZ39179" s="167"/>
      <c r="BA39179" s="77"/>
      <c r="BB39179" s="77"/>
    </row>
    <row r="39180" spans="50:54" s="79" customFormat="1" ht="0" hidden="1" customHeight="1" x14ac:dyDescent="0.2">
      <c r="AX39180" s="78"/>
      <c r="AZ39180" s="167"/>
      <c r="BA39180" s="77"/>
      <c r="BB39180" s="77"/>
    </row>
    <row r="39181" spans="50:54" s="79" customFormat="1" ht="0" hidden="1" customHeight="1" x14ac:dyDescent="0.2">
      <c r="AX39181" s="78"/>
      <c r="AZ39181" s="167"/>
      <c r="BA39181" s="77"/>
      <c r="BB39181" s="77"/>
    </row>
    <row r="39182" spans="50:54" s="79" customFormat="1" ht="0" hidden="1" customHeight="1" x14ac:dyDescent="0.2">
      <c r="AX39182" s="78"/>
      <c r="AZ39182" s="167"/>
      <c r="BA39182" s="77"/>
      <c r="BB39182" s="77"/>
    </row>
    <row r="39183" spans="50:54" s="79" customFormat="1" ht="0" hidden="1" customHeight="1" x14ac:dyDescent="0.2">
      <c r="AX39183" s="78"/>
      <c r="AZ39183" s="167"/>
      <c r="BA39183" s="77"/>
      <c r="BB39183" s="77"/>
    </row>
    <row r="39184" spans="50:54" s="79" customFormat="1" ht="0" hidden="1" customHeight="1" x14ac:dyDescent="0.2">
      <c r="AX39184" s="78"/>
      <c r="AZ39184" s="167"/>
      <c r="BA39184" s="77"/>
      <c r="BB39184" s="77"/>
    </row>
    <row r="39185" spans="50:54" s="79" customFormat="1" ht="0" hidden="1" customHeight="1" x14ac:dyDescent="0.2">
      <c r="AX39185" s="78"/>
      <c r="AZ39185" s="167"/>
      <c r="BA39185" s="77"/>
      <c r="BB39185" s="77"/>
    </row>
    <row r="39186" spans="50:54" s="79" customFormat="1" ht="0" hidden="1" customHeight="1" x14ac:dyDescent="0.2">
      <c r="AX39186" s="78"/>
      <c r="AZ39186" s="167"/>
      <c r="BA39186" s="77"/>
      <c r="BB39186" s="77"/>
    </row>
    <row r="39187" spans="50:54" s="79" customFormat="1" ht="0" hidden="1" customHeight="1" x14ac:dyDescent="0.2">
      <c r="AX39187" s="78"/>
      <c r="AZ39187" s="167"/>
      <c r="BA39187" s="77"/>
      <c r="BB39187" s="77"/>
    </row>
    <row r="39188" spans="50:54" s="79" customFormat="1" ht="0" hidden="1" customHeight="1" x14ac:dyDescent="0.2">
      <c r="AX39188" s="78"/>
      <c r="AZ39188" s="167"/>
      <c r="BA39188" s="77"/>
      <c r="BB39188" s="77"/>
    </row>
    <row r="39189" spans="50:54" s="79" customFormat="1" ht="0" hidden="1" customHeight="1" x14ac:dyDescent="0.2">
      <c r="AX39189" s="78"/>
      <c r="AZ39189" s="167"/>
      <c r="BA39189" s="77"/>
      <c r="BB39189" s="77"/>
    </row>
    <row r="39190" spans="50:54" s="79" customFormat="1" ht="0" hidden="1" customHeight="1" x14ac:dyDescent="0.2">
      <c r="AX39190" s="78"/>
      <c r="AZ39190" s="167"/>
      <c r="BA39190" s="77"/>
      <c r="BB39190" s="77"/>
    </row>
    <row r="39191" spans="50:54" s="79" customFormat="1" ht="0" hidden="1" customHeight="1" x14ac:dyDescent="0.2">
      <c r="AX39191" s="78"/>
      <c r="AZ39191" s="167"/>
      <c r="BA39191" s="77"/>
      <c r="BB39191" s="77"/>
    </row>
    <row r="39192" spans="50:54" s="79" customFormat="1" ht="0" hidden="1" customHeight="1" x14ac:dyDescent="0.2">
      <c r="AX39192" s="78"/>
      <c r="AZ39192" s="167"/>
      <c r="BA39192" s="77"/>
      <c r="BB39192" s="77"/>
    </row>
    <row r="39193" spans="50:54" s="79" customFormat="1" ht="0" hidden="1" customHeight="1" x14ac:dyDescent="0.2">
      <c r="AX39193" s="78"/>
      <c r="AZ39193" s="167"/>
      <c r="BA39193" s="77"/>
      <c r="BB39193" s="77"/>
    </row>
    <row r="39194" spans="50:54" s="79" customFormat="1" ht="0" hidden="1" customHeight="1" x14ac:dyDescent="0.2">
      <c r="AX39194" s="78"/>
      <c r="AZ39194" s="167"/>
      <c r="BA39194" s="77"/>
      <c r="BB39194" s="77"/>
    </row>
    <row r="39195" spans="50:54" s="79" customFormat="1" ht="0" hidden="1" customHeight="1" x14ac:dyDescent="0.2">
      <c r="AX39195" s="78"/>
      <c r="AZ39195" s="167"/>
      <c r="BA39195" s="77"/>
      <c r="BB39195" s="77"/>
    </row>
    <row r="39196" spans="50:54" s="79" customFormat="1" ht="0" hidden="1" customHeight="1" x14ac:dyDescent="0.2">
      <c r="AX39196" s="78"/>
      <c r="AZ39196" s="167"/>
      <c r="BA39196" s="77"/>
      <c r="BB39196" s="77"/>
    </row>
    <row r="39197" spans="50:54" s="79" customFormat="1" ht="0" hidden="1" customHeight="1" x14ac:dyDescent="0.2">
      <c r="AX39197" s="78"/>
      <c r="AZ39197" s="167"/>
      <c r="BA39197" s="77"/>
      <c r="BB39197" s="77"/>
    </row>
    <row r="39198" spans="50:54" s="79" customFormat="1" ht="0" hidden="1" customHeight="1" x14ac:dyDescent="0.2">
      <c r="AX39198" s="78"/>
      <c r="AZ39198" s="167"/>
      <c r="BA39198" s="77"/>
      <c r="BB39198" s="77"/>
    </row>
    <row r="39199" spans="50:54" s="79" customFormat="1" ht="0" hidden="1" customHeight="1" x14ac:dyDescent="0.2">
      <c r="AX39199" s="78"/>
      <c r="AZ39199" s="167"/>
      <c r="BA39199" s="77"/>
      <c r="BB39199" s="77"/>
    </row>
    <row r="39200" spans="50:54" s="79" customFormat="1" ht="0" hidden="1" customHeight="1" x14ac:dyDescent="0.2">
      <c r="AX39200" s="78"/>
      <c r="AZ39200" s="167"/>
      <c r="BA39200" s="77"/>
      <c r="BB39200" s="77"/>
    </row>
    <row r="39201" spans="50:54" s="79" customFormat="1" ht="0" hidden="1" customHeight="1" x14ac:dyDescent="0.2">
      <c r="AX39201" s="78"/>
      <c r="AZ39201" s="167"/>
      <c r="BA39201" s="77"/>
      <c r="BB39201" s="77"/>
    </row>
    <row r="39202" spans="50:54" s="79" customFormat="1" ht="0" hidden="1" customHeight="1" x14ac:dyDescent="0.2">
      <c r="AX39202" s="78"/>
      <c r="AZ39202" s="167"/>
      <c r="BA39202" s="77"/>
      <c r="BB39202" s="77"/>
    </row>
    <row r="39203" spans="50:54" s="79" customFormat="1" ht="0" hidden="1" customHeight="1" x14ac:dyDescent="0.2">
      <c r="AX39203" s="78"/>
      <c r="AZ39203" s="167"/>
      <c r="BA39203" s="77"/>
      <c r="BB39203" s="77"/>
    </row>
    <row r="39204" spans="50:54" s="79" customFormat="1" ht="0" hidden="1" customHeight="1" x14ac:dyDescent="0.2">
      <c r="AX39204" s="78"/>
      <c r="AZ39204" s="167"/>
      <c r="BA39204" s="77"/>
      <c r="BB39204" s="77"/>
    </row>
    <row r="39205" spans="50:54" s="79" customFormat="1" ht="0" hidden="1" customHeight="1" x14ac:dyDescent="0.2">
      <c r="AX39205" s="78"/>
      <c r="AZ39205" s="167"/>
      <c r="BA39205" s="77"/>
      <c r="BB39205" s="77"/>
    </row>
    <row r="39206" spans="50:54" s="79" customFormat="1" ht="0" hidden="1" customHeight="1" x14ac:dyDescent="0.2">
      <c r="AX39206" s="78"/>
      <c r="AZ39206" s="167"/>
      <c r="BA39206" s="77"/>
      <c r="BB39206" s="77"/>
    </row>
    <row r="39207" spans="50:54" s="79" customFormat="1" ht="0" hidden="1" customHeight="1" x14ac:dyDescent="0.2">
      <c r="AX39207" s="78"/>
      <c r="AZ39207" s="167"/>
      <c r="BA39207" s="77"/>
      <c r="BB39207" s="77"/>
    </row>
    <row r="39208" spans="50:54" s="79" customFormat="1" ht="0" hidden="1" customHeight="1" x14ac:dyDescent="0.2">
      <c r="AX39208" s="78"/>
      <c r="AZ39208" s="167"/>
      <c r="BA39208" s="77"/>
      <c r="BB39208" s="77"/>
    </row>
    <row r="39209" spans="50:54" s="79" customFormat="1" ht="0" hidden="1" customHeight="1" x14ac:dyDescent="0.2">
      <c r="AX39209" s="78"/>
      <c r="AZ39209" s="167"/>
      <c r="BA39209" s="77"/>
      <c r="BB39209" s="77"/>
    </row>
    <row r="39210" spans="50:54" s="79" customFormat="1" ht="0" hidden="1" customHeight="1" x14ac:dyDescent="0.2">
      <c r="AX39210" s="78"/>
      <c r="AZ39210" s="167"/>
      <c r="BA39210" s="77"/>
      <c r="BB39210" s="77"/>
    </row>
    <row r="39211" spans="50:54" s="79" customFormat="1" ht="0" hidden="1" customHeight="1" x14ac:dyDescent="0.2">
      <c r="AX39211" s="78"/>
      <c r="AZ39211" s="167"/>
      <c r="BA39211" s="77"/>
      <c r="BB39211" s="77"/>
    </row>
    <row r="39212" spans="50:54" s="79" customFormat="1" ht="0" hidden="1" customHeight="1" x14ac:dyDescent="0.2">
      <c r="AX39212" s="78"/>
      <c r="AZ39212" s="167"/>
      <c r="BA39212" s="77"/>
      <c r="BB39212" s="77"/>
    </row>
    <row r="39213" spans="50:54" s="79" customFormat="1" ht="0" hidden="1" customHeight="1" x14ac:dyDescent="0.2">
      <c r="AX39213" s="78"/>
      <c r="AZ39213" s="167"/>
      <c r="BA39213" s="77"/>
      <c r="BB39213" s="77"/>
    </row>
    <row r="39214" spans="50:54" s="79" customFormat="1" ht="0" hidden="1" customHeight="1" x14ac:dyDescent="0.2">
      <c r="AX39214" s="78"/>
      <c r="AZ39214" s="167"/>
      <c r="BA39214" s="77"/>
      <c r="BB39214" s="77"/>
    </row>
    <row r="39215" spans="50:54" s="79" customFormat="1" ht="0" hidden="1" customHeight="1" x14ac:dyDescent="0.2">
      <c r="AX39215" s="78"/>
      <c r="AZ39215" s="167"/>
      <c r="BA39215" s="77"/>
      <c r="BB39215" s="77"/>
    </row>
    <row r="39216" spans="50:54" s="79" customFormat="1" ht="0" hidden="1" customHeight="1" x14ac:dyDescent="0.2">
      <c r="AX39216" s="78"/>
      <c r="AZ39216" s="167"/>
      <c r="BA39216" s="77"/>
      <c r="BB39216" s="77"/>
    </row>
    <row r="39217" spans="50:54" s="79" customFormat="1" ht="0" hidden="1" customHeight="1" x14ac:dyDescent="0.2">
      <c r="AX39217" s="78"/>
      <c r="AZ39217" s="167"/>
      <c r="BA39217" s="77"/>
      <c r="BB39217" s="77"/>
    </row>
    <row r="39218" spans="50:54" s="79" customFormat="1" ht="0" hidden="1" customHeight="1" x14ac:dyDescent="0.2">
      <c r="AX39218" s="78"/>
      <c r="AZ39218" s="167"/>
      <c r="BA39218" s="77"/>
      <c r="BB39218" s="77"/>
    </row>
    <row r="39219" spans="50:54" s="79" customFormat="1" ht="0" hidden="1" customHeight="1" x14ac:dyDescent="0.2">
      <c r="AX39219" s="78"/>
      <c r="AZ39219" s="167"/>
      <c r="BA39219" s="77"/>
      <c r="BB39219" s="77"/>
    </row>
    <row r="39220" spans="50:54" s="79" customFormat="1" ht="0" hidden="1" customHeight="1" x14ac:dyDescent="0.2">
      <c r="AX39220" s="78"/>
      <c r="AZ39220" s="167"/>
      <c r="BA39220" s="77"/>
      <c r="BB39220" s="77"/>
    </row>
    <row r="39221" spans="50:54" s="79" customFormat="1" ht="0" hidden="1" customHeight="1" x14ac:dyDescent="0.2">
      <c r="AX39221" s="78"/>
      <c r="AZ39221" s="167"/>
      <c r="BA39221" s="77"/>
      <c r="BB39221" s="77"/>
    </row>
    <row r="39222" spans="50:54" s="79" customFormat="1" ht="0" hidden="1" customHeight="1" x14ac:dyDescent="0.2">
      <c r="AX39222" s="78"/>
      <c r="AZ39222" s="167"/>
      <c r="BA39222" s="77"/>
      <c r="BB39222" s="77"/>
    </row>
    <row r="39223" spans="50:54" s="79" customFormat="1" ht="0" hidden="1" customHeight="1" x14ac:dyDescent="0.2">
      <c r="AX39223" s="78"/>
      <c r="AZ39223" s="167"/>
      <c r="BA39223" s="77"/>
      <c r="BB39223" s="77"/>
    </row>
    <row r="39224" spans="50:54" s="79" customFormat="1" ht="0" hidden="1" customHeight="1" x14ac:dyDescent="0.2">
      <c r="AX39224" s="78"/>
      <c r="AZ39224" s="167"/>
      <c r="BA39224" s="77"/>
      <c r="BB39224" s="77"/>
    </row>
    <row r="39225" spans="50:54" s="79" customFormat="1" ht="0" hidden="1" customHeight="1" x14ac:dyDescent="0.2">
      <c r="AX39225" s="78"/>
      <c r="AZ39225" s="167"/>
      <c r="BA39225" s="77"/>
      <c r="BB39225" s="77"/>
    </row>
    <row r="39226" spans="50:54" s="79" customFormat="1" ht="0" hidden="1" customHeight="1" x14ac:dyDescent="0.2">
      <c r="AX39226" s="78"/>
      <c r="AZ39226" s="167"/>
      <c r="BA39226" s="77"/>
      <c r="BB39226" s="77"/>
    </row>
    <row r="39227" spans="50:54" s="79" customFormat="1" ht="0" hidden="1" customHeight="1" x14ac:dyDescent="0.2">
      <c r="AX39227" s="78"/>
      <c r="AZ39227" s="167"/>
      <c r="BA39227" s="77"/>
      <c r="BB39227" s="77"/>
    </row>
    <row r="39228" spans="50:54" s="79" customFormat="1" ht="0" hidden="1" customHeight="1" x14ac:dyDescent="0.2">
      <c r="AX39228" s="78"/>
      <c r="AZ39228" s="167"/>
      <c r="BA39228" s="77"/>
      <c r="BB39228" s="77"/>
    </row>
    <row r="39229" spans="50:54" s="79" customFormat="1" ht="0" hidden="1" customHeight="1" x14ac:dyDescent="0.2">
      <c r="AX39229" s="78"/>
      <c r="AZ39229" s="167"/>
      <c r="BA39229" s="77"/>
      <c r="BB39229" s="77"/>
    </row>
    <row r="39230" spans="50:54" s="79" customFormat="1" ht="0" hidden="1" customHeight="1" x14ac:dyDescent="0.2">
      <c r="AX39230" s="78"/>
      <c r="AZ39230" s="167"/>
      <c r="BA39230" s="77"/>
      <c r="BB39230" s="77"/>
    </row>
    <row r="39231" spans="50:54" s="79" customFormat="1" ht="0" hidden="1" customHeight="1" x14ac:dyDescent="0.2">
      <c r="AX39231" s="78"/>
      <c r="AZ39231" s="167"/>
      <c r="BA39231" s="77"/>
      <c r="BB39231" s="77"/>
    </row>
    <row r="39232" spans="50:54" s="79" customFormat="1" ht="0" hidden="1" customHeight="1" x14ac:dyDescent="0.2">
      <c r="AX39232" s="78"/>
      <c r="AZ39232" s="167"/>
      <c r="BA39232" s="77"/>
      <c r="BB39232" s="77"/>
    </row>
    <row r="39233" spans="50:54" s="79" customFormat="1" ht="0" hidden="1" customHeight="1" x14ac:dyDescent="0.2">
      <c r="AX39233" s="78"/>
      <c r="AZ39233" s="167"/>
      <c r="BA39233" s="77"/>
      <c r="BB39233" s="77"/>
    </row>
    <row r="39234" spans="50:54" s="79" customFormat="1" ht="0" hidden="1" customHeight="1" x14ac:dyDescent="0.2">
      <c r="AX39234" s="78"/>
      <c r="AZ39234" s="167"/>
      <c r="BA39234" s="77"/>
      <c r="BB39234" s="77"/>
    </row>
    <row r="39235" spans="50:54" s="79" customFormat="1" ht="0" hidden="1" customHeight="1" x14ac:dyDescent="0.2">
      <c r="AX39235" s="78"/>
      <c r="AZ39235" s="167"/>
      <c r="BA39235" s="77"/>
      <c r="BB39235" s="77"/>
    </row>
    <row r="39236" spans="50:54" s="79" customFormat="1" ht="0" hidden="1" customHeight="1" x14ac:dyDescent="0.2">
      <c r="AX39236" s="78"/>
      <c r="AZ39236" s="167"/>
      <c r="BA39236" s="77"/>
      <c r="BB39236" s="77"/>
    </row>
    <row r="39237" spans="50:54" s="79" customFormat="1" ht="0" hidden="1" customHeight="1" x14ac:dyDescent="0.2">
      <c r="AX39237" s="78"/>
      <c r="AZ39237" s="167"/>
      <c r="BA39237" s="77"/>
      <c r="BB39237" s="77"/>
    </row>
    <row r="39238" spans="50:54" s="79" customFormat="1" ht="0" hidden="1" customHeight="1" x14ac:dyDescent="0.2">
      <c r="AX39238" s="78"/>
      <c r="AZ39238" s="167"/>
      <c r="BA39238" s="77"/>
      <c r="BB39238" s="77"/>
    </row>
    <row r="39239" spans="50:54" s="79" customFormat="1" ht="0" hidden="1" customHeight="1" x14ac:dyDescent="0.2">
      <c r="AX39239" s="78"/>
      <c r="AZ39239" s="167"/>
      <c r="BA39239" s="77"/>
      <c r="BB39239" s="77"/>
    </row>
    <row r="39240" spans="50:54" s="79" customFormat="1" ht="0" hidden="1" customHeight="1" x14ac:dyDescent="0.2">
      <c r="AX39240" s="78"/>
      <c r="AZ39240" s="167"/>
      <c r="BA39240" s="77"/>
      <c r="BB39240" s="77"/>
    </row>
    <row r="39241" spans="50:54" s="79" customFormat="1" ht="0" hidden="1" customHeight="1" x14ac:dyDescent="0.2">
      <c r="AX39241" s="78"/>
      <c r="AZ39241" s="167"/>
      <c r="BA39241" s="77"/>
      <c r="BB39241" s="77"/>
    </row>
    <row r="39242" spans="50:54" s="79" customFormat="1" ht="0" hidden="1" customHeight="1" x14ac:dyDescent="0.2">
      <c r="AX39242" s="78"/>
      <c r="AZ39242" s="167"/>
      <c r="BA39242" s="77"/>
      <c r="BB39242" s="77"/>
    </row>
    <row r="39243" spans="50:54" s="79" customFormat="1" ht="0" hidden="1" customHeight="1" x14ac:dyDescent="0.2">
      <c r="AX39243" s="78"/>
      <c r="AZ39243" s="167"/>
      <c r="BA39243" s="77"/>
      <c r="BB39243" s="77"/>
    </row>
    <row r="39244" spans="50:54" s="79" customFormat="1" ht="0" hidden="1" customHeight="1" x14ac:dyDescent="0.2">
      <c r="AX39244" s="78"/>
      <c r="AZ39244" s="167"/>
      <c r="BA39244" s="77"/>
      <c r="BB39244" s="77"/>
    </row>
    <row r="39245" spans="50:54" s="79" customFormat="1" ht="0" hidden="1" customHeight="1" x14ac:dyDescent="0.2">
      <c r="AX39245" s="78"/>
      <c r="AZ39245" s="167"/>
      <c r="BA39245" s="77"/>
      <c r="BB39245" s="77"/>
    </row>
    <row r="39246" spans="50:54" s="79" customFormat="1" ht="0" hidden="1" customHeight="1" x14ac:dyDescent="0.2">
      <c r="AX39246" s="78"/>
      <c r="AZ39246" s="167"/>
      <c r="BA39246" s="77"/>
      <c r="BB39246" s="77"/>
    </row>
    <row r="39247" spans="50:54" s="79" customFormat="1" ht="0" hidden="1" customHeight="1" x14ac:dyDescent="0.2">
      <c r="AX39247" s="78"/>
      <c r="AZ39247" s="167"/>
      <c r="BA39247" s="77"/>
      <c r="BB39247" s="77"/>
    </row>
    <row r="39248" spans="50:54" s="79" customFormat="1" ht="0" hidden="1" customHeight="1" x14ac:dyDescent="0.2">
      <c r="AX39248" s="78"/>
      <c r="AZ39248" s="167"/>
      <c r="BA39248" s="77"/>
      <c r="BB39248" s="77"/>
    </row>
    <row r="39249" spans="50:54" s="79" customFormat="1" ht="0" hidden="1" customHeight="1" x14ac:dyDescent="0.2">
      <c r="AX39249" s="78"/>
      <c r="AZ39249" s="167"/>
      <c r="BA39249" s="77"/>
      <c r="BB39249" s="77"/>
    </row>
    <row r="39250" spans="50:54" s="79" customFormat="1" ht="0" hidden="1" customHeight="1" x14ac:dyDescent="0.2">
      <c r="AX39250" s="78"/>
      <c r="AZ39250" s="167"/>
      <c r="BA39250" s="77"/>
      <c r="BB39250" s="77"/>
    </row>
    <row r="39251" spans="50:54" s="79" customFormat="1" ht="0" hidden="1" customHeight="1" x14ac:dyDescent="0.2">
      <c r="AX39251" s="78"/>
      <c r="AZ39251" s="167"/>
      <c r="BA39251" s="77"/>
      <c r="BB39251" s="77"/>
    </row>
    <row r="39252" spans="50:54" s="79" customFormat="1" ht="0" hidden="1" customHeight="1" x14ac:dyDescent="0.2">
      <c r="AX39252" s="78"/>
      <c r="AZ39252" s="167"/>
      <c r="BA39252" s="77"/>
      <c r="BB39252" s="77"/>
    </row>
    <row r="39253" spans="50:54" s="79" customFormat="1" ht="0" hidden="1" customHeight="1" x14ac:dyDescent="0.2">
      <c r="AX39253" s="78"/>
      <c r="AZ39253" s="167"/>
      <c r="BA39253" s="77"/>
      <c r="BB39253" s="77"/>
    </row>
    <row r="39254" spans="50:54" s="79" customFormat="1" ht="0" hidden="1" customHeight="1" x14ac:dyDescent="0.2">
      <c r="AX39254" s="78"/>
      <c r="AZ39254" s="167"/>
      <c r="BA39254" s="77"/>
      <c r="BB39254" s="77"/>
    </row>
    <row r="39255" spans="50:54" s="79" customFormat="1" ht="0" hidden="1" customHeight="1" x14ac:dyDescent="0.2">
      <c r="AX39255" s="78"/>
      <c r="AZ39255" s="167"/>
      <c r="BA39255" s="77"/>
      <c r="BB39255" s="77"/>
    </row>
    <row r="39256" spans="50:54" s="79" customFormat="1" ht="0" hidden="1" customHeight="1" x14ac:dyDescent="0.2">
      <c r="AX39256" s="78"/>
      <c r="AZ39256" s="167"/>
      <c r="BA39256" s="77"/>
      <c r="BB39256" s="77"/>
    </row>
    <row r="39257" spans="50:54" s="79" customFormat="1" ht="0" hidden="1" customHeight="1" x14ac:dyDescent="0.2">
      <c r="AX39257" s="78"/>
      <c r="AZ39257" s="167"/>
      <c r="BA39257" s="77"/>
      <c r="BB39257" s="77"/>
    </row>
    <row r="39258" spans="50:54" s="79" customFormat="1" ht="0" hidden="1" customHeight="1" x14ac:dyDescent="0.2">
      <c r="AX39258" s="78"/>
      <c r="AZ39258" s="167"/>
      <c r="BA39258" s="77"/>
      <c r="BB39258" s="77"/>
    </row>
    <row r="39259" spans="50:54" s="79" customFormat="1" ht="0" hidden="1" customHeight="1" x14ac:dyDescent="0.2">
      <c r="AX39259" s="78"/>
      <c r="AZ39259" s="167"/>
      <c r="BA39259" s="77"/>
      <c r="BB39259" s="77"/>
    </row>
    <row r="39260" spans="50:54" s="79" customFormat="1" ht="0" hidden="1" customHeight="1" x14ac:dyDescent="0.2">
      <c r="AX39260" s="78"/>
      <c r="AZ39260" s="167"/>
      <c r="BA39260" s="77"/>
      <c r="BB39260" s="77"/>
    </row>
    <row r="39261" spans="50:54" s="79" customFormat="1" ht="0" hidden="1" customHeight="1" x14ac:dyDescent="0.2">
      <c r="AX39261" s="78"/>
      <c r="AZ39261" s="167"/>
      <c r="BA39261" s="77"/>
      <c r="BB39261" s="77"/>
    </row>
    <row r="39262" spans="50:54" s="79" customFormat="1" ht="0" hidden="1" customHeight="1" x14ac:dyDescent="0.2">
      <c r="AX39262" s="78"/>
      <c r="AZ39262" s="167"/>
      <c r="BA39262" s="77"/>
      <c r="BB39262" s="77"/>
    </row>
    <row r="39263" spans="50:54" s="79" customFormat="1" ht="0" hidden="1" customHeight="1" x14ac:dyDescent="0.2">
      <c r="AX39263" s="78"/>
      <c r="AZ39263" s="167"/>
      <c r="BA39263" s="77"/>
      <c r="BB39263" s="77"/>
    </row>
    <row r="39264" spans="50:54" s="79" customFormat="1" ht="0" hidden="1" customHeight="1" x14ac:dyDescent="0.2">
      <c r="AX39264" s="78"/>
      <c r="AZ39264" s="167"/>
      <c r="BA39264" s="77"/>
      <c r="BB39264" s="77"/>
    </row>
    <row r="39265" spans="50:54" s="79" customFormat="1" ht="0" hidden="1" customHeight="1" x14ac:dyDescent="0.2">
      <c r="AX39265" s="78"/>
      <c r="AZ39265" s="167"/>
      <c r="BA39265" s="77"/>
      <c r="BB39265" s="77"/>
    </row>
    <row r="39266" spans="50:54" s="79" customFormat="1" ht="0" hidden="1" customHeight="1" x14ac:dyDescent="0.2">
      <c r="AX39266" s="78"/>
      <c r="AZ39266" s="167"/>
      <c r="BA39266" s="77"/>
      <c r="BB39266" s="77"/>
    </row>
    <row r="39267" spans="50:54" s="79" customFormat="1" ht="0" hidden="1" customHeight="1" x14ac:dyDescent="0.2">
      <c r="AX39267" s="78"/>
      <c r="AZ39267" s="167"/>
      <c r="BA39267" s="77"/>
      <c r="BB39267" s="77"/>
    </row>
    <row r="39268" spans="50:54" s="79" customFormat="1" ht="0" hidden="1" customHeight="1" x14ac:dyDescent="0.2">
      <c r="AX39268" s="78"/>
      <c r="AZ39268" s="167"/>
      <c r="BA39268" s="77"/>
      <c r="BB39268" s="77"/>
    </row>
    <row r="39269" spans="50:54" s="79" customFormat="1" ht="0" hidden="1" customHeight="1" x14ac:dyDescent="0.2">
      <c r="AX39269" s="78"/>
      <c r="AZ39269" s="167"/>
      <c r="BA39269" s="77"/>
      <c r="BB39269" s="77"/>
    </row>
    <row r="39270" spans="50:54" s="79" customFormat="1" ht="0" hidden="1" customHeight="1" x14ac:dyDescent="0.2">
      <c r="AX39270" s="78"/>
      <c r="AZ39270" s="167"/>
      <c r="BA39270" s="77"/>
      <c r="BB39270" s="77"/>
    </row>
    <row r="39271" spans="50:54" s="79" customFormat="1" ht="0" hidden="1" customHeight="1" x14ac:dyDescent="0.2">
      <c r="AX39271" s="78"/>
      <c r="AZ39271" s="167"/>
      <c r="BA39271" s="77"/>
      <c r="BB39271" s="77"/>
    </row>
    <row r="39272" spans="50:54" s="79" customFormat="1" ht="0" hidden="1" customHeight="1" x14ac:dyDescent="0.2">
      <c r="AX39272" s="78"/>
      <c r="AZ39272" s="167"/>
      <c r="BA39272" s="77"/>
      <c r="BB39272" s="77"/>
    </row>
    <row r="39273" spans="50:54" s="79" customFormat="1" ht="0" hidden="1" customHeight="1" x14ac:dyDescent="0.2">
      <c r="AX39273" s="78"/>
      <c r="AZ39273" s="167"/>
      <c r="BA39273" s="77"/>
      <c r="BB39273" s="77"/>
    </row>
    <row r="39274" spans="50:54" s="79" customFormat="1" ht="0" hidden="1" customHeight="1" x14ac:dyDescent="0.2">
      <c r="AX39274" s="78"/>
      <c r="AZ39274" s="167"/>
      <c r="BA39274" s="77"/>
      <c r="BB39274" s="77"/>
    </row>
    <row r="39275" spans="50:54" s="79" customFormat="1" ht="0" hidden="1" customHeight="1" x14ac:dyDescent="0.2">
      <c r="AX39275" s="78"/>
      <c r="AZ39275" s="167"/>
      <c r="BA39275" s="77"/>
      <c r="BB39275" s="77"/>
    </row>
    <row r="39276" spans="50:54" s="79" customFormat="1" ht="0" hidden="1" customHeight="1" x14ac:dyDescent="0.2">
      <c r="AX39276" s="78"/>
      <c r="AZ39276" s="167"/>
      <c r="BA39276" s="77"/>
      <c r="BB39276" s="77"/>
    </row>
    <row r="39277" spans="50:54" s="79" customFormat="1" ht="0" hidden="1" customHeight="1" x14ac:dyDescent="0.2">
      <c r="AX39277" s="78"/>
      <c r="AZ39277" s="167"/>
      <c r="BA39277" s="77"/>
      <c r="BB39277" s="77"/>
    </row>
    <row r="39278" spans="50:54" s="79" customFormat="1" ht="0" hidden="1" customHeight="1" x14ac:dyDescent="0.2">
      <c r="AX39278" s="78"/>
      <c r="AZ39278" s="167"/>
      <c r="BA39278" s="77"/>
      <c r="BB39278" s="77"/>
    </row>
    <row r="39279" spans="50:54" s="79" customFormat="1" ht="0" hidden="1" customHeight="1" x14ac:dyDescent="0.2">
      <c r="AX39279" s="78"/>
      <c r="AZ39279" s="167"/>
      <c r="BA39279" s="77"/>
      <c r="BB39279" s="77"/>
    </row>
    <row r="39280" spans="50:54" s="79" customFormat="1" ht="0" hidden="1" customHeight="1" x14ac:dyDescent="0.2">
      <c r="AX39280" s="78"/>
      <c r="AZ39280" s="167"/>
      <c r="BA39280" s="77"/>
      <c r="BB39280" s="77"/>
    </row>
    <row r="39281" spans="50:54" s="79" customFormat="1" ht="0" hidden="1" customHeight="1" x14ac:dyDescent="0.2">
      <c r="AX39281" s="78"/>
      <c r="AZ39281" s="167"/>
      <c r="BA39281" s="77"/>
      <c r="BB39281" s="77"/>
    </row>
    <row r="39282" spans="50:54" s="79" customFormat="1" ht="0" hidden="1" customHeight="1" x14ac:dyDescent="0.2">
      <c r="AX39282" s="78"/>
      <c r="AZ39282" s="167"/>
      <c r="BA39282" s="77"/>
      <c r="BB39282" s="77"/>
    </row>
    <row r="39283" spans="50:54" s="79" customFormat="1" ht="0" hidden="1" customHeight="1" x14ac:dyDescent="0.2">
      <c r="AX39283" s="78"/>
      <c r="AZ39283" s="167"/>
      <c r="BA39283" s="77"/>
      <c r="BB39283" s="77"/>
    </row>
    <row r="39284" spans="50:54" s="79" customFormat="1" ht="0" hidden="1" customHeight="1" x14ac:dyDescent="0.2">
      <c r="AX39284" s="78"/>
      <c r="AZ39284" s="167"/>
      <c r="BA39284" s="77"/>
      <c r="BB39284" s="77"/>
    </row>
    <row r="39285" spans="50:54" s="79" customFormat="1" ht="0" hidden="1" customHeight="1" x14ac:dyDescent="0.2">
      <c r="AX39285" s="78"/>
      <c r="AZ39285" s="167"/>
      <c r="BA39285" s="77"/>
      <c r="BB39285" s="77"/>
    </row>
    <row r="39286" spans="50:54" s="79" customFormat="1" ht="0" hidden="1" customHeight="1" x14ac:dyDescent="0.2">
      <c r="AX39286" s="78"/>
      <c r="AZ39286" s="167"/>
      <c r="BA39286" s="77"/>
      <c r="BB39286" s="77"/>
    </row>
    <row r="39287" spans="50:54" s="79" customFormat="1" ht="0" hidden="1" customHeight="1" x14ac:dyDescent="0.2">
      <c r="AX39287" s="78"/>
      <c r="AZ39287" s="167"/>
      <c r="BA39287" s="77"/>
      <c r="BB39287" s="77"/>
    </row>
    <row r="39288" spans="50:54" s="79" customFormat="1" ht="0" hidden="1" customHeight="1" x14ac:dyDescent="0.2">
      <c r="AX39288" s="78"/>
      <c r="AZ39288" s="167"/>
      <c r="BA39288" s="77"/>
      <c r="BB39288" s="77"/>
    </row>
    <row r="39289" spans="50:54" s="79" customFormat="1" ht="0" hidden="1" customHeight="1" x14ac:dyDescent="0.2">
      <c r="AX39289" s="78"/>
      <c r="AZ39289" s="167"/>
      <c r="BA39289" s="77"/>
      <c r="BB39289" s="77"/>
    </row>
    <row r="39290" spans="50:54" s="79" customFormat="1" ht="0" hidden="1" customHeight="1" x14ac:dyDescent="0.2">
      <c r="AX39290" s="78"/>
      <c r="AZ39290" s="167"/>
      <c r="BA39290" s="77"/>
      <c r="BB39290" s="77"/>
    </row>
    <row r="39291" spans="50:54" s="79" customFormat="1" ht="0" hidden="1" customHeight="1" x14ac:dyDescent="0.2">
      <c r="AX39291" s="78"/>
      <c r="AZ39291" s="167"/>
      <c r="BA39291" s="77"/>
      <c r="BB39291" s="77"/>
    </row>
    <row r="39292" spans="50:54" s="79" customFormat="1" ht="0" hidden="1" customHeight="1" x14ac:dyDescent="0.2">
      <c r="AX39292" s="78"/>
      <c r="AZ39292" s="167"/>
      <c r="BA39292" s="77"/>
      <c r="BB39292" s="77"/>
    </row>
    <row r="39293" spans="50:54" s="79" customFormat="1" ht="0" hidden="1" customHeight="1" x14ac:dyDescent="0.2">
      <c r="AX39293" s="78"/>
      <c r="AZ39293" s="167"/>
      <c r="BA39293" s="77"/>
      <c r="BB39293" s="77"/>
    </row>
    <row r="39294" spans="50:54" s="79" customFormat="1" ht="0" hidden="1" customHeight="1" x14ac:dyDescent="0.2">
      <c r="AX39294" s="78"/>
      <c r="AZ39294" s="167"/>
      <c r="BA39294" s="77"/>
      <c r="BB39294" s="77"/>
    </row>
    <row r="39295" spans="50:54" s="79" customFormat="1" ht="0" hidden="1" customHeight="1" x14ac:dyDescent="0.2">
      <c r="AX39295" s="78"/>
      <c r="AZ39295" s="167"/>
      <c r="BA39295" s="77"/>
      <c r="BB39295" s="77"/>
    </row>
    <row r="39296" spans="50:54" s="79" customFormat="1" ht="0" hidden="1" customHeight="1" x14ac:dyDescent="0.2">
      <c r="AX39296" s="78"/>
      <c r="AZ39296" s="167"/>
      <c r="BA39296" s="77"/>
      <c r="BB39296" s="77"/>
    </row>
    <row r="39297" spans="50:54" s="79" customFormat="1" ht="0" hidden="1" customHeight="1" x14ac:dyDescent="0.2">
      <c r="AX39297" s="78"/>
      <c r="AZ39297" s="167"/>
      <c r="BA39297" s="77"/>
      <c r="BB39297" s="77"/>
    </row>
    <row r="39298" spans="50:54" s="79" customFormat="1" ht="0" hidden="1" customHeight="1" x14ac:dyDescent="0.2">
      <c r="AX39298" s="78"/>
      <c r="AZ39298" s="167"/>
      <c r="BA39298" s="77"/>
      <c r="BB39298" s="77"/>
    </row>
    <row r="39299" spans="50:54" s="79" customFormat="1" ht="0" hidden="1" customHeight="1" x14ac:dyDescent="0.2">
      <c r="AX39299" s="78"/>
      <c r="AZ39299" s="167"/>
      <c r="BA39299" s="77"/>
      <c r="BB39299" s="77"/>
    </row>
    <row r="39300" spans="50:54" s="79" customFormat="1" ht="0" hidden="1" customHeight="1" x14ac:dyDescent="0.2">
      <c r="AX39300" s="78"/>
      <c r="AZ39300" s="167"/>
      <c r="BA39300" s="77"/>
      <c r="BB39300" s="77"/>
    </row>
    <row r="39301" spans="50:54" s="79" customFormat="1" ht="0" hidden="1" customHeight="1" x14ac:dyDescent="0.2">
      <c r="AX39301" s="78"/>
      <c r="AZ39301" s="167"/>
      <c r="BA39301" s="77"/>
      <c r="BB39301" s="77"/>
    </row>
    <row r="39302" spans="50:54" s="79" customFormat="1" ht="0" hidden="1" customHeight="1" x14ac:dyDescent="0.2">
      <c r="AX39302" s="78"/>
      <c r="AZ39302" s="167"/>
      <c r="BA39302" s="77"/>
      <c r="BB39302" s="77"/>
    </row>
    <row r="39303" spans="50:54" s="79" customFormat="1" ht="0" hidden="1" customHeight="1" x14ac:dyDescent="0.2">
      <c r="AX39303" s="78"/>
      <c r="AZ39303" s="167"/>
      <c r="BA39303" s="77"/>
      <c r="BB39303" s="77"/>
    </row>
    <row r="39304" spans="50:54" s="79" customFormat="1" ht="0" hidden="1" customHeight="1" x14ac:dyDescent="0.2">
      <c r="AX39304" s="78"/>
      <c r="AZ39304" s="167"/>
      <c r="BA39304" s="77"/>
      <c r="BB39304" s="77"/>
    </row>
    <row r="39305" spans="50:54" s="79" customFormat="1" ht="0" hidden="1" customHeight="1" x14ac:dyDescent="0.2">
      <c r="AX39305" s="78"/>
      <c r="AZ39305" s="167"/>
      <c r="BA39305" s="77"/>
      <c r="BB39305" s="77"/>
    </row>
    <row r="39306" spans="50:54" s="79" customFormat="1" ht="0" hidden="1" customHeight="1" x14ac:dyDescent="0.2">
      <c r="AX39306" s="78"/>
      <c r="AZ39306" s="167"/>
      <c r="BA39306" s="77"/>
      <c r="BB39306" s="77"/>
    </row>
    <row r="39307" spans="50:54" s="79" customFormat="1" ht="0" hidden="1" customHeight="1" x14ac:dyDescent="0.2">
      <c r="AX39307" s="78"/>
      <c r="AZ39307" s="167"/>
      <c r="BA39307" s="77"/>
      <c r="BB39307" s="77"/>
    </row>
    <row r="39308" spans="50:54" s="79" customFormat="1" ht="0" hidden="1" customHeight="1" x14ac:dyDescent="0.2">
      <c r="AX39308" s="78"/>
      <c r="AZ39308" s="167"/>
      <c r="BA39308" s="77"/>
      <c r="BB39308" s="77"/>
    </row>
    <row r="39309" spans="50:54" s="79" customFormat="1" ht="0" hidden="1" customHeight="1" x14ac:dyDescent="0.2">
      <c r="AX39309" s="78"/>
      <c r="AZ39309" s="167"/>
      <c r="BA39309" s="77"/>
      <c r="BB39309" s="77"/>
    </row>
    <row r="39310" spans="50:54" s="79" customFormat="1" ht="0" hidden="1" customHeight="1" x14ac:dyDescent="0.2">
      <c r="AX39310" s="78"/>
      <c r="AZ39310" s="167"/>
      <c r="BA39310" s="77"/>
      <c r="BB39310" s="77"/>
    </row>
    <row r="39311" spans="50:54" s="79" customFormat="1" ht="0" hidden="1" customHeight="1" x14ac:dyDescent="0.2">
      <c r="AX39311" s="78"/>
      <c r="AZ39311" s="167"/>
      <c r="BA39311" s="77"/>
      <c r="BB39311" s="77"/>
    </row>
    <row r="39312" spans="50:54" s="79" customFormat="1" ht="0" hidden="1" customHeight="1" x14ac:dyDescent="0.2">
      <c r="AX39312" s="78"/>
      <c r="AZ39312" s="167"/>
      <c r="BA39312" s="77"/>
      <c r="BB39312" s="77"/>
    </row>
    <row r="39313" spans="50:54" s="79" customFormat="1" ht="0" hidden="1" customHeight="1" x14ac:dyDescent="0.2">
      <c r="AX39313" s="78"/>
      <c r="AZ39313" s="167"/>
      <c r="BA39313" s="77"/>
      <c r="BB39313" s="77"/>
    </row>
    <row r="39314" spans="50:54" s="79" customFormat="1" ht="0" hidden="1" customHeight="1" x14ac:dyDescent="0.2">
      <c r="AX39314" s="78"/>
      <c r="AZ39314" s="167"/>
      <c r="BA39314" s="77"/>
      <c r="BB39314" s="77"/>
    </row>
    <row r="39315" spans="50:54" s="79" customFormat="1" ht="0" hidden="1" customHeight="1" x14ac:dyDescent="0.2">
      <c r="AX39315" s="78"/>
      <c r="AZ39315" s="167"/>
      <c r="BA39315" s="77"/>
      <c r="BB39315" s="77"/>
    </row>
    <row r="39316" spans="50:54" s="79" customFormat="1" ht="0" hidden="1" customHeight="1" x14ac:dyDescent="0.2">
      <c r="AX39316" s="78"/>
      <c r="AZ39316" s="167"/>
      <c r="BA39316" s="77"/>
      <c r="BB39316" s="77"/>
    </row>
    <row r="39317" spans="50:54" s="79" customFormat="1" ht="0" hidden="1" customHeight="1" x14ac:dyDescent="0.2">
      <c r="AX39317" s="78"/>
      <c r="AZ39317" s="167"/>
      <c r="BA39317" s="77"/>
      <c r="BB39317" s="77"/>
    </row>
    <row r="39318" spans="50:54" s="79" customFormat="1" ht="0" hidden="1" customHeight="1" x14ac:dyDescent="0.2">
      <c r="AX39318" s="78"/>
      <c r="AZ39318" s="167"/>
      <c r="BA39318" s="77"/>
      <c r="BB39318" s="77"/>
    </row>
    <row r="39319" spans="50:54" s="79" customFormat="1" ht="0" hidden="1" customHeight="1" x14ac:dyDescent="0.2">
      <c r="AX39319" s="78"/>
      <c r="AZ39319" s="167"/>
      <c r="BA39319" s="77"/>
      <c r="BB39319" s="77"/>
    </row>
    <row r="39320" spans="50:54" s="79" customFormat="1" ht="0" hidden="1" customHeight="1" x14ac:dyDescent="0.2">
      <c r="AX39320" s="78"/>
      <c r="AZ39320" s="167"/>
      <c r="BA39320" s="77"/>
      <c r="BB39320" s="77"/>
    </row>
    <row r="39321" spans="50:54" s="79" customFormat="1" ht="0" hidden="1" customHeight="1" x14ac:dyDescent="0.2">
      <c r="AX39321" s="78"/>
      <c r="AZ39321" s="167"/>
      <c r="BA39321" s="77"/>
      <c r="BB39321" s="77"/>
    </row>
    <row r="39322" spans="50:54" s="79" customFormat="1" ht="0" hidden="1" customHeight="1" x14ac:dyDescent="0.2">
      <c r="AX39322" s="78"/>
      <c r="AZ39322" s="167"/>
      <c r="BA39322" s="77"/>
      <c r="BB39322" s="77"/>
    </row>
    <row r="39323" spans="50:54" s="79" customFormat="1" ht="0" hidden="1" customHeight="1" x14ac:dyDescent="0.2">
      <c r="AX39323" s="78"/>
      <c r="AZ39323" s="167"/>
      <c r="BA39323" s="77"/>
      <c r="BB39323" s="77"/>
    </row>
    <row r="39324" spans="50:54" s="79" customFormat="1" ht="0" hidden="1" customHeight="1" x14ac:dyDescent="0.2">
      <c r="AX39324" s="78"/>
      <c r="AZ39324" s="167"/>
      <c r="BA39324" s="77"/>
      <c r="BB39324" s="77"/>
    </row>
    <row r="39325" spans="50:54" s="79" customFormat="1" ht="0" hidden="1" customHeight="1" x14ac:dyDescent="0.2">
      <c r="AX39325" s="78"/>
      <c r="AZ39325" s="167"/>
      <c r="BA39325" s="77"/>
      <c r="BB39325" s="77"/>
    </row>
    <row r="39326" spans="50:54" s="79" customFormat="1" ht="0" hidden="1" customHeight="1" x14ac:dyDescent="0.2">
      <c r="AX39326" s="78"/>
      <c r="AZ39326" s="167"/>
      <c r="BA39326" s="77"/>
      <c r="BB39326" s="77"/>
    </row>
    <row r="39327" spans="50:54" s="79" customFormat="1" ht="0" hidden="1" customHeight="1" x14ac:dyDescent="0.2">
      <c r="AX39327" s="78"/>
      <c r="AZ39327" s="167"/>
      <c r="BA39327" s="77"/>
      <c r="BB39327" s="77"/>
    </row>
    <row r="39328" spans="50:54" s="79" customFormat="1" ht="0" hidden="1" customHeight="1" x14ac:dyDescent="0.2">
      <c r="AX39328" s="78"/>
      <c r="AZ39328" s="167"/>
      <c r="BA39328" s="77"/>
      <c r="BB39328" s="77"/>
    </row>
    <row r="39329" spans="50:54" s="79" customFormat="1" ht="0" hidden="1" customHeight="1" x14ac:dyDescent="0.2">
      <c r="AX39329" s="78"/>
      <c r="AZ39329" s="167"/>
      <c r="BA39329" s="77"/>
      <c r="BB39329" s="77"/>
    </row>
    <row r="39330" spans="50:54" s="79" customFormat="1" ht="0" hidden="1" customHeight="1" x14ac:dyDescent="0.2">
      <c r="AX39330" s="78"/>
      <c r="AZ39330" s="167"/>
      <c r="BA39330" s="77"/>
      <c r="BB39330" s="77"/>
    </row>
    <row r="39331" spans="50:54" s="79" customFormat="1" ht="0" hidden="1" customHeight="1" x14ac:dyDescent="0.2">
      <c r="AX39331" s="78"/>
      <c r="AZ39331" s="167"/>
      <c r="BA39331" s="77"/>
      <c r="BB39331" s="77"/>
    </row>
    <row r="39332" spans="50:54" s="79" customFormat="1" ht="0" hidden="1" customHeight="1" x14ac:dyDescent="0.2">
      <c r="AX39332" s="78"/>
      <c r="AZ39332" s="167"/>
      <c r="BA39332" s="77"/>
      <c r="BB39332" s="77"/>
    </row>
    <row r="39333" spans="50:54" s="79" customFormat="1" ht="0" hidden="1" customHeight="1" x14ac:dyDescent="0.2">
      <c r="AX39333" s="78"/>
      <c r="AZ39333" s="167"/>
      <c r="BA39333" s="77"/>
      <c r="BB39333" s="77"/>
    </row>
    <row r="39334" spans="50:54" s="79" customFormat="1" ht="0" hidden="1" customHeight="1" x14ac:dyDescent="0.2">
      <c r="AX39334" s="78"/>
      <c r="AZ39334" s="167"/>
      <c r="BA39334" s="77"/>
      <c r="BB39334" s="77"/>
    </row>
    <row r="39335" spans="50:54" s="79" customFormat="1" ht="0" hidden="1" customHeight="1" x14ac:dyDescent="0.2">
      <c r="AX39335" s="78"/>
      <c r="AZ39335" s="167"/>
      <c r="BA39335" s="77"/>
      <c r="BB39335" s="77"/>
    </row>
    <row r="39336" spans="50:54" s="79" customFormat="1" ht="0" hidden="1" customHeight="1" x14ac:dyDescent="0.2">
      <c r="AX39336" s="78"/>
      <c r="AZ39336" s="167"/>
      <c r="BA39336" s="77"/>
      <c r="BB39336" s="77"/>
    </row>
    <row r="39337" spans="50:54" s="79" customFormat="1" ht="0" hidden="1" customHeight="1" x14ac:dyDescent="0.2">
      <c r="AX39337" s="78"/>
      <c r="AZ39337" s="167"/>
      <c r="BA39337" s="77"/>
      <c r="BB39337" s="77"/>
    </row>
    <row r="39338" spans="50:54" s="79" customFormat="1" ht="0" hidden="1" customHeight="1" x14ac:dyDescent="0.2">
      <c r="AX39338" s="78"/>
      <c r="AZ39338" s="167"/>
      <c r="BA39338" s="77"/>
      <c r="BB39338" s="77"/>
    </row>
    <row r="39339" spans="50:54" s="79" customFormat="1" ht="0" hidden="1" customHeight="1" x14ac:dyDescent="0.2">
      <c r="AX39339" s="78"/>
      <c r="AZ39339" s="167"/>
      <c r="BA39339" s="77"/>
      <c r="BB39339" s="77"/>
    </row>
    <row r="39340" spans="50:54" s="79" customFormat="1" ht="0" hidden="1" customHeight="1" x14ac:dyDescent="0.2">
      <c r="AX39340" s="78"/>
      <c r="AZ39340" s="167"/>
      <c r="BA39340" s="77"/>
      <c r="BB39340" s="77"/>
    </row>
    <row r="39341" spans="50:54" s="79" customFormat="1" ht="0" hidden="1" customHeight="1" x14ac:dyDescent="0.2">
      <c r="AX39341" s="78"/>
      <c r="AZ39341" s="167"/>
      <c r="BA39341" s="77"/>
      <c r="BB39341" s="77"/>
    </row>
    <row r="39342" spans="50:54" s="79" customFormat="1" ht="0" hidden="1" customHeight="1" x14ac:dyDescent="0.2">
      <c r="AX39342" s="78"/>
      <c r="AZ39342" s="167"/>
      <c r="BA39342" s="77"/>
      <c r="BB39342" s="77"/>
    </row>
    <row r="39343" spans="50:54" s="79" customFormat="1" ht="0" hidden="1" customHeight="1" x14ac:dyDescent="0.2">
      <c r="AX39343" s="78"/>
      <c r="AZ39343" s="167"/>
      <c r="BA39343" s="77"/>
      <c r="BB39343" s="77"/>
    </row>
    <row r="39344" spans="50:54" s="79" customFormat="1" ht="0" hidden="1" customHeight="1" x14ac:dyDescent="0.2">
      <c r="AX39344" s="78"/>
      <c r="AZ39344" s="167"/>
      <c r="BA39344" s="77"/>
      <c r="BB39344" s="77"/>
    </row>
    <row r="39345" spans="50:54" s="79" customFormat="1" ht="0" hidden="1" customHeight="1" x14ac:dyDescent="0.2">
      <c r="AX39345" s="78"/>
      <c r="AZ39345" s="167"/>
      <c r="BA39345" s="77"/>
      <c r="BB39345" s="77"/>
    </row>
    <row r="39346" spans="50:54" s="79" customFormat="1" ht="0" hidden="1" customHeight="1" x14ac:dyDescent="0.2">
      <c r="AX39346" s="78"/>
      <c r="AZ39346" s="167"/>
      <c r="BA39346" s="77"/>
      <c r="BB39346" s="77"/>
    </row>
    <row r="39347" spans="50:54" s="79" customFormat="1" ht="0" hidden="1" customHeight="1" x14ac:dyDescent="0.2">
      <c r="AX39347" s="78"/>
      <c r="AZ39347" s="167"/>
      <c r="BA39347" s="77"/>
      <c r="BB39347" s="77"/>
    </row>
    <row r="39348" spans="50:54" s="79" customFormat="1" ht="0" hidden="1" customHeight="1" x14ac:dyDescent="0.2">
      <c r="AX39348" s="78"/>
      <c r="AZ39348" s="167"/>
      <c r="BA39348" s="77"/>
      <c r="BB39348" s="77"/>
    </row>
    <row r="39349" spans="50:54" s="79" customFormat="1" ht="0" hidden="1" customHeight="1" x14ac:dyDescent="0.2">
      <c r="AX39349" s="78"/>
      <c r="AZ39349" s="167"/>
      <c r="BA39349" s="77"/>
      <c r="BB39349" s="77"/>
    </row>
    <row r="39350" spans="50:54" s="79" customFormat="1" ht="0" hidden="1" customHeight="1" x14ac:dyDescent="0.2">
      <c r="AX39350" s="78"/>
      <c r="AZ39350" s="167"/>
      <c r="BA39350" s="77"/>
      <c r="BB39350" s="77"/>
    </row>
    <row r="39351" spans="50:54" s="79" customFormat="1" ht="0" hidden="1" customHeight="1" x14ac:dyDescent="0.2">
      <c r="AX39351" s="78"/>
      <c r="AZ39351" s="167"/>
      <c r="BA39351" s="77"/>
      <c r="BB39351" s="77"/>
    </row>
    <row r="39352" spans="50:54" s="79" customFormat="1" ht="0" hidden="1" customHeight="1" x14ac:dyDescent="0.2">
      <c r="AX39352" s="78"/>
      <c r="AZ39352" s="167"/>
      <c r="BA39352" s="77"/>
      <c r="BB39352" s="77"/>
    </row>
    <row r="39353" spans="50:54" s="79" customFormat="1" ht="0" hidden="1" customHeight="1" x14ac:dyDescent="0.2">
      <c r="AX39353" s="78"/>
      <c r="AZ39353" s="167"/>
      <c r="BA39353" s="77"/>
      <c r="BB39353" s="77"/>
    </row>
    <row r="39354" spans="50:54" s="79" customFormat="1" ht="0" hidden="1" customHeight="1" x14ac:dyDescent="0.2">
      <c r="AX39354" s="78"/>
      <c r="AZ39354" s="167"/>
      <c r="BA39354" s="77"/>
      <c r="BB39354" s="77"/>
    </row>
    <row r="39355" spans="50:54" s="79" customFormat="1" ht="0" hidden="1" customHeight="1" x14ac:dyDescent="0.2">
      <c r="AX39355" s="78"/>
      <c r="AZ39355" s="167"/>
      <c r="BA39355" s="77"/>
      <c r="BB39355" s="77"/>
    </row>
    <row r="39356" spans="50:54" s="79" customFormat="1" ht="0" hidden="1" customHeight="1" x14ac:dyDescent="0.2">
      <c r="AX39356" s="78"/>
      <c r="AZ39356" s="167"/>
      <c r="BA39356" s="77"/>
      <c r="BB39356" s="77"/>
    </row>
    <row r="39357" spans="50:54" s="79" customFormat="1" ht="0" hidden="1" customHeight="1" x14ac:dyDescent="0.2">
      <c r="AX39357" s="78"/>
      <c r="AZ39357" s="167"/>
      <c r="BA39357" s="77"/>
      <c r="BB39357" s="77"/>
    </row>
    <row r="39358" spans="50:54" s="79" customFormat="1" ht="0" hidden="1" customHeight="1" x14ac:dyDescent="0.2">
      <c r="AX39358" s="78"/>
      <c r="AZ39358" s="167"/>
      <c r="BA39358" s="77"/>
      <c r="BB39358" s="77"/>
    </row>
    <row r="39359" spans="50:54" s="79" customFormat="1" ht="0" hidden="1" customHeight="1" x14ac:dyDescent="0.2">
      <c r="AX39359" s="78"/>
      <c r="AZ39359" s="167"/>
      <c r="BA39359" s="77"/>
      <c r="BB39359" s="77"/>
    </row>
    <row r="39360" spans="50:54" s="79" customFormat="1" ht="0" hidden="1" customHeight="1" x14ac:dyDescent="0.2">
      <c r="AX39360" s="78"/>
      <c r="AZ39360" s="167"/>
      <c r="BA39360" s="77"/>
      <c r="BB39360" s="77"/>
    </row>
    <row r="39361" spans="50:54" s="79" customFormat="1" ht="0" hidden="1" customHeight="1" x14ac:dyDescent="0.2">
      <c r="AX39361" s="78"/>
      <c r="AZ39361" s="167"/>
      <c r="BA39361" s="77"/>
      <c r="BB39361" s="77"/>
    </row>
    <row r="39362" spans="50:54" s="79" customFormat="1" ht="0" hidden="1" customHeight="1" x14ac:dyDescent="0.2">
      <c r="AX39362" s="78"/>
      <c r="AZ39362" s="167"/>
      <c r="BA39362" s="77"/>
      <c r="BB39362" s="77"/>
    </row>
    <row r="39363" spans="50:54" s="79" customFormat="1" ht="0" hidden="1" customHeight="1" x14ac:dyDescent="0.2">
      <c r="AX39363" s="78"/>
      <c r="AZ39363" s="167"/>
      <c r="BA39363" s="77"/>
      <c r="BB39363" s="77"/>
    </row>
    <row r="39364" spans="50:54" s="79" customFormat="1" ht="0" hidden="1" customHeight="1" x14ac:dyDescent="0.2">
      <c r="AX39364" s="78"/>
      <c r="AZ39364" s="167"/>
      <c r="BA39364" s="77"/>
      <c r="BB39364" s="77"/>
    </row>
    <row r="39365" spans="50:54" s="79" customFormat="1" ht="0" hidden="1" customHeight="1" x14ac:dyDescent="0.2">
      <c r="AX39365" s="78"/>
      <c r="AZ39365" s="167"/>
      <c r="BA39365" s="77"/>
      <c r="BB39365" s="77"/>
    </row>
    <row r="39366" spans="50:54" s="79" customFormat="1" ht="0" hidden="1" customHeight="1" x14ac:dyDescent="0.2">
      <c r="AX39366" s="78"/>
      <c r="AZ39366" s="167"/>
      <c r="BA39366" s="77"/>
      <c r="BB39366" s="77"/>
    </row>
    <row r="39367" spans="50:54" s="79" customFormat="1" ht="0" hidden="1" customHeight="1" x14ac:dyDescent="0.2">
      <c r="AX39367" s="78"/>
      <c r="AZ39367" s="167"/>
      <c r="BA39367" s="77"/>
      <c r="BB39367" s="77"/>
    </row>
    <row r="39368" spans="50:54" s="79" customFormat="1" ht="0" hidden="1" customHeight="1" x14ac:dyDescent="0.2">
      <c r="AX39368" s="78"/>
      <c r="AZ39368" s="167"/>
      <c r="BA39368" s="77"/>
      <c r="BB39368" s="77"/>
    </row>
    <row r="39369" spans="50:54" s="79" customFormat="1" ht="0" hidden="1" customHeight="1" x14ac:dyDescent="0.2">
      <c r="AX39369" s="78"/>
      <c r="AZ39369" s="167"/>
      <c r="BA39369" s="77"/>
      <c r="BB39369" s="77"/>
    </row>
    <row r="39370" spans="50:54" s="79" customFormat="1" ht="0" hidden="1" customHeight="1" x14ac:dyDescent="0.2">
      <c r="AX39370" s="78"/>
      <c r="AZ39370" s="167"/>
      <c r="BA39370" s="77"/>
      <c r="BB39370" s="77"/>
    </row>
    <row r="39371" spans="50:54" s="79" customFormat="1" ht="0" hidden="1" customHeight="1" x14ac:dyDescent="0.2">
      <c r="AX39371" s="78"/>
      <c r="AZ39371" s="167"/>
      <c r="BA39371" s="77"/>
      <c r="BB39371" s="77"/>
    </row>
    <row r="39372" spans="50:54" s="79" customFormat="1" ht="0" hidden="1" customHeight="1" x14ac:dyDescent="0.2">
      <c r="AX39372" s="78"/>
      <c r="AZ39372" s="167"/>
      <c r="BA39372" s="77"/>
      <c r="BB39372" s="77"/>
    </row>
    <row r="39373" spans="50:54" s="79" customFormat="1" ht="0" hidden="1" customHeight="1" x14ac:dyDescent="0.2">
      <c r="AX39373" s="78"/>
      <c r="AZ39373" s="167"/>
      <c r="BA39373" s="77"/>
      <c r="BB39373" s="77"/>
    </row>
    <row r="39374" spans="50:54" s="79" customFormat="1" ht="0" hidden="1" customHeight="1" x14ac:dyDescent="0.2">
      <c r="AX39374" s="78"/>
      <c r="AZ39374" s="167"/>
      <c r="BA39374" s="77"/>
      <c r="BB39374" s="77"/>
    </row>
    <row r="39375" spans="50:54" s="79" customFormat="1" ht="0" hidden="1" customHeight="1" x14ac:dyDescent="0.2">
      <c r="AX39375" s="78"/>
      <c r="AZ39375" s="167"/>
      <c r="BA39375" s="77"/>
      <c r="BB39375" s="77"/>
    </row>
    <row r="39376" spans="50:54" s="79" customFormat="1" ht="0" hidden="1" customHeight="1" x14ac:dyDescent="0.2">
      <c r="AX39376" s="78"/>
      <c r="AZ39376" s="167"/>
      <c r="BA39376" s="77"/>
      <c r="BB39376" s="77"/>
    </row>
    <row r="39377" spans="50:54" s="79" customFormat="1" ht="0" hidden="1" customHeight="1" x14ac:dyDescent="0.2">
      <c r="AX39377" s="78"/>
      <c r="AZ39377" s="167"/>
      <c r="BA39377" s="77"/>
      <c r="BB39377" s="77"/>
    </row>
    <row r="39378" spans="50:54" s="79" customFormat="1" ht="0" hidden="1" customHeight="1" x14ac:dyDescent="0.2">
      <c r="AX39378" s="78"/>
      <c r="AZ39378" s="167"/>
      <c r="BA39378" s="77"/>
      <c r="BB39378" s="77"/>
    </row>
    <row r="39379" spans="50:54" s="79" customFormat="1" ht="0" hidden="1" customHeight="1" x14ac:dyDescent="0.2">
      <c r="AX39379" s="78"/>
      <c r="AZ39379" s="167"/>
      <c r="BA39379" s="77"/>
      <c r="BB39379" s="77"/>
    </row>
    <row r="39380" spans="50:54" s="79" customFormat="1" ht="0" hidden="1" customHeight="1" x14ac:dyDescent="0.2">
      <c r="AX39380" s="78"/>
      <c r="AZ39380" s="167"/>
      <c r="BA39380" s="77"/>
      <c r="BB39380" s="77"/>
    </row>
    <row r="39381" spans="50:54" s="79" customFormat="1" ht="0" hidden="1" customHeight="1" x14ac:dyDescent="0.2">
      <c r="AX39381" s="78"/>
      <c r="AZ39381" s="167"/>
      <c r="BA39381" s="77"/>
      <c r="BB39381" s="77"/>
    </row>
    <row r="39382" spans="50:54" s="79" customFormat="1" ht="0" hidden="1" customHeight="1" x14ac:dyDescent="0.2">
      <c r="AX39382" s="78"/>
      <c r="AZ39382" s="167"/>
      <c r="BA39382" s="77"/>
      <c r="BB39382" s="77"/>
    </row>
    <row r="39383" spans="50:54" s="79" customFormat="1" ht="0" hidden="1" customHeight="1" x14ac:dyDescent="0.2">
      <c r="AX39383" s="78"/>
      <c r="AZ39383" s="167"/>
      <c r="BA39383" s="77"/>
      <c r="BB39383" s="77"/>
    </row>
    <row r="39384" spans="50:54" s="79" customFormat="1" ht="0" hidden="1" customHeight="1" x14ac:dyDescent="0.2">
      <c r="AX39384" s="78"/>
      <c r="AZ39384" s="167"/>
      <c r="BA39384" s="77"/>
      <c r="BB39384" s="77"/>
    </row>
    <row r="39385" spans="50:54" s="79" customFormat="1" ht="0" hidden="1" customHeight="1" x14ac:dyDescent="0.2">
      <c r="AX39385" s="78"/>
      <c r="AZ39385" s="167"/>
      <c r="BA39385" s="77"/>
      <c r="BB39385" s="77"/>
    </row>
    <row r="39386" spans="50:54" s="79" customFormat="1" ht="0" hidden="1" customHeight="1" x14ac:dyDescent="0.2">
      <c r="AX39386" s="78"/>
      <c r="AZ39386" s="167"/>
      <c r="BA39386" s="77"/>
      <c r="BB39386" s="77"/>
    </row>
    <row r="39387" spans="50:54" s="79" customFormat="1" ht="0" hidden="1" customHeight="1" x14ac:dyDescent="0.2">
      <c r="AX39387" s="78"/>
      <c r="AZ39387" s="167"/>
      <c r="BA39387" s="77"/>
      <c r="BB39387" s="77"/>
    </row>
    <row r="39388" spans="50:54" s="79" customFormat="1" ht="0" hidden="1" customHeight="1" x14ac:dyDescent="0.2">
      <c r="AX39388" s="78"/>
      <c r="AZ39388" s="167"/>
      <c r="BA39388" s="77"/>
      <c r="BB39388" s="77"/>
    </row>
    <row r="39389" spans="50:54" s="79" customFormat="1" ht="0" hidden="1" customHeight="1" x14ac:dyDescent="0.2">
      <c r="AX39389" s="78"/>
      <c r="AZ39389" s="167"/>
      <c r="BA39389" s="77"/>
      <c r="BB39389" s="77"/>
    </row>
    <row r="39390" spans="50:54" s="79" customFormat="1" ht="0" hidden="1" customHeight="1" x14ac:dyDescent="0.2">
      <c r="AX39390" s="78"/>
      <c r="AZ39390" s="167"/>
      <c r="BA39390" s="77"/>
      <c r="BB39390" s="77"/>
    </row>
    <row r="39391" spans="50:54" s="79" customFormat="1" ht="0" hidden="1" customHeight="1" x14ac:dyDescent="0.2">
      <c r="AX39391" s="78"/>
      <c r="AZ39391" s="167"/>
      <c r="BA39391" s="77"/>
      <c r="BB39391" s="77"/>
    </row>
    <row r="39392" spans="50:54" s="79" customFormat="1" ht="0" hidden="1" customHeight="1" x14ac:dyDescent="0.2">
      <c r="AX39392" s="78"/>
      <c r="AZ39392" s="167"/>
      <c r="BA39392" s="77"/>
      <c r="BB39392" s="77"/>
    </row>
    <row r="39393" spans="50:54" s="79" customFormat="1" ht="0" hidden="1" customHeight="1" x14ac:dyDescent="0.2">
      <c r="AX39393" s="78"/>
      <c r="AZ39393" s="167"/>
      <c r="BA39393" s="77"/>
      <c r="BB39393" s="77"/>
    </row>
    <row r="39394" spans="50:54" s="79" customFormat="1" ht="0" hidden="1" customHeight="1" x14ac:dyDescent="0.2">
      <c r="AX39394" s="78"/>
      <c r="AZ39394" s="167"/>
      <c r="BA39394" s="77"/>
      <c r="BB39394" s="77"/>
    </row>
    <row r="39395" spans="50:54" s="79" customFormat="1" ht="0" hidden="1" customHeight="1" x14ac:dyDescent="0.2">
      <c r="AX39395" s="78"/>
      <c r="AZ39395" s="167"/>
      <c r="BA39395" s="77"/>
      <c r="BB39395" s="77"/>
    </row>
    <row r="39396" spans="50:54" s="79" customFormat="1" ht="0" hidden="1" customHeight="1" x14ac:dyDescent="0.2">
      <c r="AX39396" s="78"/>
      <c r="AZ39396" s="167"/>
      <c r="BA39396" s="77"/>
      <c r="BB39396" s="77"/>
    </row>
    <row r="39397" spans="50:54" s="79" customFormat="1" ht="0" hidden="1" customHeight="1" x14ac:dyDescent="0.2">
      <c r="AX39397" s="78"/>
      <c r="AZ39397" s="167"/>
      <c r="BA39397" s="77"/>
      <c r="BB39397" s="77"/>
    </row>
    <row r="39398" spans="50:54" s="79" customFormat="1" ht="0" hidden="1" customHeight="1" x14ac:dyDescent="0.2">
      <c r="AX39398" s="78"/>
      <c r="AZ39398" s="167"/>
      <c r="BA39398" s="77"/>
      <c r="BB39398" s="77"/>
    </row>
    <row r="39399" spans="50:54" s="79" customFormat="1" ht="0" hidden="1" customHeight="1" x14ac:dyDescent="0.2">
      <c r="AX39399" s="78"/>
      <c r="AZ39399" s="167"/>
      <c r="BA39399" s="77"/>
      <c r="BB39399" s="77"/>
    </row>
    <row r="39400" spans="50:54" s="79" customFormat="1" ht="0" hidden="1" customHeight="1" x14ac:dyDescent="0.2">
      <c r="AX39400" s="78"/>
      <c r="AZ39400" s="167"/>
      <c r="BA39400" s="77"/>
      <c r="BB39400" s="77"/>
    </row>
    <row r="39401" spans="50:54" s="79" customFormat="1" ht="0" hidden="1" customHeight="1" x14ac:dyDescent="0.2">
      <c r="AX39401" s="78"/>
      <c r="AZ39401" s="167"/>
      <c r="BA39401" s="77"/>
      <c r="BB39401" s="77"/>
    </row>
    <row r="39402" spans="50:54" s="79" customFormat="1" ht="0" hidden="1" customHeight="1" x14ac:dyDescent="0.2">
      <c r="AX39402" s="78"/>
      <c r="AZ39402" s="167"/>
      <c r="BA39402" s="77"/>
      <c r="BB39402" s="77"/>
    </row>
    <row r="39403" spans="50:54" s="79" customFormat="1" ht="0" hidden="1" customHeight="1" x14ac:dyDescent="0.2">
      <c r="AX39403" s="78"/>
      <c r="AZ39403" s="167"/>
      <c r="BA39403" s="77"/>
      <c r="BB39403" s="77"/>
    </row>
    <row r="39404" spans="50:54" s="79" customFormat="1" ht="0" hidden="1" customHeight="1" x14ac:dyDescent="0.2">
      <c r="AX39404" s="78"/>
      <c r="AZ39404" s="167"/>
      <c r="BA39404" s="77"/>
      <c r="BB39404" s="77"/>
    </row>
    <row r="39405" spans="50:54" s="79" customFormat="1" ht="0" hidden="1" customHeight="1" x14ac:dyDescent="0.2">
      <c r="AX39405" s="78"/>
      <c r="AZ39405" s="167"/>
      <c r="BA39405" s="77"/>
      <c r="BB39405" s="77"/>
    </row>
    <row r="39406" spans="50:54" s="79" customFormat="1" ht="0" hidden="1" customHeight="1" x14ac:dyDescent="0.2">
      <c r="AX39406" s="78"/>
      <c r="AZ39406" s="167"/>
      <c r="BA39406" s="77"/>
      <c r="BB39406" s="77"/>
    </row>
    <row r="39407" spans="50:54" s="79" customFormat="1" ht="0" hidden="1" customHeight="1" x14ac:dyDescent="0.2">
      <c r="AX39407" s="78"/>
      <c r="AZ39407" s="167"/>
      <c r="BA39407" s="77"/>
      <c r="BB39407" s="77"/>
    </row>
    <row r="39408" spans="50:54" s="79" customFormat="1" ht="0" hidden="1" customHeight="1" x14ac:dyDescent="0.2">
      <c r="AX39408" s="78"/>
      <c r="AZ39408" s="167"/>
      <c r="BA39408" s="77"/>
      <c r="BB39408" s="77"/>
    </row>
    <row r="39409" spans="50:54" s="79" customFormat="1" ht="0" hidden="1" customHeight="1" x14ac:dyDescent="0.2">
      <c r="AX39409" s="78"/>
      <c r="AZ39409" s="167"/>
      <c r="BA39409" s="77"/>
      <c r="BB39409" s="77"/>
    </row>
    <row r="39410" spans="50:54" s="79" customFormat="1" ht="0" hidden="1" customHeight="1" x14ac:dyDescent="0.2">
      <c r="AX39410" s="78"/>
      <c r="AZ39410" s="167"/>
      <c r="BA39410" s="77"/>
      <c r="BB39410" s="77"/>
    </row>
    <row r="39411" spans="50:54" s="79" customFormat="1" ht="0" hidden="1" customHeight="1" x14ac:dyDescent="0.2">
      <c r="AX39411" s="78"/>
      <c r="AZ39411" s="167"/>
      <c r="BA39411" s="77"/>
      <c r="BB39411" s="77"/>
    </row>
    <row r="39412" spans="50:54" s="79" customFormat="1" ht="0" hidden="1" customHeight="1" x14ac:dyDescent="0.2">
      <c r="AX39412" s="78"/>
      <c r="AZ39412" s="167"/>
      <c r="BA39412" s="77"/>
      <c r="BB39412" s="77"/>
    </row>
    <row r="39413" spans="50:54" s="79" customFormat="1" ht="0" hidden="1" customHeight="1" x14ac:dyDescent="0.2">
      <c r="AX39413" s="78"/>
      <c r="AZ39413" s="167"/>
      <c r="BA39413" s="77"/>
      <c r="BB39413" s="77"/>
    </row>
    <row r="39414" spans="50:54" s="79" customFormat="1" ht="0" hidden="1" customHeight="1" x14ac:dyDescent="0.2">
      <c r="AX39414" s="78"/>
      <c r="AZ39414" s="167"/>
      <c r="BA39414" s="77"/>
      <c r="BB39414" s="77"/>
    </row>
    <row r="39415" spans="50:54" s="79" customFormat="1" ht="0" hidden="1" customHeight="1" x14ac:dyDescent="0.2">
      <c r="AX39415" s="78"/>
      <c r="AZ39415" s="167"/>
      <c r="BA39415" s="77"/>
      <c r="BB39415" s="77"/>
    </row>
    <row r="39416" spans="50:54" s="79" customFormat="1" ht="0" hidden="1" customHeight="1" x14ac:dyDescent="0.2">
      <c r="AX39416" s="78"/>
      <c r="AZ39416" s="167"/>
      <c r="BA39416" s="77"/>
      <c r="BB39416" s="77"/>
    </row>
    <row r="39417" spans="50:54" s="79" customFormat="1" ht="0" hidden="1" customHeight="1" x14ac:dyDescent="0.2">
      <c r="AX39417" s="78"/>
      <c r="AZ39417" s="167"/>
      <c r="BA39417" s="77"/>
      <c r="BB39417" s="77"/>
    </row>
    <row r="39418" spans="50:54" s="79" customFormat="1" ht="0" hidden="1" customHeight="1" x14ac:dyDescent="0.2">
      <c r="AX39418" s="78"/>
      <c r="AZ39418" s="167"/>
      <c r="BA39418" s="77"/>
      <c r="BB39418" s="77"/>
    </row>
    <row r="39419" spans="50:54" s="79" customFormat="1" ht="0" hidden="1" customHeight="1" x14ac:dyDescent="0.2">
      <c r="AX39419" s="78"/>
      <c r="AZ39419" s="167"/>
      <c r="BA39419" s="77"/>
      <c r="BB39419" s="77"/>
    </row>
    <row r="39420" spans="50:54" s="79" customFormat="1" ht="0" hidden="1" customHeight="1" x14ac:dyDescent="0.2">
      <c r="AX39420" s="78"/>
      <c r="AZ39420" s="167"/>
      <c r="BA39420" s="77"/>
      <c r="BB39420" s="77"/>
    </row>
    <row r="39421" spans="50:54" s="79" customFormat="1" ht="0" hidden="1" customHeight="1" x14ac:dyDescent="0.2">
      <c r="AX39421" s="78"/>
      <c r="AZ39421" s="167"/>
      <c r="BA39421" s="77"/>
      <c r="BB39421" s="77"/>
    </row>
    <row r="39422" spans="50:54" s="79" customFormat="1" ht="0" hidden="1" customHeight="1" x14ac:dyDescent="0.2">
      <c r="AX39422" s="78"/>
      <c r="AZ39422" s="167"/>
      <c r="BA39422" s="77"/>
      <c r="BB39422" s="77"/>
    </row>
    <row r="39423" spans="50:54" s="79" customFormat="1" ht="0" hidden="1" customHeight="1" x14ac:dyDescent="0.2">
      <c r="AX39423" s="78"/>
      <c r="AZ39423" s="167"/>
      <c r="BA39423" s="77"/>
      <c r="BB39423" s="77"/>
    </row>
    <row r="39424" spans="50:54" s="79" customFormat="1" ht="0" hidden="1" customHeight="1" x14ac:dyDescent="0.2">
      <c r="AX39424" s="78"/>
      <c r="AZ39424" s="167"/>
      <c r="BA39424" s="77"/>
      <c r="BB39424" s="77"/>
    </row>
    <row r="39425" spans="50:54" s="79" customFormat="1" ht="0" hidden="1" customHeight="1" x14ac:dyDescent="0.2">
      <c r="AX39425" s="78"/>
      <c r="AZ39425" s="167"/>
      <c r="BA39425" s="77"/>
      <c r="BB39425" s="77"/>
    </row>
    <row r="39426" spans="50:54" s="79" customFormat="1" ht="0" hidden="1" customHeight="1" x14ac:dyDescent="0.2">
      <c r="AX39426" s="78"/>
      <c r="AZ39426" s="167"/>
      <c r="BA39426" s="77"/>
      <c r="BB39426" s="77"/>
    </row>
    <row r="39427" spans="50:54" s="79" customFormat="1" ht="0" hidden="1" customHeight="1" x14ac:dyDescent="0.2">
      <c r="AX39427" s="78"/>
      <c r="AZ39427" s="167"/>
      <c r="BA39427" s="77"/>
      <c r="BB39427" s="77"/>
    </row>
    <row r="39428" spans="50:54" s="79" customFormat="1" ht="0" hidden="1" customHeight="1" x14ac:dyDescent="0.2">
      <c r="AX39428" s="78"/>
      <c r="AZ39428" s="167"/>
      <c r="BA39428" s="77"/>
      <c r="BB39428" s="77"/>
    </row>
    <row r="39429" spans="50:54" s="79" customFormat="1" ht="0" hidden="1" customHeight="1" x14ac:dyDescent="0.2">
      <c r="AX39429" s="78"/>
      <c r="AZ39429" s="167"/>
      <c r="BA39429" s="77"/>
      <c r="BB39429" s="77"/>
    </row>
    <row r="39430" spans="50:54" s="79" customFormat="1" ht="0" hidden="1" customHeight="1" x14ac:dyDescent="0.2">
      <c r="AX39430" s="78"/>
      <c r="AZ39430" s="167"/>
      <c r="BA39430" s="77"/>
      <c r="BB39430" s="77"/>
    </row>
    <row r="39431" spans="50:54" s="79" customFormat="1" ht="0" hidden="1" customHeight="1" x14ac:dyDescent="0.2">
      <c r="AX39431" s="78"/>
      <c r="AZ39431" s="167"/>
      <c r="BA39431" s="77"/>
      <c r="BB39431" s="77"/>
    </row>
    <row r="39432" spans="50:54" s="79" customFormat="1" ht="0" hidden="1" customHeight="1" x14ac:dyDescent="0.2">
      <c r="AX39432" s="78"/>
      <c r="AZ39432" s="167"/>
      <c r="BA39432" s="77"/>
      <c r="BB39432" s="77"/>
    </row>
    <row r="39433" spans="50:54" s="79" customFormat="1" ht="0" hidden="1" customHeight="1" x14ac:dyDescent="0.2">
      <c r="AX39433" s="78"/>
      <c r="AZ39433" s="167"/>
      <c r="BA39433" s="77"/>
      <c r="BB39433" s="77"/>
    </row>
    <row r="39434" spans="50:54" s="79" customFormat="1" ht="0" hidden="1" customHeight="1" x14ac:dyDescent="0.2">
      <c r="AX39434" s="78"/>
      <c r="AZ39434" s="167"/>
      <c r="BA39434" s="77"/>
      <c r="BB39434" s="77"/>
    </row>
    <row r="39435" spans="50:54" s="79" customFormat="1" ht="0" hidden="1" customHeight="1" x14ac:dyDescent="0.2">
      <c r="AX39435" s="78"/>
      <c r="AZ39435" s="167"/>
      <c r="BA39435" s="77"/>
      <c r="BB39435" s="77"/>
    </row>
    <row r="39436" spans="50:54" s="79" customFormat="1" ht="0" hidden="1" customHeight="1" x14ac:dyDescent="0.2">
      <c r="AX39436" s="78"/>
      <c r="AZ39436" s="167"/>
      <c r="BA39436" s="77"/>
      <c r="BB39436" s="77"/>
    </row>
    <row r="39437" spans="50:54" s="79" customFormat="1" ht="0" hidden="1" customHeight="1" x14ac:dyDescent="0.2">
      <c r="AX39437" s="78"/>
      <c r="AZ39437" s="167"/>
      <c r="BA39437" s="77"/>
      <c r="BB39437" s="77"/>
    </row>
    <row r="39438" spans="50:54" s="79" customFormat="1" ht="0" hidden="1" customHeight="1" x14ac:dyDescent="0.2">
      <c r="AX39438" s="78"/>
      <c r="AZ39438" s="167"/>
      <c r="BA39438" s="77"/>
      <c r="BB39438" s="77"/>
    </row>
    <row r="39439" spans="50:54" s="79" customFormat="1" ht="0" hidden="1" customHeight="1" x14ac:dyDescent="0.2">
      <c r="AX39439" s="78"/>
      <c r="AZ39439" s="167"/>
      <c r="BA39439" s="77"/>
      <c r="BB39439" s="77"/>
    </row>
    <row r="39440" spans="50:54" s="79" customFormat="1" ht="0" hidden="1" customHeight="1" x14ac:dyDescent="0.2">
      <c r="AX39440" s="78"/>
      <c r="AZ39440" s="167"/>
      <c r="BA39440" s="77"/>
      <c r="BB39440" s="77"/>
    </row>
    <row r="39441" spans="50:54" s="79" customFormat="1" ht="0" hidden="1" customHeight="1" x14ac:dyDescent="0.2">
      <c r="AX39441" s="78"/>
      <c r="AZ39441" s="167"/>
      <c r="BA39441" s="77"/>
      <c r="BB39441" s="77"/>
    </row>
    <row r="39442" spans="50:54" s="79" customFormat="1" ht="0" hidden="1" customHeight="1" x14ac:dyDescent="0.2">
      <c r="AX39442" s="78"/>
      <c r="AZ39442" s="167"/>
      <c r="BA39442" s="77"/>
      <c r="BB39442" s="77"/>
    </row>
    <row r="39443" spans="50:54" s="79" customFormat="1" ht="0" hidden="1" customHeight="1" x14ac:dyDescent="0.2">
      <c r="AX39443" s="78"/>
      <c r="AZ39443" s="167"/>
      <c r="BA39443" s="77"/>
      <c r="BB39443" s="77"/>
    </row>
    <row r="39444" spans="50:54" s="79" customFormat="1" ht="0" hidden="1" customHeight="1" x14ac:dyDescent="0.2">
      <c r="AX39444" s="78"/>
      <c r="AZ39444" s="167"/>
      <c r="BA39444" s="77"/>
      <c r="BB39444" s="77"/>
    </row>
    <row r="39445" spans="50:54" s="79" customFormat="1" ht="0" hidden="1" customHeight="1" x14ac:dyDescent="0.2">
      <c r="AX39445" s="78"/>
      <c r="AZ39445" s="167"/>
      <c r="BA39445" s="77"/>
      <c r="BB39445" s="77"/>
    </row>
    <row r="39446" spans="50:54" s="79" customFormat="1" ht="0" hidden="1" customHeight="1" x14ac:dyDescent="0.2">
      <c r="AX39446" s="78"/>
      <c r="AZ39446" s="167"/>
      <c r="BA39446" s="77"/>
      <c r="BB39446" s="77"/>
    </row>
    <row r="39447" spans="50:54" s="79" customFormat="1" ht="0" hidden="1" customHeight="1" x14ac:dyDescent="0.2">
      <c r="AX39447" s="78"/>
      <c r="AZ39447" s="167"/>
      <c r="BA39447" s="77"/>
      <c r="BB39447" s="77"/>
    </row>
    <row r="39448" spans="50:54" s="79" customFormat="1" ht="0" hidden="1" customHeight="1" x14ac:dyDescent="0.2">
      <c r="AX39448" s="78"/>
      <c r="AZ39448" s="167"/>
      <c r="BA39448" s="77"/>
      <c r="BB39448" s="77"/>
    </row>
    <row r="39449" spans="50:54" s="79" customFormat="1" ht="0" hidden="1" customHeight="1" x14ac:dyDescent="0.2">
      <c r="AX39449" s="78"/>
      <c r="AZ39449" s="167"/>
      <c r="BA39449" s="77"/>
      <c r="BB39449" s="77"/>
    </row>
    <row r="39450" spans="50:54" s="79" customFormat="1" ht="0" hidden="1" customHeight="1" x14ac:dyDescent="0.2">
      <c r="AX39450" s="78"/>
      <c r="AZ39450" s="167"/>
      <c r="BA39450" s="77"/>
      <c r="BB39450" s="77"/>
    </row>
    <row r="39451" spans="50:54" s="79" customFormat="1" ht="0" hidden="1" customHeight="1" x14ac:dyDescent="0.2">
      <c r="AX39451" s="78"/>
      <c r="AZ39451" s="167"/>
      <c r="BA39451" s="77"/>
      <c r="BB39451" s="77"/>
    </row>
    <row r="39452" spans="50:54" s="79" customFormat="1" ht="0" hidden="1" customHeight="1" x14ac:dyDescent="0.2">
      <c r="AX39452" s="78"/>
      <c r="AZ39452" s="167"/>
      <c r="BA39452" s="77"/>
      <c r="BB39452" s="77"/>
    </row>
    <row r="39453" spans="50:54" s="79" customFormat="1" ht="0" hidden="1" customHeight="1" x14ac:dyDescent="0.2">
      <c r="AX39453" s="78"/>
      <c r="AZ39453" s="167"/>
      <c r="BA39453" s="77"/>
      <c r="BB39453" s="77"/>
    </row>
    <row r="39454" spans="50:54" s="79" customFormat="1" ht="0" hidden="1" customHeight="1" x14ac:dyDescent="0.2">
      <c r="AX39454" s="78"/>
      <c r="AZ39454" s="167"/>
      <c r="BA39454" s="77"/>
      <c r="BB39454" s="77"/>
    </row>
    <row r="39455" spans="50:54" s="79" customFormat="1" ht="0" hidden="1" customHeight="1" x14ac:dyDescent="0.2">
      <c r="AX39455" s="78"/>
      <c r="AZ39455" s="167"/>
      <c r="BA39455" s="77"/>
      <c r="BB39455" s="77"/>
    </row>
    <row r="39456" spans="50:54" s="79" customFormat="1" ht="0" hidden="1" customHeight="1" x14ac:dyDescent="0.2">
      <c r="AX39456" s="78"/>
      <c r="AZ39456" s="167"/>
      <c r="BA39456" s="77"/>
      <c r="BB39456" s="77"/>
    </row>
    <row r="39457" spans="50:54" s="79" customFormat="1" ht="0" hidden="1" customHeight="1" x14ac:dyDescent="0.2">
      <c r="AX39457" s="78"/>
      <c r="AZ39457" s="167"/>
      <c r="BA39457" s="77"/>
      <c r="BB39457" s="77"/>
    </row>
    <row r="39458" spans="50:54" s="79" customFormat="1" ht="0" hidden="1" customHeight="1" x14ac:dyDescent="0.2">
      <c r="AX39458" s="78"/>
      <c r="AZ39458" s="167"/>
      <c r="BA39458" s="77"/>
      <c r="BB39458" s="77"/>
    </row>
    <row r="39459" spans="50:54" s="79" customFormat="1" ht="0" hidden="1" customHeight="1" x14ac:dyDescent="0.2">
      <c r="AX39459" s="78"/>
      <c r="AZ39459" s="167"/>
      <c r="BA39459" s="77"/>
      <c r="BB39459" s="77"/>
    </row>
    <row r="39460" spans="50:54" s="79" customFormat="1" ht="0" hidden="1" customHeight="1" x14ac:dyDescent="0.2">
      <c r="AX39460" s="78"/>
      <c r="AZ39460" s="167"/>
      <c r="BA39460" s="77"/>
      <c r="BB39460" s="77"/>
    </row>
    <row r="39461" spans="50:54" s="79" customFormat="1" ht="0" hidden="1" customHeight="1" x14ac:dyDescent="0.2">
      <c r="AX39461" s="78"/>
      <c r="AZ39461" s="167"/>
      <c r="BA39461" s="77"/>
      <c r="BB39461" s="77"/>
    </row>
    <row r="39462" spans="50:54" s="79" customFormat="1" ht="0" hidden="1" customHeight="1" x14ac:dyDescent="0.2">
      <c r="AX39462" s="78"/>
      <c r="AZ39462" s="167"/>
      <c r="BA39462" s="77"/>
      <c r="BB39462" s="77"/>
    </row>
    <row r="39463" spans="50:54" s="79" customFormat="1" ht="0" hidden="1" customHeight="1" x14ac:dyDescent="0.2">
      <c r="AX39463" s="78"/>
      <c r="AZ39463" s="167"/>
      <c r="BA39463" s="77"/>
      <c r="BB39463" s="77"/>
    </row>
    <row r="39464" spans="50:54" s="79" customFormat="1" ht="0" hidden="1" customHeight="1" x14ac:dyDescent="0.2">
      <c r="AX39464" s="78"/>
      <c r="AZ39464" s="167"/>
      <c r="BA39464" s="77"/>
      <c r="BB39464" s="77"/>
    </row>
    <row r="39465" spans="50:54" s="79" customFormat="1" ht="0" hidden="1" customHeight="1" x14ac:dyDescent="0.2">
      <c r="AX39465" s="78"/>
      <c r="AZ39465" s="167"/>
      <c r="BA39465" s="77"/>
      <c r="BB39465" s="77"/>
    </row>
    <row r="39466" spans="50:54" s="79" customFormat="1" ht="0" hidden="1" customHeight="1" x14ac:dyDescent="0.2">
      <c r="AX39466" s="78"/>
      <c r="AZ39466" s="167"/>
      <c r="BA39466" s="77"/>
      <c r="BB39466" s="77"/>
    </row>
    <row r="39467" spans="50:54" s="79" customFormat="1" ht="0" hidden="1" customHeight="1" x14ac:dyDescent="0.2">
      <c r="AX39467" s="78"/>
      <c r="AZ39467" s="167"/>
      <c r="BA39467" s="77"/>
      <c r="BB39467" s="77"/>
    </row>
    <row r="39468" spans="50:54" s="79" customFormat="1" ht="0" hidden="1" customHeight="1" x14ac:dyDescent="0.2">
      <c r="AX39468" s="78"/>
      <c r="AZ39468" s="167"/>
      <c r="BA39468" s="77"/>
      <c r="BB39468" s="77"/>
    </row>
    <row r="39469" spans="50:54" s="79" customFormat="1" ht="0" hidden="1" customHeight="1" x14ac:dyDescent="0.2">
      <c r="AX39469" s="78"/>
      <c r="AZ39469" s="167"/>
      <c r="BA39469" s="77"/>
      <c r="BB39469" s="77"/>
    </row>
    <row r="39470" spans="50:54" s="79" customFormat="1" ht="0" hidden="1" customHeight="1" x14ac:dyDescent="0.2">
      <c r="AX39470" s="78"/>
      <c r="AZ39470" s="167"/>
      <c r="BA39470" s="77"/>
      <c r="BB39470" s="77"/>
    </row>
    <row r="39471" spans="50:54" s="79" customFormat="1" ht="0" hidden="1" customHeight="1" x14ac:dyDescent="0.2">
      <c r="AX39471" s="78"/>
      <c r="AZ39471" s="167"/>
      <c r="BA39471" s="77"/>
      <c r="BB39471" s="77"/>
    </row>
    <row r="39472" spans="50:54" s="79" customFormat="1" ht="0" hidden="1" customHeight="1" x14ac:dyDescent="0.2">
      <c r="AX39472" s="78"/>
      <c r="AZ39472" s="167"/>
      <c r="BA39472" s="77"/>
      <c r="BB39472" s="77"/>
    </row>
    <row r="39473" spans="50:54" s="79" customFormat="1" ht="0" hidden="1" customHeight="1" x14ac:dyDescent="0.2">
      <c r="AX39473" s="78"/>
      <c r="AZ39473" s="167"/>
      <c r="BA39473" s="77"/>
      <c r="BB39473" s="77"/>
    </row>
    <row r="39474" spans="50:54" s="79" customFormat="1" ht="0" hidden="1" customHeight="1" x14ac:dyDescent="0.2">
      <c r="AX39474" s="78"/>
      <c r="AZ39474" s="167"/>
      <c r="BA39474" s="77"/>
      <c r="BB39474" s="77"/>
    </row>
    <row r="39475" spans="50:54" s="79" customFormat="1" ht="0" hidden="1" customHeight="1" x14ac:dyDescent="0.2">
      <c r="AX39475" s="78"/>
      <c r="AZ39475" s="167"/>
      <c r="BA39475" s="77"/>
      <c r="BB39475" s="77"/>
    </row>
    <row r="39476" spans="50:54" s="79" customFormat="1" ht="0" hidden="1" customHeight="1" x14ac:dyDescent="0.2">
      <c r="AX39476" s="78"/>
      <c r="AZ39476" s="167"/>
      <c r="BA39476" s="77"/>
      <c r="BB39476" s="77"/>
    </row>
    <row r="39477" spans="50:54" s="79" customFormat="1" ht="0" hidden="1" customHeight="1" x14ac:dyDescent="0.2">
      <c r="AX39477" s="78"/>
      <c r="AZ39477" s="167"/>
      <c r="BA39477" s="77"/>
      <c r="BB39477" s="77"/>
    </row>
    <row r="39478" spans="50:54" s="79" customFormat="1" ht="0" hidden="1" customHeight="1" x14ac:dyDescent="0.2">
      <c r="AX39478" s="78"/>
      <c r="AZ39478" s="167"/>
      <c r="BA39478" s="77"/>
      <c r="BB39478" s="77"/>
    </row>
    <row r="39479" spans="50:54" s="79" customFormat="1" ht="0" hidden="1" customHeight="1" x14ac:dyDescent="0.2">
      <c r="AX39479" s="78"/>
      <c r="AZ39479" s="167"/>
      <c r="BA39479" s="77"/>
      <c r="BB39479" s="77"/>
    </row>
    <row r="39480" spans="50:54" s="79" customFormat="1" ht="0" hidden="1" customHeight="1" x14ac:dyDescent="0.2">
      <c r="AX39480" s="78"/>
      <c r="AZ39480" s="167"/>
      <c r="BA39480" s="77"/>
      <c r="BB39480" s="77"/>
    </row>
    <row r="39481" spans="50:54" s="79" customFormat="1" ht="0" hidden="1" customHeight="1" x14ac:dyDescent="0.2">
      <c r="AX39481" s="78"/>
      <c r="AZ39481" s="167"/>
      <c r="BA39481" s="77"/>
      <c r="BB39481" s="77"/>
    </row>
    <row r="39482" spans="50:54" s="79" customFormat="1" ht="0" hidden="1" customHeight="1" x14ac:dyDescent="0.2">
      <c r="AX39482" s="78"/>
      <c r="AZ39482" s="167"/>
      <c r="BA39482" s="77"/>
      <c r="BB39482" s="77"/>
    </row>
    <row r="39483" spans="50:54" s="79" customFormat="1" ht="0" hidden="1" customHeight="1" x14ac:dyDescent="0.2">
      <c r="AX39483" s="78"/>
      <c r="AZ39483" s="167"/>
      <c r="BA39483" s="77"/>
      <c r="BB39483" s="77"/>
    </row>
    <row r="39484" spans="50:54" s="79" customFormat="1" ht="0" hidden="1" customHeight="1" x14ac:dyDescent="0.2">
      <c r="AX39484" s="78"/>
      <c r="AZ39484" s="167"/>
      <c r="BA39484" s="77"/>
      <c r="BB39484" s="77"/>
    </row>
    <row r="39485" spans="50:54" s="79" customFormat="1" ht="0" hidden="1" customHeight="1" x14ac:dyDescent="0.2">
      <c r="AX39485" s="78"/>
      <c r="AZ39485" s="167"/>
      <c r="BA39485" s="77"/>
      <c r="BB39485" s="77"/>
    </row>
    <row r="39486" spans="50:54" s="79" customFormat="1" ht="0" hidden="1" customHeight="1" x14ac:dyDescent="0.2">
      <c r="AX39486" s="78"/>
      <c r="AZ39486" s="167"/>
      <c r="BA39486" s="77"/>
      <c r="BB39486" s="77"/>
    </row>
    <row r="39487" spans="50:54" s="79" customFormat="1" ht="0" hidden="1" customHeight="1" x14ac:dyDescent="0.2">
      <c r="AX39487" s="78"/>
      <c r="AZ39487" s="167"/>
      <c r="BA39487" s="77"/>
      <c r="BB39487" s="77"/>
    </row>
    <row r="39488" spans="50:54" s="79" customFormat="1" ht="0" hidden="1" customHeight="1" x14ac:dyDescent="0.2">
      <c r="AX39488" s="78"/>
      <c r="AZ39488" s="167"/>
      <c r="BA39488" s="77"/>
      <c r="BB39488" s="77"/>
    </row>
    <row r="39489" spans="50:54" s="79" customFormat="1" ht="0" hidden="1" customHeight="1" x14ac:dyDescent="0.2">
      <c r="AX39489" s="78"/>
      <c r="AZ39489" s="167"/>
      <c r="BA39489" s="77"/>
      <c r="BB39489" s="77"/>
    </row>
    <row r="39490" spans="50:54" s="79" customFormat="1" ht="0" hidden="1" customHeight="1" x14ac:dyDescent="0.2">
      <c r="AX39490" s="78"/>
      <c r="AZ39490" s="167"/>
      <c r="BA39490" s="77"/>
      <c r="BB39490" s="77"/>
    </row>
    <row r="39491" spans="50:54" s="79" customFormat="1" ht="0" hidden="1" customHeight="1" x14ac:dyDescent="0.2">
      <c r="AX39491" s="78"/>
      <c r="AZ39491" s="167"/>
      <c r="BA39491" s="77"/>
      <c r="BB39491" s="77"/>
    </row>
    <row r="39492" spans="50:54" s="79" customFormat="1" ht="0" hidden="1" customHeight="1" x14ac:dyDescent="0.2">
      <c r="AX39492" s="78"/>
      <c r="AZ39492" s="167"/>
      <c r="BA39492" s="77"/>
      <c r="BB39492" s="77"/>
    </row>
    <row r="39493" spans="50:54" s="79" customFormat="1" ht="0" hidden="1" customHeight="1" x14ac:dyDescent="0.2">
      <c r="AX39493" s="78"/>
      <c r="AZ39493" s="167"/>
      <c r="BA39493" s="77"/>
      <c r="BB39493" s="77"/>
    </row>
    <row r="39494" spans="50:54" s="79" customFormat="1" ht="0" hidden="1" customHeight="1" x14ac:dyDescent="0.2">
      <c r="AX39494" s="78"/>
      <c r="AZ39494" s="167"/>
      <c r="BA39494" s="77"/>
      <c r="BB39494" s="77"/>
    </row>
    <row r="39495" spans="50:54" s="79" customFormat="1" ht="0" hidden="1" customHeight="1" x14ac:dyDescent="0.2">
      <c r="AX39495" s="78"/>
      <c r="AZ39495" s="167"/>
      <c r="BA39495" s="77"/>
      <c r="BB39495" s="77"/>
    </row>
    <row r="39496" spans="50:54" s="79" customFormat="1" ht="0" hidden="1" customHeight="1" x14ac:dyDescent="0.2">
      <c r="AX39496" s="78"/>
      <c r="AZ39496" s="167"/>
      <c r="BA39496" s="77"/>
      <c r="BB39496" s="77"/>
    </row>
    <row r="39497" spans="50:54" s="79" customFormat="1" ht="0" hidden="1" customHeight="1" x14ac:dyDescent="0.2">
      <c r="AX39497" s="78"/>
      <c r="AZ39497" s="167"/>
      <c r="BA39497" s="77"/>
      <c r="BB39497" s="77"/>
    </row>
    <row r="39498" spans="50:54" s="79" customFormat="1" ht="0" hidden="1" customHeight="1" x14ac:dyDescent="0.2">
      <c r="AX39498" s="78"/>
      <c r="AZ39498" s="167"/>
      <c r="BA39498" s="77"/>
      <c r="BB39498" s="77"/>
    </row>
    <row r="39499" spans="50:54" s="79" customFormat="1" ht="0" hidden="1" customHeight="1" x14ac:dyDescent="0.2">
      <c r="AX39499" s="78"/>
      <c r="AZ39499" s="167"/>
      <c r="BA39499" s="77"/>
      <c r="BB39499" s="77"/>
    </row>
    <row r="39500" spans="50:54" s="79" customFormat="1" ht="0" hidden="1" customHeight="1" x14ac:dyDescent="0.2">
      <c r="AX39500" s="78"/>
      <c r="AZ39500" s="167"/>
      <c r="BA39500" s="77"/>
      <c r="BB39500" s="77"/>
    </row>
    <row r="39501" spans="50:54" s="79" customFormat="1" ht="0" hidden="1" customHeight="1" x14ac:dyDescent="0.2">
      <c r="AX39501" s="78"/>
      <c r="AZ39501" s="167"/>
      <c r="BA39501" s="77"/>
      <c r="BB39501" s="77"/>
    </row>
    <row r="39502" spans="50:54" s="79" customFormat="1" ht="0" hidden="1" customHeight="1" x14ac:dyDescent="0.2">
      <c r="AX39502" s="78"/>
      <c r="AZ39502" s="167"/>
      <c r="BA39502" s="77"/>
      <c r="BB39502" s="77"/>
    </row>
    <row r="39503" spans="50:54" s="79" customFormat="1" ht="0" hidden="1" customHeight="1" x14ac:dyDescent="0.2">
      <c r="AX39503" s="78"/>
      <c r="AZ39503" s="167"/>
      <c r="BA39503" s="77"/>
      <c r="BB39503" s="77"/>
    </row>
    <row r="39504" spans="50:54" s="79" customFormat="1" ht="0" hidden="1" customHeight="1" x14ac:dyDescent="0.2">
      <c r="AX39504" s="78"/>
      <c r="AZ39504" s="167"/>
      <c r="BA39504" s="77"/>
      <c r="BB39504" s="77"/>
    </row>
    <row r="39505" spans="50:54" s="79" customFormat="1" ht="0" hidden="1" customHeight="1" x14ac:dyDescent="0.2">
      <c r="AX39505" s="78"/>
      <c r="AZ39505" s="167"/>
      <c r="BA39505" s="77"/>
      <c r="BB39505" s="77"/>
    </row>
    <row r="39506" spans="50:54" s="79" customFormat="1" ht="0" hidden="1" customHeight="1" x14ac:dyDescent="0.2">
      <c r="AX39506" s="78"/>
      <c r="AZ39506" s="167"/>
      <c r="BA39506" s="77"/>
      <c r="BB39506" s="77"/>
    </row>
    <row r="39507" spans="50:54" s="79" customFormat="1" ht="0" hidden="1" customHeight="1" x14ac:dyDescent="0.2">
      <c r="AX39507" s="78"/>
      <c r="AZ39507" s="167"/>
      <c r="BA39507" s="77"/>
      <c r="BB39507" s="77"/>
    </row>
    <row r="39508" spans="50:54" s="79" customFormat="1" ht="0" hidden="1" customHeight="1" x14ac:dyDescent="0.2">
      <c r="AX39508" s="78"/>
      <c r="AZ39508" s="167"/>
      <c r="BA39508" s="77"/>
      <c r="BB39508" s="77"/>
    </row>
    <row r="39509" spans="50:54" s="79" customFormat="1" ht="0" hidden="1" customHeight="1" x14ac:dyDescent="0.2">
      <c r="AX39509" s="78"/>
      <c r="AZ39509" s="167"/>
      <c r="BA39509" s="77"/>
      <c r="BB39509" s="77"/>
    </row>
    <row r="39510" spans="50:54" s="79" customFormat="1" ht="0" hidden="1" customHeight="1" x14ac:dyDescent="0.2">
      <c r="AX39510" s="78"/>
      <c r="AZ39510" s="167"/>
      <c r="BA39510" s="77"/>
      <c r="BB39510" s="77"/>
    </row>
    <row r="39511" spans="50:54" s="79" customFormat="1" ht="0" hidden="1" customHeight="1" x14ac:dyDescent="0.2">
      <c r="AX39511" s="78"/>
      <c r="AZ39511" s="167"/>
      <c r="BA39511" s="77"/>
      <c r="BB39511" s="77"/>
    </row>
    <row r="39512" spans="50:54" s="79" customFormat="1" ht="0" hidden="1" customHeight="1" x14ac:dyDescent="0.2">
      <c r="AX39512" s="78"/>
      <c r="AZ39512" s="167"/>
      <c r="BA39512" s="77"/>
      <c r="BB39512" s="77"/>
    </row>
    <row r="39513" spans="50:54" s="79" customFormat="1" ht="0" hidden="1" customHeight="1" x14ac:dyDescent="0.2">
      <c r="AX39513" s="78"/>
      <c r="AZ39513" s="167"/>
      <c r="BA39513" s="77"/>
      <c r="BB39513" s="77"/>
    </row>
    <row r="39514" spans="50:54" s="79" customFormat="1" ht="0" hidden="1" customHeight="1" x14ac:dyDescent="0.2">
      <c r="AX39514" s="78"/>
      <c r="AZ39514" s="167"/>
      <c r="BA39514" s="77"/>
      <c r="BB39514" s="77"/>
    </row>
    <row r="39515" spans="50:54" s="79" customFormat="1" ht="0" hidden="1" customHeight="1" x14ac:dyDescent="0.2">
      <c r="AX39515" s="78"/>
      <c r="AZ39515" s="167"/>
      <c r="BA39515" s="77"/>
      <c r="BB39515" s="77"/>
    </row>
    <row r="39516" spans="50:54" s="79" customFormat="1" ht="0" hidden="1" customHeight="1" x14ac:dyDescent="0.2">
      <c r="AX39516" s="78"/>
      <c r="AZ39516" s="167"/>
      <c r="BA39516" s="77"/>
      <c r="BB39516" s="77"/>
    </row>
    <row r="39517" spans="50:54" s="79" customFormat="1" ht="0" hidden="1" customHeight="1" x14ac:dyDescent="0.2">
      <c r="AX39517" s="78"/>
      <c r="AZ39517" s="167"/>
      <c r="BA39517" s="77"/>
      <c r="BB39517" s="77"/>
    </row>
    <row r="39518" spans="50:54" s="79" customFormat="1" ht="0" hidden="1" customHeight="1" x14ac:dyDescent="0.2">
      <c r="AX39518" s="78"/>
      <c r="AZ39518" s="167"/>
      <c r="BA39518" s="77"/>
      <c r="BB39518" s="77"/>
    </row>
    <row r="39519" spans="50:54" s="79" customFormat="1" ht="0" hidden="1" customHeight="1" x14ac:dyDescent="0.2">
      <c r="AX39519" s="78"/>
      <c r="AZ39519" s="167"/>
      <c r="BA39519" s="77"/>
      <c r="BB39519" s="77"/>
    </row>
    <row r="39520" spans="50:54" s="79" customFormat="1" ht="0" hidden="1" customHeight="1" x14ac:dyDescent="0.2">
      <c r="AX39520" s="78"/>
      <c r="AZ39520" s="167"/>
      <c r="BA39520" s="77"/>
      <c r="BB39520" s="77"/>
    </row>
    <row r="39521" spans="50:54" s="79" customFormat="1" ht="0" hidden="1" customHeight="1" x14ac:dyDescent="0.2">
      <c r="AX39521" s="78"/>
      <c r="AZ39521" s="167"/>
      <c r="BA39521" s="77"/>
      <c r="BB39521" s="77"/>
    </row>
    <row r="39522" spans="50:54" s="79" customFormat="1" ht="0" hidden="1" customHeight="1" x14ac:dyDescent="0.2">
      <c r="AX39522" s="78"/>
      <c r="AZ39522" s="167"/>
      <c r="BA39522" s="77"/>
      <c r="BB39522" s="77"/>
    </row>
    <row r="39523" spans="50:54" s="79" customFormat="1" ht="0" hidden="1" customHeight="1" x14ac:dyDescent="0.2">
      <c r="AX39523" s="78"/>
      <c r="AZ39523" s="167"/>
      <c r="BA39523" s="77"/>
      <c r="BB39523" s="77"/>
    </row>
    <row r="39524" spans="50:54" s="79" customFormat="1" ht="0" hidden="1" customHeight="1" x14ac:dyDescent="0.2">
      <c r="AX39524" s="78"/>
      <c r="AZ39524" s="167"/>
      <c r="BA39524" s="77"/>
      <c r="BB39524" s="77"/>
    </row>
    <row r="39525" spans="50:54" s="79" customFormat="1" ht="0" hidden="1" customHeight="1" x14ac:dyDescent="0.2">
      <c r="AX39525" s="78"/>
      <c r="AZ39525" s="167"/>
      <c r="BA39525" s="77"/>
      <c r="BB39525" s="77"/>
    </row>
    <row r="39526" spans="50:54" s="79" customFormat="1" ht="0" hidden="1" customHeight="1" x14ac:dyDescent="0.2">
      <c r="AX39526" s="78"/>
      <c r="AZ39526" s="167"/>
      <c r="BA39526" s="77"/>
      <c r="BB39526" s="77"/>
    </row>
    <row r="39527" spans="50:54" s="79" customFormat="1" ht="0" hidden="1" customHeight="1" x14ac:dyDescent="0.2">
      <c r="AX39527" s="78"/>
      <c r="AZ39527" s="167"/>
      <c r="BA39527" s="77"/>
      <c r="BB39527" s="77"/>
    </row>
    <row r="39528" spans="50:54" s="79" customFormat="1" ht="0" hidden="1" customHeight="1" x14ac:dyDescent="0.2">
      <c r="AX39528" s="78"/>
      <c r="AZ39528" s="167"/>
      <c r="BA39528" s="77"/>
      <c r="BB39528" s="77"/>
    </row>
    <row r="39529" spans="50:54" s="79" customFormat="1" ht="0" hidden="1" customHeight="1" x14ac:dyDescent="0.2">
      <c r="AX39529" s="78"/>
      <c r="AZ39529" s="167"/>
      <c r="BA39529" s="77"/>
      <c r="BB39529" s="77"/>
    </row>
    <row r="39530" spans="50:54" s="79" customFormat="1" ht="0" hidden="1" customHeight="1" x14ac:dyDescent="0.2">
      <c r="AX39530" s="78"/>
      <c r="AZ39530" s="167"/>
      <c r="BA39530" s="77"/>
      <c r="BB39530" s="77"/>
    </row>
    <row r="39531" spans="50:54" s="79" customFormat="1" ht="0" hidden="1" customHeight="1" x14ac:dyDescent="0.2">
      <c r="AX39531" s="78"/>
      <c r="AZ39531" s="167"/>
      <c r="BA39531" s="77"/>
      <c r="BB39531" s="77"/>
    </row>
    <row r="39532" spans="50:54" s="79" customFormat="1" ht="0" hidden="1" customHeight="1" x14ac:dyDescent="0.2">
      <c r="AX39532" s="78"/>
      <c r="AZ39532" s="167"/>
      <c r="BA39532" s="77"/>
      <c r="BB39532" s="77"/>
    </row>
    <row r="39533" spans="50:54" s="79" customFormat="1" ht="0" hidden="1" customHeight="1" x14ac:dyDescent="0.2">
      <c r="AX39533" s="78"/>
      <c r="AZ39533" s="167"/>
      <c r="BA39533" s="77"/>
      <c r="BB39533" s="77"/>
    </row>
    <row r="39534" spans="50:54" s="79" customFormat="1" ht="0" hidden="1" customHeight="1" x14ac:dyDescent="0.2">
      <c r="AX39534" s="78"/>
      <c r="AZ39534" s="167"/>
      <c r="BA39534" s="77"/>
      <c r="BB39534" s="77"/>
    </row>
    <row r="39535" spans="50:54" s="79" customFormat="1" ht="0" hidden="1" customHeight="1" x14ac:dyDescent="0.2">
      <c r="AX39535" s="78"/>
      <c r="AZ39535" s="167"/>
      <c r="BA39535" s="77"/>
      <c r="BB39535" s="77"/>
    </row>
    <row r="39536" spans="50:54" s="79" customFormat="1" ht="0" hidden="1" customHeight="1" x14ac:dyDescent="0.2">
      <c r="AX39536" s="78"/>
      <c r="AZ39536" s="167"/>
      <c r="BA39536" s="77"/>
      <c r="BB39536" s="77"/>
    </row>
    <row r="39537" spans="50:54" s="79" customFormat="1" ht="0" hidden="1" customHeight="1" x14ac:dyDescent="0.2">
      <c r="AX39537" s="78"/>
      <c r="AZ39537" s="167"/>
      <c r="BA39537" s="77"/>
      <c r="BB39537" s="77"/>
    </row>
    <row r="39538" spans="50:54" s="79" customFormat="1" ht="0" hidden="1" customHeight="1" x14ac:dyDescent="0.2">
      <c r="AX39538" s="78"/>
      <c r="AZ39538" s="167"/>
      <c r="BA39538" s="77"/>
      <c r="BB39538" s="77"/>
    </row>
    <row r="39539" spans="50:54" s="79" customFormat="1" ht="0" hidden="1" customHeight="1" x14ac:dyDescent="0.2">
      <c r="AX39539" s="78"/>
      <c r="AZ39539" s="167"/>
      <c r="BA39539" s="77"/>
      <c r="BB39539" s="77"/>
    </row>
    <row r="39540" spans="50:54" s="79" customFormat="1" ht="0" hidden="1" customHeight="1" x14ac:dyDescent="0.2">
      <c r="AX39540" s="78"/>
      <c r="AZ39540" s="167"/>
      <c r="BA39540" s="77"/>
      <c r="BB39540" s="77"/>
    </row>
    <row r="39541" spans="50:54" s="79" customFormat="1" ht="0" hidden="1" customHeight="1" x14ac:dyDescent="0.2">
      <c r="AX39541" s="78"/>
      <c r="AZ39541" s="167"/>
      <c r="BA39541" s="77"/>
      <c r="BB39541" s="77"/>
    </row>
    <row r="39542" spans="50:54" s="79" customFormat="1" ht="0" hidden="1" customHeight="1" x14ac:dyDescent="0.2">
      <c r="AX39542" s="78"/>
      <c r="AZ39542" s="167"/>
      <c r="BA39542" s="77"/>
      <c r="BB39542" s="77"/>
    </row>
    <row r="39543" spans="50:54" s="79" customFormat="1" ht="0" hidden="1" customHeight="1" x14ac:dyDescent="0.2">
      <c r="AX39543" s="78"/>
      <c r="AZ39543" s="167"/>
      <c r="BA39543" s="77"/>
      <c r="BB39543" s="77"/>
    </row>
    <row r="39544" spans="50:54" s="79" customFormat="1" ht="0" hidden="1" customHeight="1" x14ac:dyDescent="0.2">
      <c r="AX39544" s="78"/>
      <c r="AZ39544" s="167"/>
      <c r="BA39544" s="77"/>
      <c r="BB39544" s="77"/>
    </row>
    <row r="39545" spans="50:54" s="79" customFormat="1" ht="0" hidden="1" customHeight="1" x14ac:dyDescent="0.2">
      <c r="AX39545" s="78"/>
      <c r="AZ39545" s="167"/>
      <c r="BA39545" s="77"/>
      <c r="BB39545" s="77"/>
    </row>
    <row r="39546" spans="50:54" s="79" customFormat="1" ht="0" hidden="1" customHeight="1" x14ac:dyDescent="0.2">
      <c r="AX39546" s="78"/>
      <c r="AZ39546" s="167"/>
      <c r="BA39546" s="77"/>
      <c r="BB39546" s="77"/>
    </row>
    <row r="39547" spans="50:54" s="79" customFormat="1" ht="0" hidden="1" customHeight="1" x14ac:dyDescent="0.2">
      <c r="AX39547" s="78"/>
      <c r="AZ39547" s="167"/>
      <c r="BA39547" s="77"/>
      <c r="BB39547" s="77"/>
    </row>
    <row r="39548" spans="50:54" s="79" customFormat="1" ht="0" hidden="1" customHeight="1" x14ac:dyDescent="0.2">
      <c r="AX39548" s="78"/>
      <c r="AZ39548" s="167"/>
      <c r="BA39548" s="77"/>
      <c r="BB39548" s="77"/>
    </row>
    <row r="39549" spans="50:54" s="79" customFormat="1" ht="0" hidden="1" customHeight="1" x14ac:dyDescent="0.2">
      <c r="AX39549" s="78"/>
      <c r="AZ39549" s="167"/>
      <c r="BA39549" s="77"/>
      <c r="BB39549" s="77"/>
    </row>
    <row r="39550" spans="50:54" s="79" customFormat="1" ht="0" hidden="1" customHeight="1" x14ac:dyDescent="0.2">
      <c r="AX39550" s="78"/>
      <c r="AZ39550" s="167"/>
      <c r="BA39550" s="77"/>
      <c r="BB39550" s="77"/>
    </row>
    <row r="39551" spans="50:54" s="79" customFormat="1" ht="0" hidden="1" customHeight="1" x14ac:dyDescent="0.2">
      <c r="AX39551" s="78"/>
      <c r="AZ39551" s="167"/>
      <c r="BA39551" s="77"/>
      <c r="BB39551" s="77"/>
    </row>
    <row r="39552" spans="50:54" s="79" customFormat="1" ht="0" hidden="1" customHeight="1" x14ac:dyDescent="0.2">
      <c r="AX39552" s="78"/>
      <c r="AZ39552" s="167"/>
      <c r="BA39552" s="77"/>
      <c r="BB39552" s="77"/>
    </row>
    <row r="39553" spans="50:54" s="79" customFormat="1" ht="0" hidden="1" customHeight="1" x14ac:dyDescent="0.2">
      <c r="AX39553" s="78"/>
      <c r="AZ39553" s="167"/>
      <c r="BA39553" s="77"/>
      <c r="BB39553" s="77"/>
    </row>
    <row r="39554" spans="50:54" s="79" customFormat="1" ht="0" hidden="1" customHeight="1" x14ac:dyDescent="0.2">
      <c r="AX39554" s="78"/>
      <c r="AZ39554" s="167"/>
      <c r="BA39554" s="77"/>
      <c r="BB39554" s="77"/>
    </row>
    <row r="39555" spans="50:54" s="79" customFormat="1" ht="0" hidden="1" customHeight="1" x14ac:dyDescent="0.2">
      <c r="AX39555" s="78"/>
      <c r="AZ39555" s="167"/>
      <c r="BA39555" s="77"/>
      <c r="BB39555" s="77"/>
    </row>
    <row r="39556" spans="50:54" s="79" customFormat="1" ht="0" hidden="1" customHeight="1" x14ac:dyDescent="0.2">
      <c r="AX39556" s="78"/>
      <c r="AZ39556" s="167"/>
      <c r="BA39556" s="77"/>
      <c r="BB39556" s="77"/>
    </row>
    <row r="39557" spans="50:54" s="79" customFormat="1" ht="0" hidden="1" customHeight="1" x14ac:dyDescent="0.2">
      <c r="AX39557" s="78"/>
      <c r="AZ39557" s="167"/>
      <c r="BA39557" s="77"/>
      <c r="BB39557" s="77"/>
    </row>
    <row r="39558" spans="50:54" s="79" customFormat="1" ht="0" hidden="1" customHeight="1" x14ac:dyDescent="0.2">
      <c r="AX39558" s="78"/>
      <c r="AZ39558" s="167"/>
      <c r="BA39558" s="77"/>
      <c r="BB39558" s="77"/>
    </row>
    <row r="39559" spans="50:54" s="79" customFormat="1" ht="0" hidden="1" customHeight="1" x14ac:dyDescent="0.2">
      <c r="AX39559" s="78"/>
      <c r="AZ39559" s="167"/>
      <c r="BA39559" s="77"/>
      <c r="BB39559" s="77"/>
    </row>
    <row r="39560" spans="50:54" s="79" customFormat="1" ht="0" hidden="1" customHeight="1" x14ac:dyDescent="0.2">
      <c r="AX39560" s="78"/>
      <c r="AZ39560" s="167"/>
      <c r="BA39560" s="77"/>
      <c r="BB39560" s="77"/>
    </row>
    <row r="39561" spans="50:54" s="79" customFormat="1" ht="0" hidden="1" customHeight="1" x14ac:dyDescent="0.2">
      <c r="AX39561" s="78"/>
      <c r="AZ39561" s="167"/>
      <c r="BA39561" s="77"/>
      <c r="BB39561" s="77"/>
    </row>
    <row r="39562" spans="50:54" s="79" customFormat="1" ht="0" hidden="1" customHeight="1" x14ac:dyDescent="0.2">
      <c r="AX39562" s="78"/>
      <c r="AZ39562" s="167"/>
      <c r="BA39562" s="77"/>
      <c r="BB39562" s="77"/>
    </row>
    <row r="39563" spans="50:54" s="79" customFormat="1" ht="0" hidden="1" customHeight="1" x14ac:dyDescent="0.2">
      <c r="AX39563" s="78"/>
      <c r="AZ39563" s="167"/>
      <c r="BA39563" s="77"/>
      <c r="BB39563" s="77"/>
    </row>
    <row r="39564" spans="50:54" s="79" customFormat="1" ht="0" hidden="1" customHeight="1" x14ac:dyDescent="0.2">
      <c r="AX39564" s="78"/>
      <c r="AZ39564" s="167"/>
      <c r="BA39564" s="77"/>
      <c r="BB39564" s="77"/>
    </row>
    <row r="39565" spans="50:54" s="79" customFormat="1" ht="0" hidden="1" customHeight="1" x14ac:dyDescent="0.2">
      <c r="AX39565" s="78"/>
      <c r="AZ39565" s="167"/>
      <c r="BA39565" s="77"/>
      <c r="BB39565" s="77"/>
    </row>
    <row r="39566" spans="50:54" s="79" customFormat="1" ht="0" hidden="1" customHeight="1" x14ac:dyDescent="0.2">
      <c r="AX39566" s="78"/>
      <c r="AZ39566" s="167"/>
      <c r="BA39566" s="77"/>
      <c r="BB39566" s="77"/>
    </row>
    <row r="39567" spans="50:54" s="79" customFormat="1" ht="0" hidden="1" customHeight="1" x14ac:dyDescent="0.2">
      <c r="AX39567" s="78"/>
      <c r="AZ39567" s="167"/>
      <c r="BA39567" s="77"/>
      <c r="BB39567" s="77"/>
    </row>
    <row r="39568" spans="50:54" s="79" customFormat="1" ht="0" hidden="1" customHeight="1" x14ac:dyDescent="0.2">
      <c r="AX39568" s="78"/>
      <c r="AZ39568" s="167"/>
      <c r="BA39568" s="77"/>
      <c r="BB39568" s="77"/>
    </row>
    <row r="39569" spans="50:54" s="79" customFormat="1" ht="0" hidden="1" customHeight="1" x14ac:dyDescent="0.2">
      <c r="AX39569" s="78"/>
      <c r="AZ39569" s="167"/>
      <c r="BA39569" s="77"/>
      <c r="BB39569" s="77"/>
    </row>
    <row r="39570" spans="50:54" s="79" customFormat="1" ht="0" hidden="1" customHeight="1" x14ac:dyDescent="0.2">
      <c r="AX39570" s="78"/>
      <c r="AZ39570" s="167"/>
      <c r="BA39570" s="77"/>
      <c r="BB39570" s="77"/>
    </row>
    <row r="39571" spans="50:54" s="79" customFormat="1" ht="0" hidden="1" customHeight="1" x14ac:dyDescent="0.2">
      <c r="AX39571" s="78"/>
      <c r="AZ39571" s="167"/>
      <c r="BA39571" s="77"/>
      <c r="BB39571" s="77"/>
    </row>
    <row r="39572" spans="50:54" s="79" customFormat="1" ht="0" hidden="1" customHeight="1" x14ac:dyDescent="0.2">
      <c r="AX39572" s="78"/>
      <c r="AZ39572" s="167"/>
      <c r="BA39572" s="77"/>
      <c r="BB39572" s="77"/>
    </row>
    <row r="39573" spans="50:54" s="79" customFormat="1" ht="0" hidden="1" customHeight="1" x14ac:dyDescent="0.2">
      <c r="AX39573" s="78"/>
      <c r="AZ39573" s="167"/>
      <c r="BA39573" s="77"/>
      <c r="BB39573" s="77"/>
    </row>
    <row r="39574" spans="50:54" s="79" customFormat="1" ht="0" hidden="1" customHeight="1" x14ac:dyDescent="0.2">
      <c r="AX39574" s="78"/>
      <c r="AZ39574" s="167"/>
      <c r="BA39574" s="77"/>
      <c r="BB39574" s="77"/>
    </row>
    <row r="39575" spans="50:54" s="79" customFormat="1" ht="0" hidden="1" customHeight="1" x14ac:dyDescent="0.2">
      <c r="AX39575" s="78"/>
      <c r="AZ39575" s="167"/>
      <c r="BA39575" s="77"/>
      <c r="BB39575" s="77"/>
    </row>
    <row r="39576" spans="50:54" s="79" customFormat="1" ht="0" hidden="1" customHeight="1" x14ac:dyDescent="0.2">
      <c r="AX39576" s="78"/>
      <c r="AZ39576" s="167"/>
      <c r="BA39576" s="77"/>
      <c r="BB39576" s="77"/>
    </row>
    <row r="39577" spans="50:54" s="79" customFormat="1" ht="0" hidden="1" customHeight="1" x14ac:dyDescent="0.2">
      <c r="AX39577" s="78"/>
      <c r="AZ39577" s="167"/>
      <c r="BA39577" s="77"/>
      <c r="BB39577" s="77"/>
    </row>
    <row r="39578" spans="50:54" s="79" customFormat="1" ht="0" hidden="1" customHeight="1" x14ac:dyDescent="0.2">
      <c r="AX39578" s="78"/>
      <c r="AZ39578" s="167"/>
      <c r="BA39578" s="77"/>
      <c r="BB39578" s="77"/>
    </row>
    <row r="39579" spans="50:54" s="79" customFormat="1" ht="0" hidden="1" customHeight="1" x14ac:dyDescent="0.2">
      <c r="AX39579" s="78"/>
      <c r="AZ39579" s="167"/>
      <c r="BA39579" s="77"/>
      <c r="BB39579" s="77"/>
    </row>
    <row r="39580" spans="50:54" s="79" customFormat="1" ht="0" hidden="1" customHeight="1" x14ac:dyDescent="0.2">
      <c r="AX39580" s="78"/>
      <c r="AZ39580" s="167"/>
      <c r="BA39580" s="77"/>
      <c r="BB39580" s="77"/>
    </row>
    <row r="39581" spans="50:54" s="79" customFormat="1" ht="0" hidden="1" customHeight="1" x14ac:dyDescent="0.2">
      <c r="AX39581" s="78"/>
      <c r="AZ39581" s="167"/>
      <c r="BA39581" s="77"/>
      <c r="BB39581" s="77"/>
    </row>
    <row r="39582" spans="50:54" s="79" customFormat="1" ht="0" hidden="1" customHeight="1" x14ac:dyDescent="0.2">
      <c r="AX39582" s="78"/>
      <c r="AZ39582" s="167"/>
      <c r="BA39582" s="77"/>
      <c r="BB39582" s="77"/>
    </row>
    <row r="39583" spans="50:54" s="79" customFormat="1" ht="0" hidden="1" customHeight="1" x14ac:dyDescent="0.2">
      <c r="AX39583" s="78"/>
      <c r="AZ39583" s="167"/>
      <c r="BA39583" s="77"/>
      <c r="BB39583" s="77"/>
    </row>
    <row r="39584" spans="50:54" s="79" customFormat="1" ht="0" hidden="1" customHeight="1" x14ac:dyDescent="0.2">
      <c r="AX39584" s="78"/>
      <c r="AZ39584" s="167"/>
      <c r="BA39584" s="77"/>
      <c r="BB39584" s="77"/>
    </row>
    <row r="39585" spans="50:54" s="79" customFormat="1" ht="0" hidden="1" customHeight="1" x14ac:dyDescent="0.2">
      <c r="AX39585" s="78"/>
      <c r="AZ39585" s="167"/>
      <c r="BA39585" s="77"/>
      <c r="BB39585" s="77"/>
    </row>
    <row r="39586" spans="50:54" s="79" customFormat="1" ht="0" hidden="1" customHeight="1" x14ac:dyDescent="0.2">
      <c r="AX39586" s="78"/>
      <c r="AZ39586" s="167"/>
      <c r="BA39586" s="77"/>
      <c r="BB39586" s="77"/>
    </row>
    <row r="39587" spans="50:54" s="79" customFormat="1" ht="0" hidden="1" customHeight="1" x14ac:dyDescent="0.2">
      <c r="AX39587" s="78"/>
      <c r="AZ39587" s="167"/>
      <c r="BA39587" s="77"/>
      <c r="BB39587" s="77"/>
    </row>
    <row r="39588" spans="50:54" s="79" customFormat="1" ht="0" hidden="1" customHeight="1" x14ac:dyDescent="0.2">
      <c r="AX39588" s="78"/>
      <c r="AZ39588" s="167"/>
      <c r="BA39588" s="77"/>
      <c r="BB39588" s="77"/>
    </row>
    <row r="39589" spans="50:54" s="79" customFormat="1" ht="0" hidden="1" customHeight="1" x14ac:dyDescent="0.2">
      <c r="AX39589" s="78"/>
      <c r="AZ39589" s="167"/>
      <c r="BA39589" s="77"/>
      <c r="BB39589" s="77"/>
    </row>
    <row r="39590" spans="50:54" s="79" customFormat="1" ht="0" hidden="1" customHeight="1" x14ac:dyDescent="0.2">
      <c r="AX39590" s="78"/>
      <c r="AZ39590" s="167"/>
      <c r="BA39590" s="77"/>
      <c r="BB39590" s="77"/>
    </row>
    <row r="39591" spans="50:54" s="79" customFormat="1" ht="0" hidden="1" customHeight="1" x14ac:dyDescent="0.2">
      <c r="AX39591" s="78"/>
      <c r="AZ39591" s="167"/>
      <c r="BA39591" s="77"/>
      <c r="BB39591" s="77"/>
    </row>
    <row r="39592" spans="50:54" s="79" customFormat="1" ht="0" hidden="1" customHeight="1" x14ac:dyDescent="0.2">
      <c r="AX39592" s="78"/>
      <c r="AZ39592" s="167"/>
      <c r="BA39592" s="77"/>
      <c r="BB39592" s="77"/>
    </row>
    <row r="39593" spans="50:54" s="79" customFormat="1" ht="0" hidden="1" customHeight="1" x14ac:dyDescent="0.2">
      <c r="AX39593" s="78"/>
      <c r="AZ39593" s="167"/>
      <c r="BA39593" s="77"/>
      <c r="BB39593" s="77"/>
    </row>
    <row r="39594" spans="50:54" s="79" customFormat="1" ht="0" hidden="1" customHeight="1" x14ac:dyDescent="0.2">
      <c r="AX39594" s="78"/>
      <c r="AZ39594" s="167"/>
      <c r="BA39594" s="77"/>
      <c r="BB39594" s="77"/>
    </row>
    <row r="39595" spans="50:54" s="79" customFormat="1" ht="0" hidden="1" customHeight="1" x14ac:dyDescent="0.2">
      <c r="AX39595" s="78"/>
      <c r="AZ39595" s="167"/>
      <c r="BA39595" s="77"/>
      <c r="BB39595" s="77"/>
    </row>
    <row r="39596" spans="50:54" s="79" customFormat="1" ht="0" hidden="1" customHeight="1" x14ac:dyDescent="0.2">
      <c r="AX39596" s="78"/>
      <c r="AZ39596" s="167"/>
      <c r="BA39596" s="77"/>
      <c r="BB39596" s="77"/>
    </row>
    <row r="39597" spans="50:54" s="79" customFormat="1" ht="0" hidden="1" customHeight="1" x14ac:dyDescent="0.2">
      <c r="AX39597" s="78"/>
      <c r="AZ39597" s="167"/>
      <c r="BA39597" s="77"/>
      <c r="BB39597" s="77"/>
    </row>
    <row r="39598" spans="50:54" s="79" customFormat="1" ht="0" hidden="1" customHeight="1" x14ac:dyDescent="0.2">
      <c r="AX39598" s="78"/>
      <c r="AZ39598" s="167"/>
      <c r="BA39598" s="77"/>
      <c r="BB39598" s="77"/>
    </row>
    <row r="39599" spans="50:54" s="79" customFormat="1" ht="0" hidden="1" customHeight="1" x14ac:dyDescent="0.2">
      <c r="AX39599" s="78"/>
      <c r="AZ39599" s="167"/>
      <c r="BA39599" s="77"/>
      <c r="BB39599" s="77"/>
    </row>
    <row r="39600" spans="50:54" s="79" customFormat="1" ht="0" hidden="1" customHeight="1" x14ac:dyDescent="0.2">
      <c r="AX39600" s="78"/>
      <c r="AZ39600" s="167"/>
      <c r="BA39600" s="77"/>
      <c r="BB39600" s="77"/>
    </row>
    <row r="39601" spans="50:54" s="79" customFormat="1" ht="0" hidden="1" customHeight="1" x14ac:dyDescent="0.2">
      <c r="AX39601" s="78"/>
      <c r="AZ39601" s="167"/>
      <c r="BA39601" s="77"/>
      <c r="BB39601" s="77"/>
    </row>
    <row r="39602" spans="50:54" s="79" customFormat="1" ht="0" hidden="1" customHeight="1" x14ac:dyDescent="0.2">
      <c r="AX39602" s="78"/>
      <c r="AZ39602" s="167"/>
      <c r="BA39602" s="77"/>
      <c r="BB39602" s="77"/>
    </row>
    <row r="39603" spans="50:54" s="79" customFormat="1" ht="0" hidden="1" customHeight="1" x14ac:dyDescent="0.2">
      <c r="AX39603" s="78"/>
      <c r="AZ39603" s="167"/>
      <c r="BA39603" s="77"/>
      <c r="BB39603" s="77"/>
    </row>
    <row r="39604" spans="50:54" s="79" customFormat="1" ht="0" hidden="1" customHeight="1" x14ac:dyDescent="0.2">
      <c r="AX39604" s="78"/>
      <c r="AZ39604" s="167"/>
      <c r="BA39604" s="77"/>
      <c r="BB39604" s="77"/>
    </row>
    <row r="39605" spans="50:54" s="79" customFormat="1" ht="0" hidden="1" customHeight="1" x14ac:dyDescent="0.2">
      <c r="AX39605" s="78"/>
      <c r="AZ39605" s="167"/>
      <c r="BA39605" s="77"/>
      <c r="BB39605" s="77"/>
    </row>
    <row r="39606" spans="50:54" s="79" customFormat="1" ht="0" hidden="1" customHeight="1" x14ac:dyDescent="0.2">
      <c r="AX39606" s="78"/>
      <c r="AZ39606" s="167"/>
      <c r="BA39606" s="77"/>
      <c r="BB39606" s="77"/>
    </row>
    <row r="39607" spans="50:54" s="79" customFormat="1" ht="0" hidden="1" customHeight="1" x14ac:dyDescent="0.2">
      <c r="AX39607" s="78"/>
      <c r="AZ39607" s="167"/>
      <c r="BA39607" s="77"/>
      <c r="BB39607" s="77"/>
    </row>
    <row r="39608" spans="50:54" s="79" customFormat="1" ht="0" hidden="1" customHeight="1" x14ac:dyDescent="0.2">
      <c r="AX39608" s="78"/>
      <c r="AZ39608" s="167"/>
      <c r="BA39608" s="77"/>
      <c r="BB39608" s="77"/>
    </row>
    <row r="39609" spans="50:54" s="79" customFormat="1" ht="0" hidden="1" customHeight="1" x14ac:dyDescent="0.2">
      <c r="AX39609" s="78"/>
      <c r="AZ39609" s="167"/>
      <c r="BA39609" s="77"/>
      <c r="BB39609" s="77"/>
    </row>
    <row r="39610" spans="50:54" s="79" customFormat="1" ht="0" hidden="1" customHeight="1" x14ac:dyDescent="0.2">
      <c r="AX39610" s="78"/>
      <c r="AZ39610" s="167"/>
      <c r="BA39610" s="77"/>
      <c r="BB39610" s="77"/>
    </row>
    <row r="39611" spans="50:54" s="79" customFormat="1" ht="0" hidden="1" customHeight="1" x14ac:dyDescent="0.2">
      <c r="AX39611" s="78"/>
      <c r="AZ39611" s="167"/>
      <c r="BA39611" s="77"/>
      <c r="BB39611" s="77"/>
    </row>
    <row r="39612" spans="50:54" s="79" customFormat="1" ht="0" hidden="1" customHeight="1" x14ac:dyDescent="0.2">
      <c r="AX39612" s="78"/>
      <c r="AZ39612" s="167"/>
      <c r="BA39612" s="77"/>
      <c r="BB39612" s="77"/>
    </row>
    <row r="39613" spans="50:54" s="79" customFormat="1" ht="0" hidden="1" customHeight="1" x14ac:dyDescent="0.2">
      <c r="AX39613" s="78"/>
      <c r="AZ39613" s="167"/>
      <c r="BA39613" s="77"/>
      <c r="BB39613" s="77"/>
    </row>
    <row r="39614" spans="50:54" s="79" customFormat="1" ht="0" hidden="1" customHeight="1" x14ac:dyDescent="0.2">
      <c r="AX39614" s="78"/>
      <c r="AZ39614" s="167"/>
      <c r="BA39614" s="77"/>
      <c r="BB39614" s="77"/>
    </row>
    <row r="39615" spans="50:54" s="79" customFormat="1" ht="0" hidden="1" customHeight="1" x14ac:dyDescent="0.2">
      <c r="AX39615" s="78"/>
      <c r="AZ39615" s="167"/>
      <c r="BA39615" s="77"/>
      <c r="BB39615" s="77"/>
    </row>
    <row r="39616" spans="50:54" s="79" customFormat="1" ht="0" hidden="1" customHeight="1" x14ac:dyDescent="0.2">
      <c r="AX39616" s="78"/>
      <c r="AZ39616" s="167"/>
      <c r="BA39616" s="77"/>
      <c r="BB39616" s="77"/>
    </row>
    <row r="39617" spans="50:54" s="79" customFormat="1" ht="0" hidden="1" customHeight="1" x14ac:dyDescent="0.2">
      <c r="AX39617" s="78"/>
      <c r="AZ39617" s="167"/>
      <c r="BA39617" s="77"/>
      <c r="BB39617" s="77"/>
    </row>
    <row r="39618" spans="50:54" s="79" customFormat="1" ht="0" hidden="1" customHeight="1" x14ac:dyDescent="0.2">
      <c r="AX39618" s="78"/>
      <c r="AZ39618" s="167"/>
      <c r="BA39618" s="77"/>
      <c r="BB39618" s="77"/>
    </row>
    <row r="39619" spans="50:54" s="79" customFormat="1" ht="0" hidden="1" customHeight="1" x14ac:dyDescent="0.2">
      <c r="AX39619" s="78"/>
      <c r="AZ39619" s="167"/>
      <c r="BA39619" s="77"/>
      <c r="BB39619" s="77"/>
    </row>
    <row r="39620" spans="50:54" s="79" customFormat="1" ht="0" hidden="1" customHeight="1" x14ac:dyDescent="0.2">
      <c r="AX39620" s="78"/>
      <c r="AZ39620" s="167"/>
      <c r="BA39620" s="77"/>
      <c r="BB39620" s="77"/>
    </row>
    <row r="39621" spans="50:54" s="79" customFormat="1" ht="0" hidden="1" customHeight="1" x14ac:dyDescent="0.2">
      <c r="AX39621" s="78"/>
      <c r="AZ39621" s="167"/>
      <c r="BA39621" s="77"/>
      <c r="BB39621" s="77"/>
    </row>
    <row r="39622" spans="50:54" s="79" customFormat="1" ht="0" hidden="1" customHeight="1" x14ac:dyDescent="0.2">
      <c r="AX39622" s="78"/>
      <c r="AZ39622" s="167"/>
      <c r="BA39622" s="77"/>
      <c r="BB39622" s="77"/>
    </row>
    <row r="39623" spans="50:54" s="79" customFormat="1" ht="0" hidden="1" customHeight="1" x14ac:dyDescent="0.2">
      <c r="AX39623" s="78"/>
      <c r="AZ39623" s="167"/>
      <c r="BA39623" s="77"/>
      <c r="BB39623" s="77"/>
    </row>
    <row r="39624" spans="50:54" s="79" customFormat="1" ht="0" hidden="1" customHeight="1" x14ac:dyDescent="0.2">
      <c r="AX39624" s="78"/>
      <c r="AZ39624" s="167"/>
      <c r="BA39624" s="77"/>
      <c r="BB39624" s="77"/>
    </row>
    <row r="39625" spans="50:54" s="79" customFormat="1" ht="0" hidden="1" customHeight="1" x14ac:dyDescent="0.2">
      <c r="AX39625" s="78"/>
      <c r="AZ39625" s="167"/>
      <c r="BA39625" s="77"/>
      <c r="BB39625" s="77"/>
    </row>
    <row r="39626" spans="50:54" s="79" customFormat="1" ht="0" hidden="1" customHeight="1" x14ac:dyDescent="0.2">
      <c r="AX39626" s="78"/>
      <c r="AZ39626" s="167"/>
      <c r="BA39626" s="77"/>
      <c r="BB39626" s="77"/>
    </row>
    <row r="39627" spans="50:54" s="79" customFormat="1" ht="0" hidden="1" customHeight="1" x14ac:dyDescent="0.2">
      <c r="AX39627" s="78"/>
      <c r="AZ39627" s="167"/>
      <c r="BA39627" s="77"/>
      <c r="BB39627" s="77"/>
    </row>
    <row r="39628" spans="50:54" s="79" customFormat="1" ht="0" hidden="1" customHeight="1" x14ac:dyDescent="0.2">
      <c r="AX39628" s="78"/>
      <c r="AZ39628" s="167"/>
      <c r="BA39628" s="77"/>
      <c r="BB39628" s="77"/>
    </row>
    <row r="39629" spans="50:54" s="79" customFormat="1" ht="0" hidden="1" customHeight="1" x14ac:dyDescent="0.2">
      <c r="AX39629" s="78"/>
      <c r="AZ39629" s="167"/>
      <c r="BA39629" s="77"/>
      <c r="BB39629" s="77"/>
    </row>
    <row r="39630" spans="50:54" s="79" customFormat="1" ht="0" hidden="1" customHeight="1" x14ac:dyDescent="0.2">
      <c r="AX39630" s="78"/>
      <c r="AZ39630" s="167"/>
      <c r="BA39630" s="77"/>
      <c r="BB39630" s="77"/>
    </row>
    <row r="39631" spans="50:54" s="79" customFormat="1" ht="0" hidden="1" customHeight="1" x14ac:dyDescent="0.2">
      <c r="AX39631" s="78"/>
      <c r="AZ39631" s="167"/>
      <c r="BA39631" s="77"/>
      <c r="BB39631" s="77"/>
    </row>
    <row r="39632" spans="50:54" s="79" customFormat="1" ht="0" hidden="1" customHeight="1" x14ac:dyDescent="0.2">
      <c r="AX39632" s="78"/>
      <c r="AZ39632" s="167"/>
      <c r="BA39632" s="77"/>
      <c r="BB39632" s="77"/>
    </row>
    <row r="39633" spans="50:54" s="79" customFormat="1" ht="0" hidden="1" customHeight="1" x14ac:dyDescent="0.2">
      <c r="AX39633" s="78"/>
      <c r="AZ39633" s="167"/>
      <c r="BA39633" s="77"/>
      <c r="BB39633" s="77"/>
    </row>
    <row r="39634" spans="50:54" s="79" customFormat="1" ht="0" hidden="1" customHeight="1" x14ac:dyDescent="0.2">
      <c r="AX39634" s="78"/>
      <c r="AZ39634" s="167"/>
      <c r="BA39634" s="77"/>
      <c r="BB39634" s="77"/>
    </row>
    <row r="39635" spans="50:54" s="79" customFormat="1" ht="0" hidden="1" customHeight="1" x14ac:dyDescent="0.2">
      <c r="AX39635" s="78"/>
      <c r="AZ39635" s="167"/>
      <c r="BA39635" s="77"/>
      <c r="BB39635" s="77"/>
    </row>
    <row r="39636" spans="50:54" s="79" customFormat="1" ht="0" hidden="1" customHeight="1" x14ac:dyDescent="0.2">
      <c r="AX39636" s="78"/>
      <c r="AZ39636" s="167"/>
      <c r="BA39636" s="77"/>
      <c r="BB39636" s="77"/>
    </row>
    <row r="39637" spans="50:54" s="79" customFormat="1" ht="0" hidden="1" customHeight="1" x14ac:dyDescent="0.2">
      <c r="AX39637" s="78"/>
      <c r="AZ39637" s="167"/>
      <c r="BA39637" s="77"/>
      <c r="BB39637" s="77"/>
    </row>
    <row r="39638" spans="50:54" s="79" customFormat="1" ht="0" hidden="1" customHeight="1" x14ac:dyDescent="0.2">
      <c r="AX39638" s="78"/>
      <c r="AZ39638" s="167"/>
      <c r="BA39638" s="77"/>
      <c r="BB39638" s="77"/>
    </row>
    <row r="39639" spans="50:54" s="79" customFormat="1" ht="0" hidden="1" customHeight="1" x14ac:dyDescent="0.2">
      <c r="AX39639" s="78"/>
      <c r="AZ39639" s="167"/>
      <c r="BA39639" s="77"/>
      <c r="BB39639" s="77"/>
    </row>
    <row r="39640" spans="50:54" s="79" customFormat="1" ht="0" hidden="1" customHeight="1" x14ac:dyDescent="0.2">
      <c r="AX39640" s="78"/>
      <c r="AZ39640" s="167"/>
      <c r="BA39640" s="77"/>
      <c r="BB39640" s="77"/>
    </row>
    <row r="39641" spans="50:54" s="79" customFormat="1" ht="0" hidden="1" customHeight="1" x14ac:dyDescent="0.2">
      <c r="AX39641" s="78"/>
      <c r="AZ39641" s="167"/>
      <c r="BA39641" s="77"/>
      <c r="BB39641" s="77"/>
    </row>
    <row r="39642" spans="50:54" s="79" customFormat="1" ht="0" hidden="1" customHeight="1" x14ac:dyDescent="0.2">
      <c r="AX39642" s="78"/>
      <c r="AZ39642" s="167"/>
      <c r="BA39642" s="77"/>
      <c r="BB39642" s="77"/>
    </row>
    <row r="39643" spans="50:54" s="79" customFormat="1" ht="0" hidden="1" customHeight="1" x14ac:dyDescent="0.2">
      <c r="AX39643" s="78"/>
      <c r="AZ39643" s="167"/>
      <c r="BA39643" s="77"/>
      <c r="BB39643" s="77"/>
    </row>
    <row r="39644" spans="50:54" s="79" customFormat="1" ht="0" hidden="1" customHeight="1" x14ac:dyDescent="0.2">
      <c r="AX39644" s="78"/>
      <c r="AZ39644" s="167"/>
      <c r="BA39644" s="77"/>
      <c r="BB39644" s="77"/>
    </row>
    <row r="39645" spans="50:54" s="79" customFormat="1" ht="0" hidden="1" customHeight="1" x14ac:dyDescent="0.2">
      <c r="AX39645" s="78"/>
      <c r="AZ39645" s="167"/>
      <c r="BA39645" s="77"/>
      <c r="BB39645" s="77"/>
    </row>
    <row r="39646" spans="50:54" s="79" customFormat="1" ht="0" hidden="1" customHeight="1" x14ac:dyDescent="0.2">
      <c r="AX39646" s="78"/>
      <c r="AZ39646" s="167"/>
      <c r="BA39646" s="77"/>
      <c r="BB39646" s="77"/>
    </row>
    <row r="39647" spans="50:54" s="79" customFormat="1" ht="0" hidden="1" customHeight="1" x14ac:dyDescent="0.2">
      <c r="AX39647" s="78"/>
      <c r="AZ39647" s="167"/>
      <c r="BA39647" s="77"/>
      <c r="BB39647" s="77"/>
    </row>
    <row r="39648" spans="50:54" s="79" customFormat="1" ht="0" hidden="1" customHeight="1" x14ac:dyDescent="0.2">
      <c r="AX39648" s="78"/>
      <c r="AZ39648" s="167"/>
      <c r="BA39648" s="77"/>
      <c r="BB39648" s="77"/>
    </row>
    <row r="39649" spans="50:54" s="79" customFormat="1" ht="0" hidden="1" customHeight="1" x14ac:dyDescent="0.2">
      <c r="AX39649" s="78"/>
      <c r="AZ39649" s="167"/>
      <c r="BA39649" s="77"/>
      <c r="BB39649" s="77"/>
    </row>
    <row r="39650" spans="50:54" s="79" customFormat="1" ht="0" hidden="1" customHeight="1" x14ac:dyDescent="0.2">
      <c r="AX39650" s="78"/>
      <c r="AZ39650" s="167"/>
      <c r="BA39650" s="77"/>
      <c r="BB39650" s="77"/>
    </row>
    <row r="39651" spans="50:54" s="79" customFormat="1" ht="0" hidden="1" customHeight="1" x14ac:dyDescent="0.2">
      <c r="AX39651" s="78"/>
      <c r="AZ39651" s="167"/>
      <c r="BA39651" s="77"/>
      <c r="BB39651" s="77"/>
    </row>
    <row r="39652" spans="50:54" s="79" customFormat="1" ht="0" hidden="1" customHeight="1" x14ac:dyDescent="0.2">
      <c r="AX39652" s="78"/>
      <c r="AZ39652" s="167"/>
      <c r="BA39652" s="77"/>
      <c r="BB39652" s="77"/>
    </row>
    <row r="39653" spans="50:54" s="79" customFormat="1" ht="0" hidden="1" customHeight="1" x14ac:dyDescent="0.2">
      <c r="AX39653" s="78"/>
      <c r="AZ39653" s="167"/>
      <c r="BA39653" s="77"/>
      <c r="BB39653" s="77"/>
    </row>
    <row r="39654" spans="50:54" s="79" customFormat="1" ht="0" hidden="1" customHeight="1" x14ac:dyDescent="0.2">
      <c r="AX39654" s="78"/>
      <c r="AZ39654" s="167"/>
      <c r="BA39654" s="77"/>
      <c r="BB39654" s="77"/>
    </row>
    <row r="39655" spans="50:54" s="79" customFormat="1" ht="0" hidden="1" customHeight="1" x14ac:dyDescent="0.2">
      <c r="AX39655" s="78"/>
      <c r="AZ39655" s="167"/>
      <c r="BA39655" s="77"/>
      <c r="BB39655" s="77"/>
    </row>
    <row r="39656" spans="50:54" s="79" customFormat="1" ht="0" hidden="1" customHeight="1" x14ac:dyDescent="0.2">
      <c r="AX39656" s="78"/>
      <c r="AZ39656" s="167"/>
      <c r="BA39656" s="77"/>
      <c r="BB39656" s="77"/>
    </row>
    <row r="39657" spans="50:54" s="79" customFormat="1" ht="0" hidden="1" customHeight="1" x14ac:dyDescent="0.2">
      <c r="AX39657" s="78"/>
      <c r="AZ39657" s="167"/>
      <c r="BA39657" s="77"/>
      <c r="BB39657" s="77"/>
    </row>
    <row r="39658" spans="50:54" s="79" customFormat="1" ht="0" hidden="1" customHeight="1" x14ac:dyDescent="0.2">
      <c r="AX39658" s="78"/>
      <c r="AZ39658" s="167"/>
      <c r="BA39658" s="77"/>
      <c r="BB39658" s="77"/>
    </row>
    <row r="39659" spans="50:54" s="79" customFormat="1" ht="0" hidden="1" customHeight="1" x14ac:dyDescent="0.2">
      <c r="AX39659" s="78"/>
      <c r="AZ39659" s="167"/>
      <c r="BA39659" s="77"/>
      <c r="BB39659" s="77"/>
    </row>
    <row r="39660" spans="50:54" s="79" customFormat="1" ht="0" hidden="1" customHeight="1" x14ac:dyDescent="0.2">
      <c r="AX39660" s="78"/>
      <c r="AZ39660" s="167"/>
      <c r="BA39660" s="77"/>
      <c r="BB39660" s="77"/>
    </row>
    <row r="39661" spans="50:54" s="79" customFormat="1" ht="0" hidden="1" customHeight="1" x14ac:dyDescent="0.2">
      <c r="AX39661" s="78"/>
      <c r="AZ39661" s="167"/>
      <c r="BA39661" s="77"/>
      <c r="BB39661" s="77"/>
    </row>
    <row r="39662" spans="50:54" s="79" customFormat="1" ht="0" hidden="1" customHeight="1" x14ac:dyDescent="0.2">
      <c r="AX39662" s="78"/>
      <c r="AZ39662" s="167"/>
      <c r="BA39662" s="77"/>
      <c r="BB39662" s="77"/>
    </row>
    <row r="39663" spans="50:54" s="79" customFormat="1" ht="0" hidden="1" customHeight="1" x14ac:dyDescent="0.2">
      <c r="AX39663" s="78"/>
      <c r="AZ39663" s="167"/>
      <c r="BA39663" s="77"/>
      <c r="BB39663" s="77"/>
    </row>
    <row r="39664" spans="50:54" s="79" customFormat="1" ht="0" hidden="1" customHeight="1" x14ac:dyDescent="0.2">
      <c r="AX39664" s="78"/>
      <c r="AZ39664" s="167"/>
      <c r="BA39664" s="77"/>
      <c r="BB39664" s="77"/>
    </row>
    <row r="39665" spans="50:54" s="79" customFormat="1" ht="0" hidden="1" customHeight="1" x14ac:dyDescent="0.2">
      <c r="AX39665" s="78"/>
      <c r="AZ39665" s="167"/>
      <c r="BA39665" s="77"/>
      <c r="BB39665" s="77"/>
    </row>
    <row r="39666" spans="50:54" s="79" customFormat="1" ht="0" hidden="1" customHeight="1" x14ac:dyDescent="0.2">
      <c r="AX39666" s="78"/>
      <c r="AZ39666" s="167"/>
      <c r="BA39666" s="77"/>
      <c r="BB39666" s="77"/>
    </row>
    <row r="39667" spans="50:54" s="79" customFormat="1" ht="0" hidden="1" customHeight="1" x14ac:dyDescent="0.2">
      <c r="AX39667" s="78"/>
      <c r="AZ39667" s="167"/>
      <c r="BA39667" s="77"/>
      <c r="BB39667" s="77"/>
    </row>
    <row r="39668" spans="50:54" s="79" customFormat="1" ht="0" hidden="1" customHeight="1" x14ac:dyDescent="0.2">
      <c r="AX39668" s="78"/>
      <c r="AZ39668" s="167"/>
      <c r="BA39668" s="77"/>
      <c r="BB39668" s="77"/>
    </row>
    <row r="39669" spans="50:54" s="79" customFormat="1" ht="0" hidden="1" customHeight="1" x14ac:dyDescent="0.2">
      <c r="AX39669" s="78"/>
      <c r="AZ39669" s="167"/>
      <c r="BA39669" s="77"/>
      <c r="BB39669" s="77"/>
    </row>
    <row r="39670" spans="50:54" s="79" customFormat="1" ht="0" hidden="1" customHeight="1" x14ac:dyDescent="0.2">
      <c r="AX39670" s="78"/>
      <c r="AZ39670" s="167"/>
      <c r="BA39670" s="77"/>
      <c r="BB39670" s="77"/>
    </row>
    <row r="39671" spans="50:54" s="79" customFormat="1" ht="0" hidden="1" customHeight="1" x14ac:dyDescent="0.2">
      <c r="AX39671" s="78"/>
      <c r="AZ39671" s="167"/>
      <c r="BA39671" s="77"/>
      <c r="BB39671" s="77"/>
    </row>
    <row r="39672" spans="50:54" s="79" customFormat="1" ht="0" hidden="1" customHeight="1" x14ac:dyDescent="0.2">
      <c r="AX39672" s="78"/>
      <c r="AZ39672" s="167"/>
      <c r="BA39672" s="77"/>
      <c r="BB39672" s="77"/>
    </row>
    <row r="39673" spans="50:54" s="79" customFormat="1" ht="0" hidden="1" customHeight="1" x14ac:dyDescent="0.2">
      <c r="AX39673" s="78"/>
      <c r="AZ39673" s="167"/>
      <c r="BA39673" s="77"/>
      <c r="BB39673" s="77"/>
    </row>
    <row r="39674" spans="50:54" s="79" customFormat="1" ht="0" hidden="1" customHeight="1" x14ac:dyDescent="0.2">
      <c r="AX39674" s="78"/>
      <c r="AZ39674" s="167"/>
      <c r="BA39674" s="77"/>
      <c r="BB39674" s="77"/>
    </row>
    <row r="39675" spans="50:54" s="79" customFormat="1" ht="0" hidden="1" customHeight="1" x14ac:dyDescent="0.2">
      <c r="AX39675" s="78"/>
      <c r="AZ39675" s="167"/>
      <c r="BA39675" s="77"/>
      <c r="BB39675" s="77"/>
    </row>
    <row r="39676" spans="50:54" s="79" customFormat="1" ht="0" hidden="1" customHeight="1" x14ac:dyDescent="0.2">
      <c r="AX39676" s="78"/>
      <c r="AZ39676" s="167"/>
      <c r="BA39676" s="77"/>
      <c r="BB39676" s="77"/>
    </row>
    <row r="39677" spans="50:54" s="79" customFormat="1" ht="0" hidden="1" customHeight="1" x14ac:dyDescent="0.2">
      <c r="AX39677" s="78"/>
      <c r="AZ39677" s="167"/>
      <c r="BA39677" s="77"/>
      <c r="BB39677" s="77"/>
    </row>
    <row r="39678" spans="50:54" s="79" customFormat="1" ht="0" hidden="1" customHeight="1" x14ac:dyDescent="0.2">
      <c r="AX39678" s="78"/>
      <c r="AZ39678" s="167"/>
      <c r="BA39678" s="77"/>
      <c r="BB39678" s="77"/>
    </row>
    <row r="39679" spans="50:54" s="79" customFormat="1" ht="0" hidden="1" customHeight="1" x14ac:dyDescent="0.2">
      <c r="AX39679" s="78"/>
      <c r="AZ39679" s="167"/>
      <c r="BA39679" s="77"/>
      <c r="BB39679" s="77"/>
    </row>
    <row r="39680" spans="50:54" s="79" customFormat="1" ht="0" hidden="1" customHeight="1" x14ac:dyDescent="0.2">
      <c r="AX39680" s="78"/>
      <c r="AZ39680" s="167"/>
      <c r="BA39680" s="77"/>
      <c r="BB39680" s="77"/>
    </row>
    <row r="39681" spans="50:54" s="79" customFormat="1" ht="0" hidden="1" customHeight="1" x14ac:dyDescent="0.2">
      <c r="AX39681" s="78"/>
      <c r="AZ39681" s="167"/>
      <c r="BA39681" s="77"/>
      <c r="BB39681" s="77"/>
    </row>
    <row r="39682" spans="50:54" s="79" customFormat="1" ht="0" hidden="1" customHeight="1" x14ac:dyDescent="0.2">
      <c r="AX39682" s="78"/>
      <c r="AZ39682" s="167"/>
      <c r="BA39682" s="77"/>
      <c r="BB39682" s="77"/>
    </row>
    <row r="39683" spans="50:54" s="79" customFormat="1" ht="0" hidden="1" customHeight="1" x14ac:dyDescent="0.2">
      <c r="AX39683" s="78"/>
      <c r="AZ39683" s="167"/>
      <c r="BA39683" s="77"/>
      <c r="BB39683" s="77"/>
    </row>
    <row r="39684" spans="50:54" s="79" customFormat="1" ht="0" hidden="1" customHeight="1" x14ac:dyDescent="0.2">
      <c r="AX39684" s="78"/>
      <c r="AZ39684" s="167"/>
      <c r="BA39684" s="77"/>
      <c r="BB39684" s="77"/>
    </row>
    <row r="39685" spans="50:54" s="79" customFormat="1" ht="0" hidden="1" customHeight="1" x14ac:dyDescent="0.2">
      <c r="AX39685" s="78"/>
      <c r="AZ39685" s="167"/>
      <c r="BA39685" s="77"/>
      <c r="BB39685" s="77"/>
    </row>
    <row r="39686" spans="50:54" s="79" customFormat="1" ht="0" hidden="1" customHeight="1" x14ac:dyDescent="0.2">
      <c r="AX39686" s="78"/>
      <c r="AZ39686" s="167"/>
      <c r="BA39686" s="77"/>
      <c r="BB39686" s="77"/>
    </row>
    <row r="39687" spans="50:54" s="79" customFormat="1" ht="0" hidden="1" customHeight="1" x14ac:dyDescent="0.2">
      <c r="AX39687" s="78"/>
      <c r="AZ39687" s="167"/>
      <c r="BA39687" s="77"/>
      <c r="BB39687" s="77"/>
    </row>
    <row r="39688" spans="50:54" s="79" customFormat="1" ht="0" hidden="1" customHeight="1" x14ac:dyDescent="0.2">
      <c r="AX39688" s="78"/>
      <c r="AZ39688" s="167"/>
      <c r="BA39688" s="77"/>
      <c r="BB39688" s="77"/>
    </row>
    <row r="39689" spans="50:54" s="79" customFormat="1" ht="0" hidden="1" customHeight="1" x14ac:dyDescent="0.2">
      <c r="AX39689" s="78"/>
      <c r="AZ39689" s="167"/>
      <c r="BA39689" s="77"/>
      <c r="BB39689" s="77"/>
    </row>
    <row r="39690" spans="50:54" s="79" customFormat="1" ht="0" hidden="1" customHeight="1" x14ac:dyDescent="0.2">
      <c r="AX39690" s="78"/>
      <c r="AZ39690" s="167"/>
      <c r="BA39690" s="77"/>
      <c r="BB39690" s="77"/>
    </row>
    <row r="39691" spans="50:54" s="79" customFormat="1" ht="0" hidden="1" customHeight="1" x14ac:dyDescent="0.2">
      <c r="AX39691" s="78"/>
      <c r="AZ39691" s="167"/>
      <c r="BA39691" s="77"/>
      <c r="BB39691" s="77"/>
    </row>
    <row r="39692" spans="50:54" s="79" customFormat="1" ht="0" hidden="1" customHeight="1" x14ac:dyDescent="0.2">
      <c r="AX39692" s="78"/>
      <c r="AZ39692" s="167"/>
      <c r="BA39692" s="77"/>
      <c r="BB39692" s="77"/>
    </row>
    <row r="39693" spans="50:54" s="79" customFormat="1" ht="0" hidden="1" customHeight="1" x14ac:dyDescent="0.2">
      <c r="AX39693" s="78"/>
      <c r="AZ39693" s="167"/>
      <c r="BA39693" s="77"/>
      <c r="BB39693" s="77"/>
    </row>
    <row r="39694" spans="50:54" s="79" customFormat="1" ht="0" hidden="1" customHeight="1" x14ac:dyDescent="0.2">
      <c r="AX39694" s="78"/>
      <c r="AZ39694" s="167"/>
      <c r="BA39694" s="77"/>
      <c r="BB39694" s="77"/>
    </row>
    <row r="39695" spans="50:54" s="79" customFormat="1" ht="0" hidden="1" customHeight="1" x14ac:dyDescent="0.2">
      <c r="AX39695" s="78"/>
      <c r="AZ39695" s="167"/>
      <c r="BA39695" s="77"/>
      <c r="BB39695" s="77"/>
    </row>
    <row r="39696" spans="50:54" s="79" customFormat="1" ht="0" hidden="1" customHeight="1" x14ac:dyDescent="0.2">
      <c r="AX39696" s="78"/>
      <c r="AZ39696" s="167"/>
      <c r="BA39696" s="77"/>
      <c r="BB39696" s="77"/>
    </row>
    <row r="39697" spans="50:54" s="79" customFormat="1" ht="0" hidden="1" customHeight="1" x14ac:dyDescent="0.2">
      <c r="AX39697" s="78"/>
      <c r="AZ39697" s="167"/>
      <c r="BA39697" s="77"/>
      <c r="BB39697" s="77"/>
    </row>
    <row r="39698" spans="50:54" s="79" customFormat="1" ht="0" hidden="1" customHeight="1" x14ac:dyDescent="0.2">
      <c r="AX39698" s="78"/>
      <c r="AZ39698" s="167"/>
      <c r="BA39698" s="77"/>
      <c r="BB39698" s="77"/>
    </row>
    <row r="39699" spans="50:54" s="79" customFormat="1" ht="0" hidden="1" customHeight="1" x14ac:dyDescent="0.2">
      <c r="AX39699" s="78"/>
      <c r="AZ39699" s="167"/>
      <c r="BA39699" s="77"/>
      <c r="BB39699" s="77"/>
    </row>
    <row r="39700" spans="50:54" s="79" customFormat="1" ht="0" hidden="1" customHeight="1" x14ac:dyDescent="0.2">
      <c r="AX39700" s="78"/>
      <c r="AZ39700" s="167"/>
      <c r="BA39700" s="77"/>
      <c r="BB39700" s="77"/>
    </row>
    <row r="39701" spans="50:54" s="79" customFormat="1" ht="0" hidden="1" customHeight="1" x14ac:dyDescent="0.2">
      <c r="AX39701" s="78"/>
      <c r="AZ39701" s="167"/>
      <c r="BA39701" s="77"/>
      <c r="BB39701" s="77"/>
    </row>
    <row r="39702" spans="50:54" s="79" customFormat="1" ht="0" hidden="1" customHeight="1" x14ac:dyDescent="0.2">
      <c r="AX39702" s="78"/>
      <c r="AZ39702" s="167"/>
      <c r="BA39702" s="77"/>
      <c r="BB39702" s="77"/>
    </row>
    <row r="39703" spans="50:54" s="79" customFormat="1" ht="0" hidden="1" customHeight="1" x14ac:dyDescent="0.2">
      <c r="AX39703" s="78"/>
      <c r="AZ39703" s="167"/>
      <c r="BA39703" s="77"/>
      <c r="BB39703" s="77"/>
    </row>
    <row r="39704" spans="50:54" s="79" customFormat="1" ht="0" hidden="1" customHeight="1" x14ac:dyDescent="0.2">
      <c r="AX39704" s="78"/>
      <c r="AZ39704" s="167"/>
      <c r="BA39704" s="77"/>
      <c r="BB39704" s="77"/>
    </row>
    <row r="39705" spans="50:54" s="79" customFormat="1" ht="0" hidden="1" customHeight="1" x14ac:dyDescent="0.2">
      <c r="AX39705" s="78"/>
      <c r="AZ39705" s="167"/>
      <c r="BA39705" s="77"/>
      <c r="BB39705" s="77"/>
    </row>
    <row r="39706" spans="50:54" s="79" customFormat="1" ht="0" hidden="1" customHeight="1" x14ac:dyDescent="0.2">
      <c r="AX39706" s="78"/>
      <c r="AZ39706" s="167"/>
      <c r="BA39706" s="77"/>
      <c r="BB39706" s="77"/>
    </row>
    <row r="39707" spans="50:54" s="79" customFormat="1" ht="0" hidden="1" customHeight="1" x14ac:dyDescent="0.2">
      <c r="AX39707" s="78"/>
      <c r="AZ39707" s="167"/>
      <c r="BA39707" s="77"/>
      <c r="BB39707" s="77"/>
    </row>
    <row r="39708" spans="50:54" s="79" customFormat="1" ht="0" hidden="1" customHeight="1" x14ac:dyDescent="0.2">
      <c r="AX39708" s="78"/>
      <c r="AZ39708" s="167"/>
      <c r="BA39708" s="77"/>
      <c r="BB39708" s="77"/>
    </row>
    <row r="39709" spans="50:54" s="79" customFormat="1" ht="0" hidden="1" customHeight="1" x14ac:dyDescent="0.2">
      <c r="AX39709" s="78"/>
      <c r="AZ39709" s="167"/>
      <c r="BA39709" s="77"/>
      <c r="BB39709" s="77"/>
    </row>
    <row r="39710" spans="50:54" s="79" customFormat="1" ht="0" hidden="1" customHeight="1" x14ac:dyDescent="0.2">
      <c r="AX39710" s="78"/>
      <c r="AZ39710" s="167"/>
      <c r="BA39710" s="77"/>
      <c r="BB39710" s="77"/>
    </row>
    <row r="39711" spans="50:54" s="79" customFormat="1" ht="0" hidden="1" customHeight="1" x14ac:dyDescent="0.2">
      <c r="AX39711" s="78"/>
      <c r="AZ39711" s="167"/>
      <c r="BA39711" s="77"/>
      <c r="BB39711" s="77"/>
    </row>
    <row r="39712" spans="50:54" s="79" customFormat="1" ht="0" hidden="1" customHeight="1" x14ac:dyDescent="0.2">
      <c r="AX39712" s="78"/>
      <c r="AZ39712" s="167"/>
      <c r="BA39712" s="77"/>
      <c r="BB39712" s="77"/>
    </row>
    <row r="39713" spans="50:54" s="79" customFormat="1" ht="0" hidden="1" customHeight="1" x14ac:dyDescent="0.2">
      <c r="AX39713" s="78"/>
      <c r="AZ39713" s="167"/>
      <c r="BA39713" s="77"/>
      <c r="BB39713" s="77"/>
    </row>
    <row r="39714" spans="50:54" s="79" customFormat="1" ht="0" hidden="1" customHeight="1" x14ac:dyDescent="0.2">
      <c r="AX39714" s="78"/>
      <c r="AZ39714" s="167"/>
      <c r="BA39714" s="77"/>
      <c r="BB39714" s="77"/>
    </row>
    <row r="39715" spans="50:54" s="79" customFormat="1" ht="0" hidden="1" customHeight="1" x14ac:dyDescent="0.2">
      <c r="AX39715" s="78"/>
      <c r="AZ39715" s="167"/>
      <c r="BA39715" s="77"/>
      <c r="BB39715" s="77"/>
    </row>
    <row r="39716" spans="50:54" s="79" customFormat="1" ht="0" hidden="1" customHeight="1" x14ac:dyDescent="0.2">
      <c r="AX39716" s="78"/>
      <c r="AZ39716" s="167"/>
      <c r="BA39716" s="77"/>
      <c r="BB39716" s="77"/>
    </row>
    <row r="39717" spans="50:54" s="79" customFormat="1" ht="0" hidden="1" customHeight="1" x14ac:dyDescent="0.2">
      <c r="AX39717" s="78"/>
      <c r="AZ39717" s="167"/>
      <c r="BA39717" s="77"/>
      <c r="BB39717" s="77"/>
    </row>
    <row r="39718" spans="50:54" s="79" customFormat="1" ht="0" hidden="1" customHeight="1" x14ac:dyDescent="0.2">
      <c r="AX39718" s="78"/>
      <c r="AZ39718" s="167"/>
      <c r="BA39718" s="77"/>
      <c r="BB39718" s="77"/>
    </row>
    <row r="39719" spans="50:54" s="79" customFormat="1" ht="0" hidden="1" customHeight="1" x14ac:dyDescent="0.2">
      <c r="AX39719" s="78"/>
      <c r="AZ39719" s="167"/>
      <c r="BA39719" s="77"/>
      <c r="BB39719" s="77"/>
    </row>
    <row r="39720" spans="50:54" s="79" customFormat="1" ht="0" hidden="1" customHeight="1" x14ac:dyDescent="0.2">
      <c r="AX39720" s="78"/>
      <c r="AZ39720" s="167"/>
      <c r="BA39720" s="77"/>
      <c r="BB39720" s="77"/>
    </row>
    <row r="39721" spans="50:54" s="79" customFormat="1" ht="0" hidden="1" customHeight="1" x14ac:dyDescent="0.2">
      <c r="AX39721" s="78"/>
      <c r="AZ39721" s="167"/>
      <c r="BA39721" s="77"/>
      <c r="BB39721" s="77"/>
    </row>
    <row r="39722" spans="50:54" s="79" customFormat="1" ht="0" hidden="1" customHeight="1" x14ac:dyDescent="0.2">
      <c r="AX39722" s="78"/>
      <c r="AZ39722" s="167"/>
      <c r="BA39722" s="77"/>
      <c r="BB39722" s="77"/>
    </row>
    <row r="39723" spans="50:54" s="79" customFormat="1" ht="0" hidden="1" customHeight="1" x14ac:dyDescent="0.2">
      <c r="AX39723" s="78"/>
      <c r="AZ39723" s="167"/>
      <c r="BA39723" s="77"/>
      <c r="BB39723" s="77"/>
    </row>
    <row r="39724" spans="50:54" s="79" customFormat="1" ht="0" hidden="1" customHeight="1" x14ac:dyDescent="0.2">
      <c r="AX39724" s="78"/>
      <c r="AZ39724" s="167"/>
      <c r="BA39724" s="77"/>
      <c r="BB39724" s="77"/>
    </row>
    <row r="39725" spans="50:54" s="79" customFormat="1" ht="0" hidden="1" customHeight="1" x14ac:dyDescent="0.2">
      <c r="AX39725" s="78"/>
      <c r="AZ39725" s="167"/>
      <c r="BA39725" s="77"/>
      <c r="BB39725" s="77"/>
    </row>
    <row r="39726" spans="50:54" s="79" customFormat="1" ht="0" hidden="1" customHeight="1" x14ac:dyDescent="0.2">
      <c r="AX39726" s="78"/>
      <c r="AZ39726" s="167"/>
      <c r="BA39726" s="77"/>
      <c r="BB39726" s="77"/>
    </row>
    <row r="39727" spans="50:54" s="79" customFormat="1" ht="0" hidden="1" customHeight="1" x14ac:dyDescent="0.2">
      <c r="AX39727" s="78"/>
      <c r="AZ39727" s="167"/>
      <c r="BA39727" s="77"/>
      <c r="BB39727" s="77"/>
    </row>
    <row r="39728" spans="50:54" s="79" customFormat="1" ht="0" hidden="1" customHeight="1" x14ac:dyDescent="0.2">
      <c r="AX39728" s="78"/>
      <c r="AZ39728" s="167"/>
      <c r="BA39728" s="77"/>
      <c r="BB39728" s="77"/>
    </row>
    <row r="39729" spans="50:54" s="79" customFormat="1" ht="0" hidden="1" customHeight="1" x14ac:dyDescent="0.2">
      <c r="AX39729" s="78"/>
      <c r="AZ39729" s="167"/>
      <c r="BA39729" s="77"/>
      <c r="BB39729" s="77"/>
    </row>
    <row r="39730" spans="50:54" s="79" customFormat="1" ht="0" hidden="1" customHeight="1" x14ac:dyDescent="0.2">
      <c r="AX39730" s="78"/>
      <c r="AZ39730" s="167"/>
      <c r="BA39730" s="77"/>
      <c r="BB39730" s="77"/>
    </row>
    <row r="39731" spans="50:54" s="79" customFormat="1" ht="0" hidden="1" customHeight="1" x14ac:dyDescent="0.2">
      <c r="AX39731" s="78"/>
      <c r="AZ39731" s="167"/>
      <c r="BA39731" s="77"/>
      <c r="BB39731" s="77"/>
    </row>
    <row r="39732" spans="50:54" s="79" customFormat="1" ht="0" hidden="1" customHeight="1" x14ac:dyDescent="0.2">
      <c r="AX39732" s="78"/>
      <c r="AZ39732" s="167"/>
      <c r="BA39732" s="77"/>
      <c r="BB39732" s="77"/>
    </row>
    <row r="39733" spans="50:54" s="79" customFormat="1" ht="0" hidden="1" customHeight="1" x14ac:dyDescent="0.2">
      <c r="AX39733" s="78"/>
      <c r="AZ39733" s="167"/>
      <c r="BA39733" s="77"/>
      <c r="BB39733" s="77"/>
    </row>
    <row r="39734" spans="50:54" s="79" customFormat="1" ht="0" hidden="1" customHeight="1" x14ac:dyDescent="0.2">
      <c r="AX39734" s="78"/>
      <c r="AZ39734" s="167"/>
      <c r="BA39734" s="77"/>
      <c r="BB39734" s="77"/>
    </row>
    <row r="39735" spans="50:54" s="79" customFormat="1" ht="0" hidden="1" customHeight="1" x14ac:dyDescent="0.2">
      <c r="AX39735" s="78"/>
      <c r="AZ39735" s="167"/>
      <c r="BA39735" s="77"/>
      <c r="BB39735" s="77"/>
    </row>
    <row r="39736" spans="50:54" s="79" customFormat="1" ht="0" hidden="1" customHeight="1" x14ac:dyDescent="0.2">
      <c r="AX39736" s="78"/>
      <c r="AZ39736" s="167"/>
      <c r="BA39736" s="77"/>
      <c r="BB39736" s="77"/>
    </row>
    <row r="39737" spans="50:54" s="79" customFormat="1" ht="0" hidden="1" customHeight="1" x14ac:dyDescent="0.2">
      <c r="AX39737" s="78"/>
      <c r="AZ39737" s="167"/>
      <c r="BA39737" s="77"/>
      <c r="BB39737" s="77"/>
    </row>
    <row r="39738" spans="50:54" s="79" customFormat="1" ht="0" hidden="1" customHeight="1" x14ac:dyDescent="0.2">
      <c r="AX39738" s="78"/>
      <c r="AZ39738" s="167"/>
      <c r="BA39738" s="77"/>
      <c r="BB39738" s="77"/>
    </row>
    <row r="39739" spans="50:54" s="79" customFormat="1" ht="0" hidden="1" customHeight="1" x14ac:dyDescent="0.2">
      <c r="AX39739" s="78"/>
      <c r="AZ39739" s="167"/>
      <c r="BA39739" s="77"/>
      <c r="BB39739" s="77"/>
    </row>
    <row r="39740" spans="50:54" s="79" customFormat="1" ht="0" hidden="1" customHeight="1" x14ac:dyDescent="0.2">
      <c r="AX39740" s="78"/>
      <c r="AZ39740" s="167"/>
      <c r="BA39740" s="77"/>
      <c r="BB39740" s="77"/>
    </row>
    <row r="39741" spans="50:54" s="79" customFormat="1" ht="0" hidden="1" customHeight="1" x14ac:dyDescent="0.2">
      <c r="AX39741" s="78"/>
      <c r="AZ39741" s="167"/>
      <c r="BA39741" s="77"/>
      <c r="BB39741" s="77"/>
    </row>
    <row r="39742" spans="50:54" s="79" customFormat="1" ht="0" hidden="1" customHeight="1" x14ac:dyDescent="0.2">
      <c r="AX39742" s="78"/>
      <c r="AZ39742" s="167"/>
      <c r="BA39742" s="77"/>
      <c r="BB39742" s="77"/>
    </row>
    <row r="39743" spans="50:54" s="79" customFormat="1" ht="0" hidden="1" customHeight="1" x14ac:dyDescent="0.2">
      <c r="AX39743" s="78"/>
      <c r="AZ39743" s="167"/>
      <c r="BA39743" s="77"/>
      <c r="BB39743" s="77"/>
    </row>
    <row r="39744" spans="50:54" s="79" customFormat="1" ht="0" hidden="1" customHeight="1" x14ac:dyDescent="0.2">
      <c r="AX39744" s="78"/>
      <c r="AZ39744" s="167"/>
      <c r="BA39744" s="77"/>
      <c r="BB39744" s="77"/>
    </row>
    <row r="39745" spans="50:54" s="79" customFormat="1" ht="0" hidden="1" customHeight="1" x14ac:dyDescent="0.2">
      <c r="AX39745" s="78"/>
      <c r="AZ39745" s="167"/>
      <c r="BA39745" s="77"/>
      <c r="BB39745" s="77"/>
    </row>
    <row r="39746" spans="50:54" s="79" customFormat="1" ht="0" hidden="1" customHeight="1" x14ac:dyDescent="0.2">
      <c r="AX39746" s="78"/>
      <c r="AZ39746" s="167"/>
      <c r="BA39746" s="77"/>
      <c r="BB39746" s="77"/>
    </row>
    <row r="39747" spans="50:54" s="79" customFormat="1" ht="0" hidden="1" customHeight="1" x14ac:dyDescent="0.2">
      <c r="AX39747" s="78"/>
      <c r="AZ39747" s="167"/>
      <c r="BA39747" s="77"/>
      <c r="BB39747" s="77"/>
    </row>
    <row r="39748" spans="50:54" s="79" customFormat="1" ht="0" hidden="1" customHeight="1" x14ac:dyDescent="0.2">
      <c r="AX39748" s="78"/>
      <c r="AZ39748" s="167"/>
      <c r="BA39748" s="77"/>
      <c r="BB39748" s="77"/>
    </row>
    <row r="39749" spans="50:54" s="79" customFormat="1" ht="0" hidden="1" customHeight="1" x14ac:dyDescent="0.2">
      <c r="AX39749" s="78"/>
      <c r="AZ39749" s="167"/>
      <c r="BA39749" s="77"/>
      <c r="BB39749" s="77"/>
    </row>
    <row r="39750" spans="50:54" s="79" customFormat="1" ht="0" hidden="1" customHeight="1" x14ac:dyDescent="0.2">
      <c r="AX39750" s="78"/>
      <c r="AZ39750" s="167"/>
      <c r="BA39750" s="77"/>
      <c r="BB39750" s="77"/>
    </row>
    <row r="39751" spans="50:54" s="79" customFormat="1" ht="0" hidden="1" customHeight="1" x14ac:dyDescent="0.2">
      <c r="AX39751" s="78"/>
      <c r="AZ39751" s="167"/>
      <c r="BA39751" s="77"/>
      <c r="BB39751" s="77"/>
    </row>
    <row r="39752" spans="50:54" s="79" customFormat="1" ht="0" hidden="1" customHeight="1" x14ac:dyDescent="0.2">
      <c r="AX39752" s="78"/>
      <c r="AZ39752" s="167"/>
      <c r="BA39752" s="77"/>
      <c r="BB39752" s="77"/>
    </row>
    <row r="39753" spans="50:54" s="79" customFormat="1" ht="0" hidden="1" customHeight="1" x14ac:dyDescent="0.2">
      <c r="AX39753" s="78"/>
      <c r="AZ39753" s="167"/>
      <c r="BA39753" s="77"/>
      <c r="BB39753" s="77"/>
    </row>
    <row r="39754" spans="50:54" s="79" customFormat="1" ht="0" hidden="1" customHeight="1" x14ac:dyDescent="0.2">
      <c r="AX39754" s="78"/>
      <c r="AZ39754" s="167"/>
      <c r="BA39754" s="77"/>
      <c r="BB39754" s="77"/>
    </row>
    <row r="39755" spans="50:54" s="79" customFormat="1" ht="0" hidden="1" customHeight="1" x14ac:dyDescent="0.2">
      <c r="AX39755" s="78"/>
      <c r="AZ39755" s="167"/>
      <c r="BA39755" s="77"/>
      <c r="BB39755" s="77"/>
    </row>
    <row r="39756" spans="50:54" s="79" customFormat="1" ht="0" hidden="1" customHeight="1" x14ac:dyDescent="0.2">
      <c r="AX39756" s="78"/>
      <c r="AZ39756" s="167"/>
      <c r="BA39756" s="77"/>
      <c r="BB39756" s="77"/>
    </row>
    <row r="39757" spans="50:54" s="79" customFormat="1" ht="0" hidden="1" customHeight="1" x14ac:dyDescent="0.2">
      <c r="AX39757" s="78"/>
      <c r="AZ39757" s="167"/>
      <c r="BA39757" s="77"/>
      <c r="BB39757" s="77"/>
    </row>
    <row r="39758" spans="50:54" s="79" customFormat="1" ht="0" hidden="1" customHeight="1" x14ac:dyDescent="0.2">
      <c r="AX39758" s="78"/>
      <c r="AZ39758" s="167"/>
      <c r="BA39758" s="77"/>
      <c r="BB39758" s="77"/>
    </row>
    <row r="39759" spans="50:54" s="79" customFormat="1" ht="0" hidden="1" customHeight="1" x14ac:dyDescent="0.2">
      <c r="AX39759" s="78"/>
      <c r="AZ39759" s="167"/>
      <c r="BA39759" s="77"/>
      <c r="BB39759" s="77"/>
    </row>
    <row r="39760" spans="50:54" s="79" customFormat="1" ht="0" hidden="1" customHeight="1" x14ac:dyDescent="0.2">
      <c r="AX39760" s="78"/>
      <c r="AZ39760" s="167"/>
      <c r="BA39760" s="77"/>
      <c r="BB39760" s="77"/>
    </row>
    <row r="39761" spans="50:54" s="79" customFormat="1" ht="0" hidden="1" customHeight="1" x14ac:dyDescent="0.2">
      <c r="AX39761" s="78"/>
      <c r="AZ39761" s="167"/>
      <c r="BA39761" s="77"/>
      <c r="BB39761" s="77"/>
    </row>
    <row r="39762" spans="50:54" s="79" customFormat="1" ht="0" hidden="1" customHeight="1" x14ac:dyDescent="0.2">
      <c r="AX39762" s="78"/>
      <c r="AZ39762" s="167"/>
      <c r="BA39762" s="77"/>
      <c r="BB39762" s="77"/>
    </row>
    <row r="39763" spans="50:54" s="79" customFormat="1" ht="0" hidden="1" customHeight="1" x14ac:dyDescent="0.2">
      <c r="AX39763" s="78"/>
      <c r="AZ39763" s="167"/>
      <c r="BA39763" s="77"/>
      <c r="BB39763" s="77"/>
    </row>
    <row r="39764" spans="50:54" s="79" customFormat="1" ht="0" hidden="1" customHeight="1" x14ac:dyDescent="0.2">
      <c r="AX39764" s="78"/>
      <c r="AZ39764" s="167"/>
      <c r="BA39764" s="77"/>
      <c r="BB39764" s="77"/>
    </row>
    <row r="39765" spans="50:54" s="79" customFormat="1" ht="0" hidden="1" customHeight="1" x14ac:dyDescent="0.2">
      <c r="AX39765" s="78"/>
      <c r="AZ39765" s="167"/>
      <c r="BA39765" s="77"/>
      <c r="BB39765" s="77"/>
    </row>
    <row r="39766" spans="50:54" s="79" customFormat="1" ht="0" hidden="1" customHeight="1" x14ac:dyDescent="0.2">
      <c r="AX39766" s="78"/>
      <c r="AZ39766" s="167"/>
      <c r="BA39766" s="77"/>
      <c r="BB39766" s="77"/>
    </row>
    <row r="39767" spans="50:54" s="79" customFormat="1" ht="0" hidden="1" customHeight="1" x14ac:dyDescent="0.2">
      <c r="AX39767" s="78"/>
      <c r="AZ39767" s="167"/>
      <c r="BA39767" s="77"/>
      <c r="BB39767" s="77"/>
    </row>
    <row r="39768" spans="50:54" s="79" customFormat="1" ht="0" hidden="1" customHeight="1" x14ac:dyDescent="0.2">
      <c r="AX39768" s="78"/>
      <c r="AZ39768" s="167"/>
      <c r="BA39768" s="77"/>
      <c r="BB39768" s="77"/>
    </row>
    <row r="39769" spans="50:54" s="79" customFormat="1" ht="0" hidden="1" customHeight="1" x14ac:dyDescent="0.2">
      <c r="AX39769" s="78"/>
      <c r="AZ39769" s="167"/>
      <c r="BA39769" s="77"/>
      <c r="BB39769" s="77"/>
    </row>
    <row r="39770" spans="50:54" s="79" customFormat="1" ht="0" hidden="1" customHeight="1" x14ac:dyDescent="0.2">
      <c r="AX39770" s="78"/>
      <c r="AZ39770" s="167"/>
      <c r="BA39770" s="77"/>
      <c r="BB39770" s="77"/>
    </row>
    <row r="39771" spans="50:54" s="79" customFormat="1" ht="0" hidden="1" customHeight="1" x14ac:dyDescent="0.2">
      <c r="AX39771" s="78"/>
      <c r="AZ39771" s="167"/>
      <c r="BA39771" s="77"/>
      <c r="BB39771" s="77"/>
    </row>
    <row r="39772" spans="50:54" s="79" customFormat="1" ht="0" hidden="1" customHeight="1" x14ac:dyDescent="0.2">
      <c r="AX39772" s="78"/>
      <c r="AZ39772" s="167"/>
      <c r="BA39772" s="77"/>
      <c r="BB39772" s="77"/>
    </row>
    <row r="39773" spans="50:54" s="79" customFormat="1" ht="0" hidden="1" customHeight="1" x14ac:dyDescent="0.2">
      <c r="AX39773" s="78"/>
      <c r="AZ39773" s="167"/>
      <c r="BA39773" s="77"/>
      <c r="BB39773" s="77"/>
    </row>
    <row r="39774" spans="50:54" s="79" customFormat="1" ht="0" hidden="1" customHeight="1" x14ac:dyDescent="0.2">
      <c r="AX39774" s="78"/>
      <c r="AZ39774" s="167"/>
      <c r="BA39774" s="77"/>
      <c r="BB39774" s="77"/>
    </row>
    <row r="39775" spans="50:54" s="79" customFormat="1" ht="0" hidden="1" customHeight="1" x14ac:dyDescent="0.2">
      <c r="AX39775" s="78"/>
      <c r="AZ39775" s="167"/>
      <c r="BA39775" s="77"/>
      <c r="BB39775" s="77"/>
    </row>
    <row r="39776" spans="50:54" s="79" customFormat="1" ht="0" hidden="1" customHeight="1" x14ac:dyDescent="0.2">
      <c r="AX39776" s="78"/>
      <c r="AZ39776" s="167"/>
      <c r="BA39776" s="77"/>
      <c r="BB39776" s="77"/>
    </row>
    <row r="39777" spans="50:54" s="79" customFormat="1" ht="0" hidden="1" customHeight="1" x14ac:dyDescent="0.2">
      <c r="AX39777" s="78"/>
      <c r="AZ39777" s="167"/>
      <c r="BA39777" s="77"/>
      <c r="BB39777" s="77"/>
    </row>
    <row r="39778" spans="50:54" s="79" customFormat="1" ht="0" hidden="1" customHeight="1" x14ac:dyDescent="0.2">
      <c r="AX39778" s="78"/>
      <c r="AZ39778" s="167"/>
      <c r="BA39778" s="77"/>
      <c r="BB39778" s="77"/>
    </row>
    <row r="39779" spans="50:54" s="79" customFormat="1" ht="0" hidden="1" customHeight="1" x14ac:dyDescent="0.2">
      <c r="AX39779" s="78"/>
      <c r="AZ39779" s="167"/>
      <c r="BA39779" s="77"/>
      <c r="BB39779" s="77"/>
    </row>
    <row r="39780" spans="50:54" s="79" customFormat="1" ht="0" hidden="1" customHeight="1" x14ac:dyDescent="0.2">
      <c r="AX39780" s="78"/>
      <c r="AZ39780" s="167"/>
      <c r="BA39780" s="77"/>
      <c r="BB39780" s="77"/>
    </row>
    <row r="39781" spans="50:54" s="79" customFormat="1" ht="0" hidden="1" customHeight="1" x14ac:dyDescent="0.2">
      <c r="AX39781" s="78"/>
      <c r="AZ39781" s="167"/>
      <c r="BA39781" s="77"/>
      <c r="BB39781" s="77"/>
    </row>
    <row r="39782" spans="50:54" s="79" customFormat="1" ht="0" hidden="1" customHeight="1" x14ac:dyDescent="0.2">
      <c r="AX39782" s="78"/>
      <c r="AZ39782" s="167"/>
      <c r="BA39782" s="77"/>
      <c r="BB39782" s="77"/>
    </row>
    <row r="39783" spans="50:54" s="79" customFormat="1" ht="0" hidden="1" customHeight="1" x14ac:dyDescent="0.2">
      <c r="AX39783" s="78"/>
      <c r="AZ39783" s="167"/>
      <c r="BA39783" s="77"/>
      <c r="BB39783" s="77"/>
    </row>
    <row r="39784" spans="50:54" s="79" customFormat="1" ht="0" hidden="1" customHeight="1" x14ac:dyDescent="0.2">
      <c r="AX39784" s="78"/>
      <c r="AZ39784" s="167"/>
      <c r="BA39784" s="77"/>
      <c r="BB39784" s="77"/>
    </row>
    <row r="39785" spans="50:54" s="79" customFormat="1" ht="0" hidden="1" customHeight="1" x14ac:dyDescent="0.2">
      <c r="AX39785" s="78"/>
      <c r="AZ39785" s="167"/>
      <c r="BA39785" s="77"/>
      <c r="BB39785" s="77"/>
    </row>
    <row r="39786" spans="50:54" s="79" customFormat="1" ht="0" hidden="1" customHeight="1" x14ac:dyDescent="0.2">
      <c r="AX39786" s="78"/>
      <c r="AZ39786" s="167"/>
      <c r="BA39786" s="77"/>
      <c r="BB39786" s="77"/>
    </row>
    <row r="39787" spans="50:54" s="79" customFormat="1" ht="0" hidden="1" customHeight="1" x14ac:dyDescent="0.2">
      <c r="AX39787" s="78"/>
      <c r="AZ39787" s="167"/>
      <c r="BA39787" s="77"/>
      <c r="BB39787" s="77"/>
    </row>
    <row r="39788" spans="50:54" s="79" customFormat="1" ht="0" hidden="1" customHeight="1" x14ac:dyDescent="0.2">
      <c r="AX39788" s="78"/>
      <c r="AZ39788" s="167"/>
      <c r="BA39788" s="77"/>
      <c r="BB39788" s="77"/>
    </row>
    <row r="39789" spans="50:54" s="79" customFormat="1" ht="0" hidden="1" customHeight="1" x14ac:dyDescent="0.2">
      <c r="AX39789" s="78"/>
      <c r="AZ39789" s="167"/>
      <c r="BA39789" s="77"/>
      <c r="BB39789" s="77"/>
    </row>
    <row r="39790" spans="50:54" s="79" customFormat="1" ht="0" hidden="1" customHeight="1" x14ac:dyDescent="0.2">
      <c r="AX39790" s="78"/>
      <c r="AZ39790" s="167"/>
      <c r="BA39790" s="77"/>
      <c r="BB39790" s="77"/>
    </row>
    <row r="39791" spans="50:54" s="79" customFormat="1" ht="0" hidden="1" customHeight="1" x14ac:dyDescent="0.2">
      <c r="AX39791" s="78"/>
      <c r="AZ39791" s="167"/>
      <c r="BA39791" s="77"/>
      <c r="BB39791" s="77"/>
    </row>
    <row r="39792" spans="50:54" s="79" customFormat="1" ht="0" hidden="1" customHeight="1" x14ac:dyDescent="0.2">
      <c r="AX39792" s="78"/>
      <c r="AZ39792" s="167"/>
      <c r="BA39792" s="77"/>
      <c r="BB39792" s="77"/>
    </row>
    <row r="39793" spans="50:54" s="79" customFormat="1" ht="0" hidden="1" customHeight="1" x14ac:dyDescent="0.2">
      <c r="AX39793" s="78"/>
      <c r="AZ39793" s="167"/>
      <c r="BA39793" s="77"/>
      <c r="BB39793" s="77"/>
    </row>
    <row r="39794" spans="50:54" s="79" customFormat="1" ht="0" hidden="1" customHeight="1" x14ac:dyDescent="0.2">
      <c r="AX39794" s="78"/>
      <c r="AZ39794" s="167"/>
      <c r="BA39794" s="77"/>
      <c r="BB39794" s="77"/>
    </row>
    <row r="39795" spans="50:54" s="79" customFormat="1" ht="0" hidden="1" customHeight="1" x14ac:dyDescent="0.2">
      <c r="AX39795" s="78"/>
      <c r="AZ39795" s="167"/>
      <c r="BA39795" s="77"/>
      <c r="BB39795" s="77"/>
    </row>
    <row r="39796" spans="50:54" s="79" customFormat="1" ht="0" hidden="1" customHeight="1" x14ac:dyDescent="0.2">
      <c r="AX39796" s="78"/>
      <c r="AZ39796" s="167"/>
      <c r="BA39796" s="77"/>
      <c r="BB39796" s="77"/>
    </row>
    <row r="39797" spans="50:54" s="79" customFormat="1" ht="0" hidden="1" customHeight="1" x14ac:dyDescent="0.2">
      <c r="AX39797" s="78"/>
      <c r="AZ39797" s="167"/>
      <c r="BA39797" s="77"/>
      <c r="BB39797" s="77"/>
    </row>
    <row r="39798" spans="50:54" s="79" customFormat="1" ht="0" hidden="1" customHeight="1" x14ac:dyDescent="0.2">
      <c r="AX39798" s="78"/>
      <c r="AZ39798" s="167"/>
      <c r="BA39798" s="77"/>
      <c r="BB39798" s="77"/>
    </row>
    <row r="39799" spans="50:54" s="79" customFormat="1" ht="0" hidden="1" customHeight="1" x14ac:dyDescent="0.2">
      <c r="AX39799" s="78"/>
      <c r="AZ39799" s="167"/>
      <c r="BA39799" s="77"/>
      <c r="BB39799" s="77"/>
    </row>
    <row r="39800" spans="50:54" s="79" customFormat="1" ht="0" hidden="1" customHeight="1" x14ac:dyDescent="0.2">
      <c r="AX39800" s="78"/>
      <c r="AZ39800" s="167"/>
      <c r="BA39800" s="77"/>
      <c r="BB39800" s="77"/>
    </row>
    <row r="39801" spans="50:54" s="79" customFormat="1" ht="0" hidden="1" customHeight="1" x14ac:dyDescent="0.2">
      <c r="AX39801" s="78"/>
      <c r="AZ39801" s="167"/>
      <c r="BA39801" s="77"/>
      <c r="BB39801" s="77"/>
    </row>
    <row r="39802" spans="50:54" s="79" customFormat="1" ht="0" hidden="1" customHeight="1" x14ac:dyDescent="0.2">
      <c r="AX39802" s="78"/>
      <c r="AZ39802" s="167"/>
      <c r="BA39802" s="77"/>
      <c r="BB39802" s="77"/>
    </row>
    <row r="39803" spans="50:54" s="79" customFormat="1" ht="0" hidden="1" customHeight="1" x14ac:dyDescent="0.2">
      <c r="AX39803" s="78"/>
      <c r="AZ39803" s="167"/>
      <c r="BA39803" s="77"/>
      <c r="BB39803" s="77"/>
    </row>
    <row r="39804" spans="50:54" s="79" customFormat="1" ht="0" hidden="1" customHeight="1" x14ac:dyDescent="0.2">
      <c r="AX39804" s="78"/>
      <c r="AZ39804" s="167"/>
      <c r="BA39804" s="77"/>
      <c r="BB39804" s="77"/>
    </row>
    <row r="39805" spans="50:54" s="79" customFormat="1" ht="0" hidden="1" customHeight="1" x14ac:dyDescent="0.2">
      <c r="AX39805" s="78"/>
      <c r="AZ39805" s="167"/>
      <c r="BA39805" s="77"/>
      <c r="BB39805" s="77"/>
    </row>
    <row r="39806" spans="50:54" s="79" customFormat="1" ht="0" hidden="1" customHeight="1" x14ac:dyDescent="0.2">
      <c r="AX39806" s="78"/>
      <c r="AZ39806" s="167"/>
      <c r="BA39806" s="77"/>
      <c r="BB39806" s="77"/>
    </row>
    <row r="39807" spans="50:54" s="79" customFormat="1" ht="0" hidden="1" customHeight="1" x14ac:dyDescent="0.2">
      <c r="AX39807" s="78"/>
      <c r="AZ39807" s="167"/>
      <c r="BA39807" s="77"/>
      <c r="BB39807" s="77"/>
    </row>
    <row r="39808" spans="50:54" s="79" customFormat="1" ht="0" hidden="1" customHeight="1" x14ac:dyDescent="0.2">
      <c r="AX39808" s="78"/>
      <c r="AZ39808" s="167"/>
      <c r="BA39808" s="77"/>
      <c r="BB39808" s="77"/>
    </row>
    <row r="39809" spans="50:54" s="79" customFormat="1" ht="0" hidden="1" customHeight="1" x14ac:dyDescent="0.2">
      <c r="AX39809" s="78"/>
      <c r="AZ39809" s="167"/>
      <c r="BA39809" s="77"/>
      <c r="BB39809" s="77"/>
    </row>
    <row r="39810" spans="50:54" s="79" customFormat="1" ht="0" hidden="1" customHeight="1" x14ac:dyDescent="0.2">
      <c r="AX39810" s="78"/>
      <c r="AZ39810" s="167"/>
      <c r="BA39810" s="77"/>
      <c r="BB39810" s="77"/>
    </row>
    <row r="39811" spans="50:54" s="79" customFormat="1" ht="0" hidden="1" customHeight="1" x14ac:dyDescent="0.2">
      <c r="AX39811" s="78"/>
      <c r="AZ39811" s="167"/>
      <c r="BA39811" s="77"/>
      <c r="BB39811" s="77"/>
    </row>
    <row r="39812" spans="50:54" s="79" customFormat="1" ht="0" hidden="1" customHeight="1" x14ac:dyDescent="0.2">
      <c r="AX39812" s="78"/>
      <c r="AZ39812" s="167"/>
      <c r="BA39812" s="77"/>
      <c r="BB39812" s="77"/>
    </row>
    <row r="39813" spans="50:54" s="79" customFormat="1" ht="0" hidden="1" customHeight="1" x14ac:dyDescent="0.2">
      <c r="AX39813" s="78"/>
      <c r="AZ39813" s="167"/>
      <c r="BA39813" s="77"/>
      <c r="BB39813" s="77"/>
    </row>
    <row r="39814" spans="50:54" s="79" customFormat="1" ht="0" hidden="1" customHeight="1" x14ac:dyDescent="0.2">
      <c r="AX39814" s="78"/>
      <c r="AZ39814" s="167"/>
      <c r="BA39814" s="77"/>
      <c r="BB39814" s="77"/>
    </row>
    <row r="39815" spans="50:54" s="79" customFormat="1" ht="0" hidden="1" customHeight="1" x14ac:dyDescent="0.2">
      <c r="AX39815" s="78"/>
      <c r="AZ39815" s="167"/>
      <c r="BA39815" s="77"/>
      <c r="BB39815" s="77"/>
    </row>
    <row r="39816" spans="50:54" s="79" customFormat="1" ht="0" hidden="1" customHeight="1" x14ac:dyDescent="0.2">
      <c r="AX39816" s="78"/>
      <c r="AZ39816" s="167"/>
      <c r="BA39816" s="77"/>
      <c r="BB39816" s="77"/>
    </row>
    <row r="39817" spans="50:54" s="79" customFormat="1" ht="0" hidden="1" customHeight="1" x14ac:dyDescent="0.2">
      <c r="AX39817" s="78"/>
      <c r="AZ39817" s="167"/>
      <c r="BA39817" s="77"/>
      <c r="BB39817" s="77"/>
    </row>
    <row r="39818" spans="50:54" s="79" customFormat="1" ht="0" hidden="1" customHeight="1" x14ac:dyDescent="0.2">
      <c r="AX39818" s="78"/>
      <c r="AZ39818" s="167"/>
      <c r="BA39818" s="77"/>
      <c r="BB39818" s="77"/>
    </row>
    <row r="39819" spans="50:54" s="79" customFormat="1" ht="0" hidden="1" customHeight="1" x14ac:dyDescent="0.2">
      <c r="AX39819" s="78"/>
      <c r="AZ39819" s="167"/>
      <c r="BA39819" s="77"/>
      <c r="BB39819" s="77"/>
    </row>
    <row r="39820" spans="50:54" s="79" customFormat="1" ht="0" hidden="1" customHeight="1" x14ac:dyDescent="0.2">
      <c r="AX39820" s="78"/>
      <c r="AZ39820" s="167"/>
      <c r="BA39820" s="77"/>
      <c r="BB39820" s="77"/>
    </row>
    <row r="39821" spans="50:54" s="79" customFormat="1" ht="0" hidden="1" customHeight="1" x14ac:dyDescent="0.2">
      <c r="AX39821" s="78"/>
      <c r="AZ39821" s="167"/>
      <c r="BA39821" s="77"/>
      <c r="BB39821" s="77"/>
    </row>
    <row r="39822" spans="50:54" s="79" customFormat="1" ht="0" hidden="1" customHeight="1" x14ac:dyDescent="0.2">
      <c r="AX39822" s="78"/>
      <c r="AZ39822" s="167"/>
      <c r="BA39822" s="77"/>
      <c r="BB39822" s="77"/>
    </row>
    <row r="39823" spans="50:54" s="79" customFormat="1" ht="0" hidden="1" customHeight="1" x14ac:dyDescent="0.2">
      <c r="AX39823" s="78"/>
      <c r="AZ39823" s="167"/>
      <c r="BA39823" s="77"/>
      <c r="BB39823" s="77"/>
    </row>
    <row r="39824" spans="50:54" s="79" customFormat="1" ht="0" hidden="1" customHeight="1" x14ac:dyDescent="0.2">
      <c r="AX39824" s="78"/>
      <c r="AZ39824" s="167"/>
      <c r="BA39824" s="77"/>
      <c r="BB39824" s="77"/>
    </row>
    <row r="39825" spans="50:54" s="79" customFormat="1" ht="0" hidden="1" customHeight="1" x14ac:dyDescent="0.2">
      <c r="AX39825" s="78"/>
      <c r="AZ39825" s="167"/>
      <c r="BA39825" s="77"/>
      <c r="BB39825" s="77"/>
    </row>
    <row r="39826" spans="50:54" s="79" customFormat="1" ht="0" hidden="1" customHeight="1" x14ac:dyDescent="0.2">
      <c r="AX39826" s="78"/>
      <c r="AZ39826" s="167"/>
      <c r="BA39826" s="77"/>
      <c r="BB39826" s="77"/>
    </row>
    <row r="39827" spans="50:54" s="79" customFormat="1" ht="0" hidden="1" customHeight="1" x14ac:dyDescent="0.2">
      <c r="AX39827" s="78"/>
      <c r="AZ39827" s="167"/>
      <c r="BA39827" s="77"/>
      <c r="BB39827" s="77"/>
    </row>
    <row r="39828" spans="50:54" s="79" customFormat="1" ht="0" hidden="1" customHeight="1" x14ac:dyDescent="0.2">
      <c r="AX39828" s="78"/>
      <c r="AZ39828" s="167"/>
      <c r="BA39828" s="77"/>
      <c r="BB39828" s="77"/>
    </row>
    <row r="39829" spans="50:54" s="79" customFormat="1" ht="0" hidden="1" customHeight="1" x14ac:dyDescent="0.2">
      <c r="AX39829" s="78"/>
      <c r="AZ39829" s="167"/>
      <c r="BA39829" s="77"/>
      <c r="BB39829" s="77"/>
    </row>
    <row r="39830" spans="50:54" s="79" customFormat="1" ht="0" hidden="1" customHeight="1" x14ac:dyDescent="0.2">
      <c r="AX39830" s="78"/>
      <c r="AZ39830" s="167"/>
      <c r="BA39830" s="77"/>
      <c r="BB39830" s="77"/>
    </row>
    <row r="39831" spans="50:54" s="79" customFormat="1" ht="0" hidden="1" customHeight="1" x14ac:dyDescent="0.2">
      <c r="AX39831" s="78"/>
      <c r="AZ39831" s="167"/>
      <c r="BA39831" s="77"/>
      <c r="BB39831" s="77"/>
    </row>
    <row r="39832" spans="50:54" s="79" customFormat="1" ht="0" hidden="1" customHeight="1" x14ac:dyDescent="0.2">
      <c r="AX39832" s="78"/>
      <c r="AZ39832" s="167"/>
      <c r="BA39832" s="77"/>
      <c r="BB39832" s="77"/>
    </row>
    <row r="39833" spans="50:54" s="79" customFormat="1" ht="0" hidden="1" customHeight="1" x14ac:dyDescent="0.2">
      <c r="AX39833" s="78"/>
      <c r="AZ39833" s="167"/>
      <c r="BA39833" s="77"/>
      <c r="BB39833" s="77"/>
    </row>
    <row r="39834" spans="50:54" s="79" customFormat="1" ht="0" hidden="1" customHeight="1" x14ac:dyDescent="0.2">
      <c r="AX39834" s="78"/>
      <c r="AZ39834" s="167"/>
      <c r="BA39834" s="77"/>
      <c r="BB39834" s="77"/>
    </row>
    <row r="39835" spans="50:54" s="79" customFormat="1" ht="0" hidden="1" customHeight="1" x14ac:dyDescent="0.2">
      <c r="AX39835" s="78"/>
      <c r="AZ39835" s="167"/>
      <c r="BA39835" s="77"/>
      <c r="BB39835" s="77"/>
    </row>
    <row r="39836" spans="50:54" s="79" customFormat="1" ht="0" hidden="1" customHeight="1" x14ac:dyDescent="0.2">
      <c r="AX39836" s="78"/>
      <c r="AZ39836" s="167"/>
      <c r="BA39836" s="77"/>
      <c r="BB39836" s="77"/>
    </row>
    <row r="39837" spans="50:54" s="79" customFormat="1" ht="0" hidden="1" customHeight="1" x14ac:dyDescent="0.2">
      <c r="AX39837" s="78"/>
      <c r="AZ39837" s="167"/>
      <c r="BA39837" s="77"/>
      <c r="BB39837" s="77"/>
    </row>
    <row r="39838" spans="50:54" s="79" customFormat="1" ht="0" hidden="1" customHeight="1" x14ac:dyDescent="0.2">
      <c r="AX39838" s="78"/>
      <c r="AZ39838" s="167"/>
      <c r="BA39838" s="77"/>
      <c r="BB39838" s="77"/>
    </row>
    <row r="39839" spans="50:54" s="79" customFormat="1" ht="0" hidden="1" customHeight="1" x14ac:dyDescent="0.2">
      <c r="AX39839" s="78"/>
      <c r="AZ39839" s="167"/>
      <c r="BA39839" s="77"/>
      <c r="BB39839" s="77"/>
    </row>
    <row r="39840" spans="50:54" s="79" customFormat="1" ht="0" hidden="1" customHeight="1" x14ac:dyDescent="0.2">
      <c r="AX39840" s="78"/>
      <c r="AZ39840" s="167"/>
      <c r="BA39840" s="77"/>
      <c r="BB39840" s="77"/>
    </row>
    <row r="39841" spans="50:54" s="79" customFormat="1" ht="0" hidden="1" customHeight="1" x14ac:dyDescent="0.2">
      <c r="AX39841" s="78"/>
      <c r="AZ39841" s="167"/>
      <c r="BA39841" s="77"/>
      <c r="BB39841" s="77"/>
    </row>
    <row r="39842" spans="50:54" s="79" customFormat="1" ht="0" hidden="1" customHeight="1" x14ac:dyDescent="0.2">
      <c r="AX39842" s="78"/>
      <c r="AZ39842" s="167"/>
      <c r="BA39842" s="77"/>
      <c r="BB39842" s="77"/>
    </row>
    <row r="39843" spans="50:54" s="79" customFormat="1" ht="0" hidden="1" customHeight="1" x14ac:dyDescent="0.2">
      <c r="AX39843" s="78"/>
      <c r="AZ39843" s="167"/>
      <c r="BA39843" s="77"/>
      <c r="BB39843" s="77"/>
    </row>
    <row r="39844" spans="50:54" s="79" customFormat="1" ht="0" hidden="1" customHeight="1" x14ac:dyDescent="0.2">
      <c r="AX39844" s="78"/>
      <c r="AZ39844" s="167"/>
      <c r="BA39844" s="77"/>
      <c r="BB39844" s="77"/>
    </row>
    <row r="39845" spans="50:54" s="79" customFormat="1" ht="0" hidden="1" customHeight="1" x14ac:dyDescent="0.2">
      <c r="AX39845" s="78"/>
      <c r="AZ39845" s="167"/>
      <c r="BA39845" s="77"/>
      <c r="BB39845" s="77"/>
    </row>
    <row r="39846" spans="50:54" s="79" customFormat="1" ht="0" hidden="1" customHeight="1" x14ac:dyDescent="0.2">
      <c r="AX39846" s="78"/>
      <c r="AZ39846" s="167"/>
      <c r="BA39846" s="77"/>
      <c r="BB39846" s="77"/>
    </row>
    <row r="39847" spans="50:54" s="79" customFormat="1" ht="0" hidden="1" customHeight="1" x14ac:dyDescent="0.2">
      <c r="AX39847" s="78"/>
      <c r="AZ39847" s="167"/>
      <c r="BA39847" s="77"/>
      <c r="BB39847" s="77"/>
    </row>
    <row r="39848" spans="50:54" s="79" customFormat="1" ht="0" hidden="1" customHeight="1" x14ac:dyDescent="0.2">
      <c r="AX39848" s="78"/>
      <c r="AZ39848" s="167"/>
      <c r="BA39848" s="77"/>
      <c r="BB39848" s="77"/>
    </row>
    <row r="39849" spans="50:54" s="79" customFormat="1" ht="0" hidden="1" customHeight="1" x14ac:dyDescent="0.2">
      <c r="AX39849" s="78"/>
      <c r="AZ39849" s="167"/>
      <c r="BA39849" s="77"/>
      <c r="BB39849" s="77"/>
    </row>
    <row r="39850" spans="50:54" s="79" customFormat="1" ht="0" hidden="1" customHeight="1" x14ac:dyDescent="0.2">
      <c r="AX39850" s="78"/>
      <c r="AZ39850" s="167"/>
      <c r="BA39850" s="77"/>
      <c r="BB39850" s="77"/>
    </row>
    <row r="39851" spans="50:54" s="79" customFormat="1" ht="0" hidden="1" customHeight="1" x14ac:dyDescent="0.2">
      <c r="AX39851" s="78"/>
      <c r="AZ39851" s="167"/>
      <c r="BA39851" s="77"/>
      <c r="BB39851" s="77"/>
    </row>
    <row r="39852" spans="50:54" s="79" customFormat="1" ht="0" hidden="1" customHeight="1" x14ac:dyDescent="0.2">
      <c r="AX39852" s="78"/>
      <c r="AZ39852" s="167"/>
      <c r="BA39852" s="77"/>
      <c r="BB39852" s="77"/>
    </row>
    <row r="39853" spans="50:54" s="79" customFormat="1" ht="0" hidden="1" customHeight="1" x14ac:dyDescent="0.2">
      <c r="AX39853" s="78"/>
      <c r="AZ39853" s="167"/>
      <c r="BA39853" s="77"/>
      <c r="BB39853" s="77"/>
    </row>
    <row r="39854" spans="50:54" s="79" customFormat="1" ht="0" hidden="1" customHeight="1" x14ac:dyDescent="0.2">
      <c r="AX39854" s="78"/>
      <c r="AZ39854" s="167"/>
      <c r="BA39854" s="77"/>
      <c r="BB39854" s="77"/>
    </row>
    <row r="39855" spans="50:54" s="79" customFormat="1" ht="0" hidden="1" customHeight="1" x14ac:dyDescent="0.2">
      <c r="AX39855" s="78"/>
      <c r="AZ39855" s="167"/>
      <c r="BA39855" s="77"/>
      <c r="BB39855" s="77"/>
    </row>
    <row r="39856" spans="50:54" s="79" customFormat="1" ht="0" hidden="1" customHeight="1" x14ac:dyDescent="0.2">
      <c r="AX39856" s="78"/>
      <c r="AZ39856" s="167"/>
      <c r="BA39856" s="77"/>
      <c r="BB39856" s="77"/>
    </row>
    <row r="39857" spans="50:54" s="79" customFormat="1" ht="0" hidden="1" customHeight="1" x14ac:dyDescent="0.2">
      <c r="AX39857" s="78"/>
      <c r="AZ39857" s="167"/>
      <c r="BA39857" s="77"/>
      <c r="BB39857" s="77"/>
    </row>
    <row r="39858" spans="50:54" s="79" customFormat="1" ht="0" hidden="1" customHeight="1" x14ac:dyDescent="0.2">
      <c r="AX39858" s="78"/>
      <c r="AZ39858" s="167"/>
      <c r="BA39858" s="77"/>
      <c r="BB39858" s="77"/>
    </row>
    <row r="39859" spans="50:54" s="79" customFormat="1" ht="0" hidden="1" customHeight="1" x14ac:dyDescent="0.2">
      <c r="AX39859" s="78"/>
      <c r="AZ39859" s="167"/>
      <c r="BA39859" s="77"/>
      <c r="BB39859" s="77"/>
    </row>
    <row r="39860" spans="50:54" s="79" customFormat="1" ht="0" hidden="1" customHeight="1" x14ac:dyDescent="0.2">
      <c r="AX39860" s="78"/>
      <c r="AZ39860" s="167"/>
      <c r="BA39860" s="77"/>
      <c r="BB39860" s="77"/>
    </row>
    <row r="39861" spans="50:54" s="79" customFormat="1" ht="0" hidden="1" customHeight="1" x14ac:dyDescent="0.2">
      <c r="AX39861" s="78"/>
      <c r="AZ39861" s="167"/>
      <c r="BA39861" s="77"/>
      <c r="BB39861" s="77"/>
    </row>
    <row r="39862" spans="50:54" s="79" customFormat="1" ht="0" hidden="1" customHeight="1" x14ac:dyDescent="0.2">
      <c r="AX39862" s="78"/>
      <c r="AZ39862" s="167"/>
      <c r="BA39862" s="77"/>
      <c r="BB39862" s="77"/>
    </row>
    <row r="39863" spans="50:54" s="79" customFormat="1" ht="0" hidden="1" customHeight="1" x14ac:dyDescent="0.2">
      <c r="AX39863" s="78"/>
      <c r="AZ39863" s="167"/>
      <c r="BA39863" s="77"/>
      <c r="BB39863" s="77"/>
    </row>
    <row r="39864" spans="50:54" s="79" customFormat="1" ht="0" hidden="1" customHeight="1" x14ac:dyDescent="0.2">
      <c r="AX39864" s="78"/>
      <c r="AZ39864" s="167"/>
      <c r="BA39864" s="77"/>
      <c r="BB39864" s="77"/>
    </row>
    <row r="39865" spans="50:54" s="79" customFormat="1" ht="0" hidden="1" customHeight="1" x14ac:dyDescent="0.2">
      <c r="AX39865" s="78"/>
      <c r="AZ39865" s="167"/>
      <c r="BA39865" s="77"/>
      <c r="BB39865" s="77"/>
    </row>
    <row r="39866" spans="50:54" s="79" customFormat="1" ht="0" hidden="1" customHeight="1" x14ac:dyDescent="0.2">
      <c r="AX39866" s="78"/>
      <c r="AZ39866" s="167"/>
      <c r="BA39866" s="77"/>
      <c r="BB39866" s="77"/>
    </row>
    <row r="39867" spans="50:54" s="79" customFormat="1" ht="0" hidden="1" customHeight="1" x14ac:dyDescent="0.2">
      <c r="AX39867" s="78"/>
      <c r="AZ39867" s="167"/>
      <c r="BA39867" s="77"/>
      <c r="BB39867" s="77"/>
    </row>
    <row r="39868" spans="50:54" s="79" customFormat="1" ht="0" hidden="1" customHeight="1" x14ac:dyDescent="0.2">
      <c r="AX39868" s="78"/>
      <c r="AZ39868" s="167"/>
      <c r="BA39868" s="77"/>
      <c r="BB39868" s="77"/>
    </row>
    <row r="39869" spans="50:54" s="79" customFormat="1" ht="0" hidden="1" customHeight="1" x14ac:dyDescent="0.2">
      <c r="AX39869" s="78"/>
      <c r="AZ39869" s="167"/>
      <c r="BA39869" s="77"/>
      <c r="BB39869" s="77"/>
    </row>
    <row r="39870" spans="50:54" s="79" customFormat="1" ht="0" hidden="1" customHeight="1" x14ac:dyDescent="0.2">
      <c r="AX39870" s="78"/>
      <c r="AZ39870" s="167"/>
      <c r="BA39870" s="77"/>
      <c r="BB39870" s="77"/>
    </row>
    <row r="39871" spans="50:54" s="79" customFormat="1" ht="0" hidden="1" customHeight="1" x14ac:dyDescent="0.2">
      <c r="AX39871" s="78"/>
      <c r="AZ39871" s="167"/>
      <c r="BA39871" s="77"/>
      <c r="BB39871" s="77"/>
    </row>
    <row r="39872" spans="50:54" s="79" customFormat="1" ht="0" hidden="1" customHeight="1" x14ac:dyDescent="0.2">
      <c r="AX39872" s="78"/>
      <c r="AZ39872" s="167"/>
      <c r="BA39872" s="77"/>
      <c r="BB39872" s="77"/>
    </row>
    <row r="39873" spans="50:54" s="79" customFormat="1" ht="0" hidden="1" customHeight="1" x14ac:dyDescent="0.2">
      <c r="AX39873" s="78"/>
      <c r="AZ39873" s="167"/>
      <c r="BA39873" s="77"/>
      <c r="BB39873" s="77"/>
    </row>
    <row r="39874" spans="50:54" s="79" customFormat="1" ht="0" hidden="1" customHeight="1" x14ac:dyDescent="0.2">
      <c r="AX39874" s="78"/>
      <c r="AZ39874" s="167"/>
      <c r="BA39874" s="77"/>
      <c r="BB39874" s="77"/>
    </row>
    <row r="39875" spans="50:54" s="79" customFormat="1" ht="0" hidden="1" customHeight="1" x14ac:dyDescent="0.2">
      <c r="AX39875" s="78"/>
      <c r="AZ39875" s="167"/>
      <c r="BA39875" s="77"/>
      <c r="BB39875" s="77"/>
    </row>
    <row r="39876" spans="50:54" s="79" customFormat="1" ht="0" hidden="1" customHeight="1" x14ac:dyDescent="0.2">
      <c r="AX39876" s="78"/>
      <c r="AZ39876" s="167"/>
      <c r="BA39876" s="77"/>
      <c r="BB39876" s="77"/>
    </row>
    <row r="39877" spans="50:54" s="79" customFormat="1" ht="0" hidden="1" customHeight="1" x14ac:dyDescent="0.2">
      <c r="AX39877" s="78"/>
      <c r="AZ39877" s="167"/>
      <c r="BA39877" s="77"/>
      <c r="BB39877" s="77"/>
    </row>
    <row r="39878" spans="50:54" s="79" customFormat="1" ht="0" hidden="1" customHeight="1" x14ac:dyDescent="0.2">
      <c r="AX39878" s="78"/>
      <c r="AZ39878" s="167"/>
      <c r="BA39878" s="77"/>
      <c r="BB39878" s="77"/>
    </row>
    <row r="39879" spans="50:54" s="79" customFormat="1" ht="0" hidden="1" customHeight="1" x14ac:dyDescent="0.2">
      <c r="AX39879" s="78"/>
      <c r="AZ39879" s="167"/>
      <c r="BA39879" s="77"/>
      <c r="BB39879" s="77"/>
    </row>
    <row r="39880" spans="50:54" s="79" customFormat="1" ht="0" hidden="1" customHeight="1" x14ac:dyDescent="0.2">
      <c r="AX39880" s="78"/>
      <c r="AZ39880" s="167"/>
      <c r="BA39880" s="77"/>
      <c r="BB39880" s="77"/>
    </row>
    <row r="39881" spans="50:54" s="79" customFormat="1" ht="0" hidden="1" customHeight="1" x14ac:dyDescent="0.2">
      <c r="AX39881" s="78"/>
      <c r="AZ39881" s="167"/>
      <c r="BA39881" s="77"/>
      <c r="BB39881" s="77"/>
    </row>
    <row r="39882" spans="50:54" s="79" customFormat="1" ht="0" hidden="1" customHeight="1" x14ac:dyDescent="0.2">
      <c r="AX39882" s="78"/>
      <c r="AZ39882" s="167"/>
      <c r="BA39882" s="77"/>
      <c r="BB39882" s="77"/>
    </row>
    <row r="39883" spans="50:54" s="79" customFormat="1" ht="0" hidden="1" customHeight="1" x14ac:dyDescent="0.2">
      <c r="AX39883" s="78"/>
      <c r="AZ39883" s="167"/>
      <c r="BA39883" s="77"/>
      <c r="BB39883" s="77"/>
    </row>
    <row r="39884" spans="50:54" s="79" customFormat="1" ht="0" hidden="1" customHeight="1" x14ac:dyDescent="0.2">
      <c r="AX39884" s="78"/>
      <c r="AZ39884" s="167"/>
      <c r="BA39884" s="77"/>
      <c r="BB39884" s="77"/>
    </row>
    <row r="39885" spans="50:54" s="79" customFormat="1" ht="0" hidden="1" customHeight="1" x14ac:dyDescent="0.2">
      <c r="AX39885" s="78"/>
      <c r="AZ39885" s="167"/>
      <c r="BA39885" s="77"/>
      <c r="BB39885" s="77"/>
    </row>
    <row r="39886" spans="50:54" s="79" customFormat="1" ht="0" hidden="1" customHeight="1" x14ac:dyDescent="0.2">
      <c r="AX39886" s="78"/>
      <c r="AZ39886" s="167"/>
      <c r="BA39886" s="77"/>
      <c r="BB39886" s="77"/>
    </row>
    <row r="39887" spans="50:54" s="79" customFormat="1" ht="0" hidden="1" customHeight="1" x14ac:dyDescent="0.2">
      <c r="AX39887" s="78"/>
      <c r="AZ39887" s="167"/>
      <c r="BA39887" s="77"/>
      <c r="BB39887" s="77"/>
    </row>
    <row r="39888" spans="50:54" s="79" customFormat="1" ht="0" hidden="1" customHeight="1" x14ac:dyDescent="0.2">
      <c r="AX39888" s="78"/>
      <c r="AZ39888" s="167"/>
      <c r="BA39888" s="77"/>
      <c r="BB39888" s="77"/>
    </row>
    <row r="39889" spans="50:54" s="79" customFormat="1" ht="0" hidden="1" customHeight="1" x14ac:dyDescent="0.2">
      <c r="AX39889" s="78"/>
      <c r="AZ39889" s="167"/>
      <c r="BA39889" s="77"/>
      <c r="BB39889" s="77"/>
    </row>
    <row r="39890" spans="50:54" s="79" customFormat="1" ht="0" hidden="1" customHeight="1" x14ac:dyDescent="0.2">
      <c r="AX39890" s="78"/>
      <c r="AZ39890" s="167"/>
      <c r="BA39890" s="77"/>
      <c r="BB39890" s="77"/>
    </row>
    <row r="39891" spans="50:54" s="79" customFormat="1" ht="0" hidden="1" customHeight="1" x14ac:dyDescent="0.2">
      <c r="AX39891" s="78"/>
      <c r="AZ39891" s="167"/>
      <c r="BA39891" s="77"/>
      <c r="BB39891" s="77"/>
    </row>
    <row r="39892" spans="50:54" s="79" customFormat="1" ht="0" hidden="1" customHeight="1" x14ac:dyDescent="0.2">
      <c r="AX39892" s="78"/>
      <c r="AZ39892" s="167"/>
      <c r="BA39892" s="77"/>
      <c r="BB39892" s="77"/>
    </row>
    <row r="39893" spans="50:54" s="79" customFormat="1" ht="0" hidden="1" customHeight="1" x14ac:dyDescent="0.2">
      <c r="AX39893" s="78"/>
      <c r="AZ39893" s="167"/>
      <c r="BA39893" s="77"/>
      <c r="BB39893" s="77"/>
    </row>
    <row r="39894" spans="50:54" s="79" customFormat="1" ht="0" hidden="1" customHeight="1" x14ac:dyDescent="0.2">
      <c r="AX39894" s="78"/>
      <c r="AZ39894" s="167"/>
      <c r="BA39894" s="77"/>
      <c r="BB39894" s="77"/>
    </row>
    <row r="39895" spans="50:54" s="79" customFormat="1" ht="0" hidden="1" customHeight="1" x14ac:dyDescent="0.2">
      <c r="AX39895" s="78"/>
      <c r="AZ39895" s="167"/>
      <c r="BA39895" s="77"/>
      <c r="BB39895" s="77"/>
    </row>
    <row r="39896" spans="50:54" s="79" customFormat="1" ht="0" hidden="1" customHeight="1" x14ac:dyDescent="0.2">
      <c r="AX39896" s="78"/>
      <c r="AZ39896" s="167"/>
      <c r="BA39896" s="77"/>
      <c r="BB39896" s="77"/>
    </row>
    <row r="39897" spans="50:54" s="79" customFormat="1" ht="0" hidden="1" customHeight="1" x14ac:dyDescent="0.2">
      <c r="AX39897" s="78"/>
      <c r="AZ39897" s="167"/>
      <c r="BA39897" s="77"/>
      <c r="BB39897" s="77"/>
    </row>
    <row r="39898" spans="50:54" s="79" customFormat="1" ht="0" hidden="1" customHeight="1" x14ac:dyDescent="0.2">
      <c r="AX39898" s="78"/>
      <c r="AZ39898" s="167"/>
      <c r="BA39898" s="77"/>
      <c r="BB39898" s="77"/>
    </row>
    <row r="39899" spans="50:54" s="79" customFormat="1" ht="0" hidden="1" customHeight="1" x14ac:dyDescent="0.2">
      <c r="AX39899" s="78"/>
      <c r="AZ39899" s="167"/>
      <c r="BA39899" s="77"/>
      <c r="BB39899" s="77"/>
    </row>
    <row r="39900" spans="50:54" s="79" customFormat="1" ht="0" hidden="1" customHeight="1" x14ac:dyDescent="0.2">
      <c r="AX39900" s="78"/>
      <c r="AZ39900" s="167"/>
      <c r="BA39900" s="77"/>
      <c r="BB39900" s="77"/>
    </row>
    <row r="39901" spans="50:54" s="79" customFormat="1" ht="0" hidden="1" customHeight="1" x14ac:dyDescent="0.2">
      <c r="AX39901" s="78"/>
      <c r="AZ39901" s="167"/>
      <c r="BA39901" s="77"/>
      <c r="BB39901" s="77"/>
    </row>
    <row r="39902" spans="50:54" s="79" customFormat="1" ht="0" hidden="1" customHeight="1" x14ac:dyDescent="0.2">
      <c r="AX39902" s="78"/>
      <c r="AZ39902" s="167"/>
      <c r="BA39902" s="77"/>
      <c r="BB39902" s="77"/>
    </row>
    <row r="39903" spans="50:54" s="79" customFormat="1" ht="0" hidden="1" customHeight="1" x14ac:dyDescent="0.2">
      <c r="AX39903" s="78"/>
      <c r="AZ39903" s="167"/>
      <c r="BA39903" s="77"/>
      <c r="BB39903" s="77"/>
    </row>
    <row r="39904" spans="50:54" s="79" customFormat="1" ht="0" hidden="1" customHeight="1" x14ac:dyDescent="0.2">
      <c r="AX39904" s="78"/>
      <c r="AZ39904" s="167"/>
      <c r="BA39904" s="77"/>
      <c r="BB39904" s="77"/>
    </row>
    <row r="39905" spans="50:54" s="79" customFormat="1" ht="0" hidden="1" customHeight="1" x14ac:dyDescent="0.2">
      <c r="AX39905" s="78"/>
      <c r="AZ39905" s="167"/>
      <c r="BA39905" s="77"/>
      <c r="BB39905" s="77"/>
    </row>
    <row r="39906" spans="50:54" s="79" customFormat="1" ht="0" hidden="1" customHeight="1" x14ac:dyDescent="0.2">
      <c r="AX39906" s="78"/>
      <c r="AZ39906" s="167"/>
      <c r="BA39906" s="77"/>
      <c r="BB39906" s="77"/>
    </row>
    <row r="39907" spans="50:54" s="79" customFormat="1" ht="0" hidden="1" customHeight="1" x14ac:dyDescent="0.2">
      <c r="AX39907" s="78"/>
      <c r="AZ39907" s="167"/>
      <c r="BA39907" s="77"/>
      <c r="BB39907" s="77"/>
    </row>
    <row r="39908" spans="50:54" s="79" customFormat="1" ht="0" hidden="1" customHeight="1" x14ac:dyDescent="0.2">
      <c r="AX39908" s="78"/>
      <c r="AZ39908" s="167"/>
      <c r="BA39908" s="77"/>
      <c r="BB39908" s="77"/>
    </row>
    <row r="39909" spans="50:54" s="79" customFormat="1" ht="0" hidden="1" customHeight="1" x14ac:dyDescent="0.2">
      <c r="AX39909" s="78"/>
      <c r="AZ39909" s="167"/>
      <c r="BA39909" s="77"/>
      <c r="BB39909" s="77"/>
    </row>
    <row r="39910" spans="50:54" s="79" customFormat="1" ht="0" hidden="1" customHeight="1" x14ac:dyDescent="0.2">
      <c r="AX39910" s="78"/>
      <c r="AZ39910" s="167"/>
      <c r="BA39910" s="77"/>
      <c r="BB39910" s="77"/>
    </row>
    <row r="39911" spans="50:54" s="79" customFormat="1" ht="0" hidden="1" customHeight="1" x14ac:dyDescent="0.2">
      <c r="AX39911" s="78"/>
      <c r="AZ39911" s="167"/>
      <c r="BA39911" s="77"/>
      <c r="BB39911" s="77"/>
    </row>
    <row r="39912" spans="50:54" s="79" customFormat="1" ht="0" hidden="1" customHeight="1" x14ac:dyDescent="0.2">
      <c r="AX39912" s="78"/>
      <c r="AZ39912" s="167"/>
      <c r="BA39912" s="77"/>
      <c r="BB39912" s="77"/>
    </row>
    <row r="39913" spans="50:54" s="79" customFormat="1" ht="0" hidden="1" customHeight="1" x14ac:dyDescent="0.2">
      <c r="AX39913" s="78"/>
      <c r="AZ39913" s="167"/>
      <c r="BA39913" s="77"/>
      <c r="BB39913" s="77"/>
    </row>
    <row r="39914" spans="50:54" s="79" customFormat="1" ht="0" hidden="1" customHeight="1" x14ac:dyDescent="0.2">
      <c r="AX39914" s="78"/>
      <c r="AZ39914" s="167"/>
      <c r="BA39914" s="77"/>
      <c r="BB39914" s="77"/>
    </row>
    <row r="39915" spans="50:54" s="79" customFormat="1" ht="0" hidden="1" customHeight="1" x14ac:dyDescent="0.2">
      <c r="AX39915" s="78"/>
      <c r="AZ39915" s="167"/>
      <c r="BA39915" s="77"/>
      <c r="BB39915" s="77"/>
    </row>
    <row r="39916" spans="50:54" s="79" customFormat="1" ht="0" hidden="1" customHeight="1" x14ac:dyDescent="0.2">
      <c r="AX39916" s="78"/>
      <c r="AZ39916" s="167"/>
      <c r="BA39916" s="77"/>
      <c r="BB39916" s="77"/>
    </row>
    <row r="39917" spans="50:54" s="79" customFormat="1" ht="0" hidden="1" customHeight="1" x14ac:dyDescent="0.2">
      <c r="AX39917" s="78"/>
      <c r="AZ39917" s="167"/>
      <c r="BA39917" s="77"/>
      <c r="BB39917" s="77"/>
    </row>
    <row r="39918" spans="50:54" s="79" customFormat="1" ht="0" hidden="1" customHeight="1" x14ac:dyDescent="0.2">
      <c r="AX39918" s="78"/>
      <c r="AZ39918" s="167"/>
      <c r="BA39918" s="77"/>
      <c r="BB39918" s="77"/>
    </row>
    <row r="39919" spans="50:54" s="79" customFormat="1" ht="0" hidden="1" customHeight="1" x14ac:dyDescent="0.2">
      <c r="AX39919" s="78"/>
      <c r="AZ39919" s="167"/>
      <c r="BA39919" s="77"/>
      <c r="BB39919" s="77"/>
    </row>
    <row r="39920" spans="50:54" s="79" customFormat="1" ht="0" hidden="1" customHeight="1" x14ac:dyDescent="0.2">
      <c r="AX39920" s="78"/>
      <c r="AZ39920" s="167"/>
      <c r="BA39920" s="77"/>
      <c r="BB39920" s="77"/>
    </row>
    <row r="39921" spans="50:54" s="79" customFormat="1" ht="0" hidden="1" customHeight="1" x14ac:dyDescent="0.2">
      <c r="AX39921" s="78"/>
      <c r="AZ39921" s="167"/>
      <c r="BA39921" s="77"/>
      <c r="BB39921" s="77"/>
    </row>
    <row r="39922" spans="50:54" s="79" customFormat="1" ht="0" hidden="1" customHeight="1" x14ac:dyDescent="0.2">
      <c r="AX39922" s="78"/>
      <c r="AZ39922" s="167"/>
      <c r="BA39922" s="77"/>
      <c r="BB39922" s="77"/>
    </row>
    <row r="39923" spans="50:54" s="79" customFormat="1" ht="0" hidden="1" customHeight="1" x14ac:dyDescent="0.2">
      <c r="AX39923" s="78"/>
      <c r="AZ39923" s="167"/>
      <c r="BA39923" s="77"/>
      <c r="BB39923" s="77"/>
    </row>
    <row r="39924" spans="50:54" s="79" customFormat="1" ht="0" hidden="1" customHeight="1" x14ac:dyDescent="0.2">
      <c r="AX39924" s="78"/>
      <c r="AZ39924" s="167"/>
      <c r="BA39924" s="77"/>
      <c r="BB39924" s="77"/>
    </row>
    <row r="39925" spans="50:54" s="79" customFormat="1" ht="0" hidden="1" customHeight="1" x14ac:dyDescent="0.2">
      <c r="AX39925" s="78"/>
      <c r="AZ39925" s="167"/>
      <c r="BA39925" s="77"/>
      <c r="BB39925" s="77"/>
    </row>
    <row r="39926" spans="50:54" s="79" customFormat="1" ht="0" hidden="1" customHeight="1" x14ac:dyDescent="0.2">
      <c r="AX39926" s="78"/>
      <c r="AZ39926" s="167"/>
      <c r="BA39926" s="77"/>
      <c r="BB39926" s="77"/>
    </row>
    <row r="39927" spans="50:54" s="79" customFormat="1" ht="0" hidden="1" customHeight="1" x14ac:dyDescent="0.2">
      <c r="AX39927" s="78"/>
      <c r="AZ39927" s="167"/>
      <c r="BA39927" s="77"/>
      <c r="BB39927" s="77"/>
    </row>
    <row r="39928" spans="50:54" s="79" customFormat="1" ht="0" hidden="1" customHeight="1" x14ac:dyDescent="0.2">
      <c r="AX39928" s="78"/>
      <c r="AZ39928" s="167"/>
      <c r="BA39928" s="77"/>
      <c r="BB39928" s="77"/>
    </row>
    <row r="39929" spans="50:54" s="79" customFormat="1" ht="0" hidden="1" customHeight="1" x14ac:dyDescent="0.2">
      <c r="AX39929" s="78"/>
      <c r="AZ39929" s="167"/>
      <c r="BA39929" s="77"/>
      <c r="BB39929" s="77"/>
    </row>
    <row r="39930" spans="50:54" s="79" customFormat="1" ht="0" hidden="1" customHeight="1" x14ac:dyDescent="0.2">
      <c r="AX39930" s="78"/>
      <c r="AZ39930" s="167"/>
      <c r="BA39930" s="77"/>
      <c r="BB39930" s="77"/>
    </row>
    <row r="39931" spans="50:54" s="79" customFormat="1" ht="0" hidden="1" customHeight="1" x14ac:dyDescent="0.2">
      <c r="AX39931" s="78"/>
      <c r="AZ39931" s="167"/>
      <c r="BA39931" s="77"/>
      <c r="BB39931" s="77"/>
    </row>
    <row r="39932" spans="50:54" s="79" customFormat="1" ht="0" hidden="1" customHeight="1" x14ac:dyDescent="0.2">
      <c r="AX39932" s="78"/>
      <c r="AZ39932" s="167"/>
      <c r="BA39932" s="77"/>
      <c r="BB39932" s="77"/>
    </row>
    <row r="39933" spans="50:54" s="79" customFormat="1" ht="0" hidden="1" customHeight="1" x14ac:dyDescent="0.2">
      <c r="AX39933" s="78"/>
      <c r="AZ39933" s="167"/>
      <c r="BA39933" s="77"/>
      <c r="BB39933" s="77"/>
    </row>
    <row r="39934" spans="50:54" s="79" customFormat="1" ht="0" hidden="1" customHeight="1" x14ac:dyDescent="0.2">
      <c r="AX39934" s="78"/>
      <c r="AZ39934" s="167"/>
      <c r="BA39934" s="77"/>
      <c r="BB39934" s="77"/>
    </row>
    <row r="39935" spans="50:54" s="79" customFormat="1" ht="0" hidden="1" customHeight="1" x14ac:dyDescent="0.2">
      <c r="AX39935" s="78"/>
      <c r="AZ39935" s="167"/>
      <c r="BA39935" s="77"/>
      <c r="BB39935" s="77"/>
    </row>
    <row r="39936" spans="50:54" s="79" customFormat="1" ht="0" hidden="1" customHeight="1" x14ac:dyDescent="0.2">
      <c r="AX39936" s="78"/>
      <c r="AZ39936" s="167"/>
      <c r="BA39936" s="77"/>
      <c r="BB39936" s="77"/>
    </row>
    <row r="39937" spans="50:54" s="79" customFormat="1" ht="0" hidden="1" customHeight="1" x14ac:dyDescent="0.2">
      <c r="AX39937" s="78"/>
      <c r="AZ39937" s="167"/>
      <c r="BA39937" s="77"/>
      <c r="BB39937" s="77"/>
    </row>
    <row r="39938" spans="50:54" s="79" customFormat="1" ht="0" hidden="1" customHeight="1" x14ac:dyDescent="0.2">
      <c r="AX39938" s="78"/>
      <c r="AZ39938" s="167"/>
      <c r="BA39938" s="77"/>
      <c r="BB39938" s="77"/>
    </row>
    <row r="39939" spans="50:54" s="79" customFormat="1" ht="0" hidden="1" customHeight="1" x14ac:dyDescent="0.2">
      <c r="AX39939" s="78"/>
      <c r="AZ39939" s="167"/>
      <c r="BA39939" s="77"/>
      <c r="BB39939" s="77"/>
    </row>
    <row r="39940" spans="50:54" s="79" customFormat="1" ht="0" hidden="1" customHeight="1" x14ac:dyDescent="0.2">
      <c r="AX39940" s="78"/>
      <c r="AZ39940" s="167"/>
      <c r="BA39940" s="77"/>
      <c r="BB39940" s="77"/>
    </row>
    <row r="39941" spans="50:54" s="79" customFormat="1" ht="0" hidden="1" customHeight="1" x14ac:dyDescent="0.2">
      <c r="AX39941" s="78"/>
      <c r="AZ39941" s="167"/>
      <c r="BA39941" s="77"/>
      <c r="BB39941" s="77"/>
    </row>
    <row r="39942" spans="50:54" s="79" customFormat="1" ht="0" hidden="1" customHeight="1" x14ac:dyDescent="0.2">
      <c r="AX39942" s="78"/>
      <c r="AZ39942" s="167"/>
      <c r="BA39942" s="77"/>
      <c r="BB39942" s="77"/>
    </row>
    <row r="39943" spans="50:54" s="79" customFormat="1" ht="0" hidden="1" customHeight="1" x14ac:dyDescent="0.2">
      <c r="AX39943" s="78"/>
      <c r="AZ39943" s="167"/>
      <c r="BA39943" s="77"/>
      <c r="BB39943" s="77"/>
    </row>
    <row r="39944" spans="50:54" s="79" customFormat="1" ht="0" hidden="1" customHeight="1" x14ac:dyDescent="0.2">
      <c r="AX39944" s="78"/>
      <c r="AZ39944" s="167"/>
      <c r="BA39944" s="77"/>
      <c r="BB39944" s="77"/>
    </row>
    <row r="39945" spans="50:54" s="79" customFormat="1" ht="0" hidden="1" customHeight="1" x14ac:dyDescent="0.2">
      <c r="AX39945" s="78"/>
      <c r="AZ39945" s="167"/>
      <c r="BA39945" s="77"/>
      <c r="BB39945" s="77"/>
    </row>
    <row r="39946" spans="50:54" s="79" customFormat="1" ht="0" hidden="1" customHeight="1" x14ac:dyDescent="0.2">
      <c r="AX39946" s="78"/>
      <c r="AZ39946" s="167"/>
      <c r="BA39946" s="77"/>
      <c r="BB39946" s="77"/>
    </row>
    <row r="39947" spans="50:54" s="79" customFormat="1" ht="0" hidden="1" customHeight="1" x14ac:dyDescent="0.2">
      <c r="AX39947" s="78"/>
      <c r="AZ39947" s="167"/>
      <c r="BA39947" s="77"/>
      <c r="BB39947" s="77"/>
    </row>
    <row r="39948" spans="50:54" s="79" customFormat="1" ht="0" hidden="1" customHeight="1" x14ac:dyDescent="0.2">
      <c r="AX39948" s="78"/>
      <c r="AZ39948" s="167"/>
      <c r="BA39948" s="77"/>
      <c r="BB39948" s="77"/>
    </row>
    <row r="39949" spans="50:54" s="79" customFormat="1" ht="0" hidden="1" customHeight="1" x14ac:dyDescent="0.2">
      <c r="AX39949" s="78"/>
      <c r="AZ39949" s="167"/>
      <c r="BA39949" s="77"/>
      <c r="BB39949" s="77"/>
    </row>
    <row r="39950" spans="50:54" s="79" customFormat="1" ht="0" hidden="1" customHeight="1" x14ac:dyDescent="0.2">
      <c r="AX39950" s="78"/>
      <c r="AZ39950" s="167"/>
      <c r="BA39950" s="77"/>
      <c r="BB39950" s="77"/>
    </row>
    <row r="39951" spans="50:54" s="79" customFormat="1" ht="0" hidden="1" customHeight="1" x14ac:dyDescent="0.2">
      <c r="AX39951" s="78"/>
      <c r="AZ39951" s="167"/>
      <c r="BA39951" s="77"/>
      <c r="BB39951" s="77"/>
    </row>
    <row r="39952" spans="50:54" s="79" customFormat="1" ht="0" hidden="1" customHeight="1" x14ac:dyDescent="0.2">
      <c r="AX39952" s="78"/>
      <c r="AZ39952" s="167"/>
      <c r="BA39952" s="77"/>
      <c r="BB39952" s="77"/>
    </row>
    <row r="39953" spans="50:54" s="79" customFormat="1" ht="0" hidden="1" customHeight="1" x14ac:dyDescent="0.2">
      <c r="AX39953" s="78"/>
      <c r="AZ39953" s="167"/>
      <c r="BA39953" s="77"/>
      <c r="BB39953" s="77"/>
    </row>
    <row r="39954" spans="50:54" s="79" customFormat="1" ht="0" hidden="1" customHeight="1" x14ac:dyDescent="0.2">
      <c r="AX39954" s="78"/>
      <c r="AZ39954" s="167"/>
      <c r="BA39954" s="77"/>
      <c r="BB39954" s="77"/>
    </row>
    <row r="39955" spans="50:54" s="79" customFormat="1" ht="0" hidden="1" customHeight="1" x14ac:dyDescent="0.2">
      <c r="AX39955" s="78"/>
      <c r="AZ39955" s="167"/>
      <c r="BA39955" s="77"/>
      <c r="BB39955" s="77"/>
    </row>
    <row r="39956" spans="50:54" s="79" customFormat="1" ht="0" hidden="1" customHeight="1" x14ac:dyDescent="0.2">
      <c r="AX39956" s="78"/>
      <c r="AZ39956" s="167"/>
      <c r="BA39956" s="77"/>
      <c r="BB39956" s="77"/>
    </row>
    <row r="39957" spans="50:54" s="79" customFormat="1" ht="0" hidden="1" customHeight="1" x14ac:dyDescent="0.2">
      <c r="AX39957" s="78"/>
      <c r="AZ39957" s="167"/>
      <c r="BA39957" s="77"/>
      <c r="BB39957" s="77"/>
    </row>
    <row r="39958" spans="50:54" s="79" customFormat="1" ht="0" hidden="1" customHeight="1" x14ac:dyDescent="0.2">
      <c r="AX39958" s="78"/>
      <c r="AZ39958" s="167"/>
      <c r="BA39958" s="77"/>
      <c r="BB39958" s="77"/>
    </row>
    <row r="39959" spans="50:54" s="79" customFormat="1" ht="0" hidden="1" customHeight="1" x14ac:dyDescent="0.2">
      <c r="AX39959" s="78"/>
      <c r="AZ39959" s="167"/>
      <c r="BA39959" s="77"/>
      <c r="BB39959" s="77"/>
    </row>
    <row r="39960" spans="50:54" s="79" customFormat="1" ht="0" hidden="1" customHeight="1" x14ac:dyDescent="0.2">
      <c r="AX39960" s="78"/>
      <c r="AZ39960" s="167"/>
      <c r="BA39960" s="77"/>
      <c r="BB39960" s="77"/>
    </row>
    <row r="39961" spans="50:54" s="79" customFormat="1" ht="0" hidden="1" customHeight="1" x14ac:dyDescent="0.2">
      <c r="AX39961" s="78"/>
      <c r="AZ39961" s="167"/>
      <c r="BA39961" s="77"/>
      <c r="BB39961" s="77"/>
    </row>
    <row r="39962" spans="50:54" s="79" customFormat="1" ht="0" hidden="1" customHeight="1" x14ac:dyDescent="0.2">
      <c r="AX39962" s="78"/>
      <c r="AZ39962" s="167"/>
      <c r="BA39962" s="77"/>
      <c r="BB39962" s="77"/>
    </row>
    <row r="39963" spans="50:54" s="79" customFormat="1" ht="0" hidden="1" customHeight="1" x14ac:dyDescent="0.2">
      <c r="AX39963" s="78"/>
      <c r="AZ39963" s="167"/>
      <c r="BA39963" s="77"/>
      <c r="BB39963" s="77"/>
    </row>
    <row r="39964" spans="50:54" s="79" customFormat="1" ht="0" hidden="1" customHeight="1" x14ac:dyDescent="0.2">
      <c r="AX39964" s="78"/>
      <c r="AZ39964" s="167"/>
      <c r="BA39964" s="77"/>
      <c r="BB39964" s="77"/>
    </row>
    <row r="39965" spans="50:54" s="79" customFormat="1" ht="0" hidden="1" customHeight="1" x14ac:dyDescent="0.2">
      <c r="AX39965" s="78"/>
      <c r="AZ39965" s="167"/>
      <c r="BA39965" s="77"/>
      <c r="BB39965" s="77"/>
    </row>
    <row r="39966" spans="50:54" s="79" customFormat="1" ht="0" hidden="1" customHeight="1" x14ac:dyDescent="0.2">
      <c r="AX39966" s="78"/>
      <c r="AZ39966" s="167"/>
      <c r="BA39966" s="77"/>
      <c r="BB39966" s="77"/>
    </row>
    <row r="39967" spans="50:54" s="79" customFormat="1" ht="0" hidden="1" customHeight="1" x14ac:dyDescent="0.2">
      <c r="AX39967" s="78"/>
      <c r="AZ39967" s="167"/>
      <c r="BA39967" s="77"/>
      <c r="BB39967" s="77"/>
    </row>
    <row r="39968" spans="50:54" s="79" customFormat="1" ht="0" hidden="1" customHeight="1" x14ac:dyDescent="0.2">
      <c r="AX39968" s="78"/>
      <c r="AZ39968" s="167"/>
      <c r="BA39968" s="77"/>
      <c r="BB39968" s="77"/>
    </row>
    <row r="39969" spans="50:54" s="79" customFormat="1" ht="0" hidden="1" customHeight="1" x14ac:dyDescent="0.2">
      <c r="AX39969" s="78"/>
      <c r="AZ39969" s="167"/>
      <c r="BA39969" s="77"/>
      <c r="BB39969" s="77"/>
    </row>
    <row r="39970" spans="50:54" s="79" customFormat="1" ht="0" hidden="1" customHeight="1" x14ac:dyDescent="0.2">
      <c r="AX39970" s="78"/>
      <c r="AZ39970" s="167"/>
      <c r="BA39970" s="77"/>
      <c r="BB39970" s="77"/>
    </row>
    <row r="39971" spans="50:54" s="79" customFormat="1" ht="0" hidden="1" customHeight="1" x14ac:dyDescent="0.2">
      <c r="AX39971" s="78"/>
      <c r="AZ39971" s="167"/>
      <c r="BA39971" s="77"/>
      <c r="BB39971" s="77"/>
    </row>
    <row r="39972" spans="50:54" s="79" customFormat="1" ht="0" hidden="1" customHeight="1" x14ac:dyDescent="0.2">
      <c r="AX39972" s="78"/>
      <c r="AZ39972" s="167"/>
      <c r="BA39972" s="77"/>
      <c r="BB39972" s="77"/>
    </row>
    <row r="39973" spans="50:54" s="79" customFormat="1" ht="0" hidden="1" customHeight="1" x14ac:dyDescent="0.2">
      <c r="AX39973" s="78"/>
      <c r="AZ39973" s="167"/>
      <c r="BA39973" s="77"/>
      <c r="BB39973" s="77"/>
    </row>
    <row r="39974" spans="50:54" s="79" customFormat="1" ht="0" hidden="1" customHeight="1" x14ac:dyDescent="0.2">
      <c r="AX39974" s="78"/>
      <c r="AZ39974" s="167"/>
      <c r="BA39974" s="77"/>
      <c r="BB39974" s="77"/>
    </row>
    <row r="39975" spans="50:54" s="79" customFormat="1" ht="0" hidden="1" customHeight="1" x14ac:dyDescent="0.2">
      <c r="AX39975" s="78"/>
      <c r="AZ39975" s="167"/>
      <c r="BA39975" s="77"/>
      <c r="BB39975" s="77"/>
    </row>
    <row r="39976" spans="50:54" s="79" customFormat="1" ht="0" hidden="1" customHeight="1" x14ac:dyDescent="0.2">
      <c r="AX39976" s="78"/>
      <c r="AZ39976" s="167"/>
      <c r="BA39976" s="77"/>
      <c r="BB39976" s="77"/>
    </row>
    <row r="39977" spans="50:54" s="79" customFormat="1" ht="0" hidden="1" customHeight="1" x14ac:dyDescent="0.2">
      <c r="AX39977" s="78"/>
      <c r="AZ39977" s="167"/>
      <c r="BA39977" s="77"/>
      <c r="BB39977" s="77"/>
    </row>
    <row r="39978" spans="50:54" s="79" customFormat="1" ht="0" hidden="1" customHeight="1" x14ac:dyDescent="0.2">
      <c r="AX39978" s="78"/>
      <c r="AZ39978" s="167"/>
      <c r="BA39978" s="77"/>
      <c r="BB39978" s="77"/>
    </row>
    <row r="39979" spans="50:54" s="79" customFormat="1" ht="0" hidden="1" customHeight="1" x14ac:dyDescent="0.2">
      <c r="AX39979" s="78"/>
      <c r="AZ39979" s="167"/>
      <c r="BA39979" s="77"/>
      <c r="BB39979" s="77"/>
    </row>
    <row r="39980" spans="50:54" s="79" customFormat="1" ht="0" hidden="1" customHeight="1" x14ac:dyDescent="0.2">
      <c r="AX39980" s="78"/>
      <c r="AZ39980" s="167"/>
      <c r="BA39980" s="77"/>
      <c r="BB39980" s="77"/>
    </row>
    <row r="39981" spans="50:54" s="79" customFormat="1" ht="0" hidden="1" customHeight="1" x14ac:dyDescent="0.2">
      <c r="AX39981" s="78"/>
      <c r="AZ39981" s="167"/>
      <c r="BA39981" s="77"/>
      <c r="BB39981" s="77"/>
    </row>
    <row r="39982" spans="50:54" s="79" customFormat="1" ht="0" hidden="1" customHeight="1" x14ac:dyDescent="0.2">
      <c r="AX39982" s="78"/>
      <c r="AZ39982" s="167"/>
      <c r="BA39982" s="77"/>
      <c r="BB39982" s="77"/>
    </row>
    <row r="39983" spans="50:54" s="79" customFormat="1" ht="0" hidden="1" customHeight="1" x14ac:dyDescent="0.2">
      <c r="AX39983" s="78"/>
      <c r="AZ39983" s="167"/>
      <c r="BA39983" s="77"/>
      <c r="BB39983" s="77"/>
    </row>
    <row r="39984" spans="50:54" s="79" customFormat="1" ht="0" hidden="1" customHeight="1" x14ac:dyDescent="0.2">
      <c r="AX39984" s="78"/>
      <c r="AZ39984" s="167"/>
      <c r="BA39984" s="77"/>
      <c r="BB39984" s="77"/>
    </row>
    <row r="39985" spans="50:54" s="79" customFormat="1" ht="0" hidden="1" customHeight="1" x14ac:dyDescent="0.2">
      <c r="AX39985" s="78"/>
      <c r="AZ39985" s="167"/>
      <c r="BA39985" s="77"/>
      <c r="BB39985" s="77"/>
    </row>
    <row r="39986" spans="50:54" s="79" customFormat="1" ht="0" hidden="1" customHeight="1" x14ac:dyDescent="0.2">
      <c r="AX39986" s="78"/>
      <c r="AZ39986" s="167"/>
      <c r="BA39986" s="77"/>
      <c r="BB39986" s="77"/>
    </row>
    <row r="39987" spans="50:54" s="79" customFormat="1" ht="0" hidden="1" customHeight="1" x14ac:dyDescent="0.2">
      <c r="AX39987" s="78"/>
      <c r="AZ39987" s="167"/>
      <c r="BA39987" s="77"/>
      <c r="BB39987" s="77"/>
    </row>
    <row r="39988" spans="50:54" s="79" customFormat="1" ht="0" hidden="1" customHeight="1" x14ac:dyDescent="0.2">
      <c r="AX39988" s="78"/>
      <c r="AZ39988" s="167"/>
      <c r="BA39988" s="77"/>
      <c r="BB39988" s="77"/>
    </row>
    <row r="39989" spans="50:54" s="79" customFormat="1" ht="0" hidden="1" customHeight="1" x14ac:dyDescent="0.2">
      <c r="AX39989" s="78"/>
      <c r="AZ39989" s="167"/>
      <c r="BA39989" s="77"/>
      <c r="BB39989" s="77"/>
    </row>
    <row r="39990" spans="50:54" s="79" customFormat="1" ht="0" hidden="1" customHeight="1" x14ac:dyDescent="0.2">
      <c r="AX39990" s="78"/>
      <c r="AZ39990" s="167"/>
      <c r="BA39990" s="77"/>
      <c r="BB39990" s="77"/>
    </row>
    <row r="39991" spans="50:54" s="79" customFormat="1" ht="0" hidden="1" customHeight="1" x14ac:dyDescent="0.2">
      <c r="AX39991" s="78"/>
      <c r="AZ39991" s="167"/>
      <c r="BA39991" s="77"/>
      <c r="BB39991" s="77"/>
    </row>
    <row r="39992" spans="50:54" s="79" customFormat="1" ht="0" hidden="1" customHeight="1" x14ac:dyDescent="0.2">
      <c r="AX39992" s="78"/>
      <c r="AZ39992" s="167"/>
      <c r="BA39992" s="77"/>
      <c r="BB39992" s="77"/>
    </row>
    <row r="39993" spans="50:54" s="79" customFormat="1" ht="0" hidden="1" customHeight="1" x14ac:dyDescent="0.2">
      <c r="AX39993" s="78"/>
      <c r="AZ39993" s="167"/>
      <c r="BA39993" s="77"/>
      <c r="BB39993" s="77"/>
    </row>
    <row r="39994" spans="50:54" s="79" customFormat="1" ht="0" hidden="1" customHeight="1" x14ac:dyDescent="0.2">
      <c r="AX39994" s="78"/>
      <c r="AZ39994" s="167"/>
      <c r="BA39994" s="77"/>
      <c r="BB39994" s="77"/>
    </row>
    <row r="39995" spans="50:54" s="79" customFormat="1" ht="0" hidden="1" customHeight="1" x14ac:dyDescent="0.2">
      <c r="AX39995" s="78"/>
      <c r="AZ39995" s="167"/>
      <c r="BA39995" s="77"/>
      <c r="BB39995" s="77"/>
    </row>
    <row r="39996" spans="50:54" s="79" customFormat="1" ht="0" hidden="1" customHeight="1" x14ac:dyDescent="0.2">
      <c r="AX39996" s="78"/>
      <c r="AZ39996" s="167"/>
      <c r="BA39996" s="77"/>
      <c r="BB39996" s="77"/>
    </row>
    <row r="39997" spans="50:54" s="79" customFormat="1" ht="0" hidden="1" customHeight="1" x14ac:dyDescent="0.2">
      <c r="AX39997" s="78"/>
      <c r="AZ39997" s="167"/>
      <c r="BA39997" s="77"/>
      <c r="BB39997" s="77"/>
    </row>
    <row r="39998" spans="50:54" s="79" customFormat="1" ht="0" hidden="1" customHeight="1" x14ac:dyDescent="0.2">
      <c r="AX39998" s="78"/>
      <c r="AZ39998" s="167"/>
      <c r="BA39998" s="77"/>
      <c r="BB39998" s="77"/>
    </row>
    <row r="39999" spans="50:54" s="79" customFormat="1" ht="0" hidden="1" customHeight="1" x14ac:dyDescent="0.2">
      <c r="AX39999" s="78"/>
      <c r="AZ39999" s="167"/>
      <c r="BA39999" s="77"/>
      <c r="BB39999" s="77"/>
    </row>
    <row r="40000" spans="50:54" s="79" customFormat="1" ht="0" hidden="1" customHeight="1" x14ac:dyDescent="0.2">
      <c r="AX40000" s="78"/>
      <c r="AZ40000" s="167"/>
      <c r="BA40000" s="77"/>
      <c r="BB40000" s="77"/>
    </row>
    <row r="40001" spans="50:54" s="79" customFormat="1" ht="0" hidden="1" customHeight="1" x14ac:dyDescent="0.2">
      <c r="AX40001" s="78"/>
      <c r="AZ40001" s="167"/>
      <c r="BA40001" s="77"/>
      <c r="BB40001" s="77"/>
    </row>
    <row r="40002" spans="50:54" s="79" customFormat="1" ht="0" hidden="1" customHeight="1" x14ac:dyDescent="0.2">
      <c r="AX40002" s="78"/>
      <c r="AZ40002" s="167"/>
      <c r="BA40002" s="77"/>
      <c r="BB40002" s="77"/>
    </row>
    <row r="40003" spans="50:54" s="79" customFormat="1" ht="0" hidden="1" customHeight="1" x14ac:dyDescent="0.2">
      <c r="AX40003" s="78"/>
      <c r="AZ40003" s="167"/>
      <c r="BA40003" s="77"/>
      <c r="BB40003" s="77"/>
    </row>
    <row r="40004" spans="50:54" s="79" customFormat="1" ht="0" hidden="1" customHeight="1" x14ac:dyDescent="0.2">
      <c r="AX40004" s="78"/>
      <c r="AZ40004" s="167"/>
      <c r="BA40004" s="77"/>
      <c r="BB40004" s="77"/>
    </row>
    <row r="40005" spans="50:54" s="79" customFormat="1" ht="0" hidden="1" customHeight="1" x14ac:dyDescent="0.2">
      <c r="AX40005" s="78"/>
      <c r="AZ40005" s="167"/>
      <c r="BA40005" s="77"/>
      <c r="BB40005" s="77"/>
    </row>
    <row r="40006" spans="50:54" s="79" customFormat="1" ht="0" hidden="1" customHeight="1" x14ac:dyDescent="0.2">
      <c r="AX40006" s="78"/>
      <c r="AZ40006" s="167"/>
      <c r="BA40006" s="77"/>
      <c r="BB40006" s="77"/>
    </row>
    <row r="40007" spans="50:54" s="79" customFormat="1" ht="0" hidden="1" customHeight="1" x14ac:dyDescent="0.2">
      <c r="AX40007" s="78"/>
      <c r="AZ40007" s="167"/>
      <c r="BA40007" s="77"/>
      <c r="BB40007" s="77"/>
    </row>
    <row r="40008" spans="50:54" s="79" customFormat="1" ht="0" hidden="1" customHeight="1" x14ac:dyDescent="0.2">
      <c r="AX40008" s="78"/>
      <c r="AZ40008" s="167"/>
      <c r="BA40008" s="77"/>
      <c r="BB40008" s="77"/>
    </row>
    <row r="40009" spans="50:54" s="79" customFormat="1" ht="0" hidden="1" customHeight="1" x14ac:dyDescent="0.2">
      <c r="AX40009" s="78"/>
      <c r="AZ40009" s="167"/>
      <c r="BA40009" s="77"/>
      <c r="BB40009" s="77"/>
    </row>
    <row r="40010" spans="50:54" s="79" customFormat="1" ht="0" hidden="1" customHeight="1" x14ac:dyDescent="0.2">
      <c r="AX40010" s="78"/>
      <c r="AZ40010" s="167"/>
      <c r="BA40010" s="77"/>
      <c r="BB40010" s="77"/>
    </row>
    <row r="40011" spans="50:54" s="79" customFormat="1" ht="0" hidden="1" customHeight="1" x14ac:dyDescent="0.2">
      <c r="AX40011" s="78"/>
      <c r="AZ40011" s="167"/>
      <c r="BA40011" s="77"/>
      <c r="BB40011" s="77"/>
    </row>
    <row r="40012" spans="50:54" s="79" customFormat="1" ht="0" hidden="1" customHeight="1" x14ac:dyDescent="0.2">
      <c r="AX40012" s="78"/>
      <c r="AZ40012" s="167"/>
      <c r="BA40012" s="77"/>
      <c r="BB40012" s="77"/>
    </row>
    <row r="40013" spans="50:54" s="79" customFormat="1" ht="0" hidden="1" customHeight="1" x14ac:dyDescent="0.2">
      <c r="AX40013" s="78"/>
      <c r="AZ40013" s="167"/>
      <c r="BA40013" s="77"/>
      <c r="BB40013" s="77"/>
    </row>
    <row r="40014" spans="50:54" s="79" customFormat="1" ht="0" hidden="1" customHeight="1" x14ac:dyDescent="0.2">
      <c r="AX40014" s="78"/>
      <c r="AZ40014" s="167"/>
      <c r="BA40014" s="77"/>
      <c r="BB40014" s="77"/>
    </row>
    <row r="40015" spans="50:54" s="79" customFormat="1" ht="0" hidden="1" customHeight="1" x14ac:dyDescent="0.2">
      <c r="AX40015" s="78"/>
      <c r="AZ40015" s="167"/>
      <c r="BA40015" s="77"/>
      <c r="BB40015" s="77"/>
    </row>
    <row r="40016" spans="50:54" s="79" customFormat="1" ht="0" hidden="1" customHeight="1" x14ac:dyDescent="0.2">
      <c r="AX40016" s="78"/>
      <c r="AZ40016" s="167"/>
      <c r="BA40016" s="77"/>
      <c r="BB40016" s="77"/>
    </row>
    <row r="40017" spans="50:54" s="79" customFormat="1" ht="0" hidden="1" customHeight="1" x14ac:dyDescent="0.2">
      <c r="AX40017" s="78"/>
      <c r="AZ40017" s="167"/>
      <c r="BA40017" s="77"/>
      <c r="BB40017" s="77"/>
    </row>
    <row r="40018" spans="50:54" s="79" customFormat="1" ht="0" hidden="1" customHeight="1" x14ac:dyDescent="0.2">
      <c r="AX40018" s="78"/>
      <c r="AZ40018" s="167"/>
      <c r="BA40018" s="77"/>
      <c r="BB40018" s="77"/>
    </row>
    <row r="40019" spans="50:54" s="79" customFormat="1" ht="0" hidden="1" customHeight="1" x14ac:dyDescent="0.2">
      <c r="AX40019" s="78"/>
      <c r="AZ40019" s="167"/>
      <c r="BA40019" s="77"/>
      <c r="BB40019" s="77"/>
    </row>
    <row r="40020" spans="50:54" s="79" customFormat="1" ht="0" hidden="1" customHeight="1" x14ac:dyDescent="0.2">
      <c r="AX40020" s="78"/>
      <c r="AZ40020" s="167"/>
      <c r="BA40020" s="77"/>
      <c r="BB40020" s="77"/>
    </row>
    <row r="40021" spans="50:54" s="79" customFormat="1" ht="0" hidden="1" customHeight="1" x14ac:dyDescent="0.2">
      <c r="AX40021" s="78"/>
      <c r="AZ40021" s="167"/>
      <c r="BA40021" s="77"/>
      <c r="BB40021" s="77"/>
    </row>
    <row r="40022" spans="50:54" s="79" customFormat="1" ht="0" hidden="1" customHeight="1" x14ac:dyDescent="0.2">
      <c r="AX40022" s="78"/>
      <c r="AZ40022" s="167"/>
      <c r="BA40022" s="77"/>
      <c r="BB40022" s="77"/>
    </row>
    <row r="40023" spans="50:54" s="79" customFormat="1" ht="0" hidden="1" customHeight="1" x14ac:dyDescent="0.2">
      <c r="AX40023" s="78"/>
      <c r="AZ40023" s="167"/>
      <c r="BA40023" s="77"/>
      <c r="BB40023" s="77"/>
    </row>
    <row r="40024" spans="50:54" s="79" customFormat="1" ht="0" hidden="1" customHeight="1" x14ac:dyDescent="0.2">
      <c r="AX40024" s="78"/>
      <c r="AZ40024" s="167"/>
      <c r="BA40024" s="77"/>
      <c r="BB40024" s="77"/>
    </row>
    <row r="40025" spans="50:54" s="79" customFormat="1" ht="0" hidden="1" customHeight="1" x14ac:dyDescent="0.2">
      <c r="AX40025" s="78"/>
      <c r="AZ40025" s="167"/>
      <c r="BA40025" s="77"/>
      <c r="BB40025" s="77"/>
    </row>
    <row r="40026" spans="50:54" s="79" customFormat="1" ht="0" hidden="1" customHeight="1" x14ac:dyDescent="0.2">
      <c r="AX40026" s="78"/>
      <c r="AZ40026" s="167"/>
      <c r="BA40026" s="77"/>
      <c r="BB40026" s="77"/>
    </row>
    <row r="40027" spans="50:54" s="79" customFormat="1" ht="0" hidden="1" customHeight="1" x14ac:dyDescent="0.2">
      <c r="AX40027" s="78"/>
      <c r="AZ40027" s="167"/>
      <c r="BA40027" s="77"/>
      <c r="BB40027" s="77"/>
    </row>
    <row r="40028" spans="50:54" s="79" customFormat="1" ht="0" hidden="1" customHeight="1" x14ac:dyDescent="0.2">
      <c r="AX40028" s="78"/>
      <c r="AZ40028" s="167"/>
      <c r="BA40028" s="77"/>
      <c r="BB40028" s="77"/>
    </row>
    <row r="40029" spans="50:54" s="79" customFormat="1" ht="0" hidden="1" customHeight="1" x14ac:dyDescent="0.2">
      <c r="AX40029" s="78"/>
      <c r="AZ40029" s="167"/>
      <c r="BA40029" s="77"/>
      <c r="BB40029" s="77"/>
    </row>
    <row r="40030" spans="50:54" s="79" customFormat="1" ht="0" hidden="1" customHeight="1" x14ac:dyDescent="0.2">
      <c r="AX40030" s="78"/>
      <c r="AZ40030" s="167"/>
      <c r="BA40030" s="77"/>
      <c r="BB40030" s="77"/>
    </row>
    <row r="40031" spans="50:54" s="79" customFormat="1" ht="0" hidden="1" customHeight="1" x14ac:dyDescent="0.2">
      <c r="AX40031" s="78"/>
      <c r="AZ40031" s="167"/>
      <c r="BA40031" s="77"/>
      <c r="BB40031" s="77"/>
    </row>
    <row r="40032" spans="50:54" s="79" customFormat="1" ht="0" hidden="1" customHeight="1" x14ac:dyDescent="0.2">
      <c r="AX40032" s="78"/>
      <c r="AZ40032" s="167"/>
      <c r="BA40032" s="77"/>
      <c r="BB40032" s="77"/>
    </row>
    <row r="40033" spans="50:54" s="79" customFormat="1" ht="0" hidden="1" customHeight="1" x14ac:dyDescent="0.2">
      <c r="AX40033" s="78"/>
      <c r="AZ40033" s="167"/>
      <c r="BA40033" s="77"/>
      <c r="BB40033" s="77"/>
    </row>
    <row r="40034" spans="50:54" s="79" customFormat="1" ht="0" hidden="1" customHeight="1" x14ac:dyDescent="0.2">
      <c r="AX40034" s="78"/>
      <c r="AZ40034" s="167"/>
      <c r="BA40034" s="77"/>
      <c r="BB40034" s="77"/>
    </row>
    <row r="40035" spans="50:54" s="79" customFormat="1" ht="0" hidden="1" customHeight="1" x14ac:dyDescent="0.2">
      <c r="AX40035" s="78"/>
      <c r="AZ40035" s="167"/>
      <c r="BA40035" s="77"/>
      <c r="BB40035" s="77"/>
    </row>
    <row r="40036" spans="50:54" s="79" customFormat="1" ht="0" hidden="1" customHeight="1" x14ac:dyDescent="0.2">
      <c r="AX40036" s="78"/>
      <c r="AZ40036" s="167"/>
      <c r="BA40036" s="77"/>
      <c r="BB40036" s="77"/>
    </row>
    <row r="40037" spans="50:54" s="79" customFormat="1" ht="0" hidden="1" customHeight="1" x14ac:dyDescent="0.2">
      <c r="AX40037" s="78"/>
      <c r="AZ40037" s="167"/>
      <c r="BA40037" s="77"/>
      <c r="BB40037" s="77"/>
    </row>
    <row r="40038" spans="50:54" s="79" customFormat="1" ht="0" hidden="1" customHeight="1" x14ac:dyDescent="0.2">
      <c r="AX40038" s="78"/>
      <c r="AZ40038" s="167"/>
      <c r="BA40038" s="77"/>
      <c r="BB40038" s="77"/>
    </row>
    <row r="40039" spans="50:54" s="79" customFormat="1" ht="0" hidden="1" customHeight="1" x14ac:dyDescent="0.2">
      <c r="AX40039" s="78"/>
      <c r="AZ40039" s="167"/>
      <c r="BA40039" s="77"/>
      <c r="BB40039" s="77"/>
    </row>
    <row r="40040" spans="50:54" s="79" customFormat="1" ht="0" hidden="1" customHeight="1" x14ac:dyDescent="0.2">
      <c r="AX40040" s="78"/>
      <c r="AZ40040" s="167"/>
      <c r="BA40040" s="77"/>
      <c r="BB40040" s="77"/>
    </row>
    <row r="40041" spans="50:54" s="79" customFormat="1" ht="0" hidden="1" customHeight="1" x14ac:dyDescent="0.2">
      <c r="AX40041" s="78"/>
      <c r="AZ40041" s="167"/>
      <c r="BA40041" s="77"/>
      <c r="BB40041" s="77"/>
    </row>
    <row r="40042" spans="50:54" s="79" customFormat="1" ht="0" hidden="1" customHeight="1" x14ac:dyDescent="0.2">
      <c r="AX40042" s="78"/>
      <c r="AZ40042" s="167"/>
      <c r="BA40042" s="77"/>
      <c r="BB40042" s="77"/>
    </row>
    <row r="40043" spans="50:54" s="79" customFormat="1" ht="0" hidden="1" customHeight="1" x14ac:dyDescent="0.2">
      <c r="AX40043" s="78"/>
      <c r="AZ40043" s="167"/>
      <c r="BA40043" s="77"/>
      <c r="BB40043" s="77"/>
    </row>
    <row r="40044" spans="50:54" s="79" customFormat="1" ht="0" hidden="1" customHeight="1" x14ac:dyDescent="0.2">
      <c r="AX40044" s="78"/>
      <c r="AZ40044" s="167"/>
      <c r="BA40044" s="77"/>
      <c r="BB40044" s="77"/>
    </row>
    <row r="40045" spans="50:54" s="79" customFormat="1" ht="0" hidden="1" customHeight="1" x14ac:dyDescent="0.2">
      <c r="AX40045" s="78"/>
      <c r="AZ40045" s="167"/>
      <c r="BA40045" s="77"/>
      <c r="BB40045" s="77"/>
    </row>
    <row r="40046" spans="50:54" s="79" customFormat="1" ht="0" hidden="1" customHeight="1" x14ac:dyDescent="0.2">
      <c r="AX40046" s="78"/>
      <c r="AZ40046" s="167"/>
      <c r="BA40046" s="77"/>
      <c r="BB40046" s="77"/>
    </row>
    <row r="40047" spans="50:54" s="79" customFormat="1" ht="0" hidden="1" customHeight="1" x14ac:dyDescent="0.2">
      <c r="AX40047" s="78"/>
      <c r="AZ40047" s="167"/>
      <c r="BA40047" s="77"/>
      <c r="BB40047" s="77"/>
    </row>
    <row r="40048" spans="50:54" s="79" customFormat="1" ht="0" hidden="1" customHeight="1" x14ac:dyDescent="0.2">
      <c r="AX40048" s="78"/>
      <c r="AZ40048" s="167"/>
      <c r="BA40048" s="77"/>
      <c r="BB40048" s="77"/>
    </row>
    <row r="40049" spans="50:54" s="79" customFormat="1" ht="0" hidden="1" customHeight="1" x14ac:dyDescent="0.2">
      <c r="AX40049" s="78"/>
      <c r="AZ40049" s="167"/>
      <c r="BA40049" s="77"/>
      <c r="BB40049" s="77"/>
    </row>
    <row r="40050" spans="50:54" s="79" customFormat="1" ht="0" hidden="1" customHeight="1" x14ac:dyDescent="0.2">
      <c r="AX40050" s="78"/>
      <c r="AZ40050" s="167"/>
      <c r="BA40050" s="77"/>
      <c r="BB40050" s="77"/>
    </row>
    <row r="40051" spans="50:54" s="79" customFormat="1" ht="0" hidden="1" customHeight="1" x14ac:dyDescent="0.2">
      <c r="AX40051" s="78"/>
      <c r="AZ40051" s="167"/>
      <c r="BA40051" s="77"/>
      <c r="BB40051" s="77"/>
    </row>
    <row r="40052" spans="50:54" s="79" customFormat="1" ht="0" hidden="1" customHeight="1" x14ac:dyDescent="0.2">
      <c r="AX40052" s="78"/>
      <c r="AZ40052" s="167"/>
      <c r="BA40052" s="77"/>
      <c r="BB40052" s="77"/>
    </row>
    <row r="40053" spans="50:54" s="79" customFormat="1" ht="0" hidden="1" customHeight="1" x14ac:dyDescent="0.2">
      <c r="AX40053" s="78"/>
      <c r="AZ40053" s="167"/>
      <c r="BA40053" s="77"/>
      <c r="BB40053" s="77"/>
    </row>
    <row r="40054" spans="50:54" s="79" customFormat="1" ht="0" hidden="1" customHeight="1" x14ac:dyDescent="0.2">
      <c r="AX40054" s="78"/>
      <c r="AZ40054" s="167"/>
      <c r="BA40054" s="77"/>
      <c r="BB40054" s="77"/>
    </row>
    <row r="40055" spans="50:54" s="79" customFormat="1" ht="0" hidden="1" customHeight="1" x14ac:dyDescent="0.2">
      <c r="AX40055" s="78"/>
      <c r="AZ40055" s="167"/>
      <c r="BA40055" s="77"/>
      <c r="BB40055" s="77"/>
    </row>
    <row r="40056" spans="50:54" s="79" customFormat="1" ht="0" hidden="1" customHeight="1" x14ac:dyDescent="0.2">
      <c r="AX40056" s="78"/>
      <c r="AZ40056" s="167"/>
      <c r="BA40056" s="77"/>
      <c r="BB40056" s="77"/>
    </row>
    <row r="40057" spans="50:54" s="79" customFormat="1" ht="0" hidden="1" customHeight="1" x14ac:dyDescent="0.2">
      <c r="AX40057" s="78"/>
      <c r="AZ40057" s="167"/>
      <c r="BA40057" s="77"/>
      <c r="BB40057" s="77"/>
    </row>
    <row r="40058" spans="50:54" s="79" customFormat="1" ht="0" hidden="1" customHeight="1" x14ac:dyDescent="0.2">
      <c r="AX40058" s="78"/>
      <c r="AZ40058" s="167"/>
      <c r="BA40058" s="77"/>
      <c r="BB40058" s="77"/>
    </row>
    <row r="40059" spans="50:54" s="79" customFormat="1" ht="0" hidden="1" customHeight="1" x14ac:dyDescent="0.2">
      <c r="AX40059" s="78"/>
      <c r="AZ40059" s="167"/>
      <c r="BA40059" s="77"/>
      <c r="BB40059" s="77"/>
    </row>
    <row r="40060" spans="50:54" s="79" customFormat="1" ht="0" hidden="1" customHeight="1" x14ac:dyDescent="0.2">
      <c r="AX40060" s="78"/>
      <c r="AZ40060" s="167"/>
      <c r="BA40060" s="77"/>
      <c r="BB40060" s="77"/>
    </row>
    <row r="40061" spans="50:54" s="79" customFormat="1" ht="0" hidden="1" customHeight="1" x14ac:dyDescent="0.2">
      <c r="AX40061" s="78"/>
      <c r="AZ40061" s="167"/>
      <c r="BA40061" s="77"/>
      <c r="BB40061" s="77"/>
    </row>
    <row r="40062" spans="50:54" s="79" customFormat="1" ht="0" hidden="1" customHeight="1" x14ac:dyDescent="0.2">
      <c r="AX40062" s="78"/>
      <c r="AZ40062" s="167"/>
      <c r="BA40062" s="77"/>
      <c r="BB40062" s="77"/>
    </row>
    <row r="40063" spans="50:54" s="79" customFormat="1" ht="0" hidden="1" customHeight="1" x14ac:dyDescent="0.2">
      <c r="AX40063" s="78"/>
      <c r="AZ40063" s="167"/>
      <c r="BA40063" s="77"/>
      <c r="BB40063" s="77"/>
    </row>
    <row r="40064" spans="50:54" s="79" customFormat="1" ht="0" hidden="1" customHeight="1" x14ac:dyDescent="0.2">
      <c r="AX40064" s="78"/>
      <c r="AZ40064" s="167"/>
      <c r="BA40064" s="77"/>
      <c r="BB40064" s="77"/>
    </row>
    <row r="40065" spans="50:54" s="79" customFormat="1" ht="0" hidden="1" customHeight="1" x14ac:dyDescent="0.2">
      <c r="AX40065" s="78"/>
      <c r="AZ40065" s="167"/>
      <c r="BA40065" s="77"/>
      <c r="BB40065" s="77"/>
    </row>
    <row r="40066" spans="50:54" s="79" customFormat="1" ht="0" hidden="1" customHeight="1" x14ac:dyDescent="0.2">
      <c r="AX40066" s="78"/>
      <c r="AZ40066" s="167"/>
      <c r="BA40066" s="77"/>
      <c r="BB40066" s="77"/>
    </row>
    <row r="40067" spans="50:54" s="79" customFormat="1" ht="0" hidden="1" customHeight="1" x14ac:dyDescent="0.2">
      <c r="AX40067" s="78"/>
      <c r="AZ40067" s="167"/>
      <c r="BA40067" s="77"/>
      <c r="BB40067" s="77"/>
    </row>
    <row r="40068" spans="50:54" s="79" customFormat="1" ht="0" hidden="1" customHeight="1" x14ac:dyDescent="0.2">
      <c r="AX40068" s="78"/>
      <c r="AZ40068" s="167"/>
      <c r="BA40068" s="77"/>
      <c r="BB40068" s="77"/>
    </row>
    <row r="40069" spans="50:54" s="79" customFormat="1" ht="0" hidden="1" customHeight="1" x14ac:dyDescent="0.2">
      <c r="AX40069" s="78"/>
      <c r="AZ40069" s="167"/>
      <c r="BA40069" s="77"/>
      <c r="BB40069" s="77"/>
    </row>
    <row r="40070" spans="50:54" s="79" customFormat="1" ht="0" hidden="1" customHeight="1" x14ac:dyDescent="0.2">
      <c r="AX40070" s="78"/>
      <c r="AZ40070" s="167"/>
      <c r="BA40070" s="77"/>
      <c r="BB40070" s="77"/>
    </row>
    <row r="40071" spans="50:54" s="79" customFormat="1" ht="0" hidden="1" customHeight="1" x14ac:dyDescent="0.2">
      <c r="AX40071" s="78"/>
      <c r="AZ40071" s="167"/>
      <c r="BA40071" s="77"/>
      <c r="BB40071" s="77"/>
    </row>
    <row r="40072" spans="50:54" s="79" customFormat="1" ht="0" hidden="1" customHeight="1" x14ac:dyDescent="0.2">
      <c r="AX40072" s="78"/>
      <c r="AZ40072" s="167"/>
      <c r="BA40072" s="77"/>
      <c r="BB40072" s="77"/>
    </row>
    <row r="40073" spans="50:54" s="79" customFormat="1" ht="0" hidden="1" customHeight="1" x14ac:dyDescent="0.2">
      <c r="AX40073" s="78"/>
      <c r="AZ40073" s="167"/>
      <c r="BA40073" s="77"/>
      <c r="BB40073" s="77"/>
    </row>
    <row r="40074" spans="50:54" s="79" customFormat="1" ht="0" hidden="1" customHeight="1" x14ac:dyDescent="0.2">
      <c r="AX40074" s="78"/>
      <c r="AZ40074" s="167"/>
      <c r="BA40074" s="77"/>
      <c r="BB40074" s="77"/>
    </row>
    <row r="40075" spans="50:54" s="79" customFormat="1" ht="0" hidden="1" customHeight="1" x14ac:dyDescent="0.2">
      <c r="AX40075" s="78"/>
      <c r="AZ40075" s="167"/>
      <c r="BA40075" s="77"/>
      <c r="BB40075" s="77"/>
    </row>
    <row r="40076" spans="50:54" s="79" customFormat="1" ht="0" hidden="1" customHeight="1" x14ac:dyDescent="0.2">
      <c r="AX40076" s="78"/>
      <c r="AZ40076" s="167"/>
      <c r="BA40076" s="77"/>
      <c r="BB40076" s="77"/>
    </row>
    <row r="40077" spans="50:54" s="79" customFormat="1" ht="0" hidden="1" customHeight="1" x14ac:dyDescent="0.2">
      <c r="AX40077" s="78"/>
      <c r="AZ40077" s="167"/>
      <c r="BA40077" s="77"/>
      <c r="BB40077" s="77"/>
    </row>
    <row r="40078" spans="50:54" s="79" customFormat="1" ht="0" hidden="1" customHeight="1" x14ac:dyDescent="0.2">
      <c r="AX40078" s="78"/>
      <c r="AZ40078" s="167"/>
      <c r="BA40078" s="77"/>
      <c r="BB40078" s="77"/>
    </row>
    <row r="40079" spans="50:54" s="79" customFormat="1" ht="0" hidden="1" customHeight="1" x14ac:dyDescent="0.2">
      <c r="AX40079" s="78"/>
      <c r="AZ40079" s="167"/>
      <c r="BA40079" s="77"/>
      <c r="BB40079" s="77"/>
    </row>
    <row r="40080" spans="50:54" s="79" customFormat="1" ht="0" hidden="1" customHeight="1" x14ac:dyDescent="0.2">
      <c r="AX40080" s="78"/>
      <c r="AZ40080" s="167"/>
      <c r="BA40080" s="77"/>
      <c r="BB40080" s="77"/>
    </row>
    <row r="40081" spans="50:54" s="79" customFormat="1" ht="0" hidden="1" customHeight="1" x14ac:dyDescent="0.2">
      <c r="AX40081" s="78"/>
      <c r="AZ40081" s="167"/>
      <c r="BA40081" s="77"/>
      <c r="BB40081" s="77"/>
    </row>
    <row r="40082" spans="50:54" s="79" customFormat="1" ht="0" hidden="1" customHeight="1" x14ac:dyDescent="0.2">
      <c r="AX40082" s="78"/>
      <c r="AZ40082" s="167"/>
      <c r="BA40082" s="77"/>
      <c r="BB40082" s="77"/>
    </row>
    <row r="40083" spans="50:54" s="79" customFormat="1" ht="0" hidden="1" customHeight="1" x14ac:dyDescent="0.2">
      <c r="AX40083" s="78"/>
      <c r="AZ40083" s="167"/>
      <c r="BA40083" s="77"/>
      <c r="BB40083" s="77"/>
    </row>
    <row r="40084" spans="50:54" s="79" customFormat="1" ht="0" hidden="1" customHeight="1" x14ac:dyDescent="0.2">
      <c r="AX40084" s="78"/>
      <c r="AZ40084" s="167"/>
      <c r="BA40084" s="77"/>
      <c r="BB40084" s="77"/>
    </row>
    <row r="40085" spans="50:54" s="79" customFormat="1" ht="0" hidden="1" customHeight="1" x14ac:dyDescent="0.2">
      <c r="AX40085" s="78"/>
      <c r="AZ40085" s="167"/>
      <c r="BA40085" s="77"/>
      <c r="BB40085" s="77"/>
    </row>
    <row r="40086" spans="50:54" s="79" customFormat="1" ht="0" hidden="1" customHeight="1" x14ac:dyDescent="0.2">
      <c r="AX40086" s="78"/>
      <c r="AZ40086" s="167"/>
      <c r="BA40086" s="77"/>
      <c r="BB40086" s="77"/>
    </row>
    <row r="40087" spans="50:54" s="79" customFormat="1" ht="0" hidden="1" customHeight="1" x14ac:dyDescent="0.2">
      <c r="AX40087" s="78"/>
      <c r="AZ40087" s="167"/>
      <c r="BA40087" s="77"/>
      <c r="BB40087" s="77"/>
    </row>
    <row r="40088" spans="50:54" s="79" customFormat="1" ht="0" hidden="1" customHeight="1" x14ac:dyDescent="0.2">
      <c r="AX40088" s="78"/>
      <c r="AZ40088" s="167"/>
      <c r="BA40088" s="77"/>
      <c r="BB40088" s="77"/>
    </row>
    <row r="40089" spans="50:54" s="79" customFormat="1" ht="0" hidden="1" customHeight="1" x14ac:dyDescent="0.2">
      <c r="AX40089" s="78"/>
      <c r="AZ40089" s="167"/>
      <c r="BA40089" s="77"/>
      <c r="BB40089" s="77"/>
    </row>
    <row r="40090" spans="50:54" s="79" customFormat="1" ht="0" hidden="1" customHeight="1" x14ac:dyDescent="0.2">
      <c r="AX40090" s="78"/>
      <c r="AZ40090" s="167"/>
      <c r="BA40090" s="77"/>
      <c r="BB40090" s="77"/>
    </row>
    <row r="40091" spans="50:54" s="79" customFormat="1" ht="0" hidden="1" customHeight="1" x14ac:dyDescent="0.2">
      <c r="AX40091" s="78"/>
      <c r="AZ40091" s="167"/>
      <c r="BA40091" s="77"/>
      <c r="BB40091" s="77"/>
    </row>
    <row r="40092" spans="50:54" s="79" customFormat="1" ht="0" hidden="1" customHeight="1" x14ac:dyDescent="0.2">
      <c r="AX40092" s="78"/>
      <c r="AZ40092" s="167"/>
      <c r="BA40092" s="77"/>
      <c r="BB40092" s="77"/>
    </row>
    <row r="40093" spans="50:54" s="79" customFormat="1" ht="0" hidden="1" customHeight="1" x14ac:dyDescent="0.2">
      <c r="AX40093" s="78"/>
      <c r="AZ40093" s="167"/>
      <c r="BA40093" s="77"/>
      <c r="BB40093" s="77"/>
    </row>
    <row r="40094" spans="50:54" s="79" customFormat="1" ht="0" hidden="1" customHeight="1" x14ac:dyDescent="0.2">
      <c r="AX40094" s="78"/>
      <c r="AZ40094" s="167"/>
      <c r="BA40094" s="77"/>
      <c r="BB40094" s="77"/>
    </row>
    <row r="40095" spans="50:54" s="79" customFormat="1" ht="0" hidden="1" customHeight="1" x14ac:dyDescent="0.2">
      <c r="AX40095" s="78"/>
      <c r="AZ40095" s="167"/>
      <c r="BA40095" s="77"/>
      <c r="BB40095" s="77"/>
    </row>
    <row r="40096" spans="50:54" s="79" customFormat="1" ht="0" hidden="1" customHeight="1" x14ac:dyDescent="0.2">
      <c r="AX40096" s="78"/>
      <c r="AZ40096" s="167"/>
      <c r="BA40096" s="77"/>
      <c r="BB40096" s="77"/>
    </row>
    <row r="40097" spans="50:54" s="79" customFormat="1" ht="0" hidden="1" customHeight="1" x14ac:dyDescent="0.2">
      <c r="AX40097" s="78"/>
      <c r="AZ40097" s="167"/>
      <c r="BA40097" s="77"/>
      <c r="BB40097" s="77"/>
    </row>
    <row r="40098" spans="50:54" s="79" customFormat="1" ht="0" hidden="1" customHeight="1" x14ac:dyDescent="0.2">
      <c r="AX40098" s="78"/>
      <c r="AZ40098" s="167"/>
      <c r="BA40098" s="77"/>
      <c r="BB40098" s="77"/>
    </row>
    <row r="40099" spans="50:54" s="79" customFormat="1" ht="0" hidden="1" customHeight="1" x14ac:dyDescent="0.2">
      <c r="AX40099" s="78"/>
      <c r="AZ40099" s="167"/>
      <c r="BA40099" s="77"/>
      <c r="BB40099" s="77"/>
    </row>
    <row r="40100" spans="50:54" s="79" customFormat="1" ht="0" hidden="1" customHeight="1" x14ac:dyDescent="0.2">
      <c r="AX40100" s="78"/>
      <c r="AZ40100" s="167"/>
      <c r="BA40100" s="77"/>
      <c r="BB40100" s="77"/>
    </row>
    <row r="40101" spans="50:54" s="79" customFormat="1" ht="0" hidden="1" customHeight="1" x14ac:dyDescent="0.2">
      <c r="AX40101" s="78"/>
      <c r="AZ40101" s="167"/>
      <c r="BA40101" s="77"/>
      <c r="BB40101" s="77"/>
    </row>
    <row r="40102" spans="50:54" s="79" customFormat="1" ht="0" hidden="1" customHeight="1" x14ac:dyDescent="0.2">
      <c r="AX40102" s="78"/>
      <c r="AZ40102" s="167"/>
      <c r="BA40102" s="77"/>
      <c r="BB40102" s="77"/>
    </row>
    <row r="40103" spans="50:54" s="79" customFormat="1" ht="0" hidden="1" customHeight="1" x14ac:dyDescent="0.2">
      <c r="AX40103" s="78"/>
      <c r="AZ40103" s="167"/>
      <c r="BA40103" s="77"/>
      <c r="BB40103" s="77"/>
    </row>
    <row r="40104" spans="50:54" s="79" customFormat="1" ht="0" hidden="1" customHeight="1" x14ac:dyDescent="0.2">
      <c r="AX40104" s="78"/>
      <c r="AZ40104" s="167"/>
      <c r="BA40104" s="77"/>
      <c r="BB40104" s="77"/>
    </row>
    <row r="40105" spans="50:54" s="79" customFormat="1" ht="0" hidden="1" customHeight="1" x14ac:dyDescent="0.2">
      <c r="AX40105" s="78"/>
      <c r="AZ40105" s="167"/>
      <c r="BA40105" s="77"/>
      <c r="BB40105" s="77"/>
    </row>
    <row r="40106" spans="50:54" s="79" customFormat="1" ht="0" hidden="1" customHeight="1" x14ac:dyDescent="0.2">
      <c r="AX40106" s="78"/>
      <c r="AZ40106" s="167"/>
      <c r="BA40106" s="77"/>
      <c r="BB40106" s="77"/>
    </row>
    <row r="40107" spans="50:54" s="79" customFormat="1" ht="0" hidden="1" customHeight="1" x14ac:dyDescent="0.2">
      <c r="AX40107" s="78"/>
      <c r="AZ40107" s="167"/>
      <c r="BA40107" s="77"/>
      <c r="BB40107" s="77"/>
    </row>
    <row r="40108" spans="50:54" s="79" customFormat="1" ht="0" hidden="1" customHeight="1" x14ac:dyDescent="0.2">
      <c r="AX40108" s="78"/>
      <c r="AZ40108" s="167"/>
      <c r="BA40108" s="77"/>
      <c r="BB40108" s="77"/>
    </row>
    <row r="40109" spans="50:54" s="79" customFormat="1" ht="0" hidden="1" customHeight="1" x14ac:dyDescent="0.2">
      <c r="AX40109" s="78"/>
      <c r="AZ40109" s="167"/>
      <c r="BA40109" s="77"/>
      <c r="BB40109" s="77"/>
    </row>
    <row r="40110" spans="50:54" s="79" customFormat="1" ht="0" hidden="1" customHeight="1" x14ac:dyDescent="0.2">
      <c r="AX40110" s="78"/>
      <c r="AZ40110" s="167"/>
      <c r="BA40110" s="77"/>
      <c r="BB40110" s="77"/>
    </row>
    <row r="40111" spans="50:54" s="79" customFormat="1" ht="0" hidden="1" customHeight="1" x14ac:dyDescent="0.2">
      <c r="AX40111" s="78"/>
      <c r="AZ40111" s="167"/>
      <c r="BA40111" s="77"/>
      <c r="BB40111" s="77"/>
    </row>
    <row r="40112" spans="50:54" s="79" customFormat="1" ht="0" hidden="1" customHeight="1" x14ac:dyDescent="0.2">
      <c r="AX40112" s="78"/>
      <c r="AZ40112" s="167"/>
      <c r="BA40112" s="77"/>
      <c r="BB40112" s="77"/>
    </row>
    <row r="40113" spans="50:54" s="79" customFormat="1" ht="0" hidden="1" customHeight="1" x14ac:dyDescent="0.2">
      <c r="AX40113" s="78"/>
      <c r="AZ40113" s="167"/>
      <c r="BA40113" s="77"/>
      <c r="BB40113" s="77"/>
    </row>
    <row r="40114" spans="50:54" s="79" customFormat="1" ht="0" hidden="1" customHeight="1" x14ac:dyDescent="0.2">
      <c r="AX40114" s="78"/>
      <c r="AZ40114" s="167"/>
      <c r="BA40114" s="77"/>
      <c r="BB40114" s="77"/>
    </row>
    <row r="40115" spans="50:54" s="79" customFormat="1" ht="0" hidden="1" customHeight="1" x14ac:dyDescent="0.2">
      <c r="AX40115" s="78"/>
      <c r="AZ40115" s="167"/>
      <c r="BA40115" s="77"/>
      <c r="BB40115" s="77"/>
    </row>
    <row r="40116" spans="50:54" s="79" customFormat="1" ht="0" hidden="1" customHeight="1" x14ac:dyDescent="0.2">
      <c r="AX40116" s="78"/>
      <c r="AZ40116" s="167"/>
      <c r="BA40116" s="77"/>
      <c r="BB40116" s="77"/>
    </row>
    <row r="40117" spans="50:54" s="79" customFormat="1" ht="0" hidden="1" customHeight="1" x14ac:dyDescent="0.2">
      <c r="AX40117" s="78"/>
      <c r="AZ40117" s="167"/>
      <c r="BA40117" s="77"/>
      <c r="BB40117" s="77"/>
    </row>
    <row r="40118" spans="50:54" s="79" customFormat="1" ht="0" hidden="1" customHeight="1" x14ac:dyDescent="0.2">
      <c r="AX40118" s="78"/>
      <c r="AZ40118" s="167"/>
      <c r="BA40118" s="77"/>
      <c r="BB40118" s="77"/>
    </row>
    <row r="40119" spans="50:54" s="79" customFormat="1" ht="0" hidden="1" customHeight="1" x14ac:dyDescent="0.2">
      <c r="AX40119" s="78"/>
      <c r="AZ40119" s="167"/>
      <c r="BA40119" s="77"/>
      <c r="BB40119" s="77"/>
    </row>
    <row r="40120" spans="50:54" s="79" customFormat="1" ht="0" hidden="1" customHeight="1" x14ac:dyDescent="0.2">
      <c r="AX40120" s="78"/>
      <c r="AZ40120" s="167"/>
      <c r="BA40120" s="77"/>
      <c r="BB40120" s="77"/>
    </row>
    <row r="40121" spans="50:54" s="79" customFormat="1" ht="0" hidden="1" customHeight="1" x14ac:dyDescent="0.2">
      <c r="AX40121" s="78"/>
      <c r="AZ40121" s="167"/>
      <c r="BA40121" s="77"/>
      <c r="BB40121" s="77"/>
    </row>
    <row r="40122" spans="50:54" s="79" customFormat="1" ht="0" hidden="1" customHeight="1" x14ac:dyDescent="0.2">
      <c r="AX40122" s="78"/>
      <c r="AZ40122" s="167"/>
      <c r="BA40122" s="77"/>
      <c r="BB40122" s="77"/>
    </row>
    <row r="40123" spans="50:54" s="79" customFormat="1" ht="0" hidden="1" customHeight="1" x14ac:dyDescent="0.2">
      <c r="AX40123" s="78"/>
      <c r="AZ40123" s="167"/>
      <c r="BA40123" s="77"/>
      <c r="BB40123" s="77"/>
    </row>
    <row r="40124" spans="50:54" s="79" customFormat="1" ht="0" hidden="1" customHeight="1" x14ac:dyDescent="0.2">
      <c r="AX40124" s="78"/>
      <c r="AZ40124" s="167"/>
      <c r="BA40124" s="77"/>
      <c r="BB40124" s="77"/>
    </row>
    <row r="40125" spans="50:54" s="79" customFormat="1" ht="0" hidden="1" customHeight="1" x14ac:dyDescent="0.2">
      <c r="AX40125" s="78"/>
      <c r="AZ40125" s="167"/>
      <c r="BA40125" s="77"/>
      <c r="BB40125" s="77"/>
    </row>
    <row r="40126" spans="50:54" s="79" customFormat="1" ht="0" hidden="1" customHeight="1" x14ac:dyDescent="0.2">
      <c r="AX40126" s="78"/>
      <c r="AZ40126" s="167"/>
      <c r="BA40126" s="77"/>
      <c r="BB40126" s="77"/>
    </row>
    <row r="40127" spans="50:54" s="79" customFormat="1" ht="0" hidden="1" customHeight="1" x14ac:dyDescent="0.2">
      <c r="AX40127" s="78"/>
      <c r="AZ40127" s="167"/>
      <c r="BA40127" s="77"/>
      <c r="BB40127" s="77"/>
    </row>
    <row r="40128" spans="50:54" s="79" customFormat="1" ht="0" hidden="1" customHeight="1" x14ac:dyDescent="0.2">
      <c r="AX40128" s="78"/>
      <c r="AZ40128" s="167"/>
      <c r="BA40128" s="77"/>
      <c r="BB40128" s="77"/>
    </row>
    <row r="40129" spans="50:54" s="79" customFormat="1" ht="0" hidden="1" customHeight="1" x14ac:dyDescent="0.2">
      <c r="AX40129" s="78"/>
      <c r="AZ40129" s="167"/>
      <c r="BA40129" s="77"/>
      <c r="BB40129" s="77"/>
    </row>
    <row r="40130" spans="50:54" s="79" customFormat="1" ht="0" hidden="1" customHeight="1" x14ac:dyDescent="0.2">
      <c r="AX40130" s="78"/>
      <c r="AZ40130" s="167"/>
      <c r="BA40130" s="77"/>
      <c r="BB40130" s="77"/>
    </row>
    <row r="40131" spans="50:54" s="79" customFormat="1" ht="0" hidden="1" customHeight="1" x14ac:dyDescent="0.2">
      <c r="AX40131" s="78"/>
      <c r="AZ40131" s="167"/>
      <c r="BA40131" s="77"/>
      <c r="BB40131" s="77"/>
    </row>
    <row r="40132" spans="50:54" s="79" customFormat="1" ht="0" hidden="1" customHeight="1" x14ac:dyDescent="0.2">
      <c r="AX40132" s="78"/>
      <c r="AZ40132" s="167"/>
      <c r="BA40132" s="77"/>
      <c r="BB40132" s="77"/>
    </row>
    <row r="40133" spans="50:54" s="79" customFormat="1" ht="0" hidden="1" customHeight="1" x14ac:dyDescent="0.2">
      <c r="AX40133" s="78"/>
      <c r="AZ40133" s="167"/>
      <c r="BA40133" s="77"/>
      <c r="BB40133" s="77"/>
    </row>
    <row r="40134" spans="50:54" s="79" customFormat="1" ht="0" hidden="1" customHeight="1" x14ac:dyDescent="0.2">
      <c r="AX40134" s="78"/>
      <c r="AZ40134" s="167"/>
      <c r="BA40134" s="77"/>
      <c r="BB40134" s="77"/>
    </row>
    <row r="40135" spans="50:54" s="79" customFormat="1" ht="0" hidden="1" customHeight="1" x14ac:dyDescent="0.2">
      <c r="AX40135" s="78"/>
      <c r="AZ40135" s="167"/>
      <c r="BA40135" s="77"/>
      <c r="BB40135" s="77"/>
    </row>
    <row r="40136" spans="50:54" s="79" customFormat="1" ht="0" hidden="1" customHeight="1" x14ac:dyDescent="0.2">
      <c r="AX40136" s="78"/>
      <c r="AZ40136" s="167"/>
      <c r="BA40136" s="77"/>
      <c r="BB40136" s="77"/>
    </row>
    <row r="40137" spans="50:54" s="79" customFormat="1" ht="0" hidden="1" customHeight="1" x14ac:dyDescent="0.2">
      <c r="AX40137" s="78"/>
      <c r="AZ40137" s="167"/>
      <c r="BA40137" s="77"/>
      <c r="BB40137" s="77"/>
    </row>
    <row r="40138" spans="50:54" s="79" customFormat="1" ht="0" hidden="1" customHeight="1" x14ac:dyDescent="0.2">
      <c r="AX40138" s="78"/>
      <c r="AZ40138" s="167"/>
      <c r="BA40138" s="77"/>
      <c r="BB40138" s="77"/>
    </row>
    <row r="40139" spans="50:54" s="79" customFormat="1" ht="0" hidden="1" customHeight="1" x14ac:dyDescent="0.2">
      <c r="AX40139" s="78"/>
      <c r="AZ40139" s="167"/>
      <c r="BA40139" s="77"/>
      <c r="BB40139" s="77"/>
    </row>
    <row r="40140" spans="50:54" s="79" customFormat="1" ht="0" hidden="1" customHeight="1" x14ac:dyDescent="0.2">
      <c r="AX40140" s="78"/>
      <c r="AZ40140" s="167"/>
      <c r="BA40140" s="77"/>
      <c r="BB40140" s="77"/>
    </row>
    <row r="40141" spans="50:54" s="79" customFormat="1" ht="0" hidden="1" customHeight="1" x14ac:dyDescent="0.2">
      <c r="AX40141" s="78"/>
      <c r="AZ40141" s="167"/>
      <c r="BA40141" s="77"/>
      <c r="BB40141" s="77"/>
    </row>
    <row r="40142" spans="50:54" s="79" customFormat="1" ht="0" hidden="1" customHeight="1" x14ac:dyDescent="0.2">
      <c r="AX40142" s="78"/>
      <c r="AZ40142" s="167"/>
      <c r="BA40142" s="77"/>
      <c r="BB40142" s="77"/>
    </row>
    <row r="40143" spans="50:54" s="79" customFormat="1" ht="0" hidden="1" customHeight="1" x14ac:dyDescent="0.2">
      <c r="AX40143" s="78"/>
      <c r="AZ40143" s="167"/>
      <c r="BA40143" s="77"/>
      <c r="BB40143" s="77"/>
    </row>
    <row r="40144" spans="50:54" s="79" customFormat="1" ht="0" hidden="1" customHeight="1" x14ac:dyDescent="0.2">
      <c r="AX40144" s="78"/>
      <c r="AZ40144" s="167"/>
      <c r="BA40144" s="77"/>
      <c r="BB40144" s="77"/>
    </row>
    <row r="40145" spans="50:54" s="79" customFormat="1" ht="0" hidden="1" customHeight="1" x14ac:dyDescent="0.2">
      <c r="AX40145" s="78"/>
      <c r="AZ40145" s="167"/>
      <c r="BA40145" s="77"/>
      <c r="BB40145" s="77"/>
    </row>
    <row r="40146" spans="50:54" s="79" customFormat="1" ht="0" hidden="1" customHeight="1" x14ac:dyDescent="0.2">
      <c r="AX40146" s="78"/>
      <c r="AZ40146" s="167"/>
      <c r="BA40146" s="77"/>
      <c r="BB40146" s="77"/>
    </row>
    <row r="40147" spans="50:54" s="79" customFormat="1" ht="0" hidden="1" customHeight="1" x14ac:dyDescent="0.2">
      <c r="AX40147" s="78"/>
      <c r="AZ40147" s="167"/>
      <c r="BA40147" s="77"/>
      <c r="BB40147" s="77"/>
    </row>
    <row r="40148" spans="50:54" s="79" customFormat="1" ht="0" hidden="1" customHeight="1" x14ac:dyDescent="0.2">
      <c r="AX40148" s="78"/>
      <c r="AZ40148" s="167"/>
      <c r="BA40148" s="77"/>
      <c r="BB40148" s="77"/>
    </row>
    <row r="40149" spans="50:54" s="79" customFormat="1" ht="0" hidden="1" customHeight="1" x14ac:dyDescent="0.2">
      <c r="AX40149" s="78"/>
      <c r="AZ40149" s="167"/>
      <c r="BA40149" s="77"/>
      <c r="BB40149" s="77"/>
    </row>
    <row r="40150" spans="50:54" s="79" customFormat="1" ht="0" hidden="1" customHeight="1" x14ac:dyDescent="0.2">
      <c r="AX40150" s="78"/>
      <c r="AZ40150" s="167"/>
      <c r="BA40150" s="77"/>
      <c r="BB40150" s="77"/>
    </row>
    <row r="40151" spans="50:54" s="79" customFormat="1" ht="0" hidden="1" customHeight="1" x14ac:dyDescent="0.2">
      <c r="AX40151" s="78"/>
      <c r="AZ40151" s="167"/>
      <c r="BA40151" s="77"/>
      <c r="BB40151" s="77"/>
    </row>
    <row r="40152" spans="50:54" s="79" customFormat="1" ht="0" hidden="1" customHeight="1" x14ac:dyDescent="0.2">
      <c r="AX40152" s="78"/>
      <c r="AZ40152" s="167"/>
      <c r="BA40152" s="77"/>
      <c r="BB40152" s="77"/>
    </row>
    <row r="40153" spans="50:54" s="79" customFormat="1" ht="0" hidden="1" customHeight="1" x14ac:dyDescent="0.2">
      <c r="AX40153" s="78"/>
      <c r="AZ40153" s="167"/>
      <c r="BA40153" s="77"/>
      <c r="BB40153" s="77"/>
    </row>
    <row r="40154" spans="50:54" s="79" customFormat="1" ht="0" hidden="1" customHeight="1" x14ac:dyDescent="0.2">
      <c r="AX40154" s="78"/>
      <c r="AZ40154" s="167"/>
      <c r="BA40154" s="77"/>
      <c r="BB40154" s="77"/>
    </row>
    <row r="40155" spans="50:54" s="79" customFormat="1" ht="0" hidden="1" customHeight="1" x14ac:dyDescent="0.2">
      <c r="AX40155" s="78"/>
      <c r="AZ40155" s="167"/>
      <c r="BA40155" s="77"/>
      <c r="BB40155" s="77"/>
    </row>
    <row r="40156" spans="50:54" s="79" customFormat="1" ht="0" hidden="1" customHeight="1" x14ac:dyDescent="0.2">
      <c r="AX40156" s="78"/>
      <c r="AZ40156" s="167"/>
      <c r="BA40156" s="77"/>
      <c r="BB40156" s="77"/>
    </row>
    <row r="40157" spans="50:54" s="79" customFormat="1" ht="0" hidden="1" customHeight="1" x14ac:dyDescent="0.2">
      <c r="AX40157" s="78"/>
      <c r="AZ40157" s="167"/>
      <c r="BA40157" s="77"/>
      <c r="BB40157" s="77"/>
    </row>
    <row r="40158" spans="50:54" s="79" customFormat="1" ht="0" hidden="1" customHeight="1" x14ac:dyDescent="0.2">
      <c r="AX40158" s="78"/>
      <c r="AZ40158" s="167"/>
      <c r="BA40158" s="77"/>
      <c r="BB40158" s="77"/>
    </row>
    <row r="40159" spans="50:54" s="79" customFormat="1" ht="0" hidden="1" customHeight="1" x14ac:dyDescent="0.2">
      <c r="AX40159" s="78"/>
      <c r="AZ40159" s="167"/>
      <c r="BA40159" s="77"/>
      <c r="BB40159" s="77"/>
    </row>
    <row r="40160" spans="50:54" s="79" customFormat="1" ht="0" hidden="1" customHeight="1" x14ac:dyDescent="0.2">
      <c r="AX40160" s="78"/>
      <c r="AZ40160" s="167"/>
      <c r="BA40160" s="77"/>
      <c r="BB40160" s="77"/>
    </row>
    <row r="40161" spans="50:54" s="79" customFormat="1" ht="0" hidden="1" customHeight="1" x14ac:dyDescent="0.2">
      <c r="AX40161" s="78"/>
      <c r="AZ40161" s="167"/>
      <c r="BA40161" s="77"/>
      <c r="BB40161" s="77"/>
    </row>
    <row r="40162" spans="50:54" s="79" customFormat="1" ht="0" hidden="1" customHeight="1" x14ac:dyDescent="0.2">
      <c r="AX40162" s="78"/>
      <c r="AZ40162" s="167"/>
      <c r="BA40162" s="77"/>
      <c r="BB40162" s="77"/>
    </row>
    <row r="40163" spans="50:54" s="79" customFormat="1" ht="0" hidden="1" customHeight="1" x14ac:dyDescent="0.2">
      <c r="AX40163" s="78"/>
      <c r="AZ40163" s="167"/>
      <c r="BA40163" s="77"/>
      <c r="BB40163" s="77"/>
    </row>
    <row r="40164" spans="50:54" s="79" customFormat="1" ht="0" hidden="1" customHeight="1" x14ac:dyDescent="0.2">
      <c r="AX40164" s="78"/>
      <c r="AZ40164" s="167"/>
      <c r="BA40164" s="77"/>
      <c r="BB40164" s="77"/>
    </row>
    <row r="40165" spans="50:54" s="79" customFormat="1" ht="0" hidden="1" customHeight="1" x14ac:dyDescent="0.2">
      <c r="AX40165" s="78"/>
      <c r="AZ40165" s="167"/>
      <c r="BA40165" s="77"/>
      <c r="BB40165" s="77"/>
    </row>
    <row r="40166" spans="50:54" s="79" customFormat="1" ht="0" hidden="1" customHeight="1" x14ac:dyDescent="0.2">
      <c r="AX40166" s="78"/>
      <c r="AZ40166" s="167"/>
      <c r="BA40166" s="77"/>
      <c r="BB40166" s="77"/>
    </row>
    <row r="40167" spans="50:54" s="79" customFormat="1" ht="0" hidden="1" customHeight="1" x14ac:dyDescent="0.2">
      <c r="AX40167" s="78"/>
      <c r="AZ40167" s="167"/>
      <c r="BA40167" s="77"/>
      <c r="BB40167" s="77"/>
    </row>
    <row r="40168" spans="50:54" s="79" customFormat="1" ht="0" hidden="1" customHeight="1" x14ac:dyDescent="0.2">
      <c r="AX40168" s="78"/>
      <c r="AZ40168" s="167"/>
      <c r="BA40168" s="77"/>
      <c r="BB40168" s="77"/>
    </row>
    <row r="40169" spans="50:54" s="79" customFormat="1" ht="0" hidden="1" customHeight="1" x14ac:dyDescent="0.2">
      <c r="AX40169" s="78"/>
      <c r="AZ40169" s="167"/>
      <c r="BA40169" s="77"/>
      <c r="BB40169" s="77"/>
    </row>
    <row r="40170" spans="50:54" s="79" customFormat="1" ht="0" hidden="1" customHeight="1" x14ac:dyDescent="0.2">
      <c r="AX40170" s="78"/>
      <c r="AZ40170" s="167"/>
      <c r="BA40170" s="77"/>
      <c r="BB40170" s="77"/>
    </row>
    <row r="40171" spans="50:54" s="79" customFormat="1" ht="0" hidden="1" customHeight="1" x14ac:dyDescent="0.2">
      <c r="AX40171" s="78"/>
      <c r="AZ40171" s="167"/>
      <c r="BA40171" s="77"/>
      <c r="BB40171" s="77"/>
    </row>
    <row r="40172" spans="50:54" s="79" customFormat="1" ht="0" hidden="1" customHeight="1" x14ac:dyDescent="0.2">
      <c r="AX40172" s="78"/>
      <c r="AZ40172" s="167"/>
      <c r="BA40172" s="77"/>
      <c r="BB40172" s="77"/>
    </row>
    <row r="40173" spans="50:54" s="79" customFormat="1" ht="0" hidden="1" customHeight="1" x14ac:dyDescent="0.2">
      <c r="AX40173" s="78"/>
      <c r="AZ40173" s="167"/>
      <c r="BA40173" s="77"/>
      <c r="BB40173" s="77"/>
    </row>
    <row r="40174" spans="50:54" s="79" customFormat="1" ht="0" hidden="1" customHeight="1" x14ac:dyDescent="0.2">
      <c r="AX40174" s="78"/>
      <c r="AZ40174" s="167"/>
      <c r="BA40174" s="77"/>
      <c r="BB40174" s="77"/>
    </row>
    <row r="40175" spans="50:54" s="79" customFormat="1" ht="0" hidden="1" customHeight="1" x14ac:dyDescent="0.2">
      <c r="AX40175" s="78"/>
      <c r="AZ40175" s="167"/>
      <c r="BA40175" s="77"/>
      <c r="BB40175" s="77"/>
    </row>
    <row r="40176" spans="50:54" s="79" customFormat="1" ht="0" hidden="1" customHeight="1" x14ac:dyDescent="0.2">
      <c r="AX40176" s="78"/>
      <c r="AZ40176" s="167"/>
      <c r="BA40176" s="77"/>
      <c r="BB40176" s="77"/>
    </row>
    <row r="40177" spans="50:54" s="79" customFormat="1" ht="0" hidden="1" customHeight="1" x14ac:dyDescent="0.2">
      <c r="AX40177" s="78"/>
      <c r="AZ40177" s="167"/>
      <c r="BA40177" s="77"/>
      <c r="BB40177" s="77"/>
    </row>
    <row r="40178" spans="50:54" s="79" customFormat="1" ht="0" hidden="1" customHeight="1" x14ac:dyDescent="0.2">
      <c r="AX40178" s="78"/>
      <c r="AZ40178" s="167"/>
      <c r="BA40178" s="77"/>
      <c r="BB40178" s="77"/>
    </row>
    <row r="40179" spans="50:54" s="79" customFormat="1" ht="0" hidden="1" customHeight="1" x14ac:dyDescent="0.2">
      <c r="AX40179" s="78"/>
      <c r="AZ40179" s="167"/>
      <c r="BA40179" s="77"/>
      <c r="BB40179" s="77"/>
    </row>
    <row r="40180" spans="50:54" s="79" customFormat="1" ht="0" hidden="1" customHeight="1" x14ac:dyDescent="0.2">
      <c r="AX40180" s="78"/>
      <c r="AZ40180" s="167"/>
      <c r="BA40180" s="77"/>
      <c r="BB40180" s="77"/>
    </row>
    <row r="40181" spans="50:54" s="79" customFormat="1" ht="0" hidden="1" customHeight="1" x14ac:dyDescent="0.2">
      <c r="AX40181" s="78"/>
      <c r="AZ40181" s="167"/>
      <c r="BA40181" s="77"/>
      <c r="BB40181" s="77"/>
    </row>
    <row r="40182" spans="50:54" s="79" customFormat="1" ht="0" hidden="1" customHeight="1" x14ac:dyDescent="0.2">
      <c r="AX40182" s="78"/>
      <c r="AZ40182" s="167"/>
      <c r="BA40182" s="77"/>
      <c r="BB40182" s="77"/>
    </row>
    <row r="40183" spans="50:54" s="79" customFormat="1" ht="0" hidden="1" customHeight="1" x14ac:dyDescent="0.2">
      <c r="AX40183" s="78"/>
      <c r="AZ40183" s="167"/>
      <c r="BA40183" s="77"/>
      <c r="BB40183" s="77"/>
    </row>
    <row r="40184" spans="50:54" s="79" customFormat="1" ht="0" hidden="1" customHeight="1" x14ac:dyDescent="0.2">
      <c r="AX40184" s="78"/>
      <c r="AZ40184" s="167"/>
      <c r="BA40184" s="77"/>
      <c r="BB40184" s="77"/>
    </row>
    <row r="40185" spans="50:54" s="79" customFormat="1" ht="0" hidden="1" customHeight="1" x14ac:dyDescent="0.2">
      <c r="AX40185" s="78"/>
      <c r="AZ40185" s="167"/>
      <c r="BA40185" s="77"/>
      <c r="BB40185" s="77"/>
    </row>
    <row r="40186" spans="50:54" s="79" customFormat="1" ht="0" hidden="1" customHeight="1" x14ac:dyDescent="0.2">
      <c r="AX40186" s="78"/>
      <c r="AZ40186" s="167"/>
      <c r="BA40186" s="77"/>
      <c r="BB40186" s="77"/>
    </row>
    <row r="40187" spans="50:54" s="79" customFormat="1" ht="0" hidden="1" customHeight="1" x14ac:dyDescent="0.2">
      <c r="AX40187" s="78"/>
      <c r="AZ40187" s="167"/>
      <c r="BA40187" s="77"/>
      <c r="BB40187" s="77"/>
    </row>
    <row r="40188" spans="50:54" s="79" customFormat="1" ht="0" hidden="1" customHeight="1" x14ac:dyDescent="0.2">
      <c r="AX40188" s="78"/>
      <c r="AZ40188" s="167"/>
      <c r="BA40188" s="77"/>
      <c r="BB40188" s="77"/>
    </row>
    <row r="40189" spans="50:54" s="79" customFormat="1" ht="0" hidden="1" customHeight="1" x14ac:dyDescent="0.2">
      <c r="AX40189" s="78"/>
      <c r="AZ40189" s="167"/>
      <c r="BA40189" s="77"/>
      <c r="BB40189" s="77"/>
    </row>
    <row r="40190" spans="50:54" s="79" customFormat="1" ht="0" hidden="1" customHeight="1" x14ac:dyDescent="0.2">
      <c r="AX40190" s="78"/>
      <c r="AZ40190" s="167"/>
      <c r="BA40190" s="77"/>
      <c r="BB40190" s="77"/>
    </row>
    <row r="40191" spans="50:54" s="79" customFormat="1" ht="0" hidden="1" customHeight="1" x14ac:dyDescent="0.2">
      <c r="AX40191" s="78"/>
      <c r="AZ40191" s="167"/>
      <c r="BA40191" s="77"/>
      <c r="BB40191" s="77"/>
    </row>
    <row r="40192" spans="50:54" s="79" customFormat="1" ht="0" hidden="1" customHeight="1" x14ac:dyDescent="0.2">
      <c r="AX40192" s="78"/>
      <c r="AZ40192" s="167"/>
      <c r="BA40192" s="77"/>
      <c r="BB40192" s="77"/>
    </row>
    <row r="40193" spans="50:54" s="79" customFormat="1" ht="0" hidden="1" customHeight="1" x14ac:dyDescent="0.2">
      <c r="AX40193" s="78"/>
      <c r="AZ40193" s="167"/>
      <c r="BA40193" s="77"/>
      <c r="BB40193" s="77"/>
    </row>
    <row r="40194" spans="50:54" s="79" customFormat="1" ht="0" hidden="1" customHeight="1" x14ac:dyDescent="0.2">
      <c r="AX40194" s="78"/>
      <c r="AZ40194" s="167"/>
      <c r="BA40194" s="77"/>
      <c r="BB40194" s="77"/>
    </row>
    <row r="40195" spans="50:54" s="79" customFormat="1" ht="0" hidden="1" customHeight="1" x14ac:dyDescent="0.2">
      <c r="AX40195" s="78"/>
      <c r="AZ40195" s="167"/>
      <c r="BA40195" s="77"/>
      <c r="BB40195" s="77"/>
    </row>
    <row r="40196" spans="50:54" s="79" customFormat="1" ht="0" hidden="1" customHeight="1" x14ac:dyDescent="0.2">
      <c r="AX40196" s="78"/>
      <c r="AZ40196" s="167"/>
      <c r="BA40196" s="77"/>
      <c r="BB40196" s="77"/>
    </row>
    <row r="40197" spans="50:54" s="79" customFormat="1" ht="0" hidden="1" customHeight="1" x14ac:dyDescent="0.2">
      <c r="AX40197" s="78"/>
      <c r="AZ40197" s="167"/>
      <c r="BA40197" s="77"/>
      <c r="BB40197" s="77"/>
    </row>
    <row r="40198" spans="50:54" s="79" customFormat="1" ht="0" hidden="1" customHeight="1" x14ac:dyDescent="0.2">
      <c r="AX40198" s="78"/>
      <c r="AZ40198" s="167"/>
      <c r="BA40198" s="77"/>
      <c r="BB40198" s="77"/>
    </row>
    <row r="40199" spans="50:54" s="79" customFormat="1" ht="0" hidden="1" customHeight="1" x14ac:dyDescent="0.2">
      <c r="AX40199" s="78"/>
      <c r="AZ40199" s="167"/>
      <c r="BA40199" s="77"/>
      <c r="BB40199" s="77"/>
    </row>
    <row r="40200" spans="50:54" s="79" customFormat="1" ht="0" hidden="1" customHeight="1" x14ac:dyDescent="0.2">
      <c r="AX40200" s="78"/>
      <c r="AZ40200" s="167"/>
      <c r="BA40200" s="77"/>
      <c r="BB40200" s="77"/>
    </row>
    <row r="40201" spans="50:54" s="79" customFormat="1" ht="0" hidden="1" customHeight="1" x14ac:dyDescent="0.2">
      <c r="AX40201" s="78"/>
      <c r="AZ40201" s="167"/>
      <c r="BA40201" s="77"/>
      <c r="BB40201" s="77"/>
    </row>
    <row r="40202" spans="50:54" s="79" customFormat="1" ht="0" hidden="1" customHeight="1" x14ac:dyDescent="0.2">
      <c r="AX40202" s="78"/>
      <c r="AZ40202" s="167"/>
      <c r="BA40202" s="77"/>
      <c r="BB40202" s="77"/>
    </row>
    <row r="40203" spans="50:54" s="79" customFormat="1" ht="0" hidden="1" customHeight="1" x14ac:dyDescent="0.2">
      <c r="AX40203" s="78"/>
      <c r="AZ40203" s="167"/>
      <c r="BA40203" s="77"/>
      <c r="BB40203" s="77"/>
    </row>
    <row r="40204" spans="50:54" s="79" customFormat="1" ht="0" hidden="1" customHeight="1" x14ac:dyDescent="0.2">
      <c r="AX40204" s="78"/>
      <c r="AZ40204" s="167"/>
      <c r="BA40204" s="77"/>
      <c r="BB40204" s="77"/>
    </row>
    <row r="40205" spans="50:54" s="79" customFormat="1" ht="0" hidden="1" customHeight="1" x14ac:dyDescent="0.2">
      <c r="AX40205" s="78"/>
      <c r="AZ40205" s="167"/>
      <c r="BA40205" s="77"/>
      <c r="BB40205" s="77"/>
    </row>
    <row r="40206" spans="50:54" s="79" customFormat="1" ht="0" hidden="1" customHeight="1" x14ac:dyDescent="0.2">
      <c r="AX40206" s="78"/>
      <c r="AZ40206" s="167"/>
      <c r="BA40206" s="77"/>
      <c r="BB40206" s="77"/>
    </row>
    <row r="40207" spans="50:54" s="79" customFormat="1" ht="0" hidden="1" customHeight="1" x14ac:dyDescent="0.2">
      <c r="AX40207" s="78"/>
      <c r="AZ40207" s="167"/>
      <c r="BA40207" s="77"/>
      <c r="BB40207" s="77"/>
    </row>
    <row r="40208" spans="50:54" s="79" customFormat="1" ht="0" hidden="1" customHeight="1" x14ac:dyDescent="0.2">
      <c r="AX40208" s="78"/>
      <c r="AZ40208" s="167"/>
      <c r="BA40208" s="77"/>
      <c r="BB40208" s="77"/>
    </row>
    <row r="40209" spans="50:54" s="79" customFormat="1" ht="0" hidden="1" customHeight="1" x14ac:dyDescent="0.2">
      <c r="AX40209" s="78"/>
      <c r="AZ40209" s="167"/>
      <c r="BA40209" s="77"/>
      <c r="BB40209" s="77"/>
    </row>
    <row r="40210" spans="50:54" s="79" customFormat="1" ht="0" hidden="1" customHeight="1" x14ac:dyDescent="0.2">
      <c r="AX40210" s="78"/>
      <c r="AZ40210" s="167"/>
      <c r="BA40210" s="77"/>
      <c r="BB40210" s="77"/>
    </row>
    <row r="40211" spans="50:54" s="79" customFormat="1" ht="0" hidden="1" customHeight="1" x14ac:dyDescent="0.2">
      <c r="AX40211" s="78"/>
      <c r="AZ40211" s="167"/>
      <c r="BA40211" s="77"/>
      <c r="BB40211" s="77"/>
    </row>
    <row r="40212" spans="50:54" s="79" customFormat="1" ht="0" hidden="1" customHeight="1" x14ac:dyDescent="0.2">
      <c r="AX40212" s="78"/>
      <c r="AZ40212" s="167"/>
      <c r="BA40212" s="77"/>
      <c r="BB40212" s="77"/>
    </row>
    <row r="40213" spans="50:54" s="79" customFormat="1" ht="0" hidden="1" customHeight="1" x14ac:dyDescent="0.2">
      <c r="AX40213" s="78"/>
      <c r="AZ40213" s="167"/>
      <c r="BA40213" s="77"/>
      <c r="BB40213" s="77"/>
    </row>
    <row r="40214" spans="50:54" s="79" customFormat="1" ht="0" hidden="1" customHeight="1" x14ac:dyDescent="0.2">
      <c r="AX40214" s="78"/>
      <c r="AZ40214" s="167"/>
      <c r="BA40214" s="77"/>
      <c r="BB40214" s="77"/>
    </row>
    <row r="40215" spans="50:54" s="79" customFormat="1" ht="0" hidden="1" customHeight="1" x14ac:dyDescent="0.2">
      <c r="AX40215" s="78"/>
      <c r="AZ40215" s="167"/>
      <c r="BA40215" s="77"/>
      <c r="BB40215" s="77"/>
    </row>
    <row r="40216" spans="50:54" s="79" customFormat="1" ht="0" hidden="1" customHeight="1" x14ac:dyDescent="0.2">
      <c r="AX40216" s="78"/>
      <c r="AZ40216" s="167"/>
      <c r="BA40216" s="77"/>
      <c r="BB40216" s="77"/>
    </row>
    <row r="40217" spans="50:54" s="79" customFormat="1" ht="0" hidden="1" customHeight="1" x14ac:dyDescent="0.2">
      <c r="AX40217" s="78"/>
      <c r="AZ40217" s="167"/>
      <c r="BA40217" s="77"/>
      <c r="BB40217" s="77"/>
    </row>
    <row r="40218" spans="50:54" s="79" customFormat="1" ht="0" hidden="1" customHeight="1" x14ac:dyDescent="0.2">
      <c r="AX40218" s="78"/>
      <c r="AZ40218" s="167"/>
      <c r="BA40218" s="77"/>
      <c r="BB40218" s="77"/>
    </row>
    <row r="40219" spans="50:54" s="79" customFormat="1" ht="0" hidden="1" customHeight="1" x14ac:dyDescent="0.2">
      <c r="AX40219" s="78"/>
      <c r="AZ40219" s="167"/>
      <c r="BA40219" s="77"/>
      <c r="BB40219" s="77"/>
    </row>
    <row r="40220" spans="50:54" s="79" customFormat="1" ht="0" hidden="1" customHeight="1" x14ac:dyDescent="0.2">
      <c r="AX40220" s="78"/>
      <c r="AZ40220" s="167"/>
      <c r="BA40220" s="77"/>
      <c r="BB40220" s="77"/>
    </row>
    <row r="40221" spans="50:54" s="79" customFormat="1" ht="0" hidden="1" customHeight="1" x14ac:dyDescent="0.2">
      <c r="AX40221" s="78"/>
      <c r="AZ40221" s="167"/>
      <c r="BA40221" s="77"/>
      <c r="BB40221" s="77"/>
    </row>
    <row r="40222" spans="50:54" s="79" customFormat="1" ht="0" hidden="1" customHeight="1" x14ac:dyDescent="0.2">
      <c r="AX40222" s="78"/>
      <c r="AZ40222" s="167"/>
      <c r="BA40222" s="77"/>
      <c r="BB40222" s="77"/>
    </row>
    <row r="40223" spans="50:54" s="79" customFormat="1" ht="0" hidden="1" customHeight="1" x14ac:dyDescent="0.2">
      <c r="AX40223" s="78"/>
      <c r="AZ40223" s="167"/>
      <c r="BA40223" s="77"/>
      <c r="BB40223" s="77"/>
    </row>
    <row r="40224" spans="50:54" s="79" customFormat="1" ht="0" hidden="1" customHeight="1" x14ac:dyDescent="0.2">
      <c r="AX40224" s="78"/>
      <c r="AZ40224" s="167"/>
      <c r="BA40224" s="77"/>
      <c r="BB40224" s="77"/>
    </row>
    <row r="40225" spans="50:54" s="79" customFormat="1" ht="0" hidden="1" customHeight="1" x14ac:dyDescent="0.2">
      <c r="AX40225" s="78"/>
      <c r="AZ40225" s="167"/>
      <c r="BA40225" s="77"/>
      <c r="BB40225" s="77"/>
    </row>
    <row r="40226" spans="50:54" s="79" customFormat="1" ht="0" hidden="1" customHeight="1" x14ac:dyDescent="0.2">
      <c r="AX40226" s="78"/>
      <c r="AZ40226" s="167"/>
      <c r="BA40226" s="77"/>
      <c r="BB40226" s="77"/>
    </row>
    <row r="40227" spans="50:54" s="79" customFormat="1" ht="0" hidden="1" customHeight="1" x14ac:dyDescent="0.2">
      <c r="AX40227" s="78"/>
      <c r="AZ40227" s="167"/>
      <c r="BA40227" s="77"/>
      <c r="BB40227" s="77"/>
    </row>
    <row r="40228" spans="50:54" s="79" customFormat="1" ht="0" hidden="1" customHeight="1" x14ac:dyDescent="0.2">
      <c r="AX40228" s="78"/>
      <c r="AZ40228" s="167"/>
      <c r="BA40228" s="77"/>
      <c r="BB40228" s="77"/>
    </row>
    <row r="40229" spans="50:54" s="79" customFormat="1" ht="0" hidden="1" customHeight="1" x14ac:dyDescent="0.2">
      <c r="AX40229" s="78"/>
      <c r="AZ40229" s="167"/>
      <c r="BA40229" s="77"/>
      <c r="BB40229" s="77"/>
    </row>
    <row r="40230" spans="50:54" s="79" customFormat="1" ht="0" hidden="1" customHeight="1" x14ac:dyDescent="0.2">
      <c r="AX40230" s="78"/>
      <c r="AZ40230" s="167"/>
      <c r="BA40230" s="77"/>
      <c r="BB40230" s="77"/>
    </row>
    <row r="40231" spans="50:54" s="79" customFormat="1" ht="0" hidden="1" customHeight="1" x14ac:dyDescent="0.2">
      <c r="AX40231" s="78"/>
      <c r="AZ40231" s="167"/>
      <c r="BA40231" s="77"/>
      <c r="BB40231" s="77"/>
    </row>
    <row r="40232" spans="50:54" s="79" customFormat="1" ht="0" hidden="1" customHeight="1" x14ac:dyDescent="0.2">
      <c r="AX40232" s="78"/>
      <c r="AZ40232" s="167"/>
      <c r="BA40232" s="77"/>
      <c r="BB40232" s="77"/>
    </row>
    <row r="40233" spans="50:54" s="79" customFormat="1" ht="0" hidden="1" customHeight="1" x14ac:dyDescent="0.2">
      <c r="AX40233" s="78"/>
      <c r="AZ40233" s="167"/>
      <c r="BA40233" s="77"/>
      <c r="BB40233" s="77"/>
    </row>
    <row r="40234" spans="50:54" s="79" customFormat="1" ht="0" hidden="1" customHeight="1" x14ac:dyDescent="0.2">
      <c r="AX40234" s="78"/>
      <c r="AZ40234" s="167"/>
      <c r="BA40234" s="77"/>
      <c r="BB40234" s="77"/>
    </row>
    <row r="40235" spans="50:54" s="79" customFormat="1" ht="0" hidden="1" customHeight="1" x14ac:dyDescent="0.2">
      <c r="AX40235" s="78"/>
      <c r="AZ40235" s="167"/>
      <c r="BA40235" s="77"/>
      <c r="BB40235" s="77"/>
    </row>
    <row r="40236" spans="50:54" s="79" customFormat="1" ht="0" hidden="1" customHeight="1" x14ac:dyDescent="0.2">
      <c r="AX40236" s="78"/>
      <c r="AZ40236" s="167"/>
      <c r="BA40236" s="77"/>
      <c r="BB40236" s="77"/>
    </row>
    <row r="40237" spans="50:54" s="79" customFormat="1" ht="0" hidden="1" customHeight="1" x14ac:dyDescent="0.2">
      <c r="AX40237" s="78"/>
      <c r="AZ40237" s="167"/>
      <c r="BA40237" s="77"/>
      <c r="BB40237" s="77"/>
    </row>
    <row r="40238" spans="50:54" s="79" customFormat="1" ht="0" hidden="1" customHeight="1" x14ac:dyDescent="0.2">
      <c r="AX40238" s="78"/>
      <c r="AZ40238" s="167"/>
      <c r="BA40238" s="77"/>
      <c r="BB40238" s="77"/>
    </row>
    <row r="40239" spans="50:54" s="79" customFormat="1" ht="0" hidden="1" customHeight="1" x14ac:dyDescent="0.2">
      <c r="AX40239" s="78"/>
      <c r="AZ40239" s="167"/>
      <c r="BA40239" s="77"/>
      <c r="BB40239" s="77"/>
    </row>
    <row r="40240" spans="50:54" s="79" customFormat="1" ht="0" hidden="1" customHeight="1" x14ac:dyDescent="0.2">
      <c r="AX40240" s="78"/>
      <c r="AZ40240" s="167"/>
      <c r="BA40240" s="77"/>
      <c r="BB40240" s="77"/>
    </row>
    <row r="40241" spans="50:54" s="79" customFormat="1" ht="0" hidden="1" customHeight="1" x14ac:dyDescent="0.2">
      <c r="AX40241" s="78"/>
      <c r="AZ40241" s="167"/>
      <c r="BA40241" s="77"/>
      <c r="BB40241" s="77"/>
    </row>
    <row r="40242" spans="50:54" s="79" customFormat="1" ht="0" hidden="1" customHeight="1" x14ac:dyDescent="0.2">
      <c r="AX40242" s="78"/>
      <c r="AZ40242" s="167"/>
      <c r="BA40242" s="77"/>
      <c r="BB40242" s="77"/>
    </row>
    <row r="40243" spans="50:54" s="79" customFormat="1" ht="0" hidden="1" customHeight="1" x14ac:dyDescent="0.2">
      <c r="AX40243" s="78"/>
      <c r="AZ40243" s="167"/>
      <c r="BA40243" s="77"/>
      <c r="BB40243" s="77"/>
    </row>
    <row r="40244" spans="50:54" s="79" customFormat="1" ht="0" hidden="1" customHeight="1" x14ac:dyDescent="0.2">
      <c r="AX40244" s="78"/>
      <c r="AZ40244" s="167"/>
      <c r="BA40244" s="77"/>
      <c r="BB40244" s="77"/>
    </row>
    <row r="40245" spans="50:54" s="79" customFormat="1" ht="0" hidden="1" customHeight="1" x14ac:dyDescent="0.2">
      <c r="AX40245" s="78"/>
      <c r="AZ40245" s="167"/>
      <c r="BA40245" s="77"/>
      <c r="BB40245" s="77"/>
    </row>
    <row r="40246" spans="50:54" s="79" customFormat="1" ht="0" hidden="1" customHeight="1" x14ac:dyDescent="0.2">
      <c r="AX40246" s="78"/>
      <c r="AZ40246" s="167"/>
      <c r="BA40246" s="77"/>
      <c r="BB40246" s="77"/>
    </row>
    <row r="40247" spans="50:54" s="79" customFormat="1" ht="0" hidden="1" customHeight="1" x14ac:dyDescent="0.2">
      <c r="AX40247" s="78"/>
      <c r="AZ40247" s="167"/>
      <c r="BA40247" s="77"/>
      <c r="BB40247" s="77"/>
    </row>
    <row r="40248" spans="50:54" s="79" customFormat="1" ht="0" hidden="1" customHeight="1" x14ac:dyDescent="0.2">
      <c r="AX40248" s="78"/>
      <c r="AZ40248" s="167"/>
      <c r="BA40248" s="77"/>
      <c r="BB40248" s="77"/>
    </row>
    <row r="40249" spans="50:54" s="79" customFormat="1" ht="0" hidden="1" customHeight="1" x14ac:dyDescent="0.2">
      <c r="AX40249" s="78"/>
      <c r="AZ40249" s="167"/>
      <c r="BA40249" s="77"/>
      <c r="BB40249" s="77"/>
    </row>
    <row r="40250" spans="50:54" s="79" customFormat="1" ht="0" hidden="1" customHeight="1" x14ac:dyDescent="0.2">
      <c r="AX40250" s="78"/>
      <c r="AZ40250" s="167"/>
      <c r="BA40250" s="77"/>
      <c r="BB40250" s="77"/>
    </row>
    <row r="40251" spans="50:54" s="79" customFormat="1" ht="0" hidden="1" customHeight="1" x14ac:dyDescent="0.2">
      <c r="AX40251" s="78"/>
      <c r="AZ40251" s="167"/>
      <c r="BA40251" s="77"/>
      <c r="BB40251" s="77"/>
    </row>
    <row r="40252" spans="50:54" s="79" customFormat="1" ht="0" hidden="1" customHeight="1" x14ac:dyDescent="0.2">
      <c r="AX40252" s="78"/>
      <c r="AZ40252" s="167"/>
      <c r="BA40252" s="77"/>
      <c r="BB40252" s="77"/>
    </row>
    <row r="40253" spans="50:54" s="79" customFormat="1" ht="0" hidden="1" customHeight="1" x14ac:dyDescent="0.2">
      <c r="AX40253" s="78"/>
      <c r="AZ40253" s="167"/>
      <c r="BA40253" s="77"/>
      <c r="BB40253" s="77"/>
    </row>
    <row r="40254" spans="50:54" s="79" customFormat="1" ht="0" hidden="1" customHeight="1" x14ac:dyDescent="0.2">
      <c r="AX40254" s="78"/>
      <c r="AZ40254" s="167"/>
      <c r="BA40254" s="77"/>
      <c r="BB40254" s="77"/>
    </row>
    <row r="40255" spans="50:54" s="79" customFormat="1" ht="0" hidden="1" customHeight="1" x14ac:dyDescent="0.2">
      <c r="AX40255" s="78"/>
      <c r="AZ40255" s="167"/>
      <c r="BA40255" s="77"/>
      <c r="BB40255" s="77"/>
    </row>
    <row r="40256" spans="50:54" s="79" customFormat="1" ht="0" hidden="1" customHeight="1" x14ac:dyDescent="0.2">
      <c r="AX40256" s="78"/>
      <c r="AZ40256" s="167"/>
      <c r="BA40256" s="77"/>
      <c r="BB40256" s="77"/>
    </row>
    <row r="40257" spans="50:54" s="79" customFormat="1" ht="0" hidden="1" customHeight="1" x14ac:dyDescent="0.2">
      <c r="AX40257" s="78"/>
      <c r="AZ40257" s="167"/>
      <c r="BA40257" s="77"/>
      <c r="BB40257" s="77"/>
    </row>
    <row r="40258" spans="50:54" s="79" customFormat="1" ht="0" hidden="1" customHeight="1" x14ac:dyDescent="0.2">
      <c r="AX40258" s="78"/>
      <c r="AZ40258" s="167"/>
      <c r="BA40258" s="77"/>
      <c r="BB40258" s="77"/>
    </row>
    <row r="40259" spans="50:54" s="79" customFormat="1" ht="0" hidden="1" customHeight="1" x14ac:dyDescent="0.2">
      <c r="AX40259" s="78"/>
      <c r="AZ40259" s="167"/>
      <c r="BA40259" s="77"/>
      <c r="BB40259" s="77"/>
    </row>
    <row r="40260" spans="50:54" s="79" customFormat="1" ht="0" hidden="1" customHeight="1" x14ac:dyDescent="0.2">
      <c r="AX40260" s="78"/>
      <c r="AZ40260" s="167"/>
      <c r="BA40260" s="77"/>
      <c r="BB40260" s="77"/>
    </row>
    <row r="40261" spans="50:54" s="79" customFormat="1" ht="0" hidden="1" customHeight="1" x14ac:dyDescent="0.2">
      <c r="AX40261" s="78"/>
      <c r="AZ40261" s="167"/>
      <c r="BA40261" s="77"/>
      <c r="BB40261" s="77"/>
    </row>
    <row r="40262" spans="50:54" s="79" customFormat="1" ht="0" hidden="1" customHeight="1" x14ac:dyDescent="0.2">
      <c r="AX40262" s="78"/>
      <c r="AZ40262" s="167"/>
      <c r="BA40262" s="77"/>
      <c r="BB40262" s="77"/>
    </row>
    <row r="40263" spans="50:54" s="79" customFormat="1" ht="0" hidden="1" customHeight="1" x14ac:dyDescent="0.2">
      <c r="AX40263" s="78"/>
      <c r="AZ40263" s="167"/>
      <c r="BA40263" s="77"/>
      <c r="BB40263" s="77"/>
    </row>
    <row r="40264" spans="50:54" s="79" customFormat="1" ht="0" hidden="1" customHeight="1" x14ac:dyDescent="0.2">
      <c r="AX40264" s="78"/>
      <c r="AZ40264" s="167"/>
      <c r="BA40264" s="77"/>
      <c r="BB40264" s="77"/>
    </row>
    <row r="40265" spans="50:54" s="79" customFormat="1" ht="0" hidden="1" customHeight="1" x14ac:dyDescent="0.2">
      <c r="AX40265" s="78"/>
      <c r="AZ40265" s="167"/>
      <c r="BA40265" s="77"/>
      <c r="BB40265" s="77"/>
    </row>
    <row r="40266" spans="50:54" s="79" customFormat="1" ht="0" hidden="1" customHeight="1" x14ac:dyDescent="0.2">
      <c r="AX40266" s="78"/>
      <c r="AZ40266" s="167"/>
      <c r="BA40266" s="77"/>
      <c r="BB40266" s="77"/>
    </row>
    <row r="40267" spans="50:54" s="79" customFormat="1" ht="0" hidden="1" customHeight="1" x14ac:dyDescent="0.2">
      <c r="AX40267" s="78"/>
      <c r="AZ40267" s="167"/>
      <c r="BA40267" s="77"/>
      <c r="BB40267" s="77"/>
    </row>
    <row r="40268" spans="50:54" s="79" customFormat="1" ht="0" hidden="1" customHeight="1" x14ac:dyDescent="0.2">
      <c r="AX40268" s="78"/>
      <c r="AZ40268" s="167"/>
      <c r="BA40268" s="77"/>
      <c r="BB40268" s="77"/>
    </row>
    <row r="40269" spans="50:54" s="79" customFormat="1" ht="0" hidden="1" customHeight="1" x14ac:dyDescent="0.2">
      <c r="AX40269" s="78"/>
      <c r="AZ40269" s="167"/>
      <c r="BA40269" s="77"/>
      <c r="BB40269" s="77"/>
    </row>
    <row r="40270" spans="50:54" s="79" customFormat="1" ht="0" hidden="1" customHeight="1" x14ac:dyDescent="0.2">
      <c r="AX40270" s="78"/>
      <c r="AZ40270" s="167"/>
      <c r="BA40270" s="77"/>
      <c r="BB40270" s="77"/>
    </row>
    <row r="40271" spans="50:54" s="79" customFormat="1" ht="0" hidden="1" customHeight="1" x14ac:dyDescent="0.2">
      <c r="AX40271" s="78"/>
      <c r="AZ40271" s="167"/>
      <c r="BA40271" s="77"/>
      <c r="BB40271" s="77"/>
    </row>
    <row r="40272" spans="50:54" s="79" customFormat="1" ht="0" hidden="1" customHeight="1" x14ac:dyDescent="0.2">
      <c r="AX40272" s="78"/>
      <c r="AZ40272" s="167"/>
      <c r="BA40272" s="77"/>
      <c r="BB40272" s="77"/>
    </row>
    <row r="40273" spans="50:54" s="79" customFormat="1" ht="0" hidden="1" customHeight="1" x14ac:dyDescent="0.2">
      <c r="AX40273" s="78"/>
      <c r="AZ40273" s="167"/>
      <c r="BA40273" s="77"/>
      <c r="BB40273" s="77"/>
    </row>
    <row r="40274" spans="50:54" s="79" customFormat="1" ht="0" hidden="1" customHeight="1" x14ac:dyDescent="0.2">
      <c r="AX40274" s="78"/>
      <c r="AZ40274" s="167"/>
      <c r="BA40274" s="77"/>
      <c r="BB40274" s="77"/>
    </row>
    <row r="40275" spans="50:54" s="79" customFormat="1" ht="0" hidden="1" customHeight="1" x14ac:dyDescent="0.2">
      <c r="AX40275" s="78"/>
      <c r="AZ40275" s="167"/>
      <c r="BA40275" s="77"/>
      <c r="BB40275" s="77"/>
    </row>
    <row r="40276" spans="50:54" s="79" customFormat="1" ht="0" hidden="1" customHeight="1" x14ac:dyDescent="0.2">
      <c r="AX40276" s="78"/>
      <c r="AZ40276" s="167"/>
      <c r="BA40276" s="77"/>
      <c r="BB40276" s="77"/>
    </row>
    <row r="40277" spans="50:54" s="79" customFormat="1" ht="0" hidden="1" customHeight="1" x14ac:dyDescent="0.2">
      <c r="AX40277" s="78"/>
      <c r="AZ40277" s="167"/>
      <c r="BA40277" s="77"/>
      <c r="BB40277" s="77"/>
    </row>
    <row r="40278" spans="50:54" s="79" customFormat="1" ht="0" hidden="1" customHeight="1" x14ac:dyDescent="0.2">
      <c r="AX40278" s="78"/>
      <c r="AZ40278" s="167"/>
      <c r="BA40278" s="77"/>
      <c r="BB40278" s="77"/>
    </row>
    <row r="40279" spans="50:54" s="79" customFormat="1" ht="0" hidden="1" customHeight="1" x14ac:dyDescent="0.2">
      <c r="AX40279" s="78"/>
      <c r="AZ40279" s="167"/>
      <c r="BA40279" s="77"/>
      <c r="BB40279" s="77"/>
    </row>
    <row r="40280" spans="50:54" s="79" customFormat="1" ht="0" hidden="1" customHeight="1" x14ac:dyDescent="0.2">
      <c r="AX40280" s="78"/>
      <c r="AZ40280" s="167"/>
      <c r="BA40280" s="77"/>
      <c r="BB40280" s="77"/>
    </row>
    <row r="40281" spans="50:54" s="79" customFormat="1" ht="0" hidden="1" customHeight="1" x14ac:dyDescent="0.2">
      <c r="AX40281" s="78"/>
      <c r="AZ40281" s="167"/>
      <c r="BA40281" s="77"/>
      <c r="BB40281" s="77"/>
    </row>
    <row r="40282" spans="50:54" s="79" customFormat="1" ht="0" hidden="1" customHeight="1" x14ac:dyDescent="0.2">
      <c r="AX40282" s="78"/>
      <c r="AZ40282" s="167"/>
      <c r="BA40282" s="77"/>
      <c r="BB40282" s="77"/>
    </row>
    <row r="40283" spans="50:54" s="79" customFormat="1" ht="0" hidden="1" customHeight="1" x14ac:dyDescent="0.2">
      <c r="AX40283" s="78"/>
      <c r="AZ40283" s="167"/>
      <c r="BA40283" s="77"/>
      <c r="BB40283" s="77"/>
    </row>
    <row r="40284" spans="50:54" s="79" customFormat="1" ht="0" hidden="1" customHeight="1" x14ac:dyDescent="0.2">
      <c r="AX40284" s="78"/>
      <c r="AZ40284" s="167"/>
      <c r="BA40284" s="77"/>
      <c r="BB40284" s="77"/>
    </row>
    <row r="40285" spans="50:54" s="79" customFormat="1" ht="0" hidden="1" customHeight="1" x14ac:dyDescent="0.2">
      <c r="AX40285" s="78"/>
      <c r="AZ40285" s="167"/>
      <c r="BA40285" s="77"/>
      <c r="BB40285" s="77"/>
    </row>
    <row r="40286" spans="50:54" s="79" customFormat="1" ht="0" hidden="1" customHeight="1" x14ac:dyDescent="0.2">
      <c r="AX40286" s="78"/>
      <c r="AZ40286" s="167"/>
      <c r="BA40286" s="77"/>
      <c r="BB40286" s="77"/>
    </row>
    <row r="40287" spans="50:54" s="79" customFormat="1" ht="0" hidden="1" customHeight="1" x14ac:dyDescent="0.2">
      <c r="AX40287" s="78"/>
      <c r="AZ40287" s="167"/>
      <c r="BA40287" s="77"/>
      <c r="BB40287" s="77"/>
    </row>
    <row r="40288" spans="50:54" s="79" customFormat="1" ht="0" hidden="1" customHeight="1" x14ac:dyDescent="0.2">
      <c r="AX40288" s="78"/>
      <c r="AZ40288" s="167"/>
      <c r="BA40288" s="77"/>
      <c r="BB40288" s="77"/>
    </row>
    <row r="40289" spans="50:54" s="79" customFormat="1" ht="0" hidden="1" customHeight="1" x14ac:dyDescent="0.2">
      <c r="AX40289" s="78"/>
      <c r="AZ40289" s="167"/>
      <c r="BA40289" s="77"/>
      <c r="BB40289" s="77"/>
    </row>
    <row r="40290" spans="50:54" s="79" customFormat="1" ht="0" hidden="1" customHeight="1" x14ac:dyDescent="0.2">
      <c r="AX40290" s="78"/>
      <c r="AZ40290" s="167"/>
      <c r="BA40290" s="77"/>
      <c r="BB40290" s="77"/>
    </row>
    <row r="40291" spans="50:54" s="79" customFormat="1" ht="0" hidden="1" customHeight="1" x14ac:dyDescent="0.2">
      <c r="AX40291" s="78"/>
      <c r="AZ40291" s="167"/>
      <c r="BA40291" s="77"/>
      <c r="BB40291" s="77"/>
    </row>
    <row r="40292" spans="50:54" s="79" customFormat="1" ht="0" hidden="1" customHeight="1" x14ac:dyDescent="0.2">
      <c r="AX40292" s="78"/>
      <c r="AZ40292" s="167"/>
      <c r="BA40292" s="77"/>
      <c r="BB40292" s="77"/>
    </row>
    <row r="40293" spans="50:54" s="79" customFormat="1" ht="0" hidden="1" customHeight="1" x14ac:dyDescent="0.2">
      <c r="AX40293" s="78"/>
      <c r="AZ40293" s="167"/>
      <c r="BA40293" s="77"/>
      <c r="BB40293" s="77"/>
    </row>
    <row r="40294" spans="50:54" s="79" customFormat="1" ht="0" hidden="1" customHeight="1" x14ac:dyDescent="0.2">
      <c r="AX40294" s="78"/>
      <c r="AZ40294" s="167"/>
      <c r="BA40294" s="77"/>
      <c r="BB40294" s="77"/>
    </row>
    <row r="40295" spans="50:54" s="79" customFormat="1" ht="0" hidden="1" customHeight="1" x14ac:dyDescent="0.2">
      <c r="AX40295" s="78"/>
      <c r="AZ40295" s="167"/>
      <c r="BA40295" s="77"/>
      <c r="BB40295" s="77"/>
    </row>
    <row r="40296" spans="50:54" s="79" customFormat="1" ht="0" hidden="1" customHeight="1" x14ac:dyDescent="0.2">
      <c r="AX40296" s="78"/>
      <c r="AZ40296" s="167"/>
      <c r="BA40296" s="77"/>
      <c r="BB40296" s="77"/>
    </row>
    <row r="40297" spans="50:54" s="79" customFormat="1" ht="0" hidden="1" customHeight="1" x14ac:dyDescent="0.2">
      <c r="AX40297" s="78"/>
      <c r="AZ40297" s="167"/>
      <c r="BA40297" s="77"/>
      <c r="BB40297" s="77"/>
    </row>
    <row r="40298" spans="50:54" s="79" customFormat="1" ht="0" hidden="1" customHeight="1" x14ac:dyDescent="0.2">
      <c r="AX40298" s="78"/>
      <c r="AZ40298" s="167"/>
      <c r="BA40298" s="77"/>
      <c r="BB40298" s="77"/>
    </row>
    <row r="40299" spans="50:54" s="79" customFormat="1" ht="0" hidden="1" customHeight="1" x14ac:dyDescent="0.2">
      <c r="AX40299" s="78"/>
      <c r="AZ40299" s="167"/>
      <c r="BA40299" s="77"/>
      <c r="BB40299" s="77"/>
    </row>
    <row r="40300" spans="50:54" s="79" customFormat="1" ht="0" hidden="1" customHeight="1" x14ac:dyDescent="0.2">
      <c r="AX40300" s="78"/>
      <c r="AZ40300" s="167"/>
      <c r="BA40300" s="77"/>
      <c r="BB40300" s="77"/>
    </row>
    <row r="40301" spans="50:54" s="79" customFormat="1" ht="0" hidden="1" customHeight="1" x14ac:dyDescent="0.2">
      <c r="AX40301" s="78"/>
      <c r="AZ40301" s="167"/>
      <c r="BA40301" s="77"/>
      <c r="BB40301" s="77"/>
    </row>
    <row r="40302" spans="50:54" s="79" customFormat="1" ht="0" hidden="1" customHeight="1" x14ac:dyDescent="0.2">
      <c r="AX40302" s="78"/>
      <c r="AZ40302" s="167"/>
      <c r="BA40302" s="77"/>
      <c r="BB40302" s="77"/>
    </row>
    <row r="40303" spans="50:54" s="79" customFormat="1" ht="0" hidden="1" customHeight="1" x14ac:dyDescent="0.2">
      <c r="AX40303" s="78"/>
      <c r="AZ40303" s="167"/>
      <c r="BA40303" s="77"/>
      <c r="BB40303" s="77"/>
    </row>
    <row r="40304" spans="50:54" s="79" customFormat="1" ht="0" hidden="1" customHeight="1" x14ac:dyDescent="0.2">
      <c r="AX40304" s="78"/>
      <c r="AZ40304" s="167"/>
      <c r="BA40304" s="77"/>
      <c r="BB40304" s="77"/>
    </row>
    <row r="40305" spans="50:54" s="79" customFormat="1" ht="0" hidden="1" customHeight="1" x14ac:dyDescent="0.2">
      <c r="AX40305" s="78"/>
      <c r="AZ40305" s="167"/>
      <c r="BA40305" s="77"/>
      <c r="BB40305" s="77"/>
    </row>
    <row r="40306" spans="50:54" s="79" customFormat="1" ht="0" hidden="1" customHeight="1" x14ac:dyDescent="0.2">
      <c r="AX40306" s="78"/>
      <c r="AZ40306" s="167"/>
      <c r="BA40306" s="77"/>
      <c r="BB40306" s="77"/>
    </row>
    <row r="40307" spans="50:54" s="79" customFormat="1" ht="0" hidden="1" customHeight="1" x14ac:dyDescent="0.2">
      <c r="AX40307" s="78"/>
      <c r="AZ40307" s="167"/>
      <c r="BA40307" s="77"/>
      <c r="BB40307" s="77"/>
    </row>
    <row r="40308" spans="50:54" s="79" customFormat="1" ht="0" hidden="1" customHeight="1" x14ac:dyDescent="0.2">
      <c r="AX40308" s="78"/>
      <c r="AZ40308" s="167"/>
      <c r="BA40308" s="77"/>
      <c r="BB40308" s="77"/>
    </row>
    <row r="40309" spans="50:54" s="79" customFormat="1" ht="0" hidden="1" customHeight="1" x14ac:dyDescent="0.2">
      <c r="AX40309" s="78"/>
      <c r="AZ40309" s="167"/>
      <c r="BA40309" s="77"/>
      <c r="BB40309" s="77"/>
    </row>
    <row r="40310" spans="50:54" s="79" customFormat="1" ht="0" hidden="1" customHeight="1" x14ac:dyDescent="0.2">
      <c r="AX40310" s="78"/>
      <c r="AZ40310" s="167"/>
      <c r="BA40310" s="77"/>
      <c r="BB40310" s="77"/>
    </row>
    <row r="40311" spans="50:54" s="79" customFormat="1" ht="0" hidden="1" customHeight="1" x14ac:dyDescent="0.2">
      <c r="AX40311" s="78"/>
      <c r="AZ40311" s="167"/>
      <c r="BA40311" s="77"/>
      <c r="BB40311" s="77"/>
    </row>
    <row r="40312" spans="50:54" s="79" customFormat="1" ht="0" hidden="1" customHeight="1" x14ac:dyDescent="0.2">
      <c r="AX40312" s="78"/>
      <c r="AZ40312" s="167"/>
      <c r="BA40312" s="77"/>
      <c r="BB40312" s="77"/>
    </row>
    <row r="40313" spans="50:54" s="79" customFormat="1" ht="0" hidden="1" customHeight="1" x14ac:dyDescent="0.2">
      <c r="AX40313" s="78"/>
      <c r="AZ40313" s="167"/>
      <c r="BA40313" s="77"/>
      <c r="BB40313" s="77"/>
    </row>
    <row r="40314" spans="50:54" s="79" customFormat="1" ht="0" hidden="1" customHeight="1" x14ac:dyDescent="0.2">
      <c r="AX40314" s="78"/>
      <c r="AZ40314" s="167"/>
      <c r="BA40314" s="77"/>
      <c r="BB40314" s="77"/>
    </row>
    <row r="40315" spans="50:54" s="79" customFormat="1" ht="0" hidden="1" customHeight="1" x14ac:dyDescent="0.2">
      <c r="AX40315" s="78"/>
      <c r="AZ40315" s="167"/>
      <c r="BA40315" s="77"/>
      <c r="BB40315" s="77"/>
    </row>
    <row r="40316" spans="50:54" s="79" customFormat="1" ht="0" hidden="1" customHeight="1" x14ac:dyDescent="0.2">
      <c r="AX40316" s="78"/>
      <c r="AZ40316" s="167"/>
      <c r="BA40316" s="77"/>
      <c r="BB40316" s="77"/>
    </row>
    <row r="40317" spans="50:54" s="79" customFormat="1" ht="0" hidden="1" customHeight="1" x14ac:dyDescent="0.2">
      <c r="AX40317" s="78"/>
      <c r="AZ40317" s="167"/>
      <c r="BA40317" s="77"/>
      <c r="BB40317" s="77"/>
    </row>
    <row r="40318" spans="50:54" s="79" customFormat="1" ht="0" hidden="1" customHeight="1" x14ac:dyDescent="0.2">
      <c r="AX40318" s="78"/>
      <c r="AZ40318" s="167"/>
      <c r="BA40318" s="77"/>
      <c r="BB40318" s="77"/>
    </row>
    <row r="40319" spans="50:54" s="79" customFormat="1" ht="0" hidden="1" customHeight="1" x14ac:dyDescent="0.2">
      <c r="AX40319" s="78"/>
      <c r="AZ40319" s="167"/>
      <c r="BA40319" s="77"/>
      <c r="BB40319" s="77"/>
    </row>
    <row r="40320" spans="50:54" s="79" customFormat="1" ht="0" hidden="1" customHeight="1" x14ac:dyDescent="0.2">
      <c r="AX40320" s="78"/>
      <c r="AZ40320" s="167"/>
      <c r="BA40320" s="77"/>
      <c r="BB40320" s="77"/>
    </row>
    <row r="40321" spans="50:54" s="79" customFormat="1" ht="0" hidden="1" customHeight="1" x14ac:dyDescent="0.2">
      <c r="AX40321" s="78"/>
      <c r="AZ40321" s="167"/>
      <c r="BA40321" s="77"/>
      <c r="BB40321" s="77"/>
    </row>
    <row r="40322" spans="50:54" s="79" customFormat="1" ht="0" hidden="1" customHeight="1" x14ac:dyDescent="0.2">
      <c r="AX40322" s="78"/>
      <c r="AZ40322" s="167"/>
      <c r="BA40322" s="77"/>
      <c r="BB40322" s="77"/>
    </row>
    <row r="40323" spans="50:54" s="79" customFormat="1" ht="0" hidden="1" customHeight="1" x14ac:dyDescent="0.2">
      <c r="AX40323" s="78"/>
      <c r="AZ40323" s="167"/>
      <c r="BA40323" s="77"/>
      <c r="BB40323" s="77"/>
    </row>
    <row r="40324" spans="50:54" s="79" customFormat="1" ht="0" hidden="1" customHeight="1" x14ac:dyDescent="0.2">
      <c r="AX40324" s="78"/>
      <c r="AZ40324" s="167"/>
      <c r="BA40324" s="77"/>
      <c r="BB40324" s="77"/>
    </row>
    <row r="40325" spans="50:54" s="79" customFormat="1" ht="0" hidden="1" customHeight="1" x14ac:dyDescent="0.2">
      <c r="AX40325" s="78"/>
      <c r="AZ40325" s="167"/>
      <c r="BA40325" s="77"/>
      <c r="BB40325" s="77"/>
    </row>
    <row r="40326" spans="50:54" s="79" customFormat="1" ht="0" hidden="1" customHeight="1" x14ac:dyDescent="0.2">
      <c r="AX40326" s="78"/>
      <c r="AZ40326" s="167"/>
      <c r="BA40326" s="77"/>
      <c r="BB40326" s="77"/>
    </row>
    <row r="40327" spans="50:54" s="79" customFormat="1" ht="0" hidden="1" customHeight="1" x14ac:dyDescent="0.2">
      <c r="AX40327" s="78"/>
      <c r="AZ40327" s="167"/>
      <c r="BA40327" s="77"/>
      <c r="BB40327" s="77"/>
    </row>
    <row r="40328" spans="50:54" s="79" customFormat="1" ht="0" hidden="1" customHeight="1" x14ac:dyDescent="0.2">
      <c r="AX40328" s="78"/>
      <c r="AZ40328" s="167"/>
      <c r="BA40328" s="77"/>
      <c r="BB40328" s="77"/>
    </row>
    <row r="40329" spans="50:54" s="79" customFormat="1" ht="0" hidden="1" customHeight="1" x14ac:dyDescent="0.2">
      <c r="AX40329" s="78"/>
      <c r="AZ40329" s="167"/>
      <c r="BA40329" s="77"/>
      <c r="BB40329" s="77"/>
    </row>
    <row r="40330" spans="50:54" s="79" customFormat="1" ht="0" hidden="1" customHeight="1" x14ac:dyDescent="0.2">
      <c r="AX40330" s="78"/>
      <c r="AZ40330" s="167"/>
      <c r="BA40330" s="77"/>
      <c r="BB40330" s="77"/>
    </row>
    <row r="40331" spans="50:54" s="79" customFormat="1" ht="0" hidden="1" customHeight="1" x14ac:dyDescent="0.2">
      <c r="AX40331" s="78"/>
      <c r="AZ40331" s="167"/>
      <c r="BA40331" s="77"/>
      <c r="BB40331" s="77"/>
    </row>
    <row r="40332" spans="50:54" s="79" customFormat="1" ht="0" hidden="1" customHeight="1" x14ac:dyDescent="0.2">
      <c r="AX40332" s="78"/>
      <c r="AZ40332" s="167"/>
      <c r="BA40332" s="77"/>
      <c r="BB40332" s="77"/>
    </row>
    <row r="40333" spans="50:54" s="79" customFormat="1" ht="0" hidden="1" customHeight="1" x14ac:dyDescent="0.2">
      <c r="AX40333" s="78"/>
      <c r="AZ40333" s="167"/>
      <c r="BA40333" s="77"/>
      <c r="BB40333" s="77"/>
    </row>
    <row r="40334" spans="50:54" s="79" customFormat="1" ht="0" hidden="1" customHeight="1" x14ac:dyDescent="0.2">
      <c r="AX40334" s="78"/>
      <c r="AZ40334" s="167"/>
      <c r="BA40334" s="77"/>
      <c r="BB40334" s="77"/>
    </row>
    <row r="40335" spans="50:54" s="79" customFormat="1" ht="0" hidden="1" customHeight="1" x14ac:dyDescent="0.2">
      <c r="AX40335" s="78"/>
      <c r="AZ40335" s="167"/>
      <c r="BA40335" s="77"/>
      <c r="BB40335" s="77"/>
    </row>
    <row r="40336" spans="50:54" s="79" customFormat="1" ht="0" hidden="1" customHeight="1" x14ac:dyDescent="0.2">
      <c r="AX40336" s="78"/>
      <c r="AZ40336" s="167"/>
      <c r="BA40336" s="77"/>
      <c r="BB40336" s="77"/>
    </row>
    <row r="40337" spans="50:54" s="79" customFormat="1" ht="0" hidden="1" customHeight="1" x14ac:dyDescent="0.2">
      <c r="AX40337" s="78"/>
      <c r="AZ40337" s="167"/>
      <c r="BA40337" s="77"/>
      <c r="BB40337" s="77"/>
    </row>
    <row r="40338" spans="50:54" s="79" customFormat="1" ht="0" hidden="1" customHeight="1" x14ac:dyDescent="0.2">
      <c r="AX40338" s="78"/>
      <c r="AZ40338" s="167"/>
      <c r="BA40338" s="77"/>
      <c r="BB40338" s="77"/>
    </row>
    <row r="40339" spans="50:54" s="79" customFormat="1" ht="0" hidden="1" customHeight="1" x14ac:dyDescent="0.2">
      <c r="AX40339" s="78"/>
      <c r="AZ40339" s="167"/>
      <c r="BA40339" s="77"/>
      <c r="BB40339" s="77"/>
    </row>
    <row r="40340" spans="50:54" s="79" customFormat="1" ht="0" hidden="1" customHeight="1" x14ac:dyDescent="0.2">
      <c r="AX40340" s="78"/>
      <c r="AZ40340" s="167"/>
      <c r="BA40340" s="77"/>
      <c r="BB40340" s="77"/>
    </row>
    <row r="40341" spans="50:54" s="79" customFormat="1" ht="0" hidden="1" customHeight="1" x14ac:dyDescent="0.2">
      <c r="AX40341" s="78"/>
      <c r="AZ40341" s="167"/>
      <c r="BA40341" s="77"/>
      <c r="BB40341" s="77"/>
    </row>
    <row r="40342" spans="50:54" s="79" customFormat="1" ht="0" hidden="1" customHeight="1" x14ac:dyDescent="0.2">
      <c r="AX40342" s="78"/>
      <c r="AZ40342" s="167"/>
      <c r="BA40342" s="77"/>
      <c r="BB40342" s="77"/>
    </row>
    <row r="40343" spans="50:54" s="79" customFormat="1" ht="0" hidden="1" customHeight="1" x14ac:dyDescent="0.2">
      <c r="AX40343" s="78"/>
      <c r="AZ40343" s="167"/>
      <c r="BA40343" s="77"/>
      <c r="BB40343" s="77"/>
    </row>
    <row r="40344" spans="50:54" s="79" customFormat="1" ht="0" hidden="1" customHeight="1" x14ac:dyDescent="0.2">
      <c r="AX40344" s="78"/>
      <c r="AZ40344" s="167"/>
      <c r="BA40344" s="77"/>
      <c r="BB40344" s="77"/>
    </row>
    <row r="40345" spans="50:54" s="79" customFormat="1" ht="0" hidden="1" customHeight="1" x14ac:dyDescent="0.2">
      <c r="AX40345" s="78"/>
      <c r="AZ40345" s="167"/>
      <c r="BA40345" s="77"/>
      <c r="BB40345" s="77"/>
    </row>
    <row r="40346" spans="50:54" s="79" customFormat="1" ht="0" hidden="1" customHeight="1" x14ac:dyDescent="0.2">
      <c r="AX40346" s="78"/>
      <c r="AZ40346" s="167"/>
      <c r="BA40346" s="77"/>
      <c r="BB40346" s="77"/>
    </row>
    <row r="40347" spans="50:54" s="79" customFormat="1" ht="0" hidden="1" customHeight="1" x14ac:dyDescent="0.2">
      <c r="AX40347" s="78"/>
      <c r="AZ40347" s="167"/>
      <c r="BA40347" s="77"/>
      <c r="BB40347" s="77"/>
    </row>
    <row r="40348" spans="50:54" s="79" customFormat="1" ht="0" hidden="1" customHeight="1" x14ac:dyDescent="0.2">
      <c r="AX40348" s="78"/>
      <c r="AZ40348" s="167"/>
      <c r="BA40348" s="77"/>
      <c r="BB40348" s="77"/>
    </row>
    <row r="40349" spans="50:54" s="79" customFormat="1" ht="0" hidden="1" customHeight="1" x14ac:dyDescent="0.2">
      <c r="AX40349" s="78"/>
      <c r="AZ40349" s="167"/>
      <c r="BA40349" s="77"/>
      <c r="BB40349" s="77"/>
    </row>
    <row r="40350" spans="50:54" s="79" customFormat="1" ht="0" hidden="1" customHeight="1" x14ac:dyDescent="0.2">
      <c r="AX40350" s="78"/>
      <c r="AZ40350" s="167"/>
      <c r="BA40350" s="77"/>
      <c r="BB40350" s="77"/>
    </row>
    <row r="40351" spans="50:54" s="79" customFormat="1" ht="0" hidden="1" customHeight="1" x14ac:dyDescent="0.2">
      <c r="AX40351" s="78"/>
      <c r="AZ40351" s="167"/>
      <c r="BA40351" s="77"/>
      <c r="BB40351" s="77"/>
    </row>
    <row r="40352" spans="50:54" s="79" customFormat="1" ht="0" hidden="1" customHeight="1" x14ac:dyDescent="0.2">
      <c r="AX40352" s="78"/>
      <c r="AZ40352" s="167"/>
      <c r="BA40352" s="77"/>
      <c r="BB40352" s="77"/>
    </row>
    <row r="40353" spans="50:54" s="79" customFormat="1" ht="0" hidden="1" customHeight="1" x14ac:dyDescent="0.2">
      <c r="AX40353" s="78"/>
      <c r="AZ40353" s="167"/>
      <c r="BA40353" s="77"/>
      <c r="BB40353" s="77"/>
    </row>
    <row r="40354" spans="50:54" s="79" customFormat="1" ht="0" hidden="1" customHeight="1" x14ac:dyDescent="0.2">
      <c r="AX40354" s="78"/>
      <c r="AZ40354" s="167"/>
      <c r="BA40354" s="77"/>
      <c r="BB40354" s="77"/>
    </row>
    <row r="40355" spans="50:54" s="79" customFormat="1" ht="0" hidden="1" customHeight="1" x14ac:dyDescent="0.2">
      <c r="AX40355" s="78"/>
      <c r="AZ40355" s="167"/>
      <c r="BA40355" s="77"/>
      <c r="BB40355" s="77"/>
    </row>
    <row r="40356" spans="50:54" s="79" customFormat="1" ht="0" hidden="1" customHeight="1" x14ac:dyDescent="0.2">
      <c r="AX40356" s="78"/>
      <c r="AZ40356" s="167"/>
      <c r="BA40356" s="77"/>
      <c r="BB40356" s="77"/>
    </row>
    <row r="40357" spans="50:54" s="79" customFormat="1" ht="0" hidden="1" customHeight="1" x14ac:dyDescent="0.2">
      <c r="AX40357" s="78"/>
      <c r="AZ40357" s="167"/>
      <c r="BA40357" s="77"/>
      <c r="BB40357" s="77"/>
    </row>
    <row r="40358" spans="50:54" s="79" customFormat="1" ht="0" hidden="1" customHeight="1" x14ac:dyDescent="0.2">
      <c r="AX40358" s="78"/>
      <c r="AZ40358" s="167"/>
      <c r="BA40358" s="77"/>
      <c r="BB40358" s="77"/>
    </row>
    <row r="40359" spans="50:54" s="79" customFormat="1" ht="0" hidden="1" customHeight="1" x14ac:dyDescent="0.2">
      <c r="AX40359" s="78"/>
      <c r="AZ40359" s="167"/>
      <c r="BA40359" s="77"/>
      <c r="BB40359" s="77"/>
    </row>
    <row r="40360" spans="50:54" s="79" customFormat="1" ht="0" hidden="1" customHeight="1" x14ac:dyDescent="0.2">
      <c r="AX40360" s="78"/>
      <c r="AZ40360" s="167"/>
      <c r="BA40360" s="77"/>
      <c r="BB40360" s="77"/>
    </row>
    <row r="40361" spans="50:54" s="79" customFormat="1" ht="0" hidden="1" customHeight="1" x14ac:dyDescent="0.2">
      <c r="AX40361" s="78"/>
      <c r="AZ40361" s="167"/>
      <c r="BA40361" s="77"/>
      <c r="BB40361" s="77"/>
    </row>
    <row r="40362" spans="50:54" s="79" customFormat="1" ht="0" hidden="1" customHeight="1" x14ac:dyDescent="0.2">
      <c r="AX40362" s="78"/>
      <c r="AZ40362" s="167"/>
      <c r="BA40362" s="77"/>
      <c r="BB40362" s="77"/>
    </row>
    <row r="40363" spans="50:54" s="79" customFormat="1" ht="0" hidden="1" customHeight="1" x14ac:dyDescent="0.2">
      <c r="AX40363" s="78"/>
      <c r="AZ40363" s="167"/>
      <c r="BA40363" s="77"/>
      <c r="BB40363" s="77"/>
    </row>
    <row r="40364" spans="50:54" s="79" customFormat="1" ht="0" hidden="1" customHeight="1" x14ac:dyDescent="0.2">
      <c r="AX40364" s="78"/>
      <c r="AZ40364" s="167"/>
      <c r="BA40364" s="77"/>
      <c r="BB40364" s="77"/>
    </row>
    <row r="40365" spans="50:54" s="79" customFormat="1" ht="0" hidden="1" customHeight="1" x14ac:dyDescent="0.2">
      <c r="AX40365" s="78"/>
      <c r="AZ40365" s="167"/>
      <c r="BA40365" s="77"/>
      <c r="BB40365" s="77"/>
    </row>
    <row r="40366" spans="50:54" s="79" customFormat="1" ht="0" hidden="1" customHeight="1" x14ac:dyDescent="0.2">
      <c r="AX40366" s="78"/>
      <c r="AZ40366" s="167"/>
      <c r="BA40366" s="77"/>
      <c r="BB40366" s="77"/>
    </row>
    <row r="40367" spans="50:54" s="79" customFormat="1" ht="0" hidden="1" customHeight="1" x14ac:dyDescent="0.2">
      <c r="AX40367" s="78"/>
      <c r="AZ40367" s="167"/>
      <c r="BA40367" s="77"/>
      <c r="BB40367" s="77"/>
    </row>
    <row r="40368" spans="50:54" s="79" customFormat="1" ht="0" hidden="1" customHeight="1" x14ac:dyDescent="0.2">
      <c r="AX40368" s="78"/>
      <c r="AZ40368" s="167"/>
      <c r="BA40368" s="77"/>
      <c r="BB40368" s="77"/>
    </row>
    <row r="40369" spans="50:54" s="79" customFormat="1" ht="0" hidden="1" customHeight="1" x14ac:dyDescent="0.2">
      <c r="AX40369" s="78"/>
      <c r="AZ40369" s="167"/>
      <c r="BA40369" s="77"/>
      <c r="BB40369" s="77"/>
    </row>
    <row r="40370" spans="50:54" s="79" customFormat="1" ht="0" hidden="1" customHeight="1" x14ac:dyDescent="0.2">
      <c r="AX40370" s="78"/>
      <c r="AZ40370" s="167"/>
      <c r="BA40370" s="77"/>
      <c r="BB40370" s="77"/>
    </row>
    <row r="40371" spans="50:54" s="79" customFormat="1" ht="0" hidden="1" customHeight="1" x14ac:dyDescent="0.2">
      <c r="AX40371" s="78"/>
      <c r="AZ40371" s="167"/>
      <c r="BA40371" s="77"/>
      <c r="BB40371" s="77"/>
    </row>
    <row r="40372" spans="50:54" s="79" customFormat="1" ht="0" hidden="1" customHeight="1" x14ac:dyDescent="0.2">
      <c r="AX40372" s="78"/>
      <c r="AZ40372" s="167"/>
      <c r="BA40372" s="77"/>
      <c r="BB40372" s="77"/>
    </row>
    <row r="40373" spans="50:54" s="79" customFormat="1" ht="0" hidden="1" customHeight="1" x14ac:dyDescent="0.2">
      <c r="AX40373" s="78"/>
      <c r="AZ40373" s="167"/>
      <c r="BA40373" s="77"/>
      <c r="BB40373" s="77"/>
    </row>
    <row r="40374" spans="50:54" s="79" customFormat="1" ht="0" hidden="1" customHeight="1" x14ac:dyDescent="0.2">
      <c r="AX40374" s="78"/>
      <c r="AZ40374" s="167"/>
      <c r="BA40374" s="77"/>
      <c r="BB40374" s="77"/>
    </row>
    <row r="40375" spans="50:54" s="79" customFormat="1" ht="0" hidden="1" customHeight="1" x14ac:dyDescent="0.2">
      <c r="AX40375" s="78"/>
      <c r="AZ40375" s="167"/>
      <c r="BA40375" s="77"/>
      <c r="BB40375" s="77"/>
    </row>
    <row r="40376" spans="50:54" s="79" customFormat="1" ht="0" hidden="1" customHeight="1" x14ac:dyDescent="0.2">
      <c r="AX40376" s="78"/>
      <c r="AZ40376" s="167"/>
      <c r="BA40376" s="77"/>
      <c r="BB40376" s="77"/>
    </row>
    <row r="40377" spans="50:54" s="79" customFormat="1" ht="0" hidden="1" customHeight="1" x14ac:dyDescent="0.2">
      <c r="AX40377" s="78"/>
      <c r="AZ40377" s="167"/>
      <c r="BA40377" s="77"/>
      <c r="BB40377" s="77"/>
    </row>
    <row r="40378" spans="50:54" s="79" customFormat="1" ht="0" hidden="1" customHeight="1" x14ac:dyDescent="0.2">
      <c r="AX40378" s="78"/>
      <c r="AZ40378" s="167"/>
      <c r="BA40378" s="77"/>
      <c r="BB40378" s="77"/>
    </row>
    <row r="40379" spans="50:54" s="79" customFormat="1" ht="0" hidden="1" customHeight="1" x14ac:dyDescent="0.2">
      <c r="AX40379" s="78"/>
      <c r="AZ40379" s="167"/>
      <c r="BA40379" s="77"/>
      <c r="BB40379" s="77"/>
    </row>
    <row r="40380" spans="50:54" s="79" customFormat="1" ht="0" hidden="1" customHeight="1" x14ac:dyDescent="0.2">
      <c r="AX40380" s="78"/>
      <c r="AZ40380" s="167"/>
      <c r="BA40380" s="77"/>
      <c r="BB40380" s="77"/>
    </row>
    <row r="40381" spans="50:54" s="79" customFormat="1" ht="0" hidden="1" customHeight="1" x14ac:dyDescent="0.2">
      <c r="AX40381" s="78"/>
      <c r="AZ40381" s="167"/>
      <c r="BA40381" s="77"/>
      <c r="BB40381" s="77"/>
    </row>
    <row r="40382" spans="50:54" s="79" customFormat="1" ht="0" hidden="1" customHeight="1" x14ac:dyDescent="0.2">
      <c r="AX40382" s="78"/>
      <c r="AZ40382" s="167"/>
      <c r="BA40382" s="77"/>
      <c r="BB40382" s="77"/>
    </row>
    <row r="40383" spans="50:54" s="79" customFormat="1" ht="0" hidden="1" customHeight="1" x14ac:dyDescent="0.2">
      <c r="AX40383" s="78"/>
      <c r="AZ40383" s="167"/>
      <c r="BA40383" s="77"/>
      <c r="BB40383" s="77"/>
    </row>
    <row r="40384" spans="50:54" s="79" customFormat="1" ht="0" hidden="1" customHeight="1" x14ac:dyDescent="0.2">
      <c r="AX40384" s="78"/>
      <c r="AZ40384" s="167"/>
      <c r="BA40384" s="77"/>
      <c r="BB40384" s="77"/>
    </row>
    <row r="40385" spans="50:54" s="79" customFormat="1" ht="0" hidden="1" customHeight="1" x14ac:dyDescent="0.2">
      <c r="AX40385" s="78"/>
      <c r="AZ40385" s="167"/>
      <c r="BA40385" s="77"/>
      <c r="BB40385" s="77"/>
    </row>
    <row r="40386" spans="50:54" s="79" customFormat="1" ht="0" hidden="1" customHeight="1" x14ac:dyDescent="0.2">
      <c r="AX40386" s="78"/>
      <c r="AZ40386" s="167"/>
      <c r="BA40386" s="77"/>
      <c r="BB40386" s="77"/>
    </row>
    <row r="40387" spans="50:54" s="79" customFormat="1" ht="0" hidden="1" customHeight="1" x14ac:dyDescent="0.2">
      <c r="AX40387" s="78"/>
      <c r="AZ40387" s="167"/>
      <c r="BA40387" s="77"/>
      <c r="BB40387" s="77"/>
    </row>
    <row r="40388" spans="50:54" s="79" customFormat="1" ht="0" hidden="1" customHeight="1" x14ac:dyDescent="0.2">
      <c r="AX40388" s="78"/>
      <c r="AZ40388" s="167"/>
      <c r="BA40388" s="77"/>
      <c r="BB40388" s="77"/>
    </row>
    <row r="40389" spans="50:54" s="79" customFormat="1" ht="0" hidden="1" customHeight="1" x14ac:dyDescent="0.2">
      <c r="AX40389" s="78"/>
      <c r="AZ40389" s="167"/>
      <c r="BA40389" s="77"/>
      <c r="BB40389" s="77"/>
    </row>
    <row r="40390" spans="50:54" s="79" customFormat="1" ht="0" hidden="1" customHeight="1" x14ac:dyDescent="0.2">
      <c r="AX40390" s="78"/>
      <c r="AZ40390" s="167"/>
      <c r="BA40390" s="77"/>
      <c r="BB40390" s="77"/>
    </row>
    <row r="40391" spans="50:54" s="79" customFormat="1" ht="0" hidden="1" customHeight="1" x14ac:dyDescent="0.2">
      <c r="AX40391" s="78"/>
      <c r="AZ40391" s="167"/>
      <c r="BA40391" s="77"/>
      <c r="BB40391" s="77"/>
    </row>
    <row r="40392" spans="50:54" s="79" customFormat="1" ht="0" hidden="1" customHeight="1" x14ac:dyDescent="0.2">
      <c r="AX40392" s="78"/>
      <c r="AZ40392" s="167"/>
      <c r="BA40392" s="77"/>
      <c r="BB40392" s="77"/>
    </row>
    <row r="40393" spans="50:54" s="79" customFormat="1" ht="0" hidden="1" customHeight="1" x14ac:dyDescent="0.2">
      <c r="AX40393" s="78"/>
      <c r="AZ40393" s="167"/>
      <c r="BA40393" s="77"/>
      <c r="BB40393" s="77"/>
    </row>
    <row r="40394" spans="50:54" s="79" customFormat="1" ht="0" hidden="1" customHeight="1" x14ac:dyDescent="0.2">
      <c r="AX40394" s="78"/>
      <c r="AZ40394" s="167"/>
      <c r="BA40394" s="77"/>
      <c r="BB40394" s="77"/>
    </row>
    <row r="40395" spans="50:54" s="79" customFormat="1" ht="0" hidden="1" customHeight="1" x14ac:dyDescent="0.2">
      <c r="AX40395" s="78"/>
      <c r="AZ40395" s="167"/>
      <c r="BA40395" s="77"/>
      <c r="BB40395" s="77"/>
    </row>
    <row r="40396" spans="50:54" s="79" customFormat="1" ht="0" hidden="1" customHeight="1" x14ac:dyDescent="0.2">
      <c r="AX40396" s="78"/>
      <c r="AZ40396" s="167"/>
      <c r="BA40396" s="77"/>
      <c r="BB40396" s="77"/>
    </row>
    <row r="40397" spans="50:54" s="79" customFormat="1" ht="0" hidden="1" customHeight="1" x14ac:dyDescent="0.2">
      <c r="AX40397" s="78"/>
      <c r="AZ40397" s="167"/>
      <c r="BA40397" s="77"/>
      <c r="BB40397" s="77"/>
    </row>
    <row r="40398" spans="50:54" s="79" customFormat="1" ht="0" hidden="1" customHeight="1" x14ac:dyDescent="0.2">
      <c r="AX40398" s="78"/>
      <c r="AZ40398" s="167"/>
      <c r="BA40398" s="77"/>
      <c r="BB40398" s="77"/>
    </row>
    <row r="40399" spans="50:54" s="79" customFormat="1" ht="0" hidden="1" customHeight="1" x14ac:dyDescent="0.2">
      <c r="AX40399" s="78"/>
      <c r="AZ40399" s="167"/>
      <c r="BA40399" s="77"/>
      <c r="BB40399" s="77"/>
    </row>
    <row r="40400" spans="50:54" s="79" customFormat="1" ht="0" hidden="1" customHeight="1" x14ac:dyDescent="0.2">
      <c r="AX40400" s="78"/>
      <c r="AZ40400" s="167"/>
      <c r="BA40400" s="77"/>
      <c r="BB40400" s="77"/>
    </row>
    <row r="40401" spans="50:54" s="79" customFormat="1" ht="0" hidden="1" customHeight="1" x14ac:dyDescent="0.2">
      <c r="AX40401" s="78"/>
      <c r="AZ40401" s="167"/>
      <c r="BA40401" s="77"/>
      <c r="BB40401" s="77"/>
    </row>
    <row r="40402" spans="50:54" s="79" customFormat="1" ht="0" hidden="1" customHeight="1" x14ac:dyDescent="0.2">
      <c r="AX40402" s="78"/>
      <c r="AZ40402" s="167"/>
      <c r="BA40402" s="77"/>
      <c r="BB40402" s="77"/>
    </row>
    <row r="40403" spans="50:54" s="79" customFormat="1" ht="0" hidden="1" customHeight="1" x14ac:dyDescent="0.2">
      <c r="AX40403" s="78"/>
      <c r="AZ40403" s="167"/>
      <c r="BA40403" s="77"/>
      <c r="BB40403" s="77"/>
    </row>
    <row r="40404" spans="50:54" s="79" customFormat="1" ht="0" hidden="1" customHeight="1" x14ac:dyDescent="0.2">
      <c r="AX40404" s="78"/>
      <c r="AZ40404" s="167"/>
      <c r="BA40404" s="77"/>
      <c r="BB40404" s="77"/>
    </row>
    <row r="40405" spans="50:54" s="79" customFormat="1" ht="0" hidden="1" customHeight="1" x14ac:dyDescent="0.2">
      <c r="AX40405" s="78"/>
      <c r="AZ40405" s="167"/>
      <c r="BA40405" s="77"/>
      <c r="BB40405" s="77"/>
    </row>
    <row r="40406" spans="50:54" s="79" customFormat="1" ht="0" hidden="1" customHeight="1" x14ac:dyDescent="0.2">
      <c r="AX40406" s="78"/>
      <c r="AZ40406" s="167"/>
      <c r="BA40406" s="77"/>
      <c r="BB40406" s="77"/>
    </row>
    <row r="40407" spans="50:54" s="79" customFormat="1" ht="0" hidden="1" customHeight="1" x14ac:dyDescent="0.2">
      <c r="AX40407" s="78"/>
      <c r="AZ40407" s="167"/>
      <c r="BA40407" s="77"/>
      <c r="BB40407" s="77"/>
    </row>
    <row r="40408" spans="50:54" s="79" customFormat="1" ht="0" hidden="1" customHeight="1" x14ac:dyDescent="0.2">
      <c r="AX40408" s="78"/>
      <c r="AZ40408" s="167"/>
      <c r="BA40408" s="77"/>
      <c r="BB40408" s="77"/>
    </row>
    <row r="40409" spans="50:54" s="79" customFormat="1" ht="0" hidden="1" customHeight="1" x14ac:dyDescent="0.2">
      <c r="AX40409" s="78"/>
      <c r="AZ40409" s="167"/>
      <c r="BA40409" s="77"/>
      <c r="BB40409" s="77"/>
    </row>
    <row r="40410" spans="50:54" s="79" customFormat="1" ht="0" hidden="1" customHeight="1" x14ac:dyDescent="0.2">
      <c r="AX40410" s="78"/>
      <c r="AZ40410" s="167"/>
      <c r="BA40410" s="77"/>
      <c r="BB40410" s="77"/>
    </row>
    <row r="40411" spans="50:54" s="79" customFormat="1" ht="0" hidden="1" customHeight="1" x14ac:dyDescent="0.2">
      <c r="AX40411" s="78"/>
      <c r="AZ40411" s="167"/>
      <c r="BA40411" s="77"/>
      <c r="BB40411" s="77"/>
    </row>
    <row r="40412" spans="50:54" s="79" customFormat="1" ht="0" hidden="1" customHeight="1" x14ac:dyDescent="0.2">
      <c r="AX40412" s="78"/>
      <c r="AZ40412" s="167"/>
      <c r="BA40412" s="77"/>
      <c r="BB40412" s="77"/>
    </row>
    <row r="40413" spans="50:54" s="79" customFormat="1" ht="0" hidden="1" customHeight="1" x14ac:dyDescent="0.2">
      <c r="AX40413" s="78"/>
      <c r="AZ40413" s="167"/>
      <c r="BA40413" s="77"/>
      <c r="BB40413" s="77"/>
    </row>
    <row r="40414" spans="50:54" s="79" customFormat="1" ht="0" hidden="1" customHeight="1" x14ac:dyDescent="0.2">
      <c r="AX40414" s="78"/>
      <c r="AZ40414" s="167"/>
      <c r="BA40414" s="77"/>
      <c r="BB40414" s="77"/>
    </row>
    <row r="40415" spans="50:54" s="79" customFormat="1" ht="0" hidden="1" customHeight="1" x14ac:dyDescent="0.2">
      <c r="AX40415" s="78"/>
      <c r="AZ40415" s="167"/>
      <c r="BA40415" s="77"/>
      <c r="BB40415" s="77"/>
    </row>
    <row r="40416" spans="50:54" s="79" customFormat="1" ht="0" hidden="1" customHeight="1" x14ac:dyDescent="0.2">
      <c r="AX40416" s="78"/>
      <c r="AZ40416" s="167"/>
      <c r="BA40416" s="77"/>
      <c r="BB40416" s="77"/>
    </row>
    <row r="40417" spans="50:54" s="79" customFormat="1" ht="0" hidden="1" customHeight="1" x14ac:dyDescent="0.2">
      <c r="AX40417" s="78"/>
      <c r="AZ40417" s="167"/>
      <c r="BA40417" s="77"/>
      <c r="BB40417" s="77"/>
    </row>
    <row r="40418" spans="50:54" s="79" customFormat="1" ht="0" hidden="1" customHeight="1" x14ac:dyDescent="0.2">
      <c r="AX40418" s="78"/>
      <c r="AZ40418" s="167"/>
      <c r="BA40418" s="77"/>
      <c r="BB40418" s="77"/>
    </row>
    <row r="40419" spans="50:54" s="79" customFormat="1" ht="0" hidden="1" customHeight="1" x14ac:dyDescent="0.2">
      <c r="AX40419" s="78"/>
      <c r="AZ40419" s="167"/>
      <c r="BA40419" s="77"/>
      <c r="BB40419" s="77"/>
    </row>
    <row r="40420" spans="50:54" s="79" customFormat="1" ht="0" hidden="1" customHeight="1" x14ac:dyDescent="0.2">
      <c r="AX40420" s="78"/>
      <c r="AZ40420" s="167"/>
      <c r="BA40420" s="77"/>
      <c r="BB40420" s="77"/>
    </row>
    <row r="40421" spans="50:54" s="79" customFormat="1" ht="0" hidden="1" customHeight="1" x14ac:dyDescent="0.2">
      <c r="AX40421" s="78"/>
      <c r="AZ40421" s="167"/>
      <c r="BA40421" s="77"/>
      <c r="BB40421" s="77"/>
    </row>
    <row r="40422" spans="50:54" s="79" customFormat="1" ht="0" hidden="1" customHeight="1" x14ac:dyDescent="0.2">
      <c r="AX40422" s="78"/>
      <c r="AZ40422" s="167"/>
      <c r="BA40422" s="77"/>
      <c r="BB40422" s="77"/>
    </row>
    <row r="40423" spans="50:54" s="79" customFormat="1" ht="0" hidden="1" customHeight="1" x14ac:dyDescent="0.2">
      <c r="AX40423" s="78"/>
      <c r="AZ40423" s="167"/>
      <c r="BA40423" s="77"/>
      <c r="BB40423" s="77"/>
    </row>
    <row r="40424" spans="50:54" s="79" customFormat="1" ht="0" hidden="1" customHeight="1" x14ac:dyDescent="0.2">
      <c r="AX40424" s="78"/>
      <c r="AZ40424" s="167"/>
      <c r="BA40424" s="77"/>
      <c r="BB40424" s="77"/>
    </row>
    <row r="40425" spans="50:54" s="79" customFormat="1" ht="0" hidden="1" customHeight="1" x14ac:dyDescent="0.2">
      <c r="AX40425" s="78"/>
      <c r="AZ40425" s="167"/>
      <c r="BA40425" s="77"/>
      <c r="BB40425" s="77"/>
    </row>
    <row r="40426" spans="50:54" s="79" customFormat="1" ht="0" hidden="1" customHeight="1" x14ac:dyDescent="0.2">
      <c r="AX40426" s="78"/>
      <c r="AZ40426" s="167"/>
      <c r="BA40426" s="77"/>
      <c r="BB40426" s="77"/>
    </row>
    <row r="40427" spans="50:54" s="79" customFormat="1" ht="0" hidden="1" customHeight="1" x14ac:dyDescent="0.2">
      <c r="AX40427" s="78"/>
      <c r="AZ40427" s="167"/>
      <c r="BA40427" s="77"/>
      <c r="BB40427" s="77"/>
    </row>
    <row r="40428" spans="50:54" s="79" customFormat="1" ht="0" hidden="1" customHeight="1" x14ac:dyDescent="0.2">
      <c r="AX40428" s="78"/>
      <c r="AZ40428" s="167"/>
      <c r="BA40428" s="77"/>
      <c r="BB40428" s="77"/>
    </row>
    <row r="40429" spans="50:54" s="79" customFormat="1" ht="0" hidden="1" customHeight="1" x14ac:dyDescent="0.2">
      <c r="AX40429" s="78"/>
      <c r="AZ40429" s="167"/>
      <c r="BA40429" s="77"/>
      <c r="BB40429" s="77"/>
    </row>
    <row r="40430" spans="50:54" s="79" customFormat="1" ht="0" hidden="1" customHeight="1" x14ac:dyDescent="0.2">
      <c r="AX40430" s="78"/>
      <c r="AZ40430" s="167"/>
      <c r="BA40430" s="77"/>
      <c r="BB40430" s="77"/>
    </row>
    <row r="40431" spans="50:54" s="79" customFormat="1" ht="0" hidden="1" customHeight="1" x14ac:dyDescent="0.2">
      <c r="AX40431" s="78"/>
      <c r="AZ40431" s="167"/>
      <c r="BA40431" s="77"/>
      <c r="BB40431" s="77"/>
    </row>
    <row r="40432" spans="50:54" s="79" customFormat="1" ht="0" hidden="1" customHeight="1" x14ac:dyDescent="0.2">
      <c r="AX40432" s="78"/>
      <c r="AZ40432" s="167"/>
      <c r="BA40432" s="77"/>
      <c r="BB40432" s="77"/>
    </row>
    <row r="40433" spans="50:54" s="79" customFormat="1" ht="0" hidden="1" customHeight="1" x14ac:dyDescent="0.2">
      <c r="AX40433" s="78"/>
      <c r="AZ40433" s="167"/>
      <c r="BA40433" s="77"/>
      <c r="BB40433" s="77"/>
    </row>
    <row r="40434" spans="50:54" s="79" customFormat="1" ht="0" hidden="1" customHeight="1" x14ac:dyDescent="0.2">
      <c r="AX40434" s="78"/>
      <c r="AZ40434" s="167"/>
      <c r="BA40434" s="77"/>
      <c r="BB40434" s="77"/>
    </row>
    <row r="40435" spans="50:54" s="79" customFormat="1" ht="0" hidden="1" customHeight="1" x14ac:dyDescent="0.2">
      <c r="AX40435" s="78"/>
      <c r="AZ40435" s="167"/>
      <c r="BA40435" s="77"/>
      <c r="BB40435" s="77"/>
    </row>
    <row r="40436" spans="50:54" s="79" customFormat="1" ht="0" hidden="1" customHeight="1" x14ac:dyDescent="0.2">
      <c r="AX40436" s="78"/>
      <c r="AZ40436" s="167"/>
      <c r="BA40436" s="77"/>
      <c r="BB40436" s="77"/>
    </row>
    <row r="40437" spans="50:54" s="79" customFormat="1" ht="0" hidden="1" customHeight="1" x14ac:dyDescent="0.2">
      <c r="AX40437" s="78"/>
      <c r="AZ40437" s="167"/>
      <c r="BA40437" s="77"/>
      <c r="BB40437" s="77"/>
    </row>
    <row r="40438" spans="50:54" s="79" customFormat="1" ht="0" hidden="1" customHeight="1" x14ac:dyDescent="0.2">
      <c r="AX40438" s="78"/>
      <c r="AZ40438" s="167"/>
      <c r="BA40438" s="77"/>
      <c r="BB40438" s="77"/>
    </row>
    <row r="40439" spans="50:54" s="79" customFormat="1" ht="0" hidden="1" customHeight="1" x14ac:dyDescent="0.2">
      <c r="AX40439" s="78"/>
      <c r="AZ40439" s="167"/>
      <c r="BA40439" s="77"/>
      <c r="BB40439" s="77"/>
    </row>
    <row r="40440" spans="50:54" s="79" customFormat="1" ht="0" hidden="1" customHeight="1" x14ac:dyDescent="0.2">
      <c r="AX40440" s="78"/>
      <c r="AZ40440" s="167"/>
      <c r="BA40440" s="77"/>
      <c r="BB40440" s="77"/>
    </row>
    <row r="40441" spans="50:54" s="79" customFormat="1" ht="0" hidden="1" customHeight="1" x14ac:dyDescent="0.2">
      <c r="AX40441" s="78"/>
      <c r="AZ40441" s="167"/>
      <c r="BA40441" s="77"/>
      <c r="BB40441" s="77"/>
    </row>
    <row r="40442" spans="50:54" s="79" customFormat="1" ht="0" hidden="1" customHeight="1" x14ac:dyDescent="0.2">
      <c r="AX40442" s="78"/>
      <c r="AZ40442" s="167"/>
      <c r="BA40442" s="77"/>
      <c r="BB40442" s="77"/>
    </row>
    <row r="40443" spans="50:54" s="79" customFormat="1" ht="0" hidden="1" customHeight="1" x14ac:dyDescent="0.2">
      <c r="AX40443" s="78"/>
      <c r="AZ40443" s="167"/>
      <c r="BA40443" s="77"/>
      <c r="BB40443" s="77"/>
    </row>
    <row r="40444" spans="50:54" s="79" customFormat="1" ht="0" hidden="1" customHeight="1" x14ac:dyDescent="0.2">
      <c r="AX40444" s="78"/>
      <c r="AZ40444" s="167"/>
      <c r="BA40444" s="77"/>
      <c r="BB40444" s="77"/>
    </row>
    <row r="40445" spans="50:54" s="79" customFormat="1" ht="0" hidden="1" customHeight="1" x14ac:dyDescent="0.2">
      <c r="AX40445" s="78"/>
      <c r="AZ40445" s="167"/>
      <c r="BA40445" s="77"/>
      <c r="BB40445" s="77"/>
    </row>
    <row r="40446" spans="50:54" s="79" customFormat="1" ht="0" hidden="1" customHeight="1" x14ac:dyDescent="0.2">
      <c r="AX40446" s="78"/>
      <c r="AZ40446" s="167"/>
      <c r="BA40446" s="77"/>
      <c r="BB40446" s="77"/>
    </row>
    <row r="40447" spans="50:54" s="79" customFormat="1" ht="0" hidden="1" customHeight="1" x14ac:dyDescent="0.2">
      <c r="AX40447" s="78"/>
      <c r="AZ40447" s="167"/>
      <c r="BA40447" s="77"/>
      <c r="BB40447" s="77"/>
    </row>
    <row r="40448" spans="50:54" s="79" customFormat="1" ht="0" hidden="1" customHeight="1" x14ac:dyDescent="0.2">
      <c r="AX40448" s="78"/>
      <c r="AZ40448" s="167"/>
      <c r="BA40448" s="77"/>
      <c r="BB40448" s="77"/>
    </row>
    <row r="40449" spans="50:54" s="79" customFormat="1" ht="0" hidden="1" customHeight="1" x14ac:dyDescent="0.2">
      <c r="AX40449" s="78"/>
      <c r="AZ40449" s="167"/>
      <c r="BA40449" s="77"/>
      <c r="BB40449" s="77"/>
    </row>
    <row r="40450" spans="50:54" s="79" customFormat="1" ht="0" hidden="1" customHeight="1" x14ac:dyDescent="0.2">
      <c r="AX40450" s="78"/>
      <c r="AZ40450" s="167"/>
      <c r="BA40450" s="77"/>
      <c r="BB40450" s="77"/>
    </row>
    <row r="40451" spans="50:54" s="79" customFormat="1" ht="0" hidden="1" customHeight="1" x14ac:dyDescent="0.2">
      <c r="AX40451" s="78"/>
      <c r="AZ40451" s="167"/>
      <c r="BA40451" s="77"/>
      <c r="BB40451" s="77"/>
    </row>
    <row r="40452" spans="50:54" s="79" customFormat="1" ht="0" hidden="1" customHeight="1" x14ac:dyDescent="0.2">
      <c r="AX40452" s="78"/>
      <c r="AZ40452" s="167"/>
      <c r="BA40452" s="77"/>
      <c r="BB40452" s="77"/>
    </row>
    <row r="40453" spans="50:54" s="79" customFormat="1" ht="0" hidden="1" customHeight="1" x14ac:dyDescent="0.2">
      <c r="AX40453" s="78"/>
      <c r="AZ40453" s="167"/>
      <c r="BA40453" s="77"/>
      <c r="BB40453" s="77"/>
    </row>
    <row r="40454" spans="50:54" s="79" customFormat="1" ht="0" hidden="1" customHeight="1" x14ac:dyDescent="0.2">
      <c r="AX40454" s="78"/>
      <c r="AZ40454" s="167"/>
      <c r="BA40454" s="77"/>
      <c r="BB40454" s="77"/>
    </row>
    <row r="40455" spans="50:54" s="79" customFormat="1" ht="0" hidden="1" customHeight="1" x14ac:dyDescent="0.2">
      <c r="AX40455" s="78"/>
      <c r="AZ40455" s="167"/>
      <c r="BA40455" s="77"/>
      <c r="BB40455" s="77"/>
    </row>
    <row r="40456" spans="50:54" s="79" customFormat="1" ht="0" hidden="1" customHeight="1" x14ac:dyDescent="0.2">
      <c r="AX40456" s="78"/>
      <c r="AZ40456" s="167"/>
      <c r="BA40456" s="77"/>
      <c r="BB40456" s="77"/>
    </row>
    <row r="40457" spans="50:54" s="79" customFormat="1" ht="0" hidden="1" customHeight="1" x14ac:dyDescent="0.2">
      <c r="AX40457" s="78"/>
      <c r="AZ40457" s="167"/>
      <c r="BA40457" s="77"/>
      <c r="BB40457" s="77"/>
    </row>
    <row r="40458" spans="50:54" s="79" customFormat="1" ht="0" hidden="1" customHeight="1" x14ac:dyDescent="0.2">
      <c r="AX40458" s="78"/>
      <c r="AZ40458" s="167"/>
      <c r="BA40458" s="77"/>
      <c r="BB40458" s="77"/>
    </row>
    <row r="40459" spans="50:54" s="79" customFormat="1" ht="0" hidden="1" customHeight="1" x14ac:dyDescent="0.2">
      <c r="AX40459" s="78"/>
      <c r="AZ40459" s="167"/>
      <c r="BA40459" s="77"/>
      <c r="BB40459" s="77"/>
    </row>
    <row r="40460" spans="50:54" s="79" customFormat="1" ht="0" hidden="1" customHeight="1" x14ac:dyDescent="0.2">
      <c r="AX40460" s="78"/>
      <c r="AZ40460" s="167"/>
      <c r="BA40460" s="77"/>
      <c r="BB40460" s="77"/>
    </row>
    <row r="40461" spans="50:54" s="79" customFormat="1" ht="0" hidden="1" customHeight="1" x14ac:dyDescent="0.2">
      <c r="AX40461" s="78"/>
      <c r="AZ40461" s="167"/>
      <c r="BA40461" s="77"/>
      <c r="BB40461" s="77"/>
    </row>
    <row r="40462" spans="50:54" s="79" customFormat="1" ht="0" hidden="1" customHeight="1" x14ac:dyDescent="0.2">
      <c r="AX40462" s="78"/>
      <c r="AZ40462" s="167"/>
      <c r="BA40462" s="77"/>
      <c r="BB40462" s="77"/>
    </row>
    <row r="40463" spans="50:54" s="79" customFormat="1" ht="0" hidden="1" customHeight="1" x14ac:dyDescent="0.2">
      <c r="AX40463" s="78"/>
      <c r="AZ40463" s="167"/>
      <c r="BA40463" s="77"/>
      <c r="BB40463" s="77"/>
    </row>
    <row r="40464" spans="50:54" s="79" customFormat="1" ht="0" hidden="1" customHeight="1" x14ac:dyDescent="0.2">
      <c r="AX40464" s="78"/>
      <c r="AZ40464" s="167"/>
      <c r="BA40464" s="77"/>
      <c r="BB40464" s="77"/>
    </row>
    <row r="40465" spans="50:54" s="79" customFormat="1" ht="0" hidden="1" customHeight="1" x14ac:dyDescent="0.2">
      <c r="AX40465" s="78"/>
      <c r="AZ40465" s="167"/>
      <c r="BA40465" s="77"/>
      <c r="BB40465" s="77"/>
    </row>
    <row r="40466" spans="50:54" s="79" customFormat="1" ht="0" hidden="1" customHeight="1" x14ac:dyDescent="0.2">
      <c r="AX40466" s="78"/>
      <c r="AZ40466" s="167"/>
      <c r="BA40466" s="77"/>
      <c r="BB40466" s="77"/>
    </row>
    <row r="40467" spans="50:54" s="79" customFormat="1" ht="0" hidden="1" customHeight="1" x14ac:dyDescent="0.2">
      <c r="AX40467" s="78"/>
      <c r="AZ40467" s="167"/>
      <c r="BA40467" s="77"/>
      <c r="BB40467" s="77"/>
    </row>
    <row r="40468" spans="50:54" s="79" customFormat="1" ht="0" hidden="1" customHeight="1" x14ac:dyDescent="0.2">
      <c r="AX40468" s="78"/>
      <c r="AZ40468" s="167"/>
      <c r="BA40468" s="77"/>
      <c r="BB40468" s="77"/>
    </row>
    <row r="40469" spans="50:54" s="79" customFormat="1" ht="0" hidden="1" customHeight="1" x14ac:dyDescent="0.2">
      <c r="AX40469" s="78"/>
      <c r="AZ40469" s="167"/>
      <c r="BA40469" s="77"/>
      <c r="BB40469" s="77"/>
    </row>
    <row r="40470" spans="50:54" s="79" customFormat="1" ht="0" hidden="1" customHeight="1" x14ac:dyDescent="0.2">
      <c r="AX40470" s="78"/>
      <c r="AZ40470" s="167"/>
      <c r="BA40470" s="77"/>
      <c r="BB40470" s="77"/>
    </row>
    <row r="40471" spans="50:54" s="79" customFormat="1" ht="0" hidden="1" customHeight="1" x14ac:dyDescent="0.2">
      <c r="AX40471" s="78"/>
      <c r="AZ40471" s="167"/>
      <c r="BA40471" s="77"/>
      <c r="BB40471" s="77"/>
    </row>
    <row r="40472" spans="50:54" s="79" customFormat="1" ht="0" hidden="1" customHeight="1" x14ac:dyDescent="0.2">
      <c r="AX40472" s="78"/>
      <c r="AZ40472" s="167"/>
      <c r="BA40472" s="77"/>
      <c r="BB40472" s="77"/>
    </row>
    <row r="40473" spans="50:54" s="79" customFormat="1" ht="0" hidden="1" customHeight="1" x14ac:dyDescent="0.2">
      <c r="AX40473" s="78"/>
      <c r="AZ40473" s="167"/>
      <c r="BA40473" s="77"/>
      <c r="BB40473" s="77"/>
    </row>
    <row r="40474" spans="50:54" s="79" customFormat="1" ht="0" hidden="1" customHeight="1" x14ac:dyDescent="0.2">
      <c r="AX40474" s="78"/>
      <c r="AZ40474" s="167"/>
      <c r="BA40474" s="77"/>
      <c r="BB40474" s="77"/>
    </row>
    <row r="40475" spans="50:54" s="79" customFormat="1" ht="0" hidden="1" customHeight="1" x14ac:dyDescent="0.2">
      <c r="AX40475" s="78"/>
      <c r="AZ40475" s="167"/>
      <c r="BA40475" s="77"/>
      <c r="BB40475" s="77"/>
    </row>
    <row r="40476" spans="50:54" s="79" customFormat="1" ht="0" hidden="1" customHeight="1" x14ac:dyDescent="0.2">
      <c r="AX40476" s="78"/>
      <c r="AZ40476" s="167"/>
      <c r="BA40476" s="77"/>
      <c r="BB40476" s="77"/>
    </row>
    <row r="40477" spans="50:54" s="79" customFormat="1" ht="0" hidden="1" customHeight="1" x14ac:dyDescent="0.2">
      <c r="AX40477" s="78"/>
      <c r="AZ40477" s="167"/>
      <c r="BA40477" s="77"/>
      <c r="BB40477" s="77"/>
    </row>
    <row r="40478" spans="50:54" s="79" customFormat="1" ht="0" hidden="1" customHeight="1" x14ac:dyDescent="0.2">
      <c r="AX40478" s="78"/>
      <c r="AZ40478" s="167"/>
      <c r="BA40478" s="77"/>
      <c r="BB40478" s="77"/>
    </row>
    <row r="40479" spans="50:54" s="79" customFormat="1" ht="0" hidden="1" customHeight="1" x14ac:dyDescent="0.2">
      <c r="AX40479" s="78"/>
      <c r="AZ40479" s="167"/>
      <c r="BA40479" s="77"/>
      <c r="BB40479" s="77"/>
    </row>
    <row r="40480" spans="50:54" s="79" customFormat="1" ht="0" hidden="1" customHeight="1" x14ac:dyDescent="0.2">
      <c r="AX40480" s="78"/>
      <c r="AZ40480" s="167"/>
      <c r="BA40480" s="77"/>
      <c r="BB40480" s="77"/>
    </row>
    <row r="40481" spans="50:54" s="79" customFormat="1" ht="0" hidden="1" customHeight="1" x14ac:dyDescent="0.2">
      <c r="AX40481" s="78"/>
      <c r="AZ40481" s="167"/>
      <c r="BA40481" s="77"/>
      <c r="BB40481" s="77"/>
    </row>
    <row r="40482" spans="50:54" s="79" customFormat="1" ht="0" hidden="1" customHeight="1" x14ac:dyDescent="0.2">
      <c r="AX40482" s="78"/>
      <c r="AZ40482" s="167"/>
      <c r="BA40482" s="77"/>
      <c r="BB40482" s="77"/>
    </row>
    <row r="40483" spans="50:54" s="79" customFormat="1" ht="0" hidden="1" customHeight="1" x14ac:dyDescent="0.2">
      <c r="AX40483" s="78"/>
      <c r="AZ40483" s="167"/>
      <c r="BA40483" s="77"/>
      <c r="BB40483" s="77"/>
    </row>
    <row r="40484" spans="50:54" s="79" customFormat="1" ht="0" hidden="1" customHeight="1" x14ac:dyDescent="0.2">
      <c r="AX40484" s="78"/>
      <c r="AZ40484" s="167"/>
      <c r="BA40484" s="77"/>
      <c r="BB40484" s="77"/>
    </row>
    <row r="40485" spans="50:54" s="79" customFormat="1" ht="0" hidden="1" customHeight="1" x14ac:dyDescent="0.2">
      <c r="AX40485" s="78"/>
      <c r="AZ40485" s="167"/>
      <c r="BA40485" s="77"/>
      <c r="BB40485" s="77"/>
    </row>
    <row r="40486" spans="50:54" s="79" customFormat="1" ht="0" hidden="1" customHeight="1" x14ac:dyDescent="0.2">
      <c r="AX40486" s="78"/>
      <c r="AZ40486" s="167"/>
      <c r="BA40486" s="77"/>
      <c r="BB40486" s="77"/>
    </row>
    <row r="40487" spans="50:54" s="79" customFormat="1" ht="0" hidden="1" customHeight="1" x14ac:dyDescent="0.2">
      <c r="AX40487" s="78"/>
      <c r="AZ40487" s="167"/>
      <c r="BA40487" s="77"/>
      <c r="BB40487" s="77"/>
    </row>
    <row r="40488" spans="50:54" s="79" customFormat="1" ht="0" hidden="1" customHeight="1" x14ac:dyDescent="0.2">
      <c r="AX40488" s="78"/>
      <c r="AZ40488" s="167"/>
      <c r="BA40488" s="77"/>
      <c r="BB40488" s="77"/>
    </row>
    <row r="40489" spans="50:54" s="79" customFormat="1" ht="0" hidden="1" customHeight="1" x14ac:dyDescent="0.2">
      <c r="AX40489" s="78"/>
      <c r="AZ40489" s="167"/>
      <c r="BA40489" s="77"/>
      <c r="BB40489" s="77"/>
    </row>
    <row r="40490" spans="50:54" s="79" customFormat="1" ht="0" hidden="1" customHeight="1" x14ac:dyDescent="0.2">
      <c r="AX40490" s="78"/>
      <c r="AZ40490" s="167"/>
      <c r="BA40490" s="77"/>
      <c r="BB40490" s="77"/>
    </row>
    <row r="40491" spans="50:54" s="79" customFormat="1" ht="0" hidden="1" customHeight="1" x14ac:dyDescent="0.2">
      <c r="AX40491" s="78"/>
      <c r="AZ40491" s="167"/>
      <c r="BA40491" s="77"/>
      <c r="BB40491" s="77"/>
    </row>
    <row r="40492" spans="50:54" s="79" customFormat="1" ht="0" hidden="1" customHeight="1" x14ac:dyDescent="0.2">
      <c r="AX40492" s="78"/>
      <c r="AZ40492" s="167"/>
      <c r="BA40492" s="77"/>
      <c r="BB40492" s="77"/>
    </row>
    <row r="40493" spans="50:54" s="79" customFormat="1" ht="0" hidden="1" customHeight="1" x14ac:dyDescent="0.2">
      <c r="AX40493" s="78"/>
      <c r="AZ40493" s="167"/>
      <c r="BA40493" s="77"/>
      <c r="BB40493" s="77"/>
    </row>
    <row r="40494" spans="50:54" s="79" customFormat="1" ht="0" hidden="1" customHeight="1" x14ac:dyDescent="0.2">
      <c r="AX40494" s="78"/>
      <c r="AZ40494" s="167"/>
      <c r="BA40494" s="77"/>
      <c r="BB40494" s="77"/>
    </row>
    <row r="40495" spans="50:54" s="79" customFormat="1" ht="0" hidden="1" customHeight="1" x14ac:dyDescent="0.2">
      <c r="AX40495" s="78"/>
      <c r="AZ40495" s="167"/>
      <c r="BA40495" s="77"/>
      <c r="BB40495" s="77"/>
    </row>
    <row r="40496" spans="50:54" s="79" customFormat="1" ht="0" hidden="1" customHeight="1" x14ac:dyDescent="0.2">
      <c r="AX40496" s="78"/>
      <c r="AZ40496" s="167"/>
      <c r="BA40496" s="77"/>
      <c r="BB40496" s="77"/>
    </row>
    <row r="40497" spans="50:54" s="79" customFormat="1" ht="0" hidden="1" customHeight="1" x14ac:dyDescent="0.2">
      <c r="AX40497" s="78"/>
      <c r="AZ40497" s="167"/>
      <c r="BA40497" s="77"/>
      <c r="BB40497" s="77"/>
    </row>
    <row r="40498" spans="50:54" s="79" customFormat="1" ht="0" hidden="1" customHeight="1" x14ac:dyDescent="0.2">
      <c r="AX40498" s="78"/>
      <c r="AZ40498" s="167"/>
      <c r="BA40498" s="77"/>
      <c r="BB40498" s="77"/>
    </row>
    <row r="40499" spans="50:54" s="79" customFormat="1" ht="0" hidden="1" customHeight="1" x14ac:dyDescent="0.2">
      <c r="AX40499" s="78"/>
      <c r="AZ40499" s="167"/>
      <c r="BA40499" s="77"/>
      <c r="BB40499" s="77"/>
    </row>
    <row r="40500" spans="50:54" s="79" customFormat="1" ht="0" hidden="1" customHeight="1" x14ac:dyDescent="0.2">
      <c r="AX40500" s="78"/>
      <c r="AZ40500" s="167"/>
      <c r="BA40500" s="77"/>
      <c r="BB40500" s="77"/>
    </row>
    <row r="40501" spans="50:54" s="79" customFormat="1" ht="0" hidden="1" customHeight="1" x14ac:dyDescent="0.2">
      <c r="AX40501" s="78"/>
      <c r="AZ40501" s="167"/>
      <c r="BA40501" s="77"/>
      <c r="BB40501" s="77"/>
    </row>
    <row r="40502" spans="50:54" s="79" customFormat="1" ht="0" hidden="1" customHeight="1" x14ac:dyDescent="0.2">
      <c r="AX40502" s="78"/>
      <c r="AZ40502" s="167"/>
      <c r="BA40502" s="77"/>
      <c r="BB40502" s="77"/>
    </row>
    <row r="40503" spans="50:54" s="79" customFormat="1" ht="0" hidden="1" customHeight="1" x14ac:dyDescent="0.2">
      <c r="AX40503" s="78"/>
      <c r="AZ40503" s="167"/>
      <c r="BA40503" s="77"/>
      <c r="BB40503" s="77"/>
    </row>
    <row r="40504" spans="50:54" s="79" customFormat="1" ht="0" hidden="1" customHeight="1" x14ac:dyDescent="0.2">
      <c r="AX40504" s="78"/>
      <c r="AZ40504" s="167"/>
      <c r="BA40504" s="77"/>
      <c r="BB40504" s="77"/>
    </row>
    <row r="40505" spans="50:54" s="79" customFormat="1" ht="0" hidden="1" customHeight="1" x14ac:dyDescent="0.2">
      <c r="AX40505" s="78"/>
      <c r="AZ40505" s="167"/>
      <c r="BA40505" s="77"/>
      <c r="BB40505" s="77"/>
    </row>
    <row r="40506" spans="50:54" s="79" customFormat="1" ht="0" hidden="1" customHeight="1" x14ac:dyDescent="0.2">
      <c r="AX40506" s="78"/>
      <c r="AZ40506" s="167"/>
      <c r="BA40506" s="77"/>
      <c r="BB40506" s="77"/>
    </row>
    <row r="40507" spans="50:54" s="79" customFormat="1" ht="0" hidden="1" customHeight="1" x14ac:dyDescent="0.2">
      <c r="AX40507" s="78"/>
      <c r="AZ40507" s="167"/>
      <c r="BA40507" s="77"/>
      <c r="BB40507" s="77"/>
    </row>
    <row r="40508" spans="50:54" s="79" customFormat="1" ht="0" hidden="1" customHeight="1" x14ac:dyDescent="0.2">
      <c r="AX40508" s="78"/>
      <c r="AZ40508" s="167"/>
      <c r="BA40508" s="77"/>
      <c r="BB40508" s="77"/>
    </row>
    <row r="40509" spans="50:54" s="79" customFormat="1" ht="0" hidden="1" customHeight="1" x14ac:dyDescent="0.2">
      <c r="AX40509" s="78"/>
      <c r="AZ40509" s="167"/>
      <c r="BA40509" s="77"/>
      <c r="BB40509" s="77"/>
    </row>
    <row r="40510" spans="50:54" s="79" customFormat="1" ht="0" hidden="1" customHeight="1" x14ac:dyDescent="0.2">
      <c r="AX40510" s="78"/>
      <c r="AZ40510" s="167"/>
      <c r="BA40510" s="77"/>
      <c r="BB40510" s="77"/>
    </row>
    <row r="40511" spans="50:54" s="79" customFormat="1" ht="0" hidden="1" customHeight="1" x14ac:dyDescent="0.2">
      <c r="AX40511" s="78"/>
      <c r="AZ40511" s="167"/>
      <c r="BA40511" s="77"/>
      <c r="BB40511" s="77"/>
    </row>
    <row r="40512" spans="50:54" s="79" customFormat="1" ht="0" hidden="1" customHeight="1" x14ac:dyDescent="0.2">
      <c r="AX40512" s="78"/>
      <c r="AZ40512" s="167"/>
      <c r="BA40512" s="77"/>
      <c r="BB40512" s="77"/>
    </row>
    <row r="40513" spans="50:54" s="79" customFormat="1" ht="0" hidden="1" customHeight="1" x14ac:dyDescent="0.2">
      <c r="AX40513" s="78"/>
      <c r="AZ40513" s="167"/>
      <c r="BA40513" s="77"/>
      <c r="BB40513" s="77"/>
    </row>
    <row r="40514" spans="50:54" s="79" customFormat="1" ht="0" hidden="1" customHeight="1" x14ac:dyDescent="0.2">
      <c r="AX40514" s="78"/>
      <c r="AZ40514" s="167"/>
      <c r="BA40514" s="77"/>
      <c r="BB40514" s="77"/>
    </row>
    <row r="40515" spans="50:54" s="79" customFormat="1" ht="0" hidden="1" customHeight="1" x14ac:dyDescent="0.2">
      <c r="AX40515" s="78"/>
      <c r="AZ40515" s="167"/>
      <c r="BA40515" s="77"/>
      <c r="BB40515" s="77"/>
    </row>
    <row r="40516" spans="50:54" s="79" customFormat="1" ht="0" hidden="1" customHeight="1" x14ac:dyDescent="0.2">
      <c r="AX40516" s="78"/>
      <c r="AZ40516" s="167"/>
      <c r="BA40516" s="77"/>
      <c r="BB40516" s="77"/>
    </row>
    <row r="40517" spans="50:54" s="79" customFormat="1" ht="0" hidden="1" customHeight="1" x14ac:dyDescent="0.2">
      <c r="AX40517" s="78"/>
      <c r="AZ40517" s="167"/>
      <c r="BA40517" s="77"/>
      <c r="BB40517" s="77"/>
    </row>
    <row r="40518" spans="50:54" s="79" customFormat="1" ht="0" hidden="1" customHeight="1" x14ac:dyDescent="0.2">
      <c r="AX40518" s="78"/>
      <c r="AZ40518" s="167"/>
      <c r="BA40518" s="77"/>
      <c r="BB40518" s="77"/>
    </row>
    <row r="40519" spans="50:54" s="79" customFormat="1" ht="0" hidden="1" customHeight="1" x14ac:dyDescent="0.2">
      <c r="AX40519" s="78"/>
      <c r="AZ40519" s="167"/>
      <c r="BA40519" s="77"/>
      <c r="BB40519" s="77"/>
    </row>
    <row r="40520" spans="50:54" s="79" customFormat="1" ht="0" hidden="1" customHeight="1" x14ac:dyDescent="0.2">
      <c r="AX40520" s="78"/>
      <c r="AZ40520" s="167"/>
      <c r="BA40520" s="77"/>
      <c r="BB40520" s="77"/>
    </row>
    <row r="40521" spans="50:54" s="79" customFormat="1" ht="0" hidden="1" customHeight="1" x14ac:dyDescent="0.2">
      <c r="AX40521" s="78"/>
      <c r="AZ40521" s="167"/>
      <c r="BA40521" s="77"/>
      <c r="BB40521" s="77"/>
    </row>
    <row r="40522" spans="50:54" s="79" customFormat="1" ht="0" hidden="1" customHeight="1" x14ac:dyDescent="0.2">
      <c r="AX40522" s="78"/>
      <c r="AZ40522" s="167"/>
      <c r="BA40522" s="77"/>
      <c r="BB40522" s="77"/>
    </row>
    <row r="40523" spans="50:54" s="79" customFormat="1" ht="0" hidden="1" customHeight="1" x14ac:dyDescent="0.2">
      <c r="AX40523" s="78"/>
      <c r="AZ40523" s="167"/>
      <c r="BA40523" s="77"/>
      <c r="BB40523" s="77"/>
    </row>
    <row r="40524" spans="50:54" s="79" customFormat="1" ht="0" hidden="1" customHeight="1" x14ac:dyDescent="0.2">
      <c r="AX40524" s="78"/>
      <c r="AZ40524" s="167"/>
      <c r="BA40524" s="77"/>
      <c r="BB40524" s="77"/>
    </row>
    <row r="40525" spans="50:54" s="79" customFormat="1" ht="0" hidden="1" customHeight="1" x14ac:dyDescent="0.2">
      <c r="AX40525" s="78"/>
      <c r="AZ40525" s="167"/>
      <c r="BA40525" s="77"/>
      <c r="BB40525" s="77"/>
    </row>
    <row r="40526" spans="50:54" s="79" customFormat="1" ht="0" hidden="1" customHeight="1" x14ac:dyDescent="0.2">
      <c r="AX40526" s="78"/>
      <c r="AZ40526" s="167"/>
      <c r="BA40526" s="77"/>
      <c r="BB40526" s="77"/>
    </row>
    <row r="40527" spans="50:54" s="79" customFormat="1" ht="0" hidden="1" customHeight="1" x14ac:dyDescent="0.2">
      <c r="AX40527" s="78"/>
      <c r="AZ40527" s="167"/>
      <c r="BA40527" s="77"/>
      <c r="BB40527" s="77"/>
    </row>
    <row r="40528" spans="50:54" s="79" customFormat="1" ht="0" hidden="1" customHeight="1" x14ac:dyDescent="0.2">
      <c r="AX40528" s="78"/>
      <c r="AZ40528" s="167"/>
      <c r="BA40528" s="77"/>
      <c r="BB40528" s="77"/>
    </row>
    <row r="40529" spans="50:54" s="79" customFormat="1" ht="0" hidden="1" customHeight="1" x14ac:dyDescent="0.2">
      <c r="AX40529" s="78"/>
      <c r="AZ40529" s="167"/>
      <c r="BA40529" s="77"/>
      <c r="BB40529" s="77"/>
    </row>
    <row r="40530" spans="50:54" s="79" customFormat="1" ht="0" hidden="1" customHeight="1" x14ac:dyDescent="0.2">
      <c r="AX40530" s="78"/>
      <c r="AZ40530" s="167"/>
      <c r="BA40530" s="77"/>
      <c r="BB40530" s="77"/>
    </row>
    <row r="40531" spans="50:54" s="79" customFormat="1" ht="0" hidden="1" customHeight="1" x14ac:dyDescent="0.2">
      <c r="AX40531" s="78"/>
      <c r="AZ40531" s="167"/>
      <c r="BA40531" s="77"/>
      <c r="BB40531" s="77"/>
    </row>
    <row r="40532" spans="50:54" s="79" customFormat="1" ht="0" hidden="1" customHeight="1" x14ac:dyDescent="0.2">
      <c r="AX40532" s="78"/>
      <c r="AZ40532" s="167"/>
      <c r="BA40532" s="77"/>
      <c r="BB40532" s="77"/>
    </row>
    <row r="40533" spans="50:54" s="79" customFormat="1" ht="0" hidden="1" customHeight="1" x14ac:dyDescent="0.2">
      <c r="AX40533" s="78"/>
      <c r="AZ40533" s="167"/>
      <c r="BA40533" s="77"/>
      <c r="BB40533" s="77"/>
    </row>
    <row r="40534" spans="50:54" s="79" customFormat="1" ht="0" hidden="1" customHeight="1" x14ac:dyDescent="0.2">
      <c r="AX40534" s="78"/>
      <c r="AZ40534" s="167"/>
      <c r="BA40534" s="77"/>
      <c r="BB40534" s="77"/>
    </row>
    <row r="40535" spans="50:54" s="79" customFormat="1" ht="0" hidden="1" customHeight="1" x14ac:dyDescent="0.2">
      <c r="AX40535" s="78"/>
      <c r="AZ40535" s="167"/>
      <c r="BA40535" s="77"/>
      <c r="BB40535" s="77"/>
    </row>
    <row r="40536" spans="50:54" s="79" customFormat="1" ht="0" hidden="1" customHeight="1" x14ac:dyDescent="0.2">
      <c r="AX40536" s="78"/>
      <c r="AZ40536" s="167"/>
      <c r="BA40536" s="77"/>
      <c r="BB40536" s="77"/>
    </row>
    <row r="40537" spans="50:54" s="79" customFormat="1" ht="0" hidden="1" customHeight="1" x14ac:dyDescent="0.2">
      <c r="AX40537" s="78"/>
      <c r="AZ40537" s="167"/>
      <c r="BA40537" s="77"/>
      <c r="BB40537" s="77"/>
    </row>
    <row r="40538" spans="50:54" s="79" customFormat="1" ht="0" hidden="1" customHeight="1" x14ac:dyDescent="0.2">
      <c r="AX40538" s="78"/>
      <c r="AZ40538" s="167"/>
      <c r="BA40538" s="77"/>
      <c r="BB40538" s="77"/>
    </row>
    <row r="40539" spans="50:54" s="79" customFormat="1" ht="0" hidden="1" customHeight="1" x14ac:dyDescent="0.2">
      <c r="AX40539" s="78"/>
      <c r="AZ40539" s="167"/>
      <c r="BA40539" s="77"/>
      <c r="BB40539" s="77"/>
    </row>
    <row r="40540" spans="50:54" s="79" customFormat="1" ht="0" hidden="1" customHeight="1" x14ac:dyDescent="0.2">
      <c r="AX40540" s="78"/>
      <c r="AZ40540" s="167"/>
      <c r="BA40540" s="77"/>
      <c r="BB40540" s="77"/>
    </row>
    <row r="40541" spans="50:54" s="79" customFormat="1" ht="0" hidden="1" customHeight="1" x14ac:dyDescent="0.2">
      <c r="AX40541" s="78"/>
      <c r="AZ40541" s="167"/>
      <c r="BA40541" s="77"/>
      <c r="BB40541" s="77"/>
    </row>
    <row r="40542" spans="50:54" s="79" customFormat="1" ht="0" hidden="1" customHeight="1" x14ac:dyDescent="0.2">
      <c r="AX40542" s="78"/>
      <c r="AZ40542" s="167"/>
      <c r="BA40542" s="77"/>
      <c r="BB40542" s="77"/>
    </row>
    <row r="40543" spans="50:54" s="79" customFormat="1" ht="0" hidden="1" customHeight="1" x14ac:dyDescent="0.2">
      <c r="AX40543" s="78"/>
      <c r="AZ40543" s="167"/>
      <c r="BA40543" s="77"/>
      <c r="BB40543" s="77"/>
    </row>
    <row r="40544" spans="50:54" s="79" customFormat="1" ht="0" hidden="1" customHeight="1" x14ac:dyDescent="0.2">
      <c r="AX40544" s="78"/>
      <c r="AZ40544" s="167"/>
      <c r="BA40544" s="77"/>
      <c r="BB40544" s="77"/>
    </row>
    <row r="40545" spans="50:54" s="79" customFormat="1" ht="0" hidden="1" customHeight="1" x14ac:dyDescent="0.2">
      <c r="AX40545" s="78"/>
      <c r="AZ40545" s="167"/>
      <c r="BA40545" s="77"/>
      <c r="BB40545" s="77"/>
    </row>
    <row r="40546" spans="50:54" s="79" customFormat="1" ht="0" hidden="1" customHeight="1" x14ac:dyDescent="0.2">
      <c r="AX40546" s="78"/>
      <c r="AZ40546" s="167"/>
      <c r="BA40546" s="77"/>
      <c r="BB40546" s="77"/>
    </row>
    <row r="40547" spans="50:54" s="79" customFormat="1" ht="0" hidden="1" customHeight="1" x14ac:dyDescent="0.2">
      <c r="AX40547" s="78"/>
      <c r="AZ40547" s="167"/>
      <c r="BA40547" s="77"/>
      <c r="BB40547" s="77"/>
    </row>
    <row r="40548" spans="50:54" s="79" customFormat="1" ht="0" hidden="1" customHeight="1" x14ac:dyDescent="0.2">
      <c r="AX40548" s="78"/>
      <c r="AZ40548" s="167"/>
      <c r="BA40548" s="77"/>
      <c r="BB40548" s="77"/>
    </row>
    <row r="40549" spans="50:54" s="79" customFormat="1" ht="0" hidden="1" customHeight="1" x14ac:dyDescent="0.2">
      <c r="AX40549" s="78"/>
      <c r="AZ40549" s="167"/>
      <c r="BA40549" s="77"/>
      <c r="BB40549" s="77"/>
    </row>
    <row r="40550" spans="50:54" s="79" customFormat="1" ht="0" hidden="1" customHeight="1" x14ac:dyDescent="0.2">
      <c r="AX40550" s="78"/>
      <c r="AZ40550" s="167"/>
      <c r="BA40550" s="77"/>
      <c r="BB40550" s="77"/>
    </row>
    <row r="40551" spans="50:54" s="79" customFormat="1" ht="0" hidden="1" customHeight="1" x14ac:dyDescent="0.2">
      <c r="AX40551" s="78"/>
      <c r="AZ40551" s="167"/>
      <c r="BA40551" s="77"/>
      <c r="BB40551" s="77"/>
    </row>
    <row r="40552" spans="50:54" s="79" customFormat="1" ht="0" hidden="1" customHeight="1" x14ac:dyDescent="0.2">
      <c r="AX40552" s="78"/>
      <c r="AZ40552" s="167"/>
      <c r="BA40552" s="77"/>
      <c r="BB40552" s="77"/>
    </row>
    <row r="40553" spans="50:54" s="79" customFormat="1" ht="0" hidden="1" customHeight="1" x14ac:dyDescent="0.2">
      <c r="AX40553" s="78"/>
      <c r="AZ40553" s="167"/>
      <c r="BA40553" s="77"/>
      <c r="BB40553" s="77"/>
    </row>
    <row r="40554" spans="50:54" s="79" customFormat="1" ht="0" hidden="1" customHeight="1" x14ac:dyDescent="0.2">
      <c r="AX40554" s="78"/>
      <c r="AZ40554" s="167"/>
      <c r="BA40554" s="77"/>
      <c r="BB40554" s="77"/>
    </row>
    <row r="40555" spans="50:54" s="79" customFormat="1" ht="0" hidden="1" customHeight="1" x14ac:dyDescent="0.2">
      <c r="AX40555" s="78"/>
      <c r="AZ40555" s="167"/>
      <c r="BA40555" s="77"/>
      <c r="BB40555" s="77"/>
    </row>
    <row r="40556" spans="50:54" s="79" customFormat="1" ht="0" hidden="1" customHeight="1" x14ac:dyDescent="0.2">
      <c r="AX40556" s="78"/>
      <c r="AZ40556" s="167"/>
      <c r="BA40556" s="77"/>
      <c r="BB40556" s="77"/>
    </row>
    <row r="40557" spans="50:54" s="79" customFormat="1" ht="0" hidden="1" customHeight="1" x14ac:dyDescent="0.2">
      <c r="AX40557" s="78"/>
      <c r="AZ40557" s="167"/>
      <c r="BA40557" s="77"/>
      <c r="BB40557" s="77"/>
    </row>
    <row r="40558" spans="50:54" s="79" customFormat="1" ht="0" hidden="1" customHeight="1" x14ac:dyDescent="0.2">
      <c r="AX40558" s="78"/>
      <c r="AZ40558" s="167"/>
      <c r="BA40558" s="77"/>
      <c r="BB40558" s="77"/>
    </row>
    <row r="40559" spans="50:54" s="79" customFormat="1" ht="0" hidden="1" customHeight="1" x14ac:dyDescent="0.2">
      <c r="AX40559" s="78"/>
      <c r="AZ40559" s="167"/>
      <c r="BA40559" s="77"/>
      <c r="BB40559" s="77"/>
    </row>
    <row r="40560" spans="50:54" s="79" customFormat="1" ht="0" hidden="1" customHeight="1" x14ac:dyDescent="0.2">
      <c r="AX40560" s="78"/>
      <c r="AZ40560" s="167"/>
      <c r="BA40560" s="77"/>
      <c r="BB40560" s="77"/>
    </row>
    <row r="40561" spans="50:54" s="79" customFormat="1" ht="0" hidden="1" customHeight="1" x14ac:dyDescent="0.2">
      <c r="AX40561" s="78"/>
      <c r="AZ40561" s="167"/>
      <c r="BA40561" s="77"/>
      <c r="BB40561" s="77"/>
    </row>
    <row r="40562" spans="50:54" s="79" customFormat="1" ht="0" hidden="1" customHeight="1" x14ac:dyDescent="0.2">
      <c r="AX40562" s="78"/>
      <c r="AZ40562" s="167"/>
      <c r="BA40562" s="77"/>
      <c r="BB40562" s="77"/>
    </row>
    <row r="40563" spans="50:54" s="79" customFormat="1" ht="0" hidden="1" customHeight="1" x14ac:dyDescent="0.2">
      <c r="AX40563" s="78"/>
      <c r="AZ40563" s="167"/>
      <c r="BA40563" s="77"/>
      <c r="BB40563" s="77"/>
    </row>
    <row r="40564" spans="50:54" s="79" customFormat="1" ht="0" hidden="1" customHeight="1" x14ac:dyDescent="0.2">
      <c r="AX40564" s="78"/>
      <c r="AZ40564" s="167"/>
      <c r="BA40564" s="77"/>
      <c r="BB40564" s="77"/>
    </row>
    <row r="40565" spans="50:54" s="79" customFormat="1" ht="0" hidden="1" customHeight="1" x14ac:dyDescent="0.2">
      <c r="AX40565" s="78"/>
      <c r="AZ40565" s="167"/>
      <c r="BA40565" s="77"/>
      <c r="BB40565" s="77"/>
    </row>
    <row r="40566" spans="50:54" s="79" customFormat="1" ht="0" hidden="1" customHeight="1" x14ac:dyDescent="0.2">
      <c r="AX40566" s="78"/>
      <c r="AZ40566" s="167"/>
      <c r="BA40566" s="77"/>
      <c r="BB40566" s="77"/>
    </row>
    <row r="40567" spans="50:54" s="79" customFormat="1" ht="0" hidden="1" customHeight="1" x14ac:dyDescent="0.2">
      <c r="AX40567" s="78"/>
      <c r="AZ40567" s="167"/>
      <c r="BA40567" s="77"/>
      <c r="BB40567" s="77"/>
    </row>
    <row r="40568" spans="50:54" s="79" customFormat="1" ht="0" hidden="1" customHeight="1" x14ac:dyDescent="0.2">
      <c r="AX40568" s="78"/>
      <c r="AZ40568" s="167"/>
      <c r="BA40568" s="77"/>
      <c r="BB40568" s="77"/>
    </row>
    <row r="40569" spans="50:54" s="79" customFormat="1" ht="0" hidden="1" customHeight="1" x14ac:dyDescent="0.2">
      <c r="AX40569" s="78"/>
      <c r="AZ40569" s="167"/>
      <c r="BA40569" s="77"/>
      <c r="BB40569" s="77"/>
    </row>
    <row r="40570" spans="50:54" s="79" customFormat="1" ht="0" hidden="1" customHeight="1" x14ac:dyDescent="0.2">
      <c r="AX40570" s="78"/>
      <c r="AZ40570" s="167"/>
      <c r="BA40570" s="77"/>
      <c r="BB40570" s="77"/>
    </row>
    <row r="40571" spans="50:54" s="79" customFormat="1" ht="0" hidden="1" customHeight="1" x14ac:dyDescent="0.2">
      <c r="AX40571" s="78"/>
      <c r="AZ40571" s="167"/>
      <c r="BA40571" s="77"/>
      <c r="BB40571" s="77"/>
    </row>
    <row r="40572" spans="50:54" s="79" customFormat="1" ht="0" hidden="1" customHeight="1" x14ac:dyDescent="0.2">
      <c r="AX40572" s="78"/>
      <c r="AZ40572" s="167"/>
      <c r="BA40572" s="77"/>
      <c r="BB40572" s="77"/>
    </row>
    <row r="40573" spans="50:54" s="79" customFormat="1" ht="0" hidden="1" customHeight="1" x14ac:dyDescent="0.2">
      <c r="AX40573" s="78"/>
      <c r="AZ40573" s="167"/>
      <c r="BA40573" s="77"/>
      <c r="BB40573" s="77"/>
    </row>
    <row r="40574" spans="50:54" s="79" customFormat="1" ht="0" hidden="1" customHeight="1" x14ac:dyDescent="0.2">
      <c r="AX40574" s="78"/>
      <c r="AZ40574" s="167"/>
      <c r="BA40574" s="77"/>
      <c r="BB40574" s="77"/>
    </row>
    <row r="40575" spans="50:54" s="79" customFormat="1" ht="0" hidden="1" customHeight="1" x14ac:dyDescent="0.2">
      <c r="AX40575" s="78"/>
      <c r="AZ40575" s="167"/>
      <c r="BA40575" s="77"/>
      <c r="BB40575" s="77"/>
    </row>
    <row r="40576" spans="50:54" s="79" customFormat="1" ht="0" hidden="1" customHeight="1" x14ac:dyDescent="0.2">
      <c r="AX40576" s="78"/>
      <c r="AZ40576" s="167"/>
      <c r="BA40576" s="77"/>
      <c r="BB40576" s="77"/>
    </row>
    <row r="40577" spans="50:54" s="79" customFormat="1" ht="0" hidden="1" customHeight="1" x14ac:dyDescent="0.2">
      <c r="AX40577" s="78"/>
      <c r="AZ40577" s="167"/>
      <c r="BA40577" s="77"/>
      <c r="BB40577" s="77"/>
    </row>
    <row r="40578" spans="50:54" s="79" customFormat="1" ht="0" hidden="1" customHeight="1" x14ac:dyDescent="0.2">
      <c r="AX40578" s="78"/>
      <c r="AZ40578" s="167"/>
      <c r="BA40578" s="77"/>
      <c r="BB40578" s="77"/>
    </row>
    <row r="40579" spans="50:54" s="79" customFormat="1" ht="0" hidden="1" customHeight="1" x14ac:dyDescent="0.2">
      <c r="AX40579" s="78"/>
      <c r="AZ40579" s="167"/>
      <c r="BA40579" s="77"/>
      <c r="BB40579" s="77"/>
    </row>
    <row r="40580" spans="50:54" s="79" customFormat="1" ht="0" hidden="1" customHeight="1" x14ac:dyDescent="0.2">
      <c r="AX40580" s="78"/>
      <c r="AZ40580" s="167"/>
      <c r="BA40580" s="77"/>
      <c r="BB40580" s="77"/>
    </row>
    <row r="40581" spans="50:54" s="79" customFormat="1" ht="0" hidden="1" customHeight="1" x14ac:dyDescent="0.2">
      <c r="AX40581" s="78"/>
      <c r="AZ40581" s="167"/>
      <c r="BA40581" s="77"/>
      <c r="BB40581" s="77"/>
    </row>
    <row r="40582" spans="50:54" s="79" customFormat="1" ht="0" hidden="1" customHeight="1" x14ac:dyDescent="0.2">
      <c r="AX40582" s="78"/>
      <c r="AZ40582" s="167"/>
      <c r="BA40582" s="77"/>
      <c r="BB40582" s="77"/>
    </row>
    <row r="40583" spans="50:54" s="79" customFormat="1" ht="0" hidden="1" customHeight="1" x14ac:dyDescent="0.2">
      <c r="AX40583" s="78"/>
      <c r="AZ40583" s="167"/>
      <c r="BA40583" s="77"/>
      <c r="BB40583" s="77"/>
    </row>
    <row r="40584" spans="50:54" s="79" customFormat="1" ht="0" hidden="1" customHeight="1" x14ac:dyDescent="0.2">
      <c r="AX40584" s="78"/>
      <c r="AZ40584" s="167"/>
      <c r="BA40584" s="77"/>
      <c r="BB40584" s="77"/>
    </row>
    <row r="40585" spans="50:54" s="79" customFormat="1" ht="0" hidden="1" customHeight="1" x14ac:dyDescent="0.2">
      <c r="AX40585" s="78"/>
      <c r="AZ40585" s="167"/>
      <c r="BA40585" s="77"/>
      <c r="BB40585" s="77"/>
    </row>
    <row r="40586" spans="50:54" s="79" customFormat="1" ht="0" hidden="1" customHeight="1" x14ac:dyDescent="0.2">
      <c r="AX40586" s="78"/>
      <c r="AZ40586" s="167"/>
      <c r="BA40586" s="77"/>
      <c r="BB40586" s="77"/>
    </row>
    <row r="40587" spans="50:54" s="79" customFormat="1" ht="0" hidden="1" customHeight="1" x14ac:dyDescent="0.2">
      <c r="AX40587" s="78"/>
      <c r="AZ40587" s="167"/>
      <c r="BA40587" s="77"/>
      <c r="BB40587" s="77"/>
    </row>
    <row r="40588" spans="50:54" s="79" customFormat="1" ht="0" hidden="1" customHeight="1" x14ac:dyDescent="0.2">
      <c r="AX40588" s="78"/>
      <c r="AZ40588" s="167"/>
      <c r="BA40588" s="77"/>
      <c r="BB40588" s="77"/>
    </row>
    <row r="40589" spans="50:54" s="79" customFormat="1" ht="0" hidden="1" customHeight="1" x14ac:dyDescent="0.2">
      <c r="AX40589" s="78"/>
      <c r="AZ40589" s="167"/>
      <c r="BA40589" s="77"/>
      <c r="BB40589" s="77"/>
    </row>
    <row r="40590" spans="50:54" s="79" customFormat="1" ht="0" hidden="1" customHeight="1" x14ac:dyDescent="0.2">
      <c r="AX40590" s="78"/>
      <c r="AZ40590" s="167"/>
      <c r="BA40590" s="77"/>
      <c r="BB40590" s="77"/>
    </row>
    <row r="40591" spans="50:54" s="79" customFormat="1" ht="0" hidden="1" customHeight="1" x14ac:dyDescent="0.2">
      <c r="AX40591" s="78"/>
      <c r="AZ40591" s="167"/>
      <c r="BA40591" s="77"/>
      <c r="BB40591" s="77"/>
    </row>
    <row r="40592" spans="50:54" s="79" customFormat="1" ht="0" hidden="1" customHeight="1" x14ac:dyDescent="0.2">
      <c r="AX40592" s="78"/>
      <c r="AZ40592" s="167"/>
      <c r="BA40592" s="77"/>
      <c r="BB40592" s="77"/>
    </row>
    <row r="40593" spans="50:54" s="79" customFormat="1" ht="0" hidden="1" customHeight="1" x14ac:dyDescent="0.2">
      <c r="AX40593" s="78"/>
      <c r="AZ40593" s="167"/>
      <c r="BA40593" s="77"/>
      <c r="BB40593" s="77"/>
    </row>
    <row r="40594" spans="50:54" s="79" customFormat="1" ht="0" hidden="1" customHeight="1" x14ac:dyDescent="0.2">
      <c r="AX40594" s="78"/>
      <c r="AZ40594" s="167"/>
      <c r="BA40594" s="77"/>
      <c r="BB40594" s="77"/>
    </row>
    <row r="40595" spans="50:54" s="79" customFormat="1" ht="0" hidden="1" customHeight="1" x14ac:dyDescent="0.2">
      <c r="AX40595" s="78"/>
      <c r="AZ40595" s="167"/>
      <c r="BA40595" s="77"/>
      <c r="BB40595" s="77"/>
    </row>
    <row r="40596" spans="50:54" s="79" customFormat="1" ht="0" hidden="1" customHeight="1" x14ac:dyDescent="0.2">
      <c r="AX40596" s="78"/>
      <c r="AZ40596" s="167"/>
      <c r="BA40596" s="77"/>
      <c r="BB40596" s="77"/>
    </row>
    <row r="40597" spans="50:54" s="79" customFormat="1" ht="0" hidden="1" customHeight="1" x14ac:dyDescent="0.2">
      <c r="AX40597" s="78"/>
      <c r="AZ40597" s="167"/>
      <c r="BA40597" s="77"/>
      <c r="BB40597" s="77"/>
    </row>
    <row r="40598" spans="50:54" s="79" customFormat="1" ht="0" hidden="1" customHeight="1" x14ac:dyDescent="0.2">
      <c r="AX40598" s="78"/>
      <c r="AZ40598" s="167"/>
      <c r="BA40598" s="77"/>
      <c r="BB40598" s="77"/>
    </row>
    <row r="40599" spans="50:54" s="79" customFormat="1" ht="0" hidden="1" customHeight="1" x14ac:dyDescent="0.2">
      <c r="AX40599" s="78"/>
      <c r="AZ40599" s="167"/>
      <c r="BA40599" s="77"/>
      <c r="BB40599" s="77"/>
    </row>
    <row r="40600" spans="50:54" s="79" customFormat="1" ht="0" hidden="1" customHeight="1" x14ac:dyDescent="0.2">
      <c r="AX40600" s="78"/>
      <c r="AZ40600" s="167"/>
      <c r="BA40600" s="77"/>
      <c r="BB40600" s="77"/>
    </row>
    <row r="40601" spans="50:54" s="79" customFormat="1" ht="0" hidden="1" customHeight="1" x14ac:dyDescent="0.2">
      <c r="AX40601" s="78"/>
      <c r="AZ40601" s="167"/>
      <c r="BA40601" s="77"/>
      <c r="BB40601" s="77"/>
    </row>
    <row r="40602" spans="50:54" s="79" customFormat="1" ht="0" hidden="1" customHeight="1" x14ac:dyDescent="0.2">
      <c r="AX40602" s="78"/>
      <c r="AZ40602" s="167"/>
      <c r="BA40602" s="77"/>
      <c r="BB40602" s="77"/>
    </row>
    <row r="40603" spans="50:54" s="79" customFormat="1" ht="0" hidden="1" customHeight="1" x14ac:dyDescent="0.2">
      <c r="AX40603" s="78"/>
      <c r="AZ40603" s="167"/>
      <c r="BA40603" s="77"/>
      <c r="BB40603" s="77"/>
    </row>
    <row r="40604" spans="50:54" s="79" customFormat="1" ht="0" hidden="1" customHeight="1" x14ac:dyDescent="0.2">
      <c r="AX40604" s="78"/>
      <c r="AZ40604" s="167"/>
      <c r="BA40604" s="77"/>
      <c r="BB40604" s="77"/>
    </row>
    <row r="40605" spans="50:54" s="79" customFormat="1" ht="0" hidden="1" customHeight="1" x14ac:dyDescent="0.2">
      <c r="AX40605" s="78"/>
      <c r="AZ40605" s="167"/>
      <c r="BA40605" s="77"/>
      <c r="BB40605" s="77"/>
    </row>
    <row r="40606" spans="50:54" s="79" customFormat="1" ht="0" hidden="1" customHeight="1" x14ac:dyDescent="0.2">
      <c r="AX40606" s="78"/>
      <c r="AZ40606" s="167"/>
      <c r="BA40606" s="77"/>
      <c r="BB40606" s="77"/>
    </row>
    <row r="40607" spans="50:54" s="79" customFormat="1" ht="0" hidden="1" customHeight="1" x14ac:dyDescent="0.2">
      <c r="AX40607" s="78"/>
      <c r="AZ40607" s="167"/>
      <c r="BA40607" s="77"/>
      <c r="BB40607" s="77"/>
    </row>
    <row r="40608" spans="50:54" s="79" customFormat="1" ht="0" hidden="1" customHeight="1" x14ac:dyDescent="0.2">
      <c r="AX40608" s="78"/>
      <c r="AZ40608" s="167"/>
      <c r="BA40608" s="77"/>
      <c r="BB40608" s="77"/>
    </row>
    <row r="40609" spans="50:54" s="79" customFormat="1" ht="0" hidden="1" customHeight="1" x14ac:dyDescent="0.2">
      <c r="AX40609" s="78"/>
      <c r="AZ40609" s="167"/>
      <c r="BA40609" s="77"/>
      <c r="BB40609" s="77"/>
    </row>
    <row r="40610" spans="50:54" s="79" customFormat="1" ht="0" hidden="1" customHeight="1" x14ac:dyDescent="0.2">
      <c r="AX40610" s="78"/>
      <c r="AZ40610" s="167"/>
      <c r="BA40610" s="77"/>
      <c r="BB40610" s="77"/>
    </row>
    <row r="40611" spans="50:54" s="79" customFormat="1" ht="0" hidden="1" customHeight="1" x14ac:dyDescent="0.2">
      <c r="AX40611" s="78"/>
      <c r="AZ40611" s="167"/>
      <c r="BA40611" s="77"/>
      <c r="BB40611" s="77"/>
    </row>
    <row r="40612" spans="50:54" s="79" customFormat="1" ht="0" hidden="1" customHeight="1" x14ac:dyDescent="0.2">
      <c r="AX40612" s="78"/>
      <c r="AZ40612" s="167"/>
      <c r="BA40612" s="77"/>
      <c r="BB40612" s="77"/>
    </row>
    <row r="40613" spans="50:54" s="79" customFormat="1" ht="0" hidden="1" customHeight="1" x14ac:dyDescent="0.2">
      <c r="AX40613" s="78"/>
      <c r="AZ40613" s="167"/>
      <c r="BA40613" s="77"/>
      <c r="BB40613" s="77"/>
    </row>
    <row r="40614" spans="50:54" s="79" customFormat="1" ht="0" hidden="1" customHeight="1" x14ac:dyDescent="0.2">
      <c r="AX40614" s="78"/>
      <c r="AZ40614" s="167"/>
      <c r="BA40614" s="77"/>
      <c r="BB40614" s="77"/>
    </row>
    <row r="40615" spans="50:54" s="79" customFormat="1" ht="0" hidden="1" customHeight="1" x14ac:dyDescent="0.2">
      <c r="AX40615" s="78"/>
      <c r="AZ40615" s="167"/>
      <c r="BA40615" s="77"/>
      <c r="BB40615" s="77"/>
    </row>
    <row r="40616" spans="50:54" s="79" customFormat="1" ht="0" hidden="1" customHeight="1" x14ac:dyDescent="0.2">
      <c r="AX40616" s="78"/>
      <c r="AZ40616" s="167"/>
      <c r="BA40616" s="77"/>
      <c r="BB40616" s="77"/>
    </row>
    <row r="40617" spans="50:54" s="79" customFormat="1" ht="0" hidden="1" customHeight="1" x14ac:dyDescent="0.2">
      <c r="AX40617" s="78"/>
      <c r="AZ40617" s="167"/>
      <c r="BA40617" s="77"/>
      <c r="BB40617" s="77"/>
    </row>
    <row r="40618" spans="50:54" s="79" customFormat="1" ht="0" hidden="1" customHeight="1" x14ac:dyDescent="0.2">
      <c r="AX40618" s="78"/>
      <c r="AZ40618" s="167"/>
      <c r="BA40618" s="77"/>
      <c r="BB40618" s="77"/>
    </row>
    <row r="40619" spans="50:54" s="79" customFormat="1" ht="0" hidden="1" customHeight="1" x14ac:dyDescent="0.2">
      <c r="AX40619" s="78"/>
      <c r="AZ40619" s="167"/>
      <c r="BA40619" s="77"/>
      <c r="BB40619" s="77"/>
    </row>
    <row r="40620" spans="50:54" s="79" customFormat="1" ht="0" hidden="1" customHeight="1" x14ac:dyDescent="0.2">
      <c r="AX40620" s="78"/>
      <c r="AZ40620" s="167"/>
      <c r="BA40620" s="77"/>
      <c r="BB40620" s="77"/>
    </row>
    <row r="40621" spans="50:54" s="79" customFormat="1" ht="0" hidden="1" customHeight="1" x14ac:dyDescent="0.2">
      <c r="AX40621" s="78"/>
      <c r="AZ40621" s="167"/>
      <c r="BA40621" s="77"/>
      <c r="BB40621" s="77"/>
    </row>
    <row r="40622" spans="50:54" s="79" customFormat="1" ht="0" hidden="1" customHeight="1" x14ac:dyDescent="0.2">
      <c r="AX40622" s="78"/>
      <c r="AZ40622" s="167"/>
      <c r="BA40622" s="77"/>
      <c r="BB40622" s="77"/>
    </row>
    <row r="40623" spans="50:54" s="79" customFormat="1" ht="0" hidden="1" customHeight="1" x14ac:dyDescent="0.2">
      <c r="AX40623" s="78"/>
      <c r="AZ40623" s="167"/>
      <c r="BA40623" s="77"/>
      <c r="BB40623" s="77"/>
    </row>
    <row r="40624" spans="50:54" s="79" customFormat="1" ht="0" hidden="1" customHeight="1" x14ac:dyDescent="0.2">
      <c r="AX40624" s="78"/>
      <c r="AZ40624" s="167"/>
      <c r="BA40624" s="77"/>
      <c r="BB40624" s="77"/>
    </row>
    <row r="40625" spans="50:54" s="79" customFormat="1" ht="0" hidden="1" customHeight="1" x14ac:dyDescent="0.2">
      <c r="AX40625" s="78"/>
      <c r="AZ40625" s="167"/>
      <c r="BA40625" s="77"/>
      <c r="BB40625" s="77"/>
    </row>
    <row r="40626" spans="50:54" s="79" customFormat="1" ht="0" hidden="1" customHeight="1" x14ac:dyDescent="0.2">
      <c r="AX40626" s="78"/>
      <c r="AZ40626" s="167"/>
      <c r="BA40626" s="77"/>
      <c r="BB40626" s="77"/>
    </row>
    <row r="40627" spans="50:54" s="79" customFormat="1" ht="0" hidden="1" customHeight="1" x14ac:dyDescent="0.2">
      <c r="AX40627" s="78"/>
      <c r="AZ40627" s="167"/>
      <c r="BA40627" s="77"/>
      <c r="BB40627" s="77"/>
    </row>
    <row r="40628" spans="50:54" s="79" customFormat="1" ht="0" hidden="1" customHeight="1" x14ac:dyDescent="0.2">
      <c r="AX40628" s="78"/>
      <c r="AZ40628" s="167"/>
      <c r="BA40628" s="77"/>
      <c r="BB40628" s="77"/>
    </row>
    <row r="40629" spans="50:54" s="79" customFormat="1" ht="0" hidden="1" customHeight="1" x14ac:dyDescent="0.2">
      <c r="AX40629" s="78"/>
      <c r="AZ40629" s="167"/>
      <c r="BA40629" s="77"/>
      <c r="BB40629" s="77"/>
    </row>
    <row r="40630" spans="50:54" s="79" customFormat="1" ht="0" hidden="1" customHeight="1" x14ac:dyDescent="0.2">
      <c r="AX40630" s="78"/>
      <c r="AZ40630" s="167"/>
      <c r="BA40630" s="77"/>
      <c r="BB40630" s="77"/>
    </row>
    <row r="40631" spans="50:54" s="79" customFormat="1" ht="0" hidden="1" customHeight="1" x14ac:dyDescent="0.2">
      <c r="AX40631" s="78"/>
      <c r="AZ40631" s="167"/>
      <c r="BA40631" s="77"/>
      <c r="BB40631" s="77"/>
    </row>
    <row r="40632" spans="50:54" s="79" customFormat="1" ht="0" hidden="1" customHeight="1" x14ac:dyDescent="0.2">
      <c r="AX40632" s="78"/>
      <c r="AZ40632" s="167"/>
      <c r="BA40632" s="77"/>
      <c r="BB40632" s="77"/>
    </row>
    <row r="40633" spans="50:54" s="79" customFormat="1" ht="0" hidden="1" customHeight="1" x14ac:dyDescent="0.2">
      <c r="AX40633" s="78"/>
      <c r="AZ40633" s="167"/>
      <c r="BA40633" s="77"/>
      <c r="BB40633" s="77"/>
    </row>
    <row r="40634" spans="50:54" s="79" customFormat="1" ht="0" hidden="1" customHeight="1" x14ac:dyDescent="0.2">
      <c r="AX40634" s="78"/>
      <c r="AZ40634" s="167"/>
      <c r="BA40634" s="77"/>
      <c r="BB40634" s="77"/>
    </row>
    <row r="40635" spans="50:54" s="79" customFormat="1" ht="0" hidden="1" customHeight="1" x14ac:dyDescent="0.2">
      <c r="AX40635" s="78"/>
      <c r="AZ40635" s="167"/>
      <c r="BA40635" s="77"/>
      <c r="BB40635" s="77"/>
    </row>
    <row r="40636" spans="50:54" s="79" customFormat="1" ht="0" hidden="1" customHeight="1" x14ac:dyDescent="0.2">
      <c r="AX40636" s="78"/>
      <c r="AZ40636" s="167"/>
      <c r="BA40636" s="77"/>
      <c r="BB40636" s="77"/>
    </row>
    <row r="40637" spans="50:54" s="79" customFormat="1" ht="0" hidden="1" customHeight="1" x14ac:dyDescent="0.2">
      <c r="AX40637" s="78"/>
      <c r="AZ40637" s="167"/>
      <c r="BA40637" s="77"/>
      <c r="BB40637" s="77"/>
    </row>
    <row r="40638" spans="50:54" s="79" customFormat="1" ht="0" hidden="1" customHeight="1" x14ac:dyDescent="0.2">
      <c r="AX40638" s="78"/>
      <c r="AZ40638" s="167"/>
      <c r="BA40638" s="77"/>
      <c r="BB40638" s="77"/>
    </row>
    <row r="40639" spans="50:54" s="79" customFormat="1" ht="0" hidden="1" customHeight="1" x14ac:dyDescent="0.2">
      <c r="AX40639" s="78"/>
      <c r="AZ40639" s="167"/>
      <c r="BA40639" s="77"/>
      <c r="BB40639" s="77"/>
    </row>
    <row r="40640" spans="50:54" s="79" customFormat="1" ht="0" hidden="1" customHeight="1" x14ac:dyDescent="0.2">
      <c r="AX40640" s="78"/>
      <c r="AZ40640" s="167"/>
      <c r="BA40640" s="77"/>
      <c r="BB40640" s="77"/>
    </row>
    <row r="40641" spans="50:54" s="79" customFormat="1" ht="0" hidden="1" customHeight="1" x14ac:dyDescent="0.2">
      <c r="AX40641" s="78"/>
      <c r="AZ40641" s="167"/>
      <c r="BA40641" s="77"/>
      <c r="BB40641" s="77"/>
    </row>
    <row r="40642" spans="50:54" s="79" customFormat="1" ht="0" hidden="1" customHeight="1" x14ac:dyDescent="0.2">
      <c r="AX40642" s="78"/>
      <c r="AZ40642" s="167"/>
      <c r="BA40642" s="77"/>
      <c r="BB40642" s="77"/>
    </row>
    <row r="40643" spans="50:54" s="79" customFormat="1" ht="0" hidden="1" customHeight="1" x14ac:dyDescent="0.2">
      <c r="AX40643" s="78"/>
      <c r="AZ40643" s="167"/>
      <c r="BA40643" s="77"/>
      <c r="BB40643" s="77"/>
    </row>
    <row r="40644" spans="50:54" s="79" customFormat="1" ht="0" hidden="1" customHeight="1" x14ac:dyDescent="0.2">
      <c r="AX40644" s="78"/>
      <c r="AZ40644" s="167"/>
      <c r="BA40644" s="77"/>
      <c r="BB40644" s="77"/>
    </row>
    <row r="40645" spans="50:54" s="79" customFormat="1" ht="0" hidden="1" customHeight="1" x14ac:dyDescent="0.2">
      <c r="AX40645" s="78"/>
      <c r="AZ40645" s="167"/>
      <c r="BA40645" s="77"/>
      <c r="BB40645" s="77"/>
    </row>
    <row r="40646" spans="50:54" s="79" customFormat="1" ht="0" hidden="1" customHeight="1" x14ac:dyDescent="0.2">
      <c r="AX40646" s="78"/>
      <c r="AZ40646" s="167"/>
      <c r="BA40646" s="77"/>
      <c r="BB40646" s="77"/>
    </row>
    <row r="40647" spans="50:54" s="79" customFormat="1" ht="0" hidden="1" customHeight="1" x14ac:dyDescent="0.2">
      <c r="AX40647" s="78"/>
      <c r="AZ40647" s="167"/>
      <c r="BA40647" s="77"/>
      <c r="BB40647" s="77"/>
    </row>
    <row r="40648" spans="50:54" s="79" customFormat="1" ht="0" hidden="1" customHeight="1" x14ac:dyDescent="0.2">
      <c r="AX40648" s="78"/>
      <c r="AZ40648" s="167"/>
      <c r="BA40648" s="77"/>
      <c r="BB40648" s="77"/>
    </row>
    <row r="40649" spans="50:54" s="79" customFormat="1" ht="0" hidden="1" customHeight="1" x14ac:dyDescent="0.2">
      <c r="AX40649" s="78"/>
      <c r="AZ40649" s="167"/>
      <c r="BA40649" s="77"/>
      <c r="BB40649" s="77"/>
    </row>
    <row r="40650" spans="50:54" s="79" customFormat="1" ht="0" hidden="1" customHeight="1" x14ac:dyDescent="0.2">
      <c r="AX40650" s="78"/>
      <c r="AZ40650" s="167"/>
      <c r="BA40650" s="77"/>
      <c r="BB40650" s="77"/>
    </row>
    <row r="40651" spans="50:54" s="79" customFormat="1" ht="0" hidden="1" customHeight="1" x14ac:dyDescent="0.2">
      <c r="AX40651" s="78"/>
      <c r="AZ40651" s="167"/>
      <c r="BA40651" s="77"/>
      <c r="BB40651" s="77"/>
    </row>
    <row r="40652" spans="50:54" s="79" customFormat="1" ht="0" hidden="1" customHeight="1" x14ac:dyDescent="0.2">
      <c r="AX40652" s="78"/>
      <c r="AZ40652" s="167"/>
      <c r="BA40652" s="77"/>
      <c r="BB40652" s="77"/>
    </row>
    <row r="40653" spans="50:54" s="79" customFormat="1" ht="0" hidden="1" customHeight="1" x14ac:dyDescent="0.2">
      <c r="AX40653" s="78"/>
      <c r="AZ40653" s="167"/>
      <c r="BA40653" s="77"/>
      <c r="BB40653" s="77"/>
    </row>
    <row r="40654" spans="50:54" s="79" customFormat="1" ht="0" hidden="1" customHeight="1" x14ac:dyDescent="0.2">
      <c r="AX40654" s="78"/>
      <c r="AZ40654" s="167"/>
      <c r="BA40654" s="77"/>
      <c r="BB40654" s="77"/>
    </row>
    <row r="40655" spans="50:54" s="79" customFormat="1" ht="0" hidden="1" customHeight="1" x14ac:dyDescent="0.2">
      <c r="AX40655" s="78"/>
      <c r="AZ40655" s="167"/>
      <c r="BA40655" s="77"/>
      <c r="BB40655" s="77"/>
    </row>
    <row r="40656" spans="50:54" s="79" customFormat="1" ht="0" hidden="1" customHeight="1" x14ac:dyDescent="0.2">
      <c r="AX40656" s="78"/>
      <c r="AZ40656" s="167"/>
      <c r="BA40656" s="77"/>
      <c r="BB40656" s="77"/>
    </row>
    <row r="40657" spans="50:54" s="79" customFormat="1" ht="0" hidden="1" customHeight="1" x14ac:dyDescent="0.2">
      <c r="AX40657" s="78"/>
      <c r="AZ40657" s="167"/>
      <c r="BA40657" s="77"/>
      <c r="BB40657" s="77"/>
    </row>
    <row r="40658" spans="50:54" s="79" customFormat="1" ht="0" hidden="1" customHeight="1" x14ac:dyDescent="0.2">
      <c r="AX40658" s="78"/>
      <c r="AZ40658" s="167"/>
      <c r="BA40658" s="77"/>
      <c r="BB40658" s="77"/>
    </row>
    <row r="40659" spans="50:54" s="79" customFormat="1" ht="0" hidden="1" customHeight="1" x14ac:dyDescent="0.2">
      <c r="AX40659" s="78"/>
      <c r="AZ40659" s="167"/>
      <c r="BA40659" s="77"/>
      <c r="BB40659" s="77"/>
    </row>
    <row r="40660" spans="50:54" s="79" customFormat="1" ht="0" hidden="1" customHeight="1" x14ac:dyDescent="0.2">
      <c r="AX40660" s="78"/>
      <c r="AZ40660" s="167"/>
      <c r="BA40660" s="77"/>
      <c r="BB40660" s="77"/>
    </row>
    <row r="40661" spans="50:54" s="79" customFormat="1" ht="0" hidden="1" customHeight="1" x14ac:dyDescent="0.2">
      <c r="AX40661" s="78"/>
      <c r="AZ40661" s="167"/>
      <c r="BA40661" s="77"/>
      <c r="BB40661" s="77"/>
    </row>
    <row r="40662" spans="50:54" s="79" customFormat="1" ht="0" hidden="1" customHeight="1" x14ac:dyDescent="0.2">
      <c r="AX40662" s="78"/>
      <c r="AZ40662" s="167"/>
      <c r="BA40662" s="77"/>
      <c r="BB40662" s="77"/>
    </row>
    <row r="40663" spans="50:54" s="79" customFormat="1" ht="0" hidden="1" customHeight="1" x14ac:dyDescent="0.2">
      <c r="AX40663" s="78"/>
      <c r="AZ40663" s="167"/>
      <c r="BA40663" s="77"/>
      <c r="BB40663" s="77"/>
    </row>
    <row r="40664" spans="50:54" s="79" customFormat="1" ht="0" hidden="1" customHeight="1" x14ac:dyDescent="0.2">
      <c r="AX40664" s="78"/>
      <c r="AZ40664" s="167"/>
      <c r="BA40664" s="77"/>
      <c r="BB40664" s="77"/>
    </row>
    <row r="40665" spans="50:54" s="79" customFormat="1" ht="0" hidden="1" customHeight="1" x14ac:dyDescent="0.2">
      <c r="AX40665" s="78"/>
      <c r="AZ40665" s="167"/>
      <c r="BA40665" s="77"/>
      <c r="BB40665" s="77"/>
    </row>
    <row r="40666" spans="50:54" s="79" customFormat="1" ht="0" hidden="1" customHeight="1" x14ac:dyDescent="0.2">
      <c r="AX40666" s="78"/>
      <c r="AZ40666" s="167"/>
      <c r="BA40666" s="77"/>
      <c r="BB40666" s="77"/>
    </row>
    <row r="40667" spans="50:54" s="79" customFormat="1" ht="0" hidden="1" customHeight="1" x14ac:dyDescent="0.2">
      <c r="AX40667" s="78"/>
      <c r="AZ40667" s="167"/>
      <c r="BA40667" s="77"/>
      <c r="BB40667" s="77"/>
    </row>
    <row r="40668" spans="50:54" s="79" customFormat="1" ht="0" hidden="1" customHeight="1" x14ac:dyDescent="0.2">
      <c r="AX40668" s="78"/>
      <c r="AZ40668" s="167"/>
      <c r="BA40668" s="77"/>
      <c r="BB40668" s="77"/>
    </row>
    <row r="40669" spans="50:54" s="79" customFormat="1" ht="0" hidden="1" customHeight="1" x14ac:dyDescent="0.2">
      <c r="AX40669" s="78"/>
      <c r="AZ40669" s="167"/>
      <c r="BA40669" s="77"/>
      <c r="BB40669" s="77"/>
    </row>
    <row r="40670" spans="50:54" s="79" customFormat="1" ht="0" hidden="1" customHeight="1" x14ac:dyDescent="0.2">
      <c r="AX40670" s="78"/>
      <c r="AZ40670" s="167"/>
      <c r="BA40670" s="77"/>
      <c r="BB40670" s="77"/>
    </row>
    <row r="40671" spans="50:54" s="79" customFormat="1" ht="0" hidden="1" customHeight="1" x14ac:dyDescent="0.2">
      <c r="AX40671" s="78"/>
      <c r="AZ40671" s="167"/>
      <c r="BA40671" s="77"/>
      <c r="BB40671" s="77"/>
    </row>
    <row r="40672" spans="50:54" s="79" customFormat="1" ht="0" hidden="1" customHeight="1" x14ac:dyDescent="0.2">
      <c r="AX40672" s="78"/>
      <c r="AZ40672" s="167"/>
      <c r="BA40672" s="77"/>
      <c r="BB40672" s="77"/>
    </row>
    <row r="40673" spans="50:54" s="79" customFormat="1" ht="0" hidden="1" customHeight="1" x14ac:dyDescent="0.2">
      <c r="AX40673" s="78"/>
      <c r="AZ40673" s="167"/>
      <c r="BA40673" s="77"/>
      <c r="BB40673" s="77"/>
    </row>
    <row r="40674" spans="50:54" s="79" customFormat="1" ht="0" hidden="1" customHeight="1" x14ac:dyDescent="0.2">
      <c r="AX40674" s="78"/>
      <c r="AZ40674" s="167"/>
      <c r="BA40674" s="77"/>
      <c r="BB40674" s="77"/>
    </row>
    <row r="40675" spans="50:54" s="79" customFormat="1" ht="0" hidden="1" customHeight="1" x14ac:dyDescent="0.2">
      <c r="AX40675" s="78"/>
      <c r="AZ40675" s="167"/>
      <c r="BA40675" s="77"/>
      <c r="BB40675" s="77"/>
    </row>
    <row r="40676" spans="50:54" s="79" customFormat="1" ht="0" hidden="1" customHeight="1" x14ac:dyDescent="0.2">
      <c r="AX40676" s="78"/>
      <c r="AZ40676" s="167"/>
      <c r="BA40676" s="77"/>
      <c r="BB40676" s="77"/>
    </row>
    <row r="40677" spans="50:54" s="79" customFormat="1" ht="0" hidden="1" customHeight="1" x14ac:dyDescent="0.2">
      <c r="AX40677" s="78"/>
      <c r="AZ40677" s="167"/>
      <c r="BA40677" s="77"/>
      <c r="BB40677" s="77"/>
    </row>
    <row r="40678" spans="50:54" s="79" customFormat="1" ht="0" hidden="1" customHeight="1" x14ac:dyDescent="0.2">
      <c r="AX40678" s="78"/>
      <c r="AZ40678" s="167"/>
      <c r="BA40678" s="77"/>
      <c r="BB40678" s="77"/>
    </row>
    <row r="40679" spans="50:54" s="79" customFormat="1" ht="0" hidden="1" customHeight="1" x14ac:dyDescent="0.2">
      <c r="AX40679" s="78"/>
      <c r="AZ40679" s="167"/>
      <c r="BA40679" s="77"/>
      <c r="BB40679" s="77"/>
    </row>
    <row r="40680" spans="50:54" s="79" customFormat="1" ht="0" hidden="1" customHeight="1" x14ac:dyDescent="0.2">
      <c r="AX40680" s="78"/>
      <c r="AZ40680" s="167"/>
      <c r="BA40680" s="77"/>
      <c r="BB40680" s="77"/>
    </row>
    <row r="40681" spans="50:54" s="79" customFormat="1" ht="0" hidden="1" customHeight="1" x14ac:dyDescent="0.2">
      <c r="AX40681" s="78"/>
      <c r="AZ40681" s="167"/>
      <c r="BA40681" s="77"/>
      <c r="BB40681" s="77"/>
    </row>
    <row r="40682" spans="50:54" s="79" customFormat="1" ht="0" hidden="1" customHeight="1" x14ac:dyDescent="0.2">
      <c r="AX40682" s="78"/>
      <c r="AZ40682" s="167"/>
      <c r="BA40682" s="77"/>
      <c r="BB40682" s="77"/>
    </row>
    <row r="40683" spans="50:54" s="79" customFormat="1" ht="0" hidden="1" customHeight="1" x14ac:dyDescent="0.2">
      <c r="AX40683" s="78"/>
      <c r="AZ40683" s="167"/>
      <c r="BA40683" s="77"/>
      <c r="BB40683" s="77"/>
    </row>
    <row r="40684" spans="50:54" s="79" customFormat="1" ht="0" hidden="1" customHeight="1" x14ac:dyDescent="0.2">
      <c r="AX40684" s="78"/>
      <c r="AZ40684" s="167"/>
      <c r="BA40684" s="77"/>
      <c r="BB40684" s="77"/>
    </row>
    <row r="40685" spans="50:54" s="79" customFormat="1" ht="0" hidden="1" customHeight="1" x14ac:dyDescent="0.2">
      <c r="AX40685" s="78"/>
      <c r="AZ40685" s="167"/>
      <c r="BA40685" s="77"/>
      <c r="BB40685" s="77"/>
    </row>
    <row r="40686" spans="50:54" s="79" customFormat="1" ht="0" hidden="1" customHeight="1" x14ac:dyDescent="0.2">
      <c r="AX40686" s="78"/>
      <c r="AZ40686" s="167"/>
      <c r="BA40686" s="77"/>
      <c r="BB40686" s="77"/>
    </row>
    <row r="40687" spans="50:54" s="79" customFormat="1" ht="0" hidden="1" customHeight="1" x14ac:dyDescent="0.2">
      <c r="AX40687" s="78"/>
      <c r="AZ40687" s="167"/>
      <c r="BA40687" s="77"/>
      <c r="BB40687" s="77"/>
    </row>
    <row r="40688" spans="50:54" s="79" customFormat="1" ht="0" hidden="1" customHeight="1" x14ac:dyDescent="0.2">
      <c r="AX40688" s="78"/>
      <c r="AZ40688" s="167"/>
      <c r="BA40688" s="77"/>
      <c r="BB40688" s="77"/>
    </row>
    <row r="40689" spans="50:54" s="79" customFormat="1" ht="0" hidden="1" customHeight="1" x14ac:dyDescent="0.2">
      <c r="AX40689" s="78"/>
      <c r="AZ40689" s="167"/>
      <c r="BA40689" s="77"/>
      <c r="BB40689" s="77"/>
    </row>
    <row r="40690" spans="50:54" s="79" customFormat="1" ht="0" hidden="1" customHeight="1" x14ac:dyDescent="0.2">
      <c r="AX40690" s="78"/>
      <c r="AZ40690" s="167"/>
      <c r="BA40690" s="77"/>
      <c r="BB40690" s="77"/>
    </row>
    <row r="40691" spans="50:54" s="79" customFormat="1" ht="0" hidden="1" customHeight="1" x14ac:dyDescent="0.2">
      <c r="AX40691" s="78"/>
      <c r="AZ40691" s="167"/>
      <c r="BA40691" s="77"/>
      <c r="BB40691" s="77"/>
    </row>
    <row r="40692" spans="50:54" s="79" customFormat="1" ht="0" hidden="1" customHeight="1" x14ac:dyDescent="0.2">
      <c r="AX40692" s="78"/>
      <c r="AZ40692" s="167"/>
      <c r="BA40692" s="77"/>
      <c r="BB40692" s="77"/>
    </row>
    <row r="40693" spans="50:54" s="79" customFormat="1" ht="0" hidden="1" customHeight="1" x14ac:dyDescent="0.2">
      <c r="AX40693" s="78"/>
      <c r="AZ40693" s="167"/>
      <c r="BA40693" s="77"/>
      <c r="BB40693" s="77"/>
    </row>
    <row r="40694" spans="50:54" s="79" customFormat="1" ht="0" hidden="1" customHeight="1" x14ac:dyDescent="0.2">
      <c r="AX40694" s="78"/>
      <c r="AZ40694" s="167"/>
      <c r="BA40694" s="77"/>
      <c r="BB40694" s="77"/>
    </row>
    <row r="40695" spans="50:54" s="79" customFormat="1" ht="0" hidden="1" customHeight="1" x14ac:dyDescent="0.2">
      <c r="AX40695" s="78"/>
      <c r="AZ40695" s="167"/>
      <c r="BA40695" s="77"/>
      <c r="BB40695" s="77"/>
    </row>
    <row r="40696" spans="50:54" s="79" customFormat="1" ht="0" hidden="1" customHeight="1" x14ac:dyDescent="0.2">
      <c r="AX40696" s="78"/>
      <c r="AZ40696" s="167"/>
      <c r="BA40696" s="77"/>
      <c r="BB40696" s="77"/>
    </row>
    <row r="40697" spans="50:54" s="79" customFormat="1" ht="0" hidden="1" customHeight="1" x14ac:dyDescent="0.2">
      <c r="AX40697" s="78"/>
      <c r="AZ40697" s="167"/>
      <c r="BA40697" s="77"/>
      <c r="BB40697" s="77"/>
    </row>
    <row r="40698" spans="50:54" s="79" customFormat="1" ht="0" hidden="1" customHeight="1" x14ac:dyDescent="0.2">
      <c r="AX40698" s="78"/>
      <c r="AZ40698" s="167"/>
      <c r="BA40698" s="77"/>
      <c r="BB40698" s="77"/>
    </row>
    <row r="40699" spans="50:54" s="79" customFormat="1" ht="0" hidden="1" customHeight="1" x14ac:dyDescent="0.2">
      <c r="AX40699" s="78"/>
      <c r="AZ40699" s="167"/>
      <c r="BA40699" s="77"/>
      <c r="BB40699" s="77"/>
    </row>
    <row r="40700" spans="50:54" s="79" customFormat="1" ht="0" hidden="1" customHeight="1" x14ac:dyDescent="0.2">
      <c r="AX40700" s="78"/>
      <c r="AZ40700" s="167"/>
      <c r="BA40700" s="77"/>
      <c r="BB40700" s="77"/>
    </row>
    <row r="40701" spans="50:54" s="79" customFormat="1" ht="0" hidden="1" customHeight="1" x14ac:dyDescent="0.2">
      <c r="AX40701" s="78"/>
      <c r="AZ40701" s="167"/>
      <c r="BA40701" s="77"/>
      <c r="BB40701" s="77"/>
    </row>
    <row r="40702" spans="50:54" s="79" customFormat="1" ht="0" hidden="1" customHeight="1" x14ac:dyDescent="0.2">
      <c r="AX40702" s="78"/>
      <c r="AZ40702" s="167"/>
      <c r="BA40702" s="77"/>
      <c r="BB40702" s="77"/>
    </row>
    <row r="40703" spans="50:54" s="79" customFormat="1" ht="0" hidden="1" customHeight="1" x14ac:dyDescent="0.2">
      <c r="AX40703" s="78"/>
      <c r="AZ40703" s="167"/>
      <c r="BA40703" s="77"/>
      <c r="BB40703" s="77"/>
    </row>
    <row r="40704" spans="50:54" s="79" customFormat="1" ht="0" hidden="1" customHeight="1" x14ac:dyDescent="0.2">
      <c r="AX40704" s="78"/>
      <c r="AZ40704" s="167"/>
      <c r="BA40704" s="77"/>
      <c r="BB40704" s="77"/>
    </row>
    <row r="40705" spans="50:54" s="79" customFormat="1" ht="0" hidden="1" customHeight="1" x14ac:dyDescent="0.2">
      <c r="AX40705" s="78"/>
      <c r="AZ40705" s="167"/>
      <c r="BA40705" s="77"/>
      <c r="BB40705" s="77"/>
    </row>
    <row r="40706" spans="50:54" s="79" customFormat="1" ht="0" hidden="1" customHeight="1" x14ac:dyDescent="0.2">
      <c r="AX40706" s="78"/>
      <c r="AZ40706" s="167"/>
      <c r="BA40706" s="77"/>
      <c r="BB40706" s="77"/>
    </row>
    <row r="40707" spans="50:54" s="79" customFormat="1" ht="0" hidden="1" customHeight="1" x14ac:dyDescent="0.2">
      <c r="AX40707" s="78"/>
      <c r="AZ40707" s="167"/>
      <c r="BA40707" s="77"/>
      <c r="BB40707" s="77"/>
    </row>
    <row r="40708" spans="50:54" s="79" customFormat="1" ht="0" hidden="1" customHeight="1" x14ac:dyDescent="0.2">
      <c r="AX40708" s="78"/>
      <c r="AZ40708" s="167"/>
      <c r="BA40708" s="77"/>
      <c r="BB40708" s="77"/>
    </row>
    <row r="40709" spans="50:54" s="79" customFormat="1" ht="0" hidden="1" customHeight="1" x14ac:dyDescent="0.2">
      <c r="AX40709" s="78"/>
      <c r="AZ40709" s="167"/>
      <c r="BA40709" s="77"/>
      <c r="BB40709" s="77"/>
    </row>
    <row r="40710" spans="50:54" s="79" customFormat="1" ht="0" hidden="1" customHeight="1" x14ac:dyDescent="0.2">
      <c r="AX40710" s="78"/>
      <c r="AZ40710" s="167"/>
      <c r="BA40710" s="77"/>
      <c r="BB40710" s="77"/>
    </row>
    <row r="40711" spans="50:54" s="79" customFormat="1" ht="0" hidden="1" customHeight="1" x14ac:dyDescent="0.2">
      <c r="AX40711" s="78"/>
      <c r="AZ40711" s="167"/>
      <c r="BA40711" s="77"/>
      <c r="BB40711" s="77"/>
    </row>
    <row r="40712" spans="50:54" s="79" customFormat="1" ht="0" hidden="1" customHeight="1" x14ac:dyDescent="0.2">
      <c r="AX40712" s="78"/>
      <c r="AZ40712" s="167"/>
      <c r="BA40712" s="77"/>
      <c r="BB40712" s="77"/>
    </row>
    <row r="40713" spans="50:54" s="79" customFormat="1" ht="0" hidden="1" customHeight="1" x14ac:dyDescent="0.2">
      <c r="AX40713" s="78"/>
      <c r="AZ40713" s="167"/>
      <c r="BA40713" s="77"/>
      <c r="BB40713" s="77"/>
    </row>
    <row r="40714" spans="50:54" s="79" customFormat="1" ht="0" hidden="1" customHeight="1" x14ac:dyDescent="0.2">
      <c r="AX40714" s="78"/>
      <c r="AZ40714" s="167"/>
      <c r="BA40714" s="77"/>
      <c r="BB40714" s="77"/>
    </row>
    <row r="40715" spans="50:54" s="79" customFormat="1" ht="0" hidden="1" customHeight="1" x14ac:dyDescent="0.2">
      <c r="AX40715" s="78"/>
      <c r="AZ40715" s="167"/>
      <c r="BA40715" s="77"/>
      <c r="BB40715" s="77"/>
    </row>
    <row r="40716" spans="50:54" s="79" customFormat="1" ht="0" hidden="1" customHeight="1" x14ac:dyDescent="0.2">
      <c r="AX40716" s="78"/>
      <c r="AZ40716" s="167"/>
      <c r="BA40716" s="77"/>
      <c r="BB40716" s="77"/>
    </row>
    <row r="40717" spans="50:54" s="79" customFormat="1" ht="0" hidden="1" customHeight="1" x14ac:dyDescent="0.2">
      <c r="AX40717" s="78"/>
      <c r="AZ40717" s="167"/>
      <c r="BA40717" s="77"/>
      <c r="BB40717" s="77"/>
    </row>
    <row r="40718" spans="50:54" s="79" customFormat="1" ht="0" hidden="1" customHeight="1" x14ac:dyDescent="0.2">
      <c r="AX40718" s="78"/>
      <c r="AZ40718" s="167"/>
      <c r="BA40718" s="77"/>
      <c r="BB40718" s="77"/>
    </row>
    <row r="40719" spans="50:54" s="79" customFormat="1" ht="0" hidden="1" customHeight="1" x14ac:dyDescent="0.2">
      <c r="AX40719" s="78"/>
      <c r="AZ40719" s="167"/>
      <c r="BA40719" s="77"/>
      <c r="BB40719" s="77"/>
    </row>
    <row r="40720" spans="50:54" s="79" customFormat="1" ht="0" hidden="1" customHeight="1" x14ac:dyDescent="0.2">
      <c r="AX40720" s="78"/>
      <c r="AZ40720" s="167"/>
      <c r="BA40720" s="77"/>
      <c r="BB40720" s="77"/>
    </row>
    <row r="40721" spans="50:54" s="79" customFormat="1" ht="0" hidden="1" customHeight="1" x14ac:dyDescent="0.2">
      <c r="AX40721" s="78"/>
      <c r="AZ40721" s="167"/>
      <c r="BA40721" s="77"/>
      <c r="BB40721" s="77"/>
    </row>
    <row r="40722" spans="50:54" s="79" customFormat="1" ht="0" hidden="1" customHeight="1" x14ac:dyDescent="0.2">
      <c r="AX40722" s="78"/>
      <c r="AZ40722" s="167"/>
      <c r="BA40722" s="77"/>
      <c r="BB40722" s="77"/>
    </row>
    <row r="40723" spans="50:54" s="79" customFormat="1" ht="0" hidden="1" customHeight="1" x14ac:dyDescent="0.2">
      <c r="AX40723" s="78"/>
      <c r="AZ40723" s="167"/>
      <c r="BA40723" s="77"/>
      <c r="BB40723" s="77"/>
    </row>
    <row r="40724" spans="50:54" s="79" customFormat="1" ht="0" hidden="1" customHeight="1" x14ac:dyDescent="0.2">
      <c r="AX40724" s="78"/>
      <c r="AZ40724" s="167"/>
      <c r="BA40724" s="77"/>
      <c r="BB40724" s="77"/>
    </row>
    <row r="40725" spans="50:54" s="79" customFormat="1" ht="0" hidden="1" customHeight="1" x14ac:dyDescent="0.2">
      <c r="AX40725" s="78"/>
      <c r="AZ40725" s="167"/>
      <c r="BA40725" s="77"/>
      <c r="BB40725" s="77"/>
    </row>
    <row r="40726" spans="50:54" s="79" customFormat="1" ht="0" hidden="1" customHeight="1" x14ac:dyDescent="0.2">
      <c r="AX40726" s="78"/>
      <c r="AZ40726" s="167"/>
      <c r="BA40726" s="77"/>
      <c r="BB40726" s="77"/>
    </row>
    <row r="40727" spans="50:54" s="79" customFormat="1" ht="0" hidden="1" customHeight="1" x14ac:dyDescent="0.2">
      <c r="AX40727" s="78"/>
      <c r="AZ40727" s="167"/>
      <c r="BA40727" s="77"/>
      <c r="BB40727" s="77"/>
    </row>
    <row r="40728" spans="50:54" s="79" customFormat="1" ht="0" hidden="1" customHeight="1" x14ac:dyDescent="0.2">
      <c r="AX40728" s="78"/>
      <c r="AZ40728" s="167"/>
      <c r="BA40728" s="77"/>
      <c r="BB40728" s="77"/>
    </row>
    <row r="40729" spans="50:54" s="79" customFormat="1" ht="0" hidden="1" customHeight="1" x14ac:dyDescent="0.2">
      <c r="AX40729" s="78"/>
      <c r="AZ40729" s="167"/>
      <c r="BA40729" s="77"/>
      <c r="BB40729" s="77"/>
    </row>
    <row r="40730" spans="50:54" s="79" customFormat="1" ht="0" hidden="1" customHeight="1" x14ac:dyDescent="0.2">
      <c r="AX40730" s="78"/>
      <c r="AZ40730" s="167"/>
      <c r="BA40730" s="77"/>
      <c r="BB40730" s="77"/>
    </row>
    <row r="40731" spans="50:54" s="79" customFormat="1" ht="0" hidden="1" customHeight="1" x14ac:dyDescent="0.2">
      <c r="AX40731" s="78"/>
      <c r="AZ40731" s="167"/>
      <c r="BA40731" s="77"/>
      <c r="BB40731" s="77"/>
    </row>
    <row r="40732" spans="50:54" s="79" customFormat="1" ht="0" hidden="1" customHeight="1" x14ac:dyDescent="0.2">
      <c r="AX40732" s="78"/>
      <c r="AZ40732" s="167"/>
      <c r="BA40732" s="77"/>
      <c r="BB40732" s="77"/>
    </row>
    <row r="40733" spans="50:54" s="79" customFormat="1" ht="0" hidden="1" customHeight="1" x14ac:dyDescent="0.2">
      <c r="AX40733" s="78"/>
      <c r="AZ40733" s="167"/>
      <c r="BA40733" s="77"/>
      <c r="BB40733" s="77"/>
    </row>
    <row r="40734" spans="50:54" s="79" customFormat="1" ht="0" hidden="1" customHeight="1" x14ac:dyDescent="0.2">
      <c r="AX40734" s="78"/>
      <c r="AZ40734" s="167"/>
      <c r="BA40734" s="77"/>
      <c r="BB40734" s="77"/>
    </row>
    <row r="40735" spans="50:54" s="79" customFormat="1" ht="0" hidden="1" customHeight="1" x14ac:dyDescent="0.2">
      <c r="AX40735" s="78"/>
      <c r="AZ40735" s="167"/>
      <c r="BA40735" s="77"/>
      <c r="BB40735" s="77"/>
    </row>
    <row r="40736" spans="50:54" s="79" customFormat="1" ht="0" hidden="1" customHeight="1" x14ac:dyDescent="0.2">
      <c r="AX40736" s="78"/>
      <c r="AZ40736" s="167"/>
      <c r="BA40736" s="77"/>
      <c r="BB40736" s="77"/>
    </row>
    <row r="40737" spans="50:54" s="79" customFormat="1" ht="0" hidden="1" customHeight="1" x14ac:dyDescent="0.2">
      <c r="AX40737" s="78"/>
      <c r="AZ40737" s="167"/>
      <c r="BA40737" s="77"/>
      <c r="BB40737" s="77"/>
    </row>
    <row r="40738" spans="50:54" s="79" customFormat="1" ht="0" hidden="1" customHeight="1" x14ac:dyDescent="0.2">
      <c r="AX40738" s="78"/>
      <c r="AZ40738" s="167"/>
      <c r="BA40738" s="77"/>
      <c r="BB40738" s="77"/>
    </row>
    <row r="40739" spans="50:54" s="79" customFormat="1" ht="0" hidden="1" customHeight="1" x14ac:dyDescent="0.2">
      <c r="AX40739" s="78"/>
      <c r="AZ40739" s="167"/>
      <c r="BA40739" s="77"/>
      <c r="BB40739" s="77"/>
    </row>
    <row r="40740" spans="50:54" s="79" customFormat="1" ht="0" hidden="1" customHeight="1" x14ac:dyDescent="0.2">
      <c r="AX40740" s="78"/>
      <c r="AZ40740" s="167"/>
      <c r="BA40740" s="77"/>
      <c r="BB40740" s="77"/>
    </row>
    <row r="40741" spans="50:54" s="79" customFormat="1" ht="0" hidden="1" customHeight="1" x14ac:dyDescent="0.2">
      <c r="AX40741" s="78"/>
      <c r="AZ40741" s="167"/>
      <c r="BA40741" s="77"/>
      <c r="BB40741" s="77"/>
    </row>
    <row r="40742" spans="50:54" s="79" customFormat="1" ht="0" hidden="1" customHeight="1" x14ac:dyDescent="0.2">
      <c r="AX40742" s="78"/>
      <c r="AZ40742" s="167"/>
      <c r="BA40742" s="77"/>
      <c r="BB40742" s="77"/>
    </row>
    <row r="40743" spans="50:54" s="79" customFormat="1" ht="0" hidden="1" customHeight="1" x14ac:dyDescent="0.2">
      <c r="AX40743" s="78"/>
      <c r="AZ40743" s="167"/>
      <c r="BA40743" s="77"/>
      <c r="BB40743" s="77"/>
    </row>
    <row r="40744" spans="50:54" s="79" customFormat="1" ht="0" hidden="1" customHeight="1" x14ac:dyDescent="0.2">
      <c r="AX40744" s="78"/>
      <c r="AZ40744" s="167"/>
      <c r="BA40744" s="77"/>
      <c r="BB40744" s="77"/>
    </row>
    <row r="40745" spans="50:54" s="79" customFormat="1" ht="0" hidden="1" customHeight="1" x14ac:dyDescent="0.2">
      <c r="AX40745" s="78"/>
      <c r="AZ40745" s="167"/>
      <c r="BA40745" s="77"/>
      <c r="BB40745" s="77"/>
    </row>
    <row r="40746" spans="50:54" s="79" customFormat="1" ht="0" hidden="1" customHeight="1" x14ac:dyDescent="0.2">
      <c r="AX40746" s="78"/>
      <c r="AZ40746" s="167"/>
      <c r="BA40746" s="77"/>
      <c r="BB40746" s="77"/>
    </row>
    <row r="40747" spans="50:54" s="79" customFormat="1" ht="0" hidden="1" customHeight="1" x14ac:dyDescent="0.2">
      <c r="AX40747" s="78"/>
      <c r="AZ40747" s="167"/>
      <c r="BA40747" s="77"/>
      <c r="BB40747" s="77"/>
    </row>
    <row r="40748" spans="50:54" s="79" customFormat="1" ht="0" hidden="1" customHeight="1" x14ac:dyDescent="0.2">
      <c r="AX40748" s="78"/>
      <c r="AZ40748" s="167"/>
      <c r="BA40748" s="77"/>
      <c r="BB40748" s="77"/>
    </row>
    <row r="40749" spans="50:54" s="79" customFormat="1" ht="0" hidden="1" customHeight="1" x14ac:dyDescent="0.2">
      <c r="AX40749" s="78"/>
      <c r="AZ40749" s="167"/>
      <c r="BA40749" s="77"/>
      <c r="BB40749" s="77"/>
    </row>
    <row r="40750" spans="50:54" s="79" customFormat="1" ht="0" hidden="1" customHeight="1" x14ac:dyDescent="0.2">
      <c r="AX40750" s="78"/>
      <c r="AZ40750" s="167"/>
      <c r="BA40750" s="77"/>
      <c r="BB40750" s="77"/>
    </row>
    <row r="40751" spans="50:54" s="79" customFormat="1" ht="0" hidden="1" customHeight="1" x14ac:dyDescent="0.2">
      <c r="AX40751" s="78"/>
      <c r="AZ40751" s="167"/>
      <c r="BA40751" s="77"/>
      <c r="BB40751" s="77"/>
    </row>
    <row r="40752" spans="50:54" s="79" customFormat="1" ht="0" hidden="1" customHeight="1" x14ac:dyDescent="0.2">
      <c r="AX40752" s="78"/>
      <c r="AZ40752" s="167"/>
      <c r="BA40752" s="77"/>
      <c r="BB40752" s="77"/>
    </row>
    <row r="40753" spans="50:54" s="79" customFormat="1" ht="0" hidden="1" customHeight="1" x14ac:dyDescent="0.2">
      <c r="AX40753" s="78"/>
      <c r="AZ40753" s="167"/>
      <c r="BA40753" s="77"/>
      <c r="BB40753" s="77"/>
    </row>
    <row r="40754" spans="50:54" s="79" customFormat="1" ht="0" hidden="1" customHeight="1" x14ac:dyDescent="0.2">
      <c r="AX40754" s="78"/>
      <c r="AZ40754" s="167"/>
      <c r="BA40754" s="77"/>
      <c r="BB40754" s="77"/>
    </row>
    <row r="40755" spans="50:54" s="79" customFormat="1" ht="0" hidden="1" customHeight="1" x14ac:dyDescent="0.2">
      <c r="AX40755" s="78"/>
      <c r="AZ40755" s="167"/>
      <c r="BA40755" s="77"/>
      <c r="BB40755" s="77"/>
    </row>
    <row r="40756" spans="50:54" s="79" customFormat="1" ht="0" hidden="1" customHeight="1" x14ac:dyDescent="0.2">
      <c r="AX40756" s="78"/>
      <c r="AZ40756" s="167"/>
      <c r="BA40756" s="77"/>
      <c r="BB40756" s="77"/>
    </row>
    <row r="40757" spans="50:54" s="79" customFormat="1" ht="0" hidden="1" customHeight="1" x14ac:dyDescent="0.2">
      <c r="AX40757" s="78"/>
      <c r="AZ40757" s="167"/>
      <c r="BA40757" s="77"/>
      <c r="BB40757" s="77"/>
    </row>
    <row r="40758" spans="50:54" s="79" customFormat="1" ht="0" hidden="1" customHeight="1" x14ac:dyDescent="0.2">
      <c r="AX40758" s="78"/>
      <c r="AZ40758" s="167"/>
      <c r="BA40758" s="77"/>
      <c r="BB40758" s="77"/>
    </row>
    <row r="40759" spans="50:54" s="79" customFormat="1" ht="0" hidden="1" customHeight="1" x14ac:dyDescent="0.2">
      <c r="AX40759" s="78"/>
      <c r="AZ40759" s="167"/>
      <c r="BA40759" s="77"/>
      <c r="BB40759" s="77"/>
    </row>
    <row r="40760" spans="50:54" s="79" customFormat="1" ht="0" hidden="1" customHeight="1" x14ac:dyDescent="0.2">
      <c r="AX40760" s="78"/>
      <c r="AZ40760" s="167"/>
      <c r="BA40760" s="77"/>
      <c r="BB40760" s="77"/>
    </row>
    <row r="40761" spans="50:54" s="79" customFormat="1" ht="0" hidden="1" customHeight="1" x14ac:dyDescent="0.2">
      <c r="AX40761" s="78"/>
      <c r="AZ40761" s="167"/>
      <c r="BA40761" s="77"/>
      <c r="BB40761" s="77"/>
    </row>
    <row r="40762" spans="50:54" s="79" customFormat="1" ht="0" hidden="1" customHeight="1" x14ac:dyDescent="0.2">
      <c r="AX40762" s="78"/>
      <c r="AZ40762" s="167"/>
      <c r="BA40762" s="77"/>
      <c r="BB40762" s="77"/>
    </row>
    <row r="40763" spans="50:54" s="79" customFormat="1" ht="0" hidden="1" customHeight="1" x14ac:dyDescent="0.2">
      <c r="AX40763" s="78"/>
      <c r="AZ40763" s="167"/>
      <c r="BA40763" s="77"/>
      <c r="BB40763" s="77"/>
    </row>
    <row r="40764" spans="50:54" s="79" customFormat="1" ht="0" hidden="1" customHeight="1" x14ac:dyDescent="0.2">
      <c r="AX40764" s="78"/>
      <c r="AZ40764" s="167"/>
      <c r="BA40764" s="77"/>
      <c r="BB40764" s="77"/>
    </row>
    <row r="40765" spans="50:54" s="79" customFormat="1" ht="0" hidden="1" customHeight="1" x14ac:dyDescent="0.2">
      <c r="AX40765" s="78"/>
      <c r="AZ40765" s="167"/>
      <c r="BA40765" s="77"/>
      <c r="BB40765" s="77"/>
    </row>
    <row r="40766" spans="50:54" s="79" customFormat="1" ht="0" hidden="1" customHeight="1" x14ac:dyDescent="0.2">
      <c r="AX40766" s="78"/>
      <c r="AZ40766" s="167"/>
      <c r="BA40766" s="77"/>
      <c r="BB40766" s="77"/>
    </row>
    <row r="40767" spans="50:54" s="79" customFormat="1" ht="0" hidden="1" customHeight="1" x14ac:dyDescent="0.2">
      <c r="AX40767" s="78"/>
      <c r="AZ40767" s="167"/>
      <c r="BA40767" s="77"/>
      <c r="BB40767" s="77"/>
    </row>
    <row r="40768" spans="50:54" s="79" customFormat="1" ht="0" hidden="1" customHeight="1" x14ac:dyDescent="0.2">
      <c r="AX40768" s="78"/>
      <c r="AZ40768" s="167"/>
      <c r="BA40768" s="77"/>
      <c r="BB40768" s="77"/>
    </row>
    <row r="40769" spans="50:54" s="79" customFormat="1" ht="0" hidden="1" customHeight="1" x14ac:dyDescent="0.2">
      <c r="AX40769" s="78"/>
      <c r="AZ40769" s="167"/>
      <c r="BA40769" s="77"/>
      <c r="BB40769" s="77"/>
    </row>
    <row r="40770" spans="50:54" s="79" customFormat="1" ht="0" hidden="1" customHeight="1" x14ac:dyDescent="0.2">
      <c r="AX40770" s="78"/>
      <c r="AZ40770" s="167"/>
      <c r="BA40770" s="77"/>
      <c r="BB40770" s="77"/>
    </row>
    <row r="40771" spans="50:54" s="79" customFormat="1" ht="0" hidden="1" customHeight="1" x14ac:dyDescent="0.2">
      <c r="AX40771" s="78"/>
      <c r="AZ40771" s="167"/>
      <c r="BA40771" s="77"/>
      <c r="BB40771" s="77"/>
    </row>
    <row r="40772" spans="50:54" s="79" customFormat="1" ht="0" hidden="1" customHeight="1" x14ac:dyDescent="0.2">
      <c r="AX40772" s="78"/>
      <c r="AZ40772" s="167"/>
      <c r="BA40772" s="77"/>
      <c r="BB40772" s="77"/>
    </row>
    <row r="40773" spans="50:54" s="79" customFormat="1" ht="0" hidden="1" customHeight="1" x14ac:dyDescent="0.2">
      <c r="AX40773" s="78"/>
      <c r="AZ40773" s="167"/>
      <c r="BA40773" s="77"/>
      <c r="BB40773" s="77"/>
    </row>
    <row r="40774" spans="50:54" s="79" customFormat="1" ht="0" hidden="1" customHeight="1" x14ac:dyDescent="0.2">
      <c r="AX40774" s="78"/>
      <c r="AZ40774" s="167"/>
      <c r="BA40774" s="77"/>
      <c r="BB40774" s="77"/>
    </row>
    <row r="40775" spans="50:54" s="79" customFormat="1" ht="0" hidden="1" customHeight="1" x14ac:dyDescent="0.2">
      <c r="AX40775" s="78"/>
      <c r="AZ40775" s="167"/>
      <c r="BA40775" s="77"/>
      <c r="BB40775" s="77"/>
    </row>
    <row r="40776" spans="50:54" s="79" customFormat="1" ht="0" hidden="1" customHeight="1" x14ac:dyDescent="0.2">
      <c r="AX40776" s="78"/>
      <c r="AZ40776" s="167"/>
      <c r="BA40776" s="77"/>
      <c r="BB40776" s="77"/>
    </row>
    <row r="40777" spans="50:54" s="79" customFormat="1" ht="0" hidden="1" customHeight="1" x14ac:dyDescent="0.2">
      <c r="AX40777" s="78"/>
      <c r="AZ40777" s="167"/>
      <c r="BA40777" s="77"/>
      <c r="BB40777" s="77"/>
    </row>
    <row r="40778" spans="50:54" s="79" customFormat="1" ht="0" hidden="1" customHeight="1" x14ac:dyDescent="0.2">
      <c r="AX40778" s="78"/>
      <c r="AZ40778" s="167"/>
      <c r="BA40778" s="77"/>
      <c r="BB40778" s="77"/>
    </row>
    <row r="40779" spans="50:54" s="79" customFormat="1" ht="0" hidden="1" customHeight="1" x14ac:dyDescent="0.2">
      <c r="AX40779" s="78"/>
      <c r="AZ40779" s="167"/>
      <c r="BA40779" s="77"/>
      <c r="BB40779" s="77"/>
    </row>
    <row r="40780" spans="50:54" s="79" customFormat="1" ht="0" hidden="1" customHeight="1" x14ac:dyDescent="0.2">
      <c r="AX40780" s="78"/>
      <c r="AZ40780" s="167"/>
      <c r="BA40780" s="77"/>
      <c r="BB40780" s="77"/>
    </row>
    <row r="40781" spans="50:54" s="79" customFormat="1" ht="0" hidden="1" customHeight="1" x14ac:dyDescent="0.2">
      <c r="AX40781" s="78"/>
      <c r="AZ40781" s="167"/>
      <c r="BA40781" s="77"/>
      <c r="BB40781" s="77"/>
    </row>
    <row r="40782" spans="50:54" s="79" customFormat="1" ht="0" hidden="1" customHeight="1" x14ac:dyDescent="0.2">
      <c r="AX40782" s="78"/>
      <c r="AZ40782" s="167"/>
      <c r="BA40782" s="77"/>
      <c r="BB40782" s="77"/>
    </row>
    <row r="40783" spans="50:54" s="79" customFormat="1" ht="0" hidden="1" customHeight="1" x14ac:dyDescent="0.2">
      <c r="AX40783" s="78"/>
      <c r="AZ40783" s="167"/>
      <c r="BA40783" s="77"/>
      <c r="BB40783" s="77"/>
    </row>
    <row r="40784" spans="50:54" s="79" customFormat="1" ht="0" hidden="1" customHeight="1" x14ac:dyDescent="0.2">
      <c r="AX40784" s="78"/>
      <c r="AZ40784" s="167"/>
      <c r="BA40784" s="77"/>
      <c r="BB40784" s="77"/>
    </row>
    <row r="40785" spans="50:54" s="79" customFormat="1" ht="0" hidden="1" customHeight="1" x14ac:dyDescent="0.2">
      <c r="AX40785" s="78"/>
      <c r="AZ40785" s="167"/>
      <c r="BA40785" s="77"/>
      <c r="BB40785" s="77"/>
    </row>
    <row r="40786" spans="50:54" s="79" customFormat="1" ht="0" hidden="1" customHeight="1" x14ac:dyDescent="0.2">
      <c r="AX40786" s="78"/>
      <c r="AZ40786" s="167"/>
      <c r="BA40786" s="77"/>
      <c r="BB40786" s="77"/>
    </row>
    <row r="40787" spans="50:54" s="79" customFormat="1" ht="0" hidden="1" customHeight="1" x14ac:dyDescent="0.2">
      <c r="AX40787" s="78"/>
      <c r="AZ40787" s="167"/>
      <c r="BA40787" s="77"/>
      <c r="BB40787" s="77"/>
    </row>
    <row r="40788" spans="50:54" s="79" customFormat="1" ht="0" hidden="1" customHeight="1" x14ac:dyDescent="0.2">
      <c r="AX40788" s="78"/>
      <c r="AZ40788" s="167"/>
      <c r="BA40788" s="77"/>
      <c r="BB40788" s="77"/>
    </row>
    <row r="40789" spans="50:54" s="79" customFormat="1" ht="0" hidden="1" customHeight="1" x14ac:dyDescent="0.2">
      <c r="AX40789" s="78"/>
      <c r="AZ40789" s="167"/>
      <c r="BA40789" s="77"/>
      <c r="BB40789" s="77"/>
    </row>
    <row r="40790" spans="50:54" s="79" customFormat="1" ht="0" hidden="1" customHeight="1" x14ac:dyDescent="0.2">
      <c r="AX40790" s="78"/>
      <c r="AZ40790" s="167"/>
      <c r="BA40790" s="77"/>
      <c r="BB40790" s="77"/>
    </row>
    <row r="40791" spans="50:54" s="79" customFormat="1" ht="0" hidden="1" customHeight="1" x14ac:dyDescent="0.2">
      <c r="AX40791" s="78"/>
      <c r="AZ40791" s="167"/>
      <c r="BA40791" s="77"/>
      <c r="BB40791" s="77"/>
    </row>
    <row r="40792" spans="50:54" s="79" customFormat="1" ht="0" hidden="1" customHeight="1" x14ac:dyDescent="0.2">
      <c r="AX40792" s="78"/>
      <c r="AZ40792" s="167"/>
      <c r="BA40792" s="77"/>
      <c r="BB40792" s="77"/>
    </row>
    <row r="40793" spans="50:54" s="79" customFormat="1" ht="0" hidden="1" customHeight="1" x14ac:dyDescent="0.2">
      <c r="AX40793" s="78"/>
      <c r="AZ40793" s="167"/>
      <c r="BA40793" s="77"/>
      <c r="BB40793" s="77"/>
    </row>
    <row r="40794" spans="50:54" s="79" customFormat="1" ht="0" hidden="1" customHeight="1" x14ac:dyDescent="0.2">
      <c r="AX40794" s="78"/>
      <c r="AZ40794" s="167"/>
      <c r="BA40794" s="77"/>
      <c r="BB40794" s="77"/>
    </row>
    <row r="40795" spans="50:54" s="79" customFormat="1" ht="0" hidden="1" customHeight="1" x14ac:dyDescent="0.2">
      <c r="AX40795" s="78"/>
      <c r="AZ40795" s="167"/>
      <c r="BA40795" s="77"/>
      <c r="BB40795" s="77"/>
    </row>
    <row r="40796" spans="50:54" s="79" customFormat="1" ht="0" hidden="1" customHeight="1" x14ac:dyDescent="0.2">
      <c r="AX40796" s="78"/>
      <c r="AZ40796" s="167"/>
      <c r="BA40796" s="77"/>
      <c r="BB40796" s="77"/>
    </row>
    <row r="40797" spans="50:54" s="79" customFormat="1" ht="0" hidden="1" customHeight="1" x14ac:dyDescent="0.2">
      <c r="AX40797" s="78"/>
      <c r="AZ40797" s="167"/>
      <c r="BA40797" s="77"/>
      <c r="BB40797" s="77"/>
    </row>
    <row r="40798" spans="50:54" s="79" customFormat="1" ht="0" hidden="1" customHeight="1" x14ac:dyDescent="0.2">
      <c r="AX40798" s="78"/>
      <c r="AZ40798" s="167"/>
      <c r="BA40798" s="77"/>
      <c r="BB40798" s="77"/>
    </row>
    <row r="40799" spans="50:54" s="79" customFormat="1" ht="0" hidden="1" customHeight="1" x14ac:dyDescent="0.2">
      <c r="AX40799" s="78"/>
      <c r="AZ40799" s="167"/>
      <c r="BA40799" s="77"/>
      <c r="BB40799" s="77"/>
    </row>
    <row r="40800" spans="50:54" s="79" customFormat="1" ht="0" hidden="1" customHeight="1" x14ac:dyDescent="0.2">
      <c r="AX40800" s="78"/>
      <c r="AZ40800" s="167"/>
      <c r="BA40800" s="77"/>
      <c r="BB40800" s="77"/>
    </row>
    <row r="40801" spans="50:54" s="79" customFormat="1" ht="0" hidden="1" customHeight="1" x14ac:dyDescent="0.2">
      <c r="AX40801" s="78"/>
      <c r="AZ40801" s="167"/>
      <c r="BA40801" s="77"/>
      <c r="BB40801" s="77"/>
    </row>
    <row r="40802" spans="50:54" s="79" customFormat="1" ht="0" hidden="1" customHeight="1" x14ac:dyDescent="0.2">
      <c r="AX40802" s="78"/>
      <c r="AZ40802" s="167"/>
      <c r="BA40802" s="77"/>
      <c r="BB40802" s="77"/>
    </row>
    <row r="40803" spans="50:54" s="79" customFormat="1" ht="0" hidden="1" customHeight="1" x14ac:dyDescent="0.2">
      <c r="AX40803" s="78"/>
      <c r="AZ40803" s="167"/>
      <c r="BA40803" s="77"/>
      <c r="BB40803" s="77"/>
    </row>
    <row r="40804" spans="50:54" s="79" customFormat="1" ht="0" hidden="1" customHeight="1" x14ac:dyDescent="0.2">
      <c r="AX40804" s="78"/>
      <c r="AZ40804" s="167"/>
      <c r="BA40804" s="77"/>
      <c r="BB40804" s="77"/>
    </row>
    <row r="40805" spans="50:54" s="79" customFormat="1" ht="0" hidden="1" customHeight="1" x14ac:dyDescent="0.2">
      <c r="AX40805" s="78"/>
      <c r="AZ40805" s="167"/>
      <c r="BA40805" s="77"/>
      <c r="BB40805" s="77"/>
    </row>
    <row r="40806" spans="50:54" s="79" customFormat="1" ht="0" hidden="1" customHeight="1" x14ac:dyDescent="0.2">
      <c r="AX40806" s="78"/>
      <c r="AZ40806" s="167"/>
      <c r="BA40806" s="77"/>
      <c r="BB40806" s="77"/>
    </row>
    <row r="40807" spans="50:54" s="79" customFormat="1" ht="0" hidden="1" customHeight="1" x14ac:dyDescent="0.2">
      <c r="AX40807" s="78"/>
      <c r="AZ40807" s="167"/>
      <c r="BA40807" s="77"/>
      <c r="BB40807" s="77"/>
    </row>
    <row r="40808" spans="50:54" s="79" customFormat="1" ht="0" hidden="1" customHeight="1" x14ac:dyDescent="0.2">
      <c r="AX40808" s="78"/>
      <c r="AZ40808" s="167"/>
      <c r="BA40808" s="77"/>
      <c r="BB40808" s="77"/>
    </row>
    <row r="40809" spans="50:54" s="79" customFormat="1" ht="0" hidden="1" customHeight="1" x14ac:dyDescent="0.2">
      <c r="AX40809" s="78"/>
      <c r="AZ40809" s="167"/>
      <c r="BA40809" s="77"/>
      <c r="BB40809" s="77"/>
    </row>
    <row r="40810" spans="50:54" s="79" customFormat="1" ht="0" hidden="1" customHeight="1" x14ac:dyDescent="0.2">
      <c r="AX40810" s="78"/>
      <c r="AZ40810" s="167"/>
      <c r="BA40810" s="77"/>
      <c r="BB40810" s="77"/>
    </row>
    <row r="40811" spans="50:54" s="79" customFormat="1" ht="0" hidden="1" customHeight="1" x14ac:dyDescent="0.2">
      <c r="AX40811" s="78"/>
      <c r="AZ40811" s="167"/>
      <c r="BA40811" s="77"/>
      <c r="BB40811" s="77"/>
    </row>
    <row r="40812" spans="50:54" s="79" customFormat="1" ht="0" hidden="1" customHeight="1" x14ac:dyDescent="0.2">
      <c r="AX40812" s="78"/>
      <c r="AZ40812" s="167"/>
      <c r="BA40812" s="77"/>
      <c r="BB40812" s="77"/>
    </row>
    <row r="40813" spans="50:54" s="79" customFormat="1" ht="0" hidden="1" customHeight="1" x14ac:dyDescent="0.2">
      <c r="AX40813" s="78"/>
      <c r="AZ40813" s="167"/>
      <c r="BA40813" s="77"/>
      <c r="BB40813" s="77"/>
    </row>
    <row r="40814" spans="50:54" s="79" customFormat="1" ht="0" hidden="1" customHeight="1" x14ac:dyDescent="0.2">
      <c r="AX40814" s="78"/>
      <c r="AZ40814" s="167"/>
      <c r="BA40814" s="77"/>
      <c r="BB40814" s="77"/>
    </row>
    <row r="40815" spans="50:54" s="79" customFormat="1" ht="0" hidden="1" customHeight="1" x14ac:dyDescent="0.2">
      <c r="AX40815" s="78"/>
      <c r="AZ40815" s="167"/>
      <c r="BA40815" s="77"/>
      <c r="BB40815" s="77"/>
    </row>
    <row r="40816" spans="50:54" s="79" customFormat="1" ht="0" hidden="1" customHeight="1" x14ac:dyDescent="0.2">
      <c r="AX40816" s="78"/>
      <c r="AZ40816" s="167"/>
      <c r="BA40816" s="77"/>
      <c r="BB40816" s="77"/>
    </row>
    <row r="40817" spans="50:54" s="79" customFormat="1" ht="0" hidden="1" customHeight="1" x14ac:dyDescent="0.2">
      <c r="AX40817" s="78"/>
      <c r="AZ40817" s="167"/>
      <c r="BA40817" s="77"/>
      <c r="BB40817" s="77"/>
    </row>
    <row r="40818" spans="50:54" s="79" customFormat="1" ht="0" hidden="1" customHeight="1" x14ac:dyDescent="0.2">
      <c r="AX40818" s="78"/>
      <c r="AZ40818" s="167"/>
      <c r="BA40818" s="77"/>
      <c r="BB40818" s="77"/>
    </row>
    <row r="40819" spans="50:54" s="79" customFormat="1" ht="0" hidden="1" customHeight="1" x14ac:dyDescent="0.2">
      <c r="AX40819" s="78"/>
      <c r="AZ40819" s="167"/>
      <c r="BA40819" s="77"/>
      <c r="BB40819" s="77"/>
    </row>
    <row r="40820" spans="50:54" s="79" customFormat="1" ht="0" hidden="1" customHeight="1" x14ac:dyDescent="0.2">
      <c r="AX40820" s="78"/>
      <c r="AZ40820" s="167"/>
      <c r="BA40820" s="77"/>
      <c r="BB40820" s="77"/>
    </row>
    <row r="40821" spans="50:54" s="79" customFormat="1" ht="0" hidden="1" customHeight="1" x14ac:dyDescent="0.2">
      <c r="AX40821" s="78"/>
      <c r="AZ40821" s="167"/>
      <c r="BA40821" s="77"/>
      <c r="BB40821" s="77"/>
    </row>
    <row r="40822" spans="50:54" s="79" customFormat="1" ht="0" hidden="1" customHeight="1" x14ac:dyDescent="0.2">
      <c r="AX40822" s="78"/>
      <c r="AZ40822" s="167"/>
      <c r="BA40822" s="77"/>
      <c r="BB40822" s="77"/>
    </row>
    <row r="40823" spans="50:54" s="79" customFormat="1" ht="0" hidden="1" customHeight="1" x14ac:dyDescent="0.2">
      <c r="AX40823" s="78"/>
      <c r="AZ40823" s="167"/>
      <c r="BA40823" s="77"/>
      <c r="BB40823" s="77"/>
    </row>
    <row r="40824" spans="50:54" s="79" customFormat="1" ht="0" hidden="1" customHeight="1" x14ac:dyDescent="0.2">
      <c r="AX40824" s="78"/>
      <c r="AZ40824" s="167"/>
      <c r="BA40824" s="77"/>
      <c r="BB40824" s="77"/>
    </row>
    <row r="40825" spans="50:54" s="79" customFormat="1" ht="0" hidden="1" customHeight="1" x14ac:dyDescent="0.2">
      <c r="AX40825" s="78"/>
      <c r="AZ40825" s="167"/>
      <c r="BA40825" s="77"/>
      <c r="BB40825" s="77"/>
    </row>
    <row r="40826" spans="50:54" s="79" customFormat="1" ht="0" hidden="1" customHeight="1" x14ac:dyDescent="0.2">
      <c r="AX40826" s="78"/>
      <c r="AZ40826" s="167"/>
      <c r="BA40826" s="77"/>
      <c r="BB40826" s="77"/>
    </row>
    <row r="40827" spans="50:54" s="79" customFormat="1" ht="0" hidden="1" customHeight="1" x14ac:dyDescent="0.2">
      <c r="AX40827" s="78"/>
      <c r="AZ40827" s="167"/>
      <c r="BA40827" s="77"/>
      <c r="BB40827" s="77"/>
    </row>
    <row r="40828" spans="50:54" s="79" customFormat="1" ht="0" hidden="1" customHeight="1" x14ac:dyDescent="0.2">
      <c r="AX40828" s="78"/>
      <c r="AZ40828" s="167"/>
      <c r="BA40828" s="77"/>
      <c r="BB40828" s="77"/>
    </row>
    <row r="40829" spans="50:54" s="79" customFormat="1" ht="0" hidden="1" customHeight="1" x14ac:dyDescent="0.2">
      <c r="AX40829" s="78"/>
      <c r="AZ40829" s="167"/>
      <c r="BA40829" s="77"/>
      <c r="BB40829" s="77"/>
    </row>
    <row r="40830" spans="50:54" s="79" customFormat="1" ht="0" hidden="1" customHeight="1" x14ac:dyDescent="0.2">
      <c r="AX40830" s="78"/>
      <c r="AZ40830" s="167"/>
      <c r="BA40830" s="77"/>
      <c r="BB40830" s="77"/>
    </row>
    <row r="40831" spans="50:54" s="79" customFormat="1" ht="0" hidden="1" customHeight="1" x14ac:dyDescent="0.2">
      <c r="AX40831" s="78"/>
      <c r="AZ40831" s="167"/>
      <c r="BA40831" s="77"/>
      <c r="BB40831" s="77"/>
    </row>
    <row r="40832" spans="50:54" s="79" customFormat="1" ht="0" hidden="1" customHeight="1" x14ac:dyDescent="0.2">
      <c r="AX40832" s="78"/>
      <c r="AZ40832" s="167"/>
      <c r="BA40832" s="77"/>
      <c r="BB40832" s="77"/>
    </row>
    <row r="40833" spans="50:54" s="79" customFormat="1" ht="0" hidden="1" customHeight="1" x14ac:dyDescent="0.2">
      <c r="AX40833" s="78"/>
      <c r="AZ40833" s="167"/>
      <c r="BA40833" s="77"/>
      <c r="BB40833" s="77"/>
    </row>
    <row r="40834" spans="50:54" s="79" customFormat="1" ht="0" hidden="1" customHeight="1" x14ac:dyDescent="0.2">
      <c r="AX40834" s="78"/>
      <c r="AZ40834" s="167"/>
      <c r="BA40834" s="77"/>
      <c r="BB40834" s="77"/>
    </row>
    <row r="40835" spans="50:54" s="79" customFormat="1" ht="0" hidden="1" customHeight="1" x14ac:dyDescent="0.2">
      <c r="AX40835" s="78"/>
      <c r="AZ40835" s="167"/>
      <c r="BA40835" s="77"/>
      <c r="BB40835" s="77"/>
    </row>
    <row r="40836" spans="50:54" s="79" customFormat="1" ht="0" hidden="1" customHeight="1" x14ac:dyDescent="0.2">
      <c r="AX40836" s="78"/>
      <c r="AZ40836" s="167"/>
      <c r="BA40836" s="77"/>
      <c r="BB40836" s="77"/>
    </row>
    <row r="40837" spans="50:54" s="79" customFormat="1" ht="0" hidden="1" customHeight="1" x14ac:dyDescent="0.2">
      <c r="AX40837" s="78"/>
      <c r="AZ40837" s="167"/>
      <c r="BA40837" s="77"/>
      <c r="BB40837" s="77"/>
    </row>
    <row r="40838" spans="50:54" s="79" customFormat="1" ht="0" hidden="1" customHeight="1" x14ac:dyDescent="0.2">
      <c r="AX40838" s="78"/>
      <c r="AZ40838" s="167"/>
      <c r="BA40838" s="77"/>
      <c r="BB40838" s="77"/>
    </row>
    <row r="40839" spans="50:54" s="79" customFormat="1" ht="0" hidden="1" customHeight="1" x14ac:dyDescent="0.2">
      <c r="AX40839" s="78"/>
      <c r="AZ40839" s="167"/>
      <c r="BA40839" s="77"/>
      <c r="BB40839" s="77"/>
    </row>
    <row r="40840" spans="50:54" s="79" customFormat="1" ht="0" hidden="1" customHeight="1" x14ac:dyDescent="0.2">
      <c r="AX40840" s="78"/>
      <c r="AZ40840" s="167"/>
      <c r="BA40840" s="77"/>
      <c r="BB40840" s="77"/>
    </row>
    <row r="40841" spans="50:54" s="79" customFormat="1" ht="0" hidden="1" customHeight="1" x14ac:dyDescent="0.2">
      <c r="AX40841" s="78"/>
      <c r="AZ40841" s="167"/>
      <c r="BA40841" s="77"/>
      <c r="BB40841" s="77"/>
    </row>
    <row r="40842" spans="50:54" s="79" customFormat="1" ht="0" hidden="1" customHeight="1" x14ac:dyDescent="0.2">
      <c r="AX40842" s="78"/>
      <c r="AZ40842" s="167"/>
      <c r="BA40842" s="77"/>
      <c r="BB40842" s="77"/>
    </row>
    <row r="40843" spans="50:54" s="79" customFormat="1" ht="0" hidden="1" customHeight="1" x14ac:dyDescent="0.2">
      <c r="AX40843" s="78"/>
      <c r="AZ40843" s="167"/>
      <c r="BA40843" s="77"/>
      <c r="BB40843" s="77"/>
    </row>
    <row r="40844" spans="50:54" s="79" customFormat="1" ht="0" hidden="1" customHeight="1" x14ac:dyDescent="0.2">
      <c r="AX40844" s="78"/>
      <c r="AZ40844" s="167"/>
      <c r="BA40844" s="77"/>
      <c r="BB40844" s="77"/>
    </row>
    <row r="40845" spans="50:54" s="79" customFormat="1" ht="0" hidden="1" customHeight="1" x14ac:dyDescent="0.2">
      <c r="AX40845" s="78"/>
      <c r="AZ40845" s="167"/>
      <c r="BA40845" s="77"/>
      <c r="BB40845" s="77"/>
    </row>
    <row r="40846" spans="50:54" s="79" customFormat="1" ht="0" hidden="1" customHeight="1" x14ac:dyDescent="0.2">
      <c r="AX40846" s="78"/>
      <c r="AZ40846" s="167"/>
      <c r="BA40846" s="77"/>
      <c r="BB40846" s="77"/>
    </row>
    <row r="40847" spans="50:54" s="79" customFormat="1" ht="0" hidden="1" customHeight="1" x14ac:dyDescent="0.2">
      <c r="AX40847" s="78"/>
      <c r="AZ40847" s="167"/>
      <c r="BA40847" s="77"/>
      <c r="BB40847" s="77"/>
    </row>
    <row r="40848" spans="50:54" s="79" customFormat="1" ht="0" hidden="1" customHeight="1" x14ac:dyDescent="0.2">
      <c r="AX40848" s="78"/>
      <c r="AZ40848" s="167"/>
      <c r="BA40848" s="77"/>
      <c r="BB40848" s="77"/>
    </row>
    <row r="40849" spans="50:54" s="79" customFormat="1" ht="0" hidden="1" customHeight="1" x14ac:dyDescent="0.2">
      <c r="AX40849" s="78"/>
      <c r="AZ40849" s="167"/>
      <c r="BA40849" s="77"/>
      <c r="BB40849" s="77"/>
    </row>
    <row r="40850" spans="50:54" s="79" customFormat="1" ht="0" hidden="1" customHeight="1" x14ac:dyDescent="0.2">
      <c r="AX40850" s="78"/>
      <c r="AZ40850" s="167"/>
      <c r="BA40850" s="77"/>
      <c r="BB40850" s="77"/>
    </row>
    <row r="40851" spans="50:54" s="79" customFormat="1" ht="0" hidden="1" customHeight="1" x14ac:dyDescent="0.2">
      <c r="AX40851" s="78"/>
      <c r="AZ40851" s="167"/>
      <c r="BA40851" s="77"/>
      <c r="BB40851" s="77"/>
    </row>
    <row r="40852" spans="50:54" s="79" customFormat="1" ht="0" hidden="1" customHeight="1" x14ac:dyDescent="0.2">
      <c r="AX40852" s="78"/>
      <c r="AZ40852" s="167"/>
      <c r="BA40852" s="77"/>
      <c r="BB40852" s="77"/>
    </row>
    <row r="40853" spans="50:54" s="79" customFormat="1" ht="0" hidden="1" customHeight="1" x14ac:dyDescent="0.2">
      <c r="AX40853" s="78"/>
      <c r="AZ40853" s="167"/>
      <c r="BA40853" s="77"/>
      <c r="BB40853" s="77"/>
    </row>
    <row r="40854" spans="50:54" s="79" customFormat="1" ht="0" hidden="1" customHeight="1" x14ac:dyDescent="0.2">
      <c r="AX40854" s="78"/>
      <c r="AZ40854" s="167"/>
      <c r="BA40854" s="77"/>
      <c r="BB40854" s="77"/>
    </row>
    <row r="40855" spans="50:54" s="79" customFormat="1" ht="0" hidden="1" customHeight="1" x14ac:dyDescent="0.2">
      <c r="AX40855" s="78"/>
      <c r="AZ40855" s="167"/>
      <c r="BA40855" s="77"/>
      <c r="BB40855" s="77"/>
    </row>
    <row r="40856" spans="50:54" s="79" customFormat="1" ht="0" hidden="1" customHeight="1" x14ac:dyDescent="0.2">
      <c r="AX40856" s="78"/>
      <c r="AZ40856" s="167"/>
      <c r="BA40856" s="77"/>
      <c r="BB40856" s="77"/>
    </row>
    <row r="40857" spans="50:54" s="79" customFormat="1" ht="0" hidden="1" customHeight="1" x14ac:dyDescent="0.2">
      <c r="AX40857" s="78"/>
      <c r="AZ40857" s="167"/>
      <c r="BA40857" s="77"/>
      <c r="BB40857" s="77"/>
    </row>
    <row r="40858" spans="50:54" s="79" customFormat="1" ht="0" hidden="1" customHeight="1" x14ac:dyDescent="0.2">
      <c r="AX40858" s="78"/>
      <c r="AZ40858" s="167"/>
      <c r="BA40858" s="77"/>
      <c r="BB40858" s="77"/>
    </row>
    <row r="40859" spans="50:54" s="79" customFormat="1" ht="0" hidden="1" customHeight="1" x14ac:dyDescent="0.2">
      <c r="AX40859" s="78"/>
      <c r="AZ40859" s="167"/>
      <c r="BA40859" s="77"/>
      <c r="BB40859" s="77"/>
    </row>
    <row r="40860" spans="50:54" s="79" customFormat="1" ht="0" hidden="1" customHeight="1" x14ac:dyDescent="0.2">
      <c r="AX40860" s="78"/>
      <c r="AZ40860" s="167"/>
      <c r="BA40860" s="77"/>
      <c r="BB40860" s="77"/>
    </row>
    <row r="40861" spans="50:54" s="79" customFormat="1" ht="0" hidden="1" customHeight="1" x14ac:dyDescent="0.2">
      <c r="AX40861" s="78"/>
      <c r="AZ40861" s="167"/>
      <c r="BA40861" s="77"/>
      <c r="BB40861" s="77"/>
    </row>
    <row r="40862" spans="50:54" s="79" customFormat="1" ht="0" hidden="1" customHeight="1" x14ac:dyDescent="0.2">
      <c r="AX40862" s="78"/>
      <c r="AZ40862" s="167"/>
      <c r="BA40862" s="77"/>
      <c r="BB40862" s="77"/>
    </row>
    <row r="40863" spans="50:54" s="79" customFormat="1" ht="0" hidden="1" customHeight="1" x14ac:dyDescent="0.2">
      <c r="AX40863" s="78"/>
      <c r="AZ40863" s="167"/>
      <c r="BA40863" s="77"/>
      <c r="BB40863" s="77"/>
    </row>
    <row r="40864" spans="50:54" s="79" customFormat="1" ht="0" hidden="1" customHeight="1" x14ac:dyDescent="0.2">
      <c r="AX40864" s="78"/>
      <c r="AZ40864" s="167"/>
      <c r="BA40864" s="77"/>
      <c r="BB40864" s="77"/>
    </row>
    <row r="40865" spans="50:54" s="79" customFormat="1" ht="0" hidden="1" customHeight="1" x14ac:dyDescent="0.2">
      <c r="AX40865" s="78"/>
      <c r="AZ40865" s="167"/>
      <c r="BA40865" s="77"/>
      <c r="BB40865" s="77"/>
    </row>
    <row r="40866" spans="50:54" s="79" customFormat="1" ht="0" hidden="1" customHeight="1" x14ac:dyDescent="0.2">
      <c r="AX40866" s="78"/>
      <c r="AZ40866" s="167"/>
      <c r="BA40866" s="77"/>
      <c r="BB40866" s="77"/>
    </row>
    <row r="40867" spans="50:54" s="79" customFormat="1" ht="0" hidden="1" customHeight="1" x14ac:dyDescent="0.2">
      <c r="AX40867" s="78"/>
      <c r="AZ40867" s="167"/>
      <c r="BA40867" s="77"/>
      <c r="BB40867" s="77"/>
    </row>
    <row r="40868" spans="50:54" s="79" customFormat="1" ht="0" hidden="1" customHeight="1" x14ac:dyDescent="0.2">
      <c r="AX40868" s="78"/>
      <c r="AZ40868" s="167"/>
      <c r="BA40868" s="77"/>
      <c r="BB40868" s="77"/>
    </row>
    <row r="40869" spans="50:54" s="79" customFormat="1" ht="0" hidden="1" customHeight="1" x14ac:dyDescent="0.2">
      <c r="AX40869" s="78"/>
      <c r="AZ40869" s="167"/>
      <c r="BA40869" s="77"/>
      <c r="BB40869" s="77"/>
    </row>
    <row r="40870" spans="50:54" s="79" customFormat="1" ht="0" hidden="1" customHeight="1" x14ac:dyDescent="0.2">
      <c r="AX40870" s="78"/>
      <c r="AZ40870" s="167"/>
      <c r="BA40870" s="77"/>
      <c r="BB40870" s="77"/>
    </row>
    <row r="40871" spans="50:54" s="79" customFormat="1" ht="0" hidden="1" customHeight="1" x14ac:dyDescent="0.2">
      <c r="AX40871" s="78"/>
      <c r="AZ40871" s="167"/>
      <c r="BA40871" s="77"/>
      <c r="BB40871" s="77"/>
    </row>
    <row r="40872" spans="50:54" s="79" customFormat="1" ht="0" hidden="1" customHeight="1" x14ac:dyDescent="0.2">
      <c r="AX40872" s="78"/>
      <c r="AZ40872" s="167"/>
      <c r="BA40872" s="77"/>
      <c r="BB40872" s="77"/>
    </row>
    <row r="40873" spans="50:54" s="79" customFormat="1" ht="0" hidden="1" customHeight="1" x14ac:dyDescent="0.2">
      <c r="AX40873" s="78"/>
      <c r="AZ40873" s="167"/>
      <c r="BA40873" s="77"/>
      <c r="BB40873" s="77"/>
    </row>
    <row r="40874" spans="50:54" s="79" customFormat="1" ht="0" hidden="1" customHeight="1" x14ac:dyDescent="0.2">
      <c r="AX40874" s="78"/>
      <c r="AZ40874" s="167"/>
      <c r="BA40874" s="77"/>
      <c r="BB40874" s="77"/>
    </row>
    <row r="40875" spans="50:54" s="79" customFormat="1" ht="0" hidden="1" customHeight="1" x14ac:dyDescent="0.2">
      <c r="AX40875" s="78"/>
      <c r="AZ40875" s="167"/>
      <c r="BA40875" s="77"/>
      <c r="BB40875" s="77"/>
    </row>
    <row r="40876" spans="50:54" s="79" customFormat="1" ht="0" hidden="1" customHeight="1" x14ac:dyDescent="0.2">
      <c r="AX40876" s="78"/>
      <c r="AZ40876" s="167"/>
      <c r="BA40876" s="77"/>
      <c r="BB40876" s="77"/>
    </row>
    <row r="40877" spans="50:54" s="79" customFormat="1" ht="0" hidden="1" customHeight="1" x14ac:dyDescent="0.2">
      <c r="AX40877" s="78"/>
      <c r="AZ40877" s="167"/>
      <c r="BA40877" s="77"/>
      <c r="BB40877" s="77"/>
    </row>
    <row r="40878" spans="50:54" s="79" customFormat="1" ht="0" hidden="1" customHeight="1" x14ac:dyDescent="0.2">
      <c r="AX40878" s="78"/>
      <c r="AZ40878" s="167"/>
      <c r="BA40878" s="77"/>
      <c r="BB40878" s="77"/>
    </row>
    <row r="40879" spans="50:54" s="79" customFormat="1" ht="0" hidden="1" customHeight="1" x14ac:dyDescent="0.2">
      <c r="AX40879" s="78"/>
      <c r="AZ40879" s="167"/>
      <c r="BA40879" s="77"/>
      <c r="BB40879" s="77"/>
    </row>
    <row r="40880" spans="50:54" s="79" customFormat="1" ht="0" hidden="1" customHeight="1" x14ac:dyDescent="0.2">
      <c r="AX40880" s="78"/>
      <c r="AZ40880" s="167"/>
      <c r="BA40880" s="77"/>
      <c r="BB40880" s="77"/>
    </row>
    <row r="40881" spans="50:54" s="79" customFormat="1" ht="0" hidden="1" customHeight="1" x14ac:dyDescent="0.2">
      <c r="AX40881" s="78"/>
      <c r="AZ40881" s="167"/>
      <c r="BA40881" s="77"/>
      <c r="BB40881" s="77"/>
    </row>
    <row r="40882" spans="50:54" s="79" customFormat="1" ht="0" hidden="1" customHeight="1" x14ac:dyDescent="0.2">
      <c r="AX40882" s="78"/>
      <c r="AZ40882" s="167"/>
      <c r="BA40882" s="77"/>
      <c r="BB40882" s="77"/>
    </row>
    <row r="40883" spans="50:54" s="79" customFormat="1" ht="0" hidden="1" customHeight="1" x14ac:dyDescent="0.2">
      <c r="AX40883" s="78"/>
      <c r="AZ40883" s="167"/>
      <c r="BA40883" s="77"/>
      <c r="BB40883" s="77"/>
    </row>
    <row r="40884" spans="50:54" s="79" customFormat="1" ht="0" hidden="1" customHeight="1" x14ac:dyDescent="0.2">
      <c r="AX40884" s="78"/>
      <c r="AZ40884" s="167"/>
      <c r="BA40884" s="77"/>
      <c r="BB40884" s="77"/>
    </row>
    <row r="40885" spans="50:54" s="79" customFormat="1" ht="0" hidden="1" customHeight="1" x14ac:dyDescent="0.2">
      <c r="AX40885" s="78"/>
      <c r="AZ40885" s="167"/>
      <c r="BA40885" s="77"/>
      <c r="BB40885" s="77"/>
    </row>
    <row r="40886" spans="50:54" s="79" customFormat="1" ht="0" hidden="1" customHeight="1" x14ac:dyDescent="0.2">
      <c r="AX40886" s="78"/>
      <c r="AZ40886" s="167"/>
      <c r="BA40886" s="77"/>
      <c r="BB40886" s="77"/>
    </row>
    <row r="40887" spans="50:54" s="79" customFormat="1" ht="0" hidden="1" customHeight="1" x14ac:dyDescent="0.2">
      <c r="AX40887" s="78"/>
      <c r="AZ40887" s="167"/>
      <c r="BA40887" s="77"/>
      <c r="BB40887" s="77"/>
    </row>
    <row r="40888" spans="50:54" s="79" customFormat="1" ht="0" hidden="1" customHeight="1" x14ac:dyDescent="0.2">
      <c r="AX40888" s="78"/>
      <c r="AZ40888" s="167"/>
      <c r="BA40888" s="77"/>
      <c r="BB40888" s="77"/>
    </row>
    <row r="40889" spans="50:54" s="79" customFormat="1" ht="0" hidden="1" customHeight="1" x14ac:dyDescent="0.2">
      <c r="AX40889" s="78"/>
      <c r="AZ40889" s="167"/>
      <c r="BA40889" s="77"/>
      <c r="BB40889" s="77"/>
    </row>
    <row r="40890" spans="50:54" s="79" customFormat="1" ht="0" hidden="1" customHeight="1" x14ac:dyDescent="0.2">
      <c r="AX40890" s="78"/>
      <c r="AZ40890" s="167"/>
      <c r="BA40890" s="77"/>
      <c r="BB40890" s="77"/>
    </row>
    <row r="40891" spans="50:54" s="79" customFormat="1" ht="0" hidden="1" customHeight="1" x14ac:dyDescent="0.2">
      <c r="AX40891" s="78"/>
      <c r="AZ40891" s="167"/>
      <c r="BA40891" s="77"/>
      <c r="BB40891" s="77"/>
    </row>
    <row r="40892" spans="50:54" s="79" customFormat="1" ht="0" hidden="1" customHeight="1" x14ac:dyDescent="0.2">
      <c r="AX40892" s="78"/>
      <c r="AZ40892" s="167"/>
      <c r="BA40892" s="77"/>
      <c r="BB40892" s="77"/>
    </row>
    <row r="40893" spans="50:54" s="79" customFormat="1" ht="0" hidden="1" customHeight="1" x14ac:dyDescent="0.2">
      <c r="AX40893" s="78"/>
      <c r="AZ40893" s="167"/>
      <c r="BA40893" s="77"/>
      <c r="BB40893" s="77"/>
    </row>
    <row r="40894" spans="50:54" s="79" customFormat="1" ht="0" hidden="1" customHeight="1" x14ac:dyDescent="0.2">
      <c r="AX40894" s="78"/>
      <c r="AZ40894" s="167"/>
      <c r="BA40894" s="77"/>
      <c r="BB40894" s="77"/>
    </row>
    <row r="40895" spans="50:54" s="79" customFormat="1" ht="0" hidden="1" customHeight="1" x14ac:dyDescent="0.2">
      <c r="AX40895" s="78"/>
      <c r="AZ40895" s="167"/>
      <c r="BA40895" s="77"/>
      <c r="BB40895" s="77"/>
    </row>
    <row r="40896" spans="50:54" s="79" customFormat="1" ht="0" hidden="1" customHeight="1" x14ac:dyDescent="0.2">
      <c r="AX40896" s="78"/>
      <c r="AZ40896" s="167"/>
      <c r="BA40896" s="77"/>
      <c r="BB40896" s="77"/>
    </row>
    <row r="40897" spans="50:54" s="79" customFormat="1" ht="0" hidden="1" customHeight="1" x14ac:dyDescent="0.2">
      <c r="AX40897" s="78"/>
      <c r="AZ40897" s="167"/>
      <c r="BA40897" s="77"/>
      <c r="BB40897" s="77"/>
    </row>
    <row r="40898" spans="50:54" s="79" customFormat="1" ht="0" hidden="1" customHeight="1" x14ac:dyDescent="0.2">
      <c r="AX40898" s="78"/>
      <c r="AZ40898" s="167"/>
      <c r="BA40898" s="77"/>
      <c r="BB40898" s="77"/>
    </row>
    <row r="40899" spans="50:54" s="79" customFormat="1" ht="0" hidden="1" customHeight="1" x14ac:dyDescent="0.2">
      <c r="AX40899" s="78"/>
      <c r="AZ40899" s="167"/>
      <c r="BA40899" s="77"/>
      <c r="BB40899" s="77"/>
    </row>
    <row r="40900" spans="50:54" s="79" customFormat="1" ht="0" hidden="1" customHeight="1" x14ac:dyDescent="0.2">
      <c r="AX40900" s="78"/>
      <c r="AZ40900" s="167"/>
      <c r="BA40900" s="77"/>
      <c r="BB40900" s="77"/>
    </row>
    <row r="40901" spans="50:54" s="79" customFormat="1" ht="0" hidden="1" customHeight="1" x14ac:dyDescent="0.2">
      <c r="AX40901" s="78"/>
      <c r="AZ40901" s="167"/>
      <c r="BA40901" s="77"/>
      <c r="BB40901" s="77"/>
    </row>
    <row r="40902" spans="50:54" s="79" customFormat="1" ht="0" hidden="1" customHeight="1" x14ac:dyDescent="0.2">
      <c r="AX40902" s="78"/>
      <c r="AZ40902" s="167"/>
      <c r="BA40902" s="77"/>
      <c r="BB40902" s="77"/>
    </row>
    <row r="40903" spans="50:54" s="79" customFormat="1" ht="0" hidden="1" customHeight="1" x14ac:dyDescent="0.2">
      <c r="AX40903" s="78"/>
      <c r="AZ40903" s="167"/>
      <c r="BA40903" s="77"/>
      <c r="BB40903" s="77"/>
    </row>
    <row r="40904" spans="50:54" s="79" customFormat="1" ht="0" hidden="1" customHeight="1" x14ac:dyDescent="0.2">
      <c r="AX40904" s="78"/>
      <c r="AZ40904" s="167"/>
      <c r="BA40904" s="77"/>
      <c r="BB40904" s="77"/>
    </row>
    <row r="40905" spans="50:54" s="79" customFormat="1" ht="0" hidden="1" customHeight="1" x14ac:dyDescent="0.2">
      <c r="AX40905" s="78"/>
      <c r="AZ40905" s="167"/>
      <c r="BA40905" s="77"/>
      <c r="BB40905" s="77"/>
    </row>
    <row r="40906" spans="50:54" s="79" customFormat="1" ht="0" hidden="1" customHeight="1" x14ac:dyDescent="0.2">
      <c r="AX40906" s="78"/>
      <c r="AZ40906" s="167"/>
      <c r="BA40906" s="77"/>
      <c r="BB40906" s="77"/>
    </row>
    <row r="40907" spans="50:54" s="79" customFormat="1" ht="0" hidden="1" customHeight="1" x14ac:dyDescent="0.2">
      <c r="AX40907" s="78"/>
      <c r="AZ40907" s="167"/>
      <c r="BA40907" s="77"/>
      <c r="BB40907" s="77"/>
    </row>
    <row r="40908" spans="50:54" s="79" customFormat="1" ht="0" hidden="1" customHeight="1" x14ac:dyDescent="0.2">
      <c r="AX40908" s="78"/>
      <c r="AZ40908" s="167"/>
      <c r="BA40908" s="77"/>
      <c r="BB40908" s="77"/>
    </row>
    <row r="40909" spans="50:54" s="79" customFormat="1" ht="0" hidden="1" customHeight="1" x14ac:dyDescent="0.2">
      <c r="AX40909" s="78"/>
      <c r="AZ40909" s="167"/>
      <c r="BA40909" s="77"/>
      <c r="BB40909" s="77"/>
    </row>
    <row r="40910" spans="50:54" s="79" customFormat="1" ht="0" hidden="1" customHeight="1" x14ac:dyDescent="0.2">
      <c r="AX40910" s="78"/>
      <c r="AZ40910" s="167"/>
      <c r="BA40910" s="77"/>
      <c r="BB40910" s="77"/>
    </row>
    <row r="40911" spans="50:54" s="79" customFormat="1" ht="0" hidden="1" customHeight="1" x14ac:dyDescent="0.2">
      <c r="AX40911" s="78"/>
      <c r="AZ40911" s="167"/>
      <c r="BA40911" s="77"/>
      <c r="BB40911" s="77"/>
    </row>
    <row r="40912" spans="50:54" s="79" customFormat="1" ht="0" hidden="1" customHeight="1" x14ac:dyDescent="0.2">
      <c r="AX40912" s="78"/>
      <c r="AZ40912" s="167"/>
      <c r="BA40912" s="77"/>
      <c r="BB40912" s="77"/>
    </row>
    <row r="40913" spans="50:54" s="79" customFormat="1" ht="0" hidden="1" customHeight="1" x14ac:dyDescent="0.2">
      <c r="AX40913" s="78"/>
      <c r="AZ40913" s="167"/>
      <c r="BA40913" s="77"/>
      <c r="BB40913" s="77"/>
    </row>
    <row r="40914" spans="50:54" s="79" customFormat="1" ht="0" hidden="1" customHeight="1" x14ac:dyDescent="0.2">
      <c r="AX40914" s="78"/>
      <c r="AZ40914" s="167"/>
      <c r="BA40914" s="77"/>
      <c r="BB40914" s="77"/>
    </row>
    <row r="40915" spans="50:54" s="79" customFormat="1" ht="0" hidden="1" customHeight="1" x14ac:dyDescent="0.2">
      <c r="AX40915" s="78"/>
      <c r="AZ40915" s="167"/>
      <c r="BA40915" s="77"/>
      <c r="BB40915" s="77"/>
    </row>
    <row r="40916" spans="50:54" s="79" customFormat="1" ht="0" hidden="1" customHeight="1" x14ac:dyDescent="0.2">
      <c r="AX40916" s="78"/>
      <c r="AZ40916" s="167"/>
      <c r="BA40916" s="77"/>
      <c r="BB40916" s="77"/>
    </row>
    <row r="40917" spans="50:54" s="79" customFormat="1" ht="0" hidden="1" customHeight="1" x14ac:dyDescent="0.2">
      <c r="AX40917" s="78"/>
      <c r="AZ40917" s="167"/>
      <c r="BA40917" s="77"/>
      <c r="BB40917" s="77"/>
    </row>
    <row r="40918" spans="50:54" s="79" customFormat="1" ht="0" hidden="1" customHeight="1" x14ac:dyDescent="0.2">
      <c r="AX40918" s="78"/>
      <c r="AZ40918" s="167"/>
      <c r="BA40918" s="77"/>
      <c r="BB40918" s="77"/>
    </row>
    <row r="40919" spans="50:54" s="79" customFormat="1" ht="0" hidden="1" customHeight="1" x14ac:dyDescent="0.2">
      <c r="AX40919" s="78"/>
      <c r="AZ40919" s="167"/>
      <c r="BA40919" s="77"/>
      <c r="BB40919" s="77"/>
    </row>
    <row r="40920" spans="50:54" s="79" customFormat="1" ht="0" hidden="1" customHeight="1" x14ac:dyDescent="0.2">
      <c r="AX40920" s="78"/>
      <c r="AZ40920" s="167"/>
      <c r="BA40920" s="77"/>
      <c r="BB40920" s="77"/>
    </row>
    <row r="40921" spans="50:54" s="79" customFormat="1" ht="0" hidden="1" customHeight="1" x14ac:dyDescent="0.2">
      <c r="AX40921" s="78"/>
      <c r="AZ40921" s="167"/>
      <c r="BA40921" s="77"/>
      <c r="BB40921" s="77"/>
    </row>
    <row r="40922" spans="50:54" s="79" customFormat="1" ht="0" hidden="1" customHeight="1" x14ac:dyDescent="0.2">
      <c r="AX40922" s="78"/>
      <c r="AZ40922" s="167"/>
      <c r="BA40922" s="77"/>
      <c r="BB40922" s="77"/>
    </row>
    <row r="40923" spans="50:54" s="79" customFormat="1" ht="0" hidden="1" customHeight="1" x14ac:dyDescent="0.2">
      <c r="AX40923" s="78"/>
      <c r="AZ40923" s="167"/>
      <c r="BA40923" s="77"/>
      <c r="BB40923" s="77"/>
    </row>
    <row r="40924" spans="50:54" s="79" customFormat="1" ht="0" hidden="1" customHeight="1" x14ac:dyDescent="0.2">
      <c r="AX40924" s="78"/>
      <c r="AZ40924" s="167"/>
      <c r="BA40924" s="77"/>
      <c r="BB40924" s="77"/>
    </row>
    <row r="40925" spans="50:54" s="79" customFormat="1" ht="0" hidden="1" customHeight="1" x14ac:dyDescent="0.2">
      <c r="AX40925" s="78"/>
      <c r="AZ40925" s="167"/>
      <c r="BA40925" s="77"/>
      <c r="BB40925" s="77"/>
    </row>
    <row r="40926" spans="50:54" s="79" customFormat="1" ht="0" hidden="1" customHeight="1" x14ac:dyDescent="0.2">
      <c r="AX40926" s="78"/>
      <c r="AZ40926" s="167"/>
      <c r="BA40926" s="77"/>
      <c r="BB40926" s="77"/>
    </row>
    <row r="40927" spans="50:54" s="79" customFormat="1" ht="0" hidden="1" customHeight="1" x14ac:dyDescent="0.2">
      <c r="AX40927" s="78"/>
      <c r="AZ40927" s="167"/>
      <c r="BA40927" s="77"/>
      <c r="BB40927" s="77"/>
    </row>
    <row r="40928" spans="50:54" s="79" customFormat="1" ht="0" hidden="1" customHeight="1" x14ac:dyDescent="0.2">
      <c r="AX40928" s="78"/>
      <c r="AZ40928" s="167"/>
      <c r="BA40928" s="77"/>
      <c r="BB40928" s="77"/>
    </row>
    <row r="40929" spans="50:54" s="79" customFormat="1" ht="0" hidden="1" customHeight="1" x14ac:dyDescent="0.2">
      <c r="AX40929" s="78"/>
      <c r="AZ40929" s="167"/>
      <c r="BA40929" s="77"/>
      <c r="BB40929" s="77"/>
    </row>
    <row r="40930" spans="50:54" s="79" customFormat="1" ht="0" hidden="1" customHeight="1" x14ac:dyDescent="0.2">
      <c r="AX40930" s="78"/>
      <c r="AZ40930" s="167"/>
      <c r="BA40930" s="77"/>
      <c r="BB40930" s="77"/>
    </row>
    <row r="40931" spans="50:54" s="79" customFormat="1" ht="0" hidden="1" customHeight="1" x14ac:dyDescent="0.2">
      <c r="AX40931" s="78"/>
      <c r="AZ40931" s="167"/>
      <c r="BA40931" s="77"/>
      <c r="BB40931" s="77"/>
    </row>
    <row r="40932" spans="50:54" s="79" customFormat="1" ht="0" hidden="1" customHeight="1" x14ac:dyDescent="0.2">
      <c r="AX40932" s="78"/>
      <c r="AZ40932" s="167"/>
      <c r="BA40932" s="77"/>
      <c r="BB40932" s="77"/>
    </row>
    <row r="40933" spans="50:54" s="79" customFormat="1" ht="0" hidden="1" customHeight="1" x14ac:dyDescent="0.2">
      <c r="AX40933" s="78"/>
      <c r="AZ40933" s="167"/>
      <c r="BA40933" s="77"/>
      <c r="BB40933" s="77"/>
    </row>
    <row r="40934" spans="50:54" s="79" customFormat="1" ht="0" hidden="1" customHeight="1" x14ac:dyDescent="0.2">
      <c r="AX40934" s="78"/>
      <c r="AZ40934" s="167"/>
      <c r="BA40934" s="77"/>
      <c r="BB40934" s="77"/>
    </row>
    <row r="40935" spans="50:54" s="79" customFormat="1" ht="0" hidden="1" customHeight="1" x14ac:dyDescent="0.2">
      <c r="AX40935" s="78"/>
      <c r="AZ40935" s="167"/>
      <c r="BA40935" s="77"/>
      <c r="BB40935" s="77"/>
    </row>
    <row r="40936" spans="50:54" s="79" customFormat="1" ht="0" hidden="1" customHeight="1" x14ac:dyDescent="0.2">
      <c r="AX40936" s="78"/>
      <c r="AZ40936" s="167"/>
      <c r="BA40936" s="77"/>
      <c r="BB40936" s="77"/>
    </row>
    <row r="40937" spans="50:54" s="79" customFormat="1" ht="0" hidden="1" customHeight="1" x14ac:dyDescent="0.2">
      <c r="AX40937" s="78"/>
      <c r="AZ40937" s="167"/>
      <c r="BA40937" s="77"/>
      <c r="BB40937" s="77"/>
    </row>
    <row r="40938" spans="50:54" s="79" customFormat="1" ht="0" hidden="1" customHeight="1" x14ac:dyDescent="0.2">
      <c r="AX40938" s="78"/>
      <c r="AZ40938" s="167"/>
      <c r="BA40938" s="77"/>
      <c r="BB40938" s="77"/>
    </row>
    <row r="40939" spans="50:54" s="79" customFormat="1" ht="0" hidden="1" customHeight="1" x14ac:dyDescent="0.2">
      <c r="AX40939" s="78"/>
      <c r="AZ40939" s="167"/>
      <c r="BA40939" s="77"/>
      <c r="BB40939" s="77"/>
    </row>
    <row r="40940" spans="50:54" s="79" customFormat="1" ht="0" hidden="1" customHeight="1" x14ac:dyDescent="0.2">
      <c r="AX40940" s="78"/>
      <c r="AZ40940" s="167"/>
      <c r="BA40940" s="77"/>
      <c r="BB40940" s="77"/>
    </row>
    <row r="40941" spans="50:54" s="79" customFormat="1" ht="0" hidden="1" customHeight="1" x14ac:dyDescent="0.2">
      <c r="AX40941" s="78"/>
      <c r="AZ40941" s="167"/>
      <c r="BA40941" s="77"/>
      <c r="BB40941" s="77"/>
    </row>
    <row r="40942" spans="50:54" s="79" customFormat="1" ht="0" hidden="1" customHeight="1" x14ac:dyDescent="0.2">
      <c r="AX40942" s="78"/>
      <c r="AZ40942" s="167"/>
      <c r="BA40942" s="77"/>
      <c r="BB40942" s="77"/>
    </row>
    <row r="40943" spans="50:54" s="79" customFormat="1" ht="0" hidden="1" customHeight="1" x14ac:dyDescent="0.2">
      <c r="AX40943" s="78"/>
      <c r="AZ40943" s="167"/>
      <c r="BA40943" s="77"/>
      <c r="BB40943" s="77"/>
    </row>
    <row r="40944" spans="50:54" s="79" customFormat="1" ht="0" hidden="1" customHeight="1" x14ac:dyDescent="0.2">
      <c r="AX40944" s="78"/>
      <c r="AZ40944" s="167"/>
      <c r="BA40944" s="77"/>
      <c r="BB40944" s="77"/>
    </row>
    <row r="40945" spans="50:54" s="79" customFormat="1" ht="0" hidden="1" customHeight="1" x14ac:dyDescent="0.2">
      <c r="AX40945" s="78"/>
      <c r="AZ40945" s="167"/>
      <c r="BA40945" s="77"/>
      <c r="BB40945" s="77"/>
    </row>
    <row r="40946" spans="50:54" s="79" customFormat="1" ht="0" hidden="1" customHeight="1" x14ac:dyDescent="0.2">
      <c r="AX40946" s="78"/>
      <c r="AZ40946" s="167"/>
      <c r="BA40946" s="77"/>
      <c r="BB40946" s="77"/>
    </row>
    <row r="40947" spans="50:54" s="79" customFormat="1" ht="0" hidden="1" customHeight="1" x14ac:dyDescent="0.2">
      <c r="AX40947" s="78"/>
      <c r="AZ40947" s="167"/>
      <c r="BA40947" s="77"/>
      <c r="BB40947" s="77"/>
    </row>
    <row r="40948" spans="50:54" s="79" customFormat="1" ht="0" hidden="1" customHeight="1" x14ac:dyDescent="0.2">
      <c r="AX40948" s="78"/>
      <c r="AZ40948" s="167"/>
      <c r="BA40948" s="77"/>
      <c r="BB40948" s="77"/>
    </row>
    <row r="40949" spans="50:54" s="79" customFormat="1" ht="0" hidden="1" customHeight="1" x14ac:dyDescent="0.2">
      <c r="AX40949" s="78"/>
      <c r="AZ40949" s="167"/>
      <c r="BA40949" s="77"/>
      <c r="BB40949" s="77"/>
    </row>
    <row r="40950" spans="50:54" s="79" customFormat="1" ht="0" hidden="1" customHeight="1" x14ac:dyDescent="0.2">
      <c r="AX40950" s="78"/>
      <c r="AZ40950" s="167"/>
      <c r="BA40950" s="77"/>
      <c r="BB40950" s="77"/>
    </row>
    <row r="40951" spans="50:54" s="79" customFormat="1" ht="0" hidden="1" customHeight="1" x14ac:dyDescent="0.2">
      <c r="AX40951" s="78"/>
      <c r="AZ40951" s="167"/>
      <c r="BA40951" s="77"/>
      <c r="BB40951" s="77"/>
    </row>
    <row r="40952" spans="50:54" s="79" customFormat="1" ht="0" hidden="1" customHeight="1" x14ac:dyDescent="0.2">
      <c r="AX40952" s="78"/>
      <c r="AZ40952" s="167"/>
      <c r="BA40952" s="77"/>
      <c r="BB40952" s="77"/>
    </row>
    <row r="40953" spans="50:54" s="79" customFormat="1" ht="0" hidden="1" customHeight="1" x14ac:dyDescent="0.2">
      <c r="AX40953" s="78"/>
      <c r="AZ40953" s="167"/>
      <c r="BA40953" s="77"/>
      <c r="BB40953" s="77"/>
    </row>
    <row r="40954" spans="50:54" s="79" customFormat="1" ht="0" hidden="1" customHeight="1" x14ac:dyDescent="0.2">
      <c r="AX40954" s="78"/>
      <c r="AZ40954" s="167"/>
      <c r="BA40954" s="77"/>
      <c r="BB40954" s="77"/>
    </row>
    <row r="40955" spans="50:54" s="79" customFormat="1" ht="0" hidden="1" customHeight="1" x14ac:dyDescent="0.2">
      <c r="AX40955" s="78"/>
      <c r="AZ40955" s="167"/>
      <c r="BA40955" s="77"/>
      <c r="BB40955" s="77"/>
    </row>
    <row r="40956" spans="50:54" s="79" customFormat="1" ht="0" hidden="1" customHeight="1" x14ac:dyDescent="0.2">
      <c r="AX40956" s="78"/>
      <c r="AZ40956" s="167"/>
      <c r="BA40956" s="77"/>
      <c r="BB40956" s="77"/>
    </row>
    <row r="40957" spans="50:54" s="79" customFormat="1" ht="0" hidden="1" customHeight="1" x14ac:dyDescent="0.2">
      <c r="AX40957" s="78"/>
      <c r="AZ40957" s="167"/>
      <c r="BA40957" s="77"/>
      <c r="BB40957" s="77"/>
    </row>
    <row r="40958" spans="50:54" s="79" customFormat="1" ht="0" hidden="1" customHeight="1" x14ac:dyDescent="0.2">
      <c r="AX40958" s="78"/>
      <c r="AZ40958" s="167"/>
      <c r="BA40958" s="77"/>
      <c r="BB40958" s="77"/>
    </row>
    <row r="40959" spans="50:54" s="79" customFormat="1" ht="0" hidden="1" customHeight="1" x14ac:dyDescent="0.2">
      <c r="AX40959" s="78"/>
      <c r="AZ40959" s="167"/>
      <c r="BA40959" s="77"/>
      <c r="BB40959" s="77"/>
    </row>
    <row r="40960" spans="50:54" s="79" customFormat="1" ht="0" hidden="1" customHeight="1" x14ac:dyDescent="0.2">
      <c r="AX40960" s="78"/>
      <c r="AZ40960" s="167"/>
      <c r="BA40960" s="77"/>
      <c r="BB40960" s="77"/>
    </row>
    <row r="40961" spans="50:54" s="79" customFormat="1" ht="0" hidden="1" customHeight="1" x14ac:dyDescent="0.2">
      <c r="AX40961" s="78"/>
      <c r="AZ40961" s="167"/>
      <c r="BA40961" s="77"/>
      <c r="BB40961" s="77"/>
    </row>
    <row r="40962" spans="50:54" s="79" customFormat="1" ht="0" hidden="1" customHeight="1" x14ac:dyDescent="0.2">
      <c r="AX40962" s="78"/>
      <c r="AZ40962" s="167"/>
      <c r="BA40962" s="77"/>
      <c r="BB40962" s="77"/>
    </row>
    <row r="40963" spans="50:54" s="79" customFormat="1" ht="0" hidden="1" customHeight="1" x14ac:dyDescent="0.2">
      <c r="AX40963" s="78"/>
      <c r="AZ40963" s="167"/>
      <c r="BA40963" s="77"/>
      <c r="BB40963" s="77"/>
    </row>
    <row r="40964" spans="50:54" s="79" customFormat="1" ht="0" hidden="1" customHeight="1" x14ac:dyDescent="0.2">
      <c r="AX40964" s="78"/>
      <c r="AZ40964" s="167"/>
      <c r="BA40964" s="77"/>
      <c r="BB40964" s="77"/>
    </row>
    <row r="40965" spans="50:54" s="79" customFormat="1" ht="0" hidden="1" customHeight="1" x14ac:dyDescent="0.2">
      <c r="AX40965" s="78"/>
      <c r="AZ40965" s="167"/>
      <c r="BA40965" s="77"/>
      <c r="BB40965" s="77"/>
    </row>
    <row r="40966" spans="50:54" s="79" customFormat="1" ht="0" hidden="1" customHeight="1" x14ac:dyDescent="0.2">
      <c r="AX40966" s="78"/>
      <c r="AZ40966" s="167"/>
      <c r="BA40966" s="77"/>
      <c r="BB40966" s="77"/>
    </row>
    <row r="40967" spans="50:54" s="79" customFormat="1" ht="0" hidden="1" customHeight="1" x14ac:dyDescent="0.2">
      <c r="AX40967" s="78"/>
      <c r="AZ40967" s="167"/>
      <c r="BA40967" s="77"/>
      <c r="BB40967" s="77"/>
    </row>
    <row r="40968" spans="50:54" s="79" customFormat="1" ht="0" hidden="1" customHeight="1" x14ac:dyDescent="0.2">
      <c r="AX40968" s="78"/>
      <c r="AZ40968" s="167"/>
      <c r="BA40968" s="77"/>
      <c r="BB40968" s="77"/>
    </row>
    <row r="40969" spans="50:54" s="79" customFormat="1" ht="0" hidden="1" customHeight="1" x14ac:dyDescent="0.2">
      <c r="AX40969" s="78"/>
      <c r="AZ40969" s="167"/>
      <c r="BA40969" s="77"/>
      <c r="BB40969" s="77"/>
    </row>
    <row r="40970" spans="50:54" s="79" customFormat="1" ht="0" hidden="1" customHeight="1" x14ac:dyDescent="0.2">
      <c r="AX40970" s="78"/>
      <c r="AZ40970" s="167"/>
      <c r="BA40970" s="77"/>
      <c r="BB40970" s="77"/>
    </row>
    <row r="40971" spans="50:54" s="79" customFormat="1" ht="0" hidden="1" customHeight="1" x14ac:dyDescent="0.2">
      <c r="AX40971" s="78"/>
      <c r="AZ40971" s="167"/>
      <c r="BA40971" s="77"/>
      <c r="BB40971" s="77"/>
    </row>
    <row r="40972" spans="50:54" s="79" customFormat="1" ht="0" hidden="1" customHeight="1" x14ac:dyDescent="0.2">
      <c r="AX40972" s="78"/>
      <c r="AZ40972" s="167"/>
      <c r="BA40972" s="77"/>
      <c r="BB40972" s="77"/>
    </row>
    <row r="40973" spans="50:54" s="79" customFormat="1" ht="0" hidden="1" customHeight="1" x14ac:dyDescent="0.2">
      <c r="AX40973" s="78"/>
      <c r="AZ40973" s="167"/>
      <c r="BA40973" s="77"/>
      <c r="BB40973" s="77"/>
    </row>
    <row r="40974" spans="50:54" s="79" customFormat="1" ht="0" hidden="1" customHeight="1" x14ac:dyDescent="0.2">
      <c r="AX40974" s="78"/>
      <c r="AZ40974" s="167"/>
      <c r="BA40974" s="77"/>
      <c r="BB40974" s="77"/>
    </row>
    <row r="40975" spans="50:54" s="79" customFormat="1" ht="0" hidden="1" customHeight="1" x14ac:dyDescent="0.2">
      <c r="AX40975" s="78"/>
      <c r="AZ40975" s="167"/>
      <c r="BA40975" s="77"/>
      <c r="BB40975" s="77"/>
    </row>
    <row r="40976" spans="50:54" s="79" customFormat="1" ht="0" hidden="1" customHeight="1" x14ac:dyDescent="0.2">
      <c r="AX40976" s="78"/>
      <c r="AZ40976" s="167"/>
      <c r="BA40976" s="77"/>
      <c r="BB40976" s="77"/>
    </row>
    <row r="40977" spans="50:54" s="79" customFormat="1" ht="0" hidden="1" customHeight="1" x14ac:dyDescent="0.2">
      <c r="AX40977" s="78"/>
      <c r="AZ40977" s="167"/>
      <c r="BA40977" s="77"/>
      <c r="BB40977" s="77"/>
    </row>
    <row r="40978" spans="50:54" s="79" customFormat="1" ht="0" hidden="1" customHeight="1" x14ac:dyDescent="0.2">
      <c r="AX40978" s="78"/>
      <c r="AZ40978" s="167"/>
      <c r="BA40978" s="77"/>
      <c r="BB40978" s="77"/>
    </row>
    <row r="40979" spans="50:54" s="79" customFormat="1" ht="0" hidden="1" customHeight="1" x14ac:dyDescent="0.2">
      <c r="AX40979" s="78"/>
      <c r="AZ40979" s="167"/>
      <c r="BA40979" s="77"/>
      <c r="BB40979" s="77"/>
    </row>
    <row r="40980" spans="50:54" s="79" customFormat="1" ht="0" hidden="1" customHeight="1" x14ac:dyDescent="0.2">
      <c r="AX40980" s="78"/>
      <c r="AZ40980" s="167"/>
      <c r="BA40980" s="77"/>
      <c r="BB40980" s="77"/>
    </row>
    <row r="40981" spans="50:54" s="79" customFormat="1" ht="0" hidden="1" customHeight="1" x14ac:dyDescent="0.2">
      <c r="AX40981" s="78"/>
      <c r="AZ40981" s="167"/>
      <c r="BA40981" s="77"/>
      <c r="BB40981" s="77"/>
    </row>
    <row r="40982" spans="50:54" s="79" customFormat="1" ht="0" hidden="1" customHeight="1" x14ac:dyDescent="0.2">
      <c r="AX40982" s="78"/>
      <c r="AZ40982" s="167"/>
      <c r="BA40982" s="77"/>
      <c r="BB40982" s="77"/>
    </row>
    <row r="40983" spans="50:54" s="79" customFormat="1" ht="0" hidden="1" customHeight="1" x14ac:dyDescent="0.2">
      <c r="AX40983" s="78"/>
      <c r="AZ40983" s="167"/>
      <c r="BA40983" s="77"/>
      <c r="BB40983" s="77"/>
    </row>
    <row r="40984" spans="50:54" s="79" customFormat="1" ht="0" hidden="1" customHeight="1" x14ac:dyDescent="0.2">
      <c r="AX40984" s="78"/>
      <c r="AZ40984" s="167"/>
      <c r="BA40984" s="77"/>
      <c r="BB40984" s="77"/>
    </row>
    <row r="40985" spans="50:54" s="79" customFormat="1" ht="0" hidden="1" customHeight="1" x14ac:dyDescent="0.2">
      <c r="AX40985" s="78"/>
      <c r="AZ40985" s="167"/>
      <c r="BA40985" s="77"/>
      <c r="BB40985" s="77"/>
    </row>
    <row r="40986" spans="50:54" s="79" customFormat="1" ht="0" hidden="1" customHeight="1" x14ac:dyDescent="0.2">
      <c r="AX40986" s="78"/>
      <c r="AZ40986" s="167"/>
      <c r="BA40986" s="77"/>
      <c r="BB40986" s="77"/>
    </row>
    <row r="40987" spans="50:54" s="79" customFormat="1" ht="0" hidden="1" customHeight="1" x14ac:dyDescent="0.2">
      <c r="AX40987" s="78"/>
      <c r="AZ40987" s="167"/>
      <c r="BA40987" s="77"/>
      <c r="BB40987" s="77"/>
    </row>
    <row r="40988" spans="50:54" s="79" customFormat="1" ht="0" hidden="1" customHeight="1" x14ac:dyDescent="0.2">
      <c r="AX40988" s="78"/>
      <c r="AZ40988" s="167"/>
      <c r="BA40988" s="77"/>
      <c r="BB40988" s="77"/>
    </row>
    <row r="40989" spans="50:54" s="79" customFormat="1" ht="0" hidden="1" customHeight="1" x14ac:dyDescent="0.2">
      <c r="AX40989" s="78"/>
      <c r="AZ40989" s="167"/>
      <c r="BA40989" s="77"/>
      <c r="BB40989" s="77"/>
    </row>
    <row r="40990" spans="50:54" s="79" customFormat="1" ht="0" hidden="1" customHeight="1" x14ac:dyDescent="0.2">
      <c r="AX40990" s="78"/>
      <c r="AZ40990" s="167"/>
      <c r="BA40990" s="77"/>
      <c r="BB40990" s="77"/>
    </row>
    <row r="40991" spans="50:54" s="79" customFormat="1" ht="0" hidden="1" customHeight="1" x14ac:dyDescent="0.2">
      <c r="AX40991" s="78"/>
      <c r="AZ40991" s="167"/>
      <c r="BA40991" s="77"/>
      <c r="BB40991" s="77"/>
    </row>
    <row r="40992" spans="50:54" s="79" customFormat="1" ht="0" hidden="1" customHeight="1" x14ac:dyDescent="0.2">
      <c r="AX40992" s="78"/>
      <c r="AZ40992" s="167"/>
      <c r="BA40992" s="77"/>
      <c r="BB40992" s="77"/>
    </row>
    <row r="40993" spans="50:54" s="79" customFormat="1" ht="0" hidden="1" customHeight="1" x14ac:dyDescent="0.2">
      <c r="AX40993" s="78"/>
      <c r="AZ40993" s="167"/>
      <c r="BA40993" s="77"/>
      <c r="BB40993" s="77"/>
    </row>
    <row r="40994" spans="50:54" s="79" customFormat="1" ht="0" hidden="1" customHeight="1" x14ac:dyDescent="0.2">
      <c r="AX40994" s="78"/>
      <c r="AZ40994" s="167"/>
      <c r="BA40994" s="77"/>
      <c r="BB40994" s="77"/>
    </row>
    <row r="40995" spans="50:54" s="79" customFormat="1" ht="0" hidden="1" customHeight="1" x14ac:dyDescent="0.2">
      <c r="AX40995" s="78"/>
      <c r="AZ40995" s="167"/>
      <c r="BA40995" s="77"/>
      <c r="BB40995" s="77"/>
    </row>
    <row r="40996" spans="50:54" s="79" customFormat="1" ht="0" hidden="1" customHeight="1" x14ac:dyDescent="0.2">
      <c r="AX40996" s="78"/>
      <c r="AZ40996" s="167"/>
      <c r="BA40996" s="77"/>
      <c r="BB40996" s="77"/>
    </row>
    <row r="40997" spans="50:54" s="79" customFormat="1" ht="0" hidden="1" customHeight="1" x14ac:dyDescent="0.2">
      <c r="AX40997" s="78"/>
      <c r="AZ40997" s="167"/>
      <c r="BA40997" s="77"/>
      <c r="BB40997" s="77"/>
    </row>
    <row r="40998" spans="50:54" s="79" customFormat="1" ht="0" hidden="1" customHeight="1" x14ac:dyDescent="0.2">
      <c r="AX40998" s="78"/>
      <c r="AZ40998" s="167"/>
      <c r="BA40998" s="77"/>
      <c r="BB40998" s="77"/>
    </row>
    <row r="40999" spans="50:54" s="79" customFormat="1" ht="0" hidden="1" customHeight="1" x14ac:dyDescent="0.2">
      <c r="AX40999" s="78"/>
      <c r="AZ40999" s="167"/>
      <c r="BA40999" s="77"/>
      <c r="BB40999" s="77"/>
    </row>
    <row r="41000" spans="50:54" s="79" customFormat="1" ht="0" hidden="1" customHeight="1" x14ac:dyDescent="0.2">
      <c r="AX41000" s="78"/>
      <c r="AZ41000" s="167"/>
      <c r="BA41000" s="77"/>
      <c r="BB41000" s="77"/>
    </row>
    <row r="41001" spans="50:54" s="79" customFormat="1" ht="0" hidden="1" customHeight="1" x14ac:dyDescent="0.2">
      <c r="AX41001" s="78"/>
      <c r="AZ41001" s="167"/>
      <c r="BA41001" s="77"/>
      <c r="BB41001" s="77"/>
    </row>
    <row r="41002" spans="50:54" s="79" customFormat="1" ht="0" hidden="1" customHeight="1" x14ac:dyDescent="0.2">
      <c r="AX41002" s="78"/>
      <c r="AZ41002" s="167"/>
      <c r="BA41002" s="77"/>
      <c r="BB41002" s="77"/>
    </row>
    <row r="41003" spans="50:54" s="79" customFormat="1" ht="0" hidden="1" customHeight="1" x14ac:dyDescent="0.2">
      <c r="AX41003" s="78"/>
      <c r="AZ41003" s="167"/>
      <c r="BA41003" s="77"/>
      <c r="BB41003" s="77"/>
    </row>
    <row r="41004" spans="50:54" s="79" customFormat="1" ht="0" hidden="1" customHeight="1" x14ac:dyDescent="0.2">
      <c r="AX41004" s="78"/>
      <c r="AZ41004" s="167"/>
      <c r="BA41004" s="77"/>
      <c r="BB41004" s="77"/>
    </row>
    <row r="41005" spans="50:54" s="79" customFormat="1" ht="0" hidden="1" customHeight="1" x14ac:dyDescent="0.2">
      <c r="AX41005" s="78"/>
      <c r="AZ41005" s="167"/>
      <c r="BA41005" s="77"/>
      <c r="BB41005" s="77"/>
    </row>
    <row r="41006" spans="50:54" s="79" customFormat="1" ht="0" hidden="1" customHeight="1" x14ac:dyDescent="0.2">
      <c r="AX41006" s="78"/>
      <c r="AZ41006" s="167"/>
      <c r="BA41006" s="77"/>
      <c r="BB41006" s="77"/>
    </row>
    <row r="41007" spans="50:54" s="79" customFormat="1" ht="0" hidden="1" customHeight="1" x14ac:dyDescent="0.2">
      <c r="AX41007" s="78"/>
      <c r="AZ41007" s="167"/>
      <c r="BA41007" s="77"/>
      <c r="BB41007" s="77"/>
    </row>
    <row r="41008" spans="50:54" s="79" customFormat="1" ht="0" hidden="1" customHeight="1" x14ac:dyDescent="0.2">
      <c r="AX41008" s="78"/>
      <c r="AZ41008" s="167"/>
      <c r="BA41008" s="77"/>
      <c r="BB41008" s="77"/>
    </row>
    <row r="41009" spans="50:54" s="79" customFormat="1" ht="0" hidden="1" customHeight="1" x14ac:dyDescent="0.2">
      <c r="AX41009" s="78"/>
      <c r="AZ41009" s="167"/>
      <c r="BA41009" s="77"/>
      <c r="BB41009" s="77"/>
    </row>
    <row r="41010" spans="50:54" s="79" customFormat="1" ht="0" hidden="1" customHeight="1" x14ac:dyDescent="0.2">
      <c r="AX41010" s="78"/>
      <c r="AZ41010" s="167"/>
      <c r="BA41010" s="77"/>
      <c r="BB41010" s="77"/>
    </row>
    <row r="41011" spans="50:54" s="79" customFormat="1" ht="0" hidden="1" customHeight="1" x14ac:dyDescent="0.2">
      <c r="AX41011" s="78"/>
      <c r="AZ41011" s="167"/>
      <c r="BA41011" s="77"/>
      <c r="BB41011" s="77"/>
    </row>
    <row r="41012" spans="50:54" s="79" customFormat="1" ht="0" hidden="1" customHeight="1" x14ac:dyDescent="0.2">
      <c r="AX41012" s="78"/>
      <c r="AZ41012" s="167"/>
      <c r="BA41012" s="77"/>
      <c r="BB41012" s="77"/>
    </row>
    <row r="41013" spans="50:54" s="79" customFormat="1" ht="0" hidden="1" customHeight="1" x14ac:dyDescent="0.2">
      <c r="AX41013" s="78"/>
      <c r="AZ41013" s="167"/>
      <c r="BA41013" s="77"/>
      <c r="BB41013" s="77"/>
    </row>
    <row r="41014" spans="50:54" s="79" customFormat="1" ht="0" hidden="1" customHeight="1" x14ac:dyDescent="0.2">
      <c r="AX41014" s="78"/>
      <c r="AZ41014" s="167"/>
      <c r="BA41014" s="77"/>
      <c r="BB41014" s="77"/>
    </row>
    <row r="41015" spans="50:54" s="79" customFormat="1" ht="0" hidden="1" customHeight="1" x14ac:dyDescent="0.2">
      <c r="AX41015" s="78"/>
      <c r="AZ41015" s="167"/>
      <c r="BA41015" s="77"/>
      <c r="BB41015" s="77"/>
    </row>
    <row r="41016" spans="50:54" s="79" customFormat="1" ht="0" hidden="1" customHeight="1" x14ac:dyDescent="0.2">
      <c r="AX41016" s="78"/>
      <c r="AZ41016" s="167"/>
      <c r="BA41016" s="77"/>
      <c r="BB41016" s="77"/>
    </row>
    <row r="41017" spans="50:54" s="79" customFormat="1" ht="0" hidden="1" customHeight="1" x14ac:dyDescent="0.2">
      <c r="AX41017" s="78"/>
      <c r="AZ41017" s="167"/>
      <c r="BA41017" s="77"/>
      <c r="BB41017" s="77"/>
    </row>
    <row r="41018" spans="50:54" s="79" customFormat="1" ht="0" hidden="1" customHeight="1" x14ac:dyDescent="0.2">
      <c r="AX41018" s="78"/>
      <c r="AZ41018" s="167"/>
      <c r="BA41018" s="77"/>
      <c r="BB41018" s="77"/>
    </row>
    <row r="41019" spans="50:54" s="79" customFormat="1" ht="0" hidden="1" customHeight="1" x14ac:dyDescent="0.2">
      <c r="AX41019" s="78"/>
      <c r="AZ41019" s="167"/>
      <c r="BA41019" s="77"/>
      <c r="BB41019" s="77"/>
    </row>
    <row r="41020" spans="50:54" s="79" customFormat="1" ht="0" hidden="1" customHeight="1" x14ac:dyDescent="0.2">
      <c r="AX41020" s="78"/>
      <c r="AZ41020" s="167"/>
      <c r="BA41020" s="77"/>
      <c r="BB41020" s="77"/>
    </row>
    <row r="41021" spans="50:54" s="79" customFormat="1" ht="0" hidden="1" customHeight="1" x14ac:dyDescent="0.2">
      <c r="AX41021" s="78"/>
      <c r="AZ41021" s="167"/>
      <c r="BA41021" s="77"/>
      <c r="BB41021" s="77"/>
    </row>
    <row r="41022" spans="50:54" s="79" customFormat="1" ht="0" hidden="1" customHeight="1" x14ac:dyDescent="0.2">
      <c r="AX41022" s="78"/>
      <c r="AZ41022" s="167"/>
      <c r="BA41022" s="77"/>
      <c r="BB41022" s="77"/>
    </row>
    <row r="41023" spans="50:54" s="79" customFormat="1" ht="0" hidden="1" customHeight="1" x14ac:dyDescent="0.2">
      <c r="AX41023" s="78"/>
      <c r="AZ41023" s="167"/>
      <c r="BA41023" s="77"/>
      <c r="BB41023" s="77"/>
    </row>
    <row r="41024" spans="50:54" s="79" customFormat="1" ht="0" hidden="1" customHeight="1" x14ac:dyDescent="0.2">
      <c r="AX41024" s="78"/>
      <c r="AZ41024" s="167"/>
      <c r="BA41024" s="77"/>
      <c r="BB41024" s="77"/>
    </row>
    <row r="41025" spans="50:54" s="79" customFormat="1" ht="0" hidden="1" customHeight="1" x14ac:dyDescent="0.2">
      <c r="AX41025" s="78"/>
      <c r="AZ41025" s="167"/>
      <c r="BA41025" s="77"/>
      <c r="BB41025" s="77"/>
    </row>
    <row r="41026" spans="50:54" s="79" customFormat="1" ht="0" hidden="1" customHeight="1" x14ac:dyDescent="0.2">
      <c r="AX41026" s="78"/>
      <c r="AZ41026" s="167"/>
      <c r="BA41026" s="77"/>
      <c r="BB41026" s="77"/>
    </row>
    <row r="41027" spans="50:54" s="79" customFormat="1" ht="0" hidden="1" customHeight="1" x14ac:dyDescent="0.2">
      <c r="AX41027" s="78"/>
      <c r="AZ41027" s="167"/>
      <c r="BA41027" s="77"/>
      <c r="BB41027" s="77"/>
    </row>
    <row r="41028" spans="50:54" s="79" customFormat="1" ht="0" hidden="1" customHeight="1" x14ac:dyDescent="0.2">
      <c r="AX41028" s="78"/>
      <c r="AZ41028" s="167"/>
      <c r="BA41028" s="77"/>
      <c r="BB41028" s="77"/>
    </row>
    <row r="41029" spans="50:54" s="79" customFormat="1" ht="0" hidden="1" customHeight="1" x14ac:dyDescent="0.2">
      <c r="AX41029" s="78"/>
      <c r="AZ41029" s="167"/>
      <c r="BA41029" s="77"/>
      <c r="BB41029" s="77"/>
    </row>
    <row r="41030" spans="50:54" s="79" customFormat="1" ht="0" hidden="1" customHeight="1" x14ac:dyDescent="0.2">
      <c r="AX41030" s="78"/>
      <c r="AZ41030" s="167"/>
      <c r="BA41030" s="77"/>
      <c r="BB41030" s="77"/>
    </row>
    <row r="41031" spans="50:54" s="79" customFormat="1" ht="0" hidden="1" customHeight="1" x14ac:dyDescent="0.2">
      <c r="AX41031" s="78"/>
      <c r="AZ41031" s="167"/>
      <c r="BA41031" s="77"/>
      <c r="BB41031" s="77"/>
    </row>
    <row r="41032" spans="50:54" s="79" customFormat="1" ht="0" hidden="1" customHeight="1" x14ac:dyDescent="0.2">
      <c r="AX41032" s="78"/>
      <c r="AZ41032" s="167"/>
      <c r="BA41032" s="77"/>
      <c r="BB41032" s="77"/>
    </row>
    <row r="41033" spans="50:54" s="79" customFormat="1" ht="0" hidden="1" customHeight="1" x14ac:dyDescent="0.2">
      <c r="AX41033" s="78"/>
      <c r="AZ41033" s="167"/>
      <c r="BA41033" s="77"/>
      <c r="BB41033" s="77"/>
    </row>
    <row r="41034" spans="50:54" s="79" customFormat="1" ht="0" hidden="1" customHeight="1" x14ac:dyDescent="0.2">
      <c r="AX41034" s="78"/>
      <c r="AZ41034" s="167"/>
      <c r="BA41034" s="77"/>
      <c r="BB41034" s="77"/>
    </row>
    <row r="41035" spans="50:54" s="79" customFormat="1" ht="0" hidden="1" customHeight="1" x14ac:dyDescent="0.2">
      <c r="AX41035" s="78"/>
      <c r="AZ41035" s="167"/>
      <c r="BA41035" s="77"/>
      <c r="BB41035" s="77"/>
    </row>
    <row r="41036" spans="50:54" s="79" customFormat="1" ht="0" hidden="1" customHeight="1" x14ac:dyDescent="0.2">
      <c r="AX41036" s="78"/>
      <c r="AZ41036" s="167"/>
      <c r="BA41036" s="77"/>
      <c r="BB41036" s="77"/>
    </row>
    <row r="41037" spans="50:54" s="79" customFormat="1" ht="0" hidden="1" customHeight="1" x14ac:dyDescent="0.2">
      <c r="AX41037" s="78"/>
      <c r="AZ41037" s="167"/>
      <c r="BA41037" s="77"/>
      <c r="BB41037" s="77"/>
    </row>
    <row r="41038" spans="50:54" s="79" customFormat="1" ht="0" hidden="1" customHeight="1" x14ac:dyDescent="0.2">
      <c r="AX41038" s="78"/>
      <c r="AZ41038" s="167"/>
      <c r="BA41038" s="77"/>
      <c r="BB41038" s="77"/>
    </row>
    <row r="41039" spans="50:54" s="79" customFormat="1" ht="0" hidden="1" customHeight="1" x14ac:dyDescent="0.2">
      <c r="AX41039" s="78"/>
      <c r="AZ41039" s="167"/>
      <c r="BA41039" s="77"/>
      <c r="BB41039" s="77"/>
    </row>
    <row r="41040" spans="50:54" s="79" customFormat="1" ht="0" hidden="1" customHeight="1" x14ac:dyDescent="0.2">
      <c r="AX41040" s="78"/>
      <c r="AZ41040" s="167"/>
      <c r="BA41040" s="77"/>
      <c r="BB41040" s="77"/>
    </row>
    <row r="41041" spans="50:54" s="79" customFormat="1" ht="0" hidden="1" customHeight="1" x14ac:dyDescent="0.2">
      <c r="AX41041" s="78"/>
      <c r="AZ41041" s="167"/>
      <c r="BA41041" s="77"/>
      <c r="BB41041" s="77"/>
    </row>
    <row r="41042" spans="50:54" s="79" customFormat="1" ht="0" hidden="1" customHeight="1" x14ac:dyDescent="0.2">
      <c r="AX41042" s="78"/>
      <c r="AZ41042" s="167"/>
      <c r="BA41042" s="77"/>
      <c r="BB41042" s="77"/>
    </row>
    <row r="41043" spans="50:54" s="79" customFormat="1" ht="0" hidden="1" customHeight="1" x14ac:dyDescent="0.2">
      <c r="AX41043" s="78"/>
      <c r="AZ41043" s="167"/>
      <c r="BA41043" s="77"/>
      <c r="BB41043" s="77"/>
    </row>
    <row r="41044" spans="50:54" s="79" customFormat="1" ht="0" hidden="1" customHeight="1" x14ac:dyDescent="0.2">
      <c r="AX41044" s="78"/>
      <c r="AZ41044" s="167"/>
      <c r="BA41044" s="77"/>
      <c r="BB41044" s="77"/>
    </row>
    <row r="41045" spans="50:54" s="79" customFormat="1" ht="0" hidden="1" customHeight="1" x14ac:dyDescent="0.2">
      <c r="AX41045" s="78"/>
      <c r="AZ41045" s="167"/>
      <c r="BA41045" s="77"/>
      <c r="BB41045" s="77"/>
    </row>
    <row r="41046" spans="50:54" s="79" customFormat="1" ht="0" hidden="1" customHeight="1" x14ac:dyDescent="0.2">
      <c r="AX41046" s="78"/>
      <c r="AZ41046" s="167"/>
      <c r="BA41046" s="77"/>
      <c r="BB41046" s="77"/>
    </row>
    <row r="41047" spans="50:54" s="79" customFormat="1" ht="0" hidden="1" customHeight="1" x14ac:dyDescent="0.2">
      <c r="AX41047" s="78"/>
      <c r="AZ41047" s="167"/>
      <c r="BA41047" s="77"/>
      <c r="BB41047" s="77"/>
    </row>
    <row r="41048" spans="50:54" s="79" customFormat="1" ht="0" hidden="1" customHeight="1" x14ac:dyDescent="0.2">
      <c r="AX41048" s="78"/>
      <c r="AZ41048" s="167"/>
      <c r="BA41048" s="77"/>
      <c r="BB41048" s="77"/>
    </row>
    <row r="41049" spans="50:54" s="79" customFormat="1" ht="0" hidden="1" customHeight="1" x14ac:dyDescent="0.2">
      <c r="AX41049" s="78"/>
      <c r="AZ41049" s="167"/>
      <c r="BA41049" s="77"/>
      <c r="BB41049" s="77"/>
    </row>
    <row r="41050" spans="50:54" s="79" customFormat="1" ht="0" hidden="1" customHeight="1" x14ac:dyDescent="0.2">
      <c r="AX41050" s="78"/>
      <c r="AZ41050" s="167"/>
      <c r="BA41050" s="77"/>
      <c r="BB41050" s="77"/>
    </row>
    <row r="41051" spans="50:54" s="79" customFormat="1" ht="0" hidden="1" customHeight="1" x14ac:dyDescent="0.2">
      <c r="AX41051" s="78"/>
      <c r="AZ41051" s="167"/>
      <c r="BA41051" s="77"/>
      <c r="BB41051" s="77"/>
    </row>
    <row r="41052" spans="50:54" s="79" customFormat="1" ht="0" hidden="1" customHeight="1" x14ac:dyDescent="0.2">
      <c r="AX41052" s="78"/>
      <c r="AZ41052" s="167"/>
      <c r="BA41052" s="77"/>
      <c r="BB41052" s="77"/>
    </row>
    <row r="41053" spans="50:54" s="79" customFormat="1" ht="0" hidden="1" customHeight="1" x14ac:dyDescent="0.2">
      <c r="AX41053" s="78"/>
      <c r="AZ41053" s="167"/>
      <c r="BA41053" s="77"/>
      <c r="BB41053" s="77"/>
    </row>
    <row r="41054" spans="50:54" s="79" customFormat="1" ht="0" hidden="1" customHeight="1" x14ac:dyDescent="0.2">
      <c r="AX41054" s="78"/>
      <c r="AZ41054" s="167"/>
      <c r="BA41054" s="77"/>
      <c r="BB41054" s="77"/>
    </row>
    <row r="41055" spans="50:54" s="79" customFormat="1" ht="0" hidden="1" customHeight="1" x14ac:dyDescent="0.2">
      <c r="AX41055" s="78"/>
      <c r="AZ41055" s="167"/>
      <c r="BA41055" s="77"/>
      <c r="BB41055" s="77"/>
    </row>
    <row r="41056" spans="50:54" s="79" customFormat="1" ht="0" hidden="1" customHeight="1" x14ac:dyDescent="0.2">
      <c r="AX41056" s="78"/>
      <c r="AZ41056" s="167"/>
      <c r="BA41056" s="77"/>
      <c r="BB41056" s="77"/>
    </row>
    <row r="41057" spans="50:54" s="79" customFormat="1" ht="0" hidden="1" customHeight="1" x14ac:dyDescent="0.2">
      <c r="AX41057" s="78"/>
      <c r="AZ41057" s="167"/>
      <c r="BA41057" s="77"/>
      <c r="BB41057" s="77"/>
    </row>
    <row r="41058" spans="50:54" s="79" customFormat="1" ht="0" hidden="1" customHeight="1" x14ac:dyDescent="0.2">
      <c r="AX41058" s="78"/>
      <c r="AZ41058" s="167"/>
      <c r="BA41058" s="77"/>
      <c r="BB41058" s="77"/>
    </row>
    <row r="41059" spans="50:54" s="79" customFormat="1" ht="0" hidden="1" customHeight="1" x14ac:dyDescent="0.2">
      <c r="AX41059" s="78"/>
      <c r="AZ41059" s="167"/>
      <c r="BA41059" s="77"/>
      <c r="BB41059" s="77"/>
    </row>
    <row r="41060" spans="50:54" s="79" customFormat="1" ht="0" hidden="1" customHeight="1" x14ac:dyDescent="0.2">
      <c r="AX41060" s="78"/>
      <c r="AZ41060" s="167"/>
      <c r="BA41060" s="77"/>
      <c r="BB41060" s="77"/>
    </row>
    <row r="41061" spans="50:54" s="79" customFormat="1" ht="0" hidden="1" customHeight="1" x14ac:dyDescent="0.2">
      <c r="AX41061" s="78"/>
      <c r="AZ41061" s="167"/>
      <c r="BA41061" s="77"/>
      <c r="BB41061" s="77"/>
    </row>
    <row r="41062" spans="50:54" s="79" customFormat="1" ht="0" hidden="1" customHeight="1" x14ac:dyDescent="0.2">
      <c r="AX41062" s="78"/>
      <c r="AZ41062" s="167"/>
      <c r="BA41062" s="77"/>
      <c r="BB41062" s="77"/>
    </row>
    <row r="41063" spans="50:54" s="79" customFormat="1" ht="0" hidden="1" customHeight="1" x14ac:dyDescent="0.2">
      <c r="AX41063" s="78"/>
      <c r="AZ41063" s="167"/>
      <c r="BA41063" s="77"/>
      <c r="BB41063" s="77"/>
    </row>
    <row r="41064" spans="50:54" s="79" customFormat="1" ht="0" hidden="1" customHeight="1" x14ac:dyDescent="0.2">
      <c r="AX41064" s="78"/>
      <c r="AZ41064" s="167"/>
      <c r="BA41064" s="77"/>
      <c r="BB41064" s="77"/>
    </row>
    <row r="41065" spans="50:54" s="79" customFormat="1" ht="0" hidden="1" customHeight="1" x14ac:dyDescent="0.2">
      <c r="AX41065" s="78"/>
      <c r="AZ41065" s="167"/>
      <c r="BA41065" s="77"/>
      <c r="BB41065" s="77"/>
    </row>
    <row r="41066" spans="50:54" s="79" customFormat="1" ht="0" hidden="1" customHeight="1" x14ac:dyDescent="0.2">
      <c r="AX41066" s="78"/>
      <c r="AZ41066" s="167"/>
      <c r="BA41066" s="77"/>
      <c r="BB41066" s="77"/>
    </row>
    <row r="41067" spans="50:54" s="79" customFormat="1" ht="0" hidden="1" customHeight="1" x14ac:dyDescent="0.2">
      <c r="AX41067" s="78"/>
      <c r="AZ41067" s="167"/>
      <c r="BA41067" s="77"/>
      <c r="BB41067" s="77"/>
    </row>
    <row r="41068" spans="50:54" s="79" customFormat="1" ht="0" hidden="1" customHeight="1" x14ac:dyDescent="0.2">
      <c r="AX41068" s="78"/>
      <c r="AZ41068" s="167"/>
      <c r="BA41068" s="77"/>
      <c r="BB41068" s="77"/>
    </row>
    <row r="41069" spans="50:54" s="79" customFormat="1" ht="0" hidden="1" customHeight="1" x14ac:dyDescent="0.2">
      <c r="AX41069" s="78"/>
      <c r="AZ41069" s="167"/>
      <c r="BA41069" s="77"/>
      <c r="BB41069" s="77"/>
    </row>
    <row r="41070" spans="50:54" s="79" customFormat="1" ht="0" hidden="1" customHeight="1" x14ac:dyDescent="0.2">
      <c r="AX41070" s="78"/>
      <c r="AZ41070" s="167"/>
      <c r="BA41070" s="77"/>
      <c r="BB41070" s="77"/>
    </row>
    <row r="41071" spans="50:54" s="79" customFormat="1" ht="0" hidden="1" customHeight="1" x14ac:dyDescent="0.2">
      <c r="AX41071" s="78"/>
      <c r="AZ41071" s="167"/>
      <c r="BA41071" s="77"/>
      <c r="BB41071" s="77"/>
    </row>
    <row r="41072" spans="50:54" s="79" customFormat="1" ht="0" hidden="1" customHeight="1" x14ac:dyDescent="0.2">
      <c r="AX41072" s="78"/>
      <c r="AZ41072" s="167"/>
      <c r="BA41072" s="77"/>
      <c r="BB41072" s="77"/>
    </row>
    <row r="41073" spans="50:54" s="79" customFormat="1" ht="0" hidden="1" customHeight="1" x14ac:dyDescent="0.2">
      <c r="AX41073" s="78"/>
      <c r="AZ41073" s="167"/>
      <c r="BA41073" s="77"/>
      <c r="BB41073" s="77"/>
    </row>
    <row r="41074" spans="50:54" s="79" customFormat="1" ht="0" hidden="1" customHeight="1" x14ac:dyDescent="0.2">
      <c r="AX41074" s="78"/>
      <c r="AZ41074" s="167"/>
      <c r="BA41074" s="77"/>
      <c r="BB41074" s="77"/>
    </row>
    <row r="41075" spans="50:54" s="79" customFormat="1" ht="0" hidden="1" customHeight="1" x14ac:dyDescent="0.2">
      <c r="AX41075" s="78"/>
      <c r="AZ41075" s="167"/>
      <c r="BA41075" s="77"/>
      <c r="BB41075" s="77"/>
    </row>
    <row r="41076" spans="50:54" s="79" customFormat="1" ht="0" hidden="1" customHeight="1" x14ac:dyDescent="0.2">
      <c r="AX41076" s="78"/>
      <c r="AZ41076" s="167"/>
      <c r="BA41076" s="77"/>
      <c r="BB41076" s="77"/>
    </row>
    <row r="41077" spans="50:54" s="79" customFormat="1" ht="0" hidden="1" customHeight="1" x14ac:dyDescent="0.2">
      <c r="AX41077" s="78"/>
      <c r="AZ41077" s="167"/>
      <c r="BA41077" s="77"/>
      <c r="BB41077" s="77"/>
    </row>
    <row r="41078" spans="50:54" s="79" customFormat="1" ht="0" hidden="1" customHeight="1" x14ac:dyDescent="0.2">
      <c r="AX41078" s="78"/>
      <c r="AZ41078" s="167"/>
      <c r="BA41078" s="77"/>
      <c r="BB41078" s="77"/>
    </row>
    <row r="41079" spans="50:54" s="79" customFormat="1" ht="0" hidden="1" customHeight="1" x14ac:dyDescent="0.2">
      <c r="AX41079" s="78"/>
      <c r="AZ41079" s="167"/>
      <c r="BA41079" s="77"/>
      <c r="BB41079" s="77"/>
    </row>
    <row r="41080" spans="50:54" s="79" customFormat="1" ht="0" hidden="1" customHeight="1" x14ac:dyDescent="0.2">
      <c r="AX41080" s="78"/>
      <c r="AZ41080" s="167"/>
      <c r="BA41080" s="77"/>
      <c r="BB41080" s="77"/>
    </row>
    <row r="41081" spans="50:54" s="79" customFormat="1" ht="0" hidden="1" customHeight="1" x14ac:dyDescent="0.2">
      <c r="AX41081" s="78"/>
      <c r="AZ41081" s="167"/>
      <c r="BA41081" s="77"/>
      <c r="BB41081" s="77"/>
    </row>
    <row r="41082" spans="50:54" s="79" customFormat="1" ht="0" hidden="1" customHeight="1" x14ac:dyDescent="0.2">
      <c r="AX41082" s="78"/>
      <c r="AZ41082" s="167"/>
      <c r="BA41082" s="77"/>
      <c r="BB41082" s="77"/>
    </row>
    <row r="41083" spans="50:54" s="79" customFormat="1" ht="0" hidden="1" customHeight="1" x14ac:dyDescent="0.2">
      <c r="AX41083" s="78"/>
      <c r="AZ41083" s="167"/>
      <c r="BA41083" s="77"/>
      <c r="BB41083" s="77"/>
    </row>
    <row r="41084" spans="50:54" s="79" customFormat="1" ht="0" hidden="1" customHeight="1" x14ac:dyDescent="0.2">
      <c r="AX41084" s="78"/>
      <c r="AZ41084" s="167"/>
      <c r="BA41084" s="77"/>
      <c r="BB41084" s="77"/>
    </row>
    <row r="41085" spans="50:54" s="79" customFormat="1" ht="0" hidden="1" customHeight="1" x14ac:dyDescent="0.2">
      <c r="AX41085" s="78"/>
      <c r="AZ41085" s="167"/>
      <c r="BA41085" s="77"/>
      <c r="BB41085" s="77"/>
    </row>
    <row r="41086" spans="50:54" s="79" customFormat="1" ht="0" hidden="1" customHeight="1" x14ac:dyDescent="0.2">
      <c r="AX41086" s="78"/>
      <c r="AZ41086" s="167"/>
      <c r="BA41086" s="77"/>
      <c r="BB41086" s="77"/>
    </row>
    <row r="41087" spans="50:54" s="79" customFormat="1" ht="0" hidden="1" customHeight="1" x14ac:dyDescent="0.2">
      <c r="AX41087" s="78"/>
      <c r="AZ41087" s="167"/>
      <c r="BA41087" s="77"/>
      <c r="BB41087" s="77"/>
    </row>
    <row r="41088" spans="50:54" s="79" customFormat="1" ht="0" hidden="1" customHeight="1" x14ac:dyDescent="0.2">
      <c r="AX41088" s="78"/>
      <c r="AZ41088" s="167"/>
      <c r="BA41088" s="77"/>
      <c r="BB41088" s="77"/>
    </row>
    <row r="41089" spans="50:54" s="79" customFormat="1" ht="0" hidden="1" customHeight="1" x14ac:dyDescent="0.2">
      <c r="AX41089" s="78"/>
      <c r="AZ41089" s="167"/>
      <c r="BA41089" s="77"/>
      <c r="BB41089" s="77"/>
    </row>
    <row r="41090" spans="50:54" s="79" customFormat="1" ht="0" hidden="1" customHeight="1" x14ac:dyDescent="0.2">
      <c r="AX41090" s="78"/>
      <c r="AZ41090" s="167"/>
      <c r="BA41090" s="77"/>
      <c r="BB41090" s="77"/>
    </row>
    <row r="41091" spans="50:54" s="79" customFormat="1" ht="0" hidden="1" customHeight="1" x14ac:dyDescent="0.2">
      <c r="AX41091" s="78"/>
      <c r="AZ41091" s="167"/>
      <c r="BA41091" s="77"/>
      <c r="BB41091" s="77"/>
    </row>
    <row r="41092" spans="50:54" s="79" customFormat="1" ht="0" hidden="1" customHeight="1" x14ac:dyDescent="0.2">
      <c r="AX41092" s="78"/>
      <c r="AZ41092" s="167"/>
      <c r="BA41092" s="77"/>
      <c r="BB41092" s="77"/>
    </row>
    <row r="41093" spans="50:54" s="79" customFormat="1" ht="0" hidden="1" customHeight="1" x14ac:dyDescent="0.2">
      <c r="AX41093" s="78"/>
      <c r="AZ41093" s="167"/>
      <c r="BA41093" s="77"/>
      <c r="BB41093" s="77"/>
    </row>
    <row r="41094" spans="50:54" s="79" customFormat="1" ht="0" hidden="1" customHeight="1" x14ac:dyDescent="0.2">
      <c r="AX41094" s="78"/>
      <c r="AZ41094" s="167"/>
      <c r="BA41094" s="77"/>
      <c r="BB41094" s="77"/>
    </row>
    <row r="41095" spans="50:54" s="79" customFormat="1" ht="0" hidden="1" customHeight="1" x14ac:dyDescent="0.2">
      <c r="AX41095" s="78"/>
      <c r="AZ41095" s="167"/>
      <c r="BA41095" s="77"/>
      <c r="BB41095" s="77"/>
    </row>
    <row r="41096" spans="50:54" s="79" customFormat="1" ht="0" hidden="1" customHeight="1" x14ac:dyDescent="0.2">
      <c r="AX41096" s="78"/>
      <c r="AZ41096" s="167"/>
      <c r="BA41096" s="77"/>
      <c r="BB41096" s="77"/>
    </row>
    <row r="41097" spans="50:54" s="79" customFormat="1" ht="0" hidden="1" customHeight="1" x14ac:dyDescent="0.2">
      <c r="AX41097" s="78"/>
      <c r="AZ41097" s="167"/>
      <c r="BA41097" s="77"/>
      <c r="BB41097" s="77"/>
    </row>
    <row r="41098" spans="50:54" s="79" customFormat="1" ht="0" hidden="1" customHeight="1" x14ac:dyDescent="0.2">
      <c r="AX41098" s="78"/>
      <c r="AZ41098" s="167"/>
      <c r="BA41098" s="77"/>
      <c r="BB41098" s="77"/>
    </row>
    <row r="41099" spans="50:54" s="79" customFormat="1" ht="0" hidden="1" customHeight="1" x14ac:dyDescent="0.2">
      <c r="AX41099" s="78"/>
      <c r="AZ41099" s="167"/>
      <c r="BA41099" s="77"/>
      <c r="BB41099" s="77"/>
    </row>
    <row r="41100" spans="50:54" s="79" customFormat="1" ht="0" hidden="1" customHeight="1" x14ac:dyDescent="0.2">
      <c r="AX41100" s="78"/>
      <c r="AZ41100" s="167"/>
      <c r="BA41100" s="77"/>
      <c r="BB41100" s="77"/>
    </row>
    <row r="41101" spans="50:54" s="79" customFormat="1" ht="0" hidden="1" customHeight="1" x14ac:dyDescent="0.2">
      <c r="AX41101" s="78"/>
      <c r="AZ41101" s="167"/>
      <c r="BA41101" s="77"/>
      <c r="BB41101" s="77"/>
    </row>
    <row r="41102" spans="50:54" s="79" customFormat="1" ht="0" hidden="1" customHeight="1" x14ac:dyDescent="0.2">
      <c r="AX41102" s="78"/>
      <c r="AZ41102" s="167"/>
      <c r="BA41102" s="77"/>
      <c r="BB41102" s="77"/>
    </row>
    <row r="41103" spans="50:54" s="79" customFormat="1" ht="0" hidden="1" customHeight="1" x14ac:dyDescent="0.2">
      <c r="AX41103" s="78"/>
      <c r="AZ41103" s="167"/>
      <c r="BA41103" s="77"/>
      <c r="BB41103" s="77"/>
    </row>
    <row r="41104" spans="50:54" s="79" customFormat="1" ht="0" hidden="1" customHeight="1" x14ac:dyDescent="0.2">
      <c r="AX41104" s="78"/>
      <c r="AZ41104" s="167"/>
      <c r="BA41104" s="77"/>
      <c r="BB41104" s="77"/>
    </row>
    <row r="41105" spans="50:54" s="79" customFormat="1" ht="0" hidden="1" customHeight="1" x14ac:dyDescent="0.2">
      <c r="AX41105" s="78"/>
      <c r="AZ41105" s="167"/>
      <c r="BA41105" s="77"/>
      <c r="BB41105" s="77"/>
    </row>
    <row r="41106" spans="50:54" s="79" customFormat="1" ht="0" hidden="1" customHeight="1" x14ac:dyDescent="0.2">
      <c r="AX41106" s="78"/>
      <c r="AZ41106" s="167"/>
      <c r="BA41106" s="77"/>
      <c r="BB41106" s="77"/>
    </row>
    <row r="41107" spans="50:54" s="79" customFormat="1" ht="0" hidden="1" customHeight="1" x14ac:dyDescent="0.2">
      <c r="AX41107" s="78"/>
      <c r="AZ41107" s="167"/>
      <c r="BA41107" s="77"/>
      <c r="BB41107" s="77"/>
    </row>
    <row r="41108" spans="50:54" s="79" customFormat="1" ht="0" hidden="1" customHeight="1" x14ac:dyDescent="0.2">
      <c r="AX41108" s="78"/>
      <c r="AZ41108" s="167"/>
      <c r="BA41108" s="77"/>
      <c r="BB41108" s="77"/>
    </row>
    <row r="41109" spans="50:54" s="79" customFormat="1" ht="0" hidden="1" customHeight="1" x14ac:dyDescent="0.2">
      <c r="AX41109" s="78"/>
      <c r="AZ41109" s="167"/>
      <c r="BA41109" s="77"/>
      <c r="BB41109" s="77"/>
    </row>
    <row r="41110" spans="50:54" s="79" customFormat="1" ht="0" hidden="1" customHeight="1" x14ac:dyDescent="0.2">
      <c r="AX41110" s="78"/>
      <c r="AZ41110" s="167"/>
      <c r="BA41110" s="77"/>
      <c r="BB41110" s="77"/>
    </row>
    <row r="41111" spans="50:54" s="79" customFormat="1" ht="0" hidden="1" customHeight="1" x14ac:dyDescent="0.2">
      <c r="AX41111" s="78"/>
      <c r="AZ41111" s="167"/>
      <c r="BA41111" s="77"/>
      <c r="BB41111" s="77"/>
    </row>
    <row r="41112" spans="50:54" s="79" customFormat="1" ht="0" hidden="1" customHeight="1" x14ac:dyDescent="0.2">
      <c r="AX41112" s="78"/>
      <c r="AZ41112" s="167"/>
      <c r="BA41112" s="77"/>
      <c r="BB41112" s="77"/>
    </row>
    <row r="41113" spans="50:54" s="79" customFormat="1" ht="0" hidden="1" customHeight="1" x14ac:dyDescent="0.2">
      <c r="AX41113" s="78"/>
      <c r="AZ41113" s="167"/>
      <c r="BA41113" s="77"/>
      <c r="BB41113" s="77"/>
    </row>
    <row r="41114" spans="50:54" s="79" customFormat="1" ht="0" hidden="1" customHeight="1" x14ac:dyDescent="0.2">
      <c r="AX41114" s="78"/>
      <c r="AZ41114" s="167"/>
      <c r="BA41114" s="77"/>
      <c r="BB41114" s="77"/>
    </row>
    <row r="41115" spans="50:54" s="79" customFormat="1" ht="0" hidden="1" customHeight="1" x14ac:dyDescent="0.2">
      <c r="AX41115" s="78"/>
      <c r="AZ41115" s="167"/>
      <c r="BA41115" s="77"/>
      <c r="BB41115" s="77"/>
    </row>
    <row r="41116" spans="50:54" s="79" customFormat="1" ht="0" hidden="1" customHeight="1" x14ac:dyDescent="0.2">
      <c r="AX41116" s="78"/>
      <c r="AZ41116" s="167"/>
      <c r="BA41116" s="77"/>
      <c r="BB41116" s="77"/>
    </row>
    <row r="41117" spans="50:54" s="79" customFormat="1" ht="0" hidden="1" customHeight="1" x14ac:dyDescent="0.2">
      <c r="AX41117" s="78"/>
      <c r="AZ41117" s="167"/>
      <c r="BA41117" s="77"/>
      <c r="BB41117" s="77"/>
    </row>
    <row r="41118" spans="50:54" s="79" customFormat="1" ht="0" hidden="1" customHeight="1" x14ac:dyDescent="0.2">
      <c r="AX41118" s="78"/>
      <c r="AZ41118" s="167"/>
      <c r="BA41118" s="77"/>
      <c r="BB41118" s="77"/>
    </row>
    <row r="41119" spans="50:54" s="79" customFormat="1" ht="0" hidden="1" customHeight="1" x14ac:dyDescent="0.2">
      <c r="AX41119" s="78"/>
      <c r="AZ41119" s="167"/>
      <c r="BA41119" s="77"/>
      <c r="BB41119" s="77"/>
    </row>
    <row r="41120" spans="50:54" s="79" customFormat="1" ht="0" hidden="1" customHeight="1" x14ac:dyDescent="0.2">
      <c r="AX41120" s="78"/>
      <c r="AZ41120" s="167"/>
      <c r="BA41120" s="77"/>
      <c r="BB41120" s="77"/>
    </row>
    <row r="41121" spans="50:54" s="79" customFormat="1" ht="0" hidden="1" customHeight="1" x14ac:dyDescent="0.2">
      <c r="AX41121" s="78"/>
      <c r="AZ41121" s="167"/>
      <c r="BA41121" s="77"/>
      <c r="BB41121" s="77"/>
    </row>
    <row r="41122" spans="50:54" s="79" customFormat="1" ht="0" hidden="1" customHeight="1" x14ac:dyDescent="0.2">
      <c r="AX41122" s="78"/>
      <c r="AZ41122" s="167"/>
      <c r="BA41122" s="77"/>
      <c r="BB41122" s="77"/>
    </row>
    <row r="41123" spans="50:54" s="79" customFormat="1" ht="0" hidden="1" customHeight="1" x14ac:dyDescent="0.2">
      <c r="AX41123" s="78"/>
      <c r="AZ41123" s="167"/>
      <c r="BA41123" s="77"/>
      <c r="BB41123" s="77"/>
    </row>
    <row r="41124" spans="50:54" s="79" customFormat="1" ht="0" hidden="1" customHeight="1" x14ac:dyDescent="0.2">
      <c r="AX41124" s="78"/>
      <c r="AZ41124" s="167"/>
      <c r="BA41124" s="77"/>
      <c r="BB41124" s="77"/>
    </row>
    <row r="41125" spans="50:54" s="79" customFormat="1" ht="0" hidden="1" customHeight="1" x14ac:dyDescent="0.2">
      <c r="AX41125" s="78"/>
      <c r="AZ41125" s="167"/>
      <c r="BA41125" s="77"/>
      <c r="BB41125" s="77"/>
    </row>
    <row r="41126" spans="50:54" s="79" customFormat="1" ht="0" hidden="1" customHeight="1" x14ac:dyDescent="0.2">
      <c r="AX41126" s="78"/>
      <c r="AZ41126" s="167"/>
      <c r="BA41126" s="77"/>
      <c r="BB41126" s="77"/>
    </row>
    <row r="41127" spans="50:54" s="79" customFormat="1" ht="0" hidden="1" customHeight="1" x14ac:dyDescent="0.2">
      <c r="AX41127" s="78"/>
      <c r="AZ41127" s="167"/>
      <c r="BA41127" s="77"/>
      <c r="BB41127" s="77"/>
    </row>
    <row r="41128" spans="50:54" s="79" customFormat="1" ht="0" hidden="1" customHeight="1" x14ac:dyDescent="0.2">
      <c r="AX41128" s="78"/>
      <c r="AZ41128" s="167"/>
      <c r="BA41128" s="77"/>
      <c r="BB41128" s="77"/>
    </row>
    <row r="41129" spans="50:54" s="79" customFormat="1" ht="0" hidden="1" customHeight="1" x14ac:dyDescent="0.2">
      <c r="AX41129" s="78"/>
      <c r="AZ41129" s="167"/>
      <c r="BA41129" s="77"/>
      <c r="BB41129" s="77"/>
    </row>
    <row r="41130" spans="50:54" s="79" customFormat="1" ht="0" hidden="1" customHeight="1" x14ac:dyDescent="0.2">
      <c r="AX41130" s="78"/>
      <c r="AZ41130" s="167"/>
      <c r="BA41130" s="77"/>
      <c r="BB41130" s="77"/>
    </row>
    <row r="41131" spans="50:54" s="79" customFormat="1" ht="0" hidden="1" customHeight="1" x14ac:dyDescent="0.2">
      <c r="AX41131" s="78"/>
      <c r="AZ41131" s="167"/>
      <c r="BA41131" s="77"/>
      <c r="BB41131" s="77"/>
    </row>
    <row r="41132" spans="50:54" s="79" customFormat="1" ht="0" hidden="1" customHeight="1" x14ac:dyDescent="0.2">
      <c r="AX41132" s="78"/>
      <c r="AZ41132" s="167"/>
      <c r="BA41132" s="77"/>
      <c r="BB41132" s="77"/>
    </row>
    <row r="41133" spans="50:54" s="79" customFormat="1" ht="0" hidden="1" customHeight="1" x14ac:dyDescent="0.2">
      <c r="AX41133" s="78"/>
      <c r="AZ41133" s="167"/>
      <c r="BA41133" s="77"/>
      <c r="BB41133" s="77"/>
    </row>
    <row r="41134" spans="50:54" s="79" customFormat="1" ht="0" hidden="1" customHeight="1" x14ac:dyDescent="0.2">
      <c r="AX41134" s="78"/>
      <c r="AZ41134" s="167"/>
      <c r="BA41134" s="77"/>
      <c r="BB41134" s="77"/>
    </row>
    <row r="41135" spans="50:54" s="79" customFormat="1" ht="0" hidden="1" customHeight="1" x14ac:dyDescent="0.2">
      <c r="AX41135" s="78"/>
      <c r="AZ41135" s="167"/>
      <c r="BA41135" s="77"/>
      <c r="BB41135" s="77"/>
    </row>
    <row r="41136" spans="50:54" s="79" customFormat="1" ht="0" hidden="1" customHeight="1" x14ac:dyDescent="0.2">
      <c r="AX41136" s="78"/>
      <c r="AZ41136" s="167"/>
      <c r="BA41136" s="77"/>
      <c r="BB41136" s="77"/>
    </row>
    <row r="41137" spans="50:54" s="79" customFormat="1" ht="0" hidden="1" customHeight="1" x14ac:dyDescent="0.2">
      <c r="AX41137" s="78"/>
      <c r="AZ41137" s="167"/>
      <c r="BA41137" s="77"/>
      <c r="BB41137" s="77"/>
    </row>
    <row r="41138" spans="50:54" s="79" customFormat="1" ht="0" hidden="1" customHeight="1" x14ac:dyDescent="0.2">
      <c r="AX41138" s="78"/>
      <c r="AZ41138" s="167"/>
      <c r="BA41138" s="77"/>
      <c r="BB41138" s="77"/>
    </row>
    <row r="41139" spans="50:54" s="79" customFormat="1" ht="0" hidden="1" customHeight="1" x14ac:dyDescent="0.2">
      <c r="AX41139" s="78"/>
      <c r="AZ41139" s="167"/>
      <c r="BA41139" s="77"/>
      <c r="BB41139" s="77"/>
    </row>
    <row r="41140" spans="50:54" s="79" customFormat="1" ht="0" hidden="1" customHeight="1" x14ac:dyDescent="0.2">
      <c r="AX41140" s="78"/>
      <c r="AZ41140" s="167"/>
      <c r="BA41140" s="77"/>
      <c r="BB41140" s="77"/>
    </row>
    <row r="41141" spans="50:54" s="79" customFormat="1" ht="0" hidden="1" customHeight="1" x14ac:dyDescent="0.2">
      <c r="AX41141" s="78"/>
      <c r="AZ41141" s="167"/>
      <c r="BA41141" s="77"/>
      <c r="BB41141" s="77"/>
    </row>
    <row r="41142" spans="50:54" s="79" customFormat="1" ht="0" hidden="1" customHeight="1" x14ac:dyDescent="0.2">
      <c r="AX41142" s="78"/>
      <c r="AZ41142" s="167"/>
      <c r="BA41142" s="77"/>
      <c r="BB41142" s="77"/>
    </row>
    <row r="41143" spans="50:54" s="79" customFormat="1" ht="0" hidden="1" customHeight="1" x14ac:dyDescent="0.2">
      <c r="AX41143" s="78"/>
      <c r="AZ41143" s="167"/>
      <c r="BA41143" s="77"/>
      <c r="BB41143" s="77"/>
    </row>
    <row r="41144" spans="50:54" s="79" customFormat="1" ht="0" hidden="1" customHeight="1" x14ac:dyDescent="0.2">
      <c r="AX41144" s="78"/>
      <c r="AZ41144" s="167"/>
      <c r="BA41144" s="77"/>
      <c r="BB41144" s="77"/>
    </row>
    <row r="41145" spans="50:54" s="79" customFormat="1" ht="0" hidden="1" customHeight="1" x14ac:dyDescent="0.2">
      <c r="AX41145" s="78"/>
      <c r="AZ41145" s="167"/>
      <c r="BA41145" s="77"/>
      <c r="BB41145" s="77"/>
    </row>
    <row r="41146" spans="50:54" s="79" customFormat="1" ht="0" hidden="1" customHeight="1" x14ac:dyDescent="0.2">
      <c r="AX41146" s="78"/>
      <c r="AZ41146" s="167"/>
      <c r="BA41146" s="77"/>
      <c r="BB41146" s="77"/>
    </row>
    <row r="41147" spans="50:54" s="79" customFormat="1" ht="0" hidden="1" customHeight="1" x14ac:dyDescent="0.2">
      <c r="AX41147" s="78"/>
      <c r="AZ41147" s="167"/>
      <c r="BA41147" s="77"/>
      <c r="BB41147" s="77"/>
    </row>
    <row r="41148" spans="50:54" s="79" customFormat="1" ht="0" hidden="1" customHeight="1" x14ac:dyDescent="0.2">
      <c r="AX41148" s="78"/>
      <c r="AZ41148" s="167"/>
      <c r="BA41148" s="77"/>
      <c r="BB41148" s="77"/>
    </row>
    <row r="41149" spans="50:54" s="79" customFormat="1" ht="0" hidden="1" customHeight="1" x14ac:dyDescent="0.2">
      <c r="AX41149" s="78"/>
      <c r="AZ41149" s="167"/>
      <c r="BA41149" s="77"/>
      <c r="BB41149" s="77"/>
    </row>
    <row r="41150" spans="50:54" s="79" customFormat="1" ht="0" hidden="1" customHeight="1" x14ac:dyDescent="0.2">
      <c r="AX41150" s="78"/>
      <c r="AZ41150" s="167"/>
      <c r="BA41150" s="77"/>
      <c r="BB41150" s="77"/>
    </row>
    <row r="41151" spans="50:54" s="79" customFormat="1" ht="0" hidden="1" customHeight="1" x14ac:dyDescent="0.2">
      <c r="AX41151" s="78"/>
      <c r="AZ41151" s="167"/>
      <c r="BA41151" s="77"/>
      <c r="BB41151" s="77"/>
    </row>
    <row r="41152" spans="50:54" s="79" customFormat="1" ht="0" hidden="1" customHeight="1" x14ac:dyDescent="0.2">
      <c r="AX41152" s="78"/>
      <c r="AZ41152" s="167"/>
      <c r="BA41152" s="77"/>
      <c r="BB41152" s="77"/>
    </row>
    <row r="41153" spans="50:54" s="79" customFormat="1" ht="0" hidden="1" customHeight="1" x14ac:dyDescent="0.2">
      <c r="AX41153" s="78"/>
      <c r="AZ41153" s="167"/>
      <c r="BA41153" s="77"/>
      <c r="BB41153" s="77"/>
    </row>
    <row r="41154" spans="50:54" s="79" customFormat="1" ht="0" hidden="1" customHeight="1" x14ac:dyDescent="0.2">
      <c r="AX41154" s="78"/>
      <c r="AZ41154" s="167"/>
      <c r="BA41154" s="77"/>
      <c r="BB41154" s="77"/>
    </row>
    <row r="41155" spans="50:54" s="79" customFormat="1" ht="0" hidden="1" customHeight="1" x14ac:dyDescent="0.2">
      <c r="AX41155" s="78"/>
      <c r="AZ41155" s="167"/>
      <c r="BA41155" s="77"/>
      <c r="BB41155" s="77"/>
    </row>
    <row r="41156" spans="50:54" s="79" customFormat="1" ht="0" hidden="1" customHeight="1" x14ac:dyDescent="0.2">
      <c r="AX41156" s="78"/>
      <c r="AZ41156" s="167"/>
      <c r="BA41156" s="77"/>
      <c r="BB41156" s="77"/>
    </row>
    <row r="41157" spans="50:54" s="79" customFormat="1" ht="0" hidden="1" customHeight="1" x14ac:dyDescent="0.2">
      <c r="AX41157" s="78"/>
      <c r="AZ41157" s="167"/>
      <c r="BA41157" s="77"/>
      <c r="BB41157" s="77"/>
    </row>
    <row r="41158" spans="50:54" s="79" customFormat="1" ht="0" hidden="1" customHeight="1" x14ac:dyDescent="0.2">
      <c r="AX41158" s="78"/>
      <c r="AZ41158" s="167"/>
      <c r="BA41158" s="77"/>
      <c r="BB41158" s="77"/>
    </row>
    <row r="41159" spans="50:54" s="79" customFormat="1" ht="0" hidden="1" customHeight="1" x14ac:dyDescent="0.2">
      <c r="AX41159" s="78"/>
      <c r="AZ41159" s="167"/>
      <c r="BA41159" s="77"/>
      <c r="BB41159" s="77"/>
    </row>
    <row r="41160" spans="50:54" s="79" customFormat="1" ht="0" hidden="1" customHeight="1" x14ac:dyDescent="0.2">
      <c r="AX41160" s="78"/>
      <c r="AZ41160" s="167"/>
      <c r="BA41160" s="77"/>
      <c r="BB41160" s="77"/>
    </row>
    <row r="41161" spans="50:54" s="79" customFormat="1" ht="0" hidden="1" customHeight="1" x14ac:dyDescent="0.2">
      <c r="AX41161" s="78"/>
      <c r="AZ41161" s="167"/>
      <c r="BA41161" s="77"/>
      <c r="BB41161" s="77"/>
    </row>
    <row r="41162" spans="50:54" s="79" customFormat="1" ht="0" hidden="1" customHeight="1" x14ac:dyDescent="0.2">
      <c r="AX41162" s="78"/>
      <c r="AZ41162" s="167"/>
      <c r="BA41162" s="77"/>
      <c r="BB41162" s="77"/>
    </row>
    <row r="41163" spans="50:54" s="79" customFormat="1" ht="0" hidden="1" customHeight="1" x14ac:dyDescent="0.2">
      <c r="AX41163" s="78"/>
      <c r="AZ41163" s="167"/>
      <c r="BA41163" s="77"/>
      <c r="BB41163" s="77"/>
    </row>
    <row r="41164" spans="50:54" s="79" customFormat="1" ht="0" hidden="1" customHeight="1" x14ac:dyDescent="0.2">
      <c r="AX41164" s="78"/>
      <c r="AZ41164" s="167"/>
      <c r="BA41164" s="77"/>
      <c r="BB41164" s="77"/>
    </row>
    <row r="41165" spans="50:54" s="79" customFormat="1" ht="0" hidden="1" customHeight="1" x14ac:dyDescent="0.2">
      <c r="AX41165" s="78"/>
      <c r="AZ41165" s="167"/>
      <c r="BA41165" s="77"/>
      <c r="BB41165" s="77"/>
    </row>
    <row r="41166" spans="50:54" s="79" customFormat="1" ht="0" hidden="1" customHeight="1" x14ac:dyDescent="0.2">
      <c r="AX41166" s="78"/>
      <c r="AZ41166" s="167"/>
      <c r="BA41166" s="77"/>
      <c r="BB41166" s="77"/>
    </row>
    <row r="41167" spans="50:54" s="79" customFormat="1" ht="0" hidden="1" customHeight="1" x14ac:dyDescent="0.2">
      <c r="AX41167" s="78"/>
      <c r="AZ41167" s="167"/>
      <c r="BA41167" s="77"/>
      <c r="BB41167" s="77"/>
    </row>
    <row r="41168" spans="50:54" s="79" customFormat="1" ht="0" hidden="1" customHeight="1" x14ac:dyDescent="0.2">
      <c r="AX41168" s="78"/>
      <c r="AZ41168" s="167"/>
      <c r="BA41168" s="77"/>
      <c r="BB41168" s="77"/>
    </row>
    <row r="41169" spans="50:54" s="79" customFormat="1" ht="0" hidden="1" customHeight="1" x14ac:dyDescent="0.2">
      <c r="AX41169" s="78"/>
      <c r="AZ41169" s="167"/>
      <c r="BA41169" s="77"/>
      <c r="BB41169" s="77"/>
    </row>
    <row r="41170" spans="50:54" s="79" customFormat="1" ht="0" hidden="1" customHeight="1" x14ac:dyDescent="0.2">
      <c r="AX41170" s="78"/>
      <c r="AZ41170" s="167"/>
      <c r="BA41170" s="77"/>
      <c r="BB41170" s="77"/>
    </row>
    <row r="41171" spans="50:54" s="79" customFormat="1" ht="0" hidden="1" customHeight="1" x14ac:dyDescent="0.2">
      <c r="AX41171" s="78"/>
      <c r="AZ41171" s="167"/>
      <c r="BA41171" s="77"/>
      <c r="BB41171" s="77"/>
    </row>
    <row r="41172" spans="50:54" s="79" customFormat="1" ht="0" hidden="1" customHeight="1" x14ac:dyDescent="0.2">
      <c r="AX41172" s="78"/>
      <c r="AZ41172" s="167"/>
      <c r="BA41172" s="77"/>
      <c r="BB41172" s="77"/>
    </row>
    <row r="41173" spans="50:54" s="79" customFormat="1" ht="0" hidden="1" customHeight="1" x14ac:dyDescent="0.2">
      <c r="AX41173" s="78"/>
      <c r="AZ41173" s="167"/>
      <c r="BA41173" s="77"/>
      <c r="BB41173" s="77"/>
    </row>
    <row r="41174" spans="50:54" s="79" customFormat="1" ht="0" hidden="1" customHeight="1" x14ac:dyDescent="0.2">
      <c r="AX41174" s="78"/>
      <c r="AZ41174" s="167"/>
      <c r="BA41174" s="77"/>
      <c r="BB41174" s="77"/>
    </row>
    <row r="41175" spans="50:54" s="79" customFormat="1" ht="0" hidden="1" customHeight="1" x14ac:dyDescent="0.2">
      <c r="AX41175" s="78"/>
      <c r="AZ41175" s="167"/>
      <c r="BA41175" s="77"/>
      <c r="BB41175" s="77"/>
    </row>
    <row r="41176" spans="50:54" s="79" customFormat="1" ht="0" hidden="1" customHeight="1" x14ac:dyDescent="0.2">
      <c r="AX41176" s="78"/>
      <c r="AZ41176" s="167"/>
      <c r="BA41176" s="77"/>
      <c r="BB41176" s="77"/>
    </row>
    <row r="41177" spans="50:54" s="79" customFormat="1" ht="0" hidden="1" customHeight="1" x14ac:dyDescent="0.2">
      <c r="AX41177" s="78"/>
      <c r="AZ41177" s="167"/>
      <c r="BA41177" s="77"/>
      <c r="BB41177" s="77"/>
    </row>
    <row r="41178" spans="50:54" s="79" customFormat="1" ht="0" hidden="1" customHeight="1" x14ac:dyDescent="0.2">
      <c r="AX41178" s="78"/>
      <c r="AZ41178" s="167"/>
      <c r="BA41178" s="77"/>
      <c r="BB41178" s="77"/>
    </row>
    <row r="41179" spans="50:54" s="79" customFormat="1" ht="0" hidden="1" customHeight="1" x14ac:dyDescent="0.2">
      <c r="AX41179" s="78"/>
      <c r="AZ41179" s="167"/>
      <c r="BA41179" s="77"/>
      <c r="BB41179" s="77"/>
    </row>
    <row r="41180" spans="50:54" s="79" customFormat="1" ht="0" hidden="1" customHeight="1" x14ac:dyDescent="0.2">
      <c r="AX41180" s="78"/>
      <c r="AZ41180" s="167"/>
      <c r="BA41180" s="77"/>
      <c r="BB41180" s="77"/>
    </row>
    <row r="41181" spans="50:54" s="79" customFormat="1" ht="0" hidden="1" customHeight="1" x14ac:dyDescent="0.2">
      <c r="AX41181" s="78"/>
      <c r="AZ41181" s="167"/>
      <c r="BA41181" s="77"/>
      <c r="BB41181" s="77"/>
    </row>
    <row r="41182" spans="50:54" s="79" customFormat="1" ht="0" hidden="1" customHeight="1" x14ac:dyDescent="0.2">
      <c r="AX41182" s="78"/>
      <c r="AZ41182" s="167"/>
      <c r="BA41182" s="77"/>
      <c r="BB41182" s="77"/>
    </row>
    <row r="41183" spans="50:54" s="79" customFormat="1" ht="0" hidden="1" customHeight="1" x14ac:dyDescent="0.2">
      <c r="AX41183" s="78"/>
      <c r="AZ41183" s="167"/>
      <c r="BA41183" s="77"/>
      <c r="BB41183" s="77"/>
    </row>
    <row r="41184" spans="50:54" s="79" customFormat="1" ht="0" hidden="1" customHeight="1" x14ac:dyDescent="0.2">
      <c r="AX41184" s="78"/>
      <c r="AZ41184" s="167"/>
      <c r="BA41184" s="77"/>
      <c r="BB41184" s="77"/>
    </row>
    <row r="41185" spans="50:54" s="79" customFormat="1" ht="0" hidden="1" customHeight="1" x14ac:dyDescent="0.2">
      <c r="AX41185" s="78"/>
      <c r="AZ41185" s="167"/>
      <c r="BA41185" s="77"/>
      <c r="BB41185" s="77"/>
    </row>
    <row r="41186" spans="50:54" s="79" customFormat="1" ht="0" hidden="1" customHeight="1" x14ac:dyDescent="0.2">
      <c r="AX41186" s="78"/>
      <c r="AZ41186" s="167"/>
      <c r="BA41186" s="77"/>
      <c r="BB41186" s="77"/>
    </row>
    <row r="41187" spans="50:54" s="79" customFormat="1" ht="0" hidden="1" customHeight="1" x14ac:dyDescent="0.2">
      <c r="AX41187" s="78"/>
      <c r="AZ41187" s="167"/>
      <c r="BA41187" s="77"/>
      <c r="BB41187" s="77"/>
    </row>
    <row r="41188" spans="50:54" s="79" customFormat="1" ht="0" hidden="1" customHeight="1" x14ac:dyDescent="0.2">
      <c r="AX41188" s="78"/>
      <c r="AZ41188" s="167"/>
      <c r="BA41188" s="77"/>
      <c r="BB41188" s="77"/>
    </row>
    <row r="41189" spans="50:54" s="79" customFormat="1" ht="0" hidden="1" customHeight="1" x14ac:dyDescent="0.2">
      <c r="AX41189" s="78"/>
      <c r="AZ41189" s="167"/>
      <c r="BA41189" s="77"/>
      <c r="BB41189" s="77"/>
    </row>
    <row r="41190" spans="50:54" s="79" customFormat="1" ht="0" hidden="1" customHeight="1" x14ac:dyDescent="0.2">
      <c r="AX41190" s="78"/>
      <c r="AZ41190" s="167"/>
      <c r="BA41190" s="77"/>
      <c r="BB41190" s="77"/>
    </row>
    <row r="41191" spans="50:54" s="79" customFormat="1" ht="0" hidden="1" customHeight="1" x14ac:dyDescent="0.2">
      <c r="AX41191" s="78"/>
      <c r="AZ41191" s="167"/>
      <c r="BA41191" s="77"/>
      <c r="BB41191" s="77"/>
    </row>
    <row r="41192" spans="50:54" s="79" customFormat="1" ht="0" hidden="1" customHeight="1" x14ac:dyDescent="0.2">
      <c r="AX41192" s="78"/>
      <c r="AZ41192" s="167"/>
      <c r="BA41192" s="77"/>
      <c r="BB41192" s="77"/>
    </row>
    <row r="41193" spans="50:54" s="79" customFormat="1" ht="0" hidden="1" customHeight="1" x14ac:dyDescent="0.2">
      <c r="AX41193" s="78"/>
      <c r="AZ41193" s="167"/>
      <c r="BA41193" s="77"/>
      <c r="BB41193" s="77"/>
    </row>
    <row r="41194" spans="50:54" s="79" customFormat="1" ht="0" hidden="1" customHeight="1" x14ac:dyDescent="0.2">
      <c r="AX41194" s="78"/>
      <c r="AZ41194" s="167"/>
      <c r="BA41194" s="77"/>
      <c r="BB41194" s="77"/>
    </row>
    <row r="41195" spans="50:54" s="79" customFormat="1" ht="0" hidden="1" customHeight="1" x14ac:dyDescent="0.2">
      <c r="AX41195" s="78"/>
      <c r="AZ41195" s="167"/>
      <c r="BA41195" s="77"/>
      <c r="BB41195" s="77"/>
    </row>
    <row r="41196" spans="50:54" s="79" customFormat="1" ht="0" hidden="1" customHeight="1" x14ac:dyDescent="0.2">
      <c r="AX41196" s="78"/>
      <c r="AZ41196" s="167"/>
      <c r="BA41196" s="77"/>
      <c r="BB41196" s="77"/>
    </row>
    <row r="41197" spans="50:54" s="79" customFormat="1" ht="0" hidden="1" customHeight="1" x14ac:dyDescent="0.2">
      <c r="AX41197" s="78"/>
      <c r="AZ41197" s="167"/>
      <c r="BA41197" s="77"/>
      <c r="BB41197" s="77"/>
    </row>
    <row r="41198" spans="50:54" s="79" customFormat="1" ht="0" hidden="1" customHeight="1" x14ac:dyDescent="0.2">
      <c r="AX41198" s="78"/>
      <c r="AZ41198" s="167"/>
      <c r="BA41198" s="77"/>
      <c r="BB41198" s="77"/>
    </row>
    <row r="41199" spans="50:54" s="79" customFormat="1" ht="0" hidden="1" customHeight="1" x14ac:dyDescent="0.2">
      <c r="AX41199" s="78"/>
      <c r="AZ41199" s="167"/>
      <c r="BA41199" s="77"/>
      <c r="BB41199" s="77"/>
    </row>
    <row r="41200" spans="50:54" s="79" customFormat="1" ht="0" hidden="1" customHeight="1" x14ac:dyDescent="0.2">
      <c r="AX41200" s="78"/>
      <c r="AZ41200" s="167"/>
      <c r="BA41200" s="77"/>
      <c r="BB41200" s="77"/>
    </row>
    <row r="41201" spans="50:54" s="79" customFormat="1" ht="0" hidden="1" customHeight="1" x14ac:dyDescent="0.2">
      <c r="AX41201" s="78"/>
      <c r="AZ41201" s="167"/>
      <c r="BA41201" s="77"/>
      <c r="BB41201" s="77"/>
    </row>
    <row r="41202" spans="50:54" s="79" customFormat="1" ht="0" hidden="1" customHeight="1" x14ac:dyDescent="0.2">
      <c r="AX41202" s="78"/>
      <c r="AZ41202" s="167"/>
      <c r="BA41202" s="77"/>
      <c r="BB41202" s="77"/>
    </row>
    <row r="41203" spans="50:54" s="79" customFormat="1" ht="0" hidden="1" customHeight="1" x14ac:dyDescent="0.2">
      <c r="AX41203" s="78"/>
      <c r="AZ41203" s="167"/>
      <c r="BA41203" s="77"/>
      <c r="BB41203" s="77"/>
    </row>
    <row r="41204" spans="50:54" s="79" customFormat="1" ht="0" hidden="1" customHeight="1" x14ac:dyDescent="0.2">
      <c r="AX41204" s="78"/>
      <c r="AZ41204" s="167"/>
      <c r="BA41204" s="77"/>
      <c r="BB41204" s="77"/>
    </row>
    <row r="41205" spans="50:54" s="79" customFormat="1" ht="0" hidden="1" customHeight="1" x14ac:dyDescent="0.2">
      <c r="AX41205" s="78"/>
      <c r="AZ41205" s="167"/>
      <c r="BA41205" s="77"/>
      <c r="BB41205" s="77"/>
    </row>
    <row r="41206" spans="50:54" s="79" customFormat="1" ht="0" hidden="1" customHeight="1" x14ac:dyDescent="0.2">
      <c r="AX41206" s="78"/>
      <c r="AZ41206" s="167"/>
      <c r="BA41206" s="77"/>
      <c r="BB41206" s="77"/>
    </row>
    <row r="41207" spans="50:54" s="79" customFormat="1" ht="0" hidden="1" customHeight="1" x14ac:dyDescent="0.2">
      <c r="AX41207" s="78"/>
      <c r="AZ41207" s="167"/>
      <c r="BA41207" s="77"/>
      <c r="BB41207" s="77"/>
    </row>
    <row r="41208" spans="50:54" s="79" customFormat="1" ht="0" hidden="1" customHeight="1" x14ac:dyDescent="0.2">
      <c r="AX41208" s="78"/>
      <c r="AZ41208" s="167"/>
      <c r="BA41208" s="77"/>
      <c r="BB41208" s="77"/>
    </row>
    <row r="41209" spans="50:54" s="79" customFormat="1" ht="0" hidden="1" customHeight="1" x14ac:dyDescent="0.2">
      <c r="AX41209" s="78"/>
      <c r="AZ41209" s="167"/>
      <c r="BA41209" s="77"/>
      <c r="BB41209" s="77"/>
    </row>
    <row r="41210" spans="50:54" s="79" customFormat="1" ht="0" hidden="1" customHeight="1" x14ac:dyDescent="0.2">
      <c r="AX41210" s="78"/>
      <c r="AZ41210" s="167"/>
      <c r="BA41210" s="77"/>
      <c r="BB41210" s="77"/>
    </row>
    <row r="41211" spans="50:54" s="79" customFormat="1" ht="0" hidden="1" customHeight="1" x14ac:dyDescent="0.2">
      <c r="AX41211" s="78"/>
      <c r="AZ41211" s="167"/>
      <c r="BA41211" s="77"/>
      <c r="BB41211" s="77"/>
    </row>
    <row r="41212" spans="50:54" s="79" customFormat="1" ht="0" hidden="1" customHeight="1" x14ac:dyDescent="0.2">
      <c r="AX41212" s="78"/>
      <c r="AZ41212" s="167"/>
      <c r="BA41212" s="77"/>
      <c r="BB41212" s="77"/>
    </row>
    <row r="41213" spans="50:54" s="79" customFormat="1" ht="0" hidden="1" customHeight="1" x14ac:dyDescent="0.2">
      <c r="AX41213" s="78"/>
      <c r="AZ41213" s="167"/>
      <c r="BA41213" s="77"/>
      <c r="BB41213" s="77"/>
    </row>
    <row r="41214" spans="50:54" s="79" customFormat="1" ht="0" hidden="1" customHeight="1" x14ac:dyDescent="0.2">
      <c r="AX41214" s="78"/>
      <c r="AZ41214" s="167"/>
      <c r="BA41214" s="77"/>
      <c r="BB41214" s="77"/>
    </row>
    <row r="41215" spans="50:54" s="79" customFormat="1" ht="0" hidden="1" customHeight="1" x14ac:dyDescent="0.2">
      <c r="AX41215" s="78"/>
      <c r="AZ41215" s="167"/>
      <c r="BA41215" s="77"/>
      <c r="BB41215" s="77"/>
    </row>
    <row r="41216" spans="50:54" s="79" customFormat="1" ht="0" hidden="1" customHeight="1" x14ac:dyDescent="0.2">
      <c r="AX41216" s="78"/>
      <c r="AZ41216" s="167"/>
      <c r="BA41216" s="77"/>
      <c r="BB41216" s="77"/>
    </row>
    <row r="41217" spans="50:54" s="79" customFormat="1" ht="0" hidden="1" customHeight="1" x14ac:dyDescent="0.2">
      <c r="AX41217" s="78"/>
      <c r="AZ41217" s="167"/>
      <c r="BA41217" s="77"/>
      <c r="BB41217" s="77"/>
    </row>
    <row r="41218" spans="50:54" s="79" customFormat="1" ht="0" hidden="1" customHeight="1" x14ac:dyDescent="0.2">
      <c r="AX41218" s="78"/>
      <c r="AZ41218" s="167"/>
      <c r="BA41218" s="77"/>
      <c r="BB41218" s="77"/>
    </row>
    <row r="41219" spans="50:54" s="79" customFormat="1" ht="0" hidden="1" customHeight="1" x14ac:dyDescent="0.2">
      <c r="AX41219" s="78"/>
      <c r="AZ41219" s="167"/>
      <c r="BA41219" s="77"/>
      <c r="BB41219" s="77"/>
    </row>
    <row r="41220" spans="50:54" s="79" customFormat="1" ht="0" hidden="1" customHeight="1" x14ac:dyDescent="0.2">
      <c r="AX41220" s="78"/>
      <c r="AZ41220" s="167"/>
      <c r="BA41220" s="77"/>
      <c r="BB41220" s="77"/>
    </row>
    <row r="41221" spans="50:54" s="79" customFormat="1" ht="0" hidden="1" customHeight="1" x14ac:dyDescent="0.2">
      <c r="AX41221" s="78"/>
      <c r="AZ41221" s="167"/>
      <c r="BA41221" s="77"/>
      <c r="BB41221" s="77"/>
    </row>
    <row r="41222" spans="50:54" s="79" customFormat="1" ht="0" hidden="1" customHeight="1" x14ac:dyDescent="0.2">
      <c r="AX41222" s="78"/>
      <c r="AZ41222" s="167"/>
      <c r="BA41222" s="77"/>
      <c r="BB41222" s="77"/>
    </row>
    <row r="41223" spans="50:54" s="79" customFormat="1" ht="0" hidden="1" customHeight="1" x14ac:dyDescent="0.2">
      <c r="AX41223" s="78"/>
      <c r="AZ41223" s="167"/>
      <c r="BA41223" s="77"/>
      <c r="BB41223" s="77"/>
    </row>
    <row r="41224" spans="50:54" s="79" customFormat="1" ht="0" hidden="1" customHeight="1" x14ac:dyDescent="0.2">
      <c r="AX41224" s="78"/>
      <c r="AZ41224" s="167"/>
      <c r="BA41224" s="77"/>
      <c r="BB41224" s="77"/>
    </row>
    <row r="41225" spans="50:54" s="79" customFormat="1" ht="0" hidden="1" customHeight="1" x14ac:dyDescent="0.2">
      <c r="AX41225" s="78"/>
      <c r="AZ41225" s="167"/>
      <c r="BA41225" s="77"/>
      <c r="BB41225" s="77"/>
    </row>
    <row r="41226" spans="50:54" s="79" customFormat="1" ht="0" hidden="1" customHeight="1" x14ac:dyDescent="0.2">
      <c r="AX41226" s="78"/>
      <c r="AZ41226" s="167"/>
      <c r="BA41226" s="77"/>
      <c r="BB41226" s="77"/>
    </row>
    <row r="41227" spans="50:54" s="79" customFormat="1" ht="0" hidden="1" customHeight="1" x14ac:dyDescent="0.2">
      <c r="AX41227" s="78"/>
      <c r="AZ41227" s="167"/>
      <c r="BA41227" s="77"/>
      <c r="BB41227" s="77"/>
    </row>
    <row r="41228" spans="50:54" s="79" customFormat="1" ht="0" hidden="1" customHeight="1" x14ac:dyDescent="0.2">
      <c r="AX41228" s="78"/>
      <c r="AZ41228" s="167"/>
      <c r="BA41228" s="77"/>
      <c r="BB41228" s="77"/>
    </row>
    <row r="41229" spans="50:54" s="79" customFormat="1" ht="0" hidden="1" customHeight="1" x14ac:dyDescent="0.2">
      <c r="AX41229" s="78"/>
      <c r="AZ41229" s="167"/>
      <c r="BA41229" s="77"/>
      <c r="BB41229" s="77"/>
    </row>
    <row r="41230" spans="50:54" s="79" customFormat="1" ht="0" hidden="1" customHeight="1" x14ac:dyDescent="0.2">
      <c r="AX41230" s="78"/>
      <c r="AZ41230" s="167"/>
      <c r="BA41230" s="77"/>
      <c r="BB41230" s="77"/>
    </row>
    <row r="41231" spans="50:54" s="79" customFormat="1" ht="0" hidden="1" customHeight="1" x14ac:dyDescent="0.2">
      <c r="AX41231" s="78"/>
      <c r="AZ41231" s="167"/>
      <c r="BA41231" s="77"/>
      <c r="BB41231" s="77"/>
    </row>
    <row r="41232" spans="50:54" s="79" customFormat="1" ht="0" hidden="1" customHeight="1" x14ac:dyDescent="0.2">
      <c r="AX41232" s="78"/>
      <c r="AZ41232" s="167"/>
      <c r="BA41232" s="77"/>
      <c r="BB41232" s="77"/>
    </row>
    <row r="41233" spans="50:54" s="79" customFormat="1" ht="0" hidden="1" customHeight="1" x14ac:dyDescent="0.2">
      <c r="AX41233" s="78"/>
      <c r="AZ41233" s="167"/>
      <c r="BA41233" s="77"/>
      <c r="BB41233" s="77"/>
    </row>
    <row r="41234" spans="50:54" s="79" customFormat="1" ht="0" hidden="1" customHeight="1" x14ac:dyDescent="0.2">
      <c r="AX41234" s="78"/>
      <c r="AZ41234" s="167"/>
      <c r="BA41234" s="77"/>
      <c r="BB41234" s="77"/>
    </row>
    <row r="41235" spans="50:54" s="79" customFormat="1" ht="0" hidden="1" customHeight="1" x14ac:dyDescent="0.2">
      <c r="AX41235" s="78"/>
      <c r="AZ41235" s="167"/>
      <c r="BA41235" s="77"/>
      <c r="BB41235" s="77"/>
    </row>
    <row r="41236" spans="50:54" s="79" customFormat="1" ht="0" hidden="1" customHeight="1" x14ac:dyDescent="0.2">
      <c r="AX41236" s="78"/>
      <c r="AZ41236" s="167"/>
      <c r="BA41236" s="77"/>
      <c r="BB41236" s="77"/>
    </row>
    <row r="41237" spans="50:54" s="79" customFormat="1" ht="0" hidden="1" customHeight="1" x14ac:dyDescent="0.2">
      <c r="AX41237" s="78"/>
      <c r="AZ41237" s="167"/>
      <c r="BA41237" s="77"/>
      <c r="BB41237" s="77"/>
    </row>
    <row r="41238" spans="50:54" s="79" customFormat="1" ht="0" hidden="1" customHeight="1" x14ac:dyDescent="0.2">
      <c r="AX41238" s="78"/>
      <c r="AZ41238" s="167"/>
      <c r="BA41238" s="77"/>
      <c r="BB41238" s="77"/>
    </row>
    <row r="41239" spans="50:54" s="79" customFormat="1" ht="0" hidden="1" customHeight="1" x14ac:dyDescent="0.2">
      <c r="AX41239" s="78"/>
      <c r="AZ41239" s="167"/>
      <c r="BA41239" s="77"/>
      <c r="BB41239" s="77"/>
    </row>
    <row r="41240" spans="50:54" s="79" customFormat="1" ht="0" hidden="1" customHeight="1" x14ac:dyDescent="0.2">
      <c r="AX41240" s="78"/>
      <c r="AZ41240" s="167"/>
      <c r="BA41240" s="77"/>
      <c r="BB41240" s="77"/>
    </row>
    <row r="41241" spans="50:54" s="79" customFormat="1" ht="0" hidden="1" customHeight="1" x14ac:dyDescent="0.2">
      <c r="AX41241" s="78"/>
      <c r="AZ41241" s="167"/>
      <c r="BA41241" s="77"/>
      <c r="BB41241" s="77"/>
    </row>
    <row r="41242" spans="50:54" s="79" customFormat="1" ht="0" hidden="1" customHeight="1" x14ac:dyDescent="0.2">
      <c r="AX41242" s="78"/>
      <c r="AZ41242" s="167"/>
      <c r="BA41242" s="77"/>
      <c r="BB41242" s="77"/>
    </row>
    <row r="41243" spans="50:54" s="79" customFormat="1" ht="0" hidden="1" customHeight="1" x14ac:dyDescent="0.2">
      <c r="AX41243" s="78"/>
      <c r="AZ41243" s="167"/>
      <c r="BA41243" s="77"/>
      <c r="BB41243" s="77"/>
    </row>
    <row r="41244" spans="50:54" s="79" customFormat="1" ht="0" hidden="1" customHeight="1" x14ac:dyDescent="0.2">
      <c r="AX41244" s="78"/>
      <c r="AZ41244" s="167"/>
      <c r="BA41244" s="77"/>
      <c r="BB41244" s="77"/>
    </row>
    <row r="41245" spans="50:54" s="79" customFormat="1" ht="0" hidden="1" customHeight="1" x14ac:dyDescent="0.2">
      <c r="AX41245" s="78"/>
      <c r="AZ41245" s="167"/>
      <c r="BA41245" s="77"/>
      <c r="BB41245" s="77"/>
    </row>
    <row r="41246" spans="50:54" s="79" customFormat="1" ht="0" hidden="1" customHeight="1" x14ac:dyDescent="0.2">
      <c r="AX41246" s="78"/>
      <c r="AZ41246" s="167"/>
      <c r="BA41246" s="77"/>
      <c r="BB41246" s="77"/>
    </row>
    <row r="41247" spans="50:54" s="79" customFormat="1" ht="0" hidden="1" customHeight="1" x14ac:dyDescent="0.2">
      <c r="AX41247" s="78"/>
      <c r="AZ41247" s="167"/>
      <c r="BA41247" s="77"/>
      <c r="BB41247" s="77"/>
    </row>
    <row r="41248" spans="50:54" s="79" customFormat="1" ht="0" hidden="1" customHeight="1" x14ac:dyDescent="0.2">
      <c r="AX41248" s="78"/>
      <c r="AZ41248" s="167"/>
      <c r="BA41248" s="77"/>
      <c r="BB41248" s="77"/>
    </row>
    <row r="41249" spans="50:54" s="79" customFormat="1" ht="0" hidden="1" customHeight="1" x14ac:dyDescent="0.2">
      <c r="AX41249" s="78"/>
      <c r="AZ41249" s="167"/>
      <c r="BA41249" s="77"/>
      <c r="BB41249" s="77"/>
    </row>
    <row r="41250" spans="50:54" s="79" customFormat="1" ht="0" hidden="1" customHeight="1" x14ac:dyDescent="0.2">
      <c r="AX41250" s="78"/>
      <c r="AZ41250" s="167"/>
      <c r="BA41250" s="77"/>
      <c r="BB41250" s="77"/>
    </row>
    <row r="41251" spans="50:54" s="79" customFormat="1" ht="0" hidden="1" customHeight="1" x14ac:dyDescent="0.2">
      <c r="AX41251" s="78"/>
      <c r="AZ41251" s="167"/>
      <c r="BA41251" s="77"/>
      <c r="BB41251" s="77"/>
    </row>
    <row r="41252" spans="50:54" s="79" customFormat="1" ht="0" hidden="1" customHeight="1" x14ac:dyDescent="0.2">
      <c r="AX41252" s="78"/>
      <c r="AZ41252" s="167"/>
      <c r="BA41252" s="77"/>
      <c r="BB41252" s="77"/>
    </row>
    <row r="41253" spans="50:54" s="79" customFormat="1" ht="0" hidden="1" customHeight="1" x14ac:dyDescent="0.2">
      <c r="AX41253" s="78"/>
      <c r="AZ41253" s="167"/>
      <c r="BA41253" s="77"/>
      <c r="BB41253" s="77"/>
    </row>
    <row r="41254" spans="50:54" s="79" customFormat="1" ht="0" hidden="1" customHeight="1" x14ac:dyDescent="0.2">
      <c r="AX41254" s="78"/>
      <c r="AZ41254" s="167"/>
      <c r="BA41254" s="77"/>
      <c r="BB41254" s="77"/>
    </row>
    <row r="41255" spans="50:54" s="79" customFormat="1" ht="0" hidden="1" customHeight="1" x14ac:dyDescent="0.2">
      <c r="AX41255" s="78"/>
      <c r="AZ41255" s="167"/>
      <c r="BA41255" s="77"/>
      <c r="BB41255" s="77"/>
    </row>
    <row r="41256" spans="50:54" s="79" customFormat="1" ht="0" hidden="1" customHeight="1" x14ac:dyDescent="0.2">
      <c r="AX41256" s="78"/>
      <c r="AZ41256" s="167"/>
      <c r="BA41256" s="77"/>
      <c r="BB41256" s="77"/>
    </row>
    <row r="41257" spans="50:54" s="79" customFormat="1" ht="0" hidden="1" customHeight="1" x14ac:dyDescent="0.2">
      <c r="AX41257" s="78"/>
      <c r="AZ41257" s="167"/>
      <c r="BA41257" s="77"/>
      <c r="BB41257" s="77"/>
    </row>
    <row r="41258" spans="50:54" s="79" customFormat="1" ht="0" hidden="1" customHeight="1" x14ac:dyDescent="0.2">
      <c r="AX41258" s="78"/>
      <c r="AZ41258" s="167"/>
      <c r="BA41258" s="77"/>
      <c r="BB41258" s="77"/>
    </row>
    <row r="41259" spans="50:54" s="79" customFormat="1" ht="0" hidden="1" customHeight="1" x14ac:dyDescent="0.2">
      <c r="AX41259" s="78"/>
      <c r="AZ41259" s="167"/>
      <c r="BA41259" s="77"/>
      <c r="BB41259" s="77"/>
    </row>
    <row r="41260" spans="50:54" s="79" customFormat="1" ht="0" hidden="1" customHeight="1" x14ac:dyDescent="0.2">
      <c r="AX41260" s="78"/>
      <c r="AZ41260" s="167"/>
      <c r="BA41260" s="77"/>
      <c r="BB41260" s="77"/>
    </row>
    <row r="41261" spans="50:54" s="79" customFormat="1" ht="0" hidden="1" customHeight="1" x14ac:dyDescent="0.2">
      <c r="AX41261" s="78"/>
      <c r="AZ41261" s="167"/>
      <c r="BA41261" s="77"/>
      <c r="BB41261" s="77"/>
    </row>
    <row r="41262" spans="50:54" s="79" customFormat="1" ht="0" hidden="1" customHeight="1" x14ac:dyDescent="0.2">
      <c r="AX41262" s="78"/>
      <c r="AZ41262" s="167"/>
      <c r="BA41262" s="77"/>
      <c r="BB41262" s="77"/>
    </row>
    <row r="41263" spans="50:54" s="79" customFormat="1" ht="0" hidden="1" customHeight="1" x14ac:dyDescent="0.2">
      <c r="AX41263" s="78"/>
      <c r="AZ41263" s="167"/>
      <c r="BA41263" s="77"/>
      <c r="BB41263" s="77"/>
    </row>
    <row r="41264" spans="50:54" s="79" customFormat="1" ht="0" hidden="1" customHeight="1" x14ac:dyDescent="0.2">
      <c r="AX41264" s="78"/>
      <c r="AZ41264" s="167"/>
      <c r="BA41264" s="77"/>
      <c r="BB41264" s="77"/>
    </row>
    <row r="41265" spans="50:54" s="79" customFormat="1" ht="0" hidden="1" customHeight="1" x14ac:dyDescent="0.2">
      <c r="AX41265" s="78"/>
      <c r="AZ41265" s="167"/>
      <c r="BA41265" s="77"/>
      <c r="BB41265" s="77"/>
    </row>
    <row r="41266" spans="50:54" s="79" customFormat="1" ht="0" hidden="1" customHeight="1" x14ac:dyDescent="0.2">
      <c r="AX41266" s="78"/>
      <c r="AZ41266" s="167"/>
      <c r="BA41266" s="77"/>
      <c r="BB41266" s="77"/>
    </row>
    <row r="41267" spans="50:54" s="79" customFormat="1" ht="0" hidden="1" customHeight="1" x14ac:dyDescent="0.2">
      <c r="AX41267" s="78"/>
      <c r="AZ41267" s="167"/>
      <c r="BA41267" s="77"/>
      <c r="BB41267" s="77"/>
    </row>
    <row r="41268" spans="50:54" s="79" customFormat="1" ht="0" hidden="1" customHeight="1" x14ac:dyDescent="0.2">
      <c r="AX41268" s="78"/>
      <c r="AZ41268" s="167"/>
      <c r="BA41268" s="77"/>
      <c r="BB41268" s="77"/>
    </row>
    <row r="41269" spans="50:54" s="79" customFormat="1" ht="0" hidden="1" customHeight="1" x14ac:dyDescent="0.2">
      <c r="AX41269" s="78"/>
      <c r="AZ41269" s="167"/>
      <c r="BA41269" s="77"/>
      <c r="BB41269" s="77"/>
    </row>
    <row r="41270" spans="50:54" s="79" customFormat="1" ht="0" hidden="1" customHeight="1" x14ac:dyDescent="0.2">
      <c r="AX41270" s="78"/>
      <c r="AZ41270" s="167"/>
      <c r="BA41270" s="77"/>
      <c r="BB41270" s="77"/>
    </row>
    <row r="41271" spans="50:54" s="79" customFormat="1" ht="0" hidden="1" customHeight="1" x14ac:dyDescent="0.2">
      <c r="AX41271" s="78"/>
      <c r="AZ41271" s="167"/>
      <c r="BA41271" s="77"/>
      <c r="BB41271" s="77"/>
    </row>
    <row r="41272" spans="50:54" s="79" customFormat="1" ht="0" hidden="1" customHeight="1" x14ac:dyDescent="0.2">
      <c r="AX41272" s="78"/>
      <c r="AZ41272" s="167"/>
      <c r="BA41272" s="77"/>
      <c r="BB41272" s="77"/>
    </row>
    <row r="41273" spans="50:54" s="79" customFormat="1" ht="0" hidden="1" customHeight="1" x14ac:dyDescent="0.2">
      <c r="AX41273" s="78"/>
      <c r="AZ41273" s="167"/>
      <c r="BA41273" s="77"/>
      <c r="BB41273" s="77"/>
    </row>
    <row r="41274" spans="50:54" s="79" customFormat="1" ht="0" hidden="1" customHeight="1" x14ac:dyDescent="0.2">
      <c r="AX41274" s="78"/>
      <c r="AZ41274" s="167"/>
      <c r="BA41274" s="77"/>
      <c r="BB41274" s="77"/>
    </row>
    <row r="41275" spans="50:54" s="79" customFormat="1" ht="0" hidden="1" customHeight="1" x14ac:dyDescent="0.2">
      <c r="AX41275" s="78"/>
      <c r="AZ41275" s="167"/>
      <c r="BA41275" s="77"/>
      <c r="BB41275" s="77"/>
    </row>
    <row r="41276" spans="50:54" s="79" customFormat="1" ht="0" hidden="1" customHeight="1" x14ac:dyDescent="0.2">
      <c r="AX41276" s="78"/>
      <c r="AZ41276" s="167"/>
      <c r="BA41276" s="77"/>
      <c r="BB41276" s="77"/>
    </row>
    <row r="41277" spans="50:54" s="79" customFormat="1" ht="0" hidden="1" customHeight="1" x14ac:dyDescent="0.2">
      <c r="AX41277" s="78"/>
      <c r="AZ41277" s="167"/>
      <c r="BA41277" s="77"/>
      <c r="BB41277" s="77"/>
    </row>
    <row r="41278" spans="50:54" s="79" customFormat="1" ht="0" hidden="1" customHeight="1" x14ac:dyDescent="0.2">
      <c r="AX41278" s="78"/>
      <c r="AZ41278" s="167"/>
      <c r="BA41278" s="77"/>
      <c r="BB41278" s="77"/>
    </row>
    <row r="41279" spans="50:54" s="79" customFormat="1" ht="0" hidden="1" customHeight="1" x14ac:dyDescent="0.2">
      <c r="AX41279" s="78"/>
      <c r="AZ41279" s="167"/>
      <c r="BA41279" s="77"/>
      <c r="BB41279" s="77"/>
    </row>
    <row r="41280" spans="50:54" s="79" customFormat="1" ht="0" hidden="1" customHeight="1" x14ac:dyDescent="0.2">
      <c r="AX41280" s="78"/>
      <c r="AZ41280" s="167"/>
      <c r="BA41280" s="77"/>
      <c r="BB41280" s="77"/>
    </row>
    <row r="41281" spans="50:54" s="79" customFormat="1" ht="0" hidden="1" customHeight="1" x14ac:dyDescent="0.2">
      <c r="AX41281" s="78"/>
      <c r="AZ41281" s="167"/>
      <c r="BA41281" s="77"/>
      <c r="BB41281" s="77"/>
    </row>
    <row r="41282" spans="50:54" s="79" customFormat="1" ht="0" hidden="1" customHeight="1" x14ac:dyDescent="0.2">
      <c r="AX41282" s="78"/>
      <c r="AZ41282" s="167"/>
      <c r="BA41282" s="77"/>
      <c r="BB41282" s="77"/>
    </row>
    <row r="41283" spans="50:54" s="79" customFormat="1" ht="0" hidden="1" customHeight="1" x14ac:dyDescent="0.2">
      <c r="AX41283" s="78"/>
      <c r="AZ41283" s="167"/>
      <c r="BA41283" s="77"/>
      <c r="BB41283" s="77"/>
    </row>
    <row r="41284" spans="50:54" s="79" customFormat="1" ht="0" hidden="1" customHeight="1" x14ac:dyDescent="0.2">
      <c r="AX41284" s="78"/>
      <c r="AZ41284" s="167"/>
      <c r="BA41284" s="77"/>
      <c r="BB41284" s="77"/>
    </row>
    <row r="41285" spans="50:54" s="79" customFormat="1" ht="0" hidden="1" customHeight="1" x14ac:dyDescent="0.2">
      <c r="AX41285" s="78"/>
      <c r="AZ41285" s="167"/>
      <c r="BA41285" s="77"/>
      <c r="BB41285" s="77"/>
    </row>
    <row r="41286" spans="50:54" s="79" customFormat="1" ht="0" hidden="1" customHeight="1" x14ac:dyDescent="0.2">
      <c r="AX41286" s="78"/>
      <c r="AZ41286" s="167"/>
      <c r="BA41286" s="77"/>
      <c r="BB41286" s="77"/>
    </row>
    <row r="41287" spans="50:54" s="79" customFormat="1" ht="0" hidden="1" customHeight="1" x14ac:dyDescent="0.2">
      <c r="AX41287" s="78"/>
      <c r="AZ41287" s="167"/>
      <c r="BA41287" s="77"/>
      <c r="BB41287" s="77"/>
    </row>
    <row r="41288" spans="50:54" s="79" customFormat="1" ht="0" hidden="1" customHeight="1" x14ac:dyDescent="0.2">
      <c r="AX41288" s="78"/>
      <c r="AZ41288" s="167"/>
      <c r="BA41288" s="77"/>
      <c r="BB41288" s="77"/>
    </row>
    <row r="41289" spans="50:54" s="79" customFormat="1" ht="0" hidden="1" customHeight="1" x14ac:dyDescent="0.2">
      <c r="AX41289" s="78"/>
      <c r="AZ41289" s="167"/>
      <c r="BA41289" s="77"/>
      <c r="BB41289" s="77"/>
    </row>
    <row r="41290" spans="50:54" s="79" customFormat="1" ht="0" hidden="1" customHeight="1" x14ac:dyDescent="0.2">
      <c r="AX41290" s="78"/>
      <c r="AZ41290" s="167"/>
      <c r="BA41290" s="77"/>
      <c r="BB41290" s="77"/>
    </row>
    <row r="41291" spans="50:54" s="79" customFormat="1" ht="0" hidden="1" customHeight="1" x14ac:dyDescent="0.2">
      <c r="AX41291" s="78"/>
      <c r="AZ41291" s="167"/>
      <c r="BA41291" s="77"/>
      <c r="BB41291" s="77"/>
    </row>
    <row r="41292" spans="50:54" s="79" customFormat="1" ht="0" hidden="1" customHeight="1" x14ac:dyDescent="0.2">
      <c r="AX41292" s="78"/>
      <c r="AZ41292" s="167"/>
      <c r="BA41292" s="77"/>
      <c r="BB41292" s="77"/>
    </row>
    <row r="41293" spans="50:54" s="79" customFormat="1" ht="0" hidden="1" customHeight="1" x14ac:dyDescent="0.2">
      <c r="AX41293" s="78"/>
      <c r="AZ41293" s="167"/>
      <c r="BA41293" s="77"/>
      <c r="BB41293" s="77"/>
    </row>
    <row r="41294" spans="50:54" s="79" customFormat="1" ht="0" hidden="1" customHeight="1" x14ac:dyDescent="0.2">
      <c r="AX41294" s="78"/>
      <c r="AZ41294" s="167"/>
      <c r="BA41294" s="77"/>
      <c r="BB41294" s="77"/>
    </row>
    <row r="41295" spans="50:54" s="79" customFormat="1" ht="0" hidden="1" customHeight="1" x14ac:dyDescent="0.2">
      <c r="AX41295" s="78"/>
      <c r="AZ41295" s="167"/>
      <c r="BA41295" s="77"/>
      <c r="BB41295" s="77"/>
    </row>
    <row r="41296" spans="50:54" s="79" customFormat="1" ht="0" hidden="1" customHeight="1" x14ac:dyDescent="0.2">
      <c r="AX41296" s="78"/>
      <c r="AZ41296" s="167"/>
      <c r="BA41296" s="77"/>
      <c r="BB41296" s="77"/>
    </row>
    <row r="41297" spans="50:54" s="79" customFormat="1" ht="0" hidden="1" customHeight="1" x14ac:dyDescent="0.2">
      <c r="AX41297" s="78"/>
      <c r="AZ41297" s="167"/>
      <c r="BA41297" s="77"/>
      <c r="BB41297" s="77"/>
    </row>
    <row r="41298" spans="50:54" s="79" customFormat="1" ht="0" hidden="1" customHeight="1" x14ac:dyDescent="0.2">
      <c r="AX41298" s="78"/>
      <c r="AZ41298" s="167"/>
      <c r="BA41298" s="77"/>
      <c r="BB41298" s="77"/>
    </row>
    <row r="41299" spans="50:54" s="79" customFormat="1" ht="0" hidden="1" customHeight="1" x14ac:dyDescent="0.2">
      <c r="AX41299" s="78"/>
      <c r="AZ41299" s="167"/>
      <c r="BA41299" s="77"/>
      <c r="BB41299" s="77"/>
    </row>
    <row r="41300" spans="50:54" s="79" customFormat="1" ht="0" hidden="1" customHeight="1" x14ac:dyDescent="0.2">
      <c r="AX41300" s="78"/>
      <c r="AZ41300" s="167"/>
      <c r="BA41300" s="77"/>
      <c r="BB41300" s="77"/>
    </row>
    <row r="41301" spans="50:54" s="79" customFormat="1" ht="0" hidden="1" customHeight="1" x14ac:dyDescent="0.2">
      <c r="AX41301" s="78"/>
      <c r="AZ41301" s="167"/>
      <c r="BA41301" s="77"/>
      <c r="BB41301" s="77"/>
    </row>
    <row r="41302" spans="50:54" s="79" customFormat="1" ht="0" hidden="1" customHeight="1" x14ac:dyDescent="0.2">
      <c r="AX41302" s="78"/>
      <c r="AZ41302" s="167"/>
      <c r="BA41302" s="77"/>
      <c r="BB41302" s="77"/>
    </row>
    <row r="41303" spans="50:54" s="79" customFormat="1" ht="0" hidden="1" customHeight="1" x14ac:dyDescent="0.2">
      <c r="AX41303" s="78"/>
      <c r="AZ41303" s="167"/>
      <c r="BA41303" s="77"/>
      <c r="BB41303" s="77"/>
    </row>
    <row r="41304" spans="50:54" s="79" customFormat="1" ht="0" hidden="1" customHeight="1" x14ac:dyDescent="0.2">
      <c r="AX41304" s="78"/>
      <c r="AZ41304" s="167"/>
      <c r="BA41304" s="77"/>
      <c r="BB41304" s="77"/>
    </row>
    <row r="41305" spans="50:54" s="79" customFormat="1" ht="0" hidden="1" customHeight="1" x14ac:dyDescent="0.2">
      <c r="AX41305" s="78"/>
      <c r="AZ41305" s="167"/>
      <c r="BA41305" s="77"/>
      <c r="BB41305" s="77"/>
    </row>
    <row r="41306" spans="50:54" s="79" customFormat="1" ht="0" hidden="1" customHeight="1" x14ac:dyDescent="0.2">
      <c r="AX41306" s="78"/>
      <c r="AZ41306" s="167"/>
      <c r="BA41306" s="77"/>
      <c r="BB41306" s="77"/>
    </row>
    <row r="41307" spans="50:54" s="79" customFormat="1" ht="0" hidden="1" customHeight="1" x14ac:dyDescent="0.2">
      <c r="AX41307" s="78"/>
      <c r="AZ41307" s="167"/>
      <c r="BA41307" s="77"/>
      <c r="BB41307" s="77"/>
    </row>
    <row r="41308" spans="50:54" s="79" customFormat="1" ht="0" hidden="1" customHeight="1" x14ac:dyDescent="0.2">
      <c r="AX41308" s="78"/>
      <c r="AZ41308" s="167"/>
      <c r="BA41308" s="77"/>
      <c r="BB41308" s="77"/>
    </row>
    <row r="41309" spans="50:54" s="79" customFormat="1" ht="0" hidden="1" customHeight="1" x14ac:dyDescent="0.2">
      <c r="AX41309" s="78"/>
      <c r="AZ41309" s="167"/>
      <c r="BA41309" s="77"/>
      <c r="BB41309" s="77"/>
    </row>
    <row r="41310" spans="50:54" s="79" customFormat="1" ht="0" hidden="1" customHeight="1" x14ac:dyDescent="0.2">
      <c r="AX41310" s="78"/>
      <c r="AZ41310" s="167"/>
      <c r="BA41310" s="77"/>
      <c r="BB41310" s="77"/>
    </row>
    <row r="41311" spans="50:54" s="79" customFormat="1" ht="0" hidden="1" customHeight="1" x14ac:dyDescent="0.2">
      <c r="AX41311" s="78"/>
      <c r="AZ41311" s="167"/>
      <c r="BA41311" s="77"/>
      <c r="BB41311" s="77"/>
    </row>
    <row r="41312" spans="50:54" s="79" customFormat="1" ht="0" hidden="1" customHeight="1" x14ac:dyDescent="0.2">
      <c r="AX41312" s="78"/>
      <c r="AZ41312" s="167"/>
      <c r="BA41312" s="77"/>
      <c r="BB41312" s="77"/>
    </row>
    <row r="41313" spans="50:54" s="79" customFormat="1" ht="0" hidden="1" customHeight="1" x14ac:dyDescent="0.2">
      <c r="AX41313" s="78"/>
      <c r="AZ41313" s="167"/>
      <c r="BA41313" s="77"/>
      <c r="BB41313" s="77"/>
    </row>
    <row r="41314" spans="50:54" s="79" customFormat="1" ht="0" hidden="1" customHeight="1" x14ac:dyDescent="0.2">
      <c r="AX41314" s="78"/>
      <c r="AZ41314" s="167"/>
      <c r="BA41314" s="77"/>
      <c r="BB41314" s="77"/>
    </row>
    <row r="41315" spans="50:54" s="79" customFormat="1" ht="0" hidden="1" customHeight="1" x14ac:dyDescent="0.2">
      <c r="AX41315" s="78"/>
      <c r="AZ41315" s="167"/>
      <c r="BA41315" s="77"/>
      <c r="BB41315" s="77"/>
    </row>
    <row r="41316" spans="50:54" s="79" customFormat="1" ht="0" hidden="1" customHeight="1" x14ac:dyDescent="0.2">
      <c r="AX41316" s="78"/>
      <c r="AZ41316" s="167"/>
      <c r="BA41316" s="77"/>
      <c r="BB41316" s="77"/>
    </row>
    <row r="41317" spans="50:54" s="79" customFormat="1" ht="0" hidden="1" customHeight="1" x14ac:dyDescent="0.2">
      <c r="AX41317" s="78"/>
      <c r="AZ41317" s="167"/>
      <c r="BA41317" s="77"/>
      <c r="BB41317" s="77"/>
    </row>
    <row r="41318" spans="50:54" s="79" customFormat="1" ht="0" hidden="1" customHeight="1" x14ac:dyDescent="0.2">
      <c r="AX41318" s="78"/>
      <c r="AZ41318" s="167"/>
      <c r="BA41318" s="77"/>
      <c r="BB41318" s="77"/>
    </row>
    <row r="41319" spans="50:54" s="79" customFormat="1" ht="0" hidden="1" customHeight="1" x14ac:dyDescent="0.2">
      <c r="AX41319" s="78"/>
      <c r="AZ41319" s="167"/>
      <c r="BA41319" s="77"/>
      <c r="BB41319" s="77"/>
    </row>
    <row r="41320" spans="50:54" s="79" customFormat="1" ht="0" hidden="1" customHeight="1" x14ac:dyDescent="0.2">
      <c r="AX41320" s="78"/>
      <c r="AZ41320" s="167"/>
      <c r="BA41320" s="77"/>
      <c r="BB41320" s="77"/>
    </row>
    <row r="41321" spans="50:54" s="79" customFormat="1" ht="0" hidden="1" customHeight="1" x14ac:dyDescent="0.2">
      <c r="AX41321" s="78"/>
      <c r="AZ41321" s="167"/>
      <c r="BA41321" s="77"/>
      <c r="BB41321" s="77"/>
    </row>
    <row r="41322" spans="50:54" s="79" customFormat="1" ht="0" hidden="1" customHeight="1" x14ac:dyDescent="0.2">
      <c r="AX41322" s="78"/>
      <c r="AZ41322" s="167"/>
      <c r="BA41322" s="77"/>
      <c r="BB41322" s="77"/>
    </row>
    <row r="41323" spans="50:54" s="79" customFormat="1" ht="0" hidden="1" customHeight="1" x14ac:dyDescent="0.2">
      <c r="AX41323" s="78"/>
      <c r="AZ41323" s="167"/>
      <c r="BA41323" s="77"/>
      <c r="BB41323" s="77"/>
    </row>
    <row r="41324" spans="50:54" s="79" customFormat="1" ht="0" hidden="1" customHeight="1" x14ac:dyDescent="0.2">
      <c r="AX41324" s="78"/>
      <c r="AZ41324" s="167"/>
      <c r="BA41324" s="77"/>
      <c r="BB41324" s="77"/>
    </row>
    <row r="41325" spans="50:54" s="79" customFormat="1" ht="0" hidden="1" customHeight="1" x14ac:dyDescent="0.2">
      <c r="AX41325" s="78"/>
      <c r="AZ41325" s="167"/>
      <c r="BA41325" s="77"/>
      <c r="BB41325" s="77"/>
    </row>
    <row r="41326" spans="50:54" s="79" customFormat="1" ht="0" hidden="1" customHeight="1" x14ac:dyDescent="0.2">
      <c r="AX41326" s="78"/>
      <c r="AZ41326" s="167"/>
      <c r="BA41326" s="77"/>
      <c r="BB41326" s="77"/>
    </row>
    <row r="41327" spans="50:54" s="79" customFormat="1" ht="0" hidden="1" customHeight="1" x14ac:dyDescent="0.2">
      <c r="AX41327" s="78"/>
      <c r="AZ41327" s="167"/>
      <c r="BA41327" s="77"/>
      <c r="BB41327" s="77"/>
    </row>
    <row r="41328" spans="50:54" s="79" customFormat="1" ht="0" hidden="1" customHeight="1" x14ac:dyDescent="0.2">
      <c r="AX41328" s="78"/>
      <c r="AZ41328" s="167"/>
      <c r="BA41328" s="77"/>
      <c r="BB41328" s="77"/>
    </row>
    <row r="41329" spans="50:54" s="79" customFormat="1" ht="0" hidden="1" customHeight="1" x14ac:dyDescent="0.2">
      <c r="AX41329" s="78"/>
      <c r="AZ41329" s="167"/>
      <c r="BA41329" s="77"/>
      <c r="BB41329" s="77"/>
    </row>
    <row r="41330" spans="50:54" s="79" customFormat="1" ht="0" hidden="1" customHeight="1" x14ac:dyDescent="0.2">
      <c r="AX41330" s="78"/>
      <c r="AZ41330" s="167"/>
      <c r="BA41330" s="77"/>
      <c r="BB41330" s="77"/>
    </row>
    <row r="41331" spans="50:54" s="79" customFormat="1" ht="0" hidden="1" customHeight="1" x14ac:dyDescent="0.2">
      <c r="AX41331" s="78"/>
      <c r="AZ41331" s="167"/>
      <c r="BA41331" s="77"/>
      <c r="BB41331" s="77"/>
    </row>
    <row r="41332" spans="50:54" s="79" customFormat="1" ht="0" hidden="1" customHeight="1" x14ac:dyDescent="0.2">
      <c r="AX41332" s="78"/>
      <c r="AZ41332" s="167"/>
      <c r="BA41332" s="77"/>
      <c r="BB41332" s="77"/>
    </row>
    <row r="41333" spans="50:54" s="79" customFormat="1" ht="0" hidden="1" customHeight="1" x14ac:dyDescent="0.2">
      <c r="AX41333" s="78"/>
      <c r="AZ41333" s="167"/>
      <c r="BA41333" s="77"/>
      <c r="BB41333" s="77"/>
    </row>
    <row r="41334" spans="50:54" s="79" customFormat="1" ht="0" hidden="1" customHeight="1" x14ac:dyDescent="0.2">
      <c r="AX41334" s="78"/>
      <c r="AZ41334" s="167"/>
      <c r="BA41334" s="77"/>
      <c r="BB41334" s="77"/>
    </row>
    <row r="41335" spans="50:54" s="79" customFormat="1" ht="0" hidden="1" customHeight="1" x14ac:dyDescent="0.2">
      <c r="AX41335" s="78"/>
      <c r="AZ41335" s="167"/>
      <c r="BA41335" s="77"/>
      <c r="BB41335" s="77"/>
    </row>
    <row r="41336" spans="50:54" s="79" customFormat="1" ht="0" hidden="1" customHeight="1" x14ac:dyDescent="0.2">
      <c r="AX41336" s="78"/>
      <c r="AZ41336" s="167"/>
      <c r="BA41336" s="77"/>
      <c r="BB41336" s="77"/>
    </row>
    <row r="41337" spans="50:54" s="79" customFormat="1" ht="0" hidden="1" customHeight="1" x14ac:dyDescent="0.2">
      <c r="AX41337" s="78"/>
      <c r="AZ41337" s="167"/>
      <c r="BA41337" s="77"/>
      <c r="BB41337" s="77"/>
    </row>
    <row r="41338" spans="50:54" s="79" customFormat="1" ht="0" hidden="1" customHeight="1" x14ac:dyDescent="0.2">
      <c r="AX41338" s="78"/>
      <c r="AZ41338" s="167"/>
      <c r="BA41338" s="77"/>
      <c r="BB41338" s="77"/>
    </row>
    <row r="41339" spans="50:54" s="79" customFormat="1" ht="0" hidden="1" customHeight="1" x14ac:dyDescent="0.2">
      <c r="AX41339" s="78"/>
      <c r="AZ41339" s="167"/>
      <c r="BA41339" s="77"/>
      <c r="BB41339" s="77"/>
    </row>
    <row r="41340" spans="50:54" s="79" customFormat="1" ht="0" hidden="1" customHeight="1" x14ac:dyDescent="0.2">
      <c r="AX41340" s="78"/>
      <c r="AZ41340" s="167"/>
      <c r="BA41340" s="77"/>
      <c r="BB41340" s="77"/>
    </row>
    <row r="41341" spans="50:54" s="79" customFormat="1" ht="0" hidden="1" customHeight="1" x14ac:dyDescent="0.2">
      <c r="AX41341" s="78"/>
      <c r="AZ41341" s="167"/>
      <c r="BA41341" s="77"/>
      <c r="BB41341" s="77"/>
    </row>
    <row r="41342" spans="50:54" s="79" customFormat="1" ht="0" hidden="1" customHeight="1" x14ac:dyDescent="0.2">
      <c r="AX41342" s="78"/>
      <c r="AZ41342" s="167"/>
      <c r="BA41342" s="77"/>
      <c r="BB41342" s="77"/>
    </row>
    <row r="41343" spans="50:54" s="79" customFormat="1" ht="0" hidden="1" customHeight="1" x14ac:dyDescent="0.2">
      <c r="AX41343" s="78"/>
      <c r="AZ41343" s="167"/>
      <c r="BA41343" s="77"/>
      <c r="BB41343" s="77"/>
    </row>
    <row r="41344" spans="50:54" s="79" customFormat="1" ht="0" hidden="1" customHeight="1" x14ac:dyDescent="0.2">
      <c r="AX41344" s="78"/>
      <c r="AZ41344" s="167"/>
      <c r="BA41344" s="77"/>
      <c r="BB41344" s="77"/>
    </row>
    <row r="41345" spans="50:54" s="79" customFormat="1" ht="0" hidden="1" customHeight="1" x14ac:dyDescent="0.2">
      <c r="AX41345" s="78"/>
      <c r="AZ41345" s="167"/>
      <c r="BA41345" s="77"/>
      <c r="BB41345" s="77"/>
    </row>
    <row r="41346" spans="50:54" s="79" customFormat="1" ht="0" hidden="1" customHeight="1" x14ac:dyDescent="0.2">
      <c r="AX41346" s="78"/>
      <c r="AZ41346" s="167"/>
      <c r="BA41346" s="77"/>
      <c r="BB41346" s="77"/>
    </row>
    <row r="41347" spans="50:54" s="79" customFormat="1" ht="0" hidden="1" customHeight="1" x14ac:dyDescent="0.2">
      <c r="AX41347" s="78"/>
      <c r="AZ41347" s="167"/>
      <c r="BA41347" s="77"/>
      <c r="BB41347" s="77"/>
    </row>
    <row r="41348" spans="50:54" s="79" customFormat="1" ht="0" hidden="1" customHeight="1" x14ac:dyDescent="0.2">
      <c r="AX41348" s="78"/>
      <c r="AZ41348" s="167"/>
      <c r="BA41348" s="77"/>
      <c r="BB41348" s="77"/>
    </row>
    <row r="41349" spans="50:54" s="79" customFormat="1" ht="0" hidden="1" customHeight="1" x14ac:dyDescent="0.2">
      <c r="AX41349" s="78"/>
      <c r="AZ41349" s="167"/>
      <c r="BA41349" s="77"/>
      <c r="BB41349" s="77"/>
    </row>
    <row r="41350" spans="50:54" s="79" customFormat="1" ht="0" hidden="1" customHeight="1" x14ac:dyDescent="0.2">
      <c r="AX41350" s="78"/>
      <c r="AZ41350" s="167"/>
      <c r="BA41350" s="77"/>
      <c r="BB41350" s="77"/>
    </row>
    <row r="41351" spans="50:54" s="79" customFormat="1" ht="0" hidden="1" customHeight="1" x14ac:dyDescent="0.2">
      <c r="AX41351" s="78"/>
      <c r="AZ41351" s="167"/>
      <c r="BA41351" s="77"/>
      <c r="BB41351" s="77"/>
    </row>
    <row r="41352" spans="50:54" s="79" customFormat="1" ht="0" hidden="1" customHeight="1" x14ac:dyDescent="0.2">
      <c r="AX41352" s="78"/>
      <c r="AZ41352" s="167"/>
      <c r="BA41352" s="77"/>
      <c r="BB41352" s="77"/>
    </row>
    <row r="41353" spans="50:54" s="79" customFormat="1" ht="0" hidden="1" customHeight="1" x14ac:dyDescent="0.2">
      <c r="AX41353" s="78"/>
      <c r="AZ41353" s="167"/>
      <c r="BA41353" s="77"/>
      <c r="BB41353" s="77"/>
    </row>
    <row r="41354" spans="50:54" s="79" customFormat="1" ht="0" hidden="1" customHeight="1" x14ac:dyDescent="0.2">
      <c r="AX41354" s="78"/>
      <c r="AZ41354" s="167"/>
      <c r="BA41354" s="77"/>
      <c r="BB41354" s="77"/>
    </row>
    <row r="41355" spans="50:54" s="79" customFormat="1" ht="0" hidden="1" customHeight="1" x14ac:dyDescent="0.2">
      <c r="AX41355" s="78"/>
      <c r="AZ41355" s="167"/>
      <c r="BA41355" s="77"/>
      <c r="BB41355" s="77"/>
    </row>
    <row r="41356" spans="50:54" s="79" customFormat="1" ht="0" hidden="1" customHeight="1" x14ac:dyDescent="0.2">
      <c r="AX41356" s="78"/>
      <c r="AZ41356" s="167"/>
      <c r="BA41356" s="77"/>
      <c r="BB41356" s="77"/>
    </row>
    <row r="41357" spans="50:54" s="79" customFormat="1" ht="0" hidden="1" customHeight="1" x14ac:dyDescent="0.2">
      <c r="AX41357" s="78"/>
      <c r="AZ41357" s="167"/>
      <c r="BA41357" s="77"/>
      <c r="BB41357" s="77"/>
    </row>
    <row r="41358" spans="50:54" s="79" customFormat="1" ht="0" hidden="1" customHeight="1" x14ac:dyDescent="0.2">
      <c r="AX41358" s="78"/>
      <c r="AZ41358" s="167"/>
      <c r="BA41358" s="77"/>
      <c r="BB41358" s="77"/>
    </row>
    <row r="41359" spans="50:54" s="79" customFormat="1" ht="0" hidden="1" customHeight="1" x14ac:dyDescent="0.2">
      <c r="AX41359" s="78"/>
      <c r="AZ41359" s="167"/>
      <c r="BA41359" s="77"/>
      <c r="BB41359" s="77"/>
    </row>
    <row r="41360" spans="50:54" s="79" customFormat="1" ht="0" hidden="1" customHeight="1" x14ac:dyDescent="0.2">
      <c r="AX41360" s="78"/>
      <c r="AZ41360" s="167"/>
      <c r="BA41360" s="77"/>
      <c r="BB41360" s="77"/>
    </row>
    <row r="41361" spans="50:54" s="79" customFormat="1" ht="0" hidden="1" customHeight="1" x14ac:dyDescent="0.2">
      <c r="AX41361" s="78"/>
      <c r="AZ41361" s="167"/>
      <c r="BA41361" s="77"/>
      <c r="BB41361" s="77"/>
    </row>
    <row r="41362" spans="50:54" s="79" customFormat="1" ht="0" hidden="1" customHeight="1" x14ac:dyDescent="0.2">
      <c r="AX41362" s="78"/>
      <c r="AZ41362" s="167"/>
      <c r="BA41362" s="77"/>
      <c r="BB41362" s="77"/>
    </row>
    <row r="41363" spans="50:54" s="79" customFormat="1" ht="0" hidden="1" customHeight="1" x14ac:dyDescent="0.2">
      <c r="AX41363" s="78"/>
      <c r="AZ41363" s="167"/>
      <c r="BA41363" s="77"/>
      <c r="BB41363" s="77"/>
    </row>
    <row r="41364" spans="50:54" s="79" customFormat="1" ht="0" hidden="1" customHeight="1" x14ac:dyDescent="0.2">
      <c r="AX41364" s="78"/>
      <c r="AZ41364" s="167"/>
      <c r="BA41364" s="77"/>
      <c r="BB41364" s="77"/>
    </row>
    <row r="41365" spans="50:54" s="79" customFormat="1" ht="0" hidden="1" customHeight="1" x14ac:dyDescent="0.2">
      <c r="AX41365" s="78"/>
      <c r="AZ41365" s="167"/>
      <c r="BA41365" s="77"/>
      <c r="BB41365" s="77"/>
    </row>
    <row r="41366" spans="50:54" s="79" customFormat="1" ht="0" hidden="1" customHeight="1" x14ac:dyDescent="0.2">
      <c r="AX41366" s="78"/>
      <c r="AZ41366" s="167"/>
      <c r="BA41366" s="77"/>
      <c r="BB41366" s="77"/>
    </row>
    <row r="41367" spans="50:54" s="79" customFormat="1" ht="0" hidden="1" customHeight="1" x14ac:dyDescent="0.2">
      <c r="AX41367" s="78"/>
      <c r="AZ41367" s="167"/>
      <c r="BA41367" s="77"/>
      <c r="BB41367" s="77"/>
    </row>
    <row r="41368" spans="50:54" s="79" customFormat="1" ht="0" hidden="1" customHeight="1" x14ac:dyDescent="0.2">
      <c r="AX41368" s="78"/>
      <c r="AZ41368" s="167"/>
      <c r="BA41368" s="77"/>
      <c r="BB41368" s="77"/>
    </row>
    <row r="41369" spans="50:54" s="79" customFormat="1" ht="0" hidden="1" customHeight="1" x14ac:dyDescent="0.2">
      <c r="AX41369" s="78"/>
      <c r="AZ41369" s="167"/>
      <c r="BA41369" s="77"/>
      <c r="BB41369" s="77"/>
    </row>
    <row r="41370" spans="50:54" s="79" customFormat="1" ht="0" hidden="1" customHeight="1" x14ac:dyDescent="0.2">
      <c r="AX41370" s="78"/>
      <c r="AZ41370" s="167"/>
      <c r="BA41370" s="77"/>
      <c r="BB41370" s="77"/>
    </row>
    <row r="41371" spans="50:54" s="79" customFormat="1" ht="0" hidden="1" customHeight="1" x14ac:dyDescent="0.2">
      <c r="AX41371" s="78"/>
      <c r="AZ41371" s="167"/>
      <c r="BA41371" s="77"/>
      <c r="BB41371" s="77"/>
    </row>
    <row r="41372" spans="50:54" s="79" customFormat="1" ht="0" hidden="1" customHeight="1" x14ac:dyDescent="0.2">
      <c r="AX41372" s="78"/>
      <c r="AZ41372" s="167"/>
      <c r="BA41372" s="77"/>
      <c r="BB41372" s="77"/>
    </row>
    <row r="41373" spans="50:54" s="79" customFormat="1" ht="0" hidden="1" customHeight="1" x14ac:dyDescent="0.2">
      <c r="AX41373" s="78"/>
      <c r="AZ41373" s="167"/>
      <c r="BA41373" s="77"/>
      <c r="BB41373" s="77"/>
    </row>
    <row r="41374" spans="50:54" s="79" customFormat="1" ht="0" hidden="1" customHeight="1" x14ac:dyDescent="0.2">
      <c r="AX41374" s="78"/>
      <c r="AZ41374" s="167"/>
      <c r="BA41374" s="77"/>
      <c r="BB41374" s="77"/>
    </row>
    <row r="41375" spans="50:54" s="79" customFormat="1" ht="0" hidden="1" customHeight="1" x14ac:dyDescent="0.2">
      <c r="AX41375" s="78"/>
      <c r="AZ41375" s="167"/>
      <c r="BA41375" s="77"/>
      <c r="BB41375" s="77"/>
    </row>
    <row r="41376" spans="50:54" s="79" customFormat="1" ht="0" hidden="1" customHeight="1" x14ac:dyDescent="0.2">
      <c r="AX41376" s="78"/>
      <c r="AZ41376" s="167"/>
      <c r="BA41376" s="77"/>
      <c r="BB41376" s="77"/>
    </row>
    <row r="41377" spans="50:54" s="79" customFormat="1" ht="0" hidden="1" customHeight="1" x14ac:dyDescent="0.2">
      <c r="AX41377" s="78"/>
      <c r="AZ41377" s="167"/>
      <c r="BA41377" s="77"/>
      <c r="BB41377" s="77"/>
    </row>
    <row r="41378" spans="50:54" s="79" customFormat="1" ht="0" hidden="1" customHeight="1" x14ac:dyDescent="0.2">
      <c r="AX41378" s="78"/>
      <c r="AZ41378" s="167"/>
      <c r="BA41378" s="77"/>
      <c r="BB41378" s="77"/>
    </row>
    <row r="41379" spans="50:54" s="79" customFormat="1" ht="0" hidden="1" customHeight="1" x14ac:dyDescent="0.2">
      <c r="AX41379" s="78"/>
      <c r="AZ41379" s="167"/>
      <c r="BA41379" s="77"/>
      <c r="BB41379" s="77"/>
    </row>
    <row r="41380" spans="50:54" s="79" customFormat="1" ht="0" hidden="1" customHeight="1" x14ac:dyDescent="0.2">
      <c r="AX41380" s="78"/>
      <c r="AZ41380" s="167"/>
      <c r="BA41380" s="77"/>
      <c r="BB41380" s="77"/>
    </row>
    <row r="41381" spans="50:54" s="79" customFormat="1" ht="0" hidden="1" customHeight="1" x14ac:dyDescent="0.2">
      <c r="AX41381" s="78"/>
      <c r="AZ41381" s="167"/>
      <c r="BA41381" s="77"/>
      <c r="BB41381" s="77"/>
    </row>
    <row r="41382" spans="50:54" s="79" customFormat="1" ht="0" hidden="1" customHeight="1" x14ac:dyDescent="0.2">
      <c r="AX41382" s="78"/>
      <c r="AZ41382" s="167"/>
      <c r="BA41382" s="77"/>
      <c r="BB41382" s="77"/>
    </row>
    <row r="41383" spans="50:54" s="79" customFormat="1" ht="0" hidden="1" customHeight="1" x14ac:dyDescent="0.2">
      <c r="AX41383" s="78"/>
      <c r="AZ41383" s="167"/>
      <c r="BA41383" s="77"/>
      <c r="BB41383" s="77"/>
    </row>
    <row r="41384" spans="50:54" s="79" customFormat="1" ht="0" hidden="1" customHeight="1" x14ac:dyDescent="0.2">
      <c r="AX41384" s="78"/>
      <c r="AZ41384" s="167"/>
      <c r="BA41384" s="77"/>
      <c r="BB41384" s="77"/>
    </row>
    <row r="41385" spans="50:54" s="79" customFormat="1" ht="0" hidden="1" customHeight="1" x14ac:dyDescent="0.2">
      <c r="AX41385" s="78"/>
      <c r="AZ41385" s="167"/>
      <c r="BA41385" s="77"/>
      <c r="BB41385" s="77"/>
    </row>
    <row r="41386" spans="50:54" s="79" customFormat="1" ht="0" hidden="1" customHeight="1" x14ac:dyDescent="0.2">
      <c r="AX41386" s="78"/>
      <c r="AZ41386" s="167"/>
      <c r="BA41386" s="77"/>
      <c r="BB41386" s="77"/>
    </row>
    <row r="41387" spans="50:54" s="79" customFormat="1" ht="0" hidden="1" customHeight="1" x14ac:dyDescent="0.2">
      <c r="AX41387" s="78"/>
      <c r="AZ41387" s="167"/>
      <c r="BA41387" s="77"/>
      <c r="BB41387" s="77"/>
    </row>
    <row r="41388" spans="50:54" s="79" customFormat="1" ht="0" hidden="1" customHeight="1" x14ac:dyDescent="0.2">
      <c r="AX41388" s="78"/>
      <c r="AZ41388" s="167"/>
      <c r="BA41388" s="77"/>
      <c r="BB41388" s="77"/>
    </row>
    <row r="41389" spans="50:54" s="79" customFormat="1" ht="0" hidden="1" customHeight="1" x14ac:dyDescent="0.2">
      <c r="AX41389" s="78"/>
      <c r="AZ41389" s="167"/>
      <c r="BA41389" s="77"/>
      <c r="BB41389" s="77"/>
    </row>
    <row r="41390" spans="50:54" s="79" customFormat="1" ht="0" hidden="1" customHeight="1" x14ac:dyDescent="0.2">
      <c r="AX41390" s="78"/>
      <c r="AZ41390" s="167"/>
      <c r="BA41390" s="77"/>
      <c r="BB41390" s="77"/>
    </row>
    <row r="41391" spans="50:54" s="79" customFormat="1" ht="0" hidden="1" customHeight="1" x14ac:dyDescent="0.2">
      <c r="AX41391" s="78"/>
      <c r="AZ41391" s="167"/>
      <c r="BA41391" s="77"/>
      <c r="BB41391" s="77"/>
    </row>
    <row r="41392" spans="50:54" s="79" customFormat="1" ht="0" hidden="1" customHeight="1" x14ac:dyDescent="0.2">
      <c r="AX41392" s="78"/>
      <c r="AZ41392" s="167"/>
      <c r="BA41392" s="77"/>
      <c r="BB41392" s="77"/>
    </row>
    <row r="41393" spans="50:54" s="79" customFormat="1" ht="0" hidden="1" customHeight="1" x14ac:dyDescent="0.2">
      <c r="AX41393" s="78"/>
      <c r="AZ41393" s="167"/>
      <c r="BA41393" s="77"/>
      <c r="BB41393" s="77"/>
    </row>
    <row r="41394" spans="50:54" s="79" customFormat="1" ht="0" hidden="1" customHeight="1" x14ac:dyDescent="0.2">
      <c r="AX41394" s="78"/>
      <c r="AZ41394" s="167"/>
      <c r="BA41394" s="77"/>
      <c r="BB41394" s="77"/>
    </row>
    <row r="41395" spans="50:54" s="79" customFormat="1" ht="0" hidden="1" customHeight="1" x14ac:dyDescent="0.2">
      <c r="AX41395" s="78"/>
      <c r="AZ41395" s="167"/>
      <c r="BA41395" s="77"/>
      <c r="BB41395" s="77"/>
    </row>
    <row r="41396" spans="50:54" s="79" customFormat="1" ht="0" hidden="1" customHeight="1" x14ac:dyDescent="0.2">
      <c r="AX41396" s="78"/>
      <c r="AZ41396" s="167"/>
      <c r="BA41396" s="77"/>
      <c r="BB41396" s="77"/>
    </row>
    <row r="41397" spans="50:54" s="79" customFormat="1" ht="0" hidden="1" customHeight="1" x14ac:dyDescent="0.2">
      <c r="AX41397" s="78"/>
      <c r="AZ41397" s="167"/>
      <c r="BA41397" s="77"/>
      <c r="BB41397" s="77"/>
    </row>
    <row r="41398" spans="50:54" s="79" customFormat="1" ht="0" hidden="1" customHeight="1" x14ac:dyDescent="0.2">
      <c r="AX41398" s="78"/>
      <c r="AZ41398" s="167"/>
      <c r="BA41398" s="77"/>
      <c r="BB41398" s="77"/>
    </row>
    <row r="41399" spans="50:54" s="79" customFormat="1" ht="0" hidden="1" customHeight="1" x14ac:dyDescent="0.2">
      <c r="AX41399" s="78"/>
      <c r="AZ41399" s="167"/>
      <c r="BA41399" s="77"/>
      <c r="BB41399" s="77"/>
    </row>
    <row r="41400" spans="50:54" s="79" customFormat="1" ht="0" hidden="1" customHeight="1" x14ac:dyDescent="0.2">
      <c r="AX41400" s="78"/>
      <c r="AZ41400" s="167"/>
      <c r="BA41400" s="77"/>
      <c r="BB41400" s="77"/>
    </row>
    <row r="41401" spans="50:54" s="79" customFormat="1" ht="0" hidden="1" customHeight="1" x14ac:dyDescent="0.2">
      <c r="AX41401" s="78"/>
      <c r="AZ41401" s="167"/>
      <c r="BA41401" s="77"/>
      <c r="BB41401" s="77"/>
    </row>
    <row r="41402" spans="50:54" s="79" customFormat="1" ht="0" hidden="1" customHeight="1" x14ac:dyDescent="0.2">
      <c r="AX41402" s="78"/>
      <c r="AZ41402" s="167"/>
      <c r="BA41402" s="77"/>
      <c r="BB41402" s="77"/>
    </row>
    <row r="41403" spans="50:54" s="79" customFormat="1" ht="0" hidden="1" customHeight="1" x14ac:dyDescent="0.2">
      <c r="AX41403" s="78"/>
      <c r="AZ41403" s="167"/>
      <c r="BA41403" s="77"/>
      <c r="BB41403" s="77"/>
    </row>
    <row r="41404" spans="50:54" s="79" customFormat="1" ht="0" hidden="1" customHeight="1" x14ac:dyDescent="0.2">
      <c r="AX41404" s="78"/>
      <c r="AZ41404" s="167"/>
      <c r="BA41404" s="77"/>
      <c r="BB41404" s="77"/>
    </row>
    <row r="41405" spans="50:54" s="79" customFormat="1" ht="0" hidden="1" customHeight="1" x14ac:dyDescent="0.2">
      <c r="AX41405" s="78"/>
      <c r="AZ41405" s="167"/>
      <c r="BA41405" s="77"/>
      <c r="BB41405" s="77"/>
    </row>
    <row r="41406" spans="50:54" s="79" customFormat="1" ht="0" hidden="1" customHeight="1" x14ac:dyDescent="0.2">
      <c r="AX41406" s="78"/>
      <c r="AZ41406" s="167"/>
      <c r="BA41406" s="77"/>
      <c r="BB41406" s="77"/>
    </row>
    <row r="41407" spans="50:54" s="79" customFormat="1" ht="0" hidden="1" customHeight="1" x14ac:dyDescent="0.2">
      <c r="AX41407" s="78"/>
      <c r="AZ41407" s="167"/>
      <c r="BA41407" s="77"/>
      <c r="BB41407" s="77"/>
    </row>
    <row r="41408" spans="50:54" s="79" customFormat="1" ht="0" hidden="1" customHeight="1" x14ac:dyDescent="0.2">
      <c r="AX41408" s="78"/>
      <c r="AZ41408" s="167"/>
      <c r="BA41408" s="77"/>
      <c r="BB41408" s="77"/>
    </row>
    <row r="41409" spans="50:54" s="79" customFormat="1" ht="0" hidden="1" customHeight="1" x14ac:dyDescent="0.2">
      <c r="AX41409" s="78"/>
      <c r="AZ41409" s="167"/>
      <c r="BA41409" s="77"/>
      <c r="BB41409" s="77"/>
    </row>
    <row r="41410" spans="50:54" s="79" customFormat="1" ht="0" hidden="1" customHeight="1" x14ac:dyDescent="0.2">
      <c r="AX41410" s="78"/>
      <c r="AZ41410" s="167"/>
      <c r="BA41410" s="77"/>
      <c r="BB41410" s="77"/>
    </row>
    <row r="41411" spans="50:54" s="79" customFormat="1" ht="0" hidden="1" customHeight="1" x14ac:dyDescent="0.2">
      <c r="AX41411" s="78"/>
      <c r="AZ41411" s="167"/>
      <c r="BA41411" s="77"/>
      <c r="BB41411" s="77"/>
    </row>
    <row r="41412" spans="50:54" s="79" customFormat="1" ht="0" hidden="1" customHeight="1" x14ac:dyDescent="0.2">
      <c r="AX41412" s="78"/>
      <c r="AZ41412" s="167"/>
      <c r="BA41412" s="77"/>
      <c r="BB41412" s="77"/>
    </row>
    <row r="41413" spans="50:54" s="79" customFormat="1" ht="0" hidden="1" customHeight="1" x14ac:dyDescent="0.2">
      <c r="AX41413" s="78"/>
      <c r="AZ41413" s="167"/>
      <c r="BA41413" s="77"/>
      <c r="BB41413" s="77"/>
    </row>
    <row r="41414" spans="50:54" s="79" customFormat="1" ht="0" hidden="1" customHeight="1" x14ac:dyDescent="0.2">
      <c r="AX41414" s="78"/>
      <c r="AZ41414" s="167"/>
      <c r="BA41414" s="77"/>
      <c r="BB41414" s="77"/>
    </row>
    <row r="41415" spans="50:54" s="79" customFormat="1" ht="0" hidden="1" customHeight="1" x14ac:dyDescent="0.2">
      <c r="AX41415" s="78"/>
      <c r="AZ41415" s="167"/>
      <c r="BA41415" s="77"/>
      <c r="BB41415" s="77"/>
    </row>
    <row r="41416" spans="50:54" s="79" customFormat="1" ht="0" hidden="1" customHeight="1" x14ac:dyDescent="0.2">
      <c r="AX41416" s="78"/>
      <c r="AZ41416" s="167"/>
      <c r="BA41416" s="77"/>
      <c r="BB41416" s="77"/>
    </row>
    <row r="41417" spans="50:54" s="79" customFormat="1" ht="0" hidden="1" customHeight="1" x14ac:dyDescent="0.2">
      <c r="AX41417" s="78"/>
      <c r="AZ41417" s="167"/>
      <c r="BA41417" s="77"/>
      <c r="BB41417" s="77"/>
    </row>
    <row r="41418" spans="50:54" s="79" customFormat="1" ht="0" hidden="1" customHeight="1" x14ac:dyDescent="0.2">
      <c r="AX41418" s="78"/>
      <c r="AZ41418" s="167"/>
      <c r="BA41418" s="77"/>
      <c r="BB41418" s="77"/>
    </row>
    <row r="41419" spans="50:54" s="79" customFormat="1" ht="0" hidden="1" customHeight="1" x14ac:dyDescent="0.2">
      <c r="AX41419" s="78"/>
      <c r="AZ41419" s="167"/>
      <c r="BA41419" s="77"/>
      <c r="BB41419" s="77"/>
    </row>
    <row r="41420" spans="50:54" s="79" customFormat="1" ht="0" hidden="1" customHeight="1" x14ac:dyDescent="0.2">
      <c r="AX41420" s="78"/>
      <c r="AZ41420" s="167"/>
      <c r="BA41420" s="77"/>
      <c r="BB41420" s="77"/>
    </row>
    <row r="41421" spans="50:54" s="79" customFormat="1" ht="0" hidden="1" customHeight="1" x14ac:dyDescent="0.2">
      <c r="AX41421" s="78"/>
      <c r="AZ41421" s="167"/>
      <c r="BA41421" s="77"/>
      <c r="BB41421" s="77"/>
    </row>
    <row r="41422" spans="50:54" s="79" customFormat="1" ht="0" hidden="1" customHeight="1" x14ac:dyDescent="0.2">
      <c r="AX41422" s="78"/>
      <c r="AZ41422" s="167"/>
      <c r="BA41422" s="77"/>
      <c r="BB41422" s="77"/>
    </row>
    <row r="41423" spans="50:54" s="79" customFormat="1" ht="0" hidden="1" customHeight="1" x14ac:dyDescent="0.2">
      <c r="AX41423" s="78"/>
      <c r="AZ41423" s="167"/>
      <c r="BA41423" s="77"/>
      <c r="BB41423" s="77"/>
    </row>
    <row r="41424" spans="50:54" s="79" customFormat="1" ht="0" hidden="1" customHeight="1" x14ac:dyDescent="0.2">
      <c r="AX41424" s="78"/>
      <c r="AZ41424" s="167"/>
      <c r="BA41424" s="77"/>
      <c r="BB41424" s="77"/>
    </row>
    <row r="41425" spans="50:54" s="79" customFormat="1" ht="0" hidden="1" customHeight="1" x14ac:dyDescent="0.2">
      <c r="AX41425" s="78"/>
      <c r="AZ41425" s="167"/>
      <c r="BA41425" s="77"/>
      <c r="BB41425" s="77"/>
    </row>
    <row r="41426" spans="50:54" s="79" customFormat="1" ht="0" hidden="1" customHeight="1" x14ac:dyDescent="0.2">
      <c r="AX41426" s="78"/>
      <c r="AZ41426" s="167"/>
      <c r="BA41426" s="77"/>
      <c r="BB41426" s="77"/>
    </row>
    <row r="41427" spans="50:54" s="79" customFormat="1" ht="0" hidden="1" customHeight="1" x14ac:dyDescent="0.2">
      <c r="AX41427" s="78"/>
      <c r="AZ41427" s="167"/>
      <c r="BA41427" s="77"/>
      <c r="BB41427" s="77"/>
    </row>
    <row r="41428" spans="50:54" s="79" customFormat="1" ht="0" hidden="1" customHeight="1" x14ac:dyDescent="0.2">
      <c r="AX41428" s="78"/>
      <c r="AZ41428" s="167"/>
      <c r="BA41428" s="77"/>
      <c r="BB41428" s="77"/>
    </row>
    <row r="41429" spans="50:54" s="79" customFormat="1" ht="0" hidden="1" customHeight="1" x14ac:dyDescent="0.2">
      <c r="AX41429" s="78"/>
      <c r="AZ41429" s="167"/>
      <c r="BA41429" s="77"/>
      <c r="BB41429" s="77"/>
    </row>
    <row r="41430" spans="50:54" s="79" customFormat="1" ht="0" hidden="1" customHeight="1" x14ac:dyDescent="0.2">
      <c r="AX41430" s="78"/>
      <c r="AZ41430" s="167"/>
      <c r="BA41430" s="77"/>
      <c r="BB41430" s="77"/>
    </row>
    <row r="41431" spans="50:54" s="79" customFormat="1" ht="0" hidden="1" customHeight="1" x14ac:dyDescent="0.2">
      <c r="AX41431" s="78"/>
      <c r="AZ41431" s="167"/>
      <c r="BA41431" s="77"/>
      <c r="BB41431" s="77"/>
    </row>
    <row r="41432" spans="50:54" s="79" customFormat="1" ht="0" hidden="1" customHeight="1" x14ac:dyDescent="0.2">
      <c r="AX41432" s="78"/>
      <c r="AZ41432" s="167"/>
      <c r="BA41432" s="77"/>
      <c r="BB41432" s="77"/>
    </row>
    <row r="41433" spans="50:54" s="79" customFormat="1" ht="0" hidden="1" customHeight="1" x14ac:dyDescent="0.2">
      <c r="AX41433" s="78"/>
      <c r="AZ41433" s="167"/>
      <c r="BA41433" s="77"/>
      <c r="BB41433" s="77"/>
    </row>
    <row r="41434" spans="50:54" s="79" customFormat="1" ht="0" hidden="1" customHeight="1" x14ac:dyDescent="0.2">
      <c r="AX41434" s="78"/>
      <c r="AZ41434" s="167"/>
      <c r="BA41434" s="77"/>
      <c r="BB41434" s="77"/>
    </row>
    <row r="41435" spans="50:54" s="79" customFormat="1" ht="0" hidden="1" customHeight="1" x14ac:dyDescent="0.2">
      <c r="AX41435" s="78"/>
      <c r="AZ41435" s="167"/>
      <c r="BA41435" s="77"/>
      <c r="BB41435" s="77"/>
    </row>
    <row r="41436" spans="50:54" s="79" customFormat="1" ht="0" hidden="1" customHeight="1" x14ac:dyDescent="0.2">
      <c r="AX41436" s="78"/>
      <c r="AZ41436" s="167"/>
      <c r="BA41436" s="77"/>
      <c r="BB41436" s="77"/>
    </row>
    <row r="41437" spans="50:54" s="79" customFormat="1" ht="0" hidden="1" customHeight="1" x14ac:dyDescent="0.2">
      <c r="AX41437" s="78"/>
      <c r="AZ41437" s="167"/>
      <c r="BA41437" s="77"/>
      <c r="BB41437" s="77"/>
    </row>
    <row r="41438" spans="50:54" s="79" customFormat="1" ht="0" hidden="1" customHeight="1" x14ac:dyDescent="0.2">
      <c r="AX41438" s="78"/>
      <c r="AZ41438" s="167"/>
      <c r="BA41438" s="77"/>
      <c r="BB41438" s="77"/>
    </row>
    <row r="41439" spans="50:54" s="79" customFormat="1" ht="0" hidden="1" customHeight="1" x14ac:dyDescent="0.2">
      <c r="AX41439" s="78"/>
      <c r="AZ41439" s="167"/>
      <c r="BA41439" s="77"/>
      <c r="BB41439" s="77"/>
    </row>
    <row r="41440" spans="50:54" s="79" customFormat="1" ht="0" hidden="1" customHeight="1" x14ac:dyDescent="0.2">
      <c r="AX41440" s="78"/>
      <c r="AZ41440" s="167"/>
      <c r="BA41440" s="77"/>
      <c r="BB41440" s="77"/>
    </row>
    <row r="41441" spans="50:54" s="79" customFormat="1" ht="0" hidden="1" customHeight="1" x14ac:dyDescent="0.2">
      <c r="AX41441" s="78"/>
      <c r="AZ41441" s="167"/>
      <c r="BA41441" s="77"/>
      <c r="BB41441" s="77"/>
    </row>
    <row r="41442" spans="50:54" s="79" customFormat="1" ht="0" hidden="1" customHeight="1" x14ac:dyDescent="0.2">
      <c r="AX41442" s="78"/>
      <c r="AZ41442" s="167"/>
      <c r="BA41442" s="77"/>
      <c r="BB41442" s="77"/>
    </row>
    <row r="41443" spans="50:54" s="79" customFormat="1" ht="0" hidden="1" customHeight="1" x14ac:dyDescent="0.2">
      <c r="AX41443" s="78"/>
      <c r="AZ41443" s="167"/>
      <c r="BA41443" s="77"/>
      <c r="BB41443" s="77"/>
    </row>
    <row r="41444" spans="50:54" s="79" customFormat="1" ht="0" hidden="1" customHeight="1" x14ac:dyDescent="0.2">
      <c r="AX41444" s="78"/>
      <c r="AZ41444" s="167"/>
      <c r="BA41444" s="77"/>
      <c r="BB41444" s="77"/>
    </row>
    <row r="41445" spans="50:54" s="79" customFormat="1" ht="0" hidden="1" customHeight="1" x14ac:dyDescent="0.2">
      <c r="AX41445" s="78"/>
      <c r="AZ41445" s="167"/>
      <c r="BA41445" s="77"/>
      <c r="BB41445" s="77"/>
    </row>
    <row r="41446" spans="50:54" s="79" customFormat="1" ht="0" hidden="1" customHeight="1" x14ac:dyDescent="0.2">
      <c r="AX41446" s="78"/>
      <c r="AZ41446" s="167"/>
      <c r="BA41446" s="77"/>
      <c r="BB41446" s="77"/>
    </row>
    <row r="41447" spans="50:54" s="79" customFormat="1" ht="0" hidden="1" customHeight="1" x14ac:dyDescent="0.2">
      <c r="AX41447" s="78"/>
      <c r="AZ41447" s="167"/>
      <c r="BA41447" s="77"/>
      <c r="BB41447" s="77"/>
    </row>
    <row r="41448" spans="50:54" s="79" customFormat="1" ht="0" hidden="1" customHeight="1" x14ac:dyDescent="0.2">
      <c r="AX41448" s="78"/>
      <c r="AZ41448" s="167"/>
      <c r="BA41448" s="77"/>
      <c r="BB41448" s="77"/>
    </row>
    <row r="41449" spans="50:54" s="79" customFormat="1" ht="0" hidden="1" customHeight="1" x14ac:dyDescent="0.2">
      <c r="AX41449" s="78"/>
      <c r="AZ41449" s="167"/>
      <c r="BA41449" s="77"/>
      <c r="BB41449" s="77"/>
    </row>
    <row r="41450" spans="50:54" s="79" customFormat="1" ht="0" hidden="1" customHeight="1" x14ac:dyDescent="0.2">
      <c r="AX41450" s="78"/>
      <c r="AZ41450" s="167"/>
      <c r="BA41450" s="77"/>
      <c r="BB41450" s="77"/>
    </row>
    <row r="41451" spans="50:54" s="79" customFormat="1" ht="0" hidden="1" customHeight="1" x14ac:dyDescent="0.2">
      <c r="AX41451" s="78"/>
      <c r="AZ41451" s="167"/>
      <c r="BA41451" s="77"/>
      <c r="BB41451" s="77"/>
    </row>
    <row r="41452" spans="50:54" s="79" customFormat="1" ht="0" hidden="1" customHeight="1" x14ac:dyDescent="0.2">
      <c r="AX41452" s="78"/>
      <c r="AZ41452" s="167"/>
      <c r="BA41452" s="77"/>
      <c r="BB41452" s="77"/>
    </row>
    <row r="41453" spans="50:54" s="79" customFormat="1" ht="0" hidden="1" customHeight="1" x14ac:dyDescent="0.2">
      <c r="AX41453" s="78"/>
      <c r="AZ41453" s="167"/>
      <c r="BA41453" s="77"/>
      <c r="BB41453" s="77"/>
    </row>
    <row r="41454" spans="50:54" s="79" customFormat="1" ht="0" hidden="1" customHeight="1" x14ac:dyDescent="0.2">
      <c r="AX41454" s="78"/>
      <c r="AZ41454" s="167"/>
      <c r="BA41454" s="77"/>
      <c r="BB41454" s="77"/>
    </row>
    <row r="41455" spans="50:54" s="79" customFormat="1" ht="0" hidden="1" customHeight="1" x14ac:dyDescent="0.2">
      <c r="AX41455" s="78"/>
      <c r="AZ41455" s="167"/>
      <c r="BA41455" s="77"/>
      <c r="BB41455" s="77"/>
    </row>
    <row r="41456" spans="50:54" s="79" customFormat="1" ht="0" hidden="1" customHeight="1" x14ac:dyDescent="0.2">
      <c r="AX41456" s="78"/>
      <c r="AZ41456" s="167"/>
      <c r="BA41456" s="77"/>
      <c r="BB41456" s="77"/>
    </row>
    <row r="41457" spans="50:54" s="79" customFormat="1" ht="0" hidden="1" customHeight="1" x14ac:dyDescent="0.2">
      <c r="AX41457" s="78"/>
      <c r="AZ41457" s="167"/>
      <c r="BA41457" s="77"/>
      <c r="BB41457" s="77"/>
    </row>
    <row r="41458" spans="50:54" s="79" customFormat="1" ht="0" hidden="1" customHeight="1" x14ac:dyDescent="0.2">
      <c r="AX41458" s="78"/>
      <c r="AZ41458" s="167"/>
      <c r="BA41458" s="77"/>
      <c r="BB41458" s="77"/>
    </row>
    <row r="41459" spans="50:54" s="79" customFormat="1" ht="0" hidden="1" customHeight="1" x14ac:dyDescent="0.2">
      <c r="AX41459" s="78"/>
      <c r="AZ41459" s="167"/>
      <c r="BA41459" s="77"/>
      <c r="BB41459" s="77"/>
    </row>
    <row r="41460" spans="50:54" s="79" customFormat="1" ht="0" hidden="1" customHeight="1" x14ac:dyDescent="0.2">
      <c r="AX41460" s="78"/>
      <c r="AZ41460" s="167"/>
      <c r="BA41460" s="77"/>
      <c r="BB41460" s="77"/>
    </row>
    <row r="41461" spans="50:54" s="79" customFormat="1" ht="0" hidden="1" customHeight="1" x14ac:dyDescent="0.2">
      <c r="AX41461" s="78"/>
      <c r="AZ41461" s="167"/>
      <c r="BA41461" s="77"/>
      <c r="BB41461" s="77"/>
    </row>
    <row r="41462" spans="50:54" s="79" customFormat="1" ht="0" hidden="1" customHeight="1" x14ac:dyDescent="0.2">
      <c r="AX41462" s="78"/>
      <c r="AZ41462" s="167"/>
      <c r="BA41462" s="77"/>
      <c r="BB41462" s="77"/>
    </row>
    <row r="41463" spans="50:54" s="79" customFormat="1" ht="0" hidden="1" customHeight="1" x14ac:dyDescent="0.2">
      <c r="AX41463" s="78"/>
      <c r="AZ41463" s="167"/>
      <c r="BA41463" s="77"/>
      <c r="BB41463" s="77"/>
    </row>
    <row r="41464" spans="50:54" s="79" customFormat="1" ht="0" hidden="1" customHeight="1" x14ac:dyDescent="0.2">
      <c r="AX41464" s="78"/>
      <c r="AZ41464" s="167"/>
      <c r="BA41464" s="77"/>
      <c r="BB41464" s="77"/>
    </row>
    <row r="41465" spans="50:54" s="79" customFormat="1" ht="0" hidden="1" customHeight="1" x14ac:dyDescent="0.2">
      <c r="AX41465" s="78"/>
      <c r="AZ41465" s="167"/>
      <c r="BA41465" s="77"/>
      <c r="BB41465" s="77"/>
    </row>
    <row r="41466" spans="50:54" s="79" customFormat="1" ht="0" hidden="1" customHeight="1" x14ac:dyDescent="0.2">
      <c r="AX41466" s="78"/>
      <c r="AZ41466" s="167"/>
      <c r="BA41466" s="77"/>
      <c r="BB41466" s="77"/>
    </row>
    <row r="41467" spans="50:54" s="79" customFormat="1" ht="0" hidden="1" customHeight="1" x14ac:dyDescent="0.2">
      <c r="AX41467" s="78"/>
      <c r="AZ41467" s="167"/>
      <c r="BA41467" s="77"/>
      <c r="BB41467" s="77"/>
    </row>
    <row r="41468" spans="50:54" s="79" customFormat="1" ht="0" hidden="1" customHeight="1" x14ac:dyDescent="0.2">
      <c r="AX41468" s="78"/>
      <c r="AZ41468" s="167"/>
      <c r="BA41468" s="77"/>
      <c r="BB41468" s="77"/>
    </row>
    <row r="41469" spans="50:54" s="79" customFormat="1" ht="0" hidden="1" customHeight="1" x14ac:dyDescent="0.2">
      <c r="AX41469" s="78"/>
      <c r="AZ41469" s="167"/>
      <c r="BA41469" s="77"/>
      <c r="BB41469" s="77"/>
    </row>
    <row r="41470" spans="50:54" s="79" customFormat="1" ht="0" hidden="1" customHeight="1" x14ac:dyDescent="0.2">
      <c r="AX41470" s="78"/>
      <c r="AZ41470" s="167"/>
      <c r="BA41470" s="77"/>
      <c r="BB41470" s="77"/>
    </row>
    <row r="41471" spans="50:54" s="79" customFormat="1" ht="0" hidden="1" customHeight="1" x14ac:dyDescent="0.2">
      <c r="AX41471" s="78"/>
      <c r="AZ41471" s="167"/>
      <c r="BA41471" s="77"/>
      <c r="BB41471" s="77"/>
    </row>
    <row r="41472" spans="50:54" s="79" customFormat="1" ht="0" hidden="1" customHeight="1" x14ac:dyDescent="0.2">
      <c r="AX41472" s="78"/>
      <c r="AZ41472" s="167"/>
      <c r="BA41472" s="77"/>
      <c r="BB41472" s="77"/>
    </row>
    <row r="41473" spans="50:54" s="79" customFormat="1" ht="0" hidden="1" customHeight="1" x14ac:dyDescent="0.2">
      <c r="AX41473" s="78"/>
      <c r="AZ41473" s="167"/>
      <c r="BA41473" s="77"/>
      <c r="BB41473" s="77"/>
    </row>
    <row r="41474" spans="50:54" s="79" customFormat="1" ht="0" hidden="1" customHeight="1" x14ac:dyDescent="0.2">
      <c r="AX41474" s="78"/>
      <c r="AZ41474" s="167"/>
      <c r="BA41474" s="77"/>
      <c r="BB41474" s="77"/>
    </row>
    <row r="41475" spans="50:54" s="79" customFormat="1" ht="0" hidden="1" customHeight="1" x14ac:dyDescent="0.2">
      <c r="AX41475" s="78"/>
      <c r="AZ41475" s="167"/>
      <c r="BA41475" s="77"/>
      <c r="BB41475" s="77"/>
    </row>
    <row r="41476" spans="50:54" s="79" customFormat="1" ht="0" hidden="1" customHeight="1" x14ac:dyDescent="0.2">
      <c r="AX41476" s="78"/>
      <c r="AZ41476" s="167"/>
      <c r="BA41476" s="77"/>
      <c r="BB41476" s="77"/>
    </row>
    <row r="41477" spans="50:54" s="79" customFormat="1" ht="0" hidden="1" customHeight="1" x14ac:dyDescent="0.2">
      <c r="AX41477" s="78"/>
      <c r="AZ41477" s="167"/>
      <c r="BA41477" s="77"/>
      <c r="BB41477" s="77"/>
    </row>
    <row r="41478" spans="50:54" s="79" customFormat="1" ht="0" hidden="1" customHeight="1" x14ac:dyDescent="0.2">
      <c r="AX41478" s="78"/>
      <c r="AZ41478" s="167"/>
      <c r="BA41478" s="77"/>
      <c r="BB41478" s="77"/>
    </row>
    <row r="41479" spans="50:54" s="79" customFormat="1" ht="0" hidden="1" customHeight="1" x14ac:dyDescent="0.2">
      <c r="AX41479" s="78"/>
      <c r="AZ41479" s="167"/>
      <c r="BA41479" s="77"/>
      <c r="BB41479" s="77"/>
    </row>
    <row r="41480" spans="50:54" s="79" customFormat="1" ht="0" hidden="1" customHeight="1" x14ac:dyDescent="0.2">
      <c r="AX41480" s="78"/>
      <c r="AZ41480" s="167"/>
      <c r="BA41480" s="77"/>
      <c r="BB41480" s="77"/>
    </row>
    <row r="41481" spans="50:54" s="79" customFormat="1" ht="0" hidden="1" customHeight="1" x14ac:dyDescent="0.2">
      <c r="AX41481" s="78"/>
      <c r="AZ41481" s="167"/>
      <c r="BA41481" s="77"/>
      <c r="BB41481" s="77"/>
    </row>
    <row r="41482" spans="50:54" s="79" customFormat="1" ht="0" hidden="1" customHeight="1" x14ac:dyDescent="0.2">
      <c r="AX41482" s="78"/>
      <c r="AZ41482" s="167"/>
      <c r="BA41482" s="77"/>
      <c r="BB41482" s="77"/>
    </row>
    <row r="41483" spans="50:54" s="79" customFormat="1" ht="0" hidden="1" customHeight="1" x14ac:dyDescent="0.2">
      <c r="AX41483" s="78"/>
      <c r="AZ41483" s="167"/>
      <c r="BA41483" s="77"/>
      <c r="BB41483" s="77"/>
    </row>
    <row r="41484" spans="50:54" s="79" customFormat="1" ht="0" hidden="1" customHeight="1" x14ac:dyDescent="0.2">
      <c r="AX41484" s="78"/>
      <c r="AZ41484" s="167"/>
      <c r="BA41484" s="77"/>
      <c r="BB41484" s="77"/>
    </row>
    <row r="41485" spans="50:54" s="79" customFormat="1" ht="0" hidden="1" customHeight="1" x14ac:dyDescent="0.2">
      <c r="AX41485" s="78"/>
      <c r="AZ41485" s="167"/>
      <c r="BA41485" s="77"/>
      <c r="BB41485" s="77"/>
    </row>
    <row r="41486" spans="50:54" s="79" customFormat="1" ht="0" hidden="1" customHeight="1" x14ac:dyDescent="0.2">
      <c r="AX41486" s="78"/>
      <c r="AZ41486" s="167"/>
      <c r="BA41486" s="77"/>
      <c r="BB41486" s="77"/>
    </row>
    <row r="41487" spans="50:54" s="79" customFormat="1" ht="0" hidden="1" customHeight="1" x14ac:dyDescent="0.2">
      <c r="AX41487" s="78"/>
      <c r="AZ41487" s="167"/>
      <c r="BA41487" s="77"/>
      <c r="BB41487" s="77"/>
    </row>
    <row r="41488" spans="50:54" s="79" customFormat="1" ht="0" hidden="1" customHeight="1" x14ac:dyDescent="0.2">
      <c r="AX41488" s="78"/>
      <c r="AZ41488" s="167"/>
      <c r="BA41488" s="77"/>
      <c r="BB41488" s="77"/>
    </row>
    <row r="41489" spans="50:54" s="79" customFormat="1" ht="0" hidden="1" customHeight="1" x14ac:dyDescent="0.2">
      <c r="AX41489" s="78"/>
      <c r="AZ41489" s="167"/>
      <c r="BA41489" s="77"/>
      <c r="BB41489" s="77"/>
    </row>
    <row r="41490" spans="50:54" s="79" customFormat="1" ht="0" hidden="1" customHeight="1" x14ac:dyDescent="0.2">
      <c r="AX41490" s="78"/>
      <c r="AZ41490" s="167"/>
      <c r="BA41490" s="77"/>
      <c r="BB41490" s="77"/>
    </row>
    <row r="41491" spans="50:54" s="79" customFormat="1" ht="0" hidden="1" customHeight="1" x14ac:dyDescent="0.2">
      <c r="AX41491" s="78"/>
      <c r="AZ41491" s="167"/>
      <c r="BA41491" s="77"/>
      <c r="BB41491" s="77"/>
    </row>
    <row r="41492" spans="50:54" s="79" customFormat="1" ht="0" hidden="1" customHeight="1" x14ac:dyDescent="0.2">
      <c r="AX41492" s="78"/>
      <c r="AZ41492" s="167"/>
      <c r="BA41492" s="77"/>
      <c r="BB41492" s="77"/>
    </row>
    <row r="41493" spans="50:54" s="79" customFormat="1" ht="0" hidden="1" customHeight="1" x14ac:dyDescent="0.2">
      <c r="AX41493" s="78"/>
      <c r="AZ41493" s="167"/>
      <c r="BA41493" s="77"/>
      <c r="BB41493" s="77"/>
    </row>
    <row r="41494" spans="50:54" s="79" customFormat="1" ht="0" hidden="1" customHeight="1" x14ac:dyDescent="0.2">
      <c r="AX41494" s="78"/>
      <c r="AZ41494" s="167"/>
      <c r="BA41494" s="77"/>
      <c r="BB41494" s="77"/>
    </row>
    <row r="41495" spans="50:54" s="79" customFormat="1" ht="0" hidden="1" customHeight="1" x14ac:dyDescent="0.2">
      <c r="AX41495" s="78"/>
      <c r="AZ41495" s="167"/>
      <c r="BA41495" s="77"/>
      <c r="BB41495" s="77"/>
    </row>
    <row r="41496" spans="50:54" s="79" customFormat="1" ht="0" hidden="1" customHeight="1" x14ac:dyDescent="0.2">
      <c r="AX41496" s="78"/>
      <c r="AZ41496" s="167"/>
      <c r="BA41496" s="77"/>
      <c r="BB41496" s="77"/>
    </row>
    <row r="41497" spans="50:54" s="79" customFormat="1" ht="0" hidden="1" customHeight="1" x14ac:dyDescent="0.2">
      <c r="AX41497" s="78"/>
      <c r="AZ41497" s="167"/>
      <c r="BA41497" s="77"/>
      <c r="BB41497" s="77"/>
    </row>
    <row r="41498" spans="50:54" s="79" customFormat="1" ht="0" hidden="1" customHeight="1" x14ac:dyDescent="0.2">
      <c r="AX41498" s="78"/>
      <c r="AZ41498" s="167"/>
      <c r="BA41498" s="77"/>
      <c r="BB41498" s="77"/>
    </row>
    <row r="41499" spans="50:54" s="79" customFormat="1" ht="0" hidden="1" customHeight="1" x14ac:dyDescent="0.2">
      <c r="AX41499" s="78"/>
      <c r="AZ41499" s="167"/>
      <c r="BA41499" s="77"/>
      <c r="BB41499" s="77"/>
    </row>
    <row r="41500" spans="50:54" s="79" customFormat="1" ht="0" hidden="1" customHeight="1" x14ac:dyDescent="0.2">
      <c r="AX41500" s="78"/>
      <c r="AZ41500" s="167"/>
      <c r="BA41500" s="77"/>
      <c r="BB41500" s="77"/>
    </row>
    <row r="41501" spans="50:54" s="79" customFormat="1" ht="0" hidden="1" customHeight="1" x14ac:dyDescent="0.2">
      <c r="AX41501" s="78"/>
      <c r="AZ41501" s="167"/>
      <c r="BA41501" s="77"/>
      <c r="BB41501" s="77"/>
    </row>
    <row r="41502" spans="50:54" s="79" customFormat="1" ht="0" hidden="1" customHeight="1" x14ac:dyDescent="0.2">
      <c r="AX41502" s="78"/>
      <c r="AZ41502" s="167"/>
      <c r="BA41502" s="77"/>
      <c r="BB41502" s="77"/>
    </row>
    <row r="41503" spans="50:54" s="79" customFormat="1" ht="0" hidden="1" customHeight="1" x14ac:dyDescent="0.2">
      <c r="AX41503" s="78"/>
      <c r="AZ41503" s="167"/>
      <c r="BA41503" s="77"/>
      <c r="BB41503" s="77"/>
    </row>
    <row r="41504" spans="50:54" s="79" customFormat="1" ht="0" hidden="1" customHeight="1" x14ac:dyDescent="0.2">
      <c r="AX41504" s="78"/>
      <c r="AZ41504" s="167"/>
      <c r="BA41504" s="77"/>
      <c r="BB41504" s="77"/>
    </row>
    <row r="41505" spans="50:54" s="79" customFormat="1" ht="0" hidden="1" customHeight="1" x14ac:dyDescent="0.2">
      <c r="AX41505" s="78"/>
      <c r="AZ41505" s="167"/>
      <c r="BA41505" s="77"/>
      <c r="BB41505" s="77"/>
    </row>
    <row r="41506" spans="50:54" s="79" customFormat="1" ht="0" hidden="1" customHeight="1" x14ac:dyDescent="0.2">
      <c r="AX41506" s="78"/>
      <c r="AZ41506" s="167"/>
      <c r="BA41506" s="77"/>
      <c r="BB41506" s="77"/>
    </row>
    <row r="41507" spans="50:54" s="79" customFormat="1" ht="0" hidden="1" customHeight="1" x14ac:dyDescent="0.2">
      <c r="AX41507" s="78"/>
      <c r="AZ41507" s="167"/>
      <c r="BA41507" s="77"/>
      <c r="BB41507" s="77"/>
    </row>
    <row r="41508" spans="50:54" s="79" customFormat="1" ht="0" hidden="1" customHeight="1" x14ac:dyDescent="0.2">
      <c r="AX41508" s="78"/>
      <c r="AZ41508" s="167"/>
      <c r="BA41508" s="77"/>
      <c r="BB41508" s="77"/>
    </row>
    <row r="41509" spans="50:54" s="79" customFormat="1" ht="0" hidden="1" customHeight="1" x14ac:dyDescent="0.2">
      <c r="AX41509" s="78"/>
      <c r="AZ41509" s="167"/>
      <c r="BA41509" s="77"/>
      <c r="BB41509" s="77"/>
    </row>
    <row r="41510" spans="50:54" s="79" customFormat="1" ht="0" hidden="1" customHeight="1" x14ac:dyDescent="0.2">
      <c r="AX41510" s="78"/>
      <c r="AZ41510" s="167"/>
      <c r="BA41510" s="77"/>
      <c r="BB41510" s="77"/>
    </row>
    <row r="41511" spans="50:54" s="79" customFormat="1" ht="0" hidden="1" customHeight="1" x14ac:dyDescent="0.2">
      <c r="AX41511" s="78"/>
      <c r="AZ41511" s="167"/>
      <c r="BA41511" s="77"/>
      <c r="BB41511" s="77"/>
    </row>
    <row r="41512" spans="50:54" s="79" customFormat="1" ht="0" hidden="1" customHeight="1" x14ac:dyDescent="0.2">
      <c r="AX41512" s="78"/>
      <c r="AZ41512" s="167"/>
      <c r="BA41512" s="77"/>
      <c r="BB41512" s="77"/>
    </row>
    <row r="41513" spans="50:54" s="79" customFormat="1" ht="0" hidden="1" customHeight="1" x14ac:dyDescent="0.2">
      <c r="AX41513" s="78"/>
      <c r="AZ41513" s="167"/>
      <c r="BA41513" s="77"/>
      <c r="BB41513" s="77"/>
    </row>
    <row r="41514" spans="50:54" s="79" customFormat="1" ht="0" hidden="1" customHeight="1" x14ac:dyDescent="0.2">
      <c r="AX41514" s="78"/>
      <c r="AZ41514" s="167"/>
      <c r="BA41514" s="77"/>
      <c r="BB41514" s="77"/>
    </row>
    <row r="41515" spans="50:54" s="79" customFormat="1" ht="0" hidden="1" customHeight="1" x14ac:dyDescent="0.2">
      <c r="AX41515" s="78"/>
      <c r="AZ41515" s="167"/>
      <c r="BA41515" s="77"/>
      <c r="BB41515" s="77"/>
    </row>
    <row r="41516" spans="50:54" s="79" customFormat="1" ht="0" hidden="1" customHeight="1" x14ac:dyDescent="0.2">
      <c r="AX41516" s="78"/>
      <c r="AZ41516" s="167"/>
      <c r="BA41516" s="77"/>
      <c r="BB41516" s="77"/>
    </row>
    <row r="41517" spans="50:54" s="79" customFormat="1" ht="0" hidden="1" customHeight="1" x14ac:dyDescent="0.2">
      <c r="AX41517" s="78"/>
      <c r="AZ41517" s="167"/>
      <c r="BA41517" s="77"/>
      <c r="BB41517" s="77"/>
    </row>
    <row r="41518" spans="50:54" s="79" customFormat="1" ht="0" hidden="1" customHeight="1" x14ac:dyDescent="0.2">
      <c r="AX41518" s="78"/>
      <c r="AZ41518" s="167"/>
      <c r="BA41518" s="77"/>
      <c r="BB41518" s="77"/>
    </row>
    <row r="41519" spans="50:54" s="79" customFormat="1" ht="0" hidden="1" customHeight="1" x14ac:dyDescent="0.2">
      <c r="AX41519" s="78"/>
      <c r="AZ41519" s="167"/>
      <c r="BA41519" s="77"/>
      <c r="BB41519" s="77"/>
    </row>
    <row r="41520" spans="50:54" s="79" customFormat="1" ht="0" hidden="1" customHeight="1" x14ac:dyDescent="0.2">
      <c r="AX41520" s="78"/>
      <c r="AZ41520" s="167"/>
      <c r="BA41520" s="77"/>
      <c r="BB41520" s="77"/>
    </row>
    <row r="41521" spans="50:54" s="79" customFormat="1" ht="0" hidden="1" customHeight="1" x14ac:dyDescent="0.2">
      <c r="AX41521" s="78"/>
      <c r="AZ41521" s="167"/>
      <c r="BA41521" s="77"/>
      <c r="BB41521" s="77"/>
    </row>
    <row r="41522" spans="50:54" s="79" customFormat="1" ht="0" hidden="1" customHeight="1" x14ac:dyDescent="0.2">
      <c r="AX41522" s="78"/>
      <c r="AZ41522" s="167"/>
      <c r="BA41522" s="77"/>
      <c r="BB41522" s="77"/>
    </row>
    <row r="41523" spans="50:54" s="79" customFormat="1" ht="0" hidden="1" customHeight="1" x14ac:dyDescent="0.2">
      <c r="AX41523" s="78"/>
      <c r="AZ41523" s="167"/>
      <c r="BA41523" s="77"/>
      <c r="BB41523" s="77"/>
    </row>
    <row r="41524" spans="50:54" s="79" customFormat="1" ht="0" hidden="1" customHeight="1" x14ac:dyDescent="0.2">
      <c r="AX41524" s="78"/>
      <c r="AZ41524" s="167"/>
      <c r="BA41524" s="77"/>
      <c r="BB41524" s="77"/>
    </row>
    <row r="41525" spans="50:54" s="79" customFormat="1" ht="0" hidden="1" customHeight="1" x14ac:dyDescent="0.2">
      <c r="AX41525" s="78"/>
      <c r="AZ41525" s="167"/>
      <c r="BA41525" s="77"/>
      <c r="BB41525" s="77"/>
    </row>
    <row r="41526" spans="50:54" s="79" customFormat="1" ht="0" hidden="1" customHeight="1" x14ac:dyDescent="0.2">
      <c r="AX41526" s="78"/>
      <c r="AZ41526" s="167"/>
      <c r="BA41526" s="77"/>
      <c r="BB41526" s="77"/>
    </row>
    <row r="41527" spans="50:54" s="79" customFormat="1" ht="0" hidden="1" customHeight="1" x14ac:dyDescent="0.2">
      <c r="AX41527" s="78"/>
      <c r="AZ41527" s="167"/>
      <c r="BA41527" s="77"/>
      <c r="BB41527" s="77"/>
    </row>
    <row r="41528" spans="50:54" s="79" customFormat="1" ht="0" hidden="1" customHeight="1" x14ac:dyDescent="0.2">
      <c r="AX41528" s="78"/>
      <c r="AZ41528" s="167"/>
      <c r="BA41528" s="77"/>
      <c r="BB41528" s="77"/>
    </row>
    <row r="41529" spans="50:54" s="79" customFormat="1" ht="0" hidden="1" customHeight="1" x14ac:dyDescent="0.2">
      <c r="AX41529" s="78"/>
      <c r="AZ41529" s="167"/>
      <c r="BA41529" s="77"/>
      <c r="BB41529" s="77"/>
    </row>
    <row r="41530" spans="50:54" s="79" customFormat="1" ht="0" hidden="1" customHeight="1" x14ac:dyDescent="0.2">
      <c r="AX41530" s="78"/>
      <c r="AZ41530" s="167"/>
      <c r="BA41530" s="77"/>
      <c r="BB41530" s="77"/>
    </row>
    <row r="41531" spans="50:54" s="79" customFormat="1" ht="0" hidden="1" customHeight="1" x14ac:dyDescent="0.2">
      <c r="AX41531" s="78"/>
      <c r="AZ41531" s="167"/>
      <c r="BA41531" s="77"/>
      <c r="BB41531" s="77"/>
    </row>
    <row r="41532" spans="50:54" s="79" customFormat="1" ht="0" hidden="1" customHeight="1" x14ac:dyDescent="0.2">
      <c r="AX41532" s="78"/>
      <c r="AZ41532" s="167"/>
      <c r="BA41532" s="77"/>
      <c r="BB41532" s="77"/>
    </row>
    <row r="41533" spans="50:54" s="79" customFormat="1" ht="0" hidden="1" customHeight="1" x14ac:dyDescent="0.2">
      <c r="AX41533" s="78"/>
      <c r="AZ41533" s="167"/>
      <c r="BA41533" s="77"/>
      <c r="BB41533" s="77"/>
    </row>
    <row r="41534" spans="50:54" s="79" customFormat="1" ht="0" hidden="1" customHeight="1" x14ac:dyDescent="0.2">
      <c r="AX41534" s="78"/>
      <c r="AZ41534" s="167"/>
      <c r="BA41534" s="77"/>
      <c r="BB41534" s="77"/>
    </row>
    <row r="41535" spans="50:54" s="79" customFormat="1" ht="0" hidden="1" customHeight="1" x14ac:dyDescent="0.2">
      <c r="AX41535" s="78"/>
      <c r="AZ41535" s="167"/>
      <c r="BA41535" s="77"/>
      <c r="BB41535" s="77"/>
    </row>
    <row r="41536" spans="50:54" s="79" customFormat="1" ht="0" hidden="1" customHeight="1" x14ac:dyDescent="0.2">
      <c r="AX41536" s="78"/>
      <c r="AZ41536" s="167"/>
      <c r="BA41536" s="77"/>
      <c r="BB41536" s="77"/>
    </row>
    <row r="41537" spans="50:54" s="79" customFormat="1" ht="0" hidden="1" customHeight="1" x14ac:dyDescent="0.2">
      <c r="AX41537" s="78"/>
      <c r="AZ41537" s="167"/>
      <c r="BA41537" s="77"/>
      <c r="BB41537" s="77"/>
    </row>
    <row r="41538" spans="50:54" s="79" customFormat="1" ht="0" hidden="1" customHeight="1" x14ac:dyDescent="0.2">
      <c r="AX41538" s="78"/>
      <c r="AZ41538" s="167"/>
      <c r="BA41538" s="77"/>
      <c r="BB41538" s="77"/>
    </row>
    <row r="41539" spans="50:54" s="79" customFormat="1" ht="0" hidden="1" customHeight="1" x14ac:dyDescent="0.2">
      <c r="AX41539" s="78"/>
      <c r="AZ41539" s="167"/>
      <c r="BA41539" s="77"/>
      <c r="BB41539" s="77"/>
    </row>
    <row r="41540" spans="50:54" s="79" customFormat="1" ht="0" hidden="1" customHeight="1" x14ac:dyDescent="0.2">
      <c r="AX41540" s="78"/>
      <c r="AZ41540" s="167"/>
      <c r="BA41540" s="77"/>
      <c r="BB41540" s="77"/>
    </row>
    <row r="41541" spans="50:54" s="79" customFormat="1" ht="0" hidden="1" customHeight="1" x14ac:dyDescent="0.2">
      <c r="AX41541" s="78"/>
      <c r="AZ41541" s="167"/>
      <c r="BA41541" s="77"/>
      <c r="BB41541" s="77"/>
    </row>
    <row r="41542" spans="50:54" s="79" customFormat="1" ht="0" hidden="1" customHeight="1" x14ac:dyDescent="0.2">
      <c r="AX41542" s="78"/>
      <c r="AZ41542" s="167"/>
      <c r="BA41542" s="77"/>
      <c r="BB41542" s="77"/>
    </row>
    <row r="41543" spans="50:54" s="79" customFormat="1" ht="0" hidden="1" customHeight="1" x14ac:dyDescent="0.2">
      <c r="AX41543" s="78"/>
      <c r="AZ41543" s="167"/>
      <c r="BA41543" s="77"/>
      <c r="BB41543" s="77"/>
    </row>
    <row r="41544" spans="50:54" s="79" customFormat="1" ht="0" hidden="1" customHeight="1" x14ac:dyDescent="0.2">
      <c r="AX41544" s="78"/>
      <c r="AZ41544" s="167"/>
      <c r="BA41544" s="77"/>
      <c r="BB41544" s="77"/>
    </row>
    <row r="41545" spans="50:54" s="79" customFormat="1" ht="0" hidden="1" customHeight="1" x14ac:dyDescent="0.2">
      <c r="AX41545" s="78"/>
      <c r="AZ41545" s="167"/>
      <c r="BA41545" s="77"/>
      <c r="BB41545" s="77"/>
    </row>
    <row r="41546" spans="50:54" s="79" customFormat="1" ht="0" hidden="1" customHeight="1" x14ac:dyDescent="0.2">
      <c r="AX41546" s="78"/>
      <c r="AZ41546" s="167"/>
      <c r="BA41546" s="77"/>
      <c r="BB41546" s="77"/>
    </row>
    <row r="41547" spans="50:54" s="79" customFormat="1" ht="0" hidden="1" customHeight="1" x14ac:dyDescent="0.2">
      <c r="AX41547" s="78"/>
      <c r="AZ41547" s="167"/>
      <c r="BA41547" s="77"/>
      <c r="BB41547" s="77"/>
    </row>
    <row r="41548" spans="50:54" s="79" customFormat="1" ht="0" hidden="1" customHeight="1" x14ac:dyDescent="0.2">
      <c r="AX41548" s="78"/>
      <c r="AZ41548" s="167"/>
      <c r="BA41548" s="77"/>
      <c r="BB41548" s="77"/>
    </row>
    <row r="41549" spans="50:54" s="79" customFormat="1" ht="0" hidden="1" customHeight="1" x14ac:dyDescent="0.2">
      <c r="AX41549" s="78"/>
      <c r="AZ41549" s="167"/>
      <c r="BA41549" s="77"/>
      <c r="BB41549" s="77"/>
    </row>
    <row r="41550" spans="50:54" s="79" customFormat="1" ht="0" hidden="1" customHeight="1" x14ac:dyDescent="0.2">
      <c r="AX41550" s="78"/>
      <c r="AZ41550" s="167"/>
      <c r="BA41550" s="77"/>
      <c r="BB41550" s="77"/>
    </row>
    <row r="41551" spans="50:54" s="79" customFormat="1" ht="0" hidden="1" customHeight="1" x14ac:dyDescent="0.2">
      <c r="AX41551" s="78"/>
      <c r="AZ41551" s="167"/>
      <c r="BA41551" s="77"/>
      <c r="BB41551" s="77"/>
    </row>
    <row r="41552" spans="50:54" s="79" customFormat="1" ht="0" hidden="1" customHeight="1" x14ac:dyDescent="0.2">
      <c r="AX41552" s="78"/>
      <c r="AZ41552" s="167"/>
      <c r="BA41552" s="77"/>
      <c r="BB41552" s="77"/>
    </row>
    <row r="41553" spans="50:54" s="79" customFormat="1" ht="0" hidden="1" customHeight="1" x14ac:dyDescent="0.2">
      <c r="AX41553" s="78"/>
      <c r="AZ41553" s="167"/>
      <c r="BA41553" s="77"/>
      <c r="BB41553" s="77"/>
    </row>
    <row r="41554" spans="50:54" s="79" customFormat="1" ht="0" hidden="1" customHeight="1" x14ac:dyDescent="0.2">
      <c r="AX41554" s="78"/>
      <c r="AZ41554" s="167"/>
      <c r="BA41554" s="77"/>
      <c r="BB41554" s="77"/>
    </row>
    <row r="41555" spans="50:54" s="79" customFormat="1" ht="0" hidden="1" customHeight="1" x14ac:dyDescent="0.2">
      <c r="AX41555" s="78"/>
      <c r="AZ41555" s="167"/>
      <c r="BA41555" s="77"/>
      <c r="BB41555" s="77"/>
    </row>
    <row r="41556" spans="50:54" s="79" customFormat="1" ht="0" hidden="1" customHeight="1" x14ac:dyDescent="0.2">
      <c r="AX41556" s="78"/>
      <c r="AZ41556" s="167"/>
      <c r="BA41556" s="77"/>
      <c r="BB41556" s="77"/>
    </row>
    <row r="41557" spans="50:54" s="79" customFormat="1" ht="0" hidden="1" customHeight="1" x14ac:dyDescent="0.2">
      <c r="AX41557" s="78"/>
      <c r="AZ41557" s="167"/>
      <c r="BA41557" s="77"/>
      <c r="BB41557" s="77"/>
    </row>
    <row r="41558" spans="50:54" s="79" customFormat="1" ht="0" hidden="1" customHeight="1" x14ac:dyDescent="0.2">
      <c r="AX41558" s="78"/>
      <c r="AZ41558" s="167"/>
      <c r="BA41558" s="77"/>
      <c r="BB41558" s="77"/>
    </row>
    <row r="41559" spans="50:54" s="79" customFormat="1" ht="0" hidden="1" customHeight="1" x14ac:dyDescent="0.2">
      <c r="AX41559" s="78"/>
      <c r="AZ41559" s="167"/>
      <c r="BA41559" s="77"/>
      <c r="BB41559" s="77"/>
    </row>
    <row r="41560" spans="50:54" s="79" customFormat="1" ht="0" hidden="1" customHeight="1" x14ac:dyDescent="0.2">
      <c r="AX41560" s="78"/>
      <c r="AZ41560" s="167"/>
      <c r="BA41560" s="77"/>
      <c r="BB41560" s="77"/>
    </row>
    <row r="41561" spans="50:54" s="79" customFormat="1" ht="0" hidden="1" customHeight="1" x14ac:dyDescent="0.2">
      <c r="AX41561" s="78"/>
      <c r="AZ41561" s="167"/>
      <c r="BA41561" s="77"/>
      <c r="BB41561" s="77"/>
    </row>
    <row r="41562" spans="50:54" s="79" customFormat="1" ht="0" hidden="1" customHeight="1" x14ac:dyDescent="0.2">
      <c r="AX41562" s="78"/>
      <c r="AZ41562" s="167"/>
      <c r="BA41562" s="77"/>
      <c r="BB41562" s="77"/>
    </row>
    <row r="41563" spans="50:54" s="79" customFormat="1" ht="0" hidden="1" customHeight="1" x14ac:dyDescent="0.2">
      <c r="AX41563" s="78"/>
      <c r="AZ41563" s="167"/>
      <c r="BA41563" s="77"/>
      <c r="BB41563" s="77"/>
    </row>
    <row r="41564" spans="50:54" s="79" customFormat="1" ht="0" hidden="1" customHeight="1" x14ac:dyDescent="0.2">
      <c r="AX41564" s="78"/>
      <c r="AZ41564" s="167"/>
      <c r="BA41564" s="77"/>
      <c r="BB41564" s="77"/>
    </row>
    <row r="41565" spans="50:54" s="79" customFormat="1" ht="0" hidden="1" customHeight="1" x14ac:dyDescent="0.2">
      <c r="AX41565" s="78"/>
      <c r="AZ41565" s="167"/>
      <c r="BA41565" s="77"/>
      <c r="BB41565" s="77"/>
    </row>
    <row r="41566" spans="50:54" s="79" customFormat="1" ht="0" hidden="1" customHeight="1" x14ac:dyDescent="0.2">
      <c r="AX41566" s="78"/>
      <c r="AZ41566" s="167"/>
      <c r="BA41566" s="77"/>
      <c r="BB41566" s="77"/>
    </row>
    <row r="41567" spans="50:54" s="79" customFormat="1" ht="0" hidden="1" customHeight="1" x14ac:dyDescent="0.2">
      <c r="AX41567" s="78"/>
      <c r="AZ41567" s="167"/>
      <c r="BA41567" s="77"/>
      <c r="BB41567" s="77"/>
    </row>
    <row r="41568" spans="50:54" s="79" customFormat="1" ht="0" hidden="1" customHeight="1" x14ac:dyDescent="0.2">
      <c r="AX41568" s="78"/>
      <c r="AZ41568" s="167"/>
      <c r="BA41568" s="77"/>
      <c r="BB41568" s="77"/>
    </row>
    <row r="41569" spans="50:54" s="79" customFormat="1" ht="0" hidden="1" customHeight="1" x14ac:dyDescent="0.2">
      <c r="AX41569" s="78"/>
      <c r="AZ41569" s="167"/>
      <c r="BA41569" s="77"/>
      <c r="BB41569" s="77"/>
    </row>
    <row r="41570" spans="50:54" s="79" customFormat="1" ht="0" hidden="1" customHeight="1" x14ac:dyDescent="0.2">
      <c r="AX41570" s="78"/>
      <c r="AZ41570" s="167"/>
      <c r="BA41570" s="77"/>
      <c r="BB41570" s="77"/>
    </row>
    <row r="41571" spans="50:54" s="79" customFormat="1" ht="0" hidden="1" customHeight="1" x14ac:dyDescent="0.2">
      <c r="AX41571" s="78"/>
      <c r="AZ41571" s="167"/>
      <c r="BA41571" s="77"/>
      <c r="BB41571" s="77"/>
    </row>
    <row r="41572" spans="50:54" s="79" customFormat="1" ht="0" hidden="1" customHeight="1" x14ac:dyDescent="0.2">
      <c r="AX41572" s="78"/>
      <c r="AZ41572" s="167"/>
      <c r="BA41572" s="77"/>
      <c r="BB41572" s="77"/>
    </row>
    <row r="41573" spans="50:54" s="79" customFormat="1" ht="0" hidden="1" customHeight="1" x14ac:dyDescent="0.2">
      <c r="AX41573" s="78"/>
      <c r="AZ41573" s="167"/>
      <c r="BA41573" s="77"/>
      <c r="BB41573" s="77"/>
    </row>
    <row r="41574" spans="50:54" s="79" customFormat="1" ht="0" hidden="1" customHeight="1" x14ac:dyDescent="0.2">
      <c r="AX41574" s="78"/>
      <c r="AZ41574" s="167"/>
      <c r="BA41574" s="77"/>
      <c r="BB41574" s="77"/>
    </row>
    <row r="41575" spans="50:54" s="79" customFormat="1" ht="0" hidden="1" customHeight="1" x14ac:dyDescent="0.2">
      <c r="AX41575" s="78"/>
      <c r="AZ41575" s="167"/>
      <c r="BA41575" s="77"/>
      <c r="BB41575" s="77"/>
    </row>
    <row r="41576" spans="50:54" s="79" customFormat="1" ht="0" hidden="1" customHeight="1" x14ac:dyDescent="0.2">
      <c r="AX41576" s="78"/>
      <c r="AZ41576" s="167"/>
      <c r="BA41576" s="77"/>
      <c r="BB41576" s="77"/>
    </row>
    <row r="41577" spans="50:54" s="79" customFormat="1" ht="0" hidden="1" customHeight="1" x14ac:dyDescent="0.2">
      <c r="AX41577" s="78"/>
      <c r="AZ41577" s="167"/>
      <c r="BA41577" s="77"/>
      <c r="BB41577" s="77"/>
    </row>
    <row r="41578" spans="50:54" s="79" customFormat="1" ht="0" hidden="1" customHeight="1" x14ac:dyDescent="0.2">
      <c r="AX41578" s="78"/>
      <c r="AZ41578" s="167"/>
      <c r="BA41578" s="77"/>
      <c r="BB41578" s="77"/>
    </row>
    <row r="41579" spans="50:54" s="79" customFormat="1" ht="0" hidden="1" customHeight="1" x14ac:dyDescent="0.2">
      <c r="AX41579" s="78"/>
      <c r="AZ41579" s="167"/>
      <c r="BA41579" s="77"/>
      <c r="BB41579" s="77"/>
    </row>
    <row r="41580" spans="50:54" s="79" customFormat="1" ht="0" hidden="1" customHeight="1" x14ac:dyDescent="0.2">
      <c r="AX41580" s="78"/>
      <c r="AZ41580" s="167"/>
      <c r="BA41580" s="77"/>
      <c r="BB41580" s="77"/>
    </row>
    <row r="41581" spans="50:54" s="79" customFormat="1" ht="0" hidden="1" customHeight="1" x14ac:dyDescent="0.2">
      <c r="AX41581" s="78"/>
      <c r="AZ41581" s="167"/>
      <c r="BA41581" s="77"/>
      <c r="BB41581" s="77"/>
    </row>
    <row r="41582" spans="50:54" s="79" customFormat="1" ht="0" hidden="1" customHeight="1" x14ac:dyDescent="0.2">
      <c r="AX41582" s="78"/>
      <c r="AZ41582" s="167"/>
      <c r="BA41582" s="77"/>
      <c r="BB41582" s="77"/>
    </row>
    <row r="41583" spans="50:54" s="79" customFormat="1" ht="0" hidden="1" customHeight="1" x14ac:dyDescent="0.2">
      <c r="AX41583" s="78"/>
      <c r="AZ41583" s="167"/>
      <c r="BA41583" s="77"/>
      <c r="BB41583" s="77"/>
    </row>
    <row r="41584" spans="50:54" s="79" customFormat="1" ht="0" hidden="1" customHeight="1" x14ac:dyDescent="0.2">
      <c r="AX41584" s="78"/>
      <c r="AZ41584" s="167"/>
      <c r="BA41584" s="77"/>
      <c r="BB41584" s="77"/>
    </row>
    <row r="41585" spans="50:54" s="79" customFormat="1" ht="0" hidden="1" customHeight="1" x14ac:dyDescent="0.2">
      <c r="AX41585" s="78"/>
      <c r="AZ41585" s="167"/>
      <c r="BA41585" s="77"/>
      <c r="BB41585" s="77"/>
    </row>
    <row r="41586" spans="50:54" s="79" customFormat="1" ht="0" hidden="1" customHeight="1" x14ac:dyDescent="0.2">
      <c r="AX41586" s="78"/>
      <c r="AZ41586" s="167"/>
      <c r="BA41586" s="77"/>
      <c r="BB41586" s="77"/>
    </row>
    <row r="41587" spans="50:54" s="79" customFormat="1" ht="0" hidden="1" customHeight="1" x14ac:dyDescent="0.2">
      <c r="AX41587" s="78"/>
      <c r="AZ41587" s="167"/>
      <c r="BA41587" s="77"/>
      <c r="BB41587" s="77"/>
    </row>
    <row r="41588" spans="50:54" s="79" customFormat="1" ht="0" hidden="1" customHeight="1" x14ac:dyDescent="0.2">
      <c r="AX41588" s="78"/>
      <c r="AZ41588" s="167"/>
      <c r="BA41588" s="77"/>
      <c r="BB41588" s="77"/>
    </row>
    <row r="41589" spans="50:54" s="79" customFormat="1" ht="0" hidden="1" customHeight="1" x14ac:dyDescent="0.2">
      <c r="AX41589" s="78"/>
      <c r="AZ41589" s="167"/>
      <c r="BA41589" s="77"/>
      <c r="BB41589" s="77"/>
    </row>
    <row r="41590" spans="50:54" s="79" customFormat="1" ht="0" hidden="1" customHeight="1" x14ac:dyDescent="0.2">
      <c r="AX41590" s="78"/>
      <c r="AZ41590" s="167"/>
      <c r="BA41590" s="77"/>
      <c r="BB41590" s="77"/>
    </row>
    <row r="41591" spans="50:54" s="79" customFormat="1" ht="0" hidden="1" customHeight="1" x14ac:dyDescent="0.2">
      <c r="AX41591" s="78"/>
      <c r="AZ41591" s="167"/>
      <c r="BA41591" s="77"/>
      <c r="BB41591" s="77"/>
    </row>
    <row r="41592" spans="50:54" s="79" customFormat="1" ht="0" hidden="1" customHeight="1" x14ac:dyDescent="0.2">
      <c r="AX41592" s="78"/>
      <c r="AZ41592" s="167"/>
      <c r="BA41592" s="77"/>
      <c r="BB41592" s="77"/>
    </row>
    <row r="41593" spans="50:54" s="79" customFormat="1" ht="0" hidden="1" customHeight="1" x14ac:dyDescent="0.2">
      <c r="AX41593" s="78"/>
      <c r="AZ41593" s="167"/>
      <c r="BA41593" s="77"/>
      <c r="BB41593" s="77"/>
    </row>
    <row r="41594" spans="50:54" s="79" customFormat="1" ht="0" hidden="1" customHeight="1" x14ac:dyDescent="0.2">
      <c r="AX41594" s="78"/>
      <c r="AZ41594" s="167"/>
      <c r="BA41594" s="77"/>
      <c r="BB41594" s="77"/>
    </row>
    <row r="41595" spans="50:54" s="79" customFormat="1" ht="0" hidden="1" customHeight="1" x14ac:dyDescent="0.2">
      <c r="AX41595" s="78"/>
      <c r="AZ41595" s="167"/>
      <c r="BA41595" s="77"/>
      <c r="BB41595" s="77"/>
    </row>
    <row r="41596" spans="50:54" s="79" customFormat="1" ht="0" hidden="1" customHeight="1" x14ac:dyDescent="0.2">
      <c r="AX41596" s="78"/>
      <c r="AZ41596" s="167"/>
      <c r="BA41596" s="77"/>
      <c r="BB41596" s="77"/>
    </row>
    <row r="41597" spans="50:54" s="79" customFormat="1" ht="0" hidden="1" customHeight="1" x14ac:dyDescent="0.2">
      <c r="AX41597" s="78"/>
      <c r="AZ41597" s="167"/>
      <c r="BA41597" s="77"/>
      <c r="BB41597" s="77"/>
    </row>
    <row r="41598" spans="50:54" s="79" customFormat="1" ht="0" hidden="1" customHeight="1" x14ac:dyDescent="0.2">
      <c r="AX41598" s="78"/>
      <c r="AZ41598" s="167"/>
      <c r="BA41598" s="77"/>
      <c r="BB41598" s="77"/>
    </row>
    <row r="41599" spans="50:54" s="79" customFormat="1" ht="0" hidden="1" customHeight="1" x14ac:dyDescent="0.2">
      <c r="AX41599" s="78"/>
      <c r="AZ41599" s="167"/>
      <c r="BA41599" s="77"/>
      <c r="BB41599" s="77"/>
    </row>
    <row r="41600" spans="50:54" s="79" customFormat="1" ht="0" hidden="1" customHeight="1" x14ac:dyDescent="0.2">
      <c r="AX41600" s="78"/>
      <c r="AZ41600" s="167"/>
      <c r="BA41600" s="77"/>
      <c r="BB41600" s="77"/>
    </row>
    <row r="41601" spans="50:54" s="79" customFormat="1" ht="0" hidden="1" customHeight="1" x14ac:dyDescent="0.2">
      <c r="AX41601" s="78"/>
      <c r="AZ41601" s="167"/>
      <c r="BA41601" s="77"/>
      <c r="BB41601" s="77"/>
    </row>
    <row r="41602" spans="50:54" s="79" customFormat="1" ht="0" hidden="1" customHeight="1" x14ac:dyDescent="0.2">
      <c r="AX41602" s="78"/>
      <c r="AZ41602" s="167"/>
      <c r="BA41602" s="77"/>
      <c r="BB41602" s="77"/>
    </row>
    <row r="41603" spans="50:54" s="79" customFormat="1" ht="0" hidden="1" customHeight="1" x14ac:dyDescent="0.2">
      <c r="AX41603" s="78"/>
      <c r="AZ41603" s="167"/>
      <c r="BA41603" s="77"/>
      <c r="BB41603" s="77"/>
    </row>
    <row r="41604" spans="50:54" s="79" customFormat="1" ht="0" hidden="1" customHeight="1" x14ac:dyDescent="0.2">
      <c r="AX41604" s="78"/>
      <c r="AZ41604" s="167"/>
      <c r="BA41604" s="77"/>
      <c r="BB41604" s="77"/>
    </row>
    <row r="41605" spans="50:54" s="79" customFormat="1" ht="0" hidden="1" customHeight="1" x14ac:dyDescent="0.2">
      <c r="AX41605" s="78"/>
      <c r="AZ41605" s="167"/>
      <c r="BA41605" s="77"/>
      <c r="BB41605" s="77"/>
    </row>
    <row r="41606" spans="50:54" s="79" customFormat="1" ht="0" hidden="1" customHeight="1" x14ac:dyDescent="0.2">
      <c r="AX41606" s="78"/>
      <c r="AZ41606" s="167"/>
      <c r="BA41606" s="77"/>
      <c r="BB41606" s="77"/>
    </row>
    <row r="41607" spans="50:54" s="79" customFormat="1" ht="0" hidden="1" customHeight="1" x14ac:dyDescent="0.2">
      <c r="AX41607" s="78"/>
      <c r="AZ41607" s="167"/>
      <c r="BA41607" s="77"/>
      <c r="BB41607" s="77"/>
    </row>
    <row r="41608" spans="50:54" s="79" customFormat="1" ht="0" hidden="1" customHeight="1" x14ac:dyDescent="0.2">
      <c r="AX41608" s="78"/>
      <c r="AZ41608" s="167"/>
      <c r="BA41608" s="77"/>
      <c r="BB41608" s="77"/>
    </row>
    <row r="41609" spans="50:54" s="79" customFormat="1" ht="0" hidden="1" customHeight="1" x14ac:dyDescent="0.2">
      <c r="AX41609" s="78"/>
      <c r="AZ41609" s="167"/>
      <c r="BA41609" s="77"/>
      <c r="BB41609" s="77"/>
    </row>
    <row r="41610" spans="50:54" s="79" customFormat="1" ht="0" hidden="1" customHeight="1" x14ac:dyDescent="0.2">
      <c r="AX41610" s="78"/>
      <c r="AZ41610" s="167"/>
      <c r="BA41610" s="77"/>
      <c r="BB41610" s="77"/>
    </row>
    <row r="41611" spans="50:54" s="79" customFormat="1" ht="0" hidden="1" customHeight="1" x14ac:dyDescent="0.2">
      <c r="AX41611" s="78"/>
      <c r="AZ41611" s="167"/>
      <c r="BA41611" s="77"/>
      <c r="BB41611" s="77"/>
    </row>
    <row r="41612" spans="50:54" s="79" customFormat="1" ht="0" hidden="1" customHeight="1" x14ac:dyDescent="0.2">
      <c r="AX41612" s="78"/>
      <c r="AZ41612" s="167"/>
      <c r="BA41612" s="77"/>
      <c r="BB41612" s="77"/>
    </row>
    <row r="41613" spans="50:54" s="79" customFormat="1" ht="0" hidden="1" customHeight="1" x14ac:dyDescent="0.2">
      <c r="AX41613" s="78"/>
      <c r="AZ41613" s="167"/>
      <c r="BA41613" s="77"/>
      <c r="BB41613" s="77"/>
    </row>
    <row r="41614" spans="50:54" s="79" customFormat="1" ht="0" hidden="1" customHeight="1" x14ac:dyDescent="0.2">
      <c r="AX41614" s="78"/>
      <c r="AZ41614" s="167"/>
      <c r="BA41614" s="77"/>
      <c r="BB41614" s="77"/>
    </row>
    <row r="41615" spans="50:54" s="79" customFormat="1" ht="0" hidden="1" customHeight="1" x14ac:dyDescent="0.2">
      <c r="AX41615" s="78"/>
      <c r="AZ41615" s="167"/>
      <c r="BA41615" s="77"/>
      <c r="BB41615" s="77"/>
    </row>
    <row r="41616" spans="50:54" s="79" customFormat="1" ht="0" hidden="1" customHeight="1" x14ac:dyDescent="0.2">
      <c r="AX41616" s="78"/>
      <c r="AZ41616" s="167"/>
      <c r="BA41616" s="77"/>
      <c r="BB41616" s="77"/>
    </row>
    <row r="41617" spans="50:54" s="79" customFormat="1" ht="0" hidden="1" customHeight="1" x14ac:dyDescent="0.2">
      <c r="AX41617" s="78"/>
      <c r="AZ41617" s="167"/>
      <c r="BA41617" s="77"/>
      <c r="BB41617" s="77"/>
    </row>
    <row r="41618" spans="50:54" s="79" customFormat="1" ht="0" hidden="1" customHeight="1" x14ac:dyDescent="0.2">
      <c r="AX41618" s="78"/>
      <c r="AZ41618" s="167"/>
      <c r="BA41618" s="77"/>
      <c r="BB41618" s="77"/>
    </row>
    <row r="41619" spans="50:54" s="79" customFormat="1" ht="0" hidden="1" customHeight="1" x14ac:dyDescent="0.2">
      <c r="AX41619" s="78"/>
      <c r="AZ41619" s="167"/>
      <c r="BA41619" s="77"/>
      <c r="BB41619" s="77"/>
    </row>
    <row r="41620" spans="50:54" s="79" customFormat="1" ht="0" hidden="1" customHeight="1" x14ac:dyDescent="0.2">
      <c r="AX41620" s="78"/>
      <c r="AZ41620" s="167"/>
      <c r="BA41620" s="77"/>
      <c r="BB41620" s="77"/>
    </row>
    <row r="41621" spans="50:54" s="79" customFormat="1" ht="0" hidden="1" customHeight="1" x14ac:dyDescent="0.2">
      <c r="AX41621" s="78"/>
      <c r="AZ41621" s="167"/>
      <c r="BA41621" s="77"/>
      <c r="BB41621" s="77"/>
    </row>
    <row r="41622" spans="50:54" s="79" customFormat="1" ht="0" hidden="1" customHeight="1" x14ac:dyDescent="0.2">
      <c r="AX41622" s="78"/>
      <c r="AZ41622" s="167"/>
      <c r="BA41622" s="77"/>
      <c r="BB41622" s="77"/>
    </row>
    <row r="41623" spans="50:54" s="79" customFormat="1" ht="0" hidden="1" customHeight="1" x14ac:dyDescent="0.2">
      <c r="AX41623" s="78"/>
      <c r="AZ41623" s="167"/>
      <c r="BA41623" s="77"/>
      <c r="BB41623" s="77"/>
    </row>
    <row r="41624" spans="50:54" s="79" customFormat="1" ht="0" hidden="1" customHeight="1" x14ac:dyDescent="0.2">
      <c r="AX41624" s="78"/>
      <c r="AZ41624" s="167"/>
      <c r="BA41624" s="77"/>
      <c r="BB41624" s="77"/>
    </row>
    <row r="41625" spans="50:54" s="79" customFormat="1" ht="0" hidden="1" customHeight="1" x14ac:dyDescent="0.2">
      <c r="AX41625" s="78"/>
      <c r="AZ41625" s="167"/>
      <c r="BA41625" s="77"/>
      <c r="BB41625" s="77"/>
    </row>
    <row r="41626" spans="50:54" s="79" customFormat="1" ht="0" hidden="1" customHeight="1" x14ac:dyDescent="0.2">
      <c r="AX41626" s="78"/>
      <c r="AZ41626" s="167"/>
      <c r="BA41626" s="77"/>
      <c r="BB41626" s="77"/>
    </row>
    <row r="41627" spans="50:54" s="79" customFormat="1" ht="0" hidden="1" customHeight="1" x14ac:dyDescent="0.2">
      <c r="AX41627" s="78"/>
      <c r="AZ41627" s="167"/>
      <c r="BA41627" s="77"/>
      <c r="BB41627" s="77"/>
    </row>
    <row r="41628" spans="50:54" s="79" customFormat="1" ht="0" hidden="1" customHeight="1" x14ac:dyDescent="0.2">
      <c r="AX41628" s="78"/>
      <c r="AZ41628" s="167"/>
      <c r="BA41628" s="77"/>
      <c r="BB41628" s="77"/>
    </row>
    <row r="41629" spans="50:54" s="79" customFormat="1" ht="0" hidden="1" customHeight="1" x14ac:dyDescent="0.2">
      <c r="AX41629" s="78"/>
      <c r="AZ41629" s="167"/>
      <c r="BA41629" s="77"/>
      <c r="BB41629" s="77"/>
    </row>
    <row r="41630" spans="50:54" s="79" customFormat="1" ht="0" hidden="1" customHeight="1" x14ac:dyDescent="0.2">
      <c r="AX41630" s="78"/>
      <c r="AZ41630" s="167"/>
      <c r="BA41630" s="77"/>
      <c r="BB41630" s="77"/>
    </row>
    <row r="41631" spans="50:54" s="79" customFormat="1" ht="0" hidden="1" customHeight="1" x14ac:dyDescent="0.2">
      <c r="AX41631" s="78"/>
      <c r="AZ41631" s="167"/>
      <c r="BA41631" s="77"/>
      <c r="BB41631" s="77"/>
    </row>
    <row r="41632" spans="50:54" s="79" customFormat="1" ht="0" hidden="1" customHeight="1" x14ac:dyDescent="0.2">
      <c r="AX41632" s="78"/>
      <c r="AZ41632" s="167"/>
      <c r="BA41632" s="77"/>
      <c r="BB41632" s="77"/>
    </row>
    <row r="41633" spans="50:54" s="79" customFormat="1" ht="0" hidden="1" customHeight="1" x14ac:dyDescent="0.2">
      <c r="AX41633" s="78"/>
      <c r="AZ41633" s="167"/>
      <c r="BA41633" s="77"/>
      <c r="BB41633" s="77"/>
    </row>
    <row r="41634" spans="50:54" s="79" customFormat="1" ht="0" hidden="1" customHeight="1" x14ac:dyDescent="0.2">
      <c r="AX41634" s="78"/>
      <c r="AZ41634" s="167"/>
      <c r="BA41634" s="77"/>
      <c r="BB41634" s="77"/>
    </row>
    <row r="41635" spans="50:54" s="79" customFormat="1" ht="0" hidden="1" customHeight="1" x14ac:dyDescent="0.2">
      <c r="AX41635" s="78"/>
      <c r="AZ41635" s="167"/>
      <c r="BA41635" s="77"/>
      <c r="BB41635" s="77"/>
    </row>
    <row r="41636" spans="50:54" s="79" customFormat="1" ht="0" hidden="1" customHeight="1" x14ac:dyDescent="0.2">
      <c r="AX41636" s="78"/>
      <c r="AZ41636" s="167"/>
      <c r="BA41636" s="77"/>
      <c r="BB41636" s="77"/>
    </row>
    <row r="41637" spans="50:54" s="79" customFormat="1" ht="0" hidden="1" customHeight="1" x14ac:dyDescent="0.2">
      <c r="AX41637" s="78"/>
      <c r="AZ41637" s="167"/>
      <c r="BA41637" s="77"/>
      <c r="BB41637" s="77"/>
    </row>
    <row r="41638" spans="50:54" s="79" customFormat="1" ht="0" hidden="1" customHeight="1" x14ac:dyDescent="0.2">
      <c r="AX41638" s="78"/>
      <c r="AZ41638" s="167"/>
      <c r="BA41638" s="77"/>
      <c r="BB41638" s="77"/>
    </row>
    <row r="41639" spans="50:54" s="79" customFormat="1" ht="0" hidden="1" customHeight="1" x14ac:dyDescent="0.2">
      <c r="AX41639" s="78"/>
      <c r="AZ41639" s="167"/>
      <c r="BA41639" s="77"/>
      <c r="BB41639" s="77"/>
    </row>
    <row r="41640" spans="50:54" s="79" customFormat="1" ht="0" hidden="1" customHeight="1" x14ac:dyDescent="0.2">
      <c r="AX41640" s="78"/>
      <c r="AZ41640" s="167"/>
      <c r="BA41640" s="77"/>
      <c r="BB41640" s="77"/>
    </row>
    <row r="41641" spans="50:54" s="79" customFormat="1" ht="0" hidden="1" customHeight="1" x14ac:dyDescent="0.2">
      <c r="AX41641" s="78"/>
      <c r="AZ41641" s="167"/>
      <c r="BA41641" s="77"/>
      <c r="BB41641" s="77"/>
    </row>
    <row r="41642" spans="50:54" s="79" customFormat="1" ht="0" hidden="1" customHeight="1" x14ac:dyDescent="0.2">
      <c r="AX41642" s="78"/>
      <c r="AZ41642" s="167"/>
      <c r="BA41642" s="77"/>
      <c r="BB41642" s="77"/>
    </row>
    <row r="41643" spans="50:54" s="79" customFormat="1" ht="0" hidden="1" customHeight="1" x14ac:dyDescent="0.2">
      <c r="AX41643" s="78"/>
      <c r="AZ41643" s="167"/>
      <c r="BA41643" s="77"/>
      <c r="BB41643" s="77"/>
    </row>
    <row r="41644" spans="50:54" s="79" customFormat="1" ht="0" hidden="1" customHeight="1" x14ac:dyDescent="0.2">
      <c r="AX41644" s="78"/>
      <c r="AZ41644" s="167"/>
      <c r="BA41644" s="77"/>
      <c r="BB41644" s="77"/>
    </row>
    <row r="41645" spans="50:54" s="79" customFormat="1" ht="0" hidden="1" customHeight="1" x14ac:dyDescent="0.2">
      <c r="AX41645" s="78"/>
      <c r="AZ41645" s="167"/>
      <c r="BA41645" s="77"/>
      <c r="BB41645" s="77"/>
    </row>
    <row r="41646" spans="50:54" s="79" customFormat="1" ht="0" hidden="1" customHeight="1" x14ac:dyDescent="0.2">
      <c r="AX41646" s="78"/>
      <c r="AZ41646" s="167"/>
      <c r="BA41646" s="77"/>
      <c r="BB41646" s="77"/>
    </row>
    <row r="41647" spans="50:54" s="79" customFormat="1" ht="0" hidden="1" customHeight="1" x14ac:dyDescent="0.2">
      <c r="AX41647" s="78"/>
      <c r="AZ41647" s="167"/>
      <c r="BA41647" s="77"/>
      <c r="BB41647" s="77"/>
    </row>
    <row r="41648" spans="50:54" s="79" customFormat="1" ht="0" hidden="1" customHeight="1" x14ac:dyDescent="0.2">
      <c r="AX41648" s="78"/>
      <c r="AZ41648" s="167"/>
      <c r="BA41648" s="77"/>
      <c r="BB41648" s="77"/>
    </row>
    <row r="41649" spans="50:54" s="79" customFormat="1" ht="0" hidden="1" customHeight="1" x14ac:dyDescent="0.2">
      <c r="AX41649" s="78"/>
      <c r="AZ41649" s="167"/>
      <c r="BA41649" s="77"/>
      <c r="BB41649" s="77"/>
    </row>
    <row r="41650" spans="50:54" s="79" customFormat="1" ht="0" hidden="1" customHeight="1" x14ac:dyDescent="0.2">
      <c r="AX41650" s="78"/>
      <c r="AZ41650" s="167"/>
      <c r="BA41650" s="77"/>
      <c r="BB41650" s="77"/>
    </row>
    <row r="41651" spans="50:54" s="79" customFormat="1" ht="0" hidden="1" customHeight="1" x14ac:dyDescent="0.2">
      <c r="AX41651" s="78"/>
      <c r="AZ41651" s="167"/>
      <c r="BA41651" s="77"/>
      <c r="BB41651" s="77"/>
    </row>
    <row r="41652" spans="50:54" s="79" customFormat="1" ht="0" hidden="1" customHeight="1" x14ac:dyDescent="0.2">
      <c r="AX41652" s="78"/>
      <c r="AZ41652" s="167"/>
      <c r="BA41652" s="77"/>
      <c r="BB41652" s="77"/>
    </row>
    <row r="41653" spans="50:54" s="79" customFormat="1" ht="0" hidden="1" customHeight="1" x14ac:dyDescent="0.2">
      <c r="AX41653" s="78"/>
      <c r="AZ41653" s="167"/>
      <c r="BA41653" s="77"/>
      <c r="BB41653" s="77"/>
    </row>
    <row r="41654" spans="50:54" s="79" customFormat="1" ht="0" hidden="1" customHeight="1" x14ac:dyDescent="0.2">
      <c r="AX41654" s="78"/>
      <c r="AZ41654" s="167"/>
      <c r="BA41654" s="77"/>
      <c r="BB41654" s="77"/>
    </row>
    <row r="41655" spans="50:54" s="79" customFormat="1" ht="0" hidden="1" customHeight="1" x14ac:dyDescent="0.2">
      <c r="AX41655" s="78"/>
      <c r="AZ41655" s="167"/>
      <c r="BA41655" s="77"/>
      <c r="BB41655" s="77"/>
    </row>
    <row r="41656" spans="50:54" s="79" customFormat="1" ht="0" hidden="1" customHeight="1" x14ac:dyDescent="0.2">
      <c r="AX41656" s="78"/>
      <c r="AZ41656" s="167"/>
      <c r="BA41656" s="77"/>
      <c r="BB41656" s="77"/>
    </row>
    <row r="41657" spans="50:54" s="79" customFormat="1" ht="0" hidden="1" customHeight="1" x14ac:dyDescent="0.2">
      <c r="AX41657" s="78"/>
      <c r="AZ41657" s="167"/>
      <c r="BA41657" s="77"/>
      <c r="BB41657" s="77"/>
    </row>
    <row r="41658" spans="50:54" s="79" customFormat="1" ht="0" hidden="1" customHeight="1" x14ac:dyDescent="0.2">
      <c r="AX41658" s="78"/>
      <c r="AZ41658" s="167"/>
      <c r="BA41658" s="77"/>
      <c r="BB41658" s="77"/>
    </row>
    <row r="41659" spans="50:54" s="79" customFormat="1" ht="0" hidden="1" customHeight="1" x14ac:dyDescent="0.2">
      <c r="AX41659" s="78"/>
      <c r="AZ41659" s="167"/>
      <c r="BA41659" s="77"/>
      <c r="BB41659" s="77"/>
    </row>
    <row r="41660" spans="50:54" s="79" customFormat="1" ht="0" hidden="1" customHeight="1" x14ac:dyDescent="0.2">
      <c r="AX41660" s="78"/>
      <c r="AZ41660" s="167"/>
      <c r="BA41660" s="77"/>
      <c r="BB41660" s="77"/>
    </row>
    <row r="41661" spans="50:54" s="79" customFormat="1" ht="0" hidden="1" customHeight="1" x14ac:dyDescent="0.2">
      <c r="AX41661" s="78"/>
      <c r="AZ41661" s="167"/>
      <c r="BA41661" s="77"/>
      <c r="BB41661" s="77"/>
    </row>
    <row r="41662" spans="50:54" s="79" customFormat="1" ht="0" hidden="1" customHeight="1" x14ac:dyDescent="0.2">
      <c r="AX41662" s="78"/>
      <c r="AZ41662" s="167"/>
      <c r="BA41662" s="77"/>
      <c r="BB41662" s="77"/>
    </row>
    <row r="41663" spans="50:54" s="79" customFormat="1" ht="0" hidden="1" customHeight="1" x14ac:dyDescent="0.2">
      <c r="AX41663" s="78"/>
      <c r="AZ41663" s="167"/>
      <c r="BA41663" s="77"/>
      <c r="BB41663" s="77"/>
    </row>
    <row r="41664" spans="50:54" s="79" customFormat="1" ht="0" hidden="1" customHeight="1" x14ac:dyDescent="0.2">
      <c r="AX41664" s="78"/>
      <c r="AZ41664" s="167"/>
      <c r="BA41664" s="77"/>
      <c r="BB41664" s="77"/>
    </row>
    <row r="41665" spans="50:54" s="79" customFormat="1" ht="0" hidden="1" customHeight="1" x14ac:dyDescent="0.2">
      <c r="AX41665" s="78"/>
      <c r="AZ41665" s="167"/>
      <c r="BA41665" s="77"/>
      <c r="BB41665" s="77"/>
    </row>
    <row r="41666" spans="50:54" s="79" customFormat="1" ht="0" hidden="1" customHeight="1" x14ac:dyDescent="0.2">
      <c r="AX41666" s="78"/>
      <c r="AZ41666" s="167"/>
      <c r="BA41666" s="77"/>
      <c r="BB41666" s="77"/>
    </row>
    <row r="41667" spans="50:54" s="79" customFormat="1" ht="0" hidden="1" customHeight="1" x14ac:dyDescent="0.2">
      <c r="AX41667" s="78"/>
      <c r="AZ41667" s="167"/>
      <c r="BA41667" s="77"/>
      <c r="BB41667" s="77"/>
    </row>
    <row r="41668" spans="50:54" s="79" customFormat="1" ht="0" hidden="1" customHeight="1" x14ac:dyDescent="0.2">
      <c r="AX41668" s="78"/>
      <c r="AZ41668" s="167"/>
      <c r="BA41668" s="77"/>
      <c r="BB41668" s="77"/>
    </row>
    <row r="41669" spans="50:54" s="79" customFormat="1" ht="0" hidden="1" customHeight="1" x14ac:dyDescent="0.2">
      <c r="AX41669" s="78"/>
      <c r="AZ41669" s="167"/>
      <c r="BA41669" s="77"/>
      <c r="BB41669" s="77"/>
    </row>
    <row r="41670" spans="50:54" s="79" customFormat="1" ht="0" hidden="1" customHeight="1" x14ac:dyDescent="0.2">
      <c r="AX41670" s="78"/>
      <c r="AZ41670" s="167"/>
      <c r="BA41670" s="77"/>
      <c r="BB41670" s="77"/>
    </row>
    <row r="41671" spans="50:54" s="79" customFormat="1" ht="0" hidden="1" customHeight="1" x14ac:dyDescent="0.2">
      <c r="AX41671" s="78"/>
      <c r="AZ41671" s="167"/>
      <c r="BA41671" s="77"/>
      <c r="BB41671" s="77"/>
    </row>
    <row r="41672" spans="50:54" s="79" customFormat="1" ht="0" hidden="1" customHeight="1" x14ac:dyDescent="0.2">
      <c r="AX41672" s="78"/>
      <c r="AZ41672" s="167"/>
      <c r="BA41672" s="77"/>
      <c r="BB41672" s="77"/>
    </row>
    <row r="41673" spans="50:54" s="79" customFormat="1" ht="0" hidden="1" customHeight="1" x14ac:dyDescent="0.2">
      <c r="AX41673" s="78"/>
      <c r="AZ41673" s="167"/>
      <c r="BA41673" s="77"/>
      <c r="BB41673" s="77"/>
    </row>
    <row r="41674" spans="50:54" s="79" customFormat="1" ht="0" hidden="1" customHeight="1" x14ac:dyDescent="0.2">
      <c r="AX41674" s="78"/>
      <c r="AZ41674" s="167"/>
      <c r="BA41674" s="77"/>
      <c r="BB41674" s="77"/>
    </row>
    <row r="41675" spans="50:54" s="79" customFormat="1" ht="0" hidden="1" customHeight="1" x14ac:dyDescent="0.2">
      <c r="AX41675" s="78"/>
      <c r="AZ41675" s="167"/>
      <c r="BA41675" s="77"/>
      <c r="BB41675" s="77"/>
    </row>
    <row r="41676" spans="50:54" s="79" customFormat="1" ht="0" hidden="1" customHeight="1" x14ac:dyDescent="0.2">
      <c r="AX41676" s="78"/>
      <c r="AZ41676" s="167"/>
      <c r="BA41676" s="77"/>
      <c r="BB41676" s="77"/>
    </row>
    <row r="41677" spans="50:54" s="79" customFormat="1" ht="0" hidden="1" customHeight="1" x14ac:dyDescent="0.2">
      <c r="AX41677" s="78"/>
      <c r="AZ41677" s="167"/>
      <c r="BA41677" s="77"/>
      <c r="BB41677" s="77"/>
    </row>
    <row r="41678" spans="50:54" s="79" customFormat="1" ht="0" hidden="1" customHeight="1" x14ac:dyDescent="0.2">
      <c r="AX41678" s="78"/>
      <c r="AZ41678" s="167"/>
      <c r="BA41678" s="77"/>
      <c r="BB41678" s="77"/>
    </row>
    <row r="41679" spans="50:54" s="79" customFormat="1" ht="0" hidden="1" customHeight="1" x14ac:dyDescent="0.2">
      <c r="AX41679" s="78"/>
      <c r="AZ41679" s="167"/>
      <c r="BA41679" s="77"/>
      <c r="BB41679" s="77"/>
    </row>
    <row r="41680" spans="50:54" s="79" customFormat="1" ht="0" hidden="1" customHeight="1" x14ac:dyDescent="0.2">
      <c r="AX41680" s="78"/>
      <c r="AZ41680" s="167"/>
      <c r="BA41680" s="77"/>
      <c r="BB41680" s="77"/>
    </row>
    <row r="41681" spans="50:54" s="79" customFormat="1" ht="0" hidden="1" customHeight="1" x14ac:dyDescent="0.2">
      <c r="AX41681" s="78"/>
      <c r="AZ41681" s="167"/>
      <c r="BA41681" s="77"/>
      <c r="BB41681" s="77"/>
    </row>
    <row r="41682" spans="50:54" s="79" customFormat="1" ht="0" hidden="1" customHeight="1" x14ac:dyDescent="0.2">
      <c r="AX41682" s="78"/>
      <c r="AZ41682" s="167"/>
      <c r="BA41682" s="77"/>
      <c r="BB41682" s="77"/>
    </row>
    <row r="41683" spans="50:54" s="79" customFormat="1" ht="0" hidden="1" customHeight="1" x14ac:dyDescent="0.2">
      <c r="AX41683" s="78"/>
      <c r="AZ41683" s="167"/>
      <c r="BA41683" s="77"/>
      <c r="BB41683" s="77"/>
    </row>
    <row r="41684" spans="50:54" s="79" customFormat="1" ht="0" hidden="1" customHeight="1" x14ac:dyDescent="0.2">
      <c r="AX41684" s="78"/>
      <c r="AZ41684" s="167"/>
      <c r="BA41684" s="77"/>
      <c r="BB41684" s="77"/>
    </row>
    <row r="41685" spans="50:54" s="79" customFormat="1" ht="0" hidden="1" customHeight="1" x14ac:dyDescent="0.2">
      <c r="AX41685" s="78"/>
      <c r="AZ41685" s="167"/>
      <c r="BA41685" s="77"/>
      <c r="BB41685" s="77"/>
    </row>
    <row r="41686" spans="50:54" s="79" customFormat="1" ht="0" hidden="1" customHeight="1" x14ac:dyDescent="0.2">
      <c r="AX41686" s="78"/>
      <c r="AZ41686" s="167"/>
      <c r="BA41686" s="77"/>
      <c r="BB41686" s="77"/>
    </row>
    <row r="41687" spans="50:54" s="79" customFormat="1" ht="0" hidden="1" customHeight="1" x14ac:dyDescent="0.2">
      <c r="AX41687" s="78"/>
      <c r="AZ41687" s="167"/>
      <c r="BA41687" s="77"/>
      <c r="BB41687" s="77"/>
    </row>
    <row r="41688" spans="50:54" s="79" customFormat="1" ht="0" hidden="1" customHeight="1" x14ac:dyDescent="0.2">
      <c r="AX41688" s="78"/>
      <c r="AZ41688" s="167"/>
      <c r="BA41688" s="77"/>
      <c r="BB41688" s="77"/>
    </row>
    <row r="41689" spans="50:54" s="79" customFormat="1" ht="0" hidden="1" customHeight="1" x14ac:dyDescent="0.2">
      <c r="AX41689" s="78"/>
      <c r="AZ41689" s="167"/>
      <c r="BA41689" s="77"/>
      <c r="BB41689" s="77"/>
    </row>
    <row r="41690" spans="50:54" s="79" customFormat="1" ht="0" hidden="1" customHeight="1" x14ac:dyDescent="0.2">
      <c r="AX41690" s="78"/>
      <c r="AZ41690" s="167"/>
      <c r="BA41690" s="77"/>
      <c r="BB41690" s="77"/>
    </row>
    <row r="41691" spans="50:54" s="79" customFormat="1" ht="0" hidden="1" customHeight="1" x14ac:dyDescent="0.2">
      <c r="AX41691" s="78"/>
      <c r="AZ41691" s="167"/>
      <c r="BA41691" s="77"/>
      <c r="BB41691" s="77"/>
    </row>
    <row r="41692" spans="50:54" s="79" customFormat="1" ht="0" hidden="1" customHeight="1" x14ac:dyDescent="0.2">
      <c r="AX41692" s="78"/>
      <c r="AZ41692" s="167"/>
      <c r="BA41692" s="77"/>
      <c r="BB41692" s="77"/>
    </row>
    <row r="41693" spans="50:54" s="79" customFormat="1" ht="0" hidden="1" customHeight="1" x14ac:dyDescent="0.2">
      <c r="AX41693" s="78"/>
      <c r="AZ41693" s="167"/>
      <c r="BA41693" s="77"/>
      <c r="BB41693" s="77"/>
    </row>
    <row r="41694" spans="50:54" s="79" customFormat="1" ht="0" hidden="1" customHeight="1" x14ac:dyDescent="0.2">
      <c r="AX41694" s="78"/>
      <c r="AZ41694" s="167"/>
      <c r="BA41694" s="77"/>
      <c r="BB41694" s="77"/>
    </row>
    <row r="41695" spans="50:54" s="79" customFormat="1" ht="0" hidden="1" customHeight="1" x14ac:dyDescent="0.2">
      <c r="AX41695" s="78"/>
      <c r="AZ41695" s="167"/>
      <c r="BA41695" s="77"/>
      <c r="BB41695" s="77"/>
    </row>
    <row r="41696" spans="50:54" s="79" customFormat="1" ht="0" hidden="1" customHeight="1" x14ac:dyDescent="0.2">
      <c r="AX41696" s="78"/>
      <c r="AZ41696" s="167"/>
      <c r="BA41696" s="77"/>
      <c r="BB41696" s="77"/>
    </row>
    <row r="41697" spans="50:54" s="79" customFormat="1" ht="0" hidden="1" customHeight="1" x14ac:dyDescent="0.2">
      <c r="AX41697" s="78"/>
      <c r="AZ41697" s="167"/>
      <c r="BA41697" s="77"/>
      <c r="BB41697" s="77"/>
    </row>
    <row r="41698" spans="50:54" s="79" customFormat="1" ht="0" hidden="1" customHeight="1" x14ac:dyDescent="0.2">
      <c r="AX41698" s="78"/>
      <c r="AZ41698" s="167"/>
      <c r="BA41698" s="77"/>
      <c r="BB41698" s="77"/>
    </row>
    <row r="41699" spans="50:54" s="79" customFormat="1" ht="0" hidden="1" customHeight="1" x14ac:dyDescent="0.2">
      <c r="AX41699" s="78"/>
      <c r="AZ41699" s="167"/>
      <c r="BA41699" s="77"/>
      <c r="BB41699" s="77"/>
    </row>
    <row r="41700" spans="50:54" s="79" customFormat="1" ht="0" hidden="1" customHeight="1" x14ac:dyDescent="0.2">
      <c r="AX41700" s="78"/>
      <c r="AZ41700" s="167"/>
      <c r="BA41700" s="77"/>
      <c r="BB41700" s="77"/>
    </row>
    <row r="41701" spans="50:54" s="79" customFormat="1" ht="0" hidden="1" customHeight="1" x14ac:dyDescent="0.2">
      <c r="AX41701" s="78"/>
      <c r="AZ41701" s="167"/>
      <c r="BA41701" s="77"/>
      <c r="BB41701" s="77"/>
    </row>
    <row r="41702" spans="50:54" s="79" customFormat="1" ht="0" hidden="1" customHeight="1" x14ac:dyDescent="0.2">
      <c r="AX41702" s="78"/>
      <c r="AZ41702" s="167"/>
      <c r="BA41702" s="77"/>
      <c r="BB41702" s="77"/>
    </row>
    <row r="41703" spans="50:54" s="79" customFormat="1" ht="0" hidden="1" customHeight="1" x14ac:dyDescent="0.2">
      <c r="AX41703" s="78"/>
      <c r="AZ41703" s="167"/>
      <c r="BA41703" s="77"/>
      <c r="BB41703" s="77"/>
    </row>
    <row r="41704" spans="50:54" s="79" customFormat="1" ht="0" hidden="1" customHeight="1" x14ac:dyDescent="0.2">
      <c r="AX41704" s="78"/>
      <c r="AZ41704" s="167"/>
      <c r="BA41704" s="77"/>
      <c r="BB41704" s="77"/>
    </row>
    <row r="41705" spans="50:54" s="79" customFormat="1" ht="0" hidden="1" customHeight="1" x14ac:dyDescent="0.2">
      <c r="AX41705" s="78"/>
      <c r="AZ41705" s="167"/>
      <c r="BA41705" s="77"/>
      <c r="BB41705" s="77"/>
    </row>
    <row r="41706" spans="50:54" s="79" customFormat="1" ht="0" hidden="1" customHeight="1" x14ac:dyDescent="0.2">
      <c r="AX41706" s="78"/>
      <c r="AZ41706" s="167"/>
      <c r="BA41706" s="77"/>
      <c r="BB41706" s="77"/>
    </row>
    <row r="41707" spans="50:54" s="79" customFormat="1" ht="0" hidden="1" customHeight="1" x14ac:dyDescent="0.2">
      <c r="AX41707" s="78"/>
      <c r="AZ41707" s="167"/>
      <c r="BA41707" s="77"/>
      <c r="BB41707" s="77"/>
    </row>
    <row r="41708" spans="50:54" s="79" customFormat="1" ht="0" hidden="1" customHeight="1" x14ac:dyDescent="0.2">
      <c r="AX41708" s="78"/>
      <c r="AZ41708" s="167"/>
      <c r="BA41708" s="77"/>
      <c r="BB41708" s="77"/>
    </row>
    <row r="41709" spans="50:54" s="79" customFormat="1" ht="0" hidden="1" customHeight="1" x14ac:dyDescent="0.2">
      <c r="AX41709" s="78"/>
      <c r="AZ41709" s="167"/>
      <c r="BA41709" s="77"/>
      <c r="BB41709" s="77"/>
    </row>
    <row r="41710" spans="50:54" s="79" customFormat="1" ht="0" hidden="1" customHeight="1" x14ac:dyDescent="0.2">
      <c r="AX41710" s="78"/>
      <c r="AZ41710" s="167"/>
      <c r="BA41710" s="77"/>
      <c r="BB41710" s="77"/>
    </row>
    <row r="41711" spans="50:54" s="79" customFormat="1" ht="0" hidden="1" customHeight="1" x14ac:dyDescent="0.2">
      <c r="AX41711" s="78"/>
      <c r="AZ41711" s="167"/>
      <c r="BA41711" s="77"/>
      <c r="BB41711" s="77"/>
    </row>
    <row r="41712" spans="50:54" s="79" customFormat="1" ht="0" hidden="1" customHeight="1" x14ac:dyDescent="0.2">
      <c r="AX41712" s="78"/>
      <c r="AZ41712" s="167"/>
      <c r="BA41712" s="77"/>
      <c r="BB41712" s="77"/>
    </row>
    <row r="41713" spans="50:54" s="79" customFormat="1" ht="0" hidden="1" customHeight="1" x14ac:dyDescent="0.2">
      <c r="AX41713" s="78"/>
      <c r="AZ41713" s="167"/>
      <c r="BA41713" s="77"/>
      <c r="BB41713" s="77"/>
    </row>
    <row r="41714" spans="50:54" s="79" customFormat="1" ht="0" hidden="1" customHeight="1" x14ac:dyDescent="0.2">
      <c r="AX41714" s="78"/>
      <c r="AZ41714" s="167"/>
      <c r="BA41714" s="77"/>
      <c r="BB41714" s="77"/>
    </row>
    <row r="41715" spans="50:54" s="79" customFormat="1" ht="0" hidden="1" customHeight="1" x14ac:dyDescent="0.2">
      <c r="AX41715" s="78"/>
      <c r="AZ41715" s="167"/>
      <c r="BA41715" s="77"/>
      <c r="BB41715" s="77"/>
    </row>
    <row r="41716" spans="50:54" s="79" customFormat="1" ht="0" hidden="1" customHeight="1" x14ac:dyDescent="0.2">
      <c r="AX41716" s="78"/>
      <c r="AZ41716" s="167"/>
      <c r="BA41716" s="77"/>
      <c r="BB41716" s="77"/>
    </row>
    <row r="41717" spans="50:54" s="79" customFormat="1" ht="0" hidden="1" customHeight="1" x14ac:dyDescent="0.2">
      <c r="AX41717" s="78"/>
      <c r="AZ41717" s="167"/>
      <c r="BA41717" s="77"/>
      <c r="BB41717" s="77"/>
    </row>
    <row r="41718" spans="50:54" s="79" customFormat="1" ht="0" hidden="1" customHeight="1" x14ac:dyDescent="0.2">
      <c r="AX41718" s="78"/>
      <c r="AZ41718" s="167"/>
      <c r="BA41718" s="77"/>
      <c r="BB41718" s="77"/>
    </row>
    <row r="41719" spans="50:54" s="79" customFormat="1" ht="0" hidden="1" customHeight="1" x14ac:dyDescent="0.2">
      <c r="AX41719" s="78"/>
      <c r="AZ41719" s="167"/>
      <c r="BA41719" s="77"/>
      <c r="BB41719" s="77"/>
    </row>
    <row r="41720" spans="50:54" s="79" customFormat="1" ht="0" hidden="1" customHeight="1" x14ac:dyDescent="0.2">
      <c r="AX41720" s="78"/>
      <c r="AZ41720" s="167"/>
      <c r="BA41720" s="77"/>
      <c r="BB41720" s="77"/>
    </row>
    <row r="41721" spans="50:54" s="79" customFormat="1" ht="0" hidden="1" customHeight="1" x14ac:dyDescent="0.2">
      <c r="AX41721" s="78"/>
      <c r="AZ41721" s="167"/>
      <c r="BA41721" s="77"/>
      <c r="BB41721" s="77"/>
    </row>
    <row r="41722" spans="50:54" s="79" customFormat="1" ht="0" hidden="1" customHeight="1" x14ac:dyDescent="0.2">
      <c r="AX41722" s="78"/>
      <c r="AZ41722" s="167"/>
      <c r="BA41722" s="77"/>
      <c r="BB41722" s="77"/>
    </row>
    <row r="41723" spans="50:54" s="79" customFormat="1" ht="0" hidden="1" customHeight="1" x14ac:dyDescent="0.2">
      <c r="AX41723" s="78"/>
      <c r="AZ41723" s="167"/>
      <c r="BA41723" s="77"/>
      <c r="BB41723" s="77"/>
    </row>
    <row r="41724" spans="50:54" s="79" customFormat="1" ht="0" hidden="1" customHeight="1" x14ac:dyDescent="0.2">
      <c r="AX41724" s="78"/>
      <c r="AZ41724" s="167"/>
      <c r="BA41724" s="77"/>
      <c r="BB41724" s="77"/>
    </row>
    <row r="41725" spans="50:54" s="79" customFormat="1" ht="0" hidden="1" customHeight="1" x14ac:dyDescent="0.2">
      <c r="AX41725" s="78"/>
      <c r="AZ41725" s="167"/>
      <c r="BA41725" s="77"/>
      <c r="BB41725" s="77"/>
    </row>
    <row r="41726" spans="50:54" s="79" customFormat="1" ht="0" hidden="1" customHeight="1" x14ac:dyDescent="0.2">
      <c r="AX41726" s="78"/>
      <c r="AZ41726" s="167"/>
      <c r="BA41726" s="77"/>
      <c r="BB41726" s="77"/>
    </row>
    <row r="41727" spans="50:54" s="79" customFormat="1" ht="0" hidden="1" customHeight="1" x14ac:dyDescent="0.2">
      <c r="AX41727" s="78"/>
      <c r="AZ41727" s="167"/>
      <c r="BA41727" s="77"/>
      <c r="BB41727" s="77"/>
    </row>
    <row r="41728" spans="50:54" s="79" customFormat="1" ht="0" hidden="1" customHeight="1" x14ac:dyDescent="0.2">
      <c r="AX41728" s="78"/>
      <c r="AZ41728" s="167"/>
      <c r="BA41728" s="77"/>
      <c r="BB41728" s="77"/>
    </row>
    <row r="41729" spans="50:54" s="79" customFormat="1" ht="0" hidden="1" customHeight="1" x14ac:dyDescent="0.2">
      <c r="AX41729" s="78"/>
      <c r="AZ41729" s="167"/>
      <c r="BA41729" s="77"/>
      <c r="BB41729" s="77"/>
    </row>
    <row r="41730" spans="50:54" s="79" customFormat="1" ht="0" hidden="1" customHeight="1" x14ac:dyDescent="0.2">
      <c r="AX41730" s="78"/>
      <c r="AZ41730" s="167"/>
      <c r="BA41730" s="77"/>
      <c r="BB41730" s="77"/>
    </row>
    <row r="41731" spans="50:54" s="79" customFormat="1" ht="0" hidden="1" customHeight="1" x14ac:dyDescent="0.2">
      <c r="AX41731" s="78"/>
      <c r="AZ41731" s="167"/>
      <c r="BA41731" s="77"/>
      <c r="BB41731" s="77"/>
    </row>
    <row r="41732" spans="50:54" s="79" customFormat="1" ht="0" hidden="1" customHeight="1" x14ac:dyDescent="0.2">
      <c r="AX41732" s="78"/>
      <c r="AZ41732" s="167"/>
      <c r="BA41732" s="77"/>
      <c r="BB41732" s="77"/>
    </row>
    <row r="41733" spans="50:54" s="79" customFormat="1" ht="0" hidden="1" customHeight="1" x14ac:dyDescent="0.2">
      <c r="AX41733" s="78"/>
      <c r="AZ41733" s="167"/>
      <c r="BA41733" s="77"/>
      <c r="BB41733" s="77"/>
    </row>
    <row r="41734" spans="50:54" s="79" customFormat="1" ht="0" hidden="1" customHeight="1" x14ac:dyDescent="0.2">
      <c r="AX41734" s="78"/>
      <c r="AZ41734" s="167"/>
      <c r="BA41734" s="77"/>
      <c r="BB41734" s="77"/>
    </row>
    <row r="41735" spans="50:54" s="79" customFormat="1" ht="0" hidden="1" customHeight="1" x14ac:dyDescent="0.2">
      <c r="AX41735" s="78"/>
      <c r="AZ41735" s="167"/>
      <c r="BA41735" s="77"/>
      <c r="BB41735" s="77"/>
    </row>
    <row r="41736" spans="50:54" s="79" customFormat="1" ht="0" hidden="1" customHeight="1" x14ac:dyDescent="0.2">
      <c r="AX41736" s="78"/>
      <c r="AZ41736" s="167"/>
      <c r="BA41736" s="77"/>
      <c r="BB41736" s="77"/>
    </row>
    <row r="41737" spans="50:54" s="79" customFormat="1" ht="0" hidden="1" customHeight="1" x14ac:dyDescent="0.2">
      <c r="AX41737" s="78"/>
      <c r="AZ41737" s="167"/>
      <c r="BA41737" s="77"/>
      <c r="BB41737" s="77"/>
    </row>
    <row r="41738" spans="50:54" s="79" customFormat="1" ht="0" hidden="1" customHeight="1" x14ac:dyDescent="0.2">
      <c r="AX41738" s="78"/>
      <c r="AZ41738" s="167"/>
      <c r="BA41738" s="77"/>
      <c r="BB41738" s="77"/>
    </row>
    <row r="41739" spans="50:54" s="79" customFormat="1" ht="0" hidden="1" customHeight="1" x14ac:dyDescent="0.2">
      <c r="AX41739" s="78"/>
      <c r="AZ41739" s="167"/>
      <c r="BA41739" s="77"/>
      <c r="BB41739" s="77"/>
    </row>
    <row r="41740" spans="50:54" s="79" customFormat="1" ht="0" hidden="1" customHeight="1" x14ac:dyDescent="0.2">
      <c r="AX41740" s="78"/>
      <c r="AZ41740" s="167"/>
      <c r="BA41740" s="77"/>
      <c r="BB41740" s="77"/>
    </row>
    <row r="41741" spans="50:54" s="79" customFormat="1" ht="0" hidden="1" customHeight="1" x14ac:dyDescent="0.2">
      <c r="AX41741" s="78"/>
      <c r="AZ41741" s="167"/>
      <c r="BA41741" s="77"/>
      <c r="BB41741" s="77"/>
    </row>
    <row r="41742" spans="50:54" s="79" customFormat="1" ht="0" hidden="1" customHeight="1" x14ac:dyDescent="0.2">
      <c r="AX41742" s="78"/>
      <c r="AZ41742" s="167"/>
      <c r="BA41742" s="77"/>
      <c r="BB41742" s="77"/>
    </row>
    <row r="41743" spans="50:54" s="79" customFormat="1" ht="0" hidden="1" customHeight="1" x14ac:dyDescent="0.2">
      <c r="AX41743" s="78"/>
      <c r="AZ41743" s="167"/>
      <c r="BA41743" s="77"/>
      <c r="BB41743" s="77"/>
    </row>
    <row r="41744" spans="50:54" s="79" customFormat="1" ht="0" hidden="1" customHeight="1" x14ac:dyDescent="0.2">
      <c r="AX41744" s="78"/>
      <c r="AZ41744" s="167"/>
      <c r="BA41744" s="77"/>
      <c r="BB41744" s="77"/>
    </row>
    <row r="41745" spans="50:54" s="79" customFormat="1" ht="0" hidden="1" customHeight="1" x14ac:dyDescent="0.2">
      <c r="AX41745" s="78"/>
      <c r="AZ41745" s="167"/>
      <c r="BA41745" s="77"/>
      <c r="BB41745" s="77"/>
    </row>
    <row r="41746" spans="50:54" s="79" customFormat="1" ht="0" hidden="1" customHeight="1" x14ac:dyDescent="0.2">
      <c r="AX41746" s="78"/>
      <c r="AZ41746" s="167"/>
      <c r="BA41746" s="77"/>
      <c r="BB41746" s="77"/>
    </row>
    <row r="41747" spans="50:54" s="79" customFormat="1" ht="0" hidden="1" customHeight="1" x14ac:dyDescent="0.2">
      <c r="AX41747" s="78"/>
      <c r="AZ41747" s="167"/>
      <c r="BA41747" s="77"/>
      <c r="BB41747" s="77"/>
    </row>
    <row r="41748" spans="50:54" s="79" customFormat="1" ht="0" hidden="1" customHeight="1" x14ac:dyDescent="0.2">
      <c r="AX41748" s="78"/>
      <c r="AZ41748" s="167"/>
      <c r="BA41748" s="77"/>
      <c r="BB41748" s="77"/>
    </row>
    <row r="41749" spans="50:54" s="79" customFormat="1" ht="0" hidden="1" customHeight="1" x14ac:dyDescent="0.2">
      <c r="AX41749" s="78"/>
      <c r="AZ41749" s="167"/>
      <c r="BA41749" s="77"/>
      <c r="BB41749" s="77"/>
    </row>
    <row r="41750" spans="50:54" s="79" customFormat="1" ht="0" hidden="1" customHeight="1" x14ac:dyDescent="0.2">
      <c r="AX41750" s="78"/>
      <c r="AZ41750" s="167"/>
      <c r="BA41750" s="77"/>
      <c r="BB41750" s="77"/>
    </row>
    <row r="41751" spans="50:54" s="79" customFormat="1" ht="0" hidden="1" customHeight="1" x14ac:dyDescent="0.2">
      <c r="AX41751" s="78"/>
      <c r="AZ41751" s="167"/>
      <c r="BA41751" s="77"/>
      <c r="BB41751" s="77"/>
    </row>
    <row r="41752" spans="50:54" s="79" customFormat="1" ht="0" hidden="1" customHeight="1" x14ac:dyDescent="0.2">
      <c r="AX41752" s="78"/>
      <c r="AZ41752" s="167"/>
      <c r="BA41752" s="77"/>
      <c r="BB41752" s="77"/>
    </row>
    <row r="41753" spans="50:54" s="79" customFormat="1" ht="0" hidden="1" customHeight="1" x14ac:dyDescent="0.2">
      <c r="AX41753" s="78"/>
      <c r="AZ41753" s="167"/>
      <c r="BA41753" s="77"/>
      <c r="BB41753" s="77"/>
    </row>
    <row r="41754" spans="50:54" s="79" customFormat="1" ht="0" hidden="1" customHeight="1" x14ac:dyDescent="0.2">
      <c r="AX41754" s="78"/>
      <c r="AZ41754" s="167"/>
      <c r="BA41754" s="77"/>
      <c r="BB41754" s="77"/>
    </row>
    <row r="41755" spans="50:54" s="79" customFormat="1" ht="0" hidden="1" customHeight="1" x14ac:dyDescent="0.2">
      <c r="AX41755" s="78"/>
      <c r="AZ41755" s="167"/>
      <c r="BA41755" s="77"/>
      <c r="BB41755" s="77"/>
    </row>
    <row r="41756" spans="50:54" s="79" customFormat="1" ht="0" hidden="1" customHeight="1" x14ac:dyDescent="0.2">
      <c r="AX41756" s="78"/>
      <c r="AZ41756" s="167"/>
      <c r="BA41756" s="77"/>
      <c r="BB41756" s="77"/>
    </row>
    <row r="41757" spans="50:54" s="79" customFormat="1" ht="0" hidden="1" customHeight="1" x14ac:dyDescent="0.2">
      <c r="AX41757" s="78"/>
      <c r="AZ41757" s="167"/>
      <c r="BA41757" s="77"/>
      <c r="BB41757" s="77"/>
    </row>
    <row r="41758" spans="50:54" s="79" customFormat="1" ht="0" hidden="1" customHeight="1" x14ac:dyDescent="0.2">
      <c r="AX41758" s="78"/>
      <c r="AZ41758" s="167"/>
      <c r="BA41758" s="77"/>
      <c r="BB41758" s="77"/>
    </row>
    <row r="41759" spans="50:54" s="79" customFormat="1" ht="0" hidden="1" customHeight="1" x14ac:dyDescent="0.2">
      <c r="AX41759" s="78"/>
      <c r="AZ41759" s="167"/>
      <c r="BA41759" s="77"/>
      <c r="BB41759" s="77"/>
    </row>
    <row r="41760" spans="50:54" s="79" customFormat="1" ht="0" hidden="1" customHeight="1" x14ac:dyDescent="0.2">
      <c r="AX41760" s="78"/>
      <c r="AZ41760" s="167"/>
      <c r="BA41760" s="77"/>
      <c r="BB41760" s="77"/>
    </row>
    <row r="41761" spans="50:54" s="79" customFormat="1" ht="0" hidden="1" customHeight="1" x14ac:dyDescent="0.2">
      <c r="AX41761" s="78"/>
      <c r="AZ41761" s="167"/>
      <c r="BA41761" s="77"/>
      <c r="BB41761" s="77"/>
    </row>
    <row r="41762" spans="50:54" s="79" customFormat="1" ht="0" hidden="1" customHeight="1" x14ac:dyDescent="0.2">
      <c r="AX41762" s="78"/>
      <c r="AZ41762" s="167"/>
      <c r="BA41762" s="77"/>
      <c r="BB41762" s="77"/>
    </row>
    <row r="41763" spans="50:54" s="79" customFormat="1" ht="0" hidden="1" customHeight="1" x14ac:dyDescent="0.2">
      <c r="AX41763" s="78"/>
      <c r="AZ41763" s="167"/>
      <c r="BA41763" s="77"/>
      <c r="BB41763" s="77"/>
    </row>
    <row r="41764" spans="50:54" s="79" customFormat="1" ht="0" hidden="1" customHeight="1" x14ac:dyDescent="0.2">
      <c r="AX41764" s="78"/>
      <c r="AZ41764" s="167"/>
      <c r="BA41764" s="77"/>
      <c r="BB41764" s="77"/>
    </row>
    <row r="41765" spans="50:54" s="79" customFormat="1" ht="0" hidden="1" customHeight="1" x14ac:dyDescent="0.2">
      <c r="AX41765" s="78"/>
      <c r="AZ41765" s="167"/>
      <c r="BA41765" s="77"/>
      <c r="BB41765" s="77"/>
    </row>
    <row r="41766" spans="50:54" s="79" customFormat="1" ht="0" hidden="1" customHeight="1" x14ac:dyDescent="0.2">
      <c r="AX41766" s="78"/>
      <c r="AZ41766" s="167"/>
      <c r="BA41766" s="77"/>
      <c r="BB41766" s="77"/>
    </row>
    <row r="41767" spans="50:54" s="79" customFormat="1" ht="0" hidden="1" customHeight="1" x14ac:dyDescent="0.2">
      <c r="AX41767" s="78"/>
      <c r="AZ41767" s="167"/>
      <c r="BA41767" s="77"/>
      <c r="BB41767" s="77"/>
    </row>
    <row r="41768" spans="50:54" s="79" customFormat="1" ht="0" hidden="1" customHeight="1" x14ac:dyDescent="0.2">
      <c r="AX41768" s="78"/>
      <c r="AZ41768" s="167"/>
      <c r="BA41768" s="77"/>
      <c r="BB41768" s="77"/>
    </row>
    <row r="41769" spans="50:54" s="79" customFormat="1" ht="0" hidden="1" customHeight="1" x14ac:dyDescent="0.2">
      <c r="AX41769" s="78"/>
      <c r="AZ41769" s="167"/>
      <c r="BA41769" s="77"/>
      <c r="BB41769" s="77"/>
    </row>
    <row r="41770" spans="50:54" s="79" customFormat="1" ht="0" hidden="1" customHeight="1" x14ac:dyDescent="0.2">
      <c r="AX41770" s="78"/>
      <c r="AZ41770" s="167"/>
      <c r="BA41770" s="77"/>
      <c r="BB41770" s="77"/>
    </row>
    <row r="41771" spans="50:54" s="79" customFormat="1" ht="0" hidden="1" customHeight="1" x14ac:dyDescent="0.2">
      <c r="AX41771" s="78"/>
      <c r="AZ41771" s="167"/>
      <c r="BA41771" s="77"/>
      <c r="BB41771" s="77"/>
    </row>
    <row r="41772" spans="50:54" s="79" customFormat="1" ht="0" hidden="1" customHeight="1" x14ac:dyDescent="0.2">
      <c r="AX41772" s="78"/>
      <c r="AZ41772" s="167"/>
      <c r="BA41772" s="77"/>
      <c r="BB41772" s="77"/>
    </row>
    <row r="41773" spans="50:54" s="79" customFormat="1" ht="0" hidden="1" customHeight="1" x14ac:dyDescent="0.2">
      <c r="AX41773" s="78"/>
      <c r="AZ41773" s="167"/>
      <c r="BA41773" s="77"/>
      <c r="BB41773" s="77"/>
    </row>
    <row r="41774" spans="50:54" s="79" customFormat="1" ht="0" hidden="1" customHeight="1" x14ac:dyDescent="0.2">
      <c r="AX41774" s="78"/>
      <c r="AZ41774" s="167"/>
      <c r="BA41774" s="77"/>
      <c r="BB41774" s="77"/>
    </row>
    <row r="41775" spans="50:54" s="79" customFormat="1" ht="0" hidden="1" customHeight="1" x14ac:dyDescent="0.2">
      <c r="AX41775" s="78"/>
      <c r="AZ41775" s="167"/>
      <c r="BA41775" s="77"/>
      <c r="BB41775" s="77"/>
    </row>
    <row r="41776" spans="50:54" s="79" customFormat="1" ht="0" hidden="1" customHeight="1" x14ac:dyDescent="0.2">
      <c r="AX41776" s="78"/>
      <c r="AZ41776" s="167"/>
      <c r="BA41776" s="77"/>
      <c r="BB41776" s="77"/>
    </row>
    <row r="41777" spans="50:54" s="79" customFormat="1" ht="0" hidden="1" customHeight="1" x14ac:dyDescent="0.2">
      <c r="AX41777" s="78"/>
      <c r="AZ41777" s="167"/>
      <c r="BA41777" s="77"/>
      <c r="BB41777" s="77"/>
    </row>
    <row r="41778" spans="50:54" s="79" customFormat="1" ht="0" hidden="1" customHeight="1" x14ac:dyDescent="0.2">
      <c r="AX41778" s="78"/>
      <c r="AZ41778" s="167"/>
      <c r="BA41778" s="77"/>
      <c r="BB41778" s="77"/>
    </row>
    <row r="41779" spans="50:54" s="79" customFormat="1" ht="0" hidden="1" customHeight="1" x14ac:dyDescent="0.2">
      <c r="AX41779" s="78"/>
      <c r="AZ41779" s="167"/>
      <c r="BA41779" s="77"/>
      <c r="BB41779" s="77"/>
    </row>
    <row r="41780" spans="50:54" s="79" customFormat="1" ht="0" hidden="1" customHeight="1" x14ac:dyDescent="0.2">
      <c r="AX41780" s="78"/>
      <c r="AZ41780" s="167"/>
      <c r="BA41780" s="77"/>
      <c r="BB41780" s="77"/>
    </row>
    <row r="41781" spans="50:54" s="79" customFormat="1" ht="0" hidden="1" customHeight="1" x14ac:dyDescent="0.2">
      <c r="AX41781" s="78"/>
      <c r="AZ41781" s="167"/>
      <c r="BA41781" s="77"/>
      <c r="BB41781" s="77"/>
    </row>
    <row r="41782" spans="50:54" s="79" customFormat="1" ht="0" hidden="1" customHeight="1" x14ac:dyDescent="0.2">
      <c r="AX41782" s="78"/>
      <c r="AZ41782" s="167"/>
      <c r="BA41782" s="77"/>
      <c r="BB41782" s="77"/>
    </row>
    <row r="41783" spans="50:54" s="79" customFormat="1" ht="0" hidden="1" customHeight="1" x14ac:dyDescent="0.2">
      <c r="AX41783" s="78"/>
      <c r="AZ41783" s="167"/>
      <c r="BA41783" s="77"/>
      <c r="BB41783" s="77"/>
    </row>
    <row r="41784" spans="50:54" s="79" customFormat="1" ht="0" hidden="1" customHeight="1" x14ac:dyDescent="0.2">
      <c r="AX41784" s="78"/>
      <c r="AZ41784" s="167"/>
      <c r="BA41784" s="77"/>
      <c r="BB41784" s="77"/>
    </row>
    <row r="41785" spans="50:54" s="79" customFormat="1" ht="0" hidden="1" customHeight="1" x14ac:dyDescent="0.2">
      <c r="AX41785" s="78"/>
      <c r="AZ41785" s="167"/>
      <c r="BA41785" s="77"/>
      <c r="BB41785" s="77"/>
    </row>
    <row r="41786" spans="50:54" s="79" customFormat="1" ht="0" hidden="1" customHeight="1" x14ac:dyDescent="0.2">
      <c r="AX41786" s="78"/>
      <c r="AZ41786" s="167"/>
      <c r="BA41786" s="77"/>
      <c r="BB41786" s="77"/>
    </row>
    <row r="41787" spans="50:54" s="79" customFormat="1" ht="0" hidden="1" customHeight="1" x14ac:dyDescent="0.2">
      <c r="AX41787" s="78"/>
      <c r="AZ41787" s="167"/>
      <c r="BA41787" s="77"/>
      <c r="BB41787" s="77"/>
    </row>
    <row r="41788" spans="50:54" s="79" customFormat="1" ht="0" hidden="1" customHeight="1" x14ac:dyDescent="0.2">
      <c r="AX41788" s="78"/>
      <c r="AZ41788" s="167"/>
      <c r="BA41788" s="77"/>
      <c r="BB41788" s="77"/>
    </row>
    <row r="41789" spans="50:54" s="79" customFormat="1" ht="0" hidden="1" customHeight="1" x14ac:dyDescent="0.2">
      <c r="AX41789" s="78"/>
      <c r="AZ41789" s="167"/>
      <c r="BA41789" s="77"/>
      <c r="BB41789" s="77"/>
    </row>
    <row r="41790" spans="50:54" s="79" customFormat="1" ht="0" hidden="1" customHeight="1" x14ac:dyDescent="0.2">
      <c r="AX41790" s="78"/>
      <c r="AZ41790" s="167"/>
      <c r="BA41790" s="77"/>
      <c r="BB41790" s="77"/>
    </row>
    <row r="41791" spans="50:54" s="79" customFormat="1" ht="0" hidden="1" customHeight="1" x14ac:dyDescent="0.2">
      <c r="AX41791" s="78"/>
      <c r="AZ41791" s="167"/>
      <c r="BA41791" s="77"/>
      <c r="BB41791" s="77"/>
    </row>
    <row r="41792" spans="50:54" s="79" customFormat="1" ht="0" hidden="1" customHeight="1" x14ac:dyDescent="0.2">
      <c r="AX41792" s="78"/>
      <c r="AZ41792" s="167"/>
      <c r="BA41792" s="77"/>
      <c r="BB41792" s="77"/>
    </row>
    <row r="41793" spans="50:54" s="79" customFormat="1" ht="0" hidden="1" customHeight="1" x14ac:dyDescent="0.2">
      <c r="AX41793" s="78"/>
      <c r="AZ41793" s="167"/>
      <c r="BA41793" s="77"/>
      <c r="BB41793" s="77"/>
    </row>
    <row r="41794" spans="50:54" s="79" customFormat="1" ht="0" hidden="1" customHeight="1" x14ac:dyDescent="0.2">
      <c r="AX41794" s="78"/>
      <c r="AZ41794" s="167"/>
      <c r="BA41794" s="77"/>
      <c r="BB41794" s="77"/>
    </row>
    <row r="41795" spans="50:54" s="79" customFormat="1" ht="0" hidden="1" customHeight="1" x14ac:dyDescent="0.2">
      <c r="AX41795" s="78"/>
      <c r="AZ41795" s="167"/>
      <c r="BA41795" s="77"/>
      <c r="BB41795" s="77"/>
    </row>
    <row r="41796" spans="50:54" s="79" customFormat="1" ht="0" hidden="1" customHeight="1" x14ac:dyDescent="0.2">
      <c r="AX41796" s="78"/>
      <c r="AZ41796" s="167"/>
      <c r="BA41796" s="77"/>
      <c r="BB41796" s="77"/>
    </row>
    <row r="41797" spans="50:54" s="79" customFormat="1" ht="0" hidden="1" customHeight="1" x14ac:dyDescent="0.2">
      <c r="AX41797" s="78"/>
      <c r="AZ41797" s="167"/>
      <c r="BA41797" s="77"/>
      <c r="BB41797" s="77"/>
    </row>
    <row r="41798" spans="50:54" s="79" customFormat="1" ht="0" hidden="1" customHeight="1" x14ac:dyDescent="0.2">
      <c r="AX41798" s="78"/>
      <c r="AZ41798" s="167"/>
      <c r="BA41798" s="77"/>
      <c r="BB41798" s="77"/>
    </row>
    <row r="41799" spans="50:54" s="79" customFormat="1" ht="0" hidden="1" customHeight="1" x14ac:dyDescent="0.2">
      <c r="AX41799" s="78"/>
      <c r="AZ41799" s="167"/>
      <c r="BA41799" s="77"/>
      <c r="BB41799" s="77"/>
    </row>
    <row r="41800" spans="50:54" s="79" customFormat="1" ht="0" hidden="1" customHeight="1" x14ac:dyDescent="0.2">
      <c r="AX41800" s="78"/>
      <c r="AZ41800" s="167"/>
      <c r="BA41800" s="77"/>
      <c r="BB41800" s="77"/>
    </row>
    <row r="41801" spans="50:54" s="79" customFormat="1" ht="0" hidden="1" customHeight="1" x14ac:dyDescent="0.2">
      <c r="AX41801" s="78"/>
      <c r="AZ41801" s="167"/>
      <c r="BA41801" s="77"/>
      <c r="BB41801" s="77"/>
    </row>
    <row r="41802" spans="50:54" s="79" customFormat="1" ht="0" hidden="1" customHeight="1" x14ac:dyDescent="0.2">
      <c r="AX41802" s="78"/>
      <c r="AZ41802" s="167"/>
      <c r="BA41802" s="77"/>
      <c r="BB41802" s="77"/>
    </row>
    <row r="41803" spans="50:54" s="79" customFormat="1" ht="0" hidden="1" customHeight="1" x14ac:dyDescent="0.2">
      <c r="AX41803" s="78"/>
      <c r="AZ41803" s="167"/>
      <c r="BA41803" s="77"/>
      <c r="BB41803" s="77"/>
    </row>
    <row r="41804" spans="50:54" s="79" customFormat="1" ht="0" hidden="1" customHeight="1" x14ac:dyDescent="0.2">
      <c r="AX41804" s="78"/>
      <c r="AZ41804" s="167"/>
      <c r="BA41804" s="77"/>
      <c r="BB41804" s="77"/>
    </row>
    <row r="41805" spans="50:54" s="79" customFormat="1" ht="0" hidden="1" customHeight="1" x14ac:dyDescent="0.2">
      <c r="AX41805" s="78"/>
      <c r="AZ41805" s="167"/>
      <c r="BA41805" s="77"/>
      <c r="BB41805" s="77"/>
    </row>
    <row r="41806" spans="50:54" s="79" customFormat="1" ht="0" hidden="1" customHeight="1" x14ac:dyDescent="0.2">
      <c r="AX41806" s="78"/>
      <c r="AZ41806" s="167"/>
      <c r="BA41806" s="77"/>
      <c r="BB41806" s="77"/>
    </row>
    <row r="41807" spans="50:54" s="79" customFormat="1" ht="0" hidden="1" customHeight="1" x14ac:dyDescent="0.2">
      <c r="AX41807" s="78"/>
      <c r="AZ41807" s="167"/>
      <c r="BA41807" s="77"/>
      <c r="BB41807" s="77"/>
    </row>
    <row r="41808" spans="50:54" s="79" customFormat="1" ht="0" hidden="1" customHeight="1" x14ac:dyDescent="0.2">
      <c r="AX41808" s="78"/>
      <c r="AZ41808" s="167"/>
      <c r="BA41808" s="77"/>
      <c r="BB41808" s="77"/>
    </row>
    <row r="41809" spans="50:54" s="79" customFormat="1" ht="0" hidden="1" customHeight="1" x14ac:dyDescent="0.2">
      <c r="AX41809" s="78"/>
      <c r="AZ41809" s="167"/>
      <c r="BA41809" s="77"/>
      <c r="BB41809" s="77"/>
    </row>
    <row r="41810" spans="50:54" s="79" customFormat="1" ht="0" hidden="1" customHeight="1" x14ac:dyDescent="0.2">
      <c r="AX41810" s="78"/>
      <c r="AZ41810" s="167"/>
      <c r="BA41810" s="77"/>
      <c r="BB41810" s="77"/>
    </row>
    <row r="41811" spans="50:54" s="79" customFormat="1" ht="0" hidden="1" customHeight="1" x14ac:dyDescent="0.2">
      <c r="AX41811" s="78"/>
      <c r="AZ41811" s="167"/>
      <c r="BA41811" s="77"/>
      <c r="BB41811" s="77"/>
    </row>
    <row r="41812" spans="50:54" s="79" customFormat="1" ht="0" hidden="1" customHeight="1" x14ac:dyDescent="0.2">
      <c r="AX41812" s="78"/>
      <c r="AZ41812" s="167"/>
      <c r="BA41812" s="77"/>
      <c r="BB41812" s="77"/>
    </row>
    <row r="41813" spans="50:54" s="79" customFormat="1" ht="0" hidden="1" customHeight="1" x14ac:dyDescent="0.2">
      <c r="AX41813" s="78"/>
      <c r="AZ41813" s="167"/>
      <c r="BA41813" s="77"/>
      <c r="BB41813" s="77"/>
    </row>
    <row r="41814" spans="50:54" s="79" customFormat="1" ht="0" hidden="1" customHeight="1" x14ac:dyDescent="0.2">
      <c r="AX41814" s="78"/>
      <c r="AZ41814" s="167"/>
      <c r="BA41814" s="77"/>
      <c r="BB41814" s="77"/>
    </row>
    <row r="41815" spans="50:54" s="79" customFormat="1" ht="0" hidden="1" customHeight="1" x14ac:dyDescent="0.2">
      <c r="AX41815" s="78"/>
      <c r="AZ41815" s="167"/>
      <c r="BA41815" s="77"/>
      <c r="BB41815" s="77"/>
    </row>
    <row r="41816" spans="50:54" s="79" customFormat="1" ht="0" hidden="1" customHeight="1" x14ac:dyDescent="0.2">
      <c r="AX41816" s="78"/>
      <c r="AZ41816" s="167"/>
      <c r="BA41816" s="77"/>
      <c r="BB41816" s="77"/>
    </row>
    <row r="41817" spans="50:54" s="79" customFormat="1" ht="0" hidden="1" customHeight="1" x14ac:dyDescent="0.2">
      <c r="AX41817" s="78"/>
      <c r="AZ41817" s="167"/>
      <c r="BA41817" s="77"/>
      <c r="BB41817" s="77"/>
    </row>
    <row r="41818" spans="50:54" s="79" customFormat="1" ht="0" hidden="1" customHeight="1" x14ac:dyDescent="0.2">
      <c r="AX41818" s="78"/>
      <c r="AZ41818" s="167"/>
      <c r="BA41818" s="77"/>
      <c r="BB41818" s="77"/>
    </row>
    <row r="41819" spans="50:54" s="79" customFormat="1" ht="0" hidden="1" customHeight="1" x14ac:dyDescent="0.2">
      <c r="AX41819" s="78"/>
      <c r="AZ41819" s="167"/>
      <c r="BA41819" s="77"/>
      <c r="BB41819" s="77"/>
    </row>
    <row r="41820" spans="50:54" s="79" customFormat="1" ht="0" hidden="1" customHeight="1" x14ac:dyDescent="0.2">
      <c r="AX41820" s="78"/>
      <c r="AZ41820" s="167"/>
      <c r="BA41820" s="77"/>
      <c r="BB41820" s="77"/>
    </row>
    <row r="41821" spans="50:54" s="79" customFormat="1" ht="0" hidden="1" customHeight="1" x14ac:dyDescent="0.2">
      <c r="AX41821" s="78"/>
      <c r="AZ41821" s="167"/>
      <c r="BA41821" s="77"/>
      <c r="BB41821" s="77"/>
    </row>
    <row r="41822" spans="50:54" s="79" customFormat="1" ht="0" hidden="1" customHeight="1" x14ac:dyDescent="0.2">
      <c r="AX41822" s="78"/>
      <c r="AZ41822" s="167"/>
      <c r="BA41822" s="77"/>
      <c r="BB41822" s="77"/>
    </row>
    <row r="41823" spans="50:54" s="79" customFormat="1" ht="0" hidden="1" customHeight="1" x14ac:dyDescent="0.2">
      <c r="AX41823" s="78"/>
      <c r="AZ41823" s="167"/>
      <c r="BA41823" s="77"/>
      <c r="BB41823" s="77"/>
    </row>
    <row r="41824" spans="50:54" s="79" customFormat="1" ht="0" hidden="1" customHeight="1" x14ac:dyDescent="0.2">
      <c r="AX41824" s="78"/>
      <c r="AZ41824" s="167"/>
      <c r="BA41824" s="77"/>
      <c r="BB41824" s="77"/>
    </row>
    <row r="41825" spans="50:54" s="79" customFormat="1" ht="0" hidden="1" customHeight="1" x14ac:dyDescent="0.2">
      <c r="AX41825" s="78"/>
      <c r="AZ41825" s="167"/>
      <c r="BA41825" s="77"/>
      <c r="BB41825" s="77"/>
    </row>
    <row r="41826" spans="50:54" s="79" customFormat="1" ht="0" hidden="1" customHeight="1" x14ac:dyDescent="0.2">
      <c r="AX41826" s="78"/>
      <c r="AZ41826" s="167"/>
      <c r="BA41826" s="77"/>
      <c r="BB41826" s="77"/>
    </row>
    <row r="41827" spans="50:54" s="79" customFormat="1" ht="0" hidden="1" customHeight="1" x14ac:dyDescent="0.2">
      <c r="AX41827" s="78"/>
      <c r="AZ41827" s="167"/>
      <c r="BA41827" s="77"/>
      <c r="BB41827" s="77"/>
    </row>
    <row r="41828" spans="50:54" s="79" customFormat="1" ht="0" hidden="1" customHeight="1" x14ac:dyDescent="0.2">
      <c r="AX41828" s="78"/>
      <c r="AZ41828" s="167"/>
      <c r="BA41828" s="77"/>
      <c r="BB41828" s="77"/>
    </row>
    <row r="41829" spans="50:54" s="79" customFormat="1" ht="0" hidden="1" customHeight="1" x14ac:dyDescent="0.2">
      <c r="AX41829" s="78"/>
      <c r="AZ41829" s="167"/>
      <c r="BA41829" s="77"/>
      <c r="BB41829" s="77"/>
    </row>
    <row r="41830" spans="50:54" s="79" customFormat="1" ht="0" hidden="1" customHeight="1" x14ac:dyDescent="0.2">
      <c r="AX41830" s="78"/>
      <c r="AZ41830" s="167"/>
      <c r="BA41830" s="77"/>
      <c r="BB41830" s="77"/>
    </row>
    <row r="41831" spans="50:54" s="79" customFormat="1" ht="0" hidden="1" customHeight="1" x14ac:dyDescent="0.2">
      <c r="AX41831" s="78"/>
      <c r="AZ41831" s="167"/>
      <c r="BA41831" s="77"/>
      <c r="BB41831" s="77"/>
    </row>
    <row r="41832" spans="50:54" s="79" customFormat="1" ht="0" hidden="1" customHeight="1" x14ac:dyDescent="0.2">
      <c r="AX41832" s="78"/>
      <c r="AZ41832" s="167"/>
      <c r="BA41832" s="77"/>
      <c r="BB41832" s="77"/>
    </row>
    <row r="41833" spans="50:54" s="79" customFormat="1" ht="0" hidden="1" customHeight="1" x14ac:dyDescent="0.2">
      <c r="AX41833" s="78"/>
      <c r="AZ41833" s="167"/>
      <c r="BA41833" s="77"/>
      <c r="BB41833" s="77"/>
    </row>
    <row r="41834" spans="50:54" s="79" customFormat="1" ht="0" hidden="1" customHeight="1" x14ac:dyDescent="0.2">
      <c r="AX41834" s="78"/>
      <c r="AZ41834" s="167"/>
      <c r="BA41834" s="77"/>
      <c r="BB41834" s="77"/>
    </row>
    <row r="41835" spans="50:54" s="79" customFormat="1" ht="0" hidden="1" customHeight="1" x14ac:dyDescent="0.2">
      <c r="AX41835" s="78"/>
      <c r="AZ41835" s="167"/>
      <c r="BA41835" s="77"/>
      <c r="BB41835" s="77"/>
    </row>
    <row r="41836" spans="50:54" s="79" customFormat="1" ht="0" hidden="1" customHeight="1" x14ac:dyDescent="0.2">
      <c r="AX41836" s="78"/>
      <c r="AZ41836" s="167"/>
      <c r="BA41836" s="77"/>
      <c r="BB41836" s="77"/>
    </row>
    <row r="41837" spans="50:54" s="79" customFormat="1" ht="0" hidden="1" customHeight="1" x14ac:dyDescent="0.2">
      <c r="AX41837" s="78"/>
      <c r="AZ41837" s="167"/>
      <c r="BA41837" s="77"/>
      <c r="BB41837" s="77"/>
    </row>
    <row r="41838" spans="50:54" s="79" customFormat="1" ht="0" hidden="1" customHeight="1" x14ac:dyDescent="0.2">
      <c r="AX41838" s="78"/>
      <c r="AZ41838" s="167"/>
      <c r="BA41838" s="77"/>
      <c r="BB41838" s="77"/>
    </row>
    <row r="41839" spans="50:54" s="79" customFormat="1" ht="0" hidden="1" customHeight="1" x14ac:dyDescent="0.2">
      <c r="AX41839" s="78"/>
      <c r="AZ41839" s="167"/>
      <c r="BA41839" s="77"/>
      <c r="BB41839" s="77"/>
    </row>
    <row r="41840" spans="50:54" s="79" customFormat="1" ht="0" hidden="1" customHeight="1" x14ac:dyDescent="0.2">
      <c r="AX41840" s="78"/>
      <c r="AZ41840" s="167"/>
      <c r="BA41840" s="77"/>
      <c r="BB41840" s="77"/>
    </row>
    <row r="41841" spans="50:54" s="79" customFormat="1" ht="0" hidden="1" customHeight="1" x14ac:dyDescent="0.2">
      <c r="AX41841" s="78"/>
      <c r="AZ41841" s="167"/>
      <c r="BA41841" s="77"/>
      <c r="BB41841" s="77"/>
    </row>
    <row r="41842" spans="50:54" s="79" customFormat="1" ht="0" hidden="1" customHeight="1" x14ac:dyDescent="0.2">
      <c r="AX41842" s="78"/>
      <c r="AZ41842" s="167"/>
      <c r="BA41842" s="77"/>
      <c r="BB41842" s="77"/>
    </row>
    <row r="41843" spans="50:54" s="79" customFormat="1" ht="0" hidden="1" customHeight="1" x14ac:dyDescent="0.2">
      <c r="AX41843" s="78"/>
      <c r="AZ41843" s="167"/>
      <c r="BA41843" s="77"/>
      <c r="BB41843" s="77"/>
    </row>
    <row r="41844" spans="50:54" s="79" customFormat="1" ht="0" hidden="1" customHeight="1" x14ac:dyDescent="0.2">
      <c r="AX41844" s="78"/>
      <c r="AZ41844" s="167"/>
      <c r="BA41844" s="77"/>
      <c r="BB41844" s="77"/>
    </row>
    <row r="41845" spans="50:54" s="79" customFormat="1" ht="0" hidden="1" customHeight="1" x14ac:dyDescent="0.2">
      <c r="AX41845" s="78"/>
      <c r="AZ41845" s="167"/>
      <c r="BA41845" s="77"/>
      <c r="BB41845" s="77"/>
    </row>
    <row r="41846" spans="50:54" s="79" customFormat="1" ht="0" hidden="1" customHeight="1" x14ac:dyDescent="0.2">
      <c r="AX41846" s="78"/>
      <c r="AZ41846" s="167"/>
      <c r="BA41846" s="77"/>
      <c r="BB41846" s="77"/>
    </row>
    <row r="41847" spans="50:54" s="79" customFormat="1" ht="0" hidden="1" customHeight="1" x14ac:dyDescent="0.2">
      <c r="AX41847" s="78"/>
      <c r="AZ41847" s="167"/>
      <c r="BA41847" s="77"/>
      <c r="BB41847" s="77"/>
    </row>
    <row r="41848" spans="50:54" s="79" customFormat="1" ht="0" hidden="1" customHeight="1" x14ac:dyDescent="0.2">
      <c r="AX41848" s="78"/>
      <c r="AZ41848" s="167"/>
      <c r="BA41848" s="77"/>
      <c r="BB41848" s="77"/>
    </row>
    <row r="41849" spans="50:54" s="79" customFormat="1" ht="0" hidden="1" customHeight="1" x14ac:dyDescent="0.2">
      <c r="AX41849" s="78"/>
      <c r="AZ41849" s="167"/>
      <c r="BA41849" s="77"/>
      <c r="BB41849" s="77"/>
    </row>
    <row r="41850" spans="50:54" s="79" customFormat="1" ht="0" hidden="1" customHeight="1" x14ac:dyDescent="0.2">
      <c r="AX41850" s="78"/>
      <c r="AZ41850" s="167"/>
      <c r="BA41850" s="77"/>
      <c r="BB41850" s="77"/>
    </row>
    <row r="41851" spans="50:54" s="79" customFormat="1" ht="0" hidden="1" customHeight="1" x14ac:dyDescent="0.2">
      <c r="AX41851" s="78"/>
      <c r="AZ41851" s="167"/>
      <c r="BA41851" s="77"/>
      <c r="BB41851" s="77"/>
    </row>
    <row r="41852" spans="50:54" s="79" customFormat="1" ht="0" hidden="1" customHeight="1" x14ac:dyDescent="0.2">
      <c r="AX41852" s="78"/>
      <c r="AZ41852" s="167"/>
      <c r="BA41852" s="77"/>
      <c r="BB41852" s="77"/>
    </row>
    <row r="41853" spans="50:54" s="79" customFormat="1" ht="0" hidden="1" customHeight="1" x14ac:dyDescent="0.2">
      <c r="AX41853" s="78"/>
      <c r="AZ41853" s="167"/>
      <c r="BA41853" s="77"/>
      <c r="BB41853" s="77"/>
    </row>
    <row r="41854" spans="50:54" s="79" customFormat="1" ht="0" hidden="1" customHeight="1" x14ac:dyDescent="0.2">
      <c r="AX41854" s="78"/>
      <c r="AZ41854" s="167"/>
      <c r="BA41854" s="77"/>
      <c r="BB41854" s="77"/>
    </row>
    <row r="41855" spans="50:54" s="79" customFormat="1" ht="0" hidden="1" customHeight="1" x14ac:dyDescent="0.2">
      <c r="AX41855" s="78"/>
      <c r="AZ41855" s="167"/>
      <c r="BA41855" s="77"/>
      <c r="BB41855" s="77"/>
    </row>
    <row r="41856" spans="50:54" s="79" customFormat="1" ht="0" hidden="1" customHeight="1" x14ac:dyDescent="0.2">
      <c r="AX41856" s="78"/>
      <c r="AZ41856" s="167"/>
      <c r="BA41856" s="77"/>
      <c r="BB41856" s="77"/>
    </row>
    <row r="41857" spans="50:54" s="79" customFormat="1" ht="0" hidden="1" customHeight="1" x14ac:dyDescent="0.2">
      <c r="AX41857" s="78"/>
      <c r="AZ41857" s="167"/>
      <c r="BA41857" s="77"/>
      <c r="BB41857" s="77"/>
    </row>
    <row r="41858" spans="50:54" s="79" customFormat="1" ht="0" hidden="1" customHeight="1" x14ac:dyDescent="0.2">
      <c r="AX41858" s="78"/>
      <c r="AZ41858" s="167"/>
      <c r="BA41858" s="77"/>
      <c r="BB41858" s="77"/>
    </row>
    <row r="41859" spans="50:54" s="79" customFormat="1" ht="0" hidden="1" customHeight="1" x14ac:dyDescent="0.2">
      <c r="AX41859" s="78"/>
      <c r="AZ41859" s="167"/>
      <c r="BA41859" s="77"/>
      <c r="BB41859" s="77"/>
    </row>
    <row r="41860" spans="50:54" s="79" customFormat="1" ht="0" hidden="1" customHeight="1" x14ac:dyDescent="0.2">
      <c r="AX41860" s="78"/>
      <c r="AZ41860" s="167"/>
      <c r="BA41860" s="77"/>
      <c r="BB41860" s="77"/>
    </row>
    <row r="41861" spans="50:54" s="79" customFormat="1" ht="0" hidden="1" customHeight="1" x14ac:dyDescent="0.2">
      <c r="AX41861" s="78"/>
      <c r="AZ41861" s="167"/>
      <c r="BA41861" s="77"/>
      <c r="BB41861" s="77"/>
    </row>
    <row r="41862" spans="50:54" s="79" customFormat="1" ht="0" hidden="1" customHeight="1" x14ac:dyDescent="0.2">
      <c r="AX41862" s="78"/>
      <c r="AZ41862" s="167"/>
      <c r="BA41862" s="77"/>
      <c r="BB41862" s="77"/>
    </row>
    <row r="41863" spans="50:54" s="79" customFormat="1" ht="0" hidden="1" customHeight="1" x14ac:dyDescent="0.2">
      <c r="AX41863" s="78"/>
      <c r="AZ41863" s="167"/>
      <c r="BA41863" s="77"/>
      <c r="BB41863" s="77"/>
    </row>
    <row r="41864" spans="50:54" s="79" customFormat="1" ht="0" hidden="1" customHeight="1" x14ac:dyDescent="0.2">
      <c r="AX41864" s="78"/>
      <c r="AZ41864" s="167"/>
      <c r="BA41864" s="77"/>
      <c r="BB41864" s="77"/>
    </row>
    <row r="41865" spans="50:54" s="79" customFormat="1" ht="0" hidden="1" customHeight="1" x14ac:dyDescent="0.2">
      <c r="AX41865" s="78"/>
      <c r="AZ41865" s="167"/>
      <c r="BA41865" s="77"/>
      <c r="BB41865" s="77"/>
    </row>
    <row r="41866" spans="50:54" s="79" customFormat="1" ht="0" hidden="1" customHeight="1" x14ac:dyDescent="0.2">
      <c r="AX41866" s="78"/>
      <c r="AZ41866" s="167"/>
      <c r="BA41866" s="77"/>
      <c r="BB41866" s="77"/>
    </row>
    <row r="41867" spans="50:54" s="79" customFormat="1" ht="0" hidden="1" customHeight="1" x14ac:dyDescent="0.2">
      <c r="AX41867" s="78"/>
      <c r="AZ41867" s="167"/>
      <c r="BA41867" s="77"/>
      <c r="BB41867" s="77"/>
    </row>
    <row r="41868" spans="50:54" s="79" customFormat="1" ht="0" hidden="1" customHeight="1" x14ac:dyDescent="0.2">
      <c r="AX41868" s="78"/>
      <c r="AZ41868" s="167"/>
      <c r="BA41868" s="77"/>
      <c r="BB41868" s="77"/>
    </row>
    <row r="41869" spans="50:54" s="79" customFormat="1" ht="0" hidden="1" customHeight="1" x14ac:dyDescent="0.2">
      <c r="AX41869" s="78"/>
      <c r="AZ41869" s="167"/>
      <c r="BA41869" s="77"/>
      <c r="BB41869" s="77"/>
    </row>
    <row r="41870" spans="50:54" s="79" customFormat="1" ht="0" hidden="1" customHeight="1" x14ac:dyDescent="0.2">
      <c r="AX41870" s="78"/>
      <c r="AZ41870" s="167"/>
      <c r="BA41870" s="77"/>
      <c r="BB41870" s="77"/>
    </row>
    <row r="41871" spans="50:54" s="79" customFormat="1" ht="0" hidden="1" customHeight="1" x14ac:dyDescent="0.2">
      <c r="AX41871" s="78"/>
      <c r="AZ41871" s="167"/>
      <c r="BA41871" s="77"/>
      <c r="BB41871" s="77"/>
    </row>
    <row r="41872" spans="50:54" s="79" customFormat="1" ht="0" hidden="1" customHeight="1" x14ac:dyDescent="0.2">
      <c r="AX41872" s="78"/>
      <c r="AZ41872" s="167"/>
      <c r="BA41872" s="77"/>
      <c r="BB41872" s="77"/>
    </row>
    <row r="41873" spans="50:54" s="79" customFormat="1" ht="0" hidden="1" customHeight="1" x14ac:dyDescent="0.2">
      <c r="AX41873" s="78"/>
      <c r="AZ41873" s="167"/>
      <c r="BA41873" s="77"/>
      <c r="BB41873" s="77"/>
    </row>
    <row r="41874" spans="50:54" s="79" customFormat="1" ht="0" hidden="1" customHeight="1" x14ac:dyDescent="0.2">
      <c r="AX41874" s="78"/>
      <c r="AZ41874" s="167"/>
      <c r="BA41874" s="77"/>
      <c r="BB41874" s="77"/>
    </row>
    <row r="41875" spans="50:54" s="79" customFormat="1" ht="0" hidden="1" customHeight="1" x14ac:dyDescent="0.2">
      <c r="AX41875" s="78"/>
      <c r="AZ41875" s="167"/>
      <c r="BA41875" s="77"/>
      <c r="BB41875" s="77"/>
    </row>
    <row r="41876" spans="50:54" s="79" customFormat="1" ht="0" hidden="1" customHeight="1" x14ac:dyDescent="0.2">
      <c r="AX41876" s="78"/>
      <c r="AZ41876" s="167"/>
      <c r="BA41876" s="77"/>
      <c r="BB41876" s="77"/>
    </row>
    <row r="41877" spans="50:54" s="79" customFormat="1" ht="0" hidden="1" customHeight="1" x14ac:dyDescent="0.2">
      <c r="AX41877" s="78"/>
      <c r="AZ41877" s="167"/>
      <c r="BA41877" s="77"/>
      <c r="BB41877" s="77"/>
    </row>
    <row r="41878" spans="50:54" s="79" customFormat="1" ht="0" hidden="1" customHeight="1" x14ac:dyDescent="0.2">
      <c r="AX41878" s="78"/>
      <c r="AZ41878" s="167"/>
      <c r="BA41878" s="77"/>
      <c r="BB41878" s="77"/>
    </row>
    <row r="41879" spans="50:54" s="79" customFormat="1" ht="0" hidden="1" customHeight="1" x14ac:dyDescent="0.2">
      <c r="AX41879" s="78"/>
      <c r="AZ41879" s="167"/>
      <c r="BA41879" s="77"/>
      <c r="BB41879" s="77"/>
    </row>
    <row r="41880" spans="50:54" s="79" customFormat="1" ht="0" hidden="1" customHeight="1" x14ac:dyDescent="0.2">
      <c r="AX41880" s="78"/>
      <c r="AZ41880" s="167"/>
      <c r="BA41880" s="77"/>
      <c r="BB41880" s="77"/>
    </row>
    <row r="41881" spans="50:54" s="79" customFormat="1" ht="0" hidden="1" customHeight="1" x14ac:dyDescent="0.2">
      <c r="AX41881" s="78"/>
      <c r="AZ41881" s="167"/>
      <c r="BA41881" s="77"/>
      <c r="BB41881" s="77"/>
    </row>
    <row r="41882" spans="50:54" s="79" customFormat="1" ht="0" hidden="1" customHeight="1" x14ac:dyDescent="0.2">
      <c r="AX41882" s="78"/>
      <c r="AZ41882" s="167"/>
      <c r="BA41882" s="77"/>
      <c r="BB41882" s="77"/>
    </row>
    <row r="41883" spans="50:54" s="79" customFormat="1" ht="0" hidden="1" customHeight="1" x14ac:dyDescent="0.2">
      <c r="AX41883" s="78"/>
      <c r="AZ41883" s="167"/>
      <c r="BA41883" s="77"/>
      <c r="BB41883" s="77"/>
    </row>
    <row r="41884" spans="50:54" s="79" customFormat="1" ht="0" hidden="1" customHeight="1" x14ac:dyDescent="0.2">
      <c r="AX41884" s="78"/>
      <c r="AZ41884" s="167"/>
      <c r="BA41884" s="77"/>
      <c r="BB41884" s="77"/>
    </row>
    <row r="41885" spans="50:54" s="79" customFormat="1" ht="0" hidden="1" customHeight="1" x14ac:dyDescent="0.2">
      <c r="AX41885" s="78"/>
      <c r="AZ41885" s="167"/>
      <c r="BA41885" s="77"/>
      <c r="BB41885" s="77"/>
    </row>
    <row r="41886" spans="50:54" s="79" customFormat="1" ht="0" hidden="1" customHeight="1" x14ac:dyDescent="0.2">
      <c r="AX41886" s="78"/>
      <c r="AZ41886" s="167"/>
      <c r="BA41886" s="77"/>
      <c r="BB41886" s="77"/>
    </row>
    <row r="41887" spans="50:54" s="79" customFormat="1" ht="0" hidden="1" customHeight="1" x14ac:dyDescent="0.2">
      <c r="AX41887" s="78"/>
      <c r="AZ41887" s="167"/>
      <c r="BA41887" s="77"/>
      <c r="BB41887" s="77"/>
    </row>
    <row r="41888" spans="50:54" s="79" customFormat="1" ht="0" hidden="1" customHeight="1" x14ac:dyDescent="0.2">
      <c r="AX41888" s="78"/>
      <c r="AZ41888" s="167"/>
      <c r="BA41888" s="77"/>
      <c r="BB41888" s="77"/>
    </row>
    <row r="41889" spans="50:54" s="79" customFormat="1" ht="0" hidden="1" customHeight="1" x14ac:dyDescent="0.2">
      <c r="AX41889" s="78"/>
      <c r="AZ41889" s="167"/>
      <c r="BA41889" s="77"/>
      <c r="BB41889" s="77"/>
    </row>
    <row r="41890" spans="50:54" s="79" customFormat="1" ht="0" hidden="1" customHeight="1" x14ac:dyDescent="0.2">
      <c r="AX41890" s="78"/>
      <c r="AZ41890" s="167"/>
      <c r="BA41890" s="77"/>
      <c r="BB41890" s="77"/>
    </row>
    <row r="41891" spans="50:54" s="79" customFormat="1" ht="0" hidden="1" customHeight="1" x14ac:dyDescent="0.2">
      <c r="AX41891" s="78"/>
      <c r="AZ41891" s="167"/>
      <c r="BA41891" s="77"/>
      <c r="BB41891" s="77"/>
    </row>
    <row r="41892" spans="50:54" s="79" customFormat="1" ht="0" hidden="1" customHeight="1" x14ac:dyDescent="0.2">
      <c r="AX41892" s="78"/>
      <c r="AZ41892" s="167"/>
      <c r="BA41892" s="77"/>
      <c r="BB41892" s="77"/>
    </row>
    <row r="41893" spans="50:54" s="79" customFormat="1" ht="0" hidden="1" customHeight="1" x14ac:dyDescent="0.2">
      <c r="AX41893" s="78"/>
      <c r="AZ41893" s="167"/>
      <c r="BA41893" s="77"/>
      <c r="BB41893" s="77"/>
    </row>
    <row r="41894" spans="50:54" s="79" customFormat="1" ht="0" hidden="1" customHeight="1" x14ac:dyDescent="0.2">
      <c r="AX41894" s="78"/>
      <c r="AZ41894" s="167"/>
      <c r="BA41894" s="77"/>
      <c r="BB41894" s="77"/>
    </row>
    <row r="41895" spans="50:54" s="79" customFormat="1" ht="0" hidden="1" customHeight="1" x14ac:dyDescent="0.2">
      <c r="AX41895" s="78"/>
      <c r="AZ41895" s="167"/>
      <c r="BA41895" s="77"/>
      <c r="BB41895" s="77"/>
    </row>
    <row r="41896" spans="50:54" s="79" customFormat="1" ht="0" hidden="1" customHeight="1" x14ac:dyDescent="0.2">
      <c r="AX41896" s="78"/>
      <c r="AZ41896" s="167"/>
      <c r="BA41896" s="77"/>
      <c r="BB41896" s="77"/>
    </row>
    <row r="41897" spans="50:54" s="79" customFormat="1" ht="0" hidden="1" customHeight="1" x14ac:dyDescent="0.2">
      <c r="AX41897" s="78"/>
      <c r="AZ41897" s="167"/>
      <c r="BA41897" s="77"/>
      <c r="BB41897" s="77"/>
    </row>
    <row r="41898" spans="50:54" s="79" customFormat="1" ht="0" hidden="1" customHeight="1" x14ac:dyDescent="0.2">
      <c r="AX41898" s="78"/>
      <c r="AZ41898" s="167"/>
      <c r="BA41898" s="77"/>
      <c r="BB41898" s="77"/>
    </row>
    <row r="41899" spans="50:54" s="79" customFormat="1" ht="0" hidden="1" customHeight="1" x14ac:dyDescent="0.2">
      <c r="AX41899" s="78"/>
      <c r="AZ41899" s="167"/>
      <c r="BA41899" s="77"/>
      <c r="BB41899" s="77"/>
    </row>
    <row r="41900" spans="50:54" s="79" customFormat="1" ht="0" hidden="1" customHeight="1" x14ac:dyDescent="0.2">
      <c r="AX41900" s="78"/>
      <c r="AZ41900" s="167"/>
      <c r="BA41900" s="77"/>
      <c r="BB41900" s="77"/>
    </row>
    <row r="41901" spans="50:54" s="79" customFormat="1" ht="0" hidden="1" customHeight="1" x14ac:dyDescent="0.2">
      <c r="AX41901" s="78"/>
      <c r="AZ41901" s="167"/>
      <c r="BA41901" s="77"/>
      <c r="BB41901" s="77"/>
    </row>
    <row r="41902" spans="50:54" s="79" customFormat="1" ht="0" hidden="1" customHeight="1" x14ac:dyDescent="0.2">
      <c r="AX41902" s="78"/>
      <c r="AZ41902" s="167"/>
      <c r="BA41902" s="77"/>
      <c r="BB41902" s="77"/>
    </row>
    <row r="41903" spans="50:54" s="79" customFormat="1" ht="0" hidden="1" customHeight="1" x14ac:dyDescent="0.2">
      <c r="AX41903" s="78"/>
      <c r="AZ41903" s="167"/>
      <c r="BA41903" s="77"/>
      <c r="BB41903" s="77"/>
    </row>
    <row r="41904" spans="50:54" s="79" customFormat="1" ht="0" hidden="1" customHeight="1" x14ac:dyDescent="0.2">
      <c r="AX41904" s="78"/>
      <c r="AZ41904" s="167"/>
      <c r="BA41904" s="77"/>
      <c r="BB41904" s="77"/>
    </row>
    <row r="41905" spans="50:54" s="79" customFormat="1" ht="0" hidden="1" customHeight="1" x14ac:dyDescent="0.2">
      <c r="AX41905" s="78"/>
      <c r="AZ41905" s="167"/>
      <c r="BA41905" s="77"/>
      <c r="BB41905" s="77"/>
    </row>
    <row r="41906" spans="50:54" s="79" customFormat="1" ht="0" hidden="1" customHeight="1" x14ac:dyDescent="0.2">
      <c r="AX41906" s="78"/>
      <c r="AZ41906" s="167"/>
      <c r="BA41906" s="77"/>
      <c r="BB41906" s="77"/>
    </row>
    <row r="41907" spans="50:54" s="79" customFormat="1" ht="0" hidden="1" customHeight="1" x14ac:dyDescent="0.2">
      <c r="AX41907" s="78"/>
      <c r="AZ41907" s="167"/>
      <c r="BA41907" s="77"/>
      <c r="BB41907" s="77"/>
    </row>
    <row r="41908" spans="50:54" s="79" customFormat="1" ht="0" hidden="1" customHeight="1" x14ac:dyDescent="0.2">
      <c r="AX41908" s="78"/>
      <c r="AZ41908" s="167"/>
      <c r="BA41908" s="77"/>
      <c r="BB41908" s="77"/>
    </row>
    <row r="41909" spans="50:54" s="79" customFormat="1" ht="0" hidden="1" customHeight="1" x14ac:dyDescent="0.2">
      <c r="AX41909" s="78"/>
      <c r="AZ41909" s="167"/>
      <c r="BA41909" s="77"/>
      <c r="BB41909" s="77"/>
    </row>
    <row r="41910" spans="50:54" s="79" customFormat="1" ht="0" hidden="1" customHeight="1" x14ac:dyDescent="0.2">
      <c r="AX41910" s="78"/>
      <c r="AZ41910" s="167"/>
      <c r="BA41910" s="77"/>
      <c r="BB41910" s="77"/>
    </row>
    <row r="41911" spans="50:54" s="79" customFormat="1" ht="0" hidden="1" customHeight="1" x14ac:dyDescent="0.2">
      <c r="AX41911" s="78"/>
      <c r="AZ41911" s="167"/>
      <c r="BA41911" s="77"/>
      <c r="BB41911" s="77"/>
    </row>
    <row r="41912" spans="50:54" s="79" customFormat="1" ht="0" hidden="1" customHeight="1" x14ac:dyDescent="0.2">
      <c r="AX41912" s="78"/>
      <c r="AZ41912" s="167"/>
      <c r="BA41912" s="77"/>
      <c r="BB41912" s="77"/>
    </row>
    <row r="41913" spans="50:54" s="79" customFormat="1" ht="0" hidden="1" customHeight="1" x14ac:dyDescent="0.2">
      <c r="AX41913" s="78"/>
      <c r="AZ41913" s="167"/>
      <c r="BA41913" s="77"/>
      <c r="BB41913" s="77"/>
    </row>
    <row r="41914" spans="50:54" s="79" customFormat="1" ht="0" hidden="1" customHeight="1" x14ac:dyDescent="0.2">
      <c r="AX41914" s="78"/>
      <c r="AZ41914" s="167"/>
      <c r="BA41914" s="77"/>
      <c r="BB41914" s="77"/>
    </row>
    <row r="41915" spans="50:54" s="79" customFormat="1" ht="0" hidden="1" customHeight="1" x14ac:dyDescent="0.2">
      <c r="AX41915" s="78"/>
      <c r="AZ41915" s="167"/>
      <c r="BA41915" s="77"/>
      <c r="BB41915" s="77"/>
    </row>
    <row r="41916" spans="50:54" s="79" customFormat="1" ht="0" hidden="1" customHeight="1" x14ac:dyDescent="0.2">
      <c r="AX41916" s="78"/>
      <c r="AZ41916" s="167"/>
      <c r="BA41916" s="77"/>
      <c r="BB41916" s="77"/>
    </row>
    <row r="41917" spans="50:54" s="79" customFormat="1" ht="0" hidden="1" customHeight="1" x14ac:dyDescent="0.2">
      <c r="AX41917" s="78"/>
      <c r="AZ41917" s="167"/>
      <c r="BA41917" s="77"/>
      <c r="BB41917" s="77"/>
    </row>
    <row r="41918" spans="50:54" s="79" customFormat="1" ht="0" hidden="1" customHeight="1" x14ac:dyDescent="0.2">
      <c r="AX41918" s="78"/>
      <c r="AZ41918" s="167"/>
      <c r="BA41918" s="77"/>
      <c r="BB41918" s="77"/>
    </row>
    <row r="41919" spans="50:54" s="79" customFormat="1" ht="0" hidden="1" customHeight="1" x14ac:dyDescent="0.2">
      <c r="AX41919" s="78"/>
      <c r="AZ41919" s="167"/>
      <c r="BA41919" s="77"/>
      <c r="BB41919" s="77"/>
    </row>
    <row r="41920" spans="50:54" s="79" customFormat="1" ht="0" hidden="1" customHeight="1" x14ac:dyDescent="0.2">
      <c r="AX41920" s="78"/>
      <c r="AZ41920" s="167"/>
      <c r="BA41920" s="77"/>
      <c r="BB41920" s="77"/>
    </row>
    <row r="41921" spans="50:54" s="79" customFormat="1" ht="0" hidden="1" customHeight="1" x14ac:dyDescent="0.2">
      <c r="AX41921" s="78"/>
      <c r="AZ41921" s="167"/>
      <c r="BA41921" s="77"/>
      <c r="BB41921" s="77"/>
    </row>
    <row r="41922" spans="50:54" s="79" customFormat="1" ht="0" hidden="1" customHeight="1" x14ac:dyDescent="0.2">
      <c r="AX41922" s="78"/>
      <c r="AZ41922" s="167"/>
      <c r="BA41922" s="77"/>
      <c r="BB41922" s="77"/>
    </row>
    <row r="41923" spans="50:54" s="79" customFormat="1" ht="0" hidden="1" customHeight="1" x14ac:dyDescent="0.2">
      <c r="AX41923" s="78"/>
      <c r="AZ41923" s="167"/>
      <c r="BA41923" s="77"/>
      <c r="BB41923" s="77"/>
    </row>
    <row r="41924" spans="50:54" s="79" customFormat="1" ht="0" hidden="1" customHeight="1" x14ac:dyDescent="0.2">
      <c r="AX41924" s="78"/>
      <c r="AZ41924" s="167"/>
      <c r="BA41924" s="77"/>
      <c r="BB41924" s="77"/>
    </row>
    <row r="41925" spans="50:54" s="79" customFormat="1" ht="0" hidden="1" customHeight="1" x14ac:dyDescent="0.2">
      <c r="AX41925" s="78"/>
      <c r="AZ41925" s="167"/>
      <c r="BA41925" s="77"/>
      <c r="BB41925" s="77"/>
    </row>
    <row r="41926" spans="50:54" s="79" customFormat="1" ht="0" hidden="1" customHeight="1" x14ac:dyDescent="0.2">
      <c r="AX41926" s="78"/>
      <c r="AZ41926" s="167"/>
      <c r="BA41926" s="77"/>
      <c r="BB41926" s="77"/>
    </row>
    <row r="41927" spans="50:54" s="79" customFormat="1" ht="0" hidden="1" customHeight="1" x14ac:dyDescent="0.2">
      <c r="AX41927" s="78"/>
      <c r="AZ41927" s="167"/>
      <c r="BA41927" s="77"/>
      <c r="BB41927" s="77"/>
    </row>
    <row r="41928" spans="50:54" s="79" customFormat="1" ht="0" hidden="1" customHeight="1" x14ac:dyDescent="0.2">
      <c r="AX41928" s="78"/>
      <c r="AZ41928" s="167"/>
      <c r="BA41928" s="77"/>
      <c r="BB41928" s="77"/>
    </row>
    <row r="41929" spans="50:54" s="79" customFormat="1" ht="0" hidden="1" customHeight="1" x14ac:dyDescent="0.2">
      <c r="AX41929" s="78"/>
      <c r="AZ41929" s="167"/>
      <c r="BA41929" s="77"/>
      <c r="BB41929" s="77"/>
    </row>
    <row r="41930" spans="50:54" s="79" customFormat="1" ht="0" hidden="1" customHeight="1" x14ac:dyDescent="0.2">
      <c r="AX41930" s="78"/>
      <c r="AZ41930" s="167"/>
      <c r="BA41930" s="77"/>
      <c r="BB41930" s="77"/>
    </row>
    <row r="41931" spans="50:54" s="79" customFormat="1" ht="0" hidden="1" customHeight="1" x14ac:dyDescent="0.2">
      <c r="AX41931" s="78"/>
      <c r="AZ41931" s="167"/>
      <c r="BA41931" s="77"/>
      <c r="BB41931" s="77"/>
    </row>
    <row r="41932" spans="50:54" s="79" customFormat="1" ht="0" hidden="1" customHeight="1" x14ac:dyDescent="0.2">
      <c r="AX41932" s="78"/>
      <c r="AZ41932" s="167"/>
      <c r="BA41932" s="77"/>
      <c r="BB41932" s="77"/>
    </row>
    <row r="41933" spans="50:54" s="79" customFormat="1" ht="0" hidden="1" customHeight="1" x14ac:dyDescent="0.2">
      <c r="AX41933" s="78"/>
      <c r="AZ41933" s="167"/>
      <c r="BA41933" s="77"/>
      <c r="BB41933" s="77"/>
    </row>
    <row r="41934" spans="50:54" s="79" customFormat="1" ht="0" hidden="1" customHeight="1" x14ac:dyDescent="0.2">
      <c r="AX41934" s="78"/>
      <c r="AZ41934" s="167"/>
      <c r="BA41934" s="77"/>
      <c r="BB41934" s="77"/>
    </row>
    <row r="41935" spans="50:54" s="79" customFormat="1" ht="0" hidden="1" customHeight="1" x14ac:dyDescent="0.2">
      <c r="AX41935" s="78"/>
      <c r="AZ41935" s="167"/>
      <c r="BA41935" s="77"/>
      <c r="BB41935" s="77"/>
    </row>
    <row r="41936" spans="50:54" s="79" customFormat="1" ht="0" hidden="1" customHeight="1" x14ac:dyDescent="0.2">
      <c r="AX41936" s="78"/>
      <c r="AZ41936" s="167"/>
      <c r="BA41936" s="77"/>
      <c r="BB41936" s="77"/>
    </row>
    <row r="41937" spans="50:54" s="79" customFormat="1" ht="0" hidden="1" customHeight="1" x14ac:dyDescent="0.2">
      <c r="AX41937" s="78"/>
      <c r="AZ41937" s="167"/>
      <c r="BA41937" s="77"/>
      <c r="BB41937" s="77"/>
    </row>
    <row r="41938" spans="50:54" s="79" customFormat="1" ht="0" hidden="1" customHeight="1" x14ac:dyDescent="0.2">
      <c r="AX41938" s="78"/>
      <c r="AZ41938" s="167"/>
      <c r="BA41938" s="77"/>
      <c r="BB41938" s="77"/>
    </row>
    <row r="41939" spans="50:54" s="79" customFormat="1" ht="0" hidden="1" customHeight="1" x14ac:dyDescent="0.2">
      <c r="AX41939" s="78"/>
      <c r="AZ41939" s="167"/>
      <c r="BA41939" s="77"/>
      <c r="BB41939" s="77"/>
    </row>
    <row r="41940" spans="50:54" s="79" customFormat="1" ht="0" hidden="1" customHeight="1" x14ac:dyDescent="0.2">
      <c r="AX41940" s="78"/>
      <c r="AZ41940" s="167"/>
      <c r="BA41940" s="77"/>
      <c r="BB41940" s="77"/>
    </row>
    <row r="41941" spans="50:54" s="79" customFormat="1" ht="0" hidden="1" customHeight="1" x14ac:dyDescent="0.2">
      <c r="AX41941" s="78"/>
      <c r="AZ41941" s="167"/>
      <c r="BA41941" s="77"/>
      <c r="BB41941" s="77"/>
    </row>
    <row r="41942" spans="50:54" s="79" customFormat="1" ht="0" hidden="1" customHeight="1" x14ac:dyDescent="0.2">
      <c r="AX41942" s="78"/>
      <c r="AZ41942" s="167"/>
      <c r="BA41942" s="77"/>
      <c r="BB41942" s="77"/>
    </row>
    <row r="41943" spans="50:54" s="79" customFormat="1" ht="0" hidden="1" customHeight="1" x14ac:dyDescent="0.2">
      <c r="AX41943" s="78"/>
      <c r="AZ41943" s="167"/>
      <c r="BA41943" s="77"/>
      <c r="BB41943" s="77"/>
    </row>
    <row r="41944" spans="50:54" s="79" customFormat="1" ht="0" hidden="1" customHeight="1" x14ac:dyDescent="0.2">
      <c r="AX41944" s="78"/>
      <c r="AZ41944" s="167"/>
      <c r="BA41944" s="77"/>
      <c r="BB41944" s="77"/>
    </row>
    <row r="41945" spans="50:54" s="79" customFormat="1" ht="0" hidden="1" customHeight="1" x14ac:dyDescent="0.2">
      <c r="AX41945" s="78"/>
      <c r="AZ41945" s="167"/>
      <c r="BA41945" s="77"/>
      <c r="BB41945" s="77"/>
    </row>
    <row r="41946" spans="50:54" s="79" customFormat="1" ht="0" hidden="1" customHeight="1" x14ac:dyDescent="0.2">
      <c r="AX41946" s="78"/>
      <c r="AZ41946" s="167"/>
      <c r="BA41946" s="77"/>
      <c r="BB41946" s="77"/>
    </row>
    <row r="41947" spans="50:54" s="79" customFormat="1" ht="0" hidden="1" customHeight="1" x14ac:dyDescent="0.2">
      <c r="AX41947" s="78"/>
      <c r="AZ41947" s="167"/>
      <c r="BA41947" s="77"/>
      <c r="BB41947" s="77"/>
    </row>
    <row r="41948" spans="50:54" s="79" customFormat="1" ht="0" hidden="1" customHeight="1" x14ac:dyDescent="0.2">
      <c r="AX41948" s="78"/>
      <c r="AZ41948" s="167"/>
      <c r="BA41948" s="77"/>
      <c r="BB41948" s="77"/>
    </row>
    <row r="41949" spans="50:54" s="79" customFormat="1" ht="0" hidden="1" customHeight="1" x14ac:dyDescent="0.2">
      <c r="AX41949" s="78"/>
      <c r="AZ41949" s="167"/>
      <c r="BA41949" s="77"/>
      <c r="BB41949" s="77"/>
    </row>
    <row r="41950" spans="50:54" s="79" customFormat="1" ht="0" hidden="1" customHeight="1" x14ac:dyDescent="0.2">
      <c r="AX41950" s="78"/>
      <c r="AZ41950" s="167"/>
      <c r="BA41950" s="77"/>
      <c r="BB41950" s="77"/>
    </row>
    <row r="41951" spans="50:54" s="79" customFormat="1" ht="0" hidden="1" customHeight="1" x14ac:dyDescent="0.2">
      <c r="AX41951" s="78"/>
      <c r="AZ41951" s="167"/>
      <c r="BA41951" s="77"/>
      <c r="BB41951" s="77"/>
    </row>
    <row r="41952" spans="50:54" s="79" customFormat="1" ht="0" hidden="1" customHeight="1" x14ac:dyDescent="0.2">
      <c r="AX41952" s="78"/>
      <c r="AZ41952" s="167"/>
      <c r="BA41952" s="77"/>
      <c r="BB41952" s="77"/>
    </row>
    <row r="41953" spans="50:54" s="79" customFormat="1" ht="0" hidden="1" customHeight="1" x14ac:dyDescent="0.2">
      <c r="AX41953" s="78"/>
      <c r="AZ41953" s="167"/>
      <c r="BA41953" s="77"/>
      <c r="BB41953" s="77"/>
    </row>
    <row r="41954" spans="50:54" s="79" customFormat="1" ht="0" hidden="1" customHeight="1" x14ac:dyDescent="0.2">
      <c r="AX41954" s="78"/>
      <c r="AZ41954" s="167"/>
      <c r="BA41954" s="77"/>
      <c r="BB41954" s="77"/>
    </row>
    <row r="41955" spans="50:54" s="79" customFormat="1" ht="0" hidden="1" customHeight="1" x14ac:dyDescent="0.2">
      <c r="AX41955" s="78"/>
      <c r="AZ41955" s="167"/>
      <c r="BA41955" s="77"/>
      <c r="BB41955" s="77"/>
    </row>
    <row r="41956" spans="50:54" s="79" customFormat="1" ht="0" hidden="1" customHeight="1" x14ac:dyDescent="0.2">
      <c r="AX41956" s="78"/>
      <c r="AZ41956" s="167"/>
      <c r="BA41956" s="77"/>
      <c r="BB41956" s="77"/>
    </row>
    <row r="41957" spans="50:54" s="79" customFormat="1" ht="0" hidden="1" customHeight="1" x14ac:dyDescent="0.2">
      <c r="AX41957" s="78"/>
      <c r="AZ41957" s="167"/>
      <c r="BA41957" s="77"/>
      <c r="BB41957" s="77"/>
    </row>
    <row r="41958" spans="50:54" s="79" customFormat="1" ht="0" hidden="1" customHeight="1" x14ac:dyDescent="0.2">
      <c r="AX41958" s="78"/>
      <c r="AZ41958" s="167"/>
      <c r="BA41958" s="77"/>
      <c r="BB41958" s="77"/>
    </row>
    <row r="41959" spans="50:54" s="79" customFormat="1" ht="0" hidden="1" customHeight="1" x14ac:dyDescent="0.2">
      <c r="AX41959" s="78"/>
      <c r="AZ41959" s="167"/>
      <c r="BA41959" s="77"/>
      <c r="BB41959" s="77"/>
    </row>
    <row r="41960" spans="50:54" s="79" customFormat="1" ht="0" hidden="1" customHeight="1" x14ac:dyDescent="0.2">
      <c r="AX41960" s="78"/>
      <c r="AZ41960" s="167"/>
      <c r="BA41960" s="77"/>
      <c r="BB41960" s="77"/>
    </row>
    <row r="41961" spans="50:54" s="79" customFormat="1" ht="0" hidden="1" customHeight="1" x14ac:dyDescent="0.2">
      <c r="AX41961" s="78"/>
      <c r="AZ41961" s="167"/>
      <c r="BA41961" s="77"/>
      <c r="BB41961" s="77"/>
    </row>
    <row r="41962" spans="50:54" s="79" customFormat="1" ht="0" hidden="1" customHeight="1" x14ac:dyDescent="0.2">
      <c r="AX41962" s="78"/>
      <c r="AZ41962" s="167"/>
      <c r="BA41962" s="77"/>
      <c r="BB41962" s="77"/>
    </row>
    <row r="41963" spans="50:54" s="79" customFormat="1" ht="0" hidden="1" customHeight="1" x14ac:dyDescent="0.2">
      <c r="AX41963" s="78"/>
      <c r="AZ41963" s="167"/>
      <c r="BA41963" s="77"/>
      <c r="BB41963" s="77"/>
    </row>
    <row r="41964" spans="50:54" s="79" customFormat="1" ht="0" hidden="1" customHeight="1" x14ac:dyDescent="0.2">
      <c r="AX41964" s="78"/>
      <c r="AZ41964" s="167"/>
      <c r="BA41964" s="77"/>
      <c r="BB41964" s="77"/>
    </row>
    <row r="41965" spans="50:54" s="79" customFormat="1" ht="0" hidden="1" customHeight="1" x14ac:dyDescent="0.2">
      <c r="AX41965" s="78"/>
      <c r="AZ41965" s="167"/>
      <c r="BA41965" s="77"/>
      <c r="BB41965" s="77"/>
    </row>
    <row r="41966" spans="50:54" s="79" customFormat="1" ht="0" hidden="1" customHeight="1" x14ac:dyDescent="0.2">
      <c r="AX41966" s="78"/>
      <c r="AZ41966" s="167"/>
      <c r="BA41966" s="77"/>
      <c r="BB41966" s="77"/>
    </row>
    <row r="41967" spans="50:54" s="79" customFormat="1" ht="0" hidden="1" customHeight="1" x14ac:dyDescent="0.2">
      <c r="AX41967" s="78"/>
      <c r="AZ41967" s="167"/>
      <c r="BA41967" s="77"/>
      <c r="BB41967" s="77"/>
    </row>
    <row r="41968" spans="50:54" s="79" customFormat="1" ht="0" hidden="1" customHeight="1" x14ac:dyDescent="0.2">
      <c r="AX41968" s="78"/>
      <c r="AZ41968" s="167"/>
      <c r="BA41968" s="77"/>
      <c r="BB41968" s="77"/>
    </row>
    <row r="41969" spans="50:54" s="79" customFormat="1" ht="0" hidden="1" customHeight="1" x14ac:dyDescent="0.2">
      <c r="AX41969" s="78"/>
      <c r="AZ41969" s="167"/>
      <c r="BA41969" s="77"/>
      <c r="BB41969" s="77"/>
    </row>
    <row r="41970" spans="50:54" s="79" customFormat="1" ht="0" hidden="1" customHeight="1" x14ac:dyDescent="0.2">
      <c r="AX41970" s="78"/>
      <c r="AZ41970" s="167"/>
      <c r="BA41970" s="77"/>
      <c r="BB41970" s="77"/>
    </row>
    <row r="41971" spans="50:54" s="79" customFormat="1" ht="0" hidden="1" customHeight="1" x14ac:dyDescent="0.2">
      <c r="AX41971" s="78"/>
      <c r="AZ41971" s="167"/>
      <c r="BA41971" s="77"/>
      <c r="BB41971" s="77"/>
    </row>
    <row r="41972" spans="50:54" s="79" customFormat="1" ht="0" hidden="1" customHeight="1" x14ac:dyDescent="0.2">
      <c r="AX41972" s="78"/>
      <c r="AZ41972" s="167"/>
      <c r="BA41972" s="77"/>
      <c r="BB41972" s="77"/>
    </row>
    <row r="41973" spans="50:54" s="79" customFormat="1" ht="0" hidden="1" customHeight="1" x14ac:dyDescent="0.2">
      <c r="AX41973" s="78"/>
      <c r="AZ41973" s="167"/>
      <c r="BA41973" s="77"/>
      <c r="BB41973" s="77"/>
    </row>
    <row r="41974" spans="50:54" s="79" customFormat="1" ht="0" hidden="1" customHeight="1" x14ac:dyDescent="0.2">
      <c r="AX41974" s="78"/>
      <c r="AZ41974" s="167"/>
      <c r="BA41974" s="77"/>
      <c r="BB41974" s="77"/>
    </row>
    <row r="41975" spans="50:54" s="79" customFormat="1" ht="0" hidden="1" customHeight="1" x14ac:dyDescent="0.2">
      <c r="AX41975" s="78"/>
      <c r="AZ41975" s="167"/>
      <c r="BA41975" s="77"/>
      <c r="BB41975" s="77"/>
    </row>
    <row r="41976" spans="50:54" s="79" customFormat="1" ht="0" hidden="1" customHeight="1" x14ac:dyDescent="0.2">
      <c r="AX41976" s="78"/>
      <c r="AZ41976" s="167"/>
      <c r="BA41976" s="77"/>
      <c r="BB41976" s="77"/>
    </row>
    <row r="41977" spans="50:54" s="79" customFormat="1" ht="0" hidden="1" customHeight="1" x14ac:dyDescent="0.2">
      <c r="AX41977" s="78"/>
      <c r="AZ41977" s="167"/>
      <c r="BA41977" s="77"/>
      <c r="BB41977" s="77"/>
    </row>
    <row r="41978" spans="50:54" s="79" customFormat="1" ht="0" hidden="1" customHeight="1" x14ac:dyDescent="0.2">
      <c r="AX41978" s="78"/>
      <c r="AZ41978" s="167"/>
      <c r="BA41978" s="77"/>
      <c r="BB41978" s="77"/>
    </row>
    <row r="41979" spans="50:54" s="79" customFormat="1" ht="0" hidden="1" customHeight="1" x14ac:dyDescent="0.2">
      <c r="AX41979" s="78"/>
      <c r="AZ41979" s="167"/>
      <c r="BA41979" s="77"/>
      <c r="BB41979" s="77"/>
    </row>
    <row r="41980" spans="50:54" s="79" customFormat="1" ht="0" hidden="1" customHeight="1" x14ac:dyDescent="0.2">
      <c r="AX41980" s="78"/>
      <c r="AZ41980" s="167"/>
      <c r="BA41980" s="77"/>
      <c r="BB41980" s="77"/>
    </row>
    <row r="41981" spans="50:54" s="79" customFormat="1" ht="0" hidden="1" customHeight="1" x14ac:dyDescent="0.2">
      <c r="AX41981" s="78"/>
      <c r="AZ41981" s="167"/>
      <c r="BA41981" s="77"/>
      <c r="BB41981" s="77"/>
    </row>
    <row r="41982" spans="50:54" s="79" customFormat="1" ht="0" hidden="1" customHeight="1" x14ac:dyDescent="0.2">
      <c r="AX41982" s="78"/>
      <c r="AZ41982" s="167"/>
      <c r="BA41982" s="77"/>
      <c r="BB41982" s="77"/>
    </row>
    <row r="41983" spans="50:54" s="79" customFormat="1" ht="0" hidden="1" customHeight="1" x14ac:dyDescent="0.2">
      <c r="AX41983" s="78"/>
      <c r="AZ41983" s="167"/>
      <c r="BA41983" s="77"/>
      <c r="BB41983" s="77"/>
    </row>
    <row r="41984" spans="50:54" s="79" customFormat="1" ht="0" hidden="1" customHeight="1" x14ac:dyDescent="0.2">
      <c r="AX41984" s="78"/>
      <c r="AZ41984" s="167"/>
      <c r="BA41984" s="77"/>
      <c r="BB41984" s="77"/>
    </row>
    <row r="41985" spans="50:54" s="79" customFormat="1" ht="0" hidden="1" customHeight="1" x14ac:dyDescent="0.2">
      <c r="AX41985" s="78"/>
      <c r="AZ41985" s="167"/>
      <c r="BA41985" s="77"/>
      <c r="BB41985" s="77"/>
    </row>
    <row r="41986" spans="50:54" s="79" customFormat="1" ht="0" hidden="1" customHeight="1" x14ac:dyDescent="0.2">
      <c r="AX41986" s="78"/>
      <c r="AZ41986" s="167"/>
      <c r="BA41986" s="77"/>
      <c r="BB41986" s="77"/>
    </row>
    <row r="41987" spans="50:54" s="79" customFormat="1" ht="0" hidden="1" customHeight="1" x14ac:dyDescent="0.2">
      <c r="AX41987" s="78"/>
      <c r="AZ41987" s="167"/>
      <c r="BA41987" s="77"/>
      <c r="BB41987" s="77"/>
    </row>
    <row r="41988" spans="50:54" s="79" customFormat="1" ht="0" hidden="1" customHeight="1" x14ac:dyDescent="0.2">
      <c r="AX41988" s="78"/>
      <c r="AZ41988" s="167"/>
      <c r="BA41988" s="77"/>
      <c r="BB41988" s="77"/>
    </row>
    <row r="41989" spans="50:54" s="79" customFormat="1" ht="0" hidden="1" customHeight="1" x14ac:dyDescent="0.2">
      <c r="AX41989" s="78"/>
      <c r="AZ41989" s="167"/>
      <c r="BA41989" s="77"/>
      <c r="BB41989" s="77"/>
    </row>
    <row r="41990" spans="50:54" s="79" customFormat="1" ht="0" hidden="1" customHeight="1" x14ac:dyDescent="0.2">
      <c r="AX41990" s="78"/>
      <c r="AZ41990" s="167"/>
      <c r="BA41990" s="77"/>
      <c r="BB41990" s="77"/>
    </row>
    <row r="41991" spans="50:54" s="79" customFormat="1" ht="0" hidden="1" customHeight="1" x14ac:dyDescent="0.2">
      <c r="AX41991" s="78"/>
      <c r="AZ41991" s="167"/>
      <c r="BA41991" s="77"/>
      <c r="BB41991" s="77"/>
    </row>
    <row r="41992" spans="50:54" s="79" customFormat="1" ht="0" hidden="1" customHeight="1" x14ac:dyDescent="0.2">
      <c r="AX41992" s="78"/>
      <c r="AZ41992" s="167"/>
      <c r="BA41992" s="77"/>
      <c r="BB41992" s="77"/>
    </row>
    <row r="41993" spans="50:54" s="79" customFormat="1" ht="0" hidden="1" customHeight="1" x14ac:dyDescent="0.2">
      <c r="AX41993" s="78"/>
      <c r="AZ41993" s="167"/>
      <c r="BA41993" s="77"/>
      <c r="BB41993" s="77"/>
    </row>
    <row r="41994" spans="50:54" s="79" customFormat="1" ht="0" hidden="1" customHeight="1" x14ac:dyDescent="0.2">
      <c r="AX41994" s="78"/>
      <c r="AZ41994" s="167"/>
      <c r="BA41994" s="77"/>
      <c r="BB41994" s="77"/>
    </row>
    <row r="41995" spans="50:54" s="79" customFormat="1" ht="0" hidden="1" customHeight="1" x14ac:dyDescent="0.2">
      <c r="AX41995" s="78"/>
      <c r="AZ41995" s="167"/>
      <c r="BA41995" s="77"/>
      <c r="BB41995" s="77"/>
    </row>
    <row r="41996" spans="50:54" s="79" customFormat="1" ht="0" hidden="1" customHeight="1" x14ac:dyDescent="0.2">
      <c r="AX41996" s="78"/>
      <c r="AZ41996" s="167"/>
      <c r="BA41996" s="77"/>
      <c r="BB41996" s="77"/>
    </row>
    <row r="41997" spans="50:54" s="79" customFormat="1" ht="0" hidden="1" customHeight="1" x14ac:dyDescent="0.2">
      <c r="AX41997" s="78"/>
      <c r="AZ41997" s="167"/>
      <c r="BA41997" s="77"/>
      <c r="BB41997" s="77"/>
    </row>
    <row r="41998" spans="50:54" s="79" customFormat="1" ht="0" hidden="1" customHeight="1" x14ac:dyDescent="0.2">
      <c r="AX41998" s="78"/>
      <c r="AZ41998" s="167"/>
      <c r="BA41998" s="77"/>
      <c r="BB41998" s="77"/>
    </row>
    <row r="41999" spans="50:54" s="79" customFormat="1" ht="0" hidden="1" customHeight="1" x14ac:dyDescent="0.2">
      <c r="AX41999" s="78"/>
      <c r="AZ41999" s="167"/>
      <c r="BA41999" s="77"/>
      <c r="BB41999" s="77"/>
    </row>
    <row r="42000" spans="50:54" s="79" customFormat="1" ht="0" hidden="1" customHeight="1" x14ac:dyDescent="0.2">
      <c r="AX42000" s="78"/>
      <c r="AZ42000" s="167"/>
      <c r="BA42000" s="77"/>
      <c r="BB42000" s="77"/>
    </row>
    <row r="42001" spans="50:54" s="79" customFormat="1" ht="0" hidden="1" customHeight="1" x14ac:dyDescent="0.2">
      <c r="AX42001" s="78"/>
      <c r="AZ42001" s="167"/>
      <c r="BA42001" s="77"/>
      <c r="BB42001" s="77"/>
    </row>
    <row r="42002" spans="50:54" s="79" customFormat="1" ht="0" hidden="1" customHeight="1" x14ac:dyDescent="0.2">
      <c r="AX42002" s="78"/>
      <c r="AZ42002" s="167"/>
      <c r="BA42002" s="77"/>
      <c r="BB42002" s="77"/>
    </row>
    <row r="42003" spans="50:54" s="79" customFormat="1" ht="0" hidden="1" customHeight="1" x14ac:dyDescent="0.2">
      <c r="AX42003" s="78"/>
      <c r="AZ42003" s="167"/>
      <c r="BA42003" s="77"/>
      <c r="BB42003" s="77"/>
    </row>
    <row r="42004" spans="50:54" s="79" customFormat="1" ht="0" hidden="1" customHeight="1" x14ac:dyDescent="0.2">
      <c r="AX42004" s="78"/>
      <c r="AZ42004" s="167"/>
      <c r="BA42004" s="77"/>
      <c r="BB42004" s="77"/>
    </row>
    <row r="42005" spans="50:54" s="79" customFormat="1" ht="0" hidden="1" customHeight="1" x14ac:dyDescent="0.2">
      <c r="AX42005" s="78"/>
      <c r="AZ42005" s="167"/>
      <c r="BA42005" s="77"/>
      <c r="BB42005" s="77"/>
    </row>
    <row r="42006" spans="50:54" s="79" customFormat="1" ht="0" hidden="1" customHeight="1" x14ac:dyDescent="0.2">
      <c r="AX42006" s="78"/>
      <c r="AZ42006" s="167"/>
      <c r="BA42006" s="77"/>
      <c r="BB42006" s="77"/>
    </row>
    <row r="42007" spans="50:54" s="79" customFormat="1" ht="0" hidden="1" customHeight="1" x14ac:dyDescent="0.2">
      <c r="AX42007" s="78"/>
      <c r="AZ42007" s="167"/>
      <c r="BA42007" s="77"/>
      <c r="BB42007" s="77"/>
    </row>
    <row r="42008" spans="50:54" s="79" customFormat="1" ht="0" hidden="1" customHeight="1" x14ac:dyDescent="0.2">
      <c r="AX42008" s="78"/>
      <c r="AZ42008" s="167"/>
      <c r="BA42008" s="77"/>
      <c r="BB42008" s="77"/>
    </row>
    <row r="42009" spans="50:54" s="79" customFormat="1" ht="0" hidden="1" customHeight="1" x14ac:dyDescent="0.2">
      <c r="AX42009" s="78"/>
      <c r="AZ42009" s="167"/>
      <c r="BA42009" s="77"/>
      <c r="BB42009" s="77"/>
    </row>
    <row r="42010" spans="50:54" s="79" customFormat="1" ht="0" hidden="1" customHeight="1" x14ac:dyDescent="0.2">
      <c r="AX42010" s="78"/>
      <c r="AZ42010" s="167"/>
      <c r="BA42010" s="77"/>
      <c r="BB42010" s="77"/>
    </row>
    <row r="42011" spans="50:54" s="79" customFormat="1" ht="0" hidden="1" customHeight="1" x14ac:dyDescent="0.2">
      <c r="AX42011" s="78"/>
      <c r="AZ42011" s="167"/>
      <c r="BA42011" s="77"/>
      <c r="BB42011" s="77"/>
    </row>
    <row r="42012" spans="50:54" s="79" customFormat="1" ht="0" hidden="1" customHeight="1" x14ac:dyDescent="0.2">
      <c r="AX42012" s="78"/>
      <c r="AZ42012" s="167"/>
      <c r="BA42012" s="77"/>
      <c r="BB42012" s="77"/>
    </row>
    <row r="42013" spans="50:54" s="79" customFormat="1" ht="0" hidden="1" customHeight="1" x14ac:dyDescent="0.2">
      <c r="AX42013" s="78"/>
      <c r="AZ42013" s="167"/>
      <c r="BA42013" s="77"/>
      <c r="BB42013" s="77"/>
    </row>
    <row r="42014" spans="50:54" s="79" customFormat="1" ht="0" hidden="1" customHeight="1" x14ac:dyDescent="0.2">
      <c r="AX42014" s="78"/>
      <c r="AZ42014" s="167"/>
      <c r="BA42014" s="77"/>
      <c r="BB42014" s="77"/>
    </row>
    <row r="42015" spans="50:54" s="79" customFormat="1" ht="0" hidden="1" customHeight="1" x14ac:dyDescent="0.2">
      <c r="AX42015" s="78"/>
      <c r="AZ42015" s="167"/>
      <c r="BA42015" s="77"/>
      <c r="BB42015" s="77"/>
    </row>
    <row r="42016" spans="50:54" s="79" customFormat="1" ht="0" hidden="1" customHeight="1" x14ac:dyDescent="0.2">
      <c r="AX42016" s="78"/>
      <c r="AZ42016" s="167"/>
      <c r="BA42016" s="77"/>
      <c r="BB42016" s="77"/>
    </row>
    <row r="42017" spans="50:54" s="79" customFormat="1" ht="0" hidden="1" customHeight="1" x14ac:dyDescent="0.2">
      <c r="AX42017" s="78"/>
      <c r="AZ42017" s="167"/>
      <c r="BA42017" s="77"/>
      <c r="BB42017" s="77"/>
    </row>
    <row r="42018" spans="50:54" s="79" customFormat="1" ht="0" hidden="1" customHeight="1" x14ac:dyDescent="0.2">
      <c r="AX42018" s="78"/>
      <c r="AZ42018" s="167"/>
      <c r="BA42018" s="77"/>
      <c r="BB42018" s="77"/>
    </row>
    <row r="42019" spans="50:54" s="79" customFormat="1" ht="0" hidden="1" customHeight="1" x14ac:dyDescent="0.2">
      <c r="AX42019" s="78"/>
      <c r="AZ42019" s="167"/>
      <c r="BA42019" s="77"/>
      <c r="BB42019" s="77"/>
    </row>
    <row r="42020" spans="50:54" s="79" customFormat="1" ht="0" hidden="1" customHeight="1" x14ac:dyDescent="0.2">
      <c r="AX42020" s="78"/>
      <c r="AZ42020" s="167"/>
      <c r="BA42020" s="77"/>
      <c r="BB42020" s="77"/>
    </row>
    <row r="42021" spans="50:54" s="79" customFormat="1" ht="0" hidden="1" customHeight="1" x14ac:dyDescent="0.2">
      <c r="AX42021" s="78"/>
      <c r="AZ42021" s="167"/>
      <c r="BA42021" s="77"/>
      <c r="BB42021" s="77"/>
    </row>
    <row r="42022" spans="50:54" s="79" customFormat="1" ht="0" hidden="1" customHeight="1" x14ac:dyDescent="0.2">
      <c r="AX42022" s="78"/>
      <c r="AZ42022" s="167"/>
      <c r="BA42022" s="77"/>
      <c r="BB42022" s="77"/>
    </row>
    <row r="42023" spans="50:54" s="79" customFormat="1" ht="0" hidden="1" customHeight="1" x14ac:dyDescent="0.2">
      <c r="AX42023" s="78"/>
      <c r="AZ42023" s="167"/>
      <c r="BA42023" s="77"/>
      <c r="BB42023" s="77"/>
    </row>
    <row r="42024" spans="50:54" s="79" customFormat="1" ht="0" hidden="1" customHeight="1" x14ac:dyDescent="0.2">
      <c r="AX42024" s="78"/>
      <c r="AZ42024" s="167"/>
      <c r="BA42024" s="77"/>
      <c r="BB42024" s="77"/>
    </row>
    <row r="42025" spans="50:54" s="79" customFormat="1" ht="0" hidden="1" customHeight="1" x14ac:dyDescent="0.2">
      <c r="AX42025" s="78"/>
      <c r="AZ42025" s="167"/>
      <c r="BA42025" s="77"/>
      <c r="BB42025" s="77"/>
    </row>
    <row r="42026" spans="50:54" s="79" customFormat="1" ht="0" hidden="1" customHeight="1" x14ac:dyDescent="0.2">
      <c r="AX42026" s="78"/>
      <c r="AZ42026" s="167"/>
      <c r="BA42026" s="77"/>
      <c r="BB42026" s="77"/>
    </row>
    <row r="42027" spans="50:54" s="79" customFormat="1" ht="0" hidden="1" customHeight="1" x14ac:dyDescent="0.2">
      <c r="AX42027" s="78"/>
      <c r="AZ42027" s="167"/>
      <c r="BA42027" s="77"/>
      <c r="BB42027" s="77"/>
    </row>
    <row r="42028" spans="50:54" s="79" customFormat="1" ht="0" hidden="1" customHeight="1" x14ac:dyDescent="0.2">
      <c r="AX42028" s="78"/>
      <c r="AZ42028" s="167"/>
      <c r="BA42028" s="77"/>
      <c r="BB42028" s="77"/>
    </row>
    <row r="42029" spans="50:54" s="79" customFormat="1" ht="0" hidden="1" customHeight="1" x14ac:dyDescent="0.2">
      <c r="AX42029" s="78"/>
      <c r="AZ42029" s="167"/>
      <c r="BA42029" s="77"/>
      <c r="BB42029" s="77"/>
    </row>
    <row r="42030" spans="50:54" s="79" customFormat="1" ht="0" hidden="1" customHeight="1" x14ac:dyDescent="0.2">
      <c r="AX42030" s="78"/>
      <c r="AZ42030" s="167"/>
      <c r="BA42030" s="77"/>
      <c r="BB42030" s="77"/>
    </row>
    <row r="42031" spans="50:54" s="79" customFormat="1" ht="0" hidden="1" customHeight="1" x14ac:dyDescent="0.2">
      <c r="AX42031" s="78"/>
      <c r="AZ42031" s="167"/>
      <c r="BA42031" s="77"/>
      <c r="BB42031" s="77"/>
    </row>
    <row r="42032" spans="50:54" s="79" customFormat="1" ht="0" hidden="1" customHeight="1" x14ac:dyDescent="0.2">
      <c r="AX42032" s="78"/>
      <c r="AZ42032" s="167"/>
      <c r="BA42032" s="77"/>
      <c r="BB42032" s="77"/>
    </row>
    <row r="42033" spans="50:54" s="79" customFormat="1" ht="0" hidden="1" customHeight="1" x14ac:dyDescent="0.2">
      <c r="AX42033" s="78"/>
      <c r="AZ42033" s="167"/>
      <c r="BA42033" s="77"/>
      <c r="BB42033" s="77"/>
    </row>
    <row r="42034" spans="50:54" s="79" customFormat="1" ht="0" hidden="1" customHeight="1" x14ac:dyDescent="0.2">
      <c r="AX42034" s="78"/>
      <c r="AZ42034" s="167"/>
      <c r="BA42034" s="77"/>
      <c r="BB42034" s="77"/>
    </row>
    <row r="42035" spans="50:54" s="79" customFormat="1" ht="0" hidden="1" customHeight="1" x14ac:dyDescent="0.2">
      <c r="AX42035" s="78"/>
      <c r="AZ42035" s="167"/>
      <c r="BA42035" s="77"/>
      <c r="BB42035" s="77"/>
    </row>
    <row r="42036" spans="50:54" s="79" customFormat="1" ht="0" hidden="1" customHeight="1" x14ac:dyDescent="0.2">
      <c r="AX42036" s="78"/>
      <c r="AZ42036" s="167"/>
      <c r="BA42036" s="77"/>
      <c r="BB42036" s="77"/>
    </row>
    <row r="42037" spans="50:54" s="79" customFormat="1" ht="0" hidden="1" customHeight="1" x14ac:dyDescent="0.2">
      <c r="AX42037" s="78"/>
      <c r="AZ42037" s="167"/>
      <c r="BA42037" s="77"/>
      <c r="BB42037" s="77"/>
    </row>
    <row r="42038" spans="50:54" s="79" customFormat="1" ht="0" hidden="1" customHeight="1" x14ac:dyDescent="0.2">
      <c r="AX42038" s="78"/>
      <c r="AZ42038" s="167"/>
      <c r="BA42038" s="77"/>
      <c r="BB42038" s="77"/>
    </row>
    <row r="42039" spans="50:54" s="79" customFormat="1" ht="0" hidden="1" customHeight="1" x14ac:dyDescent="0.2">
      <c r="AX42039" s="78"/>
      <c r="AZ42039" s="167"/>
      <c r="BA42039" s="77"/>
      <c r="BB42039" s="77"/>
    </row>
    <row r="42040" spans="50:54" s="79" customFormat="1" ht="0" hidden="1" customHeight="1" x14ac:dyDescent="0.2">
      <c r="AX42040" s="78"/>
      <c r="AZ42040" s="167"/>
      <c r="BA42040" s="77"/>
      <c r="BB42040" s="77"/>
    </row>
    <row r="42041" spans="50:54" s="79" customFormat="1" ht="0" hidden="1" customHeight="1" x14ac:dyDescent="0.2">
      <c r="AX42041" s="78"/>
      <c r="AZ42041" s="167"/>
      <c r="BA42041" s="77"/>
      <c r="BB42041" s="77"/>
    </row>
    <row r="42042" spans="50:54" s="79" customFormat="1" ht="0" hidden="1" customHeight="1" x14ac:dyDescent="0.2">
      <c r="AX42042" s="78"/>
      <c r="AZ42042" s="167"/>
      <c r="BA42042" s="77"/>
      <c r="BB42042" s="77"/>
    </row>
    <row r="42043" spans="50:54" s="79" customFormat="1" ht="0" hidden="1" customHeight="1" x14ac:dyDescent="0.2">
      <c r="AX42043" s="78"/>
      <c r="AZ42043" s="167"/>
      <c r="BA42043" s="77"/>
      <c r="BB42043" s="77"/>
    </row>
    <row r="42044" spans="50:54" s="79" customFormat="1" ht="0" hidden="1" customHeight="1" x14ac:dyDescent="0.2">
      <c r="AX42044" s="78"/>
      <c r="AZ42044" s="167"/>
      <c r="BA42044" s="77"/>
      <c r="BB42044" s="77"/>
    </row>
    <row r="42045" spans="50:54" s="79" customFormat="1" ht="0" hidden="1" customHeight="1" x14ac:dyDescent="0.2">
      <c r="AX42045" s="78"/>
      <c r="AZ42045" s="167"/>
      <c r="BA42045" s="77"/>
      <c r="BB42045" s="77"/>
    </row>
    <row r="42046" spans="50:54" s="79" customFormat="1" ht="0" hidden="1" customHeight="1" x14ac:dyDescent="0.2">
      <c r="AX42046" s="78"/>
      <c r="AZ42046" s="167"/>
      <c r="BA42046" s="77"/>
      <c r="BB42046" s="77"/>
    </row>
    <row r="42047" spans="50:54" s="79" customFormat="1" ht="0" hidden="1" customHeight="1" x14ac:dyDescent="0.2">
      <c r="AX42047" s="78"/>
      <c r="AZ42047" s="167"/>
      <c r="BA42047" s="77"/>
      <c r="BB42047" s="77"/>
    </row>
    <row r="42048" spans="50:54" s="79" customFormat="1" ht="0" hidden="1" customHeight="1" x14ac:dyDescent="0.2">
      <c r="AX42048" s="78"/>
      <c r="AZ42048" s="167"/>
      <c r="BA42048" s="77"/>
      <c r="BB42048" s="77"/>
    </row>
    <row r="42049" spans="50:54" s="79" customFormat="1" ht="0" hidden="1" customHeight="1" x14ac:dyDescent="0.2">
      <c r="AX42049" s="78"/>
      <c r="AZ42049" s="167"/>
      <c r="BA42049" s="77"/>
      <c r="BB42049" s="77"/>
    </row>
    <row r="42050" spans="50:54" s="79" customFormat="1" ht="0" hidden="1" customHeight="1" x14ac:dyDescent="0.2">
      <c r="AX42050" s="78"/>
      <c r="AZ42050" s="167"/>
      <c r="BA42050" s="77"/>
      <c r="BB42050" s="77"/>
    </row>
    <row r="42051" spans="50:54" s="79" customFormat="1" ht="0" hidden="1" customHeight="1" x14ac:dyDescent="0.2">
      <c r="AX42051" s="78"/>
      <c r="AZ42051" s="167"/>
      <c r="BA42051" s="77"/>
      <c r="BB42051" s="77"/>
    </row>
    <row r="42052" spans="50:54" s="79" customFormat="1" ht="0" hidden="1" customHeight="1" x14ac:dyDescent="0.2">
      <c r="AX42052" s="78"/>
      <c r="AZ42052" s="167"/>
      <c r="BA42052" s="77"/>
      <c r="BB42052" s="77"/>
    </row>
    <row r="42053" spans="50:54" s="79" customFormat="1" ht="0" hidden="1" customHeight="1" x14ac:dyDescent="0.2">
      <c r="AX42053" s="78"/>
      <c r="AZ42053" s="167"/>
      <c r="BA42053" s="77"/>
      <c r="BB42053" s="77"/>
    </row>
    <row r="42054" spans="50:54" s="79" customFormat="1" ht="0" hidden="1" customHeight="1" x14ac:dyDescent="0.2">
      <c r="AX42054" s="78"/>
      <c r="AZ42054" s="167"/>
      <c r="BA42054" s="77"/>
      <c r="BB42054" s="77"/>
    </row>
    <row r="42055" spans="50:54" s="79" customFormat="1" ht="0" hidden="1" customHeight="1" x14ac:dyDescent="0.2">
      <c r="AX42055" s="78"/>
      <c r="AZ42055" s="167"/>
      <c r="BA42055" s="77"/>
      <c r="BB42055" s="77"/>
    </row>
    <row r="42056" spans="50:54" s="79" customFormat="1" ht="0" hidden="1" customHeight="1" x14ac:dyDescent="0.2">
      <c r="AX42056" s="78"/>
      <c r="AZ42056" s="167"/>
      <c r="BA42056" s="77"/>
      <c r="BB42056" s="77"/>
    </row>
    <row r="42057" spans="50:54" s="79" customFormat="1" ht="0" hidden="1" customHeight="1" x14ac:dyDescent="0.2">
      <c r="AX42057" s="78"/>
      <c r="AZ42057" s="167"/>
      <c r="BA42057" s="77"/>
      <c r="BB42057" s="77"/>
    </row>
    <row r="42058" spans="50:54" s="79" customFormat="1" ht="0" hidden="1" customHeight="1" x14ac:dyDescent="0.2">
      <c r="AX42058" s="78"/>
      <c r="AZ42058" s="167"/>
      <c r="BA42058" s="77"/>
      <c r="BB42058" s="77"/>
    </row>
    <row r="42059" spans="50:54" s="79" customFormat="1" ht="0" hidden="1" customHeight="1" x14ac:dyDescent="0.2">
      <c r="AX42059" s="78"/>
      <c r="AZ42059" s="167"/>
      <c r="BA42059" s="77"/>
      <c r="BB42059" s="77"/>
    </row>
    <row r="42060" spans="50:54" s="79" customFormat="1" ht="0" hidden="1" customHeight="1" x14ac:dyDescent="0.2">
      <c r="AX42060" s="78"/>
      <c r="AZ42060" s="167"/>
      <c r="BA42060" s="77"/>
      <c r="BB42060" s="77"/>
    </row>
    <row r="42061" spans="50:54" s="79" customFormat="1" ht="0" hidden="1" customHeight="1" x14ac:dyDescent="0.2">
      <c r="AX42061" s="78"/>
      <c r="AZ42061" s="167"/>
      <c r="BA42061" s="77"/>
      <c r="BB42061" s="77"/>
    </row>
    <row r="42062" spans="50:54" s="79" customFormat="1" ht="0" hidden="1" customHeight="1" x14ac:dyDescent="0.2">
      <c r="AX42062" s="78"/>
      <c r="AZ42062" s="167"/>
      <c r="BA42062" s="77"/>
      <c r="BB42062" s="77"/>
    </row>
    <row r="42063" spans="50:54" s="79" customFormat="1" ht="0" hidden="1" customHeight="1" x14ac:dyDescent="0.2">
      <c r="AX42063" s="78"/>
      <c r="AZ42063" s="167"/>
      <c r="BA42063" s="77"/>
      <c r="BB42063" s="77"/>
    </row>
    <row r="42064" spans="50:54" s="79" customFormat="1" ht="0" hidden="1" customHeight="1" x14ac:dyDescent="0.2">
      <c r="AX42064" s="78"/>
      <c r="AZ42064" s="167"/>
      <c r="BA42064" s="77"/>
      <c r="BB42064" s="77"/>
    </row>
    <row r="42065" spans="50:54" s="79" customFormat="1" ht="0" hidden="1" customHeight="1" x14ac:dyDescent="0.2">
      <c r="AX42065" s="78"/>
      <c r="AZ42065" s="167"/>
      <c r="BA42065" s="77"/>
      <c r="BB42065" s="77"/>
    </row>
    <row r="42066" spans="50:54" s="79" customFormat="1" ht="0" hidden="1" customHeight="1" x14ac:dyDescent="0.2">
      <c r="AX42066" s="78"/>
      <c r="AZ42066" s="167"/>
      <c r="BA42066" s="77"/>
      <c r="BB42066" s="77"/>
    </row>
    <row r="42067" spans="50:54" s="79" customFormat="1" ht="0" hidden="1" customHeight="1" x14ac:dyDescent="0.2">
      <c r="AX42067" s="78"/>
      <c r="AZ42067" s="167"/>
      <c r="BA42067" s="77"/>
      <c r="BB42067" s="77"/>
    </row>
    <row r="42068" spans="50:54" s="79" customFormat="1" ht="0" hidden="1" customHeight="1" x14ac:dyDescent="0.2">
      <c r="AX42068" s="78"/>
      <c r="AZ42068" s="167"/>
      <c r="BA42068" s="77"/>
      <c r="BB42068" s="77"/>
    </row>
    <row r="42069" spans="50:54" s="79" customFormat="1" ht="0" hidden="1" customHeight="1" x14ac:dyDescent="0.2">
      <c r="AX42069" s="78"/>
      <c r="AZ42069" s="167"/>
      <c r="BA42069" s="77"/>
      <c r="BB42069" s="77"/>
    </row>
    <row r="42070" spans="50:54" s="79" customFormat="1" ht="0" hidden="1" customHeight="1" x14ac:dyDescent="0.2">
      <c r="AX42070" s="78"/>
      <c r="AZ42070" s="167"/>
      <c r="BA42070" s="77"/>
      <c r="BB42070" s="77"/>
    </row>
    <row r="42071" spans="50:54" s="79" customFormat="1" ht="0" hidden="1" customHeight="1" x14ac:dyDescent="0.2">
      <c r="AX42071" s="78"/>
      <c r="AZ42071" s="167"/>
      <c r="BA42071" s="77"/>
      <c r="BB42071" s="77"/>
    </row>
    <row r="42072" spans="50:54" s="79" customFormat="1" ht="0" hidden="1" customHeight="1" x14ac:dyDescent="0.2">
      <c r="AX42072" s="78"/>
      <c r="AZ42072" s="167"/>
      <c r="BA42072" s="77"/>
      <c r="BB42072" s="77"/>
    </row>
    <row r="42073" spans="50:54" s="79" customFormat="1" ht="0" hidden="1" customHeight="1" x14ac:dyDescent="0.2">
      <c r="AX42073" s="78"/>
      <c r="AZ42073" s="167"/>
      <c r="BA42073" s="77"/>
      <c r="BB42073" s="77"/>
    </row>
    <row r="42074" spans="50:54" s="79" customFormat="1" ht="0" hidden="1" customHeight="1" x14ac:dyDescent="0.2">
      <c r="AX42074" s="78"/>
      <c r="AZ42074" s="167"/>
      <c r="BA42074" s="77"/>
      <c r="BB42074" s="77"/>
    </row>
    <row r="42075" spans="50:54" s="79" customFormat="1" ht="0" hidden="1" customHeight="1" x14ac:dyDescent="0.2">
      <c r="AX42075" s="78"/>
      <c r="AZ42075" s="167"/>
      <c r="BA42075" s="77"/>
      <c r="BB42075" s="77"/>
    </row>
    <row r="42076" spans="50:54" s="79" customFormat="1" ht="0" hidden="1" customHeight="1" x14ac:dyDescent="0.2">
      <c r="AX42076" s="78"/>
      <c r="AZ42076" s="167"/>
      <c r="BA42076" s="77"/>
      <c r="BB42076" s="77"/>
    </row>
    <row r="42077" spans="50:54" s="79" customFormat="1" ht="0" hidden="1" customHeight="1" x14ac:dyDescent="0.2">
      <c r="AX42077" s="78"/>
      <c r="AZ42077" s="167"/>
      <c r="BA42077" s="77"/>
      <c r="BB42077" s="77"/>
    </row>
    <row r="42078" spans="50:54" s="79" customFormat="1" ht="0" hidden="1" customHeight="1" x14ac:dyDescent="0.2">
      <c r="AX42078" s="78"/>
      <c r="AZ42078" s="167"/>
      <c r="BA42078" s="77"/>
      <c r="BB42078" s="77"/>
    </row>
    <row r="42079" spans="50:54" s="79" customFormat="1" ht="0" hidden="1" customHeight="1" x14ac:dyDescent="0.2">
      <c r="AX42079" s="78"/>
      <c r="AZ42079" s="167"/>
      <c r="BA42079" s="77"/>
      <c r="BB42079" s="77"/>
    </row>
    <row r="42080" spans="50:54" s="79" customFormat="1" ht="0" hidden="1" customHeight="1" x14ac:dyDescent="0.2">
      <c r="AX42080" s="78"/>
      <c r="AZ42080" s="167"/>
      <c r="BA42080" s="77"/>
      <c r="BB42080" s="77"/>
    </row>
    <row r="42081" spans="50:54" s="79" customFormat="1" ht="0" hidden="1" customHeight="1" x14ac:dyDescent="0.2">
      <c r="AX42081" s="78"/>
      <c r="AZ42081" s="167"/>
      <c r="BA42081" s="77"/>
      <c r="BB42081" s="77"/>
    </row>
    <row r="42082" spans="50:54" s="79" customFormat="1" ht="0" hidden="1" customHeight="1" x14ac:dyDescent="0.2">
      <c r="AX42082" s="78"/>
      <c r="AZ42082" s="167"/>
      <c r="BA42082" s="77"/>
      <c r="BB42082" s="77"/>
    </row>
    <row r="42083" spans="50:54" s="79" customFormat="1" ht="0" hidden="1" customHeight="1" x14ac:dyDescent="0.2">
      <c r="AX42083" s="78"/>
      <c r="AZ42083" s="167"/>
      <c r="BA42083" s="77"/>
      <c r="BB42083" s="77"/>
    </row>
    <row r="42084" spans="50:54" s="79" customFormat="1" ht="0" hidden="1" customHeight="1" x14ac:dyDescent="0.2">
      <c r="AX42084" s="78"/>
      <c r="AZ42084" s="167"/>
      <c r="BA42084" s="77"/>
      <c r="BB42084" s="77"/>
    </row>
    <row r="42085" spans="50:54" s="79" customFormat="1" ht="0" hidden="1" customHeight="1" x14ac:dyDescent="0.2">
      <c r="AX42085" s="78"/>
      <c r="AZ42085" s="167"/>
      <c r="BA42085" s="77"/>
      <c r="BB42085" s="77"/>
    </row>
    <row r="42086" spans="50:54" s="79" customFormat="1" ht="0" hidden="1" customHeight="1" x14ac:dyDescent="0.2">
      <c r="AX42086" s="78"/>
      <c r="AZ42086" s="167"/>
      <c r="BA42086" s="77"/>
      <c r="BB42086" s="77"/>
    </row>
    <row r="42087" spans="50:54" s="79" customFormat="1" ht="0" hidden="1" customHeight="1" x14ac:dyDescent="0.2">
      <c r="AX42087" s="78"/>
      <c r="AZ42087" s="167"/>
      <c r="BA42087" s="77"/>
      <c r="BB42087" s="77"/>
    </row>
    <row r="42088" spans="50:54" s="79" customFormat="1" ht="0" hidden="1" customHeight="1" x14ac:dyDescent="0.2">
      <c r="AX42088" s="78"/>
      <c r="AZ42088" s="167"/>
      <c r="BA42088" s="77"/>
      <c r="BB42088" s="77"/>
    </row>
    <row r="42089" spans="50:54" s="79" customFormat="1" ht="0" hidden="1" customHeight="1" x14ac:dyDescent="0.2">
      <c r="AX42089" s="78"/>
      <c r="AZ42089" s="167"/>
      <c r="BA42089" s="77"/>
      <c r="BB42089" s="77"/>
    </row>
    <row r="42090" spans="50:54" s="79" customFormat="1" ht="0" hidden="1" customHeight="1" x14ac:dyDescent="0.2">
      <c r="AX42090" s="78"/>
      <c r="AZ42090" s="167"/>
      <c r="BA42090" s="77"/>
      <c r="BB42090" s="77"/>
    </row>
    <row r="42091" spans="50:54" s="79" customFormat="1" ht="0" hidden="1" customHeight="1" x14ac:dyDescent="0.2">
      <c r="AX42091" s="78"/>
      <c r="AZ42091" s="167"/>
      <c r="BA42091" s="77"/>
      <c r="BB42091" s="77"/>
    </row>
    <row r="42092" spans="50:54" s="79" customFormat="1" ht="0" hidden="1" customHeight="1" x14ac:dyDescent="0.2">
      <c r="AX42092" s="78"/>
      <c r="AZ42092" s="167"/>
      <c r="BA42092" s="77"/>
      <c r="BB42092" s="77"/>
    </row>
    <row r="42093" spans="50:54" s="79" customFormat="1" ht="0" hidden="1" customHeight="1" x14ac:dyDescent="0.2">
      <c r="AX42093" s="78"/>
      <c r="AZ42093" s="167"/>
      <c r="BA42093" s="77"/>
      <c r="BB42093" s="77"/>
    </row>
    <row r="42094" spans="50:54" s="79" customFormat="1" ht="0" hidden="1" customHeight="1" x14ac:dyDescent="0.2">
      <c r="AX42094" s="78"/>
      <c r="AZ42094" s="167"/>
      <c r="BA42094" s="77"/>
      <c r="BB42094" s="77"/>
    </row>
    <row r="42095" spans="50:54" s="79" customFormat="1" ht="0" hidden="1" customHeight="1" x14ac:dyDescent="0.2">
      <c r="AX42095" s="78"/>
      <c r="AZ42095" s="167"/>
      <c r="BA42095" s="77"/>
      <c r="BB42095" s="77"/>
    </row>
    <row r="42096" spans="50:54" s="79" customFormat="1" ht="0" hidden="1" customHeight="1" x14ac:dyDescent="0.2">
      <c r="AX42096" s="78"/>
      <c r="AZ42096" s="167"/>
      <c r="BA42096" s="77"/>
      <c r="BB42096" s="77"/>
    </row>
    <row r="42097" spans="50:54" s="79" customFormat="1" ht="0" hidden="1" customHeight="1" x14ac:dyDescent="0.2">
      <c r="AX42097" s="78"/>
      <c r="AZ42097" s="167"/>
      <c r="BA42097" s="77"/>
      <c r="BB42097" s="77"/>
    </row>
    <row r="42098" spans="50:54" s="79" customFormat="1" ht="0" hidden="1" customHeight="1" x14ac:dyDescent="0.2">
      <c r="AX42098" s="78"/>
      <c r="AZ42098" s="167"/>
      <c r="BA42098" s="77"/>
      <c r="BB42098" s="77"/>
    </row>
    <row r="42099" spans="50:54" s="79" customFormat="1" ht="0" hidden="1" customHeight="1" x14ac:dyDescent="0.2">
      <c r="AX42099" s="78"/>
      <c r="AZ42099" s="167"/>
      <c r="BA42099" s="77"/>
      <c r="BB42099" s="77"/>
    </row>
    <row r="42100" spans="50:54" s="79" customFormat="1" ht="0" hidden="1" customHeight="1" x14ac:dyDescent="0.2">
      <c r="AX42100" s="78"/>
      <c r="AZ42100" s="167"/>
      <c r="BA42100" s="77"/>
      <c r="BB42100" s="77"/>
    </row>
    <row r="42101" spans="50:54" s="79" customFormat="1" ht="0" hidden="1" customHeight="1" x14ac:dyDescent="0.2">
      <c r="AX42101" s="78"/>
      <c r="AZ42101" s="167"/>
      <c r="BA42101" s="77"/>
      <c r="BB42101" s="77"/>
    </row>
    <row r="42102" spans="50:54" s="79" customFormat="1" ht="0" hidden="1" customHeight="1" x14ac:dyDescent="0.2">
      <c r="AX42102" s="78"/>
      <c r="AZ42102" s="167"/>
      <c r="BA42102" s="77"/>
      <c r="BB42102" s="77"/>
    </row>
    <row r="42103" spans="50:54" s="79" customFormat="1" ht="0" hidden="1" customHeight="1" x14ac:dyDescent="0.2">
      <c r="AX42103" s="78"/>
      <c r="AZ42103" s="167"/>
      <c r="BA42103" s="77"/>
      <c r="BB42103" s="77"/>
    </row>
    <row r="42104" spans="50:54" s="79" customFormat="1" ht="0" hidden="1" customHeight="1" x14ac:dyDescent="0.2">
      <c r="AX42104" s="78"/>
      <c r="AZ42104" s="167"/>
      <c r="BA42104" s="77"/>
      <c r="BB42104" s="77"/>
    </row>
    <row r="42105" spans="50:54" s="79" customFormat="1" ht="0" hidden="1" customHeight="1" x14ac:dyDescent="0.2">
      <c r="AX42105" s="78"/>
      <c r="AZ42105" s="167"/>
      <c r="BA42105" s="77"/>
      <c r="BB42105" s="77"/>
    </row>
    <row r="42106" spans="50:54" s="79" customFormat="1" ht="0" hidden="1" customHeight="1" x14ac:dyDescent="0.2">
      <c r="AX42106" s="78"/>
      <c r="AZ42106" s="167"/>
      <c r="BA42106" s="77"/>
      <c r="BB42106" s="77"/>
    </row>
    <row r="42107" spans="50:54" s="79" customFormat="1" ht="0" hidden="1" customHeight="1" x14ac:dyDescent="0.2">
      <c r="AX42107" s="78"/>
      <c r="AZ42107" s="167"/>
      <c r="BA42107" s="77"/>
      <c r="BB42107" s="77"/>
    </row>
    <row r="42108" spans="50:54" s="79" customFormat="1" ht="0" hidden="1" customHeight="1" x14ac:dyDescent="0.2">
      <c r="AX42108" s="78"/>
      <c r="AZ42108" s="167"/>
      <c r="BA42108" s="77"/>
      <c r="BB42108" s="77"/>
    </row>
    <row r="42109" spans="50:54" s="79" customFormat="1" ht="0" hidden="1" customHeight="1" x14ac:dyDescent="0.2">
      <c r="AX42109" s="78"/>
      <c r="AZ42109" s="167"/>
      <c r="BA42109" s="77"/>
      <c r="BB42109" s="77"/>
    </row>
    <row r="42110" spans="50:54" s="79" customFormat="1" ht="0" hidden="1" customHeight="1" x14ac:dyDescent="0.2">
      <c r="AX42110" s="78"/>
      <c r="AZ42110" s="167"/>
      <c r="BA42110" s="77"/>
      <c r="BB42110" s="77"/>
    </row>
    <row r="42111" spans="50:54" s="79" customFormat="1" ht="0" hidden="1" customHeight="1" x14ac:dyDescent="0.2">
      <c r="AX42111" s="78"/>
      <c r="AZ42111" s="167"/>
      <c r="BA42111" s="77"/>
      <c r="BB42111" s="77"/>
    </row>
    <row r="42112" spans="50:54" s="79" customFormat="1" ht="0" hidden="1" customHeight="1" x14ac:dyDescent="0.2">
      <c r="AX42112" s="78"/>
      <c r="AZ42112" s="167"/>
      <c r="BA42112" s="77"/>
      <c r="BB42112" s="77"/>
    </row>
    <row r="42113" spans="50:54" s="79" customFormat="1" ht="0" hidden="1" customHeight="1" x14ac:dyDescent="0.2">
      <c r="AX42113" s="78"/>
      <c r="AZ42113" s="167"/>
      <c r="BA42113" s="77"/>
      <c r="BB42113" s="77"/>
    </row>
    <row r="42114" spans="50:54" s="79" customFormat="1" ht="0" hidden="1" customHeight="1" x14ac:dyDescent="0.2">
      <c r="AX42114" s="78"/>
      <c r="AZ42114" s="167"/>
      <c r="BA42114" s="77"/>
      <c r="BB42114" s="77"/>
    </row>
    <row r="42115" spans="50:54" s="79" customFormat="1" ht="0" hidden="1" customHeight="1" x14ac:dyDescent="0.2">
      <c r="AX42115" s="78"/>
      <c r="AZ42115" s="167"/>
      <c r="BA42115" s="77"/>
      <c r="BB42115" s="77"/>
    </row>
    <row r="42116" spans="50:54" s="79" customFormat="1" ht="0" hidden="1" customHeight="1" x14ac:dyDescent="0.2">
      <c r="AX42116" s="78"/>
      <c r="AZ42116" s="167"/>
      <c r="BA42116" s="77"/>
      <c r="BB42116" s="77"/>
    </row>
    <row r="42117" spans="50:54" s="79" customFormat="1" ht="0" hidden="1" customHeight="1" x14ac:dyDescent="0.2">
      <c r="AX42117" s="78"/>
      <c r="AZ42117" s="167"/>
      <c r="BA42117" s="77"/>
      <c r="BB42117" s="77"/>
    </row>
    <row r="42118" spans="50:54" s="79" customFormat="1" ht="0" hidden="1" customHeight="1" x14ac:dyDescent="0.2">
      <c r="AX42118" s="78"/>
      <c r="AZ42118" s="167"/>
      <c r="BA42118" s="77"/>
      <c r="BB42118" s="77"/>
    </row>
    <row r="42119" spans="50:54" s="79" customFormat="1" ht="0" hidden="1" customHeight="1" x14ac:dyDescent="0.2">
      <c r="AX42119" s="78"/>
      <c r="AZ42119" s="167"/>
      <c r="BA42119" s="77"/>
      <c r="BB42119" s="77"/>
    </row>
    <row r="42120" spans="50:54" s="79" customFormat="1" ht="0" hidden="1" customHeight="1" x14ac:dyDescent="0.2">
      <c r="AX42120" s="78"/>
      <c r="AZ42120" s="167"/>
      <c r="BA42120" s="77"/>
      <c r="BB42120" s="77"/>
    </row>
    <row r="42121" spans="50:54" s="79" customFormat="1" ht="0" hidden="1" customHeight="1" x14ac:dyDescent="0.2">
      <c r="AX42121" s="78"/>
      <c r="AZ42121" s="167"/>
      <c r="BA42121" s="77"/>
      <c r="BB42121" s="77"/>
    </row>
    <row r="42122" spans="50:54" s="79" customFormat="1" ht="0" hidden="1" customHeight="1" x14ac:dyDescent="0.2">
      <c r="AX42122" s="78"/>
      <c r="AZ42122" s="167"/>
      <c r="BA42122" s="77"/>
      <c r="BB42122" s="77"/>
    </row>
    <row r="42123" spans="50:54" s="79" customFormat="1" ht="0" hidden="1" customHeight="1" x14ac:dyDescent="0.2">
      <c r="AX42123" s="78"/>
      <c r="AZ42123" s="167"/>
      <c r="BA42123" s="77"/>
      <c r="BB42123" s="77"/>
    </row>
    <row r="42124" spans="50:54" s="79" customFormat="1" ht="0" hidden="1" customHeight="1" x14ac:dyDescent="0.2">
      <c r="AX42124" s="78"/>
      <c r="AZ42124" s="167"/>
      <c r="BA42124" s="77"/>
      <c r="BB42124" s="77"/>
    </row>
    <row r="42125" spans="50:54" s="79" customFormat="1" ht="0" hidden="1" customHeight="1" x14ac:dyDescent="0.2">
      <c r="AX42125" s="78"/>
      <c r="AZ42125" s="167"/>
      <c r="BA42125" s="77"/>
      <c r="BB42125" s="77"/>
    </row>
    <row r="42126" spans="50:54" s="79" customFormat="1" ht="0" hidden="1" customHeight="1" x14ac:dyDescent="0.2">
      <c r="AX42126" s="78"/>
      <c r="AZ42126" s="167"/>
      <c r="BA42126" s="77"/>
      <c r="BB42126" s="77"/>
    </row>
    <row r="42127" spans="50:54" s="79" customFormat="1" ht="0" hidden="1" customHeight="1" x14ac:dyDescent="0.2">
      <c r="AX42127" s="78"/>
      <c r="AZ42127" s="167"/>
      <c r="BA42127" s="77"/>
      <c r="BB42127" s="77"/>
    </row>
    <row r="42128" spans="50:54" s="79" customFormat="1" ht="0" hidden="1" customHeight="1" x14ac:dyDescent="0.2">
      <c r="AX42128" s="78"/>
      <c r="AZ42128" s="167"/>
      <c r="BA42128" s="77"/>
      <c r="BB42128" s="77"/>
    </row>
    <row r="42129" spans="50:54" s="79" customFormat="1" ht="0" hidden="1" customHeight="1" x14ac:dyDescent="0.2">
      <c r="AX42129" s="78"/>
      <c r="AZ42129" s="167"/>
      <c r="BA42129" s="77"/>
      <c r="BB42129" s="77"/>
    </row>
    <row r="42130" spans="50:54" s="79" customFormat="1" ht="0" hidden="1" customHeight="1" x14ac:dyDescent="0.2">
      <c r="AX42130" s="78"/>
      <c r="AZ42130" s="167"/>
      <c r="BA42130" s="77"/>
      <c r="BB42130" s="77"/>
    </row>
    <row r="42131" spans="50:54" s="79" customFormat="1" ht="0" hidden="1" customHeight="1" x14ac:dyDescent="0.2">
      <c r="AX42131" s="78"/>
      <c r="AZ42131" s="167"/>
      <c r="BA42131" s="77"/>
      <c r="BB42131" s="77"/>
    </row>
    <row r="42132" spans="50:54" s="79" customFormat="1" ht="0" hidden="1" customHeight="1" x14ac:dyDescent="0.2">
      <c r="AX42132" s="78"/>
      <c r="AZ42132" s="167"/>
      <c r="BA42132" s="77"/>
      <c r="BB42132" s="77"/>
    </row>
    <row r="42133" spans="50:54" s="79" customFormat="1" ht="0" hidden="1" customHeight="1" x14ac:dyDescent="0.2">
      <c r="AX42133" s="78"/>
      <c r="AZ42133" s="167"/>
      <c r="BA42133" s="77"/>
      <c r="BB42133" s="77"/>
    </row>
    <row r="42134" spans="50:54" s="79" customFormat="1" ht="0" hidden="1" customHeight="1" x14ac:dyDescent="0.2">
      <c r="AX42134" s="78"/>
      <c r="AZ42134" s="167"/>
      <c r="BA42134" s="77"/>
      <c r="BB42134" s="77"/>
    </row>
    <row r="42135" spans="50:54" s="79" customFormat="1" ht="0" hidden="1" customHeight="1" x14ac:dyDescent="0.2">
      <c r="AX42135" s="78"/>
      <c r="AZ42135" s="167"/>
      <c r="BA42135" s="77"/>
      <c r="BB42135" s="77"/>
    </row>
    <row r="42136" spans="50:54" s="79" customFormat="1" ht="0" hidden="1" customHeight="1" x14ac:dyDescent="0.2">
      <c r="AX42136" s="78"/>
      <c r="AZ42136" s="167"/>
      <c r="BA42136" s="77"/>
      <c r="BB42136" s="77"/>
    </row>
    <row r="42137" spans="50:54" s="79" customFormat="1" ht="0" hidden="1" customHeight="1" x14ac:dyDescent="0.2">
      <c r="AX42137" s="78"/>
      <c r="AZ42137" s="167"/>
      <c r="BA42137" s="77"/>
      <c r="BB42137" s="77"/>
    </row>
    <row r="42138" spans="50:54" s="79" customFormat="1" ht="0" hidden="1" customHeight="1" x14ac:dyDescent="0.2">
      <c r="AX42138" s="78"/>
      <c r="AZ42138" s="167"/>
      <c r="BA42138" s="77"/>
      <c r="BB42138" s="77"/>
    </row>
    <row r="42139" spans="50:54" s="79" customFormat="1" ht="0" hidden="1" customHeight="1" x14ac:dyDescent="0.2">
      <c r="AX42139" s="78"/>
      <c r="AZ42139" s="167"/>
      <c r="BA42139" s="77"/>
      <c r="BB42139" s="77"/>
    </row>
    <row r="42140" spans="50:54" s="79" customFormat="1" ht="0" hidden="1" customHeight="1" x14ac:dyDescent="0.2">
      <c r="AX42140" s="78"/>
      <c r="AZ42140" s="167"/>
      <c r="BA42140" s="77"/>
      <c r="BB42140" s="77"/>
    </row>
    <row r="42141" spans="50:54" s="79" customFormat="1" ht="0" hidden="1" customHeight="1" x14ac:dyDescent="0.2">
      <c r="AX42141" s="78"/>
      <c r="AZ42141" s="167"/>
      <c r="BA42141" s="77"/>
      <c r="BB42141" s="77"/>
    </row>
    <row r="42142" spans="50:54" s="79" customFormat="1" ht="0" hidden="1" customHeight="1" x14ac:dyDescent="0.2">
      <c r="AX42142" s="78"/>
      <c r="AZ42142" s="167"/>
      <c r="BA42142" s="77"/>
      <c r="BB42142" s="77"/>
    </row>
    <row r="42143" spans="50:54" s="79" customFormat="1" ht="0" hidden="1" customHeight="1" x14ac:dyDescent="0.2">
      <c r="AX42143" s="78"/>
      <c r="AZ42143" s="167"/>
      <c r="BA42143" s="77"/>
      <c r="BB42143" s="77"/>
    </row>
    <row r="42144" spans="50:54" s="79" customFormat="1" ht="0" hidden="1" customHeight="1" x14ac:dyDescent="0.2">
      <c r="AX42144" s="78"/>
      <c r="AZ42144" s="167"/>
      <c r="BA42144" s="77"/>
      <c r="BB42144" s="77"/>
    </row>
    <row r="42145" spans="50:54" s="79" customFormat="1" ht="0" hidden="1" customHeight="1" x14ac:dyDescent="0.2">
      <c r="AX42145" s="78"/>
      <c r="AZ42145" s="167"/>
      <c r="BA42145" s="77"/>
      <c r="BB42145" s="77"/>
    </row>
    <row r="42146" spans="50:54" s="79" customFormat="1" ht="0" hidden="1" customHeight="1" x14ac:dyDescent="0.2">
      <c r="AX42146" s="78"/>
      <c r="AZ42146" s="167"/>
      <c r="BA42146" s="77"/>
      <c r="BB42146" s="77"/>
    </row>
    <row r="42147" spans="50:54" s="79" customFormat="1" ht="0" hidden="1" customHeight="1" x14ac:dyDescent="0.2">
      <c r="AX42147" s="78"/>
      <c r="AZ42147" s="167"/>
      <c r="BA42147" s="77"/>
      <c r="BB42147" s="77"/>
    </row>
    <row r="42148" spans="50:54" s="79" customFormat="1" ht="0" hidden="1" customHeight="1" x14ac:dyDescent="0.2">
      <c r="AX42148" s="78"/>
      <c r="AZ42148" s="167"/>
      <c r="BA42148" s="77"/>
      <c r="BB42148" s="77"/>
    </row>
    <row r="42149" spans="50:54" s="79" customFormat="1" ht="0" hidden="1" customHeight="1" x14ac:dyDescent="0.2">
      <c r="AX42149" s="78"/>
      <c r="AZ42149" s="167"/>
      <c r="BA42149" s="77"/>
      <c r="BB42149" s="77"/>
    </row>
    <row r="42150" spans="50:54" s="79" customFormat="1" ht="0" hidden="1" customHeight="1" x14ac:dyDescent="0.2">
      <c r="AX42150" s="78"/>
      <c r="AZ42150" s="167"/>
      <c r="BA42150" s="77"/>
      <c r="BB42150" s="77"/>
    </row>
    <row r="42151" spans="50:54" s="79" customFormat="1" ht="0" hidden="1" customHeight="1" x14ac:dyDescent="0.2">
      <c r="AX42151" s="78"/>
      <c r="AZ42151" s="167"/>
      <c r="BA42151" s="77"/>
      <c r="BB42151" s="77"/>
    </row>
    <row r="42152" spans="50:54" s="79" customFormat="1" ht="0" hidden="1" customHeight="1" x14ac:dyDescent="0.2">
      <c r="AX42152" s="78"/>
      <c r="AZ42152" s="167"/>
      <c r="BA42152" s="77"/>
      <c r="BB42152" s="77"/>
    </row>
    <row r="42153" spans="50:54" s="79" customFormat="1" ht="0" hidden="1" customHeight="1" x14ac:dyDescent="0.2">
      <c r="AX42153" s="78"/>
      <c r="AZ42153" s="167"/>
      <c r="BA42153" s="77"/>
      <c r="BB42153" s="77"/>
    </row>
    <row r="42154" spans="50:54" s="79" customFormat="1" ht="0" hidden="1" customHeight="1" x14ac:dyDescent="0.2">
      <c r="AX42154" s="78"/>
      <c r="AZ42154" s="167"/>
      <c r="BA42154" s="77"/>
      <c r="BB42154" s="77"/>
    </row>
    <row r="42155" spans="50:54" s="79" customFormat="1" ht="0" hidden="1" customHeight="1" x14ac:dyDescent="0.2">
      <c r="AX42155" s="78"/>
      <c r="AZ42155" s="167"/>
      <c r="BA42155" s="77"/>
      <c r="BB42155" s="77"/>
    </row>
    <row r="42156" spans="50:54" s="79" customFormat="1" ht="0" hidden="1" customHeight="1" x14ac:dyDescent="0.2">
      <c r="AX42156" s="78"/>
      <c r="AZ42156" s="167"/>
      <c r="BA42156" s="77"/>
      <c r="BB42156" s="77"/>
    </row>
    <row r="42157" spans="50:54" s="79" customFormat="1" ht="0" hidden="1" customHeight="1" x14ac:dyDescent="0.2">
      <c r="AX42157" s="78"/>
      <c r="AZ42157" s="167"/>
      <c r="BA42157" s="77"/>
      <c r="BB42157" s="77"/>
    </row>
    <row r="42158" spans="50:54" s="79" customFormat="1" ht="0" hidden="1" customHeight="1" x14ac:dyDescent="0.2">
      <c r="AX42158" s="78"/>
      <c r="AZ42158" s="167"/>
      <c r="BA42158" s="77"/>
      <c r="BB42158" s="77"/>
    </row>
    <row r="42159" spans="50:54" s="79" customFormat="1" ht="0" hidden="1" customHeight="1" x14ac:dyDescent="0.2">
      <c r="AX42159" s="78"/>
      <c r="AZ42159" s="167"/>
      <c r="BA42159" s="77"/>
      <c r="BB42159" s="77"/>
    </row>
    <row r="42160" spans="50:54" s="79" customFormat="1" ht="0" hidden="1" customHeight="1" x14ac:dyDescent="0.2">
      <c r="AX42160" s="78"/>
      <c r="AZ42160" s="167"/>
      <c r="BA42160" s="77"/>
      <c r="BB42160" s="77"/>
    </row>
    <row r="42161" spans="50:54" s="79" customFormat="1" ht="0" hidden="1" customHeight="1" x14ac:dyDescent="0.2">
      <c r="AX42161" s="78"/>
      <c r="AZ42161" s="167"/>
      <c r="BA42161" s="77"/>
      <c r="BB42161" s="77"/>
    </row>
    <row r="42162" spans="50:54" s="79" customFormat="1" ht="0" hidden="1" customHeight="1" x14ac:dyDescent="0.2">
      <c r="AX42162" s="78"/>
      <c r="AZ42162" s="167"/>
      <c r="BA42162" s="77"/>
      <c r="BB42162" s="77"/>
    </row>
    <row r="42163" spans="50:54" s="79" customFormat="1" ht="0" hidden="1" customHeight="1" x14ac:dyDescent="0.2">
      <c r="AX42163" s="78"/>
      <c r="AZ42163" s="167"/>
      <c r="BA42163" s="77"/>
      <c r="BB42163" s="77"/>
    </row>
    <row r="42164" spans="50:54" s="79" customFormat="1" ht="0" hidden="1" customHeight="1" x14ac:dyDescent="0.2">
      <c r="AX42164" s="78"/>
      <c r="AZ42164" s="167"/>
      <c r="BA42164" s="77"/>
      <c r="BB42164" s="77"/>
    </row>
    <row r="42165" spans="50:54" s="79" customFormat="1" ht="0" hidden="1" customHeight="1" x14ac:dyDescent="0.2">
      <c r="AX42165" s="78"/>
      <c r="AZ42165" s="167"/>
      <c r="BA42165" s="77"/>
      <c r="BB42165" s="77"/>
    </row>
    <row r="42166" spans="50:54" s="79" customFormat="1" ht="0" hidden="1" customHeight="1" x14ac:dyDescent="0.2">
      <c r="AX42166" s="78"/>
      <c r="AZ42166" s="167"/>
      <c r="BA42166" s="77"/>
      <c r="BB42166" s="77"/>
    </row>
    <row r="42167" spans="50:54" s="79" customFormat="1" ht="0" hidden="1" customHeight="1" x14ac:dyDescent="0.2">
      <c r="AX42167" s="78"/>
      <c r="AZ42167" s="167"/>
      <c r="BA42167" s="77"/>
      <c r="BB42167" s="77"/>
    </row>
    <row r="42168" spans="50:54" s="79" customFormat="1" ht="0" hidden="1" customHeight="1" x14ac:dyDescent="0.2">
      <c r="AX42168" s="78"/>
      <c r="AZ42168" s="167"/>
      <c r="BA42168" s="77"/>
      <c r="BB42168" s="77"/>
    </row>
    <row r="42169" spans="50:54" s="79" customFormat="1" ht="0" hidden="1" customHeight="1" x14ac:dyDescent="0.2">
      <c r="AX42169" s="78"/>
      <c r="AZ42169" s="167"/>
      <c r="BA42169" s="77"/>
      <c r="BB42169" s="77"/>
    </row>
    <row r="42170" spans="50:54" s="79" customFormat="1" ht="0" hidden="1" customHeight="1" x14ac:dyDescent="0.2">
      <c r="AX42170" s="78"/>
      <c r="AZ42170" s="167"/>
      <c r="BA42170" s="77"/>
      <c r="BB42170" s="77"/>
    </row>
    <row r="42171" spans="50:54" s="79" customFormat="1" ht="0" hidden="1" customHeight="1" x14ac:dyDescent="0.2">
      <c r="AX42171" s="78"/>
      <c r="AZ42171" s="167"/>
      <c r="BA42171" s="77"/>
      <c r="BB42171" s="77"/>
    </row>
    <row r="42172" spans="50:54" s="79" customFormat="1" ht="0" hidden="1" customHeight="1" x14ac:dyDescent="0.2">
      <c r="AX42172" s="78"/>
      <c r="AZ42172" s="167"/>
      <c r="BA42172" s="77"/>
      <c r="BB42172" s="77"/>
    </row>
    <row r="42173" spans="50:54" s="79" customFormat="1" ht="0" hidden="1" customHeight="1" x14ac:dyDescent="0.2">
      <c r="AX42173" s="78"/>
      <c r="AZ42173" s="167"/>
      <c r="BA42173" s="77"/>
      <c r="BB42173" s="77"/>
    </row>
    <row r="42174" spans="50:54" s="79" customFormat="1" ht="0" hidden="1" customHeight="1" x14ac:dyDescent="0.2">
      <c r="AX42174" s="78"/>
      <c r="AZ42174" s="167"/>
      <c r="BA42174" s="77"/>
      <c r="BB42174" s="77"/>
    </row>
    <row r="42175" spans="50:54" s="79" customFormat="1" ht="0" hidden="1" customHeight="1" x14ac:dyDescent="0.2">
      <c r="AX42175" s="78"/>
      <c r="AZ42175" s="167"/>
      <c r="BA42175" s="77"/>
      <c r="BB42175" s="77"/>
    </row>
    <row r="42176" spans="50:54" s="79" customFormat="1" ht="0" hidden="1" customHeight="1" x14ac:dyDescent="0.2">
      <c r="AX42176" s="78"/>
      <c r="AZ42176" s="167"/>
      <c r="BA42176" s="77"/>
      <c r="BB42176" s="77"/>
    </row>
    <row r="42177" spans="50:54" s="79" customFormat="1" ht="0" hidden="1" customHeight="1" x14ac:dyDescent="0.2">
      <c r="AX42177" s="78"/>
      <c r="AZ42177" s="167"/>
      <c r="BA42177" s="77"/>
      <c r="BB42177" s="77"/>
    </row>
    <row r="42178" spans="50:54" s="79" customFormat="1" ht="0" hidden="1" customHeight="1" x14ac:dyDescent="0.2">
      <c r="AX42178" s="78"/>
      <c r="AZ42178" s="167"/>
      <c r="BA42178" s="77"/>
      <c r="BB42178" s="77"/>
    </row>
    <row r="42179" spans="50:54" s="79" customFormat="1" ht="0" hidden="1" customHeight="1" x14ac:dyDescent="0.2">
      <c r="AX42179" s="78"/>
      <c r="AZ42179" s="167"/>
      <c r="BA42179" s="77"/>
      <c r="BB42179" s="77"/>
    </row>
    <row r="42180" spans="50:54" s="79" customFormat="1" ht="0" hidden="1" customHeight="1" x14ac:dyDescent="0.2">
      <c r="AX42180" s="78"/>
      <c r="AZ42180" s="167"/>
      <c r="BA42180" s="77"/>
      <c r="BB42180" s="77"/>
    </row>
    <row r="42181" spans="50:54" s="79" customFormat="1" ht="0" hidden="1" customHeight="1" x14ac:dyDescent="0.2">
      <c r="AX42181" s="78"/>
      <c r="AZ42181" s="167"/>
      <c r="BA42181" s="77"/>
      <c r="BB42181" s="77"/>
    </row>
    <row r="42182" spans="50:54" s="79" customFormat="1" ht="0" hidden="1" customHeight="1" x14ac:dyDescent="0.2">
      <c r="AX42182" s="78"/>
      <c r="AZ42182" s="167"/>
      <c r="BA42182" s="77"/>
      <c r="BB42182" s="77"/>
    </row>
    <row r="42183" spans="50:54" s="79" customFormat="1" ht="0" hidden="1" customHeight="1" x14ac:dyDescent="0.2">
      <c r="AX42183" s="78"/>
      <c r="AZ42183" s="167"/>
      <c r="BA42183" s="77"/>
      <c r="BB42183" s="77"/>
    </row>
    <row r="42184" spans="50:54" s="79" customFormat="1" ht="0" hidden="1" customHeight="1" x14ac:dyDescent="0.2">
      <c r="AX42184" s="78"/>
      <c r="AZ42184" s="167"/>
      <c r="BA42184" s="77"/>
      <c r="BB42184" s="77"/>
    </row>
    <row r="42185" spans="50:54" s="79" customFormat="1" ht="0" hidden="1" customHeight="1" x14ac:dyDescent="0.2">
      <c r="AX42185" s="78"/>
      <c r="AZ42185" s="167"/>
      <c r="BA42185" s="77"/>
      <c r="BB42185" s="77"/>
    </row>
    <row r="42186" spans="50:54" s="79" customFormat="1" ht="0" hidden="1" customHeight="1" x14ac:dyDescent="0.2">
      <c r="AX42186" s="78"/>
      <c r="AZ42186" s="167"/>
      <c r="BA42186" s="77"/>
      <c r="BB42186" s="77"/>
    </row>
    <row r="42187" spans="50:54" s="79" customFormat="1" ht="0" hidden="1" customHeight="1" x14ac:dyDescent="0.2">
      <c r="AX42187" s="78"/>
      <c r="AZ42187" s="167"/>
      <c r="BA42187" s="77"/>
      <c r="BB42187" s="77"/>
    </row>
    <row r="42188" spans="50:54" s="79" customFormat="1" ht="0" hidden="1" customHeight="1" x14ac:dyDescent="0.2">
      <c r="AX42188" s="78"/>
      <c r="AZ42188" s="167"/>
      <c r="BA42188" s="77"/>
      <c r="BB42188" s="77"/>
    </row>
    <row r="42189" spans="50:54" s="79" customFormat="1" ht="0" hidden="1" customHeight="1" x14ac:dyDescent="0.2">
      <c r="AX42189" s="78"/>
      <c r="AZ42189" s="167"/>
      <c r="BA42189" s="77"/>
      <c r="BB42189" s="77"/>
    </row>
    <row r="42190" spans="50:54" s="79" customFormat="1" ht="0" hidden="1" customHeight="1" x14ac:dyDescent="0.2">
      <c r="AX42190" s="78"/>
      <c r="AZ42190" s="167"/>
      <c r="BA42190" s="77"/>
      <c r="BB42190" s="77"/>
    </row>
    <row r="42191" spans="50:54" s="79" customFormat="1" ht="0" hidden="1" customHeight="1" x14ac:dyDescent="0.2">
      <c r="AX42191" s="78"/>
      <c r="AZ42191" s="167"/>
      <c r="BA42191" s="77"/>
      <c r="BB42191" s="77"/>
    </row>
    <row r="42192" spans="50:54" s="79" customFormat="1" ht="0" hidden="1" customHeight="1" x14ac:dyDescent="0.2">
      <c r="AX42192" s="78"/>
      <c r="AZ42192" s="167"/>
      <c r="BA42192" s="77"/>
      <c r="BB42192" s="77"/>
    </row>
    <row r="42193" spans="50:54" s="79" customFormat="1" ht="0" hidden="1" customHeight="1" x14ac:dyDescent="0.2">
      <c r="AX42193" s="78"/>
      <c r="AZ42193" s="167"/>
      <c r="BA42193" s="77"/>
      <c r="BB42193" s="77"/>
    </row>
    <row r="42194" spans="50:54" s="79" customFormat="1" ht="0" hidden="1" customHeight="1" x14ac:dyDescent="0.2">
      <c r="AX42194" s="78"/>
      <c r="AZ42194" s="167"/>
      <c r="BA42194" s="77"/>
      <c r="BB42194" s="77"/>
    </row>
    <row r="42195" spans="50:54" s="79" customFormat="1" ht="0" hidden="1" customHeight="1" x14ac:dyDescent="0.2">
      <c r="AX42195" s="78"/>
      <c r="AZ42195" s="167"/>
      <c r="BA42195" s="77"/>
      <c r="BB42195" s="77"/>
    </row>
    <row r="42196" spans="50:54" s="79" customFormat="1" ht="0" hidden="1" customHeight="1" x14ac:dyDescent="0.2">
      <c r="AX42196" s="78"/>
      <c r="AZ42196" s="167"/>
      <c r="BA42196" s="77"/>
      <c r="BB42196" s="77"/>
    </row>
    <row r="42197" spans="50:54" s="79" customFormat="1" ht="0" hidden="1" customHeight="1" x14ac:dyDescent="0.2">
      <c r="AX42197" s="78"/>
      <c r="AZ42197" s="167"/>
      <c r="BA42197" s="77"/>
      <c r="BB42197" s="77"/>
    </row>
    <row r="42198" spans="50:54" s="79" customFormat="1" ht="0" hidden="1" customHeight="1" x14ac:dyDescent="0.2">
      <c r="AX42198" s="78"/>
      <c r="AZ42198" s="167"/>
      <c r="BA42198" s="77"/>
      <c r="BB42198" s="77"/>
    </row>
    <row r="42199" spans="50:54" s="79" customFormat="1" ht="0" hidden="1" customHeight="1" x14ac:dyDescent="0.2">
      <c r="AX42199" s="78"/>
      <c r="AZ42199" s="167"/>
      <c r="BA42199" s="77"/>
      <c r="BB42199" s="77"/>
    </row>
    <row r="42200" spans="50:54" s="79" customFormat="1" ht="0" hidden="1" customHeight="1" x14ac:dyDescent="0.2">
      <c r="AX42200" s="78"/>
      <c r="AZ42200" s="167"/>
      <c r="BA42200" s="77"/>
      <c r="BB42200" s="77"/>
    </row>
    <row r="42201" spans="50:54" s="79" customFormat="1" ht="0" hidden="1" customHeight="1" x14ac:dyDescent="0.2">
      <c r="AX42201" s="78"/>
      <c r="AZ42201" s="167"/>
      <c r="BA42201" s="77"/>
      <c r="BB42201" s="77"/>
    </row>
    <row r="42202" spans="50:54" s="79" customFormat="1" ht="0" hidden="1" customHeight="1" x14ac:dyDescent="0.2">
      <c r="AX42202" s="78"/>
      <c r="AZ42202" s="167"/>
      <c r="BA42202" s="77"/>
      <c r="BB42202" s="77"/>
    </row>
    <row r="42203" spans="50:54" s="79" customFormat="1" ht="0" hidden="1" customHeight="1" x14ac:dyDescent="0.2">
      <c r="AX42203" s="78"/>
      <c r="AZ42203" s="167"/>
      <c r="BA42203" s="77"/>
      <c r="BB42203" s="77"/>
    </row>
    <row r="42204" spans="50:54" s="79" customFormat="1" ht="0" hidden="1" customHeight="1" x14ac:dyDescent="0.2">
      <c r="AX42204" s="78"/>
      <c r="AZ42204" s="167"/>
      <c r="BA42204" s="77"/>
      <c r="BB42204" s="77"/>
    </row>
    <row r="42205" spans="50:54" s="79" customFormat="1" ht="0" hidden="1" customHeight="1" x14ac:dyDescent="0.2">
      <c r="AX42205" s="78"/>
      <c r="AZ42205" s="167"/>
      <c r="BA42205" s="77"/>
      <c r="BB42205" s="77"/>
    </row>
    <row r="42206" spans="50:54" s="79" customFormat="1" ht="0" hidden="1" customHeight="1" x14ac:dyDescent="0.2">
      <c r="AX42206" s="78"/>
      <c r="AZ42206" s="167"/>
      <c r="BA42206" s="77"/>
      <c r="BB42206" s="77"/>
    </row>
    <row r="42207" spans="50:54" s="79" customFormat="1" ht="0" hidden="1" customHeight="1" x14ac:dyDescent="0.2">
      <c r="AX42207" s="78"/>
      <c r="AZ42207" s="167"/>
      <c r="BA42207" s="77"/>
      <c r="BB42207" s="77"/>
    </row>
    <row r="42208" spans="50:54" s="79" customFormat="1" ht="0" hidden="1" customHeight="1" x14ac:dyDescent="0.2">
      <c r="AX42208" s="78"/>
      <c r="AZ42208" s="167"/>
      <c r="BA42208" s="77"/>
      <c r="BB42208" s="77"/>
    </row>
    <row r="42209" spans="50:54" s="79" customFormat="1" ht="0" hidden="1" customHeight="1" x14ac:dyDescent="0.2">
      <c r="AX42209" s="78"/>
      <c r="AZ42209" s="167"/>
      <c r="BA42209" s="77"/>
      <c r="BB42209" s="77"/>
    </row>
    <row r="42210" spans="50:54" s="79" customFormat="1" ht="0" hidden="1" customHeight="1" x14ac:dyDescent="0.2">
      <c r="AX42210" s="78"/>
      <c r="AZ42210" s="167"/>
      <c r="BA42210" s="77"/>
      <c r="BB42210" s="77"/>
    </row>
    <row r="42211" spans="50:54" s="79" customFormat="1" ht="0" hidden="1" customHeight="1" x14ac:dyDescent="0.2">
      <c r="AX42211" s="78"/>
      <c r="AZ42211" s="167"/>
      <c r="BA42211" s="77"/>
      <c r="BB42211" s="77"/>
    </row>
    <row r="42212" spans="50:54" s="79" customFormat="1" ht="0" hidden="1" customHeight="1" x14ac:dyDescent="0.2">
      <c r="AX42212" s="78"/>
      <c r="AZ42212" s="167"/>
      <c r="BA42212" s="77"/>
      <c r="BB42212" s="77"/>
    </row>
    <row r="42213" spans="50:54" s="79" customFormat="1" ht="0" hidden="1" customHeight="1" x14ac:dyDescent="0.2">
      <c r="AX42213" s="78"/>
      <c r="AZ42213" s="167"/>
      <c r="BA42213" s="77"/>
      <c r="BB42213" s="77"/>
    </row>
    <row r="42214" spans="50:54" s="79" customFormat="1" ht="0" hidden="1" customHeight="1" x14ac:dyDescent="0.2">
      <c r="AX42214" s="78"/>
      <c r="AZ42214" s="167"/>
      <c r="BA42214" s="77"/>
      <c r="BB42214" s="77"/>
    </row>
    <row r="42215" spans="50:54" s="79" customFormat="1" ht="0" hidden="1" customHeight="1" x14ac:dyDescent="0.2">
      <c r="AX42215" s="78"/>
      <c r="AZ42215" s="167"/>
      <c r="BA42215" s="77"/>
      <c r="BB42215" s="77"/>
    </row>
    <row r="42216" spans="50:54" s="79" customFormat="1" ht="0" hidden="1" customHeight="1" x14ac:dyDescent="0.2">
      <c r="AX42216" s="78"/>
      <c r="AZ42216" s="167"/>
      <c r="BA42216" s="77"/>
      <c r="BB42216" s="77"/>
    </row>
    <row r="42217" spans="50:54" s="79" customFormat="1" ht="0" hidden="1" customHeight="1" x14ac:dyDescent="0.2">
      <c r="AX42217" s="78"/>
      <c r="AZ42217" s="167"/>
      <c r="BA42217" s="77"/>
      <c r="BB42217" s="77"/>
    </row>
    <row r="42218" spans="50:54" s="79" customFormat="1" ht="0" hidden="1" customHeight="1" x14ac:dyDescent="0.2">
      <c r="AX42218" s="78"/>
      <c r="AZ42218" s="167"/>
      <c r="BA42218" s="77"/>
      <c r="BB42218" s="77"/>
    </row>
    <row r="42219" spans="50:54" s="79" customFormat="1" ht="0" hidden="1" customHeight="1" x14ac:dyDescent="0.2">
      <c r="AX42219" s="78"/>
      <c r="AZ42219" s="167"/>
      <c r="BA42219" s="77"/>
      <c r="BB42219" s="77"/>
    </row>
    <row r="42220" spans="50:54" s="79" customFormat="1" ht="0" hidden="1" customHeight="1" x14ac:dyDescent="0.2">
      <c r="AX42220" s="78"/>
      <c r="AZ42220" s="167"/>
      <c r="BA42220" s="77"/>
      <c r="BB42220" s="77"/>
    </row>
    <row r="42221" spans="50:54" s="79" customFormat="1" ht="0" hidden="1" customHeight="1" x14ac:dyDescent="0.2">
      <c r="AX42221" s="78"/>
      <c r="AZ42221" s="167"/>
      <c r="BA42221" s="77"/>
      <c r="BB42221" s="77"/>
    </row>
    <row r="42222" spans="50:54" s="79" customFormat="1" ht="0" hidden="1" customHeight="1" x14ac:dyDescent="0.2">
      <c r="AX42222" s="78"/>
      <c r="AZ42222" s="167"/>
      <c r="BA42222" s="77"/>
      <c r="BB42222" s="77"/>
    </row>
    <row r="42223" spans="50:54" s="79" customFormat="1" ht="0" hidden="1" customHeight="1" x14ac:dyDescent="0.2">
      <c r="AX42223" s="78"/>
      <c r="AZ42223" s="167"/>
      <c r="BA42223" s="77"/>
      <c r="BB42223" s="77"/>
    </row>
    <row r="42224" spans="50:54" s="79" customFormat="1" ht="0" hidden="1" customHeight="1" x14ac:dyDescent="0.2">
      <c r="AX42224" s="78"/>
      <c r="AZ42224" s="167"/>
      <c r="BA42224" s="77"/>
      <c r="BB42224" s="77"/>
    </row>
    <row r="42225" spans="50:54" s="79" customFormat="1" ht="0" hidden="1" customHeight="1" x14ac:dyDescent="0.2">
      <c r="AX42225" s="78"/>
      <c r="AZ42225" s="167"/>
      <c r="BA42225" s="77"/>
      <c r="BB42225" s="77"/>
    </row>
    <row r="42226" spans="50:54" s="79" customFormat="1" ht="0" hidden="1" customHeight="1" x14ac:dyDescent="0.2">
      <c r="AX42226" s="78"/>
      <c r="AZ42226" s="167"/>
      <c r="BA42226" s="77"/>
      <c r="BB42226" s="77"/>
    </row>
    <row r="42227" spans="50:54" s="79" customFormat="1" ht="0" hidden="1" customHeight="1" x14ac:dyDescent="0.2">
      <c r="AX42227" s="78"/>
      <c r="AZ42227" s="167"/>
      <c r="BA42227" s="77"/>
      <c r="BB42227" s="77"/>
    </row>
    <row r="42228" spans="50:54" s="79" customFormat="1" ht="0" hidden="1" customHeight="1" x14ac:dyDescent="0.2">
      <c r="AX42228" s="78"/>
      <c r="AZ42228" s="167"/>
      <c r="BA42228" s="77"/>
      <c r="BB42228" s="77"/>
    </row>
    <row r="42229" spans="50:54" s="79" customFormat="1" ht="0" hidden="1" customHeight="1" x14ac:dyDescent="0.2">
      <c r="AX42229" s="78"/>
      <c r="AZ42229" s="167"/>
      <c r="BA42229" s="77"/>
      <c r="BB42229" s="77"/>
    </row>
    <row r="42230" spans="50:54" s="79" customFormat="1" ht="0" hidden="1" customHeight="1" x14ac:dyDescent="0.2">
      <c r="AX42230" s="78"/>
      <c r="AZ42230" s="167"/>
      <c r="BA42230" s="77"/>
      <c r="BB42230" s="77"/>
    </row>
    <row r="42231" spans="50:54" s="79" customFormat="1" ht="0" hidden="1" customHeight="1" x14ac:dyDescent="0.2">
      <c r="AX42231" s="78"/>
      <c r="AZ42231" s="167"/>
      <c r="BA42231" s="77"/>
      <c r="BB42231" s="77"/>
    </row>
    <row r="42232" spans="50:54" s="79" customFormat="1" ht="0" hidden="1" customHeight="1" x14ac:dyDescent="0.2">
      <c r="AX42232" s="78"/>
      <c r="AZ42232" s="167"/>
      <c r="BA42232" s="77"/>
      <c r="BB42232" s="77"/>
    </row>
    <row r="42233" spans="50:54" s="79" customFormat="1" ht="0" hidden="1" customHeight="1" x14ac:dyDescent="0.2">
      <c r="AX42233" s="78"/>
      <c r="AZ42233" s="167"/>
      <c r="BA42233" s="77"/>
      <c r="BB42233" s="77"/>
    </row>
    <row r="42234" spans="50:54" s="79" customFormat="1" ht="0" hidden="1" customHeight="1" x14ac:dyDescent="0.2">
      <c r="AX42234" s="78"/>
      <c r="AZ42234" s="167"/>
      <c r="BA42234" s="77"/>
      <c r="BB42234" s="77"/>
    </row>
    <row r="42235" spans="50:54" s="79" customFormat="1" ht="0" hidden="1" customHeight="1" x14ac:dyDescent="0.2">
      <c r="AX42235" s="78"/>
      <c r="AZ42235" s="167"/>
      <c r="BA42235" s="77"/>
      <c r="BB42235" s="77"/>
    </row>
    <row r="42236" spans="50:54" s="79" customFormat="1" ht="0" hidden="1" customHeight="1" x14ac:dyDescent="0.2">
      <c r="AX42236" s="78"/>
      <c r="AZ42236" s="167"/>
      <c r="BA42236" s="77"/>
      <c r="BB42236" s="77"/>
    </row>
    <row r="42237" spans="50:54" s="79" customFormat="1" ht="0" hidden="1" customHeight="1" x14ac:dyDescent="0.2">
      <c r="AX42237" s="78"/>
      <c r="AZ42237" s="167"/>
      <c r="BA42237" s="77"/>
      <c r="BB42237" s="77"/>
    </row>
    <row r="42238" spans="50:54" s="79" customFormat="1" ht="0" hidden="1" customHeight="1" x14ac:dyDescent="0.2">
      <c r="AX42238" s="78"/>
      <c r="AZ42238" s="167"/>
      <c r="BA42238" s="77"/>
      <c r="BB42238" s="77"/>
    </row>
    <row r="42239" spans="50:54" s="79" customFormat="1" ht="0" hidden="1" customHeight="1" x14ac:dyDescent="0.2">
      <c r="AX42239" s="78"/>
      <c r="AZ42239" s="167"/>
      <c r="BA42239" s="77"/>
      <c r="BB42239" s="77"/>
    </row>
    <row r="42240" spans="50:54" s="79" customFormat="1" ht="0" hidden="1" customHeight="1" x14ac:dyDescent="0.2">
      <c r="AX42240" s="78"/>
      <c r="AZ42240" s="167"/>
      <c r="BA42240" s="77"/>
      <c r="BB42240" s="77"/>
    </row>
    <row r="42241" spans="50:54" s="79" customFormat="1" ht="0" hidden="1" customHeight="1" x14ac:dyDescent="0.2">
      <c r="AX42241" s="78"/>
      <c r="AZ42241" s="167"/>
      <c r="BA42241" s="77"/>
      <c r="BB42241" s="77"/>
    </row>
    <row r="42242" spans="50:54" s="79" customFormat="1" ht="0" hidden="1" customHeight="1" x14ac:dyDescent="0.2">
      <c r="AX42242" s="78"/>
      <c r="AZ42242" s="167"/>
      <c r="BA42242" s="77"/>
      <c r="BB42242" s="77"/>
    </row>
    <row r="42243" spans="50:54" s="79" customFormat="1" ht="0" hidden="1" customHeight="1" x14ac:dyDescent="0.2">
      <c r="AX42243" s="78"/>
      <c r="AZ42243" s="167"/>
      <c r="BA42243" s="77"/>
      <c r="BB42243" s="77"/>
    </row>
    <row r="42244" spans="50:54" s="79" customFormat="1" ht="0" hidden="1" customHeight="1" x14ac:dyDescent="0.2">
      <c r="AX42244" s="78"/>
      <c r="AZ42244" s="167"/>
      <c r="BA42244" s="77"/>
      <c r="BB42244" s="77"/>
    </row>
    <row r="42245" spans="50:54" s="79" customFormat="1" ht="0" hidden="1" customHeight="1" x14ac:dyDescent="0.2">
      <c r="AX42245" s="78"/>
      <c r="AZ42245" s="167"/>
      <c r="BA42245" s="77"/>
      <c r="BB42245" s="77"/>
    </row>
    <row r="42246" spans="50:54" s="79" customFormat="1" ht="0" hidden="1" customHeight="1" x14ac:dyDescent="0.2">
      <c r="AX42246" s="78"/>
      <c r="AZ42246" s="167"/>
      <c r="BA42246" s="77"/>
      <c r="BB42246" s="77"/>
    </row>
    <row r="42247" spans="50:54" s="79" customFormat="1" ht="0" hidden="1" customHeight="1" x14ac:dyDescent="0.2">
      <c r="AX42247" s="78"/>
      <c r="AZ42247" s="167"/>
      <c r="BA42247" s="77"/>
      <c r="BB42247" s="77"/>
    </row>
    <row r="42248" spans="50:54" s="79" customFormat="1" ht="0" hidden="1" customHeight="1" x14ac:dyDescent="0.2">
      <c r="AX42248" s="78"/>
      <c r="AZ42248" s="167"/>
      <c r="BA42248" s="77"/>
      <c r="BB42248" s="77"/>
    </row>
    <row r="42249" spans="50:54" s="79" customFormat="1" ht="0" hidden="1" customHeight="1" x14ac:dyDescent="0.2">
      <c r="AX42249" s="78"/>
      <c r="AZ42249" s="167"/>
      <c r="BA42249" s="77"/>
      <c r="BB42249" s="77"/>
    </row>
    <row r="42250" spans="50:54" s="79" customFormat="1" ht="0" hidden="1" customHeight="1" x14ac:dyDescent="0.2">
      <c r="AX42250" s="78"/>
      <c r="AZ42250" s="167"/>
      <c r="BA42250" s="77"/>
      <c r="BB42250" s="77"/>
    </row>
    <row r="42251" spans="50:54" s="79" customFormat="1" ht="0" hidden="1" customHeight="1" x14ac:dyDescent="0.2">
      <c r="AX42251" s="78"/>
      <c r="AZ42251" s="167"/>
      <c r="BA42251" s="77"/>
      <c r="BB42251" s="77"/>
    </row>
    <row r="42252" spans="50:54" s="79" customFormat="1" ht="0" hidden="1" customHeight="1" x14ac:dyDescent="0.2">
      <c r="AX42252" s="78"/>
      <c r="AZ42252" s="167"/>
      <c r="BA42252" s="77"/>
      <c r="BB42252" s="77"/>
    </row>
    <row r="42253" spans="50:54" s="79" customFormat="1" ht="0" hidden="1" customHeight="1" x14ac:dyDescent="0.2">
      <c r="AX42253" s="78"/>
      <c r="AZ42253" s="167"/>
      <c r="BA42253" s="77"/>
      <c r="BB42253" s="77"/>
    </row>
    <row r="42254" spans="50:54" s="79" customFormat="1" ht="0" hidden="1" customHeight="1" x14ac:dyDescent="0.2">
      <c r="AX42254" s="78"/>
      <c r="AZ42254" s="167"/>
      <c r="BA42254" s="77"/>
      <c r="BB42254" s="77"/>
    </row>
    <row r="42255" spans="50:54" s="79" customFormat="1" ht="0" hidden="1" customHeight="1" x14ac:dyDescent="0.2">
      <c r="AX42255" s="78"/>
      <c r="AZ42255" s="167"/>
      <c r="BA42255" s="77"/>
      <c r="BB42255" s="77"/>
    </row>
    <row r="42256" spans="50:54" s="79" customFormat="1" ht="0" hidden="1" customHeight="1" x14ac:dyDescent="0.2">
      <c r="AX42256" s="78"/>
      <c r="AZ42256" s="167"/>
      <c r="BA42256" s="77"/>
      <c r="BB42256" s="77"/>
    </row>
    <row r="42257" spans="50:54" s="79" customFormat="1" ht="0" hidden="1" customHeight="1" x14ac:dyDescent="0.2">
      <c r="AX42257" s="78"/>
      <c r="AZ42257" s="167"/>
      <c r="BA42257" s="77"/>
      <c r="BB42257" s="77"/>
    </row>
    <row r="42258" spans="50:54" s="79" customFormat="1" ht="0" hidden="1" customHeight="1" x14ac:dyDescent="0.2">
      <c r="AX42258" s="78"/>
      <c r="AZ42258" s="167"/>
      <c r="BA42258" s="77"/>
      <c r="BB42258" s="77"/>
    </row>
    <row r="42259" spans="50:54" s="79" customFormat="1" ht="0" hidden="1" customHeight="1" x14ac:dyDescent="0.2">
      <c r="AX42259" s="78"/>
      <c r="AZ42259" s="167"/>
      <c r="BA42259" s="77"/>
      <c r="BB42259" s="77"/>
    </row>
    <row r="42260" spans="50:54" s="79" customFormat="1" ht="0" hidden="1" customHeight="1" x14ac:dyDescent="0.2">
      <c r="AX42260" s="78"/>
      <c r="AZ42260" s="167"/>
      <c r="BA42260" s="77"/>
      <c r="BB42260" s="77"/>
    </row>
    <row r="42261" spans="50:54" s="79" customFormat="1" ht="0" hidden="1" customHeight="1" x14ac:dyDescent="0.2">
      <c r="AX42261" s="78"/>
      <c r="AZ42261" s="167"/>
      <c r="BA42261" s="77"/>
      <c r="BB42261" s="77"/>
    </row>
    <row r="42262" spans="50:54" s="79" customFormat="1" ht="0" hidden="1" customHeight="1" x14ac:dyDescent="0.2">
      <c r="AX42262" s="78"/>
      <c r="AZ42262" s="167"/>
      <c r="BA42262" s="77"/>
      <c r="BB42262" s="77"/>
    </row>
    <row r="42263" spans="50:54" s="79" customFormat="1" ht="0" hidden="1" customHeight="1" x14ac:dyDescent="0.2">
      <c r="AX42263" s="78"/>
      <c r="AZ42263" s="167"/>
      <c r="BA42263" s="77"/>
      <c r="BB42263" s="77"/>
    </row>
    <row r="42264" spans="50:54" s="79" customFormat="1" ht="0" hidden="1" customHeight="1" x14ac:dyDescent="0.2">
      <c r="AX42264" s="78"/>
      <c r="AZ42264" s="167"/>
      <c r="BA42264" s="77"/>
      <c r="BB42264" s="77"/>
    </row>
    <row r="42265" spans="50:54" s="79" customFormat="1" ht="0" hidden="1" customHeight="1" x14ac:dyDescent="0.2">
      <c r="AX42265" s="78"/>
      <c r="AZ42265" s="167"/>
      <c r="BA42265" s="77"/>
      <c r="BB42265" s="77"/>
    </row>
    <row r="42266" spans="50:54" s="79" customFormat="1" ht="0" hidden="1" customHeight="1" x14ac:dyDescent="0.2">
      <c r="AX42266" s="78"/>
      <c r="AZ42266" s="167"/>
      <c r="BA42266" s="77"/>
      <c r="BB42266" s="77"/>
    </row>
    <row r="42267" spans="50:54" s="79" customFormat="1" ht="0" hidden="1" customHeight="1" x14ac:dyDescent="0.2">
      <c r="AX42267" s="78"/>
      <c r="AZ42267" s="167"/>
      <c r="BA42267" s="77"/>
      <c r="BB42267" s="77"/>
    </row>
    <row r="42268" spans="50:54" s="79" customFormat="1" ht="0" hidden="1" customHeight="1" x14ac:dyDescent="0.2">
      <c r="AX42268" s="78"/>
      <c r="AZ42268" s="167"/>
      <c r="BA42268" s="77"/>
      <c r="BB42268" s="77"/>
    </row>
    <row r="42269" spans="50:54" s="79" customFormat="1" ht="0" hidden="1" customHeight="1" x14ac:dyDescent="0.2">
      <c r="AX42269" s="78"/>
      <c r="AZ42269" s="167"/>
      <c r="BA42269" s="77"/>
      <c r="BB42269" s="77"/>
    </row>
    <row r="42270" spans="50:54" s="79" customFormat="1" ht="0" hidden="1" customHeight="1" x14ac:dyDescent="0.2">
      <c r="AX42270" s="78"/>
      <c r="AZ42270" s="167"/>
      <c r="BA42270" s="77"/>
      <c r="BB42270" s="77"/>
    </row>
    <row r="42271" spans="50:54" s="79" customFormat="1" ht="0" hidden="1" customHeight="1" x14ac:dyDescent="0.2">
      <c r="AX42271" s="78"/>
      <c r="AZ42271" s="167"/>
      <c r="BA42271" s="77"/>
      <c r="BB42271" s="77"/>
    </row>
    <row r="42272" spans="50:54" s="79" customFormat="1" ht="0" hidden="1" customHeight="1" x14ac:dyDescent="0.2">
      <c r="AX42272" s="78"/>
      <c r="AZ42272" s="167"/>
      <c r="BA42272" s="77"/>
      <c r="BB42272" s="77"/>
    </row>
    <row r="42273" spans="50:54" s="79" customFormat="1" ht="0" hidden="1" customHeight="1" x14ac:dyDescent="0.2">
      <c r="AX42273" s="78"/>
      <c r="AZ42273" s="167"/>
      <c r="BA42273" s="77"/>
      <c r="BB42273" s="77"/>
    </row>
    <row r="42274" spans="50:54" s="79" customFormat="1" ht="0" hidden="1" customHeight="1" x14ac:dyDescent="0.2">
      <c r="AX42274" s="78"/>
      <c r="AZ42274" s="167"/>
      <c r="BA42274" s="77"/>
      <c r="BB42274" s="77"/>
    </row>
    <row r="42275" spans="50:54" s="79" customFormat="1" ht="0" hidden="1" customHeight="1" x14ac:dyDescent="0.2">
      <c r="AX42275" s="78"/>
      <c r="AZ42275" s="167"/>
      <c r="BA42275" s="77"/>
      <c r="BB42275" s="77"/>
    </row>
    <row r="42276" spans="50:54" s="79" customFormat="1" ht="0" hidden="1" customHeight="1" x14ac:dyDescent="0.2">
      <c r="AX42276" s="78"/>
      <c r="AZ42276" s="167"/>
      <c r="BA42276" s="77"/>
      <c r="BB42276" s="77"/>
    </row>
    <row r="42277" spans="50:54" s="79" customFormat="1" ht="0" hidden="1" customHeight="1" x14ac:dyDescent="0.2">
      <c r="AX42277" s="78"/>
      <c r="AZ42277" s="167"/>
      <c r="BA42277" s="77"/>
      <c r="BB42277" s="77"/>
    </row>
    <row r="42278" spans="50:54" s="79" customFormat="1" ht="0" hidden="1" customHeight="1" x14ac:dyDescent="0.2">
      <c r="AX42278" s="78"/>
      <c r="AZ42278" s="167"/>
      <c r="BA42278" s="77"/>
      <c r="BB42278" s="77"/>
    </row>
    <row r="42279" spans="50:54" s="79" customFormat="1" ht="0" hidden="1" customHeight="1" x14ac:dyDescent="0.2">
      <c r="AX42279" s="78"/>
      <c r="AZ42279" s="167"/>
      <c r="BA42279" s="77"/>
      <c r="BB42279" s="77"/>
    </row>
    <row r="42280" spans="50:54" s="79" customFormat="1" ht="0" hidden="1" customHeight="1" x14ac:dyDescent="0.2">
      <c r="AX42280" s="78"/>
      <c r="AZ42280" s="167"/>
      <c r="BA42280" s="77"/>
      <c r="BB42280" s="77"/>
    </row>
    <row r="42281" spans="50:54" s="79" customFormat="1" ht="0" hidden="1" customHeight="1" x14ac:dyDescent="0.2">
      <c r="AX42281" s="78"/>
      <c r="AZ42281" s="167"/>
      <c r="BA42281" s="77"/>
      <c r="BB42281" s="77"/>
    </row>
    <row r="42282" spans="50:54" s="79" customFormat="1" ht="0" hidden="1" customHeight="1" x14ac:dyDescent="0.2">
      <c r="AX42282" s="78"/>
      <c r="AZ42282" s="167"/>
      <c r="BA42282" s="77"/>
      <c r="BB42282" s="77"/>
    </row>
    <row r="42283" spans="50:54" s="79" customFormat="1" ht="0" hidden="1" customHeight="1" x14ac:dyDescent="0.2">
      <c r="AX42283" s="78"/>
      <c r="AZ42283" s="167"/>
      <c r="BA42283" s="77"/>
      <c r="BB42283" s="77"/>
    </row>
    <row r="42284" spans="50:54" s="79" customFormat="1" ht="0" hidden="1" customHeight="1" x14ac:dyDescent="0.2">
      <c r="AX42284" s="78"/>
      <c r="AZ42284" s="167"/>
      <c r="BA42284" s="77"/>
      <c r="BB42284" s="77"/>
    </row>
    <row r="42285" spans="50:54" s="79" customFormat="1" ht="0" hidden="1" customHeight="1" x14ac:dyDescent="0.2">
      <c r="AX42285" s="78"/>
      <c r="AZ42285" s="167"/>
      <c r="BA42285" s="77"/>
      <c r="BB42285" s="77"/>
    </row>
    <row r="42286" spans="50:54" s="79" customFormat="1" ht="0" hidden="1" customHeight="1" x14ac:dyDescent="0.2">
      <c r="AX42286" s="78"/>
      <c r="AZ42286" s="167"/>
      <c r="BA42286" s="77"/>
      <c r="BB42286" s="77"/>
    </row>
    <row r="42287" spans="50:54" s="79" customFormat="1" ht="0" hidden="1" customHeight="1" x14ac:dyDescent="0.2">
      <c r="AX42287" s="78"/>
      <c r="AZ42287" s="167"/>
      <c r="BA42287" s="77"/>
      <c r="BB42287" s="77"/>
    </row>
    <row r="42288" spans="50:54" s="79" customFormat="1" ht="0" hidden="1" customHeight="1" x14ac:dyDescent="0.2">
      <c r="AX42288" s="78"/>
      <c r="AZ42288" s="167"/>
      <c r="BA42288" s="77"/>
      <c r="BB42288" s="77"/>
    </row>
    <row r="42289" spans="50:54" s="79" customFormat="1" ht="0" hidden="1" customHeight="1" x14ac:dyDescent="0.2">
      <c r="AX42289" s="78"/>
      <c r="AZ42289" s="167"/>
      <c r="BA42289" s="77"/>
      <c r="BB42289" s="77"/>
    </row>
    <row r="42290" spans="50:54" s="79" customFormat="1" ht="0" hidden="1" customHeight="1" x14ac:dyDescent="0.2">
      <c r="AX42290" s="78"/>
      <c r="AZ42290" s="167"/>
      <c r="BA42290" s="77"/>
      <c r="BB42290" s="77"/>
    </row>
    <row r="42291" spans="50:54" s="79" customFormat="1" ht="0" hidden="1" customHeight="1" x14ac:dyDescent="0.2">
      <c r="AX42291" s="78"/>
      <c r="AZ42291" s="167"/>
      <c r="BA42291" s="77"/>
      <c r="BB42291" s="77"/>
    </row>
    <row r="42292" spans="50:54" s="79" customFormat="1" ht="0" hidden="1" customHeight="1" x14ac:dyDescent="0.2">
      <c r="AX42292" s="78"/>
      <c r="AZ42292" s="167"/>
      <c r="BA42292" s="77"/>
      <c r="BB42292" s="77"/>
    </row>
    <row r="42293" spans="50:54" s="79" customFormat="1" ht="0" hidden="1" customHeight="1" x14ac:dyDescent="0.2">
      <c r="AX42293" s="78"/>
      <c r="AZ42293" s="167"/>
      <c r="BA42293" s="77"/>
      <c r="BB42293" s="77"/>
    </row>
    <row r="42294" spans="50:54" s="79" customFormat="1" ht="0" hidden="1" customHeight="1" x14ac:dyDescent="0.2">
      <c r="AX42294" s="78"/>
      <c r="AZ42294" s="167"/>
      <c r="BA42294" s="77"/>
      <c r="BB42294" s="77"/>
    </row>
    <row r="42295" spans="50:54" s="79" customFormat="1" ht="0" hidden="1" customHeight="1" x14ac:dyDescent="0.2">
      <c r="AX42295" s="78"/>
      <c r="AZ42295" s="167"/>
      <c r="BA42295" s="77"/>
      <c r="BB42295" s="77"/>
    </row>
    <row r="42296" spans="50:54" s="79" customFormat="1" ht="0" hidden="1" customHeight="1" x14ac:dyDescent="0.2">
      <c r="AX42296" s="78"/>
      <c r="AZ42296" s="167"/>
      <c r="BA42296" s="77"/>
      <c r="BB42296" s="77"/>
    </row>
    <row r="42297" spans="50:54" s="79" customFormat="1" ht="0" hidden="1" customHeight="1" x14ac:dyDescent="0.2">
      <c r="AX42297" s="78"/>
      <c r="AZ42297" s="167"/>
      <c r="BA42297" s="77"/>
      <c r="BB42297" s="77"/>
    </row>
    <row r="42298" spans="50:54" s="79" customFormat="1" ht="0" hidden="1" customHeight="1" x14ac:dyDescent="0.2">
      <c r="AX42298" s="78"/>
      <c r="AZ42298" s="167"/>
      <c r="BA42298" s="77"/>
      <c r="BB42298" s="77"/>
    </row>
    <row r="42299" spans="50:54" s="79" customFormat="1" ht="0" hidden="1" customHeight="1" x14ac:dyDescent="0.2">
      <c r="AX42299" s="78"/>
      <c r="AZ42299" s="167"/>
      <c r="BA42299" s="77"/>
      <c r="BB42299" s="77"/>
    </row>
    <row r="42300" spans="50:54" s="79" customFormat="1" ht="0" hidden="1" customHeight="1" x14ac:dyDescent="0.2">
      <c r="AX42300" s="78"/>
      <c r="AZ42300" s="167"/>
      <c r="BA42300" s="77"/>
      <c r="BB42300" s="77"/>
    </row>
    <row r="42301" spans="50:54" s="79" customFormat="1" ht="0" hidden="1" customHeight="1" x14ac:dyDescent="0.2">
      <c r="AX42301" s="78"/>
      <c r="AZ42301" s="167"/>
      <c r="BA42301" s="77"/>
      <c r="BB42301" s="77"/>
    </row>
    <row r="42302" spans="50:54" s="79" customFormat="1" ht="0" hidden="1" customHeight="1" x14ac:dyDescent="0.2">
      <c r="AX42302" s="78"/>
      <c r="AZ42302" s="167"/>
      <c r="BA42302" s="77"/>
      <c r="BB42302" s="77"/>
    </row>
    <row r="42303" spans="50:54" s="79" customFormat="1" ht="0" hidden="1" customHeight="1" x14ac:dyDescent="0.2">
      <c r="AX42303" s="78"/>
      <c r="AZ42303" s="167"/>
      <c r="BA42303" s="77"/>
      <c r="BB42303" s="77"/>
    </row>
    <row r="42304" spans="50:54" s="79" customFormat="1" ht="0" hidden="1" customHeight="1" x14ac:dyDescent="0.2">
      <c r="AX42304" s="78"/>
      <c r="AZ42304" s="167"/>
      <c r="BA42304" s="77"/>
      <c r="BB42304" s="77"/>
    </row>
    <row r="42305" spans="50:54" s="79" customFormat="1" ht="0" hidden="1" customHeight="1" x14ac:dyDescent="0.2">
      <c r="AX42305" s="78"/>
      <c r="AZ42305" s="167"/>
      <c r="BA42305" s="77"/>
      <c r="BB42305" s="77"/>
    </row>
    <row r="42306" spans="50:54" s="79" customFormat="1" ht="0" hidden="1" customHeight="1" x14ac:dyDescent="0.2">
      <c r="AX42306" s="78"/>
      <c r="AZ42306" s="167"/>
      <c r="BA42306" s="77"/>
      <c r="BB42306" s="77"/>
    </row>
    <row r="42307" spans="50:54" s="79" customFormat="1" ht="0" hidden="1" customHeight="1" x14ac:dyDescent="0.2">
      <c r="AX42307" s="78"/>
      <c r="AZ42307" s="167"/>
      <c r="BA42307" s="77"/>
      <c r="BB42307" s="77"/>
    </row>
    <row r="42308" spans="50:54" s="79" customFormat="1" ht="0" hidden="1" customHeight="1" x14ac:dyDescent="0.2">
      <c r="AX42308" s="78"/>
      <c r="AZ42308" s="167"/>
      <c r="BA42308" s="77"/>
      <c r="BB42308" s="77"/>
    </row>
    <row r="42309" spans="50:54" s="79" customFormat="1" ht="0" hidden="1" customHeight="1" x14ac:dyDescent="0.2">
      <c r="AX42309" s="78"/>
      <c r="AZ42309" s="167"/>
      <c r="BA42309" s="77"/>
      <c r="BB42309" s="77"/>
    </row>
    <row r="42310" spans="50:54" s="79" customFormat="1" ht="0" hidden="1" customHeight="1" x14ac:dyDescent="0.2">
      <c r="AX42310" s="78"/>
      <c r="AZ42310" s="167"/>
      <c r="BA42310" s="77"/>
      <c r="BB42310" s="77"/>
    </row>
    <row r="42311" spans="50:54" s="79" customFormat="1" ht="0" hidden="1" customHeight="1" x14ac:dyDescent="0.2">
      <c r="AX42311" s="78"/>
      <c r="AZ42311" s="167"/>
      <c r="BA42311" s="77"/>
      <c r="BB42311" s="77"/>
    </row>
    <row r="42312" spans="50:54" s="79" customFormat="1" ht="0" hidden="1" customHeight="1" x14ac:dyDescent="0.2">
      <c r="AX42312" s="78"/>
      <c r="AZ42312" s="167"/>
      <c r="BA42312" s="77"/>
      <c r="BB42312" s="77"/>
    </row>
    <row r="42313" spans="50:54" s="79" customFormat="1" ht="0" hidden="1" customHeight="1" x14ac:dyDescent="0.2">
      <c r="AX42313" s="78"/>
      <c r="AZ42313" s="167"/>
      <c r="BA42313" s="77"/>
      <c r="BB42313" s="77"/>
    </row>
    <row r="42314" spans="50:54" s="79" customFormat="1" ht="0" hidden="1" customHeight="1" x14ac:dyDescent="0.2">
      <c r="AX42314" s="78"/>
      <c r="AZ42314" s="167"/>
      <c r="BA42314" s="77"/>
      <c r="BB42314" s="77"/>
    </row>
    <row r="42315" spans="50:54" s="79" customFormat="1" ht="0" hidden="1" customHeight="1" x14ac:dyDescent="0.2">
      <c r="AX42315" s="78"/>
      <c r="AZ42315" s="167"/>
      <c r="BA42315" s="77"/>
      <c r="BB42315" s="77"/>
    </row>
    <row r="42316" spans="50:54" s="79" customFormat="1" ht="0" hidden="1" customHeight="1" x14ac:dyDescent="0.2">
      <c r="AX42316" s="78"/>
      <c r="AZ42316" s="167"/>
      <c r="BA42316" s="77"/>
      <c r="BB42316" s="77"/>
    </row>
    <row r="42317" spans="50:54" s="79" customFormat="1" ht="0" hidden="1" customHeight="1" x14ac:dyDescent="0.2">
      <c r="AX42317" s="78"/>
      <c r="AZ42317" s="167"/>
      <c r="BA42317" s="77"/>
      <c r="BB42317" s="77"/>
    </row>
    <row r="42318" spans="50:54" s="79" customFormat="1" ht="0" hidden="1" customHeight="1" x14ac:dyDescent="0.2">
      <c r="AX42318" s="78"/>
      <c r="AZ42318" s="167"/>
      <c r="BA42318" s="77"/>
      <c r="BB42318" s="77"/>
    </row>
    <row r="42319" spans="50:54" s="79" customFormat="1" ht="0" hidden="1" customHeight="1" x14ac:dyDescent="0.2">
      <c r="AX42319" s="78"/>
      <c r="AZ42319" s="167"/>
      <c r="BA42319" s="77"/>
      <c r="BB42319" s="77"/>
    </row>
    <row r="42320" spans="50:54" s="79" customFormat="1" ht="0" hidden="1" customHeight="1" x14ac:dyDescent="0.2">
      <c r="AX42320" s="78"/>
      <c r="AZ42320" s="167"/>
      <c r="BA42320" s="77"/>
      <c r="BB42320" s="77"/>
    </row>
    <row r="42321" spans="50:54" s="79" customFormat="1" ht="0" hidden="1" customHeight="1" x14ac:dyDescent="0.2">
      <c r="AX42321" s="78"/>
      <c r="AZ42321" s="167"/>
      <c r="BA42321" s="77"/>
      <c r="BB42321" s="77"/>
    </row>
    <row r="42322" spans="50:54" s="79" customFormat="1" ht="0" hidden="1" customHeight="1" x14ac:dyDescent="0.2">
      <c r="AX42322" s="78"/>
      <c r="AZ42322" s="167"/>
      <c r="BA42322" s="77"/>
      <c r="BB42322" s="77"/>
    </row>
    <row r="42323" spans="50:54" s="79" customFormat="1" ht="0" hidden="1" customHeight="1" x14ac:dyDescent="0.2">
      <c r="AX42323" s="78"/>
      <c r="AZ42323" s="167"/>
      <c r="BA42323" s="77"/>
      <c r="BB42323" s="77"/>
    </row>
    <row r="42324" spans="50:54" s="79" customFormat="1" ht="0" hidden="1" customHeight="1" x14ac:dyDescent="0.2">
      <c r="AX42324" s="78"/>
      <c r="AZ42324" s="167"/>
      <c r="BA42324" s="77"/>
      <c r="BB42324" s="77"/>
    </row>
    <row r="42325" spans="50:54" s="79" customFormat="1" ht="0" hidden="1" customHeight="1" x14ac:dyDescent="0.2">
      <c r="AX42325" s="78"/>
      <c r="AZ42325" s="167"/>
      <c r="BA42325" s="77"/>
      <c r="BB42325" s="77"/>
    </row>
    <row r="42326" spans="50:54" s="79" customFormat="1" ht="0" hidden="1" customHeight="1" x14ac:dyDescent="0.2">
      <c r="AX42326" s="78"/>
      <c r="AZ42326" s="167"/>
      <c r="BA42326" s="77"/>
      <c r="BB42326" s="77"/>
    </row>
    <row r="42327" spans="50:54" s="79" customFormat="1" ht="0" hidden="1" customHeight="1" x14ac:dyDescent="0.2">
      <c r="AX42327" s="78"/>
      <c r="AZ42327" s="167"/>
      <c r="BA42327" s="77"/>
      <c r="BB42327" s="77"/>
    </row>
    <row r="42328" spans="50:54" s="79" customFormat="1" ht="0" hidden="1" customHeight="1" x14ac:dyDescent="0.2">
      <c r="AX42328" s="78"/>
      <c r="AZ42328" s="167"/>
      <c r="BA42328" s="77"/>
      <c r="BB42328" s="77"/>
    </row>
    <row r="42329" spans="50:54" s="79" customFormat="1" ht="0" hidden="1" customHeight="1" x14ac:dyDescent="0.2">
      <c r="AX42329" s="78"/>
      <c r="AZ42329" s="167"/>
      <c r="BA42329" s="77"/>
      <c r="BB42329" s="77"/>
    </row>
    <row r="42330" spans="50:54" s="79" customFormat="1" ht="0" hidden="1" customHeight="1" x14ac:dyDescent="0.2">
      <c r="AX42330" s="78"/>
      <c r="AZ42330" s="167"/>
      <c r="BA42330" s="77"/>
      <c r="BB42330" s="77"/>
    </row>
    <row r="42331" spans="50:54" s="79" customFormat="1" ht="0" hidden="1" customHeight="1" x14ac:dyDescent="0.2">
      <c r="AX42331" s="78"/>
      <c r="AZ42331" s="167"/>
      <c r="BA42331" s="77"/>
      <c r="BB42331" s="77"/>
    </row>
    <row r="42332" spans="50:54" s="79" customFormat="1" ht="0" hidden="1" customHeight="1" x14ac:dyDescent="0.2">
      <c r="AX42332" s="78"/>
      <c r="AZ42332" s="167"/>
      <c r="BA42332" s="77"/>
      <c r="BB42332" s="77"/>
    </row>
    <row r="42333" spans="50:54" s="79" customFormat="1" ht="0" hidden="1" customHeight="1" x14ac:dyDescent="0.2">
      <c r="AX42333" s="78"/>
      <c r="AZ42333" s="167"/>
      <c r="BA42333" s="77"/>
      <c r="BB42333" s="77"/>
    </row>
    <row r="42334" spans="50:54" s="79" customFormat="1" ht="0" hidden="1" customHeight="1" x14ac:dyDescent="0.2">
      <c r="AX42334" s="78"/>
      <c r="AZ42334" s="167"/>
      <c r="BA42334" s="77"/>
      <c r="BB42334" s="77"/>
    </row>
    <row r="42335" spans="50:54" s="79" customFormat="1" ht="0" hidden="1" customHeight="1" x14ac:dyDescent="0.2">
      <c r="AX42335" s="78"/>
      <c r="AZ42335" s="167"/>
      <c r="BA42335" s="77"/>
      <c r="BB42335" s="77"/>
    </row>
    <row r="42336" spans="50:54" s="79" customFormat="1" ht="0" hidden="1" customHeight="1" x14ac:dyDescent="0.2">
      <c r="AX42336" s="78"/>
      <c r="AZ42336" s="167"/>
      <c r="BA42336" s="77"/>
      <c r="BB42336" s="77"/>
    </row>
    <row r="42337" spans="50:54" s="79" customFormat="1" ht="0" hidden="1" customHeight="1" x14ac:dyDescent="0.2">
      <c r="AX42337" s="78"/>
      <c r="AZ42337" s="167"/>
      <c r="BA42337" s="77"/>
      <c r="BB42337" s="77"/>
    </row>
    <row r="42338" spans="50:54" s="79" customFormat="1" ht="0" hidden="1" customHeight="1" x14ac:dyDescent="0.2">
      <c r="AX42338" s="78"/>
      <c r="AZ42338" s="167"/>
      <c r="BA42338" s="77"/>
      <c r="BB42338" s="77"/>
    </row>
    <row r="42339" spans="50:54" s="79" customFormat="1" ht="0" hidden="1" customHeight="1" x14ac:dyDescent="0.2">
      <c r="AX42339" s="78"/>
      <c r="AZ42339" s="167"/>
      <c r="BA42339" s="77"/>
      <c r="BB42339" s="77"/>
    </row>
    <row r="42340" spans="50:54" s="79" customFormat="1" ht="0" hidden="1" customHeight="1" x14ac:dyDescent="0.2">
      <c r="AX42340" s="78"/>
      <c r="AZ42340" s="167"/>
      <c r="BA42340" s="77"/>
      <c r="BB42340" s="77"/>
    </row>
    <row r="42341" spans="50:54" s="79" customFormat="1" ht="0" hidden="1" customHeight="1" x14ac:dyDescent="0.2">
      <c r="AX42341" s="78"/>
      <c r="AZ42341" s="167"/>
      <c r="BA42341" s="77"/>
      <c r="BB42341" s="77"/>
    </row>
    <row r="42342" spans="50:54" s="79" customFormat="1" ht="0" hidden="1" customHeight="1" x14ac:dyDescent="0.2">
      <c r="AX42342" s="78"/>
      <c r="AZ42342" s="167"/>
      <c r="BA42342" s="77"/>
      <c r="BB42342" s="77"/>
    </row>
    <row r="42343" spans="50:54" s="79" customFormat="1" ht="0" hidden="1" customHeight="1" x14ac:dyDescent="0.2">
      <c r="AX42343" s="78"/>
      <c r="AZ42343" s="167"/>
      <c r="BA42343" s="77"/>
      <c r="BB42343" s="77"/>
    </row>
    <row r="42344" spans="50:54" s="79" customFormat="1" ht="0" hidden="1" customHeight="1" x14ac:dyDescent="0.2">
      <c r="AX42344" s="78"/>
      <c r="AZ42344" s="167"/>
      <c r="BA42344" s="77"/>
      <c r="BB42344" s="77"/>
    </row>
    <row r="42345" spans="50:54" s="79" customFormat="1" ht="0" hidden="1" customHeight="1" x14ac:dyDescent="0.2">
      <c r="AX42345" s="78"/>
      <c r="AZ42345" s="167"/>
      <c r="BA42345" s="77"/>
      <c r="BB42345" s="77"/>
    </row>
    <row r="42346" spans="50:54" s="79" customFormat="1" ht="0" hidden="1" customHeight="1" x14ac:dyDescent="0.2">
      <c r="AX42346" s="78"/>
      <c r="AZ42346" s="167"/>
      <c r="BA42346" s="77"/>
      <c r="BB42346" s="77"/>
    </row>
    <row r="42347" spans="50:54" s="79" customFormat="1" ht="0" hidden="1" customHeight="1" x14ac:dyDescent="0.2">
      <c r="AX42347" s="78"/>
      <c r="AZ42347" s="167"/>
      <c r="BA42347" s="77"/>
      <c r="BB42347" s="77"/>
    </row>
    <row r="42348" spans="50:54" s="79" customFormat="1" ht="0" hidden="1" customHeight="1" x14ac:dyDescent="0.2">
      <c r="AX42348" s="78"/>
      <c r="AZ42348" s="167"/>
      <c r="BA42348" s="77"/>
      <c r="BB42348" s="77"/>
    </row>
    <row r="42349" spans="50:54" s="79" customFormat="1" ht="0" hidden="1" customHeight="1" x14ac:dyDescent="0.2">
      <c r="AX42349" s="78"/>
      <c r="AZ42349" s="167"/>
      <c r="BA42349" s="77"/>
      <c r="BB42349" s="77"/>
    </row>
    <row r="42350" spans="50:54" s="79" customFormat="1" ht="0" hidden="1" customHeight="1" x14ac:dyDescent="0.2">
      <c r="AX42350" s="78"/>
      <c r="AZ42350" s="167"/>
      <c r="BA42350" s="77"/>
      <c r="BB42350" s="77"/>
    </row>
    <row r="42351" spans="50:54" s="79" customFormat="1" ht="0" hidden="1" customHeight="1" x14ac:dyDescent="0.2">
      <c r="AX42351" s="78"/>
      <c r="AZ42351" s="167"/>
      <c r="BA42351" s="77"/>
      <c r="BB42351" s="77"/>
    </row>
    <row r="42352" spans="50:54" s="79" customFormat="1" ht="0" hidden="1" customHeight="1" x14ac:dyDescent="0.2">
      <c r="AX42352" s="78"/>
      <c r="AZ42352" s="167"/>
      <c r="BA42352" s="77"/>
      <c r="BB42352" s="77"/>
    </row>
    <row r="42353" spans="50:54" s="79" customFormat="1" ht="0" hidden="1" customHeight="1" x14ac:dyDescent="0.2">
      <c r="AX42353" s="78"/>
      <c r="AZ42353" s="167"/>
      <c r="BA42353" s="77"/>
      <c r="BB42353" s="77"/>
    </row>
    <row r="42354" spans="50:54" s="79" customFormat="1" ht="0" hidden="1" customHeight="1" x14ac:dyDescent="0.2">
      <c r="AX42354" s="78"/>
      <c r="AZ42354" s="167"/>
      <c r="BA42354" s="77"/>
      <c r="BB42354" s="77"/>
    </row>
    <row r="42355" spans="50:54" s="79" customFormat="1" ht="0" hidden="1" customHeight="1" x14ac:dyDescent="0.2">
      <c r="AX42355" s="78"/>
      <c r="AZ42355" s="167"/>
      <c r="BA42355" s="77"/>
      <c r="BB42355" s="77"/>
    </row>
    <row r="42356" spans="50:54" s="79" customFormat="1" ht="0" hidden="1" customHeight="1" x14ac:dyDescent="0.2">
      <c r="AX42356" s="78"/>
      <c r="AZ42356" s="167"/>
      <c r="BA42356" s="77"/>
      <c r="BB42356" s="77"/>
    </row>
    <row r="42357" spans="50:54" s="79" customFormat="1" ht="0" hidden="1" customHeight="1" x14ac:dyDescent="0.2">
      <c r="AX42357" s="78"/>
      <c r="AZ42357" s="167"/>
      <c r="BA42357" s="77"/>
      <c r="BB42357" s="77"/>
    </row>
    <row r="42358" spans="50:54" s="79" customFormat="1" ht="0" hidden="1" customHeight="1" x14ac:dyDescent="0.2">
      <c r="AX42358" s="78"/>
      <c r="AZ42358" s="167"/>
      <c r="BA42358" s="77"/>
      <c r="BB42358" s="77"/>
    </row>
    <row r="42359" spans="50:54" s="79" customFormat="1" ht="0" hidden="1" customHeight="1" x14ac:dyDescent="0.2">
      <c r="AX42359" s="78"/>
      <c r="AZ42359" s="167"/>
      <c r="BA42359" s="77"/>
      <c r="BB42359" s="77"/>
    </row>
    <row r="42360" spans="50:54" s="79" customFormat="1" ht="0" hidden="1" customHeight="1" x14ac:dyDescent="0.2">
      <c r="AX42360" s="78"/>
      <c r="AZ42360" s="167"/>
      <c r="BA42360" s="77"/>
      <c r="BB42360" s="77"/>
    </row>
    <row r="42361" spans="50:54" s="79" customFormat="1" ht="0" hidden="1" customHeight="1" x14ac:dyDescent="0.2">
      <c r="AX42361" s="78"/>
      <c r="AZ42361" s="167"/>
      <c r="BA42361" s="77"/>
      <c r="BB42361" s="77"/>
    </row>
    <row r="42362" spans="50:54" s="79" customFormat="1" ht="0" hidden="1" customHeight="1" x14ac:dyDescent="0.2">
      <c r="AX42362" s="78"/>
      <c r="AZ42362" s="167"/>
      <c r="BA42362" s="77"/>
      <c r="BB42362" s="77"/>
    </row>
    <row r="42363" spans="50:54" s="79" customFormat="1" ht="0" hidden="1" customHeight="1" x14ac:dyDescent="0.2">
      <c r="AX42363" s="78"/>
      <c r="AZ42363" s="167"/>
      <c r="BA42363" s="77"/>
      <c r="BB42363" s="77"/>
    </row>
    <row r="42364" spans="50:54" s="79" customFormat="1" ht="0" hidden="1" customHeight="1" x14ac:dyDescent="0.2">
      <c r="AX42364" s="78"/>
      <c r="AZ42364" s="167"/>
      <c r="BA42364" s="77"/>
      <c r="BB42364" s="77"/>
    </row>
    <row r="42365" spans="50:54" s="79" customFormat="1" ht="0" hidden="1" customHeight="1" x14ac:dyDescent="0.2">
      <c r="AX42365" s="78"/>
      <c r="AZ42365" s="167"/>
      <c r="BA42365" s="77"/>
      <c r="BB42365" s="77"/>
    </row>
    <row r="42366" spans="50:54" s="79" customFormat="1" ht="0" hidden="1" customHeight="1" x14ac:dyDescent="0.2">
      <c r="AX42366" s="78"/>
      <c r="AZ42366" s="167"/>
      <c r="BA42366" s="77"/>
      <c r="BB42366" s="77"/>
    </row>
    <row r="42367" spans="50:54" s="79" customFormat="1" ht="0" hidden="1" customHeight="1" x14ac:dyDescent="0.2">
      <c r="AX42367" s="78"/>
      <c r="AZ42367" s="167"/>
      <c r="BA42367" s="77"/>
      <c r="BB42367" s="77"/>
    </row>
    <row r="42368" spans="50:54" s="79" customFormat="1" ht="0" hidden="1" customHeight="1" x14ac:dyDescent="0.2">
      <c r="AX42368" s="78"/>
      <c r="AZ42368" s="167"/>
      <c r="BA42368" s="77"/>
      <c r="BB42368" s="77"/>
    </row>
    <row r="42369" spans="50:54" s="79" customFormat="1" ht="0" hidden="1" customHeight="1" x14ac:dyDescent="0.2">
      <c r="AX42369" s="78"/>
      <c r="AZ42369" s="167"/>
      <c r="BA42369" s="77"/>
      <c r="BB42369" s="77"/>
    </row>
    <row r="42370" spans="50:54" s="79" customFormat="1" ht="0" hidden="1" customHeight="1" x14ac:dyDescent="0.2">
      <c r="AX42370" s="78"/>
      <c r="AZ42370" s="167"/>
      <c r="BA42370" s="77"/>
      <c r="BB42370" s="77"/>
    </row>
    <row r="42371" spans="50:54" s="79" customFormat="1" ht="0" hidden="1" customHeight="1" x14ac:dyDescent="0.2">
      <c r="AX42371" s="78"/>
      <c r="AZ42371" s="167"/>
      <c r="BA42371" s="77"/>
      <c r="BB42371" s="77"/>
    </row>
    <row r="42372" spans="50:54" s="79" customFormat="1" ht="0" hidden="1" customHeight="1" x14ac:dyDescent="0.2">
      <c r="AX42372" s="78"/>
      <c r="AZ42372" s="167"/>
      <c r="BA42372" s="77"/>
      <c r="BB42372" s="77"/>
    </row>
    <row r="42373" spans="50:54" s="79" customFormat="1" ht="0" hidden="1" customHeight="1" x14ac:dyDescent="0.2">
      <c r="AX42373" s="78"/>
      <c r="AZ42373" s="167"/>
      <c r="BA42373" s="77"/>
      <c r="BB42373" s="77"/>
    </row>
    <row r="42374" spans="50:54" s="79" customFormat="1" ht="0" hidden="1" customHeight="1" x14ac:dyDescent="0.2">
      <c r="AX42374" s="78"/>
      <c r="AZ42374" s="167"/>
      <c r="BA42374" s="77"/>
      <c r="BB42374" s="77"/>
    </row>
    <row r="42375" spans="50:54" s="79" customFormat="1" ht="0" hidden="1" customHeight="1" x14ac:dyDescent="0.2">
      <c r="AX42375" s="78"/>
      <c r="AZ42375" s="167"/>
      <c r="BA42375" s="77"/>
      <c r="BB42375" s="77"/>
    </row>
    <row r="42376" spans="50:54" s="79" customFormat="1" ht="0" hidden="1" customHeight="1" x14ac:dyDescent="0.2">
      <c r="AX42376" s="78"/>
      <c r="AZ42376" s="167"/>
      <c r="BA42376" s="77"/>
      <c r="BB42376" s="77"/>
    </row>
    <row r="42377" spans="50:54" s="79" customFormat="1" ht="0" hidden="1" customHeight="1" x14ac:dyDescent="0.2">
      <c r="AX42377" s="78"/>
      <c r="AZ42377" s="167"/>
      <c r="BA42377" s="77"/>
      <c r="BB42377" s="77"/>
    </row>
    <row r="42378" spans="50:54" s="79" customFormat="1" ht="0" hidden="1" customHeight="1" x14ac:dyDescent="0.2">
      <c r="AX42378" s="78"/>
      <c r="AZ42378" s="167"/>
      <c r="BA42378" s="77"/>
      <c r="BB42378" s="77"/>
    </row>
    <row r="42379" spans="50:54" s="79" customFormat="1" ht="0" hidden="1" customHeight="1" x14ac:dyDescent="0.2">
      <c r="AX42379" s="78"/>
      <c r="AZ42379" s="167"/>
      <c r="BA42379" s="77"/>
      <c r="BB42379" s="77"/>
    </row>
    <row r="42380" spans="50:54" s="79" customFormat="1" ht="0" hidden="1" customHeight="1" x14ac:dyDescent="0.2">
      <c r="AX42380" s="78"/>
      <c r="AZ42380" s="167"/>
      <c r="BA42380" s="77"/>
      <c r="BB42380" s="77"/>
    </row>
    <row r="42381" spans="50:54" s="79" customFormat="1" ht="0" hidden="1" customHeight="1" x14ac:dyDescent="0.2">
      <c r="AX42381" s="78"/>
      <c r="AZ42381" s="167"/>
      <c r="BA42381" s="77"/>
      <c r="BB42381" s="77"/>
    </row>
    <row r="42382" spans="50:54" s="79" customFormat="1" ht="0" hidden="1" customHeight="1" x14ac:dyDescent="0.2">
      <c r="AX42382" s="78"/>
      <c r="AZ42382" s="167"/>
      <c r="BA42382" s="77"/>
      <c r="BB42382" s="77"/>
    </row>
    <row r="42383" spans="50:54" s="79" customFormat="1" ht="0" hidden="1" customHeight="1" x14ac:dyDescent="0.2">
      <c r="AX42383" s="78"/>
      <c r="AZ42383" s="167"/>
      <c r="BA42383" s="77"/>
      <c r="BB42383" s="77"/>
    </row>
    <row r="42384" spans="50:54" s="79" customFormat="1" ht="0" hidden="1" customHeight="1" x14ac:dyDescent="0.2">
      <c r="AX42384" s="78"/>
      <c r="AZ42384" s="167"/>
      <c r="BA42384" s="77"/>
      <c r="BB42384" s="77"/>
    </row>
    <row r="42385" spans="50:54" s="79" customFormat="1" ht="0" hidden="1" customHeight="1" x14ac:dyDescent="0.2">
      <c r="AX42385" s="78"/>
      <c r="AZ42385" s="167"/>
      <c r="BA42385" s="77"/>
      <c r="BB42385" s="77"/>
    </row>
    <row r="42386" spans="50:54" s="79" customFormat="1" ht="0" hidden="1" customHeight="1" x14ac:dyDescent="0.2">
      <c r="AX42386" s="78"/>
      <c r="AZ42386" s="167"/>
      <c r="BA42386" s="77"/>
      <c r="BB42386" s="77"/>
    </row>
    <row r="42387" spans="50:54" s="79" customFormat="1" ht="0" hidden="1" customHeight="1" x14ac:dyDescent="0.2">
      <c r="AX42387" s="78"/>
      <c r="AZ42387" s="167"/>
      <c r="BA42387" s="77"/>
      <c r="BB42387" s="77"/>
    </row>
    <row r="42388" spans="50:54" s="79" customFormat="1" ht="0" hidden="1" customHeight="1" x14ac:dyDescent="0.2">
      <c r="AX42388" s="78"/>
      <c r="AZ42388" s="167"/>
      <c r="BA42388" s="77"/>
      <c r="BB42388" s="77"/>
    </row>
    <row r="42389" spans="50:54" s="79" customFormat="1" ht="0" hidden="1" customHeight="1" x14ac:dyDescent="0.2">
      <c r="AX42389" s="78"/>
      <c r="AZ42389" s="167"/>
      <c r="BA42389" s="77"/>
      <c r="BB42389" s="77"/>
    </row>
    <row r="42390" spans="50:54" s="79" customFormat="1" ht="0" hidden="1" customHeight="1" x14ac:dyDescent="0.2">
      <c r="AX42390" s="78"/>
      <c r="AZ42390" s="167"/>
      <c r="BA42390" s="77"/>
      <c r="BB42390" s="77"/>
    </row>
    <row r="42391" spans="50:54" s="79" customFormat="1" ht="0" hidden="1" customHeight="1" x14ac:dyDescent="0.2">
      <c r="AX42391" s="78"/>
      <c r="AZ42391" s="167"/>
      <c r="BA42391" s="77"/>
      <c r="BB42391" s="77"/>
    </row>
    <row r="42392" spans="50:54" s="79" customFormat="1" ht="0" hidden="1" customHeight="1" x14ac:dyDescent="0.2">
      <c r="AX42392" s="78"/>
      <c r="AZ42392" s="167"/>
      <c r="BA42392" s="77"/>
      <c r="BB42392" s="77"/>
    </row>
    <row r="42393" spans="50:54" s="79" customFormat="1" ht="0" hidden="1" customHeight="1" x14ac:dyDescent="0.2">
      <c r="AX42393" s="78"/>
      <c r="AZ42393" s="167"/>
      <c r="BA42393" s="77"/>
      <c r="BB42393" s="77"/>
    </row>
    <row r="42394" spans="50:54" s="79" customFormat="1" ht="0" hidden="1" customHeight="1" x14ac:dyDescent="0.2">
      <c r="AX42394" s="78"/>
      <c r="AZ42394" s="167"/>
      <c r="BA42394" s="77"/>
      <c r="BB42394" s="77"/>
    </row>
    <row r="42395" spans="50:54" s="79" customFormat="1" ht="0" hidden="1" customHeight="1" x14ac:dyDescent="0.2">
      <c r="AX42395" s="78"/>
      <c r="AZ42395" s="167"/>
      <c r="BA42395" s="77"/>
      <c r="BB42395" s="77"/>
    </row>
    <row r="42396" spans="50:54" s="79" customFormat="1" ht="0" hidden="1" customHeight="1" x14ac:dyDescent="0.2">
      <c r="AX42396" s="78"/>
      <c r="AZ42396" s="167"/>
      <c r="BA42396" s="77"/>
      <c r="BB42396" s="77"/>
    </row>
    <row r="42397" spans="50:54" s="79" customFormat="1" ht="0" hidden="1" customHeight="1" x14ac:dyDescent="0.2">
      <c r="AX42397" s="78"/>
      <c r="AZ42397" s="167"/>
      <c r="BA42397" s="77"/>
      <c r="BB42397" s="77"/>
    </row>
    <row r="42398" spans="50:54" s="79" customFormat="1" ht="0" hidden="1" customHeight="1" x14ac:dyDescent="0.2">
      <c r="AX42398" s="78"/>
      <c r="AZ42398" s="167"/>
      <c r="BA42398" s="77"/>
      <c r="BB42398" s="77"/>
    </row>
    <row r="42399" spans="50:54" s="79" customFormat="1" ht="0" hidden="1" customHeight="1" x14ac:dyDescent="0.2">
      <c r="AX42399" s="78"/>
      <c r="AZ42399" s="167"/>
      <c r="BA42399" s="77"/>
      <c r="BB42399" s="77"/>
    </row>
    <row r="42400" spans="50:54" s="79" customFormat="1" ht="0" hidden="1" customHeight="1" x14ac:dyDescent="0.2">
      <c r="AX42400" s="78"/>
      <c r="AZ42400" s="167"/>
      <c r="BA42400" s="77"/>
      <c r="BB42400" s="77"/>
    </row>
    <row r="42401" spans="50:54" s="79" customFormat="1" ht="0" hidden="1" customHeight="1" x14ac:dyDescent="0.2">
      <c r="AX42401" s="78"/>
      <c r="AZ42401" s="167"/>
      <c r="BA42401" s="77"/>
      <c r="BB42401" s="77"/>
    </row>
    <row r="42402" spans="50:54" s="79" customFormat="1" ht="0" hidden="1" customHeight="1" x14ac:dyDescent="0.2">
      <c r="AX42402" s="78"/>
      <c r="AZ42402" s="167"/>
      <c r="BA42402" s="77"/>
      <c r="BB42402" s="77"/>
    </row>
    <row r="42403" spans="50:54" s="79" customFormat="1" ht="0" hidden="1" customHeight="1" x14ac:dyDescent="0.2">
      <c r="AX42403" s="78"/>
      <c r="AZ42403" s="167"/>
      <c r="BA42403" s="77"/>
      <c r="BB42403" s="77"/>
    </row>
    <row r="42404" spans="50:54" s="79" customFormat="1" ht="0" hidden="1" customHeight="1" x14ac:dyDescent="0.2">
      <c r="AX42404" s="78"/>
      <c r="AZ42404" s="167"/>
      <c r="BA42404" s="77"/>
      <c r="BB42404" s="77"/>
    </row>
    <row r="42405" spans="50:54" s="79" customFormat="1" ht="0" hidden="1" customHeight="1" x14ac:dyDescent="0.2">
      <c r="AX42405" s="78"/>
      <c r="AZ42405" s="167"/>
      <c r="BA42405" s="77"/>
      <c r="BB42405" s="77"/>
    </row>
    <row r="42406" spans="50:54" s="79" customFormat="1" ht="0" hidden="1" customHeight="1" x14ac:dyDescent="0.2">
      <c r="AX42406" s="78"/>
      <c r="AZ42406" s="167"/>
      <c r="BA42406" s="77"/>
      <c r="BB42406" s="77"/>
    </row>
    <row r="42407" spans="50:54" s="79" customFormat="1" ht="0" hidden="1" customHeight="1" x14ac:dyDescent="0.2">
      <c r="AX42407" s="78"/>
      <c r="AZ42407" s="167"/>
      <c r="BA42407" s="77"/>
      <c r="BB42407" s="77"/>
    </row>
    <row r="42408" spans="50:54" s="79" customFormat="1" ht="0" hidden="1" customHeight="1" x14ac:dyDescent="0.2">
      <c r="AX42408" s="78"/>
      <c r="AZ42408" s="167"/>
      <c r="BA42408" s="77"/>
      <c r="BB42408" s="77"/>
    </row>
    <row r="42409" spans="50:54" s="79" customFormat="1" ht="0" hidden="1" customHeight="1" x14ac:dyDescent="0.2">
      <c r="AX42409" s="78"/>
      <c r="AZ42409" s="167"/>
      <c r="BA42409" s="77"/>
      <c r="BB42409" s="77"/>
    </row>
    <row r="42410" spans="50:54" s="79" customFormat="1" ht="0" hidden="1" customHeight="1" x14ac:dyDescent="0.2">
      <c r="AX42410" s="78"/>
      <c r="AZ42410" s="167"/>
      <c r="BA42410" s="77"/>
      <c r="BB42410" s="77"/>
    </row>
    <row r="42411" spans="50:54" s="79" customFormat="1" ht="0" hidden="1" customHeight="1" x14ac:dyDescent="0.2">
      <c r="AX42411" s="78"/>
      <c r="AZ42411" s="167"/>
      <c r="BA42411" s="77"/>
      <c r="BB42411" s="77"/>
    </row>
    <row r="42412" spans="50:54" s="79" customFormat="1" ht="0" hidden="1" customHeight="1" x14ac:dyDescent="0.2">
      <c r="AX42412" s="78"/>
      <c r="AZ42412" s="167"/>
      <c r="BA42412" s="77"/>
      <c r="BB42412" s="77"/>
    </row>
    <row r="42413" spans="50:54" s="79" customFormat="1" ht="0" hidden="1" customHeight="1" x14ac:dyDescent="0.2">
      <c r="AX42413" s="78"/>
      <c r="AZ42413" s="167"/>
      <c r="BA42413" s="77"/>
      <c r="BB42413" s="77"/>
    </row>
    <row r="42414" spans="50:54" s="79" customFormat="1" ht="0" hidden="1" customHeight="1" x14ac:dyDescent="0.2">
      <c r="AX42414" s="78"/>
      <c r="AZ42414" s="167"/>
      <c r="BA42414" s="77"/>
      <c r="BB42414" s="77"/>
    </row>
    <row r="42415" spans="50:54" s="79" customFormat="1" ht="0" hidden="1" customHeight="1" x14ac:dyDescent="0.2">
      <c r="AX42415" s="78"/>
      <c r="AZ42415" s="167"/>
      <c r="BA42415" s="77"/>
      <c r="BB42415" s="77"/>
    </row>
    <row r="42416" spans="50:54" s="79" customFormat="1" ht="0" hidden="1" customHeight="1" x14ac:dyDescent="0.2">
      <c r="AX42416" s="78"/>
      <c r="AZ42416" s="167"/>
      <c r="BA42416" s="77"/>
      <c r="BB42416" s="77"/>
    </row>
    <row r="42417" spans="50:54" s="79" customFormat="1" ht="0" hidden="1" customHeight="1" x14ac:dyDescent="0.2">
      <c r="AX42417" s="78"/>
      <c r="AZ42417" s="167"/>
      <c r="BA42417" s="77"/>
      <c r="BB42417" s="77"/>
    </row>
    <row r="42418" spans="50:54" s="79" customFormat="1" ht="0" hidden="1" customHeight="1" x14ac:dyDescent="0.2">
      <c r="AX42418" s="78"/>
      <c r="AZ42418" s="167"/>
      <c r="BA42418" s="77"/>
      <c r="BB42418" s="77"/>
    </row>
    <row r="42419" spans="50:54" s="79" customFormat="1" ht="0" hidden="1" customHeight="1" x14ac:dyDescent="0.2">
      <c r="AX42419" s="78"/>
      <c r="AZ42419" s="167"/>
      <c r="BA42419" s="77"/>
      <c r="BB42419" s="77"/>
    </row>
    <row r="42420" spans="50:54" s="79" customFormat="1" ht="0" hidden="1" customHeight="1" x14ac:dyDescent="0.2">
      <c r="AX42420" s="78"/>
      <c r="AZ42420" s="167"/>
      <c r="BA42420" s="77"/>
      <c r="BB42420" s="77"/>
    </row>
    <row r="42421" spans="50:54" s="79" customFormat="1" ht="0" hidden="1" customHeight="1" x14ac:dyDescent="0.2">
      <c r="AX42421" s="78"/>
      <c r="AZ42421" s="167"/>
      <c r="BA42421" s="77"/>
      <c r="BB42421" s="77"/>
    </row>
    <row r="42422" spans="50:54" s="79" customFormat="1" ht="0" hidden="1" customHeight="1" x14ac:dyDescent="0.2">
      <c r="AX42422" s="78"/>
      <c r="AZ42422" s="167"/>
      <c r="BA42422" s="77"/>
      <c r="BB42422" s="77"/>
    </row>
    <row r="42423" spans="50:54" s="79" customFormat="1" ht="0" hidden="1" customHeight="1" x14ac:dyDescent="0.2">
      <c r="AX42423" s="78"/>
      <c r="AZ42423" s="167"/>
      <c r="BA42423" s="77"/>
      <c r="BB42423" s="77"/>
    </row>
    <row r="42424" spans="50:54" s="79" customFormat="1" ht="0" hidden="1" customHeight="1" x14ac:dyDescent="0.2">
      <c r="AX42424" s="78"/>
      <c r="AZ42424" s="167"/>
      <c r="BA42424" s="77"/>
      <c r="BB42424" s="77"/>
    </row>
    <row r="42425" spans="50:54" s="79" customFormat="1" ht="0" hidden="1" customHeight="1" x14ac:dyDescent="0.2">
      <c r="AX42425" s="78"/>
      <c r="AZ42425" s="167"/>
      <c r="BA42425" s="77"/>
      <c r="BB42425" s="77"/>
    </row>
    <row r="42426" spans="50:54" s="79" customFormat="1" ht="0" hidden="1" customHeight="1" x14ac:dyDescent="0.2">
      <c r="AX42426" s="78"/>
      <c r="AZ42426" s="167"/>
      <c r="BA42426" s="77"/>
      <c r="BB42426" s="77"/>
    </row>
    <row r="42427" spans="50:54" s="79" customFormat="1" ht="0" hidden="1" customHeight="1" x14ac:dyDescent="0.2">
      <c r="AX42427" s="78"/>
      <c r="AZ42427" s="167"/>
      <c r="BA42427" s="77"/>
      <c r="BB42427" s="77"/>
    </row>
    <row r="42428" spans="50:54" s="79" customFormat="1" ht="0" hidden="1" customHeight="1" x14ac:dyDescent="0.2">
      <c r="AX42428" s="78"/>
      <c r="AZ42428" s="167"/>
      <c r="BA42428" s="77"/>
      <c r="BB42428" s="77"/>
    </row>
    <row r="42429" spans="50:54" s="79" customFormat="1" ht="0" hidden="1" customHeight="1" x14ac:dyDescent="0.2">
      <c r="AX42429" s="78"/>
      <c r="AZ42429" s="167"/>
      <c r="BA42429" s="77"/>
      <c r="BB42429" s="77"/>
    </row>
    <row r="42430" spans="50:54" s="79" customFormat="1" ht="0" hidden="1" customHeight="1" x14ac:dyDescent="0.2">
      <c r="AX42430" s="78"/>
      <c r="AZ42430" s="167"/>
      <c r="BA42430" s="77"/>
      <c r="BB42430" s="77"/>
    </row>
    <row r="42431" spans="50:54" s="79" customFormat="1" ht="0" hidden="1" customHeight="1" x14ac:dyDescent="0.2">
      <c r="AX42431" s="78"/>
      <c r="AZ42431" s="167"/>
      <c r="BA42431" s="77"/>
      <c r="BB42431" s="77"/>
    </row>
    <row r="42432" spans="50:54" s="79" customFormat="1" ht="0" hidden="1" customHeight="1" x14ac:dyDescent="0.2">
      <c r="AX42432" s="78"/>
      <c r="AZ42432" s="167"/>
      <c r="BA42432" s="77"/>
      <c r="BB42432" s="77"/>
    </row>
    <row r="42433" spans="50:54" s="79" customFormat="1" ht="0" hidden="1" customHeight="1" x14ac:dyDescent="0.2">
      <c r="AX42433" s="78"/>
      <c r="AZ42433" s="167"/>
      <c r="BA42433" s="77"/>
      <c r="BB42433" s="77"/>
    </row>
    <row r="42434" spans="50:54" s="79" customFormat="1" ht="0" hidden="1" customHeight="1" x14ac:dyDescent="0.2">
      <c r="AX42434" s="78"/>
      <c r="AZ42434" s="167"/>
      <c r="BA42434" s="77"/>
      <c r="BB42434" s="77"/>
    </row>
    <row r="42435" spans="50:54" s="79" customFormat="1" ht="0" hidden="1" customHeight="1" x14ac:dyDescent="0.2">
      <c r="AX42435" s="78"/>
      <c r="AZ42435" s="167"/>
      <c r="BA42435" s="77"/>
      <c r="BB42435" s="77"/>
    </row>
    <row r="42436" spans="50:54" s="79" customFormat="1" ht="0" hidden="1" customHeight="1" x14ac:dyDescent="0.2">
      <c r="AX42436" s="78"/>
      <c r="AZ42436" s="167"/>
      <c r="BA42436" s="77"/>
      <c r="BB42436" s="77"/>
    </row>
    <row r="42437" spans="50:54" s="79" customFormat="1" ht="0" hidden="1" customHeight="1" x14ac:dyDescent="0.2">
      <c r="AX42437" s="78"/>
      <c r="AZ42437" s="167"/>
      <c r="BA42437" s="77"/>
      <c r="BB42437" s="77"/>
    </row>
    <row r="42438" spans="50:54" s="79" customFormat="1" ht="0" hidden="1" customHeight="1" x14ac:dyDescent="0.2">
      <c r="AX42438" s="78"/>
      <c r="AZ42438" s="167"/>
      <c r="BA42438" s="77"/>
      <c r="BB42438" s="77"/>
    </row>
    <row r="42439" spans="50:54" s="79" customFormat="1" ht="0" hidden="1" customHeight="1" x14ac:dyDescent="0.2">
      <c r="AX42439" s="78"/>
      <c r="AZ42439" s="167"/>
      <c r="BA42439" s="77"/>
      <c r="BB42439" s="77"/>
    </row>
    <row r="42440" spans="50:54" s="79" customFormat="1" ht="0" hidden="1" customHeight="1" x14ac:dyDescent="0.2">
      <c r="AX42440" s="78"/>
      <c r="AZ42440" s="167"/>
      <c r="BA42440" s="77"/>
      <c r="BB42440" s="77"/>
    </row>
    <row r="42441" spans="50:54" s="79" customFormat="1" ht="0" hidden="1" customHeight="1" x14ac:dyDescent="0.2">
      <c r="AX42441" s="78"/>
      <c r="AZ42441" s="167"/>
      <c r="BA42441" s="77"/>
      <c r="BB42441" s="77"/>
    </row>
    <row r="42442" spans="50:54" s="79" customFormat="1" ht="0" hidden="1" customHeight="1" x14ac:dyDescent="0.2">
      <c r="AX42442" s="78"/>
      <c r="AZ42442" s="167"/>
      <c r="BA42442" s="77"/>
      <c r="BB42442" s="77"/>
    </row>
    <row r="42443" spans="50:54" s="79" customFormat="1" ht="0" hidden="1" customHeight="1" x14ac:dyDescent="0.2">
      <c r="AX42443" s="78"/>
      <c r="AZ42443" s="167"/>
      <c r="BA42443" s="77"/>
      <c r="BB42443" s="77"/>
    </row>
    <row r="42444" spans="50:54" s="79" customFormat="1" ht="0" hidden="1" customHeight="1" x14ac:dyDescent="0.2">
      <c r="AX42444" s="78"/>
      <c r="AZ42444" s="167"/>
      <c r="BA42444" s="77"/>
      <c r="BB42444" s="77"/>
    </row>
    <row r="42445" spans="50:54" s="79" customFormat="1" ht="0" hidden="1" customHeight="1" x14ac:dyDescent="0.2">
      <c r="AX42445" s="78"/>
      <c r="AZ42445" s="167"/>
      <c r="BA42445" s="77"/>
      <c r="BB42445" s="77"/>
    </row>
    <row r="42446" spans="50:54" s="79" customFormat="1" ht="0" hidden="1" customHeight="1" x14ac:dyDescent="0.2">
      <c r="AX42446" s="78"/>
      <c r="AZ42446" s="167"/>
      <c r="BA42446" s="77"/>
      <c r="BB42446" s="77"/>
    </row>
    <row r="42447" spans="50:54" s="79" customFormat="1" ht="0" hidden="1" customHeight="1" x14ac:dyDescent="0.2">
      <c r="AX42447" s="78"/>
      <c r="AZ42447" s="167"/>
      <c r="BA42447" s="77"/>
      <c r="BB42447" s="77"/>
    </row>
    <row r="42448" spans="50:54" s="79" customFormat="1" ht="0" hidden="1" customHeight="1" x14ac:dyDescent="0.2">
      <c r="AX42448" s="78"/>
      <c r="AZ42448" s="167"/>
      <c r="BA42448" s="77"/>
      <c r="BB42448" s="77"/>
    </row>
    <row r="42449" spans="50:54" s="79" customFormat="1" ht="0" hidden="1" customHeight="1" x14ac:dyDescent="0.2">
      <c r="AX42449" s="78"/>
      <c r="AZ42449" s="167"/>
      <c r="BA42449" s="77"/>
      <c r="BB42449" s="77"/>
    </row>
    <row r="42450" spans="50:54" s="79" customFormat="1" ht="0" hidden="1" customHeight="1" x14ac:dyDescent="0.2">
      <c r="AX42450" s="78"/>
      <c r="AZ42450" s="167"/>
      <c r="BA42450" s="77"/>
      <c r="BB42450" s="77"/>
    </row>
    <row r="42451" spans="50:54" s="79" customFormat="1" ht="0" hidden="1" customHeight="1" x14ac:dyDescent="0.2">
      <c r="AX42451" s="78"/>
      <c r="AZ42451" s="167"/>
      <c r="BA42451" s="77"/>
      <c r="BB42451" s="77"/>
    </row>
    <row r="42452" spans="50:54" s="79" customFormat="1" ht="0" hidden="1" customHeight="1" x14ac:dyDescent="0.2">
      <c r="AX42452" s="78"/>
      <c r="AZ42452" s="167"/>
      <c r="BA42452" s="77"/>
      <c r="BB42452" s="77"/>
    </row>
    <row r="42453" spans="50:54" s="79" customFormat="1" ht="0" hidden="1" customHeight="1" x14ac:dyDescent="0.2">
      <c r="AX42453" s="78"/>
      <c r="AZ42453" s="167"/>
      <c r="BA42453" s="77"/>
      <c r="BB42453" s="77"/>
    </row>
    <row r="42454" spans="50:54" s="79" customFormat="1" ht="0" hidden="1" customHeight="1" x14ac:dyDescent="0.2">
      <c r="AX42454" s="78"/>
      <c r="AZ42454" s="167"/>
      <c r="BA42454" s="77"/>
      <c r="BB42454" s="77"/>
    </row>
    <row r="42455" spans="50:54" s="79" customFormat="1" ht="0" hidden="1" customHeight="1" x14ac:dyDescent="0.2">
      <c r="AX42455" s="78"/>
      <c r="AZ42455" s="167"/>
      <c r="BA42455" s="77"/>
      <c r="BB42455" s="77"/>
    </row>
    <row r="42456" spans="50:54" s="79" customFormat="1" ht="0" hidden="1" customHeight="1" x14ac:dyDescent="0.2">
      <c r="AX42456" s="78"/>
      <c r="AZ42456" s="167"/>
      <c r="BA42456" s="77"/>
      <c r="BB42456" s="77"/>
    </row>
    <row r="42457" spans="50:54" s="79" customFormat="1" ht="0" hidden="1" customHeight="1" x14ac:dyDescent="0.2">
      <c r="AX42457" s="78"/>
      <c r="AZ42457" s="167"/>
      <c r="BA42457" s="77"/>
      <c r="BB42457" s="77"/>
    </row>
    <row r="42458" spans="50:54" s="79" customFormat="1" ht="0" hidden="1" customHeight="1" x14ac:dyDescent="0.2">
      <c r="AX42458" s="78"/>
      <c r="AZ42458" s="167"/>
      <c r="BA42458" s="77"/>
      <c r="BB42458" s="77"/>
    </row>
    <row r="42459" spans="50:54" s="79" customFormat="1" ht="0" hidden="1" customHeight="1" x14ac:dyDescent="0.2">
      <c r="AX42459" s="78"/>
      <c r="AZ42459" s="167"/>
      <c r="BA42459" s="77"/>
      <c r="BB42459" s="77"/>
    </row>
    <row r="42460" spans="50:54" s="79" customFormat="1" ht="0" hidden="1" customHeight="1" x14ac:dyDescent="0.2">
      <c r="AX42460" s="78"/>
      <c r="AZ42460" s="167"/>
      <c r="BA42460" s="77"/>
      <c r="BB42460" s="77"/>
    </row>
    <row r="42461" spans="50:54" s="79" customFormat="1" ht="0" hidden="1" customHeight="1" x14ac:dyDescent="0.2">
      <c r="AX42461" s="78"/>
      <c r="AZ42461" s="167"/>
      <c r="BA42461" s="77"/>
      <c r="BB42461" s="77"/>
    </row>
    <row r="42462" spans="50:54" s="79" customFormat="1" ht="0" hidden="1" customHeight="1" x14ac:dyDescent="0.2">
      <c r="AX42462" s="78"/>
      <c r="AZ42462" s="167"/>
      <c r="BA42462" s="77"/>
      <c r="BB42462" s="77"/>
    </row>
    <row r="42463" spans="50:54" s="79" customFormat="1" ht="0" hidden="1" customHeight="1" x14ac:dyDescent="0.2">
      <c r="AX42463" s="78"/>
      <c r="AZ42463" s="167"/>
      <c r="BA42463" s="77"/>
      <c r="BB42463" s="77"/>
    </row>
    <row r="42464" spans="50:54" s="79" customFormat="1" ht="0" hidden="1" customHeight="1" x14ac:dyDescent="0.2">
      <c r="AX42464" s="78"/>
      <c r="AZ42464" s="167"/>
      <c r="BA42464" s="77"/>
      <c r="BB42464" s="77"/>
    </row>
    <row r="42465" spans="50:54" s="79" customFormat="1" ht="0" hidden="1" customHeight="1" x14ac:dyDescent="0.2">
      <c r="AX42465" s="78"/>
      <c r="AZ42465" s="167"/>
      <c r="BA42465" s="77"/>
      <c r="BB42465" s="77"/>
    </row>
    <row r="42466" spans="50:54" s="79" customFormat="1" ht="0" hidden="1" customHeight="1" x14ac:dyDescent="0.2">
      <c r="AX42466" s="78"/>
      <c r="AZ42466" s="167"/>
      <c r="BA42466" s="77"/>
      <c r="BB42466" s="77"/>
    </row>
    <row r="42467" spans="50:54" s="79" customFormat="1" ht="0" hidden="1" customHeight="1" x14ac:dyDescent="0.2">
      <c r="AX42467" s="78"/>
      <c r="AZ42467" s="167"/>
      <c r="BA42467" s="77"/>
      <c r="BB42467" s="77"/>
    </row>
    <row r="42468" spans="50:54" s="79" customFormat="1" ht="0" hidden="1" customHeight="1" x14ac:dyDescent="0.2">
      <c r="AX42468" s="78"/>
      <c r="AZ42468" s="167"/>
      <c r="BA42468" s="77"/>
      <c r="BB42468" s="77"/>
    </row>
    <row r="42469" spans="50:54" s="79" customFormat="1" ht="0" hidden="1" customHeight="1" x14ac:dyDescent="0.2">
      <c r="AX42469" s="78"/>
      <c r="AZ42469" s="167"/>
      <c r="BA42469" s="77"/>
      <c r="BB42469" s="77"/>
    </row>
    <row r="42470" spans="50:54" s="79" customFormat="1" ht="0" hidden="1" customHeight="1" x14ac:dyDescent="0.2">
      <c r="AX42470" s="78"/>
      <c r="AZ42470" s="167"/>
      <c r="BA42470" s="77"/>
      <c r="BB42470" s="77"/>
    </row>
    <row r="42471" spans="50:54" s="79" customFormat="1" ht="0" hidden="1" customHeight="1" x14ac:dyDescent="0.2">
      <c r="AX42471" s="78"/>
      <c r="AZ42471" s="167"/>
      <c r="BA42471" s="77"/>
      <c r="BB42471" s="77"/>
    </row>
    <row r="42472" spans="50:54" s="79" customFormat="1" ht="0" hidden="1" customHeight="1" x14ac:dyDescent="0.2">
      <c r="AX42472" s="78"/>
      <c r="AZ42472" s="167"/>
      <c r="BA42472" s="77"/>
      <c r="BB42472" s="77"/>
    </row>
    <row r="42473" spans="50:54" s="79" customFormat="1" ht="0" hidden="1" customHeight="1" x14ac:dyDescent="0.2">
      <c r="AX42473" s="78"/>
      <c r="AZ42473" s="167"/>
      <c r="BA42473" s="77"/>
      <c r="BB42473" s="77"/>
    </row>
    <row r="42474" spans="50:54" s="79" customFormat="1" ht="0" hidden="1" customHeight="1" x14ac:dyDescent="0.2">
      <c r="AX42474" s="78"/>
      <c r="AZ42474" s="167"/>
      <c r="BA42474" s="77"/>
      <c r="BB42474" s="77"/>
    </row>
    <row r="42475" spans="50:54" s="79" customFormat="1" ht="0" hidden="1" customHeight="1" x14ac:dyDescent="0.2">
      <c r="AX42475" s="78"/>
      <c r="AZ42475" s="167"/>
      <c r="BA42475" s="77"/>
      <c r="BB42475" s="77"/>
    </row>
    <row r="42476" spans="50:54" s="79" customFormat="1" ht="0" hidden="1" customHeight="1" x14ac:dyDescent="0.2">
      <c r="AX42476" s="78"/>
      <c r="AZ42476" s="167"/>
      <c r="BA42476" s="77"/>
      <c r="BB42476" s="77"/>
    </row>
    <row r="42477" spans="50:54" s="79" customFormat="1" ht="0" hidden="1" customHeight="1" x14ac:dyDescent="0.2">
      <c r="AX42477" s="78"/>
      <c r="AZ42477" s="167"/>
      <c r="BA42477" s="77"/>
      <c r="BB42477" s="77"/>
    </row>
    <row r="42478" spans="50:54" s="79" customFormat="1" ht="0" hidden="1" customHeight="1" x14ac:dyDescent="0.2">
      <c r="AX42478" s="78"/>
      <c r="AZ42478" s="167"/>
      <c r="BA42478" s="77"/>
      <c r="BB42478" s="77"/>
    </row>
    <row r="42479" spans="50:54" s="79" customFormat="1" ht="0" hidden="1" customHeight="1" x14ac:dyDescent="0.2">
      <c r="AX42479" s="78"/>
      <c r="AZ42479" s="167"/>
      <c r="BA42479" s="77"/>
      <c r="BB42479" s="77"/>
    </row>
    <row r="42480" spans="50:54" s="79" customFormat="1" ht="0" hidden="1" customHeight="1" x14ac:dyDescent="0.2">
      <c r="AX42480" s="78"/>
      <c r="AZ42480" s="167"/>
      <c r="BA42480" s="77"/>
      <c r="BB42480" s="77"/>
    </row>
    <row r="42481" spans="50:54" s="79" customFormat="1" ht="0" hidden="1" customHeight="1" x14ac:dyDescent="0.2">
      <c r="AX42481" s="78"/>
      <c r="AZ42481" s="167"/>
      <c r="BA42481" s="77"/>
      <c r="BB42481" s="77"/>
    </row>
    <row r="42482" spans="50:54" s="79" customFormat="1" ht="0" hidden="1" customHeight="1" x14ac:dyDescent="0.2">
      <c r="AX42482" s="78"/>
      <c r="AZ42482" s="167"/>
      <c r="BA42482" s="77"/>
      <c r="BB42482" s="77"/>
    </row>
    <row r="42483" spans="50:54" s="79" customFormat="1" ht="0" hidden="1" customHeight="1" x14ac:dyDescent="0.2">
      <c r="AX42483" s="78"/>
      <c r="AZ42483" s="167"/>
      <c r="BA42483" s="77"/>
      <c r="BB42483" s="77"/>
    </row>
    <row r="42484" spans="50:54" s="79" customFormat="1" ht="0" hidden="1" customHeight="1" x14ac:dyDescent="0.2">
      <c r="AX42484" s="78"/>
      <c r="AZ42484" s="167"/>
      <c r="BA42484" s="77"/>
      <c r="BB42484" s="77"/>
    </row>
    <row r="42485" spans="50:54" s="79" customFormat="1" ht="0" hidden="1" customHeight="1" x14ac:dyDescent="0.2">
      <c r="AX42485" s="78"/>
      <c r="AZ42485" s="167"/>
      <c r="BA42485" s="77"/>
      <c r="BB42485" s="77"/>
    </row>
    <row r="42486" spans="50:54" s="79" customFormat="1" ht="0" hidden="1" customHeight="1" x14ac:dyDescent="0.2">
      <c r="AX42486" s="78"/>
      <c r="AZ42486" s="167"/>
      <c r="BA42486" s="77"/>
      <c r="BB42486" s="77"/>
    </row>
    <row r="42487" spans="50:54" s="79" customFormat="1" ht="0" hidden="1" customHeight="1" x14ac:dyDescent="0.2">
      <c r="AX42487" s="78"/>
      <c r="AZ42487" s="167"/>
      <c r="BA42487" s="77"/>
      <c r="BB42487" s="77"/>
    </row>
    <row r="42488" spans="50:54" s="79" customFormat="1" ht="0" hidden="1" customHeight="1" x14ac:dyDescent="0.2">
      <c r="AX42488" s="78"/>
      <c r="AZ42488" s="167"/>
      <c r="BA42488" s="77"/>
      <c r="BB42488" s="77"/>
    </row>
    <row r="42489" spans="50:54" s="79" customFormat="1" ht="0" hidden="1" customHeight="1" x14ac:dyDescent="0.2">
      <c r="AX42489" s="78"/>
      <c r="AZ42489" s="167"/>
      <c r="BA42489" s="77"/>
      <c r="BB42489" s="77"/>
    </row>
    <row r="42490" spans="50:54" s="79" customFormat="1" ht="0" hidden="1" customHeight="1" x14ac:dyDescent="0.2">
      <c r="AX42490" s="78"/>
      <c r="AZ42490" s="167"/>
      <c r="BA42490" s="77"/>
      <c r="BB42490" s="77"/>
    </row>
    <row r="42491" spans="50:54" s="79" customFormat="1" ht="0" hidden="1" customHeight="1" x14ac:dyDescent="0.2">
      <c r="AX42491" s="78"/>
      <c r="AZ42491" s="167"/>
      <c r="BA42491" s="77"/>
      <c r="BB42491" s="77"/>
    </row>
    <row r="42492" spans="50:54" s="79" customFormat="1" ht="0" hidden="1" customHeight="1" x14ac:dyDescent="0.2">
      <c r="AX42492" s="78"/>
      <c r="AZ42492" s="167"/>
      <c r="BA42492" s="77"/>
      <c r="BB42492" s="77"/>
    </row>
    <row r="42493" spans="50:54" s="79" customFormat="1" ht="0" hidden="1" customHeight="1" x14ac:dyDescent="0.2">
      <c r="AX42493" s="78"/>
      <c r="AZ42493" s="167"/>
      <c r="BA42493" s="77"/>
      <c r="BB42493" s="77"/>
    </row>
    <row r="42494" spans="50:54" s="79" customFormat="1" ht="0" hidden="1" customHeight="1" x14ac:dyDescent="0.2">
      <c r="AX42494" s="78"/>
      <c r="AZ42494" s="167"/>
      <c r="BA42494" s="77"/>
      <c r="BB42494" s="77"/>
    </row>
    <row r="42495" spans="50:54" s="79" customFormat="1" ht="0" hidden="1" customHeight="1" x14ac:dyDescent="0.2">
      <c r="AX42495" s="78"/>
      <c r="AZ42495" s="167"/>
      <c r="BA42495" s="77"/>
      <c r="BB42495" s="77"/>
    </row>
    <row r="42496" spans="50:54" s="79" customFormat="1" ht="0" hidden="1" customHeight="1" x14ac:dyDescent="0.2">
      <c r="AX42496" s="78"/>
      <c r="AZ42496" s="167"/>
      <c r="BA42496" s="77"/>
      <c r="BB42496" s="77"/>
    </row>
    <row r="42497" spans="50:54" s="79" customFormat="1" ht="0" hidden="1" customHeight="1" x14ac:dyDescent="0.2">
      <c r="AX42497" s="78"/>
      <c r="AZ42497" s="167"/>
      <c r="BA42497" s="77"/>
      <c r="BB42497" s="77"/>
    </row>
    <row r="42498" spans="50:54" s="79" customFormat="1" ht="0" hidden="1" customHeight="1" x14ac:dyDescent="0.2">
      <c r="AX42498" s="78"/>
      <c r="AZ42498" s="167"/>
      <c r="BA42498" s="77"/>
      <c r="BB42498" s="77"/>
    </row>
    <row r="42499" spans="50:54" s="79" customFormat="1" ht="0" hidden="1" customHeight="1" x14ac:dyDescent="0.2">
      <c r="AX42499" s="78"/>
      <c r="AZ42499" s="167"/>
      <c r="BA42499" s="77"/>
      <c r="BB42499" s="77"/>
    </row>
    <row r="42500" spans="50:54" s="79" customFormat="1" ht="0" hidden="1" customHeight="1" x14ac:dyDescent="0.2">
      <c r="AX42500" s="78"/>
      <c r="AZ42500" s="167"/>
      <c r="BA42500" s="77"/>
      <c r="BB42500" s="77"/>
    </row>
    <row r="42501" spans="50:54" s="79" customFormat="1" ht="0" hidden="1" customHeight="1" x14ac:dyDescent="0.2">
      <c r="AX42501" s="78"/>
      <c r="AZ42501" s="167"/>
      <c r="BA42501" s="77"/>
      <c r="BB42501" s="77"/>
    </row>
    <row r="42502" spans="50:54" s="79" customFormat="1" ht="0" hidden="1" customHeight="1" x14ac:dyDescent="0.2">
      <c r="AX42502" s="78"/>
      <c r="AZ42502" s="167"/>
      <c r="BA42502" s="77"/>
      <c r="BB42502" s="77"/>
    </row>
    <row r="42503" spans="50:54" s="79" customFormat="1" ht="0" hidden="1" customHeight="1" x14ac:dyDescent="0.2">
      <c r="AX42503" s="78"/>
      <c r="AZ42503" s="167"/>
      <c r="BA42503" s="77"/>
      <c r="BB42503" s="77"/>
    </row>
    <row r="42504" spans="50:54" s="79" customFormat="1" ht="0" hidden="1" customHeight="1" x14ac:dyDescent="0.2">
      <c r="AX42504" s="78"/>
      <c r="AZ42504" s="167"/>
      <c r="BA42504" s="77"/>
      <c r="BB42504" s="77"/>
    </row>
    <row r="42505" spans="50:54" s="79" customFormat="1" ht="0" hidden="1" customHeight="1" x14ac:dyDescent="0.2">
      <c r="AX42505" s="78"/>
      <c r="AZ42505" s="167"/>
      <c r="BA42505" s="77"/>
      <c r="BB42505" s="77"/>
    </row>
    <row r="42506" spans="50:54" s="79" customFormat="1" ht="0" hidden="1" customHeight="1" x14ac:dyDescent="0.2">
      <c r="AX42506" s="78"/>
      <c r="AZ42506" s="167"/>
      <c r="BA42506" s="77"/>
      <c r="BB42506" s="77"/>
    </row>
    <row r="42507" spans="50:54" s="79" customFormat="1" ht="0" hidden="1" customHeight="1" x14ac:dyDescent="0.2">
      <c r="AX42507" s="78"/>
      <c r="AZ42507" s="167"/>
      <c r="BA42507" s="77"/>
      <c r="BB42507" s="77"/>
    </row>
    <row r="42508" spans="50:54" s="79" customFormat="1" ht="0" hidden="1" customHeight="1" x14ac:dyDescent="0.2">
      <c r="AX42508" s="78"/>
      <c r="AZ42508" s="167"/>
      <c r="BA42508" s="77"/>
      <c r="BB42508" s="77"/>
    </row>
    <row r="42509" spans="50:54" s="79" customFormat="1" ht="0" hidden="1" customHeight="1" x14ac:dyDescent="0.2">
      <c r="AX42509" s="78"/>
      <c r="AZ42509" s="167"/>
      <c r="BA42509" s="77"/>
      <c r="BB42509" s="77"/>
    </row>
    <row r="42510" spans="50:54" s="79" customFormat="1" ht="0" hidden="1" customHeight="1" x14ac:dyDescent="0.2">
      <c r="AX42510" s="78"/>
      <c r="AZ42510" s="167"/>
      <c r="BA42510" s="77"/>
      <c r="BB42510" s="77"/>
    </row>
    <row r="42511" spans="50:54" s="79" customFormat="1" ht="0" hidden="1" customHeight="1" x14ac:dyDescent="0.2">
      <c r="AX42511" s="78"/>
      <c r="AZ42511" s="167"/>
      <c r="BA42511" s="77"/>
      <c r="BB42511" s="77"/>
    </row>
    <row r="42512" spans="50:54" s="79" customFormat="1" ht="0" hidden="1" customHeight="1" x14ac:dyDescent="0.2">
      <c r="AX42512" s="78"/>
      <c r="AZ42512" s="167"/>
      <c r="BA42512" s="77"/>
      <c r="BB42512" s="77"/>
    </row>
    <row r="42513" spans="50:54" s="79" customFormat="1" ht="0" hidden="1" customHeight="1" x14ac:dyDescent="0.2">
      <c r="AX42513" s="78"/>
      <c r="AZ42513" s="167"/>
      <c r="BA42513" s="77"/>
      <c r="BB42513" s="77"/>
    </row>
    <row r="42514" spans="50:54" s="79" customFormat="1" ht="0" hidden="1" customHeight="1" x14ac:dyDescent="0.2">
      <c r="AX42514" s="78"/>
      <c r="AZ42514" s="167"/>
      <c r="BA42514" s="77"/>
      <c r="BB42514" s="77"/>
    </row>
    <row r="42515" spans="50:54" s="79" customFormat="1" ht="0" hidden="1" customHeight="1" x14ac:dyDescent="0.2">
      <c r="AX42515" s="78"/>
      <c r="AZ42515" s="167"/>
      <c r="BA42515" s="77"/>
      <c r="BB42515" s="77"/>
    </row>
    <row r="42516" spans="50:54" s="79" customFormat="1" ht="0" hidden="1" customHeight="1" x14ac:dyDescent="0.2">
      <c r="AX42516" s="78"/>
      <c r="AZ42516" s="167"/>
      <c r="BA42516" s="77"/>
      <c r="BB42516" s="77"/>
    </row>
    <row r="42517" spans="50:54" s="79" customFormat="1" ht="0" hidden="1" customHeight="1" x14ac:dyDescent="0.2">
      <c r="AX42517" s="78"/>
      <c r="AZ42517" s="167"/>
      <c r="BA42517" s="77"/>
      <c r="BB42517" s="77"/>
    </row>
    <row r="42518" spans="50:54" s="79" customFormat="1" ht="0" hidden="1" customHeight="1" x14ac:dyDescent="0.2">
      <c r="AX42518" s="78"/>
      <c r="AZ42518" s="167"/>
      <c r="BA42518" s="77"/>
      <c r="BB42518" s="77"/>
    </row>
    <row r="42519" spans="50:54" s="79" customFormat="1" ht="0" hidden="1" customHeight="1" x14ac:dyDescent="0.2">
      <c r="AX42519" s="78"/>
      <c r="AZ42519" s="167"/>
      <c r="BA42519" s="77"/>
      <c r="BB42519" s="77"/>
    </row>
    <row r="42520" spans="50:54" s="79" customFormat="1" ht="0" hidden="1" customHeight="1" x14ac:dyDescent="0.2">
      <c r="AX42520" s="78"/>
      <c r="AZ42520" s="167"/>
      <c r="BA42520" s="77"/>
      <c r="BB42520" s="77"/>
    </row>
    <row r="42521" spans="50:54" s="79" customFormat="1" ht="0" hidden="1" customHeight="1" x14ac:dyDescent="0.2">
      <c r="AX42521" s="78"/>
      <c r="AZ42521" s="167"/>
      <c r="BA42521" s="77"/>
      <c r="BB42521" s="77"/>
    </row>
    <row r="42522" spans="50:54" s="79" customFormat="1" ht="0" hidden="1" customHeight="1" x14ac:dyDescent="0.2">
      <c r="AX42522" s="78"/>
      <c r="AZ42522" s="167"/>
      <c r="BA42522" s="77"/>
      <c r="BB42522" s="77"/>
    </row>
    <row r="42523" spans="50:54" s="79" customFormat="1" ht="0" hidden="1" customHeight="1" x14ac:dyDescent="0.2">
      <c r="AX42523" s="78"/>
      <c r="AZ42523" s="167"/>
      <c r="BA42523" s="77"/>
      <c r="BB42523" s="77"/>
    </row>
    <row r="42524" spans="50:54" s="79" customFormat="1" ht="0" hidden="1" customHeight="1" x14ac:dyDescent="0.2">
      <c r="AX42524" s="78"/>
      <c r="AZ42524" s="167"/>
      <c r="BA42524" s="77"/>
      <c r="BB42524" s="77"/>
    </row>
    <row r="42525" spans="50:54" s="79" customFormat="1" ht="0" hidden="1" customHeight="1" x14ac:dyDescent="0.2">
      <c r="AX42525" s="78"/>
      <c r="AZ42525" s="167"/>
      <c r="BA42525" s="77"/>
      <c r="BB42525" s="77"/>
    </row>
    <row r="42526" spans="50:54" s="79" customFormat="1" ht="0" hidden="1" customHeight="1" x14ac:dyDescent="0.2">
      <c r="AX42526" s="78"/>
      <c r="AZ42526" s="167"/>
      <c r="BA42526" s="77"/>
      <c r="BB42526" s="77"/>
    </row>
    <row r="42527" spans="50:54" s="79" customFormat="1" ht="0" hidden="1" customHeight="1" x14ac:dyDescent="0.2">
      <c r="AX42527" s="78"/>
      <c r="AZ42527" s="167"/>
      <c r="BA42527" s="77"/>
      <c r="BB42527" s="77"/>
    </row>
    <row r="42528" spans="50:54" s="79" customFormat="1" ht="0" hidden="1" customHeight="1" x14ac:dyDescent="0.2">
      <c r="AX42528" s="78"/>
      <c r="AZ42528" s="167"/>
      <c r="BA42528" s="77"/>
      <c r="BB42528" s="77"/>
    </row>
    <row r="42529" spans="50:54" s="79" customFormat="1" ht="0" hidden="1" customHeight="1" x14ac:dyDescent="0.2">
      <c r="AX42529" s="78"/>
      <c r="AZ42529" s="167"/>
      <c r="BA42529" s="77"/>
      <c r="BB42529" s="77"/>
    </row>
    <row r="42530" spans="50:54" s="79" customFormat="1" ht="0" hidden="1" customHeight="1" x14ac:dyDescent="0.2">
      <c r="AX42530" s="78"/>
      <c r="AZ42530" s="167"/>
      <c r="BA42530" s="77"/>
      <c r="BB42530" s="77"/>
    </row>
    <row r="42531" spans="50:54" s="79" customFormat="1" ht="0" hidden="1" customHeight="1" x14ac:dyDescent="0.2">
      <c r="AX42531" s="78"/>
      <c r="AZ42531" s="167"/>
      <c r="BA42531" s="77"/>
      <c r="BB42531" s="77"/>
    </row>
    <row r="42532" spans="50:54" s="79" customFormat="1" ht="0" hidden="1" customHeight="1" x14ac:dyDescent="0.2">
      <c r="AX42532" s="78"/>
      <c r="AZ42532" s="167"/>
      <c r="BA42532" s="77"/>
      <c r="BB42532" s="77"/>
    </row>
    <row r="42533" spans="50:54" s="79" customFormat="1" ht="0" hidden="1" customHeight="1" x14ac:dyDescent="0.2">
      <c r="AX42533" s="78"/>
      <c r="AZ42533" s="167"/>
      <c r="BA42533" s="77"/>
      <c r="BB42533" s="77"/>
    </row>
    <row r="42534" spans="50:54" s="79" customFormat="1" ht="0" hidden="1" customHeight="1" x14ac:dyDescent="0.2">
      <c r="AX42534" s="78"/>
      <c r="AZ42534" s="167"/>
      <c r="BA42534" s="77"/>
      <c r="BB42534" s="77"/>
    </row>
    <row r="42535" spans="50:54" s="79" customFormat="1" ht="0" hidden="1" customHeight="1" x14ac:dyDescent="0.2">
      <c r="AX42535" s="78"/>
      <c r="AZ42535" s="167"/>
      <c r="BA42535" s="77"/>
      <c r="BB42535" s="77"/>
    </row>
    <row r="42536" spans="50:54" s="79" customFormat="1" ht="0" hidden="1" customHeight="1" x14ac:dyDescent="0.2">
      <c r="AX42536" s="78"/>
      <c r="AZ42536" s="167"/>
      <c r="BA42536" s="77"/>
      <c r="BB42536" s="77"/>
    </row>
    <row r="42537" spans="50:54" s="79" customFormat="1" ht="0" hidden="1" customHeight="1" x14ac:dyDescent="0.2">
      <c r="AX42537" s="78"/>
      <c r="AZ42537" s="167"/>
      <c r="BA42537" s="77"/>
      <c r="BB42537" s="77"/>
    </row>
    <row r="42538" spans="50:54" s="79" customFormat="1" ht="0" hidden="1" customHeight="1" x14ac:dyDescent="0.2">
      <c r="AX42538" s="78"/>
      <c r="AZ42538" s="167"/>
      <c r="BA42538" s="77"/>
      <c r="BB42538" s="77"/>
    </row>
    <row r="42539" spans="50:54" s="79" customFormat="1" ht="0" hidden="1" customHeight="1" x14ac:dyDescent="0.2">
      <c r="AX42539" s="78"/>
      <c r="AZ42539" s="167"/>
      <c r="BA42539" s="77"/>
      <c r="BB42539" s="77"/>
    </row>
    <row r="42540" spans="50:54" s="79" customFormat="1" ht="0" hidden="1" customHeight="1" x14ac:dyDescent="0.2">
      <c r="AX42540" s="78"/>
      <c r="AZ42540" s="167"/>
      <c r="BA42540" s="77"/>
      <c r="BB42540" s="77"/>
    </row>
    <row r="42541" spans="50:54" s="79" customFormat="1" ht="0" hidden="1" customHeight="1" x14ac:dyDescent="0.2">
      <c r="AX42541" s="78"/>
      <c r="AZ42541" s="167"/>
      <c r="BA42541" s="77"/>
      <c r="BB42541" s="77"/>
    </row>
    <row r="42542" spans="50:54" s="79" customFormat="1" ht="0" hidden="1" customHeight="1" x14ac:dyDescent="0.2">
      <c r="AX42542" s="78"/>
      <c r="AZ42542" s="167"/>
      <c r="BA42542" s="77"/>
      <c r="BB42542" s="77"/>
    </row>
    <row r="42543" spans="50:54" s="79" customFormat="1" ht="0" hidden="1" customHeight="1" x14ac:dyDescent="0.2">
      <c r="AX42543" s="78"/>
      <c r="AZ42543" s="167"/>
      <c r="BA42543" s="77"/>
      <c r="BB42543" s="77"/>
    </row>
    <row r="42544" spans="50:54" s="79" customFormat="1" ht="0" hidden="1" customHeight="1" x14ac:dyDescent="0.2">
      <c r="AX42544" s="78"/>
      <c r="AZ42544" s="167"/>
      <c r="BA42544" s="77"/>
      <c r="BB42544" s="77"/>
    </row>
    <row r="42545" spans="50:54" s="79" customFormat="1" ht="0" hidden="1" customHeight="1" x14ac:dyDescent="0.2">
      <c r="AX42545" s="78"/>
      <c r="AZ42545" s="167"/>
      <c r="BA42545" s="77"/>
      <c r="BB42545" s="77"/>
    </row>
    <row r="42546" spans="50:54" s="79" customFormat="1" ht="0" hidden="1" customHeight="1" x14ac:dyDescent="0.2">
      <c r="AX42546" s="78"/>
      <c r="AZ42546" s="167"/>
      <c r="BA42546" s="77"/>
      <c r="BB42546" s="77"/>
    </row>
    <row r="42547" spans="50:54" s="79" customFormat="1" ht="0" hidden="1" customHeight="1" x14ac:dyDescent="0.2">
      <c r="AX42547" s="78"/>
      <c r="AZ42547" s="167"/>
      <c r="BA42547" s="77"/>
      <c r="BB42547" s="77"/>
    </row>
    <row r="42548" spans="50:54" s="79" customFormat="1" ht="0" hidden="1" customHeight="1" x14ac:dyDescent="0.2">
      <c r="AX42548" s="78"/>
      <c r="AZ42548" s="167"/>
      <c r="BA42548" s="77"/>
      <c r="BB42548" s="77"/>
    </row>
    <row r="42549" spans="50:54" s="79" customFormat="1" ht="0" hidden="1" customHeight="1" x14ac:dyDescent="0.2">
      <c r="AX42549" s="78"/>
      <c r="AZ42549" s="167"/>
      <c r="BA42549" s="77"/>
      <c r="BB42549" s="77"/>
    </row>
    <row r="42550" spans="50:54" s="79" customFormat="1" ht="0" hidden="1" customHeight="1" x14ac:dyDescent="0.2">
      <c r="AX42550" s="78"/>
      <c r="AZ42550" s="167"/>
      <c r="BA42550" s="77"/>
      <c r="BB42550" s="77"/>
    </row>
    <row r="42551" spans="50:54" s="79" customFormat="1" ht="0" hidden="1" customHeight="1" x14ac:dyDescent="0.2">
      <c r="AX42551" s="78"/>
      <c r="AZ42551" s="167"/>
      <c r="BA42551" s="77"/>
      <c r="BB42551" s="77"/>
    </row>
    <row r="42552" spans="50:54" s="79" customFormat="1" ht="0" hidden="1" customHeight="1" x14ac:dyDescent="0.2">
      <c r="AX42552" s="78"/>
      <c r="AZ42552" s="167"/>
      <c r="BA42552" s="77"/>
      <c r="BB42552" s="77"/>
    </row>
    <row r="42553" spans="50:54" s="79" customFormat="1" ht="0" hidden="1" customHeight="1" x14ac:dyDescent="0.2">
      <c r="AX42553" s="78"/>
      <c r="AZ42553" s="167"/>
      <c r="BA42553" s="77"/>
      <c r="BB42553" s="77"/>
    </row>
    <row r="42554" spans="50:54" s="79" customFormat="1" ht="0" hidden="1" customHeight="1" x14ac:dyDescent="0.2">
      <c r="AX42554" s="78"/>
      <c r="AZ42554" s="167"/>
      <c r="BA42554" s="77"/>
      <c r="BB42554" s="77"/>
    </row>
    <row r="42555" spans="50:54" s="79" customFormat="1" ht="0" hidden="1" customHeight="1" x14ac:dyDescent="0.2">
      <c r="AX42555" s="78"/>
      <c r="AZ42555" s="167"/>
      <c r="BA42555" s="77"/>
      <c r="BB42555" s="77"/>
    </row>
    <row r="42556" spans="50:54" s="79" customFormat="1" ht="0" hidden="1" customHeight="1" x14ac:dyDescent="0.2">
      <c r="AX42556" s="78"/>
      <c r="AZ42556" s="167"/>
      <c r="BA42556" s="77"/>
      <c r="BB42556" s="77"/>
    </row>
    <row r="42557" spans="50:54" s="79" customFormat="1" ht="0" hidden="1" customHeight="1" x14ac:dyDescent="0.2">
      <c r="AX42557" s="78"/>
      <c r="AZ42557" s="167"/>
      <c r="BA42557" s="77"/>
      <c r="BB42557" s="77"/>
    </row>
    <row r="42558" spans="50:54" s="79" customFormat="1" ht="0" hidden="1" customHeight="1" x14ac:dyDescent="0.2">
      <c r="AX42558" s="78"/>
      <c r="AZ42558" s="167"/>
      <c r="BA42558" s="77"/>
      <c r="BB42558" s="77"/>
    </row>
    <row r="42559" spans="50:54" s="79" customFormat="1" ht="0" hidden="1" customHeight="1" x14ac:dyDescent="0.2">
      <c r="AX42559" s="78"/>
      <c r="AZ42559" s="167"/>
      <c r="BA42559" s="77"/>
      <c r="BB42559" s="77"/>
    </row>
    <row r="42560" spans="50:54" s="79" customFormat="1" ht="0" hidden="1" customHeight="1" x14ac:dyDescent="0.2">
      <c r="AX42560" s="78"/>
      <c r="AZ42560" s="167"/>
      <c r="BA42560" s="77"/>
      <c r="BB42560" s="77"/>
    </row>
    <row r="42561" spans="50:54" s="79" customFormat="1" ht="0" hidden="1" customHeight="1" x14ac:dyDescent="0.2">
      <c r="AX42561" s="78"/>
      <c r="AZ42561" s="167"/>
      <c r="BA42561" s="77"/>
      <c r="BB42561" s="77"/>
    </row>
    <row r="42562" spans="50:54" s="79" customFormat="1" ht="0" hidden="1" customHeight="1" x14ac:dyDescent="0.2">
      <c r="AX42562" s="78"/>
      <c r="AZ42562" s="167"/>
      <c r="BA42562" s="77"/>
      <c r="BB42562" s="77"/>
    </row>
    <row r="42563" spans="50:54" s="79" customFormat="1" ht="0" hidden="1" customHeight="1" x14ac:dyDescent="0.2">
      <c r="AX42563" s="78"/>
      <c r="AZ42563" s="167"/>
      <c r="BA42563" s="77"/>
      <c r="BB42563" s="77"/>
    </row>
    <row r="42564" spans="50:54" s="79" customFormat="1" ht="0" hidden="1" customHeight="1" x14ac:dyDescent="0.2">
      <c r="AX42564" s="78"/>
      <c r="AZ42564" s="167"/>
      <c r="BA42564" s="77"/>
      <c r="BB42564" s="77"/>
    </row>
    <row r="42565" spans="50:54" s="79" customFormat="1" ht="0" hidden="1" customHeight="1" x14ac:dyDescent="0.2">
      <c r="AX42565" s="78"/>
      <c r="AZ42565" s="167"/>
      <c r="BA42565" s="77"/>
      <c r="BB42565" s="77"/>
    </row>
    <row r="42566" spans="50:54" s="79" customFormat="1" ht="0" hidden="1" customHeight="1" x14ac:dyDescent="0.2">
      <c r="AX42566" s="78"/>
      <c r="AZ42566" s="167"/>
      <c r="BA42566" s="77"/>
      <c r="BB42566" s="77"/>
    </row>
    <row r="42567" spans="50:54" s="79" customFormat="1" ht="0" hidden="1" customHeight="1" x14ac:dyDescent="0.2">
      <c r="AX42567" s="78"/>
      <c r="AZ42567" s="167"/>
      <c r="BA42567" s="77"/>
      <c r="BB42567" s="77"/>
    </row>
    <row r="42568" spans="50:54" s="79" customFormat="1" ht="0" hidden="1" customHeight="1" x14ac:dyDescent="0.2">
      <c r="AX42568" s="78"/>
      <c r="AZ42568" s="167"/>
      <c r="BA42568" s="77"/>
      <c r="BB42568" s="77"/>
    </row>
    <row r="42569" spans="50:54" s="79" customFormat="1" ht="0" hidden="1" customHeight="1" x14ac:dyDescent="0.2">
      <c r="AX42569" s="78"/>
      <c r="AZ42569" s="167"/>
      <c r="BA42569" s="77"/>
      <c r="BB42569" s="77"/>
    </row>
    <row r="42570" spans="50:54" s="79" customFormat="1" ht="0" hidden="1" customHeight="1" x14ac:dyDescent="0.2">
      <c r="AX42570" s="78"/>
      <c r="AZ42570" s="167"/>
      <c r="BA42570" s="77"/>
      <c r="BB42570" s="77"/>
    </row>
    <row r="42571" spans="50:54" s="79" customFormat="1" ht="0" hidden="1" customHeight="1" x14ac:dyDescent="0.2">
      <c r="AX42571" s="78"/>
      <c r="AZ42571" s="167"/>
      <c r="BA42571" s="77"/>
      <c r="BB42571" s="77"/>
    </row>
    <row r="42572" spans="50:54" s="79" customFormat="1" ht="0" hidden="1" customHeight="1" x14ac:dyDescent="0.2">
      <c r="AX42572" s="78"/>
      <c r="AZ42572" s="167"/>
      <c r="BA42572" s="77"/>
      <c r="BB42572" s="77"/>
    </row>
    <row r="42573" spans="50:54" s="79" customFormat="1" ht="0" hidden="1" customHeight="1" x14ac:dyDescent="0.2">
      <c r="AX42573" s="78"/>
      <c r="AZ42573" s="167"/>
      <c r="BA42573" s="77"/>
      <c r="BB42573" s="77"/>
    </row>
    <row r="42574" spans="50:54" s="79" customFormat="1" ht="0" hidden="1" customHeight="1" x14ac:dyDescent="0.2">
      <c r="AX42574" s="78"/>
      <c r="AZ42574" s="167"/>
      <c r="BA42574" s="77"/>
      <c r="BB42574" s="77"/>
    </row>
    <row r="42575" spans="50:54" s="79" customFormat="1" ht="0" hidden="1" customHeight="1" x14ac:dyDescent="0.2">
      <c r="AX42575" s="78"/>
      <c r="AZ42575" s="167"/>
      <c r="BA42575" s="77"/>
      <c r="BB42575" s="77"/>
    </row>
    <row r="42576" spans="50:54" s="79" customFormat="1" ht="0" hidden="1" customHeight="1" x14ac:dyDescent="0.2">
      <c r="AX42576" s="78"/>
      <c r="AZ42576" s="167"/>
      <c r="BA42576" s="77"/>
      <c r="BB42576" s="77"/>
    </row>
    <row r="42577" spans="50:54" s="79" customFormat="1" ht="0" hidden="1" customHeight="1" x14ac:dyDescent="0.2">
      <c r="AX42577" s="78"/>
      <c r="AZ42577" s="167"/>
      <c r="BA42577" s="77"/>
      <c r="BB42577" s="77"/>
    </row>
    <row r="42578" spans="50:54" s="79" customFormat="1" ht="0" hidden="1" customHeight="1" x14ac:dyDescent="0.2">
      <c r="AX42578" s="78"/>
      <c r="AZ42578" s="167"/>
      <c r="BA42578" s="77"/>
      <c r="BB42578" s="77"/>
    </row>
    <row r="42579" spans="50:54" s="79" customFormat="1" ht="0" hidden="1" customHeight="1" x14ac:dyDescent="0.2">
      <c r="AX42579" s="78"/>
      <c r="AZ42579" s="167"/>
      <c r="BA42579" s="77"/>
      <c r="BB42579" s="77"/>
    </row>
    <row r="42580" spans="50:54" s="79" customFormat="1" ht="0" hidden="1" customHeight="1" x14ac:dyDescent="0.2">
      <c r="AX42580" s="78"/>
      <c r="AZ42580" s="167"/>
      <c r="BA42580" s="77"/>
      <c r="BB42580" s="77"/>
    </row>
    <row r="42581" spans="50:54" s="79" customFormat="1" ht="0" hidden="1" customHeight="1" x14ac:dyDescent="0.2">
      <c r="AX42581" s="78"/>
      <c r="AZ42581" s="167"/>
      <c r="BA42581" s="77"/>
      <c r="BB42581" s="77"/>
    </row>
    <row r="42582" spans="50:54" s="79" customFormat="1" ht="0" hidden="1" customHeight="1" x14ac:dyDescent="0.2">
      <c r="AX42582" s="78"/>
      <c r="AZ42582" s="167"/>
      <c r="BA42582" s="77"/>
      <c r="BB42582" s="77"/>
    </row>
    <row r="42583" spans="50:54" s="79" customFormat="1" ht="0" hidden="1" customHeight="1" x14ac:dyDescent="0.2">
      <c r="AX42583" s="78"/>
      <c r="AZ42583" s="167"/>
      <c r="BA42583" s="77"/>
      <c r="BB42583" s="77"/>
    </row>
    <row r="42584" spans="50:54" s="79" customFormat="1" ht="0" hidden="1" customHeight="1" x14ac:dyDescent="0.2">
      <c r="AX42584" s="78"/>
      <c r="AZ42584" s="167"/>
      <c r="BA42584" s="77"/>
      <c r="BB42584" s="77"/>
    </row>
    <row r="42585" spans="50:54" s="79" customFormat="1" ht="0" hidden="1" customHeight="1" x14ac:dyDescent="0.2">
      <c r="AX42585" s="78"/>
      <c r="AZ42585" s="167"/>
      <c r="BA42585" s="77"/>
      <c r="BB42585" s="77"/>
    </row>
    <row r="42586" spans="50:54" s="79" customFormat="1" ht="0" hidden="1" customHeight="1" x14ac:dyDescent="0.2">
      <c r="AX42586" s="78"/>
      <c r="AZ42586" s="167"/>
      <c r="BA42586" s="77"/>
      <c r="BB42586" s="77"/>
    </row>
    <row r="42587" spans="50:54" s="79" customFormat="1" ht="0" hidden="1" customHeight="1" x14ac:dyDescent="0.2">
      <c r="AX42587" s="78"/>
      <c r="AZ42587" s="167"/>
      <c r="BA42587" s="77"/>
      <c r="BB42587" s="77"/>
    </row>
    <row r="42588" spans="50:54" s="79" customFormat="1" ht="0" hidden="1" customHeight="1" x14ac:dyDescent="0.2">
      <c r="AX42588" s="78"/>
      <c r="AZ42588" s="167"/>
      <c r="BA42588" s="77"/>
      <c r="BB42588" s="77"/>
    </row>
    <row r="42589" spans="50:54" s="79" customFormat="1" ht="0" hidden="1" customHeight="1" x14ac:dyDescent="0.2">
      <c r="AX42589" s="78"/>
      <c r="AZ42589" s="167"/>
      <c r="BA42589" s="77"/>
      <c r="BB42589" s="77"/>
    </row>
    <row r="42590" spans="50:54" s="79" customFormat="1" ht="0" hidden="1" customHeight="1" x14ac:dyDescent="0.2">
      <c r="AX42590" s="78"/>
      <c r="AZ42590" s="167"/>
      <c r="BA42590" s="77"/>
      <c r="BB42590" s="77"/>
    </row>
    <row r="42591" spans="50:54" s="79" customFormat="1" ht="0" hidden="1" customHeight="1" x14ac:dyDescent="0.2">
      <c r="AX42591" s="78"/>
      <c r="AZ42591" s="167"/>
      <c r="BA42591" s="77"/>
      <c r="BB42591" s="77"/>
    </row>
    <row r="42592" spans="50:54" s="79" customFormat="1" ht="0" hidden="1" customHeight="1" x14ac:dyDescent="0.2">
      <c r="AX42592" s="78"/>
      <c r="AZ42592" s="167"/>
      <c r="BA42592" s="77"/>
      <c r="BB42592" s="77"/>
    </row>
    <row r="42593" spans="50:54" s="79" customFormat="1" ht="0" hidden="1" customHeight="1" x14ac:dyDescent="0.2">
      <c r="AX42593" s="78"/>
      <c r="AZ42593" s="167"/>
      <c r="BA42593" s="77"/>
      <c r="BB42593" s="77"/>
    </row>
    <row r="42594" spans="50:54" s="79" customFormat="1" ht="0" hidden="1" customHeight="1" x14ac:dyDescent="0.2">
      <c r="AX42594" s="78"/>
      <c r="AZ42594" s="167"/>
      <c r="BA42594" s="77"/>
      <c r="BB42594" s="77"/>
    </row>
    <row r="42595" spans="50:54" s="79" customFormat="1" ht="0" hidden="1" customHeight="1" x14ac:dyDescent="0.2">
      <c r="AX42595" s="78"/>
      <c r="AZ42595" s="167"/>
      <c r="BA42595" s="77"/>
      <c r="BB42595" s="77"/>
    </row>
    <row r="42596" spans="50:54" s="79" customFormat="1" ht="0" hidden="1" customHeight="1" x14ac:dyDescent="0.2">
      <c r="AX42596" s="78"/>
      <c r="AZ42596" s="167"/>
      <c r="BA42596" s="77"/>
      <c r="BB42596" s="77"/>
    </row>
    <row r="42597" spans="50:54" s="79" customFormat="1" ht="0" hidden="1" customHeight="1" x14ac:dyDescent="0.2">
      <c r="AX42597" s="78"/>
      <c r="AZ42597" s="167"/>
      <c r="BA42597" s="77"/>
      <c r="BB42597" s="77"/>
    </row>
    <row r="42598" spans="50:54" s="79" customFormat="1" ht="0" hidden="1" customHeight="1" x14ac:dyDescent="0.2">
      <c r="AX42598" s="78"/>
      <c r="AZ42598" s="167"/>
      <c r="BA42598" s="77"/>
      <c r="BB42598" s="77"/>
    </row>
    <row r="42599" spans="50:54" s="79" customFormat="1" ht="0" hidden="1" customHeight="1" x14ac:dyDescent="0.2">
      <c r="AX42599" s="78"/>
      <c r="AZ42599" s="167"/>
      <c r="BA42599" s="77"/>
      <c r="BB42599" s="77"/>
    </row>
    <row r="42600" spans="50:54" s="79" customFormat="1" ht="0" hidden="1" customHeight="1" x14ac:dyDescent="0.2">
      <c r="AX42600" s="78"/>
      <c r="AZ42600" s="167"/>
      <c r="BA42600" s="77"/>
      <c r="BB42600" s="77"/>
    </row>
    <row r="42601" spans="50:54" s="79" customFormat="1" ht="0" hidden="1" customHeight="1" x14ac:dyDescent="0.2">
      <c r="AX42601" s="78"/>
      <c r="AZ42601" s="167"/>
      <c r="BA42601" s="77"/>
      <c r="BB42601" s="77"/>
    </row>
    <row r="42602" spans="50:54" s="79" customFormat="1" ht="0" hidden="1" customHeight="1" x14ac:dyDescent="0.2">
      <c r="AX42602" s="78"/>
      <c r="AZ42602" s="167"/>
      <c r="BA42602" s="77"/>
      <c r="BB42602" s="77"/>
    </row>
    <row r="42603" spans="50:54" s="79" customFormat="1" ht="0" hidden="1" customHeight="1" x14ac:dyDescent="0.2">
      <c r="AX42603" s="78"/>
      <c r="AZ42603" s="167"/>
      <c r="BA42603" s="77"/>
      <c r="BB42603" s="77"/>
    </row>
    <row r="42604" spans="50:54" s="79" customFormat="1" ht="0" hidden="1" customHeight="1" x14ac:dyDescent="0.2">
      <c r="AX42604" s="78"/>
      <c r="AZ42604" s="167"/>
      <c r="BA42604" s="77"/>
      <c r="BB42604" s="77"/>
    </row>
    <row r="42605" spans="50:54" s="79" customFormat="1" ht="0" hidden="1" customHeight="1" x14ac:dyDescent="0.2">
      <c r="AX42605" s="78"/>
      <c r="AZ42605" s="167"/>
      <c r="BA42605" s="77"/>
      <c r="BB42605" s="77"/>
    </row>
    <row r="42606" spans="50:54" s="79" customFormat="1" ht="0" hidden="1" customHeight="1" x14ac:dyDescent="0.2">
      <c r="AX42606" s="78"/>
      <c r="AZ42606" s="167"/>
      <c r="BA42606" s="77"/>
      <c r="BB42606" s="77"/>
    </row>
    <row r="42607" spans="50:54" s="79" customFormat="1" ht="0" hidden="1" customHeight="1" x14ac:dyDescent="0.2">
      <c r="AX42607" s="78"/>
      <c r="AZ42607" s="167"/>
      <c r="BA42607" s="77"/>
      <c r="BB42607" s="77"/>
    </row>
    <row r="42608" spans="50:54" s="79" customFormat="1" ht="0" hidden="1" customHeight="1" x14ac:dyDescent="0.2">
      <c r="AX42608" s="78"/>
      <c r="AZ42608" s="167"/>
      <c r="BA42608" s="77"/>
      <c r="BB42608" s="77"/>
    </row>
    <row r="42609" spans="50:54" s="79" customFormat="1" ht="0" hidden="1" customHeight="1" x14ac:dyDescent="0.2">
      <c r="AX42609" s="78"/>
      <c r="AZ42609" s="167"/>
      <c r="BA42609" s="77"/>
      <c r="BB42609" s="77"/>
    </row>
    <row r="42610" spans="50:54" s="79" customFormat="1" ht="0" hidden="1" customHeight="1" x14ac:dyDescent="0.2">
      <c r="AX42610" s="78"/>
      <c r="AZ42610" s="167"/>
      <c r="BA42610" s="77"/>
      <c r="BB42610" s="77"/>
    </row>
    <row r="42611" spans="50:54" s="79" customFormat="1" ht="0" hidden="1" customHeight="1" x14ac:dyDescent="0.2">
      <c r="AX42611" s="78"/>
      <c r="AZ42611" s="167"/>
      <c r="BA42611" s="77"/>
      <c r="BB42611" s="77"/>
    </row>
    <row r="42612" spans="50:54" s="79" customFormat="1" ht="0" hidden="1" customHeight="1" x14ac:dyDescent="0.2">
      <c r="AX42612" s="78"/>
      <c r="AZ42612" s="167"/>
      <c r="BA42612" s="77"/>
      <c r="BB42612" s="77"/>
    </row>
    <row r="42613" spans="50:54" s="79" customFormat="1" ht="0" hidden="1" customHeight="1" x14ac:dyDescent="0.2">
      <c r="AX42613" s="78"/>
      <c r="AZ42613" s="167"/>
      <c r="BA42613" s="77"/>
      <c r="BB42613" s="77"/>
    </row>
    <row r="42614" spans="50:54" s="79" customFormat="1" ht="0" hidden="1" customHeight="1" x14ac:dyDescent="0.2">
      <c r="AX42614" s="78"/>
      <c r="AZ42614" s="167"/>
      <c r="BA42614" s="77"/>
      <c r="BB42614" s="77"/>
    </row>
    <row r="42615" spans="50:54" s="79" customFormat="1" ht="0" hidden="1" customHeight="1" x14ac:dyDescent="0.2">
      <c r="AX42615" s="78"/>
      <c r="AZ42615" s="167"/>
      <c r="BA42615" s="77"/>
      <c r="BB42615" s="77"/>
    </row>
    <row r="42616" spans="50:54" s="79" customFormat="1" ht="0" hidden="1" customHeight="1" x14ac:dyDescent="0.2">
      <c r="AX42616" s="78"/>
      <c r="AZ42616" s="167"/>
      <c r="BA42616" s="77"/>
      <c r="BB42616" s="77"/>
    </row>
    <row r="42617" spans="50:54" s="79" customFormat="1" ht="0" hidden="1" customHeight="1" x14ac:dyDescent="0.2">
      <c r="AX42617" s="78"/>
      <c r="AZ42617" s="167"/>
      <c r="BA42617" s="77"/>
      <c r="BB42617" s="77"/>
    </row>
    <row r="42618" spans="50:54" s="79" customFormat="1" ht="0" hidden="1" customHeight="1" x14ac:dyDescent="0.2">
      <c r="AX42618" s="78"/>
      <c r="AZ42618" s="167"/>
      <c r="BA42618" s="77"/>
      <c r="BB42618" s="77"/>
    </row>
    <row r="42619" spans="50:54" s="79" customFormat="1" ht="0" hidden="1" customHeight="1" x14ac:dyDescent="0.2">
      <c r="AX42619" s="78"/>
      <c r="AZ42619" s="167"/>
      <c r="BA42619" s="77"/>
      <c r="BB42619" s="77"/>
    </row>
    <row r="42620" spans="50:54" s="79" customFormat="1" ht="0" hidden="1" customHeight="1" x14ac:dyDescent="0.2">
      <c r="AX42620" s="78"/>
      <c r="AZ42620" s="167"/>
      <c r="BA42620" s="77"/>
      <c r="BB42620" s="77"/>
    </row>
    <row r="42621" spans="50:54" s="79" customFormat="1" ht="0" hidden="1" customHeight="1" x14ac:dyDescent="0.2">
      <c r="AX42621" s="78"/>
      <c r="AZ42621" s="167"/>
      <c r="BA42621" s="77"/>
      <c r="BB42621" s="77"/>
    </row>
    <row r="42622" spans="50:54" s="79" customFormat="1" ht="0" hidden="1" customHeight="1" x14ac:dyDescent="0.2">
      <c r="AX42622" s="78"/>
      <c r="AZ42622" s="167"/>
      <c r="BA42622" s="77"/>
      <c r="BB42622" s="77"/>
    </row>
    <row r="42623" spans="50:54" s="79" customFormat="1" ht="0" hidden="1" customHeight="1" x14ac:dyDescent="0.2">
      <c r="AX42623" s="78"/>
      <c r="AZ42623" s="167"/>
      <c r="BA42623" s="77"/>
      <c r="BB42623" s="77"/>
    </row>
    <row r="42624" spans="50:54" s="79" customFormat="1" ht="0" hidden="1" customHeight="1" x14ac:dyDescent="0.2">
      <c r="AX42624" s="78"/>
      <c r="AZ42624" s="167"/>
      <c r="BA42624" s="77"/>
      <c r="BB42624" s="77"/>
    </row>
    <row r="42625" spans="50:54" s="79" customFormat="1" ht="0" hidden="1" customHeight="1" x14ac:dyDescent="0.2">
      <c r="AX42625" s="78"/>
      <c r="AZ42625" s="167"/>
      <c r="BA42625" s="77"/>
      <c r="BB42625" s="77"/>
    </row>
    <row r="42626" spans="50:54" s="79" customFormat="1" ht="0" hidden="1" customHeight="1" x14ac:dyDescent="0.2">
      <c r="AX42626" s="78"/>
      <c r="AZ42626" s="167"/>
      <c r="BA42626" s="77"/>
      <c r="BB42626" s="77"/>
    </row>
    <row r="42627" spans="50:54" s="79" customFormat="1" ht="0" hidden="1" customHeight="1" x14ac:dyDescent="0.2">
      <c r="AX42627" s="78"/>
      <c r="AZ42627" s="167"/>
      <c r="BA42627" s="77"/>
      <c r="BB42627" s="77"/>
    </row>
    <row r="42628" spans="50:54" s="79" customFormat="1" ht="0" hidden="1" customHeight="1" x14ac:dyDescent="0.2">
      <c r="AX42628" s="78"/>
      <c r="AZ42628" s="167"/>
      <c r="BA42628" s="77"/>
      <c r="BB42628" s="77"/>
    </row>
    <row r="42629" spans="50:54" s="79" customFormat="1" ht="0" hidden="1" customHeight="1" x14ac:dyDescent="0.2">
      <c r="AX42629" s="78"/>
      <c r="AZ42629" s="167"/>
      <c r="BA42629" s="77"/>
      <c r="BB42629" s="77"/>
    </row>
    <row r="42630" spans="50:54" s="79" customFormat="1" ht="0" hidden="1" customHeight="1" x14ac:dyDescent="0.2">
      <c r="AX42630" s="78"/>
      <c r="AZ42630" s="167"/>
      <c r="BA42630" s="77"/>
      <c r="BB42630" s="77"/>
    </row>
    <row r="42631" spans="50:54" s="79" customFormat="1" ht="0" hidden="1" customHeight="1" x14ac:dyDescent="0.2">
      <c r="AX42631" s="78"/>
      <c r="AZ42631" s="167"/>
      <c r="BA42631" s="77"/>
      <c r="BB42631" s="77"/>
    </row>
    <row r="42632" spans="50:54" s="79" customFormat="1" ht="0" hidden="1" customHeight="1" x14ac:dyDescent="0.2">
      <c r="AX42632" s="78"/>
      <c r="AZ42632" s="167"/>
      <c r="BA42632" s="77"/>
      <c r="BB42632" s="77"/>
    </row>
    <row r="42633" spans="50:54" s="79" customFormat="1" ht="0" hidden="1" customHeight="1" x14ac:dyDescent="0.2">
      <c r="AX42633" s="78"/>
      <c r="AZ42633" s="167"/>
      <c r="BA42633" s="77"/>
      <c r="BB42633" s="77"/>
    </row>
    <row r="42634" spans="50:54" s="79" customFormat="1" ht="0" hidden="1" customHeight="1" x14ac:dyDescent="0.2">
      <c r="AX42634" s="78"/>
      <c r="AZ42634" s="167"/>
      <c r="BA42634" s="77"/>
      <c r="BB42634" s="77"/>
    </row>
    <row r="42635" spans="50:54" s="79" customFormat="1" ht="0" hidden="1" customHeight="1" x14ac:dyDescent="0.2">
      <c r="AX42635" s="78"/>
      <c r="AZ42635" s="167"/>
      <c r="BA42635" s="77"/>
      <c r="BB42635" s="77"/>
    </row>
    <row r="42636" spans="50:54" s="79" customFormat="1" ht="0" hidden="1" customHeight="1" x14ac:dyDescent="0.2">
      <c r="AX42636" s="78"/>
      <c r="AZ42636" s="167"/>
      <c r="BA42636" s="77"/>
      <c r="BB42636" s="77"/>
    </row>
    <row r="42637" spans="50:54" s="79" customFormat="1" ht="0" hidden="1" customHeight="1" x14ac:dyDescent="0.2">
      <c r="AX42637" s="78"/>
      <c r="AZ42637" s="167"/>
      <c r="BA42637" s="77"/>
      <c r="BB42637" s="77"/>
    </row>
    <row r="42638" spans="50:54" s="79" customFormat="1" ht="0" hidden="1" customHeight="1" x14ac:dyDescent="0.2">
      <c r="AX42638" s="78"/>
      <c r="AZ42638" s="167"/>
      <c r="BA42638" s="77"/>
      <c r="BB42638" s="77"/>
    </row>
    <row r="42639" spans="50:54" s="79" customFormat="1" ht="0" hidden="1" customHeight="1" x14ac:dyDescent="0.2">
      <c r="AX42639" s="78"/>
      <c r="AZ42639" s="167"/>
      <c r="BA42639" s="77"/>
      <c r="BB42639" s="77"/>
    </row>
    <row r="42640" spans="50:54" s="79" customFormat="1" ht="0" hidden="1" customHeight="1" x14ac:dyDescent="0.2">
      <c r="AX42640" s="78"/>
      <c r="AZ42640" s="167"/>
      <c r="BA42640" s="77"/>
      <c r="BB42640" s="77"/>
    </row>
    <row r="42641" spans="50:54" s="79" customFormat="1" ht="0" hidden="1" customHeight="1" x14ac:dyDescent="0.2">
      <c r="AX42641" s="78"/>
      <c r="AZ42641" s="167"/>
      <c r="BA42641" s="77"/>
      <c r="BB42641" s="77"/>
    </row>
    <row r="42642" spans="50:54" s="79" customFormat="1" ht="0" hidden="1" customHeight="1" x14ac:dyDescent="0.2">
      <c r="AX42642" s="78"/>
      <c r="AZ42642" s="167"/>
      <c r="BA42642" s="77"/>
      <c r="BB42642" s="77"/>
    </row>
    <row r="42643" spans="50:54" s="79" customFormat="1" ht="0" hidden="1" customHeight="1" x14ac:dyDescent="0.2">
      <c r="AX42643" s="78"/>
      <c r="AZ42643" s="167"/>
      <c r="BA42643" s="77"/>
      <c r="BB42643" s="77"/>
    </row>
    <row r="42644" spans="50:54" s="79" customFormat="1" ht="0" hidden="1" customHeight="1" x14ac:dyDescent="0.2">
      <c r="AX42644" s="78"/>
      <c r="AZ42644" s="167"/>
      <c r="BA42644" s="77"/>
      <c r="BB42644" s="77"/>
    </row>
    <row r="42645" spans="50:54" s="79" customFormat="1" ht="0" hidden="1" customHeight="1" x14ac:dyDescent="0.2">
      <c r="AX42645" s="78"/>
      <c r="AZ42645" s="167"/>
      <c r="BA42645" s="77"/>
      <c r="BB42645" s="77"/>
    </row>
    <row r="42646" spans="50:54" s="79" customFormat="1" ht="0" hidden="1" customHeight="1" x14ac:dyDescent="0.2">
      <c r="AX42646" s="78"/>
      <c r="AZ42646" s="167"/>
      <c r="BA42646" s="77"/>
      <c r="BB42646" s="77"/>
    </row>
    <row r="42647" spans="50:54" s="79" customFormat="1" ht="0" hidden="1" customHeight="1" x14ac:dyDescent="0.2">
      <c r="AX42647" s="78"/>
      <c r="AZ42647" s="167"/>
      <c r="BA42647" s="77"/>
      <c r="BB42647" s="77"/>
    </row>
    <row r="42648" spans="50:54" s="79" customFormat="1" ht="0" hidden="1" customHeight="1" x14ac:dyDescent="0.2">
      <c r="AX42648" s="78"/>
      <c r="AZ42648" s="167"/>
      <c r="BA42648" s="77"/>
      <c r="BB42648" s="77"/>
    </row>
    <row r="42649" spans="50:54" s="79" customFormat="1" ht="0" hidden="1" customHeight="1" x14ac:dyDescent="0.2">
      <c r="AX42649" s="78"/>
      <c r="AZ42649" s="167"/>
      <c r="BA42649" s="77"/>
      <c r="BB42649" s="77"/>
    </row>
    <row r="42650" spans="50:54" s="79" customFormat="1" ht="0" hidden="1" customHeight="1" x14ac:dyDescent="0.2">
      <c r="AX42650" s="78"/>
      <c r="AZ42650" s="167"/>
      <c r="BA42650" s="77"/>
      <c r="BB42650" s="77"/>
    </row>
    <row r="42651" spans="50:54" s="79" customFormat="1" ht="0" hidden="1" customHeight="1" x14ac:dyDescent="0.2">
      <c r="AX42651" s="78"/>
      <c r="AZ42651" s="167"/>
      <c r="BA42651" s="77"/>
      <c r="BB42651" s="77"/>
    </row>
    <row r="42652" spans="50:54" s="79" customFormat="1" ht="0" hidden="1" customHeight="1" x14ac:dyDescent="0.2">
      <c r="AX42652" s="78"/>
      <c r="AZ42652" s="167"/>
      <c r="BA42652" s="77"/>
      <c r="BB42652" s="77"/>
    </row>
    <row r="42653" spans="50:54" s="79" customFormat="1" ht="0" hidden="1" customHeight="1" x14ac:dyDescent="0.2">
      <c r="AX42653" s="78"/>
      <c r="AZ42653" s="167"/>
      <c r="BA42653" s="77"/>
      <c r="BB42653" s="77"/>
    </row>
    <row r="42654" spans="50:54" s="79" customFormat="1" ht="0" hidden="1" customHeight="1" x14ac:dyDescent="0.2">
      <c r="AX42654" s="78"/>
      <c r="AZ42654" s="167"/>
      <c r="BA42654" s="77"/>
      <c r="BB42654" s="77"/>
    </row>
    <row r="42655" spans="50:54" s="79" customFormat="1" ht="0" hidden="1" customHeight="1" x14ac:dyDescent="0.2">
      <c r="AX42655" s="78"/>
      <c r="AZ42655" s="167"/>
      <c r="BA42655" s="77"/>
      <c r="BB42655" s="77"/>
    </row>
    <row r="42656" spans="50:54" s="79" customFormat="1" ht="0" hidden="1" customHeight="1" x14ac:dyDescent="0.2">
      <c r="AX42656" s="78"/>
      <c r="AZ42656" s="167"/>
      <c r="BA42656" s="77"/>
      <c r="BB42656" s="77"/>
    </row>
    <row r="42657" spans="50:54" s="79" customFormat="1" ht="0" hidden="1" customHeight="1" x14ac:dyDescent="0.2">
      <c r="AX42657" s="78"/>
      <c r="AZ42657" s="167"/>
      <c r="BA42657" s="77"/>
      <c r="BB42657" s="77"/>
    </row>
    <row r="42658" spans="50:54" s="79" customFormat="1" ht="0" hidden="1" customHeight="1" x14ac:dyDescent="0.2">
      <c r="AX42658" s="78"/>
      <c r="AZ42658" s="167"/>
      <c r="BA42658" s="77"/>
      <c r="BB42658" s="77"/>
    </row>
    <row r="42659" spans="50:54" s="79" customFormat="1" ht="0" hidden="1" customHeight="1" x14ac:dyDescent="0.2">
      <c r="AX42659" s="78"/>
      <c r="AZ42659" s="167"/>
      <c r="BA42659" s="77"/>
      <c r="BB42659" s="77"/>
    </row>
    <row r="42660" spans="50:54" s="79" customFormat="1" ht="0" hidden="1" customHeight="1" x14ac:dyDescent="0.2">
      <c r="AX42660" s="78"/>
      <c r="AZ42660" s="167"/>
      <c r="BA42660" s="77"/>
      <c r="BB42660" s="77"/>
    </row>
    <row r="42661" spans="50:54" s="79" customFormat="1" ht="0" hidden="1" customHeight="1" x14ac:dyDescent="0.2">
      <c r="AX42661" s="78"/>
      <c r="AZ42661" s="167"/>
      <c r="BA42661" s="77"/>
      <c r="BB42661" s="77"/>
    </row>
    <row r="42662" spans="50:54" s="79" customFormat="1" ht="0" hidden="1" customHeight="1" x14ac:dyDescent="0.2">
      <c r="AX42662" s="78"/>
      <c r="AZ42662" s="167"/>
      <c r="BA42662" s="77"/>
      <c r="BB42662" s="77"/>
    </row>
    <row r="42663" spans="50:54" s="79" customFormat="1" ht="0" hidden="1" customHeight="1" x14ac:dyDescent="0.2">
      <c r="AX42663" s="78"/>
      <c r="AZ42663" s="167"/>
      <c r="BA42663" s="77"/>
      <c r="BB42663" s="77"/>
    </row>
    <row r="42664" spans="50:54" s="79" customFormat="1" ht="0" hidden="1" customHeight="1" x14ac:dyDescent="0.2">
      <c r="AX42664" s="78"/>
      <c r="AZ42664" s="167"/>
      <c r="BA42664" s="77"/>
      <c r="BB42664" s="77"/>
    </row>
    <row r="42665" spans="50:54" s="79" customFormat="1" ht="0" hidden="1" customHeight="1" x14ac:dyDescent="0.2">
      <c r="AX42665" s="78"/>
      <c r="AZ42665" s="167"/>
      <c r="BA42665" s="77"/>
      <c r="BB42665" s="77"/>
    </row>
    <row r="42666" spans="50:54" s="79" customFormat="1" ht="0" hidden="1" customHeight="1" x14ac:dyDescent="0.2">
      <c r="AX42666" s="78"/>
      <c r="AZ42666" s="167"/>
      <c r="BA42666" s="77"/>
      <c r="BB42666" s="77"/>
    </row>
    <row r="42667" spans="50:54" s="79" customFormat="1" ht="0" hidden="1" customHeight="1" x14ac:dyDescent="0.2">
      <c r="AX42667" s="78"/>
      <c r="AZ42667" s="167"/>
      <c r="BA42667" s="77"/>
      <c r="BB42667" s="77"/>
    </row>
    <row r="42668" spans="50:54" s="79" customFormat="1" ht="0" hidden="1" customHeight="1" x14ac:dyDescent="0.2">
      <c r="AX42668" s="78"/>
      <c r="AZ42668" s="167"/>
      <c r="BA42668" s="77"/>
      <c r="BB42668" s="77"/>
    </row>
    <row r="42669" spans="50:54" s="79" customFormat="1" ht="0" hidden="1" customHeight="1" x14ac:dyDescent="0.2">
      <c r="AX42669" s="78"/>
      <c r="AZ42669" s="167"/>
      <c r="BA42669" s="77"/>
      <c r="BB42669" s="77"/>
    </row>
    <row r="42670" spans="50:54" s="79" customFormat="1" ht="0" hidden="1" customHeight="1" x14ac:dyDescent="0.2">
      <c r="AX42670" s="78"/>
      <c r="AZ42670" s="167"/>
      <c r="BA42670" s="77"/>
      <c r="BB42670" s="77"/>
    </row>
    <row r="42671" spans="50:54" s="79" customFormat="1" ht="0" hidden="1" customHeight="1" x14ac:dyDescent="0.2">
      <c r="AX42671" s="78"/>
      <c r="AZ42671" s="167"/>
      <c r="BA42671" s="77"/>
      <c r="BB42671" s="77"/>
    </row>
    <row r="42672" spans="50:54" s="79" customFormat="1" ht="0" hidden="1" customHeight="1" x14ac:dyDescent="0.2">
      <c r="AX42672" s="78"/>
      <c r="AZ42672" s="167"/>
      <c r="BA42672" s="77"/>
      <c r="BB42672" s="77"/>
    </row>
    <row r="42673" spans="50:54" s="79" customFormat="1" ht="0" hidden="1" customHeight="1" x14ac:dyDescent="0.2">
      <c r="AX42673" s="78"/>
      <c r="AZ42673" s="167"/>
      <c r="BA42673" s="77"/>
      <c r="BB42673" s="77"/>
    </row>
    <row r="42674" spans="50:54" s="79" customFormat="1" ht="0" hidden="1" customHeight="1" x14ac:dyDescent="0.2">
      <c r="AX42674" s="78"/>
      <c r="AZ42674" s="167"/>
      <c r="BA42674" s="77"/>
      <c r="BB42674" s="77"/>
    </row>
    <row r="42675" spans="50:54" s="79" customFormat="1" ht="0" hidden="1" customHeight="1" x14ac:dyDescent="0.2">
      <c r="AX42675" s="78"/>
      <c r="AZ42675" s="167"/>
      <c r="BA42675" s="77"/>
      <c r="BB42675" s="77"/>
    </row>
    <row r="42676" spans="50:54" s="79" customFormat="1" ht="0" hidden="1" customHeight="1" x14ac:dyDescent="0.2">
      <c r="AX42676" s="78"/>
      <c r="AZ42676" s="167"/>
      <c r="BA42676" s="77"/>
      <c r="BB42676" s="77"/>
    </row>
    <row r="42677" spans="50:54" s="79" customFormat="1" ht="0" hidden="1" customHeight="1" x14ac:dyDescent="0.2">
      <c r="AX42677" s="78"/>
      <c r="AZ42677" s="167"/>
      <c r="BA42677" s="77"/>
      <c r="BB42677" s="77"/>
    </row>
    <row r="42678" spans="50:54" s="79" customFormat="1" ht="0" hidden="1" customHeight="1" x14ac:dyDescent="0.2">
      <c r="AX42678" s="78"/>
      <c r="AZ42678" s="167"/>
      <c r="BA42678" s="77"/>
      <c r="BB42678" s="77"/>
    </row>
    <row r="42679" spans="50:54" s="79" customFormat="1" ht="0" hidden="1" customHeight="1" x14ac:dyDescent="0.2">
      <c r="AX42679" s="78"/>
      <c r="AZ42679" s="167"/>
      <c r="BA42679" s="77"/>
      <c r="BB42679" s="77"/>
    </row>
    <row r="42680" spans="50:54" s="79" customFormat="1" ht="0" hidden="1" customHeight="1" x14ac:dyDescent="0.2">
      <c r="AX42680" s="78"/>
      <c r="AZ42680" s="167"/>
      <c r="BA42680" s="77"/>
      <c r="BB42680" s="77"/>
    </row>
    <row r="42681" spans="50:54" s="79" customFormat="1" ht="0" hidden="1" customHeight="1" x14ac:dyDescent="0.2">
      <c r="AX42681" s="78"/>
      <c r="AZ42681" s="167"/>
      <c r="BA42681" s="77"/>
      <c r="BB42681" s="77"/>
    </row>
    <row r="42682" spans="50:54" s="79" customFormat="1" ht="0" hidden="1" customHeight="1" x14ac:dyDescent="0.2">
      <c r="AX42682" s="78"/>
      <c r="AZ42682" s="167"/>
      <c r="BA42682" s="77"/>
      <c r="BB42682" s="77"/>
    </row>
    <row r="42683" spans="50:54" s="79" customFormat="1" ht="0" hidden="1" customHeight="1" x14ac:dyDescent="0.2">
      <c r="AX42683" s="78"/>
      <c r="AZ42683" s="167"/>
      <c r="BA42683" s="77"/>
      <c r="BB42683" s="77"/>
    </row>
    <row r="42684" spans="50:54" s="79" customFormat="1" ht="0" hidden="1" customHeight="1" x14ac:dyDescent="0.2">
      <c r="AX42684" s="78"/>
      <c r="AZ42684" s="167"/>
      <c r="BA42684" s="77"/>
      <c r="BB42684" s="77"/>
    </row>
    <row r="42685" spans="50:54" s="79" customFormat="1" ht="0" hidden="1" customHeight="1" x14ac:dyDescent="0.2">
      <c r="AX42685" s="78"/>
      <c r="AZ42685" s="167"/>
      <c r="BA42685" s="77"/>
      <c r="BB42685" s="77"/>
    </row>
    <row r="42686" spans="50:54" s="79" customFormat="1" ht="0" hidden="1" customHeight="1" x14ac:dyDescent="0.2">
      <c r="AX42686" s="78"/>
      <c r="AZ42686" s="167"/>
      <c r="BA42686" s="77"/>
      <c r="BB42686" s="77"/>
    </row>
    <row r="42687" spans="50:54" s="79" customFormat="1" ht="0" hidden="1" customHeight="1" x14ac:dyDescent="0.2">
      <c r="AX42687" s="78"/>
      <c r="AZ42687" s="167"/>
      <c r="BA42687" s="77"/>
      <c r="BB42687" s="77"/>
    </row>
    <row r="42688" spans="50:54" s="79" customFormat="1" ht="0" hidden="1" customHeight="1" x14ac:dyDescent="0.2">
      <c r="AX42688" s="78"/>
      <c r="AZ42688" s="167"/>
      <c r="BA42688" s="77"/>
      <c r="BB42688" s="77"/>
    </row>
    <row r="42689" spans="50:54" s="79" customFormat="1" ht="0" hidden="1" customHeight="1" x14ac:dyDescent="0.2">
      <c r="AX42689" s="78"/>
      <c r="AZ42689" s="167"/>
      <c r="BA42689" s="77"/>
      <c r="BB42689" s="77"/>
    </row>
    <row r="42690" spans="50:54" s="79" customFormat="1" ht="0" hidden="1" customHeight="1" x14ac:dyDescent="0.2">
      <c r="AX42690" s="78"/>
      <c r="AZ42690" s="167"/>
      <c r="BA42690" s="77"/>
      <c r="BB42690" s="77"/>
    </row>
    <row r="42691" spans="50:54" s="79" customFormat="1" ht="0" hidden="1" customHeight="1" x14ac:dyDescent="0.2">
      <c r="AX42691" s="78"/>
      <c r="AZ42691" s="167"/>
      <c r="BA42691" s="77"/>
      <c r="BB42691" s="77"/>
    </row>
    <row r="42692" spans="50:54" s="79" customFormat="1" ht="0" hidden="1" customHeight="1" x14ac:dyDescent="0.2">
      <c r="AX42692" s="78"/>
      <c r="AZ42692" s="167"/>
      <c r="BA42692" s="77"/>
      <c r="BB42692" s="77"/>
    </row>
    <row r="42693" spans="50:54" s="79" customFormat="1" ht="0" hidden="1" customHeight="1" x14ac:dyDescent="0.2">
      <c r="AX42693" s="78"/>
      <c r="AZ42693" s="167"/>
      <c r="BA42693" s="77"/>
      <c r="BB42693" s="77"/>
    </row>
    <row r="42694" spans="50:54" s="79" customFormat="1" ht="0" hidden="1" customHeight="1" x14ac:dyDescent="0.2">
      <c r="AX42694" s="78"/>
      <c r="AZ42694" s="167"/>
      <c r="BA42694" s="77"/>
      <c r="BB42694" s="77"/>
    </row>
    <row r="42695" spans="50:54" s="79" customFormat="1" ht="0" hidden="1" customHeight="1" x14ac:dyDescent="0.2">
      <c r="AX42695" s="78"/>
      <c r="AZ42695" s="167"/>
      <c r="BA42695" s="77"/>
      <c r="BB42695" s="77"/>
    </row>
    <row r="42696" spans="50:54" s="79" customFormat="1" ht="0" hidden="1" customHeight="1" x14ac:dyDescent="0.2">
      <c r="AX42696" s="78"/>
      <c r="AZ42696" s="167"/>
      <c r="BA42696" s="77"/>
      <c r="BB42696" s="77"/>
    </row>
    <row r="42697" spans="50:54" s="79" customFormat="1" ht="0" hidden="1" customHeight="1" x14ac:dyDescent="0.2">
      <c r="AX42697" s="78"/>
      <c r="AZ42697" s="167"/>
      <c r="BA42697" s="77"/>
      <c r="BB42697" s="77"/>
    </row>
    <row r="42698" spans="50:54" s="79" customFormat="1" ht="0" hidden="1" customHeight="1" x14ac:dyDescent="0.2">
      <c r="AX42698" s="78"/>
      <c r="AZ42698" s="167"/>
      <c r="BA42698" s="77"/>
      <c r="BB42698" s="77"/>
    </row>
    <row r="42699" spans="50:54" s="79" customFormat="1" ht="0" hidden="1" customHeight="1" x14ac:dyDescent="0.2">
      <c r="AX42699" s="78"/>
      <c r="AZ42699" s="167"/>
      <c r="BA42699" s="77"/>
      <c r="BB42699" s="77"/>
    </row>
    <row r="42700" spans="50:54" s="79" customFormat="1" ht="0" hidden="1" customHeight="1" x14ac:dyDescent="0.2">
      <c r="AX42700" s="78"/>
      <c r="AZ42700" s="167"/>
      <c r="BA42700" s="77"/>
      <c r="BB42700" s="77"/>
    </row>
    <row r="42701" spans="50:54" s="79" customFormat="1" ht="0" hidden="1" customHeight="1" x14ac:dyDescent="0.2">
      <c r="AX42701" s="78"/>
      <c r="AZ42701" s="167"/>
      <c r="BA42701" s="77"/>
      <c r="BB42701" s="77"/>
    </row>
    <row r="42702" spans="50:54" s="79" customFormat="1" ht="0" hidden="1" customHeight="1" x14ac:dyDescent="0.2">
      <c r="AX42702" s="78"/>
      <c r="AZ42702" s="167"/>
      <c r="BA42702" s="77"/>
      <c r="BB42702" s="77"/>
    </row>
    <row r="42703" spans="50:54" s="79" customFormat="1" ht="0" hidden="1" customHeight="1" x14ac:dyDescent="0.2">
      <c r="AX42703" s="78"/>
      <c r="AZ42703" s="167"/>
      <c r="BA42703" s="77"/>
      <c r="BB42703" s="77"/>
    </row>
    <row r="42704" spans="50:54" s="79" customFormat="1" ht="0" hidden="1" customHeight="1" x14ac:dyDescent="0.2">
      <c r="AX42704" s="78"/>
      <c r="AZ42704" s="167"/>
      <c r="BA42704" s="77"/>
      <c r="BB42704" s="77"/>
    </row>
    <row r="42705" spans="50:54" s="79" customFormat="1" ht="0" hidden="1" customHeight="1" x14ac:dyDescent="0.2">
      <c r="AX42705" s="78"/>
      <c r="AZ42705" s="167"/>
      <c r="BA42705" s="77"/>
      <c r="BB42705" s="77"/>
    </row>
    <row r="42706" spans="50:54" s="79" customFormat="1" ht="0" hidden="1" customHeight="1" x14ac:dyDescent="0.2">
      <c r="AX42706" s="78"/>
      <c r="AZ42706" s="167"/>
      <c r="BA42706" s="77"/>
      <c r="BB42706" s="77"/>
    </row>
    <row r="42707" spans="50:54" s="79" customFormat="1" ht="0" hidden="1" customHeight="1" x14ac:dyDescent="0.2">
      <c r="AX42707" s="78"/>
      <c r="AZ42707" s="167"/>
      <c r="BA42707" s="77"/>
      <c r="BB42707" s="77"/>
    </row>
    <row r="42708" spans="50:54" s="79" customFormat="1" ht="0" hidden="1" customHeight="1" x14ac:dyDescent="0.2">
      <c r="AX42708" s="78"/>
      <c r="AZ42708" s="167"/>
      <c r="BA42708" s="77"/>
      <c r="BB42708" s="77"/>
    </row>
    <row r="42709" spans="50:54" s="79" customFormat="1" ht="0" hidden="1" customHeight="1" x14ac:dyDescent="0.2">
      <c r="AX42709" s="78"/>
      <c r="AZ42709" s="167"/>
      <c r="BA42709" s="77"/>
      <c r="BB42709" s="77"/>
    </row>
    <row r="42710" spans="50:54" s="79" customFormat="1" ht="0" hidden="1" customHeight="1" x14ac:dyDescent="0.2">
      <c r="AX42710" s="78"/>
      <c r="AZ42710" s="167"/>
      <c r="BA42710" s="77"/>
      <c r="BB42710" s="77"/>
    </row>
    <row r="42711" spans="50:54" s="79" customFormat="1" ht="0" hidden="1" customHeight="1" x14ac:dyDescent="0.2">
      <c r="AX42711" s="78"/>
      <c r="AZ42711" s="167"/>
      <c r="BA42711" s="77"/>
      <c r="BB42711" s="77"/>
    </row>
    <row r="42712" spans="50:54" s="79" customFormat="1" ht="0" hidden="1" customHeight="1" x14ac:dyDescent="0.2">
      <c r="AX42712" s="78"/>
      <c r="AZ42712" s="167"/>
      <c r="BA42712" s="77"/>
      <c r="BB42712" s="77"/>
    </row>
    <row r="42713" spans="50:54" s="79" customFormat="1" ht="0" hidden="1" customHeight="1" x14ac:dyDescent="0.2">
      <c r="AX42713" s="78"/>
      <c r="AZ42713" s="167"/>
      <c r="BA42713" s="77"/>
      <c r="BB42713" s="77"/>
    </row>
    <row r="42714" spans="50:54" s="79" customFormat="1" ht="0" hidden="1" customHeight="1" x14ac:dyDescent="0.2">
      <c r="AX42714" s="78"/>
      <c r="AZ42714" s="167"/>
      <c r="BA42714" s="77"/>
      <c r="BB42714" s="77"/>
    </row>
    <row r="42715" spans="50:54" s="79" customFormat="1" ht="0" hidden="1" customHeight="1" x14ac:dyDescent="0.2">
      <c r="AX42715" s="78"/>
      <c r="AZ42715" s="167"/>
      <c r="BA42715" s="77"/>
      <c r="BB42715" s="77"/>
    </row>
    <row r="42716" spans="50:54" s="79" customFormat="1" ht="0" hidden="1" customHeight="1" x14ac:dyDescent="0.2">
      <c r="AX42716" s="78"/>
      <c r="AZ42716" s="167"/>
      <c r="BA42716" s="77"/>
      <c r="BB42716" s="77"/>
    </row>
    <row r="42717" spans="50:54" s="79" customFormat="1" ht="0" hidden="1" customHeight="1" x14ac:dyDescent="0.2">
      <c r="AX42717" s="78"/>
      <c r="AZ42717" s="167"/>
      <c r="BA42717" s="77"/>
      <c r="BB42717" s="77"/>
    </row>
    <row r="42718" spans="50:54" s="79" customFormat="1" ht="0" hidden="1" customHeight="1" x14ac:dyDescent="0.2">
      <c r="AX42718" s="78"/>
      <c r="AZ42718" s="167"/>
      <c r="BA42718" s="77"/>
      <c r="BB42718" s="77"/>
    </row>
    <row r="42719" spans="50:54" s="79" customFormat="1" ht="0" hidden="1" customHeight="1" x14ac:dyDescent="0.2">
      <c r="AX42719" s="78"/>
      <c r="AZ42719" s="167"/>
      <c r="BA42719" s="77"/>
      <c r="BB42719" s="77"/>
    </row>
    <row r="42720" spans="50:54" s="79" customFormat="1" ht="0" hidden="1" customHeight="1" x14ac:dyDescent="0.2">
      <c r="AX42720" s="78"/>
      <c r="AZ42720" s="167"/>
      <c r="BA42720" s="77"/>
      <c r="BB42720" s="77"/>
    </row>
    <row r="42721" spans="50:54" s="79" customFormat="1" ht="0" hidden="1" customHeight="1" x14ac:dyDescent="0.2">
      <c r="AX42721" s="78"/>
      <c r="AZ42721" s="167"/>
      <c r="BA42721" s="77"/>
      <c r="BB42721" s="77"/>
    </row>
    <row r="42722" spans="50:54" s="79" customFormat="1" ht="0" hidden="1" customHeight="1" x14ac:dyDescent="0.2">
      <c r="AX42722" s="78"/>
      <c r="AZ42722" s="167"/>
      <c r="BA42722" s="77"/>
      <c r="BB42722" s="77"/>
    </row>
    <row r="42723" spans="50:54" s="79" customFormat="1" ht="0" hidden="1" customHeight="1" x14ac:dyDescent="0.2">
      <c r="AX42723" s="78"/>
      <c r="AZ42723" s="167"/>
      <c r="BA42723" s="77"/>
      <c r="BB42723" s="77"/>
    </row>
    <row r="42724" spans="50:54" s="79" customFormat="1" ht="0" hidden="1" customHeight="1" x14ac:dyDescent="0.2">
      <c r="AX42724" s="78"/>
      <c r="AZ42724" s="167"/>
      <c r="BA42724" s="77"/>
      <c r="BB42724" s="77"/>
    </row>
    <row r="42725" spans="50:54" s="79" customFormat="1" ht="0" hidden="1" customHeight="1" x14ac:dyDescent="0.2">
      <c r="AX42725" s="78"/>
      <c r="AZ42725" s="167"/>
      <c r="BA42725" s="77"/>
      <c r="BB42725" s="77"/>
    </row>
    <row r="42726" spans="50:54" s="79" customFormat="1" ht="0" hidden="1" customHeight="1" x14ac:dyDescent="0.2">
      <c r="AX42726" s="78"/>
      <c r="AZ42726" s="167"/>
      <c r="BA42726" s="77"/>
      <c r="BB42726" s="77"/>
    </row>
    <row r="42727" spans="50:54" s="79" customFormat="1" ht="0" hidden="1" customHeight="1" x14ac:dyDescent="0.2">
      <c r="AX42727" s="78"/>
      <c r="AZ42727" s="167"/>
      <c r="BA42727" s="77"/>
      <c r="BB42727" s="77"/>
    </row>
    <row r="42728" spans="50:54" s="79" customFormat="1" ht="0" hidden="1" customHeight="1" x14ac:dyDescent="0.2">
      <c r="AX42728" s="78"/>
      <c r="AZ42728" s="167"/>
      <c r="BA42728" s="77"/>
      <c r="BB42728" s="77"/>
    </row>
    <row r="42729" spans="50:54" s="79" customFormat="1" ht="0" hidden="1" customHeight="1" x14ac:dyDescent="0.2">
      <c r="AX42729" s="78"/>
      <c r="AZ42729" s="167"/>
      <c r="BA42729" s="77"/>
      <c r="BB42729" s="77"/>
    </row>
    <row r="42730" spans="50:54" s="79" customFormat="1" ht="0" hidden="1" customHeight="1" x14ac:dyDescent="0.2">
      <c r="AX42730" s="78"/>
      <c r="AZ42730" s="167"/>
      <c r="BA42730" s="77"/>
      <c r="BB42730" s="77"/>
    </row>
    <row r="42731" spans="50:54" s="79" customFormat="1" ht="0" hidden="1" customHeight="1" x14ac:dyDescent="0.2">
      <c r="AX42731" s="78"/>
      <c r="AZ42731" s="167"/>
      <c r="BA42731" s="77"/>
      <c r="BB42731" s="77"/>
    </row>
    <row r="42732" spans="50:54" s="79" customFormat="1" ht="0" hidden="1" customHeight="1" x14ac:dyDescent="0.2">
      <c r="AX42732" s="78"/>
      <c r="AZ42732" s="167"/>
      <c r="BA42732" s="77"/>
      <c r="BB42732" s="77"/>
    </row>
    <row r="42733" spans="50:54" s="79" customFormat="1" ht="0" hidden="1" customHeight="1" x14ac:dyDescent="0.2">
      <c r="AX42733" s="78"/>
      <c r="AZ42733" s="167"/>
      <c r="BA42733" s="77"/>
      <c r="BB42733" s="77"/>
    </row>
    <row r="42734" spans="50:54" s="79" customFormat="1" ht="0" hidden="1" customHeight="1" x14ac:dyDescent="0.2">
      <c r="AX42734" s="78"/>
      <c r="AZ42734" s="167"/>
      <c r="BA42734" s="77"/>
      <c r="BB42734" s="77"/>
    </row>
    <row r="42735" spans="50:54" s="79" customFormat="1" ht="0" hidden="1" customHeight="1" x14ac:dyDescent="0.2">
      <c r="AX42735" s="78"/>
      <c r="AZ42735" s="167"/>
      <c r="BA42735" s="77"/>
      <c r="BB42735" s="77"/>
    </row>
    <row r="42736" spans="50:54" s="79" customFormat="1" ht="0" hidden="1" customHeight="1" x14ac:dyDescent="0.2">
      <c r="AX42736" s="78"/>
      <c r="AZ42736" s="167"/>
      <c r="BA42736" s="77"/>
      <c r="BB42736" s="77"/>
    </row>
    <row r="42737" spans="50:54" s="79" customFormat="1" ht="0" hidden="1" customHeight="1" x14ac:dyDescent="0.2">
      <c r="AX42737" s="78"/>
      <c r="AZ42737" s="167"/>
      <c r="BA42737" s="77"/>
      <c r="BB42737" s="77"/>
    </row>
    <row r="42738" spans="50:54" s="79" customFormat="1" ht="0" hidden="1" customHeight="1" x14ac:dyDescent="0.2">
      <c r="AX42738" s="78"/>
      <c r="AZ42738" s="167"/>
      <c r="BA42738" s="77"/>
      <c r="BB42738" s="77"/>
    </row>
    <row r="42739" spans="50:54" s="79" customFormat="1" ht="0" hidden="1" customHeight="1" x14ac:dyDescent="0.2">
      <c r="AX42739" s="78"/>
      <c r="AZ42739" s="167"/>
      <c r="BA42739" s="77"/>
      <c r="BB42739" s="77"/>
    </row>
    <row r="42740" spans="50:54" s="79" customFormat="1" ht="0" hidden="1" customHeight="1" x14ac:dyDescent="0.2">
      <c r="AX42740" s="78"/>
      <c r="AZ42740" s="167"/>
      <c r="BA42740" s="77"/>
      <c r="BB42740" s="77"/>
    </row>
    <row r="42741" spans="50:54" s="79" customFormat="1" ht="0" hidden="1" customHeight="1" x14ac:dyDescent="0.2">
      <c r="AX42741" s="78"/>
      <c r="AZ42741" s="167"/>
      <c r="BA42741" s="77"/>
      <c r="BB42741" s="77"/>
    </row>
    <row r="42742" spans="50:54" s="79" customFormat="1" ht="0" hidden="1" customHeight="1" x14ac:dyDescent="0.2">
      <c r="AX42742" s="78"/>
      <c r="AZ42742" s="167"/>
      <c r="BA42742" s="77"/>
      <c r="BB42742" s="77"/>
    </row>
    <row r="42743" spans="50:54" s="79" customFormat="1" ht="0" hidden="1" customHeight="1" x14ac:dyDescent="0.2">
      <c r="AX42743" s="78"/>
      <c r="AZ42743" s="167"/>
      <c r="BA42743" s="77"/>
      <c r="BB42743" s="77"/>
    </row>
    <row r="42744" spans="50:54" s="79" customFormat="1" ht="0" hidden="1" customHeight="1" x14ac:dyDescent="0.2">
      <c r="AX42744" s="78"/>
      <c r="AZ42744" s="167"/>
      <c r="BA42744" s="77"/>
      <c r="BB42744" s="77"/>
    </row>
    <row r="42745" spans="50:54" s="79" customFormat="1" ht="0" hidden="1" customHeight="1" x14ac:dyDescent="0.2">
      <c r="AX42745" s="78"/>
      <c r="AZ42745" s="167"/>
      <c r="BA42745" s="77"/>
      <c r="BB42745" s="77"/>
    </row>
    <row r="42746" spans="50:54" s="79" customFormat="1" ht="0" hidden="1" customHeight="1" x14ac:dyDescent="0.2">
      <c r="AX42746" s="78"/>
      <c r="AZ42746" s="167"/>
      <c r="BA42746" s="77"/>
      <c r="BB42746" s="77"/>
    </row>
    <row r="42747" spans="50:54" s="79" customFormat="1" ht="0" hidden="1" customHeight="1" x14ac:dyDescent="0.2">
      <c r="AX42747" s="78"/>
      <c r="AZ42747" s="167"/>
      <c r="BA42747" s="77"/>
      <c r="BB42747" s="77"/>
    </row>
    <row r="42748" spans="50:54" s="79" customFormat="1" ht="0" hidden="1" customHeight="1" x14ac:dyDescent="0.2">
      <c r="AX42748" s="78"/>
      <c r="AZ42748" s="167"/>
      <c r="BA42748" s="77"/>
      <c r="BB42748" s="77"/>
    </row>
    <row r="42749" spans="50:54" s="79" customFormat="1" ht="0" hidden="1" customHeight="1" x14ac:dyDescent="0.2">
      <c r="AX42749" s="78"/>
      <c r="AZ42749" s="167"/>
      <c r="BA42749" s="77"/>
      <c r="BB42749" s="77"/>
    </row>
    <row r="42750" spans="50:54" s="79" customFormat="1" ht="0" hidden="1" customHeight="1" x14ac:dyDescent="0.2">
      <c r="AX42750" s="78"/>
      <c r="AZ42750" s="167"/>
      <c r="BA42750" s="77"/>
      <c r="BB42750" s="77"/>
    </row>
    <row r="42751" spans="50:54" s="79" customFormat="1" ht="0" hidden="1" customHeight="1" x14ac:dyDescent="0.2">
      <c r="AX42751" s="78"/>
      <c r="AZ42751" s="167"/>
      <c r="BA42751" s="77"/>
      <c r="BB42751" s="77"/>
    </row>
    <row r="42752" spans="50:54" s="79" customFormat="1" ht="0" hidden="1" customHeight="1" x14ac:dyDescent="0.2">
      <c r="AX42752" s="78"/>
      <c r="AZ42752" s="167"/>
      <c r="BA42752" s="77"/>
      <c r="BB42752" s="77"/>
    </row>
    <row r="42753" spans="50:54" s="79" customFormat="1" ht="0" hidden="1" customHeight="1" x14ac:dyDescent="0.2">
      <c r="AX42753" s="78"/>
      <c r="AZ42753" s="167"/>
      <c r="BA42753" s="77"/>
      <c r="BB42753" s="77"/>
    </row>
    <row r="42754" spans="50:54" s="79" customFormat="1" ht="0" hidden="1" customHeight="1" x14ac:dyDescent="0.2">
      <c r="AX42754" s="78"/>
      <c r="AZ42754" s="167"/>
      <c r="BA42754" s="77"/>
      <c r="BB42754" s="77"/>
    </row>
    <row r="42755" spans="50:54" s="79" customFormat="1" ht="0" hidden="1" customHeight="1" x14ac:dyDescent="0.2">
      <c r="AX42755" s="78"/>
      <c r="AZ42755" s="167"/>
      <c r="BA42755" s="77"/>
      <c r="BB42755" s="77"/>
    </row>
    <row r="42756" spans="50:54" s="79" customFormat="1" ht="0" hidden="1" customHeight="1" x14ac:dyDescent="0.2">
      <c r="AX42756" s="78"/>
      <c r="AZ42756" s="167"/>
      <c r="BA42756" s="77"/>
      <c r="BB42756" s="77"/>
    </row>
    <row r="42757" spans="50:54" s="79" customFormat="1" ht="0" hidden="1" customHeight="1" x14ac:dyDescent="0.2">
      <c r="AX42757" s="78"/>
      <c r="AZ42757" s="167"/>
      <c r="BA42757" s="77"/>
      <c r="BB42757" s="77"/>
    </row>
    <row r="42758" spans="50:54" s="79" customFormat="1" ht="0" hidden="1" customHeight="1" x14ac:dyDescent="0.2">
      <c r="AX42758" s="78"/>
      <c r="AZ42758" s="167"/>
      <c r="BA42758" s="77"/>
      <c r="BB42758" s="77"/>
    </row>
    <row r="42759" spans="50:54" s="79" customFormat="1" ht="0" hidden="1" customHeight="1" x14ac:dyDescent="0.2">
      <c r="AX42759" s="78"/>
      <c r="AZ42759" s="167"/>
      <c r="BA42759" s="77"/>
      <c r="BB42759" s="77"/>
    </row>
    <row r="42760" spans="50:54" s="79" customFormat="1" ht="0" hidden="1" customHeight="1" x14ac:dyDescent="0.2">
      <c r="AX42760" s="78"/>
      <c r="AZ42760" s="167"/>
      <c r="BA42760" s="77"/>
      <c r="BB42760" s="77"/>
    </row>
    <row r="42761" spans="50:54" s="79" customFormat="1" ht="0" hidden="1" customHeight="1" x14ac:dyDescent="0.2">
      <c r="AX42761" s="78"/>
      <c r="AZ42761" s="167"/>
      <c r="BA42761" s="77"/>
      <c r="BB42761" s="77"/>
    </row>
    <row r="42762" spans="50:54" s="79" customFormat="1" ht="0" hidden="1" customHeight="1" x14ac:dyDescent="0.2">
      <c r="AX42762" s="78"/>
      <c r="AZ42762" s="167"/>
      <c r="BA42762" s="77"/>
      <c r="BB42762" s="77"/>
    </row>
    <row r="42763" spans="50:54" s="79" customFormat="1" ht="0" hidden="1" customHeight="1" x14ac:dyDescent="0.2">
      <c r="AX42763" s="78"/>
      <c r="AZ42763" s="167"/>
      <c r="BA42763" s="77"/>
      <c r="BB42763" s="77"/>
    </row>
    <row r="42764" spans="50:54" s="79" customFormat="1" ht="0" hidden="1" customHeight="1" x14ac:dyDescent="0.2">
      <c r="AX42764" s="78"/>
      <c r="AZ42764" s="167"/>
      <c r="BA42764" s="77"/>
      <c r="BB42764" s="77"/>
    </row>
    <row r="42765" spans="50:54" s="79" customFormat="1" ht="0" hidden="1" customHeight="1" x14ac:dyDescent="0.2">
      <c r="AX42765" s="78"/>
      <c r="AZ42765" s="167"/>
      <c r="BA42765" s="77"/>
      <c r="BB42765" s="77"/>
    </row>
    <row r="42766" spans="50:54" s="79" customFormat="1" ht="0" hidden="1" customHeight="1" x14ac:dyDescent="0.2">
      <c r="AX42766" s="78"/>
      <c r="AZ42766" s="167"/>
      <c r="BA42766" s="77"/>
      <c r="BB42766" s="77"/>
    </row>
    <row r="42767" spans="50:54" s="79" customFormat="1" ht="0" hidden="1" customHeight="1" x14ac:dyDescent="0.2">
      <c r="AX42767" s="78"/>
      <c r="AZ42767" s="167"/>
      <c r="BA42767" s="77"/>
      <c r="BB42767" s="77"/>
    </row>
    <row r="42768" spans="50:54" s="79" customFormat="1" ht="0" hidden="1" customHeight="1" x14ac:dyDescent="0.2">
      <c r="AX42768" s="78"/>
      <c r="AZ42768" s="167"/>
      <c r="BA42768" s="77"/>
      <c r="BB42768" s="77"/>
    </row>
    <row r="42769" spans="50:54" s="79" customFormat="1" ht="0" hidden="1" customHeight="1" x14ac:dyDescent="0.2">
      <c r="AX42769" s="78"/>
      <c r="AZ42769" s="167"/>
      <c r="BA42769" s="77"/>
      <c r="BB42769" s="77"/>
    </row>
    <row r="42770" spans="50:54" s="79" customFormat="1" ht="0" hidden="1" customHeight="1" x14ac:dyDescent="0.2">
      <c r="AX42770" s="78"/>
      <c r="AZ42770" s="167"/>
      <c r="BA42770" s="77"/>
      <c r="BB42770" s="77"/>
    </row>
    <row r="42771" spans="50:54" s="79" customFormat="1" ht="0" hidden="1" customHeight="1" x14ac:dyDescent="0.2">
      <c r="AX42771" s="78"/>
      <c r="AZ42771" s="167"/>
      <c r="BA42771" s="77"/>
      <c r="BB42771" s="77"/>
    </row>
    <row r="42772" spans="50:54" s="79" customFormat="1" ht="0" hidden="1" customHeight="1" x14ac:dyDescent="0.2">
      <c r="AX42772" s="78"/>
      <c r="AZ42772" s="167"/>
      <c r="BA42772" s="77"/>
      <c r="BB42772" s="77"/>
    </row>
    <row r="42773" spans="50:54" s="79" customFormat="1" ht="0" hidden="1" customHeight="1" x14ac:dyDescent="0.2">
      <c r="AX42773" s="78"/>
      <c r="AZ42773" s="167"/>
      <c r="BA42773" s="77"/>
      <c r="BB42773" s="77"/>
    </row>
    <row r="42774" spans="50:54" s="79" customFormat="1" ht="0" hidden="1" customHeight="1" x14ac:dyDescent="0.2">
      <c r="AX42774" s="78"/>
      <c r="AZ42774" s="167"/>
      <c r="BA42774" s="77"/>
      <c r="BB42774" s="77"/>
    </row>
    <row r="42775" spans="50:54" s="79" customFormat="1" ht="0" hidden="1" customHeight="1" x14ac:dyDescent="0.2">
      <c r="AX42775" s="78"/>
      <c r="AZ42775" s="167"/>
      <c r="BA42775" s="77"/>
      <c r="BB42775" s="77"/>
    </row>
    <row r="42776" spans="50:54" s="79" customFormat="1" ht="0" hidden="1" customHeight="1" x14ac:dyDescent="0.2">
      <c r="AX42776" s="78"/>
      <c r="AZ42776" s="167"/>
      <c r="BA42776" s="77"/>
      <c r="BB42776" s="77"/>
    </row>
    <row r="42777" spans="50:54" s="79" customFormat="1" ht="0" hidden="1" customHeight="1" x14ac:dyDescent="0.2">
      <c r="AX42777" s="78"/>
      <c r="AZ42777" s="167"/>
      <c r="BA42777" s="77"/>
      <c r="BB42777" s="77"/>
    </row>
    <row r="42778" spans="50:54" s="79" customFormat="1" ht="0" hidden="1" customHeight="1" x14ac:dyDescent="0.2">
      <c r="AX42778" s="78"/>
      <c r="AZ42778" s="167"/>
      <c r="BA42778" s="77"/>
      <c r="BB42778" s="77"/>
    </row>
    <row r="42779" spans="50:54" s="79" customFormat="1" ht="0" hidden="1" customHeight="1" x14ac:dyDescent="0.2">
      <c r="AX42779" s="78"/>
      <c r="AZ42779" s="167"/>
      <c r="BA42779" s="77"/>
      <c r="BB42779" s="77"/>
    </row>
    <row r="42780" spans="50:54" s="79" customFormat="1" ht="0" hidden="1" customHeight="1" x14ac:dyDescent="0.2">
      <c r="AX42780" s="78"/>
      <c r="AZ42780" s="167"/>
      <c r="BA42780" s="77"/>
      <c r="BB42780" s="77"/>
    </row>
    <row r="42781" spans="50:54" s="79" customFormat="1" ht="0" hidden="1" customHeight="1" x14ac:dyDescent="0.2">
      <c r="AX42781" s="78"/>
      <c r="AZ42781" s="167"/>
      <c r="BA42781" s="77"/>
      <c r="BB42781" s="77"/>
    </row>
    <row r="42782" spans="50:54" s="79" customFormat="1" ht="0" hidden="1" customHeight="1" x14ac:dyDescent="0.2">
      <c r="AX42782" s="78"/>
      <c r="AZ42782" s="167"/>
      <c r="BA42782" s="77"/>
      <c r="BB42782" s="77"/>
    </row>
    <row r="42783" spans="50:54" s="79" customFormat="1" ht="0" hidden="1" customHeight="1" x14ac:dyDescent="0.2">
      <c r="AX42783" s="78"/>
      <c r="AZ42783" s="167"/>
      <c r="BA42783" s="77"/>
      <c r="BB42783" s="77"/>
    </row>
    <row r="42784" spans="50:54" s="79" customFormat="1" ht="0" hidden="1" customHeight="1" x14ac:dyDescent="0.2">
      <c r="AX42784" s="78"/>
      <c r="AZ42784" s="167"/>
      <c r="BA42784" s="77"/>
      <c r="BB42784" s="77"/>
    </row>
    <row r="42785" spans="50:54" s="79" customFormat="1" ht="0" hidden="1" customHeight="1" x14ac:dyDescent="0.2">
      <c r="AX42785" s="78"/>
      <c r="AZ42785" s="167"/>
      <c r="BA42785" s="77"/>
      <c r="BB42785" s="77"/>
    </row>
    <row r="42786" spans="50:54" s="79" customFormat="1" ht="0" hidden="1" customHeight="1" x14ac:dyDescent="0.2">
      <c r="AX42786" s="78"/>
      <c r="AZ42786" s="167"/>
      <c r="BA42786" s="77"/>
      <c r="BB42786" s="77"/>
    </row>
    <row r="42787" spans="50:54" s="79" customFormat="1" ht="0" hidden="1" customHeight="1" x14ac:dyDescent="0.2">
      <c r="AX42787" s="78"/>
      <c r="AZ42787" s="167"/>
      <c r="BA42787" s="77"/>
      <c r="BB42787" s="77"/>
    </row>
    <row r="42788" spans="50:54" s="79" customFormat="1" ht="0" hidden="1" customHeight="1" x14ac:dyDescent="0.2">
      <c r="AX42788" s="78"/>
      <c r="AZ42788" s="167"/>
      <c r="BA42788" s="77"/>
      <c r="BB42788" s="77"/>
    </row>
    <row r="42789" spans="50:54" s="79" customFormat="1" ht="0" hidden="1" customHeight="1" x14ac:dyDescent="0.2">
      <c r="AX42789" s="78"/>
      <c r="AZ42789" s="167"/>
      <c r="BA42789" s="77"/>
      <c r="BB42789" s="77"/>
    </row>
    <row r="42790" spans="50:54" s="79" customFormat="1" ht="0" hidden="1" customHeight="1" x14ac:dyDescent="0.2">
      <c r="AX42790" s="78"/>
      <c r="AZ42790" s="167"/>
      <c r="BA42790" s="77"/>
      <c r="BB42790" s="77"/>
    </row>
    <row r="42791" spans="50:54" s="79" customFormat="1" ht="0" hidden="1" customHeight="1" x14ac:dyDescent="0.2">
      <c r="AX42791" s="78"/>
      <c r="AZ42791" s="167"/>
      <c r="BA42791" s="77"/>
      <c r="BB42791" s="77"/>
    </row>
    <row r="42792" spans="50:54" s="79" customFormat="1" ht="0" hidden="1" customHeight="1" x14ac:dyDescent="0.2">
      <c r="AX42792" s="78"/>
      <c r="AZ42792" s="167"/>
      <c r="BA42792" s="77"/>
      <c r="BB42792" s="77"/>
    </row>
    <row r="42793" spans="50:54" s="79" customFormat="1" ht="0" hidden="1" customHeight="1" x14ac:dyDescent="0.2">
      <c r="AX42793" s="78"/>
      <c r="AZ42793" s="167"/>
      <c r="BA42793" s="77"/>
      <c r="BB42793" s="77"/>
    </row>
    <row r="42794" spans="50:54" s="79" customFormat="1" ht="0" hidden="1" customHeight="1" x14ac:dyDescent="0.2">
      <c r="AX42794" s="78"/>
      <c r="AZ42794" s="167"/>
      <c r="BA42794" s="77"/>
      <c r="BB42794" s="77"/>
    </row>
    <row r="42795" spans="50:54" s="79" customFormat="1" ht="0" hidden="1" customHeight="1" x14ac:dyDescent="0.2">
      <c r="AX42795" s="78"/>
      <c r="AZ42795" s="167"/>
      <c r="BA42795" s="77"/>
      <c r="BB42795" s="77"/>
    </row>
    <row r="42796" spans="50:54" s="79" customFormat="1" ht="0" hidden="1" customHeight="1" x14ac:dyDescent="0.2">
      <c r="AX42796" s="78"/>
      <c r="AZ42796" s="167"/>
      <c r="BA42796" s="77"/>
      <c r="BB42796" s="77"/>
    </row>
    <row r="42797" spans="50:54" s="79" customFormat="1" ht="0" hidden="1" customHeight="1" x14ac:dyDescent="0.2">
      <c r="AX42797" s="78"/>
      <c r="AZ42797" s="167"/>
      <c r="BA42797" s="77"/>
      <c r="BB42797" s="77"/>
    </row>
    <row r="42798" spans="50:54" s="79" customFormat="1" ht="0" hidden="1" customHeight="1" x14ac:dyDescent="0.2">
      <c r="AX42798" s="78"/>
      <c r="AZ42798" s="167"/>
      <c r="BA42798" s="77"/>
      <c r="BB42798" s="77"/>
    </row>
    <row r="42799" spans="50:54" s="79" customFormat="1" ht="0" hidden="1" customHeight="1" x14ac:dyDescent="0.2">
      <c r="AX42799" s="78"/>
      <c r="AZ42799" s="167"/>
      <c r="BA42799" s="77"/>
      <c r="BB42799" s="77"/>
    </row>
    <row r="42800" spans="50:54" s="79" customFormat="1" ht="0" hidden="1" customHeight="1" x14ac:dyDescent="0.2">
      <c r="AX42800" s="78"/>
      <c r="AZ42800" s="167"/>
      <c r="BA42800" s="77"/>
      <c r="BB42800" s="77"/>
    </row>
    <row r="42801" spans="50:54" s="79" customFormat="1" ht="0" hidden="1" customHeight="1" x14ac:dyDescent="0.2">
      <c r="AX42801" s="78"/>
      <c r="AZ42801" s="167"/>
      <c r="BA42801" s="77"/>
      <c r="BB42801" s="77"/>
    </row>
    <row r="42802" spans="50:54" s="79" customFormat="1" ht="0" hidden="1" customHeight="1" x14ac:dyDescent="0.2">
      <c r="AX42802" s="78"/>
      <c r="AZ42802" s="167"/>
      <c r="BA42802" s="77"/>
      <c r="BB42802" s="77"/>
    </row>
    <row r="42803" spans="50:54" s="79" customFormat="1" ht="0" hidden="1" customHeight="1" x14ac:dyDescent="0.2">
      <c r="AX42803" s="78"/>
      <c r="AZ42803" s="167"/>
      <c r="BA42803" s="77"/>
      <c r="BB42803" s="77"/>
    </row>
    <row r="42804" spans="50:54" s="79" customFormat="1" ht="0" hidden="1" customHeight="1" x14ac:dyDescent="0.2">
      <c r="AX42804" s="78"/>
      <c r="AZ42804" s="167"/>
      <c r="BA42804" s="77"/>
      <c r="BB42804" s="77"/>
    </row>
    <row r="42805" spans="50:54" s="79" customFormat="1" ht="0" hidden="1" customHeight="1" x14ac:dyDescent="0.2">
      <c r="AX42805" s="78"/>
      <c r="AZ42805" s="167"/>
      <c r="BA42805" s="77"/>
      <c r="BB42805" s="77"/>
    </row>
    <row r="42806" spans="50:54" s="79" customFormat="1" ht="0" hidden="1" customHeight="1" x14ac:dyDescent="0.2">
      <c r="AX42806" s="78"/>
      <c r="AZ42806" s="167"/>
      <c r="BA42806" s="77"/>
      <c r="BB42806" s="77"/>
    </row>
    <row r="42807" spans="50:54" s="79" customFormat="1" ht="0" hidden="1" customHeight="1" x14ac:dyDescent="0.2">
      <c r="AX42807" s="78"/>
      <c r="AZ42807" s="167"/>
      <c r="BA42807" s="77"/>
      <c r="BB42807" s="77"/>
    </row>
    <row r="42808" spans="50:54" s="79" customFormat="1" ht="0" hidden="1" customHeight="1" x14ac:dyDescent="0.2">
      <c r="AX42808" s="78"/>
      <c r="AZ42808" s="167"/>
      <c r="BA42808" s="77"/>
      <c r="BB42808" s="77"/>
    </row>
    <row r="42809" spans="50:54" s="79" customFormat="1" ht="0" hidden="1" customHeight="1" x14ac:dyDescent="0.2">
      <c r="AX42809" s="78"/>
      <c r="AZ42809" s="167"/>
      <c r="BA42809" s="77"/>
      <c r="BB42809" s="77"/>
    </row>
    <row r="42810" spans="50:54" s="79" customFormat="1" ht="0" hidden="1" customHeight="1" x14ac:dyDescent="0.2">
      <c r="AX42810" s="78"/>
      <c r="AZ42810" s="167"/>
      <c r="BA42810" s="77"/>
      <c r="BB42810" s="77"/>
    </row>
    <row r="42811" spans="50:54" s="79" customFormat="1" ht="0" hidden="1" customHeight="1" x14ac:dyDescent="0.2">
      <c r="AX42811" s="78"/>
      <c r="AZ42811" s="167"/>
      <c r="BA42811" s="77"/>
      <c r="BB42811" s="77"/>
    </row>
    <row r="42812" spans="50:54" s="79" customFormat="1" ht="0" hidden="1" customHeight="1" x14ac:dyDescent="0.2">
      <c r="AX42812" s="78"/>
      <c r="AZ42812" s="167"/>
      <c r="BA42812" s="77"/>
      <c r="BB42812" s="77"/>
    </row>
    <row r="42813" spans="50:54" s="79" customFormat="1" ht="0" hidden="1" customHeight="1" x14ac:dyDescent="0.2">
      <c r="AX42813" s="78"/>
      <c r="AZ42813" s="167"/>
      <c r="BA42813" s="77"/>
      <c r="BB42813" s="77"/>
    </row>
    <row r="42814" spans="50:54" s="79" customFormat="1" ht="0" hidden="1" customHeight="1" x14ac:dyDescent="0.2">
      <c r="AX42814" s="78"/>
      <c r="AZ42814" s="167"/>
      <c r="BA42814" s="77"/>
      <c r="BB42814" s="77"/>
    </row>
    <row r="42815" spans="50:54" s="79" customFormat="1" ht="0" hidden="1" customHeight="1" x14ac:dyDescent="0.2">
      <c r="AX42815" s="78"/>
      <c r="AZ42815" s="167"/>
      <c r="BA42815" s="77"/>
      <c r="BB42815" s="77"/>
    </row>
    <row r="42816" spans="50:54" s="79" customFormat="1" ht="0" hidden="1" customHeight="1" x14ac:dyDescent="0.2">
      <c r="AX42816" s="78"/>
      <c r="AZ42816" s="167"/>
      <c r="BA42816" s="77"/>
      <c r="BB42816" s="77"/>
    </row>
    <row r="42817" spans="50:54" s="79" customFormat="1" ht="0" hidden="1" customHeight="1" x14ac:dyDescent="0.2">
      <c r="AX42817" s="78"/>
      <c r="AZ42817" s="167"/>
      <c r="BA42817" s="77"/>
      <c r="BB42817" s="77"/>
    </row>
    <row r="42818" spans="50:54" s="79" customFormat="1" ht="0" hidden="1" customHeight="1" x14ac:dyDescent="0.2">
      <c r="AX42818" s="78"/>
      <c r="AZ42818" s="167"/>
      <c r="BA42818" s="77"/>
      <c r="BB42818" s="77"/>
    </row>
    <row r="42819" spans="50:54" s="79" customFormat="1" ht="0" hidden="1" customHeight="1" x14ac:dyDescent="0.2">
      <c r="AX42819" s="78"/>
      <c r="AZ42819" s="167"/>
      <c r="BA42819" s="77"/>
      <c r="BB42819" s="77"/>
    </row>
    <row r="42820" spans="50:54" s="79" customFormat="1" ht="0" hidden="1" customHeight="1" x14ac:dyDescent="0.2">
      <c r="AX42820" s="78"/>
      <c r="AZ42820" s="167"/>
      <c r="BA42820" s="77"/>
      <c r="BB42820" s="77"/>
    </row>
    <row r="42821" spans="50:54" s="79" customFormat="1" ht="0" hidden="1" customHeight="1" x14ac:dyDescent="0.2">
      <c r="AX42821" s="78"/>
      <c r="AZ42821" s="167"/>
      <c r="BA42821" s="77"/>
      <c r="BB42821" s="77"/>
    </row>
    <row r="42822" spans="50:54" s="79" customFormat="1" ht="0" hidden="1" customHeight="1" x14ac:dyDescent="0.2">
      <c r="AX42822" s="78"/>
      <c r="AZ42822" s="167"/>
      <c r="BA42822" s="77"/>
      <c r="BB42822" s="77"/>
    </row>
    <row r="42823" spans="50:54" s="79" customFormat="1" ht="0" hidden="1" customHeight="1" x14ac:dyDescent="0.2">
      <c r="AX42823" s="78"/>
      <c r="AZ42823" s="167"/>
      <c r="BA42823" s="77"/>
      <c r="BB42823" s="77"/>
    </row>
    <row r="42824" spans="50:54" s="79" customFormat="1" ht="0" hidden="1" customHeight="1" x14ac:dyDescent="0.2">
      <c r="AX42824" s="78"/>
      <c r="AZ42824" s="167"/>
      <c r="BA42824" s="77"/>
      <c r="BB42824" s="77"/>
    </row>
    <row r="42825" spans="50:54" s="79" customFormat="1" ht="0" hidden="1" customHeight="1" x14ac:dyDescent="0.2">
      <c r="AX42825" s="78"/>
      <c r="AZ42825" s="167"/>
      <c r="BA42825" s="77"/>
      <c r="BB42825" s="77"/>
    </row>
    <row r="42826" spans="50:54" s="79" customFormat="1" ht="0" hidden="1" customHeight="1" x14ac:dyDescent="0.2">
      <c r="AX42826" s="78"/>
      <c r="AZ42826" s="167"/>
      <c r="BA42826" s="77"/>
      <c r="BB42826" s="77"/>
    </row>
    <row r="42827" spans="50:54" s="79" customFormat="1" ht="0" hidden="1" customHeight="1" x14ac:dyDescent="0.2">
      <c r="AX42827" s="78"/>
      <c r="AZ42827" s="167"/>
      <c r="BA42827" s="77"/>
      <c r="BB42827" s="77"/>
    </row>
    <row r="42828" spans="50:54" s="79" customFormat="1" ht="0" hidden="1" customHeight="1" x14ac:dyDescent="0.2">
      <c r="AX42828" s="78"/>
      <c r="AZ42828" s="167"/>
      <c r="BA42828" s="77"/>
      <c r="BB42828" s="77"/>
    </row>
    <row r="42829" spans="50:54" s="79" customFormat="1" ht="0" hidden="1" customHeight="1" x14ac:dyDescent="0.2">
      <c r="AX42829" s="78"/>
      <c r="AZ42829" s="167"/>
      <c r="BA42829" s="77"/>
      <c r="BB42829" s="77"/>
    </row>
    <row r="42830" spans="50:54" s="79" customFormat="1" ht="0" hidden="1" customHeight="1" x14ac:dyDescent="0.2">
      <c r="AX42830" s="78"/>
      <c r="AZ42830" s="167"/>
      <c r="BA42830" s="77"/>
      <c r="BB42830" s="77"/>
    </row>
    <row r="42831" spans="50:54" s="79" customFormat="1" ht="0" hidden="1" customHeight="1" x14ac:dyDescent="0.2">
      <c r="AX42831" s="78"/>
      <c r="AZ42831" s="167"/>
      <c r="BA42831" s="77"/>
      <c r="BB42831" s="77"/>
    </row>
    <row r="42832" spans="50:54" s="79" customFormat="1" ht="0" hidden="1" customHeight="1" x14ac:dyDescent="0.2">
      <c r="AX42832" s="78"/>
      <c r="AZ42832" s="167"/>
      <c r="BA42832" s="77"/>
      <c r="BB42832" s="77"/>
    </row>
    <row r="42833" spans="50:54" s="79" customFormat="1" ht="0" hidden="1" customHeight="1" x14ac:dyDescent="0.2">
      <c r="AX42833" s="78"/>
      <c r="AZ42833" s="167"/>
      <c r="BA42833" s="77"/>
      <c r="BB42833" s="77"/>
    </row>
    <row r="42834" spans="50:54" s="79" customFormat="1" ht="0" hidden="1" customHeight="1" x14ac:dyDescent="0.2">
      <c r="AX42834" s="78"/>
      <c r="AZ42834" s="167"/>
      <c r="BA42834" s="77"/>
      <c r="BB42834" s="77"/>
    </row>
    <row r="42835" spans="50:54" s="79" customFormat="1" ht="0" hidden="1" customHeight="1" x14ac:dyDescent="0.2">
      <c r="AX42835" s="78"/>
      <c r="AZ42835" s="167"/>
      <c r="BA42835" s="77"/>
      <c r="BB42835" s="77"/>
    </row>
    <row r="42836" spans="50:54" s="79" customFormat="1" ht="0" hidden="1" customHeight="1" x14ac:dyDescent="0.2">
      <c r="AX42836" s="78"/>
      <c r="AZ42836" s="167"/>
      <c r="BA42836" s="77"/>
      <c r="BB42836" s="77"/>
    </row>
    <row r="42837" spans="50:54" s="79" customFormat="1" ht="0" hidden="1" customHeight="1" x14ac:dyDescent="0.2">
      <c r="AX42837" s="78"/>
      <c r="AZ42837" s="167"/>
      <c r="BA42837" s="77"/>
      <c r="BB42837" s="77"/>
    </row>
    <row r="42838" spans="50:54" s="79" customFormat="1" ht="0" hidden="1" customHeight="1" x14ac:dyDescent="0.2">
      <c r="AX42838" s="78"/>
      <c r="AZ42838" s="167"/>
      <c r="BA42838" s="77"/>
      <c r="BB42838" s="77"/>
    </row>
    <row r="42839" spans="50:54" s="79" customFormat="1" ht="0" hidden="1" customHeight="1" x14ac:dyDescent="0.2">
      <c r="AX42839" s="78"/>
      <c r="AZ42839" s="167"/>
      <c r="BA42839" s="77"/>
      <c r="BB42839" s="77"/>
    </row>
    <row r="42840" spans="50:54" s="79" customFormat="1" ht="0" hidden="1" customHeight="1" x14ac:dyDescent="0.2">
      <c r="AX42840" s="78"/>
      <c r="AZ42840" s="167"/>
      <c r="BA42840" s="77"/>
      <c r="BB42840" s="77"/>
    </row>
    <row r="42841" spans="50:54" s="79" customFormat="1" ht="0" hidden="1" customHeight="1" x14ac:dyDescent="0.2">
      <c r="AX42841" s="78"/>
      <c r="AZ42841" s="167"/>
      <c r="BA42841" s="77"/>
      <c r="BB42841" s="77"/>
    </row>
    <row r="42842" spans="50:54" s="79" customFormat="1" ht="0" hidden="1" customHeight="1" x14ac:dyDescent="0.2">
      <c r="AX42842" s="78"/>
      <c r="AZ42842" s="167"/>
      <c r="BA42842" s="77"/>
      <c r="BB42842" s="77"/>
    </row>
    <row r="42843" spans="50:54" s="79" customFormat="1" ht="0" hidden="1" customHeight="1" x14ac:dyDescent="0.2">
      <c r="AX42843" s="78"/>
      <c r="AZ42843" s="167"/>
      <c r="BA42843" s="77"/>
      <c r="BB42843" s="77"/>
    </row>
    <row r="42844" spans="50:54" s="79" customFormat="1" ht="0" hidden="1" customHeight="1" x14ac:dyDescent="0.2">
      <c r="AX42844" s="78"/>
      <c r="AZ42844" s="167"/>
      <c r="BA42844" s="77"/>
      <c r="BB42844" s="77"/>
    </row>
    <row r="42845" spans="50:54" s="79" customFormat="1" ht="0" hidden="1" customHeight="1" x14ac:dyDescent="0.2">
      <c r="AX42845" s="78"/>
      <c r="AZ42845" s="167"/>
      <c r="BA42845" s="77"/>
      <c r="BB42845" s="77"/>
    </row>
    <row r="42846" spans="50:54" s="79" customFormat="1" ht="0" hidden="1" customHeight="1" x14ac:dyDescent="0.2">
      <c r="AX42846" s="78"/>
      <c r="AZ42846" s="167"/>
      <c r="BA42846" s="77"/>
      <c r="BB42846" s="77"/>
    </row>
    <row r="42847" spans="50:54" s="79" customFormat="1" ht="0" hidden="1" customHeight="1" x14ac:dyDescent="0.2">
      <c r="AX42847" s="78"/>
      <c r="AZ42847" s="167"/>
      <c r="BA42847" s="77"/>
      <c r="BB42847" s="77"/>
    </row>
    <row r="42848" spans="50:54" s="79" customFormat="1" ht="0" hidden="1" customHeight="1" x14ac:dyDescent="0.2">
      <c r="AX42848" s="78"/>
      <c r="AZ42848" s="167"/>
      <c r="BA42848" s="77"/>
      <c r="BB42848" s="77"/>
    </row>
    <row r="42849" spans="50:54" s="79" customFormat="1" ht="0" hidden="1" customHeight="1" x14ac:dyDescent="0.2">
      <c r="AX42849" s="78"/>
      <c r="AZ42849" s="167"/>
      <c r="BA42849" s="77"/>
      <c r="BB42849" s="77"/>
    </row>
    <row r="42850" spans="50:54" s="79" customFormat="1" ht="0" hidden="1" customHeight="1" x14ac:dyDescent="0.2">
      <c r="AX42850" s="78"/>
      <c r="AZ42850" s="167"/>
      <c r="BA42850" s="77"/>
      <c r="BB42850" s="77"/>
    </row>
    <row r="42851" spans="50:54" s="79" customFormat="1" ht="0" hidden="1" customHeight="1" x14ac:dyDescent="0.2">
      <c r="AX42851" s="78"/>
      <c r="AZ42851" s="167"/>
      <c r="BA42851" s="77"/>
      <c r="BB42851" s="77"/>
    </row>
    <row r="42852" spans="50:54" s="79" customFormat="1" ht="0" hidden="1" customHeight="1" x14ac:dyDescent="0.2">
      <c r="AX42852" s="78"/>
      <c r="AZ42852" s="167"/>
      <c r="BA42852" s="77"/>
      <c r="BB42852" s="77"/>
    </row>
    <row r="42853" spans="50:54" s="79" customFormat="1" ht="0" hidden="1" customHeight="1" x14ac:dyDescent="0.2">
      <c r="AX42853" s="78"/>
      <c r="AZ42853" s="167"/>
      <c r="BA42853" s="77"/>
      <c r="BB42853" s="77"/>
    </row>
    <row r="42854" spans="50:54" s="79" customFormat="1" ht="0" hidden="1" customHeight="1" x14ac:dyDescent="0.2">
      <c r="AX42854" s="78"/>
      <c r="AZ42854" s="167"/>
      <c r="BA42854" s="77"/>
      <c r="BB42854" s="77"/>
    </row>
    <row r="42855" spans="50:54" s="79" customFormat="1" ht="0" hidden="1" customHeight="1" x14ac:dyDescent="0.2">
      <c r="AX42855" s="78"/>
      <c r="AZ42855" s="167"/>
      <c r="BA42855" s="77"/>
      <c r="BB42855" s="77"/>
    </row>
    <row r="42856" spans="50:54" s="79" customFormat="1" ht="0" hidden="1" customHeight="1" x14ac:dyDescent="0.2">
      <c r="AX42856" s="78"/>
      <c r="AZ42856" s="167"/>
      <c r="BA42856" s="77"/>
      <c r="BB42856" s="77"/>
    </row>
    <row r="42857" spans="50:54" s="79" customFormat="1" ht="0" hidden="1" customHeight="1" x14ac:dyDescent="0.2">
      <c r="AX42857" s="78"/>
      <c r="AZ42857" s="167"/>
      <c r="BA42857" s="77"/>
      <c r="BB42857" s="77"/>
    </row>
    <row r="42858" spans="50:54" s="79" customFormat="1" ht="0" hidden="1" customHeight="1" x14ac:dyDescent="0.2">
      <c r="AX42858" s="78"/>
      <c r="AZ42858" s="167"/>
      <c r="BA42858" s="77"/>
      <c r="BB42858" s="77"/>
    </row>
    <row r="42859" spans="50:54" s="79" customFormat="1" ht="0" hidden="1" customHeight="1" x14ac:dyDescent="0.2">
      <c r="AX42859" s="78"/>
      <c r="AZ42859" s="167"/>
      <c r="BA42859" s="77"/>
      <c r="BB42859" s="77"/>
    </row>
    <row r="42860" spans="50:54" s="79" customFormat="1" ht="0" hidden="1" customHeight="1" x14ac:dyDescent="0.2">
      <c r="AX42860" s="78"/>
      <c r="AZ42860" s="167"/>
      <c r="BA42860" s="77"/>
      <c r="BB42860" s="77"/>
    </row>
    <row r="42861" spans="50:54" s="79" customFormat="1" ht="0" hidden="1" customHeight="1" x14ac:dyDescent="0.2">
      <c r="AX42861" s="78"/>
      <c r="AZ42861" s="167"/>
      <c r="BA42861" s="77"/>
      <c r="BB42861" s="77"/>
    </row>
    <row r="42862" spans="50:54" s="79" customFormat="1" ht="0" hidden="1" customHeight="1" x14ac:dyDescent="0.2">
      <c r="AX42862" s="78"/>
      <c r="AZ42862" s="167"/>
      <c r="BA42862" s="77"/>
      <c r="BB42862" s="77"/>
    </row>
    <row r="42863" spans="50:54" s="79" customFormat="1" ht="0" hidden="1" customHeight="1" x14ac:dyDescent="0.2">
      <c r="AX42863" s="78"/>
      <c r="AZ42863" s="167"/>
      <c r="BA42863" s="77"/>
      <c r="BB42863" s="77"/>
    </row>
    <row r="42864" spans="50:54" s="79" customFormat="1" ht="0" hidden="1" customHeight="1" x14ac:dyDescent="0.2">
      <c r="AX42864" s="78"/>
      <c r="AZ42864" s="167"/>
      <c r="BA42864" s="77"/>
      <c r="BB42864" s="77"/>
    </row>
    <row r="42865" spans="50:54" s="79" customFormat="1" ht="0" hidden="1" customHeight="1" x14ac:dyDescent="0.2">
      <c r="AX42865" s="78"/>
      <c r="AZ42865" s="167"/>
      <c r="BA42865" s="77"/>
      <c r="BB42865" s="77"/>
    </row>
    <row r="42866" spans="50:54" s="79" customFormat="1" ht="0" hidden="1" customHeight="1" x14ac:dyDescent="0.2">
      <c r="AX42866" s="78"/>
      <c r="AZ42866" s="167"/>
      <c r="BA42866" s="77"/>
      <c r="BB42866" s="77"/>
    </row>
    <row r="42867" spans="50:54" s="79" customFormat="1" ht="0" hidden="1" customHeight="1" x14ac:dyDescent="0.2">
      <c r="AX42867" s="78"/>
      <c r="AZ42867" s="167"/>
      <c r="BA42867" s="77"/>
      <c r="BB42867" s="77"/>
    </row>
    <row r="42868" spans="50:54" s="79" customFormat="1" ht="0" hidden="1" customHeight="1" x14ac:dyDescent="0.2">
      <c r="AX42868" s="78"/>
      <c r="AZ42868" s="167"/>
      <c r="BA42868" s="77"/>
      <c r="BB42868" s="77"/>
    </row>
    <row r="42869" spans="50:54" s="79" customFormat="1" ht="0" hidden="1" customHeight="1" x14ac:dyDescent="0.2">
      <c r="AX42869" s="78"/>
      <c r="AZ42869" s="167"/>
      <c r="BA42869" s="77"/>
      <c r="BB42869" s="77"/>
    </row>
    <row r="42870" spans="50:54" s="79" customFormat="1" ht="0" hidden="1" customHeight="1" x14ac:dyDescent="0.2">
      <c r="AX42870" s="78"/>
      <c r="AZ42870" s="167"/>
      <c r="BA42870" s="77"/>
      <c r="BB42870" s="77"/>
    </row>
    <row r="42871" spans="50:54" s="79" customFormat="1" ht="0" hidden="1" customHeight="1" x14ac:dyDescent="0.2">
      <c r="AX42871" s="78"/>
      <c r="AZ42871" s="167"/>
      <c r="BA42871" s="77"/>
      <c r="BB42871" s="77"/>
    </row>
    <row r="42872" spans="50:54" s="79" customFormat="1" ht="0" hidden="1" customHeight="1" x14ac:dyDescent="0.2">
      <c r="AX42872" s="78"/>
      <c r="AZ42872" s="167"/>
      <c r="BA42872" s="77"/>
      <c r="BB42872" s="77"/>
    </row>
    <row r="42873" spans="50:54" s="79" customFormat="1" ht="0" hidden="1" customHeight="1" x14ac:dyDescent="0.2">
      <c r="AX42873" s="78"/>
      <c r="AZ42873" s="167"/>
      <c r="BA42873" s="77"/>
      <c r="BB42873" s="77"/>
    </row>
    <row r="42874" spans="50:54" s="79" customFormat="1" ht="0" hidden="1" customHeight="1" x14ac:dyDescent="0.2">
      <c r="AX42874" s="78"/>
      <c r="AZ42874" s="167"/>
      <c r="BA42874" s="77"/>
      <c r="BB42874" s="77"/>
    </row>
    <row r="42875" spans="50:54" s="79" customFormat="1" ht="0" hidden="1" customHeight="1" x14ac:dyDescent="0.2">
      <c r="AX42875" s="78"/>
      <c r="AZ42875" s="167"/>
      <c r="BA42875" s="77"/>
      <c r="BB42875" s="77"/>
    </row>
    <row r="42876" spans="50:54" s="79" customFormat="1" ht="0" hidden="1" customHeight="1" x14ac:dyDescent="0.2">
      <c r="AX42876" s="78"/>
      <c r="AZ42876" s="167"/>
      <c r="BA42876" s="77"/>
      <c r="BB42876" s="77"/>
    </row>
    <row r="42877" spans="50:54" s="79" customFormat="1" ht="0" hidden="1" customHeight="1" x14ac:dyDescent="0.2">
      <c r="AX42877" s="78"/>
      <c r="AZ42877" s="167"/>
      <c r="BA42877" s="77"/>
      <c r="BB42877" s="77"/>
    </row>
    <row r="42878" spans="50:54" s="79" customFormat="1" ht="0" hidden="1" customHeight="1" x14ac:dyDescent="0.2">
      <c r="AX42878" s="78"/>
      <c r="AZ42878" s="167"/>
      <c r="BA42878" s="77"/>
      <c r="BB42878" s="77"/>
    </row>
    <row r="42879" spans="50:54" s="79" customFormat="1" ht="0" hidden="1" customHeight="1" x14ac:dyDescent="0.2">
      <c r="AX42879" s="78"/>
      <c r="AZ42879" s="167"/>
      <c r="BA42879" s="77"/>
      <c r="BB42879" s="77"/>
    </row>
    <row r="42880" spans="50:54" s="79" customFormat="1" ht="0" hidden="1" customHeight="1" x14ac:dyDescent="0.2">
      <c r="AX42880" s="78"/>
      <c r="AZ42880" s="167"/>
      <c r="BA42880" s="77"/>
      <c r="BB42880" s="77"/>
    </row>
    <row r="42881" spans="50:54" s="79" customFormat="1" ht="0" hidden="1" customHeight="1" x14ac:dyDescent="0.2">
      <c r="AX42881" s="78"/>
      <c r="AZ42881" s="167"/>
      <c r="BA42881" s="77"/>
      <c r="BB42881" s="77"/>
    </row>
    <row r="42882" spans="50:54" s="79" customFormat="1" ht="0" hidden="1" customHeight="1" x14ac:dyDescent="0.2">
      <c r="AX42882" s="78"/>
      <c r="AZ42882" s="167"/>
      <c r="BA42882" s="77"/>
      <c r="BB42882" s="77"/>
    </row>
    <row r="42883" spans="50:54" s="79" customFormat="1" ht="0" hidden="1" customHeight="1" x14ac:dyDescent="0.2">
      <c r="AX42883" s="78"/>
      <c r="AZ42883" s="167"/>
      <c r="BA42883" s="77"/>
      <c r="BB42883" s="77"/>
    </row>
    <row r="42884" spans="50:54" s="79" customFormat="1" ht="0" hidden="1" customHeight="1" x14ac:dyDescent="0.2">
      <c r="AX42884" s="78"/>
      <c r="AZ42884" s="167"/>
      <c r="BA42884" s="77"/>
      <c r="BB42884" s="77"/>
    </row>
    <row r="42885" spans="50:54" s="79" customFormat="1" ht="0" hidden="1" customHeight="1" x14ac:dyDescent="0.2">
      <c r="AX42885" s="78"/>
      <c r="AZ42885" s="167"/>
      <c r="BA42885" s="77"/>
      <c r="BB42885" s="77"/>
    </row>
    <row r="42886" spans="50:54" s="79" customFormat="1" ht="0" hidden="1" customHeight="1" x14ac:dyDescent="0.2">
      <c r="AX42886" s="78"/>
      <c r="AZ42886" s="167"/>
      <c r="BA42886" s="77"/>
      <c r="BB42886" s="77"/>
    </row>
    <row r="42887" spans="50:54" s="79" customFormat="1" ht="0" hidden="1" customHeight="1" x14ac:dyDescent="0.2">
      <c r="AX42887" s="78"/>
      <c r="AZ42887" s="167"/>
      <c r="BA42887" s="77"/>
      <c r="BB42887" s="77"/>
    </row>
    <row r="42888" spans="50:54" s="79" customFormat="1" ht="0" hidden="1" customHeight="1" x14ac:dyDescent="0.2">
      <c r="AX42888" s="78"/>
      <c r="AZ42888" s="167"/>
      <c r="BA42888" s="77"/>
      <c r="BB42888" s="77"/>
    </row>
    <row r="42889" spans="50:54" s="79" customFormat="1" ht="0" hidden="1" customHeight="1" x14ac:dyDescent="0.2">
      <c r="AX42889" s="78"/>
      <c r="AZ42889" s="167"/>
      <c r="BA42889" s="77"/>
      <c r="BB42889" s="77"/>
    </row>
    <row r="42890" spans="50:54" s="79" customFormat="1" ht="0" hidden="1" customHeight="1" x14ac:dyDescent="0.2">
      <c r="AX42890" s="78"/>
      <c r="AZ42890" s="167"/>
      <c r="BA42890" s="77"/>
      <c r="BB42890" s="77"/>
    </row>
    <row r="42891" spans="50:54" s="79" customFormat="1" ht="0" hidden="1" customHeight="1" x14ac:dyDescent="0.2">
      <c r="AX42891" s="78"/>
      <c r="AZ42891" s="167"/>
      <c r="BA42891" s="77"/>
      <c r="BB42891" s="77"/>
    </row>
    <row r="42892" spans="50:54" s="79" customFormat="1" ht="0" hidden="1" customHeight="1" x14ac:dyDescent="0.2">
      <c r="AX42892" s="78"/>
      <c r="AZ42892" s="167"/>
      <c r="BA42892" s="77"/>
      <c r="BB42892" s="77"/>
    </row>
    <row r="42893" spans="50:54" s="79" customFormat="1" ht="0" hidden="1" customHeight="1" x14ac:dyDescent="0.2">
      <c r="AX42893" s="78"/>
      <c r="AZ42893" s="167"/>
      <c r="BA42893" s="77"/>
      <c r="BB42893" s="77"/>
    </row>
    <row r="42894" spans="50:54" s="79" customFormat="1" ht="0" hidden="1" customHeight="1" x14ac:dyDescent="0.2">
      <c r="AX42894" s="78"/>
      <c r="AZ42894" s="167"/>
      <c r="BA42894" s="77"/>
      <c r="BB42894" s="77"/>
    </row>
    <row r="42895" spans="50:54" s="79" customFormat="1" ht="0" hidden="1" customHeight="1" x14ac:dyDescent="0.2">
      <c r="AX42895" s="78"/>
      <c r="AZ42895" s="167"/>
      <c r="BA42895" s="77"/>
      <c r="BB42895" s="77"/>
    </row>
    <row r="42896" spans="50:54" s="79" customFormat="1" ht="0" hidden="1" customHeight="1" x14ac:dyDescent="0.2">
      <c r="AX42896" s="78"/>
      <c r="AZ42896" s="167"/>
      <c r="BA42896" s="77"/>
      <c r="BB42896" s="77"/>
    </row>
    <row r="42897" spans="50:54" s="79" customFormat="1" ht="0" hidden="1" customHeight="1" x14ac:dyDescent="0.2">
      <c r="AX42897" s="78"/>
      <c r="AZ42897" s="167"/>
      <c r="BA42897" s="77"/>
      <c r="BB42897" s="77"/>
    </row>
    <row r="42898" spans="50:54" s="79" customFormat="1" ht="0" hidden="1" customHeight="1" x14ac:dyDescent="0.2">
      <c r="AX42898" s="78"/>
      <c r="AZ42898" s="167"/>
      <c r="BA42898" s="77"/>
      <c r="BB42898" s="77"/>
    </row>
    <row r="42899" spans="50:54" s="79" customFormat="1" ht="0" hidden="1" customHeight="1" x14ac:dyDescent="0.2">
      <c r="AX42899" s="78"/>
      <c r="AZ42899" s="167"/>
      <c r="BA42899" s="77"/>
      <c r="BB42899" s="77"/>
    </row>
    <row r="42900" spans="50:54" s="79" customFormat="1" ht="0" hidden="1" customHeight="1" x14ac:dyDescent="0.2">
      <c r="AX42900" s="78"/>
      <c r="AZ42900" s="167"/>
      <c r="BA42900" s="77"/>
      <c r="BB42900" s="77"/>
    </row>
    <row r="42901" spans="50:54" s="79" customFormat="1" ht="0" hidden="1" customHeight="1" x14ac:dyDescent="0.2">
      <c r="AX42901" s="78"/>
      <c r="AZ42901" s="167"/>
      <c r="BA42901" s="77"/>
      <c r="BB42901" s="77"/>
    </row>
    <row r="42902" spans="50:54" s="79" customFormat="1" ht="0" hidden="1" customHeight="1" x14ac:dyDescent="0.2">
      <c r="AX42902" s="78"/>
      <c r="AZ42902" s="167"/>
      <c r="BA42902" s="77"/>
      <c r="BB42902" s="77"/>
    </row>
    <row r="42903" spans="50:54" s="79" customFormat="1" ht="0" hidden="1" customHeight="1" x14ac:dyDescent="0.2">
      <c r="AX42903" s="78"/>
      <c r="AZ42903" s="167"/>
      <c r="BA42903" s="77"/>
      <c r="BB42903" s="77"/>
    </row>
    <row r="42904" spans="50:54" s="79" customFormat="1" ht="0" hidden="1" customHeight="1" x14ac:dyDescent="0.2">
      <c r="AX42904" s="78"/>
      <c r="AZ42904" s="167"/>
      <c r="BA42904" s="77"/>
      <c r="BB42904" s="77"/>
    </row>
    <row r="42905" spans="50:54" s="79" customFormat="1" ht="0" hidden="1" customHeight="1" x14ac:dyDescent="0.2">
      <c r="AX42905" s="78"/>
      <c r="AZ42905" s="167"/>
      <c r="BA42905" s="77"/>
      <c r="BB42905" s="77"/>
    </row>
    <row r="42906" spans="50:54" s="79" customFormat="1" ht="0" hidden="1" customHeight="1" x14ac:dyDescent="0.2">
      <c r="AX42906" s="78"/>
      <c r="AZ42906" s="167"/>
      <c r="BA42906" s="77"/>
      <c r="BB42906" s="77"/>
    </row>
    <row r="42907" spans="50:54" s="79" customFormat="1" ht="0" hidden="1" customHeight="1" x14ac:dyDescent="0.2">
      <c r="AX42907" s="78"/>
      <c r="AZ42907" s="167"/>
      <c r="BA42907" s="77"/>
      <c r="BB42907" s="77"/>
    </row>
    <row r="42908" spans="50:54" s="79" customFormat="1" ht="0" hidden="1" customHeight="1" x14ac:dyDescent="0.2">
      <c r="AX42908" s="78"/>
      <c r="AZ42908" s="167"/>
      <c r="BA42908" s="77"/>
      <c r="BB42908" s="77"/>
    </row>
    <row r="42909" spans="50:54" s="79" customFormat="1" ht="0" hidden="1" customHeight="1" x14ac:dyDescent="0.2">
      <c r="AX42909" s="78"/>
      <c r="AZ42909" s="167"/>
      <c r="BA42909" s="77"/>
      <c r="BB42909" s="77"/>
    </row>
    <row r="42910" spans="50:54" s="79" customFormat="1" ht="0" hidden="1" customHeight="1" x14ac:dyDescent="0.2">
      <c r="AX42910" s="78"/>
      <c r="AZ42910" s="167"/>
      <c r="BA42910" s="77"/>
      <c r="BB42910" s="77"/>
    </row>
    <row r="42911" spans="50:54" s="79" customFormat="1" ht="0" hidden="1" customHeight="1" x14ac:dyDescent="0.2">
      <c r="AX42911" s="78"/>
      <c r="AZ42911" s="167"/>
      <c r="BA42911" s="77"/>
      <c r="BB42911" s="77"/>
    </row>
    <row r="42912" spans="50:54" s="79" customFormat="1" ht="0" hidden="1" customHeight="1" x14ac:dyDescent="0.2">
      <c r="AX42912" s="78"/>
      <c r="AZ42912" s="167"/>
      <c r="BA42912" s="77"/>
      <c r="BB42912" s="77"/>
    </row>
    <row r="42913" spans="50:54" s="79" customFormat="1" ht="0" hidden="1" customHeight="1" x14ac:dyDescent="0.2">
      <c r="AX42913" s="78"/>
      <c r="AZ42913" s="167"/>
      <c r="BA42913" s="77"/>
      <c r="BB42913" s="77"/>
    </row>
    <row r="42914" spans="50:54" s="79" customFormat="1" ht="0" hidden="1" customHeight="1" x14ac:dyDescent="0.2">
      <c r="AX42914" s="78"/>
      <c r="AZ42914" s="167"/>
      <c r="BA42914" s="77"/>
      <c r="BB42914" s="77"/>
    </row>
    <row r="42915" spans="50:54" s="79" customFormat="1" ht="0" hidden="1" customHeight="1" x14ac:dyDescent="0.2">
      <c r="AX42915" s="78"/>
      <c r="AZ42915" s="167"/>
      <c r="BA42915" s="77"/>
      <c r="BB42915" s="77"/>
    </row>
    <row r="42916" spans="50:54" s="79" customFormat="1" ht="0" hidden="1" customHeight="1" x14ac:dyDescent="0.2">
      <c r="AX42916" s="78"/>
      <c r="AZ42916" s="167"/>
      <c r="BA42916" s="77"/>
      <c r="BB42916" s="77"/>
    </row>
    <row r="42917" spans="50:54" s="79" customFormat="1" ht="0" hidden="1" customHeight="1" x14ac:dyDescent="0.2">
      <c r="AX42917" s="78"/>
      <c r="AZ42917" s="167"/>
      <c r="BA42917" s="77"/>
      <c r="BB42917" s="77"/>
    </row>
    <row r="42918" spans="50:54" s="79" customFormat="1" ht="0" hidden="1" customHeight="1" x14ac:dyDescent="0.2">
      <c r="AX42918" s="78"/>
      <c r="AZ42918" s="167"/>
      <c r="BA42918" s="77"/>
      <c r="BB42918" s="77"/>
    </row>
    <row r="42919" spans="50:54" s="79" customFormat="1" ht="0" hidden="1" customHeight="1" x14ac:dyDescent="0.2">
      <c r="AX42919" s="78"/>
      <c r="AZ42919" s="167"/>
      <c r="BA42919" s="77"/>
      <c r="BB42919" s="77"/>
    </row>
    <row r="42920" spans="50:54" s="79" customFormat="1" ht="0" hidden="1" customHeight="1" x14ac:dyDescent="0.2">
      <c r="AX42920" s="78"/>
      <c r="AZ42920" s="167"/>
      <c r="BA42920" s="77"/>
      <c r="BB42920" s="77"/>
    </row>
    <row r="42921" spans="50:54" s="79" customFormat="1" ht="0" hidden="1" customHeight="1" x14ac:dyDescent="0.2">
      <c r="AX42921" s="78"/>
      <c r="AZ42921" s="167"/>
      <c r="BA42921" s="77"/>
      <c r="BB42921" s="77"/>
    </row>
    <row r="42922" spans="50:54" s="79" customFormat="1" ht="0" hidden="1" customHeight="1" x14ac:dyDescent="0.2">
      <c r="AX42922" s="78"/>
      <c r="AZ42922" s="167"/>
      <c r="BA42922" s="77"/>
      <c r="BB42922" s="77"/>
    </row>
    <row r="42923" spans="50:54" s="79" customFormat="1" ht="0" hidden="1" customHeight="1" x14ac:dyDescent="0.2">
      <c r="AX42923" s="78"/>
      <c r="AZ42923" s="167"/>
      <c r="BA42923" s="77"/>
      <c r="BB42923" s="77"/>
    </row>
    <row r="42924" spans="50:54" s="79" customFormat="1" ht="0" hidden="1" customHeight="1" x14ac:dyDescent="0.2">
      <c r="AX42924" s="78"/>
      <c r="AZ42924" s="167"/>
      <c r="BA42924" s="77"/>
      <c r="BB42924" s="77"/>
    </row>
    <row r="42925" spans="50:54" s="79" customFormat="1" ht="0" hidden="1" customHeight="1" x14ac:dyDescent="0.2">
      <c r="AX42925" s="78"/>
      <c r="AZ42925" s="167"/>
      <c r="BA42925" s="77"/>
      <c r="BB42925" s="77"/>
    </row>
    <row r="42926" spans="50:54" s="79" customFormat="1" ht="0" hidden="1" customHeight="1" x14ac:dyDescent="0.2">
      <c r="AX42926" s="78"/>
      <c r="AZ42926" s="167"/>
      <c r="BA42926" s="77"/>
      <c r="BB42926" s="77"/>
    </row>
    <row r="42927" spans="50:54" s="79" customFormat="1" ht="0" hidden="1" customHeight="1" x14ac:dyDescent="0.2">
      <c r="AX42927" s="78"/>
      <c r="AZ42927" s="167"/>
      <c r="BA42927" s="77"/>
      <c r="BB42927" s="77"/>
    </row>
    <row r="42928" spans="50:54" s="79" customFormat="1" ht="0" hidden="1" customHeight="1" x14ac:dyDescent="0.2">
      <c r="AX42928" s="78"/>
      <c r="AZ42928" s="167"/>
      <c r="BA42928" s="77"/>
      <c r="BB42928" s="77"/>
    </row>
    <row r="42929" spans="50:54" s="79" customFormat="1" ht="0" hidden="1" customHeight="1" x14ac:dyDescent="0.2">
      <c r="AX42929" s="78"/>
      <c r="AZ42929" s="167"/>
      <c r="BA42929" s="77"/>
      <c r="BB42929" s="77"/>
    </row>
    <row r="42930" spans="50:54" s="79" customFormat="1" ht="0" hidden="1" customHeight="1" x14ac:dyDescent="0.2">
      <c r="AX42930" s="78"/>
      <c r="AZ42930" s="167"/>
      <c r="BA42930" s="77"/>
      <c r="BB42930" s="77"/>
    </row>
    <row r="42931" spans="50:54" s="79" customFormat="1" ht="0" hidden="1" customHeight="1" x14ac:dyDescent="0.2">
      <c r="AX42931" s="78"/>
      <c r="AZ42931" s="167"/>
      <c r="BA42931" s="77"/>
      <c r="BB42931" s="77"/>
    </row>
    <row r="42932" spans="50:54" s="79" customFormat="1" ht="0" hidden="1" customHeight="1" x14ac:dyDescent="0.2">
      <c r="AX42932" s="78"/>
      <c r="AZ42932" s="167"/>
      <c r="BA42932" s="77"/>
      <c r="BB42932" s="77"/>
    </row>
    <row r="42933" spans="50:54" s="79" customFormat="1" ht="0" hidden="1" customHeight="1" x14ac:dyDescent="0.2">
      <c r="AX42933" s="78"/>
      <c r="AZ42933" s="167"/>
      <c r="BA42933" s="77"/>
      <c r="BB42933" s="77"/>
    </row>
    <row r="42934" spans="50:54" s="79" customFormat="1" ht="0" hidden="1" customHeight="1" x14ac:dyDescent="0.2">
      <c r="AX42934" s="78"/>
      <c r="AZ42934" s="167"/>
      <c r="BA42934" s="77"/>
      <c r="BB42934" s="77"/>
    </row>
    <row r="42935" spans="50:54" s="79" customFormat="1" ht="0" hidden="1" customHeight="1" x14ac:dyDescent="0.2">
      <c r="AX42935" s="78"/>
      <c r="AZ42935" s="167"/>
      <c r="BA42935" s="77"/>
      <c r="BB42935" s="77"/>
    </row>
    <row r="42936" spans="50:54" s="79" customFormat="1" ht="0" hidden="1" customHeight="1" x14ac:dyDescent="0.2">
      <c r="AX42936" s="78"/>
      <c r="AZ42936" s="167"/>
      <c r="BA42936" s="77"/>
      <c r="BB42936" s="77"/>
    </row>
    <row r="42937" spans="50:54" s="79" customFormat="1" ht="0" hidden="1" customHeight="1" x14ac:dyDescent="0.2">
      <c r="AX42937" s="78"/>
      <c r="AZ42937" s="167"/>
      <c r="BA42937" s="77"/>
      <c r="BB42937" s="77"/>
    </row>
    <row r="42938" spans="50:54" s="79" customFormat="1" ht="0" hidden="1" customHeight="1" x14ac:dyDescent="0.2">
      <c r="AX42938" s="78"/>
      <c r="AZ42938" s="167"/>
      <c r="BA42938" s="77"/>
      <c r="BB42938" s="77"/>
    </row>
    <row r="42939" spans="50:54" s="79" customFormat="1" ht="0" hidden="1" customHeight="1" x14ac:dyDescent="0.2">
      <c r="AX42939" s="78"/>
      <c r="AZ42939" s="167"/>
      <c r="BA42939" s="77"/>
      <c r="BB42939" s="77"/>
    </row>
    <row r="42940" spans="50:54" s="79" customFormat="1" ht="0" hidden="1" customHeight="1" x14ac:dyDescent="0.2">
      <c r="AX42940" s="78"/>
      <c r="AZ42940" s="167"/>
      <c r="BA42940" s="77"/>
      <c r="BB42940" s="77"/>
    </row>
    <row r="42941" spans="50:54" s="79" customFormat="1" ht="0" hidden="1" customHeight="1" x14ac:dyDescent="0.2">
      <c r="AX42941" s="78"/>
      <c r="AZ42941" s="167"/>
      <c r="BA42941" s="77"/>
      <c r="BB42941" s="77"/>
    </row>
    <row r="42942" spans="50:54" s="79" customFormat="1" ht="0" hidden="1" customHeight="1" x14ac:dyDescent="0.2">
      <c r="AX42942" s="78"/>
      <c r="AZ42942" s="167"/>
      <c r="BA42942" s="77"/>
      <c r="BB42942" s="77"/>
    </row>
    <row r="42943" spans="50:54" s="79" customFormat="1" ht="0" hidden="1" customHeight="1" x14ac:dyDescent="0.2">
      <c r="AX42943" s="78"/>
      <c r="AZ42943" s="167"/>
      <c r="BA42943" s="77"/>
      <c r="BB42943" s="77"/>
    </row>
    <row r="42944" spans="50:54" s="79" customFormat="1" ht="0" hidden="1" customHeight="1" x14ac:dyDescent="0.2">
      <c r="AX42944" s="78"/>
      <c r="AZ42944" s="167"/>
      <c r="BA42944" s="77"/>
      <c r="BB42944" s="77"/>
    </row>
    <row r="42945" spans="50:54" s="79" customFormat="1" ht="0" hidden="1" customHeight="1" x14ac:dyDescent="0.2">
      <c r="AX42945" s="78"/>
      <c r="AZ42945" s="167"/>
      <c r="BA42945" s="77"/>
      <c r="BB42945" s="77"/>
    </row>
    <row r="42946" spans="50:54" s="79" customFormat="1" ht="0" hidden="1" customHeight="1" x14ac:dyDescent="0.2">
      <c r="AX42946" s="78"/>
      <c r="AZ42946" s="167"/>
      <c r="BA42946" s="77"/>
      <c r="BB42946" s="77"/>
    </row>
    <row r="42947" spans="50:54" s="79" customFormat="1" ht="0" hidden="1" customHeight="1" x14ac:dyDescent="0.2">
      <c r="AX42947" s="78"/>
      <c r="AZ42947" s="167"/>
      <c r="BA42947" s="77"/>
      <c r="BB42947" s="77"/>
    </row>
    <row r="42948" spans="50:54" s="79" customFormat="1" ht="0" hidden="1" customHeight="1" x14ac:dyDescent="0.2">
      <c r="AX42948" s="78"/>
      <c r="AZ42948" s="167"/>
      <c r="BA42948" s="77"/>
      <c r="BB42948" s="77"/>
    </row>
    <row r="42949" spans="50:54" s="79" customFormat="1" ht="0" hidden="1" customHeight="1" x14ac:dyDescent="0.2">
      <c r="AX42949" s="78"/>
      <c r="AZ42949" s="167"/>
      <c r="BA42949" s="77"/>
      <c r="BB42949" s="77"/>
    </row>
    <row r="42950" spans="50:54" s="79" customFormat="1" ht="0" hidden="1" customHeight="1" x14ac:dyDescent="0.2">
      <c r="AX42950" s="78"/>
      <c r="AZ42950" s="167"/>
      <c r="BA42950" s="77"/>
      <c r="BB42950" s="77"/>
    </row>
    <row r="42951" spans="50:54" s="79" customFormat="1" ht="0" hidden="1" customHeight="1" x14ac:dyDescent="0.2">
      <c r="AX42951" s="78"/>
      <c r="AZ42951" s="167"/>
      <c r="BA42951" s="77"/>
      <c r="BB42951" s="77"/>
    </row>
    <row r="42952" spans="50:54" s="79" customFormat="1" ht="0" hidden="1" customHeight="1" x14ac:dyDescent="0.2">
      <c r="AX42952" s="78"/>
      <c r="AZ42952" s="167"/>
      <c r="BA42952" s="77"/>
      <c r="BB42952" s="77"/>
    </row>
    <row r="42953" spans="50:54" s="79" customFormat="1" ht="0" hidden="1" customHeight="1" x14ac:dyDescent="0.2">
      <c r="AX42953" s="78"/>
      <c r="AZ42953" s="167"/>
      <c r="BA42953" s="77"/>
      <c r="BB42953" s="77"/>
    </row>
    <row r="42954" spans="50:54" s="79" customFormat="1" ht="0" hidden="1" customHeight="1" x14ac:dyDescent="0.2">
      <c r="AX42954" s="78"/>
      <c r="AZ42954" s="167"/>
      <c r="BA42954" s="77"/>
      <c r="BB42954" s="77"/>
    </row>
    <row r="42955" spans="50:54" s="79" customFormat="1" ht="0" hidden="1" customHeight="1" x14ac:dyDescent="0.2">
      <c r="AX42955" s="78"/>
      <c r="AZ42955" s="167"/>
      <c r="BA42955" s="77"/>
      <c r="BB42955" s="77"/>
    </row>
    <row r="42956" spans="50:54" s="79" customFormat="1" ht="0" hidden="1" customHeight="1" x14ac:dyDescent="0.2">
      <c r="AX42956" s="78"/>
      <c r="AZ42956" s="167"/>
      <c r="BA42956" s="77"/>
      <c r="BB42956" s="77"/>
    </row>
    <row r="42957" spans="50:54" s="79" customFormat="1" ht="0" hidden="1" customHeight="1" x14ac:dyDescent="0.2">
      <c r="AX42957" s="78"/>
      <c r="AZ42957" s="167"/>
      <c r="BA42957" s="77"/>
      <c r="BB42957" s="77"/>
    </row>
    <row r="42958" spans="50:54" s="79" customFormat="1" ht="0" hidden="1" customHeight="1" x14ac:dyDescent="0.2">
      <c r="AX42958" s="78"/>
      <c r="AZ42958" s="167"/>
      <c r="BA42958" s="77"/>
      <c r="BB42958" s="77"/>
    </row>
    <row r="42959" spans="50:54" s="79" customFormat="1" ht="0" hidden="1" customHeight="1" x14ac:dyDescent="0.2">
      <c r="AX42959" s="78"/>
      <c r="AZ42959" s="167"/>
      <c r="BA42959" s="77"/>
      <c r="BB42959" s="77"/>
    </row>
    <row r="42960" spans="50:54" s="79" customFormat="1" ht="0" hidden="1" customHeight="1" x14ac:dyDescent="0.2">
      <c r="AX42960" s="78"/>
      <c r="AZ42960" s="167"/>
      <c r="BA42960" s="77"/>
      <c r="BB42960" s="77"/>
    </row>
    <row r="42961" spans="50:54" s="79" customFormat="1" ht="0" hidden="1" customHeight="1" x14ac:dyDescent="0.2">
      <c r="AX42961" s="78"/>
      <c r="AZ42961" s="167"/>
      <c r="BA42961" s="77"/>
      <c r="BB42961" s="77"/>
    </row>
    <row r="42962" spans="50:54" s="79" customFormat="1" ht="0" hidden="1" customHeight="1" x14ac:dyDescent="0.2">
      <c r="AX42962" s="78"/>
      <c r="AZ42962" s="167"/>
      <c r="BA42962" s="77"/>
      <c r="BB42962" s="77"/>
    </row>
    <row r="42963" spans="50:54" s="79" customFormat="1" ht="0" hidden="1" customHeight="1" x14ac:dyDescent="0.2">
      <c r="AX42963" s="78"/>
      <c r="AZ42963" s="167"/>
      <c r="BA42963" s="77"/>
      <c r="BB42963" s="77"/>
    </row>
    <row r="42964" spans="50:54" s="79" customFormat="1" ht="0" hidden="1" customHeight="1" x14ac:dyDescent="0.2">
      <c r="AX42964" s="78"/>
      <c r="AZ42964" s="167"/>
      <c r="BA42964" s="77"/>
      <c r="BB42964" s="77"/>
    </row>
    <row r="42965" spans="50:54" s="79" customFormat="1" ht="0" hidden="1" customHeight="1" x14ac:dyDescent="0.2">
      <c r="AX42965" s="78"/>
      <c r="AZ42965" s="167"/>
      <c r="BA42965" s="77"/>
      <c r="BB42965" s="77"/>
    </row>
    <row r="42966" spans="50:54" s="79" customFormat="1" ht="0" hidden="1" customHeight="1" x14ac:dyDescent="0.2">
      <c r="AX42966" s="78"/>
      <c r="AZ42966" s="167"/>
      <c r="BA42966" s="77"/>
      <c r="BB42966" s="77"/>
    </row>
    <row r="42967" spans="50:54" s="79" customFormat="1" ht="0" hidden="1" customHeight="1" x14ac:dyDescent="0.2">
      <c r="AX42967" s="78"/>
      <c r="AZ42967" s="167"/>
      <c r="BA42967" s="77"/>
      <c r="BB42967" s="77"/>
    </row>
    <row r="42968" spans="50:54" s="79" customFormat="1" ht="0" hidden="1" customHeight="1" x14ac:dyDescent="0.2">
      <c r="AX42968" s="78"/>
      <c r="AZ42968" s="167"/>
      <c r="BA42968" s="77"/>
      <c r="BB42968" s="77"/>
    </row>
    <row r="42969" spans="50:54" s="79" customFormat="1" ht="0" hidden="1" customHeight="1" x14ac:dyDescent="0.2">
      <c r="AX42969" s="78"/>
      <c r="AZ42969" s="167"/>
      <c r="BA42969" s="77"/>
      <c r="BB42969" s="77"/>
    </row>
    <row r="42970" spans="50:54" s="79" customFormat="1" ht="0" hidden="1" customHeight="1" x14ac:dyDescent="0.2">
      <c r="AX42970" s="78"/>
      <c r="AZ42970" s="167"/>
      <c r="BA42970" s="77"/>
      <c r="BB42970" s="77"/>
    </row>
    <row r="42971" spans="50:54" s="79" customFormat="1" ht="0" hidden="1" customHeight="1" x14ac:dyDescent="0.2">
      <c r="AX42971" s="78"/>
      <c r="AZ42971" s="167"/>
      <c r="BA42971" s="77"/>
      <c r="BB42971" s="77"/>
    </row>
    <row r="42972" spans="50:54" s="79" customFormat="1" ht="0" hidden="1" customHeight="1" x14ac:dyDescent="0.2">
      <c r="AX42972" s="78"/>
      <c r="AZ42972" s="167"/>
      <c r="BA42972" s="77"/>
      <c r="BB42972" s="77"/>
    </row>
    <row r="42973" spans="50:54" s="79" customFormat="1" ht="0" hidden="1" customHeight="1" x14ac:dyDescent="0.2">
      <c r="AX42973" s="78"/>
      <c r="AZ42973" s="167"/>
      <c r="BA42973" s="77"/>
      <c r="BB42973" s="77"/>
    </row>
    <row r="42974" spans="50:54" s="79" customFormat="1" ht="0" hidden="1" customHeight="1" x14ac:dyDescent="0.2">
      <c r="AX42974" s="78"/>
      <c r="AZ42974" s="167"/>
      <c r="BA42974" s="77"/>
      <c r="BB42974" s="77"/>
    </row>
    <row r="42975" spans="50:54" s="79" customFormat="1" ht="0" hidden="1" customHeight="1" x14ac:dyDescent="0.2">
      <c r="AX42975" s="78"/>
      <c r="AZ42975" s="167"/>
      <c r="BA42975" s="77"/>
      <c r="BB42975" s="77"/>
    </row>
    <row r="42976" spans="50:54" s="79" customFormat="1" ht="0" hidden="1" customHeight="1" x14ac:dyDescent="0.2">
      <c r="AX42976" s="78"/>
      <c r="AZ42976" s="167"/>
      <c r="BA42976" s="77"/>
      <c r="BB42976" s="77"/>
    </row>
    <row r="42977" spans="50:54" s="79" customFormat="1" ht="0" hidden="1" customHeight="1" x14ac:dyDescent="0.2">
      <c r="AX42977" s="78"/>
      <c r="AZ42977" s="167"/>
      <c r="BA42977" s="77"/>
      <c r="BB42977" s="77"/>
    </row>
    <row r="42978" spans="50:54" s="79" customFormat="1" ht="0" hidden="1" customHeight="1" x14ac:dyDescent="0.2">
      <c r="AX42978" s="78"/>
      <c r="AZ42978" s="167"/>
      <c r="BA42978" s="77"/>
      <c r="BB42978" s="77"/>
    </row>
    <row r="42979" spans="50:54" s="79" customFormat="1" ht="0" hidden="1" customHeight="1" x14ac:dyDescent="0.2">
      <c r="AX42979" s="78"/>
      <c r="AZ42979" s="167"/>
      <c r="BA42979" s="77"/>
      <c r="BB42979" s="77"/>
    </row>
    <row r="42980" spans="50:54" s="79" customFormat="1" ht="0" hidden="1" customHeight="1" x14ac:dyDescent="0.2">
      <c r="AX42980" s="78"/>
      <c r="AZ42980" s="167"/>
      <c r="BA42980" s="77"/>
      <c r="BB42980" s="77"/>
    </row>
    <row r="42981" spans="50:54" s="79" customFormat="1" ht="0" hidden="1" customHeight="1" x14ac:dyDescent="0.2">
      <c r="AX42981" s="78"/>
      <c r="AZ42981" s="167"/>
      <c r="BA42981" s="77"/>
      <c r="BB42981" s="77"/>
    </row>
    <row r="42982" spans="50:54" s="79" customFormat="1" ht="0" hidden="1" customHeight="1" x14ac:dyDescent="0.2">
      <c r="AX42982" s="78"/>
      <c r="AZ42982" s="167"/>
      <c r="BA42982" s="77"/>
      <c r="BB42982" s="77"/>
    </row>
    <row r="42983" spans="50:54" s="79" customFormat="1" ht="0" hidden="1" customHeight="1" x14ac:dyDescent="0.2">
      <c r="AX42983" s="78"/>
      <c r="AZ42983" s="167"/>
      <c r="BA42983" s="77"/>
      <c r="BB42983" s="77"/>
    </row>
    <row r="42984" spans="50:54" s="79" customFormat="1" ht="0" hidden="1" customHeight="1" x14ac:dyDescent="0.2">
      <c r="AX42984" s="78"/>
      <c r="AZ42984" s="167"/>
      <c r="BA42984" s="77"/>
      <c r="BB42984" s="77"/>
    </row>
    <row r="42985" spans="50:54" s="79" customFormat="1" ht="0" hidden="1" customHeight="1" x14ac:dyDescent="0.2">
      <c r="AX42985" s="78"/>
      <c r="AZ42985" s="167"/>
      <c r="BA42985" s="77"/>
      <c r="BB42985" s="77"/>
    </row>
    <row r="42986" spans="50:54" s="79" customFormat="1" ht="0" hidden="1" customHeight="1" x14ac:dyDescent="0.2">
      <c r="AX42986" s="78"/>
      <c r="AZ42986" s="167"/>
      <c r="BA42986" s="77"/>
      <c r="BB42986" s="77"/>
    </row>
    <row r="42987" spans="50:54" s="79" customFormat="1" ht="0" hidden="1" customHeight="1" x14ac:dyDescent="0.2">
      <c r="AX42987" s="78"/>
      <c r="AZ42987" s="167"/>
      <c r="BA42987" s="77"/>
      <c r="BB42987" s="77"/>
    </row>
    <row r="42988" spans="50:54" s="79" customFormat="1" ht="0" hidden="1" customHeight="1" x14ac:dyDescent="0.2">
      <c r="AX42988" s="78"/>
      <c r="AZ42988" s="167"/>
      <c r="BA42988" s="77"/>
      <c r="BB42988" s="77"/>
    </row>
    <row r="42989" spans="50:54" s="79" customFormat="1" ht="0" hidden="1" customHeight="1" x14ac:dyDescent="0.2">
      <c r="AX42989" s="78"/>
      <c r="AZ42989" s="167"/>
      <c r="BA42989" s="77"/>
      <c r="BB42989" s="77"/>
    </row>
    <row r="42990" spans="50:54" s="79" customFormat="1" ht="0" hidden="1" customHeight="1" x14ac:dyDescent="0.2">
      <c r="AX42990" s="78"/>
      <c r="AZ42990" s="167"/>
      <c r="BA42990" s="77"/>
      <c r="BB42990" s="77"/>
    </row>
    <row r="42991" spans="50:54" s="79" customFormat="1" ht="0" hidden="1" customHeight="1" x14ac:dyDescent="0.2">
      <c r="AX42991" s="78"/>
      <c r="AZ42991" s="167"/>
      <c r="BA42991" s="77"/>
      <c r="BB42991" s="77"/>
    </row>
    <row r="42992" spans="50:54" s="79" customFormat="1" ht="0" hidden="1" customHeight="1" x14ac:dyDescent="0.2">
      <c r="AX42992" s="78"/>
      <c r="AZ42992" s="167"/>
      <c r="BA42992" s="77"/>
      <c r="BB42992" s="77"/>
    </row>
    <row r="42993" spans="50:54" s="79" customFormat="1" ht="0" hidden="1" customHeight="1" x14ac:dyDescent="0.2">
      <c r="AX42993" s="78"/>
      <c r="AZ42993" s="167"/>
      <c r="BA42993" s="77"/>
      <c r="BB42993" s="77"/>
    </row>
    <row r="42994" spans="50:54" s="79" customFormat="1" ht="0" hidden="1" customHeight="1" x14ac:dyDescent="0.2">
      <c r="AX42994" s="78"/>
      <c r="AZ42994" s="167"/>
      <c r="BA42994" s="77"/>
      <c r="BB42994" s="77"/>
    </row>
    <row r="42995" spans="50:54" s="79" customFormat="1" ht="0" hidden="1" customHeight="1" x14ac:dyDescent="0.2">
      <c r="AX42995" s="78"/>
      <c r="AZ42995" s="167"/>
      <c r="BA42995" s="77"/>
      <c r="BB42995" s="77"/>
    </row>
    <row r="42996" spans="50:54" s="79" customFormat="1" ht="0" hidden="1" customHeight="1" x14ac:dyDescent="0.2">
      <c r="AX42996" s="78"/>
      <c r="AZ42996" s="167"/>
      <c r="BA42996" s="77"/>
      <c r="BB42996" s="77"/>
    </row>
    <row r="42997" spans="50:54" s="79" customFormat="1" ht="0" hidden="1" customHeight="1" x14ac:dyDescent="0.2">
      <c r="AX42997" s="78"/>
      <c r="AZ42997" s="167"/>
      <c r="BA42997" s="77"/>
      <c r="BB42997" s="77"/>
    </row>
    <row r="42998" spans="50:54" s="79" customFormat="1" ht="0" hidden="1" customHeight="1" x14ac:dyDescent="0.2">
      <c r="AX42998" s="78"/>
      <c r="AZ42998" s="167"/>
      <c r="BA42998" s="77"/>
      <c r="BB42998" s="77"/>
    </row>
    <row r="42999" spans="50:54" s="79" customFormat="1" ht="0" hidden="1" customHeight="1" x14ac:dyDescent="0.2">
      <c r="AX42999" s="78"/>
      <c r="AZ42999" s="167"/>
      <c r="BA42999" s="77"/>
      <c r="BB42999" s="77"/>
    </row>
    <row r="43000" spans="50:54" s="79" customFormat="1" ht="0" hidden="1" customHeight="1" x14ac:dyDescent="0.2">
      <c r="AX43000" s="78"/>
      <c r="AZ43000" s="167"/>
      <c r="BA43000" s="77"/>
      <c r="BB43000" s="77"/>
    </row>
    <row r="43001" spans="50:54" s="79" customFormat="1" ht="0" hidden="1" customHeight="1" x14ac:dyDescent="0.2">
      <c r="AX43001" s="78"/>
      <c r="AZ43001" s="167"/>
      <c r="BA43001" s="77"/>
      <c r="BB43001" s="77"/>
    </row>
    <row r="43002" spans="50:54" s="79" customFormat="1" ht="0" hidden="1" customHeight="1" x14ac:dyDescent="0.2">
      <c r="AX43002" s="78"/>
      <c r="AZ43002" s="167"/>
      <c r="BA43002" s="77"/>
      <c r="BB43002" s="77"/>
    </row>
    <row r="43003" spans="50:54" s="79" customFormat="1" ht="0" hidden="1" customHeight="1" x14ac:dyDescent="0.2">
      <c r="AX43003" s="78"/>
      <c r="AZ43003" s="167"/>
      <c r="BA43003" s="77"/>
      <c r="BB43003" s="77"/>
    </row>
    <row r="43004" spans="50:54" s="79" customFormat="1" ht="0" hidden="1" customHeight="1" x14ac:dyDescent="0.2">
      <c r="AX43004" s="78"/>
      <c r="AZ43004" s="167"/>
      <c r="BA43004" s="77"/>
      <c r="BB43004" s="77"/>
    </row>
    <row r="43005" spans="50:54" s="79" customFormat="1" ht="0" hidden="1" customHeight="1" x14ac:dyDescent="0.2">
      <c r="AX43005" s="78"/>
      <c r="AZ43005" s="167"/>
      <c r="BA43005" s="77"/>
      <c r="BB43005" s="77"/>
    </row>
    <row r="43006" spans="50:54" s="79" customFormat="1" ht="0" hidden="1" customHeight="1" x14ac:dyDescent="0.2">
      <c r="AX43006" s="78"/>
      <c r="AZ43006" s="167"/>
      <c r="BA43006" s="77"/>
      <c r="BB43006" s="77"/>
    </row>
    <row r="43007" spans="50:54" s="79" customFormat="1" ht="0" hidden="1" customHeight="1" x14ac:dyDescent="0.2">
      <c r="AX43007" s="78"/>
      <c r="AZ43007" s="167"/>
      <c r="BA43007" s="77"/>
      <c r="BB43007" s="77"/>
    </row>
    <row r="43008" spans="50:54" s="79" customFormat="1" ht="0" hidden="1" customHeight="1" x14ac:dyDescent="0.2">
      <c r="AX43008" s="78"/>
      <c r="AZ43008" s="167"/>
      <c r="BA43008" s="77"/>
      <c r="BB43008" s="77"/>
    </row>
    <row r="43009" spans="50:54" s="79" customFormat="1" ht="0" hidden="1" customHeight="1" x14ac:dyDescent="0.2">
      <c r="AX43009" s="78"/>
      <c r="AZ43009" s="167"/>
      <c r="BA43009" s="77"/>
      <c r="BB43009" s="77"/>
    </row>
    <row r="43010" spans="50:54" s="79" customFormat="1" ht="0" hidden="1" customHeight="1" x14ac:dyDescent="0.2">
      <c r="AX43010" s="78"/>
      <c r="AZ43010" s="167"/>
      <c r="BA43010" s="77"/>
      <c r="BB43010" s="77"/>
    </row>
    <row r="43011" spans="50:54" s="79" customFormat="1" ht="0" hidden="1" customHeight="1" x14ac:dyDescent="0.2">
      <c r="AX43011" s="78"/>
      <c r="AZ43011" s="167"/>
      <c r="BA43011" s="77"/>
      <c r="BB43011" s="77"/>
    </row>
    <row r="43012" spans="50:54" s="79" customFormat="1" ht="0" hidden="1" customHeight="1" x14ac:dyDescent="0.2">
      <c r="AX43012" s="78"/>
      <c r="AZ43012" s="167"/>
      <c r="BA43012" s="77"/>
      <c r="BB43012" s="77"/>
    </row>
    <row r="43013" spans="50:54" s="79" customFormat="1" ht="0" hidden="1" customHeight="1" x14ac:dyDescent="0.2">
      <c r="AX43013" s="78"/>
      <c r="AZ43013" s="167"/>
      <c r="BA43013" s="77"/>
      <c r="BB43013" s="77"/>
    </row>
    <row r="43014" spans="50:54" s="79" customFormat="1" ht="0" hidden="1" customHeight="1" x14ac:dyDescent="0.2">
      <c r="AX43014" s="78"/>
      <c r="AZ43014" s="167"/>
      <c r="BA43014" s="77"/>
      <c r="BB43014" s="77"/>
    </row>
    <row r="43015" spans="50:54" s="79" customFormat="1" ht="0" hidden="1" customHeight="1" x14ac:dyDescent="0.2">
      <c r="AX43015" s="78"/>
      <c r="AZ43015" s="167"/>
      <c r="BA43015" s="77"/>
      <c r="BB43015" s="77"/>
    </row>
    <row r="43016" spans="50:54" s="79" customFormat="1" ht="0" hidden="1" customHeight="1" x14ac:dyDescent="0.2">
      <c r="AX43016" s="78"/>
      <c r="AZ43016" s="167"/>
      <c r="BA43016" s="77"/>
      <c r="BB43016" s="77"/>
    </row>
    <row r="43017" spans="50:54" s="79" customFormat="1" ht="0" hidden="1" customHeight="1" x14ac:dyDescent="0.2">
      <c r="AX43017" s="78"/>
      <c r="AZ43017" s="167"/>
      <c r="BA43017" s="77"/>
      <c r="BB43017" s="77"/>
    </row>
    <row r="43018" spans="50:54" s="79" customFormat="1" ht="0" hidden="1" customHeight="1" x14ac:dyDescent="0.2">
      <c r="AX43018" s="78"/>
      <c r="AZ43018" s="167"/>
      <c r="BA43018" s="77"/>
      <c r="BB43018" s="77"/>
    </row>
    <row r="43019" spans="50:54" s="79" customFormat="1" ht="0" hidden="1" customHeight="1" x14ac:dyDescent="0.2">
      <c r="AX43019" s="78"/>
      <c r="AZ43019" s="167"/>
      <c r="BA43019" s="77"/>
      <c r="BB43019" s="77"/>
    </row>
    <row r="43020" spans="50:54" s="79" customFormat="1" ht="0" hidden="1" customHeight="1" x14ac:dyDescent="0.2">
      <c r="AX43020" s="78"/>
      <c r="AZ43020" s="167"/>
      <c r="BA43020" s="77"/>
      <c r="BB43020" s="77"/>
    </row>
    <row r="43021" spans="50:54" s="79" customFormat="1" ht="0" hidden="1" customHeight="1" x14ac:dyDescent="0.2">
      <c r="AX43021" s="78"/>
      <c r="AZ43021" s="167"/>
      <c r="BA43021" s="77"/>
      <c r="BB43021" s="77"/>
    </row>
    <row r="43022" spans="50:54" s="79" customFormat="1" ht="0" hidden="1" customHeight="1" x14ac:dyDescent="0.2">
      <c r="AX43022" s="78"/>
      <c r="AZ43022" s="167"/>
      <c r="BA43022" s="77"/>
      <c r="BB43022" s="77"/>
    </row>
    <row r="43023" spans="50:54" s="79" customFormat="1" ht="0" hidden="1" customHeight="1" x14ac:dyDescent="0.2">
      <c r="AX43023" s="78"/>
      <c r="AZ43023" s="167"/>
      <c r="BA43023" s="77"/>
      <c r="BB43023" s="77"/>
    </row>
    <row r="43024" spans="50:54" s="79" customFormat="1" ht="0" hidden="1" customHeight="1" x14ac:dyDescent="0.2">
      <c r="AX43024" s="78"/>
      <c r="AZ43024" s="167"/>
      <c r="BA43024" s="77"/>
      <c r="BB43024" s="77"/>
    </row>
    <row r="43025" spans="50:54" s="79" customFormat="1" ht="0" hidden="1" customHeight="1" x14ac:dyDescent="0.2">
      <c r="AX43025" s="78"/>
      <c r="AZ43025" s="167"/>
      <c r="BA43025" s="77"/>
      <c r="BB43025" s="77"/>
    </row>
    <row r="43026" spans="50:54" s="79" customFormat="1" ht="0" hidden="1" customHeight="1" x14ac:dyDescent="0.2">
      <c r="AX43026" s="78"/>
      <c r="AZ43026" s="167"/>
      <c r="BA43026" s="77"/>
      <c r="BB43026" s="77"/>
    </row>
    <row r="43027" spans="50:54" s="79" customFormat="1" ht="0" hidden="1" customHeight="1" x14ac:dyDescent="0.2">
      <c r="AX43027" s="78"/>
      <c r="AZ43027" s="167"/>
      <c r="BA43027" s="77"/>
      <c r="BB43027" s="77"/>
    </row>
    <row r="43028" spans="50:54" s="79" customFormat="1" ht="0" hidden="1" customHeight="1" x14ac:dyDescent="0.2">
      <c r="AX43028" s="78"/>
      <c r="AZ43028" s="167"/>
      <c r="BA43028" s="77"/>
      <c r="BB43028" s="77"/>
    </row>
    <row r="43029" spans="50:54" s="79" customFormat="1" ht="0" hidden="1" customHeight="1" x14ac:dyDescent="0.2">
      <c r="AX43029" s="78"/>
      <c r="AZ43029" s="167"/>
      <c r="BA43029" s="77"/>
      <c r="BB43029" s="77"/>
    </row>
    <row r="43030" spans="50:54" s="79" customFormat="1" ht="0" hidden="1" customHeight="1" x14ac:dyDescent="0.2">
      <c r="AX43030" s="78"/>
      <c r="AZ43030" s="167"/>
      <c r="BA43030" s="77"/>
      <c r="BB43030" s="77"/>
    </row>
    <row r="43031" spans="50:54" s="79" customFormat="1" ht="0" hidden="1" customHeight="1" x14ac:dyDescent="0.2">
      <c r="AX43031" s="78"/>
      <c r="AZ43031" s="167"/>
      <c r="BA43031" s="77"/>
      <c r="BB43031" s="77"/>
    </row>
    <row r="43032" spans="50:54" s="79" customFormat="1" ht="0" hidden="1" customHeight="1" x14ac:dyDescent="0.2">
      <c r="AX43032" s="78"/>
      <c r="AZ43032" s="167"/>
      <c r="BA43032" s="77"/>
      <c r="BB43032" s="77"/>
    </row>
    <row r="43033" spans="50:54" s="79" customFormat="1" ht="0" hidden="1" customHeight="1" x14ac:dyDescent="0.2">
      <c r="AX43033" s="78"/>
      <c r="AZ43033" s="167"/>
      <c r="BA43033" s="77"/>
      <c r="BB43033" s="77"/>
    </row>
    <row r="43034" spans="50:54" s="79" customFormat="1" ht="0" hidden="1" customHeight="1" x14ac:dyDescent="0.2">
      <c r="AX43034" s="78"/>
      <c r="AZ43034" s="167"/>
      <c r="BA43034" s="77"/>
      <c r="BB43034" s="77"/>
    </row>
    <row r="43035" spans="50:54" s="79" customFormat="1" ht="0" hidden="1" customHeight="1" x14ac:dyDescent="0.2">
      <c r="AX43035" s="78"/>
      <c r="AZ43035" s="167"/>
      <c r="BA43035" s="77"/>
      <c r="BB43035" s="77"/>
    </row>
    <row r="43036" spans="50:54" s="79" customFormat="1" ht="0" hidden="1" customHeight="1" x14ac:dyDescent="0.2">
      <c r="AX43036" s="78"/>
      <c r="AZ43036" s="167"/>
      <c r="BA43036" s="77"/>
      <c r="BB43036" s="77"/>
    </row>
    <row r="43037" spans="50:54" s="79" customFormat="1" ht="0" hidden="1" customHeight="1" x14ac:dyDescent="0.2">
      <c r="AX43037" s="78"/>
      <c r="AZ43037" s="167"/>
      <c r="BA43037" s="77"/>
      <c r="BB43037" s="77"/>
    </row>
    <row r="43038" spans="50:54" s="79" customFormat="1" ht="0" hidden="1" customHeight="1" x14ac:dyDescent="0.2">
      <c r="AX43038" s="78"/>
      <c r="AZ43038" s="167"/>
      <c r="BA43038" s="77"/>
      <c r="BB43038" s="77"/>
    </row>
    <row r="43039" spans="50:54" s="79" customFormat="1" ht="0" hidden="1" customHeight="1" x14ac:dyDescent="0.2">
      <c r="AX43039" s="78"/>
      <c r="AZ43039" s="167"/>
      <c r="BA43039" s="77"/>
      <c r="BB43039" s="77"/>
    </row>
    <row r="43040" spans="50:54" s="79" customFormat="1" ht="0" hidden="1" customHeight="1" x14ac:dyDescent="0.2">
      <c r="AX43040" s="78"/>
      <c r="AZ43040" s="167"/>
      <c r="BA43040" s="77"/>
      <c r="BB43040" s="77"/>
    </row>
    <row r="43041" spans="50:54" s="79" customFormat="1" ht="0" hidden="1" customHeight="1" x14ac:dyDescent="0.2">
      <c r="AX43041" s="78"/>
      <c r="AZ43041" s="167"/>
      <c r="BA43041" s="77"/>
      <c r="BB43041" s="77"/>
    </row>
    <row r="43042" spans="50:54" s="79" customFormat="1" ht="0" hidden="1" customHeight="1" x14ac:dyDescent="0.2">
      <c r="AX43042" s="78"/>
      <c r="AZ43042" s="167"/>
      <c r="BA43042" s="77"/>
      <c r="BB43042" s="77"/>
    </row>
    <row r="43043" spans="50:54" s="79" customFormat="1" ht="0" hidden="1" customHeight="1" x14ac:dyDescent="0.2">
      <c r="AX43043" s="78"/>
      <c r="AZ43043" s="167"/>
      <c r="BA43043" s="77"/>
      <c r="BB43043" s="77"/>
    </row>
    <row r="43044" spans="50:54" s="79" customFormat="1" ht="0" hidden="1" customHeight="1" x14ac:dyDescent="0.2">
      <c r="AX43044" s="78"/>
      <c r="AZ43044" s="167"/>
      <c r="BA43044" s="77"/>
      <c r="BB43044" s="77"/>
    </row>
    <row r="43045" spans="50:54" s="79" customFormat="1" ht="0" hidden="1" customHeight="1" x14ac:dyDescent="0.2">
      <c r="AX43045" s="78"/>
      <c r="AZ43045" s="167"/>
      <c r="BA43045" s="77"/>
      <c r="BB43045" s="77"/>
    </row>
    <row r="43046" spans="50:54" s="79" customFormat="1" ht="0" hidden="1" customHeight="1" x14ac:dyDescent="0.2">
      <c r="AX43046" s="78"/>
      <c r="AZ43046" s="167"/>
      <c r="BA43046" s="77"/>
      <c r="BB43046" s="77"/>
    </row>
    <row r="43047" spans="50:54" s="79" customFormat="1" ht="0" hidden="1" customHeight="1" x14ac:dyDescent="0.2">
      <c r="AX43047" s="78"/>
      <c r="AZ43047" s="167"/>
      <c r="BA43047" s="77"/>
      <c r="BB43047" s="77"/>
    </row>
    <row r="43048" spans="50:54" s="79" customFormat="1" ht="0" hidden="1" customHeight="1" x14ac:dyDescent="0.2">
      <c r="AX43048" s="78"/>
      <c r="AZ43048" s="167"/>
      <c r="BA43048" s="77"/>
      <c r="BB43048" s="77"/>
    </row>
    <row r="43049" spans="50:54" s="79" customFormat="1" ht="0" hidden="1" customHeight="1" x14ac:dyDescent="0.2">
      <c r="AX43049" s="78"/>
      <c r="AZ43049" s="167"/>
      <c r="BA43049" s="77"/>
      <c r="BB43049" s="77"/>
    </row>
    <row r="43050" spans="50:54" s="79" customFormat="1" ht="0" hidden="1" customHeight="1" x14ac:dyDescent="0.2">
      <c r="AX43050" s="78"/>
      <c r="AZ43050" s="167"/>
      <c r="BA43050" s="77"/>
      <c r="BB43050" s="77"/>
    </row>
    <row r="43051" spans="50:54" s="79" customFormat="1" ht="0" hidden="1" customHeight="1" x14ac:dyDescent="0.2">
      <c r="AX43051" s="78"/>
      <c r="AZ43051" s="167"/>
      <c r="BA43051" s="77"/>
      <c r="BB43051" s="77"/>
    </row>
    <row r="43052" spans="50:54" s="79" customFormat="1" ht="0" hidden="1" customHeight="1" x14ac:dyDescent="0.2">
      <c r="AX43052" s="78"/>
      <c r="AZ43052" s="167"/>
      <c r="BA43052" s="77"/>
      <c r="BB43052" s="77"/>
    </row>
    <row r="43053" spans="50:54" s="79" customFormat="1" ht="0" hidden="1" customHeight="1" x14ac:dyDescent="0.2">
      <c r="AX43053" s="78"/>
      <c r="AZ43053" s="167"/>
      <c r="BA43053" s="77"/>
      <c r="BB43053" s="77"/>
    </row>
    <row r="43054" spans="50:54" s="79" customFormat="1" ht="0" hidden="1" customHeight="1" x14ac:dyDescent="0.2">
      <c r="AX43054" s="78"/>
      <c r="AZ43054" s="167"/>
      <c r="BA43054" s="77"/>
      <c r="BB43054" s="77"/>
    </row>
    <row r="43055" spans="50:54" s="79" customFormat="1" ht="0" hidden="1" customHeight="1" x14ac:dyDescent="0.2">
      <c r="AX43055" s="78"/>
      <c r="AZ43055" s="167"/>
      <c r="BA43055" s="77"/>
      <c r="BB43055" s="77"/>
    </row>
    <row r="43056" spans="50:54" s="79" customFormat="1" ht="0" hidden="1" customHeight="1" x14ac:dyDescent="0.2">
      <c r="AX43056" s="78"/>
      <c r="AZ43056" s="167"/>
      <c r="BA43056" s="77"/>
      <c r="BB43056" s="77"/>
    </row>
    <row r="43057" spans="50:54" s="79" customFormat="1" ht="0" hidden="1" customHeight="1" x14ac:dyDescent="0.2">
      <c r="AX43057" s="78"/>
      <c r="AZ43057" s="167"/>
      <c r="BA43057" s="77"/>
      <c r="BB43057" s="77"/>
    </row>
    <row r="43058" spans="50:54" s="79" customFormat="1" ht="0" hidden="1" customHeight="1" x14ac:dyDescent="0.2">
      <c r="AX43058" s="78"/>
      <c r="AZ43058" s="167"/>
      <c r="BA43058" s="77"/>
      <c r="BB43058" s="77"/>
    </row>
    <row r="43059" spans="50:54" s="79" customFormat="1" ht="0" hidden="1" customHeight="1" x14ac:dyDescent="0.2">
      <c r="AX43059" s="78"/>
      <c r="AZ43059" s="167"/>
      <c r="BA43059" s="77"/>
      <c r="BB43059" s="77"/>
    </row>
    <row r="43060" spans="50:54" s="79" customFormat="1" ht="0" hidden="1" customHeight="1" x14ac:dyDescent="0.2">
      <c r="AX43060" s="78"/>
      <c r="AZ43060" s="167"/>
      <c r="BA43060" s="77"/>
      <c r="BB43060" s="77"/>
    </row>
    <row r="43061" spans="50:54" s="79" customFormat="1" ht="0" hidden="1" customHeight="1" x14ac:dyDescent="0.2">
      <c r="AX43061" s="78"/>
      <c r="AZ43061" s="167"/>
      <c r="BA43061" s="77"/>
      <c r="BB43061" s="77"/>
    </row>
    <row r="43062" spans="50:54" s="79" customFormat="1" ht="0" hidden="1" customHeight="1" x14ac:dyDescent="0.2">
      <c r="AX43062" s="78"/>
      <c r="AZ43062" s="167"/>
      <c r="BA43062" s="77"/>
      <c r="BB43062" s="77"/>
    </row>
    <row r="43063" spans="50:54" s="79" customFormat="1" ht="0" hidden="1" customHeight="1" x14ac:dyDescent="0.2">
      <c r="AX43063" s="78"/>
      <c r="AZ43063" s="167"/>
      <c r="BA43063" s="77"/>
      <c r="BB43063" s="77"/>
    </row>
    <row r="43064" spans="50:54" s="79" customFormat="1" ht="0" hidden="1" customHeight="1" x14ac:dyDescent="0.2">
      <c r="AX43064" s="78"/>
      <c r="AZ43064" s="167"/>
      <c r="BA43064" s="77"/>
      <c r="BB43064" s="77"/>
    </row>
    <row r="43065" spans="50:54" s="79" customFormat="1" ht="0" hidden="1" customHeight="1" x14ac:dyDescent="0.2">
      <c r="AX43065" s="78"/>
      <c r="AZ43065" s="167"/>
      <c r="BA43065" s="77"/>
      <c r="BB43065" s="77"/>
    </row>
    <row r="43066" spans="50:54" s="79" customFormat="1" ht="0" hidden="1" customHeight="1" x14ac:dyDescent="0.2">
      <c r="AX43066" s="78"/>
      <c r="AZ43066" s="167"/>
      <c r="BA43066" s="77"/>
      <c r="BB43066" s="77"/>
    </row>
    <row r="43067" spans="50:54" s="79" customFormat="1" ht="0" hidden="1" customHeight="1" x14ac:dyDescent="0.2">
      <c r="AX43067" s="78"/>
      <c r="AZ43067" s="167"/>
      <c r="BA43067" s="77"/>
      <c r="BB43067" s="77"/>
    </row>
    <row r="43068" spans="50:54" s="79" customFormat="1" ht="0" hidden="1" customHeight="1" x14ac:dyDescent="0.2">
      <c r="AX43068" s="78"/>
      <c r="AZ43068" s="167"/>
      <c r="BA43068" s="77"/>
      <c r="BB43068" s="77"/>
    </row>
    <row r="43069" spans="50:54" s="79" customFormat="1" ht="0" hidden="1" customHeight="1" x14ac:dyDescent="0.2">
      <c r="AX43069" s="78"/>
      <c r="AZ43069" s="167"/>
      <c r="BA43069" s="77"/>
      <c r="BB43069" s="77"/>
    </row>
    <row r="43070" spans="50:54" s="79" customFormat="1" ht="0" hidden="1" customHeight="1" x14ac:dyDescent="0.2">
      <c r="AX43070" s="78"/>
      <c r="AZ43070" s="167"/>
      <c r="BA43070" s="77"/>
      <c r="BB43070" s="77"/>
    </row>
    <row r="43071" spans="50:54" s="79" customFormat="1" ht="0" hidden="1" customHeight="1" x14ac:dyDescent="0.2">
      <c r="AX43071" s="78"/>
      <c r="AZ43071" s="167"/>
      <c r="BA43071" s="77"/>
      <c r="BB43071" s="77"/>
    </row>
    <row r="43072" spans="50:54" s="79" customFormat="1" ht="0" hidden="1" customHeight="1" x14ac:dyDescent="0.2">
      <c r="AX43072" s="78"/>
      <c r="AZ43072" s="167"/>
      <c r="BA43072" s="77"/>
      <c r="BB43072" s="77"/>
    </row>
    <row r="43073" spans="50:54" s="79" customFormat="1" ht="0" hidden="1" customHeight="1" x14ac:dyDescent="0.2">
      <c r="AX43073" s="78"/>
      <c r="AZ43073" s="167"/>
      <c r="BA43073" s="77"/>
      <c r="BB43073" s="77"/>
    </row>
    <row r="43074" spans="50:54" s="79" customFormat="1" ht="0" hidden="1" customHeight="1" x14ac:dyDescent="0.2">
      <c r="AX43074" s="78"/>
      <c r="AZ43074" s="167"/>
      <c r="BA43074" s="77"/>
      <c r="BB43074" s="77"/>
    </row>
    <row r="43075" spans="50:54" s="79" customFormat="1" ht="0" hidden="1" customHeight="1" x14ac:dyDescent="0.2">
      <c r="AX43075" s="78"/>
      <c r="AZ43075" s="167"/>
      <c r="BA43075" s="77"/>
      <c r="BB43075" s="77"/>
    </row>
    <row r="43076" spans="50:54" s="79" customFormat="1" ht="0" hidden="1" customHeight="1" x14ac:dyDescent="0.2">
      <c r="AX43076" s="78"/>
      <c r="AZ43076" s="167"/>
      <c r="BA43076" s="77"/>
      <c r="BB43076" s="77"/>
    </row>
    <row r="43077" spans="50:54" s="79" customFormat="1" ht="0" hidden="1" customHeight="1" x14ac:dyDescent="0.2">
      <c r="AX43077" s="78"/>
      <c r="AZ43077" s="167"/>
      <c r="BA43077" s="77"/>
      <c r="BB43077" s="77"/>
    </row>
    <row r="43078" spans="50:54" s="79" customFormat="1" ht="0" hidden="1" customHeight="1" x14ac:dyDescent="0.2">
      <c r="AX43078" s="78"/>
      <c r="AZ43078" s="167"/>
      <c r="BA43078" s="77"/>
      <c r="BB43078" s="77"/>
    </row>
    <row r="43079" spans="50:54" s="79" customFormat="1" ht="0" hidden="1" customHeight="1" x14ac:dyDescent="0.2">
      <c r="AX43079" s="78"/>
      <c r="AZ43079" s="167"/>
      <c r="BA43079" s="77"/>
      <c r="BB43079" s="77"/>
    </row>
    <row r="43080" spans="50:54" s="79" customFormat="1" ht="0" hidden="1" customHeight="1" x14ac:dyDescent="0.2">
      <c r="AX43080" s="78"/>
      <c r="AZ43080" s="167"/>
      <c r="BA43080" s="77"/>
      <c r="BB43080" s="77"/>
    </row>
    <row r="43081" spans="50:54" s="79" customFormat="1" ht="0" hidden="1" customHeight="1" x14ac:dyDescent="0.2">
      <c r="AX43081" s="78"/>
      <c r="AZ43081" s="167"/>
      <c r="BA43081" s="77"/>
      <c r="BB43081" s="77"/>
    </row>
    <row r="43082" spans="50:54" s="79" customFormat="1" ht="0" hidden="1" customHeight="1" x14ac:dyDescent="0.2">
      <c r="AX43082" s="78"/>
      <c r="AZ43082" s="167"/>
      <c r="BA43082" s="77"/>
      <c r="BB43082" s="77"/>
    </row>
    <row r="43083" spans="50:54" s="79" customFormat="1" ht="0" hidden="1" customHeight="1" x14ac:dyDescent="0.2">
      <c r="AX43083" s="78"/>
      <c r="AZ43083" s="167"/>
      <c r="BA43083" s="77"/>
      <c r="BB43083" s="77"/>
    </row>
    <row r="43084" spans="50:54" s="79" customFormat="1" ht="0" hidden="1" customHeight="1" x14ac:dyDescent="0.2">
      <c r="AX43084" s="78"/>
      <c r="AZ43084" s="167"/>
      <c r="BA43084" s="77"/>
      <c r="BB43084" s="77"/>
    </row>
    <row r="43085" spans="50:54" s="79" customFormat="1" ht="0" hidden="1" customHeight="1" x14ac:dyDescent="0.2">
      <c r="AX43085" s="78"/>
      <c r="AZ43085" s="167"/>
      <c r="BA43085" s="77"/>
      <c r="BB43085" s="77"/>
    </row>
    <row r="43086" spans="50:54" s="79" customFormat="1" ht="0" hidden="1" customHeight="1" x14ac:dyDescent="0.2">
      <c r="AX43086" s="78"/>
      <c r="AZ43086" s="167"/>
      <c r="BA43086" s="77"/>
      <c r="BB43086" s="77"/>
    </row>
    <row r="43087" spans="50:54" s="79" customFormat="1" ht="0" hidden="1" customHeight="1" x14ac:dyDescent="0.2">
      <c r="AX43087" s="78"/>
      <c r="AZ43087" s="167"/>
      <c r="BA43087" s="77"/>
      <c r="BB43087" s="77"/>
    </row>
    <row r="43088" spans="50:54" s="79" customFormat="1" ht="0" hidden="1" customHeight="1" x14ac:dyDescent="0.2">
      <c r="AX43088" s="78"/>
      <c r="AZ43088" s="167"/>
      <c r="BA43088" s="77"/>
      <c r="BB43088" s="77"/>
    </row>
    <row r="43089" spans="50:54" s="79" customFormat="1" ht="0" hidden="1" customHeight="1" x14ac:dyDescent="0.2">
      <c r="AX43089" s="78"/>
      <c r="AZ43089" s="167"/>
      <c r="BA43089" s="77"/>
      <c r="BB43089" s="77"/>
    </row>
    <row r="43090" spans="50:54" s="79" customFormat="1" ht="0" hidden="1" customHeight="1" x14ac:dyDescent="0.2">
      <c r="AX43090" s="78"/>
      <c r="AZ43090" s="167"/>
      <c r="BA43090" s="77"/>
      <c r="BB43090" s="77"/>
    </row>
    <row r="43091" spans="50:54" s="79" customFormat="1" ht="0" hidden="1" customHeight="1" x14ac:dyDescent="0.2">
      <c r="AX43091" s="78"/>
      <c r="AZ43091" s="167"/>
      <c r="BA43091" s="77"/>
      <c r="BB43091" s="77"/>
    </row>
    <row r="43092" spans="50:54" s="79" customFormat="1" ht="0" hidden="1" customHeight="1" x14ac:dyDescent="0.2">
      <c r="AX43092" s="78"/>
      <c r="AZ43092" s="167"/>
      <c r="BA43092" s="77"/>
      <c r="BB43092" s="77"/>
    </row>
    <row r="43093" spans="50:54" s="79" customFormat="1" ht="0" hidden="1" customHeight="1" x14ac:dyDescent="0.2">
      <c r="AX43093" s="78"/>
      <c r="AZ43093" s="167"/>
      <c r="BA43093" s="77"/>
      <c r="BB43093" s="77"/>
    </row>
    <row r="43094" spans="50:54" s="79" customFormat="1" ht="0" hidden="1" customHeight="1" x14ac:dyDescent="0.2">
      <c r="AX43094" s="78"/>
      <c r="AZ43094" s="167"/>
      <c r="BA43094" s="77"/>
      <c r="BB43094" s="77"/>
    </row>
    <row r="43095" spans="50:54" s="79" customFormat="1" ht="0" hidden="1" customHeight="1" x14ac:dyDescent="0.2">
      <c r="AX43095" s="78"/>
      <c r="AZ43095" s="167"/>
      <c r="BA43095" s="77"/>
      <c r="BB43095" s="77"/>
    </row>
    <row r="43096" spans="50:54" s="79" customFormat="1" ht="0" hidden="1" customHeight="1" x14ac:dyDescent="0.2">
      <c r="AX43096" s="78"/>
      <c r="AZ43096" s="167"/>
      <c r="BA43096" s="77"/>
      <c r="BB43096" s="77"/>
    </row>
    <row r="43097" spans="50:54" s="79" customFormat="1" ht="0" hidden="1" customHeight="1" x14ac:dyDescent="0.2">
      <c r="AX43097" s="78"/>
      <c r="AZ43097" s="167"/>
      <c r="BA43097" s="77"/>
      <c r="BB43097" s="77"/>
    </row>
    <row r="43098" spans="50:54" s="79" customFormat="1" ht="0" hidden="1" customHeight="1" x14ac:dyDescent="0.2">
      <c r="AX43098" s="78"/>
      <c r="AZ43098" s="167"/>
      <c r="BA43098" s="77"/>
      <c r="BB43098" s="77"/>
    </row>
    <row r="43099" spans="50:54" s="79" customFormat="1" ht="0" hidden="1" customHeight="1" x14ac:dyDescent="0.2">
      <c r="AX43099" s="78"/>
      <c r="AZ43099" s="167"/>
      <c r="BA43099" s="77"/>
      <c r="BB43099" s="77"/>
    </row>
    <row r="43100" spans="50:54" s="79" customFormat="1" ht="0" hidden="1" customHeight="1" x14ac:dyDescent="0.2">
      <c r="AX43100" s="78"/>
      <c r="AZ43100" s="167"/>
      <c r="BA43100" s="77"/>
      <c r="BB43100" s="77"/>
    </row>
    <row r="43101" spans="50:54" s="79" customFormat="1" ht="0" hidden="1" customHeight="1" x14ac:dyDescent="0.2">
      <c r="AX43101" s="78"/>
      <c r="AZ43101" s="167"/>
      <c r="BA43101" s="77"/>
      <c r="BB43101" s="77"/>
    </row>
    <row r="43102" spans="50:54" s="79" customFormat="1" ht="0" hidden="1" customHeight="1" x14ac:dyDescent="0.2">
      <c r="AX43102" s="78"/>
      <c r="AZ43102" s="167"/>
      <c r="BA43102" s="77"/>
      <c r="BB43102" s="77"/>
    </row>
    <row r="43103" spans="50:54" s="79" customFormat="1" ht="0" hidden="1" customHeight="1" x14ac:dyDescent="0.2">
      <c r="AX43103" s="78"/>
      <c r="AZ43103" s="167"/>
      <c r="BA43103" s="77"/>
      <c r="BB43103" s="77"/>
    </row>
    <row r="43104" spans="50:54" s="79" customFormat="1" ht="0" hidden="1" customHeight="1" x14ac:dyDescent="0.2">
      <c r="AX43104" s="78"/>
      <c r="AZ43104" s="167"/>
      <c r="BA43104" s="77"/>
      <c r="BB43104" s="77"/>
    </row>
    <row r="43105" spans="50:54" s="79" customFormat="1" ht="0" hidden="1" customHeight="1" x14ac:dyDescent="0.2">
      <c r="AX43105" s="78"/>
      <c r="AZ43105" s="167"/>
      <c r="BA43105" s="77"/>
      <c r="BB43105" s="77"/>
    </row>
    <row r="43106" spans="50:54" s="79" customFormat="1" ht="0" hidden="1" customHeight="1" x14ac:dyDescent="0.2">
      <c r="AX43106" s="78"/>
      <c r="AZ43106" s="167"/>
      <c r="BA43106" s="77"/>
      <c r="BB43106" s="77"/>
    </row>
    <row r="43107" spans="50:54" s="79" customFormat="1" ht="0" hidden="1" customHeight="1" x14ac:dyDescent="0.2">
      <c r="AX43107" s="78"/>
      <c r="AZ43107" s="167"/>
      <c r="BA43107" s="77"/>
      <c r="BB43107" s="77"/>
    </row>
    <row r="43108" spans="50:54" s="79" customFormat="1" ht="0" hidden="1" customHeight="1" x14ac:dyDescent="0.2">
      <c r="AX43108" s="78"/>
      <c r="AZ43108" s="167"/>
      <c r="BA43108" s="77"/>
      <c r="BB43108" s="77"/>
    </row>
    <row r="43109" spans="50:54" s="79" customFormat="1" ht="0" hidden="1" customHeight="1" x14ac:dyDescent="0.2">
      <c r="AX43109" s="78"/>
      <c r="AZ43109" s="167"/>
      <c r="BA43109" s="77"/>
      <c r="BB43109" s="77"/>
    </row>
    <row r="43110" spans="50:54" s="79" customFormat="1" ht="0" hidden="1" customHeight="1" x14ac:dyDescent="0.2">
      <c r="AX43110" s="78"/>
      <c r="AZ43110" s="167"/>
      <c r="BA43110" s="77"/>
      <c r="BB43110" s="77"/>
    </row>
    <row r="43111" spans="50:54" s="79" customFormat="1" ht="0" hidden="1" customHeight="1" x14ac:dyDescent="0.2">
      <c r="AX43111" s="78"/>
      <c r="AZ43111" s="167"/>
      <c r="BA43111" s="77"/>
      <c r="BB43111" s="77"/>
    </row>
    <row r="43112" spans="50:54" s="79" customFormat="1" ht="0" hidden="1" customHeight="1" x14ac:dyDescent="0.2">
      <c r="AX43112" s="78"/>
      <c r="AZ43112" s="167"/>
      <c r="BA43112" s="77"/>
      <c r="BB43112" s="77"/>
    </row>
    <row r="43113" spans="50:54" s="79" customFormat="1" ht="0" hidden="1" customHeight="1" x14ac:dyDescent="0.2">
      <c r="AX43113" s="78"/>
      <c r="AZ43113" s="167"/>
      <c r="BA43113" s="77"/>
      <c r="BB43113" s="77"/>
    </row>
    <row r="43114" spans="50:54" s="79" customFormat="1" ht="0" hidden="1" customHeight="1" x14ac:dyDescent="0.2">
      <c r="AX43114" s="78"/>
      <c r="AZ43114" s="167"/>
      <c r="BA43114" s="77"/>
      <c r="BB43114" s="77"/>
    </row>
    <row r="43115" spans="50:54" s="79" customFormat="1" ht="0" hidden="1" customHeight="1" x14ac:dyDescent="0.2">
      <c r="AX43115" s="78"/>
      <c r="AZ43115" s="167"/>
      <c r="BA43115" s="77"/>
      <c r="BB43115" s="77"/>
    </row>
    <row r="43116" spans="50:54" s="79" customFormat="1" ht="0" hidden="1" customHeight="1" x14ac:dyDescent="0.2">
      <c r="AX43116" s="78"/>
      <c r="AZ43116" s="167"/>
      <c r="BA43116" s="77"/>
      <c r="BB43116" s="77"/>
    </row>
    <row r="43117" spans="50:54" s="79" customFormat="1" ht="0" hidden="1" customHeight="1" x14ac:dyDescent="0.2">
      <c r="AX43117" s="78"/>
      <c r="AZ43117" s="167"/>
      <c r="BA43117" s="77"/>
      <c r="BB43117" s="77"/>
    </row>
    <row r="43118" spans="50:54" s="79" customFormat="1" ht="0" hidden="1" customHeight="1" x14ac:dyDescent="0.2">
      <c r="AX43118" s="78"/>
      <c r="AZ43118" s="167"/>
      <c r="BA43118" s="77"/>
      <c r="BB43118" s="77"/>
    </row>
    <row r="43119" spans="50:54" s="79" customFormat="1" ht="0" hidden="1" customHeight="1" x14ac:dyDescent="0.2">
      <c r="AX43119" s="78"/>
      <c r="AZ43119" s="167"/>
      <c r="BA43119" s="77"/>
      <c r="BB43119" s="77"/>
    </row>
    <row r="43120" spans="50:54" s="79" customFormat="1" ht="0" hidden="1" customHeight="1" x14ac:dyDescent="0.2">
      <c r="AX43120" s="78"/>
      <c r="AZ43120" s="167"/>
      <c r="BA43120" s="77"/>
      <c r="BB43120" s="77"/>
    </row>
    <row r="43121" spans="50:54" s="79" customFormat="1" ht="0" hidden="1" customHeight="1" x14ac:dyDescent="0.2">
      <c r="AX43121" s="78"/>
      <c r="AZ43121" s="167"/>
      <c r="BA43121" s="77"/>
      <c r="BB43121" s="77"/>
    </row>
    <row r="43122" spans="50:54" s="79" customFormat="1" ht="0" hidden="1" customHeight="1" x14ac:dyDescent="0.2">
      <c r="AX43122" s="78"/>
      <c r="AZ43122" s="167"/>
      <c r="BA43122" s="77"/>
      <c r="BB43122" s="77"/>
    </row>
    <row r="43123" spans="50:54" s="79" customFormat="1" ht="0" hidden="1" customHeight="1" x14ac:dyDescent="0.2">
      <c r="AX43123" s="78"/>
      <c r="AZ43123" s="167"/>
      <c r="BA43123" s="77"/>
      <c r="BB43123" s="77"/>
    </row>
    <row r="43124" spans="50:54" s="79" customFormat="1" ht="0" hidden="1" customHeight="1" x14ac:dyDescent="0.2">
      <c r="AX43124" s="78"/>
      <c r="AZ43124" s="167"/>
      <c r="BA43124" s="77"/>
      <c r="BB43124" s="77"/>
    </row>
    <row r="43125" spans="50:54" s="79" customFormat="1" ht="0" hidden="1" customHeight="1" x14ac:dyDescent="0.2">
      <c r="AX43125" s="78"/>
      <c r="AZ43125" s="167"/>
      <c r="BA43125" s="77"/>
      <c r="BB43125" s="77"/>
    </row>
    <row r="43126" spans="50:54" s="79" customFormat="1" ht="0" hidden="1" customHeight="1" x14ac:dyDescent="0.2">
      <c r="AX43126" s="78"/>
      <c r="AZ43126" s="167"/>
      <c r="BA43126" s="77"/>
      <c r="BB43126" s="77"/>
    </row>
    <row r="43127" spans="50:54" s="79" customFormat="1" ht="0" hidden="1" customHeight="1" x14ac:dyDescent="0.2">
      <c r="AX43127" s="78"/>
      <c r="AZ43127" s="167"/>
      <c r="BA43127" s="77"/>
      <c r="BB43127" s="77"/>
    </row>
    <row r="43128" spans="50:54" s="79" customFormat="1" ht="0" hidden="1" customHeight="1" x14ac:dyDescent="0.2">
      <c r="AX43128" s="78"/>
      <c r="AZ43128" s="167"/>
      <c r="BA43128" s="77"/>
      <c r="BB43128" s="77"/>
    </row>
    <row r="43129" spans="50:54" s="79" customFormat="1" ht="0" hidden="1" customHeight="1" x14ac:dyDescent="0.2">
      <c r="AX43129" s="78"/>
      <c r="AZ43129" s="167"/>
      <c r="BA43129" s="77"/>
      <c r="BB43129" s="77"/>
    </row>
    <row r="43130" spans="50:54" s="79" customFormat="1" ht="0" hidden="1" customHeight="1" x14ac:dyDescent="0.2">
      <c r="AX43130" s="78"/>
      <c r="AZ43130" s="167"/>
      <c r="BA43130" s="77"/>
      <c r="BB43130" s="77"/>
    </row>
    <row r="43131" spans="50:54" s="79" customFormat="1" ht="0" hidden="1" customHeight="1" x14ac:dyDescent="0.2">
      <c r="AX43131" s="78"/>
      <c r="AZ43131" s="167"/>
      <c r="BA43131" s="77"/>
      <c r="BB43131" s="77"/>
    </row>
    <row r="43132" spans="50:54" s="79" customFormat="1" ht="0" hidden="1" customHeight="1" x14ac:dyDescent="0.2">
      <c r="AX43132" s="78"/>
      <c r="AZ43132" s="167"/>
      <c r="BA43132" s="77"/>
      <c r="BB43132" s="77"/>
    </row>
    <row r="43133" spans="50:54" s="79" customFormat="1" ht="0" hidden="1" customHeight="1" x14ac:dyDescent="0.2">
      <c r="AX43133" s="78"/>
      <c r="AZ43133" s="167"/>
      <c r="BA43133" s="77"/>
      <c r="BB43133" s="77"/>
    </row>
    <row r="43134" spans="50:54" s="79" customFormat="1" ht="0" hidden="1" customHeight="1" x14ac:dyDescent="0.2">
      <c r="AX43134" s="78"/>
      <c r="AZ43134" s="167"/>
      <c r="BA43134" s="77"/>
      <c r="BB43134" s="77"/>
    </row>
    <row r="43135" spans="50:54" s="79" customFormat="1" ht="0" hidden="1" customHeight="1" x14ac:dyDescent="0.2">
      <c r="AX43135" s="78"/>
      <c r="AZ43135" s="167"/>
      <c r="BA43135" s="77"/>
      <c r="BB43135" s="77"/>
    </row>
    <row r="43136" spans="50:54" s="79" customFormat="1" ht="0" hidden="1" customHeight="1" x14ac:dyDescent="0.2">
      <c r="AX43136" s="78"/>
      <c r="AZ43136" s="167"/>
      <c r="BA43136" s="77"/>
      <c r="BB43136" s="77"/>
    </row>
    <row r="43137" spans="50:54" s="79" customFormat="1" ht="0" hidden="1" customHeight="1" x14ac:dyDescent="0.2">
      <c r="AX43137" s="78"/>
      <c r="AZ43137" s="167"/>
      <c r="BA43137" s="77"/>
      <c r="BB43137" s="77"/>
    </row>
    <row r="43138" spans="50:54" s="79" customFormat="1" ht="0" hidden="1" customHeight="1" x14ac:dyDescent="0.2">
      <c r="AX43138" s="78"/>
      <c r="AZ43138" s="167"/>
      <c r="BA43138" s="77"/>
      <c r="BB43138" s="77"/>
    </row>
    <row r="43139" spans="50:54" s="79" customFormat="1" ht="0" hidden="1" customHeight="1" x14ac:dyDescent="0.2">
      <c r="AX43139" s="78"/>
      <c r="AZ43139" s="167"/>
      <c r="BA43139" s="77"/>
      <c r="BB43139" s="77"/>
    </row>
    <row r="43140" spans="50:54" s="79" customFormat="1" ht="0" hidden="1" customHeight="1" x14ac:dyDescent="0.2">
      <c r="AX43140" s="78"/>
      <c r="AZ43140" s="167"/>
      <c r="BA43140" s="77"/>
      <c r="BB43140" s="77"/>
    </row>
    <row r="43141" spans="50:54" s="79" customFormat="1" ht="0" hidden="1" customHeight="1" x14ac:dyDescent="0.2">
      <c r="AX43141" s="78"/>
      <c r="AZ43141" s="167"/>
      <c r="BA43141" s="77"/>
      <c r="BB43141" s="77"/>
    </row>
    <row r="43142" spans="50:54" s="79" customFormat="1" ht="0" hidden="1" customHeight="1" x14ac:dyDescent="0.2">
      <c r="AX43142" s="78"/>
      <c r="AZ43142" s="167"/>
      <c r="BA43142" s="77"/>
      <c r="BB43142" s="77"/>
    </row>
    <row r="43143" spans="50:54" s="79" customFormat="1" ht="0" hidden="1" customHeight="1" x14ac:dyDescent="0.2">
      <c r="AX43143" s="78"/>
      <c r="AZ43143" s="167"/>
      <c r="BA43143" s="77"/>
      <c r="BB43143" s="77"/>
    </row>
    <row r="43144" spans="50:54" s="79" customFormat="1" ht="0" hidden="1" customHeight="1" x14ac:dyDescent="0.2">
      <c r="AX43144" s="78"/>
      <c r="AZ43144" s="167"/>
      <c r="BA43144" s="77"/>
      <c r="BB43144" s="77"/>
    </row>
    <row r="43145" spans="50:54" s="79" customFormat="1" ht="0" hidden="1" customHeight="1" x14ac:dyDescent="0.2">
      <c r="AX43145" s="78"/>
      <c r="AZ43145" s="167"/>
      <c r="BA43145" s="77"/>
      <c r="BB43145" s="77"/>
    </row>
    <row r="43146" spans="50:54" s="79" customFormat="1" ht="0" hidden="1" customHeight="1" x14ac:dyDescent="0.2">
      <c r="AX43146" s="78"/>
      <c r="AZ43146" s="167"/>
      <c r="BA43146" s="77"/>
      <c r="BB43146" s="77"/>
    </row>
    <row r="43147" spans="50:54" s="79" customFormat="1" ht="0" hidden="1" customHeight="1" x14ac:dyDescent="0.2">
      <c r="AX43147" s="78"/>
      <c r="AZ43147" s="167"/>
      <c r="BA43147" s="77"/>
      <c r="BB43147" s="77"/>
    </row>
    <row r="43148" spans="50:54" s="79" customFormat="1" ht="0" hidden="1" customHeight="1" x14ac:dyDescent="0.2">
      <c r="AX43148" s="78"/>
      <c r="AZ43148" s="167"/>
      <c r="BA43148" s="77"/>
      <c r="BB43148" s="77"/>
    </row>
    <row r="43149" spans="50:54" s="79" customFormat="1" ht="0" hidden="1" customHeight="1" x14ac:dyDescent="0.2">
      <c r="AX43149" s="78"/>
      <c r="AZ43149" s="167"/>
      <c r="BA43149" s="77"/>
      <c r="BB43149" s="77"/>
    </row>
    <row r="43150" spans="50:54" s="79" customFormat="1" ht="0" hidden="1" customHeight="1" x14ac:dyDescent="0.2">
      <c r="AX43150" s="78"/>
      <c r="AZ43150" s="167"/>
      <c r="BA43150" s="77"/>
      <c r="BB43150" s="77"/>
    </row>
    <row r="43151" spans="50:54" s="79" customFormat="1" ht="0" hidden="1" customHeight="1" x14ac:dyDescent="0.2">
      <c r="AX43151" s="78"/>
      <c r="AZ43151" s="167"/>
      <c r="BA43151" s="77"/>
      <c r="BB43151" s="77"/>
    </row>
    <row r="43152" spans="50:54" s="79" customFormat="1" ht="0" hidden="1" customHeight="1" x14ac:dyDescent="0.2">
      <c r="AX43152" s="78"/>
      <c r="AZ43152" s="167"/>
      <c r="BA43152" s="77"/>
      <c r="BB43152" s="77"/>
    </row>
    <row r="43153" spans="50:54" s="79" customFormat="1" ht="0" hidden="1" customHeight="1" x14ac:dyDescent="0.2">
      <c r="AX43153" s="78"/>
      <c r="AZ43153" s="167"/>
      <c r="BA43153" s="77"/>
      <c r="BB43153" s="77"/>
    </row>
    <row r="43154" spans="50:54" s="79" customFormat="1" ht="0" hidden="1" customHeight="1" x14ac:dyDescent="0.2">
      <c r="AX43154" s="78"/>
      <c r="AZ43154" s="167"/>
      <c r="BA43154" s="77"/>
      <c r="BB43154" s="77"/>
    </row>
    <row r="43155" spans="50:54" s="79" customFormat="1" ht="0" hidden="1" customHeight="1" x14ac:dyDescent="0.2">
      <c r="AX43155" s="78"/>
      <c r="AZ43155" s="167"/>
      <c r="BA43155" s="77"/>
      <c r="BB43155" s="77"/>
    </row>
    <row r="43156" spans="50:54" s="79" customFormat="1" ht="0" hidden="1" customHeight="1" x14ac:dyDescent="0.2">
      <c r="AX43156" s="78"/>
      <c r="AZ43156" s="167"/>
      <c r="BA43156" s="77"/>
      <c r="BB43156" s="77"/>
    </row>
    <row r="43157" spans="50:54" s="79" customFormat="1" ht="0" hidden="1" customHeight="1" x14ac:dyDescent="0.2">
      <c r="AX43157" s="78"/>
      <c r="AZ43157" s="167"/>
      <c r="BA43157" s="77"/>
      <c r="BB43157" s="77"/>
    </row>
    <row r="43158" spans="50:54" s="79" customFormat="1" ht="0" hidden="1" customHeight="1" x14ac:dyDescent="0.2">
      <c r="AX43158" s="78"/>
      <c r="AZ43158" s="167"/>
      <c r="BA43158" s="77"/>
      <c r="BB43158" s="77"/>
    </row>
    <row r="43159" spans="50:54" s="79" customFormat="1" ht="0" hidden="1" customHeight="1" x14ac:dyDescent="0.2">
      <c r="AX43159" s="78"/>
      <c r="AZ43159" s="167"/>
      <c r="BA43159" s="77"/>
      <c r="BB43159" s="77"/>
    </row>
    <row r="43160" spans="50:54" s="79" customFormat="1" ht="0" hidden="1" customHeight="1" x14ac:dyDescent="0.2">
      <c r="AX43160" s="78"/>
      <c r="AZ43160" s="167"/>
      <c r="BA43160" s="77"/>
      <c r="BB43160" s="77"/>
    </row>
    <row r="43161" spans="50:54" s="79" customFormat="1" ht="0" hidden="1" customHeight="1" x14ac:dyDescent="0.2">
      <c r="AX43161" s="78"/>
      <c r="AZ43161" s="167"/>
      <c r="BA43161" s="77"/>
      <c r="BB43161" s="77"/>
    </row>
    <row r="43162" spans="50:54" s="79" customFormat="1" ht="0" hidden="1" customHeight="1" x14ac:dyDescent="0.2">
      <c r="AX43162" s="78"/>
      <c r="AZ43162" s="167"/>
      <c r="BA43162" s="77"/>
      <c r="BB43162" s="77"/>
    </row>
    <row r="43163" spans="50:54" s="79" customFormat="1" ht="0" hidden="1" customHeight="1" x14ac:dyDescent="0.2">
      <c r="AX43163" s="78"/>
      <c r="AZ43163" s="167"/>
      <c r="BA43163" s="77"/>
      <c r="BB43163" s="77"/>
    </row>
    <row r="43164" spans="50:54" s="79" customFormat="1" ht="0" hidden="1" customHeight="1" x14ac:dyDescent="0.2">
      <c r="AX43164" s="78"/>
      <c r="AZ43164" s="167"/>
      <c r="BA43164" s="77"/>
      <c r="BB43164" s="77"/>
    </row>
    <row r="43165" spans="50:54" s="79" customFormat="1" ht="0" hidden="1" customHeight="1" x14ac:dyDescent="0.2">
      <c r="AX43165" s="78"/>
      <c r="AZ43165" s="167"/>
      <c r="BA43165" s="77"/>
      <c r="BB43165" s="77"/>
    </row>
    <row r="43166" spans="50:54" s="79" customFormat="1" ht="0" hidden="1" customHeight="1" x14ac:dyDescent="0.2">
      <c r="AX43166" s="78"/>
      <c r="AZ43166" s="167"/>
      <c r="BA43166" s="77"/>
      <c r="BB43166" s="77"/>
    </row>
    <row r="43167" spans="50:54" s="79" customFormat="1" ht="0" hidden="1" customHeight="1" x14ac:dyDescent="0.2">
      <c r="AX43167" s="78"/>
      <c r="AZ43167" s="167"/>
      <c r="BA43167" s="77"/>
      <c r="BB43167" s="77"/>
    </row>
    <row r="43168" spans="50:54" s="79" customFormat="1" ht="0" hidden="1" customHeight="1" x14ac:dyDescent="0.2">
      <c r="AX43168" s="78"/>
      <c r="AZ43168" s="167"/>
      <c r="BA43168" s="77"/>
      <c r="BB43168" s="77"/>
    </row>
    <row r="43169" spans="50:54" s="79" customFormat="1" ht="0" hidden="1" customHeight="1" x14ac:dyDescent="0.2">
      <c r="AX43169" s="78"/>
      <c r="AZ43169" s="167"/>
      <c r="BA43169" s="77"/>
      <c r="BB43169" s="77"/>
    </row>
    <row r="43170" spans="50:54" s="79" customFormat="1" ht="0" hidden="1" customHeight="1" x14ac:dyDescent="0.2">
      <c r="AX43170" s="78"/>
      <c r="AZ43170" s="167"/>
      <c r="BA43170" s="77"/>
      <c r="BB43170" s="77"/>
    </row>
    <row r="43171" spans="50:54" s="79" customFormat="1" ht="0" hidden="1" customHeight="1" x14ac:dyDescent="0.2">
      <c r="AX43171" s="78"/>
      <c r="AZ43171" s="167"/>
      <c r="BA43171" s="77"/>
      <c r="BB43171" s="77"/>
    </row>
    <row r="43172" spans="50:54" s="79" customFormat="1" ht="0" hidden="1" customHeight="1" x14ac:dyDescent="0.2">
      <c r="AX43172" s="78"/>
      <c r="AZ43172" s="167"/>
      <c r="BA43172" s="77"/>
      <c r="BB43172" s="77"/>
    </row>
    <row r="43173" spans="50:54" s="79" customFormat="1" ht="0" hidden="1" customHeight="1" x14ac:dyDescent="0.2">
      <c r="AX43173" s="78"/>
      <c r="AZ43173" s="167"/>
      <c r="BA43173" s="77"/>
      <c r="BB43173" s="77"/>
    </row>
    <row r="43174" spans="50:54" s="79" customFormat="1" ht="0" hidden="1" customHeight="1" x14ac:dyDescent="0.2">
      <c r="AX43174" s="78"/>
      <c r="AZ43174" s="167"/>
      <c r="BA43174" s="77"/>
      <c r="BB43174" s="77"/>
    </row>
    <row r="43175" spans="50:54" s="79" customFormat="1" ht="0" hidden="1" customHeight="1" x14ac:dyDescent="0.2">
      <c r="AX43175" s="78"/>
      <c r="AZ43175" s="167"/>
      <c r="BA43175" s="77"/>
      <c r="BB43175" s="77"/>
    </row>
    <row r="43176" spans="50:54" s="79" customFormat="1" ht="0" hidden="1" customHeight="1" x14ac:dyDescent="0.2">
      <c r="AX43176" s="78"/>
      <c r="AZ43176" s="167"/>
      <c r="BA43176" s="77"/>
      <c r="BB43176" s="77"/>
    </row>
    <row r="43177" spans="50:54" s="79" customFormat="1" ht="0" hidden="1" customHeight="1" x14ac:dyDescent="0.2">
      <c r="AX43177" s="78"/>
      <c r="AZ43177" s="167"/>
      <c r="BA43177" s="77"/>
      <c r="BB43177" s="77"/>
    </row>
    <row r="43178" spans="50:54" s="79" customFormat="1" ht="0" hidden="1" customHeight="1" x14ac:dyDescent="0.2">
      <c r="AX43178" s="78"/>
      <c r="AZ43178" s="167"/>
      <c r="BA43178" s="77"/>
      <c r="BB43178" s="77"/>
    </row>
    <row r="43179" spans="50:54" s="79" customFormat="1" ht="0" hidden="1" customHeight="1" x14ac:dyDescent="0.2">
      <c r="AX43179" s="78"/>
      <c r="AZ43179" s="167"/>
      <c r="BA43179" s="77"/>
      <c r="BB43179" s="77"/>
    </row>
    <row r="43180" spans="50:54" s="79" customFormat="1" ht="0" hidden="1" customHeight="1" x14ac:dyDescent="0.2">
      <c r="AX43180" s="78"/>
      <c r="AZ43180" s="167"/>
      <c r="BA43180" s="77"/>
      <c r="BB43180" s="77"/>
    </row>
    <row r="43181" spans="50:54" s="79" customFormat="1" ht="0" hidden="1" customHeight="1" x14ac:dyDescent="0.2">
      <c r="AX43181" s="78"/>
      <c r="AZ43181" s="167"/>
      <c r="BA43181" s="77"/>
      <c r="BB43181" s="77"/>
    </row>
    <row r="43182" spans="50:54" s="79" customFormat="1" ht="0" hidden="1" customHeight="1" x14ac:dyDescent="0.2">
      <c r="AX43182" s="78"/>
      <c r="AZ43182" s="167"/>
      <c r="BA43182" s="77"/>
      <c r="BB43182" s="77"/>
    </row>
    <row r="43183" spans="50:54" s="79" customFormat="1" ht="0" hidden="1" customHeight="1" x14ac:dyDescent="0.2">
      <c r="AX43183" s="78"/>
      <c r="AZ43183" s="167"/>
      <c r="BA43183" s="77"/>
      <c r="BB43183" s="77"/>
    </row>
    <row r="43184" spans="50:54" s="79" customFormat="1" ht="0" hidden="1" customHeight="1" x14ac:dyDescent="0.2">
      <c r="AX43184" s="78"/>
      <c r="AZ43184" s="167"/>
      <c r="BA43184" s="77"/>
      <c r="BB43184" s="77"/>
    </row>
    <row r="43185" spans="50:54" s="79" customFormat="1" ht="0" hidden="1" customHeight="1" x14ac:dyDescent="0.2">
      <c r="AX43185" s="78"/>
      <c r="AZ43185" s="167"/>
      <c r="BA43185" s="77"/>
      <c r="BB43185" s="77"/>
    </row>
    <row r="43186" spans="50:54" s="79" customFormat="1" ht="0" hidden="1" customHeight="1" x14ac:dyDescent="0.2">
      <c r="AX43186" s="78"/>
      <c r="AZ43186" s="167"/>
      <c r="BA43186" s="77"/>
      <c r="BB43186" s="77"/>
    </row>
    <row r="43187" spans="50:54" s="79" customFormat="1" ht="0" hidden="1" customHeight="1" x14ac:dyDescent="0.2">
      <c r="AX43187" s="78"/>
      <c r="AZ43187" s="167"/>
      <c r="BA43187" s="77"/>
      <c r="BB43187" s="77"/>
    </row>
    <row r="43188" spans="50:54" s="79" customFormat="1" ht="0" hidden="1" customHeight="1" x14ac:dyDescent="0.2">
      <c r="AX43188" s="78"/>
      <c r="AZ43188" s="167"/>
      <c r="BA43188" s="77"/>
      <c r="BB43188" s="77"/>
    </row>
    <row r="43189" spans="50:54" s="79" customFormat="1" ht="0" hidden="1" customHeight="1" x14ac:dyDescent="0.2">
      <c r="AX43189" s="78"/>
      <c r="AZ43189" s="167"/>
      <c r="BA43189" s="77"/>
      <c r="BB43189" s="77"/>
    </row>
    <row r="43190" spans="50:54" s="79" customFormat="1" ht="0" hidden="1" customHeight="1" x14ac:dyDescent="0.2">
      <c r="AX43190" s="78"/>
      <c r="AZ43190" s="167"/>
      <c r="BA43190" s="77"/>
      <c r="BB43190" s="77"/>
    </row>
    <row r="43191" spans="50:54" s="79" customFormat="1" ht="0" hidden="1" customHeight="1" x14ac:dyDescent="0.2">
      <c r="AX43191" s="78"/>
      <c r="AZ43191" s="167"/>
      <c r="BA43191" s="77"/>
      <c r="BB43191" s="77"/>
    </row>
    <row r="43192" spans="50:54" s="79" customFormat="1" ht="0" hidden="1" customHeight="1" x14ac:dyDescent="0.2">
      <c r="AX43192" s="78"/>
      <c r="AZ43192" s="167"/>
      <c r="BA43192" s="77"/>
      <c r="BB43192" s="77"/>
    </row>
    <row r="43193" spans="50:54" s="79" customFormat="1" ht="0" hidden="1" customHeight="1" x14ac:dyDescent="0.2">
      <c r="AX43193" s="78"/>
      <c r="AZ43193" s="167"/>
      <c r="BA43193" s="77"/>
      <c r="BB43193" s="77"/>
    </row>
    <row r="43194" spans="50:54" s="79" customFormat="1" ht="0" hidden="1" customHeight="1" x14ac:dyDescent="0.2">
      <c r="AX43194" s="78"/>
      <c r="AZ43194" s="167"/>
      <c r="BA43194" s="77"/>
      <c r="BB43194" s="77"/>
    </row>
    <row r="43195" spans="50:54" s="79" customFormat="1" ht="0" hidden="1" customHeight="1" x14ac:dyDescent="0.2">
      <c r="AX43195" s="78"/>
      <c r="AZ43195" s="167"/>
      <c r="BA43195" s="77"/>
      <c r="BB43195" s="77"/>
    </row>
    <row r="43196" spans="50:54" s="79" customFormat="1" ht="0" hidden="1" customHeight="1" x14ac:dyDescent="0.2">
      <c r="AX43196" s="78"/>
      <c r="AZ43196" s="167"/>
      <c r="BA43196" s="77"/>
      <c r="BB43196" s="77"/>
    </row>
    <row r="43197" spans="50:54" s="79" customFormat="1" ht="0" hidden="1" customHeight="1" x14ac:dyDescent="0.2">
      <c r="AX43197" s="78"/>
      <c r="AZ43197" s="167"/>
      <c r="BA43197" s="77"/>
      <c r="BB43197" s="77"/>
    </row>
    <row r="43198" spans="50:54" s="79" customFormat="1" ht="0" hidden="1" customHeight="1" x14ac:dyDescent="0.2">
      <c r="AX43198" s="78"/>
      <c r="AZ43198" s="167"/>
      <c r="BA43198" s="77"/>
      <c r="BB43198" s="77"/>
    </row>
    <row r="43199" spans="50:54" s="79" customFormat="1" ht="0" hidden="1" customHeight="1" x14ac:dyDescent="0.2">
      <c r="AX43199" s="78"/>
      <c r="AZ43199" s="167"/>
      <c r="BA43199" s="77"/>
      <c r="BB43199" s="77"/>
    </row>
    <row r="43200" spans="50:54" s="79" customFormat="1" ht="0" hidden="1" customHeight="1" x14ac:dyDescent="0.2">
      <c r="AX43200" s="78"/>
      <c r="AZ43200" s="167"/>
      <c r="BA43200" s="77"/>
      <c r="BB43200" s="77"/>
    </row>
    <row r="43201" spans="50:54" s="79" customFormat="1" ht="0" hidden="1" customHeight="1" x14ac:dyDescent="0.2">
      <c r="AX43201" s="78"/>
      <c r="AZ43201" s="167"/>
      <c r="BA43201" s="77"/>
      <c r="BB43201" s="77"/>
    </row>
    <row r="43202" spans="50:54" s="79" customFormat="1" ht="0" hidden="1" customHeight="1" x14ac:dyDescent="0.2">
      <c r="AX43202" s="78"/>
      <c r="AZ43202" s="167"/>
      <c r="BA43202" s="77"/>
      <c r="BB43202" s="77"/>
    </row>
    <row r="43203" spans="50:54" s="79" customFormat="1" ht="0" hidden="1" customHeight="1" x14ac:dyDescent="0.2">
      <c r="AX43203" s="78"/>
      <c r="AZ43203" s="167"/>
      <c r="BA43203" s="77"/>
      <c r="BB43203" s="77"/>
    </row>
    <row r="43204" spans="50:54" s="79" customFormat="1" ht="0" hidden="1" customHeight="1" x14ac:dyDescent="0.2">
      <c r="AX43204" s="78"/>
      <c r="AZ43204" s="167"/>
      <c r="BA43204" s="77"/>
      <c r="BB43204" s="77"/>
    </row>
    <row r="43205" spans="50:54" s="79" customFormat="1" ht="0" hidden="1" customHeight="1" x14ac:dyDescent="0.2">
      <c r="AX43205" s="78"/>
      <c r="AZ43205" s="167"/>
      <c r="BA43205" s="77"/>
      <c r="BB43205" s="77"/>
    </row>
    <row r="43206" spans="50:54" s="79" customFormat="1" ht="0" hidden="1" customHeight="1" x14ac:dyDescent="0.2">
      <c r="AX43206" s="78"/>
      <c r="AZ43206" s="167"/>
      <c r="BA43206" s="77"/>
      <c r="BB43206" s="77"/>
    </row>
    <row r="43207" spans="50:54" s="79" customFormat="1" ht="0" hidden="1" customHeight="1" x14ac:dyDescent="0.2">
      <c r="AX43207" s="78"/>
      <c r="AZ43207" s="167"/>
      <c r="BA43207" s="77"/>
      <c r="BB43207" s="77"/>
    </row>
    <row r="43208" spans="50:54" s="79" customFormat="1" ht="0" hidden="1" customHeight="1" x14ac:dyDescent="0.2">
      <c r="AX43208" s="78"/>
      <c r="AZ43208" s="167"/>
      <c r="BA43208" s="77"/>
      <c r="BB43208" s="77"/>
    </row>
    <row r="43209" spans="50:54" s="79" customFormat="1" ht="0" hidden="1" customHeight="1" x14ac:dyDescent="0.2">
      <c r="AX43209" s="78"/>
      <c r="AZ43209" s="167"/>
      <c r="BA43209" s="77"/>
      <c r="BB43209" s="77"/>
    </row>
    <row r="43210" spans="50:54" s="79" customFormat="1" ht="0" hidden="1" customHeight="1" x14ac:dyDescent="0.2">
      <c r="AX43210" s="78"/>
      <c r="AZ43210" s="167"/>
      <c r="BA43210" s="77"/>
      <c r="BB43210" s="77"/>
    </row>
    <row r="43211" spans="50:54" s="79" customFormat="1" ht="0" hidden="1" customHeight="1" x14ac:dyDescent="0.2">
      <c r="AX43211" s="78"/>
      <c r="AZ43211" s="167"/>
      <c r="BA43211" s="77"/>
      <c r="BB43211" s="77"/>
    </row>
    <row r="43212" spans="50:54" s="79" customFormat="1" ht="0" hidden="1" customHeight="1" x14ac:dyDescent="0.2">
      <c r="AX43212" s="78"/>
      <c r="AZ43212" s="167"/>
      <c r="BA43212" s="77"/>
      <c r="BB43212" s="77"/>
    </row>
    <row r="43213" spans="50:54" s="79" customFormat="1" ht="0" hidden="1" customHeight="1" x14ac:dyDescent="0.2">
      <c r="AX43213" s="78"/>
      <c r="AZ43213" s="167"/>
      <c r="BA43213" s="77"/>
      <c r="BB43213" s="77"/>
    </row>
    <row r="43214" spans="50:54" s="79" customFormat="1" ht="0" hidden="1" customHeight="1" x14ac:dyDescent="0.2">
      <c r="AX43214" s="78"/>
      <c r="AZ43214" s="167"/>
      <c r="BA43214" s="77"/>
      <c r="BB43214" s="77"/>
    </row>
    <row r="43215" spans="50:54" s="79" customFormat="1" ht="0" hidden="1" customHeight="1" x14ac:dyDescent="0.2">
      <c r="AX43215" s="78"/>
      <c r="AZ43215" s="167"/>
      <c r="BA43215" s="77"/>
      <c r="BB43215" s="77"/>
    </row>
    <row r="43216" spans="50:54" s="79" customFormat="1" ht="0" hidden="1" customHeight="1" x14ac:dyDescent="0.2">
      <c r="AX43216" s="78"/>
      <c r="AZ43216" s="167"/>
      <c r="BA43216" s="77"/>
      <c r="BB43216" s="77"/>
    </row>
    <row r="43217" spans="50:54" s="79" customFormat="1" ht="0" hidden="1" customHeight="1" x14ac:dyDescent="0.2">
      <c r="AX43217" s="78"/>
      <c r="AZ43217" s="167"/>
      <c r="BA43217" s="77"/>
      <c r="BB43217" s="77"/>
    </row>
    <row r="43218" spans="50:54" s="79" customFormat="1" ht="0" hidden="1" customHeight="1" x14ac:dyDescent="0.2">
      <c r="AX43218" s="78"/>
      <c r="AZ43218" s="167"/>
      <c r="BA43218" s="77"/>
      <c r="BB43218" s="77"/>
    </row>
    <row r="43219" spans="50:54" s="79" customFormat="1" ht="0" hidden="1" customHeight="1" x14ac:dyDescent="0.2">
      <c r="AX43219" s="78"/>
      <c r="AZ43219" s="167"/>
      <c r="BA43219" s="77"/>
      <c r="BB43219" s="77"/>
    </row>
    <row r="43220" spans="50:54" s="79" customFormat="1" ht="0" hidden="1" customHeight="1" x14ac:dyDescent="0.2">
      <c r="AX43220" s="78"/>
      <c r="AZ43220" s="167"/>
      <c r="BA43220" s="77"/>
      <c r="BB43220" s="77"/>
    </row>
    <row r="43221" spans="50:54" s="79" customFormat="1" ht="0" hidden="1" customHeight="1" x14ac:dyDescent="0.2">
      <c r="AX43221" s="78"/>
      <c r="AZ43221" s="167"/>
      <c r="BA43221" s="77"/>
      <c r="BB43221" s="77"/>
    </row>
    <row r="43222" spans="50:54" s="79" customFormat="1" ht="0" hidden="1" customHeight="1" x14ac:dyDescent="0.2">
      <c r="AX43222" s="78"/>
      <c r="AZ43222" s="167"/>
      <c r="BA43222" s="77"/>
      <c r="BB43222" s="77"/>
    </row>
    <row r="43223" spans="50:54" s="79" customFormat="1" ht="0" hidden="1" customHeight="1" x14ac:dyDescent="0.2">
      <c r="AX43223" s="78"/>
      <c r="AZ43223" s="167"/>
      <c r="BA43223" s="77"/>
      <c r="BB43223" s="77"/>
    </row>
    <row r="43224" spans="50:54" s="79" customFormat="1" ht="0" hidden="1" customHeight="1" x14ac:dyDescent="0.2">
      <c r="AX43224" s="78"/>
      <c r="AZ43224" s="167"/>
      <c r="BA43224" s="77"/>
      <c r="BB43224" s="77"/>
    </row>
    <row r="43225" spans="50:54" s="79" customFormat="1" ht="0" hidden="1" customHeight="1" x14ac:dyDescent="0.2">
      <c r="AX43225" s="78"/>
      <c r="AZ43225" s="167"/>
      <c r="BA43225" s="77"/>
      <c r="BB43225" s="77"/>
    </row>
    <row r="43226" spans="50:54" s="79" customFormat="1" ht="0" hidden="1" customHeight="1" x14ac:dyDescent="0.2">
      <c r="AX43226" s="78"/>
      <c r="AZ43226" s="167"/>
      <c r="BA43226" s="77"/>
      <c r="BB43226" s="77"/>
    </row>
    <row r="43227" spans="50:54" s="79" customFormat="1" ht="0" hidden="1" customHeight="1" x14ac:dyDescent="0.2">
      <c r="AX43227" s="78"/>
      <c r="AZ43227" s="167"/>
      <c r="BA43227" s="77"/>
      <c r="BB43227" s="77"/>
    </row>
    <row r="43228" spans="50:54" s="79" customFormat="1" ht="0" hidden="1" customHeight="1" x14ac:dyDescent="0.2">
      <c r="AX43228" s="78"/>
      <c r="AZ43228" s="167"/>
      <c r="BA43228" s="77"/>
      <c r="BB43228" s="77"/>
    </row>
    <row r="43229" spans="50:54" s="79" customFormat="1" ht="0" hidden="1" customHeight="1" x14ac:dyDescent="0.2">
      <c r="AX43229" s="78"/>
      <c r="AZ43229" s="167"/>
      <c r="BA43229" s="77"/>
      <c r="BB43229" s="77"/>
    </row>
    <row r="43230" spans="50:54" s="79" customFormat="1" ht="0" hidden="1" customHeight="1" x14ac:dyDescent="0.2">
      <c r="AX43230" s="78"/>
      <c r="AZ43230" s="167"/>
      <c r="BA43230" s="77"/>
      <c r="BB43230" s="77"/>
    </row>
    <row r="43231" spans="50:54" s="79" customFormat="1" ht="0" hidden="1" customHeight="1" x14ac:dyDescent="0.2">
      <c r="AX43231" s="78"/>
      <c r="AZ43231" s="167"/>
      <c r="BA43231" s="77"/>
      <c r="BB43231" s="77"/>
    </row>
    <row r="43232" spans="50:54" s="79" customFormat="1" ht="0" hidden="1" customHeight="1" x14ac:dyDescent="0.2">
      <c r="AX43232" s="78"/>
      <c r="AZ43232" s="167"/>
      <c r="BA43232" s="77"/>
      <c r="BB43232" s="77"/>
    </row>
    <row r="43233" spans="50:54" s="79" customFormat="1" ht="0" hidden="1" customHeight="1" x14ac:dyDescent="0.2">
      <c r="AX43233" s="78"/>
      <c r="AZ43233" s="167"/>
      <c r="BA43233" s="77"/>
      <c r="BB43233" s="77"/>
    </row>
    <row r="43234" spans="50:54" s="79" customFormat="1" ht="0" hidden="1" customHeight="1" x14ac:dyDescent="0.2">
      <c r="AX43234" s="78"/>
      <c r="AZ43234" s="167"/>
      <c r="BA43234" s="77"/>
      <c r="BB43234" s="77"/>
    </row>
    <row r="43235" spans="50:54" s="79" customFormat="1" ht="0" hidden="1" customHeight="1" x14ac:dyDescent="0.2">
      <c r="AX43235" s="78"/>
      <c r="AZ43235" s="167"/>
      <c r="BA43235" s="77"/>
      <c r="BB43235" s="77"/>
    </row>
    <row r="43236" spans="50:54" s="79" customFormat="1" ht="0" hidden="1" customHeight="1" x14ac:dyDescent="0.2">
      <c r="AX43236" s="78"/>
      <c r="AZ43236" s="167"/>
      <c r="BA43236" s="77"/>
      <c r="BB43236" s="77"/>
    </row>
    <row r="43237" spans="50:54" s="79" customFormat="1" ht="0" hidden="1" customHeight="1" x14ac:dyDescent="0.2">
      <c r="AX43237" s="78"/>
      <c r="AZ43237" s="167"/>
      <c r="BA43237" s="77"/>
      <c r="BB43237" s="77"/>
    </row>
    <row r="43238" spans="50:54" s="79" customFormat="1" ht="0" hidden="1" customHeight="1" x14ac:dyDescent="0.2">
      <c r="AX43238" s="78"/>
      <c r="AZ43238" s="167"/>
      <c r="BA43238" s="77"/>
      <c r="BB43238" s="77"/>
    </row>
    <row r="43239" spans="50:54" s="79" customFormat="1" ht="0" hidden="1" customHeight="1" x14ac:dyDescent="0.2">
      <c r="AX43239" s="78"/>
      <c r="AZ43239" s="167"/>
      <c r="BA43239" s="77"/>
      <c r="BB43239" s="77"/>
    </row>
    <row r="43240" spans="50:54" s="79" customFormat="1" ht="0" hidden="1" customHeight="1" x14ac:dyDescent="0.2">
      <c r="AX43240" s="78"/>
      <c r="AZ43240" s="167"/>
      <c r="BA43240" s="77"/>
      <c r="BB43240" s="77"/>
    </row>
    <row r="43241" spans="50:54" s="79" customFormat="1" ht="0" hidden="1" customHeight="1" x14ac:dyDescent="0.2">
      <c r="AX43241" s="78"/>
      <c r="AZ43241" s="167"/>
      <c r="BA43241" s="77"/>
      <c r="BB43241" s="77"/>
    </row>
    <row r="43242" spans="50:54" s="79" customFormat="1" ht="0" hidden="1" customHeight="1" x14ac:dyDescent="0.2">
      <c r="AX43242" s="78"/>
      <c r="AZ43242" s="167"/>
      <c r="BA43242" s="77"/>
      <c r="BB43242" s="77"/>
    </row>
    <row r="43243" spans="50:54" s="79" customFormat="1" ht="0" hidden="1" customHeight="1" x14ac:dyDescent="0.2">
      <c r="AX43243" s="78"/>
      <c r="AZ43243" s="167"/>
      <c r="BA43243" s="77"/>
      <c r="BB43243" s="77"/>
    </row>
    <row r="43244" spans="50:54" s="79" customFormat="1" ht="0" hidden="1" customHeight="1" x14ac:dyDescent="0.2">
      <c r="AX43244" s="78"/>
      <c r="AZ43244" s="167"/>
      <c r="BA43244" s="77"/>
      <c r="BB43244" s="77"/>
    </row>
    <row r="43245" spans="50:54" s="79" customFormat="1" ht="0" hidden="1" customHeight="1" x14ac:dyDescent="0.2">
      <c r="AX43245" s="78"/>
      <c r="AZ43245" s="167"/>
      <c r="BA43245" s="77"/>
      <c r="BB43245" s="77"/>
    </row>
    <row r="43246" spans="50:54" s="79" customFormat="1" ht="0" hidden="1" customHeight="1" x14ac:dyDescent="0.2">
      <c r="AX43246" s="78"/>
      <c r="AZ43246" s="167"/>
      <c r="BA43246" s="77"/>
      <c r="BB43246" s="77"/>
    </row>
    <row r="43247" spans="50:54" s="79" customFormat="1" ht="0" hidden="1" customHeight="1" x14ac:dyDescent="0.2">
      <c r="AX43247" s="78"/>
      <c r="AZ43247" s="167"/>
      <c r="BA43247" s="77"/>
      <c r="BB43247" s="77"/>
    </row>
    <row r="43248" spans="50:54" s="79" customFormat="1" ht="0" hidden="1" customHeight="1" x14ac:dyDescent="0.2">
      <c r="AX43248" s="78"/>
      <c r="AZ43248" s="167"/>
      <c r="BA43248" s="77"/>
      <c r="BB43248" s="77"/>
    </row>
    <row r="43249" spans="50:54" s="79" customFormat="1" ht="0" hidden="1" customHeight="1" x14ac:dyDescent="0.2">
      <c r="AX43249" s="78"/>
      <c r="AZ43249" s="167"/>
      <c r="BA43249" s="77"/>
      <c r="BB43249" s="77"/>
    </row>
    <row r="43250" spans="50:54" s="79" customFormat="1" ht="0" hidden="1" customHeight="1" x14ac:dyDescent="0.2">
      <c r="AX43250" s="78"/>
      <c r="AZ43250" s="167"/>
      <c r="BA43250" s="77"/>
      <c r="BB43250" s="77"/>
    </row>
    <row r="43251" spans="50:54" s="79" customFormat="1" ht="0" hidden="1" customHeight="1" x14ac:dyDescent="0.2">
      <c r="AX43251" s="78"/>
      <c r="AZ43251" s="167"/>
      <c r="BA43251" s="77"/>
      <c r="BB43251" s="77"/>
    </row>
    <row r="43252" spans="50:54" s="79" customFormat="1" ht="0" hidden="1" customHeight="1" x14ac:dyDescent="0.2">
      <c r="AX43252" s="78"/>
      <c r="AZ43252" s="167"/>
      <c r="BA43252" s="77"/>
      <c r="BB43252" s="77"/>
    </row>
    <row r="43253" spans="50:54" s="79" customFormat="1" ht="0" hidden="1" customHeight="1" x14ac:dyDescent="0.2">
      <c r="AX43253" s="78"/>
      <c r="AZ43253" s="167"/>
      <c r="BA43253" s="77"/>
      <c r="BB43253" s="77"/>
    </row>
    <row r="43254" spans="50:54" s="79" customFormat="1" ht="0" hidden="1" customHeight="1" x14ac:dyDescent="0.2">
      <c r="AX43254" s="78"/>
      <c r="AZ43254" s="167"/>
      <c r="BA43254" s="77"/>
      <c r="BB43254" s="77"/>
    </row>
    <row r="43255" spans="50:54" s="79" customFormat="1" ht="0" hidden="1" customHeight="1" x14ac:dyDescent="0.2">
      <c r="AX43255" s="78"/>
      <c r="AZ43255" s="167"/>
      <c r="BA43255" s="77"/>
      <c r="BB43255" s="77"/>
    </row>
    <row r="43256" spans="50:54" s="79" customFormat="1" ht="0" hidden="1" customHeight="1" x14ac:dyDescent="0.2">
      <c r="AX43256" s="78"/>
      <c r="AZ43256" s="167"/>
      <c r="BA43256" s="77"/>
      <c r="BB43256" s="77"/>
    </row>
    <row r="43257" spans="50:54" s="79" customFormat="1" ht="0" hidden="1" customHeight="1" x14ac:dyDescent="0.2">
      <c r="AX43257" s="78"/>
      <c r="AZ43257" s="167"/>
      <c r="BA43257" s="77"/>
      <c r="BB43257" s="77"/>
    </row>
    <row r="43258" spans="50:54" s="79" customFormat="1" ht="0" hidden="1" customHeight="1" x14ac:dyDescent="0.2">
      <c r="AX43258" s="78"/>
      <c r="AZ43258" s="167"/>
      <c r="BA43258" s="77"/>
      <c r="BB43258" s="77"/>
    </row>
    <row r="43259" spans="50:54" s="79" customFormat="1" ht="0" hidden="1" customHeight="1" x14ac:dyDescent="0.2">
      <c r="AX43259" s="78"/>
      <c r="AZ43259" s="167"/>
      <c r="BA43259" s="77"/>
      <c r="BB43259" s="77"/>
    </row>
    <row r="43260" spans="50:54" s="79" customFormat="1" ht="0" hidden="1" customHeight="1" x14ac:dyDescent="0.2">
      <c r="AX43260" s="78"/>
      <c r="AZ43260" s="167"/>
      <c r="BA43260" s="77"/>
      <c r="BB43260" s="77"/>
    </row>
    <row r="43261" spans="50:54" s="79" customFormat="1" ht="0" hidden="1" customHeight="1" x14ac:dyDescent="0.2">
      <c r="AX43261" s="78"/>
      <c r="AZ43261" s="167"/>
      <c r="BA43261" s="77"/>
      <c r="BB43261" s="77"/>
    </row>
    <row r="43262" spans="50:54" s="79" customFormat="1" ht="0" hidden="1" customHeight="1" x14ac:dyDescent="0.2">
      <c r="AX43262" s="78"/>
      <c r="AZ43262" s="167"/>
      <c r="BA43262" s="77"/>
      <c r="BB43262" s="77"/>
    </row>
    <row r="43263" spans="50:54" s="79" customFormat="1" ht="0" hidden="1" customHeight="1" x14ac:dyDescent="0.2">
      <c r="AX43263" s="78"/>
      <c r="AZ43263" s="167"/>
      <c r="BA43263" s="77"/>
      <c r="BB43263" s="77"/>
    </row>
    <row r="43264" spans="50:54" s="79" customFormat="1" ht="0" hidden="1" customHeight="1" x14ac:dyDescent="0.2">
      <c r="AX43264" s="78"/>
      <c r="AZ43264" s="167"/>
      <c r="BA43264" s="77"/>
      <c r="BB43264" s="77"/>
    </row>
    <row r="43265" spans="50:54" s="79" customFormat="1" ht="0" hidden="1" customHeight="1" x14ac:dyDescent="0.2">
      <c r="AX43265" s="78"/>
      <c r="AZ43265" s="167"/>
      <c r="BA43265" s="77"/>
      <c r="BB43265" s="77"/>
    </row>
    <row r="43266" spans="50:54" s="79" customFormat="1" ht="0" hidden="1" customHeight="1" x14ac:dyDescent="0.2">
      <c r="AX43266" s="78"/>
      <c r="AZ43266" s="167"/>
      <c r="BA43266" s="77"/>
      <c r="BB43266" s="77"/>
    </row>
    <row r="43267" spans="50:54" s="79" customFormat="1" ht="0" hidden="1" customHeight="1" x14ac:dyDescent="0.2">
      <c r="AX43267" s="78"/>
      <c r="AZ43267" s="167"/>
      <c r="BA43267" s="77"/>
      <c r="BB43267" s="77"/>
    </row>
    <row r="43268" spans="50:54" s="79" customFormat="1" ht="0" hidden="1" customHeight="1" x14ac:dyDescent="0.2">
      <c r="AX43268" s="78"/>
      <c r="AZ43268" s="167"/>
      <c r="BA43268" s="77"/>
      <c r="BB43268" s="77"/>
    </row>
    <row r="43269" spans="50:54" s="79" customFormat="1" ht="0" hidden="1" customHeight="1" x14ac:dyDescent="0.2">
      <c r="AX43269" s="78"/>
      <c r="AZ43269" s="167"/>
      <c r="BA43269" s="77"/>
      <c r="BB43269" s="77"/>
    </row>
    <row r="43270" spans="50:54" s="79" customFormat="1" ht="0" hidden="1" customHeight="1" x14ac:dyDescent="0.2">
      <c r="AX43270" s="78"/>
      <c r="AZ43270" s="167"/>
      <c r="BA43270" s="77"/>
      <c r="BB43270" s="77"/>
    </row>
    <row r="43271" spans="50:54" s="79" customFormat="1" ht="0" hidden="1" customHeight="1" x14ac:dyDescent="0.2">
      <c r="AX43271" s="78"/>
      <c r="AZ43271" s="167"/>
      <c r="BA43271" s="77"/>
      <c r="BB43271" s="77"/>
    </row>
    <row r="43272" spans="50:54" s="79" customFormat="1" ht="0" hidden="1" customHeight="1" x14ac:dyDescent="0.2">
      <c r="AX43272" s="78"/>
      <c r="AZ43272" s="167"/>
      <c r="BA43272" s="77"/>
      <c r="BB43272" s="77"/>
    </row>
    <row r="43273" spans="50:54" s="79" customFormat="1" ht="0" hidden="1" customHeight="1" x14ac:dyDescent="0.2">
      <c r="AX43273" s="78"/>
      <c r="AZ43273" s="167"/>
      <c r="BA43273" s="77"/>
      <c r="BB43273" s="77"/>
    </row>
    <row r="43274" spans="50:54" s="79" customFormat="1" ht="0" hidden="1" customHeight="1" x14ac:dyDescent="0.2">
      <c r="AX43274" s="78"/>
      <c r="AZ43274" s="167"/>
      <c r="BA43274" s="77"/>
      <c r="BB43274" s="77"/>
    </row>
    <row r="43275" spans="50:54" s="79" customFormat="1" ht="0" hidden="1" customHeight="1" x14ac:dyDescent="0.2">
      <c r="AX43275" s="78"/>
      <c r="AZ43275" s="167"/>
      <c r="BA43275" s="77"/>
      <c r="BB43275" s="77"/>
    </row>
    <row r="43276" spans="50:54" s="79" customFormat="1" ht="0" hidden="1" customHeight="1" x14ac:dyDescent="0.2">
      <c r="AX43276" s="78"/>
      <c r="AZ43276" s="167"/>
      <c r="BA43276" s="77"/>
      <c r="BB43276" s="77"/>
    </row>
    <row r="43277" spans="50:54" s="79" customFormat="1" ht="0" hidden="1" customHeight="1" x14ac:dyDescent="0.2">
      <c r="AX43277" s="78"/>
      <c r="AZ43277" s="167"/>
      <c r="BA43277" s="77"/>
      <c r="BB43277" s="77"/>
    </row>
    <row r="43278" spans="50:54" s="79" customFormat="1" ht="0" hidden="1" customHeight="1" x14ac:dyDescent="0.2">
      <c r="AX43278" s="78"/>
      <c r="AZ43278" s="167"/>
      <c r="BA43278" s="77"/>
      <c r="BB43278" s="77"/>
    </row>
    <row r="43279" spans="50:54" s="79" customFormat="1" ht="0" hidden="1" customHeight="1" x14ac:dyDescent="0.2">
      <c r="AX43279" s="78"/>
      <c r="AZ43279" s="167"/>
      <c r="BA43279" s="77"/>
      <c r="BB43279" s="77"/>
    </row>
    <row r="43280" spans="50:54" s="79" customFormat="1" ht="0" hidden="1" customHeight="1" x14ac:dyDescent="0.2">
      <c r="AX43280" s="78"/>
      <c r="AZ43280" s="167"/>
      <c r="BA43280" s="77"/>
      <c r="BB43280" s="77"/>
    </row>
    <row r="43281" spans="50:54" s="79" customFormat="1" ht="0" hidden="1" customHeight="1" x14ac:dyDescent="0.2">
      <c r="AX43281" s="78"/>
      <c r="AZ43281" s="167"/>
      <c r="BA43281" s="77"/>
      <c r="BB43281" s="77"/>
    </row>
    <row r="43282" spans="50:54" s="79" customFormat="1" ht="0" hidden="1" customHeight="1" x14ac:dyDescent="0.2">
      <c r="AX43282" s="78"/>
      <c r="AZ43282" s="167"/>
      <c r="BA43282" s="77"/>
      <c r="BB43282" s="77"/>
    </row>
    <row r="43283" spans="50:54" s="79" customFormat="1" ht="0" hidden="1" customHeight="1" x14ac:dyDescent="0.2">
      <c r="AX43283" s="78"/>
      <c r="AZ43283" s="167"/>
      <c r="BA43283" s="77"/>
      <c r="BB43283" s="77"/>
    </row>
    <row r="43284" spans="50:54" s="79" customFormat="1" ht="0" hidden="1" customHeight="1" x14ac:dyDescent="0.2">
      <c r="AX43284" s="78"/>
      <c r="AZ43284" s="167"/>
      <c r="BA43284" s="77"/>
      <c r="BB43284" s="77"/>
    </row>
    <row r="43285" spans="50:54" s="79" customFormat="1" ht="0" hidden="1" customHeight="1" x14ac:dyDescent="0.2">
      <c r="AX43285" s="78"/>
      <c r="AZ43285" s="167"/>
      <c r="BA43285" s="77"/>
      <c r="BB43285" s="77"/>
    </row>
    <row r="43286" spans="50:54" s="79" customFormat="1" ht="0" hidden="1" customHeight="1" x14ac:dyDescent="0.2">
      <c r="AX43286" s="78"/>
      <c r="AZ43286" s="167"/>
      <c r="BA43286" s="77"/>
      <c r="BB43286" s="77"/>
    </row>
    <row r="43287" spans="50:54" s="79" customFormat="1" ht="0" hidden="1" customHeight="1" x14ac:dyDescent="0.2">
      <c r="AX43287" s="78"/>
      <c r="AZ43287" s="167"/>
      <c r="BA43287" s="77"/>
      <c r="BB43287" s="77"/>
    </row>
    <row r="43288" spans="50:54" s="79" customFormat="1" ht="0" hidden="1" customHeight="1" x14ac:dyDescent="0.2">
      <c r="AX43288" s="78"/>
      <c r="AZ43288" s="167"/>
      <c r="BA43288" s="77"/>
      <c r="BB43288" s="77"/>
    </row>
    <row r="43289" spans="50:54" s="79" customFormat="1" ht="0" hidden="1" customHeight="1" x14ac:dyDescent="0.2">
      <c r="AX43289" s="78"/>
      <c r="AZ43289" s="167"/>
      <c r="BA43289" s="77"/>
      <c r="BB43289" s="77"/>
    </row>
    <row r="43290" spans="50:54" s="79" customFormat="1" ht="0" hidden="1" customHeight="1" x14ac:dyDescent="0.2">
      <c r="AX43290" s="78"/>
      <c r="AZ43290" s="167"/>
      <c r="BA43290" s="77"/>
      <c r="BB43290" s="77"/>
    </row>
    <row r="43291" spans="50:54" s="79" customFormat="1" ht="0" hidden="1" customHeight="1" x14ac:dyDescent="0.2">
      <c r="AX43291" s="78"/>
      <c r="AZ43291" s="167"/>
      <c r="BA43291" s="77"/>
      <c r="BB43291" s="77"/>
    </row>
    <row r="43292" spans="50:54" s="79" customFormat="1" ht="0" hidden="1" customHeight="1" x14ac:dyDescent="0.2">
      <c r="AX43292" s="78"/>
      <c r="AZ43292" s="167"/>
      <c r="BA43292" s="77"/>
      <c r="BB43292" s="77"/>
    </row>
    <row r="43293" spans="50:54" s="79" customFormat="1" ht="0" hidden="1" customHeight="1" x14ac:dyDescent="0.2">
      <c r="AX43293" s="78"/>
      <c r="AZ43293" s="167"/>
      <c r="BA43293" s="77"/>
      <c r="BB43293" s="77"/>
    </row>
    <row r="43294" spans="50:54" s="79" customFormat="1" ht="0" hidden="1" customHeight="1" x14ac:dyDescent="0.2">
      <c r="AX43294" s="78"/>
      <c r="AZ43294" s="167"/>
      <c r="BA43294" s="77"/>
      <c r="BB43294" s="77"/>
    </row>
    <row r="43295" spans="50:54" s="79" customFormat="1" ht="0" hidden="1" customHeight="1" x14ac:dyDescent="0.2">
      <c r="AX43295" s="78"/>
      <c r="AZ43295" s="167"/>
      <c r="BA43295" s="77"/>
      <c r="BB43295" s="77"/>
    </row>
    <row r="43296" spans="50:54" s="79" customFormat="1" ht="0" hidden="1" customHeight="1" x14ac:dyDescent="0.2">
      <c r="AX43296" s="78"/>
      <c r="AZ43296" s="167"/>
      <c r="BA43296" s="77"/>
      <c r="BB43296" s="77"/>
    </row>
    <row r="43297" spans="50:54" s="79" customFormat="1" ht="0" hidden="1" customHeight="1" x14ac:dyDescent="0.2">
      <c r="AX43297" s="78"/>
      <c r="AZ43297" s="167"/>
      <c r="BA43297" s="77"/>
      <c r="BB43297" s="77"/>
    </row>
    <row r="43298" spans="50:54" s="79" customFormat="1" ht="0" hidden="1" customHeight="1" x14ac:dyDescent="0.2">
      <c r="AX43298" s="78"/>
      <c r="AZ43298" s="167"/>
      <c r="BA43298" s="77"/>
      <c r="BB43298" s="77"/>
    </row>
    <row r="43299" spans="50:54" s="79" customFormat="1" ht="0" hidden="1" customHeight="1" x14ac:dyDescent="0.2">
      <c r="AX43299" s="78"/>
      <c r="AZ43299" s="167"/>
      <c r="BA43299" s="77"/>
      <c r="BB43299" s="77"/>
    </row>
    <row r="43300" spans="50:54" s="79" customFormat="1" ht="0" hidden="1" customHeight="1" x14ac:dyDescent="0.2">
      <c r="AX43300" s="78"/>
      <c r="AZ43300" s="167"/>
      <c r="BA43300" s="77"/>
      <c r="BB43300" s="77"/>
    </row>
    <row r="43301" spans="50:54" s="79" customFormat="1" ht="0" hidden="1" customHeight="1" x14ac:dyDescent="0.2">
      <c r="AX43301" s="78"/>
      <c r="AZ43301" s="167"/>
      <c r="BA43301" s="77"/>
      <c r="BB43301" s="77"/>
    </row>
    <row r="43302" spans="50:54" s="79" customFormat="1" ht="0" hidden="1" customHeight="1" x14ac:dyDescent="0.2">
      <c r="AX43302" s="78"/>
      <c r="AZ43302" s="167"/>
      <c r="BA43302" s="77"/>
      <c r="BB43302" s="77"/>
    </row>
    <row r="43303" spans="50:54" s="79" customFormat="1" ht="0" hidden="1" customHeight="1" x14ac:dyDescent="0.2">
      <c r="AX43303" s="78"/>
      <c r="AZ43303" s="167"/>
      <c r="BA43303" s="77"/>
      <c r="BB43303" s="77"/>
    </row>
    <row r="43304" spans="50:54" s="79" customFormat="1" ht="0" hidden="1" customHeight="1" x14ac:dyDescent="0.2">
      <c r="AX43304" s="78"/>
      <c r="AZ43304" s="167"/>
      <c r="BA43304" s="77"/>
      <c r="BB43304" s="77"/>
    </row>
    <row r="43305" spans="50:54" s="79" customFormat="1" ht="0" hidden="1" customHeight="1" x14ac:dyDescent="0.2">
      <c r="AX43305" s="78"/>
      <c r="AZ43305" s="167"/>
      <c r="BA43305" s="77"/>
      <c r="BB43305" s="77"/>
    </row>
    <row r="43306" spans="50:54" s="79" customFormat="1" ht="0" hidden="1" customHeight="1" x14ac:dyDescent="0.2">
      <c r="AX43306" s="78"/>
      <c r="AZ43306" s="167"/>
      <c r="BA43306" s="77"/>
      <c r="BB43306" s="77"/>
    </row>
    <row r="43307" spans="50:54" s="79" customFormat="1" ht="0" hidden="1" customHeight="1" x14ac:dyDescent="0.2">
      <c r="AX43307" s="78"/>
      <c r="AZ43307" s="167"/>
      <c r="BA43307" s="77"/>
      <c r="BB43307" s="77"/>
    </row>
    <row r="43308" spans="50:54" s="79" customFormat="1" ht="0" hidden="1" customHeight="1" x14ac:dyDescent="0.2">
      <c r="AX43308" s="78"/>
      <c r="AZ43308" s="167"/>
      <c r="BA43308" s="77"/>
      <c r="BB43308" s="77"/>
    </row>
    <row r="43309" spans="50:54" s="79" customFormat="1" ht="0" hidden="1" customHeight="1" x14ac:dyDescent="0.2">
      <c r="AX43309" s="78"/>
      <c r="AZ43309" s="167"/>
      <c r="BA43309" s="77"/>
      <c r="BB43309" s="77"/>
    </row>
    <row r="43310" spans="50:54" s="79" customFormat="1" ht="0" hidden="1" customHeight="1" x14ac:dyDescent="0.2">
      <c r="AX43310" s="78"/>
      <c r="AZ43310" s="167"/>
      <c r="BA43310" s="77"/>
      <c r="BB43310" s="77"/>
    </row>
    <row r="43311" spans="50:54" s="79" customFormat="1" ht="0" hidden="1" customHeight="1" x14ac:dyDescent="0.2">
      <c r="AX43311" s="78"/>
      <c r="AZ43311" s="167"/>
      <c r="BA43311" s="77"/>
      <c r="BB43311" s="77"/>
    </row>
    <row r="43312" spans="50:54" s="79" customFormat="1" ht="0" hidden="1" customHeight="1" x14ac:dyDescent="0.2">
      <c r="AX43312" s="78"/>
      <c r="AZ43312" s="167"/>
      <c r="BA43312" s="77"/>
      <c r="BB43312" s="77"/>
    </row>
    <row r="43313" spans="50:54" s="79" customFormat="1" ht="0" hidden="1" customHeight="1" x14ac:dyDescent="0.2">
      <c r="AX43313" s="78"/>
      <c r="AZ43313" s="167"/>
      <c r="BA43313" s="77"/>
      <c r="BB43313" s="77"/>
    </row>
    <row r="43314" spans="50:54" s="79" customFormat="1" ht="0" hidden="1" customHeight="1" x14ac:dyDescent="0.2">
      <c r="AX43314" s="78"/>
      <c r="AZ43314" s="167"/>
      <c r="BA43314" s="77"/>
      <c r="BB43314" s="77"/>
    </row>
    <row r="43315" spans="50:54" s="79" customFormat="1" ht="0" hidden="1" customHeight="1" x14ac:dyDescent="0.2">
      <c r="AX43315" s="78"/>
      <c r="AZ43315" s="167"/>
      <c r="BA43315" s="77"/>
      <c r="BB43315" s="77"/>
    </row>
    <row r="43316" spans="50:54" s="79" customFormat="1" ht="0" hidden="1" customHeight="1" x14ac:dyDescent="0.2">
      <c r="AX43316" s="78"/>
      <c r="AZ43316" s="167"/>
      <c r="BA43316" s="77"/>
      <c r="BB43316" s="77"/>
    </row>
    <row r="43317" spans="50:54" s="79" customFormat="1" ht="0" hidden="1" customHeight="1" x14ac:dyDescent="0.2">
      <c r="AX43317" s="78"/>
      <c r="AZ43317" s="167"/>
      <c r="BA43317" s="77"/>
      <c r="BB43317" s="77"/>
    </row>
    <row r="43318" spans="50:54" s="79" customFormat="1" ht="0" hidden="1" customHeight="1" x14ac:dyDescent="0.2">
      <c r="AX43318" s="78"/>
      <c r="AZ43318" s="167"/>
      <c r="BA43318" s="77"/>
      <c r="BB43318" s="77"/>
    </row>
    <row r="43319" spans="50:54" s="79" customFormat="1" ht="0" hidden="1" customHeight="1" x14ac:dyDescent="0.2">
      <c r="AX43319" s="78"/>
      <c r="AZ43319" s="167"/>
      <c r="BA43319" s="77"/>
      <c r="BB43319" s="77"/>
    </row>
    <row r="43320" spans="50:54" s="79" customFormat="1" ht="0" hidden="1" customHeight="1" x14ac:dyDescent="0.2">
      <c r="AX43320" s="78"/>
      <c r="AZ43320" s="167"/>
      <c r="BA43320" s="77"/>
      <c r="BB43320" s="77"/>
    </row>
    <row r="43321" spans="50:54" s="79" customFormat="1" ht="0" hidden="1" customHeight="1" x14ac:dyDescent="0.2">
      <c r="AX43321" s="78"/>
      <c r="AZ43321" s="167"/>
      <c r="BA43321" s="77"/>
      <c r="BB43321" s="77"/>
    </row>
    <row r="43322" spans="50:54" s="79" customFormat="1" ht="0" hidden="1" customHeight="1" x14ac:dyDescent="0.2">
      <c r="AX43322" s="78"/>
      <c r="AZ43322" s="167"/>
      <c r="BA43322" s="77"/>
      <c r="BB43322" s="77"/>
    </row>
    <row r="43323" spans="50:54" s="79" customFormat="1" ht="0" hidden="1" customHeight="1" x14ac:dyDescent="0.2">
      <c r="AX43323" s="78"/>
      <c r="AZ43323" s="167"/>
      <c r="BA43323" s="77"/>
      <c r="BB43323" s="77"/>
    </row>
    <row r="43324" spans="50:54" s="79" customFormat="1" ht="0" hidden="1" customHeight="1" x14ac:dyDescent="0.2">
      <c r="AX43324" s="78"/>
      <c r="AZ43324" s="167"/>
      <c r="BA43324" s="77"/>
      <c r="BB43324" s="77"/>
    </row>
    <row r="43325" spans="50:54" s="79" customFormat="1" ht="0" hidden="1" customHeight="1" x14ac:dyDescent="0.2">
      <c r="AX43325" s="78"/>
      <c r="AZ43325" s="167"/>
      <c r="BA43325" s="77"/>
      <c r="BB43325" s="77"/>
    </row>
    <row r="43326" spans="50:54" s="79" customFormat="1" ht="0" hidden="1" customHeight="1" x14ac:dyDescent="0.2">
      <c r="AX43326" s="78"/>
      <c r="AZ43326" s="167"/>
      <c r="BA43326" s="77"/>
      <c r="BB43326" s="77"/>
    </row>
    <row r="43327" spans="50:54" s="79" customFormat="1" ht="0" hidden="1" customHeight="1" x14ac:dyDescent="0.2">
      <c r="AX43327" s="78"/>
      <c r="AZ43327" s="167"/>
      <c r="BA43327" s="77"/>
      <c r="BB43327" s="77"/>
    </row>
    <row r="43328" spans="50:54" s="79" customFormat="1" ht="0" hidden="1" customHeight="1" x14ac:dyDescent="0.2">
      <c r="AX43328" s="78"/>
      <c r="AZ43328" s="167"/>
      <c r="BA43328" s="77"/>
      <c r="BB43328" s="77"/>
    </row>
    <row r="43329" spans="50:54" s="79" customFormat="1" ht="0" hidden="1" customHeight="1" x14ac:dyDescent="0.2">
      <c r="AX43329" s="78"/>
      <c r="AZ43329" s="167"/>
      <c r="BA43329" s="77"/>
      <c r="BB43329" s="77"/>
    </row>
    <row r="43330" spans="50:54" s="79" customFormat="1" ht="0" hidden="1" customHeight="1" x14ac:dyDescent="0.2">
      <c r="AX43330" s="78"/>
      <c r="AZ43330" s="167"/>
      <c r="BA43330" s="77"/>
      <c r="BB43330" s="77"/>
    </row>
    <row r="43331" spans="50:54" s="79" customFormat="1" ht="0" hidden="1" customHeight="1" x14ac:dyDescent="0.2">
      <c r="AX43331" s="78"/>
      <c r="AZ43331" s="167"/>
      <c r="BA43331" s="77"/>
      <c r="BB43331" s="77"/>
    </row>
    <row r="43332" spans="50:54" s="79" customFormat="1" ht="0" hidden="1" customHeight="1" x14ac:dyDescent="0.2">
      <c r="AX43332" s="78"/>
      <c r="AZ43332" s="167"/>
      <c r="BA43332" s="77"/>
      <c r="BB43332" s="77"/>
    </row>
    <row r="43333" spans="50:54" s="79" customFormat="1" ht="0" hidden="1" customHeight="1" x14ac:dyDescent="0.2">
      <c r="AX43333" s="78"/>
      <c r="AZ43333" s="167"/>
      <c r="BA43333" s="77"/>
      <c r="BB43333" s="77"/>
    </row>
    <row r="43334" spans="50:54" s="79" customFormat="1" ht="0" hidden="1" customHeight="1" x14ac:dyDescent="0.2">
      <c r="AX43334" s="78"/>
      <c r="AZ43334" s="167"/>
      <c r="BA43334" s="77"/>
      <c r="BB43334" s="77"/>
    </row>
    <row r="43335" spans="50:54" s="79" customFormat="1" ht="0" hidden="1" customHeight="1" x14ac:dyDescent="0.2">
      <c r="AX43335" s="78"/>
      <c r="AZ43335" s="167"/>
      <c r="BA43335" s="77"/>
      <c r="BB43335" s="77"/>
    </row>
    <row r="43336" spans="50:54" s="79" customFormat="1" ht="0" hidden="1" customHeight="1" x14ac:dyDescent="0.2">
      <c r="AX43336" s="78"/>
      <c r="AZ43336" s="167"/>
      <c r="BA43336" s="77"/>
      <c r="BB43336" s="77"/>
    </row>
    <row r="43337" spans="50:54" s="79" customFormat="1" ht="0" hidden="1" customHeight="1" x14ac:dyDescent="0.2">
      <c r="AX43337" s="78"/>
      <c r="AZ43337" s="167"/>
      <c r="BA43337" s="77"/>
      <c r="BB43337" s="77"/>
    </row>
    <row r="43338" spans="50:54" s="79" customFormat="1" ht="0" hidden="1" customHeight="1" x14ac:dyDescent="0.2">
      <c r="AX43338" s="78"/>
      <c r="AZ43338" s="167"/>
      <c r="BA43338" s="77"/>
      <c r="BB43338" s="77"/>
    </row>
    <row r="43339" spans="50:54" s="79" customFormat="1" ht="0" hidden="1" customHeight="1" x14ac:dyDescent="0.2">
      <c r="AX43339" s="78"/>
      <c r="AZ43339" s="167"/>
      <c r="BA43339" s="77"/>
      <c r="BB43339" s="77"/>
    </row>
    <row r="43340" spans="50:54" s="79" customFormat="1" ht="0" hidden="1" customHeight="1" x14ac:dyDescent="0.2">
      <c r="AX43340" s="78"/>
      <c r="AZ43340" s="167"/>
      <c r="BA43340" s="77"/>
      <c r="BB43340" s="77"/>
    </row>
    <row r="43341" spans="50:54" s="79" customFormat="1" ht="0" hidden="1" customHeight="1" x14ac:dyDescent="0.2">
      <c r="AX43341" s="78"/>
      <c r="AZ43341" s="167"/>
      <c r="BA43341" s="77"/>
      <c r="BB43341" s="77"/>
    </row>
    <row r="43342" spans="50:54" s="79" customFormat="1" ht="0" hidden="1" customHeight="1" x14ac:dyDescent="0.2">
      <c r="AX43342" s="78"/>
      <c r="AZ43342" s="167"/>
      <c r="BA43342" s="77"/>
      <c r="BB43342" s="77"/>
    </row>
    <row r="43343" spans="50:54" s="79" customFormat="1" ht="0" hidden="1" customHeight="1" x14ac:dyDescent="0.2">
      <c r="AX43343" s="78"/>
      <c r="AZ43343" s="167"/>
      <c r="BA43343" s="77"/>
      <c r="BB43343" s="77"/>
    </row>
    <row r="43344" spans="50:54" s="79" customFormat="1" ht="0" hidden="1" customHeight="1" x14ac:dyDescent="0.2">
      <c r="AX43344" s="78"/>
      <c r="AZ43344" s="167"/>
      <c r="BA43344" s="77"/>
      <c r="BB43344" s="77"/>
    </row>
    <row r="43345" spans="50:54" s="79" customFormat="1" ht="0" hidden="1" customHeight="1" x14ac:dyDescent="0.2">
      <c r="AX43345" s="78"/>
      <c r="AZ43345" s="167"/>
      <c r="BA43345" s="77"/>
      <c r="BB43345" s="77"/>
    </row>
    <row r="43346" spans="50:54" s="79" customFormat="1" ht="0" hidden="1" customHeight="1" x14ac:dyDescent="0.2">
      <c r="AX43346" s="78"/>
      <c r="AZ43346" s="167"/>
      <c r="BA43346" s="77"/>
      <c r="BB43346" s="77"/>
    </row>
    <row r="43347" spans="50:54" s="79" customFormat="1" ht="0" hidden="1" customHeight="1" x14ac:dyDescent="0.2">
      <c r="AX43347" s="78"/>
      <c r="AZ43347" s="167"/>
      <c r="BA43347" s="77"/>
      <c r="BB43347" s="77"/>
    </row>
    <row r="43348" spans="50:54" s="79" customFormat="1" ht="0" hidden="1" customHeight="1" x14ac:dyDescent="0.2">
      <c r="AX43348" s="78"/>
      <c r="AZ43348" s="167"/>
      <c r="BA43348" s="77"/>
      <c r="BB43348" s="77"/>
    </row>
    <row r="43349" spans="50:54" s="79" customFormat="1" ht="0" hidden="1" customHeight="1" x14ac:dyDescent="0.2">
      <c r="AX43349" s="78"/>
      <c r="AZ43349" s="167"/>
      <c r="BA43349" s="77"/>
      <c r="BB43349" s="77"/>
    </row>
    <row r="43350" spans="50:54" s="79" customFormat="1" ht="0" hidden="1" customHeight="1" x14ac:dyDescent="0.2">
      <c r="AX43350" s="78"/>
      <c r="AZ43350" s="167"/>
      <c r="BA43350" s="77"/>
      <c r="BB43350" s="77"/>
    </row>
    <row r="43351" spans="50:54" s="79" customFormat="1" ht="0" hidden="1" customHeight="1" x14ac:dyDescent="0.2">
      <c r="AX43351" s="78"/>
      <c r="AZ43351" s="167"/>
      <c r="BA43351" s="77"/>
      <c r="BB43351" s="77"/>
    </row>
    <row r="43352" spans="50:54" s="79" customFormat="1" ht="0" hidden="1" customHeight="1" x14ac:dyDescent="0.2">
      <c r="AX43352" s="78"/>
      <c r="AZ43352" s="167"/>
      <c r="BA43352" s="77"/>
      <c r="BB43352" s="77"/>
    </row>
    <row r="43353" spans="50:54" s="79" customFormat="1" ht="0" hidden="1" customHeight="1" x14ac:dyDescent="0.2">
      <c r="AX43353" s="78"/>
      <c r="AZ43353" s="167"/>
      <c r="BA43353" s="77"/>
      <c r="BB43353" s="77"/>
    </row>
    <row r="43354" spans="50:54" s="79" customFormat="1" ht="0" hidden="1" customHeight="1" x14ac:dyDescent="0.2">
      <c r="AX43354" s="78"/>
      <c r="AZ43354" s="167"/>
      <c r="BA43354" s="77"/>
      <c r="BB43354" s="77"/>
    </row>
    <row r="43355" spans="50:54" s="79" customFormat="1" ht="0" hidden="1" customHeight="1" x14ac:dyDescent="0.2">
      <c r="AX43355" s="78"/>
      <c r="AZ43355" s="167"/>
      <c r="BA43355" s="77"/>
      <c r="BB43355" s="77"/>
    </row>
    <row r="43356" spans="50:54" s="79" customFormat="1" ht="0" hidden="1" customHeight="1" x14ac:dyDescent="0.2">
      <c r="AX43356" s="78"/>
      <c r="AZ43356" s="167"/>
      <c r="BA43356" s="77"/>
      <c r="BB43356" s="77"/>
    </row>
    <row r="43357" spans="50:54" s="79" customFormat="1" ht="0" hidden="1" customHeight="1" x14ac:dyDescent="0.2">
      <c r="AX43357" s="78"/>
      <c r="AZ43357" s="167"/>
      <c r="BA43357" s="77"/>
      <c r="BB43357" s="77"/>
    </row>
    <row r="43358" spans="50:54" s="79" customFormat="1" ht="0" hidden="1" customHeight="1" x14ac:dyDescent="0.2">
      <c r="AX43358" s="78"/>
      <c r="AZ43358" s="167"/>
      <c r="BA43358" s="77"/>
      <c r="BB43358" s="77"/>
    </row>
    <row r="43359" spans="50:54" s="79" customFormat="1" ht="0" hidden="1" customHeight="1" x14ac:dyDescent="0.2">
      <c r="AX43359" s="78"/>
      <c r="AZ43359" s="167"/>
      <c r="BA43359" s="77"/>
      <c r="BB43359" s="77"/>
    </row>
    <row r="43360" spans="50:54" s="79" customFormat="1" ht="0" hidden="1" customHeight="1" x14ac:dyDescent="0.2">
      <c r="AX43360" s="78"/>
      <c r="AZ43360" s="167"/>
      <c r="BA43360" s="77"/>
      <c r="BB43360" s="77"/>
    </row>
    <row r="43361" spans="50:54" s="79" customFormat="1" ht="0" hidden="1" customHeight="1" x14ac:dyDescent="0.2">
      <c r="AX43361" s="78"/>
      <c r="AZ43361" s="167"/>
      <c r="BA43361" s="77"/>
      <c r="BB43361" s="77"/>
    </row>
    <row r="43362" spans="50:54" s="79" customFormat="1" ht="0" hidden="1" customHeight="1" x14ac:dyDescent="0.2">
      <c r="AX43362" s="78"/>
      <c r="AZ43362" s="167"/>
      <c r="BA43362" s="77"/>
      <c r="BB43362" s="77"/>
    </row>
    <row r="43363" spans="50:54" s="79" customFormat="1" ht="0" hidden="1" customHeight="1" x14ac:dyDescent="0.2">
      <c r="AX43363" s="78"/>
      <c r="AZ43363" s="167"/>
      <c r="BA43363" s="77"/>
      <c r="BB43363" s="77"/>
    </row>
    <row r="43364" spans="50:54" s="79" customFormat="1" ht="0" hidden="1" customHeight="1" x14ac:dyDescent="0.2">
      <c r="AX43364" s="78"/>
      <c r="AZ43364" s="167"/>
      <c r="BA43364" s="77"/>
      <c r="BB43364" s="77"/>
    </row>
    <row r="43365" spans="50:54" s="79" customFormat="1" ht="0" hidden="1" customHeight="1" x14ac:dyDescent="0.2">
      <c r="AX43365" s="78"/>
      <c r="AZ43365" s="167"/>
      <c r="BA43365" s="77"/>
      <c r="BB43365" s="77"/>
    </row>
    <row r="43366" spans="50:54" s="79" customFormat="1" ht="0" hidden="1" customHeight="1" x14ac:dyDescent="0.2">
      <c r="AX43366" s="78"/>
      <c r="AZ43366" s="167"/>
      <c r="BA43366" s="77"/>
      <c r="BB43366" s="77"/>
    </row>
    <row r="43367" spans="50:54" s="79" customFormat="1" ht="0" hidden="1" customHeight="1" x14ac:dyDescent="0.2">
      <c r="AX43367" s="78"/>
      <c r="AZ43367" s="167"/>
      <c r="BA43367" s="77"/>
      <c r="BB43367" s="77"/>
    </row>
    <row r="43368" spans="50:54" s="79" customFormat="1" ht="0" hidden="1" customHeight="1" x14ac:dyDescent="0.2">
      <c r="AX43368" s="78"/>
      <c r="AZ43368" s="167"/>
      <c r="BA43368" s="77"/>
      <c r="BB43368" s="77"/>
    </row>
    <row r="43369" spans="50:54" s="79" customFormat="1" ht="0" hidden="1" customHeight="1" x14ac:dyDescent="0.2">
      <c r="AX43369" s="78"/>
      <c r="AZ43369" s="167"/>
      <c r="BA43369" s="77"/>
      <c r="BB43369" s="77"/>
    </row>
    <row r="43370" spans="50:54" s="79" customFormat="1" ht="0" hidden="1" customHeight="1" x14ac:dyDescent="0.2">
      <c r="AX43370" s="78"/>
      <c r="AZ43370" s="167"/>
      <c r="BA43370" s="77"/>
      <c r="BB43370" s="77"/>
    </row>
    <row r="43371" spans="50:54" s="79" customFormat="1" ht="0" hidden="1" customHeight="1" x14ac:dyDescent="0.2">
      <c r="AX43371" s="78"/>
      <c r="AZ43371" s="167"/>
      <c r="BA43371" s="77"/>
      <c r="BB43371" s="77"/>
    </row>
    <row r="43372" spans="50:54" s="79" customFormat="1" ht="0" hidden="1" customHeight="1" x14ac:dyDescent="0.2">
      <c r="AX43372" s="78"/>
      <c r="AZ43372" s="167"/>
      <c r="BA43372" s="77"/>
      <c r="BB43372" s="77"/>
    </row>
    <row r="43373" spans="50:54" s="79" customFormat="1" ht="0" hidden="1" customHeight="1" x14ac:dyDescent="0.2">
      <c r="AX43373" s="78"/>
      <c r="AZ43373" s="167"/>
      <c r="BA43373" s="77"/>
      <c r="BB43373" s="77"/>
    </row>
    <row r="43374" spans="50:54" s="79" customFormat="1" ht="0" hidden="1" customHeight="1" x14ac:dyDescent="0.2">
      <c r="AX43374" s="78"/>
      <c r="AZ43374" s="167"/>
      <c r="BA43374" s="77"/>
      <c r="BB43374" s="77"/>
    </row>
    <row r="43375" spans="50:54" s="79" customFormat="1" ht="0" hidden="1" customHeight="1" x14ac:dyDescent="0.2">
      <c r="AX43375" s="78"/>
      <c r="AZ43375" s="167"/>
      <c r="BA43375" s="77"/>
      <c r="BB43375" s="77"/>
    </row>
    <row r="43376" spans="50:54" s="79" customFormat="1" ht="0" hidden="1" customHeight="1" x14ac:dyDescent="0.2">
      <c r="AX43376" s="78"/>
      <c r="AZ43376" s="167"/>
      <c r="BA43376" s="77"/>
      <c r="BB43376" s="77"/>
    </row>
    <row r="43377" spans="50:54" s="79" customFormat="1" ht="0" hidden="1" customHeight="1" x14ac:dyDescent="0.2">
      <c r="AX43377" s="78"/>
      <c r="AZ43377" s="167"/>
      <c r="BA43377" s="77"/>
      <c r="BB43377" s="77"/>
    </row>
    <row r="43378" spans="50:54" s="79" customFormat="1" ht="0" hidden="1" customHeight="1" x14ac:dyDescent="0.2">
      <c r="AX43378" s="78"/>
      <c r="AZ43378" s="167"/>
      <c r="BA43378" s="77"/>
      <c r="BB43378" s="77"/>
    </row>
    <row r="43379" spans="50:54" s="79" customFormat="1" ht="0" hidden="1" customHeight="1" x14ac:dyDescent="0.2">
      <c r="AX43379" s="78"/>
      <c r="AZ43379" s="167"/>
      <c r="BA43379" s="77"/>
      <c r="BB43379" s="77"/>
    </row>
    <row r="43380" spans="50:54" s="79" customFormat="1" ht="0" hidden="1" customHeight="1" x14ac:dyDescent="0.2">
      <c r="AX43380" s="78"/>
      <c r="AZ43380" s="167"/>
      <c r="BA43380" s="77"/>
      <c r="BB43380" s="77"/>
    </row>
    <row r="43381" spans="50:54" s="79" customFormat="1" ht="0" hidden="1" customHeight="1" x14ac:dyDescent="0.2">
      <c r="AX43381" s="78"/>
      <c r="AZ43381" s="167"/>
      <c r="BA43381" s="77"/>
      <c r="BB43381" s="77"/>
    </row>
    <row r="43382" spans="50:54" s="79" customFormat="1" ht="0" hidden="1" customHeight="1" x14ac:dyDescent="0.2">
      <c r="AX43382" s="78"/>
      <c r="AZ43382" s="167"/>
      <c r="BA43382" s="77"/>
      <c r="BB43382" s="77"/>
    </row>
    <row r="43383" spans="50:54" s="79" customFormat="1" ht="0" hidden="1" customHeight="1" x14ac:dyDescent="0.2">
      <c r="AX43383" s="78"/>
      <c r="AZ43383" s="167"/>
      <c r="BA43383" s="77"/>
      <c r="BB43383" s="77"/>
    </row>
    <row r="43384" spans="50:54" s="79" customFormat="1" ht="0" hidden="1" customHeight="1" x14ac:dyDescent="0.2">
      <c r="AX43384" s="78"/>
      <c r="AZ43384" s="167"/>
      <c r="BA43384" s="77"/>
      <c r="BB43384" s="77"/>
    </row>
    <row r="43385" spans="50:54" s="79" customFormat="1" ht="0" hidden="1" customHeight="1" x14ac:dyDescent="0.2">
      <c r="AX43385" s="78"/>
      <c r="AZ43385" s="167"/>
      <c r="BA43385" s="77"/>
      <c r="BB43385" s="77"/>
    </row>
    <row r="43386" spans="50:54" s="79" customFormat="1" ht="0" hidden="1" customHeight="1" x14ac:dyDescent="0.2">
      <c r="AX43386" s="78"/>
      <c r="AZ43386" s="167"/>
      <c r="BA43386" s="77"/>
      <c r="BB43386" s="77"/>
    </row>
    <row r="43387" spans="50:54" s="79" customFormat="1" ht="0" hidden="1" customHeight="1" x14ac:dyDescent="0.2">
      <c r="AX43387" s="78"/>
      <c r="AZ43387" s="167"/>
      <c r="BA43387" s="77"/>
      <c r="BB43387" s="77"/>
    </row>
    <row r="43388" spans="50:54" s="79" customFormat="1" ht="0" hidden="1" customHeight="1" x14ac:dyDescent="0.2">
      <c r="AX43388" s="78"/>
      <c r="AZ43388" s="167"/>
      <c r="BA43388" s="77"/>
      <c r="BB43388" s="77"/>
    </row>
    <row r="43389" spans="50:54" s="79" customFormat="1" ht="0" hidden="1" customHeight="1" x14ac:dyDescent="0.2">
      <c r="AX43389" s="78"/>
      <c r="AZ43389" s="167"/>
      <c r="BA43389" s="77"/>
      <c r="BB43389" s="77"/>
    </row>
    <row r="43390" spans="50:54" s="79" customFormat="1" ht="0" hidden="1" customHeight="1" x14ac:dyDescent="0.2">
      <c r="AX43390" s="78"/>
      <c r="AZ43390" s="167"/>
      <c r="BA43390" s="77"/>
      <c r="BB43390" s="77"/>
    </row>
    <row r="43391" spans="50:54" s="79" customFormat="1" ht="0" hidden="1" customHeight="1" x14ac:dyDescent="0.2">
      <c r="AX43391" s="78"/>
      <c r="AZ43391" s="167"/>
      <c r="BA43391" s="77"/>
      <c r="BB43391" s="77"/>
    </row>
    <row r="43392" spans="50:54" s="79" customFormat="1" ht="0" hidden="1" customHeight="1" x14ac:dyDescent="0.2">
      <c r="AX43392" s="78"/>
      <c r="AZ43392" s="167"/>
      <c r="BA43392" s="77"/>
      <c r="BB43392" s="77"/>
    </row>
    <row r="43393" spans="50:54" s="79" customFormat="1" ht="0" hidden="1" customHeight="1" x14ac:dyDescent="0.2">
      <c r="AX43393" s="78"/>
      <c r="AZ43393" s="167"/>
      <c r="BA43393" s="77"/>
      <c r="BB43393" s="77"/>
    </row>
    <row r="43394" spans="50:54" s="79" customFormat="1" ht="0" hidden="1" customHeight="1" x14ac:dyDescent="0.2">
      <c r="AX43394" s="78"/>
      <c r="AZ43394" s="167"/>
      <c r="BA43394" s="77"/>
      <c r="BB43394" s="77"/>
    </row>
    <row r="43395" spans="50:54" s="79" customFormat="1" ht="0" hidden="1" customHeight="1" x14ac:dyDescent="0.2">
      <c r="AX43395" s="78"/>
      <c r="AZ43395" s="167"/>
      <c r="BA43395" s="77"/>
      <c r="BB43395" s="77"/>
    </row>
    <row r="43396" spans="50:54" s="79" customFormat="1" ht="0" hidden="1" customHeight="1" x14ac:dyDescent="0.2">
      <c r="AX43396" s="78"/>
      <c r="AZ43396" s="167"/>
      <c r="BA43396" s="77"/>
      <c r="BB43396" s="77"/>
    </row>
    <row r="43397" spans="50:54" s="79" customFormat="1" ht="0" hidden="1" customHeight="1" x14ac:dyDescent="0.2">
      <c r="AX43397" s="78"/>
      <c r="AZ43397" s="167"/>
      <c r="BA43397" s="77"/>
      <c r="BB43397" s="77"/>
    </row>
    <row r="43398" spans="50:54" s="79" customFormat="1" ht="0" hidden="1" customHeight="1" x14ac:dyDescent="0.2">
      <c r="AX43398" s="78"/>
      <c r="AZ43398" s="167"/>
      <c r="BA43398" s="77"/>
      <c r="BB43398" s="77"/>
    </row>
    <row r="43399" spans="50:54" s="79" customFormat="1" ht="0" hidden="1" customHeight="1" x14ac:dyDescent="0.2">
      <c r="AX43399" s="78"/>
      <c r="AZ43399" s="167"/>
      <c r="BA43399" s="77"/>
      <c r="BB43399" s="77"/>
    </row>
    <row r="43400" spans="50:54" s="79" customFormat="1" ht="0" hidden="1" customHeight="1" x14ac:dyDescent="0.2">
      <c r="AX43400" s="78"/>
      <c r="AZ43400" s="167"/>
      <c r="BA43400" s="77"/>
      <c r="BB43400" s="77"/>
    </row>
    <row r="43401" spans="50:54" s="79" customFormat="1" ht="0" hidden="1" customHeight="1" x14ac:dyDescent="0.2">
      <c r="AX43401" s="78"/>
      <c r="AZ43401" s="167"/>
      <c r="BA43401" s="77"/>
      <c r="BB43401" s="77"/>
    </row>
    <row r="43402" spans="50:54" s="79" customFormat="1" ht="0" hidden="1" customHeight="1" x14ac:dyDescent="0.2">
      <c r="AX43402" s="78"/>
      <c r="AZ43402" s="167"/>
      <c r="BA43402" s="77"/>
      <c r="BB43402" s="77"/>
    </row>
    <row r="43403" spans="50:54" s="79" customFormat="1" ht="0" hidden="1" customHeight="1" x14ac:dyDescent="0.2">
      <c r="AX43403" s="78"/>
      <c r="AZ43403" s="167"/>
      <c r="BA43403" s="77"/>
      <c r="BB43403" s="77"/>
    </row>
    <row r="43404" spans="50:54" s="79" customFormat="1" ht="0" hidden="1" customHeight="1" x14ac:dyDescent="0.2">
      <c r="AX43404" s="78"/>
      <c r="AZ43404" s="167"/>
      <c r="BA43404" s="77"/>
      <c r="BB43404" s="77"/>
    </row>
    <row r="43405" spans="50:54" s="79" customFormat="1" ht="0" hidden="1" customHeight="1" x14ac:dyDescent="0.2">
      <c r="AX43405" s="78"/>
      <c r="AZ43405" s="167"/>
      <c r="BA43405" s="77"/>
      <c r="BB43405" s="77"/>
    </row>
    <row r="43406" spans="50:54" s="79" customFormat="1" ht="0" hidden="1" customHeight="1" x14ac:dyDescent="0.2">
      <c r="AX43406" s="78"/>
      <c r="AZ43406" s="167"/>
      <c r="BA43406" s="77"/>
      <c r="BB43406" s="77"/>
    </row>
    <row r="43407" spans="50:54" s="79" customFormat="1" ht="0" hidden="1" customHeight="1" x14ac:dyDescent="0.2">
      <c r="AX43407" s="78"/>
      <c r="AZ43407" s="167"/>
      <c r="BA43407" s="77"/>
      <c r="BB43407" s="77"/>
    </row>
    <row r="43408" spans="50:54" s="79" customFormat="1" ht="0" hidden="1" customHeight="1" x14ac:dyDescent="0.2">
      <c r="AX43408" s="78"/>
      <c r="AZ43408" s="167"/>
      <c r="BA43408" s="77"/>
      <c r="BB43408" s="77"/>
    </row>
    <row r="43409" spans="50:54" s="79" customFormat="1" ht="0" hidden="1" customHeight="1" x14ac:dyDescent="0.2">
      <c r="AX43409" s="78"/>
      <c r="AZ43409" s="167"/>
      <c r="BA43409" s="77"/>
      <c r="BB43409" s="77"/>
    </row>
    <row r="43410" spans="50:54" s="79" customFormat="1" ht="0" hidden="1" customHeight="1" x14ac:dyDescent="0.2">
      <c r="AX43410" s="78"/>
      <c r="AZ43410" s="167"/>
      <c r="BA43410" s="77"/>
      <c r="BB43410" s="77"/>
    </row>
    <row r="43411" spans="50:54" s="79" customFormat="1" ht="0" hidden="1" customHeight="1" x14ac:dyDescent="0.2">
      <c r="AX43411" s="78"/>
      <c r="AZ43411" s="167"/>
      <c r="BA43411" s="77"/>
      <c r="BB43411" s="77"/>
    </row>
    <row r="43412" spans="50:54" s="79" customFormat="1" ht="0" hidden="1" customHeight="1" x14ac:dyDescent="0.2">
      <c r="AX43412" s="78"/>
      <c r="AZ43412" s="167"/>
      <c r="BA43412" s="77"/>
      <c r="BB43412" s="77"/>
    </row>
    <row r="43413" spans="50:54" s="79" customFormat="1" ht="0" hidden="1" customHeight="1" x14ac:dyDescent="0.2">
      <c r="AX43413" s="78"/>
      <c r="AZ43413" s="167"/>
      <c r="BA43413" s="77"/>
      <c r="BB43413" s="77"/>
    </row>
    <row r="43414" spans="50:54" s="79" customFormat="1" ht="0" hidden="1" customHeight="1" x14ac:dyDescent="0.2">
      <c r="AX43414" s="78"/>
      <c r="AZ43414" s="167"/>
      <c r="BA43414" s="77"/>
      <c r="BB43414" s="77"/>
    </row>
    <row r="43415" spans="50:54" s="79" customFormat="1" ht="0" hidden="1" customHeight="1" x14ac:dyDescent="0.2">
      <c r="AX43415" s="78"/>
      <c r="AZ43415" s="167"/>
      <c r="BA43415" s="77"/>
      <c r="BB43415" s="77"/>
    </row>
    <row r="43416" spans="50:54" s="79" customFormat="1" ht="0" hidden="1" customHeight="1" x14ac:dyDescent="0.2">
      <c r="AX43416" s="78"/>
      <c r="AZ43416" s="167"/>
      <c r="BA43416" s="77"/>
      <c r="BB43416" s="77"/>
    </row>
    <row r="43417" spans="50:54" s="79" customFormat="1" ht="0" hidden="1" customHeight="1" x14ac:dyDescent="0.2">
      <c r="AX43417" s="78"/>
      <c r="AZ43417" s="167"/>
      <c r="BA43417" s="77"/>
      <c r="BB43417" s="77"/>
    </row>
    <row r="43418" spans="50:54" s="79" customFormat="1" ht="0" hidden="1" customHeight="1" x14ac:dyDescent="0.2">
      <c r="AX43418" s="78"/>
      <c r="AZ43418" s="167"/>
      <c r="BA43418" s="77"/>
      <c r="BB43418" s="77"/>
    </row>
    <row r="43419" spans="50:54" s="79" customFormat="1" ht="0" hidden="1" customHeight="1" x14ac:dyDescent="0.2">
      <c r="AX43419" s="78"/>
      <c r="AZ43419" s="167"/>
      <c r="BA43419" s="77"/>
      <c r="BB43419" s="77"/>
    </row>
    <row r="43420" spans="50:54" s="79" customFormat="1" ht="0" hidden="1" customHeight="1" x14ac:dyDescent="0.2">
      <c r="AX43420" s="78"/>
      <c r="AZ43420" s="167"/>
      <c r="BA43420" s="77"/>
      <c r="BB43420" s="77"/>
    </row>
    <row r="43421" spans="50:54" s="79" customFormat="1" ht="0" hidden="1" customHeight="1" x14ac:dyDescent="0.2">
      <c r="AX43421" s="78"/>
      <c r="AZ43421" s="167"/>
      <c r="BA43421" s="77"/>
      <c r="BB43421" s="77"/>
    </row>
    <row r="43422" spans="50:54" s="79" customFormat="1" ht="0" hidden="1" customHeight="1" x14ac:dyDescent="0.2">
      <c r="AX43422" s="78"/>
      <c r="AZ43422" s="167"/>
      <c r="BA43422" s="77"/>
      <c r="BB43422" s="77"/>
    </row>
    <row r="43423" spans="50:54" s="79" customFormat="1" ht="0" hidden="1" customHeight="1" x14ac:dyDescent="0.2">
      <c r="AX43423" s="78"/>
      <c r="AZ43423" s="167"/>
      <c r="BA43423" s="77"/>
      <c r="BB43423" s="77"/>
    </row>
    <row r="43424" spans="50:54" s="79" customFormat="1" ht="0" hidden="1" customHeight="1" x14ac:dyDescent="0.2">
      <c r="AX43424" s="78"/>
      <c r="AZ43424" s="167"/>
      <c r="BA43424" s="77"/>
      <c r="BB43424" s="77"/>
    </row>
    <row r="43425" spans="50:54" s="79" customFormat="1" ht="0" hidden="1" customHeight="1" x14ac:dyDescent="0.2">
      <c r="AX43425" s="78"/>
      <c r="AZ43425" s="167"/>
      <c r="BA43425" s="77"/>
      <c r="BB43425" s="77"/>
    </row>
    <row r="43426" spans="50:54" s="79" customFormat="1" ht="0" hidden="1" customHeight="1" x14ac:dyDescent="0.2">
      <c r="AX43426" s="78"/>
      <c r="AZ43426" s="167"/>
      <c r="BA43426" s="77"/>
      <c r="BB43426" s="77"/>
    </row>
    <row r="43427" spans="50:54" s="79" customFormat="1" ht="0" hidden="1" customHeight="1" x14ac:dyDescent="0.2">
      <c r="AX43427" s="78"/>
      <c r="AZ43427" s="167"/>
      <c r="BA43427" s="77"/>
      <c r="BB43427" s="77"/>
    </row>
    <row r="43428" spans="50:54" s="79" customFormat="1" ht="0" hidden="1" customHeight="1" x14ac:dyDescent="0.2">
      <c r="AX43428" s="78"/>
      <c r="AZ43428" s="167"/>
      <c r="BA43428" s="77"/>
      <c r="BB43428" s="77"/>
    </row>
    <row r="43429" spans="50:54" s="79" customFormat="1" ht="0" hidden="1" customHeight="1" x14ac:dyDescent="0.2">
      <c r="AX43429" s="78"/>
      <c r="AZ43429" s="167"/>
      <c r="BA43429" s="77"/>
      <c r="BB43429" s="77"/>
    </row>
    <row r="43430" spans="50:54" s="79" customFormat="1" ht="0" hidden="1" customHeight="1" x14ac:dyDescent="0.2">
      <c r="AX43430" s="78"/>
      <c r="AZ43430" s="167"/>
      <c r="BA43430" s="77"/>
      <c r="BB43430" s="77"/>
    </row>
    <row r="43431" spans="50:54" s="79" customFormat="1" ht="0" hidden="1" customHeight="1" x14ac:dyDescent="0.2">
      <c r="AX43431" s="78"/>
      <c r="AZ43431" s="167"/>
      <c r="BA43431" s="77"/>
      <c r="BB43431" s="77"/>
    </row>
    <row r="43432" spans="50:54" s="79" customFormat="1" ht="0" hidden="1" customHeight="1" x14ac:dyDescent="0.2">
      <c r="AX43432" s="78"/>
      <c r="AZ43432" s="167"/>
      <c r="BA43432" s="77"/>
      <c r="BB43432" s="77"/>
    </row>
    <row r="43433" spans="50:54" s="79" customFormat="1" ht="0" hidden="1" customHeight="1" x14ac:dyDescent="0.2">
      <c r="AX43433" s="78"/>
      <c r="AZ43433" s="167"/>
      <c r="BA43433" s="77"/>
      <c r="BB43433" s="77"/>
    </row>
    <row r="43434" spans="50:54" s="79" customFormat="1" ht="0" hidden="1" customHeight="1" x14ac:dyDescent="0.2">
      <c r="AX43434" s="78"/>
      <c r="AZ43434" s="167"/>
      <c r="BA43434" s="77"/>
      <c r="BB43434" s="77"/>
    </row>
    <row r="43435" spans="50:54" s="79" customFormat="1" ht="0" hidden="1" customHeight="1" x14ac:dyDescent="0.2">
      <c r="AX43435" s="78"/>
      <c r="AZ43435" s="167"/>
      <c r="BA43435" s="77"/>
      <c r="BB43435" s="77"/>
    </row>
    <row r="43436" spans="50:54" s="79" customFormat="1" ht="0" hidden="1" customHeight="1" x14ac:dyDescent="0.2">
      <c r="AX43436" s="78"/>
      <c r="AZ43436" s="167"/>
      <c r="BA43436" s="77"/>
      <c r="BB43436" s="77"/>
    </row>
    <row r="43437" spans="50:54" s="79" customFormat="1" ht="0" hidden="1" customHeight="1" x14ac:dyDescent="0.2">
      <c r="AX43437" s="78"/>
      <c r="AZ43437" s="167"/>
      <c r="BA43437" s="77"/>
      <c r="BB43437" s="77"/>
    </row>
    <row r="43438" spans="50:54" s="79" customFormat="1" ht="0" hidden="1" customHeight="1" x14ac:dyDescent="0.2">
      <c r="AX43438" s="78"/>
      <c r="AZ43438" s="167"/>
      <c r="BA43438" s="77"/>
      <c r="BB43438" s="77"/>
    </row>
    <row r="43439" spans="50:54" s="79" customFormat="1" ht="0" hidden="1" customHeight="1" x14ac:dyDescent="0.2">
      <c r="AX43439" s="78"/>
      <c r="AZ43439" s="167"/>
      <c r="BA43439" s="77"/>
      <c r="BB43439" s="77"/>
    </row>
    <row r="43440" spans="50:54" s="79" customFormat="1" ht="0" hidden="1" customHeight="1" x14ac:dyDescent="0.2">
      <c r="AX43440" s="78"/>
      <c r="AZ43440" s="167"/>
      <c r="BA43440" s="77"/>
      <c r="BB43440" s="77"/>
    </row>
    <row r="43441" spans="50:54" s="79" customFormat="1" ht="0" hidden="1" customHeight="1" x14ac:dyDescent="0.2">
      <c r="AX43441" s="78"/>
      <c r="AZ43441" s="167"/>
      <c r="BA43441" s="77"/>
      <c r="BB43441" s="77"/>
    </row>
    <row r="43442" spans="50:54" s="79" customFormat="1" ht="0" hidden="1" customHeight="1" x14ac:dyDescent="0.2">
      <c r="AX43442" s="78"/>
      <c r="AZ43442" s="167"/>
      <c r="BA43442" s="77"/>
      <c r="BB43442" s="77"/>
    </row>
    <row r="43443" spans="50:54" s="79" customFormat="1" ht="0" hidden="1" customHeight="1" x14ac:dyDescent="0.2">
      <c r="AX43443" s="78"/>
      <c r="AZ43443" s="167"/>
      <c r="BA43443" s="77"/>
      <c r="BB43443" s="77"/>
    </row>
    <row r="43444" spans="50:54" s="79" customFormat="1" ht="0" hidden="1" customHeight="1" x14ac:dyDescent="0.2">
      <c r="AX43444" s="78"/>
      <c r="AZ43444" s="167"/>
      <c r="BA43444" s="77"/>
      <c r="BB43444" s="77"/>
    </row>
    <row r="43445" spans="50:54" s="79" customFormat="1" ht="0" hidden="1" customHeight="1" x14ac:dyDescent="0.2">
      <c r="AX43445" s="78"/>
      <c r="AZ43445" s="167"/>
      <c r="BA43445" s="77"/>
      <c r="BB43445" s="77"/>
    </row>
    <row r="43446" spans="50:54" s="79" customFormat="1" ht="0" hidden="1" customHeight="1" x14ac:dyDescent="0.2">
      <c r="AX43446" s="78"/>
      <c r="AZ43446" s="167"/>
      <c r="BA43446" s="77"/>
      <c r="BB43446" s="77"/>
    </row>
    <row r="43447" spans="50:54" s="79" customFormat="1" ht="0" hidden="1" customHeight="1" x14ac:dyDescent="0.2">
      <c r="AX43447" s="78"/>
      <c r="AZ43447" s="167"/>
      <c r="BA43447" s="77"/>
      <c r="BB43447" s="77"/>
    </row>
    <row r="43448" spans="50:54" s="79" customFormat="1" ht="0" hidden="1" customHeight="1" x14ac:dyDescent="0.2">
      <c r="AX43448" s="78"/>
      <c r="AZ43448" s="167"/>
      <c r="BA43448" s="77"/>
      <c r="BB43448" s="77"/>
    </row>
    <row r="43449" spans="50:54" s="79" customFormat="1" ht="0" hidden="1" customHeight="1" x14ac:dyDescent="0.2">
      <c r="AX43449" s="78"/>
      <c r="AZ43449" s="167"/>
      <c r="BA43449" s="77"/>
      <c r="BB43449" s="77"/>
    </row>
    <row r="43450" spans="50:54" s="79" customFormat="1" ht="0" hidden="1" customHeight="1" x14ac:dyDescent="0.2">
      <c r="AX43450" s="78"/>
      <c r="AZ43450" s="167"/>
      <c r="BA43450" s="77"/>
      <c r="BB43450" s="77"/>
    </row>
    <row r="43451" spans="50:54" s="79" customFormat="1" ht="0" hidden="1" customHeight="1" x14ac:dyDescent="0.2">
      <c r="AX43451" s="78"/>
      <c r="AZ43451" s="167"/>
      <c r="BA43451" s="77"/>
      <c r="BB43451" s="77"/>
    </row>
    <row r="43452" spans="50:54" s="79" customFormat="1" ht="0" hidden="1" customHeight="1" x14ac:dyDescent="0.2">
      <c r="AX43452" s="78"/>
      <c r="AZ43452" s="167"/>
      <c r="BA43452" s="77"/>
      <c r="BB43452" s="77"/>
    </row>
    <row r="43453" spans="50:54" s="79" customFormat="1" ht="0" hidden="1" customHeight="1" x14ac:dyDescent="0.2">
      <c r="AX43453" s="78"/>
      <c r="AZ43453" s="167"/>
      <c r="BA43453" s="77"/>
      <c r="BB43453" s="77"/>
    </row>
    <row r="43454" spans="50:54" s="79" customFormat="1" ht="0" hidden="1" customHeight="1" x14ac:dyDescent="0.2">
      <c r="AX43454" s="78"/>
      <c r="AZ43454" s="167"/>
      <c r="BA43454" s="77"/>
      <c r="BB43454" s="77"/>
    </row>
    <row r="43455" spans="50:54" s="79" customFormat="1" ht="0" hidden="1" customHeight="1" x14ac:dyDescent="0.2">
      <c r="AX43455" s="78"/>
      <c r="AZ43455" s="167"/>
      <c r="BA43455" s="77"/>
      <c r="BB43455" s="77"/>
    </row>
    <row r="43456" spans="50:54" s="79" customFormat="1" ht="0" hidden="1" customHeight="1" x14ac:dyDescent="0.2">
      <c r="AX43456" s="78"/>
      <c r="AZ43456" s="167"/>
      <c r="BA43456" s="77"/>
      <c r="BB43456" s="77"/>
    </row>
    <row r="43457" spans="50:54" s="79" customFormat="1" ht="0" hidden="1" customHeight="1" x14ac:dyDescent="0.2">
      <c r="AX43457" s="78"/>
      <c r="AZ43457" s="167"/>
      <c r="BA43457" s="77"/>
      <c r="BB43457" s="77"/>
    </row>
    <row r="43458" spans="50:54" s="79" customFormat="1" ht="0" hidden="1" customHeight="1" x14ac:dyDescent="0.2">
      <c r="AX43458" s="78"/>
      <c r="AZ43458" s="167"/>
      <c r="BA43458" s="77"/>
      <c r="BB43458" s="77"/>
    </row>
    <row r="43459" spans="50:54" s="79" customFormat="1" ht="0" hidden="1" customHeight="1" x14ac:dyDescent="0.2">
      <c r="AX43459" s="78"/>
      <c r="AZ43459" s="167"/>
      <c r="BA43459" s="77"/>
      <c r="BB43459" s="77"/>
    </row>
    <row r="43460" spans="50:54" s="79" customFormat="1" ht="0" hidden="1" customHeight="1" x14ac:dyDescent="0.2">
      <c r="AX43460" s="78"/>
      <c r="AZ43460" s="167"/>
      <c r="BA43460" s="77"/>
      <c r="BB43460" s="77"/>
    </row>
    <row r="43461" spans="50:54" s="79" customFormat="1" ht="0" hidden="1" customHeight="1" x14ac:dyDescent="0.2">
      <c r="AX43461" s="78"/>
      <c r="AZ43461" s="167"/>
      <c r="BA43461" s="77"/>
      <c r="BB43461" s="77"/>
    </row>
    <row r="43462" spans="50:54" s="79" customFormat="1" ht="0" hidden="1" customHeight="1" x14ac:dyDescent="0.2">
      <c r="AX43462" s="78"/>
      <c r="AZ43462" s="167"/>
      <c r="BA43462" s="77"/>
      <c r="BB43462" s="77"/>
    </row>
    <row r="43463" spans="50:54" s="79" customFormat="1" ht="0" hidden="1" customHeight="1" x14ac:dyDescent="0.2">
      <c r="AX43463" s="78"/>
      <c r="AZ43463" s="167"/>
      <c r="BA43463" s="77"/>
      <c r="BB43463" s="77"/>
    </row>
    <row r="43464" spans="50:54" s="79" customFormat="1" ht="0" hidden="1" customHeight="1" x14ac:dyDescent="0.2">
      <c r="AX43464" s="78"/>
      <c r="AZ43464" s="167"/>
      <c r="BA43464" s="77"/>
      <c r="BB43464" s="77"/>
    </row>
    <row r="43465" spans="50:54" s="79" customFormat="1" ht="0" hidden="1" customHeight="1" x14ac:dyDescent="0.2">
      <c r="AX43465" s="78"/>
      <c r="AZ43465" s="167"/>
      <c r="BA43465" s="77"/>
      <c r="BB43465" s="77"/>
    </row>
    <row r="43466" spans="50:54" s="79" customFormat="1" ht="0" hidden="1" customHeight="1" x14ac:dyDescent="0.2">
      <c r="AX43466" s="78"/>
      <c r="AZ43466" s="167"/>
      <c r="BA43466" s="77"/>
      <c r="BB43466" s="77"/>
    </row>
    <row r="43467" spans="50:54" s="79" customFormat="1" ht="0" hidden="1" customHeight="1" x14ac:dyDescent="0.2">
      <c r="AX43467" s="78"/>
      <c r="AZ43467" s="167"/>
      <c r="BA43467" s="77"/>
      <c r="BB43467" s="77"/>
    </row>
    <row r="43468" spans="50:54" s="79" customFormat="1" ht="0" hidden="1" customHeight="1" x14ac:dyDescent="0.2">
      <c r="AX43468" s="78"/>
      <c r="AZ43468" s="167"/>
      <c r="BA43468" s="77"/>
      <c r="BB43468" s="77"/>
    </row>
    <row r="43469" spans="50:54" s="79" customFormat="1" ht="0" hidden="1" customHeight="1" x14ac:dyDescent="0.2">
      <c r="AX43469" s="78"/>
      <c r="AZ43469" s="167"/>
      <c r="BA43469" s="77"/>
      <c r="BB43469" s="77"/>
    </row>
    <row r="43470" spans="50:54" s="79" customFormat="1" ht="0" hidden="1" customHeight="1" x14ac:dyDescent="0.2">
      <c r="AX43470" s="78"/>
      <c r="AZ43470" s="167"/>
      <c r="BA43470" s="77"/>
      <c r="BB43470" s="77"/>
    </row>
    <row r="43471" spans="50:54" s="79" customFormat="1" ht="0" hidden="1" customHeight="1" x14ac:dyDescent="0.2">
      <c r="AX43471" s="78"/>
      <c r="AZ43471" s="167"/>
      <c r="BA43471" s="77"/>
      <c r="BB43471" s="77"/>
    </row>
    <row r="43472" spans="50:54" s="79" customFormat="1" ht="0" hidden="1" customHeight="1" x14ac:dyDescent="0.2">
      <c r="AX43472" s="78"/>
      <c r="AZ43472" s="167"/>
      <c r="BA43472" s="77"/>
      <c r="BB43472" s="77"/>
    </row>
    <row r="43473" spans="50:54" s="79" customFormat="1" ht="0" hidden="1" customHeight="1" x14ac:dyDescent="0.2">
      <c r="AX43473" s="78"/>
      <c r="AZ43473" s="167"/>
      <c r="BA43473" s="77"/>
      <c r="BB43473" s="77"/>
    </row>
    <row r="43474" spans="50:54" s="79" customFormat="1" ht="0" hidden="1" customHeight="1" x14ac:dyDescent="0.2">
      <c r="AX43474" s="78"/>
      <c r="AZ43474" s="167"/>
      <c r="BA43474" s="77"/>
      <c r="BB43474" s="77"/>
    </row>
    <row r="43475" spans="50:54" s="79" customFormat="1" ht="0" hidden="1" customHeight="1" x14ac:dyDescent="0.2">
      <c r="AX43475" s="78"/>
      <c r="AZ43475" s="167"/>
      <c r="BA43475" s="77"/>
      <c r="BB43475" s="77"/>
    </row>
    <row r="43476" spans="50:54" s="79" customFormat="1" ht="0" hidden="1" customHeight="1" x14ac:dyDescent="0.2">
      <c r="AX43476" s="78"/>
      <c r="AZ43476" s="167"/>
      <c r="BA43476" s="77"/>
      <c r="BB43476" s="77"/>
    </row>
    <row r="43477" spans="50:54" s="79" customFormat="1" ht="0" hidden="1" customHeight="1" x14ac:dyDescent="0.2">
      <c r="AX43477" s="78"/>
      <c r="AZ43477" s="167"/>
      <c r="BA43477" s="77"/>
      <c r="BB43477" s="77"/>
    </row>
    <row r="43478" spans="50:54" s="79" customFormat="1" ht="0" hidden="1" customHeight="1" x14ac:dyDescent="0.2">
      <c r="AX43478" s="78"/>
      <c r="AZ43478" s="167"/>
      <c r="BA43478" s="77"/>
      <c r="BB43478" s="77"/>
    </row>
    <row r="43479" spans="50:54" s="79" customFormat="1" ht="0" hidden="1" customHeight="1" x14ac:dyDescent="0.2">
      <c r="AX43479" s="78"/>
      <c r="AZ43479" s="167"/>
      <c r="BA43479" s="77"/>
      <c r="BB43479" s="77"/>
    </row>
    <row r="43480" spans="50:54" s="79" customFormat="1" ht="0" hidden="1" customHeight="1" x14ac:dyDescent="0.2">
      <c r="AX43480" s="78"/>
      <c r="AZ43480" s="167"/>
      <c r="BA43480" s="77"/>
      <c r="BB43480" s="77"/>
    </row>
    <row r="43481" spans="50:54" s="79" customFormat="1" ht="0" hidden="1" customHeight="1" x14ac:dyDescent="0.2">
      <c r="AX43481" s="78"/>
      <c r="AZ43481" s="167"/>
      <c r="BA43481" s="77"/>
      <c r="BB43481" s="77"/>
    </row>
    <row r="43482" spans="50:54" s="79" customFormat="1" ht="0" hidden="1" customHeight="1" x14ac:dyDescent="0.2">
      <c r="AX43482" s="78"/>
      <c r="AZ43482" s="167"/>
      <c r="BA43482" s="77"/>
      <c r="BB43482" s="77"/>
    </row>
    <row r="43483" spans="50:54" s="79" customFormat="1" ht="0" hidden="1" customHeight="1" x14ac:dyDescent="0.2">
      <c r="AX43483" s="78"/>
      <c r="AZ43483" s="167"/>
      <c r="BA43483" s="77"/>
      <c r="BB43483" s="77"/>
    </row>
    <row r="43484" spans="50:54" s="79" customFormat="1" ht="0" hidden="1" customHeight="1" x14ac:dyDescent="0.2">
      <c r="AX43484" s="78"/>
      <c r="AZ43484" s="167"/>
      <c r="BA43484" s="77"/>
      <c r="BB43484" s="77"/>
    </row>
    <row r="43485" spans="50:54" s="79" customFormat="1" ht="0" hidden="1" customHeight="1" x14ac:dyDescent="0.2">
      <c r="AX43485" s="78"/>
      <c r="AZ43485" s="167"/>
      <c r="BA43485" s="77"/>
      <c r="BB43485" s="77"/>
    </row>
    <row r="43486" spans="50:54" s="79" customFormat="1" ht="0" hidden="1" customHeight="1" x14ac:dyDescent="0.2">
      <c r="AX43486" s="78"/>
      <c r="AZ43486" s="167"/>
      <c r="BA43486" s="77"/>
      <c r="BB43486" s="77"/>
    </row>
    <row r="43487" spans="50:54" s="79" customFormat="1" ht="0" hidden="1" customHeight="1" x14ac:dyDescent="0.2">
      <c r="AX43487" s="78"/>
      <c r="AZ43487" s="167"/>
      <c r="BA43487" s="77"/>
      <c r="BB43487" s="77"/>
    </row>
    <row r="43488" spans="50:54" s="79" customFormat="1" ht="0" hidden="1" customHeight="1" x14ac:dyDescent="0.2">
      <c r="AX43488" s="78"/>
      <c r="AZ43488" s="167"/>
      <c r="BA43488" s="77"/>
      <c r="BB43488" s="77"/>
    </row>
    <row r="43489" spans="50:54" s="79" customFormat="1" ht="0" hidden="1" customHeight="1" x14ac:dyDescent="0.2">
      <c r="AX43489" s="78"/>
      <c r="AZ43489" s="167"/>
      <c r="BA43489" s="77"/>
      <c r="BB43489" s="77"/>
    </row>
    <row r="43490" spans="50:54" s="79" customFormat="1" ht="0" hidden="1" customHeight="1" x14ac:dyDescent="0.2">
      <c r="AX43490" s="78"/>
      <c r="AZ43490" s="167"/>
      <c r="BA43490" s="77"/>
      <c r="BB43490" s="77"/>
    </row>
    <row r="43491" spans="50:54" s="79" customFormat="1" ht="0" hidden="1" customHeight="1" x14ac:dyDescent="0.2">
      <c r="AX43491" s="78"/>
      <c r="AZ43491" s="167"/>
      <c r="BA43491" s="77"/>
      <c r="BB43491" s="77"/>
    </row>
    <row r="43492" spans="50:54" s="79" customFormat="1" ht="0" hidden="1" customHeight="1" x14ac:dyDescent="0.2">
      <c r="AX43492" s="78"/>
      <c r="AZ43492" s="167"/>
      <c r="BA43492" s="77"/>
      <c r="BB43492" s="77"/>
    </row>
    <row r="43493" spans="50:54" s="79" customFormat="1" ht="0" hidden="1" customHeight="1" x14ac:dyDescent="0.2">
      <c r="AX43493" s="78"/>
      <c r="AZ43493" s="167"/>
      <c r="BA43493" s="77"/>
      <c r="BB43493" s="77"/>
    </row>
    <row r="43494" spans="50:54" s="79" customFormat="1" ht="0" hidden="1" customHeight="1" x14ac:dyDescent="0.2">
      <c r="AX43494" s="78"/>
      <c r="AZ43494" s="167"/>
      <c r="BA43494" s="77"/>
      <c r="BB43494" s="77"/>
    </row>
    <row r="43495" spans="50:54" s="79" customFormat="1" ht="0" hidden="1" customHeight="1" x14ac:dyDescent="0.2">
      <c r="AX43495" s="78"/>
      <c r="AZ43495" s="167"/>
      <c r="BA43495" s="77"/>
      <c r="BB43495" s="77"/>
    </row>
    <row r="43496" spans="50:54" s="79" customFormat="1" ht="0" hidden="1" customHeight="1" x14ac:dyDescent="0.2">
      <c r="AX43496" s="78"/>
      <c r="AZ43496" s="167"/>
      <c r="BA43496" s="77"/>
      <c r="BB43496" s="77"/>
    </row>
    <row r="43497" spans="50:54" s="79" customFormat="1" ht="0" hidden="1" customHeight="1" x14ac:dyDescent="0.2">
      <c r="AX43497" s="78"/>
      <c r="AZ43497" s="167"/>
      <c r="BA43497" s="77"/>
      <c r="BB43497" s="77"/>
    </row>
    <row r="43498" spans="50:54" s="79" customFormat="1" ht="0" hidden="1" customHeight="1" x14ac:dyDescent="0.2">
      <c r="AX43498" s="78"/>
      <c r="AZ43498" s="167"/>
      <c r="BA43498" s="77"/>
      <c r="BB43498" s="77"/>
    </row>
    <row r="43499" spans="50:54" s="79" customFormat="1" ht="0" hidden="1" customHeight="1" x14ac:dyDescent="0.2">
      <c r="AX43499" s="78"/>
      <c r="AZ43499" s="167"/>
      <c r="BA43499" s="77"/>
      <c r="BB43499" s="77"/>
    </row>
    <row r="43500" spans="50:54" s="79" customFormat="1" ht="0" hidden="1" customHeight="1" x14ac:dyDescent="0.2">
      <c r="AX43500" s="78"/>
      <c r="AZ43500" s="167"/>
      <c r="BA43500" s="77"/>
      <c r="BB43500" s="77"/>
    </row>
    <row r="43501" spans="50:54" s="79" customFormat="1" ht="0" hidden="1" customHeight="1" x14ac:dyDescent="0.2">
      <c r="AX43501" s="78"/>
      <c r="AZ43501" s="167"/>
      <c r="BA43501" s="77"/>
      <c r="BB43501" s="77"/>
    </row>
    <row r="43502" spans="50:54" s="79" customFormat="1" ht="0" hidden="1" customHeight="1" x14ac:dyDescent="0.2">
      <c r="AX43502" s="78"/>
      <c r="AZ43502" s="167"/>
      <c r="BA43502" s="77"/>
      <c r="BB43502" s="77"/>
    </row>
    <row r="43503" spans="50:54" s="79" customFormat="1" ht="0" hidden="1" customHeight="1" x14ac:dyDescent="0.2">
      <c r="AX43503" s="78"/>
      <c r="AZ43503" s="167"/>
      <c r="BA43503" s="77"/>
      <c r="BB43503" s="77"/>
    </row>
    <row r="43504" spans="50:54" s="79" customFormat="1" ht="0" hidden="1" customHeight="1" x14ac:dyDescent="0.2">
      <c r="AX43504" s="78"/>
      <c r="AZ43504" s="167"/>
      <c r="BA43504" s="77"/>
      <c r="BB43504" s="77"/>
    </row>
    <row r="43505" spans="50:54" s="79" customFormat="1" ht="0" hidden="1" customHeight="1" x14ac:dyDescent="0.2">
      <c r="AX43505" s="78"/>
      <c r="AZ43505" s="167"/>
      <c r="BA43505" s="77"/>
      <c r="BB43505" s="77"/>
    </row>
    <row r="43506" spans="50:54" s="79" customFormat="1" ht="0" hidden="1" customHeight="1" x14ac:dyDescent="0.2">
      <c r="AX43506" s="78"/>
      <c r="AZ43506" s="167"/>
      <c r="BA43506" s="77"/>
      <c r="BB43506" s="77"/>
    </row>
    <row r="43507" spans="50:54" s="79" customFormat="1" ht="0" hidden="1" customHeight="1" x14ac:dyDescent="0.2">
      <c r="AX43507" s="78"/>
      <c r="AZ43507" s="167"/>
      <c r="BA43507" s="77"/>
      <c r="BB43507" s="77"/>
    </row>
    <row r="43508" spans="50:54" s="79" customFormat="1" ht="0" hidden="1" customHeight="1" x14ac:dyDescent="0.2">
      <c r="AX43508" s="78"/>
      <c r="AZ43508" s="167"/>
      <c r="BA43508" s="77"/>
      <c r="BB43508" s="77"/>
    </row>
    <row r="43509" spans="50:54" s="79" customFormat="1" ht="0" hidden="1" customHeight="1" x14ac:dyDescent="0.2">
      <c r="AX43509" s="78"/>
      <c r="AZ43509" s="167"/>
      <c r="BA43509" s="77"/>
      <c r="BB43509" s="77"/>
    </row>
    <row r="43510" spans="50:54" s="79" customFormat="1" ht="0" hidden="1" customHeight="1" x14ac:dyDescent="0.2">
      <c r="AX43510" s="78"/>
      <c r="AZ43510" s="167"/>
      <c r="BA43510" s="77"/>
      <c r="BB43510" s="77"/>
    </row>
    <row r="43511" spans="50:54" s="79" customFormat="1" ht="0" hidden="1" customHeight="1" x14ac:dyDescent="0.2">
      <c r="AX43511" s="78"/>
      <c r="AZ43511" s="167"/>
      <c r="BA43511" s="77"/>
      <c r="BB43511" s="77"/>
    </row>
    <row r="43512" spans="50:54" s="79" customFormat="1" ht="0" hidden="1" customHeight="1" x14ac:dyDescent="0.2">
      <c r="AX43512" s="78"/>
      <c r="AZ43512" s="167"/>
      <c r="BA43512" s="77"/>
      <c r="BB43512" s="77"/>
    </row>
    <row r="43513" spans="50:54" s="79" customFormat="1" ht="0" hidden="1" customHeight="1" x14ac:dyDescent="0.2">
      <c r="AX43513" s="78"/>
      <c r="AZ43513" s="167"/>
      <c r="BA43513" s="77"/>
      <c r="BB43513" s="77"/>
    </row>
    <row r="43514" spans="50:54" s="79" customFormat="1" ht="0" hidden="1" customHeight="1" x14ac:dyDescent="0.2">
      <c r="AX43514" s="78"/>
      <c r="AZ43514" s="167"/>
      <c r="BA43514" s="77"/>
      <c r="BB43514" s="77"/>
    </row>
    <row r="43515" spans="50:54" s="79" customFormat="1" ht="0" hidden="1" customHeight="1" x14ac:dyDescent="0.2">
      <c r="AX43515" s="78"/>
      <c r="AZ43515" s="167"/>
      <c r="BA43515" s="77"/>
      <c r="BB43515" s="77"/>
    </row>
    <row r="43516" spans="50:54" s="79" customFormat="1" ht="0" hidden="1" customHeight="1" x14ac:dyDescent="0.2">
      <c r="AX43516" s="78"/>
      <c r="AZ43516" s="167"/>
      <c r="BA43516" s="77"/>
      <c r="BB43516" s="77"/>
    </row>
    <row r="43517" spans="50:54" s="79" customFormat="1" ht="0" hidden="1" customHeight="1" x14ac:dyDescent="0.2">
      <c r="AX43517" s="78"/>
      <c r="AZ43517" s="167"/>
      <c r="BA43517" s="77"/>
      <c r="BB43517" s="77"/>
    </row>
    <row r="43518" spans="50:54" s="79" customFormat="1" ht="0" hidden="1" customHeight="1" x14ac:dyDescent="0.2">
      <c r="AX43518" s="78"/>
      <c r="AZ43518" s="167"/>
      <c r="BA43518" s="77"/>
      <c r="BB43518" s="77"/>
    </row>
    <row r="43519" spans="50:54" s="79" customFormat="1" ht="0" hidden="1" customHeight="1" x14ac:dyDescent="0.2">
      <c r="AX43519" s="78"/>
      <c r="AZ43519" s="167"/>
      <c r="BA43519" s="77"/>
      <c r="BB43519" s="77"/>
    </row>
    <row r="43520" spans="50:54" s="79" customFormat="1" ht="0" hidden="1" customHeight="1" x14ac:dyDescent="0.2">
      <c r="AX43520" s="78"/>
      <c r="AZ43520" s="167"/>
      <c r="BA43520" s="77"/>
      <c r="BB43520" s="77"/>
    </row>
    <row r="43521" spans="50:54" s="79" customFormat="1" ht="0" hidden="1" customHeight="1" x14ac:dyDescent="0.2">
      <c r="AX43521" s="78"/>
      <c r="AZ43521" s="167"/>
      <c r="BA43521" s="77"/>
      <c r="BB43521" s="77"/>
    </row>
    <row r="43522" spans="50:54" s="79" customFormat="1" ht="0" hidden="1" customHeight="1" x14ac:dyDescent="0.2">
      <c r="AX43522" s="78"/>
      <c r="AZ43522" s="167"/>
      <c r="BA43522" s="77"/>
      <c r="BB43522" s="77"/>
    </row>
    <row r="43523" spans="50:54" s="79" customFormat="1" ht="0" hidden="1" customHeight="1" x14ac:dyDescent="0.2">
      <c r="AX43523" s="78"/>
      <c r="AZ43523" s="167"/>
      <c r="BA43523" s="77"/>
      <c r="BB43523" s="77"/>
    </row>
    <row r="43524" spans="50:54" s="79" customFormat="1" ht="0" hidden="1" customHeight="1" x14ac:dyDescent="0.2">
      <c r="AX43524" s="78"/>
      <c r="AZ43524" s="167"/>
      <c r="BA43524" s="77"/>
      <c r="BB43524" s="77"/>
    </row>
    <row r="43525" spans="50:54" s="79" customFormat="1" ht="0" hidden="1" customHeight="1" x14ac:dyDescent="0.2">
      <c r="AX43525" s="78"/>
      <c r="AZ43525" s="167"/>
      <c r="BA43525" s="77"/>
      <c r="BB43525" s="77"/>
    </row>
    <row r="43526" spans="50:54" s="79" customFormat="1" ht="0" hidden="1" customHeight="1" x14ac:dyDescent="0.2">
      <c r="AX43526" s="78"/>
      <c r="AZ43526" s="167"/>
      <c r="BA43526" s="77"/>
      <c r="BB43526" s="77"/>
    </row>
    <row r="43527" spans="50:54" s="79" customFormat="1" ht="0" hidden="1" customHeight="1" x14ac:dyDescent="0.2">
      <c r="AX43527" s="78"/>
      <c r="AZ43527" s="167"/>
      <c r="BA43527" s="77"/>
      <c r="BB43527" s="77"/>
    </row>
    <row r="43528" spans="50:54" s="79" customFormat="1" ht="0" hidden="1" customHeight="1" x14ac:dyDescent="0.2">
      <c r="AX43528" s="78"/>
      <c r="AZ43528" s="167"/>
      <c r="BA43528" s="77"/>
      <c r="BB43528" s="77"/>
    </row>
    <row r="43529" spans="50:54" s="79" customFormat="1" ht="0" hidden="1" customHeight="1" x14ac:dyDescent="0.2">
      <c r="AX43529" s="78"/>
      <c r="AZ43529" s="167"/>
      <c r="BA43529" s="77"/>
      <c r="BB43529" s="77"/>
    </row>
    <row r="43530" spans="50:54" s="79" customFormat="1" ht="0" hidden="1" customHeight="1" x14ac:dyDescent="0.2">
      <c r="AX43530" s="78"/>
      <c r="AZ43530" s="167"/>
      <c r="BA43530" s="77"/>
      <c r="BB43530" s="77"/>
    </row>
    <row r="43531" spans="50:54" s="79" customFormat="1" ht="0" hidden="1" customHeight="1" x14ac:dyDescent="0.2">
      <c r="AX43531" s="78"/>
      <c r="AZ43531" s="167"/>
      <c r="BA43531" s="77"/>
      <c r="BB43531" s="77"/>
    </row>
    <row r="43532" spans="50:54" s="79" customFormat="1" ht="0" hidden="1" customHeight="1" x14ac:dyDescent="0.2">
      <c r="AX43532" s="78"/>
      <c r="AZ43532" s="167"/>
      <c r="BA43532" s="77"/>
      <c r="BB43532" s="77"/>
    </row>
    <row r="43533" spans="50:54" s="79" customFormat="1" ht="0" hidden="1" customHeight="1" x14ac:dyDescent="0.2">
      <c r="AX43533" s="78"/>
      <c r="AZ43533" s="167"/>
      <c r="BA43533" s="77"/>
      <c r="BB43533" s="77"/>
    </row>
    <row r="43534" spans="50:54" s="79" customFormat="1" ht="0" hidden="1" customHeight="1" x14ac:dyDescent="0.2">
      <c r="AX43534" s="78"/>
      <c r="AZ43534" s="167"/>
      <c r="BA43534" s="77"/>
      <c r="BB43534" s="77"/>
    </row>
    <row r="43535" spans="50:54" s="79" customFormat="1" ht="0" hidden="1" customHeight="1" x14ac:dyDescent="0.2">
      <c r="AX43535" s="78"/>
      <c r="AZ43535" s="167"/>
      <c r="BA43535" s="77"/>
      <c r="BB43535" s="77"/>
    </row>
    <row r="43536" spans="50:54" s="79" customFormat="1" ht="0" hidden="1" customHeight="1" x14ac:dyDescent="0.2">
      <c r="AX43536" s="78"/>
      <c r="AZ43536" s="167"/>
      <c r="BA43536" s="77"/>
      <c r="BB43536" s="77"/>
    </row>
    <row r="43537" spans="50:54" s="79" customFormat="1" ht="0" hidden="1" customHeight="1" x14ac:dyDescent="0.2">
      <c r="AX43537" s="78"/>
      <c r="AZ43537" s="167"/>
      <c r="BA43537" s="77"/>
      <c r="BB43537" s="77"/>
    </row>
    <row r="43538" spans="50:54" s="79" customFormat="1" ht="0" hidden="1" customHeight="1" x14ac:dyDescent="0.2">
      <c r="AX43538" s="78"/>
      <c r="AZ43538" s="167"/>
      <c r="BA43538" s="77"/>
      <c r="BB43538" s="77"/>
    </row>
    <row r="43539" spans="50:54" s="79" customFormat="1" ht="0" hidden="1" customHeight="1" x14ac:dyDescent="0.2">
      <c r="AX43539" s="78"/>
      <c r="AZ43539" s="167"/>
      <c r="BA43539" s="77"/>
      <c r="BB43539" s="77"/>
    </row>
    <row r="43540" spans="50:54" s="79" customFormat="1" ht="0" hidden="1" customHeight="1" x14ac:dyDescent="0.2">
      <c r="AX43540" s="78"/>
      <c r="AZ43540" s="167"/>
      <c r="BA43540" s="77"/>
      <c r="BB43540" s="77"/>
    </row>
    <row r="43541" spans="50:54" s="79" customFormat="1" ht="0" hidden="1" customHeight="1" x14ac:dyDescent="0.2">
      <c r="AX43541" s="78"/>
      <c r="AZ43541" s="167"/>
      <c r="BA43541" s="77"/>
      <c r="BB43541" s="77"/>
    </row>
    <row r="43542" spans="50:54" s="79" customFormat="1" ht="0" hidden="1" customHeight="1" x14ac:dyDescent="0.2">
      <c r="AX43542" s="78"/>
      <c r="AZ43542" s="167"/>
      <c r="BA43542" s="77"/>
      <c r="BB43542" s="77"/>
    </row>
    <row r="43543" spans="50:54" s="79" customFormat="1" ht="0" hidden="1" customHeight="1" x14ac:dyDescent="0.2">
      <c r="AX43543" s="78"/>
      <c r="AZ43543" s="167"/>
      <c r="BA43543" s="77"/>
      <c r="BB43543" s="77"/>
    </row>
    <row r="43544" spans="50:54" s="79" customFormat="1" ht="0" hidden="1" customHeight="1" x14ac:dyDescent="0.2">
      <c r="AX43544" s="78"/>
      <c r="AZ43544" s="167"/>
      <c r="BA43544" s="77"/>
      <c r="BB43544" s="77"/>
    </row>
    <row r="43545" spans="50:54" s="79" customFormat="1" ht="0" hidden="1" customHeight="1" x14ac:dyDescent="0.2">
      <c r="AX43545" s="78"/>
      <c r="AZ43545" s="167"/>
      <c r="BA43545" s="77"/>
      <c r="BB43545" s="77"/>
    </row>
    <row r="43546" spans="50:54" s="79" customFormat="1" ht="0" hidden="1" customHeight="1" x14ac:dyDescent="0.2">
      <c r="AX43546" s="78"/>
      <c r="AZ43546" s="167"/>
      <c r="BA43546" s="77"/>
      <c r="BB43546" s="77"/>
    </row>
    <row r="43547" spans="50:54" s="79" customFormat="1" ht="0" hidden="1" customHeight="1" x14ac:dyDescent="0.2">
      <c r="AX43547" s="78"/>
      <c r="AZ43547" s="167"/>
      <c r="BA43547" s="77"/>
      <c r="BB43547" s="77"/>
    </row>
    <row r="43548" spans="50:54" s="79" customFormat="1" ht="0" hidden="1" customHeight="1" x14ac:dyDescent="0.2">
      <c r="AX43548" s="78"/>
      <c r="AZ43548" s="167"/>
      <c r="BA43548" s="77"/>
      <c r="BB43548" s="77"/>
    </row>
    <row r="43549" spans="50:54" s="79" customFormat="1" ht="0" hidden="1" customHeight="1" x14ac:dyDescent="0.2">
      <c r="AX43549" s="78"/>
      <c r="AZ43549" s="167"/>
      <c r="BA43549" s="77"/>
      <c r="BB43549" s="77"/>
    </row>
    <row r="43550" spans="50:54" s="79" customFormat="1" ht="0" hidden="1" customHeight="1" x14ac:dyDescent="0.2">
      <c r="AX43550" s="78"/>
      <c r="AZ43550" s="167"/>
      <c r="BA43550" s="77"/>
      <c r="BB43550" s="77"/>
    </row>
    <row r="43551" spans="50:54" s="79" customFormat="1" ht="0" hidden="1" customHeight="1" x14ac:dyDescent="0.2">
      <c r="AX43551" s="78"/>
      <c r="AZ43551" s="167"/>
      <c r="BA43551" s="77"/>
      <c r="BB43551" s="77"/>
    </row>
    <row r="43552" spans="50:54" s="79" customFormat="1" ht="0" hidden="1" customHeight="1" x14ac:dyDescent="0.2">
      <c r="AX43552" s="78"/>
      <c r="AZ43552" s="167"/>
      <c r="BA43552" s="77"/>
      <c r="BB43552" s="77"/>
    </row>
    <row r="43553" spans="50:54" s="79" customFormat="1" ht="0" hidden="1" customHeight="1" x14ac:dyDescent="0.2">
      <c r="AX43553" s="78"/>
      <c r="AZ43553" s="167"/>
      <c r="BA43553" s="77"/>
      <c r="BB43553" s="77"/>
    </row>
    <row r="43554" spans="50:54" s="79" customFormat="1" ht="0" hidden="1" customHeight="1" x14ac:dyDescent="0.2">
      <c r="AX43554" s="78"/>
      <c r="AZ43554" s="167"/>
      <c r="BA43554" s="77"/>
      <c r="BB43554" s="77"/>
    </row>
    <row r="43555" spans="50:54" s="79" customFormat="1" ht="0" hidden="1" customHeight="1" x14ac:dyDescent="0.2">
      <c r="AX43555" s="78"/>
      <c r="AZ43555" s="167"/>
      <c r="BA43555" s="77"/>
      <c r="BB43555" s="77"/>
    </row>
    <row r="43556" spans="50:54" s="79" customFormat="1" ht="0" hidden="1" customHeight="1" x14ac:dyDescent="0.2">
      <c r="AX43556" s="78"/>
      <c r="AZ43556" s="167"/>
      <c r="BA43556" s="77"/>
      <c r="BB43556" s="77"/>
    </row>
    <row r="43557" spans="50:54" s="79" customFormat="1" ht="0" hidden="1" customHeight="1" x14ac:dyDescent="0.2">
      <c r="AX43557" s="78"/>
      <c r="AZ43557" s="167"/>
      <c r="BA43557" s="77"/>
      <c r="BB43557" s="77"/>
    </row>
    <row r="43558" spans="50:54" s="79" customFormat="1" ht="0" hidden="1" customHeight="1" x14ac:dyDescent="0.2">
      <c r="AX43558" s="78"/>
      <c r="AZ43558" s="167"/>
      <c r="BA43558" s="77"/>
      <c r="BB43558" s="77"/>
    </row>
    <row r="43559" spans="50:54" s="79" customFormat="1" ht="0" hidden="1" customHeight="1" x14ac:dyDescent="0.2">
      <c r="AX43559" s="78"/>
      <c r="AZ43559" s="167"/>
      <c r="BA43559" s="77"/>
      <c r="BB43559" s="77"/>
    </row>
    <row r="43560" spans="50:54" s="79" customFormat="1" ht="0" hidden="1" customHeight="1" x14ac:dyDescent="0.2">
      <c r="AX43560" s="78"/>
      <c r="AZ43560" s="167"/>
      <c r="BA43560" s="77"/>
      <c r="BB43560" s="77"/>
    </row>
    <row r="43561" spans="50:54" s="79" customFormat="1" ht="0" hidden="1" customHeight="1" x14ac:dyDescent="0.2">
      <c r="AX43561" s="78"/>
      <c r="AZ43561" s="167"/>
      <c r="BA43561" s="77"/>
      <c r="BB43561" s="77"/>
    </row>
    <row r="43562" spans="50:54" s="79" customFormat="1" ht="0" hidden="1" customHeight="1" x14ac:dyDescent="0.2">
      <c r="AX43562" s="78"/>
      <c r="AZ43562" s="167"/>
      <c r="BA43562" s="77"/>
      <c r="BB43562" s="77"/>
    </row>
    <row r="43563" spans="50:54" s="79" customFormat="1" ht="0" hidden="1" customHeight="1" x14ac:dyDescent="0.2">
      <c r="AX43563" s="78"/>
      <c r="AZ43563" s="167"/>
      <c r="BA43563" s="77"/>
      <c r="BB43563" s="77"/>
    </row>
    <row r="43564" spans="50:54" s="79" customFormat="1" ht="0" hidden="1" customHeight="1" x14ac:dyDescent="0.2">
      <c r="AX43564" s="78"/>
      <c r="AZ43564" s="167"/>
      <c r="BA43564" s="77"/>
      <c r="BB43564" s="77"/>
    </row>
    <row r="43565" spans="50:54" s="79" customFormat="1" ht="0" hidden="1" customHeight="1" x14ac:dyDescent="0.2">
      <c r="AX43565" s="78"/>
      <c r="AZ43565" s="167"/>
      <c r="BA43565" s="77"/>
      <c r="BB43565" s="77"/>
    </row>
    <row r="43566" spans="50:54" s="79" customFormat="1" ht="0" hidden="1" customHeight="1" x14ac:dyDescent="0.2">
      <c r="AX43566" s="78"/>
      <c r="AZ43566" s="167"/>
      <c r="BA43566" s="77"/>
      <c r="BB43566" s="77"/>
    </row>
    <row r="43567" spans="50:54" s="79" customFormat="1" ht="0" hidden="1" customHeight="1" x14ac:dyDescent="0.2">
      <c r="AX43567" s="78"/>
      <c r="AZ43567" s="167"/>
      <c r="BA43567" s="77"/>
      <c r="BB43567" s="77"/>
    </row>
    <row r="43568" spans="50:54" s="79" customFormat="1" ht="0" hidden="1" customHeight="1" x14ac:dyDescent="0.2">
      <c r="AX43568" s="78"/>
      <c r="AZ43568" s="167"/>
      <c r="BA43568" s="77"/>
      <c r="BB43568" s="77"/>
    </row>
    <row r="43569" spans="50:54" s="79" customFormat="1" ht="0" hidden="1" customHeight="1" x14ac:dyDescent="0.2">
      <c r="AX43569" s="78"/>
      <c r="AZ43569" s="167"/>
      <c r="BA43569" s="77"/>
      <c r="BB43569" s="77"/>
    </row>
    <row r="43570" spans="50:54" s="79" customFormat="1" ht="0" hidden="1" customHeight="1" x14ac:dyDescent="0.2">
      <c r="AX43570" s="78"/>
      <c r="AZ43570" s="167"/>
      <c r="BA43570" s="77"/>
      <c r="BB43570" s="77"/>
    </row>
    <row r="43571" spans="50:54" s="79" customFormat="1" ht="0" hidden="1" customHeight="1" x14ac:dyDescent="0.2">
      <c r="AX43571" s="78"/>
      <c r="AZ43571" s="167"/>
      <c r="BA43571" s="77"/>
      <c r="BB43571" s="77"/>
    </row>
    <row r="43572" spans="50:54" s="79" customFormat="1" ht="0" hidden="1" customHeight="1" x14ac:dyDescent="0.2">
      <c r="AX43572" s="78"/>
      <c r="AZ43572" s="167"/>
      <c r="BA43572" s="77"/>
      <c r="BB43572" s="77"/>
    </row>
    <row r="43573" spans="50:54" s="79" customFormat="1" ht="0" hidden="1" customHeight="1" x14ac:dyDescent="0.2">
      <c r="AX43573" s="78"/>
      <c r="AZ43573" s="167"/>
      <c r="BA43573" s="77"/>
      <c r="BB43573" s="77"/>
    </row>
    <row r="43574" spans="50:54" s="79" customFormat="1" ht="0" hidden="1" customHeight="1" x14ac:dyDescent="0.2">
      <c r="AX43574" s="78"/>
      <c r="AZ43574" s="167"/>
      <c r="BA43574" s="77"/>
      <c r="BB43574" s="77"/>
    </row>
    <row r="43575" spans="50:54" s="79" customFormat="1" ht="0" hidden="1" customHeight="1" x14ac:dyDescent="0.2">
      <c r="AX43575" s="78"/>
      <c r="AZ43575" s="167"/>
      <c r="BA43575" s="77"/>
      <c r="BB43575" s="77"/>
    </row>
    <row r="43576" spans="50:54" s="79" customFormat="1" ht="0" hidden="1" customHeight="1" x14ac:dyDescent="0.2">
      <c r="AX43576" s="78"/>
      <c r="AZ43576" s="167"/>
      <c r="BA43576" s="77"/>
      <c r="BB43576" s="77"/>
    </row>
    <row r="43577" spans="50:54" s="79" customFormat="1" ht="0" hidden="1" customHeight="1" x14ac:dyDescent="0.2">
      <c r="AX43577" s="78"/>
      <c r="AZ43577" s="167"/>
      <c r="BA43577" s="77"/>
      <c r="BB43577" s="77"/>
    </row>
    <row r="43578" spans="50:54" s="79" customFormat="1" ht="0" hidden="1" customHeight="1" x14ac:dyDescent="0.2">
      <c r="AX43578" s="78"/>
      <c r="AZ43578" s="167"/>
      <c r="BA43578" s="77"/>
      <c r="BB43578" s="77"/>
    </row>
    <row r="43579" spans="50:54" s="79" customFormat="1" ht="0" hidden="1" customHeight="1" x14ac:dyDescent="0.2">
      <c r="AX43579" s="78"/>
      <c r="AZ43579" s="167"/>
      <c r="BA43579" s="77"/>
      <c r="BB43579" s="77"/>
    </row>
    <row r="43580" spans="50:54" s="79" customFormat="1" ht="0" hidden="1" customHeight="1" x14ac:dyDescent="0.2">
      <c r="AX43580" s="78"/>
      <c r="AZ43580" s="167"/>
      <c r="BA43580" s="77"/>
      <c r="BB43580" s="77"/>
    </row>
    <row r="43581" spans="50:54" s="79" customFormat="1" ht="0" hidden="1" customHeight="1" x14ac:dyDescent="0.2">
      <c r="AX43581" s="78"/>
      <c r="AZ43581" s="167"/>
      <c r="BA43581" s="77"/>
      <c r="BB43581" s="77"/>
    </row>
    <row r="43582" spans="50:54" s="79" customFormat="1" ht="0" hidden="1" customHeight="1" x14ac:dyDescent="0.2">
      <c r="AX43582" s="78"/>
      <c r="AZ43582" s="167"/>
      <c r="BA43582" s="77"/>
      <c r="BB43582" s="77"/>
    </row>
    <row r="43583" spans="50:54" s="79" customFormat="1" ht="0" hidden="1" customHeight="1" x14ac:dyDescent="0.2">
      <c r="AX43583" s="78"/>
      <c r="AZ43583" s="167"/>
      <c r="BA43583" s="77"/>
      <c r="BB43583" s="77"/>
    </row>
    <row r="43584" spans="50:54" s="79" customFormat="1" ht="0" hidden="1" customHeight="1" x14ac:dyDescent="0.2">
      <c r="AX43584" s="78"/>
      <c r="AZ43584" s="167"/>
      <c r="BA43584" s="77"/>
      <c r="BB43584" s="77"/>
    </row>
    <row r="43585" spans="50:54" s="79" customFormat="1" ht="0" hidden="1" customHeight="1" x14ac:dyDescent="0.2">
      <c r="AX43585" s="78"/>
      <c r="AZ43585" s="167"/>
      <c r="BA43585" s="77"/>
      <c r="BB43585" s="77"/>
    </row>
    <row r="43586" spans="50:54" s="79" customFormat="1" ht="0" hidden="1" customHeight="1" x14ac:dyDescent="0.2">
      <c r="AX43586" s="78"/>
      <c r="AZ43586" s="167"/>
      <c r="BA43586" s="77"/>
      <c r="BB43586" s="77"/>
    </row>
    <row r="43587" spans="50:54" s="79" customFormat="1" ht="0" hidden="1" customHeight="1" x14ac:dyDescent="0.2">
      <c r="AX43587" s="78"/>
      <c r="AZ43587" s="167"/>
      <c r="BA43587" s="77"/>
      <c r="BB43587" s="77"/>
    </row>
    <row r="43588" spans="50:54" s="79" customFormat="1" ht="0" hidden="1" customHeight="1" x14ac:dyDescent="0.2">
      <c r="AX43588" s="78"/>
      <c r="AZ43588" s="167"/>
      <c r="BA43588" s="77"/>
      <c r="BB43588" s="77"/>
    </row>
    <row r="43589" spans="50:54" s="79" customFormat="1" ht="0" hidden="1" customHeight="1" x14ac:dyDescent="0.2">
      <c r="AX43589" s="78"/>
      <c r="AZ43589" s="167"/>
      <c r="BA43589" s="77"/>
      <c r="BB43589" s="77"/>
    </row>
    <row r="43590" spans="50:54" s="79" customFormat="1" ht="0" hidden="1" customHeight="1" x14ac:dyDescent="0.2">
      <c r="AX43590" s="78"/>
      <c r="AZ43590" s="167"/>
      <c r="BA43590" s="77"/>
      <c r="BB43590" s="77"/>
    </row>
    <row r="43591" spans="50:54" s="79" customFormat="1" ht="0" hidden="1" customHeight="1" x14ac:dyDescent="0.2">
      <c r="AX43591" s="78"/>
      <c r="AZ43591" s="167"/>
      <c r="BA43591" s="77"/>
      <c r="BB43591" s="77"/>
    </row>
    <row r="43592" spans="50:54" s="79" customFormat="1" ht="0" hidden="1" customHeight="1" x14ac:dyDescent="0.2">
      <c r="AX43592" s="78"/>
      <c r="AZ43592" s="167"/>
      <c r="BA43592" s="77"/>
      <c r="BB43592" s="77"/>
    </row>
    <row r="43593" spans="50:54" s="79" customFormat="1" ht="0" hidden="1" customHeight="1" x14ac:dyDescent="0.2">
      <c r="AX43593" s="78"/>
      <c r="AZ43593" s="167"/>
      <c r="BA43593" s="77"/>
      <c r="BB43593" s="77"/>
    </row>
    <row r="43594" spans="50:54" s="79" customFormat="1" ht="0" hidden="1" customHeight="1" x14ac:dyDescent="0.2">
      <c r="AX43594" s="78"/>
      <c r="AZ43594" s="167"/>
      <c r="BA43594" s="77"/>
      <c r="BB43594" s="77"/>
    </row>
    <row r="43595" spans="50:54" s="79" customFormat="1" ht="0" hidden="1" customHeight="1" x14ac:dyDescent="0.2">
      <c r="AX43595" s="78"/>
      <c r="AZ43595" s="167"/>
      <c r="BA43595" s="77"/>
      <c r="BB43595" s="77"/>
    </row>
    <row r="43596" spans="50:54" s="79" customFormat="1" ht="0" hidden="1" customHeight="1" x14ac:dyDescent="0.2">
      <c r="AX43596" s="78"/>
      <c r="AZ43596" s="167"/>
      <c r="BA43596" s="77"/>
      <c r="BB43596" s="77"/>
    </row>
    <row r="43597" spans="50:54" s="79" customFormat="1" ht="0" hidden="1" customHeight="1" x14ac:dyDescent="0.2">
      <c r="AX43597" s="78"/>
      <c r="AZ43597" s="167"/>
      <c r="BA43597" s="77"/>
      <c r="BB43597" s="77"/>
    </row>
    <row r="43598" spans="50:54" s="79" customFormat="1" ht="0" hidden="1" customHeight="1" x14ac:dyDescent="0.2">
      <c r="AX43598" s="78"/>
      <c r="AZ43598" s="167"/>
      <c r="BA43598" s="77"/>
      <c r="BB43598" s="77"/>
    </row>
    <row r="43599" spans="50:54" s="79" customFormat="1" ht="0" hidden="1" customHeight="1" x14ac:dyDescent="0.2">
      <c r="AX43599" s="78"/>
      <c r="AZ43599" s="167"/>
      <c r="BA43599" s="77"/>
      <c r="BB43599" s="77"/>
    </row>
    <row r="43600" spans="50:54" s="79" customFormat="1" ht="0" hidden="1" customHeight="1" x14ac:dyDescent="0.2">
      <c r="AX43600" s="78"/>
      <c r="AZ43600" s="167"/>
      <c r="BA43600" s="77"/>
      <c r="BB43600" s="77"/>
    </row>
    <row r="43601" spans="50:54" s="79" customFormat="1" ht="0" hidden="1" customHeight="1" x14ac:dyDescent="0.2">
      <c r="AX43601" s="78"/>
      <c r="AZ43601" s="167"/>
      <c r="BA43601" s="77"/>
      <c r="BB43601" s="77"/>
    </row>
    <row r="43602" spans="50:54" s="79" customFormat="1" ht="0" hidden="1" customHeight="1" x14ac:dyDescent="0.2">
      <c r="AX43602" s="78"/>
      <c r="AZ43602" s="167"/>
      <c r="BA43602" s="77"/>
      <c r="BB43602" s="77"/>
    </row>
    <row r="43603" spans="50:54" s="79" customFormat="1" ht="0" hidden="1" customHeight="1" x14ac:dyDescent="0.2">
      <c r="AX43603" s="78"/>
      <c r="AZ43603" s="167"/>
      <c r="BA43603" s="77"/>
      <c r="BB43603" s="77"/>
    </row>
    <row r="43604" spans="50:54" s="79" customFormat="1" ht="0" hidden="1" customHeight="1" x14ac:dyDescent="0.2">
      <c r="AX43604" s="78"/>
      <c r="AZ43604" s="167"/>
      <c r="BA43604" s="77"/>
      <c r="BB43604" s="77"/>
    </row>
    <row r="43605" spans="50:54" s="79" customFormat="1" ht="0" hidden="1" customHeight="1" x14ac:dyDescent="0.2">
      <c r="AX43605" s="78"/>
      <c r="AZ43605" s="167"/>
      <c r="BA43605" s="77"/>
      <c r="BB43605" s="77"/>
    </row>
    <row r="43606" spans="50:54" s="79" customFormat="1" ht="0" hidden="1" customHeight="1" x14ac:dyDescent="0.2">
      <c r="AX43606" s="78"/>
      <c r="AZ43606" s="167"/>
      <c r="BA43606" s="77"/>
      <c r="BB43606" s="77"/>
    </row>
    <row r="43607" spans="50:54" s="79" customFormat="1" ht="0" hidden="1" customHeight="1" x14ac:dyDescent="0.2">
      <c r="AX43607" s="78"/>
      <c r="AZ43607" s="167"/>
      <c r="BA43607" s="77"/>
      <c r="BB43607" s="77"/>
    </row>
    <row r="43608" spans="50:54" s="79" customFormat="1" ht="0" hidden="1" customHeight="1" x14ac:dyDescent="0.2">
      <c r="AX43608" s="78"/>
      <c r="AZ43608" s="167"/>
      <c r="BA43608" s="77"/>
      <c r="BB43608" s="77"/>
    </row>
    <row r="43609" spans="50:54" s="79" customFormat="1" ht="0" hidden="1" customHeight="1" x14ac:dyDescent="0.2">
      <c r="AX43609" s="78"/>
      <c r="AZ43609" s="167"/>
      <c r="BA43609" s="77"/>
      <c r="BB43609" s="77"/>
    </row>
    <row r="43610" spans="50:54" s="79" customFormat="1" ht="0" hidden="1" customHeight="1" x14ac:dyDescent="0.2">
      <c r="AX43610" s="78"/>
      <c r="AZ43610" s="167"/>
      <c r="BA43610" s="77"/>
      <c r="BB43610" s="77"/>
    </row>
    <row r="43611" spans="50:54" s="79" customFormat="1" ht="0" hidden="1" customHeight="1" x14ac:dyDescent="0.2">
      <c r="AX43611" s="78"/>
      <c r="AZ43611" s="167"/>
      <c r="BA43611" s="77"/>
      <c r="BB43611" s="77"/>
    </row>
    <row r="43612" spans="50:54" s="79" customFormat="1" ht="0" hidden="1" customHeight="1" x14ac:dyDescent="0.2">
      <c r="AX43612" s="78"/>
      <c r="AZ43612" s="167"/>
      <c r="BA43612" s="77"/>
      <c r="BB43612" s="77"/>
    </row>
    <row r="43613" spans="50:54" s="79" customFormat="1" ht="0" hidden="1" customHeight="1" x14ac:dyDescent="0.2">
      <c r="AX43613" s="78"/>
      <c r="AZ43613" s="167"/>
      <c r="BA43613" s="77"/>
      <c r="BB43613" s="77"/>
    </row>
    <row r="43614" spans="50:54" s="79" customFormat="1" ht="0" hidden="1" customHeight="1" x14ac:dyDescent="0.2">
      <c r="AX43614" s="78"/>
      <c r="AZ43614" s="167"/>
      <c r="BA43614" s="77"/>
      <c r="BB43614" s="77"/>
    </row>
    <row r="43615" spans="50:54" s="79" customFormat="1" ht="0" hidden="1" customHeight="1" x14ac:dyDescent="0.2">
      <c r="AX43615" s="78"/>
      <c r="AZ43615" s="167"/>
      <c r="BA43615" s="77"/>
      <c r="BB43615" s="77"/>
    </row>
    <row r="43616" spans="50:54" s="79" customFormat="1" ht="0" hidden="1" customHeight="1" x14ac:dyDescent="0.2">
      <c r="AX43616" s="78"/>
      <c r="AZ43616" s="167"/>
      <c r="BA43616" s="77"/>
      <c r="BB43616" s="77"/>
    </row>
    <row r="43617" spans="50:54" s="79" customFormat="1" ht="0" hidden="1" customHeight="1" x14ac:dyDescent="0.2">
      <c r="AX43617" s="78"/>
      <c r="AZ43617" s="167"/>
      <c r="BA43617" s="77"/>
      <c r="BB43617" s="77"/>
    </row>
    <row r="43618" spans="50:54" s="79" customFormat="1" ht="0" hidden="1" customHeight="1" x14ac:dyDescent="0.2">
      <c r="AX43618" s="78"/>
      <c r="AZ43618" s="167"/>
      <c r="BA43618" s="77"/>
      <c r="BB43618" s="77"/>
    </row>
    <row r="43619" spans="50:54" s="79" customFormat="1" ht="0" hidden="1" customHeight="1" x14ac:dyDescent="0.2">
      <c r="AX43619" s="78"/>
      <c r="AZ43619" s="167"/>
      <c r="BA43619" s="77"/>
      <c r="BB43619" s="77"/>
    </row>
    <row r="43620" spans="50:54" s="79" customFormat="1" ht="0" hidden="1" customHeight="1" x14ac:dyDescent="0.2">
      <c r="AX43620" s="78"/>
      <c r="AZ43620" s="167"/>
      <c r="BA43620" s="77"/>
      <c r="BB43620" s="77"/>
    </row>
    <row r="43621" spans="50:54" s="79" customFormat="1" ht="0" hidden="1" customHeight="1" x14ac:dyDescent="0.2">
      <c r="AX43621" s="78"/>
      <c r="AZ43621" s="167"/>
      <c r="BA43621" s="77"/>
      <c r="BB43621" s="77"/>
    </row>
    <row r="43622" spans="50:54" s="79" customFormat="1" ht="0" hidden="1" customHeight="1" x14ac:dyDescent="0.2">
      <c r="AX43622" s="78"/>
      <c r="AZ43622" s="167"/>
      <c r="BA43622" s="77"/>
      <c r="BB43622" s="77"/>
    </row>
    <row r="43623" spans="50:54" s="79" customFormat="1" ht="0" hidden="1" customHeight="1" x14ac:dyDescent="0.2">
      <c r="AX43623" s="78"/>
      <c r="AZ43623" s="167"/>
      <c r="BA43623" s="77"/>
      <c r="BB43623" s="77"/>
    </row>
    <row r="43624" spans="50:54" s="79" customFormat="1" ht="0" hidden="1" customHeight="1" x14ac:dyDescent="0.2">
      <c r="AX43624" s="78"/>
      <c r="AZ43624" s="167"/>
      <c r="BA43624" s="77"/>
      <c r="BB43624" s="77"/>
    </row>
    <row r="43625" spans="50:54" s="79" customFormat="1" ht="0" hidden="1" customHeight="1" x14ac:dyDescent="0.2">
      <c r="AX43625" s="78"/>
      <c r="AZ43625" s="167"/>
      <c r="BA43625" s="77"/>
      <c r="BB43625" s="77"/>
    </row>
    <row r="43626" spans="50:54" s="79" customFormat="1" ht="0" hidden="1" customHeight="1" x14ac:dyDescent="0.2">
      <c r="AX43626" s="78"/>
      <c r="AZ43626" s="167"/>
      <c r="BA43626" s="77"/>
      <c r="BB43626" s="77"/>
    </row>
    <row r="43627" spans="50:54" s="79" customFormat="1" ht="0" hidden="1" customHeight="1" x14ac:dyDescent="0.2">
      <c r="AX43627" s="78"/>
      <c r="AZ43627" s="167"/>
      <c r="BA43627" s="77"/>
      <c r="BB43627" s="77"/>
    </row>
    <row r="43628" spans="50:54" s="79" customFormat="1" ht="0" hidden="1" customHeight="1" x14ac:dyDescent="0.2">
      <c r="AX43628" s="78"/>
      <c r="AZ43628" s="167"/>
      <c r="BA43628" s="77"/>
      <c r="BB43628" s="77"/>
    </row>
    <row r="43629" spans="50:54" s="79" customFormat="1" ht="0" hidden="1" customHeight="1" x14ac:dyDescent="0.2">
      <c r="AX43629" s="78"/>
      <c r="AZ43629" s="167"/>
      <c r="BA43629" s="77"/>
      <c r="BB43629" s="77"/>
    </row>
    <row r="43630" spans="50:54" s="79" customFormat="1" ht="0" hidden="1" customHeight="1" x14ac:dyDescent="0.2">
      <c r="AX43630" s="78"/>
      <c r="AZ43630" s="167"/>
      <c r="BA43630" s="77"/>
      <c r="BB43630" s="77"/>
    </row>
    <row r="43631" spans="50:54" s="79" customFormat="1" ht="0" hidden="1" customHeight="1" x14ac:dyDescent="0.2">
      <c r="AX43631" s="78"/>
      <c r="AZ43631" s="167"/>
      <c r="BA43631" s="77"/>
      <c r="BB43631" s="77"/>
    </row>
    <row r="43632" spans="50:54" s="79" customFormat="1" ht="0" hidden="1" customHeight="1" x14ac:dyDescent="0.2">
      <c r="AX43632" s="78"/>
      <c r="AZ43632" s="167"/>
      <c r="BA43632" s="77"/>
      <c r="BB43632" s="77"/>
    </row>
    <row r="43633" spans="50:54" s="79" customFormat="1" ht="0" hidden="1" customHeight="1" x14ac:dyDescent="0.2">
      <c r="AX43633" s="78"/>
      <c r="AZ43633" s="167"/>
      <c r="BA43633" s="77"/>
      <c r="BB43633" s="77"/>
    </row>
    <row r="43634" spans="50:54" s="79" customFormat="1" ht="0" hidden="1" customHeight="1" x14ac:dyDescent="0.2">
      <c r="AX43634" s="78"/>
      <c r="AZ43634" s="167"/>
      <c r="BA43634" s="77"/>
      <c r="BB43634" s="77"/>
    </row>
    <row r="43635" spans="50:54" s="79" customFormat="1" ht="0" hidden="1" customHeight="1" x14ac:dyDescent="0.2">
      <c r="AX43635" s="78"/>
      <c r="AZ43635" s="167"/>
      <c r="BA43635" s="77"/>
      <c r="BB43635" s="77"/>
    </row>
    <row r="43636" spans="50:54" s="79" customFormat="1" ht="0" hidden="1" customHeight="1" x14ac:dyDescent="0.2">
      <c r="AX43636" s="78"/>
      <c r="AZ43636" s="167"/>
      <c r="BA43636" s="77"/>
      <c r="BB43636" s="77"/>
    </row>
    <row r="43637" spans="50:54" s="79" customFormat="1" ht="0" hidden="1" customHeight="1" x14ac:dyDescent="0.2">
      <c r="AX43637" s="78"/>
      <c r="AZ43637" s="167"/>
      <c r="BA43637" s="77"/>
      <c r="BB43637" s="77"/>
    </row>
    <row r="43638" spans="50:54" s="79" customFormat="1" ht="0" hidden="1" customHeight="1" x14ac:dyDescent="0.2">
      <c r="AX43638" s="78"/>
      <c r="AZ43638" s="167"/>
      <c r="BA43638" s="77"/>
      <c r="BB43638" s="77"/>
    </row>
    <row r="43639" spans="50:54" s="79" customFormat="1" ht="0" hidden="1" customHeight="1" x14ac:dyDescent="0.2">
      <c r="AX43639" s="78"/>
      <c r="AZ43639" s="167"/>
      <c r="BA43639" s="77"/>
      <c r="BB43639" s="77"/>
    </row>
    <row r="43640" spans="50:54" s="79" customFormat="1" ht="0" hidden="1" customHeight="1" x14ac:dyDescent="0.2">
      <c r="AX43640" s="78"/>
      <c r="AZ43640" s="167"/>
      <c r="BA43640" s="77"/>
      <c r="BB43640" s="77"/>
    </row>
    <row r="43641" spans="50:54" s="79" customFormat="1" ht="0" hidden="1" customHeight="1" x14ac:dyDescent="0.2">
      <c r="AX43641" s="78"/>
      <c r="AZ43641" s="167"/>
      <c r="BA43641" s="77"/>
      <c r="BB43641" s="77"/>
    </row>
    <row r="43642" spans="50:54" s="79" customFormat="1" ht="0" hidden="1" customHeight="1" x14ac:dyDescent="0.2">
      <c r="AX43642" s="78"/>
      <c r="AZ43642" s="167"/>
      <c r="BA43642" s="77"/>
      <c r="BB43642" s="77"/>
    </row>
    <row r="43643" spans="50:54" s="79" customFormat="1" ht="0" hidden="1" customHeight="1" x14ac:dyDescent="0.2">
      <c r="AX43643" s="78"/>
      <c r="AZ43643" s="167"/>
      <c r="BA43643" s="77"/>
      <c r="BB43643" s="77"/>
    </row>
    <row r="43644" spans="50:54" s="79" customFormat="1" ht="0" hidden="1" customHeight="1" x14ac:dyDescent="0.2">
      <c r="AX43644" s="78"/>
      <c r="AZ43644" s="167"/>
      <c r="BA43644" s="77"/>
      <c r="BB43644" s="77"/>
    </row>
    <row r="43645" spans="50:54" s="79" customFormat="1" ht="0" hidden="1" customHeight="1" x14ac:dyDescent="0.2">
      <c r="AX43645" s="78"/>
      <c r="AZ43645" s="167"/>
      <c r="BA43645" s="77"/>
      <c r="BB43645" s="77"/>
    </row>
    <row r="43646" spans="50:54" s="79" customFormat="1" ht="0" hidden="1" customHeight="1" x14ac:dyDescent="0.2">
      <c r="AX43646" s="78"/>
      <c r="AZ43646" s="167"/>
      <c r="BA43646" s="77"/>
      <c r="BB43646" s="77"/>
    </row>
    <row r="43647" spans="50:54" s="79" customFormat="1" ht="0" hidden="1" customHeight="1" x14ac:dyDescent="0.2">
      <c r="AX43647" s="78"/>
      <c r="AZ43647" s="167"/>
      <c r="BA43647" s="77"/>
      <c r="BB43647" s="77"/>
    </row>
    <row r="43648" spans="50:54" s="79" customFormat="1" ht="0" hidden="1" customHeight="1" x14ac:dyDescent="0.2">
      <c r="AX43648" s="78"/>
      <c r="AZ43648" s="167"/>
      <c r="BA43648" s="77"/>
      <c r="BB43648" s="77"/>
    </row>
    <row r="43649" spans="50:54" s="79" customFormat="1" ht="0" hidden="1" customHeight="1" x14ac:dyDescent="0.2">
      <c r="AX43649" s="78"/>
      <c r="AZ43649" s="167"/>
      <c r="BA43649" s="77"/>
      <c r="BB43649" s="77"/>
    </row>
    <row r="43650" spans="50:54" s="79" customFormat="1" ht="0" hidden="1" customHeight="1" x14ac:dyDescent="0.2">
      <c r="AX43650" s="78"/>
      <c r="AZ43650" s="167"/>
      <c r="BA43650" s="77"/>
      <c r="BB43650" s="77"/>
    </row>
    <row r="43651" spans="50:54" s="79" customFormat="1" ht="0" hidden="1" customHeight="1" x14ac:dyDescent="0.2">
      <c r="AX43651" s="78"/>
      <c r="AZ43651" s="167"/>
      <c r="BA43651" s="77"/>
      <c r="BB43651" s="77"/>
    </row>
    <row r="43652" spans="50:54" s="79" customFormat="1" ht="0" hidden="1" customHeight="1" x14ac:dyDescent="0.2">
      <c r="AX43652" s="78"/>
      <c r="AZ43652" s="167"/>
      <c r="BA43652" s="77"/>
      <c r="BB43652" s="77"/>
    </row>
    <row r="43653" spans="50:54" s="79" customFormat="1" ht="0" hidden="1" customHeight="1" x14ac:dyDescent="0.2">
      <c r="AX43653" s="78"/>
      <c r="AZ43653" s="167"/>
      <c r="BA43653" s="77"/>
      <c r="BB43653" s="77"/>
    </row>
    <row r="43654" spans="50:54" s="79" customFormat="1" ht="0" hidden="1" customHeight="1" x14ac:dyDescent="0.2">
      <c r="AX43654" s="78"/>
      <c r="AZ43654" s="167"/>
      <c r="BA43654" s="77"/>
      <c r="BB43654" s="77"/>
    </row>
    <row r="43655" spans="50:54" s="79" customFormat="1" ht="0" hidden="1" customHeight="1" x14ac:dyDescent="0.2">
      <c r="AX43655" s="78"/>
      <c r="AZ43655" s="167"/>
      <c r="BA43655" s="77"/>
      <c r="BB43655" s="77"/>
    </row>
    <row r="43656" spans="50:54" s="79" customFormat="1" ht="0" hidden="1" customHeight="1" x14ac:dyDescent="0.2">
      <c r="AX43656" s="78"/>
      <c r="AZ43656" s="167"/>
      <c r="BA43656" s="77"/>
      <c r="BB43656" s="77"/>
    </row>
    <row r="43657" spans="50:54" s="79" customFormat="1" ht="0" hidden="1" customHeight="1" x14ac:dyDescent="0.2">
      <c r="AX43657" s="78"/>
      <c r="AZ43657" s="167"/>
      <c r="BA43657" s="77"/>
      <c r="BB43657" s="77"/>
    </row>
    <row r="43658" spans="50:54" s="79" customFormat="1" ht="0" hidden="1" customHeight="1" x14ac:dyDescent="0.2">
      <c r="AX43658" s="78"/>
      <c r="AZ43658" s="167"/>
      <c r="BA43658" s="77"/>
      <c r="BB43658" s="77"/>
    </row>
    <row r="43659" spans="50:54" s="79" customFormat="1" ht="0" hidden="1" customHeight="1" x14ac:dyDescent="0.2">
      <c r="AX43659" s="78"/>
      <c r="AZ43659" s="167"/>
      <c r="BA43659" s="77"/>
      <c r="BB43659" s="77"/>
    </row>
    <row r="43660" spans="50:54" s="79" customFormat="1" ht="0" hidden="1" customHeight="1" x14ac:dyDescent="0.2">
      <c r="AX43660" s="78"/>
      <c r="AZ43660" s="167"/>
      <c r="BA43660" s="77"/>
      <c r="BB43660" s="77"/>
    </row>
    <row r="43661" spans="50:54" s="79" customFormat="1" ht="0" hidden="1" customHeight="1" x14ac:dyDescent="0.2">
      <c r="AX43661" s="78"/>
      <c r="AZ43661" s="167"/>
      <c r="BA43661" s="77"/>
      <c r="BB43661" s="77"/>
    </row>
    <row r="43662" spans="50:54" s="79" customFormat="1" ht="0" hidden="1" customHeight="1" x14ac:dyDescent="0.2">
      <c r="AX43662" s="78"/>
      <c r="AZ43662" s="167"/>
      <c r="BA43662" s="77"/>
      <c r="BB43662" s="77"/>
    </row>
    <row r="43663" spans="50:54" s="79" customFormat="1" ht="0" hidden="1" customHeight="1" x14ac:dyDescent="0.2">
      <c r="AX43663" s="78"/>
      <c r="AZ43663" s="167"/>
      <c r="BA43663" s="77"/>
      <c r="BB43663" s="77"/>
    </row>
    <row r="43664" spans="50:54" s="79" customFormat="1" ht="0" hidden="1" customHeight="1" x14ac:dyDescent="0.2">
      <c r="AX43664" s="78"/>
      <c r="AZ43664" s="167"/>
      <c r="BA43664" s="77"/>
      <c r="BB43664" s="77"/>
    </row>
    <row r="43665" spans="50:54" s="79" customFormat="1" ht="0" hidden="1" customHeight="1" x14ac:dyDescent="0.2">
      <c r="AX43665" s="78"/>
      <c r="AZ43665" s="167"/>
      <c r="BA43665" s="77"/>
      <c r="BB43665" s="77"/>
    </row>
    <row r="43666" spans="50:54" s="79" customFormat="1" ht="0" hidden="1" customHeight="1" x14ac:dyDescent="0.2">
      <c r="AX43666" s="78"/>
      <c r="AZ43666" s="167"/>
      <c r="BA43666" s="77"/>
      <c r="BB43666" s="77"/>
    </row>
    <row r="43667" spans="50:54" s="79" customFormat="1" ht="0" hidden="1" customHeight="1" x14ac:dyDescent="0.2">
      <c r="AX43667" s="78"/>
      <c r="AZ43667" s="167"/>
      <c r="BA43667" s="77"/>
      <c r="BB43667" s="77"/>
    </row>
    <row r="43668" spans="50:54" s="79" customFormat="1" ht="0" hidden="1" customHeight="1" x14ac:dyDescent="0.2">
      <c r="AX43668" s="78"/>
      <c r="AZ43668" s="167"/>
      <c r="BA43668" s="77"/>
      <c r="BB43668" s="77"/>
    </row>
    <row r="43669" spans="50:54" s="79" customFormat="1" ht="0" hidden="1" customHeight="1" x14ac:dyDescent="0.2">
      <c r="AX43669" s="78"/>
      <c r="AZ43669" s="167"/>
      <c r="BA43669" s="77"/>
      <c r="BB43669" s="77"/>
    </row>
    <row r="43670" spans="50:54" s="79" customFormat="1" ht="0" hidden="1" customHeight="1" x14ac:dyDescent="0.2">
      <c r="AX43670" s="78"/>
      <c r="AZ43670" s="167"/>
      <c r="BA43670" s="77"/>
      <c r="BB43670" s="77"/>
    </row>
    <row r="43671" spans="50:54" s="79" customFormat="1" ht="0" hidden="1" customHeight="1" x14ac:dyDescent="0.2">
      <c r="AX43671" s="78"/>
      <c r="AZ43671" s="167"/>
      <c r="BA43671" s="77"/>
      <c r="BB43671" s="77"/>
    </row>
    <row r="43672" spans="50:54" s="79" customFormat="1" ht="0" hidden="1" customHeight="1" x14ac:dyDescent="0.2">
      <c r="AX43672" s="78"/>
      <c r="AZ43672" s="167"/>
      <c r="BA43672" s="77"/>
      <c r="BB43672" s="77"/>
    </row>
    <row r="43673" spans="50:54" s="79" customFormat="1" ht="0" hidden="1" customHeight="1" x14ac:dyDescent="0.2">
      <c r="AX43673" s="78"/>
      <c r="AZ43673" s="167"/>
      <c r="BA43673" s="77"/>
      <c r="BB43673" s="77"/>
    </row>
    <row r="43674" spans="50:54" s="79" customFormat="1" ht="0" hidden="1" customHeight="1" x14ac:dyDescent="0.2">
      <c r="AX43674" s="78"/>
      <c r="AZ43674" s="167"/>
      <c r="BA43674" s="77"/>
      <c r="BB43674" s="77"/>
    </row>
    <row r="43675" spans="50:54" s="79" customFormat="1" ht="0" hidden="1" customHeight="1" x14ac:dyDescent="0.2">
      <c r="AX43675" s="78"/>
      <c r="AZ43675" s="167"/>
      <c r="BA43675" s="77"/>
      <c r="BB43675" s="77"/>
    </row>
    <row r="43676" spans="50:54" s="79" customFormat="1" ht="0" hidden="1" customHeight="1" x14ac:dyDescent="0.2">
      <c r="AX43676" s="78"/>
      <c r="AZ43676" s="167"/>
      <c r="BA43676" s="77"/>
      <c r="BB43676" s="77"/>
    </row>
    <row r="43677" spans="50:54" s="79" customFormat="1" ht="0" hidden="1" customHeight="1" x14ac:dyDescent="0.2">
      <c r="AX43677" s="78"/>
      <c r="AZ43677" s="167"/>
      <c r="BA43677" s="77"/>
      <c r="BB43677" s="77"/>
    </row>
    <row r="43678" spans="50:54" s="79" customFormat="1" ht="0" hidden="1" customHeight="1" x14ac:dyDescent="0.2">
      <c r="AX43678" s="78"/>
      <c r="AZ43678" s="167"/>
      <c r="BA43678" s="77"/>
      <c r="BB43678" s="77"/>
    </row>
    <row r="43679" spans="50:54" s="79" customFormat="1" ht="0" hidden="1" customHeight="1" x14ac:dyDescent="0.2">
      <c r="AX43679" s="78"/>
      <c r="AZ43679" s="167"/>
      <c r="BA43679" s="77"/>
      <c r="BB43679" s="77"/>
    </row>
    <row r="43680" spans="50:54" s="79" customFormat="1" ht="0" hidden="1" customHeight="1" x14ac:dyDescent="0.2">
      <c r="AX43680" s="78"/>
      <c r="AZ43680" s="167"/>
      <c r="BA43680" s="77"/>
      <c r="BB43680" s="77"/>
    </row>
    <row r="43681" spans="50:54" s="79" customFormat="1" ht="0" hidden="1" customHeight="1" x14ac:dyDescent="0.2">
      <c r="AX43681" s="78"/>
      <c r="AZ43681" s="167"/>
      <c r="BA43681" s="77"/>
      <c r="BB43681" s="77"/>
    </row>
    <row r="43682" spans="50:54" s="79" customFormat="1" ht="0" hidden="1" customHeight="1" x14ac:dyDescent="0.2">
      <c r="AX43682" s="78"/>
      <c r="AZ43682" s="167"/>
      <c r="BA43682" s="77"/>
      <c r="BB43682" s="77"/>
    </row>
    <row r="43683" spans="50:54" s="79" customFormat="1" ht="0" hidden="1" customHeight="1" x14ac:dyDescent="0.2">
      <c r="AX43683" s="78"/>
      <c r="AZ43683" s="167"/>
      <c r="BA43683" s="77"/>
      <c r="BB43683" s="77"/>
    </row>
    <row r="43684" spans="50:54" s="79" customFormat="1" ht="0" hidden="1" customHeight="1" x14ac:dyDescent="0.2">
      <c r="AX43684" s="78"/>
      <c r="AZ43684" s="167"/>
      <c r="BA43684" s="77"/>
      <c r="BB43684" s="77"/>
    </row>
    <row r="43685" spans="50:54" s="79" customFormat="1" ht="0" hidden="1" customHeight="1" x14ac:dyDescent="0.2">
      <c r="AX43685" s="78"/>
      <c r="AZ43685" s="167"/>
      <c r="BA43685" s="77"/>
      <c r="BB43685" s="77"/>
    </row>
    <row r="43686" spans="50:54" s="79" customFormat="1" ht="0" hidden="1" customHeight="1" x14ac:dyDescent="0.2">
      <c r="AX43686" s="78"/>
      <c r="AZ43686" s="167"/>
      <c r="BA43686" s="77"/>
      <c r="BB43686" s="77"/>
    </row>
    <row r="43687" spans="50:54" s="79" customFormat="1" ht="0" hidden="1" customHeight="1" x14ac:dyDescent="0.2">
      <c r="AX43687" s="78"/>
      <c r="AZ43687" s="167"/>
      <c r="BA43687" s="77"/>
      <c r="BB43687" s="77"/>
    </row>
    <row r="43688" spans="50:54" s="79" customFormat="1" ht="0" hidden="1" customHeight="1" x14ac:dyDescent="0.2">
      <c r="AX43688" s="78"/>
      <c r="AZ43688" s="167"/>
      <c r="BA43688" s="77"/>
      <c r="BB43688" s="77"/>
    </row>
    <row r="43689" spans="50:54" s="79" customFormat="1" ht="0" hidden="1" customHeight="1" x14ac:dyDescent="0.2">
      <c r="AX43689" s="78"/>
      <c r="AZ43689" s="167"/>
      <c r="BA43689" s="77"/>
      <c r="BB43689" s="77"/>
    </row>
    <row r="43690" spans="50:54" s="79" customFormat="1" ht="0" hidden="1" customHeight="1" x14ac:dyDescent="0.2">
      <c r="AX43690" s="78"/>
      <c r="AZ43690" s="167"/>
      <c r="BA43690" s="77"/>
      <c r="BB43690" s="77"/>
    </row>
    <row r="43691" spans="50:54" s="79" customFormat="1" ht="0" hidden="1" customHeight="1" x14ac:dyDescent="0.2">
      <c r="AX43691" s="78"/>
      <c r="AZ43691" s="167"/>
      <c r="BA43691" s="77"/>
      <c r="BB43691" s="77"/>
    </row>
    <row r="43692" spans="50:54" s="79" customFormat="1" ht="0" hidden="1" customHeight="1" x14ac:dyDescent="0.2">
      <c r="AX43692" s="78"/>
      <c r="AZ43692" s="167"/>
      <c r="BA43692" s="77"/>
      <c r="BB43692" s="77"/>
    </row>
    <row r="43693" spans="50:54" s="79" customFormat="1" ht="0" hidden="1" customHeight="1" x14ac:dyDescent="0.2">
      <c r="AX43693" s="78"/>
      <c r="AZ43693" s="167"/>
      <c r="BA43693" s="77"/>
      <c r="BB43693" s="77"/>
    </row>
    <row r="43694" spans="50:54" s="79" customFormat="1" ht="0" hidden="1" customHeight="1" x14ac:dyDescent="0.2">
      <c r="AX43694" s="78"/>
      <c r="AZ43694" s="167"/>
      <c r="BA43694" s="77"/>
      <c r="BB43694" s="77"/>
    </row>
    <row r="43695" spans="50:54" s="79" customFormat="1" ht="0" hidden="1" customHeight="1" x14ac:dyDescent="0.2">
      <c r="AX43695" s="78"/>
      <c r="AZ43695" s="167"/>
      <c r="BA43695" s="77"/>
      <c r="BB43695" s="77"/>
    </row>
    <row r="43696" spans="50:54" s="79" customFormat="1" ht="0" hidden="1" customHeight="1" x14ac:dyDescent="0.2">
      <c r="AX43696" s="78"/>
      <c r="AZ43696" s="167"/>
      <c r="BA43696" s="77"/>
      <c r="BB43696" s="77"/>
    </row>
    <row r="43697" spans="50:54" s="79" customFormat="1" ht="0" hidden="1" customHeight="1" x14ac:dyDescent="0.2">
      <c r="AX43697" s="78"/>
      <c r="AZ43697" s="167"/>
      <c r="BA43697" s="77"/>
      <c r="BB43697" s="77"/>
    </row>
    <row r="43698" spans="50:54" s="79" customFormat="1" ht="0" hidden="1" customHeight="1" x14ac:dyDescent="0.2">
      <c r="AX43698" s="78"/>
      <c r="AZ43698" s="167"/>
      <c r="BA43698" s="77"/>
      <c r="BB43698" s="77"/>
    </row>
    <row r="43699" spans="50:54" s="79" customFormat="1" ht="0" hidden="1" customHeight="1" x14ac:dyDescent="0.2">
      <c r="AX43699" s="78"/>
      <c r="AZ43699" s="167"/>
      <c r="BA43699" s="77"/>
      <c r="BB43699" s="77"/>
    </row>
    <row r="43700" spans="50:54" s="79" customFormat="1" ht="0" hidden="1" customHeight="1" x14ac:dyDescent="0.2">
      <c r="AX43700" s="78"/>
      <c r="AZ43700" s="167"/>
      <c r="BA43700" s="77"/>
      <c r="BB43700" s="77"/>
    </row>
    <row r="43701" spans="50:54" s="79" customFormat="1" ht="0" hidden="1" customHeight="1" x14ac:dyDescent="0.2">
      <c r="AX43701" s="78"/>
      <c r="AZ43701" s="167"/>
      <c r="BA43701" s="77"/>
      <c r="BB43701" s="77"/>
    </row>
    <row r="43702" spans="50:54" s="79" customFormat="1" ht="0" hidden="1" customHeight="1" x14ac:dyDescent="0.2">
      <c r="AX43702" s="78"/>
      <c r="AZ43702" s="167"/>
      <c r="BA43702" s="77"/>
      <c r="BB43702" s="77"/>
    </row>
    <row r="43703" spans="50:54" s="79" customFormat="1" ht="0" hidden="1" customHeight="1" x14ac:dyDescent="0.2">
      <c r="AX43703" s="78"/>
      <c r="AZ43703" s="167"/>
      <c r="BA43703" s="77"/>
      <c r="BB43703" s="77"/>
    </row>
    <row r="43704" spans="50:54" s="79" customFormat="1" ht="0" hidden="1" customHeight="1" x14ac:dyDescent="0.2">
      <c r="AX43704" s="78"/>
      <c r="AZ43704" s="167"/>
      <c r="BA43704" s="77"/>
      <c r="BB43704" s="77"/>
    </row>
    <row r="43705" spans="50:54" s="79" customFormat="1" ht="0" hidden="1" customHeight="1" x14ac:dyDescent="0.2">
      <c r="AX43705" s="78"/>
      <c r="AZ43705" s="167"/>
      <c r="BA43705" s="77"/>
      <c r="BB43705" s="77"/>
    </row>
    <row r="43706" spans="50:54" s="79" customFormat="1" ht="0" hidden="1" customHeight="1" x14ac:dyDescent="0.2">
      <c r="AX43706" s="78"/>
      <c r="AZ43706" s="167"/>
      <c r="BA43706" s="77"/>
      <c r="BB43706" s="77"/>
    </row>
    <row r="43707" spans="50:54" s="79" customFormat="1" ht="0" hidden="1" customHeight="1" x14ac:dyDescent="0.2">
      <c r="AX43707" s="78"/>
      <c r="AZ43707" s="167"/>
      <c r="BA43707" s="77"/>
      <c r="BB43707" s="77"/>
    </row>
    <row r="43708" spans="50:54" s="79" customFormat="1" ht="0" hidden="1" customHeight="1" x14ac:dyDescent="0.2">
      <c r="AX43708" s="78"/>
      <c r="AZ43708" s="167"/>
      <c r="BA43708" s="77"/>
      <c r="BB43708" s="77"/>
    </row>
    <row r="43709" spans="50:54" s="79" customFormat="1" ht="0" hidden="1" customHeight="1" x14ac:dyDescent="0.2">
      <c r="AX43709" s="78"/>
      <c r="AZ43709" s="167"/>
      <c r="BA43709" s="77"/>
      <c r="BB43709" s="77"/>
    </row>
    <row r="43710" spans="50:54" s="79" customFormat="1" ht="0" hidden="1" customHeight="1" x14ac:dyDescent="0.2">
      <c r="AX43710" s="78"/>
      <c r="AZ43710" s="167"/>
      <c r="BA43710" s="77"/>
      <c r="BB43710" s="77"/>
    </row>
    <row r="43711" spans="50:54" s="79" customFormat="1" ht="0" hidden="1" customHeight="1" x14ac:dyDescent="0.2">
      <c r="AX43711" s="78"/>
      <c r="AZ43711" s="167"/>
      <c r="BA43711" s="77"/>
      <c r="BB43711" s="77"/>
    </row>
    <row r="43712" spans="50:54" s="79" customFormat="1" ht="0" hidden="1" customHeight="1" x14ac:dyDescent="0.2">
      <c r="AX43712" s="78"/>
      <c r="AZ43712" s="167"/>
      <c r="BA43712" s="77"/>
      <c r="BB43712" s="77"/>
    </row>
    <row r="43713" spans="50:54" s="79" customFormat="1" ht="0" hidden="1" customHeight="1" x14ac:dyDescent="0.2">
      <c r="AX43713" s="78"/>
      <c r="AZ43713" s="167"/>
      <c r="BA43713" s="77"/>
      <c r="BB43713" s="77"/>
    </row>
    <row r="43714" spans="50:54" s="79" customFormat="1" ht="0" hidden="1" customHeight="1" x14ac:dyDescent="0.2">
      <c r="AX43714" s="78"/>
      <c r="AZ43714" s="167"/>
      <c r="BA43714" s="77"/>
      <c r="BB43714" s="77"/>
    </row>
    <row r="43715" spans="50:54" s="79" customFormat="1" ht="0" hidden="1" customHeight="1" x14ac:dyDescent="0.2">
      <c r="AX43715" s="78"/>
      <c r="AZ43715" s="167"/>
      <c r="BA43715" s="77"/>
      <c r="BB43715" s="77"/>
    </row>
    <row r="43716" spans="50:54" s="79" customFormat="1" ht="0" hidden="1" customHeight="1" x14ac:dyDescent="0.2">
      <c r="AX43716" s="78"/>
      <c r="AZ43716" s="167"/>
      <c r="BA43716" s="77"/>
      <c r="BB43716" s="77"/>
    </row>
    <row r="43717" spans="50:54" s="79" customFormat="1" ht="0" hidden="1" customHeight="1" x14ac:dyDescent="0.2">
      <c r="AX43717" s="78"/>
      <c r="AZ43717" s="167"/>
      <c r="BA43717" s="77"/>
      <c r="BB43717" s="77"/>
    </row>
    <row r="43718" spans="50:54" s="79" customFormat="1" ht="0" hidden="1" customHeight="1" x14ac:dyDescent="0.2">
      <c r="AX43718" s="78"/>
      <c r="AZ43718" s="167"/>
      <c r="BA43718" s="77"/>
      <c r="BB43718" s="77"/>
    </row>
    <row r="43719" spans="50:54" s="79" customFormat="1" ht="0" hidden="1" customHeight="1" x14ac:dyDescent="0.2">
      <c r="AX43719" s="78"/>
      <c r="AZ43719" s="167"/>
      <c r="BA43719" s="77"/>
      <c r="BB43719" s="77"/>
    </row>
    <row r="43720" spans="50:54" s="79" customFormat="1" ht="0" hidden="1" customHeight="1" x14ac:dyDescent="0.2">
      <c r="AX43720" s="78"/>
      <c r="AZ43720" s="167"/>
      <c r="BA43720" s="77"/>
      <c r="BB43720" s="77"/>
    </row>
    <row r="43721" spans="50:54" s="79" customFormat="1" ht="0" hidden="1" customHeight="1" x14ac:dyDescent="0.2">
      <c r="AX43721" s="78"/>
      <c r="AZ43721" s="167"/>
      <c r="BA43721" s="77"/>
      <c r="BB43721" s="77"/>
    </row>
    <row r="43722" spans="50:54" s="79" customFormat="1" ht="0" hidden="1" customHeight="1" x14ac:dyDescent="0.2">
      <c r="AX43722" s="78"/>
      <c r="AZ43722" s="167"/>
      <c r="BA43722" s="77"/>
      <c r="BB43722" s="77"/>
    </row>
    <row r="43723" spans="50:54" s="79" customFormat="1" ht="0" hidden="1" customHeight="1" x14ac:dyDescent="0.2">
      <c r="AX43723" s="78"/>
      <c r="AZ43723" s="167"/>
      <c r="BA43723" s="77"/>
      <c r="BB43723" s="77"/>
    </row>
    <row r="43724" spans="50:54" s="79" customFormat="1" ht="0" hidden="1" customHeight="1" x14ac:dyDescent="0.2">
      <c r="AX43724" s="78"/>
      <c r="AZ43724" s="167"/>
      <c r="BA43724" s="77"/>
      <c r="BB43724" s="77"/>
    </row>
    <row r="43725" spans="50:54" s="79" customFormat="1" ht="0" hidden="1" customHeight="1" x14ac:dyDescent="0.2">
      <c r="AX43725" s="78"/>
      <c r="AZ43725" s="167"/>
      <c r="BA43725" s="77"/>
      <c r="BB43725" s="77"/>
    </row>
    <row r="43726" spans="50:54" s="79" customFormat="1" ht="0" hidden="1" customHeight="1" x14ac:dyDescent="0.2">
      <c r="AX43726" s="78"/>
      <c r="AZ43726" s="167"/>
      <c r="BA43726" s="77"/>
      <c r="BB43726" s="77"/>
    </row>
    <row r="43727" spans="50:54" s="79" customFormat="1" ht="0" hidden="1" customHeight="1" x14ac:dyDescent="0.2">
      <c r="AX43727" s="78"/>
      <c r="AZ43727" s="167"/>
      <c r="BA43727" s="77"/>
      <c r="BB43727" s="77"/>
    </row>
    <row r="43728" spans="50:54" s="79" customFormat="1" ht="0" hidden="1" customHeight="1" x14ac:dyDescent="0.2">
      <c r="AX43728" s="78"/>
      <c r="AZ43728" s="167"/>
      <c r="BA43728" s="77"/>
      <c r="BB43728" s="77"/>
    </row>
    <row r="43729" spans="50:54" s="79" customFormat="1" ht="0" hidden="1" customHeight="1" x14ac:dyDescent="0.2">
      <c r="AX43729" s="78"/>
      <c r="AZ43729" s="167"/>
      <c r="BA43729" s="77"/>
      <c r="BB43729" s="77"/>
    </row>
    <row r="43730" spans="50:54" s="79" customFormat="1" ht="0" hidden="1" customHeight="1" x14ac:dyDescent="0.2">
      <c r="AX43730" s="78"/>
      <c r="AZ43730" s="167"/>
      <c r="BA43730" s="77"/>
      <c r="BB43730" s="77"/>
    </row>
    <row r="43731" spans="50:54" s="79" customFormat="1" ht="0" hidden="1" customHeight="1" x14ac:dyDescent="0.2">
      <c r="AX43731" s="78"/>
      <c r="AZ43731" s="167"/>
      <c r="BA43731" s="77"/>
      <c r="BB43731" s="77"/>
    </row>
    <row r="43732" spans="50:54" s="79" customFormat="1" ht="0" hidden="1" customHeight="1" x14ac:dyDescent="0.2">
      <c r="AX43732" s="78"/>
      <c r="AZ43732" s="167"/>
      <c r="BA43732" s="77"/>
      <c r="BB43732" s="77"/>
    </row>
    <row r="43733" spans="50:54" s="79" customFormat="1" ht="0" hidden="1" customHeight="1" x14ac:dyDescent="0.2">
      <c r="AX43733" s="78"/>
      <c r="AZ43733" s="167"/>
      <c r="BA43733" s="77"/>
      <c r="BB43733" s="77"/>
    </row>
    <row r="43734" spans="50:54" s="79" customFormat="1" ht="0" hidden="1" customHeight="1" x14ac:dyDescent="0.2">
      <c r="AX43734" s="78"/>
      <c r="AZ43734" s="167"/>
      <c r="BA43734" s="77"/>
      <c r="BB43734" s="77"/>
    </row>
    <row r="43735" spans="50:54" s="79" customFormat="1" ht="0" hidden="1" customHeight="1" x14ac:dyDescent="0.2">
      <c r="AX43735" s="78"/>
      <c r="AZ43735" s="167"/>
      <c r="BA43735" s="77"/>
      <c r="BB43735" s="77"/>
    </row>
    <row r="43736" spans="50:54" s="79" customFormat="1" ht="0" hidden="1" customHeight="1" x14ac:dyDescent="0.2">
      <c r="AX43736" s="78"/>
      <c r="AZ43736" s="167"/>
      <c r="BA43736" s="77"/>
      <c r="BB43736" s="77"/>
    </row>
    <row r="43737" spans="50:54" s="79" customFormat="1" ht="0" hidden="1" customHeight="1" x14ac:dyDescent="0.2">
      <c r="AX43737" s="78"/>
      <c r="AZ43737" s="167"/>
      <c r="BA43737" s="77"/>
      <c r="BB43737" s="77"/>
    </row>
    <row r="43738" spans="50:54" s="79" customFormat="1" ht="0" hidden="1" customHeight="1" x14ac:dyDescent="0.2">
      <c r="AX43738" s="78"/>
      <c r="AZ43738" s="167"/>
      <c r="BA43738" s="77"/>
      <c r="BB43738" s="77"/>
    </row>
    <row r="43739" spans="50:54" s="79" customFormat="1" ht="0" hidden="1" customHeight="1" x14ac:dyDescent="0.2">
      <c r="AX43739" s="78"/>
      <c r="AZ43739" s="167"/>
      <c r="BA43739" s="77"/>
      <c r="BB43739" s="77"/>
    </row>
    <row r="43740" spans="50:54" s="79" customFormat="1" ht="0" hidden="1" customHeight="1" x14ac:dyDescent="0.2">
      <c r="AX43740" s="78"/>
      <c r="AZ43740" s="167"/>
      <c r="BA43740" s="77"/>
      <c r="BB43740" s="77"/>
    </row>
    <row r="43741" spans="50:54" s="79" customFormat="1" ht="0" hidden="1" customHeight="1" x14ac:dyDescent="0.2">
      <c r="AX43741" s="78"/>
      <c r="AZ43741" s="167"/>
      <c r="BA43741" s="77"/>
      <c r="BB43741" s="77"/>
    </row>
    <row r="43742" spans="50:54" s="79" customFormat="1" ht="0" hidden="1" customHeight="1" x14ac:dyDescent="0.2">
      <c r="AX43742" s="78"/>
      <c r="AZ43742" s="167"/>
      <c r="BA43742" s="77"/>
      <c r="BB43742" s="77"/>
    </row>
    <row r="43743" spans="50:54" s="79" customFormat="1" ht="0" hidden="1" customHeight="1" x14ac:dyDescent="0.2">
      <c r="AX43743" s="78"/>
      <c r="AZ43743" s="167"/>
      <c r="BA43743" s="77"/>
      <c r="BB43743" s="77"/>
    </row>
    <row r="43744" spans="50:54" s="79" customFormat="1" ht="0" hidden="1" customHeight="1" x14ac:dyDescent="0.2">
      <c r="AX43744" s="78"/>
      <c r="AZ43744" s="167"/>
      <c r="BA43744" s="77"/>
      <c r="BB43744" s="77"/>
    </row>
    <row r="43745" spans="50:54" s="79" customFormat="1" ht="0" hidden="1" customHeight="1" x14ac:dyDescent="0.2">
      <c r="AX43745" s="78"/>
      <c r="AZ43745" s="167"/>
      <c r="BA43745" s="77"/>
      <c r="BB43745" s="77"/>
    </row>
    <row r="43746" spans="50:54" s="79" customFormat="1" ht="0" hidden="1" customHeight="1" x14ac:dyDescent="0.2">
      <c r="AX43746" s="78"/>
      <c r="AZ43746" s="167"/>
      <c r="BA43746" s="77"/>
      <c r="BB43746" s="77"/>
    </row>
    <row r="43747" spans="50:54" s="79" customFormat="1" ht="0" hidden="1" customHeight="1" x14ac:dyDescent="0.2">
      <c r="AX43747" s="78"/>
      <c r="AZ43747" s="167"/>
      <c r="BA43747" s="77"/>
      <c r="BB43747" s="77"/>
    </row>
    <row r="43748" spans="50:54" s="79" customFormat="1" ht="0" hidden="1" customHeight="1" x14ac:dyDescent="0.2">
      <c r="AX43748" s="78"/>
      <c r="AZ43748" s="167"/>
      <c r="BA43748" s="77"/>
      <c r="BB43748" s="77"/>
    </row>
    <row r="43749" spans="50:54" s="79" customFormat="1" ht="0" hidden="1" customHeight="1" x14ac:dyDescent="0.2">
      <c r="AX43749" s="78"/>
      <c r="AZ43749" s="167"/>
      <c r="BA43749" s="77"/>
      <c r="BB43749" s="77"/>
    </row>
    <row r="43750" spans="50:54" s="79" customFormat="1" ht="0" hidden="1" customHeight="1" x14ac:dyDescent="0.2">
      <c r="AX43750" s="78"/>
      <c r="AZ43750" s="167"/>
      <c r="BA43750" s="77"/>
      <c r="BB43750" s="77"/>
    </row>
    <row r="43751" spans="50:54" s="79" customFormat="1" ht="0" hidden="1" customHeight="1" x14ac:dyDescent="0.2">
      <c r="AX43751" s="78"/>
      <c r="AZ43751" s="167"/>
      <c r="BA43751" s="77"/>
      <c r="BB43751" s="77"/>
    </row>
    <row r="43752" spans="50:54" s="79" customFormat="1" ht="0" hidden="1" customHeight="1" x14ac:dyDescent="0.2">
      <c r="AX43752" s="78"/>
      <c r="AZ43752" s="167"/>
      <c r="BA43752" s="77"/>
      <c r="BB43752" s="77"/>
    </row>
    <row r="43753" spans="50:54" s="79" customFormat="1" ht="0" hidden="1" customHeight="1" x14ac:dyDescent="0.2">
      <c r="AX43753" s="78"/>
      <c r="AZ43753" s="167"/>
      <c r="BA43753" s="77"/>
      <c r="BB43753" s="77"/>
    </row>
    <row r="43754" spans="50:54" s="79" customFormat="1" ht="0" hidden="1" customHeight="1" x14ac:dyDescent="0.2">
      <c r="AX43754" s="78"/>
      <c r="AZ43754" s="167"/>
      <c r="BA43754" s="77"/>
      <c r="BB43754" s="77"/>
    </row>
    <row r="43755" spans="50:54" s="79" customFormat="1" ht="0" hidden="1" customHeight="1" x14ac:dyDescent="0.2">
      <c r="AX43755" s="78"/>
      <c r="AZ43755" s="167"/>
      <c r="BA43755" s="77"/>
      <c r="BB43755" s="77"/>
    </row>
    <row r="43756" spans="50:54" s="79" customFormat="1" ht="0" hidden="1" customHeight="1" x14ac:dyDescent="0.2">
      <c r="AX43756" s="78"/>
      <c r="AZ43756" s="167"/>
      <c r="BA43756" s="77"/>
      <c r="BB43756" s="77"/>
    </row>
    <row r="43757" spans="50:54" s="79" customFormat="1" ht="0" hidden="1" customHeight="1" x14ac:dyDescent="0.2">
      <c r="AX43757" s="78"/>
      <c r="AZ43757" s="167"/>
      <c r="BA43757" s="77"/>
      <c r="BB43757" s="77"/>
    </row>
    <row r="43758" spans="50:54" s="79" customFormat="1" ht="0" hidden="1" customHeight="1" x14ac:dyDescent="0.2">
      <c r="AX43758" s="78"/>
      <c r="AZ43758" s="167"/>
      <c r="BA43758" s="77"/>
      <c r="BB43758" s="77"/>
    </row>
    <row r="43759" spans="50:54" s="79" customFormat="1" ht="0" hidden="1" customHeight="1" x14ac:dyDescent="0.2">
      <c r="AX43759" s="78"/>
      <c r="AZ43759" s="167"/>
      <c r="BA43759" s="77"/>
      <c r="BB43759" s="77"/>
    </row>
    <row r="43760" spans="50:54" s="79" customFormat="1" ht="0" hidden="1" customHeight="1" x14ac:dyDescent="0.2">
      <c r="AX43760" s="78"/>
      <c r="AZ43760" s="167"/>
      <c r="BA43760" s="77"/>
      <c r="BB43760" s="77"/>
    </row>
    <row r="43761" spans="50:54" s="79" customFormat="1" ht="0" hidden="1" customHeight="1" x14ac:dyDescent="0.2">
      <c r="AX43761" s="78"/>
      <c r="AZ43761" s="167"/>
      <c r="BA43761" s="77"/>
      <c r="BB43761" s="77"/>
    </row>
    <row r="43762" spans="50:54" s="79" customFormat="1" ht="0" hidden="1" customHeight="1" x14ac:dyDescent="0.2">
      <c r="AX43762" s="78"/>
      <c r="AZ43762" s="167"/>
      <c r="BA43762" s="77"/>
      <c r="BB43762" s="77"/>
    </row>
    <row r="43763" spans="50:54" s="79" customFormat="1" ht="0" hidden="1" customHeight="1" x14ac:dyDescent="0.2">
      <c r="AX43763" s="78"/>
      <c r="AZ43763" s="167"/>
      <c r="BA43763" s="77"/>
      <c r="BB43763" s="77"/>
    </row>
    <row r="43764" spans="50:54" s="79" customFormat="1" ht="0" hidden="1" customHeight="1" x14ac:dyDescent="0.2">
      <c r="AX43764" s="78"/>
      <c r="AZ43764" s="167"/>
      <c r="BA43764" s="77"/>
      <c r="BB43764" s="77"/>
    </row>
    <row r="43765" spans="50:54" s="79" customFormat="1" ht="0" hidden="1" customHeight="1" x14ac:dyDescent="0.2">
      <c r="AX43765" s="78"/>
      <c r="AZ43765" s="167"/>
      <c r="BA43765" s="77"/>
      <c r="BB43765" s="77"/>
    </row>
    <row r="43766" spans="50:54" s="79" customFormat="1" ht="0" hidden="1" customHeight="1" x14ac:dyDescent="0.2">
      <c r="AX43766" s="78"/>
      <c r="AZ43766" s="167"/>
      <c r="BA43766" s="77"/>
      <c r="BB43766" s="77"/>
    </row>
    <row r="43767" spans="50:54" s="79" customFormat="1" ht="0" hidden="1" customHeight="1" x14ac:dyDescent="0.2">
      <c r="AX43767" s="78"/>
      <c r="AZ43767" s="167"/>
      <c r="BA43767" s="77"/>
      <c r="BB43767" s="77"/>
    </row>
    <row r="43768" spans="50:54" s="79" customFormat="1" ht="0" hidden="1" customHeight="1" x14ac:dyDescent="0.2">
      <c r="AX43768" s="78"/>
      <c r="AZ43768" s="167"/>
      <c r="BA43768" s="77"/>
      <c r="BB43768" s="77"/>
    </row>
    <row r="43769" spans="50:54" s="79" customFormat="1" ht="0" hidden="1" customHeight="1" x14ac:dyDescent="0.2">
      <c r="AX43769" s="78"/>
      <c r="AZ43769" s="167"/>
      <c r="BA43769" s="77"/>
      <c r="BB43769" s="77"/>
    </row>
    <row r="43770" spans="50:54" s="79" customFormat="1" ht="0" hidden="1" customHeight="1" x14ac:dyDescent="0.2">
      <c r="AX43770" s="78"/>
      <c r="AZ43770" s="167"/>
      <c r="BA43770" s="77"/>
      <c r="BB43770" s="77"/>
    </row>
    <row r="43771" spans="50:54" s="79" customFormat="1" ht="0" hidden="1" customHeight="1" x14ac:dyDescent="0.2">
      <c r="AX43771" s="78"/>
      <c r="AZ43771" s="167"/>
      <c r="BA43771" s="77"/>
      <c r="BB43771" s="77"/>
    </row>
    <row r="43772" spans="50:54" s="79" customFormat="1" ht="0" hidden="1" customHeight="1" x14ac:dyDescent="0.2">
      <c r="AX43772" s="78"/>
      <c r="AZ43772" s="167"/>
      <c r="BA43772" s="77"/>
      <c r="BB43772" s="77"/>
    </row>
    <row r="43773" spans="50:54" s="79" customFormat="1" ht="0" hidden="1" customHeight="1" x14ac:dyDescent="0.2">
      <c r="AX43773" s="78"/>
      <c r="AZ43773" s="167"/>
      <c r="BA43773" s="77"/>
      <c r="BB43773" s="77"/>
    </row>
    <row r="43774" spans="50:54" s="79" customFormat="1" ht="0" hidden="1" customHeight="1" x14ac:dyDescent="0.2">
      <c r="AX43774" s="78"/>
      <c r="AZ43774" s="167"/>
      <c r="BA43774" s="77"/>
      <c r="BB43774" s="77"/>
    </row>
    <row r="43775" spans="50:54" s="79" customFormat="1" ht="0" hidden="1" customHeight="1" x14ac:dyDescent="0.2">
      <c r="AX43775" s="78"/>
      <c r="AZ43775" s="167"/>
      <c r="BA43775" s="77"/>
      <c r="BB43775" s="77"/>
    </row>
    <row r="43776" spans="50:54" s="79" customFormat="1" ht="0" hidden="1" customHeight="1" x14ac:dyDescent="0.2">
      <c r="AX43776" s="78"/>
      <c r="AZ43776" s="167"/>
      <c r="BA43776" s="77"/>
      <c r="BB43776" s="77"/>
    </row>
    <row r="43777" spans="50:54" s="79" customFormat="1" ht="0" hidden="1" customHeight="1" x14ac:dyDescent="0.2">
      <c r="AX43777" s="78"/>
      <c r="AZ43777" s="167"/>
      <c r="BA43777" s="77"/>
      <c r="BB43777" s="77"/>
    </row>
    <row r="43778" spans="50:54" s="79" customFormat="1" ht="0" hidden="1" customHeight="1" x14ac:dyDescent="0.2">
      <c r="AX43778" s="78"/>
      <c r="AZ43778" s="167"/>
      <c r="BA43778" s="77"/>
      <c r="BB43778" s="77"/>
    </row>
    <row r="43779" spans="50:54" s="79" customFormat="1" ht="0" hidden="1" customHeight="1" x14ac:dyDescent="0.2">
      <c r="AX43779" s="78"/>
      <c r="AZ43779" s="167"/>
      <c r="BA43779" s="77"/>
      <c r="BB43779" s="77"/>
    </row>
    <row r="43780" spans="50:54" s="79" customFormat="1" ht="0" hidden="1" customHeight="1" x14ac:dyDescent="0.2">
      <c r="AX43780" s="78"/>
      <c r="AZ43780" s="167"/>
      <c r="BA43780" s="77"/>
      <c r="BB43780" s="77"/>
    </row>
    <row r="43781" spans="50:54" s="79" customFormat="1" ht="0" hidden="1" customHeight="1" x14ac:dyDescent="0.2">
      <c r="AX43781" s="78"/>
      <c r="AZ43781" s="167"/>
      <c r="BA43781" s="77"/>
      <c r="BB43781" s="77"/>
    </row>
    <row r="43782" spans="50:54" s="79" customFormat="1" ht="0" hidden="1" customHeight="1" x14ac:dyDescent="0.2">
      <c r="AX43782" s="78"/>
      <c r="AZ43782" s="167"/>
      <c r="BA43782" s="77"/>
      <c r="BB43782" s="77"/>
    </row>
    <row r="43783" spans="50:54" s="79" customFormat="1" ht="0" hidden="1" customHeight="1" x14ac:dyDescent="0.2">
      <c r="AX43783" s="78"/>
      <c r="AZ43783" s="167"/>
      <c r="BA43783" s="77"/>
      <c r="BB43783" s="77"/>
    </row>
    <row r="43784" spans="50:54" s="79" customFormat="1" ht="0" hidden="1" customHeight="1" x14ac:dyDescent="0.2">
      <c r="AX43784" s="78"/>
      <c r="AZ43784" s="167"/>
      <c r="BA43784" s="77"/>
      <c r="BB43784" s="77"/>
    </row>
    <row r="43785" spans="50:54" s="79" customFormat="1" ht="0" hidden="1" customHeight="1" x14ac:dyDescent="0.2">
      <c r="AX43785" s="78"/>
      <c r="AZ43785" s="167"/>
      <c r="BA43785" s="77"/>
      <c r="BB43785" s="77"/>
    </row>
    <row r="43786" spans="50:54" s="79" customFormat="1" ht="0" hidden="1" customHeight="1" x14ac:dyDescent="0.2">
      <c r="AX43786" s="78"/>
      <c r="AZ43786" s="167"/>
      <c r="BA43786" s="77"/>
      <c r="BB43786" s="77"/>
    </row>
    <row r="43787" spans="50:54" s="79" customFormat="1" ht="0" hidden="1" customHeight="1" x14ac:dyDescent="0.2">
      <c r="AX43787" s="78"/>
      <c r="AZ43787" s="167"/>
      <c r="BA43787" s="77"/>
      <c r="BB43787" s="77"/>
    </row>
    <row r="43788" spans="50:54" s="79" customFormat="1" ht="0" hidden="1" customHeight="1" x14ac:dyDescent="0.2">
      <c r="AX43788" s="78"/>
      <c r="AZ43788" s="167"/>
      <c r="BA43788" s="77"/>
      <c r="BB43788" s="77"/>
    </row>
    <row r="43789" spans="50:54" s="79" customFormat="1" ht="0" hidden="1" customHeight="1" x14ac:dyDescent="0.2">
      <c r="AX43789" s="78"/>
      <c r="AZ43789" s="167"/>
      <c r="BA43789" s="77"/>
      <c r="BB43789" s="77"/>
    </row>
    <row r="43790" spans="50:54" s="79" customFormat="1" ht="0" hidden="1" customHeight="1" x14ac:dyDescent="0.2">
      <c r="AX43790" s="78"/>
      <c r="AZ43790" s="167"/>
      <c r="BA43790" s="77"/>
      <c r="BB43790" s="77"/>
    </row>
    <row r="43791" spans="50:54" s="79" customFormat="1" ht="0" hidden="1" customHeight="1" x14ac:dyDescent="0.2">
      <c r="AX43791" s="78"/>
      <c r="AZ43791" s="167"/>
      <c r="BA43791" s="77"/>
      <c r="BB43791" s="77"/>
    </row>
    <row r="43792" spans="50:54" s="79" customFormat="1" ht="0" hidden="1" customHeight="1" x14ac:dyDescent="0.2">
      <c r="AX43792" s="78"/>
      <c r="AZ43792" s="167"/>
      <c r="BA43792" s="77"/>
      <c r="BB43792" s="77"/>
    </row>
    <row r="43793" spans="50:54" s="79" customFormat="1" ht="0" hidden="1" customHeight="1" x14ac:dyDescent="0.2">
      <c r="AX43793" s="78"/>
      <c r="AZ43793" s="167"/>
      <c r="BA43793" s="77"/>
      <c r="BB43793" s="77"/>
    </row>
    <row r="43794" spans="50:54" s="79" customFormat="1" ht="0" hidden="1" customHeight="1" x14ac:dyDescent="0.2">
      <c r="AX43794" s="78"/>
      <c r="AZ43794" s="167"/>
      <c r="BA43794" s="77"/>
      <c r="BB43794" s="77"/>
    </row>
    <row r="43795" spans="50:54" s="79" customFormat="1" ht="0" hidden="1" customHeight="1" x14ac:dyDescent="0.2">
      <c r="AX43795" s="78"/>
      <c r="AZ43795" s="167"/>
      <c r="BA43795" s="77"/>
      <c r="BB43795" s="77"/>
    </row>
    <row r="43796" spans="50:54" s="79" customFormat="1" ht="0" hidden="1" customHeight="1" x14ac:dyDescent="0.2">
      <c r="AX43796" s="78"/>
      <c r="AZ43796" s="167"/>
      <c r="BA43796" s="77"/>
      <c r="BB43796" s="77"/>
    </row>
    <row r="43797" spans="50:54" s="79" customFormat="1" ht="0" hidden="1" customHeight="1" x14ac:dyDescent="0.2">
      <c r="AX43797" s="78"/>
      <c r="AZ43797" s="167"/>
      <c r="BA43797" s="77"/>
      <c r="BB43797" s="77"/>
    </row>
    <row r="43798" spans="50:54" s="79" customFormat="1" ht="0" hidden="1" customHeight="1" x14ac:dyDescent="0.2">
      <c r="AX43798" s="78"/>
      <c r="AZ43798" s="167"/>
      <c r="BA43798" s="77"/>
      <c r="BB43798" s="77"/>
    </row>
    <row r="43799" spans="50:54" s="79" customFormat="1" ht="0" hidden="1" customHeight="1" x14ac:dyDescent="0.2">
      <c r="AX43799" s="78"/>
      <c r="AZ43799" s="167"/>
      <c r="BA43799" s="77"/>
      <c r="BB43799" s="77"/>
    </row>
    <row r="43800" spans="50:54" s="79" customFormat="1" ht="0" hidden="1" customHeight="1" x14ac:dyDescent="0.2">
      <c r="AX43800" s="78"/>
      <c r="AZ43800" s="167"/>
      <c r="BA43800" s="77"/>
      <c r="BB43800" s="77"/>
    </row>
    <row r="43801" spans="50:54" s="79" customFormat="1" ht="0" hidden="1" customHeight="1" x14ac:dyDescent="0.2">
      <c r="AX43801" s="78"/>
      <c r="AZ43801" s="167"/>
      <c r="BA43801" s="77"/>
      <c r="BB43801" s="77"/>
    </row>
    <row r="43802" spans="50:54" s="79" customFormat="1" ht="0" hidden="1" customHeight="1" x14ac:dyDescent="0.2">
      <c r="AX43802" s="78"/>
      <c r="AZ43802" s="167"/>
      <c r="BA43802" s="77"/>
      <c r="BB43802" s="77"/>
    </row>
    <row r="43803" spans="50:54" s="79" customFormat="1" ht="0" hidden="1" customHeight="1" x14ac:dyDescent="0.2">
      <c r="AX43803" s="78"/>
      <c r="AZ43803" s="167"/>
      <c r="BA43803" s="77"/>
      <c r="BB43803" s="77"/>
    </row>
    <row r="43804" spans="50:54" s="79" customFormat="1" ht="0" hidden="1" customHeight="1" x14ac:dyDescent="0.2">
      <c r="AX43804" s="78"/>
      <c r="AZ43804" s="167"/>
      <c r="BA43804" s="77"/>
      <c r="BB43804" s="77"/>
    </row>
    <row r="43805" spans="50:54" s="79" customFormat="1" ht="0" hidden="1" customHeight="1" x14ac:dyDescent="0.2">
      <c r="AX43805" s="78"/>
      <c r="AZ43805" s="167"/>
      <c r="BA43805" s="77"/>
      <c r="BB43805" s="77"/>
    </row>
    <row r="43806" spans="50:54" s="79" customFormat="1" ht="0" hidden="1" customHeight="1" x14ac:dyDescent="0.2">
      <c r="AX43806" s="78"/>
      <c r="AZ43806" s="167"/>
      <c r="BA43806" s="77"/>
      <c r="BB43806" s="77"/>
    </row>
    <row r="43807" spans="50:54" s="79" customFormat="1" ht="0" hidden="1" customHeight="1" x14ac:dyDescent="0.2">
      <c r="AX43807" s="78"/>
      <c r="AZ43807" s="167"/>
      <c r="BA43807" s="77"/>
      <c r="BB43807" s="77"/>
    </row>
    <row r="43808" spans="50:54" s="79" customFormat="1" ht="0" hidden="1" customHeight="1" x14ac:dyDescent="0.2">
      <c r="AX43808" s="78"/>
      <c r="AZ43808" s="167"/>
      <c r="BA43808" s="77"/>
      <c r="BB43808" s="77"/>
    </row>
    <row r="43809" spans="50:54" s="79" customFormat="1" ht="0" hidden="1" customHeight="1" x14ac:dyDescent="0.2">
      <c r="AX43809" s="78"/>
      <c r="AZ43809" s="167"/>
      <c r="BA43809" s="77"/>
      <c r="BB43809" s="77"/>
    </row>
    <row r="43810" spans="50:54" s="79" customFormat="1" ht="0" hidden="1" customHeight="1" x14ac:dyDescent="0.2">
      <c r="AX43810" s="78"/>
      <c r="AZ43810" s="167"/>
      <c r="BA43810" s="77"/>
      <c r="BB43810" s="77"/>
    </row>
    <row r="43811" spans="50:54" s="79" customFormat="1" ht="0" hidden="1" customHeight="1" x14ac:dyDescent="0.2">
      <c r="AX43811" s="78"/>
      <c r="AZ43811" s="167"/>
      <c r="BA43811" s="77"/>
      <c r="BB43811" s="77"/>
    </row>
    <row r="43812" spans="50:54" s="79" customFormat="1" ht="0" hidden="1" customHeight="1" x14ac:dyDescent="0.2">
      <c r="AX43812" s="78"/>
      <c r="AZ43812" s="167"/>
      <c r="BA43812" s="77"/>
      <c r="BB43812" s="77"/>
    </row>
    <row r="43813" spans="50:54" s="79" customFormat="1" ht="0" hidden="1" customHeight="1" x14ac:dyDescent="0.2">
      <c r="AX43813" s="78"/>
      <c r="AZ43813" s="167"/>
      <c r="BA43813" s="77"/>
      <c r="BB43813" s="77"/>
    </row>
    <row r="43814" spans="50:54" s="79" customFormat="1" ht="0" hidden="1" customHeight="1" x14ac:dyDescent="0.2">
      <c r="AX43814" s="78"/>
      <c r="AZ43814" s="167"/>
      <c r="BA43814" s="77"/>
      <c r="BB43814" s="77"/>
    </row>
    <row r="43815" spans="50:54" s="79" customFormat="1" ht="0" hidden="1" customHeight="1" x14ac:dyDescent="0.2">
      <c r="AX43815" s="78"/>
      <c r="AZ43815" s="167"/>
      <c r="BA43815" s="77"/>
      <c r="BB43815" s="77"/>
    </row>
    <row r="43816" spans="50:54" s="79" customFormat="1" ht="0" hidden="1" customHeight="1" x14ac:dyDescent="0.2">
      <c r="AX43816" s="78"/>
      <c r="AZ43816" s="167"/>
      <c r="BA43816" s="77"/>
      <c r="BB43816" s="77"/>
    </row>
    <row r="43817" spans="50:54" s="79" customFormat="1" ht="0" hidden="1" customHeight="1" x14ac:dyDescent="0.2">
      <c r="AX43817" s="78"/>
      <c r="AZ43817" s="167"/>
      <c r="BA43817" s="77"/>
      <c r="BB43817" s="77"/>
    </row>
    <row r="43818" spans="50:54" s="79" customFormat="1" ht="0" hidden="1" customHeight="1" x14ac:dyDescent="0.2">
      <c r="AX43818" s="78"/>
      <c r="AZ43818" s="167"/>
      <c r="BA43818" s="77"/>
      <c r="BB43818" s="77"/>
    </row>
    <row r="43819" spans="50:54" s="79" customFormat="1" ht="0" hidden="1" customHeight="1" x14ac:dyDescent="0.2">
      <c r="AX43819" s="78"/>
      <c r="AZ43819" s="167"/>
      <c r="BA43819" s="77"/>
      <c r="BB43819" s="77"/>
    </row>
    <row r="43820" spans="50:54" s="79" customFormat="1" ht="0" hidden="1" customHeight="1" x14ac:dyDescent="0.2">
      <c r="AX43820" s="78"/>
      <c r="AZ43820" s="167"/>
      <c r="BA43820" s="77"/>
      <c r="BB43820" s="77"/>
    </row>
    <row r="43821" spans="50:54" s="79" customFormat="1" ht="0" hidden="1" customHeight="1" x14ac:dyDescent="0.2">
      <c r="AX43821" s="78"/>
      <c r="AZ43821" s="167"/>
      <c r="BA43821" s="77"/>
      <c r="BB43821" s="77"/>
    </row>
    <row r="43822" spans="50:54" s="79" customFormat="1" ht="0" hidden="1" customHeight="1" x14ac:dyDescent="0.2">
      <c r="AX43822" s="78"/>
      <c r="AZ43822" s="167"/>
      <c r="BA43822" s="77"/>
      <c r="BB43822" s="77"/>
    </row>
    <row r="43823" spans="50:54" s="79" customFormat="1" ht="0" hidden="1" customHeight="1" x14ac:dyDescent="0.2">
      <c r="AX43823" s="78"/>
      <c r="AZ43823" s="167"/>
      <c r="BA43823" s="77"/>
      <c r="BB43823" s="77"/>
    </row>
    <row r="43824" spans="50:54" s="79" customFormat="1" ht="0" hidden="1" customHeight="1" x14ac:dyDescent="0.2">
      <c r="AX43824" s="78"/>
      <c r="AZ43824" s="167"/>
      <c r="BA43824" s="77"/>
      <c r="BB43824" s="77"/>
    </row>
    <row r="43825" spans="50:54" s="79" customFormat="1" ht="0" hidden="1" customHeight="1" x14ac:dyDescent="0.2">
      <c r="AX43825" s="78"/>
      <c r="AZ43825" s="167"/>
      <c r="BA43825" s="77"/>
      <c r="BB43825" s="77"/>
    </row>
    <row r="43826" spans="50:54" s="79" customFormat="1" ht="0" hidden="1" customHeight="1" x14ac:dyDescent="0.2">
      <c r="AX43826" s="78"/>
      <c r="AZ43826" s="167"/>
      <c r="BA43826" s="77"/>
      <c r="BB43826" s="77"/>
    </row>
    <row r="43827" spans="50:54" s="79" customFormat="1" ht="0" hidden="1" customHeight="1" x14ac:dyDescent="0.2">
      <c r="AX43827" s="78"/>
      <c r="AZ43827" s="167"/>
      <c r="BA43827" s="77"/>
      <c r="BB43827" s="77"/>
    </row>
    <row r="43828" spans="50:54" s="79" customFormat="1" ht="0" hidden="1" customHeight="1" x14ac:dyDescent="0.2">
      <c r="AX43828" s="78"/>
      <c r="AZ43828" s="167"/>
      <c r="BA43828" s="77"/>
      <c r="BB43828" s="77"/>
    </row>
    <row r="43829" spans="50:54" s="79" customFormat="1" ht="0" hidden="1" customHeight="1" x14ac:dyDescent="0.2">
      <c r="AX43829" s="78"/>
      <c r="AZ43829" s="167"/>
      <c r="BA43829" s="77"/>
      <c r="BB43829" s="77"/>
    </row>
    <row r="43830" spans="50:54" s="79" customFormat="1" ht="0" hidden="1" customHeight="1" x14ac:dyDescent="0.2">
      <c r="AX43830" s="78"/>
      <c r="AZ43830" s="167"/>
      <c r="BA43830" s="77"/>
      <c r="BB43830" s="77"/>
    </row>
    <row r="43831" spans="50:54" s="79" customFormat="1" ht="0" hidden="1" customHeight="1" x14ac:dyDescent="0.2">
      <c r="AX43831" s="78"/>
      <c r="AZ43831" s="167"/>
      <c r="BA43831" s="77"/>
      <c r="BB43831" s="77"/>
    </row>
    <row r="43832" spans="50:54" s="79" customFormat="1" ht="0" hidden="1" customHeight="1" x14ac:dyDescent="0.2">
      <c r="AX43832" s="78"/>
      <c r="AZ43832" s="167"/>
      <c r="BA43832" s="77"/>
      <c r="BB43832" s="77"/>
    </row>
    <row r="43833" spans="50:54" s="79" customFormat="1" ht="0" hidden="1" customHeight="1" x14ac:dyDescent="0.2">
      <c r="AX43833" s="78"/>
      <c r="AZ43833" s="167"/>
      <c r="BA43833" s="77"/>
      <c r="BB43833" s="77"/>
    </row>
    <row r="43834" spans="50:54" s="79" customFormat="1" ht="0" hidden="1" customHeight="1" x14ac:dyDescent="0.2">
      <c r="AX43834" s="78"/>
      <c r="AZ43834" s="167"/>
      <c r="BA43834" s="77"/>
      <c r="BB43834" s="77"/>
    </row>
    <row r="43835" spans="50:54" s="79" customFormat="1" ht="0" hidden="1" customHeight="1" x14ac:dyDescent="0.2">
      <c r="AX43835" s="78"/>
      <c r="AZ43835" s="167"/>
      <c r="BA43835" s="77"/>
      <c r="BB43835" s="77"/>
    </row>
    <row r="43836" spans="50:54" s="79" customFormat="1" ht="0" hidden="1" customHeight="1" x14ac:dyDescent="0.2">
      <c r="AX43836" s="78"/>
      <c r="AZ43836" s="167"/>
      <c r="BA43836" s="77"/>
      <c r="BB43836" s="77"/>
    </row>
    <row r="43837" spans="50:54" s="79" customFormat="1" ht="0" hidden="1" customHeight="1" x14ac:dyDescent="0.2">
      <c r="AX43837" s="78"/>
      <c r="AZ43837" s="167"/>
      <c r="BA43837" s="77"/>
      <c r="BB43837" s="77"/>
    </row>
    <row r="43838" spans="50:54" s="79" customFormat="1" ht="0" hidden="1" customHeight="1" x14ac:dyDescent="0.2">
      <c r="AX43838" s="78"/>
      <c r="AZ43838" s="167"/>
      <c r="BA43838" s="77"/>
      <c r="BB43838" s="77"/>
    </row>
    <row r="43839" spans="50:54" s="79" customFormat="1" ht="0" hidden="1" customHeight="1" x14ac:dyDescent="0.2">
      <c r="AX43839" s="78"/>
      <c r="AZ43839" s="167"/>
      <c r="BA43839" s="77"/>
      <c r="BB43839" s="77"/>
    </row>
    <row r="43840" spans="50:54" s="79" customFormat="1" ht="0" hidden="1" customHeight="1" x14ac:dyDescent="0.2">
      <c r="AX43840" s="78"/>
      <c r="AZ43840" s="167"/>
      <c r="BA43840" s="77"/>
      <c r="BB43840" s="77"/>
    </row>
    <row r="43841" spans="50:54" s="79" customFormat="1" ht="0" hidden="1" customHeight="1" x14ac:dyDescent="0.2">
      <c r="AX43841" s="78"/>
      <c r="AZ43841" s="167"/>
      <c r="BA43841" s="77"/>
      <c r="BB43841" s="77"/>
    </row>
    <row r="43842" spans="50:54" s="79" customFormat="1" ht="0" hidden="1" customHeight="1" x14ac:dyDescent="0.2">
      <c r="AX43842" s="78"/>
      <c r="AZ43842" s="167"/>
      <c r="BA43842" s="77"/>
      <c r="BB43842" s="77"/>
    </row>
    <row r="43843" spans="50:54" s="79" customFormat="1" ht="0" hidden="1" customHeight="1" x14ac:dyDescent="0.2">
      <c r="AX43843" s="78"/>
      <c r="AZ43843" s="167"/>
      <c r="BA43843" s="77"/>
      <c r="BB43843" s="77"/>
    </row>
    <row r="43844" spans="50:54" s="79" customFormat="1" ht="0" hidden="1" customHeight="1" x14ac:dyDescent="0.2">
      <c r="AX43844" s="78"/>
      <c r="AZ43844" s="167"/>
      <c r="BA43844" s="77"/>
      <c r="BB43844" s="77"/>
    </row>
    <row r="43845" spans="50:54" s="79" customFormat="1" ht="0" hidden="1" customHeight="1" x14ac:dyDescent="0.2">
      <c r="AX43845" s="78"/>
      <c r="AZ43845" s="167"/>
      <c r="BA43845" s="77"/>
      <c r="BB43845" s="77"/>
    </row>
    <row r="43846" spans="50:54" s="79" customFormat="1" ht="0" hidden="1" customHeight="1" x14ac:dyDescent="0.2">
      <c r="AX43846" s="78"/>
      <c r="AZ43846" s="167"/>
      <c r="BA43846" s="77"/>
      <c r="BB43846" s="77"/>
    </row>
    <row r="43847" spans="50:54" s="79" customFormat="1" ht="0" hidden="1" customHeight="1" x14ac:dyDescent="0.2">
      <c r="AX43847" s="78"/>
      <c r="AZ43847" s="167"/>
      <c r="BA43847" s="77"/>
      <c r="BB43847" s="77"/>
    </row>
    <row r="43848" spans="50:54" s="79" customFormat="1" ht="0" hidden="1" customHeight="1" x14ac:dyDescent="0.2">
      <c r="AX43848" s="78"/>
      <c r="AZ43848" s="167"/>
      <c r="BA43848" s="77"/>
      <c r="BB43848" s="77"/>
    </row>
    <row r="43849" spans="50:54" s="79" customFormat="1" ht="0" hidden="1" customHeight="1" x14ac:dyDescent="0.2">
      <c r="AX43849" s="78"/>
      <c r="AZ43849" s="167"/>
      <c r="BA43849" s="77"/>
      <c r="BB43849" s="77"/>
    </row>
    <row r="43850" spans="50:54" s="79" customFormat="1" ht="0" hidden="1" customHeight="1" x14ac:dyDescent="0.2">
      <c r="AX43850" s="78"/>
      <c r="AZ43850" s="167"/>
      <c r="BA43850" s="77"/>
      <c r="BB43850" s="77"/>
    </row>
    <row r="43851" spans="50:54" s="79" customFormat="1" ht="0" hidden="1" customHeight="1" x14ac:dyDescent="0.2">
      <c r="AX43851" s="78"/>
      <c r="AZ43851" s="167"/>
      <c r="BA43851" s="77"/>
      <c r="BB43851" s="77"/>
    </row>
    <row r="43852" spans="50:54" s="79" customFormat="1" ht="0" hidden="1" customHeight="1" x14ac:dyDescent="0.2">
      <c r="AX43852" s="78"/>
      <c r="AZ43852" s="167"/>
      <c r="BA43852" s="77"/>
      <c r="BB43852" s="77"/>
    </row>
    <row r="43853" spans="50:54" s="79" customFormat="1" ht="0" hidden="1" customHeight="1" x14ac:dyDescent="0.2">
      <c r="AX43853" s="78"/>
      <c r="AZ43853" s="167"/>
      <c r="BA43853" s="77"/>
      <c r="BB43853" s="77"/>
    </row>
    <row r="43854" spans="50:54" s="79" customFormat="1" ht="0" hidden="1" customHeight="1" x14ac:dyDescent="0.2">
      <c r="AX43854" s="78"/>
      <c r="AZ43854" s="167"/>
      <c r="BA43854" s="77"/>
      <c r="BB43854" s="77"/>
    </row>
    <row r="43855" spans="50:54" s="79" customFormat="1" ht="0" hidden="1" customHeight="1" x14ac:dyDescent="0.2">
      <c r="AX43855" s="78"/>
      <c r="AZ43855" s="167"/>
      <c r="BA43855" s="77"/>
      <c r="BB43855" s="77"/>
    </row>
    <row r="43856" spans="50:54" s="79" customFormat="1" ht="0" hidden="1" customHeight="1" x14ac:dyDescent="0.2">
      <c r="AX43856" s="78"/>
      <c r="AZ43856" s="167"/>
      <c r="BA43856" s="77"/>
      <c r="BB43856" s="77"/>
    </row>
    <row r="43857" spans="50:54" s="79" customFormat="1" ht="0" hidden="1" customHeight="1" x14ac:dyDescent="0.2">
      <c r="AX43857" s="78"/>
      <c r="AZ43857" s="167"/>
      <c r="BA43857" s="77"/>
      <c r="BB43857" s="77"/>
    </row>
    <row r="43858" spans="50:54" s="79" customFormat="1" ht="0" hidden="1" customHeight="1" x14ac:dyDescent="0.2">
      <c r="AX43858" s="78"/>
      <c r="AZ43858" s="167"/>
      <c r="BA43858" s="77"/>
      <c r="BB43858" s="77"/>
    </row>
    <row r="43859" spans="50:54" s="79" customFormat="1" ht="0" hidden="1" customHeight="1" x14ac:dyDescent="0.2">
      <c r="AX43859" s="78"/>
      <c r="AZ43859" s="167"/>
      <c r="BA43859" s="77"/>
      <c r="BB43859" s="77"/>
    </row>
    <row r="43860" spans="50:54" s="79" customFormat="1" ht="0" hidden="1" customHeight="1" x14ac:dyDescent="0.2">
      <c r="AX43860" s="78"/>
      <c r="AZ43860" s="167"/>
      <c r="BA43860" s="77"/>
      <c r="BB43860" s="77"/>
    </row>
    <row r="43861" spans="50:54" s="79" customFormat="1" ht="0" hidden="1" customHeight="1" x14ac:dyDescent="0.2">
      <c r="AX43861" s="78"/>
      <c r="AZ43861" s="167"/>
      <c r="BA43861" s="77"/>
      <c r="BB43861" s="77"/>
    </row>
    <row r="43862" spans="50:54" s="79" customFormat="1" ht="0" hidden="1" customHeight="1" x14ac:dyDescent="0.2">
      <c r="AX43862" s="78"/>
      <c r="AZ43862" s="167"/>
      <c r="BA43862" s="77"/>
      <c r="BB43862" s="77"/>
    </row>
    <row r="43863" spans="50:54" s="79" customFormat="1" ht="0" hidden="1" customHeight="1" x14ac:dyDescent="0.2">
      <c r="AX43863" s="78"/>
      <c r="AZ43863" s="167"/>
      <c r="BA43863" s="77"/>
      <c r="BB43863" s="77"/>
    </row>
    <row r="43864" spans="50:54" s="79" customFormat="1" ht="0" hidden="1" customHeight="1" x14ac:dyDescent="0.2">
      <c r="AX43864" s="78"/>
      <c r="AZ43864" s="167"/>
      <c r="BA43864" s="77"/>
      <c r="BB43864" s="77"/>
    </row>
    <row r="43865" spans="50:54" s="79" customFormat="1" ht="0" hidden="1" customHeight="1" x14ac:dyDescent="0.2">
      <c r="AX43865" s="78"/>
      <c r="AZ43865" s="167"/>
      <c r="BA43865" s="77"/>
      <c r="BB43865" s="77"/>
    </row>
    <row r="43866" spans="50:54" s="79" customFormat="1" ht="0" hidden="1" customHeight="1" x14ac:dyDescent="0.2">
      <c r="AX43866" s="78"/>
      <c r="AZ43866" s="167"/>
      <c r="BA43866" s="77"/>
      <c r="BB43866" s="77"/>
    </row>
    <row r="43867" spans="50:54" s="79" customFormat="1" ht="0" hidden="1" customHeight="1" x14ac:dyDescent="0.2">
      <c r="AX43867" s="78"/>
      <c r="AZ43867" s="167"/>
      <c r="BA43867" s="77"/>
      <c r="BB43867" s="77"/>
    </row>
    <row r="43868" spans="50:54" s="79" customFormat="1" ht="0" hidden="1" customHeight="1" x14ac:dyDescent="0.2">
      <c r="AX43868" s="78"/>
      <c r="AZ43868" s="167"/>
      <c r="BA43868" s="77"/>
      <c r="BB43868" s="77"/>
    </row>
    <row r="43869" spans="50:54" s="79" customFormat="1" ht="0" hidden="1" customHeight="1" x14ac:dyDescent="0.2">
      <c r="AX43869" s="78"/>
      <c r="AZ43869" s="167"/>
      <c r="BA43869" s="77"/>
      <c r="BB43869" s="77"/>
    </row>
    <row r="43870" spans="50:54" s="79" customFormat="1" ht="0" hidden="1" customHeight="1" x14ac:dyDescent="0.2">
      <c r="AX43870" s="78"/>
      <c r="AZ43870" s="167"/>
      <c r="BA43870" s="77"/>
      <c r="BB43870" s="77"/>
    </row>
    <row r="43871" spans="50:54" s="79" customFormat="1" ht="0" hidden="1" customHeight="1" x14ac:dyDescent="0.2">
      <c r="AX43871" s="78"/>
      <c r="AZ43871" s="167"/>
      <c r="BA43871" s="77"/>
      <c r="BB43871" s="77"/>
    </row>
    <row r="43872" spans="50:54" s="79" customFormat="1" ht="0" hidden="1" customHeight="1" x14ac:dyDescent="0.2">
      <c r="AX43872" s="78"/>
      <c r="AZ43872" s="167"/>
      <c r="BA43872" s="77"/>
      <c r="BB43872" s="77"/>
    </row>
    <row r="43873" spans="50:54" s="79" customFormat="1" ht="0" hidden="1" customHeight="1" x14ac:dyDescent="0.2">
      <c r="AX43873" s="78"/>
      <c r="AZ43873" s="167"/>
      <c r="BA43873" s="77"/>
      <c r="BB43873" s="77"/>
    </row>
    <row r="43874" spans="50:54" s="79" customFormat="1" ht="0" hidden="1" customHeight="1" x14ac:dyDescent="0.2">
      <c r="AX43874" s="78"/>
      <c r="AZ43874" s="167"/>
      <c r="BA43874" s="77"/>
      <c r="BB43874" s="77"/>
    </row>
    <row r="43875" spans="50:54" s="79" customFormat="1" ht="0" hidden="1" customHeight="1" x14ac:dyDescent="0.2">
      <c r="AX43875" s="78"/>
      <c r="AZ43875" s="167"/>
      <c r="BA43875" s="77"/>
      <c r="BB43875" s="77"/>
    </row>
    <row r="43876" spans="50:54" s="79" customFormat="1" ht="0" hidden="1" customHeight="1" x14ac:dyDescent="0.2">
      <c r="AX43876" s="78"/>
      <c r="AZ43876" s="167"/>
      <c r="BA43876" s="77"/>
      <c r="BB43876" s="77"/>
    </row>
    <row r="43877" spans="50:54" s="79" customFormat="1" ht="0" hidden="1" customHeight="1" x14ac:dyDescent="0.2">
      <c r="AX43877" s="78"/>
      <c r="AZ43877" s="167"/>
      <c r="BA43877" s="77"/>
      <c r="BB43877" s="77"/>
    </row>
    <row r="43878" spans="50:54" s="79" customFormat="1" ht="0" hidden="1" customHeight="1" x14ac:dyDescent="0.2">
      <c r="AX43878" s="78"/>
      <c r="AZ43878" s="167"/>
      <c r="BA43878" s="77"/>
      <c r="BB43878" s="77"/>
    </row>
    <row r="43879" spans="50:54" s="79" customFormat="1" ht="0" hidden="1" customHeight="1" x14ac:dyDescent="0.2">
      <c r="AX43879" s="78"/>
      <c r="AZ43879" s="167"/>
      <c r="BA43879" s="77"/>
      <c r="BB43879" s="77"/>
    </row>
    <row r="43880" spans="50:54" s="79" customFormat="1" ht="0" hidden="1" customHeight="1" x14ac:dyDescent="0.2">
      <c r="AX43880" s="78"/>
      <c r="AZ43880" s="167"/>
      <c r="BA43880" s="77"/>
      <c r="BB43880" s="77"/>
    </row>
    <row r="43881" spans="50:54" s="79" customFormat="1" ht="0" hidden="1" customHeight="1" x14ac:dyDescent="0.2">
      <c r="AX43881" s="78"/>
      <c r="AZ43881" s="167"/>
      <c r="BA43881" s="77"/>
      <c r="BB43881" s="77"/>
    </row>
    <row r="43882" spans="50:54" s="79" customFormat="1" ht="0" hidden="1" customHeight="1" x14ac:dyDescent="0.2">
      <c r="AX43882" s="78"/>
      <c r="AZ43882" s="167"/>
      <c r="BA43882" s="77"/>
      <c r="BB43882" s="77"/>
    </row>
    <row r="43883" spans="50:54" s="79" customFormat="1" ht="0" hidden="1" customHeight="1" x14ac:dyDescent="0.2">
      <c r="AX43883" s="78"/>
      <c r="AZ43883" s="167"/>
      <c r="BA43883" s="77"/>
      <c r="BB43883" s="77"/>
    </row>
    <row r="43884" spans="50:54" s="79" customFormat="1" ht="0" hidden="1" customHeight="1" x14ac:dyDescent="0.2">
      <c r="AX43884" s="78"/>
      <c r="AZ43884" s="167"/>
      <c r="BA43884" s="77"/>
      <c r="BB43884" s="77"/>
    </row>
    <row r="43885" spans="50:54" s="79" customFormat="1" ht="0" hidden="1" customHeight="1" x14ac:dyDescent="0.2">
      <c r="AX43885" s="78"/>
      <c r="AZ43885" s="167"/>
      <c r="BA43885" s="77"/>
      <c r="BB43885" s="77"/>
    </row>
    <row r="43886" spans="50:54" s="79" customFormat="1" ht="0" hidden="1" customHeight="1" x14ac:dyDescent="0.2">
      <c r="AX43886" s="78"/>
      <c r="AZ43886" s="167"/>
      <c r="BA43886" s="77"/>
      <c r="BB43886" s="77"/>
    </row>
    <row r="43887" spans="50:54" s="79" customFormat="1" ht="0" hidden="1" customHeight="1" x14ac:dyDescent="0.2">
      <c r="AX43887" s="78"/>
      <c r="AZ43887" s="167"/>
      <c r="BA43887" s="77"/>
      <c r="BB43887" s="77"/>
    </row>
    <row r="43888" spans="50:54" s="79" customFormat="1" ht="0" hidden="1" customHeight="1" x14ac:dyDescent="0.2">
      <c r="AX43888" s="78"/>
      <c r="AZ43888" s="167"/>
      <c r="BA43888" s="77"/>
      <c r="BB43888" s="77"/>
    </row>
    <row r="43889" spans="50:54" s="79" customFormat="1" ht="0" hidden="1" customHeight="1" x14ac:dyDescent="0.2">
      <c r="AX43889" s="78"/>
      <c r="AZ43889" s="167"/>
      <c r="BA43889" s="77"/>
      <c r="BB43889" s="77"/>
    </row>
    <row r="43890" spans="50:54" s="79" customFormat="1" ht="0" hidden="1" customHeight="1" x14ac:dyDescent="0.2">
      <c r="AX43890" s="78"/>
      <c r="AZ43890" s="167"/>
      <c r="BA43890" s="77"/>
      <c r="BB43890" s="77"/>
    </row>
    <row r="43891" spans="50:54" s="79" customFormat="1" ht="0" hidden="1" customHeight="1" x14ac:dyDescent="0.2">
      <c r="AX43891" s="78"/>
      <c r="AZ43891" s="167"/>
      <c r="BA43891" s="77"/>
      <c r="BB43891" s="77"/>
    </row>
    <row r="43892" spans="50:54" s="79" customFormat="1" ht="0" hidden="1" customHeight="1" x14ac:dyDescent="0.2">
      <c r="AX43892" s="78"/>
      <c r="AZ43892" s="167"/>
      <c r="BA43892" s="77"/>
      <c r="BB43892" s="77"/>
    </row>
    <row r="43893" spans="50:54" s="79" customFormat="1" ht="0" hidden="1" customHeight="1" x14ac:dyDescent="0.2">
      <c r="AX43893" s="78"/>
      <c r="AZ43893" s="167"/>
      <c r="BA43893" s="77"/>
      <c r="BB43893" s="77"/>
    </row>
    <row r="43894" spans="50:54" s="79" customFormat="1" ht="0" hidden="1" customHeight="1" x14ac:dyDescent="0.2">
      <c r="AX43894" s="78"/>
      <c r="AZ43894" s="167"/>
      <c r="BA43894" s="77"/>
      <c r="BB43894" s="77"/>
    </row>
    <row r="43895" spans="50:54" s="79" customFormat="1" ht="0" hidden="1" customHeight="1" x14ac:dyDescent="0.2">
      <c r="AX43895" s="78"/>
      <c r="AZ43895" s="167"/>
      <c r="BA43895" s="77"/>
      <c r="BB43895" s="77"/>
    </row>
    <row r="43896" spans="50:54" s="79" customFormat="1" ht="0" hidden="1" customHeight="1" x14ac:dyDescent="0.2">
      <c r="AX43896" s="78"/>
      <c r="AZ43896" s="167"/>
      <c r="BA43896" s="77"/>
      <c r="BB43896" s="77"/>
    </row>
    <row r="43897" spans="50:54" s="79" customFormat="1" ht="0" hidden="1" customHeight="1" x14ac:dyDescent="0.2">
      <c r="AX43897" s="78"/>
      <c r="AZ43897" s="167"/>
      <c r="BA43897" s="77"/>
      <c r="BB43897" s="77"/>
    </row>
    <row r="43898" spans="50:54" s="79" customFormat="1" ht="0" hidden="1" customHeight="1" x14ac:dyDescent="0.2">
      <c r="AX43898" s="78"/>
      <c r="AZ43898" s="167"/>
      <c r="BA43898" s="77"/>
      <c r="BB43898" s="77"/>
    </row>
    <row r="43899" spans="50:54" s="79" customFormat="1" ht="0" hidden="1" customHeight="1" x14ac:dyDescent="0.2">
      <c r="AX43899" s="78"/>
      <c r="AZ43899" s="167"/>
      <c r="BA43899" s="77"/>
      <c r="BB43899" s="77"/>
    </row>
    <row r="43900" spans="50:54" s="79" customFormat="1" ht="0" hidden="1" customHeight="1" x14ac:dyDescent="0.2">
      <c r="AX43900" s="78"/>
      <c r="AZ43900" s="167"/>
      <c r="BA43900" s="77"/>
      <c r="BB43900" s="77"/>
    </row>
    <row r="43901" spans="50:54" s="79" customFormat="1" ht="0" hidden="1" customHeight="1" x14ac:dyDescent="0.2">
      <c r="AX43901" s="78"/>
      <c r="AZ43901" s="167"/>
      <c r="BA43901" s="77"/>
      <c r="BB43901" s="77"/>
    </row>
    <row r="43902" spans="50:54" s="79" customFormat="1" ht="0" hidden="1" customHeight="1" x14ac:dyDescent="0.2">
      <c r="AX43902" s="78"/>
      <c r="AZ43902" s="167"/>
      <c r="BA43902" s="77"/>
      <c r="BB43902" s="77"/>
    </row>
    <row r="43903" spans="50:54" s="79" customFormat="1" ht="0" hidden="1" customHeight="1" x14ac:dyDescent="0.2">
      <c r="AX43903" s="78"/>
      <c r="AZ43903" s="167"/>
      <c r="BA43903" s="77"/>
      <c r="BB43903" s="77"/>
    </row>
    <row r="43904" spans="50:54" s="79" customFormat="1" ht="0" hidden="1" customHeight="1" x14ac:dyDescent="0.2">
      <c r="AX43904" s="78"/>
      <c r="AZ43904" s="167"/>
      <c r="BA43904" s="77"/>
      <c r="BB43904" s="77"/>
    </row>
    <row r="43905" spans="50:54" s="79" customFormat="1" ht="0" hidden="1" customHeight="1" x14ac:dyDescent="0.2">
      <c r="AX43905" s="78"/>
      <c r="AZ43905" s="167"/>
      <c r="BA43905" s="77"/>
      <c r="BB43905" s="77"/>
    </row>
    <row r="43906" spans="50:54" s="79" customFormat="1" ht="0" hidden="1" customHeight="1" x14ac:dyDescent="0.2">
      <c r="AX43906" s="78"/>
      <c r="AZ43906" s="167"/>
      <c r="BA43906" s="77"/>
      <c r="BB43906" s="77"/>
    </row>
    <row r="43907" spans="50:54" s="79" customFormat="1" ht="0" hidden="1" customHeight="1" x14ac:dyDescent="0.2">
      <c r="AX43907" s="78"/>
      <c r="AZ43907" s="167"/>
      <c r="BA43907" s="77"/>
      <c r="BB43907" s="77"/>
    </row>
    <row r="43908" spans="50:54" s="79" customFormat="1" ht="0" hidden="1" customHeight="1" x14ac:dyDescent="0.2">
      <c r="AX43908" s="78"/>
      <c r="AZ43908" s="167"/>
      <c r="BA43908" s="77"/>
      <c r="BB43908" s="77"/>
    </row>
    <row r="43909" spans="50:54" s="79" customFormat="1" ht="0" hidden="1" customHeight="1" x14ac:dyDescent="0.2">
      <c r="AX43909" s="78"/>
      <c r="AZ43909" s="167"/>
      <c r="BA43909" s="77"/>
      <c r="BB43909" s="77"/>
    </row>
    <row r="43910" spans="50:54" s="79" customFormat="1" ht="0" hidden="1" customHeight="1" x14ac:dyDescent="0.2">
      <c r="AX43910" s="78"/>
      <c r="AZ43910" s="167"/>
      <c r="BA43910" s="77"/>
      <c r="BB43910" s="77"/>
    </row>
    <row r="43911" spans="50:54" s="79" customFormat="1" ht="0" hidden="1" customHeight="1" x14ac:dyDescent="0.2">
      <c r="AX43911" s="78"/>
      <c r="AZ43911" s="167"/>
      <c r="BA43911" s="77"/>
      <c r="BB43911" s="77"/>
    </row>
    <row r="43912" spans="50:54" s="79" customFormat="1" ht="0" hidden="1" customHeight="1" x14ac:dyDescent="0.2">
      <c r="AX43912" s="78"/>
      <c r="AZ43912" s="167"/>
      <c r="BA43912" s="77"/>
      <c r="BB43912" s="77"/>
    </row>
    <row r="43913" spans="50:54" s="79" customFormat="1" ht="0" hidden="1" customHeight="1" x14ac:dyDescent="0.2">
      <c r="AX43913" s="78"/>
      <c r="AZ43913" s="167"/>
      <c r="BA43913" s="77"/>
      <c r="BB43913" s="77"/>
    </row>
    <row r="43914" spans="50:54" s="79" customFormat="1" ht="0" hidden="1" customHeight="1" x14ac:dyDescent="0.2">
      <c r="AX43914" s="78"/>
      <c r="AZ43914" s="167"/>
      <c r="BA43914" s="77"/>
      <c r="BB43914" s="77"/>
    </row>
    <row r="43915" spans="50:54" s="79" customFormat="1" ht="0" hidden="1" customHeight="1" x14ac:dyDescent="0.2">
      <c r="AX43915" s="78"/>
      <c r="AZ43915" s="167"/>
      <c r="BA43915" s="77"/>
      <c r="BB43915" s="77"/>
    </row>
    <row r="43916" spans="50:54" s="79" customFormat="1" ht="0" hidden="1" customHeight="1" x14ac:dyDescent="0.2">
      <c r="AX43916" s="78"/>
      <c r="AZ43916" s="167"/>
      <c r="BA43916" s="77"/>
      <c r="BB43916" s="77"/>
    </row>
    <row r="43917" spans="50:54" s="79" customFormat="1" ht="0" hidden="1" customHeight="1" x14ac:dyDescent="0.2">
      <c r="AX43917" s="78"/>
      <c r="AZ43917" s="167"/>
      <c r="BA43917" s="77"/>
      <c r="BB43917" s="77"/>
    </row>
    <row r="43918" spans="50:54" s="79" customFormat="1" ht="0" hidden="1" customHeight="1" x14ac:dyDescent="0.2">
      <c r="AX43918" s="78"/>
      <c r="AZ43918" s="167"/>
      <c r="BA43918" s="77"/>
      <c r="BB43918" s="77"/>
    </row>
    <row r="43919" spans="50:54" s="79" customFormat="1" ht="0" hidden="1" customHeight="1" x14ac:dyDescent="0.2">
      <c r="AX43919" s="78"/>
      <c r="AZ43919" s="167"/>
      <c r="BA43919" s="77"/>
      <c r="BB43919" s="77"/>
    </row>
    <row r="43920" spans="50:54" s="79" customFormat="1" ht="0" hidden="1" customHeight="1" x14ac:dyDescent="0.2">
      <c r="AX43920" s="78"/>
      <c r="AZ43920" s="167"/>
      <c r="BA43920" s="77"/>
      <c r="BB43920" s="77"/>
    </row>
    <row r="43921" spans="50:54" s="79" customFormat="1" ht="0" hidden="1" customHeight="1" x14ac:dyDescent="0.2">
      <c r="AX43921" s="78"/>
      <c r="AZ43921" s="167"/>
      <c r="BA43921" s="77"/>
      <c r="BB43921" s="77"/>
    </row>
    <row r="43922" spans="50:54" s="79" customFormat="1" ht="0" hidden="1" customHeight="1" x14ac:dyDescent="0.2">
      <c r="AX43922" s="78"/>
      <c r="AZ43922" s="167"/>
      <c r="BA43922" s="77"/>
      <c r="BB43922" s="77"/>
    </row>
    <row r="43923" spans="50:54" s="79" customFormat="1" ht="0" hidden="1" customHeight="1" x14ac:dyDescent="0.2">
      <c r="AX43923" s="78"/>
      <c r="AZ43923" s="167"/>
      <c r="BA43923" s="77"/>
      <c r="BB43923" s="77"/>
    </row>
    <row r="43924" spans="50:54" s="79" customFormat="1" ht="0" hidden="1" customHeight="1" x14ac:dyDescent="0.2">
      <c r="AX43924" s="78"/>
      <c r="AZ43924" s="167"/>
      <c r="BA43924" s="77"/>
      <c r="BB43924" s="77"/>
    </row>
    <row r="43925" spans="50:54" s="79" customFormat="1" ht="0" hidden="1" customHeight="1" x14ac:dyDescent="0.2">
      <c r="AX43925" s="78"/>
      <c r="AZ43925" s="167"/>
      <c r="BA43925" s="77"/>
      <c r="BB43925" s="77"/>
    </row>
    <row r="43926" spans="50:54" s="79" customFormat="1" ht="0" hidden="1" customHeight="1" x14ac:dyDescent="0.2">
      <c r="AX43926" s="78"/>
      <c r="AZ43926" s="167"/>
      <c r="BA43926" s="77"/>
      <c r="BB43926" s="77"/>
    </row>
    <row r="43927" spans="50:54" s="79" customFormat="1" ht="0" hidden="1" customHeight="1" x14ac:dyDescent="0.2">
      <c r="AX43927" s="78"/>
      <c r="AZ43927" s="167"/>
      <c r="BA43927" s="77"/>
      <c r="BB43927" s="77"/>
    </row>
    <row r="43928" spans="50:54" s="79" customFormat="1" ht="0" hidden="1" customHeight="1" x14ac:dyDescent="0.2">
      <c r="AX43928" s="78"/>
      <c r="AZ43928" s="167"/>
      <c r="BA43928" s="77"/>
      <c r="BB43928" s="77"/>
    </row>
    <row r="43929" spans="50:54" s="79" customFormat="1" ht="0" hidden="1" customHeight="1" x14ac:dyDescent="0.2">
      <c r="AX43929" s="78"/>
      <c r="AZ43929" s="167"/>
      <c r="BA43929" s="77"/>
      <c r="BB43929" s="77"/>
    </row>
    <row r="43930" spans="50:54" s="79" customFormat="1" ht="0" hidden="1" customHeight="1" x14ac:dyDescent="0.2">
      <c r="AX43930" s="78"/>
      <c r="AZ43930" s="167"/>
      <c r="BA43930" s="77"/>
      <c r="BB43930" s="77"/>
    </row>
    <row r="43931" spans="50:54" s="79" customFormat="1" ht="0" hidden="1" customHeight="1" x14ac:dyDescent="0.2">
      <c r="AX43931" s="78"/>
      <c r="AZ43931" s="167"/>
      <c r="BA43931" s="77"/>
      <c r="BB43931" s="77"/>
    </row>
    <row r="43932" spans="50:54" s="79" customFormat="1" ht="0" hidden="1" customHeight="1" x14ac:dyDescent="0.2">
      <c r="AX43932" s="78"/>
      <c r="AZ43932" s="167"/>
      <c r="BA43932" s="77"/>
      <c r="BB43932" s="77"/>
    </row>
    <row r="43933" spans="50:54" s="79" customFormat="1" ht="0" hidden="1" customHeight="1" x14ac:dyDescent="0.2">
      <c r="AX43933" s="78"/>
      <c r="AZ43933" s="167"/>
      <c r="BA43933" s="77"/>
      <c r="BB43933" s="77"/>
    </row>
    <row r="43934" spans="50:54" s="79" customFormat="1" ht="0" hidden="1" customHeight="1" x14ac:dyDescent="0.2">
      <c r="AX43934" s="78"/>
      <c r="AZ43934" s="167"/>
      <c r="BA43934" s="77"/>
      <c r="BB43934" s="77"/>
    </row>
    <row r="43935" spans="50:54" s="79" customFormat="1" ht="0" hidden="1" customHeight="1" x14ac:dyDescent="0.2">
      <c r="AX43935" s="78"/>
      <c r="AZ43935" s="167"/>
      <c r="BA43935" s="77"/>
      <c r="BB43935" s="77"/>
    </row>
    <row r="43936" spans="50:54" s="79" customFormat="1" ht="0" hidden="1" customHeight="1" x14ac:dyDescent="0.2">
      <c r="AX43936" s="78"/>
      <c r="AZ43936" s="167"/>
      <c r="BA43936" s="77"/>
      <c r="BB43936" s="77"/>
    </row>
    <row r="43937" spans="50:54" s="79" customFormat="1" ht="0" hidden="1" customHeight="1" x14ac:dyDescent="0.2">
      <c r="AX43937" s="78"/>
      <c r="AZ43937" s="167"/>
      <c r="BA43937" s="77"/>
      <c r="BB43937" s="77"/>
    </row>
    <row r="43938" spans="50:54" s="79" customFormat="1" ht="0" hidden="1" customHeight="1" x14ac:dyDescent="0.2">
      <c r="AX43938" s="78"/>
      <c r="AZ43938" s="167"/>
      <c r="BA43938" s="77"/>
      <c r="BB43938" s="77"/>
    </row>
    <row r="43939" spans="50:54" s="79" customFormat="1" ht="0" hidden="1" customHeight="1" x14ac:dyDescent="0.2">
      <c r="AX43939" s="78"/>
      <c r="AZ43939" s="167"/>
      <c r="BA43939" s="77"/>
      <c r="BB43939" s="77"/>
    </row>
    <row r="43940" spans="50:54" s="79" customFormat="1" ht="0" hidden="1" customHeight="1" x14ac:dyDescent="0.2">
      <c r="AX43940" s="78"/>
      <c r="AZ43940" s="167"/>
      <c r="BA43940" s="77"/>
      <c r="BB43940" s="77"/>
    </row>
    <row r="43941" spans="50:54" s="79" customFormat="1" ht="0" hidden="1" customHeight="1" x14ac:dyDescent="0.2">
      <c r="AX43941" s="78"/>
      <c r="AZ43941" s="167"/>
      <c r="BA43941" s="77"/>
      <c r="BB43941" s="77"/>
    </row>
    <row r="43942" spans="50:54" s="79" customFormat="1" ht="0" hidden="1" customHeight="1" x14ac:dyDescent="0.2">
      <c r="AX43942" s="78"/>
      <c r="AZ43942" s="167"/>
      <c r="BA43942" s="77"/>
      <c r="BB43942" s="77"/>
    </row>
    <row r="43943" spans="50:54" s="79" customFormat="1" ht="0" hidden="1" customHeight="1" x14ac:dyDescent="0.2">
      <c r="AX43943" s="78"/>
      <c r="AZ43943" s="167"/>
      <c r="BA43943" s="77"/>
      <c r="BB43943" s="77"/>
    </row>
    <row r="43944" spans="50:54" s="79" customFormat="1" ht="0" hidden="1" customHeight="1" x14ac:dyDescent="0.2">
      <c r="AX43944" s="78"/>
      <c r="AZ43944" s="167"/>
      <c r="BA43944" s="77"/>
      <c r="BB43944" s="77"/>
    </row>
    <row r="43945" spans="50:54" s="79" customFormat="1" ht="0" hidden="1" customHeight="1" x14ac:dyDescent="0.2">
      <c r="AX43945" s="78"/>
      <c r="AZ43945" s="167"/>
      <c r="BA43945" s="77"/>
      <c r="BB43945" s="77"/>
    </row>
    <row r="43946" spans="50:54" s="79" customFormat="1" ht="0" hidden="1" customHeight="1" x14ac:dyDescent="0.2">
      <c r="AX43946" s="78"/>
      <c r="AZ43946" s="167"/>
      <c r="BA43946" s="77"/>
      <c r="BB43946" s="77"/>
    </row>
    <row r="43947" spans="50:54" s="79" customFormat="1" ht="0" hidden="1" customHeight="1" x14ac:dyDescent="0.2">
      <c r="AX43947" s="78"/>
      <c r="AZ43947" s="167"/>
      <c r="BA43947" s="77"/>
      <c r="BB43947" s="77"/>
    </row>
    <row r="43948" spans="50:54" s="79" customFormat="1" ht="0" hidden="1" customHeight="1" x14ac:dyDescent="0.2">
      <c r="AX43948" s="78"/>
      <c r="AZ43948" s="167"/>
      <c r="BA43948" s="77"/>
      <c r="BB43948" s="77"/>
    </row>
    <row r="43949" spans="50:54" s="79" customFormat="1" ht="0" hidden="1" customHeight="1" x14ac:dyDescent="0.2">
      <c r="AX43949" s="78"/>
      <c r="AZ43949" s="167"/>
      <c r="BA43949" s="77"/>
      <c r="BB43949" s="77"/>
    </row>
    <row r="43950" spans="50:54" s="79" customFormat="1" ht="0" hidden="1" customHeight="1" x14ac:dyDescent="0.2">
      <c r="AX43950" s="78"/>
      <c r="AZ43950" s="167"/>
      <c r="BA43950" s="77"/>
      <c r="BB43950" s="77"/>
    </row>
    <row r="43951" spans="50:54" s="79" customFormat="1" ht="0" hidden="1" customHeight="1" x14ac:dyDescent="0.2">
      <c r="AX43951" s="78"/>
      <c r="AZ43951" s="167"/>
      <c r="BA43951" s="77"/>
      <c r="BB43951" s="77"/>
    </row>
    <row r="43952" spans="50:54" s="79" customFormat="1" ht="0" hidden="1" customHeight="1" x14ac:dyDescent="0.2">
      <c r="AX43952" s="78"/>
      <c r="AZ43952" s="167"/>
      <c r="BA43952" s="77"/>
      <c r="BB43952" s="77"/>
    </row>
    <row r="43953" spans="50:54" s="79" customFormat="1" ht="0" hidden="1" customHeight="1" x14ac:dyDescent="0.2">
      <c r="AX43953" s="78"/>
      <c r="AZ43953" s="167"/>
      <c r="BA43953" s="77"/>
      <c r="BB43953" s="77"/>
    </row>
    <row r="43954" spans="50:54" s="79" customFormat="1" ht="0" hidden="1" customHeight="1" x14ac:dyDescent="0.2">
      <c r="AX43954" s="78"/>
      <c r="AZ43954" s="167"/>
      <c r="BA43954" s="77"/>
      <c r="BB43954" s="77"/>
    </row>
    <row r="43955" spans="50:54" s="79" customFormat="1" ht="0" hidden="1" customHeight="1" x14ac:dyDescent="0.2">
      <c r="AX43955" s="78"/>
      <c r="AZ43955" s="167"/>
      <c r="BA43955" s="77"/>
      <c r="BB43955" s="77"/>
    </row>
    <row r="43956" spans="50:54" s="79" customFormat="1" ht="0" hidden="1" customHeight="1" x14ac:dyDescent="0.2">
      <c r="AX43956" s="78"/>
      <c r="AZ43956" s="167"/>
      <c r="BA43956" s="77"/>
      <c r="BB43956" s="77"/>
    </row>
    <row r="43957" spans="50:54" s="79" customFormat="1" ht="0" hidden="1" customHeight="1" x14ac:dyDescent="0.2">
      <c r="AX43957" s="78"/>
      <c r="AZ43957" s="167"/>
      <c r="BA43957" s="77"/>
      <c r="BB43957" s="77"/>
    </row>
    <row r="43958" spans="50:54" s="79" customFormat="1" ht="0" hidden="1" customHeight="1" x14ac:dyDescent="0.2">
      <c r="AX43958" s="78"/>
      <c r="AZ43958" s="167"/>
      <c r="BA43958" s="77"/>
      <c r="BB43958" s="77"/>
    </row>
    <row r="43959" spans="50:54" s="79" customFormat="1" ht="0" hidden="1" customHeight="1" x14ac:dyDescent="0.2">
      <c r="AX43959" s="78"/>
      <c r="AZ43959" s="167"/>
      <c r="BA43959" s="77"/>
      <c r="BB43959" s="77"/>
    </row>
    <row r="43960" spans="50:54" s="79" customFormat="1" ht="0" hidden="1" customHeight="1" x14ac:dyDescent="0.2">
      <c r="AX43960" s="78"/>
      <c r="AZ43960" s="167"/>
      <c r="BA43960" s="77"/>
      <c r="BB43960" s="77"/>
    </row>
    <row r="43961" spans="50:54" s="79" customFormat="1" ht="0" hidden="1" customHeight="1" x14ac:dyDescent="0.2">
      <c r="AX43961" s="78"/>
      <c r="AZ43961" s="167"/>
      <c r="BA43961" s="77"/>
      <c r="BB43961" s="77"/>
    </row>
    <row r="43962" spans="50:54" s="79" customFormat="1" ht="0" hidden="1" customHeight="1" x14ac:dyDescent="0.2">
      <c r="AX43962" s="78"/>
      <c r="AZ43962" s="167"/>
      <c r="BA43962" s="77"/>
      <c r="BB43962" s="77"/>
    </row>
    <row r="43963" spans="50:54" s="79" customFormat="1" ht="0" hidden="1" customHeight="1" x14ac:dyDescent="0.2">
      <c r="AX43963" s="78"/>
      <c r="AZ43963" s="167"/>
      <c r="BA43963" s="77"/>
      <c r="BB43963" s="77"/>
    </row>
    <row r="43964" spans="50:54" s="79" customFormat="1" ht="0" hidden="1" customHeight="1" x14ac:dyDescent="0.2">
      <c r="AX43964" s="78"/>
      <c r="AZ43964" s="167"/>
      <c r="BA43964" s="77"/>
      <c r="BB43964" s="77"/>
    </row>
    <row r="43965" spans="50:54" s="79" customFormat="1" ht="0" hidden="1" customHeight="1" x14ac:dyDescent="0.2">
      <c r="AX43965" s="78"/>
      <c r="AZ43965" s="167"/>
      <c r="BA43965" s="77"/>
      <c r="BB43965" s="77"/>
    </row>
    <row r="43966" spans="50:54" s="79" customFormat="1" ht="0" hidden="1" customHeight="1" x14ac:dyDescent="0.2">
      <c r="AX43966" s="78"/>
      <c r="AZ43966" s="167"/>
      <c r="BA43966" s="77"/>
      <c r="BB43966" s="77"/>
    </row>
    <row r="43967" spans="50:54" s="79" customFormat="1" ht="0" hidden="1" customHeight="1" x14ac:dyDescent="0.2">
      <c r="AX43967" s="78"/>
      <c r="AZ43967" s="167"/>
      <c r="BA43967" s="77"/>
      <c r="BB43967" s="77"/>
    </row>
    <row r="43968" spans="50:54" s="79" customFormat="1" ht="0" hidden="1" customHeight="1" x14ac:dyDescent="0.2">
      <c r="AX43968" s="78"/>
      <c r="AZ43968" s="167"/>
      <c r="BA43968" s="77"/>
      <c r="BB43968" s="77"/>
    </row>
    <row r="43969" spans="50:54" s="79" customFormat="1" ht="0" hidden="1" customHeight="1" x14ac:dyDescent="0.2">
      <c r="AX43969" s="78"/>
      <c r="AZ43969" s="167"/>
      <c r="BA43969" s="77"/>
      <c r="BB43969" s="77"/>
    </row>
    <row r="43970" spans="50:54" s="79" customFormat="1" ht="0" hidden="1" customHeight="1" x14ac:dyDescent="0.2">
      <c r="AX43970" s="78"/>
      <c r="AZ43970" s="167"/>
      <c r="BA43970" s="77"/>
      <c r="BB43970" s="77"/>
    </row>
    <row r="43971" spans="50:54" s="79" customFormat="1" ht="0" hidden="1" customHeight="1" x14ac:dyDescent="0.2">
      <c r="AX43971" s="78"/>
      <c r="AZ43971" s="167"/>
      <c r="BA43971" s="77"/>
      <c r="BB43971" s="77"/>
    </row>
    <row r="43972" spans="50:54" s="79" customFormat="1" ht="0" hidden="1" customHeight="1" x14ac:dyDescent="0.2">
      <c r="AX43972" s="78"/>
      <c r="AZ43972" s="167"/>
      <c r="BA43972" s="77"/>
      <c r="BB43972" s="77"/>
    </row>
    <row r="43973" spans="50:54" s="79" customFormat="1" ht="0" hidden="1" customHeight="1" x14ac:dyDescent="0.2">
      <c r="AX43973" s="78"/>
      <c r="AZ43973" s="167"/>
      <c r="BA43973" s="77"/>
      <c r="BB43973" s="77"/>
    </row>
    <row r="43974" spans="50:54" s="79" customFormat="1" ht="0" hidden="1" customHeight="1" x14ac:dyDescent="0.2">
      <c r="AX43974" s="78"/>
      <c r="AZ43974" s="167"/>
      <c r="BA43974" s="77"/>
      <c r="BB43974" s="77"/>
    </row>
    <row r="43975" spans="50:54" s="79" customFormat="1" ht="0" hidden="1" customHeight="1" x14ac:dyDescent="0.2">
      <c r="AX43975" s="78"/>
      <c r="AZ43975" s="167"/>
      <c r="BA43975" s="77"/>
      <c r="BB43975" s="77"/>
    </row>
    <row r="43976" spans="50:54" s="79" customFormat="1" ht="0" hidden="1" customHeight="1" x14ac:dyDescent="0.2">
      <c r="AX43976" s="78"/>
      <c r="AZ43976" s="167"/>
      <c r="BA43976" s="77"/>
      <c r="BB43976" s="77"/>
    </row>
    <row r="43977" spans="50:54" s="79" customFormat="1" ht="0" hidden="1" customHeight="1" x14ac:dyDescent="0.2">
      <c r="AX43977" s="78"/>
      <c r="AZ43977" s="167"/>
      <c r="BA43977" s="77"/>
      <c r="BB43977" s="77"/>
    </row>
    <row r="43978" spans="50:54" s="79" customFormat="1" ht="0" hidden="1" customHeight="1" x14ac:dyDescent="0.2">
      <c r="AX43978" s="78"/>
      <c r="AZ43978" s="167"/>
      <c r="BA43978" s="77"/>
      <c r="BB43978" s="77"/>
    </row>
    <row r="43979" spans="50:54" s="79" customFormat="1" ht="0" hidden="1" customHeight="1" x14ac:dyDescent="0.2">
      <c r="AX43979" s="78"/>
      <c r="AZ43979" s="167"/>
      <c r="BA43979" s="77"/>
      <c r="BB43979" s="77"/>
    </row>
    <row r="43980" spans="50:54" s="79" customFormat="1" ht="0" hidden="1" customHeight="1" x14ac:dyDescent="0.2">
      <c r="AX43980" s="78"/>
      <c r="AZ43980" s="167"/>
      <c r="BA43980" s="77"/>
      <c r="BB43980" s="77"/>
    </row>
    <row r="43981" spans="50:54" s="79" customFormat="1" ht="0" hidden="1" customHeight="1" x14ac:dyDescent="0.2">
      <c r="AX43981" s="78"/>
      <c r="AZ43981" s="167"/>
      <c r="BA43981" s="77"/>
      <c r="BB43981" s="77"/>
    </row>
    <row r="43982" spans="50:54" s="79" customFormat="1" ht="0" hidden="1" customHeight="1" x14ac:dyDescent="0.2">
      <c r="AX43982" s="78"/>
      <c r="AZ43982" s="167"/>
      <c r="BA43982" s="77"/>
      <c r="BB43982" s="77"/>
    </row>
    <row r="43983" spans="50:54" s="79" customFormat="1" ht="0" hidden="1" customHeight="1" x14ac:dyDescent="0.2">
      <c r="AX43983" s="78"/>
      <c r="AZ43983" s="167"/>
      <c r="BA43983" s="77"/>
      <c r="BB43983" s="77"/>
    </row>
    <row r="43984" spans="50:54" s="79" customFormat="1" ht="0" hidden="1" customHeight="1" x14ac:dyDescent="0.2">
      <c r="AX43984" s="78"/>
      <c r="AZ43984" s="167"/>
      <c r="BA43984" s="77"/>
      <c r="BB43984" s="77"/>
    </row>
    <row r="43985" spans="50:54" s="79" customFormat="1" ht="0" hidden="1" customHeight="1" x14ac:dyDescent="0.2">
      <c r="AX43985" s="78"/>
      <c r="AZ43985" s="167"/>
      <c r="BA43985" s="77"/>
      <c r="BB43985" s="77"/>
    </row>
    <row r="43986" spans="50:54" s="79" customFormat="1" ht="0" hidden="1" customHeight="1" x14ac:dyDescent="0.2">
      <c r="AX43986" s="78"/>
      <c r="AZ43986" s="167"/>
      <c r="BA43986" s="77"/>
      <c r="BB43986" s="77"/>
    </row>
    <row r="43987" spans="50:54" s="79" customFormat="1" ht="0" hidden="1" customHeight="1" x14ac:dyDescent="0.2">
      <c r="AX43987" s="78"/>
      <c r="AZ43987" s="167"/>
      <c r="BA43987" s="77"/>
      <c r="BB43987" s="77"/>
    </row>
    <row r="43988" spans="50:54" s="79" customFormat="1" ht="0" hidden="1" customHeight="1" x14ac:dyDescent="0.2">
      <c r="AX43988" s="78"/>
      <c r="AZ43988" s="167"/>
      <c r="BA43988" s="77"/>
      <c r="BB43988" s="77"/>
    </row>
    <row r="43989" spans="50:54" s="79" customFormat="1" ht="0" hidden="1" customHeight="1" x14ac:dyDescent="0.2">
      <c r="AX43989" s="78"/>
      <c r="AZ43989" s="167"/>
      <c r="BA43989" s="77"/>
      <c r="BB43989" s="77"/>
    </row>
    <row r="43990" spans="50:54" s="79" customFormat="1" ht="0" hidden="1" customHeight="1" x14ac:dyDescent="0.2">
      <c r="AX43990" s="78"/>
      <c r="AZ43990" s="167"/>
      <c r="BA43990" s="77"/>
      <c r="BB43990" s="77"/>
    </row>
    <row r="43991" spans="50:54" s="79" customFormat="1" ht="0" hidden="1" customHeight="1" x14ac:dyDescent="0.2">
      <c r="AX43991" s="78"/>
      <c r="AZ43991" s="167"/>
      <c r="BA43991" s="77"/>
      <c r="BB43991" s="77"/>
    </row>
    <row r="43992" spans="50:54" s="79" customFormat="1" ht="0" hidden="1" customHeight="1" x14ac:dyDescent="0.2">
      <c r="AX43992" s="78"/>
      <c r="AZ43992" s="167"/>
      <c r="BA43992" s="77"/>
      <c r="BB43992" s="77"/>
    </row>
    <row r="43993" spans="50:54" s="79" customFormat="1" ht="0" hidden="1" customHeight="1" x14ac:dyDescent="0.2">
      <c r="AX43993" s="78"/>
      <c r="AZ43993" s="167"/>
      <c r="BA43993" s="77"/>
      <c r="BB43993" s="77"/>
    </row>
    <row r="43994" spans="50:54" s="79" customFormat="1" ht="0" hidden="1" customHeight="1" x14ac:dyDescent="0.2">
      <c r="AX43994" s="78"/>
      <c r="AZ43994" s="167"/>
      <c r="BA43994" s="77"/>
      <c r="BB43994" s="77"/>
    </row>
    <row r="43995" spans="50:54" s="79" customFormat="1" ht="0" hidden="1" customHeight="1" x14ac:dyDescent="0.2">
      <c r="AX43995" s="78"/>
      <c r="AZ43995" s="167"/>
      <c r="BA43995" s="77"/>
      <c r="BB43995" s="77"/>
    </row>
    <row r="43996" spans="50:54" s="79" customFormat="1" ht="0" hidden="1" customHeight="1" x14ac:dyDescent="0.2">
      <c r="AX43996" s="78"/>
      <c r="AZ43996" s="167"/>
      <c r="BA43996" s="77"/>
      <c r="BB43996" s="77"/>
    </row>
    <row r="43997" spans="50:54" s="79" customFormat="1" ht="0" hidden="1" customHeight="1" x14ac:dyDescent="0.2">
      <c r="AX43997" s="78"/>
      <c r="AZ43997" s="167"/>
      <c r="BA43997" s="77"/>
      <c r="BB43997" s="77"/>
    </row>
    <row r="43998" spans="50:54" s="79" customFormat="1" ht="0" hidden="1" customHeight="1" x14ac:dyDescent="0.2">
      <c r="AX43998" s="78"/>
      <c r="AZ43998" s="167"/>
      <c r="BA43998" s="77"/>
      <c r="BB43998" s="77"/>
    </row>
    <row r="43999" spans="50:54" s="79" customFormat="1" ht="0" hidden="1" customHeight="1" x14ac:dyDescent="0.2">
      <c r="AX43999" s="78"/>
      <c r="AZ43999" s="167"/>
      <c r="BA43999" s="77"/>
      <c r="BB43999" s="77"/>
    </row>
    <row r="44000" spans="50:54" s="79" customFormat="1" ht="0" hidden="1" customHeight="1" x14ac:dyDescent="0.2">
      <c r="AX44000" s="78"/>
      <c r="AZ44000" s="167"/>
      <c r="BA44000" s="77"/>
      <c r="BB44000" s="77"/>
    </row>
    <row r="44001" spans="50:54" s="79" customFormat="1" ht="0" hidden="1" customHeight="1" x14ac:dyDescent="0.2">
      <c r="AX44001" s="78"/>
      <c r="AZ44001" s="167"/>
      <c r="BA44001" s="77"/>
      <c r="BB44001" s="77"/>
    </row>
    <row r="44002" spans="50:54" s="79" customFormat="1" ht="0" hidden="1" customHeight="1" x14ac:dyDescent="0.2">
      <c r="AX44002" s="78"/>
      <c r="AZ44002" s="167"/>
      <c r="BA44002" s="77"/>
      <c r="BB44002" s="77"/>
    </row>
    <row r="44003" spans="50:54" s="79" customFormat="1" ht="0" hidden="1" customHeight="1" x14ac:dyDescent="0.2">
      <c r="AX44003" s="78"/>
      <c r="AZ44003" s="167"/>
      <c r="BA44003" s="77"/>
      <c r="BB44003" s="77"/>
    </row>
    <row r="44004" spans="50:54" s="79" customFormat="1" ht="0" hidden="1" customHeight="1" x14ac:dyDescent="0.2">
      <c r="AX44004" s="78"/>
      <c r="AZ44004" s="167"/>
      <c r="BA44004" s="77"/>
      <c r="BB44004" s="77"/>
    </row>
    <row r="44005" spans="50:54" s="79" customFormat="1" ht="0" hidden="1" customHeight="1" x14ac:dyDescent="0.2">
      <c r="AX44005" s="78"/>
      <c r="AZ44005" s="167"/>
      <c r="BA44005" s="77"/>
      <c r="BB44005" s="77"/>
    </row>
    <row r="44006" spans="50:54" s="79" customFormat="1" ht="0" hidden="1" customHeight="1" x14ac:dyDescent="0.2">
      <c r="AX44006" s="78"/>
      <c r="AZ44006" s="167"/>
      <c r="BA44006" s="77"/>
      <c r="BB44006" s="77"/>
    </row>
    <row r="44007" spans="50:54" s="79" customFormat="1" ht="0" hidden="1" customHeight="1" x14ac:dyDescent="0.2">
      <c r="AX44007" s="78"/>
      <c r="AZ44007" s="167"/>
      <c r="BA44007" s="77"/>
      <c r="BB44007" s="77"/>
    </row>
    <row r="44008" spans="50:54" s="79" customFormat="1" ht="0" hidden="1" customHeight="1" x14ac:dyDescent="0.2">
      <c r="AX44008" s="78"/>
      <c r="AZ44008" s="167"/>
      <c r="BA44008" s="77"/>
      <c r="BB44008" s="77"/>
    </row>
    <row r="44009" spans="50:54" s="79" customFormat="1" ht="0" hidden="1" customHeight="1" x14ac:dyDescent="0.2">
      <c r="AX44009" s="78"/>
      <c r="AZ44009" s="167"/>
      <c r="BA44009" s="77"/>
      <c r="BB44009" s="77"/>
    </row>
    <row r="44010" spans="50:54" s="79" customFormat="1" ht="0" hidden="1" customHeight="1" x14ac:dyDescent="0.2">
      <c r="AX44010" s="78"/>
      <c r="AZ44010" s="167"/>
      <c r="BA44010" s="77"/>
      <c r="BB44010" s="77"/>
    </row>
    <row r="44011" spans="50:54" s="79" customFormat="1" ht="0" hidden="1" customHeight="1" x14ac:dyDescent="0.2">
      <c r="AX44011" s="78"/>
      <c r="AZ44011" s="167"/>
      <c r="BA44011" s="77"/>
      <c r="BB44011" s="77"/>
    </row>
    <row r="44012" spans="50:54" s="79" customFormat="1" ht="0" hidden="1" customHeight="1" x14ac:dyDescent="0.2">
      <c r="AX44012" s="78"/>
      <c r="AZ44012" s="167"/>
      <c r="BA44012" s="77"/>
      <c r="BB44012" s="77"/>
    </row>
    <row r="44013" spans="50:54" s="79" customFormat="1" ht="0" hidden="1" customHeight="1" x14ac:dyDescent="0.2">
      <c r="AX44013" s="78"/>
      <c r="AZ44013" s="167"/>
      <c r="BA44013" s="77"/>
      <c r="BB44013" s="77"/>
    </row>
    <row r="44014" spans="50:54" s="79" customFormat="1" ht="0" hidden="1" customHeight="1" x14ac:dyDescent="0.2">
      <c r="AX44014" s="78"/>
      <c r="AZ44014" s="167"/>
      <c r="BA44014" s="77"/>
      <c r="BB44014" s="77"/>
    </row>
    <row r="44015" spans="50:54" s="79" customFormat="1" ht="0" hidden="1" customHeight="1" x14ac:dyDescent="0.2">
      <c r="AX44015" s="78"/>
      <c r="AZ44015" s="167"/>
      <c r="BA44015" s="77"/>
      <c r="BB44015" s="77"/>
    </row>
    <row r="44016" spans="50:54" s="79" customFormat="1" ht="0" hidden="1" customHeight="1" x14ac:dyDescent="0.2">
      <c r="AX44016" s="78"/>
      <c r="AZ44016" s="167"/>
      <c r="BA44016" s="77"/>
      <c r="BB44016" s="77"/>
    </row>
    <row r="44017" spans="50:54" s="79" customFormat="1" ht="0" hidden="1" customHeight="1" x14ac:dyDescent="0.2">
      <c r="AX44017" s="78"/>
      <c r="AZ44017" s="167"/>
      <c r="BA44017" s="77"/>
      <c r="BB44017" s="77"/>
    </row>
    <row r="44018" spans="50:54" s="79" customFormat="1" ht="0" hidden="1" customHeight="1" x14ac:dyDescent="0.2">
      <c r="AX44018" s="78"/>
      <c r="AZ44018" s="167"/>
      <c r="BA44018" s="77"/>
      <c r="BB44018" s="77"/>
    </row>
    <row r="44019" spans="50:54" s="79" customFormat="1" ht="0" hidden="1" customHeight="1" x14ac:dyDescent="0.2">
      <c r="AX44019" s="78"/>
      <c r="AZ44019" s="167"/>
      <c r="BA44019" s="77"/>
      <c r="BB44019" s="77"/>
    </row>
    <row r="44020" spans="50:54" s="79" customFormat="1" ht="0" hidden="1" customHeight="1" x14ac:dyDescent="0.2">
      <c r="AX44020" s="78"/>
      <c r="AZ44020" s="167"/>
      <c r="BA44020" s="77"/>
      <c r="BB44020" s="77"/>
    </row>
    <row r="44021" spans="50:54" s="79" customFormat="1" ht="0" hidden="1" customHeight="1" x14ac:dyDescent="0.2">
      <c r="AX44021" s="78"/>
      <c r="AZ44021" s="167"/>
      <c r="BA44021" s="77"/>
      <c r="BB44021" s="77"/>
    </row>
    <row r="44022" spans="50:54" s="79" customFormat="1" ht="0" hidden="1" customHeight="1" x14ac:dyDescent="0.2">
      <c r="AX44022" s="78"/>
      <c r="AZ44022" s="167"/>
      <c r="BA44022" s="77"/>
      <c r="BB44022" s="77"/>
    </row>
    <row r="44023" spans="50:54" s="79" customFormat="1" ht="0" hidden="1" customHeight="1" x14ac:dyDescent="0.2">
      <c r="AX44023" s="78"/>
      <c r="AZ44023" s="167"/>
      <c r="BA44023" s="77"/>
      <c r="BB44023" s="77"/>
    </row>
    <row r="44024" spans="50:54" s="79" customFormat="1" ht="0" hidden="1" customHeight="1" x14ac:dyDescent="0.2">
      <c r="AX44024" s="78"/>
      <c r="AZ44024" s="167"/>
      <c r="BA44024" s="77"/>
      <c r="BB44024" s="77"/>
    </row>
    <row r="44025" spans="50:54" s="79" customFormat="1" ht="0" hidden="1" customHeight="1" x14ac:dyDescent="0.2">
      <c r="AX44025" s="78"/>
      <c r="AZ44025" s="167"/>
      <c r="BA44025" s="77"/>
      <c r="BB44025" s="77"/>
    </row>
    <row r="44026" spans="50:54" s="79" customFormat="1" ht="0" hidden="1" customHeight="1" x14ac:dyDescent="0.2">
      <c r="AX44026" s="78"/>
      <c r="AZ44026" s="167"/>
      <c r="BA44026" s="77"/>
      <c r="BB44026" s="77"/>
    </row>
    <row r="44027" spans="50:54" s="79" customFormat="1" ht="0" hidden="1" customHeight="1" x14ac:dyDescent="0.2">
      <c r="AX44027" s="78"/>
      <c r="AZ44027" s="167"/>
      <c r="BA44027" s="77"/>
      <c r="BB44027" s="77"/>
    </row>
    <row r="44028" spans="50:54" s="79" customFormat="1" ht="0" hidden="1" customHeight="1" x14ac:dyDescent="0.2">
      <c r="AX44028" s="78"/>
      <c r="AZ44028" s="167"/>
      <c r="BA44028" s="77"/>
      <c r="BB44028" s="77"/>
    </row>
    <row r="44029" spans="50:54" s="79" customFormat="1" ht="0" hidden="1" customHeight="1" x14ac:dyDescent="0.2">
      <c r="AX44029" s="78"/>
      <c r="AZ44029" s="167"/>
      <c r="BA44029" s="77"/>
      <c r="BB44029" s="77"/>
    </row>
    <row r="44030" spans="50:54" s="79" customFormat="1" ht="0" hidden="1" customHeight="1" x14ac:dyDescent="0.2">
      <c r="AX44030" s="78"/>
      <c r="AZ44030" s="167"/>
      <c r="BA44030" s="77"/>
      <c r="BB44030" s="77"/>
    </row>
    <row r="44031" spans="50:54" s="79" customFormat="1" ht="0" hidden="1" customHeight="1" x14ac:dyDescent="0.2">
      <c r="AX44031" s="78"/>
      <c r="AZ44031" s="167"/>
      <c r="BA44031" s="77"/>
      <c r="BB44031" s="77"/>
    </row>
    <row r="44032" spans="50:54" s="79" customFormat="1" ht="0" hidden="1" customHeight="1" x14ac:dyDescent="0.2">
      <c r="AX44032" s="78"/>
      <c r="AZ44032" s="167"/>
      <c r="BA44032" s="77"/>
      <c r="BB44032" s="77"/>
    </row>
    <row r="44033" spans="50:54" s="79" customFormat="1" ht="0" hidden="1" customHeight="1" x14ac:dyDescent="0.2">
      <c r="AX44033" s="78"/>
      <c r="AZ44033" s="167"/>
      <c r="BA44033" s="77"/>
      <c r="BB44033" s="77"/>
    </row>
    <row r="44034" spans="50:54" s="79" customFormat="1" ht="0" hidden="1" customHeight="1" x14ac:dyDescent="0.2">
      <c r="AX44034" s="78"/>
      <c r="AZ44034" s="167"/>
      <c r="BA44034" s="77"/>
      <c r="BB44034" s="77"/>
    </row>
    <row r="44035" spans="50:54" s="79" customFormat="1" ht="0" hidden="1" customHeight="1" x14ac:dyDescent="0.2">
      <c r="AX44035" s="78"/>
      <c r="AZ44035" s="167"/>
      <c r="BA44035" s="77"/>
      <c r="BB44035" s="77"/>
    </row>
    <row r="44036" spans="50:54" s="79" customFormat="1" ht="0" hidden="1" customHeight="1" x14ac:dyDescent="0.2">
      <c r="AX44036" s="78"/>
      <c r="AZ44036" s="167"/>
      <c r="BA44036" s="77"/>
      <c r="BB44036" s="77"/>
    </row>
    <row r="44037" spans="50:54" s="79" customFormat="1" ht="0" hidden="1" customHeight="1" x14ac:dyDescent="0.2">
      <c r="AX44037" s="78"/>
      <c r="AZ44037" s="167"/>
      <c r="BA44037" s="77"/>
      <c r="BB44037" s="77"/>
    </row>
    <row r="44038" spans="50:54" s="79" customFormat="1" ht="0" hidden="1" customHeight="1" x14ac:dyDescent="0.2">
      <c r="AX44038" s="78"/>
      <c r="AZ44038" s="167"/>
      <c r="BA44038" s="77"/>
      <c r="BB44038" s="77"/>
    </row>
    <row r="44039" spans="50:54" s="79" customFormat="1" ht="0" hidden="1" customHeight="1" x14ac:dyDescent="0.2">
      <c r="AX44039" s="78"/>
      <c r="AZ44039" s="167"/>
      <c r="BA44039" s="77"/>
      <c r="BB44039" s="77"/>
    </row>
    <row r="44040" spans="50:54" s="79" customFormat="1" ht="0" hidden="1" customHeight="1" x14ac:dyDescent="0.2">
      <c r="AX44040" s="78"/>
      <c r="AZ44040" s="167"/>
      <c r="BA44040" s="77"/>
      <c r="BB44040" s="77"/>
    </row>
    <row r="44041" spans="50:54" s="79" customFormat="1" ht="0" hidden="1" customHeight="1" x14ac:dyDescent="0.2">
      <c r="AX44041" s="78"/>
      <c r="AZ44041" s="167"/>
      <c r="BA44041" s="77"/>
      <c r="BB44041" s="77"/>
    </row>
    <row r="44042" spans="50:54" s="79" customFormat="1" ht="0" hidden="1" customHeight="1" x14ac:dyDescent="0.2">
      <c r="AX44042" s="78"/>
      <c r="AZ44042" s="167"/>
      <c r="BA44042" s="77"/>
      <c r="BB44042" s="77"/>
    </row>
    <row r="44043" spans="50:54" s="79" customFormat="1" ht="0" hidden="1" customHeight="1" x14ac:dyDescent="0.2">
      <c r="AX44043" s="78"/>
      <c r="AZ44043" s="167"/>
      <c r="BA44043" s="77"/>
      <c r="BB44043" s="77"/>
    </row>
    <row r="44044" spans="50:54" s="79" customFormat="1" ht="0" hidden="1" customHeight="1" x14ac:dyDescent="0.2">
      <c r="AX44044" s="78"/>
      <c r="AZ44044" s="167"/>
      <c r="BA44044" s="77"/>
      <c r="BB44044" s="77"/>
    </row>
    <row r="44045" spans="50:54" s="79" customFormat="1" ht="0" hidden="1" customHeight="1" x14ac:dyDescent="0.2">
      <c r="AX44045" s="78"/>
      <c r="AZ44045" s="167"/>
      <c r="BA44045" s="77"/>
      <c r="BB44045" s="77"/>
    </row>
    <row r="44046" spans="50:54" s="79" customFormat="1" ht="0" hidden="1" customHeight="1" x14ac:dyDescent="0.2">
      <c r="AX44046" s="78"/>
      <c r="AZ44046" s="167"/>
      <c r="BA44046" s="77"/>
      <c r="BB44046" s="77"/>
    </row>
    <row r="44047" spans="50:54" s="79" customFormat="1" ht="0" hidden="1" customHeight="1" x14ac:dyDescent="0.2">
      <c r="AX44047" s="78"/>
      <c r="AZ44047" s="167"/>
      <c r="BA44047" s="77"/>
      <c r="BB44047" s="77"/>
    </row>
    <row r="44048" spans="50:54" s="79" customFormat="1" ht="0" hidden="1" customHeight="1" x14ac:dyDescent="0.2">
      <c r="AX44048" s="78"/>
      <c r="AZ44048" s="167"/>
      <c r="BA44048" s="77"/>
      <c r="BB44048" s="77"/>
    </row>
    <row r="44049" spans="50:54" s="79" customFormat="1" ht="0" hidden="1" customHeight="1" x14ac:dyDescent="0.2">
      <c r="AX44049" s="78"/>
      <c r="AZ44049" s="167"/>
      <c r="BA44049" s="77"/>
      <c r="BB44049" s="77"/>
    </row>
    <row r="44050" spans="50:54" s="79" customFormat="1" ht="0" hidden="1" customHeight="1" x14ac:dyDescent="0.2">
      <c r="AX44050" s="78"/>
      <c r="AZ44050" s="167"/>
      <c r="BA44050" s="77"/>
      <c r="BB44050" s="77"/>
    </row>
    <row r="44051" spans="50:54" s="79" customFormat="1" ht="0" hidden="1" customHeight="1" x14ac:dyDescent="0.2">
      <c r="AX44051" s="78"/>
      <c r="AZ44051" s="167"/>
      <c r="BA44051" s="77"/>
      <c r="BB44051" s="77"/>
    </row>
    <row r="44052" spans="50:54" s="79" customFormat="1" ht="0" hidden="1" customHeight="1" x14ac:dyDescent="0.2">
      <c r="AX44052" s="78"/>
      <c r="AZ44052" s="167"/>
      <c r="BA44052" s="77"/>
      <c r="BB44052" s="77"/>
    </row>
    <row r="44053" spans="50:54" s="79" customFormat="1" ht="0" hidden="1" customHeight="1" x14ac:dyDescent="0.2">
      <c r="AX44053" s="78"/>
      <c r="AZ44053" s="167"/>
      <c r="BA44053" s="77"/>
      <c r="BB44053" s="77"/>
    </row>
    <row r="44054" spans="50:54" s="79" customFormat="1" ht="0" hidden="1" customHeight="1" x14ac:dyDescent="0.2">
      <c r="AX44054" s="78"/>
      <c r="AZ44054" s="167"/>
      <c r="BA44054" s="77"/>
      <c r="BB44054" s="77"/>
    </row>
    <row r="44055" spans="50:54" s="79" customFormat="1" ht="0" hidden="1" customHeight="1" x14ac:dyDescent="0.2">
      <c r="AX44055" s="78"/>
      <c r="AZ44055" s="167"/>
      <c r="BA44055" s="77"/>
      <c r="BB44055" s="77"/>
    </row>
    <row r="44056" spans="50:54" s="79" customFormat="1" ht="0" hidden="1" customHeight="1" x14ac:dyDescent="0.2">
      <c r="AX44056" s="78"/>
      <c r="AZ44056" s="167"/>
      <c r="BA44056" s="77"/>
      <c r="BB44056" s="77"/>
    </row>
    <row r="44057" spans="50:54" s="79" customFormat="1" ht="0" hidden="1" customHeight="1" x14ac:dyDescent="0.2">
      <c r="AX44057" s="78"/>
      <c r="AZ44057" s="167"/>
      <c r="BA44057" s="77"/>
      <c r="BB44057" s="77"/>
    </row>
    <row r="44058" spans="50:54" s="79" customFormat="1" ht="0" hidden="1" customHeight="1" x14ac:dyDescent="0.2">
      <c r="AX44058" s="78"/>
      <c r="AZ44058" s="167"/>
      <c r="BA44058" s="77"/>
      <c r="BB44058" s="77"/>
    </row>
    <row r="44059" spans="50:54" s="79" customFormat="1" ht="0" hidden="1" customHeight="1" x14ac:dyDescent="0.2">
      <c r="AX44059" s="78"/>
      <c r="AZ44059" s="167"/>
      <c r="BA44059" s="77"/>
      <c r="BB44059" s="77"/>
    </row>
    <row r="44060" spans="50:54" s="79" customFormat="1" ht="0" hidden="1" customHeight="1" x14ac:dyDescent="0.2">
      <c r="AX44060" s="78"/>
      <c r="AZ44060" s="167"/>
      <c r="BA44060" s="77"/>
      <c r="BB44060" s="77"/>
    </row>
    <row r="44061" spans="50:54" s="79" customFormat="1" ht="0" hidden="1" customHeight="1" x14ac:dyDescent="0.2">
      <c r="AX44061" s="78"/>
      <c r="AZ44061" s="167"/>
      <c r="BA44061" s="77"/>
      <c r="BB44061" s="77"/>
    </row>
    <row r="44062" spans="50:54" s="79" customFormat="1" ht="0" hidden="1" customHeight="1" x14ac:dyDescent="0.2">
      <c r="AX44062" s="78"/>
      <c r="AZ44062" s="167"/>
      <c r="BA44062" s="77"/>
      <c r="BB44062" s="77"/>
    </row>
    <row r="44063" spans="50:54" s="79" customFormat="1" ht="0" hidden="1" customHeight="1" x14ac:dyDescent="0.2">
      <c r="AX44063" s="78"/>
      <c r="AZ44063" s="167"/>
      <c r="BA44063" s="77"/>
      <c r="BB44063" s="77"/>
    </row>
    <row r="44064" spans="50:54" s="79" customFormat="1" ht="0" hidden="1" customHeight="1" x14ac:dyDescent="0.2">
      <c r="AX44064" s="78"/>
      <c r="AZ44064" s="167"/>
      <c r="BA44064" s="77"/>
      <c r="BB44064" s="77"/>
    </row>
    <row r="44065" spans="50:54" s="79" customFormat="1" ht="0" hidden="1" customHeight="1" x14ac:dyDescent="0.2">
      <c r="AX44065" s="78"/>
      <c r="AZ44065" s="167"/>
      <c r="BA44065" s="77"/>
      <c r="BB44065" s="77"/>
    </row>
    <row r="44066" spans="50:54" s="79" customFormat="1" ht="0" hidden="1" customHeight="1" x14ac:dyDescent="0.2">
      <c r="AX44066" s="78"/>
      <c r="AZ44066" s="167"/>
      <c r="BA44066" s="77"/>
      <c r="BB44066" s="77"/>
    </row>
    <row r="44067" spans="50:54" s="79" customFormat="1" ht="0" hidden="1" customHeight="1" x14ac:dyDescent="0.2">
      <c r="AX44067" s="78"/>
      <c r="AZ44067" s="167"/>
      <c r="BA44067" s="77"/>
      <c r="BB44067" s="77"/>
    </row>
    <row r="44068" spans="50:54" s="79" customFormat="1" ht="0" hidden="1" customHeight="1" x14ac:dyDescent="0.2">
      <c r="AX44068" s="78"/>
      <c r="AZ44068" s="167"/>
      <c r="BA44068" s="77"/>
      <c r="BB44068" s="77"/>
    </row>
    <row r="44069" spans="50:54" s="79" customFormat="1" ht="0" hidden="1" customHeight="1" x14ac:dyDescent="0.2">
      <c r="AX44069" s="78"/>
      <c r="AZ44069" s="167"/>
      <c r="BA44069" s="77"/>
      <c r="BB44069" s="77"/>
    </row>
    <row r="44070" spans="50:54" s="79" customFormat="1" ht="0" hidden="1" customHeight="1" x14ac:dyDescent="0.2">
      <c r="AX44070" s="78"/>
      <c r="AZ44070" s="167"/>
      <c r="BA44070" s="77"/>
      <c r="BB44070" s="77"/>
    </row>
    <row r="44071" spans="50:54" s="79" customFormat="1" ht="0" hidden="1" customHeight="1" x14ac:dyDescent="0.2">
      <c r="AX44071" s="78"/>
      <c r="AZ44071" s="167"/>
      <c r="BA44071" s="77"/>
      <c r="BB44071" s="77"/>
    </row>
    <row r="44072" spans="50:54" s="79" customFormat="1" ht="0" hidden="1" customHeight="1" x14ac:dyDescent="0.2">
      <c r="AX44072" s="78"/>
      <c r="AZ44072" s="167"/>
      <c r="BA44072" s="77"/>
      <c r="BB44072" s="77"/>
    </row>
    <row r="44073" spans="50:54" s="79" customFormat="1" ht="0" hidden="1" customHeight="1" x14ac:dyDescent="0.2">
      <c r="AX44073" s="78"/>
      <c r="AZ44073" s="167"/>
      <c r="BA44073" s="77"/>
      <c r="BB44073" s="77"/>
    </row>
    <row r="44074" spans="50:54" s="79" customFormat="1" ht="0" hidden="1" customHeight="1" x14ac:dyDescent="0.2">
      <c r="AX44074" s="78"/>
      <c r="AZ44074" s="167"/>
      <c r="BA44074" s="77"/>
      <c r="BB44074" s="77"/>
    </row>
    <row r="44075" spans="50:54" s="79" customFormat="1" ht="0" hidden="1" customHeight="1" x14ac:dyDescent="0.2">
      <c r="AX44075" s="78"/>
      <c r="AZ44075" s="167"/>
      <c r="BA44075" s="77"/>
      <c r="BB44075" s="77"/>
    </row>
    <row r="44076" spans="50:54" s="79" customFormat="1" ht="0" hidden="1" customHeight="1" x14ac:dyDescent="0.2">
      <c r="AX44076" s="78"/>
      <c r="AZ44076" s="167"/>
      <c r="BA44076" s="77"/>
      <c r="BB44076" s="77"/>
    </row>
    <row r="44077" spans="50:54" s="79" customFormat="1" ht="0" hidden="1" customHeight="1" x14ac:dyDescent="0.2">
      <c r="AX44077" s="78"/>
      <c r="AZ44077" s="167"/>
      <c r="BA44077" s="77"/>
      <c r="BB44077" s="77"/>
    </row>
    <row r="44078" spans="50:54" s="79" customFormat="1" ht="0" hidden="1" customHeight="1" x14ac:dyDescent="0.2">
      <c r="AX44078" s="78"/>
      <c r="AZ44078" s="167"/>
      <c r="BA44078" s="77"/>
      <c r="BB44078" s="77"/>
    </row>
    <row r="44079" spans="50:54" s="79" customFormat="1" ht="0" hidden="1" customHeight="1" x14ac:dyDescent="0.2">
      <c r="AX44079" s="78"/>
      <c r="AZ44079" s="167"/>
      <c r="BA44079" s="77"/>
      <c r="BB44079" s="77"/>
    </row>
    <row r="44080" spans="50:54" s="79" customFormat="1" ht="0" hidden="1" customHeight="1" x14ac:dyDescent="0.2">
      <c r="AX44080" s="78"/>
      <c r="AZ44080" s="167"/>
      <c r="BA44080" s="77"/>
      <c r="BB44080" s="77"/>
    </row>
    <row r="44081" spans="50:54" s="79" customFormat="1" ht="0" hidden="1" customHeight="1" x14ac:dyDescent="0.2">
      <c r="AX44081" s="78"/>
      <c r="AZ44081" s="167"/>
      <c r="BA44081" s="77"/>
      <c r="BB44081" s="77"/>
    </row>
    <row r="44082" spans="50:54" s="79" customFormat="1" ht="0" hidden="1" customHeight="1" x14ac:dyDescent="0.2">
      <c r="AX44082" s="78"/>
      <c r="AZ44082" s="167"/>
      <c r="BA44082" s="77"/>
      <c r="BB44082" s="77"/>
    </row>
    <row r="44083" spans="50:54" s="79" customFormat="1" ht="0" hidden="1" customHeight="1" x14ac:dyDescent="0.2">
      <c r="AX44083" s="78"/>
      <c r="AZ44083" s="167"/>
      <c r="BA44083" s="77"/>
      <c r="BB44083" s="77"/>
    </row>
    <row r="44084" spans="50:54" s="79" customFormat="1" ht="0" hidden="1" customHeight="1" x14ac:dyDescent="0.2">
      <c r="AX44084" s="78"/>
      <c r="AZ44084" s="167"/>
      <c r="BA44084" s="77"/>
      <c r="BB44084" s="77"/>
    </row>
    <row r="44085" spans="50:54" s="79" customFormat="1" ht="0" hidden="1" customHeight="1" x14ac:dyDescent="0.2">
      <c r="AX44085" s="78"/>
      <c r="AZ44085" s="167"/>
      <c r="BA44085" s="77"/>
      <c r="BB44085" s="77"/>
    </row>
    <row r="44086" spans="50:54" s="79" customFormat="1" ht="0" hidden="1" customHeight="1" x14ac:dyDescent="0.2">
      <c r="AX44086" s="78"/>
      <c r="AZ44086" s="167"/>
      <c r="BA44086" s="77"/>
      <c r="BB44086" s="77"/>
    </row>
    <row r="44087" spans="50:54" s="79" customFormat="1" ht="0" hidden="1" customHeight="1" x14ac:dyDescent="0.2">
      <c r="AX44087" s="78"/>
      <c r="AZ44087" s="167"/>
      <c r="BA44087" s="77"/>
      <c r="BB44087" s="77"/>
    </row>
    <row r="44088" spans="50:54" s="79" customFormat="1" ht="0" hidden="1" customHeight="1" x14ac:dyDescent="0.2">
      <c r="AX44088" s="78"/>
      <c r="AZ44088" s="167"/>
      <c r="BA44088" s="77"/>
      <c r="BB44088" s="77"/>
    </row>
    <row r="44089" spans="50:54" s="79" customFormat="1" ht="0" hidden="1" customHeight="1" x14ac:dyDescent="0.2">
      <c r="AX44089" s="78"/>
      <c r="AZ44089" s="167"/>
      <c r="BA44089" s="77"/>
      <c r="BB44089" s="77"/>
    </row>
    <row r="44090" spans="50:54" s="79" customFormat="1" ht="0" hidden="1" customHeight="1" x14ac:dyDescent="0.2">
      <c r="AX44090" s="78"/>
      <c r="AZ44090" s="167"/>
      <c r="BA44090" s="77"/>
      <c r="BB44090" s="77"/>
    </row>
    <row r="44091" spans="50:54" s="79" customFormat="1" ht="0" hidden="1" customHeight="1" x14ac:dyDescent="0.2">
      <c r="AX44091" s="78"/>
      <c r="AZ44091" s="167"/>
      <c r="BA44091" s="77"/>
      <c r="BB44091" s="77"/>
    </row>
    <row r="44092" spans="50:54" s="79" customFormat="1" ht="0" hidden="1" customHeight="1" x14ac:dyDescent="0.2">
      <c r="AX44092" s="78"/>
      <c r="AZ44092" s="167"/>
      <c r="BA44092" s="77"/>
      <c r="BB44092" s="77"/>
    </row>
    <row r="44093" spans="50:54" s="79" customFormat="1" ht="0" hidden="1" customHeight="1" x14ac:dyDescent="0.2">
      <c r="AX44093" s="78"/>
      <c r="AZ44093" s="167"/>
      <c r="BA44093" s="77"/>
      <c r="BB44093" s="77"/>
    </row>
    <row r="44094" spans="50:54" s="79" customFormat="1" ht="0" hidden="1" customHeight="1" x14ac:dyDescent="0.2">
      <c r="AX44094" s="78"/>
      <c r="AZ44094" s="167"/>
      <c r="BA44094" s="77"/>
      <c r="BB44094" s="77"/>
    </row>
    <row r="44095" spans="50:54" s="79" customFormat="1" ht="0" hidden="1" customHeight="1" x14ac:dyDescent="0.2">
      <c r="AX44095" s="78"/>
      <c r="AZ44095" s="167"/>
      <c r="BA44095" s="77"/>
      <c r="BB44095" s="77"/>
    </row>
    <row r="44096" spans="50:54" s="79" customFormat="1" ht="0" hidden="1" customHeight="1" x14ac:dyDescent="0.2">
      <c r="AX44096" s="78"/>
      <c r="AZ44096" s="167"/>
      <c r="BA44096" s="77"/>
      <c r="BB44096" s="77"/>
    </row>
    <row r="44097" spans="50:54" s="79" customFormat="1" ht="0" hidden="1" customHeight="1" x14ac:dyDescent="0.2">
      <c r="AX44097" s="78"/>
      <c r="AZ44097" s="167"/>
      <c r="BA44097" s="77"/>
      <c r="BB44097" s="77"/>
    </row>
    <row r="44098" spans="50:54" s="79" customFormat="1" ht="0" hidden="1" customHeight="1" x14ac:dyDescent="0.2">
      <c r="AX44098" s="78"/>
      <c r="AZ44098" s="167"/>
      <c r="BA44098" s="77"/>
      <c r="BB44098" s="77"/>
    </row>
    <row r="44099" spans="50:54" s="79" customFormat="1" ht="0" hidden="1" customHeight="1" x14ac:dyDescent="0.2">
      <c r="AX44099" s="78"/>
      <c r="AZ44099" s="167"/>
      <c r="BA44099" s="77"/>
      <c r="BB44099" s="77"/>
    </row>
    <row r="44100" spans="50:54" s="79" customFormat="1" ht="0" hidden="1" customHeight="1" x14ac:dyDescent="0.2">
      <c r="AX44100" s="78"/>
      <c r="AZ44100" s="167"/>
      <c r="BA44100" s="77"/>
      <c r="BB44100" s="77"/>
    </row>
    <row r="44101" spans="50:54" s="79" customFormat="1" ht="0" hidden="1" customHeight="1" x14ac:dyDescent="0.2">
      <c r="AX44101" s="78"/>
      <c r="AZ44101" s="167"/>
      <c r="BA44101" s="77"/>
      <c r="BB44101" s="77"/>
    </row>
    <row r="44102" spans="50:54" s="79" customFormat="1" ht="0" hidden="1" customHeight="1" x14ac:dyDescent="0.2">
      <c r="AX44102" s="78"/>
      <c r="AZ44102" s="167"/>
      <c r="BA44102" s="77"/>
      <c r="BB44102" s="77"/>
    </row>
    <row r="44103" spans="50:54" s="79" customFormat="1" ht="0" hidden="1" customHeight="1" x14ac:dyDescent="0.2">
      <c r="AX44103" s="78"/>
      <c r="AZ44103" s="167"/>
      <c r="BA44103" s="77"/>
      <c r="BB44103" s="77"/>
    </row>
    <row r="44104" spans="50:54" s="79" customFormat="1" ht="0" hidden="1" customHeight="1" x14ac:dyDescent="0.2">
      <c r="AX44104" s="78"/>
      <c r="AZ44104" s="167"/>
      <c r="BA44104" s="77"/>
      <c r="BB44104" s="77"/>
    </row>
    <row r="44105" spans="50:54" s="79" customFormat="1" ht="0" hidden="1" customHeight="1" x14ac:dyDescent="0.2">
      <c r="AX44105" s="78"/>
      <c r="AZ44105" s="167"/>
      <c r="BA44105" s="77"/>
      <c r="BB44105" s="77"/>
    </row>
    <row r="44106" spans="50:54" s="79" customFormat="1" ht="0" hidden="1" customHeight="1" x14ac:dyDescent="0.2">
      <c r="AX44106" s="78"/>
      <c r="AZ44106" s="167"/>
      <c r="BA44106" s="77"/>
      <c r="BB44106" s="77"/>
    </row>
    <row r="44107" spans="50:54" s="79" customFormat="1" ht="0" hidden="1" customHeight="1" x14ac:dyDescent="0.2">
      <c r="AX44107" s="78"/>
      <c r="AZ44107" s="167"/>
      <c r="BA44107" s="77"/>
      <c r="BB44107" s="77"/>
    </row>
    <row r="44108" spans="50:54" s="79" customFormat="1" ht="0" hidden="1" customHeight="1" x14ac:dyDescent="0.2">
      <c r="AX44108" s="78"/>
      <c r="AZ44108" s="167"/>
      <c r="BA44108" s="77"/>
      <c r="BB44108" s="77"/>
    </row>
    <row r="44109" spans="50:54" s="79" customFormat="1" ht="0" hidden="1" customHeight="1" x14ac:dyDescent="0.2">
      <c r="AX44109" s="78"/>
      <c r="AZ44109" s="167"/>
      <c r="BA44109" s="77"/>
      <c r="BB44109" s="77"/>
    </row>
    <row r="44110" spans="50:54" s="79" customFormat="1" ht="0" hidden="1" customHeight="1" x14ac:dyDescent="0.2">
      <c r="AX44110" s="78"/>
      <c r="AZ44110" s="167"/>
      <c r="BA44110" s="77"/>
      <c r="BB44110" s="77"/>
    </row>
    <row r="44111" spans="50:54" s="79" customFormat="1" ht="0" hidden="1" customHeight="1" x14ac:dyDescent="0.2">
      <c r="AX44111" s="78"/>
      <c r="AZ44111" s="167"/>
      <c r="BA44111" s="77"/>
      <c r="BB44111" s="77"/>
    </row>
    <row r="44112" spans="50:54" s="79" customFormat="1" ht="0" hidden="1" customHeight="1" x14ac:dyDescent="0.2">
      <c r="AX44112" s="78"/>
      <c r="AZ44112" s="167"/>
      <c r="BA44112" s="77"/>
      <c r="BB44112" s="77"/>
    </row>
    <row r="44113" spans="50:54" s="79" customFormat="1" ht="0" hidden="1" customHeight="1" x14ac:dyDescent="0.2">
      <c r="AX44113" s="78"/>
      <c r="AZ44113" s="167"/>
      <c r="BA44113" s="77"/>
      <c r="BB44113" s="77"/>
    </row>
    <row r="44114" spans="50:54" s="79" customFormat="1" ht="0" hidden="1" customHeight="1" x14ac:dyDescent="0.2">
      <c r="AX44114" s="78"/>
      <c r="AZ44114" s="167"/>
      <c r="BA44114" s="77"/>
      <c r="BB44114" s="77"/>
    </row>
    <row r="44115" spans="50:54" s="79" customFormat="1" ht="0" hidden="1" customHeight="1" x14ac:dyDescent="0.2">
      <c r="AX44115" s="78"/>
      <c r="AZ44115" s="167"/>
      <c r="BA44115" s="77"/>
      <c r="BB44115" s="77"/>
    </row>
    <row r="44116" spans="50:54" s="79" customFormat="1" ht="0" hidden="1" customHeight="1" x14ac:dyDescent="0.2">
      <c r="AX44116" s="78"/>
      <c r="AZ44116" s="167"/>
      <c r="BA44116" s="77"/>
      <c r="BB44116" s="77"/>
    </row>
    <row r="44117" spans="50:54" s="79" customFormat="1" ht="0" hidden="1" customHeight="1" x14ac:dyDescent="0.2">
      <c r="AX44117" s="78"/>
      <c r="AZ44117" s="167"/>
      <c r="BA44117" s="77"/>
      <c r="BB44117" s="77"/>
    </row>
    <row r="44118" spans="50:54" s="79" customFormat="1" ht="0" hidden="1" customHeight="1" x14ac:dyDescent="0.2">
      <c r="AX44118" s="78"/>
      <c r="AZ44118" s="167"/>
      <c r="BA44118" s="77"/>
      <c r="BB44118" s="77"/>
    </row>
    <row r="44119" spans="50:54" s="79" customFormat="1" ht="0" hidden="1" customHeight="1" x14ac:dyDescent="0.2">
      <c r="AX44119" s="78"/>
      <c r="AZ44119" s="167"/>
      <c r="BA44119" s="77"/>
      <c r="BB44119" s="77"/>
    </row>
    <row r="44120" spans="50:54" s="79" customFormat="1" ht="0" hidden="1" customHeight="1" x14ac:dyDescent="0.2">
      <c r="AX44120" s="78"/>
      <c r="AZ44120" s="167"/>
      <c r="BA44120" s="77"/>
      <c r="BB44120" s="77"/>
    </row>
    <row r="44121" spans="50:54" s="79" customFormat="1" ht="0" hidden="1" customHeight="1" x14ac:dyDescent="0.2">
      <c r="AX44121" s="78"/>
      <c r="AZ44121" s="167"/>
      <c r="BA44121" s="77"/>
      <c r="BB44121" s="77"/>
    </row>
    <row r="44122" spans="50:54" s="79" customFormat="1" ht="0" hidden="1" customHeight="1" x14ac:dyDescent="0.2">
      <c r="AX44122" s="78"/>
      <c r="AZ44122" s="167"/>
      <c r="BA44122" s="77"/>
      <c r="BB44122" s="77"/>
    </row>
    <row r="44123" spans="50:54" s="79" customFormat="1" ht="0" hidden="1" customHeight="1" x14ac:dyDescent="0.2">
      <c r="AX44123" s="78"/>
      <c r="AZ44123" s="167"/>
      <c r="BA44123" s="77"/>
      <c r="BB44123" s="77"/>
    </row>
    <row r="44124" spans="50:54" s="79" customFormat="1" ht="0" hidden="1" customHeight="1" x14ac:dyDescent="0.2">
      <c r="AX44124" s="78"/>
      <c r="AZ44124" s="167"/>
      <c r="BA44124" s="77"/>
      <c r="BB44124" s="77"/>
    </row>
    <row r="44125" spans="50:54" s="79" customFormat="1" ht="0" hidden="1" customHeight="1" x14ac:dyDescent="0.2">
      <c r="AX44125" s="78"/>
      <c r="AZ44125" s="167"/>
      <c r="BA44125" s="77"/>
      <c r="BB44125" s="77"/>
    </row>
    <row r="44126" spans="50:54" s="79" customFormat="1" ht="0" hidden="1" customHeight="1" x14ac:dyDescent="0.2">
      <c r="AX44126" s="78"/>
      <c r="AZ44126" s="167"/>
      <c r="BA44126" s="77"/>
      <c r="BB44126" s="77"/>
    </row>
    <row r="44127" spans="50:54" s="79" customFormat="1" ht="0" hidden="1" customHeight="1" x14ac:dyDescent="0.2">
      <c r="AX44127" s="78"/>
      <c r="AZ44127" s="167"/>
      <c r="BA44127" s="77"/>
      <c r="BB44127" s="77"/>
    </row>
    <row r="44128" spans="50:54" s="79" customFormat="1" ht="0" hidden="1" customHeight="1" x14ac:dyDescent="0.2">
      <c r="AX44128" s="78"/>
      <c r="AZ44128" s="167"/>
      <c r="BA44128" s="77"/>
      <c r="BB44128" s="77"/>
    </row>
    <row r="44129" spans="50:54" s="79" customFormat="1" ht="0" hidden="1" customHeight="1" x14ac:dyDescent="0.2">
      <c r="AX44129" s="78"/>
      <c r="AZ44129" s="167"/>
      <c r="BA44129" s="77"/>
      <c r="BB44129" s="77"/>
    </row>
    <row r="44130" spans="50:54" s="79" customFormat="1" ht="0" hidden="1" customHeight="1" x14ac:dyDescent="0.2">
      <c r="AX44130" s="78"/>
      <c r="AZ44130" s="167"/>
      <c r="BA44130" s="77"/>
      <c r="BB44130" s="77"/>
    </row>
    <row r="44131" spans="50:54" s="79" customFormat="1" ht="0" hidden="1" customHeight="1" x14ac:dyDescent="0.2">
      <c r="AX44131" s="78"/>
      <c r="AZ44131" s="167"/>
      <c r="BA44131" s="77"/>
      <c r="BB44131" s="77"/>
    </row>
    <row r="44132" spans="50:54" s="79" customFormat="1" ht="0" hidden="1" customHeight="1" x14ac:dyDescent="0.2">
      <c r="AX44132" s="78"/>
      <c r="AZ44132" s="167"/>
      <c r="BA44132" s="77"/>
      <c r="BB44132" s="77"/>
    </row>
    <row r="44133" spans="50:54" s="79" customFormat="1" ht="0" hidden="1" customHeight="1" x14ac:dyDescent="0.2">
      <c r="AX44133" s="78"/>
      <c r="AZ44133" s="167"/>
      <c r="BA44133" s="77"/>
      <c r="BB44133" s="77"/>
    </row>
    <row r="44134" spans="50:54" s="79" customFormat="1" ht="0" hidden="1" customHeight="1" x14ac:dyDescent="0.2">
      <c r="AX44134" s="78"/>
      <c r="AZ44134" s="167"/>
      <c r="BA44134" s="77"/>
      <c r="BB44134" s="77"/>
    </row>
    <row r="44135" spans="50:54" s="79" customFormat="1" ht="0" hidden="1" customHeight="1" x14ac:dyDescent="0.2">
      <c r="AX44135" s="78"/>
      <c r="AZ44135" s="167"/>
      <c r="BA44135" s="77"/>
      <c r="BB44135" s="77"/>
    </row>
    <row r="44136" spans="50:54" s="79" customFormat="1" ht="0" hidden="1" customHeight="1" x14ac:dyDescent="0.2">
      <c r="AX44136" s="78"/>
      <c r="AZ44136" s="167"/>
      <c r="BA44136" s="77"/>
      <c r="BB44136" s="77"/>
    </row>
    <row r="44137" spans="50:54" s="79" customFormat="1" ht="0" hidden="1" customHeight="1" x14ac:dyDescent="0.2">
      <c r="AX44137" s="78"/>
      <c r="AZ44137" s="167"/>
      <c r="BA44137" s="77"/>
      <c r="BB44137" s="77"/>
    </row>
    <row r="44138" spans="50:54" s="79" customFormat="1" ht="0" hidden="1" customHeight="1" x14ac:dyDescent="0.2">
      <c r="AX44138" s="78"/>
      <c r="AZ44138" s="167"/>
      <c r="BA44138" s="77"/>
      <c r="BB44138" s="77"/>
    </row>
    <row r="44139" spans="50:54" s="79" customFormat="1" ht="0" hidden="1" customHeight="1" x14ac:dyDescent="0.2">
      <c r="AX44139" s="78"/>
      <c r="AZ44139" s="167"/>
      <c r="BA44139" s="77"/>
      <c r="BB44139" s="77"/>
    </row>
    <row r="44140" spans="50:54" s="79" customFormat="1" ht="0" hidden="1" customHeight="1" x14ac:dyDescent="0.2">
      <c r="AX44140" s="78"/>
      <c r="AZ44140" s="167"/>
      <c r="BA44140" s="77"/>
      <c r="BB44140" s="77"/>
    </row>
    <row r="44141" spans="50:54" s="79" customFormat="1" ht="0" hidden="1" customHeight="1" x14ac:dyDescent="0.2">
      <c r="AX44141" s="78"/>
      <c r="AZ44141" s="167"/>
      <c r="BA44141" s="77"/>
      <c r="BB44141" s="77"/>
    </row>
    <row r="44142" spans="50:54" s="79" customFormat="1" ht="0" hidden="1" customHeight="1" x14ac:dyDescent="0.2">
      <c r="AX44142" s="78"/>
      <c r="AZ44142" s="167"/>
      <c r="BA44142" s="77"/>
      <c r="BB44142" s="77"/>
    </row>
    <row r="44143" spans="50:54" s="79" customFormat="1" ht="0" hidden="1" customHeight="1" x14ac:dyDescent="0.2">
      <c r="AX44143" s="78"/>
      <c r="AZ44143" s="167"/>
      <c r="BA44143" s="77"/>
      <c r="BB44143" s="77"/>
    </row>
    <row r="44144" spans="50:54" s="79" customFormat="1" ht="0" hidden="1" customHeight="1" x14ac:dyDescent="0.2">
      <c r="AX44144" s="78"/>
      <c r="AZ44144" s="167"/>
      <c r="BA44144" s="77"/>
      <c r="BB44144" s="77"/>
    </row>
    <row r="44145" spans="50:54" s="79" customFormat="1" ht="0" hidden="1" customHeight="1" x14ac:dyDescent="0.2">
      <c r="AX44145" s="78"/>
      <c r="AZ44145" s="167"/>
      <c r="BA44145" s="77"/>
      <c r="BB44145" s="77"/>
    </row>
    <row r="44146" spans="50:54" s="79" customFormat="1" ht="0" hidden="1" customHeight="1" x14ac:dyDescent="0.2">
      <c r="AX44146" s="78"/>
      <c r="AZ44146" s="167"/>
      <c r="BA44146" s="77"/>
      <c r="BB44146" s="77"/>
    </row>
    <row r="44147" spans="50:54" s="79" customFormat="1" ht="0" hidden="1" customHeight="1" x14ac:dyDescent="0.2">
      <c r="AX44147" s="78"/>
      <c r="AZ44147" s="167"/>
      <c r="BA44147" s="77"/>
      <c r="BB44147" s="77"/>
    </row>
    <row r="44148" spans="50:54" s="79" customFormat="1" ht="0" hidden="1" customHeight="1" x14ac:dyDescent="0.2">
      <c r="AX44148" s="78"/>
      <c r="AZ44148" s="167"/>
      <c r="BA44148" s="77"/>
      <c r="BB44148" s="77"/>
    </row>
    <row r="44149" spans="50:54" s="79" customFormat="1" ht="0" hidden="1" customHeight="1" x14ac:dyDescent="0.2">
      <c r="AX44149" s="78"/>
      <c r="AZ44149" s="167"/>
      <c r="BA44149" s="77"/>
      <c r="BB44149" s="77"/>
    </row>
    <row r="44150" spans="50:54" s="79" customFormat="1" ht="0" hidden="1" customHeight="1" x14ac:dyDescent="0.2">
      <c r="AX44150" s="78"/>
      <c r="AZ44150" s="167"/>
      <c r="BA44150" s="77"/>
      <c r="BB44150" s="77"/>
    </row>
    <row r="44151" spans="50:54" s="79" customFormat="1" ht="0" hidden="1" customHeight="1" x14ac:dyDescent="0.2">
      <c r="AX44151" s="78"/>
      <c r="AZ44151" s="167"/>
      <c r="BA44151" s="77"/>
      <c r="BB44151" s="77"/>
    </row>
    <row r="44152" spans="50:54" s="79" customFormat="1" ht="0" hidden="1" customHeight="1" x14ac:dyDescent="0.2">
      <c r="AX44152" s="78"/>
      <c r="AZ44152" s="167"/>
      <c r="BA44152" s="77"/>
      <c r="BB44152" s="77"/>
    </row>
    <row r="44153" spans="50:54" s="79" customFormat="1" ht="0" hidden="1" customHeight="1" x14ac:dyDescent="0.2">
      <c r="AX44153" s="78"/>
      <c r="AZ44153" s="167"/>
      <c r="BA44153" s="77"/>
      <c r="BB44153" s="77"/>
    </row>
    <row r="44154" spans="50:54" s="79" customFormat="1" ht="0" hidden="1" customHeight="1" x14ac:dyDescent="0.2">
      <c r="AX44154" s="78"/>
      <c r="AZ44154" s="167"/>
      <c r="BA44154" s="77"/>
      <c r="BB44154" s="77"/>
    </row>
    <row r="44155" spans="50:54" s="79" customFormat="1" ht="0" hidden="1" customHeight="1" x14ac:dyDescent="0.2">
      <c r="AX44155" s="78"/>
      <c r="AZ44155" s="167"/>
      <c r="BA44155" s="77"/>
      <c r="BB44155" s="77"/>
    </row>
    <row r="44156" spans="50:54" s="79" customFormat="1" ht="0" hidden="1" customHeight="1" x14ac:dyDescent="0.2">
      <c r="AX44156" s="78"/>
      <c r="AZ44156" s="167"/>
      <c r="BA44156" s="77"/>
      <c r="BB44156" s="77"/>
    </row>
    <row r="44157" spans="50:54" s="79" customFormat="1" ht="0" hidden="1" customHeight="1" x14ac:dyDescent="0.2">
      <c r="AX44157" s="78"/>
      <c r="AZ44157" s="167"/>
      <c r="BA44157" s="77"/>
      <c r="BB44157" s="77"/>
    </row>
    <row r="44158" spans="50:54" s="79" customFormat="1" ht="0" hidden="1" customHeight="1" x14ac:dyDescent="0.2">
      <c r="AX44158" s="78"/>
      <c r="AZ44158" s="167"/>
      <c r="BA44158" s="77"/>
      <c r="BB44158" s="77"/>
    </row>
    <row r="44159" spans="50:54" s="79" customFormat="1" ht="0" hidden="1" customHeight="1" x14ac:dyDescent="0.2">
      <c r="AX44159" s="78"/>
      <c r="AZ44159" s="167"/>
      <c r="BA44159" s="77"/>
      <c r="BB44159" s="77"/>
    </row>
    <row r="44160" spans="50:54" s="79" customFormat="1" ht="0" hidden="1" customHeight="1" x14ac:dyDescent="0.2">
      <c r="AX44160" s="78"/>
      <c r="AZ44160" s="167"/>
      <c r="BA44160" s="77"/>
      <c r="BB44160" s="77"/>
    </row>
    <row r="44161" spans="50:54" s="79" customFormat="1" ht="0" hidden="1" customHeight="1" x14ac:dyDescent="0.2">
      <c r="AX44161" s="78"/>
      <c r="AZ44161" s="167"/>
      <c r="BA44161" s="77"/>
      <c r="BB44161" s="77"/>
    </row>
    <row r="44162" spans="50:54" s="79" customFormat="1" ht="0" hidden="1" customHeight="1" x14ac:dyDescent="0.2">
      <c r="AX44162" s="78"/>
      <c r="AZ44162" s="167"/>
      <c r="BA44162" s="77"/>
      <c r="BB44162" s="77"/>
    </row>
    <row r="44163" spans="50:54" s="79" customFormat="1" ht="0" hidden="1" customHeight="1" x14ac:dyDescent="0.2">
      <c r="AX44163" s="78"/>
      <c r="AZ44163" s="167"/>
      <c r="BA44163" s="77"/>
      <c r="BB44163" s="77"/>
    </row>
    <row r="44164" spans="50:54" s="79" customFormat="1" ht="0" hidden="1" customHeight="1" x14ac:dyDescent="0.2">
      <c r="AX44164" s="78"/>
      <c r="AZ44164" s="167"/>
      <c r="BA44164" s="77"/>
      <c r="BB44164" s="77"/>
    </row>
    <row r="44165" spans="50:54" s="79" customFormat="1" ht="0" hidden="1" customHeight="1" x14ac:dyDescent="0.2">
      <c r="AX44165" s="78"/>
      <c r="AZ44165" s="167"/>
      <c r="BA44165" s="77"/>
      <c r="BB44165" s="77"/>
    </row>
    <row r="44166" spans="50:54" s="79" customFormat="1" ht="0" hidden="1" customHeight="1" x14ac:dyDescent="0.2">
      <c r="AX44166" s="78"/>
      <c r="AZ44166" s="167"/>
      <c r="BA44166" s="77"/>
      <c r="BB44166" s="77"/>
    </row>
    <row r="44167" spans="50:54" s="79" customFormat="1" ht="0" hidden="1" customHeight="1" x14ac:dyDescent="0.2">
      <c r="AX44167" s="78"/>
      <c r="AZ44167" s="167"/>
      <c r="BA44167" s="77"/>
      <c r="BB44167" s="77"/>
    </row>
    <row r="44168" spans="50:54" s="79" customFormat="1" ht="0" hidden="1" customHeight="1" x14ac:dyDescent="0.2">
      <c r="AX44168" s="78"/>
      <c r="AZ44168" s="167"/>
      <c r="BA44168" s="77"/>
      <c r="BB44168" s="77"/>
    </row>
    <row r="44169" spans="50:54" s="79" customFormat="1" ht="0" hidden="1" customHeight="1" x14ac:dyDescent="0.2">
      <c r="AX44169" s="78"/>
      <c r="AZ44169" s="167"/>
      <c r="BA44169" s="77"/>
      <c r="BB44169" s="77"/>
    </row>
    <row r="44170" spans="50:54" s="79" customFormat="1" ht="0" hidden="1" customHeight="1" x14ac:dyDescent="0.2">
      <c r="AX44170" s="78"/>
      <c r="AZ44170" s="167"/>
      <c r="BA44170" s="77"/>
      <c r="BB44170" s="77"/>
    </row>
    <row r="44171" spans="50:54" s="79" customFormat="1" ht="0" hidden="1" customHeight="1" x14ac:dyDescent="0.2">
      <c r="AX44171" s="78"/>
      <c r="AZ44171" s="167"/>
      <c r="BA44171" s="77"/>
      <c r="BB44171" s="77"/>
    </row>
    <row r="44172" spans="50:54" s="79" customFormat="1" ht="0" hidden="1" customHeight="1" x14ac:dyDescent="0.2">
      <c r="AX44172" s="78"/>
      <c r="AZ44172" s="167"/>
      <c r="BA44172" s="77"/>
      <c r="BB44172" s="77"/>
    </row>
    <row r="44173" spans="50:54" s="79" customFormat="1" ht="0" hidden="1" customHeight="1" x14ac:dyDescent="0.2">
      <c r="AX44173" s="78"/>
      <c r="AZ44173" s="167"/>
      <c r="BA44173" s="77"/>
      <c r="BB44173" s="77"/>
    </row>
    <row r="44174" spans="50:54" s="79" customFormat="1" ht="0" hidden="1" customHeight="1" x14ac:dyDescent="0.2">
      <c r="AX44174" s="78"/>
      <c r="AZ44174" s="167"/>
      <c r="BA44174" s="77"/>
      <c r="BB44174" s="77"/>
    </row>
    <row r="44175" spans="50:54" s="79" customFormat="1" ht="0" hidden="1" customHeight="1" x14ac:dyDescent="0.2">
      <c r="AX44175" s="78"/>
      <c r="AZ44175" s="167"/>
      <c r="BA44175" s="77"/>
      <c r="BB44175" s="77"/>
    </row>
    <row r="44176" spans="50:54" s="79" customFormat="1" ht="0" hidden="1" customHeight="1" x14ac:dyDescent="0.2">
      <c r="AX44176" s="78"/>
      <c r="AZ44176" s="167"/>
      <c r="BA44176" s="77"/>
      <c r="BB44176" s="77"/>
    </row>
    <row r="44177" spans="50:54" s="79" customFormat="1" ht="0" hidden="1" customHeight="1" x14ac:dyDescent="0.2">
      <c r="AX44177" s="78"/>
      <c r="AZ44177" s="167"/>
      <c r="BA44177" s="77"/>
      <c r="BB44177" s="77"/>
    </row>
    <row r="44178" spans="50:54" s="79" customFormat="1" ht="0" hidden="1" customHeight="1" x14ac:dyDescent="0.2">
      <c r="AX44178" s="78"/>
      <c r="AZ44178" s="167"/>
      <c r="BA44178" s="77"/>
      <c r="BB44178" s="77"/>
    </row>
    <row r="44179" spans="50:54" s="79" customFormat="1" ht="0" hidden="1" customHeight="1" x14ac:dyDescent="0.2">
      <c r="AX44179" s="78"/>
      <c r="AZ44179" s="167"/>
      <c r="BA44179" s="77"/>
      <c r="BB44179" s="77"/>
    </row>
    <row r="44180" spans="50:54" s="79" customFormat="1" ht="0" hidden="1" customHeight="1" x14ac:dyDescent="0.2">
      <c r="AX44180" s="78"/>
      <c r="AZ44180" s="167"/>
      <c r="BA44180" s="77"/>
      <c r="BB44180" s="77"/>
    </row>
    <row r="44181" spans="50:54" s="79" customFormat="1" ht="0" hidden="1" customHeight="1" x14ac:dyDescent="0.2">
      <c r="AX44181" s="78"/>
      <c r="AZ44181" s="167"/>
      <c r="BA44181" s="77"/>
      <c r="BB44181" s="77"/>
    </row>
    <row r="44182" spans="50:54" s="79" customFormat="1" ht="0" hidden="1" customHeight="1" x14ac:dyDescent="0.2">
      <c r="AX44182" s="78"/>
      <c r="AZ44182" s="167"/>
      <c r="BA44182" s="77"/>
      <c r="BB44182" s="77"/>
    </row>
    <row r="44183" spans="50:54" s="79" customFormat="1" ht="0" hidden="1" customHeight="1" x14ac:dyDescent="0.2">
      <c r="AX44183" s="78"/>
      <c r="AZ44183" s="167"/>
      <c r="BA44183" s="77"/>
      <c r="BB44183" s="77"/>
    </row>
    <row r="44184" spans="50:54" s="79" customFormat="1" ht="0" hidden="1" customHeight="1" x14ac:dyDescent="0.2">
      <c r="AX44184" s="78"/>
      <c r="AZ44184" s="167"/>
      <c r="BA44184" s="77"/>
      <c r="BB44184" s="77"/>
    </row>
    <row r="44185" spans="50:54" s="79" customFormat="1" ht="0" hidden="1" customHeight="1" x14ac:dyDescent="0.2">
      <c r="AX44185" s="78"/>
      <c r="AZ44185" s="167"/>
      <c r="BA44185" s="77"/>
      <c r="BB44185" s="77"/>
    </row>
    <row r="44186" spans="50:54" s="79" customFormat="1" ht="0" hidden="1" customHeight="1" x14ac:dyDescent="0.2">
      <c r="AX44186" s="78"/>
      <c r="AZ44186" s="167"/>
      <c r="BA44186" s="77"/>
      <c r="BB44186" s="77"/>
    </row>
    <row r="44187" spans="50:54" s="79" customFormat="1" ht="0" hidden="1" customHeight="1" x14ac:dyDescent="0.2">
      <c r="AX44187" s="78"/>
      <c r="AZ44187" s="167"/>
      <c r="BA44187" s="77"/>
      <c r="BB44187" s="77"/>
    </row>
    <row r="44188" spans="50:54" s="79" customFormat="1" ht="0" hidden="1" customHeight="1" x14ac:dyDescent="0.2">
      <c r="AX44188" s="78"/>
      <c r="AZ44188" s="167"/>
      <c r="BA44188" s="77"/>
      <c r="BB44188" s="77"/>
    </row>
    <row r="44189" spans="50:54" s="79" customFormat="1" ht="0" hidden="1" customHeight="1" x14ac:dyDescent="0.2">
      <c r="AX44189" s="78"/>
      <c r="AZ44189" s="167"/>
      <c r="BA44189" s="77"/>
      <c r="BB44189" s="77"/>
    </row>
    <row r="44190" spans="50:54" s="79" customFormat="1" ht="0" hidden="1" customHeight="1" x14ac:dyDescent="0.2">
      <c r="AX44190" s="78"/>
      <c r="AZ44190" s="167"/>
      <c r="BA44190" s="77"/>
      <c r="BB44190" s="77"/>
    </row>
    <row r="44191" spans="50:54" s="79" customFormat="1" ht="0" hidden="1" customHeight="1" x14ac:dyDescent="0.2">
      <c r="AX44191" s="78"/>
      <c r="AZ44191" s="167"/>
      <c r="BA44191" s="77"/>
      <c r="BB44191" s="77"/>
    </row>
    <row r="44192" spans="50:54" s="79" customFormat="1" ht="0" hidden="1" customHeight="1" x14ac:dyDescent="0.2">
      <c r="AX44192" s="78"/>
      <c r="AZ44192" s="167"/>
      <c r="BA44192" s="77"/>
      <c r="BB44192" s="77"/>
    </row>
    <row r="44193" spans="50:54" s="79" customFormat="1" ht="0" hidden="1" customHeight="1" x14ac:dyDescent="0.2">
      <c r="AX44193" s="78"/>
      <c r="AZ44193" s="167"/>
      <c r="BA44193" s="77"/>
      <c r="BB44193" s="77"/>
    </row>
    <row r="44194" spans="50:54" s="79" customFormat="1" ht="0" hidden="1" customHeight="1" x14ac:dyDescent="0.2">
      <c r="AX44194" s="78"/>
      <c r="AZ44194" s="167"/>
      <c r="BA44194" s="77"/>
      <c r="BB44194" s="77"/>
    </row>
    <row r="44195" spans="50:54" s="79" customFormat="1" ht="0" hidden="1" customHeight="1" x14ac:dyDescent="0.2">
      <c r="AX44195" s="78"/>
      <c r="AZ44195" s="167"/>
      <c r="BA44195" s="77"/>
      <c r="BB44195" s="77"/>
    </row>
    <row r="44196" spans="50:54" s="79" customFormat="1" ht="0" hidden="1" customHeight="1" x14ac:dyDescent="0.2">
      <c r="AX44196" s="78"/>
      <c r="AZ44196" s="167"/>
      <c r="BA44196" s="77"/>
      <c r="BB44196" s="77"/>
    </row>
    <row r="44197" spans="50:54" s="79" customFormat="1" ht="0" hidden="1" customHeight="1" x14ac:dyDescent="0.2">
      <c r="AX44197" s="78"/>
      <c r="AZ44197" s="167"/>
      <c r="BA44197" s="77"/>
      <c r="BB44197" s="77"/>
    </row>
    <row r="44198" spans="50:54" s="79" customFormat="1" ht="0" hidden="1" customHeight="1" x14ac:dyDescent="0.2">
      <c r="AX44198" s="78"/>
      <c r="AZ44198" s="167"/>
      <c r="BA44198" s="77"/>
      <c r="BB44198" s="77"/>
    </row>
    <row r="44199" spans="50:54" s="79" customFormat="1" ht="0" hidden="1" customHeight="1" x14ac:dyDescent="0.2">
      <c r="AX44199" s="78"/>
      <c r="AZ44199" s="167"/>
      <c r="BA44199" s="77"/>
      <c r="BB44199" s="77"/>
    </row>
    <row r="44200" spans="50:54" s="79" customFormat="1" ht="0" hidden="1" customHeight="1" x14ac:dyDescent="0.2">
      <c r="AX44200" s="78"/>
      <c r="AZ44200" s="167"/>
      <c r="BA44200" s="77"/>
      <c r="BB44200" s="77"/>
    </row>
    <row r="44201" spans="50:54" s="79" customFormat="1" ht="0" hidden="1" customHeight="1" x14ac:dyDescent="0.2">
      <c r="AX44201" s="78"/>
      <c r="AZ44201" s="167"/>
      <c r="BA44201" s="77"/>
      <c r="BB44201" s="77"/>
    </row>
    <row r="44202" spans="50:54" s="79" customFormat="1" ht="0" hidden="1" customHeight="1" x14ac:dyDescent="0.2">
      <c r="AX44202" s="78"/>
      <c r="AZ44202" s="167"/>
      <c r="BA44202" s="77"/>
      <c r="BB44202" s="77"/>
    </row>
    <row r="44203" spans="50:54" s="79" customFormat="1" ht="0" hidden="1" customHeight="1" x14ac:dyDescent="0.2">
      <c r="AX44203" s="78"/>
      <c r="AZ44203" s="167"/>
      <c r="BA44203" s="77"/>
      <c r="BB44203" s="77"/>
    </row>
    <row r="44204" spans="50:54" s="79" customFormat="1" ht="0" hidden="1" customHeight="1" x14ac:dyDescent="0.2">
      <c r="AX44204" s="78"/>
      <c r="AZ44204" s="167"/>
      <c r="BA44204" s="77"/>
      <c r="BB44204" s="77"/>
    </row>
    <row r="44205" spans="50:54" s="79" customFormat="1" ht="0" hidden="1" customHeight="1" x14ac:dyDescent="0.2">
      <c r="AX44205" s="78"/>
      <c r="AZ44205" s="167"/>
      <c r="BA44205" s="77"/>
      <c r="BB44205" s="77"/>
    </row>
    <row r="44206" spans="50:54" s="79" customFormat="1" ht="0" hidden="1" customHeight="1" x14ac:dyDescent="0.2">
      <c r="AX44206" s="78"/>
      <c r="AZ44206" s="167"/>
      <c r="BA44206" s="77"/>
      <c r="BB44206" s="77"/>
    </row>
    <row r="44207" spans="50:54" s="79" customFormat="1" ht="0" hidden="1" customHeight="1" x14ac:dyDescent="0.2">
      <c r="AX44207" s="78"/>
      <c r="AZ44207" s="167"/>
      <c r="BA44207" s="77"/>
      <c r="BB44207" s="77"/>
    </row>
    <row r="44208" spans="50:54" s="79" customFormat="1" ht="0" hidden="1" customHeight="1" x14ac:dyDescent="0.2">
      <c r="AX44208" s="78"/>
      <c r="AZ44208" s="167"/>
      <c r="BA44208" s="77"/>
      <c r="BB44208" s="77"/>
    </row>
    <row r="44209" spans="50:54" s="79" customFormat="1" ht="0" hidden="1" customHeight="1" x14ac:dyDescent="0.2">
      <c r="AX44209" s="78"/>
      <c r="AZ44209" s="167"/>
      <c r="BA44209" s="77"/>
      <c r="BB44209" s="77"/>
    </row>
    <row r="44210" spans="50:54" s="79" customFormat="1" ht="0" hidden="1" customHeight="1" x14ac:dyDescent="0.2">
      <c r="AX44210" s="78"/>
      <c r="AZ44210" s="167"/>
      <c r="BA44210" s="77"/>
      <c r="BB44210" s="77"/>
    </row>
    <row r="44211" spans="50:54" s="79" customFormat="1" ht="0" hidden="1" customHeight="1" x14ac:dyDescent="0.2">
      <c r="AX44211" s="78"/>
      <c r="AZ44211" s="167"/>
      <c r="BA44211" s="77"/>
      <c r="BB44211" s="77"/>
    </row>
    <row r="44212" spans="50:54" s="79" customFormat="1" ht="0" hidden="1" customHeight="1" x14ac:dyDescent="0.2">
      <c r="AX44212" s="78"/>
      <c r="AZ44212" s="167"/>
      <c r="BA44212" s="77"/>
      <c r="BB44212" s="77"/>
    </row>
    <row r="44213" spans="50:54" s="79" customFormat="1" ht="0" hidden="1" customHeight="1" x14ac:dyDescent="0.2">
      <c r="AX44213" s="78"/>
      <c r="AZ44213" s="167"/>
      <c r="BA44213" s="77"/>
      <c r="BB44213" s="77"/>
    </row>
    <row r="44214" spans="50:54" s="79" customFormat="1" ht="0" hidden="1" customHeight="1" x14ac:dyDescent="0.2">
      <c r="AX44214" s="78"/>
      <c r="AZ44214" s="167"/>
      <c r="BA44214" s="77"/>
      <c r="BB44214" s="77"/>
    </row>
    <row r="44215" spans="50:54" s="79" customFormat="1" ht="0" hidden="1" customHeight="1" x14ac:dyDescent="0.2">
      <c r="AX44215" s="78"/>
      <c r="AZ44215" s="167"/>
      <c r="BA44215" s="77"/>
      <c r="BB44215" s="77"/>
    </row>
    <row r="44216" spans="50:54" s="79" customFormat="1" ht="0" hidden="1" customHeight="1" x14ac:dyDescent="0.2">
      <c r="AX44216" s="78"/>
      <c r="AZ44216" s="167"/>
      <c r="BA44216" s="77"/>
      <c r="BB44216" s="77"/>
    </row>
    <row r="44217" spans="50:54" s="79" customFormat="1" ht="0" hidden="1" customHeight="1" x14ac:dyDescent="0.2">
      <c r="AX44217" s="78"/>
      <c r="AZ44217" s="167"/>
      <c r="BA44217" s="77"/>
      <c r="BB44217" s="77"/>
    </row>
    <row r="44218" spans="50:54" s="79" customFormat="1" ht="0" hidden="1" customHeight="1" x14ac:dyDescent="0.2">
      <c r="AX44218" s="78"/>
      <c r="AZ44218" s="167"/>
      <c r="BA44218" s="77"/>
      <c r="BB44218" s="77"/>
    </row>
    <row r="44219" spans="50:54" s="79" customFormat="1" ht="0" hidden="1" customHeight="1" x14ac:dyDescent="0.2">
      <c r="AX44219" s="78"/>
      <c r="AZ44219" s="167"/>
      <c r="BA44219" s="77"/>
      <c r="BB44219" s="77"/>
    </row>
    <row r="44220" spans="50:54" s="79" customFormat="1" ht="0" hidden="1" customHeight="1" x14ac:dyDescent="0.2">
      <c r="AX44220" s="78"/>
      <c r="AZ44220" s="167"/>
      <c r="BA44220" s="77"/>
      <c r="BB44220" s="77"/>
    </row>
    <row r="44221" spans="50:54" s="79" customFormat="1" ht="0" hidden="1" customHeight="1" x14ac:dyDescent="0.2">
      <c r="AX44221" s="78"/>
      <c r="AZ44221" s="167"/>
      <c r="BA44221" s="77"/>
      <c r="BB44221" s="77"/>
    </row>
    <row r="44222" spans="50:54" s="79" customFormat="1" ht="0" hidden="1" customHeight="1" x14ac:dyDescent="0.2">
      <c r="AX44222" s="78"/>
      <c r="AZ44222" s="167"/>
      <c r="BA44222" s="77"/>
      <c r="BB44222" s="77"/>
    </row>
    <row r="44223" spans="50:54" s="79" customFormat="1" ht="0" hidden="1" customHeight="1" x14ac:dyDescent="0.2">
      <c r="AX44223" s="78"/>
      <c r="AZ44223" s="167"/>
      <c r="BA44223" s="77"/>
      <c r="BB44223" s="77"/>
    </row>
    <row r="44224" spans="50:54" s="79" customFormat="1" ht="0" hidden="1" customHeight="1" x14ac:dyDescent="0.2">
      <c r="AX44224" s="78"/>
      <c r="AZ44224" s="167"/>
      <c r="BA44224" s="77"/>
      <c r="BB44224" s="77"/>
    </row>
    <row r="44225" spans="50:54" s="79" customFormat="1" ht="0" hidden="1" customHeight="1" x14ac:dyDescent="0.2">
      <c r="AX44225" s="78"/>
      <c r="AZ44225" s="167"/>
      <c r="BA44225" s="77"/>
      <c r="BB44225" s="77"/>
    </row>
    <row r="44226" spans="50:54" s="79" customFormat="1" ht="0" hidden="1" customHeight="1" x14ac:dyDescent="0.2">
      <c r="AX44226" s="78"/>
      <c r="AZ44226" s="167"/>
      <c r="BA44226" s="77"/>
      <c r="BB44226" s="77"/>
    </row>
    <row r="44227" spans="50:54" s="79" customFormat="1" ht="0" hidden="1" customHeight="1" x14ac:dyDescent="0.2">
      <c r="AX44227" s="78"/>
      <c r="AZ44227" s="167"/>
      <c r="BA44227" s="77"/>
      <c r="BB44227" s="77"/>
    </row>
    <row r="44228" spans="50:54" s="79" customFormat="1" ht="0" hidden="1" customHeight="1" x14ac:dyDescent="0.2">
      <c r="AX44228" s="78"/>
      <c r="AZ44228" s="167"/>
      <c r="BA44228" s="77"/>
      <c r="BB44228" s="77"/>
    </row>
    <row r="44229" spans="50:54" s="79" customFormat="1" ht="0" hidden="1" customHeight="1" x14ac:dyDescent="0.2">
      <c r="AX44229" s="78"/>
      <c r="AZ44229" s="167"/>
      <c r="BA44229" s="77"/>
      <c r="BB44229" s="77"/>
    </row>
    <row r="44230" spans="50:54" s="79" customFormat="1" ht="0" hidden="1" customHeight="1" x14ac:dyDescent="0.2">
      <c r="AX44230" s="78"/>
      <c r="AZ44230" s="167"/>
      <c r="BA44230" s="77"/>
      <c r="BB44230" s="77"/>
    </row>
    <row r="44231" spans="50:54" s="79" customFormat="1" ht="0" hidden="1" customHeight="1" x14ac:dyDescent="0.2">
      <c r="AX44231" s="78"/>
      <c r="AZ44231" s="167"/>
      <c r="BA44231" s="77"/>
      <c r="BB44231" s="77"/>
    </row>
    <row r="44232" spans="50:54" s="79" customFormat="1" ht="0" hidden="1" customHeight="1" x14ac:dyDescent="0.2">
      <c r="AX44232" s="78"/>
      <c r="AZ44232" s="167"/>
      <c r="BA44232" s="77"/>
      <c r="BB44232" s="77"/>
    </row>
    <row r="44233" spans="50:54" s="79" customFormat="1" ht="0" hidden="1" customHeight="1" x14ac:dyDescent="0.2">
      <c r="AX44233" s="78"/>
      <c r="AZ44233" s="167"/>
      <c r="BA44233" s="77"/>
      <c r="BB44233" s="77"/>
    </row>
    <row r="44234" spans="50:54" s="79" customFormat="1" ht="0" hidden="1" customHeight="1" x14ac:dyDescent="0.2">
      <c r="AX44234" s="78"/>
      <c r="AZ44234" s="167"/>
      <c r="BA44234" s="77"/>
      <c r="BB44234" s="77"/>
    </row>
    <row r="44235" spans="50:54" s="79" customFormat="1" ht="0" hidden="1" customHeight="1" x14ac:dyDescent="0.2">
      <c r="AX44235" s="78"/>
      <c r="AZ44235" s="167"/>
      <c r="BA44235" s="77"/>
      <c r="BB44235" s="77"/>
    </row>
    <row r="44236" spans="50:54" s="79" customFormat="1" ht="0" hidden="1" customHeight="1" x14ac:dyDescent="0.2">
      <c r="AX44236" s="78"/>
      <c r="AZ44236" s="167"/>
      <c r="BA44236" s="77"/>
      <c r="BB44236" s="77"/>
    </row>
    <row r="44237" spans="50:54" s="79" customFormat="1" ht="0" hidden="1" customHeight="1" x14ac:dyDescent="0.2">
      <c r="AX44237" s="78"/>
      <c r="AZ44237" s="167"/>
      <c r="BA44237" s="77"/>
      <c r="BB44237" s="77"/>
    </row>
    <row r="44238" spans="50:54" s="79" customFormat="1" ht="0" hidden="1" customHeight="1" x14ac:dyDescent="0.2">
      <c r="AX44238" s="78"/>
      <c r="AZ44238" s="167"/>
      <c r="BA44238" s="77"/>
      <c r="BB44238" s="77"/>
    </row>
    <row r="44239" spans="50:54" s="79" customFormat="1" ht="0" hidden="1" customHeight="1" x14ac:dyDescent="0.2">
      <c r="AX44239" s="78"/>
      <c r="AZ44239" s="167"/>
      <c r="BA44239" s="77"/>
      <c r="BB44239" s="77"/>
    </row>
    <row r="44240" spans="50:54" s="79" customFormat="1" ht="0" hidden="1" customHeight="1" x14ac:dyDescent="0.2">
      <c r="AX44240" s="78"/>
      <c r="AZ44240" s="167"/>
      <c r="BA44240" s="77"/>
      <c r="BB44240" s="77"/>
    </row>
    <row r="44241" spans="50:54" s="79" customFormat="1" ht="0" hidden="1" customHeight="1" x14ac:dyDescent="0.2">
      <c r="AX44241" s="78"/>
      <c r="AZ44241" s="167"/>
      <c r="BA44241" s="77"/>
      <c r="BB44241" s="77"/>
    </row>
    <row r="44242" spans="50:54" s="79" customFormat="1" ht="0" hidden="1" customHeight="1" x14ac:dyDescent="0.2">
      <c r="AX44242" s="78"/>
      <c r="AZ44242" s="167"/>
      <c r="BA44242" s="77"/>
      <c r="BB44242" s="77"/>
    </row>
    <row r="44243" spans="50:54" s="79" customFormat="1" ht="0" hidden="1" customHeight="1" x14ac:dyDescent="0.2">
      <c r="AX44243" s="78"/>
      <c r="AZ44243" s="167"/>
      <c r="BA44243" s="77"/>
      <c r="BB44243" s="77"/>
    </row>
    <row r="44244" spans="50:54" s="79" customFormat="1" ht="0" hidden="1" customHeight="1" x14ac:dyDescent="0.2">
      <c r="AX44244" s="78"/>
      <c r="AZ44244" s="167"/>
      <c r="BA44244" s="77"/>
      <c r="BB44244" s="77"/>
    </row>
    <row r="44245" spans="50:54" s="79" customFormat="1" ht="0" hidden="1" customHeight="1" x14ac:dyDescent="0.2">
      <c r="AX44245" s="78"/>
      <c r="AZ44245" s="167"/>
      <c r="BA44245" s="77"/>
      <c r="BB44245" s="77"/>
    </row>
    <row r="44246" spans="50:54" s="79" customFormat="1" ht="0" hidden="1" customHeight="1" x14ac:dyDescent="0.2">
      <c r="AX44246" s="78"/>
      <c r="AZ44246" s="167"/>
      <c r="BA44246" s="77"/>
      <c r="BB44246" s="77"/>
    </row>
    <row r="44247" spans="50:54" s="79" customFormat="1" ht="0" hidden="1" customHeight="1" x14ac:dyDescent="0.2">
      <c r="AX44247" s="78"/>
      <c r="AZ44247" s="167"/>
      <c r="BA44247" s="77"/>
      <c r="BB44247" s="77"/>
    </row>
    <row r="44248" spans="50:54" s="79" customFormat="1" ht="0" hidden="1" customHeight="1" x14ac:dyDescent="0.2">
      <c r="AX44248" s="78"/>
      <c r="AZ44248" s="167"/>
      <c r="BA44248" s="77"/>
      <c r="BB44248" s="77"/>
    </row>
    <row r="44249" spans="50:54" s="79" customFormat="1" ht="0" hidden="1" customHeight="1" x14ac:dyDescent="0.2">
      <c r="AX44249" s="78"/>
      <c r="AZ44249" s="167"/>
      <c r="BA44249" s="77"/>
      <c r="BB44249" s="77"/>
    </row>
    <row r="44250" spans="50:54" s="79" customFormat="1" ht="0" hidden="1" customHeight="1" x14ac:dyDescent="0.2">
      <c r="AX44250" s="78"/>
      <c r="AZ44250" s="167"/>
      <c r="BA44250" s="77"/>
      <c r="BB44250" s="77"/>
    </row>
    <row r="44251" spans="50:54" s="79" customFormat="1" ht="0" hidden="1" customHeight="1" x14ac:dyDescent="0.2">
      <c r="AX44251" s="78"/>
      <c r="AZ44251" s="167"/>
      <c r="BA44251" s="77"/>
      <c r="BB44251" s="77"/>
    </row>
    <row r="44252" spans="50:54" s="79" customFormat="1" ht="0" hidden="1" customHeight="1" x14ac:dyDescent="0.2">
      <c r="AX44252" s="78"/>
      <c r="AZ44252" s="167"/>
      <c r="BA44252" s="77"/>
      <c r="BB44252" s="77"/>
    </row>
    <row r="44253" spans="50:54" s="79" customFormat="1" ht="0" hidden="1" customHeight="1" x14ac:dyDescent="0.2">
      <c r="AX44253" s="78"/>
      <c r="AZ44253" s="167"/>
      <c r="BA44253" s="77"/>
      <c r="BB44253" s="77"/>
    </row>
    <row r="44254" spans="50:54" s="79" customFormat="1" ht="0" hidden="1" customHeight="1" x14ac:dyDescent="0.2">
      <c r="AX44254" s="78"/>
      <c r="AZ44254" s="167"/>
      <c r="BA44254" s="77"/>
      <c r="BB44254" s="77"/>
    </row>
    <row r="44255" spans="50:54" s="79" customFormat="1" ht="0" hidden="1" customHeight="1" x14ac:dyDescent="0.2">
      <c r="AX44255" s="78"/>
      <c r="AZ44255" s="167"/>
      <c r="BA44255" s="77"/>
      <c r="BB44255" s="77"/>
    </row>
    <row r="44256" spans="50:54" s="79" customFormat="1" ht="0" hidden="1" customHeight="1" x14ac:dyDescent="0.2">
      <c r="AX44256" s="78"/>
      <c r="AZ44256" s="167"/>
      <c r="BA44256" s="77"/>
      <c r="BB44256" s="77"/>
    </row>
    <row r="44257" spans="50:54" s="79" customFormat="1" ht="0" hidden="1" customHeight="1" x14ac:dyDescent="0.2">
      <c r="AX44257" s="78"/>
      <c r="AZ44257" s="167"/>
      <c r="BA44257" s="77"/>
      <c r="BB44257" s="77"/>
    </row>
    <row r="44258" spans="50:54" s="79" customFormat="1" ht="0" hidden="1" customHeight="1" x14ac:dyDescent="0.2">
      <c r="AX44258" s="78"/>
      <c r="AZ44258" s="167"/>
      <c r="BA44258" s="77"/>
      <c r="BB44258" s="77"/>
    </row>
    <row r="44259" spans="50:54" s="79" customFormat="1" ht="0" hidden="1" customHeight="1" x14ac:dyDescent="0.2">
      <c r="AX44259" s="78"/>
      <c r="AZ44259" s="167"/>
      <c r="BA44259" s="77"/>
      <c r="BB44259" s="77"/>
    </row>
    <row r="44260" spans="50:54" s="79" customFormat="1" ht="0" hidden="1" customHeight="1" x14ac:dyDescent="0.2">
      <c r="AX44260" s="78"/>
      <c r="AZ44260" s="167"/>
      <c r="BA44260" s="77"/>
      <c r="BB44260" s="77"/>
    </row>
    <row r="44261" spans="50:54" s="79" customFormat="1" ht="0" hidden="1" customHeight="1" x14ac:dyDescent="0.2">
      <c r="AX44261" s="78"/>
      <c r="AZ44261" s="167"/>
      <c r="BA44261" s="77"/>
      <c r="BB44261" s="77"/>
    </row>
    <row r="44262" spans="50:54" s="79" customFormat="1" ht="0" hidden="1" customHeight="1" x14ac:dyDescent="0.2">
      <c r="AX44262" s="78"/>
      <c r="AZ44262" s="167"/>
      <c r="BA44262" s="77"/>
      <c r="BB44262" s="77"/>
    </row>
    <row r="44263" spans="50:54" s="79" customFormat="1" ht="0" hidden="1" customHeight="1" x14ac:dyDescent="0.2">
      <c r="AX44263" s="78"/>
      <c r="AZ44263" s="167"/>
      <c r="BA44263" s="77"/>
      <c r="BB44263" s="77"/>
    </row>
    <row r="44264" spans="50:54" s="79" customFormat="1" ht="0" hidden="1" customHeight="1" x14ac:dyDescent="0.2">
      <c r="AX44264" s="78"/>
      <c r="AZ44264" s="167"/>
      <c r="BA44264" s="77"/>
      <c r="BB44264" s="77"/>
    </row>
    <row r="44265" spans="50:54" s="79" customFormat="1" ht="0" hidden="1" customHeight="1" x14ac:dyDescent="0.2">
      <c r="AX44265" s="78"/>
      <c r="AZ44265" s="167"/>
      <c r="BA44265" s="77"/>
      <c r="BB44265" s="77"/>
    </row>
    <row r="44266" spans="50:54" s="79" customFormat="1" ht="0" hidden="1" customHeight="1" x14ac:dyDescent="0.2">
      <c r="AX44266" s="78"/>
      <c r="AZ44266" s="167"/>
      <c r="BA44266" s="77"/>
      <c r="BB44266" s="77"/>
    </row>
    <row r="44267" spans="50:54" s="79" customFormat="1" ht="0" hidden="1" customHeight="1" x14ac:dyDescent="0.2">
      <c r="AX44267" s="78"/>
      <c r="AZ44267" s="167"/>
      <c r="BA44267" s="77"/>
      <c r="BB44267" s="77"/>
    </row>
    <row r="44268" spans="50:54" s="79" customFormat="1" ht="0" hidden="1" customHeight="1" x14ac:dyDescent="0.2">
      <c r="AX44268" s="78"/>
      <c r="AZ44268" s="167"/>
      <c r="BA44268" s="77"/>
      <c r="BB44268" s="77"/>
    </row>
    <row r="44269" spans="50:54" s="79" customFormat="1" ht="0" hidden="1" customHeight="1" x14ac:dyDescent="0.2">
      <c r="AX44269" s="78"/>
      <c r="AZ44269" s="167"/>
      <c r="BA44269" s="77"/>
      <c r="BB44269" s="77"/>
    </row>
    <row r="44270" spans="50:54" s="79" customFormat="1" ht="0" hidden="1" customHeight="1" x14ac:dyDescent="0.2">
      <c r="AX44270" s="78"/>
      <c r="AZ44270" s="167"/>
      <c r="BA44270" s="77"/>
      <c r="BB44270" s="77"/>
    </row>
    <row r="44271" spans="50:54" s="79" customFormat="1" ht="0" hidden="1" customHeight="1" x14ac:dyDescent="0.2">
      <c r="AX44271" s="78"/>
      <c r="AZ44271" s="167"/>
      <c r="BA44271" s="77"/>
      <c r="BB44271" s="77"/>
    </row>
    <row r="44272" spans="50:54" s="79" customFormat="1" ht="0" hidden="1" customHeight="1" x14ac:dyDescent="0.2">
      <c r="AX44272" s="78"/>
      <c r="AZ44272" s="167"/>
      <c r="BA44272" s="77"/>
      <c r="BB44272" s="77"/>
    </row>
    <row r="44273" spans="50:54" s="79" customFormat="1" ht="0" hidden="1" customHeight="1" x14ac:dyDescent="0.2">
      <c r="AX44273" s="78"/>
      <c r="AZ44273" s="167"/>
      <c r="BA44273" s="77"/>
      <c r="BB44273" s="77"/>
    </row>
    <row r="44274" spans="50:54" s="79" customFormat="1" ht="0" hidden="1" customHeight="1" x14ac:dyDescent="0.2">
      <c r="AX44274" s="78"/>
      <c r="AZ44274" s="167"/>
      <c r="BA44274" s="77"/>
      <c r="BB44274" s="77"/>
    </row>
    <row r="44275" spans="50:54" s="79" customFormat="1" ht="0" hidden="1" customHeight="1" x14ac:dyDescent="0.2">
      <c r="AX44275" s="78"/>
      <c r="AZ44275" s="167"/>
      <c r="BA44275" s="77"/>
      <c r="BB44275" s="77"/>
    </row>
    <row r="44276" spans="50:54" s="79" customFormat="1" ht="0" hidden="1" customHeight="1" x14ac:dyDescent="0.2">
      <c r="AX44276" s="78"/>
      <c r="AZ44276" s="167"/>
      <c r="BA44276" s="77"/>
      <c r="BB44276" s="77"/>
    </row>
    <row r="44277" spans="50:54" s="79" customFormat="1" ht="0" hidden="1" customHeight="1" x14ac:dyDescent="0.2">
      <c r="AX44277" s="78"/>
      <c r="AZ44277" s="167"/>
      <c r="BA44277" s="77"/>
      <c r="BB44277" s="77"/>
    </row>
    <row r="44278" spans="50:54" s="79" customFormat="1" ht="0" hidden="1" customHeight="1" x14ac:dyDescent="0.2">
      <c r="AX44278" s="78"/>
      <c r="AZ44278" s="167"/>
      <c r="BA44278" s="77"/>
      <c r="BB44278" s="77"/>
    </row>
    <row r="44279" spans="50:54" s="79" customFormat="1" ht="0" hidden="1" customHeight="1" x14ac:dyDescent="0.2">
      <c r="AX44279" s="78"/>
      <c r="AZ44279" s="167"/>
      <c r="BA44279" s="77"/>
      <c r="BB44279" s="77"/>
    </row>
    <row r="44280" spans="50:54" s="79" customFormat="1" ht="0" hidden="1" customHeight="1" x14ac:dyDescent="0.2">
      <c r="AX44280" s="78"/>
      <c r="AZ44280" s="167"/>
      <c r="BA44280" s="77"/>
      <c r="BB44280" s="77"/>
    </row>
    <row r="44281" spans="50:54" s="79" customFormat="1" ht="0" hidden="1" customHeight="1" x14ac:dyDescent="0.2">
      <c r="AX44281" s="78"/>
      <c r="AZ44281" s="167"/>
      <c r="BA44281" s="77"/>
      <c r="BB44281" s="77"/>
    </row>
    <row r="44282" spans="50:54" s="79" customFormat="1" ht="0" hidden="1" customHeight="1" x14ac:dyDescent="0.2">
      <c r="AX44282" s="78"/>
      <c r="AZ44282" s="167"/>
      <c r="BA44282" s="77"/>
      <c r="BB44282" s="77"/>
    </row>
    <row r="44283" spans="50:54" s="79" customFormat="1" ht="0" hidden="1" customHeight="1" x14ac:dyDescent="0.2">
      <c r="AX44283" s="78"/>
      <c r="AZ44283" s="167"/>
      <c r="BA44283" s="77"/>
      <c r="BB44283" s="77"/>
    </row>
    <row r="44284" spans="50:54" s="79" customFormat="1" ht="0" hidden="1" customHeight="1" x14ac:dyDescent="0.2">
      <c r="AX44284" s="78"/>
      <c r="AZ44284" s="167"/>
      <c r="BA44284" s="77"/>
      <c r="BB44284" s="77"/>
    </row>
    <row r="44285" spans="50:54" s="79" customFormat="1" ht="0" hidden="1" customHeight="1" x14ac:dyDescent="0.2">
      <c r="AX44285" s="78"/>
      <c r="AZ44285" s="167"/>
      <c r="BA44285" s="77"/>
      <c r="BB44285" s="77"/>
    </row>
    <row r="44286" spans="50:54" s="79" customFormat="1" ht="0" hidden="1" customHeight="1" x14ac:dyDescent="0.2">
      <c r="AX44286" s="78"/>
      <c r="AZ44286" s="167"/>
      <c r="BA44286" s="77"/>
      <c r="BB44286" s="77"/>
    </row>
    <row r="44287" spans="50:54" s="79" customFormat="1" ht="0" hidden="1" customHeight="1" x14ac:dyDescent="0.2">
      <c r="AX44287" s="78"/>
      <c r="AZ44287" s="167"/>
      <c r="BA44287" s="77"/>
      <c r="BB44287" s="77"/>
    </row>
    <row r="44288" spans="50:54" s="79" customFormat="1" ht="0" hidden="1" customHeight="1" x14ac:dyDescent="0.2">
      <c r="AX44288" s="78"/>
      <c r="AZ44288" s="167"/>
      <c r="BA44288" s="77"/>
      <c r="BB44288" s="77"/>
    </row>
    <row r="44289" spans="50:54" s="79" customFormat="1" ht="0" hidden="1" customHeight="1" x14ac:dyDescent="0.2">
      <c r="AX44289" s="78"/>
      <c r="AZ44289" s="167"/>
      <c r="BA44289" s="77"/>
      <c r="BB44289" s="77"/>
    </row>
    <row r="44290" spans="50:54" s="79" customFormat="1" ht="0" hidden="1" customHeight="1" x14ac:dyDescent="0.2">
      <c r="AX44290" s="78"/>
      <c r="AZ44290" s="167"/>
      <c r="BA44290" s="77"/>
      <c r="BB44290" s="77"/>
    </row>
    <row r="44291" spans="50:54" s="79" customFormat="1" ht="0" hidden="1" customHeight="1" x14ac:dyDescent="0.2">
      <c r="AX44291" s="78"/>
      <c r="AZ44291" s="167"/>
      <c r="BA44291" s="77"/>
      <c r="BB44291" s="77"/>
    </row>
    <row r="44292" spans="50:54" s="79" customFormat="1" ht="0" hidden="1" customHeight="1" x14ac:dyDescent="0.2">
      <c r="AX44292" s="78"/>
      <c r="AZ44292" s="167"/>
      <c r="BA44292" s="77"/>
      <c r="BB44292" s="77"/>
    </row>
    <row r="44293" spans="50:54" s="79" customFormat="1" ht="0" hidden="1" customHeight="1" x14ac:dyDescent="0.2">
      <c r="AX44293" s="78"/>
      <c r="AZ44293" s="167"/>
      <c r="BA44293" s="77"/>
      <c r="BB44293" s="77"/>
    </row>
    <row r="44294" spans="50:54" s="79" customFormat="1" ht="0" hidden="1" customHeight="1" x14ac:dyDescent="0.2">
      <c r="AX44294" s="78"/>
      <c r="AZ44294" s="167"/>
      <c r="BA44294" s="77"/>
      <c r="BB44294" s="77"/>
    </row>
    <row r="44295" spans="50:54" s="79" customFormat="1" ht="0" hidden="1" customHeight="1" x14ac:dyDescent="0.2">
      <c r="AX44295" s="78"/>
      <c r="AZ44295" s="167"/>
      <c r="BA44295" s="77"/>
      <c r="BB44295" s="77"/>
    </row>
    <row r="44296" spans="50:54" s="79" customFormat="1" ht="0" hidden="1" customHeight="1" x14ac:dyDescent="0.2">
      <c r="AX44296" s="78"/>
      <c r="AZ44296" s="167"/>
      <c r="BA44296" s="77"/>
      <c r="BB44296" s="77"/>
    </row>
    <row r="44297" spans="50:54" s="79" customFormat="1" ht="0" hidden="1" customHeight="1" x14ac:dyDescent="0.2">
      <c r="AX44297" s="78"/>
      <c r="AZ44297" s="167"/>
      <c r="BA44297" s="77"/>
      <c r="BB44297" s="77"/>
    </row>
    <row r="44298" spans="50:54" s="79" customFormat="1" ht="0" hidden="1" customHeight="1" x14ac:dyDescent="0.2">
      <c r="AX44298" s="78"/>
      <c r="AZ44298" s="167"/>
      <c r="BA44298" s="77"/>
      <c r="BB44298" s="77"/>
    </row>
    <row r="44299" spans="50:54" s="79" customFormat="1" ht="0" hidden="1" customHeight="1" x14ac:dyDescent="0.2">
      <c r="AX44299" s="78"/>
      <c r="AZ44299" s="167"/>
      <c r="BA44299" s="77"/>
      <c r="BB44299" s="77"/>
    </row>
    <row r="44300" spans="50:54" s="79" customFormat="1" ht="0" hidden="1" customHeight="1" x14ac:dyDescent="0.2">
      <c r="AX44300" s="78"/>
      <c r="AZ44300" s="167"/>
      <c r="BA44300" s="77"/>
      <c r="BB44300" s="77"/>
    </row>
    <row r="44301" spans="50:54" s="79" customFormat="1" ht="0" hidden="1" customHeight="1" x14ac:dyDescent="0.2">
      <c r="AX44301" s="78"/>
      <c r="AZ44301" s="167"/>
      <c r="BA44301" s="77"/>
      <c r="BB44301" s="77"/>
    </row>
    <row r="44302" spans="50:54" s="79" customFormat="1" ht="0" hidden="1" customHeight="1" x14ac:dyDescent="0.2">
      <c r="AX44302" s="78"/>
      <c r="AZ44302" s="167"/>
      <c r="BA44302" s="77"/>
      <c r="BB44302" s="77"/>
    </row>
    <row r="44303" spans="50:54" s="79" customFormat="1" ht="0" hidden="1" customHeight="1" x14ac:dyDescent="0.2">
      <c r="AX44303" s="78"/>
      <c r="AZ44303" s="167"/>
      <c r="BA44303" s="77"/>
      <c r="BB44303" s="77"/>
    </row>
    <row r="44304" spans="50:54" s="79" customFormat="1" ht="0" hidden="1" customHeight="1" x14ac:dyDescent="0.2">
      <c r="AX44304" s="78"/>
      <c r="AZ44304" s="167"/>
      <c r="BA44304" s="77"/>
      <c r="BB44304" s="77"/>
    </row>
    <row r="44305" spans="50:54" s="79" customFormat="1" ht="0" hidden="1" customHeight="1" x14ac:dyDescent="0.2">
      <c r="AX44305" s="78"/>
      <c r="AZ44305" s="167"/>
      <c r="BA44305" s="77"/>
      <c r="BB44305" s="77"/>
    </row>
    <row r="44306" spans="50:54" s="79" customFormat="1" ht="0" hidden="1" customHeight="1" x14ac:dyDescent="0.2">
      <c r="AX44306" s="78"/>
      <c r="AZ44306" s="167"/>
      <c r="BA44306" s="77"/>
      <c r="BB44306" s="77"/>
    </row>
    <row r="44307" spans="50:54" s="79" customFormat="1" ht="0" hidden="1" customHeight="1" x14ac:dyDescent="0.2">
      <c r="AX44307" s="78"/>
      <c r="AZ44307" s="167"/>
      <c r="BA44307" s="77"/>
      <c r="BB44307" s="77"/>
    </row>
    <row r="44308" spans="50:54" s="79" customFormat="1" ht="0" hidden="1" customHeight="1" x14ac:dyDescent="0.2">
      <c r="AX44308" s="78"/>
      <c r="AZ44308" s="167"/>
      <c r="BA44308" s="77"/>
      <c r="BB44308" s="77"/>
    </row>
    <row r="44309" spans="50:54" s="79" customFormat="1" ht="0" hidden="1" customHeight="1" x14ac:dyDescent="0.2">
      <c r="AX44309" s="78"/>
      <c r="AZ44309" s="167"/>
      <c r="BA44309" s="77"/>
      <c r="BB44309" s="77"/>
    </row>
    <row r="44310" spans="50:54" s="79" customFormat="1" ht="0" hidden="1" customHeight="1" x14ac:dyDescent="0.2">
      <c r="AX44310" s="78"/>
      <c r="AZ44310" s="167"/>
      <c r="BA44310" s="77"/>
      <c r="BB44310" s="77"/>
    </row>
    <row r="44311" spans="50:54" s="79" customFormat="1" ht="0" hidden="1" customHeight="1" x14ac:dyDescent="0.2">
      <c r="AX44311" s="78"/>
      <c r="AZ44311" s="167"/>
      <c r="BA44311" s="77"/>
      <c r="BB44311" s="77"/>
    </row>
    <row r="44312" spans="50:54" s="79" customFormat="1" ht="0" hidden="1" customHeight="1" x14ac:dyDescent="0.2">
      <c r="AX44312" s="78"/>
      <c r="AZ44312" s="167"/>
      <c r="BA44312" s="77"/>
      <c r="BB44312" s="77"/>
    </row>
    <row r="44313" spans="50:54" s="79" customFormat="1" ht="0" hidden="1" customHeight="1" x14ac:dyDescent="0.2">
      <c r="AX44313" s="78"/>
      <c r="AZ44313" s="167"/>
      <c r="BA44313" s="77"/>
      <c r="BB44313" s="77"/>
    </row>
    <row r="44314" spans="50:54" s="79" customFormat="1" ht="0" hidden="1" customHeight="1" x14ac:dyDescent="0.2">
      <c r="AX44314" s="78"/>
      <c r="AZ44314" s="167"/>
      <c r="BA44314" s="77"/>
      <c r="BB44314" s="77"/>
    </row>
    <row r="44315" spans="50:54" s="79" customFormat="1" ht="0" hidden="1" customHeight="1" x14ac:dyDescent="0.2">
      <c r="AX44315" s="78"/>
      <c r="AZ44315" s="167"/>
      <c r="BA44315" s="77"/>
      <c r="BB44315" s="77"/>
    </row>
    <row r="44316" spans="50:54" s="79" customFormat="1" ht="0" hidden="1" customHeight="1" x14ac:dyDescent="0.2">
      <c r="AX44316" s="78"/>
      <c r="AZ44316" s="167"/>
      <c r="BA44316" s="77"/>
      <c r="BB44316" s="77"/>
    </row>
    <row r="44317" spans="50:54" s="79" customFormat="1" ht="0" hidden="1" customHeight="1" x14ac:dyDescent="0.2">
      <c r="AX44317" s="78"/>
      <c r="AZ44317" s="167"/>
      <c r="BA44317" s="77"/>
      <c r="BB44317" s="77"/>
    </row>
    <row r="44318" spans="50:54" s="79" customFormat="1" ht="0" hidden="1" customHeight="1" x14ac:dyDescent="0.2">
      <c r="AX44318" s="78"/>
      <c r="AZ44318" s="167"/>
      <c r="BA44318" s="77"/>
      <c r="BB44318" s="77"/>
    </row>
    <row r="44319" spans="50:54" s="79" customFormat="1" ht="0" hidden="1" customHeight="1" x14ac:dyDescent="0.2">
      <c r="AX44319" s="78"/>
      <c r="AZ44319" s="167"/>
      <c r="BA44319" s="77"/>
      <c r="BB44319" s="77"/>
    </row>
    <row r="44320" spans="50:54" s="79" customFormat="1" ht="0" hidden="1" customHeight="1" x14ac:dyDescent="0.2">
      <c r="AX44320" s="78"/>
      <c r="AZ44320" s="167"/>
      <c r="BA44320" s="77"/>
      <c r="BB44320" s="77"/>
    </row>
    <row r="44321" spans="50:54" s="79" customFormat="1" ht="0" hidden="1" customHeight="1" x14ac:dyDescent="0.2">
      <c r="AX44321" s="78"/>
      <c r="AZ44321" s="167"/>
      <c r="BA44321" s="77"/>
      <c r="BB44321" s="77"/>
    </row>
    <row r="44322" spans="50:54" s="79" customFormat="1" ht="0" hidden="1" customHeight="1" x14ac:dyDescent="0.2">
      <c r="AX44322" s="78"/>
      <c r="AZ44322" s="167"/>
      <c r="BA44322" s="77"/>
      <c r="BB44322" s="77"/>
    </row>
    <row r="44323" spans="50:54" s="79" customFormat="1" ht="0" hidden="1" customHeight="1" x14ac:dyDescent="0.2">
      <c r="AX44323" s="78"/>
      <c r="AZ44323" s="167"/>
      <c r="BA44323" s="77"/>
      <c r="BB44323" s="77"/>
    </row>
    <row r="44324" spans="50:54" s="79" customFormat="1" ht="0" hidden="1" customHeight="1" x14ac:dyDescent="0.2">
      <c r="AX44324" s="78"/>
      <c r="AZ44324" s="167"/>
      <c r="BA44324" s="77"/>
      <c r="BB44324" s="77"/>
    </row>
    <row r="44325" spans="50:54" s="79" customFormat="1" ht="0" hidden="1" customHeight="1" x14ac:dyDescent="0.2">
      <c r="AX44325" s="78"/>
      <c r="AZ44325" s="167"/>
      <c r="BA44325" s="77"/>
      <c r="BB44325" s="77"/>
    </row>
    <row r="44326" spans="50:54" s="79" customFormat="1" ht="0" hidden="1" customHeight="1" x14ac:dyDescent="0.2">
      <c r="AX44326" s="78"/>
      <c r="AZ44326" s="167"/>
      <c r="BA44326" s="77"/>
      <c r="BB44326" s="77"/>
    </row>
    <row r="44327" spans="50:54" s="79" customFormat="1" ht="0" hidden="1" customHeight="1" x14ac:dyDescent="0.2">
      <c r="AX44327" s="78"/>
      <c r="AZ44327" s="167"/>
      <c r="BA44327" s="77"/>
      <c r="BB44327" s="77"/>
    </row>
    <row r="44328" spans="50:54" s="79" customFormat="1" ht="0" hidden="1" customHeight="1" x14ac:dyDescent="0.2">
      <c r="AX44328" s="78"/>
      <c r="AZ44328" s="167"/>
      <c r="BA44328" s="77"/>
      <c r="BB44328" s="77"/>
    </row>
    <row r="44329" spans="50:54" s="79" customFormat="1" ht="0" hidden="1" customHeight="1" x14ac:dyDescent="0.2">
      <c r="AX44329" s="78"/>
      <c r="AZ44329" s="167"/>
      <c r="BA44329" s="77"/>
      <c r="BB44329" s="77"/>
    </row>
    <row r="44330" spans="50:54" s="79" customFormat="1" ht="0" hidden="1" customHeight="1" x14ac:dyDescent="0.2">
      <c r="AX44330" s="78"/>
      <c r="AZ44330" s="167"/>
      <c r="BA44330" s="77"/>
      <c r="BB44330" s="77"/>
    </row>
    <row r="44331" spans="50:54" s="79" customFormat="1" ht="0" hidden="1" customHeight="1" x14ac:dyDescent="0.2">
      <c r="AX44331" s="78"/>
      <c r="AZ44331" s="167"/>
      <c r="BA44331" s="77"/>
      <c r="BB44331" s="77"/>
    </row>
    <row r="44332" spans="50:54" s="79" customFormat="1" ht="0" hidden="1" customHeight="1" x14ac:dyDescent="0.2">
      <c r="AX44332" s="78"/>
      <c r="AZ44332" s="167"/>
      <c r="BA44332" s="77"/>
      <c r="BB44332" s="77"/>
    </row>
    <row r="44333" spans="50:54" s="79" customFormat="1" ht="0" hidden="1" customHeight="1" x14ac:dyDescent="0.2">
      <c r="AX44333" s="78"/>
      <c r="AZ44333" s="167"/>
      <c r="BA44333" s="77"/>
      <c r="BB44333" s="77"/>
    </row>
    <row r="44334" spans="50:54" s="79" customFormat="1" ht="0" hidden="1" customHeight="1" x14ac:dyDescent="0.2">
      <c r="AX44334" s="78"/>
      <c r="AZ44334" s="167"/>
      <c r="BA44334" s="77"/>
      <c r="BB44334" s="77"/>
    </row>
    <row r="44335" spans="50:54" s="79" customFormat="1" ht="0" hidden="1" customHeight="1" x14ac:dyDescent="0.2">
      <c r="AX44335" s="78"/>
      <c r="AZ44335" s="167"/>
      <c r="BA44335" s="77"/>
      <c r="BB44335" s="77"/>
    </row>
    <row r="44336" spans="50:54" s="79" customFormat="1" ht="0" hidden="1" customHeight="1" x14ac:dyDescent="0.2">
      <c r="AX44336" s="78"/>
      <c r="AZ44336" s="167"/>
      <c r="BA44336" s="77"/>
      <c r="BB44336" s="77"/>
    </row>
    <row r="44337" spans="50:54" s="79" customFormat="1" ht="0" hidden="1" customHeight="1" x14ac:dyDescent="0.2">
      <c r="AX44337" s="78"/>
      <c r="AZ44337" s="167"/>
      <c r="BA44337" s="77"/>
      <c r="BB44337" s="77"/>
    </row>
    <row r="44338" spans="50:54" s="79" customFormat="1" ht="0" hidden="1" customHeight="1" x14ac:dyDescent="0.2">
      <c r="AX44338" s="78"/>
      <c r="AZ44338" s="167"/>
      <c r="BA44338" s="77"/>
      <c r="BB44338" s="77"/>
    </row>
    <row r="44339" spans="50:54" s="79" customFormat="1" ht="0" hidden="1" customHeight="1" x14ac:dyDescent="0.2">
      <c r="AX44339" s="78"/>
      <c r="AZ44339" s="167"/>
      <c r="BA44339" s="77"/>
      <c r="BB44339" s="77"/>
    </row>
    <row r="44340" spans="50:54" s="79" customFormat="1" ht="0" hidden="1" customHeight="1" x14ac:dyDescent="0.2">
      <c r="AX44340" s="78"/>
      <c r="AZ44340" s="167"/>
      <c r="BA44340" s="77"/>
      <c r="BB44340" s="77"/>
    </row>
    <row r="44341" spans="50:54" s="79" customFormat="1" ht="0" hidden="1" customHeight="1" x14ac:dyDescent="0.2">
      <c r="AX44341" s="78"/>
      <c r="AZ44341" s="167"/>
      <c r="BA44341" s="77"/>
      <c r="BB44341" s="77"/>
    </row>
    <row r="44342" spans="50:54" s="79" customFormat="1" ht="0" hidden="1" customHeight="1" x14ac:dyDescent="0.2">
      <c r="AX44342" s="78"/>
      <c r="AZ44342" s="167"/>
      <c r="BA44342" s="77"/>
      <c r="BB44342" s="77"/>
    </row>
    <row r="44343" spans="50:54" s="79" customFormat="1" ht="0" hidden="1" customHeight="1" x14ac:dyDescent="0.2">
      <c r="AX44343" s="78"/>
      <c r="AZ44343" s="167"/>
      <c r="BA44343" s="77"/>
      <c r="BB44343" s="77"/>
    </row>
    <row r="44344" spans="50:54" s="79" customFormat="1" ht="0" hidden="1" customHeight="1" x14ac:dyDescent="0.2">
      <c r="AX44344" s="78"/>
      <c r="AZ44344" s="167"/>
      <c r="BA44344" s="77"/>
      <c r="BB44344" s="77"/>
    </row>
    <row r="44345" spans="50:54" s="79" customFormat="1" ht="0" hidden="1" customHeight="1" x14ac:dyDescent="0.2">
      <c r="AX44345" s="78"/>
      <c r="AZ44345" s="167"/>
      <c r="BA44345" s="77"/>
      <c r="BB44345" s="77"/>
    </row>
    <row r="44346" spans="50:54" s="79" customFormat="1" ht="0" hidden="1" customHeight="1" x14ac:dyDescent="0.2">
      <c r="AX44346" s="78"/>
      <c r="AZ44346" s="167"/>
      <c r="BA44346" s="77"/>
      <c r="BB44346" s="77"/>
    </row>
    <row r="44347" spans="50:54" s="79" customFormat="1" ht="0" hidden="1" customHeight="1" x14ac:dyDescent="0.2">
      <c r="AX44347" s="78"/>
      <c r="AZ44347" s="167"/>
      <c r="BA44347" s="77"/>
      <c r="BB44347" s="77"/>
    </row>
    <row r="44348" spans="50:54" s="79" customFormat="1" ht="0" hidden="1" customHeight="1" x14ac:dyDescent="0.2">
      <c r="AX44348" s="78"/>
      <c r="AZ44348" s="167"/>
      <c r="BA44348" s="77"/>
      <c r="BB44348" s="77"/>
    </row>
    <row r="44349" spans="50:54" s="79" customFormat="1" ht="0" hidden="1" customHeight="1" x14ac:dyDescent="0.2">
      <c r="AX44349" s="78"/>
      <c r="AZ44349" s="167"/>
      <c r="BA44349" s="77"/>
      <c r="BB44349" s="77"/>
    </row>
    <row r="44350" spans="50:54" s="79" customFormat="1" ht="0" hidden="1" customHeight="1" x14ac:dyDescent="0.2">
      <c r="AX44350" s="78"/>
      <c r="AZ44350" s="167"/>
      <c r="BA44350" s="77"/>
      <c r="BB44350" s="77"/>
    </row>
    <row r="44351" spans="50:54" s="79" customFormat="1" ht="0" hidden="1" customHeight="1" x14ac:dyDescent="0.2">
      <c r="AX44351" s="78"/>
      <c r="AZ44351" s="167"/>
      <c r="BA44351" s="77"/>
      <c r="BB44351" s="77"/>
    </row>
    <row r="44352" spans="50:54" s="79" customFormat="1" ht="0" hidden="1" customHeight="1" x14ac:dyDescent="0.2">
      <c r="AX44352" s="78"/>
      <c r="AZ44352" s="167"/>
      <c r="BA44352" s="77"/>
      <c r="BB44352" s="77"/>
    </row>
    <row r="44353" spans="50:54" s="79" customFormat="1" ht="0" hidden="1" customHeight="1" x14ac:dyDescent="0.2">
      <c r="AX44353" s="78"/>
      <c r="AZ44353" s="167"/>
      <c r="BA44353" s="77"/>
      <c r="BB44353" s="77"/>
    </row>
    <row r="44354" spans="50:54" s="79" customFormat="1" ht="0" hidden="1" customHeight="1" x14ac:dyDescent="0.2">
      <c r="AX44354" s="78"/>
      <c r="AZ44354" s="167"/>
      <c r="BA44354" s="77"/>
      <c r="BB44354" s="77"/>
    </row>
    <row r="44355" spans="50:54" s="79" customFormat="1" ht="0" hidden="1" customHeight="1" x14ac:dyDescent="0.2">
      <c r="AX44355" s="78"/>
      <c r="AZ44355" s="167"/>
      <c r="BA44355" s="77"/>
      <c r="BB44355" s="77"/>
    </row>
    <row r="44356" spans="50:54" s="79" customFormat="1" ht="0" hidden="1" customHeight="1" x14ac:dyDescent="0.2">
      <c r="AX44356" s="78"/>
      <c r="AZ44356" s="167"/>
      <c r="BA44356" s="77"/>
      <c r="BB44356" s="77"/>
    </row>
    <row r="44357" spans="50:54" s="79" customFormat="1" ht="0" hidden="1" customHeight="1" x14ac:dyDescent="0.2">
      <c r="AX44357" s="78"/>
      <c r="AZ44357" s="167"/>
      <c r="BA44357" s="77"/>
      <c r="BB44357" s="77"/>
    </row>
    <row r="44358" spans="50:54" s="79" customFormat="1" ht="0" hidden="1" customHeight="1" x14ac:dyDescent="0.2">
      <c r="AX44358" s="78"/>
      <c r="AZ44358" s="167"/>
      <c r="BA44358" s="77"/>
      <c r="BB44358" s="77"/>
    </row>
    <row r="44359" spans="50:54" s="79" customFormat="1" ht="0" hidden="1" customHeight="1" x14ac:dyDescent="0.2">
      <c r="AX44359" s="78"/>
      <c r="AZ44359" s="167"/>
      <c r="BA44359" s="77"/>
      <c r="BB44359" s="77"/>
    </row>
    <row r="44360" spans="50:54" s="79" customFormat="1" ht="0" hidden="1" customHeight="1" x14ac:dyDescent="0.2">
      <c r="AX44360" s="78"/>
      <c r="AZ44360" s="167"/>
      <c r="BA44360" s="77"/>
      <c r="BB44360" s="77"/>
    </row>
    <row r="44361" spans="50:54" s="79" customFormat="1" ht="0" hidden="1" customHeight="1" x14ac:dyDescent="0.2">
      <c r="AX44361" s="78"/>
      <c r="AZ44361" s="167"/>
      <c r="BA44361" s="77"/>
      <c r="BB44361" s="77"/>
    </row>
    <row r="44362" spans="50:54" s="79" customFormat="1" ht="0" hidden="1" customHeight="1" x14ac:dyDescent="0.2">
      <c r="AX44362" s="78"/>
      <c r="AZ44362" s="167"/>
      <c r="BA44362" s="77"/>
      <c r="BB44362" s="77"/>
    </row>
    <row r="44363" spans="50:54" s="79" customFormat="1" ht="0" hidden="1" customHeight="1" x14ac:dyDescent="0.2">
      <c r="AX44363" s="78"/>
      <c r="AZ44363" s="167"/>
      <c r="BA44363" s="77"/>
      <c r="BB44363" s="77"/>
    </row>
    <row r="44364" spans="50:54" s="79" customFormat="1" ht="0" hidden="1" customHeight="1" x14ac:dyDescent="0.2">
      <c r="AX44364" s="78"/>
      <c r="AZ44364" s="167"/>
      <c r="BA44364" s="77"/>
      <c r="BB44364" s="77"/>
    </row>
    <row r="44365" spans="50:54" s="79" customFormat="1" ht="0" hidden="1" customHeight="1" x14ac:dyDescent="0.2">
      <c r="AX44365" s="78"/>
      <c r="AZ44365" s="167"/>
      <c r="BA44365" s="77"/>
      <c r="BB44365" s="77"/>
    </row>
    <row r="44366" spans="50:54" s="79" customFormat="1" ht="0" hidden="1" customHeight="1" x14ac:dyDescent="0.2">
      <c r="AX44366" s="78"/>
      <c r="AZ44366" s="167"/>
      <c r="BA44366" s="77"/>
      <c r="BB44366" s="77"/>
    </row>
    <row r="44367" spans="50:54" s="79" customFormat="1" ht="0" hidden="1" customHeight="1" x14ac:dyDescent="0.2">
      <c r="AX44367" s="78"/>
      <c r="AZ44367" s="167"/>
      <c r="BA44367" s="77"/>
      <c r="BB44367" s="77"/>
    </row>
    <row r="44368" spans="50:54" s="79" customFormat="1" ht="0" hidden="1" customHeight="1" x14ac:dyDescent="0.2">
      <c r="AX44368" s="78"/>
      <c r="AZ44368" s="167"/>
      <c r="BA44368" s="77"/>
      <c r="BB44368" s="77"/>
    </row>
    <row r="44369" spans="50:54" s="79" customFormat="1" ht="0" hidden="1" customHeight="1" x14ac:dyDescent="0.2">
      <c r="AX44369" s="78"/>
      <c r="AZ44369" s="167"/>
      <c r="BA44369" s="77"/>
      <c r="BB44369" s="77"/>
    </row>
    <row r="44370" spans="50:54" s="79" customFormat="1" ht="0" hidden="1" customHeight="1" x14ac:dyDescent="0.2">
      <c r="AX44370" s="78"/>
      <c r="AZ44370" s="167"/>
      <c r="BA44370" s="77"/>
      <c r="BB44370" s="77"/>
    </row>
    <row r="44371" spans="50:54" s="79" customFormat="1" ht="0" hidden="1" customHeight="1" x14ac:dyDescent="0.2">
      <c r="AX44371" s="78"/>
      <c r="AZ44371" s="167"/>
      <c r="BA44371" s="77"/>
      <c r="BB44371" s="77"/>
    </row>
    <row r="44372" spans="50:54" s="79" customFormat="1" ht="0" hidden="1" customHeight="1" x14ac:dyDescent="0.2">
      <c r="AX44372" s="78"/>
      <c r="AZ44372" s="167"/>
      <c r="BA44372" s="77"/>
      <c r="BB44372" s="77"/>
    </row>
    <row r="44373" spans="50:54" s="79" customFormat="1" ht="0" hidden="1" customHeight="1" x14ac:dyDescent="0.2">
      <c r="AX44373" s="78"/>
      <c r="AZ44373" s="167"/>
      <c r="BA44373" s="77"/>
      <c r="BB44373" s="77"/>
    </row>
    <row r="44374" spans="50:54" s="79" customFormat="1" ht="0" hidden="1" customHeight="1" x14ac:dyDescent="0.2">
      <c r="AX44374" s="78"/>
      <c r="AZ44374" s="167"/>
      <c r="BA44374" s="77"/>
      <c r="BB44374" s="77"/>
    </row>
    <row r="44375" spans="50:54" s="79" customFormat="1" ht="0" hidden="1" customHeight="1" x14ac:dyDescent="0.2">
      <c r="AX44375" s="78"/>
      <c r="AZ44375" s="167"/>
      <c r="BA44375" s="77"/>
      <c r="BB44375" s="77"/>
    </row>
    <row r="44376" spans="50:54" s="79" customFormat="1" ht="0" hidden="1" customHeight="1" x14ac:dyDescent="0.2">
      <c r="AX44376" s="78"/>
      <c r="AZ44376" s="167"/>
      <c r="BA44376" s="77"/>
      <c r="BB44376" s="77"/>
    </row>
    <row r="44377" spans="50:54" s="79" customFormat="1" ht="0" hidden="1" customHeight="1" x14ac:dyDescent="0.2">
      <c r="AX44377" s="78"/>
      <c r="AZ44377" s="167"/>
      <c r="BA44377" s="77"/>
      <c r="BB44377" s="77"/>
    </row>
    <row r="44378" spans="50:54" s="79" customFormat="1" ht="0" hidden="1" customHeight="1" x14ac:dyDescent="0.2">
      <c r="AX44378" s="78"/>
      <c r="AZ44378" s="167"/>
      <c r="BA44378" s="77"/>
      <c r="BB44378" s="77"/>
    </row>
    <row r="44379" spans="50:54" s="79" customFormat="1" ht="0" hidden="1" customHeight="1" x14ac:dyDescent="0.2">
      <c r="AX44379" s="78"/>
      <c r="AZ44379" s="167"/>
      <c r="BA44379" s="77"/>
      <c r="BB44379" s="77"/>
    </row>
    <row r="44380" spans="50:54" s="79" customFormat="1" ht="0" hidden="1" customHeight="1" x14ac:dyDescent="0.2">
      <c r="AX44380" s="78"/>
      <c r="AZ44380" s="167"/>
      <c r="BA44380" s="77"/>
      <c r="BB44380" s="77"/>
    </row>
    <row r="44381" spans="50:54" s="79" customFormat="1" ht="0" hidden="1" customHeight="1" x14ac:dyDescent="0.2">
      <c r="AX44381" s="78"/>
      <c r="AZ44381" s="167"/>
      <c r="BA44381" s="77"/>
      <c r="BB44381" s="77"/>
    </row>
    <row r="44382" spans="50:54" s="79" customFormat="1" ht="0" hidden="1" customHeight="1" x14ac:dyDescent="0.2">
      <c r="AX44382" s="78"/>
      <c r="AZ44382" s="167"/>
      <c r="BA44382" s="77"/>
      <c r="BB44382" s="77"/>
    </row>
    <row r="44383" spans="50:54" s="79" customFormat="1" ht="0" hidden="1" customHeight="1" x14ac:dyDescent="0.2">
      <c r="AX44383" s="78"/>
      <c r="AZ44383" s="167"/>
      <c r="BA44383" s="77"/>
      <c r="BB44383" s="77"/>
    </row>
    <row r="44384" spans="50:54" s="79" customFormat="1" ht="0" hidden="1" customHeight="1" x14ac:dyDescent="0.2">
      <c r="AX44384" s="78"/>
      <c r="AZ44384" s="167"/>
      <c r="BA44384" s="77"/>
      <c r="BB44384" s="77"/>
    </row>
    <row r="44385" spans="50:54" s="79" customFormat="1" ht="0" hidden="1" customHeight="1" x14ac:dyDescent="0.2">
      <c r="AX44385" s="78"/>
      <c r="AZ44385" s="167"/>
      <c r="BA44385" s="77"/>
      <c r="BB44385" s="77"/>
    </row>
    <row r="44386" spans="50:54" s="79" customFormat="1" ht="0" hidden="1" customHeight="1" x14ac:dyDescent="0.2">
      <c r="AX44386" s="78"/>
      <c r="AZ44386" s="167"/>
      <c r="BA44386" s="77"/>
      <c r="BB44386" s="77"/>
    </row>
    <row r="44387" spans="50:54" s="79" customFormat="1" ht="0" hidden="1" customHeight="1" x14ac:dyDescent="0.2">
      <c r="AX44387" s="78"/>
      <c r="AZ44387" s="167"/>
      <c r="BA44387" s="77"/>
      <c r="BB44387" s="77"/>
    </row>
    <row r="44388" spans="50:54" s="79" customFormat="1" ht="0" hidden="1" customHeight="1" x14ac:dyDescent="0.2">
      <c r="AX44388" s="78"/>
      <c r="AZ44388" s="167"/>
      <c r="BA44388" s="77"/>
      <c r="BB44388" s="77"/>
    </row>
    <row r="44389" spans="50:54" s="79" customFormat="1" ht="0" hidden="1" customHeight="1" x14ac:dyDescent="0.2">
      <c r="AX44389" s="78"/>
      <c r="AZ44389" s="167"/>
      <c r="BA44389" s="77"/>
      <c r="BB44389" s="77"/>
    </row>
    <row r="44390" spans="50:54" s="79" customFormat="1" ht="0" hidden="1" customHeight="1" x14ac:dyDescent="0.2">
      <c r="AX44390" s="78"/>
      <c r="AZ44390" s="167"/>
      <c r="BA44390" s="77"/>
      <c r="BB44390" s="77"/>
    </row>
    <row r="44391" spans="50:54" s="79" customFormat="1" ht="0" hidden="1" customHeight="1" x14ac:dyDescent="0.2">
      <c r="AX44391" s="78"/>
      <c r="AZ44391" s="167"/>
      <c r="BA44391" s="77"/>
      <c r="BB44391" s="77"/>
    </row>
    <row r="44392" spans="50:54" s="79" customFormat="1" ht="0" hidden="1" customHeight="1" x14ac:dyDescent="0.2">
      <c r="AX44392" s="78"/>
      <c r="AZ44392" s="167"/>
      <c r="BA44392" s="77"/>
      <c r="BB44392" s="77"/>
    </row>
    <row r="44393" spans="50:54" s="79" customFormat="1" ht="0" hidden="1" customHeight="1" x14ac:dyDescent="0.2">
      <c r="AX44393" s="78"/>
      <c r="AZ44393" s="167"/>
      <c r="BA44393" s="77"/>
      <c r="BB44393" s="77"/>
    </row>
    <row r="44394" spans="50:54" s="79" customFormat="1" ht="0" hidden="1" customHeight="1" x14ac:dyDescent="0.2">
      <c r="AX44394" s="78"/>
      <c r="AZ44394" s="167"/>
      <c r="BA44394" s="77"/>
      <c r="BB44394" s="77"/>
    </row>
    <row r="44395" spans="50:54" s="79" customFormat="1" ht="0" hidden="1" customHeight="1" x14ac:dyDescent="0.2">
      <c r="AX44395" s="78"/>
      <c r="AZ44395" s="167"/>
      <c r="BA44395" s="77"/>
      <c r="BB44395" s="77"/>
    </row>
    <row r="44396" spans="50:54" s="79" customFormat="1" ht="0" hidden="1" customHeight="1" x14ac:dyDescent="0.2">
      <c r="AX44396" s="78"/>
      <c r="AZ44396" s="167"/>
      <c r="BA44396" s="77"/>
      <c r="BB44396" s="77"/>
    </row>
    <row r="44397" spans="50:54" s="79" customFormat="1" ht="0" hidden="1" customHeight="1" x14ac:dyDescent="0.2">
      <c r="AX44397" s="78"/>
      <c r="AZ44397" s="167"/>
      <c r="BA44397" s="77"/>
      <c r="BB44397" s="77"/>
    </row>
    <row r="44398" spans="50:54" s="79" customFormat="1" ht="0" hidden="1" customHeight="1" x14ac:dyDescent="0.2">
      <c r="AX44398" s="78"/>
      <c r="AZ44398" s="167"/>
      <c r="BA44398" s="77"/>
      <c r="BB44398" s="77"/>
    </row>
    <row r="44399" spans="50:54" s="79" customFormat="1" ht="0" hidden="1" customHeight="1" x14ac:dyDescent="0.2">
      <c r="AX44399" s="78"/>
      <c r="AZ44399" s="167"/>
      <c r="BA44399" s="77"/>
      <c r="BB44399" s="77"/>
    </row>
    <row r="44400" spans="50:54" s="79" customFormat="1" ht="0" hidden="1" customHeight="1" x14ac:dyDescent="0.2">
      <c r="AX44400" s="78"/>
      <c r="AZ44400" s="167"/>
      <c r="BA44400" s="77"/>
      <c r="BB44400" s="77"/>
    </row>
    <row r="44401" spans="50:54" s="79" customFormat="1" ht="0" hidden="1" customHeight="1" x14ac:dyDescent="0.2">
      <c r="AX44401" s="78"/>
      <c r="AZ44401" s="167"/>
      <c r="BA44401" s="77"/>
      <c r="BB44401" s="77"/>
    </row>
    <row r="44402" spans="50:54" s="79" customFormat="1" ht="0" hidden="1" customHeight="1" x14ac:dyDescent="0.2">
      <c r="AX44402" s="78"/>
      <c r="AZ44402" s="167"/>
      <c r="BA44402" s="77"/>
      <c r="BB44402" s="77"/>
    </row>
    <row r="44403" spans="50:54" s="79" customFormat="1" ht="0" hidden="1" customHeight="1" x14ac:dyDescent="0.2">
      <c r="AX44403" s="78"/>
      <c r="AZ44403" s="167"/>
      <c r="BA44403" s="77"/>
      <c r="BB44403" s="77"/>
    </row>
    <row r="44404" spans="50:54" s="79" customFormat="1" ht="0" hidden="1" customHeight="1" x14ac:dyDescent="0.2">
      <c r="AX44404" s="78"/>
      <c r="AZ44404" s="167"/>
      <c r="BA44404" s="77"/>
      <c r="BB44404" s="77"/>
    </row>
    <row r="44405" spans="50:54" s="79" customFormat="1" ht="0" hidden="1" customHeight="1" x14ac:dyDescent="0.2">
      <c r="AX44405" s="78"/>
      <c r="AZ44405" s="167"/>
      <c r="BA44405" s="77"/>
      <c r="BB44405" s="77"/>
    </row>
    <row r="44406" spans="50:54" s="79" customFormat="1" ht="0" hidden="1" customHeight="1" x14ac:dyDescent="0.2">
      <c r="AX44406" s="78"/>
      <c r="AZ44406" s="167"/>
      <c r="BA44406" s="77"/>
      <c r="BB44406" s="77"/>
    </row>
    <row r="44407" spans="50:54" s="79" customFormat="1" ht="0" hidden="1" customHeight="1" x14ac:dyDescent="0.2">
      <c r="AX44407" s="78"/>
      <c r="AZ44407" s="167"/>
      <c r="BA44407" s="77"/>
      <c r="BB44407" s="77"/>
    </row>
    <row r="44408" spans="50:54" s="79" customFormat="1" ht="0" hidden="1" customHeight="1" x14ac:dyDescent="0.2">
      <c r="AX44408" s="78"/>
      <c r="AZ44408" s="167"/>
      <c r="BA44408" s="77"/>
      <c r="BB44408" s="77"/>
    </row>
    <row r="44409" spans="50:54" s="79" customFormat="1" ht="0" hidden="1" customHeight="1" x14ac:dyDescent="0.2">
      <c r="AX44409" s="78"/>
      <c r="AZ44409" s="167"/>
      <c r="BA44409" s="77"/>
      <c r="BB44409" s="77"/>
    </row>
    <row r="44410" spans="50:54" s="79" customFormat="1" ht="0" hidden="1" customHeight="1" x14ac:dyDescent="0.2">
      <c r="AX44410" s="78"/>
      <c r="AZ44410" s="167"/>
      <c r="BA44410" s="77"/>
      <c r="BB44410" s="77"/>
    </row>
    <row r="44411" spans="50:54" s="79" customFormat="1" ht="0" hidden="1" customHeight="1" x14ac:dyDescent="0.2">
      <c r="AX44411" s="78"/>
      <c r="AZ44411" s="167"/>
      <c r="BA44411" s="77"/>
      <c r="BB44411" s="77"/>
    </row>
    <row r="44412" spans="50:54" s="79" customFormat="1" ht="0" hidden="1" customHeight="1" x14ac:dyDescent="0.2">
      <c r="AX44412" s="78"/>
      <c r="AZ44412" s="167"/>
      <c r="BA44412" s="77"/>
      <c r="BB44412" s="77"/>
    </row>
    <row r="44413" spans="50:54" s="79" customFormat="1" ht="0" hidden="1" customHeight="1" x14ac:dyDescent="0.2">
      <c r="AX44413" s="78"/>
      <c r="AZ44413" s="167"/>
      <c r="BA44413" s="77"/>
      <c r="BB44413" s="77"/>
    </row>
    <row r="44414" spans="50:54" s="79" customFormat="1" ht="0" hidden="1" customHeight="1" x14ac:dyDescent="0.2">
      <c r="AX44414" s="78"/>
      <c r="AZ44414" s="167"/>
      <c r="BA44414" s="77"/>
      <c r="BB44414" s="77"/>
    </row>
    <row r="44415" spans="50:54" s="79" customFormat="1" ht="0" hidden="1" customHeight="1" x14ac:dyDescent="0.2">
      <c r="AX44415" s="78"/>
      <c r="AZ44415" s="167"/>
      <c r="BA44415" s="77"/>
      <c r="BB44415" s="77"/>
    </row>
    <row r="44416" spans="50:54" s="79" customFormat="1" ht="0" hidden="1" customHeight="1" x14ac:dyDescent="0.2">
      <c r="AX44416" s="78"/>
      <c r="AZ44416" s="167"/>
      <c r="BA44416" s="77"/>
      <c r="BB44416" s="77"/>
    </row>
    <row r="44417" spans="50:54" s="79" customFormat="1" ht="0" hidden="1" customHeight="1" x14ac:dyDescent="0.2">
      <c r="AX44417" s="78"/>
      <c r="AZ44417" s="167"/>
      <c r="BA44417" s="77"/>
      <c r="BB44417" s="77"/>
    </row>
    <row r="44418" spans="50:54" s="79" customFormat="1" ht="0" hidden="1" customHeight="1" x14ac:dyDescent="0.2">
      <c r="AX44418" s="78"/>
      <c r="AZ44418" s="167"/>
      <c r="BA44418" s="77"/>
      <c r="BB44418" s="77"/>
    </row>
    <row r="44419" spans="50:54" s="79" customFormat="1" ht="0" hidden="1" customHeight="1" x14ac:dyDescent="0.2">
      <c r="AX44419" s="78"/>
      <c r="AZ44419" s="167"/>
      <c r="BA44419" s="77"/>
      <c r="BB44419" s="77"/>
    </row>
    <row r="44420" spans="50:54" s="79" customFormat="1" ht="0" hidden="1" customHeight="1" x14ac:dyDescent="0.2">
      <c r="AX44420" s="78"/>
      <c r="AZ44420" s="167"/>
      <c r="BA44420" s="77"/>
      <c r="BB44420" s="77"/>
    </row>
    <row r="44421" spans="50:54" s="79" customFormat="1" ht="0" hidden="1" customHeight="1" x14ac:dyDescent="0.2">
      <c r="AX44421" s="78"/>
      <c r="AZ44421" s="167"/>
      <c r="BA44421" s="77"/>
      <c r="BB44421" s="77"/>
    </row>
    <row r="44422" spans="50:54" s="79" customFormat="1" ht="0" hidden="1" customHeight="1" x14ac:dyDescent="0.2">
      <c r="AX44422" s="78"/>
      <c r="AZ44422" s="167"/>
      <c r="BA44422" s="77"/>
      <c r="BB44422" s="77"/>
    </row>
    <row r="44423" spans="50:54" s="79" customFormat="1" ht="0" hidden="1" customHeight="1" x14ac:dyDescent="0.2">
      <c r="AX44423" s="78"/>
      <c r="AZ44423" s="167"/>
      <c r="BA44423" s="77"/>
      <c r="BB44423" s="77"/>
    </row>
    <row r="44424" spans="50:54" s="79" customFormat="1" ht="0" hidden="1" customHeight="1" x14ac:dyDescent="0.2">
      <c r="AX44424" s="78"/>
      <c r="AZ44424" s="167"/>
      <c r="BA44424" s="77"/>
      <c r="BB44424" s="77"/>
    </row>
    <row r="44425" spans="50:54" s="79" customFormat="1" ht="0" hidden="1" customHeight="1" x14ac:dyDescent="0.2">
      <c r="AX44425" s="78"/>
      <c r="AZ44425" s="167"/>
      <c r="BA44425" s="77"/>
      <c r="BB44425" s="77"/>
    </row>
    <row r="44426" spans="50:54" s="79" customFormat="1" ht="0" hidden="1" customHeight="1" x14ac:dyDescent="0.2">
      <c r="AX44426" s="78"/>
      <c r="AZ44426" s="167"/>
      <c r="BA44426" s="77"/>
      <c r="BB44426" s="77"/>
    </row>
    <row r="44427" spans="50:54" s="79" customFormat="1" ht="0" hidden="1" customHeight="1" x14ac:dyDescent="0.2">
      <c r="AX44427" s="78"/>
      <c r="AZ44427" s="167"/>
      <c r="BA44427" s="77"/>
      <c r="BB44427" s="77"/>
    </row>
    <row r="44428" spans="50:54" s="79" customFormat="1" ht="0" hidden="1" customHeight="1" x14ac:dyDescent="0.2">
      <c r="AX44428" s="78"/>
      <c r="AZ44428" s="167"/>
      <c r="BA44428" s="77"/>
      <c r="BB44428" s="77"/>
    </row>
    <row r="44429" spans="50:54" s="79" customFormat="1" ht="0" hidden="1" customHeight="1" x14ac:dyDescent="0.2">
      <c r="AX44429" s="78"/>
      <c r="AZ44429" s="167"/>
      <c r="BA44429" s="77"/>
      <c r="BB44429" s="77"/>
    </row>
    <row r="44430" spans="50:54" s="79" customFormat="1" ht="0" hidden="1" customHeight="1" x14ac:dyDescent="0.2">
      <c r="AX44430" s="78"/>
      <c r="AZ44430" s="167"/>
      <c r="BA44430" s="77"/>
      <c r="BB44430" s="77"/>
    </row>
    <row r="44431" spans="50:54" s="79" customFormat="1" ht="0" hidden="1" customHeight="1" x14ac:dyDescent="0.2">
      <c r="AX44431" s="78"/>
      <c r="AZ44431" s="167"/>
      <c r="BA44431" s="77"/>
      <c r="BB44431" s="77"/>
    </row>
    <row r="44432" spans="50:54" s="79" customFormat="1" ht="0" hidden="1" customHeight="1" x14ac:dyDescent="0.2">
      <c r="AX44432" s="78"/>
      <c r="AZ44432" s="167"/>
      <c r="BA44432" s="77"/>
      <c r="BB44432" s="77"/>
    </row>
    <row r="44433" spans="50:54" s="79" customFormat="1" ht="0" hidden="1" customHeight="1" x14ac:dyDescent="0.2">
      <c r="AX44433" s="78"/>
      <c r="AZ44433" s="167"/>
      <c r="BA44433" s="77"/>
      <c r="BB44433" s="77"/>
    </row>
    <row r="44434" spans="50:54" s="79" customFormat="1" ht="0" hidden="1" customHeight="1" x14ac:dyDescent="0.2">
      <c r="AX44434" s="78"/>
      <c r="AZ44434" s="167"/>
      <c r="BA44434" s="77"/>
      <c r="BB44434" s="77"/>
    </row>
    <row r="44435" spans="50:54" s="79" customFormat="1" ht="0" hidden="1" customHeight="1" x14ac:dyDescent="0.2">
      <c r="AX44435" s="78"/>
      <c r="AZ44435" s="167"/>
      <c r="BA44435" s="77"/>
      <c r="BB44435" s="77"/>
    </row>
    <row r="44436" spans="50:54" s="79" customFormat="1" ht="0" hidden="1" customHeight="1" x14ac:dyDescent="0.2">
      <c r="AX44436" s="78"/>
      <c r="AZ44436" s="167"/>
      <c r="BA44436" s="77"/>
      <c r="BB44436" s="77"/>
    </row>
    <row r="44437" spans="50:54" s="79" customFormat="1" ht="0" hidden="1" customHeight="1" x14ac:dyDescent="0.2">
      <c r="AX44437" s="78"/>
      <c r="AZ44437" s="167"/>
      <c r="BA44437" s="77"/>
      <c r="BB44437" s="77"/>
    </row>
    <row r="44438" spans="50:54" s="79" customFormat="1" ht="0" hidden="1" customHeight="1" x14ac:dyDescent="0.2">
      <c r="AX44438" s="78"/>
      <c r="AZ44438" s="167"/>
      <c r="BA44438" s="77"/>
      <c r="BB44438" s="77"/>
    </row>
    <row r="44439" spans="50:54" s="79" customFormat="1" ht="0" hidden="1" customHeight="1" x14ac:dyDescent="0.2">
      <c r="AX44439" s="78"/>
      <c r="AZ44439" s="167"/>
      <c r="BA44439" s="77"/>
      <c r="BB44439" s="77"/>
    </row>
    <row r="44440" spans="50:54" s="79" customFormat="1" ht="0" hidden="1" customHeight="1" x14ac:dyDescent="0.2">
      <c r="AX44440" s="78"/>
      <c r="AZ44440" s="167"/>
      <c r="BA44440" s="77"/>
      <c r="BB44440" s="77"/>
    </row>
    <row r="44441" spans="50:54" s="79" customFormat="1" ht="0" hidden="1" customHeight="1" x14ac:dyDescent="0.2">
      <c r="AX44441" s="78"/>
      <c r="AZ44441" s="167"/>
      <c r="BA44441" s="77"/>
      <c r="BB44441" s="77"/>
    </row>
    <row r="44442" spans="50:54" s="79" customFormat="1" ht="0" hidden="1" customHeight="1" x14ac:dyDescent="0.2">
      <c r="AX44442" s="78"/>
      <c r="AZ44442" s="167"/>
      <c r="BA44442" s="77"/>
      <c r="BB44442" s="77"/>
    </row>
    <row r="44443" spans="50:54" s="79" customFormat="1" ht="0" hidden="1" customHeight="1" x14ac:dyDescent="0.2">
      <c r="AX44443" s="78"/>
      <c r="AZ44443" s="167"/>
      <c r="BA44443" s="77"/>
      <c r="BB44443" s="77"/>
    </row>
    <row r="44444" spans="50:54" s="79" customFormat="1" ht="0" hidden="1" customHeight="1" x14ac:dyDescent="0.2">
      <c r="AX44444" s="78"/>
      <c r="AZ44444" s="167"/>
      <c r="BA44444" s="77"/>
      <c r="BB44444" s="77"/>
    </row>
    <row r="44445" spans="50:54" s="79" customFormat="1" ht="0" hidden="1" customHeight="1" x14ac:dyDescent="0.2">
      <c r="AX44445" s="78"/>
      <c r="AZ44445" s="167"/>
      <c r="BA44445" s="77"/>
      <c r="BB44445" s="77"/>
    </row>
    <row r="44446" spans="50:54" s="79" customFormat="1" ht="0" hidden="1" customHeight="1" x14ac:dyDescent="0.2">
      <c r="AX44446" s="78"/>
      <c r="AZ44446" s="167"/>
      <c r="BA44446" s="77"/>
      <c r="BB44446" s="77"/>
    </row>
    <row r="44447" spans="50:54" s="79" customFormat="1" ht="0" hidden="1" customHeight="1" x14ac:dyDescent="0.2">
      <c r="AX44447" s="78"/>
      <c r="AZ44447" s="167"/>
      <c r="BA44447" s="77"/>
      <c r="BB44447" s="77"/>
    </row>
    <row r="44448" spans="50:54" s="79" customFormat="1" ht="0" hidden="1" customHeight="1" x14ac:dyDescent="0.2">
      <c r="AX44448" s="78"/>
      <c r="AZ44448" s="167"/>
      <c r="BA44448" s="77"/>
      <c r="BB44448" s="77"/>
    </row>
    <row r="44449" spans="50:54" s="79" customFormat="1" ht="0" hidden="1" customHeight="1" x14ac:dyDescent="0.2">
      <c r="AX44449" s="78"/>
      <c r="AZ44449" s="167"/>
      <c r="BA44449" s="77"/>
      <c r="BB44449" s="77"/>
    </row>
    <row r="44450" spans="50:54" s="79" customFormat="1" ht="0" hidden="1" customHeight="1" x14ac:dyDescent="0.2">
      <c r="AX44450" s="78"/>
      <c r="AZ44450" s="167"/>
      <c r="BA44450" s="77"/>
      <c r="BB44450" s="77"/>
    </row>
    <row r="44451" spans="50:54" s="79" customFormat="1" ht="0" hidden="1" customHeight="1" x14ac:dyDescent="0.2">
      <c r="AX44451" s="78"/>
      <c r="AZ44451" s="167"/>
      <c r="BA44451" s="77"/>
      <c r="BB44451" s="77"/>
    </row>
    <row r="44452" spans="50:54" s="79" customFormat="1" ht="0" hidden="1" customHeight="1" x14ac:dyDescent="0.2">
      <c r="AX44452" s="78"/>
      <c r="AZ44452" s="167"/>
      <c r="BA44452" s="77"/>
      <c r="BB44452" s="77"/>
    </row>
    <row r="44453" spans="50:54" s="79" customFormat="1" ht="0" hidden="1" customHeight="1" x14ac:dyDescent="0.2">
      <c r="AX44453" s="78"/>
      <c r="AZ44453" s="167"/>
      <c r="BA44453" s="77"/>
      <c r="BB44453" s="77"/>
    </row>
    <row r="44454" spans="50:54" s="79" customFormat="1" ht="0" hidden="1" customHeight="1" x14ac:dyDescent="0.2">
      <c r="AX44454" s="78"/>
      <c r="AZ44454" s="167"/>
      <c r="BA44454" s="77"/>
      <c r="BB44454" s="77"/>
    </row>
    <row r="44455" spans="50:54" s="79" customFormat="1" ht="0" hidden="1" customHeight="1" x14ac:dyDescent="0.2">
      <c r="AX44455" s="78"/>
      <c r="AZ44455" s="167"/>
      <c r="BA44455" s="77"/>
      <c r="BB44455" s="77"/>
    </row>
    <row r="44456" spans="50:54" s="79" customFormat="1" ht="0" hidden="1" customHeight="1" x14ac:dyDescent="0.2">
      <c r="AX44456" s="78"/>
      <c r="AZ44456" s="167"/>
      <c r="BA44456" s="77"/>
      <c r="BB44456" s="77"/>
    </row>
    <row r="44457" spans="50:54" s="79" customFormat="1" ht="0" hidden="1" customHeight="1" x14ac:dyDescent="0.2">
      <c r="AX44457" s="78"/>
      <c r="AZ44457" s="167"/>
      <c r="BA44457" s="77"/>
      <c r="BB44457" s="77"/>
    </row>
    <row r="44458" spans="50:54" s="79" customFormat="1" ht="0" hidden="1" customHeight="1" x14ac:dyDescent="0.2">
      <c r="AX44458" s="78"/>
      <c r="AZ44458" s="167"/>
      <c r="BA44458" s="77"/>
      <c r="BB44458" s="77"/>
    </row>
    <row r="44459" spans="50:54" s="79" customFormat="1" ht="0" hidden="1" customHeight="1" x14ac:dyDescent="0.2">
      <c r="AX44459" s="78"/>
      <c r="AZ44459" s="167"/>
      <c r="BA44459" s="77"/>
      <c r="BB44459" s="77"/>
    </row>
    <row r="44460" spans="50:54" s="79" customFormat="1" ht="0" hidden="1" customHeight="1" x14ac:dyDescent="0.2">
      <c r="AX44460" s="78"/>
      <c r="AZ44460" s="167"/>
      <c r="BA44460" s="77"/>
      <c r="BB44460" s="77"/>
    </row>
    <row r="44461" spans="50:54" s="79" customFormat="1" ht="0" hidden="1" customHeight="1" x14ac:dyDescent="0.2">
      <c r="AX44461" s="78"/>
      <c r="AZ44461" s="167"/>
      <c r="BA44461" s="77"/>
      <c r="BB44461" s="77"/>
    </row>
    <row r="44462" spans="50:54" s="79" customFormat="1" ht="0" hidden="1" customHeight="1" x14ac:dyDescent="0.2">
      <c r="AX44462" s="78"/>
      <c r="AZ44462" s="167"/>
      <c r="BA44462" s="77"/>
      <c r="BB44462" s="77"/>
    </row>
    <row r="44463" spans="50:54" s="79" customFormat="1" ht="0" hidden="1" customHeight="1" x14ac:dyDescent="0.2">
      <c r="AX44463" s="78"/>
      <c r="AZ44463" s="167"/>
      <c r="BA44463" s="77"/>
      <c r="BB44463" s="77"/>
    </row>
    <row r="44464" spans="50:54" s="79" customFormat="1" ht="0" hidden="1" customHeight="1" x14ac:dyDescent="0.2">
      <c r="AX44464" s="78"/>
      <c r="AZ44464" s="167"/>
      <c r="BA44464" s="77"/>
      <c r="BB44464" s="77"/>
    </row>
    <row r="44465" spans="50:54" s="79" customFormat="1" ht="0" hidden="1" customHeight="1" x14ac:dyDescent="0.2">
      <c r="AX44465" s="78"/>
      <c r="AZ44465" s="167"/>
      <c r="BA44465" s="77"/>
      <c r="BB44465" s="77"/>
    </row>
    <row r="44466" spans="50:54" s="79" customFormat="1" ht="0" hidden="1" customHeight="1" x14ac:dyDescent="0.2">
      <c r="AX44466" s="78"/>
      <c r="AZ44466" s="167"/>
      <c r="BA44466" s="77"/>
      <c r="BB44466" s="77"/>
    </row>
    <row r="44467" spans="50:54" s="79" customFormat="1" ht="0" hidden="1" customHeight="1" x14ac:dyDescent="0.2">
      <c r="AX44467" s="78"/>
      <c r="AZ44467" s="167"/>
      <c r="BA44467" s="77"/>
      <c r="BB44467" s="77"/>
    </row>
    <row r="44468" spans="50:54" s="79" customFormat="1" ht="0" hidden="1" customHeight="1" x14ac:dyDescent="0.2">
      <c r="AX44468" s="78"/>
      <c r="AZ44468" s="167"/>
      <c r="BA44468" s="77"/>
      <c r="BB44468" s="77"/>
    </row>
    <row r="44469" spans="50:54" s="79" customFormat="1" ht="0" hidden="1" customHeight="1" x14ac:dyDescent="0.2">
      <c r="AX44469" s="78"/>
      <c r="AZ44469" s="167"/>
      <c r="BA44469" s="77"/>
      <c r="BB44469" s="77"/>
    </row>
    <row r="44470" spans="50:54" s="79" customFormat="1" ht="0" hidden="1" customHeight="1" x14ac:dyDescent="0.2">
      <c r="AX44470" s="78"/>
      <c r="AZ44470" s="167"/>
      <c r="BA44470" s="77"/>
      <c r="BB44470" s="77"/>
    </row>
    <row r="44471" spans="50:54" s="79" customFormat="1" ht="0" hidden="1" customHeight="1" x14ac:dyDescent="0.2">
      <c r="AX44471" s="78"/>
      <c r="AZ44471" s="167"/>
      <c r="BA44471" s="77"/>
      <c r="BB44471" s="77"/>
    </row>
    <row r="44472" spans="50:54" s="79" customFormat="1" ht="0" hidden="1" customHeight="1" x14ac:dyDescent="0.2">
      <c r="AX44472" s="78"/>
      <c r="AZ44472" s="167"/>
      <c r="BA44472" s="77"/>
      <c r="BB44472" s="77"/>
    </row>
    <row r="44473" spans="50:54" s="79" customFormat="1" ht="0" hidden="1" customHeight="1" x14ac:dyDescent="0.2">
      <c r="AX44473" s="78"/>
      <c r="AZ44473" s="167"/>
      <c r="BA44473" s="77"/>
      <c r="BB44473" s="77"/>
    </row>
    <row r="44474" spans="50:54" s="79" customFormat="1" ht="0" hidden="1" customHeight="1" x14ac:dyDescent="0.2">
      <c r="AX44474" s="78"/>
      <c r="AZ44474" s="167"/>
      <c r="BA44474" s="77"/>
      <c r="BB44474" s="77"/>
    </row>
    <row r="44475" spans="50:54" s="79" customFormat="1" ht="0" hidden="1" customHeight="1" x14ac:dyDescent="0.2">
      <c r="AX44475" s="78"/>
      <c r="AZ44475" s="167"/>
      <c r="BA44475" s="77"/>
      <c r="BB44475" s="77"/>
    </row>
    <row r="44476" spans="50:54" s="79" customFormat="1" ht="0" hidden="1" customHeight="1" x14ac:dyDescent="0.2">
      <c r="AX44476" s="78"/>
      <c r="AZ44476" s="167"/>
      <c r="BA44476" s="77"/>
      <c r="BB44476" s="77"/>
    </row>
    <row r="44477" spans="50:54" s="79" customFormat="1" ht="0" hidden="1" customHeight="1" x14ac:dyDescent="0.2">
      <c r="AX44477" s="78"/>
      <c r="AZ44477" s="167"/>
      <c r="BA44477" s="77"/>
      <c r="BB44477" s="77"/>
    </row>
    <row r="44478" spans="50:54" s="79" customFormat="1" ht="0" hidden="1" customHeight="1" x14ac:dyDescent="0.2">
      <c r="AX44478" s="78"/>
      <c r="AZ44478" s="167"/>
      <c r="BA44478" s="77"/>
      <c r="BB44478" s="77"/>
    </row>
    <row r="44479" spans="50:54" s="79" customFormat="1" ht="0" hidden="1" customHeight="1" x14ac:dyDescent="0.2">
      <c r="AX44479" s="78"/>
      <c r="AZ44479" s="167"/>
      <c r="BA44479" s="77"/>
      <c r="BB44479" s="77"/>
    </row>
    <row r="44480" spans="50:54" s="79" customFormat="1" ht="0" hidden="1" customHeight="1" x14ac:dyDescent="0.2">
      <c r="AX44480" s="78"/>
      <c r="AZ44480" s="167"/>
      <c r="BA44480" s="77"/>
      <c r="BB44480" s="77"/>
    </row>
    <row r="44481" spans="50:54" s="79" customFormat="1" ht="0" hidden="1" customHeight="1" x14ac:dyDescent="0.2">
      <c r="AX44481" s="78"/>
      <c r="AZ44481" s="167"/>
      <c r="BA44481" s="77"/>
      <c r="BB44481" s="77"/>
    </row>
    <row r="44482" spans="50:54" s="79" customFormat="1" ht="0" hidden="1" customHeight="1" x14ac:dyDescent="0.2">
      <c r="AX44482" s="78"/>
      <c r="AZ44482" s="167"/>
      <c r="BA44482" s="77"/>
      <c r="BB44482" s="77"/>
    </row>
    <row r="44483" spans="50:54" s="79" customFormat="1" ht="0" hidden="1" customHeight="1" x14ac:dyDescent="0.2">
      <c r="AX44483" s="78"/>
      <c r="AZ44483" s="167"/>
      <c r="BA44483" s="77"/>
      <c r="BB44483" s="77"/>
    </row>
    <row r="44484" spans="50:54" s="79" customFormat="1" ht="0" hidden="1" customHeight="1" x14ac:dyDescent="0.2">
      <c r="AX44484" s="78"/>
      <c r="AZ44484" s="167"/>
      <c r="BA44484" s="77"/>
      <c r="BB44484" s="77"/>
    </row>
    <row r="44485" spans="50:54" s="79" customFormat="1" ht="0" hidden="1" customHeight="1" x14ac:dyDescent="0.2">
      <c r="AX44485" s="78"/>
      <c r="AZ44485" s="167"/>
      <c r="BA44485" s="77"/>
      <c r="BB44485" s="77"/>
    </row>
    <row r="44486" spans="50:54" s="79" customFormat="1" ht="0" hidden="1" customHeight="1" x14ac:dyDescent="0.2">
      <c r="AX44486" s="78"/>
      <c r="AZ44486" s="167"/>
      <c r="BA44486" s="77"/>
      <c r="BB44486" s="77"/>
    </row>
    <row r="44487" spans="50:54" s="79" customFormat="1" ht="0" hidden="1" customHeight="1" x14ac:dyDescent="0.2">
      <c r="AX44487" s="78"/>
      <c r="AZ44487" s="167"/>
      <c r="BA44487" s="77"/>
      <c r="BB44487" s="77"/>
    </row>
    <row r="44488" spans="50:54" s="79" customFormat="1" ht="0" hidden="1" customHeight="1" x14ac:dyDescent="0.2">
      <c r="AX44488" s="78"/>
      <c r="AZ44488" s="167"/>
      <c r="BA44488" s="77"/>
      <c r="BB44488" s="77"/>
    </row>
    <row r="44489" spans="50:54" s="79" customFormat="1" ht="0" hidden="1" customHeight="1" x14ac:dyDescent="0.2">
      <c r="AX44489" s="78"/>
      <c r="AZ44489" s="167"/>
      <c r="BA44489" s="77"/>
      <c r="BB44489" s="77"/>
    </row>
    <row r="44490" spans="50:54" s="79" customFormat="1" ht="0" hidden="1" customHeight="1" x14ac:dyDescent="0.2">
      <c r="AX44490" s="78"/>
      <c r="AZ44490" s="167"/>
      <c r="BA44490" s="77"/>
      <c r="BB44490" s="77"/>
    </row>
    <row r="44491" spans="50:54" s="79" customFormat="1" ht="0" hidden="1" customHeight="1" x14ac:dyDescent="0.2">
      <c r="AX44491" s="78"/>
      <c r="AZ44491" s="167"/>
      <c r="BA44491" s="77"/>
      <c r="BB44491" s="77"/>
    </row>
    <row r="44492" spans="50:54" s="79" customFormat="1" ht="0" hidden="1" customHeight="1" x14ac:dyDescent="0.2">
      <c r="AX44492" s="78"/>
      <c r="AZ44492" s="167"/>
      <c r="BA44492" s="77"/>
      <c r="BB44492" s="77"/>
    </row>
    <row r="44493" spans="50:54" s="79" customFormat="1" ht="0" hidden="1" customHeight="1" x14ac:dyDescent="0.2">
      <c r="AX44493" s="78"/>
      <c r="AZ44493" s="167"/>
      <c r="BA44493" s="77"/>
      <c r="BB44493" s="77"/>
    </row>
    <row r="44494" spans="50:54" s="79" customFormat="1" ht="0" hidden="1" customHeight="1" x14ac:dyDescent="0.2">
      <c r="AX44494" s="78"/>
      <c r="AZ44494" s="167"/>
      <c r="BA44494" s="77"/>
      <c r="BB44494" s="77"/>
    </row>
    <row r="44495" spans="50:54" s="79" customFormat="1" ht="0" hidden="1" customHeight="1" x14ac:dyDescent="0.2">
      <c r="AX44495" s="78"/>
      <c r="AZ44495" s="167"/>
      <c r="BA44495" s="77"/>
      <c r="BB44495" s="77"/>
    </row>
    <row r="44496" spans="50:54" s="79" customFormat="1" ht="0" hidden="1" customHeight="1" x14ac:dyDescent="0.2">
      <c r="AX44496" s="78"/>
      <c r="AZ44496" s="167"/>
      <c r="BA44496" s="77"/>
      <c r="BB44496" s="77"/>
    </row>
    <row r="44497" spans="50:54" s="79" customFormat="1" ht="0" hidden="1" customHeight="1" x14ac:dyDescent="0.2">
      <c r="AX44497" s="78"/>
      <c r="AZ44497" s="167"/>
      <c r="BA44497" s="77"/>
      <c r="BB44497" s="77"/>
    </row>
    <row r="44498" spans="50:54" s="79" customFormat="1" ht="0" hidden="1" customHeight="1" x14ac:dyDescent="0.2">
      <c r="AX44498" s="78"/>
      <c r="AZ44498" s="167"/>
      <c r="BA44498" s="77"/>
      <c r="BB44498" s="77"/>
    </row>
    <row r="44499" spans="50:54" s="79" customFormat="1" ht="0" hidden="1" customHeight="1" x14ac:dyDescent="0.2">
      <c r="AX44499" s="78"/>
      <c r="AZ44499" s="167"/>
      <c r="BA44499" s="77"/>
      <c r="BB44499" s="77"/>
    </row>
    <row r="44500" spans="50:54" s="79" customFormat="1" ht="0" hidden="1" customHeight="1" x14ac:dyDescent="0.2">
      <c r="AX44500" s="78"/>
      <c r="AZ44500" s="167"/>
      <c r="BA44500" s="77"/>
      <c r="BB44500" s="77"/>
    </row>
    <row r="44501" spans="50:54" s="79" customFormat="1" ht="0" hidden="1" customHeight="1" x14ac:dyDescent="0.2">
      <c r="AX44501" s="78"/>
      <c r="AZ44501" s="167"/>
      <c r="BA44501" s="77"/>
      <c r="BB44501" s="77"/>
    </row>
    <row r="44502" spans="50:54" s="79" customFormat="1" ht="0" hidden="1" customHeight="1" x14ac:dyDescent="0.2">
      <c r="AX44502" s="78"/>
      <c r="AZ44502" s="167"/>
      <c r="BA44502" s="77"/>
      <c r="BB44502" s="77"/>
    </row>
    <row r="44503" spans="50:54" s="79" customFormat="1" ht="0" hidden="1" customHeight="1" x14ac:dyDescent="0.2">
      <c r="AX44503" s="78"/>
      <c r="AZ44503" s="167"/>
      <c r="BA44503" s="77"/>
      <c r="BB44503" s="77"/>
    </row>
    <row r="44504" spans="50:54" s="79" customFormat="1" ht="0" hidden="1" customHeight="1" x14ac:dyDescent="0.2">
      <c r="AX44504" s="78"/>
      <c r="AZ44504" s="167"/>
      <c r="BA44504" s="77"/>
      <c r="BB44504" s="77"/>
    </row>
    <row r="44505" spans="50:54" s="79" customFormat="1" ht="0" hidden="1" customHeight="1" x14ac:dyDescent="0.2">
      <c r="AX44505" s="78"/>
      <c r="AZ44505" s="167"/>
      <c r="BA44505" s="77"/>
      <c r="BB44505" s="77"/>
    </row>
    <row r="44506" spans="50:54" s="79" customFormat="1" ht="0" hidden="1" customHeight="1" x14ac:dyDescent="0.2">
      <c r="AX44506" s="78"/>
      <c r="AZ44506" s="167"/>
      <c r="BA44506" s="77"/>
      <c r="BB44506" s="77"/>
    </row>
    <row r="44507" spans="50:54" s="79" customFormat="1" ht="0" hidden="1" customHeight="1" x14ac:dyDescent="0.2">
      <c r="AX44507" s="78"/>
      <c r="AZ44507" s="167"/>
      <c r="BA44507" s="77"/>
      <c r="BB44507" s="77"/>
    </row>
    <row r="44508" spans="50:54" s="79" customFormat="1" ht="0" hidden="1" customHeight="1" x14ac:dyDescent="0.2">
      <c r="AX44508" s="78"/>
      <c r="AZ44508" s="167"/>
      <c r="BA44508" s="77"/>
      <c r="BB44508" s="77"/>
    </row>
    <row r="44509" spans="50:54" s="79" customFormat="1" ht="0" hidden="1" customHeight="1" x14ac:dyDescent="0.2">
      <c r="AX44509" s="78"/>
      <c r="AZ44509" s="167"/>
      <c r="BA44509" s="77"/>
      <c r="BB44509" s="77"/>
    </row>
    <row r="44510" spans="50:54" s="79" customFormat="1" ht="0" hidden="1" customHeight="1" x14ac:dyDescent="0.2">
      <c r="AX44510" s="78"/>
      <c r="AZ44510" s="167"/>
      <c r="BA44510" s="77"/>
      <c r="BB44510" s="77"/>
    </row>
    <row r="44511" spans="50:54" s="79" customFormat="1" ht="0" hidden="1" customHeight="1" x14ac:dyDescent="0.2">
      <c r="AX44511" s="78"/>
      <c r="AZ44511" s="167"/>
      <c r="BA44511" s="77"/>
      <c r="BB44511" s="77"/>
    </row>
    <row r="44512" spans="50:54" s="79" customFormat="1" ht="0" hidden="1" customHeight="1" x14ac:dyDescent="0.2">
      <c r="AX44512" s="78"/>
      <c r="AZ44512" s="167"/>
      <c r="BA44512" s="77"/>
      <c r="BB44512" s="77"/>
    </row>
    <row r="44513" spans="50:54" s="79" customFormat="1" ht="0" hidden="1" customHeight="1" x14ac:dyDescent="0.2">
      <c r="AX44513" s="78"/>
      <c r="AZ44513" s="167"/>
      <c r="BA44513" s="77"/>
      <c r="BB44513" s="77"/>
    </row>
    <row r="44514" spans="50:54" s="79" customFormat="1" ht="0" hidden="1" customHeight="1" x14ac:dyDescent="0.2">
      <c r="AX44514" s="78"/>
      <c r="AZ44514" s="167"/>
      <c r="BA44514" s="77"/>
      <c r="BB44514" s="77"/>
    </row>
    <row r="44515" spans="50:54" s="79" customFormat="1" ht="0" hidden="1" customHeight="1" x14ac:dyDescent="0.2">
      <c r="AX44515" s="78"/>
      <c r="AZ44515" s="167"/>
      <c r="BA44515" s="77"/>
      <c r="BB44515" s="77"/>
    </row>
    <row r="44516" spans="50:54" s="79" customFormat="1" ht="0" hidden="1" customHeight="1" x14ac:dyDescent="0.2">
      <c r="AX44516" s="78"/>
      <c r="AZ44516" s="167"/>
      <c r="BA44516" s="77"/>
      <c r="BB44516" s="77"/>
    </row>
    <row r="44517" spans="50:54" s="79" customFormat="1" ht="0" hidden="1" customHeight="1" x14ac:dyDescent="0.2">
      <c r="AX44517" s="78"/>
      <c r="AZ44517" s="167"/>
      <c r="BA44517" s="77"/>
      <c r="BB44517" s="77"/>
    </row>
    <row r="44518" spans="50:54" s="79" customFormat="1" ht="0" hidden="1" customHeight="1" x14ac:dyDescent="0.2">
      <c r="AX44518" s="78"/>
      <c r="AZ44518" s="167"/>
      <c r="BA44518" s="77"/>
      <c r="BB44518" s="77"/>
    </row>
    <row r="44519" spans="50:54" s="79" customFormat="1" ht="0" hidden="1" customHeight="1" x14ac:dyDescent="0.2">
      <c r="AX44519" s="78"/>
      <c r="AZ44519" s="167"/>
      <c r="BA44519" s="77"/>
      <c r="BB44519" s="77"/>
    </row>
    <row r="44520" spans="50:54" s="79" customFormat="1" ht="0" hidden="1" customHeight="1" x14ac:dyDescent="0.2">
      <c r="AX44520" s="78"/>
      <c r="AZ44520" s="167"/>
      <c r="BA44520" s="77"/>
      <c r="BB44520" s="77"/>
    </row>
    <row r="44521" spans="50:54" s="79" customFormat="1" ht="0" hidden="1" customHeight="1" x14ac:dyDescent="0.2">
      <c r="AX44521" s="78"/>
      <c r="AZ44521" s="167"/>
      <c r="BA44521" s="77"/>
      <c r="BB44521" s="77"/>
    </row>
    <row r="44522" spans="50:54" s="79" customFormat="1" ht="0" hidden="1" customHeight="1" x14ac:dyDescent="0.2">
      <c r="AX44522" s="78"/>
      <c r="AZ44522" s="167"/>
      <c r="BA44522" s="77"/>
      <c r="BB44522" s="77"/>
    </row>
    <row r="44523" spans="50:54" s="79" customFormat="1" ht="0" hidden="1" customHeight="1" x14ac:dyDescent="0.2">
      <c r="AX44523" s="78"/>
      <c r="AZ44523" s="167"/>
      <c r="BA44523" s="77"/>
      <c r="BB44523" s="77"/>
    </row>
    <row r="44524" spans="50:54" s="79" customFormat="1" ht="0" hidden="1" customHeight="1" x14ac:dyDescent="0.2">
      <c r="AX44524" s="78"/>
      <c r="AZ44524" s="167"/>
      <c r="BA44524" s="77"/>
      <c r="BB44524" s="77"/>
    </row>
    <row r="44525" spans="50:54" s="79" customFormat="1" ht="0" hidden="1" customHeight="1" x14ac:dyDescent="0.2">
      <c r="AX44525" s="78"/>
      <c r="AZ44525" s="167"/>
      <c r="BA44525" s="77"/>
      <c r="BB44525" s="77"/>
    </row>
    <row r="44526" spans="50:54" s="79" customFormat="1" ht="0" hidden="1" customHeight="1" x14ac:dyDescent="0.2">
      <c r="AX44526" s="78"/>
      <c r="AZ44526" s="167"/>
      <c r="BA44526" s="77"/>
      <c r="BB44526" s="77"/>
    </row>
    <row r="44527" spans="50:54" s="79" customFormat="1" ht="0" hidden="1" customHeight="1" x14ac:dyDescent="0.2">
      <c r="AX44527" s="78"/>
      <c r="AZ44527" s="167"/>
      <c r="BA44527" s="77"/>
      <c r="BB44527" s="77"/>
    </row>
    <row r="44528" spans="50:54" s="79" customFormat="1" ht="0" hidden="1" customHeight="1" x14ac:dyDescent="0.2">
      <c r="AX44528" s="78"/>
      <c r="AZ44528" s="167"/>
      <c r="BA44528" s="77"/>
      <c r="BB44528" s="77"/>
    </row>
    <row r="44529" spans="50:54" s="79" customFormat="1" ht="0" hidden="1" customHeight="1" x14ac:dyDescent="0.2">
      <c r="AX44529" s="78"/>
      <c r="AZ44529" s="167"/>
      <c r="BA44529" s="77"/>
      <c r="BB44529" s="77"/>
    </row>
    <row r="44530" spans="50:54" s="79" customFormat="1" ht="0" hidden="1" customHeight="1" x14ac:dyDescent="0.2">
      <c r="AX44530" s="78"/>
      <c r="AZ44530" s="167"/>
      <c r="BA44530" s="77"/>
      <c r="BB44530" s="77"/>
    </row>
    <row r="44531" spans="50:54" s="79" customFormat="1" ht="0" hidden="1" customHeight="1" x14ac:dyDescent="0.2">
      <c r="AX44531" s="78"/>
      <c r="AZ44531" s="167"/>
      <c r="BA44531" s="77"/>
      <c r="BB44531" s="77"/>
    </row>
    <row r="44532" spans="50:54" s="79" customFormat="1" ht="0" hidden="1" customHeight="1" x14ac:dyDescent="0.2">
      <c r="AX44532" s="78"/>
      <c r="AZ44532" s="167"/>
      <c r="BA44532" s="77"/>
      <c r="BB44532" s="77"/>
    </row>
    <row r="44533" spans="50:54" s="79" customFormat="1" ht="0" hidden="1" customHeight="1" x14ac:dyDescent="0.2">
      <c r="AX44533" s="78"/>
      <c r="AZ44533" s="167"/>
      <c r="BA44533" s="77"/>
      <c r="BB44533" s="77"/>
    </row>
    <row r="44534" spans="50:54" s="79" customFormat="1" ht="0" hidden="1" customHeight="1" x14ac:dyDescent="0.2">
      <c r="AX44534" s="78"/>
      <c r="AZ44534" s="167"/>
      <c r="BA44534" s="77"/>
      <c r="BB44534" s="77"/>
    </row>
    <row r="44535" spans="50:54" s="79" customFormat="1" ht="0" hidden="1" customHeight="1" x14ac:dyDescent="0.2">
      <c r="AX44535" s="78"/>
      <c r="AZ44535" s="167"/>
      <c r="BA44535" s="77"/>
      <c r="BB44535" s="77"/>
    </row>
    <row r="44536" spans="50:54" s="79" customFormat="1" ht="0" hidden="1" customHeight="1" x14ac:dyDescent="0.2">
      <c r="AX44536" s="78"/>
      <c r="AZ44536" s="167"/>
      <c r="BA44536" s="77"/>
      <c r="BB44536" s="77"/>
    </row>
    <row r="44537" spans="50:54" s="79" customFormat="1" ht="0" hidden="1" customHeight="1" x14ac:dyDescent="0.2">
      <c r="AX44537" s="78"/>
      <c r="AZ44537" s="167"/>
      <c r="BA44537" s="77"/>
      <c r="BB44537" s="77"/>
    </row>
    <row r="44538" spans="50:54" s="79" customFormat="1" ht="0" hidden="1" customHeight="1" x14ac:dyDescent="0.2">
      <c r="AX44538" s="78"/>
      <c r="AZ44538" s="167"/>
      <c r="BA44538" s="77"/>
      <c r="BB44538" s="77"/>
    </row>
    <row r="44539" spans="50:54" s="79" customFormat="1" ht="0" hidden="1" customHeight="1" x14ac:dyDescent="0.2">
      <c r="AX44539" s="78"/>
      <c r="AZ44539" s="167"/>
      <c r="BA44539" s="77"/>
      <c r="BB44539" s="77"/>
    </row>
    <row r="44540" spans="50:54" s="79" customFormat="1" ht="0" hidden="1" customHeight="1" x14ac:dyDescent="0.2">
      <c r="AX44540" s="78"/>
      <c r="AZ44540" s="167"/>
      <c r="BA44540" s="77"/>
      <c r="BB44540" s="77"/>
    </row>
    <row r="44541" spans="50:54" s="79" customFormat="1" ht="0" hidden="1" customHeight="1" x14ac:dyDescent="0.2">
      <c r="AX44541" s="78"/>
      <c r="AZ44541" s="167"/>
      <c r="BA44541" s="77"/>
      <c r="BB44541" s="77"/>
    </row>
    <row r="44542" spans="50:54" s="79" customFormat="1" ht="0" hidden="1" customHeight="1" x14ac:dyDescent="0.2">
      <c r="AX44542" s="78"/>
      <c r="AZ44542" s="167"/>
      <c r="BA44542" s="77"/>
      <c r="BB44542" s="77"/>
    </row>
    <row r="44543" spans="50:54" s="79" customFormat="1" ht="0" hidden="1" customHeight="1" x14ac:dyDescent="0.2">
      <c r="AX44543" s="78"/>
      <c r="AZ44543" s="167"/>
      <c r="BA44543" s="77"/>
      <c r="BB44543" s="77"/>
    </row>
    <row r="44544" spans="50:54" s="79" customFormat="1" ht="0" hidden="1" customHeight="1" x14ac:dyDescent="0.2">
      <c r="AX44544" s="78"/>
      <c r="AZ44544" s="167"/>
      <c r="BA44544" s="77"/>
      <c r="BB44544" s="77"/>
    </row>
    <row r="44545" spans="50:54" s="79" customFormat="1" ht="0" hidden="1" customHeight="1" x14ac:dyDescent="0.2">
      <c r="AX44545" s="78"/>
      <c r="AZ44545" s="167"/>
      <c r="BA44545" s="77"/>
      <c r="BB44545" s="77"/>
    </row>
    <row r="44546" spans="50:54" s="79" customFormat="1" ht="0" hidden="1" customHeight="1" x14ac:dyDescent="0.2">
      <c r="AX44546" s="78"/>
      <c r="AZ44546" s="167"/>
      <c r="BA44546" s="77"/>
      <c r="BB44546" s="77"/>
    </row>
    <row r="44547" spans="50:54" s="79" customFormat="1" ht="0" hidden="1" customHeight="1" x14ac:dyDescent="0.2">
      <c r="AX44547" s="78"/>
      <c r="AZ44547" s="167"/>
      <c r="BA44547" s="77"/>
      <c r="BB44547" s="77"/>
    </row>
    <row r="44548" spans="50:54" s="79" customFormat="1" ht="0" hidden="1" customHeight="1" x14ac:dyDescent="0.2">
      <c r="AX44548" s="78"/>
      <c r="AZ44548" s="167"/>
      <c r="BA44548" s="77"/>
      <c r="BB44548" s="77"/>
    </row>
    <row r="44549" spans="50:54" s="79" customFormat="1" ht="0" hidden="1" customHeight="1" x14ac:dyDescent="0.2">
      <c r="AX44549" s="78"/>
      <c r="AZ44549" s="167"/>
      <c r="BA44549" s="77"/>
      <c r="BB44549" s="77"/>
    </row>
    <row r="44550" spans="50:54" s="79" customFormat="1" ht="0" hidden="1" customHeight="1" x14ac:dyDescent="0.2">
      <c r="AX44550" s="78"/>
      <c r="AZ44550" s="167"/>
      <c r="BA44550" s="77"/>
      <c r="BB44550" s="77"/>
    </row>
    <row r="44551" spans="50:54" s="79" customFormat="1" ht="0" hidden="1" customHeight="1" x14ac:dyDescent="0.2">
      <c r="AX44551" s="78"/>
      <c r="AZ44551" s="167"/>
      <c r="BA44551" s="77"/>
      <c r="BB44551" s="77"/>
    </row>
    <row r="44552" spans="50:54" s="79" customFormat="1" ht="0" hidden="1" customHeight="1" x14ac:dyDescent="0.2">
      <c r="AX44552" s="78"/>
      <c r="AZ44552" s="167"/>
      <c r="BA44552" s="77"/>
      <c r="BB44552" s="77"/>
    </row>
    <row r="44553" spans="50:54" s="79" customFormat="1" ht="0" hidden="1" customHeight="1" x14ac:dyDescent="0.2">
      <c r="AX44553" s="78"/>
      <c r="AZ44553" s="167"/>
      <c r="BA44553" s="77"/>
      <c r="BB44553" s="77"/>
    </row>
    <row r="44554" spans="50:54" s="79" customFormat="1" ht="0" hidden="1" customHeight="1" x14ac:dyDescent="0.2">
      <c r="AX44554" s="78"/>
      <c r="AZ44554" s="167"/>
      <c r="BA44554" s="77"/>
      <c r="BB44554" s="77"/>
    </row>
    <row r="44555" spans="50:54" s="79" customFormat="1" ht="0" hidden="1" customHeight="1" x14ac:dyDescent="0.2">
      <c r="AX44555" s="78"/>
      <c r="AZ44555" s="167"/>
      <c r="BA44555" s="77"/>
      <c r="BB44555" s="77"/>
    </row>
    <row r="44556" spans="50:54" s="79" customFormat="1" ht="0" hidden="1" customHeight="1" x14ac:dyDescent="0.2">
      <c r="AX44556" s="78"/>
      <c r="AZ44556" s="167"/>
      <c r="BA44556" s="77"/>
      <c r="BB44556" s="77"/>
    </row>
    <row r="44557" spans="50:54" s="79" customFormat="1" ht="0" hidden="1" customHeight="1" x14ac:dyDescent="0.2">
      <c r="AX44557" s="78"/>
      <c r="AZ44557" s="167"/>
      <c r="BA44557" s="77"/>
      <c r="BB44557" s="77"/>
    </row>
    <row r="44558" spans="50:54" s="79" customFormat="1" ht="0" hidden="1" customHeight="1" x14ac:dyDescent="0.2">
      <c r="AX44558" s="78"/>
      <c r="AZ44558" s="167"/>
      <c r="BA44558" s="77"/>
      <c r="BB44558" s="77"/>
    </row>
    <row r="44559" spans="50:54" s="79" customFormat="1" ht="0" hidden="1" customHeight="1" x14ac:dyDescent="0.2">
      <c r="AX44559" s="78"/>
      <c r="AZ44559" s="167"/>
      <c r="BA44559" s="77"/>
      <c r="BB44559" s="77"/>
    </row>
    <row r="44560" spans="50:54" s="79" customFormat="1" ht="0" hidden="1" customHeight="1" x14ac:dyDescent="0.2">
      <c r="AX44560" s="78"/>
      <c r="AZ44560" s="167"/>
      <c r="BA44560" s="77"/>
      <c r="BB44560" s="77"/>
    </row>
    <row r="44561" spans="50:54" s="79" customFormat="1" ht="0" hidden="1" customHeight="1" x14ac:dyDescent="0.2">
      <c r="AX44561" s="78"/>
      <c r="AZ44561" s="167"/>
      <c r="BA44561" s="77"/>
      <c r="BB44561" s="77"/>
    </row>
    <row r="44562" spans="50:54" s="79" customFormat="1" ht="0" hidden="1" customHeight="1" x14ac:dyDescent="0.2">
      <c r="AX44562" s="78"/>
      <c r="AZ44562" s="167"/>
      <c r="BA44562" s="77"/>
      <c r="BB44562" s="77"/>
    </row>
    <row r="44563" spans="50:54" s="79" customFormat="1" ht="0" hidden="1" customHeight="1" x14ac:dyDescent="0.2">
      <c r="AX44563" s="78"/>
      <c r="AZ44563" s="167"/>
      <c r="BA44563" s="77"/>
      <c r="BB44563" s="77"/>
    </row>
    <row r="44564" spans="50:54" s="79" customFormat="1" ht="0" hidden="1" customHeight="1" x14ac:dyDescent="0.2">
      <c r="AX44564" s="78"/>
      <c r="AZ44564" s="167"/>
      <c r="BA44564" s="77"/>
      <c r="BB44564" s="77"/>
    </row>
    <row r="44565" spans="50:54" s="79" customFormat="1" ht="0" hidden="1" customHeight="1" x14ac:dyDescent="0.2">
      <c r="AX44565" s="78"/>
      <c r="AZ44565" s="167"/>
      <c r="BA44565" s="77"/>
      <c r="BB44565" s="77"/>
    </row>
    <row r="44566" spans="50:54" s="79" customFormat="1" ht="0" hidden="1" customHeight="1" x14ac:dyDescent="0.2">
      <c r="AX44566" s="78"/>
      <c r="AZ44566" s="167"/>
      <c r="BA44566" s="77"/>
      <c r="BB44566" s="77"/>
    </row>
    <row r="44567" spans="50:54" s="79" customFormat="1" ht="0" hidden="1" customHeight="1" x14ac:dyDescent="0.2">
      <c r="AX44567" s="78"/>
      <c r="AZ44567" s="167"/>
      <c r="BA44567" s="77"/>
      <c r="BB44567" s="77"/>
    </row>
    <row r="44568" spans="50:54" s="79" customFormat="1" ht="0" hidden="1" customHeight="1" x14ac:dyDescent="0.2">
      <c r="AX44568" s="78"/>
      <c r="AZ44568" s="167"/>
      <c r="BA44568" s="77"/>
      <c r="BB44568" s="77"/>
    </row>
    <row r="44569" spans="50:54" s="79" customFormat="1" ht="0" hidden="1" customHeight="1" x14ac:dyDescent="0.2">
      <c r="AX44569" s="78"/>
      <c r="AZ44569" s="167"/>
      <c r="BA44569" s="77"/>
      <c r="BB44569" s="77"/>
    </row>
    <row r="44570" spans="50:54" s="79" customFormat="1" ht="0" hidden="1" customHeight="1" x14ac:dyDescent="0.2">
      <c r="AX44570" s="78"/>
      <c r="AZ44570" s="167"/>
      <c r="BA44570" s="77"/>
      <c r="BB44570" s="77"/>
    </row>
    <row r="44571" spans="50:54" s="79" customFormat="1" ht="0" hidden="1" customHeight="1" x14ac:dyDescent="0.2">
      <c r="AX44571" s="78"/>
      <c r="AZ44571" s="167"/>
      <c r="BA44571" s="77"/>
      <c r="BB44571" s="77"/>
    </row>
    <row r="44572" spans="50:54" s="79" customFormat="1" ht="0" hidden="1" customHeight="1" x14ac:dyDescent="0.2">
      <c r="AX44572" s="78"/>
      <c r="AZ44572" s="167"/>
      <c r="BA44572" s="77"/>
      <c r="BB44572" s="77"/>
    </row>
    <row r="44573" spans="50:54" s="79" customFormat="1" ht="0" hidden="1" customHeight="1" x14ac:dyDescent="0.2">
      <c r="AX44573" s="78"/>
      <c r="AZ44573" s="167"/>
      <c r="BA44573" s="77"/>
      <c r="BB44573" s="77"/>
    </row>
    <row r="44574" spans="50:54" s="79" customFormat="1" ht="0" hidden="1" customHeight="1" x14ac:dyDescent="0.2">
      <c r="AX44574" s="78"/>
      <c r="AZ44574" s="167"/>
      <c r="BA44574" s="77"/>
      <c r="BB44574" s="77"/>
    </row>
    <row r="44575" spans="50:54" s="79" customFormat="1" ht="0" hidden="1" customHeight="1" x14ac:dyDescent="0.2">
      <c r="AX44575" s="78"/>
      <c r="AZ44575" s="167"/>
      <c r="BA44575" s="77"/>
      <c r="BB44575" s="77"/>
    </row>
    <row r="44576" spans="50:54" s="79" customFormat="1" ht="0" hidden="1" customHeight="1" x14ac:dyDescent="0.2">
      <c r="AX44576" s="78"/>
      <c r="AZ44576" s="167"/>
      <c r="BA44576" s="77"/>
      <c r="BB44576" s="77"/>
    </row>
    <row r="44577" spans="50:54" s="79" customFormat="1" ht="0" hidden="1" customHeight="1" x14ac:dyDescent="0.2">
      <c r="AX44577" s="78"/>
      <c r="AZ44577" s="167"/>
      <c r="BA44577" s="77"/>
      <c r="BB44577" s="77"/>
    </row>
    <row r="44578" spans="50:54" s="79" customFormat="1" ht="0" hidden="1" customHeight="1" x14ac:dyDescent="0.2">
      <c r="AX44578" s="78"/>
      <c r="AZ44578" s="167"/>
      <c r="BA44578" s="77"/>
      <c r="BB44578" s="77"/>
    </row>
    <row r="44579" spans="50:54" s="79" customFormat="1" ht="0" hidden="1" customHeight="1" x14ac:dyDescent="0.2">
      <c r="AX44579" s="78"/>
      <c r="AZ44579" s="167"/>
      <c r="BA44579" s="77"/>
      <c r="BB44579" s="77"/>
    </row>
    <row r="44580" spans="50:54" s="79" customFormat="1" ht="0" hidden="1" customHeight="1" x14ac:dyDescent="0.2">
      <c r="AX44580" s="78"/>
      <c r="AZ44580" s="167"/>
      <c r="BA44580" s="77"/>
      <c r="BB44580" s="77"/>
    </row>
    <row r="44581" spans="50:54" s="79" customFormat="1" ht="0" hidden="1" customHeight="1" x14ac:dyDescent="0.2">
      <c r="AX44581" s="78"/>
      <c r="AZ44581" s="167"/>
      <c r="BA44581" s="77"/>
      <c r="BB44581" s="77"/>
    </row>
    <row r="44582" spans="50:54" s="79" customFormat="1" ht="0" hidden="1" customHeight="1" x14ac:dyDescent="0.2">
      <c r="AX44582" s="78"/>
      <c r="AZ44582" s="167"/>
      <c r="BA44582" s="77"/>
      <c r="BB44582" s="77"/>
    </row>
    <row r="44583" spans="50:54" s="79" customFormat="1" ht="0" hidden="1" customHeight="1" x14ac:dyDescent="0.2">
      <c r="AX44583" s="78"/>
      <c r="AZ44583" s="167"/>
      <c r="BA44583" s="77"/>
      <c r="BB44583" s="77"/>
    </row>
    <row r="44584" spans="50:54" s="79" customFormat="1" ht="0" hidden="1" customHeight="1" x14ac:dyDescent="0.2">
      <c r="AX44584" s="78"/>
      <c r="AZ44584" s="167"/>
      <c r="BA44584" s="77"/>
      <c r="BB44584" s="77"/>
    </row>
    <row r="44585" spans="50:54" s="79" customFormat="1" ht="0" hidden="1" customHeight="1" x14ac:dyDescent="0.2">
      <c r="AX44585" s="78"/>
      <c r="AZ44585" s="167"/>
      <c r="BA44585" s="77"/>
      <c r="BB44585" s="77"/>
    </row>
    <row r="44586" spans="50:54" s="79" customFormat="1" ht="0" hidden="1" customHeight="1" x14ac:dyDescent="0.2">
      <c r="AX44586" s="78"/>
      <c r="AZ44586" s="167"/>
      <c r="BA44586" s="77"/>
      <c r="BB44586" s="77"/>
    </row>
    <row r="44587" spans="50:54" s="79" customFormat="1" ht="0" hidden="1" customHeight="1" x14ac:dyDescent="0.2">
      <c r="AX44587" s="78"/>
      <c r="AZ44587" s="167"/>
      <c r="BA44587" s="77"/>
      <c r="BB44587" s="77"/>
    </row>
    <row r="44588" spans="50:54" s="79" customFormat="1" ht="0" hidden="1" customHeight="1" x14ac:dyDescent="0.2">
      <c r="AX44588" s="78"/>
      <c r="AZ44588" s="167"/>
      <c r="BA44588" s="77"/>
      <c r="BB44588" s="77"/>
    </row>
    <row r="44589" spans="50:54" s="79" customFormat="1" ht="0" hidden="1" customHeight="1" x14ac:dyDescent="0.2">
      <c r="AX44589" s="78"/>
      <c r="AZ44589" s="167"/>
      <c r="BA44589" s="77"/>
      <c r="BB44589" s="77"/>
    </row>
    <row r="44590" spans="50:54" s="79" customFormat="1" ht="0" hidden="1" customHeight="1" x14ac:dyDescent="0.2">
      <c r="AX44590" s="78"/>
      <c r="AZ44590" s="167"/>
      <c r="BA44590" s="77"/>
      <c r="BB44590" s="77"/>
    </row>
    <row r="44591" spans="50:54" s="79" customFormat="1" ht="0" hidden="1" customHeight="1" x14ac:dyDescent="0.2">
      <c r="AX44591" s="78"/>
      <c r="AZ44591" s="167"/>
      <c r="BA44591" s="77"/>
      <c r="BB44591" s="77"/>
    </row>
    <row r="44592" spans="50:54" s="79" customFormat="1" ht="0" hidden="1" customHeight="1" x14ac:dyDescent="0.2">
      <c r="AX44592" s="78"/>
      <c r="AZ44592" s="167"/>
      <c r="BA44592" s="77"/>
      <c r="BB44592" s="77"/>
    </row>
    <row r="44593" spans="50:54" s="79" customFormat="1" ht="0" hidden="1" customHeight="1" x14ac:dyDescent="0.2">
      <c r="AX44593" s="78"/>
      <c r="AZ44593" s="167"/>
      <c r="BA44593" s="77"/>
      <c r="BB44593" s="77"/>
    </row>
    <row r="44594" spans="50:54" s="79" customFormat="1" ht="0" hidden="1" customHeight="1" x14ac:dyDescent="0.2">
      <c r="AX44594" s="78"/>
      <c r="AZ44594" s="167"/>
      <c r="BA44594" s="77"/>
      <c r="BB44594" s="77"/>
    </row>
    <row r="44595" spans="50:54" s="79" customFormat="1" ht="0" hidden="1" customHeight="1" x14ac:dyDescent="0.2">
      <c r="AX44595" s="78"/>
      <c r="AZ44595" s="167"/>
      <c r="BA44595" s="77"/>
      <c r="BB44595" s="77"/>
    </row>
    <row r="44596" spans="50:54" s="79" customFormat="1" ht="0" hidden="1" customHeight="1" x14ac:dyDescent="0.2">
      <c r="AX44596" s="78"/>
      <c r="AZ44596" s="167"/>
      <c r="BA44596" s="77"/>
      <c r="BB44596" s="77"/>
    </row>
    <row r="44597" spans="50:54" s="79" customFormat="1" ht="0" hidden="1" customHeight="1" x14ac:dyDescent="0.2">
      <c r="AX44597" s="78"/>
      <c r="AZ44597" s="167"/>
      <c r="BA44597" s="77"/>
      <c r="BB44597" s="77"/>
    </row>
    <row r="44598" spans="50:54" s="79" customFormat="1" ht="0" hidden="1" customHeight="1" x14ac:dyDescent="0.2">
      <c r="AX44598" s="78"/>
      <c r="AZ44598" s="167"/>
      <c r="BA44598" s="77"/>
      <c r="BB44598" s="77"/>
    </row>
    <row r="44599" spans="50:54" s="79" customFormat="1" ht="0" hidden="1" customHeight="1" x14ac:dyDescent="0.2">
      <c r="AX44599" s="78"/>
      <c r="AZ44599" s="167"/>
      <c r="BA44599" s="77"/>
      <c r="BB44599" s="77"/>
    </row>
    <row r="44600" spans="50:54" s="79" customFormat="1" ht="0" hidden="1" customHeight="1" x14ac:dyDescent="0.2">
      <c r="AX44600" s="78"/>
      <c r="AZ44600" s="167"/>
      <c r="BA44600" s="77"/>
      <c r="BB44600" s="77"/>
    </row>
    <row r="44601" spans="50:54" s="79" customFormat="1" ht="0" hidden="1" customHeight="1" x14ac:dyDescent="0.2">
      <c r="AX44601" s="78"/>
      <c r="AZ44601" s="167"/>
      <c r="BA44601" s="77"/>
      <c r="BB44601" s="77"/>
    </row>
    <row r="44602" spans="50:54" s="79" customFormat="1" ht="0" hidden="1" customHeight="1" x14ac:dyDescent="0.2">
      <c r="AX44602" s="78"/>
      <c r="AZ44602" s="167"/>
      <c r="BA44602" s="77"/>
      <c r="BB44602" s="77"/>
    </row>
    <row r="44603" spans="50:54" s="79" customFormat="1" ht="0" hidden="1" customHeight="1" x14ac:dyDescent="0.2">
      <c r="AX44603" s="78"/>
      <c r="AZ44603" s="167"/>
      <c r="BA44603" s="77"/>
      <c r="BB44603" s="77"/>
    </row>
    <row r="44604" spans="50:54" s="79" customFormat="1" ht="0" hidden="1" customHeight="1" x14ac:dyDescent="0.2">
      <c r="AX44604" s="78"/>
      <c r="AZ44604" s="167"/>
      <c r="BA44604" s="77"/>
      <c r="BB44604" s="77"/>
    </row>
    <row r="44605" spans="50:54" s="79" customFormat="1" ht="0" hidden="1" customHeight="1" x14ac:dyDescent="0.2">
      <c r="AX44605" s="78"/>
      <c r="AZ44605" s="167"/>
      <c r="BA44605" s="77"/>
      <c r="BB44605" s="77"/>
    </row>
    <row r="44606" spans="50:54" s="79" customFormat="1" ht="0" hidden="1" customHeight="1" x14ac:dyDescent="0.2">
      <c r="AX44606" s="78"/>
      <c r="AZ44606" s="167"/>
      <c r="BA44606" s="77"/>
      <c r="BB44606" s="77"/>
    </row>
    <row r="44607" spans="50:54" s="79" customFormat="1" ht="0" hidden="1" customHeight="1" x14ac:dyDescent="0.2">
      <c r="AX44607" s="78"/>
      <c r="AZ44607" s="167"/>
      <c r="BA44607" s="77"/>
      <c r="BB44607" s="77"/>
    </row>
    <row r="44608" spans="50:54" s="79" customFormat="1" ht="0" hidden="1" customHeight="1" x14ac:dyDescent="0.2">
      <c r="AX44608" s="78"/>
      <c r="AZ44608" s="167"/>
      <c r="BA44608" s="77"/>
      <c r="BB44608" s="77"/>
    </row>
    <row r="44609" spans="50:54" s="79" customFormat="1" ht="0" hidden="1" customHeight="1" x14ac:dyDescent="0.2">
      <c r="AX44609" s="78"/>
      <c r="AZ44609" s="167"/>
      <c r="BA44609" s="77"/>
      <c r="BB44609" s="77"/>
    </row>
    <row r="44610" spans="50:54" s="79" customFormat="1" ht="0" hidden="1" customHeight="1" x14ac:dyDescent="0.2">
      <c r="AX44610" s="78"/>
      <c r="AZ44610" s="167"/>
      <c r="BA44610" s="77"/>
      <c r="BB44610" s="77"/>
    </row>
    <row r="44611" spans="50:54" s="79" customFormat="1" ht="0" hidden="1" customHeight="1" x14ac:dyDescent="0.2">
      <c r="AX44611" s="78"/>
      <c r="AZ44611" s="167"/>
      <c r="BA44611" s="77"/>
      <c r="BB44611" s="77"/>
    </row>
    <row r="44612" spans="50:54" s="79" customFormat="1" ht="0" hidden="1" customHeight="1" x14ac:dyDescent="0.2">
      <c r="AX44612" s="78"/>
      <c r="AZ44612" s="167"/>
      <c r="BA44612" s="77"/>
      <c r="BB44612" s="77"/>
    </row>
    <row r="44613" spans="50:54" s="79" customFormat="1" ht="0" hidden="1" customHeight="1" x14ac:dyDescent="0.2">
      <c r="AX44613" s="78"/>
      <c r="AZ44613" s="167"/>
      <c r="BA44613" s="77"/>
      <c r="BB44613" s="77"/>
    </row>
    <row r="44614" spans="50:54" s="79" customFormat="1" ht="0" hidden="1" customHeight="1" x14ac:dyDescent="0.2">
      <c r="AX44614" s="78"/>
      <c r="AZ44614" s="167"/>
      <c r="BA44614" s="77"/>
      <c r="BB44614" s="77"/>
    </row>
    <row r="44615" spans="50:54" s="79" customFormat="1" ht="0" hidden="1" customHeight="1" x14ac:dyDescent="0.2">
      <c r="AX44615" s="78"/>
      <c r="AZ44615" s="167"/>
      <c r="BA44615" s="77"/>
      <c r="BB44615" s="77"/>
    </row>
    <row r="44616" spans="50:54" s="79" customFormat="1" ht="0" hidden="1" customHeight="1" x14ac:dyDescent="0.2">
      <c r="AX44616" s="78"/>
      <c r="AZ44616" s="167"/>
      <c r="BA44616" s="77"/>
      <c r="BB44616" s="77"/>
    </row>
    <row r="44617" spans="50:54" s="79" customFormat="1" ht="0" hidden="1" customHeight="1" x14ac:dyDescent="0.2">
      <c r="AX44617" s="78"/>
      <c r="AZ44617" s="167"/>
      <c r="BA44617" s="77"/>
      <c r="BB44617" s="77"/>
    </row>
    <row r="44618" spans="50:54" s="79" customFormat="1" ht="0" hidden="1" customHeight="1" x14ac:dyDescent="0.2">
      <c r="AX44618" s="78"/>
      <c r="AZ44618" s="167"/>
      <c r="BA44618" s="77"/>
      <c r="BB44618" s="77"/>
    </row>
    <row r="44619" spans="50:54" s="79" customFormat="1" ht="0" hidden="1" customHeight="1" x14ac:dyDescent="0.2">
      <c r="AX44619" s="78"/>
      <c r="AZ44619" s="167"/>
      <c r="BA44619" s="77"/>
      <c r="BB44619" s="77"/>
    </row>
    <row r="44620" spans="50:54" s="79" customFormat="1" ht="0" hidden="1" customHeight="1" x14ac:dyDescent="0.2">
      <c r="AX44620" s="78"/>
      <c r="AZ44620" s="167"/>
      <c r="BA44620" s="77"/>
      <c r="BB44620" s="77"/>
    </row>
    <row r="44621" spans="50:54" s="79" customFormat="1" ht="0" hidden="1" customHeight="1" x14ac:dyDescent="0.2">
      <c r="AX44621" s="78"/>
      <c r="AZ44621" s="167"/>
      <c r="BA44621" s="77"/>
      <c r="BB44621" s="77"/>
    </row>
    <row r="44622" spans="50:54" s="79" customFormat="1" ht="0" hidden="1" customHeight="1" x14ac:dyDescent="0.2">
      <c r="AX44622" s="78"/>
      <c r="AZ44622" s="167"/>
      <c r="BA44622" s="77"/>
      <c r="BB44622" s="77"/>
    </row>
    <row r="44623" spans="50:54" s="79" customFormat="1" ht="0" hidden="1" customHeight="1" x14ac:dyDescent="0.2">
      <c r="AX44623" s="78"/>
      <c r="AZ44623" s="167"/>
      <c r="BA44623" s="77"/>
      <c r="BB44623" s="77"/>
    </row>
    <row r="44624" spans="50:54" s="79" customFormat="1" ht="0" hidden="1" customHeight="1" x14ac:dyDescent="0.2">
      <c r="AX44624" s="78"/>
      <c r="AZ44624" s="167"/>
      <c r="BA44624" s="77"/>
      <c r="BB44624" s="77"/>
    </row>
    <row r="44625" spans="50:54" s="79" customFormat="1" ht="0" hidden="1" customHeight="1" x14ac:dyDescent="0.2">
      <c r="AX44625" s="78"/>
      <c r="AZ44625" s="167"/>
      <c r="BA44625" s="77"/>
      <c r="BB44625" s="77"/>
    </row>
    <row r="44626" spans="50:54" s="79" customFormat="1" ht="0" hidden="1" customHeight="1" x14ac:dyDescent="0.2">
      <c r="AX44626" s="78"/>
      <c r="AZ44626" s="167"/>
      <c r="BA44626" s="77"/>
      <c r="BB44626" s="77"/>
    </row>
    <row r="44627" spans="50:54" s="79" customFormat="1" ht="0" hidden="1" customHeight="1" x14ac:dyDescent="0.2">
      <c r="AX44627" s="78"/>
      <c r="AZ44627" s="167"/>
      <c r="BA44627" s="77"/>
      <c r="BB44627" s="77"/>
    </row>
    <row r="44628" spans="50:54" s="79" customFormat="1" ht="0" hidden="1" customHeight="1" x14ac:dyDescent="0.2">
      <c r="AX44628" s="78"/>
      <c r="AZ44628" s="167"/>
      <c r="BA44628" s="77"/>
      <c r="BB44628" s="77"/>
    </row>
    <row r="44629" spans="50:54" s="79" customFormat="1" ht="0" hidden="1" customHeight="1" x14ac:dyDescent="0.2">
      <c r="AX44629" s="78"/>
      <c r="AZ44629" s="167"/>
      <c r="BA44629" s="77"/>
      <c r="BB44629" s="77"/>
    </row>
    <row r="44630" spans="50:54" s="79" customFormat="1" ht="0" hidden="1" customHeight="1" x14ac:dyDescent="0.2">
      <c r="AX44630" s="78"/>
      <c r="AZ44630" s="167"/>
      <c r="BA44630" s="77"/>
      <c r="BB44630" s="77"/>
    </row>
    <row r="44631" spans="50:54" s="79" customFormat="1" ht="0" hidden="1" customHeight="1" x14ac:dyDescent="0.2">
      <c r="AX44631" s="78"/>
      <c r="AZ44631" s="167"/>
      <c r="BA44631" s="77"/>
      <c r="BB44631" s="77"/>
    </row>
    <row r="44632" spans="50:54" s="79" customFormat="1" ht="0" hidden="1" customHeight="1" x14ac:dyDescent="0.2">
      <c r="AX44632" s="78"/>
      <c r="AZ44632" s="167"/>
      <c r="BA44632" s="77"/>
      <c r="BB44632" s="77"/>
    </row>
    <row r="44633" spans="50:54" s="79" customFormat="1" ht="0" hidden="1" customHeight="1" x14ac:dyDescent="0.2">
      <c r="AX44633" s="78"/>
      <c r="AZ44633" s="167"/>
      <c r="BA44633" s="77"/>
      <c r="BB44633" s="77"/>
    </row>
    <row r="44634" spans="50:54" s="79" customFormat="1" ht="0" hidden="1" customHeight="1" x14ac:dyDescent="0.2">
      <c r="AX44634" s="78"/>
      <c r="AZ44634" s="167"/>
      <c r="BA44634" s="77"/>
      <c r="BB44634" s="77"/>
    </row>
    <row r="44635" spans="50:54" s="79" customFormat="1" ht="0" hidden="1" customHeight="1" x14ac:dyDescent="0.2">
      <c r="AX44635" s="78"/>
      <c r="AZ44635" s="167"/>
      <c r="BA44635" s="77"/>
      <c r="BB44635" s="77"/>
    </row>
    <row r="44636" spans="50:54" s="79" customFormat="1" ht="0" hidden="1" customHeight="1" x14ac:dyDescent="0.2">
      <c r="AX44636" s="78"/>
      <c r="AZ44636" s="167"/>
      <c r="BA44636" s="77"/>
      <c r="BB44636" s="77"/>
    </row>
    <row r="44637" spans="50:54" s="79" customFormat="1" ht="0" hidden="1" customHeight="1" x14ac:dyDescent="0.2">
      <c r="AX44637" s="78"/>
      <c r="AZ44637" s="167"/>
      <c r="BA44637" s="77"/>
      <c r="BB44637" s="77"/>
    </row>
    <row r="44638" spans="50:54" s="79" customFormat="1" ht="0" hidden="1" customHeight="1" x14ac:dyDescent="0.2">
      <c r="AX44638" s="78"/>
      <c r="AZ44638" s="167"/>
      <c r="BA44638" s="77"/>
      <c r="BB44638" s="77"/>
    </row>
    <row r="44639" spans="50:54" s="79" customFormat="1" ht="0" hidden="1" customHeight="1" x14ac:dyDescent="0.2">
      <c r="AX44639" s="78"/>
      <c r="AZ44639" s="167"/>
      <c r="BA44639" s="77"/>
      <c r="BB44639" s="77"/>
    </row>
    <row r="44640" spans="50:54" s="79" customFormat="1" ht="0" hidden="1" customHeight="1" x14ac:dyDescent="0.2">
      <c r="AX44640" s="78"/>
      <c r="AZ44640" s="167"/>
      <c r="BA44640" s="77"/>
      <c r="BB44640" s="77"/>
    </row>
    <row r="44641" spans="50:54" s="79" customFormat="1" ht="0" hidden="1" customHeight="1" x14ac:dyDescent="0.2">
      <c r="AX44641" s="78"/>
      <c r="AZ44641" s="167"/>
      <c r="BA44641" s="77"/>
      <c r="BB44641" s="77"/>
    </row>
    <row r="44642" spans="50:54" s="79" customFormat="1" ht="0" hidden="1" customHeight="1" x14ac:dyDescent="0.2">
      <c r="AX44642" s="78"/>
      <c r="AZ44642" s="167"/>
      <c r="BA44642" s="77"/>
      <c r="BB44642" s="77"/>
    </row>
    <row r="44643" spans="50:54" s="79" customFormat="1" ht="0" hidden="1" customHeight="1" x14ac:dyDescent="0.2">
      <c r="AX44643" s="78"/>
      <c r="AZ44643" s="167"/>
      <c r="BA44643" s="77"/>
      <c r="BB44643" s="77"/>
    </row>
    <row r="44644" spans="50:54" s="79" customFormat="1" ht="0" hidden="1" customHeight="1" x14ac:dyDescent="0.2">
      <c r="AX44644" s="78"/>
      <c r="AZ44644" s="167"/>
      <c r="BA44644" s="77"/>
      <c r="BB44644" s="77"/>
    </row>
    <row r="44645" spans="50:54" s="79" customFormat="1" ht="0" hidden="1" customHeight="1" x14ac:dyDescent="0.2">
      <c r="AX44645" s="78"/>
      <c r="AZ44645" s="167"/>
      <c r="BA44645" s="77"/>
      <c r="BB44645" s="77"/>
    </row>
    <row r="44646" spans="50:54" s="79" customFormat="1" ht="0" hidden="1" customHeight="1" x14ac:dyDescent="0.2">
      <c r="AX44646" s="78"/>
      <c r="AZ44646" s="167"/>
      <c r="BA44646" s="77"/>
      <c r="BB44646" s="77"/>
    </row>
    <row r="44647" spans="50:54" s="79" customFormat="1" ht="0" hidden="1" customHeight="1" x14ac:dyDescent="0.2">
      <c r="AX44647" s="78"/>
      <c r="AZ44647" s="167"/>
      <c r="BA44647" s="77"/>
      <c r="BB44647" s="77"/>
    </row>
    <row r="44648" spans="50:54" s="79" customFormat="1" ht="0" hidden="1" customHeight="1" x14ac:dyDescent="0.2">
      <c r="AX44648" s="78"/>
      <c r="AZ44648" s="167"/>
      <c r="BA44648" s="77"/>
      <c r="BB44648" s="77"/>
    </row>
    <row r="44649" spans="50:54" s="79" customFormat="1" ht="0" hidden="1" customHeight="1" x14ac:dyDescent="0.2">
      <c r="AX44649" s="78"/>
      <c r="AZ44649" s="167"/>
      <c r="BA44649" s="77"/>
      <c r="BB44649" s="77"/>
    </row>
    <row r="44650" spans="50:54" s="79" customFormat="1" ht="0" hidden="1" customHeight="1" x14ac:dyDescent="0.2">
      <c r="AX44650" s="78"/>
      <c r="AZ44650" s="167"/>
      <c r="BA44650" s="77"/>
      <c r="BB44650" s="77"/>
    </row>
    <row r="44651" spans="50:54" s="79" customFormat="1" ht="0" hidden="1" customHeight="1" x14ac:dyDescent="0.2">
      <c r="AX44651" s="78"/>
      <c r="AZ44651" s="167"/>
      <c r="BA44651" s="77"/>
      <c r="BB44651" s="77"/>
    </row>
    <row r="44652" spans="50:54" s="79" customFormat="1" ht="0" hidden="1" customHeight="1" x14ac:dyDescent="0.2">
      <c r="AX44652" s="78"/>
      <c r="AZ44652" s="167"/>
      <c r="BA44652" s="77"/>
      <c r="BB44652" s="77"/>
    </row>
    <row r="44653" spans="50:54" s="79" customFormat="1" ht="0" hidden="1" customHeight="1" x14ac:dyDescent="0.2">
      <c r="AX44653" s="78"/>
      <c r="AZ44653" s="167"/>
      <c r="BA44653" s="77"/>
      <c r="BB44653" s="77"/>
    </row>
    <row r="44654" spans="50:54" s="79" customFormat="1" ht="0" hidden="1" customHeight="1" x14ac:dyDescent="0.2">
      <c r="AX44654" s="78"/>
      <c r="AZ44654" s="167"/>
      <c r="BA44654" s="77"/>
      <c r="BB44654" s="77"/>
    </row>
    <row r="44655" spans="50:54" s="79" customFormat="1" ht="0" hidden="1" customHeight="1" x14ac:dyDescent="0.2">
      <c r="AX44655" s="78"/>
      <c r="AZ44655" s="167"/>
      <c r="BA44655" s="77"/>
      <c r="BB44655" s="77"/>
    </row>
    <row r="44656" spans="50:54" s="79" customFormat="1" ht="0" hidden="1" customHeight="1" x14ac:dyDescent="0.2">
      <c r="AX44656" s="78"/>
      <c r="AZ44656" s="167"/>
      <c r="BA44656" s="77"/>
      <c r="BB44656" s="77"/>
    </row>
    <row r="44657" spans="50:54" s="79" customFormat="1" ht="0" hidden="1" customHeight="1" x14ac:dyDescent="0.2">
      <c r="AX44657" s="78"/>
      <c r="AZ44657" s="167"/>
      <c r="BA44657" s="77"/>
      <c r="BB44657" s="77"/>
    </row>
    <row r="44658" spans="50:54" s="79" customFormat="1" ht="0" hidden="1" customHeight="1" x14ac:dyDescent="0.2">
      <c r="AX44658" s="78"/>
      <c r="AZ44658" s="167"/>
      <c r="BA44658" s="77"/>
      <c r="BB44658" s="77"/>
    </row>
    <row r="44659" spans="50:54" s="79" customFormat="1" ht="0" hidden="1" customHeight="1" x14ac:dyDescent="0.2">
      <c r="AX44659" s="78"/>
      <c r="AZ44659" s="167"/>
      <c r="BA44659" s="77"/>
      <c r="BB44659" s="77"/>
    </row>
    <row r="44660" spans="50:54" s="79" customFormat="1" ht="0" hidden="1" customHeight="1" x14ac:dyDescent="0.2">
      <c r="AX44660" s="78"/>
      <c r="AZ44660" s="167"/>
      <c r="BA44660" s="77"/>
      <c r="BB44660" s="77"/>
    </row>
    <row r="44661" spans="50:54" s="79" customFormat="1" ht="0" hidden="1" customHeight="1" x14ac:dyDescent="0.2">
      <c r="AX44661" s="78"/>
      <c r="AZ44661" s="167"/>
      <c r="BA44661" s="77"/>
      <c r="BB44661" s="77"/>
    </row>
    <row r="44662" spans="50:54" s="79" customFormat="1" ht="0" hidden="1" customHeight="1" x14ac:dyDescent="0.2">
      <c r="AX44662" s="78"/>
      <c r="AZ44662" s="167"/>
      <c r="BA44662" s="77"/>
      <c r="BB44662" s="77"/>
    </row>
    <row r="44663" spans="50:54" s="79" customFormat="1" ht="0" hidden="1" customHeight="1" x14ac:dyDescent="0.2">
      <c r="AX44663" s="78"/>
      <c r="AZ44663" s="167"/>
      <c r="BA44663" s="77"/>
      <c r="BB44663" s="77"/>
    </row>
    <row r="44664" spans="50:54" s="79" customFormat="1" ht="0" hidden="1" customHeight="1" x14ac:dyDescent="0.2">
      <c r="AX44664" s="78"/>
      <c r="AZ44664" s="167"/>
      <c r="BA44664" s="77"/>
      <c r="BB44664" s="77"/>
    </row>
    <row r="44665" spans="50:54" s="79" customFormat="1" ht="0" hidden="1" customHeight="1" x14ac:dyDescent="0.2">
      <c r="AX44665" s="78"/>
      <c r="AZ44665" s="167"/>
      <c r="BA44665" s="77"/>
      <c r="BB44665" s="77"/>
    </row>
    <row r="44666" spans="50:54" s="79" customFormat="1" ht="0" hidden="1" customHeight="1" x14ac:dyDescent="0.2">
      <c r="AX44666" s="78"/>
      <c r="AZ44666" s="167"/>
      <c r="BA44666" s="77"/>
      <c r="BB44666" s="77"/>
    </row>
    <row r="44667" spans="50:54" s="79" customFormat="1" ht="0" hidden="1" customHeight="1" x14ac:dyDescent="0.2">
      <c r="AX44667" s="78"/>
      <c r="AZ44667" s="167"/>
      <c r="BA44667" s="77"/>
      <c r="BB44667" s="77"/>
    </row>
    <row r="44668" spans="50:54" s="79" customFormat="1" ht="0" hidden="1" customHeight="1" x14ac:dyDescent="0.2">
      <c r="AX44668" s="78"/>
      <c r="AZ44668" s="167"/>
      <c r="BA44668" s="77"/>
      <c r="BB44668" s="77"/>
    </row>
    <row r="44669" spans="50:54" s="79" customFormat="1" ht="0" hidden="1" customHeight="1" x14ac:dyDescent="0.2">
      <c r="AX44669" s="78"/>
      <c r="AZ44669" s="167"/>
      <c r="BA44669" s="77"/>
      <c r="BB44669" s="77"/>
    </row>
    <row r="44670" spans="50:54" s="79" customFormat="1" ht="0" hidden="1" customHeight="1" x14ac:dyDescent="0.2">
      <c r="AX44670" s="78"/>
      <c r="AZ44670" s="167"/>
      <c r="BA44670" s="77"/>
      <c r="BB44670" s="77"/>
    </row>
    <row r="44671" spans="50:54" s="79" customFormat="1" ht="0" hidden="1" customHeight="1" x14ac:dyDescent="0.2">
      <c r="AX44671" s="78"/>
      <c r="AZ44671" s="167"/>
      <c r="BA44671" s="77"/>
      <c r="BB44671" s="77"/>
    </row>
    <row r="44672" spans="50:54" s="79" customFormat="1" ht="0" hidden="1" customHeight="1" x14ac:dyDescent="0.2">
      <c r="AX44672" s="78"/>
      <c r="AZ44672" s="167"/>
      <c r="BA44672" s="77"/>
      <c r="BB44672" s="77"/>
    </row>
    <row r="44673" spans="50:54" s="79" customFormat="1" ht="0" hidden="1" customHeight="1" x14ac:dyDescent="0.2">
      <c r="AX44673" s="78"/>
      <c r="AZ44673" s="167"/>
      <c r="BA44673" s="77"/>
      <c r="BB44673" s="77"/>
    </row>
    <row r="44674" spans="50:54" s="79" customFormat="1" ht="0" hidden="1" customHeight="1" x14ac:dyDescent="0.2">
      <c r="AX44674" s="78"/>
      <c r="AZ44674" s="167"/>
      <c r="BA44674" s="77"/>
      <c r="BB44674" s="77"/>
    </row>
    <row r="44675" spans="50:54" s="79" customFormat="1" ht="0" hidden="1" customHeight="1" x14ac:dyDescent="0.2">
      <c r="AX44675" s="78"/>
      <c r="AZ44675" s="167"/>
      <c r="BA44675" s="77"/>
      <c r="BB44675" s="77"/>
    </row>
    <row r="44676" spans="50:54" s="79" customFormat="1" ht="0" hidden="1" customHeight="1" x14ac:dyDescent="0.2">
      <c r="AX44676" s="78"/>
      <c r="AZ44676" s="167"/>
      <c r="BA44676" s="77"/>
      <c r="BB44676" s="77"/>
    </row>
    <row r="44677" spans="50:54" s="79" customFormat="1" ht="0" hidden="1" customHeight="1" x14ac:dyDescent="0.2">
      <c r="AX44677" s="78"/>
      <c r="AZ44677" s="167"/>
      <c r="BA44677" s="77"/>
      <c r="BB44677" s="77"/>
    </row>
    <row r="44678" spans="50:54" s="79" customFormat="1" ht="0" hidden="1" customHeight="1" x14ac:dyDescent="0.2">
      <c r="AX44678" s="78"/>
      <c r="AZ44678" s="167"/>
      <c r="BA44678" s="77"/>
      <c r="BB44678" s="77"/>
    </row>
    <row r="44679" spans="50:54" s="79" customFormat="1" ht="0" hidden="1" customHeight="1" x14ac:dyDescent="0.2">
      <c r="AX44679" s="78"/>
      <c r="AZ44679" s="167"/>
      <c r="BA44679" s="77"/>
      <c r="BB44679" s="77"/>
    </row>
    <row r="44680" spans="50:54" s="79" customFormat="1" ht="0" hidden="1" customHeight="1" x14ac:dyDescent="0.2">
      <c r="AX44680" s="78"/>
      <c r="AZ44680" s="167"/>
      <c r="BA44680" s="77"/>
      <c r="BB44680" s="77"/>
    </row>
    <row r="44681" spans="50:54" s="79" customFormat="1" ht="0" hidden="1" customHeight="1" x14ac:dyDescent="0.2">
      <c r="AX44681" s="78"/>
      <c r="AZ44681" s="167"/>
      <c r="BA44681" s="77"/>
      <c r="BB44681" s="77"/>
    </row>
    <row r="44682" spans="50:54" s="79" customFormat="1" ht="0" hidden="1" customHeight="1" x14ac:dyDescent="0.2">
      <c r="AX44682" s="78"/>
      <c r="AZ44682" s="167"/>
      <c r="BA44682" s="77"/>
      <c r="BB44682" s="77"/>
    </row>
    <row r="44683" spans="50:54" s="79" customFormat="1" ht="0" hidden="1" customHeight="1" x14ac:dyDescent="0.2">
      <c r="AX44683" s="78"/>
      <c r="AZ44683" s="167"/>
      <c r="BA44683" s="77"/>
      <c r="BB44683" s="77"/>
    </row>
    <row r="44684" spans="50:54" s="79" customFormat="1" ht="0" hidden="1" customHeight="1" x14ac:dyDescent="0.2">
      <c r="AX44684" s="78"/>
      <c r="AZ44684" s="167"/>
      <c r="BA44684" s="77"/>
      <c r="BB44684" s="77"/>
    </row>
    <row r="44685" spans="50:54" s="79" customFormat="1" ht="0" hidden="1" customHeight="1" x14ac:dyDescent="0.2">
      <c r="AX44685" s="78"/>
      <c r="AZ44685" s="167"/>
      <c r="BA44685" s="77"/>
      <c r="BB44685" s="77"/>
    </row>
    <row r="44686" spans="50:54" s="79" customFormat="1" ht="0" hidden="1" customHeight="1" x14ac:dyDescent="0.2">
      <c r="AX44686" s="78"/>
      <c r="AZ44686" s="167"/>
      <c r="BA44686" s="77"/>
      <c r="BB44686" s="77"/>
    </row>
    <row r="44687" spans="50:54" s="79" customFormat="1" ht="0" hidden="1" customHeight="1" x14ac:dyDescent="0.2">
      <c r="AX44687" s="78"/>
      <c r="AZ44687" s="167"/>
      <c r="BA44687" s="77"/>
      <c r="BB44687" s="77"/>
    </row>
    <row r="44688" spans="50:54" s="79" customFormat="1" ht="0" hidden="1" customHeight="1" x14ac:dyDescent="0.2">
      <c r="AX44688" s="78"/>
      <c r="AZ44688" s="167"/>
      <c r="BA44688" s="77"/>
      <c r="BB44688" s="77"/>
    </row>
    <row r="44689" spans="50:54" s="79" customFormat="1" ht="0" hidden="1" customHeight="1" x14ac:dyDescent="0.2">
      <c r="AX44689" s="78"/>
      <c r="AZ44689" s="167"/>
      <c r="BA44689" s="77"/>
      <c r="BB44689" s="77"/>
    </row>
    <row r="44690" spans="50:54" s="79" customFormat="1" ht="0" hidden="1" customHeight="1" x14ac:dyDescent="0.2">
      <c r="AX44690" s="78"/>
      <c r="AZ44690" s="167"/>
      <c r="BA44690" s="77"/>
      <c r="BB44690" s="77"/>
    </row>
    <row r="44691" spans="50:54" s="79" customFormat="1" ht="0" hidden="1" customHeight="1" x14ac:dyDescent="0.2">
      <c r="AX44691" s="78"/>
      <c r="AZ44691" s="167"/>
      <c r="BA44691" s="77"/>
      <c r="BB44691" s="77"/>
    </row>
    <row r="44692" spans="50:54" s="79" customFormat="1" ht="0" hidden="1" customHeight="1" x14ac:dyDescent="0.2">
      <c r="AX44692" s="78"/>
      <c r="AZ44692" s="167"/>
      <c r="BA44692" s="77"/>
      <c r="BB44692" s="77"/>
    </row>
    <row r="44693" spans="50:54" s="79" customFormat="1" ht="0" hidden="1" customHeight="1" x14ac:dyDescent="0.2">
      <c r="AX44693" s="78"/>
      <c r="AZ44693" s="167"/>
      <c r="BA44693" s="77"/>
      <c r="BB44693" s="77"/>
    </row>
    <row r="44694" spans="50:54" s="79" customFormat="1" ht="0" hidden="1" customHeight="1" x14ac:dyDescent="0.2">
      <c r="AX44694" s="78"/>
      <c r="AZ44694" s="167"/>
      <c r="BA44694" s="77"/>
      <c r="BB44694" s="77"/>
    </row>
    <row r="44695" spans="50:54" s="79" customFormat="1" ht="0" hidden="1" customHeight="1" x14ac:dyDescent="0.2">
      <c r="AX44695" s="78"/>
      <c r="AZ44695" s="167"/>
      <c r="BA44695" s="77"/>
      <c r="BB44695" s="77"/>
    </row>
    <row r="44696" spans="50:54" s="79" customFormat="1" ht="0" hidden="1" customHeight="1" x14ac:dyDescent="0.2">
      <c r="AX44696" s="78"/>
      <c r="AZ44696" s="167"/>
      <c r="BA44696" s="77"/>
      <c r="BB44696" s="77"/>
    </row>
    <row r="44697" spans="50:54" s="79" customFormat="1" ht="0" hidden="1" customHeight="1" x14ac:dyDescent="0.2">
      <c r="AX44697" s="78"/>
      <c r="AZ44697" s="167"/>
      <c r="BA44697" s="77"/>
      <c r="BB44697" s="77"/>
    </row>
    <row r="44698" spans="50:54" s="79" customFormat="1" ht="0" hidden="1" customHeight="1" x14ac:dyDescent="0.2">
      <c r="AX44698" s="78"/>
      <c r="AZ44698" s="167"/>
      <c r="BA44698" s="77"/>
      <c r="BB44698" s="77"/>
    </row>
    <row r="44699" spans="50:54" s="79" customFormat="1" ht="0" hidden="1" customHeight="1" x14ac:dyDescent="0.2">
      <c r="AX44699" s="78"/>
      <c r="AZ44699" s="167"/>
      <c r="BA44699" s="77"/>
      <c r="BB44699" s="77"/>
    </row>
    <row r="44700" spans="50:54" s="79" customFormat="1" ht="0" hidden="1" customHeight="1" x14ac:dyDescent="0.2">
      <c r="AX44700" s="78"/>
      <c r="AZ44700" s="167"/>
      <c r="BA44700" s="77"/>
      <c r="BB44700" s="77"/>
    </row>
    <row r="44701" spans="50:54" s="79" customFormat="1" ht="0" hidden="1" customHeight="1" x14ac:dyDescent="0.2">
      <c r="AX44701" s="78"/>
      <c r="AZ44701" s="167"/>
      <c r="BA44701" s="77"/>
      <c r="BB44701" s="77"/>
    </row>
    <row r="44702" spans="50:54" s="79" customFormat="1" ht="0" hidden="1" customHeight="1" x14ac:dyDescent="0.2">
      <c r="AX44702" s="78"/>
      <c r="AZ44702" s="167"/>
      <c r="BA44702" s="77"/>
      <c r="BB44702" s="77"/>
    </row>
    <row r="44703" spans="50:54" s="79" customFormat="1" ht="0" hidden="1" customHeight="1" x14ac:dyDescent="0.2">
      <c r="AX44703" s="78"/>
      <c r="AZ44703" s="167"/>
      <c r="BA44703" s="77"/>
      <c r="BB44703" s="77"/>
    </row>
    <row r="44704" spans="50:54" s="79" customFormat="1" ht="0" hidden="1" customHeight="1" x14ac:dyDescent="0.2">
      <c r="AX44704" s="78"/>
      <c r="AZ44704" s="167"/>
      <c r="BA44704" s="77"/>
      <c r="BB44704" s="77"/>
    </row>
    <row r="44705" spans="50:54" s="79" customFormat="1" ht="0" hidden="1" customHeight="1" x14ac:dyDescent="0.2">
      <c r="AX44705" s="78"/>
      <c r="AZ44705" s="167"/>
      <c r="BA44705" s="77"/>
      <c r="BB44705" s="77"/>
    </row>
    <row r="44706" spans="50:54" s="79" customFormat="1" ht="0" hidden="1" customHeight="1" x14ac:dyDescent="0.2">
      <c r="AX44706" s="78"/>
      <c r="AZ44706" s="167"/>
      <c r="BA44706" s="77"/>
      <c r="BB44706" s="77"/>
    </row>
    <row r="44707" spans="50:54" s="79" customFormat="1" ht="0" hidden="1" customHeight="1" x14ac:dyDescent="0.2">
      <c r="AX44707" s="78"/>
      <c r="AZ44707" s="167"/>
      <c r="BA44707" s="77"/>
      <c r="BB44707" s="77"/>
    </row>
    <row r="44708" spans="50:54" s="79" customFormat="1" ht="0" hidden="1" customHeight="1" x14ac:dyDescent="0.2">
      <c r="AX44708" s="78"/>
      <c r="AZ44708" s="167"/>
      <c r="BA44708" s="77"/>
      <c r="BB44708" s="77"/>
    </row>
    <row r="44709" spans="50:54" s="79" customFormat="1" ht="0" hidden="1" customHeight="1" x14ac:dyDescent="0.2">
      <c r="AX44709" s="78"/>
      <c r="AZ44709" s="167"/>
      <c r="BA44709" s="77"/>
      <c r="BB44709" s="77"/>
    </row>
    <row r="44710" spans="50:54" s="79" customFormat="1" ht="0" hidden="1" customHeight="1" x14ac:dyDescent="0.2">
      <c r="AX44710" s="78"/>
      <c r="AZ44710" s="167"/>
      <c r="BA44710" s="77"/>
      <c r="BB44710" s="77"/>
    </row>
    <row r="44711" spans="50:54" s="79" customFormat="1" ht="0" hidden="1" customHeight="1" x14ac:dyDescent="0.2">
      <c r="AX44711" s="78"/>
      <c r="AZ44711" s="167"/>
      <c r="BA44711" s="77"/>
      <c r="BB44711" s="77"/>
    </row>
    <row r="44712" spans="50:54" s="79" customFormat="1" ht="0" hidden="1" customHeight="1" x14ac:dyDescent="0.2">
      <c r="AX44712" s="78"/>
      <c r="AZ44712" s="167"/>
      <c r="BA44712" s="77"/>
      <c r="BB44712" s="77"/>
    </row>
    <row r="44713" spans="50:54" s="79" customFormat="1" ht="0" hidden="1" customHeight="1" x14ac:dyDescent="0.2">
      <c r="AX44713" s="78"/>
      <c r="AZ44713" s="167"/>
      <c r="BA44713" s="77"/>
      <c r="BB44713" s="77"/>
    </row>
    <row r="44714" spans="50:54" s="79" customFormat="1" ht="0" hidden="1" customHeight="1" x14ac:dyDescent="0.2">
      <c r="AX44714" s="78"/>
      <c r="AZ44714" s="167"/>
      <c r="BA44714" s="77"/>
      <c r="BB44714" s="77"/>
    </row>
    <row r="44715" spans="50:54" s="79" customFormat="1" ht="0" hidden="1" customHeight="1" x14ac:dyDescent="0.2">
      <c r="AX44715" s="78"/>
      <c r="AZ44715" s="167"/>
      <c r="BA44715" s="77"/>
      <c r="BB44715" s="77"/>
    </row>
    <row r="44716" spans="50:54" s="79" customFormat="1" ht="0" hidden="1" customHeight="1" x14ac:dyDescent="0.2">
      <c r="AX44716" s="78"/>
      <c r="AZ44716" s="167"/>
      <c r="BA44716" s="77"/>
      <c r="BB44716" s="77"/>
    </row>
    <row r="44717" spans="50:54" s="79" customFormat="1" ht="0" hidden="1" customHeight="1" x14ac:dyDescent="0.2">
      <c r="AX44717" s="78"/>
      <c r="AZ44717" s="167"/>
      <c r="BA44717" s="77"/>
      <c r="BB44717" s="77"/>
    </row>
    <row r="44718" spans="50:54" s="79" customFormat="1" ht="0" hidden="1" customHeight="1" x14ac:dyDescent="0.2">
      <c r="AX44718" s="78"/>
      <c r="AZ44718" s="167"/>
      <c r="BA44718" s="77"/>
      <c r="BB44718" s="77"/>
    </row>
    <row r="44719" spans="50:54" s="79" customFormat="1" ht="0" hidden="1" customHeight="1" x14ac:dyDescent="0.2">
      <c r="AX44719" s="78"/>
      <c r="AZ44719" s="167"/>
      <c r="BA44719" s="77"/>
      <c r="BB44719" s="77"/>
    </row>
    <row r="44720" spans="50:54" s="79" customFormat="1" ht="0" hidden="1" customHeight="1" x14ac:dyDescent="0.2">
      <c r="AX44720" s="78"/>
      <c r="AZ44720" s="167"/>
      <c r="BA44720" s="77"/>
      <c r="BB44720" s="77"/>
    </row>
    <row r="44721" spans="50:54" s="79" customFormat="1" ht="0" hidden="1" customHeight="1" x14ac:dyDescent="0.2">
      <c r="AX44721" s="78"/>
      <c r="AZ44721" s="167"/>
      <c r="BA44721" s="77"/>
      <c r="BB44721" s="77"/>
    </row>
    <row r="44722" spans="50:54" s="79" customFormat="1" ht="0" hidden="1" customHeight="1" x14ac:dyDescent="0.2">
      <c r="AX44722" s="78"/>
      <c r="AZ44722" s="167"/>
      <c r="BA44722" s="77"/>
      <c r="BB44722" s="77"/>
    </row>
    <row r="44723" spans="50:54" s="79" customFormat="1" ht="0" hidden="1" customHeight="1" x14ac:dyDescent="0.2">
      <c r="AX44723" s="78"/>
      <c r="AZ44723" s="167"/>
      <c r="BA44723" s="77"/>
      <c r="BB44723" s="77"/>
    </row>
    <row r="44724" spans="50:54" s="79" customFormat="1" ht="0" hidden="1" customHeight="1" x14ac:dyDescent="0.2">
      <c r="AX44724" s="78"/>
      <c r="AZ44724" s="167"/>
      <c r="BA44724" s="77"/>
      <c r="BB44724" s="77"/>
    </row>
    <row r="44725" spans="50:54" s="79" customFormat="1" ht="0" hidden="1" customHeight="1" x14ac:dyDescent="0.2">
      <c r="AX44725" s="78"/>
      <c r="AZ44725" s="167"/>
      <c r="BA44725" s="77"/>
      <c r="BB44725" s="77"/>
    </row>
    <row r="44726" spans="50:54" s="79" customFormat="1" ht="0" hidden="1" customHeight="1" x14ac:dyDescent="0.2">
      <c r="AX44726" s="78"/>
      <c r="AZ44726" s="167"/>
      <c r="BA44726" s="77"/>
      <c r="BB44726" s="77"/>
    </row>
    <row r="44727" spans="50:54" s="79" customFormat="1" ht="0" hidden="1" customHeight="1" x14ac:dyDescent="0.2">
      <c r="AX44727" s="78"/>
      <c r="AZ44727" s="167"/>
      <c r="BA44727" s="77"/>
      <c r="BB44727" s="77"/>
    </row>
    <row r="44728" spans="50:54" s="79" customFormat="1" ht="0" hidden="1" customHeight="1" x14ac:dyDescent="0.2">
      <c r="AX44728" s="78"/>
      <c r="AZ44728" s="167"/>
      <c r="BA44728" s="77"/>
      <c r="BB44728" s="77"/>
    </row>
    <row r="44729" spans="50:54" s="79" customFormat="1" ht="0" hidden="1" customHeight="1" x14ac:dyDescent="0.2">
      <c r="AX44729" s="78"/>
      <c r="AZ44729" s="167"/>
      <c r="BA44729" s="77"/>
      <c r="BB44729" s="77"/>
    </row>
    <row r="44730" spans="50:54" s="79" customFormat="1" ht="0" hidden="1" customHeight="1" x14ac:dyDescent="0.2">
      <c r="AX44730" s="78"/>
      <c r="AZ44730" s="167"/>
      <c r="BA44730" s="77"/>
      <c r="BB44730" s="77"/>
    </row>
    <row r="44731" spans="50:54" s="79" customFormat="1" ht="0" hidden="1" customHeight="1" x14ac:dyDescent="0.2">
      <c r="AX44731" s="78"/>
      <c r="AZ44731" s="167"/>
      <c r="BA44731" s="77"/>
      <c r="BB44731" s="77"/>
    </row>
    <row r="44732" spans="50:54" s="79" customFormat="1" ht="0" hidden="1" customHeight="1" x14ac:dyDescent="0.2">
      <c r="AX44732" s="78"/>
      <c r="AZ44732" s="167"/>
      <c r="BA44732" s="77"/>
      <c r="BB44732" s="77"/>
    </row>
    <row r="44733" spans="50:54" s="79" customFormat="1" ht="0" hidden="1" customHeight="1" x14ac:dyDescent="0.2">
      <c r="AX44733" s="78"/>
      <c r="AZ44733" s="167"/>
      <c r="BA44733" s="77"/>
      <c r="BB44733" s="77"/>
    </row>
    <row r="44734" spans="50:54" s="79" customFormat="1" ht="0" hidden="1" customHeight="1" x14ac:dyDescent="0.2">
      <c r="AX44734" s="78"/>
      <c r="AZ44734" s="167"/>
      <c r="BA44734" s="77"/>
      <c r="BB44734" s="77"/>
    </row>
    <row r="44735" spans="50:54" s="79" customFormat="1" ht="0" hidden="1" customHeight="1" x14ac:dyDescent="0.2">
      <c r="AX44735" s="78"/>
      <c r="AZ44735" s="167"/>
      <c r="BA44735" s="77"/>
      <c r="BB44735" s="77"/>
    </row>
    <row r="44736" spans="50:54" s="79" customFormat="1" ht="0" hidden="1" customHeight="1" x14ac:dyDescent="0.2">
      <c r="AX44736" s="78"/>
      <c r="AZ44736" s="167"/>
      <c r="BA44736" s="77"/>
      <c r="BB44736" s="77"/>
    </row>
    <row r="44737" spans="50:54" s="79" customFormat="1" ht="0" hidden="1" customHeight="1" x14ac:dyDescent="0.2">
      <c r="AX44737" s="78"/>
      <c r="AZ44737" s="167"/>
      <c r="BA44737" s="77"/>
      <c r="BB44737" s="77"/>
    </row>
    <row r="44738" spans="50:54" s="79" customFormat="1" ht="0" hidden="1" customHeight="1" x14ac:dyDescent="0.2">
      <c r="AX44738" s="78"/>
      <c r="AZ44738" s="167"/>
      <c r="BA44738" s="77"/>
      <c r="BB44738" s="77"/>
    </row>
    <row r="44739" spans="50:54" s="79" customFormat="1" ht="0" hidden="1" customHeight="1" x14ac:dyDescent="0.2">
      <c r="AX44739" s="78"/>
      <c r="AZ44739" s="167"/>
      <c r="BA44739" s="77"/>
      <c r="BB44739" s="77"/>
    </row>
    <row r="44740" spans="50:54" s="79" customFormat="1" ht="0" hidden="1" customHeight="1" x14ac:dyDescent="0.2">
      <c r="AX44740" s="78"/>
      <c r="AZ44740" s="167"/>
      <c r="BA44740" s="77"/>
      <c r="BB44740" s="77"/>
    </row>
    <row r="44741" spans="50:54" s="79" customFormat="1" ht="0" hidden="1" customHeight="1" x14ac:dyDescent="0.2">
      <c r="AX44741" s="78"/>
      <c r="AZ44741" s="167"/>
      <c r="BA44741" s="77"/>
      <c r="BB44741" s="77"/>
    </row>
    <row r="44742" spans="50:54" s="79" customFormat="1" ht="0" hidden="1" customHeight="1" x14ac:dyDescent="0.2">
      <c r="AX44742" s="78"/>
      <c r="AZ44742" s="167"/>
      <c r="BA44742" s="77"/>
      <c r="BB44742" s="77"/>
    </row>
    <row r="44743" spans="50:54" s="79" customFormat="1" ht="0" hidden="1" customHeight="1" x14ac:dyDescent="0.2">
      <c r="AX44743" s="78"/>
      <c r="AZ44743" s="167"/>
      <c r="BA44743" s="77"/>
      <c r="BB44743" s="77"/>
    </row>
    <row r="44744" spans="50:54" s="79" customFormat="1" ht="0" hidden="1" customHeight="1" x14ac:dyDescent="0.2">
      <c r="AX44744" s="78"/>
      <c r="AZ44744" s="167"/>
      <c r="BA44744" s="77"/>
      <c r="BB44744" s="77"/>
    </row>
    <row r="44745" spans="50:54" s="79" customFormat="1" ht="0" hidden="1" customHeight="1" x14ac:dyDescent="0.2">
      <c r="AX44745" s="78"/>
      <c r="AZ44745" s="167"/>
      <c r="BA44745" s="77"/>
      <c r="BB44745" s="77"/>
    </row>
    <row r="44746" spans="50:54" s="79" customFormat="1" ht="0" hidden="1" customHeight="1" x14ac:dyDescent="0.2">
      <c r="AX44746" s="78"/>
      <c r="AZ44746" s="167"/>
      <c r="BA44746" s="77"/>
      <c r="BB44746" s="77"/>
    </row>
    <row r="44747" spans="50:54" s="79" customFormat="1" ht="0" hidden="1" customHeight="1" x14ac:dyDescent="0.2">
      <c r="AX44747" s="78"/>
      <c r="AZ44747" s="167"/>
      <c r="BA44747" s="77"/>
      <c r="BB44747" s="77"/>
    </row>
    <row r="44748" spans="50:54" s="79" customFormat="1" ht="0" hidden="1" customHeight="1" x14ac:dyDescent="0.2">
      <c r="AX44748" s="78"/>
      <c r="AZ44748" s="167"/>
      <c r="BA44748" s="77"/>
      <c r="BB44748" s="77"/>
    </row>
    <row r="44749" spans="50:54" s="79" customFormat="1" ht="0" hidden="1" customHeight="1" x14ac:dyDescent="0.2">
      <c r="AX44749" s="78"/>
      <c r="AZ44749" s="167"/>
      <c r="BA44749" s="77"/>
      <c r="BB44749" s="77"/>
    </row>
    <row r="44750" spans="50:54" s="79" customFormat="1" ht="0" hidden="1" customHeight="1" x14ac:dyDescent="0.2">
      <c r="AX44750" s="78"/>
      <c r="AZ44750" s="167"/>
      <c r="BA44750" s="77"/>
      <c r="BB44750" s="77"/>
    </row>
    <row r="44751" spans="50:54" s="79" customFormat="1" ht="0" hidden="1" customHeight="1" x14ac:dyDescent="0.2">
      <c r="AX44751" s="78"/>
      <c r="AZ44751" s="167"/>
      <c r="BA44751" s="77"/>
      <c r="BB44751" s="77"/>
    </row>
    <row r="44752" spans="50:54" s="79" customFormat="1" ht="0" hidden="1" customHeight="1" x14ac:dyDescent="0.2">
      <c r="AX44752" s="78"/>
      <c r="AZ44752" s="167"/>
      <c r="BA44752" s="77"/>
      <c r="BB44752" s="77"/>
    </row>
    <row r="44753" spans="50:54" s="79" customFormat="1" ht="0" hidden="1" customHeight="1" x14ac:dyDescent="0.2">
      <c r="AX44753" s="78"/>
      <c r="AZ44753" s="167"/>
      <c r="BA44753" s="77"/>
      <c r="BB44753" s="77"/>
    </row>
    <row r="44754" spans="50:54" s="79" customFormat="1" ht="0" hidden="1" customHeight="1" x14ac:dyDescent="0.2">
      <c r="AX44754" s="78"/>
      <c r="AZ44754" s="167"/>
      <c r="BA44754" s="77"/>
      <c r="BB44754" s="77"/>
    </row>
    <row r="44755" spans="50:54" s="79" customFormat="1" ht="0" hidden="1" customHeight="1" x14ac:dyDescent="0.2">
      <c r="AX44755" s="78"/>
      <c r="AZ44755" s="167"/>
      <c r="BA44755" s="77"/>
      <c r="BB44755" s="77"/>
    </row>
    <row r="44756" spans="50:54" s="79" customFormat="1" ht="0" hidden="1" customHeight="1" x14ac:dyDescent="0.2">
      <c r="AX44756" s="78"/>
      <c r="AZ44756" s="167"/>
      <c r="BA44756" s="77"/>
      <c r="BB44756" s="77"/>
    </row>
    <row r="44757" spans="50:54" s="79" customFormat="1" ht="0" hidden="1" customHeight="1" x14ac:dyDescent="0.2">
      <c r="AX44757" s="78"/>
      <c r="AZ44757" s="167"/>
      <c r="BA44757" s="77"/>
      <c r="BB44757" s="77"/>
    </row>
    <row r="44758" spans="50:54" s="79" customFormat="1" ht="0" hidden="1" customHeight="1" x14ac:dyDescent="0.2">
      <c r="AX44758" s="78"/>
      <c r="AZ44758" s="167"/>
      <c r="BA44758" s="77"/>
      <c r="BB44758" s="77"/>
    </row>
    <row r="44759" spans="50:54" s="79" customFormat="1" ht="0" hidden="1" customHeight="1" x14ac:dyDescent="0.2">
      <c r="AX44759" s="78"/>
      <c r="AZ44759" s="167"/>
      <c r="BA44759" s="77"/>
      <c r="BB44759" s="77"/>
    </row>
    <row r="44760" spans="50:54" s="79" customFormat="1" ht="0" hidden="1" customHeight="1" x14ac:dyDescent="0.2">
      <c r="AX44760" s="78"/>
      <c r="AZ44760" s="167"/>
      <c r="BA44760" s="77"/>
      <c r="BB44760" s="77"/>
    </row>
    <row r="44761" spans="50:54" s="79" customFormat="1" ht="0" hidden="1" customHeight="1" x14ac:dyDescent="0.2">
      <c r="AX44761" s="78"/>
      <c r="AZ44761" s="167"/>
      <c r="BA44761" s="77"/>
      <c r="BB44761" s="77"/>
    </row>
    <row r="44762" spans="50:54" s="79" customFormat="1" ht="0" hidden="1" customHeight="1" x14ac:dyDescent="0.2">
      <c r="AX44762" s="78"/>
      <c r="AZ44762" s="167"/>
      <c r="BA44762" s="77"/>
      <c r="BB44762" s="77"/>
    </row>
    <row r="44763" spans="50:54" s="79" customFormat="1" ht="0" hidden="1" customHeight="1" x14ac:dyDescent="0.2">
      <c r="AX44763" s="78"/>
      <c r="AZ44763" s="167"/>
      <c r="BA44763" s="77"/>
      <c r="BB44763" s="77"/>
    </row>
    <row r="44764" spans="50:54" s="79" customFormat="1" ht="0" hidden="1" customHeight="1" x14ac:dyDescent="0.2">
      <c r="AX44764" s="78"/>
      <c r="AZ44764" s="167"/>
      <c r="BA44764" s="77"/>
      <c r="BB44764" s="77"/>
    </row>
    <row r="44765" spans="50:54" s="79" customFormat="1" ht="0" hidden="1" customHeight="1" x14ac:dyDescent="0.2">
      <c r="AX44765" s="78"/>
      <c r="AZ44765" s="167"/>
      <c r="BA44765" s="77"/>
      <c r="BB44765" s="77"/>
    </row>
    <row r="44766" spans="50:54" s="79" customFormat="1" ht="0" hidden="1" customHeight="1" x14ac:dyDescent="0.2">
      <c r="AX44766" s="78"/>
      <c r="AZ44766" s="167"/>
      <c r="BA44766" s="77"/>
      <c r="BB44766" s="77"/>
    </row>
    <row r="44767" spans="50:54" s="79" customFormat="1" ht="0" hidden="1" customHeight="1" x14ac:dyDescent="0.2">
      <c r="AX44767" s="78"/>
      <c r="AZ44767" s="167"/>
      <c r="BA44767" s="77"/>
      <c r="BB44767" s="77"/>
    </row>
    <row r="44768" spans="50:54" s="79" customFormat="1" ht="0" hidden="1" customHeight="1" x14ac:dyDescent="0.2">
      <c r="AX44768" s="78"/>
      <c r="AZ44768" s="167"/>
      <c r="BA44768" s="77"/>
      <c r="BB44768" s="77"/>
    </row>
    <row r="44769" spans="50:54" s="79" customFormat="1" ht="0" hidden="1" customHeight="1" x14ac:dyDescent="0.2">
      <c r="AX44769" s="78"/>
      <c r="AZ44769" s="167"/>
      <c r="BA44769" s="77"/>
      <c r="BB44769" s="77"/>
    </row>
    <row r="44770" spans="50:54" s="79" customFormat="1" ht="0" hidden="1" customHeight="1" x14ac:dyDescent="0.2">
      <c r="AX44770" s="78"/>
      <c r="AZ44770" s="167"/>
      <c r="BA44770" s="77"/>
      <c r="BB44770" s="77"/>
    </row>
    <row r="44771" spans="50:54" s="79" customFormat="1" ht="0" hidden="1" customHeight="1" x14ac:dyDescent="0.2">
      <c r="AX44771" s="78"/>
      <c r="AZ44771" s="167"/>
      <c r="BA44771" s="77"/>
      <c r="BB44771" s="77"/>
    </row>
    <row r="44772" spans="50:54" s="79" customFormat="1" ht="0" hidden="1" customHeight="1" x14ac:dyDescent="0.2">
      <c r="AX44772" s="78"/>
      <c r="AZ44772" s="167"/>
      <c r="BA44772" s="77"/>
      <c r="BB44772" s="77"/>
    </row>
    <row r="44773" spans="50:54" s="79" customFormat="1" ht="0" hidden="1" customHeight="1" x14ac:dyDescent="0.2">
      <c r="AX44773" s="78"/>
      <c r="AZ44773" s="167"/>
      <c r="BA44773" s="77"/>
      <c r="BB44773" s="77"/>
    </row>
    <row r="44774" spans="50:54" s="79" customFormat="1" ht="0" hidden="1" customHeight="1" x14ac:dyDescent="0.2">
      <c r="AX44774" s="78"/>
      <c r="AZ44774" s="167"/>
      <c r="BA44774" s="77"/>
      <c r="BB44774" s="77"/>
    </row>
    <row r="44775" spans="50:54" s="79" customFormat="1" ht="0" hidden="1" customHeight="1" x14ac:dyDescent="0.2">
      <c r="AX44775" s="78"/>
      <c r="AZ44775" s="167"/>
      <c r="BA44775" s="77"/>
      <c r="BB44775" s="77"/>
    </row>
    <row r="44776" spans="50:54" s="79" customFormat="1" ht="0" hidden="1" customHeight="1" x14ac:dyDescent="0.2">
      <c r="AX44776" s="78"/>
      <c r="AZ44776" s="167"/>
      <c r="BA44776" s="77"/>
      <c r="BB44776" s="77"/>
    </row>
    <row r="44777" spans="50:54" s="79" customFormat="1" ht="0" hidden="1" customHeight="1" x14ac:dyDescent="0.2">
      <c r="AX44777" s="78"/>
      <c r="AZ44777" s="167"/>
      <c r="BA44777" s="77"/>
      <c r="BB44777" s="77"/>
    </row>
    <row r="44778" spans="50:54" s="79" customFormat="1" ht="0" hidden="1" customHeight="1" x14ac:dyDescent="0.2">
      <c r="AX44778" s="78"/>
      <c r="AZ44778" s="167"/>
      <c r="BA44778" s="77"/>
      <c r="BB44778" s="77"/>
    </row>
    <row r="44779" spans="50:54" s="79" customFormat="1" ht="0" hidden="1" customHeight="1" x14ac:dyDescent="0.2">
      <c r="AX44779" s="78"/>
      <c r="AZ44779" s="167"/>
      <c r="BA44779" s="77"/>
      <c r="BB44779" s="77"/>
    </row>
    <row r="44780" spans="50:54" s="79" customFormat="1" ht="0" hidden="1" customHeight="1" x14ac:dyDescent="0.2">
      <c r="AX44780" s="78"/>
      <c r="AZ44780" s="167"/>
      <c r="BA44780" s="77"/>
      <c r="BB44780" s="77"/>
    </row>
    <row r="44781" spans="50:54" s="79" customFormat="1" ht="0" hidden="1" customHeight="1" x14ac:dyDescent="0.2">
      <c r="AX44781" s="78"/>
      <c r="AZ44781" s="167"/>
      <c r="BA44781" s="77"/>
      <c r="BB44781" s="77"/>
    </row>
    <row r="44782" spans="50:54" s="79" customFormat="1" ht="0" hidden="1" customHeight="1" x14ac:dyDescent="0.2">
      <c r="AX44782" s="78"/>
      <c r="AZ44782" s="167"/>
      <c r="BA44782" s="77"/>
      <c r="BB44782" s="77"/>
    </row>
    <row r="44783" spans="50:54" s="79" customFormat="1" ht="0" hidden="1" customHeight="1" x14ac:dyDescent="0.2">
      <c r="AX44783" s="78"/>
      <c r="AZ44783" s="167"/>
      <c r="BA44783" s="77"/>
      <c r="BB44783" s="77"/>
    </row>
    <row r="44784" spans="50:54" s="79" customFormat="1" ht="0" hidden="1" customHeight="1" x14ac:dyDescent="0.2">
      <c r="AX44784" s="78"/>
      <c r="AZ44784" s="167"/>
      <c r="BA44784" s="77"/>
      <c r="BB44784" s="77"/>
    </row>
    <row r="44785" spans="50:54" s="79" customFormat="1" ht="0" hidden="1" customHeight="1" x14ac:dyDescent="0.2">
      <c r="AX44785" s="78"/>
      <c r="AZ44785" s="167"/>
      <c r="BA44785" s="77"/>
      <c r="BB44785" s="77"/>
    </row>
    <row r="44786" spans="50:54" s="79" customFormat="1" ht="0" hidden="1" customHeight="1" x14ac:dyDescent="0.2">
      <c r="AX44786" s="78"/>
      <c r="AZ44786" s="167"/>
      <c r="BA44786" s="77"/>
      <c r="BB44786" s="77"/>
    </row>
    <row r="44787" spans="50:54" s="79" customFormat="1" ht="0" hidden="1" customHeight="1" x14ac:dyDescent="0.2">
      <c r="AX44787" s="78"/>
      <c r="AZ44787" s="167"/>
      <c r="BA44787" s="77"/>
      <c r="BB44787" s="77"/>
    </row>
    <row r="44788" spans="50:54" s="79" customFormat="1" ht="0" hidden="1" customHeight="1" x14ac:dyDescent="0.2">
      <c r="AX44788" s="78"/>
      <c r="AZ44788" s="167"/>
      <c r="BA44788" s="77"/>
      <c r="BB44788" s="77"/>
    </row>
    <row r="44789" spans="50:54" s="79" customFormat="1" ht="0" hidden="1" customHeight="1" x14ac:dyDescent="0.2">
      <c r="AX44789" s="78"/>
      <c r="AZ44789" s="167"/>
      <c r="BA44789" s="77"/>
      <c r="BB44789" s="77"/>
    </row>
    <row r="44790" spans="50:54" s="79" customFormat="1" ht="0" hidden="1" customHeight="1" x14ac:dyDescent="0.2">
      <c r="AX44790" s="78"/>
      <c r="AZ44790" s="167"/>
      <c r="BA44790" s="77"/>
      <c r="BB44790" s="77"/>
    </row>
    <row r="44791" spans="50:54" s="79" customFormat="1" ht="0" hidden="1" customHeight="1" x14ac:dyDescent="0.2">
      <c r="AX44791" s="78"/>
      <c r="AZ44791" s="167"/>
      <c r="BA44791" s="77"/>
      <c r="BB44791" s="77"/>
    </row>
    <row r="44792" spans="50:54" s="79" customFormat="1" ht="0" hidden="1" customHeight="1" x14ac:dyDescent="0.2">
      <c r="AX44792" s="78"/>
      <c r="AZ44792" s="167"/>
      <c r="BA44792" s="77"/>
      <c r="BB44792" s="77"/>
    </row>
    <row r="44793" spans="50:54" s="79" customFormat="1" ht="0" hidden="1" customHeight="1" x14ac:dyDescent="0.2">
      <c r="AX44793" s="78"/>
      <c r="AZ44793" s="167"/>
      <c r="BA44793" s="77"/>
      <c r="BB44793" s="77"/>
    </row>
    <row r="44794" spans="50:54" s="79" customFormat="1" ht="0" hidden="1" customHeight="1" x14ac:dyDescent="0.2">
      <c r="AX44794" s="78"/>
      <c r="AZ44794" s="167"/>
      <c r="BA44794" s="77"/>
      <c r="BB44794" s="77"/>
    </row>
    <row r="44795" spans="50:54" s="79" customFormat="1" ht="0" hidden="1" customHeight="1" x14ac:dyDescent="0.2">
      <c r="AX44795" s="78"/>
      <c r="AZ44795" s="167"/>
      <c r="BA44795" s="77"/>
      <c r="BB44795" s="77"/>
    </row>
    <row r="44796" spans="50:54" s="79" customFormat="1" ht="0" hidden="1" customHeight="1" x14ac:dyDescent="0.2">
      <c r="AX44796" s="78"/>
      <c r="AZ44796" s="167"/>
      <c r="BA44796" s="77"/>
      <c r="BB44796" s="77"/>
    </row>
    <row r="44797" spans="50:54" s="79" customFormat="1" ht="0" hidden="1" customHeight="1" x14ac:dyDescent="0.2">
      <c r="AX44797" s="78"/>
      <c r="AZ44797" s="167"/>
      <c r="BA44797" s="77"/>
      <c r="BB44797" s="77"/>
    </row>
    <row r="44798" spans="50:54" s="79" customFormat="1" ht="0" hidden="1" customHeight="1" x14ac:dyDescent="0.2">
      <c r="AX44798" s="78"/>
      <c r="AZ44798" s="167"/>
      <c r="BA44798" s="77"/>
      <c r="BB44798" s="77"/>
    </row>
    <row r="44799" spans="50:54" s="79" customFormat="1" ht="0" hidden="1" customHeight="1" x14ac:dyDescent="0.2">
      <c r="AX44799" s="78"/>
      <c r="AZ44799" s="167"/>
      <c r="BA44799" s="77"/>
      <c r="BB44799" s="77"/>
    </row>
    <row r="44800" spans="50:54" s="79" customFormat="1" ht="0" hidden="1" customHeight="1" x14ac:dyDescent="0.2">
      <c r="AX44800" s="78"/>
      <c r="AZ44800" s="167"/>
      <c r="BA44800" s="77"/>
      <c r="BB44800" s="77"/>
    </row>
    <row r="44801" spans="50:54" s="79" customFormat="1" ht="0" hidden="1" customHeight="1" x14ac:dyDescent="0.2">
      <c r="AX44801" s="78"/>
      <c r="AZ44801" s="167"/>
      <c r="BA44801" s="77"/>
      <c r="BB44801" s="77"/>
    </row>
    <row r="44802" spans="50:54" s="79" customFormat="1" ht="0" hidden="1" customHeight="1" x14ac:dyDescent="0.2">
      <c r="AX44802" s="78"/>
      <c r="AZ44802" s="167"/>
      <c r="BA44802" s="77"/>
      <c r="BB44802" s="77"/>
    </row>
    <row r="44803" spans="50:54" s="79" customFormat="1" ht="0" hidden="1" customHeight="1" x14ac:dyDescent="0.2">
      <c r="AX44803" s="78"/>
      <c r="AZ44803" s="167"/>
      <c r="BA44803" s="77"/>
      <c r="BB44803" s="77"/>
    </row>
    <row r="44804" spans="50:54" s="79" customFormat="1" ht="0" hidden="1" customHeight="1" x14ac:dyDescent="0.2">
      <c r="AX44804" s="78"/>
      <c r="AZ44804" s="167"/>
      <c r="BA44804" s="77"/>
      <c r="BB44804" s="77"/>
    </row>
    <row r="44805" spans="50:54" s="79" customFormat="1" ht="0" hidden="1" customHeight="1" x14ac:dyDescent="0.2">
      <c r="AX44805" s="78"/>
      <c r="AZ44805" s="167"/>
      <c r="BA44805" s="77"/>
      <c r="BB44805" s="77"/>
    </row>
    <row r="44806" spans="50:54" s="79" customFormat="1" ht="0" hidden="1" customHeight="1" x14ac:dyDescent="0.2">
      <c r="AX44806" s="78"/>
      <c r="AZ44806" s="167"/>
      <c r="BA44806" s="77"/>
      <c r="BB44806" s="77"/>
    </row>
    <row r="44807" spans="50:54" s="79" customFormat="1" ht="0" hidden="1" customHeight="1" x14ac:dyDescent="0.2">
      <c r="AX44807" s="78"/>
      <c r="AZ44807" s="167"/>
      <c r="BA44807" s="77"/>
      <c r="BB44807" s="77"/>
    </row>
    <row r="44808" spans="50:54" s="79" customFormat="1" ht="0" hidden="1" customHeight="1" x14ac:dyDescent="0.2">
      <c r="AX44808" s="78"/>
      <c r="AZ44808" s="167"/>
      <c r="BA44808" s="77"/>
      <c r="BB44808" s="77"/>
    </row>
    <row r="44809" spans="50:54" s="79" customFormat="1" ht="0" hidden="1" customHeight="1" x14ac:dyDescent="0.2">
      <c r="AX44809" s="78"/>
      <c r="AZ44809" s="167"/>
      <c r="BA44809" s="77"/>
      <c r="BB44809" s="77"/>
    </row>
    <row r="44810" spans="50:54" s="79" customFormat="1" ht="0" hidden="1" customHeight="1" x14ac:dyDescent="0.2">
      <c r="AX44810" s="78"/>
      <c r="AZ44810" s="167"/>
      <c r="BA44810" s="77"/>
      <c r="BB44810" s="77"/>
    </row>
    <row r="44811" spans="50:54" s="79" customFormat="1" ht="0" hidden="1" customHeight="1" x14ac:dyDescent="0.2">
      <c r="AX44811" s="78"/>
      <c r="AZ44811" s="167"/>
      <c r="BA44811" s="77"/>
      <c r="BB44811" s="77"/>
    </row>
    <row r="44812" spans="50:54" s="79" customFormat="1" ht="0" hidden="1" customHeight="1" x14ac:dyDescent="0.2">
      <c r="AX44812" s="78"/>
      <c r="AZ44812" s="167"/>
      <c r="BA44812" s="77"/>
      <c r="BB44812" s="77"/>
    </row>
    <row r="44813" spans="50:54" s="79" customFormat="1" ht="0" hidden="1" customHeight="1" x14ac:dyDescent="0.2">
      <c r="AX44813" s="78"/>
      <c r="AZ44813" s="167"/>
      <c r="BA44813" s="77"/>
      <c r="BB44813" s="77"/>
    </row>
    <row r="44814" spans="50:54" s="79" customFormat="1" ht="0" hidden="1" customHeight="1" x14ac:dyDescent="0.2">
      <c r="AX44814" s="78"/>
      <c r="AZ44814" s="167"/>
      <c r="BA44814" s="77"/>
      <c r="BB44814" s="77"/>
    </row>
    <row r="44815" spans="50:54" s="79" customFormat="1" ht="0" hidden="1" customHeight="1" x14ac:dyDescent="0.2">
      <c r="AX44815" s="78"/>
      <c r="AZ44815" s="167"/>
      <c r="BA44815" s="77"/>
      <c r="BB44815" s="77"/>
    </row>
    <row r="44816" spans="50:54" s="79" customFormat="1" ht="0" hidden="1" customHeight="1" x14ac:dyDescent="0.2">
      <c r="AX44816" s="78"/>
      <c r="AZ44816" s="167"/>
      <c r="BA44816" s="77"/>
      <c r="BB44816" s="77"/>
    </row>
    <row r="44817" spans="50:54" s="79" customFormat="1" ht="0" hidden="1" customHeight="1" x14ac:dyDescent="0.2">
      <c r="AX44817" s="78"/>
      <c r="AZ44817" s="167"/>
      <c r="BA44817" s="77"/>
      <c r="BB44817" s="77"/>
    </row>
    <row r="44818" spans="50:54" s="79" customFormat="1" ht="0" hidden="1" customHeight="1" x14ac:dyDescent="0.2">
      <c r="AX44818" s="78"/>
      <c r="AZ44818" s="167"/>
      <c r="BA44818" s="77"/>
      <c r="BB44818" s="77"/>
    </row>
    <row r="44819" spans="50:54" s="79" customFormat="1" ht="0" hidden="1" customHeight="1" x14ac:dyDescent="0.2">
      <c r="AX44819" s="78"/>
      <c r="AZ44819" s="167"/>
      <c r="BA44819" s="77"/>
      <c r="BB44819" s="77"/>
    </row>
    <row r="44820" spans="50:54" s="79" customFormat="1" ht="0" hidden="1" customHeight="1" x14ac:dyDescent="0.2">
      <c r="AX44820" s="78"/>
      <c r="AZ44820" s="167"/>
      <c r="BA44820" s="77"/>
      <c r="BB44820" s="77"/>
    </row>
    <row r="44821" spans="50:54" s="79" customFormat="1" ht="0" hidden="1" customHeight="1" x14ac:dyDescent="0.2">
      <c r="AX44821" s="78"/>
      <c r="AZ44821" s="167"/>
      <c r="BA44821" s="77"/>
      <c r="BB44821" s="77"/>
    </row>
    <row r="44822" spans="50:54" s="79" customFormat="1" ht="0" hidden="1" customHeight="1" x14ac:dyDescent="0.2">
      <c r="AX44822" s="78"/>
      <c r="AZ44822" s="167"/>
      <c r="BA44822" s="77"/>
      <c r="BB44822" s="77"/>
    </row>
    <row r="44823" spans="50:54" s="79" customFormat="1" ht="0" hidden="1" customHeight="1" x14ac:dyDescent="0.2">
      <c r="AX44823" s="78"/>
      <c r="AZ44823" s="167"/>
      <c r="BA44823" s="77"/>
      <c r="BB44823" s="77"/>
    </row>
    <row r="44824" spans="50:54" s="79" customFormat="1" ht="0" hidden="1" customHeight="1" x14ac:dyDescent="0.2">
      <c r="AX44824" s="78"/>
      <c r="AZ44824" s="167"/>
      <c r="BA44824" s="77"/>
      <c r="BB44824" s="77"/>
    </row>
    <row r="44825" spans="50:54" s="79" customFormat="1" ht="0" hidden="1" customHeight="1" x14ac:dyDescent="0.2">
      <c r="AX44825" s="78"/>
      <c r="AZ44825" s="167"/>
      <c r="BA44825" s="77"/>
      <c r="BB44825" s="77"/>
    </row>
    <row r="44826" spans="50:54" s="79" customFormat="1" ht="0" hidden="1" customHeight="1" x14ac:dyDescent="0.2">
      <c r="AX44826" s="78"/>
      <c r="AZ44826" s="167"/>
      <c r="BA44826" s="77"/>
      <c r="BB44826" s="77"/>
    </row>
    <row r="44827" spans="50:54" s="79" customFormat="1" ht="0" hidden="1" customHeight="1" x14ac:dyDescent="0.2">
      <c r="AX44827" s="78"/>
      <c r="AZ44827" s="167"/>
      <c r="BA44827" s="77"/>
      <c r="BB44827" s="77"/>
    </row>
    <row r="44828" spans="50:54" s="79" customFormat="1" ht="0" hidden="1" customHeight="1" x14ac:dyDescent="0.2">
      <c r="AX44828" s="78"/>
      <c r="AZ44828" s="167"/>
      <c r="BA44828" s="77"/>
      <c r="BB44828" s="77"/>
    </row>
    <row r="44829" spans="50:54" s="79" customFormat="1" ht="0" hidden="1" customHeight="1" x14ac:dyDescent="0.2">
      <c r="AX44829" s="78"/>
      <c r="AZ44829" s="167"/>
      <c r="BA44829" s="77"/>
      <c r="BB44829" s="77"/>
    </row>
    <row r="44830" spans="50:54" s="79" customFormat="1" ht="0" hidden="1" customHeight="1" x14ac:dyDescent="0.2">
      <c r="AX44830" s="78"/>
      <c r="AZ44830" s="167"/>
      <c r="BA44830" s="77"/>
      <c r="BB44830" s="77"/>
    </row>
    <row r="44831" spans="50:54" s="79" customFormat="1" ht="0" hidden="1" customHeight="1" x14ac:dyDescent="0.2">
      <c r="AX44831" s="78"/>
      <c r="AZ44831" s="167"/>
      <c r="BA44831" s="77"/>
      <c r="BB44831" s="77"/>
    </row>
    <row r="44832" spans="50:54" s="79" customFormat="1" ht="0" hidden="1" customHeight="1" x14ac:dyDescent="0.2">
      <c r="AX44832" s="78"/>
      <c r="AZ44832" s="167"/>
      <c r="BA44832" s="77"/>
      <c r="BB44832" s="77"/>
    </row>
    <row r="44833" spans="50:54" s="79" customFormat="1" ht="0" hidden="1" customHeight="1" x14ac:dyDescent="0.2">
      <c r="AX44833" s="78"/>
      <c r="AZ44833" s="167"/>
      <c r="BA44833" s="77"/>
      <c r="BB44833" s="77"/>
    </row>
    <row r="44834" spans="50:54" s="79" customFormat="1" ht="0" hidden="1" customHeight="1" x14ac:dyDescent="0.2">
      <c r="AX44834" s="78"/>
      <c r="AZ44834" s="167"/>
      <c r="BA44834" s="77"/>
      <c r="BB44834" s="77"/>
    </row>
    <row r="44835" spans="50:54" s="79" customFormat="1" ht="0" hidden="1" customHeight="1" x14ac:dyDescent="0.2">
      <c r="AX44835" s="78"/>
      <c r="AZ44835" s="167"/>
      <c r="BA44835" s="77"/>
      <c r="BB44835" s="77"/>
    </row>
    <row r="44836" spans="50:54" s="79" customFormat="1" ht="0" hidden="1" customHeight="1" x14ac:dyDescent="0.2">
      <c r="AX44836" s="78"/>
      <c r="AZ44836" s="167"/>
      <c r="BA44836" s="77"/>
      <c r="BB44836" s="77"/>
    </row>
    <row r="44837" spans="50:54" s="79" customFormat="1" ht="0" hidden="1" customHeight="1" x14ac:dyDescent="0.2">
      <c r="AX44837" s="78"/>
      <c r="AZ44837" s="167"/>
      <c r="BA44837" s="77"/>
      <c r="BB44837" s="77"/>
    </row>
    <row r="44838" spans="50:54" s="79" customFormat="1" ht="0" hidden="1" customHeight="1" x14ac:dyDescent="0.2">
      <c r="AX44838" s="78"/>
      <c r="AZ44838" s="167"/>
      <c r="BA44838" s="77"/>
      <c r="BB44838" s="77"/>
    </row>
    <row r="44839" spans="50:54" s="79" customFormat="1" ht="0" hidden="1" customHeight="1" x14ac:dyDescent="0.2">
      <c r="AX44839" s="78"/>
      <c r="AZ44839" s="167"/>
      <c r="BA44839" s="77"/>
      <c r="BB44839" s="77"/>
    </row>
    <row r="44840" spans="50:54" s="79" customFormat="1" ht="0" hidden="1" customHeight="1" x14ac:dyDescent="0.2">
      <c r="AX44840" s="78"/>
      <c r="AZ44840" s="167"/>
      <c r="BA44840" s="77"/>
      <c r="BB44840" s="77"/>
    </row>
    <row r="44841" spans="50:54" s="79" customFormat="1" ht="0" hidden="1" customHeight="1" x14ac:dyDescent="0.2">
      <c r="AX44841" s="78"/>
      <c r="AZ44841" s="167"/>
      <c r="BA44841" s="77"/>
      <c r="BB44841" s="77"/>
    </row>
    <row r="44842" spans="50:54" s="79" customFormat="1" ht="0" hidden="1" customHeight="1" x14ac:dyDescent="0.2">
      <c r="AX44842" s="78"/>
      <c r="AZ44842" s="167"/>
      <c r="BA44842" s="77"/>
      <c r="BB44842" s="77"/>
    </row>
    <row r="44843" spans="50:54" s="79" customFormat="1" ht="0" hidden="1" customHeight="1" x14ac:dyDescent="0.2">
      <c r="AX44843" s="78"/>
      <c r="AZ44843" s="167"/>
      <c r="BA44843" s="77"/>
      <c r="BB44843" s="77"/>
    </row>
    <row r="44844" spans="50:54" s="79" customFormat="1" ht="0" hidden="1" customHeight="1" x14ac:dyDescent="0.2">
      <c r="AX44844" s="78"/>
      <c r="AZ44844" s="167"/>
      <c r="BA44844" s="77"/>
      <c r="BB44844" s="77"/>
    </row>
    <row r="44845" spans="50:54" s="79" customFormat="1" ht="0" hidden="1" customHeight="1" x14ac:dyDescent="0.2">
      <c r="AX44845" s="78"/>
      <c r="AZ44845" s="167"/>
      <c r="BA44845" s="77"/>
      <c r="BB44845" s="77"/>
    </row>
    <row r="44846" spans="50:54" s="79" customFormat="1" ht="0" hidden="1" customHeight="1" x14ac:dyDescent="0.2">
      <c r="AX44846" s="78"/>
      <c r="AZ44846" s="167"/>
      <c r="BA44846" s="77"/>
      <c r="BB44846" s="77"/>
    </row>
    <row r="44847" spans="50:54" s="79" customFormat="1" ht="0" hidden="1" customHeight="1" x14ac:dyDescent="0.2">
      <c r="AX44847" s="78"/>
      <c r="AZ44847" s="167"/>
      <c r="BA44847" s="77"/>
      <c r="BB44847" s="77"/>
    </row>
    <row r="44848" spans="50:54" s="79" customFormat="1" ht="0" hidden="1" customHeight="1" x14ac:dyDescent="0.2">
      <c r="AX44848" s="78"/>
      <c r="AZ44848" s="167"/>
      <c r="BA44848" s="77"/>
      <c r="BB44848" s="77"/>
    </row>
    <row r="44849" spans="50:54" s="79" customFormat="1" ht="0" hidden="1" customHeight="1" x14ac:dyDescent="0.2">
      <c r="AX44849" s="78"/>
      <c r="AZ44849" s="167"/>
      <c r="BA44849" s="77"/>
      <c r="BB44849" s="77"/>
    </row>
    <row r="44850" spans="50:54" s="79" customFormat="1" ht="0" hidden="1" customHeight="1" x14ac:dyDescent="0.2">
      <c r="AX44850" s="78"/>
      <c r="AZ44850" s="167"/>
      <c r="BA44850" s="77"/>
      <c r="BB44850" s="77"/>
    </row>
    <row r="44851" spans="50:54" s="79" customFormat="1" ht="0" hidden="1" customHeight="1" x14ac:dyDescent="0.2">
      <c r="AX44851" s="78"/>
      <c r="AZ44851" s="167"/>
      <c r="BA44851" s="77"/>
      <c r="BB44851" s="77"/>
    </row>
    <row r="44852" spans="50:54" s="79" customFormat="1" ht="0" hidden="1" customHeight="1" x14ac:dyDescent="0.2">
      <c r="AX44852" s="78"/>
      <c r="AZ44852" s="167"/>
      <c r="BA44852" s="77"/>
      <c r="BB44852" s="77"/>
    </row>
    <row r="44853" spans="50:54" s="79" customFormat="1" ht="0" hidden="1" customHeight="1" x14ac:dyDescent="0.2">
      <c r="AX44853" s="78"/>
      <c r="AZ44853" s="167"/>
      <c r="BA44853" s="77"/>
      <c r="BB44853" s="77"/>
    </row>
    <row r="44854" spans="50:54" s="79" customFormat="1" ht="0" hidden="1" customHeight="1" x14ac:dyDescent="0.2">
      <c r="AX44854" s="78"/>
      <c r="AZ44854" s="167"/>
      <c r="BA44854" s="77"/>
      <c r="BB44854" s="77"/>
    </row>
    <row r="44855" spans="50:54" s="79" customFormat="1" ht="0" hidden="1" customHeight="1" x14ac:dyDescent="0.2">
      <c r="AX44855" s="78"/>
      <c r="AZ44855" s="167"/>
      <c r="BA44855" s="77"/>
      <c r="BB44855" s="77"/>
    </row>
    <row r="44856" spans="50:54" s="79" customFormat="1" ht="0" hidden="1" customHeight="1" x14ac:dyDescent="0.2">
      <c r="AX44856" s="78"/>
      <c r="AZ44856" s="167"/>
      <c r="BA44856" s="77"/>
      <c r="BB44856" s="77"/>
    </row>
    <row r="44857" spans="50:54" s="79" customFormat="1" ht="0" hidden="1" customHeight="1" x14ac:dyDescent="0.2">
      <c r="AX44857" s="78"/>
      <c r="AZ44857" s="167"/>
      <c r="BA44857" s="77"/>
      <c r="BB44857" s="77"/>
    </row>
    <row r="44858" spans="50:54" s="79" customFormat="1" ht="0" hidden="1" customHeight="1" x14ac:dyDescent="0.2">
      <c r="AX44858" s="78"/>
      <c r="AZ44858" s="167"/>
      <c r="BA44858" s="77"/>
      <c r="BB44858" s="77"/>
    </row>
    <row r="44859" spans="50:54" s="79" customFormat="1" ht="0" hidden="1" customHeight="1" x14ac:dyDescent="0.2">
      <c r="AX44859" s="78"/>
      <c r="AZ44859" s="167"/>
      <c r="BA44859" s="77"/>
      <c r="BB44859" s="77"/>
    </row>
    <row r="44860" spans="50:54" s="79" customFormat="1" ht="0" hidden="1" customHeight="1" x14ac:dyDescent="0.2">
      <c r="AX44860" s="78"/>
      <c r="AZ44860" s="167"/>
      <c r="BA44860" s="77"/>
      <c r="BB44860" s="77"/>
    </row>
    <row r="44861" spans="50:54" s="79" customFormat="1" ht="0" hidden="1" customHeight="1" x14ac:dyDescent="0.2">
      <c r="AX44861" s="78"/>
      <c r="AZ44861" s="167"/>
      <c r="BA44861" s="77"/>
      <c r="BB44861" s="77"/>
    </row>
    <row r="44862" spans="50:54" s="79" customFormat="1" ht="0" hidden="1" customHeight="1" x14ac:dyDescent="0.2">
      <c r="AX44862" s="78"/>
      <c r="AZ44862" s="167"/>
      <c r="BA44862" s="77"/>
      <c r="BB44862" s="77"/>
    </row>
    <row r="44863" spans="50:54" s="79" customFormat="1" ht="0" hidden="1" customHeight="1" x14ac:dyDescent="0.2">
      <c r="AX44863" s="78"/>
      <c r="AZ44863" s="167"/>
      <c r="BA44863" s="77"/>
      <c r="BB44863" s="77"/>
    </row>
    <row r="44864" spans="50:54" s="79" customFormat="1" ht="0" hidden="1" customHeight="1" x14ac:dyDescent="0.2">
      <c r="AX44864" s="78"/>
      <c r="AZ44864" s="167"/>
      <c r="BA44864" s="77"/>
      <c r="BB44864" s="77"/>
    </row>
    <row r="44865" spans="50:54" s="79" customFormat="1" ht="0" hidden="1" customHeight="1" x14ac:dyDescent="0.2">
      <c r="AX44865" s="78"/>
      <c r="AZ44865" s="167"/>
      <c r="BA44865" s="77"/>
      <c r="BB44865" s="77"/>
    </row>
    <row r="44866" spans="50:54" s="79" customFormat="1" ht="0" hidden="1" customHeight="1" x14ac:dyDescent="0.2">
      <c r="AX44866" s="78"/>
      <c r="AZ44866" s="167"/>
      <c r="BA44866" s="77"/>
      <c r="BB44866" s="77"/>
    </row>
    <row r="44867" spans="50:54" s="79" customFormat="1" ht="0" hidden="1" customHeight="1" x14ac:dyDescent="0.2">
      <c r="AX44867" s="78"/>
      <c r="AZ44867" s="167"/>
      <c r="BA44867" s="77"/>
      <c r="BB44867" s="77"/>
    </row>
    <row r="44868" spans="50:54" s="79" customFormat="1" ht="0" hidden="1" customHeight="1" x14ac:dyDescent="0.2">
      <c r="AX44868" s="78"/>
      <c r="AZ44868" s="167"/>
      <c r="BA44868" s="77"/>
      <c r="BB44868" s="77"/>
    </row>
    <row r="44869" spans="50:54" s="79" customFormat="1" ht="0" hidden="1" customHeight="1" x14ac:dyDescent="0.2">
      <c r="AX44869" s="78"/>
      <c r="AZ44869" s="167"/>
      <c r="BA44869" s="77"/>
      <c r="BB44869" s="77"/>
    </row>
    <row r="44870" spans="50:54" s="79" customFormat="1" ht="0" hidden="1" customHeight="1" x14ac:dyDescent="0.2">
      <c r="AX44870" s="78"/>
      <c r="AZ44870" s="167"/>
      <c r="BA44870" s="77"/>
      <c r="BB44870" s="77"/>
    </row>
    <row r="44871" spans="50:54" s="79" customFormat="1" ht="0" hidden="1" customHeight="1" x14ac:dyDescent="0.2">
      <c r="AX44871" s="78"/>
      <c r="AZ44871" s="167"/>
      <c r="BA44871" s="77"/>
      <c r="BB44871" s="77"/>
    </row>
    <row r="44872" spans="50:54" s="79" customFormat="1" ht="0" hidden="1" customHeight="1" x14ac:dyDescent="0.2">
      <c r="AX44872" s="78"/>
      <c r="AZ44872" s="167"/>
      <c r="BA44872" s="77"/>
      <c r="BB44872" s="77"/>
    </row>
    <row r="44873" spans="50:54" s="79" customFormat="1" ht="0" hidden="1" customHeight="1" x14ac:dyDescent="0.2">
      <c r="AX44873" s="78"/>
      <c r="AZ44873" s="167"/>
      <c r="BA44873" s="77"/>
      <c r="BB44873" s="77"/>
    </row>
    <row r="44874" spans="50:54" s="79" customFormat="1" ht="0" hidden="1" customHeight="1" x14ac:dyDescent="0.2">
      <c r="AX44874" s="78"/>
      <c r="AZ44874" s="167"/>
      <c r="BA44874" s="77"/>
      <c r="BB44874" s="77"/>
    </row>
    <row r="44875" spans="50:54" s="79" customFormat="1" ht="0" hidden="1" customHeight="1" x14ac:dyDescent="0.2">
      <c r="AX44875" s="78"/>
      <c r="AZ44875" s="167"/>
      <c r="BA44875" s="77"/>
      <c r="BB44875" s="77"/>
    </row>
    <row r="44876" spans="50:54" s="79" customFormat="1" ht="0" hidden="1" customHeight="1" x14ac:dyDescent="0.2">
      <c r="AX44876" s="78"/>
      <c r="AZ44876" s="167"/>
      <c r="BA44876" s="77"/>
      <c r="BB44876" s="77"/>
    </row>
    <row r="44877" spans="50:54" s="79" customFormat="1" ht="0" hidden="1" customHeight="1" x14ac:dyDescent="0.2">
      <c r="AX44877" s="78"/>
      <c r="AZ44877" s="167"/>
      <c r="BA44877" s="77"/>
      <c r="BB44877" s="77"/>
    </row>
    <row r="44878" spans="50:54" s="79" customFormat="1" ht="0" hidden="1" customHeight="1" x14ac:dyDescent="0.2">
      <c r="AX44878" s="78"/>
      <c r="AZ44878" s="167"/>
      <c r="BA44878" s="77"/>
      <c r="BB44878" s="77"/>
    </row>
    <row r="44879" spans="50:54" s="79" customFormat="1" ht="0" hidden="1" customHeight="1" x14ac:dyDescent="0.2">
      <c r="AX44879" s="78"/>
      <c r="AZ44879" s="167"/>
      <c r="BA44879" s="77"/>
      <c r="BB44879" s="77"/>
    </row>
    <row r="44880" spans="50:54" s="79" customFormat="1" ht="0" hidden="1" customHeight="1" x14ac:dyDescent="0.2">
      <c r="AX44880" s="78"/>
      <c r="AZ44880" s="167"/>
      <c r="BA44880" s="77"/>
      <c r="BB44880" s="77"/>
    </row>
    <row r="44881" spans="50:54" s="79" customFormat="1" ht="0" hidden="1" customHeight="1" x14ac:dyDescent="0.2">
      <c r="AX44881" s="78"/>
      <c r="AZ44881" s="167"/>
      <c r="BA44881" s="77"/>
      <c r="BB44881" s="77"/>
    </row>
    <row r="44882" spans="50:54" s="79" customFormat="1" ht="0" hidden="1" customHeight="1" x14ac:dyDescent="0.2">
      <c r="AX44882" s="78"/>
      <c r="AZ44882" s="167"/>
      <c r="BA44882" s="77"/>
      <c r="BB44882" s="77"/>
    </row>
    <row r="44883" spans="50:54" s="79" customFormat="1" ht="0" hidden="1" customHeight="1" x14ac:dyDescent="0.2">
      <c r="AX44883" s="78"/>
      <c r="AZ44883" s="167"/>
      <c r="BA44883" s="77"/>
      <c r="BB44883" s="77"/>
    </row>
    <row r="44884" spans="50:54" s="79" customFormat="1" ht="0" hidden="1" customHeight="1" x14ac:dyDescent="0.2">
      <c r="AX44884" s="78"/>
      <c r="AZ44884" s="167"/>
      <c r="BA44884" s="77"/>
      <c r="BB44884" s="77"/>
    </row>
    <row r="44885" spans="50:54" s="79" customFormat="1" ht="0" hidden="1" customHeight="1" x14ac:dyDescent="0.2">
      <c r="AX44885" s="78"/>
      <c r="AZ44885" s="167"/>
      <c r="BA44885" s="77"/>
      <c r="BB44885" s="77"/>
    </row>
    <row r="44886" spans="50:54" s="79" customFormat="1" ht="0" hidden="1" customHeight="1" x14ac:dyDescent="0.2">
      <c r="AX44886" s="78"/>
      <c r="AZ44886" s="167"/>
      <c r="BA44886" s="77"/>
      <c r="BB44886" s="77"/>
    </row>
    <row r="44887" spans="50:54" s="79" customFormat="1" ht="0" hidden="1" customHeight="1" x14ac:dyDescent="0.2">
      <c r="AX44887" s="78"/>
      <c r="AZ44887" s="167"/>
      <c r="BA44887" s="77"/>
      <c r="BB44887" s="77"/>
    </row>
    <row r="44888" spans="50:54" s="79" customFormat="1" ht="0" hidden="1" customHeight="1" x14ac:dyDescent="0.2">
      <c r="AX44888" s="78"/>
      <c r="AZ44888" s="167"/>
      <c r="BA44888" s="77"/>
      <c r="BB44888" s="77"/>
    </row>
    <row r="44889" spans="50:54" s="79" customFormat="1" ht="0" hidden="1" customHeight="1" x14ac:dyDescent="0.2">
      <c r="AX44889" s="78"/>
      <c r="AZ44889" s="167"/>
      <c r="BA44889" s="77"/>
      <c r="BB44889" s="77"/>
    </row>
    <row r="44890" spans="50:54" s="79" customFormat="1" ht="0" hidden="1" customHeight="1" x14ac:dyDescent="0.2">
      <c r="AX44890" s="78"/>
      <c r="AZ44890" s="167"/>
      <c r="BA44890" s="77"/>
      <c r="BB44890" s="77"/>
    </row>
    <row r="44891" spans="50:54" s="79" customFormat="1" ht="0" hidden="1" customHeight="1" x14ac:dyDescent="0.2">
      <c r="AX44891" s="78"/>
      <c r="AZ44891" s="167"/>
      <c r="BA44891" s="77"/>
      <c r="BB44891" s="77"/>
    </row>
    <row r="44892" spans="50:54" s="79" customFormat="1" ht="0" hidden="1" customHeight="1" x14ac:dyDescent="0.2">
      <c r="AX44892" s="78"/>
      <c r="AZ44892" s="167"/>
      <c r="BA44892" s="77"/>
      <c r="BB44892" s="77"/>
    </row>
    <row r="44893" spans="50:54" s="79" customFormat="1" ht="0" hidden="1" customHeight="1" x14ac:dyDescent="0.2">
      <c r="AX44893" s="78"/>
      <c r="AZ44893" s="167"/>
      <c r="BA44893" s="77"/>
      <c r="BB44893" s="77"/>
    </row>
    <row r="44894" spans="50:54" s="79" customFormat="1" ht="0" hidden="1" customHeight="1" x14ac:dyDescent="0.2">
      <c r="AX44894" s="78"/>
      <c r="AZ44894" s="167"/>
      <c r="BA44894" s="77"/>
      <c r="BB44894" s="77"/>
    </row>
    <row r="44895" spans="50:54" s="79" customFormat="1" ht="0" hidden="1" customHeight="1" x14ac:dyDescent="0.2">
      <c r="AX44895" s="78"/>
      <c r="AZ44895" s="167"/>
      <c r="BA44895" s="77"/>
      <c r="BB44895" s="77"/>
    </row>
    <row r="44896" spans="50:54" s="79" customFormat="1" ht="0" hidden="1" customHeight="1" x14ac:dyDescent="0.2">
      <c r="AX44896" s="78"/>
      <c r="AZ44896" s="167"/>
      <c r="BA44896" s="77"/>
      <c r="BB44896" s="77"/>
    </row>
    <row r="44897" spans="50:54" s="79" customFormat="1" ht="0" hidden="1" customHeight="1" x14ac:dyDescent="0.2">
      <c r="AX44897" s="78"/>
      <c r="AZ44897" s="167"/>
      <c r="BA44897" s="77"/>
      <c r="BB44897" s="77"/>
    </row>
    <row r="44898" spans="50:54" s="79" customFormat="1" ht="0" hidden="1" customHeight="1" x14ac:dyDescent="0.2">
      <c r="AX44898" s="78"/>
      <c r="AZ44898" s="167"/>
      <c r="BA44898" s="77"/>
      <c r="BB44898" s="77"/>
    </row>
    <row r="44899" spans="50:54" s="79" customFormat="1" ht="0" hidden="1" customHeight="1" x14ac:dyDescent="0.2">
      <c r="AX44899" s="78"/>
      <c r="AZ44899" s="167"/>
      <c r="BA44899" s="77"/>
      <c r="BB44899" s="77"/>
    </row>
    <row r="44900" spans="50:54" s="79" customFormat="1" ht="0" hidden="1" customHeight="1" x14ac:dyDescent="0.2">
      <c r="AX44900" s="78"/>
      <c r="AZ44900" s="167"/>
      <c r="BA44900" s="77"/>
      <c r="BB44900" s="77"/>
    </row>
    <row r="44901" spans="50:54" s="79" customFormat="1" ht="0" hidden="1" customHeight="1" x14ac:dyDescent="0.2">
      <c r="AX44901" s="78"/>
      <c r="AZ44901" s="167"/>
      <c r="BA44901" s="77"/>
      <c r="BB44901" s="77"/>
    </row>
    <row r="44902" spans="50:54" s="79" customFormat="1" ht="0" hidden="1" customHeight="1" x14ac:dyDescent="0.2">
      <c r="AX44902" s="78"/>
      <c r="AZ44902" s="167"/>
      <c r="BA44902" s="77"/>
      <c r="BB44902" s="77"/>
    </row>
    <row r="44903" spans="50:54" s="79" customFormat="1" ht="0" hidden="1" customHeight="1" x14ac:dyDescent="0.2">
      <c r="AX44903" s="78"/>
      <c r="AZ44903" s="167"/>
      <c r="BA44903" s="77"/>
      <c r="BB44903" s="77"/>
    </row>
    <row r="44904" spans="50:54" s="79" customFormat="1" ht="0" hidden="1" customHeight="1" x14ac:dyDescent="0.2">
      <c r="AX44904" s="78"/>
      <c r="AZ44904" s="167"/>
      <c r="BA44904" s="77"/>
      <c r="BB44904" s="77"/>
    </row>
    <row r="44905" spans="50:54" s="79" customFormat="1" ht="0" hidden="1" customHeight="1" x14ac:dyDescent="0.2">
      <c r="AX44905" s="78"/>
      <c r="AZ44905" s="167"/>
      <c r="BA44905" s="77"/>
      <c r="BB44905" s="77"/>
    </row>
    <row r="44906" spans="50:54" s="79" customFormat="1" ht="0" hidden="1" customHeight="1" x14ac:dyDescent="0.2">
      <c r="AX44906" s="78"/>
      <c r="AZ44906" s="167"/>
      <c r="BA44906" s="77"/>
      <c r="BB44906" s="77"/>
    </row>
    <row r="44907" spans="50:54" s="79" customFormat="1" ht="0" hidden="1" customHeight="1" x14ac:dyDescent="0.2">
      <c r="AX44907" s="78"/>
      <c r="AZ44907" s="167"/>
      <c r="BA44907" s="77"/>
      <c r="BB44907" s="77"/>
    </row>
    <row r="44908" spans="50:54" s="79" customFormat="1" ht="0" hidden="1" customHeight="1" x14ac:dyDescent="0.2">
      <c r="AX44908" s="78"/>
      <c r="AZ44908" s="167"/>
      <c r="BA44908" s="77"/>
      <c r="BB44908" s="77"/>
    </row>
    <row r="44909" spans="50:54" s="79" customFormat="1" ht="0" hidden="1" customHeight="1" x14ac:dyDescent="0.2">
      <c r="AX44909" s="78"/>
      <c r="AZ44909" s="167"/>
      <c r="BA44909" s="77"/>
      <c r="BB44909" s="77"/>
    </row>
    <row r="44910" spans="50:54" s="79" customFormat="1" ht="0" hidden="1" customHeight="1" x14ac:dyDescent="0.2">
      <c r="AX44910" s="78"/>
      <c r="AZ44910" s="167"/>
      <c r="BA44910" s="77"/>
      <c r="BB44910" s="77"/>
    </row>
    <row r="44911" spans="50:54" s="79" customFormat="1" ht="0" hidden="1" customHeight="1" x14ac:dyDescent="0.2">
      <c r="AX44911" s="78"/>
      <c r="AZ44911" s="167"/>
      <c r="BA44911" s="77"/>
      <c r="BB44911" s="77"/>
    </row>
    <row r="44912" spans="50:54" s="79" customFormat="1" ht="0" hidden="1" customHeight="1" x14ac:dyDescent="0.2">
      <c r="AX44912" s="78"/>
      <c r="AZ44912" s="167"/>
      <c r="BA44912" s="77"/>
      <c r="BB44912" s="77"/>
    </row>
    <row r="44913" spans="50:54" s="79" customFormat="1" ht="0" hidden="1" customHeight="1" x14ac:dyDescent="0.2">
      <c r="AX44913" s="78"/>
      <c r="AZ44913" s="167"/>
      <c r="BA44913" s="77"/>
      <c r="BB44913" s="77"/>
    </row>
    <row r="44914" spans="50:54" s="79" customFormat="1" ht="0" hidden="1" customHeight="1" x14ac:dyDescent="0.2">
      <c r="AX44914" s="78"/>
      <c r="AZ44914" s="167"/>
      <c r="BA44914" s="77"/>
      <c r="BB44914" s="77"/>
    </row>
    <row r="44915" spans="50:54" s="79" customFormat="1" ht="0" hidden="1" customHeight="1" x14ac:dyDescent="0.2">
      <c r="AX44915" s="78"/>
      <c r="AZ44915" s="167"/>
      <c r="BA44915" s="77"/>
      <c r="BB44915" s="77"/>
    </row>
    <row r="44916" spans="50:54" s="79" customFormat="1" ht="0" hidden="1" customHeight="1" x14ac:dyDescent="0.2">
      <c r="AX44916" s="78"/>
      <c r="AZ44916" s="167"/>
      <c r="BA44916" s="77"/>
      <c r="BB44916" s="77"/>
    </row>
    <row r="44917" spans="50:54" s="79" customFormat="1" ht="0" hidden="1" customHeight="1" x14ac:dyDescent="0.2">
      <c r="AX44917" s="78"/>
      <c r="AZ44917" s="167"/>
      <c r="BA44917" s="77"/>
      <c r="BB44917" s="77"/>
    </row>
    <row r="44918" spans="50:54" s="79" customFormat="1" ht="0" hidden="1" customHeight="1" x14ac:dyDescent="0.2">
      <c r="AX44918" s="78"/>
      <c r="AZ44918" s="167"/>
      <c r="BA44918" s="77"/>
      <c r="BB44918" s="77"/>
    </row>
    <row r="44919" spans="50:54" s="79" customFormat="1" ht="0" hidden="1" customHeight="1" x14ac:dyDescent="0.2">
      <c r="AX44919" s="78"/>
      <c r="AZ44919" s="167"/>
      <c r="BA44919" s="77"/>
      <c r="BB44919" s="77"/>
    </row>
    <row r="44920" spans="50:54" s="79" customFormat="1" ht="0" hidden="1" customHeight="1" x14ac:dyDescent="0.2">
      <c r="AX44920" s="78"/>
      <c r="AZ44920" s="167"/>
      <c r="BA44920" s="77"/>
      <c r="BB44920" s="77"/>
    </row>
    <row r="44921" spans="50:54" s="79" customFormat="1" ht="0" hidden="1" customHeight="1" x14ac:dyDescent="0.2">
      <c r="AX44921" s="78"/>
      <c r="AZ44921" s="167"/>
      <c r="BA44921" s="77"/>
      <c r="BB44921" s="77"/>
    </row>
    <row r="44922" spans="50:54" s="79" customFormat="1" ht="0" hidden="1" customHeight="1" x14ac:dyDescent="0.2">
      <c r="AX44922" s="78"/>
      <c r="AZ44922" s="167"/>
      <c r="BA44922" s="77"/>
      <c r="BB44922" s="77"/>
    </row>
    <row r="44923" spans="50:54" s="79" customFormat="1" ht="0" hidden="1" customHeight="1" x14ac:dyDescent="0.2">
      <c r="AX44923" s="78"/>
      <c r="AZ44923" s="167"/>
      <c r="BA44923" s="77"/>
      <c r="BB44923" s="77"/>
    </row>
    <row r="44924" spans="50:54" s="79" customFormat="1" ht="0" hidden="1" customHeight="1" x14ac:dyDescent="0.2">
      <c r="AX44924" s="78"/>
      <c r="AZ44924" s="167"/>
      <c r="BA44924" s="77"/>
      <c r="BB44924" s="77"/>
    </row>
    <row r="44925" spans="50:54" s="79" customFormat="1" ht="0" hidden="1" customHeight="1" x14ac:dyDescent="0.2">
      <c r="AX44925" s="78"/>
      <c r="AZ44925" s="167"/>
      <c r="BA44925" s="77"/>
      <c r="BB44925" s="77"/>
    </row>
    <row r="44926" spans="50:54" s="79" customFormat="1" ht="0" hidden="1" customHeight="1" x14ac:dyDescent="0.2">
      <c r="AX44926" s="78"/>
      <c r="AZ44926" s="167"/>
      <c r="BA44926" s="77"/>
      <c r="BB44926" s="77"/>
    </row>
    <row r="44927" spans="50:54" s="79" customFormat="1" ht="0" hidden="1" customHeight="1" x14ac:dyDescent="0.2">
      <c r="AX44927" s="78"/>
      <c r="AZ44927" s="167"/>
      <c r="BA44927" s="77"/>
      <c r="BB44927" s="77"/>
    </row>
    <row r="44928" spans="50:54" s="79" customFormat="1" ht="0" hidden="1" customHeight="1" x14ac:dyDescent="0.2">
      <c r="AX44928" s="78"/>
      <c r="AZ44928" s="167"/>
      <c r="BA44928" s="77"/>
      <c r="BB44928" s="77"/>
    </row>
    <row r="44929" spans="50:54" s="79" customFormat="1" ht="0" hidden="1" customHeight="1" x14ac:dyDescent="0.2">
      <c r="AX44929" s="78"/>
      <c r="AZ44929" s="167"/>
      <c r="BA44929" s="77"/>
      <c r="BB44929" s="77"/>
    </row>
    <row r="44930" spans="50:54" s="79" customFormat="1" ht="0" hidden="1" customHeight="1" x14ac:dyDescent="0.2">
      <c r="AX44930" s="78"/>
      <c r="AZ44930" s="167"/>
      <c r="BA44930" s="77"/>
      <c r="BB44930" s="77"/>
    </row>
    <row r="44931" spans="50:54" s="79" customFormat="1" ht="0" hidden="1" customHeight="1" x14ac:dyDescent="0.2">
      <c r="AX44931" s="78"/>
      <c r="AZ44931" s="167"/>
      <c r="BA44931" s="77"/>
      <c r="BB44931" s="77"/>
    </row>
    <row r="44932" spans="50:54" s="79" customFormat="1" ht="0" hidden="1" customHeight="1" x14ac:dyDescent="0.2">
      <c r="AX44932" s="78"/>
      <c r="AZ44932" s="167"/>
      <c r="BA44932" s="77"/>
      <c r="BB44932" s="77"/>
    </row>
    <row r="44933" spans="50:54" s="79" customFormat="1" ht="0" hidden="1" customHeight="1" x14ac:dyDescent="0.2">
      <c r="AX44933" s="78"/>
      <c r="AZ44933" s="167"/>
      <c r="BA44933" s="77"/>
      <c r="BB44933" s="77"/>
    </row>
    <row r="44934" spans="50:54" s="79" customFormat="1" ht="0" hidden="1" customHeight="1" x14ac:dyDescent="0.2">
      <c r="AX44934" s="78"/>
      <c r="AZ44934" s="167"/>
      <c r="BA44934" s="77"/>
      <c r="BB44934" s="77"/>
    </row>
    <row r="44935" spans="50:54" s="79" customFormat="1" ht="0" hidden="1" customHeight="1" x14ac:dyDescent="0.2">
      <c r="AX44935" s="78"/>
      <c r="AZ44935" s="167"/>
      <c r="BA44935" s="77"/>
      <c r="BB44935" s="77"/>
    </row>
    <row r="44936" spans="50:54" s="79" customFormat="1" ht="0" hidden="1" customHeight="1" x14ac:dyDescent="0.2">
      <c r="AX44936" s="78"/>
      <c r="AZ44936" s="167"/>
      <c r="BA44936" s="77"/>
      <c r="BB44936" s="77"/>
    </row>
    <row r="44937" spans="50:54" s="79" customFormat="1" ht="0" hidden="1" customHeight="1" x14ac:dyDescent="0.2">
      <c r="AX44937" s="78"/>
      <c r="AZ44937" s="167"/>
      <c r="BA44937" s="77"/>
      <c r="BB44937" s="77"/>
    </row>
    <row r="44938" spans="50:54" s="79" customFormat="1" ht="0" hidden="1" customHeight="1" x14ac:dyDescent="0.2">
      <c r="AX44938" s="78"/>
      <c r="AZ44938" s="167"/>
      <c r="BA44938" s="77"/>
      <c r="BB44938" s="77"/>
    </row>
    <row r="44939" spans="50:54" s="79" customFormat="1" ht="0" hidden="1" customHeight="1" x14ac:dyDescent="0.2">
      <c r="AX44939" s="78"/>
      <c r="AZ44939" s="167"/>
      <c r="BA44939" s="77"/>
      <c r="BB44939" s="77"/>
    </row>
    <row r="44940" spans="50:54" s="79" customFormat="1" ht="0" hidden="1" customHeight="1" x14ac:dyDescent="0.2">
      <c r="AX44940" s="78"/>
      <c r="AZ44940" s="167"/>
      <c r="BA44940" s="77"/>
      <c r="BB44940" s="77"/>
    </row>
    <row r="44941" spans="50:54" s="79" customFormat="1" ht="0" hidden="1" customHeight="1" x14ac:dyDescent="0.2">
      <c r="AX44941" s="78"/>
      <c r="AZ44941" s="167"/>
      <c r="BA44941" s="77"/>
      <c r="BB44941" s="77"/>
    </row>
    <row r="44942" spans="50:54" s="79" customFormat="1" ht="0" hidden="1" customHeight="1" x14ac:dyDescent="0.2">
      <c r="AX44942" s="78"/>
      <c r="AZ44942" s="167"/>
      <c r="BA44942" s="77"/>
      <c r="BB44942" s="77"/>
    </row>
    <row r="44943" spans="50:54" s="79" customFormat="1" ht="0" hidden="1" customHeight="1" x14ac:dyDescent="0.2">
      <c r="AX44943" s="78"/>
      <c r="AZ44943" s="167"/>
      <c r="BA44943" s="77"/>
      <c r="BB44943" s="77"/>
    </row>
    <row r="44944" spans="50:54" s="79" customFormat="1" ht="0" hidden="1" customHeight="1" x14ac:dyDescent="0.2">
      <c r="AX44944" s="78"/>
      <c r="AZ44944" s="167"/>
      <c r="BA44944" s="77"/>
      <c r="BB44944" s="77"/>
    </row>
    <row r="44945" spans="50:54" s="79" customFormat="1" ht="0" hidden="1" customHeight="1" x14ac:dyDescent="0.2">
      <c r="AX44945" s="78"/>
      <c r="AZ44945" s="167"/>
      <c r="BA44945" s="77"/>
      <c r="BB44945" s="77"/>
    </row>
    <row r="44946" spans="50:54" s="79" customFormat="1" ht="0" hidden="1" customHeight="1" x14ac:dyDescent="0.2">
      <c r="AX44946" s="78"/>
      <c r="AZ44946" s="167"/>
      <c r="BA44946" s="77"/>
      <c r="BB44946" s="77"/>
    </row>
    <row r="44947" spans="50:54" s="79" customFormat="1" ht="0" hidden="1" customHeight="1" x14ac:dyDescent="0.2">
      <c r="AX44947" s="78"/>
      <c r="AZ44947" s="167"/>
      <c r="BA44947" s="77"/>
      <c r="BB44947" s="77"/>
    </row>
    <row r="44948" spans="50:54" s="79" customFormat="1" ht="0" hidden="1" customHeight="1" x14ac:dyDescent="0.2">
      <c r="AX44948" s="78"/>
      <c r="AZ44948" s="167"/>
      <c r="BA44948" s="77"/>
      <c r="BB44948" s="77"/>
    </row>
    <row r="44949" spans="50:54" s="79" customFormat="1" ht="0" hidden="1" customHeight="1" x14ac:dyDescent="0.2">
      <c r="AX44949" s="78"/>
      <c r="AZ44949" s="167"/>
      <c r="BA44949" s="77"/>
      <c r="BB44949" s="77"/>
    </row>
    <row r="44950" spans="50:54" s="79" customFormat="1" ht="0" hidden="1" customHeight="1" x14ac:dyDescent="0.2">
      <c r="AX44950" s="78"/>
      <c r="AZ44950" s="167"/>
      <c r="BA44950" s="77"/>
      <c r="BB44950" s="77"/>
    </row>
    <row r="44951" spans="50:54" s="79" customFormat="1" ht="0" hidden="1" customHeight="1" x14ac:dyDescent="0.2">
      <c r="AX44951" s="78"/>
      <c r="AZ44951" s="167"/>
      <c r="BA44951" s="77"/>
      <c r="BB44951" s="77"/>
    </row>
    <row r="44952" spans="50:54" s="79" customFormat="1" ht="0" hidden="1" customHeight="1" x14ac:dyDescent="0.2">
      <c r="AX44952" s="78"/>
      <c r="AZ44952" s="167"/>
      <c r="BA44952" s="77"/>
      <c r="BB44952" s="77"/>
    </row>
    <row r="44953" spans="50:54" s="79" customFormat="1" ht="0" hidden="1" customHeight="1" x14ac:dyDescent="0.2">
      <c r="AX44953" s="78"/>
      <c r="AZ44953" s="167"/>
      <c r="BA44953" s="77"/>
      <c r="BB44953" s="77"/>
    </row>
    <row r="44954" spans="50:54" s="79" customFormat="1" ht="0" hidden="1" customHeight="1" x14ac:dyDescent="0.2">
      <c r="AX44954" s="78"/>
      <c r="AZ44954" s="167"/>
      <c r="BA44954" s="77"/>
      <c r="BB44954" s="77"/>
    </row>
    <row r="44955" spans="50:54" s="79" customFormat="1" ht="0" hidden="1" customHeight="1" x14ac:dyDescent="0.2">
      <c r="AX44955" s="78"/>
      <c r="AZ44955" s="167"/>
      <c r="BA44955" s="77"/>
      <c r="BB44955" s="77"/>
    </row>
    <row r="44956" spans="50:54" s="79" customFormat="1" ht="0" hidden="1" customHeight="1" x14ac:dyDescent="0.2">
      <c r="AX44956" s="78"/>
      <c r="AZ44956" s="167"/>
      <c r="BA44956" s="77"/>
      <c r="BB44956" s="77"/>
    </row>
    <row r="44957" spans="50:54" s="79" customFormat="1" ht="0" hidden="1" customHeight="1" x14ac:dyDescent="0.2">
      <c r="AX44957" s="78"/>
      <c r="AZ44957" s="167"/>
      <c r="BA44957" s="77"/>
      <c r="BB44957" s="77"/>
    </row>
    <row r="44958" spans="50:54" s="79" customFormat="1" ht="0" hidden="1" customHeight="1" x14ac:dyDescent="0.2">
      <c r="AX44958" s="78"/>
      <c r="AZ44958" s="167"/>
      <c r="BA44958" s="77"/>
      <c r="BB44958" s="77"/>
    </row>
    <row r="44959" spans="50:54" s="79" customFormat="1" ht="0" hidden="1" customHeight="1" x14ac:dyDescent="0.2">
      <c r="AX44959" s="78"/>
      <c r="AZ44959" s="167"/>
      <c r="BA44959" s="77"/>
      <c r="BB44959" s="77"/>
    </row>
    <row r="44960" spans="50:54" s="79" customFormat="1" ht="0" hidden="1" customHeight="1" x14ac:dyDescent="0.2">
      <c r="AX44960" s="78"/>
      <c r="AZ44960" s="167"/>
      <c r="BA44960" s="77"/>
      <c r="BB44960" s="77"/>
    </row>
    <row r="44961" spans="50:54" s="79" customFormat="1" ht="0" hidden="1" customHeight="1" x14ac:dyDescent="0.2">
      <c r="AX44961" s="78"/>
      <c r="AZ44961" s="167"/>
      <c r="BA44961" s="77"/>
      <c r="BB44961" s="77"/>
    </row>
    <row r="44962" spans="50:54" s="79" customFormat="1" ht="0" hidden="1" customHeight="1" x14ac:dyDescent="0.2">
      <c r="AX44962" s="78"/>
      <c r="AZ44962" s="167"/>
      <c r="BA44962" s="77"/>
      <c r="BB44962" s="77"/>
    </row>
    <row r="44963" spans="50:54" s="79" customFormat="1" ht="0" hidden="1" customHeight="1" x14ac:dyDescent="0.2">
      <c r="AX44963" s="78"/>
      <c r="AZ44963" s="167"/>
      <c r="BA44963" s="77"/>
      <c r="BB44963" s="77"/>
    </row>
    <row r="44964" spans="50:54" s="79" customFormat="1" ht="0" hidden="1" customHeight="1" x14ac:dyDescent="0.2">
      <c r="AX44964" s="78"/>
      <c r="AZ44964" s="167"/>
      <c r="BA44964" s="77"/>
      <c r="BB44964" s="77"/>
    </row>
    <row r="44965" spans="50:54" s="79" customFormat="1" ht="0" hidden="1" customHeight="1" x14ac:dyDescent="0.2">
      <c r="AX44965" s="78"/>
      <c r="AZ44965" s="167"/>
      <c r="BA44965" s="77"/>
      <c r="BB44965" s="77"/>
    </row>
    <row r="44966" spans="50:54" s="79" customFormat="1" ht="0" hidden="1" customHeight="1" x14ac:dyDescent="0.2">
      <c r="AX44966" s="78"/>
      <c r="AZ44966" s="167"/>
      <c r="BA44966" s="77"/>
      <c r="BB44966" s="77"/>
    </row>
    <row r="44967" spans="50:54" s="79" customFormat="1" ht="0" hidden="1" customHeight="1" x14ac:dyDescent="0.2">
      <c r="AX44967" s="78"/>
      <c r="AZ44967" s="167"/>
      <c r="BA44967" s="77"/>
      <c r="BB44967" s="77"/>
    </row>
    <row r="44968" spans="50:54" s="79" customFormat="1" ht="0" hidden="1" customHeight="1" x14ac:dyDescent="0.2">
      <c r="AX44968" s="78"/>
      <c r="AZ44968" s="167"/>
      <c r="BA44968" s="77"/>
      <c r="BB44968" s="77"/>
    </row>
    <row r="44969" spans="50:54" s="79" customFormat="1" ht="0" hidden="1" customHeight="1" x14ac:dyDescent="0.2">
      <c r="AX44969" s="78"/>
      <c r="AZ44969" s="167"/>
      <c r="BA44969" s="77"/>
      <c r="BB44969" s="77"/>
    </row>
    <row r="44970" spans="50:54" s="79" customFormat="1" ht="0" hidden="1" customHeight="1" x14ac:dyDescent="0.2">
      <c r="AX44970" s="78"/>
      <c r="AZ44970" s="167"/>
      <c r="BA44970" s="77"/>
      <c r="BB44970" s="77"/>
    </row>
    <row r="44971" spans="50:54" s="79" customFormat="1" ht="0" hidden="1" customHeight="1" x14ac:dyDescent="0.2">
      <c r="AX44971" s="78"/>
      <c r="AZ44971" s="167"/>
      <c r="BA44971" s="77"/>
      <c r="BB44971" s="77"/>
    </row>
    <row r="44972" spans="50:54" s="79" customFormat="1" ht="0" hidden="1" customHeight="1" x14ac:dyDescent="0.2">
      <c r="AX44972" s="78"/>
      <c r="AZ44972" s="167"/>
      <c r="BA44972" s="77"/>
      <c r="BB44972" s="77"/>
    </row>
    <row r="44973" spans="50:54" s="79" customFormat="1" ht="0" hidden="1" customHeight="1" x14ac:dyDescent="0.2">
      <c r="AX44973" s="78"/>
      <c r="AZ44973" s="167"/>
      <c r="BA44973" s="77"/>
      <c r="BB44973" s="77"/>
    </row>
    <row r="44974" spans="50:54" s="79" customFormat="1" ht="0" hidden="1" customHeight="1" x14ac:dyDescent="0.2">
      <c r="AX44974" s="78"/>
      <c r="AZ44974" s="167"/>
      <c r="BA44974" s="77"/>
      <c r="BB44974" s="77"/>
    </row>
    <row r="44975" spans="50:54" s="79" customFormat="1" ht="0" hidden="1" customHeight="1" x14ac:dyDescent="0.2">
      <c r="AX44975" s="78"/>
      <c r="AZ44975" s="167"/>
      <c r="BA44975" s="77"/>
      <c r="BB44975" s="77"/>
    </row>
    <row r="44976" spans="50:54" s="79" customFormat="1" ht="0" hidden="1" customHeight="1" x14ac:dyDescent="0.2">
      <c r="AX44976" s="78"/>
      <c r="AZ44976" s="167"/>
      <c r="BA44976" s="77"/>
      <c r="BB44976" s="77"/>
    </row>
    <row r="44977" spans="50:54" s="79" customFormat="1" ht="0" hidden="1" customHeight="1" x14ac:dyDescent="0.2">
      <c r="AX44977" s="78"/>
      <c r="AZ44977" s="167"/>
      <c r="BA44977" s="77"/>
      <c r="BB44977" s="77"/>
    </row>
    <row r="44978" spans="50:54" s="79" customFormat="1" ht="0" hidden="1" customHeight="1" x14ac:dyDescent="0.2">
      <c r="AX44978" s="78"/>
      <c r="AZ44978" s="167"/>
      <c r="BA44978" s="77"/>
      <c r="BB44978" s="77"/>
    </row>
    <row r="44979" spans="50:54" s="79" customFormat="1" ht="0" hidden="1" customHeight="1" x14ac:dyDescent="0.2">
      <c r="AX44979" s="78"/>
      <c r="AZ44979" s="167"/>
      <c r="BA44979" s="77"/>
      <c r="BB44979" s="77"/>
    </row>
    <row r="44980" spans="50:54" s="79" customFormat="1" ht="0" hidden="1" customHeight="1" x14ac:dyDescent="0.2">
      <c r="AX44980" s="78"/>
      <c r="AZ44980" s="167"/>
      <c r="BA44980" s="77"/>
      <c r="BB44980" s="77"/>
    </row>
    <row r="44981" spans="50:54" s="79" customFormat="1" ht="0" hidden="1" customHeight="1" x14ac:dyDescent="0.2">
      <c r="AX44981" s="78"/>
      <c r="AZ44981" s="167"/>
      <c r="BA44981" s="77"/>
      <c r="BB44981" s="77"/>
    </row>
    <row r="44982" spans="50:54" s="79" customFormat="1" ht="0" hidden="1" customHeight="1" x14ac:dyDescent="0.2">
      <c r="AX44982" s="78"/>
      <c r="AZ44982" s="167"/>
      <c r="BA44982" s="77"/>
      <c r="BB44982" s="77"/>
    </row>
    <row r="44983" spans="50:54" s="79" customFormat="1" ht="0" hidden="1" customHeight="1" x14ac:dyDescent="0.2">
      <c r="AX44983" s="78"/>
      <c r="AZ44983" s="167"/>
      <c r="BA44983" s="77"/>
      <c r="BB44983" s="77"/>
    </row>
    <row r="44984" spans="50:54" s="79" customFormat="1" ht="0" hidden="1" customHeight="1" x14ac:dyDescent="0.2">
      <c r="AX44984" s="78"/>
      <c r="AZ44984" s="167"/>
      <c r="BA44984" s="77"/>
      <c r="BB44984" s="77"/>
    </row>
    <row r="44985" spans="50:54" s="79" customFormat="1" ht="0" hidden="1" customHeight="1" x14ac:dyDescent="0.2">
      <c r="AX44985" s="78"/>
      <c r="AZ44985" s="167"/>
      <c r="BA44985" s="77"/>
      <c r="BB44985" s="77"/>
    </row>
    <row r="44986" spans="50:54" s="79" customFormat="1" ht="0" hidden="1" customHeight="1" x14ac:dyDescent="0.2">
      <c r="AX44986" s="78"/>
      <c r="AZ44986" s="167"/>
      <c r="BA44986" s="77"/>
      <c r="BB44986" s="77"/>
    </row>
    <row r="44987" spans="50:54" s="79" customFormat="1" ht="0" hidden="1" customHeight="1" x14ac:dyDescent="0.2">
      <c r="AX44987" s="78"/>
      <c r="AZ44987" s="167"/>
      <c r="BA44987" s="77"/>
      <c r="BB44987" s="77"/>
    </row>
    <row r="44988" spans="50:54" s="79" customFormat="1" ht="0" hidden="1" customHeight="1" x14ac:dyDescent="0.2">
      <c r="AX44988" s="78"/>
      <c r="AZ44988" s="167"/>
      <c r="BA44988" s="77"/>
      <c r="BB44988" s="77"/>
    </row>
    <row r="44989" spans="50:54" s="79" customFormat="1" ht="0" hidden="1" customHeight="1" x14ac:dyDescent="0.2">
      <c r="AX44989" s="78"/>
      <c r="AZ44989" s="167"/>
      <c r="BA44989" s="77"/>
      <c r="BB44989" s="77"/>
    </row>
    <row r="44990" spans="50:54" s="79" customFormat="1" ht="0" hidden="1" customHeight="1" x14ac:dyDescent="0.2">
      <c r="AX44990" s="78"/>
      <c r="AZ44990" s="167"/>
      <c r="BA44990" s="77"/>
      <c r="BB44990" s="77"/>
    </row>
    <row r="44991" spans="50:54" s="79" customFormat="1" ht="0" hidden="1" customHeight="1" x14ac:dyDescent="0.2">
      <c r="AX44991" s="78"/>
      <c r="AZ44991" s="167"/>
      <c r="BA44991" s="77"/>
      <c r="BB44991" s="77"/>
    </row>
    <row r="44992" spans="50:54" s="79" customFormat="1" ht="0" hidden="1" customHeight="1" x14ac:dyDescent="0.2">
      <c r="AX44992" s="78"/>
      <c r="AZ44992" s="167"/>
      <c r="BA44992" s="77"/>
      <c r="BB44992" s="77"/>
    </row>
    <row r="44993" spans="50:54" s="79" customFormat="1" ht="0" hidden="1" customHeight="1" x14ac:dyDescent="0.2">
      <c r="AX44993" s="78"/>
      <c r="AZ44993" s="167"/>
      <c r="BA44993" s="77"/>
      <c r="BB44993" s="77"/>
    </row>
    <row r="44994" spans="50:54" s="79" customFormat="1" ht="0" hidden="1" customHeight="1" x14ac:dyDescent="0.2">
      <c r="AX44994" s="78"/>
      <c r="AZ44994" s="167"/>
      <c r="BA44994" s="77"/>
      <c r="BB44994" s="77"/>
    </row>
    <row r="44995" spans="50:54" s="79" customFormat="1" ht="0" hidden="1" customHeight="1" x14ac:dyDescent="0.2">
      <c r="AX44995" s="78"/>
      <c r="AZ44995" s="167"/>
      <c r="BA44995" s="77"/>
      <c r="BB44995" s="77"/>
    </row>
    <row r="44996" spans="50:54" s="79" customFormat="1" ht="0" hidden="1" customHeight="1" x14ac:dyDescent="0.2">
      <c r="AX44996" s="78"/>
      <c r="AZ44996" s="167"/>
      <c r="BA44996" s="77"/>
      <c r="BB44996" s="77"/>
    </row>
    <row r="44997" spans="50:54" s="79" customFormat="1" ht="0" hidden="1" customHeight="1" x14ac:dyDescent="0.2">
      <c r="AX44997" s="78"/>
      <c r="AZ44997" s="167"/>
      <c r="BA44997" s="77"/>
      <c r="BB44997" s="77"/>
    </row>
    <row r="44998" spans="50:54" s="79" customFormat="1" ht="0" hidden="1" customHeight="1" x14ac:dyDescent="0.2">
      <c r="AX44998" s="78"/>
      <c r="AZ44998" s="167"/>
      <c r="BA44998" s="77"/>
      <c r="BB44998" s="77"/>
    </row>
    <row r="44999" spans="50:54" s="79" customFormat="1" ht="0" hidden="1" customHeight="1" x14ac:dyDescent="0.2">
      <c r="AX44999" s="78"/>
      <c r="AZ44999" s="167"/>
      <c r="BA44999" s="77"/>
      <c r="BB44999" s="77"/>
    </row>
    <row r="45000" spans="50:54" s="79" customFormat="1" ht="0" hidden="1" customHeight="1" x14ac:dyDescent="0.2">
      <c r="AX45000" s="78"/>
      <c r="AZ45000" s="167"/>
      <c r="BA45000" s="77"/>
      <c r="BB45000" s="77"/>
    </row>
    <row r="45001" spans="50:54" s="79" customFormat="1" ht="0" hidden="1" customHeight="1" x14ac:dyDescent="0.2">
      <c r="AX45001" s="78"/>
      <c r="AZ45001" s="167"/>
      <c r="BA45001" s="77"/>
      <c r="BB45001" s="77"/>
    </row>
    <row r="45002" spans="50:54" s="79" customFormat="1" ht="0" hidden="1" customHeight="1" x14ac:dyDescent="0.2">
      <c r="AX45002" s="78"/>
      <c r="AZ45002" s="167"/>
      <c r="BA45002" s="77"/>
      <c r="BB45002" s="77"/>
    </row>
    <row r="45003" spans="50:54" s="79" customFormat="1" ht="0" hidden="1" customHeight="1" x14ac:dyDescent="0.2">
      <c r="AX45003" s="78"/>
      <c r="AZ45003" s="167"/>
      <c r="BA45003" s="77"/>
      <c r="BB45003" s="77"/>
    </row>
    <row r="45004" spans="50:54" s="79" customFormat="1" ht="0" hidden="1" customHeight="1" x14ac:dyDescent="0.2">
      <c r="AX45004" s="78"/>
      <c r="AZ45004" s="167"/>
      <c r="BA45004" s="77"/>
      <c r="BB45004" s="77"/>
    </row>
    <row r="45005" spans="50:54" s="79" customFormat="1" ht="0" hidden="1" customHeight="1" x14ac:dyDescent="0.2">
      <c r="AX45005" s="78"/>
      <c r="AZ45005" s="167"/>
      <c r="BA45005" s="77"/>
      <c r="BB45005" s="77"/>
    </row>
    <row r="45006" spans="50:54" s="79" customFormat="1" ht="0" hidden="1" customHeight="1" x14ac:dyDescent="0.2">
      <c r="AX45006" s="78"/>
      <c r="AZ45006" s="167"/>
      <c r="BA45006" s="77"/>
      <c r="BB45006" s="77"/>
    </row>
    <row r="45007" spans="50:54" s="79" customFormat="1" ht="0" hidden="1" customHeight="1" x14ac:dyDescent="0.2">
      <c r="AX45007" s="78"/>
      <c r="AZ45007" s="167"/>
      <c r="BA45007" s="77"/>
      <c r="BB45007" s="77"/>
    </row>
    <row r="45008" spans="50:54" s="79" customFormat="1" ht="0" hidden="1" customHeight="1" x14ac:dyDescent="0.2">
      <c r="AX45008" s="78"/>
      <c r="AZ45008" s="167"/>
      <c r="BA45008" s="77"/>
      <c r="BB45008" s="77"/>
    </row>
    <row r="45009" spans="50:54" s="79" customFormat="1" ht="0" hidden="1" customHeight="1" x14ac:dyDescent="0.2">
      <c r="AX45009" s="78"/>
      <c r="AZ45009" s="167"/>
      <c r="BA45009" s="77"/>
      <c r="BB45009" s="77"/>
    </row>
    <row r="45010" spans="50:54" s="79" customFormat="1" ht="0" hidden="1" customHeight="1" x14ac:dyDescent="0.2">
      <c r="AX45010" s="78"/>
      <c r="AZ45010" s="167"/>
      <c r="BA45010" s="77"/>
      <c r="BB45010" s="77"/>
    </row>
    <row r="45011" spans="50:54" s="79" customFormat="1" ht="0" hidden="1" customHeight="1" x14ac:dyDescent="0.2">
      <c r="AX45011" s="78"/>
      <c r="AZ45011" s="167"/>
      <c r="BA45011" s="77"/>
      <c r="BB45011" s="77"/>
    </row>
    <row r="45012" spans="50:54" s="79" customFormat="1" ht="0" hidden="1" customHeight="1" x14ac:dyDescent="0.2">
      <c r="AX45012" s="78"/>
      <c r="AZ45012" s="167"/>
      <c r="BA45012" s="77"/>
      <c r="BB45012" s="77"/>
    </row>
    <row r="45013" spans="50:54" s="79" customFormat="1" ht="0" hidden="1" customHeight="1" x14ac:dyDescent="0.2">
      <c r="AX45013" s="78"/>
      <c r="AZ45013" s="167"/>
      <c r="BA45013" s="77"/>
      <c r="BB45013" s="77"/>
    </row>
    <row r="45014" spans="50:54" s="79" customFormat="1" ht="0" hidden="1" customHeight="1" x14ac:dyDescent="0.2">
      <c r="AX45014" s="78"/>
      <c r="AZ45014" s="167"/>
      <c r="BA45014" s="77"/>
      <c r="BB45014" s="77"/>
    </row>
    <row r="45015" spans="50:54" s="79" customFormat="1" ht="0" hidden="1" customHeight="1" x14ac:dyDescent="0.2">
      <c r="AX45015" s="78"/>
      <c r="AZ45015" s="167"/>
      <c r="BA45015" s="77"/>
      <c r="BB45015" s="77"/>
    </row>
    <row r="45016" spans="50:54" s="79" customFormat="1" ht="0" hidden="1" customHeight="1" x14ac:dyDescent="0.2">
      <c r="AX45016" s="78"/>
      <c r="AZ45016" s="167"/>
      <c r="BA45016" s="77"/>
      <c r="BB45016" s="77"/>
    </row>
    <row r="45017" spans="50:54" s="79" customFormat="1" ht="0" hidden="1" customHeight="1" x14ac:dyDescent="0.2">
      <c r="AX45017" s="78"/>
      <c r="AZ45017" s="167"/>
      <c r="BA45017" s="77"/>
      <c r="BB45017" s="77"/>
    </row>
    <row r="45018" spans="50:54" s="79" customFormat="1" ht="0" hidden="1" customHeight="1" x14ac:dyDescent="0.2">
      <c r="AX45018" s="78"/>
      <c r="AZ45018" s="167"/>
      <c r="BA45018" s="77"/>
      <c r="BB45018" s="77"/>
    </row>
    <row r="45019" spans="50:54" s="79" customFormat="1" ht="0" hidden="1" customHeight="1" x14ac:dyDescent="0.2">
      <c r="AX45019" s="78"/>
      <c r="AZ45019" s="167"/>
      <c r="BA45019" s="77"/>
      <c r="BB45019" s="77"/>
    </row>
    <row r="45020" spans="50:54" s="79" customFormat="1" ht="0" hidden="1" customHeight="1" x14ac:dyDescent="0.2">
      <c r="AX45020" s="78"/>
      <c r="AZ45020" s="167"/>
      <c r="BA45020" s="77"/>
      <c r="BB45020" s="77"/>
    </row>
    <row r="45021" spans="50:54" s="79" customFormat="1" ht="0" hidden="1" customHeight="1" x14ac:dyDescent="0.2">
      <c r="AX45021" s="78"/>
      <c r="AZ45021" s="167"/>
      <c r="BA45021" s="77"/>
      <c r="BB45021" s="77"/>
    </row>
    <row r="45022" spans="50:54" s="79" customFormat="1" ht="0" hidden="1" customHeight="1" x14ac:dyDescent="0.2">
      <c r="AX45022" s="78"/>
      <c r="AZ45022" s="167"/>
      <c r="BA45022" s="77"/>
      <c r="BB45022" s="77"/>
    </row>
    <row r="45023" spans="50:54" s="79" customFormat="1" ht="0" hidden="1" customHeight="1" x14ac:dyDescent="0.2">
      <c r="AX45023" s="78"/>
      <c r="AZ45023" s="167"/>
      <c r="BA45023" s="77"/>
      <c r="BB45023" s="77"/>
    </row>
    <row r="45024" spans="50:54" s="79" customFormat="1" ht="0" hidden="1" customHeight="1" x14ac:dyDescent="0.2">
      <c r="AX45024" s="78"/>
      <c r="AZ45024" s="167"/>
      <c r="BA45024" s="77"/>
      <c r="BB45024" s="77"/>
    </row>
    <row r="45025" spans="50:54" s="79" customFormat="1" ht="0" hidden="1" customHeight="1" x14ac:dyDescent="0.2">
      <c r="AX45025" s="78"/>
      <c r="AZ45025" s="167"/>
      <c r="BA45025" s="77"/>
      <c r="BB45025" s="77"/>
    </row>
    <row r="45026" spans="50:54" s="79" customFormat="1" ht="0" hidden="1" customHeight="1" x14ac:dyDescent="0.2">
      <c r="AX45026" s="78"/>
      <c r="AZ45026" s="167"/>
      <c r="BA45026" s="77"/>
      <c r="BB45026" s="77"/>
    </row>
    <row r="45027" spans="50:54" s="79" customFormat="1" ht="0" hidden="1" customHeight="1" x14ac:dyDescent="0.2">
      <c r="AX45027" s="78"/>
      <c r="AZ45027" s="167"/>
      <c r="BA45027" s="77"/>
      <c r="BB45027" s="77"/>
    </row>
    <row r="45028" spans="50:54" s="79" customFormat="1" ht="0" hidden="1" customHeight="1" x14ac:dyDescent="0.2">
      <c r="AX45028" s="78"/>
      <c r="AZ45028" s="167"/>
      <c r="BA45028" s="77"/>
      <c r="BB45028" s="77"/>
    </row>
    <row r="45029" spans="50:54" s="79" customFormat="1" ht="0" hidden="1" customHeight="1" x14ac:dyDescent="0.2">
      <c r="AX45029" s="78"/>
      <c r="AZ45029" s="167"/>
      <c r="BA45029" s="77"/>
      <c r="BB45029" s="77"/>
    </row>
    <row r="45030" spans="50:54" s="79" customFormat="1" ht="0" hidden="1" customHeight="1" x14ac:dyDescent="0.2">
      <c r="AX45030" s="78"/>
      <c r="AZ45030" s="167"/>
      <c r="BA45030" s="77"/>
      <c r="BB45030" s="77"/>
    </row>
    <row r="45031" spans="50:54" s="79" customFormat="1" ht="0" hidden="1" customHeight="1" x14ac:dyDescent="0.2">
      <c r="AX45031" s="78"/>
      <c r="AZ45031" s="167"/>
      <c r="BA45031" s="77"/>
      <c r="BB45031" s="77"/>
    </row>
    <row r="45032" spans="50:54" s="79" customFormat="1" ht="0" hidden="1" customHeight="1" x14ac:dyDescent="0.2">
      <c r="AX45032" s="78"/>
      <c r="AZ45032" s="167"/>
      <c r="BA45032" s="77"/>
      <c r="BB45032" s="77"/>
    </row>
    <row r="45033" spans="50:54" s="79" customFormat="1" ht="0" hidden="1" customHeight="1" x14ac:dyDescent="0.2">
      <c r="AX45033" s="78"/>
      <c r="AZ45033" s="167"/>
      <c r="BA45033" s="77"/>
      <c r="BB45033" s="77"/>
    </row>
    <row r="45034" spans="50:54" s="79" customFormat="1" ht="0" hidden="1" customHeight="1" x14ac:dyDescent="0.2">
      <c r="AX45034" s="78"/>
      <c r="AZ45034" s="167"/>
      <c r="BA45034" s="77"/>
      <c r="BB45034" s="77"/>
    </row>
    <row r="45035" spans="50:54" s="79" customFormat="1" ht="0" hidden="1" customHeight="1" x14ac:dyDescent="0.2">
      <c r="AX45035" s="78"/>
      <c r="AZ45035" s="167"/>
      <c r="BA45035" s="77"/>
      <c r="BB45035" s="77"/>
    </row>
    <row r="45036" spans="50:54" s="79" customFormat="1" ht="0" hidden="1" customHeight="1" x14ac:dyDescent="0.2">
      <c r="AX45036" s="78"/>
      <c r="AZ45036" s="167"/>
      <c r="BA45036" s="77"/>
      <c r="BB45036" s="77"/>
    </row>
    <row r="45037" spans="50:54" s="79" customFormat="1" ht="0" hidden="1" customHeight="1" x14ac:dyDescent="0.2">
      <c r="AX45037" s="78"/>
      <c r="AZ45037" s="167"/>
      <c r="BA45037" s="77"/>
      <c r="BB45037" s="77"/>
    </row>
    <row r="45038" spans="50:54" s="79" customFormat="1" ht="0" hidden="1" customHeight="1" x14ac:dyDescent="0.2">
      <c r="AX45038" s="78"/>
      <c r="AZ45038" s="167"/>
      <c r="BA45038" s="77"/>
      <c r="BB45038" s="77"/>
    </row>
    <row r="45039" spans="50:54" s="79" customFormat="1" ht="0" hidden="1" customHeight="1" x14ac:dyDescent="0.2">
      <c r="AX45039" s="78"/>
      <c r="AZ45039" s="167"/>
      <c r="BA45039" s="77"/>
      <c r="BB45039" s="77"/>
    </row>
    <row r="45040" spans="50:54" s="79" customFormat="1" ht="0" hidden="1" customHeight="1" x14ac:dyDescent="0.2">
      <c r="AX45040" s="78"/>
      <c r="AZ45040" s="167"/>
      <c r="BA45040" s="77"/>
      <c r="BB45040" s="77"/>
    </row>
    <row r="45041" spans="50:54" s="79" customFormat="1" ht="0" hidden="1" customHeight="1" x14ac:dyDescent="0.2">
      <c r="AX45041" s="78"/>
      <c r="AZ45041" s="167"/>
      <c r="BA45041" s="77"/>
      <c r="BB45041" s="77"/>
    </row>
    <row r="45042" spans="50:54" s="79" customFormat="1" ht="0" hidden="1" customHeight="1" x14ac:dyDescent="0.2">
      <c r="AX45042" s="78"/>
      <c r="AZ45042" s="167"/>
      <c r="BA45042" s="77"/>
      <c r="BB45042" s="77"/>
    </row>
    <row r="45043" spans="50:54" s="79" customFormat="1" ht="0" hidden="1" customHeight="1" x14ac:dyDescent="0.2">
      <c r="AX45043" s="78"/>
      <c r="AZ45043" s="167"/>
      <c r="BA45043" s="77"/>
      <c r="BB45043" s="77"/>
    </row>
    <row r="45044" spans="50:54" s="79" customFormat="1" ht="0" hidden="1" customHeight="1" x14ac:dyDescent="0.2">
      <c r="AX45044" s="78"/>
      <c r="AZ45044" s="167"/>
      <c r="BA45044" s="77"/>
      <c r="BB45044" s="77"/>
    </row>
    <row r="45045" spans="50:54" s="79" customFormat="1" ht="0" hidden="1" customHeight="1" x14ac:dyDescent="0.2">
      <c r="AX45045" s="78"/>
      <c r="AZ45045" s="167"/>
      <c r="BA45045" s="77"/>
      <c r="BB45045" s="77"/>
    </row>
    <row r="45046" spans="50:54" s="79" customFormat="1" ht="0" hidden="1" customHeight="1" x14ac:dyDescent="0.2">
      <c r="AX45046" s="78"/>
      <c r="AZ45046" s="167"/>
      <c r="BA45046" s="77"/>
      <c r="BB45046" s="77"/>
    </row>
    <row r="45047" spans="50:54" s="79" customFormat="1" ht="0" hidden="1" customHeight="1" x14ac:dyDescent="0.2">
      <c r="AX45047" s="78"/>
      <c r="AZ45047" s="167"/>
      <c r="BA45047" s="77"/>
      <c r="BB45047" s="77"/>
    </row>
    <row r="45048" spans="50:54" s="79" customFormat="1" ht="0" hidden="1" customHeight="1" x14ac:dyDescent="0.2">
      <c r="AX45048" s="78"/>
      <c r="AZ45048" s="167"/>
      <c r="BA45048" s="77"/>
      <c r="BB45048" s="77"/>
    </row>
    <row r="45049" spans="50:54" s="79" customFormat="1" ht="0" hidden="1" customHeight="1" x14ac:dyDescent="0.2">
      <c r="AX45049" s="78"/>
      <c r="AZ45049" s="167"/>
      <c r="BA45049" s="77"/>
      <c r="BB45049" s="77"/>
    </row>
    <row r="45050" spans="50:54" s="79" customFormat="1" ht="0" hidden="1" customHeight="1" x14ac:dyDescent="0.2">
      <c r="AX45050" s="78"/>
      <c r="AZ45050" s="167"/>
      <c r="BA45050" s="77"/>
      <c r="BB45050" s="77"/>
    </row>
    <row r="45051" spans="50:54" s="79" customFormat="1" ht="0" hidden="1" customHeight="1" x14ac:dyDescent="0.2">
      <c r="AX45051" s="78"/>
      <c r="AZ45051" s="167"/>
      <c r="BA45051" s="77"/>
      <c r="BB45051" s="77"/>
    </row>
    <row r="45052" spans="50:54" s="79" customFormat="1" ht="0" hidden="1" customHeight="1" x14ac:dyDescent="0.2">
      <c r="AX45052" s="78"/>
      <c r="AZ45052" s="167"/>
      <c r="BA45052" s="77"/>
      <c r="BB45052" s="77"/>
    </row>
    <row r="45053" spans="50:54" s="79" customFormat="1" ht="0" hidden="1" customHeight="1" x14ac:dyDescent="0.2">
      <c r="AX45053" s="78"/>
      <c r="AZ45053" s="167"/>
      <c r="BA45053" s="77"/>
      <c r="BB45053" s="77"/>
    </row>
    <row r="45054" spans="50:54" s="79" customFormat="1" ht="0" hidden="1" customHeight="1" x14ac:dyDescent="0.2">
      <c r="AX45054" s="78"/>
      <c r="AZ45054" s="167"/>
      <c r="BA45054" s="77"/>
      <c r="BB45054" s="77"/>
    </row>
    <row r="45055" spans="50:54" s="79" customFormat="1" ht="0" hidden="1" customHeight="1" x14ac:dyDescent="0.2">
      <c r="AX45055" s="78"/>
      <c r="AZ45055" s="167"/>
      <c r="BA45055" s="77"/>
      <c r="BB45055" s="77"/>
    </row>
    <row r="45056" spans="50:54" s="79" customFormat="1" ht="0" hidden="1" customHeight="1" x14ac:dyDescent="0.2">
      <c r="AX45056" s="78"/>
      <c r="AZ45056" s="167"/>
      <c r="BA45056" s="77"/>
      <c r="BB45056" s="77"/>
    </row>
    <row r="45057" spans="50:54" s="79" customFormat="1" ht="0" hidden="1" customHeight="1" x14ac:dyDescent="0.2">
      <c r="AX45057" s="78"/>
      <c r="AZ45057" s="167"/>
      <c r="BA45057" s="77"/>
      <c r="BB45057" s="77"/>
    </row>
    <row r="45058" spans="50:54" s="79" customFormat="1" ht="0" hidden="1" customHeight="1" x14ac:dyDescent="0.2">
      <c r="AX45058" s="78"/>
      <c r="AZ45058" s="167"/>
      <c r="BA45058" s="77"/>
      <c r="BB45058" s="77"/>
    </row>
    <row r="45059" spans="50:54" s="79" customFormat="1" ht="0" hidden="1" customHeight="1" x14ac:dyDescent="0.2">
      <c r="AX45059" s="78"/>
      <c r="AZ45059" s="167"/>
      <c r="BA45059" s="77"/>
      <c r="BB45059" s="77"/>
    </row>
    <row r="45060" spans="50:54" s="79" customFormat="1" ht="0" hidden="1" customHeight="1" x14ac:dyDescent="0.2">
      <c r="AX45060" s="78"/>
      <c r="AZ45060" s="167"/>
      <c r="BA45060" s="77"/>
      <c r="BB45060" s="77"/>
    </row>
    <row r="45061" spans="50:54" s="79" customFormat="1" ht="0" hidden="1" customHeight="1" x14ac:dyDescent="0.2">
      <c r="AX45061" s="78"/>
      <c r="AZ45061" s="167"/>
      <c r="BA45061" s="77"/>
      <c r="BB45061" s="77"/>
    </row>
    <row r="45062" spans="50:54" s="79" customFormat="1" ht="0" hidden="1" customHeight="1" x14ac:dyDescent="0.2">
      <c r="AX45062" s="78"/>
      <c r="AZ45062" s="167"/>
      <c r="BA45062" s="77"/>
      <c r="BB45062" s="77"/>
    </row>
    <row r="45063" spans="50:54" s="79" customFormat="1" ht="0" hidden="1" customHeight="1" x14ac:dyDescent="0.2">
      <c r="AX45063" s="78"/>
      <c r="AZ45063" s="167"/>
      <c r="BA45063" s="77"/>
      <c r="BB45063" s="77"/>
    </row>
    <row r="45064" spans="50:54" s="79" customFormat="1" ht="0" hidden="1" customHeight="1" x14ac:dyDescent="0.2">
      <c r="AX45064" s="78"/>
      <c r="AZ45064" s="167"/>
      <c r="BA45064" s="77"/>
      <c r="BB45064" s="77"/>
    </row>
    <row r="45065" spans="50:54" s="79" customFormat="1" ht="0" hidden="1" customHeight="1" x14ac:dyDescent="0.2">
      <c r="AX45065" s="78"/>
      <c r="AZ45065" s="167"/>
      <c r="BA45065" s="77"/>
      <c r="BB45065" s="77"/>
    </row>
    <row r="45066" spans="50:54" s="79" customFormat="1" ht="0" hidden="1" customHeight="1" x14ac:dyDescent="0.2">
      <c r="AX45066" s="78"/>
      <c r="AZ45066" s="167"/>
      <c r="BA45066" s="77"/>
      <c r="BB45066" s="77"/>
    </row>
    <row r="45067" spans="50:54" s="79" customFormat="1" ht="0" hidden="1" customHeight="1" x14ac:dyDescent="0.2">
      <c r="AX45067" s="78"/>
      <c r="AZ45067" s="167"/>
      <c r="BA45067" s="77"/>
      <c r="BB45067" s="77"/>
    </row>
    <row r="45068" spans="50:54" s="79" customFormat="1" ht="0" hidden="1" customHeight="1" x14ac:dyDescent="0.2">
      <c r="AX45068" s="78"/>
      <c r="AZ45068" s="167"/>
      <c r="BA45068" s="77"/>
      <c r="BB45068" s="77"/>
    </row>
    <row r="45069" spans="50:54" s="79" customFormat="1" ht="0" hidden="1" customHeight="1" x14ac:dyDescent="0.2">
      <c r="AX45069" s="78"/>
      <c r="AZ45069" s="167"/>
      <c r="BA45069" s="77"/>
      <c r="BB45069" s="77"/>
    </row>
    <row r="45070" spans="50:54" s="79" customFormat="1" ht="0" hidden="1" customHeight="1" x14ac:dyDescent="0.2">
      <c r="AX45070" s="78"/>
      <c r="AZ45070" s="167"/>
      <c r="BA45070" s="77"/>
      <c r="BB45070" s="77"/>
    </row>
    <row r="45071" spans="50:54" s="79" customFormat="1" ht="0" hidden="1" customHeight="1" x14ac:dyDescent="0.2">
      <c r="AX45071" s="78"/>
      <c r="AZ45071" s="167"/>
      <c r="BA45071" s="77"/>
      <c r="BB45071" s="77"/>
    </row>
    <row r="45072" spans="50:54" s="79" customFormat="1" ht="0" hidden="1" customHeight="1" x14ac:dyDescent="0.2">
      <c r="AX45072" s="78"/>
      <c r="AZ45072" s="167"/>
      <c r="BA45072" s="77"/>
      <c r="BB45072" s="77"/>
    </row>
    <row r="45073" spans="50:54" s="79" customFormat="1" ht="0" hidden="1" customHeight="1" x14ac:dyDescent="0.2">
      <c r="AX45073" s="78"/>
      <c r="AZ45073" s="167"/>
      <c r="BA45073" s="77"/>
      <c r="BB45073" s="77"/>
    </row>
    <row r="45074" spans="50:54" s="79" customFormat="1" ht="0" hidden="1" customHeight="1" x14ac:dyDescent="0.2">
      <c r="AX45074" s="78"/>
      <c r="AZ45074" s="167"/>
      <c r="BA45074" s="77"/>
      <c r="BB45074" s="77"/>
    </row>
    <row r="45075" spans="50:54" s="79" customFormat="1" ht="0" hidden="1" customHeight="1" x14ac:dyDescent="0.2">
      <c r="AX45075" s="78"/>
      <c r="AZ45075" s="167"/>
      <c r="BA45075" s="77"/>
      <c r="BB45075" s="77"/>
    </row>
    <row r="45076" spans="50:54" s="79" customFormat="1" ht="0" hidden="1" customHeight="1" x14ac:dyDescent="0.2">
      <c r="AX45076" s="78"/>
      <c r="AZ45076" s="167"/>
      <c r="BA45076" s="77"/>
      <c r="BB45076" s="77"/>
    </row>
    <row r="45077" spans="50:54" s="79" customFormat="1" ht="0" hidden="1" customHeight="1" x14ac:dyDescent="0.2">
      <c r="AX45077" s="78"/>
      <c r="AZ45077" s="167"/>
      <c r="BA45077" s="77"/>
      <c r="BB45077" s="77"/>
    </row>
    <row r="45078" spans="50:54" s="79" customFormat="1" ht="0" hidden="1" customHeight="1" x14ac:dyDescent="0.2">
      <c r="AX45078" s="78"/>
      <c r="AZ45078" s="167"/>
      <c r="BA45078" s="77"/>
      <c r="BB45078" s="77"/>
    </row>
    <row r="45079" spans="50:54" s="79" customFormat="1" ht="0" hidden="1" customHeight="1" x14ac:dyDescent="0.2">
      <c r="AX45079" s="78"/>
      <c r="AZ45079" s="167"/>
      <c r="BA45079" s="77"/>
      <c r="BB45079" s="77"/>
    </row>
    <row r="45080" spans="50:54" s="79" customFormat="1" ht="0" hidden="1" customHeight="1" x14ac:dyDescent="0.2">
      <c r="AX45080" s="78"/>
      <c r="AZ45080" s="167"/>
      <c r="BA45080" s="77"/>
      <c r="BB45080" s="77"/>
    </row>
    <row r="45081" spans="50:54" s="79" customFormat="1" ht="0" hidden="1" customHeight="1" x14ac:dyDescent="0.2">
      <c r="AX45081" s="78"/>
      <c r="AZ45081" s="167"/>
      <c r="BA45081" s="77"/>
      <c r="BB45081" s="77"/>
    </row>
    <row r="45082" spans="50:54" s="79" customFormat="1" ht="0" hidden="1" customHeight="1" x14ac:dyDescent="0.2">
      <c r="AX45082" s="78"/>
      <c r="AZ45082" s="167"/>
      <c r="BA45082" s="77"/>
      <c r="BB45082" s="77"/>
    </row>
    <row r="45083" spans="50:54" s="79" customFormat="1" ht="0" hidden="1" customHeight="1" x14ac:dyDescent="0.2">
      <c r="AX45083" s="78"/>
      <c r="AZ45083" s="167"/>
      <c r="BA45083" s="77"/>
      <c r="BB45083" s="77"/>
    </row>
    <row r="45084" spans="50:54" s="79" customFormat="1" ht="0" hidden="1" customHeight="1" x14ac:dyDescent="0.2">
      <c r="AX45084" s="78"/>
      <c r="AZ45084" s="167"/>
      <c r="BA45084" s="77"/>
      <c r="BB45084" s="77"/>
    </row>
    <row r="45085" spans="50:54" s="79" customFormat="1" ht="0" hidden="1" customHeight="1" x14ac:dyDescent="0.2">
      <c r="AX45085" s="78"/>
      <c r="AZ45085" s="167"/>
      <c r="BA45085" s="77"/>
      <c r="BB45085" s="77"/>
    </row>
    <row r="45086" spans="50:54" s="79" customFormat="1" ht="0" hidden="1" customHeight="1" x14ac:dyDescent="0.2">
      <c r="AX45086" s="78"/>
      <c r="AZ45086" s="167"/>
      <c r="BA45086" s="77"/>
      <c r="BB45086" s="77"/>
    </row>
    <row r="45087" spans="50:54" s="79" customFormat="1" ht="0" hidden="1" customHeight="1" x14ac:dyDescent="0.2">
      <c r="AX45087" s="78"/>
      <c r="AZ45087" s="167"/>
      <c r="BA45087" s="77"/>
      <c r="BB45087" s="77"/>
    </row>
    <row r="45088" spans="50:54" s="79" customFormat="1" ht="0" hidden="1" customHeight="1" x14ac:dyDescent="0.2">
      <c r="AX45088" s="78"/>
      <c r="AZ45088" s="167"/>
      <c r="BA45088" s="77"/>
      <c r="BB45088" s="77"/>
    </row>
    <row r="45089" spans="50:54" s="79" customFormat="1" ht="0" hidden="1" customHeight="1" x14ac:dyDescent="0.2">
      <c r="AX45089" s="78"/>
      <c r="AZ45089" s="167"/>
      <c r="BA45089" s="77"/>
      <c r="BB45089" s="77"/>
    </row>
    <row r="45090" spans="50:54" s="79" customFormat="1" ht="0" hidden="1" customHeight="1" x14ac:dyDescent="0.2">
      <c r="AX45090" s="78"/>
      <c r="AZ45090" s="167"/>
      <c r="BA45090" s="77"/>
      <c r="BB45090" s="77"/>
    </row>
    <row r="45091" spans="50:54" s="79" customFormat="1" ht="0" hidden="1" customHeight="1" x14ac:dyDescent="0.2">
      <c r="AX45091" s="78"/>
      <c r="AZ45091" s="167"/>
      <c r="BA45091" s="77"/>
      <c r="BB45091" s="77"/>
    </row>
    <row r="45092" spans="50:54" s="79" customFormat="1" ht="0" hidden="1" customHeight="1" x14ac:dyDescent="0.2">
      <c r="AX45092" s="78"/>
      <c r="AZ45092" s="167"/>
      <c r="BA45092" s="77"/>
      <c r="BB45092" s="77"/>
    </row>
    <row r="45093" spans="50:54" s="79" customFormat="1" ht="0" hidden="1" customHeight="1" x14ac:dyDescent="0.2">
      <c r="AX45093" s="78"/>
      <c r="AZ45093" s="167"/>
      <c r="BA45093" s="77"/>
      <c r="BB45093" s="77"/>
    </row>
    <row r="45094" spans="50:54" s="79" customFormat="1" ht="0" hidden="1" customHeight="1" x14ac:dyDescent="0.2">
      <c r="AX45094" s="78"/>
      <c r="AZ45094" s="167"/>
      <c r="BA45094" s="77"/>
      <c r="BB45094" s="77"/>
    </row>
    <row r="45095" spans="50:54" s="79" customFormat="1" ht="0" hidden="1" customHeight="1" x14ac:dyDescent="0.2">
      <c r="AX45095" s="78"/>
      <c r="AZ45095" s="167"/>
      <c r="BA45095" s="77"/>
      <c r="BB45095" s="77"/>
    </row>
    <row r="45096" spans="50:54" s="79" customFormat="1" ht="0" hidden="1" customHeight="1" x14ac:dyDescent="0.2">
      <c r="AX45096" s="78"/>
      <c r="AZ45096" s="167"/>
      <c r="BA45096" s="77"/>
      <c r="BB45096" s="77"/>
    </row>
    <row r="45097" spans="50:54" s="79" customFormat="1" ht="0" hidden="1" customHeight="1" x14ac:dyDescent="0.2">
      <c r="AX45097" s="78"/>
      <c r="AZ45097" s="167"/>
      <c r="BA45097" s="77"/>
      <c r="BB45097" s="77"/>
    </row>
    <row r="45098" spans="50:54" s="79" customFormat="1" ht="0" hidden="1" customHeight="1" x14ac:dyDescent="0.2">
      <c r="AX45098" s="78"/>
      <c r="AZ45098" s="167"/>
      <c r="BA45098" s="77"/>
      <c r="BB45098" s="77"/>
    </row>
    <row r="45099" spans="50:54" s="79" customFormat="1" ht="0" hidden="1" customHeight="1" x14ac:dyDescent="0.2">
      <c r="AX45099" s="78"/>
      <c r="AZ45099" s="167"/>
      <c r="BA45099" s="77"/>
      <c r="BB45099" s="77"/>
    </row>
    <row r="45100" spans="50:54" s="79" customFormat="1" ht="0" hidden="1" customHeight="1" x14ac:dyDescent="0.2">
      <c r="AX45100" s="78"/>
      <c r="AZ45100" s="167"/>
      <c r="BA45100" s="77"/>
      <c r="BB45100" s="77"/>
    </row>
    <row r="45101" spans="50:54" s="79" customFormat="1" ht="0" hidden="1" customHeight="1" x14ac:dyDescent="0.2">
      <c r="AX45101" s="78"/>
      <c r="AZ45101" s="167"/>
      <c r="BA45101" s="77"/>
      <c r="BB45101" s="77"/>
    </row>
    <row r="45102" spans="50:54" s="79" customFormat="1" ht="0" hidden="1" customHeight="1" x14ac:dyDescent="0.2">
      <c r="AX45102" s="78"/>
      <c r="AZ45102" s="167"/>
      <c r="BA45102" s="77"/>
      <c r="BB45102" s="77"/>
    </row>
    <row r="45103" spans="50:54" s="79" customFormat="1" ht="0" hidden="1" customHeight="1" x14ac:dyDescent="0.2">
      <c r="AX45103" s="78"/>
      <c r="AZ45103" s="167"/>
      <c r="BA45103" s="77"/>
      <c r="BB45103" s="77"/>
    </row>
    <row r="45104" spans="50:54" s="79" customFormat="1" ht="0" hidden="1" customHeight="1" x14ac:dyDescent="0.2">
      <c r="AX45104" s="78"/>
      <c r="AZ45104" s="167"/>
      <c r="BA45104" s="77"/>
      <c r="BB45104" s="77"/>
    </row>
    <row r="45105" spans="50:54" s="79" customFormat="1" ht="0" hidden="1" customHeight="1" x14ac:dyDescent="0.2">
      <c r="AX45105" s="78"/>
      <c r="AZ45105" s="167"/>
      <c r="BA45105" s="77"/>
      <c r="BB45105" s="77"/>
    </row>
    <row r="45106" spans="50:54" s="79" customFormat="1" ht="0" hidden="1" customHeight="1" x14ac:dyDescent="0.2">
      <c r="AX45106" s="78"/>
      <c r="AZ45106" s="167"/>
      <c r="BA45106" s="77"/>
      <c r="BB45106" s="77"/>
    </row>
    <row r="45107" spans="50:54" s="79" customFormat="1" ht="0" hidden="1" customHeight="1" x14ac:dyDescent="0.2">
      <c r="AX45107" s="78"/>
      <c r="AZ45107" s="167"/>
      <c r="BA45107" s="77"/>
      <c r="BB45107" s="77"/>
    </row>
    <row r="45108" spans="50:54" s="79" customFormat="1" ht="0" hidden="1" customHeight="1" x14ac:dyDescent="0.2">
      <c r="AX45108" s="78"/>
      <c r="AZ45108" s="167"/>
      <c r="BA45108" s="77"/>
      <c r="BB45108" s="77"/>
    </row>
    <row r="45109" spans="50:54" s="79" customFormat="1" ht="0" hidden="1" customHeight="1" x14ac:dyDescent="0.2">
      <c r="AX45109" s="78"/>
      <c r="AZ45109" s="167"/>
      <c r="BA45109" s="77"/>
      <c r="BB45109" s="77"/>
    </row>
    <row r="45110" spans="50:54" s="79" customFormat="1" ht="0" hidden="1" customHeight="1" x14ac:dyDescent="0.2">
      <c r="AX45110" s="78"/>
      <c r="AZ45110" s="167"/>
      <c r="BA45110" s="77"/>
      <c r="BB45110" s="77"/>
    </row>
    <row r="45111" spans="50:54" s="79" customFormat="1" ht="0" hidden="1" customHeight="1" x14ac:dyDescent="0.2">
      <c r="AX45111" s="78"/>
      <c r="AZ45111" s="167"/>
      <c r="BA45111" s="77"/>
      <c r="BB45111" s="77"/>
    </row>
    <row r="45112" spans="50:54" s="79" customFormat="1" ht="0" hidden="1" customHeight="1" x14ac:dyDescent="0.2">
      <c r="AX45112" s="78"/>
      <c r="AZ45112" s="167"/>
      <c r="BA45112" s="77"/>
      <c r="BB45112" s="77"/>
    </row>
    <row r="45113" spans="50:54" s="79" customFormat="1" ht="0" hidden="1" customHeight="1" x14ac:dyDescent="0.2">
      <c r="AX45113" s="78"/>
      <c r="AZ45113" s="167"/>
      <c r="BA45113" s="77"/>
      <c r="BB45113" s="77"/>
    </row>
    <row r="45114" spans="50:54" s="79" customFormat="1" ht="0" hidden="1" customHeight="1" x14ac:dyDescent="0.2">
      <c r="AX45114" s="78"/>
      <c r="AZ45114" s="167"/>
      <c r="BA45114" s="77"/>
      <c r="BB45114" s="77"/>
    </row>
    <row r="45115" spans="50:54" s="79" customFormat="1" ht="0" hidden="1" customHeight="1" x14ac:dyDescent="0.2">
      <c r="AX45115" s="78"/>
      <c r="AZ45115" s="167"/>
      <c r="BA45115" s="77"/>
      <c r="BB45115" s="77"/>
    </row>
    <row r="45116" spans="50:54" s="79" customFormat="1" ht="0" hidden="1" customHeight="1" x14ac:dyDescent="0.2">
      <c r="AX45116" s="78"/>
      <c r="AZ45116" s="167"/>
      <c r="BA45116" s="77"/>
      <c r="BB45116" s="77"/>
    </row>
    <row r="45117" spans="50:54" s="79" customFormat="1" ht="0" hidden="1" customHeight="1" x14ac:dyDescent="0.2">
      <c r="AX45117" s="78"/>
      <c r="AZ45117" s="167"/>
      <c r="BA45117" s="77"/>
      <c r="BB45117" s="77"/>
    </row>
    <row r="45118" spans="50:54" s="79" customFormat="1" ht="0" hidden="1" customHeight="1" x14ac:dyDescent="0.2">
      <c r="AX45118" s="78"/>
      <c r="AZ45118" s="167"/>
      <c r="BA45118" s="77"/>
      <c r="BB45118" s="77"/>
    </row>
    <row r="45119" spans="50:54" s="79" customFormat="1" ht="0" hidden="1" customHeight="1" x14ac:dyDescent="0.2">
      <c r="AX45119" s="78"/>
      <c r="AZ45119" s="167"/>
      <c r="BA45119" s="77"/>
      <c r="BB45119" s="77"/>
    </row>
    <row r="45120" spans="50:54" s="79" customFormat="1" ht="0" hidden="1" customHeight="1" x14ac:dyDescent="0.2">
      <c r="AX45120" s="78"/>
      <c r="AZ45120" s="167"/>
      <c r="BA45120" s="77"/>
      <c r="BB45120" s="77"/>
    </row>
    <row r="45121" spans="50:54" s="79" customFormat="1" ht="0" hidden="1" customHeight="1" x14ac:dyDescent="0.2">
      <c r="AX45121" s="78"/>
      <c r="AZ45121" s="167"/>
      <c r="BA45121" s="77"/>
      <c r="BB45121" s="77"/>
    </row>
    <row r="45122" spans="50:54" s="79" customFormat="1" ht="0" hidden="1" customHeight="1" x14ac:dyDescent="0.2">
      <c r="AX45122" s="78"/>
      <c r="AZ45122" s="167"/>
      <c r="BA45122" s="77"/>
      <c r="BB45122" s="77"/>
    </row>
    <row r="45123" spans="50:54" s="79" customFormat="1" ht="0" hidden="1" customHeight="1" x14ac:dyDescent="0.2">
      <c r="AX45123" s="78"/>
      <c r="AZ45123" s="167"/>
      <c r="BA45123" s="77"/>
      <c r="BB45123" s="77"/>
    </row>
    <row r="45124" spans="50:54" s="79" customFormat="1" ht="0" hidden="1" customHeight="1" x14ac:dyDescent="0.2">
      <c r="AX45124" s="78"/>
      <c r="AZ45124" s="167"/>
      <c r="BA45124" s="77"/>
      <c r="BB45124" s="77"/>
    </row>
    <row r="45125" spans="50:54" s="79" customFormat="1" ht="0" hidden="1" customHeight="1" x14ac:dyDescent="0.2">
      <c r="AX45125" s="78"/>
      <c r="AZ45125" s="167"/>
      <c r="BA45125" s="77"/>
      <c r="BB45125" s="77"/>
    </row>
    <row r="45126" spans="50:54" s="79" customFormat="1" ht="0" hidden="1" customHeight="1" x14ac:dyDescent="0.2">
      <c r="AX45126" s="78"/>
      <c r="AZ45126" s="167"/>
      <c r="BA45126" s="77"/>
      <c r="BB45126" s="77"/>
    </row>
    <row r="45127" spans="50:54" s="79" customFormat="1" ht="0" hidden="1" customHeight="1" x14ac:dyDescent="0.2">
      <c r="AX45127" s="78"/>
      <c r="AZ45127" s="167"/>
      <c r="BA45127" s="77"/>
      <c r="BB45127" s="77"/>
    </row>
    <row r="45128" spans="50:54" s="79" customFormat="1" ht="0" hidden="1" customHeight="1" x14ac:dyDescent="0.2">
      <c r="AX45128" s="78"/>
      <c r="AZ45128" s="167"/>
      <c r="BA45128" s="77"/>
      <c r="BB45128" s="77"/>
    </row>
    <row r="45129" spans="50:54" s="79" customFormat="1" ht="0" hidden="1" customHeight="1" x14ac:dyDescent="0.2">
      <c r="AX45129" s="78"/>
      <c r="AZ45129" s="167"/>
      <c r="BA45129" s="77"/>
      <c r="BB45129" s="77"/>
    </row>
    <row r="45130" spans="50:54" s="79" customFormat="1" ht="0" hidden="1" customHeight="1" x14ac:dyDescent="0.2">
      <c r="AX45130" s="78"/>
      <c r="AZ45130" s="167"/>
      <c r="BA45130" s="77"/>
      <c r="BB45130" s="77"/>
    </row>
    <row r="45131" spans="50:54" s="79" customFormat="1" ht="0" hidden="1" customHeight="1" x14ac:dyDescent="0.2">
      <c r="AX45131" s="78"/>
      <c r="AZ45131" s="167"/>
      <c r="BA45131" s="77"/>
      <c r="BB45131" s="77"/>
    </row>
    <row r="45132" spans="50:54" s="79" customFormat="1" ht="0" hidden="1" customHeight="1" x14ac:dyDescent="0.2">
      <c r="AX45132" s="78"/>
      <c r="AZ45132" s="167"/>
      <c r="BA45132" s="77"/>
      <c r="BB45132" s="77"/>
    </row>
    <row r="45133" spans="50:54" s="79" customFormat="1" ht="0" hidden="1" customHeight="1" x14ac:dyDescent="0.2">
      <c r="AX45133" s="78"/>
      <c r="AZ45133" s="167"/>
      <c r="BA45133" s="77"/>
      <c r="BB45133" s="77"/>
    </row>
    <row r="45134" spans="50:54" s="79" customFormat="1" ht="0" hidden="1" customHeight="1" x14ac:dyDescent="0.2">
      <c r="AX45134" s="78"/>
      <c r="AZ45134" s="167"/>
      <c r="BA45134" s="77"/>
      <c r="BB45134" s="77"/>
    </row>
    <row r="45135" spans="50:54" s="79" customFormat="1" ht="0" hidden="1" customHeight="1" x14ac:dyDescent="0.2">
      <c r="AX45135" s="78"/>
      <c r="AZ45135" s="167"/>
      <c r="BA45135" s="77"/>
      <c r="BB45135" s="77"/>
    </row>
    <row r="45136" spans="50:54" s="79" customFormat="1" ht="0" hidden="1" customHeight="1" x14ac:dyDescent="0.2">
      <c r="AX45136" s="78"/>
      <c r="AZ45136" s="167"/>
      <c r="BA45136" s="77"/>
      <c r="BB45136" s="77"/>
    </row>
    <row r="45137" spans="50:54" s="79" customFormat="1" ht="0" hidden="1" customHeight="1" x14ac:dyDescent="0.2">
      <c r="AX45137" s="78"/>
      <c r="AZ45137" s="167"/>
      <c r="BA45137" s="77"/>
      <c r="BB45137" s="77"/>
    </row>
    <row r="45138" spans="50:54" s="79" customFormat="1" ht="0" hidden="1" customHeight="1" x14ac:dyDescent="0.2">
      <c r="AX45138" s="78"/>
      <c r="AZ45138" s="167"/>
      <c r="BA45138" s="77"/>
      <c r="BB45138" s="77"/>
    </row>
    <row r="45139" spans="50:54" s="79" customFormat="1" ht="0" hidden="1" customHeight="1" x14ac:dyDescent="0.2">
      <c r="AX45139" s="78"/>
      <c r="AZ45139" s="167"/>
      <c r="BA45139" s="77"/>
      <c r="BB45139" s="77"/>
    </row>
    <row r="45140" spans="50:54" s="79" customFormat="1" ht="0" hidden="1" customHeight="1" x14ac:dyDescent="0.2">
      <c r="AX45140" s="78"/>
      <c r="AZ45140" s="167"/>
      <c r="BA45140" s="77"/>
      <c r="BB45140" s="77"/>
    </row>
    <row r="45141" spans="50:54" s="79" customFormat="1" ht="0" hidden="1" customHeight="1" x14ac:dyDescent="0.2">
      <c r="AX45141" s="78"/>
      <c r="AZ45141" s="167"/>
      <c r="BA45141" s="77"/>
      <c r="BB45141" s="77"/>
    </row>
    <row r="45142" spans="50:54" s="79" customFormat="1" ht="0" hidden="1" customHeight="1" x14ac:dyDescent="0.2">
      <c r="AX45142" s="78"/>
      <c r="AZ45142" s="167"/>
      <c r="BA45142" s="77"/>
      <c r="BB45142" s="77"/>
    </row>
    <row r="45143" spans="50:54" s="79" customFormat="1" ht="0" hidden="1" customHeight="1" x14ac:dyDescent="0.2">
      <c r="AX45143" s="78"/>
      <c r="AZ45143" s="167"/>
      <c r="BA45143" s="77"/>
      <c r="BB45143" s="77"/>
    </row>
    <row r="45144" spans="50:54" s="79" customFormat="1" ht="0" hidden="1" customHeight="1" x14ac:dyDescent="0.2">
      <c r="AX45144" s="78"/>
      <c r="AZ45144" s="167"/>
      <c r="BA45144" s="77"/>
      <c r="BB45144" s="77"/>
    </row>
    <row r="45145" spans="50:54" s="79" customFormat="1" ht="0" hidden="1" customHeight="1" x14ac:dyDescent="0.2">
      <c r="AX45145" s="78"/>
      <c r="AZ45145" s="167"/>
      <c r="BA45145" s="77"/>
      <c r="BB45145" s="77"/>
    </row>
    <row r="45146" spans="50:54" s="79" customFormat="1" ht="0" hidden="1" customHeight="1" x14ac:dyDescent="0.2">
      <c r="AX45146" s="78"/>
      <c r="AZ45146" s="167"/>
      <c r="BA45146" s="77"/>
      <c r="BB45146" s="77"/>
    </row>
    <row r="45147" spans="50:54" s="79" customFormat="1" ht="0" hidden="1" customHeight="1" x14ac:dyDescent="0.2">
      <c r="AX45147" s="78"/>
      <c r="AZ45147" s="167"/>
      <c r="BA45147" s="77"/>
      <c r="BB45147" s="77"/>
    </row>
    <row r="45148" spans="50:54" s="79" customFormat="1" ht="0" hidden="1" customHeight="1" x14ac:dyDescent="0.2">
      <c r="AX45148" s="78"/>
      <c r="AZ45148" s="167"/>
      <c r="BA45148" s="77"/>
      <c r="BB45148" s="77"/>
    </row>
    <row r="45149" spans="50:54" s="79" customFormat="1" ht="0" hidden="1" customHeight="1" x14ac:dyDescent="0.2">
      <c r="AX45149" s="78"/>
      <c r="AZ45149" s="167"/>
      <c r="BA45149" s="77"/>
      <c r="BB45149" s="77"/>
    </row>
    <row r="45150" spans="50:54" s="79" customFormat="1" ht="0" hidden="1" customHeight="1" x14ac:dyDescent="0.2">
      <c r="AX45150" s="78"/>
      <c r="AZ45150" s="167"/>
      <c r="BA45150" s="77"/>
      <c r="BB45150" s="77"/>
    </row>
    <row r="45151" spans="50:54" s="79" customFormat="1" ht="0" hidden="1" customHeight="1" x14ac:dyDescent="0.2">
      <c r="AX45151" s="78"/>
      <c r="AZ45151" s="167"/>
      <c r="BA45151" s="77"/>
      <c r="BB45151" s="77"/>
    </row>
    <row r="45152" spans="50:54" s="79" customFormat="1" ht="0" hidden="1" customHeight="1" x14ac:dyDescent="0.2">
      <c r="AX45152" s="78"/>
      <c r="AZ45152" s="167"/>
      <c r="BA45152" s="77"/>
      <c r="BB45152" s="77"/>
    </row>
    <row r="45153" spans="50:54" s="79" customFormat="1" ht="0" hidden="1" customHeight="1" x14ac:dyDescent="0.2">
      <c r="AX45153" s="78"/>
      <c r="AZ45153" s="167"/>
      <c r="BA45153" s="77"/>
      <c r="BB45153" s="77"/>
    </row>
    <row r="45154" spans="50:54" s="79" customFormat="1" ht="0" hidden="1" customHeight="1" x14ac:dyDescent="0.2">
      <c r="AX45154" s="78"/>
      <c r="AZ45154" s="167"/>
      <c r="BA45154" s="77"/>
      <c r="BB45154" s="77"/>
    </row>
    <row r="45155" spans="50:54" s="79" customFormat="1" ht="0" hidden="1" customHeight="1" x14ac:dyDescent="0.2">
      <c r="AX45155" s="78"/>
      <c r="AZ45155" s="167"/>
      <c r="BA45155" s="77"/>
      <c r="BB45155" s="77"/>
    </row>
    <row r="45156" spans="50:54" s="79" customFormat="1" ht="0" hidden="1" customHeight="1" x14ac:dyDescent="0.2">
      <c r="AX45156" s="78"/>
      <c r="AZ45156" s="167"/>
      <c r="BA45156" s="77"/>
      <c r="BB45156" s="77"/>
    </row>
    <row r="45157" spans="50:54" s="79" customFormat="1" ht="0" hidden="1" customHeight="1" x14ac:dyDescent="0.2">
      <c r="AX45157" s="78"/>
      <c r="AZ45157" s="167"/>
      <c r="BA45157" s="77"/>
      <c r="BB45157" s="77"/>
    </row>
    <row r="45158" spans="50:54" s="79" customFormat="1" ht="0" hidden="1" customHeight="1" x14ac:dyDescent="0.2">
      <c r="AX45158" s="78"/>
      <c r="AZ45158" s="167"/>
      <c r="BA45158" s="77"/>
      <c r="BB45158" s="77"/>
    </row>
    <row r="45159" spans="50:54" s="79" customFormat="1" ht="0" hidden="1" customHeight="1" x14ac:dyDescent="0.2">
      <c r="AX45159" s="78"/>
      <c r="AZ45159" s="167"/>
      <c r="BA45159" s="77"/>
      <c r="BB45159" s="77"/>
    </row>
    <row r="45160" spans="50:54" s="79" customFormat="1" ht="0" hidden="1" customHeight="1" x14ac:dyDescent="0.2">
      <c r="AX45160" s="78"/>
      <c r="AZ45160" s="167"/>
      <c r="BA45160" s="77"/>
      <c r="BB45160" s="77"/>
    </row>
    <row r="45161" spans="50:54" s="79" customFormat="1" ht="0" hidden="1" customHeight="1" x14ac:dyDescent="0.2">
      <c r="AX45161" s="78"/>
      <c r="AZ45161" s="167"/>
      <c r="BA45161" s="77"/>
      <c r="BB45161" s="77"/>
    </row>
    <row r="45162" spans="50:54" s="79" customFormat="1" ht="0" hidden="1" customHeight="1" x14ac:dyDescent="0.2">
      <c r="AX45162" s="78"/>
      <c r="AZ45162" s="167"/>
      <c r="BA45162" s="77"/>
      <c r="BB45162" s="77"/>
    </row>
    <row r="45163" spans="50:54" s="79" customFormat="1" ht="0" hidden="1" customHeight="1" x14ac:dyDescent="0.2">
      <c r="AX45163" s="78"/>
      <c r="AZ45163" s="167"/>
      <c r="BA45163" s="77"/>
      <c r="BB45163" s="77"/>
    </row>
    <row r="45164" spans="50:54" s="79" customFormat="1" ht="0" hidden="1" customHeight="1" x14ac:dyDescent="0.2">
      <c r="AX45164" s="78"/>
      <c r="AZ45164" s="167"/>
      <c r="BA45164" s="77"/>
      <c r="BB45164" s="77"/>
    </row>
    <row r="45165" spans="50:54" s="79" customFormat="1" ht="0" hidden="1" customHeight="1" x14ac:dyDescent="0.2">
      <c r="AX45165" s="78"/>
      <c r="AZ45165" s="167"/>
      <c r="BA45165" s="77"/>
      <c r="BB45165" s="77"/>
    </row>
    <row r="45166" spans="50:54" s="79" customFormat="1" ht="0" hidden="1" customHeight="1" x14ac:dyDescent="0.2">
      <c r="AX45166" s="78"/>
      <c r="AZ45166" s="167"/>
      <c r="BA45166" s="77"/>
      <c r="BB45166" s="77"/>
    </row>
    <row r="45167" spans="50:54" s="79" customFormat="1" ht="0" hidden="1" customHeight="1" x14ac:dyDescent="0.2">
      <c r="AX45167" s="78"/>
      <c r="AZ45167" s="167"/>
      <c r="BA45167" s="77"/>
      <c r="BB45167" s="77"/>
    </row>
    <row r="45168" spans="50:54" s="79" customFormat="1" ht="0" hidden="1" customHeight="1" x14ac:dyDescent="0.2">
      <c r="AX45168" s="78"/>
      <c r="AZ45168" s="167"/>
      <c r="BA45168" s="77"/>
      <c r="BB45168" s="77"/>
    </row>
    <row r="45169" spans="50:54" s="79" customFormat="1" ht="0" hidden="1" customHeight="1" x14ac:dyDescent="0.2">
      <c r="AX45169" s="78"/>
      <c r="AZ45169" s="167"/>
      <c r="BA45169" s="77"/>
      <c r="BB45169" s="77"/>
    </row>
    <row r="45170" spans="50:54" s="79" customFormat="1" ht="0" hidden="1" customHeight="1" x14ac:dyDescent="0.2">
      <c r="AX45170" s="78"/>
      <c r="AZ45170" s="167"/>
      <c r="BA45170" s="77"/>
      <c r="BB45170" s="77"/>
    </row>
    <row r="45171" spans="50:54" s="79" customFormat="1" ht="0" hidden="1" customHeight="1" x14ac:dyDescent="0.2">
      <c r="AX45171" s="78"/>
      <c r="AZ45171" s="167"/>
      <c r="BA45171" s="77"/>
      <c r="BB45171" s="77"/>
    </row>
    <row r="45172" spans="50:54" s="79" customFormat="1" ht="0" hidden="1" customHeight="1" x14ac:dyDescent="0.2">
      <c r="AX45172" s="78"/>
      <c r="AZ45172" s="167"/>
      <c r="BA45172" s="77"/>
      <c r="BB45172" s="77"/>
    </row>
    <row r="45173" spans="50:54" s="79" customFormat="1" ht="0" hidden="1" customHeight="1" x14ac:dyDescent="0.2">
      <c r="AX45173" s="78"/>
      <c r="AZ45173" s="167"/>
      <c r="BA45173" s="77"/>
      <c r="BB45173" s="77"/>
    </row>
    <row r="45174" spans="50:54" s="79" customFormat="1" ht="0" hidden="1" customHeight="1" x14ac:dyDescent="0.2">
      <c r="AX45174" s="78"/>
      <c r="AZ45174" s="167"/>
      <c r="BA45174" s="77"/>
      <c r="BB45174" s="77"/>
    </row>
    <row r="45175" spans="50:54" s="79" customFormat="1" ht="0" hidden="1" customHeight="1" x14ac:dyDescent="0.2">
      <c r="AX45175" s="78"/>
      <c r="AZ45175" s="167"/>
      <c r="BA45175" s="77"/>
      <c r="BB45175" s="77"/>
    </row>
    <row r="45176" spans="50:54" s="79" customFormat="1" ht="0" hidden="1" customHeight="1" x14ac:dyDescent="0.2">
      <c r="AX45176" s="78"/>
      <c r="AZ45176" s="167"/>
      <c r="BA45176" s="77"/>
      <c r="BB45176" s="77"/>
    </row>
    <row r="45177" spans="50:54" s="79" customFormat="1" ht="0" hidden="1" customHeight="1" x14ac:dyDescent="0.2">
      <c r="AX45177" s="78"/>
      <c r="AZ45177" s="167"/>
      <c r="BA45177" s="77"/>
      <c r="BB45177" s="77"/>
    </row>
    <row r="45178" spans="50:54" s="79" customFormat="1" ht="0" hidden="1" customHeight="1" x14ac:dyDescent="0.2">
      <c r="AX45178" s="78"/>
      <c r="AZ45178" s="167"/>
      <c r="BA45178" s="77"/>
      <c r="BB45178" s="77"/>
    </row>
    <row r="45179" spans="50:54" s="79" customFormat="1" ht="0" hidden="1" customHeight="1" x14ac:dyDescent="0.2">
      <c r="AX45179" s="78"/>
      <c r="AZ45179" s="167"/>
      <c r="BA45179" s="77"/>
      <c r="BB45179" s="77"/>
    </row>
    <row r="45180" spans="50:54" s="79" customFormat="1" ht="0" hidden="1" customHeight="1" x14ac:dyDescent="0.2">
      <c r="AX45180" s="78"/>
      <c r="AZ45180" s="167"/>
      <c r="BA45180" s="77"/>
      <c r="BB45180" s="77"/>
    </row>
    <row r="45181" spans="50:54" s="79" customFormat="1" ht="0" hidden="1" customHeight="1" x14ac:dyDescent="0.2">
      <c r="AX45181" s="78"/>
      <c r="AZ45181" s="167"/>
      <c r="BA45181" s="77"/>
      <c r="BB45181" s="77"/>
    </row>
    <row r="45182" spans="50:54" s="79" customFormat="1" ht="0" hidden="1" customHeight="1" x14ac:dyDescent="0.2">
      <c r="AX45182" s="78"/>
      <c r="AZ45182" s="167"/>
      <c r="BA45182" s="77"/>
      <c r="BB45182" s="77"/>
    </row>
    <row r="45183" spans="50:54" s="79" customFormat="1" ht="0" hidden="1" customHeight="1" x14ac:dyDescent="0.2">
      <c r="AX45183" s="78"/>
      <c r="AZ45183" s="167"/>
      <c r="BA45183" s="77"/>
      <c r="BB45183" s="77"/>
    </row>
    <row r="45184" spans="50:54" s="79" customFormat="1" ht="0" hidden="1" customHeight="1" x14ac:dyDescent="0.2">
      <c r="AX45184" s="78"/>
      <c r="AZ45184" s="167"/>
      <c r="BA45184" s="77"/>
      <c r="BB45184" s="77"/>
    </row>
    <row r="45185" spans="50:54" s="79" customFormat="1" ht="0" hidden="1" customHeight="1" x14ac:dyDescent="0.2">
      <c r="AX45185" s="78"/>
      <c r="AZ45185" s="167"/>
      <c r="BA45185" s="77"/>
      <c r="BB45185" s="77"/>
    </row>
    <row r="45186" spans="50:54" s="79" customFormat="1" ht="0" hidden="1" customHeight="1" x14ac:dyDescent="0.2">
      <c r="AX45186" s="78"/>
      <c r="AZ45186" s="167"/>
      <c r="BA45186" s="77"/>
      <c r="BB45186" s="77"/>
    </row>
    <row r="45187" spans="50:54" s="79" customFormat="1" ht="0" hidden="1" customHeight="1" x14ac:dyDescent="0.2">
      <c r="AX45187" s="78"/>
      <c r="AZ45187" s="167"/>
      <c r="BA45187" s="77"/>
      <c r="BB45187" s="77"/>
    </row>
    <row r="45188" spans="50:54" s="79" customFormat="1" ht="0" hidden="1" customHeight="1" x14ac:dyDescent="0.2">
      <c r="AX45188" s="78"/>
      <c r="AZ45188" s="167"/>
      <c r="BA45188" s="77"/>
      <c r="BB45188" s="77"/>
    </row>
    <row r="45189" spans="50:54" s="79" customFormat="1" ht="0" hidden="1" customHeight="1" x14ac:dyDescent="0.2">
      <c r="AX45189" s="78"/>
      <c r="AZ45189" s="167"/>
      <c r="BA45189" s="77"/>
      <c r="BB45189" s="77"/>
    </row>
    <row r="45190" spans="50:54" s="79" customFormat="1" ht="0" hidden="1" customHeight="1" x14ac:dyDescent="0.2">
      <c r="AX45190" s="78"/>
      <c r="AZ45190" s="167"/>
      <c r="BA45190" s="77"/>
      <c r="BB45190" s="77"/>
    </row>
    <row r="45191" spans="50:54" s="79" customFormat="1" ht="0" hidden="1" customHeight="1" x14ac:dyDescent="0.2">
      <c r="AX45191" s="78"/>
      <c r="AZ45191" s="167"/>
      <c r="BA45191" s="77"/>
      <c r="BB45191" s="77"/>
    </row>
    <row r="45192" spans="50:54" s="79" customFormat="1" ht="0" hidden="1" customHeight="1" x14ac:dyDescent="0.2">
      <c r="AX45192" s="78"/>
      <c r="AZ45192" s="167"/>
      <c r="BA45192" s="77"/>
      <c r="BB45192" s="77"/>
    </row>
    <row r="45193" spans="50:54" s="79" customFormat="1" ht="0" hidden="1" customHeight="1" x14ac:dyDescent="0.2">
      <c r="AX45193" s="78"/>
      <c r="AZ45193" s="167"/>
      <c r="BA45193" s="77"/>
      <c r="BB45193" s="77"/>
    </row>
    <row r="45194" spans="50:54" s="79" customFormat="1" ht="0" hidden="1" customHeight="1" x14ac:dyDescent="0.2">
      <c r="AX45194" s="78"/>
      <c r="AZ45194" s="167"/>
      <c r="BA45194" s="77"/>
      <c r="BB45194" s="77"/>
    </row>
    <row r="45195" spans="50:54" s="79" customFormat="1" ht="0" hidden="1" customHeight="1" x14ac:dyDescent="0.2">
      <c r="AX45195" s="78"/>
      <c r="AZ45195" s="167"/>
      <c r="BA45195" s="77"/>
      <c r="BB45195" s="77"/>
    </row>
    <row r="45196" spans="50:54" s="79" customFormat="1" ht="0" hidden="1" customHeight="1" x14ac:dyDescent="0.2">
      <c r="AX45196" s="78"/>
      <c r="AZ45196" s="167"/>
      <c r="BA45196" s="77"/>
      <c r="BB45196" s="77"/>
    </row>
    <row r="45197" spans="50:54" s="79" customFormat="1" ht="0" hidden="1" customHeight="1" x14ac:dyDescent="0.2">
      <c r="AX45197" s="78"/>
      <c r="AZ45197" s="167"/>
      <c r="BA45197" s="77"/>
      <c r="BB45197" s="77"/>
    </row>
    <row r="45198" spans="50:54" s="79" customFormat="1" ht="0" hidden="1" customHeight="1" x14ac:dyDescent="0.2">
      <c r="AX45198" s="78"/>
      <c r="AZ45198" s="167"/>
      <c r="BA45198" s="77"/>
      <c r="BB45198" s="77"/>
    </row>
    <row r="45199" spans="50:54" s="79" customFormat="1" ht="0" hidden="1" customHeight="1" x14ac:dyDescent="0.2">
      <c r="AX45199" s="78"/>
      <c r="AZ45199" s="167"/>
      <c r="BA45199" s="77"/>
      <c r="BB45199" s="77"/>
    </row>
    <row r="45200" spans="50:54" s="79" customFormat="1" ht="0" hidden="1" customHeight="1" x14ac:dyDescent="0.2">
      <c r="AX45200" s="78"/>
      <c r="AZ45200" s="167"/>
      <c r="BA45200" s="77"/>
      <c r="BB45200" s="77"/>
    </row>
    <row r="45201" spans="50:54" s="79" customFormat="1" ht="0" hidden="1" customHeight="1" x14ac:dyDescent="0.2">
      <c r="AX45201" s="78"/>
      <c r="AZ45201" s="167"/>
      <c r="BA45201" s="77"/>
      <c r="BB45201" s="77"/>
    </row>
    <row r="45202" spans="50:54" s="79" customFormat="1" ht="0" hidden="1" customHeight="1" x14ac:dyDescent="0.2">
      <c r="AX45202" s="78"/>
      <c r="AZ45202" s="167"/>
      <c r="BA45202" s="77"/>
      <c r="BB45202" s="77"/>
    </row>
    <row r="45203" spans="50:54" s="79" customFormat="1" ht="0" hidden="1" customHeight="1" x14ac:dyDescent="0.2">
      <c r="AX45203" s="78"/>
      <c r="AZ45203" s="167"/>
      <c r="BA45203" s="77"/>
      <c r="BB45203" s="77"/>
    </row>
    <row r="45204" spans="50:54" s="79" customFormat="1" ht="0" hidden="1" customHeight="1" x14ac:dyDescent="0.2">
      <c r="AX45204" s="78"/>
      <c r="AZ45204" s="167"/>
      <c r="BA45204" s="77"/>
      <c r="BB45204" s="77"/>
    </row>
    <row r="45205" spans="50:54" s="79" customFormat="1" ht="0" hidden="1" customHeight="1" x14ac:dyDescent="0.2">
      <c r="AX45205" s="78"/>
      <c r="AZ45205" s="167"/>
      <c r="BA45205" s="77"/>
      <c r="BB45205" s="77"/>
    </row>
    <row r="45206" spans="50:54" s="79" customFormat="1" ht="0" hidden="1" customHeight="1" x14ac:dyDescent="0.2">
      <c r="AX45206" s="78"/>
      <c r="AZ45206" s="167"/>
      <c r="BA45206" s="77"/>
      <c r="BB45206" s="77"/>
    </row>
    <row r="45207" spans="50:54" s="79" customFormat="1" ht="0" hidden="1" customHeight="1" x14ac:dyDescent="0.2">
      <c r="AX45207" s="78"/>
      <c r="AZ45207" s="167"/>
      <c r="BA45207" s="77"/>
      <c r="BB45207" s="77"/>
    </row>
    <row r="45208" spans="50:54" s="79" customFormat="1" ht="0" hidden="1" customHeight="1" x14ac:dyDescent="0.2">
      <c r="AX45208" s="78"/>
      <c r="AZ45208" s="167"/>
      <c r="BA45208" s="77"/>
      <c r="BB45208" s="77"/>
    </row>
    <row r="45209" spans="50:54" s="79" customFormat="1" ht="0" hidden="1" customHeight="1" x14ac:dyDescent="0.2">
      <c r="AX45209" s="78"/>
      <c r="AZ45209" s="167"/>
      <c r="BA45209" s="77"/>
      <c r="BB45209" s="77"/>
    </row>
    <row r="45210" spans="50:54" s="79" customFormat="1" ht="0" hidden="1" customHeight="1" x14ac:dyDescent="0.2">
      <c r="AX45210" s="78"/>
      <c r="AZ45210" s="167"/>
      <c r="BA45210" s="77"/>
      <c r="BB45210" s="77"/>
    </row>
    <row r="45211" spans="50:54" s="79" customFormat="1" ht="0" hidden="1" customHeight="1" x14ac:dyDescent="0.2">
      <c r="AX45211" s="78"/>
      <c r="AZ45211" s="167"/>
      <c r="BA45211" s="77"/>
      <c r="BB45211" s="77"/>
    </row>
    <row r="45212" spans="50:54" s="79" customFormat="1" ht="0" hidden="1" customHeight="1" x14ac:dyDescent="0.2">
      <c r="AX45212" s="78"/>
      <c r="AZ45212" s="167"/>
      <c r="BA45212" s="77"/>
      <c r="BB45212" s="77"/>
    </row>
    <row r="45213" spans="50:54" s="79" customFormat="1" ht="0" hidden="1" customHeight="1" x14ac:dyDescent="0.2">
      <c r="AX45213" s="78"/>
      <c r="AZ45213" s="167"/>
      <c r="BA45213" s="77"/>
      <c r="BB45213" s="77"/>
    </row>
    <row r="45214" spans="50:54" s="79" customFormat="1" ht="0" hidden="1" customHeight="1" x14ac:dyDescent="0.2">
      <c r="AX45214" s="78"/>
      <c r="AZ45214" s="167"/>
      <c r="BA45214" s="77"/>
      <c r="BB45214" s="77"/>
    </row>
    <row r="45215" spans="50:54" s="79" customFormat="1" ht="0" hidden="1" customHeight="1" x14ac:dyDescent="0.2">
      <c r="AX45215" s="78"/>
      <c r="AZ45215" s="167"/>
      <c r="BA45215" s="77"/>
      <c r="BB45215" s="77"/>
    </row>
    <row r="45216" spans="50:54" s="79" customFormat="1" ht="0" hidden="1" customHeight="1" x14ac:dyDescent="0.2">
      <c r="AX45216" s="78"/>
      <c r="AZ45216" s="167"/>
      <c r="BA45216" s="77"/>
      <c r="BB45216" s="77"/>
    </row>
    <row r="45217" spans="50:54" s="79" customFormat="1" ht="0" hidden="1" customHeight="1" x14ac:dyDescent="0.2">
      <c r="AX45217" s="78"/>
      <c r="AZ45217" s="167"/>
      <c r="BA45217" s="77"/>
      <c r="BB45217" s="77"/>
    </row>
    <row r="45218" spans="50:54" s="79" customFormat="1" ht="0" hidden="1" customHeight="1" x14ac:dyDescent="0.2">
      <c r="AX45218" s="78"/>
      <c r="AZ45218" s="167"/>
      <c r="BA45218" s="77"/>
      <c r="BB45218" s="77"/>
    </row>
    <row r="45219" spans="50:54" s="79" customFormat="1" ht="0" hidden="1" customHeight="1" x14ac:dyDescent="0.2">
      <c r="AX45219" s="78"/>
      <c r="AZ45219" s="167"/>
      <c r="BA45219" s="77"/>
      <c r="BB45219" s="77"/>
    </row>
    <row r="45220" spans="50:54" s="79" customFormat="1" ht="0" hidden="1" customHeight="1" x14ac:dyDescent="0.2">
      <c r="AX45220" s="78"/>
      <c r="AZ45220" s="167"/>
      <c r="BA45220" s="77"/>
      <c r="BB45220" s="77"/>
    </row>
    <row r="45221" spans="50:54" s="79" customFormat="1" ht="0" hidden="1" customHeight="1" x14ac:dyDescent="0.2">
      <c r="AX45221" s="78"/>
      <c r="AZ45221" s="167"/>
      <c r="BA45221" s="77"/>
      <c r="BB45221" s="77"/>
    </row>
    <row r="45222" spans="50:54" s="79" customFormat="1" ht="0" hidden="1" customHeight="1" x14ac:dyDescent="0.2">
      <c r="AX45222" s="78"/>
      <c r="AZ45222" s="167"/>
      <c r="BA45222" s="77"/>
      <c r="BB45222" s="77"/>
    </row>
    <row r="45223" spans="50:54" s="79" customFormat="1" ht="0" hidden="1" customHeight="1" x14ac:dyDescent="0.2">
      <c r="AX45223" s="78"/>
      <c r="AZ45223" s="167"/>
      <c r="BA45223" s="77"/>
      <c r="BB45223" s="77"/>
    </row>
    <row r="45224" spans="50:54" s="79" customFormat="1" ht="0" hidden="1" customHeight="1" x14ac:dyDescent="0.2">
      <c r="AX45224" s="78"/>
      <c r="AZ45224" s="167"/>
      <c r="BA45224" s="77"/>
      <c r="BB45224" s="77"/>
    </row>
    <row r="45225" spans="50:54" s="79" customFormat="1" ht="0" hidden="1" customHeight="1" x14ac:dyDescent="0.2">
      <c r="AX45225" s="78"/>
      <c r="AZ45225" s="167"/>
      <c r="BA45225" s="77"/>
      <c r="BB45225" s="77"/>
    </row>
    <row r="45226" spans="50:54" s="79" customFormat="1" ht="0" hidden="1" customHeight="1" x14ac:dyDescent="0.2">
      <c r="AX45226" s="78"/>
      <c r="AZ45226" s="167"/>
      <c r="BA45226" s="77"/>
      <c r="BB45226" s="77"/>
    </row>
    <row r="45227" spans="50:54" s="79" customFormat="1" ht="0" hidden="1" customHeight="1" x14ac:dyDescent="0.2">
      <c r="AX45227" s="78"/>
      <c r="AZ45227" s="167"/>
      <c r="BA45227" s="77"/>
      <c r="BB45227" s="77"/>
    </row>
    <row r="45228" spans="50:54" s="79" customFormat="1" ht="0" hidden="1" customHeight="1" x14ac:dyDescent="0.2">
      <c r="AX45228" s="78"/>
      <c r="AZ45228" s="167"/>
      <c r="BA45228" s="77"/>
      <c r="BB45228" s="77"/>
    </row>
    <row r="45229" spans="50:54" s="79" customFormat="1" ht="0" hidden="1" customHeight="1" x14ac:dyDescent="0.2">
      <c r="AX45229" s="78"/>
      <c r="AZ45229" s="167"/>
      <c r="BA45229" s="77"/>
      <c r="BB45229" s="77"/>
    </row>
    <row r="45230" spans="50:54" s="79" customFormat="1" ht="0" hidden="1" customHeight="1" x14ac:dyDescent="0.2">
      <c r="AX45230" s="78"/>
      <c r="AZ45230" s="167"/>
      <c r="BA45230" s="77"/>
      <c r="BB45230" s="77"/>
    </row>
    <row r="45231" spans="50:54" s="79" customFormat="1" ht="0" hidden="1" customHeight="1" x14ac:dyDescent="0.2">
      <c r="AX45231" s="78"/>
      <c r="AZ45231" s="167"/>
      <c r="BA45231" s="77"/>
      <c r="BB45231" s="77"/>
    </row>
    <row r="45232" spans="50:54" s="79" customFormat="1" ht="0" hidden="1" customHeight="1" x14ac:dyDescent="0.2">
      <c r="AX45232" s="78"/>
      <c r="AZ45232" s="167"/>
      <c r="BA45232" s="77"/>
      <c r="BB45232" s="77"/>
    </row>
    <row r="45233" spans="50:54" s="79" customFormat="1" ht="0" hidden="1" customHeight="1" x14ac:dyDescent="0.2">
      <c r="AX45233" s="78"/>
      <c r="AZ45233" s="167"/>
      <c r="BA45233" s="77"/>
      <c r="BB45233" s="77"/>
    </row>
    <row r="45234" spans="50:54" s="79" customFormat="1" ht="0" hidden="1" customHeight="1" x14ac:dyDescent="0.2">
      <c r="AX45234" s="78"/>
      <c r="AZ45234" s="167"/>
      <c r="BA45234" s="77"/>
      <c r="BB45234" s="77"/>
    </row>
    <row r="45235" spans="50:54" s="79" customFormat="1" ht="0" hidden="1" customHeight="1" x14ac:dyDescent="0.2">
      <c r="AX45235" s="78"/>
      <c r="AZ45235" s="167"/>
      <c r="BA45235" s="77"/>
      <c r="BB45235" s="77"/>
    </row>
    <row r="45236" spans="50:54" s="79" customFormat="1" ht="0" hidden="1" customHeight="1" x14ac:dyDescent="0.2">
      <c r="AX45236" s="78"/>
      <c r="AZ45236" s="167"/>
      <c r="BA45236" s="77"/>
      <c r="BB45236" s="77"/>
    </row>
    <row r="45237" spans="50:54" s="79" customFormat="1" ht="0" hidden="1" customHeight="1" x14ac:dyDescent="0.2">
      <c r="AX45237" s="78"/>
      <c r="AZ45237" s="167"/>
      <c r="BA45237" s="77"/>
      <c r="BB45237" s="77"/>
    </row>
    <row r="45238" spans="50:54" s="79" customFormat="1" ht="0" hidden="1" customHeight="1" x14ac:dyDescent="0.2">
      <c r="AX45238" s="78"/>
      <c r="AZ45238" s="167"/>
      <c r="BA45238" s="77"/>
      <c r="BB45238" s="77"/>
    </row>
    <row r="45239" spans="50:54" s="79" customFormat="1" ht="0" hidden="1" customHeight="1" x14ac:dyDescent="0.2">
      <c r="AX45239" s="78"/>
      <c r="AZ45239" s="167"/>
      <c r="BA45239" s="77"/>
      <c r="BB45239" s="77"/>
    </row>
    <row r="45240" spans="50:54" s="79" customFormat="1" ht="0" hidden="1" customHeight="1" x14ac:dyDescent="0.2">
      <c r="AX45240" s="78"/>
      <c r="AZ45240" s="167"/>
      <c r="BA45240" s="77"/>
      <c r="BB45240" s="77"/>
    </row>
    <row r="45241" spans="50:54" s="79" customFormat="1" ht="0" hidden="1" customHeight="1" x14ac:dyDescent="0.2">
      <c r="AX45241" s="78"/>
      <c r="AZ45241" s="167"/>
      <c r="BA45241" s="77"/>
      <c r="BB45241" s="77"/>
    </row>
    <row r="45242" spans="50:54" s="79" customFormat="1" ht="0" hidden="1" customHeight="1" x14ac:dyDescent="0.2">
      <c r="AX45242" s="78"/>
      <c r="AZ45242" s="167"/>
      <c r="BA45242" s="77"/>
      <c r="BB45242" s="77"/>
    </row>
    <row r="45243" spans="50:54" s="79" customFormat="1" ht="0" hidden="1" customHeight="1" x14ac:dyDescent="0.2">
      <c r="AX45243" s="78"/>
      <c r="AZ45243" s="167"/>
      <c r="BA45243" s="77"/>
      <c r="BB45243" s="77"/>
    </row>
    <row r="45244" spans="50:54" s="79" customFormat="1" ht="0" hidden="1" customHeight="1" x14ac:dyDescent="0.2">
      <c r="AX45244" s="78"/>
      <c r="AZ45244" s="167"/>
      <c r="BA45244" s="77"/>
      <c r="BB45244" s="77"/>
    </row>
    <row r="45245" spans="50:54" s="79" customFormat="1" ht="0" hidden="1" customHeight="1" x14ac:dyDescent="0.2">
      <c r="AX45245" s="78"/>
      <c r="AZ45245" s="167"/>
      <c r="BA45245" s="77"/>
      <c r="BB45245" s="77"/>
    </row>
    <row r="45246" spans="50:54" s="79" customFormat="1" ht="0" hidden="1" customHeight="1" x14ac:dyDescent="0.2">
      <c r="AX45246" s="78"/>
      <c r="AZ45246" s="167"/>
      <c r="BA45246" s="77"/>
      <c r="BB45246" s="77"/>
    </row>
    <row r="45247" spans="50:54" s="79" customFormat="1" ht="0" hidden="1" customHeight="1" x14ac:dyDescent="0.2">
      <c r="AX45247" s="78"/>
      <c r="AZ45247" s="167"/>
      <c r="BA45247" s="77"/>
      <c r="BB45247" s="77"/>
    </row>
    <row r="45248" spans="50:54" s="79" customFormat="1" ht="0" hidden="1" customHeight="1" x14ac:dyDescent="0.2">
      <c r="AX45248" s="78"/>
      <c r="AZ45248" s="167"/>
      <c r="BA45248" s="77"/>
      <c r="BB45248" s="77"/>
    </row>
    <row r="45249" spans="50:54" s="79" customFormat="1" ht="0" hidden="1" customHeight="1" x14ac:dyDescent="0.2">
      <c r="AX45249" s="78"/>
      <c r="AZ45249" s="167"/>
      <c r="BA45249" s="77"/>
      <c r="BB45249" s="77"/>
    </row>
    <row r="45250" spans="50:54" s="79" customFormat="1" ht="0" hidden="1" customHeight="1" x14ac:dyDescent="0.2">
      <c r="AX45250" s="78"/>
      <c r="AZ45250" s="167"/>
      <c r="BA45250" s="77"/>
      <c r="BB45250" s="77"/>
    </row>
    <row r="45251" spans="50:54" s="79" customFormat="1" ht="0" hidden="1" customHeight="1" x14ac:dyDescent="0.2">
      <c r="AX45251" s="78"/>
      <c r="AZ45251" s="167"/>
      <c r="BA45251" s="77"/>
      <c r="BB45251" s="77"/>
    </row>
    <row r="45252" spans="50:54" s="79" customFormat="1" ht="0" hidden="1" customHeight="1" x14ac:dyDescent="0.2">
      <c r="AX45252" s="78"/>
      <c r="AZ45252" s="167"/>
      <c r="BA45252" s="77"/>
      <c r="BB45252" s="77"/>
    </row>
    <row r="45253" spans="50:54" s="79" customFormat="1" ht="0" hidden="1" customHeight="1" x14ac:dyDescent="0.2">
      <c r="AX45253" s="78"/>
      <c r="AZ45253" s="167"/>
      <c r="BA45253" s="77"/>
      <c r="BB45253" s="77"/>
    </row>
    <row r="45254" spans="50:54" s="79" customFormat="1" ht="0" hidden="1" customHeight="1" x14ac:dyDescent="0.2">
      <c r="AX45254" s="78"/>
      <c r="AZ45254" s="167"/>
      <c r="BA45254" s="77"/>
      <c r="BB45254" s="77"/>
    </row>
    <row r="45255" spans="50:54" s="79" customFormat="1" ht="0" hidden="1" customHeight="1" x14ac:dyDescent="0.2">
      <c r="AX45255" s="78"/>
      <c r="AZ45255" s="167"/>
      <c r="BA45255" s="77"/>
      <c r="BB45255" s="77"/>
    </row>
    <row r="45256" spans="50:54" s="79" customFormat="1" ht="0" hidden="1" customHeight="1" x14ac:dyDescent="0.2">
      <c r="AX45256" s="78"/>
      <c r="AZ45256" s="167"/>
      <c r="BA45256" s="77"/>
      <c r="BB45256" s="77"/>
    </row>
    <row r="45257" spans="50:54" s="79" customFormat="1" ht="0" hidden="1" customHeight="1" x14ac:dyDescent="0.2">
      <c r="AX45257" s="78"/>
      <c r="AZ45257" s="167"/>
      <c r="BA45257" s="77"/>
      <c r="BB45257" s="77"/>
    </row>
    <row r="45258" spans="50:54" s="79" customFormat="1" ht="0" hidden="1" customHeight="1" x14ac:dyDescent="0.2">
      <c r="AX45258" s="78"/>
      <c r="AZ45258" s="167"/>
      <c r="BA45258" s="77"/>
      <c r="BB45258" s="77"/>
    </row>
    <row r="45259" spans="50:54" s="79" customFormat="1" ht="0" hidden="1" customHeight="1" x14ac:dyDescent="0.2">
      <c r="AX45259" s="78"/>
      <c r="AZ45259" s="167"/>
      <c r="BA45259" s="77"/>
      <c r="BB45259" s="77"/>
    </row>
    <row r="45260" spans="50:54" s="79" customFormat="1" ht="0" hidden="1" customHeight="1" x14ac:dyDescent="0.2">
      <c r="AX45260" s="78"/>
      <c r="AZ45260" s="167"/>
      <c r="BA45260" s="77"/>
      <c r="BB45260" s="77"/>
    </row>
    <row r="45261" spans="50:54" s="79" customFormat="1" ht="0" hidden="1" customHeight="1" x14ac:dyDescent="0.2">
      <c r="AX45261" s="78"/>
      <c r="AZ45261" s="167"/>
      <c r="BA45261" s="77"/>
      <c r="BB45261" s="77"/>
    </row>
    <row r="45262" spans="50:54" s="79" customFormat="1" ht="0" hidden="1" customHeight="1" x14ac:dyDescent="0.2">
      <c r="AX45262" s="78"/>
      <c r="AZ45262" s="167"/>
      <c r="BA45262" s="77"/>
      <c r="BB45262" s="77"/>
    </row>
    <row r="45263" spans="50:54" s="79" customFormat="1" ht="0" hidden="1" customHeight="1" x14ac:dyDescent="0.2">
      <c r="AX45263" s="78"/>
      <c r="AZ45263" s="167"/>
      <c r="BA45263" s="77"/>
      <c r="BB45263" s="77"/>
    </row>
    <row r="45264" spans="50:54" s="79" customFormat="1" ht="0" hidden="1" customHeight="1" x14ac:dyDescent="0.2">
      <c r="AX45264" s="78"/>
      <c r="AZ45264" s="167"/>
      <c r="BA45264" s="77"/>
      <c r="BB45264" s="77"/>
    </row>
    <row r="45265" spans="50:54" s="79" customFormat="1" ht="0" hidden="1" customHeight="1" x14ac:dyDescent="0.2">
      <c r="AX45265" s="78"/>
      <c r="AZ45265" s="167"/>
      <c r="BA45265" s="77"/>
      <c r="BB45265" s="77"/>
    </row>
    <row r="45266" spans="50:54" s="79" customFormat="1" ht="0" hidden="1" customHeight="1" x14ac:dyDescent="0.2">
      <c r="AX45266" s="78"/>
      <c r="AZ45266" s="167"/>
      <c r="BA45266" s="77"/>
      <c r="BB45266" s="77"/>
    </row>
    <row r="45267" spans="50:54" s="79" customFormat="1" ht="0" hidden="1" customHeight="1" x14ac:dyDescent="0.2">
      <c r="AX45267" s="78"/>
      <c r="AZ45267" s="167"/>
      <c r="BA45267" s="77"/>
      <c r="BB45267" s="77"/>
    </row>
    <row r="45268" spans="50:54" s="79" customFormat="1" ht="0" hidden="1" customHeight="1" x14ac:dyDescent="0.2">
      <c r="AX45268" s="78"/>
      <c r="AZ45268" s="167"/>
      <c r="BA45268" s="77"/>
      <c r="BB45268" s="77"/>
    </row>
    <row r="45269" spans="50:54" s="79" customFormat="1" ht="0" hidden="1" customHeight="1" x14ac:dyDescent="0.2">
      <c r="AX45269" s="78"/>
      <c r="AZ45269" s="167"/>
      <c r="BA45269" s="77"/>
      <c r="BB45269" s="77"/>
    </row>
    <row r="45270" spans="50:54" s="79" customFormat="1" ht="0" hidden="1" customHeight="1" x14ac:dyDescent="0.2">
      <c r="AX45270" s="78"/>
      <c r="AZ45270" s="167"/>
      <c r="BA45270" s="77"/>
      <c r="BB45270" s="77"/>
    </row>
    <row r="45271" spans="50:54" s="79" customFormat="1" ht="0" hidden="1" customHeight="1" x14ac:dyDescent="0.2">
      <c r="AX45271" s="78"/>
      <c r="AZ45271" s="167"/>
      <c r="BA45271" s="77"/>
      <c r="BB45271" s="77"/>
    </row>
    <row r="45272" spans="50:54" s="79" customFormat="1" ht="0" hidden="1" customHeight="1" x14ac:dyDescent="0.2">
      <c r="AX45272" s="78"/>
      <c r="AZ45272" s="167"/>
      <c r="BA45272" s="77"/>
      <c r="BB45272" s="77"/>
    </row>
    <row r="45273" spans="50:54" s="79" customFormat="1" ht="0" hidden="1" customHeight="1" x14ac:dyDescent="0.2">
      <c r="AX45273" s="78"/>
      <c r="AZ45273" s="167"/>
      <c r="BA45273" s="77"/>
      <c r="BB45273" s="77"/>
    </row>
    <row r="45274" spans="50:54" s="79" customFormat="1" ht="0" hidden="1" customHeight="1" x14ac:dyDescent="0.2">
      <c r="AX45274" s="78"/>
      <c r="AZ45274" s="167"/>
      <c r="BA45274" s="77"/>
      <c r="BB45274" s="77"/>
    </row>
    <row r="45275" spans="50:54" s="79" customFormat="1" ht="0" hidden="1" customHeight="1" x14ac:dyDescent="0.2">
      <c r="AX45275" s="78"/>
      <c r="AZ45275" s="167"/>
      <c r="BA45275" s="77"/>
      <c r="BB45275" s="77"/>
    </row>
    <row r="45276" spans="50:54" s="79" customFormat="1" ht="0" hidden="1" customHeight="1" x14ac:dyDescent="0.2">
      <c r="AX45276" s="78"/>
      <c r="AZ45276" s="167"/>
      <c r="BA45276" s="77"/>
      <c r="BB45276" s="77"/>
    </row>
    <row r="45277" spans="50:54" s="79" customFormat="1" ht="0" hidden="1" customHeight="1" x14ac:dyDescent="0.2">
      <c r="AX45277" s="78"/>
      <c r="AZ45277" s="167"/>
      <c r="BA45277" s="77"/>
      <c r="BB45277" s="77"/>
    </row>
    <row r="45278" spans="50:54" s="79" customFormat="1" ht="0" hidden="1" customHeight="1" x14ac:dyDescent="0.2">
      <c r="AX45278" s="78"/>
      <c r="AZ45278" s="167"/>
      <c r="BA45278" s="77"/>
      <c r="BB45278" s="77"/>
    </row>
    <row r="45279" spans="50:54" s="79" customFormat="1" ht="0" hidden="1" customHeight="1" x14ac:dyDescent="0.2">
      <c r="AX45279" s="78"/>
      <c r="AZ45279" s="167"/>
      <c r="BA45279" s="77"/>
      <c r="BB45279" s="77"/>
    </row>
    <row r="45280" spans="50:54" s="79" customFormat="1" ht="0" hidden="1" customHeight="1" x14ac:dyDescent="0.2">
      <c r="AX45280" s="78"/>
      <c r="AZ45280" s="167"/>
      <c r="BA45280" s="77"/>
      <c r="BB45280" s="77"/>
    </row>
    <row r="45281" spans="50:54" s="79" customFormat="1" ht="0" hidden="1" customHeight="1" x14ac:dyDescent="0.2">
      <c r="AX45281" s="78"/>
      <c r="AZ45281" s="167"/>
      <c r="BA45281" s="77"/>
      <c r="BB45281" s="77"/>
    </row>
    <row r="45282" spans="50:54" s="79" customFormat="1" ht="0" hidden="1" customHeight="1" x14ac:dyDescent="0.2">
      <c r="AX45282" s="78"/>
      <c r="AZ45282" s="167"/>
      <c r="BA45282" s="77"/>
      <c r="BB45282" s="77"/>
    </row>
    <row r="45283" spans="50:54" s="79" customFormat="1" ht="0" hidden="1" customHeight="1" x14ac:dyDescent="0.2">
      <c r="AX45283" s="78"/>
      <c r="AZ45283" s="167"/>
      <c r="BA45283" s="77"/>
      <c r="BB45283" s="77"/>
    </row>
    <row r="45284" spans="50:54" s="79" customFormat="1" ht="0" hidden="1" customHeight="1" x14ac:dyDescent="0.2">
      <c r="AX45284" s="78"/>
      <c r="AZ45284" s="167"/>
      <c r="BA45284" s="77"/>
      <c r="BB45284" s="77"/>
    </row>
    <row r="45285" spans="50:54" s="79" customFormat="1" ht="0" hidden="1" customHeight="1" x14ac:dyDescent="0.2">
      <c r="AX45285" s="78"/>
      <c r="AZ45285" s="167"/>
      <c r="BA45285" s="77"/>
      <c r="BB45285" s="77"/>
    </row>
    <row r="45286" spans="50:54" s="79" customFormat="1" ht="0" hidden="1" customHeight="1" x14ac:dyDescent="0.2">
      <c r="AX45286" s="78"/>
      <c r="AZ45286" s="167"/>
      <c r="BA45286" s="77"/>
      <c r="BB45286" s="77"/>
    </row>
    <row r="45287" spans="50:54" s="79" customFormat="1" ht="0" hidden="1" customHeight="1" x14ac:dyDescent="0.2">
      <c r="AX45287" s="78"/>
      <c r="AZ45287" s="167"/>
      <c r="BA45287" s="77"/>
      <c r="BB45287" s="77"/>
    </row>
    <row r="45288" spans="50:54" s="79" customFormat="1" ht="0" hidden="1" customHeight="1" x14ac:dyDescent="0.2">
      <c r="AX45288" s="78"/>
      <c r="AZ45288" s="167"/>
      <c r="BA45288" s="77"/>
      <c r="BB45288" s="77"/>
    </row>
    <row r="45289" spans="50:54" s="79" customFormat="1" ht="0" hidden="1" customHeight="1" x14ac:dyDescent="0.2">
      <c r="AX45289" s="78"/>
      <c r="AZ45289" s="167"/>
      <c r="BA45289" s="77"/>
      <c r="BB45289" s="77"/>
    </row>
    <row r="45290" spans="50:54" s="79" customFormat="1" ht="0" hidden="1" customHeight="1" x14ac:dyDescent="0.2">
      <c r="AX45290" s="78"/>
      <c r="AZ45290" s="167"/>
      <c r="BA45290" s="77"/>
      <c r="BB45290" s="77"/>
    </row>
    <row r="45291" spans="50:54" s="79" customFormat="1" ht="0" hidden="1" customHeight="1" x14ac:dyDescent="0.2">
      <c r="AX45291" s="78"/>
      <c r="AZ45291" s="167"/>
      <c r="BA45291" s="77"/>
      <c r="BB45291" s="77"/>
    </row>
    <row r="45292" spans="50:54" s="79" customFormat="1" ht="0" hidden="1" customHeight="1" x14ac:dyDescent="0.2">
      <c r="AX45292" s="78"/>
      <c r="AZ45292" s="167"/>
      <c r="BA45292" s="77"/>
      <c r="BB45292" s="77"/>
    </row>
    <row r="45293" spans="50:54" s="79" customFormat="1" ht="0" hidden="1" customHeight="1" x14ac:dyDescent="0.2">
      <c r="AX45293" s="78"/>
      <c r="AZ45293" s="167"/>
      <c r="BA45293" s="77"/>
      <c r="BB45293" s="77"/>
    </row>
    <row r="45294" spans="50:54" s="79" customFormat="1" ht="0" hidden="1" customHeight="1" x14ac:dyDescent="0.2">
      <c r="AX45294" s="78"/>
      <c r="AZ45294" s="167"/>
      <c r="BA45294" s="77"/>
      <c r="BB45294" s="77"/>
    </row>
    <row r="45295" spans="50:54" s="79" customFormat="1" ht="0" hidden="1" customHeight="1" x14ac:dyDescent="0.2">
      <c r="AX45295" s="78"/>
      <c r="AZ45295" s="167"/>
      <c r="BA45295" s="77"/>
      <c r="BB45295" s="77"/>
    </row>
    <row r="45296" spans="50:54" s="79" customFormat="1" ht="0" hidden="1" customHeight="1" x14ac:dyDescent="0.2">
      <c r="AX45296" s="78"/>
      <c r="AZ45296" s="167"/>
      <c r="BA45296" s="77"/>
      <c r="BB45296" s="77"/>
    </row>
    <row r="45297" spans="50:54" s="79" customFormat="1" ht="0" hidden="1" customHeight="1" x14ac:dyDescent="0.2">
      <c r="AX45297" s="78"/>
      <c r="AZ45297" s="167"/>
      <c r="BA45297" s="77"/>
      <c r="BB45297" s="77"/>
    </row>
    <row r="45298" spans="50:54" s="79" customFormat="1" ht="0" hidden="1" customHeight="1" x14ac:dyDescent="0.2">
      <c r="AX45298" s="78"/>
      <c r="AZ45298" s="167"/>
      <c r="BA45298" s="77"/>
      <c r="BB45298" s="77"/>
    </row>
    <row r="45299" spans="50:54" s="79" customFormat="1" ht="0" hidden="1" customHeight="1" x14ac:dyDescent="0.2">
      <c r="AX45299" s="78"/>
      <c r="AZ45299" s="167"/>
      <c r="BA45299" s="77"/>
      <c r="BB45299" s="77"/>
    </row>
    <row r="45300" spans="50:54" s="79" customFormat="1" ht="0" hidden="1" customHeight="1" x14ac:dyDescent="0.2">
      <c r="AX45300" s="78"/>
      <c r="AZ45300" s="167"/>
      <c r="BA45300" s="77"/>
      <c r="BB45300" s="77"/>
    </row>
    <row r="45301" spans="50:54" s="79" customFormat="1" ht="0" hidden="1" customHeight="1" x14ac:dyDescent="0.2">
      <c r="AX45301" s="78"/>
      <c r="AZ45301" s="167"/>
      <c r="BA45301" s="77"/>
      <c r="BB45301" s="77"/>
    </row>
    <row r="45302" spans="50:54" s="79" customFormat="1" ht="0" hidden="1" customHeight="1" x14ac:dyDescent="0.2">
      <c r="AX45302" s="78"/>
      <c r="AZ45302" s="167"/>
      <c r="BA45302" s="77"/>
      <c r="BB45302" s="77"/>
    </row>
    <row r="45303" spans="50:54" s="79" customFormat="1" ht="0" hidden="1" customHeight="1" x14ac:dyDescent="0.2">
      <c r="AX45303" s="78"/>
      <c r="AZ45303" s="167"/>
      <c r="BA45303" s="77"/>
      <c r="BB45303" s="77"/>
    </row>
    <row r="45304" spans="50:54" s="79" customFormat="1" ht="0" hidden="1" customHeight="1" x14ac:dyDescent="0.2">
      <c r="AX45304" s="78"/>
      <c r="AZ45304" s="167"/>
      <c r="BA45304" s="77"/>
      <c r="BB45304" s="77"/>
    </row>
    <row r="45305" spans="50:54" s="79" customFormat="1" ht="0" hidden="1" customHeight="1" x14ac:dyDescent="0.2">
      <c r="AX45305" s="78"/>
      <c r="AZ45305" s="167"/>
      <c r="BA45305" s="77"/>
      <c r="BB45305" s="77"/>
    </row>
    <row r="45306" spans="50:54" s="79" customFormat="1" ht="0" hidden="1" customHeight="1" x14ac:dyDescent="0.2">
      <c r="AX45306" s="78"/>
      <c r="AZ45306" s="167"/>
      <c r="BA45306" s="77"/>
      <c r="BB45306" s="77"/>
    </row>
    <row r="45307" spans="50:54" s="79" customFormat="1" ht="0" hidden="1" customHeight="1" x14ac:dyDescent="0.2">
      <c r="AX45307" s="78"/>
      <c r="AZ45307" s="167"/>
      <c r="BA45307" s="77"/>
      <c r="BB45307" s="77"/>
    </row>
    <row r="45308" spans="50:54" s="79" customFormat="1" ht="0" hidden="1" customHeight="1" x14ac:dyDescent="0.2">
      <c r="AX45308" s="78"/>
      <c r="AZ45308" s="167"/>
      <c r="BA45308" s="77"/>
      <c r="BB45308" s="77"/>
    </row>
    <row r="45309" spans="50:54" s="79" customFormat="1" ht="0" hidden="1" customHeight="1" x14ac:dyDescent="0.2">
      <c r="AX45309" s="78"/>
      <c r="AZ45309" s="167"/>
      <c r="BA45309" s="77"/>
      <c r="BB45309" s="77"/>
    </row>
    <row r="45310" spans="50:54" s="79" customFormat="1" ht="0" hidden="1" customHeight="1" x14ac:dyDescent="0.2">
      <c r="AX45310" s="78"/>
      <c r="AZ45310" s="167"/>
      <c r="BA45310" s="77"/>
      <c r="BB45310" s="77"/>
    </row>
    <row r="45311" spans="50:54" s="79" customFormat="1" ht="0" hidden="1" customHeight="1" x14ac:dyDescent="0.2">
      <c r="AX45311" s="78"/>
      <c r="AZ45311" s="167"/>
      <c r="BA45311" s="77"/>
      <c r="BB45311" s="77"/>
    </row>
    <row r="45312" spans="50:54" s="79" customFormat="1" ht="0" hidden="1" customHeight="1" x14ac:dyDescent="0.2">
      <c r="AX45312" s="78"/>
      <c r="AZ45312" s="167"/>
      <c r="BA45312" s="77"/>
      <c r="BB45312" s="77"/>
    </row>
    <row r="45313" spans="50:54" s="79" customFormat="1" ht="0" hidden="1" customHeight="1" x14ac:dyDescent="0.2">
      <c r="AX45313" s="78"/>
      <c r="AZ45313" s="167"/>
      <c r="BA45313" s="77"/>
      <c r="BB45313" s="77"/>
    </row>
    <row r="45314" spans="50:54" s="79" customFormat="1" ht="0" hidden="1" customHeight="1" x14ac:dyDescent="0.2">
      <c r="AX45314" s="78"/>
      <c r="AZ45314" s="167"/>
      <c r="BA45314" s="77"/>
      <c r="BB45314" s="77"/>
    </row>
    <row r="45315" spans="50:54" s="79" customFormat="1" ht="0" hidden="1" customHeight="1" x14ac:dyDescent="0.2">
      <c r="AX45315" s="78"/>
      <c r="AZ45315" s="167"/>
      <c r="BA45315" s="77"/>
      <c r="BB45315" s="77"/>
    </row>
    <row r="45316" spans="50:54" s="79" customFormat="1" ht="0" hidden="1" customHeight="1" x14ac:dyDescent="0.2">
      <c r="AX45316" s="78"/>
      <c r="AZ45316" s="167"/>
      <c r="BA45316" s="77"/>
      <c r="BB45316" s="77"/>
    </row>
    <row r="45317" spans="50:54" s="79" customFormat="1" ht="0" hidden="1" customHeight="1" x14ac:dyDescent="0.2">
      <c r="AX45317" s="78"/>
      <c r="AZ45317" s="167"/>
      <c r="BA45317" s="77"/>
      <c r="BB45317" s="77"/>
    </row>
    <row r="45318" spans="50:54" s="79" customFormat="1" ht="0" hidden="1" customHeight="1" x14ac:dyDescent="0.2">
      <c r="AX45318" s="78"/>
      <c r="AZ45318" s="167"/>
      <c r="BA45318" s="77"/>
      <c r="BB45318" s="77"/>
    </row>
    <row r="45319" spans="50:54" s="79" customFormat="1" ht="0" hidden="1" customHeight="1" x14ac:dyDescent="0.2">
      <c r="AX45319" s="78"/>
      <c r="AZ45319" s="167"/>
      <c r="BA45319" s="77"/>
      <c r="BB45319" s="77"/>
    </row>
    <row r="45320" spans="50:54" s="79" customFormat="1" ht="0" hidden="1" customHeight="1" x14ac:dyDescent="0.2">
      <c r="AX45320" s="78"/>
      <c r="AZ45320" s="167"/>
      <c r="BA45320" s="77"/>
      <c r="BB45320" s="77"/>
    </row>
    <row r="45321" spans="50:54" s="79" customFormat="1" ht="0" hidden="1" customHeight="1" x14ac:dyDescent="0.2">
      <c r="AX45321" s="78"/>
      <c r="AZ45321" s="167"/>
      <c r="BA45321" s="77"/>
      <c r="BB45321" s="77"/>
    </row>
    <row r="45322" spans="50:54" s="79" customFormat="1" ht="0" hidden="1" customHeight="1" x14ac:dyDescent="0.2">
      <c r="AX45322" s="78"/>
      <c r="AZ45322" s="167"/>
      <c r="BA45322" s="77"/>
      <c r="BB45322" s="77"/>
    </row>
    <row r="45323" spans="50:54" s="79" customFormat="1" ht="0" hidden="1" customHeight="1" x14ac:dyDescent="0.2">
      <c r="AX45323" s="78"/>
      <c r="AZ45323" s="167"/>
      <c r="BA45323" s="77"/>
      <c r="BB45323" s="77"/>
    </row>
    <row r="45324" spans="50:54" s="79" customFormat="1" ht="0" hidden="1" customHeight="1" x14ac:dyDescent="0.2">
      <c r="AX45324" s="78"/>
      <c r="AZ45324" s="167"/>
      <c r="BA45324" s="77"/>
      <c r="BB45324" s="77"/>
    </row>
    <row r="45325" spans="50:54" s="79" customFormat="1" ht="0" hidden="1" customHeight="1" x14ac:dyDescent="0.2">
      <c r="AX45325" s="78"/>
      <c r="AZ45325" s="167"/>
      <c r="BA45325" s="77"/>
      <c r="BB45325" s="77"/>
    </row>
    <row r="45326" spans="50:54" s="79" customFormat="1" ht="0" hidden="1" customHeight="1" x14ac:dyDescent="0.2">
      <c r="AX45326" s="78"/>
      <c r="AZ45326" s="167"/>
      <c r="BA45326" s="77"/>
      <c r="BB45326" s="77"/>
    </row>
    <row r="45327" spans="50:54" s="79" customFormat="1" ht="0" hidden="1" customHeight="1" x14ac:dyDescent="0.2">
      <c r="AX45327" s="78"/>
      <c r="AZ45327" s="167"/>
      <c r="BA45327" s="77"/>
      <c r="BB45327" s="77"/>
    </row>
    <row r="45328" spans="50:54" s="79" customFormat="1" ht="0" hidden="1" customHeight="1" x14ac:dyDescent="0.2">
      <c r="AX45328" s="78"/>
      <c r="AZ45328" s="167"/>
      <c r="BA45328" s="77"/>
      <c r="BB45328" s="77"/>
    </row>
    <row r="45329" spans="50:54" s="79" customFormat="1" ht="0" hidden="1" customHeight="1" x14ac:dyDescent="0.2">
      <c r="AX45329" s="78"/>
      <c r="AZ45329" s="167"/>
      <c r="BA45329" s="77"/>
      <c r="BB45329" s="77"/>
    </row>
    <row r="45330" spans="50:54" s="79" customFormat="1" ht="0" hidden="1" customHeight="1" x14ac:dyDescent="0.2">
      <c r="AX45330" s="78"/>
      <c r="AZ45330" s="167"/>
      <c r="BA45330" s="77"/>
      <c r="BB45330" s="77"/>
    </row>
    <row r="45331" spans="50:54" s="79" customFormat="1" ht="0" hidden="1" customHeight="1" x14ac:dyDescent="0.2">
      <c r="AX45331" s="78"/>
      <c r="AZ45331" s="167"/>
      <c r="BA45331" s="77"/>
      <c r="BB45331" s="77"/>
    </row>
    <row r="45332" spans="50:54" s="79" customFormat="1" ht="0" hidden="1" customHeight="1" x14ac:dyDescent="0.2">
      <c r="AX45332" s="78"/>
      <c r="AZ45332" s="167"/>
      <c r="BA45332" s="77"/>
      <c r="BB45332" s="77"/>
    </row>
    <row r="45333" spans="50:54" s="79" customFormat="1" ht="0" hidden="1" customHeight="1" x14ac:dyDescent="0.2">
      <c r="AX45333" s="78"/>
      <c r="AZ45333" s="167"/>
      <c r="BA45333" s="77"/>
      <c r="BB45333" s="77"/>
    </row>
    <row r="45334" spans="50:54" s="79" customFormat="1" ht="0" hidden="1" customHeight="1" x14ac:dyDescent="0.2">
      <c r="AX45334" s="78"/>
      <c r="AZ45334" s="167"/>
      <c r="BA45334" s="77"/>
      <c r="BB45334" s="77"/>
    </row>
    <row r="45335" spans="50:54" s="79" customFormat="1" ht="0" hidden="1" customHeight="1" x14ac:dyDescent="0.2">
      <c r="AX45335" s="78"/>
      <c r="AZ45335" s="167"/>
      <c r="BA45335" s="77"/>
      <c r="BB45335" s="77"/>
    </row>
    <row r="45336" spans="50:54" s="79" customFormat="1" ht="0" hidden="1" customHeight="1" x14ac:dyDescent="0.2">
      <c r="AX45336" s="78"/>
      <c r="AZ45336" s="167"/>
      <c r="BA45336" s="77"/>
      <c r="BB45336" s="77"/>
    </row>
    <row r="45337" spans="50:54" s="79" customFormat="1" ht="0" hidden="1" customHeight="1" x14ac:dyDescent="0.2">
      <c r="AX45337" s="78"/>
      <c r="AZ45337" s="167"/>
      <c r="BA45337" s="77"/>
      <c r="BB45337" s="77"/>
    </row>
    <row r="45338" spans="50:54" s="79" customFormat="1" ht="0" hidden="1" customHeight="1" x14ac:dyDescent="0.2">
      <c r="AX45338" s="78"/>
      <c r="AZ45338" s="167"/>
      <c r="BA45338" s="77"/>
      <c r="BB45338" s="77"/>
    </row>
    <row r="45339" spans="50:54" s="79" customFormat="1" ht="0" hidden="1" customHeight="1" x14ac:dyDescent="0.2">
      <c r="AX45339" s="78"/>
      <c r="AZ45339" s="167"/>
      <c r="BA45339" s="77"/>
      <c r="BB45339" s="77"/>
    </row>
    <row r="45340" spans="50:54" s="79" customFormat="1" ht="0" hidden="1" customHeight="1" x14ac:dyDescent="0.2">
      <c r="AX45340" s="78"/>
      <c r="AZ45340" s="167"/>
      <c r="BA45340" s="77"/>
      <c r="BB45340" s="77"/>
    </row>
    <row r="45341" spans="50:54" s="79" customFormat="1" ht="0" hidden="1" customHeight="1" x14ac:dyDescent="0.2">
      <c r="AX45341" s="78"/>
      <c r="AZ45341" s="167"/>
      <c r="BA45341" s="77"/>
      <c r="BB45341" s="77"/>
    </row>
    <row r="45342" spans="50:54" s="79" customFormat="1" ht="0" hidden="1" customHeight="1" x14ac:dyDescent="0.2">
      <c r="AX45342" s="78"/>
      <c r="AZ45342" s="167"/>
      <c r="BA45342" s="77"/>
      <c r="BB45342" s="77"/>
    </row>
    <row r="45343" spans="50:54" s="79" customFormat="1" ht="0" hidden="1" customHeight="1" x14ac:dyDescent="0.2">
      <c r="AX45343" s="78"/>
      <c r="AZ45343" s="167"/>
      <c r="BA45343" s="77"/>
      <c r="BB45343" s="77"/>
    </row>
    <row r="45344" spans="50:54" s="79" customFormat="1" ht="0" hidden="1" customHeight="1" x14ac:dyDescent="0.2">
      <c r="AX45344" s="78"/>
      <c r="AZ45344" s="167"/>
      <c r="BA45344" s="77"/>
      <c r="BB45344" s="77"/>
    </row>
    <row r="45345" spans="50:54" s="79" customFormat="1" ht="0" hidden="1" customHeight="1" x14ac:dyDescent="0.2">
      <c r="AX45345" s="78"/>
      <c r="AZ45345" s="167"/>
      <c r="BA45345" s="77"/>
      <c r="BB45345" s="77"/>
    </row>
    <row r="45346" spans="50:54" s="79" customFormat="1" ht="0" hidden="1" customHeight="1" x14ac:dyDescent="0.2">
      <c r="AX45346" s="78"/>
      <c r="AZ45346" s="167"/>
      <c r="BA45346" s="77"/>
      <c r="BB45346" s="77"/>
    </row>
    <row r="45347" spans="50:54" s="79" customFormat="1" ht="0" hidden="1" customHeight="1" x14ac:dyDescent="0.2">
      <c r="AX45347" s="78"/>
      <c r="AZ45347" s="167"/>
      <c r="BA45347" s="77"/>
      <c r="BB45347" s="77"/>
    </row>
    <row r="45348" spans="50:54" s="79" customFormat="1" ht="0" hidden="1" customHeight="1" x14ac:dyDescent="0.2">
      <c r="AX45348" s="78"/>
      <c r="AZ45348" s="167"/>
      <c r="BA45348" s="77"/>
      <c r="BB45348" s="77"/>
    </row>
    <row r="45349" spans="50:54" s="79" customFormat="1" ht="0" hidden="1" customHeight="1" x14ac:dyDescent="0.2">
      <c r="AX45349" s="78"/>
      <c r="AZ45349" s="167"/>
      <c r="BA45349" s="77"/>
      <c r="BB45349" s="77"/>
    </row>
    <row r="45350" spans="50:54" s="79" customFormat="1" ht="0" hidden="1" customHeight="1" x14ac:dyDescent="0.2">
      <c r="AX45350" s="78"/>
      <c r="AZ45350" s="167"/>
      <c r="BA45350" s="77"/>
      <c r="BB45350" s="77"/>
    </row>
    <row r="45351" spans="50:54" s="79" customFormat="1" ht="0" hidden="1" customHeight="1" x14ac:dyDescent="0.2">
      <c r="AX45351" s="78"/>
      <c r="AZ45351" s="167"/>
      <c r="BA45351" s="77"/>
      <c r="BB45351" s="77"/>
    </row>
    <row r="45352" spans="50:54" s="79" customFormat="1" ht="0" hidden="1" customHeight="1" x14ac:dyDescent="0.2">
      <c r="AX45352" s="78"/>
      <c r="AZ45352" s="167"/>
      <c r="BA45352" s="77"/>
      <c r="BB45352" s="77"/>
    </row>
    <row r="45353" spans="50:54" s="79" customFormat="1" ht="0" hidden="1" customHeight="1" x14ac:dyDescent="0.2">
      <c r="AX45353" s="78"/>
      <c r="AZ45353" s="167"/>
      <c r="BA45353" s="77"/>
      <c r="BB45353" s="77"/>
    </row>
    <row r="45354" spans="50:54" s="79" customFormat="1" ht="0" hidden="1" customHeight="1" x14ac:dyDescent="0.2">
      <c r="AX45354" s="78"/>
      <c r="AZ45354" s="167"/>
      <c r="BA45354" s="77"/>
      <c r="BB45354" s="77"/>
    </row>
    <row r="45355" spans="50:54" s="79" customFormat="1" ht="0" hidden="1" customHeight="1" x14ac:dyDescent="0.2">
      <c r="AX45355" s="78"/>
      <c r="AZ45355" s="167"/>
      <c r="BA45355" s="77"/>
      <c r="BB45355" s="77"/>
    </row>
    <row r="45356" spans="50:54" s="79" customFormat="1" ht="0" hidden="1" customHeight="1" x14ac:dyDescent="0.2">
      <c r="AX45356" s="78"/>
      <c r="AZ45356" s="167"/>
      <c r="BA45356" s="77"/>
      <c r="BB45356" s="77"/>
    </row>
    <row r="45357" spans="50:54" s="79" customFormat="1" ht="0" hidden="1" customHeight="1" x14ac:dyDescent="0.2">
      <c r="AX45357" s="78"/>
      <c r="AZ45357" s="167"/>
      <c r="BA45357" s="77"/>
      <c r="BB45357" s="77"/>
    </row>
    <row r="45358" spans="50:54" s="79" customFormat="1" ht="0" hidden="1" customHeight="1" x14ac:dyDescent="0.2">
      <c r="AX45358" s="78"/>
      <c r="AZ45358" s="167"/>
      <c r="BA45358" s="77"/>
      <c r="BB45358" s="77"/>
    </row>
    <row r="45359" spans="50:54" s="79" customFormat="1" ht="0" hidden="1" customHeight="1" x14ac:dyDescent="0.2">
      <c r="AX45359" s="78"/>
      <c r="AZ45359" s="167"/>
      <c r="BA45359" s="77"/>
      <c r="BB45359" s="77"/>
    </row>
    <row r="45360" spans="50:54" s="79" customFormat="1" ht="0" hidden="1" customHeight="1" x14ac:dyDescent="0.2">
      <c r="AX45360" s="78"/>
      <c r="AZ45360" s="167"/>
      <c r="BA45360" s="77"/>
      <c r="BB45360" s="77"/>
    </row>
    <row r="45361" spans="50:54" s="79" customFormat="1" ht="0" hidden="1" customHeight="1" x14ac:dyDescent="0.2">
      <c r="AX45361" s="78"/>
      <c r="AZ45361" s="167"/>
      <c r="BA45361" s="77"/>
      <c r="BB45361" s="77"/>
    </row>
    <row r="45362" spans="50:54" s="79" customFormat="1" ht="0" hidden="1" customHeight="1" x14ac:dyDescent="0.2">
      <c r="AX45362" s="78"/>
      <c r="AZ45362" s="167"/>
      <c r="BA45362" s="77"/>
      <c r="BB45362" s="77"/>
    </row>
    <row r="45363" spans="50:54" s="79" customFormat="1" ht="0" hidden="1" customHeight="1" x14ac:dyDescent="0.2">
      <c r="AX45363" s="78"/>
      <c r="AZ45363" s="167"/>
      <c r="BA45363" s="77"/>
      <c r="BB45363" s="77"/>
    </row>
    <row r="45364" spans="50:54" s="79" customFormat="1" ht="0" hidden="1" customHeight="1" x14ac:dyDescent="0.2">
      <c r="AX45364" s="78"/>
      <c r="AZ45364" s="167"/>
      <c r="BA45364" s="77"/>
      <c r="BB45364" s="77"/>
    </row>
    <row r="45365" spans="50:54" s="79" customFormat="1" ht="0" hidden="1" customHeight="1" x14ac:dyDescent="0.2">
      <c r="AX45365" s="78"/>
      <c r="AZ45365" s="167"/>
      <c r="BA45365" s="77"/>
      <c r="BB45365" s="77"/>
    </row>
    <row r="45366" spans="50:54" s="79" customFormat="1" ht="0" hidden="1" customHeight="1" x14ac:dyDescent="0.2">
      <c r="AX45366" s="78"/>
      <c r="AZ45366" s="167"/>
      <c r="BA45366" s="77"/>
      <c r="BB45366" s="77"/>
    </row>
    <row r="45367" spans="50:54" s="79" customFormat="1" ht="0" hidden="1" customHeight="1" x14ac:dyDescent="0.2">
      <c r="AX45367" s="78"/>
      <c r="AZ45367" s="167"/>
      <c r="BA45367" s="77"/>
      <c r="BB45367" s="77"/>
    </row>
    <row r="45368" spans="50:54" s="79" customFormat="1" ht="0" hidden="1" customHeight="1" x14ac:dyDescent="0.2">
      <c r="AX45368" s="78"/>
      <c r="AZ45368" s="167"/>
      <c r="BA45368" s="77"/>
      <c r="BB45368" s="77"/>
    </row>
    <row r="45369" spans="50:54" s="79" customFormat="1" ht="0" hidden="1" customHeight="1" x14ac:dyDescent="0.2">
      <c r="AX45369" s="78"/>
      <c r="AZ45369" s="167"/>
      <c r="BA45369" s="77"/>
      <c r="BB45369" s="77"/>
    </row>
    <row r="45370" spans="50:54" s="79" customFormat="1" ht="0" hidden="1" customHeight="1" x14ac:dyDescent="0.2">
      <c r="AX45370" s="78"/>
      <c r="AZ45370" s="167"/>
      <c r="BA45370" s="77"/>
      <c r="BB45370" s="77"/>
    </row>
    <row r="45371" spans="50:54" s="79" customFormat="1" ht="0" hidden="1" customHeight="1" x14ac:dyDescent="0.2">
      <c r="AX45371" s="78"/>
      <c r="AZ45371" s="167"/>
      <c r="BA45371" s="77"/>
      <c r="BB45371" s="77"/>
    </row>
    <row r="45372" spans="50:54" s="79" customFormat="1" ht="0" hidden="1" customHeight="1" x14ac:dyDescent="0.2">
      <c r="AX45372" s="78"/>
      <c r="AZ45372" s="167"/>
      <c r="BA45372" s="77"/>
      <c r="BB45372" s="77"/>
    </row>
    <row r="45373" spans="50:54" s="79" customFormat="1" ht="0" hidden="1" customHeight="1" x14ac:dyDescent="0.2">
      <c r="AX45373" s="78"/>
      <c r="AZ45373" s="167"/>
      <c r="BA45373" s="77"/>
      <c r="BB45373" s="77"/>
    </row>
    <row r="45374" spans="50:54" s="79" customFormat="1" ht="0" hidden="1" customHeight="1" x14ac:dyDescent="0.2">
      <c r="AX45374" s="78"/>
      <c r="AZ45374" s="167"/>
      <c r="BA45374" s="77"/>
      <c r="BB45374" s="77"/>
    </row>
    <row r="45375" spans="50:54" s="79" customFormat="1" ht="0" hidden="1" customHeight="1" x14ac:dyDescent="0.2">
      <c r="AX45375" s="78"/>
      <c r="AZ45375" s="167"/>
      <c r="BA45375" s="77"/>
      <c r="BB45375" s="77"/>
    </row>
    <row r="45376" spans="50:54" s="79" customFormat="1" ht="0" hidden="1" customHeight="1" x14ac:dyDescent="0.2">
      <c r="AX45376" s="78"/>
      <c r="AZ45376" s="167"/>
      <c r="BA45376" s="77"/>
      <c r="BB45376" s="77"/>
    </row>
    <row r="45377" spans="50:54" s="79" customFormat="1" ht="0" hidden="1" customHeight="1" x14ac:dyDescent="0.2">
      <c r="AX45377" s="78"/>
      <c r="AZ45377" s="167"/>
      <c r="BA45377" s="77"/>
      <c r="BB45377" s="77"/>
    </row>
    <row r="45378" spans="50:54" s="79" customFormat="1" ht="0" hidden="1" customHeight="1" x14ac:dyDescent="0.2">
      <c r="AX45378" s="78"/>
      <c r="AZ45378" s="167"/>
      <c r="BA45378" s="77"/>
      <c r="BB45378" s="77"/>
    </row>
    <row r="45379" spans="50:54" s="79" customFormat="1" ht="0" hidden="1" customHeight="1" x14ac:dyDescent="0.2">
      <c r="AX45379" s="78"/>
      <c r="AZ45379" s="167"/>
      <c r="BA45379" s="77"/>
      <c r="BB45379" s="77"/>
    </row>
    <row r="45380" spans="50:54" s="79" customFormat="1" ht="0" hidden="1" customHeight="1" x14ac:dyDescent="0.2">
      <c r="AX45380" s="78"/>
      <c r="AZ45380" s="167"/>
      <c r="BA45380" s="77"/>
      <c r="BB45380" s="77"/>
    </row>
    <row r="45381" spans="50:54" s="79" customFormat="1" ht="0" hidden="1" customHeight="1" x14ac:dyDescent="0.2">
      <c r="AX45381" s="78"/>
      <c r="AZ45381" s="167"/>
      <c r="BA45381" s="77"/>
      <c r="BB45381" s="77"/>
    </row>
    <row r="45382" spans="50:54" s="79" customFormat="1" ht="0" hidden="1" customHeight="1" x14ac:dyDescent="0.2">
      <c r="AX45382" s="78"/>
      <c r="AZ45382" s="167"/>
      <c r="BA45382" s="77"/>
      <c r="BB45382" s="77"/>
    </row>
    <row r="45383" spans="50:54" s="79" customFormat="1" ht="0" hidden="1" customHeight="1" x14ac:dyDescent="0.2">
      <c r="AX45383" s="78"/>
      <c r="AZ45383" s="167"/>
      <c r="BA45383" s="77"/>
      <c r="BB45383" s="77"/>
    </row>
    <row r="45384" spans="50:54" s="79" customFormat="1" ht="0" hidden="1" customHeight="1" x14ac:dyDescent="0.2">
      <c r="AX45384" s="78"/>
      <c r="AZ45384" s="167"/>
      <c r="BA45384" s="77"/>
      <c r="BB45384" s="77"/>
    </row>
    <row r="45385" spans="50:54" s="79" customFormat="1" ht="0" hidden="1" customHeight="1" x14ac:dyDescent="0.2">
      <c r="AX45385" s="78"/>
      <c r="AZ45385" s="167"/>
      <c r="BA45385" s="77"/>
      <c r="BB45385" s="77"/>
    </row>
    <row r="45386" spans="50:54" s="79" customFormat="1" ht="0" hidden="1" customHeight="1" x14ac:dyDescent="0.2">
      <c r="AX45386" s="78"/>
      <c r="AZ45386" s="167"/>
      <c r="BA45386" s="77"/>
      <c r="BB45386" s="77"/>
    </row>
    <row r="45387" spans="50:54" s="79" customFormat="1" ht="0" hidden="1" customHeight="1" x14ac:dyDescent="0.2">
      <c r="AX45387" s="78"/>
      <c r="AZ45387" s="167"/>
      <c r="BA45387" s="77"/>
      <c r="BB45387" s="77"/>
    </row>
    <row r="45388" spans="50:54" s="79" customFormat="1" ht="0" hidden="1" customHeight="1" x14ac:dyDescent="0.2">
      <c r="AX45388" s="78"/>
      <c r="AZ45388" s="167"/>
      <c r="BA45388" s="77"/>
      <c r="BB45388" s="77"/>
    </row>
    <row r="45389" spans="50:54" s="79" customFormat="1" ht="0" hidden="1" customHeight="1" x14ac:dyDescent="0.2">
      <c r="AX45389" s="78"/>
      <c r="AZ45389" s="167"/>
      <c r="BA45389" s="77"/>
      <c r="BB45389" s="77"/>
    </row>
    <row r="45390" spans="50:54" s="79" customFormat="1" ht="0" hidden="1" customHeight="1" x14ac:dyDescent="0.2">
      <c r="AX45390" s="78"/>
      <c r="AZ45390" s="167"/>
      <c r="BA45390" s="77"/>
      <c r="BB45390" s="77"/>
    </row>
    <row r="45391" spans="50:54" s="79" customFormat="1" ht="0" hidden="1" customHeight="1" x14ac:dyDescent="0.2">
      <c r="AX45391" s="78"/>
      <c r="AZ45391" s="167"/>
      <c r="BA45391" s="77"/>
      <c r="BB45391" s="77"/>
    </row>
    <row r="45392" spans="50:54" s="79" customFormat="1" ht="0" hidden="1" customHeight="1" x14ac:dyDescent="0.2">
      <c r="AX45392" s="78"/>
      <c r="AZ45392" s="167"/>
      <c r="BA45392" s="77"/>
      <c r="BB45392" s="77"/>
    </row>
    <row r="45393" spans="50:54" s="79" customFormat="1" ht="0" hidden="1" customHeight="1" x14ac:dyDescent="0.2">
      <c r="AX45393" s="78"/>
      <c r="AZ45393" s="167"/>
      <c r="BA45393" s="77"/>
      <c r="BB45393" s="77"/>
    </row>
    <row r="45394" spans="50:54" s="79" customFormat="1" ht="0" hidden="1" customHeight="1" x14ac:dyDescent="0.2">
      <c r="AX45394" s="78"/>
      <c r="AZ45394" s="167"/>
      <c r="BA45394" s="77"/>
      <c r="BB45394" s="77"/>
    </row>
    <row r="45395" spans="50:54" s="79" customFormat="1" ht="0" hidden="1" customHeight="1" x14ac:dyDescent="0.2">
      <c r="AX45395" s="78"/>
      <c r="AZ45395" s="167"/>
      <c r="BA45395" s="77"/>
      <c r="BB45395" s="77"/>
    </row>
    <row r="45396" spans="50:54" s="79" customFormat="1" ht="0" hidden="1" customHeight="1" x14ac:dyDescent="0.2">
      <c r="AX45396" s="78"/>
      <c r="AZ45396" s="167"/>
      <c r="BA45396" s="77"/>
      <c r="BB45396" s="77"/>
    </row>
    <row r="45397" spans="50:54" s="79" customFormat="1" ht="0" hidden="1" customHeight="1" x14ac:dyDescent="0.2">
      <c r="AX45397" s="78"/>
      <c r="AZ45397" s="167"/>
      <c r="BA45397" s="77"/>
      <c r="BB45397" s="77"/>
    </row>
    <row r="45398" spans="50:54" s="79" customFormat="1" ht="0" hidden="1" customHeight="1" x14ac:dyDescent="0.2">
      <c r="AX45398" s="78"/>
      <c r="AZ45398" s="167"/>
      <c r="BA45398" s="77"/>
      <c r="BB45398" s="77"/>
    </row>
    <row r="45399" spans="50:54" s="79" customFormat="1" ht="0" hidden="1" customHeight="1" x14ac:dyDescent="0.2">
      <c r="AX45399" s="78"/>
      <c r="AZ45399" s="167"/>
      <c r="BA45399" s="77"/>
      <c r="BB45399" s="77"/>
    </row>
    <row r="45400" spans="50:54" s="79" customFormat="1" ht="0" hidden="1" customHeight="1" x14ac:dyDescent="0.2">
      <c r="AX45400" s="78"/>
      <c r="AZ45400" s="167"/>
      <c r="BA45400" s="77"/>
      <c r="BB45400" s="77"/>
    </row>
    <row r="45401" spans="50:54" s="79" customFormat="1" ht="0" hidden="1" customHeight="1" x14ac:dyDescent="0.2">
      <c r="AX45401" s="78"/>
      <c r="AZ45401" s="167"/>
      <c r="BA45401" s="77"/>
      <c r="BB45401" s="77"/>
    </row>
    <row r="45402" spans="50:54" s="79" customFormat="1" ht="0" hidden="1" customHeight="1" x14ac:dyDescent="0.2">
      <c r="AX45402" s="78"/>
      <c r="AZ45402" s="167"/>
      <c r="BA45402" s="77"/>
      <c r="BB45402" s="77"/>
    </row>
    <row r="45403" spans="50:54" s="79" customFormat="1" ht="0" hidden="1" customHeight="1" x14ac:dyDescent="0.2">
      <c r="AX45403" s="78"/>
      <c r="AZ45403" s="167"/>
      <c r="BA45403" s="77"/>
      <c r="BB45403" s="77"/>
    </row>
    <row r="45404" spans="50:54" s="79" customFormat="1" ht="0" hidden="1" customHeight="1" x14ac:dyDescent="0.2">
      <c r="AX45404" s="78"/>
      <c r="AZ45404" s="167"/>
      <c r="BA45404" s="77"/>
      <c r="BB45404" s="77"/>
    </row>
    <row r="45405" spans="50:54" s="79" customFormat="1" ht="0" hidden="1" customHeight="1" x14ac:dyDescent="0.2">
      <c r="AX45405" s="78"/>
      <c r="AZ45405" s="167"/>
      <c r="BA45405" s="77"/>
      <c r="BB45405" s="77"/>
    </row>
    <row r="45406" spans="50:54" s="79" customFormat="1" ht="0" hidden="1" customHeight="1" x14ac:dyDescent="0.2">
      <c r="AX45406" s="78"/>
      <c r="AZ45406" s="167"/>
      <c r="BA45406" s="77"/>
      <c r="BB45406" s="77"/>
    </row>
    <row r="45407" spans="50:54" s="79" customFormat="1" ht="0" hidden="1" customHeight="1" x14ac:dyDescent="0.2">
      <c r="AX45407" s="78"/>
      <c r="AZ45407" s="167"/>
      <c r="BA45407" s="77"/>
      <c r="BB45407" s="77"/>
    </row>
    <row r="45408" spans="50:54" s="79" customFormat="1" ht="0" hidden="1" customHeight="1" x14ac:dyDescent="0.2">
      <c r="AX45408" s="78"/>
      <c r="AZ45408" s="167"/>
      <c r="BA45408" s="77"/>
      <c r="BB45408" s="77"/>
    </row>
    <row r="45409" spans="50:54" s="79" customFormat="1" ht="0" hidden="1" customHeight="1" x14ac:dyDescent="0.2">
      <c r="AX45409" s="78"/>
      <c r="AZ45409" s="167"/>
      <c r="BA45409" s="77"/>
      <c r="BB45409" s="77"/>
    </row>
    <row r="45410" spans="50:54" s="79" customFormat="1" ht="0" hidden="1" customHeight="1" x14ac:dyDescent="0.2">
      <c r="AX45410" s="78"/>
      <c r="AZ45410" s="167"/>
      <c r="BA45410" s="77"/>
      <c r="BB45410" s="77"/>
    </row>
    <row r="45411" spans="50:54" s="79" customFormat="1" ht="0" hidden="1" customHeight="1" x14ac:dyDescent="0.2">
      <c r="AX45411" s="78"/>
      <c r="AZ45411" s="167"/>
      <c r="BA45411" s="77"/>
      <c r="BB45411" s="77"/>
    </row>
    <row r="45412" spans="50:54" s="79" customFormat="1" ht="0" hidden="1" customHeight="1" x14ac:dyDescent="0.2">
      <c r="AX45412" s="78"/>
      <c r="AZ45412" s="167"/>
      <c r="BA45412" s="77"/>
      <c r="BB45412" s="77"/>
    </row>
    <row r="45413" spans="50:54" s="79" customFormat="1" ht="0" hidden="1" customHeight="1" x14ac:dyDescent="0.2">
      <c r="AX45413" s="78"/>
      <c r="AZ45413" s="167"/>
      <c r="BA45413" s="77"/>
      <c r="BB45413" s="77"/>
    </row>
    <row r="45414" spans="50:54" s="79" customFormat="1" ht="0" hidden="1" customHeight="1" x14ac:dyDescent="0.2">
      <c r="AX45414" s="78"/>
      <c r="AZ45414" s="167"/>
      <c r="BA45414" s="77"/>
      <c r="BB45414" s="77"/>
    </row>
    <row r="45415" spans="50:54" s="79" customFormat="1" ht="0" hidden="1" customHeight="1" x14ac:dyDescent="0.2">
      <c r="AX45415" s="78"/>
      <c r="AZ45415" s="167"/>
      <c r="BA45415" s="77"/>
      <c r="BB45415" s="77"/>
    </row>
    <row r="45416" spans="50:54" s="79" customFormat="1" ht="0" hidden="1" customHeight="1" x14ac:dyDescent="0.2">
      <c r="AX45416" s="78"/>
      <c r="AZ45416" s="167"/>
      <c r="BA45416" s="77"/>
      <c r="BB45416" s="77"/>
    </row>
    <row r="45417" spans="50:54" s="79" customFormat="1" ht="0" hidden="1" customHeight="1" x14ac:dyDescent="0.2">
      <c r="AX45417" s="78"/>
      <c r="AZ45417" s="167"/>
      <c r="BA45417" s="77"/>
      <c r="BB45417" s="77"/>
    </row>
    <row r="45418" spans="50:54" s="79" customFormat="1" ht="0" hidden="1" customHeight="1" x14ac:dyDescent="0.2">
      <c r="AX45418" s="78"/>
      <c r="AZ45418" s="167"/>
      <c r="BA45418" s="77"/>
      <c r="BB45418" s="77"/>
    </row>
    <row r="45419" spans="50:54" s="79" customFormat="1" ht="0" hidden="1" customHeight="1" x14ac:dyDescent="0.2">
      <c r="AX45419" s="78"/>
      <c r="AZ45419" s="167"/>
      <c r="BA45419" s="77"/>
      <c r="BB45419" s="77"/>
    </row>
    <row r="45420" spans="50:54" s="79" customFormat="1" ht="0" hidden="1" customHeight="1" x14ac:dyDescent="0.2">
      <c r="AX45420" s="78"/>
      <c r="AZ45420" s="167"/>
      <c r="BA45420" s="77"/>
      <c r="BB45420" s="77"/>
    </row>
    <row r="45421" spans="50:54" s="79" customFormat="1" ht="0" hidden="1" customHeight="1" x14ac:dyDescent="0.2">
      <c r="AX45421" s="78"/>
      <c r="AZ45421" s="167"/>
      <c r="BA45421" s="77"/>
      <c r="BB45421" s="77"/>
    </row>
    <row r="45422" spans="50:54" s="79" customFormat="1" ht="0" hidden="1" customHeight="1" x14ac:dyDescent="0.2">
      <c r="AX45422" s="78"/>
      <c r="AZ45422" s="167"/>
      <c r="BA45422" s="77"/>
      <c r="BB45422" s="77"/>
    </row>
    <row r="45423" spans="50:54" s="79" customFormat="1" ht="0" hidden="1" customHeight="1" x14ac:dyDescent="0.2">
      <c r="AX45423" s="78"/>
      <c r="AZ45423" s="167"/>
      <c r="BA45423" s="77"/>
      <c r="BB45423" s="77"/>
    </row>
    <row r="45424" spans="50:54" s="79" customFormat="1" ht="0" hidden="1" customHeight="1" x14ac:dyDescent="0.2">
      <c r="AX45424" s="78"/>
      <c r="AZ45424" s="167"/>
      <c r="BA45424" s="77"/>
      <c r="BB45424" s="77"/>
    </row>
    <row r="45425" spans="50:54" s="79" customFormat="1" ht="0" hidden="1" customHeight="1" x14ac:dyDescent="0.2">
      <c r="AX45425" s="78"/>
      <c r="AZ45425" s="167"/>
      <c r="BA45425" s="77"/>
      <c r="BB45425" s="77"/>
    </row>
    <row r="45426" spans="50:54" s="79" customFormat="1" ht="0" hidden="1" customHeight="1" x14ac:dyDescent="0.2">
      <c r="AX45426" s="78"/>
      <c r="AZ45426" s="167"/>
      <c r="BA45426" s="77"/>
      <c r="BB45426" s="77"/>
    </row>
    <row r="45427" spans="50:54" s="79" customFormat="1" ht="0" hidden="1" customHeight="1" x14ac:dyDescent="0.2">
      <c r="AX45427" s="78"/>
      <c r="AZ45427" s="167"/>
      <c r="BA45427" s="77"/>
      <c r="BB45427" s="77"/>
    </row>
    <row r="45428" spans="50:54" s="79" customFormat="1" ht="0" hidden="1" customHeight="1" x14ac:dyDescent="0.2">
      <c r="AX45428" s="78"/>
      <c r="AZ45428" s="167"/>
      <c r="BA45428" s="77"/>
      <c r="BB45428" s="77"/>
    </row>
    <row r="45429" spans="50:54" s="79" customFormat="1" ht="0" hidden="1" customHeight="1" x14ac:dyDescent="0.2">
      <c r="AX45429" s="78"/>
      <c r="AZ45429" s="167"/>
      <c r="BA45429" s="77"/>
      <c r="BB45429" s="77"/>
    </row>
    <row r="45430" spans="50:54" s="79" customFormat="1" ht="0" hidden="1" customHeight="1" x14ac:dyDescent="0.2">
      <c r="AX45430" s="78"/>
      <c r="AZ45430" s="167"/>
      <c r="BA45430" s="77"/>
      <c r="BB45430" s="77"/>
    </row>
    <row r="45431" spans="50:54" s="79" customFormat="1" ht="0" hidden="1" customHeight="1" x14ac:dyDescent="0.2">
      <c r="AX45431" s="78"/>
      <c r="AZ45431" s="167"/>
      <c r="BA45431" s="77"/>
      <c r="BB45431" s="77"/>
    </row>
    <row r="45432" spans="50:54" s="79" customFormat="1" ht="0" hidden="1" customHeight="1" x14ac:dyDescent="0.2">
      <c r="AX45432" s="78"/>
      <c r="AZ45432" s="167"/>
      <c r="BA45432" s="77"/>
      <c r="BB45432" s="77"/>
    </row>
    <row r="45433" spans="50:54" s="79" customFormat="1" ht="0" hidden="1" customHeight="1" x14ac:dyDescent="0.2">
      <c r="AX45433" s="78"/>
      <c r="AZ45433" s="167"/>
      <c r="BA45433" s="77"/>
      <c r="BB45433" s="77"/>
    </row>
    <row r="45434" spans="50:54" s="79" customFormat="1" ht="0" hidden="1" customHeight="1" x14ac:dyDescent="0.2">
      <c r="AX45434" s="78"/>
      <c r="AZ45434" s="167"/>
      <c r="BA45434" s="77"/>
      <c r="BB45434" s="77"/>
    </row>
    <row r="45435" spans="50:54" s="79" customFormat="1" ht="0" hidden="1" customHeight="1" x14ac:dyDescent="0.2">
      <c r="AX45435" s="78"/>
      <c r="AZ45435" s="167"/>
      <c r="BA45435" s="77"/>
      <c r="BB45435" s="77"/>
    </row>
    <row r="45436" spans="50:54" s="79" customFormat="1" ht="0" hidden="1" customHeight="1" x14ac:dyDescent="0.2">
      <c r="AX45436" s="78"/>
      <c r="AZ45436" s="167"/>
      <c r="BA45436" s="77"/>
      <c r="BB45436" s="77"/>
    </row>
    <row r="45437" spans="50:54" s="79" customFormat="1" ht="0" hidden="1" customHeight="1" x14ac:dyDescent="0.2">
      <c r="AX45437" s="78"/>
      <c r="AZ45437" s="167"/>
      <c r="BA45437" s="77"/>
      <c r="BB45437" s="77"/>
    </row>
    <row r="45438" spans="50:54" s="79" customFormat="1" ht="0" hidden="1" customHeight="1" x14ac:dyDescent="0.2">
      <c r="AX45438" s="78"/>
      <c r="AZ45438" s="167"/>
      <c r="BA45438" s="77"/>
      <c r="BB45438" s="77"/>
    </row>
    <row r="45439" spans="50:54" s="79" customFormat="1" ht="0" hidden="1" customHeight="1" x14ac:dyDescent="0.2">
      <c r="AX45439" s="78"/>
      <c r="AZ45439" s="167"/>
      <c r="BA45439" s="77"/>
      <c r="BB45439" s="77"/>
    </row>
    <row r="45440" spans="50:54" s="79" customFormat="1" ht="0" hidden="1" customHeight="1" x14ac:dyDescent="0.2">
      <c r="AX45440" s="78"/>
      <c r="AZ45440" s="167"/>
      <c r="BA45440" s="77"/>
      <c r="BB45440" s="77"/>
    </row>
    <row r="45441" spans="50:54" s="79" customFormat="1" ht="0" hidden="1" customHeight="1" x14ac:dyDescent="0.2">
      <c r="AX45441" s="78"/>
      <c r="AZ45441" s="167"/>
      <c r="BA45441" s="77"/>
      <c r="BB45441" s="77"/>
    </row>
    <row r="45442" spans="50:54" s="79" customFormat="1" ht="0" hidden="1" customHeight="1" x14ac:dyDescent="0.2">
      <c r="AX45442" s="78"/>
      <c r="AZ45442" s="167"/>
      <c r="BA45442" s="77"/>
      <c r="BB45442" s="77"/>
    </row>
    <row r="45443" spans="50:54" s="79" customFormat="1" ht="0" hidden="1" customHeight="1" x14ac:dyDescent="0.2">
      <c r="AX45443" s="78"/>
      <c r="AZ45443" s="167"/>
      <c r="BA45443" s="77"/>
      <c r="BB45443" s="77"/>
    </row>
    <row r="45444" spans="50:54" s="79" customFormat="1" ht="0" hidden="1" customHeight="1" x14ac:dyDescent="0.2">
      <c r="AX45444" s="78"/>
      <c r="AZ45444" s="167"/>
      <c r="BA45444" s="77"/>
      <c r="BB45444" s="77"/>
    </row>
    <row r="45445" spans="50:54" s="79" customFormat="1" ht="0" hidden="1" customHeight="1" x14ac:dyDescent="0.2">
      <c r="AX45445" s="78"/>
      <c r="AZ45445" s="167"/>
      <c r="BA45445" s="77"/>
      <c r="BB45445" s="77"/>
    </row>
    <row r="45446" spans="50:54" s="79" customFormat="1" ht="0" hidden="1" customHeight="1" x14ac:dyDescent="0.2">
      <c r="AX45446" s="78"/>
      <c r="AZ45446" s="167"/>
      <c r="BA45446" s="77"/>
      <c r="BB45446" s="77"/>
    </row>
    <row r="45447" spans="50:54" s="79" customFormat="1" ht="0" hidden="1" customHeight="1" x14ac:dyDescent="0.2">
      <c r="AX45447" s="78"/>
      <c r="AZ45447" s="167"/>
      <c r="BA45447" s="77"/>
      <c r="BB45447" s="77"/>
    </row>
    <row r="45448" spans="50:54" s="79" customFormat="1" ht="0" hidden="1" customHeight="1" x14ac:dyDescent="0.2">
      <c r="AX45448" s="78"/>
      <c r="AZ45448" s="167"/>
      <c r="BA45448" s="77"/>
      <c r="BB45448" s="77"/>
    </row>
    <row r="45449" spans="50:54" s="79" customFormat="1" ht="0" hidden="1" customHeight="1" x14ac:dyDescent="0.2">
      <c r="AX45449" s="78"/>
      <c r="AZ45449" s="167"/>
      <c r="BA45449" s="77"/>
      <c r="BB45449" s="77"/>
    </row>
    <row r="45450" spans="50:54" s="79" customFormat="1" ht="0" hidden="1" customHeight="1" x14ac:dyDescent="0.2">
      <c r="AX45450" s="78"/>
      <c r="AZ45450" s="167"/>
      <c r="BA45450" s="77"/>
      <c r="BB45450" s="77"/>
    </row>
    <row r="45451" spans="50:54" s="79" customFormat="1" ht="0" hidden="1" customHeight="1" x14ac:dyDescent="0.2">
      <c r="AX45451" s="78"/>
      <c r="AZ45451" s="167"/>
      <c r="BA45451" s="77"/>
      <c r="BB45451" s="77"/>
    </row>
    <row r="45452" spans="50:54" s="79" customFormat="1" ht="0" hidden="1" customHeight="1" x14ac:dyDescent="0.2">
      <c r="AX45452" s="78"/>
      <c r="AZ45452" s="167"/>
      <c r="BA45452" s="77"/>
      <c r="BB45452" s="77"/>
    </row>
    <row r="45453" spans="50:54" s="79" customFormat="1" ht="0" hidden="1" customHeight="1" x14ac:dyDescent="0.2">
      <c r="AX45453" s="78"/>
      <c r="AZ45453" s="167"/>
      <c r="BA45453" s="77"/>
      <c r="BB45453" s="77"/>
    </row>
    <row r="45454" spans="50:54" s="79" customFormat="1" ht="0" hidden="1" customHeight="1" x14ac:dyDescent="0.2">
      <c r="AX45454" s="78"/>
      <c r="AZ45454" s="167"/>
      <c r="BA45454" s="77"/>
      <c r="BB45454" s="77"/>
    </row>
    <row r="45455" spans="50:54" s="79" customFormat="1" ht="0" hidden="1" customHeight="1" x14ac:dyDescent="0.2">
      <c r="AX45455" s="78"/>
      <c r="AZ45455" s="167"/>
      <c r="BA45455" s="77"/>
      <c r="BB45455" s="77"/>
    </row>
    <row r="45456" spans="50:54" s="79" customFormat="1" ht="0" hidden="1" customHeight="1" x14ac:dyDescent="0.2">
      <c r="AX45456" s="78"/>
      <c r="AZ45456" s="167"/>
      <c r="BA45456" s="77"/>
      <c r="BB45456" s="77"/>
    </row>
    <row r="45457" spans="50:54" s="79" customFormat="1" ht="0" hidden="1" customHeight="1" x14ac:dyDescent="0.2">
      <c r="AX45457" s="78"/>
      <c r="AZ45457" s="167"/>
      <c r="BA45457" s="77"/>
      <c r="BB45457" s="77"/>
    </row>
    <row r="45458" spans="50:54" s="79" customFormat="1" ht="0" hidden="1" customHeight="1" x14ac:dyDescent="0.2">
      <c r="AX45458" s="78"/>
      <c r="AZ45458" s="167"/>
      <c r="BA45458" s="77"/>
      <c r="BB45458" s="77"/>
    </row>
    <row r="45459" spans="50:54" s="79" customFormat="1" ht="0" hidden="1" customHeight="1" x14ac:dyDescent="0.2">
      <c r="AX45459" s="78"/>
      <c r="AZ45459" s="167"/>
      <c r="BA45459" s="77"/>
      <c r="BB45459" s="77"/>
    </row>
    <row r="45460" spans="50:54" s="79" customFormat="1" ht="0" hidden="1" customHeight="1" x14ac:dyDescent="0.2">
      <c r="AX45460" s="78"/>
      <c r="AZ45460" s="167"/>
      <c r="BA45460" s="77"/>
      <c r="BB45460" s="77"/>
    </row>
    <row r="45461" spans="50:54" s="79" customFormat="1" ht="0" hidden="1" customHeight="1" x14ac:dyDescent="0.2">
      <c r="AX45461" s="78"/>
      <c r="AZ45461" s="167"/>
      <c r="BA45461" s="77"/>
      <c r="BB45461" s="77"/>
    </row>
    <row r="45462" spans="50:54" s="79" customFormat="1" ht="0" hidden="1" customHeight="1" x14ac:dyDescent="0.2">
      <c r="AX45462" s="78"/>
      <c r="AZ45462" s="167"/>
      <c r="BA45462" s="77"/>
      <c r="BB45462" s="77"/>
    </row>
    <row r="45463" spans="50:54" s="79" customFormat="1" ht="0" hidden="1" customHeight="1" x14ac:dyDescent="0.2">
      <c r="AX45463" s="78"/>
      <c r="AZ45463" s="167"/>
      <c r="BA45463" s="77"/>
      <c r="BB45463" s="77"/>
    </row>
    <row r="45464" spans="50:54" s="79" customFormat="1" ht="0" hidden="1" customHeight="1" x14ac:dyDescent="0.2">
      <c r="AX45464" s="78"/>
      <c r="AZ45464" s="167"/>
      <c r="BA45464" s="77"/>
      <c r="BB45464" s="77"/>
    </row>
    <row r="45465" spans="50:54" s="79" customFormat="1" ht="0" hidden="1" customHeight="1" x14ac:dyDescent="0.2">
      <c r="AX45465" s="78"/>
      <c r="AZ45465" s="167"/>
      <c r="BA45465" s="77"/>
      <c r="BB45465" s="77"/>
    </row>
    <row r="45466" spans="50:54" s="79" customFormat="1" ht="0" hidden="1" customHeight="1" x14ac:dyDescent="0.2">
      <c r="AX45466" s="78"/>
      <c r="AZ45466" s="167"/>
      <c r="BA45466" s="77"/>
      <c r="BB45466" s="77"/>
    </row>
    <row r="45467" spans="50:54" s="79" customFormat="1" ht="0" hidden="1" customHeight="1" x14ac:dyDescent="0.2">
      <c r="AX45467" s="78"/>
      <c r="AZ45467" s="167"/>
      <c r="BA45467" s="77"/>
      <c r="BB45467" s="77"/>
    </row>
    <row r="45468" spans="50:54" s="79" customFormat="1" ht="0" hidden="1" customHeight="1" x14ac:dyDescent="0.2">
      <c r="AX45468" s="78"/>
      <c r="AZ45468" s="167"/>
      <c r="BA45468" s="77"/>
      <c r="BB45468" s="77"/>
    </row>
    <row r="45469" spans="50:54" s="79" customFormat="1" ht="0" hidden="1" customHeight="1" x14ac:dyDescent="0.2">
      <c r="AX45469" s="78"/>
      <c r="AZ45469" s="167"/>
      <c r="BA45469" s="77"/>
      <c r="BB45469" s="77"/>
    </row>
    <row r="45470" spans="50:54" s="79" customFormat="1" ht="0" hidden="1" customHeight="1" x14ac:dyDescent="0.2">
      <c r="AX45470" s="78"/>
      <c r="AZ45470" s="167"/>
      <c r="BA45470" s="77"/>
      <c r="BB45470" s="77"/>
    </row>
    <row r="45471" spans="50:54" s="79" customFormat="1" ht="0" hidden="1" customHeight="1" x14ac:dyDescent="0.2">
      <c r="AX45471" s="78"/>
      <c r="AZ45471" s="167"/>
      <c r="BA45471" s="77"/>
      <c r="BB45471" s="77"/>
    </row>
    <row r="45472" spans="50:54" s="79" customFormat="1" ht="0" hidden="1" customHeight="1" x14ac:dyDescent="0.2">
      <c r="AX45472" s="78"/>
      <c r="AZ45472" s="167"/>
      <c r="BA45472" s="77"/>
      <c r="BB45472" s="77"/>
    </row>
    <row r="45473" spans="50:54" s="79" customFormat="1" ht="0" hidden="1" customHeight="1" x14ac:dyDescent="0.2">
      <c r="AX45473" s="78"/>
      <c r="AZ45473" s="167"/>
      <c r="BA45473" s="77"/>
      <c r="BB45473" s="77"/>
    </row>
    <row r="45474" spans="50:54" s="79" customFormat="1" ht="0" hidden="1" customHeight="1" x14ac:dyDescent="0.2">
      <c r="AX45474" s="78"/>
      <c r="AZ45474" s="167"/>
      <c r="BA45474" s="77"/>
      <c r="BB45474" s="77"/>
    </row>
    <row r="45475" spans="50:54" s="79" customFormat="1" ht="0" hidden="1" customHeight="1" x14ac:dyDescent="0.2">
      <c r="AX45475" s="78"/>
      <c r="AZ45475" s="167"/>
      <c r="BA45475" s="77"/>
      <c r="BB45475" s="77"/>
    </row>
    <row r="45476" spans="50:54" s="79" customFormat="1" ht="0" hidden="1" customHeight="1" x14ac:dyDescent="0.2">
      <c r="AX45476" s="78"/>
      <c r="AZ45476" s="167"/>
      <c r="BA45476" s="77"/>
      <c r="BB45476" s="77"/>
    </row>
    <row r="45477" spans="50:54" s="79" customFormat="1" ht="0" hidden="1" customHeight="1" x14ac:dyDescent="0.2">
      <c r="AX45477" s="78"/>
      <c r="AZ45477" s="167"/>
      <c r="BA45477" s="77"/>
      <c r="BB45477" s="77"/>
    </row>
    <row r="45478" spans="50:54" s="79" customFormat="1" ht="0" hidden="1" customHeight="1" x14ac:dyDescent="0.2">
      <c r="AX45478" s="78"/>
      <c r="AZ45478" s="167"/>
      <c r="BA45478" s="77"/>
      <c r="BB45478" s="77"/>
    </row>
    <row r="45479" spans="50:54" s="79" customFormat="1" ht="0" hidden="1" customHeight="1" x14ac:dyDescent="0.2">
      <c r="AX45479" s="78"/>
      <c r="AZ45479" s="167"/>
      <c r="BA45479" s="77"/>
      <c r="BB45479" s="77"/>
    </row>
    <row r="45480" spans="50:54" s="79" customFormat="1" ht="0" hidden="1" customHeight="1" x14ac:dyDescent="0.2">
      <c r="AX45480" s="78"/>
      <c r="AZ45480" s="167"/>
      <c r="BA45480" s="77"/>
      <c r="BB45480" s="77"/>
    </row>
    <row r="45481" spans="50:54" s="79" customFormat="1" ht="0" hidden="1" customHeight="1" x14ac:dyDescent="0.2">
      <c r="AX45481" s="78"/>
      <c r="AZ45481" s="167"/>
      <c r="BA45481" s="77"/>
      <c r="BB45481" s="77"/>
    </row>
    <row r="45482" spans="50:54" s="79" customFormat="1" ht="0" hidden="1" customHeight="1" x14ac:dyDescent="0.2">
      <c r="AX45482" s="78"/>
      <c r="AZ45482" s="167"/>
      <c r="BA45482" s="77"/>
      <c r="BB45482" s="77"/>
    </row>
    <row r="45483" spans="50:54" s="79" customFormat="1" ht="0" hidden="1" customHeight="1" x14ac:dyDescent="0.2">
      <c r="AX45483" s="78"/>
      <c r="AZ45483" s="167"/>
      <c r="BA45483" s="77"/>
      <c r="BB45483" s="77"/>
    </row>
    <row r="45484" spans="50:54" s="79" customFormat="1" ht="0" hidden="1" customHeight="1" x14ac:dyDescent="0.2">
      <c r="AX45484" s="78"/>
      <c r="AZ45484" s="167"/>
      <c r="BA45484" s="77"/>
      <c r="BB45484" s="77"/>
    </row>
    <row r="45485" spans="50:54" s="79" customFormat="1" ht="0" hidden="1" customHeight="1" x14ac:dyDescent="0.2">
      <c r="AX45485" s="78"/>
      <c r="AZ45485" s="167"/>
      <c r="BA45485" s="77"/>
      <c r="BB45485" s="77"/>
    </row>
    <row r="45486" spans="50:54" s="79" customFormat="1" ht="0" hidden="1" customHeight="1" x14ac:dyDescent="0.2">
      <c r="AX45486" s="78"/>
      <c r="AZ45486" s="167"/>
      <c r="BA45486" s="77"/>
      <c r="BB45486" s="77"/>
    </row>
    <row r="45487" spans="50:54" s="79" customFormat="1" ht="0" hidden="1" customHeight="1" x14ac:dyDescent="0.2">
      <c r="AX45487" s="78"/>
      <c r="AZ45487" s="167"/>
      <c r="BA45487" s="77"/>
      <c r="BB45487" s="77"/>
    </row>
    <row r="45488" spans="50:54" s="79" customFormat="1" ht="0" hidden="1" customHeight="1" x14ac:dyDescent="0.2">
      <c r="AX45488" s="78"/>
      <c r="AZ45488" s="167"/>
      <c r="BA45488" s="77"/>
      <c r="BB45488" s="77"/>
    </row>
    <row r="45489" spans="50:54" s="79" customFormat="1" ht="0" hidden="1" customHeight="1" x14ac:dyDescent="0.2">
      <c r="AX45489" s="78"/>
      <c r="AZ45489" s="167"/>
      <c r="BA45489" s="77"/>
      <c r="BB45489" s="77"/>
    </row>
    <row r="45490" spans="50:54" s="79" customFormat="1" ht="0" hidden="1" customHeight="1" x14ac:dyDescent="0.2">
      <c r="AX45490" s="78"/>
      <c r="AZ45490" s="167"/>
      <c r="BA45490" s="77"/>
      <c r="BB45490" s="77"/>
    </row>
    <row r="45491" spans="50:54" s="79" customFormat="1" ht="0" hidden="1" customHeight="1" x14ac:dyDescent="0.2">
      <c r="AX45491" s="78"/>
      <c r="AZ45491" s="167"/>
      <c r="BA45491" s="77"/>
      <c r="BB45491" s="77"/>
    </row>
    <row r="45492" spans="50:54" s="79" customFormat="1" ht="0" hidden="1" customHeight="1" x14ac:dyDescent="0.2">
      <c r="AX45492" s="78"/>
      <c r="AZ45492" s="167"/>
      <c r="BA45492" s="77"/>
      <c r="BB45492" s="77"/>
    </row>
    <row r="45493" spans="50:54" s="79" customFormat="1" ht="0" hidden="1" customHeight="1" x14ac:dyDescent="0.2">
      <c r="AX45493" s="78"/>
      <c r="AZ45493" s="167"/>
      <c r="BA45493" s="77"/>
      <c r="BB45493" s="77"/>
    </row>
    <row r="45494" spans="50:54" s="79" customFormat="1" ht="0" hidden="1" customHeight="1" x14ac:dyDescent="0.2">
      <c r="AX45494" s="78"/>
      <c r="AZ45494" s="167"/>
      <c r="BA45494" s="77"/>
      <c r="BB45494" s="77"/>
    </row>
    <row r="45495" spans="50:54" s="79" customFormat="1" ht="0" hidden="1" customHeight="1" x14ac:dyDescent="0.2">
      <c r="AX45495" s="78"/>
      <c r="AZ45495" s="167"/>
      <c r="BA45495" s="77"/>
      <c r="BB45495" s="77"/>
    </row>
    <row r="45496" spans="50:54" s="79" customFormat="1" ht="0" hidden="1" customHeight="1" x14ac:dyDescent="0.2">
      <c r="AX45496" s="78"/>
      <c r="AZ45496" s="167"/>
      <c r="BA45496" s="77"/>
      <c r="BB45496" s="77"/>
    </row>
    <row r="45497" spans="50:54" s="79" customFormat="1" ht="0" hidden="1" customHeight="1" x14ac:dyDescent="0.2">
      <c r="AX45497" s="78"/>
      <c r="AZ45497" s="167"/>
      <c r="BA45497" s="77"/>
      <c r="BB45497" s="77"/>
    </row>
    <row r="45498" spans="50:54" s="79" customFormat="1" ht="0" hidden="1" customHeight="1" x14ac:dyDescent="0.2">
      <c r="AX45498" s="78"/>
      <c r="AZ45498" s="167"/>
      <c r="BA45498" s="77"/>
      <c r="BB45498" s="77"/>
    </row>
    <row r="45499" spans="50:54" s="79" customFormat="1" ht="0" hidden="1" customHeight="1" x14ac:dyDescent="0.2">
      <c r="AX45499" s="78"/>
      <c r="AZ45499" s="167"/>
      <c r="BA45499" s="77"/>
      <c r="BB45499" s="77"/>
    </row>
    <row r="45500" spans="50:54" s="79" customFormat="1" ht="0" hidden="1" customHeight="1" x14ac:dyDescent="0.2">
      <c r="AX45500" s="78"/>
      <c r="AZ45500" s="167"/>
      <c r="BA45500" s="77"/>
      <c r="BB45500" s="77"/>
    </row>
    <row r="45501" spans="50:54" s="79" customFormat="1" ht="0" hidden="1" customHeight="1" x14ac:dyDescent="0.2">
      <c r="AX45501" s="78"/>
      <c r="AZ45501" s="167"/>
      <c r="BA45501" s="77"/>
      <c r="BB45501" s="77"/>
    </row>
    <row r="45502" spans="50:54" s="79" customFormat="1" ht="0" hidden="1" customHeight="1" x14ac:dyDescent="0.2">
      <c r="AX45502" s="78"/>
      <c r="AZ45502" s="167"/>
      <c r="BA45502" s="77"/>
      <c r="BB45502" s="77"/>
    </row>
    <row r="45503" spans="50:54" s="79" customFormat="1" ht="0" hidden="1" customHeight="1" x14ac:dyDescent="0.2">
      <c r="AX45503" s="78"/>
      <c r="AZ45503" s="167"/>
      <c r="BA45503" s="77"/>
      <c r="BB45503" s="77"/>
    </row>
    <row r="45504" spans="50:54" s="79" customFormat="1" ht="0" hidden="1" customHeight="1" x14ac:dyDescent="0.2">
      <c r="AX45504" s="78"/>
      <c r="AZ45504" s="167"/>
      <c r="BA45504" s="77"/>
      <c r="BB45504" s="77"/>
    </row>
    <row r="45505" spans="50:54" s="79" customFormat="1" ht="0" hidden="1" customHeight="1" x14ac:dyDescent="0.2">
      <c r="AX45505" s="78"/>
      <c r="AZ45505" s="167"/>
      <c r="BA45505" s="77"/>
      <c r="BB45505" s="77"/>
    </row>
    <row r="45506" spans="50:54" s="79" customFormat="1" ht="0" hidden="1" customHeight="1" x14ac:dyDescent="0.2">
      <c r="AX45506" s="78"/>
      <c r="AZ45506" s="167"/>
      <c r="BA45506" s="77"/>
      <c r="BB45506" s="77"/>
    </row>
    <row r="45507" spans="50:54" s="79" customFormat="1" ht="0" hidden="1" customHeight="1" x14ac:dyDescent="0.2">
      <c r="AX45507" s="78"/>
      <c r="AZ45507" s="167"/>
      <c r="BA45507" s="77"/>
      <c r="BB45507" s="77"/>
    </row>
    <row r="45508" spans="50:54" s="79" customFormat="1" ht="0" hidden="1" customHeight="1" x14ac:dyDescent="0.2">
      <c r="AX45508" s="78"/>
      <c r="AZ45508" s="167"/>
      <c r="BA45508" s="77"/>
      <c r="BB45508" s="77"/>
    </row>
    <row r="45509" spans="50:54" s="79" customFormat="1" ht="0" hidden="1" customHeight="1" x14ac:dyDescent="0.2">
      <c r="AX45509" s="78"/>
      <c r="AZ45509" s="167"/>
      <c r="BA45509" s="77"/>
      <c r="BB45509" s="77"/>
    </row>
    <row r="45510" spans="50:54" s="79" customFormat="1" ht="0" hidden="1" customHeight="1" x14ac:dyDescent="0.2">
      <c r="AX45510" s="78"/>
      <c r="AZ45510" s="167"/>
      <c r="BA45510" s="77"/>
      <c r="BB45510" s="77"/>
    </row>
    <row r="45511" spans="50:54" s="79" customFormat="1" ht="0" hidden="1" customHeight="1" x14ac:dyDescent="0.2">
      <c r="AX45511" s="78"/>
      <c r="AZ45511" s="167"/>
      <c r="BA45511" s="77"/>
      <c r="BB45511" s="77"/>
    </row>
    <row r="45512" spans="50:54" s="79" customFormat="1" ht="0" hidden="1" customHeight="1" x14ac:dyDescent="0.2">
      <c r="AX45512" s="78"/>
      <c r="AZ45512" s="167"/>
      <c r="BA45512" s="77"/>
      <c r="BB45512" s="77"/>
    </row>
    <row r="45513" spans="50:54" s="79" customFormat="1" ht="0" hidden="1" customHeight="1" x14ac:dyDescent="0.2">
      <c r="AX45513" s="78"/>
      <c r="AZ45513" s="167"/>
      <c r="BA45513" s="77"/>
      <c r="BB45513" s="77"/>
    </row>
    <row r="45514" spans="50:54" s="79" customFormat="1" ht="0" hidden="1" customHeight="1" x14ac:dyDescent="0.2">
      <c r="AX45514" s="78"/>
      <c r="AZ45514" s="167"/>
      <c r="BA45514" s="77"/>
      <c r="BB45514" s="77"/>
    </row>
    <row r="45515" spans="50:54" s="79" customFormat="1" ht="0" hidden="1" customHeight="1" x14ac:dyDescent="0.2">
      <c r="AX45515" s="78"/>
      <c r="AZ45515" s="167"/>
      <c r="BA45515" s="77"/>
      <c r="BB45515" s="77"/>
    </row>
    <row r="45516" spans="50:54" s="79" customFormat="1" ht="0" hidden="1" customHeight="1" x14ac:dyDescent="0.2">
      <c r="AX45516" s="78"/>
      <c r="AZ45516" s="167"/>
      <c r="BA45516" s="77"/>
      <c r="BB45516" s="77"/>
    </row>
    <row r="45517" spans="50:54" s="79" customFormat="1" ht="0" hidden="1" customHeight="1" x14ac:dyDescent="0.2">
      <c r="AX45517" s="78"/>
      <c r="AZ45517" s="167"/>
      <c r="BA45517" s="77"/>
      <c r="BB45517" s="77"/>
    </row>
    <row r="45518" spans="50:54" s="79" customFormat="1" ht="0" hidden="1" customHeight="1" x14ac:dyDescent="0.2">
      <c r="AX45518" s="78"/>
      <c r="AZ45518" s="167"/>
      <c r="BA45518" s="77"/>
      <c r="BB45518" s="77"/>
    </row>
    <row r="45519" spans="50:54" s="79" customFormat="1" ht="0" hidden="1" customHeight="1" x14ac:dyDescent="0.2">
      <c r="AX45519" s="78"/>
      <c r="AZ45519" s="167"/>
      <c r="BA45519" s="77"/>
      <c r="BB45519" s="77"/>
    </row>
    <row r="45520" spans="50:54" s="79" customFormat="1" ht="0" hidden="1" customHeight="1" x14ac:dyDescent="0.2">
      <c r="AX45520" s="78"/>
      <c r="AZ45520" s="167"/>
      <c r="BA45520" s="77"/>
      <c r="BB45520" s="77"/>
    </row>
    <row r="45521" spans="50:54" s="79" customFormat="1" ht="0" hidden="1" customHeight="1" x14ac:dyDescent="0.2">
      <c r="AX45521" s="78"/>
      <c r="AZ45521" s="167"/>
      <c r="BA45521" s="77"/>
      <c r="BB45521" s="77"/>
    </row>
    <row r="45522" spans="50:54" s="79" customFormat="1" ht="0" hidden="1" customHeight="1" x14ac:dyDescent="0.2">
      <c r="AX45522" s="78"/>
      <c r="AZ45522" s="167"/>
      <c r="BA45522" s="77"/>
      <c r="BB45522" s="77"/>
    </row>
    <row r="45523" spans="50:54" s="79" customFormat="1" ht="0" hidden="1" customHeight="1" x14ac:dyDescent="0.2">
      <c r="AX45523" s="78"/>
      <c r="AZ45523" s="167"/>
      <c r="BA45523" s="77"/>
      <c r="BB45523" s="77"/>
    </row>
    <row r="45524" spans="50:54" s="79" customFormat="1" ht="0" hidden="1" customHeight="1" x14ac:dyDescent="0.2">
      <c r="AX45524" s="78"/>
      <c r="AZ45524" s="167"/>
      <c r="BA45524" s="77"/>
      <c r="BB45524" s="77"/>
    </row>
    <row r="45525" spans="50:54" s="79" customFormat="1" ht="0" hidden="1" customHeight="1" x14ac:dyDescent="0.2">
      <c r="AX45525" s="78"/>
      <c r="AZ45525" s="167"/>
      <c r="BA45525" s="77"/>
      <c r="BB45525" s="77"/>
    </row>
    <row r="45526" spans="50:54" s="79" customFormat="1" ht="0" hidden="1" customHeight="1" x14ac:dyDescent="0.2">
      <c r="AX45526" s="78"/>
      <c r="AZ45526" s="167"/>
      <c r="BA45526" s="77"/>
      <c r="BB45526" s="77"/>
    </row>
    <row r="45527" spans="50:54" s="79" customFormat="1" ht="0" hidden="1" customHeight="1" x14ac:dyDescent="0.2">
      <c r="AX45527" s="78"/>
      <c r="AZ45527" s="167"/>
      <c r="BA45527" s="77"/>
      <c r="BB45527" s="77"/>
    </row>
    <row r="45528" spans="50:54" s="79" customFormat="1" ht="0" hidden="1" customHeight="1" x14ac:dyDescent="0.2">
      <c r="AX45528" s="78"/>
      <c r="AZ45528" s="167"/>
      <c r="BA45528" s="77"/>
      <c r="BB45528" s="77"/>
    </row>
    <row r="45529" spans="50:54" s="79" customFormat="1" ht="0" hidden="1" customHeight="1" x14ac:dyDescent="0.2">
      <c r="AX45529" s="78"/>
      <c r="AZ45529" s="167"/>
      <c r="BA45529" s="77"/>
      <c r="BB45529" s="77"/>
    </row>
    <row r="45530" spans="50:54" s="79" customFormat="1" ht="0" hidden="1" customHeight="1" x14ac:dyDescent="0.2">
      <c r="AX45530" s="78"/>
      <c r="AZ45530" s="167"/>
      <c r="BA45530" s="77"/>
      <c r="BB45530" s="77"/>
    </row>
    <row r="45531" spans="50:54" s="79" customFormat="1" ht="0" hidden="1" customHeight="1" x14ac:dyDescent="0.2">
      <c r="AX45531" s="78"/>
      <c r="AZ45531" s="167"/>
      <c r="BA45531" s="77"/>
      <c r="BB45531" s="77"/>
    </row>
    <row r="45532" spans="50:54" s="79" customFormat="1" ht="0" hidden="1" customHeight="1" x14ac:dyDescent="0.2">
      <c r="AX45532" s="78"/>
      <c r="AZ45532" s="167"/>
      <c r="BA45532" s="77"/>
      <c r="BB45532" s="77"/>
    </row>
    <row r="45533" spans="50:54" s="79" customFormat="1" ht="0" hidden="1" customHeight="1" x14ac:dyDescent="0.2">
      <c r="AX45533" s="78"/>
      <c r="AZ45533" s="167"/>
      <c r="BA45533" s="77"/>
      <c r="BB45533" s="77"/>
    </row>
    <row r="45534" spans="50:54" s="79" customFormat="1" ht="0" hidden="1" customHeight="1" x14ac:dyDescent="0.2">
      <c r="AX45534" s="78"/>
      <c r="AZ45534" s="167"/>
      <c r="BA45534" s="77"/>
      <c r="BB45534" s="77"/>
    </row>
    <row r="45535" spans="50:54" s="79" customFormat="1" ht="0" hidden="1" customHeight="1" x14ac:dyDescent="0.2">
      <c r="AX45535" s="78"/>
      <c r="AZ45535" s="167"/>
      <c r="BA45535" s="77"/>
      <c r="BB45535" s="77"/>
    </row>
    <row r="45536" spans="50:54" s="79" customFormat="1" ht="0" hidden="1" customHeight="1" x14ac:dyDescent="0.2">
      <c r="AX45536" s="78"/>
      <c r="AZ45536" s="167"/>
      <c r="BA45536" s="77"/>
      <c r="BB45536" s="77"/>
    </row>
    <row r="45537" spans="50:54" s="79" customFormat="1" ht="0" hidden="1" customHeight="1" x14ac:dyDescent="0.2">
      <c r="AX45537" s="78"/>
      <c r="AZ45537" s="167"/>
      <c r="BA45537" s="77"/>
      <c r="BB45537" s="77"/>
    </row>
    <row r="45538" spans="50:54" s="79" customFormat="1" ht="0" hidden="1" customHeight="1" x14ac:dyDescent="0.2">
      <c r="AX45538" s="78"/>
      <c r="AZ45538" s="167"/>
      <c r="BA45538" s="77"/>
      <c r="BB45538" s="77"/>
    </row>
    <row r="45539" spans="50:54" s="79" customFormat="1" ht="0" hidden="1" customHeight="1" x14ac:dyDescent="0.2">
      <c r="AX45539" s="78"/>
      <c r="AZ45539" s="167"/>
      <c r="BA45539" s="77"/>
      <c r="BB45539" s="77"/>
    </row>
    <row r="45540" spans="50:54" s="79" customFormat="1" ht="0" hidden="1" customHeight="1" x14ac:dyDescent="0.2">
      <c r="AX45540" s="78"/>
      <c r="AZ45540" s="167"/>
      <c r="BA45540" s="77"/>
      <c r="BB45540" s="77"/>
    </row>
    <row r="45541" spans="50:54" s="79" customFormat="1" ht="0" hidden="1" customHeight="1" x14ac:dyDescent="0.2">
      <c r="AX45541" s="78"/>
      <c r="AZ45541" s="167"/>
      <c r="BA45541" s="77"/>
      <c r="BB45541" s="77"/>
    </row>
    <row r="45542" spans="50:54" s="79" customFormat="1" ht="0" hidden="1" customHeight="1" x14ac:dyDescent="0.2">
      <c r="AX45542" s="78"/>
      <c r="AZ45542" s="167"/>
      <c r="BA45542" s="77"/>
      <c r="BB45542" s="77"/>
    </row>
    <row r="45543" spans="50:54" s="79" customFormat="1" ht="0" hidden="1" customHeight="1" x14ac:dyDescent="0.2">
      <c r="AX45543" s="78"/>
      <c r="AZ45543" s="167"/>
      <c r="BA45543" s="77"/>
      <c r="BB45543" s="77"/>
    </row>
    <row r="45544" spans="50:54" s="79" customFormat="1" ht="0" hidden="1" customHeight="1" x14ac:dyDescent="0.2">
      <c r="AX45544" s="78"/>
      <c r="AZ45544" s="167"/>
      <c r="BA45544" s="77"/>
      <c r="BB45544" s="77"/>
    </row>
    <row r="45545" spans="50:54" s="79" customFormat="1" ht="0" hidden="1" customHeight="1" x14ac:dyDescent="0.2">
      <c r="AX45545" s="78"/>
      <c r="AZ45545" s="167"/>
      <c r="BA45545" s="77"/>
      <c r="BB45545" s="77"/>
    </row>
    <row r="45546" spans="50:54" s="79" customFormat="1" ht="0" hidden="1" customHeight="1" x14ac:dyDescent="0.2">
      <c r="AX45546" s="78"/>
      <c r="AZ45546" s="167"/>
      <c r="BA45546" s="77"/>
      <c r="BB45546" s="77"/>
    </row>
    <row r="45547" spans="50:54" s="79" customFormat="1" ht="0" hidden="1" customHeight="1" x14ac:dyDescent="0.2">
      <c r="AX45547" s="78"/>
      <c r="AZ45547" s="167"/>
      <c r="BA45547" s="77"/>
      <c r="BB45547" s="77"/>
    </row>
    <row r="45548" spans="50:54" s="79" customFormat="1" ht="0" hidden="1" customHeight="1" x14ac:dyDescent="0.2">
      <c r="AX45548" s="78"/>
      <c r="AZ45548" s="167"/>
      <c r="BA45548" s="77"/>
      <c r="BB45548" s="77"/>
    </row>
    <row r="45549" spans="50:54" s="79" customFormat="1" ht="0" hidden="1" customHeight="1" x14ac:dyDescent="0.2">
      <c r="AX45549" s="78"/>
      <c r="AZ45549" s="167"/>
      <c r="BA45549" s="77"/>
      <c r="BB45549" s="77"/>
    </row>
    <row r="45550" spans="50:54" s="79" customFormat="1" ht="0" hidden="1" customHeight="1" x14ac:dyDescent="0.2">
      <c r="AX45550" s="78"/>
      <c r="AZ45550" s="167"/>
      <c r="BA45550" s="77"/>
      <c r="BB45550" s="77"/>
    </row>
    <row r="45551" spans="50:54" s="79" customFormat="1" ht="0" hidden="1" customHeight="1" x14ac:dyDescent="0.2">
      <c r="AX45551" s="78"/>
      <c r="AZ45551" s="167"/>
      <c r="BA45551" s="77"/>
      <c r="BB45551" s="77"/>
    </row>
    <row r="45552" spans="50:54" s="79" customFormat="1" ht="0" hidden="1" customHeight="1" x14ac:dyDescent="0.2">
      <c r="AX45552" s="78"/>
      <c r="AZ45552" s="167"/>
      <c r="BA45552" s="77"/>
      <c r="BB45552" s="77"/>
    </row>
    <row r="45553" spans="50:54" s="79" customFormat="1" ht="0" hidden="1" customHeight="1" x14ac:dyDescent="0.2">
      <c r="AX45553" s="78"/>
      <c r="AZ45553" s="167"/>
      <c r="BA45553" s="77"/>
      <c r="BB45553" s="77"/>
    </row>
    <row r="45554" spans="50:54" s="79" customFormat="1" ht="0" hidden="1" customHeight="1" x14ac:dyDescent="0.2">
      <c r="AX45554" s="78"/>
      <c r="AZ45554" s="167"/>
      <c r="BA45554" s="77"/>
      <c r="BB45554" s="77"/>
    </row>
    <row r="45555" spans="50:54" s="79" customFormat="1" ht="0" hidden="1" customHeight="1" x14ac:dyDescent="0.2">
      <c r="AX45555" s="78"/>
      <c r="AZ45555" s="167"/>
      <c r="BA45555" s="77"/>
      <c r="BB45555" s="77"/>
    </row>
    <row r="45556" spans="50:54" s="79" customFormat="1" ht="0" hidden="1" customHeight="1" x14ac:dyDescent="0.2">
      <c r="AX45556" s="78"/>
      <c r="AZ45556" s="167"/>
      <c r="BA45556" s="77"/>
      <c r="BB45556" s="77"/>
    </row>
    <row r="45557" spans="50:54" s="79" customFormat="1" ht="0" hidden="1" customHeight="1" x14ac:dyDescent="0.2">
      <c r="AX45557" s="78"/>
      <c r="AZ45557" s="167"/>
      <c r="BA45557" s="77"/>
      <c r="BB45557" s="77"/>
    </row>
    <row r="45558" spans="50:54" s="79" customFormat="1" ht="0" hidden="1" customHeight="1" x14ac:dyDescent="0.2">
      <c r="AX45558" s="78"/>
      <c r="AZ45558" s="167"/>
      <c r="BA45558" s="77"/>
      <c r="BB45558" s="77"/>
    </row>
    <row r="45559" spans="50:54" s="79" customFormat="1" ht="0" hidden="1" customHeight="1" x14ac:dyDescent="0.2">
      <c r="AX45559" s="78"/>
      <c r="AZ45559" s="167"/>
      <c r="BA45559" s="77"/>
      <c r="BB45559" s="77"/>
    </row>
    <row r="45560" spans="50:54" s="79" customFormat="1" ht="0" hidden="1" customHeight="1" x14ac:dyDescent="0.2">
      <c r="AX45560" s="78"/>
      <c r="AZ45560" s="167"/>
      <c r="BA45560" s="77"/>
      <c r="BB45560" s="77"/>
    </row>
    <row r="45561" spans="50:54" s="79" customFormat="1" ht="0" hidden="1" customHeight="1" x14ac:dyDescent="0.2">
      <c r="AX45561" s="78"/>
      <c r="AZ45561" s="167"/>
      <c r="BA45561" s="77"/>
      <c r="BB45561" s="77"/>
    </row>
    <row r="45562" spans="50:54" s="79" customFormat="1" ht="0" hidden="1" customHeight="1" x14ac:dyDescent="0.2">
      <c r="AX45562" s="78"/>
      <c r="AZ45562" s="167"/>
      <c r="BA45562" s="77"/>
      <c r="BB45562" s="77"/>
    </row>
    <row r="45563" spans="50:54" s="79" customFormat="1" ht="0" hidden="1" customHeight="1" x14ac:dyDescent="0.2">
      <c r="AX45563" s="78"/>
      <c r="AZ45563" s="167"/>
      <c r="BA45563" s="77"/>
      <c r="BB45563" s="77"/>
    </row>
    <row r="45564" spans="50:54" s="79" customFormat="1" ht="0" hidden="1" customHeight="1" x14ac:dyDescent="0.2">
      <c r="AX45564" s="78"/>
      <c r="AZ45564" s="167"/>
      <c r="BA45564" s="77"/>
      <c r="BB45564" s="77"/>
    </row>
    <row r="45565" spans="50:54" s="79" customFormat="1" ht="0" hidden="1" customHeight="1" x14ac:dyDescent="0.2">
      <c r="AX45565" s="78"/>
      <c r="AZ45565" s="167"/>
      <c r="BA45565" s="77"/>
      <c r="BB45565" s="77"/>
    </row>
    <row r="45566" spans="50:54" s="79" customFormat="1" ht="0" hidden="1" customHeight="1" x14ac:dyDescent="0.2">
      <c r="AX45566" s="78"/>
      <c r="AZ45566" s="167"/>
      <c r="BA45566" s="77"/>
      <c r="BB45566" s="77"/>
    </row>
    <row r="45567" spans="50:54" s="79" customFormat="1" ht="0" hidden="1" customHeight="1" x14ac:dyDescent="0.2">
      <c r="AX45567" s="78"/>
      <c r="AZ45567" s="167"/>
      <c r="BA45567" s="77"/>
      <c r="BB45567" s="77"/>
    </row>
    <row r="45568" spans="50:54" s="79" customFormat="1" ht="0" hidden="1" customHeight="1" x14ac:dyDescent="0.2">
      <c r="AX45568" s="78"/>
      <c r="AZ45568" s="167"/>
      <c r="BA45568" s="77"/>
      <c r="BB45568" s="77"/>
    </row>
    <row r="45569" spans="50:54" s="79" customFormat="1" ht="0" hidden="1" customHeight="1" x14ac:dyDescent="0.2">
      <c r="AX45569" s="78"/>
      <c r="AZ45569" s="167"/>
      <c r="BA45569" s="77"/>
      <c r="BB45569" s="77"/>
    </row>
    <row r="45570" spans="50:54" s="79" customFormat="1" ht="0" hidden="1" customHeight="1" x14ac:dyDescent="0.2">
      <c r="AX45570" s="78"/>
      <c r="AZ45570" s="167"/>
      <c r="BA45570" s="77"/>
      <c r="BB45570" s="77"/>
    </row>
    <row r="45571" spans="50:54" s="79" customFormat="1" ht="0" hidden="1" customHeight="1" x14ac:dyDescent="0.2">
      <c r="AX45571" s="78"/>
      <c r="AZ45571" s="167"/>
      <c r="BA45571" s="77"/>
      <c r="BB45571" s="77"/>
    </row>
    <row r="45572" spans="50:54" s="79" customFormat="1" ht="0" hidden="1" customHeight="1" x14ac:dyDescent="0.2">
      <c r="AX45572" s="78"/>
      <c r="AZ45572" s="167"/>
      <c r="BA45572" s="77"/>
      <c r="BB45572" s="77"/>
    </row>
    <row r="45573" spans="50:54" s="79" customFormat="1" ht="0" hidden="1" customHeight="1" x14ac:dyDescent="0.2">
      <c r="AX45573" s="78"/>
      <c r="AZ45573" s="167"/>
      <c r="BA45573" s="77"/>
      <c r="BB45573" s="77"/>
    </row>
    <row r="45574" spans="50:54" s="79" customFormat="1" ht="0" hidden="1" customHeight="1" x14ac:dyDescent="0.2">
      <c r="AX45574" s="78"/>
      <c r="AZ45574" s="167"/>
      <c r="BA45574" s="77"/>
      <c r="BB45574" s="77"/>
    </row>
    <row r="45575" spans="50:54" s="79" customFormat="1" ht="0" hidden="1" customHeight="1" x14ac:dyDescent="0.2">
      <c r="AX45575" s="78"/>
      <c r="AZ45575" s="167"/>
      <c r="BA45575" s="77"/>
      <c r="BB45575" s="77"/>
    </row>
    <row r="45576" spans="50:54" s="79" customFormat="1" ht="0" hidden="1" customHeight="1" x14ac:dyDescent="0.2">
      <c r="AX45576" s="78"/>
      <c r="AZ45576" s="167"/>
      <c r="BA45576" s="77"/>
      <c r="BB45576" s="77"/>
    </row>
    <row r="45577" spans="50:54" s="79" customFormat="1" ht="0" hidden="1" customHeight="1" x14ac:dyDescent="0.2">
      <c r="AX45577" s="78"/>
      <c r="AZ45577" s="167"/>
      <c r="BA45577" s="77"/>
      <c r="BB45577" s="77"/>
    </row>
    <row r="45578" spans="50:54" s="79" customFormat="1" ht="0" hidden="1" customHeight="1" x14ac:dyDescent="0.2">
      <c r="AX45578" s="78"/>
      <c r="AZ45578" s="167"/>
      <c r="BA45578" s="77"/>
      <c r="BB45578" s="77"/>
    </row>
    <row r="45579" spans="50:54" s="79" customFormat="1" ht="0" hidden="1" customHeight="1" x14ac:dyDescent="0.2">
      <c r="AX45579" s="78"/>
      <c r="AZ45579" s="167"/>
      <c r="BA45579" s="77"/>
      <c r="BB45579" s="77"/>
    </row>
    <row r="45580" spans="50:54" s="79" customFormat="1" ht="0" hidden="1" customHeight="1" x14ac:dyDescent="0.2">
      <c r="AX45580" s="78"/>
      <c r="AZ45580" s="167"/>
      <c r="BA45580" s="77"/>
      <c r="BB45580" s="77"/>
    </row>
    <row r="45581" spans="50:54" s="79" customFormat="1" ht="0" hidden="1" customHeight="1" x14ac:dyDescent="0.2">
      <c r="AX45581" s="78"/>
      <c r="AZ45581" s="167"/>
      <c r="BA45581" s="77"/>
      <c r="BB45581" s="77"/>
    </row>
    <row r="45582" spans="50:54" s="79" customFormat="1" ht="0" hidden="1" customHeight="1" x14ac:dyDescent="0.2">
      <c r="AX45582" s="78"/>
      <c r="AZ45582" s="167"/>
      <c r="BA45582" s="77"/>
      <c r="BB45582" s="77"/>
    </row>
    <row r="45583" spans="50:54" s="79" customFormat="1" ht="0" hidden="1" customHeight="1" x14ac:dyDescent="0.2">
      <c r="AX45583" s="78"/>
      <c r="AZ45583" s="167"/>
      <c r="BA45583" s="77"/>
      <c r="BB45583" s="77"/>
    </row>
    <row r="45584" spans="50:54" s="79" customFormat="1" ht="0" hidden="1" customHeight="1" x14ac:dyDescent="0.2">
      <c r="AX45584" s="78"/>
      <c r="AZ45584" s="167"/>
      <c r="BA45584" s="77"/>
      <c r="BB45584" s="77"/>
    </row>
    <row r="45585" spans="50:54" s="79" customFormat="1" ht="0" hidden="1" customHeight="1" x14ac:dyDescent="0.2">
      <c r="AX45585" s="78"/>
      <c r="AZ45585" s="167"/>
      <c r="BA45585" s="77"/>
      <c r="BB45585" s="77"/>
    </row>
    <row r="45586" spans="50:54" s="79" customFormat="1" ht="0" hidden="1" customHeight="1" x14ac:dyDescent="0.2">
      <c r="AX45586" s="78"/>
      <c r="AZ45586" s="167"/>
      <c r="BA45586" s="77"/>
      <c r="BB45586" s="77"/>
    </row>
    <row r="45587" spans="50:54" s="79" customFormat="1" ht="0" hidden="1" customHeight="1" x14ac:dyDescent="0.2">
      <c r="AX45587" s="78"/>
      <c r="AZ45587" s="167"/>
      <c r="BA45587" s="77"/>
      <c r="BB45587" s="77"/>
    </row>
    <row r="45588" spans="50:54" s="79" customFormat="1" ht="0" hidden="1" customHeight="1" x14ac:dyDescent="0.2">
      <c r="AX45588" s="78"/>
      <c r="AZ45588" s="167"/>
      <c r="BA45588" s="77"/>
      <c r="BB45588" s="77"/>
    </row>
    <row r="45589" spans="50:54" s="79" customFormat="1" ht="0" hidden="1" customHeight="1" x14ac:dyDescent="0.2">
      <c r="AX45589" s="78"/>
      <c r="AZ45589" s="167"/>
      <c r="BA45589" s="77"/>
      <c r="BB45589" s="77"/>
    </row>
    <row r="45590" spans="50:54" s="79" customFormat="1" ht="0" hidden="1" customHeight="1" x14ac:dyDescent="0.2">
      <c r="AX45590" s="78"/>
      <c r="AZ45590" s="167"/>
      <c r="BA45590" s="77"/>
      <c r="BB45590" s="77"/>
    </row>
    <row r="45591" spans="50:54" s="79" customFormat="1" ht="0" hidden="1" customHeight="1" x14ac:dyDescent="0.2">
      <c r="AX45591" s="78"/>
      <c r="AZ45591" s="167"/>
      <c r="BA45591" s="77"/>
      <c r="BB45591" s="77"/>
    </row>
    <row r="45592" spans="50:54" s="79" customFormat="1" ht="0" hidden="1" customHeight="1" x14ac:dyDescent="0.2">
      <c r="AX45592" s="78"/>
      <c r="AZ45592" s="167"/>
      <c r="BA45592" s="77"/>
      <c r="BB45592" s="77"/>
    </row>
    <row r="45593" spans="50:54" s="79" customFormat="1" ht="0" hidden="1" customHeight="1" x14ac:dyDescent="0.2">
      <c r="AX45593" s="78"/>
      <c r="AZ45593" s="167"/>
      <c r="BA45593" s="77"/>
      <c r="BB45593" s="77"/>
    </row>
    <row r="45594" spans="50:54" s="79" customFormat="1" ht="0" hidden="1" customHeight="1" x14ac:dyDescent="0.2">
      <c r="AX45594" s="78"/>
      <c r="AZ45594" s="167"/>
      <c r="BA45594" s="77"/>
      <c r="BB45594" s="77"/>
    </row>
    <row r="45595" spans="50:54" s="79" customFormat="1" ht="0" hidden="1" customHeight="1" x14ac:dyDescent="0.2">
      <c r="AX45595" s="78"/>
      <c r="AZ45595" s="167"/>
      <c r="BA45595" s="77"/>
      <c r="BB45595" s="77"/>
    </row>
    <row r="45596" spans="50:54" s="79" customFormat="1" ht="0" hidden="1" customHeight="1" x14ac:dyDescent="0.2">
      <c r="AX45596" s="78"/>
      <c r="AZ45596" s="167"/>
      <c r="BA45596" s="77"/>
      <c r="BB45596" s="77"/>
    </row>
    <row r="45597" spans="50:54" s="79" customFormat="1" ht="0" hidden="1" customHeight="1" x14ac:dyDescent="0.2">
      <c r="AX45597" s="78"/>
      <c r="AZ45597" s="167"/>
      <c r="BA45597" s="77"/>
      <c r="BB45597" s="77"/>
    </row>
    <row r="45598" spans="50:54" s="79" customFormat="1" ht="0" hidden="1" customHeight="1" x14ac:dyDescent="0.2">
      <c r="AX45598" s="78"/>
      <c r="AZ45598" s="167"/>
      <c r="BA45598" s="77"/>
      <c r="BB45598" s="77"/>
    </row>
    <row r="45599" spans="50:54" s="79" customFormat="1" ht="0" hidden="1" customHeight="1" x14ac:dyDescent="0.2">
      <c r="AX45599" s="78"/>
      <c r="AZ45599" s="167"/>
      <c r="BA45599" s="77"/>
      <c r="BB45599" s="77"/>
    </row>
    <row r="45600" spans="50:54" s="79" customFormat="1" ht="0" hidden="1" customHeight="1" x14ac:dyDescent="0.2">
      <c r="AX45600" s="78"/>
      <c r="AZ45600" s="167"/>
      <c r="BA45600" s="77"/>
      <c r="BB45600" s="77"/>
    </row>
    <row r="45601" spans="50:54" s="79" customFormat="1" ht="0" hidden="1" customHeight="1" x14ac:dyDescent="0.2">
      <c r="AX45601" s="78"/>
      <c r="AZ45601" s="167"/>
      <c r="BA45601" s="77"/>
      <c r="BB45601" s="77"/>
    </row>
    <row r="45602" spans="50:54" s="79" customFormat="1" ht="0" hidden="1" customHeight="1" x14ac:dyDescent="0.2">
      <c r="AX45602" s="78"/>
      <c r="AZ45602" s="167"/>
      <c r="BA45602" s="77"/>
      <c r="BB45602" s="77"/>
    </row>
    <row r="45603" spans="50:54" s="79" customFormat="1" ht="0" hidden="1" customHeight="1" x14ac:dyDescent="0.2">
      <c r="AX45603" s="78"/>
      <c r="AZ45603" s="167"/>
      <c r="BA45603" s="77"/>
      <c r="BB45603" s="77"/>
    </row>
    <row r="45604" spans="50:54" s="79" customFormat="1" ht="0" hidden="1" customHeight="1" x14ac:dyDescent="0.2">
      <c r="AX45604" s="78"/>
      <c r="AZ45604" s="167"/>
      <c r="BA45604" s="77"/>
      <c r="BB45604" s="77"/>
    </row>
    <row r="45605" spans="50:54" s="79" customFormat="1" ht="0" hidden="1" customHeight="1" x14ac:dyDescent="0.2">
      <c r="AX45605" s="78"/>
      <c r="AZ45605" s="167"/>
      <c r="BA45605" s="77"/>
      <c r="BB45605" s="77"/>
    </row>
    <row r="45606" spans="50:54" s="79" customFormat="1" ht="0" hidden="1" customHeight="1" x14ac:dyDescent="0.2">
      <c r="AX45606" s="78"/>
      <c r="AZ45606" s="167"/>
      <c r="BA45606" s="77"/>
      <c r="BB45606" s="77"/>
    </row>
    <row r="45607" spans="50:54" s="79" customFormat="1" ht="0" hidden="1" customHeight="1" x14ac:dyDescent="0.2">
      <c r="AX45607" s="78"/>
      <c r="AZ45607" s="167"/>
      <c r="BA45607" s="77"/>
      <c r="BB45607" s="77"/>
    </row>
    <row r="45608" spans="50:54" s="79" customFormat="1" ht="0" hidden="1" customHeight="1" x14ac:dyDescent="0.2">
      <c r="AX45608" s="78"/>
      <c r="AZ45608" s="167"/>
      <c r="BA45608" s="77"/>
      <c r="BB45608" s="77"/>
    </row>
    <row r="45609" spans="50:54" s="79" customFormat="1" ht="0" hidden="1" customHeight="1" x14ac:dyDescent="0.2">
      <c r="AX45609" s="78"/>
      <c r="AZ45609" s="167"/>
      <c r="BA45609" s="77"/>
      <c r="BB45609" s="77"/>
    </row>
    <row r="45610" spans="50:54" s="79" customFormat="1" ht="0" hidden="1" customHeight="1" x14ac:dyDescent="0.2">
      <c r="AX45610" s="78"/>
      <c r="AZ45610" s="167"/>
      <c r="BA45610" s="77"/>
      <c r="BB45610" s="77"/>
    </row>
    <row r="45611" spans="50:54" s="79" customFormat="1" ht="0" hidden="1" customHeight="1" x14ac:dyDescent="0.2">
      <c r="AX45611" s="78"/>
      <c r="AZ45611" s="167"/>
      <c r="BA45611" s="77"/>
      <c r="BB45611" s="77"/>
    </row>
    <row r="45612" spans="50:54" s="79" customFormat="1" ht="0" hidden="1" customHeight="1" x14ac:dyDescent="0.2">
      <c r="AX45612" s="78"/>
      <c r="AZ45612" s="167"/>
      <c r="BA45612" s="77"/>
      <c r="BB45612" s="77"/>
    </row>
    <row r="45613" spans="50:54" s="79" customFormat="1" ht="0" hidden="1" customHeight="1" x14ac:dyDescent="0.2">
      <c r="AX45613" s="78"/>
      <c r="AZ45613" s="167"/>
      <c r="BA45613" s="77"/>
      <c r="BB45613" s="77"/>
    </row>
    <row r="45614" spans="50:54" s="79" customFormat="1" ht="0" hidden="1" customHeight="1" x14ac:dyDescent="0.2">
      <c r="AX45614" s="78"/>
      <c r="AZ45614" s="167"/>
      <c r="BA45614" s="77"/>
      <c r="BB45614" s="77"/>
    </row>
    <row r="45615" spans="50:54" s="79" customFormat="1" ht="0" hidden="1" customHeight="1" x14ac:dyDescent="0.2">
      <c r="AX45615" s="78"/>
      <c r="AZ45615" s="167"/>
      <c r="BA45615" s="77"/>
      <c r="BB45615" s="77"/>
    </row>
    <row r="45616" spans="50:54" s="79" customFormat="1" ht="0" hidden="1" customHeight="1" x14ac:dyDescent="0.2">
      <c r="AX45616" s="78"/>
      <c r="AZ45616" s="167"/>
      <c r="BA45616" s="77"/>
      <c r="BB45616" s="77"/>
    </row>
    <row r="45617" spans="50:54" s="79" customFormat="1" ht="0" hidden="1" customHeight="1" x14ac:dyDescent="0.2">
      <c r="AX45617" s="78"/>
      <c r="AZ45617" s="167"/>
      <c r="BA45617" s="77"/>
      <c r="BB45617" s="77"/>
    </row>
    <row r="45618" spans="50:54" s="79" customFormat="1" ht="0" hidden="1" customHeight="1" x14ac:dyDescent="0.2">
      <c r="AX45618" s="78"/>
      <c r="AZ45618" s="167"/>
      <c r="BA45618" s="77"/>
      <c r="BB45618" s="77"/>
    </row>
    <row r="45619" spans="50:54" s="79" customFormat="1" ht="0" hidden="1" customHeight="1" x14ac:dyDescent="0.2">
      <c r="AX45619" s="78"/>
      <c r="AZ45619" s="167"/>
      <c r="BA45619" s="77"/>
      <c r="BB45619" s="77"/>
    </row>
    <row r="45620" spans="50:54" s="79" customFormat="1" ht="0" hidden="1" customHeight="1" x14ac:dyDescent="0.2">
      <c r="AX45620" s="78"/>
      <c r="AZ45620" s="167"/>
      <c r="BA45620" s="77"/>
      <c r="BB45620" s="77"/>
    </row>
    <row r="45621" spans="50:54" s="79" customFormat="1" ht="0" hidden="1" customHeight="1" x14ac:dyDescent="0.2">
      <c r="AX45621" s="78"/>
      <c r="AZ45621" s="167"/>
      <c r="BA45621" s="77"/>
      <c r="BB45621" s="77"/>
    </row>
    <row r="45622" spans="50:54" s="79" customFormat="1" ht="0" hidden="1" customHeight="1" x14ac:dyDescent="0.2">
      <c r="AX45622" s="78"/>
      <c r="AZ45622" s="167"/>
      <c r="BA45622" s="77"/>
      <c r="BB45622" s="77"/>
    </row>
    <row r="45623" spans="50:54" s="79" customFormat="1" ht="0" hidden="1" customHeight="1" x14ac:dyDescent="0.2">
      <c r="AX45623" s="78"/>
      <c r="AZ45623" s="167"/>
      <c r="BA45623" s="77"/>
      <c r="BB45623" s="77"/>
    </row>
    <row r="45624" spans="50:54" s="79" customFormat="1" ht="0" hidden="1" customHeight="1" x14ac:dyDescent="0.2">
      <c r="AX45624" s="78"/>
      <c r="AZ45624" s="167"/>
      <c r="BA45624" s="77"/>
      <c r="BB45624" s="77"/>
    </row>
    <row r="45625" spans="50:54" s="79" customFormat="1" ht="0" hidden="1" customHeight="1" x14ac:dyDescent="0.2">
      <c r="AX45625" s="78"/>
      <c r="AZ45625" s="167"/>
      <c r="BA45625" s="77"/>
      <c r="BB45625" s="77"/>
    </row>
    <row r="45626" spans="50:54" s="79" customFormat="1" ht="0" hidden="1" customHeight="1" x14ac:dyDescent="0.2">
      <c r="AX45626" s="78"/>
      <c r="AZ45626" s="167"/>
      <c r="BA45626" s="77"/>
      <c r="BB45626" s="77"/>
    </row>
    <row r="45627" spans="50:54" s="79" customFormat="1" ht="0" hidden="1" customHeight="1" x14ac:dyDescent="0.2">
      <c r="AX45627" s="78"/>
      <c r="AZ45627" s="167"/>
      <c r="BA45627" s="77"/>
      <c r="BB45627" s="77"/>
    </row>
    <row r="45628" spans="50:54" s="79" customFormat="1" ht="0" hidden="1" customHeight="1" x14ac:dyDescent="0.2">
      <c r="AX45628" s="78"/>
      <c r="AZ45628" s="167"/>
      <c r="BA45628" s="77"/>
      <c r="BB45628" s="77"/>
    </row>
    <row r="45629" spans="50:54" s="79" customFormat="1" ht="0" hidden="1" customHeight="1" x14ac:dyDescent="0.2">
      <c r="AX45629" s="78"/>
      <c r="AZ45629" s="167"/>
      <c r="BA45629" s="77"/>
      <c r="BB45629" s="77"/>
    </row>
    <row r="45630" spans="50:54" s="79" customFormat="1" ht="0" hidden="1" customHeight="1" x14ac:dyDescent="0.2">
      <c r="AX45630" s="78"/>
      <c r="AZ45630" s="167"/>
      <c r="BA45630" s="77"/>
      <c r="BB45630" s="77"/>
    </row>
    <row r="45631" spans="50:54" s="79" customFormat="1" ht="0" hidden="1" customHeight="1" x14ac:dyDescent="0.2">
      <c r="AX45631" s="78"/>
      <c r="AZ45631" s="167"/>
      <c r="BA45631" s="77"/>
      <c r="BB45631" s="77"/>
    </row>
    <row r="45632" spans="50:54" s="79" customFormat="1" ht="0" hidden="1" customHeight="1" x14ac:dyDescent="0.2">
      <c r="AX45632" s="78"/>
      <c r="AZ45632" s="167"/>
      <c r="BA45632" s="77"/>
      <c r="BB45632" s="77"/>
    </row>
    <row r="45633" spans="50:54" s="79" customFormat="1" ht="0" hidden="1" customHeight="1" x14ac:dyDescent="0.2">
      <c r="AX45633" s="78"/>
      <c r="AZ45633" s="167"/>
      <c r="BA45633" s="77"/>
      <c r="BB45633" s="77"/>
    </row>
    <row r="45634" spans="50:54" s="79" customFormat="1" ht="0" hidden="1" customHeight="1" x14ac:dyDescent="0.2">
      <c r="AX45634" s="78"/>
      <c r="AZ45634" s="167"/>
      <c r="BA45634" s="77"/>
      <c r="BB45634" s="77"/>
    </row>
    <row r="45635" spans="50:54" s="79" customFormat="1" ht="0" hidden="1" customHeight="1" x14ac:dyDescent="0.2">
      <c r="AX45635" s="78"/>
      <c r="AZ45635" s="167"/>
      <c r="BA45635" s="77"/>
      <c r="BB45635" s="77"/>
    </row>
    <row r="45636" spans="50:54" s="79" customFormat="1" ht="0" hidden="1" customHeight="1" x14ac:dyDescent="0.2">
      <c r="AX45636" s="78"/>
      <c r="AZ45636" s="167"/>
      <c r="BA45636" s="77"/>
      <c r="BB45636" s="77"/>
    </row>
    <row r="45637" spans="50:54" s="79" customFormat="1" ht="0" hidden="1" customHeight="1" x14ac:dyDescent="0.2">
      <c r="AX45637" s="78"/>
      <c r="AZ45637" s="167"/>
      <c r="BA45637" s="77"/>
      <c r="BB45637" s="77"/>
    </row>
    <row r="45638" spans="50:54" s="79" customFormat="1" ht="0" hidden="1" customHeight="1" x14ac:dyDescent="0.2">
      <c r="AX45638" s="78"/>
      <c r="AZ45638" s="167"/>
      <c r="BA45638" s="77"/>
      <c r="BB45638" s="77"/>
    </row>
    <row r="45639" spans="50:54" s="79" customFormat="1" ht="0" hidden="1" customHeight="1" x14ac:dyDescent="0.2">
      <c r="AX45639" s="78"/>
      <c r="AZ45639" s="167"/>
      <c r="BA45639" s="77"/>
      <c r="BB45639" s="77"/>
    </row>
    <row r="45640" spans="50:54" s="79" customFormat="1" ht="0" hidden="1" customHeight="1" x14ac:dyDescent="0.2">
      <c r="AX45640" s="78"/>
      <c r="AZ45640" s="167"/>
      <c r="BA45640" s="77"/>
      <c r="BB45640" s="77"/>
    </row>
    <row r="45641" spans="50:54" s="79" customFormat="1" ht="0" hidden="1" customHeight="1" x14ac:dyDescent="0.2">
      <c r="AX45641" s="78"/>
      <c r="AZ45641" s="167"/>
      <c r="BA45641" s="77"/>
      <c r="BB45641" s="77"/>
    </row>
    <row r="45642" spans="50:54" s="79" customFormat="1" ht="0" hidden="1" customHeight="1" x14ac:dyDescent="0.2">
      <c r="AX45642" s="78"/>
      <c r="AZ45642" s="167"/>
      <c r="BA45642" s="77"/>
      <c r="BB45642" s="77"/>
    </row>
    <row r="45643" spans="50:54" s="79" customFormat="1" ht="0" hidden="1" customHeight="1" x14ac:dyDescent="0.2">
      <c r="AX45643" s="78"/>
      <c r="AZ45643" s="167"/>
      <c r="BA45643" s="77"/>
      <c r="BB45643" s="77"/>
    </row>
    <row r="45644" spans="50:54" s="79" customFormat="1" ht="0" hidden="1" customHeight="1" x14ac:dyDescent="0.2">
      <c r="AX45644" s="78"/>
      <c r="AZ45644" s="167"/>
      <c r="BA45644" s="77"/>
      <c r="BB45644" s="77"/>
    </row>
    <row r="45645" spans="50:54" s="79" customFormat="1" ht="0" hidden="1" customHeight="1" x14ac:dyDescent="0.2">
      <c r="AX45645" s="78"/>
      <c r="AZ45645" s="167"/>
      <c r="BA45645" s="77"/>
      <c r="BB45645" s="77"/>
    </row>
    <row r="45646" spans="50:54" s="79" customFormat="1" ht="0" hidden="1" customHeight="1" x14ac:dyDescent="0.2">
      <c r="AX45646" s="78"/>
      <c r="AZ45646" s="167"/>
      <c r="BA45646" s="77"/>
      <c r="BB45646" s="77"/>
    </row>
    <row r="45647" spans="50:54" s="79" customFormat="1" ht="0" hidden="1" customHeight="1" x14ac:dyDescent="0.2">
      <c r="AX45647" s="78"/>
      <c r="AZ45647" s="167"/>
      <c r="BA45647" s="77"/>
      <c r="BB45647" s="77"/>
    </row>
    <row r="45648" spans="50:54" s="79" customFormat="1" ht="0" hidden="1" customHeight="1" x14ac:dyDescent="0.2">
      <c r="AX45648" s="78"/>
      <c r="AZ45648" s="167"/>
      <c r="BA45648" s="77"/>
      <c r="BB45648" s="77"/>
    </row>
    <row r="45649" spans="50:54" s="79" customFormat="1" ht="0" hidden="1" customHeight="1" x14ac:dyDescent="0.2">
      <c r="AX45649" s="78"/>
      <c r="AZ45649" s="167"/>
      <c r="BA45649" s="77"/>
      <c r="BB45649" s="77"/>
    </row>
    <row r="45650" spans="50:54" s="79" customFormat="1" ht="0" hidden="1" customHeight="1" x14ac:dyDescent="0.2">
      <c r="AX45650" s="78"/>
      <c r="AZ45650" s="167"/>
      <c r="BA45650" s="77"/>
      <c r="BB45650" s="77"/>
    </row>
    <row r="45651" spans="50:54" s="79" customFormat="1" ht="0" hidden="1" customHeight="1" x14ac:dyDescent="0.2">
      <c r="AX45651" s="78"/>
      <c r="AZ45651" s="167"/>
      <c r="BA45651" s="77"/>
      <c r="BB45651" s="77"/>
    </row>
    <row r="45652" spans="50:54" s="79" customFormat="1" ht="0" hidden="1" customHeight="1" x14ac:dyDescent="0.2">
      <c r="AX45652" s="78"/>
      <c r="AZ45652" s="167"/>
      <c r="BA45652" s="77"/>
      <c r="BB45652" s="77"/>
    </row>
    <row r="45653" spans="50:54" s="79" customFormat="1" ht="0" hidden="1" customHeight="1" x14ac:dyDescent="0.2">
      <c r="AX45653" s="78"/>
      <c r="AZ45653" s="167"/>
      <c r="BA45653" s="77"/>
      <c r="BB45653" s="77"/>
    </row>
    <row r="45654" spans="50:54" s="79" customFormat="1" ht="0" hidden="1" customHeight="1" x14ac:dyDescent="0.2">
      <c r="AX45654" s="78"/>
      <c r="AZ45654" s="167"/>
      <c r="BA45654" s="77"/>
      <c r="BB45654" s="77"/>
    </row>
    <row r="45655" spans="50:54" s="79" customFormat="1" ht="0" hidden="1" customHeight="1" x14ac:dyDescent="0.2">
      <c r="AX45655" s="78"/>
      <c r="AZ45655" s="167"/>
      <c r="BA45655" s="77"/>
      <c r="BB45655" s="77"/>
    </row>
    <row r="45656" spans="50:54" s="79" customFormat="1" ht="0" hidden="1" customHeight="1" x14ac:dyDescent="0.2">
      <c r="AX45656" s="78"/>
      <c r="AZ45656" s="167"/>
      <c r="BA45656" s="77"/>
      <c r="BB45656" s="77"/>
    </row>
    <row r="45657" spans="50:54" s="79" customFormat="1" ht="0" hidden="1" customHeight="1" x14ac:dyDescent="0.2">
      <c r="AX45657" s="78"/>
      <c r="AZ45657" s="167"/>
      <c r="BA45657" s="77"/>
      <c r="BB45657" s="77"/>
    </row>
    <row r="45658" spans="50:54" s="79" customFormat="1" ht="0" hidden="1" customHeight="1" x14ac:dyDescent="0.2">
      <c r="AX45658" s="78"/>
      <c r="AZ45658" s="167"/>
      <c r="BA45658" s="77"/>
      <c r="BB45658" s="77"/>
    </row>
    <row r="45659" spans="50:54" s="79" customFormat="1" ht="0" hidden="1" customHeight="1" x14ac:dyDescent="0.2">
      <c r="AX45659" s="78"/>
      <c r="AZ45659" s="167"/>
      <c r="BA45659" s="77"/>
      <c r="BB45659" s="77"/>
    </row>
    <row r="45660" spans="50:54" s="79" customFormat="1" ht="0" hidden="1" customHeight="1" x14ac:dyDescent="0.2">
      <c r="AX45660" s="78"/>
      <c r="AZ45660" s="167"/>
      <c r="BA45660" s="77"/>
      <c r="BB45660" s="77"/>
    </row>
    <row r="45661" spans="50:54" s="79" customFormat="1" ht="0" hidden="1" customHeight="1" x14ac:dyDescent="0.2">
      <c r="AX45661" s="78"/>
      <c r="AZ45661" s="167"/>
      <c r="BA45661" s="77"/>
      <c r="BB45661" s="77"/>
    </row>
    <row r="45662" spans="50:54" s="79" customFormat="1" ht="0" hidden="1" customHeight="1" x14ac:dyDescent="0.2">
      <c r="AX45662" s="78"/>
      <c r="AZ45662" s="167"/>
      <c r="BA45662" s="77"/>
      <c r="BB45662" s="77"/>
    </row>
    <row r="45663" spans="50:54" s="79" customFormat="1" ht="0" hidden="1" customHeight="1" x14ac:dyDescent="0.2">
      <c r="AX45663" s="78"/>
      <c r="AZ45663" s="167"/>
      <c r="BA45663" s="77"/>
      <c r="BB45663" s="77"/>
    </row>
    <row r="45664" spans="50:54" s="79" customFormat="1" ht="0" hidden="1" customHeight="1" x14ac:dyDescent="0.2">
      <c r="AX45664" s="78"/>
      <c r="AZ45664" s="167"/>
      <c r="BA45664" s="77"/>
      <c r="BB45664" s="77"/>
    </row>
    <row r="45665" spans="50:54" s="79" customFormat="1" ht="0" hidden="1" customHeight="1" x14ac:dyDescent="0.2">
      <c r="AX45665" s="78"/>
      <c r="AZ45665" s="167"/>
      <c r="BA45665" s="77"/>
      <c r="BB45665" s="77"/>
    </row>
    <row r="45666" spans="50:54" s="79" customFormat="1" ht="0" hidden="1" customHeight="1" x14ac:dyDescent="0.2">
      <c r="AX45666" s="78"/>
      <c r="AZ45666" s="167"/>
      <c r="BA45666" s="77"/>
      <c r="BB45666" s="77"/>
    </row>
    <row r="45667" spans="50:54" s="79" customFormat="1" ht="0" hidden="1" customHeight="1" x14ac:dyDescent="0.2">
      <c r="AX45667" s="78"/>
      <c r="AZ45667" s="167"/>
      <c r="BA45667" s="77"/>
      <c r="BB45667" s="77"/>
    </row>
    <row r="45668" spans="50:54" s="79" customFormat="1" ht="0" hidden="1" customHeight="1" x14ac:dyDescent="0.2">
      <c r="AX45668" s="78"/>
      <c r="AZ45668" s="167"/>
      <c r="BA45668" s="77"/>
      <c r="BB45668" s="77"/>
    </row>
    <row r="45669" spans="50:54" s="79" customFormat="1" ht="0" hidden="1" customHeight="1" x14ac:dyDescent="0.2">
      <c r="AX45669" s="78"/>
      <c r="AZ45669" s="167"/>
      <c r="BA45669" s="77"/>
      <c r="BB45669" s="77"/>
    </row>
    <row r="45670" spans="50:54" s="79" customFormat="1" ht="0" hidden="1" customHeight="1" x14ac:dyDescent="0.2">
      <c r="AX45670" s="78"/>
      <c r="AZ45670" s="167"/>
      <c r="BA45670" s="77"/>
      <c r="BB45670" s="77"/>
    </row>
    <row r="45671" spans="50:54" s="79" customFormat="1" ht="0" hidden="1" customHeight="1" x14ac:dyDescent="0.2">
      <c r="AX45671" s="78"/>
      <c r="AZ45671" s="167"/>
      <c r="BA45671" s="77"/>
      <c r="BB45671" s="77"/>
    </row>
    <row r="45672" spans="50:54" s="79" customFormat="1" ht="0" hidden="1" customHeight="1" x14ac:dyDescent="0.2">
      <c r="AX45672" s="78"/>
      <c r="AZ45672" s="167"/>
      <c r="BA45672" s="77"/>
      <c r="BB45672" s="77"/>
    </row>
    <row r="45673" spans="50:54" s="79" customFormat="1" ht="0" hidden="1" customHeight="1" x14ac:dyDescent="0.2">
      <c r="AX45673" s="78"/>
      <c r="AZ45673" s="167"/>
      <c r="BA45673" s="77"/>
      <c r="BB45673" s="77"/>
    </row>
    <row r="45674" spans="50:54" s="79" customFormat="1" ht="0" hidden="1" customHeight="1" x14ac:dyDescent="0.2">
      <c r="AX45674" s="78"/>
      <c r="AZ45674" s="167"/>
      <c r="BA45674" s="77"/>
      <c r="BB45674" s="77"/>
    </row>
    <row r="45675" spans="50:54" s="79" customFormat="1" ht="0" hidden="1" customHeight="1" x14ac:dyDescent="0.2">
      <c r="AX45675" s="78"/>
      <c r="AZ45675" s="167"/>
      <c r="BA45675" s="77"/>
      <c r="BB45675" s="77"/>
    </row>
    <row r="45676" spans="50:54" s="79" customFormat="1" ht="0" hidden="1" customHeight="1" x14ac:dyDescent="0.2">
      <c r="AX45676" s="78"/>
      <c r="AZ45676" s="167"/>
      <c r="BA45676" s="77"/>
      <c r="BB45676" s="77"/>
    </row>
    <row r="45677" spans="50:54" s="79" customFormat="1" ht="0" hidden="1" customHeight="1" x14ac:dyDescent="0.2">
      <c r="AX45677" s="78"/>
      <c r="AZ45677" s="167"/>
      <c r="BA45677" s="77"/>
      <c r="BB45677" s="77"/>
    </row>
    <row r="45678" spans="50:54" s="79" customFormat="1" ht="0" hidden="1" customHeight="1" x14ac:dyDescent="0.2">
      <c r="AX45678" s="78"/>
      <c r="AZ45678" s="167"/>
      <c r="BA45678" s="77"/>
      <c r="BB45678" s="77"/>
    </row>
    <row r="45679" spans="50:54" s="79" customFormat="1" ht="0" hidden="1" customHeight="1" x14ac:dyDescent="0.2">
      <c r="AX45679" s="78"/>
      <c r="AZ45679" s="167"/>
      <c r="BA45679" s="77"/>
      <c r="BB45679" s="77"/>
    </row>
    <row r="45680" spans="50:54" s="79" customFormat="1" ht="0" hidden="1" customHeight="1" x14ac:dyDescent="0.2">
      <c r="AX45680" s="78"/>
      <c r="AZ45680" s="167"/>
      <c r="BA45680" s="77"/>
      <c r="BB45680" s="77"/>
    </row>
    <row r="45681" spans="50:54" s="79" customFormat="1" ht="0" hidden="1" customHeight="1" x14ac:dyDescent="0.2">
      <c r="AX45681" s="78"/>
      <c r="AZ45681" s="167"/>
      <c r="BA45681" s="77"/>
      <c r="BB45681" s="77"/>
    </row>
    <row r="45682" spans="50:54" s="79" customFormat="1" ht="0" hidden="1" customHeight="1" x14ac:dyDescent="0.2">
      <c r="AX45682" s="78"/>
      <c r="AZ45682" s="167"/>
      <c r="BA45682" s="77"/>
      <c r="BB45682" s="77"/>
    </row>
    <row r="45683" spans="50:54" s="79" customFormat="1" ht="0" hidden="1" customHeight="1" x14ac:dyDescent="0.2">
      <c r="AX45683" s="78"/>
      <c r="AZ45683" s="167"/>
      <c r="BA45683" s="77"/>
      <c r="BB45683" s="77"/>
    </row>
    <row r="45684" spans="50:54" s="79" customFormat="1" ht="0" hidden="1" customHeight="1" x14ac:dyDescent="0.2">
      <c r="AX45684" s="78"/>
      <c r="AZ45684" s="167"/>
      <c r="BA45684" s="77"/>
      <c r="BB45684" s="77"/>
    </row>
    <row r="45685" spans="50:54" s="79" customFormat="1" ht="0" hidden="1" customHeight="1" x14ac:dyDescent="0.2">
      <c r="AX45685" s="78"/>
      <c r="AZ45685" s="167"/>
      <c r="BA45685" s="77"/>
      <c r="BB45685" s="77"/>
    </row>
    <row r="45686" spans="50:54" s="79" customFormat="1" ht="0" hidden="1" customHeight="1" x14ac:dyDescent="0.2">
      <c r="AX45686" s="78"/>
      <c r="AZ45686" s="167"/>
      <c r="BA45686" s="77"/>
      <c r="BB45686" s="77"/>
    </row>
    <row r="45687" spans="50:54" s="79" customFormat="1" ht="0" hidden="1" customHeight="1" x14ac:dyDescent="0.2">
      <c r="AX45687" s="78"/>
      <c r="AZ45687" s="167"/>
      <c r="BA45687" s="77"/>
      <c r="BB45687" s="77"/>
    </row>
    <row r="45688" spans="50:54" s="79" customFormat="1" ht="0" hidden="1" customHeight="1" x14ac:dyDescent="0.2">
      <c r="AX45688" s="78"/>
      <c r="AZ45688" s="167"/>
      <c r="BA45688" s="77"/>
      <c r="BB45688" s="77"/>
    </row>
    <row r="45689" spans="50:54" s="79" customFormat="1" ht="0" hidden="1" customHeight="1" x14ac:dyDescent="0.2">
      <c r="AX45689" s="78"/>
      <c r="AZ45689" s="167"/>
      <c r="BA45689" s="77"/>
      <c r="BB45689" s="77"/>
    </row>
    <row r="45690" spans="50:54" s="79" customFormat="1" ht="0" hidden="1" customHeight="1" x14ac:dyDescent="0.2">
      <c r="AX45690" s="78"/>
      <c r="AZ45690" s="167"/>
      <c r="BA45690" s="77"/>
      <c r="BB45690" s="77"/>
    </row>
    <row r="45691" spans="50:54" s="79" customFormat="1" ht="0" hidden="1" customHeight="1" x14ac:dyDescent="0.2">
      <c r="AX45691" s="78"/>
      <c r="AZ45691" s="167"/>
      <c r="BA45691" s="77"/>
      <c r="BB45691" s="77"/>
    </row>
    <row r="45692" spans="50:54" s="79" customFormat="1" ht="0" hidden="1" customHeight="1" x14ac:dyDescent="0.2">
      <c r="AX45692" s="78"/>
      <c r="AZ45692" s="167"/>
      <c r="BA45692" s="77"/>
      <c r="BB45692" s="77"/>
    </row>
    <row r="45693" spans="50:54" s="79" customFormat="1" ht="0" hidden="1" customHeight="1" x14ac:dyDescent="0.2">
      <c r="AX45693" s="78"/>
      <c r="AZ45693" s="167"/>
      <c r="BA45693" s="77"/>
      <c r="BB45693" s="77"/>
    </row>
    <row r="45694" spans="50:54" s="79" customFormat="1" ht="0" hidden="1" customHeight="1" x14ac:dyDescent="0.2">
      <c r="AX45694" s="78"/>
      <c r="AZ45694" s="167"/>
      <c r="BA45694" s="77"/>
      <c r="BB45694" s="77"/>
    </row>
    <row r="45695" spans="50:54" s="79" customFormat="1" ht="0" hidden="1" customHeight="1" x14ac:dyDescent="0.2">
      <c r="AX45695" s="78"/>
      <c r="AZ45695" s="167"/>
      <c r="BA45695" s="77"/>
      <c r="BB45695" s="77"/>
    </row>
    <row r="45696" spans="50:54" s="79" customFormat="1" ht="0" hidden="1" customHeight="1" x14ac:dyDescent="0.2">
      <c r="AX45696" s="78"/>
      <c r="AZ45696" s="167"/>
      <c r="BA45696" s="77"/>
      <c r="BB45696" s="77"/>
    </row>
    <row r="45697" spans="50:54" s="79" customFormat="1" ht="0" hidden="1" customHeight="1" x14ac:dyDescent="0.2">
      <c r="AX45697" s="78"/>
      <c r="AZ45697" s="167"/>
      <c r="BA45697" s="77"/>
      <c r="BB45697" s="77"/>
    </row>
    <row r="45698" spans="50:54" s="79" customFormat="1" ht="0" hidden="1" customHeight="1" x14ac:dyDescent="0.2">
      <c r="AX45698" s="78"/>
      <c r="AZ45698" s="167"/>
      <c r="BA45698" s="77"/>
      <c r="BB45698" s="77"/>
    </row>
    <row r="45699" spans="50:54" s="79" customFormat="1" ht="0" hidden="1" customHeight="1" x14ac:dyDescent="0.2">
      <c r="AX45699" s="78"/>
      <c r="AZ45699" s="167"/>
      <c r="BA45699" s="77"/>
      <c r="BB45699" s="77"/>
    </row>
    <row r="45700" spans="50:54" s="79" customFormat="1" ht="0" hidden="1" customHeight="1" x14ac:dyDescent="0.2">
      <c r="AX45700" s="78"/>
      <c r="AZ45700" s="167"/>
      <c r="BA45700" s="77"/>
      <c r="BB45700" s="77"/>
    </row>
    <row r="45701" spans="50:54" s="79" customFormat="1" ht="0" hidden="1" customHeight="1" x14ac:dyDescent="0.2">
      <c r="AX45701" s="78"/>
      <c r="AZ45701" s="167"/>
      <c r="BA45701" s="77"/>
      <c r="BB45701" s="77"/>
    </row>
    <row r="45702" spans="50:54" s="79" customFormat="1" ht="0" hidden="1" customHeight="1" x14ac:dyDescent="0.2">
      <c r="AX45702" s="78"/>
      <c r="AZ45702" s="167"/>
      <c r="BA45702" s="77"/>
      <c r="BB45702" s="77"/>
    </row>
    <row r="45703" spans="50:54" s="79" customFormat="1" ht="0" hidden="1" customHeight="1" x14ac:dyDescent="0.2">
      <c r="AX45703" s="78"/>
      <c r="AZ45703" s="167"/>
      <c r="BA45703" s="77"/>
      <c r="BB45703" s="77"/>
    </row>
    <row r="45704" spans="50:54" s="79" customFormat="1" ht="0" hidden="1" customHeight="1" x14ac:dyDescent="0.2">
      <c r="AX45704" s="78"/>
      <c r="AZ45704" s="167"/>
      <c r="BA45704" s="77"/>
      <c r="BB45704" s="77"/>
    </row>
    <row r="45705" spans="50:54" s="79" customFormat="1" ht="0" hidden="1" customHeight="1" x14ac:dyDescent="0.2">
      <c r="AX45705" s="78"/>
      <c r="AZ45705" s="167"/>
      <c r="BA45705" s="77"/>
      <c r="BB45705" s="77"/>
    </row>
    <row r="45706" spans="50:54" s="79" customFormat="1" ht="0" hidden="1" customHeight="1" x14ac:dyDescent="0.2">
      <c r="AX45706" s="78"/>
      <c r="AZ45706" s="167"/>
      <c r="BA45706" s="77"/>
      <c r="BB45706" s="77"/>
    </row>
    <row r="45707" spans="50:54" s="79" customFormat="1" ht="0" hidden="1" customHeight="1" x14ac:dyDescent="0.2">
      <c r="AX45707" s="78"/>
      <c r="AZ45707" s="167"/>
      <c r="BA45707" s="77"/>
      <c r="BB45707" s="77"/>
    </row>
    <row r="45708" spans="50:54" s="79" customFormat="1" ht="0" hidden="1" customHeight="1" x14ac:dyDescent="0.2">
      <c r="AX45708" s="78"/>
      <c r="AZ45708" s="167"/>
      <c r="BA45708" s="77"/>
      <c r="BB45708" s="77"/>
    </row>
    <row r="45709" spans="50:54" s="79" customFormat="1" ht="0" hidden="1" customHeight="1" x14ac:dyDescent="0.2">
      <c r="AX45709" s="78"/>
      <c r="AZ45709" s="167"/>
      <c r="BA45709" s="77"/>
      <c r="BB45709" s="77"/>
    </row>
    <row r="45710" spans="50:54" s="79" customFormat="1" ht="0" hidden="1" customHeight="1" x14ac:dyDescent="0.2">
      <c r="AX45710" s="78"/>
      <c r="AZ45710" s="167"/>
      <c r="BA45710" s="77"/>
      <c r="BB45710" s="77"/>
    </row>
    <row r="45711" spans="50:54" s="79" customFormat="1" ht="0" hidden="1" customHeight="1" x14ac:dyDescent="0.2">
      <c r="AX45711" s="78"/>
      <c r="AZ45711" s="167"/>
      <c r="BA45711" s="77"/>
      <c r="BB45711" s="77"/>
    </row>
    <row r="45712" spans="50:54" s="79" customFormat="1" ht="0" hidden="1" customHeight="1" x14ac:dyDescent="0.2">
      <c r="AX45712" s="78"/>
      <c r="AZ45712" s="167"/>
      <c r="BA45712" s="77"/>
      <c r="BB45712" s="77"/>
    </row>
    <row r="45713" spans="50:54" s="79" customFormat="1" ht="0" hidden="1" customHeight="1" x14ac:dyDescent="0.2">
      <c r="AX45713" s="78"/>
      <c r="AZ45713" s="167"/>
      <c r="BA45713" s="77"/>
      <c r="BB45713" s="77"/>
    </row>
    <row r="45714" spans="50:54" s="79" customFormat="1" ht="0" hidden="1" customHeight="1" x14ac:dyDescent="0.2">
      <c r="AX45714" s="78"/>
      <c r="AZ45714" s="167"/>
      <c r="BA45714" s="77"/>
      <c r="BB45714" s="77"/>
    </row>
    <row r="45715" spans="50:54" s="79" customFormat="1" ht="0" hidden="1" customHeight="1" x14ac:dyDescent="0.2">
      <c r="AX45715" s="78"/>
      <c r="AZ45715" s="167"/>
      <c r="BA45715" s="77"/>
      <c r="BB45715" s="77"/>
    </row>
    <row r="45716" spans="50:54" s="79" customFormat="1" ht="0" hidden="1" customHeight="1" x14ac:dyDescent="0.2">
      <c r="AX45716" s="78"/>
      <c r="AZ45716" s="167"/>
      <c r="BA45716" s="77"/>
      <c r="BB45716" s="77"/>
    </row>
    <row r="45717" spans="50:54" s="79" customFormat="1" ht="0" hidden="1" customHeight="1" x14ac:dyDescent="0.2">
      <c r="AX45717" s="78"/>
      <c r="AZ45717" s="167"/>
      <c r="BA45717" s="77"/>
      <c r="BB45717" s="77"/>
    </row>
    <row r="45718" spans="50:54" s="79" customFormat="1" ht="0" hidden="1" customHeight="1" x14ac:dyDescent="0.2">
      <c r="AX45718" s="78"/>
      <c r="AZ45718" s="167"/>
      <c r="BA45718" s="77"/>
      <c r="BB45718" s="77"/>
    </row>
    <row r="45719" spans="50:54" s="79" customFormat="1" ht="0" hidden="1" customHeight="1" x14ac:dyDescent="0.2">
      <c r="AX45719" s="78"/>
      <c r="AZ45719" s="167"/>
      <c r="BA45719" s="77"/>
      <c r="BB45719" s="77"/>
    </row>
    <row r="45720" spans="50:54" s="79" customFormat="1" ht="0" hidden="1" customHeight="1" x14ac:dyDescent="0.2">
      <c r="AX45720" s="78"/>
      <c r="AZ45720" s="167"/>
      <c r="BA45720" s="77"/>
      <c r="BB45720" s="77"/>
    </row>
    <row r="45721" spans="50:54" s="79" customFormat="1" ht="0" hidden="1" customHeight="1" x14ac:dyDescent="0.2">
      <c r="AX45721" s="78"/>
      <c r="AZ45721" s="167"/>
      <c r="BA45721" s="77"/>
      <c r="BB45721" s="77"/>
    </row>
    <row r="45722" spans="50:54" s="79" customFormat="1" ht="0" hidden="1" customHeight="1" x14ac:dyDescent="0.2">
      <c r="AX45722" s="78"/>
      <c r="AZ45722" s="167"/>
      <c r="BA45722" s="77"/>
      <c r="BB45722" s="77"/>
    </row>
    <row r="45723" spans="50:54" s="79" customFormat="1" ht="0" hidden="1" customHeight="1" x14ac:dyDescent="0.2">
      <c r="AX45723" s="78"/>
      <c r="AZ45723" s="167"/>
      <c r="BA45723" s="77"/>
      <c r="BB45723" s="77"/>
    </row>
    <row r="45724" spans="50:54" s="79" customFormat="1" ht="0" hidden="1" customHeight="1" x14ac:dyDescent="0.2">
      <c r="AX45724" s="78"/>
      <c r="AZ45724" s="167"/>
      <c r="BA45724" s="77"/>
      <c r="BB45724" s="77"/>
    </row>
    <row r="45725" spans="50:54" s="79" customFormat="1" ht="0" hidden="1" customHeight="1" x14ac:dyDescent="0.2">
      <c r="AX45725" s="78"/>
      <c r="AZ45725" s="167"/>
      <c r="BA45725" s="77"/>
      <c r="BB45725" s="77"/>
    </row>
    <row r="45726" spans="50:54" s="79" customFormat="1" ht="0" hidden="1" customHeight="1" x14ac:dyDescent="0.2">
      <c r="AX45726" s="78"/>
      <c r="AZ45726" s="167"/>
      <c r="BA45726" s="77"/>
      <c r="BB45726" s="77"/>
    </row>
    <row r="45727" spans="50:54" s="79" customFormat="1" ht="0" hidden="1" customHeight="1" x14ac:dyDescent="0.2">
      <c r="AX45727" s="78"/>
      <c r="AZ45727" s="167"/>
      <c r="BA45727" s="77"/>
      <c r="BB45727" s="77"/>
    </row>
    <row r="45728" spans="50:54" s="79" customFormat="1" ht="0" hidden="1" customHeight="1" x14ac:dyDescent="0.2">
      <c r="AX45728" s="78"/>
      <c r="AZ45728" s="167"/>
      <c r="BA45728" s="77"/>
      <c r="BB45728" s="77"/>
    </row>
    <row r="45729" spans="50:54" s="79" customFormat="1" ht="0" hidden="1" customHeight="1" x14ac:dyDescent="0.2">
      <c r="AX45729" s="78"/>
      <c r="AZ45729" s="167"/>
      <c r="BA45729" s="77"/>
      <c r="BB45729" s="77"/>
    </row>
    <row r="45730" spans="50:54" s="79" customFormat="1" ht="0" hidden="1" customHeight="1" x14ac:dyDescent="0.2">
      <c r="AX45730" s="78"/>
      <c r="AZ45730" s="167"/>
      <c r="BA45730" s="77"/>
      <c r="BB45730" s="77"/>
    </row>
    <row r="45731" spans="50:54" s="79" customFormat="1" ht="0" hidden="1" customHeight="1" x14ac:dyDescent="0.2">
      <c r="AX45731" s="78"/>
      <c r="AZ45731" s="167"/>
      <c r="BA45731" s="77"/>
      <c r="BB45731" s="77"/>
    </row>
    <row r="45732" spans="50:54" s="79" customFormat="1" ht="0" hidden="1" customHeight="1" x14ac:dyDescent="0.2">
      <c r="AX45732" s="78"/>
      <c r="AZ45732" s="167"/>
      <c r="BA45732" s="77"/>
      <c r="BB45732" s="77"/>
    </row>
    <row r="45733" spans="50:54" s="79" customFormat="1" ht="0" hidden="1" customHeight="1" x14ac:dyDescent="0.2">
      <c r="AX45733" s="78"/>
      <c r="AZ45733" s="167"/>
      <c r="BA45733" s="77"/>
      <c r="BB45733" s="77"/>
    </row>
    <row r="45734" spans="50:54" s="79" customFormat="1" ht="0" hidden="1" customHeight="1" x14ac:dyDescent="0.2">
      <c r="AX45734" s="78"/>
      <c r="AZ45734" s="167"/>
      <c r="BA45734" s="77"/>
      <c r="BB45734" s="77"/>
    </row>
    <row r="45735" spans="50:54" s="79" customFormat="1" ht="0" hidden="1" customHeight="1" x14ac:dyDescent="0.2">
      <c r="AX45735" s="78"/>
      <c r="AZ45735" s="167"/>
      <c r="BA45735" s="77"/>
      <c r="BB45735" s="77"/>
    </row>
    <row r="45736" spans="50:54" s="79" customFormat="1" ht="0" hidden="1" customHeight="1" x14ac:dyDescent="0.2">
      <c r="AX45736" s="78"/>
      <c r="AZ45736" s="167"/>
      <c r="BA45736" s="77"/>
      <c r="BB45736" s="77"/>
    </row>
    <row r="45737" spans="50:54" s="79" customFormat="1" ht="0" hidden="1" customHeight="1" x14ac:dyDescent="0.2">
      <c r="AX45737" s="78"/>
      <c r="AZ45737" s="167"/>
      <c r="BA45737" s="77"/>
      <c r="BB45737" s="77"/>
    </row>
    <row r="45738" spans="50:54" s="79" customFormat="1" ht="0" hidden="1" customHeight="1" x14ac:dyDescent="0.2">
      <c r="AX45738" s="78"/>
      <c r="AZ45738" s="167"/>
      <c r="BA45738" s="77"/>
      <c r="BB45738" s="77"/>
    </row>
    <row r="45739" spans="50:54" s="79" customFormat="1" ht="0" hidden="1" customHeight="1" x14ac:dyDescent="0.2">
      <c r="AX45739" s="78"/>
      <c r="AZ45739" s="167"/>
      <c r="BA45739" s="77"/>
      <c r="BB45739" s="77"/>
    </row>
    <row r="45740" spans="50:54" s="79" customFormat="1" ht="0" hidden="1" customHeight="1" x14ac:dyDescent="0.2">
      <c r="AX45740" s="78"/>
      <c r="AZ45740" s="167"/>
      <c r="BA45740" s="77"/>
      <c r="BB45740" s="77"/>
    </row>
    <row r="45741" spans="50:54" s="79" customFormat="1" ht="0" hidden="1" customHeight="1" x14ac:dyDescent="0.2">
      <c r="AX45741" s="78"/>
      <c r="AZ45741" s="167"/>
      <c r="BA45741" s="77"/>
      <c r="BB45741" s="77"/>
    </row>
    <row r="45742" spans="50:54" s="79" customFormat="1" ht="0" hidden="1" customHeight="1" x14ac:dyDescent="0.2">
      <c r="AX45742" s="78"/>
      <c r="AZ45742" s="167"/>
      <c r="BA45742" s="77"/>
      <c r="BB45742" s="77"/>
    </row>
    <row r="45743" spans="50:54" s="79" customFormat="1" ht="0" hidden="1" customHeight="1" x14ac:dyDescent="0.2">
      <c r="AX45743" s="78"/>
      <c r="AZ45743" s="167"/>
      <c r="BA45743" s="77"/>
      <c r="BB45743" s="77"/>
    </row>
    <row r="45744" spans="50:54" s="79" customFormat="1" ht="0" hidden="1" customHeight="1" x14ac:dyDescent="0.2">
      <c r="AX45744" s="78"/>
      <c r="AZ45744" s="167"/>
      <c r="BA45744" s="77"/>
      <c r="BB45744" s="77"/>
    </row>
    <row r="45745" spans="50:54" s="79" customFormat="1" ht="0" hidden="1" customHeight="1" x14ac:dyDescent="0.2">
      <c r="AX45745" s="78"/>
      <c r="AZ45745" s="167"/>
      <c r="BA45745" s="77"/>
      <c r="BB45745" s="77"/>
    </row>
    <row r="45746" spans="50:54" s="79" customFormat="1" ht="0" hidden="1" customHeight="1" x14ac:dyDescent="0.2">
      <c r="AX45746" s="78"/>
      <c r="AZ45746" s="167"/>
      <c r="BA45746" s="77"/>
      <c r="BB45746" s="77"/>
    </row>
    <row r="45747" spans="50:54" s="79" customFormat="1" ht="0" hidden="1" customHeight="1" x14ac:dyDescent="0.2">
      <c r="AX45747" s="78"/>
      <c r="AZ45747" s="167"/>
      <c r="BA45747" s="77"/>
      <c r="BB45747" s="77"/>
    </row>
    <row r="45748" spans="50:54" s="79" customFormat="1" ht="0" hidden="1" customHeight="1" x14ac:dyDescent="0.2">
      <c r="AX45748" s="78"/>
      <c r="AZ45748" s="167"/>
      <c r="BA45748" s="77"/>
      <c r="BB45748" s="77"/>
    </row>
    <row r="45749" spans="50:54" s="79" customFormat="1" ht="0" hidden="1" customHeight="1" x14ac:dyDescent="0.2">
      <c r="AX45749" s="78"/>
      <c r="AZ45749" s="167"/>
      <c r="BA45749" s="77"/>
      <c r="BB45749" s="77"/>
    </row>
    <row r="45750" spans="50:54" s="79" customFormat="1" ht="0" hidden="1" customHeight="1" x14ac:dyDescent="0.2">
      <c r="AX45750" s="78"/>
      <c r="AZ45750" s="167"/>
      <c r="BA45750" s="77"/>
      <c r="BB45750" s="77"/>
    </row>
    <row r="45751" spans="50:54" s="79" customFormat="1" ht="0" hidden="1" customHeight="1" x14ac:dyDescent="0.2">
      <c r="AX45751" s="78"/>
      <c r="AZ45751" s="167"/>
      <c r="BA45751" s="77"/>
      <c r="BB45751" s="77"/>
    </row>
    <row r="45752" spans="50:54" s="79" customFormat="1" ht="0" hidden="1" customHeight="1" x14ac:dyDescent="0.2">
      <c r="AX45752" s="78"/>
      <c r="AZ45752" s="167"/>
      <c r="BA45752" s="77"/>
      <c r="BB45752" s="77"/>
    </row>
    <row r="45753" spans="50:54" s="79" customFormat="1" ht="0" hidden="1" customHeight="1" x14ac:dyDescent="0.2">
      <c r="AX45753" s="78"/>
      <c r="AZ45753" s="167"/>
      <c r="BA45753" s="77"/>
      <c r="BB45753" s="77"/>
    </row>
    <row r="45754" spans="50:54" s="79" customFormat="1" ht="0" hidden="1" customHeight="1" x14ac:dyDescent="0.2">
      <c r="AX45754" s="78"/>
      <c r="AZ45754" s="167"/>
      <c r="BA45754" s="77"/>
      <c r="BB45754" s="77"/>
    </row>
    <row r="45755" spans="50:54" s="79" customFormat="1" ht="0" hidden="1" customHeight="1" x14ac:dyDescent="0.2">
      <c r="AX45755" s="78"/>
      <c r="AZ45755" s="167"/>
      <c r="BA45755" s="77"/>
      <c r="BB45755" s="77"/>
    </row>
    <row r="45756" spans="50:54" s="79" customFormat="1" ht="0" hidden="1" customHeight="1" x14ac:dyDescent="0.2">
      <c r="AX45756" s="78"/>
      <c r="AZ45756" s="167"/>
      <c r="BA45756" s="77"/>
      <c r="BB45756" s="77"/>
    </row>
    <row r="45757" spans="50:54" s="79" customFormat="1" ht="0" hidden="1" customHeight="1" x14ac:dyDescent="0.2">
      <c r="AX45757" s="78"/>
      <c r="AZ45757" s="167"/>
      <c r="BA45757" s="77"/>
      <c r="BB45757" s="77"/>
    </row>
    <row r="45758" spans="50:54" s="79" customFormat="1" ht="0" hidden="1" customHeight="1" x14ac:dyDescent="0.2">
      <c r="AX45758" s="78"/>
      <c r="AZ45758" s="167"/>
      <c r="BA45758" s="77"/>
      <c r="BB45758" s="77"/>
    </row>
    <row r="45759" spans="50:54" s="79" customFormat="1" ht="0" hidden="1" customHeight="1" x14ac:dyDescent="0.2">
      <c r="AX45759" s="78"/>
      <c r="AZ45759" s="167"/>
      <c r="BA45759" s="77"/>
      <c r="BB45759" s="77"/>
    </row>
    <row r="45760" spans="50:54" s="79" customFormat="1" ht="0" hidden="1" customHeight="1" x14ac:dyDescent="0.2">
      <c r="AX45760" s="78"/>
      <c r="AZ45760" s="167"/>
      <c r="BA45760" s="77"/>
      <c r="BB45760" s="77"/>
    </row>
    <row r="45761" spans="50:54" s="79" customFormat="1" ht="0" hidden="1" customHeight="1" x14ac:dyDescent="0.2">
      <c r="AX45761" s="78"/>
      <c r="AZ45761" s="167"/>
      <c r="BA45761" s="77"/>
      <c r="BB45761" s="77"/>
    </row>
    <row r="45762" spans="50:54" s="79" customFormat="1" ht="0" hidden="1" customHeight="1" x14ac:dyDescent="0.2">
      <c r="AX45762" s="78"/>
      <c r="AZ45762" s="167"/>
      <c r="BA45762" s="77"/>
      <c r="BB45762" s="77"/>
    </row>
    <row r="45763" spans="50:54" s="79" customFormat="1" ht="0" hidden="1" customHeight="1" x14ac:dyDescent="0.2">
      <c r="AX45763" s="78"/>
      <c r="AZ45763" s="167"/>
      <c r="BA45763" s="77"/>
      <c r="BB45763" s="77"/>
    </row>
    <row r="45764" spans="50:54" s="79" customFormat="1" ht="0" hidden="1" customHeight="1" x14ac:dyDescent="0.2">
      <c r="AX45764" s="78"/>
      <c r="AZ45764" s="167"/>
      <c r="BA45764" s="77"/>
      <c r="BB45764" s="77"/>
    </row>
    <row r="45765" spans="50:54" s="79" customFormat="1" ht="0" hidden="1" customHeight="1" x14ac:dyDescent="0.2">
      <c r="AX45765" s="78"/>
      <c r="AZ45765" s="167"/>
      <c r="BA45765" s="77"/>
      <c r="BB45765" s="77"/>
    </row>
    <row r="45766" spans="50:54" s="79" customFormat="1" ht="0" hidden="1" customHeight="1" x14ac:dyDescent="0.2">
      <c r="AX45766" s="78"/>
      <c r="AZ45766" s="167"/>
      <c r="BA45766" s="77"/>
      <c r="BB45766" s="77"/>
    </row>
    <row r="45767" spans="50:54" s="79" customFormat="1" ht="0" hidden="1" customHeight="1" x14ac:dyDescent="0.2">
      <c r="AX45767" s="78"/>
      <c r="AZ45767" s="167"/>
      <c r="BA45767" s="77"/>
      <c r="BB45767" s="77"/>
    </row>
    <row r="45768" spans="50:54" s="79" customFormat="1" ht="0" hidden="1" customHeight="1" x14ac:dyDescent="0.2">
      <c r="AX45768" s="78"/>
      <c r="AZ45768" s="167"/>
      <c r="BA45768" s="77"/>
      <c r="BB45768" s="77"/>
    </row>
    <row r="45769" spans="50:54" s="79" customFormat="1" ht="0" hidden="1" customHeight="1" x14ac:dyDescent="0.2">
      <c r="AX45769" s="78"/>
      <c r="AZ45769" s="167"/>
      <c r="BA45769" s="77"/>
      <c r="BB45769" s="77"/>
    </row>
    <row r="45770" spans="50:54" s="79" customFormat="1" ht="0" hidden="1" customHeight="1" x14ac:dyDescent="0.2">
      <c r="AX45770" s="78"/>
      <c r="AZ45770" s="167"/>
      <c r="BA45770" s="77"/>
      <c r="BB45770" s="77"/>
    </row>
    <row r="45771" spans="50:54" s="79" customFormat="1" ht="0" hidden="1" customHeight="1" x14ac:dyDescent="0.2">
      <c r="AX45771" s="78"/>
      <c r="AZ45771" s="167"/>
      <c r="BA45771" s="77"/>
      <c r="BB45771" s="77"/>
    </row>
    <row r="45772" spans="50:54" s="79" customFormat="1" ht="0" hidden="1" customHeight="1" x14ac:dyDescent="0.2">
      <c r="AX45772" s="78"/>
      <c r="AZ45772" s="167"/>
      <c r="BA45772" s="77"/>
      <c r="BB45772" s="77"/>
    </row>
    <row r="45773" spans="50:54" s="79" customFormat="1" ht="0" hidden="1" customHeight="1" x14ac:dyDescent="0.2">
      <c r="AX45773" s="78"/>
      <c r="AZ45773" s="167"/>
      <c r="BA45773" s="77"/>
      <c r="BB45773" s="77"/>
    </row>
    <row r="45774" spans="50:54" s="79" customFormat="1" ht="0" hidden="1" customHeight="1" x14ac:dyDescent="0.2">
      <c r="AX45774" s="78"/>
      <c r="AZ45774" s="167"/>
      <c r="BA45774" s="77"/>
      <c r="BB45774" s="77"/>
    </row>
    <row r="45775" spans="50:54" s="79" customFormat="1" ht="0" hidden="1" customHeight="1" x14ac:dyDescent="0.2">
      <c r="AX45775" s="78"/>
      <c r="AZ45775" s="167"/>
      <c r="BA45775" s="77"/>
      <c r="BB45775" s="77"/>
    </row>
    <row r="45776" spans="50:54" s="79" customFormat="1" ht="0" hidden="1" customHeight="1" x14ac:dyDescent="0.2">
      <c r="AX45776" s="78"/>
      <c r="AZ45776" s="167"/>
      <c r="BA45776" s="77"/>
      <c r="BB45776" s="77"/>
    </row>
    <row r="45777" spans="50:54" s="79" customFormat="1" ht="0" hidden="1" customHeight="1" x14ac:dyDescent="0.2">
      <c r="AX45777" s="78"/>
      <c r="AZ45777" s="167"/>
      <c r="BA45777" s="77"/>
      <c r="BB45777" s="77"/>
    </row>
    <row r="45778" spans="50:54" s="79" customFormat="1" ht="0" hidden="1" customHeight="1" x14ac:dyDescent="0.2">
      <c r="AX45778" s="78"/>
      <c r="AZ45778" s="167"/>
      <c r="BA45778" s="77"/>
      <c r="BB45778" s="77"/>
    </row>
    <row r="45779" spans="50:54" s="79" customFormat="1" ht="0" hidden="1" customHeight="1" x14ac:dyDescent="0.2">
      <c r="AX45779" s="78"/>
      <c r="AZ45779" s="167"/>
      <c r="BA45779" s="77"/>
      <c r="BB45779" s="77"/>
    </row>
    <row r="45780" spans="50:54" s="79" customFormat="1" ht="0" hidden="1" customHeight="1" x14ac:dyDescent="0.2">
      <c r="AX45780" s="78"/>
      <c r="AZ45780" s="167"/>
      <c r="BA45780" s="77"/>
      <c r="BB45780" s="77"/>
    </row>
    <row r="45781" spans="50:54" s="79" customFormat="1" ht="0" hidden="1" customHeight="1" x14ac:dyDescent="0.2">
      <c r="AX45781" s="78"/>
      <c r="AZ45781" s="167"/>
      <c r="BA45781" s="77"/>
      <c r="BB45781" s="77"/>
    </row>
    <row r="45782" spans="50:54" s="79" customFormat="1" ht="0" hidden="1" customHeight="1" x14ac:dyDescent="0.2">
      <c r="AX45782" s="78"/>
      <c r="AZ45782" s="167"/>
      <c r="BA45782" s="77"/>
      <c r="BB45782" s="77"/>
    </row>
    <row r="45783" spans="50:54" s="79" customFormat="1" ht="0" hidden="1" customHeight="1" x14ac:dyDescent="0.2">
      <c r="AX45783" s="78"/>
      <c r="AZ45783" s="167"/>
      <c r="BA45783" s="77"/>
      <c r="BB45783" s="77"/>
    </row>
    <row r="45784" spans="50:54" s="79" customFormat="1" ht="0" hidden="1" customHeight="1" x14ac:dyDescent="0.2">
      <c r="AX45784" s="78"/>
      <c r="AZ45784" s="167"/>
      <c r="BA45784" s="77"/>
      <c r="BB45784" s="77"/>
    </row>
    <row r="45785" spans="50:54" s="79" customFormat="1" ht="0" hidden="1" customHeight="1" x14ac:dyDescent="0.2">
      <c r="AX45785" s="78"/>
      <c r="AZ45785" s="167"/>
      <c r="BA45785" s="77"/>
      <c r="BB45785" s="77"/>
    </row>
    <row r="45786" spans="50:54" s="79" customFormat="1" ht="0" hidden="1" customHeight="1" x14ac:dyDescent="0.2">
      <c r="AX45786" s="78"/>
      <c r="AZ45786" s="167"/>
      <c r="BA45786" s="77"/>
      <c r="BB45786" s="77"/>
    </row>
    <row r="45787" spans="50:54" s="79" customFormat="1" ht="0" hidden="1" customHeight="1" x14ac:dyDescent="0.2">
      <c r="AX45787" s="78"/>
      <c r="AZ45787" s="167"/>
      <c r="BA45787" s="77"/>
      <c r="BB45787" s="77"/>
    </row>
    <row r="45788" spans="50:54" s="79" customFormat="1" ht="0" hidden="1" customHeight="1" x14ac:dyDescent="0.2">
      <c r="AX45788" s="78"/>
      <c r="AZ45788" s="167"/>
      <c r="BA45788" s="77"/>
      <c r="BB45788" s="77"/>
    </row>
    <row r="45789" spans="50:54" s="79" customFormat="1" ht="0" hidden="1" customHeight="1" x14ac:dyDescent="0.2">
      <c r="AX45789" s="78"/>
      <c r="AZ45789" s="167"/>
      <c r="BA45789" s="77"/>
      <c r="BB45789" s="77"/>
    </row>
    <row r="45790" spans="50:54" s="79" customFormat="1" ht="0" hidden="1" customHeight="1" x14ac:dyDescent="0.2">
      <c r="AX45790" s="78"/>
      <c r="AZ45790" s="167"/>
      <c r="BA45790" s="77"/>
      <c r="BB45790" s="77"/>
    </row>
    <row r="45791" spans="50:54" s="79" customFormat="1" ht="0" hidden="1" customHeight="1" x14ac:dyDescent="0.2">
      <c r="AX45791" s="78"/>
      <c r="AZ45791" s="167"/>
      <c r="BA45791" s="77"/>
      <c r="BB45791" s="77"/>
    </row>
    <row r="45792" spans="50:54" s="79" customFormat="1" ht="0" hidden="1" customHeight="1" x14ac:dyDescent="0.2">
      <c r="AX45792" s="78"/>
      <c r="AZ45792" s="167"/>
      <c r="BA45792" s="77"/>
      <c r="BB45792" s="77"/>
    </row>
    <row r="45793" spans="50:54" s="79" customFormat="1" ht="0" hidden="1" customHeight="1" x14ac:dyDescent="0.2">
      <c r="AX45793" s="78"/>
      <c r="AZ45793" s="167"/>
      <c r="BA45793" s="77"/>
      <c r="BB45793" s="77"/>
    </row>
    <row r="45794" spans="50:54" s="79" customFormat="1" ht="0" hidden="1" customHeight="1" x14ac:dyDescent="0.2">
      <c r="AX45794" s="78"/>
      <c r="AZ45794" s="167"/>
      <c r="BA45794" s="77"/>
      <c r="BB45794" s="77"/>
    </row>
    <row r="45795" spans="50:54" s="79" customFormat="1" ht="0" hidden="1" customHeight="1" x14ac:dyDescent="0.2">
      <c r="AX45795" s="78"/>
      <c r="AZ45795" s="167"/>
      <c r="BA45795" s="77"/>
      <c r="BB45795" s="77"/>
    </row>
    <row r="45796" spans="50:54" s="79" customFormat="1" ht="0" hidden="1" customHeight="1" x14ac:dyDescent="0.2">
      <c r="AX45796" s="78"/>
      <c r="AZ45796" s="167"/>
      <c r="BA45796" s="77"/>
      <c r="BB45796" s="77"/>
    </row>
    <row r="45797" spans="50:54" s="79" customFormat="1" ht="0" hidden="1" customHeight="1" x14ac:dyDescent="0.2">
      <c r="AX45797" s="78"/>
      <c r="AZ45797" s="167"/>
      <c r="BA45797" s="77"/>
      <c r="BB45797" s="77"/>
    </row>
    <row r="45798" spans="50:54" s="79" customFormat="1" ht="0" hidden="1" customHeight="1" x14ac:dyDescent="0.2">
      <c r="AX45798" s="78"/>
      <c r="AZ45798" s="167"/>
      <c r="BA45798" s="77"/>
      <c r="BB45798" s="77"/>
    </row>
    <row r="45799" spans="50:54" s="79" customFormat="1" ht="0" hidden="1" customHeight="1" x14ac:dyDescent="0.2">
      <c r="AX45799" s="78"/>
      <c r="AZ45799" s="167"/>
      <c r="BA45799" s="77"/>
      <c r="BB45799" s="77"/>
    </row>
    <row r="45800" spans="50:54" s="79" customFormat="1" ht="0" hidden="1" customHeight="1" x14ac:dyDescent="0.2">
      <c r="AX45800" s="78"/>
      <c r="AZ45800" s="167"/>
      <c r="BA45800" s="77"/>
      <c r="BB45800" s="77"/>
    </row>
    <row r="45801" spans="50:54" s="79" customFormat="1" ht="0" hidden="1" customHeight="1" x14ac:dyDescent="0.2">
      <c r="AX45801" s="78"/>
      <c r="AZ45801" s="167"/>
      <c r="BA45801" s="77"/>
      <c r="BB45801" s="77"/>
    </row>
    <row r="45802" spans="50:54" s="79" customFormat="1" ht="0" hidden="1" customHeight="1" x14ac:dyDescent="0.2">
      <c r="AX45802" s="78"/>
      <c r="AZ45802" s="167"/>
      <c r="BA45802" s="77"/>
      <c r="BB45802" s="77"/>
    </row>
    <row r="45803" spans="50:54" s="79" customFormat="1" ht="0" hidden="1" customHeight="1" x14ac:dyDescent="0.2">
      <c r="AX45803" s="78"/>
      <c r="AZ45803" s="167"/>
      <c r="BA45803" s="77"/>
      <c r="BB45803" s="77"/>
    </row>
    <row r="45804" spans="50:54" s="79" customFormat="1" ht="0" hidden="1" customHeight="1" x14ac:dyDescent="0.2">
      <c r="AX45804" s="78"/>
      <c r="AZ45804" s="167"/>
      <c r="BA45804" s="77"/>
      <c r="BB45804" s="77"/>
    </row>
    <row r="45805" spans="50:54" s="79" customFormat="1" ht="0" hidden="1" customHeight="1" x14ac:dyDescent="0.2">
      <c r="AX45805" s="78"/>
      <c r="AZ45805" s="167"/>
      <c r="BA45805" s="77"/>
      <c r="BB45805" s="77"/>
    </row>
    <row r="45806" spans="50:54" s="79" customFormat="1" ht="0" hidden="1" customHeight="1" x14ac:dyDescent="0.2">
      <c r="AX45806" s="78"/>
      <c r="AZ45806" s="167"/>
      <c r="BA45806" s="77"/>
      <c r="BB45806" s="77"/>
    </row>
    <row r="45807" spans="50:54" s="79" customFormat="1" ht="0" hidden="1" customHeight="1" x14ac:dyDescent="0.2">
      <c r="AX45807" s="78"/>
      <c r="AZ45807" s="167"/>
      <c r="BA45807" s="77"/>
      <c r="BB45807" s="77"/>
    </row>
    <row r="45808" spans="50:54" s="79" customFormat="1" ht="0" hidden="1" customHeight="1" x14ac:dyDescent="0.2">
      <c r="AX45808" s="78"/>
      <c r="AZ45808" s="167"/>
      <c r="BA45808" s="77"/>
      <c r="BB45808" s="77"/>
    </row>
    <row r="45809" spans="50:54" s="79" customFormat="1" ht="0" hidden="1" customHeight="1" x14ac:dyDescent="0.2">
      <c r="AX45809" s="78"/>
      <c r="AZ45809" s="167"/>
      <c r="BA45809" s="77"/>
      <c r="BB45809" s="77"/>
    </row>
    <row r="45810" spans="50:54" s="79" customFormat="1" ht="0" hidden="1" customHeight="1" x14ac:dyDescent="0.2">
      <c r="AX45810" s="78"/>
      <c r="AZ45810" s="167"/>
      <c r="BA45810" s="77"/>
      <c r="BB45810" s="77"/>
    </row>
    <row r="45811" spans="50:54" s="79" customFormat="1" ht="0" hidden="1" customHeight="1" x14ac:dyDescent="0.2">
      <c r="AX45811" s="78"/>
      <c r="AZ45811" s="167"/>
      <c r="BA45811" s="77"/>
      <c r="BB45811" s="77"/>
    </row>
    <row r="45812" spans="50:54" s="79" customFormat="1" ht="0" hidden="1" customHeight="1" x14ac:dyDescent="0.2">
      <c r="AX45812" s="78"/>
      <c r="AZ45812" s="167"/>
      <c r="BA45812" s="77"/>
      <c r="BB45812" s="77"/>
    </row>
    <row r="45813" spans="50:54" s="79" customFormat="1" ht="0" hidden="1" customHeight="1" x14ac:dyDescent="0.2">
      <c r="AX45813" s="78"/>
      <c r="AZ45813" s="167"/>
      <c r="BA45813" s="77"/>
      <c r="BB45813" s="77"/>
    </row>
    <row r="45814" spans="50:54" s="79" customFormat="1" ht="0" hidden="1" customHeight="1" x14ac:dyDescent="0.2">
      <c r="AX45814" s="78"/>
      <c r="AZ45814" s="167"/>
      <c r="BA45814" s="77"/>
      <c r="BB45814" s="77"/>
    </row>
    <row r="45815" spans="50:54" s="79" customFormat="1" ht="0" hidden="1" customHeight="1" x14ac:dyDescent="0.2">
      <c r="AX45815" s="78"/>
      <c r="AZ45815" s="167"/>
      <c r="BA45815" s="77"/>
      <c r="BB45815" s="77"/>
    </row>
    <row r="45816" spans="50:54" s="79" customFormat="1" ht="0" hidden="1" customHeight="1" x14ac:dyDescent="0.2">
      <c r="AX45816" s="78"/>
      <c r="AZ45816" s="167"/>
      <c r="BA45816" s="77"/>
      <c r="BB45816" s="77"/>
    </row>
    <row r="45817" spans="50:54" s="79" customFormat="1" ht="0" hidden="1" customHeight="1" x14ac:dyDescent="0.2">
      <c r="AX45817" s="78"/>
      <c r="AZ45817" s="167"/>
      <c r="BA45817" s="77"/>
      <c r="BB45817" s="77"/>
    </row>
    <row r="45818" spans="50:54" s="79" customFormat="1" ht="0" hidden="1" customHeight="1" x14ac:dyDescent="0.2">
      <c r="AX45818" s="78"/>
      <c r="AZ45818" s="167"/>
      <c r="BA45818" s="77"/>
      <c r="BB45818" s="77"/>
    </row>
    <row r="45819" spans="50:54" s="79" customFormat="1" ht="0" hidden="1" customHeight="1" x14ac:dyDescent="0.2">
      <c r="AX45819" s="78"/>
      <c r="AZ45819" s="167"/>
      <c r="BA45819" s="77"/>
      <c r="BB45819" s="77"/>
    </row>
    <row r="45820" spans="50:54" s="79" customFormat="1" ht="0" hidden="1" customHeight="1" x14ac:dyDescent="0.2">
      <c r="AX45820" s="78"/>
      <c r="AZ45820" s="167"/>
      <c r="BA45820" s="77"/>
      <c r="BB45820" s="77"/>
    </row>
    <row r="45821" spans="50:54" s="79" customFormat="1" ht="0" hidden="1" customHeight="1" x14ac:dyDescent="0.2">
      <c r="AX45821" s="78"/>
      <c r="AZ45821" s="167"/>
      <c r="BA45821" s="77"/>
      <c r="BB45821" s="77"/>
    </row>
    <row r="45822" spans="50:54" s="79" customFormat="1" ht="0" hidden="1" customHeight="1" x14ac:dyDescent="0.2">
      <c r="AX45822" s="78"/>
      <c r="AZ45822" s="167"/>
      <c r="BA45822" s="77"/>
      <c r="BB45822" s="77"/>
    </row>
    <row r="45823" spans="50:54" s="79" customFormat="1" ht="0" hidden="1" customHeight="1" x14ac:dyDescent="0.2">
      <c r="AX45823" s="78"/>
      <c r="AZ45823" s="167"/>
      <c r="BA45823" s="77"/>
      <c r="BB45823" s="77"/>
    </row>
    <row r="45824" spans="50:54" s="79" customFormat="1" ht="0" hidden="1" customHeight="1" x14ac:dyDescent="0.2">
      <c r="AX45824" s="78"/>
      <c r="AZ45824" s="167"/>
      <c r="BA45824" s="77"/>
      <c r="BB45824" s="77"/>
    </row>
    <row r="45825" spans="50:54" s="79" customFormat="1" ht="0" hidden="1" customHeight="1" x14ac:dyDescent="0.2">
      <c r="AX45825" s="78"/>
      <c r="AZ45825" s="167"/>
      <c r="BA45825" s="77"/>
      <c r="BB45825" s="77"/>
    </row>
    <row r="45826" spans="50:54" s="79" customFormat="1" ht="0" hidden="1" customHeight="1" x14ac:dyDescent="0.2">
      <c r="AX45826" s="78"/>
      <c r="AZ45826" s="167"/>
      <c r="BA45826" s="77"/>
      <c r="BB45826" s="77"/>
    </row>
    <row r="45827" spans="50:54" s="79" customFormat="1" ht="0" hidden="1" customHeight="1" x14ac:dyDescent="0.2">
      <c r="AX45827" s="78"/>
      <c r="AZ45827" s="167"/>
      <c r="BA45827" s="77"/>
      <c r="BB45827" s="77"/>
    </row>
    <row r="45828" spans="50:54" s="79" customFormat="1" ht="0" hidden="1" customHeight="1" x14ac:dyDescent="0.2">
      <c r="AX45828" s="78"/>
      <c r="AZ45828" s="167"/>
      <c r="BA45828" s="77"/>
      <c r="BB45828" s="77"/>
    </row>
    <row r="45829" spans="50:54" s="79" customFormat="1" ht="0" hidden="1" customHeight="1" x14ac:dyDescent="0.2">
      <c r="AX45829" s="78"/>
      <c r="AZ45829" s="167"/>
      <c r="BA45829" s="77"/>
      <c r="BB45829" s="77"/>
    </row>
    <row r="45830" spans="50:54" s="79" customFormat="1" ht="0" hidden="1" customHeight="1" x14ac:dyDescent="0.2">
      <c r="AX45830" s="78"/>
      <c r="AZ45830" s="167"/>
      <c r="BA45830" s="77"/>
      <c r="BB45830" s="77"/>
    </row>
    <row r="45831" spans="50:54" s="79" customFormat="1" ht="0" hidden="1" customHeight="1" x14ac:dyDescent="0.2">
      <c r="AX45831" s="78"/>
      <c r="AZ45831" s="167"/>
      <c r="BA45831" s="77"/>
      <c r="BB45831" s="77"/>
    </row>
    <row r="45832" spans="50:54" s="79" customFormat="1" ht="0" hidden="1" customHeight="1" x14ac:dyDescent="0.2">
      <c r="AX45832" s="78"/>
      <c r="AZ45832" s="167"/>
      <c r="BA45832" s="77"/>
      <c r="BB45832" s="77"/>
    </row>
    <row r="45833" spans="50:54" s="79" customFormat="1" ht="0" hidden="1" customHeight="1" x14ac:dyDescent="0.2">
      <c r="AX45833" s="78"/>
      <c r="AZ45833" s="167"/>
      <c r="BA45833" s="77"/>
      <c r="BB45833" s="77"/>
    </row>
    <row r="45834" spans="50:54" s="79" customFormat="1" ht="0" hidden="1" customHeight="1" x14ac:dyDescent="0.2">
      <c r="AX45834" s="78"/>
      <c r="AZ45834" s="167"/>
      <c r="BA45834" s="77"/>
      <c r="BB45834" s="77"/>
    </row>
    <row r="45835" spans="50:54" s="79" customFormat="1" ht="0" hidden="1" customHeight="1" x14ac:dyDescent="0.2">
      <c r="AX45835" s="78"/>
      <c r="AZ45835" s="167"/>
      <c r="BA45835" s="77"/>
      <c r="BB45835" s="77"/>
    </row>
    <row r="45836" spans="50:54" s="79" customFormat="1" ht="0" hidden="1" customHeight="1" x14ac:dyDescent="0.2">
      <c r="AX45836" s="78"/>
      <c r="AZ45836" s="167"/>
      <c r="BA45836" s="77"/>
      <c r="BB45836" s="77"/>
    </row>
    <row r="45837" spans="50:54" s="79" customFormat="1" ht="0" hidden="1" customHeight="1" x14ac:dyDescent="0.2">
      <c r="AX45837" s="78"/>
      <c r="AZ45837" s="167"/>
      <c r="BA45837" s="77"/>
      <c r="BB45837" s="77"/>
    </row>
    <row r="45838" spans="50:54" s="79" customFormat="1" ht="0" hidden="1" customHeight="1" x14ac:dyDescent="0.2">
      <c r="AX45838" s="78"/>
      <c r="AZ45838" s="167"/>
      <c r="BA45838" s="77"/>
      <c r="BB45838" s="77"/>
    </row>
    <row r="45839" spans="50:54" s="79" customFormat="1" ht="0" hidden="1" customHeight="1" x14ac:dyDescent="0.2">
      <c r="AX45839" s="78"/>
      <c r="AZ45839" s="167"/>
      <c r="BA45839" s="77"/>
      <c r="BB45839" s="77"/>
    </row>
    <row r="45840" spans="50:54" s="79" customFormat="1" ht="0" hidden="1" customHeight="1" x14ac:dyDescent="0.2">
      <c r="AX45840" s="78"/>
      <c r="AZ45840" s="167"/>
      <c r="BA45840" s="77"/>
      <c r="BB45840" s="77"/>
    </row>
    <row r="45841" spans="50:54" s="79" customFormat="1" ht="0" hidden="1" customHeight="1" x14ac:dyDescent="0.2">
      <c r="AX45841" s="78"/>
      <c r="AZ45841" s="167"/>
      <c r="BA45841" s="77"/>
      <c r="BB45841" s="77"/>
    </row>
    <row r="45842" spans="50:54" s="79" customFormat="1" ht="0" hidden="1" customHeight="1" x14ac:dyDescent="0.2">
      <c r="AX45842" s="78"/>
      <c r="AZ45842" s="167"/>
      <c r="BA45842" s="77"/>
      <c r="BB45842" s="77"/>
    </row>
    <row r="45843" spans="50:54" s="79" customFormat="1" ht="0" hidden="1" customHeight="1" x14ac:dyDescent="0.2">
      <c r="AX45843" s="78"/>
      <c r="AZ45843" s="167"/>
      <c r="BA45843" s="77"/>
      <c r="BB45843" s="77"/>
    </row>
    <row r="45844" spans="50:54" s="79" customFormat="1" ht="0" hidden="1" customHeight="1" x14ac:dyDescent="0.2">
      <c r="AX45844" s="78"/>
      <c r="AZ45844" s="167"/>
      <c r="BA45844" s="77"/>
      <c r="BB45844" s="77"/>
    </row>
    <row r="45845" spans="50:54" s="79" customFormat="1" ht="0" hidden="1" customHeight="1" x14ac:dyDescent="0.2">
      <c r="AX45845" s="78"/>
      <c r="AZ45845" s="167"/>
      <c r="BA45845" s="77"/>
      <c r="BB45845" s="77"/>
    </row>
    <row r="45846" spans="50:54" s="79" customFormat="1" ht="0" hidden="1" customHeight="1" x14ac:dyDescent="0.2">
      <c r="AX45846" s="78"/>
      <c r="AZ45846" s="167"/>
      <c r="BA45846" s="77"/>
      <c r="BB45846" s="77"/>
    </row>
    <row r="45847" spans="50:54" s="79" customFormat="1" ht="0" hidden="1" customHeight="1" x14ac:dyDescent="0.2">
      <c r="AX45847" s="78"/>
      <c r="AZ45847" s="167"/>
      <c r="BA45847" s="77"/>
      <c r="BB45847" s="77"/>
    </row>
    <row r="45848" spans="50:54" s="79" customFormat="1" ht="0" hidden="1" customHeight="1" x14ac:dyDescent="0.2">
      <c r="AX45848" s="78"/>
      <c r="AZ45848" s="167"/>
      <c r="BA45848" s="77"/>
      <c r="BB45848" s="77"/>
    </row>
    <row r="45849" spans="50:54" s="79" customFormat="1" ht="0" hidden="1" customHeight="1" x14ac:dyDescent="0.2">
      <c r="AX45849" s="78"/>
      <c r="AZ45849" s="167"/>
      <c r="BA45849" s="77"/>
      <c r="BB45849" s="77"/>
    </row>
    <row r="45850" spans="50:54" s="79" customFormat="1" ht="0" hidden="1" customHeight="1" x14ac:dyDescent="0.2">
      <c r="AX45850" s="78"/>
      <c r="AZ45850" s="167"/>
      <c r="BA45850" s="77"/>
      <c r="BB45850" s="77"/>
    </row>
    <row r="45851" spans="50:54" s="79" customFormat="1" ht="0" hidden="1" customHeight="1" x14ac:dyDescent="0.2">
      <c r="AX45851" s="78"/>
      <c r="AZ45851" s="167"/>
      <c r="BA45851" s="77"/>
      <c r="BB45851" s="77"/>
    </row>
    <row r="45852" spans="50:54" s="79" customFormat="1" ht="0" hidden="1" customHeight="1" x14ac:dyDescent="0.2">
      <c r="AX45852" s="78"/>
      <c r="AZ45852" s="167"/>
      <c r="BA45852" s="77"/>
      <c r="BB45852" s="77"/>
    </row>
    <row r="45853" spans="50:54" s="79" customFormat="1" ht="0" hidden="1" customHeight="1" x14ac:dyDescent="0.2">
      <c r="AX45853" s="78"/>
      <c r="AZ45853" s="167"/>
      <c r="BA45853" s="77"/>
      <c r="BB45853" s="77"/>
    </row>
    <row r="45854" spans="50:54" s="79" customFormat="1" ht="0" hidden="1" customHeight="1" x14ac:dyDescent="0.2">
      <c r="AX45854" s="78"/>
      <c r="AZ45854" s="167"/>
      <c r="BA45854" s="77"/>
      <c r="BB45854" s="77"/>
    </row>
    <row r="45855" spans="50:54" s="79" customFormat="1" ht="0" hidden="1" customHeight="1" x14ac:dyDescent="0.2">
      <c r="AX45855" s="78"/>
      <c r="AZ45855" s="167"/>
      <c r="BA45855" s="77"/>
      <c r="BB45855" s="77"/>
    </row>
    <row r="45856" spans="50:54" s="79" customFormat="1" ht="0" hidden="1" customHeight="1" x14ac:dyDescent="0.2">
      <c r="AX45856" s="78"/>
      <c r="AZ45856" s="167"/>
      <c r="BA45856" s="77"/>
      <c r="BB45856" s="77"/>
    </row>
    <row r="45857" spans="50:54" s="79" customFormat="1" ht="0" hidden="1" customHeight="1" x14ac:dyDescent="0.2">
      <c r="AX45857" s="78"/>
      <c r="AZ45857" s="167"/>
      <c r="BA45857" s="77"/>
      <c r="BB45857" s="77"/>
    </row>
    <row r="45858" spans="50:54" s="79" customFormat="1" ht="0" hidden="1" customHeight="1" x14ac:dyDescent="0.2">
      <c r="AX45858" s="78"/>
      <c r="AZ45858" s="167"/>
      <c r="BA45858" s="77"/>
      <c r="BB45858" s="77"/>
    </row>
    <row r="45859" spans="50:54" s="79" customFormat="1" ht="0" hidden="1" customHeight="1" x14ac:dyDescent="0.2">
      <c r="AX45859" s="78"/>
      <c r="AZ45859" s="167"/>
      <c r="BA45859" s="77"/>
      <c r="BB45859" s="77"/>
    </row>
    <row r="45860" spans="50:54" s="79" customFormat="1" ht="0" hidden="1" customHeight="1" x14ac:dyDescent="0.2">
      <c r="AX45860" s="78"/>
      <c r="AZ45860" s="167"/>
      <c r="BA45860" s="77"/>
      <c r="BB45860" s="77"/>
    </row>
    <row r="45861" spans="50:54" s="79" customFormat="1" ht="0" hidden="1" customHeight="1" x14ac:dyDescent="0.2">
      <c r="AX45861" s="78"/>
      <c r="AZ45861" s="167"/>
      <c r="BA45861" s="77"/>
      <c r="BB45861" s="77"/>
    </row>
    <row r="45862" spans="50:54" s="79" customFormat="1" ht="0" hidden="1" customHeight="1" x14ac:dyDescent="0.2">
      <c r="AX45862" s="78"/>
      <c r="AZ45862" s="167"/>
      <c r="BA45862" s="77"/>
      <c r="BB45862" s="77"/>
    </row>
    <row r="45863" spans="50:54" s="79" customFormat="1" ht="0" hidden="1" customHeight="1" x14ac:dyDescent="0.2">
      <c r="AX45863" s="78"/>
      <c r="AZ45863" s="167"/>
      <c r="BA45863" s="77"/>
      <c r="BB45863" s="77"/>
    </row>
    <row r="45864" spans="50:54" s="79" customFormat="1" ht="0" hidden="1" customHeight="1" x14ac:dyDescent="0.2">
      <c r="AX45864" s="78"/>
      <c r="AZ45864" s="167"/>
      <c r="BA45864" s="77"/>
      <c r="BB45864" s="77"/>
    </row>
    <row r="45865" spans="50:54" s="79" customFormat="1" ht="0" hidden="1" customHeight="1" x14ac:dyDescent="0.2">
      <c r="AX45865" s="78"/>
      <c r="AZ45865" s="167"/>
      <c r="BA45865" s="77"/>
      <c r="BB45865" s="77"/>
    </row>
    <row r="45866" spans="50:54" s="79" customFormat="1" ht="0" hidden="1" customHeight="1" x14ac:dyDescent="0.2">
      <c r="AX45866" s="78"/>
      <c r="AZ45866" s="167"/>
      <c r="BA45866" s="77"/>
      <c r="BB45866" s="77"/>
    </row>
    <row r="45867" spans="50:54" s="79" customFormat="1" ht="0" hidden="1" customHeight="1" x14ac:dyDescent="0.2">
      <c r="AX45867" s="78"/>
      <c r="AZ45867" s="167"/>
      <c r="BA45867" s="77"/>
      <c r="BB45867" s="77"/>
    </row>
    <row r="45868" spans="50:54" s="79" customFormat="1" ht="0" hidden="1" customHeight="1" x14ac:dyDescent="0.2">
      <c r="AX45868" s="78"/>
      <c r="AZ45868" s="167"/>
      <c r="BA45868" s="77"/>
      <c r="BB45868" s="77"/>
    </row>
    <row r="45869" spans="50:54" s="79" customFormat="1" ht="0" hidden="1" customHeight="1" x14ac:dyDescent="0.2">
      <c r="AX45869" s="78"/>
      <c r="AZ45869" s="167"/>
      <c r="BA45869" s="77"/>
      <c r="BB45869" s="77"/>
    </row>
    <row r="45870" spans="50:54" s="79" customFormat="1" ht="0" hidden="1" customHeight="1" x14ac:dyDescent="0.2">
      <c r="AX45870" s="78"/>
      <c r="AZ45870" s="167"/>
      <c r="BA45870" s="77"/>
      <c r="BB45870" s="77"/>
    </row>
    <row r="45871" spans="50:54" s="79" customFormat="1" ht="0" hidden="1" customHeight="1" x14ac:dyDescent="0.2">
      <c r="AX45871" s="78"/>
      <c r="AZ45871" s="167"/>
      <c r="BA45871" s="77"/>
      <c r="BB45871" s="77"/>
    </row>
    <row r="45872" spans="50:54" s="79" customFormat="1" ht="0" hidden="1" customHeight="1" x14ac:dyDescent="0.2">
      <c r="AX45872" s="78"/>
      <c r="AZ45872" s="167"/>
      <c r="BA45872" s="77"/>
      <c r="BB45872" s="77"/>
    </row>
    <row r="45873" spans="50:54" s="79" customFormat="1" ht="0" hidden="1" customHeight="1" x14ac:dyDescent="0.2">
      <c r="AX45873" s="78"/>
      <c r="AZ45873" s="167"/>
      <c r="BA45873" s="77"/>
      <c r="BB45873" s="77"/>
    </row>
    <row r="45874" spans="50:54" s="79" customFormat="1" ht="0" hidden="1" customHeight="1" x14ac:dyDescent="0.2">
      <c r="AX45874" s="78"/>
      <c r="AZ45874" s="167"/>
      <c r="BA45874" s="77"/>
      <c r="BB45874" s="77"/>
    </row>
    <row r="45875" spans="50:54" s="79" customFormat="1" ht="0" hidden="1" customHeight="1" x14ac:dyDescent="0.2">
      <c r="AX45875" s="78"/>
      <c r="AZ45875" s="167"/>
      <c r="BA45875" s="77"/>
      <c r="BB45875" s="77"/>
    </row>
    <row r="45876" spans="50:54" s="79" customFormat="1" ht="0" hidden="1" customHeight="1" x14ac:dyDescent="0.2">
      <c r="AX45876" s="78"/>
      <c r="AZ45876" s="167"/>
      <c r="BA45876" s="77"/>
      <c r="BB45876" s="77"/>
    </row>
    <row r="45877" spans="50:54" s="79" customFormat="1" ht="0" hidden="1" customHeight="1" x14ac:dyDescent="0.2">
      <c r="AX45877" s="78"/>
      <c r="AZ45877" s="167"/>
      <c r="BA45877" s="77"/>
      <c r="BB45877" s="77"/>
    </row>
    <row r="45878" spans="50:54" s="79" customFormat="1" ht="0" hidden="1" customHeight="1" x14ac:dyDescent="0.2">
      <c r="AX45878" s="78"/>
      <c r="AZ45878" s="167"/>
      <c r="BA45878" s="77"/>
      <c r="BB45878" s="77"/>
    </row>
    <row r="45879" spans="50:54" s="79" customFormat="1" ht="0" hidden="1" customHeight="1" x14ac:dyDescent="0.2">
      <c r="AX45879" s="78"/>
      <c r="AZ45879" s="167"/>
      <c r="BA45879" s="77"/>
      <c r="BB45879" s="77"/>
    </row>
    <row r="45880" spans="50:54" s="79" customFormat="1" ht="0" hidden="1" customHeight="1" x14ac:dyDescent="0.2">
      <c r="AX45880" s="78"/>
      <c r="AZ45880" s="167"/>
      <c r="BA45880" s="77"/>
      <c r="BB45880" s="77"/>
    </row>
    <row r="45881" spans="50:54" s="79" customFormat="1" ht="0" hidden="1" customHeight="1" x14ac:dyDescent="0.2">
      <c r="AX45881" s="78"/>
      <c r="AZ45881" s="167"/>
      <c r="BA45881" s="77"/>
      <c r="BB45881" s="77"/>
    </row>
    <row r="45882" spans="50:54" s="79" customFormat="1" ht="0" hidden="1" customHeight="1" x14ac:dyDescent="0.2">
      <c r="AX45882" s="78"/>
      <c r="AZ45882" s="167"/>
      <c r="BA45882" s="77"/>
      <c r="BB45882" s="77"/>
    </row>
    <row r="45883" spans="50:54" s="79" customFormat="1" ht="0" hidden="1" customHeight="1" x14ac:dyDescent="0.2">
      <c r="AX45883" s="78"/>
      <c r="AZ45883" s="167"/>
      <c r="BA45883" s="77"/>
      <c r="BB45883" s="77"/>
    </row>
    <row r="45884" spans="50:54" s="79" customFormat="1" ht="0" hidden="1" customHeight="1" x14ac:dyDescent="0.2">
      <c r="AX45884" s="78"/>
      <c r="AZ45884" s="167"/>
      <c r="BA45884" s="77"/>
      <c r="BB45884" s="77"/>
    </row>
    <row r="45885" spans="50:54" s="79" customFormat="1" ht="0" hidden="1" customHeight="1" x14ac:dyDescent="0.2">
      <c r="AX45885" s="78"/>
      <c r="AZ45885" s="167"/>
      <c r="BA45885" s="77"/>
      <c r="BB45885" s="77"/>
    </row>
    <row r="45886" spans="50:54" s="79" customFormat="1" ht="0" hidden="1" customHeight="1" x14ac:dyDescent="0.2">
      <c r="AX45886" s="78"/>
      <c r="AZ45886" s="167"/>
      <c r="BA45886" s="77"/>
      <c r="BB45886" s="77"/>
    </row>
    <row r="45887" spans="50:54" s="79" customFormat="1" ht="0" hidden="1" customHeight="1" x14ac:dyDescent="0.2">
      <c r="AX45887" s="78"/>
      <c r="AZ45887" s="167"/>
      <c r="BA45887" s="77"/>
      <c r="BB45887" s="77"/>
    </row>
    <row r="45888" spans="50:54" s="79" customFormat="1" ht="0" hidden="1" customHeight="1" x14ac:dyDescent="0.2">
      <c r="AX45888" s="78"/>
      <c r="AZ45888" s="167"/>
      <c r="BA45888" s="77"/>
      <c r="BB45888" s="77"/>
    </row>
    <row r="45889" spans="50:54" s="79" customFormat="1" ht="0" hidden="1" customHeight="1" x14ac:dyDescent="0.2">
      <c r="AX45889" s="78"/>
      <c r="AZ45889" s="167"/>
      <c r="BA45889" s="77"/>
      <c r="BB45889" s="77"/>
    </row>
    <row r="45890" spans="50:54" s="79" customFormat="1" ht="0" hidden="1" customHeight="1" x14ac:dyDescent="0.2">
      <c r="AX45890" s="78"/>
      <c r="AZ45890" s="167"/>
      <c r="BA45890" s="77"/>
      <c r="BB45890" s="77"/>
    </row>
    <row r="45891" spans="50:54" s="79" customFormat="1" ht="0" hidden="1" customHeight="1" x14ac:dyDescent="0.2">
      <c r="AX45891" s="78"/>
      <c r="AZ45891" s="167"/>
      <c r="BA45891" s="77"/>
      <c r="BB45891" s="77"/>
    </row>
    <row r="45892" spans="50:54" s="79" customFormat="1" ht="0" hidden="1" customHeight="1" x14ac:dyDescent="0.2">
      <c r="AX45892" s="78"/>
      <c r="AZ45892" s="167"/>
      <c r="BA45892" s="77"/>
      <c r="BB45892" s="77"/>
    </row>
    <row r="45893" spans="50:54" s="79" customFormat="1" ht="0" hidden="1" customHeight="1" x14ac:dyDescent="0.2">
      <c r="AX45893" s="78"/>
      <c r="AZ45893" s="167"/>
      <c r="BA45893" s="77"/>
      <c r="BB45893" s="77"/>
    </row>
    <row r="45894" spans="50:54" s="79" customFormat="1" ht="0" hidden="1" customHeight="1" x14ac:dyDescent="0.2">
      <c r="AX45894" s="78"/>
      <c r="AZ45894" s="167"/>
      <c r="BA45894" s="77"/>
      <c r="BB45894" s="77"/>
    </row>
    <row r="45895" spans="50:54" s="79" customFormat="1" ht="0" hidden="1" customHeight="1" x14ac:dyDescent="0.2">
      <c r="AX45895" s="78"/>
      <c r="AZ45895" s="167"/>
      <c r="BA45895" s="77"/>
      <c r="BB45895" s="77"/>
    </row>
    <row r="45896" spans="50:54" s="79" customFormat="1" ht="0" hidden="1" customHeight="1" x14ac:dyDescent="0.2">
      <c r="AX45896" s="78"/>
      <c r="AZ45896" s="167"/>
      <c r="BA45896" s="77"/>
      <c r="BB45896" s="77"/>
    </row>
    <row r="45897" spans="50:54" s="79" customFormat="1" ht="0" hidden="1" customHeight="1" x14ac:dyDescent="0.2">
      <c r="AX45897" s="78"/>
      <c r="AZ45897" s="167"/>
      <c r="BA45897" s="77"/>
      <c r="BB45897" s="77"/>
    </row>
    <row r="45898" spans="50:54" s="79" customFormat="1" ht="0" hidden="1" customHeight="1" x14ac:dyDescent="0.2">
      <c r="AX45898" s="78"/>
      <c r="AZ45898" s="167"/>
      <c r="BA45898" s="77"/>
      <c r="BB45898" s="77"/>
    </row>
    <row r="45899" spans="50:54" s="79" customFormat="1" ht="0" hidden="1" customHeight="1" x14ac:dyDescent="0.2">
      <c r="AX45899" s="78"/>
      <c r="AZ45899" s="167"/>
      <c r="BA45899" s="77"/>
      <c r="BB45899" s="77"/>
    </row>
    <row r="45900" spans="50:54" s="79" customFormat="1" ht="0" hidden="1" customHeight="1" x14ac:dyDescent="0.2">
      <c r="AX45900" s="78"/>
      <c r="AZ45900" s="167"/>
      <c r="BA45900" s="77"/>
      <c r="BB45900" s="77"/>
    </row>
    <row r="45901" spans="50:54" s="79" customFormat="1" ht="0" hidden="1" customHeight="1" x14ac:dyDescent="0.2">
      <c r="AX45901" s="78"/>
      <c r="AZ45901" s="167"/>
      <c r="BA45901" s="77"/>
      <c r="BB45901" s="77"/>
    </row>
    <row r="45902" spans="50:54" s="79" customFormat="1" ht="0" hidden="1" customHeight="1" x14ac:dyDescent="0.2">
      <c r="AX45902" s="78"/>
      <c r="AZ45902" s="167"/>
      <c r="BA45902" s="77"/>
      <c r="BB45902" s="77"/>
    </row>
    <row r="45903" spans="50:54" s="79" customFormat="1" ht="0" hidden="1" customHeight="1" x14ac:dyDescent="0.2">
      <c r="AX45903" s="78"/>
      <c r="AZ45903" s="167"/>
      <c r="BA45903" s="77"/>
      <c r="BB45903" s="77"/>
    </row>
    <row r="45904" spans="50:54" s="79" customFormat="1" ht="0" hidden="1" customHeight="1" x14ac:dyDescent="0.2">
      <c r="AX45904" s="78"/>
      <c r="AZ45904" s="167"/>
      <c r="BA45904" s="77"/>
      <c r="BB45904" s="77"/>
    </row>
    <row r="45905" spans="50:54" s="79" customFormat="1" ht="0" hidden="1" customHeight="1" x14ac:dyDescent="0.2">
      <c r="AX45905" s="78"/>
      <c r="AZ45905" s="167"/>
      <c r="BA45905" s="77"/>
      <c r="BB45905" s="77"/>
    </row>
    <row r="45906" spans="50:54" s="79" customFormat="1" ht="0" hidden="1" customHeight="1" x14ac:dyDescent="0.2">
      <c r="AX45906" s="78"/>
      <c r="AZ45906" s="167"/>
      <c r="BA45906" s="77"/>
      <c r="BB45906" s="77"/>
    </row>
    <row r="45907" spans="50:54" s="79" customFormat="1" ht="0" hidden="1" customHeight="1" x14ac:dyDescent="0.2">
      <c r="AX45907" s="78"/>
      <c r="AZ45907" s="167"/>
      <c r="BA45907" s="77"/>
      <c r="BB45907" s="77"/>
    </row>
    <row r="45908" spans="50:54" s="79" customFormat="1" ht="0" hidden="1" customHeight="1" x14ac:dyDescent="0.2">
      <c r="AX45908" s="78"/>
      <c r="AZ45908" s="167"/>
      <c r="BA45908" s="77"/>
      <c r="BB45908" s="77"/>
    </row>
    <row r="45909" spans="50:54" s="79" customFormat="1" ht="0" hidden="1" customHeight="1" x14ac:dyDescent="0.2">
      <c r="AX45909" s="78"/>
      <c r="AZ45909" s="167"/>
      <c r="BA45909" s="77"/>
      <c r="BB45909" s="77"/>
    </row>
    <row r="45910" spans="50:54" s="79" customFormat="1" ht="0" hidden="1" customHeight="1" x14ac:dyDescent="0.2">
      <c r="AX45910" s="78"/>
      <c r="AZ45910" s="167"/>
      <c r="BA45910" s="77"/>
      <c r="BB45910" s="77"/>
    </row>
    <row r="45911" spans="50:54" s="79" customFormat="1" ht="0" hidden="1" customHeight="1" x14ac:dyDescent="0.2">
      <c r="AX45911" s="78"/>
      <c r="AZ45911" s="167"/>
      <c r="BA45911" s="77"/>
      <c r="BB45911" s="77"/>
    </row>
    <row r="45912" spans="50:54" s="79" customFormat="1" ht="0" hidden="1" customHeight="1" x14ac:dyDescent="0.2">
      <c r="AX45912" s="78"/>
      <c r="AZ45912" s="167"/>
      <c r="BA45912" s="77"/>
      <c r="BB45912" s="77"/>
    </row>
    <row r="45913" spans="50:54" s="79" customFormat="1" ht="0" hidden="1" customHeight="1" x14ac:dyDescent="0.2">
      <c r="AX45913" s="78"/>
      <c r="AZ45913" s="167"/>
      <c r="BA45913" s="77"/>
      <c r="BB45913" s="77"/>
    </row>
    <row r="45914" spans="50:54" s="79" customFormat="1" ht="0" hidden="1" customHeight="1" x14ac:dyDescent="0.2">
      <c r="AX45914" s="78"/>
      <c r="AZ45914" s="167"/>
      <c r="BA45914" s="77"/>
      <c r="BB45914" s="77"/>
    </row>
    <row r="45915" spans="50:54" s="79" customFormat="1" ht="0" hidden="1" customHeight="1" x14ac:dyDescent="0.2">
      <c r="AX45915" s="78"/>
      <c r="AZ45915" s="167"/>
      <c r="BA45915" s="77"/>
      <c r="BB45915" s="77"/>
    </row>
    <row r="45916" spans="50:54" s="79" customFormat="1" ht="0" hidden="1" customHeight="1" x14ac:dyDescent="0.2">
      <c r="AX45916" s="78"/>
      <c r="AZ45916" s="167"/>
      <c r="BA45916" s="77"/>
      <c r="BB45916" s="77"/>
    </row>
    <row r="45917" spans="50:54" s="79" customFormat="1" ht="0" hidden="1" customHeight="1" x14ac:dyDescent="0.2">
      <c r="AX45917" s="78"/>
      <c r="AZ45917" s="167"/>
      <c r="BA45917" s="77"/>
      <c r="BB45917" s="77"/>
    </row>
    <row r="45918" spans="50:54" s="79" customFormat="1" ht="0" hidden="1" customHeight="1" x14ac:dyDescent="0.2">
      <c r="AX45918" s="78"/>
      <c r="AZ45918" s="167"/>
      <c r="BA45918" s="77"/>
      <c r="BB45918" s="77"/>
    </row>
    <row r="45919" spans="50:54" s="79" customFormat="1" ht="0" hidden="1" customHeight="1" x14ac:dyDescent="0.2">
      <c r="AX45919" s="78"/>
      <c r="AZ45919" s="167"/>
      <c r="BA45919" s="77"/>
      <c r="BB45919" s="77"/>
    </row>
    <row r="45920" spans="50:54" s="79" customFormat="1" ht="0" hidden="1" customHeight="1" x14ac:dyDescent="0.2">
      <c r="AX45920" s="78"/>
      <c r="AZ45920" s="167"/>
      <c r="BA45920" s="77"/>
      <c r="BB45920" s="77"/>
    </row>
    <row r="45921" spans="50:54" s="79" customFormat="1" ht="0" hidden="1" customHeight="1" x14ac:dyDescent="0.2">
      <c r="AX45921" s="78"/>
      <c r="AZ45921" s="167"/>
      <c r="BA45921" s="77"/>
      <c r="BB45921" s="77"/>
    </row>
    <row r="45922" spans="50:54" s="79" customFormat="1" ht="0" hidden="1" customHeight="1" x14ac:dyDescent="0.2">
      <c r="AX45922" s="78"/>
      <c r="AZ45922" s="167"/>
      <c r="BA45922" s="77"/>
      <c r="BB45922" s="77"/>
    </row>
    <row r="45923" spans="50:54" s="79" customFormat="1" ht="0" hidden="1" customHeight="1" x14ac:dyDescent="0.2">
      <c r="AX45923" s="78"/>
      <c r="AZ45923" s="167"/>
      <c r="BA45923" s="77"/>
      <c r="BB45923" s="77"/>
    </row>
    <row r="45924" spans="50:54" s="79" customFormat="1" ht="0" hidden="1" customHeight="1" x14ac:dyDescent="0.2">
      <c r="AX45924" s="78"/>
      <c r="AZ45924" s="167"/>
      <c r="BA45924" s="77"/>
      <c r="BB45924" s="77"/>
    </row>
    <row r="45925" spans="50:54" s="79" customFormat="1" ht="0" hidden="1" customHeight="1" x14ac:dyDescent="0.2">
      <c r="AX45925" s="78"/>
      <c r="AZ45925" s="167"/>
      <c r="BA45925" s="77"/>
      <c r="BB45925" s="77"/>
    </row>
    <row r="45926" spans="50:54" s="79" customFormat="1" ht="0" hidden="1" customHeight="1" x14ac:dyDescent="0.2">
      <c r="AX45926" s="78"/>
      <c r="AZ45926" s="167"/>
      <c r="BA45926" s="77"/>
      <c r="BB45926" s="77"/>
    </row>
    <row r="45927" spans="50:54" s="79" customFormat="1" ht="0" hidden="1" customHeight="1" x14ac:dyDescent="0.2">
      <c r="AX45927" s="78"/>
      <c r="AZ45927" s="167"/>
      <c r="BA45927" s="77"/>
      <c r="BB45927" s="77"/>
    </row>
    <row r="45928" spans="50:54" s="79" customFormat="1" ht="0" hidden="1" customHeight="1" x14ac:dyDescent="0.2">
      <c r="AX45928" s="78"/>
      <c r="AZ45928" s="167"/>
      <c r="BA45928" s="77"/>
      <c r="BB45928" s="77"/>
    </row>
    <row r="45929" spans="50:54" s="79" customFormat="1" ht="0" hidden="1" customHeight="1" x14ac:dyDescent="0.2">
      <c r="AX45929" s="78"/>
      <c r="AZ45929" s="167"/>
      <c r="BA45929" s="77"/>
      <c r="BB45929" s="77"/>
    </row>
    <row r="45930" spans="50:54" s="79" customFormat="1" ht="0" hidden="1" customHeight="1" x14ac:dyDescent="0.2">
      <c r="AX45930" s="78"/>
      <c r="AZ45930" s="167"/>
      <c r="BA45930" s="77"/>
      <c r="BB45930" s="77"/>
    </row>
    <row r="45931" spans="50:54" s="79" customFormat="1" ht="0" hidden="1" customHeight="1" x14ac:dyDescent="0.2">
      <c r="AX45931" s="78"/>
      <c r="AZ45931" s="167"/>
      <c r="BA45931" s="77"/>
      <c r="BB45931" s="77"/>
    </row>
    <row r="45932" spans="50:54" s="79" customFormat="1" ht="0" hidden="1" customHeight="1" x14ac:dyDescent="0.2">
      <c r="AX45932" s="78"/>
      <c r="AZ45932" s="167"/>
      <c r="BA45932" s="77"/>
      <c r="BB45932" s="77"/>
    </row>
    <row r="45933" spans="50:54" s="79" customFormat="1" ht="0" hidden="1" customHeight="1" x14ac:dyDescent="0.2">
      <c r="AX45933" s="78"/>
      <c r="AZ45933" s="167"/>
      <c r="BA45933" s="77"/>
      <c r="BB45933" s="77"/>
    </row>
    <row r="45934" spans="50:54" s="79" customFormat="1" ht="0" hidden="1" customHeight="1" x14ac:dyDescent="0.2">
      <c r="AX45934" s="78"/>
      <c r="AZ45934" s="167"/>
      <c r="BA45934" s="77"/>
      <c r="BB45934" s="77"/>
    </row>
    <row r="45935" spans="50:54" s="79" customFormat="1" ht="0" hidden="1" customHeight="1" x14ac:dyDescent="0.2">
      <c r="AX45935" s="78"/>
      <c r="AZ45935" s="167"/>
      <c r="BA45935" s="77"/>
      <c r="BB45935" s="77"/>
    </row>
    <row r="45936" spans="50:54" s="79" customFormat="1" ht="0" hidden="1" customHeight="1" x14ac:dyDescent="0.2">
      <c r="AX45936" s="78"/>
      <c r="AZ45936" s="167"/>
      <c r="BA45936" s="77"/>
      <c r="BB45936" s="77"/>
    </row>
    <row r="45937" spans="50:54" s="79" customFormat="1" ht="0" hidden="1" customHeight="1" x14ac:dyDescent="0.2">
      <c r="AX45937" s="78"/>
      <c r="AZ45937" s="167"/>
      <c r="BA45937" s="77"/>
      <c r="BB45937" s="77"/>
    </row>
    <row r="45938" spans="50:54" s="79" customFormat="1" ht="0" hidden="1" customHeight="1" x14ac:dyDescent="0.2">
      <c r="AX45938" s="78"/>
      <c r="AZ45938" s="167"/>
      <c r="BA45938" s="77"/>
      <c r="BB45938" s="77"/>
    </row>
    <row r="45939" spans="50:54" s="79" customFormat="1" ht="0" hidden="1" customHeight="1" x14ac:dyDescent="0.2">
      <c r="AX45939" s="78"/>
      <c r="AZ45939" s="167"/>
      <c r="BA45939" s="77"/>
      <c r="BB45939" s="77"/>
    </row>
    <row r="45940" spans="50:54" s="79" customFormat="1" ht="0" hidden="1" customHeight="1" x14ac:dyDescent="0.2">
      <c r="AX45940" s="78"/>
      <c r="AZ45940" s="167"/>
      <c r="BA45940" s="77"/>
      <c r="BB45940" s="77"/>
    </row>
    <row r="45941" spans="50:54" s="79" customFormat="1" ht="0" hidden="1" customHeight="1" x14ac:dyDescent="0.2">
      <c r="AX45941" s="78"/>
      <c r="AZ45941" s="167"/>
      <c r="BA45941" s="77"/>
      <c r="BB45941" s="77"/>
    </row>
    <row r="45942" spans="50:54" s="79" customFormat="1" ht="0" hidden="1" customHeight="1" x14ac:dyDescent="0.2">
      <c r="AX45942" s="78"/>
      <c r="AZ45942" s="167"/>
      <c r="BA45942" s="77"/>
      <c r="BB45942" s="77"/>
    </row>
    <row r="45943" spans="50:54" s="79" customFormat="1" ht="0" hidden="1" customHeight="1" x14ac:dyDescent="0.2">
      <c r="AX45943" s="78"/>
      <c r="AZ45943" s="167"/>
      <c r="BA45943" s="77"/>
      <c r="BB45943" s="77"/>
    </row>
    <row r="45944" spans="50:54" s="79" customFormat="1" ht="0" hidden="1" customHeight="1" x14ac:dyDescent="0.2">
      <c r="AX45944" s="78"/>
      <c r="AZ45944" s="167"/>
      <c r="BA45944" s="77"/>
      <c r="BB45944" s="77"/>
    </row>
    <row r="45945" spans="50:54" s="79" customFormat="1" ht="0" hidden="1" customHeight="1" x14ac:dyDescent="0.2">
      <c r="AX45945" s="78"/>
      <c r="AZ45945" s="167"/>
      <c r="BA45945" s="77"/>
      <c r="BB45945" s="77"/>
    </row>
    <row r="45946" spans="50:54" s="79" customFormat="1" ht="0" hidden="1" customHeight="1" x14ac:dyDescent="0.2">
      <c r="AX45946" s="78"/>
      <c r="AZ45946" s="167"/>
      <c r="BA45946" s="77"/>
      <c r="BB45946" s="77"/>
    </row>
    <row r="45947" spans="50:54" s="79" customFormat="1" ht="0" hidden="1" customHeight="1" x14ac:dyDescent="0.2">
      <c r="AX45947" s="78"/>
      <c r="AZ45947" s="167"/>
      <c r="BA45947" s="77"/>
      <c r="BB45947" s="77"/>
    </row>
    <row r="45948" spans="50:54" s="79" customFormat="1" ht="0" hidden="1" customHeight="1" x14ac:dyDescent="0.2">
      <c r="AX45948" s="78"/>
      <c r="AZ45948" s="167"/>
      <c r="BA45948" s="77"/>
      <c r="BB45948" s="77"/>
    </row>
    <row r="45949" spans="50:54" s="79" customFormat="1" ht="0" hidden="1" customHeight="1" x14ac:dyDescent="0.2">
      <c r="AX45949" s="78"/>
      <c r="AZ45949" s="167"/>
      <c r="BA45949" s="77"/>
      <c r="BB45949" s="77"/>
    </row>
    <row r="45950" spans="50:54" s="79" customFormat="1" ht="0" hidden="1" customHeight="1" x14ac:dyDescent="0.2">
      <c r="AX45950" s="78"/>
      <c r="AZ45950" s="167"/>
      <c r="BA45950" s="77"/>
      <c r="BB45950" s="77"/>
    </row>
    <row r="45951" spans="50:54" s="79" customFormat="1" ht="0" hidden="1" customHeight="1" x14ac:dyDescent="0.2">
      <c r="AX45951" s="78"/>
      <c r="AZ45951" s="167"/>
      <c r="BA45951" s="77"/>
      <c r="BB45951" s="77"/>
    </row>
    <row r="45952" spans="50:54" s="79" customFormat="1" ht="0" hidden="1" customHeight="1" x14ac:dyDescent="0.2">
      <c r="AX45952" s="78"/>
      <c r="AZ45952" s="167"/>
      <c r="BA45952" s="77"/>
      <c r="BB45952" s="77"/>
    </row>
    <row r="45953" spans="50:54" s="79" customFormat="1" ht="0" hidden="1" customHeight="1" x14ac:dyDescent="0.2">
      <c r="AX45953" s="78"/>
      <c r="AZ45953" s="167"/>
      <c r="BA45953" s="77"/>
      <c r="BB45953" s="77"/>
    </row>
    <row r="45954" spans="50:54" s="79" customFormat="1" ht="0" hidden="1" customHeight="1" x14ac:dyDescent="0.2">
      <c r="AX45954" s="78"/>
      <c r="AZ45954" s="167"/>
      <c r="BA45954" s="77"/>
      <c r="BB45954" s="77"/>
    </row>
    <row r="45955" spans="50:54" s="79" customFormat="1" ht="0" hidden="1" customHeight="1" x14ac:dyDescent="0.2">
      <c r="AX45955" s="78"/>
      <c r="AZ45955" s="167"/>
      <c r="BA45955" s="77"/>
      <c r="BB45955" s="77"/>
    </row>
    <row r="45956" spans="50:54" s="79" customFormat="1" ht="0" hidden="1" customHeight="1" x14ac:dyDescent="0.2">
      <c r="AX45956" s="78"/>
      <c r="AZ45956" s="167"/>
      <c r="BA45956" s="77"/>
      <c r="BB45956" s="77"/>
    </row>
    <row r="45957" spans="50:54" s="79" customFormat="1" ht="0" hidden="1" customHeight="1" x14ac:dyDescent="0.2">
      <c r="AX45957" s="78"/>
      <c r="AZ45957" s="167"/>
      <c r="BA45957" s="77"/>
      <c r="BB45957" s="77"/>
    </row>
    <row r="45958" spans="50:54" s="79" customFormat="1" ht="0" hidden="1" customHeight="1" x14ac:dyDescent="0.2">
      <c r="AX45958" s="78"/>
      <c r="AZ45958" s="167"/>
      <c r="BA45958" s="77"/>
      <c r="BB45958" s="77"/>
    </row>
    <row r="45959" spans="50:54" s="79" customFormat="1" ht="0" hidden="1" customHeight="1" x14ac:dyDescent="0.2">
      <c r="AX45959" s="78"/>
      <c r="AZ45959" s="167"/>
      <c r="BA45959" s="77"/>
      <c r="BB45959" s="77"/>
    </row>
    <row r="45960" spans="50:54" s="79" customFormat="1" ht="0" hidden="1" customHeight="1" x14ac:dyDescent="0.2">
      <c r="AX45960" s="78"/>
      <c r="AZ45960" s="167"/>
      <c r="BA45960" s="77"/>
      <c r="BB45960" s="77"/>
    </row>
    <row r="45961" spans="50:54" s="79" customFormat="1" ht="0" hidden="1" customHeight="1" x14ac:dyDescent="0.2">
      <c r="AX45961" s="78"/>
      <c r="AZ45961" s="167"/>
      <c r="BA45961" s="77"/>
      <c r="BB45961" s="77"/>
    </row>
    <row r="45962" spans="50:54" s="79" customFormat="1" ht="0" hidden="1" customHeight="1" x14ac:dyDescent="0.2">
      <c r="AX45962" s="78"/>
      <c r="AZ45962" s="167"/>
      <c r="BA45962" s="77"/>
      <c r="BB45962" s="77"/>
    </row>
    <row r="45963" spans="50:54" s="79" customFormat="1" ht="0" hidden="1" customHeight="1" x14ac:dyDescent="0.2">
      <c r="AX45963" s="78"/>
      <c r="AZ45963" s="167"/>
      <c r="BA45963" s="77"/>
      <c r="BB45963" s="77"/>
    </row>
    <row r="45964" spans="50:54" s="79" customFormat="1" ht="0" hidden="1" customHeight="1" x14ac:dyDescent="0.2">
      <c r="AX45964" s="78"/>
      <c r="AZ45964" s="167"/>
      <c r="BA45964" s="77"/>
      <c r="BB45964" s="77"/>
    </row>
    <row r="45965" spans="50:54" s="79" customFormat="1" ht="0" hidden="1" customHeight="1" x14ac:dyDescent="0.2">
      <c r="AX45965" s="78"/>
      <c r="AZ45965" s="167"/>
      <c r="BA45965" s="77"/>
      <c r="BB45965" s="77"/>
    </row>
    <row r="45966" spans="50:54" s="79" customFormat="1" ht="0" hidden="1" customHeight="1" x14ac:dyDescent="0.2">
      <c r="AX45966" s="78"/>
      <c r="AZ45966" s="167"/>
      <c r="BA45966" s="77"/>
      <c r="BB45966" s="77"/>
    </row>
    <row r="45967" spans="50:54" s="79" customFormat="1" ht="0" hidden="1" customHeight="1" x14ac:dyDescent="0.2">
      <c r="AX45967" s="78"/>
      <c r="AZ45967" s="167"/>
      <c r="BA45967" s="77"/>
      <c r="BB45967" s="77"/>
    </row>
    <row r="45968" spans="50:54" s="79" customFormat="1" ht="0" hidden="1" customHeight="1" x14ac:dyDescent="0.2">
      <c r="AX45968" s="78"/>
      <c r="AZ45968" s="167"/>
      <c r="BA45968" s="77"/>
      <c r="BB45968" s="77"/>
    </row>
    <row r="45969" spans="50:54" s="79" customFormat="1" ht="0" hidden="1" customHeight="1" x14ac:dyDescent="0.2">
      <c r="AX45969" s="78"/>
      <c r="AZ45969" s="167"/>
      <c r="BA45969" s="77"/>
      <c r="BB45969" s="77"/>
    </row>
    <row r="45970" spans="50:54" s="79" customFormat="1" ht="0" hidden="1" customHeight="1" x14ac:dyDescent="0.2">
      <c r="AX45970" s="78"/>
      <c r="AZ45970" s="167"/>
      <c r="BA45970" s="77"/>
      <c r="BB45970" s="77"/>
    </row>
    <row r="45971" spans="50:54" s="79" customFormat="1" ht="0" hidden="1" customHeight="1" x14ac:dyDescent="0.2">
      <c r="AX45971" s="78"/>
      <c r="AZ45971" s="167"/>
      <c r="BA45971" s="77"/>
      <c r="BB45971" s="77"/>
    </row>
    <row r="45972" spans="50:54" s="79" customFormat="1" ht="0" hidden="1" customHeight="1" x14ac:dyDescent="0.2">
      <c r="AX45972" s="78"/>
      <c r="AZ45972" s="167"/>
      <c r="BA45972" s="77"/>
      <c r="BB45972" s="77"/>
    </row>
    <row r="45973" spans="50:54" s="79" customFormat="1" ht="0" hidden="1" customHeight="1" x14ac:dyDescent="0.2">
      <c r="AX45973" s="78"/>
      <c r="AZ45973" s="167"/>
      <c r="BA45973" s="77"/>
      <c r="BB45973" s="77"/>
    </row>
    <row r="45974" spans="50:54" s="79" customFormat="1" ht="0" hidden="1" customHeight="1" x14ac:dyDescent="0.2">
      <c r="AX45974" s="78"/>
      <c r="AZ45974" s="167"/>
      <c r="BA45974" s="77"/>
      <c r="BB45974" s="77"/>
    </row>
    <row r="45975" spans="50:54" s="79" customFormat="1" ht="0" hidden="1" customHeight="1" x14ac:dyDescent="0.2">
      <c r="AX45975" s="78"/>
      <c r="AZ45975" s="167"/>
      <c r="BA45975" s="77"/>
      <c r="BB45975" s="77"/>
    </row>
    <row r="45976" spans="50:54" s="79" customFormat="1" ht="0" hidden="1" customHeight="1" x14ac:dyDescent="0.2">
      <c r="AX45976" s="78"/>
      <c r="AZ45976" s="167"/>
      <c r="BA45976" s="77"/>
      <c r="BB45976" s="77"/>
    </row>
    <row r="45977" spans="50:54" s="79" customFormat="1" ht="0" hidden="1" customHeight="1" x14ac:dyDescent="0.2">
      <c r="AX45977" s="78"/>
      <c r="AZ45977" s="167"/>
      <c r="BA45977" s="77"/>
      <c r="BB45977" s="77"/>
    </row>
    <row r="45978" spans="50:54" s="79" customFormat="1" ht="0" hidden="1" customHeight="1" x14ac:dyDescent="0.2">
      <c r="AX45978" s="78"/>
      <c r="AZ45978" s="167"/>
      <c r="BA45978" s="77"/>
      <c r="BB45978" s="77"/>
    </row>
    <row r="45979" spans="50:54" s="79" customFormat="1" ht="0" hidden="1" customHeight="1" x14ac:dyDescent="0.2">
      <c r="AX45979" s="78"/>
      <c r="AZ45979" s="167"/>
      <c r="BA45979" s="77"/>
      <c r="BB45979" s="77"/>
    </row>
    <row r="45980" spans="50:54" s="79" customFormat="1" ht="0" hidden="1" customHeight="1" x14ac:dyDescent="0.2">
      <c r="AX45980" s="78"/>
      <c r="AZ45980" s="167"/>
      <c r="BA45980" s="77"/>
      <c r="BB45980" s="77"/>
    </row>
    <row r="45981" spans="50:54" s="79" customFormat="1" ht="0" hidden="1" customHeight="1" x14ac:dyDescent="0.2">
      <c r="AX45981" s="78"/>
      <c r="AZ45981" s="167"/>
      <c r="BA45981" s="77"/>
      <c r="BB45981" s="77"/>
    </row>
    <row r="45982" spans="50:54" s="79" customFormat="1" ht="0" hidden="1" customHeight="1" x14ac:dyDescent="0.2">
      <c r="AX45982" s="78"/>
      <c r="AZ45982" s="167"/>
      <c r="BA45982" s="77"/>
      <c r="BB45982" s="77"/>
    </row>
    <row r="45983" spans="50:54" s="79" customFormat="1" ht="0" hidden="1" customHeight="1" x14ac:dyDescent="0.2">
      <c r="AX45983" s="78"/>
      <c r="AZ45983" s="167"/>
      <c r="BA45983" s="77"/>
      <c r="BB45983" s="77"/>
    </row>
    <row r="45984" spans="50:54" s="79" customFormat="1" ht="0" hidden="1" customHeight="1" x14ac:dyDescent="0.2">
      <c r="AX45984" s="78"/>
      <c r="AZ45984" s="167"/>
      <c r="BA45984" s="77"/>
      <c r="BB45984" s="77"/>
    </row>
    <row r="45985" spans="50:54" s="79" customFormat="1" ht="0" hidden="1" customHeight="1" x14ac:dyDescent="0.2">
      <c r="AX45985" s="78"/>
      <c r="AZ45985" s="167"/>
      <c r="BA45985" s="77"/>
      <c r="BB45985" s="77"/>
    </row>
    <row r="45986" spans="50:54" s="79" customFormat="1" ht="0" hidden="1" customHeight="1" x14ac:dyDescent="0.2">
      <c r="AX45986" s="78"/>
      <c r="AZ45986" s="167"/>
      <c r="BA45986" s="77"/>
      <c r="BB45986" s="77"/>
    </row>
    <row r="45987" spans="50:54" s="79" customFormat="1" ht="0" hidden="1" customHeight="1" x14ac:dyDescent="0.2">
      <c r="AX45987" s="78"/>
      <c r="AZ45987" s="167"/>
      <c r="BA45987" s="77"/>
      <c r="BB45987" s="77"/>
    </row>
    <row r="45988" spans="50:54" s="79" customFormat="1" ht="0" hidden="1" customHeight="1" x14ac:dyDescent="0.2">
      <c r="AX45988" s="78"/>
      <c r="AZ45988" s="167"/>
      <c r="BA45988" s="77"/>
      <c r="BB45988" s="77"/>
    </row>
    <row r="45989" spans="50:54" s="79" customFormat="1" ht="0" hidden="1" customHeight="1" x14ac:dyDescent="0.2">
      <c r="AX45989" s="78"/>
      <c r="AZ45989" s="167"/>
      <c r="BA45989" s="77"/>
      <c r="BB45989" s="77"/>
    </row>
    <row r="45990" spans="50:54" s="79" customFormat="1" ht="0" hidden="1" customHeight="1" x14ac:dyDescent="0.2">
      <c r="AX45990" s="78"/>
      <c r="AZ45990" s="167"/>
      <c r="BA45990" s="77"/>
      <c r="BB45990" s="77"/>
    </row>
    <row r="45991" spans="50:54" s="79" customFormat="1" ht="0" hidden="1" customHeight="1" x14ac:dyDescent="0.2">
      <c r="AX45991" s="78"/>
      <c r="AZ45991" s="167"/>
      <c r="BA45991" s="77"/>
      <c r="BB45991" s="77"/>
    </row>
    <row r="45992" spans="50:54" s="79" customFormat="1" ht="0" hidden="1" customHeight="1" x14ac:dyDescent="0.2">
      <c r="AX45992" s="78"/>
      <c r="AZ45992" s="167"/>
      <c r="BA45992" s="77"/>
      <c r="BB45992" s="77"/>
    </row>
    <row r="45993" spans="50:54" s="79" customFormat="1" ht="0" hidden="1" customHeight="1" x14ac:dyDescent="0.2">
      <c r="AX45993" s="78"/>
      <c r="AZ45993" s="167"/>
      <c r="BA45993" s="77"/>
      <c r="BB45993" s="77"/>
    </row>
    <row r="45994" spans="50:54" s="79" customFormat="1" ht="0" hidden="1" customHeight="1" x14ac:dyDescent="0.2">
      <c r="AX45994" s="78"/>
      <c r="AZ45994" s="167"/>
      <c r="BA45994" s="77"/>
      <c r="BB45994" s="77"/>
    </row>
    <row r="45995" spans="50:54" s="79" customFormat="1" ht="0" hidden="1" customHeight="1" x14ac:dyDescent="0.2">
      <c r="AX45995" s="78"/>
      <c r="AZ45995" s="167"/>
      <c r="BA45995" s="77"/>
      <c r="BB45995" s="77"/>
    </row>
    <row r="45996" spans="50:54" s="79" customFormat="1" ht="0" hidden="1" customHeight="1" x14ac:dyDescent="0.2">
      <c r="AX45996" s="78"/>
      <c r="AZ45996" s="167"/>
      <c r="BA45996" s="77"/>
      <c r="BB45996" s="77"/>
    </row>
    <row r="45997" spans="50:54" s="79" customFormat="1" ht="0" hidden="1" customHeight="1" x14ac:dyDescent="0.2">
      <c r="AX45997" s="78"/>
      <c r="AZ45997" s="167"/>
      <c r="BA45997" s="77"/>
      <c r="BB45997" s="77"/>
    </row>
    <row r="45998" spans="50:54" s="79" customFormat="1" ht="0" hidden="1" customHeight="1" x14ac:dyDescent="0.2">
      <c r="AX45998" s="78"/>
      <c r="AZ45998" s="167"/>
      <c r="BA45998" s="77"/>
      <c r="BB45998" s="77"/>
    </row>
    <row r="45999" spans="50:54" s="79" customFormat="1" ht="0" hidden="1" customHeight="1" x14ac:dyDescent="0.2">
      <c r="AX45999" s="78"/>
      <c r="AZ45999" s="167"/>
      <c r="BA45999" s="77"/>
      <c r="BB45999" s="77"/>
    </row>
    <row r="46000" spans="50:54" s="79" customFormat="1" ht="0" hidden="1" customHeight="1" x14ac:dyDescent="0.2">
      <c r="AX46000" s="78"/>
      <c r="AZ46000" s="167"/>
      <c r="BA46000" s="77"/>
      <c r="BB46000" s="77"/>
    </row>
    <row r="46001" spans="50:54" s="79" customFormat="1" ht="0" hidden="1" customHeight="1" x14ac:dyDescent="0.2">
      <c r="AX46001" s="78"/>
      <c r="AZ46001" s="167"/>
      <c r="BA46001" s="77"/>
      <c r="BB46001" s="77"/>
    </row>
    <row r="46002" spans="50:54" s="79" customFormat="1" ht="0" hidden="1" customHeight="1" x14ac:dyDescent="0.2">
      <c r="AX46002" s="78"/>
      <c r="AZ46002" s="167"/>
      <c r="BA46002" s="77"/>
      <c r="BB46002" s="77"/>
    </row>
    <row r="46003" spans="50:54" s="79" customFormat="1" ht="0" hidden="1" customHeight="1" x14ac:dyDescent="0.2">
      <c r="AX46003" s="78"/>
      <c r="AZ46003" s="167"/>
      <c r="BA46003" s="77"/>
      <c r="BB46003" s="77"/>
    </row>
    <row r="46004" spans="50:54" s="79" customFormat="1" ht="0" hidden="1" customHeight="1" x14ac:dyDescent="0.2">
      <c r="AX46004" s="78"/>
      <c r="AZ46004" s="167"/>
      <c r="BA46004" s="77"/>
      <c r="BB46004" s="77"/>
    </row>
    <row r="46005" spans="50:54" s="79" customFormat="1" ht="0" hidden="1" customHeight="1" x14ac:dyDescent="0.2">
      <c r="AX46005" s="78"/>
      <c r="AZ46005" s="167"/>
      <c r="BA46005" s="77"/>
      <c r="BB46005" s="77"/>
    </row>
    <row r="46006" spans="50:54" s="79" customFormat="1" ht="0" hidden="1" customHeight="1" x14ac:dyDescent="0.2">
      <c r="AX46006" s="78"/>
      <c r="AZ46006" s="167"/>
      <c r="BA46006" s="77"/>
      <c r="BB46006" s="77"/>
    </row>
    <row r="46007" spans="50:54" s="79" customFormat="1" ht="0" hidden="1" customHeight="1" x14ac:dyDescent="0.2">
      <c r="AX46007" s="78"/>
      <c r="AZ46007" s="167"/>
      <c r="BA46007" s="77"/>
      <c r="BB46007" s="77"/>
    </row>
    <row r="46008" spans="50:54" s="79" customFormat="1" ht="0" hidden="1" customHeight="1" x14ac:dyDescent="0.2">
      <c r="AX46008" s="78"/>
      <c r="AZ46008" s="167"/>
      <c r="BA46008" s="77"/>
      <c r="BB46008" s="77"/>
    </row>
    <row r="46009" spans="50:54" s="79" customFormat="1" ht="0" hidden="1" customHeight="1" x14ac:dyDescent="0.2">
      <c r="AX46009" s="78"/>
      <c r="AZ46009" s="167"/>
      <c r="BA46009" s="77"/>
      <c r="BB46009" s="77"/>
    </row>
    <row r="46010" spans="50:54" s="79" customFormat="1" ht="0" hidden="1" customHeight="1" x14ac:dyDescent="0.2">
      <c r="AX46010" s="78"/>
      <c r="AZ46010" s="167"/>
      <c r="BA46010" s="77"/>
      <c r="BB46010" s="77"/>
    </row>
    <row r="46011" spans="50:54" s="79" customFormat="1" ht="0" hidden="1" customHeight="1" x14ac:dyDescent="0.2">
      <c r="AX46011" s="78"/>
      <c r="AZ46011" s="167"/>
      <c r="BA46011" s="77"/>
      <c r="BB46011" s="77"/>
    </row>
    <row r="46012" spans="50:54" s="79" customFormat="1" ht="0" hidden="1" customHeight="1" x14ac:dyDescent="0.2">
      <c r="AX46012" s="78"/>
      <c r="AZ46012" s="167"/>
      <c r="BA46012" s="77"/>
      <c r="BB46012" s="77"/>
    </row>
    <row r="46013" spans="50:54" s="79" customFormat="1" ht="0" hidden="1" customHeight="1" x14ac:dyDescent="0.2">
      <c r="AX46013" s="78"/>
      <c r="AZ46013" s="167"/>
      <c r="BA46013" s="77"/>
      <c r="BB46013" s="77"/>
    </row>
    <row r="46014" spans="50:54" s="79" customFormat="1" ht="0" hidden="1" customHeight="1" x14ac:dyDescent="0.2">
      <c r="AX46014" s="78"/>
      <c r="AZ46014" s="167"/>
      <c r="BA46014" s="77"/>
      <c r="BB46014" s="77"/>
    </row>
    <row r="46015" spans="50:54" s="79" customFormat="1" ht="0" hidden="1" customHeight="1" x14ac:dyDescent="0.2">
      <c r="AX46015" s="78"/>
      <c r="AZ46015" s="167"/>
      <c r="BA46015" s="77"/>
      <c r="BB46015" s="77"/>
    </row>
    <row r="46016" spans="50:54" s="79" customFormat="1" ht="0" hidden="1" customHeight="1" x14ac:dyDescent="0.2">
      <c r="AX46016" s="78"/>
      <c r="AZ46016" s="167"/>
      <c r="BA46016" s="77"/>
      <c r="BB46016" s="77"/>
    </row>
    <row r="46017" spans="50:54" s="79" customFormat="1" ht="0" hidden="1" customHeight="1" x14ac:dyDescent="0.2">
      <c r="AX46017" s="78"/>
      <c r="AZ46017" s="167"/>
      <c r="BA46017" s="77"/>
      <c r="BB46017" s="77"/>
    </row>
    <row r="46018" spans="50:54" s="79" customFormat="1" ht="0" hidden="1" customHeight="1" x14ac:dyDescent="0.2">
      <c r="AX46018" s="78"/>
      <c r="AZ46018" s="167"/>
      <c r="BA46018" s="77"/>
      <c r="BB46018" s="77"/>
    </row>
    <row r="46019" spans="50:54" s="79" customFormat="1" ht="0" hidden="1" customHeight="1" x14ac:dyDescent="0.2">
      <c r="AX46019" s="78"/>
      <c r="AZ46019" s="167"/>
      <c r="BA46019" s="77"/>
      <c r="BB46019" s="77"/>
    </row>
    <row r="46020" spans="50:54" s="79" customFormat="1" ht="0" hidden="1" customHeight="1" x14ac:dyDescent="0.2">
      <c r="AX46020" s="78"/>
      <c r="AZ46020" s="167"/>
      <c r="BA46020" s="77"/>
      <c r="BB46020" s="77"/>
    </row>
    <row r="46021" spans="50:54" s="79" customFormat="1" ht="0" hidden="1" customHeight="1" x14ac:dyDescent="0.2">
      <c r="AX46021" s="78"/>
      <c r="AZ46021" s="167"/>
      <c r="BA46021" s="77"/>
      <c r="BB46021" s="77"/>
    </row>
    <row r="46022" spans="50:54" s="79" customFormat="1" ht="0" hidden="1" customHeight="1" x14ac:dyDescent="0.2">
      <c r="AX46022" s="78"/>
      <c r="AZ46022" s="167"/>
      <c r="BA46022" s="77"/>
      <c r="BB46022" s="77"/>
    </row>
    <row r="46023" spans="50:54" s="79" customFormat="1" ht="0" hidden="1" customHeight="1" x14ac:dyDescent="0.2">
      <c r="AX46023" s="78"/>
      <c r="AZ46023" s="167"/>
      <c r="BA46023" s="77"/>
      <c r="BB46023" s="77"/>
    </row>
    <row r="46024" spans="50:54" s="79" customFormat="1" ht="0" hidden="1" customHeight="1" x14ac:dyDescent="0.2">
      <c r="AX46024" s="78"/>
      <c r="AZ46024" s="167"/>
      <c r="BA46024" s="77"/>
      <c r="BB46024" s="77"/>
    </row>
    <row r="46025" spans="50:54" s="79" customFormat="1" ht="0" hidden="1" customHeight="1" x14ac:dyDescent="0.2">
      <c r="AX46025" s="78"/>
      <c r="AZ46025" s="167"/>
      <c r="BA46025" s="77"/>
      <c r="BB46025" s="77"/>
    </row>
    <row r="46026" spans="50:54" s="79" customFormat="1" ht="0" hidden="1" customHeight="1" x14ac:dyDescent="0.2">
      <c r="AX46026" s="78"/>
      <c r="AZ46026" s="167"/>
      <c r="BA46026" s="77"/>
      <c r="BB46026" s="77"/>
    </row>
    <row r="46027" spans="50:54" s="79" customFormat="1" ht="0" hidden="1" customHeight="1" x14ac:dyDescent="0.2">
      <c r="AX46027" s="78"/>
      <c r="AZ46027" s="167"/>
      <c r="BA46027" s="77"/>
      <c r="BB46027" s="77"/>
    </row>
    <row r="46028" spans="50:54" s="79" customFormat="1" ht="0" hidden="1" customHeight="1" x14ac:dyDescent="0.2">
      <c r="AX46028" s="78"/>
      <c r="AZ46028" s="167"/>
      <c r="BA46028" s="77"/>
      <c r="BB46028" s="77"/>
    </row>
    <row r="46029" spans="50:54" s="79" customFormat="1" ht="0" hidden="1" customHeight="1" x14ac:dyDescent="0.2">
      <c r="AX46029" s="78"/>
      <c r="AZ46029" s="167"/>
      <c r="BA46029" s="77"/>
      <c r="BB46029" s="77"/>
    </row>
    <row r="46030" spans="50:54" s="79" customFormat="1" ht="0" hidden="1" customHeight="1" x14ac:dyDescent="0.2">
      <c r="AX46030" s="78"/>
      <c r="AZ46030" s="167"/>
      <c r="BA46030" s="77"/>
      <c r="BB46030" s="77"/>
    </row>
    <row r="46031" spans="50:54" s="79" customFormat="1" ht="0" hidden="1" customHeight="1" x14ac:dyDescent="0.2">
      <c r="AX46031" s="78"/>
      <c r="AZ46031" s="167"/>
      <c r="BA46031" s="77"/>
      <c r="BB46031" s="77"/>
    </row>
    <row r="46032" spans="50:54" s="79" customFormat="1" ht="0" hidden="1" customHeight="1" x14ac:dyDescent="0.2">
      <c r="AX46032" s="78"/>
      <c r="AZ46032" s="167"/>
      <c r="BA46032" s="77"/>
      <c r="BB46032" s="77"/>
    </row>
    <row r="46033" spans="50:54" s="79" customFormat="1" ht="0" hidden="1" customHeight="1" x14ac:dyDescent="0.2">
      <c r="AX46033" s="78"/>
      <c r="AZ46033" s="167"/>
      <c r="BA46033" s="77"/>
      <c r="BB46033" s="77"/>
    </row>
    <row r="46034" spans="50:54" s="79" customFormat="1" ht="0" hidden="1" customHeight="1" x14ac:dyDescent="0.2">
      <c r="AX46034" s="78"/>
      <c r="AZ46034" s="167"/>
      <c r="BA46034" s="77"/>
      <c r="BB46034" s="77"/>
    </row>
    <row r="46035" spans="50:54" s="79" customFormat="1" ht="0" hidden="1" customHeight="1" x14ac:dyDescent="0.2">
      <c r="AX46035" s="78"/>
      <c r="AZ46035" s="167"/>
      <c r="BA46035" s="77"/>
      <c r="BB46035" s="77"/>
    </row>
    <row r="46036" spans="50:54" s="79" customFormat="1" ht="0" hidden="1" customHeight="1" x14ac:dyDescent="0.2">
      <c r="AX46036" s="78"/>
      <c r="AZ46036" s="167"/>
      <c r="BA46036" s="77"/>
      <c r="BB46036" s="77"/>
    </row>
    <row r="46037" spans="50:54" s="79" customFormat="1" ht="0" hidden="1" customHeight="1" x14ac:dyDescent="0.2">
      <c r="AX46037" s="78"/>
      <c r="AZ46037" s="167"/>
      <c r="BA46037" s="77"/>
      <c r="BB46037" s="77"/>
    </row>
    <row r="46038" spans="50:54" s="79" customFormat="1" ht="0" hidden="1" customHeight="1" x14ac:dyDescent="0.2">
      <c r="AX46038" s="78"/>
      <c r="AZ46038" s="167"/>
      <c r="BA46038" s="77"/>
      <c r="BB46038" s="77"/>
    </row>
    <row r="46039" spans="50:54" s="79" customFormat="1" ht="0" hidden="1" customHeight="1" x14ac:dyDescent="0.2">
      <c r="AX46039" s="78"/>
      <c r="AZ46039" s="167"/>
      <c r="BA46039" s="77"/>
      <c r="BB46039" s="77"/>
    </row>
    <row r="46040" spans="50:54" s="79" customFormat="1" ht="0" hidden="1" customHeight="1" x14ac:dyDescent="0.2">
      <c r="AX46040" s="78"/>
      <c r="AZ46040" s="167"/>
      <c r="BA46040" s="77"/>
      <c r="BB46040" s="77"/>
    </row>
    <row r="46041" spans="50:54" s="79" customFormat="1" ht="0" hidden="1" customHeight="1" x14ac:dyDescent="0.2">
      <c r="AX46041" s="78"/>
      <c r="AZ46041" s="167"/>
      <c r="BA46041" s="77"/>
      <c r="BB46041" s="77"/>
    </row>
    <row r="46042" spans="50:54" s="79" customFormat="1" ht="0" hidden="1" customHeight="1" x14ac:dyDescent="0.2">
      <c r="AX46042" s="78"/>
      <c r="AZ46042" s="167"/>
      <c r="BA46042" s="77"/>
      <c r="BB46042" s="77"/>
    </row>
    <row r="46043" spans="50:54" s="79" customFormat="1" ht="0" hidden="1" customHeight="1" x14ac:dyDescent="0.2">
      <c r="AX46043" s="78"/>
      <c r="AZ46043" s="167"/>
      <c r="BA46043" s="77"/>
      <c r="BB46043" s="77"/>
    </row>
    <row r="46044" spans="50:54" s="79" customFormat="1" ht="0" hidden="1" customHeight="1" x14ac:dyDescent="0.2">
      <c r="AX46044" s="78"/>
      <c r="AZ46044" s="167"/>
      <c r="BA46044" s="77"/>
      <c r="BB46044" s="77"/>
    </row>
    <row r="46045" spans="50:54" s="79" customFormat="1" ht="0" hidden="1" customHeight="1" x14ac:dyDescent="0.2">
      <c r="AX46045" s="78"/>
      <c r="AZ46045" s="167"/>
      <c r="BA46045" s="77"/>
      <c r="BB46045" s="77"/>
    </row>
    <row r="46046" spans="50:54" s="79" customFormat="1" ht="0" hidden="1" customHeight="1" x14ac:dyDescent="0.2">
      <c r="AX46046" s="78"/>
      <c r="AZ46046" s="167"/>
      <c r="BA46046" s="77"/>
      <c r="BB46046" s="77"/>
    </row>
    <row r="46047" spans="50:54" s="79" customFormat="1" ht="0" hidden="1" customHeight="1" x14ac:dyDescent="0.2">
      <c r="AX46047" s="78"/>
      <c r="AZ46047" s="167"/>
      <c r="BA46047" s="77"/>
      <c r="BB46047" s="77"/>
    </row>
    <row r="46048" spans="50:54" s="79" customFormat="1" ht="0" hidden="1" customHeight="1" x14ac:dyDescent="0.2">
      <c r="AX46048" s="78"/>
      <c r="AZ46048" s="167"/>
      <c r="BA46048" s="77"/>
      <c r="BB46048" s="77"/>
    </row>
    <row r="46049" spans="50:54" s="79" customFormat="1" ht="0" hidden="1" customHeight="1" x14ac:dyDescent="0.2">
      <c r="AX46049" s="78"/>
      <c r="AZ46049" s="167"/>
      <c r="BA46049" s="77"/>
      <c r="BB46049" s="77"/>
    </row>
    <row r="46050" spans="50:54" s="79" customFormat="1" ht="0" hidden="1" customHeight="1" x14ac:dyDescent="0.2">
      <c r="AX46050" s="78"/>
      <c r="AZ46050" s="167"/>
      <c r="BA46050" s="77"/>
      <c r="BB46050" s="77"/>
    </row>
    <row r="46051" spans="50:54" s="79" customFormat="1" ht="0" hidden="1" customHeight="1" x14ac:dyDescent="0.2">
      <c r="AX46051" s="78"/>
      <c r="AZ46051" s="167"/>
      <c r="BA46051" s="77"/>
      <c r="BB46051" s="77"/>
    </row>
    <row r="46052" spans="50:54" s="79" customFormat="1" ht="0" hidden="1" customHeight="1" x14ac:dyDescent="0.2">
      <c r="AX46052" s="78"/>
      <c r="AZ46052" s="167"/>
      <c r="BA46052" s="77"/>
      <c r="BB46052" s="77"/>
    </row>
    <row r="46053" spans="50:54" s="79" customFormat="1" ht="0" hidden="1" customHeight="1" x14ac:dyDescent="0.2">
      <c r="AX46053" s="78"/>
      <c r="AZ46053" s="167"/>
      <c r="BA46053" s="77"/>
      <c r="BB46053" s="77"/>
    </row>
    <row r="46054" spans="50:54" s="79" customFormat="1" ht="0" hidden="1" customHeight="1" x14ac:dyDescent="0.2">
      <c r="AX46054" s="78"/>
      <c r="AZ46054" s="167"/>
      <c r="BA46054" s="77"/>
      <c r="BB46054" s="77"/>
    </row>
    <row r="46055" spans="50:54" s="79" customFormat="1" ht="0" hidden="1" customHeight="1" x14ac:dyDescent="0.2">
      <c r="AX46055" s="78"/>
      <c r="AZ46055" s="167"/>
      <c r="BA46055" s="77"/>
      <c r="BB46055" s="77"/>
    </row>
    <row r="46056" spans="50:54" s="79" customFormat="1" ht="0" hidden="1" customHeight="1" x14ac:dyDescent="0.2">
      <c r="AX46056" s="78"/>
      <c r="AZ46056" s="167"/>
      <c r="BA46056" s="77"/>
      <c r="BB46056" s="77"/>
    </row>
    <row r="46057" spans="50:54" s="79" customFormat="1" ht="0" hidden="1" customHeight="1" x14ac:dyDescent="0.2">
      <c r="AX46057" s="78"/>
      <c r="AZ46057" s="167"/>
      <c r="BA46057" s="77"/>
      <c r="BB46057" s="77"/>
    </row>
    <row r="46058" spans="50:54" s="79" customFormat="1" ht="0" hidden="1" customHeight="1" x14ac:dyDescent="0.2">
      <c r="AX46058" s="78"/>
      <c r="AZ46058" s="167"/>
      <c r="BA46058" s="77"/>
      <c r="BB46058" s="77"/>
    </row>
    <row r="46059" spans="50:54" s="79" customFormat="1" ht="0" hidden="1" customHeight="1" x14ac:dyDescent="0.2">
      <c r="AX46059" s="78"/>
      <c r="AZ46059" s="167"/>
      <c r="BA46059" s="77"/>
      <c r="BB46059" s="77"/>
    </row>
    <row r="46060" spans="50:54" s="79" customFormat="1" ht="0" hidden="1" customHeight="1" x14ac:dyDescent="0.2">
      <c r="AX46060" s="78"/>
      <c r="AZ46060" s="167"/>
      <c r="BA46060" s="77"/>
      <c r="BB46060" s="77"/>
    </row>
    <row r="46061" spans="50:54" s="79" customFormat="1" ht="0" hidden="1" customHeight="1" x14ac:dyDescent="0.2">
      <c r="AX46061" s="78"/>
      <c r="AZ46061" s="167"/>
      <c r="BA46061" s="77"/>
      <c r="BB46061" s="77"/>
    </row>
    <row r="46062" spans="50:54" s="79" customFormat="1" ht="0" hidden="1" customHeight="1" x14ac:dyDescent="0.2">
      <c r="AX46062" s="78"/>
      <c r="AZ46062" s="167"/>
      <c r="BA46062" s="77"/>
      <c r="BB46062" s="77"/>
    </row>
    <row r="46063" spans="50:54" s="79" customFormat="1" ht="0" hidden="1" customHeight="1" x14ac:dyDescent="0.2">
      <c r="AX46063" s="78"/>
      <c r="AZ46063" s="167"/>
      <c r="BA46063" s="77"/>
      <c r="BB46063" s="77"/>
    </row>
    <row r="46064" spans="50:54" s="79" customFormat="1" ht="0" hidden="1" customHeight="1" x14ac:dyDescent="0.2">
      <c r="AX46064" s="78"/>
      <c r="AZ46064" s="167"/>
      <c r="BA46064" s="77"/>
      <c r="BB46064" s="77"/>
    </row>
    <row r="46065" spans="50:54" s="79" customFormat="1" ht="0" hidden="1" customHeight="1" x14ac:dyDescent="0.2">
      <c r="AX46065" s="78"/>
      <c r="AZ46065" s="167"/>
      <c r="BA46065" s="77"/>
      <c r="BB46065" s="77"/>
    </row>
    <row r="46066" spans="50:54" s="79" customFormat="1" ht="0" hidden="1" customHeight="1" x14ac:dyDescent="0.2">
      <c r="AX46066" s="78"/>
      <c r="AZ46066" s="167"/>
      <c r="BA46066" s="77"/>
      <c r="BB46066" s="77"/>
    </row>
    <row r="46067" spans="50:54" s="79" customFormat="1" ht="0" hidden="1" customHeight="1" x14ac:dyDescent="0.2">
      <c r="AX46067" s="78"/>
      <c r="AZ46067" s="167"/>
      <c r="BA46067" s="77"/>
      <c r="BB46067" s="77"/>
    </row>
    <row r="46068" spans="50:54" s="79" customFormat="1" ht="0" hidden="1" customHeight="1" x14ac:dyDescent="0.2">
      <c r="AX46068" s="78"/>
      <c r="AZ46068" s="167"/>
      <c r="BA46068" s="77"/>
      <c r="BB46068" s="77"/>
    </row>
    <row r="46069" spans="50:54" s="79" customFormat="1" ht="0" hidden="1" customHeight="1" x14ac:dyDescent="0.2">
      <c r="AX46069" s="78"/>
      <c r="AZ46069" s="167"/>
      <c r="BA46069" s="77"/>
      <c r="BB46069" s="77"/>
    </row>
    <row r="46070" spans="50:54" s="79" customFormat="1" ht="0" hidden="1" customHeight="1" x14ac:dyDescent="0.2">
      <c r="AX46070" s="78"/>
      <c r="AZ46070" s="167"/>
      <c r="BA46070" s="77"/>
      <c r="BB46070" s="77"/>
    </row>
    <row r="46071" spans="50:54" s="79" customFormat="1" ht="0" hidden="1" customHeight="1" x14ac:dyDescent="0.2">
      <c r="AX46071" s="78"/>
      <c r="AZ46071" s="167"/>
      <c r="BA46071" s="77"/>
      <c r="BB46071" s="77"/>
    </row>
    <row r="46072" spans="50:54" s="79" customFormat="1" ht="0" hidden="1" customHeight="1" x14ac:dyDescent="0.2">
      <c r="AX46072" s="78"/>
      <c r="AZ46072" s="167"/>
      <c r="BA46072" s="77"/>
      <c r="BB46072" s="77"/>
    </row>
    <row r="46073" spans="50:54" s="79" customFormat="1" ht="0" hidden="1" customHeight="1" x14ac:dyDescent="0.2">
      <c r="AX46073" s="78"/>
      <c r="AZ46073" s="167"/>
      <c r="BA46073" s="77"/>
      <c r="BB46073" s="77"/>
    </row>
    <row r="46074" spans="50:54" s="79" customFormat="1" ht="0" hidden="1" customHeight="1" x14ac:dyDescent="0.2">
      <c r="AX46074" s="78"/>
      <c r="AZ46074" s="167"/>
      <c r="BA46074" s="77"/>
      <c r="BB46074" s="77"/>
    </row>
    <row r="46075" spans="50:54" s="79" customFormat="1" ht="0" hidden="1" customHeight="1" x14ac:dyDescent="0.2">
      <c r="AX46075" s="78"/>
      <c r="AZ46075" s="167"/>
      <c r="BA46075" s="77"/>
      <c r="BB46075" s="77"/>
    </row>
    <row r="46076" spans="50:54" s="79" customFormat="1" ht="0" hidden="1" customHeight="1" x14ac:dyDescent="0.2">
      <c r="AX46076" s="78"/>
      <c r="AZ46076" s="167"/>
      <c r="BA46076" s="77"/>
      <c r="BB46076" s="77"/>
    </row>
    <row r="46077" spans="50:54" s="79" customFormat="1" ht="0" hidden="1" customHeight="1" x14ac:dyDescent="0.2">
      <c r="AX46077" s="78"/>
      <c r="AZ46077" s="167"/>
      <c r="BA46077" s="77"/>
      <c r="BB46077" s="77"/>
    </row>
    <row r="46078" spans="50:54" s="79" customFormat="1" ht="0" hidden="1" customHeight="1" x14ac:dyDescent="0.2">
      <c r="AX46078" s="78"/>
      <c r="AZ46078" s="167"/>
      <c r="BA46078" s="77"/>
      <c r="BB46078" s="77"/>
    </row>
    <row r="46079" spans="50:54" s="79" customFormat="1" ht="0" hidden="1" customHeight="1" x14ac:dyDescent="0.2">
      <c r="AX46079" s="78"/>
      <c r="AZ46079" s="167"/>
      <c r="BA46079" s="77"/>
      <c r="BB46079" s="77"/>
    </row>
    <row r="46080" spans="50:54" s="79" customFormat="1" ht="0" hidden="1" customHeight="1" x14ac:dyDescent="0.2">
      <c r="AX46080" s="78"/>
      <c r="AZ46080" s="167"/>
      <c r="BA46080" s="77"/>
      <c r="BB46080" s="77"/>
    </row>
    <row r="46081" spans="50:54" s="79" customFormat="1" ht="0" hidden="1" customHeight="1" x14ac:dyDescent="0.2">
      <c r="AX46081" s="78"/>
      <c r="AZ46081" s="167"/>
      <c r="BA46081" s="77"/>
      <c r="BB46081" s="77"/>
    </row>
    <row r="46082" spans="50:54" s="79" customFormat="1" ht="0" hidden="1" customHeight="1" x14ac:dyDescent="0.2">
      <c r="AX46082" s="78"/>
      <c r="AZ46082" s="167"/>
      <c r="BA46082" s="77"/>
      <c r="BB46082" s="77"/>
    </row>
    <row r="46083" spans="50:54" s="79" customFormat="1" ht="0" hidden="1" customHeight="1" x14ac:dyDescent="0.2">
      <c r="AX46083" s="78"/>
      <c r="AZ46083" s="167"/>
      <c r="BA46083" s="77"/>
      <c r="BB46083" s="77"/>
    </row>
    <row r="46084" spans="50:54" s="79" customFormat="1" ht="0" hidden="1" customHeight="1" x14ac:dyDescent="0.2">
      <c r="AX46084" s="78"/>
      <c r="AZ46084" s="167"/>
      <c r="BA46084" s="77"/>
      <c r="BB46084" s="77"/>
    </row>
    <row r="46085" spans="50:54" s="79" customFormat="1" ht="0" hidden="1" customHeight="1" x14ac:dyDescent="0.2">
      <c r="AX46085" s="78"/>
      <c r="AZ46085" s="167"/>
      <c r="BA46085" s="77"/>
      <c r="BB46085" s="77"/>
    </row>
    <row r="46086" spans="50:54" s="79" customFormat="1" ht="0" hidden="1" customHeight="1" x14ac:dyDescent="0.2">
      <c r="AX46086" s="78"/>
      <c r="AZ46086" s="167"/>
      <c r="BA46086" s="77"/>
      <c r="BB46086" s="77"/>
    </row>
    <row r="46087" spans="50:54" s="79" customFormat="1" ht="0" hidden="1" customHeight="1" x14ac:dyDescent="0.2">
      <c r="AX46087" s="78"/>
      <c r="AZ46087" s="167"/>
      <c r="BA46087" s="77"/>
      <c r="BB46087" s="77"/>
    </row>
    <row r="46088" spans="50:54" s="79" customFormat="1" ht="0" hidden="1" customHeight="1" x14ac:dyDescent="0.2">
      <c r="AX46088" s="78"/>
      <c r="AZ46088" s="167"/>
      <c r="BA46088" s="77"/>
      <c r="BB46088" s="77"/>
    </row>
    <row r="46089" spans="50:54" s="79" customFormat="1" ht="0" hidden="1" customHeight="1" x14ac:dyDescent="0.2">
      <c r="AX46089" s="78"/>
      <c r="AZ46089" s="167"/>
      <c r="BA46089" s="77"/>
      <c r="BB46089" s="77"/>
    </row>
    <row r="46090" spans="50:54" s="79" customFormat="1" ht="0" hidden="1" customHeight="1" x14ac:dyDescent="0.2">
      <c r="AX46090" s="78"/>
      <c r="AZ46090" s="167"/>
      <c r="BA46090" s="77"/>
      <c r="BB46090" s="77"/>
    </row>
    <row r="46091" spans="50:54" s="79" customFormat="1" ht="0" hidden="1" customHeight="1" x14ac:dyDescent="0.2">
      <c r="AX46091" s="78"/>
      <c r="AZ46091" s="167"/>
      <c r="BA46091" s="77"/>
      <c r="BB46091" s="77"/>
    </row>
    <row r="46092" spans="50:54" s="79" customFormat="1" ht="0" hidden="1" customHeight="1" x14ac:dyDescent="0.2">
      <c r="AX46092" s="78"/>
      <c r="AZ46092" s="167"/>
      <c r="BA46092" s="77"/>
      <c r="BB46092" s="77"/>
    </row>
    <row r="46093" spans="50:54" s="79" customFormat="1" ht="0" hidden="1" customHeight="1" x14ac:dyDescent="0.2">
      <c r="AX46093" s="78"/>
      <c r="AZ46093" s="167"/>
      <c r="BA46093" s="77"/>
      <c r="BB46093" s="77"/>
    </row>
    <row r="46094" spans="50:54" s="79" customFormat="1" ht="0" hidden="1" customHeight="1" x14ac:dyDescent="0.2">
      <c r="AX46094" s="78"/>
      <c r="AZ46094" s="167"/>
      <c r="BA46094" s="77"/>
      <c r="BB46094" s="77"/>
    </row>
    <row r="46095" spans="50:54" s="79" customFormat="1" ht="0" hidden="1" customHeight="1" x14ac:dyDescent="0.2">
      <c r="AX46095" s="78"/>
      <c r="AZ46095" s="167"/>
      <c r="BA46095" s="77"/>
      <c r="BB46095" s="77"/>
    </row>
    <row r="46096" spans="50:54" s="79" customFormat="1" ht="0" hidden="1" customHeight="1" x14ac:dyDescent="0.2">
      <c r="AX46096" s="78"/>
      <c r="AZ46096" s="167"/>
      <c r="BA46096" s="77"/>
      <c r="BB46096" s="77"/>
    </row>
    <row r="46097" spans="50:54" s="79" customFormat="1" ht="0" hidden="1" customHeight="1" x14ac:dyDescent="0.2">
      <c r="AX46097" s="78"/>
      <c r="AZ46097" s="167"/>
      <c r="BA46097" s="77"/>
      <c r="BB46097" s="77"/>
    </row>
    <row r="46098" spans="50:54" s="79" customFormat="1" ht="0" hidden="1" customHeight="1" x14ac:dyDescent="0.2">
      <c r="AX46098" s="78"/>
      <c r="AZ46098" s="167"/>
      <c r="BA46098" s="77"/>
      <c r="BB46098" s="77"/>
    </row>
    <row r="46099" spans="50:54" s="79" customFormat="1" ht="0" hidden="1" customHeight="1" x14ac:dyDescent="0.2">
      <c r="AX46099" s="78"/>
      <c r="AZ46099" s="167"/>
      <c r="BA46099" s="77"/>
      <c r="BB46099" s="77"/>
    </row>
    <row r="46100" spans="50:54" s="79" customFormat="1" ht="0" hidden="1" customHeight="1" x14ac:dyDescent="0.2">
      <c r="AX46100" s="78"/>
      <c r="AZ46100" s="167"/>
      <c r="BA46100" s="77"/>
      <c r="BB46100" s="77"/>
    </row>
    <row r="46101" spans="50:54" s="79" customFormat="1" ht="0" hidden="1" customHeight="1" x14ac:dyDescent="0.2">
      <c r="AX46101" s="78"/>
      <c r="AZ46101" s="167"/>
      <c r="BA46101" s="77"/>
      <c r="BB46101" s="77"/>
    </row>
    <row r="46102" spans="50:54" s="79" customFormat="1" ht="0" hidden="1" customHeight="1" x14ac:dyDescent="0.2">
      <c r="AX46102" s="78"/>
      <c r="AZ46102" s="167"/>
      <c r="BA46102" s="77"/>
      <c r="BB46102" s="77"/>
    </row>
    <row r="46103" spans="50:54" s="79" customFormat="1" ht="0" hidden="1" customHeight="1" x14ac:dyDescent="0.2">
      <c r="AX46103" s="78"/>
      <c r="AZ46103" s="167"/>
      <c r="BA46103" s="77"/>
      <c r="BB46103" s="77"/>
    </row>
    <row r="46104" spans="50:54" s="79" customFormat="1" ht="0" hidden="1" customHeight="1" x14ac:dyDescent="0.2">
      <c r="AX46104" s="78"/>
      <c r="AZ46104" s="167"/>
      <c r="BA46104" s="77"/>
      <c r="BB46104" s="77"/>
    </row>
    <row r="46105" spans="50:54" s="79" customFormat="1" ht="0" hidden="1" customHeight="1" x14ac:dyDescent="0.2">
      <c r="AX46105" s="78"/>
      <c r="AZ46105" s="167"/>
      <c r="BA46105" s="77"/>
      <c r="BB46105" s="77"/>
    </row>
    <row r="46106" spans="50:54" s="79" customFormat="1" ht="0" hidden="1" customHeight="1" x14ac:dyDescent="0.2">
      <c r="AX46106" s="78"/>
      <c r="AZ46106" s="167"/>
      <c r="BA46106" s="77"/>
      <c r="BB46106" s="77"/>
    </row>
    <row r="46107" spans="50:54" s="79" customFormat="1" ht="0" hidden="1" customHeight="1" x14ac:dyDescent="0.2">
      <c r="AX46107" s="78"/>
      <c r="AZ46107" s="167"/>
      <c r="BA46107" s="77"/>
      <c r="BB46107" s="77"/>
    </row>
    <row r="46108" spans="50:54" s="79" customFormat="1" ht="0" hidden="1" customHeight="1" x14ac:dyDescent="0.2">
      <c r="AX46108" s="78"/>
      <c r="AZ46108" s="167"/>
      <c r="BA46108" s="77"/>
      <c r="BB46108" s="77"/>
    </row>
    <row r="46109" spans="50:54" s="79" customFormat="1" ht="0" hidden="1" customHeight="1" x14ac:dyDescent="0.2">
      <c r="AX46109" s="78"/>
      <c r="AZ46109" s="167"/>
      <c r="BA46109" s="77"/>
      <c r="BB46109" s="77"/>
    </row>
    <row r="46110" spans="50:54" s="79" customFormat="1" ht="0" hidden="1" customHeight="1" x14ac:dyDescent="0.2">
      <c r="AX46110" s="78"/>
      <c r="AZ46110" s="167"/>
      <c r="BA46110" s="77"/>
      <c r="BB46110" s="77"/>
    </row>
    <row r="46111" spans="50:54" s="79" customFormat="1" ht="0" hidden="1" customHeight="1" x14ac:dyDescent="0.2">
      <c r="AX46111" s="78"/>
      <c r="AZ46111" s="167"/>
      <c r="BA46111" s="77"/>
      <c r="BB46111" s="77"/>
    </row>
    <row r="46112" spans="50:54" s="79" customFormat="1" ht="0" hidden="1" customHeight="1" x14ac:dyDescent="0.2">
      <c r="AX46112" s="78"/>
      <c r="AZ46112" s="167"/>
      <c r="BA46112" s="77"/>
      <c r="BB46112" s="77"/>
    </row>
    <row r="46113" spans="50:54" s="79" customFormat="1" ht="0" hidden="1" customHeight="1" x14ac:dyDescent="0.2">
      <c r="AX46113" s="78"/>
      <c r="AZ46113" s="167"/>
      <c r="BA46113" s="77"/>
      <c r="BB46113" s="77"/>
    </row>
    <row r="46114" spans="50:54" s="79" customFormat="1" ht="0" hidden="1" customHeight="1" x14ac:dyDescent="0.2">
      <c r="AX46114" s="78"/>
      <c r="AZ46114" s="167"/>
      <c r="BA46114" s="77"/>
      <c r="BB46114" s="77"/>
    </row>
    <row r="46115" spans="50:54" s="79" customFormat="1" ht="0" hidden="1" customHeight="1" x14ac:dyDescent="0.2">
      <c r="AX46115" s="78"/>
      <c r="AZ46115" s="167"/>
      <c r="BA46115" s="77"/>
      <c r="BB46115" s="77"/>
    </row>
    <row r="46116" spans="50:54" s="79" customFormat="1" ht="0" hidden="1" customHeight="1" x14ac:dyDescent="0.2">
      <c r="AX46116" s="78"/>
      <c r="AZ46116" s="167"/>
      <c r="BA46116" s="77"/>
      <c r="BB46116" s="77"/>
    </row>
    <row r="46117" spans="50:54" s="79" customFormat="1" ht="0" hidden="1" customHeight="1" x14ac:dyDescent="0.2">
      <c r="AX46117" s="78"/>
      <c r="AZ46117" s="167"/>
      <c r="BA46117" s="77"/>
      <c r="BB46117" s="77"/>
    </row>
    <row r="46118" spans="50:54" s="79" customFormat="1" ht="0" hidden="1" customHeight="1" x14ac:dyDescent="0.2">
      <c r="AX46118" s="78"/>
      <c r="AZ46118" s="167"/>
      <c r="BA46118" s="77"/>
      <c r="BB46118" s="77"/>
    </row>
    <row r="46119" spans="50:54" s="79" customFormat="1" ht="0" hidden="1" customHeight="1" x14ac:dyDescent="0.2">
      <c r="AX46119" s="78"/>
      <c r="AZ46119" s="167"/>
      <c r="BA46119" s="77"/>
      <c r="BB46119" s="77"/>
    </row>
    <row r="46120" spans="50:54" s="79" customFormat="1" ht="0" hidden="1" customHeight="1" x14ac:dyDescent="0.2">
      <c r="AX46120" s="78"/>
      <c r="AZ46120" s="167"/>
      <c r="BA46120" s="77"/>
      <c r="BB46120" s="77"/>
    </row>
    <row r="46121" spans="50:54" s="79" customFormat="1" ht="0" hidden="1" customHeight="1" x14ac:dyDescent="0.2">
      <c r="AX46121" s="78"/>
      <c r="AZ46121" s="167"/>
      <c r="BA46121" s="77"/>
      <c r="BB46121" s="77"/>
    </row>
    <row r="46122" spans="50:54" s="79" customFormat="1" ht="0" hidden="1" customHeight="1" x14ac:dyDescent="0.2">
      <c r="AX46122" s="78"/>
      <c r="AZ46122" s="167"/>
      <c r="BA46122" s="77"/>
      <c r="BB46122" s="77"/>
    </row>
    <row r="46123" spans="50:54" s="79" customFormat="1" ht="0" hidden="1" customHeight="1" x14ac:dyDescent="0.2">
      <c r="AX46123" s="78"/>
      <c r="AZ46123" s="167"/>
      <c r="BA46123" s="77"/>
      <c r="BB46123" s="77"/>
    </row>
    <row r="46124" spans="50:54" s="79" customFormat="1" ht="0" hidden="1" customHeight="1" x14ac:dyDescent="0.2">
      <c r="AX46124" s="78"/>
      <c r="AZ46124" s="167"/>
      <c r="BA46124" s="77"/>
      <c r="BB46124" s="77"/>
    </row>
    <row r="46125" spans="50:54" s="79" customFormat="1" ht="0" hidden="1" customHeight="1" x14ac:dyDescent="0.2">
      <c r="AX46125" s="78"/>
      <c r="AZ46125" s="167"/>
      <c r="BA46125" s="77"/>
      <c r="BB46125" s="77"/>
    </row>
    <row r="46126" spans="50:54" s="79" customFormat="1" ht="0" hidden="1" customHeight="1" x14ac:dyDescent="0.2">
      <c r="AX46126" s="78"/>
      <c r="AZ46126" s="167"/>
      <c r="BA46126" s="77"/>
      <c r="BB46126" s="77"/>
    </row>
    <row r="46127" spans="50:54" s="79" customFormat="1" ht="0" hidden="1" customHeight="1" x14ac:dyDescent="0.2">
      <c r="AX46127" s="78"/>
      <c r="AZ46127" s="167"/>
      <c r="BA46127" s="77"/>
      <c r="BB46127" s="77"/>
    </row>
    <row r="46128" spans="50:54" s="79" customFormat="1" ht="0" hidden="1" customHeight="1" x14ac:dyDescent="0.2">
      <c r="AX46128" s="78"/>
      <c r="AZ46128" s="167"/>
      <c r="BA46128" s="77"/>
      <c r="BB46128" s="77"/>
    </row>
    <row r="46129" spans="50:54" s="79" customFormat="1" ht="0" hidden="1" customHeight="1" x14ac:dyDescent="0.2">
      <c r="AX46129" s="78"/>
      <c r="AZ46129" s="167"/>
      <c r="BA46129" s="77"/>
      <c r="BB46129" s="77"/>
    </row>
    <row r="46130" spans="50:54" s="79" customFormat="1" ht="0" hidden="1" customHeight="1" x14ac:dyDescent="0.2">
      <c r="AX46130" s="78"/>
      <c r="AZ46130" s="167"/>
      <c r="BA46130" s="77"/>
      <c r="BB46130" s="77"/>
    </row>
    <row r="46131" spans="50:54" s="79" customFormat="1" ht="0" hidden="1" customHeight="1" x14ac:dyDescent="0.2">
      <c r="AX46131" s="78"/>
      <c r="AZ46131" s="167"/>
      <c r="BA46131" s="77"/>
      <c r="BB46131" s="77"/>
    </row>
    <row r="46132" spans="50:54" s="79" customFormat="1" ht="0" hidden="1" customHeight="1" x14ac:dyDescent="0.2">
      <c r="AX46132" s="78"/>
      <c r="AZ46132" s="167"/>
      <c r="BA46132" s="77"/>
      <c r="BB46132" s="77"/>
    </row>
    <row r="46133" spans="50:54" s="79" customFormat="1" ht="0" hidden="1" customHeight="1" x14ac:dyDescent="0.2">
      <c r="AX46133" s="78"/>
      <c r="AZ46133" s="167"/>
      <c r="BA46133" s="77"/>
      <c r="BB46133" s="77"/>
    </row>
    <row r="46134" spans="50:54" s="79" customFormat="1" ht="0" hidden="1" customHeight="1" x14ac:dyDescent="0.2">
      <c r="AX46134" s="78"/>
      <c r="AZ46134" s="167"/>
      <c r="BA46134" s="77"/>
      <c r="BB46134" s="77"/>
    </row>
    <row r="46135" spans="50:54" s="79" customFormat="1" ht="0" hidden="1" customHeight="1" x14ac:dyDescent="0.2">
      <c r="AX46135" s="78"/>
      <c r="AZ46135" s="167"/>
      <c r="BA46135" s="77"/>
      <c r="BB46135" s="77"/>
    </row>
    <row r="46136" spans="50:54" s="79" customFormat="1" ht="0" hidden="1" customHeight="1" x14ac:dyDescent="0.2">
      <c r="AX46136" s="78"/>
      <c r="AZ46136" s="167"/>
      <c r="BA46136" s="77"/>
      <c r="BB46136" s="77"/>
    </row>
    <row r="46137" spans="50:54" s="79" customFormat="1" ht="0" hidden="1" customHeight="1" x14ac:dyDescent="0.2">
      <c r="AX46137" s="78"/>
      <c r="AZ46137" s="167"/>
      <c r="BA46137" s="77"/>
      <c r="BB46137" s="77"/>
    </row>
    <row r="46138" spans="50:54" s="79" customFormat="1" ht="0" hidden="1" customHeight="1" x14ac:dyDescent="0.2">
      <c r="AX46138" s="78"/>
      <c r="AZ46138" s="167"/>
      <c r="BA46138" s="77"/>
      <c r="BB46138" s="77"/>
    </row>
    <row r="46139" spans="50:54" s="79" customFormat="1" ht="0" hidden="1" customHeight="1" x14ac:dyDescent="0.2">
      <c r="AX46139" s="78"/>
      <c r="AZ46139" s="167"/>
      <c r="BA46139" s="77"/>
      <c r="BB46139" s="77"/>
    </row>
    <row r="46140" spans="50:54" s="79" customFormat="1" ht="0" hidden="1" customHeight="1" x14ac:dyDescent="0.2">
      <c r="AX46140" s="78"/>
      <c r="AZ46140" s="167"/>
      <c r="BA46140" s="77"/>
      <c r="BB46140" s="77"/>
    </row>
    <row r="46141" spans="50:54" s="79" customFormat="1" ht="0" hidden="1" customHeight="1" x14ac:dyDescent="0.2">
      <c r="AX46141" s="78"/>
      <c r="AZ46141" s="167"/>
      <c r="BA46141" s="77"/>
      <c r="BB46141" s="77"/>
    </row>
    <row r="46142" spans="50:54" s="79" customFormat="1" ht="0" hidden="1" customHeight="1" x14ac:dyDescent="0.2">
      <c r="AX46142" s="78"/>
      <c r="AZ46142" s="167"/>
      <c r="BA46142" s="77"/>
      <c r="BB46142" s="77"/>
    </row>
    <row r="46143" spans="50:54" s="79" customFormat="1" ht="0" hidden="1" customHeight="1" x14ac:dyDescent="0.2">
      <c r="AX46143" s="78"/>
      <c r="AZ46143" s="167"/>
      <c r="BA46143" s="77"/>
      <c r="BB46143" s="77"/>
    </row>
    <row r="46144" spans="50:54" s="79" customFormat="1" ht="0" hidden="1" customHeight="1" x14ac:dyDescent="0.2">
      <c r="AX46144" s="78"/>
      <c r="AZ46144" s="167"/>
      <c r="BA46144" s="77"/>
      <c r="BB46144" s="77"/>
    </row>
    <row r="46145" spans="50:54" s="79" customFormat="1" ht="0" hidden="1" customHeight="1" x14ac:dyDescent="0.2">
      <c r="AX46145" s="78"/>
      <c r="AZ46145" s="167"/>
      <c r="BA46145" s="77"/>
      <c r="BB46145" s="77"/>
    </row>
    <row r="46146" spans="50:54" s="79" customFormat="1" ht="0" hidden="1" customHeight="1" x14ac:dyDescent="0.2">
      <c r="AX46146" s="78"/>
      <c r="AZ46146" s="167"/>
      <c r="BA46146" s="77"/>
      <c r="BB46146" s="77"/>
    </row>
    <row r="46147" spans="50:54" s="79" customFormat="1" ht="0" hidden="1" customHeight="1" x14ac:dyDescent="0.2">
      <c r="AX46147" s="78"/>
      <c r="AZ46147" s="167"/>
      <c r="BA46147" s="77"/>
      <c r="BB46147" s="77"/>
    </row>
    <row r="46148" spans="50:54" s="79" customFormat="1" ht="0" hidden="1" customHeight="1" x14ac:dyDescent="0.2">
      <c r="AX46148" s="78"/>
      <c r="AZ46148" s="167"/>
      <c r="BA46148" s="77"/>
      <c r="BB46148" s="77"/>
    </row>
    <row r="46149" spans="50:54" s="79" customFormat="1" ht="0" hidden="1" customHeight="1" x14ac:dyDescent="0.2">
      <c r="AX46149" s="78"/>
      <c r="AZ46149" s="167"/>
      <c r="BA46149" s="77"/>
      <c r="BB46149" s="77"/>
    </row>
    <row r="46150" spans="50:54" s="79" customFormat="1" ht="0" hidden="1" customHeight="1" x14ac:dyDescent="0.2">
      <c r="AX46150" s="78"/>
      <c r="AZ46150" s="167"/>
      <c r="BA46150" s="77"/>
      <c r="BB46150" s="77"/>
    </row>
    <row r="46151" spans="50:54" s="79" customFormat="1" ht="0" hidden="1" customHeight="1" x14ac:dyDescent="0.2">
      <c r="AX46151" s="78"/>
      <c r="AZ46151" s="167"/>
      <c r="BA46151" s="77"/>
      <c r="BB46151" s="77"/>
    </row>
    <row r="46152" spans="50:54" s="79" customFormat="1" ht="0" hidden="1" customHeight="1" x14ac:dyDescent="0.2">
      <c r="AX46152" s="78"/>
      <c r="AZ46152" s="167"/>
      <c r="BA46152" s="77"/>
      <c r="BB46152" s="77"/>
    </row>
    <row r="46153" spans="50:54" s="79" customFormat="1" ht="0" hidden="1" customHeight="1" x14ac:dyDescent="0.2">
      <c r="AX46153" s="78"/>
      <c r="AZ46153" s="167"/>
      <c r="BA46153" s="77"/>
      <c r="BB46153" s="77"/>
    </row>
    <row r="46154" spans="50:54" s="79" customFormat="1" ht="0" hidden="1" customHeight="1" x14ac:dyDescent="0.2">
      <c r="AX46154" s="78"/>
      <c r="AZ46154" s="167"/>
      <c r="BA46154" s="77"/>
      <c r="BB46154" s="77"/>
    </row>
    <row r="46155" spans="50:54" s="79" customFormat="1" ht="0" hidden="1" customHeight="1" x14ac:dyDescent="0.2">
      <c r="AX46155" s="78"/>
      <c r="AZ46155" s="167"/>
      <c r="BA46155" s="77"/>
      <c r="BB46155" s="77"/>
    </row>
    <row r="46156" spans="50:54" s="79" customFormat="1" ht="0" hidden="1" customHeight="1" x14ac:dyDescent="0.2">
      <c r="AX46156" s="78"/>
      <c r="AZ46156" s="167"/>
      <c r="BA46156" s="77"/>
      <c r="BB46156" s="77"/>
    </row>
    <row r="46157" spans="50:54" s="79" customFormat="1" ht="0" hidden="1" customHeight="1" x14ac:dyDescent="0.2">
      <c r="AX46157" s="78"/>
      <c r="AZ46157" s="167"/>
      <c r="BA46157" s="77"/>
      <c r="BB46157" s="77"/>
    </row>
    <row r="46158" spans="50:54" s="79" customFormat="1" ht="0" hidden="1" customHeight="1" x14ac:dyDescent="0.2">
      <c r="AX46158" s="78"/>
      <c r="AZ46158" s="167"/>
      <c r="BA46158" s="77"/>
      <c r="BB46158" s="77"/>
    </row>
    <row r="46159" spans="50:54" s="79" customFormat="1" ht="0" hidden="1" customHeight="1" x14ac:dyDescent="0.2">
      <c r="AX46159" s="78"/>
      <c r="AZ46159" s="167"/>
      <c r="BA46159" s="77"/>
      <c r="BB46159" s="77"/>
    </row>
    <row r="46160" spans="50:54" s="79" customFormat="1" ht="0" hidden="1" customHeight="1" x14ac:dyDescent="0.2">
      <c r="AX46160" s="78"/>
      <c r="AZ46160" s="167"/>
      <c r="BA46160" s="77"/>
      <c r="BB46160" s="77"/>
    </row>
    <row r="46161" spans="50:54" s="79" customFormat="1" ht="0" hidden="1" customHeight="1" x14ac:dyDescent="0.2">
      <c r="AX46161" s="78"/>
      <c r="AZ46161" s="167"/>
      <c r="BA46161" s="77"/>
      <c r="BB46161" s="77"/>
    </row>
    <row r="46162" spans="50:54" s="79" customFormat="1" ht="0" hidden="1" customHeight="1" x14ac:dyDescent="0.2">
      <c r="AX46162" s="78"/>
      <c r="AZ46162" s="167"/>
      <c r="BA46162" s="77"/>
      <c r="BB46162" s="77"/>
    </row>
    <row r="46163" spans="50:54" s="79" customFormat="1" ht="0" hidden="1" customHeight="1" x14ac:dyDescent="0.2">
      <c r="AX46163" s="78"/>
      <c r="AZ46163" s="167"/>
      <c r="BA46163" s="77"/>
      <c r="BB46163" s="77"/>
    </row>
    <row r="46164" spans="50:54" s="79" customFormat="1" ht="0" hidden="1" customHeight="1" x14ac:dyDescent="0.2">
      <c r="AX46164" s="78"/>
      <c r="AZ46164" s="167"/>
      <c r="BA46164" s="77"/>
      <c r="BB46164" s="77"/>
    </row>
    <row r="46165" spans="50:54" s="79" customFormat="1" ht="0" hidden="1" customHeight="1" x14ac:dyDescent="0.2">
      <c r="AX46165" s="78"/>
      <c r="AZ46165" s="167"/>
      <c r="BA46165" s="77"/>
      <c r="BB46165" s="77"/>
    </row>
    <row r="46166" spans="50:54" s="79" customFormat="1" ht="0" hidden="1" customHeight="1" x14ac:dyDescent="0.2">
      <c r="AX46166" s="78"/>
      <c r="AZ46166" s="167"/>
      <c r="BA46166" s="77"/>
      <c r="BB46166" s="77"/>
    </row>
    <row r="46167" spans="50:54" s="79" customFormat="1" ht="0" hidden="1" customHeight="1" x14ac:dyDescent="0.2">
      <c r="AX46167" s="78"/>
      <c r="AZ46167" s="167"/>
      <c r="BA46167" s="77"/>
      <c r="BB46167" s="77"/>
    </row>
    <row r="46168" spans="50:54" s="79" customFormat="1" ht="0" hidden="1" customHeight="1" x14ac:dyDescent="0.2">
      <c r="AX46168" s="78"/>
      <c r="AZ46168" s="167"/>
      <c r="BA46168" s="77"/>
      <c r="BB46168" s="77"/>
    </row>
    <row r="46169" spans="50:54" s="79" customFormat="1" ht="0" hidden="1" customHeight="1" x14ac:dyDescent="0.2">
      <c r="AX46169" s="78"/>
      <c r="AZ46169" s="167"/>
      <c r="BA46169" s="77"/>
      <c r="BB46169" s="77"/>
    </row>
    <row r="46170" spans="50:54" s="79" customFormat="1" ht="0" hidden="1" customHeight="1" x14ac:dyDescent="0.2">
      <c r="AX46170" s="78"/>
      <c r="AZ46170" s="167"/>
      <c r="BA46170" s="77"/>
      <c r="BB46170" s="77"/>
    </row>
    <row r="46171" spans="50:54" s="79" customFormat="1" ht="0" hidden="1" customHeight="1" x14ac:dyDescent="0.2">
      <c r="AX46171" s="78"/>
      <c r="AZ46171" s="167"/>
      <c r="BA46171" s="77"/>
      <c r="BB46171" s="77"/>
    </row>
    <row r="46172" spans="50:54" s="79" customFormat="1" ht="0" hidden="1" customHeight="1" x14ac:dyDescent="0.2">
      <c r="AX46172" s="78"/>
      <c r="AZ46172" s="167"/>
      <c r="BA46172" s="77"/>
      <c r="BB46172" s="77"/>
    </row>
    <row r="46173" spans="50:54" s="79" customFormat="1" ht="0" hidden="1" customHeight="1" x14ac:dyDescent="0.2">
      <c r="AX46173" s="78"/>
      <c r="AZ46173" s="167"/>
      <c r="BA46173" s="77"/>
      <c r="BB46173" s="77"/>
    </row>
    <row r="46174" spans="50:54" s="79" customFormat="1" ht="0" hidden="1" customHeight="1" x14ac:dyDescent="0.2">
      <c r="AX46174" s="78"/>
      <c r="AZ46174" s="167"/>
      <c r="BA46174" s="77"/>
      <c r="BB46174" s="77"/>
    </row>
    <row r="46175" spans="50:54" s="79" customFormat="1" ht="0" hidden="1" customHeight="1" x14ac:dyDescent="0.2">
      <c r="AX46175" s="78"/>
      <c r="AZ46175" s="167"/>
      <c r="BA46175" s="77"/>
      <c r="BB46175" s="77"/>
    </row>
    <row r="46176" spans="50:54" s="79" customFormat="1" ht="0" hidden="1" customHeight="1" x14ac:dyDescent="0.2">
      <c r="AX46176" s="78"/>
      <c r="AZ46176" s="167"/>
      <c r="BA46176" s="77"/>
      <c r="BB46176" s="77"/>
    </row>
    <row r="46177" spans="50:54" s="79" customFormat="1" ht="0" hidden="1" customHeight="1" x14ac:dyDescent="0.2">
      <c r="AX46177" s="78"/>
      <c r="AZ46177" s="167"/>
      <c r="BA46177" s="77"/>
      <c r="BB46177" s="77"/>
    </row>
    <row r="46178" spans="50:54" s="79" customFormat="1" ht="0" hidden="1" customHeight="1" x14ac:dyDescent="0.2">
      <c r="AX46178" s="78"/>
      <c r="AZ46178" s="167"/>
      <c r="BA46178" s="77"/>
      <c r="BB46178" s="77"/>
    </row>
    <row r="46179" spans="50:54" s="79" customFormat="1" ht="0" hidden="1" customHeight="1" x14ac:dyDescent="0.2">
      <c r="AX46179" s="78"/>
      <c r="AZ46179" s="167"/>
      <c r="BA46179" s="77"/>
      <c r="BB46179" s="77"/>
    </row>
    <row r="46180" spans="50:54" s="79" customFormat="1" ht="0" hidden="1" customHeight="1" x14ac:dyDescent="0.2">
      <c r="AX46180" s="78"/>
      <c r="AZ46180" s="167"/>
      <c r="BA46180" s="77"/>
      <c r="BB46180" s="77"/>
    </row>
    <row r="46181" spans="50:54" s="79" customFormat="1" ht="0" hidden="1" customHeight="1" x14ac:dyDescent="0.2">
      <c r="AX46181" s="78"/>
      <c r="AZ46181" s="167"/>
      <c r="BA46181" s="77"/>
      <c r="BB46181" s="77"/>
    </row>
    <row r="46182" spans="50:54" s="79" customFormat="1" ht="0" hidden="1" customHeight="1" x14ac:dyDescent="0.2">
      <c r="AX46182" s="78"/>
      <c r="AZ46182" s="167"/>
      <c r="BA46182" s="77"/>
      <c r="BB46182" s="77"/>
    </row>
    <row r="46183" spans="50:54" s="79" customFormat="1" ht="0" hidden="1" customHeight="1" x14ac:dyDescent="0.2">
      <c r="AX46183" s="78"/>
      <c r="AZ46183" s="167"/>
      <c r="BA46183" s="77"/>
      <c r="BB46183" s="77"/>
    </row>
    <row r="46184" spans="50:54" s="79" customFormat="1" ht="0" hidden="1" customHeight="1" x14ac:dyDescent="0.2">
      <c r="AX46184" s="78"/>
      <c r="AZ46184" s="167"/>
      <c r="BA46184" s="77"/>
      <c r="BB46184" s="77"/>
    </row>
    <row r="46185" spans="50:54" s="79" customFormat="1" ht="0" hidden="1" customHeight="1" x14ac:dyDescent="0.2">
      <c r="AX46185" s="78"/>
      <c r="AZ46185" s="167"/>
      <c r="BA46185" s="77"/>
      <c r="BB46185" s="77"/>
    </row>
    <row r="46186" spans="50:54" s="79" customFormat="1" ht="0" hidden="1" customHeight="1" x14ac:dyDescent="0.2">
      <c r="AX46186" s="78"/>
      <c r="AZ46186" s="167"/>
      <c r="BA46186" s="77"/>
      <c r="BB46186" s="77"/>
    </row>
    <row r="46187" spans="50:54" s="79" customFormat="1" ht="0" hidden="1" customHeight="1" x14ac:dyDescent="0.2">
      <c r="AX46187" s="78"/>
      <c r="AZ46187" s="167"/>
      <c r="BA46187" s="77"/>
      <c r="BB46187" s="77"/>
    </row>
    <row r="46188" spans="50:54" s="79" customFormat="1" ht="0" hidden="1" customHeight="1" x14ac:dyDescent="0.2">
      <c r="AX46188" s="78"/>
      <c r="AZ46188" s="167"/>
      <c r="BA46188" s="77"/>
      <c r="BB46188" s="77"/>
    </row>
    <row r="46189" spans="50:54" s="79" customFormat="1" ht="0" hidden="1" customHeight="1" x14ac:dyDescent="0.2">
      <c r="AX46189" s="78"/>
      <c r="AZ46189" s="167"/>
      <c r="BA46189" s="77"/>
      <c r="BB46189" s="77"/>
    </row>
    <row r="46190" spans="50:54" s="79" customFormat="1" ht="0" hidden="1" customHeight="1" x14ac:dyDescent="0.2">
      <c r="AX46190" s="78"/>
      <c r="AZ46190" s="167"/>
      <c r="BA46190" s="77"/>
      <c r="BB46190" s="77"/>
    </row>
    <row r="46191" spans="50:54" s="79" customFormat="1" ht="0" hidden="1" customHeight="1" x14ac:dyDescent="0.2">
      <c r="AX46191" s="78"/>
      <c r="AZ46191" s="167"/>
      <c r="BA46191" s="77"/>
      <c r="BB46191" s="77"/>
    </row>
    <row r="46192" spans="50:54" s="79" customFormat="1" ht="0" hidden="1" customHeight="1" x14ac:dyDescent="0.2">
      <c r="AX46192" s="78"/>
      <c r="AZ46192" s="167"/>
      <c r="BA46192" s="77"/>
      <c r="BB46192" s="77"/>
    </row>
    <row r="46193" spans="50:54" s="79" customFormat="1" ht="0" hidden="1" customHeight="1" x14ac:dyDescent="0.2">
      <c r="AX46193" s="78"/>
      <c r="AZ46193" s="167"/>
      <c r="BA46193" s="77"/>
      <c r="BB46193" s="77"/>
    </row>
    <row r="46194" spans="50:54" s="79" customFormat="1" ht="0" hidden="1" customHeight="1" x14ac:dyDescent="0.2">
      <c r="AX46194" s="78"/>
      <c r="AZ46194" s="167"/>
      <c r="BA46194" s="77"/>
      <c r="BB46194" s="77"/>
    </row>
    <row r="46195" spans="50:54" s="79" customFormat="1" ht="0" hidden="1" customHeight="1" x14ac:dyDescent="0.2">
      <c r="AX46195" s="78"/>
      <c r="AZ46195" s="167"/>
      <c r="BA46195" s="77"/>
      <c r="BB46195" s="77"/>
    </row>
    <row r="46196" spans="50:54" s="79" customFormat="1" ht="0" hidden="1" customHeight="1" x14ac:dyDescent="0.2">
      <c r="AX46196" s="78"/>
      <c r="AZ46196" s="167"/>
      <c r="BA46196" s="77"/>
      <c r="BB46196" s="77"/>
    </row>
    <row r="46197" spans="50:54" s="79" customFormat="1" ht="0" hidden="1" customHeight="1" x14ac:dyDescent="0.2">
      <c r="AX46197" s="78"/>
      <c r="AZ46197" s="167"/>
      <c r="BA46197" s="77"/>
      <c r="BB46197" s="77"/>
    </row>
    <row r="46198" spans="50:54" s="79" customFormat="1" ht="0" hidden="1" customHeight="1" x14ac:dyDescent="0.2">
      <c r="AX46198" s="78"/>
      <c r="AZ46198" s="167"/>
      <c r="BA46198" s="77"/>
      <c r="BB46198" s="77"/>
    </row>
    <row r="46199" spans="50:54" s="79" customFormat="1" ht="0" hidden="1" customHeight="1" x14ac:dyDescent="0.2">
      <c r="AX46199" s="78"/>
      <c r="AZ46199" s="167"/>
      <c r="BA46199" s="77"/>
      <c r="BB46199" s="77"/>
    </row>
    <row r="46200" spans="50:54" s="79" customFormat="1" ht="0" hidden="1" customHeight="1" x14ac:dyDescent="0.2">
      <c r="AX46200" s="78"/>
      <c r="AZ46200" s="167"/>
      <c r="BA46200" s="77"/>
      <c r="BB46200" s="77"/>
    </row>
    <row r="46201" spans="50:54" s="79" customFormat="1" ht="0" hidden="1" customHeight="1" x14ac:dyDescent="0.2">
      <c r="AX46201" s="78"/>
      <c r="AZ46201" s="167"/>
      <c r="BA46201" s="77"/>
      <c r="BB46201" s="77"/>
    </row>
    <row r="46202" spans="50:54" s="79" customFormat="1" ht="0" hidden="1" customHeight="1" x14ac:dyDescent="0.2">
      <c r="AX46202" s="78"/>
      <c r="AZ46202" s="167"/>
      <c r="BA46202" s="77"/>
      <c r="BB46202" s="77"/>
    </row>
    <row r="46203" spans="50:54" s="79" customFormat="1" ht="0" hidden="1" customHeight="1" x14ac:dyDescent="0.2">
      <c r="AX46203" s="78"/>
      <c r="AZ46203" s="167"/>
      <c r="BA46203" s="77"/>
      <c r="BB46203" s="77"/>
    </row>
    <row r="46204" spans="50:54" s="79" customFormat="1" ht="0" hidden="1" customHeight="1" x14ac:dyDescent="0.2">
      <c r="AX46204" s="78"/>
      <c r="AZ46204" s="167"/>
      <c r="BA46204" s="77"/>
      <c r="BB46204" s="77"/>
    </row>
    <row r="46205" spans="50:54" s="79" customFormat="1" ht="0" hidden="1" customHeight="1" x14ac:dyDescent="0.2">
      <c r="AX46205" s="78"/>
      <c r="AZ46205" s="167"/>
      <c r="BA46205" s="77"/>
      <c r="BB46205" s="77"/>
    </row>
    <row r="46206" spans="50:54" s="79" customFormat="1" ht="0" hidden="1" customHeight="1" x14ac:dyDescent="0.2">
      <c r="AX46206" s="78"/>
      <c r="AZ46206" s="167"/>
      <c r="BA46206" s="77"/>
      <c r="BB46206" s="77"/>
    </row>
    <row r="46207" spans="50:54" s="79" customFormat="1" ht="0" hidden="1" customHeight="1" x14ac:dyDescent="0.2">
      <c r="AX46207" s="78"/>
      <c r="AZ46207" s="167"/>
      <c r="BA46207" s="77"/>
      <c r="BB46207" s="77"/>
    </row>
    <row r="46208" spans="50:54" s="79" customFormat="1" ht="0" hidden="1" customHeight="1" x14ac:dyDescent="0.2">
      <c r="AX46208" s="78"/>
      <c r="AZ46208" s="167"/>
      <c r="BA46208" s="77"/>
      <c r="BB46208" s="77"/>
    </row>
    <row r="46209" spans="50:54" s="79" customFormat="1" ht="0" hidden="1" customHeight="1" x14ac:dyDescent="0.2">
      <c r="AX46209" s="78"/>
      <c r="AZ46209" s="167"/>
      <c r="BA46209" s="77"/>
      <c r="BB46209" s="77"/>
    </row>
    <row r="46210" spans="50:54" s="79" customFormat="1" ht="0" hidden="1" customHeight="1" x14ac:dyDescent="0.2">
      <c r="AX46210" s="78"/>
      <c r="AZ46210" s="167"/>
      <c r="BA46210" s="77"/>
      <c r="BB46210" s="77"/>
    </row>
    <row r="46211" spans="50:54" s="79" customFormat="1" ht="0" hidden="1" customHeight="1" x14ac:dyDescent="0.2">
      <c r="AX46211" s="78"/>
      <c r="AZ46211" s="167"/>
      <c r="BA46211" s="77"/>
      <c r="BB46211" s="77"/>
    </row>
    <row r="46212" spans="50:54" s="79" customFormat="1" ht="0" hidden="1" customHeight="1" x14ac:dyDescent="0.2">
      <c r="AX46212" s="78"/>
      <c r="AZ46212" s="167"/>
      <c r="BA46212" s="77"/>
      <c r="BB46212" s="77"/>
    </row>
    <row r="46213" spans="50:54" s="79" customFormat="1" ht="0" hidden="1" customHeight="1" x14ac:dyDescent="0.2">
      <c r="AX46213" s="78"/>
      <c r="AZ46213" s="167"/>
      <c r="BA46213" s="77"/>
      <c r="BB46213" s="77"/>
    </row>
    <row r="46214" spans="50:54" s="79" customFormat="1" ht="0" hidden="1" customHeight="1" x14ac:dyDescent="0.2">
      <c r="AX46214" s="78"/>
      <c r="AZ46214" s="167"/>
      <c r="BA46214" s="77"/>
      <c r="BB46214" s="77"/>
    </row>
    <row r="46215" spans="50:54" s="79" customFormat="1" ht="0" hidden="1" customHeight="1" x14ac:dyDescent="0.2">
      <c r="AX46215" s="78"/>
      <c r="AZ46215" s="167"/>
      <c r="BA46215" s="77"/>
      <c r="BB46215" s="77"/>
    </row>
    <row r="46216" spans="50:54" s="79" customFormat="1" ht="0" hidden="1" customHeight="1" x14ac:dyDescent="0.2">
      <c r="AX46216" s="78"/>
      <c r="AZ46216" s="167"/>
      <c r="BA46216" s="77"/>
      <c r="BB46216" s="77"/>
    </row>
    <row r="46217" spans="50:54" s="79" customFormat="1" ht="0" hidden="1" customHeight="1" x14ac:dyDescent="0.2">
      <c r="AX46217" s="78"/>
      <c r="AZ46217" s="167"/>
      <c r="BA46217" s="77"/>
      <c r="BB46217" s="77"/>
    </row>
    <row r="46218" spans="50:54" s="79" customFormat="1" ht="0" hidden="1" customHeight="1" x14ac:dyDescent="0.2">
      <c r="AX46218" s="78"/>
      <c r="AZ46218" s="167"/>
      <c r="BA46218" s="77"/>
      <c r="BB46218" s="77"/>
    </row>
    <row r="46219" spans="50:54" s="79" customFormat="1" ht="0" hidden="1" customHeight="1" x14ac:dyDescent="0.2">
      <c r="AX46219" s="78"/>
      <c r="AZ46219" s="167"/>
      <c r="BA46219" s="77"/>
      <c r="BB46219" s="77"/>
    </row>
    <row r="46220" spans="50:54" s="79" customFormat="1" ht="0" hidden="1" customHeight="1" x14ac:dyDescent="0.2">
      <c r="AX46220" s="78"/>
      <c r="AZ46220" s="167"/>
      <c r="BA46220" s="77"/>
      <c r="BB46220" s="77"/>
    </row>
    <row r="46221" spans="50:54" s="79" customFormat="1" ht="0" hidden="1" customHeight="1" x14ac:dyDescent="0.2">
      <c r="AX46221" s="78"/>
      <c r="AZ46221" s="167"/>
      <c r="BA46221" s="77"/>
      <c r="BB46221" s="77"/>
    </row>
    <row r="46222" spans="50:54" s="79" customFormat="1" ht="0" hidden="1" customHeight="1" x14ac:dyDescent="0.2">
      <c r="AX46222" s="78"/>
      <c r="AZ46222" s="167"/>
      <c r="BA46222" s="77"/>
      <c r="BB46222" s="77"/>
    </row>
    <row r="46223" spans="50:54" s="79" customFormat="1" ht="0" hidden="1" customHeight="1" x14ac:dyDescent="0.2">
      <c r="AX46223" s="78"/>
      <c r="AZ46223" s="167"/>
      <c r="BA46223" s="77"/>
      <c r="BB46223" s="77"/>
    </row>
    <row r="46224" spans="50:54" s="79" customFormat="1" ht="0" hidden="1" customHeight="1" x14ac:dyDescent="0.2">
      <c r="AX46224" s="78"/>
      <c r="AZ46224" s="167"/>
      <c r="BA46224" s="77"/>
      <c r="BB46224" s="77"/>
    </row>
    <row r="46225" spans="50:54" s="79" customFormat="1" ht="0" hidden="1" customHeight="1" x14ac:dyDescent="0.2">
      <c r="AX46225" s="78"/>
      <c r="AZ46225" s="167"/>
      <c r="BA46225" s="77"/>
      <c r="BB46225" s="77"/>
    </row>
    <row r="46226" spans="50:54" s="79" customFormat="1" ht="0" hidden="1" customHeight="1" x14ac:dyDescent="0.2">
      <c r="AX46226" s="78"/>
      <c r="AZ46226" s="167"/>
      <c r="BA46226" s="77"/>
      <c r="BB46226" s="77"/>
    </row>
    <row r="46227" spans="50:54" s="79" customFormat="1" ht="0" hidden="1" customHeight="1" x14ac:dyDescent="0.2">
      <c r="AX46227" s="78"/>
      <c r="AZ46227" s="167"/>
      <c r="BA46227" s="77"/>
      <c r="BB46227" s="77"/>
    </row>
    <row r="46228" spans="50:54" s="79" customFormat="1" ht="0" hidden="1" customHeight="1" x14ac:dyDescent="0.2">
      <c r="AX46228" s="78"/>
      <c r="AZ46228" s="167"/>
      <c r="BA46228" s="77"/>
      <c r="BB46228" s="77"/>
    </row>
    <row r="46229" spans="50:54" s="79" customFormat="1" ht="0" hidden="1" customHeight="1" x14ac:dyDescent="0.2">
      <c r="AX46229" s="78"/>
      <c r="AZ46229" s="167"/>
      <c r="BA46229" s="77"/>
      <c r="BB46229" s="77"/>
    </row>
    <row r="46230" spans="50:54" s="79" customFormat="1" ht="0" hidden="1" customHeight="1" x14ac:dyDescent="0.2">
      <c r="AX46230" s="78"/>
      <c r="AZ46230" s="167"/>
      <c r="BA46230" s="77"/>
      <c r="BB46230" s="77"/>
    </row>
    <row r="46231" spans="50:54" s="79" customFormat="1" ht="0" hidden="1" customHeight="1" x14ac:dyDescent="0.2">
      <c r="AX46231" s="78"/>
      <c r="AZ46231" s="167"/>
      <c r="BA46231" s="77"/>
      <c r="BB46231" s="77"/>
    </row>
    <row r="46232" spans="50:54" s="79" customFormat="1" ht="0" hidden="1" customHeight="1" x14ac:dyDescent="0.2">
      <c r="AX46232" s="78"/>
      <c r="AZ46232" s="167"/>
      <c r="BA46232" s="77"/>
      <c r="BB46232" s="77"/>
    </row>
    <row r="46233" spans="50:54" s="79" customFormat="1" ht="0" hidden="1" customHeight="1" x14ac:dyDescent="0.2">
      <c r="AX46233" s="78"/>
      <c r="AZ46233" s="167"/>
      <c r="BA46233" s="77"/>
      <c r="BB46233" s="77"/>
    </row>
    <row r="46234" spans="50:54" s="79" customFormat="1" ht="0" hidden="1" customHeight="1" x14ac:dyDescent="0.2">
      <c r="AX46234" s="78"/>
      <c r="AZ46234" s="167"/>
      <c r="BA46234" s="77"/>
      <c r="BB46234" s="77"/>
    </row>
    <row r="46235" spans="50:54" s="79" customFormat="1" ht="0" hidden="1" customHeight="1" x14ac:dyDescent="0.2">
      <c r="AX46235" s="78"/>
      <c r="AZ46235" s="167"/>
      <c r="BA46235" s="77"/>
      <c r="BB46235" s="77"/>
    </row>
    <row r="46236" spans="50:54" s="79" customFormat="1" ht="0" hidden="1" customHeight="1" x14ac:dyDescent="0.2">
      <c r="AX46236" s="78"/>
      <c r="AZ46236" s="167"/>
      <c r="BA46236" s="77"/>
      <c r="BB46236" s="77"/>
    </row>
    <row r="46237" spans="50:54" s="79" customFormat="1" ht="0" hidden="1" customHeight="1" x14ac:dyDescent="0.2">
      <c r="AX46237" s="78"/>
      <c r="AZ46237" s="167"/>
      <c r="BA46237" s="77"/>
      <c r="BB46237" s="77"/>
    </row>
    <row r="46238" spans="50:54" s="79" customFormat="1" ht="0" hidden="1" customHeight="1" x14ac:dyDescent="0.2">
      <c r="AX46238" s="78"/>
      <c r="AZ46238" s="167"/>
      <c r="BA46238" s="77"/>
      <c r="BB46238" s="77"/>
    </row>
    <row r="46239" spans="50:54" s="79" customFormat="1" ht="0" hidden="1" customHeight="1" x14ac:dyDescent="0.2">
      <c r="AX46239" s="78"/>
      <c r="AZ46239" s="167"/>
      <c r="BA46239" s="77"/>
      <c r="BB46239" s="77"/>
    </row>
    <row r="46240" spans="50:54" s="79" customFormat="1" ht="0" hidden="1" customHeight="1" x14ac:dyDescent="0.2">
      <c r="AX46240" s="78"/>
      <c r="AZ46240" s="167"/>
      <c r="BA46240" s="77"/>
      <c r="BB46240" s="77"/>
    </row>
    <row r="46241" spans="50:54" s="79" customFormat="1" ht="0" hidden="1" customHeight="1" x14ac:dyDescent="0.2">
      <c r="AX46241" s="78"/>
      <c r="AZ46241" s="167"/>
      <c r="BA46241" s="77"/>
      <c r="BB46241" s="77"/>
    </row>
    <row r="46242" spans="50:54" s="79" customFormat="1" ht="0" hidden="1" customHeight="1" x14ac:dyDescent="0.2">
      <c r="AX46242" s="78"/>
      <c r="AZ46242" s="167"/>
      <c r="BA46242" s="77"/>
      <c r="BB46242" s="77"/>
    </row>
    <row r="46243" spans="50:54" s="79" customFormat="1" ht="0" hidden="1" customHeight="1" x14ac:dyDescent="0.2">
      <c r="AX46243" s="78"/>
      <c r="AZ46243" s="167"/>
      <c r="BA46243" s="77"/>
      <c r="BB46243" s="77"/>
    </row>
    <row r="46244" spans="50:54" s="79" customFormat="1" ht="0" hidden="1" customHeight="1" x14ac:dyDescent="0.2">
      <c r="AX46244" s="78"/>
      <c r="AZ46244" s="167"/>
      <c r="BA46244" s="77"/>
      <c r="BB46244" s="77"/>
    </row>
    <row r="46245" spans="50:54" s="79" customFormat="1" ht="0" hidden="1" customHeight="1" x14ac:dyDescent="0.2">
      <c r="AX46245" s="78"/>
      <c r="AZ46245" s="167"/>
      <c r="BA46245" s="77"/>
      <c r="BB46245" s="77"/>
    </row>
    <row r="46246" spans="50:54" s="79" customFormat="1" ht="0" hidden="1" customHeight="1" x14ac:dyDescent="0.2">
      <c r="AX46246" s="78"/>
      <c r="AZ46246" s="167"/>
      <c r="BA46246" s="77"/>
      <c r="BB46246" s="77"/>
    </row>
    <row r="46247" spans="50:54" s="79" customFormat="1" ht="0" hidden="1" customHeight="1" x14ac:dyDescent="0.2">
      <c r="AX46247" s="78"/>
      <c r="AZ46247" s="167"/>
      <c r="BA46247" s="77"/>
      <c r="BB46247" s="77"/>
    </row>
    <row r="46248" spans="50:54" s="79" customFormat="1" ht="0" hidden="1" customHeight="1" x14ac:dyDescent="0.2">
      <c r="AX46248" s="78"/>
      <c r="AZ46248" s="167"/>
      <c r="BA46248" s="77"/>
      <c r="BB46248" s="77"/>
    </row>
    <row r="46249" spans="50:54" s="79" customFormat="1" ht="0" hidden="1" customHeight="1" x14ac:dyDescent="0.2">
      <c r="AX46249" s="78"/>
      <c r="AZ46249" s="167"/>
      <c r="BA46249" s="77"/>
      <c r="BB46249" s="77"/>
    </row>
    <row r="46250" spans="50:54" s="79" customFormat="1" ht="0" hidden="1" customHeight="1" x14ac:dyDescent="0.2">
      <c r="AX46250" s="78"/>
      <c r="AZ46250" s="167"/>
      <c r="BA46250" s="77"/>
      <c r="BB46250" s="77"/>
    </row>
    <row r="46251" spans="50:54" s="79" customFormat="1" ht="0" hidden="1" customHeight="1" x14ac:dyDescent="0.2">
      <c r="AX46251" s="78"/>
      <c r="AZ46251" s="167"/>
      <c r="BA46251" s="77"/>
      <c r="BB46251" s="77"/>
    </row>
    <row r="46252" spans="50:54" s="79" customFormat="1" ht="0" hidden="1" customHeight="1" x14ac:dyDescent="0.2">
      <c r="AX46252" s="78"/>
      <c r="AZ46252" s="167"/>
      <c r="BA46252" s="77"/>
      <c r="BB46252" s="77"/>
    </row>
    <row r="46253" spans="50:54" s="79" customFormat="1" ht="0" hidden="1" customHeight="1" x14ac:dyDescent="0.2">
      <c r="AX46253" s="78"/>
      <c r="AZ46253" s="167"/>
      <c r="BA46253" s="77"/>
      <c r="BB46253" s="77"/>
    </row>
    <row r="46254" spans="50:54" s="79" customFormat="1" ht="0" hidden="1" customHeight="1" x14ac:dyDescent="0.2">
      <c r="AX46254" s="78"/>
      <c r="AZ46254" s="167"/>
      <c r="BA46254" s="77"/>
      <c r="BB46254" s="77"/>
    </row>
    <row r="46255" spans="50:54" s="79" customFormat="1" ht="0" hidden="1" customHeight="1" x14ac:dyDescent="0.2">
      <c r="AX46255" s="78"/>
      <c r="AZ46255" s="167"/>
      <c r="BA46255" s="77"/>
      <c r="BB46255" s="77"/>
    </row>
    <row r="46256" spans="50:54" s="79" customFormat="1" ht="0" hidden="1" customHeight="1" x14ac:dyDescent="0.2">
      <c r="AX46256" s="78"/>
      <c r="AZ46256" s="167"/>
      <c r="BA46256" s="77"/>
      <c r="BB46256" s="77"/>
    </row>
    <row r="46257" spans="50:54" s="79" customFormat="1" ht="0" hidden="1" customHeight="1" x14ac:dyDescent="0.2">
      <c r="AX46257" s="78"/>
      <c r="AZ46257" s="167"/>
      <c r="BA46257" s="77"/>
      <c r="BB46257" s="77"/>
    </row>
    <row r="46258" spans="50:54" s="79" customFormat="1" ht="0" hidden="1" customHeight="1" x14ac:dyDescent="0.2">
      <c r="AX46258" s="78"/>
      <c r="AZ46258" s="167"/>
      <c r="BA46258" s="77"/>
      <c r="BB46258" s="77"/>
    </row>
    <row r="46259" spans="50:54" s="79" customFormat="1" ht="0" hidden="1" customHeight="1" x14ac:dyDescent="0.2">
      <c r="AX46259" s="78"/>
      <c r="AZ46259" s="167"/>
      <c r="BA46259" s="77"/>
      <c r="BB46259" s="77"/>
    </row>
    <row r="46260" spans="50:54" s="79" customFormat="1" ht="0" hidden="1" customHeight="1" x14ac:dyDescent="0.2">
      <c r="AX46260" s="78"/>
      <c r="AZ46260" s="167"/>
      <c r="BA46260" s="77"/>
      <c r="BB46260" s="77"/>
    </row>
    <row r="46261" spans="50:54" s="79" customFormat="1" ht="0" hidden="1" customHeight="1" x14ac:dyDescent="0.2">
      <c r="AX46261" s="78"/>
      <c r="AZ46261" s="167"/>
      <c r="BA46261" s="77"/>
      <c r="BB46261" s="77"/>
    </row>
    <row r="46262" spans="50:54" s="79" customFormat="1" ht="0" hidden="1" customHeight="1" x14ac:dyDescent="0.2">
      <c r="AX46262" s="78"/>
      <c r="AZ46262" s="167"/>
      <c r="BA46262" s="77"/>
      <c r="BB46262" s="77"/>
    </row>
    <row r="46263" spans="50:54" s="79" customFormat="1" ht="0" hidden="1" customHeight="1" x14ac:dyDescent="0.2">
      <c r="AX46263" s="78"/>
      <c r="AZ46263" s="167"/>
      <c r="BA46263" s="77"/>
      <c r="BB46263" s="77"/>
    </row>
    <row r="46264" spans="50:54" s="79" customFormat="1" ht="0" hidden="1" customHeight="1" x14ac:dyDescent="0.2">
      <c r="AX46264" s="78"/>
      <c r="AZ46264" s="167"/>
      <c r="BA46264" s="77"/>
      <c r="BB46264" s="77"/>
    </row>
    <row r="46265" spans="50:54" s="79" customFormat="1" ht="0" hidden="1" customHeight="1" x14ac:dyDescent="0.2">
      <c r="AX46265" s="78"/>
      <c r="AZ46265" s="167"/>
      <c r="BA46265" s="77"/>
      <c r="BB46265" s="77"/>
    </row>
    <row r="46266" spans="50:54" s="79" customFormat="1" ht="0" hidden="1" customHeight="1" x14ac:dyDescent="0.2">
      <c r="AX46266" s="78"/>
      <c r="AZ46266" s="167"/>
      <c r="BA46266" s="77"/>
      <c r="BB46266" s="77"/>
    </row>
    <row r="46267" spans="50:54" s="79" customFormat="1" ht="0" hidden="1" customHeight="1" x14ac:dyDescent="0.2">
      <c r="AX46267" s="78"/>
      <c r="AZ46267" s="167"/>
      <c r="BA46267" s="77"/>
      <c r="BB46267" s="77"/>
    </row>
    <row r="46268" spans="50:54" s="79" customFormat="1" ht="0" hidden="1" customHeight="1" x14ac:dyDescent="0.2">
      <c r="AX46268" s="78"/>
      <c r="AZ46268" s="167"/>
      <c r="BA46268" s="77"/>
      <c r="BB46268" s="77"/>
    </row>
    <row r="46269" spans="50:54" s="79" customFormat="1" ht="0" hidden="1" customHeight="1" x14ac:dyDescent="0.2">
      <c r="AX46269" s="78"/>
      <c r="AZ46269" s="167"/>
      <c r="BA46269" s="77"/>
      <c r="BB46269" s="77"/>
    </row>
    <row r="46270" spans="50:54" s="79" customFormat="1" ht="0" hidden="1" customHeight="1" x14ac:dyDescent="0.2">
      <c r="AX46270" s="78"/>
      <c r="AZ46270" s="167"/>
      <c r="BA46270" s="77"/>
      <c r="BB46270" s="77"/>
    </row>
    <row r="46271" spans="50:54" s="79" customFormat="1" ht="0" hidden="1" customHeight="1" x14ac:dyDescent="0.2">
      <c r="AX46271" s="78"/>
      <c r="AZ46271" s="167"/>
      <c r="BA46271" s="77"/>
      <c r="BB46271" s="77"/>
    </row>
    <row r="46272" spans="50:54" s="79" customFormat="1" ht="0" hidden="1" customHeight="1" x14ac:dyDescent="0.2">
      <c r="AX46272" s="78"/>
      <c r="AZ46272" s="167"/>
      <c r="BA46272" s="77"/>
      <c r="BB46272" s="77"/>
    </row>
    <row r="46273" spans="50:54" s="79" customFormat="1" ht="0" hidden="1" customHeight="1" x14ac:dyDescent="0.2">
      <c r="AX46273" s="78"/>
      <c r="AZ46273" s="167"/>
      <c r="BA46273" s="77"/>
      <c r="BB46273" s="77"/>
    </row>
    <row r="46274" spans="50:54" s="79" customFormat="1" ht="0" hidden="1" customHeight="1" x14ac:dyDescent="0.2">
      <c r="AX46274" s="78"/>
      <c r="AZ46274" s="167"/>
      <c r="BA46274" s="77"/>
      <c r="BB46274" s="77"/>
    </row>
    <row r="46275" spans="50:54" s="79" customFormat="1" ht="0" hidden="1" customHeight="1" x14ac:dyDescent="0.2">
      <c r="AX46275" s="78"/>
      <c r="AZ46275" s="167"/>
      <c r="BA46275" s="77"/>
      <c r="BB46275" s="77"/>
    </row>
    <row r="46276" spans="50:54" s="79" customFormat="1" ht="0" hidden="1" customHeight="1" x14ac:dyDescent="0.2">
      <c r="AX46276" s="78"/>
      <c r="AZ46276" s="167"/>
      <c r="BA46276" s="77"/>
      <c r="BB46276" s="77"/>
    </row>
    <row r="46277" spans="50:54" s="79" customFormat="1" ht="0" hidden="1" customHeight="1" x14ac:dyDescent="0.2">
      <c r="AX46277" s="78"/>
      <c r="AZ46277" s="167"/>
      <c r="BA46277" s="77"/>
      <c r="BB46277" s="77"/>
    </row>
    <row r="46278" spans="50:54" s="79" customFormat="1" ht="0" hidden="1" customHeight="1" x14ac:dyDescent="0.2">
      <c r="AX46278" s="78"/>
      <c r="AZ46278" s="167"/>
      <c r="BA46278" s="77"/>
      <c r="BB46278" s="77"/>
    </row>
    <row r="46279" spans="50:54" s="79" customFormat="1" ht="0" hidden="1" customHeight="1" x14ac:dyDescent="0.2">
      <c r="AX46279" s="78"/>
      <c r="AZ46279" s="167"/>
      <c r="BA46279" s="77"/>
      <c r="BB46279" s="77"/>
    </row>
    <row r="46280" spans="50:54" s="79" customFormat="1" ht="0" hidden="1" customHeight="1" x14ac:dyDescent="0.2">
      <c r="AX46280" s="78"/>
      <c r="AZ46280" s="167"/>
      <c r="BA46280" s="77"/>
      <c r="BB46280" s="77"/>
    </row>
    <row r="46281" spans="50:54" s="79" customFormat="1" ht="0" hidden="1" customHeight="1" x14ac:dyDescent="0.2">
      <c r="AX46281" s="78"/>
      <c r="AZ46281" s="167"/>
      <c r="BA46281" s="77"/>
      <c r="BB46281" s="77"/>
    </row>
    <row r="46282" spans="50:54" s="79" customFormat="1" ht="0" hidden="1" customHeight="1" x14ac:dyDescent="0.2">
      <c r="AX46282" s="78"/>
      <c r="AZ46282" s="167"/>
      <c r="BA46282" s="77"/>
      <c r="BB46282" s="77"/>
    </row>
    <row r="46283" spans="50:54" s="79" customFormat="1" ht="0" hidden="1" customHeight="1" x14ac:dyDescent="0.2">
      <c r="AX46283" s="78"/>
      <c r="AZ46283" s="167"/>
      <c r="BA46283" s="77"/>
      <c r="BB46283" s="77"/>
    </row>
    <row r="46284" spans="50:54" s="79" customFormat="1" ht="0" hidden="1" customHeight="1" x14ac:dyDescent="0.2">
      <c r="AX46284" s="78"/>
      <c r="AZ46284" s="167"/>
      <c r="BA46284" s="77"/>
      <c r="BB46284" s="77"/>
    </row>
    <row r="46285" spans="50:54" s="79" customFormat="1" ht="0" hidden="1" customHeight="1" x14ac:dyDescent="0.2">
      <c r="AX46285" s="78"/>
      <c r="AZ46285" s="167"/>
      <c r="BA46285" s="77"/>
      <c r="BB46285" s="77"/>
    </row>
    <row r="46286" spans="50:54" s="79" customFormat="1" ht="0" hidden="1" customHeight="1" x14ac:dyDescent="0.2">
      <c r="AX46286" s="78"/>
      <c r="AZ46286" s="167"/>
      <c r="BA46286" s="77"/>
      <c r="BB46286" s="77"/>
    </row>
    <row r="46287" spans="50:54" s="79" customFormat="1" ht="0" hidden="1" customHeight="1" x14ac:dyDescent="0.2">
      <c r="AX46287" s="78"/>
      <c r="AZ46287" s="167"/>
      <c r="BA46287" s="77"/>
      <c r="BB46287" s="77"/>
    </row>
    <row r="46288" spans="50:54" s="79" customFormat="1" ht="0" hidden="1" customHeight="1" x14ac:dyDescent="0.2">
      <c r="AX46288" s="78"/>
      <c r="AZ46288" s="167"/>
      <c r="BA46288" s="77"/>
      <c r="BB46288" s="77"/>
    </row>
    <row r="46289" spans="50:54" s="79" customFormat="1" ht="0" hidden="1" customHeight="1" x14ac:dyDescent="0.2">
      <c r="AX46289" s="78"/>
      <c r="AZ46289" s="167"/>
      <c r="BA46289" s="77"/>
      <c r="BB46289" s="77"/>
    </row>
    <row r="46290" spans="50:54" s="79" customFormat="1" ht="0" hidden="1" customHeight="1" x14ac:dyDescent="0.2">
      <c r="AX46290" s="78"/>
      <c r="AZ46290" s="167"/>
      <c r="BA46290" s="77"/>
      <c r="BB46290" s="77"/>
    </row>
    <row r="46291" spans="50:54" s="79" customFormat="1" ht="0" hidden="1" customHeight="1" x14ac:dyDescent="0.2">
      <c r="AX46291" s="78"/>
      <c r="AZ46291" s="167"/>
      <c r="BA46291" s="77"/>
      <c r="BB46291" s="77"/>
    </row>
    <row r="46292" spans="50:54" s="79" customFormat="1" ht="0" hidden="1" customHeight="1" x14ac:dyDescent="0.2">
      <c r="AX46292" s="78"/>
      <c r="AZ46292" s="167"/>
      <c r="BA46292" s="77"/>
      <c r="BB46292" s="77"/>
    </row>
    <row r="46293" spans="50:54" s="79" customFormat="1" ht="0" hidden="1" customHeight="1" x14ac:dyDescent="0.2">
      <c r="AX46293" s="78"/>
      <c r="AZ46293" s="167"/>
      <c r="BA46293" s="77"/>
      <c r="BB46293" s="77"/>
    </row>
    <row r="46294" spans="50:54" s="79" customFormat="1" ht="0" hidden="1" customHeight="1" x14ac:dyDescent="0.2">
      <c r="AX46294" s="78"/>
      <c r="AZ46294" s="167"/>
      <c r="BA46294" s="77"/>
      <c r="BB46294" s="77"/>
    </row>
    <row r="46295" spans="50:54" s="79" customFormat="1" ht="0" hidden="1" customHeight="1" x14ac:dyDescent="0.2">
      <c r="AX46295" s="78"/>
      <c r="AZ46295" s="167"/>
      <c r="BA46295" s="77"/>
      <c r="BB46295" s="77"/>
    </row>
    <row r="46296" spans="50:54" s="79" customFormat="1" ht="0" hidden="1" customHeight="1" x14ac:dyDescent="0.2">
      <c r="AX46296" s="78"/>
      <c r="AZ46296" s="167"/>
      <c r="BA46296" s="77"/>
      <c r="BB46296" s="77"/>
    </row>
    <row r="46297" spans="50:54" s="79" customFormat="1" ht="0" hidden="1" customHeight="1" x14ac:dyDescent="0.2">
      <c r="AX46297" s="78"/>
      <c r="AZ46297" s="167"/>
      <c r="BA46297" s="77"/>
      <c r="BB46297" s="77"/>
    </row>
    <row r="46298" spans="50:54" s="79" customFormat="1" ht="0" hidden="1" customHeight="1" x14ac:dyDescent="0.2">
      <c r="AX46298" s="78"/>
      <c r="AZ46298" s="167"/>
      <c r="BA46298" s="77"/>
      <c r="BB46298" s="77"/>
    </row>
    <row r="46299" spans="50:54" s="79" customFormat="1" ht="0" hidden="1" customHeight="1" x14ac:dyDescent="0.2">
      <c r="AX46299" s="78"/>
      <c r="AZ46299" s="167"/>
      <c r="BA46299" s="77"/>
      <c r="BB46299" s="77"/>
    </row>
    <row r="46300" spans="50:54" s="79" customFormat="1" ht="0" hidden="1" customHeight="1" x14ac:dyDescent="0.2">
      <c r="AX46300" s="78"/>
      <c r="AZ46300" s="167"/>
      <c r="BA46300" s="77"/>
      <c r="BB46300" s="77"/>
    </row>
    <row r="46301" spans="50:54" s="79" customFormat="1" ht="0" hidden="1" customHeight="1" x14ac:dyDescent="0.2">
      <c r="AX46301" s="78"/>
      <c r="AZ46301" s="167"/>
      <c r="BA46301" s="77"/>
      <c r="BB46301" s="77"/>
    </row>
    <row r="46302" spans="50:54" s="79" customFormat="1" ht="0" hidden="1" customHeight="1" x14ac:dyDescent="0.2">
      <c r="AX46302" s="78"/>
      <c r="AZ46302" s="167"/>
      <c r="BA46302" s="77"/>
      <c r="BB46302" s="77"/>
    </row>
    <row r="46303" spans="50:54" s="79" customFormat="1" ht="0" hidden="1" customHeight="1" x14ac:dyDescent="0.2">
      <c r="AX46303" s="78"/>
      <c r="AZ46303" s="167"/>
      <c r="BA46303" s="77"/>
      <c r="BB46303" s="77"/>
    </row>
    <row r="46304" spans="50:54" s="79" customFormat="1" ht="0" hidden="1" customHeight="1" x14ac:dyDescent="0.2">
      <c r="AX46304" s="78"/>
      <c r="AZ46304" s="167"/>
      <c r="BA46304" s="77"/>
      <c r="BB46304" s="77"/>
    </row>
    <row r="46305" spans="50:54" s="79" customFormat="1" ht="0" hidden="1" customHeight="1" x14ac:dyDescent="0.2">
      <c r="AX46305" s="78"/>
      <c r="AZ46305" s="167"/>
      <c r="BA46305" s="77"/>
      <c r="BB46305" s="77"/>
    </row>
    <row r="46306" spans="50:54" s="79" customFormat="1" ht="0" hidden="1" customHeight="1" x14ac:dyDescent="0.2">
      <c r="AX46306" s="78"/>
      <c r="AZ46306" s="167"/>
      <c r="BA46306" s="77"/>
      <c r="BB46306" s="77"/>
    </row>
    <row r="46307" spans="50:54" s="79" customFormat="1" ht="0" hidden="1" customHeight="1" x14ac:dyDescent="0.2">
      <c r="AX46307" s="78"/>
      <c r="AZ46307" s="167"/>
      <c r="BA46307" s="77"/>
      <c r="BB46307" s="77"/>
    </row>
    <row r="46308" spans="50:54" s="79" customFormat="1" ht="0" hidden="1" customHeight="1" x14ac:dyDescent="0.2">
      <c r="AX46308" s="78"/>
      <c r="AZ46308" s="167"/>
      <c r="BA46308" s="77"/>
      <c r="BB46308" s="77"/>
    </row>
    <row r="46309" spans="50:54" s="79" customFormat="1" ht="0" hidden="1" customHeight="1" x14ac:dyDescent="0.2">
      <c r="AX46309" s="78"/>
      <c r="AZ46309" s="167"/>
      <c r="BA46309" s="77"/>
      <c r="BB46309" s="77"/>
    </row>
    <row r="46310" spans="50:54" s="79" customFormat="1" ht="0" hidden="1" customHeight="1" x14ac:dyDescent="0.2">
      <c r="AX46310" s="78"/>
      <c r="AZ46310" s="167"/>
      <c r="BA46310" s="77"/>
      <c r="BB46310" s="77"/>
    </row>
    <row r="46311" spans="50:54" s="79" customFormat="1" ht="0" hidden="1" customHeight="1" x14ac:dyDescent="0.2">
      <c r="AX46311" s="78"/>
      <c r="AZ46311" s="167"/>
      <c r="BA46311" s="77"/>
      <c r="BB46311" s="77"/>
    </row>
    <row r="46312" spans="50:54" s="79" customFormat="1" ht="0" hidden="1" customHeight="1" x14ac:dyDescent="0.2">
      <c r="AX46312" s="78"/>
      <c r="AZ46312" s="167"/>
      <c r="BA46312" s="77"/>
      <c r="BB46312" s="77"/>
    </row>
    <row r="46313" spans="50:54" s="79" customFormat="1" ht="0" hidden="1" customHeight="1" x14ac:dyDescent="0.2">
      <c r="AX46313" s="78"/>
      <c r="AZ46313" s="167"/>
      <c r="BA46313" s="77"/>
      <c r="BB46313" s="77"/>
    </row>
    <row r="46314" spans="50:54" s="79" customFormat="1" ht="0" hidden="1" customHeight="1" x14ac:dyDescent="0.2">
      <c r="AX46314" s="78"/>
      <c r="AZ46314" s="167"/>
      <c r="BA46314" s="77"/>
      <c r="BB46314" s="77"/>
    </row>
    <row r="46315" spans="50:54" s="79" customFormat="1" ht="0" hidden="1" customHeight="1" x14ac:dyDescent="0.2">
      <c r="AX46315" s="78"/>
      <c r="AZ46315" s="167"/>
      <c r="BA46315" s="77"/>
      <c r="BB46315" s="77"/>
    </row>
    <row r="46316" spans="50:54" s="79" customFormat="1" ht="0" hidden="1" customHeight="1" x14ac:dyDescent="0.2">
      <c r="AX46316" s="78"/>
      <c r="AZ46316" s="167"/>
      <c r="BA46316" s="77"/>
      <c r="BB46316" s="77"/>
    </row>
    <row r="46317" spans="50:54" s="79" customFormat="1" ht="0" hidden="1" customHeight="1" x14ac:dyDescent="0.2">
      <c r="AX46317" s="78"/>
      <c r="AZ46317" s="167"/>
      <c r="BA46317" s="77"/>
      <c r="BB46317" s="77"/>
    </row>
    <row r="46318" spans="50:54" s="79" customFormat="1" ht="0" hidden="1" customHeight="1" x14ac:dyDescent="0.2">
      <c r="AX46318" s="78"/>
      <c r="AZ46318" s="167"/>
      <c r="BA46318" s="77"/>
      <c r="BB46318" s="77"/>
    </row>
    <row r="46319" spans="50:54" s="79" customFormat="1" ht="0" hidden="1" customHeight="1" x14ac:dyDescent="0.2">
      <c r="AX46319" s="78"/>
      <c r="AZ46319" s="167"/>
      <c r="BA46319" s="77"/>
      <c r="BB46319" s="77"/>
    </row>
    <row r="46320" spans="50:54" s="79" customFormat="1" ht="0" hidden="1" customHeight="1" x14ac:dyDescent="0.2">
      <c r="AX46320" s="78"/>
      <c r="AZ46320" s="167"/>
      <c r="BA46320" s="77"/>
      <c r="BB46320" s="77"/>
    </row>
    <row r="46321" spans="50:54" s="79" customFormat="1" ht="0" hidden="1" customHeight="1" x14ac:dyDescent="0.2">
      <c r="AX46321" s="78"/>
      <c r="AZ46321" s="167"/>
      <c r="BA46321" s="77"/>
      <c r="BB46321" s="77"/>
    </row>
    <row r="46322" spans="50:54" s="79" customFormat="1" ht="0" hidden="1" customHeight="1" x14ac:dyDescent="0.2">
      <c r="AX46322" s="78"/>
      <c r="AZ46322" s="167"/>
      <c r="BA46322" s="77"/>
      <c r="BB46322" s="77"/>
    </row>
    <row r="46323" spans="50:54" s="79" customFormat="1" ht="0" hidden="1" customHeight="1" x14ac:dyDescent="0.2">
      <c r="AX46323" s="78"/>
      <c r="AZ46323" s="167"/>
      <c r="BA46323" s="77"/>
      <c r="BB46323" s="77"/>
    </row>
    <row r="46324" spans="50:54" s="79" customFormat="1" ht="0" hidden="1" customHeight="1" x14ac:dyDescent="0.2">
      <c r="AX46324" s="78"/>
      <c r="AZ46324" s="167"/>
      <c r="BA46324" s="77"/>
      <c r="BB46324" s="77"/>
    </row>
    <row r="46325" spans="50:54" s="79" customFormat="1" ht="0" hidden="1" customHeight="1" x14ac:dyDescent="0.2">
      <c r="AX46325" s="78"/>
      <c r="AZ46325" s="167"/>
      <c r="BA46325" s="77"/>
      <c r="BB46325" s="77"/>
    </row>
    <row r="46326" spans="50:54" s="79" customFormat="1" ht="0" hidden="1" customHeight="1" x14ac:dyDescent="0.2">
      <c r="AX46326" s="78"/>
      <c r="AZ46326" s="167"/>
      <c r="BA46326" s="77"/>
      <c r="BB46326" s="77"/>
    </row>
    <row r="46327" spans="50:54" s="79" customFormat="1" ht="0" hidden="1" customHeight="1" x14ac:dyDescent="0.2">
      <c r="AX46327" s="78"/>
      <c r="AZ46327" s="167"/>
      <c r="BA46327" s="77"/>
      <c r="BB46327" s="77"/>
    </row>
    <row r="46328" spans="50:54" s="79" customFormat="1" ht="0" hidden="1" customHeight="1" x14ac:dyDescent="0.2">
      <c r="AX46328" s="78"/>
      <c r="AZ46328" s="167"/>
      <c r="BA46328" s="77"/>
      <c r="BB46328" s="77"/>
    </row>
    <row r="46329" spans="50:54" s="79" customFormat="1" ht="0" hidden="1" customHeight="1" x14ac:dyDescent="0.2">
      <c r="AX46329" s="78"/>
      <c r="AZ46329" s="167"/>
      <c r="BA46329" s="77"/>
      <c r="BB46329" s="77"/>
    </row>
    <row r="46330" spans="50:54" s="79" customFormat="1" ht="0" hidden="1" customHeight="1" x14ac:dyDescent="0.2">
      <c r="AX46330" s="78"/>
      <c r="AZ46330" s="167"/>
      <c r="BA46330" s="77"/>
      <c r="BB46330" s="77"/>
    </row>
    <row r="46331" spans="50:54" s="79" customFormat="1" ht="0" hidden="1" customHeight="1" x14ac:dyDescent="0.2">
      <c r="AX46331" s="78"/>
      <c r="AZ46331" s="167"/>
      <c r="BA46331" s="77"/>
      <c r="BB46331" s="77"/>
    </row>
    <row r="46332" spans="50:54" s="79" customFormat="1" ht="0" hidden="1" customHeight="1" x14ac:dyDescent="0.2">
      <c r="AX46332" s="78"/>
      <c r="AZ46332" s="167"/>
      <c r="BA46332" s="77"/>
      <c r="BB46332" s="77"/>
    </row>
    <row r="46333" spans="50:54" s="79" customFormat="1" ht="0" hidden="1" customHeight="1" x14ac:dyDescent="0.2">
      <c r="AX46333" s="78"/>
      <c r="AZ46333" s="167"/>
      <c r="BA46333" s="77"/>
      <c r="BB46333" s="77"/>
    </row>
    <row r="46334" spans="50:54" s="79" customFormat="1" ht="0" hidden="1" customHeight="1" x14ac:dyDescent="0.2">
      <c r="AX46334" s="78"/>
      <c r="AZ46334" s="167"/>
      <c r="BA46334" s="77"/>
      <c r="BB46334" s="77"/>
    </row>
    <row r="46335" spans="50:54" s="79" customFormat="1" ht="0" hidden="1" customHeight="1" x14ac:dyDescent="0.2">
      <c r="AX46335" s="78"/>
      <c r="AZ46335" s="167"/>
      <c r="BA46335" s="77"/>
      <c r="BB46335" s="77"/>
    </row>
    <row r="46336" spans="50:54" s="79" customFormat="1" ht="0" hidden="1" customHeight="1" x14ac:dyDescent="0.2">
      <c r="AX46336" s="78"/>
      <c r="AZ46336" s="167"/>
      <c r="BA46336" s="77"/>
      <c r="BB46336" s="77"/>
    </row>
    <row r="46337" spans="50:54" s="79" customFormat="1" ht="0" hidden="1" customHeight="1" x14ac:dyDescent="0.2">
      <c r="AX46337" s="78"/>
      <c r="AZ46337" s="167"/>
      <c r="BA46337" s="77"/>
      <c r="BB46337" s="77"/>
    </row>
    <row r="46338" spans="50:54" s="79" customFormat="1" ht="0" hidden="1" customHeight="1" x14ac:dyDescent="0.2">
      <c r="AX46338" s="78"/>
      <c r="AZ46338" s="167"/>
      <c r="BA46338" s="77"/>
      <c r="BB46338" s="77"/>
    </row>
    <row r="46339" spans="50:54" s="79" customFormat="1" ht="0" hidden="1" customHeight="1" x14ac:dyDescent="0.2">
      <c r="AX46339" s="78"/>
      <c r="AZ46339" s="167"/>
      <c r="BA46339" s="77"/>
      <c r="BB46339" s="77"/>
    </row>
    <row r="46340" spans="50:54" s="79" customFormat="1" ht="0" hidden="1" customHeight="1" x14ac:dyDescent="0.2">
      <c r="AX46340" s="78"/>
      <c r="AZ46340" s="167"/>
      <c r="BA46340" s="77"/>
      <c r="BB46340" s="77"/>
    </row>
    <row r="46341" spans="50:54" s="79" customFormat="1" ht="0" hidden="1" customHeight="1" x14ac:dyDescent="0.2">
      <c r="AX46341" s="78"/>
      <c r="AZ46341" s="167"/>
      <c r="BA46341" s="77"/>
      <c r="BB46341" s="77"/>
    </row>
    <row r="46342" spans="50:54" s="79" customFormat="1" ht="0" hidden="1" customHeight="1" x14ac:dyDescent="0.2">
      <c r="AX46342" s="78"/>
      <c r="AZ46342" s="167"/>
      <c r="BA46342" s="77"/>
      <c r="BB46342" s="77"/>
    </row>
    <row r="46343" spans="50:54" s="79" customFormat="1" ht="0" hidden="1" customHeight="1" x14ac:dyDescent="0.2">
      <c r="AX46343" s="78"/>
      <c r="AZ46343" s="167"/>
      <c r="BA46343" s="77"/>
      <c r="BB46343" s="77"/>
    </row>
    <row r="46344" spans="50:54" s="79" customFormat="1" ht="0" hidden="1" customHeight="1" x14ac:dyDescent="0.2">
      <c r="AX46344" s="78"/>
      <c r="AZ46344" s="167"/>
      <c r="BA46344" s="77"/>
      <c r="BB46344" s="77"/>
    </row>
    <row r="46345" spans="50:54" s="79" customFormat="1" ht="0" hidden="1" customHeight="1" x14ac:dyDescent="0.2">
      <c r="AX46345" s="78"/>
      <c r="AZ46345" s="167"/>
      <c r="BA46345" s="77"/>
      <c r="BB46345" s="77"/>
    </row>
    <row r="46346" spans="50:54" s="79" customFormat="1" ht="0" hidden="1" customHeight="1" x14ac:dyDescent="0.2">
      <c r="AX46346" s="78"/>
      <c r="AZ46346" s="167"/>
      <c r="BA46346" s="77"/>
      <c r="BB46346" s="77"/>
    </row>
    <row r="46347" spans="50:54" s="79" customFormat="1" ht="0" hidden="1" customHeight="1" x14ac:dyDescent="0.2">
      <c r="AX46347" s="78"/>
      <c r="AZ46347" s="167"/>
      <c r="BA46347" s="77"/>
      <c r="BB46347" s="77"/>
    </row>
    <row r="46348" spans="50:54" s="79" customFormat="1" ht="0" hidden="1" customHeight="1" x14ac:dyDescent="0.2">
      <c r="AX46348" s="78"/>
      <c r="AZ46348" s="167"/>
      <c r="BA46348" s="77"/>
      <c r="BB46348" s="77"/>
    </row>
    <row r="46349" spans="50:54" s="79" customFormat="1" ht="0" hidden="1" customHeight="1" x14ac:dyDescent="0.2">
      <c r="AX46349" s="78"/>
      <c r="AZ46349" s="167"/>
      <c r="BA46349" s="77"/>
      <c r="BB46349" s="77"/>
    </row>
    <row r="46350" spans="50:54" s="79" customFormat="1" ht="0" hidden="1" customHeight="1" x14ac:dyDescent="0.2">
      <c r="AX46350" s="78"/>
      <c r="AZ46350" s="167"/>
      <c r="BA46350" s="77"/>
      <c r="BB46350" s="77"/>
    </row>
    <row r="46351" spans="50:54" s="79" customFormat="1" ht="0" hidden="1" customHeight="1" x14ac:dyDescent="0.2">
      <c r="AX46351" s="78"/>
      <c r="AZ46351" s="167"/>
      <c r="BA46351" s="77"/>
      <c r="BB46351" s="77"/>
    </row>
    <row r="46352" spans="50:54" s="79" customFormat="1" ht="0" hidden="1" customHeight="1" x14ac:dyDescent="0.2">
      <c r="AX46352" s="78"/>
      <c r="AZ46352" s="167"/>
      <c r="BA46352" s="77"/>
      <c r="BB46352" s="77"/>
    </row>
    <row r="46353" spans="50:54" s="79" customFormat="1" ht="0" hidden="1" customHeight="1" x14ac:dyDescent="0.2">
      <c r="AX46353" s="78"/>
      <c r="AZ46353" s="167"/>
      <c r="BA46353" s="77"/>
      <c r="BB46353" s="77"/>
    </row>
    <row r="46354" spans="50:54" s="79" customFormat="1" ht="0" hidden="1" customHeight="1" x14ac:dyDescent="0.2">
      <c r="AX46354" s="78"/>
      <c r="AZ46354" s="167"/>
      <c r="BA46354" s="77"/>
      <c r="BB46354" s="77"/>
    </row>
    <row r="46355" spans="50:54" s="79" customFormat="1" ht="0" hidden="1" customHeight="1" x14ac:dyDescent="0.2">
      <c r="AX46355" s="78"/>
      <c r="AZ46355" s="167"/>
      <c r="BA46355" s="77"/>
      <c r="BB46355" s="77"/>
    </row>
    <row r="46356" spans="50:54" s="79" customFormat="1" ht="0" hidden="1" customHeight="1" x14ac:dyDescent="0.2">
      <c r="AX46356" s="78"/>
      <c r="AZ46356" s="167"/>
      <c r="BA46356" s="77"/>
      <c r="BB46356" s="77"/>
    </row>
    <row r="46357" spans="50:54" s="79" customFormat="1" ht="0" hidden="1" customHeight="1" x14ac:dyDescent="0.2">
      <c r="AX46357" s="78"/>
      <c r="AZ46357" s="167"/>
      <c r="BA46357" s="77"/>
      <c r="BB46357" s="77"/>
    </row>
    <row r="46358" spans="50:54" s="79" customFormat="1" ht="0" hidden="1" customHeight="1" x14ac:dyDescent="0.2">
      <c r="AX46358" s="78"/>
      <c r="AZ46358" s="167"/>
      <c r="BA46358" s="77"/>
      <c r="BB46358" s="77"/>
    </row>
    <row r="46359" spans="50:54" s="79" customFormat="1" ht="0" hidden="1" customHeight="1" x14ac:dyDescent="0.2">
      <c r="AX46359" s="78"/>
      <c r="AZ46359" s="167"/>
      <c r="BA46359" s="77"/>
      <c r="BB46359" s="77"/>
    </row>
    <row r="46360" spans="50:54" s="79" customFormat="1" ht="0" hidden="1" customHeight="1" x14ac:dyDescent="0.2">
      <c r="AX46360" s="78"/>
      <c r="AZ46360" s="167"/>
      <c r="BA46360" s="77"/>
      <c r="BB46360" s="77"/>
    </row>
    <row r="46361" spans="50:54" s="79" customFormat="1" ht="0" hidden="1" customHeight="1" x14ac:dyDescent="0.2">
      <c r="AX46361" s="78"/>
      <c r="AZ46361" s="167"/>
      <c r="BA46361" s="77"/>
      <c r="BB46361" s="77"/>
    </row>
    <row r="46362" spans="50:54" s="79" customFormat="1" ht="0" hidden="1" customHeight="1" x14ac:dyDescent="0.2">
      <c r="AX46362" s="78"/>
      <c r="AZ46362" s="167"/>
      <c r="BA46362" s="77"/>
      <c r="BB46362" s="77"/>
    </row>
    <row r="46363" spans="50:54" s="79" customFormat="1" ht="0" hidden="1" customHeight="1" x14ac:dyDescent="0.2">
      <c r="AX46363" s="78"/>
      <c r="AZ46363" s="167"/>
      <c r="BA46363" s="77"/>
      <c r="BB46363" s="77"/>
    </row>
    <row r="46364" spans="50:54" s="79" customFormat="1" ht="0" hidden="1" customHeight="1" x14ac:dyDescent="0.2">
      <c r="AX46364" s="78"/>
      <c r="AZ46364" s="167"/>
      <c r="BA46364" s="77"/>
      <c r="BB46364" s="77"/>
    </row>
    <row r="46365" spans="50:54" s="79" customFormat="1" ht="0" hidden="1" customHeight="1" x14ac:dyDescent="0.2">
      <c r="AX46365" s="78"/>
      <c r="AZ46365" s="167"/>
      <c r="BA46365" s="77"/>
      <c r="BB46365" s="77"/>
    </row>
    <row r="46366" spans="50:54" s="79" customFormat="1" ht="0" hidden="1" customHeight="1" x14ac:dyDescent="0.2">
      <c r="AX46366" s="78"/>
      <c r="AZ46366" s="167"/>
      <c r="BA46366" s="77"/>
      <c r="BB46366" s="77"/>
    </row>
    <row r="46367" spans="50:54" s="79" customFormat="1" ht="0" hidden="1" customHeight="1" x14ac:dyDescent="0.2">
      <c r="AX46367" s="78"/>
      <c r="AZ46367" s="167"/>
      <c r="BA46367" s="77"/>
      <c r="BB46367" s="77"/>
    </row>
    <row r="46368" spans="50:54" s="79" customFormat="1" ht="0" hidden="1" customHeight="1" x14ac:dyDescent="0.2">
      <c r="AX46368" s="78"/>
      <c r="AZ46368" s="167"/>
      <c r="BA46368" s="77"/>
      <c r="BB46368" s="77"/>
    </row>
    <row r="46369" spans="50:54" s="79" customFormat="1" ht="0" hidden="1" customHeight="1" x14ac:dyDescent="0.2">
      <c r="AX46369" s="78"/>
      <c r="AZ46369" s="167"/>
      <c r="BA46369" s="77"/>
      <c r="BB46369" s="77"/>
    </row>
    <row r="46370" spans="50:54" s="79" customFormat="1" ht="0" hidden="1" customHeight="1" x14ac:dyDescent="0.2">
      <c r="AX46370" s="78"/>
      <c r="AZ46370" s="167"/>
      <c r="BA46370" s="77"/>
      <c r="BB46370" s="77"/>
    </row>
    <row r="46371" spans="50:54" s="79" customFormat="1" ht="0" hidden="1" customHeight="1" x14ac:dyDescent="0.2">
      <c r="AX46371" s="78"/>
      <c r="AZ46371" s="167"/>
      <c r="BA46371" s="77"/>
      <c r="BB46371" s="77"/>
    </row>
    <row r="46372" spans="50:54" s="79" customFormat="1" ht="0" hidden="1" customHeight="1" x14ac:dyDescent="0.2">
      <c r="AX46372" s="78"/>
      <c r="AZ46372" s="167"/>
      <c r="BA46372" s="77"/>
      <c r="BB46372" s="77"/>
    </row>
    <row r="46373" spans="50:54" s="79" customFormat="1" ht="0" hidden="1" customHeight="1" x14ac:dyDescent="0.2">
      <c r="AX46373" s="78"/>
      <c r="AZ46373" s="167"/>
      <c r="BA46373" s="77"/>
      <c r="BB46373" s="77"/>
    </row>
    <row r="46374" spans="50:54" s="79" customFormat="1" ht="0" hidden="1" customHeight="1" x14ac:dyDescent="0.2">
      <c r="AX46374" s="78"/>
      <c r="AZ46374" s="167"/>
      <c r="BA46374" s="77"/>
      <c r="BB46374" s="77"/>
    </row>
    <row r="46375" spans="50:54" s="79" customFormat="1" ht="0" hidden="1" customHeight="1" x14ac:dyDescent="0.2">
      <c r="AX46375" s="78"/>
      <c r="AZ46375" s="167"/>
      <c r="BA46375" s="77"/>
      <c r="BB46375" s="77"/>
    </row>
    <row r="46376" spans="50:54" s="79" customFormat="1" ht="0" hidden="1" customHeight="1" x14ac:dyDescent="0.2">
      <c r="AX46376" s="78"/>
      <c r="AZ46376" s="167"/>
      <c r="BA46376" s="77"/>
      <c r="BB46376" s="77"/>
    </row>
    <row r="46377" spans="50:54" s="79" customFormat="1" ht="0" hidden="1" customHeight="1" x14ac:dyDescent="0.2">
      <c r="AX46377" s="78"/>
      <c r="AZ46377" s="167"/>
      <c r="BA46377" s="77"/>
      <c r="BB46377" s="77"/>
    </row>
    <row r="46378" spans="50:54" s="79" customFormat="1" ht="0" hidden="1" customHeight="1" x14ac:dyDescent="0.2">
      <c r="AX46378" s="78"/>
      <c r="AZ46378" s="167"/>
      <c r="BA46378" s="77"/>
      <c r="BB46378" s="77"/>
    </row>
    <row r="46379" spans="50:54" s="79" customFormat="1" ht="0" hidden="1" customHeight="1" x14ac:dyDescent="0.2">
      <c r="AX46379" s="78"/>
      <c r="AZ46379" s="167"/>
      <c r="BA46379" s="77"/>
      <c r="BB46379" s="77"/>
    </row>
    <row r="46380" spans="50:54" s="79" customFormat="1" ht="0" hidden="1" customHeight="1" x14ac:dyDescent="0.2">
      <c r="AX46380" s="78"/>
      <c r="AZ46380" s="167"/>
      <c r="BA46380" s="77"/>
      <c r="BB46380" s="77"/>
    </row>
    <row r="46381" spans="50:54" s="79" customFormat="1" ht="0" hidden="1" customHeight="1" x14ac:dyDescent="0.2">
      <c r="AX46381" s="78"/>
      <c r="AZ46381" s="167"/>
      <c r="BA46381" s="77"/>
      <c r="BB46381" s="77"/>
    </row>
    <row r="46382" spans="50:54" s="79" customFormat="1" ht="0" hidden="1" customHeight="1" x14ac:dyDescent="0.2">
      <c r="AX46382" s="78"/>
      <c r="AZ46382" s="167"/>
      <c r="BA46382" s="77"/>
      <c r="BB46382" s="77"/>
    </row>
    <row r="46383" spans="50:54" s="79" customFormat="1" ht="0" hidden="1" customHeight="1" x14ac:dyDescent="0.2">
      <c r="AX46383" s="78"/>
      <c r="AZ46383" s="167"/>
      <c r="BA46383" s="77"/>
      <c r="BB46383" s="77"/>
    </row>
    <row r="46384" spans="50:54" s="79" customFormat="1" ht="0" hidden="1" customHeight="1" x14ac:dyDescent="0.2">
      <c r="AX46384" s="78"/>
      <c r="AZ46384" s="167"/>
      <c r="BA46384" s="77"/>
      <c r="BB46384" s="77"/>
    </row>
    <row r="46385" spans="50:54" s="79" customFormat="1" ht="0" hidden="1" customHeight="1" x14ac:dyDescent="0.2">
      <c r="AX46385" s="78"/>
      <c r="AZ46385" s="167"/>
      <c r="BA46385" s="77"/>
      <c r="BB46385" s="77"/>
    </row>
    <row r="46386" spans="50:54" s="79" customFormat="1" ht="0" hidden="1" customHeight="1" x14ac:dyDescent="0.2">
      <c r="AX46386" s="78"/>
      <c r="AZ46386" s="167"/>
      <c r="BA46386" s="77"/>
      <c r="BB46386" s="77"/>
    </row>
    <row r="46387" spans="50:54" s="79" customFormat="1" ht="0" hidden="1" customHeight="1" x14ac:dyDescent="0.2">
      <c r="AX46387" s="78"/>
      <c r="AZ46387" s="167"/>
      <c r="BA46387" s="77"/>
      <c r="BB46387" s="77"/>
    </row>
    <row r="46388" spans="50:54" s="79" customFormat="1" ht="0" hidden="1" customHeight="1" x14ac:dyDescent="0.2">
      <c r="AX46388" s="78"/>
      <c r="AZ46388" s="167"/>
      <c r="BA46388" s="77"/>
      <c r="BB46388" s="77"/>
    </row>
    <row r="46389" spans="50:54" s="79" customFormat="1" ht="0" hidden="1" customHeight="1" x14ac:dyDescent="0.2">
      <c r="AX46389" s="78"/>
      <c r="AZ46389" s="167"/>
      <c r="BA46389" s="77"/>
      <c r="BB46389" s="77"/>
    </row>
    <row r="46390" spans="50:54" s="79" customFormat="1" ht="0" hidden="1" customHeight="1" x14ac:dyDescent="0.2">
      <c r="AX46390" s="78"/>
      <c r="AZ46390" s="167"/>
      <c r="BA46390" s="77"/>
      <c r="BB46390" s="77"/>
    </row>
    <row r="46391" spans="50:54" s="79" customFormat="1" ht="0" hidden="1" customHeight="1" x14ac:dyDescent="0.2">
      <c r="AX46391" s="78"/>
      <c r="AZ46391" s="167"/>
      <c r="BA46391" s="77"/>
      <c r="BB46391" s="77"/>
    </row>
    <row r="46392" spans="50:54" s="79" customFormat="1" ht="0" hidden="1" customHeight="1" x14ac:dyDescent="0.2">
      <c r="AX46392" s="78"/>
      <c r="AZ46392" s="167"/>
      <c r="BA46392" s="77"/>
      <c r="BB46392" s="77"/>
    </row>
    <row r="46393" spans="50:54" s="79" customFormat="1" ht="0" hidden="1" customHeight="1" x14ac:dyDescent="0.2">
      <c r="AX46393" s="78"/>
      <c r="AZ46393" s="167"/>
      <c r="BA46393" s="77"/>
      <c r="BB46393" s="77"/>
    </row>
    <row r="46394" spans="50:54" s="79" customFormat="1" ht="0" hidden="1" customHeight="1" x14ac:dyDescent="0.2">
      <c r="AX46394" s="78"/>
      <c r="AZ46394" s="167"/>
      <c r="BA46394" s="77"/>
      <c r="BB46394" s="77"/>
    </row>
    <row r="46395" spans="50:54" s="79" customFormat="1" ht="0" hidden="1" customHeight="1" x14ac:dyDescent="0.2">
      <c r="AX46395" s="78"/>
      <c r="AZ46395" s="167"/>
      <c r="BA46395" s="77"/>
      <c r="BB46395" s="77"/>
    </row>
    <row r="46396" spans="50:54" s="79" customFormat="1" ht="0" hidden="1" customHeight="1" x14ac:dyDescent="0.2">
      <c r="AX46396" s="78"/>
      <c r="AZ46396" s="167"/>
      <c r="BA46396" s="77"/>
      <c r="BB46396" s="77"/>
    </row>
    <row r="46397" spans="50:54" s="79" customFormat="1" ht="0" hidden="1" customHeight="1" x14ac:dyDescent="0.2">
      <c r="AX46397" s="78"/>
      <c r="AZ46397" s="167"/>
      <c r="BA46397" s="77"/>
      <c r="BB46397" s="77"/>
    </row>
    <row r="46398" spans="50:54" s="79" customFormat="1" ht="0" hidden="1" customHeight="1" x14ac:dyDescent="0.2">
      <c r="AX46398" s="78"/>
      <c r="AZ46398" s="167"/>
      <c r="BA46398" s="77"/>
      <c r="BB46398" s="77"/>
    </row>
    <row r="46399" spans="50:54" s="79" customFormat="1" ht="0" hidden="1" customHeight="1" x14ac:dyDescent="0.2">
      <c r="AX46399" s="78"/>
      <c r="AZ46399" s="167"/>
      <c r="BA46399" s="77"/>
      <c r="BB46399" s="77"/>
    </row>
    <row r="46400" spans="50:54" s="79" customFormat="1" ht="0" hidden="1" customHeight="1" x14ac:dyDescent="0.2">
      <c r="AX46400" s="78"/>
      <c r="AZ46400" s="167"/>
      <c r="BA46400" s="77"/>
      <c r="BB46400" s="77"/>
    </row>
    <row r="46401" spans="50:54" s="79" customFormat="1" ht="0" hidden="1" customHeight="1" x14ac:dyDescent="0.2">
      <c r="AX46401" s="78"/>
      <c r="AZ46401" s="167"/>
      <c r="BA46401" s="77"/>
      <c r="BB46401" s="77"/>
    </row>
    <row r="46402" spans="50:54" s="79" customFormat="1" ht="0" hidden="1" customHeight="1" x14ac:dyDescent="0.2">
      <c r="AX46402" s="78"/>
      <c r="AZ46402" s="167"/>
      <c r="BA46402" s="77"/>
      <c r="BB46402" s="77"/>
    </row>
    <row r="46403" spans="50:54" s="79" customFormat="1" ht="0" hidden="1" customHeight="1" x14ac:dyDescent="0.2">
      <c r="AX46403" s="78"/>
      <c r="AZ46403" s="167"/>
      <c r="BA46403" s="77"/>
      <c r="BB46403" s="77"/>
    </row>
    <row r="46404" spans="50:54" s="79" customFormat="1" ht="0" hidden="1" customHeight="1" x14ac:dyDescent="0.2">
      <c r="AX46404" s="78"/>
      <c r="AZ46404" s="167"/>
      <c r="BA46404" s="77"/>
      <c r="BB46404" s="77"/>
    </row>
    <row r="46405" spans="50:54" s="79" customFormat="1" ht="0" hidden="1" customHeight="1" x14ac:dyDescent="0.2">
      <c r="AX46405" s="78"/>
      <c r="AZ46405" s="167"/>
      <c r="BA46405" s="77"/>
      <c r="BB46405" s="77"/>
    </row>
    <row r="46406" spans="50:54" s="79" customFormat="1" ht="0" hidden="1" customHeight="1" x14ac:dyDescent="0.2">
      <c r="AX46406" s="78"/>
      <c r="AZ46406" s="167"/>
      <c r="BA46406" s="77"/>
      <c r="BB46406" s="77"/>
    </row>
    <row r="46407" spans="50:54" s="79" customFormat="1" ht="0" hidden="1" customHeight="1" x14ac:dyDescent="0.2">
      <c r="AX46407" s="78"/>
      <c r="AZ46407" s="167"/>
      <c r="BA46407" s="77"/>
      <c r="BB46407" s="77"/>
    </row>
    <row r="46408" spans="50:54" s="79" customFormat="1" ht="0" hidden="1" customHeight="1" x14ac:dyDescent="0.2">
      <c r="AX46408" s="78"/>
      <c r="AZ46408" s="167"/>
      <c r="BA46408" s="77"/>
      <c r="BB46408" s="77"/>
    </row>
    <row r="46409" spans="50:54" s="79" customFormat="1" ht="0" hidden="1" customHeight="1" x14ac:dyDescent="0.2">
      <c r="AX46409" s="78"/>
      <c r="AZ46409" s="167"/>
      <c r="BA46409" s="77"/>
      <c r="BB46409" s="77"/>
    </row>
    <row r="46410" spans="50:54" s="79" customFormat="1" ht="0" hidden="1" customHeight="1" x14ac:dyDescent="0.2">
      <c r="AX46410" s="78"/>
      <c r="AZ46410" s="167"/>
      <c r="BA46410" s="77"/>
      <c r="BB46410" s="77"/>
    </row>
    <row r="46411" spans="50:54" s="79" customFormat="1" ht="0" hidden="1" customHeight="1" x14ac:dyDescent="0.2">
      <c r="AX46411" s="78"/>
      <c r="AZ46411" s="167"/>
      <c r="BA46411" s="77"/>
      <c r="BB46411" s="77"/>
    </row>
    <row r="46412" spans="50:54" s="79" customFormat="1" ht="0" hidden="1" customHeight="1" x14ac:dyDescent="0.2">
      <c r="AX46412" s="78"/>
      <c r="AZ46412" s="167"/>
      <c r="BA46412" s="77"/>
      <c r="BB46412" s="77"/>
    </row>
    <row r="46413" spans="50:54" s="79" customFormat="1" ht="0" hidden="1" customHeight="1" x14ac:dyDescent="0.2">
      <c r="AX46413" s="78"/>
      <c r="AZ46413" s="167"/>
      <c r="BA46413" s="77"/>
      <c r="BB46413" s="77"/>
    </row>
    <row r="46414" spans="50:54" s="79" customFormat="1" ht="0" hidden="1" customHeight="1" x14ac:dyDescent="0.2">
      <c r="AX46414" s="78"/>
      <c r="AZ46414" s="167"/>
      <c r="BA46414" s="77"/>
      <c r="BB46414" s="77"/>
    </row>
    <row r="46415" spans="50:54" s="79" customFormat="1" ht="0" hidden="1" customHeight="1" x14ac:dyDescent="0.2">
      <c r="AX46415" s="78"/>
      <c r="AZ46415" s="167"/>
      <c r="BA46415" s="77"/>
      <c r="BB46415" s="77"/>
    </row>
    <row r="46416" spans="50:54" s="79" customFormat="1" ht="0" hidden="1" customHeight="1" x14ac:dyDescent="0.2">
      <c r="AX46416" s="78"/>
      <c r="AZ46416" s="167"/>
      <c r="BA46416" s="77"/>
      <c r="BB46416" s="77"/>
    </row>
    <row r="46417" spans="50:54" s="79" customFormat="1" ht="0" hidden="1" customHeight="1" x14ac:dyDescent="0.2">
      <c r="AX46417" s="78"/>
      <c r="AZ46417" s="167"/>
      <c r="BA46417" s="77"/>
      <c r="BB46417" s="77"/>
    </row>
    <row r="46418" spans="50:54" s="79" customFormat="1" ht="0" hidden="1" customHeight="1" x14ac:dyDescent="0.2">
      <c r="AX46418" s="78"/>
      <c r="AZ46418" s="167"/>
      <c r="BA46418" s="77"/>
      <c r="BB46418" s="77"/>
    </row>
    <row r="46419" spans="50:54" s="79" customFormat="1" ht="0" hidden="1" customHeight="1" x14ac:dyDescent="0.2">
      <c r="AX46419" s="78"/>
      <c r="AZ46419" s="167"/>
      <c r="BA46419" s="77"/>
      <c r="BB46419" s="77"/>
    </row>
    <row r="46420" spans="50:54" s="79" customFormat="1" ht="0" hidden="1" customHeight="1" x14ac:dyDescent="0.2">
      <c r="AX46420" s="78"/>
      <c r="AZ46420" s="167"/>
      <c r="BA46420" s="77"/>
      <c r="BB46420" s="77"/>
    </row>
    <row r="46421" spans="50:54" s="79" customFormat="1" ht="0" hidden="1" customHeight="1" x14ac:dyDescent="0.2">
      <c r="AX46421" s="78"/>
      <c r="AZ46421" s="167"/>
      <c r="BA46421" s="77"/>
      <c r="BB46421" s="77"/>
    </row>
    <row r="46422" spans="50:54" s="79" customFormat="1" ht="0" hidden="1" customHeight="1" x14ac:dyDescent="0.2">
      <c r="AX46422" s="78"/>
      <c r="AZ46422" s="167"/>
      <c r="BA46422" s="77"/>
      <c r="BB46422" s="77"/>
    </row>
    <row r="46423" spans="50:54" s="79" customFormat="1" ht="0" hidden="1" customHeight="1" x14ac:dyDescent="0.2">
      <c r="AX46423" s="78"/>
      <c r="AZ46423" s="167"/>
      <c r="BA46423" s="77"/>
      <c r="BB46423" s="77"/>
    </row>
    <row r="46424" spans="50:54" s="79" customFormat="1" ht="0" hidden="1" customHeight="1" x14ac:dyDescent="0.2">
      <c r="AX46424" s="78"/>
      <c r="AZ46424" s="167"/>
      <c r="BA46424" s="77"/>
      <c r="BB46424" s="77"/>
    </row>
    <row r="46425" spans="50:54" s="79" customFormat="1" ht="0" hidden="1" customHeight="1" x14ac:dyDescent="0.2">
      <c r="AX46425" s="78"/>
      <c r="AZ46425" s="167"/>
      <c r="BA46425" s="77"/>
      <c r="BB46425" s="77"/>
    </row>
    <row r="46426" spans="50:54" s="79" customFormat="1" ht="0" hidden="1" customHeight="1" x14ac:dyDescent="0.2">
      <c r="AX46426" s="78"/>
      <c r="AZ46426" s="167"/>
      <c r="BA46426" s="77"/>
      <c r="BB46426" s="77"/>
    </row>
    <row r="46427" spans="50:54" s="79" customFormat="1" ht="0" hidden="1" customHeight="1" x14ac:dyDescent="0.2">
      <c r="AX46427" s="78"/>
      <c r="AZ46427" s="167"/>
      <c r="BA46427" s="77"/>
      <c r="BB46427" s="77"/>
    </row>
    <row r="46428" spans="50:54" s="79" customFormat="1" ht="0" hidden="1" customHeight="1" x14ac:dyDescent="0.2">
      <c r="AX46428" s="78"/>
      <c r="AZ46428" s="167"/>
      <c r="BA46428" s="77"/>
      <c r="BB46428" s="77"/>
    </row>
    <row r="46429" spans="50:54" s="79" customFormat="1" ht="0" hidden="1" customHeight="1" x14ac:dyDescent="0.2">
      <c r="AX46429" s="78"/>
      <c r="AZ46429" s="167"/>
      <c r="BA46429" s="77"/>
      <c r="BB46429" s="77"/>
    </row>
    <row r="46430" spans="50:54" s="79" customFormat="1" ht="0" hidden="1" customHeight="1" x14ac:dyDescent="0.2">
      <c r="AX46430" s="78"/>
      <c r="AZ46430" s="167"/>
      <c r="BA46430" s="77"/>
      <c r="BB46430" s="77"/>
    </row>
    <row r="46431" spans="50:54" s="79" customFormat="1" ht="0" hidden="1" customHeight="1" x14ac:dyDescent="0.2">
      <c r="AX46431" s="78"/>
      <c r="AZ46431" s="167"/>
      <c r="BA46431" s="77"/>
      <c r="BB46431" s="77"/>
    </row>
    <row r="46432" spans="50:54" s="79" customFormat="1" ht="0" hidden="1" customHeight="1" x14ac:dyDescent="0.2">
      <c r="AX46432" s="78"/>
      <c r="AZ46432" s="167"/>
      <c r="BA46432" s="77"/>
      <c r="BB46432" s="77"/>
    </row>
    <row r="46433" spans="50:54" s="79" customFormat="1" ht="0" hidden="1" customHeight="1" x14ac:dyDescent="0.2">
      <c r="AX46433" s="78"/>
      <c r="AZ46433" s="167"/>
      <c r="BA46433" s="77"/>
      <c r="BB46433" s="77"/>
    </row>
    <row r="46434" spans="50:54" s="79" customFormat="1" ht="0" hidden="1" customHeight="1" x14ac:dyDescent="0.2">
      <c r="AX46434" s="78"/>
      <c r="AZ46434" s="167"/>
      <c r="BA46434" s="77"/>
      <c r="BB46434" s="77"/>
    </row>
    <row r="46435" spans="50:54" s="79" customFormat="1" ht="0" hidden="1" customHeight="1" x14ac:dyDescent="0.2">
      <c r="AX46435" s="78"/>
      <c r="AZ46435" s="167"/>
      <c r="BA46435" s="77"/>
      <c r="BB46435" s="77"/>
    </row>
    <row r="46436" spans="50:54" s="79" customFormat="1" ht="0" hidden="1" customHeight="1" x14ac:dyDescent="0.2">
      <c r="AX46436" s="78"/>
      <c r="AZ46436" s="167"/>
      <c r="BA46436" s="77"/>
      <c r="BB46436" s="77"/>
    </row>
    <row r="46437" spans="50:54" s="79" customFormat="1" ht="0" hidden="1" customHeight="1" x14ac:dyDescent="0.2">
      <c r="AX46437" s="78"/>
      <c r="AZ46437" s="167"/>
      <c r="BA46437" s="77"/>
      <c r="BB46437" s="77"/>
    </row>
    <row r="46438" spans="50:54" s="79" customFormat="1" ht="0" hidden="1" customHeight="1" x14ac:dyDescent="0.2">
      <c r="AX46438" s="78"/>
      <c r="AZ46438" s="167"/>
      <c r="BA46438" s="77"/>
      <c r="BB46438" s="77"/>
    </row>
    <row r="46439" spans="50:54" s="79" customFormat="1" ht="0" hidden="1" customHeight="1" x14ac:dyDescent="0.2">
      <c r="AX46439" s="78"/>
      <c r="AZ46439" s="167"/>
      <c r="BA46439" s="77"/>
      <c r="BB46439" s="77"/>
    </row>
    <row r="46440" spans="50:54" s="79" customFormat="1" ht="0" hidden="1" customHeight="1" x14ac:dyDescent="0.2">
      <c r="AX46440" s="78"/>
      <c r="AZ46440" s="167"/>
      <c r="BA46440" s="77"/>
      <c r="BB46440" s="77"/>
    </row>
    <row r="46441" spans="50:54" s="79" customFormat="1" ht="0" hidden="1" customHeight="1" x14ac:dyDescent="0.2">
      <c r="AX46441" s="78"/>
      <c r="AZ46441" s="167"/>
      <c r="BA46441" s="77"/>
      <c r="BB46441" s="77"/>
    </row>
    <row r="46442" spans="50:54" s="79" customFormat="1" ht="0" hidden="1" customHeight="1" x14ac:dyDescent="0.2">
      <c r="AX46442" s="78"/>
      <c r="AZ46442" s="167"/>
      <c r="BA46442" s="77"/>
      <c r="BB46442" s="77"/>
    </row>
    <row r="46443" spans="50:54" s="79" customFormat="1" ht="0" hidden="1" customHeight="1" x14ac:dyDescent="0.2">
      <c r="AX46443" s="78"/>
      <c r="AZ46443" s="167"/>
      <c r="BA46443" s="77"/>
      <c r="BB46443" s="77"/>
    </row>
    <row r="46444" spans="50:54" s="79" customFormat="1" ht="0" hidden="1" customHeight="1" x14ac:dyDescent="0.2">
      <c r="AX46444" s="78"/>
      <c r="AZ46444" s="167"/>
      <c r="BA46444" s="77"/>
      <c r="BB46444" s="77"/>
    </row>
    <row r="46445" spans="50:54" s="79" customFormat="1" ht="0" hidden="1" customHeight="1" x14ac:dyDescent="0.2">
      <c r="AX46445" s="78"/>
      <c r="AZ46445" s="167"/>
      <c r="BA46445" s="77"/>
      <c r="BB46445" s="77"/>
    </row>
    <row r="46446" spans="50:54" s="79" customFormat="1" ht="0" hidden="1" customHeight="1" x14ac:dyDescent="0.2">
      <c r="AX46446" s="78"/>
      <c r="AZ46446" s="167"/>
      <c r="BA46446" s="77"/>
      <c r="BB46446" s="77"/>
    </row>
    <row r="46447" spans="50:54" s="79" customFormat="1" ht="0" hidden="1" customHeight="1" x14ac:dyDescent="0.2">
      <c r="AX46447" s="78"/>
      <c r="AZ46447" s="167"/>
      <c r="BA46447" s="77"/>
      <c r="BB46447" s="77"/>
    </row>
    <row r="46448" spans="50:54" s="79" customFormat="1" ht="0" hidden="1" customHeight="1" x14ac:dyDescent="0.2">
      <c r="AX46448" s="78"/>
      <c r="AZ46448" s="167"/>
      <c r="BA46448" s="77"/>
      <c r="BB46448" s="77"/>
    </row>
    <row r="46449" spans="50:54" s="79" customFormat="1" ht="0" hidden="1" customHeight="1" x14ac:dyDescent="0.2">
      <c r="AX46449" s="78"/>
      <c r="AZ46449" s="167"/>
      <c r="BA46449" s="77"/>
      <c r="BB46449" s="77"/>
    </row>
    <row r="46450" spans="50:54" s="79" customFormat="1" ht="0" hidden="1" customHeight="1" x14ac:dyDescent="0.2">
      <c r="AX46450" s="78"/>
      <c r="AZ46450" s="167"/>
      <c r="BA46450" s="77"/>
      <c r="BB46450" s="77"/>
    </row>
    <row r="46451" spans="50:54" s="79" customFormat="1" ht="0" hidden="1" customHeight="1" x14ac:dyDescent="0.2">
      <c r="AX46451" s="78"/>
      <c r="AZ46451" s="167"/>
      <c r="BA46451" s="77"/>
      <c r="BB46451" s="77"/>
    </row>
    <row r="46452" spans="50:54" s="79" customFormat="1" ht="0" hidden="1" customHeight="1" x14ac:dyDescent="0.2">
      <c r="AX46452" s="78"/>
      <c r="AZ46452" s="167"/>
      <c r="BA46452" s="77"/>
      <c r="BB46452" s="77"/>
    </row>
    <row r="46453" spans="50:54" s="79" customFormat="1" ht="0" hidden="1" customHeight="1" x14ac:dyDescent="0.2">
      <c r="AX46453" s="78"/>
      <c r="AZ46453" s="167"/>
      <c r="BA46453" s="77"/>
      <c r="BB46453" s="77"/>
    </row>
    <row r="46454" spans="50:54" s="79" customFormat="1" ht="0" hidden="1" customHeight="1" x14ac:dyDescent="0.2">
      <c r="AX46454" s="78"/>
      <c r="AZ46454" s="167"/>
      <c r="BA46454" s="77"/>
      <c r="BB46454" s="77"/>
    </row>
    <row r="46455" spans="50:54" s="79" customFormat="1" ht="0" hidden="1" customHeight="1" x14ac:dyDescent="0.2">
      <c r="AX46455" s="78"/>
      <c r="AZ46455" s="167"/>
      <c r="BA46455" s="77"/>
      <c r="BB46455" s="77"/>
    </row>
    <row r="46456" spans="50:54" s="79" customFormat="1" ht="0" hidden="1" customHeight="1" x14ac:dyDescent="0.2">
      <c r="AX46456" s="78"/>
      <c r="AZ46456" s="167"/>
      <c r="BA46456" s="77"/>
      <c r="BB46456" s="77"/>
    </row>
    <row r="46457" spans="50:54" s="79" customFormat="1" ht="0" hidden="1" customHeight="1" x14ac:dyDescent="0.2">
      <c r="AX46457" s="78"/>
      <c r="AZ46457" s="167"/>
      <c r="BA46457" s="77"/>
      <c r="BB46457" s="77"/>
    </row>
    <row r="46458" spans="50:54" s="79" customFormat="1" ht="0" hidden="1" customHeight="1" x14ac:dyDescent="0.2">
      <c r="AX46458" s="78"/>
      <c r="AZ46458" s="167"/>
      <c r="BA46458" s="77"/>
      <c r="BB46458" s="77"/>
    </row>
    <row r="46459" spans="50:54" s="79" customFormat="1" ht="0" hidden="1" customHeight="1" x14ac:dyDescent="0.2">
      <c r="AX46459" s="78"/>
      <c r="AZ46459" s="167"/>
      <c r="BA46459" s="77"/>
      <c r="BB46459" s="77"/>
    </row>
    <row r="46460" spans="50:54" s="79" customFormat="1" ht="0" hidden="1" customHeight="1" x14ac:dyDescent="0.2">
      <c r="AX46460" s="78"/>
      <c r="AZ46460" s="167"/>
      <c r="BA46460" s="77"/>
      <c r="BB46460" s="77"/>
    </row>
    <row r="46461" spans="50:54" s="79" customFormat="1" ht="0" hidden="1" customHeight="1" x14ac:dyDescent="0.2">
      <c r="AX46461" s="78"/>
      <c r="AZ46461" s="167"/>
      <c r="BA46461" s="77"/>
      <c r="BB46461" s="77"/>
    </row>
    <row r="46462" spans="50:54" s="79" customFormat="1" ht="0" hidden="1" customHeight="1" x14ac:dyDescent="0.2">
      <c r="AX46462" s="78"/>
      <c r="AZ46462" s="167"/>
      <c r="BA46462" s="77"/>
      <c r="BB46462" s="77"/>
    </row>
    <row r="46463" spans="50:54" s="79" customFormat="1" ht="0" hidden="1" customHeight="1" x14ac:dyDescent="0.2">
      <c r="AX46463" s="78"/>
      <c r="AZ46463" s="167"/>
      <c r="BA46463" s="77"/>
      <c r="BB46463" s="77"/>
    </row>
    <row r="46464" spans="50:54" s="79" customFormat="1" ht="0" hidden="1" customHeight="1" x14ac:dyDescent="0.2">
      <c r="AX46464" s="78"/>
      <c r="AZ46464" s="167"/>
      <c r="BA46464" s="77"/>
      <c r="BB46464" s="77"/>
    </row>
    <row r="46465" spans="50:54" s="79" customFormat="1" ht="0" hidden="1" customHeight="1" x14ac:dyDescent="0.2">
      <c r="AX46465" s="78"/>
      <c r="AZ46465" s="167"/>
      <c r="BA46465" s="77"/>
      <c r="BB46465" s="77"/>
    </row>
    <row r="46466" spans="50:54" s="79" customFormat="1" ht="0" hidden="1" customHeight="1" x14ac:dyDescent="0.2">
      <c r="AX46466" s="78"/>
      <c r="AZ46466" s="167"/>
      <c r="BA46466" s="77"/>
      <c r="BB46466" s="77"/>
    </row>
    <row r="46467" spans="50:54" s="79" customFormat="1" ht="0" hidden="1" customHeight="1" x14ac:dyDescent="0.2">
      <c r="AX46467" s="78"/>
      <c r="AZ46467" s="167"/>
      <c r="BA46467" s="77"/>
      <c r="BB46467" s="77"/>
    </row>
    <row r="46468" spans="50:54" s="79" customFormat="1" ht="0" hidden="1" customHeight="1" x14ac:dyDescent="0.2">
      <c r="AX46468" s="78"/>
      <c r="AZ46468" s="167"/>
      <c r="BA46468" s="77"/>
      <c r="BB46468" s="77"/>
    </row>
    <row r="46469" spans="50:54" s="79" customFormat="1" ht="0" hidden="1" customHeight="1" x14ac:dyDescent="0.2">
      <c r="AX46469" s="78"/>
      <c r="AZ46469" s="167"/>
      <c r="BA46469" s="77"/>
      <c r="BB46469" s="77"/>
    </row>
    <row r="46470" spans="50:54" s="79" customFormat="1" ht="0" hidden="1" customHeight="1" x14ac:dyDescent="0.2">
      <c r="AX46470" s="78"/>
      <c r="AZ46470" s="167"/>
      <c r="BA46470" s="77"/>
      <c r="BB46470" s="77"/>
    </row>
    <row r="46471" spans="50:54" s="79" customFormat="1" ht="0" hidden="1" customHeight="1" x14ac:dyDescent="0.2">
      <c r="AX46471" s="78"/>
      <c r="AZ46471" s="167"/>
      <c r="BA46471" s="77"/>
      <c r="BB46471" s="77"/>
    </row>
    <row r="46472" spans="50:54" s="79" customFormat="1" ht="0" hidden="1" customHeight="1" x14ac:dyDescent="0.2">
      <c r="AX46472" s="78"/>
      <c r="AZ46472" s="167"/>
      <c r="BA46472" s="77"/>
      <c r="BB46472" s="77"/>
    </row>
    <row r="46473" spans="50:54" s="79" customFormat="1" ht="0" hidden="1" customHeight="1" x14ac:dyDescent="0.2">
      <c r="AX46473" s="78"/>
      <c r="AZ46473" s="167"/>
      <c r="BA46473" s="77"/>
      <c r="BB46473" s="77"/>
    </row>
    <row r="46474" spans="50:54" s="79" customFormat="1" ht="0" hidden="1" customHeight="1" x14ac:dyDescent="0.2">
      <c r="AX46474" s="78"/>
      <c r="AZ46474" s="167"/>
      <c r="BA46474" s="77"/>
      <c r="BB46474" s="77"/>
    </row>
    <row r="46475" spans="50:54" s="79" customFormat="1" ht="0" hidden="1" customHeight="1" x14ac:dyDescent="0.2">
      <c r="AX46475" s="78"/>
      <c r="AZ46475" s="167"/>
      <c r="BA46475" s="77"/>
      <c r="BB46475" s="77"/>
    </row>
    <row r="46476" spans="50:54" s="79" customFormat="1" ht="0" hidden="1" customHeight="1" x14ac:dyDescent="0.2">
      <c r="AX46476" s="78"/>
      <c r="AZ46476" s="167"/>
      <c r="BA46476" s="77"/>
      <c r="BB46476" s="77"/>
    </row>
    <row r="46477" spans="50:54" s="79" customFormat="1" ht="0" hidden="1" customHeight="1" x14ac:dyDescent="0.2">
      <c r="AX46477" s="78"/>
      <c r="AZ46477" s="167"/>
      <c r="BA46477" s="77"/>
      <c r="BB46477" s="77"/>
    </row>
    <row r="46478" spans="50:54" s="79" customFormat="1" ht="0" hidden="1" customHeight="1" x14ac:dyDescent="0.2">
      <c r="AX46478" s="78"/>
      <c r="AZ46478" s="167"/>
      <c r="BA46478" s="77"/>
      <c r="BB46478" s="77"/>
    </row>
    <row r="46479" spans="50:54" s="79" customFormat="1" ht="0" hidden="1" customHeight="1" x14ac:dyDescent="0.2">
      <c r="AX46479" s="78"/>
      <c r="AZ46479" s="167"/>
      <c r="BA46479" s="77"/>
      <c r="BB46479" s="77"/>
    </row>
    <row r="46480" spans="50:54" s="79" customFormat="1" ht="0" hidden="1" customHeight="1" x14ac:dyDescent="0.2">
      <c r="AX46480" s="78"/>
      <c r="AZ46480" s="167"/>
      <c r="BA46480" s="77"/>
      <c r="BB46480" s="77"/>
    </row>
    <row r="46481" spans="50:54" s="79" customFormat="1" ht="0" hidden="1" customHeight="1" x14ac:dyDescent="0.2">
      <c r="AX46481" s="78"/>
      <c r="AZ46481" s="167"/>
      <c r="BA46481" s="77"/>
      <c r="BB46481" s="77"/>
    </row>
    <row r="46482" spans="50:54" s="79" customFormat="1" ht="0" hidden="1" customHeight="1" x14ac:dyDescent="0.2">
      <c r="AX46482" s="78"/>
      <c r="AZ46482" s="167"/>
      <c r="BA46482" s="77"/>
      <c r="BB46482" s="77"/>
    </row>
    <row r="46483" spans="50:54" s="79" customFormat="1" ht="0" hidden="1" customHeight="1" x14ac:dyDescent="0.2">
      <c r="AX46483" s="78"/>
      <c r="AZ46483" s="167"/>
      <c r="BA46483" s="77"/>
      <c r="BB46483" s="77"/>
    </row>
    <row r="46484" spans="50:54" s="79" customFormat="1" ht="0" hidden="1" customHeight="1" x14ac:dyDescent="0.2">
      <c r="AX46484" s="78"/>
      <c r="AZ46484" s="167"/>
      <c r="BA46484" s="77"/>
      <c r="BB46484" s="77"/>
    </row>
    <row r="46485" spans="50:54" s="79" customFormat="1" ht="0" hidden="1" customHeight="1" x14ac:dyDescent="0.2">
      <c r="AX46485" s="78"/>
      <c r="AZ46485" s="167"/>
      <c r="BA46485" s="77"/>
      <c r="BB46485" s="77"/>
    </row>
    <row r="46486" spans="50:54" s="79" customFormat="1" ht="0" hidden="1" customHeight="1" x14ac:dyDescent="0.2">
      <c r="AX46486" s="78"/>
      <c r="AZ46486" s="167"/>
      <c r="BA46486" s="77"/>
      <c r="BB46486" s="77"/>
    </row>
    <row r="46487" spans="50:54" s="79" customFormat="1" ht="0" hidden="1" customHeight="1" x14ac:dyDescent="0.2">
      <c r="AX46487" s="78"/>
      <c r="AZ46487" s="167"/>
      <c r="BA46487" s="77"/>
      <c r="BB46487" s="77"/>
    </row>
    <row r="46488" spans="50:54" s="79" customFormat="1" ht="0" hidden="1" customHeight="1" x14ac:dyDescent="0.2">
      <c r="AX46488" s="78"/>
      <c r="AZ46488" s="167"/>
      <c r="BA46488" s="77"/>
      <c r="BB46488" s="77"/>
    </row>
    <row r="46489" spans="50:54" s="79" customFormat="1" ht="0" hidden="1" customHeight="1" x14ac:dyDescent="0.2">
      <c r="AX46489" s="78"/>
      <c r="AZ46489" s="167"/>
      <c r="BA46489" s="77"/>
      <c r="BB46489" s="77"/>
    </row>
    <row r="46490" spans="50:54" s="79" customFormat="1" ht="0" hidden="1" customHeight="1" x14ac:dyDescent="0.2">
      <c r="AX46490" s="78"/>
      <c r="AZ46490" s="167"/>
      <c r="BA46490" s="77"/>
      <c r="BB46490" s="77"/>
    </row>
    <row r="46491" spans="50:54" s="79" customFormat="1" ht="0" hidden="1" customHeight="1" x14ac:dyDescent="0.2">
      <c r="AX46491" s="78"/>
      <c r="AZ46491" s="167"/>
      <c r="BA46491" s="77"/>
      <c r="BB46491" s="77"/>
    </row>
    <row r="46492" spans="50:54" s="79" customFormat="1" ht="0" hidden="1" customHeight="1" x14ac:dyDescent="0.2">
      <c r="AX46492" s="78"/>
      <c r="AZ46492" s="167"/>
      <c r="BA46492" s="77"/>
      <c r="BB46492" s="77"/>
    </row>
    <row r="46493" spans="50:54" s="79" customFormat="1" ht="0" hidden="1" customHeight="1" x14ac:dyDescent="0.2">
      <c r="AX46493" s="78"/>
      <c r="AZ46493" s="167"/>
      <c r="BA46493" s="77"/>
      <c r="BB46493" s="77"/>
    </row>
    <row r="46494" spans="50:54" s="79" customFormat="1" ht="0" hidden="1" customHeight="1" x14ac:dyDescent="0.2">
      <c r="AX46494" s="78"/>
      <c r="AZ46494" s="167"/>
      <c r="BA46494" s="77"/>
      <c r="BB46494" s="77"/>
    </row>
    <row r="46495" spans="50:54" s="79" customFormat="1" ht="0" hidden="1" customHeight="1" x14ac:dyDescent="0.2">
      <c r="AX46495" s="78"/>
      <c r="AZ46495" s="167"/>
      <c r="BA46495" s="77"/>
      <c r="BB46495" s="77"/>
    </row>
    <row r="46496" spans="50:54" s="79" customFormat="1" ht="0" hidden="1" customHeight="1" x14ac:dyDescent="0.2">
      <c r="AX46496" s="78"/>
      <c r="AZ46496" s="167"/>
      <c r="BA46496" s="77"/>
      <c r="BB46496" s="77"/>
    </row>
    <row r="46497" spans="50:54" s="79" customFormat="1" ht="0" hidden="1" customHeight="1" x14ac:dyDescent="0.2">
      <c r="AX46497" s="78"/>
      <c r="AZ46497" s="167"/>
      <c r="BA46497" s="77"/>
      <c r="BB46497" s="77"/>
    </row>
    <row r="46498" spans="50:54" s="79" customFormat="1" ht="0" hidden="1" customHeight="1" x14ac:dyDescent="0.2">
      <c r="AX46498" s="78"/>
      <c r="AZ46498" s="167"/>
      <c r="BA46498" s="77"/>
      <c r="BB46498" s="77"/>
    </row>
    <row r="46499" spans="50:54" s="79" customFormat="1" ht="0" hidden="1" customHeight="1" x14ac:dyDescent="0.2">
      <c r="AX46499" s="78"/>
      <c r="AZ46499" s="167"/>
      <c r="BA46499" s="77"/>
      <c r="BB46499" s="77"/>
    </row>
    <row r="46500" spans="50:54" s="79" customFormat="1" ht="0" hidden="1" customHeight="1" x14ac:dyDescent="0.2">
      <c r="AX46500" s="78"/>
      <c r="AZ46500" s="167"/>
      <c r="BA46500" s="77"/>
      <c r="BB46500" s="77"/>
    </row>
    <row r="46501" spans="50:54" s="79" customFormat="1" ht="0" hidden="1" customHeight="1" x14ac:dyDescent="0.2">
      <c r="AX46501" s="78"/>
      <c r="AZ46501" s="167"/>
      <c r="BA46501" s="77"/>
      <c r="BB46501" s="77"/>
    </row>
    <row r="46502" spans="50:54" s="79" customFormat="1" ht="0" hidden="1" customHeight="1" x14ac:dyDescent="0.2">
      <c r="AX46502" s="78"/>
      <c r="AZ46502" s="167"/>
      <c r="BA46502" s="77"/>
      <c r="BB46502" s="77"/>
    </row>
    <row r="46503" spans="50:54" s="79" customFormat="1" ht="0" hidden="1" customHeight="1" x14ac:dyDescent="0.2">
      <c r="AX46503" s="78"/>
      <c r="AZ46503" s="167"/>
      <c r="BA46503" s="77"/>
      <c r="BB46503" s="77"/>
    </row>
    <row r="46504" spans="50:54" s="79" customFormat="1" ht="0" hidden="1" customHeight="1" x14ac:dyDescent="0.2">
      <c r="AX46504" s="78"/>
      <c r="AZ46504" s="167"/>
      <c r="BA46504" s="77"/>
      <c r="BB46504" s="77"/>
    </row>
    <row r="46505" spans="50:54" s="79" customFormat="1" ht="0" hidden="1" customHeight="1" x14ac:dyDescent="0.2">
      <c r="AX46505" s="78"/>
      <c r="AZ46505" s="167"/>
      <c r="BA46505" s="77"/>
      <c r="BB46505" s="77"/>
    </row>
    <row r="46506" spans="50:54" s="79" customFormat="1" ht="0" hidden="1" customHeight="1" x14ac:dyDescent="0.2">
      <c r="AX46506" s="78"/>
      <c r="AZ46506" s="167"/>
      <c r="BA46506" s="77"/>
      <c r="BB46506" s="77"/>
    </row>
    <row r="46507" spans="50:54" s="79" customFormat="1" ht="0" hidden="1" customHeight="1" x14ac:dyDescent="0.2">
      <c r="AX46507" s="78"/>
      <c r="AZ46507" s="167"/>
      <c r="BA46507" s="77"/>
      <c r="BB46507" s="77"/>
    </row>
    <row r="46508" spans="50:54" s="79" customFormat="1" ht="0" hidden="1" customHeight="1" x14ac:dyDescent="0.2">
      <c r="AX46508" s="78"/>
      <c r="AZ46508" s="167"/>
      <c r="BA46508" s="77"/>
      <c r="BB46508" s="77"/>
    </row>
    <row r="46509" spans="50:54" s="79" customFormat="1" ht="0" hidden="1" customHeight="1" x14ac:dyDescent="0.2">
      <c r="AX46509" s="78"/>
      <c r="AZ46509" s="167"/>
      <c r="BA46509" s="77"/>
      <c r="BB46509" s="77"/>
    </row>
    <row r="46510" spans="50:54" s="79" customFormat="1" ht="0" hidden="1" customHeight="1" x14ac:dyDescent="0.2">
      <c r="AX46510" s="78"/>
      <c r="AZ46510" s="167"/>
      <c r="BA46510" s="77"/>
      <c r="BB46510" s="77"/>
    </row>
    <row r="46511" spans="50:54" s="79" customFormat="1" ht="0" hidden="1" customHeight="1" x14ac:dyDescent="0.2">
      <c r="AX46511" s="78"/>
      <c r="AZ46511" s="167"/>
      <c r="BA46511" s="77"/>
      <c r="BB46511" s="77"/>
    </row>
    <row r="46512" spans="50:54" s="79" customFormat="1" ht="0" hidden="1" customHeight="1" x14ac:dyDescent="0.2">
      <c r="AX46512" s="78"/>
      <c r="AZ46512" s="167"/>
      <c r="BA46512" s="77"/>
      <c r="BB46512" s="77"/>
    </row>
    <row r="46513" spans="50:54" s="79" customFormat="1" ht="0" hidden="1" customHeight="1" x14ac:dyDescent="0.2">
      <c r="AX46513" s="78"/>
      <c r="AZ46513" s="167"/>
      <c r="BA46513" s="77"/>
      <c r="BB46513" s="77"/>
    </row>
    <row r="46514" spans="50:54" s="79" customFormat="1" ht="0" hidden="1" customHeight="1" x14ac:dyDescent="0.2">
      <c r="AX46514" s="78"/>
      <c r="AZ46514" s="167"/>
      <c r="BA46514" s="77"/>
      <c r="BB46514" s="77"/>
    </row>
    <row r="46515" spans="50:54" s="79" customFormat="1" ht="0" hidden="1" customHeight="1" x14ac:dyDescent="0.2">
      <c r="AX46515" s="78"/>
      <c r="AZ46515" s="167"/>
      <c r="BA46515" s="77"/>
      <c r="BB46515" s="77"/>
    </row>
    <row r="46516" spans="50:54" s="79" customFormat="1" ht="0" hidden="1" customHeight="1" x14ac:dyDescent="0.2">
      <c r="AX46516" s="78"/>
      <c r="AZ46516" s="167"/>
      <c r="BA46516" s="77"/>
      <c r="BB46516" s="77"/>
    </row>
    <row r="46517" spans="50:54" s="79" customFormat="1" ht="0" hidden="1" customHeight="1" x14ac:dyDescent="0.2">
      <c r="AX46517" s="78"/>
      <c r="AZ46517" s="167"/>
      <c r="BA46517" s="77"/>
      <c r="BB46517" s="77"/>
    </row>
    <row r="46518" spans="50:54" s="79" customFormat="1" ht="0" hidden="1" customHeight="1" x14ac:dyDescent="0.2">
      <c r="AX46518" s="78"/>
      <c r="AZ46518" s="167"/>
      <c r="BA46518" s="77"/>
      <c r="BB46518" s="77"/>
    </row>
    <row r="46519" spans="50:54" s="79" customFormat="1" ht="0" hidden="1" customHeight="1" x14ac:dyDescent="0.2">
      <c r="AX46519" s="78"/>
      <c r="AZ46519" s="167"/>
      <c r="BA46519" s="77"/>
      <c r="BB46519" s="77"/>
    </row>
    <row r="46520" spans="50:54" s="79" customFormat="1" ht="0" hidden="1" customHeight="1" x14ac:dyDescent="0.2">
      <c r="AX46520" s="78"/>
      <c r="AZ46520" s="167"/>
      <c r="BA46520" s="77"/>
      <c r="BB46520" s="77"/>
    </row>
    <row r="46521" spans="50:54" s="79" customFormat="1" ht="0" hidden="1" customHeight="1" x14ac:dyDescent="0.2">
      <c r="AX46521" s="78"/>
      <c r="AZ46521" s="167"/>
      <c r="BA46521" s="77"/>
      <c r="BB46521" s="77"/>
    </row>
    <row r="46522" spans="50:54" s="79" customFormat="1" ht="0" hidden="1" customHeight="1" x14ac:dyDescent="0.2">
      <c r="AX46522" s="78"/>
      <c r="AZ46522" s="167"/>
      <c r="BA46522" s="77"/>
      <c r="BB46522" s="77"/>
    </row>
    <row r="46523" spans="50:54" s="79" customFormat="1" ht="0" hidden="1" customHeight="1" x14ac:dyDescent="0.2">
      <c r="AX46523" s="78"/>
      <c r="AZ46523" s="167"/>
      <c r="BA46523" s="77"/>
      <c r="BB46523" s="77"/>
    </row>
    <row r="46524" spans="50:54" s="79" customFormat="1" ht="0" hidden="1" customHeight="1" x14ac:dyDescent="0.2">
      <c r="AX46524" s="78"/>
      <c r="AZ46524" s="167"/>
      <c r="BA46524" s="77"/>
      <c r="BB46524" s="77"/>
    </row>
    <row r="46525" spans="50:54" s="79" customFormat="1" ht="0" hidden="1" customHeight="1" x14ac:dyDescent="0.2">
      <c r="AX46525" s="78"/>
      <c r="AZ46525" s="167"/>
      <c r="BA46525" s="77"/>
      <c r="BB46525" s="77"/>
    </row>
    <row r="46526" spans="50:54" s="79" customFormat="1" ht="0" hidden="1" customHeight="1" x14ac:dyDescent="0.2">
      <c r="AX46526" s="78"/>
      <c r="AZ46526" s="167"/>
      <c r="BA46526" s="77"/>
      <c r="BB46526" s="77"/>
    </row>
    <row r="46527" spans="50:54" s="79" customFormat="1" ht="0" hidden="1" customHeight="1" x14ac:dyDescent="0.2">
      <c r="AX46527" s="78"/>
      <c r="AZ46527" s="167"/>
      <c r="BA46527" s="77"/>
      <c r="BB46527" s="77"/>
    </row>
    <row r="46528" spans="50:54" s="79" customFormat="1" ht="0" hidden="1" customHeight="1" x14ac:dyDescent="0.2">
      <c r="AX46528" s="78"/>
      <c r="AZ46528" s="167"/>
      <c r="BA46528" s="77"/>
      <c r="BB46528" s="77"/>
    </row>
    <row r="46529" spans="50:54" s="79" customFormat="1" ht="0" hidden="1" customHeight="1" x14ac:dyDescent="0.2">
      <c r="AX46529" s="78"/>
      <c r="AZ46529" s="167"/>
      <c r="BA46529" s="77"/>
      <c r="BB46529" s="77"/>
    </row>
    <row r="46530" spans="50:54" s="79" customFormat="1" ht="0" hidden="1" customHeight="1" x14ac:dyDescent="0.2">
      <c r="AX46530" s="78"/>
      <c r="AZ46530" s="167"/>
      <c r="BA46530" s="77"/>
      <c r="BB46530" s="77"/>
    </row>
    <row r="46531" spans="50:54" s="79" customFormat="1" ht="0" hidden="1" customHeight="1" x14ac:dyDescent="0.2">
      <c r="AX46531" s="78"/>
      <c r="AZ46531" s="167"/>
      <c r="BA46531" s="77"/>
      <c r="BB46531" s="77"/>
    </row>
    <row r="46532" spans="50:54" s="79" customFormat="1" ht="0" hidden="1" customHeight="1" x14ac:dyDescent="0.2">
      <c r="AX46532" s="78"/>
      <c r="AZ46532" s="167"/>
      <c r="BA46532" s="77"/>
      <c r="BB46532" s="77"/>
    </row>
    <row r="46533" spans="50:54" s="79" customFormat="1" ht="0" hidden="1" customHeight="1" x14ac:dyDescent="0.2">
      <c r="AX46533" s="78"/>
      <c r="AZ46533" s="167"/>
      <c r="BA46533" s="77"/>
      <c r="BB46533" s="77"/>
    </row>
    <row r="46534" spans="50:54" s="79" customFormat="1" ht="0" hidden="1" customHeight="1" x14ac:dyDescent="0.2">
      <c r="AX46534" s="78"/>
      <c r="AZ46534" s="167"/>
      <c r="BA46534" s="77"/>
      <c r="BB46534" s="77"/>
    </row>
    <row r="46535" spans="50:54" s="79" customFormat="1" ht="0" hidden="1" customHeight="1" x14ac:dyDescent="0.2">
      <c r="AX46535" s="78"/>
      <c r="AZ46535" s="167"/>
      <c r="BA46535" s="77"/>
      <c r="BB46535" s="77"/>
    </row>
    <row r="46536" spans="50:54" s="79" customFormat="1" ht="0" hidden="1" customHeight="1" x14ac:dyDescent="0.2">
      <c r="AX46536" s="78"/>
      <c r="AZ46536" s="167"/>
      <c r="BA46536" s="77"/>
      <c r="BB46536" s="77"/>
    </row>
    <row r="46537" spans="50:54" s="79" customFormat="1" ht="0" hidden="1" customHeight="1" x14ac:dyDescent="0.2">
      <c r="AX46537" s="78"/>
      <c r="AZ46537" s="167"/>
      <c r="BA46537" s="77"/>
      <c r="BB46537" s="77"/>
    </row>
    <row r="46538" spans="50:54" s="79" customFormat="1" ht="0" hidden="1" customHeight="1" x14ac:dyDescent="0.2">
      <c r="AX46538" s="78"/>
      <c r="AZ46538" s="167"/>
      <c r="BA46538" s="77"/>
      <c r="BB46538" s="77"/>
    </row>
    <row r="46539" spans="50:54" s="79" customFormat="1" ht="0" hidden="1" customHeight="1" x14ac:dyDescent="0.2">
      <c r="AX46539" s="78"/>
      <c r="AZ46539" s="167"/>
      <c r="BA46539" s="77"/>
      <c r="BB46539" s="77"/>
    </row>
    <row r="46540" spans="50:54" s="79" customFormat="1" ht="0" hidden="1" customHeight="1" x14ac:dyDescent="0.2">
      <c r="AX46540" s="78"/>
      <c r="AZ46540" s="167"/>
      <c r="BA46540" s="77"/>
      <c r="BB46540" s="77"/>
    </row>
    <row r="46541" spans="50:54" s="79" customFormat="1" ht="0" hidden="1" customHeight="1" x14ac:dyDescent="0.2">
      <c r="AX46541" s="78"/>
      <c r="AZ46541" s="167"/>
      <c r="BA46541" s="77"/>
      <c r="BB46541" s="77"/>
    </row>
    <row r="46542" spans="50:54" s="79" customFormat="1" ht="0" hidden="1" customHeight="1" x14ac:dyDescent="0.2">
      <c r="AX46542" s="78"/>
      <c r="AZ46542" s="167"/>
      <c r="BA46542" s="77"/>
      <c r="BB46542" s="77"/>
    </row>
    <row r="46543" spans="50:54" s="79" customFormat="1" ht="0" hidden="1" customHeight="1" x14ac:dyDescent="0.2">
      <c r="AX46543" s="78"/>
      <c r="AZ46543" s="167"/>
      <c r="BA46543" s="77"/>
      <c r="BB46543" s="77"/>
    </row>
    <row r="46544" spans="50:54" s="79" customFormat="1" ht="0" hidden="1" customHeight="1" x14ac:dyDescent="0.2">
      <c r="AX46544" s="78"/>
      <c r="AZ46544" s="167"/>
      <c r="BA46544" s="77"/>
      <c r="BB46544" s="77"/>
    </row>
    <row r="46545" spans="50:54" s="79" customFormat="1" ht="0" hidden="1" customHeight="1" x14ac:dyDescent="0.2">
      <c r="AX46545" s="78"/>
      <c r="AZ46545" s="167"/>
      <c r="BA46545" s="77"/>
      <c r="BB46545" s="77"/>
    </row>
    <row r="46546" spans="50:54" s="79" customFormat="1" ht="0" hidden="1" customHeight="1" x14ac:dyDescent="0.2">
      <c r="AX46546" s="78"/>
      <c r="AZ46546" s="167"/>
      <c r="BA46546" s="77"/>
      <c r="BB46546" s="77"/>
    </row>
    <row r="46547" spans="50:54" s="79" customFormat="1" ht="0" hidden="1" customHeight="1" x14ac:dyDescent="0.2">
      <c r="AX46547" s="78"/>
      <c r="AZ46547" s="167"/>
      <c r="BA46547" s="77"/>
      <c r="BB46547" s="77"/>
    </row>
    <row r="46548" spans="50:54" s="79" customFormat="1" ht="0" hidden="1" customHeight="1" x14ac:dyDescent="0.2">
      <c r="AX46548" s="78"/>
      <c r="AZ46548" s="167"/>
      <c r="BA46548" s="77"/>
      <c r="BB46548" s="77"/>
    </row>
    <row r="46549" spans="50:54" s="79" customFormat="1" ht="0" hidden="1" customHeight="1" x14ac:dyDescent="0.2">
      <c r="AX46549" s="78"/>
      <c r="AZ46549" s="167"/>
      <c r="BA46549" s="77"/>
      <c r="BB46549" s="77"/>
    </row>
    <row r="46550" spans="50:54" s="79" customFormat="1" ht="0" hidden="1" customHeight="1" x14ac:dyDescent="0.2">
      <c r="AX46550" s="78"/>
      <c r="AZ46550" s="167"/>
      <c r="BA46550" s="77"/>
      <c r="BB46550" s="77"/>
    </row>
    <row r="46551" spans="50:54" s="79" customFormat="1" ht="0" hidden="1" customHeight="1" x14ac:dyDescent="0.2">
      <c r="AX46551" s="78"/>
      <c r="AZ46551" s="167"/>
      <c r="BA46551" s="77"/>
      <c r="BB46551" s="77"/>
    </row>
    <row r="46552" spans="50:54" s="79" customFormat="1" ht="0" hidden="1" customHeight="1" x14ac:dyDescent="0.2">
      <c r="AX46552" s="78"/>
      <c r="AZ46552" s="167"/>
      <c r="BA46552" s="77"/>
      <c r="BB46552" s="77"/>
    </row>
    <row r="46553" spans="50:54" s="79" customFormat="1" ht="0" hidden="1" customHeight="1" x14ac:dyDescent="0.2">
      <c r="AX46553" s="78"/>
      <c r="AZ46553" s="167"/>
      <c r="BA46553" s="77"/>
      <c r="BB46553" s="77"/>
    </row>
    <row r="46554" spans="50:54" s="79" customFormat="1" ht="0" hidden="1" customHeight="1" x14ac:dyDescent="0.2">
      <c r="AX46554" s="78"/>
      <c r="AZ46554" s="167"/>
      <c r="BA46554" s="77"/>
      <c r="BB46554" s="77"/>
    </row>
    <row r="46555" spans="50:54" s="79" customFormat="1" ht="0" hidden="1" customHeight="1" x14ac:dyDescent="0.2">
      <c r="AX46555" s="78"/>
      <c r="AZ46555" s="167"/>
      <c r="BA46555" s="77"/>
      <c r="BB46555" s="77"/>
    </row>
    <row r="46556" spans="50:54" s="79" customFormat="1" ht="0" hidden="1" customHeight="1" x14ac:dyDescent="0.2">
      <c r="AX46556" s="78"/>
      <c r="AZ46556" s="167"/>
      <c r="BA46556" s="77"/>
      <c r="BB46556" s="77"/>
    </row>
    <row r="46557" spans="50:54" s="79" customFormat="1" ht="0" hidden="1" customHeight="1" x14ac:dyDescent="0.2">
      <c r="AX46557" s="78"/>
      <c r="AZ46557" s="167"/>
      <c r="BA46557" s="77"/>
      <c r="BB46557" s="77"/>
    </row>
    <row r="46558" spans="50:54" s="79" customFormat="1" ht="0" hidden="1" customHeight="1" x14ac:dyDescent="0.2">
      <c r="AX46558" s="78"/>
      <c r="AZ46558" s="167"/>
      <c r="BA46558" s="77"/>
      <c r="BB46558" s="77"/>
    </row>
    <row r="46559" spans="50:54" s="79" customFormat="1" ht="0" hidden="1" customHeight="1" x14ac:dyDescent="0.2">
      <c r="AX46559" s="78"/>
      <c r="AZ46559" s="167"/>
      <c r="BA46559" s="77"/>
      <c r="BB46559" s="77"/>
    </row>
    <row r="46560" spans="50:54" s="79" customFormat="1" ht="0" hidden="1" customHeight="1" x14ac:dyDescent="0.2">
      <c r="AX46560" s="78"/>
      <c r="AZ46560" s="167"/>
      <c r="BA46560" s="77"/>
      <c r="BB46560" s="77"/>
    </row>
    <row r="46561" spans="50:54" s="79" customFormat="1" ht="0" hidden="1" customHeight="1" x14ac:dyDescent="0.2">
      <c r="AX46561" s="78"/>
      <c r="AZ46561" s="167"/>
      <c r="BA46561" s="77"/>
      <c r="BB46561" s="77"/>
    </row>
    <row r="46562" spans="50:54" s="79" customFormat="1" ht="0" hidden="1" customHeight="1" x14ac:dyDescent="0.2">
      <c r="AX46562" s="78"/>
      <c r="AZ46562" s="167"/>
      <c r="BA46562" s="77"/>
      <c r="BB46562" s="77"/>
    </row>
    <row r="46563" spans="50:54" s="79" customFormat="1" ht="0" hidden="1" customHeight="1" x14ac:dyDescent="0.2">
      <c r="AX46563" s="78"/>
      <c r="AZ46563" s="167"/>
      <c r="BA46563" s="77"/>
      <c r="BB46563" s="77"/>
    </row>
    <row r="46564" spans="50:54" s="79" customFormat="1" ht="0" hidden="1" customHeight="1" x14ac:dyDescent="0.2">
      <c r="AX46564" s="78"/>
      <c r="AZ46564" s="167"/>
      <c r="BA46564" s="77"/>
      <c r="BB46564" s="77"/>
    </row>
    <row r="46565" spans="50:54" s="79" customFormat="1" ht="0" hidden="1" customHeight="1" x14ac:dyDescent="0.2">
      <c r="AX46565" s="78"/>
      <c r="AZ46565" s="167"/>
      <c r="BA46565" s="77"/>
      <c r="BB46565" s="77"/>
    </row>
    <row r="46566" spans="50:54" s="79" customFormat="1" ht="0" hidden="1" customHeight="1" x14ac:dyDescent="0.2">
      <c r="AX46566" s="78"/>
      <c r="AZ46566" s="167"/>
      <c r="BA46566" s="77"/>
      <c r="BB46566" s="77"/>
    </row>
    <row r="46567" spans="50:54" s="79" customFormat="1" ht="0" hidden="1" customHeight="1" x14ac:dyDescent="0.2">
      <c r="AX46567" s="78"/>
      <c r="AZ46567" s="167"/>
      <c r="BA46567" s="77"/>
      <c r="BB46567" s="77"/>
    </row>
    <row r="46568" spans="50:54" s="79" customFormat="1" ht="0" hidden="1" customHeight="1" x14ac:dyDescent="0.2">
      <c r="AX46568" s="78"/>
      <c r="AZ46568" s="167"/>
      <c r="BA46568" s="77"/>
      <c r="BB46568" s="77"/>
    </row>
    <row r="46569" spans="50:54" s="79" customFormat="1" ht="0" hidden="1" customHeight="1" x14ac:dyDescent="0.2">
      <c r="AX46569" s="78"/>
      <c r="AZ46569" s="167"/>
      <c r="BA46569" s="77"/>
      <c r="BB46569" s="77"/>
    </row>
    <row r="46570" spans="50:54" s="79" customFormat="1" ht="0" hidden="1" customHeight="1" x14ac:dyDescent="0.2">
      <c r="AX46570" s="78"/>
      <c r="AZ46570" s="167"/>
      <c r="BA46570" s="77"/>
      <c r="BB46570" s="77"/>
    </row>
    <row r="46571" spans="50:54" s="79" customFormat="1" ht="0" hidden="1" customHeight="1" x14ac:dyDescent="0.2">
      <c r="AX46571" s="78"/>
      <c r="AZ46571" s="167"/>
      <c r="BA46571" s="77"/>
      <c r="BB46571" s="77"/>
    </row>
    <row r="46572" spans="50:54" s="79" customFormat="1" ht="0" hidden="1" customHeight="1" x14ac:dyDescent="0.2">
      <c r="AX46572" s="78"/>
      <c r="AZ46572" s="167"/>
      <c r="BA46572" s="77"/>
      <c r="BB46572" s="77"/>
    </row>
    <row r="46573" spans="50:54" s="79" customFormat="1" ht="0" hidden="1" customHeight="1" x14ac:dyDescent="0.2">
      <c r="AX46573" s="78"/>
      <c r="AZ46573" s="167"/>
      <c r="BA46573" s="77"/>
      <c r="BB46573" s="77"/>
    </row>
    <row r="46574" spans="50:54" s="79" customFormat="1" ht="0" hidden="1" customHeight="1" x14ac:dyDescent="0.2">
      <c r="AX46574" s="78"/>
      <c r="AZ46574" s="167"/>
      <c r="BA46574" s="77"/>
      <c r="BB46574" s="77"/>
    </row>
    <row r="46575" spans="50:54" s="79" customFormat="1" ht="0" hidden="1" customHeight="1" x14ac:dyDescent="0.2">
      <c r="AX46575" s="78"/>
      <c r="AZ46575" s="167"/>
      <c r="BA46575" s="77"/>
      <c r="BB46575" s="77"/>
    </row>
    <row r="46576" spans="50:54" s="79" customFormat="1" ht="0" hidden="1" customHeight="1" x14ac:dyDescent="0.2">
      <c r="AX46576" s="78"/>
      <c r="AZ46576" s="167"/>
      <c r="BA46576" s="77"/>
      <c r="BB46576" s="77"/>
    </row>
    <row r="46577" spans="50:54" s="79" customFormat="1" ht="0" hidden="1" customHeight="1" x14ac:dyDescent="0.2">
      <c r="AX46577" s="78"/>
      <c r="AZ46577" s="167"/>
      <c r="BA46577" s="77"/>
      <c r="BB46577" s="77"/>
    </row>
    <row r="46578" spans="50:54" s="79" customFormat="1" ht="0" hidden="1" customHeight="1" x14ac:dyDescent="0.2">
      <c r="AX46578" s="78"/>
      <c r="AZ46578" s="167"/>
      <c r="BA46578" s="77"/>
      <c r="BB46578" s="77"/>
    </row>
    <row r="46579" spans="50:54" s="79" customFormat="1" ht="0" hidden="1" customHeight="1" x14ac:dyDescent="0.2">
      <c r="AX46579" s="78"/>
      <c r="AZ46579" s="167"/>
      <c r="BA46579" s="77"/>
      <c r="BB46579" s="77"/>
    </row>
    <row r="46580" spans="50:54" s="79" customFormat="1" ht="0" hidden="1" customHeight="1" x14ac:dyDescent="0.2">
      <c r="AX46580" s="78"/>
      <c r="AZ46580" s="167"/>
      <c r="BA46580" s="77"/>
      <c r="BB46580" s="77"/>
    </row>
    <row r="46581" spans="50:54" s="79" customFormat="1" ht="0" hidden="1" customHeight="1" x14ac:dyDescent="0.2">
      <c r="AX46581" s="78"/>
      <c r="AZ46581" s="167"/>
      <c r="BA46581" s="77"/>
      <c r="BB46581" s="77"/>
    </row>
    <row r="46582" spans="50:54" s="79" customFormat="1" ht="0" hidden="1" customHeight="1" x14ac:dyDescent="0.2">
      <c r="AX46582" s="78"/>
      <c r="AZ46582" s="167"/>
      <c r="BA46582" s="77"/>
      <c r="BB46582" s="77"/>
    </row>
    <row r="46583" spans="50:54" s="79" customFormat="1" ht="0" hidden="1" customHeight="1" x14ac:dyDescent="0.2">
      <c r="AX46583" s="78"/>
      <c r="AZ46583" s="167"/>
      <c r="BA46583" s="77"/>
      <c r="BB46583" s="77"/>
    </row>
    <row r="46584" spans="50:54" s="79" customFormat="1" ht="0" hidden="1" customHeight="1" x14ac:dyDescent="0.2">
      <c r="AX46584" s="78"/>
      <c r="AZ46584" s="167"/>
      <c r="BA46584" s="77"/>
      <c r="BB46584" s="77"/>
    </row>
    <row r="46585" spans="50:54" s="79" customFormat="1" ht="0" hidden="1" customHeight="1" x14ac:dyDescent="0.2">
      <c r="AX46585" s="78"/>
      <c r="AZ46585" s="167"/>
      <c r="BA46585" s="77"/>
      <c r="BB46585" s="77"/>
    </row>
    <row r="46586" spans="50:54" s="79" customFormat="1" ht="0" hidden="1" customHeight="1" x14ac:dyDescent="0.2">
      <c r="AX46586" s="78"/>
      <c r="AZ46586" s="167"/>
      <c r="BA46586" s="77"/>
      <c r="BB46586" s="77"/>
    </row>
    <row r="46587" spans="50:54" s="79" customFormat="1" ht="0" hidden="1" customHeight="1" x14ac:dyDescent="0.2">
      <c r="AX46587" s="78"/>
      <c r="AZ46587" s="167"/>
      <c r="BA46587" s="77"/>
      <c r="BB46587" s="77"/>
    </row>
    <row r="46588" spans="50:54" s="79" customFormat="1" ht="0" hidden="1" customHeight="1" x14ac:dyDescent="0.2">
      <c r="AX46588" s="78"/>
      <c r="AZ46588" s="167"/>
      <c r="BA46588" s="77"/>
      <c r="BB46588" s="77"/>
    </row>
    <row r="46589" spans="50:54" s="79" customFormat="1" ht="0" hidden="1" customHeight="1" x14ac:dyDescent="0.2">
      <c r="AX46589" s="78"/>
      <c r="AZ46589" s="167"/>
      <c r="BA46589" s="77"/>
      <c r="BB46589" s="77"/>
    </row>
    <row r="46590" spans="50:54" s="79" customFormat="1" ht="0" hidden="1" customHeight="1" x14ac:dyDescent="0.2">
      <c r="AX46590" s="78"/>
      <c r="AZ46590" s="167"/>
      <c r="BA46590" s="77"/>
      <c r="BB46590" s="77"/>
    </row>
    <row r="46591" spans="50:54" s="79" customFormat="1" ht="0" hidden="1" customHeight="1" x14ac:dyDescent="0.2">
      <c r="AX46591" s="78"/>
      <c r="AZ46591" s="167"/>
      <c r="BA46591" s="77"/>
      <c r="BB46591" s="77"/>
    </row>
    <row r="46592" spans="50:54" s="79" customFormat="1" ht="0" hidden="1" customHeight="1" x14ac:dyDescent="0.2">
      <c r="AX46592" s="78"/>
      <c r="AZ46592" s="167"/>
      <c r="BA46592" s="77"/>
      <c r="BB46592" s="77"/>
    </row>
    <row r="46593" spans="50:54" s="79" customFormat="1" ht="0" hidden="1" customHeight="1" x14ac:dyDescent="0.2">
      <c r="AX46593" s="78"/>
      <c r="AZ46593" s="167"/>
      <c r="BA46593" s="77"/>
      <c r="BB46593" s="77"/>
    </row>
    <row r="46594" spans="50:54" s="79" customFormat="1" ht="0" hidden="1" customHeight="1" x14ac:dyDescent="0.2">
      <c r="AX46594" s="78"/>
      <c r="AZ46594" s="167"/>
      <c r="BA46594" s="77"/>
      <c r="BB46594" s="77"/>
    </row>
    <row r="46595" spans="50:54" s="79" customFormat="1" ht="0" hidden="1" customHeight="1" x14ac:dyDescent="0.2">
      <c r="AX46595" s="78"/>
      <c r="AZ46595" s="167"/>
      <c r="BA46595" s="77"/>
      <c r="BB46595" s="77"/>
    </row>
    <row r="46596" spans="50:54" s="79" customFormat="1" ht="0" hidden="1" customHeight="1" x14ac:dyDescent="0.2">
      <c r="AX46596" s="78"/>
      <c r="AZ46596" s="167"/>
      <c r="BA46596" s="77"/>
      <c r="BB46596" s="77"/>
    </row>
    <row r="46597" spans="50:54" s="79" customFormat="1" ht="0" hidden="1" customHeight="1" x14ac:dyDescent="0.2">
      <c r="AX46597" s="78"/>
      <c r="AZ46597" s="167"/>
      <c r="BA46597" s="77"/>
      <c r="BB46597" s="77"/>
    </row>
    <row r="46598" spans="50:54" s="79" customFormat="1" ht="0" hidden="1" customHeight="1" x14ac:dyDescent="0.2">
      <c r="AX46598" s="78"/>
      <c r="AZ46598" s="167"/>
      <c r="BA46598" s="77"/>
      <c r="BB46598" s="77"/>
    </row>
    <row r="46599" spans="50:54" s="79" customFormat="1" ht="0" hidden="1" customHeight="1" x14ac:dyDescent="0.2">
      <c r="AX46599" s="78"/>
      <c r="AZ46599" s="167"/>
      <c r="BA46599" s="77"/>
      <c r="BB46599" s="77"/>
    </row>
    <row r="46600" spans="50:54" s="79" customFormat="1" ht="0" hidden="1" customHeight="1" x14ac:dyDescent="0.2">
      <c r="AX46600" s="78"/>
      <c r="AZ46600" s="167"/>
      <c r="BA46600" s="77"/>
      <c r="BB46600" s="77"/>
    </row>
    <row r="46601" spans="50:54" s="79" customFormat="1" ht="0" hidden="1" customHeight="1" x14ac:dyDescent="0.2">
      <c r="AX46601" s="78"/>
      <c r="AZ46601" s="167"/>
      <c r="BA46601" s="77"/>
      <c r="BB46601" s="77"/>
    </row>
    <row r="46602" spans="50:54" s="79" customFormat="1" ht="0" hidden="1" customHeight="1" x14ac:dyDescent="0.2">
      <c r="AX46602" s="78"/>
      <c r="AZ46602" s="167"/>
      <c r="BA46602" s="77"/>
      <c r="BB46602" s="77"/>
    </row>
    <row r="46603" spans="50:54" s="79" customFormat="1" ht="0" hidden="1" customHeight="1" x14ac:dyDescent="0.2">
      <c r="AX46603" s="78"/>
      <c r="AZ46603" s="167"/>
      <c r="BA46603" s="77"/>
      <c r="BB46603" s="77"/>
    </row>
    <row r="46604" spans="50:54" s="79" customFormat="1" ht="0" hidden="1" customHeight="1" x14ac:dyDescent="0.2">
      <c r="AX46604" s="78"/>
      <c r="AZ46604" s="167"/>
      <c r="BA46604" s="77"/>
      <c r="BB46604" s="77"/>
    </row>
    <row r="46605" spans="50:54" s="79" customFormat="1" ht="0" hidden="1" customHeight="1" x14ac:dyDescent="0.2">
      <c r="AX46605" s="78"/>
      <c r="AZ46605" s="167"/>
      <c r="BA46605" s="77"/>
      <c r="BB46605" s="77"/>
    </row>
    <row r="46606" spans="50:54" s="79" customFormat="1" ht="0" hidden="1" customHeight="1" x14ac:dyDescent="0.2">
      <c r="AX46606" s="78"/>
      <c r="AZ46606" s="167"/>
      <c r="BA46606" s="77"/>
      <c r="BB46606" s="77"/>
    </row>
    <row r="46607" spans="50:54" s="79" customFormat="1" ht="0" hidden="1" customHeight="1" x14ac:dyDescent="0.2">
      <c r="AX46607" s="78"/>
      <c r="AZ46607" s="167"/>
      <c r="BA46607" s="77"/>
      <c r="BB46607" s="77"/>
    </row>
    <row r="46608" spans="50:54" s="79" customFormat="1" ht="0" hidden="1" customHeight="1" x14ac:dyDescent="0.2">
      <c r="AX46608" s="78"/>
      <c r="AZ46608" s="167"/>
      <c r="BA46608" s="77"/>
      <c r="BB46608" s="77"/>
    </row>
    <row r="46609" spans="50:54" s="79" customFormat="1" ht="0" hidden="1" customHeight="1" x14ac:dyDescent="0.2">
      <c r="AX46609" s="78"/>
      <c r="AZ46609" s="167"/>
      <c r="BA46609" s="77"/>
      <c r="BB46609" s="77"/>
    </row>
    <row r="46610" spans="50:54" s="79" customFormat="1" ht="0" hidden="1" customHeight="1" x14ac:dyDescent="0.2">
      <c r="AX46610" s="78"/>
      <c r="AZ46610" s="167"/>
      <c r="BA46610" s="77"/>
      <c r="BB46610" s="77"/>
    </row>
    <row r="46611" spans="50:54" s="79" customFormat="1" ht="0" hidden="1" customHeight="1" x14ac:dyDescent="0.2">
      <c r="AX46611" s="78"/>
      <c r="AZ46611" s="167"/>
      <c r="BA46611" s="77"/>
      <c r="BB46611" s="77"/>
    </row>
    <row r="46612" spans="50:54" s="79" customFormat="1" ht="0" hidden="1" customHeight="1" x14ac:dyDescent="0.2">
      <c r="AX46612" s="78"/>
      <c r="AZ46612" s="167"/>
      <c r="BA46612" s="77"/>
      <c r="BB46612" s="77"/>
    </row>
    <row r="46613" spans="50:54" s="79" customFormat="1" ht="0" hidden="1" customHeight="1" x14ac:dyDescent="0.2">
      <c r="AX46613" s="78"/>
      <c r="AZ46613" s="167"/>
      <c r="BA46613" s="77"/>
      <c r="BB46613" s="77"/>
    </row>
    <row r="46614" spans="50:54" s="79" customFormat="1" ht="0" hidden="1" customHeight="1" x14ac:dyDescent="0.2">
      <c r="AX46614" s="78"/>
      <c r="AZ46614" s="167"/>
      <c r="BA46614" s="77"/>
      <c r="BB46614" s="77"/>
    </row>
    <row r="46615" spans="50:54" s="79" customFormat="1" ht="0" hidden="1" customHeight="1" x14ac:dyDescent="0.2">
      <c r="AX46615" s="78"/>
      <c r="AZ46615" s="167"/>
      <c r="BA46615" s="77"/>
      <c r="BB46615" s="77"/>
    </row>
    <row r="46616" spans="50:54" s="79" customFormat="1" ht="0" hidden="1" customHeight="1" x14ac:dyDescent="0.2">
      <c r="AX46616" s="78"/>
      <c r="AZ46616" s="167"/>
      <c r="BA46616" s="77"/>
      <c r="BB46616" s="77"/>
    </row>
    <row r="46617" spans="50:54" s="79" customFormat="1" ht="0" hidden="1" customHeight="1" x14ac:dyDescent="0.2">
      <c r="AX46617" s="78"/>
      <c r="AZ46617" s="167"/>
      <c r="BA46617" s="77"/>
      <c r="BB46617" s="77"/>
    </row>
    <row r="46618" spans="50:54" s="79" customFormat="1" ht="0" hidden="1" customHeight="1" x14ac:dyDescent="0.2">
      <c r="AX46618" s="78"/>
      <c r="AZ46618" s="167"/>
      <c r="BA46618" s="77"/>
      <c r="BB46618" s="77"/>
    </row>
    <row r="46619" spans="50:54" s="79" customFormat="1" ht="0" hidden="1" customHeight="1" x14ac:dyDescent="0.2">
      <c r="AX46619" s="78"/>
      <c r="AZ46619" s="167"/>
      <c r="BA46619" s="77"/>
      <c r="BB46619" s="77"/>
    </row>
    <row r="46620" spans="50:54" s="79" customFormat="1" ht="0" hidden="1" customHeight="1" x14ac:dyDescent="0.2">
      <c r="AX46620" s="78"/>
      <c r="AZ46620" s="167"/>
      <c r="BA46620" s="77"/>
      <c r="BB46620" s="77"/>
    </row>
    <row r="46621" spans="50:54" s="79" customFormat="1" ht="0" hidden="1" customHeight="1" x14ac:dyDescent="0.2">
      <c r="AX46621" s="78"/>
      <c r="AZ46621" s="167"/>
      <c r="BA46621" s="77"/>
      <c r="BB46621" s="77"/>
    </row>
    <row r="46622" spans="50:54" s="79" customFormat="1" ht="0" hidden="1" customHeight="1" x14ac:dyDescent="0.2">
      <c r="AX46622" s="78"/>
      <c r="AZ46622" s="167"/>
      <c r="BA46622" s="77"/>
      <c r="BB46622" s="77"/>
    </row>
    <row r="46623" spans="50:54" s="79" customFormat="1" ht="0" hidden="1" customHeight="1" x14ac:dyDescent="0.2">
      <c r="AX46623" s="78"/>
      <c r="AZ46623" s="167"/>
      <c r="BA46623" s="77"/>
      <c r="BB46623" s="77"/>
    </row>
    <row r="46624" spans="50:54" s="79" customFormat="1" ht="0" hidden="1" customHeight="1" x14ac:dyDescent="0.2">
      <c r="AX46624" s="78"/>
      <c r="AZ46624" s="167"/>
      <c r="BA46624" s="77"/>
      <c r="BB46624" s="77"/>
    </row>
    <row r="46625" spans="50:54" s="79" customFormat="1" ht="0" hidden="1" customHeight="1" x14ac:dyDescent="0.2">
      <c r="AX46625" s="78"/>
      <c r="AZ46625" s="167"/>
      <c r="BA46625" s="77"/>
      <c r="BB46625" s="77"/>
    </row>
    <row r="46626" spans="50:54" s="79" customFormat="1" ht="0" hidden="1" customHeight="1" x14ac:dyDescent="0.2">
      <c r="AX46626" s="78"/>
      <c r="AZ46626" s="167"/>
      <c r="BA46626" s="77"/>
      <c r="BB46626" s="77"/>
    </row>
    <row r="46627" spans="50:54" s="79" customFormat="1" ht="0" hidden="1" customHeight="1" x14ac:dyDescent="0.2">
      <c r="AX46627" s="78"/>
      <c r="AZ46627" s="167"/>
      <c r="BA46627" s="77"/>
      <c r="BB46627" s="77"/>
    </row>
    <row r="46628" spans="50:54" s="79" customFormat="1" ht="0" hidden="1" customHeight="1" x14ac:dyDescent="0.2">
      <c r="AX46628" s="78"/>
      <c r="AZ46628" s="167"/>
      <c r="BA46628" s="77"/>
      <c r="BB46628" s="77"/>
    </row>
    <row r="46629" spans="50:54" s="79" customFormat="1" ht="0" hidden="1" customHeight="1" x14ac:dyDescent="0.2">
      <c r="AX46629" s="78"/>
      <c r="AZ46629" s="167"/>
      <c r="BA46629" s="77"/>
      <c r="BB46629" s="77"/>
    </row>
    <row r="46630" spans="50:54" s="79" customFormat="1" ht="0" hidden="1" customHeight="1" x14ac:dyDescent="0.2">
      <c r="AX46630" s="78"/>
      <c r="AZ46630" s="167"/>
      <c r="BA46630" s="77"/>
      <c r="BB46630" s="77"/>
    </row>
    <row r="46631" spans="50:54" s="79" customFormat="1" ht="0" hidden="1" customHeight="1" x14ac:dyDescent="0.2">
      <c r="AX46631" s="78"/>
      <c r="AZ46631" s="167"/>
      <c r="BA46631" s="77"/>
      <c r="BB46631" s="77"/>
    </row>
    <row r="46632" spans="50:54" s="79" customFormat="1" ht="0" hidden="1" customHeight="1" x14ac:dyDescent="0.2">
      <c r="AX46632" s="78"/>
      <c r="AZ46632" s="167"/>
      <c r="BA46632" s="77"/>
      <c r="BB46632" s="77"/>
    </row>
    <row r="46633" spans="50:54" s="79" customFormat="1" ht="0" hidden="1" customHeight="1" x14ac:dyDescent="0.2">
      <c r="AX46633" s="78"/>
      <c r="AZ46633" s="167"/>
      <c r="BA46633" s="77"/>
      <c r="BB46633" s="77"/>
    </row>
    <row r="46634" spans="50:54" s="79" customFormat="1" ht="0" hidden="1" customHeight="1" x14ac:dyDescent="0.2">
      <c r="AX46634" s="78"/>
      <c r="AZ46634" s="167"/>
      <c r="BA46634" s="77"/>
      <c r="BB46634" s="77"/>
    </row>
    <row r="46635" spans="50:54" s="79" customFormat="1" ht="0" hidden="1" customHeight="1" x14ac:dyDescent="0.2">
      <c r="AX46635" s="78"/>
      <c r="AZ46635" s="167"/>
      <c r="BA46635" s="77"/>
      <c r="BB46635" s="77"/>
    </row>
    <row r="46636" spans="50:54" s="79" customFormat="1" ht="0" hidden="1" customHeight="1" x14ac:dyDescent="0.2">
      <c r="AX46636" s="78"/>
      <c r="AZ46636" s="167"/>
      <c r="BA46636" s="77"/>
      <c r="BB46636" s="77"/>
    </row>
    <row r="46637" spans="50:54" s="79" customFormat="1" ht="0" hidden="1" customHeight="1" x14ac:dyDescent="0.2">
      <c r="AX46637" s="78"/>
      <c r="AZ46637" s="167"/>
      <c r="BA46637" s="77"/>
      <c r="BB46637" s="77"/>
    </row>
    <row r="46638" spans="50:54" s="79" customFormat="1" ht="0" hidden="1" customHeight="1" x14ac:dyDescent="0.2">
      <c r="AX46638" s="78"/>
      <c r="AZ46638" s="167"/>
      <c r="BA46638" s="77"/>
      <c r="BB46638" s="77"/>
    </row>
    <row r="46639" spans="50:54" s="79" customFormat="1" ht="0" hidden="1" customHeight="1" x14ac:dyDescent="0.2">
      <c r="AX46639" s="78"/>
      <c r="AZ46639" s="167"/>
      <c r="BA46639" s="77"/>
      <c r="BB46639" s="77"/>
    </row>
    <row r="46640" spans="50:54" s="79" customFormat="1" ht="0" hidden="1" customHeight="1" x14ac:dyDescent="0.2">
      <c r="AX46640" s="78"/>
      <c r="AZ46640" s="167"/>
      <c r="BA46640" s="77"/>
      <c r="BB46640" s="77"/>
    </row>
    <row r="46641" spans="50:54" s="79" customFormat="1" ht="0" hidden="1" customHeight="1" x14ac:dyDescent="0.2">
      <c r="AX46641" s="78"/>
      <c r="AZ46641" s="167"/>
      <c r="BA46641" s="77"/>
      <c r="BB46641" s="77"/>
    </row>
    <row r="46642" spans="50:54" s="79" customFormat="1" ht="0" hidden="1" customHeight="1" x14ac:dyDescent="0.2">
      <c r="AX46642" s="78"/>
      <c r="AZ46642" s="167"/>
      <c r="BA46642" s="77"/>
      <c r="BB46642" s="77"/>
    </row>
    <row r="46643" spans="50:54" s="79" customFormat="1" ht="0" hidden="1" customHeight="1" x14ac:dyDescent="0.2">
      <c r="AX46643" s="78"/>
      <c r="AZ46643" s="167"/>
      <c r="BA46643" s="77"/>
      <c r="BB46643" s="77"/>
    </row>
    <row r="46644" spans="50:54" s="79" customFormat="1" ht="0" hidden="1" customHeight="1" x14ac:dyDescent="0.2">
      <c r="AX46644" s="78"/>
      <c r="AZ46644" s="167"/>
      <c r="BA46644" s="77"/>
      <c r="BB46644" s="77"/>
    </row>
    <row r="46645" spans="50:54" s="79" customFormat="1" ht="0" hidden="1" customHeight="1" x14ac:dyDescent="0.2">
      <c r="AX46645" s="78"/>
      <c r="AZ46645" s="167"/>
      <c r="BA46645" s="77"/>
      <c r="BB46645" s="77"/>
    </row>
    <row r="46646" spans="50:54" s="79" customFormat="1" ht="0" hidden="1" customHeight="1" x14ac:dyDescent="0.2">
      <c r="AX46646" s="78"/>
      <c r="AZ46646" s="167"/>
      <c r="BA46646" s="77"/>
      <c r="BB46646" s="77"/>
    </row>
    <row r="46647" spans="50:54" s="79" customFormat="1" ht="0" hidden="1" customHeight="1" x14ac:dyDescent="0.2">
      <c r="AX46647" s="78"/>
      <c r="AZ46647" s="167"/>
      <c r="BA46647" s="77"/>
      <c r="BB46647" s="77"/>
    </row>
    <row r="46648" spans="50:54" s="79" customFormat="1" ht="0" hidden="1" customHeight="1" x14ac:dyDescent="0.2">
      <c r="AX46648" s="78"/>
      <c r="AZ46648" s="167"/>
      <c r="BA46648" s="77"/>
      <c r="BB46648" s="77"/>
    </row>
    <row r="46649" spans="50:54" s="79" customFormat="1" ht="0" hidden="1" customHeight="1" x14ac:dyDescent="0.2">
      <c r="AX46649" s="78"/>
      <c r="AZ46649" s="167"/>
      <c r="BA46649" s="77"/>
      <c r="BB46649" s="77"/>
    </row>
    <row r="46650" spans="50:54" s="79" customFormat="1" ht="0" hidden="1" customHeight="1" x14ac:dyDescent="0.2">
      <c r="AX46650" s="78"/>
      <c r="AZ46650" s="167"/>
      <c r="BA46650" s="77"/>
      <c r="BB46650" s="77"/>
    </row>
    <row r="46651" spans="50:54" s="79" customFormat="1" ht="0" hidden="1" customHeight="1" x14ac:dyDescent="0.2">
      <c r="AX46651" s="78"/>
      <c r="AZ46651" s="167"/>
      <c r="BA46651" s="77"/>
      <c r="BB46651" s="77"/>
    </row>
    <row r="46652" spans="50:54" s="79" customFormat="1" ht="0" hidden="1" customHeight="1" x14ac:dyDescent="0.2">
      <c r="AX46652" s="78"/>
      <c r="AZ46652" s="167"/>
      <c r="BA46652" s="77"/>
      <c r="BB46652" s="77"/>
    </row>
    <row r="46653" spans="50:54" s="79" customFormat="1" ht="0" hidden="1" customHeight="1" x14ac:dyDescent="0.2">
      <c r="AX46653" s="78"/>
      <c r="AZ46653" s="167"/>
      <c r="BA46653" s="77"/>
      <c r="BB46653" s="77"/>
    </row>
    <row r="46654" spans="50:54" s="79" customFormat="1" ht="0" hidden="1" customHeight="1" x14ac:dyDescent="0.2">
      <c r="AX46654" s="78"/>
      <c r="AZ46654" s="167"/>
      <c r="BA46654" s="77"/>
      <c r="BB46654" s="77"/>
    </row>
    <row r="46655" spans="50:54" s="79" customFormat="1" ht="0" hidden="1" customHeight="1" x14ac:dyDescent="0.2">
      <c r="AX46655" s="78"/>
      <c r="AZ46655" s="167"/>
      <c r="BA46655" s="77"/>
      <c r="BB46655" s="77"/>
    </row>
    <row r="46656" spans="50:54" s="79" customFormat="1" ht="0" hidden="1" customHeight="1" x14ac:dyDescent="0.2">
      <c r="AX46656" s="78"/>
      <c r="AZ46656" s="167"/>
      <c r="BA46656" s="77"/>
      <c r="BB46656" s="77"/>
    </row>
    <row r="46657" spans="50:54" s="79" customFormat="1" ht="0" hidden="1" customHeight="1" x14ac:dyDescent="0.2">
      <c r="AX46657" s="78"/>
      <c r="AZ46657" s="167"/>
      <c r="BA46657" s="77"/>
      <c r="BB46657" s="77"/>
    </row>
    <row r="46658" spans="50:54" s="79" customFormat="1" ht="0" hidden="1" customHeight="1" x14ac:dyDescent="0.2">
      <c r="AX46658" s="78"/>
      <c r="AZ46658" s="167"/>
      <c r="BA46658" s="77"/>
      <c r="BB46658" s="77"/>
    </row>
    <row r="46659" spans="50:54" s="79" customFormat="1" ht="0" hidden="1" customHeight="1" x14ac:dyDescent="0.2">
      <c r="AX46659" s="78"/>
      <c r="AZ46659" s="167"/>
      <c r="BA46659" s="77"/>
      <c r="BB46659" s="77"/>
    </row>
    <row r="46660" spans="50:54" s="79" customFormat="1" ht="0" hidden="1" customHeight="1" x14ac:dyDescent="0.2">
      <c r="AX46660" s="78"/>
      <c r="AZ46660" s="167"/>
      <c r="BA46660" s="77"/>
      <c r="BB46660" s="77"/>
    </row>
    <row r="46661" spans="50:54" s="79" customFormat="1" ht="0" hidden="1" customHeight="1" x14ac:dyDescent="0.2">
      <c r="AX46661" s="78"/>
      <c r="AZ46661" s="167"/>
      <c r="BA46661" s="77"/>
      <c r="BB46661" s="77"/>
    </row>
    <row r="46662" spans="50:54" s="79" customFormat="1" ht="0" hidden="1" customHeight="1" x14ac:dyDescent="0.2">
      <c r="AX46662" s="78"/>
      <c r="AZ46662" s="167"/>
      <c r="BA46662" s="77"/>
      <c r="BB46662" s="77"/>
    </row>
    <row r="46663" spans="50:54" s="79" customFormat="1" ht="0" hidden="1" customHeight="1" x14ac:dyDescent="0.2">
      <c r="AX46663" s="78"/>
      <c r="AZ46663" s="167"/>
      <c r="BA46663" s="77"/>
      <c r="BB46663" s="77"/>
    </row>
    <row r="46664" spans="50:54" s="79" customFormat="1" ht="0" hidden="1" customHeight="1" x14ac:dyDescent="0.2">
      <c r="AX46664" s="78"/>
      <c r="AZ46664" s="167"/>
      <c r="BA46664" s="77"/>
      <c r="BB46664" s="77"/>
    </row>
    <row r="46665" spans="50:54" s="79" customFormat="1" ht="0" hidden="1" customHeight="1" x14ac:dyDescent="0.2">
      <c r="AX46665" s="78"/>
      <c r="AZ46665" s="167"/>
      <c r="BA46665" s="77"/>
      <c r="BB46665" s="77"/>
    </row>
    <row r="46666" spans="50:54" s="79" customFormat="1" ht="0" hidden="1" customHeight="1" x14ac:dyDescent="0.2">
      <c r="AX46666" s="78"/>
      <c r="AZ46666" s="167"/>
      <c r="BA46666" s="77"/>
      <c r="BB46666" s="77"/>
    </row>
    <row r="46667" spans="50:54" s="79" customFormat="1" ht="0" hidden="1" customHeight="1" x14ac:dyDescent="0.2">
      <c r="AX46667" s="78"/>
      <c r="AZ46667" s="167"/>
      <c r="BA46667" s="77"/>
      <c r="BB46667" s="77"/>
    </row>
    <row r="46668" spans="50:54" s="79" customFormat="1" ht="0" hidden="1" customHeight="1" x14ac:dyDescent="0.2">
      <c r="AX46668" s="78"/>
      <c r="AZ46668" s="167"/>
      <c r="BA46668" s="77"/>
      <c r="BB46668" s="77"/>
    </row>
    <row r="46669" spans="50:54" s="79" customFormat="1" ht="0" hidden="1" customHeight="1" x14ac:dyDescent="0.2">
      <c r="AX46669" s="78"/>
      <c r="AZ46669" s="167"/>
      <c r="BA46669" s="77"/>
      <c r="BB46669" s="77"/>
    </row>
    <row r="46670" spans="50:54" s="79" customFormat="1" ht="0" hidden="1" customHeight="1" x14ac:dyDescent="0.2">
      <c r="AX46670" s="78"/>
      <c r="AZ46670" s="167"/>
      <c r="BA46670" s="77"/>
      <c r="BB46670" s="77"/>
    </row>
    <row r="46671" spans="50:54" s="79" customFormat="1" ht="0" hidden="1" customHeight="1" x14ac:dyDescent="0.2">
      <c r="AX46671" s="78"/>
      <c r="AZ46671" s="167"/>
      <c r="BA46671" s="77"/>
      <c r="BB46671" s="77"/>
    </row>
    <row r="46672" spans="50:54" s="79" customFormat="1" ht="0" hidden="1" customHeight="1" x14ac:dyDescent="0.2">
      <c r="AX46672" s="78"/>
      <c r="AZ46672" s="167"/>
      <c r="BA46672" s="77"/>
      <c r="BB46672" s="77"/>
    </row>
    <row r="46673" spans="50:54" s="79" customFormat="1" ht="0" hidden="1" customHeight="1" x14ac:dyDescent="0.2">
      <c r="AX46673" s="78"/>
      <c r="AZ46673" s="167"/>
      <c r="BA46673" s="77"/>
      <c r="BB46673" s="77"/>
    </row>
    <row r="46674" spans="50:54" s="79" customFormat="1" ht="0" hidden="1" customHeight="1" x14ac:dyDescent="0.2">
      <c r="AX46674" s="78"/>
      <c r="AZ46674" s="167"/>
      <c r="BA46674" s="77"/>
      <c r="BB46674" s="77"/>
    </row>
    <row r="46675" spans="50:54" s="79" customFormat="1" ht="0" hidden="1" customHeight="1" x14ac:dyDescent="0.2">
      <c r="AX46675" s="78"/>
      <c r="AZ46675" s="167"/>
      <c r="BA46675" s="77"/>
      <c r="BB46675" s="77"/>
    </row>
    <row r="46676" spans="50:54" s="79" customFormat="1" ht="0" hidden="1" customHeight="1" x14ac:dyDescent="0.2">
      <c r="AX46676" s="78"/>
      <c r="AZ46676" s="167"/>
      <c r="BA46676" s="77"/>
      <c r="BB46676" s="77"/>
    </row>
    <row r="46677" spans="50:54" s="79" customFormat="1" ht="0" hidden="1" customHeight="1" x14ac:dyDescent="0.2">
      <c r="AX46677" s="78"/>
      <c r="AZ46677" s="167"/>
      <c r="BA46677" s="77"/>
      <c r="BB46677" s="77"/>
    </row>
    <row r="46678" spans="50:54" s="79" customFormat="1" ht="0" hidden="1" customHeight="1" x14ac:dyDescent="0.2">
      <c r="AX46678" s="78"/>
      <c r="AZ46678" s="167"/>
      <c r="BA46678" s="77"/>
      <c r="BB46678" s="77"/>
    </row>
    <row r="46679" spans="50:54" s="79" customFormat="1" ht="0" hidden="1" customHeight="1" x14ac:dyDescent="0.2">
      <c r="AX46679" s="78"/>
      <c r="AZ46679" s="167"/>
      <c r="BA46679" s="77"/>
      <c r="BB46679" s="77"/>
    </row>
    <row r="46680" spans="50:54" s="79" customFormat="1" ht="0" hidden="1" customHeight="1" x14ac:dyDescent="0.2">
      <c r="AX46680" s="78"/>
      <c r="AZ46680" s="167"/>
      <c r="BA46680" s="77"/>
      <c r="BB46680" s="77"/>
    </row>
    <row r="46681" spans="50:54" s="79" customFormat="1" ht="0" hidden="1" customHeight="1" x14ac:dyDescent="0.2">
      <c r="AX46681" s="78"/>
      <c r="AZ46681" s="167"/>
      <c r="BA46681" s="77"/>
      <c r="BB46681" s="77"/>
    </row>
    <row r="46682" spans="50:54" s="79" customFormat="1" ht="0" hidden="1" customHeight="1" x14ac:dyDescent="0.2">
      <c r="AX46682" s="78"/>
      <c r="AZ46682" s="167"/>
      <c r="BA46682" s="77"/>
      <c r="BB46682" s="77"/>
    </row>
    <row r="46683" spans="50:54" s="79" customFormat="1" ht="0" hidden="1" customHeight="1" x14ac:dyDescent="0.2">
      <c r="AX46683" s="78"/>
      <c r="AZ46683" s="167"/>
      <c r="BA46683" s="77"/>
      <c r="BB46683" s="77"/>
    </row>
    <row r="46684" spans="50:54" s="79" customFormat="1" ht="0" hidden="1" customHeight="1" x14ac:dyDescent="0.2">
      <c r="AX46684" s="78"/>
      <c r="AZ46684" s="167"/>
      <c r="BA46684" s="77"/>
      <c r="BB46684" s="77"/>
    </row>
    <row r="46685" spans="50:54" s="79" customFormat="1" ht="0" hidden="1" customHeight="1" x14ac:dyDescent="0.2">
      <c r="AX46685" s="78"/>
      <c r="AZ46685" s="167"/>
      <c r="BA46685" s="77"/>
      <c r="BB46685" s="77"/>
    </row>
    <row r="46686" spans="50:54" s="79" customFormat="1" ht="0" hidden="1" customHeight="1" x14ac:dyDescent="0.2">
      <c r="AX46686" s="78"/>
      <c r="AZ46686" s="167"/>
      <c r="BA46686" s="77"/>
      <c r="BB46686" s="77"/>
    </row>
    <row r="46687" spans="50:54" s="79" customFormat="1" ht="0" hidden="1" customHeight="1" x14ac:dyDescent="0.2">
      <c r="AX46687" s="78"/>
      <c r="AZ46687" s="167"/>
      <c r="BA46687" s="77"/>
      <c r="BB46687" s="77"/>
    </row>
    <row r="46688" spans="50:54" s="79" customFormat="1" ht="0" hidden="1" customHeight="1" x14ac:dyDescent="0.2">
      <c r="AX46688" s="78"/>
      <c r="AZ46688" s="167"/>
      <c r="BA46688" s="77"/>
      <c r="BB46688" s="77"/>
    </row>
    <row r="46689" spans="50:54" s="79" customFormat="1" ht="0" hidden="1" customHeight="1" x14ac:dyDescent="0.2">
      <c r="AX46689" s="78"/>
      <c r="AZ46689" s="167"/>
      <c r="BA46689" s="77"/>
      <c r="BB46689" s="77"/>
    </row>
    <row r="46690" spans="50:54" s="79" customFormat="1" ht="0" hidden="1" customHeight="1" x14ac:dyDescent="0.2">
      <c r="AX46690" s="78"/>
      <c r="AZ46690" s="167"/>
      <c r="BA46690" s="77"/>
      <c r="BB46690" s="77"/>
    </row>
    <row r="46691" spans="50:54" s="79" customFormat="1" ht="0" hidden="1" customHeight="1" x14ac:dyDescent="0.2">
      <c r="AX46691" s="78"/>
      <c r="AZ46691" s="167"/>
      <c r="BA46691" s="77"/>
      <c r="BB46691" s="77"/>
    </row>
    <row r="46692" spans="50:54" s="79" customFormat="1" ht="0" hidden="1" customHeight="1" x14ac:dyDescent="0.2">
      <c r="AX46692" s="78"/>
      <c r="AZ46692" s="167"/>
      <c r="BA46692" s="77"/>
      <c r="BB46692" s="77"/>
    </row>
    <row r="46693" spans="50:54" s="79" customFormat="1" ht="0" hidden="1" customHeight="1" x14ac:dyDescent="0.2">
      <c r="AX46693" s="78"/>
      <c r="AZ46693" s="167"/>
      <c r="BA46693" s="77"/>
      <c r="BB46693" s="77"/>
    </row>
    <row r="46694" spans="50:54" s="79" customFormat="1" ht="0" hidden="1" customHeight="1" x14ac:dyDescent="0.2">
      <c r="AX46694" s="78"/>
      <c r="AZ46694" s="167"/>
      <c r="BA46694" s="77"/>
      <c r="BB46694" s="77"/>
    </row>
    <row r="46695" spans="50:54" s="79" customFormat="1" ht="0" hidden="1" customHeight="1" x14ac:dyDescent="0.2">
      <c r="AX46695" s="78"/>
      <c r="AZ46695" s="167"/>
      <c r="BA46695" s="77"/>
      <c r="BB46695" s="77"/>
    </row>
    <row r="46696" spans="50:54" s="79" customFormat="1" ht="0" hidden="1" customHeight="1" x14ac:dyDescent="0.2">
      <c r="AX46696" s="78"/>
      <c r="AZ46696" s="167"/>
      <c r="BA46696" s="77"/>
      <c r="BB46696" s="77"/>
    </row>
    <row r="46697" spans="50:54" s="79" customFormat="1" ht="0" hidden="1" customHeight="1" x14ac:dyDescent="0.2">
      <c r="AX46697" s="78"/>
      <c r="AZ46697" s="167"/>
      <c r="BA46697" s="77"/>
      <c r="BB46697" s="77"/>
    </row>
    <row r="46698" spans="50:54" s="79" customFormat="1" ht="0" hidden="1" customHeight="1" x14ac:dyDescent="0.2">
      <c r="AX46698" s="78"/>
      <c r="AZ46698" s="167"/>
      <c r="BA46698" s="77"/>
      <c r="BB46698" s="77"/>
    </row>
    <row r="46699" spans="50:54" s="79" customFormat="1" ht="0" hidden="1" customHeight="1" x14ac:dyDescent="0.2">
      <c r="AX46699" s="78"/>
      <c r="AZ46699" s="167"/>
      <c r="BA46699" s="77"/>
      <c r="BB46699" s="77"/>
    </row>
    <row r="46700" spans="50:54" s="79" customFormat="1" ht="0" hidden="1" customHeight="1" x14ac:dyDescent="0.2">
      <c r="AX46700" s="78"/>
      <c r="AZ46700" s="167"/>
      <c r="BA46700" s="77"/>
      <c r="BB46700" s="77"/>
    </row>
    <row r="46701" spans="50:54" s="79" customFormat="1" ht="0" hidden="1" customHeight="1" x14ac:dyDescent="0.2">
      <c r="AX46701" s="78"/>
      <c r="AZ46701" s="167"/>
      <c r="BA46701" s="77"/>
      <c r="BB46701" s="77"/>
    </row>
    <row r="46702" spans="50:54" s="79" customFormat="1" ht="0" hidden="1" customHeight="1" x14ac:dyDescent="0.2">
      <c r="AX46702" s="78"/>
      <c r="AZ46702" s="167"/>
      <c r="BA46702" s="77"/>
      <c r="BB46702" s="77"/>
    </row>
    <row r="46703" spans="50:54" s="79" customFormat="1" ht="0" hidden="1" customHeight="1" x14ac:dyDescent="0.2">
      <c r="AX46703" s="78"/>
      <c r="AZ46703" s="167"/>
      <c r="BA46703" s="77"/>
      <c r="BB46703" s="77"/>
    </row>
    <row r="46704" spans="50:54" s="79" customFormat="1" ht="0" hidden="1" customHeight="1" x14ac:dyDescent="0.2">
      <c r="AX46704" s="78"/>
      <c r="AZ46704" s="167"/>
      <c r="BA46704" s="77"/>
      <c r="BB46704" s="77"/>
    </row>
    <row r="46705" spans="50:54" s="79" customFormat="1" ht="0" hidden="1" customHeight="1" x14ac:dyDescent="0.2">
      <c r="AX46705" s="78"/>
      <c r="AZ46705" s="167"/>
      <c r="BA46705" s="77"/>
      <c r="BB46705" s="77"/>
    </row>
    <row r="46706" spans="50:54" s="79" customFormat="1" ht="0" hidden="1" customHeight="1" x14ac:dyDescent="0.2">
      <c r="AX46706" s="78"/>
      <c r="AZ46706" s="167"/>
      <c r="BA46706" s="77"/>
      <c r="BB46706" s="77"/>
    </row>
    <row r="46707" spans="50:54" s="79" customFormat="1" ht="0" hidden="1" customHeight="1" x14ac:dyDescent="0.2">
      <c r="AX46707" s="78"/>
      <c r="AZ46707" s="167"/>
      <c r="BA46707" s="77"/>
      <c r="BB46707" s="77"/>
    </row>
    <row r="46708" spans="50:54" s="79" customFormat="1" ht="0" hidden="1" customHeight="1" x14ac:dyDescent="0.2">
      <c r="AX46708" s="78"/>
      <c r="AZ46708" s="167"/>
      <c r="BA46708" s="77"/>
      <c r="BB46708" s="77"/>
    </row>
    <row r="46709" spans="50:54" s="79" customFormat="1" ht="0" hidden="1" customHeight="1" x14ac:dyDescent="0.2">
      <c r="AX46709" s="78"/>
      <c r="AZ46709" s="167"/>
      <c r="BA46709" s="77"/>
      <c r="BB46709" s="77"/>
    </row>
    <row r="46710" spans="50:54" s="79" customFormat="1" ht="0" hidden="1" customHeight="1" x14ac:dyDescent="0.2">
      <c r="AX46710" s="78"/>
      <c r="AZ46710" s="167"/>
      <c r="BA46710" s="77"/>
      <c r="BB46710" s="77"/>
    </row>
    <row r="46711" spans="50:54" s="79" customFormat="1" ht="0" hidden="1" customHeight="1" x14ac:dyDescent="0.2">
      <c r="AX46711" s="78"/>
      <c r="AZ46711" s="167"/>
      <c r="BA46711" s="77"/>
      <c r="BB46711" s="77"/>
    </row>
    <row r="46712" spans="50:54" s="79" customFormat="1" ht="0" hidden="1" customHeight="1" x14ac:dyDescent="0.2">
      <c r="AX46712" s="78"/>
      <c r="AZ46712" s="167"/>
      <c r="BA46712" s="77"/>
      <c r="BB46712" s="77"/>
    </row>
    <row r="46713" spans="50:54" s="79" customFormat="1" ht="0" hidden="1" customHeight="1" x14ac:dyDescent="0.2">
      <c r="AX46713" s="78"/>
      <c r="AZ46713" s="167"/>
      <c r="BA46713" s="77"/>
      <c r="BB46713" s="77"/>
    </row>
    <row r="46714" spans="50:54" s="79" customFormat="1" ht="0" hidden="1" customHeight="1" x14ac:dyDescent="0.2">
      <c r="AX46714" s="78"/>
      <c r="AZ46714" s="167"/>
      <c r="BA46714" s="77"/>
      <c r="BB46714" s="77"/>
    </row>
    <row r="46715" spans="50:54" s="79" customFormat="1" ht="0" hidden="1" customHeight="1" x14ac:dyDescent="0.2">
      <c r="AX46715" s="78"/>
      <c r="AZ46715" s="167"/>
      <c r="BA46715" s="77"/>
      <c r="BB46715" s="77"/>
    </row>
    <row r="46716" spans="50:54" s="79" customFormat="1" ht="0" hidden="1" customHeight="1" x14ac:dyDescent="0.2">
      <c r="AX46716" s="78"/>
      <c r="AZ46716" s="167"/>
      <c r="BA46716" s="77"/>
      <c r="BB46716" s="77"/>
    </row>
    <row r="46717" spans="50:54" s="79" customFormat="1" ht="0" hidden="1" customHeight="1" x14ac:dyDescent="0.2">
      <c r="AX46717" s="78"/>
      <c r="AZ46717" s="167"/>
      <c r="BA46717" s="77"/>
      <c r="BB46717" s="77"/>
    </row>
    <row r="46718" spans="50:54" s="79" customFormat="1" ht="0" hidden="1" customHeight="1" x14ac:dyDescent="0.2">
      <c r="AX46718" s="78"/>
      <c r="AZ46718" s="167"/>
      <c r="BA46718" s="77"/>
      <c r="BB46718" s="77"/>
    </row>
    <row r="46719" spans="50:54" s="79" customFormat="1" ht="0" hidden="1" customHeight="1" x14ac:dyDescent="0.2">
      <c r="AX46719" s="78"/>
      <c r="AZ46719" s="167"/>
      <c r="BA46719" s="77"/>
      <c r="BB46719" s="77"/>
    </row>
    <row r="46720" spans="50:54" s="79" customFormat="1" ht="0" hidden="1" customHeight="1" x14ac:dyDescent="0.2">
      <c r="AX46720" s="78"/>
      <c r="AZ46720" s="167"/>
      <c r="BA46720" s="77"/>
      <c r="BB46720" s="77"/>
    </row>
    <row r="46721" spans="50:54" s="79" customFormat="1" ht="0" hidden="1" customHeight="1" x14ac:dyDescent="0.2">
      <c r="AX46721" s="78"/>
      <c r="AZ46721" s="167"/>
      <c r="BA46721" s="77"/>
      <c r="BB46721" s="77"/>
    </row>
    <row r="46722" spans="50:54" s="79" customFormat="1" ht="0" hidden="1" customHeight="1" x14ac:dyDescent="0.2">
      <c r="AX46722" s="78"/>
      <c r="AZ46722" s="167"/>
      <c r="BA46722" s="77"/>
      <c r="BB46722" s="77"/>
    </row>
    <row r="46723" spans="50:54" s="79" customFormat="1" ht="0" hidden="1" customHeight="1" x14ac:dyDescent="0.2">
      <c r="AX46723" s="78"/>
      <c r="AZ46723" s="167"/>
      <c r="BA46723" s="77"/>
      <c r="BB46723" s="77"/>
    </row>
    <row r="46724" spans="50:54" s="79" customFormat="1" ht="0" hidden="1" customHeight="1" x14ac:dyDescent="0.2">
      <c r="AX46724" s="78"/>
      <c r="AZ46724" s="167"/>
      <c r="BA46724" s="77"/>
      <c r="BB46724" s="77"/>
    </row>
    <row r="46725" spans="50:54" s="79" customFormat="1" ht="0" hidden="1" customHeight="1" x14ac:dyDescent="0.2">
      <c r="AX46725" s="78"/>
      <c r="AZ46725" s="167"/>
      <c r="BA46725" s="77"/>
      <c r="BB46725" s="77"/>
    </row>
    <row r="46726" spans="50:54" s="79" customFormat="1" ht="0" hidden="1" customHeight="1" x14ac:dyDescent="0.2">
      <c r="AX46726" s="78"/>
      <c r="AZ46726" s="167"/>
      <c r="BA46726" s="77"/>
      <c r="BB46726" s="77"/>
    </row>
    <row r="46727" spans="50:54" s="79" customFormat="1" ht="0" hidden="1" customHeight="1" x14ac:dyDescent="0.2">
      <c r="AX46727" s="78"/>
      <c r="AZ46727" s="167"/>
      <c r="BA46727" s="77"/>
      <c r="BB46727" s="77"/>
    </row>
    <row r="46728" spans="50:54" s="79" customFormat="1" ht="0" hidden="1" customHeight="1" x14ac:dyDescent="0.2">
      <c r="AX46728" s="78"/>
      <c r="AZ46728" s="167"/>
      <c r="BA46728" s="77"/>
      <c r="BB46728" s="77"/>
    </row>
    <row r="46729" spans="50:54" s="79" customFormat="1" ht="0" hidden="1" customHeight="1" x14ac:dyDescent="0.2">
      <c r="AX46729" s="78"/>
      <c r="AZ46729" s="167"/>
      <c r="BA46729" s="77"/>
      <c r="BB46729" s="77"/>
    </row>
    <row r="46730" spans="50:54" s="79" customFormat="1" ht="0" hidden="1" customHeight="1" x14ac:dyDescent="0.2">
      <c r="AX46730" s="78"/>
      <c r="AZ46730" s="167"/>
      <c r="BA46730" s="77"/>
      <c r="BB46730" s="77"/>
    </row>
    <row r="46731" spans="50:54" s="79" customFormat="1" ht="0" hidden="1" customHeight="1" x14ac:dyDescent="0.2">
      <c r="AX46731" s="78"/>
      <c r="AZ46731" s="167"/>
      <c r="BA46731" s="77"/>
      <c r="BB46731" s="77"/>
    </row>
    <row r="46732" spans="50:54" s="79" customFormat="1" ht="0" hidden="1" customHeight="1" x14ac:dyDescent="0.2">
      <c r="AX46732" s="78"/>
      <c r="AZ46732" s="167"/>
      <c r="BA46732" s="77"/>
      <c r="BB46732" s="77"/>
    </row>
    <row r="46733" spans="50:54" s="79" customFormat="1" ht="0" hidden="1" customHeight="1" x14ac:dyDescent="0.2">
      <c r="AX46733" s="78"/>
      <c r="AZ46733" s="167"/>
      <c r="BA46733" s="77"/>
      <c r="BB46733" s="77"/>
    </row>
    <row r="46734" spans="50:54" s="79" customFormat="1" ht="0" hidden="1" customHeight="1" x14ac:dyDescent="0.2">
      <c r="AX46734" s="78"/>
      <c r="AZ46734" s="167"/>
      <c r="BA46734" s="77"/>
      <c r="BB46734" s="77"/>
    </row>
    <row r="46735" spans="50:54" s="79" customFormat="1" ht="0" hidden="1" customHeight="1" x14ac:dyDescent="0.2">
      <c r="AX46735" s="78"/>
      <c r="AZ46735" s="167"/>
      <c r="BA46735" s="77"/>
      <c r="BB46735" s="77"/>
    </row>
    <row r="46736" spans="50:54" s="79" customFormat="1" ht="0" hidden="1" customHeight="1" x14ac:dyDescent="0.2">
      <c r="AX46736" s="78"/>
      <c r="AZ46736" s="167"/>
      <c r="BA46736" s="77"/>
      <c r="BB46736" s="77"/>
    </row>
    <row r="46737" spans="50:54" s="79" customFormat="1" ht="0" hidden="1" customHeight="1" x14ac:dyDescent="0.2">
      <c r="AX46737" s="78"/>
      <c r="AZ46737" s="167"/>
      <c r="BA46737" s="77"/>
      <c r="BB46737" s="77"/>
    </row>
    <row r="46738" spans="50:54" s="79" customFormat="1" ht="0" hidden="1" customHeight="1" x14ac:dyDescent="0.2">
      <c r="AX46738" s="78"/>
      <c r="AZ46738" s="167"/>
      <c r="BA46738" s="77"/>
      <c r="BB46738" s="77"/>
    </row>
    <row r="46739" spans="50:54" s="79" customFormat="1" ht="0" hidden="1" customHeight="1" x14ac:dyDescent="0.2">
      <c r="AX46739" s="78"/>
      <c r="AZ46739" s="167"/>
      <c r="BA46739" s="77"/>
      <c r="BB46739" s="77"/>
    </row>
    <row r="46740" spans="50:54" s="79" customFormat="1" ht="0" hidden="1" customHeight="1" x14ac:dyDescent="0.2">
      <c r="AX46740" s="78"/>
      <c r="AZ46740" s="167"/>
      <c r="BA46740" s="77"/>
      <c r="BB46740" s="77"/>
    </row>
    <row r="46741" spans="50:54" s="79" customFormat="1" ht="0" hidden="1" customHeight="1" x14ac:dyDescent="0.2">
      <c r="AX46741" s="78"/>
      <c r="AZ46741" s="167"/>
      <c r="BA46741" s="77"/>
      <c r="BB46741" s="77"/>
    </row>
    <row r="46742" spans="50:54" s="79" customFormat="1" ht="0" hidden="1" customHeight="1" x14ac:dyDescent="0.2">
      <c r="AX46742" s="78"/>
      <c r="AZ46742" s="167"/>
      <c r="BA46742" s="77"/>
      <c r="BB46742" s="77"/>
    </row>
    <row r="46743" spans="50:54" s="79" customFormat="1" ht="0" hidden="1" customHeight="1" x14ac:dyDescent="0.2">
      <c r="AX46743" s="78"/>
      <c r="AZ46743" s="167"/>
      <c r="BA46743" s="77"/>
      <c r="BB46743" s="77"/>
    </row>
    <row r="46744" spans="50:54" s="79" customFormat="1" ht="0" hidden="1" customHeight="1" x14ac:dyDescent="0.2">
      <c r="AX46744" s="78"/>
      <c r="AZ46744" s="167"/>
      <c r="BA46744" s="77"/>
      <c r="BB46744" s="77"/>
    </row>
    <row r="46745" spans="50:54" s="79" customFormat="1" ht="0" hidden="1" customHeight="1" x14ac:dyDescent="0.2">
      <c r="AX46745" s="78"/>
      <c r="AZ46745" s="167"/>
      <c r="BA46745" s="77"/>
      <c r="BB46745" s="77"/>
    </row>
    <row r="46746" spans="50:54" s="79" customFormat="1" ht="0" hidden="1" customHeight="1" x14ac:dyDescent="0.2">
      <c r="AX46746" s="78"/>
      <c r="AZ46746" s="167"/>
      <c r="BA46746" s="77"/>
      <c r="BB46746" s="77"/>
    </row>
    <row r="46747" spans="50:54" s="79" customFormat="1" ht="0" hidden="1" customHeight="1" x14ac:dyDescent="0.2">
      <c r="AX46747" s="78"/>
      <c r="AZ46747" s="167"/>
      <c r="BA46747" s="77"/>
      <c r="BB46747" s="77"/>
    </row>
    <row r="46748" spans="50:54" s="79" customFormat="1" ht="0" hidden="1" customHeight="1" x14ac:dyDescent="0.2">
      <c r="AX46748" s="78"/>
      <c r="AZ46748" s="167"/>
      <c r="BA46748" s="77"/>
      <c r="BB46748" s="77"/>
    </row>
    <row r="46749" spans="50:54" s="79" customFormat="1" ht="0" hidden="1" customHeight="1" x14ac:dyDescent="0.2">
      <c r="AX46749" s="78"/>
      <c r="AZ46749" s="167"/>
      <c r="BA46749" s="77"/>
      <c r="BB46749" s="77"/>
    </row>
    <row r="46750" spans="50:54" s="79" customFormat="1" ht="0" hidden="1" customHeight="1" x14ac:dyDescent="0.2">
      <c r="AX46750" s="78"/>
      <c r="AZ46750" s="167"/>
      <c r="BA46750" s="77"/>
      <c r="BB46750" s="77"/>
    </row>
    <row r="46751" spans="50:54" s="79" customFormat="1" ht="0" hidden="1" customHeight="1" x14ac:dyDescent="0.2">
      <c r="AX46751" s="78"/>
      <c r="AZ46751" s="167"/>
      <c r="BA46751" s="77"/>
      <c r="BB46751" s="77"/>
    </row>
    <row r="46752" spans="50:54" s="79" customFormat="1" ht="0" hidden="1" customHeight="1" x14ac:dyDescent="0.2">
      <c r="AX46752" s="78"/>
      <c r="AZ46752" s="167"/>
      <c r="BA46752" s="77"/>
      <c r="BB46752" s="77"/>
    </row>
    <row r="46753" spans="50:54" s="79" customFormat="1" ht="0" hidden="1" customHeight="1" x14ac:dyDescent="0.2">
      <c r="AX46753" s="78"/>
      <c r="AZ46753" s="167"/>
      <c r="BA46753" s="77"/>
      <c r="BB46753" s="77"/>
    </row>
    <row r="46754" spans="50:54" s="79" customFormat="1" ht="0" hidden="1" customHeight="1" x14ac:dyDescent="0.2">
      <c r="AX46754" s="78"/>
      <c r="AZ46754" s="167"/>
      <c r="BA46754" s="77"/>
      <c r="BB46754" s="77"/>
    </row>
    <row r="46755" spans="50:54" s="79" customFormat="1" ht="0" hidden="1" customHeight="1" x14ac:dyDescent="0.2">
      <c r="AX46755" s="78"/>
      <c r="AZ46755" s="167"/>
      <c r="BA46755" s="77"/>
      <c r="BB46755" s="77"/>
    </row>
    <row r="46756" spans="50:54" s="79" customFormat="1" ht="0" hidden="1" customHeight="1" x14ac:dyDescent="0.2">
      <c r="AX46756" s="78"/>
      <c r="AZ46756" s="167"/>
      <c r="BA46756" s="77"/>
      <c r="BB46756" s="77"/>
    </row>
    <row r="46757" spans="50:54" s="79" customFormat="1" ht="0" hidden="1" customHeight="1" x14ac:dyDescent="0.2">
      <c r="AX46757" s="78"/>
      <c r="AZ46757" s="167"/>
      <c r="BA46757" s="77"/>
      <c r="BB46757" s="77"/>
    </row>
    <row r="46758" spans="50:54" s="79" customFormat="1" ht="0" hidden="1" customHeight="1" x14ac:dyDescent="0.2">
      <c r="AX46758" s="78"/>
      <c r="AZ46758" s="167"/>
      <c r="BA46758" s="77"/>
      <c r="BB46758" s="77"/>
    </row>
    <row r="46759" spans="50:54" s="79" customFormat="1" ht="0" hidden="1" customHeight="1" x14ac:dyDescent="0.2">
      <c r="AX46759" s="78"/>
      <c r="AZ46759" s="167"/>
      <c r="BA46759" s="77"/>
      <c r="BB46759" s="77"/>
    </row>
    <row r="46760" spans="50:54" s="79" customFormat="1" ht="0" hidden="1" customHeight="1" x14ac:dyDescent="0.2">
      <c r="AX46760" s="78"/>
      <c r="AZ46760" s="167"/>
      <c r="BA46760" s="77"/>
      <c r="BB46760" s="77"/>
    </row>
    <row r="46761" spans="50:54" s="79" customFormat="1" ht="0" hidden="1" customHeight="1" x14ac:dyDescent="0.2">
      <c r="AX46761" s="78"/>
      <c r="AZ46761" s="167"/>
      <c r="BA46761" s="77"/>
      <c r="BB46761" s="77"/>
    </row>
    <row r="46762" spans="50:54" s="79" customFormat="1" ht="0" hidden="1" customHeight="1" x14ac:dyDescent="0.2">
      <c r="AX46762" s="78"/>
      <c r="AZ46762" s="167"/>
      <c r="BA46762" s="77"/>
      <c r="BB46762" s="77"/>
    </row>
    <row r="46763" spans="50:54" s="79" customFormat="1" ht="0" hidden="1" customHeight="1" x14ac:dyDescent="0.2">
      <c r="AX46763" s="78"/>
      <c r="AZ46763" s="167"/>
      <c r="BA46763" s="77"/>
      <c r="BB46763" s="77"/>
    </row>
    <row r="46764" spans="50:54" s="79" customFormat="1" ht="0" hidden="1" customHeight="1" x14ac:dyDescent="0.2">
      <c r="AX46764" s="78"/>
      <c r="AZ46764" s="167"/>
      <c r="BA46764" s="77"/>
      <c r="BB46764" s="77"/>
    </row>
    <row r="46765" spans="50:54" s="79" customFormat="1" ht="0" hidden="1" customHeight="1" x14ac:dyDescent="0.2">
      <c r="AX46765" s="78"/>
      <c r="AZ46765" s="167"/>
      <c r="BA46765" s="77"/>
      <c r="BB46765" s="77"/>
    </row>
    <row r="46766" spans="50:54" s="79" customFormat="1" ht="0" hidden="1" customHeight="1" x14ac:dyDescent="0.2">
      <c r="AX46766" s="78"/>
      <c r="AZ46766" s="167"/>
      <c r="BA46766" s="77"/>
      <c r="BB46766" s="77"/>
    </row>
    <row r="46767" spans="50:54" s="79" customFormat="1" ht="0" hidden="1" customHeight="1" x14ac:dyDescent="0.2">
      <c r="AX46767" s="78"/>
      <c r="AZ46767" s="167"/>
      <c r="BA46767" s="77"/>
      <c r="BB46767" s="77"/>
    </row>
    <row r="46768" spans="50:54" s="79" customFormat="1" ht="0" hidden="1" customHeight="1" x14ac:dyDescent="0.2">
      <c r="AX46768" s="78"/>
      <c r="AZ46768" s="167"/>
      <c r="BA46768" s="77"/>
      <c r="BB46768" s="77"/>
    </row>
    <row r="46769" spans="50:54" s="79" customFormat="1" ht="0" hidden="1" customHeight="1" x14ac:dyDescent="0.2">
      <c r="AX46769" s="78"/>
      <c r="AZ46769" s="167"/>
      <c r="BA46769" s="77"/>
      <c r="BB46769" s="77"/>
    </row>
    <row r="46770" spans="50:54" s="79" customFormat="1" ht="0" hidden="1" customHeight="1" x14ac:dyDescent="0.2">
      <c r="AX46770" s="78"/>
      <c r="AZ46770" s="167"/>
      <c r="BA46770" s="77"/>
      <c r="BB46770" s="77"/>
    </row>
    <row r="46771" spans="50:54" s="79" customFormat="1" ht="0" hidden="1" customHeight="1" x14ac:dyDescent="0.2">
      <c r="AX46771" s="78"/>
      <c r="AZ46771" s="167"/>
      <c r="BA46771" s="77"/>
      <c r="BB46771" s="77"/>
    </row>
    <row r="46772" spans="50:54" s="79" customFormat="1" ht="0" hidden="1" customHeight="1" x14ac:dyDescent="0.2">
      <c r="AX46772" s="78"/>
      <c r="AZ46772" s="167"/>
      <c r="BA46772" s="77"/>
      <c r="BB46772" s="77"/>
    </row>
    <row r="46773" spans="50:54" s="79" customFormat="1" ht="0" hidden="1" customHeight="1" x14ac:dyDescent="0.2">
      <c r="AX46773" s="78"/>
      <c r="AZ46773" s="167"/>
      <c r="BA46773" s="77"/>
      <c r="BB46773" s="77"/>
    </row>
    <row r="46774" spans="50:54" s="79" customFormat="1" ht="0" hidden="1" customHeight="1" x14ac:dyDescent="0.2">
      <c r="AX46774" s="78"/>
      <c r="AZ46774" s="167"/>
      <c r="BA46774" s="77"/>
      <c r="BB46774" s="77"/>
    </row>
    <row r="46775" spans="50:54" s="79" customFormat="1" ht="0" hidden="1" customHeight="1" x14ac:dyDescent="0.2">
      <c r="AX46775" s="78"/>
      <c r="AZ46775" s="167"/>
      <c r="BA46775" s="77"/>
      <c r="BB46775" s="77"/>
    </row>
    <row r="46776" spans="50:54" s="79" customFormat="1" ht="0" hidden="1" customHeight="1" x14ac:dyDescent="0.2">
      <c r="AX46776" s="78"/>
      <c r="AZ46776" s="167"/>
      <c r="BA46776" s="77"/>
      <c r="BB46776" s="77"/>
    </row>
    <row r="46777" spans="50:54" s="79" customFormat="1" ht="0" hidden="1" customHeight="1" x14ac:dyDescent="0.2">
      <c r="AX46777" s="78"/>
      <c r="AZ46777" s="167"/>
      <c r="BA46777" s="77"/>
      <c r="BB46777" s="77"/>
    </row>
    <row r="46778" spans="50:54" s="79" customFormat="1" ht="0" hidden="1" customHeight="1" x14ac:dyDescent="0.2">
      <c r="AX46778" s="78"/>
      <c r="AZ46778" s="167"/>
      <c r="BA46778" s="77"/>
      <c r="BB46778" s="77"/>
    </row>
    <row r="46779" spans="50:54" s="79" customFormat="1" ht="0" hidden="1" customHeight="1" x14ac:dyDescent="0.2">
      <c r="AX46779" s="78"/>
      <c r="AZ46779" s="167"/>
      <c r="BA46779" s="77"/>
      <c r="BB46779" s="77"/>
    </row>
    <row r="46780" spans="50:54" s="79" customFormat="1" ht="0" hidden="1" customHeight="1" x14ac:dyDescent="0.2">
      <c r="AX46780" s="78"/>
      <c r="AZ46780" s="167"/>
      <c r="BA46780" s="77"/>
      <c r="BB46780" s="77"/>
    </row>
    <row r="46781" spans="50:54" s="79" customFormat="1" ht="0" hidden="1" customHeight="1" x14ac:dyDescent="0.2">
      <c r="AX46781" s="78"/>
      <c r="AZ46781" s="167"/>
      <c r="BA46781" s="77"/>
      <c r="BB46781" s="77"/>
    </row>
    <row r="46782" spans="50:54" s="79" customFormat="1" ht="0" hidden="1" customHeight="1" x14ac:dyDescent="0.2">
      <c r="AX46782" s="78"/>
      <c r="AZ46782" s="167"/>
      <c r="BA46782" s="77"/>
      <c r="BB46782" s="77"/>
    </row>
    <row r="46783" spans="50:54" s="79" customFormat="1" ht="0" hidden="1" customHeight="1" x14ac:dyDescent="0.2">
      <c r="AX46783" s="78"/>
      <c r="AZ46783" s="167"/>
      <c r="BA46783" s="77"/>
      <c r="BB46783" s="77"/>
    </row>
    <row r="46784" spans="50:54" s="79" customFormat="1" ht="0" hidden="1" customHeight="1" x14ac:dyDescent="0.2">
      <c r="AX46784" s="78"/>
      <c r="AZ46784" s="167"/>
      <c r="BA46784" s="77"/>
      <c r="BB46784" s="77"/>
    </row>
    <row r="46785" spans="50:54" s="79" customFormat="1" ht="0" hidden="1" customHeight="1" x14ac:dyDescent="0.2">
      <c r="AX46785" s="78"/>
      <c r="AZ46785" s="167"/>
      <c r="BA46785" s="77"/>
      <c r="BB46785" s="77"/>
    </row>
    <row r="46786" spans="50:54" s="79" customFormat="1" ht="0" hidden="1" customHeight="1" x14ac:dyDescent="0.2">
      <c r="AX46786" s="78"/>
      <c r="AZ46786" s="167"/>
      <c r="BA46786" s="77"/>
      <c r="BB46786" s="77"/>
    </row>
    <row r="46787" spans="50:54" s="79" customFormat="1" ht="0" hidden="1" customHeight="1" x14ac:dyDescent="0.2">
      <c r="AX46787" s="78"/>
      <c r="AZ46787" s="167"/>
      <c r="BA46787" s="77"/>
      <c r="BB46787" s="77"/>
    </row>
    <row r="46788" spans="50:54" s="79" customFormat="1" ht="0" hidden="1" customHeight="1" x14ac:dyDescent="0.2">
      <c r="AX46788" s="78"/>
      <c r="AZ46788" s="167"/>
      <c r="BA46788" s="77"/>
      <c r="BB46788" s="77"/>
    </row>
    <row r="46789" spans="50:54" s="79" customFormat="1" ht="0" hidden="1" customHeight="1" x14ac:dyDescent="0.2">
      <c r="AX46789" s="78"/>
      <c r="AZ46789" s="167"/>
      <c r="BA46789" s="77"/>
      <c r="BB46789" s="77"/>
    </row>
    <row r="46790" spans="50:54" s="79" customFormat="1" ht="0" hidden="1" customHeight="1" x14ac:dyDescent="0.2">
      <c r="AX46790" s="78"/>
      <c r="AZ46790" s="167"/>
      <c r="BA46790" s="77"/>
      <c r="BB46790" s="77"/>
    </row>
    <row r="46791" spans="50:54" s="79" customFormat="1" ht="0" hidden="1" customHeight="1" x14ac:dyDescent="0.2">
      <c r="AX46791" s="78"/>
      <c r="AZ46791" s="167"/>
      <c r="BA46791" s="77"/>
      <c r="BB46791" s="77"/>
    </row>
    <row r="46792" spans="50:54" s="79" customFormat="1" ht="0" hidden="1" customHeight="1" x14ac:dyDescent="0.2">
      <c r="AX46792" s="78"/>
      <c r="AZ46792" s="167"/>
      <c r="BA46792" s="77"/>
      <c r="BB46792" s="77"/>
    </row>
    <row r="46793" spans="50:54" s="79" customFormat="1" ht="0" hidden="1" customHeight="1" x14ac:dyDescent="0.2">
      <c r="AX46793" s="78"/>
      <c r="AZ46793" s="167"/>
      <c r="BA46793" s="77"/>
      <c r="BB46793" s="77"/>
    </row>
    <row r="46794" spans="50:54" s="79" customFormat="1" ht="0" hidden="1" customHeight="1" x14ac:dyDescent="0.2">
      <c r="AX46794" s="78"/>
      <c r="AZ46794" s="167"/>
      <c r="BA46794" s="77"/>
      <c r="BB46794" s="77"/>
    </row>
    <row r="46795" spans="50:54" s="79" customFormat="1" ht="0" hidden="1" customHeight="1" x14ac:dyDescent="0.2">
      <c r="AX46795" s="78"/>
      <c r="AZ46795" s="167"/>
      <c r="BA46795" s="77"/>
      <c r="BB46795" s="77"/>
    </row>
    <row r="46796" spans="50:54" s="79" customFormat="1" ht="0" hidden="1" customHeight="1" x14ac:dyDescent="0.2">
      <c r="AX46796" s="78"/>
      <c r="AZ46796" s="167"/>
      <c r="BA46796" s="77"/>
      <c r="BB46796" s="77"/>
    </row>
    <row r="46797" spans="50:54" s="79" customFormat="1" ht="0" hidden="1" customHeight="1" x14ac:dyDescent="0.2">
      <c r="AX46797" s="78"/>
      <c r="AZ46797" s="167"/>
      <c r="BA46797" s="77"/>
      <c r="BB46797" s="77"/>
    </row>
    <row r="46798" spans="50:54" s="79" customFormat="1" ht="0" hidden="1" customHeight="1" x14ac:dyDescent="0.2">
      <c r="AX46798" s="78"/>
      <c r="AZ46798" s="167"/>
      <c r="BA46798" s="77"/>
      <c r="BB46798" s="77"/>
    </row>
    <row r="46799" spans="50:54" s="79" customFormat="1" ht="0" hidden="1" customHeight="1" x14ac:dyDescent="0.2">
      <c r="AX46799" s="78"/>
      <c r="AZ46799" s="167"/>
      <c r="BA46799" s="77"/>
      <c r="BB46799" s="77"/>
    </row>
    <row r="46800" spans="50:54" s="79" customFormat="1" ht="0" hidden="1" customHeight="1" x14ac:dyDescent="0.2">
      <c r="AX46800" s="78"/>
      <c r="AZ46800" s="167"/>
      <c r="BA46800" s="77"/>
      <c r="BB46800" s="77"/>
    </row>
    <row r="46801" spans="50:54" s="79" customFormat="1" ht="0" hidden="1" customHeight="1" x14ac:dyDescent="0.2">
      <c r="AX46801" s="78"/>
      <c r="AZ46801" s="167"/>
      <c r="BA46801" s="77"/>
      <c r="BB46801" s="77"/>
    </row>
    <row r="46802" spans="50:54" s="79" customFormat="1" ht="0" hidden="1" customHeight="1" x14ac:dyDescent="0.2">
      <c r="AX46802" s="78"/>
      <c r="AZ46802" s="167"/>
      <c r="BA46802" s="77"/>
      <c r="BB46802" s="77"/>
    </row>
    <row r="46803" spans="50:54" s="79" customFormat="1" ht="0" hidden="1" customHeight="1" x14ac:dyDescent="0.2">
      <c r="AX46803" s="78"/>
      <c r="AZ46803" s="167"/>
      <c r="BA46803" s="77"/>
      <c r="BB46803" s="77"/>
    </row>
    <row r="46804" spans="50:54" s="79" customFormat="1" ht="0" hidden="1" customHeight="1" x14ac:dyDescent="0.2">
      <c r="AX46804" s="78"/>
      <c r="AZ46804" s="167"/>
      <c r="BA46804" s="77"/>
      <c r="BB46804" s="77"/>
    </row>
    <row r="46805" spans="50:54" s="79" customFormat="1" ht="0" hidden="1" customHeight="1" x14ac:dyDescent="0.2">
      <c r="AX46805" s="78"/>
      <c r="AZ46805" s="167"/>
      <c r="BA46805" s="77"/>
      <c r="BB46805" s="77"/>
    </row>
    <row r="46806" spans="50:54" s="79" customFormat="1" ht="0" hidden="1" customHeight="1" x14ac:dyDescent="0.2">
      <c r="AX46806" s="78"/>
      <c r="AZ46806" s="167"/>
      <c r="BA46806" s="77"/>
      <c r="BB46806" s="77"/>
    </row>
    <row r="46807" spans="50:54" s="79" customFormat="1" ht="0" hidden="1" customHeight="1" x14ac:dyDescent="0.2">
      <c r="AX46807" s="78"/>
      <c r="AZ46807" s="167"/>
      <c r="BA46807" s="77"/>
      <c r="BB46807" s="77"/>
    </row>
    <row r="46808" spans="50:54" s="79" customFormat="1" ht="0" hidden="1" customHeight="1" x14ac:dyDescent="0.2">
      <c r="AX46808" s="78"/>
      <c r="AZ46808" s="167"/>
      <c r="BA46808" s="77"/>
      <c r="BB46808" s="77"/>
    </row>
    <row r="46809" spans="50:54" s="79" customFormat="1" ht="0" hidden="1" customHeight="1" x14ac:dyDescent="0.2">
      <c r="AX46809" s="78"/>
      <c r="AZ46809" s="167"/>
      <c r="BA46809" s="77"/>
      <c r="BB46809" s="77"/>
    </row>
    <row r="46810" spans="50:54" s="79" customFormat="1" ht="0" hidden="1" customHeight="1" x14ac:dyDescent="0.2">
      <c r="AX46810" s="78"/>
      <c r="AZ46810" s="167"/>
      <c r="BA46810" s="77"/>
      <c r="BB46810" s="77"/>
    </row>
    <row r="46811" spans="50:54" s="79" customFormat="1" ht="0" hidden="1" customHeight="1" x14ac:dyDescent="0.2">
      <c r="AX46811" s="78"/>
      <c r="AZ46811" s="167"/>
      <c r="BA46811" s="77"/>
      <c r="BB46811" s="77"/>
    </row>
    <row r="46812" spans="50:54" s="79" customFormat="1" ht="0" hidden="1" customHeight="1" x14ac:dyDescent="0.2">
      <c r="AX46812" s="78"/>
      <c r="AZ46812" s="167"/>
      <c r="BA46812" s="77"/>
      <c r="BB46812" s="77"/>
    </row>
    <row r="46813" spans="50:54" s="79" customFormat="1" ht="0" hidden="1" customHeight="1" x14ac:dyDescent="0.2">
      <c r="AX46813" s="78"/>
      <c r="AZ46813" s="167"/>
      <c r="BA46813" s="77"/>
      <c r="BB46813" s="77"/>
    </row>
    <row r="46814" spans="50:54" s="79" customFormat="1" ht="0" hidden="1" customHeight="1" x14ac:dyDescent="0.2">
      <c r="AX46814" s="78"/>
      <c r="AZ46814" s="167"/>
      <c r="BA46814" s="77"/>
      <c r="BB46814" s="77"/>
    </row>
    <row r="46815" spans="50:54" s="79" customFormat="1" ht="0" hidden="1" customHeight="1" x14ac:dyDescent="0.2">
      <c r="AX46815" s="78"/>
      <c r="AZ46815" s="167"/>
      <c r="BA46815" s="77"/>
      <c r="BB46815" s="77"/>
    </row>
    <row r="46816" spans="50:54" s="79" customFormat="1" ht="0" hidden="1" customHeight="1" x14ac:dyDescent="0.2">
      <c r="AX46816" s="78"/>
      <c r="AZ46816" s="167"/>
      <c r="BA46816" s="77"/>
      <c r="BB46816" s="77"/>
    </row>
    <row r="46817" spans="50:54" s="79" customFormat="1" ht="0" hidden="1" customHeight="1" x14ac:dyDescent="0.2">
      <c r="AX46817" s="78"/>
      <c r="AZ46817" s="167"/>
      <c r="BA46817" s="77"/>
      <c r="BB46817" s="77"/>
    </row>
    <row r="46818" spans="50:54" s="79" customFormat="1" ht="0" hidden="1" customHeight="1" x14ac:dyDescent="0.2">
      <c r="AX46818" s="78"/>
      <c r="AZ46818" s="167"/>
      <c r="BA46818" s="77"/>
      <c r="BB46818" s="77"/>
    </row>
    <row r="46819" spans="50:54" s="79" customFormat="1" ht="0" hidden="1" customHeight="1" x14ac:dyDescent="0.2">
      <c r="AX46819" s="78"/>
      <c r="AZ46819" s="167"/>
      <c r="BA46819" s="77"/>
      <c r="BB46819" s="77"/>
    </row>
    <row r="46820" spans="50:54" s="79" customFormat="1" ht="0" hidden="1" customHeight="1" x14ac:dyDescent="0.2">
      <c r="AX46820" s="78"/>
      <c r="AZ46820" s="167"/>
      <c r="BA46820" s="77"/>
      <c r="BB46820" s="77"/>
    </row>
    <row r="46821" spans="50:54" s="79" customFormat="1" ht="0" hidden="1" customHeight="1" x14ac:dyDescent="0.2">
      <c r="AX46821" s="78"/>
      <c r="AZ46821" s="167"/>
      <c r="BA46821" s="77"/>
      <c r="BB46821" s="77"/>
    </row>
    <row r="46822" spans="50:54" s="79" customFormat="1" ht="0" hidden="1" customHeight="1" x14ac:dyDescent="0.2">
      <c r="AX46822" s="78"/>
      <c r="AZ46822" s="167"/>
      <c r="BA46822" s="77"/>
      <c r="BB46822" s="77"/>
    </row>
    <row r="46823" spans="50:54" s="79" customFormat="1" ht="0" hidden="1" customHeight="1" x14ac:dyDescent="0.2">
      <c r="AX46823" s="78"/>
      <c r="AZ46823" s="167"/>
      <c r="BA46823" s="77"/>
      <c r="BB46823" s="77"/>
    </row>
    <row r="46824" spans="50:54" s="79" customFormat="1" ht="0" hidden="1" customHeight="1" x14ac:dyDescent="0.2">
      <c r="AX46824" s="78"/>
      <c r="AZ46824" s="167"/>
      <c r="BA46824" s="77"/>
      <c r="BB46824" s="77"/>
    </row>
    <row r="46825" spans="50:54" s="79" customFormat="1" ht="0" hidden="1" customHeight="1" x14ac:dyDescent="0.2">
      <c r="AX46825" s="78"/>
      <c r="AZ46825" s="167"/>
      <c r="BA46825" s="77"/>
      <c r="BB46825" s="77"/>
    </row>
    <row r="46826" spans="50:54" s="79" customFormat="1" ht="0" hidden="1" customHeight="1" x14ac:dyDescent="0.2">
      <c r="AX46826" s="78"/>
      <c r="AZ46826" s="167"/>
      <c r="BA46826" s="77"/>
      <c r="BB46826" s="77"/>
    </row>
    <row r="46827" spans="50:54" s="79" customFormat="1" ht="0" hidden="1" customHeight="1" x14ac:dyDescent="0.2">
      <c r="AX46827" s="78"/>
      <c r="AZ46827" s="167"/>
      <c r="BA46827" s="77"/>
      <c r="BB46827" s="77"/>
    </row>
    <row r="46828" spans="50:54" s="79" customFormat="1" ht="0" hidden="1" customHeight="1" x14ac:dyDescent="0.2">
      <c r="AX46828" s="78"/>
      <c r="AZ46828" s="167"/>
      <c r="BA46828" s="77"/>
      <c r="BB46828" s="77"/>
    </row>
    <row r="46829" spans="50:54" s="79" customFormat="1" ht="0" hidden="1" customHeight="1" x14ac:dyDescent="0.2">
      <c r="AX46829" s="78"/>
      <c r="AZ46829" s="167"/>
      <c r="BA46829" s="77"/>
      <c r="BB46829" s="77"/>
    </row>
    <row r="46830" spans="50:54" s="79" customFormat="1" ht="0" hidden="1" customHeight="1" x14ac:dyDescent="0.2">
      <c r="AX46830" s="78"/>
      <c r="AZ46830" s="167"/>
      <c r="BA46830" s="77"/>
      <c r="BB46830" s="77"/>
    </row>
    <row r="46831" spans="50:54" s="79" customFormat="1" ht="0" hidden="1" customHeight="1" x14ac:dyDescent="0.2">
      <c r="AX46831" s="78"/>
      <c r="AZ46831" s="167"/>
      <c r="BA46831" s="77"/>
      <c r="BB46831" s="77"/>
    </row>
    <row r="46832" spans="50:54" s="79" customFormat="1" ht="0" hidden="1" customHeight="1" x14ac:dyDescent="0.2">
      <c r="AX46832" s="78"/>
      <c r="AZ46832" s="167"/>
      <c r="BA46832" s="77"/>
      <c r="BB46832" s="77"/>
    </row>
    <row r="46833" spans="50:54" s="79" customFormat="1" ht="0" hidden="1" customHeight="1" x14ac:dyDescent="0.2">
      <c r="AX46833" s="78"/>
      <c r="AZ46833" s="167"/>
      <c r="BA46833" s="77"/>
      <c r="BB46833" s="77"/>
    </row>
    <row r="46834" spans="50:54" s="79" customFormat="1" ht="0" hidden="1" customHeight="1" x14ac:dyDescent="0.2">
      <c r="AX46834" s="78"/>
      <c r="AZ46834" s="167"/>
      <c r="BA46834" s="77"/>
      <c r="BB46834" s="77"/>
    </row>
    <row r="46835" spans="50:54" s="79" customFormat="1" ht="0" hidden="1" customHeight="1" x14ac:dyDescent="0.2">
      <c r="AX46835" s="78"/>
      <c r="AZ46835" s="167"/>
      <c r="BA46835" s="77"/>
      <c r="BB46835" s="77"/>
    </row>
    <row r="46836" spans="50:54" s="79" customFormat="1" ht="0" hidden="1" customHeight="1" x14ac:dyDescent="0.2">
      <c r="AX46836" s="78"/>
      <c r="AZ46836" s="167"/>
      <c r="BA46836" s="77"/>
      <c r="BB46836" s="77"/>
    </row>
    <row r="46837" spans="50:54" s="79" customFormat="1" ht="0" hidden="1" customHeight="1" x14ac:dyDescent="0.2">
      <c r="AX46837" s="78"/>
      <c r="AZ46837" s="167"/>
      <c r="BA46837" s="77"/>
      <c r="BB46837" s="77"/>
    </row>
    <row r="46838" spans="50:54" s="79" customFormat="1" ht="0" hidden="1" customHeight="1" x14ac:dyDescent="0.2">
      <c r="AX46838" s="78"/>
      <c r="AZ46838" s="167"/>
      <c r="BA46838" s="77"/>
      <c r="BB46838" s="77"/>
    </row>
    <row r="46839" spans="50:54" s="79" customFormat="1" ht="0" hidden="1" customHeight="1" x14ac:dyDescent="0.2">
      <c r="AX46839" s="78"/>
      <c r="AZ46839" s="167"/>
      <c r="BA46839" s="77"/>
      <c r="BB46839" s="77"/>
    </row>
    <row r="46840" spans="50:54" s="79" customFormat="1" ht="0" hidden="1" customHeight="1" x14ac:dyDescent="0.2">
      <c r="AX46840" s="78"/>
      <c r="AZ46840" s="167"/>
      <c r="BA46840" s="77"/>
      <c r="BB46840" s="77"/>
    </row>
    <row r="46841" spans="50:54" s="79" customFormat="1" ht="0" hidden="1" customHeight="1" x14ac:dyDescent="0.2">
      <c r="AX46841" s="78"/>
      <c r="AZ46841" s="167"/>
      <c r="BA46841" s="77"/>
      <c r="BB46841" s="77"/>
    </row>
    <row r="46842" spans="50:54" s="79" customFormat="1" ht="0" hidden="1" customHeight="1" x14ac:dyDescent="0.2">
      <c r="AX46842" s="78"/>
      <c r="AZ46842" s="167"/>
      <c r="BA46842" s="77"/>
      <c r="BB46842" s="77"/>
    </row>
    <row r="46843" spans="50:54" s="79" customFormat="1" ht="0" hidden="1" customHeight="1" x14ac:dyDescent="0.2">
      <c r="AX46843" s="78"/>
      <c r="AZ46843" s="167"/>
      <c r="BA46843" s="77"/>
      <c r="BB46843" s="77"/>
    </row>
    <row r="46844" spans="50:54" s="79" customFormat="1" ht="0" hidden="1" customHeight="1" x14ac:dyDescent="0.2">
      <c r="AX46844" s="78"/>
      <c r="AZ46844" s="167"/>
      <c r="BA46844" s="77"/>
      <c r="BB46844" s="77"/>
    </row>
    <row r="46845" spans="50:54" s="79" customFormat="1" ht="0" hidden="1" customHeight="1" x14ac:dyDescent="0.2">
      <c r="AX46845" s="78"/>
      <c r="AZ46845" s="167"/>
      <c r="BA46845" s="77"/>
      <c r="BB46845" s="77"/>
    </row>
    <row r="46846" spans="50:54" s="79" customFormat="1" ht="0" hidden="1" customHeight="1" x14ac:dyDescent="0.2">
      <c r="AX46846" s="78"/>
      <c r="AZ46846" s="167"/>
      <c r="BA46846" s="77"/>
      <c r="BB46846" s="77"/>
    </row>
    <row r="46847" spans="50:54" s="79" customFormat="1" ht="0" hidden="1" customHeight="1" x14ac:dyDescent="0.2">
      <c r="AX46847" s="78"/>
      <c r="AZ46847" s="167"/>
      <c r="BA46847" s="77"/>
      <c r="BB46847" s="77"/>
    </row>
    <row r="46848" spans="50:54" s="79" customFormat="1" ht="0" hidden="1" customHeight="1" x14ac:dyDescent="0.2">
      <c r="AX46848" s="78"/>
      <c r="AZ46848" s="167"/>
      <c r="BA46848" s="77"/>
      <c r="BB46848" s="77"/>
    </row>
    <row r="46849" spans="50:54" s="79" customFormat="1" ht="0" hidden="1" customHeight="1" x14ac:dyDescent="0.2">
      <c r="AX46849" s="78"/>
      <c r="AZ46849" s="167"/>
      <c r="BA46849" s="77"/>
      <c r="BB46849" s="77"/>
    </row>
    <row r="46850" spans="50:54" s="79" customFormat="1" ht="0" hidden="1" customHeight="1" x14ac:dyDescent="0.2">
      <c r="AX46850" s="78"/>
      <c r="AZ46850" s="167"/>
      <c r="BA46850" s="77"/>
      <c r="BB46850" s="77"/>
    </row>
    <row r="46851" spans="50:54" s="79" customFormat="1" ht="0" hidden="1" customHeight="1" x14ac:dyDescent="0.2">
      <c r="AX46851" s="78"/>
      <c r="AZ46851" s="167"/>
      <c r="BA46851" s="77"/>
      <c r="BB46851" s="77"/>
    </row>
    <row r="46852" spans="50:54" s="79" customFormat="1" ht="0" hidden="1" customHeight="1" x14ac:dyDescent="0.2">
      <c r="AX46852" s="78"/>
      <c r="AZ46852" s="167"/>
      <c r="BA46852" s="77"/>
      <c r="BB46852" s="77"/>
    </row>
    <row r="46853" spans="50:54" s="79" customFormat="1" ht="0" hidden="1" customHeight="1" x14ac:dyDescent="0.2">
      <c r="AX46853" s="78"/>
      <c r="AZ46853" s="167"/>
      <c r="BA46853" s="77"/>
      <c r="BB46853" s="77"/>
    </row>
    <row r="46854" spans="50:54" s="79" customFormat="1" ht="0" hidden="1" customHeight="1" x14ac:dyDescent="0.2">
      <c r="AX46854" s="78"/>
      <c r="AZ46854" s="167"/>
      <c r="BA46854" s="77"/>
      <c r="BB46854" s="77"/>
    </row>
    <row r="46855" spans="50:54" s="79" customFormat="1" ht="0" hidden="1" customHeight="1" x14ac:dyDescent="0.2">
      <c r="AX46855" s="78"/>
      <c r="AZ46855" s="167"/>
      <c r="BA46855" s="77"/>
      <c r="BB46855" s="77"/>
    </row>
    <row r="46856" spans="50:54" s="79" customFormat="1" ht="0" hidden="1" customHeight="1" x14ac:dyDescent="0.2">
      <c r="AX46856" s="78"/>
      <c r="AZ46856" s="167"/>
      <c r="BA46856" s="77"/>
      <c r="BB46856" s="77"/>
    </row>
    <row r="46857" spans="50:54" s="79" customFormat="1" ht="0" hidden="1" customHeight="1" x14ac:dyDescent="0.2">
      <c r="AX46857" s="78"/>
      <c r="AZ46857" s="167"/>
      <c r="BA46857" s="77"/>
      <c r="BB46857" s="77"/>
    </row>
    <row r="46858" spans="50:54" s="79" customFormat="1" ht="0" hidden="1" customHeight="1" x14ac:dyDescent="0.2">
      <c r="AX46858" s="78"/>
      <c r="AZ46858" s="167"/>
      <c r="BA46858" s="77"/>
      <c r="BB46858" s="77"/>
    </row>
    <row r="46859" spans="50:54" s="79" customFormat="1" ht="0" hidden="1" customHeight="1" x14ac:dyDescent="0.2">
      <c r="AX46859" s="78"/>
      <c r="AZ46859" s="167"/>
      <c r="BA46859" s="77"/>
      <c r="BB46859" s="77"/>
    </row>
    <row r="46860" spans="50:54" s="79" customFormat="1" ht="0" hidden="1" customHeight="1" x14ac:dyDescent="0.2">
      <c r="AX46860" s="78"/>
      <c r="AZ46860" s="167"/>
      <c r="BA46860" s="77"/>
      <c r="BB46860" s="77"/>
    </row>
    <row r="46861" spans="50:54" s="79" customFormat="1" ht="0" hidden="1" customHeight="1" x14ac:dyDescent="0.2">
      <c r="AX46861" s="78"/>
      <c r="AZ46861" s="167"/>
      <c r="BA46861" s="77"/>
      <c r="BB46861" s="77"/>
    </row>
    <row r="46862" spans="50:54" s="79" customFormat="1" ht="0" hidden="1" customHeight="1" x14ac:dyDescent="0.2">
      <c r="AX46862" s="78"/>
      <c r="AZ46862" s="167"/>
      <c r="BA46862" s="77"/>
      <c r="BB46862" s="77"/>
    </row>
    <row r="46863" spans="50:54" s="79" customFormat="1" ht="0" hidden="1" customHeight="1" x14ac:dyDescent="0.2">
      <c r="AX46863" s="78"/>
      <c r="AZ46863" s="167"/>
      <c r="BA46863" s="77"/>
      <c r="BB46863" s="77"/>
    </row>
    <row r="46864" spans="50:54" s="79" customFormat="1" ht="0" hidden="1" customHeight="1" x14ac:dyDescent="0.2">
      <c r="AX46864" s="78"/>
      <c r="AZ46864" s="167"/>
      <c r="BA46864" s="77"/>
      <c r="BB46864" s="77"/>
    </row>
    <row r="46865" spans="50:54" s="79" customFormat="1" ht="0" hidden="1" customHeight="1" x14ac:dyDescent="0.2">
      <c r="AX46865" s="78"/>
      <c r="AZ46865" s="167"/>
      <c r="BA46865" s="77"/>
      <c r="BB46865" s="77"/>
    </row>
    <row r="46866" spans="50:54" s="79" customFormat="1" ht="0" hidden="1" customHeight="1" x14ac:dyDescent="0.2">
      <c r="AX46866" s="78"/>
      <c r="AZ46866" s="167"/>
      <c r="BA46866" s="77"/>
      <c r="BB46866" s="77"/>
    </row>
    <row r="46867" spans="50:54" s="79" customFormat="1" ht="0" hidden="1" customHeight="1" x14ac:dyDescent="0.2">
      <c r="AX46867" s="78"/>
      <c r="AZ46867" s="167"/>
      <c r="BA46867" s="77"/>
      <c r="BB46867" s="77"/>
    </row>
    <row r="46868" spans="50:54" s="79" customFormat="1" ht="0" hidden="1" customHeight="1" x14ac:dyDescent="0.2">
      <c r="AX46868" s="78"/>
      <c r="AZ46868" s="167"/>
      <c r="BA46868" s="77"/>
      <c r="BB46868" s="77"/>
    </row>
    <row r="46869" spans="50:54" s="79" customFormat="1" ht="0" hidden="1" customHeight="1" x14ac:dyDescent="0.2">
      <c r="AX46869" s="78"/>
      <c r="AZ46869" s="167"/>
      <c r="BA46869" s="77"/>
      <c r="BB46869" s="77"/>
    </row>
    <row r="46870" spans="50:54" s="79" customFormat="1" ht="0" hidden="1" customHeight="1" x14ac:dyDescent="0.2">
      <c r="AX46870" s="78"/>
      <c r="AZ46870" s="167"/>
      <c r="BA46870" s="77"/>
      <c r="BB46870" s="77"/>
    </row>
    <row r="46871" spans="50:54" s="79" customFormat="1" ht="0" hidden="1" customHeight="1" x14ac:dyDescent="0.2">
      <c r="AX46871" s="78"/>
      <c r="AZ46871" s="167"/>
      <c r="BA46871" s="77"/>
      <c r="BB46871" s="77"/>
    </row>
    <row r="46872" spans="50:54" s="79" customFormat="1" ht="0" hidden="1" customHeight="1" x14ac:dyDescent="0.2">
      <c r="AX46872" s="78"/>
      <c r="AZ46872" s="167"/>
      <c r="BA46872" s="77"/>
      <c r="BB46872" s="77"/>
    </row>
    <row r="46873" spans="50:54" s="79" customFormat="1" ht="0" hidden="1" customHeight="1" x14ac:dyDescent="0.2">
      <c r="AX46873" s="78"/>
      <c r="AZ46873" s="167"/>
      <c r="BA46873" s="77"/>
      <c r="BB46873" s="77"/>
    </row>
    <row r="46874" spans="50:54" s="79" customFormat="1" ht="0" hidden="1" customHeight="1" x14ac:dyDescent="0.2">
      <c r="AX46874" s="78"/>
      <c r="AZ46874" s="167"/>
      <c r="BA46874" s="77"/>
      <c r="BB46874" s="77"/>
    </row>
    <row r="46875" spans="50:54" s="79" customFormat="1" ht="0" hidden="1" customHeight="1" x14ac:dyDescent="0.2">
      <c r="AX46875" s="78"/>
      <c r="AZ46875" s="167"/>
      <c r="BA46875" s="77"/>
      <c r="BB46875" s="77"/>
    </row>
    <row r="46876" spans="50:54" s="79" customFormat="1" ht="0" hidden="1" customHeight="1" x14ac:dyDescent="0.2">
      <c r="AX46876" s="78"/>
      <c r="AZ46876" s="167"/>
      <c r="BA46876" s="77"/>
      <c r="BB46876" s="77"/>
    </row>
    <row r="46877" spans="50:54" s="79" customFormat="1" ht="0" hidden="1" customHeight="1" x14ac:dyDescent="0.2">
      <c r="AX46877" s="78"/>
      <c r="AZ46877" s="167"/>
      <c r="BA46877" s="77"/>
      <c r="BB46877" s="77"/>
    </row>
    <row r="46878" spans="50:54" s="79" customFormat="1" ht="0" hidden="1" customHeight="1" x14ac:dyDescent="0.2">
      <c r="AX46878" s="78"/>
      <c r="AZ46878" s="167"/>
      <c r="BA46878" s="77"/>
      <c r="BB46878" s="77"/>
    </row>
    <row r="46879" spans="50:54" s="79" customFormat="1" ht="0" hidden="1" customHeight="1" x14ac:dyDescent="0.2">
      <c r="AX46879" s="78"/>
      <c r="AZ46879" s="167"/>
      <c r="BA46879" s="77"/>
      <c r="BB46879" s="77"/>
    </row>
    <row r="46880" spans="50:54" s="79" customFormat="1" ht="0" hidden="1" customHeight="1" x14ac:dyDescent="0.2">
      <c r="AX46880" s="78"/>
      <c r="AZ46880" s="167"/>
      <c r="BA46880" s="77"/>
      <c r="BB46880" s="77"/>
    </row>
    <row r="46881" spans="50:54" s="79" customFormat="1" ht="0" hidden="1" customHeight="1" x14ac:dyDescent="0.2">
      <c r="AX46881" s="78"/>
      <c r="AZ46881" s="167"/>
      <c r="BA46881" s="77"/>
      <c r="BB46881" s="77"/>
    </row>
    <row r="46882" spans="50:54" s="79" customFormat="1" ht="0" hidden="1" customHeight="1" x14ac:dyDescent="0.2">
      <c r="AX46882" s="78"/>
      <c r="AZ46882" s="167"/>
      <c r="BA46882" s="77"/>
      <c r="BB46882" s="77"/>
    </row>
    <row r="46883" spans="50:54" s="79" customFormat="1" ht="0" hidden="1" customHeight="1" x14ac:dyDescent="0.2">
      <c r="AX46883" s="78"/>
      <c r="AZ46883" s="167"/>
      <c r="BA46883" s="77"/>
      <c r="BB46883" s="77"/>
    </row>
    <row r="46884" spans="50:54" s="79" customFormat="1" ht="0" hidden="1" customHeight="1" x14ac:dyDescent="0.2">
      <c r="AX46884" s="78"/>
      <c r="AZ46884" s="167"/>
      <c r="BA46884" s="77"/>
      <c r="BB46884" s="77"/>
    </row>
    <row r="46885" spans="50:54" s="79" customFormat="1" ht="0" hidden="1" customHeight="1" x14ac:dyDescent="0.2">
      <c r="AX46885" s="78"/>
      <c r="AZ46885" s="167"/>
      <c r="BA46885" s="77"/>
      <c r="BB46885" s="77"/>
    </row>
    <row r="46886" spans="50:54" s="79" customFormat="1" ht="0" hidden="1" customHeight="1" x14ac:dyDescent="0.2">
      <c r="AX46886" s="78"/>
      <c r="AZ46886" s="167"/>
      <c r="BA46886" s="77"/>
      <c r="BB46886" s="77"/>
    </row>
    <row r="46887" spans="50:54" s="79" customFormat="1" ht="0" hidden="1" customHeight="1" x14ac:dyDescent="0.2">
      <c r="AX46887" s="78"/>
      <c r="AZ46887" s="167"/>
      <c r="BA46887" s="77"/>
      <c r="BB46887" s="77"/>
    </row>
    <row r="46888" spans="50:54" s="79" customFormat="1" ht="0" hidden="1" customHeight="1" x14ac:dyDescent="0.2">
      <c r="AX46888" s="78"/>
      <c r="AZ46888" s="167"/>
      <c r="BA46888" s="77"/>
      <c r="BB46888" s="77"/>
    </row>
    <row r="46889" spans="50:54" s="79" customFormat="1" ht="0" hidden="1" customHeight="1" x14ac:dyDescent="0.2">
      <c r="AX46889" s="78"/>
      <c r="AZ46889" s="167"/>
      <c r="BA46889" s="77"/>
      <c r="BB46889" s="77"/>
    </row>
    <row r="46890" spans="50:54" s="79" customFormat="1" ht="0" hidden="1" customHeight="1" x14ac:dyDescent="0.2">
      <c r="AX46890" s="78"/>
      <c r="AZ46890" s="167"/>
      <c r="BA46890" s="77"/>
      <c r="BB46890" s="77"/>
    </row>
    <row r="46891" spans="50:54" s="79" customFormat="1" ht="0" hidden="1" customHeight="1" x14ac:dyDescent="0.2">
      <c r="AX46891" s="78"/>
      <c r="AZ46891" s="167"/>
      <c r="BA46891" s="77"/>
      <c r="BB46891" s="77"/>
    </row>
    <row r="46892" spans="50:54" s="79" customFormat="1" ht="0" hidden="1" customHeight="1" x14ac:dyDescent="0.2">
      <c r="AX46892" s="78"/>
      <c r="AZ46892" s="167"/>
      <c r="BA46892" s="77"/>
      <c r="BB46892" s="77"/>
    </row>
    <row r="46893" spans="50:54" s="79" customFormat="1" ht="0" hidden="1" customHeight="1" x14ac:dyDescent="0.2">
      <c r="AX46893" s="78"/>
      <c r="AZ46893" s="167"/>
      <c r="BA46893" s="77"/>
      <c r="BB46893" s="77"/>
    </row>
    <row r="46894" spans="50:54" s="79" customFormat="1" ht="0" hidden="1" customHeight="1" x14ac:dyDescent="0.2">
      <c r="AX46894" s="78"/>
      <c r="AZ46894" s="167"/>
      <c r="BA46894" s="77"/>
      <c r="BB46894" s="77"/>
    </row>
    <row r="46895" spans="50:54" s="79" customFormat="1" ht="0" hidden="1" customHeight="1" x14ac:dyDescent="0.2">
      <c r="AX46895" s="78"/>
      <c r="AZ46895" s="167"/>
      <c r="BA46895" s="77"/>
      <c r="BB46895" s="77"/>
    </row>
    <row r="46896" spans="50:54" s="79" customFormat="1" ht="0" hidden="1" customHeight="1" x14ac:dyDescent="0.2">
      <c r="AX46896" s="78"/>
      <c r="AZ46896" s="167"/>
      <c r="BA46896" s="77"/>
      <c r="BB46896" s="77"/>
    </row>
    <row r="46897" spans="50:54" s="79" customFormat="1" ht="0" hidden="1" customHeight="1" x14ac:dyDescent="0.2">
      <c r="AX46897" s="78"/>
      <c r="AZ46897" s="167"/>
      <c r="BA46897" s="77"/>
      <c r="BB46897" s="77"/>
    </row>
    <row r="46898" spans="50:54" s="79" customFormat="1" ht="0" hidden="1" customHeight="1" x14ac:dyDescent="0.2">
      <c r="AX46898" s="78"/>
      <c r="AZ46898" s="167"/>
      <c r="BA46898" s="77"/>
      <c r="BB46898" s="77"/>
    </row>
    <row r="46899" spans="50:54" s="79" customFormat="1" ht="0" hidden="1" customHeight="1" x14ac:dyDescent="0.2">
      <c r="AX46899" s="78"/>
      <c r="AZ46899" s="167"/>
      <c r="BA46899" s="77"/>
      <c r="BB46899" s="77"/>
    </row>
    <row r="46900" spans="50:54" s="79" customFormat="1" ht="0" hidden="1" customHeight="1" x14ac:dyDescent="0.2">
      <c r="AX46900" s="78"/>
      <c r="AZ46900" s="167"/>
      <c r="BA46900" s="77"/>
      <c r="BB46900" s="77"/>
    </row>
    <row r="46901" spans="50:54" s="79" customFormat="1" ht="0" hidden="1" customHeight="1" x14ac:dyDescent="0.2">
      <c r="AX46901" s="78"/>
      <c r="AZ46901" s="167"/>
      <c r="BA46901" s="77"/>
      <c r="BB46901" s="77"/>
    </row>
    <row r="46902" spans="50:54" s="79" customFormat="1" ht="0" hidden="1" customHeight="1" x14ac:dyDescent="0.2">
      <c r="AX46902" s="78"/>
      <c r="AZ46902" s="167"/>
      <c r="BA46902" s="77"/>
      <c r="BB46902" s="77"/>
    </row>
    <row r="46903" spans="50:54" s="79" customFormat="1" ht="0" hidden="1" customHeight="1" x14ac:dyDescent="0.2">
      <c r="AX46903" s="78"/>
      <c r="AZ46903" s="167"/>
      <c r="BA46903" s="77"/>
      <c r="BB46903" s="77"/>
    </row>
    <row r="46904" spans="50:54" s="79" customFormat="1" ht="0" hidden="1" customHeight="1" x14ac:dyDescent="0.2">
      <c r="AX46904" s="78"/>
      <c r="AZ46904" s="167"/>
      <c r="BA46904" s="77"/>
      <c r="BB46904" s="77"/>
    </row>
    <row r="46905" spans="50:54" s="79" customFormat="1" ht="0" hidden="1" customHeight="1" x14ac:dyDescent="0.2">
      <c r="AX46905" s="78"/>
      <c r="AZ46905" s="167"/>
      <c r="BA46905" s="77"/>
      <c r="BB46905" s="77"/>
    </row>
    <row r="46906" spans="50:54" s="79" customFormat="1" ht="0" hidden="1" customHeight="1" x14ac:dyDescent="0.2">
      <c r="AX46906" s="78"/>
      <c r="AZ46906" s="167"/>
      <c r="BA46906" s="77"/>
      <c r="BB46906" s="77"/>
    </row>
    <row r="46907" spans="50:54" s="79" customFormat="1" ht="0" hidden="1" customHeight="1" x14ac:dyDescent="0.2">
      <c r="AX46907" s="78"/>
      <c r="AZ46907" s="167"/>
      <c r="BA46907" s="77"/>
      <c r="BB46907" s="77"/>
    </row>
    <row r="46908" spans="50:54" s="79" customFormat="1" ht="0" hidden="1" customHeight="1" x14ac:dyDescent="0.2">
      <c r="AX46908" s="78"/>
      <c r="AZ46908" s="167"/>
      <c r="BA46908" s="77"/>
      <c r="BB46908" s="77"/>
    </row>
    <row r="46909" spans="50:54" s="79" customFormat="1" ht="0" hidden="1" customHeight="1" x14ac:dyDescent="0.2">
      <c r="AX46909" s="78"/>
      <c r="AZ46909" s="167"/>
      <c r="BA46909" s="77"/>
      <c r="BB46909" s="77"/>
    </row>
    <row r="46910" spans="50:54" s="79" customFormat="1" ht="0" hidden="1" customHeight="1" x14ac:dyDescent="0.2">
      <c r="AX46910" s="78"/>
      <c r="AZ46910" s="167"/>
      <c r="BA46910" s="77"/>
      <c r="BB46910" s="77"/>
    </row>
    <row r="46911" spans="50:54" s="79" customFormat="1" ht="0" hidden="1" customHeight="1" x14ac:dyDescent="0.2">
      <c r="AX46911" s="78"/>
      <c r="AZ46911" s="167"/>
      <c r="BA46911" s="77"/>
      <c r="BB46911" s="77"/>
    </row>
    <row r="46912" spans="50:54" s="79" customFormat="1" ht="0" hidden="1" customHeight="1" x14ac:dyDescent="0.2">
      <c r="AX46912" s="78"/>
      <c r="AZ46912" s="167"/>
      <c r="BA46912" s="77"/>
      <c r="BB46912" s="77"/>
    </row>
    <row r="46913" spans="50:54" s="79" customFormat="1" ht="0" hidden="1" customHeight="1" x14ac:dyDescent="0.2">
      <c r="AX46913" s="78"/>
      <c r="AZ46913" s="167"/>
      <c r="BA46913" s="77"/>
      <c r="BB46913" s="77"/>
    </row>
    <row r="46914" spans="50:54" s="79" customFormat="1" ht="0" hidden="1" customHeight="1" x14ac:dyDescent="0.2">
      <c r="AX46914" s="78"/>
      <c r="AZ46914" s="167"/>
      <c r="BA46914" s="77"/>
      <c r="BB46914" s="77"/>
    </row>
    <row r="46915" spans="50:54" s="79" customFormat="1" ht="0" hidden="1" customHeight="1" x14ac:dyDescent="0.2">
      <c r="AX46915" s="78"/>
      <c r="AZ46915" s="167"/>
      <c r="BA46915" s="77"/>
      <c r="BB46915" s="77"/>
    </row>
    <row r="46916" spans="50:54" s="79" customFormat="1" ht="0" hidden="1" customHeight="1" x14ac:dyDescent="0.2">
      <c r="AX46916" s="78"/>
      <c r="AZ46916" s="167"/>
      <c r="BA46916" s="77"/>
      <c r="BB46916" s="77"/>
    </row>
    <row r="46917" spans="50:54" s="79" customFormat="1" ht="0" hidden="1" customHeight="1" x14ac:dyDescent="0.2">
      <c r="AX46917" s="78"/>
      <c r="AZ46917" s="167"/>
      <c r="BA46917" s="77"/>
      <c r="BB46917" s="77"/>
    </row>
    <row r="46918" spans="50:54" s="79" customFormat="1" ht="0" hidden="1" customHeight="1" x14ac:dyDescent="0.2">
      <c r="AX46918" s="78"/>
      <c r="AZ46918" s="167"/>
      <c r="BA46918" s="77"/>
      <c r="BB46918" s="77"/>
    </row>
    <row r="46919" spans="50:54" s="79" customFormat="1" ht="0" hidden="1" customHeight="1" x14ac:dyDescent="0.2">
      <c r="AX46919" s="78"/>
      <c r="AZ46919" s="167"/>
      <c r="BA46919" s="77"/>
      <c r="BB46919" s="77"/>
    </row>
    <row r="46920" spans="50:54" s="79" customFormat="1" ht="0" hidden="1" customHeight="1" x14ac:dyDescent="0.2">
      <c r="AX46920" s="78"/>
      <c r="AZ46920" s="167"/>
      <c r="BA46920" s="77"/>
      <c r="BB46920" s="77"/>
    </row>
    <row r="46921" spans="50:54" s="79" customFormat="1" ht="0" hidden="1" customHeight="1" x14ac:dyDescent="0.2">
      <c r="AX46921" s="78"/>
      <c r="AZ46921" s="167"/>
      <c r="BA46921" s="77"/>
      <c r="BB46921" s="77"/>
    </row>
    <row r="46922" spans="50:54" s="79" customFormat="1" ht="0" hidden="1" customHeight="1" x14ac:dyDescent="0.2">
      <c r="AX46922" s="78"/>
      <c r="AZ46922" s="167"/>
      <c r="BA46922" s="77"/>
      <c r="BB46922" s="77"/>
    </row>
    <row r="46923" spans="50:54" s="79" customFormat="1" ht="0" hidden="1" customHeight="1" x14ac:dyDescent="0.2">
      <c r="AX46923" s="78"/>
      <c r="AZ46923" s="167"/>
      <c r="BA46923" s="77"/>
      <c r="BB46923" s="77"/>
    </row>
    <row r="46924" spans="50:54" s="79" customFormat="1" ht="0" hidden="1" customHeight="1" x14ac:dyDescent="0.2">
      <c r="AX46924" s="78"/>
      <c r="AZ46924" s="167"/>
      <c r="BA46924" s="77"/>
      <c r="BB46924" s="77"/>
    </row>
    <row r="46925" spans="50:54" s="79" customFormat="1" ht="0" hidden="1" customHeight="1" x14ac:dyDescent="0.2">
      <c r="AX46925" s="78"/>
      <c r="AZ46925" s="167"/>
      <c r="BA46925" s="77"/>
      <c r="BB46925" s="77"/>
    </row>
    <row r="46926" spans="50:54" s="79" customFormat="1" ht="0" hidden="1" customHeight="1" x14ac:dyDescent="0.2">
      <c r="AX46926" s="78"/>
      <c r="AZ46926" s="167"/>
      <c r="BA46926" s="77"/>
      <c r="BB46926" s="77"/>
    </row>
    <row r="46927" spans="50:54" s="79" customFormat="1" ht="0" hidden="1" customHeight="1" x14ac:dyDescent="0.2">
      <c r="AX46927" s="78"/>
      <c r="AZ46927" s="167"/>
      <c r="BA46927" s="77"/>
      <c r="BB46927" s="77"/>
    </row>
    <row r="46928" spans="50:54" s="79" customFormat="1" ht="0" hidden="1" customHeight="1" x14ac:dyDescent="0.2">
      <c r="AX46928" s="78"/>
      <c r="AZ46928" s="167"/>
      <c r="BA46928" s="77"/>
      <c r="BB46928" s="77"/>
    </row>
    <row r="46929" spans="50:54" s="79" customFormat="1" ht="0" hidden="1" customHeight="1" x14ac:dyDescent="0.2">
      <c r="AX46929" s="78"/>
      <c r="AZ46929" s="167"/>
      <c r="BA46929" s="77"/>
      <c r="BB46929" s="77"/>
    </row>
    <row r="46930" spans="50:54" s="79" customFormat="1" ht="0" hidden="1" customHeight="1" x14ac:dyDescent="0.2">
      <c r="AX46930" s="78"/>
      <c r="AZ46930" s="167"/>
      <c r="BA46930" s="77"/>
      <c r="BB46930" s="77"/>
    </row>
    <row r="46931" spans="50:54" s="79" customFormat="1" ht="0" hidden="1" customHeight="1" x14ac:dyDescent="0.2">
      <c r="AX46931" s="78"/>
      <c r="AZ46931" s="167"/>
      <c r="BA46931" s="77"/>
      <c r="BB46931" s="77"/>
    </row>
    <row r="46932" spans="50:54" s="79" customFormat="1" ht="0" hidden="1" customHeight="1" x14ac:dyDescent="0.2">
      <c r="AX46932" s="78"/>
      <c r="AZ46932" s="167"/>
      <c r="BA46932" s="77"/>
      <c r="BB46932" s="77"/>
    </row>
    <row r="46933" spans="50:54" s="79" customFormat="1" ht="0" hidden="1" customHeight="1" x14ac:dyDescent="0.2">
      <c r="AX46933" s="78"/>
      <c r="AZ46933" s="167"/>
      <c r="BA46933" s="77"/>
      <c r="BB46933" s="77"/>
    </row>
    <row r="46934" spans="50:54" s="79" customFormat="1" ht="0" hidden="1" customHeight="1" x14ac:dyDescent="0.2">
      <c r="AX46934" s="78"/>
      <c r="AZ46934" s="167"/>
      <c r="BA46934" s="77"/>
      <c r="BB46934" s="77"/>
    </row>
    <row r="46935" spans="50:54" s="79" customFormat="1" ht="0" hidden="1" customHeight="1" x14ac:dyDescent="0.2">
      <c r="AX46935" s="78"/>
      <c r="AZ46935" s="167"/>
      <c r="BA46935" s="77"/>
      <c r="BB46935" s="77"/>
    </row>
    <row r="46936" spans="50:54" s="79" customFormat="1" ht="0" hidden="1" customHeight="1" x14ac:dyDescent="0.2">
      <c r="AX46936" s="78"/>
      <c r="AZ46936" s="167"/>
      <c r="BA46936" s="77"/>
      <c r="BB46936" s="77"/>
    </row>
    <row r="46937" spans="50:54" s="79" customFormat="1" ht="0" hidden="1" customHeight="1" x14ac:dyDescent="0.2">
      <c r="AX46937" s="78"/>
      <c r="AZ46937" s="167"/>
      <c r="BA46937" s="77"/>
      <c r="BB46937" s="77"/>
    </row>
    <row r="46938" spans="50:54" s="79" customFormat="1" ht="0" hidden="1" customHeight="1" x14ac:dyDescent="0.2">
      <c r="AX46938" s="78"/>
      <c r="AZ46938" s="167"/>
      <c r="BA46938" s="77"/>
      <c r="BB46938" s="77"/>
    </row>
    <row r="46939" spans="50:54" s="79" customFormat="1" ht="0" hidden="1" customHeight="1" x14ac:dyDescent="0.2">
      <c r="AX46939" s="78"/>
      <c r="AZ46939" s="167"/>
      <c r="BA46939" s="77"/>
      <c r="BB46939" s="77"/>
    </row>
    <row r="46940" spans="50:54" s="79" customFormat="1" ht="0" hidden="1" customHeight="1" x14ac:dyDescent="0.2">
      <c r="AX46940" s="78"/>
      <c r="AZ46940" s="167"/>
      <c r="BA46940" s="77"/>
      <c r="BB46940" s="77"/>
    </row>
    <row r="46941" spans="50:54" s="79" customFormat="1" ht="0" hidden="1" customHeight="1" x14ac:dyDescent="0.2">
      <c r="AX46941" s="78"/>
      <c r="AZ46941" s="167"/>
      <c r="BA46941" s="77"/>
      <c r="BB46941" s="77"/>
    </row>
    <row r="46942" spans="50:54" s="79" customFormat="1" ht="0" hidden="1" customHeight="1" x14ac:dyDescent="0.2">
      <c r="AX46942" s="78"/>
      <c r="AZ46942" s="167"/>
      <c r="BA46942" s="77"/>
      <c r="BB46942" s="77"/>
    </row>
    <row r="46943" spans="50:54" s="79" customFormat="1" ht="0" hidden="1" customHeight="1" x14ac:dyDescent="0.2">
      <c r="AX46943" s="78"/>
      <c r="AZ46943" s="167"/>
      <c r="BA46943" s="77"/>
      <c r="BB46943" s="77"/>
    </row>
    <row r="46944" spans="50:54" s="79" customFormat="1" ht="0" hidden="1" customHeight="1" x14ac:dyDescent="0.2">
      <c r="AX46944" s="78"/>
      <c r="AZ46944" s="167"/>
      <c r="BA46944" s="77"/>
      <c r="BB46944" s="77"/>
    </row>
    <row r="46945" spans="50:54" s="79" customFormat="1" ht="0" hidden="1" customHeight="1" x14ac:dyDescent="0.2">
      <c r="AX46945" s="78"/>
      <c r="AZ46945" s="167"/>
      <c r="BA46945" s="77"/>
      <c r="BB46945" s="77"/>
    </row>
    <row r="46946" spans="50:54" s="79" customFormat="1" ht="0" hidden="1" customHeight="1" x14ac:dyDescent="0.2">
      <c r="AX46946" s="78"/>
      <c r="AZ46946" s="167"/>
      <c r="BA46946" s="77"/>
      <c r="BB46946" s="77"/>
    </row>
    <row r="46947" spans="50:54" s="79" customFormat="1" ht="0" hidden="1" customHeight="1" x14ac:dyDescent="0.2">
      <c r="AX46947" s="78"/>
      <c r="AZ46947" s="167"/>
      <c r="BA46947" s="77"/>
      <c r="BB46947" s="77"/>
    </row>
    <row r="46948" spans="50:54" s="79" customFormat="1" ht="0" hidden="1" customHeight="1" x14ac:dyDescent="0.2">
      <c r="AX46948" s="78"/>
      <c r="AZ46948" s="167"/>
      <c r="BA46948" s="77"/>
      <c r="BB46948" s="77"/>
    </row>
    <row r="46949" spans="50:54" s="79" customFormat="1" ht="0" hidden="1" customHeight="1" x14ac:dyDescent="0.2">
      <c r="AX46949" s="78"/>
      <c r="AZ46949" s="167"/>
      <c r="BA46949" s="77"/>
      <c r="BB46949" s="77"/>
    </row>
    <row r="46950" spans="50:54" s="79" customFormat="1" ht="0" hidden="1" customHeight="1" x14ac:dyDescent="0.2">
      <c r="AX46950" s="78"/>
      <c r="AZ46950" s="167"/>
      <c r="BA46950" s="77"/>
      <c r="BB46950" s="77"/>
    </row>
    <row r="46951" spans="50:54" s="79" customFormat="1" ht="0" hidden="1" customHeight="1" x14ac:dyDescent="0.2">
      <c r="AX46951" s="78"/>
      <c r="AZ46951" s="167"/>
      <c r="BA46951" s="77"/>
      <c r="BB46951" s="77"/>
    </row>
    <row r="46952" spans="50:54" s="79" customFormat="1" ht="0" hidden="1" customHeight="1" x14ac:dyDescent="0.2">
      <c r="AX46952" s="78"/>
      <c r="AZ46952" s="167"/>
      <c r="BA46952" s="77"/>
      <c r="BB46952" s="77"/>
    </row>
    <row r="46953" spans="50:54" s="79" customFormat="1" ht="0" hidden="1" customHeight="1" x14ac:dyDescent="0.2">
      <c r="AX46953" s="78"/>
      <c r="AZ46953" s="167"/>
      <c r="BA46953" s="77"/>
      <c r="BB46953" s="77"/>
    </row>
    <row r="46954" spans="50:54" s="79" customFormat="1" ht="0" hidden="1" customHeight="1" x14ac:dyDescent="0.2">
      <c r="AX46954" s="78"/>
      <c r="AZ46954" s="167"/>
      <c r="BA46954" s="77"/>
      <c r="BB46954" s="77"/>
    </row>
    <row r="46955" spans="50:54" s="79" customFormat="1" ht="0" hidden="1" customHeight="1" x14ac:dyDescent="0.2">
      <c r="AX46955" s="78"/>
      <c r="AZ46955" s="167"/>
      <c r="BA46955" s="77"/>
      <c r="BB46955" s="77"/>
    </row>
    <row r="46956" spans="50:54" s="79" customFormat="1" ht="0" hidden="1" customHeight="1" x14ac:dyDescent="0.2">
      <c r="AX46956" s="78"/>
      <c r="AZ46956" s="167"/>
      <c r="BA46956" s="77"/>
      <c r="BB46956" s="77"/>
    </row>
    <row r="46957" spans="50:54" s="79" customFormat="1" ht="0" hidden="1" customHeight="1" x14ac:dyDescent="0.2">
      <c r="AX46957" s="78"/>
      <c r="AZ46957" s="167"/>
      <c r="BA46957" s="77"/>
      <c r="BB46957" s="77"/>
    </row>
    <row r="46958" spans="50:54" s="79" customFormat="1" ht="0" hidden="1" customHeight="1" x14ac:dyDescent="0.2">
      <c r="AX46958" s="78"/>
      <c r="AZ46958" s="167"/>
      <c r="BA46958" s="77"/>
      <c r="BB46958" s="77"/>
    </row>
    <row r="46959" spans="50:54" s="79" customFormat="1" ht="0" hidden="1" customHeight="1" x14ac:dyDescent="0.2">
      <c r="AX46959" s="78"/>
      <c r="AZ46959" s="167"/>
      <c r="BA46959" s="77"/>
      <c r="BB46959" s="77"/>
    </row>
    <row r="46960" spans="50:54" s="79" customFormat="1" ht="0" hidden="1" customHeight="1" x14ac:dyDescent="0.2">
      <c r="AX46960" s="78"/>
      <c r="AZ46960" s="167"/>
      <c r="BA46960" s="77"/>
      <c r="BB46960" s="77"/>
    </row>
    <row r="46961" spans="50:54" s="79" customFormat="1" ht="0" hidden="1" customHeight="1" x14ac:dyDescent="0.2">
      <c r="AX46961" s="78"/>
      <c r="AZ46961" s="167"/>
      <c r="BA46961" s="77"/>
      <c r="BB46961" s="77"/>
    </row>
    <row r="46962" spans="50:54" s="79" customFormat="1" ht="0" hidden="1" customHeight="1" x14ac:dyDescent="0.2">
      <c r="AX46962" s="78"/>
      <c r="AZ46962" s="167"/>
      <c r="BA46962" s="77"/>
      <c r="BB46962" s="77"/>
    </row>
    <row r="46963" spans="50:54" s="79" customFormat="1" ht="0" hidden="1" customHeight="1" x14ac:dyDescent="0.2">
      <c r="AX46963" s="78"/>
      <c r="AZ46963" s="167"/>
      <c r="BA46963" s="77"/>
      <c r="BB46963" s="77"/>
    </row>
    <row r="46964" spans="50:54" s="79" customFormat="1" ht="0" hidden="1" customHeight="1" x14ac:dyDescent="0.2">
      <c r="AX46964" s="78"/>
      <c r="AZ46964" s="167"/>
      <c r="BA46964" s="77"/>
      <c r="BB46964" s="77"/>
    </row>
    <row r="46965" spans="50:54" s="79" customFormat="1" ht="0" hidden="1" customHeight="1" x14ac:dyDescent="0.2">
      <c r="AX46965" s="78"/>
      <c r="AZ46965" s="167"/>
      <c r="BA46965" s="77"/>
      <c r="BB46965" s="77"/>
    </row>
    <row r="46966" spans="50:54" s="79" customFormat="1" ht="0" hidden="1" customHeight="1" x14ac:dyDescent="0.2">
      <c r="AX46966" s="78"/>
      <c r="AZ46966" s="167"/>
      <c r="BA46966" s="77"/>
      <c r="BB46966" s="77"/>
    </row>
    <row r="46967" spans="50:54" s="79" customFormat="1" ht="0" hidden="1" customHeight="1" x14ac:dyDescent="0.2">
      <c r="AX46967" s="78"/>
      <c r="AZ46967" s="167"/>
      <c r="BA46967" s="77"/>
      <c r="BB46967" s="77"/>
    </row>
    <row r="46968" spans="50:54" s="79" customFormat="1" ht="0" hidden="1" customHeight="1" x14ac:dyDescent="0.2">
      <c r="AX46968" s="78"/>
      <c r="AZ46968" s="167"/>
      <c r="BA46968" s="77"/>
      <c r="BB46968" s="77"/>
    </row>
    <row r="46969" spans="50:54" s="79" customFormat="1" ht="0" hidden="1" customHeight="1" x14ac:dyDescent="0.2">
      <c r="AX46969" s="78"/>
      <c r="AZ46969" s="167"/>
      <c r="BA46969" s="77"/>
      <c r="BB46969" s="77"/>
    </row>
    <row r="46970" spans="50:54" s="79" customFormat="1" ht="0" hidden="1" customHeight="1" x14ac:dyDescent="0.2">
      <c r="AX46970" s="78"/>
      <c r="AZ46970" s="167"/>
      <c r="BA46970" s="77"/>
      <c r="BB46970" s="77"/>
    </row>
    <row r="46971" spans="50:54" s="79" customFormat="1" ht="0" hidden="1" customHeight="1" x14ac:dyDescent="0.2">
      <c r="AX46971" s="78"/>
      <c r="AZ46971" s="167"/>
      <c r="BA46971" s="77"/>
      <c r="BB46971" s="77"/>
    </row>
    <row r="46972" spans="50:54" s="79" customFormat="1" ht="0" hidden="1" customHeight="1" x14ac:dyDescent="0.2">
      <c r="AX46972" s="78"/>
      <c r="AZ46972" s="167"/>
      <c r="BA46972" s="77"/>
      <c r="BB46972" s="77"/>
    </row>
    <row r="46973" spans="50:54" s="79" customFormat="1" ht="0" hidden="1" customHeight="1" x14ac:dyDescent="0.2">
      <c r="AX46973" s="78"/>
      <c r="AZ46973" s="167"/>
      <c r="BA46973" s="77"/>
      <c r="BB46973" s="77"/>
    </row>
    <row r="46974" spans="50:54" s="79" customFormat="1" ht="0" hidden="1" customHeight="1" x14ac:dyDescent="0.2">
      <c r="AX46974" s="78"/>
      <c r="AZ46974" s="167"/>
      <c r="BA46974" s="77"/>
      <c r="BB46974" s="77"/>
    </row>
    <row r="46975" spans="50:54" s="79" customFormat="1" ht="0" hidden="1" customHeight="1" x14ac:dyDescent="0.2">
      <c r="AX46975" s="78"/>
      <c r="AZ46975" s="167"/>
      <c r="BA46975" s="77"/>
      <c r="BB46975" s="77"/>
    </row>
    <row r="46976" spans="50:54" s="79" customFormat="1" ht="0" hidden="1" customHeight="1" x14ac:dyDescent="0.2">
      <c r="AX46976" s="78"/>
      <c r="AZ46976" s="167"/>
      <c r="BA46976" s="77"/>
      <c r="BB46976" s="77"/>
    </row>
    <row r="46977" spans="50:54" s="79" customFormat="1" ht="0" hidden="1" customHeight="1" x14ac:dyDescent="0.2">
      <c r="AX46977" s="78"/>
      <c r="AZ46977" s="167"/>
      <c r="BA46977" s="77"/>
      <c r="BB46977" s="77"/>
    </row>
    <row r="46978" spans="50:54" s="79" customFormat="1" ht="0" hidden="1" customHeight="1" x14ac:dyDescent="0.2">
      <c r="AX46978" s="78"/>
      <c r="AZ46978" s="167"/>
      <c r="BA46978" s="77"/>
      <c r="BB46978" s="77"/>
    </row>
    <row r="46979" spans="50:54" s="79" customFormat="1" ht="0" hidden="1" customHeight="1" x14ac:dyDescent="0.2">
      <c r="AX46979" s="78"/>
      <c r="AZ46979" s="167"/>
      <c r="BA46979" s="77"/>
      <c r="BB46979" s="77"/>
    </row>
    <row r="46980" spans="50:54" s="79" customFormat="1" ht="0" hidden="1" customHeight="1" x14ac:dyDescent="0.2">
      <c r="AX46980" s="78"/>
      <c r="AZ46980" s="167"/>
      <c r="BA46980" s="77"/>
      <c r="BB46980" s="77"/>
    </row>
    <row r="46981" spans="50:54" s="79" customFormat="1" ht="0" hidden="1" customHeight="1" x14ac:dyDescent="0.2">
      <c r="AX46981" s="78"/>
      <c r="AZ46981" s="167"/>
      <c r="BA46981" s="77"/>
      <c r="BB46981" s="77"/>
    </row>
    <row r="46982" spans="50:54" s="79" customFormat="1" ht="0" hidden="1" customHeight="1" x14ac:dyDescent="0.2">
      <c r="AX46982" s="78"/>
      <c r="AZ46982" s="167"/>
      <c r="BA46982" s="77"/>
      <c r="BB46982" s="77"/>
    </row>
    <row r="46983" spans="50:54" s="79" customFormat="1" ht="0" hidden="1" customHeight="1" x14ac:dyDescent="0.2">
      <c r="AX46983" s="78"/>
      <c r="AZ46983" s="167"/>
      <c r="BA46983" s="77"/>
      <c r="BB46983" s="77"/>
    </row>
    <row r="46984" spans="50:54" s="79" customFormat="1" ht="0" hidden="1" customHeight="1" x14ac:dyDescent="0.2">
      <c r="AX46984" s="78"/>
      <c r="AZ46984" s="167"/>
      <c r="BA46984" s="77"/>
      <c r="BB46984" s="77"/>
    </row>
    <row r="46985" spans="50:54" s="79" customFormat="1" ht="0" hidden="1" customHeight="1" x14ac:dyDescent="0.2">
      <c r="AX46985" s="78"/>
      <c r="AZ46985" s="167"/>
      <c r="BA46985" s="77"/>
      <c r="BB46985" s="77"/>
    </row>
    <row r="46986" spans="50:54" s="79" customFormat="1" ht="0" hidden="1" customHeight="1" x14ac:dyDescent="0.2">
      <c r="AX46986" s="78"/>
      <c r="AZ46986" s="167"/>
      <c r="BA46986" s="77"/>
      <c r="BB46986" s="77"/>
    </row>
    <row r="46987" spans="50:54" s="79" customFormat="1" ht="0" hidden="1" customHeight="1" x14ac:dyDescent="0.2">
      <c r="AX46987" s="78"/>
      <c r="AZ46987" s="167"/>
      <c r="BA46987" s="77"/>
      <c r="BB46987" s="77"/>
    </row>
    <row r="46988" spans="50:54" s="79" customFormat="1" ht="0" hidden="1" customHeight="1" x14ac:dyDescent="0.2">
      <c r="AX46988" s="78"/>
      <c r="AZ46988" s="167"/>
      <c r="BA46988" s="77"/>
      <c r="BB46988" s="77"/>
    </row>
    <row r="46989" spans="50:54" s="79" customFormat="1" ht="0" hidden="1" customHeight="1" x14ac:dyDescent="0.2">
      <c r="AX46989" s="78"/>
      <c r="AZ46989" s="167"/>
      <c r="BA46989" s="77"/>
      <c r="BB46989" s="77"/>
    </row>
    <row r="46990" spans="50:54" s="79" customFormat="1" ht="0" hidden="1" customHeight="1" x14ac:dyDescent="0.2">
      <c r="AX46990" s="78"/>
      <c r="AZ46990" s="167"/>
      <c r="BA46990" s="77"/>
      <c r="BB46990" s="77"/>
    </row>
    <row r="46991" spans="50:54" s="79" customFormat="1" ht="0" hidden="1" customHeight="1" x14ac:dyDescent="0.2">
      <c r="AX46991" s="78"/>
      <c r="AZ46991" s="167"/>
      <c r="BA46991" s="77"/>
      <c r="BB46991" s="77"/>
    </row>
    <row r="46992" spans="50:54" s="79" customFormat="1" ht="0" hidden="1" customHeight="1" x14ac:dyDescent="0.2">
      <c r="AX46992" s="78"/>
      <c r="AZ46992" s="167"/>
      <c r="BA46992" s="77"/>
      <c r="BB46992" s="77"/>
    </row>
    <row r="46993" spans="50:54" s="79" customFormat="1" ht="0" hidden="1" customHeight="1" x14ac:dyDescent="0.2">
      <c r="AX46993" s="78"/>
      <c r="AZ46993" s="167"/>
      <c r="BA46993" s="77"/>
      <c r="BB46993" s="77"/>
    </row>
    <row r="46994" spans="50:54" s="79" customFormat="1" ht="0" hidden="1" customHeight="1" x14ac:dyDescent="0.2">
      <c r="AX46994" s="78"/>
      <c r="AZ46994" s="167"/>
      <c r="BA46994" s="77"/>
      <c r="BB46994" s="77"/>
    </row>
    <row r="46995" spans="50:54" s="79" customFormat="1" ht="0" hidden="1" customHeight="1" x14ac:dyDescent="0.2">
      <c r="AX46995" s="78"/>
      <c r="AZ46995" s="167"/>
      <c r="BA46995" s="77"/>
      <c r="BB46995" s="77"/>
    </row>
    <row r="46996" spans="50:54" s="79" customFormat="1" ht="0" hidden="1" customHeight="1" x14ac:dyDescent="0.2">
      <c r="AX46996" s="78"/>
      <c r="AZ46996" s="167"/>
      <c r="BA46996" s="77"/>
      <c r="BB46996" s="77"/>
    </row>
    <row r="46997" spans="50:54" s="79" customFormat="1" ht="0" hidden="1" customHeight="1" x14ac:dyDescent="0.2">
      <c r="AX46997" s="78"/>
      <c r="AZ46997" s="167"/>
      <c r="BA46997" s="77"/>
      <c r="BB46997" s="77"/>
    </row>
    <row r="46998" spans="50:54" s="79" customFormat="1" ht="0" hidden="1" customHeight="1" x14ac:dyDescent="0.2">
      <c r="AX46998" s="78"/>
      <c r="AZ46998" s="167"/>
      <c r="BA46998" s="77"/>
      <c r="BB46998" s="77"/>
    </row>
    <row r="46999" spans="50:54" s="79" customFormat="1" ht="0" hidden="1" customHeight="1" x14ac:dyDescent="0.2">
      <c r="AX46999" s="78"/>
      <c r="AZ46999" s="167"/>
      <c r="BA46999" s="77"/>
      <c r="BB46999" s="77"/>
    </row>
    <row r="47000" spans="50:54" s="79" customFormat="1" ht="0" hidden="1" customHeight="1" x14ac:dyDescent="0.2">
      <c r="AX47000" s="78"/>
      <c r="AZ47000" s="167"/>
      <c r="BA47000" s="77"/>
      <c r="BB47000" s="77"/>
    </row>
    <row r="47001" spans="50:54" s="79" customFormat="1" ht="0" hidden="1" customHeight="1" x14ac:dyDescent="0.2">
      <c r="AX47001" s="78"/>
      <c r="AZ47001" s="167"/>
      <c r="BA47001" s="77"/>
      <c r="BB47001" s="77"/>
    </row>
    <row r="47002" spans="50:54" s="79" customFormat="1" ht="0" hidden="1" customHeight="1" x14ac:dyDescent="0.2">
      <c r="AX47002" s="78"/>
      <c r="AZ47002" s="167"/>
      <c r="BA47002" s="77"/>
      <c r="BB47002" s="77"/>
    </row>
    <row r="47003" spans="50:54" s="79" customFormat="1" ht="0" hidden="1" customHeight="1" x14ac:dyDescent="0.2">
      <c r="AX47003" s="78"/>
      <c r="AZ47003" s="167"/>
      <c r="BA47003" s="77"/>
      <c r="BB47003" s="77"/>
    </row>
    <row r="47004" spans="50:54" s="79" customFormat="1" ht="0" hidden="1" customHeight="1" x14ac:dyDescent="0.2">
      <c r="AX47004" s="78"/>
      <c r="AZ47004" s="167"/>
      <c r="BA47004" s="77"/>
      <c r="BB47004" s="77"/>
    </row>
    <row r="47005" spans="50:54" s="79" customFormat="1" ht="0" hidden="1" customHeight="1" x14ac:dyDescent="0.2">
      <c r="AX47005" s="78"/>
      <c r="AZ47005" s="167"/>
      <c r="BA47005" s="77"/>
      <c r="BB47005" s="77"/>
    </row>
    <row r="47006" spans="50:54" s="79" customFormat="1" ht="0" hidden="1" customHeight="1" x14ac:dyDescent="0.2">
      <c r="AX47006" s="78"/>
      <c r="AZ47006" s="167"/>
      <c r="BA47006" s="77"/>
      <c r="BB47006" s="77"/>
    </row>
    <row r="47007" spans="50:54" s="79" customFormat="1" ht="0" hidden="1" customHeight="1" x14ac:dyDescent="0.2">
      <c r="AX47007" s="78"/>
      <c r="AZ47007" s="167"/>
      <c r="BA47007" s="77"/>
      <c r="BB47007" s="77"/>
    </row>
    <row r="47008" spans="50:54" s="79" customFormat="1" ht="0" hidden="1" customHeight="1" x14ac:dyDescent="0.2">
      <c r="AX47008" s="78"/>
      <c r="AZ47008" s="167"/>
      <c r="BA47008" s="77"/>
      <c r="BB47008" s="77"/>
    </row>
    <row r="47009" spans="50:54" s="79" customFormat="1" ht="0" hidden="1" customHeight="1" x14ac:dyDescent="0.2">
      <c r="AX47009" s="78"/>
      <c r="AZ47009" s="167"/>
      <c r="BA47009" s="77"/>
      <c r="BB47009" s="77"/>
    </row>
    <row r="47010" spans="50:54" s="79" customFormat="1" ht="0" hidden="1" customHeight="1" x14ac:dyDescent="0.2">
      <c r="AX47010" s="78"/>
      <c r="AZ47010" s="167"/>
      <c r="BA47010" s="77"/>
      <c r="BB47010" s="77"/>
    </row>
    <row r="47011" spans="50:54" s="79" customFormat="1" ht="0" hidden="1" customHeight="1" x14ac:dyDescent="0.2">
      <c r="AX47011" s="78"/>
      <c r="AZ47011" s="167"/>
      <c r="BA47011" s="77"/>
      <c r="BB47011" s="77"/>
    </row>
    <row r="47012" spans="50:54" s="79" customFormat="1" ht="0" hidden="1" customHeight="1" x14ac:dyDescent="0.2">
      <c r="AX47012" s="78"/>
      <c r="AZ47012" s="167"/>
      <c r="BA47012" s="77"/>
      <c r="BB47012" s="77"/>
    </row>
    <row r="47013" spans="50:54" s="79" customFormat="1" ht="0" hidden="1" customHeight="1" x14ac:dyDescent="0.2">
      <c r="AX47013" s="78"/>
      <c r="AZ47013" s="167"/>
      <c r="BA47013" s="77"/>
      <c r="BB47013" s="77"/>
    </row>
    <row r="47014" spans="50:54" s="79" customFormat="1" ht="0" hidden="1" customHeight="1" x14ac:dyDescent="0.2">
      <c r="AX47014" s="78"/>
      <c r="AZ47014" s="167"/>
      <c r="BA47014" s="77"/>
      <c r="BB47014" s="77"/>
    </row>
    <row r="47015" spans="50:54" s="79" customFormat="1" ht="0" hidden="1" customHeight="1" x14ac:dyDescent="0.2">
      <c r="AX47015" s="78"/>
      <c r="AZ47015" s="167"/>
      <c r="BA47015" s="77"/>
      <c r="BB47015" s="77"/>
    </row>
    <row r="47016" spans="50:54" s="79" customFormat="1" ht="0" hidden="1" customHeight="1" x14ac:dyDescent="0.2">
      <c r="AX47016" s="78"/>
      <c r="AZ47016" s="167"/>
      <c r="BA47016" s="77"/>
      <c r="BB47016" s="77"/>
    </row>
    <row r="47017" spans="50:54" s="79" customFormat="1" ht="0" hidden="1" customHeight="1" x14ac:dyDescent="0.2">
      <c r="AX47017" s="78"/>
      <c r="AZ47017" s="167"/>
      <c r="BA47017" s="77"/>
      <c r="BB47017" s="77"/>
    </row>
    <row r="47018" spans="50:54" s="79" customFormat="1" ht="0" hidden="1" customHeight="1" x14ac:dyDescent="0.2">
      <c r="AX47018" s="78"/>
      <c r="AZ47018" s="167"/>
      <c r="BA47018" s="77"/>
      <c r="BB47018" s="77"/>
    </row>
    <row r="47019" spans="50:54" s="79" customFormat="1" ht="0" hidden="1" customHeight="1" x14ac:dyDescent="0.2">
      <c r="AX47019" s="78"/>
      <c r="AZ47019" s="167"/>
      <c r="BA47019" s="77"/>
      <c r="BB47019" s="77"/>
    </row>
    <row r="47020" spans="50:54" s="79" customFormat="1" ht="0" hidden="1" customHeight="1" x14ac:dyDescent="0.2">
      <c r="AX47020" s="78"/>
      <c r="AZ47020" s="167"/>
      <c r="BA47020" s="77"/>
      <c r="BB47020" s="77"/>
    </row>
    <row r="47021" spans="50:54" s="79" customFormat="1" ht="0" hidden="1" customHeight="1" x14ac:dyDescent="0.2">
      <c r="AX47021" s="78"/>
      <c r="AZ47021" s="167"/>
      <c r="BA47021" s="77"/>
      <c r="BB47021" s="77"/>
    </row>
    <row r="47022" spans="50:54" s="79" customFormat="1" ht="0" hidden="1" customHeight="1" x14ac:dyDescent="0.2">
      <c r="AX47022" s="78"/>
      <c r="AZ47022" s="167"/>
      <c r="BA47022" s="77"/>
      <c r="BB47022" s="77"/>
    </row>
    <row r="47023" spans="50:54" s="79" customFormat="1" ht="0" hidden="1" customHeight="1" x14ac:dyDescent="0.2">
      <c r="AX47023" s="78"/>
      <c r="AZ47023" s="167"/>
      <c r="BA47023" s="77"/>
      <c r="BB47023" s="77"/>
    </row>
    <row r="47024" spans="50:54" s="79" customFormat="1" ht="0" hidden="1" customHeight="1" x14ac:dyDescent="0.2">
      <c r="AX47024" s="78"/>
      <c r="AZ47024" s="167"/>
      <c r="BA47024" s="77"/>
      <c r="BB47024" s="77"/>
    </row>
    <row r="47025" spans="50:54" s="79" customFormat="1" ht="0" hidden="1" customHeight="1" x14ac:dyDescent="0.2">
      <c r="AX47025" s="78"/>
      <c r="AZ47025" s="167"/>
      <c r="BA47025" s="77"/>
      <c r="BB47025" s="77"/>
    </row>
    <row r="47026" spans="50:54" s="79" customFormat="1" ht="0" hidden="1" customHeight="1" x14ac:dyDescent="0.2">
      <c r="AX47026" s="78"/>
      <c r="AZ47026" s="167"/>
      <c r="BA47026" s="77"/>
      <c r="BB47026" s="77"/>
    </row>
    <row r="47027" spans="50:54" s="79" customFormat="1" ht="0" hidden="1" customHeight="1" x14ac:dyDescent="0.2">
      <c r="AX47027" s="78"/>
      <c r="AZ47027" s="167"/>
      <c r="BA47027" s="77"/>
      <c r="BB47027" s="77"/>
    </row>
    <row r="47028" spans="50:54" s="79" customFormat="1" ht="0" hidden="1" customHeight="1" x14ac:dyDescent="0.2">
      <c r="AX47028" s="78"/>
      <c r="AZ47028" s="167"/>
      <c r="BA47028" s="77"/>
      <c r="BB47028" s="77"/>
    </row>
    <row r="47029" spans="50:54" s="79" customFormat="1" ht="0" hidden="1" customHeight="1" x14ac:dyDescent="0.2">
      <c r="AX47029" s="78"/>
      <c r="AZ47029" s="167"/>
      <c r="BA47029" s="77"/>
      <c r="BB47029" s="77"/>
    </row>
    <row r="47030" spans="50:54" s="79" customFormat="1" ht="0" hidden="1" customHeight="1" x14ac:dyDescent="0.2">
      <c r="AX47030" s="78"/>
      <c r="AZ47030" s="167"/>
      <c r="BA47030" s="77"/>
      <c r="BB47030" s="77"/>
    </row>
    <row r="47031" spans="50:54" s="79" customFormat="1" ht="0" hidden="1" customHeight="1" x14ac:dyDescent="0.2">
      <c r="AX47031" s="78"/>
      <c r="AZ47031" s="167"/>
      <c r="BA47031" s="77"/>
      <c r="BB47031" s="77"/>
    </row>
    <row r="47032" spans="50:54" s="79" customFormat="1" ht="0" hidden="1" customHeight="1" x14ac:dyDescent="0.2">
      <c r="AX47032" s="78"/>
      <c r="AZ47032" s="167"/>
      <c r="BA47032" s="77"/>
      <c r="BB47032" s="77"/>
    </row>
    <row r="47033" spans="50:54" s="79" customFormat="1" ht="0" hidden="1" customHeight="1" x14ac:dyDescent="0.2">
      <c r="AX47033" s="78"/>
      <c r="AZ47033" s="167"/>
      <c r="BA47033" s="77"/>
      <c r="BB47033" s="77"/>
    </row>
    <row r="47034" spans="50:54" s="79" customFormat="1" ht="0" hidden="1" customHeight="1" x14ac:dyDescent="0.2">
      <c r="AX47034" s="78"/>
      <c r="AZ47034" s="167"/>
      <c r="BA47034" s="77"/>
      <c r="BB47034" s="77"/>
    </row>
    <row r="47035" spans="50:54" s="79" customFormat="1" ht="0" hidden="1" customHeight="1" x14ac:dyDescent="0.2">
      <c r="AX47035" s="78"/>
      <c r="AZ47035" s="167"/>
      <c r="BA47035" s="77"/>
      <c r="BB47035" s="77"/>
    </row>
    <row r="47036" spans="50:54" s="79" customFormat="1" ht="0" hidden="1" customHeight="1" x14ac:dyDescent="0.2">
      <c r="AX47036" s="78"/>
      <c r="AZ47036" s="167"/>
      <c r="BA47036" s="77"/>
      <c r="BB47036" s="77"/>
    </row>
    <row r="47037" spans="50:54" s="79" customFormat="1" ht="0" hidden="1" customHeight="1" x14ac:dyDescent="0.2">
      <c r="AX47037" s="78"/>
      <c r="AZ47037" s="167"/>
      <c r="BA47037" s="77"/>
      <c r="BB47037" s="77"/>
    </row>
    <row r="47038" spans="50:54" s="79" customFormat="1" ht="0" hidden="1" customHeight="1" x14ac:dyDescent="0.2">
      <c r="AX47038" s="78"/>
      <c r="AZ47038" s="167"/>
      <c r="BA47038" s="77"/>
      <c r="BB47038" s="77"/>
    </row>
    <row r="47039" spans="50:54" s="79" customFormat="1" ht="0" hidden="1" customHeight="1" x14ac:dyDescent="0.2">
      <c r="AX47039" s="78"/>
      <c r="AZ47039" s="167"/>
      <c r="BA47039" s="77"/>
      <c r="BB47039" s="77"/>
    </row>
    <row r="47040" spans="50:54" s="79" customFormat="1" ht="0" hidden="1" customHeight="1" x14ac:dyDescent="0.2">
      <c r="AX47040" s="78"/>
      <c r="AZ47040" s="167"/>
      <c r="BA47040" s="77"/>
      <c r="BB47040" s="77"/>
    </row>
    <row r="47041" spans="50:54" s="79" customFormat="1" ht="0" hidden="1" customHeight="1" x14ac:dyDescent="0.2">
      <c r="AX47041" s="78"/>
      <c r="AZ47041" s="167"/>
      <c r="BA47041" s="77"/>
      <c r="BB47041" s="77"/>
    </row>
    <row r="47042" spans="50:54" s="79" customFormat="1" ht="0" hidden="1" customHeight="1" x14ac:dyDescent="0.2">
      <c r="AX47042" s="78"/>
      <c r="AZ47042" s="167"/>
      <c r="BA47042" s="77"/>
      <c r="BB47042" s="77"/>
    </row>
    <row r="47043" spans="50:54" s="79" customFormat="1" ht="0" hidden="1" customHeight="1" x14ac:dyDescent="0.2">
      <c r="AX47043" s="78"/>
      <c r="AZ47043" s="167"/>
      <c r="BA47043" s="77"/>
      <c r="BB47043" s="77"/>
    </row>
    <row r="47044" spans="50:54" s="79" customFormat="1" ht="0" hidden="1" customHeight="1" x14ac:dyDescent="0.2">
      <c r="AX47044" s="78"/>
      <c r="AZ47044" s="167"/>
      <c r="BA47044" s="77"/>
      <c r="BB47044" s="77"/>
    </row>
    <row r="47045" spans="50:54" s="79" customFormat="1" ht="0" hidden="1" customHeight="1" x14ac:dyDescent="0.2">
      <c r="AX47045" s="78"/>
      <c r="AZ47045" s="167"/>
      <c r="BA47045" s="77"/>
      <c r="BB47045" s="77"/>
    </row>
    <row r="47046" spans="50:54" s="79" customFormat="1" ht="0" hidden="1" customHeight="1" x14ac:dyDescent="0.2">
      <c r="AX47046" s="78"/>
      <c r="AZ47046" s="167"/>
      <c r="BA47046" s="77"/>
      <c r="BB47046" s="77"/>
    </row>
    <row r="47047" spans="50:54" s="79" customFormat="1" ht="0" hidden="1" customHeight="1" x14ac:dyDescent="0.2">
      <c r="AX47047" s="78"/>
      <c r="AZ47047" s="167"/>
      <c r="BA47047" s="77"/>
      <c r="BB47047" s="77"/>
    </row>
    <row r="47048" spans="50:54" s="79" customFormat="1" ht="0" hidden="1" customHeight="1" x14ac:dyDescent="0.2">
      <c r="AX47048" s="78"/>
      <c r="AZ47048" s="167"/>
      <c r="BA47048" s="77"/>
      <c r="BB47048" s="77"/>
    </row>
    <row r="47049" spans="50:54" s="79" customFormat="1" ht="0" hidden="1" customHeight="1" x14ac:dyDescent="0.2">
      <c r="AX47049" s="78"/>
      <c r="AZ47049" s="167"/>
      <c r="BA47049" s="77"/>
      <c r="BB47049" s="77"/>
    </row>
    <row r="47050" spans="50:54" s="79" customFormat="1" ht="0" hidden="1" customHeight="1" x14ac:dyDescent="0.2">
      <c r="AX47050" s="78"/>
      <c r="AZ47050" s="167"/>
      <c r="BA47050" s="77"/>
      <c r="BB47050" s="77"/>
    </row>
    <row r="47051" spans="50:54" s="79" customFormat="1" ht="0" hidden="1" customHeight="1" x14ac:dyDescent="0.2">
      <c r="AX47051" s="78"/>
      <c r="AZ47051" s="167"/>
      <c r="BA47051" s="77"/>
      <c r="BB47051" s="77"/>
    </row>
    <row r="47052" spans="50:54" s="79" customFormat="1" ht="0" hidden="1" customHeight="1" x14ac:dyDescent="0.2">
      <c r="AX47052" s="78"/>
      <c r="AZ47052" s="167"/>
      <c r="BA47052" s="77"/>
      <c r="BB47052" s="77"/>
    </row>
    <row r="47053" spans="50:54" s="79" customFormat="1" ht="0" hidden="1" customHeight="1" x14ac:dyDescent="0.2">
      <c r="AX47053" s="78"/>
      <c r="AZ47053" s="167"/>
      <c r="BA47053" s="77"/>
      <c r="BB47053" s="77"/>
    </row>
    <row r="47054" spans="50:54" s="79" customFormat="1" ht="0" hidden="1" customHeight="1" x14ac:dyDescent="0.2">
      <c r="AX47054" s="78"/>
      <c r="AZ47054" s="167"/>
      <c r="BA47054" s="77"/>
      <c r="BB47054" s="77"/>
    </row>
    <row r="47055" spans="50:54" s="79" customFormat="1" ht="0" hidden="1" customHeight="1" x14ac:dyDescent="0.2">
      <c r="AX47055" s="78"/>
      <c r="AZ47055" s="167"/>
      <c r="BA47055" s="77"/>
      <c r="BB47055" s="77"/>
    </row>
    <row r="47056" spans="50:54" s="79" customFormat="1" ht="0" hidden="1" customHeight="1" x14ac:dyDescent="0.2">
      <c r="AX47056" s="78"/>
      <c r="AZ47056" s="167"/>
      <c r="BA47056" s="77"/>
      <c r="BB47056" s="77"/>
    </row>
    <row r="47057" spans="50:54" s="79" customFormat="1" ht="0" hidden="1" customHeight="1" x14ac:dyDescent="0.2">
      <c r="AX47057" s="78"/>
      <c r="AZ47057" s="167"/>
      <c r="BA47057" s="77"/>
      <c r="BB47057" s="77"/>
    </row>
    <row r="47058" spans="50:54" s="79" customFormat="1" ht="0" hidden="1" customHeight="1" x14ac:dyDescent="0.2">
      <c r="AX47058" s="78"/>
      <c r="AZ47058" s="167"/>
      <c r="BA47058" s="77"/>
      <c r="BB47058" s="77"/>
    </row>
    <row r="47059" spans="50:54" s="79" customFormat="1" ht="0" hidden="1" customHeight="1" x14ac:dyDescent="0.2">
      <c r="AX47059" s="78"/>
      <c r="AZ47059" s="167"/>
      <c r="BA47059" s="77"/>
      <c r="BB47059" s="77"/>
    </row>
    <row r="47060" spans="50:54" s="79" customFormat="1" ht="0" hidden="1" customHeight="1" x14ac:dyDescent="0.2">
      <c r="AX47060" s="78"/>
      <c r="AZ47060" s="167"/>
      <c r="BA47060" s="77"/>
      <c r="BB47060" s="77"/>
    </row>
    <row r="47061" spans="50:54" s="79" customFormat="1" ht="0" hidden="1" customHeight="1" x14ac:dyDescent="0.2">
      <c r="AX47061" s="78"/>
      <c r="AZ47061" s="167"/>
      <c r="BA47061" s="77"/>
      <c r="BB47061" s="77"/>
    </row>
    <row r="47062" spans="50:54" s="79" customFormat="1" ht="0" hidden="1" customHeight="1" x14ac:dyDescent="0.2">
      <c r="AX47062" s="78"/>
      <c r="AZ47062" s="167"/>
      <c r="BA47062" s="77"/>
      <c r="BB47062" s="77"/>
    </row>
    <row r="47063" spans="50:54" s="79" customFormat="1" ht="0" hidden="1" customHeight="1" x14ac:dyDescent="0.2">
      <c r="AX47063" s="78"/>
      <c r="AZ47063" s="167"/>
      <c r="BA47063" s="77"/>
      <c r="BB47063" s="77"/>
    </row>
    <row r="47064" spans="50:54" s="79" customFormat="1" ht="0" hidden="1" customHeight="1" x14ac:dyDescent="0.2">
      <c r="AX47064" s="78"/>
      <c r="AZ47064" s="167"/>
      <c r="BA47064" s="77"/>
      <c r="BB47064" s="77"/>
    </row>
    <row r="47065" spans="50:54" s="79" customFormat="1" ht="0" hidden="1" customHeight="1" x14ac:dyDescent="0.2">
      <c r="AX47065" s="78"/>
      <c r="AZ47065" s="167"/>
      <c r="BA47065" s="77"/>
      <c r="BB47065" s="77"/>
    </row>
    <row r="47066" spans="50:54" s="79" customFormat="1" ht="0" hidden="1" customHeight="1" x14ac:dyDescent="0.2">
      <c r="AX47066" s="78"/>
      <c r="AZ47066" s="167"/>
      <c r="BA47066" s="77"/>
      <c r="BB47066" s="77"/>
    </row>
    <row r="47067" spans="50:54" s="79" customFormat="1" ht="0" hidden="1" customHeight="1" x14ac:dyDescent="0.2">
      <c r="AX47067" s="78"/>
      <c r="AZ47067" s="167"/>
      <c r="BA47067" s="77"/>
      <c r="BB47067" s="77"/>
    </row>
    <row r="47068" spans="50:54" s="79" customFormat="1" ht="0" hidden="1" customHeight="1" x14ac:dyDescent="0.2">
      <c r="AX47068" s="78"/>
      <c r="AZ47068" s="167"/>
      <c r="BA47068" s="77"/>
      <c r="BB47068" s="77"/>
    </row>
    <row r="47069" spans="50:54" s="79" customFormat="1" ht="0" hidden="1" customHeight="1" x14ac:dyDescent="0.2">
      <c r="AX47069" s="78"/>
      <c r="AZ47069" s="167"/>
      <c r="BA47069" s="77"/>
      <c r="BB47069" s="77"/>
    </row>
    <row r="47070" spans="50:54" s="79" customFormat="1" ht="0" hidden="1" customHeight="1" x14ac:dyDescent="0.2">
      <c r="AX47070" s="78"/>
      <c r="AZ47070" s="167"/>
      <c r="BA47070" s="77"/>
      <c r="BB47070" s="77"/>
    </row>
    <row r="47071" spans="50:54" s="79" customFormat="1" ht="0" hidden="1" customHeight="1" x14ac:dyDescent="0.2">
      <c r="AX47071" s="78"/>
      <c r="AZ47071" s="167"/>
      <c r="BA47071" s="77"/>
      <c r="BB47071" s="77"/>
    </row>
    <row r="47072" spans="50:54" s="79" customFormat="1" ht="0" hidden="1" customHeight="1" x14ac:dyDescent="0.2">
      <c r="AX47072" s="78"/>
      <c r="AZ47072" s="167"/>
      <c r="BA47072" s="77"/>
      <c r="BB47072" s="77"/>
    </row>
    <row r="47073" spans="50:54" s="79" customFormat="1" ht="0" hidden="1" customHeight="1" x14ac:dyDescent="0.2">
      <c r="AX47073" s="78"/>
      <c r="AZ47073" s="167"/>
      <c r="BA47073" s="77"/>
      <c r="BB47073" s="77"/>
    </row>
    <row r="47074" spans="50:54" s="79" customFormat="1" ht="0" hidden="1" customHeight="1" x14ac:dyDescent="0.2">
      <c r="AX47074" s="78"/>
      <c r="AZ47074" s="167"/>
      <c r="BA47074" s="77"/>
      <c r="BB47074" s="77"/>
    </row>
    <row r="47075" spans="50:54" s="79" customFormat="1" ht="0" hidden="1" customHeight="1" x14ac:dyDescent="0.2">
      <c r="AX47075" s="78"/>
      <c r="AZ47075" s="167"/>
      <c r="BA47075" s="77"/>
      <c r="BB47075" s="77"/>
    </row>
    <row r="47076" spans="50:54" s="79" customFormat="1" ht="0" hidden="1" customHeight="1" x14ac:dyDescent="0.2">
      <c r="AX47076" s="78"/>
      <c r="AZ47076" s="167"/>
      <c r="BA47076" s="77"/>
      <c r="BB47076" s="77"/>
    </row>
    <row r="47077" spans="50:54" s="79" customFormat="1" ht="0" hidden="1" customHeight="1" x14ac:dyDescent="0.2">
      <c r="AX47077" s="78"/>
      <c r="AZ47077" s="167"/>
      <c r="BA47077" s="77"/>
      <c r="BB47077" s="77"/>
    </row>
    <row r="47078" spans="50:54" s="79" customFormat="1" ht="0" hidden="1" customHeight="1" x14ac:dyDescent="0.2">
      <c r="AX47078" s="78"/>
      <c r="AZ47078" s="167"/>
      <c r="BA47078" s="77"/>
      <c r="BB47078" s="77"/>
    </row>
    <row r="47079" spans="50:54" s="79" customFormat="1" ht="0" hidden="1" customHeight="1" x14ac:dyDescent="0.2">
      <c r="AX47079" s="78"/>
      <c r="AZ47079" s="167"/>
      <c r="BA47079" s="77"/>
      <c r="BB47079" s="77"/>
    </row>
    <row r="47080" spans="50:54" s="79" customFormat="1" ht="0" hidden="1" customHeight="1" x14ac:dyDescent="0.2">
      <c r="AX47080" s="78"/>
      <c r="AZ47080" s="167"/>
      <c r="BA47080" s="77"/>
      <c r="BB47080" s="77"/>
    </row>
    <row r="47081" spans="50:54" s="79" customFormat="1" ht="0" hidden="1" customHeight="1" x14ac:dyDescent="0.2">
      <c r="AX47081" s="78"/>
      <c r="AZ47081" s="167"/>
      <c r="BA47081" s="77"/>
      <c r="BB47081" s="77"/>
    </row>
    <row r="47082" spans="50:54" s="79" customFormat="1" ht="0" hidden="1" customHeight="1" x14ac:dyDescent="0.2">
      <c r="AX47082" s="78"/>
      <c r="AZ47082" s="167"/>
      <c r="BA47082" s="77"/>
      <c r="BB47082" s="77"/>
    </row>
    <row r="47083" spans="50:54" s="79" customFormat="1" ht="0" hidden="1" customHeight="1" x14ac:dyDescent="0.2">
      <c r="AX47083" s="78"/>
      <c r="AZ47083" s="167"/>
      <c r="BA47083" s="77"/>
      <c r="BB47083" s="77"/>
    </row>
    <row r="47084" spans="50:54" s="79" customFormat="1" ht="0" hidden="1" customHeight="1" x14ac:dyDescent="0.2">
      <c r="AX47084" s="78"/>
      <c r="AZ47084" s="167"/>
      <c r="BA47084" s="77"/>
      <c r="BB47084" s="77"/>
    </row>
    <row r="47085" spans="50:54" s="79" customFormat="1" ht="0" hidden="1" customHeight="1" x14ac:dyDescent="0.2">
      <c r="AX47085" s="78"/>
      <c r="AZ47085" s="167"/>
      <c r="BA47085" s="77"/>
      <c r="BB47085" s="77"/>
    </row>
    <row r="47086" spans="50:54" s="79" customFormat="1" ht="0" hidden="1" customHeight="1" x14ac:dyDescent="0.2">
      <c r="AX47086" s="78"/>
      <c r="AZ47086" s="167"/>
      <c r="BA47086" s="77"/>
      <c r="BB47086" s="77"/>
    </row>
    <row r="47087" spans="50:54" s="79" customFormat="1" ht="0" hidden="1" customHeight="1" x14ac:dyDescent="0.2">
      <c r="AX47087" s="78"/>
      <c r="AZ47087" s="167"/>
      <c r="BA47087" s="77"/>
      <c r="BB47087" s="77"/>
    </row>
    <row r="47088" spans="50:54" s="79" customFormat="1" ht="0" hidden="1" customHeight="1" x14ac:dyDescent="0.2">
      <c r="AX47088" s="78"/>
      <c r="AZ47088" s="167"/>
      <c r="BA47088" s="77"/>
      <c r="BB47088" s="77"/>
    </row>
    <row r="47089" spans="50:54" s="79" customFormat="1" ht="0" hidden="1" customHeight="1" x14ac:dyDescent="0.2">
      <c r="AX47089" s="78"/>
      <c r="AZ47089" s="167"/>
      <c r="BA47089" s="77"/>
      <c r="BB47089" s="77"/>
    </row>
    <row r="47090" spans="50:54" s="79" customFormat="1" ht="0" hidden="1" customHeight="1" x14ac:dyDescent="0.2">
      <c r="AX47090" s="78"/>
      <c r="AZ47090" s="167"/>
      <c r="BA47090" s="77"/>
      <c r="BB47090" s="77"/>
    </row>
    <row r="47091" spans="50:54" s="79" customFormat="1" ht="0" hidden="1" customHeight="1" x14ac:dyDescent="0.2">
      <c r="AX47091" s="78"/>
      <c r="AZ47091" s="167"/>
      <c r="BA47091" s="77"/>
      <c r="BB47091" s="77"/>
    </row>
    <row r="47092" spans="50:54" s="79" customFormat="1" ht="0" hidden="1" customHeight="1" x14ac:dyDescent="0.2">
      <c r="AX47092" s="78"/>
      <c r="AZ47092" s="167"/>
      <c r="BA47092" s="77"/>
      <c r="BB47092" s="77"/>
    </row>
    <row r="47093" spans="50:54" s="79" customFormat="1" ht="0" hidden="1" customHeight="1" x14ac:dyDescent="0.2">
      <c r="AX47093" s="78"/>
      <c r="AZ47093" s="167"/>
      <c r="BA47093" s="77"/>
      <c r="BB47093" s="77"/>
    </row>
    <row r="47094" spans="50:54" s="79" customFormat="1" ht="0" hidden="1" customHeight="1" x14ac:dyDescent="0.2">
      <c r="AX47094" s="78"/>
      <c r="AZ47094" s="167"/>
      <c r="BA47094" s="77"/>
      <c r="BB47094" s="77"/>
    </row>
    <row r="47095" spans="50:54" s="79" customFormat="1" ht="0" hidden="1" customHeight="1" x14ac:dyDescent="0.2">
      <c r="AX47095" s="78"/>
      <c r="AZ47095" s="167"/>
      <c r="BA47095" s="77"/>
      <c r="BB47095" s="77"/>
    </row>
    <row r="47096" spans="50:54" s="79" customFormat="1" ht="0" hidden="1" customHeight="1" x14ac:dyDescent="0.2">
      <c r="AX47096" s="78"/>
      <c r="AZ47096" s="167"/>
      <c r="BA47096" s="77"/>
      <c r="BB47096" s="77"/>
    </row>
    <row r="47097" spans="50:54" s="79" customFormat="1" ht="0" hidden="1" customHeight="1" x14ac:dyDescent="0.2">
      <c r="AX47097" s="78"/>
      <c r="AZ47097" s="167"/>
      <c r="BA47097" s="77"/>
      <c r="BB47097" s="77"/>
    </row>
    <row r="47098" spans="50:54" s="79" customFormat="1" ht="0" hidden="1" customHeight="1" x14ac:dyDescent="0.2">
      <c r="AX47098" s="78"/>
      <c r="AZ47098" s="167"/>
      <c r="BA47098" s="77"/>
      <c r="BB47098" s="77"/>
    </row>
    <row r="47099" spans="50:54" s="79" customFormat="1" ht="0" hidden="1" customHeight="1" x14ac:dyDescent="0.2">
      <c r="AX47099" s="78"/>
      <c r="AZ47099" s="167"/>
      <c r="BA47099" s="77"/>
      <c r="BB47099" s="77"/>
    </row>
    <row r="47100" spans="50:54" s="79" customFormat="1" ht="0" hidden="1" customHeight="1" x14ac:dyDescent="0.2">
      <c r="AX47100" s="78"/>
      <c r="AZ47100" s="167"/>
      <c r="BA47100" s="77"/>
      <c r="BB47100" s="77"/>
    </row>
    <row r="47101" spans="50:54" s="79" customFormat="1" ht="0" hidden="1" customHeight="1" x14ac:dyDescent="0.2">
      <c r="AX47101" s="78"/>
      <c r="AZ47101" s="167"/>
      <c r="BA47101" s="77"/>
      <c r="BB47101" s="77"/>
    </row>
    <row r="47102" spans="50:54" s="79" customFormat="1" ht="0" hidden="1" customHeight="1" x14ac:dyDescent="0.2">
      <c r="AX47102" s="78"/>
      <c r="AZ47102" s="167"/>
      <c r="BA47102" s="77"/>
      <c r="BB47102" s="77"/>
    </row>
    <row r="47103" spans="50:54" s="79" customFormat="1" ht="0" hidden="1" customHeight="1" x14ac:dyDescent="0.2">
      <c r="AX47103" s="78"/>
      <c r="AZ47103" s="167"/>
      <c r="BA47103" s="77"/>
      <c r="BB47103" s="77"/>
    </row>
    <row r="47104" spans="50:54" s="79" customFormat="1" ht="0" hidden="1" customHeight="1" x14ac:dyDescent="0.2">
      <c r="AX47104" s="78"/>
      <c r="AZ47104" s="167"/>
      <c r="BA47104" s="77"/>
      <c r="BB47104" s="77"/>
    </row>
    <row r="47105" spans="50:54" s="79" customFormat="1" ht="0" hidden="1" customHeight="1" x14ac:dyDescent="0.2">
      <c r="AX47105" s="78"/>
      <c r="AZ47105" s="167"/>
      <c r="BA47105" s="77"/>
      <c r="BB47105" s="77"/>
    </row>
    <row r="47106" spans="50:54" s="79" customFormat="1" ht="0" hidden="1" customHeight="1" x14ac:dyDescent="0.2">
      <c r="AX47106" s="78"/>
      <c r="AZ47106" s="167"/>
      <c r="BA47106" s="77"/>
      <c r="BB47106" s="77"/>
    </row>
    <row r="47107" spans="50:54" s="79" customFormat="1" ht="0" hidden="1" customHeight="1" x14ac:dyDescent="0.2">
      <c r="AX47107" s="78"/>
      <c r="AZ47107" s="167"/>
      <c r="BA47107" s="77"/>
      <c r="BB47107" s="77"/>
    </row>
    <row r="47108" spans="50:54" s="79" customFormat="1" ht="0" hidden="1" customHeight="1" x14ac:dyDescent="0.2">
      <c r="AX47108" s="78"/>
      <c r="AZ47108" s="167"/>
      <c r="BA47108" s="77"/>
      <c r="BB47108" s="77"/>
    </row>
    <row r="47109" spans="50:54" s="79" customFormat="1" ht="0" hidden="1" customHeight="1" x14ac:dyDescent="0.2">
      <c r="AX47109" s="78"/>
      <c r="AZ47109" s="167"/>
      <c r="BA47109" s="77"/>
      <c r="BB47109" s="77"/>
    </row>
    <row r="47110" spans="50:54" s="79" customFormat="1" ht="0" hidden="1" customHeight="1" x14ac:dyDescent="0.2">
      <c r="AX47110" s="78"/>
      <c r="AZ47110" s="167"/>
      <c r="BA47110" s="77"/>
      <c r="BB47110" s="77"/>
    </row>
    <row r="47111" spans="50:54" s="79" customFormat="1" ht="0" hidden="1" customHeight="1" x14ac:dyDescent="0.2">
      <c r="AX47111" s="78"/>
      <c r="AZ47111" s="167"/>
      <c r="BA47111" s="77"/>
      <c r="BB47111" s="77"/>
    </row>
    <row r="47112" spans="50:54" s="79" customFormat="1" ht="0" hidden="1" customHeight="1" x14ac:dyDescent="0.2">
      <c r="AX47112" s="78"/>
      <c r="AZ47112" s="167"/>
      <c r="BA47112" s="77"/>
      <c r="BB47112" s="77"/>
    </row>
    <row r="47113" spans="50:54" s="79" customFormat="1" ht="0" hidden="1" customHeight="1" x14ac:dyDescent="0.2">
      <c r="AX47113" s="78"/>
      <c r="AZ47113" s="167"/>
      <c r="BA47113" s="77"/>
      <c r="BB47113" s="77"/>
    </row>
    <row r="47114" spans="50:54" s="79" customFormat="1" ht="0" hidden="1" customHeight="1" x14ac:dyDescent="0.2">
      <c r="AX47114" s="78"/>
      <c r="AZ47114" s="167"/>
      <c r="BA47114" s="77"/>
      <c r="BB47114" s="77"/>
    </row>
    <row r="47115" spans="50:54" s="79" customFormat="1" ht="0" hidden="1" customHeight="1" x14ac:dyDescent="0.2">
      <c r="AX47115" s="78"/>
      <c r="AZ47115" s="167"/>
      <c r="BA47115" s="77"/>
      <c r="BB47115" s="77"/>
    </row>
    <row r="47116" spans="50:54" s="79" customFormat="1" ht="0" hidden="1" customHeight="1" x14ac:dyDescent="0.2">
      <c r="AX47116" s="78"/>
      <c r="AZ47116" s="167"/>
      <c r="BA47116" s="77"/>
      <c r="BB47116" s="77"/>
    </row>
    <row r="47117" spans="50:54" s="79" customFormat="1" ht="0" hidden="1" customHeight="1" x14ac:dyDescent="0.2">
      <c r="AX47117" s="78"/>
      <c r="AZ47117" s="167"/>
      <c r="BA47117" s="77"/>
      <c r="BB47117" s="77"/>
    </row>
    <row r="47118" spans="50:54" s="79" customFormat="1" ht="0" hidden="1" customHeight="1" x14ac:dyDescent="0.2">
      <c r="AX47118" s="78"/>
      <c r="AZ47118" s="167"/>
      <c r="BA47118" s="77"/>
      <c r="BB47118" s="77"/>
    </row>
    <row r="47119" spans="50:54" s="79" customFormat="1" ht="0" hidden="1" customHeight="1" x14ac:dyDescent="0.2">
      <c r="AX47119" s="78"/>
      <c r="AZ47119" s="167"/>
      <c r="BA47119" s="77"/>
      <c r="BB47119" s="77"/>
    </row>
    <row r="47120" spans="50:54" s="79" customFormat="1" ht="0" hidden="1" customHeight="1" x14ac:dyDescent="0.2">
      <c r="AX47120" s="78"/>
      <c r="AZ47120" s="167"/>
      <c r="BA47120" s="77"/>
      <c r="BB47120" s="77"/>
    </row>
    <row r="47121" spans="50:54" s="79" customFormat="1" ht="0" hidden="1" customHeight="1" x14ac:dyDescent="0.2">
      <c r="AX47121" s="78"/>
      <c r="AZ47121" s="167"/>
      <c r="BA47121" s="77"/>
      <c r="BB47121" s="77"/>
    </row>
    <row r="47122" spans="50:54" s="79" customFormat="1" ht="0" hidden="1" customHeight="1" x14ac:dyDescent="0.2">
      <c r="AX47122" s="78"/>
      <c r="AZ47122" s="167"/>
      <c r="BA47122" s="77"/>
      <c r="BB47122" s="77"/>
    </row>
    <row r="47123" spans="50:54" s="79" customFormat="1" ht="0" hidden="1" customHeight="1" x14ac:dyDescent="0.2">
      <c r="AX47123" s="78"/>
      <c r="AZ47123" s="167"/>
      <c r="BA47123" s="77"/>
      <c r="BB47123" s="77"/>
    </row>
    <row r="47124" spans="50:54" s="79" customFormat="1" ht="0" hidden="1" customHeight="1" x14ac:dyDescent="0.2">
      <c r="AX47124" s="78"/>
      <c r="AZ47124" s="167"/>
      <c r="BA47124" s="77"/>
      <c r="BB47124" s="77"/>
    </row>
    <row r="47125" spans="50:54" s="79" customFormat="1" ht="0" hidden="1" customHeight="1" x14ac:dyDescent="0.2">
      <c r="AX47125" s="78"/>
      <c r="AZ47125" s="167"/>
      <c r="BA47125" s="77"/>
      <c r="BB47125" s="77"/>
    </row>
    <row r="47126" spans="50:54" s="79" customFormat="1" ht="0" hidden="1" customHeight="1" x14ac:dyDescent="0.2">
      <c r="AX47126" s="78"/>
      <c r="AZ47126" s="167"/>
      <c r="BA47126" s="77"/>
      <c r="BB47126" s="77"/>
    </row>
    <row r="47127" spans="50:54" s="79" customFormat="1" ht="0" hidden="1" customHeight="1" x14ac:dyDescent="0.2">
      <c r="AX47127" s="78"/>
      <c r="AZ47127" s="167"/>
      <c r="BA47127" s="77"/>
      <c r="BB47127" s="77"/>
    </row>
    <row r="47128" spans="50:54" s="79" customFormat="1" ht="0" hidden="1" customHeight="1" x14ac:dyDescent="0.2">
      <c r="AX47128" s="78"/>
      <c r="AZ47128" s="167"/>
      <c r="BA47128" s="77"/>
      <c r="BB47128" s="77"/>
    </row>
    <row r="47129" spans="50:54" s="79" customFormat="1" ht="0" hidden="1" customHeight="1" x14ac:dyDescent="0.2">
      <c r="AX47129" s="78"/>
      <c r="AZ47129" s="167"/>
      <c r="BA47129" s="77"/>
      <c r="BB47129" s="77"/>
    </row>
    <row r="47130" spans="50:54" s="79" customFormat="1" ht="0" hidden="1" customHeight="1" x14ac:dyDescent="0.2">
      <c r="AX47130" s="78"/>
      <c r="AZ47130" s="167"/>
      <c r="BA47130" s="77"/>
      <c r="BB47130" s="77"/>
    </row>
    <row r="47131" spans="50:54" s="79" customFormat="1" ht="0" hidden="1" customHeight="1" x14ac:dyDescent="0.2">
      <c r="AX47131" s="78"/>
      <c r="AZ47131" s="167"/>
      <c r="BA47131" s="77"/>
      <c r="BB47131" s="77"/>
    </row>
    <row r="47132" spans="50:54" s="79" customFormat="1" ht="0" hidden="1" customHeight="1" x14ac:dyDescent="0.2">
      <c r="AX47132" s="78"/>
      <c r="AZ47132" s="167"/>
      <c r="BA47132" s="77"/>
      <c r="BB47132" s="77"/>
    </row>
    <row r="47133" spans="50:54" s="79" customFormat="1" ht="0" hidden="1" customHeight="1" x14ac:dyDescent="0.2">
      <c r="AX47133" s="78"/>
      <c r="AZ47133" s="167"/>
      <c r="BA47133" s="77"/>
      <c r="BB47133" s="77"/>
    </row>
    <row r="47134" spans="50:54" s="79" customFormat="1" ht="0" hidden="1" customHeight="1" x14ac:dyDescent="0.2">
      <c r="AX47134" s="78"/>
      <c r="AZ47134" s="167"/>
      <c r="BA47134" s="77"/>
      <c r="BB47134" s="77"/>
    </row>
    <row r="47135" spans="50:54" s="79" customFormat="1" ht="0" hidden="1" customHeight="1" x14ac:dyDescent="0.2">
      <c r="AX47135" s="78"/>
      <c r="AZ47135" s="167"/>
      <c r="BA47135" s="77"/>
      <c r="BB47135" s="77"/>
    </row>
    <row r="47136" spans="50:54" s="79" customFormat="1" ht="0" hidden="1" customHeight="1" x14ac:dyDescent="0.2">
      <c r="AX47136" s="78"/>
      <c r="AZ47136" s="167"/>
      <c r="BA47136" s="77"/>
      <c r="BB47136" s="77"/>
    </row>
    <row r="47137" spans="50:54" s="79" customFormat="1" ht="0" hidden="1" customHeight="1" x14ac:dyDescent="0.2">
      <c r="AX47137" s="78"/>
      <c r="AZ47137" s="167"/>
      <c r="BA47137" s="77"/>
      <c r="BB47137" s="77"/>
    </row>
    <row r="47138" spans="50:54" s="79" customFormat="1" ht="0" hidden="1" customHeight="1" x14ac:dyDescent="0.2">
      <c r="AX47138" s="78"/>
      <c r="AZ47138" s="167"/>
      <c r="BA47138" s="77"/>
      <c r="BB47138" s="77"/>
    </row>
    <row r="47139" spans="50:54" s="79" customFormat="1" ht="0" hidden="1" customHeight="1" x14ac:dyDescent="0.2">
      <c r="AX47139" s="78"/>
      <c r="AZ47139" s="167"/>
      <c r="BA47139" s="77"/>
      <c r="BB47139" s="77"/>
    </row>
    <row r="47140" spans="50:54" s="79" customFormat="1" ht="0" hidden="1" customHeight="1" x14ac:dyDescent="0.2">
      <c r="AX47140" s="78"/>
      <c r="AZ47140" s="167"/>
      <c r="BA47140" s="77"/>
      <c r="BB47140" s="77"/>
    </row>
    <row r="47141" spans="50:54" s="79" customFormat="1" ht="0" hidden="1" customHeight="1" x14ac:dyDescent="0.2">
      <c r="AX47141" s="78"/>
      <c r="AZ47141" s="167"/>
      <c r="BA47141" s="77"/>
      <c r="BB47141" s="77"/>
    </row>
    <row r="47142" spans="50:54" s="79" customFormat="1" ht="0" hidden="1" customHeight="1" x14ac:dyDescent="0.2">
      <c r="AX47142" s="78"/>
      <c r="AZ47142" s="167"/>
      <c r="BA47142" s="77"/>
      <c r="BB47142" s="77"/>
    </row>
    <row r="47143" spans="50:54" s="79" customFormat="1" ht="0" hidden="1" customHeight="1" x14ac:dyDescent="0.2">
      <c r="AX47143" s="78"/>
      <c r="AZ47143" s="167"/>
      <c r="BA47143" s="77"/>
      <c r="BB47143" s="77"/>
    </row>
    <row r="47144" spans="50:54" s="79" customFormat="1" ht="0" hidden="1" customHeight="1" x14ac:dyDescent="0.2">
      <c r="AX47144" s="78"/>
      <c r="AZ47144" s="167"/>
      <c r="BA47144" s="77"/>
      <c r="BB47144" s="77"/>
    </row>
    <row r="47145" spans="50:54" s="79" customFormat="1" ht="0" hidden="1" customHeight="1" x14ac:dyDescent="0.2">
      <c r="AX47145" s="78"/>
      <c r="AZ47145" s="167"/>
      <c r="BA47145" s="77"/>
      <c r="BB47145" s="77"/>
    </row>
    <row r="47146" spans="50:54" s="79" customFormat="1" ht="0" hidden="1" customHeight="1" x14ac:dyDescent="0.2">
      <c r="AX47146" s="78"/>
      <c r="AZ47146" s="167"/>
      <c r="BA47146" s="77"/>
      <c r="BB47146" s="77"/>
    </row>
    <row r="47147" spans="50:54" s="79" customFormat="1" ht="0" hidden="1" customHeight="1" x14ac:dyDescent="0.2">
      <c r="AX47147" s="78"/>
      <c r="AZ47147" s="167"/>
      <c r="BA47147" s="77"/>
      <c r="BB47147" s="77"/>
    </row>
    <row r="47148" spans="50:54" s="79" customFormat="1" ht="0" hidden="1" customHeight="1" x14ac:dyDescent="0.2">
      <c r="AX47148" s="78"/>
      <c r="AZ47148" s="167"/>
      <c r="BA47148" s="77"/>
      <c r="BB47148" s="77"/>
    </row>
    <row r="47149" spans="50:54" s="79" customFormat="1" ht="0" hidden="1" customHeight="1" x14ac:dyDescent="0.2">
      <c r="AX47149" s="78"/>
      <c r="AZ47149" s="167"/>
      <c r="BA47149" s="77"/>
      <c r="BB47149" s="77"/>
    </row>
    <row r="47150" spans="50:54" s="79" customFormat="1" ht="0" hidden="1" customHeight="1" x14ac:dyDescent="0.2">
      <c r="AX47150" s="78"/>
      <c r="AZ47150" s="167"/>
      <c r="BA47150" s="77"/>
      <c r="BB47150" s="77"/>
    </row>
    <row r="47151" spans="50:54" s="79" customFormat="1" ht="0" hidden="1" customHeight="1" x14ac:dyDescent="0.2">
      <c r="AX47151" s="78"/>
      <c r="AZ47151" s="167"/>
      <c r="BA47151" s="77"/>
      <c r="BB47151" s="77"/>
    </row>
    <row r="47152" spans="50:54" s="79" customFormat="1" ht="0" hidden="1" customHeight="1" x14ac:dyDescent="0.2">
      <c r="AX47152" s="78"/>
      <c r="AZ47152" s="167"/>
      <c r="BA47152" s="77"/>
      <c r="BB47152" s="77"/>
    </row>
    <row r="47153" spans="50:54" s="79" customFormat="1" ht="0" hidden="1" customHeight="1" x14ac:dyDescent="0.2">
      <c r="AX47153" s="78"/>
      <c r="AZ47153" s="167"/>
      <c r="BA47153" s="77"/>
      <c r="BB47153" s="77"/>
    </row>
    <row r="47154" spans="50:54" s="79" customFormat="1" ht="0" hidden="1" customHeight="1" x14ac:dyDescent="0.2">
      <c r="AX47154" s="78"/>
      <c r="AZ47154" s="167"/>
      <c r="BA47154" s="77"/>
      <c r="BB47154" s="77"/>
    </row>
    <row r="47155" spans="50:54" s="79" customFormat="1" ht="0" hidden="1" customHeight="1" x14ac:dyDescent="0.2">
      <c r="AX47155" s="78"/>
      <c r="AZ47155" s="167"/>
      <c r="BA47155" s="77"/>
      <c r="BB47155" s="77"/>
    </row>
    <row r="47156" spans="50:54" s="79" customFormat="1" ht="0" hidden="1" customHeight="1" x14ac:dyDescent="0.2">
      <c r="AX47156" s="78"/>
      <c r="AZ47156" s="167"/>
      <c r="BA47156" s="77"/>
      <c r="BB47156" s="77"/>
    </row>
    <row r="47157" spans="50:54" s="79" customFormat="1" ht="0" hidden="1" customHeight="1" x14ac:dyDescent="0.2">
      <c r="AX47157" s="78"/>
      <c r="AZ47157" s="167"/>
      <c r="BA47157" s="77"/>
      <c r="BB47157" s="77"/>
    </row>
    <row r="47158" spans="50:54" s="79" customFormat="1" ht="0" hidden="1" customHeight="1" x14ac:dyDescent="0.2">
      <c r="AX47158" s="78"/>
      <c r="AZ47158" s="167"/>
      <c r="BA47158" s="77"/>
      <c r="BB47158" s="77"/>
    </row>
    <row r="47159" spans="50:54" s="79" customFormat="1" ht="0" hidden="1" customHeight="1" x14ac:dyDescent="0.2">
      <c r="AX47159" s="78"/>
      <c r="AZ47159" s="167"/>
      <c r="BA47159" s="77"/>
      <c r="BB47159" s="77"/>
    </row>
    <row r="47160" spans="50:54" s="79" customFormat="1" ht="0" hidden="1" customHeight="1" x14ac:dyDescent="0.2">
      <c r="AX47160" s="78"/>
      <c r="AZ47160" s="167"/>
      <c r="BA47160" s="77"/>
      <c r="BB47160" s="77"/>
    </row>
    <row r="47161" spans="50:54" s="79" customFormat="1" ht="0" hidden="1" customHeight="1" x14ac:dyDescent="0.2">
      <c r="AX47161" s="78"/>
      <c r="AZ47161" s="167"/>
      <c r="BA47161" s="77"/>
      <c r="BB47161" s="77"/>
    </row>
    <row r="47162" spans="50:54" s="79" customFormat="1" ht="0" hidden="1" customHeight="1" x14ac:dyDescent="0.2">
      <c r="AX47162" s="78"/>
      <c r="AZ47162" s="167"/>
      <c r="BA47162" s="77"/>
      <c r="BB47162" s="77"/>
    </row>
    <row r="47163" spans="50:54" s="79" customFormat="1" ht="0" hidden="1" customHeight="1" x14ac:dyDescent="0.2">
      <c r="AX47163" s="78"/>
      <c r="AZ47163" s="167"/>
      <c r="BA47163" s="77"/>
      <c r="BB47163" s="77"/>
    </row>
    <row r="47164" spans="50:54" s="79" customFormat="1" ht="0" hidden="1" customHeight="1" x14ac:dyDescent="0.2">
      <c r="AX47164" s="78"/>
      <c r="AZ47164" s="167"/>
      <c r="BA47164" s="77"/>
      <c r="BB47164" s="77"/>
    </row>
    <row r="47165" spans="50:54" s="79" customFormat="1" ht="0" hidden="1" customHeight="1" x14ac:dyDescent="0.2">
      <c r="AX47165" s="78"/>
      <c r="AZ47165" s="167"/>
      <c r="BA47165" s="77"/>
      <c r="BB47165" s="77"/>
    </row>
    <row r="47166" spans="50:54" s="79" customFormat="1" ht="0" hidden="1" customHeight="1" x14ac:dyDescent="0.2">
      <c r="AX47166" s="78"/>
      <c r="AZ47166" s="167"/>
      <c r="BA47166" s="77"/>
      <c r="BB47166" s="77"/>
    </row>
    <row r="47167" spans="50:54" s="79" customFormat="1" ht="0" hidden="1" customHeight="1" x14ac:dyDescent="0.2">
      <c r="AX47167" s="78"/>
      <c r="AZ47167" s="167"/>
      <c r="BA47167" s="77"/>
      <c r="BB47167" s="77"/>
    </row>
    <row r="47168" spans="50:54" s="79" customFormat="1" ht="0" hidden="1" customHeight="1" x14ac:dyDescent="0.2">
      <c r="AX47168" s="78"/>
      <c r="AZ47168" s="167"/>
      <c r="BA47168" s="77"/>
      <c r="BB47168" s="77"/>
    </row>
    <row r="47169" spans="50:54" s="79" customFormat="1" ht="0" hidden="1" customHeight="1" x14ac:dyDescent="0.2">
      <c r="AX47169" s="78"/>
      <c r="AZ47169" s="167"/>
      <c r="BA47169" s="77"/>
      <c r="BB47169" s="77"/>
    </row>
    <row r="47170" spans="50:54" s="79" customFormat="1" ht="0" hidden="1" customHeight="1" x14ac:dyDescent="0.2">
      <c r="AX47170" s="78"/>
      <c r="AZ47170" s="167"/>
      <c r="BA47170" s="77"/>
      <c r="BB47170" s="77"/>
    </row>
    <row r="47171" spans="50:54" s="79" customFormat="1" ht="0" hidden="1" customHeight="1" x14ac:dyDescent="0.2">
      <c r="AX47171" s="78"/>
      <c r="AZ47171" s="167"/>
      <c r="BA47171" s="77"/>
      <c r="BB47171" s="77"/>
    </row>
    <row r="47172" spans="50:54" s="79" customFormat="1" ht="0" hidden="1" customHeight="1" x14ac:dyDescent="0.2">
      <c r="AX47172" s="78"/>
      <c r="AZ47172" s="167"/>
      <c r="BA47172" s="77"/>
      <c r="BB47172" s="77"/>
    </row>
    <row r="47173" spans="50:54" s="79" customFormat="1" ht="0" hidden="1" customHeight="1" x14ac:dyDescent="0.2">
      <c r="AX47173" s="78"/>
      <c r="AZ47173" s="167"/>
      <c r="BA47173" s="77"/>
      <c r="BB47173" s="77"/>
    </row>
    <row r="47174" spans="50:54" s="79" customFormat="1" ht="0" hidden="1" customHeight="1" x14ac:dyDescent="0.2">
      <c r="AX47174" s="78"/>
      <c r="AZ47174" s="167"/>
      <c r="BA47174" s="77"/>
      <c r="BB47174" s="77"/>
    </row>
    <row r="47175" spans="50:54" s="79" customFormat="1" ht="0" hidden="1" customHeight="1" x14ac:dyDescent="0.2">
      <c r="AX47175" s="78"/>
      <c r="AZ47175" s="167"/>
      <c r="BA47175" s="77"/>
      <c r="BB47175" s="77"/>
    </row>
    <row r="47176" spans="50:54" s="79" customFormat="1" ht="0" hidden="1" customHeight="1" x14ac:dyDescent="0.2">
      <c r="AX47176" s="78"/>
      <c r="AZ47176" s="167"/>
      <c r="BA47176" s="77"/>
      <c r="BB47176" s="77"/>
    </row>
    <row r="47177" spans="50:54" s="79" customFormat="1" ht="0" hidden="1" customHeight="1" x14ac:dyDescent="0.2">
      <c r="AX47177" s="78"/>
      <c r="AZ47177" s="167"/>
      <c r="BA47177" s="77"/>
      <c r="BB47177" s="77"/>
    </row>
    <row r="47178" spans="50:54" s="79" customFormat="1" ht="0" hidden="1" customHeight="1" x14ac:dyDescent="0.2">
      <c r="AX47178" s="78"/>
      <c r="AZ47178" s="167"/>
      <c r="BA47178" s="77"/>
      <c r="BB47178" s="77"/>
    </row>
    <row r="47179" spans="50:54" s="79" customFormat="1" ht="0" hidden="1" customHeight="1" x14ac:dyDescent="0.2">
      <c r="AX47179" s="78"/>
      <c r="AZ47179" s="167"/>
      <c r="BA47179" s="77"/>
      <c r="BB47179" s="77"/>
    </row>
    <row r="47180" spans="50:54" s="79" customFormat="1" ht="0" hidden="1" customHeight="1" x14ac:dyDescent="0.2">
      <c r="AX47180" s="78"/>
      <c r="AZ47180" s="167"/>
      <c r="BA47180" s="77"/>
      <c r="BB47180" s="77"/>
    </row>
    <row r="47181" spans="50:54" s="79" customFormat="1" ht="0" hidden="1" customHeight="1" x14ac:dyDescent="0.2">
      <c r="AX47181" s="78"/>
      <c r="AZ47181" s="167"/>
      <c r="BA47181" s="77"/>
      <c r="BB47181" s="77"/>
    </row>
    <row r="47182" spans="50:54" s="79" customFormat="1" ht="0" hidden="1" customHeight="1" x14ac:dyDescent="0.2">
      <c r="AX47182" s="78"/>
      <c r="AZ47182" s="167"/>
      <c r="BA47182" s="77"/>
      <c r="BB47182" s="77"/>
    </row>
    <row r="47183" spans="50:54" s="79" customFormat="1" ht="0" hidden="1" customHeight="1" x14ac:dyDescent="0.2">
      <c r="AX47183" s="78"/>
      <c r="AZ47183" s="167"/>
      <c r="BA47183" s="77"/>
      <c r="BB47183" s="77"/>
    </row>
    <row r="47184" spans="50:54" s="79" customFormat="1" ht="0" hidden="1" customHeight="1" x14ac:dyDescent="0.2">
      <c r="AX47184" s="78"/>
      <c r="AZ47184" s="167"/>
      <c r="BA47184" s="77"/>
      <c r="BB47184" s="77"/>
    </row>
    <row r="47185" spans="50:54" s="79" customFormat="1" ht="0" hidden="1" customHeight="1" x14ac:dyDescent="0.2">
      <c r="AX47185" s="78"/>
      <c r="AZ47185" s="167"/>
      <c r="BA47185" s="77"/>
      <c r="BB47185" s="77"/>
    </row>
    <row r="47186" spans="50:54" s="79" customFormat="1" ht="0" hidden="1" customHeight="1" x14ac:dyDescent="0.2">
      <c r="AX47186" s="78"/>
      <c r="AZ47186" s="167"/>
      <c r="BA47186" s="77"/>
      <c r="BB47186" s="77"/>
    </row>
    <row r="47187" spans="50:54" s="79" customFormat="1" ht="0" hidden="1" customHeight="1" x14ac:dyDescent="0.2">
      <c r="AX47187" s="78"/>
      <c r="AZ47187" s="167"/>
      <c r="BA47187" s="77"/>
      <c r="BB47187" s="77"/>
    </row>
    <row r="47188" spans="50:54" s="79" customFormat="1" ht="0" hidden="1" customHeight="1" x14ac:dyDescent="0.2">
      <c r="AX47188" s="78"/>
      <c r="AZ47188" s="167"/>
      <c r="BA47188" s="77"/>
      <c r="BB47188" s="77"/>
    </row>
    <row r="47189" spans="50:54" s="79" customFormat="1" ht="0" hidden="1" customHeight="1" x14ac:dyDescent="0.2">
      <c r="AX47189" s="78"/>
      <c r="AZ47189" s="167"/>
      <c r="BA47189" s="77"/>
      <c r="BB47189" s="77"/>
    </row>
    <row r="47190" spans="50:54" s="79" customFormat="1" ht="0" hidden="1" customHeight="1" x14ac:dyDescent="0.2">
      <c r="AX47190" s="78"/>
      <c r="AZ47190" s="167"/>
      <c r="BA47190" s="77"/>
      <c r="BB47190" s="77"/>
    </row>
    <row r="47191" spans="50:54" s="79" customFormat="1" ht="0" hidden="1" customHeight="1" x14ac:dyDescent="0.2">
      <c r="AX47191" s="78"/>
      <c r="AZ47191" s="167"/>
      <c r="BA47191" s="77"/>
      <c r="BB47191" s="77"/>
    </row>
    <row r="47192" spans="50:54" s="79" customFormat="1" ht="0" hidden="1" customHeight="1" x14ac:dyDescent="0.2">
      <c r="AX47192" s="78"/>
      <c r="AZ47192" s="167"/>
      <c r="BA47192" s="77"/>
      <c r="BB47192" s="77"/>
    </row>
    <row r="47193" spans="50:54" s="79" customFormat="1" ht="0" hidden="1" customHeight="1" x14ac:dyDescent="0.2">
      <c r="AX47193" s="78"/>
      <c r="AZ47193" s="167"/>
      <c r="BA47193" s="77"/>
      <c r="BB47193" s="77"/>
    </row>
    <row r="47194" spans="50:54" s="79" customFormat="1" ht="0" hidden="1" customHeight="1" x14ac:dyDescent="0.2">
      <c r="AX47194" s="78"/>
      <c r="AZ47194" s="167"/>
      <c r="BA47194" s="77"/>
      <c r="BB47194" s="77"/>
    </row>
    <row r="47195" spans="50:54" s="79" customFormat="1" ht="0" hidden="1" customHeight="1" x14ac:dyDescent="0.2">
      <c r="AX47195" s="78"/>
      <c r="AZ47195" s="167"/>
      <c r="BA47195" s="77"/>
      <c r="BB47195" s="77"/>
    </row>
    <row r="47196" spans="50:54" s="79" customFormat="1" ht="0" hidden="1" customHeight="1" x14ac:dyDescent="0.2">
      <c r="AX47196" s="78"/>
      <c r="AZ47196" s="167"/>
      <c r="BA47196" s="77"/>
      <c r="BB47196" s="77"/>
    </row>
    <row r="47197" spans="50:54" s="79" customFormat="1" ht="0" hidden="1" customHeight="1" x14ac:dyDescent="0.2">
      <c r="AX47197" s="78"/>
      <c r="AZ47197" s="167"/>
      <c r="BA47197" s="77"/>
      <c r="BB47197" s="77"/>
    </row>
    <row r="47198" spans="50:54" s="79" customFormat="1" ht="0" hidden="1" customHeight="1" x14ac:dyDescent="0.2">
      <c r="AX47198" s="78"/>
      <c r="AZ47198" s="167"/>
      <c r="BA47198" s="77"/>
      <c r="BB47198" s="77"/>
    </row>
    <row r="47199" spans="50:54" s="79" customFormat="1" ht="0" hidden="1" customHeight="1" x14ac:dyDescent="0.2">
      <c r="AX47199" s="78"/>
      <c r="AZ47199" s="167"/>
      <c r="BA47199" s="77"/>
      <c r="BB47199" s="77"/>
    </row>
    <row r="47200" spans="50:54" s="79" customFormat="1" ht="0" hidden="1" customHeight="1" x14ac:dyDescent="0.2">
      <c r="AX47200" s="78"/>
      <c r="AZ47200" s="167"/>
      <c r="BA47200" s="77"/>
      <c r="BB47200" s="77"/>
    </row>
    <row r="47201" spans="50:54" s="79" customFormat="1" ht="0" hidden="1" customHeight="1" x14ac:dyDescent="0.2">
      <c r="AX47201" s="78"/>
      <c r="AZ47201" s="167"/>
      <c r="BA47201" s="77"/>
      <c r="BB47201" s="77"/>
    </row>
    <row r="47202" spans="50:54" s="79" customFormat="1" ht="0" hidden="1" customHeight="1" x14ac:dyDescent="0.2">
      <c r="AX47202" s="78"/>
      <c r="AZ47202" s="167"/>
      <c r="BA47202" s="77"/>
      <c r="BB47202" s="77"/>
    </row>
    <row r="47203" spans="50:54" s="79" customFormat="1" ht="0" hidden="1" customHeight="1" x14ac:dyDescent="0.2">
      <c r="AX47203" s="78"/>
      <c r="AZ47203" s="167"/>
      <c r="BA47203" s="77"/>
      <c r="BB47203" s="77"/>
    </row>
    <row r="47204" spans="50:54" s="79" customFormat="1" ht="0" hidden="1" customHeight="1" x14ac:dyDescent="0.2">
      <c r="AX47204" s="78"/>
      <c r="AZ47204" s="167"/>
      <c r="BA47204" s="77"/>
      <c r="BB47204" s="77"/>
    </row>
    <row r="47205" spans="50:54" s="79" customFormat="1" ht="0" hidden="1" customHeight="1" x14ac:dyDescent="0.2">
      <c r="AX47205" s="78"/>
      <c r="AZ47205" s="167"/>
      <c r="BA47205" s="77"/>
      <c r="BB47205" s="77"/>
    </row>
    <row r="47206" spans="50:54" s="79" customFormat="1" ht="0" hidden="1" customHeight="1" x14ac:dyDescent="0.2">
      <c r="AX47206" s="78"/>
      <c r="AZ47206" s="167"/>
      <c r="BA47206" s="77"/>
      <c r="BB47206" s="77"/>
    </row>
    <row r="47207" spans="50:54" s="79" customFormat="1" ht="0" hidden="1" customHeight="1" x14ac:dyDescent="0.2">
      <c r="AX47207" s="78"/>
      <c r="AZ47207" s="167"/>
      <c r="BA47207" s="77"/>
      <c r="BB47207" s="77"/>
    </row>
    <row r="47208" spans="50:54" s="79" customFormat="1" ht="0" hidden="1" customHeight="1" x14ac:dyDescent="0.2">
      <c r="AX47208" s="78"/>
      <c r="AZ47208" s="167"/>
      <c r="BA47208" s="77"/>
      <c r="BB47208" s="77"/>
    </row>
    <row r="47209" spans="50:54" s="79" customFormat="1" ht="0" hidden="1" customHeight="1" x14ac:dyDescent="0.2">
      <c r="AX47209" s="78"/>
      <c r="AZ47209" s="167"/>
      <c r="BA47209" s="77"/>
      <c r="BB47209" s="77"/>
    </row>
    <row r="47210" spans="50:54" s="79" customFormat="1" ht="0" hidden="1" customHeight="1" x14ac:dyDescent="0.2">
      <c r="AX47210" s="78"/>
      <c r="AZ47210" s="167"/>
      <c r="BA47210" s="77"/>
      <c r="BB47210" s="77"/>
    </row>
    <row r="47211" spans="50:54" s="79" customFormat="1" ht="0" hidden="1" customHeight="1" x14ac:dyDescent="0.2">
      <c r="AX47211" s="78"/>
      <c r="AZ47211" s="167"/>
      <c r="BA47211" s="77"/>
      <c r="BB47211" s="77"/>
    </row>
    <row r="47212" spans="50:54" s="79" customFormat="1" ht="0" hidden="1" customHeight="1" x14ac:dyDescent="0.2">
      <c r="AX47212" s="78"/>
      <c r="AZ47212" s="167"/>
      <c r="BA47212" s="77"/>
      <c r="BB47212" s="77"/>
    </row>
    <row r="47213" spans="50:54" s="79" customFormat="1" ht="0" hidden="1" customHeight="1" x14ac:dyDescent="0.2">
      <c r="AX47213" s="78"/>
      <c r="AZ47213" s="167"/>
      <c r="BA47213" s="77"/>
      <c r="BB47213" s="77"/>
    </row>
    <row r="47214" spans="50:54" s="79" customFormat="1" ht="0" hidden="1" customHeight="1" x14ac:dyDescent="0.2">
      <c r="AX47214" s="78"/>
      <c r="AZ47214" s="167"/>
      <c r="BA47214" s="77"/>
      <c r="BB47214" s="77"/>
    </row>
    <row r="47215" spans="50:54" s="79" customFormat="1" ht="0" hidden="1" customHeight="1" x14ac:dyDescent="0.2">
      <c r="AX47215" s="78"/>
      <c r="AZ47215" s="167"/>
      <c r="BA47215" s="77"/>
      <c r="BB47215" s="77"/>
    </row>
    <row r="47216" spans="50:54" s="79" customFormat="1" ht="0" hidden="1" customHeight="1" x14ac:dyDescent="0.2">
      <c r="AX47216" s="78"/>
      <c r="AZ47216" s="167"/>
      <c r="BA47216" s="77"/>
      <c r="BB47216" s="77"/>
    </row>
    <row r="47217" spans="50:54" s="79" customFormat="1" ht="0" hidden="1" customHeight="1" x14ac:dyDescent="0.2">
      <c r="AX47217" s="78"/>
      <c r="AZ47217" s="167"/>
      <c r="BA47217" s="77"/>
      <c r="BB47217" s="77"/>
    </row>
    <row r="47218" spans="50:54" s="79" customFormat="1" ht="0" hidden="1" customHeight="1" x14ac:dyDescent="0.2">
      <c r="AX47218" s="78"/>
      <c r="AZ47218" s="167"/>
      <c r="BA47218" s="77"/>
      <c r="BB47218" s="77"/>
    </row>
    <row r="47219" spans="50:54" s="79" customFormat="1" ht="0" hidden="1" customHeight="1" x14ac:dyDescent="0.2">
      <c r="AX47219" s="78"/>
      <c r="AZ47219" s="167"/>
      <c r="BA47219" s="77"/>
      <c r="BB47219" s="77"/>
    </row>
    <row r="47220" spans="50:54" s="79" customFormat="1" ht="0" hidden="1" customHeight="1" x14ac:dyDescent="0.2">
      <c r="AX47220" s="78"/>
      <c r="AZ47220" s="167"/>
      <c r="BA47220" s="77"/>
      <c r="BB47220" s="77"/>
    </row>
    <row r="47221" spans="50:54" s="79" customFormat="1" ht="0" hidden="1" customHeight="1" x14ac:dyDescent="0.2">
      <c r="AX47221" s="78"/>
      <c r="AZ47221" s="167"/>
      <c r="BA47221" s="77"/>
      <c r="BB47221" s="77"/>
    </row>
    <row r="47222" spans="50:54" s="79" customFormat="1" ht="0" hidden="1" customHeight="1" x14ac:dyDescent="0.2">
      <c r="AX47222" s="78"/>
      <c r="AZ47222" s="167"/>
      <c r="BA47222" s="77"/>
      <c r="BB47222" s="77"/>
    </row>
    <row r="47223" spans="50:54" s="79" customFormat="1" ht="0" hidden="1" customHeight="1" x14ac:dyDescent="0.2">
      <c r="AX47223" s="78"/>
      <c r="AZ47223" s="167"/>
      <c r="BA47223" s="77"/>
      <c r="BB47223" s="77"/>
    </row>
    <row r="47224" spans="50:54" s="79" customFormat="1" ht="0" hidden="1" customHeight="1" x14ac:dyDescent="0.2">
      <c r="AX47224" s="78"/>
      <c r="AZ47224" s="167"/>
      <c r="BA47224" s="77"/>
      <c r="BB47224" s="77"/>
    </row>
    <row r="47225" spans="50:54" s="79" customFormat="1" ht="0" hidden="1" customHeight="1" x14ac:dyDescent="0.2">
      <c r="AX47225" s="78"/>
      <c r="AZ47225" s="167"/>
      <c r="BA47225" s="77"/>
      <c r="BB47225" s="77"/>
    </row>
    <row r="47226" spans="50:54" s="79" customFormat="1" ht="0" hidden="1" customHeight="1" x14ac:dyDescent="0.2">
      <c r="AX47226" s="78"/>
      <c r="AZ47226" s="167"/>
      <c r="BA47226" s="77"/>
      <c r="BB47226" s="77"/>
    </row>
    <row r="47227" spans="50:54" s="79" customFormat="1" ht="0" hidden="1" customHeight="1" x14ac:dyDescent="0.2">
      <c r="AX47227" s="78"/>
      <c r="AZ47227" s="167"/>
      <c r="BA47227" s="77"/>
      <c r="BB47227" s="77"/>
    </row>
    <row r="47228" spans="50:54" s="79" customFormat="1" ht="0" hidden="1" customHeight="1" x14ac:dyDescent="0.2">
      <c r="AX47228" s="78"/>
      <c r="AZ47228" s="167"/>
      <c r="BA47228" s="77"/>
      <c r="BB47228" s="77"/>
    </row>
    <row r="47229" spans="50:54" s="79" customFormat="1" ht="0" hidden="1" customHeight="1" x14ac:dyDescent="0.2">
      <c r="AX47229" s="78"/>
      <c r="AZ47229" s="167"/>
      <c r="BA47229" s="77"/>
      <c r="BB47229" s="77"/>
    </row>
    <row r="47230" spans="50:54" s="79" customFormat="1" ht="0" hidden="1" customHeight="1" x14ac:dyDescent="0.2">
      <c r="AX47230" s="78"/>
      <c r="AZ47230" s="167"/>
      <c r="BA47230" s="77"/>
      <c r="BB47230" s="77"/>
    </row>
    <row r="47231" spans="50:54" s="79" customFormat="1" ht="0" hidden="1" customHeight="1" x14ac:dyDescent="0.2">
      <c r="AX47231" s="78"/>
      <c r="AZ47231" s="167"/>
      <c r="BA47231" s="77"/>
      <c r="BB47231" s="77"/>
    </row>
    <row r="47232" spans="50:54" s="79" customFormat="1" ht="0" hidden="1" customHeight="1" x14ac:dyDescent="0.2">
      <c r="AX47232" s="78"/>
      <c r="AZ47232" s="167"/>
      <c r="BA47232" s="77"/>
      <c r="BB47232" s="77"/>
    </row>
    <row r="47233" spans="50:54" s="79" customFormat="1" ht="0" hidden="1" customHeight="1" x14ac:dyDescent="0.2">
      <c r="AX47233" s="78"/>
      <c r="AZ47233" s="167"/>
      <c r="BA47233" s="77"/>
      <c r="BB47233" s="77"/>
    </row>
    <row r="47234" spans="50:54" s="79" customFormat="1" ht="0" hidden="1" customHeight="1" x14ac:dyDescent="0.2">
      <c r="AX47234" s="78"/>
      <c r="AZ47234" s="167"/>
      <c r="BA47234" s="77"/>
      <c r="BB47234" s="77"/>
    </row>
    <row r="47235" spans="50:54" s="79" customFormat="1" ht="0" hidden="1" customHeight="1" x14ac:dyDescent="0.2">
      <c r="AX47235" s="78"/>
      <c r="AZ47235" s="167"/>
      <c r="BA47235" s="77"/>
      <c r="BB47235" s="77"/>
    </row>
    <row r="47236" spans="50:54" s="79" customFormat="1" ht="0" hidden="1" customHeight="1" x14ac:dyDescent="0.2">
      <c r="AX47236" s="78"/>
      <c r="AZ47236" s="167"/>
      <c r="BA47236" s="77"/>
      <c r="BB47236" s="77"/>
    </row>
    <row r="47237" spans="50:54" s="79" customFormat="1" ht="0" hidden="1" customHeight="1" x14ac:dyDescent="0.2">
      <c r="AX47237" s="78"/>
      <c r="AZ47237" s="167"/>
      <c r="BA47237" s="77"/>
      <c r="BB47237" s="77"/>
    </row>
    <row r="47238" spans="50:54" s="79" customFormat="1" ht="0" hidden="1" customHeight="1" x14ac:dyDescent="0.2">
      <c r="AX47238" s="78"/>
      <c r="AZ47238" s="167"/>
      <c r="BA47238" s="77"/>
      <c r="BB47238" s="77"/>
    </row>
    <row r="47239" spans="50:54" s="79" customFormat="1" ht="0" hidden="1" customHeight="1" x14ac:dyDescent="0.2">
      <c r="AX47239" s="78"/>
      <c r="AZ47239" s="167"/>
      <c r="BA47239" s="77"/>
      <c r="BB47239" s="77"/>
    </row>
    <row r="47240" spans="50:54" s="79" customFormat="1" ht="0" hidden="1" customHeight="1" x14ac:dyDescent="0.2">
      <c r="AX47240" s="78"/>
      <c r="AZ47240" s="167"/>
      <c r="BA47240" s="77"/>
      <c r="BB47240" s="77"/>
    </row>
    <row r="47241" spans="50:54" s="79" customFormat="1" ht="0" hidden="1" customHeight="1" x14ac:dyDescent="0.2">
      <c r="AX47241" s="78"/>
      <c r="AZ47241" s="167"/>
      <c r="BA47241" s="77"/>
      <c r="BB47241" s="77"/>
    </row>
    <row r="47242" spans="50:54" s="79" customFormat="1" ht="0" hidden="1" customHeight="1" x14ac:dyDescent="0.2">
      <c r="AX47242" s="78"/>
      <c r="AZ47242" s="167"/>
      <c r="BA47242" s="77"/>
      <c r="BB47242" s="77"/>
    </row>
    <row r="47243" spans="50:54" s="79" customFormat="1" ht="0" hidden="1" customHeight="1" x14ac:dyDescent="0.2">
      <c r="AX47243" s="78"/>
      <c r="AZ47243" s="167"/>
      <c r="BA47243" s="77"/>
      <c r="BB47243" s="77"/>
    </row>
    <row r="47244" spans="50:54" s="79" customFormat="1" ht="0" hidden="1" customHeight="1" x14ac:dyDescent="0.2">
      <c r="AX47244" s="78"/>
      <c r="AZ47244" s="167"/>
      <c r="BA47244" s="77"/>
      <c r="BB47244" s="77"/>
    </row>
    <row r="47245" spans="50:54" s="79" customFormat="1" ht="0" hidden="1" customHeight="1" x14ac:dyDescent="0.2">
      <c r="AX47245" s="78"/>
      <c r="AZ47245" s="167"/>
      <c r="BA47245" s="77"/>
      <c r="BB47245" s="77"/>
    </row>
    <row r="47246" spans="50:54" s="79" customFormat="1" ht="0" hidden="1" customHeight="1" x14ac:dyDescent="0.2">
      <c r="AX47246" s="78"/>
      <c r="AZ47246" s="167"/>
      <c r="BA47246" s="77"/>
      <c r="BB47246" s="77"/>
    </row>
    <row r="47247" spans="50:54" s="79" customFormat="1" ht="0" hidden="1" customHeight="1" x14ac:dyDescent="0.2">
      <c r="AX47247" s="78"/>
      <c r="AZ47247" s="167"/>
      <c r="BA47247" s="77"/>
      <c r="BB47247" s="77"/>
    </row>
    <row r="47248" spans="50:54" s="79" customFormat="1" ht="0" hidden="1" customHeight="1" x14ac:dyDescent="0.2">
      <c r="AX47248" s="78"/>
      <c r="AZ47248" s="167"/>
      <c r="BA47248" s="77"/>
      <c r="BB47248" s="77"/>
    </row>
    <row r="47249" spans="50:54" s="79" customFormat="1" ht="0" hidden="1" customHeight="1" x14ac:dyDescent="0.2">
      <c r="AX47249" s="78"/>
      <c r="AZ47249" s="167"/>
      <c r="BA47249" s="77"/>
      <c r="BB47249" s="77"/>
    </row>
    <row r="47250" spans="50:54" s="79" customFormat="1" ht="0" hidden="1" customHeight="1" x14ac:dyDescent="0.2">
      <c r="AX47250" s="78"/>
      <c r="AZ47250" s="167"/>
      <c r="BA47250" s="77"/>
      <c r="BB47250" s="77"/>
    </row>
    <row r="47251" spans="50:54" s="79" customFormat="1" ht="0" hidden="1" customHeight="1" x14ac:dyDescent="0.2">
      <c r="AX47251" s="78"/>
      <c r="AZ47251" s="167"/>
      <c r="BA47251" s="77"/>
      <c r="BB47251" s="77"/>
    </row>
    <row r="47252" spans="50:54" s="79" customFormat="1" ht="0" hidden="1" customHeight="1" x14ac:dyDescent="0.2">
      <c r="AX47252" s="78"/>
      <c r="AZ47252" s="167"/>
      <c r="BA47252" s="77"/>
      <c r="BB47252" s="77"/>
    </row>
    <row r="47253" spans="50:54" s="79" customFormat="1" ht="0" hidden="1" customHeight="1" x14ac:dyDescent="0.2">
      <c r="AX47253" s="78"/>
      <c r="AZ47253" s="167"/>
      <c r="BA47253" s="77"/>
      <c r="BB47253" s="77"/>
    </row>
    <row r="47254" spans="50:54" s="79" customFormat="1" ht="0" hidden="1" customHeight="1" x14ac:dyDescent="0.2">
      <c r="AX47254" s="78"/>
      <c r="AZ47254" s="167"/>
      <c r="BA47254" s="77"/>
      <c r="BB47254" s="77"/>
    </row>
    <row r="47255" spans="50:54" s="79" customFormat="1" ht="0" hidden="1" customHeight="1" x14ac:dyDescent="0.2">
      <c r="AX47255" s="78"/>
      <c r="AZ47255" s="167"/>
      <c r="BA47255" s="77"/>
      <c r="BB47255" s="77"/>
    </row>
    <row r="47256" spans="50:54" s="79" customFormat="1" ht="0" hidden="1" customHeight="1" x14ac:dyDescent="0.2">
      <c r="AX47256" s="78"/>
      <c r="AZ47256" s="167"/>
      <c r="BA47256" s="77"/>
      <c r="BB47256" s="77"/>
    </row>
    <row r="47257" spans="50:54" s="79" customFormat="1" ht="0" hidden="1" customHeight="1" x14ac:dyDescent="0.2">
      <c r="AX47257" s="78"/>
      <c r="AZ47257" s="167"/>
      <c r="BA47257" s="77"/>
      <c r="BB47257" s="77"/>
    </row>
    <row r="47258" spans="50:54" s="79" customFormat="1" ht="0" hidden="1" customHeight="1" x14ac:dyDescent="0.2">
      <c r="AX47258" s="78"/>
      <c r="AZ47258" s="167"/>
      <c r="BA47258" s="77"/>
      <c r="BB47258" s="77"/>
    </row>
    <row r="47259" spans="50:54" s="79" customFormat="1" ht="0" hidden="1" customHeight="1" x14ac:dyDescent="0.2">
      <c r="AX47259" s="78"/>
      <c r="AZ47259" s="167"/>
      <c r="BA47259" s="77"/>
      <c r="BB47259" s="77"/>
    </row>
    <row r="47260" spans="50:54" s="79" customFormat="1" ht="0" hidden="1" customHeight="1" x14ac:dyDescent="0.2">
      <c r="AX47260" s="78"/>
      <c r="AZ47260" s="167"/>
      <c r="BA47260" s="77"/>
      <c r="BB47260" s="77"/>
    </row>
    <row r="47261" spans="50:54" s="79" customFormat="1" ht="0" hidden="1" customHeight="1" x14ac:dyDescent="0.2">
      <c r="AX47261" s="78"/>
      <c r="AZ47261" s="167"/>
      <c r="BA47261" s="77"/>
      <c r="BB47261" s="77"/>
    </row>
    <row r="47262" spans="50:54" s="79" customFormat="1" ht="0" hidden="1" customHeight="1" x14ac:dyDescent="0.2">
      <c r="AX47262" s="78"/>
      <c r="AZ47262" s="167"/>
      <c r="BA47262" s="77"/>
      <c r="BB47262" s="77"/>
    </row>
    <row r="47263" spans="50:54" s="79" customFormat="1" ht="0" hidden="1" customHeight="1" x14ac:dyDescent="0.2">
      <c r="AX47263" s="78"/>
      <c r="AZ47263" s="167"/>
      <c r="BA47263" s="77"/>
      <c r="BB47263" s="77"/>
    </row>
    <row r="47264" spans="50:54" s="79" customFormat="1" ht="0" hidden="1" customHeight="1" x14ac:dyDescent="0.2">
      <c r="AX47264" s="78"/>
      <c r="AZ47264" s="167"/>
      <c r="BA47264" s="77"/>
      <c r="BB47264" s="77"/>
    </row>
    <row r="47265" spans="50:54" s="79" customFormat="1" ht="0" hidden="1" customHeight="1" x14ac:dyDescent="0.2">
      <c r="AX47265" s="78"/>
      <c r="AZ47265" s="167"/>
      <c r="BA47265" s="77"/>
      <c r="BB47265" s="77"/>
    </row>
    <row r="47266" spans="50:54" s="79" customFormat="1" ht="0" hidden="1" customHeight="1" x14ac:dyDescent="0.2">
      <c r="AX47266" s="78"/>
      <c r="AZ47266" s="167"/>
      <c r="BA47266" s="77"/>
      <c r="BB47266" s="77"/>
    </row>
    <row r="47267" spans="50:54" s="79" customFormat="1" ht="0" hidden="1" customHeight="1" x14ac:dyDescent="0.2">
      <c r="AX47267" s="78"/>
      <c r="AZ47267" s="167"/>
      <c r="BA47267" s="77"/>
      <c r="BB47267" s="77"/>
    </row>
    <row r="47268" spans="50:54" s="79" customFormat="1" ht="0" hidden="1" customHeight="1" x14ac:dyDescent="0.2">
      <c r="AX47268" s="78"/>
      <c r="AZ47268" s="167"/>
      <c r="BA47268" s="77"/>
      <c r="BB47268" s="77"/>
    </row>
    <row r="47269" spans="50:54" s="79" customFormat="1" ht="0" hidden="1" customHeight="1" x14ac:dyDescent="0.2">
      <c r="AX47269" s="78"/>
      <c r="AZ47269" s="167"/>
      <c r="BA47269" s="77"/>
      <c r="BB47269" s="77"/>
    </row>
    <row r="47270" spans="50:54" s="79" customFormat="1" ht="0" hidden="1" customHeight="1" x14ac:dyDescent="0.2">
      <c r="AX47270" s="78"/>
      <c r="AZ47270" s="167"/>
      <c r="BA47270" s="77"/>
      <c r="BB47270" s="77"/>
    </row>
    <row r="47271" spans="50:54" s="79" customFormat="1" ht="0" hidden="1" customHeight="1" x14ac:dyDescent="0.2">
      <c r="AX47271" s="78"/>
      <c r="AZ47271" s="167"/>
      <c r="BA47271" s="77"/>
      <c r="BB47271" s="77"/>
    </row>
    <row r="47272" spans="50:54" s="79" customFormat="1" ht="0" hidden="1" customHeight="1" x14ac:dyDescent="0.2">
      <c r="AX47272" s="78"/>
      <c r="AZ47272" s="167"/>
      <c r="BA47272" s="77"/>
      <c r="BB47272" s="77"/>
    </row>
    <row r="47273" spans="50:54" s="79" customFormat="1" ht="0" hidden="1" customHeight="1" x14ac:dyDescent="0.2">
      <c r="AX47273" s="78"/>
      <c r="AZ47273" s="167"/>
      <c r="BA47273" s="77"/>
      <c r="BB47273" s="77"/>
    </row>
    <row r="47274" spans="50:54" s="79" customFormat="1" ht="0" hidden="1" customHeight="1" x14ac:dyDescent="0.2">
      <c r="AX47274" s="78"/>
      <c r="AZ47274" s="167"/>
      <c r="BA47274" s="77"/>
      <c r="BB47274" s="77"/>
    </row>
    <row r="47275" spans="50:54" s="79" customFormat="1" ht="0" hidden="1" customHeight="1" x14ac:dyDescent="0.2">
      <c r="AX47275" s="78"/>
      <c r="AZ47275" s="167"/>
      <c r="BA47275" s="77"/>
      <c r="BB47275" s="77"/>
    </row>
    <row r="47276" spans="50:54" s="79" customFormat="1" ht="0" hidden="1" customHeight="1" x14ac:dyDescent="0.2">
      <c r="AX47276" s="78"/>
      <c r="AZ47276" s="167"/>
      <c r="BA47276" s="77"/>
      <c r="BB47276" s="77"/>
    </row>
    <row r="47277" spans="50:54" s="79" customFormat="1" ht="0" hidden="1" customHeight="1" x14ac:dyDescent="0.2">
      <c r="AX47277" s="78"/>
      <c r="AZ47277" s="167"/>
      <c r="BA47277" s="77"/>
      <c r="BB47277" s="77"/>
    </row>
    <row r="47278" spans="50:54" s="79" customFormat="1" ht="0" hidden="1" customHeight="1" x14ac:dyDescent="0.2">
      <c r="AX47278" s="78"/>
      <c r="AZ47278" s="167"/>
      <c r="BA47278" s="77"/>
      <c r="BB47278" s="77"/>
    </row>
    <row r="47279" spans="50:54" s="79" customFormat="1" ht="0" hidden="1" customHeight="1" x14ac:dyDescent="0.2">
      <c r="AX47279" s="78"/>
      <c r="AZ47279" s="167"/>
      <c r="BA47279" s="77"/>
      <c r="BB47279" s="77"/>
    </row>
    <row r="47280" spans="50:54" s="79" customFormat="1" ht="0" hidden="1" customHeight="1" x14ac:dyDescent="0.2">
      <c r="AX47280" s="78"/>
      <c r="AZ47280" s="167"/>
      <c r="BA47280" s="77"/>
      <c r="BB47280" s="77"/>
    </row>
    <row r="47281" spans="50:54" s="79" customFormat="1" ht="0" hidden="1" customHeight="1" x14ac:dyDescent="0.2">
      <c r="AX47281" s="78"/>
      <c r="AZ47281" s="167"/>
      <c r="BA47281" s="77"/>
      <c r="BB47281" s="77"/>
    </row>
    <row r="47282" spans="50:54" s="79" customFormat="1" ht="0" hidden="1" customHeight="1" x14ac:dyDescent="0.2">
      <c r="AX47282" s="78"/>
      <c r="AZ47282" s="167"/>
      <c r="BA47282" s="77"/>
      <c r="BB47282" s="77"/>
    </row>
    <row r="47283" spans="50:54" s="79" customFormat="1" ht="0" hidden="1" customHeight="1" x14ac:dyDescent="0.2">
      <c r="AX47283" s="78"/>
      <c r="AZ47283" s="167"/>
      <c r="BA47283" s="77"/>
      <c r="BB47283" s="77"/>
    </row>
    <row r="47284" spans="50:54" s="79" customFormat="1" ht="0" hidden="1" customHeight="1" x14ac:dyDescent="0.2">
      <c r="AX47284" s="78"/>
      <c r="AZ47284" s="167"/>
      <c r="BA47284" s="77"/>
      <c r="BB47284" s="77"/>
    </row>
    <row r="47285" spans="50:54" s="79" customFormat="1" ht="0" hidden="1" customHeight="1" x14ac:dyDescent="0.2">
      <c r="AX47285" s="78"/>
      <c r="AZ47285" s="167"/>
      <c r="BA47285" s="77"/>
      <c r="BB47285" s="77"/>
    </row>
    <row r="47286" spans="50:54" s="79" customFormat="1" ht="0" hidden="1" customHeight="1" x14ac:dyDescent="0.2">
      <c r="AX47286" s="78"/>
      <c r="AZ47286" s="167"/>
      <c r="BA47286" s="77"/>
      <c r="BB47286" s="77"/>
    </row>
    <row r="47287" spans="50:54" s="79" customFormat="1" ht="0" hidden="1" customHeight="1" x14ac:dyDescent="0.2">
      <c r="AX47287" s="78"/>
      <c r="AZ47287" s="167"/>
      <c r="BA47287" s="77"/>
      <c r="BB47287" s="77"/>
    </row>
    <row r="47288" spans="50:54" s="79" customFormat="1" ht="0" hidden="1" customHeight="1" x14ac:dyDescent="0.2">
      <c r="AX47288" s="78"/>
      <c r="AZ47288" s="167"/>
      <c r="BA47288" s="77"/>
      <c r="BB47288" s="77"/>
    </row>
    <row r="47289" spans="50:54" s="79" customFormat="1" ht="0" hidden="1" customHeight="1" x14ac:dyDescent="0.2">
      <c r="AX47289" s="78"/>
      <c r="AZ47289" s="167"/>
      <c r="BA47289" s="77"/>
      <c r="BB47289" s="77"/>
    </row>
    <row r="47290" spans="50:54" s="79" customFormat="1" ht="0" hidden="1" customHeight="1" x14ac:dyDescent="0.2">
      <c r="AX47290" s="78"/>
      <c r="AZ47290" s="167"/>
      <c r="BA47290" s="77"/>
      <c r="BB47290" s="77"/>
    </row>
    <row r="47291" spans="50:54" s="79" customFormat="1" ht="0" hidden="1" customHeight="1" x14ac:dyDescent="0.2">
      <c r="AX47291" s="78"/>
      <c r="AZ47291" s="167"/>
      <c r="BA47291" s="77"/>
      <c r="BB47291" s="77"/>
    </row>
    <row r="47292" spans="50:54" s="79" customFormat="1" ht="0" hidden="1" customHeight="1" x14ac:dyDescent="0.2">
      <c r="AX47292" s="78"/>
      <c r="AZ47292" s="167"/>
      <c r="BA47292" s="77"/>
      <c r="BB47292" s="77"/>
    </row>
    <row r="47293" spans="50:54" s="79" customFormat="1" ht="0" hidden="1" customHeight="1" x14ac:dyDescent="0.2">
      <c r="AX47293" s="78"/>
      <c r="AZ47293" s="167"/>
      <c r="BA47293" s="77"/>
      <c r="BB47293" s="77"/>
    </row>
    <row r="47294" spans="50:54" s="79" customFormat="1" ht="0" hidden="1" customHeight="1" x14ac:dyDescent="0.2">
      <c r="AX47294" s="78"/>
      <c r="AZ47294" s="167"/>
      <c r="BA47294" s="77"/>
      <c r="BB47294" s="77"/>
    </row>
    <row r="47295" spans="50:54" s="79" customFormat="1" ht="0" hidden="1" customHeight="1" x14ac:dyDescent="0.2">
      <c r="AX47295" s="78"/>
      <c r="AZ47295" s="167"/>
      <c r="BA47295" s="77"/>
      <c r="BB47295" s="77"/>
    </row>
    <row r="47296" spans="50:54" s="79" customFormat="1" ht="0" hidden="1" customHeight="1" x14ac:dyDescent="0.2">
      <c r="AX47296" s="78"/>
      <c r="AZ47296" s="167"/>
      <c r="BA47296" s="77"/>
      <c r="BB47296" s="77"/>
    </row>
    <row r="47297" spans="50:54" s="79" customFormat="1" ht="0" hidden="1" customHeight="1" x14ac:dyDescent="0.2">
      <c r="AX47297" s="78"/>
      <c r="AZ47297" s="167"/>
      <c r="BA47297" s="77"/>
      <c r="BB47297" s="77"/>
    </row>
    <row r="47298" spans="50:54" s="79" customFormat="1" ht="0" hidden="1" customHeight="1" x14ac:dyDescent="0.2">
      <c r="AX47298" s="78"/>
      <c r="AZ47298" s="167"/>
      <c r="BA47298" s="77"/>
      <c r="BB47298" s="77"/>
    </row>
    <row r="47299" spans="50:54" s="79" customFormat="1" ht="0" hidden="1" customHeight="1" x14ac:dyDescent="0.2">
      <c r="AX47299" s="78"/>
      <c r="AZ47299" s="167"/>
      <c r="BA47299" s="77"/>
      <c r="BB47299" s="77"/>
    </row>
    <row r="47300" spans="50:54" s="79" customFormat="1" ht="0" hidden="1" customHeight="1" x14ac:dyDescent="0.2">
      <c r="AX47300" s="78"/>
      <c r="AZ47300" s="167"/>
      <c r="BA47300" s="77"/>
      <c r="BB47300" s="77"/>
    </row>
    <row r="47301" spans="50:54" s="79" customFormat="1" ht="0" hidden="1" customHeight="1" x14ac:dyDescent="0.2">
      <c r="AX47301" s="78"/>
      <c r="AZ47301" s="167"/>
      <c r="BA47301" s="77"/>
      <c r="BB47301" s="77"/>
    </row>
    <row r="47302" spans="50:54" s="79" customFormat="1" ht="0" hidden="1" customHeight="1" x14ac:dyDescent="0.2">
      <c r="AX47302" s="78"/>
      <c r="AZ47302" s="167"/>
      <c r="BA47302" s="77"/>
      <c r="BB47302" s="77"/>
    </row>
    <row r="47303" spans="50:54" s="79" customFormat="1" ht="0" hidden="1" customHeight="1" x14ac:dyDescent="0.2">
      <c r="AX47303" s="78"/>
      <c r="AZ47303" s="167"/>
      <c r="BA47303" s="77"/>
      <c r="BB47303" s="77"/>
    </row>
    <row r="47304" spans="50:54" s="79" customFormat="1" ht="0" hidden="1" customHeight="1" x14ac:dyDescent="0.2">
      <c r="AX47304" s="78"/>
      <c r="AZ47304" s="167"/>
      <c r="BA47304" s="77"/>
      <c r="BB47304" s="77"/>
    </row>
    <row r="47305" spans="50:54" s="79" customFormat="1" ht="0" hidden="1" customHeight="1" x14ac:dyDescent="0.2">
      <c r="AX47305" s="78"/>
      <c r="AZ47305" s="167"/>
      <c r="BA47305" s="77"/>
      <c r="BB47305" s="77"/>
    </row>
    <row r="47306" spans="50:54" s="79" customFormat="1" ht="0" hidden="1" customHeight="1" x14ac:dyDescent="0.2">
      <c r="AX47306" s="78"/>
      <c r="AZ47306" s="167"/>
      <c r="BA47306" s="77"/>
      <c r="BB47306" s="77"/>
    </row>
    <row r="47307" spans="50:54" s="79" customFormat="1" ht="0" hidden="1" customHeight="1" x14ac:dyDescent="0.2">
      <c r="AX47307" s="78"/>
      <c r="AZ47307" s="167"/>
      <c r="BA47307" s="77"/>
      <c r="BB47307" s="77"/>
    </row>
    <row r="47308" spans="50:54" s="79" customFormat="1" ht="0" hidden="1" customHeight="1" x14ac:dyDescent="0.2">
      <c r="AX47308" s="78"/>
      <c r="AZ47308" s="167"/>
      <c r="BA47308" s="77"/>
      <c r="BB47308" s="77"/>
    </row>
    <row r="47309" spans="50:54" s="79" customFormat="1" ht="0" hidden="1" customHeight="1" x14ac:dyDescent="0.2">
      <c r="AX47309" s="78"/>
      <c r="AZ47309" s="167"/>
      <c r="BA47309" s="77"/>
      <c r="BB47309" s="77"/>
    </row>
    <row r="47310" spans="50:54" s="79" customFormat="1" ht="0" hidden="1" customHeight="1" x14ac:dyDescent="0.2">
      <c r="AX47310" s="78"/>
      <c r="AZ47310" s="167"/>
      <c r="BA47310" s="77"/>
      <c r="BB47310" s="77"/>
    </row>
    <row r="47311" spans="50:54" s="79" customFormat="1" ht="0" hidden="1" customHeight="1" x14ac:dyDescent="0.2">
      <c r="AX47311" s="78"/>
      <c r="AZ47311" s="167"/>
      <c r="BA47311" s="77"/>
      <c r="BB47311" s="77"/>
    </row>
    <row r="47312" spans="50:54" s="79" customFormat="1" ht="0" hidden="1" customHeight="1" x14ac:dyDescent="0.2">
      <c r="AX47312" s="78"/>
      <c r="AZ47312" s="167"/>
      <c r="BA47312" s="77"/>
      <c r="BB47312" s="77"/>
    </row>
    <row r="47313" spans="50:54" s="79" customFormat="1" ht="0" hidden="1" customHeight="1" x14ac:dyDescent="0.2">
      <c r="AX47313" s="78"/>
      <c r="AZ47313" s="167"/>
      <c r="BA47313" s="77"/>
      <c r="BB47313" s="77"/>
    </row>
    <row r="47314" spans="50:54" s="79" customFormat="1" ht="0" hidden="1" customHeight="1" x14ac:dyDescent="0.2">
      <c r="AX47314" s="78"/>
      <c r="AZ47314" s="167"/>
      <c r="BA47314" s="77"/>
      <c r="BB47314" s="77"/>
    </row>
    <row r="47315" spans="50:54" s="79" customFormat="1" ht="0" hidden="1" customHeight="1" x14ac:dyDescent="0.2">
      <c r="AX47315" s="78"/>
      <c r="AZ47315" s="167"/>
      <c r="BA47315" s="77"/>
      <c r="BB47315" s="77"/>
    </row>
    <row r="47316" spans="50:54" s="79" customFormat="1" ht="0" hidden="1" customHeight="1" x14ac:dyDescent="0.2">
      <c r="AX47316" s="78"/>
      <c r="AZ47316" s="167"/>
      <c r="BA47316" s="77"/>
      <c r="BB47316" s="77"/>
    </row>
    <row r="47317" spans="50:54" s="79" customFormat="1" ht="0" hidden="1" customHeight="1" x14ac:dyDescent="0.2">
      <c r="AX47317" s="78"/>
      <c r="AZ47317" s="167"/>
      <c r="BA47317" s="77"/>
      <c r="BB47317" s="77"/>
    </row>
    <row r="47318" spans="50:54" s="79" customFormat="1" ht="0" hidden="1" customHeight="1" x14ac:dyDescent="0.2">
      <c r="AX47318" s="78"/>
      <c r="AZ47318" s="167"/>
      <c r="BA47318" s="77"/>
      <c r="BB47318" s="77"/>
    </row>
    <row r="47319" spans="50:54" s="79" customFormat="1" ht="0" hidden="1" customHeight="1" x14ac:dyDescent="0.2">
      <c r="AX47319" s="78"/>
      <c r="AZ47319" s="167"/>
      <c r="BA47319" s="77"/>
      <c r="BB47319" s="77"/>
    </row>
    <row r="47320" spans="50:54" s="79" customFormat="1" ht="0" hidden="1" customHeight="1" x14ac:dyDescent="0.2">
      <c r="AX47320" s="78"/>
      <c r="AZ47320" s="167"/>
      <c r="BA47320" s="77"/>
      <c r="BB47320" s="77"/>
    </row>
    <row r="47321" spans="50:54" s="79" customFormat="1" ht="0" hidden="1" customHeight="1" x14ac:dyDescent="0.2">
      <c r="AX47321" s="78"/>
      <c r="AZ47321" s="167"/>
      <c r="BA47321" s="77"/>
      <c r="BB47321" s="77"/>
    </row>
    <row r="47322" spans="50:54" s="79" customFormat="1" ht="0" hidden="1" customHeight="1" x14ac:dyDescent="0.2">
      <c r="AX47322" s="78"/>
      <c r="AZ47322" s="167"/>
      <c r="BA47322" s="77"/>
      <c r="BB47322" s="77"/>
    </row>
    <row r="47323" spans="50:54" s="79" customFormat="1" ht="0" hidden="1" customHeight="1" x14ac:dyDescent="0.2">
      <c r="AX47323" s="78"/>
      <c r="AZ47323" s="167"/>
      <c r="BA47323" s="77"/>
      <c r="BB47323" s="77"/>
    </row>
    <row r="47324" spans="50:54" s="79" customFormat="1" ht="0" hidden="1" customHeight="1" x14ac:dyDescent="0.2">
      <c r="AX47324" s="78"/>
      <c r="AZ47324" s="167"/>
      <c r="BA47324" s="77"/>
      <c r="BB47324" s="77"/>
    </row>
    <row r="47325" spans="50:54" s="79" customFormat="1" ht="0" hidden="1" customHeight="1" x14ac:dyDescent="0.2">
      <c r="AX47325" s="78"/>
      <c r="AZ47325" s="167"/>
      <c r="BA47325" s="77"/>
      <c r="BB47325" s="77"/>
    </row>
    <row r="47326" spans="50:54" s="79" customFormat="1" ht="0" hidden="1" customHeight="1" x14ac:dyDescent="0.2">
      <c r="AX47326" s="78"/>
      <c r="AZ47326" s="167"/>
      <c r="BA47326" s="77"/>
      <c r="BB47326" s="77"/>
    </row>
    <row r="47327" spans="50:54" s="79" customFormat="1" ht="0" hidden="1" customHeight="1" x14ac:dyDescent="0.2">
      <c r="AX47327" s="78"/>
      <c r="AZ47327" s="167"/>
      <c r="BA47327" s="77"/>
      <c r="BB47327" s="77"/>
    </row>
    <row r="47328" spans="50:54" s="79" customFormat="1" ht="0" hidden="1" customHeight="1" x14ac:dyDescent="0.2">
      <c r="AX47328" s="78"/>
      <c r="AZ47328" s="167"/>
      <c r="BA47328" s="77"/>
      <c r="BB47328" s="77"/>
    </row>
    <row r="47329" spans="50:54" s="79" customFormat="1" ht="0" hidden="1" customHeight="1" x14ac:dyDescent="0.2">
      <c r="AX47329" s="78"/>
      <c r="AZ47329" s="167"/>
      <c r="BA47329" s="77"/>
      <c r="BB47329" s="77"/>
    </row>
    <row r="47330" spans="50:54" s="79" customFormat="1" ht="0" hidden="1" customHeight="1" x14ac:dyDescent="0.2">
      <c r="AX47330" s="78"/>
      <c r="AZ47330" s="167"/>
      <c r="BA47330" s="77"/>
      <c r="BB47330" s="77"/>
    </row>
    <row r="47331" spans="50:54" s="79" customFormat="1" ht="0" hidden="1" customHeight="1" x14ac:dyDescent="0.2">
      <c r="AX47331" s="78"/>
      <c r="AZ47331" s="167"/>
      <c r="BA47331" s="77"/>
      <c r="BB47331" s="77"/>
    </row>
    <row r="47332" spans="50:54" s="79" customFormat="1" ht="0" hidden="1" customHeight="1" x14ac:dyDescent="0.2">
      <c r="AX47332" s="78"/>
      <c r="AZ47332" s="167"/>
      <c r="BA47332" s="77"/>
      <c r="BB47332" s="77"/>
    </row>
    <row r="47333" spans="50:54" s="79" customFormat="1" ht="0" hidden="1" customHeight="1" x14ac:dyDescent="0.2">
      <c r="AX47333" s="78"/>
      <c r="AZ47333" s="167"/>
      <c r="BA47333" s="77"/>
      <c r="BB47333" s="77"/>
    </row>
    <row r="47334" spans="50:54" s="79" customFormat="1" ht="0" hidden="1" customHeight="1" x14ac:dyDescent="0.2">
      <c r="AX47334" s="78"/>
      <c r="AZ47334" s="167"/>
      <c r="BA47334" s="77"/>
      <c r="BB47334" s="77"/>
    </row>
    <row r="47335" spans="50:54" s="79" customFormat="1" ht="0" hidden="1" customHeight="1" x14ac:dyDescent="0.2">
      <c r="AX47335" s="78"/>
      <c r="AZ47335" s="167"/>
      <c r="BA47335" s="77"/>
      <c r="BB47335" s="77"/>
    </row>
    <row r="47336" spans="50:54" s="79" customFormat="1" ht="0" hidden="1" customHeight="1" x14ac:dyDescent="0.2">
      <c r="AX47336" s="78"/>
      <c r="AZ47336" s="167"/>
      <c r="BA47336" s="77"/>
      <c r="BB47336" s="77"/>
    </row>
    <row r="47337" spans="50:54" s="79" customFormat="1" ht="0" hidden="1" customHeight="1" x14ac:dyDescent="0.2">
      <c r="AX47337" s="78"/>
      <c r="AZ47337" s="167"/>
      <c r="BA47337" s="77"/>
      <c r="BB47337" s="77"/>
    </row>
    <row r="47338" spans="50:54" s="79" customFormat="1" ht="0" hidden="1" customHeight="1" x14ac:dyDescent="0.2">
      <c r="AX47338" s="78"/>
      <c r="AZ47338" s="167"/>
      <c r="BA47338" s="77"/>
      <c r="BB47338" s="77"/>
    </row>
    <row r="47339" spans="50:54" s="79" customFormat="1" ht="0" hidden="1" customHeight="1" x14ac:dyDescent="0.2">
      <c r="AX47339" s="78"/>
      <c r="AZ47339" s="167"/>
      <c r="BA47339" s="77"/>
      <c r="BB47339" s="77"/>
    </row>
    <row r="47340" spans="50:54" s="79" customFormat="1" ht="0" hidden="1" customHeight="1" x14ac:dyDescent="0.2">
      <c r="AX47340" s="78"/>
      <c r="AZ47340" s="167"/>
      <c r="BA47340" s="77"/>
      <c r="BB47340" s="77"/>
    </row>
    <row r="47341" spans="50:54" s="79" customFormat="1" ht="0" hidden="1" customHeight="1" x14ac:dyDescent="0.2">
      <c r="AX47341" s="78"/>
      <c r="AZ47341" s="167"/>
      <c r="BA47341" s="77"/>
      <c r="BB47341" s="77"/>
    </row>
    <row r="47342" spans="50:54" s="79" customFormat="1" ht="0" hidden="1" customHeight="1" x14ac:dyDescent="0.2">
      <c r="AX47342" s="78"/>
      <c r="AZ47342" s="167"/>
      <c r="BA47342" s="77"/>
      <c r="BB47342" s="77"/>
    </row>
    <row r="47343" spans="50:54" s="79" customFormat="1" ht="0" hidden="1" customHeight="1" x14ac:dyDescent="0.2">
      <c r="AX47343" s="78"/>
      <c r="AZ47343" s="167"/>
      <c r="BA47343" s="77"/>
      <c r="BB47343" s="77"/>
    </row>
    <row r="47344" spans="50:54" s="79" customFormat="1" ht="0" hidden="1" customHeight="1" x14ac:dyDescent="0.2">
      <c r="AX47344" s="78"/>
      <c r="AZ47344" s="167"/>
      <c r="BA47344" s="77"/>
      <c r="BB47344" s="77"/>
    </row>
    <row r="47345" spans="50:54" s="79" customFormat="1" ht="0" hidden="1" customHeight="1" x14ac:dyDescent="0.2">
      <c r="AX47345" s="78"/>
      <c r="AZ47345" s="167"/>
      <c r="BA47345" s="77"/>
      <c r="BB47345" s="77"/>
    </row>
    <row r="47346" spans="50:54" s="79" customFormat="1" ht="0" hidden="1" customHeight="1" x14ac:dyDescent="0.2">
      <c r="AX47346" s="78"/>
      <c r="AZ47346" s="167"/>
      <c r="BA47346" s="77"/>
      <c r="BB47346" s="77"/>
    </row>
    <row r="47347" spans="50:54" s="79" customFormat="1" ht="0" hidden="1" customHeight="1" x14ac:dyDescent="0.2">
      <c r="AX47347" s="78"/>
      <c r="AZ47347" s="167"/>
      <c r="BA47347" s="77"/>
      <c r="BB47347" s="77"/>
    </row>
    <row r="47348" spans="50:54" s="79" customFormat="1" ht="0" hidden="1" customHeight="1" x14ac:dyDescent="0.2">
      <c r="AX47348" s="78"/>
      <c r="AZ47348" s="167"/>
      <c r="BA47348" s="77"/>
      <c r="BB47348" s="77"/>
    </row>
    <row r="47349" spans="50:54" s="79" customFormat="1" ht="0" hidden="1" customHeight="1" x14ac:dyDescent="0.2">
      <c r="AX47349" s="78"/>
      <c r="AZ47349" s="167"/>
      <c r="BA47349" s="77"/>
      <c r="BB47349" s="77"/>
    </row>
    <row r="47350" spans="50:54" s="79" customFormat="1" ht="0" hidden="1" customHeight="1" x14ac:dyDescent="0.2">
      <c r="AX47350" s="78"/>
      <c r="AZ47350" s="167"/>
      <c r="BA47350" s="77"/>
      <c r="BB47350" s="77"/>
    </row>
    <row r="47351" spans="50:54" s="79" customFormat="1" ht="0" hidden="1" customHeight="1" x14ac:dyDescent="0.2">
      <c r="AX47351" s="78"/>
      <c r="AZ47351" s="167"/>
      <c r="BA47351" s="77"/>
      <c r="BB47351" s="77"/>
    </row>
    <row r="47352" spans="50:54" s="79" customFormat="1" ht="0" hidden="1" customHeight="1" x14ac:dyDescent="0.2">
      <c r="AX47352" s="78"/>
      <c r="AZ47352" s="167"/>
      <c r="BA47352" s="77"/>
      <c r="BB47352" s="77"/>
    </row>
    <row r="47353" spans="50:54" s="79" customFormat="1" ht="0" hidden="1" customHeight="1" x14ac:dyDescent="0.2">
      <c r="AX47353" s="78"/>
      <c r="AZ47353" s="167"/>
      <c r="BA47353" s="77"/>
      <c r="BB47353" s="77"/>
    </row>
    <row r="47354" spans="50:54" s="79" customFormat="1" ht="0" hidden="1" customHeight="1" x14ac:dyDescent="0.2">
      <c r="AX47354" s="78"/>
      <c r="AZ47354" s="167"/>
      <c r="BA47354" s="77"/>
      <c r="BB47354" s="77"/>
    </row>
    <row r="47355" spans="50:54" s="79" customFormat="1" ht="0" hidden="1" customHeight="1" x14ac:dyDescent="0.2">
      <c r="AX47355" s="78"/>
      <c r="AZ47355" s="167"/>
      <c r="BA47355" s="77"/>
      <c r="BB47355" s="77"/>
    </row>
    <row r="47356" spans="50:54" s="79" customFormat="1" ht="0" hidden="1" customHeight="1" x14ac:dyDescent="0.2">
      <c r="AX47356" s="78"/>
      <c r="AZ47356" s="167"/>
      <c r="BA47356" s="77"/>
      <c r="BB47356" s="77"/>
    </row>
    <row r="47357" spans="50:54" s="79" customFormat="1" ht="0" hidden="1" customHeight="1" x14ac:dyDescent="0.2">
      <c r="AX47357" s="78"/>
      <c r="AZ47357" s="167"/>
      <c r="BA47357" s="77"/>
      <c r="BB47357" s="77"/>
    </row>
    <row r="47358" spans="50:54" s="79" customFormat="1" ht="0" hidden="1" customHeight="1" x14ac:dyDescent="0.2">
      <c r="AX47358" s="78"/>
      <c r="AZ47358" s="167"/>
      <c r="BA47358" s="77"/>
      <c r="BB47358" s="77"/>
    </row>
    <row r="47359" spans="50:54" s="79" customFormat="1" ht="0" hidden="1" customHeight="1" x14ac:dyDescent="0.2">
      <c r="AX47359" s="78"/>
      <c r="AZ47359" s="167"/>
      <c r="BA47359" s="77"/>
      <c r="BB47359" s="77"/>
    </row>
    <row r="47360" spans="50:54" s="79" customFormat="1" ht="0" hidden="1" customHeight="1" x14ac:dyDescent="0.2">
      <c r="AX47360" s="78"/>
      <c r="AZ47360" s="167"/>
      <c r="BA47360" s="77"/>
      <c r="BB47360" s="77"/>
    </row>
    <row r="47361" spans="50:54" s="79" customFormat="1" ht="0" hidden="1" customHeight="1" x14ac:dyDescent="0.2">
      <c r="AX47361" s="78"/>
      <c r="AZ47361" s="167"/>
      <c r="BA47361" s="77"/>
      <c r="BB47361" s="77"/>
    </row>
    <row r="47362" spans="50:54" s="79" customFormat="1" ht="0" hidden="1" customHeight="1" x14ac:dyDescent="0.2">
      <c r="AX47362" s="78"/>
      <c r="AZ47362" s="167"/>
      <c r="BA47362" s="77"/>
      <c r="BB47362" s="77"/>
    </row>
    <row r="47363" spans="50:54" s="79" customFormat="1" ht="0" hidden="1" customHeight="1" x14ac:dyDescent="0.2">
      <c r="AX47363" s="78"/>
      <c r="AZ47363" s="167"/>
      <c r="BA47363" s="77"/>
      <c r="BB47363" s="77"/>
    </row>
    <row r="47364" spans="50:54" s="79" customFormat="1" ht="0" hidden="1" customHeight="1" x14ac:dyDescent="0.2">
      <c r="AX47364" s="78"/>
      <c r="AZ47364" s="167"/>
      <c r="BA47364" s="77"/>
      <c r="BB47364" s="77"/>
    </row>
    <row r="47365" spans="50:54" s="79" customFormat="1" ht="0" hidden="1" customHeight="1" x14ac:dyDescent="0.2">
      <c r="AX47365" s="78"/>
      <c r="AZ47365" s="167"/>
      <c r="BA47365" s="77"/>
      <c r="BB47365" s="77"/>
    </row>
    <row r="47366" spans="50:54" s="79" customFormat="1" ht="0" hidden="1" customHeight="1" x14ac:dyDescent="0.2">
      <c r="AX47366" s="78"/>
      <c r="AZ47366" s="167"/>
      <c r="BA47366" s="77"/>
      <c r="BB47366" s="77"/>
    </row>
    <row r="47367" spans="50:54" s="79" customFormat="1" ht="0" hidden="1" customHeight="1" x14ac:dyDescent="0.2">
      <c r="AX47367" s="78"/>
      <c r="AZ47367" s="167"/>
      <c r="BA47367" s="77"/>
      <c r="BB47367" s="77"/>
    </row>
    <row r="47368" spans="50:54" s="79" customFormat="1" ht="0" hidden="1" customHeight="1" x14ac:dyDescent="0.2">
      <c r="AX47368" s="78"/>
      <c r="AZ47368" s="167"/>
      <c r="BA47368" s="77"/>
      <c r="BB47368" s="77"/>
    </row>
    <row r="47369" spans="50:54" s="79" customFormat="1" ht="0" hidden="1" customHeight="1" x14ac:dyDescent="0.2">
      <c r="AX47369" s="78"/>
      <c r="AZ47369" s="167"/>
      <c r="BA47369" s="77"/>
      <c r="BB47369" s="77"/>
    </row>
    <row r="47370" spans="50:54" s="79" customFormat="1" ht="0" hidden="1" customHeight="1" x14ac:dyDescent="0.2">
      <c r="AX47370" s="78"/>
      <c r="AZ47370" s="167"/>
      <c r="BA47370" s="77"/>
      <c r="BB47370" s="77"/>
    </row>
    <row r="47371" spans="50:54" s="79" customFormat="1" ht="0" hidden="1" customHeight="1" x14ac:dyDescent="0.2">
      <c r="AX47371" s="78"/>
      <c r="AZ47371" s="167"/>
      <c r="BA47371" s="77"/>
      <c r="BB47371" s="77"/>
    </row>
    <row r="47372" spans="50:54" s="79" customFormat="1" ht="0" hidden="1" customHeight="1" x14ac:dyDescent="0.2">
      <c r="AX47372" s="78"/>
      <c r="AZ47372" s="167"/>
      <c r="BA47372" s="77"/>
      <c r="BB47372" s="77"/>
    </row>
    <row r="47373" spans="50:54" s="79" customFormat="1" ht="0" hidden="1" customHeight="1" x14ac:dyDescent="0.2">
      <c r="AX47373" s="78"/>
      <c r="AZ47373" s="167"/>
      <c r="BA47373" s="77"/>
      <c r="BB47373" s="77"/>
    </row>
    <row r="47374" spans="50:54" s="79" customFormat="1" ht="0" hidden="1" customHeight="1" x14ac:dyDescent="0.2">
      <c r="AX47374" s="78"/>
      <c r="AZ47374" s="167"/>
      <c r="BA47374" s="77"/>
      <c r="BB47374" s="77"/>
    </row>
    <row r="47375" spans="50:54" s="79" customFormat="1" ht="0" hidden="1" customHeight="1" x14ac:dyDescent="0.2">
      <c r="AX47375" s="78"/>
      <c r="AZ47375" s="167"/>
      <c r="BA47375" s="77"/>
      <c r="BB47375" s="77"/>
    </row>
    <row r="47376" spans="50:54" s="79" customFormat="1" ht="0" hidden="1" customHeight="1" x14ac:dyDescent="0.2">
      <c r="AX47376" s="78"/>
      <c r="AZ47376" s="167"/>
      <c r="BA47376" s="77"/>
      <c r="BB47376" s="77"/>
    </row>
    <row r="47377" spans="50:54" s="79" customFormat="1" ht="0" hidden="1" customHeight="1" x14ac:dyDescent="0.2">
      <c r="AX47377" s="78"/>
      <c r="AZ47377" s="167"/>
      <c r="BA47377" s="77"/>
      <c r="BB47377" s="77"/>
    </row>
    <row r="47378" spans="50:54" s="79" customFormat="1" ht="0" hidden="1" customHeight="1" x14ac:dyDescent="0.2">
      <c r="AX47378" s="78"/>
      <c r="AZ47378" s="167"/>
      <c r="BA47378" s="77"/>
      <c r="BB47378" s="77"/>
    </row>
    <row r="47379" spans="50:54" s="79" customFormat="1" ht="0" hidden="1" customHeight="1" x14ac:dyDescent="0.2">
      <c r="AX47379" s="78"/>
      <c r="AZ47379" s="167"/>
      <c r="BA47379" s="77"/>
      <c r="BB47379" s="77"/>
    </row>
    <row r="47380" spans="50:54" s="79" customFormat="1" ht="0" hidden="1" customHeight="1" x14ac:dyDescent="0.2">
      <c r="AX47380" s="78"/>
      <c r="AZ47380" s="167"/>
      <c r="BA47380" s="77"/>
      <c r="BB47380" s="77"/>
    </row>
    <row r="47381" spans="50:54" s="79" customFormat="1" ht="0" hidden="1" customHeight="1" x14ac:dyDescent="0.2">
      <c r="AX47381" s="78"/>
      <c r="AZ47381" s="167"/>
      <c r="BA47381" s="77"/>
      <c r="BB47381" s="77"/>
    </row>
    <row r="47382" spans="50:54" s="79" customFormat="1" ht="0" hidden="1" customHeight="1" x14ac:dyDescent="0.2">
      <c r="AX47382" s="78"/>
      <c r="AZ47382" s="167"/>
      <c r="BA47382" s="77"/>
      <c r="BB47382" s="77"/>
    </row>
    <row r="47383" spans="50:54" s="79" customFormat="1" ht="0" hidden="1" customHeight="1" x14ac:dyDescent="0.2">
      <c r="AX47383" s="78"/>
      <c r="AZ47383" s="167"/>
      <c r="BA47383" s="77"/>
      <c r="BB47383" s="77"/>
    </row>
    <row r="47384" spans="50:54" s="79" customFormat="1" ht="0" hidden="1" customHeight="1" x14ac:dyDescent="0.2">
      <c r="AX47384" s="78"/>
      <c r="AZ47384" s="167"/>
      <c r="BA47384" s="77"/>
      <c r="BB47384" s="77"/>
    </row>
    <row r="47385" spans="50:54" s="79" customFormat="1" ht="0" hidden="1" customHeight="1" x14ac:dyDescent="0.2">
      <c r="AX47385" s="78"/>
      <c r="AZ47385" s="167"/>
      <c r="BA47385" s="77"/>
      <c r="BB47385" s="77"/>
    </row>
    <row r="47386" spans="50:54" s="79" customFormat="1" ht="0" hidden="1" customHeight="1" x14ac:dyDescent="0.2">
      <c r="AX47386" s="78"/>
      <c r="AZ47386" s="167"/>
      <c r="BA47386" s="77"/>
      <c r="BB47386" s="77"/>
    </row>
    <row r="47387" spans="50:54" s="79" customFormat="1" ht="0" hidden="1" customHeight="1" x14ac:dyDescent="0.2">
      <c r="AX47387" s="78"/>
      <c r="AZ47387" s="167"/>
      <c r="BA47387" s="77"/>
      <c r="BB47387" s="77"/>
    </row>
    <row r="47388" spans="50:54" s="79" customFormat="1" ht="0" hidden="1" customHeight="1" x14ac:dyDescent="0.2">
      <c r="AX47388" s="78"/>
      <c r="AZ47388" s="167"/>
      <c r="BA47388" s="77"/>
      <c r="BB47388" s="77"/>
    </row>
    <row r="47389" spans="50:54" s="79" customFormat="1" ht="0" hidden="1" customHeight="1" x14ac:dyDescent="0.2">
      <c r="AX47389" s="78"/>
      <c r="AZ47389" s="167"/>
      <c r="BA47389" s="77"/>
      <c r="BB47389" s="77"/>
    </row>
    <row r="47390" spans="50:54" s="79" customFormat="1" ht="0" hidden="1" customHeight="1" x14ac:dyDescent="0.2">
      <c r="AX47390" s="78"/>
      <c r="AZ47390" s="167"/>
      <c r="BA47390" s="77"/>
      <c r="BB47390" s="77"/>
    </row>
    <row r="47391" spans="50:54" s="79" customFormat="1" ht="0" hidden="1" customHeight="1" x14ac:dyDescent="0.2">
      <c r="AX47391" s="78"/>
      <c r="AZ47391" s="167"/>
      <c r="BA47391" s="77"/>
      <c r="BB47391" s="77"/>
    </row>
    <row r="47392" spans="50:54" s="79" customFormat="1" ht="0" hidden="1" customHeight="1" x14ac:dyDescent="0.2">
      <c r="AX47392" s="78"/>
      <c r="AZ47392" s="167"/>
      <c r="BA47392" s="77"/>
      <c r="BB47392" s="77"/>
    </row>
    <row r="47393" spans="50:54" s="79" customFormat="1" ht="0" hidden="1" customHeight="1" x14ac:dyDescent="0.2">
      <c r="AX47393" s="78"/>
      <c r="AZ47393" s="167"/>
      <c r="BA47393" s="77"/>
      <c r="BB47393" s="77"/>
    </row>
    <row r="47394" spans="50:54" s="79" customFormat="1" ht="0" hidden="1" customHeight="1" x14ac:dyDescent="0.2">
      <c r="AX47394" s="78"/>
      <c r="AZ47394" s="167"/>
      <c r="BA47394" s="77"/>
      <c r="BB47394" s="77"/>
    </row>
    <row r="47395" spans="50:54" s="79" customFormat="1" ht="0" hidden="1" customHeight="1" x14ac:dyDescent="0.2">
      <c r="AX47395" s="78"/>
      <c r="AZ47395" s="167"/>
      <c r="BA47395" s="77"/>
      <c r="BB47395" s="77"/>
    </row>
    <row r="47396" spans="50:54" s="79" customFormat="1" ht="0" hidden="1" customHeight="1" x14ac:dyDescent="0.2">
      <c r="AX47396" s="78"/>
      <c r="AZ47396" s="167"/>
      <c r="BA47396" s="77"/>
      <c r="BB47396" s="77"/>
    </row>
    <row r="47397" spans="50:54" s="79" customFormat="1" ht="0" hidden="1" customHeight="1" x14ac:dyDescent="0.2">
      <c r="AX47397" s="78"/>
      <c r="AZ47397" s="167"/>
      <c r="BA47397" s="77"/>
      <c r="BB47397" s="77"/>
    </row>
    <row r="47398" spans="50:54" s="79" customFormat="1" ht="0" hidden="1" customHeight="1" x14ac:dyDescent="0.2">
      <c r="AX47398" s="78"/>
      <c r="AZ47398" s="167"/>
      <c r="BA47398" s="77"/>
      <c r="BB47398" s="77"/>
    </row>
    <row r="47399" spans="50:54" s="79" customFormat="1" ht="0" hidden="1" customHeight="1" x14ac:dyDescent="0.2">
      <c r="AX47399" s="78"/>
      <c r="AZ47399" s="167"/>
      <c r="BA47399" s="77"/>
      <c r="BB47399" s="77"/>
    </row>
    <row r="47400" spans="50:54" s="79" customFormat="1" ht="0" hidden="1" customHeight="1" x14ac:dyDescent="0.2">
      <c r="AX47400" s="78"/>
      <c r="AZ47400" s="167"/>
      <c r="BA47400" s="77"/>
      <c r="BB47400" s="77"/>
    </row>
    <row r="47401" spans="50:54" s="79" customFormat="1" ht="0" hidden="1" customHeight="1" x14ac:dyDescent="0.2">
      <c r="AX47401" s="78"/>
      <c r="AZ47401" s="167"/>
      <c r="BA47401" s="77"/>
      <c r="BB47401" s="77"/>
    </row>
    <row r="47402" spans="50:54" s="79" customFormat="1" ht="0" hidden="1" customHeight="1" x14ac:dyDescent="0.2">
      <c r="AX47402" s="78"/>
      <c r="AZ47402" s="167"/>
      <c r="BA47402" s="77"/>
      <c r="BB47402" s="77"/>
    </row>
    <row r="47403" spans="50:54" s="79" customFormat="1" ht="0" hidden="1" customHeight="1" x14ac:dyDescent="0.2">
      <c r="AX47403" s="78"/>
      <c r="AZ47403" s="167"/>
      <c r="BA47403" s="77"/>
      <c r="BB47403" s="77"/>
    </row>
    <row r="47404" spans="50:54" s="79" customFormat="1" ht="0" hidden="1" customHeight="1" x14ac:dyDescent="0.2">
      <c r="AX47404" s="78"/>
      <c r="AZ47404" s="167"/>
      <c r="BA47404" s="77"/>
      <c r="BB47404" s="77"/>
    </row>
    <row r="47405" spans="50:54" s="79" customFormat="1" ht="0" hidden="1" customHeight="1" x14ac:dyDescent="0.2">
      <c r="AX47405" s="78"/>
      <c r="AZ47405" s="167"/>
      <c r="BA47405" s="77"/>
      <c r="BB47405" s="77"/>
    </row>
    <row r="47406" spans="50:54" s="79" customFormat="1" ht="0" hidden="1" customHeight="1" x14ac:dyDescent="0.2">
      <c r="AX47406" s="78"/>
      <c r="AZ47406" s="167"/>
      <c r="BA47406" s="77"/>
      <c r="BB47406" s="77"/>
    </row>
    <row r="47407" spans="50:54" s="79" customFormat="1" ht="0" hidden="1" customHeight="1" x14ac:dyDescent="0.2">
      <c r="AX47407" s="78"/>
      <c r="AZ47407" s="167"/>
      <c r="BA47407" s="77"/>
      <c r="BB47407" s="77"/>
    </row>
    <row r="47408" spans="50:54" s="79" customFormat="1" ht="0" hidden="1" customHeight="1" x14ac:dyDescent="0.2">
      <c r="AX47408" s="78"/>
      <c r="AZ47408" s="167"/>
      <c r="BA47408" s="77"/>
      <c r="BB47408" s="77"/>
    </row>
    <row r="47409" spans="50:54" s="79" customFormat="1" ht="0" hidden="1" customHeight="1" x14ac:dyDescent="0.2">
      <c r="AX47409" s="78"/>
      <c r="AZ47409" s="167"/>
      <c r="BA47409" s="77"/>
      <c r="BB47409" s="77"/>
    </row>
    <row r="47410" spans="50:54" s="79" customFormat="1" ht="0" hidden="1" customHeight="1" x14ac:dyDescent="0.2">
      <c r="AX47410" s="78"/>
      <c r="AZ47410" s="167"/>
      <c r="BA47410" s="77"/>
      <c r="BB47410" s="77"/>
    </row>
    <row r="47411" spans="50:54" s="79" customFormat="1" ht="0" hidden="1" customHeight="1" x14ac:dyDescent="0.2">
      <c r="AX47411" s="78"/>
      <c r="AZ47411" s="167"/>
      <c r="BA47411" s="77"/>
      <c r="BB47411" s="77"/>
    </row>
    <row r="47412" spans="50:54" s="79" customFormat="1" ht="0" hidden="1" customHeight="1" x14ac:dyDescent="0.2">
      <c r="AX47412" s="78"/>
      <c r="AZ47412" s="167"/>
      <c r="BA47412" s="77"/>
      <c r="BB47412" s="77"/>
    </row>
    <row r="47413" spans="50:54" s="79" customFormat="1" ht="0" hidden="1" customHeight="1" x14ac:dyDescent="0.2">
      <c r="AX47413" s="78"/>
      <c r="AZ47413" s="167"/>
      <c r="BA47413" s="77"/>
      <c r="BB47413" s="77"/>
    </row>
    <row r="47414" spans="50:54" s="79" customFormat="1" ht="0" hidden="1" customHeight="1" x14ac:dyDescent="0.2">
      <c r="AX47414" s="78"/>
      <c r="AZ47414" s="167"/>
      <c r="BA47414" s="77"/>
      <c r="BB47414" s="77"/>
    </row>
    <row r="47415" spans="50:54" s="79" customFormat="1" ht="0" hidden="1" customHeight="1" x14ac:dyDescent="0.2">
      <c r="AX47415" s="78"/>
      <c r="AZ47415" s="167"/>
      <c r="BA47415" s="77"/>
      <c r="BB47415" s="77"/>
    </row>
    <row r="47416" spans="50:54" s="79" customFormat="1" ht="0" hidden="1" customHeight="1" x14ac:dyDescent="0.2">
      <c r="AX47416" s="78"/>
      <c r="AZ47416" s="167"/>
      <c r="BA47416" s="77"/>
      <c r="BB47416" s="77"/>
    </row>
    <row r="47417" spans="50:54" s="79" customFormat="1" ht="0" hidden="1" customHeight="1" x14ac:dyDescent="0.2">
      <c r="AX47417" s="78"/>
      <c r="AZ47417" s="167"/>
      <c r="BA47417" s="77"/>
      <c r="BB47417" s="77"/>
    </row>
    <row r="47418" spans="50:54" s="79" customFormat="1" ht="0" hidden="1" customHeight="1" x14ac:dyDescent="0.2">
      <c r="AX47418" s="78"/>
      <c r="AZ47418" s="167"/>
      <c r="BA47418" s="77"/>
      <c r="BB47418" s="77"/>
    </row>
    <row r="47419" spans="50:54" s="79" customFormat="1" ht="0" hidden="1" customHeight="1" x14ac:dyDescent="0.2">
      <c r="AX47419" s="78"/>
      <c r="AZ47419" s="167"/>
      <c r="BA47419" s="77"/>
      <c r="BB47419" s="77"/>
    </row>
    <row r="47420" spans="50:54" s="79" customFormat="1" ht="0" hidden="1" customHeight="1" x14ac:dyDescent="0.2">
      <c r="AX47420" s="78"/>
      <c r="AZ47420" s="167"/>
      <c r="BA47420" s="77"/>
      <c r="BB47420" s="77"/>
    </row>
    <row r="47421" spans="50:54" s="79" customFormat="1" ht="0" hidden="1" customHeight="1" x14ac:dyDescent="0.2">
      <c r="AX47421" s="78"/>
      <c r="AZ47421" s="167"/>
      <c r="BA47421" s="77"/>
      <c r="BB47421" s="77"/>
    </row>
    <row r="47422" spans="50:54" s="79" customFormat="1" ht="0" hidden="1" customHeight="1" x14ac:dyDescent="0.2">
      <c r="AX47422" s="78"/>
      <c r="AZ47422" s="167"/>
      <c r="BA47422" s="77"/>
      <c r="BB47422" s="77"/>
    </row>
    <row r="47423" spans="50:54" s="79" customFormat="1" ht="0" hidden="1" customHeight="1" x14ac:dyDescent="0.2">
      <c r="AX47423" s="78"/>
      <c r="AZ47423" s="167"/>
      <c r="BA47423" s="77"/>
      <c r="BB47423" s="77"/>
    </row>
    <row r="47424" spans="50:54" s="79" customFormat="1" ht="0" hidden="1" customHeight="1" x14ac:dyDescent="0.2">
      <c r="AX47424" s="78"/>
      <c r="AZ47424" s="167"/>
      <c r="BA47424" s="77"/>
      <c r="BB47424" s="77"/>
    </row>
    <row r="47425" spans="50:54" s="79" customFormat="1" ht="0" hidden="1" customHeight="1" x14ac:dyDescent="0.2">
      <c r="AX47425" s="78"/>
      <c r="AZ47425" s="167"/>
      <c r="BA47425" s="77"/>
      <c r="BB47425" s="77"/>
    </row>
    <row r="47426" spans="50:54" s="79" customFormat="1" ht="0" hidden="1" customHeight="1" x14ac:dyDescent="0.2">
      <c r="AX47426" s="78"/>
      <c r="AZ47426" s="167"/>
      <c r="BA47426" s="77"/>
      <c r="BB47426" s="77"/>
    </row>
    <row r="47427" spans="50:54" s="79" customFormat="1" ht="0" hidden="1" customHeight="1" x14ac:dyDescent="0.2">
      <c r="AX47427" s="78"/>
      <c r="AZ47427" s="167"/>
      <c r="BA47427" s="77"/>
      <c r="BB47427" s="77"/>
    </row>
    <row r="47428" spans="50:54" s="79" customFormat="1" ht="0" hidden="1" customHeight="1" x14ac:dyDescent="0.2">
      <c r="AX47428" s="78"/>
      <c r="AZ47428" s="167"/>
      <c r="BA47428" s="77"/>
      <c r="BB47428" s="77"/>
    </row>
    <row r="47429" spans="50:54" s="79" customFormat="1" ht="0" hidden="1" customHeight="1" x14ac:dyDescent="0.2">
      <c r="AX47429" s="78"/>
      <c r="AZ47429" s="167"/>
      <c r="BA47429" s="77"/>
      <c r="BB47429" s="77"/>
    </row>
    <row r="47430" spans="50:54" s="79" customFormat="1" ht="0" hidden="1" customHeight="1" x14ac:dyDescent="0.2">
      <c r="AX47430" s="78"/>
      <c r="AZ47430" s="167"/>
      <c r="BA47430" s="77"/>
      <c r="BB47430" s="77"/>
    </row>
    <row r="47431" spans="50:54" s="79" customFormat="1" ht="0" hidden="1" customHeight="1" x14ac:dyDescent="0.2">
      <c r="AX47431" s="78"/>
      <c r="AZ47431" s="167"/>
      <c r="BA47431" s="77"/>
      <c r="BB47431" s="77"/>
    </row>
    <row r="47432" spans="50:54" s="79" customFormat="1" ht="0" hidden="1" customHeight="1" x14ac:dyDescent="0.2">
      <c r="AX47432" s="78"/>
      <c r="AZ47432" s="167"/>
      <c r="BA47432" s="77"/>
      <c r="BB47432" s="77"/>
    </row>
    <row r="47433" spans="50:54" s="79" customFormat="1" ht="0" hidden="1" customHeight="1" x14ac:dyDescent="0.2">
      <c r="AX47433" s="78"/>
      <c r="AZ47433" s="167"/>
      <c r="BA47433" s="77"/>
      <c r="BB47433" s="77"/>
    </row>
    <row r="47434" spans="50:54" s="79" customFormat="1" ht="0" hidden="1" customHeight="1" x14ac:dyDescent="0.2">
      <c r="AX47434" s="78"/>
      <c r="AZ47434" s="167"/>
      <c r="BA47434" s="77"/>
      <c r="BB47434" s="77"/>
    </row>
    <row r="47435" spans="50:54" s="79" customFormat="1" ht="0" hidden="1" customHeight="1" x14ac:dyDescent="0.2">
      <c r="AX47435" s="78"/>
      <c r="AZ47435" s="167"/>
      <c r="BA47435" s="77"/>
      <c r="BB47435" s="77"/>
    </row>
    <row r="47436" spans="50:54" s="79" customFormat="1" ht="0" hidden="1" customHeight="1" x14ac:dyDescent="0.2">
      <c r="AX47436" s="78"/>
      <c r="AZ47436" s="167"/>
      <c r="BA47436" s="77"/>
      <c r="BB47436" s="77"/>
    </row>
    <row r="47437" spans="50:54" s="79" customFormat="1" ht="0" hidden="1" customHeight="1" x14ac:dyDescent="0.2">
      <c r="AX47437" s="78"/>
      <c r="AZ47437" s="167"/>
      <c r="BA47437" s="77"/>
      <c r="BB47437" s="77"/>
    </row>
    <row r="47438" spans="50:54" s="79" customFormat="1" ht="0" hidden="1" customHeight="1" x14ac:dyDescent="0.2">
      <c r="AX47438" s="78"/>
      <c r="AZ47438" s="167"/>
      <c r="BA47438" s="77"/>
      <c r="BB47438" s="77"/>
    </row>
    <row r="47439" spans="50:54" s="79" customFormat="1" ht="0" hidden="1" customHeight="1" x14ac:dyDescent="0.2">
      <c r="AX47439" s="78"/>
      <c r="AZ47439" s="167"/>
      <c r="BA47439" s="77"/>
      <c r="BB47439" s="77"/>
    </row>
    <row r="47440" spans="50:54" s="79" customFormat="1" ht="0" hidden="1" customHeight="1" x14ac:dyDescent="0.2">
      <c r="AX47440" s="78"/>
      <c r="AZ47440" s="167"/>
      <c r="BA47440" s="77"/>
      <c r="BB47440" s="77"/>
    </row>
    <row r="47441" spans="50:54" s="79" customFormat="1" ht="0" hidden="1" customHeight="1" x14ac:dyDescent="0.2">
      <c r="AX47441" s="78"/>
      <c r="AZ47441" s="167"/>
      <c r="BA47441" s="77"/>
      <c r="BB47441" s="77"/>
    </row>
    <row r="47442" spans="50:54" s="79" customFormat="1" ht="0" hidden="1" customHeight="1" x14ac:dyDescent="0.2">
      <c r="AX47442" s="78"/>
      <c r="AZ47442" s="167"/>
      <c r="BA47442" s="77"/>
      <c r="BB47442" s="77"/>
    </row>
    <row r="47443" spans="50:54" s="79" customFormat="1" ht="0" hidden="1" customHeight="1" x14ac:dyDescent="0.2">
      <c r="AX47443" s="78"/>
      <c r="AZ47443" s="167"/>
      <c r="BA47443" s="77"/>
      <c r="BB47443" s="77"/>
    </row>
    <row r="47444" spans="50:54" s="79" customFormat="1" ht="0" hidden="1" customHeight="1" x14ac:dyDescent="0.2">
      <c r="AX47444" s="78"/>
      <c r="AZ47444" s="167"/>
      <c r="BA47444" s="77"/>
      <c r="BB47444" s="77"/>
    </row>
    <row r="47445" spans="50:54" s="79" customFormat="1" ht="0" hidden="1" customHeight="1" x14ac:dyDescent="0.2">
      <c r="AX47445" s="78"/>
      <c r="AZ47445" s="167"/>
      <c r="BA47445" s="77"/>
      <c r="BB47445" s="77"/>
    </row>
    <row r="47446" spans="50:54" s="79" customFormat="1" ht="0" hidden="1" customHeight="1" x14ac:dyDescent="0.2">
      <c r="AX47446" s="78"/>
      <c r="AZ47446" s="167"/>
      <c r="BA47446" s="77"/>
      <c r="BB47446" s="77"/>
    </row>
    <row r="47447" spans="50:54" s="79" customFormat="1" ht="0" hidden="1" customHeight="1" x14ac:dyDescent="0.2">
      <c r="AX47447" s="78"/>
      <c r="AZ47447" s="167"/>
      <c r="BA47447" s="77"/>
      <c r="BB47447" s="77"/>
    </row>
    <row r="47448" spans="50:54" s="79" customFormat="1" ht="0" hidden="1" customHeight="1" x14ac:dyDescent="0.2">
      <c r="AX47448" s="78"/>
      <c r="AZ47448" s="167"/>
      <c r="BA47448" s="77"/>
      <c r="BB47448" s="77"/>
    </row>
    <row r="47449" spans="50:54" s="79" customFormat="1" ht="0" hidden="1" customHeight="1" x14ac:dyDescent="0.2">
      <c r="AX47449" s="78"/>
      <c r="AZ47449" s="167"/>
      <c r="BA47449" s="77"/>
      <c r="BB47449" s="77"/>
    </row>
    <row r="47450" spans="50:54" s="79" customFormat="1" ht="0" hidden="1" customHeight="1" x14ac:dyDescent="0.2">
      <c r="AX47450" s="78"/>
      <c r="AZ47450" s="167"/>
      <c r="BA47450" s="77"/>
      <c r="BB47450" s="77"/>
    </row>
    <row r="47451" spans="50:54" s="79" customFormat="1" ht="0" hidden="1" customHeight="1" x14ac:dyDescent="0.2">
      <c r="AX47451" s="78"/>
      <c r="AZ47451" s="167"/>
      <c r="BA47451" s="77"/>
      <c r="BB47451" s="77"/>
    </row>
    <row r="47452" spans="50:54" s="79" customFormat="1" ht="0" hidden="1" customHeight="1" x14ac:dyDescent="0.2">
      <c r="AX47452" s="78"/>
      <c r="AZ47452" s="167"/>
      <c r="BA47452" s="77"/>
      <c r="BB47452" s="77"/>
    </row>
    <row r="47453" spans="50:54" s="79" customFormat="1" ht="0" hidden="1" customHeight="1" x14ac:dyDescent="0.2">
      <c r="AX47453" s="78"/>
      <c r="AZ47453" s="167"/>
      <c r="BA47453" s="77"/>
      <c r="BB47453" s="77"/>
    </row>
    <row r="47454" spans="50:54" s="79" customFormat="1" ht="0" hidden="1" customHeight="1" x14ac:dyDescent="0.2">
      <c r="AX47454" s="78"/>
      <c r="AZ47454" s="167"/>
      <c r="BA47454" s="77"/>
      <c r="BB47454" s="77"/>
    </row>
    <row r="47455" spans="50:54" s="79" customFormat="1" ht="0" hidden="1" customHeight="1" x14ac:dyDescent="0.2">
      <c r="AX47455" s="78"/>
      <c r="AZ47455" s="167"/>
      <c r="BA47455" s="77"/>
      <c r="BB47455" s="77"/>
    </row>
    <row r="47456" spans="50:54" s="79" customFormat="1" ht="0" hidden="1" customHeight="1" x14ac:dyDescent="0.2">
      <c r="AX47456" s="78"/>
      <c r="AZ47456" s="167"/>
      <c r="BA47456" s="77"/>
      <c r="BB47456" s="77"/>
    </row>
    <row r="47457" spans="50:54" s="79" customFormat="1" ht="0" hidden="1" customHeight="1" x14ac:dyDescent="0.2">
      <c r="AX47457" s="78"/>
      <c r="AZ47457" s="167"/>
      <c r="BA47457" s="77"/>
      <c r="BB47457" s="77"/>
    </row>
    <row r="47458" spans="50:54" s="79" customFormat="1" ht="0" hidden="1" customHeight="1" x14ac:dyDescent="0.2">
      <c r="AX47458" s="78"/>
      <c r="AZ47458" s="167"/>
      <c r="BA47458" s="77"/>
      <c r="BB47458" s="77"/>
    </row>
    <row r="47459" spans="50:54" s="79" customFormat="1" ht="0" hidden="1" customHeight="1" x14ac:dyDescent="0.2">
      <c r="AX47459" s="78"/>
      <c r="AZ47459" s="167"/>
      <c r="BA47459" s="77"/>
      <c r="BB47459" s="77"/>
    </row>
    <row r="47460" spans="50:54" s="79" customFormat="1" ht="0" hidden="1" customHeight="1" x14ac:dyDescent="0.2">
      <c r="AX47460" s="78"/>
      <c r="AZ47460" s="167"/>
      <c r="BA47460" s="77"/>
      <c r="BB47460" s="77"/>
    </row>
    <row r="47461" spans="50:54" s="79" customFormat="1" ht="0" hidden="1" customHeight="1" x14ac:dyDescent="0.2">
      <c r="AX47461" s="78"/>
      <c r="AZ47461" s="167"/>
      <c r="BA47461" s="77"/>
      <c r="BB47461" s="77"/>
    </row>
    <row r="47462" spans="50:54" s="79" customFormat="1" ht="0" hidden="1" customHeight="1" x14ac:dyDescent="0.2">
      <c r="AX47462" s="78"/>
      <c r="AZ47462" s="167"/>
      <c r="BA47462" s="77"/>
      <c r="BB47462" s="77"/>
    </row>
    <row r="47463" spans="50:54" s="79" customFormat="1" ht="0" hidden="1" customHeight="1" x14ac:dyDescent="0.2">
      <c r="AX47463" s="78"/>
      <c r="AZ47463" s="167"/>
      <c r="BA47463" s="77"/>
      <c r="BB47463" s="77"/>
    </row>
    <row r="47464" spans="50:54" s="79" customFormat="1" ht="0" hidden="1" customHeight="1" x14ac:dyDescent="0.2">
      <c r="AX47464" s="78"/>
      <c r="AZ47464" s="167"/>
      <c r="BA47464" s="77"/>
      <c r="BB47464" s="77"/>
    </row>
    <row r="47465" spans="50:54" s="79" customFormat="1" ht="0" hidden="1" customHeight="1" x14ac:dyDescent="0.2">
      <c r="AX47465" s="78"/>
      <c r="AZ47465" s="167"/>
      <c r="BA47465" s="77"/>
      <c r="BB47465" s="77"/>
    </row>
    <row r="47466" spans="50:54" s="79" customFormat="1" ht="0" hidden="1" customHeight="1" x14ac:dyDescent="0.2">
      <c r="AX47466" s="78"/>
      <c r="AZ47466" s="167"/>
      <c r="BA47466" s="77"/>
      <c r="BB47466" s="77"/>
    </row>
    <row r="47467" spans="50:54" s="79" customFormat="1" ht="0" hidden="1" customHeight="1" x14ac:dyDescent="0.2">
      <c r="AX47467" s="78"/>
      <c r="AZ47467" s="167"/>
      <c r="BA47467" s="77"/>
      <c r="BB47467" s="77"/>
    </row>
    <row r="47468" spans="50:54" s="79" customFormat="1" ht="0" hidden="1" customHeight="1" x14ac:dyDescent="0.2">
      <c r="AX47468" s="78"/>
      <c r="AZ47468" s="167"/>
      <c r="BA47468" s="77"/>
      <c r="BB47468" s="77"/>
    </row>
    <row r="47469" spans="50:54" s="79" customFormat="1" ht="0" hidden="1" customHeight="1" x14ac:dyDescent="0.2">
      <c r="AX47469" s="78"/>
      <c r="AZ47469" s="167"/>
      <c r="BA47469" s="77"/>
      <c r="BB47469" s="77"/>
    </row>
    <row r="47470" spans="50:54" s="79" customFormat="1" ht="0" hidden="1" customHeight="1" x14ac:dyDescent="0.2">
      <c r="AX47470" s="78"/>
      <c r="AZ47470" s="167"/>
      <c r="BA47470" s="77"/>
      <c r="BB47470" s="77"/>
    </row>
    <row r="47471" spans="50:54" s="79" customFormat="1" ht="0" hidden="1" customHeight="1" x14ac:dyDescent="0.2">
      <c r="AX47471" s="78"/>
      <c r="AZ47471" s="167"/>
      <c r="BA47471" s="77"/>
      <c r="BB47471" s="77"/>
    </row>
    <row r="47472" spans="50:54" s="79" customFormat="1" ht="0" hidden="1" customHeight="1" x14ac:dyDescent="0.2">
      <c r="AX47472" s="78"/>
      <c r="AZ47472" s="167"/>
      <c r="BA47472" s="77"/>
      <c r="BB47472" s="77"/>
    </row>
    <row r="47473" spans="50:54" s="79" customFormat="1" ht="0" hidden="1" customHeight="1" x14ac:dyDescent="0.2">
      <c r="AX47473" s="78"/>
      <c r="AZ47473" s="167"/>
      <c r="BA47473" s="77"/>
      <c r="BB47473" s="77"/>
    </row>
    <row r="47474" spans="50:54" s="79" customFormat="1" ht="0" hidden="1" customHeight="1" x14ac:dyDescent="0.2">
      <c r="AX47474" s="78"/>
      <c r="AZ47474" s="167"/>
      <c r="BA47474" s="77"/>
      <c r="BB47474" s="77"/>
    </row>
    <row r="47475" spans="50:54" s="79" customFormat="1" ht="0" hidden="1" customHeight="1" x14ac:dyDescent="0.2">
      <c r="AX47475" s="78"/>
      <c r="AZ47475" s="167"/>
      <c r="BA47475" s="77"/>
      <c r="BB47475" s="77"/>
    </row>
    <row r="47476" spans="50:54" s="79" customFormat="1" ht="0" hidden="1" customHeight="1" x14ac:dyDescent="0.2">
      <c r="AX47476" s="78"/>
      <c r="AZ47476" s="167"/>
      <c r="BA47476" s="77"/>
      <c r="BB47476" s="77"/>
    </row>
    <row r="47477" spans="50:54" s="79" customFormat="1" ht="0" hidden="1" customHeight="1" x14ac:dyDescent="0.2">
      <c r="AX47477" s="78"/>
      <c r="AZ47477" s="167"/>
      <c r="BA47477" s="77"/>
      <c r="BB47477" s="77"/>
    </row>
    <row r="47478" spans="50:54" s="79" customFormat="1" ht="0" hidden="1" customHeight="1" x14ac:dyDescent="0.2">
      <c r="AX47478" s="78"/>
      <c r="AZ47478" s="167"/>
      <c r="BA47478" s="77"/>
      <c r="BB47478" s="77"/>
    </row>
    <row r="47479" spans="50:54" s="79" customFormat="1" ht="0" hidden="1" customHeight="1" x14ac:dyDescent="0.2">
      <c r="AX47479" s="78"/>
      <c r="AZ47479" s="167"/>
      <c r="BA47479" s="77"/>
      <c r="BB47479" s="77"/>
    </row>
    <row r="47480" spans="50:54" s="79" customFormat="1" ht="0" hidden="1" customHeight="1" x14ac:dyDescent="0.2">
      <c r="AX47480" s="78"/>
      <c r="AZ47480" s="167"/>
      <c r="BA47480" s="77"/>
      <c r="BB47480" s="77"/>
    </row>
    <row r="47481" spans="50:54" s="79" customFormat="1" ht="0" hidden="1" customHeight="1" x14ac:dyDescent="0.2">
      <c r="AX47481" s="78"/>
      <c r="AZ47481" s="167"/>
      <c r="BA47481" s="77"/>
      <c r="BB47481" s="77"/>
    </row>
    <row r="47482" spans="50:54" s="79" customFormat="1" ht="0" hidden="1" customHeight="1" x14ac:dyDescent="0.2">
      <c r="AX47482" s="78"/>
      <c r="AZ47482" s="167"/>
      <c r="BA47482" s="77"/>
      <c r="BB47482" s="77"/>
    </row>
    <row r="47483" spans="50:54" s="79" customFormat="1" ht="0" hidden="1" customHeight="1" x14ac:dyDescent="0.2">
      <c r="AX47483" s="78"/>
      <c r="AZ47483" s="167"/>
      <c r="BA47483" s="77"/>
      <c r="BB47483" s="77"/>
    </row>
    <row r="47484" spans="50:54" s="79" customFormat="1" ht="0" hidden="1" customHeight="1" x14ac:dyDescent="0.2">
      <c r="AX47484" s="78"/>
      <c r="AZ47484" s="167"/>
      <c r="BA47484" s="77"/>
      <c r="BB47484" s="77"/>
    </row>
    <row r="47485" spans="50:54" s="79" customFormat="1" ht="0" hidden="1" customHeight="1" x14ac:dyDescent="0.2">
      <c r="AX47485" s="78"/>
      <c r="AZ47485" s="167"/>
      <c r="BA47485" s="77"/>
      <c r="BB47485" s="77"/>
    </row>
    <row r="47486" spans="50:54" s="79" customFormat="1" ht="0" hidden="1" customHeight="1" x14ac:dyDescent="0.2">
      <c r="AX47486" s="78"/>
      <c r="AZ47486" s="167"/>
      <c r="BA47486" s="77"/>
      <c r="BB47486" s="77"/>
    </row>
    <row r="47487" spans="50:54" s="79" customFormat="1" ht="0" hidden="1" customHeight="1" x14ac:dyDescent="0.2">
      <c r="AX47487" s="78"/>
      <c r="AZ47487" s="167"/>
      <c r="BA47487" s="77"/>
      <c r="BB47487" s="77"/>
    </row>
    <row r="47488" spans="50:54" s="79" customFormat="1" ht="0" hidden="1" customHeight="1" x14ac:dyDescent="0.2">
      <c r="AX47488" s="78"/>
      <c r="AZ47488" s="167"/>
      <c r="BA47488" s="77"/>
      <c r="BB47488" s="77"/>
    </row>
    <row r="47489" spans="50:54" s="79" customFormat="1" ht="0" hidden="1" customHeight="1" x14ac:dyDescent="0.2">
      <c r="AX47489" s="78"/>
      <c r="AZ47489" s="167"/>
      <c r="BA47489" s="77"/>
      <c r="BB47489" s="77"/>
    </row>
    <row r="47490" spans="50:54" s="79" customFormat="1" ht="0" hidden="1" customHeight="1" x14ac:dyDescent="0.2">
      <c r="AX47490" s="78"/>
      <c r="AZ47490" s="167"/>
      <c r="BA47490" s="77"/>
      <c r="BB47490" s="77"/>
    </row>
    <row r="47491" spans="50:54" s="79" customFormat="1" ht="0" hidden="1" customHeight="1" x14ac:dyDescent="0.2">
      <c r="AX47491" s="78"/>
      <c r="AZ47491" s="167"/>
      <c r="BA47491" s="77"/>
      <c r="BB47491" s="77"/>
    </row>
    <row r="47492" spans="50:54" s="79" customFormat="1" ht="0" hidden="1" customHeight="1" x14ac:dyDescent="0.2">
      <c r="AX47492" s="78"/>
      <c r="AZ47492" s="167"/>
      <c r="BA47492" s="77"/>
      <c r="BB47492" s="77"/>
    </row>
    <row r="47493" spans="50:54" s="79" customFormat="1" ht="0" hidden="1" customHeight="1" x14ac:dyDescent="0.2">
      <c r="AX47493" s="78"/>
      <c r="AZ47493" s="167"/>
      <c r="BA47493" s="77"/>
      <c r="BB47493" s="77"/>
    </row>
    <row r="47494" spans="50:54" s="79" customFormat="1" ht="0" hidden="1" customHeight="1" x14ac:dyDescent="0.2">
      <c r="AX47494" s="78"/>
      <c r="AZ47494" s="167"/>
      <c r="BA47494" s="77"/>
      <c r="BB47494" s="77"/>
    </row>
    <row r="47495" spans="50:54" s="79" customFormat="1" ht="0" hidden="1" customHeight="1" x14ac:dyDescent="0.2">
      <c r="AX47495" s="78"/>
      <c r="AZ47495" s="167"/>
      <c r="BA47495" s="77"/>
      <c r="BB47495" s="77"/>
    </row>
    <row r="47496" spans="50:54" s="79" customFormat="1" ht="0" hidden="1" customHeight="1" x14ac:dyDescent="0.2">
      <c r="AX47496" s="78"/>
      <c r="AZ47496" s="167"/>
      <c r="BA47496" s="77"/>
      <c r="BB47496" s="77"/>
    </row>
    <row r="47497" spans="50:54" s="79" customFormat="1" ht="0" hidden="1" customHeight="1" x14ac:dyDescent="0.2">
      <c r="AX47497" s="78"/>
      <c r="AZ47497" s="167"/>
      <c r="BA47497" s="77"/>
      <c r="BB47497" s="77"/>
    </row>
    <row r="47498" spans="50:54" s="79" customFormat="1" ht="0" hidden="1" customHeight="1" x14ac:dyDescent="0.2">
      <c r="AX47498" s="78"/>
      <c r="AZ47498" s="167"/>
      <c r="BA47498" s="77"/>
      <c r="BB47498" s="77"/>
    </row>
    <row r="47499" spans="50:54" s="79" customFormat="1" ht="0" hidden="1" customHeight="1" x14ac:dyDescent="0.2">
      <c r="AX47499" s="78"/>
      <c r="AZ47499" s="167"/>
      <c r="BA47499" s="77"/>
      <c r="BB47499" s="77"/>
    </row>
    <row r="47500" spans="50:54" s="79" customFormat="1" ht="0" hidden="1" customHeight="1" x14ac:dyDescent="0.2">
      <c r="AX47500" s="78"/>
      <c r="AZ47500" s="167"/>
      <c r="BA47500" s="77"/>
      <c r="BB47500" s="77"/>
    </row>
    <row r="47501" spans="50:54" s="79" customFormat="1" ht="0" hidden="1" customHeight="1" x14ac:dyDescent="0.2">
      <c r="AX47501" s="78"/>
      <c r="AZ47501" s="167"/>
      <c r="BA47501" s="77"/>
      <c r="BB47501" s="77"/>
    </row>
    <row r="47502" spans="50:54" s="79" customFormat="1" ht="0" hidden="1" customHeight="1" x14ac:dyDescent="0.2">
      <c r="AX47502" s="78"/>
      <c r="AZ47502" s="167"/>
      <c r="BA47502" s="77"/>
      <c r="BB47502" s="77"/>
    </row>
    <row r="47503" spans="50:54" s="79" customFormat="1" ht="0" hidden="1" customHeight="1" x14ac:dyDescent="0.2">
      <c r="AX47503" s="78"/>
      <c r="AZ47503" s="167"/>
      <c r="BA47503" s="77"/>
      <c r="BB47503" s="77"/>
    </row>
    <row r="47504" spans="50:54" s="79" customFormat="1" ht="0" hidden="1" customHeight="1" x14ac:dyDescent="0.2">
      <c r="AX47504" s="78"/>
      <c r="AZ47504" s="167"/>
      <c r="BA47504" s="77"/>
      <c r="BB47504" s="77"/>
    </row>
    <row r="47505" spans="50:54" s="79" customFormat="1" ht="0" hidden="1" customHeight="1" x14ac:dyDescent="0.2">
      <c r="AX47505" s="78"/>
      <c r="AZ47505" s="167"/>
      <c r="BA47505" s="77"/>
      <c r="BB47505" s="77"/>
    </row>
    <row r="47506" spans="50:54" s="79" customFormat="1" ht="0" hidden="1" customHeight="1" x14ac:dyDescent="0.2">
      <c r="AX47506" s="78"/>
      <c r="AZ47506" s="167"/>
      <c r="BA47506" s="77"/>
      <c r="BB47506" s="77"/>
    </row>
    <row r="47507" spans="50:54" s="79" customFormat="1" ht="0" hidden="1" customHeight="1" x14ac:dyDescent="0.2">
      <c r="AX47507" s="78"/>
      <c r="AZ47507" s="167"/>
      <c r="BA47507" s="77"/>
      <c r="BB47507" s="77"/>
    </row>
    <row r="47508" spans="50:54" s="79" customFormat="1" ht="0" hidden="1" customHeight="1" x14ac:dyDescent="0.2">
      <c r="AX47508" s="78"/>
      <c r="AZ47508" s="167"/>
      <c r="BA47508" s="77"/>
      <c r="BB47508" s="77"/>
    </row>
    <row r="47509" spans="50:54" s="79" customFormat="1" ht="0" hidden="1" customHeight="1" x14ac:dyDescent="0.2">
      <c r="AX47509" s="78"/>
      <c r="AZ47509" s="167"/>
      <c r="BA47509" s="77"/>
      <c r="BB47509" s="77"/>
    </row>
    <row r="47510" spans="50:54" s="79" customFormat="1" ht="0" hidden="1" customHeight="1" x14ac:dyDescent="0.2">
      <c r="AX47510" s="78"/>
      <c r="AZ47510" s="167"/>
      <c r="BA47510" s="77"/>
      <c r="BB47510" s="77"/>
    </row>
    <row r="47511" spans="50:54" s="79" customFormat="1" ht="0" hidden="1" customHeight="1" x14ac:dyDescent="0.2">
      <c r="AX47511" s="78"/>
      <c r="AZ47511" s="167"/>
      <c r="BA47511" s="77"/>
      <c r="BB47511" s="77"/>
    </row>
    <row r="47512" spans="50:54" s="79" customFormat="1" ht="0" hidden="1" customHeight="1" x14ac:dyDescent="0.2">
      <c r="AX47512" s="78"/>
      <c r="AZ47512" s="167"/>
      <c r="BA47512" s="77"/>
      <c r="BB47512" s="77"/>
    </row>
    <row r="47513" spans="50:54" s="79" customFormat="1" ht="0" hidden="1" customHeight="1" x14ac:dyDescent="0.2">
      <c r="AX47513" s="78"/>
      <c r="AZ47513" s="167"/>
      <c r="BA47513" s="77"/>
      <c r="BB47513" s="77"/>
    </row>
    <row r="47514" spans="50:54" s="79" customFormat="1" ht="0" hidden="1" customHeight="1" x14ac:dyDescent="0.2">
      <c r="AX47514" s="78"/>
      <c r="AZ47514" s="167"/>
      <c r="BA47514" s="77"/>
      <c r="BB47514" s="77"/>
    </row>
    <row r="47515" spans="50:54" s="79" customFormat="1" ht="0" hidden="1" customHeight="1" x14ac:dyDescent="0.2">
      <c r="AX47515" s="78"/>
      <c r="AZ47515" s="167"/>
      <c r="BA47515" s="77"/>
      <c r="BB47515" s="77"/>
    </row>
    <row r="47516" spans="50:54" s="79" customFormat="1" ht="0" hidden="1" customHeight="1" x14ac:dyDescent="0.2">
      <c r="AX47516" s="78"/>
      <c r="AZ47516" s="167"/>
      <c r="BA47516" s="77"/>
      <c r="BB47516" s="77"/>
    </row>
    <row r="47517" spans="50:54" s="79" customFormat="1" ht="0" hidden="1" customHeight="1" x14ac:dyDescent="0.2">
      <c r="AX47517" s="78"/>
      <c r="AZ47517" s="167"/>
      <c r="BA47517" s="77"/>
      <c r="BB47517" s="77"/>
    </row>
    <row r="47518" spans="50:54" s="79" customFormat="1" ht="0" hidden="1" customHeight="1" x14ac:dyDescent="0.2">
      <c r="AX47518" s="78"/>
      <c r="AZ47518" s="167"/>
      <c r="BA47518" s="77"/>
      <c r="BB47518" s="77"/>
    </row>
    <row r="47519" spans="50:54" s="79" customFormat="1" ht="0" hidden="1" customHeight="1" x14ac:dyDescent="0.2">
      <c r="AX47519" s="78"/>
      <c r="AZ47519" s="167"/>
      <c r="BA47519" s="77"/>
      <c r="BB47519" s="77"/>
    </row>
    <row r="47520" spans="50:54" s="79" customFormat="1" ht="0" hidden="1" customHeight="1" x14ac:dyDescent="0.2">
      <c r="AX47520" s="78"/>
      <c r="AZ47520" s="167"/>
      <c r="BA47520" s="77"/>
      <c r="BB47520" s="77"/>
    </row>
    <row r="47521" spans="50:54" s="79" customFormat="1" ht="0" hidden="1" customHeight="1" x14ac:dyDescent="0.2">
      <c r="AX47521" s="78"/>
      <c r="AZ47521" s="167"/>
      <c r="BA47521" s="77"/>
      <c r="BB47521" s="77"/>
    </row>
    <row r="47522" spans="50:54" s="79" customFormat="1" ht="0" hidden="1" customHeight="1" x14ac:dyDescent="0.2">
      <c r="AX47522" s="78"/>
      <c r="AZ47522" s="167"/>
      <c r="BA47522" s="77"/>
      <c r="BB47522" s="77"/>
    </row>
    <row r="47523" spans="50:54" s="79" customFormat="1" ht="0" hidden="1" customHeight="1" x14ac:dyDescent="0.2">
      <c r="AX47523" s="78"/>
      <c r="AZ47523" s="167"/>
      <c r="BA47523" s="77"/>
      <c r="BB47523" s="77"/>
    </row>
    <row r="47524" spans="50:54" s="79" customFormat="1" ht="0" hidden="1" customHeight="1" x14ac:dyDescent="0.2">
      <c r="AX47524" s="78"/>
      <c r="AZ47524" s="167"/>
      <c r="BA47524" s="77"/>
      <c r="BB47524" s="77"/>
    </row>
    <row r="47525" spans="50:54" s="79" customFormat="1" ht="0" hidden="1" customHeight="1" x14ac:dyDescent="0.2">
      <c r="AX47525" s="78"/>
      <c r="AZ47525" s="167"/>
      <c r="BA47525" s="77"/>
      <c r="BB47525" s="77"/>
    </row>
    <row r="47526" spans="50:54" s="79" customFormat="1" ht="0" hidden="1" customHeight="1" x14ac:dyDescent="0.2">
      <c r="AX47526" s="78"/>
      <c r="AZ47526" s="167"/>
      <c r="BA47526" s="77"/>
      <c r="BB47526" s="77"/>
    </row>
    <row r="47527" spans="50:54" s="79" customFormat="1" ht="0" hidden="1" customHeight="1" x14ac:dyDescent="0.2">
      <c r="AX47527" s="78"/>
      <c r="AZ47527" s="167"/>
      <c r="BA47527" s="77"/>
      <c r="BB47527" s="77"/>
    </row>
    <row r="47528" spans="50:54" s="79" customFormat="1" ht="0" hidden="1" customHeight="1" x14ac:dyDescent="0.2">
      <c r="AX47528" s="78"/>
      <c r="AZ47528" s="167"/>
      <c r="BA47528" s="77"/>
      <c r="BB47528" s="77"/>
    </row>
    <row r="47529" spans="50:54" s="79" customFormat="1" ht="0" hidden="1" customHeight="1" x14ac:dyDescent="0.2">
      <c r="AX47529" s="78"/>
      <c r="AZ47529" s="167"/>
      <c r="BA47529" s="77"/>
      <c r="BB47529" s="77"/>
    </row>
    <row r="47530" spans="50:54" s="79" customFormat="1" ht="0" hidden="1" customHeight="1" x14ac:dyDescent="0.2">
      <c r="AX47530" s="78"/>
      <c r="AZ47530" s="167"/>
      <c r="BA47530" s="77"/>
      <c r="BB47530" s="77"/>
    </row>
    <row r="47531" spans="50:54" s="79" customFormat="1" ht="0" hidden="1" customHeight="1" x14ac:dyDescent="0.2">
      <c r="AX47531" s="78"/>
      <c r="AZ47531" s="167"/>
      <c r="BA47531" s="77"/>
      <c r="BB47531" s="77"/>
    </row>
    <row r="47532" spans="50:54" s="79" customFormat="1" ht="0" hidden="1" customHeight="1" x14ac:dyDescent="0.2">
      <c r="AX47532" s="78"/>
      <c r="AZ47532" s="167"/>
      <c r="BA47532" s="77"/>
      <c r="BB47532" s="77"/>
    </row>
    <row r="47533" spans="50:54" s="79" customFormat="1" ht="0" hidden="1" customHeight="1" x14ac:dyDescent="0.2">
      <c r="AX47533" s="78"/>
      <c r="AZ47533" s="167"/>
      <c r="BA47533" s="77"/>
      <c r="BB47533" s="77"/>
    </row>
    <row r="47534" spans="50:54" s="79" customFormat="1" ht="0" hidden="1" customHeight="1" x14ac:dyDescent="0.2">
      <c r="AX47534" s="78"/>
      <c r="AZ47534" s="167"/>
      <c r="BA47534" s="77"/>
      <c r="BB47534" s="77"/>
    </row>
    <row r="47535" spans="50:54" s="79" customFormat="1" ht="0" hidden="1" customHeight="1" x14ac:dyDescent="0.2">
      <c r="AX47535" s="78"/>
      <c r="AZ47535" s="167"/>
      <c r="BA47535" s="77"/>
      <c r="BB47535" s="77"/>
    </row>
    <row r="47536" spans="50:54" s="79" customFormat="1" ht="0" hidden="1" customHeight="1" x14ac:dyDescent="0.2">
      <c r="AX47536" s="78"/>
      <c r="AZ47536" s="167"/>
      <c r="BA47536" s="77"/>
      <c r="BB47536" s="77"/>
    </row>
    <row r="47537" spans="50:54" s="79" customFormat="1" ht="0" hidden="1" customHeight="1" x14ac:dyDescent="0.2">
      <c r="AX47537" s="78"/>
      <c r="AZ47537" s="167"/>
      <c r="BA47537" s="77"/>
      <c r="BB47537" s="77"/>
    </row>
    <row r="47538" spans="50:54" s="79" customFormat="1" ht="0" hidden="1" customHeight="1" x14ac:dyDescent="0.2">
      <c r="AX47538" s="78"/>
      <c r="AZ47538" s="167"/>
      <c r="BA47538" s="77"/>
      <c r="BB47538" s="77"/>
    </row>
    <row r="47539" spans="50:54" s="79" customFormat="1" ht="0" hidden="1" customHeight="1" x14ac:dyDescent="0.2">
      <c r="AX47539" s="78"/>
      <c r="AZ47539" s="167"/>
      <c r="BA47539" s="77"/>
      <c r="BB47539" s="77"/>
    </row>
    <row r="47540" spans="50:54" s="79" customFormat="1" ht="0" hidden="1" customHeight="1" x14ac:dyDescent="0.2">
      <c r="AX47540" s="78"/>
      <c r="AZ47540" s="167"/>
      <c r="BA47540" s="77"/>
      <c r="BB47540" s="77"/>
    </row>
    <row r="47541" spans="50:54" s="79" customFormat="1" ht="0" hidden="1" customHeight="1" x14ac:dyDescent="0.2">
      <c r="AX47541" s="78"/>
      <c r="AZ47541" s="167"/>
      <c r="BA47541" s="77"/>
      <c r="BB47541" s="77"/>
    </row>
    <row r="47542" spans="50:54" s="79" customFormat="1" ht="0" hidden="1" customHeight="1" x14ac:dyDescent="0.2">
      <c r="AX47542" s="78"/>
      <c r="AZ47542" s="167"/>
      <c r="BA47542" s="77"/>
      <c r="BB47542" s="77"/>
    </row>
    <row r="47543" spans="50:54" s="79" customFormat="1" ht="0" hidden="1" customHeight="1" x14ac:dyDescent="0.2">
      <c r="AX47543" s="78"/>
      <c r="AZ47543" s="167"/>
      <c r="BA47543" s="77"/>
      <c r="BB47543" s="77"/>
    </row>
    <row r="47544" spans="50:54" s="79" customFormat="1" ht="0" hidden="1" customHeight="1" x14ac:dyDescent="0.2">
      <c r="AX47544" s="78"/>
      <c r="AZ47544" s="167"/>
      <c r="BA47544" s="77"/>
      <c r="BB47544" s="77"/>
    </row>
    <row r="47545" spans="50:54" s="79" customFormat="1" ht="0" hidden="1" customHeight="1" x14ac:dyDescent="0.2">
      <c r="AX47545" s="78"/>
      <c r="AZ47545" s="167"/>
      <c r="BA47545" s="77"/>
      <c r="BB47545" s="77"/>
    </row>
    <row r="47546" spans="50:54" s="79" customFormat="1" ht="0" hidden="1" customHeight="1" x14ac:dyDescent="0.2">
      <c r="AX47546" s="78"/>
      <c r="AZ47546" s="167"/>
      <c r="BA47546" s="77"/>
      <c r="BB47546" s="77"/>
    </row>
    <row r="47547" spans="50:54" s="79" customFormat="1" ht="0" hidden="1" customHeight="1" x14ac:dyDescent="0.2">
      <c r="AX47547" s="78"/>
      <c r="AZ47547" s="167"/>
      <c r="BA47547" s="77"/>
      <c r="BB47547" s="77"/>
    </row>
    <row r="47548" spans="50:54" s="79" customFormat="1" ht="0" hidden="1" customHeight="1" x14ac:dyDescent="0.2">
      <c r="AX47548" s="78"/>
      <c r="AZ47548" s="167"/>
      <c r="BA47548" s="77"/>
      <c r="BB47548" s="77"/>
    </row>
    <row r="47549" spans="50:54" s="79" customFormat="1" ht="0" hidden="1" customHeight="1" x14ac:dyDescent="0.2">
      <c r="AX47549" s="78"/>
      <c r="AZ47549" s="167"/>
      <c r="BA47549" s="77"/>
      <c r="BB47549" s="77"/>
    </row>
    <row r="47550" spans="50:54" s="79" customFormat="1" ht="0" hidden="1" customHeight="1" x14ac:dyDescent="0.2">
      <c r="AX47550" s="78"/>
      <c r="AZ47550" s="167"/>
      <c r="BA47550" s="77"/>
      <c r="BB47550" s="77"/>
    </row>
    <row r="47551" spans="50:54" s="79" customFormat="1" ht="0" hidden="1" customHeight="1" x14ac:dyDescent="0.2">
      <c r="AX47551" s="78"/>
      <c r="AZ47551" s="167"/>
      <c r="BA47551" s="77"/>
      <c r="BB47551" s="77"/>
    </row>
    <row r="47552" spans="50:54" s="79" customFormat="1" ht="0" hidden="1" customHeight="1" x14ac:dyDescent="0.2">
      <c r="AX47552" s="78"/>
      <c r="AZ47552" s="167"/>
      <c r="BA47552" s="77"/>
      <c r="BB47552" s="77"/>
    </row>
    <row r="47553" spans="50:54" s="79" customFormat="1" ht="0" hidden="1" customHeight="1" x14ac:dyDescent="0.2">
      <c r="AX47553" s="78"/>
      <c r="AZ47553" s="167"/>
      <c r="BA47553" s="77"/>
      <c r="BB47553" s="77"/>
    </row>
    <row r="47554" spans="50:54" s="79" customFormat="1" ht="0" hidden="1" customHeight="1" x14ac:dyDescent="0.2">
      <c r="AX47554" s="78"/>
      <c r="AZ47554" s="167"/>
      <c r="BA47554" s="77"/>
      <c r="BB47554" s="77"/>
    </row>
    <row r="47555" spans="50:54" s="79" customFormat="1" ht="0" hidden="1" customHeight="1" x14ac:dyDescent="0.2">
      <c r="AX47555" s="78"/>
      <c r="AZ47555" s="167"/>
      <c r="BA47555" s="77"/>
      <c r="BB47555" s="77"/>
    </row>
    <row r="47556" spans="50:54" s="79" customFormat="1" ht="0" hidden="1" customHeight="1" x14ac:dyDescent="0.2">
      <c r="AX47556" s="78"/>
      <c r="AZ47556" s="167"/>
      <c r="BA47556" s="77"/>
      <c r="BB47556" s="77"/>
    </row>
    <row r="47557" spans="50:54" s="79" customFormat="1" ht="0" hidden="1" customHeight="1" x14ac:dyDescent="0.2">
      <c r="AX47557" s="78"/>
      <c r="AZ47557" s="167"/>
      <c r="BA47557" s="77"/>
      <c r="BB47557" s="77"/>
    </row>
    <row r="47558" spans="50:54" s="79" customFormat="1" ht="0" hidden="1" customHeight="1" x14ac:dyDescent="0.2">
      <c r="AX47558" s="78"/>
      <c r="AZ47558" s="167"/>
      <c r="BA47558" s="77"/>
      <c r="BB47558" s="77"/>
    </row>
    <row r="47559" spans="50:54" s="79" customFormat="1" ht="0" hidden="1" customHeight="1" x14ac:dyDescent="0.2">
      <c r="AX47559" s="78"/>
      <c r="AZ47559" s="167"/>
      <c r="BA47559" s="77"/>
      <c r="BB47559" s="77"/>
    </row>
    <row r="47560" spans="50:54" s="79" customFormat="1" ht="0" hidden="1" customHeight="1" x14ac:dyDescent="0.2">
      <c r="AX47560" s="78"/>
      <c r="AZ47560" s="167"/>
      <c r="BA47560" s="77"/>
      <c r="BB47560" s="77"/>
    </row>
    <row r="47561" spans="50:54" s="79" customFormat="1" ht="0" hidden="1" customHeight="1" x14ac:dyDescent="0.2">
      <c r="AX47561" s="78"/>
      <c r="AZ47561" s="167"/>
      <c r="BA47561" s="77"/>
      <c r="BB47561" s="77"/>
    </row>
    <row r="47562" spans="50:54" s="79" customFormat="1" ht="0" hidden="1" customHeight="1" x14ac:dyDescent="0.2">
      <c r="AX47562" s="78"/>
      <c r="AZ47562" s="167"/>
      <c r="BA47562" s="77"/>
      <c r="BB47562" s="77"/>
    </row>
    <row r="47563" spans="50:54" s="79" customFormat="1" ht="0" hidden="1" customHeight="1" x14ac:dyDescent="0.2">
      <c r="AX47563" s="78"/>
      <c r="AZ47563" s="167"/>
      <c r="BA47563" s="77"/>
      <c r="BB47563" s="77"/>
    </row>
    <row r="47564" spans="50:54" s="79" customFormat="1" ht="0" hidden="1" customHeight="1" x14ac:dyDescent="0.2">
      <c r="AX47564" s="78"/>
      <c r="AZ47564" s="167"/>
      <c r="BA47564" s="77"/>
      <c r="BB47564" s="77"/>
    </row>
    <row r="47565" spans="50:54" s="79" customFormat="1" ht="0" hidden="1" customHeight="1" x14ac:dyDescent="0.2">
      <c r="AX47565" s="78"/>
      <c r="AZ47565" s="167"/>
      <c r="BA47565" s="77"/>
      <c r="BB47565" s="77"/>
    </row>
    <row r="47566" spans="50:54" s="79" customFormat="1" ht="0" hidden="1" customHeight="1" x14ac:dyDescent="0.2">
      <c r="AX47566" s="78"/>
      <c r="AZ47566" s="167"/>
      <c r="BA47566" s="77"/>
      <c r="BB47566" s="77"/>
    </row>
    <row r="47567" spans="50:54" s="79" customFormat="1" ht="0" hidden="1" customHeight="1" x14ac:dyDescent="0.2">
      <c r="AX47567" s="78"/>
      <c r="AZ47567" s="167"/>
      <c r="BA47567" s="77"/>
      <c r="BB47567" s="77"/>
    </row>
    <row r="47568" spans="50:54" s="79" customFormat="1" ht="0" hidden="1" customHeight="1" x14ac:dyDescent="0.2">
      <c r="AX47568" s="78"/>
      <c r="AZ47568" s="167"/>
      <c r="BA47568" s="77"/>
      <c r="BB47568" s="77"/>
    </row>
    <row r="47569" spans="50:54" s="79" customFormat="1" ht="0" hidden="1" customHeight="1" x14ac:dyDescent="0.2">
      <c r="AX47569" s="78"/>
      <c r="AZ47569" s="167"/>
      <c r="BA47569" s="77"/>
      <c r="BB47569" s="77"/>
    </row>
    <row r="47570" spans="50:54" s="79" customFormat="1" ht="0" hidden="1" customHeight="1" x14ac:dyDescent="0.2">
      <c r="AX47570" s="78"/>
      <c r="AZ47570" s="167"/>
      <c r="BA47570" s="77"/>
      <c r="BB47570" s="77"/>
    </row>
    <row r="47571" spans="50:54" s="79" customFormat="1" ht="0" hidden="1" customHeight="1" x14ac:dyDescent="0.2">
      <c r="AX47571" s="78"/>
      <c r="AZ47571" s="167"/>
      <c r="BA47571" s="77"/>
      <c r="BB47571" s="77"/>
    </row>
    <row r="47572" spans="50:54" s="79" customFormat="1" ht="0" hidden="1" customHeight="1" x14ac:dyDescent="0.2">
      <c r="AX47572" s="78"/>
      <c r="AZ47572" s="167"/>
      <c r="BA47572" s="77"/>
      <c r="BB47572" s="77"/>
    </row>
    <row r="47573" spans="50:54" s="79" customFormat="1" ht="0" hidden="1" customHeight="1" x14ac:dyDescent="0.2">
      <c r="AX47573" s="78"/>
      <c r="AZ47573" s="167"/>
      <c r="BA47573" s="77"/>
      <c r="BB47573" s="77"/>
    </row>
    <row r="47574" spans="50:54" s="79" customFormat="1" ht="0" hidden="1" customHeight="1" x14ac:dyDescent="0.2">
      <c r="AX47574" s="78"/>
      <c r="AZ47574" s="167"/>
      <c r="BA47574" s="77"/>
      <c r="BB47574" s="77"/>
    </row>
    <row r="47575" spans="50:54" s="79" customFormat="1" ht="0" hidden="1" customHeight="1" x14ac:dyDescent="0.2">
      <c r="AX47575" s="78"/>
      <c r="AZ47575" s="167"/>
      <c r="BA47575" s="77"/>
      <c r="BB47575" s="77"/>
    </row>
    <row r="47576" spans="50:54" s="79" customFormat="1" ht="0" hidden="1" customHeight="1" x14ac:dyDescent="0.2">
      <c r="AX47576" s="78"/>
      <c r="AZ47576" s="167"/>
      <c r="BA47576" s="77"/>
      <c r="BB47576" s="77"/>
    </row>
    <row r="47577" spans="50:54" s="79" customFormat="1" ht="0" hidden="1" customHeight="1" x14ac:dyDescent="0.2">
      <c r="AX47577" s="78"/>
      <c r="AZ47577" s="167"/>
      <c r="BA47577" s="77"/>
      <c r="BB47577" s="77"/>
    </row>
    <row r="47578" spans="50:54" s="79" customFormat="1" ht="0" hidden="1" customHeight="1" x14ac:dyDescent="0.2">
      <c r="AX47578" s="78"/>
      <c r="AZ47578" s="167"/>
      <c r="BA47578" s="77"/>
      <c r="BB47578" s="77"/>
    </row>
    <row r="47579" spans="50:54" s="79" customFormat="1" ht="0" hidden="1" customHeight="1" x14ac:dyDescent="0.2">
      <c r="AX47579" s="78"/>
      <c r="AZ47579" s="167"/>
      <c r="BA47579" s="77"/>
      <c r="BB47579" s="77"/>
    </row>
    <row r="47580" spans="50:54" s="79" customFormat="1" ht="0" hidden="1" customHeight="1" x14ac:dyDescent="0.2">
      <c r="AX47580" s="78"/>
      <c r="AZ47580" s="167"/>
      <c r="BA47580" s="77"/>
      <c r="BB47580" s="77"/>
    </row>
    <row r="47581" spans="50:54" s="79" customFormat="1" ht="0" hidden="1" customHeight="1" x14ac:dyDescent="0.2">
      <c r="AX47581" s="78"/>
      <c r="AZ47581" s="167"/>
      <c r="BA47581" s="77"/>
      <c r="BB47581" s="77"/>
    </row>
    <row r="47582" spans="50:54" s="79" customFormat="1" ht="0" hidden="1" customHeight="1" x14ac:dyDescent="0.2">
      <c r="AX47582" s="78"/>
      <c r="AZ47582" s="167"/>
      <c r="BA47582" s="77"/>
      <c r="BB47582" s="77"/>
    </row>
    <row r="47583" spans="50:54" s="79" customFormat="1" ht="0" hidden="1" customHeight="1" x14ac:dyDescent="0.2">
      <c r="AX47583" s="78"/>
      <c r="AZ47583" s="167"/>
      <c r="BA47583" s="77"/>
      <c r="BB47583" s="77"/>
    </row>
    <row r="47584" spans="50:54" s="79" customFormat="1" ht="0" hidden="1" customHeight="1" x14ac:dyDescent="0.2">
      <c r="AX47584" s="78"/>
      <c r="AZ47584" s="167"/>
      <c r="BA47584" s="77"/>
      <c r="BB47584" s="77"/>
    </row>
    <row r="47585" spans="50:54" s="79" customFormat="1" ht="0" hidden="1" customHeight="1" x14ac:dyDescent="0.2">
      <c r="AX47585" s="78"/>
      <c r="AZ47585" s="167"/>
      <c r="BA47585" s="77"/>
      <c r="BB47585" s="77"/>
    </row>
    <row r="47586" spans="50:54" s="79" customFormat="1" ht="0" hidden="1" customHeight="1" x14ac:dyDescent="0.2">
      <c r="AX47586" s="78"/>
      <c r="AZ47586" s="167"/>
      <c r="BA47586" s="77"/>
      <c r="BB47586" s="77"/>
    </row>
    <row r="47587" spans="50:54" s="79" customFormat="1" ht="0" hidden="1" customHeight="1" x14ac:dyDescent="0.2">
      <c r="AX47587" s="78"/>
      <c r="AZ47587" s="167"/>
      <c r="BA47587" s="77"/>
      <c r="BB47587" s="77"/>
    </row>
    <row r="47588" spans="50:54" s="79" customFormat="1" ht="0" hidden="1" customHeight="1" x14ac:dyDescent="0.2">
      <c r="AX47588" s="78"/>
      <c r="AZ47588" s="167"/>
      <c r="BA47588" s="77"/>
      <c r="BB47588" s="77"/>
    </row>
    <row r="47589" spans="50:54" s="79" customFormat="1" ht="0" hidden="1" customHeight="1" x14ac:dyDescent="0.2">
      <c r="AX47589" s="78"/>
      <c r="AZ47589" s="167"/>
      <c r="BA47589" s="77"/>
      <c r="BB47589" s="77"/>
    </row>
    <row r="47590" spans="50:54" s="79" customFormat="1" ht="0" hidden="1" customHeight="1" x14ac:dyDescent="0.2">
      <c r="AX47590" s="78"/>
      <c r="AZ47590" s="167"/>
      <c r="BA47590" s="77"/>
      <c r="BB47590" s="77"/>
    </row>
    <row r="47591" spans="50:54" s="79" customFormat="1" ht="0" hidden="1" customHeight="1" x14ac:dyDescent="0.2">
      <c r="AX47591" s="78"/>
      <c r="AZ47591" s="167"/>
      <c r="BA47591" s="77"/>
      <c r="BB47591" s="77"/>
    </row>
    <row r="47592" spans="50:54" s="79" customFormat="1" ht="0" hidden="1" customHeight="1" x14ac:dyDescent="0.2">
      <c r="AX47592" s="78"/>
      <c r="AZ47592" s="167"/>
      <c r="BA47592" s="77"/>
      <c r="BB47592" s="77"/>
    </row>
    <row r="47593" spans="50:54" s="79" customFormat="1" ht="0" hidden="1" customHeight="1" x14ac:dyDescent="0.2">
      <c r="AX47593" s="78"/>
      <c r="AZ47593" s="167"/>
      <c r="BA47593" s="77"/>
      <c r="BB47593" s="77"/>
    </row>
    <row r="47594" spans="50:54" s="79" customFormat="1" ht="0" hidden="1" customHeight="1" x14ac:dyDescent="0.2">
      <c r="AX47594" s="78"/>
      <c r="AZ47594" s="167"/>
      <c r="BA47594" s="77"/>
      <c r="BB47594" s="77"/>
    </row>
    <row r="47595" spans="50:54" s="79" customFormat="1" ht="0" hidden="1" customHeight="1" x14ac:dyDescent="0.2">
      <c r="AX47595" s="78"/>
      <c r="AZ47595" s="167"/>
      <c r="BA47595" s="77"/>
      <c r="BB47595" s="77"/>
    </row>
    <row r="47596" spans="50:54" s="79" customFormat="1" ht="0" hidden="1" customHeight="1" x14ac:dyDescent="0.2">
      <c r="AX47596" s="78"/>
      <c r="AZ47596" s="167"/>
      <c r="BA47596" s="77"/>
      <c r="BB47596" s="77"/>
    </row>
    <row r="47597" spans="50:54" s="79" customFormat="1" ht="0" hidden="1" customHeight="1" x14ac:dyDescent="0.2">
      <c r="AX47597" s="78"/>
      <c r="AZ47597" s="167"/>
      <c r="BA47597" s="77"/>
      <c r="BB47597" s="77"/>
    </row>
    <row r="47598" spans="50:54" s="79" customFormat="1" ht="0" hidden="1" customHeight="1" x14ac:dyDescent="0.2">
      <c r="AX47598" s="78"/>
      <c r="AZ47598" s="167"/>
      <c r="BA47598" s="77"/>
      <c r="BB47598" s="77"/>
    </row>
    <row r="47599" spans="50:54" s="79" customFormat="1" ht="0" hidden="1" customHeight="1" x14ac:dyDescent="0.2">
      <c r="AX47599" s="78"/>
      <c r="AZ47599" s="167"/>
      <c r="BA47599" s="77"/>
      <c r="BB47599" s="77"/>
    </row>
    <row r="47600" spans="50:54" s="79" customFormat="1" ht="0" hidden="1" customHeight="1" x14ac:dyDescent="0.2">
      <c r="AX47600" s="78"/>
      <c r="AZ47600" s="167"/>
      <c r="BA47600" s="77"/>
      <c r="BB47600" s="77"/>
    </row>
    <row r="47601" spans="50:54" s="79" customFormat="1" ht="0" hidden="1" customHeight="1" x14ac:dyDescent="0.2">
      <c r="AX47601" s="78"/>
      <c r="AZ47601" s="167"/>
      <c r="BA47601" s="77"/>
      <c r="BB47601" s="77"/>
    </row>
    <row r="47602" spans="50:54" s="79" customFormat="1" ht="0" hidden="1" customHeight="1" x14ac:dyDescent="0.2">
      <c r="AX47602" s="78"/>
      <c r="AZ47602" s="167"/>
      <c r="BA47602" s="77"/>
      <c r="BB47602" s="77"/>
    </row>
    <row r="47603" spans="50:54" s="79" customFormat="1" ht="0" hidden="1" customHeight="1" x14ac:dyDescent="0.2">
      <c r="AX47603" s="78"/>
      <c r="AZ47603" s="167"/>
      <c r="BA47603" s="77"/>
      <c r="BB47603" s="77"/>
    </row>
    <row r="47604" spans="50:54" s="79" customFormat="1" ht="0" hidden="1" customHeight="1" x14ac:dyDescent="0.2">
      <c r="AX47604" s="78"/>
      <c r="AZ47604" s="167"/>
      <c r="BA47604" s="77"/>
      <c r="BB47604" s="77"/>
    </row>
    <row r="47605" spans="50:54" s="79" customFormat="1" ht="0" hidden="1" customHeight="1" x14ac:dyDescent="0.2">
      <c r="AX47605" s="78"/>
      <c r="AZ47605" s="167"/>
      <c r="BA47605" s="77"/>
      <c r="BB47605" s="77"/>
    </row>
    <row r="47606" spans="50:54" s="79" customFormat="1" ht="0" hidden="1" customHeight="1" x14ac:dyDescent="0.2">
      <c r="AX47606" s="78"/>
      <c r="AZ47606" s="167"/>
      <c r="BA47606" s="77"/>
      <c r="BB47606" s="77"/>
    </row>
    <row r="47607" spans="50:54" s="79" customFormat="1" ht="0" hidden="1" customHeight="1" x14ac:dyDescent="0.2">
      <c r="AX47607" s="78"/>
      <c r="AZ47607" s="167"/>
      <c r="BA47607" s="77"/>
      <c r="BB47607" s="77"/>
    </row>
    <row r="47608" spans="50:54" s="79" customFormat="1" ht="0" hidden="1" customHeight="1" x14ac:dyDescent="0.2">
      <c r="AX47608" s="78"/>
      <c r="AZ47608" s="167"/>
      <c r="BA47608" s="77"/>
      <c r="BB47608" s="77"/>
    </row>
    <row r="47609" spans="50:54" s="79" customFormat="1" ht="0" hidden="1" customHeight="1" x14ac:dyDescent="0.2">
      <c r="AX47609" s="78"/>
      <c r="AZ47609" s="167"/>
      <c r="BA47609" s="77"/>
      <c r="BB47609" s="77"/>
    </row>
    <row r="47610" spans="50:54" s="79" customFormat="1" ht="0" hidden="1" customHeight="1" x14ac:dyDescent="0.2">
      <c r="AX47610" s="78"/>
      <c r="AZ47610" s="167"/>
      <c r="BA47610" s="77"/>
      <c r="BB47610" s="77"/>
    </row>
    <row r="47611" spans="50:54" s="79" customFormat="1" ht="0" hidden="1" customHeight="1" x14ac:dyDescent="0.2">
      <c r="AX47611" s="78"/>
      <c r="AZ47611" s="167"/>
      <c r="BA47611" s="77"/>
      <c r="BB47611" s="77"/>
    </row>
    <row r="47612" spans="50:54" s="79" customFormat="1" ht="0" hidden="1" customHeight="1" x14ac:dyDescent="0.2">
      <c r="AX47612" s="78"/>
      <c r="AZ47612" s="167"/>
      <c r="BA47612" s="77"/>
      <c r="BB47612" s="77"/>
    </row>
    <row r="47613" spans="50:54" s="79" customFormat="1" ht="0" hidden="1" customHeight="1" x14ac:dyDescent="0.2">
      <c r="AX47613" s="78"/>
      <c r="AZ47613" s="167"/>
      <c r="BA47613" s="77"/>
      <c r="BB47613" s="77"/>
    </row>
    <row r="47614" spans="50:54" s="79" customFormat="1" ht="0" hidden="1" customHeight="1" x14ac:dyDescent="0.2">
      <c r="AX47614" s="78"/>
      <c r="AZ47614" s="167"/>
      <c r="BA47614" s="77"/>
      <c r="BB47614" s="77"/>
    </row>
    <row r="47615" spans="50:54" s="79" customFormat="1" ht="0" hidden="1" customHeight="1" x14ac:dyDescent="0.2">
      <c r="AX47615" s="78"/>
      <c r="AZ47615" s="167"/>
      <c r="BA47615" s="77"/>
      <c r="BB47615" s="77"/>
    </row>
    <row r="47616" spans="50:54" s="79" customFormat="1" ht="0" hidden="1" customHeight="1" x14ac:dyDescent="0.2">
      <c r="AX47616" s="78"/>
      <c r="AZ47616" s="167"/>
      <c r="BA47616" s="77"/>
      <c r="BB47616" s="77"/>
    </row>
    <row r="47617" spans="50:54" s="79" customFormat="1" ht="0" hidden="1" customHeight="1" x14ac:dyDescent="0.2">
      <c r="AX47617" s="78"/>
      <c r="AZ47617" s="167"/>
      <c r="BA47617" s="77"/>
      <c r="BB47617" s="77"/>
    </row>
    <row r="47618" spans="50:54" s="79" customFormat="1" ht="0" hidden="1" customHeight="1" x14ac:dyDescent="0.2">
      <c r="AX47618" s="78"/>
      <c r="AZ47618" s="167"/>
      <c r="BA47618" s="77"/>
      <c r="BB47618" s="77"/>
    </row>
    <row r="47619" spans="50:54" s="79" customFormat="1" ht="0" hidden="1" customHeight="1" x14ac:dyDescent="0.2">
      <c r="AX47619" s="78"/>
      <c r="AZ47619" s="167"/>
      <c r="BA47619" s="77"/>
      <c r="BB47619" s="77"/>
    </row>
    <row r="47620" spans="50:54" s="79" customFormat="1" ht="0" hidden="1" customHeight="1" x14ac:dyDescent="0.2">
      <c r="AX47620" s="78"/>
      <c r="AZ47620" s="167"/>
      <c r="BA47620" s="77"/>
      <c r="BB47620" s="77"/>
    </row>
    <row r="47621" spans="50:54" s="79" customFormat="1" ht="0" hidden="1" customHeight="1" x14ac:dyDescent="0.2">
      <c r="AX47621" s="78"/>
      <c r="AZ47621" s="167"/>
      <c r="BA47621" s="77"/>
      <c r="BB47621" s="77"/>
    </row>
    <row r="47622" spans="50:54" s="79" customFormat="1" ht="0" hidden="1" customHeight="1" x14ac:dyDescent="0.2">
      <c r="AX47622" s="78"/>
      <c r="AZ47622" s="167"/>
      <c r="BA47622" s="77"/>
      <c r="BB47622" s="77"/>
    </row>
    <row r="47623" spans="50:54" s="79" customFormat="1" ht="0" hidden="1" customHeight="1" x14ac:dyDescent="0.2">
      <c r="AX47623" s="78"/>
      <c r="AZ47623" s="167"/>
      <c r="BA47623" s="77"/>
      <c r="BB47623" s="77"/>
    </row>
    <row r="47624" spans="50:54" s="79" customFormat="1" ht="0" hidden="1" customHeight="1" x14ac:dyDescent="0.2">
      <c r="AX47624" s="78"/>
      <c r="AZ47624" s="167"/>
      <c r="BA47624" s="77"/>
      <c r="BB47624" s="77"/>
    </row>
    <row r="47625" spans="50:54" s="79" customFormat="1" ht="0" hidden="1" customHeight="1" x14ac:dyDescent="0.2">
      <c r="AX47625" s="78"/>
      <c r="AZ47625" s="167"/>
      <c r="BA47625" s="77"/>
      <c r="BB47625" s="77"/>
    </row>
    <row r="47626" spans="50:54" s="79" customFormat="1" ht="0" hidden="1" customHeight="1" x14ac:dyDescent="0.2">
      <c r="AX47626" s="78"/>
      <c r="AZ47626" s="167"/>
      <c r="BA47626" s="77"/>
      <c r="BB47626" s="77"/>
    </row>
    <row r="47627" spans="50:54" s="79" customFormat="1" ht="0" hidden="1" customHeight="1" x14ac:dyDescent="0.2">
      <c r="AX47627" s="78"/>
      <c r="AZ47627" s="167"/>
      <c r="BA47627" s="77"/>
      <c r="BB47627" s="77"/>
    </row>
    <row r="47628" spans="50:54" s="79" customFormat="1" ht="0" hidden="1" customHeight="1" x14ac:dyDescent="0.2">
      <c r="AX47628" s="78"/>
      <c r="AZ47628" s="167"/>
      <c r="BA47628" s="77"/>
      <c r="BB47628" s="77"/>
    </row>
    <row r="47629" spans="50:54" s="79" customFormat="1" ht="0" hidden="1" customHeight="1" x14ac:dyDescent="0.2">
      <c r="AX47629" s="78"/>
      <c r="AZ47629" s="167"/>
      <c r="BA47629" s="77"/>
      <c r="BB47629" s="77"/>
    </row>
    <row r="47630" spans="50:54" s="79" customFormat="1" ht="0" hidden="1" customHeight="1" x14ac:dyDescent="0.2">
      <c r="AX47630" s="78"/>
      <c r="AZ47630" s="167"/>
      <c r="BA47630" s="77"/>
      <c r="BB47630" s="77"/>
    </row>
    <row r="47631" spans="50:54" s="79" customFormat="1" ht="0" hidden="1" customHeight="1" x14ac:dyDescent="0.2">
      <c r="AX47631" s="78"/>
      <c r="AZ47631" s="167"/>
      <c r="BA47631" s="77"/>
      <c r="BB47631" s="77"/>
    </row>
    <row r="47632" spans="50:54" s="79" customFormat="1" ht="0" hidden="1" customHeight="1" x14ac:dyDescent="0.2">
      <c r="AX47632" s="78"/>
      <c r="AZ47632" s="167"/>
      <c r="BA47632" s="77"/>
      <c r="BB47632" s="77"/>
    </row>
    <row r="47633" spans="50:54" s="79" customFormat="1" ht="0" hidden="1" customHeight="1" x14ac:dyDescent="0.2">
      <c r="AX47633" s="78"/>
      <c r="AZ47633" s="167"/>
      <c r="BA47633" s="77"/>
      <c r="BB47633" s="77"/>
    </row>
    <row r="47634" spans="50:54" s="79" customFormat="1" ht="0" hidden="1" customHeight="1" x14ac:dyDescent="0.2">
      <c r="AX47634" s="78"/>
      <c r="AZ47634" s="167"/>
      <c r="BA47634" s="77"/>
      <c r="BB47634" s="77"/>
    </row>
    <row r="47635" spans="50:54" s="79" customFormat="1" ht="0" hidden="1" customHeight="1" x14ac:dyDescent="0.2">
      <c r="AX47635" s="78"/>
      <c r="AZ47635" s="167"/>
      <c r="BA47635" s="77"/>
      <c r="BB47635" s="77"/>
    </row>
    <row r="47636" spans="50:54" s="79" customFormat="1" ht="0" hidden="1" customHeight="1" x14ac:dyDescent="0.2">
      <c r="AX47636" s="78"/>
      <c r="AZ47636" s="167"/>
      <c r="BA47636" s="77"/>
      <c r="BB47636" s="77"/>
    </row>
    <row r="47637" spans="50:54" s="79" customFormat="1" ht="0" hidden="1" customHeight="1" x14ac:dyDescent="0.2">
      <c r="AX47637" s="78"/>
      <c r="AZ47637" s="167"/>
      <c r="BA47637" s="77"/>
      <c r="BB47637" s="77"/>
    </row>
    <row r="47638" spans="50:54" s="79" customFormat="1" ht="0" hidden="1" customHeight="1" x14ac:dyDescent="0.2">
      <c r="AX47638" s="78"/>
      <c r="AZ47638" s="167"/>
      <c r="BA47638" s="77"/>
      <c r="BB47638" s="77"/>
    </row>
    <row r="47639" spans="50:54" s="79" customFormat="1" ht="0" hidden="1" customHeight="1" x14ac:dyDescent="0.2">
      <c r="AX47639" s="78"/>
      <c r="AZ47639" s="167"/>
      <c r="BA47639" s="77"/>
      <c r="BB47639" s="77"/>
    </row>
    <row r="47640" spans="50:54" s="79" customFormat="1" ht="0" hidden="1" customHeight="1" x14ac:dyDescent="0.2">
      <c r="AX47640" s="78"/>
      <c r="AZ47640" s="167"/>
      <c r="BA47640" s="77"/>
      <c r="BB47640" s="77"/>
    </row>
    <row r="47641" spans="50:54" s="79" customFormat="1" ht="0" hidden="1" customHeight="1" x14ac:dyDescent="0.2">
      <c r="AX47641" s="78"/>
      <c r="AZ47641" s="167"/>
      <c r="BA47641" s="77"/>
      <c r="BB47641" s="77"/>
    </row>
    <row r="47642" spans="50:54" s="79" customFormat="1" ht="0" hidden="1" customHeight="1" x14ac:dyDescent="0.2">
      <c r="AX47642" s="78"/>
      <c r="AZ47642" s="167"/>
      <c r="BA47642" s="77"/>
      <c r="BB47642" s="77"/>
    </row>
    <row r="47643" spans="50:54" s="79" customFormat="1" ht="0" hidden="1" customHeight="1" x14ac:dyDescent="0.2">
      <c r="AX47643" s="78"/>
      <c r="AZ47643" s="167"/>
      <c r="BA47643" s="77"/>
      <c r="BB47643" s="77"/>
    </row>
    <row r="47644" spans="50:54" s="79" customFormat="1" ht="0" hidden="1" customHeight="1" x14ac:dyDescent="0.2">
      <c r="AX47644" s="78"/>
      <c r="AZ47644" s="167"/>
      <c r="BA47644" s="77"/>
      <c r="BB47644" s="77"/>
    </row>
    <row r="47645" spans="50:54" s="79" customFormat="1" ht="0" hidden="1" customHeight="1" x14ac:dyDescent="0.2">
      <c r="AX47645" s="78"/>
      <c r="AZ47645" s="167"/>
      <c r="BA47645" s="77"/>
      <c r="BB47645" s="77"/>
    </row>
    <row r="47646" spans="50:54" s="79" customFormat="1" ht="0" hidden="1" customHeight="1" x14ac:dyDescent="0.2">
      <c r="AX47646" s="78"/>
      <c r="AZ47646" s="167"/>
      <c r="BA47646" s="77"/>
      <c r="BB47646" s="77"/>
    </row>
    <row r="47647" spans="50:54" s="79" customFormat="1" ht="0" hidden="1" customHeight="1" x14ac:dyDescent="0.2">
      <c r="AX47647" s="78"/>
      <c r="AZ47647" s="167"/>
      <c r="BA47647" s="77"/>
      <c r="BB47647" s="77"/>
    </row>
    <row r="47648" spans="50:54" s="79" customFormat="1" ht="0" hidden="1" customHeight="1" x14ac:dyDescent="0.2">
      <c r="AX47648" s="78"/>
      <c r="AZ47648" s="167"/>
      <c r="BA47648" s="77"/>
      <c r="BB47648" s="77"/>
    </row>
    <row r="47649" spans="50:54" s="79" customFormat="1" ht="0" hidden="1" customHeight="1" x14ac:dyDescent="0.2">
      <c r="AX47649" s="78"/>
      <c r="AZ47649" s="167"/>
      <c r="BA47649" s="77"/>
      <c r="BB47649" s="77"/>
    </row>
    <row r="47650" spans="50:54" s="79" customFormat="1" ht="0" hidden="1" customHeight="1" x14ac:dyDescent="0.2">
      <c r="AX47650" s="78"/>
      <c r="AZ47650" s="167"/>
      <c r="BA47650" s="77"/>
      <c r="BB47650" s="77"/>
    </row>
    <row r="47651" spans="50:54" s="79" customFormat="1" ht="0" hidden="1" customHeight="1" x14ac:dyDescent="0.2">
      <c r="AX47651" s="78"/>
      <c r="AZ47651" s="167"/>
      <c r="BA47651" s="77"/>
      <c r="BB47651" s="77"/>
    </row>
    <row r="47652" spans="50:54" s="79" customFormat="1" ht="0" hidden="1" customHeight="1" x14ac:dyDescent="0.2">
      <c r="AX47652" s="78"/>
      <c r="AZ47652" s="167"/>
      <c r="BA47652" s="77"/>
      <c r="BB47652" s="77"/>
    </row>
    <row r="47653" spans="50:54" s="79" customFormat="1" ht="0" hidden="1" customHeight="1" x14ac:dyDescent="0.2">
      <c r="AX47653" s="78"/>
      <c r="AZ47653" s="167"/>
      <c r="BA47653" s="77"/>
      <c r="BB47653" s="77"/>
    </row>
    <row r="47654" spans="50:54" s="79" customFormat="1" ht="0" hidden="1" customHeight="1" x14ac:dyDescent="0.2">
      <c r="AX47654" s="78"/>
      <c r="AZ47654" s="167"/>
      <c r="BA47654" s="77"/>
      <c r="BB47654" s="77"/>
    </row>
    <row r="47655" spans="50:54" s="79" customFormat="1" ht="0" hidden="1" customHeight="1" x14ac:dyDescent="0.2">
      <c r="AX47655" s="78"/>
      <c r="AZ47655" s="167"/>
      <c r="BA47655" s="77"/>
      <c r="BB47655" s="77"/>
    </row>
    <row r="47656" spans="50:54" s="79" customFormat="1" ht="0" hidden="1" customHeight="1" x14ac:dyDescent="0.2">
      <c r="AX47656" s="78"/>
      <c r="AZ47656" s="167"/>
      <c r="BA47656" s="77"/>
      <c r="BB47656" s="77"/>
    </row>
    <row r="47657" spans="50:54" s="79" customFormat="1" ht="0" hidden="1" customHeight="1" x14ac:dyDescent="0.2">
      <c r="AX47657" s="78"/>
      <c r="AZ47657" s="167"/>
      <c r="BA47657" s="77"/>
      <c r="BB47657" s="77"/>
    </row>
    <row r="47658" spans="50:54" s="79" customFormat="1" ht="0" hidden="1" customHeight="1" x14ac:dyDescent="0.2">
      <c r="AX47658" s="78"/>
      <c r="AZ47658" s="167"/>
      <c r="BA47658" s="77"/>
      <c r="BB47658" s="77"/>
    </row>
    <row r="47659" spans="50:54" s="79" customFormat="1" ht="0" hidden="1" customHeight="1" x14ac:dyDescent="0.2">
      <c r="AX47659" s="78"/>
      <c r="AZ47659" s="167"/>
      <c r="BA47659" s="77"/>
      <c r="BB47659" s="77"/>
    </row>
    <row r="47660" spans="50:54" s="79" customFormat="1" ht="0" hidden="1" customHeight="1" x14ac:dyDescent="0.2">
      <c r="AX47660" s="78"/>
      <c r="AZ47660" s="167"/>
      <c r="BA47660" s="77"/>
      <c r="BB47660" s="77"/>
    </row>
    <row r="47661" spans="50:54" s="79" customFormat="1" ht="0" hidden="1" customHeight="1" x14ac:dyDescent="0.2">
      <c r="AX47661" s="78"/>
      <c r="AZ47661" s="167"/>
      <c r="BA47661" s="77"/>
      <c r="BB47661" s="77"/>
    </row>
    <row r="47662" spans="50:54" s="79" customFormat="1" ht="0" hidden="1" customHeight="1" x14ac:dyDescent="0.2">
      <c r="AX47662" s="78"/>
      <c r="AZ47662" s="167"/>
      <c r="BA47662" s="77"/>
      <c r="BB47662" s="77"/>
    </row>
    <row r="47663" spans="50:54" s="79" customFormat="1" ht="0" hidden="1" customHeight="1" x14ac:dyDescent="0.2">
      <c r="AX47663" s="78"/>
      <c r="AZ47663" s="167"/>
      <c r="BA47663" s="77"/>
      <c r="BB47663" s="77"/>
    </row>
    <row r="47664" spans="50:54" s="79" customFormat="1" ht="0" hidden="1" customHeight="1" x14ac:dyDescent="0.2">
      <c r="AX47664" s="78"/>
      <c r="AZ47664" s="167"/>
      <c r="BA47664" s="77"/>
      <c r="BB47664" s="77"/>
    </row>
    <row r="47665" spans="50:54" s="79" customFormat="1" ht="0" hidden="1" customHeight="1" x14ac:dyDescent="0.2">
      <c r="AX47665" s="78"/>
      <c r="AZ47665" s="167"/>
      <c r="BA47665" s="77"/>
      <c r="BB47665" s="77"/>
    </row>
    <row r="47666" spans="50:54" s="79" customFormat="1" ht="0" hidden="1" customHeight="1" x14ac:dyDescent="0.2">
      <c r="AX47666" s="78"/>
      <c r="AZ47666" s="167"/>
      <c r="BA47666" s="77"/>
      <c r="BB47666" s="77"/>
    </row>
    <row r="47667" spans="50:54" s="79" customFormat="1" ht="0" hidden="1" customHeight="1" x14ac:dyDescent="0.2">
      <c r="AX47667" s="78"/>
      <c r="AZ47667" s="167"/>
      <c r="BA47667" s="77"/>
      <c r="BB47667" s="77"/>
    </row>
    <row r="47668" spans="50:54" s="79" customFormat="1" ht="0" hidden="1" customHeight="1" x14ac:dyDescent="0.2">
      <c r="AX47668" s="78"/>
      <c r="AZ47668" s="167"/>
      <c r="BA47668" s="77"/>
      <c r="BB47668" s="77"/>
    </row>
    <row r="47669" spans="50:54" s="79" customFormat="1" ht="0" hidden="1" customHeight="1" x14ac:dyDescent="0.2">
      <c r="AX47669" s="78"/>
      <c r="AZ47669" s="167"/>
      <c r="BA47669" s="77"/>
      <c r="BB47669" s="77"/>
    </row>
    <row r="47670" spans="50:54" s="79" customFormat="1" ht="0" hidden="1" customHeight="1" x14ac:dyDescent="0.2">
      <c r="AX47670" s="78"/>
      <c r="AZ47670" s="167"/>
      <c r="BA47670" s="77"/>
      <c r="BB47670" s="77"/>
    </row>
    <row r="47671" spans="50:54" s="79" customFormat="1" ht="0" hidden="1" customHeight="1" x14ac:dyDescent="0.2">
      <c r="AX47671" s="78"/>
      <c r="AZ47671" s="167"/>
      <c r="BA47671" s="77"/>
      <c r="BB47671" s="77"/>
    </row>
    <row r="47672" spans="50:54" s="79" customFormat="1" ht="0" hidden="1" customHeight="1" x14ac:dyDescent="0.2">
      <c r="AX47672" s="78"/>
      <c r="AZ47672" s="167"/>
      <c r="BA47672" s="77"/>
      <c r="BB47672" s="77"/>
    </row>
    <row r="47673" spans="50:54" s="79" customFormat="1" ht="0" hidden="1" customHeight="1" x14ac:dyDescent="0.2">
      <c r="AX47673" s="78"/>
      <c r="AZ47673" s="167"/>
      <c r="BA47673" s="77"/>
      <c r="BB47673" s="77"/>
    </row>
    <row r="47674" spans="50:54" s="79" customFormat="1" ht="0" hidden="1" customHeight="1" x14ac:dyDescent="0.2">
      <c r="AX47674" s="78"/>
      <c r="AZ47674" s="167"/>
      <c r="BA47674" s="77"/>
      <c r="BB47674" s="77"/>
    </row>
    <row r="47675" spans="50:54" s="79" customFormat="1" ht="0" hidden="1" customHeight="1" x14ac:dyDescent="0.2">
      <c r="AX47675" s="78"/>
      <c r="AZ47675" s="167"/>
      <c r="BA47675" s="77"/>
      <c r="BB47675" s="77"/>
    </row>
    <row r="47676" spans="50:54" s="79" customFormat="1" ht="0" hidden="1" customHeight="1" x14ac:dyDescent="0.2">
      <c r="AX47676" s="78"/>
      <c r="AZ47676" s="167"/>
      <c r="BA47676" s="77"/>
      <c r="BB47676" s="77"/>
    </row>
    <row r="47677" spans="50:54" s="79" customFormat="1" ht="0" hidden="1" customHeight="1" x14ac:dyDescent="0.2">
      <c r="AX47677" s="78"/>
      <c r="AZ47677" s="167"/>
      <c r="BA47677" s="77"/>
      <c r="BB47677" s="77"/>
    </row>
    <row r="47678" spans="50:54" s="79" customFormat="1" ht="0" hidden="1" customHeight="1" x14ac:dyDescent="0.2">
      <c r="AX47678" s="78"/>
      <c r="AZ47678" s="167"/>
      <c r="BA47678" s="77"/>
      <c r="BB47678" s="77"/>
    </row>
    <row r="47679" spans="50:54" s="79" customFormat="1" ht="0" hidden="1" customHeight="1" x14ac:dyDescent="0.2">
      <c r="AX47679" s="78"/>
      <c r="AZ47679" s="167"/>
      <c r="BA47679" s="77"/>
      <c r="BB47679" s="77"/>
    </row>
    <row r="47680" spans="50:54" s="79" customFormat="1" ht="0" hidden="1" customHeight="1" x14ac:dyDescent="0.2">
      <c r="AX47680" s="78"/>
      <c r="AZ47680" s="167"/>
      <c r="BA47680" s="77"/>
      <c r="BB47680" s="77"/>
    </row>
    <row r="47681" spans="50:54" s="79" customFormat="1" ht="0" hidden="1" customHeight="1" x14ac:dyDescent="0.2">
      <c r="AX47681" s="78"/>
      <c r="AZ47681" s="167"/>
      <c r="BA47681" s="77"/>
      <c r="BB47681" s="77"/>
    </row>
    <row r="47682" spans="50:54" s="79" customFormat="1" ht="0" hidden="1" customHeight="1" x14ac:dyDescent="0.2">
      <c r="AX47682" s="78"/>
      <c r="AZ47682" s="167"/>
      <c r="BA47682" s="77"/>
      <c r="BB47682" s="77"/>
    </row>
    <row r="47683" spans="50:54" s="79" customFormat="1" ht="0" hidden="1" customHeight="1" x14ac:dyDescent="0.2">
      <c r="AX47683" s="78"/>
      <c r="AZ47683" s="167"/>
      <c r="BA47683" s="77"/>
      <c r="BB47683" s="77"/>
    </row>
    <row r="47684" spans="50:54" s="79" customFormat="1" ht="0" hidden="1" customHeight="1" x14ac:dyDescent="0.2">
      <c r="AX47684" s="78"/>
      <c r="AZ47684" s="167"/>
      <c r="BA47684" s="77"/>
      <c r="BB47684" s="77"/>
    </row>
    <row r="47685" spans="50:54" s="79" customFormat="1" ht="0" hidden="1" customHeight="1" x14ac:dyDescent="0.2">
      <c r="AX47685" s="78"/>
      <c r="AZ47685" s="167"/>
      <c r="BA47685" s="77"/>
      <c r="BB47685" s="77"/>
    </row>
    <row r="47686" spans="50:54" s="79" customFormat="1" ht="0" hidden="1" customHeight="1" x14ac:dyDescent="0.2">
      <c r="AX47686" s="78"/>
      <c r="AZ47686" s="167"/>
      <c r="BA47686" s="77"/>
      <c r="BB47686" s="77"/>
    </row>
    <row r="47687" spans="50:54" s="79" customFormat="1" ht="0" hidden="1" customHeight="1" x14ac:dyDescent="0.2">
      <c r="AX47687" s="78"/>
      <c r="AZ47687" s="167"/>
      <c r="BA47687" s="77"/>
      <c r="BB47687" s="77"/>
    </row>
    <row r="47688" spans="50:54" s="79" customFormat="1" ht="0" hidden="1" customHeight="1" x14ac:dyDescent="0.2">
      <c r="AX47688" s="78"/>
      <c r="AZ47688" s="167"/>
      <c r="BA47688" s="77"/>
      <c r="BB47688" s="77"/>
    </row>
    <row r="47689" spans="50:54" s="79" customFormat="1" ht="0" hidden="1" customHeight="1" x14ac:dyDescent="0.2">
      <c r="AX47689" s="78"/>
      <c r="AZ47689" s="167"/>
      <c r="BA47689" s="77"/>
      <c r="BB47689" s="77"/>
    </row>
    <row r="47690" spans="50:54" s="79" customFormat="1" ht="0" hidden="1" customHeight="1" x14ac:dyDescent="0.2">
      <c r="AX47690" s="78"/>
      <c r="AZ47690" s="167"/>
      <c r="BA47690" s="77"/>
      <c r="BB47690" s="77"/>
    </row>
    <row r="47691" spans="50:54" s="79" customFormat="1" ht="0" hidden="1" customHeight="1" x14ac:dyDescent="0.2">
      <c r="AX47691" s="78"/>
      <c r="AZ47691" s="167"/>
      <c r="BA47691" s="77"/>
      <c r="BB47691" s="77"/>
    </row>
    <row r="47692" spans="50:54" s="79" customFormat="1" ht="0" hidden="1" customHeight="1" x14ac:dyDescent="0.2">
      <c r="AX47692" s="78"/>
      <c r="AZ47692" s="167"/>
      <c r="BA47692" s="77"/>
      <c r="BB47692" s="77"/>
    </row>
    <row r="47693" spans="50:54" s="79" customFormat="1" ht="0" hidden="1" customHeight="1" x14ac:dyDescent="0.2">
      <c r="AX47693" s="78"/>
      <c r="AZ47693" s="167"/>
      <c r="BA47693" s="77"/>
      <c r="BB47693" s="77"/>
    </row>
    <row r="47694" spans="50:54" s="79" customFormat="1" ht="0" hidden="1" customHeight="1" x14ac:dyDescent="0.2">
      <c r="AX47694" s="78"/>
      <c r="AZ47694" s="167"/>
      <c r="BA47694" s="77"/>
      <c r="BB47694" s="77"/>
    </row>
    <row r="47695" spans="50:54" s="79" customFormat="1" ht="0" hidden="1" customHeight="1" x14ac:dyDescent="0.2">
      <c r="AX47695" s="78"/>
      <c r="AZ47695" s="167"/>
      <c r="BA47695" s="77"/>
      <c r="BB47695" s="77"/>
    </row>
    <row r="47696" spans="50:54" s="79" customFormat="1" ht="0" hidden="1" customHeight="1" x14ac:dyDescent="0.2">
      <c r="AX47696" s="78"/>
      <c r="AZ47696" s="167"/>
      <c r="BA47696" s="77"/>
      <c r="BB47696" s="77"/>
    </row>
    <row r="47697" spans="50:54" s="79" customFormat="1" ht="0" hidden="1" customHeight="1" x14ac:dyDescent="0.2">
      <c r="AX47697" s="78"/>
      <c r="AZ47697" s="167"/>
      <c r="BA47697" s="77"/>
      <c r="BB47697" s="77"/>
    </row>
    <row r="47698" spans="50:54" s="79" customFormat="1" ht="0" hidden="1" customHeight="1" x14ac:dyDescent="0.2">
      <c r="AX47698" s="78"/>
      <c r="AZ47698" s="167"/>
      <c r="BA47698" s="77"/>
      <c r="BB47698" s="77"/>
    </row>
    <row r="47699" spans="50:54" s="79" customFormat="1" ht="0" hidden="1" customHeight="1" x14ac:dyDescent="0.2">
      <c r="AX47699" s="78"/>
      <c r="AZ47699" s="167"/>
      <c r="BA47699" s="77"/>
      <c r="BB47699" s="77"/>
    </row>
    <row r="47700" spans="50:54" s="79" customFormat="1" ht="0" hidden="1" customHeight="1" x14ac:dyDescent="0.2">
      <c r="AX47700" s="78"/>
      <c r="AZ47700" s="167"/>
      <c r="BA47700" s="77"/>
      <c r="BB47700" s="77"/>
    </row>
    <row r="47701" spans="50:54" s="79" customFormat="1" ht="0" hidden="1" customHeight="1" x14ac:dyDescent="0.2">
      <c r="AX47701" s="78"/>
      <c r="AZ47701" s="167"/>
      <c r="BA47701" s="77"/>
      <c r="BB47701" s="77"/>
    </row>
    <row r="47702" spans="50:54" s="79" customFormat="1" ht="0" hidden="1" customHeight="1" x14ac:dyDescent="0.2">
      <c r="AX47702" s="78"/>
      <c r="AZ47702" s="167"/>
      <c r="BA47702" s="77"/>
      <c r="BB47702" s="77"/>
    </row>
    <row r="47703" spans="50:54" s="79" customFormat="1" ht="0" hidden="1" customHeight="1" x14ac:dyDescent="0.2">
      <c r="AX47703" s="78"/>
      <c r="AZ47703" s="167"/>
      <c r="BA47703" s="77"/>
      <c r="BB47703" s="77"/>
    </row>
    <row r="47704" spans="50:54" s="79" customFormat="1" ht="0" hidden="1" customHeight="1" x14ac:dyDescent="0.2">
      <c r="AX47704" s="78"/>
      <c r="AZ47704" s="167"/>
      <c r="BA47704" s="77"/>
      <c r="BB47704" s="77"/>
    </row>
    <row r="47705" spans="50:54" s="79" customFormat="1" ht="0" hidden="1" customHeight="1" x14ac:dyDescent="0.2">
      <c r="AX47705" s="78"/>
      <c r="AZ47705" s="167"/>
      <c r="BA47705" s="77"/>
      <c r="BB47705" s="77"/>
    </row>
    <row r="47706" spans="50:54" s="79" customFormat="1" ht="0" hidden="1" customHeight="1" x14ac:dyDescent="0.2">
      <c r="AX47706" s="78"/>
      <c r="AZ47706" s="167"/>
      <c r="BA47706" s="77"/>
      <c r="BB47706" s="77"/>
    </row>
    <row r="47707" spans="50:54" s="79" customFormat="1" ht="0" hidden="1" customHeight="1" x14ac:dyDescent="0.2">
      <c r="AX47707" s="78"/>
      <c r="AZ47707" s="167"/>
      <c r="BA47707" s="77"/>
      <c r="BB47707" s="77"/>
    </row>
    <row r="47708" spans="50:54" s="79" customFormat="1" ht="0" hidden="1" customHeight="1" x14ac:dyDescent="0.2">
      <c r="AX47708" s="78"/>
      <c r="AZ47708" s="167"/>
      <c r="BA47708" s="77"/>
      <c r="BB47708" s="77"/>
    </row>
    <row r="47709" spans="50:54" s="79" customFormat="1" ht="0" hidden="1" customHeight="1" x14ac:dyDescent="0.2">
      <c r="AX47709" s="78"/>
      <c r="AZ47709" s="167"/>
      <c r="BA47709" s="77"/>
      <c r="BB47709" s="77"/>
    </row>
    <row r="47710" spans="50:54" s="79" customFormat="1" ht="0" hidden="1" customHeight="1" x14ac:dyDescent="0.2">
      <c r="AX47710" s="78"/>
      <c r="AZ47710" s="167"/>
      <c r="BA47710" s="77"/>
      <c r="BB47710" s="77"/>
    </row>
    <row r="47711" spans="50:54" s="79" customFormat="1" ht="0" hidden="1" customHeight="1" x14ac:dyDescent="0.2">
      <c r="AX47711" s="78"/>
      <c r="AZ47711" s="167"/>
      <c r="BA47711" s="77"/>
      <c r="BB47711" s="77"/>
    </row>
    <row r="47712" spans="50:54" s="79" customFormat="1" ht="0" hidden="1" customHeight="1" x14ac:dyDescent="0.2">
      <c r="AX47712" s="78"/>
      <c r="AZ47712" s="167"/>
      <c r="BA47712" s="77"/>
      <c r="BB47712" s="77"/>
    </row>
    <row r="47713" spans="50:54" s="79" customFormat="1" ht="0" hidden="1" customHeight="1" x14ac:dyDescent="0.2">
      <c r="AX47713" s="78"/>
      <c r="AZ47713" s="167"/>
      <c r="BA47713" s="77"/>
      <c r="BB47713" s="77"/>
    </row>
    <row r="47714" spans="50:54" s="79" customFormat="1" ht="0" hidden="1" customHeight="1" x14ac:dyDescent="0.2">
      <c r="AX47714" s="78"/>
      <c r="AZ47714" s="167"/>
      <c r="BA47714" s="77"/>
      <c r="BB47714" s="77"/>
    </row>
    <row r="47715" spans="50:54" s="79" customFormat="1" ht="0" hidden="1" customHeight="1" x14ac:dyDescent="0.2">
      <c r="AX47715" s="78"/>
      <c r="AZ47715" s="167"/>
      <c r="BA47715" s="77"/>
      <c r="BB47715" s="77"/>
    </row>
    <row r="47716" spans="50:54" s="79" customFormat="1" ht="0" hidden="1" customHeight="1" x14ac:dyDescent="0.2">
      <c r="AX47716" s="78"/>
      <c r="AZ47716" s="167"/>
      <c r="BA47716" s="77"/>
      <c r="BB47716" s="77"/>
    </row>
    <row r="47717" spans="50:54" s="79" customFormat="1" ht="0" hidden="1" customHeight="1" x14ac:dyDescent="0.2">
      <c r="AX47717" s="78"/>
      <c r="AZ47717" s="167"/>
      <c r="BA47717" s="77"/>
      <c r="BB47717" s="77"/>
    </row>
    <row r="47718" spans="50:54" s="79" customFormat="1" ht="0" hidden="1" customHeight="1" x14ac:dyDescent="0.2">
      <c r="AX47718" s="78"/>
      <c r="AZ47718" s="167"/>
      <c r="BA47718" s="77"/>
      <c r="BB47718" s="77"/>
    </row>
    <row r="47719" spans="50:54" s="79" customFormat="1" ht="0" hidden="1" customHeight="1" x14ac:dyDescent="0.2">
      <c r="AX47719" s="78"/>
      <c r="AZ47719" s="167"/>
      <c r="BA47719" s="77"/>
      <c r="BB47719" s="77"/>
    </row>
    <row r="47720" spans="50:54" s="79" customFormat="1" ht="0" hidden="1" customHeight="1" x14ac:dyDescent="0.2">
      <c r="AX47720" s="78"/>
      <c r="AZ47720" s="167"/>
      <c r="BA47720" s="77"/>
      <c r="BB47720" s="77"/>
    </row>
    <row r="47721" spans="50:54" s="79" customFormat="1" ht="0" hidden="1" customHeight="1" x14ac:dyDescent="0.2">
      <c r="AX47721" s="78"/>
      <c r="AZ47721" s="167"/>
      <c r="BA47721" s="77"/>
      <c r="BB47721" s="77"/>
    </row>
    <row r="47722" spans="50:54" s="79" customFormat="1" ht="0" hidden="1" customHeight="1" x14ac:dyDescent="0.2">
      <c r="AX47722" s="78"/>
      <c r="AZ47722" s="167"/>
      <c r="BA47722" s="77"/>
      <c r="BB47722" s="77"/>
    </row>
    <row r="47723" spans="50:54" s="79" customFormat="1" ht="0" hidden="1" customHeight="1" x14ac:dyDescent="0.2">
      <c r="AX47723" s="78"/>
      <c r="AZ47723" s="167"/>
      <c r="BA47723" s="77"/>
      <c r="BB47723" s="77"/>
    </row>
    <row r="47724" spans="50:54" s="79" customFormat="1" ht="0" hidden="1" customHeight="1" x14ac:dyDescent="0.2">
      <c r="AX47724" s="78"/>
      <c r="AZ47724" s="167"/>
      <c r="BA47724" s="77"/>
      <c r="BB47724" s="77"/>
    </row>
    <row r="47725" spans="50:54" s="79" customFormat="1" ht="0" hidden="1" customHeight="1" x14ac:dyDescent="0.2">
      <c r="AX47725" s="78"/>
      <c r="AZ47725" s="167"/>
      <c r="BA47725" s="77"/>
      <c r="BB47725" s="77"/>
    </row>
    <row r="47726" spans="50:54" s="79" customFormat="1" ht="0" hidden="1" customHeight="1" x14ac:dyDescent="0.2">
      <c r="AX47726" s="78"/>
      <c r="AZ47726" s="167"/>
      <c r="BA47726" s="77"/>
      <c r="BB47726" s="77"/>
    </row>
    <row r="47727" spans="50:54" s="79" customFormat="1" ht="0" hidden="1" customHeight="1" x14ac:dyDescent="0.2">
      <c r="AX47727" s="78"/>
      <c r="AZ47727" s="167"/>
      <c r="BA47727" s="77"/>
      <c r="BB47727" s="77"/>
    </row>
    <row r="47728" spans="50:54" s="79" customFormat="1" ht="0" hidden="1" customHeight="1" x14ac:dyDescent="0.2">
      <c r="AX47728" s="78"/>
      <c r="AZ47728" s="167"/>
      <c r="BA47728" s="77"/>
      <c r="BB47728" s="77"/>
    </row>
    <row r="47729" spans="50:54" s="79" customFormat="1" ht="0" hidden="1" customHeight="1" x14ac:dyDescent="0.2">
      <c r="AX47729" s="78"/>
      <c r="AZ47729" s="167"/>
      <c r="BA47729" s="77"/>
      <c r="BB47729" s="77"/>
    </row>
    <row r="47730" spans="50:54" s="79" customFormat="1" ht="0" hidden="1" customHeight="1" x14ac:dyDescent="0.2">
      <c r="AX47730" s="78"/>
      <c r="AZ47730" s="167"/>
      <c r="BA47730" s="77"/>
      <c r="BB47730" s="77"/>
    </row>
    <row r="47731" spans="50:54" s="79" customFormat="1" ht="0" hidden="1" customHeight="1" x14ac:dyDescent="0.2">
      <c r="AX47731" s="78"/>
      <c r="AZ47731" s="167"/>
      <c r="BA47731" s="77"/>
      <c r="BB47731" s="77"/>
    </row>
    <row r="47732" spans="50:54" s="79" customFormat="1" ht="0" hidden="1" customHeight="1" x14ac:dyDescent="0.2">
      <c r="AX47732" s="78"/>
      <c r="AZ47732" s="167"/>
      <c r="BA47732" s="77"/>
      <c r="BB47732" s="77"/>
    </row>
    <row r="47733" spans="50:54" s="79" customFormat="1" ht="0" hidden="1" customHeight="1" x14ac:dyDescent="0.2">
      <c r="AX47733" s="78"/>
      <c r="AZ47733" s="167"/>
      <c r="BA47733" s="77"/>
      <c r="BB47733" s="77"/>
    </row>
    <row r="47734" spans="50:54" s="79" customFormat="1" ht="0" hidden="1" customHeight="1" x14ac:dyDescent="0.2">
      <c r="AX47734" s="78"/>
      <c r="AZ47734" s="167"/>
      <c r="BA47734" s="77"/>
      <c r="BB47734" s="77"/>
    </row>
    <row r="47735" spans="50:54" s="79" customFormat="1" ht="0" hidden="1" customHeight="1" x14ac:dyDescent="0.2">
      <c r="AX47735" s="78"/>
      <c r="AZ47735" s="167"/>
      <c r="BA47735" s="77"/>
      <c r="BB47735" s="77"/>
    </row>
    <row r="47736" spans="50:54" s="79" customFormat="1" ht="0" hidden="1" customHeight="1" x14ac:dyDescent="0.2">
      <c r="AX47736" s="78"/>
      <c r="AZ47736" s="167"/>
      <c r="BA47736" s="77"/>
      <c r="BB47736" s="77"/>
    </row>
    <row r="47737" spans="50:54" s="79" customFormat="1" ht="0" hidden="1" customHeight="1" x14ac:dyDescent="0.2">
      <c r="AX47737" s="78"/>
      <c r="AZ47737" s="167"/>
      <c r="BA47737" s="77"/>
      <c r="BB47737" s="77"/>
    </row>
    <row r="47738" spans="50:54" s="79" customFormat="1" ht="0" hidden="1" customHeight="1" x14ac:dyDescent="0.2">
      <c r="AX47738" s="78"/>
      <c r="AZ47738" s="167"/>
      <c r="BA47738" s="77"/>
      <c r="BB47738" s="77"/>
    </row>
    <row r="47739" spans="50:54" s="79" customFormat="1" ht="0" hidden="1" customHeight="1" x14ac:dyDescent="0.2">
      <c r="AX47739" s="78"/>
      <c r="AZ47739" s="167"/>
      <c r="BA47739" s="77"/>
      <c r="BB47739" s="77"/>
    </row>
    <row r="47740" spans="50:54" s="79" customFormat="1" ht="0" hidden="1" customHeight="1" x14ac:dyDescent="0.2">
      <c r="AX47740" s="78"/>
      <c r="AZ47740" s="167"/>
      <c r="BA47740" s="77"/>
      <c r="BB47740" s="77"/>
    </row>
    <row r="47741" spans="50:54" s="79" customFormat="1" ht="0" hidden="1" customHeight="1" x14ac:dyDescent="0.2">
      <c r="AX47741" s="78"/>
      <c r="AZ47741" s="167"/>
      <c r="BA47741" s="77"/>
      <c r="BB47741" s="77"/>
    </row>
    <row r="47742" spans="50:54" s="79" customFormat="1" ht="0" hidden="1" customHeight="1" x14ac:dyDescent="0.2">
      <c r="AX47742" s="78"/>
      <c r="AZ47742" s="167"/>
      <c r="BA47742" s="77"/>
      <c r="BB47742" s="77"/>
    </row>
    <row r="47743" spans="50:54" s="79" customFormat="1" ht="0" hidden="1" customHeight="1" x14ac:dyDescent="0.2">
      <c r="AX47743" s="78"/>
      <c r="AZ47743" s="167"/>
      <c r="BA47743" s="77"/>
      <c r="BB47743" s="77"/>
    </row>
    <row r="47744" spans="50:54" s="79" customFormat="1" ht="0" hidden="1" customHeight="1" x14ac:dyDescent="0.2">
      <c r="AX47744" s="78"/>
      <c r="AZ47744" s="167"/>
      <c r="BA47744" s="77"/>
      <c r="BB47744" s="77"/>
    </row>
    <row r="47745" spans="50:54" s="79" customFormat="1" ht="0" hidden="1" customHeight="1" x14ac:dyDescent="0.2">
      <c r="AX47745" s="78"/>
      <c r="AZ47745" s="167"/>
      <c r="BA47745" s="77"/>
      <c r="BB47745" s="77"/>
    </row>
    <row r="47746" spans="50:54" s="79" customFormat="1" ht="0" hidden="1" customHeight="1" x14ac:dyDescent="0.2">
      <c r="AX47746" s="78"/>
      <c r="AZ47746" s="167"/>
      <c r="BA47746" s="77"/>
      <c r="BB47746" s="77"/>
    </row>
    <row r="47747" spans="50:54" s="79" customFormat="1" ht="0" hidden="1" customHeight="1" x14ac:dyDescent="0.2">
      <c r="AX47747" s="78"/>
      <c r="AZ47747" s="167"/>
      <c r="BA47747" s="77"/>
      <c r="BB47747" s="77"/>
    </row>
    <row r="47748" spans="50:54" s="79" customFormat="1" ht="0" hidden="1" customHeight="1" x14ac:dyDescent="0.2">
      <c r="AX47748" s="78"/>
      <c r="AZ47748" s="167"/>
      <c r="BA47748" s="77"/>
      <c r="BB47748" s="77"/>
    </row>
    <row r="47749" spans="50:54" s="79" customFormat="1" ht="0" hidden="1" customHeight="1" x14ac:dyDescent="0.2">
      <c r="AX47749" s="78"/>
      <c r="AZ47749" s="167"/>
      <c r="BA47749" s="77"/>
      <c r="BB47749" s="77"/>
    </row>
    <row r="47750" spans="50:54" s="79" customFormat="1" ht="0" hidden="1" customHeight="1" x14ac:dyDescent="0.2">
      <c r="AX47750" s="78"/>
      <c r="AZ47750" s="167"/>
      <c r="BA47750" s="77"/>
      <c r="BB47750" s="77"/>
    </row>
    <row r="47751" spans="50:54" s="79" customFormat="1" ht="0" hidden="1" customHeight="1" x14ac:dyDescent="0.2">
      <c r="AX47751" s="78"/>
      <c r="AZ47751" s="167"/>
      <c r="BA47751" s="77"/>
      <c r="BB47751" s="77"/>
    </row>
    <row r="47752" spans="50:54" s="79" customFormat="1" ht="0" hidden="1" customHeight="1" x14ac:dyDescent="0.2">
      <c r="AX47752" s="78"/>
      <c r="AZ47752" s="167"/>
      <c r="BA47752" s="77"/>
      <c r="BB47752" s="77"/>
    </row>
    <row r="47753" spans="50:54" s="79" customFormat="1" ht="0" hidden="1" customHeight="1" x14ac:dyDescent="0.2">
      <c r="AX47753" s="78"/>
      <c r="AZ47753" s="167"/>
      <c r="BA47753" s="77"/>
      <c r="BB47753" s="77"/>
    </row>
    <row r="47754" spans="50:54" s="79" customFormat="1" ht="0" hidden="1" customHeight="1" x14ac:dyDescent="0.2">
      <c r="AX47754" s="78"/>
      <c r="AZ47754" s="167"/>
      <c r="BA47754" s="77"/>
      <c r="BB47754" s="77"/>
    </row>
    <row r="47755" spans="50:54" s="79" customFormat="1" ht="0" hidden="1" customHeight="1" x14ac:dyDescent="0.2">
      <c r="AX47755" s="78"/>
      <c r="AZ47755" s="167"/>
      <c r="BA47755" s="77"/>
      <c r="BB47755" s="77"/>
    </row>
    <row r="47756" spans="50:54" s="79" customFormat="1" ht="0" hidden="1" customHeight="1" x14ac:dyDescent="0.2">
      <c r="AX47756" s="78"/>
      <c r="AZ47756" s="167"/>
      <c r="BA47756" s="77"/>
      <c r="BB47756" s="77"/>
    </row>
    <row r="47757" spans="50:54" s="79" customFormat="1" ht="0" hidden="1" customHeight="1" x14ac:dyDescent="0.2">
      <c r="AX47757" s="78"/>
      <c r="AZ47757" s="167"/>
      <c r="BA47757" s="77"/>
      <c r="BB47757" s="77"/>
    </row>
    <row r="47758" spans="50:54" s="79" customFormat="1" ht="0" hidden="1" customHeight="1" x14ac:dyDescent="0.2">
      <c r="AX47758" s="78"/>
      <c r="AZ47758" s="167"/>
      <c r="BA47758" s="77"/>
      <c r="BB47758" s="77"/>
    </row>
    <row r="47759" spans="50:54" s="79" customFormat="1" ht="0" hidden="1" customHeight="1" x14ac:dyDescent="0.2">
      <c r="AX47759" s="78"/>
      <c r="AZ47759" s="167"/>
      <c r="BA47759" s="77"/>
      <c r="BB47759" s="77"/>
    </row>
    <row r="47760" spans="50:54" s="79" customFormat="1" ht="0" hidden="1" customHeight="1" x14ac:dyDescent="0.2">
      <c r="AX47760" s="78"/>
      <c r="AZ47760" s="167"/>
      <c r="BA47760" s="77"/>
      <c r="BB47760" s="77"/>
    </row>
    <row r="47761" spans="50:54" s="79" customFormat="1" ht="0" hidden="1" customHeight="1" x14ac:dyDescent="0.2">
      <c r="AX47761" s="78"/>
      <c r="AZ47761" s="167"/>
      <c r="BA47761" s="77"/>
      <c r="BB47761" s="77"/>
    </row>
    <row r="47762" spans="50:54" s="79" customFormat="1" ht="0" hidden="1" customHeight="1" x14ac:dyDescent="0.2">
      <c r="AX47762" s="78"/>
      <c r="AZ47762" s="167"/>
      <c r="BA47762" s="77"/>
      <c r="BB47762" s="77"/>
    </row>
    <row r="47763" spans="50:54" s="79" customFormat="1" ht="0" hidden="1" customHeight="1" x14ac:dyDescent="0.2">
      <c r="AX47763" s="78"/>
      <c r="AZ47763" s="167"/>
      <c r="BA47763" s="77"/>
      <c r="BB47763" s="77"/>
    </row>
    <row r="47764" spans="50:54" s="79" customFormat="1" ht="0" hidden="1" customHeight="1" x14ac:dyDescent="0.2">
      <c r="AX47764" s="78"/>
      <c r="AZ47764" s="167"/>
      <c r="BA47764" s="77"/>
      <c r="BB47764" s="77"/>
    </row>
    <row r="47765" spans="50:54" s="79" customFormat="1" ht="0" hidden="1" customHeight="1" x14ac:dyDescent="0.2">
      <c r="AX47765" s="78"/>
      <c r="AZ47765" s="167"/>
      <c r="BA47765" s="77"/>
      <c r="BB47765" s="77"/>
    </row>
    <row r="47766" spans="50:54" s="79" customFormat="1" ht="0" hidden="1" customHeight="1" x14ac:dyDescent="0.2">
      <c r="AX47766" s="78"/>
      <c r="AZ47766" s="167"/>
      <c r="BA47766" s="77"/>
      <c r="BB47766" s="77"/>
    </row>
    <row r="47767" spans="50:54" s="79" customFormat="1" ht="0" hidden="1" customHeight="1" x14ac:dyDescent="0.2">
      <c r="AX47767" s="78"/>
      <c r="AZ47767" s="167"/>
      <c r="BA47767" s="77"/>
      <c r="BB47767" s="77"/>
    </row>
    <row r="47768" spans="50:54" s="79" customFormat="1" ht="0" hidden="1" customHeight="1" x14ac:dyDescent="0.2">
      <c r="AX47768" s="78"/>
      <c r="AZ47768" s="167"/>
      <c r="BA47768" s="77"/>
      <c r="BB47768" s="77"/>
    </row>
    <row r="47769" spans="50:54" s="79" customFormat="1" ht="0" hidden="1" customHeight="1" x14ac:dyDescent="0.2">
      <c r="AX47769" s="78"/>
      <c r="AZ47769" s="167"/>
      <c r="BA47769" s="77"/>
      <c r="BB47769" s="77"/>
    </row>
    <row r="47770" spans="50:54" s="79" customFormat="1" ht="0" hidden="1" customHeight="1" x14ac:dyDescent="0.2">
      <c r="AX47770" s="78"/>
      <c r="AZ47770" s="167"/>
      <c r="BA47770" s="77"/>
      <c r="BB47770" s="77"/>
    </row>
    <row r="47771" spans="50:54" s="79" customFormat="1" ht="0" hidden="1" customHeight="1" x14ac:dyDescent="0.2">
      <c r="AX47771" s="78"/>
      <c r="AZ47771" s="167"/>
      <c r="BA47771" s="77"/>
      <c r="BB47771" s="77"/>
    </row>
    <row r="47772" spans="50:54" s="79" customFormat="1" ht="0" hidden="1" customHeight="1" x14ac:dyDescent="0.2">
      <c r="AX47772" s="78"/>
      <c r="AZ47772" s="167"/>
      <c r="BA47772" s="77"/>
      <c r="BB47772" s="77"/>
    </row>
    <row r="47773" spans="50:54" s="79" customFormat="1" ht="0" hidden="1" customHeight="1" x14ac:dyDescent="0.2">
      <c r="AX47773" s="78"/>
      <c r="AZ47773" s="167"/>
      <c r="BA47773" s="77"/>
      <c r="BB47773" s="77"/>
    </row>
    <row r="47774" spans="50:54" s="79" customFormat="1" ht="0" hidden="1" customHeight="1" x14ac:dyDescent="0.2">
      <c r="AX47774" s="78"/>
      <c r="AZ47774" s="167"/>
      <c r="BA47774" s="77"/>
      <c r="BB47774" s="77"/>
    </row>
    <row r="47775" spans="50:54" s="79" customFormat="1" ht="0" hidden="1" customHeight="1" x14ac:dyDescent="0.2">
      <c r="AX47775" s="78"/>
      <c r="AZ47775" s="167"/>
      <c r="BA47775" s="77"/>
      <c r="BB47775" s="77"/>
    </row>
    <row r="47776" spans="50:54" s="79" customFormat="1" ht="0" hidden="1" customHeight="1" x14ac:dyDescent="0.2">
      <c r="AX47776" s="78"/>
      <c r="AZ47776" s="167"/>
      <c r="BA47776" s="77"/>
      <c r="BB47776" s="77"/>
    </row>
    <row r="47777" spans="50:54" s="79" customFormat="1" ht="0" hidden="1" customHeight="1" x14ac:dyDescent="0.2">
      <c r="AX47777" s="78"/>
      <c r="AZ47777" s="167"/>
      <c r="BA47777" s="77"/>
      <c r="BB47777" s="77"/>
    </row>
    <row r="47778" spans="50:54" s="79" customFormat="1" ht="0" hidden="1" customHeight="1" x14ac:dyDescent="0.2">
      <c r="AX47778" s="78"/>
      <c r="AZ47778" s="167"/>
      <c r="BA47778" s="77"/>
      <c r="BB47778" s="77"/>
    </row>
    <row r="47779" spans="50:54" s="79" customFormat="1" ht="0" hidden="1" customHeight="1" x14ac:dyDescent="0.2">
      <c r="AX47779" s="78"/>
      <c r="AZ47779" s="167"/>
      <c r="BA47779" s="77"/>
      <c r="BB47779" s="77"/>
    </row>
    <row r="47780" spans="50:54" s="79" customFormat="1" ht="0" hidden="1" customHeight="1" x14ac:dyDescent="0.2">
      <c r="AX47780" s="78"/>
      <c r="AZ47780" s="167"/>
      <c r="BA47780" s="77"/>
      <c r="BB47780" s="77"/>
    </row>
    <row r="47781" spans="50:54" s="79" customFormat="1" ht="0" hidden="1" customHeight="1" x14ac:dyDescent="0.2">
      <c r="AX47781" s="78"/>
      <c r="AZ47781" s="167"/>
      <c r="BA47781" s="77"/>
      <c r="BB47781" s="77"/>
    </row>
    <row r="47782" spans="50:54" s="79" customFormat="1" ht="0" hidden="1" customHeight="1" x14ac:dyDescent="0.2">
      <c r="AX47782" s="78"/>
      <c r="AZ47782" s="167"/>
      <c r="BA47782" s="77"/>
      <c r="BB47782" s="77"/>
    </row>
    <row r="47783" spans="50:54" s="79" customFormat="1" ht="0" hidden="1" customHeight="1" x14ac:dyDescent="0.2">
      <c r="AX47783" s="78"/>
      <c r="AZ47783" s="167"/>
      <c r="BA47783" s="77"/>
      <c r="BB47783" s="77"/>
    </row>
    <row r="47784" spans="50:54" s="79" customFormat="1" ht="0" hidden="1" customHeight="1" x14ac:dyDescent="0.2">
      <c r="AX47784" s="78"/>
      <c r="AZ47784" s="167"/>
      <c r="BA47784" s="77"/>
      <c r="BB47784" s="77"/>
    </row>
    <row r="47785" spans="50:54" s="79" customFormat="1" ht="0" hidden="1" customHeight="1" x14ac:dyDescent="0.2">
      <c r="AX47785" s="78"/>
      <c r="AZ47785" s="167"/>
      <c r="BA47785" s="77"/>
      <c r="BB47785" s="77"/>
    </row>
    <row r="47786" spans="50:54" s="79" customFormat="1" ht="0" hidden="1" customHeight="1" x14ac:dyDescent="0.2">
      <c r="AX47786" s="78"/>
      <c r="AZ47786" s="167"/>
      <c r="BA47786" s="77"/>
      <c r="BB47786" s="77"/>
    </row>
    <row r="47787" spans="50:54" s="79" customFormat="1" ht="0" hidden="1" customHeight="1" x14ac:dyDescent="0.2">
      <c r="AX47787" s="78"/>
      <c r="AZ47787" s="167"/>
      <c r="BA47787" s="77"/>
      <c r="BB47787" s="77"/>
    </row>
    <row r="47788" spans="50:54" s="79" customFormat="1" ht="0" hidden="1" customHeight="1" x14ac:dyDescent="0.2">
      <c r="AX47788" s="78"/>
      <c r="AZ47788" s="167"/>
      <c r="BA47788" s="77"/>
      <c r="BB47788" s="77"/>
    </row>
    <row r="47789" spans="50:54" s="79" customFormat="1" ht="0" hidden="1" customHeight="1" x14ac:dyDescent="0.2">
      <c r="AX47789" s="78"/>
      <c r="AZ47789" s="167"/>
      <c r="BA47789" s="77"/>
      <c r="BB47789" s="77"/>
    </row>
    <row r="47790" spans="50:54" s="79" customFormat="1" ht="0" hidden="1" customHeight="1" x14ac:dyDescent="0.2">
      <c r="AX47790" s="78"/>
      <c r="AZ47790" s="167"/>
      <c r="BA47790" s="77"/>
      <c r="BB47790" s="77"/>
    </row>
    <row r="47791" spans="50:54" s="79" customFormat="1" ht="0" hidden="1" customHeight="1" x14ac:dyDescent="0.2">
      <c r="AX47791" s="78"/>
      <c r="AZ47791" s="167"/>
      <c r="BA47791" s="77"/>
      <c r="BB47791" s="77"/>
    </row>
    <row r="47792" spans="50:54" s="79" customFormat="1" ht="0" hidden="1" customHeight="1" x14ac:dyDescent="0.2">
      <c r="AX47792" s="78"/>
      <c r="AZ47792" s="167"/>
      <c r="BA47792" s="77"/>
      <c r="BB47792" s="77"/>
    </row>
    <row r="47793" spans="50:54" s="79" customFormat="1" ht="0" hidden="1" customHeight="1" x14ac:dyDescent="0.2">
      <c r="AX47793" s="78"/>
      <c r="AZ47793" s="167"/>
      <c r="BA47793" s="77"/>
      <c r="BB47793" s="77"/>
    </row>
    <row r="47794" spans="50:54" s="79" customFormat="1" ht="0" hidden="1" customHeight="1" x14ac:dyDescent="0.2">
      <c r="AX47794" s="78"/>
      <c r="AZ47794" s="167"/>
      <c r="BA47794" s="77"/>
      <c r="BB47794" s="77"/>
    </row>
    <row r="47795" spans="50:54" s="79" customFormat="1" ht="0" hidden="1" customHeight="1" x14ac:dyDescent="0.2">
      <c r="AX47795" s="78"/>
      <c r="AZ47795" s="167"/>
      <c r="BA47795" s="77"/>
      <c r="BB47795" s="77"/>
    </row>
    <row r="47796" spans="50:54" s="79" customFormat="1" ht="0" hidden="1" customHeight="1" x14ac:dyDescent="0.2">
      <c r="AX47796" s="78"/>
      <c r="AZ47796" s="167"/>
      <c r="BA47796" s="77"/>
      <c r="BB47796" s="77"/>
    </row>
    <row r="47797" spans="50:54" s="79" customFormat="1" ht="0" hidden="1" customHeight="1" x14ac:dyDescent="0.2">
      <c r="AX47797" s="78"/>
      <c r="AZ47797" s="167"/>
      <c r="BA47797" s="77"/>
      <c r="BB47797" s="77"/>
    </row>
    <row r="47798" spans="50:54" s="79" customFormat="1" ht="0" hidden="1" customHeight="1" x14ac:dyDescent="0.2">
      <c r="AX47798" s="78"/>
      <c r="AZ47798" s="167"/>
      <c r="BA47798" s="77"/>
      <c r="BB47798" s="77"/>
    </row>
    <row r="47799" spans="50:54" s="79" customFormat="1" ht="0" hidden="1" customHeight="1" x14ac:dyDescent="0.2">
      <c r="AX47799" s="78"/>
      <c r="AZ47799" s="167"/>
      <c r="BA47799" s="77"/>
      <c r="BB47799" s="77"/>
    </row>
    <row r="47800" spans="50:54" s="79" customFormat="1" ht="0" hidden="1" customHeight="1" x14ac:dyDescent="0.2">
      <c r="AX47800" s="78"/>
      <c r="AZ47800" s="167"/>
      <c r="BA47800" s="77"/>
      <c r="BB47800" s="77"/>
    </row>
    <row r="47801" spans="50:54" s="79" customFormat="1" ht="0" hidden="1" customHeight="1" x14ac:dyDescent="0.2">
      <c r="AX47801" s="78"/>
      <c r="AZ47801" s="167"/>
      <c r="BA47801" s="77"/>
      <c r="BB47801" s="77"/>
    </row>
    <row r="47802" spans="50:54" s="79" customFormat="1" ht="0" hidden="1" customHeight="1" x14ac:dyDescent="0.2">
      <c r="AX47802" s="78"/>
      <c r="AZ47802" s="167"/>
      <c r="BA47802" s="77"/>
      <c r="BB47802" s="77"/>
    </row>
    <row r="47803" spans="50:54" s="79" customFormat="1" ht="0" hidden="1" customHeight="1" x14ac:dyDescent="0.2">
      <c r="AX47803" s="78"/>
      <c r="AZ47803" s="167"/>
      <c r="BA47803" s="77"/>
      <c r="BB47803" s="77"/>
    </row>
    <row r="47804" spans="50:54" s="79" customFormat="1" ht="0" hidden="1" customHeight="1" x14ac:dyDescent="0.2">
      <c r="AX47804" s="78"/>
      <c r="AZ47804" s="167"/>
      <c r="BA47804" s="77"/>
      <c r="BB47804" s="77"/>
    </row>
    <row r="47805" spans="50:54" s="79" customFormat="1" ht="0" hidden="1" customHeight="1" x14ac:dyDescent="0.2">
      <c r="AX47805" s="78"/>
      <c r="AZ47805" s="167"/>
      <c r="BA47805" s="77"/>
      <c r="BB47805" s="77"/>
    </row>
    <row r="47806" spans="50:54" s="79" customFormat="1" ht="0" hidden="1" customHeight="1" x14ac:dyDescent="0.2">
      <c r="AX47806" s="78"/>
      <c r="AZ47806" s="167"/>
      <c r="BA47806" s="77"/>
      <c r="BB47806" s="77"/>
    </row>
    <row r="47807" spans="50:54" s="79" customFormat="1" ht="0" hidden="1" customHeight="1" x14ac:dyDescent="0.2">
      <c r="AX47807" s="78"/>
      <c r="AZ47807" s="167"/>
      <c r="BA47807" s="77"/>
      <c r="BB47807" s="77"/>
    </row>
    <row r="47808" spans="50:54" s="79" customFormat="1" ht="0" hidden="1" customHeight="1" x14ac:dyDescent="0.2">
      <c r="AX47808" s="78"/>
      <c r="AZ47808" s="167"/>
      <c r="BA47808" s="77"/>
      <c r="BB47808" s="77"/>
    </row>
    <row r="47809" spans="50:54" s="79" customFormat="1" ht="0" hidden="1" customHeight="1" x14ac:dyDescent="0.2">
      <c r="AX47809" s="78"/>
      <c r="AZ47809" s="167"/>
      <c r="BA47809" s="77"/>
      <c r="BB47809" s="77"/>
    </row>
    <row r="47810" spans="50:54" s="79" customFormat="1" ht="0" hidden="1" customHeight="1" x14ac:dyDescent="0.2">
      <c r="AX47810" s="78"/>
      <c r="AZ47810" s="167"/>
      <c r="BA47810" s="77"/>
      <c r="BB47810" s="77"/>
    </row>
    <row r="47811" spans="50:54" s="79" customFormat="1" ht="0" hidden="1" customHeight="1" x14ac:dyDescent="0.2">
      <c r="AX47811" s="78"/>
      <c r="AZ47811" s="167"/>
      <c r="BA47811" s="77"/>
      <c r="BB47811" s="77"/>
    </row>
    <row r="47812" spans="50:54" s="79" customFormat="1" ht="0" hidden="1" customHeight="1" x14ac:dyDescent="0.2">
      <c r="AX47812" s="78"/>
      <c r="AZ47812" s="167"/>
      <c r="BA47812" s="77"/>
      <c r="BB47812" s="77"/>
    </row>
    <row r="47813" spans="50:54" s="79" customFormat="1" ht="0" hidden="1" customHeight="1" x14ac:dyDescent="0.2">
      <c r="AX47813" s="78"/>
      <c r="AZ47813" s="167"/>
      <c r="BA47813" s="77"/>
      <c r="BB47813" s="77"/>
    </row>
    <row r="47814" spans="50:54" s="79" customFormat="1" ht="0" hidden="1" customHeight="1" x14ac:dyDescent="0.2">
      <c r="AX47814" s="78"/>
      <c r="AZ47814" s="167"/>
      <c r="BA47814" s="77"/>
      <c r="BB47814" s="77"/>
    </row>
    <row r="47815" spans="50:54" s="79" customFormat="1" ht="0" hidden="1" customHeight="1" x14ac:dyDescent="0.2">
      <c r="AX47815" s="78"/>
      <c r="AZ47815" s="167"/>
      <c r="BA47815" s="77"/>
      <c r="BB47815" s="77"/>
    </row>
    <row r="47816" spans="50:54" s="79" customFormat="1" ht="0" hidden="1" customHeight="1" x14ac:dyDescent="0.2">
      <c r="AX47816" s="78"/>
      <c r="AZ47816" s="167"/>
      <c r="BA47816" s="77"/>
      <c r="BB47816" s="77"/>
    </row>
    <row r="47817" spans="50:54" s="79" customFormat="1" ht="0" hidden="1" customHeight="1" x14ac:dyDescent="0.2">
      <c r="AX47817" s="78"/>
      <c r="AZ47817" s="167"/>
      <c r="BA47817" s="77"/>
      <c r="BB47817" s="77"/>
    </row>
    <row r="47818" spans="50:54" s="79" customFormat="1" ht="0" hidden="1" customHeight="1" x14ac:dyDescent="0.2">
      <c r="AX47818" s="78"/>
      <c r="AZ47818" s="167"/>
      <c r="BA47818" s="77"/>
      <c r="BB47818" s="77"/>
    </row>
    <row r="47819" spans="50:54" s="79" customFormat="1" ht="0" hidden="1" customHeight="1" x14ac:dyDescent="0.2">
      <c r="AX47819" s="78"/>
      <c r="AZ47819" s="167"/>
      <c r="BA47819" s="77"/>
      <c r="BB47819" s="77"/>
    </row>
    <row r="47820" spans="50:54" s="79" customFormat="1" ht="0" hidden="1" customHeight="1" x14ac:dyDescent="0.2">
      <c r="AX47820" s="78"/>
      <c r="AZ47820" s="167"/>
      <c r="BA47820" s="77"/>
      <c r="BB47820" s="77"/>
    </row>
    <row r="47821" spans="50:54" s="79" customFormat="1" ht="0" hidden="1" customHeight="1" x14ac:dyDescent="0.2">
      <c r="AX47821" s="78"/>
      <c r="AZ47821" s="167"/>
      <c r="BA47821" s="77"/>
      <c r="BB47821" s="77"/>
    </row>
    <row r="47822" spans="50:54" s="79" customFormat="1" ht="0" hidden="1" customHeight="1" x14ac:dyDescent="0.2">
      <c r="AX47822" s="78"/>
      <c r="AZ47822" s="167"/>
      <c r="BA47822" s="77"/>
      <c r="BB47822" s="77"/>
    </row>
    <row r="47823" spans="50:54" s="79" customFormat="1" ht="0" hidden="1" customHeight="1" x14ac:dyDescent="0.2">
      <c r="AX47823" s="78"/>
      <c r="AZ47823" s="167"/>
      <c r="BA47823" s="77"/>
      <c r="BB47823" s="77"/>
    </row>
    <row r="47824" spans="50:54" s="79" customFormat="1" ht="0" hidden="1" customHeight="1" x14ac:dyDescent="0.2">
      <c r="AX47824" s="78"/>
      <c r="AZ47824" s="167"/>
      <c r="BA47824" s="77"/>
      <c r="BB47824" s="77"/>
    </row>
    <row r="47825" spans="50:54" s="79" customFormat="1" ht="0" hidden="1" customHeight="1" x14ac:dyDescent="0.2">
      <c r="AX47825" s="78"/>
      <c r="AZ47825" s="167"/>
      <c r="BA47825" s="77"/>
      <c r="BB47825" s="77"/>
    </row>
    <row r="47826" spans="50:54" s="79" customFormat="1" ht="0" hidden="1" customHeight="1" x14ac:dyDescent="0.2">
      <c r="AX47826" s="78"/>
      <c r="AZ47826" s="167"/>
      <c r="BA47826" s="77"/>
      <c r="BB47826" s="77"/>
    </row>
    <row r="47827" spans="50:54" s="79" customFormat="1" ht="0" hidden="1" customHeight="1" x14ac:dyDescent="0.2">
      <c r="AX47827" s="78"/>
      <c r="AZ47827" s="167"/>
      <c r="BA47827" s="77"/>
      <c r="BB47827" s="77"/>
    </row>
    <row r="47828" spans="50:54" s="79" customFormat="1" ht="0" hidden="1" customHeight="1" x14ac:dyDescent="0.2">
      <c r="AX47828" s="78"/>
      <c r="AZ47828" s="167"/>
      <c r="BA47828" s="77"/>
      <c r="BB47828" s="77"/>
    </row>
    <row r="47829" spans="50:54" s="79" customFormat="1" ht="0" hidden="1" customHeight="1" x14ac:dyDescent="0.2">
      <c r="AX47829" s="78"/>
      <c r="AZ47829" s="167"/>
      <c r="BA47829" s="77"/>
      <c r="BB47829" s="77"/>
    </row>
    <row r="47830" spans="50:54" s="79" customFormat="1" ht="0" hidden="1" customHeight="1" x14ac:dyDescent="0.2">
      <c r="AX47830" s="78"/>
      <c r="AZ47830" s="167"/>
      <c r="BA47830" s="77"/>
      <c r="BB47830" s="77"/>
    </row>
    <row r="47831" spans="50:54" s="79" customFormat="1" ht="0" hidden="1" customHeight="1" x14ac:dyDescent="0.2">
      <c r="AX47831" s="78"/>
      <c r="AZ47831" s="167"/>
      <c r="BA47831" s="77"/>
      <c r="BB47831" s="77"/>
    </row>
    <row r="47832" spans="50:54" s="79" customFormat="1" ht="0" hidden="1" customHeight="1" x14ac:dyDescent="0.2">
      <c r="AX47832" s="78"/>
      <c r="AZ47832" s="167"/>
      <c r="BA47832" s="77"/>
      <c r="BB47832" s="77"/>
    </row>
    <row r="47833" spans="50:54" s="79" customFormat="1" ht="0" hidden="1" customHeight="1" x14ac:dyDescent="0.2">
      <c r="AX47833" s="78"/>
      <c r="AZ47833" s="167"/>
      <c r="BA47833" s="77"/>
      <c r="BB47833" s="77"/>
    </row>
    <row r="47834" spans="50:54" s="79" customFormat="1" ht="0" hidden="1" customHeight="1" x14ac:dyDescent="0.2">
      <c r="AX47834" s="78"/>
      <c r="AZ47834" s="167"/>
      <c r="BA47834" s="77"/>
      <c r="BB47834" s="77"/>
    </row>
    <row r="47835" spans="50:54" s="79" customFormat="1" ht="0" hidden="1" customHeight="1" x14ac:dyDescent="0.2">
      <c r="AX47835" s="78"/>
      <c r="AZ47835" s="167"/>
      <c r="BA47835" s="77"/>
      <c r="BB47835" s="77"/>
    </row>
    <row r="47836" spans="50:54" s="79" customFormat="1" ht="0" hidden="1" customHeight="1" x14ac:dyDescent="0.2">
      <c r="AX47836" s="78"/>
      <c r="AZ47836" s="167"/>
      <c r="BA47836" s="77"/>
      <c r="BB47836" s="77"/>
    </row>
    <row r="47837" spans="50:54" s="79" customFormat="1" ht="0" hidden="1" customHeight="1" x14ac:dyDescent="0.2">
      <c r="AX47837" s="78"/>
      <c r="AZ47837" s="167"/>
      <c r="BA47837" s="77"/>
      <c r="BB47837" s="77"/>
    </row>
    <row r="47838" spans="50:54" s="79" customFormat="1" ht="0" hidden="1" customHeight="1" x14ac:dyDescent="0.2">
      <c r="AX47838" s="78"/>
      <c r="AZ47838" s="167"/>
      <c r="BA47838" s="77"/>
      <c r="BB47838" s="77"/>
    </row>
    <row r="47839" spans="50:54" s="79" customFormat="1" ht="0" hidden="1" customHeight="1" x14ac:dyDescent="0.2">
      <c r="AX47839" s="78"/>
      <c r="AZ47839" s="167"/>
      <c r="BA47839" s="77"/>
      <c r="BB47839" s="77"/>
    </row>
    <row r="47840" spans="50:54" s="79" customFormat="1" ht="0" hidden="1" customHeight="1" x14ac:dyDescent="0.2">
      <c r="AX47840" s="78"/>
      <c r="AZ47840" s="167"/>
      <c r="BA47840" s="77"/>
      <c r="BB47840" s="77"/>
    </row>
    <row r="47841" spans="50:54" s="79" customFormat="1" ht="0" hidden="1" customHeight="1" x14ac:dyDescent="0.2">
      <c r="AX47841" s="78"/>
      <c r="AZ47841" s="167"/>
      <c r="BA47841" s="77"/>
      <c r="BB47841" s="77"/>
    </row>
    <row r="47842" spans="50:54" s="79" customFormat="1" ht="0" hidden="1" customHeight="1" x14ac:dyDescent="0.2">
      <c r="AX47842" s="78"/>
      <c r="AZ47842" s="167"/>
      <c r="BA47842" s="77"/>
      <c r="BB47842" s="77"/>
    </row>
    <row r="47843" spans="50:54" s="79" customFormat="1" ht="0" hidden="1" customHeight="1" x14ac:dyDescent="0.2">
      <c r="AX47843" s="78"/>
      <c r="AZ47843" s="167"/>
      <c r="BA47843" s="77"/>
      <c r="BB47843" s="77"/>
    </row>
    <row r="47844" spans="50:54" s="79" customFormat="1" ht="0" hidden="1" customHeight="1" x14ac:dyDescent="0.2">
      <c r="AX47844" s="78"/>
      <c r="AZ47844" s="167"/>
      <c r="BA47844" s="77"/>
      <c r="BB47844" s="77"/>
    </row>
    <row r="47845" spans="50:54" s="79" customFormat="1" ht="0" hidden="1" customHeight="1" x14ac:dyDescent="0.2">
      <c r="AX47845" s="78"/>
      <c r="AZ47845" s="167"/>
      <c r="BA47845" s="77"/>
      <c r="BB47845" s="77"/>
    </row>
    <row r="47846" spans="50:54" s="79" customFormat="1" ht="0" hidden="1" customHeight="1" x14ac:dyDescent="0.2">
      <c r="AX47846" s="78"/>
      <c r="AZ47846" s="167"/>
      <c r="BA47846" s="77"/>
      <c r="BB47846" s="77"/>
    </row>
    <row r="47847" spans="50:54" s="79" customFormat="1" ht="0" hidden="1" customHeight="1" x14ac:dyDescent="0.2">
      <c r="AX47847" s="78"/>
      <c r="AZ47847" s="167"/>
      <c r="BA47847" s="77"/>
      <c r="BB47847" s="77"/>
    </row>
    <row r="47848" spans="50:54" s="79" customFormat="1" ht="0" hidden="1" customHeight="1" x14ac:dyDescent="0.2">
      <c r="AX47848" s="78"/>
      <c r="AZ47848" s="167"/>
      <c r="BA47848" s="77"/>
      <c r="BB47848" s="77"/>
    </row>
    <row r="47849" spans="50:54" s="79" customFormat="1" ht="0" hidden="1" customHeight="1" x14ac:dyDescent="0.2">
      <c r="AX47849" s="78"/>
      <c r="AZ47849" s="167"/>
      <c r="BA47849" s="77"/>
      <c r="BB47849" s="77"/>
    </row>
    <row r="47850" spans="50:54" s="79" customFormat="1" ht="0" hidden="1" customHeight="1" x14ac:dyDescent="0.2">
      <c r="AX47850" s="78"/>
      <c r="AZ47850" s="167"/>
      <c r="BA47850" s="77"/>
      <c r="BB47850" s="77"/>
    </row>
    <row r="47851" spans="50:54" s="79" customFormat="1" ht="0" hidden="1" customHeight="1" x14ac:dyDescent="0.2">
      <c r="AX47851" s="78"/>
      <c r="AZ47851" s="167"/>
      <c r="BA47851" s="77"/>
      <c r="BB47851" s="77"/>
    </row>
    <row r="47852" spans="50:54" s="79" customFormat="1" ht="0" hidden="1" customHeight="1" x14ac:dyDescent="0.2">
      <c r="AX47852" s="78"/>
      <c r="AZ47852" s="167"/>
      <c r="BA47852" s="77"/>
      <c r="BB47852" s="77"/>
    </row>
    <row r="47853" spans="50:54" s="79" customFormat="1" ht="0" hidden="1" customHeight="1" x14ac:dyDescent="0.2">
      <c r="AX47853" s="78"/>
      <c r="AZ47853" s="167"/>
      <c r="BA47853" s="77"/>
      <c r="BB47853" s="77"/>
    </row>
    <row r="47854" spans="50:54" s="79" customFormat="1" ht="0" hidden="1" customHeight="1" x14ac:dyDescent="0.2">
      <c r="AX47854" s="78"/>
      <c r="AZ47854" s="167"/>
      <c r="BA47854" s="77"/>
      <c r="BB47854" s="77"/>
    </row>
    <row r="47855" spans="50:54" s="79" customFormat="1" ht="0" hidden="1" customHeight="1" x14ac:dyDescent="0.2">
      <c r="AX47855" s="78"/>
      <c r="AZ47855" s="167"/>
      <c r="BA47855" s="77"/>
      <c r="BB47855" s="77"/>
    </row>
    <row r="47856" spans="50:54" s="79" customFormat="1" ht="0" hidden="1" customHeight="1" x14ac:dyDescent="0.2">
      <c r="AX47856" s="78"/>
      <c r="AZ47856" s="167"/>
      <c r="BA47856" s="77"/>
      <c r="BB47856" s="77"/>
    </row>
    <row r="47857" spans="50:54" s="79" customFormat="1" ht="0" hidden="1" customHeight="1" x14ac:dyDescent="0.2">
      <c r="AX47857" s="78"/>
      <c r="AZ47857" s="167"/>
      <c r="BA47857" s="77"/>
      <c r="BB47857" s="77"/>
    </row>
    <row r="47858" spans="50:54" s="79" customFormat="1" ht="0" hidden="1" customHeight="1" x14ac:dyDescent="0.2">
      <c r="AX47858" s="78"/>
      <c r="AZ47858" s="167"/>
      <c r="BA47858" s="77"/>
      <c r="BB47858" s="77"/>
    </row>
    <row r="47859" spans="50:54" s="79" customFormat="1" ht="0" hidden="1" customHeight="1" x14ac:dyDescent="0.2">
      <c r="AX47859" s="78"/>
      <c r="AZ47859" s="167"/>
      <c r="BA47859" s="77"/>
      <c r="BB47859" s="77"/>
    </row>
    <row r="47860" spans="50:54" s="79" customFormat="1" ht="0" hidden="1" customHeight="1" x14ac:dyDescent="0.2">
      <c r="AX47860" s="78"/>
      <c r="AZ47860" s="167"/>
      <c r="BA47860" s="77"/>
      <c r="BB47860" s="77"/>
    </row>
    <row r="47861" spans="50:54" s="79" customFormat="1" ht="0" hidden="1" customHeight="1" x14ac:dyDescent="0.2">
      <c r="AX47861" s="78"/>
      <c r="AZ47861" s="167"/>
      <c r="BA47861" s="77"/>
      <c r="BB47861" s="77"/>
    </row>
    <row r="47862" spans="50:54" s="79" customFormat="1" ht="0" hidden="1" customHeight="1" x14ac:dyDescent="0.2">
      <c r="AX47862" s="78"/>
      <c r="AZ47862" s="167"/>
      <c r="BA47862" s="77"/>
      <c r="BB47862" s="77"/>
    </row>
    <row r="47863" spans="50:54" s="79" customFormat="1" ht="0" hidden="1" customHeight="1" x14ac:dyDescent="0.2">
      <c r="AX47863" s="78"/>
      <c r="AZ47863" s="167"/>
      <c r="BA47863" s="77"/>
      <c r="BB47863" s="77"/>
    </row>
    <row r="47864" spans="50:54" s="79" customFormat="1" ht="0" hidden="1" customHeight="1" x14ac:dyDescent="0.2">
      <c r="AX47864" s="78"/>
      <c r="AZ47864" s="167"/>
      <c r="BA47864" s="77"/>
      <c r="BB47864" s="77"/>
    </row>
    <row r="47865" spans="50:54" s="79" customFormat="1" ht="0" hidden="1" customHeight="1" x14ac:dyDescent="0.2">
      <c r="AX47865" s="78"/>
      <c r="AZ47865" s="167"/>
      <c r="BA47865" s="77"/>
      <c r="BB47865" s="77"/>
    </row>
    <row r="47866" spans="50:54" s="79" customFormat="1" ht="0" hidden="1" customHeight="1" x14ac:dyDescent="0.2">
      <c r="AX47866" s="78"/>
      <c r="AZ47866" s="167"/>
      <c r="BA47866" s="77"/>
      <c r="BB47866" s="77"/>
    </row>
    <row r="47867" spans="50:54" s="79" customFormat="1" ht="0" hidden="1" customHeight="1" x14ac:dyDescent="0.2">
      <c r="AX47867" s="78"/>
      <c r="AZ47867" s="167"/>
      <c r="BA47867" s="77"/>
      <c r="BB47867" s="77"/>
    </row>
    <row r="47868" spans="50:54" s="79" customFormat="1" ht="0" hidden="1" customHeight="1" x14ac:dyDescent="0.2">
      <c r="AX47868" s="78"/>
      <c r="AZ47868" s="167"/>
      <c r="BA47868" s="77"/>
      <c r="BB47868" s="77"/>
    </row>
    <row r="47869" spans="50:54" s="79" customFormat="1" ht="0" hidden="1" customHeight="1" x14ac:dyDescent="0.2">
      <c r="AX47869" s="78"/>
      <c r="AZ47869" s="167"/>
      <c r="BA47869" s="77"/>
      <c r="BB47869" s="77"/>
    </row>
    <row r="47870" spans="50:54" s="79" customFormat="1" ht="0" hidden="1" customHeight="1" x14ac:dyDescent="0.2">
      <c r="AX47870" s="78"/>
      <c r="AZ47870" s="167"/>
      <c r="BA47870" s="77"/>
      <c r="BB47870" s="77"/>
    </row>
    <row r="47871" spans="50:54" s="79" customFormat="1" ht="0" hidden="1" customHeight="1" x14ac:dyDescent="0.2">
      <c r="AX47871" s="78"/>
      <c r="AZ47871" s="167"/>
      <c r="BA47871" s="77"/>
      <c r="BB47871" s="77"/>
    </row>
    <row r="47872" spans="50:54" s="79" customFormat="1" ht="0" hidden="1" customHeight="1" x14ac:dyDescent="0.2">
      <c r="AX47872" s="78"/>
      <c r="AZ47872" s="167"/>
      <c r="BA47872" s="77"/>
      <c r="BB47872" s="77"/>
    </row>
    <row r="47873" spans="50:54" s="79" customFormat="1" ht="0" hidden="1" customHeight="1" x14ac:dyDescent="0.2">
      <c r="AX47873" s="78"/>
      <c r="AZ47873" s="167"/>
      <c r="BA47873" s="77"/>
      <c r="BB47873" s="77"/>
    </row>
    <row r="47874" spans="50:54" s="79" customFormat="1" ht="0" hidden="1" customHeight="1" x14ac:dyDescent="0.2">
      <c r="AX47874" s="78"/>
      <c r="AZ47874" s="167"/>
      <c r="BA47874" s="77"/>
      <c r="BB47874" s="77"/>
    </row>
    <row r="47875" spans="50:54" s="79" customFormat="1" ht="0" hidden="1" customHeight="1" x14ac:dyDescent="0.2">
      <c r="AX47875" s="78"/>
      <c r="AZ47875" s="167"/>
      <c r="BA47875" s="77"/>
      <c r="BB47875" s="77"/>
    </row>
    <row r="47876" spans="50:54" s="79" customFormat="1" ht="0" hidden="1" customHeight="1" x14ac:dyDescent="0.2">
      <c r="AX47876" s="78"/>
      <c r="AZ47876" s="167"/>
      <c r="BA47876" s="77"/>
      <c r="BB47876" s="77"/>
    </row>
    <row r="47877" spans="50:54" s="79" customFormat="1" ht="0" hidden="1" customHeight="1" x14ac:dyDescent="0.2">
      <c r="AX47877" s="78"/>
      <c r="AZ47877" s="167"/>
      <c r="BA47877" s="77"/>
      <c r="BB47877" s="77"/>
    </row>
    <row r="47878" spans="50:54" s="79" customFormat="1" ht="0" hidden="1" customHeight="1" x14ac:dyDescent="0.2">
      <c r="AX47878" s="78"/>
      <c r="AZ47878" s="167"/>
      <c r="BA47878" s="77"/>
      <c r="BB47878" s="77"/>
    </row>
    <row r="47879" spans="50:54" s="79" customFormat="1" ht="0" hidden="1" customHeight="1" x14ac:dyDescent="0.2">
      <c r="AX47879" s="78"/>
      <c r="AZ47879" s="167"/>
      <c r="BA47879" s="77"/>
      <c r="BB47879" s="77"/>
    </row>
    <row r="47880" spans="50:54" s="79" customFormat="1" ht="0" hidden="1" customHeight="1" x14ac:dyDescent="0.2">
      <c r="AX47880" s="78"/>
      <c r="AZ47880" s="167"/>
      <c r="BA47880" s="77"/>
      <c r="BB47880" s="77"/>
    </row>
    <row r="47881" spans="50:54" s="79" customFormat="1" ht="0" hidden="1" customHeight="1" x14ac:dyDescent="0.2">
      <c r="AX47881" s="78"/>
      <c r="AZ47881" s="167"/>
      <c r="BA47881" s="77"/>
      <c r="BB47881" s="77"/>
    </row>
    <row r="47882" spans="50:54" s="79" customFormat="1" ht="0" hidden="1" customHeight="1" x14ac:dyDescent="0.2">
      <c r="AX47882" s="78"/>
      <c r="AZ47882" s="167"/>
      <c r="BA47882" s="77"/>
      <c r="BB47882" s="77"/>
    </row>
    <row r="47883" spans="50:54" s="79" customFormat="1" ht="0" hidden="1" customHeight="1" x14ac:dyDescent="0.2">
      <c r="AX47883" s="78"/>
      <c r="AZ47883" s="167"/>
      <c r="BA47883" s="77"/>
      <c r="BB47883" s="77"/>
    </row>
    <row r="47884" spans="50:54" s="79" customFormat="1" ht="0" hidden="1" customHeight="1" x14ac:dyDescent="0.2">
      <c r="AX47884" s="78"/>
      <c r="AZ47884" s="167"/>
      <c r="BA47884" s="77"/>
      <c r="BB47884" s="77"/>
    </row>
    <row r="47885" spans="50:54" s="79" customFormat="1" ht="0" hidden="1" customHeight="1" x14ac:dyDescent="0.2">
      <c r="AX47885" s="78"/>
      <c r="AZ47885" s="167"/>
      <c r="BA47885" s="77"/>
      <c r="BB47885" s="77"/>
    </row>
    <row r="47886" spans="50:54" s="79" customFormat="1" ht="0" hidden="1" customHeight="1" x14ac:dyDescent="0.2">
      <c r="AX47886" s="78"/>
      <c r="AZ47886" s="167"/>
      <c r="BA47886" s="77"/>
      <c r="BB47886" s="77"/>
    </row>
    <row r="47887" spans="50:54" s="79" customFormat="1" ht="0" hidden="1" customHeight="1" x14ac:dyDescent="0.2">
      <c r="AX47887" s="78"/>
      <c r="AZ47887" s="167"/>
      <c r="BA47887" s="77"/>
      <c r="BB47887" s="77"/>
    </row>
    <row r="47888" spans="50:54" s="79" customFormat="1" ht="0" hidden="1" customHeight="1" x14ac:dyDescent="0.2">
      <c r="AX47888" s="78"/>
      <c r="AZ47888" s="167"/>
      <c r="BA47888" s="77"/>
      <c r="BB47888" s="77"/>
    </row>
    <row r="47889" spans="50:54" s="79" customFormat="1" ht="0" hidden="1" customHeight="1" x14ac:dyDescent="0.2">
      <c r="AX47889" s="78"/>
      <c r="AZ47889" s="167"/>
      <c r="BA47889" s="77"/>
      <c r="BB47889" s="77"/>
    </row>
    <row r="47890" spans="50:54" s="79" customFormat="1" ht="0" hidden="1" customHeight="1" x14ac:dyDescent="0.2">
      <c r="AX47890" s="78"/>
      <c r="AZ47890" s="167"/>
      <c r="BA47890" s="77"/>
      <c r="BB47890" s="77"/>
    </row>
    <row r="47891" spans="50:54" s="79" customFormat="1" ht="0" hidden="1" customHeight="1" x14ac:dyDescent="0.2">
      <c r="AX47891" s="78"/>
      <c r="AZ47891" s="167"/>
      <c r="BA47891" s="77"/>
      <c r="BB47891" s="77"/>
    </row>
    <row r="47892" spans="50:54" s="79" customFormat="1" ht="0" hidden="1" customHeight="1" x14ac:dyDescent="0.2">
      <c r="AX47892" s="78"/>
      <c r="AZ47892" s="167"/>
      <c r="BA47892" s="77"/>
      <c r="BB47892" s="77"/>
    </row>
    <row r="47893" spans="50:54" s="79" customFormat="1" ht="0" hidden="1" customHeight="1" x14ac:dyDescent="0.2">
      <c r="AX47893" s="78"/>
      <c r="AZ47893" s="167"/>
      <c r="BA47893" s="77"/>
      <c r="BB47893" s="77"/>
    </row>
    <row r="47894" spans="50:54" s="79" customFormat="1" ht="0" hidden="1" customHeight="1" x14ac:dyDescent="0.2">
      <c r="AX47894" s="78"/>
      <c r="AZ47894" s="167"/>
      <c r="BA47894" s="77"/>
      <c r="BB47894" s="77"/>
    </row>
    <row r="47895" spans="50:54" s="79" customFormat="1" ht="0" hidden="1" customHeight="1" x14ac:dyDescent="0.2">
      <c r="AX47895" s="78"/>
      <c r="AZ47895" s="167"/>
      <c r="BA47895" s="77"/>
      <c r="BB47895" s="77"/>
    </row>
    <row r="47896" spans="50:54" s="79" customFormat="1" ht="0" hidden="1" customHeight="1" x14ac:dyDescent="0.2">
      <c r="AX47896" s="78"/>
      <c r="AZ47896" s="167"/>
      <c r="BA47896" s="77"/>
      <c r="BB47896" s="77"/>
    </row>
    <row r="47897" spans="50:54" s="79" customFormat="1" ht="0" hidden="1" customHeight="1" x14ac:dyDescent="0.2">
      <c r="AX47897" s="78"/>
      <c r="AZ47897" s="167"/>
      <c r="BA47897" s="77"/>
      <c r="BB47897" s="77"/>
    </row>
    <row r="47898" spans="50:54" s="79" customFormat="1" ht="0" hidden="1" customHeight="1" x14ac:dyDescent="0.2">
      <c r="AX47898" s="78"/>
      <c r="AZ47898" s="167"/>
      <c r="BA47898" s="77"/>
      <c r="BB47898" s="77"/>
    </row>
    <row r="47899" spans="50:54" s="79" customFormat="1" ht="0" hidden="1" customHeight="1" x14ac:dyDescent="0.2">
      <c r="AX47899" s="78"/>
      <c r="AZ47899" s="167"/>
      <c r="BA47899" s="77"/>
      <c r="BB47899" s="77"/>
    </row>
    <row r="47900" spans="50:54" s="79" customFormat="1" ht="0" hidden="1" customHeight="1" x14ac:dyDescent="0.2">
      <c r="AX47900" s="78"/>
      <c r="AZ47900" s="167"/>
      <c r="BA47900" s="77"/>
      <c r="BB47900" s="77"/>
    </row>
    <row r="47901" spans="50:54" s="79" customFormat="1" ht="0" hidden="1" customHeight="1" x14ac:dyDescent="0.2">
      <c r="AX47901" s="78"/>
      <c r="AZ47901" s="167"/>
      <c r="BA47901" s="77"/>
      <c r="BB47901" s="77"/>
    </row>
    <row r="47902" spans="50:54" s="79" customFormat="1" ht="0" hidden="1" customHeight="1" x14ac:dyDescent="0.2">
      <c r="AX47902" s="78"/>
      <c r="AZ47902" s="167"/>
      <c r="BA47902" s="77"/>
      <c r="BB47902" s="77"/>
    </row>
    <row r="47903" spans="50:54" s="79" customFormat="1" ht="0" hidden="1" customHeight="1" x14ac:dyDescent="0.2">
      <c r="AX47903" s="78"/>
      <c r="AZ47903" s="167"/>
      <c r="BA47903" s="77"/>
      <c r="BB47903" s="77"/>
    </row>
    <row r="47904" spans="50:54" s="79" customFormat="1" ht="0" hidden="1" customHeight="1" x14ac:dyDescent="0.2">
      <c r="AX47904" s="78"/>
      <c r="AZ47904" s="167"/>
      <c r="BA47904" s="77"/>
      <c r="BB47904" s="77"/>
    </row>
    <row r="47905" spans="50:54" s="79" customFormat="1" ht="0" hidden="1" customHeight="1" x14ac:dyDescent="0.2">
      <c r="AX47905" s="78"/>
      <c r="AZ47905" s="167"/>
      <c r="BA47905" s="77"/>
      <c r="BB47905" s="77"/>
    </row>
    <row r="47906" spans="50:54" s="79" customFormat="1" ht="0" hidden="1" customHeight="1" x14ac:dyDescent="0.2">
      <c r="AX47906" s="78"/>
      <c r="AZ47906" s="167"/>
      <c r="BA47906" s="77"/>
      <c r="BB47906" s="77"/>
    </row>
    <row r="47907" spans="50:54" s="79" customFormat="1" ht="0" hidden="1" customHeight="1" x14ac:dyDescent="0.2">
      <c r="AX47907" s="78"/>
      <c r="AZ47907" s="167"/>
      <c r="BA47907" s="77"/>
      <c r="BB47907" s="77"/>
    </row>
    <row r="47908" spans="50:54" s="79" customFormat="1" ht="0" hidden="1" customHeight="1" x14ac:dyDescent="0.2">
      <c r="AX47908" s="78"/>
      <c r="AZ47908" s="167"/>
      <c r="BA47908" s="77"/>
      <c r="BB47908" s="77"/>
    </row>
    <row r="47909" spans="50:54" s="79" customFormat="1" ht="0" hidden="1" customHeight="1" x14ac:dyDescent="0.2">
      <c r="AX47909" s="78"/>
      <c r="AZ47909" s="167"/>
      <c r="BA47909" s="77"/>
      <c r="BB47909" s="77"/>
    </row>
    <row r="47910" spans="50:54" s="79" customFormat="1" ht="0" hidden="1" customHeight="1" x14ac:dyDescent="0.2">
      <c r="AX47910" s="78"/>
      <c r="AZ47910" s="167"/>
      <c r="BA47910" s="77"/>
      <c r="BB47910" s="77"/>
    </row>
    <row r="47911" spans="50:54" s="79" customFormat="1" ht="0" hidden="1" customHeight="1" x14ac:dyDescent="0.2">
      <c r="AX47911" s="78"/>
      <c r="AZ47911" s="167"/>
      <c r="BA47911" s="77"/>
      <c r="BB47911" s="77"/>
    </row>
    <row r="47912" spans="50:54" s="79" customFormat="1" ht="0" hidden="1" customHeight="1" x14ac:dyDescent="0.2">
      <c r="AX47912" s="78"/>
      <c r="AZ47912" s="167"/>
      <c r="BA47912" s="77"/>
      <c r="BB47912" s="77"/>
    </row>
    <row r="47913" spans="50:54" s="79" customFormat="1" ht="0" hidden="1" customHeight="1" x14ac:dyDescent="0.2">
      <c r="AX47913" s="78"/>
      <c r="AZ47913" s="167"/>
      <c r="BA47913" s="77"/>
      <c r="BB47913" s="77"/>
    </row>
    <row r="47914" spans="50:54" s="79" customFormat="1" ht="0" hidden="1" customHeight="1" x14ac:dyDescent="0.2">
      <c r="AX47914" s="78"/>
      <c r="AZ47914" s="167"/>
      <c r="BA47914" s="77"/>
      <c r="BB47914" s="77"/>
    </row>
    <row r="47915" spans="50:54" s="79" customFormat="1" ht="0" hidden="1" customHeight="1" x14ac:dyDescent="0.2">
      <c r="AX47915" s="78"/>
      <c r="AZ47915" s="167"/>
      <c r="BA47915" s="77"/>
      <c r="BB47915" s="77"/>
    </row>
    <row r="47916" spans="50:54" s="79" customFormat="1" ht="0" hidden="1" customHeight="1" x14ac:dyDescent="0.2">
      <c r="AX47916" s="78"/>
      <c r="AZ47916" s="167"/>
      <c r="BA47916" s="77"/>
      <c r="BB47916" s="77"/>
    </row>
    <row r="47917" spans="50:54" s="79" customFormat="1" ht="0" hidden="1" customHeight="1" x14ac:dyDescent="0.2">
      <c r="AX47917" s="78"/>
      <c r="AZ47917" s="167"/>
      <c r="BA47917" s="77"/>
      <c r="BB47917" s="77"/>
    </row>
    <row r="47918" spans="50:54" s="79" customFormat="1" ht="0" hidden="1" customHeight="1" x14ac:dyDescent="0.2">
      <c r="AX47918" s="78"/>
      <c r="AZ47918" s="167"/>
      <c r="BA47918" s="77"/>
      <c r="BB47918" s="77"/>
    </row>
    <row r="47919" spans="50:54" s="79" customFormat="1" ht="0" hidden="1" customHeight="1" x14ac:dyDescent="0.2">
      <c r="AX47919" s="78"/>
      <c r="AZ47919" s="167"/>
      <c r="BA47919" s="77"/>
      <c r="BB47919" s="77"/>
    </row>
    <row r="47920" spans="50:54" s="79" customFormat="1" ht="0" hidden="1" customHeight="1" x14ac:dyDescent="0.2">
      <c r="AX47920" s="78"/>
      <c r="AZ47920" s="167"/>
      <c r="BA47920" s="77"/>
      <c r="BB47920" s="77"/>
    </row>
    <row r="47921" spans="50:54" s="79" customFormat="1" ht="0" hidden="1" customHeight="1" x14ac:dyDescent="0.2">
      <c r="AX47921" s="78"/>
      <c r="AZ47921" s="167"/>
      <c r="BA47921" s="77"/>
      <c r="BB47921" s="77"/>
    </row>
    <row r="47922" spans="50:54" s="79" customFormat="1" ht="0" hidden="1" customHeight="1" x14ac:dyDescent="0.2">
      <c r="AX47922" s="78"/>
      <c r="AZ47922" s="167"/>
      <c r="BA47922" s="77"/>
      <c r="BB47922" s="77"/>
    </row>
    <row r="47923" spans="50:54" s="79" customFormat="1" ht="0" hidden="1" customHeight="1" x14ac:dyDescent="0.2">
      <c r="AX47923" s="78"/>
      <c r="AZ47923" s="167"/>
      <c r="BA47923" s="77"/>
      <c r="BB47923" s="77"/>
    </row>
    <row r="47924" spans="50:54" s="79" customFormat="1" ht="0" hidden="1" customHeight="1" x14ac:dyDescent="0.2">
      <c r="AX47924" s="78"/>
      <c r="AZ47924" s="167"/>
      <c r="BA47924" s="77"/>
      <c r="BB47924" s="77"/>
    </row>
    <row r="47925" spans="50:54" s="79" customFormat="1" ht="0" hidden="1" customHeight="1" x14ac:dyDescent="0.2">
      <c r="AX47925" s="78"/>
      <c r="AZ47925" s="167"/>
      <c r="BA47925" s="77"/>
      <c r="BB47925" s="77"/>
    </row>
    <row r="47926" spans="50:54" s="79" customFormat="1" ht="0" hidden="1" customHeight="1" x14ac:dyDescent="0.2">
      <c r="AX47926" s="78"/>
      <c r="AZ47926" s="167"/>
      <c r="BA47926" s="77"/>
      <c r="BB47926" s="77"/>
    </row>
    <row r="47927" spans="50:54" s="79" customFormat="1" ht="0" hidden="1" customHeight="1" x14ac:dyDescent="0.2">
      <c r="AX47927" s="78"/>
      <c r="AZ47927" s="167"/>
      <c r="BA47927" s="77"/>
      <c r="BB47927" s="77"/>
    </row>
    <row r="47928" spans="50:54" s="79" customFormat="1" ht="0" hidden="1" customHeight="1" x14ac:dyDescent="0.2">
      <c r="AX47928" s="78"/>
      <c r="AZ47928" s="167"/>
      <c r="BA47928" s="77"/>
      <c r="BB47928" s="77"/>
    </row>
    <row r="47929" spans="50:54" s="79" customFormat="1" ht="0" hidden="1" customHeight="1" x14ac:dyDescent="0.2">
      <c r="AX47929" s="78"/>
      <c r="AZ47929" s="167"/>
      <c r="BA47929" s="77"/>
      <c r="BB47929" s="77"/>
    </row>
    <row r="47930" spans="50:54" s="79" customFormat="1" ht="0" hidden="1" customHeight="1" x14ac:dyDescent="0.2">
      <c r="AX47930" s="78"/>
      <c r="AZ47930" s="167"/>
      <c r="BA47930" s="77"/>
      <c r="BB47930" s="77"/>
    </row>
    <row r="47931" spans="50:54" s="79" customFormat="1" ht="0" hidden="1" customHeight="1" x14ac:dyDescent="0.2">
      <c r="AX47931" s="78"/>
      <c r="AZ47931" s="167"/>
      <c r="BA47931" s="77"/>
      <c r="BB47931" s="77"/>
    </row>
    <row r="47932" spans="50:54" s="79" customFormat="1" ht="0" hidden="1" customHeight="1" x14ac:dyDescent="0.2">
      <c r="AX47932" s="78"/>
      <c r="AZ47932" s="167"/>
      <c r="BA47932" s="77"/>
      <c r="BB47932" s="77"/>
    </row>
    <row r="47933" spans="50:54" s="79" customFormat="1" ht="0" hidden="1" customHeight="1" x14ac:dyDescent="0.2">
      <c r="AX47933" s="78"/>
      <c r="AZ47933" s="167"/>
      <c r="BA47933" s="77"/>
      <c r="BB47933" s="77"/>
    </row>
    <row r="47934" spans="50:54" s="79" customFormat="1" ht="0" hidden="1" customHeight="1" x14ac:dyDescent="0.2">
      <c r="AX47934" s="78"/>
      <c r="AZ47934" s="167"/>
      <c r="BA47934" s="77"/>
      <c r="BB47934" s="77"/>
    </row>
    <row r="47935" spans="50:54" s="79" customFormat="1" ht="0" hidden="1" customHeight="1" x14ac:dyDescent="0.2">
      <c r="AX47935" s="78"/>
      <c r="AZ47935" s="167"/>
      <c r="BA47935" s="77"/>
      <c r="BB47935" s="77"/>
    </row>
    <row r="47936" spans="50:54" s="79" customFormat="1" ht="0" hidden="1" customHeight="1" x14ac:dyDescent="0.2">
      <c r="AX47936" s="78"/>
      <c r="AZ47936" s="167"/>
      <c r="BA47936" s="77"/>
      <c r="BB47936" s="77"/>
    </row>
    <row r="47937" spans="50:54" s="79" customFormat="1" ht="0" hidden="1" customHeight="1" x14ac:dyDescent="0.2">
      <c r="AX47937" s="78"/>
      <c r="AZ47937" s="167"/>
      <c r="BA47937" s="77"/>
      <c r="BB47937" s="77"/>
    </row>
    <row r="47938" spans="50:54" s="79" customFormat="1" ht="0" hidden="1" customHeight="1" x14ac:dyDescent="0.2">
      <c r="AX47938" s="78"/>
      <c r="AZ47938" s="167"/>
      <c r="BA47938" s="77"/>
      <c r="BB47938" s="77"/>
    </row>
    <row r="47939" spans="50:54" s="79" customFormat="1" ht="0" hidden="1" customHeight="1" x14ac:dyDescent="0.2">
      <c r="AX47939" s="78"/>
      <c r="AZ47939" s="167"/>
      <c r="BA47939" s="77"/>
      <c r="BB47939" s="77"/>
    </row>
    <row r="47940" spans="50:54" s="79" customFormat="1" ht="0" hidden="1" customHeight="1" x14ac:dyDescent="0.2">
      <c r="AX47940" s="78"/>
      <c r="AZ47940" s="167"/>
      <c r="BA47940" s="77"/>
      <c r="BB47940" s="77"/>
    </row>
    <row r="47941" spans="50:54" s="79" customFormat="1" ht="0" hidden="1" customHeight="1" x14ac:dyDescent="0.2">
      <c r="AX47941" s="78"/>
      <c r="AZ47941" s="167"/>
      <c r="BA47941" s="77"/>
      <c r="BB47941" s="77"/>
    </row>
    <row r="47942" spans="50:54" s="79" customFormat="1" ht="0" hidden="1" customHeight="1" x14ac:dyDescent="0.2">
      <c r="AX47942" s="78"/>
      <c r="AZ47942" s="167"/>
      <c r="BA47942" s="77"/>
      <c r="BB47942" s="77"/>
    </row>
    <row r="47943" spans="50:54" s="79" customFormat="1" ht="0" hidden="1" customHeight="1" x14ac:dyDescent="0.2">
      <c r="AX47943" s="78"/>
      <c r="AZ47943" s="167"/>
      <c r="BA47943" s="77"/>
      <c r="BB47943" s="77"/>
    </row>
    <row r="47944" spans="50:54" s="79" customFormat="1" ht="0" hidden="1" customHeight="1" x14ac:dyDescent="0.2">
      <c r="AX47944" s="78"/>
      <c r="AZ47944" s="167"/>
      <c r="BA47944" s="77"/>
      <c r="BB47944" s="77"/>
    </row>
    <row r="47945" spans="50:54" s="79" customFormat="1" ht="0" hidden="1" customHeight="1" x14ac:dyDescent="0.2">
      <c r="AX47945" s="78"/>
      <c r="AZ47945" s="167"/>
      <c r="BA47945" s="77"/>
      <c r="BB47945" s="77"/>
    </row>
    <row r="47946" spans="50:54" s="79" customFormat="1" ht="0" hidden="1" customHeight="1" x14ac:dyDescent="0.2">
      <c r="AX47946" s="78"/>
      <c r="AZ47946" s="167"/>
      <c r="BA47946" s="77"/>
      <c r="BB47946" s="77"/>
    </row>
    <row r="47947" spans="50:54" s="79" customFormat="1" ht="0" hidden="1" customHeight="1" x14ac:dyDescent="0.2">
      <c r="AX47947" s="78"/>
      <c r="AZ47947" s="167"/>
      <c r="BA47947" s="77"/>
      <c r="BB47947" s="77"/>
    </row>
    <row r="47948" spans="50:54" s="79" customFormat="1" ht="0" hidden="1" customHeight="1" x14ac:dyDescent="0.2">
      <c r="AX47948" s="78"/>
      <c r="AZ47948" s="167"/>
      <c r="BA47948" s="77"/>
      <c r="BB47948" s="77"/>
    </row>
    <row r="47949" spans="50:54" s="79" customFormat="1" ht="0" hidden="1" customHeight="1" x14ac:dyDescent="0.2">
      <c r="AX47949" s="78"/>
      <c r="AZ47949" s="167"/>
      <c r="BA47949" s="77"/>
      <c r="BB47949" s="77"/>
    </row>
    <row r="47950" spans="50:54" s="79" customFormat="1" ht="0" hidden="1" customHeight="1" x14ac:dyDescent="0.2">
      <c r="AX47950" s="78"/>
      <c r="AZ47950" s="167"/>
      <c r="BA47950" s="77"/>
      <c r="BB47950" s="77"/>
    </row>
    <row r="47951" spans="50:54" s="79" customFormat="1" ht="0" hidden="1" customHeight="1" x14ac:dyDescent="0.2">
      <c r="AX47951" s="78"/>
      <c r="AZ47951" s="167"/>
      <c r="BA47951" s="77"/>
      <c r="BB47951" s="77"/>
    </row>
    <row r="47952" spans="50:54" s="79" customFormat="1" ht="0" hidden="1" customHeight="1" x14ac:dyDescent="0.2">
      <c r="AX47952" s="78"/>
      <c r="AZ47952" s="167"/>
      <c r="BA47952" s="77"/>
      <c r="BB47952" s="77"/>
    </row>
    <row r="47953" spans="50:54" s="79" customFormat="1" ht="0" hidden="1" customHeight="1" x14ac:dyDescent="0.2">
      <c r="AX47953" s="78"/>
      <c r="AZ47953" s="167"/>
      <c r="BA47953" s="77"/>
      <c r="BB47953" s="77"/>
    </row>
    <row r="47954" spans="50:54" s="79" customFormat="1" ht="0" hidden="1" customHeight="1" x14ac:dyDescent="0.2">
      <c r="AX47954" s="78"/>
      <c r="AZ47954" s="167"/>
      <c r="BA47954" s="77"/>
      <c r="BB47954" s="77"/>
    </row>
    <row r="47955" spans="50:54" s="79" customFormat="1" ht="0" hidden="1" customHeight="1" x14ac:dyDescent="0.2">
      <c r="AX47955" s="78"/>
      <c r="AZ47955" s="167"/>
      <c r="BA47955" s="77"/>
      <c r="BB47955" s="77"/>
    </row>
    <row r="47956" spans="50:54" s="79" customFormat="1" ht="0" hidden="1" customHeight="1" x14ac:dyDescent="0.2">
      <c r="AX47956" s="78"/>
      <c r="AZ47956" s="167"/>
      <c r="BA47956" s="77"/>
      <c r="BB47956" s="77"/>
    </row>
    <row r="47957" spans="50:54" s="79" customFormat="1" ht="0" hidden="1" customHeight="1" x14ac:dyDescent="0.2">
      <c r="AX47957" s="78"/>
      <c r="AZ47957" s="167"/>
      <c r="BA47957" s="77"/>
      <c r="BB47957" s="77"/>
    </row>
    <row r="47958" spans="50:54" s="79" customFormat="1" ht="0" hidden="1" customHeight="1" x14ac:dyDescent="0.2">
      <c r="AX47958" s="78"/>
      <c r="AZ47958" s="167"/>
      <c r="BA47958" s="77"/>
      <c r="BB47958" s="77"/>
    </row>
    <row r="47959" spans="50:54" s="79" customFormat="1" ht="0" hidden="1" customHeight="1" x14ac:dyDescent="0.2">
      <c r="AX47959" s="78"/>
      <c r="AZ47959" s="167"/>
      <c r="BA47959" s="77"/>
      <c r="BB47959" s="77"/>
    </row>
    <row r="47960" spans="50:54" s="79" customFormat="1" ht="0" hidden="1" customHeight="1" x14ac:dyDescent="0.2">
      <c r="AX47960" s="78"/>
      <c r="AZ47960" s="167"/>
      <c r="BA47960" s="77"/>
      <c r="BB47960" s="77"/>
    </row>
    <row r="47961" spans="50:54" s="79" customFormat="1" ht="0" hidden="1" customHeight="1" x14ac:dyDescent="0.2">
      <c r="AX47961" s="78"/>
      <c r="AZ47961" s="167"/>
      <c r="BA47961" s="77"/>
      <c r="BB47961" s="77"/>
    </row>
    <row r="47962" spans="50:54" s="79" customFormat="1" ht="0" hidden="1" customHeight="1" x14ac:dyDescent="0.2">
      <c r="AX47962" s="78"/>
      <c r="AZ47962" s="167"/>
      <c r="BA47962" s="77"/>
      <c r="BB47962" s="77"/>
    </row>
    <row r="47963" spans="50:54" s="79" customFormat="1" ht="0" hidden="1" customHeight="1" x14ac:dyDescent="0.2">
      <c r="AX47963" s="78"/>
      <c r="AZ47963" s="167"/>
      <c r="BA47963" s="77"/>
      <c r="BB47963" s="77"/>
    </row>
    <row r="47964" spans="50:54" s="79" customFormat="1" ht="0" hidden="1" customHeight="1" x14ac:dyDescent="0.2">
      <c r="AX47964" s="78"/>
      <c r="AZ47964" s="167"/>
      <c r="BA47964" s="77"/>
      <c r="BB47964" s="77"/>
    </row>
    <row r="47965" spans="50:54" s="79" customFormat="1" ht="0" hidden="1" customHeight="1" x14ac:dyDescent="0.2">
      <c r="AX47965" s="78"/>
      <c r="AZ47965" s="167"/>
      <c r="BA47965" s="77"/>
      <c r="BB47965" s="77"/>
    </row>
    <row r="47966" spans="50:54" s="79" customFormat="1" ht="0" hidden="1" customHeight="1" x14ac:dyDescent="0.2">
      <c r="AX47966" s="78"/>
      <c r="AZ47966" s="167"/>
      <c r="BA47966" s="77"/>
      <c r="BB47966" s="77"/>
    </row>
    <row r="47967" spans="50:54" s="79" customFormat="1" ht="0" hidden="1" customHeight="1" x14ac:dyDescent="0.2">
      <c r="AX47967" s="78"/>
      <c r="AZ47967" s="167"/>
      <c r="BA47967" s="77"/>
      <c r="BB47967" s="77"/>
    </row>
    <row r="47968" spans="50:54" s="79" customFormat="1" ht="0" hidden="1" customHeight="1" x14ac:dyDescent="0.2">
      <c r="AX47968" s="78"/>
      <c r="AZ47968" s="167"/>
      <c r="BA47968" s="77"/>
      <c r="BB47968" s="77"/>
    </row>
    <row r="47969" spans="50:54" s="79" customFormat="1" ht="0" hidden="1" customHeight="1" x14ac:dyDescent="0.2">
      <c r="AX47969" s="78"/>
      <c r="AZ47969" s="167"/>
      <c r="BA47969" s="77"/>
      <c r="BB47969" s="77"/>
    </row>
    <row r="47970" spans="50:54" s="79" customFormat="1" ht="0" hidden="1" customHeight="1" x14ac:dyDescent="0.2">
      <c r="AX47970" s="78"/>
      <c r="AZ47970" s="167"/>
      <c r="BA47970" s="77"/>
      <c r="BB47970" s="77"/>
    </row>
    <row r="47971" spans="50:54" s="79" customFormat="1" ht="0" hidden="1" customHeight="1" x14ac:dyDescent="0.2">
      <c r="AX47971" s="78"/>
      <c r="AZ47971" s="167"/>
      <c r="BA47971" s="77"/>
      <c r="BB47971" s="77"/>
    </row>
    <row r="47972" spans="50:54" s="79" customFormat="1" ht="0" hidden="1" customHeight="1" x14ac:dyDescent="0.2">
      <c r="AX47972" s="78"/>
      <c r="AZ47972" s="167"/>
      <c r="BA47972" s="77"/>
      <c r="BB47972" s="77"/>
    </row>
    <row r="47973" spans="50:54" s="79" customFormat="1" ht="0" hidden="1" customHeight="1" x14ac:dyDescent="0.2">
      <c r="AX47973" s="78"/>
      <c r="AZ47973" s="167"/>
      <c r="BA47973" s="77"/>
      <c r="BB47973" s="77"/>
    </row>
    <row r="47974" spans="50:54" s="79" customFormat="1" ht="0" hidden="1" customHeight="1" x14ac:dyDescent="0.2">
      <c r="AX47974" s="78"/>
      <c r="AZ47974" s="167"/>
      <c r="BA47974" s="77"/>
      <c r="BB47974" s="77"/>
    </row>
    <row r="47975" spans="50:54" s="79" customFormat="1" ht="0" hidden="1" customHeight="1" x14ac:dyDescent="0.2">
      <c r="AX47975" s="78"/>
      <c r="AZ47975" s="167"/>
      <c r="BA47975" s="77"/>
      <c r="BB47975" s="77"/>
    </row>
    <row r="47976" spans="50:54" s="79" customFormat="1" ht="0" hidden="1" customHeight="1" x14ac:dyDescent="0.2">
      <c r="AX47976" s="78"/>
      <c r="AZ47976" s="167"/>
      <c r="BA47976" s="77"/>
      <c r="BB47976" s="77"/>
    </row>
    <row r="47977" spans="50:54" s="79" customFormat="1" ht="0" hidden="1" customHeight="1" x14ac:dyDescent="0.2">
      <c r="AX47977" s="78"/>
      <c r="AZ47977" s="167"/>
      <c r="BA47977" s="77"/>
      <c r="BB47977" s="77"/>
    </row>
    <row r="47978" spans="50:54" s="79" customFormat="1" ht="0" hidden="1" customHeight="1" x14ac:dyDescent="0.2">
      <c r="AX47978" s="78"/>
      <c r="AZ47978" s="167"/>
      <c r="BA47978" s="77"/>
      <c r="BB47978" s="77"/>
    </row>
    <row r="47979" spans="50:54" s="79" customFormat="1" ht="0" hidden="1" customHeight="1" x14ac:dyDescent="0.2">
      <c r="AX47979" s="78"/>
      <c r="AZ47979" s="167"/>
      <c r="BA47979" s="77"/>
      <c r="BB47979" s="77"/>
    </row>
    <row r="47980" spans="50:54" s="79" customFormat="1" ht="0" hidden="1" customHeight="1" x14ac:dyDescent="0.2">
      <c r="AX47980" s="78"/>
      <c r="AZ47980" s="167"/>
      <c r="BA47980" s="77"/>
      <c r="BB47980" s="77"/>
    </row>
    <row r="47981" spans="50:54" s="79" customFormat="1" ht="0" hidden="1" customHeight="1" x14ac:dyDescent="0.2">
      <c r="AX47981" s="78"/>
      <c r="AZ47981" s="167"/>
      <c r="BA47981" s="77"/>
      <c r="BB47981" s="77"/>
    </row>
    <row r="47982" spans="50:54" s="79" customFormat="1" ht="0" hidden="1" customHeight="1" x14ac:dyDescent="0.2">
      <c r="AX47982" s="78"/>
      <c r="AZ47982" s="167"/>
      <c r="BA47982" s="77"/>
      <c r="BB47982" s="77"/>
    </row>
    <row r="47983" spans="50:54" s="79" customFormat="1" ht="0" hidden="1" customHeight="1" x14ac:dyDescent="0.2">
      <c r="AX47983" s="78"/>
      <c r="AZ47983" s="167"/>
      <c r="BA47983" s="77"/>
      <c r="BB47983" s="77"/>
    </row>
    <row r="47984" spans="50:54" s="79" customFormat="1" ht="0" hidden="1" customHeight="1" x14ac:dyDescent="0.2">
      <c r="AX47984" s="78"/>
      <c r="AZ47984" s="167"/>
      <c r="BA47984" s="77"/>
      <c r="BB47984" s="77"/>
    </row>
    <row r="47985" spans="50:54" s="79" customFormat="1" ht="0" hidden="1" customHeight="1" x14ac:dyDescent="0.2">
      <c r="AX47985" s="78"/>
      <c r="AZ47985" s="167"/>
      <c r="BA47985" s="77"/>
      <c r="BB47985" s="77"/>
    </row>
    <row r="47986" spans="50:54" s="79" customFormat="1" ht="0" hidden="1" customHeight="1" x14ac:dyDescent="0.2">
      <c r="AX47986" s="78"/>
      <c r="AZ47986" s="167"/>
      <c r="BA47986" s="77"/>
      <c r="BB47986" s="77"/>
    </row>
    <row r="47987" spans="50:54" s="79" customFormat="1" ht="0" hidden="1" customHeight="1" x14ac:dyDescent="0.2">
      <c r="AX47987" s="78"/>
      <c r="AZ47987" s="167"/>
      <c r="BA47987" s="77"/>
      <c r="BB47987" s="77"/>
    </row>
    <row r="47988" spans="50:54" s="79" customFormat="1" ht="0" hidden="1" customHeight="1" x14ac:dyDescent="0.2">
      <c r="AX47988" s="78"/>
      <c r="AZ47988" s="167"/>
      <c r="BA47988" s="77"/>
      <c r="BB47988" s="77"/>
    </row>
    <row r="47989" spans="50:54" s="79" customFormat="1" ht="0" hidden="1" customHeight="1" x14ac:dyDescent="0.2">
      <c r="AX47989" s="78"/>
      <c r="AZ47989" s="167"/>
      <c r="BA47989" s="77"/>
      <c r="BB47989" s="77"/>
    </row>
    <row r="47990" spans="50:54" s="79" customFormat="1" ht="0" hidden="1" customHeight="1" x14ac:dyDescent="0.2">
      <c r="AX47990" s="78"/>
      <c r="AZ47990" s="167"/>
      <c r="BA47990" s="77"/>
      <c r="BB47990" s="77"/>
    </row>
    <row r="47991" spans="50:54" s="79" customFormat="1" ht="0" hidden="1" customHeight="1" x14ac:dyDescent="0.2">
      <c r="AX47991" s="78"/>
      <c r="AZ47991" s="167"/>
      <c r="BA47991" s="77"/>
      <c r="BB47991" s="77"/>
    </row>
    <row r="47992" spans="50:54" s="79" customFormat="1" ht="0" hidden="1" customHeight="1" x14ac:dyDescent="0.2">
      <c r="AX47992" s="78"/>
      <c r="AZ47992" s="167"/>
      <c r="BA47992" s="77"/>
      <c r="BB47992" s="77"/>
    </row>
    <row r="47993" spans="50:54" s="79" customFormat="1" ht="0" hidden="1" customHeight="1" x14ac:dyDescent="0.2">
      <c r="AX47993" s="78"/>
      <c r="AZ47993" s="167"/>
      <c r="BA47993" s="77"/>
      <c r="BB47993" s="77"/>
    </row>
    <row r="47994" spans="50:54" s="79" customFormat="1" ht="0" hidden="1" customHeight="1" x14ac:dyDescent="0.2">
      <c r="AX47994" s="78"/>
      <c r="AZ47994" s="167"/>
      <c r="BA47994" s="77"/>
      <c r="BB47994" s="77"/>
    </row>
    <row r="47995" spans="50:54" s="79" customFormat="1" ht="0" hidden="1" customHeight="1" x14ac:dyDescent="0.2">
      <c r="AX47995" s="78"/>
      <c r="AZ47995" s="167"/>
      <c r="BA47995" s="77"/>
      <c r="BB47995" s="77"/>
    </row>
    <row r="47996" spans="50:54" s="79" customFormat="1" ht="0" hidden="1" customHeight="1" x14ac:dyDescent="0.2">
      <c r="AX47996" s="78"/>
      <c r="AZ47996" s="167"/>
      <c r="BA47996" s="77"/>
      <c r="BB47996" s="77"/>
    </row>
    <row r="47997" spans="50:54" s="79" customFormat="1" ht="0" hidden="1" customHeight="1" x14ac:dyDescent="0.2">
      <c r="AX47997" s="78"/>
      <c r="AZ47997" s="167"/>
      <c r="BA47997" s="77"/>
      <c r="BB47997" s="77"/>
    </row>
    <row r="47998" spans="50:54" s="79" customFormat="1" ht="0" hidden="1" customHeight="1" x14ac:dyDescent="0.2">
      <c r="AX47998" s="78"/>
      <c r="AZ47998" s="167"/>
      <c r="BA47998" s="77"/>
      <c r="BB47998" s="77"/>
    </row>
    <row r="47999" spans="50:54" s="79" customFormat="1" ht="0" hidden="1" customHeight="1" x14ac:dyDescent="0.2">
      <c r="AX47999" s="78"/>
      <c r="AZ47999" s="167"/>
      <c r="BA47999" s="77"/>
      <c r="BB47999" s="77"/>
    </row>
    <row r="48000" spans="50:54" s="79" customFormat="1" ht="0" hidden="1" customHeight="1" x14ac:dyDescent="0.2">
      <c r="AX48000" s="78"/>
      <c r="AZ48000" s="167"/>
      <c r="BA48000" s="77"/>
      <c r="BB48000" s="77"/>
    </row>
    <row r="48001" spans="50:54" s="79" customFormat="1" ht="0" hidden="1" customHeight="1" x14ac:dyDescent="0.2">
      <c r="AX48001" s="78"/>
      <c r="AZ48001" s="167"/>
      <c r="BA48001" s="77"/>
      <c r="BB48001" s="77"/>
    </row>
    <row r="48002" spans="50:54" s="79" customFormat="1" ht="0" hidden="1" customHeight="1" x14ac:dyDescent="0.2">
      <c r="AX48002" s="78"/>
      <c r="AZ48002" s="167"/>
      <c r="BA48002" s="77"/>
      <c r="BB48002" s="77"/>
    </row>
    <row r="48003" spans="50:54" s="79" customFormat="1" ht="0" hidden="1" customHeight="1" x14ac:dyDescent="0.2">
      <c r="AX48003" s="78"/>
      <c r="AZ48003" s="167"/>
      <c r="BA48003" s="77"/>
      <c r="BB48003" s="77"/>
    </row>
    <row r="48004" spans="50:54" s="79" customFormat="1" ht="0" hidden="1" customHeight="1" x14ac:dyDescent="0.2">
      <c r="AX48004" s="78"/>
      <c r="AZ48004" s="167"/>
      <c r="BA48004" s="77"/>
      <c r="BB48004" s="77"/>
    </row>
    <row r="48005" spans="50:54" s="79" customFormat="1" ht="0" hidden="1" customHeight="1" x14ac:dyDescent="0.2">
      <c r="AX48005" s="78"/>
      <c r="AZ48005" s="167"/>
      <c r="BA48005" s="77"/>
      <c r="BB48005" s="77"/>
    </row>
    <row r="48006" spans="50:54" s="79" customFormat="1" ht="0" hidden="1" customHeight="1" x14ac:dyDescent="0.2">
      <c r="AX48006" s="78"/>
      <c r="AZ48006" s="167"/>
      <c r="BA48006" s="77"/>
      <c r="BB48006" s="77"/>
    </row>
    <row r="48007" spans="50:54" s="79" customFormat="1" ht="0" hidden="1" customHeight="1" x14ac:dyDescent="0.2">
      <c r="AX48007" s="78"/>
      <c r="AZ48007" s="167"/>
      <c r="BA48007" s="77"/>
      <c r="BB48007" s="77"/>
    </row>
    <row r="48008" spans="50:54" s="79" customFormat="1" ht="0" hidden="1" customHeight="1" x14ac:dyDescent="0.2">
      <c r="AX48008" s="78"/>
      <c r="AZ48008" s="167"/>
      <c r="BA48008" s="77"/>
      <c r="BB48008" s="77"/>
    </row>
    <row r="48009" spans="50:54" s="79" customFormat="1" ht="0" hidden="1" customHeight="1" x14ac:dyDescent="0.2">
      <c r="AX48009" s="78"/>
      <c r="AZ48009" s="167"/>
      <c r="BA48009" s="77"/>
      <c r="BB48009" s="77"/>
    </row>
    <row r="48010" spans="50:54" s="79" customFormat="1" ht="0" hidden="1" customHeight="1" x14ac:dyDescent="0.2">
      <c r="AX48010" s="78"/>
      <c r="AZ48010" s="167"/>
      <c r="BA48010" s="77"/>
      <c r="BB48010" s="77"/>
    </row>
    <row r="48011" spans="50:54" s="79" customFormat="1" ht="0" hidden="1" customHeight="1" x14ac:dyDescent="0.2">
      <c r="AX48011" s="78"/>
      <c r="AZ48011" s="167"/>
      <c r="BA48011" s="77"/>
      <c r="BB48011" s="77"/>
    </row>
    <row r="48012" spans="50:54" s="79" customFormat="1" ht="0" hidden="1" customHeight="1" x14ac:dyDescent="0.2">
      <c r="AX48012" s="78"/>
      <c r="AZ48012" s="167"/>
      <c r="BA48012" s="77"/>
      <c r="BB48012" s="77"/>
    </row>
    <row r="48013" spans="50:54" s="79" customFormat="1" ht="0" hidden="1" customHeight="1" x14ac:dyDescent="0.2">
      <c r="AX48013" s="78"/>
      <c r="AZ48013" s="167"/>
      <c r="BA48013" s="77"/>
      <c r="BB48013" s="77"/>
    </row>
    <row r="48014" spans="50:54" s="79" customFormat="1" ht="0" hidden="1" customHeight="1" x14ac:dyDescent="0.2">
      <c r="AX48014" s="78"/>
      <c r="AZ48014" s="167"/>
      <c r="BA48014" s="77"/>
      <c r="BB48014" s="77"/>
    </row>
    <row r="48015" spans="50:54" s="79" customFormat="1" ht="0" hidden="1" customHeight="1" x14ac:dyDescent="0.2">
      <c r="AX48015" s="78"/>
      <c r="AZ48015" s="167"/>
      <c r="BA48015" s="77"/>
      <c r="BB48015" s="77"/>
    </row>
    <row r="48016" spans="50:54" s="79" customFormat="1" ht="0" hidden="1" customHeight="1" x14ac:dyDescent="0.2">
      <c r="AX48016" s="78"/>
      <c r="AZ48016" s="167"/>
      <c r="BA48016" s="77"/>
      <c r="BB48016" s="77"/>
    </row>
    <row r="48017" spans="50:54" s="79" customFormat="1" ht="0" hidden="1" customHeight="1" x14ac:dyDescent="0.2">
      <c r="AX48017" s="78"/>
      <c r="AZ48017" s="167"/>
      <c r="BA48017" s="77"/>
      <c r="BB48017" s="77"/>
    </row>
    <row r="48018" spans="50:54" s="79" customFormat="1" ht="0" hidden="1" customHeight="1" x14ac:dyDescent="0.2">
      <c r="AX48018" s="78"/>
      <c r="AZ48018" s="167"/>
      <c r="BA48018" s="77"/>
      <c r="BB48018" s="77"/>
    </row>
    <row r="48019" spans="50:54" s="79" customFormat="1" ht="0" hidden="1" customHeight="1" x14ac:dyDescent="0.2">
      <c r="AX48019" s="78"/>
      <c r="AZ48019" s="167"/>
      <c r="BA48019" s="77"/>
      <c r="BB48019" s="77"/>
    </row>
    <row r="48020" spans="50:54" s="79" customFormat="1" ht="0" hidden="1" customHeight="1" x14ac:dyDescent="0.2">
      <c r="AX48020" s="78"/>
      <c r="AZ48020" s="167"/>
      <c r="BA48020" s="77"/>
      <c r="BB48020" s="77"/>
    </row>
    <row r="48021" spans="50:54" s="79" customFormat="1" ht="0" hidden="1" customHeight="1" x14ac:dyDescent="0.2">
      <c r="AX48021" s="78"/>
      <c r="AZ48021" s="167"/>
      <c r="BA48021" s="77"/>
      <c r="BB48021" s="77"/>
    </row>
    <row r="48022" spans="50:54" s="79" customFormat="1" ht="0" hidden="1" customHeight="1" x14ac:dyDescent="0.2">
      <c r="AX48022" s="78"/>
      <c r="AZ48022" s="167"/>
      <c r="BA48022" s="77"/>
      <c r="BB48022" s="77"/>
    </row>
    <row r="48023" spans="50:54" s="79" customFormat="1" ht="0" hidden="1" customHeight="1" x14ac:dyDescent="0.2">
      <c r="AX48023" s="78"/>
      <c r="AZ48023" s="167"/>
      <c r="BA48023" s="77"/>
      <c r="BB48023" s="77"/>
    </row>
    <row r="48024" spans="50:54" s="79" customFormat="1" ht="0" hidden="1" customHeight="1" x14ac:dyDescent="0.2">
      <c r="AX48024" s="78"/>
      <c r="AZ48024" s="167"/>
      <c r="BA48024" s="77"/>
      <c r="BB48024" s="77"/>
    </row>
    <row r="48025" spans="50:54" s="79" customFormat="1" ht="0" hidden="1" customHeight="1" x14ac:dyDescent="0.2">
      <c r="AX48025" s="78"/>
      <c r="AZ48025" s="167"/>
      <c r="BA48025" s="77"/>
      <c r="BB48025" s="77"/>
    </row>
    <row r="48026" spans="50:54" s="79" customFormat="1" ht="0" hidden="1" customHeight="1" x14ac:dyDescent="0.2">
      <c r="AX48026" s="78"/>
      <c r="AZ48026" s="167"/>
      <c r="BA48026" s="77"/>
      <c r="BB48026" s="77"/>
    </row>
    <row r="48027" spans="50:54" s="79" customFormat="1" ht="0" hidden="1" customHeight="1" x14ac:dyDescent="0.2">
      <c r="AX48027" s="78"/>
      <c r="AZ48027" s="167"/>
      <c r="BA48027" s="77"/>
      <c r="BB48027" s="77"/>
    </row>
    <row r="48028" spans="50:54" s="79" customFormat="1" ht="0" hidden="1" customHeight="1" x14ac:dyDescent="0.2">
      <c r="AX48028" s="78"/>
      <c r="AZ48028" s="167"/>
      <c r="BA48028" s="77"/>
      <c r="BB48028" s="77"/>
    </row>
    <row r="48029" spans="50:54" s="79" customFormat="1" ht="0" hidden="1" customHeight="1" x14ac:dyDescent="0.2">
      <c r="AX48029" s="78"/>
      <c r="AZ48029" s="167"/>
      <c r="BA48029" s="77"/>
      <c r="BB48029" s="77"/>
    </row>
    <row r="48030" spans="50:54" s="79" customFormat="1" ht="0" hidden="1" customHeight="1" x14ac:dyDescent="0.2">
      <c r="AX48030" s="78"/>
      <c r="AZ48030" s="167"/>
      <c r="BA48030" s="77"/>
      <c r="BB48030" s="77"/>
    </row>
    <row r="48031" spans="50:54" s="79" customFormat="1" ht="0" hidden="1" customHeight="1" x14ac:dyDescent="0.2">
      <c r="AX48031" s="78"/>
      <c r="AZ48031" s="167"/>
      <c r="BA48031" s="77"/>
      <c r="BB48031" s="77"/>
    </row>
    <row r="48032" spans="50:54" s="79" customFormat="1" ht="0" hidden="1" customHeight="1" x14ac:dyDescent="0.2">
      <c r="AX48032" s="78"/>
      <c r="AZ48032" s="167"/>
      <c r="BA48032" s="77"/>
      <c r="BB48032" s="77"/>
    </row>
    <row r="48033" spans="50:54" s="79" customFormat="1" ht="0" hidden="1" customHeight="1" x14ac:dyDescent="0.2">
      <c r="AX48033" s="78"/>
      <c r="AZ48033" s="167"/>
      <c r="BA48033" s="77"/>
      <c r="BB48033" s="77"/>
    </row>
    <row r="48034" spans="50:54" s="79" customFormat="1" ht="0" hidden="1" customHeight="1" x14ac:dyDescent="0.2">
      <c r="AX48034" s="78"/>
      <c r="AZ48034" s="167"/>
      <c r="BA48034" s="77"/>
      <c r="BB48034" s="77"/>
    </row>
    <row r="48035" spans="50:54" s="79" customFormat="1" ht="0" hidden="1" customHeight="1" x14ac:dyDescent="0.2">
      <c r="AX48035" s="78"/>
      <c r="AZ48035" s="167"/>
      <c r="BA48035" s="77"/>
      <c r="BB48035" s="77"/>
    </row>
    <row r="48036" spans="50:54" s="79" customFormat="1" ht="0" hidden="1" customHeight="1" x14ac:dyDescent="0.2">
      <c r="AX48036" s="78"/>
      <c r="AZ48036" s="167"/>
      <c r="BA48036" s="77"/>
      <c r="BB48036" s="77"/>
    </row>
    <row r="48037" spans="50:54" s="79" customFormat="1" ht="0" hidden="1" customHeight="1" x14ac:dyDescent="0.2">
      <c r="AX48037" s="78"/>
      <c r="AZ48037" s="167"/>
      <c r="BA48037" s="77"/>
      <c r="BB48037" s="77"/>
    </row>
    <row r="48038" spans="50:54" s="79" customFormat="1" ht="0" hidden="1" customHeight="1" x14ac:dyDescent="0.2">
      <c r="AX48038" s="78"/>
      <c r="AZ48038" s="167"/>
      <c r="BA48038" s="77"/>
      <c r="BB48038" s="77"/>
    </row>
    <row r="48039" spans="50:54" s="79" customFormat="1" ht="0" hidden="1" customHeight="1" x14ac:dyDescent="0.2">
      <c r="AX48039" s="78"/>
      <c r="AZ48039" s="167"/>
      <c r="BA48039" s="77"/>
      <c r="BB48039" s="77"/>
    </row>
    <row r="48040" spans="50:54" s="79" customFormat="1" ht="0" hidden="1" customHeight="1" x14ac:dyDescent="0.2">
      <c r="AX48040" s="78"/>
      <c r="AZ48040" s="167"/>
      <c r="BA48040" s="77"/>
      <c r="BB48040" s="77"/>
    </row>
    <row r="48041" spans="50:54" s="79" customFormat="1" ht="0" hidden="1" customHeight="1" x14ac:dyDescent="0.2">
      <c r="AX48041" s="78"/>
      <c r="AZ48041" s="167"/>
      <c r="BA48041" s="77"/>
      <c r="BB48041" s="77"/>
    </row>
    <row r="48042" spans="50:54" s="79" customFormat="1" ht="0" hidden="1" customHeight="1" x14ac:dyDescent="0.2">
      <c r="AX48042" s="78"/>
      <c r="AZ48042" s="167"/>
      <c r="BA48042" s="77"/>
      <c r="BB48042" s="77"/>
    </row>
    <row r="48043" spans="50:54" s="79" customFormat="1" ht="0" hidden="1" customHeight="1" x14ac:dyDescent="0.2">
      <c r="AX48043" s="78"/>
      <c r="AZ48043" s="167"/>
      <c r="BA48043" s="77"/>
      <c r="BB48043" s="77"/>
    </row>
    <row r="48044" spans="50:54" s="79" customFormat="1" ht="0" hidden="1" customHeight="1" x14ac:dyDescent="0.2">
      <c r="AX48044" s="78"/>
      <c r="AZ48044" s="167"/>
      <c r="BA48044" s="77"/>
      <c r="BB48044" s="77"/>
    </row>
    <row r="48045" spans="50:54" s="79" customFormat="1" ht="0" hidden="1" customHeight="1" x14ac:dyDescent="0.2">
      <c r="AX48045" s="78"/>
      <c r="AZ48045" s="167"/>
      <c r="BA48045" s="77"/>
      <c r="BB48045" s="77"/>
    </row>
    <row r="48046" spans="50:54" s="79" customFormat="1" ht="0" hidden="1" customHeight="1" x14ac:dyDescent="0.2">
      <c r="AX48046" s="78"/>
      <c r="AZ48046" s="167"/>
      <c r="BA48046" s="77"/>
      <c r="BB48046" s="77"/>
    </row>
    <row r="48047" spans="50:54" s="79" customFormat="1" ht="0" hidden="1" customHeight="1" x14ac:dyDescent="0.2">
      <c r="AX48047" s="78"/>
      <c r="AZ48047" s="167"/>
      <c r="BA48047" s="77"/>
      <c r="BB48047" s="77"/>
    </row>
    <row r="48048" spans="50:54" s="79" customFormat="1" ht="0" hidden="1" customHeight="1" x14ac:dyDescent="0.2">
      <c r="AX48048" s="78"/>
      <c r="AZ48048" s="167"/>
      <c r="BA48048" s="77"/>
      <c r="BB48048" s="77"/>
    </row>
    <row r="48049" spans="50:54" s="79" customFormat="1" ht="0" hidden="1" customHeight="1" x14ac:dyDescent="0.2">
      <c r="AX48049" s="78"/>
      <c r="AZ48049" s="167"/>
      <c r="BA48049" s="77"/>
      <c r="BB48049" s="77"/>
    </row>
    <row r="48050" spans="50:54" s="79" customFormat="1" ht="0" hidden="1" customHeight="1" x14ac:dyDescent="0.2">
      <c r="AX48050" s="78"/>
      <c r="AZ48050" s="167"/>
      <c r="BA48050" s="77"/>
      <c r="BB48050" s="77"/>
    </row>
    <row r="48051" spans="50:54" s="79" customFormat="1" ht="0" hidden="1" customHeight="1" x14ac:dyDescent="0.2">
      <c r="AX48051" s="78"/>
      <c r="AZ48051" s="167"/>
      <c r="BA48051" s="77"/>
      <c r="BB48051" s="77"/>
    </row>
    <row r="48052" spans="50:54" s="79" customFormat="1" ht="0" hidden="1" customHeight="1" x14ac:dyDescent="0.2">
      <c r="AX48052" s="78"/>
      <c r="AZ48052" s="167"/>
      <c r="BA48052" s="77"/>
      <c r="BB48052" s="77"/>
    </row>
    <row r="48053" spans="50:54" s="79" customFormat="1" ht="0" hidden="1" customHeight="1" x14ac:dyDescent="0.2">
      <c r="AX48053" s="78"/>
      <c r="AZ48053" s="167"/>
      <c r="BA48053" s="77"/>
      <c r="BB48053" s="77"/>
    </row>
    <row r="48054" spans="50:54" s="79" customFormat="1" ht="0" hidden="1" customHeight="1" x14ac:dyDescent="0.2">
      <c r="AX48054" s="78"/>
      <c r="AZ48054" s="167"/>
      <c r="BA48054" s="77"/>
      <c r="BB48054" s="77"/>
    </row>
    <row r="48055" spans="50:54" s="79" customFormat="1" ht="0" hidden="1" customHeight="1" x14ac:dyDescent="0.2">
      <c r="AX48055" s="78"/>
      <c r="AZ48055" s="167"/>
      <c r="BA48055" s="77"/>
      <c r="BB48055" s="77"/>
    </row>
    <row r="48056" spans="50:54" s="79" customFormat="1" ht="0" hidden="1" customHeight="1" x14ac:dyDescent="0.2">
      <c r="AX48056" s="78"/>
      <c r="AZ48056" s="167"/>
      <c r="BA48056" s="77"/>
      <c r="BB48056" s="77"/>
    </row>
    <row r="48057" spans="50:54" s="79" customFormat="1" ht="0" hidden="1" customHeight="1" x14ac:dyDescent="0.2">
      <c r="AX48057" s="78"/>
      <c r="AZ48057" s="167"/>
      <c r="BA48057" s="77"/>
      <c r="BB48057" s="77"/>
    </row>
    <row r="48058" spans="50:54" s="79" customFormat="1" ht="0" hidden="1" customHeight="1" x14ac:dyDescent="0.2">
      <c r="AX48058" s="78"/>
      <c r="AZ48058" s="167"/>
      <c r="BA48058" s="77"/>
      <c r="BB48058" s="77"/>
    </row>
    <row r="48059" spans="50:54" s="79" customFormat="1" ht="0" hidden="1" customHeight="1" x14ac:dyDescent="0.2">
      <c r="AX48059" s="78"/>
      <c r="AZ48059" s="167"/>
      <c r="BA48059" s="77"/>
      <c r="BB48059" s="77"/>
    </row>
    <row r="48060" spans="50:54" s="79" customFormat="1" ht="0" hidden="1" customHeight="1" x14ac:dyDescent="0.2">
      <c r="AX48060" s="78"/>
      <c r="AZ48060" s="167"/>
      <c r="BA48060" s="77"/>
      <c r="BB48060" s="77"/>
    </row>
    <row r="48061" spans="50:54" s="79" customFormat="1" ht="0" hidden="1" customHeight="1" x14ac:dyDescent="0.2">
      <c r="AX48061" s="78"/>
      <c r="AZ48061" s="167"/>
      <c r="BA48061" s="77"/>
      <c r="BB48061" s="77"/>
    </row>
    <row r="48062" spans="50:54" s="79" customFormat="1" ht="0" hidden="1" customHeight="1" x14ac:dyDescent="0.2">
      <c r="AX48062" s="78"/>
      <c r="AZ48062" s="167"/>
      <c r="BA48062" s="77"/>
      <c r="BB48062" s="77"/>
    </row>
    <row r="48063" spans="50:54" s="79" customFormat="1" ht="0" hidden="1" customHeight="1" x14ac:dyDescent="0.2">
      <c r="AX48063" s="78"/>
      <c r="AZ48063" s="167"/>
      <c r="BA48063" s="77"/>
      <c r="BB48063" s="77"/>
    </row>
    <row r="48064" spans="50:54" s="79" customFormat="1" ht="0" hidden="1" customHeight="1" x14ac:dyDescent="0.2">
      <c r="AX48064" s="78"/>
      <c r="AZ48064" s="167"/>
      <c r="BA48064" s="77"/>
      <c r="BB48064" s="77"/>
    </row>
    <row r="48065" spans="50:54" s="79" customFormat="1" ht="0" hidden="1" customHeight="1" x14ac:dyDescent="0.2">
      <c r="AX48065" s="78"/>
      <c r="AZ48065" s="167"/>
      <c r="BA48065" s="77"/>
      <c r="BB48065" s="77"/>
    </row>
    <row r="48066" spans="50:54" s="79" customFormat="1" ht="0" hidden="1" customHeight="1" x14ac:dyDescent="0.2">
      <c r="AX48066" s="78"/>
      <c r="AZ48066" s="167"/>
      <c r="BA48066" s="77"/>
      <c r="BB48066" s="77"/>
    </row>
    <row r="48067" spans="50:54" s="79" customFormat="1" ht="0" hidden="1" customHeight="1" x14ac:dyDescent="0.2">
      <c r="AX48067" s="78"/>
      <c r="AZ48067" s="167"/>
      <c r="BA48067" s="77"/>
      <c r="BB48067" s="77"/>
    </row>
    <row r="48068" spans="50:54" s="79" customFormat="1" ht="0" hidden="1" customHeight="1" x14ac:dyDescent="0.2">
      <c r="AX48068" s="78"/>
      <c r="AZ48068" s="167"/>
      <c r="BA48068" s="77"/>
      <c r="BB48068" s="77"/>
    </row>
    <row r="48069" spans="50:54" s="79" customFormat="1" ht="0" hidden="1" customHeight="1" x14ac:dyDescent="0.2">
      <c r="AX48069" s="78"/>
      <c r="AZ48069" s="167"/>
      <c r="BA48069" s="77"/>
      <c r="BB48069" s="77"/>
    </row>
    <row r="48070" spans="50:54" s="79" customFormat="1" ht="0" hidden="1" customHeight="1" x14ac:dyDescent="0.2">
      <c r="AX48070" s="78"/>
      <c r="AZ48070" s="167"/>
      <c r="BA48070" s="77"/>
      <c r="BB48070" s="77"/>
    </row>
    <row r="48071" spans="50:54" s="79" customFormat="1" ht="0" hidden="1" customHeight="1" x14ac:dyDescent="0.2">
      <c r="AX48071" s="78"/>
      <c r="AZ48071" s="167"/>
      <c r="BA48071" s="77"/>
      <c r="BB48071" s="77"/>
    </row>
    <row r="48072" spans="50:54" s="79" customFormat="1" ht="0" hidden="1" customHeight="1" x14ac:dyDescent="0.2">
      <c r="AX48072" s="78"/>
      <c r="AZ48072" s="167"/>
      <c r="BA48072" s="77"/>
      <c r="BB48072" s="77"/>
    </row>
    <row r="48073" spans="50:54" s="79" customFormat="1" ht="0" hidden="1" customHeight="1" x14ac:dyDescent="0.2">
      <c r="AX48073" s="78"/>
      <c r="AZ48073" s="167"/>
      <c r="BA48073" s="77"/>
      <c r="BB48073" s="77"/>
    </row>
    <row r="48074" spans="50:54" s="79" customFormat="1" ht="0" hidden="1" customHeight="1" x14ac:dyDescent="0.2">
      <c r="AX48074" s="78"/>
      <c r="AZ48074" s="167"/>
      <c r="BA48074" s="77"/>
      <c r="BB48074" s="77"/>
    </row>
    <row r="48075" spans="50:54" s="79" customFormat="1" ht="0" hidden="1" customHeight="1" x14ac:dyDescent="0.2">
      <c r="AX48075" s="78"/>
      <c r="AZ48075" s="167"/>
      <c r="BA48075" s="77"/>
      <c r="BB48075" s="77"/>
    </row>
    <row r="48076" spans="50:54" s="79" customFormat="1" ht="0" hidden="1" customHeight="1" x14ac:dyDescent="0.2">
      <c r="AX48076" s="78"/>
      <c r="AZ48076" s="167"/>
      <c r="BA48076" s="77"/>
      <c r="BB48076" s="77"/>
    </row>
    <row r="48077" spans="50:54" s="79" customFormat="1" ht="0" hidden="1" customHeight="1" x14ac:dyDescent="0.2">
      <c r="AX48077" s="78"/>
      <c r="AZ48077" s="167"/>
      <c r="BA48077" s="77"/>
      <c r="BB48077" s="77"/>
    </row>
    <row r="48078" spans="50:54" s="79" customFormat="1" ht="0" hidden="1" customHeight="1" x14ac:dyDescent="0.2">
      <c r="AX48078" s="78"/>
      <c r="AZ48078" s="167"/>
      <c r="BA48078" s="77"/>
      <c r="BB48078" s="77"/>
    </row>
    <row r="48079" spans="50:54" s="79" customFormat="1" ht="0" hidden="1" customHeight="1" x14ac:dyDescent="0.2">
      <c r="AX48079" s="78"/>
      <c r="AZ48079" s="167"/>
      <c r="BA48079" s="77"/>
      <c r="BB48079" s="77"/>
    </row>
    <row r="48080" spans="50:54" s="79" customFormat="1" ht="0" hidden="1" customHeight="1" x14ac:dyDescent="0.2">
      <c r="AX48080" s="78"/>
      <c r="AZ48080" s="167"/>
      <c r="BA48080" s="77"/>
      <c r="BB48080" s="77"/>
    </row>
    <row r="48081" spans="50:54" s="79" customFormat="1" ht="0" hidden="1" customHeight="1" x14ac:dyDescent="0.2">
      <c r="AX48081" s="78"/>
      <c r="AZ48081" s="167"/>
      <c r="BA48081" s="77"/>
      <c r="BB48081" s="77"/>
    </row>
    <row r="48082" spans="50:54" s="79" customFormat="1" ht="0" hidden="1" customHeight="1" x14ac:dyDescent="0.2">
      <c r="AX48082" s="78"/>
      <c r="AZ48082" s="167"/>
      <c r="BA48082" s="77"/>
      <c r="BB48082" s="77"/>
    </row>
    <row r="48083" spans="50:54" s="79" customFormat="1" ht="0" hidden="1" customHeight="1" x14ac:dyDescent="0.2">
      <c r="AX48083" s="78"/>
      <c r="AZ48083" s="167"/>
      <c r="BA48083" s="77"/>
      <c r="BB48083" s="77"/>
    </row>
    <row r="48084" spans="50:54" s="79" customFormat="1" ht="0" hidden="1" customHeight="1" x14ac:dyDescent="0.2">
      <c r="AX48084" s="78"/>
      <c r="AZ48084" s="167"/>
      <c r="BA48084" s="77"/>
      <c r="BB48084" s="77"/>
    </row>
    <row r="48085" spans="50:54" s="79" customFormat="1" ht="0" hidden="1" customHeight="1" x14ac:dyDescent="0.2">
      <c r="AX48085" s="78"/>
      <c r="AZ48085" s="167"/>
      <c r="BA48085" s="77"/>
      <c r="BB48085" s="77"/>
    </row>
    <row r="48086" spans="50:54" s="79" customFormat="1" ht="0" hidden="1" customHeight="1" x14ac:dyDescent="0.2">
      <c r="AX48086" s="78"/>
      <c r="AZ48086" s="167"/>
      <c r="BA48086" s="77"/>
      <c r="BB48086" s="77"/>
    </row>
    <row r="48087" spans="50:54" s="79" customFormat="1" ht="0" hidden="1" customHeight="1" x14ac:dyDescent="0.2">
      <c r="AX48087" s="78"/>
      <c r="AZ48087" s="167"/>
      <c r="BA48087" s="77"/>
      <c r="BB48087" s="77"/>
    </row>
    <row r="48088" spans="50:54" s="79" customFormat="1" ht="0" hidden="1" customHeight="1" x14ac:dyDescent="0.2">
      <c r="AX48088" s="78"/>
      <c r="AZ48088" s="167"/>
      <c r="BA48088" s="77"/>
      <c r="BB48088" s="77"/>
    </row>
    <row r="48089" spans="50:54" s="79" customFormat="1" ht="0" hidden="1" customHeight="1" x14ac:dyDescent="0.2">
      <c r="AX48089" s="78"/>
      <c r="AZ48089" s="167"/>
      <c r="BA48089" s="77"/>
      <c r="BB48089" s="77"/>
    </row>
    <row r="48090" spans="50:54" s="79" customFormat="1" ht="0" hidden="1" customHeight="1" x14ac:dyDescent="0.2">
      <c r="AX48090" s="78"/>
      <c r="AZ48090" s="167"/>
      <c r="BA48090" s="77"/>
      <c r="BB48090" s="77"/>
    </row>
    <row r="48091" spans="50:54" s="79" customFormat="1" ht="0" hidden="1" customHeight="1" x14ac:dyDescent="0.2">
      <c r="AX48091" s="78"/>
      <c r="AZ48091" s="167"/>
      <c r="BA48091" s="77"/>
      <c r="BB48091" s="77"/>
    </row>
    <row r="48092" spans="50:54" s="79" customFormat="1" ht="0" hidden="1" customHeight="1" x14ac:dyDescent="0.2">
      <c r="AX48092" s="78"/>
      <c r="AZ48092" s="167"/>
      <c r="BA48092" s="77"/>
      <c r="BB48092" s="77"/>
    </row>
    <row r="48093" spans="50:54" s="79" customFormat="1" ht="0" hidden="1" customHeight="1" x14ac:dyDescent="0.2">
      <c r="AX48093" s="78"/>
      <c r="AZ48093" s="167"/>
      <c r="BA48093" s="77"/>
      <c r="BB48093" s="77"/>
    </row>
    <row r="48094" spans="50:54" s="79" customFormat="1" ht="0" hidden="1" customHeight="1" x14ac:dyDescent="0.2">
      <c r="AX48094" s="78"/>
      <c r="AZ48094" s="167"/>
      <c r="BA48094" s="77"/>
      <c r="BB48094" s="77"/>
    </row>
    <row r="48095" spans="50:54" s="79" customFormat="1" ht="0" hidden="1" customHeight="1" x14ac:dyDescent="0.2">
      <c r="AX48095" s="78"/>
      <c r="AZ48095" s="167"/>
      <c r="BA48095" s="77"/>
      <c r="BB48095" s="77"/>
    </row>
    <row r="48096" spans="50:54" s="79" customFormat="1" ht="0" hidden="1" customHeight="1" x14ac:dyDescent="0.2">
      <c r="AX48096" s="78"/>
      <c r="AZ48096" s="167"/>
      <c r="BA48096" s="77"/>
      <c r="BB48096" s="77"/>
    </row>
    <row r="48097" spans="50:54" s="79" customFormat="1" ht="0" hidden="1" customHeight="1" x14ac:dyDescent="0.2">
      <c r="AX48097" s="78"/>
      <c r="AZ48097" s="167"/>
      <c r="BA48097" s="77"/>
      <c r="BB48097" s="77"/>
    </row>
    <row r="48098" spans="50:54" s="79" customFormat="1" ht="0" hidden="1" customHeight="1" x14ac:dyDescent="0.2">
      <c r="AX48098" s="78"/>
      <c r="AZ48098" s="167"/>
      <c r="BA48098" s="77"/>
      <c r="BB48098" s="77"/>
    </row>
    <row r="48099" spans="50:54" s="79" customFormat="1" ht="0" hidden="1" customHeight="1" x14ac:dyDescent="0.2">
      <c r="AX48099" s="78"/>
      <c r="AZ48099" s="167"/>
      <c r="BA48099" s="77"/>
      <c r="BB48099" s="77"/>
    </row>
    <row r="48100" spans="50:54" s="79" customFormat="1" ht="0" hidden="1" customHeight="1" x14ac:dyDescent="0.2">
      <c r="AX48100" s="78"/>
      <c r="AZ48100" s="167"/>
      <c r="BA48100" s="77"/>
      <c r="BB48100" s="77"/>
    </row>
    <row r="48101" spans="50:54" s="79" customFormat="1" ht="0" hidden="1" customHeight="1" x14ac:dyDescent="0.2">
      <c r="AX48101" s="78"/>
      <c r="AZ48101" s="167"/>
      <c r="BA48101" s="77"/>
      <c r="BB48101" s="77"/>
    </row>
    <row r="48102" spans="50:54" s="79" customFormat="1" ht="0" hidden="1" customHeight="1" x14ac:dyDescent="0.2">
      <c r="AX48102" s="78"/>
      <c r="AZ48102" s="167"/>
      <c r="BA48102" s="77"/>
      <c r="BB48102" s="77"/>
    </row>
    <row r="48103" spans="50:54" s="79" customFormat="1" ht="0" hidden="1" customHeight="1" x14ac:dyDescent="0.2">
      <c r="AX48103" s="78"/>
      <c r="AZ48103" s="167"/>
      <c r="BA48103" s="77"/>
      <c r="BB48103" s="77"/>
    </row>
    <row r="48104" spans="50:54" s="79" customFormat="1" ht="0" hidden="1" customHeight="1" x14ac:dyDescent="0.2">
      <c r="AX48104" s="78"/>
      <c r="AZ48104" s="167"/>
      <c r="BA48104" s="77"/>
      <c r="BB48104" s="77"/>
    </row>
    <row r="48105" spans="50:54" s="79" customFormat="1" ht="0" hidden="1" customHeight="1" x14ac:dyDescent="0.2">
      <c r="AX48105" s="78"/>
      <c r="AZ48105" s="167"/>
      <c r="BA48105" s="77"/>
      <c r="BB48105" s="77"/>
    </row>
    <row r="48106" spans="50:54" s="79" customFormat="1" ht="0" hidden="1" customHeight="1" x14ac:dyDescent="0.2">
      <c r="AX48106" s="78"/>
      <c r="AZ48106" s="167"/>
      <c r="BA48106" s="77"/>
      <c r="BB48106" s="77"/>
    </row>
    <row r="48107" spans="50:54" s="79" customFormat="1" ht="0" hidden="1" customHeight="1" x14ac:dyDescent="0.2">
      <c r="AX48107" s="78"/>
      <c r="AZ48107" s="167"/>
      <c r="BA48107" s="77"/>
      <c r="BB48107" s="77"/>
    </row>
    <row r="48108" spans="50:54" s="79" customFormat="1" ht="0" hidden="1" customHeight="1" x14ac:dyDescent="0.2">
      <c r="AX48108" s="78"/>
      <c r="AZ48108" s="167"/>
      <c r="BA48108" s="77"/>
      <c r="BB48108" s="77"/>
    </row>
    <row r="48109" spans="50:54" s="79" customFormat="1" ht="0" hidden="1" customHeight="1" x14ac:dyDescent="0.2">
      <c r="AX48109" s="78"/>
      <c r="AZ48109" s="167"/>
      <c r="BA48109" s="77"/>
      <c r="BB48109" s="77"/>
    </row>
    <row r="48110" spans="50:54" s="79" customFormat="1" ht="0" hidden="1" customHeight="1" x14ac:dyDescent="0.2">
      <c r="AX48110" s="78"/>
      <c r="AZ48110" s="167"/>
      <c r="BA48110" s="77"/>
      <c r="BB48110" s="77"/>
    </row>
    <row r="48111" spans="50:54" s="79" customFormat="1" ht="0" hidden="1" customHeight="1" x14ac:dyDescent="0.2">
      <c r="AX48111" s="78"/>
      <c r="AZ48111" s="167"/>
      <c r="BA48111" s="77"/>
      <c r="BB48111" s="77"/>
    </row>
    <row r="48112" spans="50:54" s="79" customFormat="1" ht="0" hidden="1" customHeight="1" x14ac:dyDescent="0.2">
      <c r="AX48112" s="78"/>
      <c r="AZ48112" s="167"/>
      <c r="BA48112" s="77"/>
      <c r="BB48112" s="77"/>
    </row>
    <row r="48113" spans="50:54" s="79" customFormat="1" ht="0" hidden="1" customHeight="1" x14ac:dyDescent="0.2">
      <c r="AX48113" s="78"/>
      <c r="AZ48113" s="167"/>
      <c r="BA48113" s="77"/>
      <c r="BB48113" s="77"/>
    </row>
    <row r="48114" spans="50:54" s="79" customFormat="1" ht="0" hidden="1" customHeight="1" x14ac:dyDescent="0.2">
      <c r="AX48114" s="78"/>
      <c r="AZ48114" s="167"/>
      <c r="BA48114" s="77"/>
      <c r="BB48114" s="77"/>
    </row>
    <row r="48115" spans="50:54" s="79" customFormat="1" ht="0" hidden="1" customHeight="1" x14ac:dyDescent="0.2">
      <c r="AX48115" s="78"/>
      <c r="AZ48115" s="167"/>
      <c r="BA48115" s="77"/>
      <c r="BB48115" s="77"/>
    </row>
    <row r="48116" spans="50:54" s="79" customFormat="1" ht="0" hidden="1" customHeight="1" x14ac:dyDescent="0.2">
      <c r="AX48116" s="78"/>
      <c r="AZ48116" s="167"/>
      <c r="BA48116" s="77"/>
      <c r="BB48116" s="77"/>
    </row>
    <row r="48117" spans="50:54" s="79" customFormat="1" ht="0" hidden="1" customHeight="1" x14ac:dyDescent="0.2">
      <c r="AX48117" s="78"/>
      <c r="AZ48117" s="167"/>
      <c r="BA48117" s="77"/>
      <c r="BB48117" s="77"/>
    </row>
    <row r="48118" spans="50:54" s="79" customFormat="1" ht="0" hidden="1" customHeight="1" x14ac:dyDescent="0.2">
      <c r="AX48118" s="78"/>
      <c r="AZ48118" s="167"/>
      <c r="BA48118" s="77"/>
      <c r="BB48118" s="77"/>
    </row>
    <row r="48119" spans="50:54" s="79" customFormat="1" ht="0" hidden="1" customHeight="1" x14ac:dyDescent="0.2">
      <c r="AX48119" s="78"/>
      <c r="AZ48119" s="167"/>
      <c r="BA48119" s="77"/>
      <c r="BB48119" s="77"/>
    </row>
    <row r="48120" spans="50:54" s="79" customFormat="1" ht="0" hidden="1" customHeight="1" x14ac:dyDescent="0.2">
      <c r="AX48120" s="78"/>
      <c r="AZ48120" s="167"/>
      <c r="BA48120" s="77"/>
      <c r="BB48120" s="77"/>
    </row>
    <row r="48121" spans="50:54" s="79" customFormat="1" ht="0" hidden="1" customHeight="1" x14ac:dyDescent="0.2">
      <c r="AX48121" s="78"/>
      <c r="AZ48121" s="167"/>
      <c r="BA48121" s="77"/>
      <c r="BB48121" s="77"/>
    </row>
    <row r="48122" spans="50:54" s="79" customFormat="1" ht="0" hidden="1" customHeight="1" x14ac:dyDescent="0.2">
      <c r="AX48122" s="78"/>
      <c r="AZ48122" s="167"/>
      <c r="BA48122" s="77"/>
      <c r="BB48122" s="77"/>
    </row>
    <row r="48123" spans="50:54" s="79" customFormat="1" ht="0" hidden="1" customHeight="1" x14ac:dyDescent="0.2">
      <c r="AX48123" s="78"/>
      <c r="AZ48123" s="167"/>
      <c r="BA48123" s="77"/>
      <c r="BB48123" s="77"/>
    </row>
    <row r="48124" spans="50:54" s="79" customFormat="1" ht="0" hidden="1" customHeight="1" x14ac:dyDescent="0.2">
      <c r="AX48124" s="78"/>
      <c r="AZ48124" s="167"/>
      <c r="BA48124" s="77"/>
      <c r="BB48124" s="77"/>
    </row>
    <row r="48125" spans="50:54" s="79" customFormat="1" ht="0" hidden="1" customHeight="1" x14ac:dyDescent="0.2">
      <c r="AX48125" s="78"/>
      <c r="AZ48125" s="167"/>
      <c r="BA48125" s="77"/>
      <c r="BB48125" s="77"/>
    </row>
    <row r="48126" spans="50:54" s="79" customFormat="1" ht="0" hidden="1" customHeight="1" x14ac:dyDescent="0.2">
      <c r="AX48126" s="78"/>
      <c r="AZ48126" s="167"/>
      <c r="BA48126" s="77"/>
      <c r="BB48126" s="77"/>
    </row>
    <row r="48127" spans="50:54" s="79" customFormat="1" ht="0" hidden="1" customHeight="1" x14ac:dyDescent="0.2">
      <c r="AX48127" s="78"/>
      <c r="AZ48127" s="167"/>
      <c r="BA48127" s="77"/>
      <c r="BB48127" s="77"/>
    </row>
    <row r="48128" spans="50:54" s="79" customFormat="1" ht="0" hidden="1" customHeight="1" x14ac:dyDescent="0.2">
      <c r="AX48128" s="78"/>
      <c r="AZ48128" s="167"/>
      <c r="BA48128" s="77"/>
      <c r="BB48128" s="77"/>
    </row>
    <row r="48129" spans="50:54" s="79" customFormat="1" ht="0" hidden="1" customHeight="1" x14ac:dyDescent="0.2">
      <c r="AX48129" s="78"/>
      <c r="AZ48129" s="167"/>
      <c r="BA48129" s="77"/>
      <c r="BB48129" s="77"/>
    </row>
    <row r="48130" spans="50:54" s="79" customFormat="1" ht="0" hidden="1" customHeight="1" x14ac:dyDescent="0.2">
      <c r="AX48130" s="78"/>
      <c r="AZ48130" s="167"/>
      <c r="BA48130" s="77"/>
      <c r="BB48130" s="77"/>
    </row>
    <row r="48131" spans="50:54" s="79" customFormat="1" ht="0" hidden="1" customHeight="1" x14ac:dyDescent="0.2">
      <c r="AX48131" s="78"/>
      <c r="AZ48131" s="167"/>
      <c r="BA48131" s="77"/>
      <c r="BB48131" s="77"/>
    </row>
    <row r="48132" spans="50:54" s="79" customFormat="1" ht="0" hidden="1" customHeight="1" x14ac:dyDescent="0.2">
      <c r="AX48132" s="78"/>
      <c r="AZ48132" s="167"/>
      <c r="BA48132" s="77"/>
      <c r="BB48132" s="77"/>
    </row>
    <row r="48133" spans="50:54" s="79" customFormat="1" ht="0" hidden="1" customHeight="1" x14ac:dyDescent="0.2">
      <c r="AX48133" s="78"/>
      <c r="AZ48133" s="167"/>
      <c r="BA48133" s="77"/>
      <c r="BB48133" s="77"/>
    </row>
    <row r="48134" spans="50:54" s="79" customFormat="1" ht="0" hidden="1" customHeight="1" x14ac:dyDescent="0.2">
      <c r="AX48134" s="78"/>
      <c r="AZ48134" s="167"/>
      <c r="BA48134" s="77"/>
      <c r="BB48134" s="77"/>
    </row>
    <row r="48135" spans="50:54" s="79" customFormat="1" ht="0" hidden="1" customHeight="1" x14ac:dyDescent="0.2">
      <c r="AX48135" s="78"/>
      <c r="AZ48135" s="167"/>
      <c r="BA48135" s="77"/>
      <c r="BB48135" s="77"/>
    </row>
    <row r="48136" spans="50:54" s="79" customFormat="1" ht="0" hidden="1" customHeight="1" x14ac:dyDescent="0.2">
      <c r="AX48136" s="78"/>
      <c r="AZ48136" s="167"/>
      <c r="BA48136" s="77"/>
      <c r="BB48136" s="77"/>
    </row>
    <row r="48137" spans="50:54" s="79" customFormat="1" ht="0" hidden="1" customHeight="1" x14ac:dyDescent="0.2">
      <c r="AX48137" s="78"/>
      <c r="AZ48137" s="167"/>
      <c r="BA48137" s="77"/>
      <c r="BB48137" s="77"/>
    </row>
    <row r="48138" spans="50:54" s="79" customFormat="1" ht="0" hidden="1" customHeight="1" x14ac:dyDescent="0.2">
      <c r="AX48138" s="78"/>
      <c r="AZ48138" s="167"/>
      <c r="BA48138" s="77"/>
      <c r="BB48138" s="77"/>
    </row>
    <row r="48139" spans="50:54" s="79" customFormat="1" ht="0" hidden="1" customHeight="1" x14ac:dyDescent="0.2">
      <c r="AX48139" s="78"/>
      <c r="AZ48139" s="167"/>
      <c r="BA48139" s="77"/>
      <c r="BB48139" s="77"/>
    </row>
    <row r="48140" spans="50:54" s="79" customFormat="1" ht="0" hidden="1" customHeight="1" x14ac:dyDescent="0.2">
      <c r="AX48140" s="78"/>
      <c r="AZ48140" s="167"/>
      <c r="BA48140" s="77"/>
      <c r="BB48140" s="77"/>
    </row>
    <row r="48141" spans="50:54" s="79" customFormat="1" ht="0" hidden="1" customHeight="1" x14ac:dyDescent="0.2">
      <c r="AX48141" s="78"/>
      <c r="AZ48141" s="167"/>
      <c r="BA48141" s="77"/>
      <c r="BB48141" s="77"/>
    </row>
    <row r="48142" spans="50:54" s="79" customFormat="1" ht="0" hidden="1" customHeight="1" x14ac:dyDescent="0.2">
      <c r="AX48142" s="78"/>
      <c r="AZ48142" s="167"/>
      <c r="BA48142" s="77"/>
      <c r="BB48142" s="77"/>
    </row>
    <row r="48143" spans="50:54" s="79" customFormat="1" ht="0" hidden="1" customHeight="1" x14ac:dyDescent="0.2">
      <c r="AX48143" s="78"/>
      <c r="AZ48143" s="167"/>
      <c r="BA48143" s="77"/>
      <c r="BB48143" s="77"/>
    </row>
    <row r="48144" spans="50:54" s="79" customFormat="1" ht="0" hidden="1" customHeight="1" x14ac:dyDescent="0.2">
      <c r="AX48144" s="78"/>
      <c r="AZ48144" s="167"/>
      <c r="BA48144" s="77"/>
      <c r="BB48144" s="77"/>
    </row>
    <row r="48145" spans="50:54" s="79" customFormat="1" ht="0" hidden="1" customHeight="1" x14ac:dyDescent="0.2">
      <c r="AX48145" s="78"/>
      <c r="AZ48145" s="167"/>
      <c r="BA48145" s="77"/>
      <c r="BB48145" s="77"/>
    </row>
    <row r="48146" spans="50:54" s="79" customFormat="1" ht="0" hidden="1" customHeight="1" x14ac:dyDescent="0.2">
      <c r="AX48146" s="78"/>
      <c r="AZ48146" s="167"/>
      <c r="BA48146" s="77"/>
      <c r="BB48146" s="77"/>
    </row>
    <row r="48147" spans="50:54" s="79" customFormat="1" ht="0" hidden="1" customHeight="1" x14ac:dyDescent="0.2">
      <c r="AX48147" s="78"/>
      <c r="AZ48147" s="167"/>
      <c r="BA48147" s="77"/>
      <c r="BB48147" s="77"/>
    </row>
    <row r="48148" spans="50:54" s="79" customFormat="1" ht="0" hidden="1" customHeight="1" x14ac:dyDescent="0.2">
      <c r="AX48148" s="78"/>
      <c r="AZ48148" s="167"/>
      <c r="BA48148" s="77"/>
      <c r="BB48148" s="77"/>
    </row>
    <row r="48149" spans="50:54" s="79" customFormat="1" ht="0" hidden="1" customHeight="1" x14ac:dyDescent="0.2">
      <c r="AX48149" s="78"/>
      <c r="AZ48149" s="167"/>
      <c r="BA48149" s="77"/>
      <c r="BB48149" s="77"/>
    </row>
    <row r="48150" spans="50:54" s="79" customFormat="1" ht="0" hidden="1" customHeight="1" x14ac:dyDescent="0.2">
      <c r="AX48150" s="78"/>
      <c r="AZ48150" s="167"/>
      <c r="BA48150" s="77"/>
      <c r="BB48150" s="77"/>
    </row>
    <row r="48151" spans="50:54" s="79" customFormat="1" ht="0" hidden="1" customHeight="1" x14ac:dyDescent="0.2">
      <c r="AX48151" s="78"/>
      <c r="AZ48151" s="167"/>
      <c r="BA48151" s="77"/>
      <c r="BB48151" s="77"/>
    </row>
    <row r="48152" spans="50:54" s="79" customFormat="1" ht="0" hidden="1" customHeight="1" x14ac:dyDescent="0.2">
      <c r="AX48152" s="78"/>
      <c r="AZ48152" s="167"/>
      <c r="BA48152" s="77"/>
      <c r="BB48152" s="77"/>
    </row>
    <row r="48153" spans="50:54" s="79" customFormat="1" ht="0" hidden="1" customHeight="1" x14ac:dyDescent="0.2">
      <c r="AX48153" s="78"/>
      <c r="AZ48153" s="167"/>
      <c r="BA48153" s="77"/>
      <c r="BB48153" s="77"/>
    </row>
    <row r="48154" spans="50:54" s="79" customFormat="1" ht="0" hidden="1" customHeight="1" x14ac:dyDescent="0.2">
      <c r="AX48154" s="78"/>
      <c r="AZ48154" s="167"/>
      <c r="BA48154" s="77"/>
      <c r="BB48154" s="77"/>
    </row>
    <row r="48155" spans="50:54" s="79" customFormat="1" ht="0" hidden="1" customHeight="1" x14ac:dyDescent="0.2">
      <c r="AX48155" s="78"/>
      <c r="AZ48155" s="167"/>
      <c r="BA48155" s="77"/>
      <c r="BB48155" s="77"/>
    </row>
    <row r="48156" spans="50:54" s="79" customFormat="1" ht="0" hidden="1" customHeight="1" x14ac:dyDescent="0.2">
      <c r="AX48156" s="78"/>
      <c r="AZ48156" s="167"/>
      <c r="BA48156" s="77"/>
      <c r="BB48156" s="77"/>
    </row>
    <row r="48157" spans="50:54" s="79" customFormat="1" ht="0" hidden="1" customHeight="1" x14ac:dyDescent="0.2">
      <c r="AX48157" s="78"/>
      <c r="AZ48157" s="167"/>
      <c r="BA48157" s="77"/>
      <c r="BB48157" s="77"/>
    </row>
    <row r="48158" spans="50:54" s="79" customFormat="1" ht="0" hidden="1" customHeight="1" x14ac:dyDescent="0.2">
      <c r="AX48158" s="78"/>
      <c r="AZ48158" s="167"/>
      <c r="BA48158" s="77"/>
      <c r="BB48158" s="77"/>
    </row>
    <row r="48159" spans="50:54" s="79" customFormat="1" ht="0" hidden="1" customHeight="1" x14ac:dyDescent="0.2">
      <c r="AX48159" s="78"/>
      <c r="AZ48159" s="167"/>
      <c r="BA48159" s="77"/>
      <c r="BB48159" s="77"/>
    </row>
    <row r="48160" spans="50:54" s="79" customFormat="1" ht="0" hidden="1" customHeight="1" x14ac:dyDescent="0.2">
      <c r="AX48160" s="78"/>
      <c r="AZ48160" s="167"/>
      <c r="BA48160" s="77"/>
      <c r="BB48160" s="77"/>
    </row>
    <row r="48161" spans="50:54" s="79" customFormat="1" ht="0" hidden="1" customHeight="1" x14ac:dyDescent="0.2">
      <c r="AX48161" s="78"/>
      <c r="AZ48161" s="167"/>
      <c r="BA48161" s="77"/>
      <c r="BB48161" s="77"/>
    </row>
    <row r="48162" spans="50:54" s="79" customFormat="1" ht="0" hidden="1" customHeight="1" x14ac:dyDescent="0.2">
      <c r="AX48162" s="78"/>
      <c r="AZ48162" s="167"/>
      <c r="BA48162" s="77"/>
      <c r="BB48162" s="77"/>
    </row>
    <row r="48163" spans="50:54" s="79" customFormat="1" ht="0" hidden="1" customHeight="1" x14ac:dyDescent="0.2">
      <c r="AX48163" s="78"/>
      <c r="AZ48163" s="167"/>
      <c r="BA48163" s="77"/>
      <c r="BB48163" s="77"/>
    </row>
    <row r="48164" spans="50:54" s="79" customFormat="1" ht="0" hidden="1" customHeight="1" x14ac:dyDescent="0.2">
      <c r="AX48164" s="78"/>
      <c r="AZ48164" s="167"/>
      <c r="BA48164" s="77"/>
      <c r="BB48164" s="77"/>
    </row>
    <row r="48165" spans="50:54" s="79" customFormat="1" ht="0" hidden="1" customHeight="1" x14ac:dyDescent="0.2">
      <c r="AX48165" s="78"/>
      <c r="AZ48165" s="167"/>
      <c r="BA48165" s="77"/>
      <c r="BB48165" s="77"/>
    </row>
    <row r="48166" spans="50:54" s="79" customFormat="1" ht="0" hidden="1" customHeight="1" x14ac:dyDescent="0.2">
      <c r="AX48166" s="78"/>
      <c r="AZ48166" s="167"/>
      <c r="BA48166" s="77"/>
      <c r="BB48166" s="77"/>
    </row>
    <row r="48167" spans="50:54" s="79" customFormat="1" ht="0" hidden="1" customHeight="1" x14ac:dyDescent="0.2">
      <c r="AX48167" s="78"/>
      <c r="AZ48167" s="167"/>
      <c r="BA48167" s="77"/>
      <c r="BB48167" s="77"/>
    </row>
    <row r="48168" spans="50:54" s="79" customFormat="1" ht="0" hidden="1" customHeight="1" x14ac:dyDescent="0.2">
      <c r="AX48168" s="78"/>
      <c r="AZ48168" s="167"/>
      <c r="BA48168" s="77"/>
      <c r="BB48168" s="77"/>
    </row>
    <row r="48169" spans="50:54" s="79" customFormat="1" ht="0" hidden="1" customHeight="1" x14ac:dyDescent="0.2">
      <c r="AX48169" s="78"/>
      <c r="AZ48169" s="167"/>
      <c r="BA48169" s="77"/>
      <c r="BB48169" s="77"/>
    </row>
    <row r="48170" spans="50:54" s="79" customFormat="1" ht="0" hidden="1" customHeight="1" x14ac:dyDescent="0.2">
      <c r="AX48170" s="78"/>
      <c r="AZ48170" s="167"/>
      <c r="BA48170" s="77"/>
      <c r="BB48170" s="77"/>
    </row>
    <row r="48171" spans="50:54" s="79" customFormat="1" ht="0" hidden="1" customHeight="1" x14ac:dyDescent="0.2">
      <c r="AX48171" s="78"/>
      <c r="AZ48171" s="167"/>
      <c r="BA48171" s="77"/>
      <c r="BB48171" s="77"/>
    </row>
    <row r="48172" spans="50:54" s="79" customFormat="1" ht="0" hidden="1" customHeight="1" x14ac:dyDescent="0.2">
      <c r="AX48172" s="78"/>
      <c r="AZ48172" s="167"/>
      <c r="BA48172" s="77"/>
      <c r="BB48172" s="77"/>
    </row>
    <row r="48173" spans="50:54" s="79" customFormat="1" ht="0" hidden="1" customHeight="1" x14ac:dyDescent="0.2">
      <c r="AX48173" s="78"/>
      <c r="AZ48173" s="167"/>
      <c r="BA48173" s="77"/>
      <c r="BB48173" s="77"/>
    </row>
    <row r="48174" spans="50:54" s="79" customFormat="1" ht="0" hidden="1" customHeight="1" x14ac:dyDescent="0.2">
      <c r="AX48174" s="78"/>
      <c r="AZ48174" s="167"/>
      <c r="BA48174" s="77"/>
      <c r="BB48174" s="77"/>
    </row>
    <row r="48175" spans="50:54" s="79" customFormat="1" ht="0" hidden="1" customHeight="1" x14ac:dyDescent="0.2">
      <c r="AX48175" s="78"/>
      <c r="AZ48175" s="167"/>
      <c r="BA48175" s="77"/>
      <c r="BB48175" s="77"/>
    </row>
    <row r="48176" spans="50:54" s="79" customFormat="1" ht="0" hidden="1" customHeight="1" x14ac:dyDescent="0.2">
      <c r="AX48176" s="78"/>
      <c r="AZ48176" s="167"/>
      <c r="BA48176" s="77"/>
      <c r="BB48176" s="77"/>
    </row>
    <row r="48177" spans="50:54" s="79" customFormat="1" ht="0" hidden="1" customHeight="1" x14ac:dyDescent="0.2">
      <c r="AX48177" s="78"/>
      <c r="AZ48177" s="167"/>
      <c r="BA48177" s="77"/>
      <c r="BB48177" s="77"/>
    </row>
    <row r="48178" spans="50:54" s="79" customFormat="1" ht="0" hidden="1" customHeight="1" x14ac:dyDescent="0.2">
      <c r="AX48178" s="78"/>
      <c r="AZ48178" s="167"/>
      <c r="BA48178" s="77"/>
      <c r="BB48178" s="77"/>
    </row>
    <row r="48179" spans="50:54" s="79" customFormat="1" ht="0" hidden="1" customHeight="1" x14ac:dyDescent="0.2">
      <c r="AX48179" s="78"/>
      <c r="AZ48179" s="167"/>
      <c r="BA48179" s="77"/>
      <c r="BB48179" s="77"/>
    </row>
    <row r="48180" spans="50:54" s="79" customFormat="1" ht="0" hidden="1" customHeight="1" x14ac:dyDescent="0.2">
      <c r="AX48180" s="78"/>
      <c r="AZ48180" s="167"/>
      <c r="BA48180" s="77"/>
      <c r="BB48180" s="77"/>
    </row>
    <row r="48181" spans="50:54" s="79" customFormat="1" ht="0" hidden="1" customHeight="1" x14ac:dyDescent="0.2">
      <c r="AX48181" s="78"/>
      <c r="AZ48181" s="167"/>
      <c r="BA48181" s="77"/>
      <c r="BB48181" s="77"/>
    </row>
    <row r="48182" spans="50:54" s="79" customFormat="1" ht="0" hidden="1" customHeight="1" x14ac:dyDescent="0.2">
      <c r="AX48182" s="78"/>
      <c r="AZ48182" s="167"/>
      <c r="BA48182" s="77"/>
      <c r="BB48182" s="77"/>
    </row>
    <row r="48183" spans="50:54" s="79" customFormat="1" ht="0" hidden="1" customHeight="1" x14ac:dyDescent="0.2">
      <c r="AX48183" s="78"/>
      <c r="AZ48183" s="167"/>
      <c r="BA48183" s="77"/>
      <c r="BB48183" s="77"/>
    </row>
    <row r="48184" spans="50:54" s="79" customFormat="1" ht="0" hidden="1" customHeight="1" x14ac:dyDescent="0.2">
      <c r="AX48184" s="78"/>
      <c r="AZ48184" s="167"/>
      <c r="BA48184" s="77"/>
      <c r="BB48184" s="77"/>
    </row>
    <row r="48185" spans="50:54" s="79" customFormat="1" ht="0" hidden="1" customHeight="1" x14ac:dyDescent="0.2">
      <c r="AX48185" s="78"/>
      <c r="AZ48185" s="167"/>
      <c r="BA48185" s="77"/>
      <c r="BB48185" s="77"/>
    </row>
    <row r="48186" spans="50:54" s="79" customFormat="1" ht="0" hidden="1" customHeight="1" x14ac:dyDescent="0.2">
      <c r="AX48186" s="78"/>
      <c r="AZ48186" s="167"/>
      <c r="BA48186" s="77"/>
      <c r="BB48186" s="77"/>
    </row>
    <row r="48187" spans="50:54" s="79" customFormat="1" ht="0" hidden="1" customHeight="1" x14ac:dyDescent="0.2">
      <c r="AX48187" s="78"/>
      <c r="AZ48187" s="167"/>
      <c r="BA48187" s="77"/>
      <c r="BB48187" s="77"/>
    </row>
    <row r="48188" spans="50:54" s="79" customFormat="1" ht="0" hidden="1" customHeight="1" x14ac:dyDescent="0.2">
      <c r="AX48188" s="78"/>
      <c r="AZ48188" s="167"/>
      <c r="BA48188" s="77"/>
      <c r="BB48188" s="77"/>
    </row>
    <row r="48189" spans="50:54" s="79" customFormat="1" ht="0" hidden="1" customHeight="1" x14ac:dyDescent="0.2">
      <c r="AX48189" s="78"/>
      <c r="AZ48189" s="167"/>
      <c r="BA48189" s="77"/>
      <c r="BB48189" s="77"/>
    </row>
    <row r="48190" spans="50:54" s="79" customFormat="1" ht="0" hidden="1" customHeight="1" x14ac:dyDescent="0.2">
      <c r="AX48190" s="78"/>
      <c r="AZ48190" s="167"/>
      <c r="BA48190" s="77"/>
      <c r="BB48190" s="77"/>
    </row>
    <row r="48191" spans="50:54" s="79" customFormat="1" ht="0" hidden="1" customHeight="1" x14ac:dyDescent="0.2">
      <c r="AX48191" s="78"/>
      <c r="AZ48191" s="167"/>
      <c r="BA48191" s="77"/>
      <c r="BB48191" s="77"/>
    </row>
    <row r="48192" spans="50:54" s="79" customFormat="1" ht="0" hidden="1" customHeight="1" x14ac:dyDescent="0.2">
      <c r="AX48192" s="78"/>
      <c r="AZ48192" s="167"/>
      <c r="BA48192" s="77"/>
      <c r="BB48192" s="77"/>
    </row>
    <row r="48193" spans="50:54" s="79" customFormat="1" ht="0" hidden="1" customHeight="1" x14ac:dyDescent="0.2">
      <c r="AX48193" s="78"/>
      <c r="AZ48193" s="167"/>
      <c r="BA48193" s="77"/>
      <c r="BB48193" s="77"/>
    </row>
    <row r="48194" spans="50:54" s="79" customFormat="1" ht="0" hidden="1" customHeight="1" x14ac:dyDescent="0.2">
      <c r="AX48194" s="78"/>
      <c r="AZ48194" s="167"/>
      <c r="BA48194" s="77"/>
      <c r="BB48194" s="77"/>
    </row>
    <row r="48195" spans="50:54" s="79" customFormat="1" ht="0" hidden="1" customHeight="1" x14ac:dyDescent="0.2">
      <c r="AX48195" s="78"/>
      <c r="AZ48195" s="167"/>
      <c r="BA48195" s="77"/>
      <c r="BB48195" s="77"/>
    </row>
    <row r="48196" spans="50:54" s="79" customFormat="1" ht="0" hidden="1" customHeight="1" x14ac:dyDescent="0.2">
      <c r="AX48196" s="78"/>
      <c r="AZ48196" s="167"/>
      <c r="BA48196" s="77"/>
      <c r="BB48196" s="77"/>
    </row>
    <row r="48197" spans="50:54" s="79" customFormat="1" ht="0" hidden="1" customHeight="1" x14ac:dyDescent="0.2">
      <c r="AX48197" s="78"/>
      <c r="AZ48197" s="167"/>
      <c r="BA48197" s="77"/>
      <c r="BB48197" s="77"/>
    </row>
    <row r="48198" spans="50:54" s="79" customFormat="1" ht="0" hidden="1" customHeight="1" x14ac:dyDescent="0.2">
      <c r="AX48198" s="78"/>
      <c r="AZ48198" s="167"/>
      <c r="BA48198" s="77"/>
      <c r="BB48198" s="77"/>
    </row>
    <row r="48199" spans="50:54" s="79" customFormat="1" ht="0" hidden="1" customHeight="1" x14ac:dyDescent="0.2">
      <c r="AX48199" s="78"/>
      <c r="AZ48199" s="167"/>
      <c r="BA48199" s="77"/>
      <c r="BB48199" s="77"/>
    </row>
    <row r="48200" spans="50:54" s="79" customFormat="1" ht="0" hidden="1" customHeight="1" x14ac:dyDescent="0.2">
      <c r="AX48200" s="78"/>
      <c r="AZ48200" s="167"/>
      <c r="BA48200" s="77"/>
      <c r="BB48200" s="77"/>
    </row>
    <row r="48201" spans="50:54" s="79" customFormat="1" ht="0" hidden="1" customHeight="1" x14ac:dyDescent="0.2">
      <c r="AX48201" s="78"/>
      <c r="AZ48201" s="167"/>
      <c r="BA48201" s="77"/>
      <c r="BB48201" s="77"/>
    </row>
    <row r="48202" spans="50:54" s="79" customFormat="1" ht="0" hidden="1" customHeight="1" x14ac:dyDescent="0.2">
      <c r="AX48202" s="78"/>
      <c r="AZ48202" s="167"/>
      <c r="BA48202" s="77"/>
      <c r="BB48202" s="77"/>
    </row>
    <row r="48203" spans="50:54" s="79" customFormat="1" ht="0" hidden="1" customHeight="1" x14ac:dyDescent="0.2">
      <c r="AX48203" s="78"/>
      <c r="AZ48203" s="167"/>
      <c r="BA48203" s="77"/>
      <c r="BB48203" s="77"/>
    </row>
    <row r="48204" spans="50:54" s="79" customFormat="1" ht="0" hidden="1" customHeight="1" x14ac:dyDescent="0.2">
      <c r="AX48204" s="78"/>
      <c r="AZ48204" s="167"/>
      <c r="BA48204" s="77"/>
      <c r="BB48204" s="77"/>
    </row>
    <row r="48205" spans="50:54" s="79" customFormat="1" ht="0" hidden="1" customHeight="1" x14ac:dyDescent="0.2">
      <c r="AX48205" s="78"/>
      <c r="AZ48205" s="167"/>
      <c r="BA48205" s="77"/>
      <c r="BB48205" s="77"/>
    </row>
    <row r="48206" spans="50:54" s="79" customFormat="1" ht="0" hidden="1" customHeight="1" x14ac:dyDescent="0.2">
      <c r="AX48206" s="78"/>
      <c r="AZ48206" s="167"/>
      <c r="BA48206" s="77"/>
      <c r="BB48206" s="77"/>
    </row>
    <row r="48207" spans="50:54" s="79" customFormat="1" ht="0" hidden="1" customHeight="1" x14ac:dyDescent="0.2">
      <c r="AX48207" s="78"/>
      <c r="AZ48207" s="167"/>
      <c r="BA48207" s="77"/>
      <c r="BB48207" s="77"/>
    </row>
    <row r="48208" spans="50:54" s="79" customFormat="1" ht="0" hidden="1" customHeight="1" x14ac:dyDescent="0.2">
      <c r="AX48208" s="78"/>
      <c r="AZ48208" s="167"/>
      <c r="BA48208" s="77"/>
      <c r="BB48208" s="77"/>
    </row>
    <row r="48209" spans="50:54" s="79" customFormat="1" ht="0" hidden="1" customHeight="1" x14ac:dyDescent="0.2">
      <c r="AX48209" s="78"/>
      <c r="AZ48209" s="167"/>
      <c r="BA48209" s="77"/>
      <c r="BB48209" s="77"/>
    </row>
    <row r="48210" spans="50:54" s="79" customFormat="1" ht="0" hidden="1" customHeight="1" x14ac:dyDescent="0.2">
      <c r="AX48210" s="78"/>
      <c r="AZ48210" s="167"/>
      <c r="BA48210" s="77"/>
      <c r="BB48210" s="77"/>
    </row>
    <row r="48211" spans="50:54" s="79" customFormat="1" ht="0" hidden="1" customHeight="1" x14ac:dyDescent="0.2">
      <c r="AX48211" s="78"/>
      <c r="AZ48211" s="167"/>
      <c r="BA48211" s="77"/>
      <c r="BB48211" s="77"/>
    </row>
    <row r="48212" spans="50:54" s="79" customFormat="1" ht="0" hidden="1" customHeight="1" x14ac:dyDescent="0.2">
      <c r="AX48212" s="78"/>
      <c r="AZ48212" s="167"/>
      <c r="BA48212" s="77"/>
      <c r="BB48212" s="77"/>
    </row>
    <row r="48213" spans="50:54" s="79" customFormat="1" ht="0" hidden="1" customHeight="1" x14ac:dyDescent="0.2">
      <c r="AX48213" s="78"/>
      <c r="AZ48213" s="167"/>
      <c r="BA48213" s="77"/>
      <c r="BB48213" s="77"/>
    </row>
    <row r="48214" spans="50:54" s="79" customFormat="1" ht="0" hidden="1" customHeight="1" x14ac:dyDescent="0.2">
      <c r="AX48214" s="78"/>
      <c r="AZ48214" s="167"/>
      <c r="BA48214" s="77"/>
      <c r="BB48214" s="77"/>
    </row>
    <row r="48215" spans="50:54" s="79" customFormat="1" ht="0" hidden="1" customHeight="1" x14ac:dyDescent="0.2">
      <c r="AX48215" s="78"/>
      <c r="AZ48215" s="167"/>
      <c r="BA48215" s="77"/>
      <c r="BB48215" s="77"/>
    </row>
    <row r="48216" spans="50:54" s="79" customFormat="1" ht="0" hidden="1" customHeight="1" x14ac:dyDescent="0.2">
      <c r="AX48216" s="78"/>
      <c r="AZ48216" s="167"/>
      <c r="BA48216" s="77"/>
      <c r="BB48216" s="77"/>
    </row>
    <row r="48217" spans="50:54" s="79" customFormat="1" ht="0" hidden="1" customHeight="1" x14ac:dyDescent="0.2">
      <c r="AX48217" s="78"/>
      <c r="AZ48217" s="167"/>
      <c r="BA48217" s="77"/>
      <c r="BB48217" s="77"/>
    </row>
    <row r="48218" spans="50:54" s="79" customFormat="1" ht="0" hidden="1" customHeight="1" x14ac:dyDescent="0.2">
      <c r="AX48218" s="78"/>
      <c r="AZ48218" s="167"/>
      <c r="BA48218" s="77"/>
      <c r="BB48218" s="77"/>
    </row>
    <row r="48219" spans="50:54" s="79" customFormat="1" ht="0" hidden="1" customHeight="1" x14ac:dyDescent="0.2">
      <c r="AX48219" s="78"/>
      <c r="AZ48219" s="167"/>
      <c r="BA48219" s="77"/>
      <c r="BB48219" s="77"/>
    </row>
    <row r="48220" spans="50:54" s="79" customFormat="1" ht="0" hidden="1" customHeight="1" x14ac:dyDescent="0.2">
      <c r="AX48220" s="78"/>
      <c r="AZ48220" s="167"/>
      <c r="BA48220" s="77"/>
      <c r="BB48220" s="77"/>
    </row>
    <row r="48221" spans="50:54" s="79" customFormat="1" ht="0" hidden="1" customHeight="1" x14ac:dyDescent="0.2">
      <c r="AX48221" s="78"/>
      <c r="AZ48221" s="167"/>
      <c r="BA48221" s="77"/>
      <c r="BB48221" s="77"/>
    </row>
    <row r="48222" spans="50:54" s="79" customFormat="1" ht="0" hidden="1" customHeight="1" x14ac:dyDescent="0.2">
      <c r="AX48222" s="78"/>
      <c r="AZ48222" s="167"/>
      <c r="BA48222" s="77"/>
      <c r="BB48222" s="77"/>
    </row>
    <row r="48223" spans="50:54" s="79" customFormat="1" ht="0" hidden="1" customHeight="1" x14ac:dyDescent="0.2">
      <c r="AX48223" s="78"/>
      <c r="AZ48223" s="167"/>
      <c r="BA48223" s="77"/>
      <c r="BB48223" s="77"/>
    </row>
    <row r="48224" spans="50:54" s="79" customFormat="1" ht="0" hidden="1" customHeight="1" x14ac:dyDescent="0.2">
      <c r="AX48224" s="78"/>
      <c r="AZ48224" s="167"/>
      <c r="BA48224" s="77"/>
      <c r="BB48224" s="77"/>
    </row>
    <row r="48225" spans="50:54" s="79" customFormat="1" ht="0" hidden="1" customHeight="1" x14ac:dyDescent="0.2">
      <c r="AX48225" s="78"/>
      <c r="AZ48225" s="167"/>
      <c r="BA48225" s="77"/>
      <c r="BB48225" s="77"/>
    </row>
    <row r="48226" spans="50:54" s="79" customFormat="1" ht="0" hidden="1" customHeight="1" x14ac:dyDescent="0.2">
      <c r="AX48226" s="78"/>
      <c r="AZ48226" s="167"/>
      <c r="BA48226" s="77"/>
      <c r="BB48226" s="77"/>
    </row>
    <row r="48227" spans="50:54" s="79" customFormat="1" ht="0" hidden="1" customHeight="1" x14ac:dyDescent="0.2">
      <c r="AX48227" s="78"/>
      <c r="AZ48227" s="167"/>
      <c r="BA48227" s="77"/>
      <c r="BB48227" s="77"/>
    </row>
    <row r="48228" spans="50:54" s="79" customFormat="1" ht="0" hidden="1" customHeight="1" x14ac:dyDescent="0.2">
      <c r="AX48228" s="78"/>
      <c r="AZ48228" s="167"/>
      <c r="BA48228" s="77"/>
      <c r="BB48228" s="77"/>
    </row>
    <row r="48229" spans="50:54" s="79" customFormat="1" ht="0" hidden="1" customHeight="1" x14ac:dyDescent="0.2">
      <c r="AX48229" s="78"/>
      <c r="AZ48229" s="167"/>
      <c r="BA48229" s="77"/>
      <c r="BB48229" s="77"/>
    </row>
    <row r="48230" spans="50:54" s="79" customFormat="1" ht="0" hidden="1" customHeight="1" x14ac:dyDescent="0.2">
      <c r="AX48230" s="78"/>
      <c r="AZ48230" s="167"/>
      <c r="BA48230" s="77"/>
      <c r="BB48230" s="77"/>
    </row>
    <row r="48231" spans="50:54" s="79" customFormat="1" ht="0" hidden="1" customHeight="1" x14ac:dyDescent="0.2">
      <c r="AX48231" s="78"/>
      <c r="AZ48231" s="167"/>
      <c r="BA48231" s="77"/>
      <c r="BB48231" s="77"/>
    </row>
    <row r="48232" spans="50:54" s="79" customFormat="1" ht="0" hidden="1" customHeight="1" x14ac:dyDescent="0.2">
      <c r="AX48232" s="78"/>
      <c r="AZ48232" s="167"/>
      <c r="BA48232" s="77"/>
      <c r="BB48232" s="77"/>
    </row>
    <row r="48233" spans="50:54" s="79" customFormat="1" ht="0" hidden="1" customHeight="1" x14ac:dyDescent="0.2">
      <c r="AX48233" s="78"/>
      <c r="AZ48233" s="167"/>
      <c r="BA48233" s="77"/>
      <c r="BB48233" s="77"/>
    </row>
    <row r="48234" spans="50:54" s="79" customFormat="1" ht="0" hidden="1" customHeight="1" x14ac:dyDescent="0.2">
      <c r="AX48234" s="78"/>
      <c r="AZ48234" s="167"/>
      <c r="BA48234" s="77"/>
      <c r="BB48234" s="77"/>
    </row>
    <row r="48235" spans="50:54" s="79" customFormat="1" ht="0" hidden="1" customHeight="1" x14ac:dyDescent="0.2">
      <c r="AX48235" s="78"/>
      <c r="AZ48235" s="167"/>
      <c r="BA48235" s="77"/>
      <c r="BB48235" s="77"/>
    </row>
    <row r="48236" spans="50:54" s="79" customFormat="1" ht="0" hidden="1" customHeight="1" x14ac:dyDescent="0.2">
      <c r="AX48236" s="78"/>
      <c r="AZ48236" s="167"/>
      <c r="BA48236" s="77"/>
      <c r="BB48236" s="77"/>
    </row>
    <row r="48237" spans="50:54" s="79" customFormat="1" ht="0" hidden="1" customHeight="1" x14ac:dyDescent="0.2">
      <c r="AX48237" s="78"/>
      <c r="AZ48237" s="167"/>
      <c r="BA48237" s="77"/>
      <c r="BB48237" s="77"/>
    </row>
    <row r="48238" spans="50:54" s="79" customFormat="1" ht="0" hidden="1" customHeight="1" x14ac:dyDescent="0.2">
      <c r="AX48238" s="78"/>
      <c r="AZ48238" s="167"/>
      <c r="BA48238" s="77"/>
      <c r="BB48238" s="77"/>
    </row>
    <row r="48239" spans="50:54" s="79" customFormat="1" ht="0" hidden="1" customHeight="1" x14ac:dyDescent="0.2">
      <c r="AX48239" s="78"/>
      <c r="AZ48239" s="167"/>
      <c r="BA48239" s="77"/>
      <c r="BB48239" s="77"/>
    </row>
    <row r="48240" spans="50:54" s="79" customFormat="1" ht="0" hidden="1" customHeight="1" x14ac:dyDescent="0.2">
      <c r="AX48240" s="78"/>
      <c r="AZ48240" s="167"/>
      <c r="BA48240" s="77"/>
      <c r="BB48240" s="77"/>
    </row>
    <row r="48241" spans="50:54" s="79" customFormat="1" ht="0" hidden="1" customHeight="1" x14ac:dyDescent="0.2">
      <c r="AX48241" s="78"/>
      <c r="AZ48241" s="167"/>
      <c r="BA48241" s="77"/>
      <c r="BB48241" s="77"/>
    </row>
    <row r="48242" spans="50:54" s="79" customFormat="1" ht="0" hidden="1" customHeight="1" x14ac:dyDescent="0.2">
      <c r="AX48242" s="78"/>
      <c r="AZ48242" s="167"/>
      <c r="BA48242" s="77"/>
      <c r="BB48242" s="77"/>
    </row>
    <row r="48243" spans="50:54" s="79" customFormat="1" ht="0" hidden="1" customHeight="1" x14ac:dyDescent="0.2">
      <c r="AX48243" s="78"/>
      <c r="AZ48243" s="167"/>
      <c r="BA48243" s="77"/>
      <c r="BB48243" s="77"/>
    </row>
    <row r="48244" spans="50:54" s="79" customFormat="1" ht="0" hidden="1" customHeight="1" x14ac:dyDescent="0.2">
      <c r="AX48244" s="78"/>
      <c r="AZ48244" s="167"/>
      <c r="BA48244" s="77"/>
      <c r="BB48244" s="77"/>
    </row>
    <row r="48245" spans="50:54" s="79" customFormat="1" ht="0" hidden="1" customHeight="1" x14ac:dyDescent="0.2">
      <c r="AX48245" s="78"/>
      <c r="AZ48245" s="167"/>
      <c r="BA48245" s="77"/>
      <c r="BB48245" s="77"/>
    </row>
    <row r="48246" spans="50:54" s="79" customFormat="1" ht="0" hidden="1" customHeight="1" x14ac:dyDescent="0.2">
      <c r="AX48246" s="78"/>
      <c r="AZ48246" s="167"/>
      <c r="BA48246" s="77"/>
      <c r="BB48246" s="77"/>
    </row>
    <row r="48247" spans="50:54" s="79" customFormat="1" ht="0" hidden="1" customHeight="1" x14ac:dyDescent="0.2">
      <c r="AX48247" s="78"/>
      <c r="AZ48247" s="167"/>
      <c r="BA48247" s="77"/>
      <c r="BB48247" s="77"/>
    </row>
    <row r="48248" spans="50:54" s="79" customFormat="1" ht="0" hidden="1" customHeight="1" x14ac:dyDescent="0.2">
      <c r="AX48248" s="78"/>
      <c r="AZ48248" s="167"/>
      <c r="BA48248" s="77"/>
      <c r="BB48248" s="77"/>
    </row>
    <row r="48249" spans="50:54" s="79" customFormat="1" ht="0" hidden="1" customHeight="1" x14ac:dyDescent="0.2">
      <c r="AX48249" s="78"/>
      <c r="AZ48249" s="167"/>
      <c r="BA48249" s="77"/>
      <c r="BB48249" s="77"/>
    </row>
    <row r="48250" spans="50:54" s="79" customFormat="1" ht="0" hidden="1" customHeight="1" x14ac:dyDescent="0.2">
      <c r="AX48250" s="78"/>
      <c r="AZ48250" s="167"/>
      <c r="BA48250" s="77"/>
      <c r="BB48250" s="77"/>
    </row>
    <row r="48251" spans="50:54" s="79" customFormat="1" ht="0" hidden="1" customHeight="1" x14ac:dyDescent="0.2">
      <c r="AX48251" s="78"/>
      <c r="AZ48251" s="167"/>
      <c r="BA48251" s="77"/>
      <c r="BB48251" s="77"/>
    </row>
    <row r="48252" spans="50:54" s="79" customFormat="1" ht="0" hidden="1" customHeight="1" x14ac:dyDescent="0.2">
      <c r="AX48252" s="78"/>
      <c r="AZ48252" s="167"/>
      <c r="BA48252" s="77"/>
      <c r="BB48252" s="77"/>
    </row>
    <row r="48253" spans="50:54" s="79" customFormat="1" ht="0" hidden="1" customHeight="1" x14ac:dyDescent="0.2">
      <c r="AX48253" s="78"/>
      <c r="AZ48253" s="167"/>
      <c r="BA48253" s="77"/>
      <c r="BB48253" s="77"/>
    </row>
    <row r="48254" spans="50:54" s="79" customFormat="1" ht="0" hidden="1" customHeight="1" x14ac:dyDescent="0.2">
      <c r="AX48254" s="78"/>
      <c r="AZ48254" s="167"/>
      <c r="BA48254" s="77"/>
      <c r="BB48254" s="77"/>
    </row>
    <row r="48255" spans="50:54" s="79" customFormat="1" ht="0" hidden="1" customHeight="1" x14ac:dyDescent="0.2">
      <c r="AX48255" s="78"/>
      <c r="AZ48255" s="167"/>
      <c r="BA48255" s="77"/>
      <c r="BB48255" s="77"/>
    </row>
    <row r="48256" spans="50:54" s="79" customFormat="1" ht="0" hidden="1" customHeight="1" x14ac:dyDescent="0.2">
      <c r="AX48256" s="78"/>
      <c r="AZ48256" s="167"/>
      <c r="BA48256" s="77"/>
      <c r="BB48256" s="77"/>
    </row>
    <row r="48257" spans="50:54" s="79" customFormat="1" ht="0" hidden="1" customHeight="1" x14ac:dyDescent="0.2">
      <c r="AX48257" s="78"/>
      <c r="AZ48257" s="167"/>
      <c r="BA48257" s="77"/>
      <c r="BB48257" s="77"/>
    </row>
    <row r="48258" spans="50:54" s="79" customFormat="1" ht="0" hidden="1" customHeight="1" x14ac:dyDescent="0.2">
      <c r="AX48258" s="78"/>
      <c r="AZ48258" s="167"/>
      <c r="BA48258" s="77"/>
      <c r="BB48258" s="77"/>
    </row>
    <row r="48259" spans="50:54" s="79" customFormat="1" ht="0" hidden="1" customHeight="1" x14ac:dyDescent="0.2">
      <c r="AX48259" s="78"/>
      <c r="AZ48259" s="167"/>
      <c r="BA48259" s="77"/>
      <c r="BB48259" s="77"/>
    </row>
    <row r="48260" spans="50:54" s="79" customFormat="1" ht="0" hidden="1" customHeight="1" x14ac:dyDescent="0.2">
      <c r="AX48260" s="78"/>
      <c r="AZ48260" s="167"/>
      <c r="BA48260" s="77"/>
      <c r="BB48260" s="77"/>
    </row>
    <row r="48261" spans="50:54" s="79" customFormat="1" ht="0" hidden="1" customHeight="1" x14ac:dyDescent="0.2">
      <c r="AX48261" s="78"/>
      <c r="AZ48261" s="167"/>
      <c r="BA48261" s="77"/>
      <c r="BB48261" s="77"/>
    </row>
    <row r="48262" spans="50:54" s="79" customFormat="1" ht="0" hidden="1" customHeight="1" x14ac:dyDescent="0.2">
      <c r="AX48262" s="78"/>
      <c r="AZ48262" s="167"/>
      <c r="BA48262" s="77"/>
      <c r="BB48262" s="77"/>
    </row>
    <row r="48263" spans="50:54" s="79" customFormat="1" ht="0" hidden="1" customHeight="1" x14ac:dyDescent="0.2">
      <c r="AX48263" s="78"/>
      <c r="AZ48263" s="167"/>
      <c r="BA48263" s="77"/>
      <c r="BB48263" s="77"/>
    </row>
    <row r="48264" spans="50:54" s="79" customFormat="1" ht="0" hidden="1" customHeight="1" x14ac:dyDescent="0.2">
      <c r="AX48264" s="78"/>
      <c r="AZ48264" s="167"/>
      <c r="BA48264" s="77"/>
      <c r="BB48264" s="77"/>
    </row>
    <row r="48265" spans="50:54" s="79" customFormat="1" ht="0" hidden="1" customHeight="1" x14ac:dyDescent="0.2">
      <c r="AX48265" s="78"/>
      <c r="AZ48265" s="167"/>
      <c r="BA48265" s="77"/>
      <c r="BB48265" s="77"/>
    </row>
    <row r="48266" spans="50:54" s="79" customFormat="1" ht="0" hidden="1" customHeight="1" x14ac:dyDescent="0.2">
      <c r="AX48266" s="78"/>
      <c r="AZ48266" s="167"/>
      <c r="BA48266" s="77"/>
      <c r="BB48266" s="77"/>
    </row>
    <row r="48267" spans="50:54" s="79" customFormat="1" ht="0" hidden="1" customHeight="1" x14ac:dyDescent="0.2">
      <c r="AX48267" s="78"/>
      <c r="AZ48267" s="167"/>
      <c r="BA48267" s="77"/>
      <c r="BB48267" s="77"/>
    </row>
    <row r="48268" spans="50:54" s="79" customFormat="1" ht="0" hidden="1" customHeight="1" x14ac:dyDescent="0.2">
      <c r="AX48268" s="78"/>
      <c r="AZ48268" s="167"/>
      <c r="BA48268" s="77"/>
      <c r="BB48268" s="77"/>
    </row>
    <row r="48269" spans="50:54" s="79" customFormat="1" ht="0" hidden="1" customHeight="1" x14ac:dyDescent="0.2">
      <c r="AX48269" s="78"/>
      <c r="AZ48269" s="167"/>
      <c r="BA48269" s="77"/>
      <c r="BB48269" s="77"/>
    </row>
    <row r="48270" spans="50:54" s="79" customFormat="1" ht="0" hidden="1" customHeight="1" x14ac:dyDescent="0.2">
      <c r="AX48270" s="78"/>
      <c r="AZ48270" s="167"/>
      <c r="BA48270" s="77"/>
      <c r="BB48270" s="77"/>
    </row>
    <row r="48271" spans="50:54" s="79" customFormat="1" ht="0" hidden="1" customHeight="1" x14ac:dyDescent="0.2">
      <c r="AX48271" s="78"/>
      <c r="AZ48271" s="167"/>
      <c r="BA48271" s="77"/>
      <c r="BB48271" s="77"/>
    </row>
    <row r="48272" spans="50:54" s="79" customFormat="1" ht="0" hidden="1" customHeight="1" x14ac:dyDescent="0.2">
      <c r="AX48272" s="78"/>
      <c r="AZ48272" s="167"/>
      <c r="BA48272" s="77"/>
      <c r="BB48272" s="77"/>
    </row>
    <row r="48273" spans="50:54" s="79" customFormat="1" ht="0" hidden="1" customHeight="1" x14ac:dyDescent="0.2">
      <c r="AX48273" s="78"/>
      <c r="AZ48273" s="167"/>
      <c r="BA48273" s="77"/>
      <c r="BB48273" s="77"/>
    </row>
    <row r="48274" spans="50:54" s="79" customFormat="1" ht="0" hidden="1" customHeight="1" x14ac:dyDescent="0.2">
      <c r="AX48274" s="78"/>
      <c r="AZ48274" s="167"/>
      <c r="BA48274" s="77"/>
      <c r="BB48274" s="77"/>
    </row>
    <row r="48275" spans="50:54" s="79" customFormat="1" ht="0" hidden="1" customHeight="1" x14ac:dyDescent="0.2">
      <c r="AX48275" s="78"/>
      <c r="AZ48275" s="167"/>
      <c r="BA48275" s="77"/>
      <c r="BB48275" s="77"/>
    </row>
    <row r="48276" spans="50:54" s="79" customFormat="1" ht="0" hidden="1" customHeight="1" x14ac:dyDescent="0.2">
      <c r="AX48276" s="78"/>
      <c r="AZ48276" s="167"/>
      <c r="BA48276" s="77"/>
      <c r="BB48276" s="77"/>
    </row>
    <row r="48277" spans="50:54" s="79" customFormat="1" ht="0" hidden="1" customHeight="1" x14ac:dyDescent="0.2">
      <c r="AX48277" s="78"/>
      <c r="AZ48277" s="167"/>
      <c r="BA48277" s="77"/>
      <c r="BB48277" s="77"/>
    </row>
    <row r="48278" spans="50:54" s="79" customFormat="1" ht="0" hidden="1" customHeight="1" x14ac:dyDescent="0.2">
      <c r="AX48278" s="78"/>
      <c r="AZ48278" s="167"/>
      <c r="BA48278" s="77"/>
      <c r="BB48278" s="77"/>
    </row>
    <row r="48279" spans="50:54" s="79" customFormat="1" ht="0" hidden="1" customHeight="1" x14ac:dyDescent="0.2">
      <c r="AX48279" s="78"/>
      <c r="AZ48279" s="167"/>
      <c r="BA48279" s="77"/>
      <c r="BB48279" s="77"/>
    </row>
    <row r="48280" spans="50:54" s="79" customFormat="1" ht="0" hidden="1" customHeight="1" x14ac:dyDescent="0.2">
      <c r="AX48280" s="78"/>
      <c r="AZ48280" s="167"/>
      <c r="BA48280" s="77"/>
      <c r="BB48280" s="77"/>
    </row>
    <row r="48281" spans="50:54" s="79" customFormat="1" ht="0" hidden="1" customHeight="1" x14ac:dyDescent="0.2">
      <c r="AX48281" s="78"/>
      <c r="AZ48281" s="167"/>
      <c r="BA48281" s="77"/>
      <c r="BB48281" s="77"/>
    </row>
    <row r="48282" spans="50:54" s="79" customFormat="1" ht="0" hidden="1" customHeight="1" x14ac:dyDescent="0.2">
      <c r="AX48282" s="78"/>
      <c r="AZ48282" s="167"/>
      <c r="BA48282" s="77"/>
      <c r="BB48282" s="77"/>
    </row>
    <row r="48283" spans="50:54" s="79" customFormat="1" ht="0" hidden="1" customHeight="1" x14ac:dyDescent="0.2">
      <c r="AX48283" s="78"/>
      <c r="AZ48283" s="167"/>
      <c r="BA48283" s="77"/>
      <c r="BB48283" s="77"/>
    </row>
    <row r="48284" spans="50:54" s="79" customFormat="1" ht="0" hidden="1" customHeight="1" x14ac:dyDescent="0.2">
      <c r="AX48284" s="78"/>
      <c r="AZ48284" s="167"/>
      <c r="BA48284" s="77"/>
      <c r="BB48284" s="77"/>
    </row>
    <row r="48285" spans="50:54" s="79" customFormat="1" ht="0" hidden="1" customHeight="1" x14ac:dyDescent="0.2">
      <c r="AX48285" s="78"/>
      <c r="AZ48285" s="167"/>
      <c r="BA48285" s="77"/>
      <c r="BB48285" s="77"/>
    </row>
    <row r="48286" spans="50:54" s="79" customFormat="1" ht="0" hidden="1" customHeight="1" x14ac:dyDescent="0.2">
      <c r="AX48286" s="78"/>
      <c r="AZ48286" s="167"/>
      <c r="BA48286" s="77"/>
      <c r="BB48286" s="77"/>
    </row>
    <row r="48287" spans="50:54" s="79" customFormat="1" ht="0" hidden="1" customHeight="1" x14ac:dyDescent="0.2">
      <c r="AX48287" s="78"/>
      <c r="AZ48287" s="167"/>
      <c r="BA48287" s="77"/>
      <c r="BB48287" s="77"/>
    </row>
    <row r="48288" spans="50:54" s="79" customFormat="1" ht="0" hidden="1" customHeight="1" x14ac:dyDescent="0.2">
      <c r="AX48288" s="78"/>
      <c r="AZ48288" s="167"/>
      <c r="BA48288" s="77"/>
      <c r="BB48288" s="77"/>
    </row>
    <row r="48289" spans="50:54" s="79" customFormat="1" ht="0" hidden="1" customHeight="1" x14ac:dyDescent="0.2">
      <c r="AX48289" s="78"/>
      <c r="AZ48289" s="167"/>
      <c r="BA48289" s="77"/>
      <c r="BB48289" s="77"/>
    </row>
    <row r="48290" spans="50:54" s="79" customFormat="1" ht="0" hidden="1" customHeight="1" x14ac:dyDescent="0.2">
      <c r="AX48290" s="78"/>
      <c r="AZ48290" s="167"/>
      <c r="BA48290" s="77"/>
      <c r="BB48290" s="77"/>
    </row>
    <row r="48291" spans="50:54" s="79" customFormat="1" ht="0" hidden="1" customHeight="1" x14ac:dyDescent="0.2">
      <c r="AX48291" s="78"/>
      <c r="AZ48291" s="167"/>
      <c r="BA48291" s="77"/>
      <c r="BB48291" s="77"/>
    </row>
    <row r="48292" spans="50:54" s="79" customFormat="1" ht="0" hidden="1" customHeight="1" x14ac:dyDescent="0.2">
      <c r="AX48292" s="78"/>
      <c r="AZ48292" s="167"/>
      <c r="BA48292" s="77"/>
      <c r="BB48292" s="77"/>
    </row>
    <row r="48293" spans="50:54" s="79" customFormat="1" ht="0" hidden="1" customHeight="1" x14ac:dyDescent="0.2">
      <c r="AX48293" s="78"/>
      <c r="AZ48293" s="167"/>
      <c r="BA48293" s="77"/>
      <c r="BB48293" s="77"/>
    </row>
    <row r="48294" spans="50:54" s="79" customFormat="1" ht="0" hidden="1" customHeight="1" x14ac:dyDescent="0.2">
      <c r="AX48294" s="78"/>
      <c r="AZ48294" s="167"/>
      <c r="BA48294" s="77"/>
      <c r="BB48294" s="77"/>
    </row>
    <row r="48295" spans="50:54" s="79" customFormat="1" ht="0" hidden="1" customHeight="1" x14ac:dyDescent="0.2">
      <c r="AX48295" s="78"/>
      <c r="AZ48295" s="167"/>
      <c r="BA48295" s="77"/>
      <c r="BB48295" s="77"/>
    </row>
    <row r="48296" spans="50:54" s="79" customFormat="1" ht="0" hidden="1" customHeight="1" x14ac:dyDescent="0.2">
      <c r="AX48296" s="78"/>
      <c r="AZ48296" s="167"/>
      <c r="BA48296" s="77"/>
      <c r="BB48296" s="77"/>
    </row>
    <row r="48297" spans="50:54" s="79" customFormat="1" ht="0" hidden="1" customHeight="1" x14ac:dyDescent="0.2">
      <c r="AX48297" s="78"/>
      <c r="AZ48297" s="167"/>
      <c r="BA48297" s="77"/>
      <c r="BB48297" s="77"/>
    </row>
    <row r="48298" spans="50:54" s="79" customFormat="1" ht="0" hidden="1" customHeight="1" x14ac:dyDescent="0.2">
      <c r="AX48298" s="78"/>
      <c r="AZ48298" s="167"/>
      <c r="BA48298" s="77"/>
      <c r="BB48298" s="77"/>
    </row>
    <row r="48299" spans="50:54" s="79" customFormat="1" ht="0" hidden="1" customHeight="1" x14ac:dyDescent="0.2">
      <c r="AX48299" s="78"/>
      <c r="AZ48299" s="167"/>
      <c r="BA48299" s="77"/>
      <c r="BB48299" s="77"/>
    </row>
    <row r="48300" spans="50:54" s="79" customFormat="1" ht="0" hidden="1" customHeight="1" x14ac:dyDescent="0.2">
      <c r="AX48300" s="78"/>
      <c r="AZ48300" s="167"/>
      <c r="BA48300" s="77"/>
      <c r="BB48300" s="77"/>
    </row>
    <row r="48301" spans="50:54" s="79" customFormat="1" ht="0" hidden="1" customHeight="1" x14ac:dyDescent="0.2">
      <c r="AX48301" s="78"/>
      <c r="AZ48301" s="167"/>
      <c r="BA48301" s="77"/>
      <c r="BB48301" s="77"/>
    </row>
    <row r="48302" spans="50:54" s="79" customFormat="1" ht="0" hidden="1" customHeight="1" x14ac:dyDescent="0.2">
      <c r="AX48302" s="78"/>
      <c r="AZ48302" s="167"/>
      <c r="BA48302" s="77"/>
      <c r="BB48302" s="77"/>
    </row>
    <row r="48303" spans="50:54" s="79" customFormat="1" ht="0" hidden="1" customHeight="1" x14ac:dyDescent="0.2">
      <c r="AX48303" s="78"/>
      <c r="AZ48303" s="167"/>
      <c r="BA48303" s="77"/>
      <c r="BB48303" s="77"/>
    </row>
    <row r="48304" spans="50:54" s="79" customFormat="1" ht="0" hidden="1" customHeight="1" x14ac:dyDescent="0.2">
      <c r="AX48304" s="78"/>
      <c r="AZ48304" s="167"/>
      <c r="BA48304" s="77"/>
      <c r="BB48304" s="77"/>
    </row>
    <row r="48305" spans="50:54" s="79" customFormat="1" ht="0" hidden="1" customHeight="1" x14ac:dyDescent="0.2">
      <c r="AX48305" s="78"/>
      <c r="AZ48305" s="167"/>
      <c r="BA48305" s="77"/>
      <c r="BB48305" s="77"/>
    </row>
    <row r="48306" spans="50:54" s="79" customFormat="1" ht="0" hidden="1" customHeight="1" x14ac:dyDescent="0.2">
      <c r="AX48306" s="78"/>
      <c r="AZ48306" s="167"/>
      <c r="BA48306" s="77"/>
      <c r="BB48306" s="77"/>
    </row>
    <row r="48307" spans="50:54" s="79" customFormat="1" ht="0" hidden="1" customHeight="1" x14ac:dyDescent="0.2">
      <c r="AX48307" s="78"/>
      <c r="AZ48307" s="167"/>
      <c r="BA48307" s="77"/>
      <c r="BB48307" s="77"/>
    </row>
    <row r="48308" spans="50:54" s="79" customFormat="1" ht="0" hidden="1" customHeight="1" x14ac:dyDescent="0.2">
      <c r="AX48308" s="78"/>
      <c r="AZ48308" s="167"/>
      <c r="BA48308" s="77"/>
      <c r="BB48308" s="77"/>
    </row>
    <row r="48309" spans="50:54" s="79" customFormat="1" ht="0" hidden="1" customHeight="1" x14ac:dyDescent="0.2">
      <c r="AX48309" s="78"/>
      <c r="AZ48309" s="167"/>
      <c r="BA48309" s="77"/>
      <c r="BB48309" s="77"/>
    </row>
    <row r="48310" spans="50:54" s="79" customFormat="1" ht="0" hidden="1" customHeight="1" x14ac:dyDescent="0.2">
      <c r="AX48310" s="78"/>
      <c r="AZ48310" s="167"/>
      <c r="BA48310" s="77"/>
      <c r="BB48310" s="77"/>
    </row>
    <row r="48311" spans="50:54" s="79" customFormat="1" ht="0" hidden="1" customHeight="1" x14ac:dyDescent="0.2">
      <c r="AX48311" s="78"/>
      <c r="AZ48311" s="167"/>
      <c r="BA48311" s="77"/>
      <c r="BB48311" s="77"/>
    </row>
    <row r="48312" spans="50:54" s="79" customFormat="1" ht="0" hidden="1" customHeight="1" x14ac:dyDescent="0.2">
      <c r="AX48312" s="78"/>
      <c r="AZ48312" s="167"/>
      <c r="BA48312" s="77"/>
      <c r="BB48312" s="77"/>
    </row>
    <row r="48313" spans="50:54" s="79" customFormat="1" ht="0" hidden="1" customHeight="1" x14ac:dyDescent="0.2">
      <c r="AX48313" s="78"/>
      <c r="AZ48313" s="167"/>
      <c r="BA48313" s="77"/>
      <c r="BB48313" s="77"/>
    </row>
    <row r="48314" spans="50:54" s="79" customFormat="1" ht="0" hidden="1" customHeight="1" x14ac:dyDescent="0.2">
      <c r="AX48314" s="78"/>
      <c r="AZ48314" s="167"/>
      <c r="BA48314" s="77"/>
      <c r="BB48314" s="77"/>
    </row>
    <row r="48315" spans="50:54" s="79" customFormat="1" ht="0" hidden="1" customHeight="1" x14ac:dyDescent="0.2">
      <c r="AX48315" s="78"/>
      <c r="AZ48315" s="167"/>
      <c r="BA48315" s="77"/>
      <c r="BB48315" s="77"/>
    </row>
    <row r="48316" spans="50:54" s="79" customFormat="1" ht="0" hidden="1" customHeight="1" x14ac:dyDescent="0.2">
      <c r="AX48316" s="78"/>
      <c r="AZ48316" s="167"/>
      <c r="BA48316" s="77"/>
      <c r="BB48316" s="77"/>
    </row>
    <row r="48317" spans="50:54" s="79" customFormat="1" ht="0" hidden="1" customHeight="1" x14ac:dyDescent="0.2">
      <c r="AX48317" s="78"/>
      <c r="AZ48317" s="167"/>
      <c r="BA48317" s="77"/>
      <c r="BB48317" s="77"/>
    </row>
    <row r="48318" spans="50:54" s="79" customFormat="1" ht="0" hidden="1" customHeight="1" x14ac:dyDescent="0.2">
      <c r="AX48318" s="78"/>
      <c r="AZ48318" s="167"/>
      <c r="BA48318" s="77"/>
      <c r="BB48318" s="77"/>
    </row>
    <row r="48319" spans="50:54" s="79" customFormat="1" ht="0" hidden="1" customHeight="1" x14ac:dyDescent="0.2">
      <c r="AX48319" s="78"/>
      <c r="AZ48319" s="167"/>
      <c r="BA48319" s="77"/>
      <c r="BB48319" s="77"/>
    </row>
    <row r="48320" spans="50:54" s="79" customFormat="1" ht="0" hidden="1" customHeight="1" x14ac:dyDescent="0.2">
      <c r="AX48320" s="78"/>
      <c r="AZ48320" s="167"/>
      <c r="BA48320" s="77"/>
      <c r="BB48320" s="77"/>
    </row>
    <row r="48321" spans="50:54" s="79" customFormat="1" ht="0" hidden="1" customHeight="1" x14ac:dyDescent="0.2">
      <c r="AX48321" s="78"/>
      <c r="AZ48321" s="167"/>
      <c r="BA48321" s="77"/>
      <c r="BB48321" s="77"/>
    </row>
    <row r="48322" spans="50:54" s="79" customFormat="1" ht="0" hidden="1" customHeight="1" x14ac:dyDescent="0.2">
      <c r="AX48322" s="78"/>
      <c r="AZ48322" s="167"/>
      <c r="BA48322" s="77"/>
      <c r="BB48322" s="77"/>
    </row>
    <row r="48323" spans="50:54" s="79" customFormat="1" ht="0" hidden="1" customHeight="1" x14ac:dyDescent="0.2">
      <c r="AX48323" s="78"/>
      <c r="AZ48323" s="167"/>
      <c r="BA48323" s="77"/>
      <c r="BB48323" s="77"/>
    </row>
    <row r="48324" spans="50:54" s="79" customFormat="1" ht="0" hidden="1" customHeight="1" x14ac:dyDescent="0.2">
      <c r="AX48324" s="78"/>
      <c r="AZ48324" s="167"/>
      <c r="BA48324" s="77"/>
      <c r="BB48324" s="77"/>
    </row>
    <row r="48325" spans="50:54" s="79" customFormat="1" ht="0" hidden="1" customHeight="1" x14ac:dyDescent="0.2">
      <c r="AX48325" s="78"/>
      <c r="AZ48325" s="167"/>
      <c r="BA48325" s="77"/>
      <c r="BB48325" s="77"/>
    </row>
    <row r="48326" spans="50:54" s="79" customFormat="1" ht="0" hidden="1" customHeight="1" x14ac:dyDescent="0.2">
      <c r="AX48326" s="78"/>
      <c r="AZ48326" s="167"/>
      <c r="BA48326" s="77"/>
      <c r="BB48326" s="77"/>
    </row>
    <row r="48327" spans="50:54" s="79" customFormat="1" ht="0" hidden="1" customHeight="1" x14ac:dyDescent="0.2">
      <c r="AX48327" s="78"/>
      <c r="AZ48327" s="167"/>
      <c r="BA48327" s="77"/>
      <c r="BB48327" s="77"/>
    </row>
    <row r="48328" spans="50:54" s="79" customFormat="1" ht="0" hidden="1" customHeight="1" x14ac:dyDescent="0.2">
      <c r="AX48328" s="78"/>
      <c r="AZ48328" s="167"/>
      <c r="BA48328" s="77"/>
      <c r="BB48328" s="77"/>
    </row>
    <row r="48329" spans="50:54" s="79" customFormat="1" ht="0" hidden="1" customHeight="1" x14ac:dyDescent="0.2">
      <c r="AX48329" s="78"/>
      <c r="AZ48329" s="167"/>
      <c r="BA48329" s="77"/>
      <c r="BB48329" s="77"/>
    </row>
    <row r="48330" spans="50:54" s="79" customFormat="1" ht="0" hidden="1" customHeight="1" x14ac:dyDescent="0.2">
      <c r="AX48330" s="78"/>
      <c r="AZ48330" s="167"/>
      <c r="BA48330" s="77"/>
      <c r="BB48330" s="77"/>
    </row>
    <row r="48331" spans="50:54" s="79" customFormat="1" ht="0" hidden="1" customHeight="1" x14ac:dyDescent="0.2">
      <c r="AX48331" s="78"/>
      <c r="AZ48331" s="167"/>
      <c r="BA48331" s="77"/>
      <c r="BB48331" s="77"/>
    </row>
    <row r="48332" spans="50:54" s="79" customFormat="1" ht="0" hidden="1" customHeight="1" x14ac:dyDescent="0.2">
      <c r="AX48332" s="78"/>
      <c r="AZ48332" s="167"/>
      <c r="BA48332" s="77"/>
      <c r="BB48332" s="77"/>
    </row>
    <row r="48333" spans="50:54" s="79" customFormat="1" ht="0" hidden="1" customHeight="1" x14ac:dyDescent="0.2">
      <c r="AX48333" s="78"/>
      <c r="AZ48333" s="167"/>
      <c r="BA48333" s="77"/>
      <c r="BB48333" s="77"/>
    </row>
    <row r="48334" spans="50:54" s="79" customFormat="1" ht="0" hidden="1" customHeight="1" x14ac:dyDescent="0.2">
      <c r="AX48334" s="78"/>
      <c r="AZ48334" s="167"/>
      <c r="BA48334" s="77"/>
      <c r="BB48334" s="77"/>
    </row>
    <row r="48335" spans="50:54" s="79" customFormat="1" ht="0" hidden="1" customHeight="1" x14ac:dyDescent="0.2">
      <c r="AX48335" s="78"/>
      <c r="AZ48335" s="167"/>
      <c r="BA48335" s="77"/>
      <c r="BB48335" s="77"/>
    </row>
    <row r="48336" spans="50:54" s="79" customFormat="1" ht="0" hidden="1" customHeight="1" x14ac:dyDescent="0.2">
      <c r="AX48336" s="78"/>
      <c r="AZ48336" s="167"/>
      <c r="BA48336" s="77"/>
      <c r="BB48336" s="77"/>
    </row>
    <row r="48337" spans="50:54" s="79" customFormat="1" ht="0" hidden="1" customHeight="1" x14ac:dyDescent="0.2">
      <c r="AX48337" s="78"/>
      <c r="AZ48337" s="167"/>
      <c r="BA48337" s="77"/>
      <c r="BB48337" s="77"/>
    </row>
    <row r="48338" spans="50:54" s="79" customFormat="1" ht="0" hidden="1" customHeight="1" x14ac:dyDescent="0.2">
      <c r="AX48338" s="78"/>
      <c r="AZ48338" s="167"/>
      <c r="BA48338" s="77"/>
      <c r="BB48338" s="77"/>
    </row>
    <row r="48339" spans="50:54" s="79" customFormat="1" ht="0" hidden="1" customHeight="1" x14ac:dyDescent="0.2">
      <c r="AX48339" s="78"/>
      <c r="AZ48339" s="167"/>
      <c r="BA48339" s="77"/>
      <c r="BB48339" s="77"/>
    </row>
    <row r="48340" spans="50:54" s="79" customFormat="1" ht="0" hidden="1" customHeight="1" x14ac:dyDescent="0.2">
      <c r="AX48340" s="78"/>
      <c r="AZ48340" s="167"/>
      <c r="BA48340" s="77"/>
      <c r="BB48340" s="77"/>
    </row>
    <row r="48341" spans="50:54" s="79" customFormat="1" ht="0" hidden="1" customHeight="1" x14ac:dyDescent="0.2">
      <c r="AX48341" s="78"/>
      <c r="AZ48341" s="167"/>
      <c r="BA48341" s="77"/>
      <c r="BB48341" s="77"/>
    </row>
    <row r="48342" spans="50:54" s="79" customFormat="1" ht="0" hidden="1" customHeight="1" x14ac:dyDescent="0.2">
      <c r="AX48342" s="78"/>
      <c r="AZ48342" s="167"/>
      <c r="BA48342" s="77"/>
      <c r="BB48342" s="77"/>
    </row>
    <row r="48343" spans="50:54" s="79" customFormat="1" ht="0" hidden="1" customHeight="1" x14ac:dyDescent="0.2">
      <c r="AX48343" s="78"/>
      <c r="AZ48343" s="167"/>
      <c r="BA48343" s="77"/>
      <c r="BB48343" s="77"/>
    </row>
    <row r="48344" spans="50:54" s="79" customFormat="1" ht="0" hidden="1" customHeight="1" x14ac:dyDescent="0.2">
      <c r="AX48344" s="78"/>
      <c r="AZ48344" s="167"/>
      <c r="BA48344" s="77"/>
      <c r="BB48344" s="77"/>
    </row>
    <row r="48345" spans="50:54" s="79" customFormat="1" ht="0" hidden="1" customHeight="1" x14ac:dyDescent="0.2">
      <c r="AX48345" s="78"/>
      <c r="AZ48345" s="167"/>
      <c r="BA48345" s="77"/>
      <c r="BB48345" s="77"/>
    </row>
    <row r="48346" spans="50:54" s="79" customFormat="1" ht="0" hidden="1" customHeight="1" x14ac:dyDescent="0.2">
      <c r="AX48346" s="78"/>
      <c r="AZ48346" s="167"/>
      <c r="BA48346" s="77"/>
      <c r="BB48346" s="77"/>
    </row>
    <row r="48347" spans="50:54" s="79" customFormat="1" ht="0" hidden="1" customHeight="1" x14ac:dyDescent="0.2">
      <c r="AX48347" s="78"/>
      <c r="AZ48347" s="167"/>
      <c r="BA48347" s="77"/>
      <c r="BB48347" s="77"/>
    </row>
    <row r="48348" spans="50:54" s="79" customFormat="1" ht="0" hidden="1" customHeight="1" x14ac:dyDescent="0.2">
      <c r="AX48348" s="78"/>
      <c r="AZ48348" s="167"/>
      <c r="BA48348" s="77"/>
      <c r="BB48348" s="77"/>
    </row>
    <row r="48349" spans="50:54" s="79" customFormat="1" ht="0" hidden="1" customHeight="1" x14ac:dyDescent="0.2">
      <c r="AX48349" s="78"/>
      <c r="AZ48349" s="167"/>
      <c r="BA48349" s="77"/>
      <c r="BB48349" s="77"/>
    </row>
    <row r="48350" spans="50:54" s="79" customFormat="1" ht="0" hidden="1" customHeight="1" x14ac:dyDescent="0.2">
      <c r="AX48350" s="78"/>
      <c r="AZ48350" s="167"/>
      <c r="BA48350" s="77"/>
      <c r="BB48350" s="77"/>
    </row>
    <row r="48351" spans="50:54" s="79" customFormat="1" ht="0" hidden="1" customHeight="1" x14ac:dyDescent="0.2">
      <c r="AX48351" s="78"/>
      <c r="AZ48351" s="167"/>
      <c r="BA48351" s="77"/>
      <c r="BB48351" s="77"/>
    </row>
    <row r="48352" spans="50:54" s="79" customFormat="1" ht="0" hidden="1" customHeight="1" x14ac:dyDescent="0.2">
      <c r="AX48352" s="78"/>
      <c r="AZ48352" s="167"/>
      <c r="BA48352" s="77"/>
      <c r="BB48352" s="77"/>
    </row>
    <row r="48353" spans="50:54" s="79" customFormat="1" ht="0" hidden="1" customHeight="1" x14ac:dyDescent="0.2">
      <c r="AX48353" s="78"/>
      <c r="AZ48353" s="167"/>
      <c r="BA48353" s="77"/>
      <c r="BB48353" s="77"/>
    </row>
    <row r="48354" spans="50:54" s="79" customFormat="1" ht="0" hidden="1" customHeight="1" x14ac:dyDescent="0.2">
      <c r="AX48354" s="78"/>
      <c r="AZ48354" s="167"/>
      <c r="BA48354" s="77"/>
      <c r="BB48354" s="77"/>
    </row>
    <row r="48355" spans="50:54" s="79" customFormat="1" ht="0" hidden="1" customHeight="1" x14ac:dyDescent="0.2">
      <c r="AX48355" s="78"/>
      <c r="AZ48355" s="167"/>
      <c r="BA48355" s="77"/>
      <c r="BB48355" s="77"/>
    </row>
    <row r="48356" spans="50:54" s="79" customFormat="1" ht="0" hidden="1" customHeight="1" x14ac:dyDescent="0.2">
      <c r="AX48356" s="78"/>
      <c r="AZ48356" s="167"/>
      <c r="BA48356" s="77"/>
      <c r="BB48356" s="77"/>
    </row>
    <row r="48357" spans="50:54" s="79" customFormat="1" ht="0" hidden="1" customHeight="1" x14ac:dyDescent="0.2">
      <c r="AX48357" s="78"/>
      <c r="AZ48357" s="167"/>
      <c r="BA48357" s="77"/>
      <c r="BB48357" s="77"/>
    </row>
    <row r="48358" spans="50:54" s="79" customFormat="1" ht="0" hidden="1" customHeight="1" x14ac:dyDescent="0.2">
      <c r="AX48358" s="78"/>
      <c r="AZ48358" s="167"/>
      <c r="BA48358" s="77"/>
      <c r="BB48358" s="77"/>
    </row>
    <row r="48359" spans="50:54" s="79" customFormat="1" ht="0" hidden="1" customHeight="1" x14ac:dyDescent="0.2">
      <c r="AX48359" s="78"/>
      <c r="AZ48359" s="167"/>
      <c r="BA48359" s="77"/>
      <c r="BB48359" s="77"/>
    </row>
    <row r="48360" spans="50:54" s="79" customFormat="1" ht="0" hidden="1" customHeight="1" x14ac:dyDescent="0.2">
      <c r="AX48360" s="78"/>
      <c r="AZ48360" s="167"/>
      <c r="BA48360" s="77"/>
      <c r="BB48360" s="77"/>
    </row>
    <row r="48361" spans="50:54" s="79" customFormat="1" ht="0" hidden="1" customHeight="1" x14ac:dyDescent="0.2">
      <c r="AX48361" s="78"/>
      <c r="AZ48361" s="167"/>
      <c r="BA48361" s="77"/>
      <c r="BB48361" s="77"/>
    </row>
    <row r="48362" spans="50:54" s="79" customFormat="1" ht="0" hidden="1" customHeight="1" x14ac:dyDescent="0.2">
      <c r="AX48362" s="78"/>
      <c r="AZ48362" s="167"/>
      <c r="BA48362" s="77"/>
      <c r="BB48362" s="77"/>
    </row>
    <row r="48363" spans="50:54" s="79" customFormat="1" ht="0" hidden="1" customHeight="1" x14ac:dyDescent="0.2">
      <c r="AX48363" s="78"/>
      <c r="AZ48363" s="167"/>
      <c r="BA48363" s="77"/>
      <c r="BB48363" s="77"/>
    </row>
    <row r="48364" spans="50:54" s="79" customFormat="1" ht="0" hidden="1" customHeight="1" x14ac:dyDescent="0.2">
      <c r="AX48364" s="78"/>
      <c r="AZ48364" s="167"/>
      <c r="BA48364" s="77"/>
      <c r="BB48364" s="77"/>
    </row>
    <row r="48365" spans="50:54" s="79" customFormat="1" ht="0" hidden="1" customHeight="1" x14ac:dyDescent="0.2">
      <c r="AX48365" s="78"/>
      <c r="AZ48365" s="167"/>
      <c r="BA48365" s="77"/>
      <c r="BB48365" s="77"/>
    </row>
    <row r="48366" spans="50:54" s="79" customFormat="1" ht="0" hidden="1" customHeight="1" x14ac:dyDescent="0.2">
      <c r="AX48366" s="78"/>
      <c r="AZ48366" s="167"/>
      <c r="BA48366" s="77"/>
      <c r="BB48366" s="77"/>
    </row>
    <row r="48367" spans="50:54" s="79" customFormat="1" ht="0" hidden="1" customHeight="1" x14ac:dyDescent="0.2">
      <c r="AX48367" s="78"/>
      <c r="AZ48367" s="167"/>
      <c r="BA48367" s="77"/>
      <c r="BB48367" s="77"/>
    </row>
    <row r="48368" spans="50:54" s="79" customFormat="1" ht="0" hidden="1" customHeight="1" x14ac:dyDescent="0.2">
      <c r="AX48368" s="78"/>
      <c r="AZ48368" s="167"/>
      <c r="BA48368" s="77"/>
      <c r="BB48368" s="77"/>
    </row>
    <row r="48369" spans="50:54" s="79" customFormat="1" ht="0" hidden="1" customHeight="1" x14ac:dyDescent="0.2">
      <c r="AX48369" s="78"/>
      <c r="AZ48369" s="167"/>
      <c r="BA48369" s="77"/>
      <c r="BB48369" s="77"/>
    </row>
    <row r="48370" spans="50:54" s="79" customFormat="1" ht="0" hidden="1" customHeight="1" x14ac:dyDescent="0.2">
      <c r="AX48370" s="78"/>
      <c r="AZ48370" s="167"/>
      <c r="BA48370" s="77"/>
      <c r="BB48370" s="77"/>
    </row>
    <row r="48371" spans="50:54" s="79" customFormat="1" ht="0" hidden="1" customHeight="1" x14ac:dyDescent="0.2">
      <c r="AX48371" s="78"/>
      <c r="AZ48371" s="167"/>
      <c r="BA48371" s="77"/>
      <c r="BB48371" s="77"/>
    </row>
    <row r="48372" spans="50:54" s="79" customFormat="1" ht="0" hidden="1" customHeight="1" x14ac:dyDescent="0.2">
      <c r="AX48372" s="78"/>
      <c r="AZ48372" s="167"/>
      <c r="BA48372" s="77"/>
      <c r="BB48372" s="77"/>
    </row>
    <row r="48373" spans="50:54" s="79" customFormat="1" ht="0" hidden="1" customHeight="1" x14ac:dyDescent="0.2">
      <c r="AX48373" s="78"/>
      <c r="AZ48373" s="167"/>
      <c r="BA48373" s="77"/>
      <c r="BB48373" s="77"/>
    </row>
    <row r="48374" spans="50:54" s="79" customFormat="1" ht="0" hidden="1" customHeight="1" x14ac:dyDescent="0.2">
      <c r="AX48374" s="78"/>
      <c r="AZ48374" s="167"/>
      <c r="BA48374" s="77"/>
      <c r="BB48374" s="77"/>
    </row>
    <row r="48375" spans="50:54" s="79" customFormat="1" ht="0" hidden="1" customHeight="1" x14ac:dyDescent="0.2">
      <c r="AX48375" s="78"/>
      <c r="AZ48375" s="167"/>
      <c r="BA48375" s="77"/>
      <c r="BB48375" s="77"/>
    </row>
    <row r="48376" spans="50:54" s="79" customFormat="1" ht="0" hidden="1" customHeight="1" x14ac:dyDescent="0.2">
      <c r="AX48376" s="78"/>
      <c r="AZ48376" s="167"/>
      <c r="BA48376" s="77"/>
      <c r="BB48376" s="77"/>
    </row>
    <row r="48377" spans="50:54" s="79" customFormat="1" ht="0" hidden="1" customHeight="1" x14ac:dyDescent="0.2">
      <c r="AX48377" s="78"/>
      <c r="AZ48377" s="167"/>
      <c r="BA48377" s="77"/>
      <c r="BB48377" s="77"/>
    </row>
    <row r="48378" spans="50:54" s="79" customFormat="1" ht="0" hidden="1" customHeight="1" x14ac:dyDescent="0.2">
      <c r="AX48378" s="78"/>
      <c r="AZ48378" s="167"/>
      <c r="BA48378" s="77"/>
      <c r="BB48378" s="77"/>
    </row>
    <row r="48379" spans="50:54" s="79" customFormat="1" ht="0" hidden="1" customHeight="1" x14ac:dyDescent="0.2">
      <c r="AX48379" s="78"/>
      <c r="AZ48379" s="167"/>
      <c r="BA48379" s="77"/>
      <c r="BB48379" s="77"/>
    </row>
    <row r="48380" spans="50:54" s="79" customFormat="1" ht="0" hidden="1" customHeight="1" x14ac:dyDescent="0.2">
      <c r="AX48380" s="78"/>
      <c r="AZ48380" s="167"/>
      <c r="BA48380" s="77"/>
      <c r="BB48380" s="77"/>
    </row>
    <row r="48381" spans="50:54" s="79" customFormat="1" ht="0" hidden="1" customHeight="1" x14ac:dyDescent="0.2">
      <c r="AX48381" s="78"/>
      <c r="AZ48381" s="167"/>
      <c r="BA48381" s="77"/>
      <c r="BB48381" s="77"/>
    </row>
    <row r="48382" spans="50:54" s="79" customFormat="1" ht="0" hidden="1" customHeight="1" x14ac:dyDescent="0.2">
      <c r="AX48382" s="78"/>
      <c r="AZ48382" s="167"/>
      <c r="BA48382" s="77"/>
      <c r="BB48382" s="77"/>
    </row>
    <row r="48383" spans="50:54" s="79" customFormat="1" ht="0" hidden="1" customHeight="1" x14ac:dyDescent="0.2">
      <c r="AX48383" s="78"/>
      <c r="AZ48383" s="167"/>
      <c r="BA48383" s="77"/>
      <c r="BB48383" s="77"/>
    </row>
    <row r="48384" spans="50:54" s="79" customFormat="1" ht="0" hidden="1" customHeight="1" x14ac:dyDescent="0.2">
      <c r="AX48384" s="78"/>
      <c r="AZ48384" s="167"/>
      <c r="BA48384" s="77"/>
      <c r="BB48384" s="77"/>
    </row>
    <row r="48385" spans="50:54" s="79" customFormat="1" ht="0" hidden="1" customHeight="1" x14ac:dyDescent="0.2">
      <c r="AX48385" s="78"/>
      <c r="AZ48385" s="167"/>
      <c r="BA48385" s="77"/>
      <c r="BB48385" s="77"/>
    </row>
    <row r="48386" spans="50:54" s="79" customFormat="1" ht="0" hidden="1" customHeight="1" x14ac:dyDescent="0.2">
      <c r="AX48386" s="78"/>
      <c r="AZ48386" s="167"/>
      <c r="BA48386" s="77"/>
      <c r="BB48386" s="77"/>
    </row>
    <row r="48387" spans="50:54" s="79" customFormat="1" ht="0" hidden="1" customHeight="1" x14ac:dyDescent="0.2">
      <c r="AX48387" s="78"/>
      <c r="AZ48387" s="167"/>
      <c r="BA48387" s="77"/>
      <c r="BB48387" s="77"/>
    </row>
    <row r="48388" spans="50:54" s="79" customFormat="1" ht="0" hidden="1" customHeight="1" x14ac:dyDescent="0.2">
      <c r="AX48388" s="78"/>
      <c r="AZ48388" s="167"/>
      <c r="BA48388" s="77"/>
      <c r="BB48388" s="77"/>
    </row>
    <row r="48389" spans="50:54" s="79" customFormat="1" ht="0" hidden="1" customHeight="1" x14ac:dyDescent="0.2">
      <c r="AX48389" s="78"/>
      <c r="AZ48389" s="167"/>
      <c r="BA48389" s="77"/>
      <c r="BB48389" s="77"/>
    </row>
    <row r="48390" spans="50:54" s="79" customFormat="1" ht="0" hidden="1" customHeight="1" x14ac:dyDescent="0.2">
      <c r="AX48390" s="78"/>
      <c r="AZ48390" s="167"/>
      <c r="BA48390" s="77"/>
      <c r="BB48390" s="77"/>
    </row>
    <row r="48391" spans="50:54" s="79" customFormat="1" ht="0" hidden="1" customHeight="1" x14ac:dyDescent="0.2">
      <c r="AX48391" s="78"/>
      <c r="AZ48391" s="167"/>
      <c r="BA48391" s="77"/>
      <c r="BB48391" s="77"/>
    </row>
    <row r="48392" spans="50:54" s="79" customFormat="1" ht="0" hidden="1" customHeight="1" x14ac:dyDescent="0.2">
      <c r="AX48392" s="78"/>
      <c r="AZ48392" s="167"/>
      <c r="BA48392" s="77"/>
      <c r="BB48392" s="77"/>
    </row>
    <row r="48393" spans="50:54" s="79" customFormat="1" ht="0" hidden="1" customHeight="1" x14ac:dyDescent="0.2">
      <c r="AX48393" s="78"/>
      <c r="AZ48393" s="167"/>
      <c r="BA48393" s="77"/>
      <c r="BB48393" s="77"/>
    </row>
    <row r="48394" spans="50:54" s="79" customFormat="1" ht="0" hidden="1" customHeight="1" x14ac:dyDescent="0.2">
      <c r="AX48394" s="78"/>
      <c r="AZ48394" s="167"/>
      <c r="BA48394" s="77"/>
      <c r="BB48394" s="77"/>
    </row>
    <row r="48395" spans="50:54" s="79" customFormat="1" ht="0" hidden="1" customHeight="1" x14ac:dyDescent="0.2">
      <c r="AX48395" s="78"/>
      <c r="AZ48395" s="167"/>
      <c r="BA48395" s="77"/>
      <c r="BB48395" s="77"/>
    </row>
    <row r="48396" spans="50:54" s="79" customFormat="1" ht="0" hidden="1" customHeight="1" x14ac:dyDescent="0.2">
      <c r="AX48396" s="78"/>
      <c r="AZ48396" s="167"/>
      <c r="BA48396" s="77"/>
      <c r="BB48396" s="77"/>
    </row>
    <row r="48397" spans="50:54" s="79" customFormat="1" ht="0" hidden="1" customHeight="1" x14ac:dyDescent="0.2">
      <c r="AX48397" s="78"/>
      <c r="AZ48397" s="167"/>
      <c r="BA48397" s="77"/>
      <c r="BB48397" s="77"/>
    </row>
    <row r="48398" spans="50:54" s="79" customFormat="1" ht="0" hidden="1" customHeight="1" x14ac:dyDescent="0.2">
      <c r="AX48398" s="78"/>
      <c r="AZ48398" s="167"/>
      <c r="BA48398" s="77"/>
      <c r="BB48398" s="77"/>
    </row>
    <row r="48399" spans="50:54" s="79" customFormat="1" ht="0" hidden="1" customHeight="1" x14ac:dyDescent="0.2">
      <c r="AX48399" s="78"/>
      <c r="AZ48399" s="167"/>
      <c r="BA48399" s="77"/>
      <c r="BB48399" s="77"/>
    </row>
    <row r="48400" spans="50:54" s="79" customFormat="1" ht="0" hidden="1" customHeight="1" x14ac:dyDescent="0.2">
      <c r="AX48400" s="78"/>
      <c r="AZ48400" s="167"/>
      <c r="BA48400" s="77"/>
      <c r="BB48400" s="77"/>
    </row>
    <row r="48401" spans="50:54" s="79" customFormat="1" ht="0" hidden="1" customHeight="1" x14ac:dyDescent="0.2">
      <c r="AX48401" s="78"/>
      <c r="AZ48401" s="167"/>
      <c r="BA48401" s="77"/>
      <c r="BB48401" s="77"/>
    </row>
    <row r="48402" spans="50:54" s="79" customFormat="1" ht="0" hidden="1" customHeight="1" x14ac:dyDescent="0.2">
      <c r="AX48402" s="78"/>
      <c r="AZ48402" s="167"/>
      <c r="BA48402" s="77"/>
      <c r="BB48402" s="77"/>
    </row>
    <row r="48403" spans="50:54" s="79" customFormat="1" ht="0" hidden="1" customHeight="1" x14ac:dyDescent="0.2">
      <c r="AX48403" s="78"/>
      <c r="AZ48403" s="167"/>
      <c r="BA48403" s="77"/>
      <c r="BB48403" s="77"/>
    </row>
    <row r="48404" spans="50:54" s="79" customFormat="1" ht="0" hidden="1" customHeight="1" x14ac:dyDescent="0.2">
      <c r="AX48404" s="78"/>
      <c r="AZ48404" s="167"/>
      <c r="BA48404" s="77"/>
      <c r="BB48404" s="77"/>
    </row>
    <row r="48405" spans="50:54" s="79" customFormat="1" ht="0" hidden="1" customHeight="1" x14ac:dyDescent="0.2">
      <c r="AX48405" s="78"/>
      <c r="AZ48405" s="167"/>
      <c r="BA48405" s="77"/>
      <c r="BB48405" s="77"/>
    </row>
    <row r="48406" spans="50:54" s="79" customFormat="1" ht="0" hidden="1" customHeight="1" x14ac:dyDescent="0.2">
      <c r="AX48406" s="78"/>
      <c r="AZ48406" s="167"/>
      <c r="BA48406" s="77"/>
      <c r="BB48406" s="77"/>
    </row>
    <row r="48407" spans="50:54" s="79" customFormat="1" ht="0" hidden="1" customHeight="1" x14ac:dyDescent="0.2">
      <c r="AX48407" s="78"/>
      <c r="AZ48407" s="167"/>
      <c r="BA48407" s="77"/>
      <c r="BB48407" s="77"/>
    </row>
    <row r="48408" spans="50:54" s="79" customFormat="1" ht="0" hidden="1" customHeight="1" x14ac:dyDescent="0.2">
      <c r="AX48408" s="78"/>
      <c r="AZ48408" s="167"/>
      <c r="BA48408" s="77"/>
      <c r="BB48408" s="77"/>
    </row>
    <row r="48409" spans="50:54" s="79" customFormat="1" ht="0" hidden="1" customHeight="1" x14ac:dyDescent="0.2">
      <c r="AX48409" s="78"/>
      <c r="AZ48409" s="167"/>
      <c r="BA48409" s="77"/>
      <c r="BB48409" s="77"/>
    </row>
    <row r="48410" spans="50:54" s="79" customFormat="1" ht="0" hidden="1" customHeight="1" x14ac:dyDescent="0.2">
      <c r="AX48410" s="78"/>
      <c r="AZ48410" s="167"/>
      <c r="BA48410" s="77"/>
      <c r="BB48410" s="77"/>
    </row>
    <row r="48411" spans="50:54" s="79" customFormat="1" ht="0" hidden="1" customHeight="1" x14ac:dyDescent="0.2">
      <c r="AX48411" s="78"/>
      <c r="AZ48411" s="167"/>
      <c r="BA48411" s="77"/>
      <c r="BB48411" s="77"/>
    </row>
    <row r="48412" spans="50:54" s="79" customFormat="1" ht="0" hidden="1" customHeight="1" x14ac:dyDescent="0.2">
      <c r="AX48412" s="78"/>
      <c r="AZ48412" s="167"/>
      <c r="BA48412" s="77"/>
      <c r="BB48412" s="77"/>
    </row>
    <row r="48413" spans="50:54" s="79" customFormat="1" ht="0" hidden="1" customHeight="1" x14ac:dyDescent="0.2">
      <c r="AX48413" s="78"/>
      <c r="AZ48413" s="167"/>
      <c r="BA48413" s="77"/>
      <c r="BB48413" s="77"/>
    </row>
    <row r="48414" spans="50:54" s="79" customFormat="1" ht="0" hidden="1" customHeight="1" x14ac:dyDescent="0.2">
      <c r="AX48414" s="78"/>
      <c r="AZ48414" s="167"/>
      <c r="BA48414" s="77"/>
      <c r="BB48414" s="77"/>
    </row>
    <row r="48415" spans="50:54" s="79" customFormat="1" ht="0" hidden="1" customHeight="1" x14ac:dyDescent="0.2">
      <c r="AX48415" s="78"/>
      <c r="AZ48415" s="167"/>
      <c r="BA48415" s="77"/>
      <c r="BB48415" s="77"/>
    </row>
    <row r="48416" spans="50:54" s="79" customFormat="1" ht="0" hidden="1" customHeight="1" x14ac:dyDescent="0.2">
      <c r="AX48416" s="78"/>
      <c r="AZ48416" s="167"/>
      <c r="BA48416" s="77"/>
      <c r="BB48416" s="77"/>
    </row>
    <row r="48417" spans="50:54" s="79" customFormat="1" ht="0" hidden="1" customHeight="1" x14ac:dyDescent="0.2">
      <c r="AX48417" s="78"/>
      <c r="AZ48417" s="167"/>
      <c r="BA48417" s="77"/>
      <c r="BB48417" s="77"/>
    </row>
    <row r="48418" spans="50:54" s="79" customFormat="1" ht="0" hidden="1" customHeight="1" x14ac:dyDescent="0.2">
      <c r="AX48418" s="78"/>
      <c r="AZ48418" s="167"/>
      <c r="BA48418" s="77"/>
      <c r="BB48418" s="77"/>
    </row>
    <row r="48419" spans="50:54" s="79" customFormat="1" ht="0" hidden="1" customHeight="1" x14ac:dyDescent="0.2">
      <c r="AX48419" s="78"/>
      <c r="AZ48419" s="167"/>
      <c r="BA48419" s="77"/>
      <c r="BB48419" s="77"/>
    </row>
    <row r="48420" spans="50:54" s="79" customFormat="1" ht="0" hidden="1" customHeight="1" x14ac:dyDescent="0.2">
      <c r="AX48420" s="78"/>
      <c r="AZ48420" s="167"/>
      <c r="BA48420" s="77"/>
      <c r="BB48420" s="77"/>
    </row>
    <row r="48421" spans="50:54" s="79" customFormat="1" ht="0" hidden="1" customHeight="1" x14ac:dyDescent="0.2">
      <c r="AX48421" s="78"/>
      <c r="AZ48421" s="167"/>
      <c r="BA48421" s="77"/>
      <c r="BB48421" s="77"/>
    </row>
    <row r="48422" spans="50:54" s="79" customFormat="1" ht="0" hidden="1" customHeight="1" x14ac:dyDescent="0.2">
      <c r="AX48422" s="78"/>
      <c r="AZ48422" s="167"/>
      <c r="BA48422" s="77"/>
      <c r="BB48422" s="77"/>
    </row>
    <row r="48423" spans="50:54" s="79" customFormat="1" ht="0" hidden="1" customHeight="1" x14ac:dyDescent="0.2">
      <c r="AX48423" s="78"/>
      <c r="AZ48423" s="167"/>
      <c r="BA48423" s="77"/>
      <c r="BB48423" s="77"/>
    </row>
    <row r="48424" spans="50:54" s="79" customFormat="1" ht="0" hidden="1" customHeight="1" x14ac:dyDescent="0.2">
      <c r="AX48424" s="78"/>
      <c r="AZ48424" s="167"/>
      <c r="BA48424" s="77"/>
      <c r="BB48424" s="77"/>
    </row>
    <row r="48425" spans="50:54" s="79" customFormat="1" ht="0" hidden="1" customHeight="1" x14ac:dyDescent="0.2">
      <c r="AX48425" s="78"/>
      <c r="AZ48425" s="167"/>
      <c r="BA48425" s="77"/>
      <c r="BB48425" s="77"/>
    </row>
    <row r="48426" spans="50:54" s="79" customFormat="1" ht="0" hidden="1" customHeight="1" x14ac:dyDescent="0.2">
      <c r="AX48426" s="78"/>
      <c r="AZ48426" s="167"/>
      <c r="BA48426" s="77"/>
      <c r="BB48426" s="77"/>
    </row>
    <row r="48427" spans="50:54" s="79" customFormat="1" ht="0" hidden="1" customHeight="1" x14ac:dyDescent="0.2">
      <c r="AX48427" s="78"/>
      <c r="AZ48427" s="167"/>
      <c r="BA48427" s="77"/>
      <c r="BB48427" s="77"/>
    </row>
    <row r="48428" spans="50:54" s="79" customFormat="1" ht="0" hidden="1" customHeight="1" x14ac:dyDescent="0.2">
      <c r="AX48428" s="78"/>
      <c r="AZ48428" s="167"/>
      <c r="BA48428" s="77"/>
      <c r="BB48428" s="77"/>
    </row>
    <row r="48429" spans="50:54" s="79" customFormat="1" ht="0" hidden="1" customHeight="1" x14ac:dyDescent="0.2">
      <c r="AX48429" s="78"/>
      <c r="AZ48429" s="167"/>
      <c r="BA48429" s="77"/>
      <c r="BB48429" s="77"/>
    </row>
    <row r="48430" spans="50:54" s="79" customFormat="1" ht="0" hidden="1" customHeight="1" x14ac:dyDescent="0.2">
      <c r="AX48430" s="78"/>
      <c r="AZ48430" s="167"/>
      <c r="BA48430" s="77"/>
      <c r="BB48430" s="77"/>
    </row>
    <row r="48431" spans="50:54" s="79" customFormat="1" ht="0" hidden="1" customHeight="1" x14ac:dyDescent="0.2">
      <c r="AX48431" s="78"/>
      <c r="AZ48431" s="167"/>
      <c r="BA48431" s="77"/>
      <c r="BB48431" s="77"/>
    </row>
    <row r="48432" spans="50:54" s="79" customFormat="1" ht="0" hidden="1" customHeight="1" x14ac:dyDescent="0.2">
      <c r="AX48432" s="78"/>
      <c r="AZ48432" s="167"/>
      <c r="BA48432" s="77"/>
      <c r="BB48432" s="77"/>
    </row>
    <row r="48433" spans="50:54" s="79" customFormat="1" ht="0" hidden="1" customHeight="1" x14ac:dyDescent="0.2">
      <c r="AX48433" s="78"/>
      <c r="AZ48433" s="167"/>
      <c r="BA48433" s="77"/>
      <c r="BB48433" s="77"/>
    </row>
    <row r="48434" spans="50:54" s="79" customFormat="1" ht="0" hidden="1" customHeight="1" x14ac:dyDescent="0.2">
      <c r="AX48434" s="78"/>
      <c r="AZ48434" s="167"/>
      <c r="BA48434" s="77"/>
      <c r="BB48434" s="77"/>
    </row>
    <row r="48435" spans="50:54" s="79" customFormat="1" ht="0" hidden="1" customHeight="1" x14ac:dyDescent="0.2">
      <c r="AX48435" s="78"/>
      <c r="AZ48435" s="167"/>
      <c r="BA48435" s="77"/>
      <c r="BB48435" s="77"/>
    </row>
    <row r="48436" spans="50:54" s="79" customFormat="1" ht="0" hidden="1" customHeight="1" x14ac:dyDescent="0.2">
      <c r="AX48436" s="78"/>
      <c r="AZ48436" s="167"/>
      <c r="BA48436" s="77"/>
      <c r="BB48436" s="77"/>
    </row>
    <row r="48437" spans="50:54" s="79" customFormat="1" ht="0" hidden="1" customHeight="1" x14ac:dyDescent="0.2">
      <c r="AX48437" s="78"/>
      <c r="AZ48437" s="167"/>
      <c r="BA48437" s="77"/>
      <c r="BB48437" s="77"/>
    </row>
    <row r="48438" spans="50:54" s="79" customFormat="1" ht="0" hidden="1" customHeight="1" x14ac:dyDescent="0.2">
      <c r="AX48438" s="78"/>
      <c r="AZ48438" s="167"/>
      <c r="BA48438" s="77"/>
      <c r="BB48438" s="77"/>
    </row>
    <row r="48439" spans="50:54" s="79" customFormat="1" ht="0" hidden="1" customHeight="1" x14ac:dyDescent="0.2">
      <c r="AX48439" s="78"/>
      <c r="AZ48439" s="167"/>
      <c r="BA48439" s="77"/>
      <c r="BB48439" s="77"/>
    </row>
    <row r="48440" spans="50:54" s="79" customFormat="1" ht="0" hidden="1" customHeight="1" x14ac:dyDescent="0.2">
      <c r="AX48440" s="78"/>
      <c r="AZ48440" s="167"/>
      <c r="BA48440" s="77"/>
      <c r="BB48440" s="77"/>
    </row>
    <row r="48441" spans="50:54" s="79" customFormat="1" ht="0" hidden="1" customHeight="1" x14ac:dyDescent="0.2">
      <c r="AX48441" s="78"/>
      <c r="AZ48441" s="167"/>
      <c r="BA48441" s="77"/>
      <c r="BB48441" s="77"/>
    </row>
    <row r="48442" spans="50:54" s="79" customFormat="1" ht="0" hidden="1" customHeight="1" x14ac:dyDescent="0.2">
      <c r="AX48442" s="78"/>
      <c r="AZ48442" s="167"/>
      <c r="BA48442" s="77"/>
      <c r="BB48442" s="77"/>
    </row>
    <row r="48443" spans="50:54" s="79" customFormat="1" ht="0" hidden="1" customHeight="1" x14ac:dyDescent="0.2">
      <c r="AX48443" s="78"/>
      <c r="AZ48443" s="167"/>
      <c r="BA48443" s="77"/>
      <c r="BB48443" s="77"/>
    </row>
    <row r="48444" spans="50:54" s="79" customFormat="1" ht="0" hidden="1" customHeight="1" x14ac:dyDescent="0.2">
      <c r="AX48444" s="78"/>
      <c r="AZ48444" s="167"/>
      <c r="BA48444" s="77"/>
      <c r="BB48444" s="77"/>
    </row>
    <row r="48445" spans="50:54" s="79" customFormat="1" ht="0" hidden="1" customHeight="1" x14ac:dyDescent="0.2">
      <c r="AX48445" s="78"/>
      <c r="AZ48445" s="167"/>
      <c r="BA48445" s="77"/>
      <c r="BB48445" s="77"/>
    </row>
    <row r="48446" spans="50:54" s="79" customFormat="1" ht="0" hidden="1" customHeight="1" x14ac:dyDescent="0.2">
      <c r="AX48446" s="78"/>
      <c r="AZ48446" s="167"/>
      <c r="BA48446" s="77"/>
      <c r="BB48446" s="77"/>
    </row>
    <row r="48447" spans="50:54" s="79" customFormat="1" ht="0" hidden="1" customHeight="1" x14ac:dyDescent="0.2">
      <c r="AX48447" s="78"/>
      <c r="AZ48447" s="167"/>
      <c r="BA48447" s="77"/>
      <c r="BB48447" s="77"/>
    </row>
    <row r="48448" spans="50:54" s="79" customFormat="1" ht="0" hidden="1" customHeight="1" x14ac:dyDescent="0.2">
      <c r="AX48448" s="78"/>
      <c r="AZ48448" s="167"/>
      <c r="BA48448" s="77"/>
      <c r="BB48448" s="77"/>
    </row>
    <row r="48449" spans="50:54" s="79" customFormat="1" ht="0" hidden="1" customHeight="1" x14ac:dyDescent="0.2">
      <c r="AX48449" s="78"/>
      <c r="AZ48449" s="167"/>
      <c r="BA48449" s="77"/>
      <c r="BB48449" s="77"/>
    </row>
    <row r="48450" spans="50:54" s="79" customFormat="1" ht="0" hidden="1" customHeight="1" x14ac:dyDescent="0.2">
      <c r="AX48450" s="78"/>
      <c r="AZ48450" s="167"/>
      <c r="BA48450" s="77"/>
      <c r="BB48450" s="77"/>
    </row>
    <row r="48451" spans="50:54" s="79" customFormat="1" ht="0" hidden="1" customHeight="1" x14ac:dyDescent="0.2">
      <c r="AX48451" s="78"/>
      <c r="AZ48451" s="167"/>
      <c r="BA48451" s="77"/>
      <c r="BB48451" s="77"/>
    </row>
    <row r="48452" spans="50:54" s="79" customFormat="1" ht="0" hidden="1" customHeight="1" x14ac:dyDescent="0.2">
      <c r="AX48452" s="78"/>
      <c r="AZ48452" s="167"/>
      <c r="BA48452" s="77"/>
      <c r="BB48452" s="77"/>
    </row>
    <row r="48453" spans="50:54" s="79" customFormat="1" ht="0" hidden="1" customHeight="1" x14ac:dyDescent="0.2">
      <c r="AX48453" s="78"/>
      <c r="AZ48453" s="167"/>
      <c r="BA48453" s="77"/>
      <c r="BB48453" s="77"/>
    </row>
    <row r="48454" spans="50:54" s="79" customFormat="1" ht="0" hidden="1" customHeight="1" x14ac:dyDescent="0.2">
      <c r="AX48454" s="78"/>
      <c r="AZ48454" s="167"/>
      <c r="BA48454" s="77"/>
      <c r="BB48454" s="77"/>
    </row>
    <row r="48455" spans="50:54" s="79" customFormat="1" ht="0" hidden="1" customHeight="1" x14ac:dyDescent="0.2">
      <c r="AX48455" s="78"/>
      <c r="AZ48455" s="167"/>
      <c r="BA48455" s="77"/>
      <c r="BB48455" s="77"/>
    </row>
    <row r="48456" spans="50:54" s="79" customFormat="1" ht="0" hidden="1" customHeight="1" x14ac:dyDescent="0.2">
      <c r="AX48456" s="78"/>
      <c r="AZ48456" s="167"/>
      <c r="BA48456" s="77"/>
      <c r="BB48456" s="77"/>
    </row>
    <row r="48457" spans="50:54" s="79" customFormat="1" ht="0" hidden="1" customHeight="1" x14ac:dyDescent="0.2">
      <c r="AX48457" s="78"/>
      <c r="AZ48457" s="167"/>
      <c r="BA48457" s="77"/>
      <c r="BB48457" s="77"/>
    </row>
    <row r="48458" spans="50:54" s="79" customFormat="1" ht="0" hidden="1" customHeight="1" x14ac:dyDescent="0.2">
      <c r="AX48458" s="78"/>
      <c r="AZ48458" s="167"/>
      <c r="BA48458" s="77"/>
      <c r="BB48458" s="77"/>
    </row>
    <row r="48459" spans="50:54" s="79" customFormat="1" ht="0" hidden="1" customHeight="1" x14ac:dyDescent="0.2">
      <c r="AX48459" s="78"/>
      <c r="AZ48459" s="167"/>
      <c r="BA48459" s="77"/>
      <c r="BB48459" s="77"/>
    </row>
    <row r="48460" spans="50:54" s="79" customFormat="1" ht="0" hidden="1" customHeight="1" x14ac:dyDescent="0.2">
      <c r="AX48460" s="78"/>
      <c r="AZ48460" s="167"/>
      <c r="BA48460" s="77"/>
      <c r="BB48460" s="77"/>
    </row>
    <row r="48461" spans="50:54" s="79" customFormat="1" ht="0" hidden="1" customHeight="1" x14ac:dyDescent="0.2">
      <c r="AX48461" s="78"/>
      <c r="AZ48461" s="167"/>
      <c r="BA48461" s="77"/>
      <c r="BB48461" s="77"/>
    </row>
    <row r="48462" spans="50:54" s="79" customFormat="1" ht="0" hidden="1" customHeight="1" x14ac:dyDescent="0.2">
      <c r="AX48462" s="78"/>
      <c r="AZ48462" s="167"/>
      <c r="BA48462" s="77"/>
      <c r="BB48462" s="77"/>
    </row>
    <row r="48463" spans="50:54" s="79" customFormat="1" ht="0" hidden="1" customHeight="1" x14ac:dyDescent="0.2">
      <c r="AX48463" s="78"/>
      <c r="AZ48463" s="167"/>
      <c r="BA48463" s="77"/>
      <c r="BB48463" s="77"/>
    </row>
    <row r="48464" spans="50:54" s="79" customFormat="1" ht="0" hidden="1" customHeight="1" x14ac:dyDescent="0.2">
      <c r="AX48464" s="78"/>
      <c r="AZ48464" s="167"/>
      <c r="BA48464" s="77"/>
      <c r="BB48464" s="77"/>
    </row>
    <row r="48465" spans="50:54" s="79" customFormat="1" ht="0" hidden="1" customHeight="1" x14ac:dyDescent="0.2">
      <c r="AX48465" s="78"/>
      <c r="AZ48465" s="167"/>
      <c r="BA48465" s="77"/>
      <c r="BB48465" s="77"/>
    </row>
    <row r="48466" spans="50:54" s="79" customFormat="1" ht="0" hidden="1" customHeight="1" x14ac:dyDescent="0.2">
      <c r="AX48466" s="78"/>
      <c r="AZ48466" s="167"/>
      <c r="BA48466" s="77"/>
      <c r="BB48466" s="77"/>
    </row>
    <row r="48467" spans="50:54" s="79" customFormat="1" ht="0" hidden="1" customHeight="1" x14ac:dyDescent="0.2">
      <c r="AX48467" s="78"/>
      <c r="AZ48467" s="167"/>
      <c r="BA48467" s="77"/>
      <c r="BB48467" s="77"/>
    </row>
    <row r="48468" spans="50:54" s="79" customFormat="1" ht="0" hidden="1" customHeight="1" x14ac:dyDescent="0.2">
      <c r="AX48468" s="78"/>
      <c r="AZ48468" s="167"/>
      <c r="BA48468" s="77"/>
      <c r="BB48468" s="77"/>
    </row>
    <row r="48469" spans="50:54" s="79" customFormat="1" ht="0" hidden="1" customHeight="1" x14ac:dyDescent="0.2">
      <c r="AX48469" s="78"/>
      <c r="AZ48469" s="167"/>
      <c r="BA48469" s="77"/>
      <c r="BB48469" s="77"/>
    </row>
    <row r="48470" spans="50:54" s="79" customFormat="1" ht="0" hidden="1" customHeight="1" x14ac:dyDescent="0.2">
      <c r="AX48470" s="78"/>
      <c r="AZ48470" s="167"/>
      <c r="BA48470" s="77"/>
      <c r="BB48470" s="77"/>
    </row>
    <row r="48471" spans="50:54" s="79" customFormat="1" ht="0" hidden="1" customHeight="1" x14ac:dyDescent="0.2">
      <c r="AX48471" s="78"/>
      <c r="AZ48471" s="167"/>
      <c r="BA48471" s="77"/>
      <c r="BB48471" s="77"/>
    </row>
    <row r="48472" spans="50:54" s="79" customFormat="1" ht="0" hidden="1" customHeight="1" x14ac:dyDescent="0.2">
      <c r="AX48472" s="78"/>
      <c r="AZ48472" s="167"/>
      <c r="BA48472" s="77"/>
      <c r="BB48472" s="77"/>
    </row>
    <row r="48473" spans="50:54" s="79" customFormat="1" ht="0" hidden="1" customHeight="1" x14ac:dyDescent="0.2">
      <c r="AX48473" s="78"/>
      <c r="AZ48473" s="167"/>
      <c r="BA48473" s="77"/>
      <c r="BB48473" s="77"/>
    </row>
    <row r="48474" spans="50:54" s="79" customFormat="1" ht="0" hidden="1" customHeight="1" x14ac:dyDescent="0.2">
      <c r="AX48474" s="78"/>
      <c r="AZ48474" s="167"/>
      <c r="BA48474" s="77"/>
      <c r="BB48474" s="77"/>
    </row>
    <row r="48475" spans="50:54" s="79" customFormat="1" ht="0" hidden="1" customHeight="1" x14ac:dyDescent="0.2">
      <c r="AX48475" s="78"/>
      <c r="AZ48475" s="167"/>
      <c r="BA48475" s="77"/>
      <c r="BB48475" s="77"/>
    </row>
    <row r="48476" spans="50:54" s="79" customFormat="1" ht="0" hidden="1" customHeight="1" x14ac:dyDescent="0.2">
      <c r="AX48476" s="78"/>
      <c r="AZ48476" s="167"/>
      <c r="BA48476" s="77"/>
      <c r="BB48476" s="77"/>
    </row>
    <row r="48477" spans="50:54" s="79" customFormat="1" ht="0" hidden="1" customHeight="1" x14ac:dyDescent="0.2">
      <c r="AX48477" s="78"/>
      <c r="AZ48477" s="167"/>
      <c r="BA48477" s="77"/>
      <c r="BB48477" s="77"/>
    </row>
    <row r="48478" spans="50:54" s="79" customFormat="1" ht="0" hidden="1" customHeight="1" x14ac:dyDescent="0.2">
      <c r="AX48478" s="78"/>
      <c r="AZ48478" s="167"/>
      <c r="BA48478" s="77"/>
      <c r="BB48478" s="77"/>
    </row>
    <row r="48479" spans="50:54" s="79" customFormat="1" ht="0" hidden="1" customHeight="1" x14ac:dyDescent="0.2">
      <c r="AX48479" s="78"/>
      <c r="AZ48479" s="167"/>
      <c r="BA48479" s="77"/>
      <c r="BB48479" s="77"/>
    </row>
    <row r="48480" spans="50:54" s="79" customFormat="1" ht="0" hidden="1" customHeight="1" x14ac:dyDescent="0.2">
      <c r="AX48480" s="78"/>
      <c r="AZ48480" s="167"/>
      <c r="BA48480" s="77"/>
      <c r="BB48480" s="77"/>
    </row>
    <row r="48481" spans="50:54" s="79" customFormat="1" ht="0" hidden="1" customHeight="1" x14ac:dyDescent="0.2">
      <c r="AX48481" s="78"/>
      <c r="AZ48481" s="167"/>
      <c r="BA48481" s="77"/>
      <c r="BB48481" s="77"/>
    </row>
    <row r="48482" spans="50:54" s="79" customFormat="1" ht="0" hidden="1" customHeight="1" x14ac:dyDescent="0.2">
      <c r="AX48482" s="78"/>
      <c r="AZ48482" s="167"/>
      <c r="BA48482" s="77"/>
      <c r="BB48482" s="77"/>
    </row>
    <row r="48483" spans="50:54" s="79" customFormat="1" ht="0" hidden="1" customHeight="1" x14ac:dyDescent="0.2">
      <c r="AX48483" s="78"/>
      <c r="AZ48483" s="167"/>
      <c r="BA48483" s="77"/>
      <c r="BB48483" s="77"/>
    </row>
    <row r="48484" spans="50:54" s="79" customFormat="1" ht="0" hidden="1" customHeight="1" x14ac:dyDescent="0.2">
      <c r="AX48484" s="78"/>
      <c r="AZ48484" s="167"/>
      <c r="BA48484" s="77"/>
      <c r="BB48484" s="77"/>
    </row>
    <row r="48485" spans="50:54" s="79" customFormat="1" ht="0" hidden="1" customHeight="1" x14ac:dyDescent="0.2">
      <c r="AX48485" s="78"/>
      <c r="AZ48485" s="167"/>
      <c r="BA48485" s="77"/>
      <c r="BB48485" s="77"/>
    </row>
    <row r="48486" spans="50:54" s="79" customFormat="1" ht="0" hidden="1" customHeight="1" x14ac:dyDescent="0.2">
      <c r="AX48486" s="78"/>
      <c r="AZ48486" s="167"/>
      <c r="BA48486" s="77"/>
      <c r="BB48486" s="77"/>
    </row>
    <row r="48487" spans="50:54" s="79" customFormat="1" ht="0" hidden="1" customHeight="1" x14ac:dyDescent="0.2">
      <c r="AX48487" s="78"/>
      <c r="AZ48487" s="167"/>
      <c r="BA48487" s="77"/>
      <c r="BB48487" s="77"/>
    </row>
    <row r="48488" spans="50:54" s="79" customFormat="1" ht="0" hidden="1" customHeight="1" x14ac:dyDescent="0.2">
      <c r="AX48488" s="78"/>
      <c r="AZ48488" s="167"/>
      <c r="BA48488" s="77"/>
      <c r="BB48488" s="77"/>
    </row>
    <row r="48489" spans="50:54" s="79" customFormat="1" ht="0" hidden="1" customHeight="1" x14ac:dyDescent="0.2">
      <c r="AX48489" s="78"/>
      <c r="AZ48489" s="167"/>
      <c r="BA48489" s="77"/>
      <c r="BB48489" s="77"/>
    </row>
    <row r="48490" spans="50:54" s="79" customFormat="1" ht="0" hidden="1" customHeight="1" x14ac:dyDescent="0.2">
      <c r="AX48490" s="78"/>
      <c r="AZ48490" s="167"/>
      <c r="BA48490" s="77"/>
      <c r="BB48490" s="77"/>
    </row>
    <row r="48491" spans="50:54" s="79" customFormat="1" ht="0" hidden="1" customHeight="1" x14ac:dyDescent="0.2">
      <c r="AX48491" s="78"/>
      <c r="AZ48491" s="167"/>
      <c r="BA48491" s="77"/>
      <c r="BB48491" s="77"/>
    </row>
    <row r="48492" spans="50:54" s="79" customFormat="1" ht="0" hidden="1" customHeight="1" x14ac:dyDescent="0.2">
      <c r="AX48492" s="78"/>
      <c r="AZ48492" s="167"/>
      <c r="BA48492" s="77"/>
      <c r="BB48492" s="77"/>
    </row>
    <row r="48493" spans="50:54" s="79" customFormat="1" ht="0" hidden="1" customHeight="1" x14ac:dyDescent="0.2">
      <c r="AX48493" s="78"/>
      <c r="AZ48493" s="167"/>
      <c r="BA48493" s="77"/>
      <c r="BB48493" s="77"/>
    </row>
    <row r="48494" spans="50:54" s="79" customFormat="1" ht="0" hidden="1" customHeight="1" x14ac:dyDescent="0.2">
      <c r="AX48494" s="78"/>
      <c r="AZ48494" s="167"/>
      <c r="BA48494" s="77"/>
      <c r="BB48494" s="77"/>
    </row>
    <row r="48495" spans="50:54" s="79" customFormat="1" ht="0" hidden="1" customHeight="1" x14ac:dyDescent="0.2">
      <c r="AX48495" s="78"/>
      <c r="AZ48495" s="167"/>
      <c r="BA48495" s="77"/>
      <c r="BB48495" s="77"/>
    </row>
    <row r="48496" spans="50:54" s="79" customFormat="1" ht="0" hidden="1" customHeight="1" x14ac:dyDescent="0.2">
      <c r="AX48496" s="78"/>
      <c r="AZ48496" s="167"/>
      <c r="BA48496" s="77"/>
      <c r="BB48496" s="77"/>
    </row>
    <row r="48497" spans="50:54" s="79" customFormat="1" ht="0" hidden="1" customHeight="1" x14ac:dyDescent="0.2">
      <c r="AX48497" s="78"/>
      <c r="AZ48497" s="167"/>
      <c r="BA48497" s="77"/>
      <c r="BB48497" s="77"/>
    </row>
    <row r="48498" spans="50:54" s="79" customFormat="1" ht="0" hidden="1" customHeight="1" x14ac:dyDescent="0.2">
      <c r="AX48498" s="78"/>
      <c r="AZ48498" s="167"/>
      <c r="BA48498" s="77"/>
      <c r="BB48498" s="77"/>
    </row>
    <row r="48499" spans="50:54" s="79" customFormat="1" ht="0" hidden="1" customHeight="1" x14ac:dyDescent="0.2">
      <c r="AX48499" s="78"/>
      <c r="AZ48499" s="167"/>
      <c r="BA48499" s="77"/>
      <c r="BB48499" s="77"/>
    </row>
    <row r="48500" spans="50:54" s="79" customFormat="1" ht="0" hidden="1" customHeight="1" x14ac:dyDescent="0.2">
      <c r="AX48500" s="78"/>
      <c r="AZ48500" s="167"/>
      <c r="BA48500" s="77"/>
      <c r="BB48500" s="77"/>
    </row>
    <row r="48501" spans="50:54" s="79" customFormat="1" ht="0" hidden="1" customHeight="1" x14ac:dyDescent="0.2">
      <c r="AX48501" s="78"/>
      <c r="AZ48501" s="167"/>
      <c r="BA48501" s="77"/>
      <c r="BB48501" s="77"/>
    </row>
    <row r="48502" spans="50:54" s="79" customFormat="1" ht="0" hidden="1" customHeight="1" x14ac:dyDescent="0.2">
      <c r="AX48502" s="78"/>
      <c r="AZ48502" s="167"/>
      <c r="BA48502" s="77"/>
      <c r="BB48502" s="77"/>
    </row>
    <row r="48503" spans="50:54" s="79" customFormat="1" ht="0" hidden="1" customHeight="1" x14ac:dyDescent="0.2">
      <c r="AX48503" s="78"/>
      <c r="AZ48503" s="167"/>
      <c r="BA48503" s="77"/>
      <c r="BB48503" s="77"/>
    </row>
    <row r="48504" spans="50:54" s="79" customFormat="1" ht="0" hidden="1" customHeight="1" x14ac:dyDescent="0.2">
      <c r="AX48504" s="78"/>
      <c r="AZ48504" s="167"/>
      <c r="BA48504" s="77"/>
      <c r="BB48504" s="77"/>
    </row>
    <row r="48505" spans="50:54" s="79" customFormat="1" ht="0" hidden="1" customHeight="1" x14ac:dyDescent="0.2">
      <c r="AX48505" s="78"/>
      <c r="AZ48505" s="167"/>
      <c r="BA48505" s="77"/>
      <c r="BB48505" s="77"/>
    </row>
    <row r="48506" spans="50:54" s="79" customFormat="1" ht="0" hidden="1" customHeight="1" x14ac:dyDescent="0.2">
      <c r="AX48506" s="78"/>
      <c r="AZ48506" s="167"/>
      <c r="BA48506" s="77"/>
      <c r="BB48506" s="77"/>
    </row>
    <row r="48507" spans="50:54" s="79" customFormat="1" ht="0" hidden="1" customHeight="1" x14ac:dyDescent="0.2">
      <c r="AX48507" s="78"/>
      <c r="AZ48507" s="167"/>
      <c r="BA48507" s="77"/>
      <c r="BB48507" s="77"/>
    </row>
    <row r="48508" spans="50:54" s="79" customFormat="1" ht="0" hidden="1" customHeight="1" x14ac:dyDescent="0.2">
      <c r="AX48508" s="78"/>
      <c r="AZ48508" s="167"/>
      <c r="BA48508" s="77"/>
      <c r="BB48508" s="77"/>
    </row>
    <row r="48509" spans="50:54" s="79" customFormat="1" ht="0" hidden="1" customHeight="1" x14ac:dyDescent="0.2">
      <c r="AX48509" s="78"/>
      <c r="AZ48509" s="167"/>
      <c r="BA48509" s="77"/>
      <c r="BB48509" s="77"/>
    </row>
    <row r="48510" spans="50:54" s="79" customFormat="1" ht="0" hidden="1" customHeight="1" x14ac:dyDescent="0.2">
      <c r="AX48510" s="78"/>
      <c r="AZ48510" s="167"/>
      <c r="BA48510" s="77"/>
      <c r="BB48510" s="77"/>
    </row>
    <row r="48511" spans="50:54" s="79" customFormat="1" ht="0" hidden="1" customHeight="1" x14ac:dyDescent="0.2">
      <c r="AX48511" s="78"/>
      <c r="AZ48511" s="167"/>
      <c r="BA48511" s="77"/>
      <c r="BB48511" s="77"/>
    </row>
    <row r="48512" spans="50:54" s="79" customFormat="1" ht="0" hidden="1" customHeight="1" x14ac:dyDescent="0.2">
      <c r="AX48512" s="78"/>
      <c r="AZ48512" s="167"/>
      <c r="BA48512" s="77"/>
      <c r="BB48512" s="77"/>
    </row>
    <row r="48513" spans="50:54" s="79" customFormat="1" ht="0" hidden="1" customHeight="1" x14ac:dyDescent="0.2">
      <c r="AX48513" s="78"/>
      <c r="AZ48513" s="167"/>
      <c r="BA48513" s="77"/>
      <c r="BB48513" s="77"/>
    </row>
    <row r="48514" spans="50:54" s="79" customFormat="1" ht="0" hidden="1" customHeight="1" x14ac:dyDescent="0.2">
      <c r="AX48514" s="78"/>
      <c r="AZ48514" s="167"/>
      <c r="BA48514" s="77"/>
      <c r="BB48514" s="77"/>
    </row>
    <row r="48515" spans="50:54" s="79" customFormat="1" ht="0" hidden="1" customHeight="1" x14ac:dyDescent="0.2">
      <c r="AX48515" s="78"/>
      <c r="AZ48515" s="167"/>
      <c r="BA48515" s="77"/>
      <c r="BB48515" s="77"/>
    </row>
    <row r="48516" spans="50:54" s="79" customFormat="1" ht="0" hidden="1" customHeight="1" x14ac:dyDescent="0.2">
      <c r="AX48516" s="78"/>
      <c r="AZ48516" s="167"/>
      <c r="BA48516" s="77"/>
      <c r="BB48516" s="77"/>
    </row>
    <row r="48517" spans="50:54" s="79" customFormat="1" ht="0" hidden="1" customHeight="1" x14ac:dyDescent="0.2">
      <c r="AX48517" s="78"/>
      <c r="AZ48517" s="167"/>
      <c r="BA48517" s="77"/>
      <c r="BB48517" s="77"/>
    </row>
    <row r="48518" spans="50:54" s="79" customFormat="1" ht="0" hidden="1" customHeight="1" x14ac:dyDescent="0.2">
      <c r="AX48518" s="78"/>
      <c r="AZ48518" s="167"/>
      <c r="BA48518" s="77"/>
      <c r="BB48518" s="77"/>
    </row>
    <row r="48519" spans="50:54" s="79" customFormat="1" ht="0" hidden="1" customHeight="1" x14ac:dyDescent="0.2">
      <c r="AX48519" s="78"/>
      <c r="AZ48519" s="167"/>
      <c r="BA48519" s="77"/>
      <c r="BB48519" s="77"/>
    </row>
    <row r="48520" spans="50:54" s="79" customFormat="1" ht="0" hidden="1" customHeight="1" x14ac:dyDescent="0.2">
      <c r="AX48520" s="78"/>
      <c r="AZ48520" s="167"/>
      <c r="BA48520" s="77"/>
      <c r="BB48520" s="77"/>
    </row>
    <row r="48521" spans="50:54" s="79" customFormat="1" ht="0" hidden="1" customHeight="1" x14ac:dyDescent="0.2">
      <c r="AX48521" s="78"/>
      <c r="AZ48521" s="167"/>
      <c r="BA48521" s="77"/>
      <c r="BB48521" s="77"/>
    </row>
    <row r="48522" spans="50:54" s="79" customFormat="1" ht="0" hidden="1" customHeight="1" x14ac:dyDescent="0.2">
      <c r="AX48522" s="78"/>
      <c r="AZ48522" s="167"/>
      <c r="BA48522" s="77"/>
      <c r="BB48522" s="77"/>
    </row>
    <row r="48523" spans="50:54" s="79" customFormat="1" ht="0" hidden="1" customHeight="1" x14ac:dyDescent="0.2">
      <c r="AX48523" s="78"/>
      <c r="AZ48523" s="167"/>
      <c r="BA48523" s="77"/>
      <c r="BB48523" s="77"/>
    </row>
    <row r="48524" spans="50:54" s="79" customFormat="1" ht="0" hidden="1" customHeight="1" x14ac:dyDescent="0.2">
      <c r="AX48524" s="78"/>
      <c r="AZ48524" s="167"/>
      <c r="BA48524" s="77"/>
      <c r="BB48524" s="77"/>
    </row>
    <row r="48525" spans="50:54" s="79" customFormat="1" ht="0" hidden="1" customHeight="1" x14ac:dyDescent="0.2">
      <c r="AX48525" s="78"/>
      <c r="AZ48525" s="167"/>
      <c r="BA48525" s="77"/>
      <c r="BB48525" s="77"/>
    </row>
    <row r="48526" spans="50:54" s="79" customFormat="1" ht="0" hidden="1" customHeight="1" x14ac:dyDescent="0.2">
      <c r="AX48526" s="78"/>
      <c r="AZ48526" s="167"/>
      <c r="BA48526" s="77"/>
      <c r="BB48526" s="77"/>
    </row>
    <row r="48527" spans="50:54" s="79" customFormat="1" ht="0" hidden="1" customHeight="1" x14ac:dyDescent="0.2">
      <c r="AX48527" s="78"/>
      <c r="AZ48527" s="167"/>
      <c r="BA48527" s="77"/>
      <c r="BB48527" s="77"/>
    </row>
    <row r="48528" spans="50:54" s="79" customFormat="1" ht="0" hidden="1" customHeight="1" x14ac:dyDescent="0.2">
      <c r="AX48528" s="78"/>
      <c r="AZ48528" s="167"/>
      <c r="BA48528" s="77"/>
      <c r="BB48528" s="77"/>
    </row>
    <row r="48529" spans="50:54" s="79" customFormat="1" ht="0" hidden="1" customHeight="1" x14ac:dyDescent="0.2">
      <c r="AX48529" s="78"/>
      <c r="AZ48529" s="167"/>
      <c r="BA48529" s="77"/>
      <c r="BB48529" s="77"/>
    </row>
    <row r="48530" spans="50:54" s="79" customFormat="1" ht="0" hidden="1" customHeight="1" x14ac:dyDescent="0.2">
      <c r="AX48530" s="78"/>
      <c r="AZ48530" s="167"/>
      <c r="BA48530" s="77"/>
      <c r="BB48530" s="77"/>
    </row>
    <row r="48531" spans="50:54" s="79" customFormat="1" ht="0" hidden="1" customHeight="1" x14ac:dyDescent="0.2">
      <c r="AX48531" s="78"/>
      <c r="AZ48531" s="167"/>
      <c r="BA48531" s="77"/>
      <c r="BB48531" s="77"/>
    </row>
    <row r="48532" spans="50:54" s="79" customFormat="1" ht="0" hidden="1" customHeight="1" x14ac:dyDescent="0.2">
      <c r="AX48532" s="78"/>
      <c r="AZ48532" s="167"/>
      <c r="BA48532" s="77"/>
      <c r="BB48532" s="77"/>
    </row>
    <row r="48533" spans="50:54" s="79" customFormat="1" ht="0" hidden="1" customHeight="1" x14ac:dyDescent="0.2">
      <c r="AX48533" s="78"/>
      <c r="AZ48533" s="167"/>
      <c r="BA48533" s="77"/>
      <c r="BB48533" s="77"/>
    </row>
    <row r="48534" spans="50:54" s="79" customFormat="1" ht="0" hidden="1" customHeight="1" x14ac:dyDescent="0.2">
      <c r="AX48534" s="78"/>
      <c r="AZ48534" s="167"/>
      <c r="BA48534" s="77"/>
      <c r="BB48534" s="77"/>
    </row>
    <row r="48535" spans="50:54" s="79" customFormat="1" ht="0" hidden="1" customHeight="1" x14ac:dyDescent="0.2">
      <c r="AX48535" s="78"/>
      <c r="AZ48535" s="167"/>
      <c r="BA48535" s="77"/>
      <c r="BB48535" s="77"/>
    </row>
    <row r="48536" spans="50:54" s="79" customFormat="1" ht="0" hidden="1" customHeight="1" x14ac:dyDescent="0.2">
      <c r="AX48536" s="78"/>
      <c r="AZ48536" s="167"/>
      <c r="BA48536" s="77"/>
      <c r="BB48536" s="77"/>
    </row>
    <row r="48537" spans="50:54" s="79" customFormat="1" ht="0" hidden="1" customHeight="1" x14ac:dyDescent="0.2">
      <c r="AX48537" s="78"/>
      <c r="AZ48537" s="167"/>
      <c r="BA48537" s="77"/>
      <c r="BB48537" s="77"/>
    </row>
    <row r="48538" spans="50:54" s="79" customFormat="1" ht="0" hidden="1" customHeight="1" x14ac:dyDescent="0.2">
      <c r="AX48538" s="78"/>
      <c r="AZ48538" s="167"/>
      <c r="BA48538" s="77"/>
      <c r="BB48538" s="77"/>
    </row>
    <row r="48539" spans="50:54" s="79" customFormat="1" ht="0" hidden="1" customHeight="1" x14ac:dyDescent="0.2">
      <c r="AX48539" s="78"/>
      <c r="AZ48539" s="167"/>
      <c r="BA48539" s="77"/>
      <c r="BB48539" s="77"/>
    </row>
    <row r="48540" spans="50:54" s="79" customFormat="1" ht="0" hidden="1" customHeight="1" x14ac:dyDescent="0.2">
      <c r="AX48540" s="78"/>
      <c r="AZ48540" s="167"/>
      <c r="BA48540" s="77"/>
      <c r="BB48540" s="77"/>
    </row>
    <row r="48541" spans="50:54" s="79" customFormat="1" ht="0" hidden="1" customHeight="1" x14ac:dyDescent="0.2">
      <c r="AX48541" s="78"/>
      <c r="AZ48541" s="167"/>
      <c r="BA48541" s="77"/>
      <c r="BB48541" s="77"/>
    </row>
    <row r="48542" spans="50:54" s="79" customFormat="1" ht="0" hidden="1" customHeight="1" x14ac:dyDescent="0.2">
      <c r="AX48542" s="78"/>
      <c r="AZ48542" s="167"/>
      <c r="BA48542" s="77"/>
      <c r="BB48542" s="77"/>
    </row>
    <row r="48543" spans="50:54" s="79" customFormat="1" ht="0" hidden="1" customHeight="1" x14ac:dyDescent="0.2">
      <c r="AX48543" s="78"/>
      <c r="AZ48543" s="167"/>
      <c r="BA48543" s="77"/>
      <c r="BB48543" s="77"/>
    </row>
    <row r="48544" spans="50:54" s="79" customFormat="1" ht="0" hidden="1" customHeight="1" x14ac:dyDescent="0.2">
      <c r="AX48544" s="78"/>
      <c r="AZ48544" s="167"/>
      <c r="BA48544" s="77"/>
      <c r="BB48544" s="77"/>
    </row>
    <row r="48545" spans="50:54" s="79" customFormat="1" ht="0" hidden="1" customHeight="1" x14ac:dyDescent="0.2">
      <c r="AX48545" s="78"/>
      <c r="AZ48545" s="167"/>
      <c r="BA48545" s="77"/>
      <c r="BB48545" s="77"/>
    </row>
    <row r="48546" spans="50:54" s="79" customFormat="1" ht="0" hidden="1" customHeight="1" x14ac:dyDescent="0.2">
      <c r="AX48546" s="78"/>
      <c r="AZ48546" s="167"/>
      <c r="BA48546" s="77"/>
      <c r="BB48546" s="77"/>
    </row>
    <row r="48547" spans="50:54" s="79" customFormat="1" ht="0" hidden="1" customHeight="1" x14ac:dyDescent="0.2">
      <c r="AX48547" s="78"/>
      <c r="AZ48547" s="167"/>
      <c r="BA48547" s="77"/>
      <c r="BB48547" s="77"/>
    </row>
    <row r="48548" spans="50:54" s="79" customFormat="1" ht="0" hidden="1" customHeight="1" x14ac:dyDescent="0.2">
      <c r="AX48548" s="78"/>
      <c r="AZ48548" s="167"/>
      <c r="BA48548" s="77"/>
      <c r="BB48548" s="77"/>
    </row>
    <row r="48549" spans="50:54" s="79" customFormat="1" ht="0" hidden="1" customHeight="1" x14ac:dyDescent="0.2">
      <c r="AX48549" s="78"/>
      <c r="AZ48549" s="167"/>
      <c r="BA48549" s="77"/>
      <c r="BB48549" s="77"/>
    </row>
    <row r="48550" spans="50:54" s="79" customFormat="1" ht="0" hidden="1" customHeight="1" x14ac:dyDescent="0.2">
      <c r="AX48550" s="78"/>
      <c r="AZ48550" s="167"/>
      <c r="BA48550" s="77"/>
      <c r="BB48550" s="77"/>
    </row>
    <row r="48551" spans="50:54" s="79" customFormat="1" ht="0" hidden="1" customHeight="1" x14ac:dyDescent="0.2">
      <c r="AX48551" s="78"/>
      <c r="AZ48551" s="167"/>
      <c r="BA48551" s="77"/>
      <c r="BB48551" s="77"/>
    </row>
    <row r="48552" spans="50:54" s="79" customFormat="1" ht="0" hidden="1" customHeight="1" x14ac:dyDescent="0.2">
      <c r="AX48552" s="78"/>
      <c r="AZ48552" s="167"/>
      <c r="BA48552" s="77"/>
      <c r="BB48552" s="77"/>
    </row>
    <row r="48553" spans="50:54" s="79" customFormat="1" ht="0" hidden="1" customHeight="1" x14ac:dyDescent="0.2">
      <c r="AX48553" s="78"/>
      <c r="AZ48553" s="167"/>
      <c r="BA48553" s="77"/>
      <c r="BB48553" s="77"/>
    </row>
    <row r="48554" spans="50:54" s="79" customFormat="1" ht="0" hidden="1" customHeight="1" x14ac:dyDescent="0.2">
      <c r="AX48554" s="78"/>
      <c r="AZ48554" s="167"/>
      <c r="BA48554" s="77"/>
      <c r="BB48554" s="77"/>
    </row>
    <row r="48555" spans="50:54" s="79" customFormat="1" ht="0" hidden="1" customHeight="1" x14ac:dyDescent="0.2">
      <c r="AX48555" s="78"/>
      <c r="AZ48555" s="167"/>
      <c r="BA48555" s="77"/>
      <c r="BB48555" s="77"/>
    </row>
    <row r="48556" spans="50:54" s="79" customFormat="1" ht="0" hidden="1" customHeight="1" x14ac:dyDescent="0.2">
      <c r="AX48556" s="78"/>
      <c r="AZ48556" s="167"/>
      <c r="BA48556" s="77"/>
      <c r="BB48556" s="77"/>
    </row>
    <row r="48557" spans="50:54" s="79" customFormat="1" ht="0" hidden="1" customHeight="1" x14ac:dyDescent="0.2">
      <c r="AX48557" s="78"/>
      <c r="AZ48557" s="167"/>
      <c r="BA48557" s="77"/>
      <c r="BB48557" s="77"/>
    </row>
    <row r="48558" spans="50:54" s="79" customFormat="1" ht="0" hidden="1" customHeight="1" x14ac:dyDescent="0.2">
      <c r="AX48558" s="78"/>
      <c r="AZ48558" s="167"/>
      <c r="BA48558" s="77"/>
      <c r="BB48558" s="77"/>
    </row>
    <row r="48559" spans="50:54" s="79" customFormat="1" ht="0" hidden="1" customHeight="1" x14ac:dyDescent="0.2">
      <c r="AX48559" s="78"/>
      <c r="AZ48559" s="167"/>
      <c r="BA48559" s="77"/>
      <c r="BB48559" s="77"/>
    </row>
    <row r="48560" spans="50:54" s="79" customFormat="1" ht="0" hidden="1" customHeight="1" x14ac:dyDescent="0.2">
      <c r="AX48560" s="78"/>
      <c r="AZ48560" s="167"/>
      <c r="BA48560" s="77"/>
      <c r="BB48560" s="77"/>
    </row>
    <row r="48561" spans="50:54" s="79" customFormat="1" ht="0" hidden="1" customHeight="1" x14ac:dyDescent="0.2">
      <c r="AX48561" s="78"/>
      <c r="AZ48561" s="167"/>
      <c r="BA48561" s="77"/>
      <c r="BB48561" s="77"/>
    </row>
    <row r="48562" spans="50:54" s="79" customFormat="1" ht="0" hidden="1" customHeight="1" x14ac:dyDescent="0.2">
      <c r="AX48562" s="78"/>
      <c r="AZ48562" s="167"/>
      <c r="BA48562" s="77"/>
      <c r="BB48562" s="77"/>
    </row>
    <row r="48563" spans="50:54" s="79" customFormat="1" ht="0" hidden="1" customHeight="1" x14ac:dyDescent="0.2">
      <c r="AX48563" s="78"/>
      <c r="AZ48563" s="167"/>
      <c r="BA48563" s="77"/>
      <c r="BB48563" s="77"/>
    </row>
    <row r="48564" spans="50:54" s="79" customFormat="1" ht="0" hidden="1" customHeight="1" x14ac:dyDescent="0.2">
      <c r="AX48564" s="78"/>
      <c r="AZ48564" s="167"/>
      <c r="BA48564" s="77"/>
      <c r="BB48564" s="77"/>
    </row>
    <row r="48565" spans="50:54" s="79" customFormat="1" ht="0" hidden="1" customHeight="1" x14ac:dyDescent="0.2">
      <c r="AX48565" s="78"/>
      <c r="AZ48565" s="167"/>
      <c r="BA48565" s="77"/>
      <c r="BB48565" s="77"/>
    </row>
    <row r="48566" spans="50:54" s="79" customFormat="1" ht="0" hidden="1" customHeight="1" x14ac:dyDescent="0.2">
      <c r="AX48566" s="78"/>
      <c r="AZ48566" s="167"/>
      <c r="BA48566" s="77"/>
      <c r="BB48566" s="77"/>
    </row>
    <row r="48567" spans="50:54" s="79" customFormat="1" ht="0" hidden="1" customHeight="1" x14ac:dyDescent="0.2">
      <c r="AX48567" s="78"/>
      <c r="AZ48567" s="167"/>
      <c r="BA48567" s="77"/>
      <c r="BB48567" s="77"/>
    </row>
    <row r="48568" spans="50:54" s="79" customFormat="1" ht="0" hidden="1" customHeight="1" x14ac:dyDescent="0.2">
      <c r="AX48568" s="78"/>
      <c r="AZ48568" s="167"/>
      <c r="BA48568" s="77"/>
      <c r="BB48568" s="77"/>
    </row>
    <row r="48569" spans="50:54" s="79" customFormat="1" ht="0" hidden="1" customHeight="1" x14ac:dyDescent="0.2">
      <c r="AX48569" s="78"/>
      <c r="AZ48569" s="167"/>
      <c r="BA48569" s="77"/>
      <c r="BB48569" s="77"/>
    </row>
    <row r="48570" spans="50:54" s="79" customFormat="1" ht="0" hidden="1" customHeight="1" x14ac:dyDescent="0.2">
      <c r="AX48570" s="78"/>
      <c r="AZ48570" s="167"/>
      <c r="BA48570" s="77"/>
      <c r="BB48570" s="77"/>
    </row>
    <row r="48571" spans="50:54" s="79" customFormat="1" ht="0" hidden="1" customHeight="1" x14ac:dyDescent="0.2">
      <c r="AX48571" s="78"/>
      <c r="AZ48571" s="167"/>
      <c r="BA48571" s="77"/>
      <c r="BB48571" s="77"/>
    </row>
    <row r="48572" spans="50:54" s="79" customFormat="1" ht="0" hidden="1" customHeight="1" x14ac:dyDescent="0.2">
      <c r="AX48572" s="78"/>
      <c r="AZ48572" s="167"/>
      <c r="BA48572" s="77"/>
      <c r="BB48572" s="77"/>
    </row>
    <row r="48573" spans="50:54" s="79" customFormat="1" ht="0" hidden="1" customHeight="1" x14ac:dyDescent="0.2">
      <c r="AX48573" s="78"/>
      <c r="AZ48573" s="167"/>
      <c r="BA48573" s="77"/>
      <c r="BB48573" s="77"/>
    </row>
    <row r="48574" spans="50:54" s="79" customFormat="1" ht="0" hidden="1" customHeight="1" x14ac:dyDescent="0.2">
      <c r="AX48574" s="78"/>
      <c r="AZ48574" s="167"/>
      <c r="BA48574" s="77"/>
      <c r="BB48574" s="77"/>
    </row>
    <row r="48575" spans="50:54" s="79" customFormat="1" ht="0" hidden="1" customHeight="1" x14ac:dyDescent="0.2">
      <c r="AX48575" s="78"/>
      <c r="AZ48575" s="167"/>
      <c r="BA48575" s="77"/>
      <c r="BB48575" s="77"/>
    </row>
    <row r="48576" spans="50:54" s="79" customFormat="1" ht="0" hidden="1" customHeight="1" x14ac:dyDescent="0.2">
      <c r="AX48576" s="78"/>
      <c r="AZ48576" s="167"/>
      <c r="BA48576" s="77"/>
      <c r="BB48576" s="77"/>
    </row>
    <row r="48577" spans="50:54" s="79" customFormat="1" ht="0" hidden="1" customHeight="1" x14ac:dyDescent="0.2">
      <c r="AX48577" s="78"/>
      <c r="AZ48577" s="167"/>
      <c r="BA48577" s="77"/>
      <c r="BB48577" s="77"/>
    </row>
    <row r="48578" spans="50:54" s="79" customFormat="1" ht="0" hidden="1" customHeight="1" x14ac:dyDescent="0.2">
      <c r="AX48578" s="78"/>
      <c r="AZ48578" s="167"/>
      <c r="BA48578" s="77"/>
      <c r="BB48578" s="77"/>
    </row>
    <row r="48579" spans="50:54" s="79" customFormat="1" ht="0" hidden="1" customHeight="1" x14ac:dyDescent="0.2">
      <c r="AX48579" s="78"/>
      <c r="AZ48579" s="167"/>
      <c r="BA48579" s="77"/>
      <c r="BB48579" s="77"/>
    </row>
    <row r="48580" spans="50:54" s="79" customFormat="1" ht="0" hidden="1" customHeight="1" x14ac:dyDescent="0.2">
      <c r="AX48580" s="78"/>
      <c r="AZ48580" s="167"/>
      <c r="BA48580" s="77"/>
      <c r="BB48580" s="77"/>
    </row>
    <row r="48581" spans="50:54" s="79" customFormat="1" ht="0" hidden="1" customHeight="1" x14ac:dyDescent="0.2">
      <c r="AX48581" s="78"/>
      <c r="AZ48581" s="167"/>
      <c r="BA48581" s="77"/>
      <c r="BB48581" s="77"/>
    </row>
    <row r="48582" spans="50:54" s="79" customFormat="1" ht="0" hidden="1" customHeight="1" x14ac:dyDescent="0.2">
      <c r="AX48582" s="78"/>
      <c r="AZ48582" s="167"/>
      <c r="BA48582" s="77"/>
      <c r="BB48582" s="77"/>
    </row>
    <row r="48583" spans="50:54" s="79" customFormat="1" ht="0" hidden="1" customHeight="1" x14ac:dyDescent="0.2">
      <c r="AX48583" s="78"/>
      <c r="AZ48583" s="167"/>
      <c r="BA48583" s="77"/>
      <c r="BB48583" s="77"/>
    </row>
    <row r="48584" spans="50:54" s="79" customFormat="1" ht="0" hidden="1" customHeight="1" x14ac:dyDescent="0.2">
      <c r="AX48584" s="78"/>
      <c r="AZ48584" s="167"/>
      <c r="BA48584" s="77"/>
      <c r="BB48584" s="77"/>
    </row>
    <row r="48585" spans="50:54" s="79" customFormat="1" ht="0" hidden="1" customHeight="1" x14ac:dyDescent="0.2">
      <c r="AX48585" s="78"/>
      <c r="AZ48585" s="167"/>
      <c r="BA48585" s="77"/>
      <c r="BB48585" s="77"/>
    </row>
    <row r="48586" spans="50:54" s="79" customFormat="1" ht="0" hidden="1" customHeight="1" x14ac:dyDescent="0.2">
      <c r="AX48586" s="78"/>
      <c r="AZ48586" s="167"/>
      <c r="BA48586" s="77"/>
      <c r="BB48586" s="77"/>
    </row>
    <row r="48587" spans="50:54" s="79" customFormat="1" ht="0" hidden="1" customHeight="1" x14ac:dyDescent="0.2">
      <c r="AX48587" s="78"/>
      <c r="AZ48587" s="167"/>
      <c r="BA48587" s="77"/>
      <c r="BB48587" s="77"/>
    </row>
    <row r="48588" spans="50:54" s="79" customFormat="1" ht="0" hidden="1" customHeight="1" x14ac:dyDescent="0.2">
      <c r="AX48588" s="78"/>
      <c r="AZ48588" s="167"/>
      <c r="BA48588" s="77"/>
      <c r="BB48588" s="77"/>
    </row>
    <row r="48589" spans="50:54" s="79" customFormat="1" ht="0" hidden="1" customHeight="1" x14ac:dyDescent="0.2">
      <c r="AX48589" s="78"/>
      <c r="AZ48589" s="167"/>
      <c r="BA48589" s="77"/>
      <c r="BB48589" s="77"/>
    </row>
    <row r="48590" spans="50:54" s="79" customFormat="1" ht="0" hidden="1" customHeight="1" x14ac:dyDescent="0.2">
      <c r="AX48590" s="78"/>
      <c r="AZ48590" s="167"/>
      <c r="BA48590" s="77"/>
      <c r="BB48590" s="77"/>
    </row>
    <row r="48591" spans="50:54" s="79" customFormat="1" ht="0" hidden="1" customHeight="1" x14ac:dyDescent="0.2">
      <c r="AX48591" s="78"/>
      <c r="AZ48591" s="167"/>
      <c r="BA48591" s="77"/>
      <c r="BB48591" s="77"/>
    </row>
    <row r="48592" spans="50:54" s="79" customFormat="1" ht="0" hidden="1" customHeight="1" x14ac:dyDescent="0.2">
      <c r="AX48592" s="78"/>
      <c r="AZ48592" s="167"/>
      <c r="BA48592" s="77"/>
      <c r="BB48592" s="77"/>
    </row>
    <row r="48593" spans="50:54" s="79" customFormat="1" ht="0" hidden="1" customHeight="1" x14ac:dyDescent="0.2">
      <c r="AX48593" s="78"/>
      <c r="AZ48593" s="167"/>
      <c r="BA48593" s="77"/>
      <c r="BB48593" s="77"/>
    </row>
    <row r="48594" spans="50:54" s="79" customFormat="1" ht="0" hidden="1" customHeight="1" x14ac:dyDescent="0.2">
      <c r="AX48594" s="78"/>
      <c r="AZ48594" s="167"/>
      <c r="BA48594" s="77"/>
      <c r="BB48594" s="77"/>
    </row>
    <row r="48595" spans="50:54" s="79" customFormat="1" ht="0" hidden="1" customHeight="1" x14ac:dyDescent="0.2">
      <c r="AX48595" s="78"/>
      <c r="AZ48595" s="167"/>
      <c r="BA48595" s="77"/>
      <c r="BB48595" s="77"/>
    </row>
    <row r="48596" spans="50:54" s="79" customFormat="1" ht="0" hidden="1" customHeight="1" x14ac:dyDescent="0.2">
      <c r="AX48596" s="78"/>
      <c r="AZ48596" s="167"/>
      <c r="BA48596" s="77"/>
      <c r="BB48596" s="77"/>
    </row>
    <row r="48597" spans="50:54" s="79" customFormat="1" ht="0" hidden="1" customHeight="1" x14ac:dyDescent="0.2">
      <c r="AX48597" s="78"/>
      <c r="AZ48597" s="167"/>
      <c r="BA48597" s="77"/>
      <c r="BB48597" s="77"/>
    </row>
    <row r="48598" spans="50:54" s="79" customFormat="1" ht="0" hidden="1" customHeight="1" x14ac:dyDescent="0.2">
      <c r="AX48598" s="78"/>
      <c r="AZ48598" s="167"/>
      <c r="BA48598" s="77"/>
      <c r="BB48598" s="77"/>
    </row>
    <row r="48599" spans="50:54" s="79" customFormat="1" ht="0" hidden="1" customHeight="1" x14ac:dyDescent="0.2">
      <c r="AX48599" s="78"/>
      <c r="AZ48599" s="167"/>
      <c r="BA48599" s="77"/>
      <c r="BB48599" s="77"/>
    </row>
    <row r="48600" spans="50:54" s="79" customFormat="1" ht="0" hidden="1" customHeight="1" x14ac:dyDescent="0.2">
      <c r="AX48600" s="78"/>
      <c r="AZ48600" s="167"/>
      <c r="BA48600" s="77"/>
      <c r="BB48600" s="77"/>
    </row>
    <row r="48601" spans="50:54" s="79" customFormat="1" ht="0" hidden="1" customHeight="1" x14ac:dyDescent="0.2">
      <c r="AX48601" s="78"/>
      <c r="AZ48601" s="167"/>
      <c r="BA48601" s="77"/>
      <c r="BB48601" s="77"/>
    </row>
    <row r="48602" spans="50:54" s="79" customFormat="1" ht="0" hidden="1" customHeight="1" x14ac:dyDescent="0.2">
      <c r="AX48602" s="78"/>
      <c r="AZ48602" s="167"/>
      <c r="BA48602" s="77"/>
      <c r="BB48602" s="77"/>
    </row>
    <row r="48603" spans="50:54" s="79" customFormat="1" ht="0" hidden="1" customHeight="1" x14ac:dyDescent="0.2">
      <c r="AX48603" s="78"/>
      <c r="AZ48603" s="167"/>
      <c r="BA48603" s="77"/>
      <c r="BB48603" s="77"/>
    </row>
    <row r="48604" spans="50:54" s="79" customFormat="1" ht="0" hidden="1" customHeight="1" x14ac:dyDescent="0.2">
      <c r="AX48604" s="78"/>
      <c r="AZ48604" s="167"/>
      <c r="BA48604" s="77"/>
      <c r="BB48604" s="77"/>
    </row>
    <row r="48605" spans="50:54" s="79" customFormat="1" ht="0" hidden="1" customHeight="1" x14ac:dyDescent="0.2">
      <c r="AX48605" s="78"/>
      <c r="AZ48605" s="167"/>
      <c r="BA48605" s="77"/>
      <c r="BB48605" s="77"/>
    </row>
    <row r="48606" spans="50:54" s="79" customFormat="1" ht="0" hidden="1" customHeight="1" x14ac:dyDescent="0.2">
      <c r="AX48606" s="78"/>
      <c r="AZ48606" s="167"/>
      <c r="BA48606" s="77"/>
      <c r="BB48606" s="77"/>
    </row>
    <row r="48607" spans="50:54" s="79" customFormat="1" ht="0" hidden="1" customHeight="1" x14ac:dyDescent="0.2">
      <c r="AX48607" s="78"/>
      <c r="AZ48607" s="167"/>
      <c r="BA48607" s="77"/>
      <c r="BB48607" s="77"/>
    </row>
    <row r="48608" spans="50:54" s="79" customFormat="1" ht="0" hidden="1" customHeight="1" x14ac:dyDescent="0.2">
      <c r="AX48608" s="78"/>
      <c r="AZ48608" s="167"/>
      <c r="BA48608" s="77"/>
      <c r="BB48608" s="77"/>
    </row>
    <row r="48609" spans="50:54" s="79" customFormat="1" ht="0" hidden="1" customHeight="1" x14ac:dyDescent="0.2">
      <c r="AX48609" s="78"/>
      <c r="AZ48609" s="167"/>
      <c r="BA48609" s="77"/>
      <c r="BB48609" s="77"/>
    </row>
    <row r="48610" spans="50:54" s="79" customFormat="1" ht="0" hidden="1" customHeight="1" x14ac:dyDescent="0.2">
      <c r="AX48610" s="78"/>
      <c r="AZ48610" s="167"/>
      <c r="BA48610" s="77"/>
      <c r="BB48610" s="77"/>
    </row>
    <row r="48611" spans="50:54" s="79" customFormat="1" ht="0" hidden="1" customHeight="1" x14ac:dyDescent="0.2">
      <c r="AX48611" s="78"/>
      <c r="AZ48611" s="167"/>
      <c r="BA48611" s="77"/>
      <c r="BB48611" s="77"/>
    </row>
    <row r="48612" spans="50:54" s="79" customFormat="1" ht="0" hidden="1" customHeight="1" x14ac:dyDescent="0.2">
      <c r="AX48612" s="78"/>
      <c r="AZ48612" s="167"/>
      <c r="BA48612" s="77"/>
      <c r="BB48612" s="77"/>
    </row>
    <row r="48613" spans="50:54" s="79" customFormat="1" ht="0" hidden="1" customHeight="1" x14ac:dyDescent="0.2">
      <c r="AX48613" s="78"/>
      <c r="AZ48613" s="167"/>
      <c r="BA48613" s="77"/>
      <c r="BB48613" s="77"/>
    </row>
    <row r="48614" spans="50:54" s="79" customFormat="1" ht="0" hidden="1" customHeight="1" x14ac:dyDescent="0.2">
      <c r="AX48614" s="78"/>
      <c r="AZ48614" s="167"/>
      <c r="BA48614" s="77"/>
      <c r="BB48614" s="77"/>
    </row>
    <row r="48615" spans="50:54" s="79" customFormat="1" ht="0" hidden="1" customHeight="1" x14ac:dyDescent="0.2">
      <c r="AX48615" s="78"/>
      <c r="AZ48615" s="167"/>
      <c r="BA48615" s="77"/>
      <c r="BB48615" s="77"/>
    </row>
    <row r="48616" spans="50:54" s="79" customFormat="1" ht="0" hidden="1" customHeight="1" x14ac:dyDescent="0.2">
      <c r="AX48616" s="78"/>
      <c r="AZ48616" s="167"/>
      <c r="BA48616" s="77"/>
      <c r="BB48616" s="77"/>
    </row>
    <row r="48617" spans="50:54" s="79" customFormat="1" ht="0" hidden="1" customHeight="1" x14ac:dyDescent="0.2">
      <c r="AX48617" s="78"/>
      <c r="AZ48617" s="167"/>
      <c r="BA48617" s="77"/>
      <c r="BB48617" s="77"/>
    </row>
    <row r="48618" spans="50:54" s="79" customFormat="1" ht="0" hidden="1" customHeight="1" x14ac:dyDescent="0.2">
      <c r="AX48618" s="78"/>
      <c r="AZ48618" s="167"/>
      <c r="BA48618" s="77"/>
      <c r="BB48618" s="77"/>
    </row>
    <row r="48619" spans="50:54" s="79" customFormat="1" ht="0" hidden="1" customHeight="1" x14ac:dyDescent="0.2">
      <c r="AX48619" s="78"/>
      <c r="AZ48619" s="167"/>
      <c r="BA48619" s="77"/>
      <c r="BB48619" s="77"/>
    </row>
    <row r="48620" spans="50:54" s="79" customFormat="1" ht="0" hidden="1" customHeight="1" x14ac:dyDescent="0.2">
      <c r="AX48620" s="78"/>
      <c r="AZ48620" s="167"/>
      <c r="BA48620" s="77"/>
      <c r="BB48620" s="77"/>
    </row>
    <row r="48621" spans="50:54" s="79" customFormat="1" ht="0" hidden="1" customHeight="1" x14ac:dyDescent="0.2">
      <c r="AX48621" s="78"/>
      <c r="AZ48621" s="167"/>
      <c r="BA48621" s="77"/>
      <c r="BB48621" s="77"/>
    </row>
    <row r="48622" spans="50:54" s="79" customFormat="1" ht="0" hidden="1" customHeight="1" x14ac:dyDescent="0.2">
      <c r="AX48622" s="78"/>
      <c r="AZ48622" s="167"/>
      <c r="BA48622" s="77"/>
      <c r="BB48622" s="77"/>
    </row>
    <row r="48623" spans="50:54" s="79" customFormat="1" ht="0" hidden="1" customHeight="1" x14ac:dyDescent="0.2">
      <c r="AX48623" s="78"/>
      <c r="AZ48623" s="167"/>
      <c r="BA48623" s="77"/>
      <c r="BB48623" s="77"/>
    </row>
    <row r="48624" spans="50:54" s="79" customFormat="1" ht="0" hidden="1" customHeight="1" x14ac:dyDescent="0.2">
      <c r="AX48624" s="78"/>
      <c r="AZ48624" s="167"/>
      <c r="BA48624" s="77"/>
      <c r="BB48624" s="77"/>
    </row>
    <row r="48625" spans="50:54" s="79" customFormat="1" ht="0" hidden="1" customHeight="1" x14ac:dyDescent="0.2">
      <c r="AX48625" s="78"/>
      <c r="AZ48625" s="167"/>
      <c r="BA48625" s="77"/>
      <c r="BB48625" s="77"/>
    </row>
    <row r="48626" spans="50:54" s="79" customFormat="1" ht="0" hidden="1" customHeight="1" x14ac:dyDescent="0.2">
      <c r="AX48626" s="78"/>
      <c r="AZ48626" s="167"/>
      <c r="BA48626" s="77"/>
      <c r="BB48626" s="77"/>
    </row>
    <row r="48627" spans="50:54" s="79" customFormat="1" ht="0" hidden="1" customHeight="1" x14ac:dyDescent="0.2">
      <c r="AX48627" s="78"/>
      <c r="AZ48627" s="167"/>
      <c r="BA48627" s="77"/>
      <c r="BB48627" s="77"/>
    </row>
    <row r="48628" spans="50:54" s="79" customFormat="1" ht="0" hidden="1" customHeight="1" x14ac:dyDescent="0.2">
      <c r="AX48628" s="78"/>
      <c r="AZ48628" s="167"/>
      <c r="BA48628" s="77"/>
      <c r="BB48628" s="77"/>
    </row>
    <row r="48629" spans="50:54" s="79" customFormat="1" ht="0" hidden="1" customHeight="1" x14ac:dyDescent="0.2">
      <c r="AX48629" s="78"/>
      <c r="AZ48629" s="167"/>
      <c r="BA48629" s="77"/>
      <c r="BB48629" s="77"/>
    </row>
    <row r="48630" spans="50:54" s="79" customFormat="1" ht="0" hidden="1" customHeight="1" x14ac:dyDescent="0.2">
      <c r="AX48630" s="78"/>
      <c r="AZ48630" s="167"/>
      <c r="BA48630" s="77"/>
      <c r="BB48630" s="77"/>
    </row>
    <row r="48631" spans="50:54" s="79" customFormat="1" ht="0" hidden="1" customHeight="1" x14ac:dyDescent="0.2">
      <c r="AX48631" s="78"/>
      <c r="AZ48631" s="167"/>
      <c r="BA48631" s="77"/>
      <c r="BB48631" s="77"/>
    </row>
    <row r="48632" spans="50:54" s="79" customFormat="1" ht="0" hidden="1" customHeight="1" x14ac:dyDescent="0.2">
      <c r="AX48632" s="78"/>
      <c r="AZ48632" s="167"/>
      <c r="BA48632" s="77"/>
      <c r="BB48632" s="77"/>
    </row>
    <row r="48633" spans="50:54" s="79" customFormat="1" ht="0" hidden="1" customHeight="1" x14ac:dyDescent="0.2">
      <c r="AX48633" s="78"/>
      <c r="AZ48633" s="167"/>
      <c r="BA48633" s="77"/>
      <c r="BB48633" s="77"/>
    </row>
    <row r="48634" spans="50:54" s="79" customFormat="1" ht="0" hidden="1" customHeight="1" x14ac:dyDescent="0.2">
      <c r="AX48634" s="78"/>
      <c r="AZ48634" s="167"/>
      <c r="BA48634" s="77"/>
      <c r="BB48634" s="77"/>
    </row>
    <row r="48635" spans="50:54" s="79" customFormat="1" ht="0" hidden="1" customHeight="1" x14ac:dyDescent="0.2">
      <c r="AX48635" s="78"/>
      <c r="AZ48635" s="167"/>
      <c r="BA48635" s="77"/>
      <c r="BB48635" s="77"/>
    </row>
    <row r="48636" spans="50:54" s="79" customFormat="1" ht="0" hidden="1" customHeight="1" x14ac:dyDescent="0.2">
      <c r="AX48636" s="78"/>
      <c r="AZ48636" s="167"/>
      <c r="BA48636" s="77"/>
      <c r="BB48636" s="77"/>
    </row>
    <row r="48637" spans="50:54" s="79" customFormat="1" ht="0" hidden="1" customHeight="1" x14ac:dyDescent="0.2">
      <c r="AX48637" s="78"/>
      <c r="AZ48637" s="167"/>
      <c r="BA48637" s="77"/>
      <c r="BB48637" s="77"/>
    </row>
    <row r="48638" spans="50:54" s="79" customFormat="1" ht="0" hidden="1" customHeight="1" x14ac:dyDescent="0.2">
      <c r="AX48638" s="78"/>
      <c r="AZ48638" s="167"/>
      <c r="BA48638" s="77"/>
      <c r="BB48638" s="77"/>
    </row>
    <row r="48639" spans="50:54" s="79" customFormat="1" ht="0" hidden="1" customHeight="1" x14ac:dyDescent="0.2">
      <c r="AX48639" s="78"/>
      <c r="AZ48639" s="167"/>
      <c r="BA48639" s="77"/>
      <c r="BB48639" s="77"/>
    </row>
    <row r="48640" spans="50:54" s="79" customFormat="1" ht="0" hidden="1" customHeight="1" x14ac:dyDescent="0.2">
      <c r="AX48640" s="78"/>
      <c r="AZ48640" s="167"/>
      <c r="BA48640" s="77"/>
      <c r="BB48640" s="77"/>
    </row>
    <row r="48641" spans="50:54" s="79" customFormat="1" ht="0" hidden="1" customHeight="1" x14ac:dyDescent="0.2">
      <c r="AX48641" s="78"/>
      <c r="AZ48641" s="167"/>
      <c r="BA48641" s="77"/>
      <c r="BB48641" s="77"/>
    </row>
    <row r="48642" spans="50:54" s="79" customFormat="1" ht="0" hidden="1" customHeight="1" x14ac:dyDescent="0.2">
      <c r="AX48642" s="78"/>
      <c r="AZ48642" s="167"/>
      <c r="BA48642" s="77"/>
      <c r="BB48642" s="77"/>
    </row>
    <row r="48643" spans="50:54" s="79" customFormat="1" ht="0" hidden="1" customHeight="1" x14ac:dyDescent="0.2">
      <c r="AX48643" s="78"/>
      <c r="AZ48643" s="167"/>
      <c r="BA48643" s="77"/>
      <c r="BB48643" s="77"/>
    </row>
    <row r="48644" spans="50:54" s="79" customFormat="1" ht="0" hidden="1" customHeight="1" x14ac:dyDescent="0.2">
      <c r="AX48644" s="78"/>
      <c r="AZ48644" s="167"/>
      <c r="BA48644" s="77"/>
      <c r="BB48644" s="77"/>
    </row>
    <row r="48645" spans="50:54" s="79" customFormat="1" ht="0" hidden="1" customHeight="1" x14ac:dyDescent="0.2">
      <c r="AX48645" s="78"/>
      <c r="AZ48645" s="167"/>
      <c r="BA48645" s="77"/>
      <c r="BB48645" s="77"/>
    </row>
    <row r="48646" spans="50:54" s="79" customFormat="1" ht="0" hidden="1" customHeight="1" x14ac:dyDescent="0.2">
      <c r="AX48646" s="78"/>
      <c r="AZ48646" s="167"/>
      <c r="BA48646" s="77"/>
      <c r="BB48646" s="77"/>
    </row>
    <row r="48647" spans="50:54" s="79" customFormat="1" ht="0" hidden="1" customHeight="1" x14ac:dyDescent="0.2">
      <c r="AX48647" s="78"/>
      <c r="AZ48647" s="167"/>
      <c r="BA48647" s="77"/>
      <c r="BB48647" s="77"/>
    </row>
    <row r="48648" spans="50:54" s="79" customFormat="1" ht="0" hidden="1" customHeight="1" x14ac:dyDescent="0.2">
      <c r="AX48648" s="78"/>
      <c r="AZ48648" s="167"/>
      <c r="BA48648" s="77"/>
      <c r="BB48648" s="77"/>
    </row>
    <row r="48649" spans="50:54" s="79" customFormat="1" ht="0" hidden="1" customHeight="1" x14ac:dyDescent="0.2">
      <c r="AX48649" s="78"/>
      <c r="AZ48649" s="167"/>
      <c r="BA48649" s="77"/>
      <c r="BB48649" s="77"/>
    </row>
    <row r="48650" spans="50:54" s="79" customFormat="1" ht="0" hidden="1" customHeight="1" x14ac:dyDescent="0.2">
      <c r="AX48650" s="78"/>
      <c r="AZ48650" s="167"/>
      <c r="BA48650" s="77"/>
      <c r="BB48650" s="77"/>
    </row>
    <row r="48651" spans="50:54" s="79" customFormat="1" ht="0" hidden="1" customHeight="1" x14ac:dyDescent="0.2">
      <c r="AX48651" s="78"/>
      <c r="AZ48651" s="167"/>
      <c r="BA48651" s="77"/>
      <c r="BB48651" s="77"/>
    </row>
    <row r="48652" spans="50:54" s="79" customFormat="1" ht="0" hidden="1" customHeight="1" x14ac:dyDescent="0.2">
      <c r="AX48652" s="78"/>
      <c r="AZ48652" s="167"/>
      <c r="BA48652" s="77"/>
      <c r="BB48652" s="77"/>
    </row>
    <row r="48653" spans="50:54" s="79" customFormat="1" ht="0" hidden="1" customHeight="1" x14ac:dyDescent="0.2">
      <c r="AX48653" s="78"/>
      <c r="AZ48653" s="167"/>
      <c r="BA48653" s="77"/>
      <c r="BB48653" s="77"/>
    </row>
    <row r="48654" spans="50:54" s="79" customFormat="1" ht="0" hidden="1" customHeight="1" x14ac:dyDescent="0.2">
      <c r="AX48654" s="78"/>
      <c r="AZ48654" s="167"/>
      <c r="BA48654" s="77"/>
      <c r="BB48654" s="77"/>
    </row>
    <row r="48655" spans="50:54" s="79" customFormat="1" ht="0" hidden="1" customHeight="1" x14ac:dyDescent="0.2">
      <c r="AX48655" s="78"/>
      <c r="AZ48655" s="167"/>
      <c r="BA48655" s="77"/>
      <c r="BB48655" s="77"/>
    </row>
    <row r="48656" spans="50:54" s="79" customFormat="1" ht="0" hidden="1" customHeight="1" x14ac:dyDescent="0.2">
      <c r="AX48656" s="78"/>
      <c r="AZ48656" s="167"/>
      <c r="BA48656" s="77"/>
      <c r="BB48656" s="77"/>
    </row>
    <row r="48657" spans="50:54" s="79" customFormat="1" ht="0" hidden="1" customHeight="1" x14ac:dyDescent="0.2">
      <c r="AX48657" s="78"/>
      <c r="AZ48657" s="167"/>
      <c r="BA48657" s="77"/>
      <c r="BB48657" s="77"/>
    </row>
    <row r="48658" spans="50:54" s="79" customFormat="1" ht="0" hidden="1" customHeight="1" x14ac:dyDescent="0.2">
      <c r="AX48658" s="78"/>
      <c r="AZ48658" s="167"/>
      <c r="BA48658" s="77"/>
      <c r="BB48658" s="77"/>
    </row>
    <row r="48659" spans="50:54" s="79" customFormat="1" ht="0" hidden="1" customHeight="1" x14ac:dyDescent="0.2">
      <c r="AX48659" s="78"/>
      <c r="AZ48659" s="167"/>
      <c r="BA48659" s="77"/>
      <c r="BB48659" s="77"/>
    </row>
    <row r="48660" spans="50:54" s="79" customFormat="1" ht="0" hidden="1" customHeight="1" x14ac:dyDescent="0.2">
      <c r="AX48660" s="78"/>
      <c r="AZ48660" s="167"/>
      <c r="BA48660" s="77"/>
      <c r="BB48660" s="77"/>
    </row>
    <row r="48661" spans="50:54" s="79" customFormat="1" ht="0" hidden="1" customHeight="1" x14ac:dyDescent="0.2">
      <c r="AX48661" s="78"/>
      <c r="AZ48661" s="167"/>
      <c r="BA48661" s="77"/>
      <c r="BB48661" s="77"/>
    </row>
    <row r="48662" spans="50:54" s="79" customFormat="1" ht="0" hidden="1" customHeight="1" x14ac:dyDescent="0.2">
      <c r="AX48662" s="78"/>
      <c r="AZ48662" s="167"/>
      <c r="BA48662" s="77"/>
      <c r="BB48662" s="77"/>
    </row>
    <row r="48663" spans="50:54" s="79" customFormat="1" ht="0" hidden="1" customHeight="1" x14ac:dyDescent="0.2">
      <c r="AX48663" s="78"/>
      <c r="AZ48663" s="167"/>
      <c r="BA48663" s="77"/>
      <c r="BB48663" s="77"/>
    </row>
    <row r="48664" spans="50:54" s="79" customFormat="1" ht="0" hidden="1" customHeight="1" x14ac:dyDescent="0.2">
      <c r="AX48664" s="78"/>
      <c r="AZ48664" s="167"/>
      <c r="BA48664" s="77"/>
      <c r="BB48664" s="77"/>
    </row>
    <row r="48665" spans="50:54" s="79" customFormat="1" ht="0" hidden="1" customHeight="1" x14ac:dyDescent="0.2">
      <c r="AX48665" s="78"/>
      <c r="AZ48665" s="167"/>
      <c r="BA48665" s="77"/>
      <c r="BB48665" s="77"/>
    </row>
    <row r="48666" spans="50:54" s="79" customFormat="1" ht="0" hidden="1" customHeight="1" x14ac:dyDescent="0.2">
      <c r="AX48666" s="78"/>
      <c r="AZ48666" s="167"/>
      <c r="BA48666" s="77"/>
      <c r="BB48666" s="77"/>
    </row>
    <row r="48667" spans="50:54" s="79" customFormat="1" ht="0" hidden="1" customHeight="1" x14ac:dyDescent="0.2">
      <c r="AX48667" s="78"/>
      <c r="AZ48667" s="167"/>
      <c r="BA48667" s="77"/>
      <c r="BB48667" s="77"/>
    </row>
    <row r="48668" spans="50:54" s="79" customFormat="1" ht="0" hidden="1" customHeight="1" x14ac:dyDescent="0.2">
      <c r="AX48668" s="78"/>
      <c r="AZ48668" s="167"/>
      <c r="BA48668" s="77"/>
      <c r="BB48668" s="77"/>
    </row>
    <row r="48669" spans="50:54" s="79" customFormat="1" ht="0" hidden="1" customHeight="1" x14ac:dyDescent="0.2">
      <c r="AX48669" s="78"/>
      <c r="AZ48669" s="167"/>
      <c r="BA48669" s="77"/>
      <c r="BB48669" s="77"/>
    </row>
    <row r="48670" spans="50:54" s="79" customFormat="1" ht="0" hidden="1" customHeight="1" x14ac:dyDescent="0.2">
      <c r="AX48670" s="78"/>
      <c r="AZ48670" s="167"/>
      <c r="BA48670" s="77"/>
      <c r="BB48670" s="77"/>
    </row>
    <row r="48671" spans="50:54" s="79" customFormat="1" ht="0" hidden="1" customHeight="1" x14ac:dyDescent="0.2">
      <c r="AX48671" s="78"/>
      <c r="AZ48671" s="167"/>
      <c r="BA48671" s="77"/>
      <c r="BB48671" s="77"/>
    </row>
    <row r="48672" spans="50:54" s="79" customFormat="1" ht="0" hidden="1" customHeight="1" x14ac:dyDescent="0.2">
      <c r="AX48672" s="78"/>
      <c r="AZ48672" s="167"/>
      <c r="BA48672" s="77"/>
      <c r="BB48672" s="77"/>
    </row>
    <row r="48673" spans="50:54" s="79" customFormat="1" ht="0" hidden="1" customHeight="1" x14ac:dyDescent="0.2">
      <c r="AX48673" s="78"/>
      <c r="AZ48673" s="167"/>
      <c r="BA48673" s="77"/>
      <c r="BB48673" s="77"/>
    </row>
    <row r="48674" spans="50:54" s="79" customFormat="1" ht="0" hidden="1" customHeight="1" x14ac:dyDescent="0.2">
      <c r="AX48674" s="78"/>
      <c r="AZ48674" s="167"/>
      <c r="BA48674" s="77"/>
      <c r="BB48674" s="77"/>
    </row>
    <row r="48675" spans="50:54" s="79" customFormat="1" ht="0" hidden="1" customHeight="1" x14ac:dyDescent="0.2">
      <c r="AX48675" s="78"/>
      <c r="AZ48675" s="167"/>
      <c r="BA48675" s="77"/>
      <c r="BB48675" s="77"/>
    </row>
    <row r="48676" spans="50:54" s="79" customFormat="1" ht="0" hidden="1" customHeight="1" x14ac:dyDescent="0.2">
      <c r="AX48676" s="78"/>
      <c r="AZ48676" s="167"/>
      <c r="BA48676" s="77"/>
      <c r="BB48676" s="77"/>
    </row>
    <row r="48677" spans="50:54" s="79" customFormat="1" ht="0" hidden="1" customHeight="1" x14ac:dyDescent="0.2">
      <c r="AX48677" s="78"/>
      <c r="AZ48677" s="167"/>
      <c r="BA48677" s="77"/>
      <c r="BB48677" s="77"/>
    </row>
    <row r="48678" spans="50:54" s="79" customFormat="1" ht="0" hidden="1" customHeight="1" x14ac:dyDescent="0.2">
      <c r="AX48678" s="78"/>
      <c r="AZ48678" s="167"/>
      <c r="BA48678" s="77"/>
      <c r="BB48678" s="77"/>
    </row>
    <row r="48679" spans="50:54" s="79" customFormat="1" ht="0" hidden="1" customHeight="1" x14ac:dyDescent="0.2">
      <c r="AX48679" s="78"/>
      <c r="AZ48679" s="167"/>
      <c r="BA48679" s="77"/>
      <c r="BB48679" s="77"/>
    </row>
    <row r="48680" spans="50:54" s="79" customFormat="1" ht="0" hidden="1" customHeight="1" x14ac:dyDescent="0.2">
      <c r="AX48680" s="78"/>
      <c r="AZ48680" s="167"/>
      <c r="BA48680" s="77"/>
      <c r="BB48680" s="77"/>
    </row>
    <row r="48681" spans="50:54" s="79" customFormat="1" ht="0" hidden="1" customHeight="1" x14ac:dyDescent="0.2">
      <c r="AX48681" s="78"/>
      <c r="AZ48681" s="167"/>
      <c r="BA48681" s="77"/>
      <c r="BB48681" s="77"/>
    </row>
    <row r="48682" spans="50:54" s="79" customFormat="1" ht="0" hidden="1" customHeight="1" x14ac:dyDescent="0.2">
      <c r="AX48682" s="78"/>
      <c r="AZ48682" s="167"/>
      <c r="BA48682" s="77"/>
      <c r="BB48682" s="77"/>
    </row>
    <row r="48683" spans="50:54" s="79" customFormat="1" ht="0" hidden="1" customHeight="1" x14ac:dyDescent="0.2">
      <c r="AX48683" s="78"/>
      <c r="AZ48683" s="167"/>
      <c r="BA48683" s="77"/>
      <c r="BB48683" s="77"/>
    </row>
    <row r="48684" spans="50:54" s="79" customFormat="1" ht="0" hidden="1" customHeight="1" x14ac:dyDescent="0.2">
      <c r="AX48684" s="78"/>
      <c r="AZ48684" s="167"/>
      <c r="BA48684" s="77"/>
      <c r="BB48684" s="77"/>
    </row>
    <row r="48685" spans="50:54" s="79" customFormat="1" ht="0" hidden="1" customHeight="1" x14ac:dyDescent="0.2">
      <c r="AX48685" s="78"/>
      <c r="AZ48685" s="167"/>
      <c r="BA48685" s="77"/>
      <c r="BB48685" s="77"/>
    </row>
    <row r="48686" spans="50:54" s="79" customFormat="1" ht="0" hidden="1" customHeight="1" x14ac:dyDescent="0.2">
      <c r="AX48686" s="78"/>
      <c r="AZ48686" s="167"/>
      <c r="BA48686" s="77"/>
      <c r="BB48686" s="77"/>
    </row>
    <row r="48687" spans="50:54" s="79" customFormat="1" ht="0" hidden="1" customHeight="1" x14ac:dyDescent="0.2">
      <c r="AX48687" s="78"/>
      <c r="AZ48687" s="167"/>
      <c r="BA48687" s="77"/>
      <c r="BB48687" s="77"/>
    </row>
    <row r="48688" spans="50:54" s="79" customFormat="1" ht="0" hidden="1" customHeight="1" x14ac:dyDescent="0.2">
      <c r="AX48688" s="78"/>
      <c r="AZ48688" s="167"/>
      <c r="BA48688" s="77"/>
      <c r="BB48688" s="77"/>
    </row>
    <row r="48689" spans="50:54" s="79" customFormat="1" ht="0" hidden="1" customHeight="1" x14ac:dyDescent="0.2">
      <c r="AX48689" s="78"/>
      <c r="AZ48689" s="167"/>
      <c r="BA48689" s="77"/>
      <c r="BB48689" s="77"/>
    </row>
    <row r="48690" spans="50:54" s="79" customFormat="1" ht="0" hidden="1" customHeight="1" x14ac:dyDescent="0.2">
      <c r="AX48690" s="78"/>
      <c r="AZ48690" s="167"/>
      <c r="BA48690" s="77"/>
      <c r="BB48690" s="77"/>
    </row>
    <row r="48691" spans="50:54" s="79" customFormat="1" ht="0" hidden="1" customHeight="1" x14ac:dyDescent="0.2">
      <c r="AX48691" s="78"/>
      <c r="AZ48691" s="167"/>
      <c r="BA48691" s="77"/>
      <c r="BB48691" s="77"/>
    </row>
    <row r="48692" spans="50:54" s="79" customFormat="1" ht="0" hidden="1" customHeight="1" x14ac:dyDescent="0.2">
      <c r="AX48692" s="78"/>
      <c r="AZ48692" s="167"/>
      <c r="BA48692" s="77"/>
      <c r="BB48692" s="77"/>
    </row>
    <row r="48693" spans="50:54" s="79" customFormat="1" ht="0" hidden="1" customHeight="1" x14ac:dyDescent="0.2">
      <c r="AX48693" s="78"/>
      <c r="AZ48693" s="167"/>
      <c r="BA48693" s="77"/>
      <c r="BB48693" s="77"/>
    </row>
    <row r="48694" spans="50:54" s="79" customFormat="1" ht="0" hidden="1" customHeight="1" x14ac:dyDescent="0.2">
      <c r="AX48694" s="78"/>
      <c r="AZ48694" s="167"/>
      <c r="BA48694" s="77"/>
      <c r="BB48694" s="77"/>
    </row>
    <row r="48695" spans="50:54" s="79" customFormat="1" ht="0" hidden="1" customHeight="1" x14ac:dyDescent="0.2">
      <c r="AX48695" s="78"/>
      <c r="AZ48695" s="167"/>
      <c r="BA48695" s="77"/>
      <c r="BB48695" s="77"/>
    </row>
    <row r="48696" spans="50:54" s="79" customFormat="1" ht="0" hidden="1" customHeight="1" x14ac:dyDescent="0.2">
      <c r="AX48696" s="78"/>
      <c r="AZ48696" s="167"/>
      <c r="BA48696" s="77"/>
      <c r="BB48696" s="77"/>
    </row>
    <row r="48697" spans="50:54" s="79" customFormat="1" ht="0" hidden="1" customHeight="1" x14ac:dyDescent="0.2">
      <c r="AX48697" s="78"/>
      <c r="AZ48697" s="167"/>
      <c r="BA48697" s="77"/>
      <c r="BB48697" s="77"/>
    </row>
    <row r="48698" spans="50:54" s="79" customFormat="1" ht="0" hidden="1" customHeight="1" x14ac:dyDescent="0.2">
      <c r="AX48698" s="78"/>
      <c r="AZ48698" s="167"/>
      <c r="BA48698" s="77"/>
      <c r="BB48698" s="77"/>
    </row>
    <row r="48699" spans="50:54" s="79" customFormat="1" ht="0" hidden="1" customHeight="1" x14ac:dyDescent="0.2">
      <c r="AX48699" s="78"/>
      <c r="AZ48699" s="167"/>
      <c r="BA48699" s="77"/>
      <c r="BB48699" s="77"/>
    </row>
    <row r="48700" spans="50:54" s="79" customFormat="1" ht="0" hidden="1" customHeight="1" x14ac:dyDescent="0.2">
      <c r="AX48700" s="78"/>
      <c r="AZ48700" s="167"/>
      <c r="BA48700" s="77"/>
      <c r="BB48700" s="77"/>
    </row>
    <row r="48701" spans="50:54" s="79" customFormat="1" ht="0" hidden="1" customHeight="1" x14ac:dyDescent="0.2">
      <c r="AX48701" s="78"/>
      <c r="AZ48701" s="167"/>
      <c r="BA48701" s="77"/>
      <c r="BB48701" s="77"/>
    </row>
    <row r="48702" spans="50:54" s="79" customFormat="1" ht="0" hidden="1" customHeight="1" x14ac:dyDescent="0.2">
      <c r="AX48702" s="78"/>
      <c r="AZ48702" s="167"/>
      <c r="BA48702" s="77"/>
      <c r="BB48702" s="77"/>
    </row>
    <row r="48703" spans="50:54" s="79" customFormat="1" ht="0" hidden="1" customHeight="1" x14ac:dyDescent="0.2">
      <c r="AX48703" s="78"/>
      <c r="AZ48703" s="167"/>
      <c r="BA48703" s="77"/>
      <c r="BB48703" s="77"/>
    </row>
    <row r="48704" spans="50:54" s="79" customFormat="1" ht="0" hidden="1" customHeight="1" x14ac:dyDescent="0.2">
      <c r="AX48704" s="78"/>
      <c r="AZ48704" s="167"/>
      <c r="BA48704" s="77"/>
      <c r="BB48704" s="77"/>
    </row>
    <row r="48705" spans="50:54" s="79" customFormat="1" ht="0" hidden="1" customHeight="1" x14ac:dyDescent="0.2">
      <c r="AX48705" s="78"/>
      <c r="AZ48705" s="167"/>
      <c r="BA48705" s="77"/>
      <c r="BB48705" s="77"/>
    </row>
    <row r="48706" spans="50:54" s="79" customFormat="1" ht="0" hidden="1" customHeight="1" x14ac:dyDescent="0.2">
      <c r="AX48706" s="78"/>
      <c r="AZ48706" s="167"/>
      <c r="BA48706" s="77"/>
      <c r="BB48706" s="77"/>
    </row>
    <row r="48707" spans="50:54" s="79" customFormat="1" ht="0" hidden="1" customHeight="1" x14ac:dyDescent="0.2">
      <c r="AX48707" s="78"/>
      <c r="AZ48707" s="167"/>
      <c r="BA48707" s="77"/>
      <c r="BB48707" s="77"/>
    </row>
    <row r="48708" spans="50:54" s="79" customFormat="1" ht="0" hidden="1" customHeight="1" x14ac:dyDescent="0.2">
      <c r="AX48708" s="78"/>
      <c r="AZ48708" s="167"/>
      <c r="BA48708" s="77"/>
      <c r="BB48708" s="77"/>
    </row>
    <row r="48709" spans="50:54" s="79" customFormat="1" ht="0" hidden="1" customHeight="1" x14ac:dyDescent="0.2">
      <c r="AX48709" s="78"/>
      <c r="AZ48709" s="167"/>
      <c r="BA48709" s="77"/>
      <c r="BB48709" s="77"/>
    </row>
    <row r="48710" spans="50:54" s="79" customFormat="1" ht="0" hidden="1" customHeight="1" x14ac:dyDescent="0.2">
      <c r="AX48710" s="78"/>
      <c r="AZ48710" s="167"/>
      <c r="BA48710" s="77"/>
      <c r="BB48710" s="77"/>
    </row>
    <row r="48711" spans="50:54" s="79" customFormat="1" ht="0" hidden="1" customHeight="1" x14ac:dyDescent="0.2">
      <c r="AX48711" s="78"/>
      <c r="AZ48711" s="167"/>
      <c r="BA48711" s="77"/>
      <c r="BB48711" s="77"/>
    </row>
    <row r="48712" spans="50:54" s="79" customFormat="1" ht="0" hidden="1" customHeight="1" x14ac:dyDescent="0.2">
      <c r="AX48712" s="78"/>
      <c r="AZ48712" s="167"/>
      <c r="BA48712" s="77"/>
      <c r="BB48712" s="77"/>
    </row>
    <row r="48713" spans="50:54" s="79" customFormat="1" ht="0" hidden="1" customHeight="1" x14ac:dyDescent="0.2">
      <c r="AX48713" s="78"/>
      <c r="AZ48713" s="167"/>
      <c r="BA48713" s="77"/>
      <c r="BB48713" s="77"/>
    </row>
    <row r="48714" spans="50:54" s="79" customFormat="1" ht="0" hidden="1" customHeight="1" x14ac:dyDescent="0.2">
      <c r="AX48714" s="78"/>
      <c r="AZ48714" s="167"/>
      <c r="BA48714" s="77"/>
      <c r="BB48714" s="77"/>
    </row>
    <row r="48715" spans="50:54" s="79" customFormat="1" ht="0" hidden="1" customHeight="1" x14ac:dyDescent="0.2">
      <c r="AX48715" s="78"/>
      <c r="AZ48715" s="167"/>
      <c r="BA48715" s="77"/>
      <c r="BB48715" s="77"/>
    </row>
    <row r="48716" spans="50:54" s="79" customFormat="1" ht="0" hidden="1" customHeight="1" x14ac:dyDescent="0.2">
      <c r="AX48716" s="78"/>
      <c r="AZ48716" s="167"/>
      <c r="BA48716" s="77"/>
      <c r="BB48716" s="77"/>
    </row>
    <row r="48717" spans="50:54" s="79" customFormat="1" ht="0" hidden="1" customHeight="1" x14ac:dyDescent="0.2">
      <c r="AX48717" s="78"/>
      <c r="AZ48717" s="167"/>
      <c r="BA48717" s="77"/>
      <c r="BB48717" s="77"/>
    </row>
    <row r="48718" spans="50:54" s="79" customFormat="1" ht="0" hidden="1" customHeight="1" x14ac:dyDescent="0.2">
      <c r="AX48718" s="78"/>
      <c r="AZ48718" s="167"/>
      <c r="BA48718" s="77"/>
      <c r="BB48718" s="77"/>
    </row>
    <row r="48719" spans="50:54" s="79" customFormat="1" ht="0" hidden="1" customHeight="1" x14ac:dyDescent="0.2">
      <c r="AX48719" s="78"/>
      <c r="AZ48719" s="167"/>
      <c r="BA48719" s="77"/>
      <c r="BB48719" s="77"/>
    </row>
    <row r="48720" spans="50:54" s="79" customFormat="1" ht="0" hidden="1" customHeight="1" x14ac:dyDescent="0.2">
      <c r="AX48720" s="78"/>
      <c r="AZ48720" s="167"/>
      <c r="BA48720" s="77"/>
      <c r="BB48720" s="77"/>
    </row>
    <row r="48721" spans="50:54" s="79" customFormat="1" ht="0" hidden="1" customHeight="1" x14ac:dyDescent="0.2">
      <c r="AX48721" s="78"/>
      <c r="AZ48721" s="167"/>
      <c r="BA48721" s="77"/>
      <c r="BB48721" s="77"/>
    </row>
    <row r="48722" spans="50:54" s="79" customFormat="1" ht="0" hidden="1" customHeight="1" x14ac:dyDescent="0.2">
      <c r="AX48722" s="78"/>
      <c r="AZ48722" s="167"/>
      <c r="BA48722" s="77"/>
      <c r="BB48722" s="77"/>
    </row>
    <row r="48723" spans="50:54" s="79" customFormat="1" ht="0" hidden="1" customHeight="1" x14ac:dyDescent="0.2">
      <c r="AX48723" s="78"/>
      <c r="AZ48723" s="167"/>
      <c r="BA48723" s="77"/>
      <c r="BB48723" s="77"/>
    </row>
    <row r="48724" spans="50:54" s="79" customFormat="1" ht="0" hidden="1" customHeight="1" x14ac:dyDescent="0.2">
      <c r="AX48724" s="78"/>
      <c r="AZ48724" s="167"/>
      <c r="BA48724" s="77"/>
      <c r="BB48724" s="77"/>
    </row>
    <row r="48725" spans="50:54" s="79" customFormat="1" ht="0" hidden="1" customHeight="1" x14ac:dyDescent="0.2">
      <c r="AX48725" s="78"/>
      <c r="AZ48725" s="167"/>
      <c r="BA48725" s="77"/>
      <c r="BB48725" s="77"/>
    </row>
    <row r="48726" spans="50:54" s="79" customFormat="1" ht="0" hidden="1" customHeight="1" x14ac:dyDescent="0.2">
      <c r="AX48726" s="78"/>
      <c r="AZ48726" s="167"/>
      <c r="BA48726" s="77"/>
      <c r="BB48726" s="77"/>
    </row>
    <row r="48727" spans="50:54" s="79" customFormat="1" ht="0" hidden="1" customHeight="1" x14ac:dyDescent="0.2">
      <c r="AX48727" s="78"/>
      <c r="AZ48727" s="167"/>
      <c r="BA48727" s="77"/>
      <c r="BB48727" s="77"/>
    </row>
    <row r="48728" spans="50:54" s="79" customFormat="1" ht="0" hidden="1" customHeight="1" x14ac:dyDescent="0.2">
      <c r="AX48728" s="78"/>
      <c r="AZ48728" s="167"/>
      <c r="BA48728" s="77"/>
      <c r="BB48728" s="77"/>
    </row>
    <row r="48729" spans="50:54" s="79" customFormat="1" ht="0" hidden="1" customHeight="1" x14ac:dyDescent="0.2">
      <c r="AX48729" s="78"/>
      <c r="AZ48729" s="167"/>
      <c r="BA48729" s="77"/>
      <c r="BB48729" s="77"/>
    </row>
    <row r="48730" spans="50:54" s="79" customFormat="1" ht="0" hidden="1" customHeight="1" x14ac:dyDescent="0.2">
      <c r="AX48730" s="78"/>
      <c r="AZ48730" s="167"/>
      <c r="BA48730" s="77"/>
      <c r="BB48730" s="77"/>
    </row>
    <row r="48731" spans="50:54" s="79" customFormat="1" ht="0" hidden="1" customHeight="1" x14ac:dyDescent="0.2">
      <c r="AX48731" s="78"/>
      <c r="AZ48731" s="167"/>
      <c r="BA48731" s="77"/>
      <c r="BB48731" s="77"/>
    </row>
    <row r="48732" spans="50:54" s="79" customFormat="1" ht="0" hidden="1" customHeight="1" x14ac:dyDescent="0.2">
      <c r="AX48732" s="78"/>
      <c r="AZ48732" s="167"/>
      <c r="BA48732" s="77"/>
      <c r="BB48732" s="77"/>
    </row>
    <row r="48733" spans="50:54" s="79" customFormat="1" ht="0" hidden="1" customHeight="1" x14ac:dyDescent="0.2">
      <c r="AX48733" s="78"/>
      <c r="AZ48733" s="167"/>
      <c r="BA48733" s="77"/>
      <c r="BB48733" s="77"/>
    </row>
    <row r="48734" spans="50:54" s="79" customFormat="1" ht="0" hidden="1" customHeight="1" x14ac:dyDescent="0.2">
      <c r="AX48734" s="78"/>
      <c r="AZ48734" s="167"/>
      <c r="BA48734" s="77"/>
      <c r="BB48734" s="77"/>
    </row>
    <row r="48735" spans="50:54" s="79" customFormat="1" ht="0" hidden="1" customHeight="1" x14ac:dyDescent="0.2">
      <c r="AX48735" s="78"/>
      <c r="AZ48735" s="167"/>
      <c r="BA48735" s="77"/>
      <c r="BB48735" s="77"/>
    </row>
    <row r="48736" spans="50:54" s="79" customFormat="1" ht="0" hidden="1" customHeight="1" x14ac:dyDescent="0.2">
      <c r="AX48736" s="78"/>
      <c r="AZ48736" s="167"/>
      <c r="BA48736" s="77"/>
      <c r="BB48736" s="77"/>
    </row>
    <row r="48737" spans="50:54" s="79" customFormat="1" ht="0" hidden="1" customHeight="1" x14ac:dyDescent="0.2">
      <c r="AX48737" s="78"/>
      <c r="AZ48737" s="167"/>
      <c r="BA48737" s="77"/>
      <c r="BB48737" s="77"/>
    </row>
    <row r="48738" spans="50:54" s="79" customFormat="1" ht="0" hidden="1" customHeight="1" x14ac:dyDescent="0.2">
      <c r="AX48738" s="78"/>
      <c r="AZ48738" s="167"/>
      <c r="BA48738" s="77"/>
      <c r="BB48738" s="77"/>
    </row>
    <row r="48739" spans="50:54" s="79" customFormat="1" ht="0" hidden="1" customHeight="1" x14ac:dyDescent="0.2">
      <c r="AX48739" s="78"/>
      <c r="AZ48739" s="167"/>
      <c r="BA48739" s="77"/>
      <c r="BB48739" s="77"/>
    </row>
    <row r="48740" spans="50:54" s="79" customFormat="1" ht="0" hidden="1" customHeight="1" x14ac:dyDescent="0.2">
      <c r="AX48740" s="78"/>
      <c r="AZ48740" s="167"/>
      <c r="BA48740" s="77"/>
      <c r="BB48740" s="77"/>
    </row>
    <row r="48741" spans="50:54" s="79" customFormat="1" ht="0" hidden="1" customHeight="1" x14ac:dyDescent="0.2">
      <c r="AX48741" s="78"/>
      <c r="AZ48741" s="167"/>
      <c r="BA48741" s="77"/>
      <c r="BB48741" s="77"/>
    </row>
    <row r="48742" spans="50:54" s="79" customFormat="1" ht="0" hidden="1" customHeight="1" x14ac:dyDescent="0.2">
      <c r="AX48742" s="78"/>
      <c r="AZ48742" s="167"/>
      <c r="BA48742" s="77"/>
      <c r="BB48742" s="77"/>
    </row>
    <row r="48743" spans="50:54" s="79" customFormat="1" ht="0" hidden="1" customHeight="1" x14ac:dyDescent="0.2">
      <c r="AX48743" s="78"/>
      <c r="AZ48743" s="167"/>
      <c r="BA48743" s="77"/>
      <c r="BB48743" s="77"/>
    </row>
    <row r="48744" spans="50:54" s="79" customFormat="1" ht="0" hidden="1" customHeight="1" x14ac:dyDescent="0.2">
      <c r="AX48744" s="78"/>
      <c r="AZ48744" s="167"/>
      <c r="BA48744" s="77"/>
      <c r="BB48744" s="77"/>
    </row>
    <row r="48745" spans="50:54" s="79" customFormat="1" ht="0" hidden="1" customHeight="1" x14ac:dyDescent="0.2">
      <c r="AX48745" s="78"/>
      <c r="AZ48745" s="167"/>
      <c r="BA48745" s="77"/>
      <c r="BB48745" s="77"/>
    </row>
    <row r="48746" spans="50:54" s="79" customFormat="1" ht="0" hidden="1" customHeight="1" x14ac:dyDescent="0.2">
      <c r="AX48746" s="78"/>
      <c r="AZ48746" s="167"/>
      <c r="BA48746" s="77"/>
      <c r="BB48746" s="77"/>
    </row>
    <row r="48747" spans="50:54" s="79" customFormat="1" ht="0" hidden="1" customHeight="1" x14ac:dyDescent="0.2">
      <c r="AX48747" s="78"/>
      <c r="AZ48747" s="167"/>
      <c r="BA48747" s="77"/>
      <c r="BB48747" s="77"/>
    </row>
    <row r="48748" spans="50:54" s="79" customFormat="1" ht="0" hidden="1" customHeight="1" x14ac:dyDescent="0.2">
      <c r="AX48748" s="78"/>
      <c r="AZ48748" s="167"/>
      <c r="BA48748" s="77"/>
      <c r="BB48748" s="77"/>
    </row>
    <row r="48749" spans="50:54" s="79" customFormat="1" ht="0" hidden="1" customHeight="1" x14ac:dyDescent="0.2">
      <c r="AX48749" s="78"/>
      <c r="AZ48749" s="167"/>
      <c r="BA48749" s="77"/>
      <c r="BB48749" s="77"/>
    </row>
    <row r="48750" spans="50:54" s="79" customFormat="1" ht="0" hidden="1" customHeight="1" x14ac:dyDescent="0.2">
      <c r="AX48750" s="78"/>
      <c r="AZ48750" s="167"/>
      <c r="BA48750" s="77"/>
      <c r="BB48750" s="77"/>
    </row>
    <row r="48751" spans="50:54" s="79" customFormat="1" ht="0" hidden="1" customHeight="1" x14ac:dyDescent="0.2">
      <c r="AX48751" s="78"/>
      <c r="AZ48751" s="167"/>
      <c r="BA48751" s="77"/>
      <c r="BB48751" s="77"/>
    </row>
    <row r="48752" spans="50:54" s="79" customFormat="1" ht="0" hidden="1" customHeight="1" x14ac:dyDescent="0.2">
      <c r="AX48752" s="78"/>
      <c r="AZ48752" s="167"/>
      <c r="BA48752" s="77"/>
      <c r="BB48752" s="77"/>
    </row>
    <row r="48753" spans="50:54" s="79" customFormat="1" ht="0" hidden="1" customHeight="1" x14ac:dyDescent="0.2">
      <c r="AX48753" s="78"/>
      <c r="AZ48753" s="167"/>
      <c r="BA48753" s="77"/>
      <c r="BB48753" s="77"/>
    </row>
    <row r="48754" spans="50:54" s="79" customFormat="1" ht="0" hidden="1" customHeight="1" x14ac:dyDescent="0.2">
      <c r="AX48754" s="78"/>
      <c r="AZ48754" s="167"/>
      <c r="BA48754" s="77"/>
      <c r="BB48754" s="77"/>
    </row>
    <row r="48755" spans="50:54" s="79" customFormat="1" ht="0" hidden="1" customHeight="1" x14ac:dyDescent="0.2">
      <c r="AX48755" s="78"/>
      <c r="AZ48755" s="167"/>
      <c r="BA48755" s="77"/>
      <c r="BB48755" s="77"/>
    </row>
    <row r="48756" spans="50:54" s="79" customFormat="1" ht="0" hidden="1" customHeight="1" x14ac:dyDescent="0.2">
      <c r="AX48756" s="78"/>
      <c r="AZ48756" s="167"/>
      <c r="BA48756" s="77"/>
      <c r="BB48756" s="77"/>
    </row>
    <row r="48757" spans="50:54" s="79" customFormat="1" ht="0" hidden="1" customHeight="1" x14ac:dyDescent="0.2">
      <c r="AX48757" s="78"/>
      <c r="AZ48757" s="167"/>
      <c r="BA48757" s="77"/>
      <c r="BB48757" s="77"/>
    </row>
    <row r="48758" spans="50:54" s="79" customFormat="1" ht="0" hidden="1" customHeight="1" x14ac:dyDescent="0.2">
      <c r="AX48758" s="78"/>
      <c r="AZ48758" s="167"/>
      <c r="BA48758" s="77"/>
      <c r="BB48758" s="77"/>
    </row>
    <row r="48759" spans="50:54" s="79" customFormat="1" ht="0" hidden="1" customHeight="1" x14ac:dyDescent="0.2">
      <c r="AX48759" s="78"/>
      <c r="AZ48759" s="167"/>
      <c r="BA48759" s="77"/>
      <c r="BB48759" s="77"/>
    </row>
    <row r="48760" spans="50:54" s="79" customFormat="1" ht="0" hidden="1" customHeight="1" x14ac:dyDescent="0.2">
      <c r="AX48760" s="78"/>
      <c r="AZ48760" s="167"/>
      <c r="BA48760" s="77"/>
      <c r="BB48760" s="77"/>
    </row>
    <row r="48761" spans="50:54" s="79" customFormat="1" ht="0" hidden="1" customHeight="1" x14ac:dyDescent="0.2">
      <c r="AX48761" s="78"/>
      <c r="AZ48761" s="167"/>
      <c r="BA48761" s="77"/>
      <c r="BB48761" s="77"/>
    </row>
    <row r="48762" spans="50:54" s="79" customFormat="1" ht="0" hidden="1" customHeight="1" x14ac:dyDescent="0.2">
      <c r="AX48762" s="78"/>
      <c r="AZ48762" s="167"/>
      <c r="BA48762" s="77"/>
      <c r="BB48762" s="77"/>
    </row>
    <row r="48763" spans="50:54" s="79" customFormat="1" ht="0" hidden="1" customHeight="1" x14ac:dyDescent="0.2">
      <c r="AX48763" s="78"/>
      <c r="AZ48763" s="167"/>
      <c r="BA48763" s="77"/>
      <c r="BB48763" s="77"/>
    </row>
    <row r="48764" spans="50:54" s="79" customFormat="1" ht="0" hidden="1" customHeight="1" x14ac:dyDescent="0.2">
      <c r="AX48764" s="78"/>
      <c r="AZ48764" s="167"/>
      <c r="BA48764" s="77"/>
      <c r="BB48764" s="77"/>
    </row>
    <row r="48765" spans="50:54" s="79" customFormat="1" ht="0" hidden="1" customHeight="1" x14ac:dyDescent="0.2">
      <c r="AX48765" s="78"/>
      <c r="AZ48765" s="167"/>
      <c r="BA48765" s="77"/>
      <c r="BB48765" s="77"/>
    </row>
    <row r="48766" spans="50:54" s="79" customFormat="1" ht="0" hidden="1" customHeight="1" x14ac:dyDescent="0.2">
      <c r="AX48766" s="78"/>
      <c r="AZ48766" s="167"/>
      <c r="BA48766" s="77"/>
      <c r="BB48766" s="77"/>
    </row>
    <row r="48767" spans="50:54" s="79" customFormat="1" ht="0" hidden="1" customHeight="1" x14ac:dyDescent="0.2">
      <c r="AX48767" s="78"/>
      <c r="AZ48767" s="167"/>
      <c r="BA48767" s="77"/>
      <c r="BB48767" s="77"/>
    </row>
    <row r="48768" spans="50:54" s="79" customFormat="1" ht="0" hidden="1" customHeight="1" x14ac:dyDescent="0.2">
      <c r="AX48768" s="78"/>
      <c r="AZ48768" s="167"/>
      <c r="BA48768" s="77"/>
      <c r="BB48768" s="77"/>
    </row>
    <row r="48769" spans="50:54" s="79" customFormat="1" ht="0" hidden="1" customHeight="1" x14ac:dyDescent="0.2">
      <c r="AX48769" s="78"/>
      <c r="AZ48769" s="167"/>
      <c r="BA48769" s="77"/>
      <c r="BB48769" s="77"/>
    </row>
    <row r="48770" spans="50:54" s="79" customFormat="1" ht="0" hidden="1" customHeight="1" x14ac:dyDescent="0.2">
      <c r="AX48770" s="78"/>
      <c r="AZ48770" s="167"/>
      <c r="BA48770" s="77"/>
      <c r="BB48770" s="77"/>
    </row>
    <row r="48771" spans="50:54" s="79" customFormat="1" ht="0" hidden="1" customHeight="1" x14ac:dyDescent="0.2">
      <c r="AX48771" s="78"/>
      <c r="AZ48771" s="167"/>
      <c r="BA48771" s="77"/>
      <c r="BB48771" s="77"/>
    </row>
    <row r="48772" spans="50:54" s="79" customFormat="1" ht="0" hidden="1" customHeight="1" x14ac:dyDescent="0.2">
      <c r="AX48772" s="78"/>
      <c r="AZ48772" s="167"/>
      <c r="BA48772" s="77"/>
      <c r="BB48772" s="77"/>
    </row>
    <row r="48773" spans="50:54" s="79" customFormat="1" ht="0" hidden="1" customHeight="1" x14ac:dyDescent="0.2">
      <c r="AX48773" s="78"/>
      <c r="AZ48773" s="167"/>
      <c r="BA48773" s="77"/>
      <c r="BB48773" s="77"/>
    </row>
    <row r="48774" spans="50:54" s="79" customFormat="1" ht="0" hidden="1" customHeight="1" x14ac:dyDescent="0.2">
      <c r="AX48774" s="78"/>
      <c r="AZ48774" s="167"/>
      <c r="BA48774" s="77"/>
      <c r="BB48774" s="77"/>
    </row>
    <row r="48775" spans="50:54" s="79" customFormat="1" ht="0" hidden="1" customHeight="1" x14ac:dyDescent="0.2">
      <c r="AX48775" s="78"/>
      <c r="AZ48775" s="167"/>
      <c r="BA48775" s="77"/>
      <c r="BB48775" s="77"/>
    </row>
    <row r="48776" spans="50:54" s="79" customFormat="1" ht="0" hidden="1" customHeight="1" x14ac:dyDescent="0.2">
      <c r="AX48776" s="78"/>
      <c r="AZ48776" s="167"/>
      <c r="BA48776" s="77"/>
      <c r="BB48776" s="77"/>
    </row>
    <row r="48777" spans="50:54" s="79" customFormat="1" ht="0" hidden="1" customHeight="1" x14ac:dyDescent="0.2">
      <c r="AX48777" s="78"/>
      <c r="AZ48777" s="167"/>
      <c r="BA48777" s="77"/>
      <c r="BB48777" s="77"/>
    </row>
    <row r="48778" spans="50:54" s="79" customFormat="1" ht="0" hidden="1" customHeight="1" x14ac:dyDescent="0.2">
      <c r="AX48778" s="78"/>
      <c r="AZ48778" s="167"/>
      <c r="BA48778" s="77"/>
      <c r="BB48778" s="77"/>
    </row>
    <row r="48779" spans="50:54" s="79" customFormat="1" ht="0" hidden="1" customHeight="1" x14ac:dyDescent="0.2">
      <c r="AX48779" s="78"/>
      <c r="AZ48779" s="167"/>
      <c r="BA48779" s="77"/>
      <c r="BB48779" s="77"/>
    </row>
    <row r="48780" spans="50:54" s="79" customFormat="1" ht="0" hidden="1" customHeight="1" x14ac:dyDescent="0.2">
      <c r="AX48780" s="78"/>
      <c r="AZ48780" s="167"/>
      <c r="BA48780" s="77"/>
      <c r="BB48780" s="77"/>
    </row>
    <row r="48781" spans="50:54" s="79" customFormat="1" ht="0" hidden="1" customHeight="1" x14ac:dyDescent="0.2">
      <c r="AX48781" s="78"/>
      <c r="AZ48781" s="167"/>
      <c r="BA48781" s="77"/>
      <c r="BB48781" s="77"/>
    </row>
    <row r="48782" spans="50:54" s="79" customFormat="1" ht="0" hidden="1" customHeight="1" x14ac:dyDescent="0.2">
      <c r="AX48782" s="78"/>
      <c r="AZ48782" s="167"/>
      <c r="BA48782" s="77"/>
      <c r="BB48782" s="77"/>
    </row>
    <row r="48783" spans="50:54" s="79" customFormat="1" ht="0" hidden="1" customHeight="1" x14ac:dyDescent="0.2">
      <c r="AX48783" s="78"/>
      <c r="AZ48783" s="167"/>
      <c r="BA48783" s="77"/>
      <c r="BB48783" s="77"/>
    </row>
    <row r="48784" spans="50:54" s="79" customFormat="1" ht="0" hidden="1" customHeight="1" x14ac:dyDescent="0.2">
      <c r="AX48784" s="78"/>
      <c r="AZ48784" s="167"/>
      <c r="BA48784" s="77"/>
      <c r="BB48784" s="77"/>
    </row>
    <row r="48785" spans="50:54" s="79" customFormat="1" ht="0" hidden="1" customHeight="1" x14ac:dyDescent="0.2">
      <c r="AX48785" s="78"/>
      <c r="AZ48785" s="167"/>
      <c r="BA48785" s="77"/>
      <c r="BB48785" s="77"/>
    </row>
    <row r="48786" spans="50:54" s="79" customFormat="1" ht="0" hidden="1" customHeight="1" x14ac:dyDescent="0.2">
      <c r="AX48786" s="78"/>
      <c r="AZ48786" s="167"/>
      <c r="BA48786" s="77"/>
      <c r="BB48786" s="77"/>
    </row>
    <row r="48787" spans="50:54" s="79" customFormat="1" ht="0" hidden="1" customHeight="1" x14ac:dyDescent="0.2">
      <c r="AX48787" s="78"/>
      <c r="AZ48787" s="167"/>
      <c r="BA48787" s="77"/>
      <c r="BB48787" s="77"/>
    </row>
    <row r="48788" spans="50:54" s="79" customFormat="1" ht="0" hidden="1" customHeight="1" x14ac:dyDescent="0.2">
      <c r="AX48788" s="78"/>
      <c r="AZ48788" s="167"/>
      <c r="BA48788" s="77"/>
      <c r="BB48788" s="77"/>
    </row>
    <row r="48789" spans="50:54" s="79" customFormat="1" ht="0" hidden="1" customHeight="1" x14ac:dyDescent="0.2">
      <c r="AX48789" s="78"/>
      <c r="AZ48789" s="167"/>
      <c r="BA48789" s="77"/>
      <c r="BB48789" s="77"/>
    </row>
    <row r="48790" spans="50:54" s="79" customFormat="1" ht="0" hidden="1" customHeight="1" x14ac:dyDescent="0.2">
      <c r="AX48790" s="78"/>
      <c r="AZ48790" s="167"/>
      <c r="BA48790" s="77"/>
      <c r="BB48790" s="77"/>
    </row>
    <row r="48791" spans="50:54" s="79" customFormat="1" ht="0" hidden="1" customHeight="1" x14ac:dyDescent="0.2">
      <c r="AX48791" s="78"/>
      <c r="AZ48791" s="167"/>
      <c r="BA48791" s="77"/>
      <c r="BB48791" s="77"/>
    </row>
    <row r="48792" spans="50:54" s="79" customFormat="1" ht="0" hidden="1" customHeight="1" x14ac:dyDescent="0.2">
      <c r="AX48792" s="78"/>
      <c r="AZ48792" s="167"/>
      <c r="BA48792" s="77"/>
      <c r="BB48792" s="77"/>
    </row>
    <row r="48793" spans="50:54" s="79" customFormat="1" ht="0" hidden="1" customHeight="1" x14ac:dyDescent="0.2">
      <c r="AX48793" s="78"/>
      <c r="AZ48793" s="167"/>
      <c r="BA48793" s="77"/>
      <c r="BB48793" s="77"/>
    </row>
    <row r="48794" spans="50:54" s="79" customFormat="1" ht="0" hidden="1" customHeight="1" x14ac:dyDescent="0.2">
      <c r="AX48794" s="78"/>
      <c r="AZ48794" s="167"/>
      <c r="BA48794" s="77"/>
      <c r="BB48794" s="77"/>
    </row>
    <row r="48795" spans="50:54" s="79" customFormat="1" ht="0" hidden="1" customHeight="1" x14ac:dyDescent="0.2">
      <c r="AX48795" s="78"/>
      <c r="AZ48795" s="167"/>
      <c r="BA48795" s="77"/>
      <c r="BB48795" s="77"/>
    </row>
    <row r="48796" spans="50:54" s="79" customFormat="1" ht="0" hidden="1" customHeight="1" x14ac:dyDescent="0.2">
      <c r="AX48796" s="78"/>
      <c r="AZ48796" s="167"/>
      <c r="BA48796" s="77"/>
      <c r="BB48796" s="77"/>
    </row>
    <row r="48797" spans="50:54" s="79" customFormat="1" ht="0" hidden="1" customHeight="1" x14ac:dyDescent="0.2">
      <c r="AX48797" s="78"/>
      <c r="AZ48797" s="167"/>
      <c r="BA48797" s="77"/>
      <c r="BB48797" s="77"/>
    </row>
    <row r="48798" spans="50:54" s="79" customFormat="1" ht="0" hidden="1" customHeight="1" x14ac:dyDescent="0.2">
      <c r="AX48798" s="78"/>
      <c r="AZ48798" s="167"/>
      <c r="BA48798" s="77"/>
      <c r="BB48798" s="77"/>
    </row>
    <row r="48799" spans="50:54" s="79" customFormat="1" ht="0" hidden="1" customHeight="1" x14ac:dyDescent="0.2">
      <c r="AX48799" s="78"/>
      <c r="AZ48799" s="167"/>
      <c r="BA48799" s="77"/>
      <c r="BB48799" s="77"/>
    </row>
    <row r="48800" spans="50:54" s="79" customFormat="1" ht="0" hidden="1" customHeight="1" x14ac:dyDescent="0.2">
      <c r="AX48800" s="78"/>
      <c r="AZ48800" s="167"/>
      <c r="BA48800" s="77"/>
      <c r="BB48800" s="77"/>
    </row>
    <row r="48801" spans="50:54" s="79" customFormat="1" ht="0" hidden="1" customHeight="1" x14ac:dyDescent="0.2">
      <c r="AX48801" s="78"/>
      <c r="AZ48801" s="167"/>
      <c r="BA48801" s="77"/>
      <c r="BB48801" s="77"/>
    </row>
    <row r="48802" spans="50:54" s="79" customFormat="1" ht="0" hidden="1" customHeight="1" x14ac:dyDescent="0.2">
      <c r="AX48802" s="78"/>
      <c r="AZ48802" s="167"/>
      <c r="BA48802" s="77"/>
      <c r="BB48802" s="77"/>
    </row>
    <row r="48803" spans="50:54" s="79" customFormat="1" ht="0" hidden="1" customHeight="1" x14ac:dyDescent="0.2">
      <c r="AX48803" s="78"/>
      <c r="AZ48803" s="167"/>
      <c r="BA48803" s="77"/>
      <c r="BB48803" s="77"/>
    </row>
    <row r="48804" spans="50:54" s="79" customFormat="1" ht="0" hidden="1" customHeight="1" x14ac:dyDescent="0.2">
      <c r="AX48804" s="78"/>
      <c r="AZ48804" s="167"/>
      <c r="BA48804" s="77"/>
      <c r="BB48804" s="77"/>
    </row>
    <row r="48805" spans="50:54" s="79" customFormat="1" ht="0" hidden="1" customHeight="1" x14ac:dyDescent="0.2">
      <c r="AX48805" s="78"/>
      <c r="AZ48805" s="167"/>
      <c r="BA48805" s="77"/>
      <c r="BB48805" s="77"/>
    </row>
    <row r="48806" spans="50:54" s="79" customFormat="1" ht="0" hidden="1" customHeight="1" x14ac:dyDescent="0.2">
      <c r="AX48806" s="78"/>
      <c r="AZ48806" s="167"/>
      <c r="BA48806" s="77"/>
      <c r="BB48806" s="77"/>
    </row>
    <row r="48807" spans="50:54" s="79" customFormat="1" ht="0" hidden="1" customHeight="1" x14ac:dyDescent="0.2">
      <c r="AX48807" s="78"/>
      <c r="AZ48807" s="167"/>
      <c r="BA48807" s="77"/>
      <c r="BB48807" s="77"/>
    </row>
    <row r="48808" spans="50:54" s="79" customFormat="1" ht="0" hidden="1" customHeight="1" x14ac:dyDescent="0.2">
      <c r="AX48808" s="78"/>
      <c r="AZ48808" s="167"/>
      <c r="BA48808" s="77"/>
      <c r="BB48808" s="77"/>
    </row>
    <row r="48809" spans="50:54" s="79" customFormat="1" ht="0" hidden="1" customHeight="1" x14ac:dyDescent="0.2">
      <c r="AX48809" s="78"/>
      <c r="AZ48809" s="167"/>
      <c r="BA48809" s="77"/>
      <c r="BB48809" s="77"/>
    </row>
    <row r="48810" spans="50:54" s="79" customFormat="1" ht="0" hidden="1" customHeight="1" x14ac:dyDescent="0.2">
      <c r="AX48810" s="78"/>
      <c r="AZ48810" s="167"/>
      <c r="BA48810" s="77"/>
      <c r="BB48810" s="77"/>
    </row>
    <row r="48811" spans="50:54" s="79" customFormat="1" ht="0" hidden="1" customHeight="1" x14ac:dyDescent="0.2">
      <c r="AX48811" s="78"/>
      <c r="AZ48811" s="167"/>
      <c r="BA48811" s="77"/>
      <c r="BB48811" s="77"/>
    </row>
    <row r="48812" spans="50:54" s="79" customFormat="1" ht="0" hidden="1" customHeight="1" x14ac:dyDescent="0.2">
      <c r="AX48812" s="78"/>
      <c r="AZ48812" s="167"/>
      <c r="BA48812" s="77"/>
      <c r="BB48812" s="77"/>
    </row>
    <row r="48813" spans="50:54" s="79" customFormat="1" ht="0" hidden="1" customHeight="1" x14ac:dyDescent="0.2">
      <c r="AX48813" s="78"/>
      <c r="AZ48813" s="167"/>
      <c r="BA48813" s="77"/>
      <c r="BB48813" s="77"/>
    </row>
    <row r="48814" spans="50:54" s="79" customFormat="1" ht="0" hidden="1" customHeight="1" x14ac:dyDescent="0.2">
      <c r="AX48814" s="78"/>
      <c r="AZ48814" s="167"/>
      <c r="BA48814" s="77"/>
      <c r="BB48814" s="77"/>
    </row>
    <row r="48815" spans="50:54" s="79" customFormat="1" ht="0" hidden="1" customHeight="1" x14ac:dyDescent="0.2">
      <c r="AX48815" s="78"/>
      <c r="AZ48815" s="167"/>
      <c r="BA48815" s="77"/>
      <c r="BB48815" s="77"/>
    </row>
    <row r="48816" spans="50:54" s="79" customFormat="1" ht="0" hidden="1" customHeight="1" x14ac:dyDescent="0.2">
      <c r="AX48816" s="78"/>
      <c r="AZ48816" s="167"/>
      <c r="BA48816" s="77"/>
      <c r="BB48816" s="77"/>
    </row>
    <row r="48817" spans="50:54" s="79" customFormat="1" ht="0" hidden="1" customHeight="1" x14ac:dyDescent="0.2">
      <c r="AX48817" s="78"/>
      <c r="AZ48817" s="167"/>
      <c r="BA48817" s="77"/>
      <c r="BB48817" s="77"/>
    </row>
    <row r="48818" spans="50:54" s="79" customFormat="1" ht="0" hidden="1" customHeight="1" x14ac:dyDescent="0.2">
      <c r="AX48818" s="78"/>
      <c r="AZ48818" s="167"/>
      <c r="BA48818" s="77"/>
      <c r="BB48818" s="77"/>
    </row>
    <row r="48819" spans="50:54" s="79" customFormat="1" ht="0" hidden="1" customHeight="1" x14ac:dyDescent="0.2">
      <c r="AX48819" s="78"/>
      <c r="AZ48819" s="167"/>
      <c r="BA48819" s="77"/>
      <c r="BB48819" s="77"/>
    </row>
    <row r="48820" spans="50:54" s="79" customFormat="1" ht="0" hidden="1" customHeight="1" x14ac:dyDescent="0.2">
      <c r="AX48820" s="78"/>
      <c r="AZ48820" s="167"/>
      <c r="BA48820" s="77"/>
      <c r="BB48820" s="77"/>
    </row>
    <row r="48821" spans="50:54" s="79" customFormat="1" ht="0" hidden="1" customHeight="1" x14ac:dyDescent="0.2">
      <c r="AX48821" s="78"/>
      <c r="AZ48821" s="167"/>
      <c r="BA48821" s="77"/>
      <c r="BB48821" s="77"/>
    </row>
    <row r="48822" spans="50:54" s="79" customFormat="1" ht="0" hidden="1" customHeight="1" x14ac:dyDescent="0.2">
      <c r="AX48822" s="78"/>
      <c r="AZ48822" s="167"/>
      <c r="BA48822" s="77"/>
      <c r="BB48822" s="77"/>
    </row>
    <row r="48823" spans="50:54" s="79" customFormat="1" ht="0" hidden="1" customHeight="1" x14ac:dyDescent="0.2">
      <c r="AX48823" s="78"/>
      <c r="AZ48823" s="167"/>
      <c r="BA48823" s="77"/>
      <c r="BB48823" s="77"/>
    </row>
    <row r="48824" spans="50:54" s="79" customFormat="1" ht="0" hidden="1" customHeight="1" x14ac:dyDescent="0.2">
      <c r="AX48824" s="78"/>
      <c r="AZ48824" s="167"/>
      <c r="BA48824" s="77"/>
      <c r="BB48824" s="77"/>
    </row>
    <row r="48825" spans="50:54" s="79" customFormat="1" ht="0" hidden="1" customHeight="1" x14ac:dyDescent="0.2">
      <c r="AX48825" s="78"/>
      <c r="AZ48825" s="167"/>
      <c r="BA48825" s="77"/>
      <c r="BB48825" s="77"/>
    </row>
    <row r="48826" spans="50:54" s="79" customFormat="1" ht="0" hidden="1" customHeight="1" x14ac:dyDescent="0.2">
      <c r="AX48826" s="78"/>
      <c r="AZ48826" s="167"/>
      <c r="BA48826" s="77"/>
      <c r="BB48826" s="77"/>
    </row>
    <row r="48827" spans="50:54" s="79" customFormat="1" ht="0" hidden="1" customHeight="1" x14ac:dyDescent="0.2">
      <c r="AX48827" s="78"/>
      <c r="AZ48827" s="167"/>
      <c r="BA48827" s="77"/>
      <c r="BB48827" s="77"/>
    </row>
    <row r="48828" spans="50:54" s="79" customFormat="1" ht="0" hidden="1" customHeight="1" x14ac:dyDescent="0.2">
      <c r="AX48828" s="78"/>
      <c r="AZ48828" s="167"/>
      <c r="BA48828" s="77"/>
      <c r="BB48828" s="77"/>
    </row>
    <row r="48829" spans="50:54" s="79" customFormat="1" ht="0" hidden="1" customHeight="1" x14ac:dyDescent="0.2">
      <c r="AX48829" s="78"/>
      <c r="AZ48829" s="167"/>
      <c r="BA48829" s="77"/>
      <c r="BB48829" s="77"/>
    </row>
    <row r="48830" spans="50:54" s="79" customFormat="1" ht="0" hidden="1" customHeight="1" x14ac:dyDescent="0.2">
      <c r="AX48830" s="78"/>
      <c r="AZ48830" s="167"/>
      <c r="BA48830" s="77"/>
      <c r="BB48830" s="77"/>
    </row>
    <row r="48831" spans="50:54" s="79" customFormat="1" ht="0" hidden="1" customHeight="1" x14ac:dyDescent="0.2">
      <c r="AX48831" s="78"/>
      <c r="AZ48831" s="167"/>
      <c r="BA48831" s="77"/>
      <c r="BB48831" s="77"/>
    </row>
    <row r="48832" spans="50:54" s="79" customFormat="1" ht="0" hidden="1" customHeight="1" x14ac:dyDescent="0.2">
      <c r="AX48832" s="78"/>
      <c r="AZ48832" s="167"/>
      <c r="BA48832" s="77"/>
      <c r="BB48832" s="77"/>
    </row>
    <row r="48833" spans="50:54" s="79" customFormat="1" ht="0" hidden="1" customHeight="1" x14ac:dyDescent="0.2">
      <c r="AX48833" s="78"/>
      <c r="AZ48833" s="167"/>
      <c r="BA48833" s="77"/>
      <c r="BB48833" s="77"/>
    </row>
    <row r="48834" spans="50:54" s="79" customFormat="1" ht="0" hidden="1" customHeight="1" x14ac:dyDescent="0.2">
      <c r="AX48834" s="78"/>
      <c r="AZ48834" s="167"/>
      <c r="BA48834" s="77"/>
      <c r="BB48834" s="77"/>
    </row>
    <row r="48835" spans="50:54" s="79" customFormat="1" ht="0" hidden="1" customHeight="1" x14ac:dyDescent="0.2">
      <c r="AX48835" s="78"/>
      <c r="AZ48835" s="167"/>
      <c r="BA48835" s="77"/>
      <c r="BB48835" s="77"/>
    </row>
    <row r="48836" spans="50:54" s="79" customFormat="1" ht="0" hidden="1" customHeight="1" x14ac:dyDescent="0.2">
      <c r="AX48836" s="78"/>
      <c r="AZ48836" s="167"/>
      <c r="BA48836" s="77"/>
      <c r="BB48836" s="77"/>
    </row>
    <row r="48837" spans="50:54" s="79" customFormat="1" ht="0" hidden="1" customHeight="1" x14ac:dyDescent="0.2">
      <c r="AX48837" s="78"/>
      <c r="AZ48837" s="167"/>
      <c r="BA48837" s="77"/>
      <c r="BB48837" s="77"/>
    </row>
    <row r="48838" spans="50:54" s="79" customFormat="1" ht="0" hidden="1" customHeight="1" x14ac:dyDescent="0.2">
      <c r="AX48838" s="78"/>
      <c r="AZ48838" s="167"/>
      <c r="BA48838" s="77"/>
      <c r="BB48838" s="77"/>
    </row>
    <row r="48839" spans="50:54" s="79" customFormat="1" ht="0" hidden="1" customHeight="1" x14ac:dyDescent="0.2">
      <c r="AX48839" s="78"/>
      <c r="AZ48839" s="167"/>
      <c r="BA48839" s="77"/>
      <c r="BB48839" s="77"/>
    </row>
    <row r="48840" spans="50:54" s="79" customFormat="1" ht="0" hidden="1" customHeight="1" x14ac:dyDescent="0.2">
      <c r="AX48840" s="78"/>
      <c r="AZ48840" s="167"/>
      <c r="BA48840" s="77"/>
      <c r="BB48840" s="77"/>
    </row>
    <row r="48841" spans="50:54" s="79" customFormat="1" ht="0" hidden="1" customHeight="1" x14ac:dyDescent="0.2">
      <c r="AX48841" s="78"/>
      <c r="AZ48841" s="167"/>
      <c r="BA48841" s="77"/>
      <c r="BB48841" s="77"/>
    </row>
    <row r="48842" spans="50:54" s="79" customFormat="1" ht="0" hidden="1" customHeight="1" x14ac:dyDescent="0.2">
      <c r="AX48842" s="78"/>
      <c r="AZ48842" s="167"/>
      <c r="BA48842" s="77"/>
      <c r="BB48842" s="77"/>
    </row>
    <row r="48843" spans="50:54" s="79" customFormat="1" ht="0" hidden="1" customHeight="1" x14ac:dyDescent="0.2">
      <c r="AX48843" s="78"/>
      <c r="AZ48843" s="167"/>
      <c r="BA48843" s="77"/>
      <c r="BB48843" s="77"/>
    </row>
    <row r="48844" spans="50:54" s="79" customFormat="1" ht="0" hidden="1" customHeight="1" x14ac:dyDescent="0.2">
      <c r="AX48844" s="78"/>
      <c r="AZ48844" s="167"/>
      <c r="BA48844" s="77"/>
      <c r="BB48844" s="77"/>
    </row>
    <row r="48845" spans="50:54" s="79" customFormat="1" ht="0" hidden="1" customHeight="1" x14ac:dyDescent="0.2">
      <c r="AX48845" s="78"/>
      <c r="AZ48845" s="167"/>
      <c r="BA48845" s="77"/>
      <c r="BB48845" s="77"/>
    </row>
    <row r="48846" spans="50:54" s="79" customFormat="1" ht="0" hidden="1" customHeight="1" x14ac:dyDescent="0.2">
      <c r="AX48846" s="78"/>
      <c r="AZ48846" s="167"/>
      <c r="BA48846" s="77"/>
      <c r="BB48846" s="77"/>
    </row>
    <row r="48847" spans="50:54" s="79" customFormat="1" ht="0" hidden="1" customHeight="1" x14ac:dyDescent="0.2">
      <c r="AX48847" s="78"/>
      <c r="AZ48847" s="167"/>
      <c r="BA48847" s="77"/>
      <c r="BB48847" s="77"/>
    </row>
    <row r="48848" spans="50:54" s="79" customFormat="1" ht="0" hidden="1" customHeight="1" x14ac:dyDescent="0.2">
      <c r="AX48848" s="78"/>
      <c r="AZ48848" s="167"/>
      <c r="BA48848" s="77"/>
      <c r="BB48848" s="77"/>
    </row>
    <row r="48849" spans="50:54" s="79" customFormat="1" ht="0" hidden="1" customHeight="1" x14ac:dyDescent="0.2">
      <c r="AX48849" s="78"/>
      <c r="AZ48849" s="167"/>
      <c r="BA48849" s="77"/>
      <c r="BB48849" s="77"/>
    </row>
    <row r="48850" spans="50:54" s="79" customFormat="1" ht="0" hidden="1" customHeight="1" x14ac:dyDescent="0.2">
      <c r="AX48850" s="78"/>
      <c r="AZ48850" s="167"/>
      <c r="BA48850" s="77"/>
      <c r="BB48850" s="77"/>
    </row>
    <row r="48851" spans="50:54" s="79" customFormat="1" ht="0" hidden="1" customHeight="1" x14ac:dyDescent="0.2">
      <c r="AX48851" s="78"/>
      <c r="AZ48851" s="167"/>
      <c r="BA48851" s="77"/>
      <c r="BB48851" s="77"/>
    </row>
    <row r="48852" spans="50:54" s="79" customFormat="1" ht="0" hidden="1" customHeight="1" x14ac:dyDescent="0.2">
      <c r="AX48852" s="78"/>
      <c r="AZ48852" s="167"/>
      <c r="BA48852" s="77"/>
      <c r="BB48852" s="77"/>
    </row>
    <row r="48853" spans="50:54" s="79" customFormat="1" ht="0" hidden="1" customHeight="1" x14ac:dyDescent="0.2">
      <c r="AX48853" s="78"/>
      <c r="AZ48853" s="167"/>
      <c r="BA48853" s="77"/>
      <c r="BB48853" s="77"/>
    </row>
    <row r="48854" spans="50:54" s="79" customFormat="1" ht="0" hidden="1" customHeight="1" x14ac:dyDescent="0.2">
      <c r="AX48854" s="78"/>
      <c r="AZ48854" s="167"/>
      <c r="BA48854" s="77"/>
      <c r="BB48854" s="77"/>
    </row>
    <row r="48855" spans="50:54" s="79" customFormat="1" ht="0" hidden="1" customHeight="1" x14ac:dyDescent="0.2">
      <c r="AX48855" s="78"/>
      <c r="AZ48855" s="167"/>
      <c r="BA48855" s="77"/>
      <c r="BB48855" s="77"/>
    </row>
    <row r="48856" spans="50:54" s="79" customFormat="1" ht="0" hidden="1" customHeight="1" x14ac:dyDescent="0.2">
      <c r="AX48856" s="78"/>
      <c r="AZ48856" s="167"/>
      <c r="BA48856" s="77"/>
      <c r="BB48856" s="77"/>
    </row>
    <row r="48857" spans="50:54" s="79" customFormat="1" ht="0" hidden="1" customHeight="1" x14ac:dyDescent="0.2">
      <c r="AX48857" s="78"/>
      <c r="AZ48857" s="167"/>
      <c r="BA48857" s="77"/>
      <c r="BB48857" s="77"/>
    </row>
    <row r="48858" spans="50:54" s="79" customFormat="1" ht="0" hidden="1" customHeight="1" x14ac:dyDescent="0.2">
      <c r="AX48858" s="78"/>
      <c r="AZ48858" s="167"/>
      <c r="BA48858" s="77"/>
      <c r="BB48858" s="77"/>
    </row>
    <row r="48859" spans="50:54" s="79" customFormat="1" ht="0" hidden="1" customHeight="1" x14ac:dyDescent="0.2">
      <c r="AX48859" s="78"/>
      <c r="AZ48859" s="167"/>
      <c r="BA48859" s="77"/>
      <c r="BB48859" s="77"/>
    </row>
    <row r="48860" spans="50:54" s="79" customFormat="1" ht="0" hidden="1" customHeight="1" x14ac:dyDescent="0.2">
      <c r="AX48860" s="78"/>
      <c r="AZ48860" s="167"/>
      <c r="BA48860" s="77"/>
      <c r="BB48860" s="77"/>
    </row>
    <row r="48861" spans="50:54" s="79" customFormat="1" ht="0" hidden="1" customHeight="1" x14ac:dyDescent="0.2">
      <c r="AX48861" s="78"/>
      <c r="AZ48861" s="167"/>
      <c r="BA48861" s="77"/>
      <c r="BB48861" s="77"/>
    </row>
    <row r="48862" spans="50:54" s="79" customFormat="1" ht="0" hidden="1" customHeight="1" x14ac:dyDescent="0.2">
      <c r="AX48862" s="78"/>
      <c r="AZ48862" s="167"/>
      <c r="BA48862" s="77"/>
      <c r="BB48862" s="77"/>
    </row>
    <row r="48863" spans="50:54" s="79" customFormat="1" ht="0" hidden="1" customHeight="1" x14ac:dyDescent="0.2">
      <c r="AX48863" s="78"/>
      <c r="AZ48863" s="167"/>
      <c r="BA48863" s="77"/>
      <c r="BB48863" s="77"/>
    </row>
    <row r="48864" spans="50:54" s="79" customFormat="1" ht="0" hidden="1" customHeight="1" x14ac:dyDescent="0.2">
      <c r="AX48864" s="78"/>
      <c r="AZ48864" s="167"/>
      <c r="BA48864" s="77"/>
      <c r="BB48864" s="77"/>
    </row>
    <row r="48865" spans="50:54" s="79" customFormat="1" ht="0" hidden="1" customHeight="1" x14ac:dyDescent="0.2">
      <c r="AX48865" s="78"/>
      <c r="AZ48865" s="167"/>
      <c r="BA48865" s="77"/>
      <c r="BB48865" s="77"/>
    </row>
    <row r="48866" spans="50:54" s="79" customFormat="1" ht="0" hidden="1" customHeight="1" x14ac:dyDescent="0.2">
      <c r="AX48866" s="78"/>
      <c r="AZ48866" s="167"/>
      <c r="BA48866" s="77"/>
      <c r="BB48866" s="77"/>
    </row>
    <row r="48867" spans="50:54" s="79" customFormat="1" ht="0" hidden="1" customHeight="1" x14ac:dyDescent="0.2">
      <c r="AX48867" s="78"/>
      <c r="AZ48867" s="167"/>
      <c r="BA48867" s="77"/>
      <c r="BB48867" s="77"/>
    </row>
    <row r="48868" spans="50:54" s="79" customFormat="1" ht="0" hidden="1" customHeight="1" x14ac:dyDescent="0.2">
      <c r="AX48868" s="78"/>
      <c r="AZ48868" s="167"/>
      <c r="BA48868" s="77"/>
      <c r="BB48868" s="77"/>
    </row>
    <row r="48869" spans="50:54" s="79" customFormat="1" ht="0" hidden="1" customHeight="1" x14ac:dyDescent="0.2">
      <c r="AX48869" s="78"/>
      <c r="AZ48869" s="167"/>
      <c r="BA48869" s="77"/>
      <c r="BB48869" s="77"/>
    </row>
    <row r="48870" spans="50:54" s="79" customFormat="1" ht="0" hidden="1" customHeight="1" x14ac:dyDescent="0.2">
      <c r="AX48870" s="78"/>
      <c r="AZ48870" s="167"/>
      <c r="BA48870" s="77"/>
      <c r="BB48870" s="77"/>
    </row>
    <row r="48871" spans="50:54" s="79" customFormat="1" ht="0" hidden="1" customHeight="1" x14ac:dyDescent="0.2">
      <c r="AX48871" s="78"/>
      <c r="AZ48871" s="167"/>
      <c r="BA48871" s="77"/>
      <c r="BB48871" s="77"/>
    </row>
    <row r="48872" spans="50:54" s="79" customFormat="1" ht="0" hidden="1" customHeight="1" x14ac:dyDescent="0.2">
      <c r="AX48872" s="78"/>
      <c r="AZ48872" s="167"/>
      <c r="BA48872" s="77"/>
      <c r="BB48872" s="77"/>
    </row>
    <row r="48873" spans="50:54" s="79" customFormat="1" ht="0" hidden="1" customHeight="1" x14ac:dyDescent="0.2">
      <c r="AX48873" s="78"/>
      <c r="AZ48873" s="167"/>
      <c r="BA48873" s="77"/>
      <c r="BB48873" s="77"/>
    </row>
    <row r="48874" spans="50:54" s="79" customFormat="1" ht="0" hidden="1" customHeight="1" x14ac:dyDescent="0.2">
      <c r="AX48874" s="78"/>
      <c r="AZ48874" s="167"/>
      <c r="BA48874" s="77"/>
      <c r="BB48874" s="77"/>
    </row>
    <row r="48875" spans="50:54" s="79" customFormat="1" ht="0" hidden="1" customHeight="1" x14ac:dyDescent="0.2">
      <c r="AX48875" s="78"/>
      <c r="AZ48875" s="167"/>
      <c r="BA48875" s="77"/>
      <c r="BB48875" s="77"/>
    </row>
    <row r="48876" spans="50:54" s="79" customFormat="1" ht="0" hidden="1" customHeight="1" x14ac:dyDescent="0.2">
      <c r="AX48876" s="78"/>
      <c r="AZ48876" s="167"/>
      <c r="BA48876" s="77"/>
      <c r="BB48876" s="77"/>
    </row>
    <row r="48877" spans="50:54" s="79" customFormat="1" ht="0" hidden="1" customHeight="1" x14ac:dyDescent="0.2">
      <c r="AX48877" s="78"/>
      <c r="AZ48877" s="167"/>
      <c r="BA48877" s="77"/>
      <c r="BB48877" s="77"/>
    </row>
    <row r="48878" spans="50:54" s="79" customFormat="1" ht="0" hidden="1" customHeight="1" x14ac:dyDescent="0.2">
      <c r="AX48878" s="78"/>
      <c r="AZ48878" s="167"/>
      <c r="BA48878" s="77"/>
      <c r="BB48878" s="77"/>
    </row>
    <row r="48879" spans="50:54" s="79" customFormat="1" ht="0" hidden="1" customHeight="1" x14ac:dyDescent="0.2">
      <c r="AX48879" s="78"/>
      <c r="AZ48879" s="167"/>
      <c r="BA48879" s="77"/>
      <c r="BB48879" s="77"/>
    </row>
    <row r="48880" spans="50:54" s="79" customFormat="1" ht="0" hidden="1" customHeight="1" x14ac:dyDescent="0.2">
      <c r="AX48880" s="78"/>
      <c r="AZ48880" s="167"/>
      <c r="BA48880" s="77"/>
      <c r="BB48880" s="77"/>
    </row>
    <row r="48881" spans="50:54" s="79" customFormat="1" ht="0" hidden="1" customHeight="1" x14ac:dyDescent="0.2">
      <c r="AX48881" s="78"/>
      <c r="AZ48881" s="167"/>
      <c r="BA48881" s="77"/>
      <c r="BB48881" s="77"/>
    </row>
    <row r="48882" spans="50:54" s="79" customFormat="1" ht="0" hidden="1" customHeight="1" x14ac:dyDescent="0.2">
      <c r="AX48882" s="78"/>
      <c r="AZ48882" s="167"/>
      <c r="BA48882" s="77"/>
      <c r="BB48882" s="77"/>
    </row>
    <row r="48883" spans="50:54" s="79" customFormat="1" ht="0" hidden="1" customHeight="1" x14ac:dyDescent="0.2">
      <c r="AX48883" s="78"/>
      <c r="AZ48883" s="167"/>
      <c r="BA48883" s="77"/>
      <c r="BB48883" s="77"/>
    </row>
    <row r="48884" spans="50:54" s="79" customFormat="1" ht="0" hidden="1" customHeight="1" x14ac:dyDescent="0.2">
      <c r="AX48884" s="78"/>
      <c r="AZ48884" s="167"/>
      <c r="BA48884" s="77"/>
      <c r="BB48884" s="77"/>
    </row>
    <row r="48885" spans="50:54" s="79" customFormat="1" ht="0" hidden="1" customHeight="1" x14ac:dyDescent="0.2">
      <c r="AX48885" s="78"/>
      <c r="AZ48885" s="167"/>
      <c r="BA48885" s="77"/>
      <c r="BB48885" s="77"/>
    </row>
    <row r="48886" spans="50:54" s="79" customFormat="1" ht="0" hidden="1" customHeight="1" x14ac:dyDescent="0.2">
      <c r="AX48886" s="78"/>
      <c r="AZ48886" s="167"/>
      <c r="BA48886" s="77"/>
      <c r="BB48886" s="77"/>
    </row>
    <row r="48887" spans="50:54" s="79" customFormat="1" ht="0" hidden="1" customHeight="1" x14ac:dyDescent="0.2">
      <c r="AX48887" s="78"/>
      <c r="AZ48887" s="167"/>
      <c r="BA48887" s="77"/>
      <c r="BB48887" s="77"/>
    </row>
    <row r="48888" spans="50:54" s="79" customFormat="1" ht="0" hidden="1" customHeight="1" x14ac:dyDescent="0.2">
      <c r="AX48888" s="78"/>
      <c r="AZ48888" s="167"/>
      <c r="BA48888" s="77"/>
      <c r="BB48888" s="77"/>
    </row>
    <row r="48889" spans="50:54" s="79" customFormat="1" ht="0" hidden="1" customHeight="1" x14ac:dyDescent="0.2">
      <c r="AX48889" s="78"/>
      <c r="AZ48889" s="167"/>
      <c r="BA48889" s="77"/>
      <c r="BB48889" s="77"/>
    </row>
    <row r="48890" spans="50:54" s="79" customFormat="1" ht="0" hidden="1" customHeight="1" x14ac:dyDescent="0.2">
      <c r="AX48890" s="78"/>
      <c r="AZ48890" s="167"/>
      <c r="BA48890" s="77"/>
      <c r="BB48890" s="77"/>
    </row>
    <row r="48891" spans="50:54" s="79" customFormat="1" ht="0" hidden="1" customHeight="1" x14ac:dyDescent="0.2">
      <c r="AX48891" s="78"/>
      <c r="AZ48891" s="167"/>
      <c r="BA48891" s="77"/>
      <c r="BB48891" s="77"/>
    </row>
    <row r="48892" spans="50:54" s="79" customFormat="1" ht="0" hidden="1" customHeight="1" x14ac:dyDescent="0.2">
      <c r="AX48892" s="78"/>
      <c r="AZ48892" s="167"/>
      <c r="BA48892" s="77"/>
      <c r="BB48892" s="77"/>
    </row>
    <row r="48893" spans="50:54" s="79" customFormat="1" ht="0" hidden="1" customHeight="1" x14ac:dyDescent="0.2">
      <c r="AX48893" s="78"/>
      <c r="AZ48893" s="167"/>
      <c r="BA48893" s="77"/>
      <c r="BB48893" s="77"/>
    </row>
    <row r="48894" spans="50:54" s="79" customFormat="1" ht="0" hidden="1" customHeight="1" x14ac:dyDescent="0.2">
      <c r="AX48894" s="78"/>
      <c r="AZ48894" s="167"/>
      <c r="BA48894" s="77"/>
      <c r="BB48894" s="77"/>
    </row>
    <row r="48895" spans="50:54" s="79" customFormat="1" ht="0" hidden="1" customHeight="1" x14ac:dyDescent="0.2">
      <c r="AX48895" s="78"/>
      <c r="AZ48895" s="167"/>
      <c r="BA48895" s="77"/>
      <c r="BB48895" s="77"/>
    </row>
    <row r="48896" spans="50:54" s="79" customFormat="1" ht="0" hidden="1" customHeight="1" x14ac:dyDescent="0.2">
      <c r="AX48896" s="78"/>
      <c r="AZ48896" s="167"/>
      <c r="BA48896" s="77"/>
      <c r="BB48896" s="77"/>
    </row>
    <row r="48897" spans="50:54" s="79" customFormat="1" ht="0" hidden="1" customHeight="1" x14ac:dyDescent="0.2">
      <c r="AX48897" s="78"/>
      <c r="AZ48897" s="167"/>
      <c r="BA48897" s="77"/>
      <c r="BB48897" s="77"/>
    </row>
    <row r="48898" spans="50:54" s="79" customFormat="1" ht="0" hidden="1" customHeight="1" x14ac:dyDescent="0.2">
      <c r="AX48898" s="78"/>
      <c r="AZ48898" s="167"/>
      <c r="BA48898" s="77"/>
      <c r="BB48898" s="77"/>
    </row>
    <row r="48899" spans="50:54" s="79" customFormat="1" ht="0" hidden="1" customHeight="1" x14ac:dyDescent="0.2">
      <c r="AX48899" s="78"/>
      <c r="AZ48899" s="167"/>
      <c r="BA48899" s="77"/>
      <c r="BB48899" s="77"/>
    </row>
    <row r="48900" spans="50:54" s="79" customFormat="1" ht="0" hidden="1" customHeight="1" x14ac:dyDescent="0.2">
      <c r="AX48900" s="78"/>
      <c r="AZ48900" s="167"/>
      <c r="BA48900" s="77"/>
      <c r="BB48900" s="77"/>
    </row>
    <row r="48901" spans="50:54" s="79" customFormat="1" ht="0" hidden="1" customHeight="1" x14ac:dyDescent="0.2">
      <c r="AX48901" s="78"/>
      <c r="AZ48901" s="167"/>
      <c r="BA48901" s="77"/>
      <c r="BB48901" s="77"/>
    </row>
    <row r="48902" spans="50:54" s="79" customFormat="1" ht="0" hidden="1" customHeight="1" x14ac:dyDescent="0.2">
      <c r="AX48902" s="78"/>
      <c r="AZ48902" s="167"/>
      <c r="BA48902" s="77"/>
      <c r="BB48902" s="77"/>
    </row>
    <row r="48903" spans="50:54" s="79" customFormat="1" ht="0" hidden="1" customHeight="1" x14ac:dyDescent="0.2">
      <c r="AX48903" s="78"/>
      <c r="AZ48903" s="167"/>
      <c r="BA48903" s="77"/>
      <c r="BB48903" s="77"/>
    </row>
    <row r="48904" spans="50:54" s="79" customFormat="1" ht="0" hidden="1" customHeight="1" x14ac:dyDescent="0.2">
      <c r="AX48904" s="78"/>
      <c r="AZ48904" s="167"/>
      <c r="BA48904" s="77"/>
      <c r="BB48904" s="77"/>
    </row>
    <row r="48905" spans="50:54" s="79" customFormat="1" ht="0" hidden="1" customHeight="1" x14ac:dyDescent="0.2">
      <c r="AX48905" s="78"/>
      <c r="AZ48905" s="167"/>
      <c r="BA48905" s="77"/>
      <c r="BB48905" s="77"/>
    </row>
    <row r="48906" spans="50:54" s="79" customFormat="1" ht="0" hidden="1" customHeight="1" x14ac:dyDescent="0.2">
      <c r="AX48906" s="78"/>
      <c r="AZ48906" s="167"/>
      <c r="BA48906" s="77"/>
      <c r="BB48906" s="77"/>
    </row>
    <row r="48907" spans="50:54" s="79" customFormat="1" ht="0" hidden="1" customHeight="1" x14ac:dyDescent="0.2">
      <c r="AX48907" s="78"/>
      <c r="AZ48907" s="167"/>
      <c r="BA48907" s="77"/>
      <c r="BB48907" s="77"/>
    </row>
    <row r="48908" spans="50:54" s="79" customFormat="1" ht="0" hidden="1" customHeight="1" x14ac:dyDescent="0.2">
      <c r="AX48908" s="78"/>
      <c r="AZ48908" s="167"/>
      <c r="BA48908" s="77"/>
      <c r="BB48908" s="77"/>
    </row>
    <row r="48909" spans="50:54" s="79" customFormat="1" ht="0" hidden="1" customHeight="1" x14ac:dyDescent="0.2">
      <c r="AX48909" s="78"/>
      <c r="AZ48909" s="167"/>
      <c r="BA48909" s="77"/>
      <c r="BB48909" s="77"/>
    </row>
    <row r="48910" spans="50:54" s="79" customFormat="1" ht="0" hidden="1" customHeight="1" x14ac:dyDescent="0.2">
      <c r="AX48910" s="78"/>
      <c r="AZ48910" s="167"/>
      <c r="BA48910" s="77"/>
      <c r="BB48910" s="77"/>
    </row>
    <row r="48911" spans="50:54" s="79" customFormat="1" ht="0" hidden="1" customHeight="1" x14ac:dyDescent="0.2">
      <c r="AX48911" s="78"/>
      <c r="AZ48911" s="167"/>
      <c r="BA48911" s="77"/>
      <c r="BB48911" s="77"/>
    </row>
    <row r="48912" spans="50:54" s="79" customFormat="1" ht="0" hidden="1" customHeight="1" x14ac:dyDescent="0.2">
      <c r="AX48912" s="78"/>
      <c r="AZ48912" s="167"/>
      <c r="BA48912" s="77"/>
      <c r="BB48912" s="77"/>
    </row>
    <row r="48913" spans="50:54" s="79" customFormat="1" ht="0" hidden="1" customHeight="1" x14ac:dyDescent="0.2">
      <c r="AX48913" s="78"/>
      <c r="AZ48913" s="167"/>
      <c r="BA48913" s="77"/>
      <c r="BB48913" s="77"/>
    </row>
    <row r="48914" spans="50:54" s="79" customFormat="1" ht="0" hidden="1" customHeight="1" x14ac:dyDescent="0.2">
      <c r="AX48914" s="78"/>
      <c r="AZ48914" s="167"/>
      <c r="BA48914" s="77"/>
      <c r="BB48914" s="77"/>
    </row>
    <row r="48915" spans="50:54" s="79" customFormat="1" ht="0" hidden="1" customHeight="1" x14ac:dyDescent="0.2">
      <c r="AX48915" s="78"/>
      <c r="AZ48915" s="167"/>
      <c r="BA48915" s="77"/>
      <c r="BB48915" s="77"/>
    </row>
    <row r="48916" spans="50:54" s="79" customFormat="1" ht="0" hidden="1" customHeight="1" x14ac:dyDescent="0.2">
      <c r="AX48916" s="78"/>
      <c r="AZ48916" s="167"/>
      <c r="BA48916" s="77"/>
      <c r="BB48916" s="77"/>
    </row>
    <row r="48917" spans="50:54" s="79" customFormat="1" ht="0" hidden="1" customHeight="1" x14ac:dyDescent="0.2">
      <c r="AX48917" s="78"/>
      <c r="AZ48917" s="167"/>
      <c r="BA48917" s="77"/>
      <c r="BB48917" s="77"/>
    </row>
    <row r="48918" spans="50:54" s="79" customFormat="1" ht="0" hidden="1" customHeight="1" x14ac:dyDescent="0.2">
      <c r="AX48918" s="78"/>
      <c r="AZ48918" s="167"/>
      <c r="BA48918" s="77"/>
      <c r="BB48918" s="77"/>
    </row>
    <row r="48919" spans="50:54" s="79" customFormat="1" ht="0" hidden="1" customHeight="1" x14ac:dyDescent="0.2">
      <c r="AX48919" s="78"/>
      <c r="AZ48919" s="167"/>
      <c r="BA48919" s="77"/>
      <c r="BB48919" s="77"/>
    </row>
    <row r="48920" spans="50:54" s="79" customFormat="1" ht="0" hidden="1" customHeight="1" x14ac:dyDescent="0.2">
      <c r="AX48920" s="78"/>
      <c r="AZ48920" s="167"/>
      <c r="BA48920" s="77"/>
      <c r="BB48920" s="77"/>
    </row>
    <row r="48921" spans="50:54" s="79" customFormat="1" ht="0" hidden="1" customHeight="1" x14ac:dyDescent="0.2">
      <c r="AX48921" s="78"/>
      <c r="AZ48921" s="167"/>
      <c r="BA48921" s="77"/>
      <c r="BB48921" s="77"/>
    </row>
    <row r="48922" spans="50:54" s="79" customFormat="1" ht="0" hidden="1" customHeight="1" x14ac:dyDescent="0.2">
      <c r="AX48922" s="78"/>
      <c r="AZ48922" s="167"/>
      <c r="BA48922" s="77"/>
      <c r="BB48922" s="77"/>
    </row>
    <row r="48923" spans="50:54" s="79" customFormat="1" ht="0" hidden="1" customHeight="1" x14ac:dyDescent="0.2">
      <c r="AX48923" s="78"/>
      <c r="AZ48923" s="167"/>
      <c r="BA48923" s="77"/>
      <c r="BB48923" s="77"/>
    </row>
    <row r="48924" spans="50:54" s="79" customFormat="1" ht="0" hidden="1" customHeight="1" x14ac:dyDescent="0.2">
      <c r="AX48924" s="78"/>
      <c r="AZ48924" s="167"/>
      <c r="BA48924" s="77"/>
      <c r="BB48924" s="77"/>
    </row>
    <row r="48925" spans="50:54" s="79" customFormat="1" ht="0" hidden="1" customHeight="1" x14ac:dyDescent="0.2">
      <c r="AX48925" s="78"/>
      <c r="AZ48925" s="167"/>
      <c r="BA48925" s="77"/>
      <c r="BB48925" s="77"/>
    </row>
    <row r="48926" spans="50:54" s="79" customFormat="1" ht="0" hidden="1" customHeight="1" x14ac:dyDescent="0.2">
      <c r="AX48926" s="78"/>
      <c r="AZ48926" s="167"/>
      <c r="BA48926" s="77"/>
      <c r="BB48926" s="77"/>
    </row>
    <row r="48927" spans="50:54" s="79" customFormat="1" ht="0" hidden="1" customHeight="1" x14ac:dyDescent="0.2">
      <c r="AX48927" s="78"/>
      <c r="AZ48927" s="167"/>
      <c r="BA48927" s="77"/>
      <c r="BB48927" s="77"/>
    </row>
    <row r="48928" spans="50:54" s="79" customFormat="1" ht="0" hidden="1" customHeight="1" x14ac:dyDescent="0.2">
      <c r="AX48928" s="78"/>
      <c r="AZ48928" s="167"/>
      <c r="BA48928" s="77"/>
      <c r="BB48928" s="77"/>
    </row>
    <row r="48929" spans="50:54" s="79" customFormat="1" ht="0" hidden="1" customHeight="1" x14ac:dyDescent="0.2">
      <c r="AX48929" s="78"/>
      <c r="AZ48929" s="167"/>
      <c r="BA48929" s="77"/>
      <c r="BB48929" s="77"/>
    </row>
    <row r="48930" spans="50:54" s="79" customFormat="1" ht="0" hidden="1" customHeight="1" x14ac:dyDescent="0.2">
      <c r="AX48930" s="78"/>
      <c r="AZ48930" s="167"/>
      <c r="BA48930" s="77"/>
      <c r="BB48930" s="77"/>
    </row>
    <row r="48931" spans="50:54" s="79" customFormat="1" ht="0" hidden="1" customHeight="1" x14ac:dyDescent="0.2">
      <c r="AX48931" s="78"/>
      <c r="AZ48931" s="167"/>
      <c r="BA48931" s="77"/>
      <c r="BB48931" s="77"/>
    </row>
    <row r="48932" spans="50:54" s="79" customFormat="1" ht="0" hidden="1" customHeight="1" x14ac:dyDescent="0.2">
      <c r="AX48932" s="78"/>
      <c r="AZ48932" s="167"/>
      <c r="BA48932" s="77"/>
      <c r="BB48932" s="77"/>
    </row>
    <row r="48933" spans="50:54" s="79" customFormat="1" ht="0" hidden="1" customHeight="1" x14ac:dyDescent="0.2">
      <c r="AX48933" s="78"/>
      <c r="AZ48933" s="167"/>
      <c r="BA48933" s="77"/>
      <c r="BB48933" s="77"/>
    </row>
    <row r="48934" spans="50:54" s="79" customFormat="1" ht="0" hidden="1" customHeight="1" x14ac:dyDescent="0.2">
      <c r="AX48934" s="78"/>
      <c r="AZ48934" s="167"/>
      <c r="BA48934" s="77"/>
      <c r="BB48934" s="77"/>
    </row>
    <row r="48935" spans="50:54" s="79" customFormat="1" ht="0" hidden="1" customHeight="1" x14ac:dyDescent="0.2">
      <c r="AX48935" s="78"/>
      <c r="AZ48935" s="167"/>
      <c r="BA48935" s="77"/>
      <c r="BB48935" s="77"/>
    </row>
    <row r="48936" spans="50:54" s="79" customFormat="1" ht="0" hidden="1" customHeight="1" x14ac:dyDescent="0.2">
      <c r="AX48936" s="78"/>
      <c r="AZ48936" s="167"/>
      <c r="BA48936" s="77"/>
      <c r="BB48936" s="77"/>
    </row>
    <row r="48937" spans="50:54" s="79" customFormat="1" ht="0" hidden="1" customHeight="1" x14ac:dyDescent="0.2">
      <c r="AX48937" s="78"/>
      <c r="AZ48937" s="167"/>
      <c r="BA48937" s="77"/>
      <c r="BB48937" s="77"/>
    </row>
    <row r="48938" spans="50:54" s="79" customFormat="1" ht="0" hidden="1" customHeight="1" x14ac:dyDescent="0.2">
      <c r="AX48938" s="78"/>
      <c r="AZ48938" s="167"/>
      <c r="BA48938" s="77"/>
      <c r="BB48938" s="77"/>
    </row>
    <row r="48939" spans="50:54" s="79" customFormat="1" ht="0" hidden="1" customHeight="1" x14ac:dyDescent="0.2">
      <c r="AX48939" s="78"/>
      <c r="AZ48939" s="167"/>
      <c r="BA48939" s="77"/>
      <c r="BB48939" s="77"/>
    </row>
    <row r="48940" spans="50:54" s="79" customFormat="1" ht="0" hidden="1" customHeight="1" x14ac:dyDescent="0.2">
      <c r="AX48940" s="78"/>
      <c r="AZ48940" s="167"/>
      <c r="BA48940" s="77"/>
      <c r="BB48940" s="77"/>
    </row>
    <row r="48941" spans="50:54" s="79" customFormat="1" ht="0" hidden="1" customHeight="1" x14ac:dyDescent="0.2">
      <c r="AX48941" s="78"/>
      <c r="AZ48941" s="167"/>
      <c r="BA48941" s="77"/>
      <c r="BB48941" s="77"/>
    </row>
    <row r="48942" spans="50:54" s="79" customFormat="1" ht="0" hidden="1" customHeight="1" x14ac:dyDescent="0.2">
      <c r="AX48942" s="78"/>
      <c r="AZ48942" s="167"/>
      <c r="BA48942" s="77"/>
      <c r="BB48942" s="77"/>
    </row>
    <row r="48943" spans="50:54" s="79" customFormat="1" ht="0" hidden="1" customHeight="1" x14ac:dyDescent="0.2">
      <c r="AX48943" s="78"/>
      <c r="AZ48943" s="167"/>
      <c r="BA48943" s="77"/>
      <c r="BB48943" s="77"/>
    </row>
    <row r="48944" spans="50:54" s="79" customFormat="1" ht="0" hidden="1" customHeight="1" x14ac:dyDescent="0.2">
      <c r="AX48944" s="78"/>
      <c r="AZ48944" s="167"/>
      <c r="BA48944" s="77"/>
      <c r="BB48944" s="77"/>
    </row>
    <row r="48945" spans="50:54" s="79" customFormat="1" ht="0" hidden="1" customHeight="1" x14ac:dyDescent="0.2">
      <c r="AX48945" s="78"/>
      <c r="AZ48945" s="167"/>
      <c r="BA48945" s="77"/>
      <c r="BB48945" s="77"/>
    </row>
    <row r="48946" spans="50:54" s="79" customFormat="1" ht="0" hidden="1" customHeight="1" x14ac:dyDescent="0.2">
      <c r="AX48946" s="78"/>
      <c r="AZ48946" s="167"/>
      <c r="BA48946" s="77"/>
      <c r="BB48946" s="77"/>
    </row>
    <row r="48947" spans="50:54" s="79" customFormat="1" ht="0" hidden="1" customHeight="1" x14ac:dyDescent="0.2">
      <c r="AX48947" s="78"/>
      <c r="AZ48947" s="167"/>
      <c r="BA48947" s="77"/>
      <c r="BB48947" s="77"/>
    </row>
    <row r="48948" spans="50:54" s="79" customFormat="1" ht="0" hidden="1" customHeight="1" x14ac:dyDescent="0.2">
      <c r="AX48948" s="78"/>
      <c r="AZ48948" s="167"/>
      <c r="BA48948" s="77"/>
      <c r="BB48948" s="77"/>
    </row>
    <row r="48949" spans="50:54" s="79" customFormat="1" ht="0" hidden="1" customHeight="1" x14ac:dyDescent="0.2">
      <c r="AX48949" s="78"/>
      <c r="AZ48949" s="167"/>
      <c r="BA48949" s="77"/>
      <c r="BB48949" s="77"/>
    </row>
    <row r="48950" spans="50:54" s="79" customFormat="1" ht="0" hidden="1" customHeight="1" x14ac:dyDescent="0.2">
      <c r="AX48950" s="78"/>
      <c r="AZ48950" s="167"/>
      <c r="BA48950" s="77"/>
      <c r="BB48950" s="77"/>
    </row>
    <row r="48951" spans="50:54" s="79" customFormat="1" ht="0" hidden="1" customHeight="1" x14ac:dyDescent="0.2">
      <c r="AX48951" s="78"/>
      <c r="AZ48951" s="167"/>
      <c r="BA48951" s="77"/>
      <c r="BB48951" s="77"/>
    </row>
    <row r="48952" spans="50:54" s="79" customFormat="1" ht="0" hidden="1" customHeight="1" x14ac:dyDescent="0.2">
      <c r="AX48952" s="78"/>
      <c r="AZ48952" s="167"/>
      <c r="BA48952" s="77"/>
      <c r="BB48952" s="77"/>
    </row>
    <row r="48953" spans="50:54" s="79" customFormat="1" ht="0" hidden="1" customHeight="1" x14ac:dyDescent="0.2">
      <c r="AX48953" s="78"/>
      <c r="AZ48953" s="167"/>
      <c r="BA48953" s="77"/>
      <c r="BB48953" s="77"/>
    </row>
    <row r="48954" spans="50:54" s="79" customFormat="1" ht="0" hidden="1" customHeight="1" x14ac:dyDescent="0.2">
      <c r="AX48954" s="78"/>
      <c r="AZ48954" s="167"/>
      <c r="BA48954" s="77"/>
      <c r="BB48954" s="77"/>
    </row>
    <row r="48955" spans="50:54" s="79" customFormat="1" ht="0" hidden="1" customHeight="1" x14ac:dyDescent="0.2">
      <c r="AX48955" s="78"/>
      <c r="AZ48955" s="167"/>
      <c r="BA48955" s="77"/>
      <c r="BB48955" s="77"/>
    </row>
    <row r="48956" spans="50:54" s="79" customFormat="1" ht="0" hidden="1" customHeight="1" x14ac:dyDescent="0.2">
      <c r="AX48956" s="78"/>
      <c r="AZ48956" s="167"/>
      <c r="BA48956" s="77"/>
      <c r="BB48956" s="77"/>
    </row>
    <row r="48957" spans="50:54" s="79" customFormat="1" ht="0" hidden="1" customHeight="1" x14ac:dyDescent="0.2">
      <c r="AX48957" s="78"/>
      <c r="AZ48957" s="167"/>
      <c r="BA48957" s="77"/>
      <c r="BB48957" s="77"/>
    </row>
    <row r="48958" spans="50:54" s="79" customFormat="1" ht="0" hidden="1" customHeight="1" x14ac:dyDescent="0.2">
      <c r="AX48958" s="78"/>
      <c r="AZ48958" s="167"/>
      <c r="BA48958" s="77"/>
      <c r="BB48958" s="77"/>
    </row>
    <row r="48959" spans="50:54" s="79" customFormat="1" ht="0" hidden="1" customHeight="1" x14ac:dyDescent="0.2">
      <c r="AX48959" s="78"/>
      <c r="AZ48959" s="167"/>
      <c r="BA48959" s="77"/>
      <c r="BB48959" s="77"/>
    </row>
    <row r="48960" spans="50:54" s="79" customFormat="1" ht="0" hidden="1" customHeight="1" x14ac:dyDescent="0.2">
      <c r="AX48960" s="78"/>
      <c r="AZ48960" s="167"/>
      <c r="BA48960" s="77"/>
      <c r="BB48960" s="77"/>
    </row>
    <row r="48961" spans="50:54" s="79" customFormat="1" ht="0" hidden="1" customHeight="1" x14ac:dyDescent="0.2">
      <c r="AX48961" s="78"/>
      <c r="AZ48961" s="167"/>
      <c r="BA48961" s="77"/>
      <c r="BB48961" s="77"/>
    </row>
    <row r="48962" spans="50:54" s="79" customFormat="1" ht="0" hidden="1" customHeight="1" x14ac:dyDescent="0.2">
      <c r="AX48962" s="78"/>
      <c r="AZ48962" s="167"/>
      <c r="BA48962" s="77"/>
      <c r="BB48962" s="77"/>
    </row>
    <row r="48963" spans="50:54" s="79" customFormat="1" ht="0" hidden="1" customHeight="1" x14ac:dyDescent="0.2">
      <c r="AX48963" s="78"/>
      <c r="AZ48963" s="167"/>
      <c r="BA48963" s="77"/>
      <c r="BB48963" s="77"/>
    </row>
    <row r="48964" spans="50:54" s="79" customFormat="1" ht="0" hidden="1" customHeight="1" x14ac:dyDescent="0.2">
      <c r="AX48964" s="78"/>
      <c r="AZ48964" s="167"/>
      <c r="BA48964" s="77"/>
      <c r="BB48964" s="77"/>
    </row>
    <row r="48965" spans="50:54" s="79" customFormat="1" ht="0" hidden="1" customHeight="1" x14ac:dyDescent="0.2">
      <c r="AX48965" s="78"/>
      <c r="AZ48965" s="167"/>
      <c r="BA48965" s="77"/>
      <c r="BB48965" s="77"/>
    </row>
    <row r="48966" spans="50:54" s="79" customFormat="1" ht="0" hidden="1" customHeight="1" x14ac:dyDescent="0.2">
      <c r="AX48966" s="78"/>
      <c r="AZ48966" s="167"/>
      <c r="BA48966" s="77"/>
      <c r="BB48966" s="77"/>
    </row>
    <row r="48967" spans="50:54" s="79" customFormat="1" ht="0" hidden="1" customHeight="1" x14ac:dyDescent="0.2">
      <c r="AX48967" s="78"/>
      <c r="AZ48967" s="167"/>
      <c r="BA48967" s="77"/>
      <c r="BB48967" s="77"/>
    </row>
    <row r="48968" spans="50:54" s="79" customFormat="1" ht="0" hidden="1" customHeight="1" x14ac:dyDescent="0.2">
      <c r="AX48968" s="78"/>
      <c r="AZ48968" s="167"/>
      <c r="BA48968" s="77"/>
      <c r="BB48968" s="77"/>
    </row>
    <row r="48969" spans="50:54" s="79" customFormat="1" ht="0" hidden="1" customHeight="1" x14ac:dyDescent="0.2">
      <c r="AX48969" s="78"/>
      <c r="AZ48969" s="167"/>
      <c r="BA48969" s="77"/>
      <c r="BB48969" s="77"/>
    </row>
    <row r="48970" spans="50:54" s="79" customFormat="1" ht="0" hidden="1" customHeight="1" x14ac:dyDescent="0.2">
      <c r="AX48970" s="78"/>
      <c r="AZ48970" s="167"/>
      <c r="BA48970" s="77"/>
      <c r="BB48970" s="77"/>
    </row>
    <row r="48971" spans="50:54" s="79" customFormat="1" ht="0" hidden="1" customHeight="1" x14ac:dyDescent="0.2">
      <c r="AX48971" s="78"/>
      <c r="AZ48971" s="167"/>
      <c r="BA48971" s="77"/>
      <c r="BB48971" s="77"/>
    </row>
    <row r="48972" spans="50:54" s="79" customFormat="1" ht="0" hidden="1" customHeight="1" x14ac:dyDescent="0.2">
      <c r="AX48972" s="78"/>
      <c r="AZ48972" s="167"/>
      <c r="BA48972" s="77"/>
      <c r="BB48972" s="77"/>
    </row>
    <row r="48973" spans="50:54" s="79" customFormat="1" ht="0" hidden="1" customHeight="1" x14ac:dyDescent="0.2">
      <c r="AX48973" s="78"/>
      <c r="AZ48973" s="167"/>
      <c r="BA48973" s="77"/>
      <c r="BB48973" s="77"/>
    </row>
    <row r="48974" spans="50:54" s="79" customFormat="1" ht="0" hidden="1" customHeight="1" x14ac:dyDescent="0.2">
      <c r="AX48974" s="78"/>
      <c r="AZ48974" s="167"/>
      <c r="BA48974" s="77"/>
      <c r="BB48974" s="77"/>
    </row>
    <row r="48975" spans="50:54" s="79" customFormat="1" ht="0" hidden="1" customHeight="1" x14ac:dyDescent="0.2">
      <c r="AX48975" s="78"/>
      <c r="AZ48975" s="167"/>
      <c r="BA48975" s="77"/>
      <c r="BB48975" s="77"/>
    </row>
    <row r="48976" spans="50:54" s="79" customFormat="1" ht="0" hidden="1" customHeight="1" x14ac:dyDescent="0.2">
      <c r="AX48976" s="78"/>
      <c r="AZ48976" s="167"/>
      <c r="BA48976" s="77"/>
      <c r="BB48976" s="77"/>
    </row>
    <row r="48977" spans="50:54" s="79" customFormat="1" ht="0" hidden="1" customHeight="1" x14ac:dyDescent="0.2">
      <c r="AX48977" s="78"/>
      <c r="AZ48977" s="167"/>
      <c r="BA48977" s="77"/>
      <c r="BB48977" s="77"/>
    </row>
    <row r="48978" spans="50:54" s="79" customFormat="1" ht="0" hidden="1" customHeight="1" x14ac:dyDescent="0.2">
      <c r="AX48978" s="78"/>
      <c r="AZ48978" s="167"/>
      <c r="BA48978" s="77"/>
      <c r="BB48978" s="77"/>
    </row>
    <row r="48979" spans="50:54" s="79" customFormat="1" ht="0" hidden="1" customHeight="1" x14ac:dyDescent="0.2">
      <c r="AX48979" s="78"/>
      <c r="AZ48979" s="167"/>
      <c r="BA48979" s="77"/>
      <c r="BB48979" s="77"/>
    </row>
    <row r="48980" spans="50:54" s="79" customFormat="1" ht="0" hidden="1" customHeight="1" x14ac:dyDescent="0.2">
      <c r="AX48980" s="78"/>
      <c r="AZ48980" s="167"/>
      <c r="BA48980" s="77"/>
      <c r="BB48980" s="77"/>
    </row>
    <row r="48981" spans="50:54" s="79" customFormat="1" ht="0" hidden="1" customHeight="1" x14ac:dyDescent="0.2">
      <c r="AX48981" s="78"/>
      <c r="AZ48981" s="167"/>
      <c r="BA48981" s="77"/>
      <c r="BB48981" s="77"/>
    </row>
    <row r="48982" spans="50:54" s="79" customFormat="1" ht="0" hidden="1" customHeight="1" x14ac:dyDescent="0.2">
      <c r="AX48982" s="78"/>
      <c r="AZ48982" s="167"/>
      <c r="BA48982" s="77"/>
      <c r="BB48982" s="77"/>
    </row>
    <row r="48983" spans="50:54" s="79" customFormat="1" ht="0" hidden="1" customHeight="1" x14ac:dyDescent="0.2">
      <c r="AX48983" s="78"/>
      <c r="AZ48983" s="167"/>
      <c r="BA48983" s="77"/>
      <c r="BB48983" s="77"/>
    </row>
    <row r="48984" spans="50:54" s="79" customFormat="1" ht="0" hidden="1" customHeight="1" x14ac:dyDescent="0.2">
      <c r="AX48984" s="78"/>
      <c r="AZ48984" s="167"/>
      <c r="BA48984" s="77"/>
      <c r="BB48984" s="77"/>
    </row>
    <row r="48985" spans="50:54" s="79" customFormat="1" ht="0" hidden="1" customHeight="1" x14ac:dyDescent="0.2">
      <c r="AX48985" s="78"/>
      <c r="AZ48985" s="167"/>
      <c r="BA48985" s="77"/>
      <c r="BB48985" s="77"/>
    </row>
    <row r="48986" spans="50:54" s="79" customFormat="1" ht="0" hidden="1" customHeight="1" x14ac:dyDescent="0.2">
      <c r="AX48986" s="78"/>
      <c r="AZ48986" s="167"/>
      <c r="BA48986" s="77"/>
      <c r="BB48986" s="77"/>
    </row>
    <row r="48987" spans="50:54" s="79" customFormat="1" ht="0" hidden="1" customHeight="1" x14ac:dyDescent="0.2">
      <c r="AX48987" s="78"/>
      <c r="AZ48987" s="167"/>
      <c r="BA48987" s="77"/>
      <c r="BB48987" s="77"/>
    </row>
    <row r="48988" spans="50:54" s="79" customFormat="1" ht="0" hidden="1" customHeight="1" x14ac:dyDescent="0.2">
      <c r="AX48988" s="78"/>
      <c r="AZ48988" s="167"/>
      <c r="BA48988" s="77"/>
      <c r="BB48988" s="77"/>
    </row>
    <row r="48989" spans="50:54" s="79" customFormat="1" ht="0" hidden="1" customHeight="1" x14ac:dyDescent="0.2">
      <c r="AX48989" s="78"/>
      <c r="AZ48989" s="167"/>
      <c r="BA48989" s="77"/>
      <c r="BB48989" s="77"/>
    </row>
    <row r="48990" spans="50:54" s="79" customFormat="1" ht="0" hidden="1" customHeight="1" x14ac:dyDescent="0.2">
      <c r="AX48990" s="78"/>
      <c r="AZ48990" s="167"/>
      <c r="BA48990" s="77"/>
      <c r="BB48990" s="77"/>
    </row>
    <row r="48991" spans="50:54" s="79" customFormat="1" ht="0" hidden="1" customHeight="1" x14ac:dyDescent="0.2">
      <c r="AX48991" s="78"/>
      <c r="AZ48991" s="167"/>
      <c r="BA48991" s="77"/>
      <c r="BB48991" s="77"/>
    </row>
    <row r="48992" spans="50:54" s="79" customFormat="1" ht="0" hidden="1" customHeight="1" x14ac:dyDescent="0.2">
      <c r="AX48992" s="78"/>
      <c r="AZ48992" s="167"/>
      <c r="BA48992" s="77"/>
      <c r="BB48992" s="77"/>
    </row>
    <row r="48993" spans="50:54" s="79" customFormat="1" ht="0" hidden="1" customHeight="1" x14ac:dyDescent="0.2">
      <c r="AX48993" s="78"/>
      <c r="AZ48993" s="167"/>
      <c r="BA48993" s="77"/>
      <c r="BB48993" s="77"/>
    </row>
    <row r="48994" spans="50:54" s="79" customFormat="1" ht="0" hidden="1" customHeight="1" x14ac:dyDescent="0.2">
      <c r="AX48994" s="78"/>
      <c r="AZ48994" s="167"/>
      <c r="BA48994" s="77"/>
      <c r="BB48994" s="77"/>
    </row>
    <row r="48995" spans="50:54" s="79" customFormat="1" ht="0" hidden="1" customHeight="1" x14ac:dyDescent="0.2">
      <c r="AX48995" s="78"/>
      <c r="AZ48995" s="167"/>
      <c r="BA48995" s="77"/>
      <c r="BB48995" s="77"/>
    </row>
    <row r="48996" spans="50:54" s="79" customFormat="1" ht="0" hidden="1" customHeight="1" x14ac:dyDescent="0.2">
      <c r="AX48996" s="78"/>
      <c r="AZ48996" s="167"/>
      <c r="BA48996" s="77"/>
      <c r="BB48996" s="77"/>
    </row>
    <row r="48997" spans="50:54" s="79" customFormat="1" ht="0" hidden="1" customHeight="1" x14ac:dyDescent="0.2">
      <c r="AX48997" s="78"/>
      <c r="AZ48997" s="167"/>
      <c r="BA48997" s="77"/>
      <c r="BB48997" s="77"/>
    </row>
    <row r="48998" spans="50:54" s="79" customFormat="1" ht="0" hidden="1" customHeight="1" x14ac:dyDescent="0.2">
      <c r="AX48998" s="78"/>
      <c r="AZ48998" s="167"/>
      <c r="BA48998" s="77"/>
      <c r="BB48998" s="77"/>
    </row>
    <row r="48999" spans="50:54" s="79" customFormat="1" ht="0" hidden="1" customHeight="1" x14ac:dyDescent="0.2">
      <c r="AX48999" s="78"/>
      <c r="AZ48999" s="167"/>
      <c r="BA48999" s="77"/>
      <c r="BB48999" s="77"/>
    </row>
    <row r="49000" spans="50:54" s="79" customFormat="1" ht="0" hidden="1" customHeight="1" x14ac:dyDescent="0.2">
      <c r="AX49000" s="78"/>
      <c r="AZ49000" s="167"/>
      <c r="BA49000" s="77"/>
      <c r="BB49000" s="77"/>
    </row>
    <row r="49001" spans="50:54" s="79" customFormat="1" ht="0" hidden="1" customHeight="1" x14ac:dyDescent="0.2">
      <c r="AX49001" s="78"/>
      <c r="AZ49001" s="167"/>
      <c r="BA49001" s="77"/>
      <c r="BB49001" s="77"/>
    </row>
    <row r="49002" spans="50:54" s="79" customFormat="1" ht="0" hidden="1" customHeight="1" x14ac:dyDescent="0.2">
      <c r="AX49002" s="78"/>
      <c r="AZ49002" s="167"/>
      <c r="BA49002" s="77"/>
      <c r="BB49002" s="77"/>
    </row>
    <row r="49003" spans="50:54" s="79" customFormat="1" ht="0" hidden="1" customHeight="1" x14ac:dyDescent="0.2">
      <c r="AX49003" s="78"/>
      <c r="AZ49003" s="167"/>
      <c r="BA49003" s="77"/>
      <c r="BB49003" s="77"/>
    </row>
    <row r="49004" spans="50:54" s="79" customFormat="1" ht="0" hidden="1" customHeight="1" x14ac:dyDescent="0.2">
      <c r="AX49004" s="78"/>
      <c r="AZ49004" s="167"/>
      <c r="BA49004" s="77"/>
      <c r="BB49004" s="77"/>
    </row>
    <row r="49005" spans="50:54" s="79" customFormat="1" ht="0" hidden="1" customHeight="1" x14ac:dyDescent="0.2">
      <c r="AX49005" s="78"/>
      <c r="AZ49005" s="167"/>
      <c r="BA49005" s="77"/>
      <c r="BB49005" s="77"/>
    </row>
    <row r="49006" spans="50:54" s="79" customFormat="1" ht="0" hidden="1" customHeight="1" x14ac:dyDescent="0.2">
      <c r="AX49006" s="78"/>
      <c r="AZ49006" s="167"/>
      <c r="BA49006" s="77"/>
      <c r="BB49006" s="77"/>
    </row>
    <row r="49007" spans="50:54" s="79" customFormat="1" ht="0" hidden="1" customHeight="1" x14ac:dyDescent="0.2">
      <c r="AX49007" s="78"/>
      <c r="AZ49007" s="167"/>
      <c r="BA49007" s="77"/>
      <c r="BB49007" s="77"/>
    </row>
    <row r="49008" spans="50:54" s="79" customFormat="1" ht="0" hidden="1" customHeight="1" x14ac:dyDescent="0.2">
      <c r="AX49008" s="78"/>
      <c r="AZ49008" s="167"/>
      <c r="BA49008" s="77"/>
      <c r="BB49008" s="77"/>
    </row>
    <row r="49009" spans="50:54" s="79" customFormat="1" ht="0" hidden="1" customHeight="1" x14ac:dyDescent="0.2">
      <c r="AX49009" s="78"/>
      <c r="AZ49009" s="167"/>
      <c r="BA49009" s="77"/>
      <c r="BB49009" s="77"/>
    </row>
    <row r="49010" spans="50:54" s="79" customFormat="1" ht="0" hidden="1" customHeight="1" x14ac:dyDescent="0.2">
      <c r="AX49010" s="78"/>
      <c r="AZ49010" s="167"/>
      <c r="BA49010" s="77"/>
      <c r="BB49010" s="77"/>
    </row>
    <row r="49011" spans="50:54" s="79" customFormat="1" ht="0" hidden="1" customHeight="1" x14ac:dyDescent="0.2">
      <c r="AX49011" s="78"/>
      <c r="AZ49011" s="167"/>
      <c r="BA49011" s="77"/>
      <c r="BB49011" s="77"/>
    </row>
    <row r="49012" spans="50:54" s="79" customFormat="1" ht="0" hidden="1" customHeight="1" x14ac:dyDescent="0.2">
      <c r="AX49012" s="78"/>
      <c r="AZ49012" s="167"/>
      <c r="BA49012" s="77"/>
      <c r="BB49012" s="77"/>
    </row>
    <row r="49013" spans="50:54" s="79" customFormat="1" ht="0" hidden="1" customHeight="1" x14ac:dyDescent="0.2">
      <c r="AX49013" s="78"/>
      <c r="AZ49013" s="167"/>
      <c r="BA49013" s="77"/>
      <c r="BB49013" s="77"/>
    </row>
    <row r="49014" spans="50:54" s="79" customFormat="1" ht="0" hidden="1" customHeight="1" x14ac:dyDescent="0.2">
      <c r="AX49014" s="78"/>
      <c r="AZ49014" s="167"/>
      <c r="BA49014" s="77"/>
      <c r="BB49014" s="77"/>
    </row>
    <row r="49015" spans="50:54" s="79" customFormat="1" ht="0" hidden="1" customHeight="1" x14ac:dyDescent="0.2">
      <c r="AX49015" s="78"/>
      <c r="AZ49015" s="167"/>
      <c r="BA49015" s="77"/>
      <c r="BB49015" s="77"/>
    </row>
    <row r="49016" spans="50:54" s="79" customFormat="1" ht="0" hidden="1" customHeight="1" x14ac:dyDescent="0.2">
      <c r="AX49016" s="78"/>
      <c r="AZ49016" s="167"/>
      <c r="BA49016" s="77"/>
      <c r="BB49016" s="77"/>
    </row>
    <row r="49017" spans="50:54" s="79" customFormat="1" ht="0" hidden="1" customHeight="1" x14ac:dyDescent="0.2">
      <c r="AX49017" s="78"/>
      <c r="AZ49017" s="167"/>
      <c r="BA49017" s="77"/>
      <c r="BB49017" s="77"/>
    </row>
    <row r="49018" spans="50:54" s="79" customFormat="1" ht="0" hidden="1" customHeight="1" x14ac:dyDescent="0.2">
      <c r="AX49018" s="78"/>
      <c r="AZ49018" s="167"/>
      <c r="BA49018" s="77"/>
      <c r="BB49018" s="77"/>
    </row>
    <row r="49019" spans="50:54" s="79" customFormat="1" ht="0" hidden="1" customHeight="1" x14ac:dyDescent="0.2">
      <c r="AX49019" s="78"/>
      <c r="AZ49019" s="167"/>
      <c r="BA49019" s="77"/>
      <c r="BB49019" s="77"/>
    </row>
    <row r="49020" spans="50:54" s="79" customFormat="1" ht="0" hidden="1" customHeight="1" x14ac:dyDescent="0.2">
      <c r="AX49020" s="78"/>
      <c r="AZ49020" s="167"/>
      <c r="BA49020" s="77"/>
      <c r="BB49020" s="77"/>
    </row>
    <row r="49021" spans="50:54" s="79" customFormat="1" ht="0" hidden="1" customHeight="1" x14ac:dyDescent="0.2">
      <c r="AX49021" s="78"/>
      <c r="AZ49021" s="167"/>
      <c r="BA49021" s="77"/>
      <c r="BB49021" s="77"/>
    </row>
    <row r="49022" spans="50:54" s="79" customFormat="1" ht="0" hidden="1" customHeight="1" x14ac:dyDescent="0.2">
      <c r="AX49022" s="78"/>
      <c r="AZ49022" s="167"/>
      <c r="BA49022" s="77"/>
      <c r="BB49022" s="77"/>
    </row>
    <row r="49023" spans="50:54" s="79" customFormat="1" ht="0" hidden="1" customHeight="1" x14ac:dyDescent="0.2">
      <c r="AX49023" s="78"/>
      <c r="AZ49023" s="167"/>
      <c r="BA49023" s="77"/>
      <c r="BB49023" s="77"/>
    </row>
    <row r="49024" spans="50:54" s="79" customFormat="1" ht="0" hidden="1" customHeight="1" x14ac:dyDescent="0.2">
      <c r="AX49024" s="78"/>
      <c r="AZ49024" s="167"/>
      <c r="BA49024" s="77"/>
      <c r="BB49024" s="77"/>
    </row>
    <row r="49025" spans="50:54" s="79" customFormat="1" ht="0" hidden="1" customHeight="1" x14ac:dyDescent="0.2">
      <c r="AX49025" s="78"/>
      <c r="AZ49025" s="167"/>
      <c r="BA49025" s="77"/>
      <c r="BB49025" s="77"/>
    </row>
    <row r="49026" spans="50:54" s="79" customFormat="1" ht="0" hidden="1" customHeight="1" x14ac:dyDescent="0.2">
      <c r="AX49026" s="78"/>
      <c r="AZ49026" s="167"/>
      <c r="BA49026" s="77"/>
      <c r="BB49026" s="77"/>
    </row>
    <row r="49027" spans="50:54" s="79" customFormat="1" ht="0" hidden="1" customHeight="1" x14ac:dyDescent="0.2">
      <c r="AX49027" s="78"/>
      <c r="AZ49027" s="167"/>
      <c r="BA49027" s="77"/>
      <c r="BB49027" s="77"/>
    </row>
    <row r="49028" spans="50:54" s="79" customFormat="1" ht="0" hidden="1" customHeight="1" x14ac:dyDescent="0.2">
      <c r="AX49028" s="78"/>
      <c r="AZ49028" s="167"/>
      <c r="BA49028" s="77"/>
      <c r="BB49028" s="77"/>
    </row>
    <row r="49029" spans="50:54" s="79" customFormat="1" ht="0" hidden="1" customHeight="1" x14ac:dyDescent="0.2">
      <c r="AX49029" s="78"/>
      <c r="AZ49029" s="167"/>
      <c r="BA49029" s="77"/>
      <c r="BB49029" s="77"/>
    </row>
    <row r="49030" spans="50:54" s="79" customFormat="1" ht="0" hidden="1" customHeight="1" x14ac:dyDescent="0.2">
      <c r="AX49030" s="78"/>
      <c r="AZ49030" s="167"/>
      <c r="BA49030" s="77"/>
      <c r="BB49030" s="77"/>
    </row>
    <row r="49031" spans="50:54" s="79" customFormat="1" ht="0" hidden="1" customHeight="1" x14ac:dyDescent="0.2">
      <c r="AX49031" s="78"/>
      <c r="AZ49031" s="167"/>
      <c r="BA49031" s="77"/>
      <c r="BB49031" s="77"/>
    </row>
    <row r="49032" spans="50:54" s="79" customFormat="1" ht="0" hidden="1" customHeight="1" x14ac:dyDescent="0.2">
      <c r="AX49032" s="78"/>
      <c r="AZ49032" s="167"/>
      <c r="BA49032" s="77"/>
      <c r="BB49032" s="77"/>
    </row>
    <row r="49033" spans="50:54" s="79" customFormat="1" ht="0" hidden="1" customHeight="1" x14ac:dyDescent="0.2">
      <c r="AX49033" s="78"/>
      <c r="AZ49033" s="167"/>
      <c r="BA49033" s="77"/>
      <c r="BB49033" s="77"/>
    </row>
    <row r="49034" spans="50:54" s="79" customFormat="1" ht="0" hidden="1" customHeight="1" x14ac:dyDescent="0.2">
      <c r="AX49034" s="78"/>
      <c r="AZ49034" s="167"/>
      <c r="BA49034" s="77"/>
      <c r="BB49034" s="77"/>
    </row>
    <row r="49035" spans="50:54" s="79" customFormat="1" ht="0" hidden="1" customHeight="1" x14ac:dyDescent="0.2">
      <c r="AX49035" s="78"/>
      <c r="AZ49035" s="167"/>
      <c r="BA49035" s="77"/>
      <c r="BB49035" s="77"/>
    </row>
    <row r="49036" spans="50:54" s="79" customFormat="1" ht="0" hidden="1" customHeight="1" x14ac:dyDescent="0.2">
      <c r="AX49036" s="78"/>
      <c r="AZ49036" s="167"/>
      <c r="BA49036" s="77"/>
      <c r="BB49036" s="77"/>
    </row>
    <row r="49037" spans="50:54" s="79" customFormat="1" ht="0" hidden="1" customHeight="1" x14ac:dyDescent="0.2">
      <c r="AX49037" s="78"/>
      <c r="AZ49037" s="167"/>
      <c r="BA49037" s="77"/>
      <c r="BB49037" s="77"/>
    </row>
    <row r="49038" spans="50:54" s="79" customFormat="1" ht="0" hidden="1" customHeight="1" x14ac:dyDescent="0.2">
      <c r="AX49038" s="78"/>
      <c r="AZ49038" s="167"/>
      <c r="BA49038" s="77"/>
      <c r="BB49038" s="77"/>
    </row>
    <row r="49039" spans="50:54" s="79" customFormat="1" ht="0" hidden="1" customHeight="1" x14ac:dyDescent="0.2">
      <c r="AX49039" s="78"/>
      <c r="AZ49039" s="167"/>
      <c r="BA49039" s="77"/>
      <c r="BB49039" s="77"/>
    </row>
    <row r="49040" spans="50:54" s="79" customFormat="1" ht="0" hidden="1" customHeight="1" x14ac:dyDescent="0.2">
      <c r="AX49040" s="78"/>
      <c r="AZ49040" s="167"/>
      <c r="BA49040" s="77"/>
      <c r="BB49040" s="77"/>
    </row>
    <row r="49041" spans="50:54" s="79" customFormat="1" ht="0" hidden="1" customHeight="1" x14ac:dyDescent="0.2">
      <c r="AX49041" s="78"/>
      <c r="AZ49041" s="167"/>
      <c r="BA49041" s="77"/>
      <c r="BB49041" s="77"/>
    </row>
    <row r="49042" spans="50:54" s="79" customFormat="1" ht="0" hidden="1" customHeight="1" x14ac:dyDescent="0.2">
      <c r="AX49042" s="78"/>
      <c r="AZ49042" s="167"/>
      <c r="BA49042" s="77"/>
      <c r="BB49042" s="77"/>
    </row>
    <row r="49043" spans="50:54" s="79" customFormat="1" ht="0" hidden="1" customHeight="1" x14ac:dyDescent="0.2">
      <c r="AX49043" s="78"/>
      <c r="AZ49043" s="167"/>
      <c r="BA49043" s="77"/>
      <c r="BB49043" s="77"/>
    </row>
    <row r="49044" spans="50:54" s="79" customFormat="1" ht="0" hidden="1" customHeight="1" x14ac:dyDescent="0.2">
      <c r="AX49044" s="78"/>
      <c r="AZ49044" s="167"/>
      <c r="BA49044" s="77"/>
      <c r="BB49044" s="77"/>
    </row>
    <row r="49045" spans="50:54" s="79" customFormat="1" ht="0" hidden="1" customHeight="1" x14ac:dyDescent="0.2">
      <c r="AX49045" s="78"/>
      <c r="AZ49045" s="167"/>
      <c r="BA49045" s="77"/>
      <c r="BB49045" s="77"/>
    </row>
    <row r="49046" spans="50:54" s="79" customFormat="1" ht="0" hidden="1" customHeight="1" x14ac:dyDescent="0.2">
      <c r="AX49046" s="78"/>
      <c r="AZ49046" s="167"/>
      <c r="BA49046" s="77"/>
      <c r="BB49046" s="77"/>
    </row>
    <row r="49047" spans="50:54" s="79" customFormat="1" ht="0" hidden="1" customHeight="1" x14ac:dyDescent="0.2">
      <c r="AX49047" s="78"/>
      <c r="AZ49047" s="167"/>
      <c r="BA49047" s="77"/>
      <c r="BB49047" s="77"/>
    </row>
    <row r="49048" spans="50:54" s="79" customFormat="1" ht="0" hidden="1" customHeight="1" x14ac:dyDescent="0.2">
      <c r="AX49048" s="78"/>
      <c r="AZ49048" s="167"/>
      <c r="BA49048" s="77"/>
      <c r="BB49048" s="77"/>
    </row>
    <row r="49049" spans="50:54" s="79" customFormat="1" ht="0" hidden="1" customHeight="1" x14ac:dyDescent="0.2">
      <c r="AX49049" s="78"/>
      <c r="AZ49049" s="167"/>
      <c r="BA49049" s="77"/>
      <c r="BB49049" s="77"/>
    </row>
    <row r="49050" spans="50:54" s="79" customFormat="1" ht="0" hidden="1" customHeight="1" x14ac:dyDescent="0.2">
      <c r="AX49050" s="78"/>
      <c r="AZ49050" s="167"/>
      <c r="BA49050" s="77"/>
      <c r="BB49050" s="77"/>
    </row>
    <row r="49051" spans="50:54" s="79" customFormat="1" ht="0" hidden="1" customHeight="1" x14ac:dyDescent="0.2">
      <c r="AX49051" s="78"/>
      <c r="AZ49051" s="167"/>
      <c r="BA49051" s="77"/>
      <c r="BB49051" s="77"/>
    </row>
    <row r="49052" spans="50:54" s="79" customFormat="1" ht="0" hidden="1" customHeight="1" x14ac:dyDescent="0.2">
      <c r="AX49052" s="78"/>
      <c r="AZ49052" s="167"/>
      <c r="BA49052" s="77"/>
      <c r="BB49052" s="77"/>
    </row>
    <row r="49053" spans="50:54" s="79" customFormat="1" ht="0" hidden="1" customHeight="1" x14ac:dyDescent="0.2">
      <c r="AX49053" s="78"/>
      <c r="AZ49053" s="167"/>
      <c r="BA49053" s="77"/>
      <c r="BB49053" s="77"/>
    </row>
    <row r="49054" spans="50:54" s="79" customFormat="1" ht="0" hidden="1" customHeight="1" x14ac:dyDescent="0.2">
      <c r="AX49054" s="78"/>
      <c r="AZ49054" s="167"/>
      <c r="BA49054" s="77"/>
      <c r="BB49054" s="77"/>
    </row>
    <row r="49055" spans="50:54" s="79" customFormat="1" ht="0" hidden="1" customHeight="1" x14ac:dyDescent="0.2">
      <c r="AX49055" s="78"/>
      <c r="AZ49055" s="167"/>
      <c r="BA49055" s="77"/>
      <c r="BB49055" s="77"/>
    </row>
    <row r="49056" spans="50:54" s="79" customFormat="1" ht="0" hidden="1" customHeight="1" x14ac:dyDescent="0.2">
      <c r="AX49056" s="78"/>
      <c r="AZ49056" s="167"/>
      <c r="BA49056" s="77"/>
      <c r="BB49056" s="77"/>
    </row>
    <row r="49057" spans="50:54" s="79" customFormat="1" ht="0" hidden="1" customHeight="1" x14ac:dyDescent="0.2">
      <c r="AX49057" s="78"/>
      <c r="AZ49057" s="167"/>
      <c r="BA49057" s="77"/>
      <c r="BB49057" s="77"/>
    </row>
    <row r="49058" spans="50:54" s="79" customFormat="1" ht="0" hidden="1" customHeight="1" x14ac:dyDescent="0.2">
      <c r="AX49058" s="78"/>
      <c r="AZ49058" s="167"/>
      <c r="BA49058" s="77"/>
      <c r="BB49058" s="77"/>
    </row>
    <row r="49059" spans="50:54" s="79" customFormat="1" ht="0" hidden="1" customHeight="1" x14ac:dyDescent="0.2">
      <c r="AX49059" s="78"/>
      <c r="AZ49059" s="167"/>
      <c r="BA49059" s="77"/>
      <c r="BB49059" s="77"/>
    </row>
    <row r="49060" spans="50:54" s="79" customFormat="1" ht="0" hidden="1" customHeight="1" x14ac:dyDescent="0.2">
      <c r="AX49060" s="78"/>
      <c r="AZ49060" s="167"/>
      <c r="BA49060" s="77"/>
      <c r="BB49060" s="77"/>
    </row>
    <row r="49061" spans="50:54" s="79" customFormat="1" ht="0" hidden="1" customHeight="1" x14ac:dyDescent="0.2">
      <c r="AX49061" s="78"/>
      <c r="AZ49061" s="167"/>
      <c r="BA49061" s="77"/>
      <c r="BB49061" s="77"/>
    </row>
    <row r="49062" spans="50:54" s="79" customFormat="1" ht="0" hidden="1" customHeight="1" x14ac:dyDescent="0.2">
      <c r="AX49062" s="78"/>
      <c r="AZ49062" s="167"/>
      <c r="BA49062" s="77"/>
      <c r="BB49062" s="77"/>
    </row>
    <row r="49063" spans="50:54" s="79" customFormat="1" ht="0" hidden="1" customHeight="1" x14ac:dyDescent="0.2">
      <c r="AX49063" s="78"/>
      <c r="AZ49063" s="167"/>
      <c r="BA49063" s="77"/>
      <c r="BB49063" s="77"/>
    </row>
    <row r="49064" spans="50:54" s="79" customFormat="1" ht="0" hidden="1" customHeight="1" x14ac:dyDescent="0.2">
      <c r="AX49064" s="78"/>
      <c r="AZ49064" s="167"/>
      <c r="BA49064" s="77"/>
      <c r="BB49064" s="77"/>
    </row>
    <row r="49065" spans="50:54" s="79" customFormat="1" ht="0" hidden="1" customHeight="1" x14ac:dyDescent="0.2">
      <c r="AX49065" s="78"/>
      <c r="AZ49065" s="167"/>
      <c r="BA49065" s="77"/>
      <c r="BB49065" s="77"/>
    </row>
    <row r="49066" spans="50:54" s="79" customFormat="1" ht="0" hidden="1" customHeight="1" x14ac:dyDescent="0.2">
      <c r="AX49066" s="78"/>
      <c r="AZ49066" s="167"/>
      <c r="BA49066" s="77"/>
      <c r="BB49066" s="77"/>
    </row>
    <row r="49067" spans="50:54" s="79" customFormat="1" ht="0" hidden="1" customHeight="1" x14ac:dyDescent="0.2">
      <c r="AX49067" s="78"/>
      <c r="AZ49067" s="167"/>
      <c r="BA49067" s="77"/>
      <c r="BB49067" s="77"/>
    </row>
    <row r="49068" spans="50:54" s="79" customFormat="1" ht="0" hidden="1" customHeight="1" x14ac:dyDescent="0.2">
      <c r="AX49068" s="78"/>
      <c r="AZ49068" s="167"/>
      <c r="BA49068" s="77"/>
      <c r="BB49068" s="77"/>
    </row>
    <row r="49069" spans="50:54" s="79" customFormat="1" ht="0" hidden="1" customHeight="1" x14ac:dyDescent="0.2">
      <c r="AX49069" s="78"/>
      <c r="AZ49069" s="167"/>
      <c r="BA49069" s="77"/>
      <c r="BB49069" s="77"/>
    </row>
    <row r="49070" spans="50:54" s="79" customFormat="1" ht="0" hidden="1" customHeight="1" x14ac:dyDescent="0.2">
      <c r="AX49070" s="78"/>
      <c r="AZ49070" s="167"/>
      <c r="BA49070" s="77"/>
      <c r="BB49070" s="77"/>
    </row>
    <row r="49071" spans="50:54" s="79" customFormat="1" ht="0" hidden="1" customHeight="1" x14ac:dyDescent="0.2">
      <c r="AX49071" s="78"/>
      <c r="AZ49071" s="167"/>
      <c r="BA49071" s="77"/>
      <c r="BB49071" s="77"/>
    </row>
    <row r="49072" spans="50:54" s="79" customFormat="1" ht="0" hidden="1" customHeight="1" x14ac:dyDescent="0.2">
      <c r="AX49072" s="78"/>
      <c r="AZ49072" s="167"/>
      <c r="BA49072" s="77"/>
      <c r="BB49072" s="77"/>
    </row>
    <row r="49073" spans="50:54" s="79" customFormat="1" ht="0" hidden="1" customHeight="1" x14ac:dyDescent="0.2">
      <c r="AX49073" s="78"/>
      <c r="AZ49073" s="167"/>
      <c r="BA49073" s="77"/>
      <c r="BB49073" s="77"/>
    </row>
    <row r="49074" spans="50:54" s="79" customFormat="1" ht="0" hidden="1" customHeight="1" x14ac:dyDescent="0.2">
      <c r="AX49074" s="78"/>
      <c r="AZ49074" s="167"/>
      <c r="BA49074" s="77"/>
      <c r="BB49074" s="77"/>
    </row>
    <row r="49075" spans="50:54" s="79" customFormat="1" ht="0" hidden="1" customHeight="1" x14ac:dyDescent="0.2">
      <c r="AX49075" s="78"/>
      <c r="AZ49075" s="167"/>
      <c r="BA49075" s="77"/>
      <c r="BB49075" s="77"/>
    </row>
    <row r="49076" spans="50:54" s="79" customFormat="1" ht="0" hidden="1" customHeight="1" x14ac:dyDescent="0.2">
      <c r="AX49076" s="78"/>
      <c r="AZ49076" s="167"/>
      <c r="BA49076" s="77"/>
      <c r="BB49076" s="77"/>
    </row>
    <row r="49077" spans="50:54" s="79" customFormat="1" ht="0" hidden="1" customHeight="1" x14ac:dyDescent="0.2">
      <c r="AX49077" s="78"/>
      <c r="AZ49077" s="167"/>
      <c r="BA49077" s="77"/>
      <c r="BB49077" s="77"/>
    </row>
    <row r="49078" spans="50:54" s="79" customFormat="1" ht="0" hidden="1" customHeight="1" x14ac:dyDescent="0.2">
      <c r="AX49078" s="78"/>
      <c r="AZ49078" s="167"/>
      <c r="BA49078" s="77"/>
      <c r="BB49078" s="77"/>
    </row>
    <row r="49079" spans="50:54" s="79" customFormat="1" ht="0" hidden="1" customHeight="1" x14ac:dyDescent="0.2">
      <c r="AX49079" s="78"/>
      <c r="AZ49079" s="167"/>
      <c r="BA49079" s="77"/>
      <c r="BB49079" s="77"/>
    </row>
    <row r="49080" spans="50:54" s="79" customFormat="1" ht="0" hidden="1" customHeight="1" x14ac:dyDescent="0.2">
      <c r="AX49080" s="78"/>
      <c r="AZ49080" s="167"/>
      <c r="BA49080" s="77"/>
      <c r="BB49080" s="77"/>
    </row>
    <row r="49081" spans="50:54" s="79" customFormat="1" ht="0" hidden="1" customHeight="1" x14ac:dyDescent="0.2">
      <c r="AX49081" s="78"/>
      <c r="AZ49081" s="167"/>
      <c r="BA49081" s="77"/>
      <c r="BB49081" s="77"/>
    </row>
    <row r="49082" spans="50:54" s="79" customFormat="1" ht="0" hidden="1" customHeight="1" x14ac:dyDescent="0.2">
      <c r="AX49082" s="78"/>
      <c r="AZ49082" s="167"/>
      <c r="BA49082" s="77"/>
      <c r="BB49082" s="77"/>
    </row>
    <row r="49083" spans="50:54" s="79" customFormat="1" ht="0" hidden="1" customHeight="1" x14ac:dyDescent="0.2">
      <c r="AX49083" s="78"/>
      <c r="AZ49083" s="167"/>
      <c r="BA49083" s="77"/>
      <c r="BB49083" s="77"/>
    </row>
    <row r="49084" spans="50:54" s="79" customFormat="1" ht="0" hidden="1" customHeight="1" x14ac:dyDescent="0.2">
      <c r="AX49084" s="78"/>
      <c r="AZ49084" s="167"/>
      <c r="BA49084" s="77"/>
      <c r="BB49084" s="77"/>
    </row>
    <row r="49085" spans="50:54" s="79" customFormat="1" ht="0" hidden="1" customHeight="1" x14ac:dyDescent="0.2">
      <c r="AX49085" s="78"/>
      <c r="AZ49085" s="167"/>
      <c r="BA49085" s="77"/>
      <c r="BB49085" s="77"/>
    </row>
    <row r="49086" spans="50:54" s="79" customFormat="1" ht="0" hidden="1" customHeight="1" x14ac:dyDescent="0.2">
      <c r="AX49086" s="78"/>
      <c r="AZ49086" s="167"/>
      <c r="BA49086" s="77"/>
      <c r="BB49086" s="77"/>
    </row>
    <row r="49087" spans="50:54" s="79" customFormat="1" ht="0" hidden="1" customHeight="1" x14ac:dyDescent="0.2">
      <c r="AX49087" s="78"/>
      <c r="AZ49087" s="167"/>
      <c r="BA49087" s="77"/>
      <c r="BB49087" s="77"/>
    </row>
    <row r="49088" spans="50:54" s="79" customFormat="1" ht="0" hidden="1" customHeight="1" x14ac:dyDescent="0.2">
      <c r="AX49088" s="78"/>
      <c r="AZ49088" s="167"/>
      <c r="BA49088" s="77"/>
      <c r="BB49088" s="77"/>
    </row>
    <row r="49089" spans="50:54" s="79" customFormat="1" ht="0" hidden="1" customHeight="1" x14ac:dyDescent="0.2">
      <c r="AX49089" s="78"/>
      <c r="AZ49089" s="167"/>
      <c r="BA49089" s="77"/>
      <c r="BB49089" s="77"/>
    </row>
    <row r="49090" spans="50:54" s="79" customFormat="1" ht="0" hidden="1" customHeight="1" x14ac:dyDescent="0.2">
      <c r="AX49090" s="78"/>
      <c r="AZ49090" s="167"/>
      <c r="BA49090" s="77"/>
      <c r="BB49090" s="77"/>
    </row>
    <row r="49091" spans="50:54" s="79" customFormat="1" ht="0" hidden="1" customHeight="1" x14ac:dyDescent="0.2">
      <c r="AX49091" s="78"/>
      <c r="AZ49091" s="167"/>
      <c r="BA49091" s="77"/>
      <c r="BB49091" s="77"/>
    </row>
    <row r="49092" spans="50:54" s="79" customFormat="1" ht="0" hidden="1" customHeight="1" x14ac:dyDescent="0.2">
      <c r="AX49092" s="78"/>
      <c r="AZ49092" s="167"/>
      <c r="BA49092" s="77"/>
      <c r="BB49092" s="77"/>
    </row>
    <row r="49093" spans="50:54" s="79" customFormat="1" ht="0" hidden="1" customHeight="1" x14ac:dyDescent="0.2">
      <c r="AX49093" s="78"/>
      <c r="AZ49093" s="167"/>
      <c r="BA49093" s="77"/>
      <c r="BB49093" s="77"/>
    </row>
    <row r="49094" spans="50:54" s="79" customFormat="1" ht="0" hidden="1" customHeight="1" x14ac:dyDescent="0.2">
      <c r="AX49094" s="78"/>
      <c r="AZ49094" s="167"/>
      <c r="BA49094" s="77"/>
      <c r="BB49094" s="77"/>
    </row>
    <row r="49095" spans="50:54" s="79" customFormat="1" ht="0" hidden="1" customHeight="1" x14ac:dyDescent="0.2">
      <c r="AX49095" s="78"/>
      <c r="AZ49095" s="167"/>
      <c r="BA49095" s="77"/>
      <c r="BB49095" s="77"/>
    </row>
    <row r="49096" spans="50:54" s="79" customFormat="1" ht="0" hidden="1" customHeight="1" x14ac:dyDescent="0.2">
      <c r="AX49096" s="78"/>
      <c r="AZ49096" s="167"/>
      <c r="BA49096" s="77"/>
      <c r="BB49096" s="77"/>
    </row>
    <row r="49097" spans="50:54" s="79" customFormat="1" ht="0" hidden="1" customHeight="1" x14ac:dyDescent="0.2">
      <c r="AX49097" s="78"/>
      <c r="AZ49097" s="167"/>
      <c r="BA49097" s="77"/>
      <c r="BB49097" s="77"/>
    </row>
    <row r="49098" spans="50:54" s="79" customFormat="1" ht="0" hidden="1" customHeight="1" x14ac:dyDescent="0.2">
      <c r="AX49098" s="78"/>
      <c r="AZ49098" s="167"/>
      <c r="BA49098" s="77"/>
      <c r="BB49098" s="77"/>
    </row>
    <row r="49099" spans="50:54" s="79" customFormat="1" ht="0" hidden="1" customHeight="1" x14ac:dyDescent="0.2">
      <c r="AX49099" s="78"/>
      <c r="AZ49099" s="167"/>
      <c r="BA49099" s="77"/>
      <c r="BB49099" s="77"/>
    </row>
    <row r="49100" spans="50:54" s="79" customFormat="1" ht="0" hidden="1" customHeight="1" x14ac:dyDescent="0.2">
      <c r="AX49100" s="78"/>
      <c r="AZ49100" s="167"/>
      <c r="BA49100" s="77"/>
      <c r="BB49100" s="77"/>
    </row>
    <row r="49101" spans="50:54" s="79" customFormat="1" ht="0" hidden="1" customHeight="1" x14ac:dyDescent="0.2">
      <c r="AX49101" s="78"/>
      <c r="AZ49101" s="167"/>
      <c r="BA49101" s="77"/>
      <c r="BB49101" s="77"/>
    </row>
    <row r="49102" spans="50:54" s="79" customFormat="1" ht="0" hidden="1" customHeight="1" x14ac:dyDescent="0.2">
      <c r="AX49102" s="78"/>
      <c r="AZ49102" s="167"/>
      <c r="BA49102" s="77"/>
      <c r="BB49102" s="77"/>
    </row>
    <row r="49103" spans="50:54" s="79" customFormat="1" ht="0" hidden="1" customHeight="1" x14ac:dyDescent="0.2">
      <c r="AX49103" s="78"/>
      <c r="AZ49103" s="167"/>
      <c r="BA49103" s="77"/>
      <c r="BB49103" s="77"/>
    </row>
    <row r="49104" spans="50:54" s="79" customFormat="1" ht="0" hidden="1" customHeight="1" x14ac:dyDescent="0.2">
      <c r="AX49104" s="78"/>
      <c r="AZ49104" s="167"/>
      <c r="BA49104" s="77"/>
      <c r="BB49104" s="77"/>
    </row>
    <row r="49105" spans="50:54" s="79" customFormat="1" ht="0" hidden="1" customHeight="1" x14ac:dyDescent="0.2">
      <c r="AX49105" s="78"/>
      <c r="AZ49105" s="167"/>
      <c r="BA49105" s="77"/>
      <c r="BB49105" s="77"/>
    </row>
    <row r="49106" spans="50:54" s="79" customFormat="1" ht="0" hidden="1" customHeight="1" x14ac:dyDescent="0.2">
      <c r="AX49106" s="78"/>
      <c r="AZ49106" s="167"/>
      <c r="BA49106" s="77"/>
      <c r="BB49106" s="77"/>
    </row>
    <row r="49107" spans="50:54" s="79" customFormat="1" ht="0" hidden="1" customHeight="1" x14ac:dyDescent="0.2">
      <c r="AX49107" s="78"/>
      <c r="AZ49107" s="167"/>
      <c r="BA49107" s="77"/>
      <c r="BB49107" s="77"/>
    </row>
    <row r="49108" spans="50:54" s="79" customFormat="1" ht="0" hidden="1" customHeight="1" x14ac:dyDescent="0.2">
      <c r="AX49108" s="78"/>
      <c r="AZ49108" s="167"/>
      <c r="BA49108" s="77"/>
      <c r="BB49108" s="77"/>
    </row>
    <row r="49109" spans="50:54" s="79" customFormat="1" ht="0" hidden="1" customHeight="1" x14ac:dyDescent="0.2">
      <c r="AX49109" s="78"/>
      <c r="AZ49109" s="167"/>
      <c r="BA49109" s="77"/>
      <c r="BB49109" s="77"/>
    </row>
    <row r="49110" spans="50:54" s="79" customFormat="1" ht="0" hidden="1" customHeight="1" x14ac:dyDescent="0.2">
      <c r="AX49110" s="78"/>
      <c r="AZ49110" s="167"/>
      <c r="BA49110" s="77"/>
      <c r="BB49110" s="77"/>
    </row>
    <row r="49111" spans="50:54" s="79" customFormat="1" ht="0" hidden="1" customHeight="1" x14ac:dyDescent="0.2">
      <c r="AX49111" s="78"/>
      <c r="AZ49111" s="167"/>
      <c r="BA49111" s="77"/>
      <c r="BB49111" s="77"/>
    </row>
    <row r="49112" spans="50:54" s="79" customFormat="1" ht="0" hidden="1" customHeight="1" x14ac:dyDescent="0.2">
      <c r="AX49112" s="78"/>
      <c r="AZ49112" s="167"/>
      <c r="BA49112" s="77"/>
      <c r="BB49112" s="77"/>
    </row>
    <row r="49113" spans="50:54" s="79" customFormat="1" ht="0" hidden="1" customHeight="1" x14ac:dyDescent="0.2">
      <c r="AX49113" s="78"/>
      <c r="AZ49113" s="167"/>
      <c r="BA49113" s="77"/>
      <c r="BB49113" s="77"/>
    </row>
    <row r="49114" spans="50:54" s="79" customFormat="1" ht="0" hidden="1" customHeight="1" x14ac:dyDescent="0.2">
      <c r="AX49114" s="78"/>
      <c r="AZ49114" s="167"/>
      <c r="BA49114" s="77"/>
      <c r="BB49114" s="77"/>
    </row>
    <row r="49115" spans="50:54" s="79" customFormat="1" ht="0" hidden="1" customHeight="1" x14ac:dyDescent="0.2">
      <c r="AX49115" s="78"/>
      <c r="AZ49115" s="167"/>
      <c r="BA49115" s="77"/>
      <c r="BB49115" s="77"/>
    </row>
    <row r="49116" spans="50:54" s="79" customFormat="1" ht="0" hidden="1" customHeight="1" x14ac:dyDescent="0.2">
      <c r="AX49116" s="78"/>
      <c r="AZ49116" s="167"/>
      <c r="BA49116" s="77"/>
      <c r="BB49116" s="77"/>
    </row>
    <row r="49117" spans="50:54" s="79" customFormat="1" ht="0" hidden="1" customHeight="1" x14ac:dyDescent="0.2">
      <c r="AX49117" s="78"/>
      <c r="AZ49117" s="167"/>
      <c r="BA49117" s="77"/>
      <c r="BB49117" s="77"/>
    </row>
    <row r="49118" spans="50:54" s="79" customFormat="1" ht="0" hidden="1" customHeight="1" x14ac:dyDescent="0.2">
      <c r="AX49118" s="78"/>
      <c r="AZ49118" s="167"/>
      <c r="BA49118" s="77"/>
      <c r="BB49118" s="77"/>
    </row>
    <row r="49119" spans="50:54" s="79" customFormat="1" ht="0" hidden="1" customHeight="1" x14ac:dyDescent="0.2">
      <c r="AX49119" s="78"/>
      <c r="AZ49119" s="167"/>
      <c r="BA49119" s="77"/>
      <c r="BB49119" s="77"/>
    </row>
    <row r="49120" spans="50:54" s="79" customFormat="1" ht="0" hidden="1" customHeight="1" x14ac:dyDescent="0.2">
      <c r="AX49120" s="78"/>
      <c r="AZ49120" s="167"/>
      <c r="BA49120" s="77"/>
      <c r="BB49120" s="77"/>
    </row>
    <row r="49121" spans="50:54" s="79" customFormat="1" ht="0" hidden="1" customHeight="1" x14ac:dyDescent="0.2">
      <c r="AX49121" s="78"/>
      <c r="AZ49121" s="167"/>
      <c r="BA49121" s="77"/>
      <c r="BB49121" s="77"/>
    </row>
    <row r="49122" spans="50:54" s="79" customFormat="1" ht="0" hidden="1" customHeight="1" x14ac:dyDescent="0.2">
      <c r="AX49122" s="78"/>
      <c r="AZ49122" s="167"/>
      <c r="BA49122" s="77"/>
      <c r="BB49122" s="77"/>
    </row>
    <row r="49123" spans="50:54" s="79" customFormat="1" ht="0" hidden="1" customHeight="1" x14ac:dyDescent="0.2">
      <c r="AX49123" s="78"/>
      <c r="AZ49123" s="167"/>
      <c r="BA49123" s="77"/>
      <c r="BB49123" s="77"/>
    </row>
    <row r="49124" spans="50:54" s="79" customFormat="1" ht="0" hidden="1" customHeight="1" x14ac:dyDescent="0.2">
      <c r="AX49124" s="78"/>
      <c r="AZ49124" s="167"/>
      <c r="BA49124" s="77"/>
      <c r="BB49124" s="77"/>
    </row>
    <row r="49125" spans="50:54" s="79" customFormat="1" ht="0" hidden="1" customHeight="1" x14ac:dyDescent="0.2">
      <c r="AX49125" s="78"/>
      <c r="AZ49125" s="167"/>
      <c r="BA49125" s="77"/>
      <c r="BB49125" s="77"/>
    </row>
    <row r="49126" spans="50:54" s="79" customFormat="1" ht="0" hidden="1" customHeight="1" x14ac:dyDescent="0.2">
      <c r="AX49126" s="78"/>
      <c r="AZ49126" s="167"/>
      <c r="BA49126" s="77"/>
      <c r="BB49126" s="77"/>
    </row>
    <row r="49127" spans="50:54" s="79" customFormat="1" ht="0" hidden="1" customHeight="1" x14ac:dyDescent="0.2">
      <c r="AX49127" s="78"/>
      <c r="AZ49127" s="167"/>
      <c r="BA49127" s="77"/>
      <c r="BB49127" s="77"/>
    </row>
    <row r="49128" spans="50:54" s="79" customFormat="1" ht="0" hidden="1" customHeight="1" x14ac:dyDescent="0.2">
      <c r="AX49128" s="78"/>
      <c r="AZ49128" s="167"/>
      <c r="BA49128" s="77"/>
      <c r="BB49128" s="77"/>
    </row>
    <row r="49129" spans="50:54" s="79" customFormat="1" ht="0" hidden="1" customHeight="1" x14ac:dyDescent="0.2">
      <c r="AX49129" s="78"/>
      <c r="AZ49129" s="167"/>
      <c r="BA49129" s="77"/>
      <c r="BB49129" s="77"/>
    </row>
    <row r="49130" spans="50:54" s="79" customFormat="1" ht="0" hidden="1" customHeight="1" x14ac:dyDescent="0.2">
      <c r="AX49130" s="78"/>
      <c r="AZ49130" s="167"/>
      <c r="BA49130" s="77"/>
      <c r="BB49130" s="77"/>
    </row>
    <row r="49131" spans="50:54" s="79" customFormat="1" ht="0" hidden="1" customHeight="1" x14ac:dyDescent="0.2">
      <c r="AX49131" s="78"/>
      <c r="AZ49131" s="167"/>
      <c r="BA49131" s="77"/>
      <c r="BB49131" s="77"/>
    </row>
    <row r="49132" spans="50:54" s="79" customFormat="1" ht="0" hidden="1" customHeight="1" x14ac:dyDescent="0.2">
      <c r="AX49132" s="78"/>
      <c r="AZ49132" s="167"/>
      <c r="BA49132" s="77"/>
      <c r="BB49132" s="77"/>
    </row>
    <row r="49133" spans="50:54" s="79" customFormat="1" ht="0" hidden="1" customHeight="1" x14ac:dyDescent="0.2">
      <c r="AX49133" s="78"/>
      <c r="AZ49133" s="167"/>
      <c r="BA49133" s="77"/>
      <c r="BB49133" s="77"/>
    </row>
    <row r="49134" spans="50:54" s="79" customFormat="1" ht="0" hidden="1" customHeight="1" x14ac:dyDescent="0.2">
      <c r="AX49134" s="78"/>
      <c r="AZ49134" s="167"/>
      <c r="BA49134" s="77"/>
      <c r="BB49134" s="77"/>
    </row>
    <row r="49135" spans="50:54" s="79" customFormat="1" ht="0" hidden="1" customHeight="1" x14ac:dyDescent="0.2">
      <c r="AX49135" s="78"/>
      <c r="AZ49135" s="167"/>
      <c r="BA49135" s="77"/>
      <c r="BB49135" s="77"/>
    </row>
    <row r="49136" spans="50:54" s="79" customFormat="1" ht="0" hidden="1" customHeight="1" x14ac:dyDescent="0.2">
      <c r="AX49136" s="78"/>
      <c r="AZ49136" s="167"/>
      <c r="BA49136" s="77"/>
      <c r="BB49136" s="77"/>
    </row>
    <row r="49137" spans="50:54" s="79" customFormat="1" ht="0" hidden="1" customHeight="1" x14ac:dyDescent="0.2">
      <c r="AX49137" s="78"/>
      <c r="AZ49137" s="167"/>
      <c r="BA49137" s="77"/>
      <c r="BB49137" s="77"/>
    </row>
    <row r="49138" spans="50:54" s="79" customFormat="1" ht="0" hidden="1" customHeight="1" x14ac:dyDescent="0.2">
      <c r="AX49138" s="78"/>
      <c r="AZ49138" s="167"/>
      <c r="BA49138" s="77"/>
      <c r="BB49138" s="77"/>
    </row>
    <row r="49139" spans="50:54" s="79" customFormat="1" ht="0" hidden="1" customHeight="1" x14ac:dyDescent="0.2">
      <c r="AX49139" s="78"/>
      <c r="AZ49139" s="167"/>
      <c r="BA49139" s="77"/>
      <c r="BB49139" s="77"/>
    </row>
    <row r="49140" spans="50:54" s="79" customFormat="1" ht="0" hidden="1" customHeight="1" x14ac:dyDescent="0.2">
      <c r="AX49140" s="78"/>
      <c r="AZ49140" s="167"/>
      <c r="BA49140" s="77"/>
      <c r="BB49140" s="77"/>
    </row>
    <row r="49141" spans="50:54" s="79" customFormat="1" ht="0" hidden="1" customHeight="1" x14ac:dyDescent="0.2">
      <c r="AX49141" s="78"/>
      <c r="AZ49141" s="167"/>
      <c r="BA49141" s="77"/>
      <c r="BB49141" s="77"/>
    </row>
    <row r="49142" spans="50:54" s="79" customFormat="1" ht="0" hidden="1" customHeight="1" x14ac:dyDescent="0.2">
      <c r="AX49142" s="78"/>
      <c r="AZ49142" s="167"/>
      <c r="BA49142" s="77"/>
      <c r="BB49142" s="77"/>
    </row>
    <row r="49143" spans="50:54" s="79" customFormat="1" ht="0" hidden="1" customHeight="1" x14ac:dyDescent="0.2">
      <c r="AX49143" s="78"/>
      <c r="AZ49143" s="167"/>
      <c r="BA49143" s="77"/>
      <c r="BB49143" s="77"/>
    </row>
    <row r="49144" spans="50:54" s="79" customFormat="1" ht="0" hidden="1" customHeight="1" x14ac:dyDescent="0.2">
      <c r="AX49144" s="78"/>
      <c r="AZ49144" s="167"/>
      <c r="BA49144" s="77"/>
      <c r="BB49144" s="77"/>
    </row>
    <row r="49145" spans="50:54" s="79" customFormat="1" ht="0" hidden="1" customHeight="1" x14ac:dyDescent="0.2">
      <c r="AX49145" s="78"/>
      <c r="AZ49145" s="167"/>
      <c r="BA49145" s="77"/>
      <c r="BB49145" s="77"/>
    </row>
    <row r="49146" spans="50:54" s="79" customFormat="1" ht="0" hidden="1" customHeight="1" x14ac:dyDescent="0.2">
      <c r="AX49146" s="78"/>
      <c r="AZ49146" s="167"/>
      <c r="BA49146" s="77"/>
      <c r="BB49146" s="77"/>
    </row>
    <row r="49147" spans="50:54" s="79" customFormat="1" ht="0" hidden="1" customHeight="1" x14ac:dyDescent="0.2">
      <c r="AX49147" s="78"/>
      <c r="AZ49147" s="167"/>
      <c r="BA49147" s="77"/>
      <c r="BB49147" s="77"/>
    </row>
    <row r="49148" spans="50:54" s="79" customFormat="1" ht="0" hidden="1" customHeight="1" x14ac:dyDescent="0.2">
      <c r="AX49148" s="78"/>
      <c r="AZ49148" s="167"/>
      <c r="BA49148" s="77"/>
      <c r="BB49148" s="77"/>
    </row>
    <row r="49149" spans="50:54" s="79" customFormat="1" ht="0" hidden="1" customHeight="1" x14ac:dyDescent="0.2">
      <c r="AX49149" s="78"/>
      <c r="AZ49149" s="167"/>
      <c r="BA49149" s="77"/>
      <c r="BB49149" s="77"/>
    </row>
    <row r="49150" spans="50:54" s="79" customFormat="1" ht="0" hidden="1" customHeight="1" x14ac:dyDescent="0.2">
      <c r="AX49150" s="78"/>
      <c r="AZ49150" s="167"/>
      <c r="BA49150" s="77"/>
      <c r="BB49150" s="77"/>
    </row>
    <row r="49151" spans="50:54" s="79" customFormat="1" ht="0" hidden="1" customHeight="1" x14ac:dyDescent="0.2">
      <c r="AX49151" s="78"/>
      <c r="AZ49151" s="167"/>
      <c r="BA49151" s="77"/>
      <c r="BB49151" s="77"/>
    </row>
    <row r="49152" spans="50:54" s="79" customFormat="1" ht="0" hidden="1" customHeight="1" x14ac:dyDescent="0.2">
      <c r="AX49152" s="78"/>
      <c r="AZ49152" s="167"/>
      <c r="BA49152" s="77"/>
      <c r="BB49152" s="77"/>
    </row>
    <row r="49153" spans="50:54" s="79" customFormat="1" ht="0" hidden="1" customHeight="1" x14ac:dyDescent="0.2">
      <c r="AX49153" s="78"/>
      <c r="AZ49153" s="167"/>
      <c r="BA49153" s="77"/>
      <c r="BB49153" s="77"/>
    </row>
    <row r="49154" spans="50:54" s="79" customFormat="1" ht="0" hidden="1" customHeight="1" x14ac:dyDescent="0.2">
      <c r="AX49154" s="78"/>
      <c r="AZ49154" s="167"/>
      <c r="BA49154" s="77"/>
      <c r="BB49154" s="77"/>
    </row>
    <row r="49155" spans="50:54" s="79" customFormat="1" ht="0" hidden="1" customHeight="1" x14ac:dyDescent="0.2">
      <c r="AX49155" s="78"/>
      <c r="AZ49155" s="167"/>
      <c r="BA49155" s="77"/>
      <c r="BB49155" s="77"/>
    </row>
    <row r="49156" spans="50:54" s="79" customFormat="1" ht="0" hidden="1" customHeight="1" x14ac:dyDescent="0.2">
      <c r="AX49156" s="78"/>
      <c r="AZ49156" s="167"/>
      <c r="BA49156" s="77"/>
      <c r="BB49156" s="77"/>
    </row>
    <row r="49157" spans="50:54" s="79" customFormat="1" ht="0" hidden="1" customHeight="1" x14ac:dyDescent="0.2">
      <c r="AX49157" s="78"/>
      <c r="AZ49157" s="167"/>
      <c r="BA49157" s="77"/>
      <c r="BB49157" s="77"/>
    </row>
    <row r="49158" spans="50:54" s="79" customFormat="1" ht="0" hidden="1" customHeight="1" x14ac:dyDescent="0.2">
      <c r="AX49158" s="78"/>
      <c r="AZ49158" s="167"/>
      <c r="BA49158" s="77"/>
      <c r="BB49158" s="77"/>
    </row>
    <row r="49159" spans="50:54" s="79" customFormat="1" ht="0" hidden="1" customHeight="1" x14ac:dyDescent="0.2">
      <c r="AX49159" s="78"/>
      <c r="AZ49159" s="167"/>
      <c r="BA49159" s="77"/>
      <c r="BB49159" s="77"/>
    </row>
    <row r="49160" spans="50:54" s="79" customFormat="1" ht="0" hidden="1" customHeight="1" x14ac:dyDescent="0.2">
      <c r="AX49160" s="78"/>
      <c r="AZ49160" s="167"/>
      <c r="BA49160" s="77"/>
      <c r="BB49160" s="77"/>
    </row>
    <row r="49161" spans="50:54" s="79" customFormat="1" ht="0" hidden="1" customHeight="1" x14ac:dyDescent="0.2">
      <c r="AX49161" s="78"/>
      <c r="AZ49161" s="167"/>
      <c r="BA49161" s="77"/>
      <c r="BB49161" s="77"/>
    </row>
    <row r="49162" spans="50:54" s="79" customFormat="1" ht="0" hidden="1" customHeight="1" x14ac:dyDescent="0.2">
      <c r="AX49162" s="78"/>
      <c r="AZ49162" s="167"/>
      <c r="BA49162" s="77"/>
      <c r="BB49162" s="77"/>
    </row>
    <row r="49163" spans="50:54" s="79" customFormat="1" ht="0" hidden="1" customHeight="1" x14ac:dyDescent="0.2">
      <c r="AX49163" s="78"/>
      <c r="AZ49163" s="167"/>
      <c r="BA49163" s="77"/>
      <c r="BB49163" s="77"/>
    </row>
    <row r="49164" spans="50:54" s="79" customFormat="1" ht="0" hidden="1" customHeight="1" x14ac:dyDescent="0.2">
      <c r="AX49164" s="78"/>
      <c r="AZ49164" s="167"/>
      <c r="BA49164" s="77"/>
      <c r="BB49164" s="77"/>
    </row>
    <row r="49165" spans="50:54" s="79" customFormat="1" ht="0" hidden="1" customHeight="1" x14ac:dyDescent="0.2">
      <c r="AX49165" s="78"/>
      <c r="AZ49165" s="167"/>
      <c r="BA49165" s="77"/>
      <c r="BB49165" s="77"/>
    </row>
    <row r="49166" spans="50:54" s="79" customFormat="1" ht="0" hidden="1" customHeight="1" x14ac:dyDescent="0.2">
      <c r="AX49166" s="78"/>
      <c r="AZ49166" s="167"/>
      <c r="BA49166" s="77"/>
      <c r="BB49166" s="77"/>
    </row>
    <row r="49167" spans="50:54" s="79" customFormat="1" ht="0" hidden="1" customHeight="1" x14ac:dyDescent="0.2">
      <c r="AX49167" s="78"/>
      <c r="AZ49167" s="167"/>
      <c r="BA49167" s="77"/>
      <c r="BB49167" s="77"/>
    </row>
    <row r="49168" spans="50:54" s="79" customFormat="1" ht="0" hidden="1" customHeight="1" x14ac:dyDescent="0.2">
      <c r="AX49168" s="78"/>
      <c r="AZ49168" s="167"/>
      <c r="BA49168" s="77"/>
      <c r="BB49168" s="77"/>
    </row>
    <row r="49169" spans="50:54" s="79" customFormat="1" ht="0" hidden="1" customHeight="1" x14ac:dyDescent="0.2">
      <c r="AX49169" s="78"/>
      <c r="AZ49169" s="167"/>
      <c r="BA49169" s="77"/>
      <c r="BB49169" s="77"/>
    </row>
    <row r="49170" spans="50:54" s="79" customFormat="1" ht="0" hidden="1" customHeight="1" x14ac:dyDescent="0.2">
      <c r="AX49170" s="78"/>
      <c r="AZ49170" s="167"/>
      <c r="BA49170" s="77"/>
      <c r="BB49170" s="77"/>
    </row>
    <row r="49171" spans="50:54" s="79" customFormat="1" ht="0" hidden="1" customHeight="1" x14ac:dyDescent="0.2">
      <c r="AX49171" s="78"/>
      <c r="AZ49171" s="167"/>
      <c r="BA49171" s="77"/>
      <c r="BB49171" s="77"/>
    </row>
    <row r="49172" spans="50:54" s="79" customFormat="1" ht="0" hidden="1" customHeight="1" x14ac:dyDescent="0.2">
      <c r="AX49172" s="78"/>
      <c r="AZ49172" s="167"/>
      <c r="BA49172" s="77"/>
      <c r="BB49172" s="77"/>
    </row>
    <row r="49173" spans="50:54" s="79" customFormat="1" ht="0" hidden="1" customHeight="1" x14ac:dyDescent="0.2">
      <c r="AX49173" s="78"/>
      <c r="AZ49173" s="167"/>
      <c r="BA49173" s="77"/>
      <c r="BB49173" s="77"/>
    </row>
    <row r="49174" spans="50:54" s="79" customFormat="1" ht="0" hidden="1" customHeight="1" x14ac:dyDescent="0.2">
      <c r="AX49174" s="78"/>
      <c r="AZ49174" s="167"/>
      <c r="BA49174" s="77"/>
      <c r="BB49174" s="77"/>
    </row>
    <row r="49175" spans="50:54" s="79" customFormat="1" ht="0" hidden="1" customHeight="1" x14ac:dyDescent="0.2">
      <c r="AX49175" s="78"/>
      <c r="AZ49175" s="167"/>
      <c r="BA49175" s="77"/>
      <c r="BB49175" s="77"/>
    </row>
    <row r="49176" spans="50:54" s="79" customFormat="1" ht="0" hidden="1" customHeight="1" x14ac:dyDescent="0.2">
      <c r="AX49176" s="78"/>
      <c r="AZ49176" s="167"/>
      <c r="BA49176" s="77"/>
      <c r="BB49176" s="77"/>
    </row>
    <row r="49177" spans="50:54" s="79" customFormat="1" ht="0" hidden="1" customHeight="1" x14ac:dyDescent="0.2">
      <c r="AX49177" s="78"/>
      <c r="AZ49177" s="167"/>
      <c r="BA49177" s="77"/>
      <c r="BB49177" s="77"/>
    </row>
    <row r="49178" spans="50:54" s="79" customFormat="1" ht="0" hidden="1" customHeight="1" x14ac:dyDescent="0.2">
      <c r="AX49178" s="78"/>
      <c r="AZ49178" s="167"/>
      <c r="BA49178" s="77"/>
      <c r="BB49178" s="77"/>
    </row>
    <row r="49179" spans="50:54" s="79" customFormat="1" ht="0" hidden="1" customHeight="1" x14ac:dyDescent="0.2">
      <c r="AX49179" s="78"/>
      <c r="AZ49179" s="167"/>
      <c r="BA49179" s="77"/>
      <c r="BB49179" s="77"/>
    </row>
    <row r="49180" spans="50:54" s="79" customFormat="1" ht="0" hidden="1" customHeight="1" x14ac:dyDescent="0.2">
      <c r="AX49180" s="78"/>
      <c r="AZ49180" s="167"/>
      <c r="BA49180" s="77"/>
      <c r="BB49180" s="77"/>
    </row>
    <row r="49181" spans="50:54" s="79" customFormat="1" ht="0" hidden="1" customHeight="1" x14ac:dyDescent="0.2">
      <c r="AX49181" s="78"/>
      <c r="AZ49181" s="167"/>
      <c r="BA49181" s="77"/>
      <c r="BB49181" s="77"/>
    </row>
    <row r="49182" spans="50:54" s="79" customFormat="1" ht="0" hidden="1" customHeight="1" x14ac:dyDescent="0.2">
      <c r="AX49182" s="78"/>
      <c r="AZ49182" s="167"/>
      <c r="BA49182" s="77"/>
      <c r="BB49182" s="77"/>
    </row>
    <row r="49183" spans="50:54" s="79" customFormat="1" ht="0" hidden="1" customHeight="1" x14ac:dyDescent="0.2">
      <c r="AX49183" s="78"/>
      <c r="AZ49183" s="167"/>
      <c r="BA49183" s="77"/>
      <c r="BB49183" s="77"/>
    </row>
    <row r="49184" spans="50:54" s="79" customFormat="1" ht="0" hidden="1" customHeight="1" x14ac:dyDescent="0.2">
      <c r="AX49184" s="78"/>
      <c r="AZ49184" s="167"/>
      <c r="BA49184" s="77"/>
      <c r="BB49184" s="77"/>
    </row>
    <row r="49185" spans="50:54" s="79" customFormat="1" ht="0" hidden="1" customHeight="1" x14ac:dyDescent="0.2">
      <c r="AX49185" s="78"/>
      <c r="AZ49185" s="167"/>
      <c r="BA49185" s="77"/>
      <c r="BB49185" s="77"/>
    </row>
    <row r="49186" spans="50:54" s="79" customFormat="1" ht="0" hidden="1" customHeight="1" x14ac:dyDescent="0.2">
      <c r="AX49186" s="78"/>
      <c r="AZ49186" s="167"/>
      <c r="BA49186" s="77"/>
      <c r="BB49186" s="77"/>
    </row>
    <row r="49187" spans="50:54" s="79" customFormat="1" ht="0" hidden="1" customHeight="1" x14ac:dyDescent="0.2">
      <c r="AX49187" s="78"/>
      <c r="AZ49187" s="167"/>
      <c r="BA49187" s="77"/>
      <c r="BB49187" s="77"/>
    </row>
    <row r="49188" spans="50:54" s="79" customFormat="1" ht="0" hidden="1" customHeight="1" x14ac:dyDescent="0.2">
      <c r="AX49188" s="78"/>
      <c r="AZ49188" s="167"/>
      <c r="BA49188" s="77"/>
      <c r="BB49188" s="77"/>
    </row>
    <row r="49189" spans="50:54" s="79" customFormat="1" ht="0" hidden="1" customHeight="1" x14ac:dyDescent="0.2">
      <c r="AX49189" s="78"/>
      <c r="AZ49189" s="167"/>
      <c r="BA49189" s="77"/>
      <c r="BB49189" s="77"/>
    </row>
    <row r="49190" spans="50:54" s="79" customFormat="1" ht="0" hidden="1" customHeight="1" x14ac:dyDescent="0.2">
      <c r="AX49190" s="78"/>
      <c r="AZ49190" s="167"/>
      <c r="BA49190" s="77"/>
      <c r="BB49190" s="77"/>
    </row>
    <row r="49191" spans="50:54" s="79" customFormat="1" ht="0" hidden="1" customHeight="1" x14ac:dyDescent="0.2">
      <c r="AX49191" s="78"/>
      <c r="AZ49191" s="167"/>
      <c r="BA49191" s="77"/>
      <c r="BB49191" s="77"/>
    </row>
    <row r="49192" spans="50:54" s="79" customFormat="1" ht="0" hidden="1" customHeight="1" x14ac:dyDescent="0.2">
      <c r="AX49192" s="78"/>
      <c r="AZ49192" s="167"/>
      <c r="BA49192" s="77"/>
      <c r="BB49192" s="77"/>
    </row>
    <row r="49193" spans="50:54" s="79" customFormat="1" ht="0" hidden="1" customHeight="1" x14ac:dyDescent="0.2">
      <c r="AX49193" s="78"/>
      <c r="AZ49193" s="167"/>
      <c r="BA49193" s="77"/>
      <c r="BB49193" s="77"/>
    </row>
    <row r="49194" spans="50:54" s="79" customFormat="1" ht="0" hidden="1" customHeight="1" x14ac:dyDescent="0.2">
      <c r="AX49194" s="78"/>
      <c r="AZ49194" s="167"/>
      <c r="BA49194" s="77"/>
      <c r="BB49194" s="77"/>
    </row>
    <row r="49195" spans="50:54" s="79" customFormat="1" ht="0" hidden="1" customHeight="1" x14ac:dyDescent="0.2">
      <c r="AX49195" s="78"/>
      <c r="AZ49195" s="167"/>
      <c r="BA49195" s="77"/>
      <c r="BB49195" s="77"/>
    </row>
    <row r="49196" spans="50:54" s="79" customFormat="1" ht="0" hidden="1" customHeight="1" x14ac:dyDescent="0.2">
      <c r="AX49196" s="78"/>
      <c r="AZ49196" s="167"/>
      <c r="BA49196" s="77"/>
      <c r="BB49196" s="77"/>
    </row>
    <row r="49197" spans="50:54" s="79" customFormat="1" ht="0" hidden="1" customHeight="1" x14ac:dyDescent="0.2">
      <c r="AX49197" s="78"/>
      <c r="AZ49197" s="167"/>
      <c r="BA49197" s="77"/>
      <c r="BB49197" s="77"/>
    </row>
    <row r="49198" spans="50:54" s="79" customFormat="1" ht="0" hidden="1" customHeight="1" x14ac:dyDescent="0.2">
      <c r="AX49198" s="78"/>
      <c r="AZ49198" s="167"/>
      <c r="BA49198" s="77"/>
      <c r="BB49198" s="77"/>
    </row>
    <row r="49199" spans="50:54" s="79" customFormat="1" ht="0" hidden="1" customHeight="1" x14ac:dyDescent="0.2">
      <c r="AX49199" s="78"/>
      <c r="AZ49199" s="167"/>
      <c r="BA49199" s="77"/>
      <c r="BB49199" s="77"/>
    </row>
    <row r="49200" spans="50:54" s="79" customFormat="1" ht="0" hidden="1" customHeight="1" x14ac:dyDescent="0.2">
      <c r="AX49200" s="78"/>
      <c r="AZ49200" s="167"/>
      <c r="BA49200" s="77"/>
      <c r="BB49200" s="77"/>
    </row>
    <row r="49201" spans="50:54" s="79" customFormat="1" ht="0" hidden="1" customHeight="1" x14ac:dyDescent="0.2">
      <c r="AX49201" s="78"/>
      <c r="AZ49201" s="167"/>
      <c r="BA49201" s="77"/>
      <c r="BB49201" s="77"/>
    </row>
    <row r="49202" spans="50:54" s="79" customFormat="1" ht="0" hidden="1" customHeight="1" x14ac:dyDescent="0.2">
      <c r="AX49202" s="78"/>
      <c r="AZ49202" s="167"/>
      <c r="BA49202" s="77"/>
      <c r="BB49202" s="77"/>
    </row>
    <row r="49203" spans="50:54" s="79" customFormat="1" ht="0" hidden="1" customHeight="1" x14ac:dyDescent="0.2">
      <c r="AX49203" s="78"/>
      <c r="AZ49203" s="167"/>
      <c r="BA49203" s="77"/>
      <c r="BB49203" s="77"/>
    </row>
  </sheetData>
  <sheetProtection algorithmName="SHA-512" hashValue="CBnyj8ff3CjpRMjImsU3X194Pdk142zHehE/DlkYqB2yM9Ev5Fjsi0bLfF3auJLKBzDNt1dziNBZwa/sNtHw/w==" saltValue="YCe7Eodp4huqd3zjnzkbfw==" spinCount="100000" sheet="1" objects="1" scenarios="1"/>
  <autoFilter ref="A7:BB74" xr:uid="{96A8A001-940C-4880-986A-311DA0F5107F}"/>
  <mergeCells count="50">
    <mergeCell ref="A1:D3"/>
    <mergeCell ref="E1:AV3"/>
    <mergeCell ref="AW1:AZ1"/>
    <mergeCell ref="AW2:AX2"/>
    <mergeCell ref="AY2:AZ2"/>
    <mergeCell ref="AW3:AZ3"/>
    <mergeCell ref="A4:AR4"/>
    <mergeCell ref="AS4:AZ4"/>
    <mergeCell ref="A5:G5"/>
    <mergeCell ref="H5:AR5"/>
    <mergeCell ref="AS5:AV5"/>
    <mergeCell ref="AW5:AZ5"/>
    <mergeCell ref="O6:P6"/>
    <mergeCell ref="A6:A7"/>
    <mergeCell ref="B6:B7"/>
    <mergeCell ref="C6:C7"/>
    <mergeCell ref="D6:D7"/>
    <mergeCell ref="E6:E7"/>
    <mergeCell ref="F6:F7"/>
    <mergeCell ref="G6:G7"/>
    <mergeCell ref="H6:H7"/>
    <mergeCell ref="I6:J6"/>
    <mergeCell ref="K6:L6"/>
    <mergeCell ref="M6:N6"/>
    <mergeCell ref="AE6:AF6"/>
    <mergeCell ref="AG6:AH6"/>
    <mergeCell ref="AI6:AI7"/>
    <mergeCell ref="AJ6:AK6"/>
    <mergeCell ref="Q6:Q7"/>
    <mergeCell ref="R6:S6"/>
    <mergeCell ref="T6:U6"/>
    <mergeCell ref="V6:W6"/>
    <mergeCell ref="X6:Y6"/>
    <mergeCell ref="Z6:Z7"/>
    <mergeCell ref="C8:C73"/>
    <mergeCell ref="A74:XFD74"/>
    <mergeCell ref="AU6:AU7"/>
    <mergeCell ref="AV6:AV7"/>
    <mergeCell ref="AW6:AW7"/>
    <mergeCell ref="AX6:AX7"/>
    <mergeCell ref="AY6:AY7"/>
    <mergeCell ref="AZ6:AZ7"/>
    <mergeCell ref="AL6:AM6"/>
    <mergeCell ref="AN6:AO6"/>
    <mergeCell ref="AP6:AQ6"/>
    <mergeCell ref="AR6:AR7"/>
    <mergeCell ref="AS6:AS7"/>
    <mergeCell ref="AT6:AT7"/>
    <mergeCell ref="AA6:AB6"/>
    <mergeCell ref="AC6:AD6"/>
  </mergeCells>
  <dataValidations count="2">
    <dataValidation allowBlank="1" showInputMessage="1" showErrorMessage="1" prompt="Registre el cargo de la persona responsable de la actividad." sqref="E50:E54" xr:uid="{0B020104-0FF8-4C5B-8D4F-EF8501E5DB9C}"/>
    <dataValidation allowBlank="1" showErrorMessage="1" sqref="D6:G6 D13 D16:D30 F16:G16 F22:G27 F20:G20 E16:E21 F18:G18 E25:E27 F28:H30 D43:D47 H8:H27 I65:J65 K66:L66 D32:H33 D65:D73 D50:D63 E55:E73 E43:E49 E8:G13 D8:D11 AN46:AO49 I46:N49 R46:X49 AE46:AF49 F43:H73" xr:uid="{3973F068-1921-48ED-9A44-199233568DD8}"/>
  </dataValidations>
  <pageMargins left="0.7" right="0.7" top="0.75" bottom="0.75" header="0.3" footer="0.3"/>
  <pageSetup orientation="portrait" r:id="rId1"/>
  <ignoredErrors>
    <ignoredError sqref="H46 AG50:AH51 I52 K52:P5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6</xdr:col>
                    <xdr:colOff>762000</xdr:colOff>
                    <xdr:row>16</xdr:row>
                    <xdr:rowOff>0</xdr:rowOff>
                  </from>
                  <to>
                    <xdr:col>6</xdr:col>
                    <xdr:colOff>771525</xdr:colOff>
                    <xdr:row>33</xdr:row>
                    <xdr:rowOff>533400</xdr:rowOff>
                  </to>
                </anchor>
              </controlPr>
            </control>
          </mc:Choice>
        </mc:AlternateContent>
        <mc:AlternateContent xmlns:mc="http://schemas.openxmlformats.org/markup-compatibility/2006">
          <mc:Choice Requires="x14">
            <control shapeId="12291" r:id="rId6"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6</xdr:col>
                    <xdr:colOff>762000</xdr:colOff>
                    <xdr:row>16</xdr:row>
                    <xdr:rowOff>0</xdr:rowOff>
                  </from>
                  <to>
                    <xdr:col>6</xdr:col>
                    <xdr:colOff>771525</xdr:colOff>
                    <xdr:row>33</xdr:row>
                    <xdr:rowOff>790575</xdr:rowOff>
                  </to>
                </anchor>
              </controlPr>
            </control>
          </mc:Choice>
        </mc:AlternateContent>
        <mc:AlternateContent xmlns:mc="http://schemas.openxmlformats.org/markup-compatibility/2006">
          <mc:Choice Requires="x14">
            <control shapeId="12293" r:id="rId8" name="Check Box 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6</xdr:col>
                    <xdr:colOff>762000</xdr:colOff>
                    <xdr:row>16</xdr:row>
                    <xdr:rowOff>0</xdr:rowOff>
                  </from>
                  <to>
                    <xdr:col>6</xdr:col>
                    <xdr:colOff>771525</xdr:colOff>
                    <xdr:row>33</xdr:row>
                    <xdr:rowOff>790575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A092FA42-15C3-4F1E-84A9-31E6D24CCED2}">
          <x14:formula1>
            <xm:f>'E:\PERSONERIA 2021\PERSONERIA 2021\Documentación 2\Documentación\Planificación de Cambios Septiembre\03. Direccionamiento TICS\[01FR27PlanificacinyGestindelosCambios_COVID_DTIC_2021_V1 Ajustada.xlsx]Hoja5'!#REF!</xm:f>
          </x14:formula1>
          <xm:sqref>AY11 AW11:AW15</xm:sqref>
        </x14:dataValidation>
        <x14:dataValidation type="list" allowBlank="1" showInputMessage="1" showErrorMessage="1" xr:uid="{B16CC140-2126-497C-B41D-BAB1F492F903}">
          <x14:formula1>
            <xm:f>Hoja7!$B$5:$B$6</xm:f>
          </x14:formula1>
          <xm:sqref>AW8:AY10 AY12:AY24 AW16:AW24 AX11:AX24</xm:sqref>
        </x14:dataValidation>
        <x14:dataValidation type="list" allowBlank="1" showInputMessage="1" showErrorMessage="1" xr:uid="{EA0BD6B5-36FF-4251-8B79-26340B30C949}">
          <x14:formula1>
            <xm:f>Hoja5!$G$2:$G$3</xm:f>
          </x14:formula1>
          <xm:sqref>AW25:AY29 AW46:AY64</xm:sqref>
        </x14:dataValidation>
        <x14:dataValidation type="list" allowBlank="1" showInputMessage="1" showErrorMessage="1" xr:uid="{501E23C2-4A34-4F18-9D0E-9EDF50CC80A8}">
          <x14:formula1>
            <xm:f>Hoja5!$A$16:$A$31</xm:f>
          </x14:formula1>
          <xm:sqref>B8:B73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49203"/>
  <sheetViews>
    <sheetView showGridLines="0" tabSelected="1" topLeftCell="A70" zoomScale="72" zoomScaleNormal="72" workbookViewId="0">
      <pane xSplit="1" topLeftCell="B1" activePane="topRight" state="frozen"/>
      <selection pane="topRight" activeCell="A74" sqref="A74:XFD74"/>
    </sheetView>
  </sheetViews>
  <sheetFormatPr baseColWidth="10" defaultColWidth="0" defaultRowHeight="0" customHeight="1" zeroHeight="1" x14ac:dyDescent="0.2"/>
  <cols>
    <col min="1" max="1" width="4.42578125" style="79" customWidth="1"/>
    <col min="2" max="2" width="17.140625" style="79" customWidth="1"/>
    <col min="3" max="3" width="22.7109375" style="79" customWidth="1"/>
    <col min="4" max="4" width="27.5703125" style="79" customWidth="1"/>
    <col min="5" max="5" width="23.42578125" style="79" customWidth="1"/>
    <col min="6" max="6" width="13.140625" style="79" customWidth="1"/>
    <col min="7" max="7" width="15.5703125" style="79" customWidth="1"/>
    <col min="8" max="8" width="11.7109375" style="79" customWidth="1"/>
    <col min="9" max="16" width="9.7109375" style="79" customWidth="1"/>
    <col min="17" max="17" width="31.140625" style="79" customWidth="1"/>
    <col min="18" max="25" width="9" style="79" customWidth="1"/>
    <col min="26" max="26" width="31.140625" style="79" customWidth="1"/>
    <col min="27" max="34" width="8.28515625" style="79" customWidth="1"/>
    <col min="35" max="35" width="31.140625" style="79" customWidth="1"/>
    <col min="36" max="36" width="10.5703125" style="79" customWidth="1"/>
    <col min="37" max="43" width="8.140625" style="79" customWidth="1"/>
    <col min="44" max="48" width="31.140625" style="79" customWidth="1"/>
    <col min="49" max="50" width="14.42578125" style="79" customWidth="1"/>
    <col min="51" max="51" width="12.7109375" style="79" customWidth="1"/>
    <col min="52" max="52" width="18.5703125" style="167" customWidth="1"/>
    <col min="53" max="54" width="0" style="77" hidden="1" customWidth="1"/>
    <col min="55" max="16384" width="11.42578125" style="77" hidden="1"/>
  </cols>
  <sheetData>
    <row r="1" spans="1:54" s="73" customFormat="1" ht="20.25" customHeight="1" x14ac:dyDescent="0.2">
      <c r="A1" s="393" t="s">
        <v>143</v>
      </c>
      <c r="B1" s="393"/>
      <c r="C1" s="393"/>
      <c r="D1" s="393"/>
      <c r="E1" s="394" t="s">
        <v>254</v>
      </c>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5" t="s">
        <v>640</v>
      </c>
      <c r="AX1" s="395"/>
      <c r="AY1" s="395"/>
      <c r="AZ1" s="395"/>
      <c r="BA1" s="72"/>
      <c r="BB1" s="72"/>
    </row>
    <row r="2" spans="1:54" s="73" customFormat="1" ht="20.25" customHeight="1" x14ac:dyDescent="0.2">
      <c r="A2" s="393"/>
      <c r="B2" s="393"/>
      <c r="C2" s="393"/>
      <c r="D2" s="393"/>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6" t="s">
        <v>641</v>
      </c>
      <c r="AX2" s="396"/>
      <c r="AY2" s="397" t="s">
        <v>642</v>
      </c>
      <c r="AZ2" s="397"/>
      <c r="BA2" s="74"/>
      <c r="BB2" s="74"/>
    </row>
    <row r="3" spans="1:54" s="73" customFormat="1" ht="27.75" customHeight="1" x14ac:dyDescent="0.2">
      <c r="A3" s="393"/>
      <c r="B3" s="393"/>
      <c r="C3" s="393"/>
      <c r="D3" s="393"/>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5" t="s">
        <v>750</v>
      </c>
      <c r="AX3" s="395"/>
      <c r="AY3" s="395"/>
      <c r="AZ3" s="395"/>
      <c r="BA3" s="72"/>
      <c r="BB3" s="72"/>
    </row>
    <row r="4" spans="1:54" s="287" customFormat="1" ht="27" customHeight="1" x14ac:dyDescent="0.2">
      <c r="A4" s="392" t="s">
        <v>262</v>
      </c>
      <c r="B4" s="392"/>
      <c r="C4" s="392"/>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t="s">
        <v>263</v>
      </c>
      <c r="AT4" s="392"/>
      <c r="AU4" s="392"/>
      <c r="AV4" s="392"/>
      <c r="AW4" s="392"/>
      <c r="AX4" s="392"/>
      <c r="AY4" s="392"/>
      <c r="AZ4" s="392"/>
    </row>
    <row r="5" spans="1:54" s="287" customFormat="1" ht="27" customHeight="1" x14ac:dyDescent="0.2">
      <c r="A5" s="392" t="s">
        <v>177</v>
      </c>
      <c r="B5" s="392"/>
      <c r="C5" s="392"/>
      <c r="D5" s="392"/>
      <c r="E5" s="392"/>
      <c r="F5" s="392"/>
      <c r="G5" s="392"/>
      <c r="H5" s="392" t="s">
        <v>178</v>
      </c>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2"/>
      <c r="AP5" s="392"/>
      <c r="AQ5" s="392"/>
      <c r="AR5" s="392"/>
      <c r="AS5" s="392" t="s">
        <v>280</v>
      </c>
      <c r="AT5" s="392"/>
      <c r="AU5" s="392"/>
      <c r="AV5" s="392"/>
      <c r="AW5" s="392" t="s">
        <v>264</v>
      </c>
      <c r="AX5" s="392"/>
      <c r="AY5" s="392"/>
      <c r="AZ5" s="392"/>
    </row>
    <row r="6" spans="1:54" s="75" customFormat="1" ht="72" customHeight="1" x14ac:dyDescent="0.25">
      <c r="A6" s="391" t="s">
        <v>146</v>
      </c>
      <c r="B6" s="389" t="s">
        <v>192</v>
      </c>
      <c r="C6" s="389" t="s">
        <v>193</v>
      </c>
      <c r="D6" s="389" t="s">
        <v>194</v>
      </c>
      <c r="E6" s="389" t="s">
        <v>174</v>
      </c>
      <c r="F6" s="389" t="s">
        <v>198</v>
      </c>
      <c r="G6" s="389" t="s">
        <v>199</v>
      </c>
      <c r="H6" s="389" t="s">
        <v>176</v>
      </c>
      <c r="I6" s="390" t="s">
        <v>149</v>
      </c>
      <c r="J6" s="390"/>
      <c r="K6" s="390" t="s">
        <v>150</v>
      </c>
      <c r="L6" s="390"/>
      <c r="M6" s="390" t="s">
        <v>151</v>
      </c>
      <c r="N6" s="390"/>
      <c r="O6" s="390" t="s">
        <v>152</v>
      </c>
      <c r="P6" s="390"/>
      <c r="Q6" s="390" t="s">
        <v>211</v>
      </c>
      <c r="R6" s="390" t="s">
        <v>154</v>
      </c>
      <c r="S6" s="390"/>
      <c r="T6" s="390" t="s">
        <v>155</v>
      </c>
      <c r="U6" s="390"/>
      <c r="V6" s="390" t="s">
        <v>156</v>
      </c>
      <c r="W6" s="390"/>
      <c r="X6" s="390" t="s">
        <v>153</v>
      </c>
      <c r="Y6" s="390"/>
      <c r="Z6" s="390" t="s">
        <v>211</v>
      </c>
      <c r="AA6" s="390" t="s">
        <v>157</v>
      </c>
      <c r="AB6" s="390"/>
      <c r="AC6" s="390" t="s">
        <v>158</v>
      </c>
      <c r="AD6" s="390"/>
      <c r="AE6" s="390" t="s">
        <v>159</v>
      </c>
      <c r="AF6" s="390"/>
      <c r="AG6" s="390" t="s">
        <v>160</v>
      </c>
      <c r="AH6" s="390"/>
      <c r="AI6" s="390" t="s">
        <v>211</v>
      </c>
      <c r="AJ6" s="390" t="s">
        <v>161</v>
      </c>
      <c r="AK6" s="390"/>
      <c r="AL6" s="390" t="s">
        <v>162</v>
      </c>
      <c r="AM6" s="390"/>
      <c r="AN6" s="390" t="s">
        <v>163</v>
      </c>
      <c r="AO6" s="390"/>
      <c r="AP6" s="390" t="s">
        <v>164</v>
      </c>
      <c r="AQ6" s="390"/>
      <c r="AR6" s="390" t="s">
        <v>211</v>
      </c>
      <c r="AS6" s="389" t="s">
        <v>281</v>
      </c>
      <c r="AT6" s="389" t="s">
        <v>282</v>
      </c>
      <c r="AU6" s="389" t="s">
        <v>273</v>
      </c>
      <c r="AV6" s="389" t="s">
        <v>274</v>
      </c>
      <c r="AW6" s="389" t="s">
        <v>283</v>
      </c>
      <c r="AX6" s="389" t="s">
        <v>276</v>
      </c>
      <c r="AY6" s="389" t="s">
        <v>284</v>
      </c>
      <c r="AZ6" s="389" t="s">
        <v>285</v>
      </c>
    </row>
    <row r="7" spans="1:54" ht="44.25" customHeight="1" x14ac:dyDescent="0.2">
      <c r="A7" s="391"/>
      <c r="B7" s="389"/>
      <c r="C7" s="389"/>
      <c r="D7" s="389"/>
      <c r="E7" s="389"/>
      <c r="F7" s="389"/>
      <c r="G7" s="389"/>
      <c r="H7" s="389"/>
      <c r="I7" s="76" t="s">
        <v>147</v>
      </c>
      <c r="J7" s="76" t="s">
        <v>148</v>
      </c>
      <c r="K7" s="76" t="s">
        <v>147</v>
      </c>
      <c r="L7" s="76" t="s">
        <v>148</v>
      </c>
      <c r="M7" s="76" t="s">
        <v>147</v>
      </c>
      <c r="N7" s="76" t="s">
        <v>148</v>
      </c>
      <c r="O7" s="76" t="s">
        <v>147</v>
      </c>
      <c r="P7" s="76" t="s">
        <v>148</v>
      </c>
      <c r="Q7" s="390"/>
      <c r="R7" s="76" t="s">
        <v>147</v>
      </c>
      <c r="S7" s="76" t="s">
        <v>148</v>
      </c>
      <c r="T7" s="76" t="s">
        <v>147</v>
      </c>
      <c r="U7" s="76" t="s">
        <v>148</v>
      </c>
      <c r="V7" s="76" t="s">
        <v>147</v>
      </c>
      <c r="W7" s="76" t="s">
        <v>148</v>
      </c>
      <c r="X7" s="76" t="s">
        <v>147</v>
      </c>
      <c r="Y7" s="76" t="s">
        <v>148</v>
      </c>
      <c r="Z7" s="390"/>
      <c r="AA7" s="76" t="s">
        <v>147</v>
      </c>
      <c r="AB7" s="76" t="s">
        <v>148</v>
      </c>
      <c r="AC7" s="76" t="s">
        <v>147</v>
      </c>
      <c r="AD7" s="76" t="s">
        <v>148</v>
      </c>
      <c r="AE7" s="76" t="s">
        <v>147</v>
      </c>
      <c r="AF7" s="76" t="s">
        <v>148</v>
      </c>
      <c r="AG7" s="76" t="s">
        <v>147</v>
      </c>
      <c r="AH7" s="76" t="s">
        <v>148</v>
      </c>
      <c r="AI7" s="390"/>
      <c r="AJ7" s="76" t="s">
        <v>147</v>
      </c>
      <c r="AK7" s="76" t="s">
        <v>148</v>
      </c>
      <c r="AL7" s="76" t="s">
        <v>147</v>
      </c>
      <c r="AM7" s="76" t="s">
        <v>148</v>
      </c>
      <c r="AN7" s="76" t="s">
        <v>147</v>
      </c>
      <c r="AO7" s="76" t="s">
        <v>148</v>
      </c>
      <c r="AP7" s="76" t="s">
        <v>147</v>
      </c>
      <c r="AQ7" s="76" t="s">
        <v>148</v>
      </c>
      <c r="AR7" s="390"/>
      <c r="AS7" s="389"/>
      <c r="AT7" s="389"/>
      <c r="AU7" s="389"/>
      <c r="AV7" s="389"/>
      <c r="AW7" s="389"/>
      <c r="AX7" s="389"/>
      <c r="AY7" s="389"/>
      <c r="AZ7" s="389"/>
    </row>
    <row r="8" spans="1:54" s="96" customFormat="1" ht="111.95" customHeight="1" x14ac:dyDescent="0.2">
      <c r="A8" s="86">
        <v>1</v>
      </c>
      <c r="B8" s="93" t="s">
        <v>0</v>
      </c>
      <c r="C8" s="383" t="s">
        <v>630</v>
      </c>
      <c r="D8" s="87" t="s">
        <v>294</v>
      </c>
      <c r="E8" s="184" t="s">
        <v>296</v>
      </c>
      <c r="F8" s="88">
        <v>44198</v>
      </c>
      <c r="G8" s="88" t="s">
        <v>667</v>
      </c>
      <c r="H8" s="84">
        <v>0.5</v>
      </c>
      <c r="I8" s="247">
        <v>0</v>
      </c>
      <c r="J8" s="247">
        <v>0</v>
      </c>
      <c r="K8" s="247">
        <v>0</v>
      </c>
      <c r="L8" s="247">
        <v>0</v>
      </c>
      <c r="M8" s="247">
        <v>0</v>
      </c>
      <c r="N8" s="247">
        <v>0</v>
      </c>
      <c r="O8" s="84">
        <f t="shared" ref="O8:O10" si="0">SUM(I8+K8+M8)</f>
        <v>0</v>
      </c>
      <c r="P8" s="84">
        <f t="shared" ref="P8:P10" si="1">SUM(J8+L8+N8)</f>
        <v>0</v>
      </c>
      <c r="Q8" s="94"/>
      <c r="R8" s="248">
        <v>0.25</v>
      </c>
      <c r="S8" s="247">
        <v>0.25</v>
      </c>
      <c r="T8" s="249">
        <v>0</v>
      </c>
      <c r="U8" s="247">
        <v>0</v>
      </c>
      <c r="V8" s="247">
        <v>0</v>
      </c>
      <c r="W8" s="247">
        <v>0</v>
      </c>
      <c r="X8" s="91">
        <f>SUM(R8+T8+V8)</f>
        <v>0.25</v>
      </c>
      <c r="Y8" s="91">
        <f>SUM(S8+U8+W8)</f>
        <v>0.25</v>
      </c>
      <c r="Z8" s="93" t="s">
        <v>558</v>
      </c>
      <c r="AA8" s="247">
        <v>0</v>
      </c>
      <c r="AB8" s="247">
        <v>0</v>
      </c>
      <c r="AC8" s="248">
        <v>0.25</v>
      </c>
      <c r="AD8" s="247">
        <v>0.25</v>
      </c>
      <c r="AE8" s="247">
        <v>0</v>
      </c>
      <c r="AF8" s="247">
        <v>0</v>
      </c>
      <c r="AG8" s="84">
        <f t="shared" ref="AG8" si="2">SUM(AA8+AC8+AE8)</f>
        <v>0.25</v>
      </c>
      <c r="AH8" s="84">
        <f t="shared" ref="AH8" si="3">SUM(AB8+AD8+AF8)</f>
        <v>0.25</v>
      </c>
      <c r="AI8" s="93" t="s">
        <v>559</v>
      </c>
      <c r="AJ8" s="247">
        <v>0</v>
      </c>
      <c r="AK8" s="247">
        <v>0</v>
      </c>
      <c r="AL8" s="247">
        <v>0</v>
      </c>
      <c r="AM8" s="247">
        <v>0</v>
      </c>
      <c r="AN8" s="247">
        <v>0</v>
      </c>
      <c r="AO8" s="247">
        <v>0</v>
      </c>
      <c r="AP8" s="84">
        <f t="shared" ref="AP8:AP9" si="4">SUM(AJ8+AL8+AN8)</f>
        <v>0</v>
      </c>
      <c r="AQ8" s="84">
        <f t="shared" ref="AQ8:AQ9" si="5">SUM(AK8+AM8+AO8)</f>
        <v>0</v>
      </c>
      <c r="AR8" s="95" t="s">
        <v>37</v>
      </c>
      <c r="AS8" s="93" t="s">
        <v>566</v>
      </c>
      <c r="AT8" s="93" t="s">
        <v>563</v>
      </c>
      <c r="AU8" s="93" t="s">
        <v>562</v>
      </c>
      <c r="AV8" s="90"/>
      <c r="AW8" s="95" t="s">
        <v>166</v>
      </c>
      <c r="AX8" s="95" t="s">
        <v>166</v>
      </c>
      <c r="AY8" s="95" t="s">
        <v>166</v>
      </c>
      <c r="AZ8" s="172" t="s">
        <v>618</v>
      </c>
    </row>
    <row r="9" spans="1:54" s="96" customFormat="1" ht="111.95" customHeight="1" x14ac:dyDescent="0.2">
      <c r="A9" s="86">
        <v>2</v>
      </c>
      <c r="B9" s="93" t="s">
        <v>0</v>
      </c>
      <c r="C9" s="384"/>
      <c r="D9" s="87" t="s">
        <v>295</v>
      </c>
      <c r="E9" s="184" t="s">
        <v>296</v>
      </c>
      <c r="F9" s="88">
        <v>44328</v>
      </c>
      <c r="G9" s="88" t="s">
        <v>667</v>
      </c>
      <c r="H9" s="84">
        <v>0.5</v>
      </c>
      <c r="I9" s="247">
        <v>0</v>
      </c>
      <c r="J9" s="247">
        <v>0</v>
      </c>
      <c r="K9" s="247">
        <v>0</v>
      </c>
      <c r="L9" s="247">
        <v>0</v>
      </c>
      <c r="M9" s="247">
        <v>0</v>
      </c>
      <c r="N9" s="247">
        <v>0</v>
      </c>
      <c r="O9" s="84">
        <f t="shared" si="0"/>
        <v>0</v>
      </c>
      <c r="P9" s="84">
        <f t="shared" si="1"/>
        <v>0</v>
      </c>
      <c r="Q9" s="98"/>
      <c r="R9" s="250">
        <f>12.5/100</f>
        <v>0.125</v>
      </c>
      <c r="S9" s="250">
        <f>12.5/100</f>
        <v>0.125</v>
      </c>
      <c r="T9" s="250">
        <f>12.5/100</f>
        <v>0.125</v>
      </c>
      <c r="U9" s="250">
        <f>12.5/100</f>
        <v>0.125</v>
      </c>
      <c r="V9" s="247">
        <v>0</v>
      </c>
      <c r="W9" s="247">
        <v>0</v>
      </c>
      <c r="X9" s="84">
        <f>SUM(R9+T9+V9)</f>
        <v>0.25</v>
      </c>
      <c r="Y9" s="84">
        <f t="shared" ref="Y9:Y10" si="6">SUM(S9+U9+W9)</f>
        <v>0.25</v>
      </c>
      <c r="Z9" s="93" t="s">
        <v>561</v>
      </c>
      <c r="AA9" s="247">
        <v>0</v>
      </c>
      <c r="AB9" s="247">
        <v>0</v>
      </c>
      <c r="AC9" s="99">
        <v>0.25</v>
      </c>
      <c r="AD9" s="100">
        <v>0.25</v>
      </c>
      <c r="AE9" s="247">
        <v>0</v>
      </c>
      <c r="AF9" s="247">
        <v>0</v>
      </c>
      <c r="AG9" s="84">
        <f>SUM(AC9+AE9)</f>
        <v>0.25</v>
      </c>
      <c r="AH9" s="84">
        <f>SUM(AD9+AF9)</f>
        <v>0.25</v>
      </c>
      <c r="AI9" s="101" t="s">
        <v>560</v>
      </c>
      <c r="AJ9" s="247">
        <v>0</v>
      </c>
      <c r="AK9" s="247">
        <v>0</v>
      </c>
      <c r="AL9" s="247">
        <v>0</v>
      </c>
      <c r="AM9" s="247">
        <v>0</v>
      </c>
      <c r="AN9" s="247">
        <v>0</v>
      </c>
      <c r="AO9" s="247">
        <v>0</v>
      </c>
      <c r="AP9" s="84">
        <f t="shared" si="4"/>
        <v>0</v>
      </c>
      <c r="AQ9" s="84">
        <f t="shared" si="5"/>
        <v>0</v>
      </c>
      <c r="AR9" s="95" t="s">
        <v>37</v>
      </c>
      <c r="AS9" s="93" t="s">
        <v>566</v>
      </c>
      <c r="AT9" s="93" t="s">
        <v>564</v>
      </c>
      <c r="AU9" s="93" t="s">
        <v>565</v>
      </c>
      <c r="AV9" s="97"/>
      <c r="AW9" s="95" t="s">
        <v>166</v>
      </c>
      <c r="AX9" s="95" t="s">
        <v>166</v>
      </c>
      <c r="AY9" s="95" t="s">
        <v>166</v>
      </c>
      <c r="AZ9" s="172" t="s">
        <v>618</v>
      </c>
    </row>
    <row r="10" spans="1:54" s="117" customFormat="1" ht="111.95" customHeight="1" x14ac:dyDescent="0.25">
      <c r="A10" s="86">
        <v>3</v>
      </c>
      <c r="B10" s="93" t="s">
        <v>3</v>
      </c>
      <c r="C10" s="384"/>
      <c r="D10" s="102" t="s">
        <v>289</v>
      </c>
      <c r="E10" s="101" t="s">
        <v>298</v>
      </c>
      <c r="F10" s="243">
        <v>44348</v>
      </c>
      <c r="G10" s="173" t="s">
        <v>292</v>
      </c>
      <c r="H10" s="158">
        <v>1</v>
      </c>
      <c r="I10" s="249">
        <v>0</v>
      </c>
      <c r="J10" s="251">
        <v>0</v>
      </c>
      <c r="K10" s="249">
        <v>0</v>
      </c>
      <c r="L10" s="251">
        <v>0</v>
      </c>
      <c r="M10" s="249">
        <v>0</v>
      </c>
      <c r="N10" s="251">
        <v>0</v>
      </c>
      <c r="O10" s="89">
        <f t="shared" si="0"/>
        <v>0</v>
      </c>
      <c r="P10" s="89">
        <f t="shared" si="1"/>
        <v>0</v>
      </c>
      <c r="Q10" s="94"/>
      <c r="R10" s="247">
        <v>0</v>
      </c>
      <c r="S10" s="247">
        <v>0</v>
      </c>
      <c r="T10" s="247">
        <v>0</v>
      </c>
      <c r="U10" s="247">
        <v>0</v>
      </c>
      <c r="V10" s="247">
        <v>0</v>
      </c>
      <c r="W10" s="247">
        <v>0</v>
      </c>
      <c r="X10" s="84">
        <f t="shared" ref="X10" si="7">SUM(R10+T10+V10)</f>
        <v>0</v>
      </c>
      <c r="Y10" s="84">
        <f t="shared" si="6"/>
        <v>0</v>
      </c>
      <c r="Z10" s="94" t="s">
        <v>37</v>
      </c>
      <c r="AA10" s="104"/>
      <c r="AB10" s="90"/>
      <c r="AC10" s="100">
        <v>0.5</v>
      </c>
      <c r="AD10" s="115">
        <v>0.5</v>
      </c>
      <c r="AE10" s="104"/>
      <c r="AF10" s="90"/>
      <c r="AG10" s="100">
        <f>SUM(AA10+AC10+AE10)</f>
        <v>0.5</v>
      </c>
      <c r="AH10" s="115">
        <f>SUM(AB10+AD10+AF10)</f>
        <v>0.5</v>
      </c>
      <c r="AI10" s="93" t="s">
        <v>293</v>
      </c>
      <c r="AJ10" s="247">
        <v>0</v>
      </c>
      <c r="AK10" s="247">
        <v>0</v>
      </c>
      <c r="AL10" s="247">
        <v>0</v>
      </c>
      <c r="AM10" s="247">
        <v>0</v>
      </c>
      <c r="AN10" s="115">
        <v>0.5</v>
      </c>
      <c r="AO10" s="115">
        <v>0.5</v>
      </c>
      <c r="AP10" s="92">
        <f>SUM(AJ10+AL10+AN10)</f>
        <v>0.5</v>
      </c>
      <c r="AQ10" s="92">
        <f>SUM(AK10+AM10+AO10)</f>
        <v>0.5</v>
      </c>
      <c r="AR10" s="95" t="s">
        <v>37</v>
      </c>
      <c r="AS10" s="93" t="s">
        <v>669</v>
      </c>
      <c r="AT10" s="93" t="s">
        <v>551</v>
      </c>
      <c r="AU10" s="93" t="s">
        <v>433</v>
      </c>
      <c r="AV10" s="93" t="s">
        <v>433</v>
      </c>
      <c r="AW10" s="95" t="s">
        <v>166</v>
      </c>
      <c r="AX10" s="95" t="s">
        <v>166</v>
      </c>
      <c r="AY10" s="95" t="s">
        <v>166</v>
      </c>
      <c r="AZ10" s="172" t="s">
        <v>670</v>
      </c>
    </row>
    <row r="11" spans="1:54" s="117" customFormat="1" ht="111.95" customHeight="1" x14ac:dyDescent="0.25">
      <c r="A11" s="86">
        <v>4</v>
      </c>
      <c r="B11" s="93" t="s">
        <v>40</v>
      </c>
      <c r="C11" s="384"/>
      <c r="D11" s="102" t="s">
        <v>422</v>
      </c>
      <c r="E11" s="102" t="s">
        <v>427</v>
      </c>
      <c r="F11" s="243">
        <v>44335</v>
      </c>
      <c r="G11" s="112" t="s">
        <v>300</v>
      </c>
      <c r="H11" s="106">
        <f>20/100</f>
        <v>0.2</v>
      </c>
      <c r="I11" s="107">
        <f t="shared" ref="I11:N11" si="8">20/12/100</f>
        <v>1.6666666666666666E-2</v>
      </c>
      <c r="J11" s="107">
        <f t="shared" si="8"/>
        <v>1.6666666666666666E-2</v>
      </c>
      <c r="K11" s="107">
        <f t="shared" si="8"/>
        <v>1.6666666666666666E-2</v>
      </c>
      <c r="L11" s="107">
        <f t="shared" si="8"/>
        <v>1.6666666666666666E-2</v>
      </c>
      <c r="M11" s="107">
        <f t="shared" si="8"/>
        <v>1.6666666666666666E-2</v>
      </c>
      <c r="N11" s="107">
        <f t="shared" si="8"/>
        <v>1.6666666666666666E-2</v>
      </c>
      <c r="O11" s="108">
        <f>SUM(I11+K11+M11)</f>
        <v>0.05</v>
      </c>
      <c r="P11" s="106">
        <f>SUM(J11+L11+N11)</f>
        <v>0.05</v>
      </c>
      <c r="Q11" s="87" t="s">
        <v>428</v>
      </c>
      <c r="R11" s="109">
        <f t="shared" ref="R11:W11" si="9">20/12/100</f>
        <v>1.6666666666666666E-2</v>
      </c>
      <c r="S11" s="109">
        <f t="shared" si="9"/>
        <v>1.6666666666666666E-2</v>
      </c>
      <c r="T11" s="109">
        <f t="shared" si="9"/>
        <v>1.6666666666666666E-2</v>
      </c>
      <c r="U11" s="109">
        <f t="shared" si="9"/>
        <v>1.6666666666666666E-2</v>
      </c>
      <c r="V11" s="109">
        <f t="shared" si="9"/>
        <v>1.6666666666666666E-2</v>
      </c>
      <c r="W11" s="109">
        <f t="shared" si="9"/>
        <v>1.6666666666666666E-2</v>
      </c>
      <c r="X11" s="106">
        <f>SUM(R11+T11+V11)</f>
        <v>0.05</v>
      </c>
      <c r="Y11" s="106">
        <f>SUM(S11+U11+W11)</f>
        <v>0.05</v>
      </c>
      <c r="Z11" s="87" t="s">
        <v>428</v>
      </c>
      <c r="AA11" s="110">
        <f t="shared" ref="AA11:AF11" si="10">20/12/100</f>
        <v>1.6666666666666666E-2</v>
      </c>
      <c r="AB11" s="110">
        <f t="shared" si="10"/>
        <v>1.6666666666666666E-2</v>
      </c>
      <c r="AC11" s="110">
        <f t="shared" si="10"/>
        <v>1.6666666666666666E-2</v>
      </c>
      <c r="AD11" s="110">
        <f t="shared" si="10"/>
        <v>1.6666666666666666E-2</v>
      </c>
      <c r="AE11" s="110">
        <f t="shared" si="10"/>
        <v>1.6666666666666666E-2</v>
      </c>
      <c r="AF11" s="110">
        <f t="shared" si="10"/>
        <v>1.6666666666666666E-2</v>
      </c>
      <c r="AG11" s="108">
        <f>SUM(AA11+AC11+AE11)</f>
        <v>0.05</v>
      </c>
      <c r="AH11" s="108">
        <f>SUM(AB11+AD11+AF11)</f>
        <v>0.05</v>
      </c>
      <c r="AI11" s="102" t="s">
        <v>428</v>
      </c>
      <c r="AJ11" s="109">
        <f>20/12/100</f>
        <v>1.6666666666666666E-2</v>
      </c>
      <c r="AK11" s="110">
        <f t="shared" ref="AK11" si="11">20/12/100</f>
        <v>1.6666666666666666E-2</v>
      </c>
      <c r="AL11" s="109">
        <f>20/12/100</f>
        <v>1.6666666666666666E-2</v>
      </c>
      <c r="AM11" s="110">
        <f t="shared" ref="AM11" si="12">20/12/100</f>
        <v>1.6666666666666666E-2</v>
      </c>
      <c r="AN11" s="109">
        <f>20/12/100</f>
        <v>1.6666666666666666E-2</v>
      </c>
      <c r="AO11" s="110">
        <f t="shared" ref="AO11" si="13">20/12/100</f>
        <v>1.6666666666666666E-2</v>
      </c>
      <c r="AP11" s="111">
        <f>SUM(AJ11+AL11+AN11)</f>
        <v>0.05</v>
      </c>
      <c r="AQ11" s="111">
        <f>SUM(AK11+AM11+AO11)</f>
        <v>0.05</v>
      </c>
      <c r="AR11" s="87"/>
      <c r="AS11" s="87" t="s">
        <v>434</v>
      </c>
      <c r="AT11" s="87" t="s">
        <v>436</v>
      </c>
      <c r="AU11" s="87" t="s">
        <v>435</v>
      </c>
      <c r="AV11" s="87" t="s">
        <v>435</v>
      </c>
      <c r="AW11" s="112" t="s">
        <v>166</v>
      </c>
      <c r="AX11" s="95" t="s">
        <v>166</v>
      </c>
      <c r="AY11" s="102"/>
      <c r="AZ11" s="172" t="s">
        <v>616</v>
      </c>
    </row>
    <row r="12" spans="1:54" s="117" customFormat="1" ht="111.95" customHeight="1" x14ac:dyDescent="0.25">
      <c r="A12" s="86">
        <v>5</v>
      </c>
      <c r="B12" s="93" t="s">
        <v>40</v>
      </c>
      <c r="C12" s="384"/>
      <c r="D12" s="298" t="s">
        <v>423</v>
      </c>
      <c r="E12" s="102" t="s">
        <v>424</v>
      </c>
      <c r="F12" s="183">
        <v>44440</v>
      </c>
      <c r="G12" s="183">
        <v>44469</v>
      </c>
      <c r="H12" s="106">
        <f t="shared" ref="H12:H15" si="14">20/100</f>
        <v>0.2</v>
      </c>
      <c r="I12" s="249">
        <v>0</v>
      </c>
      <c r="J12" s="247">
        <v>0</v>
      </c>
      <c r="K12" s="247">
        <v>0</v>
      </c>
      <c r="L12" s="247">
        <v>0</v>
      </c>
      <c r="M12" s="247">
        <v>0</v>
      </c>
      <c r="N12" s="247">
        <v>0</v>
      </c>
      <c r="O12" s="84">
        <f t="shared" ref="O12:O24" si="15">SUM(I12+K12+M12)</f>
        <v>0</v>
      </c>
      <c r="P12" s="89">
        <f t="shared" ref="P12:P24" si="16">SUM(J12+L12+N12)</f>
        <v>0</v>
      </c>
      <c r="Q12" s="93" t="s">
        <v>551</v>
      </c>
      <c r="R12" s="247">
        <v>0</v>
      </c>
      <c r="S12" s="247">
        <v>0</v>
      </c>
      <c r="T12" s="247">
        <v>0</v>
      </c>
      <c r="U12" s="247">
        <v>0</v>
      </c>
      <c r="V12" s="247">
        <v>0</v>
      </c>
      <c r="W12" s="247">
        <v>0</v>
      </c>
      <c r="X12" s="84">
        <f t="shared" ref="X12:X15" si="17">SUM(R12+T12+V12)</f>
        <v>0</v>
      </c>
      <c r="Y12" s="84">
        <f t="shared" ref="Y12:Y15" si="18">SUM(S12+U12+W12)</f>
        <v>0</v>
      </c>
      <c r="Z12" s="93" t="s">
        <v>551</v>
      </c>
      <c r="AA12" s="106">
        <v>0</v>
      </c>
      <c r="AB12" s="106">
        <v>0</v>
      </c>
      <c r="AC12" s="106">
        <f>20/100</f>
        <v>0.2</v>
      </c>
      <c r="AD12" s="106">
        <f>20/100</f>
        <v>0.2</v>
      </c>
      <c r="AE12" s="106">
        <v>0</v>
      </c>
      <c r="AF12" s="106">
        <v>0</v>
      </c>
      <c r="AG12" s="106">
        <f t="shared" ref="AG12:AG13" si="19">SUM(AA12+AC12+AE12)</f>
        <v>0.2</v>
      </c>
      <c r="AH12" s="106">
        <f t="shared" ref="AH12:AH16" si="20">SUM(AB12+AD12+AF12)</f>
        <v>0.2</v>
      </c>
      <c r="AI12" s="102" t="s">
        <v>429</v>
      </c>
      <c r="AJ12" s="247">
        <v>0</v>
      </c>
      <c r="AK12" s="247">
        <v>0</v>
      </c>
      <c r="AL12" s="247">
        <v>0</v>
      </c>
      <c r="AM12" s="247">
        <v>0</v>
      </c>
      <c r="AN12" s="247">
        <v>0</v>
      </c>
      <c r="AO12" s="247">
        <v>0</v>
      </c>
      <c r="AP12" s="84">
        <f t="shared" ref="AP12:AP16" si="21">SUM(AJ12+AL12+AN12)</f>
        <v>0</v>
      </c>
      <c r="AQ12" s="84">
        <f t="shared" ref="AQ12:AQ16" si="22">SUM(AK12+AM12+AO12)</f>
        <v>0</v>
      </c>
      <c r="AR12" s="93" t="s">
        <v>551</v>
      </c>
      <c r="AS12" s="93" t="s">
        <v>551</v>
      </c>
      <c r="AT12" s="93" t="s">
        <v>551</v>
      </c>
      <c r="AU12" s="87" t="s">
        <v>435</v>
      </c>
      <c r="AV12" s="102"/>
      <c r="AW12" s="112" t="s">
        <v>166</v>
      </c>
      <c r="AX12" s="95" t="s">
        <v>166</v>
      </c>
      <c r="AY12" s="95" t="s">
        <v>166</v>
      </c>
      <c r="AZ12" s="172" t="s">
        <v>618</v>
      </c>
    </row>
    <row r="13" spans="1:54" s="117" customFormat="1" ht="111.95" customHeight="1" x14ac:dyDescent="0.25">
      <c r="A13" s="86">
        <v>6</v>
      </c>
      <c r="B13" s="93" t="s">
        <v>40</v>
      </c>
      <c r="C13" s="384"/>
      <c r="D13" s="102" t="s">
        <v>420</v>
      </c>
      <c r="E13" s="102" t="s">
        <v>425</v>
      </c>
      <c r="F13" s="183">
        <v>44409</v>
      </c>
      <c r="G13" s="183">
        <v>44469</v>
      </c>
      <c r="H13" s="106">
        <f t="shared" si="14"/>
        <v>0.2</v>
      </c>
      <c r="I13" s="247">
        <v>0</v>
      </c>
      <c r="J13" s="247">
        <v>0</v>
      </c>
      <c r="K13" s="247">
        <v>0</v>
      </c>
      <c r="L13" s="247">
        <v>0</v>
      </c>
      <c r="M13" s="247">
        <v>0</v>
      </c>
      <c r="N13" s="247">
        <v>0</v>
      </c>
      <c r="O13" s="84">
        <f t="shared" si="15"/>
        <v>0</v>
      </c>
      <c r="P13" s="84">
        <f t="shared" si="16"/>
        <v>0</v>
      </c>
      <c r="Q13" s="93" t="s">
        <v>551</v>
      </c>
      <c r="R13" s="247">
        <v>0</v>
      </c>
      <c r="S13" s="247">
        <v>0</v>
      </c>
      <c r="T13" s="247">
        <v>0</v>
      </c>
      <c r="U13" s="247">
        <v>0</v>
      </c>
      <c r="V13" s="247">
        <v>0</v>
      </c>
      <c r="W13" s="247">
        <v>0</v>
      </c>
      <c r="X13" s="84">
        <f t="shared" si="17"/>
        <v>0</v>
      </c>
      <c r="Y13" s="84">
        <f t="shared" si="18"/>
        <v>0</v>
      </c>
      <c r="Z13" s="93" t="s">
        <v>551</v>
      </c>
      <c r="AA13" s="106">
        <v>0</v>
      </c>
      <c r="AB13" s="106">
        <v>0</v>
      </c>
      <c r="AC13" s="106">
        <f>10/100</f>
        <v>0.1</v>
      </c>
      <c r="AD13" s="106">
        <f>10/100</f>
        <v>0.1</v>
      </c>
      <c r="AE13" s="106">
        <f>10/100</f>
        <v>0.1</v>
      </c>
      <c r="AF13" s="106">
        <f>10/100</f>
        <v>0.1</v>
      </c>
      <c r="AG13" s="106">
        <f t="shared" si="19"/>
        <v>0.2</v>
      </c>
      <c r="AH13" s="106">
        <f t="shared" si="20"/>
        <v>0.2</v>
      </c>
      <c r="AI13" s="102" t="s">
        <v>430</v>
      </c>
      <c r="AJ13" s="247">
        <v>0</v>
      </c>
      <c r="AK13" s="247">
        <v>0</v>
      </c>
      <c r="AL13" s="247">
        <v>0</v>
      </c>
      <c r="AM13" s="247">
        <v>0</v>
      </c>
      <c r="AN13" s="247">
        <v>0</v>
      </c>
      <c r="AO13" s="247">
        <v>0</v>
      </c>
      <c r="AP13" s="84">
        <f t="shared" si="21"/>
        <v>0</v>
      </c>
      <c r="AQ13" s="84">
        <f t="shared" si="22"/>
        <v>0</v>
      </c>
      <c r="AR13" s="93" t="s">
        <v>551</v>
      </c>
      <c r="AS13" s="93" t="s">
        <v>551</v>
      </c>
      <c r="AT13" s="93" t="s">
        <v>551</v>
      </c>
      <c r="AU13" s="102" t="s">
        <v>438</v>
      </c>
      <c r="AV13" s="102"/>
      <c r="AW13" s="112" t="s">
        <v>166</v>
      </c>
      <c r="AX13" s="95" t="s">
        <v>166</v>
      </c>
      <c r="AY13" s="95" t="s">
        <v>166</v>
      </c>
      <c r="AZ13" s="172" t="s">
        <v>618</v>
      </c>
    </row>
    <row r="14" spans="1:54" s="117" customFormat="1" ht="111.95" customHeight="1" x14ac:dyDescent="0.25">
      <c r="A14" s="86">
        <v>7</v>
      </c>
      <c r="B14" s="93" t="s">
        <v>40</v>
      </c>
      <c r="C14" s="384"/>
      <c r="D14" s="102" t="s">
        <v>421</v>
      </c>
      <c r="E14" s="102" t="s">
        <v>426</v>
      </c>
      <c r="F14" s="183">
        <v>44348</v>
      </c>
      <c r="G14" s="183">
        <v>44500</v>
      </c>
      <c r="H14" s="106">
        <f t="shared" si="14"/>
        <v>0.2</v>
      </c>
      <c r="I14" s="247">
        <v>0</v>
      </c>
      <c r="J14" s="247">
        <v>0</v>
      </c>
      <c r="K14" s="247">
        <v>0</v>
      </c>
      <c r="L14" s="247">
        <v>0</v>
      </c>
      <c r="M14" s="247">
        <v>0</v>
      </c>
      <c r="N14" s="247">
        <v>0</v>
      </c>
      <c r="O14" s="84">
        <f t="shared" si="15"/>
        <v>0</v>
      </c>
      <c r="P14" s="84">
        <f t="shared" si="16"/>
        <v>0</v>
      </c>
      <c r="Q14" s="93" t="s">
        <v>551</v>
      </c>
      <c r="R14" s="247">
        <v>0</v>
      </c>
      <c r="S14" s="247">
        <v>0</v>
      </c>
      <c r="T14" s="247">
        <v>0</v>
      </c>
      <c r="U14" s="247">
        <v>0</v>
      </c>
      <c r="V14" s="247">
        <v>0</v>
      </c>
      <c r="W14" s="247">
        <v>0</v>
      </c>
      <c r="X14" s="84">
        <f t="shared" si="17"/>
        <v>0</v>
      </c>
      <c r="Y14" s="84">
        <f t="shared" si="18"/>
        <v>0</v>
      </c>
      <c r="Z14" s="93" t="s">
        <v>551</v>
      </c>
      <c r="AA14" s="107">
        <f t="shared" ref="AA14:AF14" si="23">6.67/100</f>
        <v>6.6699999999999995E-2</v>
      </c>
      <c r="AB14" s="107">
        <f t="shared" si="23"/>
        <v>6.6699999999999995E-2</v>
      </c>
      <c r="AC14" s="107">
        <f t="shared" si="23"/>
        <v>6.6699999999999995E-2</v>
      </c>
      <c r="AD14" s="107">
        <f t="shared" si="23"/>
        <v>6.6699999999999995E-2</v>
      </c>
      <c r="AE14" s="107">
        <f t="shared" si="23"/>
        <v>6.6699999999999995E-2</v>
      </c>
      <c r="AF14" s="107">
        <f t="shared" si="23"/>
        <v>6.6699999999999995E-2</v>
      </c>
      <c r="AG14" s="107">
        <f>SUM(AA14+AC14+AE14)</f>
        <v>0.2001</v>
      </c>
      <c r="AH14" s="107">
        <f t="shared" si="20"/>
        <v>0.2001</v>
      </c>
      <c r="AI14" s="102" t="s">
        <v>431</v>
      </c>
      <c r="AJ14" s="247">
        <v>0</v>
      </c>
      <c r="AK14" s="247">
        <v>0</v>
      </c>
      <c r="AL14" s="247">
        <v>0</v>
      </c>
      <c r="AM14" s="247">
        <v>0</v>
      </c>
      <c r="AN14" s="247">
        <v>0</v>
      </c>
      <c r="AO14" s="247">
        <v>0</v>
      </c>
      <c r="AP14" s="84">
        <f t="shared" si="21"/>
        <v>0</v>
      </c>
      <c r="AQ14" s="84">
        <f t="shared" si="22"/>
        <v>0</v>
      </c>
      <c r="AR14" s="93" t="s">
        <v>551</v>
      </c>
      <c r="AS14" s="93" t="s">
        <v>551</v>
      </c>
      <c r="AT14" s="93" t="s">
        <v>551</v>
      </c>
      <c r="AU14" s="102" t="s">
        <v>437</v>
      </c>
      <c r="AV14" s="102"/>
      <c r="AW14" s="112" t="s">
        <v>166</v>
      </c>
      <c r="AX14" s="95" t="s">
        <v>166</v>
      </c>
      <c r="AY14" s="95" t="s">
        <v>166</v>
      </c>
      <c r="AZ14" s="172" t="s">
        <v>618</v>
      </c>
    </row>
    <row r="15" spans="1:54" s="117" customFormat="1" ht="111.95" customHeight="1" x14ac:dyDescent="0.25">
      <c r="A15" s="86">
        <v>8</v>
      </c>
      <c r="B15" s="93" t="s">
        <v>40</v>
      </c>
      <c r="C15" s="384"/>
      <c r="D15" s="102" t="s">
        <v>422</v>
      </c>
      <c r="E15" s="102" t="s">
        <v>427</v>
      </c>
      <c r="F15" s="183">
        <v>44409</v>
      </c>
      <c r="G15" s="183">
        <v>44469</v>
      </c>
      <c r="H15" s="106">
        <f t="shared" si="14"/>
        <v>0.2</v>
      </c>
      <c r="I15" s="247">
        <v>0</v>
      </c>
      <c r="J15" s="247">
        <v>0</v>
      </c>
      <c r="K15" s="247">
        <v>0</v>
      </c>
      <c r="L15" s="247">
        <v>0</v>
      </c>
      <c r="M15" s="247">
        <v>0</v>
      </c>
      <c r="N15" s="247">
        <v>0</v>
      </c>
      <c r="O15" s="84">
        <f t="shared" si="15"/>
        <v>0</v>
      </c>
      <c r="P15" s="84">
        <f t="shared" si="16"/>
        <v>0</v>
      </c>
      <c r="Q15" s="93" t="s">
        <v>551</v>
      </c>
      <c r="R15" s="247">
        <v>0</v>
      </c>
      <c r="S15" s="247">
        <v>0</v>
      </c>
      <c r="T15" s="247">
        <v>0</v>
      </c>
      <c r="U15" s="247">
        <v>0</v>
      </c>
      <c r="V15" s="247">
        <v>0</v>
      </c>
      <c r="W15" s="247">
        <v>0</v>
      </c>
      <c r="X15" s="84">
        <f t="shared" si="17"/>
        <v>0</v>
      </c>
      <c r="Y15" s="84">
        <f t="shared" si="18"/>
        <v>0</v>
      </c>
      <c r="Z15" s="93" t="s">
        <v>551</v>
      </c>
      <c r="AA15" s="106">
        <v>0</v>
      </c>
      <c r="AB15" s="106">
        <v>0</v>
      </c>
      <c r="AC15" s="106">
        <f>10/100</f>
        <v>0.1</v>
      </c>
      <c r="AD15" s="106">
        <f>10/100</f>
        <v>0.1</v>
      </c>
      <c r="AE15" s="106">
        <f>10/100</f>
        <v>0.1</v>
      </c>
      <c r="AF15" s="106">
        <f>10/100</f>
        <v>0.1</v>
      </c>
      <c r="AG15" s="106">
        <f t="shared" ref="AG15" si="24">SUM(AA15+AC15+AE15)</f>
        <v>0.2</v>
      </c>
      <c r="AH15" s="106">
        <f t="shared" si="20"/>
        <v>0.2</v>
      </c>
      <c r="AI15" s="102" t="s">
        <v>432</v>
      </c>
      <c r="AJ15" s="247">
        <v>0</v>
      </c>
      <c r="AK15" s="247">
        <v>0</v>
      </c>
      <c r="AL15" s="247">
        <v>0</v>
      </c>
      <c r="AM15" s="247">
        <v>0</v>
      </c>
      <c r="AN15" s="247">
        <v>0</v>
      </c>
      <c r="AO15" s="247">
        <v>0</v>
      </c>
      <c r="AP15" s="84">
        <f t="shared" si="21"/>
        <v>0</v>
      </c>
      <c r="AQ15" s="84">
        <f t="shared" si="22"/>
        <v>0</v>
      </c>
      <c r="AR15" s="93" t="s">
        <v>551</v>
      </c>
      <c r="AS15" s="93" t="s">
        <v>551</v>
      </c>
      <c r="AT15" s="93" t="s">
        <v>551</v>
      </c>
      <c r="AU15" s="102" t="s">
        <v>439</v>
      </c>
      <c r="AV15" s="102"/>
      <c r="AW15" s="112" t="s">
        <v>166</v>
      </c>
      <c r="AX15" s="95" t="s">
        <v>166</v>
      </c>
      <c r="AY15" s="95" t="s">
        <v>166</v>
      </c>
      <c r="AZ15" s="172" t="s">
        <v>618</v>
      </c>
    </row>
    <row r="16" spans="1:54" s="96" customFormat="1" ht="111.95" customHeight="1" x14ac:dyDescent="0.2">
      <c r="A16" s="86">
        <v>9</v>
      </c>
      <c r="B16" s="93" t="s">
        <v>41</v>
      </c>
      <c r="C16" s="384"/>
      <c r="D16" s="93" t="s">
        <v>306</v>
      </c>
      <c r="E16" s="184" t="s">
        <v>309</v>
      </c>
      <c r="F16" s="113">
        <v>44348</v>
      </c>
      <c r="G16" s="88" t="s">
        <v>310</v>
      </c>
      <c r="H16" s="252">
        <v>0.1</v>
      </c>
      <c r="I16" s="247">
        <v>0</v>
      </c>
      <c r="J16" s="247">
        <v>0</v>
      </c>
      <c r="K16" s="247">
        <v>0</v>
      </c>
      <c r="L16" s="247">
        <v>0</v>
      </c>
      <c r="M16" s="247">
        <v>0</v>
      </c>
      <c r="N16" s="247">
        <v>0</v>
      </c>
      <c r="O16" s="84">
        <f t="shared" si="15"/>
        <v>0</v>
      </c>
      <c r="P16" s="84">
        <f t="shared" si="16"/>
        <v>0</v>
      </c>
      <c r="Q16" s="93" t="s">
        <v>569</v>
      </c>
      <c r="R16" s="247">
        <v>0</v>
      </c>
      <c r="S16" s="247">
        <v>0</v>
      </c>
      <c r="T16" s="247">
        <v>0</v>
      </c>
      <c r="U16" s="247">
        <v>0</v>
      </c>
      <c r="V16" s="114">
        <f>0.1</f>
        <v>0.1</v>
      </c>
      <c r="W16" s="115">
        <v>0.1</v>
      </c>
      <c r="X16" s="115">
        <f>SUM(R16+T16+V16)</f>
        <v>0.1</v>
      </c>
      <c r="Y16" s="115">
        <f>SUM(S16+U16+W16)</f>
        <v>0.1</v>
      </c>
      <c r="Z16" s="93" t="s">
        <v>324</v>
      </c>
      <c r="AA16" s="247">
        <v>0</v>
      </c>
      <c r="AB16" s="247">
        <v>0</v>
      </c>
      <c r="AC16" s="247">
        <v>0</v>
      </c>
      <c r="AD16" s="247">
        <v>0</v>
      </c>
      <c r="AE16" s="247">
        <v>0</v>
      </c>
      <c r="AF16" s="247">
        <v>0</v>
      </c>
      <c r="AG16" s="84">
        <f t="shared" ref="AG16" si="25">SUM(AA16+AC16+AE16)</f>
        <v>0</v>
      </c>
      <c r="AH16" s="84">
        <f t="shared" si="20"/>
        <v>0</v>
      </c>
      <c r="AI16" s="173" t="s">
        <v>552</v>
      </c>
      <c r="AJ16" s="247">
        <v>0</v>
      </c>
      <c r="AK16" s="247">
        <v>0</v>
      </c>
      <c r="AL16" s="247">
        <v>0</v>
      </c>
      <c r="AM16" s="247">
        <v>0</v>
      </c>
      <c r="AN16" s="247">
        <v>0</v>
      </c>
      <c r="AO16" s="247">
        <v>0</v>
      </c>
      <c r="AP16" s="84">
        <f t="shared" si="21"/>
        <v>0</v>
      </c>
      <c r="AQ16" s="84">
        <f t="shared" si="22"/>
        <v>0</v>
      </c>
      <c r="AR16" s="93" t="s">
        <v>552</v>
      </c>
      <c r="AS16" s="93" t="s">
        <v>552</v>
      </c>
      <c r="AT16" s="93" t="s">
        <v>448</v>
      </c>
      <c r="AU16" s="93" t="s">
        <v>440</v>
      </c>
      <c r="AV16" s="90"/>
      <c r="AW16" s="95" t="s">
        <v>166</v>
      </c>
      <c r="AX16" s="95" t="s">
        <v>166</v>
      </c>
      <c r="AY16" s="95" t="s">
        <v>166</v>
      </c>
      <c r="AZ16" s="172" t="s">
        <v>618</v>
      </c>
      <c r="BA16" s="117"/>
    </row>
    <row r="17" spans="1:52" s="96" customFormat="1" ht="111.95" customHeight="1" x14ac:dyDescent="0.2">
      <c r="A17" s="86">
        <v>10</v>
      </c>
      <c r="B17" s="93" t="s">
        <v>41</v>
      </c>
      <c r="C17" s="384"/>
      <c r="D17" s="93" t="s">
        <v>311</v>
      </c>
      <c r="E17" s="184" t="s">
        <v>309</v>
      </c>
      <c r="F17" s="243">
        <v>44348</v>
      </c>
      <c r="G17" s="253" t="s">
        <v>310</v>
      </c>
      <c r="H17" s="252">
        <v>0.1</v>
      </c>
      <c r="I17" s="247">
        <v>0</v>
      </c>
      <c r="J17" s="247">
        <v>0</v>
      </c>
      <c r="K17" s="247">
        <v>0</v>
      </c>
      <c r="L17" s="247">
        <v>0</v>
      </c>
      <c r="M17" s="247">
        <v>0</v>
      </c>
      <c r="N17" s="247">
        <v>0</v>
      </c>
      <c r="O17" s="84">
        <f t="shared" si="15"/>
        <v>0</v>
      </c>
      <c r="P17" s="84">
        <f t="shared" si="16"/>
        <v>0</v>
      </c>
      <c r="Q17" s="93" t="s">
        <v>569</v>
      </c>
      <c r="R17" s="247">
        <v>0</v>
      </c>
      <c r="S17" s="247">
        <v>0</v>
      </c>
      <c r="T17" s="247">
        <v>0</v>
      </c>
      <c r="U17" s="247">
        <v>0</v>
      </c>
      <c r="V17" s="115">
        <f t="shared" ref="V17:W24" si="26">3/100</f>
        <v>0.03</v>
      </c>
      <c r="W17" s="115">
        <f t="shared" si="26"/>
        <v>0.03</v>
      </c>
      <c r="X17" s="115">
        <f t="shared" ref="X17:Y17" si="27">3/100</f>
        <v>0.03</v>
      </c>
      <c r="Y17" s="115">
        <f t="shared" si="27"/>
        <v>0.03</v>
      </c>
      <c r="Z17" s="93" t="s">
        <v>325</v>
      </c>
      <c r="AA17" s="92">
        <f>2/100</f>
        <v>0.02</v>
      </c>
      <c r="AB17" s="92">
        <f>2/100</f>
        <v>0.02</v>
      </c>
      <c r="AC17" s="92">
        <f>1/100</f>
        <v>0.01</v>
      </c>
      <c r="AD17" s="92">
        <f>1/100</f>
        <v>0.01</v>
      </c>
      <c r="AE17" s="92">
        <f>1/100</f>
        <v>0.01</v>
      </c>
      <c r="AF17" s="92">
        <f>1/100</f>
        <v>0.01</v>
      </c>
      <c r="AG17" s="92">
        <f t="shared" ref="AG17:AH24" si="28">SUM(AA17+AC17+AE17)</f>
        <v>0.04</v>
      </c>
      <c r="AH17" s="92">
        <f t="shared" si="28"/>
        <v>0.04</v>
      </c>
      <c r="AI17" s="102" t="s">
        <v>325</v>
      </c>
      <c r="AJ17" s="92">
        <f t="shared" ref="AJ17:AO17" si="29">1/100</f>
        <v>0.01</v>
      </c>
      <c r="AK17" s="92">
        <f t="shared" si="29"/>
        <v>0.01</v>
      </c>
      <c r="AL17" s="92">
        <f t="shared" si="29"/>
        <v>0.01</v>
      </c>
      <c r="AM17" s="92">
        <f t="shared" si="29"/>
        <v>0.01</v>
      </c>
      <c r="AN17" s="92">
        <f t="shared" si="29"/>
        <v>0.01</v>
      </c>
      <c r="AO17" s="92">
        <f t="shared" si="29"/>
        <v>0.01</v>
      </c>
      <c r="AP17" s="92">
        <f t="shared" ref="AP17:AQ24" si="30">SUM(AJ17+AL17+AN17)</f>
        <v>0.03</v>
      </c>
      <c r="AQ17" s="92">
        <f t="shared" si="30"/>
        <v>0.03</v>
      </c>
      <c r="AR17" s="102" t="s">
        <v>325</v>
      </c>
      <c r="AS17" s="93" t="s">
        <v>567</v>
      </c>
      <c r="AT17" s="93" t="s">
        <v>449</v>
      </c>
      <c r="AU17" s="93" t="s">
        <v>441</v>
      </c>
      <c r="AV17" s="93" t="s">
        <v>671</v>
      </c>
      <c r="AW17" s="95" t="s">
        <v>166</v>
      </c>
      <c r="AX17" s="95" t="s">
        <v>166</v>
      </c>
      <c r="AY17" s="95" t="s">
        <v>166</v>
      </c>
      <c r="AZ17" s="172" t="s">
        <v>672</v>
      </c>
    </row>
    <row r="18" spans="1:52" s="96" customFormat="1" ht="111.95" customHeight="1" x14ac:dyDescent="0.2">
      <c r="A18" s="86">
        <v>11</v>
      </c>
      <c r="B18" s="93" t="s">
        <v>41</v>
      </c>
      <c r="C18" s="384"/>
      <c r="D18" s="93" t="s">
        <v>313</v>
      </c>
      <c r="E18" s="184" t="s">
        <v>309</v>
      </c>
      <c r="F18" s="113">
        <v>44348</v>
      </c>
      <c r="G18" s="88" t="s">
        <v>310</v>
      </c>
      <c r="H18" s="252">
        <v>0.2</v>
      </c>
      <c r="I18" s="247">
        <v>0</v>
      </c>
      <c r="J18" s="247">
        <v>0</v>
      </c>
      <c r="K18" s="247">
        <v>0</v>
      </c>
      <c r="L18" s="247">
        <v>0</v>
      </c>
      <c r="M18" s="247">
        <v>0</v>
      </c>
      <c r="N18" s="247">
        <v>0</v>
      </c>
      <c r="O18" s="84">
        <f t="shared" si="15"/>
        <v>0</v>
      </c>
      <c r="P18" s="84">
        <f t="shared" si="16"/>
        <v>0</v>
      </c>
      <c r="Q18" s="93" t="s">
        <v>569</v>
      </c>
      <c r="R18" s="247">
        <v>0</v>
      </c>
      <c r="S18" s="247">
        <v>0</v>
      </c>
      <c r="T18" s="247">
        <v>0</v>
      </c>
      <c r="U18" s="247">
        <v>0</v>
      </c>
      <c r="V18" s="115">
        <f t="shared" si="26"/>
        <v>0.03</v>
      </c>
      <c r="W18" s="115">
        <f t="shared" si="26"/>
        <v>0.03</v>
      </c>
      <c r="X18" s="115">
        <f t="shared" ref="X18:Y24" si="31">SUM(V18)</f>
        <v>0.03</v>
      </c>
      <c r="Y18" s="115">
        <f t="shared" si="31"/>
        <v>0.03</v>
      </c>
      <c r="Z18" s="93" t="s">
        <v>326</v>
      </c>
      <c r="AA18" s="92">
        <f t="shared" ref="AA18:AF18" si="32">3/100</f>
        <v>0.03</v>
      </c>
      <c r="AB18" s="92">
        <f t="shared" si="32"/>
        <v>0.03</v>
      </c>
      <c r="AC18" s="92">
        <f t="shared" si="32"/>
        <v>0.03</v>
      </c>
      <c r="AD18" s="92">
        <f t="shared" si="32"/>
        <v>0.03</v>
      </c>
      <c r="AE18" s="92">
        <f t="shared" si="32"/>
        <v>0.03</v>
      </c>
      <c r="AF18" s="92">
        <f t="shared" si="32"/>
        <v>0.03</v>
      </c>
      <c r="AG18" s="118">
        <f t="shared" si="28"/>
        <v>0.09</v>
      </c>
      <c r="AH18" s="118">
        <f t="shared" si="28"/>
        <v>0.09</v>
      </c>
      <c r="AI18" s="93" t="s">
        <v>326</v>
      </c>
      <c r="AJ18" s="92">
        <f>3/100</f>
        <v>0.03</v>
      </c>
      <c r="AK18" s="92">
        <f>3/100</f>
        <v>0.03</v>
      </c>
      <c r="AL18" s="92">
        <f>3/100</f>
        <v>0.03</v>
      </c>
      <c r="AM18" s="92">
        <f>3/100</f>
        <v>0.03</v>
      </c>
      <c r="AN18" s="92">
        <f>2/100</f>
        <v>0.02</v>
      </c>
      <c r="AO18" s="92">
        <f>2/100</f>
        <v>0.02</v>
      </c>
      <c r="AP18" s="118">
        <f t="shared" si="30"/>
        <v>0.08</v>
      </c>
      <c r="AQ18" s="92">
        <f t="shared" si="30"/>
        <v>0.08</v>
      </c>
      <c r="AR18" s="93" t="s">
        <v>326</v>
      </c>
      <c r="AS18" s="93" t="s">
        <v>567</v>
      </c>
      <c r="AT18" s="93" t="s">
        <v>627</v>
      </c>
      <c r="AU18" s="93" t="s">
        <v>628</v>
      </c>
      <c r="AV18" s="93" t="s">
        <v>671</v>
      </c>
      <c r="AW18" s="95" t="s">
        <v>166</v>
      </c>
      <c r="AX18" s="95" t="s">
        <v>166</v>
      </c>
      <c r="AY18" s="95" t="s">
        <v>166</v>
      </c>
      <c r="AZ18" s="293" t="s">
        <v>672</v>
      </c>
    </row>
    <row r="19" spans="1:52" s="96" customFormat="1" ht="111.95" customHeight="1" x14ac:dyDescent="0.2">
      <c r="A19" s="86">
        <v>12</v>
      </c>
      <c r="B19" s="93" t="s">
        <v>41</v>
      </c>
      <c r="C19" s="384"/>
      <c r="D19" s="93" t="s">
        <v>314</v>
      </c>
      <c r="E19" s="184" t="s">
        <v>309</v>
      </c>
      <c r="F19" s="243">
        <v>44348</v>
      </c>
      <c r="G19" s="253" t="s">
        <v>310</v>
      </c>
      <c r="H19" s="252">
        <v>0.1</v>
      </c>
      <c r="I19" s="247">
        <v>0</v>
      </c>
      <c r="J19" s="247">
        <v>0</v>
      </c>
      <c r="K19" s="247">
        <v>0</v>
      </c>
      <c r="L19" s="247">
        <v>0</v>
      </c>
      <c r="M19" s="247">
        <v>0</v>
      </c>
      <c r="N19" s="247">
        <v>0</v>
      </c>
      <c r="O19" s="84">
        <f t="shared" si="15"/>
        <v>0</v>
      </c>
      <c r="P19" s="84">
        <f t="shared" si="16"/>
        <v>0</v>
      </c>
      <c r="Q19" s="93" t="s">
        <v>569</v>
      </c>
      <c r="R19" s="247">
        <v>0</v>
      </c>
      <c r="S19" s="247">
        <v>0</v>
      </c>
      <c r="T19" s="247">
        <v>0</v>
      </c>
      <c r="U19" s="247">
        <v>0</v>
      </c>
      <c r="V19" s="115">
        <f t="shared" si="26"/>
        <v>0.03</v>
      </c>
      <c r="W19" s="115">
        <f t="shared" si="26"/>
        <v>0.03</v>
      </c>
      <c r="X19" s="115">
        <f t="shared" si="31"/>
        <v>0.03</v>
      </c>
      <c r="Y19" s="115">
        <f t="shared" si="31"/>
        <v>0.03</v>
      </c>
      <c r="Z19" s="93" t="s">
        <v>327</v>
      </c>
      <c r="AA19" s="92">
        <f t="shared" ref="AA19:AB24" si="33">2/100</f>
        <v>0.02</v>
      </c>
      <c r="AB19" s="92">
        <f t="shared" si="33"/>
        <v>0.02</v>
      </c>
      <c r="AC19" s="92">
        <f t="shared" ref="AC19:AF24" si="34">1/100</f>
        <v>0.01</v>
      </c>
      <c r="AD19" s="92">
        <f t="shared" si="34"/>
        <v>0.01</v>
      </c>
      <c r="AE19" s="92">
        <f t="shared" si="34"/>
        <v>0.01</v>
      </c>
      <c r="AF19" s="92">
        <f t="shared" si="34"/>
        <v>0.01</v>
      </c>
      <c r="AG19" s="118">
        <f t="shared" si="28"/>
        <v>0.04</v>
      </c>
      <c r="AH19" s="118">
        <f t="shared" si="28"/>
        <v>0.04</v>
      </c>
      <c r="AI19" s="93" t="s">
        <v>327</v>
      </c>
      <c r="AJ19" s="92">
        <f t="shared" ref="AJ19:AO24" si="35">1/100</f>
        <v>0.01</v>
      </c>
      <c r="AK19" s="92">
        <f t="shared" si="35"/>
        <v>0.01</v>
      </c>
      <c r="AL19" s="92">
        <f t="shared" ref="AL19:AL24" si="36">1/100</f>
        <v>0.01</v>
      </c>
      <c r="AM19" s="92">
        <f t="shared" si="35"/>
        <v>0.01</v>
      </c>
      <c r="AN19" s="92">
        <f t="shared" ref="AN19:AN24" si="37">1/100</f>
        <v>0.01</v>
      </c>
      <c r="AO19" s="92">
        <f t="shared" si="35"/>
        <v>0.01</v>
      </c>
      <c r="AP19" s="92">
        <f t="shared" si="30"/>
        <v>0.03</v>
      </c>
      <c r="AQ19" s="92">
        <f t="shared" si="30"/>
        <v>0.03</v>
      </c>
      <c r="AR19" s="93" t="s">
        <v>327</v>
      </c>
      <c r="AS19" s="93" t="s">
        <v>567</v>
      </c>
      <c r="AT19" s="93" t="s">
        <v>450</v>
      </c>
      <c r="AU19" s="93" t="s">
        <v>442</v>
      </c>
      <c r="AV19" s="93" t="s">
        <v>673</v>
      </c>
      <c r="AW19" s="95" t="s">
        <v>166</v>
      </c>
      <c r="AX19" s="95" t="s">
        <v>166</v>
      </c>
      <c r="AY19" s="95" t="s">
        <v>166</v>
      </c>
      <c r="AZ19" s="293" t="s">
        <v>672</v>
      </c>
    </row>
    <row r="20" spans="1:52" s="96" customFormat="1" ht="111.95" customHeight="1" x14ac:dyDescent="0.2">
      <c r="A20" s="86">
        <v>13</v>
      </c>
      <c r="B20" s="93" t="s">
        <v>41</v>
      </c>
      <c r="C20" s="384"/>
      <c r="D20" s="93" t="s">
        <v>315</v>
      </c>
      <c r="E20" s="184" t="s">
        <v>309</v>
      </c>
      <c r="F20" s="88" t="s">
        <v>317</v>
      </c>
      <c r="G20" s="88" t="s">
        <v>310</v>
      </c>
      <c r="H20" s="252">
        <v>0.1</v>
      </c>
      <c r="I20" s="247">
        <v>0</v>
      </c>
      <c r="J20" s="247">
        <v>0</v>
      </c>
      <c r="K20" s="247">
        <v>0</v>
      </c>
      <c r="L20" s="247">
        <v>0</v>
      </c>
      <c r="M20" s="247">
        <v>0</v>
      </c>
      <c r="N20" s="247">
        <v>0</v>
      </c>
      <c r="O20" s="84">
        <f t="shared" si="15"/>
        <v>0</v>
      </c>
      <c r="P20" s="84">
        <f t="shared" si="16"/>
        <v>0</v>
      </c>
      <c r="Q20" s="93" t="s">
        <v>569</v>
      </c>
      <c r="R20" s="247">
        <v>0</v>
      </c>
      <c r="S20" s="247">
        <v>0</v>
      </c>
      <c r="T20" s="247">
        <v>0</v>
      </c>
      <c r="U20" s="247">
        <v>0</v>
      </c>
      <c r="V20" s="115">
        <f t="shared" si="26"/>
        <v>0.03</v>
      </c>
      <c r="W20" s="115">
        <f t="shared" si="26"/>
        <v>0.03</v>
      </c>
      <c r="X20" s="115">
        <f t="shared" si="31"/>
        <v>0.03</v>
      </c>
      <c r="Y20" s="115">
        <f t="shared" si="31"/>
        <v>0.03</v>
      </c>
      <c r="Z20" s="93" t="s">
        <v>328</v>
      </c>
      <c r="AA20" s="92">
        <f t="shared" si="33"/>
        <v>0.02</v>
      </c>
      <c r="AB20" s="92">
        <f t="shared" si="33"/>
        <v>0.02</v>
      </c>
      <c r="AC20" s="92">
        <f t="shared" si="34"/>
        <v>0.01</v>
      </c>
      <c r="AD20" s="92">
        <f t="shared" si="34"/>
        <v>0.01</v>
      </c>
      <c r="AE20" s="92">
        <f t="shared" si="34"/>
        <v>0.01</v>
      </c>
      <c r="AF20" s="92">
        <f t="shared" si="34"/>
        <v>0.01</v>
      </c>
      <c r="AG20" s="118">
        <f t="shared" si="28"/>
        <v>0.04</v>
      </c>
      <c r="AH20" s="118">
        <f t="shared" si="28"/>
        <v>0.04</v>
      </c>
      <c r="AI20" s="93" t="s">
        <v>328</v>
      </c>
      <c r="AJ20" s="92">
        <f t="shared" si="35"/>
        <v>0.01</v>
      </c>
      <c r="AK20" s="92">
        <f t="shared" si="35"/>
        <v>0.01</v>
      </c>
      <c r="AL20" s="92">
        <f t="shared" si="36"/>
        <v>0.01</v>
      </c>
      <c r="AM20" s="92">
        <f t="shared" si="35"/>
        <v>0.01</v>
      </c>
      <c r="AN20" s="92">
        <f t="shared" si="37"/>
        <v>0.01</v>
      </c>
      <c r="AO20" s="92">
        <f t="shared" si="35"/>
        <v>0.01</v>
      </c>
      <c r="AP20" s="92">
        <f t="shared" si="30"/>
        <v>0.03</v>
      </c>
      <c r="AQ20" s="92">
        <f t="shared" si="30"/>
        <v>0.03</v>
      </c>
      <c r="AR20" s="93" t="s">
        <v>328</v>
      </c>
      <c r="AS20" s="93" t="s">
        <v>567</v>
      </c>
      <c r="AT20" s="93" t="s">
        <v>451</v>
      </c>
      <c r="AU20" s="93" t="s">
        <v>443</v>
      </c>
      <c r="AV20" s="93" t="s">
        <v>674</v>
      </c>
      <c r="AW20" s="95" t="s">
        <v>166</v>
      </c>
      <c r="AX20" s="95" t="s">
        <v>166</v>
      </c>
      <c r="AY20" s="95" t="s">
        <v>166</v>
      </c>
      <c r="AZ20" s="293" t="s">
        <v>672</v>
      </c>
    </row>
    <row r="21" spans="1:52" s="96" customFormat="1" ht="111.95" customHeight="1" x14ac:dyDescent="0.2">
      <c r="A21" s="86">
        <v>14</v>
      </c>
      <c r="B21" s="93" t="s">
        <v>41</v>
      </c>
      <c r="C21" s="384"/>
      <c r="D21" s="93" t="s">
        <v>318</v>
      </c>
      <c r="E21" s="184" t="s">
        <v>309</v>
      </c>
      <c r="F21" s="253">
        <v>43910</v>
      </c>
      <c r="G21" s="253" t="s">
        <v>310</v>
      </c>
      <c r="H21" s="252">
        <v>0.1</v>
      </c>
      <c r="I21" s="247">
        <v>0</v>
      </c>
      <c r="J21" s="247">
        <v>0</v>
      </c>
      <c r="K21" s="247">
        <v>0</v>
      </c>
      <c r="L21" s="247">
        <v>0</v>
      </c>
      <c r="M21" s="247">
        <v>0</v>
      </c>
      <c r="N21" s="247">
        <v>0</v>
      </c>
      <c r="O21" s="84">
        <f t="shared" si="15"/>
        <v>0</v>
      </c>
      <c r="P21" s="84">
        <f t="shared" si="16"/>
        <v>0</v>
      </c>
      <c r="Q21" s="93" t="s">
        <v>569</v>
      </c>
      <c r="R21" s="247">
        <v>0</v>
      </c>
      <c r="S21" s="247">
        <v>0</v>
      </c>
      <c r="T21" s="247">
        <v>0</v>
      </c>
      <c r="U21" s="247">
        <v>0</v>
      </c>
      <c r="V21" s="115">
        <f t="shared" si="26"/>
        <v>0.03</v>
      </c>
      <c r="W21" s="115">
        <f t="shared" si="26"/>
        <v>0.03</v>
      </c>
      <c r="X21" s="115">
        <f t="shared" si="31"/>
        <v>0.03</v>
      </c>
      <c r="Y21" s="115">
        <f t="shared" si="31"/>
        <v>0.03</v>
      </c>
      <c r="Z21" s="93" t="s">
        <v>329</v>
      </c>
      <c r="AA21" s="92">
        <f t="shared" si="33"/>
        <v>0.02</v>
      </c>
      <c r="AB21" s="92">
        <f t="shared" si="33"/>
        <v>0.02</v>
      </c>
      <c r="AC21" s="92">
        <f t="shared" si="34"/>
        <v>0.01</v>
      </c>
      <c r="AD21" s="92">
        <f t="shared" si="34"/>
        <v>0.01</v>
      </c>
      <c r="AE21" s="92">
        <f t="shared" si="34"/>
        <v>0.01</v>
      </c>
      <c r="AF21" s="92">
        <f t="shared" si="34"/>
        <v>0.01</v>
      </c>
      <c r="AG21" s="118">
        <f t="shared" si="28"/>
        <v>0.04</v>
      </c>
      <c r="AH21" s="118">
        <f t="shared" si="28"/>
        <v>0.04</v>
      </c>
      <c r="AI21" s="93" t="s">
        <v>329</v>
      </c>
      <c r="AJ21" s="92">
        <f t="shared" si="35"/>
        <v>0.01</v>
      </c>
      <c r="AK21" s="92">
        <f t="shared" si="35"/>
        <v>0.01</v>
      </c>
      <c r="AL21" s="92">
        <f t="shared" si="36"/>
        <v>0.01</v>
      </c>
      <c r="AM21" s="92">
        <f t="shared" si="35"/>
        <v>0.01</v>
      </c>
      <c r="AN21" s="92">
        <f t="shared" si="37"/>
        <v>0.01</v>
      </c>
      <c r="AO21" s="92">
        <f t="shared" si="35"/>
        <v>0.01</v>
      </c>
      <c r="AP21" s="92">
        <f t="shared" si="30"/>
        <v>0.03</v>
      </c>
      <c r="AQ21" s="92">
        <f t="shared" si="30"/>
        <v>0.03</v>
      </c>
      <c r="AR21" s="93" t="s">
        <v>329</v>
      </c>
      <c r="AS21" s="93" t="s">
        <v>567</v>
      </c>
      <c r="AT21" s="93" t="s">
        <v>452</v>
      </c>
      <c r="AU21" s="93" t="s">
        <v>444</v>
      </c>
      <c r="AV21" s="93" t="s">
        <v>675</v>
      </c>
      <c r="AW21" s="95" t="s">
        <v>166</v>
      </c>
      <c r="AX21" s="95" t="s">
        <v>166</v>
      </c>
      <c r="AY21" s="95" t="s">
        <v>166</v>
      </c>
      <c r="AZ21" s="293" t="s">
        <v>672</v>
      </c>
    </row>
    <row r="22" spans="1:52" s="96" customFormat="1" ht="111.95" customHeight="1" x14ac:dyDescent="0.2">
      <c r="A22" s="86">
        <v>15</v>
      </c>
      <c r="B22" s="93" t="s">
        <v>41</v>
      </c>
      <c r="C22" s="384"/>
      <c r="D22" s="93" t="s">
        <v>320</v>
      </c>
      <c r="E22" s="184"/>
      <c r="F22" s="88" t="s">
        <v>317</v>
      </c>
      <c r="G22" s="88" t="s">
        <v>310</v>
      </c>
      <c r="H22" s="252">
        <v>0.1</v>
      </c>
      <c r="I22" s="247">
        <v>0</v>
      </c>
      <c r="J22" s="247">
        <v>0</v>
      </c>
      <c r="K22" s="247">
        <v>0</v>
      </c>
      <c r="L22" s="247">
        <v>0</v>
      </c>
      <c r="M22" s="247">
        <v>0</v>
      </c>
      <c r="N22" s="247">
        <v>0</v>
      </c>
      <c r="O22" s="84">
        <f t="shared" si="15"/>
        <v>0</v>
      </c>
      <c r="P22" s="84">
        <f t="shared" si="16"/>
        <v>0</v>
      </c>
      <c r="Q22" s="93" t="s">
        <v>569</v>
      </c>
      <c r="R22" s="247">
        <v>0</v>
      </c>
      <c r="S22" s="247">
        <v>0</v>
      </c>
      <c r="T22" s="247">
        <v>0</v>
      </c>
      <c r="U22" s="247">
        <v>0</v>
      </c>
      <c r="V22" s="115">
        <f t="shared" si="26"/>
        <v>0.03</v>
      </c>
      <c r="W22" s="115">
        <f t="shared" si="26"/>
        <v>0.03</v>
      </c>
      <c r="X22" s="115">
        <f t="shared" si="31"/>
        <v>0.03</v>
      </c>
      <c r="Y22" s="115">
        <f t="shared" si="31"/>
        <v>0.03</v>
      </c>
      <c r="Z22" s="93" t="s">
        <v>330</v>
      </c>
      <c r="AA22" s="92">
        <f t="shared" si="33"/>
        <v>0.02</v>
      </c>
      <c r="AB22" s="92">
        <f t="shared" si="33"/>
        <v>0.02</v>
      </c>
      <c r="AC22" s="92">
        <f t="shared" si="34"/>
        <v>0.01</v>
      </c>
      <c r="AD22" s="92">
        <f t="shared" si="34"/>
        <v>0.01</v>
      </c>
      <c r="AE22" s="92">
        <f t="shared" si="34"/>
        <v>0.01</v>
      </c>
      <c r="AF22" s="92">
        <f t="shared" si="34"/>
        <v>0.01</v>
      </c>
      <c r="AG22" s="118">
        <f t="shared" si="28"/>
        <v>0.04</v>
      </c>
      <c r="AH22" s="118">
        <f t="shared" si="28"/>
        <v>0.04</v>
      </c>
      <c r="AI22" s="93" t="s">
        <v>331</v>
      </c>
      <c r="AJ22" s="92">
        <f t="shared" si="35"/>
        <v>0.01</v>
      </c>
      <c r="AK22" s="92">
        <f t="shared" si="35"/>
        <v>0.01</v>
      </c>
      <c r="AL22" s="92">
        <f t="shared" si="36"/>
        <v>0.01</v>
      </c>
      <c r="AM22" s="92">
        <f t="shared" si="35"/>
        <v>0.01</v>
      </c>
      <c r="AN22" s="92">
        <f t="shared" si="37"/>
        <v>0.01</v>
      </c>
      <c r="AO22" s="92">
        <f t="shared" si="35"/>
        <v>0.01</v>
      </c>
      <c r="AP22" s="92">
        <f t="shared" si="30"/>
        <v>0.03</v>
      </c>
      <c r="AQ22" s="92">
        <f t="shared" si="30"/>
        <v>0.03</v>
      </c>
      <c r="AR22" s="93" t="s">
        <v>331</v>
      </c>
      <c r="AS22" s="93" t="s">
        <v>567</v>
      </c>
      <c r="AT22" s="93" t="s">
        <v>453</v>
      </c>
      <c r="AU22" s="93" t="s">
        <v>445</v>
      </c>
      <c r="AV22" s="93" t="s">
        <v>676</v>
      </c>
      <c r="AW22" s="95" t="s">
        <v>166</v>
      </c>
      <c r="AX22" s="95" t="s">
        <v>166</v>
      </c>
      <c r="AY22" s="95" t="s">
        <v>166</v>
      </c>
      <c r="AZ22" s="293" t="s">
        <v>672</v>
      </c>
    </row>
    <row r="23" spans="1:52" s="96" customFormat="1" ht="111.95" customHeight="1" x14ac:dyDescent="0.2">
      <c r="A23" s="86">
        <v>16</v>
      </c>
      <c r="B23" s="93" t="s">
        <v>41</v>
      </c>
      <c r="C23" s="384"/>
      <c r="D23" s="93" t="s">
        <v>321</v>
      </c>
      <c r="E23" s="184"/>
      <c r="F23" s="88" t="s">
        <v>317</v>
      </c>
      <c r="G23" s="88" t="s">
        <v>310</v>
      </c>
      <c r="H23" s="252">
        <v>0.1</v>
      </c>
      <c r="I23" s="247">
        <v>0</v>
      </c>
      <c r="J23" s="247">
        <v>0</v>
      </c>
      <c r="K23" s="247">
        <v>0</v>
      </c>
      <c r="L23" s="247">
        <v>0</v>
      </c>
      <c r="M23" s="247">
        <v>0</v>
      </c>
      <c r="N23" s="247">
        <v>0</v>
      </c>
      <c r="O23" s="84">
        <f t="shared" si="15"/>
        <v>0</v>
      </c>
      <c r="P23" s="84">
        <f t="shared" si="16"/>
        <v>0</v>
      </c>
      <c r="Q23" s="93" t="s">
        <v>569</v>
      </c>
      <c r="R23" s="247">
        <v>0</v>
      </c>
      <c r="S23" s="247">
        <v>0</v>
      </c>
      <c r="T23" s="247">
        <v>0</v>
      </c>
      <c r="U23" s="247">
        <v>0</v>
      </c>
      <c r="V23" s="115">
        <f t="shared" si="26"/>
        <v>0.03</v>
      </c>
      <c r="W23" s="115">
        <f t="shared" si="26"/>
        <v>0.03</v>
      </c>
      <c r="X23" s="115">
        <f t="shared" si="31"/>
        <v>0.03</v>
      </c>
      <c r="Y23" s="115">
        <f t="shared" si="31"/>
        <v>0.03</v>
      </c>
      <c r="Z23" s="93" t="s">
        <v>332</v>
      </c>
      <c r="AA23" s="92">
        <f t="shared" si="33"/>
        <v>0.02</v>
      </c>
      <c r="AB23" s="92">
        <f t="shared" si="33"/>
        <v>0.02</v>
      </c>
      <c r="AC23" s="92">
        <f t="shared" si="34"/>
        <v>0.01</v>
      </c>
      <c r="AD23" s="92">
        <f t="shared" si="34"/>
        <v>0.01</v>
      </c>
      <c r="AE23" s="92">
        <f t="shared" si="34"/>
        <v>0.01</v>
      </c>
      <c r="AF23" s="92">
        <f t="shared" si="34"/>
        <v>0.01</v>
      </c>
      <c r="AG23" s="118">
        <f t="shared" si="28"/>
        <v>0.04</v>
      </c>
      <c r="AH23" s="118">
        <f t="shared" si="28"/>
        <v>0.04</v>
      </c>
      <c r="AI23" s="93" t="s">
        <v>332</v>
      </c>
      <c r="AJ23" s="92">
        <f t="shared" si="35"/>
        <v>0.01</v>
      </c>
      <c r="AK23" s="92">
        <f t="shared" si="35"/>
        <v>0.01</v>
      </c>
      <c r="AL23" s="92">
        <f t="shared" si="36"/>
        <v>0.01</v>
      </c>
      <c r="AM23" s="92">
        <f t="shared" si="35"/>
        <v>0.01</v>
      </c>
      <c r="AN23" s="92">
        <f t="shared" si="37"/>
        <v>0.01</v>
      </c>
      <c r="AO23" s="92">
        <f t="shared" si="35"/>
        <v>0.01</v>
      </c>
      <c r="AP23" s="92">
        <f t="shared" si="30"/>
        <v>0.03</v>
      </c>
      <c r="AQ23" s="92">
        <f t="shared" si="30"/>
        <v>0.03</v>
      </c>
      <c r="AR23" s="299" t="s">
        <v>332</v>
      </c>
      <c r="AS23" s="93" t="s">
        <v>567</v>
      </c>
      <c r="AT23" s="93" t="s">
        <v>454</v>
      </c>
      <c r="AU23" s="93" t="s">
        <v>446</v>
      </c>
      <c r="AV23" s="93" t="s">
        <v>677</v>
      </c>
      <c r="AW23" s="95" t="s">
        <v>166</v>
      </c>
      <c r="AX23" s="95" t="s">
        <v>166</v>
      </c>
      <c r="AY23" s="95" t="s">
        <v>166</v>
      </c>
      <c r="AZ23" s="293" t="s">
        <v>672</v>
      </c>
    </row>
    <row r="24" spans="1:52" s="96" customFormat="1" ht="111.95" customHeight="1" x14ac:dyDescent="0.2">
      <c r="A24" s="86">
        <v>17</v>
      </c>
      <c r="B24" s="93" t="s">
        <v>41</v>
      </c>
      <c r="C24" s="384"/>
      <c r="D24" s="93" t="s">
        <v>322</v>
      </c>
      <c r="E24" s="184"/>
      <c r="F24" s="88" t="s">
        <v>317</v>
      </c>
      <c r="G24" s="88" t="s">
        <v>310</v>
      </c>
      <c r="H24" s="252">
        <v>0.1</v>
      </c>
      <c r="I24" s="247">
        <v>0</v>
      </c>
      <c r="J24" s="247">
        <v>0</v>
      </c>
      <c r="K24" s="247">
        <v>0</v>
      </c>
      <c r="L24" s="247">
        <v>0</v>
      </c>
      <c r="M24" s="247">
        <v>0</v>
      </c>
      <c r="N24" s="247">
        <v>0</v>
      </c>
      <c r="O24" s="84">
        <f t="shared" si="15"/>
        <v>0</v>
      </c>
      <c r="P24" s="84">
        <f t="shared" si="16"/>
        <v>0</v>
      </c>
      <c r="Q24" s="93" t="s">
        <v>569</v>
      </c>
      <c r="R24" s="247">
        <v>0</v>
      </c>
      <c r="S24" s="247">
        <v>0</v>
      </c>
      <c r="T24" s="247">
        <v>0</v>
      </c>
      <c r="U24" s="247">
        <v>0</v>
      </c>
      <c r="V24" s="115">
        <f t="shared" si="26"/>
        <v>0.03</v>
      </c>
      <c r="W24" s="115">
        <f t="shared" si="26"/>
        <v>0.03</v>
      </c>
      <c r="X24" s="115">
        <f>SUM(V24)</f>
        <v>0.03</v>
      </c>
      <c r="Y24" s="115">
        <f t="shared" si="31"/>
        <v>0.03</v>
      </c>
      <c r="Z24" s="93" t="s">
        <v>333</v>
      </c>
      <c r="AA24" s="92">
        <f t="shared" si="33"/>
        <v>0.02</v>
      </c>
      <c r="AB24" s="92">
        <f t="shared" si="33"/>
        <v>0.02</v>
      </c>
      <c r="AC24" s="92">
        <f t="shared" si="34"/>
        <v>0.01</v>
      </c>
      <c r="AD24" s="92">
        <f t="shared" si="34"/>
        <v>0.01</v>
      </c>
      <c r="AE24" s="92">
        <f t="shared" si="34"/>
        <v>0.01</v>
      </c>
      <c r="AF24" s="92">
        <f t="shared" si="34"/>
        <v>0.01</v>
      </c>
      <c r="AG24" s="118">
        <f t="shared" si="28"/>
        <v>0.04</v>
      </c>
      <c r="AH24" s="118">
        <f t="shared" si="28"/>
        <v>0.04</v>
      </c>
      <c r="AI24" s="93" t="s">
        <v>332</v>
      </c>
      <c r="AJ24" s="92">
        <f t="shared" si="35"/>
        <v>0.01</v>
      </c>
      <c r="AK24" s="92">
        <f t="shared" si="35"/>
        <v>0.01</v>
      </c>
      <c r="AL24" s="92">
        <f t="shared" si="36"/>
        <v>0.01</v>
      </c>
      <c r="AM24" s="92">
        <f t="shared" si="35"/>
        <v>0.01</v>
      </c>
      <c r="AN24" s="92">
        <f t="shared" si="37"/>
        <v>0.01</v>
      </c>
      <c r="AO24" s="92">
        <f t="shared" si="35"/>
        <v>0.01</v>
      </c>
      <c r="AP24" s="92">
        <f t="shared" si="30"/>
        <v>0.03</v>
      </c>
      <c r="AQ24" s="92">
        <f t="shared" si="30"/>
        <v>0.03</v>
      </c>
      <c r="AR24" s="93" t="s">
        <v>332</v>
      </c>
      <c r="AS24" s="93" t="s">
        <v>567</v>
      </c>
      <c r="AT24" s="93" t="s">
        <v>455</v>
      </c>
      <c r="AU24" s="93" t="s">
        <v>447</v>
      </c>
      <c r="AV24" s="93" t="s">
        <v>678</v>
      </c>
      <c r="AW24" s="95" t="s">
        <v>166</v>
      </c>
      <c r="AX24" s="95" t="s">
        <v>166</v>
      </c>
      <c r="AY24" s="95" t="s">
        <v>166</v>
      </c>
      <c r="AZ24" s="293" t="s">
        <v>672</v>
      </c>
    </row>
    <row r="25" spans="1:52" s="96" customFormat="1" ht="111.95" customHeight="1" x14ac:dyDescent="0.2">
      <c r="A25" s="86">
        <v>18</v>
      </c>
      <c r="B25" s="93" t="s">
        <v>5</v>
      </c>
      <c r="C25" s="384"/>
      <c r="D25" s="93" t="s">
        <v>334</v>
      </c>
      <c r="E25" s="184" t="s">
        <v>337</v>
      </c>
      <c r="F25" s="113">
        <v>44228</v>
      </c>
      <c r="G25" s="113">
        <v>44316</v>
      </c>
      <c r="H25" s="84">
        <v>0.2</v>
      </c>
      <c r="I25" s="119">
        <v>0</v>
      </c>
      <c r="J25" s="119">
        <v>0</v>
      </c>
      <c r="K25" s="119">
        <v>0</v>
      </c>
      <c r="L25" s="119">
        <v>0</v>
      </c>
      <c r="M25" s="92">
        <v>0.1</v>
      </c>
      <c r="N25" s="119">
        <v>0.1</v>
      </c>
      <c r="O25" s="115">
        <f>SUM(I25+K25+M25)</f>
        <v>0.1</v>
      </c>
      <c r="P25" s="120">
        <f>SUM(J25+L25+N25)</f>
        <v>0.1</v>
      </c>
      <c r="Q25" s="93" t="s">
        <v>373</v>
      </c>
      <c r="R25" s="95">
        <v>0.1</v>
      </c>
      <c r="S25" s="119">
        <v>0.1</v>
      </c>
      <c r="T25" s="119">
        <v>0</v>
      </c>
      <c r="U25" s="119">
        <v>0</v>
      </c>
      <c r="V25" s="119">
        <v>0</v>
      </c>
      <c r="W25" s="119">
        <v>0</v>
      </c>
      <c r="X25" s="120">
        <f>SUM(R25+T25+V25)</f>
        <v>0.1</v>
      </c>
      <c r="Y25" s="120">
        <f>SUM(S25+U25+W25)</f>
        <v>0.1</v>
      </c>
      <c r="Z25" s="93" t="s">
        <v>374</v>
      </c>
      <c r="AA25" s="119">
        <v>0</v>
      </c>
      <c r="AB25" s="119">
        <v>0</v>
      </c>
      <c r="AC25" s="119">
        <v>0</v>
      </c>
      <c r="AD25" s="119">
        <v>0</v>
      </c>
      <c r="AE25" s="119">
        <v>0</v>
      </c>
      <c r="AF25" s="119">
        <v>0</v>
      </c>
      <c r="AG25" s="120">
        <f>SUM(AA25+AC25+AE25)</f>
        <v>0</v>
      </c>
      <c r="AH25" s="120">
        <f>SUM(AB25+AD25+AF25)</f>
        <v>0</v>
      </c>
      <c r="AI25" s="93" t="s">
        <v>375</v>
      </c>
      <c r="AJ25" s="119">
        <v>0</v>
      </c>
      <c r="AK25" s="119">
        <v>0</v>
      </c>
      <c r="AL25" s="119">
        <v>0</v>
      </c>
      <c r="AM25" s="119">
        <v>0</v>
      </c>
      <c r="AN25" s="119">
        <v>0</v>
      </c>
      <c r="AO25" s="119">
        <v>0</v>
      </c>
      <c r="AP25" s="120">
        <f>SUM(AJ25+AL25+AN25)</f>
        <v>0</v>
      </c>
      <c r="AQ25" s="120">
        <f>SUM(AK25+AM25+AO25)</f>
        <v>0</v>
      </c>
      <c r="AR25" s="93" t="s">
        <v>376</v>
      </c>
      <c r="AS25" s="93" t="s">
        <v>382</v>
      </c>
      <c r="AT25" s="93" t="s">
        <v>383</v>
      </c>
      <c r="AU25" s="94"/>
      <c r="AV25" s="90"/>
      <c r="AW25" s="95" t="s">
        <v>166</v>
      </c>
      <c r="AX25" s="95" t="s">
        <v>166</v>
      </c>
      <c r="AY25" s="95" t="s">
        <v>166</v>
      </c>
      <c r="AZ25" s="93" t="s">
        <v>617</v>
      </c>
    </row>
    <row r="26" spans="1:52" s="96" customFormat="1" ht="111.95" customHeight="1" x14ac:dyDescent="0.2">
      <c r="A26" s="86">
        <v>19</v>
      </c>
      <c r="B26" s="93" t="s">
        <v>5</v>
      </c>
      <c r="C26" s="384"/>
      <c r="D26" s="93" t="s">
        <v>335</v>
      </c>
      <c r="E26" s="184" t="s">
        <v>337</v>
      </c>
      <c r="F26" s="113">
        <v>44256</v>
      </c>
      <c r="G26" s="113">
        <v>44498</v>
      </c>
      <c r="H26" s="84">
        <v>0.5</v>
      </c>
      <c r="I26" s="119">
        <v>0</v>
      </c>
      <c r="J26" s="119">
        <v>0</v>
      </c>
      <c r="K26" s="119">
        <v>0</v>
      </c>
      <c r="L26" s="119">
        <v>0</v>
      </c>
      <c r="M26" s="92">
        <v>0.05</v>
      </c>
      <c r="N26" s="119">
        <v>0.05</v>
      </c>
      <c r="O26" s="90">
        <f t="shared" ref="O26:P27" si="38">SUM(I26+K26+M26)</f>
        <v>0.05</v>
      </c>
      <c r="P26" s="120">
        <f t="shared" si="38"/>
        <v>0.05</v>
      </c>
      <c r="Q26" s="93" t="s">
        <v>378</v>
      </c>
      <c r="R26" s="95">
        <v>0.05</v>
      </c>
      <c r="S26" s="119">
        <v>0.05</v>
      </c>
      <c r="T26" s="119">
        <v>0.05</v>
      </c>
      <c r="U26" s="119">
        <v>0.05</v>
      </c>
      <c r="V26" s="119">
        <v>0.05</v>
      </c>
      <c r="W26" s="119">
        <v>0.05</v>
      </c>
      <c r="X26" s="120">
        <f t="shared" ref="X26:Y31" si="39">SUM(R26+T26+V26)</f>
        <v>0.15000000000000002</v>
      </c>
      <c r="Y26" s="120">
        <f t="shared" si="39"/>
        <v>0.15000000000000002</v>
      </c>
      <c r="Z26" s="93" t="s">
        <v>378</v>
      </c>
      <c r="AA26" s="119">
        <v>0.05</v>
      </c>
      <c r="AB26" s="119">
        <v>0.05</v>
      </c>
      <c r="AC26" s="119">
        <v>0.1</v>
      </c>
      <c r="AD26" s="119">
        <v>0.1</v>
      </c>
      <c r="AE26" s="119">
        <v>0.1</v>
      </c>
      <c r="AF26" s="119">
        <v>0.1</v>
      </c>
      <c r="AG26" s="120">
        <f t="shared" ref="AG26:AH27" si="40">SUM(AA26+AC26+AE26)</f>
        <v>0.25</v>
      </c>
      <c r="AH26" s="120">
        <f t="shared" si="40"/>
        <v>0.25</v>
      </c>
      <c r="AI26" s="93" t="s">
        <v>378</v>
      </c>
      <c r="AJ26" s="119">
        <v>0.05</v>
      </c>
      <c r="AK26" s="119">
        <v>0.05</v>
      </c>
      <c r="AL26" s="119">
        <v>0</v>
      </c>
      <c r="AM26" s="119">
        <v>0</v>
      </c>
      <c r="AN26" s="119">
        <v>0</v>
      </c>
      <c r="AO26" s="119">
        <v>0</v>
      </c>
      <c r="AP26" s="120">
        <f t="shared" ref="AP26:AQ33" si="41">SUM(AJ26+AL26+AN26)</f>
        <v>0.05</v>
      </c>
      <c r="AQ26" s="120">
        <f t="shared" si="41"/>
        <v>0.05</v>
      </c>
      <c r="AR26" s="93" t="s">
        <v>378</v>
      </c>
      <c r="AS26" s="93" t="s">
        <v>381</v>
      </c>
      <c r="AT26" s="93" t="s">
        <v>381</v>
      </c>
      <c r="AU26" s="93" t="s">
        <v>381</v>
      </c>
      <c r="AV26" s="93" t="s">
        <v>381</v>
      </c>
      <c r="AW26" s="95" t="s">
        <v>166</v>
      </c>
      <c r="AX26" s="95" t="s">
        <v>166</v>
      </c>
      <c r="AY26" s="95" t="s">
        <v>166</v>
      </c>
      <c r="AZ26" s="93" t="s">
        <v>377</v>
      </c>
    </row>
    <row r="27" spans="1:52" s="96" customFormat="1" ht="111.95" customHeight="1" x14ac:dyDescent="0.2">
      <c r="A27" s="86">
        <v>20</v>
      </c>
      <c r="B27" s="93" t="s">
        <v>5</v>
      </c>
      <c r="C27" s="384"/>
      <c r="D27" s="101" t="s">
        <v>336</v>
      </c>
      <c r="E27" s="184" t="s">
        <v>337</v>
      </c>
      <c r="F27" s="113">
        <v>44256</v>
      </c>
      <c r="G27" s="113">
        <v>44498</v>
      </c>
      <c r="H27" s="84">
        <v>0.3</v>
      </c>
      <c r="I27" s="119">
        <v>0</v>
      </c>
      <c r="J27" s="119">
        <v>0</v>
      </c>
      <c r="K27" s="119">
        <v>0</v>
      </c>
      <c r="L27" s="119">
        <v>0</v>
      </c>
      <c r="M27" s="92">
        <v>0.02</v>
      </c>
      <c r="N27" s="119">
        <v>0.02</v>
      </c>
      <c r="O27" s="115">
        <f t="shared" si="38"/>
        <v>0.02</v>
      </c>
      <c r="P27" s="120">
        <f t="shared" si="38"/>
        <v>0.02</v>
      </c>
      <c r="Q27" s="93" t="s">
        <v>379</v>
      </c>
      <c r="R27" s="95">
        <v>0.04</v>
      </c>
      <c r="S27" s="119">
        <v>0.04</v>
      </c>
      <c r="T27" s="119">
        <v>0.04</v>
      </c>
      <c r="U27" s="119">
        <v>0.04</v>
      </c>
      <c r="V27" s="119">
        <v>0.04</v>
      </c>
      <c r="W27" s="119">
        <v>0.04</v>
      </c>
      <c r="X27" s="120">
        <f t="shared" si="39"/>
        <v>0.12</v>
      </c>
      <c r="Y27" s="120">
        <f t="shared" si="39"/>
        <v>0.12</v>
      </c>
      <c r="Z27" s="93" t="s">
        <v>379</v>
      </c>
      <c r="AA27" s="119">
        <v>0.04</v>
      </c>
      <c r="AB27" s="119">
        <v>0.04</v>
      </c>
      <c r="AC27" s="119">
        <v>0.04</v>
      </c>
      <c r="AD27" s="119">
        <v>0.04</v>
      </c>
      <c r="AE27" s="119">
        <v>0.05</v>
      </c>
      <c r="AF27" s="119">
        <v>0.05</v>
      </c>
      <c r="AG27" s="120">
        <f t="shared" si="40"/>
        <v>0.13</v>
      </c>
      <c r="AH27" s="120">
        <f t="shared" si="40"/>
        <v>0.13</v>
      </c>
      <c r="AI27" s="93" t="s">
        <v>379</v>
      </c>
      <c r="AJ27" s="119">
        <v>0.03</v>
      </c>
      <c r="AK27" s="119">
        <v>0.03</v>
      </c>
      <c r="AL27" s="119">
        <v>0</v>
      </c>
      <c r="AM27" s="119">
        <v>0</v>
      </c>
      <c r="AN27" s="119">
        <v>0</v>
      </c>
      <c r="AO27" s="119">
        <v>0</v>
      </c>
      <c r="AP27" s="120">
        <f t="shared" si="41"/>
        <v>0.03</v>
      </c>
      <c r="AQ27" s="120">
        <f t="shared" si="41"/>
        <v>0.03</v>
      </c>
      <c r="AR27" s="93" t="s">
        <v>379</v>
      </c>
      <c r="AS27" s="93" t="s">
        <v>384</v>
      </c>
      <c r="AT27" s="93" t="s">
        <v>384</v>
      </c>
      <c r="AU27" s="93" t="s">
        <v>384</v>
      </c>
      <c r="AV27" s="93" t="s">
        <v>384</v>
      </c>
      <c r="AW27" s="95" t="s">
        <v>166</v>
      </c>
      <c r="AX27" s="95" t="s">
        <v>166</v>
      </c>
      <c r="AY27" s="95" t="s">
        <v>166</v>
      </c>
      <c r="AZ27" s="93" t="s">
        <v>377</v>
      </c>
    </row>
    <row r="28" spans="1:52" s="96" customFormat="1" ht="111.95" customHeight="1" x14ac:dyDescent="0.2">
      <c r="A28" s="86">
        <v>21</v>
      </c>
      <c r="B28" s="93" t="s">
        <v>7</v>
      </c>
      <c r="C28" s="384"/>
      <c r="D28" s="101" t="s">
        <v>340</v>
      </c>
      <c r="E28" s="195" t="s">
        <v>342</v>
      </c>
      <c r="F28" s="113">
        <f>'[1]Hoja 1 ( Planificación cambios)'!F43</f>
        <v>0</v>
      </c>
      <c r="G28" s="113">
        <v>45657</v>
      </c>
      <c r="H28" s="84">
        <v>0.3</v>
      </c>
      <c r="I28" s="124">
        <v>8.3300000000000006E-3</v>
      </c>
      <c r="J28" s="124">
        <v>8.3300000000000006E-3</v>
      </c>
      <c r="K28" s="124">
        <v>8.3300000000000006E-3</v>
      </c>
      <c r="L28" s="124">
        <v>8.3300000000000006E-3</v>
      </c>
      <c r="M28" s="124">
        <v>8.3300000000000006E-3</v>
      </c>
      <c r="N28" s="124">
        <v>8.3300000000000006E-3</v>
      </c>
      <c r="O28" s="157">
        <f>SUM(I28+K28+M28)</f>
        <v>2.4990000000000002E-2</v>
      </c>
      <c r="P28" s="197">
        <f>SUM(J28+L28+N28)</f>
        <v>2.4990000000000002E-2</v>
      </c>
      <c r="Q28" s="93" t="s">
        <v>385</v>
      </c>
      <c r="R28" s="198">
        <v>2.5000000000000001E-2</v>
      </c>
      <c r="S28" s="135">
        <v>2.5000000000000001E-2</v>
      </c>
      <c r="T28" s="135">
        <v>2.5000000000000001E-2</v>
      </c>
      <c r="U28" s="135">
        <v>2.5000000000000001E-2</v>
      </c>
      <c r="V28" s="135">
        <v>2.5000000000000001E-2</v>
      </c>
      <c r="W28" s="135">
        <v>2.5000000000000001E-2</v>
      </c>
      <c r="X28" s="157">
        <f>SUM(R28+T28+V28)</f>
        <v>7.5000000000000011E-2</v>
      </c>
      <c r="Y28" s="124">
        <f t="shared" si="39"/>
        <v>7.5000000000000011E-2</v>
      </c>
      <c r="Z28" s="93" t="s">
        <v>344</v>
      </c>
      <c r="AA28" s="135">
        <v>2.5000000000000001E-2</v>
      </c>
      <c r="AB28" s="135">
        <v>2.5000000000000001E-2</v>
      </c>
      <c r="AC28" s="135">
        <v>2.5000000000000001E-2</v>
      </c>
      <c r="AD28" s="135">
        <v>2.5000000000000001E-2</v>
      </c>
      <c r="AE28" s="135">
        <v>2.5000000000000001E-2</v>
      </c>
      <c r="AF28" s="135">
        <v>2.5000000000000001E-2</v>
      </c>
      <c r="AG28" s="124">
        <f>SUM(AA28+AC28+AE28)</f>
        <v>7.5000000000000011E-2</v>
      </c>
      <c r="AH28" s="124">
        <f>SUM(AB28+AD28+AF28)</f>
        <v>7.5000000000000011E-2</v>
      </c>
      <c r="AI28" s="178" t="s">
        <v>386</v>
      </c>
      <c r="AJ28" s="199">
        <v>2.5000000000000001E-2</v>
      </c>
      <c r="AK28" s="199">
        <v>2.5000000000000001E-2</v>
      </c>
      <c r="AL28" s="199">
        <v>2.5000000000000001E-2</v>
      </c>
      <c r="AM28" s="199">
        <v>2.5000000000000001E-2</v>
      </c>
      <c r="AN28" s="199">
        <v>2.5000000000000001E-2</v>
      </c>
      <c r="AO28" s="199">
        <v>2.5000000000000001E-2</v>
      </c>
      <c r="AP28" s="120">
        <f t="shared" ref="AP28:AP34" si="42">SUM(AJ28+AL28+AN28)</f>
        <v>7.5000000000000011E-2</v>
      </c>
      <c r="AQ28" s="120">
        <f t="shared" si="41"/>
        <v>7.5000000000000011E-2</v>
      </c>
      <c r="AR28" s="300" t="s">
        <v>684</v>
      </c>
      <c r="AS28" s="93" t="s">
        <v>483</v>
      </c>
      <c r="AT28" s="93" t="s">
        <v>391</v>
      </c>
      <c r="AU28" s="93" t="s">
        <v>387</v>
      </c>
      <c r="AV28" s="93" t="s">
        <v>387</v>
      </c>
      <c r="AW28" s="95" t="s">
        <v>166</v>
      </c>
      <c r="AX28" s="95" t="s">
        <v>166</v>
      </c>
      <c r="AY28" s="95" t="s">
        <v>166</v>
      </c>
      <c r="AZ28" s="172" t="s">
        <v>621</v>
      </c>
    </row>
    <row r="29" spans="1:52" s="96" customFormat="1" ht="111.95" customHeight="1" x14ac:dyDescent="0.2">
      <c r="A29" s="86">
        <v>22</v>
      </c>
      <c r="B29" s="93" t="s">
        <v>7</v>
      </c>
      <c r="C29" s="384"/>
      <c r="D29" s="93" t="s">
        <v>343</v>
      </c>
      <c r="E29" s="195" t="s">
        <v>342</v>
      </c>
      <c r="F29" s="113">
        <v>44197</v>
      </c>
      <c r="G29" s="113">
        <v>44561</v>
      </c>
      <c r="H29" s="84">
        <v>0.7</v>
      </c>
      <c r="I29" s="200">
        <v>5.8000000000000003E-2</v>
      </c>
      <c r="J29" s="200">
        <v>5.8000000000000003E-2</v>
      </c>
      <c r="K29" s="200">
        <v>5.8000000000000003E-2</v>
      </c>
      <c r="L29" s="200">
        <v>5.8000000000000003E-2</v>
      </c>
      <c r="M29" s="200">
        <v>5.8000000000000003E-2</v>
      </c>
      <c r="N29" s="200">
        <v>5.8000000000000003E-2</v>
      </c>
      <c r="O29" s="116">
        <f t="shared" ref="O29:P31" si="43">SUM(I29+K29+M29)</f>
        <v>0.17400000000000002</v>
      </c>
      <c r="P29" s="166">
        <f t="shared" si="43"/>
        <v>0.17400000000000002</v>
      </c>
      <c r="Q29" s="185" t="s">
        <v>388</v>
      </c>
      <c r="R29" s="201">
        <v>5.8000000000000003E-2</v>
      </c>
      <c r="S29" s="200">
        <v>5.8000000000000003E-2</v>
      </c>
      <c r="T29" s="200">
        <v>5.8000000000000003E-2</v>
      </c>
      <c r="U29" s="200">
        <v>5.8000000000000003E-2</v>
      </c>
      <c r="V29" s="200">
        <v>5.8000000000000003E-2</v>
      </c>
      <c r="W29" s="200">
        <v>5.8000000000000003E-2</v>
      </c>
      <c r="X29" s="202">
        <f t="shared" ref="X29:X31" si="44">SUM(R29+T29+V29)</f>
        <v>0.17400000000000002</v>
      </c>
      <c r="Y29" s="203">
        <f t="shared" si="39"/>
        <v>0.17400000000000002</v>
      </c>
      <c r="Z29" s="136" t="s">
        <v>345</v>
      </c>
      <c r="AA29" s="200">
        <v>5.8000000000000003E-2</v>
      </c>
      <c r="AB29" s="200">
        <v>5.8000000000000003E-2</v>
      </c>
      <c r="AC29" s="200">
        <v>5.8000000000000003E-2</v>
      </c>
      <c r="AD29" s="200">
        <v>5.8000000000000003E-2</v>
      </c>
      <c r="AE29" s="200">
        <v>5.8000000000000003E-2</v>
      </c>
      <c r="AF29" s="200">
        <v>5.8000000000000003E-2</v>
      </c>
      <c r="AG29" s="146">
        <f t="shared" ref="AG29:AH31" si="45">SUM(AA29+AC29+AE29)</f>
        <v>0.17400000000000002</v>
      </c>
      <c r="AH29" s="204">
        <f t="shared" si="45"/>
        <v>0.17400000000000002</v>
      </c>
      <c r="AI29" s="101" t="s">
        <v>346</v>
      </c>
      <c r="AJ29" s="92">
        <v>5.8000000000000003E-2</v>
      </c>
      <c r="AK29" s="92">
        <v>5.8000000000000003E-2</v>
      </c>
      <c r="AL29" s="92">
        <v>5.8000000000000003E-2</v>
      </c>
      <c r="AM29" s="92">
        <v>5.8000000000000003E-2</v>
      </c>
      <c r="AN29" s="92">
        <v>5.8000000000000003E-2</v>
      </c>
      <c r="AO29" s="92">
        <v>5.8000000000000003E-2</v>
      </c>
      <c r="AP29" s="120">
        <f t="shared" si="42"/>
        <v>0.17400000000000002</v>
      </c>
      <c r="AQ29" s="120">
        <f t="shared" si="41"/>
        <v>0.17400000000000002</v>
      </c>
      <c r="AR29" s="300" t="s">
        <v>685</v>
      </c>
      <c r="AS29" s="93" t="s">
        <v>389</v>
      </c>
      <c r="AT29" s="93" t="s">
        <v>484</v>
      </c>
      <c r="AU29" s="93" t="s">
        <v>390</v>
      </c>
      <c r="AV29" s="93" t="s">
        <v>686</v>
      </c>
      <c r="AW29" s="95" t="s">
        <v>166</v>
      </c>
      <c r="AX29" s="95" t="s">
        <v>166</v>
      </c>
      <c r="AY29" s="95" t="s">
        <v>166</v>
      </c>
      <c r="AZ29" s="172" t="s">
        <v>622</v>
      </c>
    </row>
    <row r="30" spans="1:52" s="96" customFormat="1" ht="111.95" customHeight="1" x14ac:dyDescent="0.2">
      <c r="A30" s="86">
        <v>23</v>
      </c>
      <c r="B30" s="93" t="s">
        <v>6</v>
      </c>
      <c r="C30" s="384"/>
      <c r="D30" s="93" t="s">
        <v>347</v>
      </c>
      <c r="E30" s="195" t="s">
        <v>350</v>
      </c>
      <c r="F30" s="113">
        <v>44286</v>
      </c>
      <c r="G30" s="113">
        <v>44530</v>
      </c>
      <c r="H30" s="134">
        <v>0.5</v>
      </c>
      <c r="I30" s="200">
        <v>0</v>
      </c>
      <c r="J30" s="200">
        <v>0</v>
      </c>
      <c r="K30" s="200">
        <v>0</v>
      </c>
      <c r="L30" s="200">
        <v>0</v>
      </c>
      <c r="M30" s="200">
        <v>0</v>
      </c>
      <c r="N30" s="200">
        <v>0</v>
      </c>
      <c r="O30" s="119">
        <f t="shared" si="43"/>
        <v>0</v>
      </c>
      <c r="P30" s="205">
        <f t="shared" si="43"/>
        <v>0</v>
      </c>
      <c r="Q30" s="185" t="s">
        <v>569</v>
      </c>
      <c r="R30" s="206">
        <v>0.05</v>
      </c>
      <c r="S30" s="118">
        <v>0.05</v>
      </c>
      <c r="T30" s="118">
        <v>0.05</v>
      </c>
      <c r="U30" s="118">
        <v>0.05</v>
      </c>
      <c r="V30" s="118">
        <v>0.05</v>
      </c>
      <c r="W30" s="118">
        <v>0.05</v>
      </c>
      <c r="X30" s="169">
        <f t="shared" si="44"/>
        <v>0.15000000000000002</v>
      </c>
      <c r="Y30" s="205">
        <f t="shared" si="39"/>
        <v>0.15000000000000002</v>
      </c>
      <c r="Z30" s="136" t="s">
        <v>351</v>
      </c>
      <c r="AA30" s="207">
        <v>0.15</v>
      </c>
      <c r="AB30" s="207">
        <v>0.15</v>
      </c>
      <c r="AC30" s="207">
        <v>0.15</v>
      </c>
      <c r="AD30" s="207">
        <v>0.15</v>
      </c>
      <c r="AE30" s="207">
        <v>0.15</v>
      </c>
      <c r="AF30" s="207">
        <v>0.15</v>
      </c>
      <c r="AG30" s="146">
        <f t="shared" si="45"/>
        <v>0.44999999999999996</v>
      </c>
      <c r="AH30" s="147">
        <f t="shared" si="45"/>
        <v>0.44999999999999996</v>
      </c>
      <c r="AI30" s="145" t="s">
        <v>352</v>
      </c>
      <c r="AJ30" s="303">
        <v>0.2</v>
      </c>
      <c r="AK30" s="304">
        <v>0</v>
      </c>
      <c r="AL30" s="303">
        <v>0.2</v>
      </c>
      <c r="AM30" s="304">
        <v>0</v>
      </c>
      <c r="AN30" s="301">
        <v>0</v>
      </c>
      <c r="AO30" s="301">
        <v>0</v>
      </c>
      <c r="AP30" s="305">
        <f t="shared" ref="AP30" si="46">SUM(AJ30+AL30+AN30)</f>
        <v>0.4</v>
      </c>
      <c r="AQ30" s="306">
        <v>0</v>
      </c>
      <c r="AR30" s="300" t="s">
        <v>679</v>
      </c>
      <c r="AS30" s="94"/>
      <c r="AT30" s="93" t="s">
        <v>485</v>
      </c>
      <c r="AU30" s="93" t="s">
        <v>486</v>
      </c>
      <c r="AV30" s="93" t="s">
        <v>681</v>
      </c>
      <c r="AW30" s="95" t="s">
        <v>165</v>
      </c>
      <c r="AX30" s="95" t="s">
        <v>165</v>
      </c>
      <c r="AY30" s="95" t="s">
        <v>165</v>
      </c>
      <c r="AZ30" s="172" t="s">
        <v>682</v>
      </c>
    </row>
    <row r="31" spans="1:52" s="96" customFormat="1" ht="111.95" customHeight="1" x14ac:dyDescent="0.2">
      <c r="A31" s="86">
        <v>24</v>
      </c>
      <c r="B31" s="93" t="s">
        <v>6</v>
      </c>
      <c r="C31" s="384"/>
      <c r="D31" s="93" t="s">
        <v>348</v>
      </c>
      <c r="E31" s="184" t="s">
        <v>350</v>
      </c>
      <c r="F31" s="113">
        <v>44377</v>
      </c>
      <c r="G31" s="113">
        <v>44650</v>
      </c>
      <c r="H31" s="208">
        <v>0.5</v>
      </c>
      <c r="I31" s="200">
        <v>0</v>
      </c>
      <c r="J31" s="200">
        <v>0</v>
      </c>
      <c r="K31" s="200">
        <v>0</v>
      </c>
      <c r="L31" s="200">
        <v>0</v>
      </c>
      <c r="M31" s="200">
        <v>0</v>
      </c>
      <c r="N31" s="200">
        <v>0</v>
      </c>
      <c r="O31" s="119">
        <f t="shared" si="43"/>
        <v>0</v>
      </c>
      <c r="P31" s="205">
        <f t="shared" si="43"/>
        <v>0</v>
      </c>
      <c r="Q31" s="185" t="s">
        <v>569</v>
      </c>
      <c r="R31" s="209">
        <v>0</v>
      </c>
      <c r="S31" s="84">
        <v>0</v>
      </c>
      <c r="T31" s="84">
        <v>0</v>
      </c>
      <c r="U31" s="84">
        <v>0</v>
      </c>
      <c r="V31" s="84">
        <v>0</v>
      </c>
      <c r="W31" s="84">
        <v>0</v>
      </c>
      <c r="X31" s="84">
        <f t="shared" si="44"/>
        <v>0</v>
      </c>
      <c r="Y31" s="210">
        <f t="shared" si="39"/>
        <v>0</v>
      </c>
      <c r="Z31" s="136" t="s">
        <v>568</v>
      </c>
      <c r="AA31" s="118">
        <v>0</v>
      </c>
      <c r="AB31" s="118">
        <v>0</v>
      </c>
      <c r="AC31" s="118">
        <v>0</v>
      </c>
      <c r="AD31" s="118">
        <v>0</v>
      </c>
      <c r="AE31" s="211">
        <v>0.05</v>
      </c>
      <c r="AF31" s="211">
        <v>0.05</v>
      </c>
      <c r="AG31" s="120">
        <f t="shared" si="45"/>
        <v>0.05</v>
      </c>
      <c r="AH31" s="205">
        <f t="shared" si="45"/>
        <v>0.05</v>
      </c>
      <c r="AI31" s="145" t="s">
        <v>353</v>
      </c>
      <c r="AJ31" s="211">
        <v>0.05</v>
      </c>
      <c r="AK31" s="211">
        <v>0.05</v>
      </c>
      <c r="AL31" s="211">
        <v>0.05</v>
      </c>
      <c r="AM31" s="211">
        <v>0.05</v>
      </c>
      <c r="AN31" s="211">
        <v>0.05</v>
      </c>
      <c r="AO31" s="211">
        <v>0.05</v>
      </c>
      <c r="AP31" s="120">
        <f>SUM(AJ31+AL31+AN31)</f>
        <v>0.15000000000000002</v>
      </c>
      <c r="AQ31" s="120">
        <f t="shared" si="41"/>
        <v>0.15000000000000002</v>
      </c>
      <c r="AR31" s="300" t="s">
        <v>680</v>
      </c>
      <c r="AS31" s="94"/>
      <c r="AT31" s="94"/>
      <c r="AU31" s="93" t="s">
        <v>392</v>
      </c>
      <c r="AV31" s="93" t="s">
        <v>723</v>
      </c>
      <c r="AW31" s="292" t="s">
        <v>166</v>
      </c>
      <c r="AX31" s="292" t="s">
        <v>166</v>
      </c>
      <c r="AY31" s="292" t="s">
        <v>166</v>
      </c>
      <c r="AZ31" s="172" t="s">
        <v>683</v>
      </c>
    </row>
    <row r="32" spans="1:52" s="96" customFormat="1" ht="111.95" customHeight="1" x14ac:dyDescent="0.2">
      <c r="A32" s="86">
        <v>25</v>
      </c>
      <c r="B32" s="93" t="s">
        <v>8</v>
      </c>
      <c r="C32" s="384"/>
      <c r="D32" s="93" t="s">
        <v>356</v>
      </c>
      <c r="E32" s="101" t="s">
        <v>359</v>
      </c>
      <c r="F32" s="243">
        <v>44287</v>
      </c>
      <c r="G32" s="243">
        <v>44347</v>
      </c>
      <c r="H32" s="134">
        <v>0.33333333333333337</v>
      </c>
      <c r="I32" s="247">
        <v>0</v>
      </c>
      <c r="J32" s="247">
        <v>0</v>
      </c>
      <c r="K32" s="247">
        <v>0</v>
      </c>
      <c r="L32" s="247">
        <v>0</v>
      </c>
      <c r="M32" s="247">
        <v>0</v>
      </c>
      <c r="N32" s="247">
        <v>0</v>
      </c>
      <c r="O32" s="89">
        <f>SUM(I32+K32+M32)</f>
        <v>0</v>
      </c>
      <c r="P32" s="89">
        <f>SUM(J32+L32+N32)</f>
        <v>0</v>
      </c>
      <c r="Q32" s="185" t="s">
        <v>569</v>
      </c>
      <c r="R32" s="122">
        <f>H32</f>
        <v>0.33333333333333337</v>
      </c>
      <c r="S32" s="123">
        <v>0.33300000000000002</v>
      </c>
      <c r="T32" s="254">
        <v>0</v>
      </c>
      <c r="U32" s="254">
        <v>0</v>
      </c>
      <c r="V32" s="254">
        <v>0</v>
      </c>
      <c r="W32" s="254">
        <v>0</v>
      </c>
      <c r="X32" s="89">
        <f>SUM(R32+T32+V32)</f>
        <v>0.33333333333333337</v>
      </c>
      <c r="Y32" s="89">
        <f>SUM(S32+U32+W32)</f>
        <v>0.33300000000000002</v>
      </c>
      <c r="Z32" s="93" t="s">
        <v>362</v>
      </c>
      <c r="AA32" s="247">
        <v>0</v>
      </c>
      <c r="AB32" s="247">
        <v>0</v>
      </c>
      <c r="AC32" s="247">
        <v>0</v>
      </c>
      <c r="AD32" s="247">
        <v>0</v>
      </c>
      <c r="AE32" s="247">
        <v>0</v>
      </c>
      <c r="AF32" s="247">
        <v>0</v>
      </c>
      <c r="AG32" s="89">
        <f>SUM(AA32+AC32+AE32)</f>
        <v>0</v>
      </c>
      <c r="AH32" s="89">
        <f>SUM(AB32+AD32+AF32)</f>
        <v>0</v>
      </c>
      <c r="AI32" s="95" t="s">
        <v>37</v>
      </c>
      <c r="AJ32" s="247">
        <v>0</v>
      </c>
      <c r="AK32" s="247">
        <v>0</v>
      </c>
      <c r="AL32" s="247">
        <v>0</v>
      </c>
      <c r="AM32" s="247">
        <v>0</v>
      </c>
      <c r="AN32" s="247">
        <v>0</v>
      </c>
      <c r="AO32" s="247">
        <v>0</v>
      </c>
      <c r="AP32" s="89">
        <f t="shared" si="42"/>
        <v>0</v>
      </c>
      <c r="AQ32" s="120">
        <f t="shared" si="41"/>
        <v>0</v>
      </c>
      <c r="AR32" s="93"/>
      <c r="AS32" s="93"/>
      <c r="AT32" s="93" t="s">
        <v>367</v>
      </c>
      <c r="AU32" s="93"/>
      <c r="AV32" s="101"/>
      <c r="AW32" s="173" t="s">
        <v>166</v>
      </c>
      <c r="AX32" s="173" t="s">
        <v>166</v>
      </c>
      <c r="AY32" s="173" t="s">
        <v>166</v>
      </c>
      <c r="AZ32" s="172" t="s">
        <v>618</v>
      </c>
    </row>
    <row r="33" spans="1:52" s="117" customFormat="1" ht="111.95" customHeight="1" x14ac:dyDescent="0.25">
      <c r="A33" s="86">
        <v>26</v>
      </c>
      <c r="B33" s="93" t="s">
        <v>8</v>
      </c>
      <c r="C33" s="384"/>
      <c r="D33" s="93" t="s">
        <v>354</v>
      </c>
      <c r="E33" s="101" t="s">
        <v>359</v>
      </c>
      <c r="F33" s="243">
        <v>44197</v>
      </c>
      <c r="G33" s="243">
        <v>44561</v>
      </c>
      <c r="H33" s="134">
        <v>0.33333333333333337</v>
      </c>
      <c r="I33" s="254">
        <v>0</v>
      </c>
      <c r="J33" s="254">
        <v>0</v>
      </c>
      <c r="K33" s="254">
        <v>0</v>
      </c>
      <c r="L33" s="254">
        <v>0</v>
      </c>
      <c r="M33" s="254">
        <v>0</v>
      </c>
      <c r="N33" s="254">
        <v>0</v>
      </c>
      <c r="O33" s="89">
        <f t="shared" ref="O33:O48" si="47">SUM(I33+K33+M33)</f>
        <v>0</v>
      </c>
      <c r="P33" s="89">
        <f t="shared" ref="P33:P48" si="48">SUM(J33+L33+N33)</f>
        <v>0</v>
      </c>
      <c r="Q33" s="185" t="s">
        <v>569</v>
      </c>
      <c r="R33" s="92">
        <v>0</v>
      </c>
      <c r="S33" s="92">
        <v>0</v>
      </c>
      <c r="T33" s="125">
        <f>H33/2</f>
        <v>0.16666666666666669</v>
      </c>
      <c r="U33" s="125">
        <v>0.16700000000000001</v>
      </c>
      <c r="V33" s="92">
        <v>0</v>
      </c>
      <c r="W33" s="92">
        <v>0</v>
      </c>
      <c r="X33" s="89">
        <f t="shared" ref="X33:Y45" si="49">SUM(R33+T33+V33)</f>
        <v>0.16666666666666669</v>
      </c>
      <c r="Y33" s="89">
        <f t="shared" si="49"/>
        <v>0.16700000000000001</v>
      </c>
      <c r="Z33" s="93" t="s">
        <v>363</v>
      </c>
      <c r="AA33" s="254">
        <v>0</v>
      </c>
      <c r="AB33" s="254">
        <v>0</v>
      </c>
      <c r="AC33" s="176">
        <f>H33/2</f>
        <v>0.16666666666666669</v>
      </c>
      <c r="AD33" s="176">
        <v>0.16700000000000001</v>
      </c>
      <c r="AE33" s="254">
        <v>0</v>
      </c>
      <c r="AF33" s="254">
        <v>0</v>
      </c>
      <c r="AG33" s="123">
        <f t="shared" ref="AG33:AH47" si="50">SUM(AA33+AC33+AE33)</f>
        <v>0.16666666666666669</v>
      </c>
      <c r="AH33" s="123">
        <f t="shared" si="50"/>
        <v>0.16700000000000001</v>
      </c>
      <c r="AI33" s="178" t="s">
        <v>364</v>
      </c>
      <c r="AJ33" s="254">
        <v>0</v>
      </c>
      <c r="AK33" s="254">
        <v>0</v>
      </c>
      <c r="AL33" s="254">
        <v>0</v>
      </c>
      <c r="AM33" s="254">
        <v>0</v>
      </c>
      <c r="AN33" s="254">
        <v>0</v>
      </c>
      <c r="AO33" s="254">
        <v>0</v>
      </c>
      <c r="AP33" s="123">
        <f t="shared" si="42"/>
        <v>0</v>
      </c>
      <c r="AQ33" s="120">
        <f t="shared" si="41"/>
        <v>0</v>
      </c>
      <c r="AR33" s="94"/>
      <c r="AS33" s="94"/>
      <c r="AT33" s="93" t="s">
        <v>368</v>
      </c>
      <c r="AU33" s="93" t="s">
        <v>369</v>
      </c>
      <c r="AV33" s="90"/>
      <c r="AW33" s="95" t="s">
        <v>370</v>
      </c>
      <c r="AX33" s="95" t="s">
        <v>370</v>
      </c>
      <c r="AY33" s="173" t="s">
        <v>166</v>
      </c>
      <c r="AZ33" s="172" t="s">
        <v>618</v>
      </c>
    </row>
    <row r="34" spans="1:52" s="96" customFormat="1" ht="111.95" customHeight="1" x14ac:dyDescent="0.2">
      <c r="A34" s="86">
        <v>27</v>
      </c>
      <c r="B34" s="128" t="s">
        <v>8</v>
      </c>
      <c r="C34" s="384"/>
      <c r="D34" s="128" t="s">
        <v>355</v>
      </c>
      <c r="E34" s="101" t="s">
        <v>361</v>
      </c>
      <c r="F34" s="255">
        <v>44197</v>
      </c>
      <c r="G34" s="255">
        <v>44561</v>
      </c>
      <c r="H34" s="256">
        <v>0.33333333333333337</v>
      </c>
      <c r="I34" s="122">
        <v>0</v>
      </c>
      <c r="J34" s="122">
        <v>0</v>
      </c>
      <c r="K34" s="122">
        <v>0</v>
      </c>
      <c r="L34" s="122">
        <v>0</v>
      </c>
      <c r="M34" s="122">
        <v>0</v>
      </c>
      <c r="N34" s="122">
        <v>0</v>
      </c>
      <c r="O34" s="123">
        <f t="shared" si="47"/>
        <v>0</v>
      </c>
      <c r="P34" s="123">
        <f t="shared" si="48"/>
        <v>0</v>
      </c>
      <c r="Q34" s="185" t="s">
        <v>569</v>
      </c>
      <c r="R34" s="122">
        <v>0</v>
      </c>
      <c r="S34" s="122">
        <v>0</v>
      </c>
      <c r="T34" s="176">
        <f>H34/2</f>
        <v>0.16666666666666669</v>
      </c>
      <c r="U34" s="176">
        <v>0.16700000000000001</v>
      </c>
      <c r="V34" s="122">
        <v>0</v>
      </c>
      <c r="W34" s="122">
        <v>0</v>
      </c>
      <c r="X34" s="123">
        <f t="shared" si="49"/>
        <v>0.16666666666666669</v>
      </c>
      <c r="Y34" s="123">
        <f t="shared" si="49"/>
        <v>0.16700000000000001</v>
      </c>
      <c r="Z34" s="177" t="s">
        <v>365</v>
      </c>
      <c r="AA34" s="92">
        <v>0</v>
      </c>
      <c r="AB34" s="92">
        <v>0</v>
      </c>
      <c r="AC34" s="125">
        <f>H34/2</f>
        <v>0.16666666666666669</v>
      </c>
      <c r="AD34" s="125">
        <v>0.16700000000000001</v>
      </c>
      <c r="AE34" s="92">
        <v>0</v>
      </c>
      <c r="AF34" s="92">
        <v>0</v>
      </c>
      <c r="AG34" s="89">
        <f t="shared" si="50"/>
        <v>0.16666666666666669</v>
      </c>
      <c r="AH34" s="89">
        <f t="shared" si="50"/>
        <v>0.16700000000000001</v>
      </c>
      <c r="AI34" s="101" t="s">
        <v>366</v>
      </c>
      <c r="AJ34" s="92">
        <v>0</v>
      </c>
      <c r="AK34" s="92">
        <v>0</v>
      </c>
      <c r="AL34" s="92">
        <v>0</v>
      </c>
      <c r="AM34" s="92">
        <v>0</v>
      </c>
      <c r="AN34" s="92">
        <v>0</v>
      </c>
      <c r="AO34" s="92">
        <v>0</v>
      </c>
      <c r="AP34" s="89">
        <f t="shared" si="42"/>
        <v>0</v>
      </c>
      <c r="AQ34" s="89">
        <f>SUM(AK34+AM34+AO34)</f>
        <v>0</v>
      </c>
      <c r="AR34" s="155"/>
      <c r="AS34" s="155"/>
      <c r="AT34" s="128" t="s">
        <v>371</v>
      </c>
      <c r="AU34" s="128" t="s">
        <v>372</v>
      </c>
      <c r="AV34" s="127"/>
      <c r="AW34" s="132" t="s">
        <v>370</v>
      </c>
      <c r="AX34" s="132" t="s">
        <v>370</v>
      </c>
      <c r="AY34" s="173" t="s">
        <v>166</v>
      </c>
      <c r="AZ34" s="172" t="s">
        <v>618</v>
      </c>
    </row>
    <row r="35" spans="1:52" s="97" customFormat="1" ht="111.95" customHeight="1" x14ac:dyDescent="0.2">
      <c r="A35" s="86">
        <v>28</v>
      </c>
      <c r="B35" s="93" t="s">
        <v>9</v>
      </c>
      <c r="C35" s="384"/>
      <c r="D35" s="195" t="s">
        <v>516</v>
      </c>
      <c r="E35" s="101" t="s">
        <v>525</v>
      </c>
      <c r="F35" s="257">
        <v>43975</v>
      </c>
      <c r="G35" s="258" t="s">
        <v>526</v>
      </c>
      <c r="H35" s="42" t="s">
        <v>527</v>
      </c>
      <c r="I35" s="165">
        <f t="shared" ref="I35:N35" si="51">12.5/3/100</f>
        <v>4.1666666666666671E-2</v>
      </c>
      <c r="J35" s="165">
        <f t="shared" si="51"/>
        <v>4.1666666666666671E-2</v>
      </c>
      <c r="K35" s="165">
        <f t="shared" si="51"/>
        <v>4.1666666666666671E-2</v>
      </c>
      <c r="L35" s="165">
        <f t="shared" si="51"/>
        <v>4.1666666666666671E-2</v>
      </c>
      <c r="M35" s="165">
        <f t="shared" si="51"/>
        <v>4.1666666666666671E-2</v>
      </c>
      <c r="N35" s="165">
        <f t="shared" si="51"/>
        <v>4.1666666666666671E-2</v>
      </c>
      <c r="O35" s="123">
        <f t="shared" ref="O35" si="52">SUM(I35+K35+M35)</f>
        <v>0.125</v>
      </c>
      <c r="P35" s="123">
        <f t="shared" ref="P35" si="53">SUM(J35+L35+N35)</f>
        <v>0.125</v>
      </c>
      <c r="Q35" s="185" t="s">
        <v>528</v>
      </c>
      <c r="R35" s="122">
        <v>0</v>
      </c>
      <c r="S35" s="122">
        <v>0</v>
      </c>
      <c r="T35" s="122">
        <v>0</v>
      </c>
      <c r="U35" s="122">
        <v>0</v>
      </c>
      <c r="V35" s="122">
        <v>0</v>
      </c>
      <c r="W35" s="122">
        <v>0</v>
      </c>
      <c r="X35" s="123">
        <f t="shared" si="49"/>
        <v>0</v>
      </c>
      <c r="Y35" s="123">
        <f t="shared" si="49"/>
        <v>0</v>
      </c>
      <c r="Z35" s="185" t="s">
        <v>570</v>
      </c>
      <c r="AA35" s="92">
        <v>0</v>
      </c>
      <c r="AB35" s="92">
        <v>0</v>
      </c>
      <c r="AC35" s="92">
        <v>0</v>
      </c>
      <c r="AD35" s="92">
        <v>0</v>
      </c>
      <c r="AE35" s="92">
        <v>0</v>
      </c>
      <c r="AF35" s="92">
        <v>0</v>
      </c>
      <c r="AG35" s="89">
        <f>SUM(AA35+AC35+AE35)</f>
        <v>0</v>
      </c>
      <c r="AH35" s="89">
        <f>SUM(AB35+AD35+AF35)</f>
        <v>0</v>
      </c>
      <c r="AI35" s="93" t="s">
        <v>375</v>
      </c>
      <c r="AJ35" s="92">
        <v>0</v>
      </c>
      <c r="AK35" s="92">
        <v>0</v>
      </c>
      <c r="AL35" s="92">
        <v>0</v>
      </c>
      <c r="AM35" s="92">
        <v>0</v>
      </c>
      <c r="AN35" s="92">
        <v>0</v>
      </c>
      <c r="AO35" s="92">
        <v>0</v>
      </c>
      <c r="AP35" s="89">
        <f t="shared" ref="AP35:AP43" si="54">SUM(AJ35+AL35+AN35)</f>
        <v>0</v>
      </c>
      <c r="AQ35" s="89">
        <f t="shared" ref="AQ35:AQ43" si="55">SUM(AK35+AM35+AO35)</f>
        <v>0</v>
      </c>
      <c r="AR35" s="94"/>
      <c r="AS35" s="94" t="s">
        <v>529</v>
      </c>
      <c r="AT35" s="93"/>
      <c r="AU35" s="93"/>
      <c r="AW35" s="132" t="s">
        <v>370</v>
      </c>
      <c r="AX35" s="132" t="s">
        <v>370</v>
      </c>
      <c r="AY35" s="173" t="s">
        <v>166</v>
      </c>
      <c r="AZ35" s="172" t="s">
        <v>618</v>
      </c>
    </row>
    <row r="36" spans="1:52" s="97" customFormat="1" ht="111.95" customHeight="1" x14ac:dyDescent="0.2">
      <c r="A36" s="86">
        <v>29</v>
      </c>
      <c r="B36" s="93" t="s">
        <v>9</v>
      </c>
      <c r="C36" s="384"/>
      <c r="D36" s="195" t="s">
        <v>517</v>
      </c>
      <c r="E36" s="101" t="s">
        <v>525</v>
      </c>
      <c r="F36" s="257">
        <v>43966</v>
      </c>
      <c r="G36" s="258" t="s">
        <v>310</v>
      </c>
      <c r="H36" s="42" t="s">
        <v>527</v>
      </c>
      <c r="I36" s="165">
        <f>12.5/5/100</f>
        <v>2.5000000000000001E-2</v>
      </c>
      <c r="J36" s="165">
        <f t="shared" ref="J36:P38" si="56">12.5/5/100</f>
        <v>2.5000000000000001E-2</v>
      </c>
      <c r="K36" s="165"/>
      <c r="L36" s="165"/>
      <c r="M36" s="165">
        <f t="shared" si="56"/>
        <v>2.5000000000000001E-2</v>
      </c>
      <c r="N36" s="165">
        <f t="shared" si="56"/>
        <v>2.5000000000000001E-2</v>
      </c>
      <c r="O36" s="123">
        <f t="shared" ref="O36" si="57">SUM(I36+K36+M36)</f>
        <v>0.05</v>
      </c>
      <c r="P36" s="123">
        <f t="shared" ref="P36" si="58">SUM(J36+L36+N36)</f>
        <v>0.05</v>
      </c>
      <c r="Q36" s="185" t="s">
        <v>530</v>
      </c>
      <c r="R36" s="165">
        <f t="shared" ref="R36:W36" si="59">12.5/5/100</f>
        <v>2.5000000000000001E-2</v>
      </c>
      <c r="S36" s="165">
        <f t="shared" si="59"/>
        <v>2.5000000000000001E-2</v>
      </c>
      <c r="T36" s="165">
        <f t="shared" si="59"/>
        <v>2.5000000000000001E-2</v>
      </c>
      <c r="U36" s="165">
        <f t="shared" si="59"/>
        <v>2.5000000000000001E-2</v>
      </c>
      <c r="V36" s="165">
        <f t="shared" si="59"/>
        <v>2.5000000000000001E-2</v>
      </c>
      <c r="W36" s="165">
        <f t="shared" si="59"/>
        <v>2.5000000000000001E-2</v>
      </c>
      <c r="X36" s="123">
        <f t="shared" si="49"/>
        <v>7.5000000000000011E-2</v>
      </c>
      <c r="Y36" s="123">
        <f t="shared" si="49"/>
        <v>7.5000000000000011E-2</v>
      </c>
      <c r="Z36" s="185" t="s">
        <v>530</v>
      </c>
      <c r="AA36" s="247">
        <v>0</v>
      </c>
      <c r="AB36" s="247">
        <v>0</v>
      </c>
      <c r="AC36" s="247">
        <v>0</v>
      </c>
      <c r="AD36" s="247">
        <v>0</v>
      </c>
      <c r="AE36" s="247">
        <v>0</v>
      </c>
      <c r="AF36" s="247">
        <v>0</v>
      </c>
      <c r="AG36" s="179">
        <f t="shared" ref="AG36:AG43" si="60">SUM(AA36+AC36+AE36)</f>
        <v>0</v>
      </c>
      <c r="AH36" s="179">
        <f t="shared" ref="AH36:AH43" si="61">SUM(AB36+AD36+AF36)</f>
        <v>0</v>
      </c>
      <c r="AI36" s="93" t="s">
        <v>375</v>
      </c>
      <c r="AJ36" s="247">
        <v>0</v>
      </c>
      <c r="AK36" s="247">
        <v>0</v>
      </c>
      <c r="AL36" s="247">
        <v>0</v>
      </c>
      <c r="AM36" s="247">
        <v>0</v>
      </c>
      <c r="AN36" s="247">
        <v>0</v>
      </c>
      <c r="AO36" s="247">
        <v>0</v>
      </c>
      <c r="AP36" s="179">
        <f t="shared" si="54"/>
        <v>0</v>
      </c>
      <c r="AQ36" s="179">
        <f t="shared" si="55"/>
        <v>0</v>
      </c>
      <c r="AR36" s="94"/>
      <c r="AS36" s="94" t="s">
        <v>532</v>
      </c>
      <c r="AT36" s="94" t="s">
        <v>531</v>
      </c>
      <c r="AU36" s="93"/>
      <c r="AW36" s="132" t="s">
        <v>370</v>
      </c>
      <c r="AX36" s="132" t="s">
        <v>370</v>
      </c>
      <c r="AY36" s="173" t="s">
        <v>166</v>
      </c>
      <c r="AZ36" s="172" t="s">
        <v>619</v>
      </c>
    </row>
    <row r="37" spans="1:52" s="97" customFormat="1" ht="111.95" customHeight="1" x14ac:dyDescent="0.2">
      <c r="A37" s="86">
        <v>30</v>
      </c>
      <c r="B37" s="93" t="s">
        <v>9</v>
      </c>
      <c r="C37" s="384"/>
      <c r="D37" s="195" t="s">
        <v>518</v>
      </c>
      <c r="E37" s="101" t="s">
        <v>525</v>
      </c>
      <c r="F37" s="257">
        <v>43914</v>
      </c>
      <c r="G37" s="258" t="s">
        <v>526</v>
      </c>
      <c r="H37" s="42" t="s">
        <v>527</v>
      </c>
      <c r="I37" s="165">
        <f t="shared" ref="I37:N37" si="62">12.5/6/100</f>
        <v>2.0833333333333336E-2</v>
      </c>
      <c r="J37" s="165">
        <f t="shared" si="62"/>
        <v>2.0833333333333336E-2</v>
      </c>
      <c r="K37" s="165">
        <f t="shared" si="62"/>
        <v>2.0833333333333336E-2</v>
      </c>
      <c r="L37" s="165">
        <f t="shared" si="62"/>
        <v>2.0833333333333336E-2</v>
      </c>
      <c r="M37" s="165">
        <f t="shared" si="62"/>
        <v>2.0833333333333336E-2</v>
      </c>
      <c r="N37" s="165">
        <f t="shared" si="62"/>
        <v>2.0833333333333336E-2</v>
      </c>
      <c r="O37" s="123">
        <f t="shared" ref="O37" si="63">SUM(I37+K37+M37)</f>
        <v>6.25E-2</v>
      </c>
      <c r="P37" s="123">
        <f t="shared" ref="P37" si="64">SUM(J37+L37+N37)</f>
        <v>6.25E-2</v>
      </c>
      <c r="Q37" s="185" t="s">
        <v>533</v>
      </c>
      <c r="R37" s="165">
        <f t="shared" ref="R37:W37" si="65">12.5/6/100</f>
        <v>2.0833333333333336E-2</v>
      </c>
      <c r="S37" s="165">
        <f t="shared" si="65"/>
        <v>2.0833333333333336E-2</v>
      </c>
      <c r="T37" s="165">
        <f t="shared" si="65"/>
        <v>2.0833333333333336E-2</v>
      </c>
      <c r="U37" s="165">
        <f t="shared" si="65"/>
        <v>2.0833333333333336E-2</v>
      </c>
      <c r="V37" s="165">
        <f t="shared" si="65"/>
        <v>2.0833333333333336E-2</v>
      </c>
      <c r="W37" s="165">
        <f t="shared" si="65"/>
        <v>2.0833333333333336E-2</v>
      </c>
      <c r="X37" s="123">
        <f t="shared" si="49"/>
        <v>6.25E-2</v>
      </c>
      <c r="Y37" s="123">
        <f t="shared" si="49"/>
        <v>6.25E-2</v>
      </c>
      <c r="Z37" s="185" t="s">
        <v>533</v>
      </c>
      <c r="AA37" s="247">
        <v>0</v>
      </c>
      <c r="AB37" s="247">
        <v>0</v>
      </c>
      <c r="AC37" s="247">
        <v>0</v>
      </c>
      <c r="AD37" s="247">
        <v>0</v>
      </c>
      <c r="AE37" s="247">
        <v>0</v>
      </c>
      <c r="AF37" s="247">
        <v>0</v>
      </c>
      <c r="AG37" s="89">
        <f t="shared" si="60"/>
        <v>0</v>
      </c>
      <c r="AH37" s="89">
        <f t="shared" si="61"/>
        <v>0</v>
      </c>
      <c r="AI37" s="93" t="s">
        <v>375</v>
      </c>
      <c r="AJ37" s="247">
        <v>0</v>
      </c>
      <c r="AK37" s="247">
        <v>0</v>
      </c>
      <c r="AL37" s="247">
        <v>0</v>
      </c>
      <c r="AM37" s="247">
        <v>0</v>
      </c>
      <c r="AN37" s="247">
        <v>0</v>
      </c>
      <c r="AO37" s="247">
        <v>0</v>
      </c>
      <c r="AP37" s="89">
        <f t="shared" si="54"/>
        <v>0</v>
      </c>
      <c r="AQ37" s="89">
        <f t="shared" si="55"/>
        <v>0</v>
      </c>
      <c r="AR37" s="94"/>
      <c r="AS37" s="94" t="s">
        <v>537</v>
      </c>
      <c r="AT37" s="94" t="s">
        <v>534</v>
      </c>
      <c r="AU37" s="93"/>
      <c r="AW37" s="132" t="s">
        <v>370</v>
      </c>
      <c r="AX37" s="132" t="s">
        <v>370</v>
      </c>
      <c r="AY37" s="173" t="s">
        <v>166</v>
      </c>
      <c r="AZ37" s="172" t="s">
        <v>619</v>
      </c>
    </row>
    <row r="38" spans="1:52" s="97" customFormat="1" ht="111.95" customHeight="1" x14ac:dyDescent="0.2">
      <c r="A38" s="86">
        <v>31</v>
      </c>
      <c r="B38" s="93" t="s">
        <v>9</v>
      </c>
      <c r="C38" s="384"/>
      <c r="D38" s="195" t="s">
        <v>519</v>
      </c>
      <c r="E38" s="101" t="s">
        <v>525</v>
      </c>
      <c r="F38" s="257">
        <v>43914</v>
      </c>
      <c r="G38" s="258" t="s">
        <v>526</v>
      </c>
      <c r="H38" s="42" t="s">
        <v>527</v>
      </c>
      <c r="I38" s="165">
        <f>12.5/5/100</f>
        <v>2.5000000000000001E-2</v>
      </c>
      <c r="J38" s="165">
        <f t="shared" si="56"/>
        <v>2.5000000000000001E-2</v>
      </c>
      <c r="K38" s="165">
        <f t="shared" si="56"/>
        <v>2.5000000000000001E-2</v>
      </c>
      <c r="L38" s="165">
        <f t="shared" si="56"/>
        <v>2.5000000000000001E-2</v>
      </c>
      <c r="M38" s="165">
        <f t="shared" si="56"/>
        <v>2.5000000000000001E-2</v>
      </c>
      <c r="N38" s="165">
        <f t="shared" si="56"/>
        <v>2.5000000000000001E-2</v>
      </c>
      <c r="O38" s="165">
        <f t="shared" si="56"/>
        <v>2.5000000000000001E-2</v>
      </c>
      <c r="P38" s="165">
        <f t="shared" si="56"/>
        <v>2.5000000000000001E-2</v>
      </c>
      <c r="Q38" s="185" t="s">
        <v>535</v>
      </c>
      <c r="R38" s="165">
        <f t="shared" ref="R38:W38" si="66">12.5/5/100</f>
        <v>2.5000000000000001E-2</v>
      </c>
      <c r="S38" s="165">
        <f t="shared" si="66"/>
        <v>2.5000000000000001E-2</v>
      </c>
      <c r="V38" s="165">
        <f t="shared" si="66"/>
        <v>2.5000000000000001E-2</v>
      </c>
      <c r="W38" s="165">
        <f t="shared" si="66"/>
        <v>2.5000000000000001E-2</v>
      </c>
      <c r="X38" s="89"/>
      <c r="Y38" s="89"/>
      <c r="Z38" s="185" t="s">
        <v>536</v>
      </c>
      <c r="AA38" s="247">
        <v>0</v>
      </c>
      <c r="AB38" s="247">
        <v>0</v>
      </c>
      <c r="AC38" s="247">
        <v>0</v>
      </c>
      <c r="AD38" s="247">
        <v>0</v>
      </c>
      <c r="AE38" s="247">
        <v>0</v>
      </c>
      <c r="AF38" s="247">
        <v>0</v>
      </c>
      <c r="AG38" s="89">
        <f t="shared" si="60"/>
        <v>0</v>
      </c>
      <c r="AH38" s="89">
        <f t="shared" si="61"/>
        <v>0</v>
      </c>
      <c r="AI38" s="93" t="s">
        <v>375</v>
      </c>
      <c r="AJ38" s="247">
        <v>0</v>
      </c>
      <c r="AK38" s="247">
        <v>0</v>
      </c>
      <c r="AL38" s="247">
        <v>0</v>
      </c>
      <c r="AM38" s="247">
        <v>0</v>
      </c>
      <c r="AN38" s="247">
        <v>0</v>
      </c>
      <c r="AO38" s="247">
        <v>0</v>
      </c>
      <c r="AP38" s="89">
        <f t="shared" si="54"/>
        <v>0</v>
      </c>
      <c r="AQ38" s="89">
        <f t="shared" si="55"/>
        <v>0</v>
      </c>
      <c r="AR38" s="94"/>
      <c r="AS38" s="94" t="s">
        <v>537</v>
      </c>
      <c r="AT38" s="94" t="s">
        <v>538</v>
      </c>
      <c r="AU38" s="93"/>
      <c r="AW38" s="132" t="s">
        <v>370</v>
      </c>
      <c r="AX38" s="132" t="s">
        <v>370</v>
      </c>
      <c r="AY38" s="173" t="s">
        <v>166</v>
      </c>
      <c r="AZ38" s="172" t="s">
        <v>619</v>
      </c>
    </row>
    <row r="39" spans="1:52" s="97" customFormat="1" ht="111.95" customHeight="1" x14ac:dyDescent="0.2">
      <c r="A39" s="86">
        <v>32</v>
      </c>
      <c r="B39" s="93" t="s">
        <v>9</v>
      </c>
      <c r="C39" s="384"/>
      <c r="D39" s="195" t="s">
        <v>520</v>
      </c>
      <c r="E39" s="101" t="s">
        <v>525</v>
      </c>
      <c r="F39" s="257">
        <v>43921</v>
      </c>
      <c r="G39" s="258" t="s">
        <v>526</v>
      </c>
      <c r="H39" s="42" t="s">
        <v>527</v>
      </c>
      <c r="I39" s="165">
        <f t="shared" ref="I39:N42" si="67">12.5/6/100</f>
        <v>2.0833333333333336E-2</v>
      </c>
      <c r="J39" s="165">
        <f t="shared" si="67"/>
        <v>2.0833333333333336E-2</v>
      </c>
      <c r="K39" s="165">
        <f t="shared" si="67"/>
        <v>2.0833333333333336E-2</v>
      </c>
      <c r="L39" s="165">
        <f t="shared" si="67"/>
        <v>2.0833333333333336E-2</v>
      </c>
      <c r="M39" s="165">
        <f t="shared" si="67"/>
        <v>2.0833333333333336E-2</v>
      </c>
      <c r="N39" s="165">
        <f t="shared" si="67"/>
        <v>2.0833333333333336E-2</v>
      </c>
      <c r="O39" s="123">
        <f t="shared" ref="O39:O41" si="68">SUM(I39+K39+M39)</f>
        <v>6.25E-2</v>
      </c>
      <c r="P39" s="123">
        <f t="shared" ref="P39:P41" si="69">SUM(J39+L39+N39)</f>
        <v>6.25E-2</v>
      </c>
      <c r="Q39" s="185" t="s">
        <v>539</v>
      </c>
      <c r="R39" s="165">
        <f t="shared" ref="R39:W39" si="70">12.5/6/100</f>
        <v>2.0833333333333336E-2</v>
      </c>
      <c r="S39" s="165">
        <f t="shared" si="70"/>
        <v>2.0833333333333336E-2</v>
      </c>
      <c r="T39" s="165">
        <f t="shared" si="70"/>
        <v>2.0833333333333336E-2</v>
      </c>
      <c r="U39" s="165">
        <f t="shared" si="70"/>
        <v>2.0833333333333336E-2</v>
      </c>
      <c r="V39" s="165">
        <f t="shared" si="70"/>
        <v>2.0833333333333336E-2</v>
      </c>
      <c r="W39" s="165">
        <f t="shared" si="70"/>
        <v>2.0833333333333336E-2</v>
      </c>
      <c r="X39" s="123">
        <f t="shared" ref="X39" si="71">SUM(R39+T39+V39)</f>
        <v>6.25E-2</v>
      </c>
      <c r="Y39" s="123">
        <f t="shared" ref="Y39" si="72">SUM(S39+U39+W39)</f>
        <v>6.25E-2</v>
      </c>
      <c r="Z39" s="185" t="s">
        <v>539</v>
      </c>
      <c r="AA39" s="247">
        <v>0</v>
      </c>
      <c r="AB39" s="247">
        <v>0</v>
      </c>
      <c r="AC39" s="247">
        <v>0</v>
      </c>
      <c r="AD39" s="247">
        <v>0</v>
      </c>
      <c r="AE39" s="247">
        <v>0</v>
      </c>
      <c r="AF39" s="247">
        <v>0</v>
      </c>
      <c r="AG39" s="89">
        <f t="shared" si="60"/>
        <v>0</v>
      </c>
      <c r="AH39" s="89">
        <f t="shared" si="61"/>
        <v>0</v>
      </c>
      <c r="AI39" s="93" t="s">
        <v>375</v>
      </c>
      <c r="AJ39" s="247">
        <v>0</v>
      </c>
      <c r="AK39" s="247">
        <v>0</v>
      </c>
      <c r="AL39" s="247">
        <v>0</v>
      </c>
      <c r="AM39" s="247">
        <v>0</v>
      </c>
      <c r="AN39" s="247">
        <v>0</v>
      </c>
      <c r="AO39" s="247">
        <v>0</v>
      </c>
      <c r="AP39" s="89">
        <f t="shared" si="54"/>
        <v>0</v>
      </c>
      <c r="AQ39" s="89">
        <f t="shared" si="55"/>
        <v>0</v>
      </c>
      <c r="AR39" s="94"/>
      <c r="AS39" s="94" t="s">
        <v>540</v>
      </c>
      <c r="AT39" s="94" t="s">
        <v>541</v>
      </c>
      <c r="AU39" s="93"/>
      <c r="AW39" s="132" t="s">
        <v>370</v>
      </c>
      <c r="AX39" s="132" t="s">
        <v>370</v>
      </c>
      <c r="AY39" s="173" t="s">
        <v>166</v>
      </c>
      <c r="AZ39" s="172" t="s">
        <v>619</v>
      </c>
    </row>
    <row r="40" spans="1:52" s="97" customFormat="1" ht="111.95" customHeight="1" thickBot="1" x14ac:dyDescent="0.25">
      <c r="A40" s="86">
        <v>33</v>
      </c>
      <c r="B40" s="93" t="s">
        <v>9</v>
      </c>
      <c r="C40" s="384"/>
      <c r="D40" s="195" t="s">
        <v>521</v>
      </c>
      <c r="E40" s="101" t="s">
        <v>525</v>
      </c>
      <c r="F40" s="257">
        <v>43981</v>
      </c>
      <c r="G40" s="259" t="s">
        <v>557</v>
      </c>
      <c r="H40" s="42" t="s">
        <v>527</v>
      </c>
      <c r="I40" s="165">
        <f t="shared" si="67"/>
        <v>2.0833333333333336E-2</v>
      </c>
      <c r="J40" s="165">
        <f t="shared" si="67"/>
        <v>2.0833333333333336E-2</v>
      </c>
      <c r="K40" s="165">
        <f t="shared" si="67"/>
        <v>2.0833333333333336E-2</v>
      </c>
      <c r="L40" s="165">
        <f t="shared" si="67"/>
        <v>2.0833333333333336E-2</v>
      </c>
      <c r="M40" s="165">
        <f t="shared" si="67"/>
        <v>2.0833333333333336E-2</v>
      </c>
      <c r="N40" s="165">
        <f t="shared" si="67"/>
        <v>2.0833333333333336E-2</v>
      </c>
      <c r="O40" s="123">
        <f t="shared" si="68"/>
        <v>6.25E-2</v>
      </c>
      <c r="P40" s="123">
        <f t="shared" si="69"/>
        <v>6.25E-2</v>
      </c>
      <c r="Q40" s="126" t="s">
        <v>542</v>
      </c>
      <c r="R40" s="42" t="s">
        <v>527</v>
      </c>
      <c r="S40" s="165">
        <f t="shared" ref="S40:X42" si="73">12.5/6/100</f>
        <v>2.0833333333333336E-2</v>
      </c>
      <c r="T40" s="165">
        <f t="shared" si="73"/>
        <v>2.0833333333333336E-2</v>
      </c>
      <c r="U40" s="165">
        <f t="shared" si="73"/>
        <v>2.0833333333333336E-2</v>
      </c>
      <c r="V40" s="165">
        <f t="shared" si="73"/>
        <v>2.0833333333333336E-2</v>
      </c>
      <c r="W40" s="165">
        <f t="shared" si="73"/>
        <v>2.0833333333333336E-2</v>
      </c>
      <c r="X40" s="165">
        <f t="shared" si="73"/>
        <v>2.0833333333333336E-2</v>
      </c>
      <c r="Y40" s="123">
        <f t="shared" ref="Y40:Y42" si="74">SUM(S40+U40+W40)</f>
        <v>6.25E-2</v>
      </c>
      <c r="Z40" s="126" t="s">
        <v>542</v>
      </c>
      <c r="AA40" s="247">
        <v>0</v>
      </c>
      <c r="AB40" s="247">
        <v>0</v>
      </c>
      <c r="AC40" s="247">
        <v>0</v>
      </c>
      <c r="AD40" s="247">
        <v>0</v>
      </c>
      <c r="AE40" s="247">
        <v>0</v>
      </c>
      <c r="AF40" s="247">
        <v>0</v>
      </c>
      <c r="AG40" s="89">
        <f t="shared" si="60"/>
        <v>0</v>
      </c>
      <c r="AH40" s="89">
        <f t="shared" si="61"/>
        <v>0</v>
      </c>
      <c r="AI40" s="93" t="s">
        <v>375</v>
      </c>
      <c r="AJ40" s="247">
        <v>0</v>
      </c>
      <c r="AK40" s="247">
        <v>0</v>
      </c>
      <c r="AL40" s="247">
        <v>0</v>
      </c>
      <c r="AM40" s="247">
        <v>0</v>
      </c>
      <c r="AN40" s="247">
        <v>0</v>
      </c>
      <c r="AO40" s="247">
        <v>0</v>
      </c>
      <c r="AP40" s="89">
        <f t="shared" si="54"/>
        <v>0</v>
      </c>
      <c r="AQ40" s="89">
        <f t="shared" si="55"/>
        <v>0</v>
      </c>
      <c r="AR40" s="94"/>
      <c r="AS40" s="94" t="s">
        <v>544</v>
      </c>
      <c r="AT40" s="94" t="s">
        <v>543</v>
      </c>
      <c r="AU40" s="93"/>
      <c r="AW40" s="132" t="s">
        <v>370</v>
      </c>
      <c r="AX40" s="132" t="s">
        <v>370</v>
      </c>
      <c r="AY40" s="173" t="s">
        <v>166</v>
      </c>
      <c r="AZ40" s="172" t="s">
        <v>619</v>
      </c>
    </row>
    <row r="41" spans="1:52" s="97" customFormat="1" ht="111.95" customHeight="1" x14ac:dyDescent="0.2">
      <c r="A41" s="86">
        <v>34</v>
      </c>
      <c r="B41" s="93" t="s">
        <v>9</v>
      </c>
      <c r="C41" s="384"/>
      <c r="D41" s="195" t="s">
        <v>522</v>
      </c>
      <c r="E41" s="101" t="s">
        <v>525</v>
      </c>
      <c r="F41" s="257">
        <v>43920</v>
      </c>
      <c r="G41" s="258" t="s">
        <v>526</v>
      </c>
      <c r="H41" s="42" t="s">
        <v>527</v>
      </c>
      <c r="I41" s="165">
        <f t="shared" si="67"/>
        <v>2.0833333333333336E-2</v>
      </c>
      <c r="J41" s="165">
        <f t="shared" si="67"/>
        <v>2.0833333333333336E-2</v>
      </c>
      <c r="K41" s="165">
        <f t="shared" si="67"/>
        <v>2.0833333333333336E-2</v>
      </c>
      <c r="L41" s="165">
        <f t="shared" si="67"/>
        <v>2.0833333333333336E-2</v>
      </c>
      <c r="M41" s="165">
        <f t="shared" si="67"/>
        <v>2.0833333333333336E-2</v>
      </c>
      <c r="N41" s="165">
        <f t="shared" si="67"/>
        <v>2.0833333333333336E-2</v>
      </c>
      <c r="O41" s="123">
        <f t="shared" si="68"/>
        <v>6.25E-2</v>
      </c>
      <c r="P41" s="123">
        <f t="shared" si="69"/>
        <v>6.25E-2</v>
      </c>
      <c r="Q41" s="126" t="s">
        <v>545</v>
      </c>
      <c r="R41" s="165">
        <f t="shared" ref="R41:S42" si="75">12.5/6/100</f>
        <v>2.0833333333333336E-2</v>
      </c>
      <c r="S41" s="165">
        <f t="shared" si="75"/>
        <v>2.0833333333333336E-2</v>
      </c>
      <c r="T41" s="165">
        <f t="shared" si="73"/>
        <v>2.0833333333333336E-2</v>
      </c>
      <c r="U41" s="165">
        <f t="shared" si="73"/>
        <v>2.0833333333333336E-2</v>
      </c>
      <c r="V41" s="165">
        <f t="shared" si="73"/>
        <v>2.0833333333333336E-2</v>
      </c>
      <c r="W41" s="165">
        <f t="shared" si="73"/>
        <v>2.0833333333333336E-2</v>
      </c>
      <c r="X41" s="123">
        <f t="shared" ref="X41:X42" si="76">SUM(R41+T41+V41)</f>
        <v>6.25E-2</v>
      </c>
      <c r="Y41" s="123">
        <f t="shared" si="74"/>
        <v>6.25E-2</v>
      </c>
      <c r="Z41" s="126" t="s">
        <v>545</v>
      </c>
      <c r="AA41" s="247">
        <v>0</v>
      </c>
      <c r="AB41" s="247">
        <v>0</v>
      </c>
      <c r="AC41" s="247">
        <v>0</v>
      </c>
      <c r="AD41" s="247">
        <v>0</v>
      </c>
      <c r="AE41" s="247">
        <v>0</v>
      </c>
      <c r="AF41" s="247">
        <v>0</v>
      </c>
      <c r="AG41" s="89">
        <f t="shared" si="60"/>
        <v>0</v>
      </c>
      <c r="AH41" s="89">
        <f t="shared" si="61"/>
        <v>0</v>
      </c>
      <c r="AI41" s="93" t="s">
        <v>375</v>
      </c>
      <c r="AJ41" s="247">
        <v>0</v>
      </c>
      <c r="AK41" s="247">
        <v>0</v>
      </c>
      <c r="AL41" s="247">
        <v>0</v>
      </c>
      <c r="AM41" s="247">
        <v>0</v>
      </c>
      <c r="AN41" s="247">
        <v>0</v>
      </c>
      <c r="AO41" s="247">
        <v>0</v>
      </c>
      <c r="AP41" s="89">
        <f t="shared" si="54"/>
        <v>0</v>
      </c>
      <c r="AQ41" s="89">
        <f t="shared" si="55"/>
        <v>0</v>
      </c>
      <c r="AR41" s="94"/>
      <c r="AS41" s="94" t="s">
        <v>549</v>
      </c>
      <c r="AT41" s="94" t="s">
        <v>550</v>
      </c>
      <c r="AU41" s="93"/>
      <c r="AW41" s="132" t="s">
        <v>370</v>
      </c>
      <c r="AX41" s="132" t="s">
        <v>370</v>
      </c>
      <c r="AY41" s="173" t="s">
        <v>166</v>
      </c>
      <c r="AZ41" s="172" t="s">
        <v>619</v>
      </c>
    </row>
    <row r="42" spans="1:52" s="97" customFormat="1" ht="111.95" customHeight="1" x14ac:dyDescent="0.2">
      <c r="A42" s="86">
        <v>35</v>
      </c>
      <c r="B42" s="93" t="s">
        <v>9</v>
      </c>
      <c r="C42" s="384"/>
      <c r="D42" s="195" t="s">
        <v>523</v>
      </c>
      <c r="E42" s="101" t="s">
        <v>525</v>
      </c>
      <c r="F42" s="257">
        <v>43956</v>
      </c>
      <c r="G42" s="258" t="s">
        <v>526</v>
      </c>
      <c r="H42" s="42" t="s">
        <v>527</v>
      </c>
      <c r="I42" s="165">
        <f t="shared" si="67"/>
        <v>2.0833333333333336E-2</v>
      </c>
      <c r="J42" s="165">
        <f t="shared" si="67"/>
        <v>2.0833333333333336E-2</v>
      </c>
      <c r="K42" s="165">
        <f t="shared" si="67"/>
        <v>2.0833333333333336E-2</v>
      </c>
      <c r="L42" s="165">
        <f t="shared" si="67"/>
        <v>2.0833333333333336E-2</v>
      </c>
      <c r="M42" s="165">
        <f t="shared" si="67"/>
        <v>2.0833333333333336E-2</v>
      </c>
      <c r="N42" s="165">
        <f t="shared" si="67"/>
        <v>2.0833333333333336E-2</v>
      </c>
      <c r="O42" s="123">
        <f t="shared" ref="O42" si="77">SUM(I42+K42+M42)</f>
        <v>6.25E-2</v>
      </c>
      <c r="P42" s="123">
        <f t="shared" ref="P42" si="78">SUM(J42+L42+N42)</f>
        <v>6.25E-2</v>
      </c>
      <c r="Q42" s="185" t="s">
        <v>523</v>
      </c>
      <c r="R42" s="165">
        <f t="shared" si="75"/>
        <v>2.0833333333333336E-2</v>
      </c>
      <c r="S42" s="165">
        <f t="shared" si="75"/>
        <v>2.0833333333333336E-2</v>
      </c>
      <c r="T42" s="165">
        <f t="shared" si="73"/>
        <v>2.0833333333333336E-2</v>
      </c>
      <c r="U42" s="165">
        <f t="shared" si="73"/>
        <v>2.0833333333333336E-2</v>
      </c>
      <c r="V42" s="165">
        <f t="shared" si="73"/>
        <v>2.0833333333333336E-2</v>
      </c>
      <c r="W42" s="165">
        <f t="shared" si="73"/>
        <v>2.0833333333333336E-2</v>
      </c>
      <c r="X42" s="123">
        <f t="shared" si="76"/>
        <v>6.25E-2</v>
      </c>
      <c r="Y42" s="123">
        <f t="shared" si="74"/>
        <v>6.25E-2</v>
      </c>
      <c r="Z42" s="185" t="s">
        <v>523</v>
      </c>
      <c r="AA42" s="247">
        <v>0</v>
      </c>
      <c r="AB42" s="247">
        <v>0</v>
      </c>
      <c r="AC42" s="247">
        <v>0</v>
      </c>
      <c r="AD42" s="247">
        <v>0</v>
      </c>
      <c r="AE42" s="247">
        <v>0</v>
      </c>
      <c r="AF42" s="247">
        <v>0</v>
      </c>
      <c r="AG42" s="89">
        <f t="shared" si="60"/>
        <v>0</v>
      </c>
      <c r="AH42" s="89">
        <f t="shared" si="61"/>
        <v>0</v>
      </c>
      <c r="AI42" s="93" t="s">
        <v>375</v>
      </c>
      <c r="AJ42" s="247">
        <v>0</v>
      </c>
      <c r="AK42" s="247">
        <v>0</v>
      </c>
      <c r="AL42" s="247">
        <v>0</v>
      </c>
      <c r="AM42" s="247">
        <v>0</v>
      </c>
      <c r="AN42" s="247">
        <v>0</v>
      </c>
      <c r="AO42" s="247">
        <v>0</v>
      </c>
      <c r="AP42" s="89">
        <f t="shared" si="54"/>
        <v>0</v>
      </c>
      <c r="AQ42" s="89">
        <f t="shared" si="55"/>
        <v>0</v>
      </c>
      <c r="AR42" s="94"/>
      <c r="AS42" s="94" t="s">
        <v>544</v>
      </c>
      <c r="AT42" s="94" t="s">
        <v>544</v>
      </c>
      <c r="AU42" s="93"/>
      <c r="AW42" s="132" t="s">
        <v>370</v>
      </c>
      <c r="AX42" s="132" t="s">
        <v>370</v>
      </c>
      <c r="AY42" s="173" t="s">
        <v>166</v>
      </c>
      <c r="AZ42" s="172" t="s">
        <v>619</v>
      </c>
    </row>
    <row r="43" spans="1:52" s="97" customFormat="1" ht="111.95" customHeight="1" x14ac:dyDescent="0.2">
      <c r="A43" s="86">
        <v>36</v>
      </c>
      <c r="B43" s="93" t="s">
        <v>9</v>
      </c>
      <c r="C43" s="384"/>
      <c r="D43" s="195" t="s">
        <v>524</v>
      </c>
      <c r="E43" s="101" t="s">
        <v>525</v>
      </c>
      <c r="F43" s="257">
        <v>43950</v>
      </c>
      <c r="G43" s="258" t="s">
        <v>526</v>
      </c>
      <c r="H43" s="42" t="s">
        <v>527</v>
      </c>
      <c r="I43" s="165">
        <f>12.5/5/100</f>
        <v>2.5000000000000001E-2</v>
      </c>
      <c r="J43" s="165">
        <f t="shared" ref="J43" si="79">12.5/5/100</f>
        <v>2.5000000000000001E-2</v>
      </c>
      <c r="K43" s="92"/>
      <c r="L43" s="92"/>
      <c r="M43" s="165">
        <f>12.5/5/100</f>
        <v>2.5000000000000001E-2</v>
      </c>
      <c r="N43" s="165">
        <f t="shared" ref="N43" si="80">12.5/5/100</f>
        <v>2.5000000000000001E-2</v>
      </c>
      <c r="O43" s="89">
        <f t="shared" ref="O43" si="81">SUM(I43+K43+M43)</f>
        <v>0.05</v>
      </c>
      <c r="P43" s="89">
        <f t="shared" ref="P43" si="82">SUM(J43+L43+N43)</f>
        <v>0.05</v>
      </c>
      <c r="Q43" s="126" t="s">
        <v>546</v>
      </c>
      <c r="R43" s="165">
        <f>12.5/5/100</f>
        <v>2.5000000000000001E-2</v>
      </c>
      <c r="S43" s="165">
        <f t="shared" ref="S43" si="83">12.5/5/100</f>
        <v>2.5000000000000001E-2</v>
      </c>
      <c r="T43" s="165">
        <f>12.5/5/100</f>
        <v>2.5000000000000001E-2</v>
      </c>
      <c r="U43" s="165">
        <f t="shared" ref="U43" si="84">12.5/5/100</f>
        <v>2.5000000000000001E-2</v>
      </c>
      <c r="V43" s="165">
        <f>12.5/5/100</f>
        <v>2.5000000000000001E-2</v>
      </c>
      <c r="W43" s="165">
        <f t="shared" ref="W43" si="85">12.5/5/100</f>
        <v>2.5000000000000001E-2</v>
      </c>
      <c r="X43" s="89">
        <f t="shared" ref="X43" si="86">SUM(R43+T43+V43)</f>
        <v>7.5000000000000011E-2</v>
      </c>
      <c r="Y43" s="89">
        <f t="shared" ref="Y43" si="87">SUM(S43+U43+W43)</f>
        <v>7.5000000000000011E-2</v>
      </c>
      <c r="Z43" s="126" t="s">
        <v>546</v>
      </c>
      <c r="AA43" s="247">
        <v>0</v>
      </c>
      <c r="AB43" s="247">
        <v>0</v>
      </c>
      <c r="AC43" s="247">
        <v>0</v>
      </c>
      <c r="AD43" s="247">
        <v>0</v>
      </c>
      <c r="AE43" s="247">
        <v>0</v>
      </c>
      <c r="AF43" s="247">
        <v>0</v>
      </c>
      <c r="AG43" s="89">
        <f t="shared" si="60"/>
        <v>0</v>
      </c>
      <c r="AH43" s="89">
        <f t="shared" si="61"/>
        <v>0</v>
      </c>
      <c r="AI43" s="93" t="s">
        <v>375</v>
      </c>
      <c r="AJ43" s="247">
        <v>0</v>
      </c>
      <c r="AK43" s="247">
        <v>0</v>
      </c>
      <c r="AL43" s="247">
        <v>0</v>
      </c>
      <c r="AM43" s="247">
        <v>0</v>
      </c>
      <c r="AN43" s="247">
        <v>0</v>
      </c>
      <c r="AO43" s="247">
        <v>0</v>
      </c>
      <c r="AP43" s="89">
        <f t="shared" si="54"/>
        <v>0</v>
      </c>
      <c r="AQ43" s="89">
        <f t="shared" si="55"/>
        <v>0</v>
      </c>
      <c r="AR43" s="94"/>
      <c r="AS43" s="94" t="s">
        <v>547</v>
      </c>
      <c r="AT43" s="94" t="s">
        <v>548</v>
      </c>
      <c r="AU43" s="93"/>
      <c r="AW43" s="95" t="s">
        <v>370</v>
      </c>
      <c r="AX43" s="95" t="s">
        <v>370</v>
      </c>
      <c r="AY43" s="173" t="s">
        <v>166</v>
      </c>
      <c r="AZ43" s="172" t="s">
        <v>619</v>
      </c>
    </row>
    <row r="44" spans="1:52" s="96" customFormat="1" ht="111.95" customHeight="1" x14ac:dyDescent="0.2">
      <c r="A44" s="86">
        <v>37</v>
      </c>
      <c r="B44" s="139" t="s">
        <v>10</v>
      </c>
      <c r="C44" s="384"/>
      <c r="D44" s="260" t="s">
        <v>393</v>
      </c>
      <c r="E44" s="101" t="s">
        <v>395</v>
      </c>
      <c r="F44" s="261">
        <v>44317</v>
      </c>
      <c r="G44" s="261">
        <v>44561</v>
      </c>
      <c r="H44" s="262">
        <v>0.85</v>
      </c>
      <c r="I44" s="263">
        <v>0</v>
      </c>
      <c r="J44" s="263">
        <v>0</v>
      </c>
      <c r="K44" s="263">
        <v>0</v>
      </c>
      <c r="L44" s="263">
        <v>0</v>
      </c>
      <c r="M44" s="263">
        <v>0</v>
      </c>
      <c r="N44" s="263">
        <v>0</v>
      </c>
      <c r="O44" s="80">
        <f t="shared" si="47"/>
        <v>0</v>
      </c>
      <c r="P44" s="179">
        <f t="shared" si="48"/>
        <v>0</v>
      </c>
      <c r="Q44" s="93" t="s">
        <v>554</v>
      </c>
      <c r="R44" s="263">
        <v>0</v>
      </c>
      <c r="S44" s="263">
        <v>0</v>
      </c>
      <c r="T44" s="264">
        <f>10.625/100</f>
        <v>0.10625</v>
      </c>
      <c r="U44" s="264">
        <f>10.625/100</f>
        <v>0.10625</v>
      </c>
      <c r="V44" s="264">
        <f>10.625/100</f>
        <v>0.10625</v>
      </c>
      <c r="W44" s="264">
        <f>10.625/100</f>
        <v>0.10625</v>
      </c>
      <c r="X44" s="179">
        <f t="shared" si="49"/>
        <v>0.21249999999999999</v>
      </c>
      <c r="Y44" s="179">
        <f t="shared" si="49"/>
        <v>0.21249999999999999</v>
      </c>
      <c r="Z44" s="191" t="s">
        <v>398</v>
      </c>
      <c r="AA44" s="264">
        <f t="shared" ref="AA44:AF44" si="88">10.625/100</f>
        <v>0.10625</v>
      </c>
      <c r="AB44" s="264">
        <f t="shared" si="88"/>
        <v>0.10625</v>
      </c>
      <c r="AC44" s="264">
        <f t="shared" si="88"/>
        <v>0.10625</v>
      </c>
      <c r="AD44" s="264">
        <f t="shared" si="88"/>
        <v>0.10625</v>
      </c>
      <c r="AE44" s="264">
        <f t="shared" si="88"/>
        <v>0.10625</v>
      </c>
      <c r="AF44" s="264">
        <f t="shared" si="88"/>
        <v>0.10625</v>
      </c>
      <c r="AG44" s="179">
        <f t="shared" si="50"/>
        <v>0.31874999999999998</v>
      </c>
      <c r="AH44" s="179">
        <f t="shared" si="50"/>
        <v>0.31874999999999998</v>
      </c>
      <c r="AI44" s="246" t="s">
        <v>398</v>
      </c>
      <c r="AJ44" s="264">
        <f t="shared" ref="AJ44:AO44" si="89">10.625/100</f>
        <v>0.10625</v>
      </c>
      <c r="AK44" s="264">
        <f t="shared" si="89"/>
        <v>0.10625</v>
      </c>
      <c r="AL44" s="264">
        <f t="shared" si="89"/>
        <v>0.10625</v>
      </c>
      <c r="AM44" s="264">
        <f t="shared" si="89"/>
        <v>0.10625</v>
      </c>
      <c r="AN44" s="264">
        <f t="shared" si="89"/>
        <v>0.10625</v>
      </c>
      <c r="AO44" s="264">
        <f t="shared" si="89"/>
        <v>0.10625</v>
      </c>
      <c r="AP44" s="179">
        <f>SUM(AJ44+AL44+AN44)</f>
        <v>0.31874999999999998</v>
      </c>
      <c r="AQ44" s="179">
        <f>SUM(AK44+AM44+AO44)</f>
        <v>0.31874999999999998</v>
      </c>
      <c r="AR44" s="246" t="s">
        <v>398</v>
      </c>
      <c r="AS44" s="192"/>
      <c r="AT44" s="139" t="s">
        <v>401</v>
      </c>
      <c r="AU44" s="139" t="s">
        <v>401</v>
      </c>
      <c r="AV44" s="139" t="s">
        <v>687</v>
      </c>
      <c r="AW44" s="95" t="s">
        <v>370</v>
      </c>
      <c r="AX44" s="95" t="s">
        <v>370</v>
      </c>
      <c r="AY44" s="292" t="s">
        <v>166</v>
      </c>
      <c r="AZ44" s="172" t="s">
        <v>690</v>
      </c>
    </row>
    <row r="45" spans="1:52" s="96" customFormat="1" ht="111.95" customHeight="1" x14ac:dyDescent="0.2">
      <c r="A45" s="86">
        <v>38</v>
      </c>
      <c r="B45" s="128" t="s">
        <v>10</v>
      </c>
      <c r="C45" s="384"/>
      <c r="D45" s="265" t="s">
        <v>396</v>
      </c>
      <c r="E45" s="101" t="s">
        <v>395</v>
      </c>
      <c r="F45" s="266">
        <v>44317</v>
      </c>
      <c r="G45" s="266">
        <v>44561</v>
      </c>
      <c r="H45" s="236">
        <v>0.1</v>
      </c>
      <c r="I45" s="254">
        <v>0</v>
      </c>
      <c r="J45" s="254">
        <v>0</v>
      </c>
      <c r="K45" s="254">
        <v>0</v>
      </c>
      <c r="L45" s="254">
        <v>0</v>
      </c>
      <c r="M45" s="254">
        <v>0</v>
      </c>
      <c r="N45" s="254">
        <v>0</v>
      </c>
      <c r="O45" s="129">
        <f t="shared" si="47"/>
        <v>0</v>
      </c>
      <c r="P45" s="123">
        <f t="shared" si="48"/>
        <v>0</v>
      </c>
      <c r="Q45" s="93" t="s">
        <v>555</v>
      </c>
      <c r="R45" s="122">
        <v>0</v>
      </c>
      <c r="S45" s="122">
        <v>0</v>
      </c>
      <c r="T45" s="237">
        <f>1.25/100</f>
        <v>1.2500000000000001E-2</v>
      </c>
      <c r="U45" s="237">
        <f>1.25/100</f>
        <v>1.2500000000000001E-2</v>
      </c>
      <c r="V45" s="237">
        <f t="shared" ref="V45:W45" si="90">1.25/100</f>
        <v>1.2500000000000001E-2</v>
      </c>
      <c r="W45" s="237">
        <f t="shared" si="90"/>
        <v>1.2500000000000001E-2</v>
      </c>
      <c r="X45" s="123">
        <f t="shared" ref="X45:X55" si="91">SUM(R45+T45+V45)</f>
        <v>2.5000000000000001E-2</v>
      </c>
      <c r="Y45" s="123">
        <f t="shared" si="49"/>
        <v>2.5000000000000001E-2</v>
      </c>
      <c r="Z45" s="152" t="s">
        <v>399</v>
      </c>
      <c r="AA45" s="267">
        <f t="shared" ref="AA45:AF45" si="92">1.25/100</f>
        <v>1.2500000000000001E-2</v>
      </c>
      <c r="AB45" s="267">
        <f t="shared" si="92"/>
        <v>1.2500000000000001E-2</v>
      </c>
      <c r="AC45" s="267">
        <f t="shared" si="92"/>
        <v>1.2500000000000001E-2</v>
      </c>
      <c r="AD45" s="267">
        <f t="shared" si="92"/>
        <v>1.2500000000000001E-2</v>
      </c>
      <c r="AE45" s="267">
        <f t="shared" si="92"/>
        <v>1.2500000000000001E-2</v>
      </c>
      <c r="AF45" s="267">
        <f t="shared" si="92"/>
        <v>1.2500000000000001E-2</v>
      </c>
      <c r="AG45" s="130">
        <f t="shared" si="50"/>
        <v>3.7500000000000006E-2</v>
      </c>
      <c r="AH45" s="130">
        <f t="shared" si="50"/>
        <v>3.7500000000000006E-2</v>
      </c>
      <c r="AI45" s="153" t="s">
        <v>399</v>
      </c>
      <c r="AJ45" s="267">
        <f t="shared" ref="AJ45:AO45" si="93">1.25/100</f>
        <v>1.2500000000000001E-2</v>
      </c>
      <c r="AK45" s="267">
        <f t="shared" si="93"/>
        <v>1.2500000000000001E-2</v>
      </c>
      <c r="AL45" s="267">
        <f t="shared" ref="AL45" si="94">1.25/100</f>
        <v>1.2500000000000001E-2</v>
      </c>
      <c r="AM45" s="267">
        <f t="shared" si="93"/>
        <v>1.2500000000000001E-2</v>
      </c>
      <c r="AN45" s="267">
        <f t="shared" ref="AN45" si="95">1.25/100</f>
        <v>1.2500000000000001E-2</v>
      </c>
      <c r="AO45" s="267">
        <f t="shared" si="93"/>
        <v>1.2500000000000001E-2</v>
      </c>
      <c r="AP45" s="131">
        <f t="shared" ref="AP45:AP46" si="96">SUM(AJ45+AL45+AN45)</f>
        <v>3.7500000000000006E-2</v>
      </c>
      <c r="AQ45" s="179">
        <f t="shared" ref="AQ45:AQ46" si="97">SUM(AK45+AM45+AO45)</f>
        <v>3.7500000000000006E-2</v>
      </c>
      <c r="AR45" s="153" t="s">
        <v>399</v>
      </c>
      <c r="AS45" s="155"/>
      <c r="AT45" s="128" t="s">
        <v>402</v>
      </c>
      <c r="AU45" s="128" t="s">
        <v>402</v>
      </c>
      <c r="AV45" s="128" t="s">
        <v>688</v>
      </c>
      <c r="AW45" s="95" t="s">
        <v>370</v>
      </c>
      <c r="AX45" s="95" t="s">
        <v>370</v>
      </c>
      <c r="AY45" s="292" t="s">
        <v>166</v>
      </c>
      <c r="AZ45" s="293" t="s">
        <v>690</v>
      </c>
    </row>
    <row r="46" spans="1:52" s="97" customFormat="1" ht="111.95" customHeight="1" x14ac:dyDescent="0.2">
      <c r="A46" s="86">
        <v>39</v>
      </c>
      <c r="B46" s="93" t="s">
        <v>10</v>
      </c>
      <c r="C46" s="384"/>
      <c r="D46" s="101" t="s">
        <v>397</v>
      </c>
      <c r="E46" s="101" t="s">
        <v>395</v>
      </c>
      <c r="F46" s="268">
        <v>44317</v>
      </c>
      <c r="G46" s="268">
        <v>44561</v>
      </c>
      <c r="H46" s="134">
        <v>0.05</v>
      </c>
      <c r="I46" s="92">
        <v>0</v>
      </c>
      <c r="J46" s="92">
        <v>0</v>
      </c>
      <c r="K46" s="92">
        <v>0</v>
      </c>
      <c r="L46" s="92">
        <v>0</v>
      </c>
      <c r="M46" s="92">
        <v>0</v>
      </c>
      <c r="N46" s="92">
        <v>0</v>
      </c>
      <c r="O46" s="84">
        <f t="shared" si="47"/>
        <v>0</v>
      </c>
      <c r="P46" s="89">
        <f t="shared" si="48"/>
        <v>0</v>
      </c>
      <c r="Q46" s="93" t="s">
        <v>555</v>
      </c>
      <c r="R46" s="269">
        <v>0</v>
      </c>
      <c r="S46" s="90">
        <v>0</v>
      </c>
      <c r="T46" s="270">
        <v>6.2500000000000003E-3</v>
      </c>
      <c r="U46" s="270">
        <v>6.2500000000000003E-3</v>
      </c>
      <c r="V46" s="270">
        <v>6.2500000000000003E-3</v>
      </c>
      <c r="W46" s="270">
        <v>6.2500000000000003E-3</v>
      </c>
      <c r="X46" s="134">
        <f t="shared" si="91"/>
        <v>1.2500000000000001E-2</v>
      </c>
      <c r="Y46" s="134">
        <f>SUM(S46+U46+W46)</f>
        <v>1.2500000000000001E-2</v>
      </c>
      <c r="Z46" s="93" t="s">
        <v>400</v>
      </c>
      <c r="AA46" s="270">
        <v>6.2500000000000003E-3</v>
      </c>
      <c r="AB46" s="270">
        <v>6.2500000000000003E-3</v>
      </c>
      <c r="AC46" s="270">
        <v>6.2500000000000003E-3</v>
      </c>
      <c r="AD46" s="270">
        <v>6.2500000000000003E-3</v>
      </c>
      <c r="AE46" s="270">
        <v>6.2500000000000003E-3</v>
      </c>
      <c r="AF46" s="270">
        <v>6.2500000000000003E-3</v>
      </c>
      <c r="AG46" s="134">
        <f t="shared" si="50"/>
        <v>1.8750000000000003E-2</v>
      </c>
      <c r="AH46" s="134">
        <f t="shared" si="50"/>
        <v>1.8750000000000003E-2</v>
      </c>
      <c r="AI46" s="101" t="s">
        <v>400</v>
      </c>
      <c r="AJ46" s="270">
        <v>6.2500000000000003E-3</v>
      </c>
      <c r="AK46" s="270">
        <v>6.2500000000000003E-3</v>
      </c>
      <c r="AL46" s="270">
        <v>6.2500000000000003E-3</v>
      </c>
      <c r="AM46" s="270">
        <v>6.2500000000000003E-3</v>
      </c>
      <c r="AN46" s="270">
        <v>6.2500000000000003E-3</v>
      </c>
      <c r="AO46" s="270">
        <v>6.2500000000000003E-3</v>
      </c>
      <c r="AP46" s="134">
        <f t="shared" si="96"/>
        <v>1.8750000000000003E-2</v>
      </c>
      <c r="AQ46" s="179">
        <f t="shared" si="97"/>
        <v>1.8750000000000003E-2</v>
      </c>
      <c r="AR46" s="101" t="s">
        <v>400</v>
      </c>
      <c r="AS46" s="94"/>
      <c r="AT46" s="93" t="s">
        <v>403</v>
      </c>
      <c r="AU46" s="93" t="s">
        <v>404</v>
      </c>
      <c r="AV46" s="93" t="s">
        <v>689</v>
      </c>
      <c r="AW46" s="95" t="s">
        <v>370</v>
      </c>
      <c r="AX46" s="95" t="s">
        <v>370</v>
      </c>
      <c r="AY46" s="292" t="s">
        <v>166</v>
      </c>
      <c r="AZ46" s="293" t="s">
        <v>690</v>
      </c>
    </row>
    <row r="47" spans="1:52" s="138" customFormat="1" ht="111.95" customHeight="1" x14ac:dyDescent="0.2">
      <c r="A47" s="86">
        <v>40</v>
      </c>
      <c r="B47" s="139" t="s">
        <v>11</v>
      </c>
      <c r="C47" s="384"/>
      <c r="D47" s="212" t="s">
        <v>412</v>
      </c>
      <c r="E47" s="195" t="s">
        <v>406</v>
      </c>
      <c r="F47" s="213">
        <v>44317</v>
      </c>
      <c r="G47" s="213">
        <v>44561</v>
      </c>
      <c r="H47" s="84">
        <f>40/100</f>
        <v>0.4</v>
      </c>
      <c r="I47" s="92">
        <v>0</v>
      </c>
      <c r="J47" s="92">
        <v>0</v>
      </c>
      <c r="K47" s="92">
        <v>0</v>
      </c>
      <c r="L47" s="263">
        <v>0</v>
      </c>
      <c r="M47" s="263">
        <v>0</v>
      </c>
      <c r="N47" s="263">
        <v>0</v>
      </c>
      <c r="O47" s="179">
        <f t="shared" si="47"/>
        <v>0</v>
      </c>
      <c r="P47" s="179">
        <f t="shared" si="48"/>
        <v>0</v>
      </c>
      <c r="Q47" s="214" t="s">
        <v>555</v>
      </c>
      <c r="R47" s="271"/>
      <c r="S47" s="193"/>
      <c r="T47" s="272">
        <v>6.7000000000000004E-2</v>
      </c>
      <c r="U47" s="272">
        <v>6.7000000000000004E-2</v>
      </c>
      <c r="V47" s="272">
        <v>6.7000000000000004E-2</v>
      </c>
      <c r="W47" s="272">
        <v>6.7000000000000004E-2</v>
      </c>
      <c r="X47" s="215">
        <f t="shared" si="91"/>
        <v>0.13400000000000001</v>
      </c>
      <c r="Y47" s="215">
        <f t="shared" ref="Y47" si="98">SUM(S47+U47+W47)</f>
        <v>0.13400000000000001</v>
      </c>
      <c r="Z47" s="139" t="s">
        <v>416</v>
      </c>
      <c r="AA47" s="272">
        <v>6.6600000000000006E-2</v>
      </c>
      <c r="AB47" s="272">
        <v>6.6600000000000006E-2</v>
      </c>
      <c r="AC47" s="272">
        <v>6.6600000000000006E-2</v>
      </c>
      <c r="AD47" s="272">
        <v>6.6600000000000006E-2</v>
      </c>
      <c r="AE47" s="272">
        <v>6.6600000000000006E-2</v>
      </c>
      <c r="AF47" s="272">
        <v>6.6600000000000006E-2</v>
      </c>
      <c r="AG47" s="215">
        <f t="shared" si="50"/>
        <v>0.19980000000000003</v>
      </c>
      <c r="AH47" s="215">
        <f t="shared" si="50"/>
        <v>0.19980000000000003</v>
      </c>
      <c r="AI47" s="222" t="s">
        <v>416</v>
      </c>
      <c r="AJ47" s="272">
        <v>6.6600000000000006E-2</v>
      </c>
      <c r="AK47" s="272">
        <v>6.6600000000000006E-2</v>
      </c>
      <c r="AL47" s="273"/>
      <c r="AM47" s="273"/>
      <c r="AN47" s="273"/>
      <c r="AO47" s="273"/>
      <c r="AP47" s="215">
        <f>SUM(AJ47+AL47+AN47)</f>
        <v>6.6600000000000006E-2</v>
      </c>
      <c r="AQ47" s="215">
        <f t="shared" ref="AQ47" si="99">SUM(AK47+AM47+AO47)</f>
        <v>6.6600000000000006E-2</v>
      </c>
      <c r="AR47" s="222" t="s">
        <v>416</v>
      </c>
      <c r="AS47" s="192"/>
      <c r="AT47" s="137" t="s">
        <v>413</v>
      </c>
      <c r="AU47" s="137" t="s">
        <v>413</v>
      </c>
      <c r="AV47" s="137" t="s">
        <v>691</v>
      </c>
      <c r="AW47" s="95" t="s">
        <v>166</v>
      </c>
      <c r="AX47" s="95" t="s">
        <v>166</v>
      </c>
      <c r="AY47" s="95" t="s">
        <v>166</v>
      </c>
      <c r="AZ47" s="172" t="s">
        <v>695</v>
      </c>
    </row>
    <row r="48" spans="1:52" s="127" customFormat="1" ht="111.95" customHeight="1" x14ac:dyDescent="0.2">
      <c r="A48" s="86">
        <v>41</v>
      </c>
      <c r="B48" s="128" t="s">
        <v>11</v>
      </c>
      <c r="C48" s="384"/>
      <c r="D48" s="216" t="s">
        <v>407</v>
      </c>
      <c r="E48" s="217" t="s">
        <v>406</v>
      </c>
      <c r="F48" s="218">
        <v>44317</v>
      </c>
      <c r="G48" s="219">
        <v>44561</v>
      </c>
      <c r="H48" s="129">
        <f>40/100</f>
        <v>0.4</v>
      </c>
      <c r="I48" s="122">
        <v>0</v>
      </c>
      <c r="J48" s="122">
        <v>0</v>
      </c>
      <c r="K48" s="122">
        <v>0</v>
      </c>
      <c r="L48" s="122">
        <v>0</v>
      </c>
      <c r="M48" s="122">
        <v>0</v>
      </c>
      <c r="N48" s="122">
        <v>0</v>
      </c>
      <c r="O48" s="123">
        <f t="shared" si="47"/>
        <v>0</v>
      </c>
      <c r="P48" s="123">
        <f t="shared" si="48"/>
        <v>0</v>
      </c>
      <c r="Q48" s="220" t="s">
        <v>555</v>
      </c>
      <c r="R48" s="274"/>
      <c r="S48" s="154"/>
      <c r="T48" s="176">
        <v>6.7000000000000004E-2</v>
      </c>
      <c r="U48" s="176">
        <v>6.7000000000000004E-2</v>
      </c>
      <c r="V48" s="176">
        <v>6.7000000000000004E-2</v>
      </c>
      <c r="W48" s="176">
        <v>6.7000000000000004E-2</v>
      </c>
      <c r="X48" s="131">
        <f t="shared" si="91"/>
        <v>0.13400000000000001</v>
      </c>
      <c r="Y48" s="131">
        <f t="shared" ref="Y48" si="100">SUM(S48+U48+W48)</f>
        <v>0.13400000000000001</v>
      </c>
      <c r="Z48" s="128" t="s">
        <v>411</v>
      </c>
      <c r="AA48" s="176">
        <v>6.6600000000000006E-2</v>
      </c>
      <c r="AB48" s="176">
        <v>6.6600000000000006E-2</v>
      </c>
      <c r="AC48" s="176">
        <v>6.6600000000000006E-2</v>
      </c>
      <c r="AD48" s="176">
        <v>6.6600000000000006E-2</v>
      </c>
      <c r="AE48" s="176">
        <v>6.6600000000000006E-2</v>
      </c>
      <c r="AF48" s="176">
        <v>6.6600000000000006E-2</v>
      </c>
      <c r="AG48" s="131">
        <f t="shared" ref="AG48" si="101">SUM(AA48+AC48+AE48)</f>
        <v>0.19980000000000003</v>
      </c>
      <c r="AH48" s="131">
        <f t="shared" ref="AH48" si="102">SUM(AB48+AD48+AF48)</f>
        <v>0.19980000000000003</v>
      </c>
      <c r="AI48" s="178" t="s">
        <v>411</v>
      </c>
      <c r="AJ48" s="176">
        <v>6.6600000000000006E-2</v>
      </c>
      <c r="AK48" s="176">
        <v>6.6600000000000006E-2</v>
      </c>
      <c r="AL48" s="275"/>
      <c r="AM48" s="275"/>
      <c r="AN48" s="275"/>
      <c r="AO48" s="275"/>
      <c r="AP48" s="131">
        <f t="shared" ref="AP48" si="103">SUM(AJ48+AL48+AN48)</f>
        <v>6.6600000000000006E-2</v>
      </c>
      <c r="AQ48" s="131">
        <f t="shared" ref="AQ48" si="104">SUM(AK48+AM48+AO48)</f>
        <v>6.6600000000000006E-2</v>
      </c>
      <c r="AR48" s="178" t="s">
        <v>411</v>
      </c>
      <c r="AS48" s="155"/>
      <c r="AT48" s="128" t="s">
        <v>414</v>
      </c>
      <c r="AU48" s="128" t="s">
        <v>415</v>
      </c>
      <c r="AV48" s="128" t="s">
        <v>692</v>
      </c>
      <c r="AW48" s="95" t="s">
        <v>166</v>
      </c>
      <c r="AX48" s="95" t="s">
        <v>166</v>
      </c>
      <c r="AY48" s="95" t="s">
        <v>166</v>
      </c>
      <c r="AZ48" s="172" t="s">
        <v>696</v>
      </c>
    </row>
    <row r="49" spans="1:52" s="97" customFormat="1" ht="111.95" customHeight="1" x14ac:dyDescent="0.2">
      <c r="A49" s="86">
        <v>42</v>
      </c>
      <c r="B49" s="93" t="s">
        <v>11</v>
      </c>
      <c r="C49" s="384"/>
      <c r="D49" s="194" t="s">
        <v>409</v>
      </c>
      <c r="E49" s="195" t="s">
        <v>406</v>
      </c>
      <c r="F49" s="113">
        <v>44270</v>
      </c>
      <c r="G49" s="113">
        <v>44561</v>
      </c>
      <c r="H49" s="84">
        <f>20/100</f>
        <v>0.2</v>
      </c>
      <c r="I49" s="92">
        <v>0</v>
      </c>
      <c r="J49" s="92">
        <v>0</v>
      </c>
      <c r="K49" s="92">
        <v>0</v>
      </c>
      <c r="L49" s="92">
        <v>0</v>
      </c>
      <c r="M49" s="125">
        <v>2.5000000000000001E-2</v>
      </c>
      <c r="N49" s="125">
        <v>2.5000000000000001E-2</v>
      </c>
      <c r="O49" s="89">
        <f t="shared" ref="O49:P51" si="105">SUM(I49+K49+M49)</f>
        <v>2.5000000000000001E-2</v>
      </c>
      <c r="P49" s="89">
        <f t="shared" si="105"/>
        <v>2.5000000000000001E-2</v>
      </c>
      <c r="Q49" s="93" t="s">
        <v>418</v>
      </c>
      <c r="R49" s="125">
        <v>2.5000000000000001E-2</v>
      </c>
      <c r="S49" s="125">
        <v>2.5000000000000001E-2</v>
      </c>
      <c r="T49" s="125">
        <v>2.5000000000000001E-2</v>
      </c>
      <c r="U49" s="125">
        <v>2.5000000000000001E-2</v>
      </c>
      <c r="V49" s="270">
        <v>0</v>
      </c>
      <c r="W49" s="270">
        <v>0</v>
      </c>
      <c r="X49" s="134">
        <f t="shared" si="91"/>
        <v>0.05</v>
      </c>
      <c r="Y49" s="134">
        <f>SUM(S49+U49+W49)</f>
        <v>0.05</v>
      </c>
      <c r="Z49" s="93" t="s">
        <v>417</v>
      </c>
      <c r="AA49" s="125">
        <v>2.5000000000000001E-2</v>
      </c>
      <c r="AB49" s="125">
        <v>2.5000000000000001E-2</v>
      </c>
      <c r="AC49" s="125">
        <v>2.5000000000000001E-2</v>
      </c>
      <c r="AD49" s="125">
        <v>2.5000000000000001E-2</v>
      </c>
      <c r="AE49" s="125">
        <v>2.5000000000000001E-2</v>
      </c>
      <c r="AF49" s="125">
        <v>2.5000000000000001E-2</v>
      </c>
      <c r="AG49" s="134">
        <f t="shared" ref="AG49:AH51" si="106">SUM(AA49+AC49+AE49)</f>
        <v>7.5000000000000011E-2</v>
      </c>
      <c r="AH49" s="134">
        <f t="shared" si="106"/>
        <v>7.5000000000000011E-2</v>
      </c>
      <c r="AI49" s="101" t="s">
        <v>417</v>
      </c>
      <c r="AJ49" s="125">
        <v>2.5000000000000001E-2</v>
      </c>
      <c r="AK49" s="125">
        <v>2.5000000000000001E-2</v>
      </c>
      <c r="AL49" s="270"/>
      <c r="AM49" s="270"/>
      <c r="AN49" s="270"/>
      <c r="AO49" s="270"/>
      <c r="AP49" s="134">
        <f>SUM(AJ49+AL49+AN49)</f>
        <v>2.5000000000000001E-2</v>
      </c>
      <c r="AQ49" s="134">
        <f>SUM(AK49+AM49+AO49)</f>
        <v>2.5000000000000001E-2</v>
      </c>
      <c r="AR49" s="101" t="s">
        <v>417</v>
      </c>
      <c r="AS49" s="93" t="s">
        <v>609</v>
      </c>
      <c r="AT49" s="93" t="s">
        <v>414</v>
      </c>
      <c r="AU49" s="93" t="s">
        <v>414</v>
      </c>
      <c r="AV49" s="93" t="s">
        <v>693</v>
      </c>
      <c r="AW49" s="95" t="s">
        <v>166</v>
      </c>
      <c r="AX49" s="95" t="s">
        <v>166</v>
      </c>
      <c r="AY49" s="95" t="s">
        <v>166</v>
      </c>
      <c r="AZ49" s="172" t="s">
        <v>690</v>
      </c>
    </row>
    <row r="50" spans="1:52" s="138" customFormat="1" ht="138.75" customHeight="1" x14ac:dyDescent="0.2">
      <c r="A50" s="86">
        <v>43</v>
      </c>
      <c r="B50" s="139" t="s">
        <v>12</v>
      </c>
      <c r="C50" s="384"/>
      <c r="D50" s="276" t="s">
        <v>596</v>
      </c>
      <c r="E50" s="277" t="s">
        <v>601</v>
      </c>
      <c r="F50" s="278">
        <v>44102</v>
      </c>
      <c r="G50" s="278">
        <v>44469</v>
      </c>
      <c r="H50" s="279">
        <v>0.3</v>
      </c>
      <c r="I50" s="135">
        <v>2.5000000000000001E-2</v>
      </c>
      <c r="J50" s="135">
        <v>2.5000000000000001E-2</v>
      </c>
      <c r="K50" s="135">
        <v>2.5000000000000001E-2</v>
      </c>
      <c r="L50" s="135">
        <v>2.5000000000000001E-2</v>
      </c>
      <c r="M50" s="135">
        <v>2.5000000000000001E-2</v>
      </c>
      <c r="N50" s="135">
        <v>2.5000000000000001E-2</v>
      </c>
      <c r="O50" s="146">
        <f t="shared" si="105"/>
        <v>7.5000000000000011E-2</v>
      </c>
      <c r="P50" s="147">
        <f t="shared" si="105"/>
        <v>7.5000000000000011E-2</v>
      </c>
      <c r="Q50" s="222" t="s">
        <v>604</v>
      </c>
      <c r="R50" s="135">
        <v>2.5000000000000001E-2</v>
      </c>
      <c r="S50" s="135">
        <v>2.5000000000000001E-2</v>
      </c>
      <c r="T50" s="135">
        <v>2.5000000000000001E-2</v>
      </c>
      <c r="U50" s="135">
        <v>2.5000000000000001E-2</v>
      </c>
      <c r="V50" s="135">
        <v>2.5000000000000001E-2</v>
      </c>
      <c r="W50" s="135">
        <v>2.5000000000000001E-2</v>
      </c>
      <c r="X50" s="193">
        <f>SUM(R50+T50+V50)</f>
        <v>7.5000000000000011E-2</v>
      </c>
      <c r="Y50" s="223">
        <f>SUM(S50+U50+W50)</f>
        <v>7.5000000000000011E-2</v>
      </c>
      <c r="Z50" s="222" t="s">
        <v>605</v>
      </c>
      <c r="AA50" s="135">
        <v>2.5000000000000001E-2</v>
      </c>
      <c r="AB50" s="135">
        <v>2.5000000000000001E-2</v>
      </c>
      <c r="AC50" s="135">
        <v>2.5000000000000001E-2</v>
      </c>
      <c r="AD50" s="135">
        <v>2.5000000000000001E-2</v>
      </c>
      <c r="AE50" s="135">
        <v>2.5000000000000001E-2</v>
      </c>
      <c r="AF50" s="135">
        <v>2.5000000000000001E-2</v>
      </c>
      <c r="AG50" s="146">
        <f t="shared" si="106"/>
        <v>7.5000000000000011E-2</v>
      </c>
      <c r="AH50" s="147">
        <f t="shared" si="106"/>
        <v>7.5000000000000011E-2</v>
      </c>
      <c r="AI50" s="222" t="s">
        <v>606</v>
      </c>
      <c r="AJ50" s="193">
        <v>0</v>
      </c>
      <c r="AK50" s="193">
        <v>0</v>
      </c>
      <c r="AL50" s="193">
        <v>0</v>
      </c>
      <c r="AM50" s="193">
        <v>0</v>
      </c>
      <c r="AN50" s="193">
        <v>0</v>
      </c>
      <c r="AO50" s="193">
        <v>0</v>
      </c>
      <c r="AP50" s="146">
        <f>SUM(AJ50+AL50+AN50)</f>
        <v>0</v>
      </c>
      <c r="AQ50" s="147">
        <f>SUM(AK50+AM50+AO50)</f>
        <v>0</v>
      </c>
      <c r="AR50" s="193"/>
      <c r="AS50" s="222" t="s">
        <v>610</v>
      </c>
      <c r="AT50" s="222" t="s">
        <v>612</v>
      </c>
      <c r="AU50" s="222" t="s">
        <v>611</v>
      </c>
      <c r="AV50" s="222" t="s">
        <v>694</v>
      </c>
      <c r="AW50" s="95" t="s">
        <v>166</v>
      </c>
      <c r="AX50" s="95" t="s">
        <v>166</v>
      </c>
      <c r="AY50" s="95" t="s">
        <v>166</v>
      </c>
      <c r="AZ50" s="172" t="s">
        <v>708</v>
      </c>
    </row>
    <row r="51" spans="1:52" s="97" customFormat="1" ht="138.75" customHeight="1" x14ac:dyDescent="0.2">
      <c r="A51" s="86">
        <v>44</v>
      </c>
      <c r="B51" s="93" t="s">
        <v>12</v>
      </c>
      <c r="C51" s="384"/>
      <c r="D51" s="195" t="s">
        <v>597</v>
      </c>
      <c r="E51" s="175" t="s">
        <v>601</v>
      </c>
      <c r="F51" s="268">
        <v>44102</v>
      </c>
      <c r="G51" s="278">
        <v>44469</v>
      </c>
      <c r="H51" s="211">
        <v>0.05</v>
      </c>
      <c r="I51" s="135">
        <v>4.1599999999999996E-3</v>
      </c>
      <c r="J51" s="135">
        <v>4.1599999999999996E-3</v>
      </c>
      <c r="K51" s="135">
        <v>4.1599999999999996E-3</v>
      </c>
      <c r="L51" s="135">
        <v>4.1599999999999996E-3</v>
      </c>
      <c r="M51" s="135">
        <v>4.1599999999999996E-3</v>
      </c>
      <c r="N51" s="135">
        <v>4.1599999999999996E-3</v>
      </c>
      <c r="O51" s="146">
        <f t="shared" si="105"/>
        <v>1.2479999999999998E-2</v>
      </c>
      <c r="P51" s="147">
        <f t="shared" si="105"/>
        <v>1.2479999999999998E-2</v>
      </c>
      <c r="Q51" s="101" t="s">
        <v>607</v>
      </c>
      <c r="R51" s="135">
        <v>4.1599999999999996E-3</v>
      </c>
      <c r="S51" s="135">
        <v>4.1599999999999996E-3</v>
      </c>
      <c r="T51" s="135">
        <v>4.1599999999999996E-3</v>
      </c>
      <c r="U51" s="135">
        <v>4.1599999999999996E-3</v>
      </c>
      <c r="V51" s="135">
        <v>4.1599999999999996E-3</v>
      </c>
      <c r="W51" s="135">
        <v>4.1599999999999996E-3</v>
      </c>
      <c r="X51" s="90">
        <f>SUM(R51+T51+V51)</f>
        <v>1.2479999999999998E-2</v>
      </c>
      <c r="Y51" s="225">
        <f>SUM(S51+U51+W51)</f>
        <v>1.2479999999999998E-2</v>
      </c>
      <c r="Z51" s="101" t="s">
        <v>607</v>
      </c>
      <c r="AA51" s="135">
        <v>4.1599999999999996E-3</v>
      </c>
      <c r="AB51" s="135">
        <v>4.1599999999999996E-3</v>
      </c>
      <c r="AC51" s="135">
        <v>4.1599999999999996E-3</v>
      </c>
      <c r="AD51" s="135">
        <v>4.1599999999999996E-3</v>
      </c>
      <c r="AE51" s="135">
        <v>4.1599999999999996E-3</v>
      </c>
      <c r="AF51" s="135">
        <v>4.1599999999999996E-3</v>
      </c>
      <c r="AG51" s="146">
        <f t="shared" si="106"/>
        <v>1.2479999999999998E-2</v>
      </c>
      <c r="AH51" s="147">
        <f t="shared" si="106"/>
        <v>1.2479999999999998E-2</v>
      </c>
      <c r="AI51" s="101" t="s">
        <v>607</v>
      </c>
      <c r="AJ51" s="90">
        <v>0</v>
      </c>
      <c r="AK51" s="90">
        <v>0</v>
      </c>
      <c r="AL51" s="90">
        <v>0</v>
      </c>
      <c r="AM51" s="90">
        <v>0</v>
      </c>
      <c r="AN51" s="90">
        <v>0</v>
      </c>
      <c r="AO51" s="90">
        <v>0</v>
      </c>
      <c r="AP51" s="146">
        <f t="shared" ref="AP51:AQ52" si="107">SUM(AJ51+AL51+AN51)</f>
        <v>0</v>
      </c>
      <c r="AQ51" s="147">
        <f t="shared" si="107"/>
        <v>0</v>
      </c>
      <c r="AS51" s="222" t="s">
        <v>613</v>
      </c>
      <c r="AT51" s="222" t="s">
        <v>614</v>
      </c>
      <c r="AU51" s="222" t="s">
        <v>615</v>
      </c>
      <c r="AW51" s="95" t="s">
        <v>166</v>
      </c>
      <c r="AX51" s="95" t="s">
        <v>166</v>
      </c>
      <c r="AY51" s="95" t="s">
        <v>166</v>
      </c>
      <c r="AZ51" s="172" t="s">
        <v>707</v>
      </c>
    </row>
    <row r="52" spans="1:52" s="97" customFormat="1" ht="138.75" customHeight="1" x14ac:dyDescent="0.2">
      <c r="A52" s="86">
        <v>45</v>
      </c>
      <c r="B52" s="93" t="s">
        <v>12</v>
      </c>
      <c r="C52" s="384"/>
      <c r="D52" s="174" t="s">
        <v>598</v>
      </c>
      <c r="E52" s="175" t="s">
        <v>602</v>
      </c>
      <c r="F52" s="268">
        <v>44576</v>
      </c>
      <c r="G52" s="268">
        <v>44607</v>
      </c>
      <c r="H52" s="211">
        <v>0.15</v>
      </c>
      <c r="I52" s="226">
        <v>0</v>
      </c>
      <c r="J52" s="226">
        <v>0</v>
      </c>
      <c r="K52" s="226">
        <v>0</v>
      </c>
      <c r="L52" s="226">
        <v>0</v>
      </c>
      <c r="M52" s="226">
        <v>0</v>
      </c>
      <c r="N52" s="226">
        <v>0</v>
      </c>
      <c r="O52" s="226">
        <v>0</v>
      </c>
      <c r="P52" s="226">
        <v>0</v>
      </c>
      <c r="Q52" s="101" t="s">
        <v>608</v>
      </c>
      <c r="R52" s="226">
        <v>0</v>
      </c>
      <c r="S52" s="226">
        <v>0</v>
      </c>
      <c r="T52" s="226">
        <v>0</v>
      </c>
      <c r="U52" s="226">
        <v>0</v>
      </c>
      <c r="V52" s="226">
        <v>0</v>
      </c>
      <c r="W52" s="226">
        <v>0</v>
      </c>
      <c r="X52" s="226">
        <v>0</v>
      </c>
      <c r="Y52" s="226">
        <v>0</v>
      </c>
      <c r="Z52" s="101" t="s">
        <v>608</v>
      </c>
      <c r="AA52" s="226">
        <v>0</v>
      </c>
      <c r="AB52" s="226">
        <v>0</v>
      </c>
      <c r="AC52" s="226">
        <v>0</v>
      </c>
      <c r="AD52" s="226">
        <v>0</v>
      </c>
      <c r="AE52" s="226">
        <v>0</v>
      </c>
      <c r="AF52" s="226">
        <v>0</v>
      </c>
      <c r="AG52" s="226">
        <v>0</v>
      </c>
      <c r="AH52" s="226">
        <v>0</v>
      </c>
      <c r="AI52" s="101" t="s">
        <v>608</v>
      </c>
      <c r="AJ52" s="90">
        <v>0</v>
      </c>
      <c r="AK52" s="90">
        <v>0</v>
      </c>
      <c r="AL52" s="90">
        <v>0</v>
      </c>
      <c r="AM52" s="90">
        <v>0</v>
      </c>
      <c r="AN52" s="90">
        <v>0</v>
      </c>
      <c r="AO52" s="90">
        <v>0</v>
      </c>
      <c r="AP52" s="146">
        <f t="shared" si="107"/>
        <v>0</v>
      </c>
      <c r="AQ52" s="147">
        <f t="shared" si="107"/>
        <v>0</v>
      </c>
      <c r="AR52" s="101" t="s">
        <v>608</v>
      </c>
      <c r="AW52" s="95" t="s">
        <v>165</v>
      </c>
      <c r="AX52" s="95" t="s">
        <v>165</v>
      </c>
      <c r="AY52" s="95" t="s">
        <v>165</v>
      </c>
      <c r="AZ52" s="101" t="s">
        <v>608</v>
      </c>
    </row>
    <row r="53" spans="1:52" s="97" customFormat="1" ht="111.95" customHeight="1" x14ac:dyDescent="0.2">
      <c r="A53" s="86">
        <v>46</v>
      </c>
      <c r="B53" s="93" t="s">
        <v>12</v>
      </c>
      <c r="C53" s="384"/>
      <c r="D53" s="280" t="s">
        <v>599</v>
      </c>
      <c r="E53" s="281" t="s">
        <v>601</v>
      </c>
      <c r="F53" s="268">
        <v>44607</v>
      </c>
      <c r="G53" s="268">
        <v>44651</v>
      </c>
      <c r="H53" s="211">
        <v>0.3</v>
      </c>
      <c r="I53" s="226">
        <v>0</v>
      </c>
      <c r="J53" s="226">
        <v>0</v>
      </c>
      <c r="K53" s="226">
        <v>0</v>
      </c>
      <c r="L53" s="226">
        <v>0</v>
      </c>
      <c r="M53" s="226">
        <v>0</v>
      </c>
      <c r="N53" s="226">
        <v>0</v>
      </c>
      <c r="O53" s="226">
        <v>0</v>
      </c>
      <c r="P53" s="226">
        <v>0</v>
      </c>
      <c r="Q53" s="101" t="s">
        <v>608</v>
      </c>
      <c r="R53" s="226">
        <v>0</v>
      </c>
      <c r="S53" s="226">
        <v>0</v>
      </c>
      <c r="T53" s="226">
        <v>0</v>
      </c>
      <c r="U53" s="226">
        <v>0</v>
      </c>
      <c r="V53" s="226">
        <v>0</v>
      </c>
      <c r="W53" s="226">
        <v>0</v>
      </c>
      <c r="X53" s="226">
        <v>0</v>
      </c>
      <c r="Y53" s="226">
        <v>0</v>
      </c>
      <c r="Z53" s="101" t="s">
        <v>608</v>
      </c>
      <c r="AA53" s="226">
        <v>0</v>
      </c>
      <c r="AB53" s="226">
        <v>0</v>
      </c>
      <c r="AC53" s="226">
        <v>0</v>
      </c>
      <c r="AD53" s="226">
        <v>0</v>
      </c>
      <c r="AE53" s="226">
        <v>0</v>
      </c>
      <c r="AF53" s="226">
        <v>0</v>
      </c>
      <c r="AG53" s="226">
        <v>0</v>
      </c>
      <c r="AH53" s="226">
        <v>0</v>
      </c>
      <c r="AI53" s="101" t="s">
        <v>608</v>
      </c>
      <c r="AJ53" s="226">
        <v>0</v>
      </c>
      <c r="AK53" s="226">
        <v>0</v>
      </c>
      <c r="AL53" s="226">
        <v>0</v>
      </c>
      <c r="AM53" s="226">
        <v>0</v>
      </c>
      <c r="AN53" s="226">
        <v>0</v>
      </c>
      <c r="AO53" s="226">
        <v>0</v>
      </c>
      <c r="AP53" s="226">
        <v>0</v>
      </c>
      <c r="AQ53" s="226">
        <v>0</v>
      </c>
      <c r="AR53" s="101" t="s">
        <v>608</v>
      </c>
      <c r="AW53" s="95" t="s">
        <v>165</v>
      </c>
      <c r="AX53" s="95" t="s">
        <v>165</v>
      </c>
      <c r="AY53" s="95" t="s">
        <v>165</v>
      </c>
      <c r="AZ53" s="101" t="s">
        <v>608</v>
      </c>
    </row>
    <row r="54" spans="1:52" s="97" customFormat="1" ht="111.95" customHeight="1" x14ac:dyDescent="0.2">
      <c r="A54" s="86">
        <v>47</v>
      </c>
      <c r="B54" s="93" t="s">
        <v>12</v>
      </c>
      <c r="C54" s="384"/>
      <c r="D54" s="280" t="s">
        <v>603</v>
      </c>
      <c r="E54" s="281" t="s">
        <v>601</v>
      </c>
      <c r="F54" s="268">
        <v>44652</v>
      </c>
      <c r="G54" s="268">
        <v>44681</v>
      </c>
      <c r="H54" s="211">
        <v>0.2</v>
      </c>
      <c r="I54" s="226">
        <v>0</v>
      </c>
      <c r="J54" s="226">
        <v>0</v>
      </c>
      <c r="K54" s="226">
        <v>0</v>
      </c>
      <c r="L54" s="226">
        <v>0</v>
      </c>
      <c r="M54" s="226">
        <v>0</v>
      </c>
      <c r="N54" s="226">
        <v>0</v>
      </c>
      <c r="O54" s="226">
        <v>0</v>
      </c>
      <c r="P54" s="226">
        <v>0</v>
      </c>
      <c r="Q54" s="101" t="s">
        <v>608</v>
      </c>
      <c r="R54" s="226">
        <v>0</v>
      </c>
      <c r="S54" s="226">
        <v>0</v>
      </c>
      <c r="T54" s="226">
        <v>0</v>
      </c>
      <c r="U54" s="226">
        <v>0</v>
      </c>
      <c r="V54" s="226">
        <v>0</v>
      </c>
      <c r="W54" s="226">
        <v>0</v>
      </c>
      <c r="X54" s="226">
        <v>0</v>
      </c>
      <c r="Y54" s="226">
        <v>0</v>
      </c>
      <c r="Z54" s="101" t="s">
        <v>608</v>
      </c>
      <c r="AA54" s="226">
        <v>0</v>
      </c>
      <c r="AB54" s="226">
        <v>0</v>
      </c>
      <c r="AC54" s="226">
        <v>0</v>
      </c>
      <c r="AD54" s="226">
        <v>0</v>
      </c>
      <c r="AE54" s="226">
        <v>0</v>
      </c>
      <c r="AF54" s="226">
        <v>0</v>
      </c>
      <c r="AG54" s="226">
        <v>0</v>
      </c>
      <c r="AH54" s="226">
        <v>0</v>
      </c>
      <c r="AI54" s="101" t="s">
        <v>608</v>
      </c>
      <c r="AJ54" s="226">
        <v>0</v>
      </c>
      <c r="AK54" s="226">
        <v>0</v>
      </c>
      <c r="AL54" s="226">
        <v>0</v>
      </c>
      <c r="AM54" s="226">
        <v>0</v>
      </c>
      <c r="AN54" s="226">
        <v>0</v>
      </c>
      <c r="AO54" s="226">
        <v>0</v>
      </c>
      <c r="AP54" s="226">
        <v>0</v>
      </c>
      <c r="AQ54" s="226">
        <v>0</v>
      </c>
      <c r="AR54" s="101" t="s">
        <v>608</v>
      </c>
      <c r="AS54" s="93"/>
      <c r="AT54" s="93"/>
      <c r="AU54" s="93"/>
      <c r="AW54" s="95" t="s">
        <v>165</v>
      </c>
      <c r="AX54" s="95" t="s">
        <v>165</v>
      </c>
      <c r="AY54" s="95" t="s">
        <v>165</v>
      </c>
      <c r="AZ54" s="101" t="s">
        <v>608</v>
      </c>
    </row>
    <row r="55" spans="1:52" s="138" customFormat="1" ht="111.95" customHeight="1" x14ac:dyDescent="0.2">
      <c r="A55" s="86">
        <v>48</v>
      </c>
      <c r="B55" s="139" t="s">
        <v>42</v>
      </c>
      <c r="C55" s="384"/>
      <c r="D55" s="187" t="s">
        <v>458</v>
      </c>
      <c r="E55" s="188" t="s">
        <v>459</v>
      </c>
      <c r="F55" s="189">
        <v>44287</v>
      </c>
      <c r="G55" s="189">
        <v>44561</v>
      </c>
      <c r="H55" s="80">
        <v>1</v>
      </c>
      <c r="I55" s="226">
        <v>0</v>
      </c>
      <c r="J55" s="226">
        <v>0</v>
      </c>
      <c r="K55" s="226">
        <v>0</v>
      </c>
      <c r="L55" s="226">
        <v>0</v>
      </c>
      <c r="M55" s="226">
        <v>0</v>
      </c>
      <c r="N55" s="226">
        <v>0</v>
      </c>
      <c r="O55" s="226">
        <v>0</v>
      </c>
      <c r="P55" s="226">
        <v>0</v>
      </c>
      <c r="Q55" s="139" t="s">
        <v>555</v>
      </c>
      <c r="R55" s="135">
        <f>11.11 /100</f>
        <v>0.11109999999999999</v>
      </c>
      <c r="S55" s="135">
        <f t="shared" ref="S55:W55" si="108">11.11 /100</f>
        <v>0.11109999999999999</v>
      </c>
      <c r="T55" s="135">
        <f t="shared" si="108"/>
        <v>0.11109999999999999</v>
      </c>
      <c r="U55" s="135">
        <f t="shared" si="108"/>
        <v>0.11109999999999999</v>
      </c>
      <c r="V55" s="135">
        <f t="shared" si="108"/>
        <v>0.11109999999999999</v>
      </c>
      <c r="W55" s="135">
        <f t="shared" si="108"/>
        <v>0.11109999999999999</v>
      </c>
      <c r="X55" s="190">
        <f t="shared" si="91"/>
        <v>0.33329999999999999</v>
      </c>
      <c r="Y55" s="190">
        <f>SUM(S55+U55+W55)</f>
        <v>0.33329999999999999</v>
      </c>
      <c r="Z55" s="191" t="s">
        <v>456</v>
      </c>
      <c r="AA55" s="135">
        <f>11.11 /100</f>
        <v>0.11109999999999999</v>
      </c>
      <c r="AB55" s="135">
        <f t="shared" ref="AB55:AF55" si="109">11.11 /100</f>
        <v>0.11109999999999999</v>
      </c>
      <c r="AC55" s="135">
        <f t="shared" si="109"/>
        <v>0.11109999999999999</v>
      </c>
      <c r="AD55" s="135">
        <f t="shared" si="109"/>
        <v>0.11109999999999999</v>
      </c>
      <c r="AE55" s="135">
        <f t="shared" si="109"/>
        <v>0.11109999999999999</v>
      </c>
      <c r="AF55" s="135">
        <f t="shared" si="109"/>
        <v>0.11109999999999999</v>
      </c>
      <c r="AG55" s="190">
        <f>SUM(AA55+AC55+AE55)</f>
        <v>0.33329999999999999</v>
      </c>
      <c r="AH55" s="190">
        <f>SUM(AB55+AD55+AF55)</f>
        <v>0.33329999999999999</v>
      </c>
      <c r="AI55" s="139" t="s">
        <v>457</v>
      </c>
      <c r="AJ55" s="135">
        <f>11.11 /100</f>
        <v>0.11109999999999999</v>
      </c>
      <c r="AK55" s="135">
        <f>11.11 /100</f>
        <v>0.11109999999999999</v>
      </c>
      <c r="AL55" s="135">
        <f t="shared" ref="AL55:AN55" si="110">11.11 /100</f>
        <v>0.11109999999999999</v>
      </c>
      <c r="AM55" s="135">
        <f>11.11 /100</f>
        <v>0.11109999999999999</v>
      </c>
      <c r="AN55" s="135">
        <f t="shared" si="110"/>
        <v>0.11109999999999999</v>
      </c>
      <c r="AO55" s="135">
        <f>11.11 /100</f>
        <v>0.11109999999999999</v>
      </c>
      <c r="AP55" s="190">
        <f>SUM(AJ55+AL55+AN55)</f>
        <v>0.33329999999999999</v>
      </c>
      <c r="AQ55" s="190">
        <f>SUM(AK55+AM55+AO55)</f>
        <v>0.33329999999999999</v>
      </c>
      <c r="AR55" s="302" t="s">
        <v>697</v>
      </c>
      <c r="AS55" s="192"/>
      <c r="AT55" s="192" t="s">
        <v>460</v>
      </c>
      <c r="AU55" s="192" t="s">
        <v>461</v>
      </c>
      <c r="AV55" s="192" t="s">
        <v>698</v>
      </c>
      <c r="AW55" s="95" t="s">
        <v>166</v>
      </c>
      <c r="AX55" s="95" t="s">
        <v>166</v>
      </c>
      <c r="AY55" s="95" t="s">
        <v>166</v>
      </c>
      <c r="AZ55" s="307" t="s">
        <v>699</v>
      </c>
    </row>
    <row r="56" spans="1:52" s="97" customFormat="1" ht="111.95" customHeight="1" x14ac:dyDescent="0.2">
      <c r="A56" s="86">
        <v>49</v>
      </c>
      <c r="B56" s="93" t="s">
        <v>43</v>
      </c>
      <c r="C56" s="384"/>
      <c r="D56" s="227" t="s">
        <v>462</v>
      </c>
      <c r="E56" s="228" t="s">
        <v>463</v>
      </c>
      <c r="F56" s="229">
        <v>44197</v>
      </c>
      <c r="G56" s="229">
        <v>44561</v>
      </c>
      <c r="H56" s="230">
        <v>0.33329999999999999</v>
      </c>
      <c r="I56" s="226">
        <v>0</v>
      </c>
      <c r="J56" s="226">
        <v>0</v>
      </c>
      <c r="K56" s="226">
        <v>0</v>
      </c>
      <c r="L56" s="226">
        <v>0</v>
      </c>
      <c r="M56" s="226">
        <v>8.3324999999999996E-2</v>
      </c>
      <c r="N56" s="226">
        <v>8.3324999999999996E-2</v>
      </c>
      <c r="O56" s="231">
        <v>8.3324999999999996E-2</v>
      </c>
      <c r="P56" s="232">
        <v>8.3324999999999996E-2</v>
      </c>
      <c r="Q56" s="93" t="s">
        <v>469</v>
      </c>
      <c r="R56" s="226">
        <v>0</v>
      </c>
      <c r="S56" s="226">
        <v>0</v>
      </c>
      <c r="T56" s="226">
        <v>0</v>
      </c>
      <c r="U56" s="226">
        <v>0</v>
      </c>
      <c r="V56" s="226">
        <v>8.3324999999999996E-2</v>
      </c>
      <c r="W56" s="226">
        <v>8.3324999999999996E-2</v>
      </c>
      <c r="X56" s="157">
        <v>8.3324999999999996E-2</v>
      </c>
      <c r="Y56" s="197">
        <v>8.3324999999999996E-2</v>
      </c>
      <c r="Z56" s="93" t="s">
        <v>470</v>
      </c>
      <c r="AA56" s="226">
        <v>0</v>
      </c>
      <c r="AB56" s="226">
        <v>0</v>
      </c>
      <c r="AC56" s="226">
        <v>0</v>
      </c>
      <c r="AD56" s="226">
        <v>0</v>
      </c>
      <c r="AE56" s="226">
        <v>8.3324999999999996E-2</v>
      </c>
      <c r="AF56" s="226">
        <v>8.3324999999999996E-2</v>
      </c>
      <c r="AG56" s="231">
        <v>8.3324999999999996E-2</v>
      </c>
      <c r="AH56" s="232">
        <v>8.3324999999999996E-2</v>
      </c>
      <c r="AI56" s="101" t="s">
        <v>471</v>
      </c>
      <c r="AJ56" s="226">
        <v>0</v>
      </c>
      <c r="AK56" s="226">
        <v>0</v>
      </c>
      <c r="AL56" s="226">
        <v>0</v>
      </c>
      <c r="AM56" s="226">
        <v>0</v>
      </c>
      <c r="AN56" s="226">
        <v>8.3324999999999996E-2</v>
      </c>
      <c r="AO56" s="226">
        <v>8.3324999999999996E-2</v>
      </c>
      <c r="AP56" s="190">
        <f t="shared" ref="AP56:AP58" si="111">SUM(AJ56+AL56+AN56)</f>
        <v>8.3324999999999996E-2</v>
      </c>
      <c r="AQ56" s="190">
        <f t="shared" ref="AQ56" si="112">SUM(AK56+AM56+AO56)</f>
        <v>8.3324999999999996E-2</v>
      </c>
      <c r="AR56" s="101" t="s">
        <v>700</v>
      </c>
      <c r="AS56" s="94" t="s">
        <v>572</v>
      </c>
      <c r="AT56" s="94" t="s">
        <v>573</v>
      </c>
      <c r="AU56" s="94" t="s">
        <v>574</v>
      </c>
      <c r="AV56" s="94" t="s">
        <v>702</v>
      </c>
      <c r="AW56" s="95" t="s">
        <v>166</v>
      </c>
      <c r="AX56" s="95" t="s">
        <v>166</v>
      </c>
      <c r="AY56" s="95" t="s">
        <v>166</v>
      </c>
      <c r="AZ56" s="172" t="s">
        <v>620</v>
      </c>
    </row>
    <row r="57" spans="1:52" s="127" customFormat="1" ht="111.95" customHeight="1" x14ac:dyDescent="0.2">
      <c r="A57" s="86">
        <v>50</v>
      </c>
      <c r="B57" s="128" t="s">
        <v>43</v>
      </c>
      <c r="C57" s="384"/>
      <c r="D57" s="233" t="s">
        <v>464</v>
      </c>
      <c r="E57" s="234" t="s">
        <v>463</v>
      </c>
      <c r="F57" s="235">
        <v>44197</v>
      </c>
      <c r="G57" s="235">
        <v>44561</v>
      </c>
      <c r="H57" s="236">
        <v>0.33329999999999999</v>
      </c>
      <c r="I57" s="237">
        <v>2.7699999999999999E-2</v>
      </c>
      <c r="J57" s="237">
        <v>2.7699999999999999E-2</v>
      </c>
      <c r="K57" s="237">
        <v>2.7799999999999998E-2</v>
      </c>
      <c r="L57" s="237">
        <v>2.7799999999999998E-2</v>
      </c>
      <c r="M57" s="237">
        <v>2.7799999999999998E-2</v>
      </c>
      <c r="N57" s="237">
        <v>2.7799999999999998E-2</v>
      </c>
      <c r="O57" s="238">
        <v>8.3299999999999985E-2</v>
      </c>
      <c r="P57" s="239">
        <v>8.3299999999999985E-2</v>
      </c>
      <c r="Q57" s="128" t="s">
        <v>472</v>
      </c>
      <c r="R57" s="237">
        <v>2.7699999999999999E-2</v>
      </c>
      <c r="S57" s="237">
        <v>2.7699999999999999E-2</v>
      </c>
      <c r="T57" s="237">
        <v>2.7799999999999998E-2</v>
      </c>
      <c r="U57" s="237">
        <v>2.7799999999999998E-2</v>
      </c>
      <c r="V57" s="237">
        <v>2.7799999999999998E-2</v>
      </c>
      <c r="W57" s="237">
        <v>2.7799999999999998E-2</v>
      </c>
      <c r="X57" s="240">
        <v>8.3299999999999985E-2</v>
      </c>
      <c r="Y57" s="239">
        <v>8.3299999999999985E-2</v>
      </c>
      <c r="Z57" s="128" t="s">
        <v>472</v>
      </c>
      <c r="AA57" s="237">
        <v>2.7699999999999999E-2</v>
      </c>
      <c r="AB57" s="237">
        <v>2.7699999999999999E-2</v>
      </c>
      <c r="AC57" s="237">
        <v>2.7799999999999998E-2</v>
      </c>
      <c r="AD57" s="237">
        <v>2.7799999999999998E-2</v>
      </c>
      <c r="AE57" s="237">
        <v>2.7799999999999998E-2</v>
      </c>
      <c r="AF57" s="237">
        <v>2.7799999999999998E-2</v>
      </c>
      <c r="AG57" s="238">
        <v>8.3299999999999985E-2</v>
      </c>
      <c r="AH57" s="239">
        <v>8.3299999999999985E-2</v>
      </c>
      <c r="AI57" s="241" t="s">
        <v>472</v>
      </c>
      <c r="AJ57" s="237">
        <v>2.7699999999999999E-2</v>
      </c>
      <c r="AK57" s="237">
        <v>2.7699999999999999E-2</v>
      </c>
      <c r="AL57" s="237">
        <v>2.7799999999999998E-2</v>
      </c>
      <c r="AM57" s="237">
        <v>2.7799999999999998E-2</v>
      </c>
      <c r="AN57" s="237">
        <v>2.7799999999999998E-2</v>
      </c>
      <c r="AO57" s="237">
        <v>2.7799999999999998E-2</v>
      </c>
      <c r="AP57" s="190">
        <f t="shared" si="111"/>
        <v>8.3299999999999985E-2</v>
      </c>
      <c r="AQ57" s="190">
        <f>SUM(AK57+AM57+AO57)</f>
        <v>8.3299999999999985E-2</v>
      </c>
      <c r="AR57" s="101" t="s">
        <v>701</v>
      </c>
      <c r="AS57" s="93" t="s">
        <v>706</v>
      </c>
      <c r="AT57" s="94" t="s">
        <v>704</v>
      </c>
      <c r="AU57" s="94" t="s">
        <v>705</v>
      </c>
      <c r="AV57" s="94" t="s">
        <v>703</v>
      </c>
      <c r="AW57" s="95" t="s">
        <v>166</v>
      </c>
      <c r="AX57" s="95" t="s">
        <v>166</v>
      </c>
      <c r="AY57" s="95" t="s">
        <v>166</v>
      </c>
      <c r="AZ57" s="172" t="s">
        <v>620</v>
      </c>
    </row>
    <row r="58" spans="1:52" s="97" customFormat="1" ht="111.95" customHeight="1" x14ac:dyDescent="0.2">
      <c r="A58" s="86">
        <v>51</v>
      </c>
      <c r="B58" s="93" t="s">
        <v>43</v>
      </c>
      <c r="C58" s="384"/>
      <c r="D58" s="93" t="s">
        <v>466</v>
      </c>
      <c r="E58" s="242" t="s">
        <v>463</v>
      </c>
      <c r="F58" s="243">
        <v>44197</v>
      </c>
      <c r="G58" s="243">
        <v>44561</v>
      </c>
      <c r="H58" s="134">
        <v>0.33329999999999999</v>
      </c>
      <c r="I58" s="124">
        <v>2.7699999999999999E-2</v>
      </c>
      <c r="J58" s="124">
        <v>2.7699999999999999E-2</v>
      </c>
      <c r="K58" s="124">
        <v>2.7799999999999998E-2</v>
      </c>
      <c r="L58" s="124">
        <v>2.7799999999999998E-2</v>
      </c>
      <c r="M58" s="124">
        <v>2.7799999999999998E-2</v>
      </c>
      <c r="N58" s="124">
        <v>2.7799999999999998E-2</v>
      </c>
      <c r="O58" s="157">
        <v>8.3299999999999985E-2</v>
      </c>
      <c r="P58" s="157">
        <v>8.3299999999999985E-2</v>
      </c>
      <c r="Q58" s="93" t="s">
        <v>473</v>
      </c>
      <c r="R58" s="124">
        <v>2.7699999999999999E-2</v>
      </c>
      <c r="S58" s="124">
        <v>2.7699999999999999E-2</v>
      </c>
      <c r="T58" s="124">
        <v>2.7799999999999998E-2</v>
      </c>
      <c r="U58" s="124">
        <v>2.7799999999999998E-2</v>
      </c>
      <c r="V58" s="124">
        <v>2.7799999999999998E-2</v>
      </c>
      <c r="W58" s="124">
        <v>2.7799999999999998E-2</v>
      </c>
      <c r="X58" s="157">
        <v>8.3299999999999985E-2</v>
      </c>
      <c r="Y58" s="157">
        <v>8.3299999999999985E-2</v>
      </c>
      <c r="Z58" s="93" t="s">
        <v>473</v>
      </c>
      <c r="AA58" s="124">
        <v>2.7699999999999999E-2</v>
      </c>
      <c r="AB58" s="124">
        <v>2.7699999999999999E-2</v>
      </c>
      <c r="AC58" s="124">
        <v>2.7799999999999998E-2</v>
      </c>
      <c r="AD58" s="124">
        <v>2.7799999999999998E-2</v>
      </c>
      <c r="AE58" s="124">
        <v>2.7799999999999998E-2</v>
      </c>
      <c r="AF58" s="124">
        <v>2.7799999999999998E-2</v>
      </c>
      <c r="AG58" s="157">
        <v>8.3299999999999985E-2</v>
      </c>
      <c r="AH58" s="157">
        <v>8.3299999999999985E-2</v>
      </c>
      <c r="AI58" s="244" t="s">
        <v>473</v>
      </c>
      <c r="AJ58" s="124">
        <v>2.7699999999999999E-2</v>
      </c>
      <c r="AK58" s="124">
        <v>2.7699999999999999E-2</v>
      </c>
      <c r="AL58" s="124">
        <v>2.7799999999999998E-2</v>
      </c>
      <c r="AM58" s="124">
        <v>2.7799999999999998E-2</v>
      </c>
      <c r="AN58" s="124">
        <v>2.7799999999999998E-2</v>
      </c>
      <c r="AO58" s="124">
        <v>2.7799999999999998E-2</v>
      </c>
      <c r="AP58" s="190">
        <f t="shared" si="111"/>
        <v>8.3299999999999985E-2</v>
      </c>
      <c r="AQ58" s="190">
        <f>SUM(AK58+AM58+AO58)</f>
        <v>8.3299999999999985E-2</v>
      </c>
      <c r="AR58" s="244" t="s">
        <v>473</v>
      </c>
      <c r="AS58" s="93" t="s">
        <v>575</v>
      </c>
      <c r="AT58" s="93" t="s">
        <v>576</v>
      </c>
      <c r="AU58" s="93" t="s">
        <v>577</v>
      </c>
      <c r="AV58" s="93" t="s">
        <v>577</v>
      </c>
      <c r="AW58" s="95" t="s">
        <v>166</v>
      </c>
      <c r="AX58" s="95" t="s">
        <v>166</v>
      </c>
      <c r="AY58" s="95" t="s">
        <v>166</v>
      </c>
      <c r="AZ58" s="172" t="s">
        <v>623</v>
      </c>
    </row>
    <row r="59" spans="1:52" s="138" customFormat="1" ht="111.95" customHeight="1" x14ac:dyDescent="0.2">
      <c r="A59" s="86">
        <v>52</v>
      </c>
      <c r="B59" s="139" t="s">
        <v>44</v>
      </c>
      <c r="C59" s="384"/>
      <c r="D59" s="140" t="s">
        <v>474</v>
      </c>
      <c r="E59" s="234" t="s">
        <v>480</v>
      </c>
      <c r="F59" s="282">
        <v>44198</v>
      </c>
      <c r="G59" s="283" t="s">
        <v>481</v>
      </c>
      <c r="H59" s="141">
        <f>16.667/100</f>
        <v>0.16667000000000001</v>
      </c>
      <c r="I59" s="143">
        <f t="shared" ref="I59:N60" si="113">17/12/100</f>
        <v>1.4166666666666668E-2</v>
      </c>
      <c r="J59" s="143">
        <f t="shared" si="113"/>
        <v>1.4166666666666668E-2</v>
      </c>
      <c r="K59" s="143">
        <f t="shared" si="113"/>
        <v>1.4166666666666668E-2</v>
      </c>
      <c r="L59" s="143">
        <f t="shared" si="113"/>
        <v>1.4166666666666668E-2</v>
      </c>
      <c r="M59" s="143">
        <f t="shared" si="113"/>
        <v>1.4166666666666668E-2</v>
      </c>
      <c r="N59" s="143">
        <f t="shared" si="113"/>
        <v>1.4166666666666668E-2</v>
      </c>
      <c r="O59" s="144">
        <f>SUM(I59+K59+M59)</f>
        <v>4.2500000000000003E-2</v>
      </c>
      <c r="P59" s="144">
        <f>SUM(J59+L59+N59)</f>
        <v>4.2500000000000003E-2</v>
      </c>
      <c r="Q59" s="139" t="s">
        <v>482</v>
      </c>
      <c r="R59" s="143">
        <f t="shared" ref="R59:W60" si="114">17/12/100</f>
        <v>1.4166666666666668E-2</v>
      </c>
      <c r="S59" s="143">
        <f t="shared" si="114"/>
        <v>1.4166666666666668E-2</v>
      </c>
      <c r="T59" s="143">
        <f t="shared" si="114"/>
        <v>1.4166666666666668E-2</v>
      </c>
      <c r="U59" s="143">
        <f t="shared" si="114"/>
        <v>1.4166666666666668E-2</v>
      </c>
      <c r="V59" s="143">
        <f t="shared" si="114"/>
        <v>1.4166666666666668E-2</v>
      </c>
      <c r="W59" s="143">
        <f t="shared" si="114"/>
        <v>1.4166666666666668E-2</v>
      </c>
      <c r="X59" s="144">
        <f>SUM(R59+T59+V59)</f>
        <v>4.2500000000000003E-2</v>
      </c>
      <c r="Y59" s="144">
        <f>SUM(S59+U59+W59)</f>
        <v>4.2500000000000003E-2</v>
      </c>
      <c r="Z59" s="191" t="s">
        <v>482</v>
      </c>
      <c r="AA59" s="143">
        <f t="shared" ref="AA59:AF60" si="115">17/12/100</f>
        <v>1.4166666666666668E-2</v>
      </c>
      <c r="AB59" s="143">
        <f t="shared" si="115"/>
        <v>1.4166666666666668E-2</v>
      </c>
      <c r="AC59" s="143">
        <f t="shared" si="115"/>
        <v>1.4166666666666668E-2</v>
      </c>
      <c r="AD59" s="143">
        <f t="shared" si="115"/>
        <v>1.4166666666666668E-2</v>
      </c>
      <c r="AE59" s="143">
        <f t="shared" si="115"/>
        <v>1.4166666666666668E-2</v>
      </c>
      <c r="AF59" s="143">
        <f t="shared" si="115"/>
        <v>1.4166666666666668E-2</v>
      </c>
      <c r="AG59" s="144">
        <f>SUM(AA59+AC59+AE59)</f>
        <v>4.2500000000000003E-2</v>
      </c>
      <c r="AH59" s="144">
        <f>SUM(AB59+AD59+AF59)</f>
        <v>4.2500000000000003E-2</v>
      </c>
      <c r="AI59" s="246" t="s">
        <v>482</v>
      </c>
      <c r="AJ59" s="143">
        <f t="shared" ref="AJ59:AO60" si="116">17/12/100</f>
        <v>1.4166666666666668E-2</v>
      </c>
      <c r="AK59" s="143">
        <f t="shared" si="116"/>
        <v>1.4166666666666668E-2</v>
      </c>
      <c r="AL59" s="143">
        <f t="shared" si="116"/>
        <v>1.4166666666666668E-2</v>
      </c>
      <c r="AM59" s="143">
        <f t="shared" si="116"/>
        <v>1.4166666666666668E-2</v>
      </c>
      <c r="AN59" s="143">
        <f t="shared" si="116"/>
        <v>1.4166666666666668E-2</v>
      </c>
      <c r="AO59" s="143">
        <f t="shared" si="116"/>
        <v>1.4166666666666668E-2</v>
      </c>
      <c r="AP59" s="146">
        <f>SUM(AJ59+AL59+AN59)</f>
        <v>4.2500000000000003E-2</v>
      </c>
      <c r="AQ59" s="204">
        <f>SUM(AK59+AM59+AO59)</f>
        <v>4.2500000000000003E-2</v>
      </c>
      <c r="AR59" s="309" t="s">
        <v>482</v>
      </c>
      <c r="AS59" s="309" t="s">
        <v>588</v>
      </c>
      <c r="AT59" s="309" t="s">
        <v>578</v>
      </c>
      <c r="AU59" s="309" t="s">
        <v>579</v>
      </c>
      <c r="AV59" s="309" t="s">
        <v>714</v>
      </c>
      <c r="AW59" s="95" t="s">
        <v>166</v>
      </c>
      <c r="AX59" s="95" t="s">
        <v>166</v>
      </c>
      <c r="AY59" s="95" t="s">
        <v>166</v>
      </c>
      <c r="AZ59" s="172" t="s">
        <v>624</v>
      </c>
    </row>
    <row r="60" spans="1:52" s="97" customFormat="1" ht="111.95" customHeight="1" x14ac:dyDescent="0.2">
      <c r="A60" s="86">
        <v>53</v>
      </c>
      <c r="B60" s="93" t="s">
        <v>44</v>
      </c>
      <c r="C60" s="384"/>
      <c r="D60" s="82" t="s">
        <v>475</v>
      </c>
      <c r="E60" s="234" t="s">
        <v>480</v>
      </c>
      <c r="F60" s="243">
        <v>44198</v>
      </c>
      <c r="G60" s="173" t="s">
        <v>481</v>
      </c>
      <c r="H60" s="83">
        <f t="shared" ref="H60:H64" si="117">16.667/100</f>
        <v>0.16667000000000001</v>
      </c>
      <c r="I60" s="143">
        <f t="shared" si="113"/>
        <v>1.4166666666666668E-2</v>
      </c>
      <c r="J60" s="143">
        <f t="shared" si="113"/>
        <v>1.4166666666666668E-2</v>
      </c>
      <c r="K60" s="143">
        <f t="shared" si="113"/>
        <v>1.4166666666666668E-2</v>
      </c>
      <c r="L60" s="143">
        <f t="shared" si="113"/>
        <v>1.4166666666666668E-2</v>
      </c>
      <c r="M60" s="143">
        <f t="shared" si="113"/>
        <v>1.4166666666666668E-2</v>
      </c>
      <c r="N60" s="143">
        <f t="shared" si="113"/>
        <v>1.4166666666666668E-2</v>
      </c>
      <c r="O60" s="144">
        <f>SUM(I60+K60+M60)</f>
        <v>4.2500000000000003E-2</v>
      </c>
      <c r="P60" s="144">
        <f>SUM(J60+L60+N60)</f>
        <v>4.2500000000000003E-2</v>
      </c>
      <c r="Q60" s="93" t="s">
        <v>482</v>
      </c>
      <c r="R60" s="143">
        <f t="shared" si="114"/>
        <v>1.4166666666666668E-2</v>
      </c>
      <c r="S60" s="143">
        <f t="shared" si="114"/>
        <v>1.4166666666666668E-2</v>
      </c>
      <c r="T60" s="143">
        <f t="shared" si="114"/>
        <v>1.4166666666666668E-2</v>
      </c>
      <c r="U60" s="143">
        <f t="shared" si="114"/>
        <v>1.4166666666666668E-2</v>
      </c>
      <c r="V60" s="143">
        <f t="shared" si="114"/>
        <v>1.4166666666666668E-2</v>
      </c>
      <c r="W60" s="143">
        <f t="shared" si="114"/>
        <v>1.4166666666666668E-2</v>
      </c>
      <c r="X60" s="144">
        <f>SUM(R60+T60+V60)</f>
        <v>4.2500000000000003E-2</v>
      </c>
      <c r="Y60" s="144">
        <f>SUM(S60+U60+W60)</f>
        <v>4.2500000000000003E-2</v>
      </c>
      <c r="Z60" s="136" t="s">
        <v>482</v>
      </c>
      <c r="AA60" s="143">
        <f t="shared" si="115"/>
        <v>1.4166666666666668E-2</v>
      </c>
      <c r="AB60" s="143">
        <f t="shared" si="115"/>
        <v>1.4166666666666668E-2</v>
      </c>
      <c r="AC60" s="143">
        <f t="shared" si="115"/>
        <v>1.4166666666666668E-2</v>
      </c>
      <c r="AD60" s="143">
        <f t="shared" si="115"/>
        <v>1.4166666666666668E-2</v>
      </c>
      <c r="AE60" s="143">
        <f t="shared" si="115"/>
        <v>1.4166666666666668E-2</v>
      </c>
      <c r="AF60" s="143">
        <f t="shared" si="115"/>
        <v>1.4166666666666668E-2</v>
      </c>
      <c r="AG60" s="144">
        <f>SUM(AA60+AC60+AE60)</f>
        <v>4.2500000000000003E-2</v>
      </c>
      <c r="AH60" s="144">
        <f>SUM(AB60+AD60+AF60)</f>
        <v>4.2500000000000003E-2</v>
      </c>
      <c r="AI60" s="145" t="s">
        <v>482</v>
      </c>
      <c r="AJ60" s="143">
        <f t="shared" si="116"/>
        <v>1.4166666666666668E-2</v>
      </c>
      <c r="AK60" s="143">
        <f t="shared" si="116"/>
        <v>1.4166666666666668E-2</v>
      </c>
      <c r="AL60" s="143">
        <f t="shared" si="116"/>
        <v>1.4166666666666668E-2</v>
      </c>
      <c r="AM60" s="143">
        <f t="shared" si="116"/>
        <v>1.4166666666666668E-2</v>
      </c>
      <c r="AN60" s="143">
        <f t="shared" si="116"/>
        <v>1.4166666666666668E-2</v>
      </c>
      <c r="AO60" s="143">
        <f t="shared" si="116"/>
        <v>1.4166666666666668E-2</v>
      </c>
      <c r="AP60" s="146">
        <f>SUM(AJ60+AL60+AN60)</f>
        <v>4.2500000000000003E-2</v>
      </c>
      <c r="AQ60" s="310">
        <f>SUM(AK60+AM60+AO60)</f>
        <v>4.2500000000000003E-2</v>
      </c>
      <c r="AR60" s="309" t="s">
        <v>709</v>
      </c>
      <c r="AS60" s="244" t="s">
        <v>585</v>
      </c>
      <c r="AT60" s="244" t="s">
        <v>586</v>
      </c>
      <c r="AU60" s="244" t="s">
        <v>587</v>
      </c>
      <c r="AV60" s="244" t="s">
        <v>587</v>
      </c>
      <c r="AW60" s="95" t="s">
        <v>166</v>
      </c>
      <c r="AX60" s="95" t="s">
        <v>166</v>
      </c>
      <c r="AY60" s="95" t="s">
        <v>166</v>
      </c>
      <c r="AZ60" s="172" t="s">
        <v>624</v>
      </c>
    </row>
    <row r="61" spans="1:52" s="97" customFormat="1" ht="111.95" customHeight="1" x14ac:dyDescent="0.2">
      <c r="A61" s="86">
        <v>54</v>
      </c>
      <c r="B61" s="93" t="s">
        <v>44</v>
      </c>
      <c r="C61" s="384"/>
      <c r="D61" s="82" t="s">
        <v>476</v>
      </c>
      <c r="E61" s="234" t="s">
        <v>480</v>
      </c>
      <c r="F61" s="243">
        <v>44198</v>
      </c>
      <c r="G61" s="173" t="s">
        <v>481</v>
      </c>
      <c r="H61" s="83">
        <f t="shared" si="117"/>
        <v>0.16667000000000001</v>
      </c>
      <c r="I61" s="143">
        <f t="shared" ref="I61:N64" si="118">17/12/100</f>
        <v>1.4166666666666668E-2</v>
      </c>
      <c r="J61" s="143">
        <f t="shared" si="118"/>
        <v>1.4166666666666668E-2</v>
      </c>
      <c r="K61" s="143">
        <f t="shared" si="118"/>
        <v>1.4166666666666668E-2</v>
      </c>
      <c r="L61" s="143">
        <f t="shared" si="118"/>
        <v>1.4166666666666668E-2</v>
      </c>
      <c r="M61" s="143">
        <f t="shared" si="118"/>
        <v>1.4166666666666668E-2</v>
      </c>
      <c r="N61" s="143">
        <f t="shared" si="118"/>
        <v>1.4166666666666668E-2</v>
      </c>
      <c r="O61" s="144">
        <f t="shared" ref="O61:P61" si="119">SUM(I61+K61+M61)</f>
        <v>4.2500000000000003E-2</v>
      </c>
      <c r="P61" s="144">
        <f t="shared" si="119"/>
        <v>4.2500000000000003E-2</v>
      </c>
      <c r="Q61" s="93" t="s">
        <v>482</v>
      </c>
      <c r="R61" s="143">
        <f t="shared" ref="R61:W64" si="120">17/12/100</f>
        <v>1.4166666666666668E-2</v>
      </c>
      <c r="S61" s="143">
        <f t="shared" si="120"/>
        <v>1.4166666666666668E-2</v>
      </c>
      <c r="T61" s="143">
        <f t="shared" si="120"/>
        <v>1.4166666666666668E-2</v>
      </c>
      <c r="U61" s="143">
        <f t="shared" si="120"/>
        <v>1.4166666666666668E-2</v>
      </c>
      <c r="V61" s="143">
        <f t="shared" si="120"/>
        <v>1.4166666666666668E-2</v>
      </c>
      <c r="W61" s="143">
        <f t="shared" si="120"/>
        <v>1.4166666666666668E-2</v>
      </c>
      <c r="X61" s="144">
        <f t="shared" ref="X61:Y61" si="121">SUM(R61+T61+V61)</f>
        <v>4.2500000000000003E-2</v>
      </c>
      <c r="Y61" s="144">
        <f t="shared" si="121"/>
        <v>4.2500000000000003E-2</v>
      </c>
      <c r="Z61" s="136" t="s">
        <v>482</v>
      </c>
      <c r="AA61" s="143">
        <f t="shared" ref="AA61:AF64" si="122">17/12/100</f>
        <v>1.4166666666666668E-2</v>
      </c>
      <c r="AB61" s="143">
        <f t="shared" si="122"/>
        <v>1.4166666666666668E-2</v>
      </c>
      <c r="AC61" s="143">
        <f t="shared" si="122"/>
        <v>1.4166666666666668E-2</v>
      </c>
      <c r="AD61" s="143">
        <f t="shared" si="122"/>
        <v>1.4166666666666668E-2</v>
      </c>
      <c r="AE61" s="143">
        <f t="shared" si="122"/>
        <v>1.4166666666666668E-2</v>
      </c>
      <c r="AF61" s="143">
        <f t="shared" si="122"/>
        <v>1.4166666666666668E-2</v>
      </c>
      <c r="AG61" s="144">
        <f t="shared" ref="AG61:AH61" si="123">SUM(AA61+AC61+AE61)</f>
        <v>4.2500000000000003E-2</v>
      </c>
      <c r="AH61" s="144">
        <f t="shared" si="123"/>
        <v>4.2500000000000003E-2</v>
      </c>
      <c r="AI61" s="145" t="s">
        <v>482</v>
      </c>
      <c r="AJ61" s="143">
        <f t="shared" ref="AJ61:AO64" si="124">17/12/100</f>
        <v>1.4166666666666668E-2</v>
      </c>
      <c r="AK61" s="143">
        <f t="shared" si="124"/>
        <v>1.4166666666666668E-2</v>
      </c>
      <c r="AL61" s="143">
        <f t="shared" ref="AL61:AL64" si="125">17/12/100</f>
        <v>1.4166666666666668E-2</v>
      </c>
      <c r="AM61" s="143">
        <f t="shared" si="124"/>
        <v>1.4166666666666668E-2</v>
      </c>
      <c r="AN61" s="143">
        <f t="shared" ref="AN61:AN64" si="126">17/12/100</f>
        <v>1.4166666666666668E-2</v>
      </c>
      <c r="AO61" s="143">
        <f t="shared" si="124"/>
        <v>1.4166666666666668E-2</v>
      </c>
      <c r="AP61" s="146">
        <f t="shared" ref="AP61" si="127">SUM(AJ61+AL61+AN61)</f>
        <v>4.2500000000000003E-2</v>
      </c>
      <c r="AQ61" s="310">
        <f>SUM(AK61+AM61+AO61)</f>
        <v>4.2500000000000003E-2</v>
      </c>
      <c r="AR61" s="309" t="s">
        <v>710</v>
      </c>
      <c r="AS61" s="309" t="s">
        <v>580</v>
      </c>
      <c r="AT61" s="244" t="s">
        <v>582</v>
      </c>
      <c r="AU61" s="244" t="s">
        <v>583</v>
      </c>
      <c r="AV61" s="244" t="s">
        <v>583</v>
      </c>
      <c r="AW61" s="95" t="s">
        <v>166</v>
      </c>
      <c r="AX61" s="95" t="s">
        <v>166</v>
      </c>
      <c r="AY61" s="95" t="s">
        <v>166</v>
      </c>
      <c r="AZ61" s="293" t="s">
        <v>624</v>
      </c>
    </row>
    <row r="62" spans="1:52" s="97" customFormat="1" ht="111.95" customHeight="1" x14ac:dyDescent="0.2">
      <c r="A62" s="86">
        <v>55</v>
      </c>
      <c r="B62" s="93" t="s">
        <v>44</v>
      </c>
      <c r="C62" s="384"/>
      <c r="D62" s="172" t="s">
        <v>477</v>
      </c>
      <c r="E62" s="234" t="s">
        <v>480</v>
      </c>
      <c r="F62" s="243">
        <v>44198</v>
      </c>
      <c r="G62" s="173" t="s">
        <v>481</v>
      </c>
      <c r="H62" s="83">
        <f t="shared" si="117"/>
        <v>0.16667000000000001</v>
      </c>
      <c r="I62" s="143">
        <f t="shared" si="118"/>
        <v>1.4166666666666668E-2</v>
      </c>
      <c r="J62" s="143">
        <f t="shared" si="118"/>
        <v>1.4166666666666668E-2</v>
      </c>
      <c r="K62" s="143">
        <f t="shared" si="118"/>
        <v>1.4166666666666668E-2</v>
      </c>
      <c r="L62" s="143">
        <f t="shared" si="118"/>
        <v>1.4166666666666668E-2</v>
      </c>
      <c r="M62" s="143">
        <f t="shared" si="118"/>
        <v>1.4166666666666668E-2</v>
      </c>
      <c r="N62" s="143">
        <f t="shared" si="118"/>
        <v>1.4166666666666668E-2</v>
      </c>
      <c r="O62" s="144">
        <f t="shared" ref="O62:O66" si="128">SUM(I62+K62+M62)</f>
        <v>4.2500000000000003E-2</v>
      </c>
      <c r="P62" s="144">
        <f t="shared" ref="P62:P66" si="129">SUM(J62+L62+N62)</f>
        <v>4.2500000000000003E-2</v>
      </c>
      <c r="Q62" s="93" t="s">
        <v>482</v>
      </c>
      <c r="R62" s="143">
        <f t="shared" si="120"/>
        <v>1.4166666666666668E-2</v>
      </c>
      <c r="S62" s="143">
        <f t="shared" si="120"/>
        <v>1.4166666666666668E-2</v>
      </c>
      <c r="T62" s="143">
        <f t="shared" si="120"/>
        <v>1.4166666666666668E-2</v>
      </c>
      <c r="U62" s="143">
        <f t="shared" si="120"/>
        <v>1.4166666666666668E-2</v>
      </c>
      <c r="V62" s="143">
        <f t="shared" si="120"/>
        <v>1.4166666666666668E-2</v>
      </c>
      <c r="W62" s="143">
        <f t="shared" si="120"/>
        <v>1.4166666666666668E-2</v>
      </c>
      <c r="X62" s="144">
        <f t="shared" ref="X62:X64" si="130">SUM(R62+T62+V62)</f>
        <v>4.2500000000000003E-2</v>
      </c>
      <c r="Y62" s="144">
        <f t="shared" ref="Y62:Y64" si="131">SUM(S62+U62+W62)</f>
        <v>4.2500000000000003E-2</v>
      </c>
      <c r="Z62" s="136" t="s">
        <v>482</v>
      </c>
      <c r="AA62" s="143">
        <f t="shared" si="122"/>
        <v>1.4166666666666668E-2</v>
      </c>
      <c r="AB62" s="143">
        <f t="shared" si="122"/>
        <v>1.4166666666666668E-2</v>
      </c>
      <c r="AC62" s="143">
        <f t="shared" si="122"/>
        <v>1.4166666666666668E-2</v>
      </c>
      <c r="AD62" s="143">
        <f t="shared" si="122"/>
        <v>1.4166666666666668E-2</v>
      </c>
      <c r="AE62" s="143">
        <f t="shared" si="122"/>
        <v>1.4166666666666668E-2</v>
      </c>
      <c r="AF62" s="143">
        <f t="shared" si="122"/>
        <v>1.4166666666666668E-2</v>
      </c>
      <c r="AG62" s="144">
        <f t="shared" ref="AG62:AG64" si="132">SUM(AA62+AC62+AE62)</f>
        <v>4.2500000000000003E-2</v>
      </c>
      <c r="AH62" s="144">
        <f t="shared" ref="AH62:AH64" si="133">SUM(AB62+AD62+AF62)</f>
        <v>4.2500000000000003E-2</v>
      </c>
      <c r="AI62" s="145" t="s">
        <v>482</v>
      </c>
      <c r="AJ62" s="143">
        <f t="shared" si="124"/>
        <v>1.4166666666666668E-2</v>
      </c>
      <c r="AK62" s="143">
        <f t="shared" si="124"/>
        <v>1.4166666666666668E-2</v>
      </c>
      <c r="AL62" s="143">
        <f t="shared" si="125"/>
        <v>1.4166666666666668E-2</v>
      </c>
      <c r="AM62" s="143">
        <f t="shared" si="124"/>
        <v>1.4166666666666668E-2</v>
      </c>
      <c r="AN62" s="143">
        <f t="shared" si="126"/>
        <v>1.4166666666666668E-2</v>
      </c>
      <c r="AO62" s="143">
        <f t="shared" si="124"/>
        <v>1.4166666666666668E-2</v>
      </c>
      <c r="AP62" s="146">
        <f t="shared" ref="AP62:AP63" si="134">SUM(AJ62+AL62+AN62)</f>
        <v>4.2500000000000003E-2</v>
      </c>
      <c r="AQ62" s="310">
        <f t="shared" ref="AQ62:AQ73" si="135">SUM(AK62+AM62+AO62)</f>
        <v>4.2500000000000003E-2</v>
      </c>
      <c r="AR62" s="308" t="s">
        <v>711</v>
      </c>
      <c r="AS62" s="309" t="s">
        <v>580</v>
      </c>
      <c r="AT62" s="244" t="s">
        <v>582</v>
      </c>
      <c r="AU62" s="244" t="s">
        <v>583</v>
      </c>
      <c r="AV62" s="244" t="s">
        <v>583</v>
      </c>
      <c r="AW62" s="95" t="s">
        <v>166</v>
      </c>
      <c r="AX62" s="95" t="s">
        <v>166</v>
      </c>
      <c r="AY62" s="95" t="s">
        <v>166</v>
      </c>
      <c r="AZ62" s="293" t="s">
        <v>624</v>
      </c>
    </row>
    <row r="63" spans="1:52" s="148" customFormat="1" ht="111.95" customHeight="1" x14ac:dyDescent="0.2">
      <c r="A63" s="86">
        <v>56</v>
      </c>
      <c r="B63" s="137" t="s">
        <v>44</v>
      </c>
      <c r="C63" s="384"/>
      <c r="D63" s="284" t="s">
        <v>478</v>
      </c>
      <c r="E63" s="234" t="s">
        <v>480</v>
      </c>
      <c r="F63" s="243">
        <v>44198</v>
      </c>
      <c r="G63" s="173" t="s">
        <v>481</v>
      </c>
      <c r="H63" s="83">
        <f t="shared" si="117"/>
        <v>0.16667000000000001</v>
      </c>
      <c r="I63" s="143">
        <f t="shared" si="118"/>
        <v>1.4166666666666668E-2</v>
      </c>
      <c r="J63" s="143">
        <f t="shared" si="118"/>
        <v>1.4166666666666668E-2</v>
      </c>
      <c r="K63" s="143">
        <f t="shared" si="118"/>
        <v>1.4166666666666668E-2</v>
      </c>
      <c r="L63" s="143">
        <f t="shared" si="118"/>
        <v>1.4166666666666668E-2</v>
      </c>
      <c r="M63" s="143">
        <f t="shared" si="118"/>
        <v>1.4166666666666668E-2</v>
      </c>
      <c r="N63" s="143">
        <f t="shared" si="118"/>
        <v>1.4166666666666668E-2</v>
      </c>
      <c r="O63" s="151">
        <f t="shared" si="128"/>
        <v>4.2500000000000003E-2</v>
      </c>
      <c r="P63" s="151">
        <f t="shared" si="129"/>
        <v>4.2500000000000003E-2</v>
      </c>
      <c r="Q63" s="93" t="s">
        <v>482</v>
      </c>
      <c r="R63" s="143">
        <f t="shared" si="120"/>
        <v>1.4166666666666668E-2</v>
      </c>
      <c r="S63" s="143">
        <f t="shared" si="120"/>
        <v>1.4166666666666668E-2</v>
      </c>
      <c r="T63" s="143">
        <f t="shared" si="120"/>
        <v>1.4166666666666668E-2</v>
      </c>
      <c r="U63" s="143">
        <f t="shared" si="120"/>
        <v>1.4166666666666668E-2</v>
      </c>
      <c r="V63" s="143">
        <f t="shared" si="120"/>
        <v>1.4166666666666668E-2</v>
      </c>
      <c r="W63" s="143">
        <f t="shared" si="120"/>
        <v>1.4166666666666668E-2</v>
      </c>
      <c r="X63" s="144">
        <f t="shared" si="130"/>
        <v>4.2500000000000003E-2</v>
      </c>
      <c r="Y63" s="144">
        <f t="shared" si="131"/>
        <v>4.2500000000000003E-2</v>
      </c>
      <c r="Z63" s="136" t="s">
        <v>482</v>
      </c>
      <c r="AA63" s="143">
        <f t="shared" si="122"/>
        <v>1.4166666666666668E-2</v>
      </c>
      <c r="AB63" s="143">
        <f t="shared" si="122"/>
        <v>1.4166666666666668E-2</v>
      </c>
      <c r="AC63" s="143">
        <f t="shared" si="122"/>
        <v>1.4166666666666668E-2</v>
      </c>
      <c r="AD63" s="143">
        <f t="shared" si="122"/>
        <v>1.4166666666666668E-2</v>
      </c>
      <c r="AE63" s="143">
        <f t="shared" si="122"/>
        <v>1.4166666666666668E-2</v>
      </c>
      <c r="AF63" s="143">
        <f t="shared" si="122"/>
        <v>1.4166666666666668E-2</v>
      </c>
      <c r="AG63" s="144">
        <f t="shared" si="132"/>
        <v>4.2500000000000003E-2</v>
      </c>
      <c r="AH63" s="144">
        <f t="shared" si="133"/>
        <v>4.2500000000000003E-2</v>
      </c>
      <c r="AI63" s="145" t="s">
        <v>482</v>
      </c>
      <c r="AJ63" s="143">
        <f t="shared" si="124"/>
        <v>1.4166666666666668E-2</v>
      </c>
      <c r="AK63" s="143">
        <f t="shared" si="124"/>
        <v>1.4166666666666668E-2</v>
      </c>
      <c r="AL63" s="143">
        <f t="shared" si="125"/>
        <v>1.4166666666666668E-2</v>
      </c>
      <c r="AM63" s="143">
        <f t="shared" si="124"/>
        <v>1.4166666666666668E-2</v>
      </c>
      <c r="AN63" s="143">
        <f t="shared" si="126"/>
        <v>1.4166666666666668E-2</v>
      </c>
      <c r="AO63" s="143">
        <f t="shared" si="124"/>
        <v>1.4166666666666668E-2</v>
      </c>
      <c r="AP63" s="146">
        <f t="shared" si="134"/>
        <v>4.2500000000000003E-2</v>
      </c>
      <c r="AQ63" s="311">
        <f t="shared" si="135"/>
        <v>4.2500000000000003E-2</v>
      </c>
      <c r="AR63" s="308" t="s">
        <v>712</v>
      </c>
      <c r="AS63" s="244" t="s">
        <v>585</v>
      </c>
      <c r="AT63" s="244" t="s">
        <v>581</v>
      </c>
      <c r="AU63" s="244" t="s">
        <v>585</v>
      </c>
      <c r="AV63" s="244" t="s">
        <v>715</v>
      </c>
      <c r="AW63" s="95" t="s">
        <v>166</v>
      </c>
      <c r="AX63" s="95" t="s">
        <v>166</v>
      </c>
      <c r="AY63" s="95" t="s">
        <v>166</v>
      </c>
      <c r="AZ63" s="293" t="s">
        <v>624</v>
      </c>
    </row>
    <row r="64" spans="1:52" s="127" customFormat="1" ht="111.95" customHeight="1" x14ac:dyDescent="0.2">
      <c r="A64" s="86">
        <v>57</v>
      </c>
      <c r="B64" s="128" t="s">
        <v>44</v>
      </c>
      <c r="C64" s="384"/>
      <c r="D64" s="284" t="s">
        <v>584</v>
      </c>
      <c r="E64" s="234" t="s">
        <v>480</v>
      </c>
      <c r="F64" s="255">
        <v>44198</v>
      </c>
      <c r="G64" s="285" t="s">
        <v>481</v>
      </c>
      <c r="H64" s="142">
        <f t="shared" si="117"/>
        <v>0.16667000000000001</v>
      </c>
      <c r="I64" s="150">
        <f t="shared" si="118"/>
        <v>1.4166666666666668E-2</v>
      </c>
      <c r="J64" s="150">
        <f t="shared" si="118"/>
        <v>1.4166666666666668E-2</v>
      </c>
      <c r="K64" s="150">
        <f t="shared" si="118"/>
        <v>1.4166666666666668E-2</v>
      </c>
      <c r="L64" s="150">
        <f t="shared" si="118"/>
        <v>1.4166666666666668E-2</v>
      </c>
      <c r="M64" s="150">
        <f t="shared" si="118"/>
        <v>1.4166666666666668E-2</v>
      </c>
      <c r="N64" s="168">
        <f t="shared" si="118"/>
        <v>1.4166666666666668E-2</v>
      </c>
      <c r="O64" s="125">
        <f t="shared" si="128"/>
        <v>4.2500000000000003E-2</v>
      </c>
      <c r="P64" s="125">
        <f t="shared" si="129"/>
        <v>4.2500000000000003E-2</v>
      </c>
      <c r="Q64" s="128" t="s">
        <v>482</v>
      </c>
      <c r="R64" s="150">
        <f t="shared" si="120"/>
        <v>1.4166666666666668E-2</v>
      </c>
      <c r="S64" s="150">
        <f t="shared" si="120"/>
        <v>1.4166666666666668E-2</v>
      </c>
      <c r="T64" s="150">
        <f t="shared" si="120"/>
        <v>1.4166666666666668E-2</v>
      </c>
      <c r="U64" s="150">
        <f t="shared" si="120"/>
        <v>1.4166666666666668E-2</v>
      </c>
      <c r="V64" s="150">
        <f t="shared" si="120"/>
        <v>1.4166666666666668E-2</v>
      </c>
      <c r="W64" s="150">
        <f t="shared" si="120"/>
        <v>1.4166666666666668E-2</v>
      </c>
      <c r="X64" s="151">
        <f t="shared" si="130"/>
        <v>4.2500000000000003E-2</v>
      </c>
      <c r="Y64" s="151">
        <f t="shared" si="131"/>
        <v>4.2500000000000003E-2</v>
      </c>
      <c r="Z64" s="152" t="s">
        <v>482</v>
      </c>
      <c r="AA64" s="150">
        <f t="shared" si="122"/>
        <v>1.4166666666666668E-2</v>
      </c>
      <c r="AB64" s="150">
        <f t="shared" si="122"/>
        <v>1.4166666666666668E-2</v>
      </c>
      <c r="AC64" s="150">
        <f t="shared" si="122"/>
        <v>1.4166666666666668E-2</v>
      </c>
      <c r="AD64" s="150">
        <f t="shared" si="122"/>
        <v>1.4166666666666668E-2</v>
      </c>
      <c r="AE64" s="150">
        <f t="shared" si="122"/>
        <v>1.4166666666666668E-2</v>
      </c>
      <c r="AF64" s="150">
        <f t="shared" si="122"/>
        <v>1.4166666666666668E-2</v>
      </c>
      <c r="AG64" s="151">
        <f t="shared" si="132"/>
        <v>4.2500000000000003E-2</v>
      </c>
      <c r="AH64" s="151">
        <f t="shared" si="133"/>
        <v>4.2500000000000003E-2</v>
      </c>
      <c r="AI64" s="153" t="s">
        <v>482</v>
      </c>
      <c r="AJ64" s="150">
        <f t="shared" si="124"/>
        <v>1.4166666666666668E-2</v>
      </c>
      <c r="AK64" s="150">
        <f t="shared" si="124"/>
        <v>1.4166666666666668E-2</v>
      </c>
      <c r="AL64" s="150">
        <f t="shared" si="125"/>
        <v>1.4166666666666668E-2</v>
      </c>
      <c r="AM64" s="150">
        <f t="shared" si="124"/>
        <v>1.4166666666666668E-2</v>
      </c>
      <c r="AN64" s="150">
        <f t="shared" si="126"/>
        <v>1.4166666666666668E-2</v>
      </c>
      <c r="AO64" s="150">
        <f t="shared" si="124"/>
        <v>1.4166666666666668E-2</v>
      </c>
      <c r="AP64" s="312">
        <f t="shared" ref="AP64" si="136">SUM(AJ64+AL64+AN64)</f>
        <v>4.2500000000000003E-2</v>
      </c>
      <c r="AQ64" s="115">
        <f t="shared" si="135"/>
        <v>4.2500000000000003E-2</v>
      </c>
      <c r="AR64" s="308" t="s">
        <v>713</v>
      </c>
      <c r="AS64" s="244" t="s">
        <v>585</v>
      </c>
      <c r="AT64" s="244" t="s">
        <v>581</v>
      </c>
      <c r="AU64" s="244" t="s">
        <v>585</v>
      </c>
      <c r="AV64" s="244" t="s">
        <v>715</v>
      </c>
      <c r="AW64" s="95" t="s">
        <v>166</v>
      </c>
      <c r="AX64" s="95" t="s">
        <v>166</v>
      </c>
      <c r="AY64" s="95" t="s">
        <v>166</v>
      </c>
      <c r="AZ64" s="172" t="s">
        <v>625</v>
      </c>
    </row>
    <row r="65" spans="1:52" s="97" customFormat="1" ht="111.95" customHeight="1" x14ac:dyDescent="0.2">
      <c r="A65" s="86">
        <v>58</v>
      </c>
      <c r="B65" s="93" t="s">
        <v>13</v>
      </c>
      <c r="C65" s="384"/>
      <c r="D65" s="87" t="s">
        <v>487</v>
      </c>
      <c r="E65" s="234" t="s">
        <v>488</v>
      </c>
      <c r="F65" s="88">
        <v>44197</v>
      </c>
      <c r="G65" s="88" t="s">
        <v>297</v>
      </c>
      <c r="H65" s="158">
        <f>11.11/100</f>
        <v>0.11109999999999999</v>
      </c>
      <c r="I65" s="158">
        <f>11.11/100</f>
        <v>0.11109999999999999</v>
      </c>
      <c r="J65" s="158">
        <f>11.11/100</f>
        <v>0.11109999999999999</v>
      </c>
      <c r="K65" s="92">
        <v>0</v>
      </c>
      <c r="L65" s="92">
        <v>0</v>
      </c>
      <c r="M65" s="92">
        <v>0</v>
      </c>
      <c r="N65" s="286">
        <v>0</v>
      </c>
      <c r="O65" s="125">
        <f t="shared" si="128"/>
        <v>0.11109999999999999</v>
      </c>
      <c r="P65" s="125">
        <f t="shared" si="129"/>
        <v>0.11109999999999999</v>
      </c>
      <c r="Q65" s="186" t="s">
        <v>497</v>
      </c>
      <c r="R65" s="92">
        <v>0</v>
      </c>
      <c r="S65" s="92">
        <v>0</v>
      </c>
      <c r="T65" s="92">
        <v>0</v>
      </c>
      <c r="U65" s="92">
        <v>0</v>
      </c>
      <c r="V65" s="92">
        <v>0</v>
      </c>
      <c r="W65" s="92">
        <v>0</v>
      </c>
      <c r="X65" s="92">
        <v>0</v>
      </c>
      <c r="Y65" s="92">
        <v>0</v>
      </c>
      <c r="Z65" s="93" t="s">
        <v>553</v>
      </c>
      <c r="AA65" s="92">
        <v>0</v>
      </c>
      <c r="AB65" s="92">
        <v>0</v>
      </c>
      <c r="AC65" s="92">
        <v>0</v>
      </c>
      <c r="AD65" s="92">
        <v>0</v>
      </c>
      <c r="AE65" s="92">
        <v>0</v>
      </c>
      <c r="AF65" s="92">
        <v>0</v>
      </c>
      <c r="AG65" s="92">
        <v>0</v>
      </c>
      <c r="AH65" s="92">
        <v>0</v>
      </c>
      <c r="AI65" s="93" t="s">
        <v>553</v>
      </c>
      <c r="AJ65" s="92">
        <v>0</v>
      </c>
      <c r="AK65" s="92">
        <v>0</v>
      </c>
      <c r="AL65" s="92">
        <v>0</v>
      </c>
      <c r="AM65" s="92">
        <v>0</v>
      </c>
      <c r="AN65" s="92">
        <v>0</v>
      </c>
      <c r="AO65" s="92">
        <v>0</v>
      </c>
      <c r="AP65" s="286">
        <v>0</v>
      </c>
      <c r="AQ65" s="115">
        <f t="shared" si="135"/>
        <v>0</v>
      </c>
      <c r="AR65" s="90"/>
      <c r="AS65" s="94" t="s">
        <v>589</v>
      </c>
      <c r="AT65" s="93" t="s">
        <v>553</v>
      </c>
      <c r="AU65" s="93" t="s">
        <v>553</v>
      </c>
      <c r="AV65" s="90"/>
      <c r="AW65" s="132" t="s">
        <v>370</v>
      </c>
      <c r="AX65" s="132" t="s">
        <v>370</v>
      </c>
      <c r="AY65" s="132" t="s">
        <v>370</v>
      </c>
      <c r="AZ65" s="172" t="s">
        <v>618</v>
      </c>
    </row>
    <row r="66" spans="1:52" s="97" customFormat="1" ht="111.95" customHeight="1" x14ac:dyDescent="0.2">
      <c r="A66" s="86">
        <v>59</v>
      </c>
      <c r="B66" s="93" t="s">
        <v>13</v>
      </c>
      <c r="C66" s="384"/>
      <c r="D66" s="87" t="s">
        <v>489</v>
      </c>
      <c r="E66" s="234" t="s">
        <v>488</v>
      </c>
      <c r="F66" s="88">
        <v>44197</v>
      </c>
      <c r="G66" s="88" t="s">
        <v>297</v>
      </c>
      <c r="H66" s="156">
        <f t="shared" ref="H66:H73" si="137">11.11/100</f>
        <v>0.11109999999999999</v>
      </c>
      <c r="I66" s="92">
        <v>0</v>
      </c>
      <c r="J66" s="92">
        <v>0</v>
      </c>
      <c r="K66" s="156">
        <f>11.11/100</f>
        <v>0.11109999999999999</v>
      </c>
      <c r="L66" s="156">
        <f>11.11/100</f>
        <v>0.11109999999999999</v>
      </c>
      <c r="M66" s="92">
        <v>0</v>
      </c>
      <c r="N66" s="92">
        <v>0</v>
      </c>
      <c r="O66" s="125">
        <f t="shared" si="128"/>
        <v>0.11109999999999999</v>
      </c>
      <c r="P66" s="125">
        <f t="shared" si="129"/>
        <v>0.11109999999999999</v>
      </c>
      <c r="Q66" s="186" t="s">
        <v>498</v>
      </c>
      <c r="R66" s="92">
        <v>0</v>
      </c>
      <c r="S66" s="92">
        <v>0</v>
      </c>
      <c r="T66" s="92">
        <v>0</v>
      </c>
      <c r="U66" s="92">
        <v>0</v>
      </c>
      <c r="V66" s="92">
        <v>0</v>
      </c>
      <c r="W66" s="92">
        <v>0</v>
      </c>
      <c r="X66" s="92">
        <v>0</v>
      </c>
      <c r="Y66" s="92">
        <v>0</v>
      </c>
      <c r="Z66" s="93" t="s">
        <v>553</v>
      </c>
      <c r="AA66" s="92">
        <v>0</v>
      </c>
      <c r="AB66" s="92">
        <v>0</v>
      </c>
      <c r="AC66" s="92">
        <v>0</v>
      </c>
      <c r="AD66" s="92">
        <v>0</v>
      </c>
      <c r="AE66" s="92">
        <v>0</v>
      </c>
      <c r="AF66" s="92">
        <v>0</v>
      </c>
      <c r="AG66" s="92">
        <v>0</v>
      </c>
      <c r="AH66" s="92">
        <v>0</v>
      </c>
      <c r="AI66" s="93" t="s">
        <v>553</v>
      </c>
      <c r="AJ66" s="92">
        <v>0</v>
      </c>
      <c r="AK66" s="92">
        <v>0</v>
      </c>
      <c r="AL66" s="92">
        <v>0</v>
      </c>
      <c r="AM66" s="92">
        <v>0</v>
      </c>
      <c r="AN66" s="92">
        <v>0</v>
      </c>
      <c r="AO66" s="92">
        <v>0</v>
      </c>
      <c r="AP66" s="286">
        <v>0</v>
      </c>
      <c r="AQ66" s="115">
        <f t="shared" si="135"/>
        <v>0</v>
      </c>
      <c r="AR66" s="90"/>
      <c r="AS66" s="94" t="s">
        <v>590</v>
      </c>
      <c r="AT66" s="93" t="s">
        <v>553</v>
      </c>
      <c r="AU66" s="93" t="s">
        <v>553</v>
      </c>
      <c r="AW66" s="132" t="s">
        <v>370</v>
      </c>
      <c r="AX66" s="132" t="s">
        <v>370</v>
      </c>
      <c r="AY66" s="132" t="s">
        <v>370</v>
      </c>
      <c r="AZ66" s="172" t="s">
        <v>618</v>
      </c>
    </row>
    <row r="67" spans="1:52" s="95" customFormat="1" ht="111.95" customHeight="1" x14ac:dyDescent="0.25">
      <c r="A67" s="86">
        <v>60</v>
      </c>
      <c r="B67" s="173" t="s">
        <v>13</v>
      </c>
      <c r="C67" s="384"/>
      <c r="D67" s="81" t="s">
        <v>490</v>
      </c>
      <c r="E67" s="234" t="s">
        <v>488</v>
      </c>
      <c r="F67" s="88">
        <v>44197</v>
      </c>
      <c r="G67" s="88" t="s">
        <v>297</v>
      </c>
      <c r="H67" s="156">
        <f t="shared" si="137"/>
        <v>0.11109999999999999</v>
      </c>
      <c r="I67" s="92">
        <v>0</v>
      </c>
      <c r="J67" s="92">
        <v>0</v>
      </c>
      <c r="K67" s="92">
        <v>0</v>
      </c>
      <c r="L67" s="92">
        <v>0</v>
      </c>
      <c r="M67" s="159">
        <f>1.85/100</f>
        <v>1.8500000000000003E-2</v>
      </c>
      <c r="N67" s="159">
        <f>1.85/100</f>
        <v>1.8500000000000003E-2</v>
      </c>
      <c r="O67" s="169">
        <f>M67</f>
        <v>1.8500000000000003E-2</v>
      </c>
      <c r="P67" s="170">
        <f>N67</f>
        <v>1.8500000000000003E-2</v>
      </c>
      <c r="Q67" s="186" t="s">
        <v>499</v>
      </c>
      <c r="R67" s="92">
        <v>0</v>
      </c>
      <c r="S67" s="92">
        <v>0</v>
      </c>
      <c r="T67" s="159">
        <f>1.85/100</f>
        <v>1.8500000000000003E-2</v>
      </c>
      <c r="U67" s="159">
        <f>1.85/100</f>
        <v>1.8500000000000003E-2</v>
      </c>
      <c r="V67" s="159">
        <f>1.85/100</f>
        <v>1.8500000000000003E-2</v>
      </c>
      <c r="W67" s="159">
        <f>1.85/100</f>
        <v>1.8500000000000003E-2</v>
      </c>
      <c r="X67" s="116">
        <f>SUM(T67+V67)</f>
        <v>3.7000000000000005E-2</v>
      </c>
      <c r="Y67" s="116">
        <f>SUM(U67+W67)</f>
        <v>3.7000000000000005E-2</v>
      </c>
      <c r="Z67" s="93" t="s">
        <v>500</v>
      </c>
      <c r="AA67" s="92">
        <v>0</v>
      </c>
      <c r="AB67" s="92">
        <v>0</v>
      </c>
      <c r="AC67" s="159">
        <f>1.85/100</f>
        <v>1.8500000000000003E-2</v>
      </c>
      <c r="AD67" s="159">
        <f>1.85/100</f>
        <v>1.8500000000000003E-2</v>
      </c>
      <c r="AE67" s="159">
        <f>1.85/100</f>
        <v>1.8500000000000003E-2</v>
      </c>
      <c r="AF67" s="159">
        <f>1.85/100</f>
        <v>1.8500000000000003E-2</v>
      </c>
      <c r="AG67" s="116">
        <f t="shared" ref="AG67:AH67" si="138">SUM(AC67+AE67)</f>
        <v>3.7000000000000005E-2</v>
      </c>
      <c r="AH67" s="116">
        <f t="shared" si="138"/>
        <v>3.7000000000000005E-2</v>
      </c>
      <c r="AI67" s="93" t="s">
        <v>501</v>
      </c>
      <c r="AJ67" s="159">
        <f t="shared" ref="AJ67:AO67" si="139">1.85/100</f>
        <v>1.8500000000000003E-2</v>
      </c>
      <c r="AK67" s="159">
        <f t="shared" si="139"/>
        <v>1.8500000000000003E-2</v>
      </c>
      <c r="AL67" s="159">
        <f t="shared" si="139"/>
        <v>1.8500000000000003E-2</v>
      </c>
      <c r="AM67" s="159">
        <f t="shared" si="139"/>
        <v>1.8500000000000003E-2</v>
      </c>
      <c r="AN67" s="159">
        <f t="shared" si="139"/>
        <v>1.8500000000000003E-2</v>
      </c>
      <c r="AO67" s="159">
        <f t="shared" si="139"/>
        <v>1.8500000000000003E-2</v>
      </c>
      <c r="AP67" s="166">
        <f>AJ67</f>
        <v>1.8500000000000003E-2</v>
      </c>
      <c r="AQ67" s="115">
        <f t="shared" si="135"/>
        <v>5.5500000000000008E-2</v>
      </c>
      <c r="AR67" s="81" t="s">
        <v>502</v>
      </c>
      <c r="AS67" s="94" t="s">
        <v>590</v>
      </c>
      <c r="AT67" s="94" t="s">
        <v>590</v>
      </c>
      <c r="AU67" s="94" t="s">
        <v>590</v>
      </c>
      <c r="AV67" s="94" t="s">
        <v>590</v>
      </c>
      <c r="AW67" s="132" t="s">
        <v>370</v>
      </c>
      <c r="AX67" s="132" t="s">
        <v>370</v>
      </c>
      <c r="AY67" s="132" t="s">
        <v>370</v>
      </c>
      <c r="AZ67" s="172" t="s">
        <v>716</v>
      </c>
    </row>
    <row r="68" spans="1:52" s="97" customFormat="1" ht="111.95" customHeight="1" x14ac:dyDescent="0.2">
      <c r="A68" s="86">
        <v>61</v>
      </c>
      <c r="B68" s="93" t="s">
        <v>13</v>
      </c>
      <c r="C68" s="384"/>
      <c r="D68" s="173" t="s">
        <v>491</v>
      </c>
      <c r="E68" s="234" t="s">
        <v>488</v>
      </c>
      <c r="F68" s="88">
        <v>44197</v>
      </c>
      <c r="G68" s="88" t="s">
        <v>297</v>
      </c>
      <c r="H68" s="156">
        <f t="shared" si="137"/>
        <v>0.11109999999999999</v>
      </c>
      <c r="I68" s="164">
        <f>1.83/100</f>
        <v>1.83E-2</v>
      </c>
      <c r="J68" s="165">
        <f>1.83/100</f>
        <v>1.83E-2</v>
      </c>
      <c r="K68" s="164">
        <f>1.83/100</f>
        <v>1.83E-2</v>
      </c>
      <c r="L68" s="165">
        <f>1.83/100</f>
        <v>1.83E-2</v>
      </c>
      <c r="M68" s="92">
        <v>0</v>
      </c>
      <c r="N68" s="92">
        <v>0</v>
      </c>
      <c r="O68" s="159">
        <f>SUM(I68+K68+M68)</f>
        <v>3.6600000000000001E-2</v>
      </c>
      <c r="P68" s="162">
        <f>SUM(J68+L68+N68)</f>
        <v>3.6600000000000001E-2</v>
      </c>
      <c r="Q68" s="186" t="s">
        <v>503</v>
      </c>
      <c r="R68" s="92">
        <v>0</v>
      </c>
      <c r="S68" s="92">
        <v>0</v>
      </c>
      <c r="T68" s="164">
        <f>1.83/100</f>
        <v>1.83E-2</v>
      </c>
      <c r="U68" s="165">
        <f>1.83/100</f>
        <v>1.83E-2</v>
      </c>
      <c r="V68" s="92">
        <v>0</v>
      </c>
      <c r="W68" s="92">
        <v>0</v>
      </c>
      <c r="X68" s="159">
        <f>SUM(R68+T68+V68)</f>
        <v>1.83E-2</v>
      </c>
      <c r="Y68" s="162">
        <f>SUM(S68+U68+W68)</f>
        <v>1.83E-2</v>
      </c>
      <c r="Z68" s="93" t="s">
        <v>504</v>
      </c>
      <c r="AA68" s="165">
        <f t="shared" ref="AA68:AF68" si="140">1.83/100</f>
        <v>1.83E-2</v>
      </c>
      <c r="AB68" s="165">
        <f t="shared" si="140"/>
        <v>1.83E-2</v>
      </c>
      <c r="AC68" s="164">
        <f t="shared" si="140"/>
        <v>1.83E-2</v>
      </c>
      <c r="AD68" s="165">
        <f t="shared" si="140"/>
        <v>1.83E-2</v>
      </c>
      <c r="AE68" s="164">
        <f t="shared" si="140"/>
        <v>1.83E-2</v>
      </c>
      <c r="AF68" s="165">
        <f t="shared" si="140"/>
        <v>1.83E-2</v>
      </c>
      <c r="AG68" s="116">
        <f>SUM(AA68+AC68+AE68)</f>
        <v>5.4900000000000004E-2</v>
      </c>
      <c r="AH68" s="116">
        <f>SUM(AB68+AD68+AF68)</f>
        <v>5.4900000000000004E-2</v>
      </c>
      <c r="AI68" s="93" t="s">
        <v>505</v>
      </c>
      <c r="AJ68" s="92">
        <v>0</v>
      </c>
      <c r="AK68" s="92">
        <v>0</v>
      </c>
      <c r="AL68" s="92">
        <v>0</v>
      </c>
      <c r="AM68" s="92">
        <v>0</v>
      </c>
      <c r="AN68" s="92">
        <v>0</v>
      </c>
      <c r="AO68" s="92">
        <v>0</v>
      </c>
      <c r="AP68" s="92">
        <v>0</v>
      </c>
      <c r="AQ68" s="115">
        <f t="shared" si="135"/>
        <v>0</v>
      </c>
      <c r="AR68" s="93" t="s">
        <v>571</v>
      </c>
      <c r="AS68" s="93" t="s">
        <v>591</v>
      </c>
      <c r="AT68" s="93" t="s">
        <v>591</v>
      </c>
      <c r="AU68" s="93" t="s">
        <v>593</v>
      </c>
      <c r="AW68" s="132" t="s">
        <v>370</v>
      </c>
      <c r="AX68" s="132" t="s">
        <v>370</v>
      </c>
      <c r="AY68" s="132" t="s">
        <v>370</v>
      </c>
      <c r="AZ68" s="172" t="s">
        <v>618</v>
      </c>
    </row>
    <row r="69" spans="1:52" s="97" customFormat="1" ht="111.95" customHeight="1" x14ac:dyDescent="0.2">
      <c r="A69" s="86">
        <v>62</v>
      </c>
      <c r="B69" s="93" t="s">
        <v>13</v>
      </c>
      <c r="C69" s="384"/>
      <c r="D69" s="93" t="s">
        <v>492</v>
      </c>
      <c r="E69" s="242" t="s">
        <v>488</v>
      </c>
      <c r="F69" s="88">
        <v>44197</v>
      </c>
      <c r="G69" s="88" t="s">
        <v>297</v>
      </c>
      <c r="H69" s="156">
        <f t="shared" si="137"/>
        <v>0.11109999999999999</v>
      </c>
      <c r="I69" s="92">
        <v>0</v>
      </c>
      <c r="J69" s="92">
        <v>0</v>
      </c>
      <c r="K69" s="159">
        <f>2.22/100</f>
        <v>2.2200000000000001E-2</v>
      </c>
      <c r="L69" s="159">
        <f>2.22/100</f>
        <v>2.2200000000000001E-2</v>
      </c>
      <c r="M69" s="159">
        <f>2.22/100</f>
        <v>2.2200000000000001E-2</v>
      </c>
      <c r="N69" s="159">
        <f>2.22/100</f>
        <v>2.2200000000000001E-2</v>
      </c>
      <c r="O69" s="159">
        <f>SUM(K69+M69)</f>
        <v>4.4400000000000002E-2</v>
      </c>
      <c r="P69" s="160">
        <f>SUM(L69+N69)</f>
        <v>4.4400000000000002E-2</v>
      </c>
      <c r="Q69" s="186" t="s">
        <v>506</v>
      </c>
      <c r="R69" s="92">
        <v>0</v>
      </c>
      <c r="S69" s="92">
        <v>0</v>
      </c>
      <c r="T69" s="92">
        <v>0</v>
      </c>
      <c r="U69" s="92">
        <v>0</v>
      </c>
      <c r="V69" s="92">
        <v>0</v>
      </c>
      <c r="W69" s="92">
        <v>0</v>
      </c>
      <c r="X69" s="92">
        <v>0</v>
      </c>
      <c r="Y69" s="92">
        <v>0</v>
      </c>
      <c r="Z69" s="93" t="s">
        <v>37</v>
      </c>
      <c r="AA69" s="92">
        <v>0</v>
      </c>
      <c r="AB69" s="92">
        <v>0</v>
      </c>
      <c r="AC69" s="159">
        <f>2.22/100</f>
        <v>2.2200000000000001E-2</v>
      </c>
      <c r="AD69" s="159">
        <f>2.22/100</f>
        <v>2.2200000000000001E-2</v>
      </c>
      <c r="AE69" s="159">
        <f>2.22/100</f>
        <v>2.2200000000000001E-2</v>
      </c>
      <c r="AF69" s="159">
        <f>2.22/100</f>
        <v>2.2200000000000001E-2</v>
      </c>
      <c r="AG69" s="159">
        <f t="shared" ref="AG69:AH70" si="141">SUM(AC69+AE69)</f>
        <v>4.4400000000000002E-2</v>
      </c>
      <c r="AH69" s="159">
        <f t="shared" si="141"/>
        <v>4.4400000000000002E-2</v>
      </c>
      <c r="AI69" s="93" t="s">
        <v>507</v>
      </c>
      <c r="AJ69" s="159">
        <f t="shared" ref="AJ69:AO69" si="142">2.22/100</f>
        <v>2.2200000000000001E-2</v>
      </c>
      <c r="AK69" s="159">
        <f t="shared" si="142"/>
        <v>2.2200000000000001E-2</v>
      </c>
      <c r="AL69" s="159">
        <f t="shared" si="142"/>
        <v>2.2200000000000001E-2</v>
      </c>
      <c r="AM69" s="159">
        <f t="shared" si="142"/>
        <v>2.2200000000000001E-2</v>
      </c>
      <c r="AN69" s="159">
        <f t="shared" si="142"/>
        <v>2.2200000000000001E-2</v>
      </c>
      <c r="AO69" s="159">
        <f t="shared" si="142"/>
        <v>2.2200000000000001E-2</v>
      </c>
      <c r="AP69" s="312">
        <f t="shared" ref="AP69" si="143">SUM(AJ69+AL69+AN69)</f>
        <v>6.6600000000000006E-2</v>
      </c>
      <c r="AQ69" s="124">
        <f t="shared" si="135"/>
        <v>6.6600000000000006E-2</v>
      </c>
      <c r="AR69" s="93" t="s">
        <v>507</v>
      </c>
      <c r="AS69" s="101" t="s">
        <v>592</v>
      </c>
      <c r="AT69" s="90"/>
      <c r="AU69" s="101" t="s">
        <v>594</v>
      </c>
      <c r="AV69" s="101" t="s">
        <v>594</v>
      </c>
      <c r="AW69" s="132" t="s">
        <v>370</v>
      </c>
      <c r="AX69" s="132" t="s">
        <v>370</v>
      </c>
      <c r="AY69" s="132" t="s">
        <v>370</v>
      </c>
      <c r="AZ69" s="172" t="s">
        <v>717</v>
      </c>
    </row>
    <row r="70" spans="1:52" s="97" customFormat="1" ht="111.95" customHeight="1" x14ac:dyDescent="0.2">
      <c r="A70" s="86">
        <v>63</v>
      </c>
      <c r="B70" s="93" t="s">
        <v>13</v>
      </c>
      <c r="C70" s="384"/>
      <c r="D70" s="93" t="s">
        <v>493</v>
      </c>
      <c r="E70" s="242" t="s">
        <v>488</v>
      </c>
      <c r="F70" s="88">
        <v>44197</v>
      </c>
      <c r="G70" s="88" t="s">
        <v>297</v>
      </c>
      <c r="H70" s="156">
        <f t="shared" si="137"/>
        <v>0.11109999999999999</v>
      </c>
      <c r="I70" s="92">
        <v>0</v>
      </c>
      <c r="J70" s="92">
        <v>0</v>
      </c>
      <c r="K70" s="92">
        <v>0</v>
      </c>
      <c r="L70" s="92">
        <v>0</v>
      </c>
      <c r="M70" s="159">
        <f>1.85/100</f>
        <v>1.8500000000000003E-2</v>
      </c>
      <c r="N70" s="159">
        <f>1.85/100</f>
        <v>1.8500000000000003E-2</v>
      </c>
      <c r="O70" s="160">
        <f>M70</f>
        <v>1.8500000000000003E-2</v>
      </c>
      <c r="P70" s="161">
        <f>N70</f>
        <v>1.8500000000000003E-2</v>
      </c>
      <c r="Q70" s="186" t="s">
        <v>508</v>
      </c>
      <c r="R70" s="92">
        <v>0</v>
      </c>
      <c r="S70" s="92">
        <v>0</v>
      </c>
      <c r="T70" s="159">
        <f>1.85/100</f>
        <v>1.8500000000000003E-2</v>
      </c>
      <c r="U70" s="159">
        <f>1.85/100</f>
        <v>1.8500000000000003E-2</v>
      </c>
      <c r="V70" s="159">
        <f>1.85/100</f>
        <v>1.8500000000000003E-2</v>
      </c>
      <c r="W70" s="159">
        <f>1.85/100</f>
        <v>1.8500000000000003E-2</v>
      </c>
      <c r="X70" s="157">
        <f>SUM(T70+V70)</f>
        <v>3.7000000000000005E-2</v>
      </c>
      <c r="Y70" s="166">
        <f>(U70+W70)</f>
        <v>3.7000000000000005E-2</v>
      </c>
      <c r="Z70" s="93" t="s">
        <v>509</v>
      </c>
      <c r="AA70" s="92">
        <v>0</v>
      </c>
      <c r="AB70" s="92">
        <v>0</v>
      </c>
      <c r="AC70" s="159">
        <f>1.85/100</f>
        <v>1.8500000000000003E-2</v>
      </c>
      <c r="AD70" s="159">
        <f>1.85/100</f>
        <v>1.8500000000000003E-2</v>
      </c>
      <c r="AE70" s="159">
        <f>1.85/100</f>
        <v>1.8500000000000003E-2</v>
      </c>
      <c r="AF70" s="159">
        <f>1.85/100</f>
        <v>1.8500000000000003E-2</v>
      </c>
      <c r="AG70" s="157">
        <f t="shared" si="141"/>
        <v>3.7000000000000005E-2</v>
      </c>
      <c r="AH70" s="157">
        <f t="shared" si="141"/>
        <v>3.7000000000000005E-2</v>
      </c>
      <c r="AI70" s="93" t="s">
        <v>510</v>
      </c>
      <c r="AJ70" s="159">
        <f>1.85/100</f>
        <v>1.8500000000000003E-2</v>
      </c>
      <c r="AK70" s="159">
        <f>1.85/100</f>
        <v>1.8500000000000003E-2</v>
      </c>
      <c r="AP70" s="157">
        <f>AJ70</f>
        <v>1.8500000000000003E-2</v>
      </c>
      <c r="AQ70" s="124">
        <f t="shared" si="135"/>
        <v>1.8500000000000003E-2</v>
      </c>
      <c r="AR70" s="93" t="s">
        <v>718</v>
      </c>
      <c r="AS70" s="180" t="s">
        <v>595</v>
      </c>
      <c r="AT70" s="180" t="s">
        <v>595</v>
      </c>
      <c r="AU70" s="180" t="s">
        <v>595</v>
      </c>
      <c r="AV70" s="180" t="s">
        <v>719</v>
      </c>
      <c r="AW70" s="132" t="s">
        <v>370</v>
      </c>
      <c r="AX70" s="132" t="s">
        <v>370</v>
      </c>
      <c r="AY70" s="132" t="s">
        <v>370</v>
      </c>
      <c r="AZ70" s="172" t="s">
        <v>717</v>
      </c>
    </row>
    <row r="71" spans="1:52" s="97" customFormat="1" ht="111.95" customHeight="1" x14ac:dyDescent="0.2">
      <c r="A71" s="86">
        <v>64</v>
      </c>
      <c r="B71" s="93" t="s">
        <v>13</v>
      </c>
      <c r="C71" s="384"/>
      <c r="D71" s="93" t="s">
        <v>494</v>
      </c>
      <c r="E71" s="242" t="s">
        <v>488</v>
      </c>
      <c r="F71" s="88">
        <v>44197</v>
      </c>
      <c r="G71" s="88" t="s">
        <v>297</v>
      </c>
      <c r="H71" s="156">
        <f t="shared" si="137"/>
        <v>0.11109999999999999</v>
      </c>
      <c r="I71" s="163">
        <f>1.83/100</f>
        <v>1.83E-2</v>
      </c>
      <c r="J71" s="124">
        <f>1.83/100</f>
        <v>1.83E-2</v>
      </c>
      <c r="K71" s="163">
        <f>1.83/100</f>
        <v>1.83E-2</v>
      </c>
      <c r="L71" s="124">
        <f>1.83/100</f>
        <v>1.83E-2</v>
      </c>
      <c r="M71" s="92">
        <v>0</v>
      </c>
      <c r="N71" s="92">
        <v>0</v>
      </c>
      <c r="O71" s="159">
        <f>SUM(I71+K71+M71)</f>
        <v>3.6600000000000001E-2</v>
      </c>
      <c r="P71" s="160">
        <f>SUM(J71+L71+N71)</f>
        <v>3.6600000000000001E-2</v>
      </c>
      <c r="Q71" s="186" t="s">
        <v>511</v>
      </c>
      <c r="R71" s="92">
        <v>0</v>
      </c>
      <c r="S71" s="92">
        <v>0</v>
      </c>
      <c r="T71" s="163">
        <f>1.83/100</f>
        <v>1.83E-2</v>
      </c>
      <c r="U71" s="124">
        <f>1.83/100</f>
        <v>1.83E-2</v>
      </c>
      <c r="V71" s="92">
        <v>0</v>
      </c>
      <c r="W71" s="92">
        <v>0</v>
      </c>
      <c r="X71" s="159">
        <f>SUM(R71+T71+V71)</f>
        <v>1.83E-2</v>
      </c>
      <c r="Y71" s="160">
        <f>SUM(S71+U71+W71)</f>
        <v>1.83E-2</v>
      </c>
      <c r="Z71" s="93" t="s">
        <v>512</v>
      </c>
      <c r="AA71" s="124">
        <f t="shared" ref="AA71:AF71" si="144">1.83/100</f>
        <v>1.83E-2</v>
      </c>
      <c r="AB71" s="124">
        <f t="shared" si="144"/>
        <v>1.83E-2</v>
      </c>
      <c r="AC71" s="163">
        <f t="shared" si="144"/>
        <v>1.83E-2</v>
      </c>
      <c r="AD71" s="124">
        <f t="shared" si="144"/>
        <v>1.83E-2</v>
      </c>
      <c r="AE71" s="163">
        <f t="shared" si="144"/>
        <v>1.83E-2</v>
      </c>
      <c r="AF71" s="124">
        <f t="shared" si="144"/>
        <v>1.83E-2</v>
      </c>
      <c r="AG71" s="157">
        <f>SUM(AA71+AC71+AE71)</f>
        <v>5.4900000000000004E-2</v>
      </c>
      <c r="AH71" s="157">
        <f>SUM(AB71+AD71+AF71)</f>
        <v>5.4900000000000004E-2</v>
      </c>
      <c r="AI71" s="93" t="s">
        <v>513</v>
      </c>
      <c r="AJ71" s="92">
        <v>0</v>
      </c>
      <c r="AK71" s="92">
        <v>0</v>
      </c>
      <c r="AL71" s="92">
        <v>0</v>
      </c>
      <c r="AM71" s="92">
        <v>0</v>
      </c>
      <c r="AN71" s="92">
        <v>0</v>
      </c>
      <c r="AO71" s="92">
        <v>0</v>
      </c>
      <c r="AP71" s="92">
        <v>0</v>
      </c>
      <c r="AQ71" s="124">
        <f t="shared" si="135"/>
        <v>0</v>
      </c>
      <c r="AR71" s="93" t="s">
        <v>571</v>
      </c>
      <c r="AS71" s="93" t="s">
        <v>591</v>
      </c>
      <c r="AT71" s="93" t="s">
        <v>591</v>
      </c>
      <c r="AU71" s="93" t="s">
        <v>593</v>
      </c>
      <c r="AW71" s="132" t="s">
        <v>370</v>
      </c>
      <c r="AX71" s="132" t="s">
        <v>370</v>
      </c>
      <c r="AY71" s="132" t="s">
        <v>370</v>
      </c>
      <c r="AZ71" s="172" t="s">
        <v>618</v>
      </c>
    </row>
    <row r="72" spans="1:52" s="97" customFormat="1" ht="111.95" customHeight="1" x14ac:dyDescent="0.2">
      <c r="A72" s="86">
        <v>65</v>
      </c>
      <c r="B72" s="93" t="s">
        <v>13</v>
      </c>
      <c r="C72" s="384"/>
      <c r="D72" s="93" t="s">
        <v>495</v>
      </c>
      <c r="E72" s="242" t="s">
        <v>488</v>
      </c>
      <c r="F72" s="88">
        <v>44197</v>
      </c>
      <c r="G72" s="88" t="s">
        <v>297</v>
      </c>
      <c r="H72" s="156">
        <f t="shared" si="137"/>
        <v>0.11109999999999999</v>
      </c>
      <c r="I72" s="92">
        <v>0</v>
      </c>
      <c r="J72" s="92">
        <v>0</v>
      </c>
      <c r="K72" s="159">
        <f>2.22/100</f>
        <v>2.2200000000000001E-2</v>
      </c>
      <c r="L72" s="159">
        <f>2.22/100</f>
        <v>2.2200000000000001E-2</v>
      </c>
      <c r="M72" s="159">
        <f>2.22/100</f>
        <v>2.2200000000000001E-2</v>
      </c>
      <c r="N72" s="159">
        <f>2.22/100</f>
        <v>2.2200000000000001E-2</v>
      </c>
      <c r="O72" s="159">
        <f>SUM(K72+M72)</f>
        <v>4.4400000000000002E-2</v>
      </c>
      <c r="P72" s="160">
        <f>SUM(L72+N72)</f>
        <v>4.4400000000000002E-2</v>
      </c>
      <c r="Q72" s="186" t="s">
        <v>514</v>
      </c>
      <c r="R72" s="92">
        <v>0</v>
      </c>
      <c r="S72" s="92">
        <v>0</v>
      </c>
      <c r="T72" s="92">
        <v>0</v>
      </c>
      <c r="U72" s="92">
        <v>0</v>
      </c>
      <c r="V72" s="92">
        <v>0</v>
      </c>
      <c r="W72" s="92">
        <v>0</v>
      </c>
      <c r="X72" s="92">
        <v>0</v>
      </c>
      <c r="Y72" s="92">
        <v>0</v>
      </c>
      <c r="Z72" s="93" t="s">
        <v>556</v>
      </c>
      <c r="AA72" s="92">
        <v>0</v>
      </c>
      <c r="AB72" s="92">
        <v>0</v>
      </c>
      <c r="AC72" s="159">
        <f>2.22/100</f>
        <v>2.2200000000000001E-2</v>
      </c>
      <c r="AD72" s="159">
        <f>2.22/100</f>
        <v>2.2200000000000001E-2</v>
      </c>
      <c r="AE72" s="159">
        <f>2.22/100</f>
        <v>2.2200000000000001E-2</v>
      </c>
      <c r="AF72" s="159">
        <f>2.22/100</f>
        <v>2.2200000000000001E-2</v>
      </c>
      <c r="AG72" s="159">
        <f>SUM(AC72+AE72)</f>
        <v>4.4400000000000002E-2</v>
      </c>
      <c r="AH72" s="159">
        <f>SUM(AD72+AF72)</f>
        <v>4.4400000000000002E-2</v>
      </c>
      <c r="AI72" s="93" t="s">
        <v>514</v>
      </c>
      <c r="AJ72" s="159">
        <f>2.22/100</f>
        <v>2.2200000000000001E-2</v>
      </c>
      <c r="AK72" s="159">
        <f>2.22/100</f>
        <v>2.2200000000000001E-2</v>
      </c>
      <c r="AL72" s="90"/>
      <c r="AM72" s="90"/>
      <c r="AN72" s="90"/>
      <c r="AO72" s="90"/>
      <c r="AP72" s="159">
        <f>2.22/100</f>
        <v>2.2200000000000001E-2</v>
      </c>
      <c r="AQ72" s="124">
        <f t="shared" si="135"/>
        <v>2.2200000000000001E-2</v>
      </c>
      <c r="AR72" s="93" t="s">
        <v>514</v>
      </c>
      <c r="AS72" s="180" t="s">
        <v>595</v>
      </c>
      <c r="AT72" s="180"/>
      <c r="AU72" s="180" t="s">
        <v>595</v>
      </c>
      <c r="AV72" s="101" t="s">
        <v>720</v>
      </c>
      <c r="AW72" s="132" t="s">
        <v>370</v>
      </c>
      <c r="AX72" s="132" t="s">
        <v>370</v>
      </c>
      <c r="AY72" s="132" t="s">
        <v>370</v>
      </c>
      <c r="AZ72" s="172" t="s">
        <v>717</v>
      </c>
    </row>
    <row r="73" spans="1:52" s="97" customFormat="1" ht="111.95" customHeight="1" x14ac:dyDescent="0.2">
      <c r="A73" s="86">
        <v>66</v>
      </c>
      <c r="B73" s="93" t="s">
        <v>13</v>
      </c>
      <c r="C73" s="385"/>
      <c r="D73" s="93" t="s">
        <v>496</v>
      </c>
      <c r="E73" s="242" t="s">
        <v>488</v>
      </c>
      <c r="F73" s="88">
        <v>44197</v>
      </c>
      <c r="G73" s="88" t="s">
        <v>297</v>
      </c>
      <c r="H73" s="156">
        <f t="shared" si="137"/>
        <v>0.11109999999999999</v>
      </c>
      <c r="I73" s="92">
        <v>0</v>
      </c>
      <c r="J73" s="92">
        <v>0</v>
      </c>
      <c r="K73" s="92">
        <v>0</v>
      </c>
      <c r="L73" s="92">
        <v>0</v>
      </c>
      <c r="M73" s="159">
        <f>1.85/100</f>
        <v>1.8500000000000003E-2</v>
      </c>
      <c r="N73" s="159">
        <f>1.85/100</f>
        <v>1.8500000000000003E-2</v>
      </c>
      <c r="O73" s="160">
        <f>M73</f>
        <v>1.8500000000000003E-2</v>
      </c>
      <c r="P73" s="161">
        <f>N73</f>
        <v>1.8500000000000003E-2</v>
      </c>
      <c r="Q73" s="186" t="s">
        <v>515</v>
      </c>
      <c r="R73" s="92">
        <v>0</v>
      </c>
      <c r="S73" s="92">
        <v>0</v>
      </c>
      <c r="T73" s="159">
        <f>1.85/100</f>
        <v>1.8500000000000003E-2</v>
      </c>
      <c r="U73" s="159">
        <f>1.85/100</f>
        <v>1.8500000000000003E-2</v>
      </c>
      <c r="V73" s="159">
        <f>1.85/100</f>
        <v>1.8500000000000003E-2</v>
      </c>
      <c r="W73" s="159">
        <f>1.85/100</f>
        <v>1.8500000000000003E-2</v>
      </c>
      <c r="X73" s="157">
        <f>SUM(T73+V73)</f>
        <v>3.7000000000000005E-2</v>
      </c>
      <c r="Y73" s="157">
        <f>SUM(U73+W73)</f>
        <v>3.7000000000000005E-2</v>
      </c>
      <c r="Z73" s="93" t="s">
        <v>515</v>
      </c>
      <c r="AA73" s="92">
        <v>0</v>
      </c>
      <c r="AB73" s="92">
        <v>0</v>
      </c>
      <c r="AC73" s="159">
        <f>1.85/100</f>
        <v>1.8500000000000003E-2</v>
      </c>
      <c r="AD73" s="159">
        <f>1.85/100</f>
        <v>1.8500000000000003E-2</v>
      </c>
      <c r="AE73" s="159">
        <f>1.85/100</f>
        <v>1.8500000000000003E-2</v>
      </c>
      <c r="AF73" s="159">
        <f>1.85/100</f>
        <v>1.8500000000000003E-2</v>
      </c>
      <c r="AG73" s="157">
        <f>SUM(AC73+AE73)</f>
        <v>3.7000000000000005E-2</v>
      </c>
      <c r="AH73" s="157">
        <f>SUM(AD73+AF73)</f>
        <v>3.7000000000000005E-2</v>
      </c>
      <c r="AI73" s="93" t="s">
        <v>515</v>
      </c>
      <c r="AJ73" s="159">
        <f>1.85/100</f>
        <v>1.8500000000000003E-2</v>
      </c>
      <c r="AK73" s="159">
        <f>1.85/100</f>
        <v>1.8500000000000003E-2</v>
      </c>
      <c r="AP73" s="157">
        <f>AJ73</f>
        <v>1.8500000000000003E-2</v>
      </c>
      <c r="AQ73" s="124">
        <f t="shared" si="135"/>
        <v>1.8500000000000003E-2</v>
      </c>
      <c r="AR73" s="93" t="s">
        <v>721</v>
      </c>
      <c r="AS73" s="180" t="s">
        <v>595</v>
      </c>
      <c r="AT73" s="180"/>
      <c r="AU73" s="180" t="s">
        <v>595</v>
      </c>
      <c r="AV73" s="101" t="s">
        <v>722</v>
      </c>
      <c r="AW73" s="95" t="s">
        <v>370</v>
      </c>
      <c r="AX73" s="95" t="s">
        <v>370</v>
      </c>
      <c r="AY73" s="95" t="s">
        <v>370</v>
      </c>
      <c r="AZ73" s="172" t="s">
        <v>626</v>
      </c>
    </row>
    <row r="74" spans="1:52" s="388" customFormat="1" ht="28.5" customHeight="1" x14ac:dyDescent="0.25">
      <c r="A74" s="386" t="s">
        <v>380</v>
      </c>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row>
    <row r="75" spans="1:52" ht="30.75" hidden="1" customHeight="1" x14ac:dyDescent="0.2">
      <c r="AX75" s="78"/>
    </row>
    <row r="76" spans="1:52" ht="30.75" hidden="1" customHeight="1" x14ac:dyDescent="0.2">
      <c r="AX76" s="78"/>
    </row>
    <row r="77" spans="1:52" ht="30.75" hidden="1" customHeight="1" x14ac:dyDescent="0.2">
      <c r="AX77" s="78"/>
    </row>
    <row r="78" spans="1:52" ht="30.75" hidden="1" customHeight="1" x14ac:dyDescent="0.2">
      <c r="AX78" s="78"/>
    </row>
    <row r="79" spans="1:52" ht="30.75" hidden="1" customHeight="1" x14ac:dyDescent="0.2">
      <c r="AX79" s="78"/>
    </row>
    <row r="80" spans="1:52" ht="30.75" hidden="1" customHeight="1" x14ac:dyDescent="0.2">
      <c r="AX80" s="78"/>
    </row>
    <row r="81" spans="50:50" ht="30.75" hidden="1" customHeight="1" x14ac:dyDescent="0.2">
      <c r="AX81" s="78"/>
    </row>
    <row r="82" spans="50:50" ht="30.75" hidden="1" customHeight="1" x14ac:dyDescent="0.2">
      <c r="AX82" s="78"/>
    </row>
    <row r="83" spans="50:50" ht="0" hidden="1" customHeight="1" x14ac:dyDescent="0.2">
      <c r="AX83" s="78"/>
    </row>
    <row r="84" spans="50:50" ht="0" hidden="1" customHeight="1" x14ac:dyDescent="0.2">
      <c r="AX84" s="78"/>
    </row>
    <row r="85" spans="50:50" ht="0" hidden="1" customHeight="1" x14ac:dyDescent="0.2">
      <c r="AX85" s="78"/>
    </row>
    <row r="86" spans="50:50" ht="0" hidden="1" customHeight="1" x14ac:dyDescent="0.2">
      <c r="AX86" s="78"/>
    </row>
    <row r="87" spans="50:50" ht="0" hidden="1" customHeight="1" x14ac:dyDescent="0.2">
      <c r="AX87" s="78"/>
    </row>
    <row r="88" spans="50:50" ht="0" hidden="1" customHeight="1" x14ac:dyDescent="0.2">
      <c r="AX88" s="78"/>
    </row>
    <row r="89" spans="50:50" ht="0" hidden="1" customHeight="1" x14ac:dyDescent="0.2">
      <c r="AX89" s="78"/>
    </row>
    <row r="90" spans="50:50" ht="0" hidden="1" customHeight="1" x14ac:dyDescent="0.2">
      <c r="AX90" s="78"/>
    </row>
    <row r="91" spans="50:50" ht="0" hidden="1" customHeight="1" x14ac:dyDescent="0.2">
      <c r="AX91" s="78"/>
    </row>
    <row r="92" spans="50:50" ht="0" hidden="1" customHeight="1" x14ac:dyDescent="0.2">
      <c r="AX92" s="78"/>
    </row>
    <row r="93" spans="50:50" ht="0" hidden="1" customHeight="1" x14ac:dyDescent="0.2">
      <c r="AX93" s="78"/>
    </row>
    <row r="94" spans="50:50" ht="0" hidden="1" customHeight="1" x14ac:dyDescent="0.2">
      <c r="AX94" s="78"/>
    </row>
    <row r="95" spans="50:50" ht="0" hidden="1" customHeight="1" x14ac:dyDescent="0.2">
      <c r="AX95" s="78"/>
    </row>
    <row r="96" spans="50:50" ht="0" hidden="1" customHeight="1" x14ac:dyDescent="0.2">
      <c r="AX96" s="78"/>
    </row>
    <row r="97" spans="50:50" ht="0" hidden="1" customHeight="1" x14ac:dyDescent="0.2">
      <c r="AX97" s="78"/>
    </row>
    <row r="98" spans="50:50" ht="0" hidden="1" customHeight="1" x14ac:dyDescent="0.2">
      <c r="AX98" s="78"/>
    </row>
    <row r="99" spans="50:50" ht="0" hidden="1" customHeight="1" x14ac:dyDescent="0.2">
      <c r="AX99" s="78"/>
    </row>
    <row r="100" spans="50:50" ht="0" hidden="1" customHeight="1" x14ac:dyDescent="0.2">
      <c r="AX100" s="78"/>
    </row>
    <row r="101" spans="50:50" ht="0" hidden="1" customHeight="1" x14ac:dyDescent="0.2">
      <c r="AX101" s="78"/>
    </row>
    <row r="102" spans="50:50" ht="0" hidden="1" customHeight="1" x14ac:dyDescent="0.2">
      <c r="AX102" s="78"/>
    </row>
    <row r="103" spans="50:50" ht="0" hidden="1" customHeight="1" x14ac:dyDescent="0.2">
      <c r="AX103" s="78"/>
    </row>
    <row r="104" spans="50:50" ht="0" hidden="1" customHeight="1" x14ac:dyDescent="0.2">
      <c r="AX104" s="78"/>
    </row>
    <row r="105" spans="50:50" ht="0" hidden="1" customHeight="1" x14ac:dyDescent="0.2">
      <c r="AX105" s="78"/>
    </row>
    <row r="106" spans="50:50" ht="0" hidden="1" customHeight="1" x14ac:dyDescent="0.2">
      <c r="AX106" s="78"/>
    </row>
    <row r="107" spans="50:50" ht="0" hidden="1" customHeight="1" x14ac:dyDescent="0.2">
      <c r="AX107" s="78"/>
    </row>
    <row r="108" spans="50:50" ht="0" hidden="1" customHeight="1" x14ac:dyDescent="0.2">
      <c r="AX108" s="78"/>
    </row>
    <row r="109" spans="50:50" ht="0" hidden="1" customHeight="1" x14ac:dyDescent="0.2">
      <c r="AX109" s="78"/>
    </row>
    <row r="110" spans="50:50" ht="0" hidden="1" customHeight="1" x14ac:dyDescent="0.2">
      <c r="AX110" s="78"/>
    </row>
    <row r="111" spans="50:50" ht="0" hidden="1" customHeight="1" x14ac:dyDescent="0.2">
      <c r="AX111" s="78"/>
    </row>
    <row r="112" spans="50:50" ht="0" hidden="1" customHeight="1" x14ac:dyDescent="0.2">
      <c r="AX112" s="78"/>
    </row>
    <row r="113" spans="50:50" ht="0" hidden="1" customHeight="1" x14ac:dyDescent="0.2">
      <c r="AX113" s="78"/>
    </row>
    <row r="114" spans="50:50" ht="0" hidden="1" customHeight="1" x14ac:dyDescent="0.2">
      <c r="AX114" s="78"/>
    </row>
    <row r="115" spans="50:50" ht="0" hidden="1" customHeight="1" x14ac:dyDescent="0.2">
      <c r="AX115" s="78"/>
    </row>
    <row r="116" spans="50:50" ht="0" hidden="1" customHeight="1" x14ac:dyDescent="0.2">
      <c r="AX116" s="78"/>
    </row>
    <row r="117" spans="50:50" ht="0" hidden="1" customHeight="1" x14ac:dyDescent="0.2">
      <c r="AX117" s="78"/>
    </row>
    <row r="118" spans="50:50" ht="0" hidden="1" customHeight="1" x14ac:dyDescent="0.2">
      <c r="AX118" s="78"/>
    </row>
    <row r="119" spans="50:50" ht="0" hidden="1" customHeight="1" x14ac:dyDescent="0.2">
      <c r="AX119" s="78"/>
    </row>
    <row r="120" spans="50:50" ht="0" hidden="1" customHeight="1" x14ac:dyDescent="0.2">
      <c r="AX120" s="78"/>
    </row>
    <row r="121" spans="50:50" ht="0" hidden="1" customHeight="1" x14ac:dyDescent="0.2">
      <c r="AX121" s="78"/>
    </row>
    <row r="122" spans="50:50" ht="0" hidden="1" customHeight="1" x14ac:dyDescent="0.2">
      <c r="AX122" s="78"/>
    </row>
    <row r="123" spans="50:50" ht="0" hidden="1" customHeight="1" x14ac:dyDescent="0.2">
      <c r="AX123" s="78"/>
    </row>
    <row r="124" spans="50:50" ht="0" hidden="1" customHeight="1" x14ac:dyDescent="0.2">
      <c r="AX124" s="78"/>
    </row>
    <row r="125" spans="50:50" ht="0" hidden="1" customHeight="1" x14ac:dyDescent="0.2">
      <c r="AX125" s="78"/>
    </row>
    <row r="126" spans="50:50" ht="0" hidden="1" customHeight="1" x14ac:dyDescent="0.2">
      <c r="AX126" s="78"/>
    </row>
    <row r="127" spans="50:50" ht="0" hidden="1" customHeight="1" x14ac:dyDescent="0.2">
      <c r="AX127" s="78"/>
    </row>
    <row r="128" spans="50:50" ht="0" hidden="1" customHeight="1" x14ac:dyDescent="0.2">
      <c r="AX128" s="78"/>
    </row>
    <row r="129" spans="50:50" ht="0" hidden="1" customHeight="1" x14ac:dyDescent="0.2">
      <c r="AX129" s="78"/>
    </row>
    <row r="130" spans="50:50" ht="0" hidden="1" customHeight="1" x14ac:dyDescent="0.2">
      <c r="AX130" s="78"/>
    </row>
    <row r="131" spans="50:50" ht="0" hidden="1" customHeight="1" x14ac:dyDescent="0.2">
      <c r="AX131" s="78"/>
    </row>
    <row r="132" spans="50:50" ht="0" hidden="1" customHeight="1" x14ac:dyDescent="0.2">
      <c r="AX132" s="78"/>
    </row>
    <row r="133" spans="50:50" ht="0" hidden="1" customHeight="1" x14ac:dyDescent="0.2">
      <c r="AX133" s="78"/>
    </row>
    <row r="134" spans="50:50" ht="0" hidden="1" customHeight="1" x14ac:dyDescent="0.2">
      <c r="AX134" s="78"/>
    </row>
    <row r="135" spans="50:50" ht="0" hidden="1" customHeight="1" x14ac:dyDescent="0.2">
      <c r="AX135" s="78"/>
    </row>
    <row r="136" spans="50:50" ht="0" hidden="1" customHeight="1" x14ac:dyDescent="0.2">
      <c r="AX136" s="78"/>
    </row>
    <row r="137" spans="50:50" ht="0" hidden="1" customHeight="1" x14ac:dyDescent="0.2">
      <c r="AX137" s="78"/>
    </row>
    <row r="138" spans="50:50" ht="0" hidden="1" customHeight="1" x14ac:dyDescent="0.2">
      <c r="AX138" s="78"/>
    </row>
    <row r="139" spans="50:50" ht="0" hidden="1" customHeight="1" x14ac:dyDescent="0.2">
      <c r="AX139" s="78"/>
    </row>
    <row r="140" spans="50:50" ht="0" hidden="1" customHeight="1" x14ac:dyDescent="0.2">
      <c r="AX140" s="78"/>
    </row>
    <row r="141" spans="50:50" ht="0" hidden="1" customHeight="1" x14ac:dyDescent="0.2">
      <c r="AX141" s="78"/>
    </row>
    <row r="142" spans="50:50" ht="0" hidden="1" customHeight="1" x14ac:dyDescent="0.2">
      <c r="AX142" s="78"/>
    </row>
    <row r="143" spans="50:50" ht="0" hidden="1" customHeight="1" x14ac:dyDescent="0.2">
      <c r="AX143" s="78"/>
    </row>
    <row r="144" spans="50:50" ht="0" hidden="1" customHeight="1" x14ac:dyDescent="0.2">
      <c r="AX144" s="78"/>
    </row>
    <row r="145" spans="50:50" ht="0" hidden="1" customHeight="1" x14ac:dyDescent="0.2">
      <c r="AX145" s="78"/>
    </row>
    <row r="146" spans="50:50" ht="0" hidden="1" customHeight="1" x14ac:dyDescent="0.2">
      <c r="AX146" s="78"/>
    </row>
    <row r="147" spans="50:50" ht="0" hidden="1" customHeight="1" x14ac:dyDescent="0.2">
      <c r="AX147" s="78"/>
    </row>
    <row r="148" spans="50:50" ht="0" hidden="1" customHeight="1" x14ac:dyDescent="0.2">
      <c r="AX148" s="78"/>
    </row>
    <row r="149" spans="50:50" ht="0" hidden="1" customHeight="1" x14ac:dyDescent="0.2">
      <c r="AX149" s="78"/>
    </row>
    <row r="150" spans="50:50" ht="0" hidden="1" customHeight="1" x14ac:dyDescent="0.2">
      <c r="AX150" s="78"/>
    </row>
    <row r="151" spans="50:50" ht="0" hidden="1" customHeight="1" x14ac:dyDescent="0.2">
      <c r="AX151" s="78"/>
    </row>
    <row r="152" spans="50:50" ht="0" hidden="1" customHeight="1" x14ac:dyDescent="0.2">
      <c r="AX152" s="78"/>
    </row>
    <row r="153" spans="50:50" ht="0" hidden="1" customHeight="1" x14ac:dyDescent="0.2">
      <c r="AX153" s="78"/>
    </row>
    <row r="154" spans="50:50" ht="0" hidden="1" customHeight="1" x14ac:dyDescent="0.2">
      <c r="AX154" s="78"/>
    </row>
    <row r="155" spans="50:50" ht="0" hidden="1" customHeight="1" x14ac:dyDescent="0.2">
      <c r="AX155" s="78"/>
    </row>
    <row r="156" spans="50:50" ht="0" hidden="1" customHeight="1" x14ac:dyDescent="0.2">
      <c r="AX156" s="78"/>
    </row>
    <row r="157" spans="50:50" ht="0" hidden="1" customHeight="1" x14ac:dyDescent="0.2">
      <c r="AX157" s="78"/>
    </row>
    <row r="158" spans="50:50" ht="0" hidden="1" customHeight="1" x14ac:dyDescent="0.2">
      <c r="AX158" s="78"/>
    </row>
    <row r="159" spans="50:50" ht="0" hidden="1" customHeight="1" x14ac:dyDescent="0.2">
      <c r="AX159" s="78"/>
    </row>
    <row r="160" spans="50:50" ht="0" hidden="1" customHeight="1" x14ac:dyDescent="0.2">
      <c r="AX160" s="78"/>
    </row>
    <row r="161" spans="50:50" ht="0" hidden="1" customHeight="1" x14ac:dyDescent="0.2">
      <c r="AX161" s="78"/>
    </row>
    <row r="162" spans="50:50" ht="0" hidden="1" customHeight="1" x14ac:dyDescent="0.2">
      <c r="AX162" s="78"/>
    </row>
    <row r="163" spans="50:50" ht="0" hidden="1" customHeight="1" x14ac:dyDescent="0.2">
      <c r="AX163" s="78"/>
    </row>
    <row r="164" spans="50:50" ht="0" hidden="1" customHeight="1" x14ac:dyDescent="0.2">
      <c r="AX164" s="78"/>
    </row>
    <row r="165" spans="50:50" ht="0" hidden="1" customHeight="1" x14ac:dyDescent="0.2">
      <c r="AX165" s="78"/>
    </row>
    <row r="166" spans="50:50" ht="0" hidden="1" customHeight="1" x14ac:dyDescent="0.2">
      <c r="AX166" s="78"/>
    </row>
    <row r="167" spans="50:50" ht="0" hidden="1" customHeight="1" x14ac:dyDescent="0.2">
      <c r="AX167" s="78"/>
    </row>
    <row r="168" spans="50:50" ht="0" hidden="1" customHeight="1" x14ac:dyDescent="0.2">
      <c r="AX168" s="78"/>
    </row>
    <row r="169" spans="50:50" ht="0" hidden="1" customHeight="1" x14ac:dyDescent="0.2">
      <c r="AX169" s="78"/>
    </row>
    <row r="170" spans="50:50" ht="0" hidden="1" customHeight="1" x14ac:dyDescent="0.2">
      <c r="AX170" s="78"/>
    </row>
    <row r="171" spans="50:50" ht="0" hidden="1" customHeight="1" x14ac:dyDescent="0.2">
      <c r="AX171" s="78"/>
    </row>
    <row r="172" spans="50:50" ht="0" hidden="1" customHeight="1" x14ac:dyDescent="0.2">
      <c r="AX172" s="78"/>
    </row>
    <row r="173" spans="50:50" ht="0" hidden="1" customHeight="1" x14ac:dyDescent="0.2">
      <c r="AX173" s="78"/>
    </row>
    <row r="174" spans="50:50" ht="0" hidden="1" customHeight="1" x14ac:dyDescent="0.2">
      <c r="AX174" s="78"/>
    </row>
    <row r="175" spans="50:50" ht="0" hidden="1" customHeight="1" x14ac:dyDescent="0.2">
      <c r="AX175" s="78"/>
    </row>
    <row r="176" spans="50:50" ht="0" hidden="1" customHeight="1" x14ac:dyDescent="0.2">
      <c r="AX176" s="78"/>
    </row>
    <row r="177" spans="50:50" ht="0" hidden="1" customHeight="1" x14ac:dyDescent="0.2">
      <c r="AX177" s="78"/>
    </row>
    <row r="178" spans="50:50" ht="0" hidden="1" customHeight="1" x14ac:dyDescent="0.2">
      <c r="AX178" s="78"/>
    </row>
    <row r="179" spans="50:50" ht="0" hidden="1" customHeight="1" x14ac:dyDescent="0.2">
      <c r="AX179" s="78"/>
    </row>
    <row r="180" spans="50:50" ht="0" hidden="1" customHeight="1" x14ac:dyDescent="0.2">
      <c r="AX180" s="78"/>
    </row>
    <row r="181" spans="50:50" ht="0" hidden="1" customHeight="1" x14ac:dyDescent="0.2">
      <c r="AX181" s="78"/>
    </row>
    <row r="182" spans="50:50" ht="0" hidden="1" customHeight="1" x14ac:dyDescent="0.2">
      <c r="AX182" s="78"/>
    </row>
    <row r="183" spans="50:50" ht="0" hidden="1" customHeight="1" x14ac:dyDescent="0.2">
      <c r="AX183" s="78"/>
    </row>
    <row r="184" spans="50:50" ht="0" hidden="1" customHeight="1" x14ac:dyDescent="0.2">
      <c r="AX184" s="78"/>
    </row>
    <row r="185" spans="50:50" ht="0" hidden="1" customHeight="1" x14ac:dyDescent="0.2">
      <c r="AX185" s="78"/>
    </row>
    <row r="186" spans="50:50" ht="0" hidden="1" customHeight="1" x14ac:dyDescent="0.2">
      <c r="AX186" s="78"/>
    </row>
    <row r="187" spans="50:50" ht="0" hidden="1" customHeight="1" x14ac:dyDescent="0.2">
      <c r="AX187" s="78"/>
    </row>
    <row r="188" spans="50:50" ht="0" hidden="1" customHeight="1" x14ac:dyDescent="0.2">
      <c r="AX188" s="78"/>
    </row>
    <row r="189" spans="50:50" ht="0" hidden="1" customHeight="1" x14ac:dyDescent="0.2">
      <c r="AX189" s="78"/>
    </row>
    <row r="190" spans="50:50" ht="0" hidden="1" customHeight="1" x14ac:dyDescent="0.2">
      <c r="AX190" s="78"/>
    </row>
    <row r="191" spans="50:50" ht="0" hidden="1" customHeight="1" x14ac:dyDescent="0.2">
      <c r="AX191" s="78"/>
    </row>
    <row r="192" spans="50:50" ht="0" hidden="1" customHeight="1" x14ac:dyDescent="0.2">
      <c r="AX192" s="78"/>
    </row>
    <row r="193" spans="50:50" ht="0" hidden="1" customHeight="1" x14ac:dyDescent="0.2">
      <c r="AX193" s="78"/>
    </row>
    <row r="194" spans="50:50" ht="0" hidden="1" customHeight="1" x14ac:dyDescent="0.2">
      <c r="AX194" s="78"/>
    </row>
    <row r="195" spans="50:50" ht="0" hidden="1" customHeight="1" x14ac:dyDescent="0.2">
      <c r="AX195" s="78"/>
    </row>
    <row r="196" spans="50:50" ht="0" hidden="1" customHeight="1" x14ac:dyDescent="0.2">
      <c r="AX196" s="78"/>
    </row>
    <row r="197" spans="50:50" ht="0" hidden="1" customHeight="1" x14ac:dyDescent="0.2">
      <c r="AX197" s="78"/>
    </row>
    <row r="198" spans="50:50" ht="0" hidden="1" customHeight="1" x14ac:dyDescent="0.2">
      <c r="AX198" s="78"/>
    </row>
    <row r="199" spans="50:50" ht="0" hidden="1" customHeight="1" x14ac:dyDescent="0.2">
      <c r="AX199" s="78"/>
    </row>
    <row r="200" spans="50:50" ht="0" hidden="1" customHeight="1" x14ac:dyDescent="0.2">
      <c r="AX200" s="78"/>
    </row>
    <row r="201" spans="50:50" ht="0" hidden="1" customHeight="1" x14ac:dyDescent="0.2">
      <c r="AX201" s="78"/>
    </row>
    <row r="202" spans="50:50" ht="0" hidden="1" customHeight="1" x14ac:dyDescent="0.2">
      <c r="AX202" s="78"/>
    </row>
    <row r="203" spans="50:50" ht="0" hidden="1" customHeight="1" x14ac:dyDescent="0.2">
      <c r="AX203" s="78"/>
    </row>
    <row r="204" spans="50:50" ht="0" hidden="1" customHeight="1" x14ac:dyDescent="0.2">
      <c r="AX204" s="78"/>
    </row>
    <row r="205" spans="50:50" ht="0" hidden="1" customHeight="1" x14ac:dyDescent="0.2">
      <c r="AX205" s="78"/>
    </row>
    <row r="206" spans="50:50" ht="0" hidden="1" customHeight="1" x14ac:dyDescent="0.2">
      <c r="AX206" s="78"/>
    </row>
    <row r="207" spans="50:50" ht="0" hidden="1" customHeight="1" x14ac:dyDescent="0.2">
      <c r="AX207" s="78"/>
    </row>
    <row r="208" spans="50:50" ht="0" hidden="1" customHeight="1" x14ac:dyDescent="0.2">
      <c r="AX208" s="78"/>
    </row>
    <row r="209" spans="50:50" ht="0" hidden="1" customHeight="1" x14ac:dyDescent="0.2">
      <c r="AX209" s="78"/>
    </row>
    <row r="210" spans="50:50" ht="0" hidden="1" customHeight="1" x14ac:dyDescent="0.2">
      <c r="AX210" s="78"/>
    </row>
    <row r="211" spans="50:50" ht="0" hidden="1" customHeight="1" x14ac:dyDescent="0.2">
      <c r="AX211" s="78"/>
    </row>
    <row r="212" spans="50:50" ht="0" hidden="1" customHeight="1" x14ac:dyDescent="0.2">
      <c r="AX212" s="78"/>
    </row>
    <row r="213" spans="50:50" ht="0" hidden="1" customHeight="1" x14ac:dyDescent="0.2">
      <c r="AX213" s="78"/>
    </row>
    <row r="214" spans="50:50" ht="0" hidden="1" customHeight="1" x14ac:dyDescent="0.2">
      <c r="AX214" s="78"/>
    </row>
    <row r="215" spans="50:50" ht="0" hidden="1" customHeight="1" x14ac:dyDescent="0.2">
      <c r="AX215" s="78"/>
    </row>
    <row r="216" spans="50:50" ht="0" hidden="1" customHeight="1" x14ac:dyDescent="0.2">
      <c r="AX216" s="78"/>
    </row>
    <row r="217" spans="50:50" ht="0" hidden="1" customHeight="1" x14ac:dyDescent="0.2">
      <c r="AX217" s="78"/>
    </row>
    <row r="218" spans="50:50" ht="0" hidden="1" customHeight="1" x14ac:dyDescent="0.2">
      <c r="AX218" s="78"/>
    </row>
    <row r="219" spans="50:50" ht="0" hidden="1" customHeight="1" x14ac:dyDescent="0.2">
      <c r="AX219" s="78"/>
    </row>
    <row r="220" spans="50:50" ht="0" hidden="1" customHeight="1" x14ac:dyDescent="0.2">
      <c r="AX220" s="78"/>
    </row>
    <row r="221" spans="50:50" ht="0" hidden="1" customHeight="1" x14ac:dyDescent="0.2">
      <c r="AX221" s="78"/>
    </row>
    <row r="222" spans="50:50" ht="0" hidden="1" customHeight="1" x14ac:dyDescent="0.2">
      <c r="AX222" s="78"/>
    </row>
    <row r="223" spans="50:50" ht="0" hidden="1" customHeight="1" x14ac:dyDescent="0.2">
      <c r="AX223" s="78"/>
    </row>
    <row r="224" spans="50:50" ht="0" hidden="1" customHeight="1" x14ac:dyDescent="0.2">
      <c r="AX224" s="78"/>
    </row>
    <row r="225" spans="50:50" ht="0" hidden="1" customHeight="1" x14ac:dyDescent="0.2">
      <c r="AX225" s="78"/>
    </row>
    <row r="226" spans="50:50" ht="0" hidden="1" customHeight="1" x14ac:dyDescent="0.2">
      <c r="AX226" s="78"/>
    </row>
    <row r="227" spans="50:50" ht="0" hidden="1" customHeight="1" x14ac:dyDescent="0.2">
      <c r="AX227" s="78"/>
    </row>
    <row r="228" spans="50:50" ht="0" hidden="1" customHeight="1" x14ac:dyDescent="0.2">
      <c r="AX228" s="78"/>
    </row>
    <row r="229" spans="50:50" ht="0" hidden="1" customHeight="1" x14ac:dyDescent="0.2">
      <c r="AX229" s="78"/>
    </row>
    <row r="230" spans="50:50" ht="0" hidden="1" customHeight="1" x14ac:dyDescent="0.2">
      <c r="AX230" s="78"/>
    </row>
    <row r="231" spans="50:50" ht="0" hidden="1" customHeight="1" x14ac:dyDescent="0.2">
      <c r="AX231" s="78"/>
    </row>
    <row r="232" spans="50:50" ht="0" hidden="1" customHeight="1" x14ac:dyDescent="0.2">
      <c r="AX232" s="78"/>
    </row>
    <row r="233" spans="50:50" ht="0" hidden="1" customHeight="1" x14ac:dyDescent="0.2">
      <c r="AX233" s="78"/>
    </row>
    <row r="234" spans="50:50" ht="0" hidden="1" customHeight="1" x14ac:dyDescent="0.2">
      <c r="AX234" s="78"/>
    </row>
    <row r="235" spans="50:50" ht="0" hidden="1" customHeight="1" x14ac:dyDescent="0.2">
      <c r="AX235" s="78"/>
    </row>
    <row r="236" spans="50:50" ht="0" hidden="1" customHeight="1" x14ac:dyDescent="0.2">
      <c r="AX236" s="78"/>
    </row>
    <row r="237" spans="50:50" ht="0" hidden="1" customHeight="1" x14ac:dyDescent="0.2">
      <c r="AX237" s="78"/>
    </row>
    <row r="238" spans="50:50" ht="0" hidden="1" customHeight="1" x14ac:dyDescent="0.2">
      <c r="AX238" s="78"/>
    </row>
    <row r="239" spans="50:50" ht="0" hidden="1" customHeight="1" x14ac:dyDescent="0.2">
      <c r="AX239" s="78"/>
    </row>
    <row r="240" spans="50:50" ht="0" hidden="1" customHeight="1" x14ac:dyDescent="0.2">
      <c r="AX240" s="78"/>
    </row>
    <row r="241" spans="50:50" ht="0" hidden="1" customHeight="1" x14ac:dyDescent="0.2">
      <c r="AX241" s="78"/>
    </row>
    <row r="242" spans="50:50" ht="0" hidden="1" customHeight="1" x14ac:dyDescent="0.2">
      <c r="AX242" s="78"/>
    </row>
    <row r="243" spans="50:50" ht="0" hidden="1" customHeight="1" x14ac:dyDescent="0.2">
      <c r="AX243" s="78"/>
    </row>
    <row r="244" spans="50:50" ht="0" hidden="1" customHeight="1" x14ac:dyDescent="0.2">
      <c r="AX244" s="78"/>
    </row>
    <row r="245" spans="50:50" ht="0" hidden="1" customHeight="1" x14ac:dyDescent="0.2">
      <c r="AX245" s="78"/>
    </row>
    <row r="246" spans="50:50" ht="0" hidden="1" customHeight="1" x14ac:dyDescent="0.2">
      <c r="AX246" s="78"/>
    </row>
    <row r="247" spans="50:50" ht="0" hidden="1" customHeight="1" x14ac:dyDescent="0.2">
      <c r="AX247" s="78"/>
    </row>
    <row r="248" spans="50:50" ht="0" hidden="1" customHeight="1" x14ac:dyDescent="0.2">
      <c r="AX248" s="78"/>
    </row>
    <row r="249" spans="50:50" ht="0" hidden="1" customHeight="1" x14ac:dyDescent="0.2">
      <c r="AX249" s="78"/>
    </row>
    <row r="250" spans="50:50" ht="0" hidden="1" customHeight="1" x14ac:dyDescent="0.2">
      <c r="AX250" s="78"/>
    </row>
    <row r="251" spans="50:50" ht="0" hidden="1" customHeight="1" x14ac:dyDescent="0.2">
      <c r="AX251" s="78"/>
    </row>
    <row r="252" spans="50:50" ht="0" hidden="1" customHeight="1" x14ac:dyDescent="0.2">
      <c r="AX252" s="78"/>
    </row>
    <row r="253" spans="50:50" ht="0" hidden="1" customHeight="1" x14ac:dyDescent="0.2">
      <c r="AX253" s="78"/>
    </row>
    <row r="254" spans="50:50" ht="0" hidden="1" customHeight="1" x14ac:dyDescent="0.2">
      <c r="AX254" s="78"/>
    </row>
    <row r="255" spans="50:50" ht="0" hidden="1" customHeight="1" x14ac:dyDescent="0.2">
      <c r="AX255" s="78"/>
    </row>
    <row r="256" spans="50:50" ht="0" hidden="1" customHeight="1" x14ac:dyDescent="0.2">
      <c r="AX256" s="78"/>
    </row>
    <row r="257" spans="50:50" ht="0" hidden="1" customHeight="1" x14ac:dyDescent="0.2">
      <c r="AX257" s="78"/>
    </row>
    <row r="258" spans="50:50" ht="0" hidden="1" customHeight="1" x14ac:dyDescent="0.2">
      <c r="AX258" s="78"/>
    </row>
    <row r="259" spans="50:50" ht="0" hidden="1" customHeight="1" x14ac:dyDescent="0.2">
      <c r="AX259" s="78"/>
    </row>
    <row r="260" spans="50:50" ht="0" hidden="1" customHeight="1" x14ac:dyDescent="0.2">
      <c r="AX260" s="78"/>
    </row>
    <row r="261" spans="50:50" ht="0" hidden="1" customHeight="1" x14ac:dyDescent="0.2">
      <c r="AX261" s="78"/>
    </row>
    <row r="262" spans="50:50" ht="0" hidden="1" customHeight="1" x14ac:dyDescent="0.2">
      <c r="AX262" s="78"/>
    </row>
    <row r="263" spans="50:50" ht="0" hidden="1" customHeight="1" x14ac:dyDescent="0.2">
      <c r="AX263" s="78"/>
    </row>
    <row r="264" spans="50:50" ht="0" hidden="1" customHeight="1" x14ac:dyDescent="0.2">
      <c r="AX264" s="78"/>
    </row>
    <row r="265" spans="50:50" ht="0" hidden="1" customHeight="1" x14ac:dyDescent="0.2">
      <c r="AX265" s="78"/>
    </row>
    <row r="266" spans="50:50" ht="0" hidden="1" customHeight="1" x14ac:dyDescent="0.2">
      <c r="AX266" s="78"/>
    </row>
    <row r="267" spans="50:50" ht="0" hidden="1" customHeight="1" x14ac:dyDescent="0.2">
      <c r="AX267" s="78"/>
    </row>
    <row r="268" spans="50:50" ht="0" hidden="1" customHeight="1" x14ac:dyDescent="0.2">
      <c r="AX268" s="78"/>
    </row>
    <row r="269" spans="50:50" ht="0" hidden="1" customHeight="1" x14ac:dyDescent="0.2">
      <c r="AX269" s="78"/>
    </row>
    <row r="270" spans="50:50" ht="0" hidden="1" customHeight="1" x14ac:dyDescent="0.2">
      <c r="AX270" s="78"/>
    </row>
    <row r="271" spans="50:50" ht="0" hidden="1" customHeight="1" x14ac:dyDescent="0.2">
      <c r="AX271" s="78"/>
    </row>
    <row r="272" spans="50:50" ht="0" hidden="1" customHeight="1" x14ac:dyDescent="0.2">
      <c r="AX272" s="78"/>
    </row>
    <row r="273" spans="50:50" ht="0" hidden="1" customHeight="1" x14ac:dyDescent="0.2">
      <c r="AX273" s="78"/>
    </row>
    <row r="274" spans="50:50" ht="0" hidden="1" customHeight="1" x14ac:dyDescent="0.2">
      <c r="AX274" s="78"/>
    </row>
    <row r="275" spans="50:50" ht="0" hidden="1" customHeight="1" x14ac:dyDescent="0.2">
      <c r="AX275" s="78"/>
    </row>
    <row r="276" spans="50:50" ht="0" hidden="1" customHeight="1" x14ac:dyDescent="0.2">
      <c r="AX276" s="78"/>
    </row>
    <row r="277" spans="50:50" ht="0" hidden="1" customHeight="1" x14ac:dyDescent="0.2">
      <c r="AX277" s="78"/>
    </row>
    <row r="278" spans="50:50" ht="0" hidden="1" customHeight="1" x14ac:dyDescent="0.2">
      <c r="AX278" s="78"/>
    </row>
    <row r="279" spans="50:50" ht="0" hidden="1" customHeight="1" x14ac:dyDescent="0.2">
      <c r="AX279" s="78"/>
    </row>
    <row r="280" spans="50:50" ht="0" hidden="1" customHeight="1" x14ac:dyDescent="0.2">
      <c r="AX280" s="78"/>
    </row>
    <row r="281" spans="50:50" ht="0" hidden="1" customHeight="1" x14ac:dyDescent="0.2">
      <c r="AX281" s="78"/>
    </row>
    <row r="282" spans="50:50" ht="0" hidden="1" customHeight="1" x14ac:dyDescent="0.2">
      <c r="AX282" s="78"/>
    </row>
    <row r="283" spans="50:50" ht="0" hidden="1" customHeight="1" x14ac:dyDescent="0.2">
      <c r="AX283" s="78"/>
    </row>
    <row r="284" spans="50:50" ht="0" hidden="1" customHeight="1" x14ac:dyDescent="0.2">
      <c r="AX284" s="78"/>
    </row>
    <row r="285" spans="50:50" ht="0" hidden="1" customHeight="1" x14ac:dyDescent="0.2">
      <c r="AX285" s="78"/>
    </row>
    <row r="286" spans="50:50" ht="0" hidden="1" customHeight="1" x14ac:dyDescent="0.2">
      <c r="AX286" s="78"/>
    </row>
    <row r="287" spans="50:50" ht="0" hidden="1" customHeight="1" x14ac:dyDescent="0.2">
      <c r="AX287" s="78"/>
    </row>
    <row r="288" spans="50:50" ht="0" hidden="1" customHeight="1" x14ac:dyDescent="0.2">
      <c r="AX288" s="78"/>
    </row>
    <row r="289" spans="50:50" ht="0" hidden="1" customHeight="1" x14ac:dyDescent="0.2">
      <c r="AX289" s="78"/>
    </row>
    <row r="290" spans="50:50" ht="0" hidden="1" customHeight="1" x14ac:dyDescent="0.2">
      <c r="AX290" s="78"/>
    </row>
    <row r="291" spans="50:50" ht="0" hidden="1" customHeight="1" x14ac:dyDescent="0.2">
      <c r="AX291" s="78"/>
    </row>
    <row r="292" spans="50:50" ht="0" hidden="1" customHeight="1" x14ac:dyDescent="0.2">
      <c r="AX292" s="78"/>
    </row>
    <row r="293" spans="50:50" ht="0" hidden="1" customHeight="1" x14ac:dyDescent="0.2">
      <c r="AX293" s="78"/>
    </row>
    <row r="294" spans="50:50" ht="0" hidden="1" customHeight="1" x14ac:dyDescent="0.2">
      <c r="AX294" s="78"/>
    </row>
    <row r="295" spans="50:50" ht="0" hidden="1" customHeight="1" x14ac:dyDescent="0.2">
      <c r="AX295" s="78"/>
    </row>
    <row r="296" spans="50:50" ht="0" hidden="1" customHeight="1" x14ac:dyDescent="0.2">
      <c r="AX296" s="78"/>
    </row>
    <row r="297" spans="50:50" ht="0" hidden="1" customHeight="1" x14ac:dyDescent="0.2">
      <c r="AX297" s="78"/>
    </row>
    <row r="298" spans="50:50" ht="0" hidden="1" customHeight="1" x14ac:dyDescent="0.2">
      <c r="AX298" s="78"/>
    </row>
    <row r="299" spans="50:50" ht="0" hidden="1" customHeight="1" x14ac:dyDescent="0.2">
      <c r="AX299" s="78"/>
    </row>
    <row r="300" spans="50:50" ht="0" hidden="1" customHeight="1" x14ac:dyDescent="0.2">
      <c r="AX300" s="78"/>
    </row>
    <row r="301" spans="50:50" ht="0" hidden="1" customHeight="1" x14ac:dyDescent="0.2">
      <c r="AX301" s="78"/>
    </row>
    <row r="302" spans="50:50" ht="0" hidden="1" customHeight="1" x14ac:dyDescent="0.2">
      <c r="AX302" s="78"/>
    </row>
    <row r="303" spans="50:50" ht="0" hidden="1" customHeight="1" x14ac:dyDescent="0.2">
      <c r="AX303" s="78"/>
    </row>
    <row r="304" spans="50:50" ht="0" hidden="1" customHeight="1" x14ac:dyDescent="0.2">
      <c r="AX304" s="78"/>
    </row>
    <row r="305" spans="50:50" ht="0" hidden="1" customHeight="1" x14ac:dyDescent="0.2">
      <c r="AX305" s="78"/>
    </row>
    <row r="306" spans="50:50" ht="0" hidden="1" customHeight="1" x14ac:dyDescent="0.2">
      <c r="AX306" s="78"/>
    </row>
    <row r="307" spans="50:50" ht="0" hidden="1" customHeight="1" x14ac:dyDescent="0.2">
      <c r="AX307" s="78"/>
    </row>
    <row r="308" spans="50:50" ht="0" hidden="1" customHeight="1" x14ac:dyDescent="0.2">
      <c r="AX308" s="78"/>
    </row>
    <row r="309" spans="50:50" ht="0" hidden="1" customHeight="1" x14ac:dyDescent="0.2">
      <c r="AX309" s="78"/>
    </row>
    <row r="310" spans="50:50" ht="0" hidden="1" customHeight="1" x14ac:dyDescent="0.2">
      <c r="AX310" s="78"/>
    </row>
    <row r="311" spans="50:50" ht="0" hidden="1" customHeight="1" x14ac:dyDescent="0.2">
      <c r="AX311" s="78"/>
    </row>
    <row r="312" spans="50:50" ht="0" hidden="1" customHeight="1" x14ac:dyDescent="0.2">
      <c r="AX312" s="78"/>
    </row>
    <row r="313" spans="50:50" ht="0" hidden="1" customHeight="1" x14ac:dyDescent="0.2">
      <c r="AX313" s="78"/>
    </row>
    <row r="314" spans="50:50" ht="0" hidden="1" customHeight="1" x14ac:dyDescent="0.2">
      <c r="AX314" s="78"/>
    </row>
    <row r="315" spans="50:50" ht="0" hidden="1" customHeight="1" x14ac:dyDescent="0.2">
      <c r="AX315" s="78"/>
    </row>
    <row r="316" spans="50:50" ht="0" hidden="1" customHeight="1" x14ac:dyDescent="0.2">
      <c r="AX316" s="78"/>
    </row>
    <row r="317" spans="50:50" ht="0" hidden="1" customHeight="1" x14ac:dyDescent="0.2">
      <c r="AX317" s="78"/>
    </row>
    <row r="318" spans="50:50" ht="0" hidden="1" customHeight="1" x14ac:dyDescent="0.2">
      <c r="AX318" s="78"/>
    </row>
    <row r="319" spans="50:50" ht="0" hidden="1" customHeight="1" x14ac:dyDescent="0.2">
      <c r="AX319" s="78"/>
    </row>
    <row r="320" spans="50:50" ht="0" hidden="1" customHeight="1" x14ac:dyDescent="0.2">
      <c r="AX320" s="78"/>
    </row>
    <row r="321" spans="50:50" ht="0" hidden="1" customHeight="1" x14ac:dyDescent="0.2">
      <c r="AX321" s="78"/>
    </row>
    <row r="322" spans="50:50" ht="0" hidden="1" customHeight="1" x14ac:dyDescent="0.2">
      <c r="AX322" s="78"/>
    </row>
    <row r="323" spans="50:50" ht="0" hidden="1" customHeight="1" x14ac:dyDescent="0.2">
      <c r="AX323" s="78"/>
    </row>
    <row r="324" spans="50:50" ht="0" hidden="1" customHeight="1" x14ac:dyDescent="0.2">
      <c r="AX324" s="78"/>
    </row>
    <row r="325" spans="50:50" ht="0" hidden="1" customHeight="1" x14ac:dyDescent="0.2">
      <c r="AX325" s="78"/>
    </row>
    <row r="326" spans="50:50" ht="0" hidden="1" customHeight="1" x14ac:dyDescent="0.2">
      <c r="AX326" s="78"/>
    </row>
    <row r="327" spans="50:50" ht="0" hidden="1" customHeight="1" x14ac:dyDescent="0.2">
      <c r="AX327" s="78"/>
    </row>
    <row r="328" spans="50:50" ht="0" hidden="1" customHeight="1" x14ac:dyDescent="0.2">
      <c r="AX328" s="78"/>
    </row>
    <row r="329" spans="50:50" ht="0" hidden="1" customHeight="1" x14ac:dyDescent="0.2">
      <c r="AX329" s="78"/>
    </row>
    <row r="330" spans="50:50" ht="0" hidden="1" customHeight="1" x14ac:dyDescent="0.2">
      <c r="AX330" s="78"/>
    </row>
    <row r="331" spans="50:50" ht="0" hidden="1" customHeight="1" x14ac:dyDescent="0.2">
      <c r="AX331" s="78"/>
    </row>
    <row r="332" spans="50:50" ht="0" hidden="1" customHeight="1" x14ac:dyDescent="0.2">
      <c r="AX332" s="78"/>
    </row>
    <row r="333" spans="50:50" ht="0" hidden="1" customHeight="1" x14ac:dyDescent="0.2">
      <c r="AX333" s="78"/>
    </row>
    <row r="334" spans="50:50" ht="0" hidden="1" customHeight="1" x14ac:dyDescent="0.2">
      <c r="AX334" s="78"/>
    </row>
    <row r="335" spans="50:50" ht="0" hidden="1" customHeight="1" x14ac:dyDescent="0.2">
      <c r="AX335" s="78"/>
    </row>
    <row r="336" spans="50:50" ht="0" hidden="1" customHeight="1" x14ac:dyDescent="0.2">
      <c r="AX336" s="78"/>
    </row>
    <row r="337" spans="50:50" ht="0" hidden="1" customHeight="1" x14ac:dyDescent="0.2">
      <c r="AX337" s="78"/>
    </row>
    <row r="338" spans="50:50" ht="0" hidden="1" customHeight="1" x14ac:dyDescent="0.2">
      <c r="AX338" s="78"/>
    </row>
    <row r="339" spans="50:50" ht="0" hidden="1" customHeight="1" x14ac:dyDescent="0.2">
      <c r="AX339" s="78"/>
    </row>
    <row r="340" spans="50:50" ht="0" hidden="1" customHeight="1" x14ac:dyDescent="0.2">
      <c r="AX340" s="78"/>
    </row>
    <row r="341" spans="50:50" ht="0" hidden="1" customHeight="1" x14ac:dyDescent="0.2">
      <c r="AX341" s="78"/>
    </row>
    <row r="342" spans="50:50" ht="0" hidden="1" customHeight="1" x14ac:dyDescent="0.2">
      <c r="AX342" s="78"/>
    </row>
    <row r="343" spans="50:50" ht="0" hidden="1" customHeight="1" x14ac:dyDescent="0.2">
      <c r="AX343" s="78"/>
    </row>
    <row r="344" spans="50:50" ht="0" hidden="1" customHeight="1" x14ac:dyDescent="0.2">
      <c r="AX344" s="78"/>
    </row>
    <row r="345" spans="50:50" ht="0" hidden="1" customHeight="1" x14ac:dyDescent="0.2">
      <c r="AX345" s="78"/>
    </row>
    <row r="346" spans="50:50" ht="0" hidden="1" customHeight="1" x14ac:dyDescent="0.2">
      <c r="AX346" s="78"/>
    </row>
    <row r="347" spans="50:50" ht="0" hidden="1" customHeight="1" x14ac:dyDescent="0.2">
      <c r="AX347" s="78"/>
    </row>
    <row r="348" spans="50:50" ht="0" hidden="1" customHeight="1" x14ac:dyDescent="0.2">
      <c r="AX348" s="78"/>
    </row>
    <row r="349" spans="50:50" ht="0" hidden="1" customHeight="1" x14ac:dyDescent="0.2">
      <c r="AX349" s="78"/>
    </row>
    <row r="350" spans="50:50" ht="0" hidden="1" customHeight="1" x14ac:dyDescent="0.2">
      <c r="AX350" s="78"/>
    </row>
    <row r="351" spans="50:50" ht="0" hidden="1" customHeight="1" x14ac:dyDescent="0.2">
      <c r="AX351" s="78"/>
    </row>
    <row r="352" spans="50:50" ht="0" hidden="1" customHeight="1" x14ac:dyDescent="0.2">
      <c r="AX352" s="78"/>
    </row>
    <row r="353" spans="50:50" ht="0" hidden="1" customHeight="1" x14ac:dyDescent="0.2">
      <c r="AX353" s="78"/>
    </row>
    <row r="354" spans="50:50" ht="0" hidden="1" customHeight="1" x14ac:dyDescent="0.2">
      <c r="AX354" s="78"/>
    </row>
    <row r="355" spans="50:50" ht="0" hidden="1" customHeight="1" x14ac:dyDescent="0.2">
      <c r="AX355" s="78"/>
    </row>
    <row r="356" spans="50:50" ht="0" hidden="1" customHeight="1" x14ac:dyDescent="0.2">
      <c r="AX356" s="78"/>
    </row>
    <row r="357" spans="50:50" ht="0" hidden="1" customHeight="1" x14ac:dyDescent="0.2">
      <c r="AX357" s="78"/>
    </row>
    <row r="358" spans="50:50" ht="0" hidden="1" customHeight="1" x14ac:dyDescent="0.2">
      <c r="AX358" s="78"/>
    </row>
    <row r="359" spans="50:50" ht="0" hidden="1" customHeight="1" x14ac:dyDescent="0.2">
      <c r="AX359" s="78"/>
    </row>
    <row r="360" spans="50:50" ht="0" hidden="1" customHeight="1" x14ac:dyDescent="0.2">
      <c r="AX360" s="78"/>
    </row>
    <row r="361" spans="50:50" ht="0" hidden="1" customHeight="1" x14ac:dyDescent="0.2">
      <c r="AX361" s="78"/>
    </row>
    <row r="362" spans="50:50" ht="0" hidden="1" customHeight="1" x14ac:dyDescent="0.2">
      <c r="AX362" s="78"/>
    </row>
    <row r="363" spans="50:50" ht="0" hidden="1" customHeight="1" x14ac:dyDescent="0.2">
      <c r="AX363" s="78"/>
    </row>
    <row r="364" spans="50:50" ht="0" hidden="1" customHeight="1" x14ac:dyDescent="0.2">
      <c r="AX364" s="78"/>
    </row>
    <row r="365" spans="50:50" ht="0" hidden="1" customHeight="1" x14ac:dyDescent="0.2">
      <c r="AX365" s="78"/>
    </row>
    <row r="366" spans="50:50" ht="0" hidden="1" customHeight="1" x14ac:dyDescent="0.2">
      <c r="AX366" s="78"/>
    </row>
    <row r="367" spans="50:50" ht="0" hidden="1" customHeight="1" x14ac:dyDescent="0.2">
      <c r="AX367" s="78"/>
    </row>
    <row r="368" spans="50:50" ht="0" hidden="1" customHeight="1" x14ac:dyDescent="0.2">
      <c r="AX368" s="78"/>
    </row>
    <row r="369" spans="50:50" ht="0" hidden="1" customHeight="1" x14ac:dyDescent="0.2">
      <c r="AX369" s="78"/>
    </row>
    <row r="370" spans="50:50" ht="0" hidden="1" customHeight="1" x14ac:dyDescent="0.2">
      <c r="AX370" s="78"/>
    </row>
    <row r="371" spans="50:50" ht="0" hidden="1" customHeight="1" x14ac:dyDescent="0.2">
      <c r="AX371" s="78"/>
    </row>
    <row r="372" spans="50:50" ht="0" hidden="1" customHeight="1" x14ac:dyDescent="0.2">
      <c r="AX372" s="78"/>
    </row>
    <row r="373" spans="50:50" ht="0" hidden="1" customHeight="1" x14ac:dyDescent="0.2">
      <c r="AX373" s="78"/>
    </row>
    <row r="374" spans="50:50" ht="0" hidden="1" customHeight="1" x14ac:dyDescent="0.2">
      <c r="AX374" s="78"/>
    </row>
    <row r="375" spans="50:50" ht="0" hidden="1" customHeight="1" x14ac:dyDescent="0.2">
      <c r="AX375" s="78"/>
    </row>
    <row r="376" spans="50:50" ht="0" hidden="1" customHeight="1" x14ac:dyDescent="0.2">
      <c r="AX376" s="78"/>
    </row>
    <row r="377" spans="50:50" ht="0" hidden="1" customHeight="1" x14ac:dyDescent="0.2">
      <c r="AX377" s="78"/>
    </row>
    <row r="378" spans="50:50" ht="0" hidden="1" customHeight="1" x14ac:dyDescent="0.2">
      <c r="AX378" s="78"/>
    </row>
    <row r="379" spans="50:50" ht="0" hidden="1" customHeight="1" x14ac:dyDescent="0.2">
      <c r="AX379" s="78"/>
    </row>
    <row r="380" spans="50:50" ht="0" hidden="1" customHeight="1" x14ac:dyDescent="0.2">
      <c r="AX380" s="78"/>
    </row>
    <row r="381" spans="50:50" ht="0" hidden="1" customHeight="1" x14ac:dyDescent="0.2">
      <c r="AX381" s="78"/>
    </row>
    <row r="382" spans="50:50" ht="0" hidden="1" customHeight="1" x14ac:dyDescent="0.2">
      <c r="AX382" s="78"/>
    </row>
    <row r="383" spans="50:50" ht="0" hidden="1" customHeight="1" x14ac:dyDescent="0.2">
      <c r="AX383" s="78"/>
    </row>
    <row r="384" spans="50:50" ht="0" hidden="1" customHeight="1" x14ac:dyDescent="0.2">
      <c r="AX384" s="78"/>
    </row>
    <row r="385" spans="50:50" ht="0" hidden="1" customHeight="1" x14ac:dyDescent="0.2">
      <c r="AX385" s="78"/>
    </row>
    <row r="386" spans="50:50" ht="0" hidden="1" customHeight="1" x14ac:dyDescent="0.2">
      <c r="AX386" s="78"/>
    </row>
    <row r="387" spans="50:50" ht="0" hidden="1" customHeight="1" x14ac:dyDescent="0.2">
      <c r="AX387" s="78"/>
    </row>
    <row r="388" spans="50:50" ht="0" hidden="1" customHeight="1" x14ac:dyDescent="0.2">
      <c r="AX388" s="78"/>
    </row>
    <row r="389" spans="50:50" ht="0" hidden="1" customHeight="1" x14ac:dyDescent="0.2">
      <c r="AX389" s="78"/>
    </row>
    <row r="390" spans="50:50" ht="0" hidden="1" customHeight="1" x14ac:dyDescent="0.2">
      <c r="AX390" s="78"/>
    </row>
    <row r="391" spans="50:50" ht="0" hidden="1" customHeight="1" x14ac:dyDescent="0.2">
      <c r="AX391" s="78"/>
    </row>
    <row r="392" spans="50:50" ht="0" hidden="1" customHeight="1" x14ac:dyDescent="0.2">
      <c r="AX392" s="78"/>
    </row>
    <row r="393" spans="50:50" ht="0" hidden="1" customHeight="1" x14ac:dyDescent="0.2">
      <c r="AX393" s="78"/>
    </row>
    <row r="394" spans="50:50" ht="0" hidden="1" customHeight="1" x14ac:dyDescent="0.2">
      <c r="AX394" s="78"/>
    </row>
    <row r="395" spans="50:50" ht="0" hidden="1" customHeight="1" x14ac:dyDescent="0.2">
      <c r="AX395" s="78"/>
    </row>
    <row r="396" spans="50:50" ht="0" hidden="1" customHeight="1" x14ac:dyDescent="0.2">
      <c r="AX396" s="78"/>
    </row>
    <row r="397" spans="50:50" ht="0" hidden="1" customHeight="1" x14ac:dyDescent="0.2">
      <c r="AX397" s="78"/>
    </row>
    <row r="398" spans="50:50" ht="0" hidden="1" customHeight="1" x14ac:dyDescent="0.2">
      <c r="AX398" s="78"/>
    </row>
    <row r="399" spans="50:50" ht="0" hidden="1" customHeight="1" x14ac:dyDescent="0.2">
      <c r="AX399" s="78"/>
    </row>
    <row r="400" spans="50:50" ht="0" hidden="1" customHeight="1" x14ac:dyDescent="0.2">
      <c r="AX400" s="78"/>
    </row>
    <row r="401" spans="50:50" ht="0" hidden="1" customHeight="1" x14ac:dyDescent="0.2">
      <c r="AX401" s="78"/>
    </row>
    <row r="402" spans="50:50" ht="0" hidden="1" customHeight="1" x14ac:dyDescent="0.2">
      <c r="AX402" s="78"/>
    </row>
    <row r="403" spans="50:50" ht="0" hidden="1" customHeight="1" x14ac:dyDescent="0.2">
      <c r="AX403" s="78"/>
    </row>
    <row r="404" spans="50:50" ht="0" hidden="1" customHeight="1" x14ac:dyDescent="0.2">
      <c r="AX404" s="78"/>
    </row>
    <row r="405" spans="50:50" ht="0" hidden="1" customHeight="1" x14ac:dyDescent="0.2">
      <c r="AX405" s="78"/>
    </row>
    <row r="406" spans="50:50" ht="0" hidden="1" customHeight="1" x14ac:dyDescent="0.2">
      <c r="AX406" s="78"/>
    </row>
    <row r="407" spans="50:50" ht="0" hidden="1" customHeight="1" x14ac:dyDescent="0.2">
      <c r="AX407" s="78"/>
    </row>
    <row r="408" spans="50:50" ht="0" hidden="1" customHeight="1" x14ac:dyDescent="0.2">
      <c r="AX408" s="78"/>
    </row>
    <row r="409" spans="50:50" ht="0" hidden="1" customHeight="1" x14ac:dyDescent="0.2">
      <c r="AX409" s="78"/>
    </row>
    <row r="410" spans="50:50" ht="0" hidden="1" customHeight="1" x14ac:dyDescent="0.2">
      <c r="AX410" s="78"/>
    </row>
    <row r="411" spans="50:50" ht="0" hidden="1" customHeight="1" x14ac:dyDescent="0.2">
      <c r="AX411" s="78"/>
    </row>
    <row r="412" spans="50:50" ht="0" hidden="1" customHeight="1" x14ac:dyDescent="0.2">
      <c r="AX412" s="78"/>
    </row>
    <row r="413" spans="50:50" ht="0" hidden="1" customHeight="1" x14ac:dyDescent="0.2">
      <c r="AX413" s="78"/>
    </row>
    <row r="414" spans="50:50" ht="0" hidden="1" customHeight="1" x14ac:dyDescent="0.2">
      <c r="AX414" s="78"/>
    </row>
    <row r="415" spans="50:50" ht="0" hidden="1" customHeight="1" x14ac:dyDescent="0.2">
      <c r="AX415" s="78"/>
    </row>
    <row r="416" spans="50:50" ht="0" hidden="1" customHeight="1" x14ac:dyDescent="0.2">
      <c r="AX416" s="78"/>
    </row>
    <row r="417" spans="50:50" ht="0" hidden="1" customHeight="1" x14ac:dyDescent="0.2">
      <c r="AX417" s="78"/>
    </row>
    <row r="418" spans="50:50" ht="0" hidden="1" customHeight="1" x14ac:dyDescent="0.2">
      <c r="AX418" s="78"/>
    </row>
    <row r="419" spans="50:50" ht="0" hidden="1" customHeight="1" x14ac:dyDescent="0.2">
      <c r="AX419" s="78"/>
    </row>
    <row r="420" spans="50:50" ht="0" hidden="1" customHeight="1" x14ac:dyDescent="0.2">
      <c r="AX420" s="78"/>
    </row>
    <row r="421" spans="50:50" ht="0" hidden="1" customHeight="1" x14ac:dyDescent="0.2">
      <c r="AX421" s="78"/>
    </row>
    <row r="422" spans="50:50" ht="0" hidden="1" customHeight="1" x14ac:dyDescent="0.2">
      <c r="AX422" s="78"/>
    </row>
    <row r="423" spans="50:50" ht="0" hidden="1" customHeight="1" x14ac:dyDescent="0.2">
      <c r="AX423" s="78"/>
    </row>
    <row r="424" spans="50:50" ht="0" hidden="1" customHeight="1" x14ac:dyDescent="0.2">
      <c r="AX424" s="78"/>
    </row>
    <row r="425" spans="50:50" ht="0" hidden="1" customHeight="1" x14ac:dyDescent="0.2">
      <c r="AX425" s="78"/>
    </row>
    <row r="426" spans="50:50" ht="0" hidden="1" customHeight="1" x14ac:dyDescent="0.2">
      <c r="AX426" s="78"/>
    </row>
    <row r="427" spans="50:50" ht="0" hidden="1" customHeight="1" x14ac:dyDescent="0.2">
      <c r="AX427" s="78"/>
    </row>
    <row r="428" spans="50:50" ht="0" hidden="1" customHeight="1" x14ac:dyDescent="0.2">
      <c r="AX428" s="78"/>
    </row>
    <row r="429" spans="50:50" ht="0" hidden="1" customHeight="1" x14ac:dyDescent="0.2">
      <c r="AX429" s="78"/>
    </row>
    <row r="430" spans="50:50" ht="0" hidden="1" customHeight="1" x14ac:dyDescent="0.2">
      <c r="AX430" s="78"/>
    </row>
    <row r="431" spans="50:50" ht="0" hidden="1" customHeight="1" x14ac:dyDescent="0.2">
      <c r="AX431" s="78"/>
    </row>
    <row r="432" spans="50:50" ht="0" hidden="1" customHeight="1" x14ac:dyDescent="0.2">
      <c r="AX432" s="78"/>
    </row>
    <row r="433" spans="50:50" ht="0" hidden="1" customHeight="1" x14ac:dyDescent="0.2">
      <c r="AX433" s="78"/>
    </row>
    <row r="434" spans="50:50" ht="0" hidden="1" customHeight="1" x14ac:dyDescent="0.2">
      <c r="AX434" s="78"/>
    </row>
    <row r="435" spans="50:50" ht="0" hidden="1" customHeight="1" x14ac:dyDescent="0.2">
      <c r="AX435" s="78"/>
    </row>
    <row r="436" spans="50:50" ht="0" hidden="1" customHeight="1" x14ac:dyDescent="0.2">
      <c r="AX436" s="78"/>
    </row>
    <row r="437" spans="50:50" ht="0" hidden="1" customHeight="1" x14ac:dyDescent="0.2">
      <c r="AX437" s="78"/>
    </row>
    <row r="438" spans="50:50" ht="0" hidden="1" customHeight="1" x14ac:dyDescent="0.2">
      <c r="AX438" s="78"/>
    </row>
    <row r="439" spans="50:50" ht="0" hidden="1" customHeight="1" x14ac:dyDescent="0.2">
      <c r="AX439" s="78"/>
    </row>
    <row r="440" spans="50:50" ht="0" hidden="1" customHeight="1" x14ac:dyDescent="0.2">
      <c r="AX440" s="78"/>
    </row>
    <row r="441" spans="50:50" ht="0" hidden="1" customHeight="1" x14ac:dyDescent="0.2">
      <c r="AX441" s="78"/>
    </row>
    <row r="442" spans="50:50" ht="0" hidden="1" customHeight="1" x14ac:dyDescent="0.2">
      <c r="AX442" s="78"/>
    </row>
    <row r="443" spans="50:50" ht="0" hidden="1" customHeight="1" x14ac:dyDescent="0.2">
      <c r="AX443" s="78"/>
    </row>
    <row r="444" spans="50:50" ht="0" hidden="1" customHeight="1" x14ac:dyDescent="0.2">
      <c r="AX444" s="78"/>
    </row>
    <row r="445" spans="50:50" ht="0" hidden="1" customHeight="1" x14ac:dyDescent="0.2">
      <c r="AX445" s="78"/>
    </row>
    <row r="446" spans="50:50" ht="0" hidden="1" customHeight="1" x14ac:dyDescent="0.2">
      <c r="AX446" s="78"/>
    </row>
    <row r="447" spans="50:50" ht="0" hidden="1" customHeight="1" x14ac:dyDescent="0.2">
      <c r="AX447" s="78"/>
    </row>
    <row r="448" spans="50:50" ht="0" hidden="1" customHeight="1" x14ac:dyDescent="0.2">
      <c r="AX448" s="78"/>
    </row>
    <row r="449" spans="50:50" ht="0" hidden="1" customHeight="1" x14ac:dyDescent="0.2">
      <c r="AX449" s="78"/>
    </row>
    <row r="450" spans="50:50" ht="0" hidden="1" customHeight="1" x14ac:dyDescent="0.2">
      <c r="AX450" s="78"/>
    </row>
    <row r="451" spans="50:50" ht="0" hidden="1" customHeight="1" x14ac:dyDescent="0.2">
      <c r="AX451" s="78"/>
    </row>
    <row r="452" spans="50:50" ht="0" hidden="1" customHeight="1" x14ac:dyDescent="0.2">
      <c r="AX452" s="78"/>
    </row>
    <row r="453" spans="50:50" ht="0" hidden="1" customHeight="1" x14ac:dyDescent="0.2">
      <c r="AX453" s="78"/>
    </row>
    <row r="454" spans="50:50" ht="0" hidden="1" customHeight="1" x14ac:dyDescent="0.2">
      <c r="AX454" s="78"/>
    </row>
    <row r="455" spans="50:50" ht="0" hidden="1" customHeight="1" x14ac:dyDescent="0.2">
      <c r="AX455" s="78"/>
    </row>
    <row r="456" spans="50:50" ht="0" hidden="1" customHeight="1" x14ac:dyDescent="0.2">
      <c r="AX456" s="78"/>
    </row>
    <row r="457" spans="50:50" ht="0" hidden="1" customHeight="1" x14ac:dyDescent="0.2">
      <c r="AX457" s="78"/>
    </row>
    <row r="458" spans="50:50" ht="0" hidden="1" customHeight="1" x14ac:dyDescent="0.2">
      <c r="AX458" s="78"/>
    </row>
    <row r="459" spans="50:50" ht="0" hidden="1" customHeight="1" x14ac:dyDescent="0.2">
      <c r="AX459" s="78"/>
    </row>
    <row r="460" spans="50:50" ht="0" hidden="1" customHeight="1" x14ac:dyDescent="0.2">
      <c r="AX460" s="78"/>
    </row>
    <row r="461" spans="50:50" ht="0" hidden="1" customHeight="1" x14ac:dyDescent="0.2">
      <c r="AX461" s="78"/>
    </row>
    <row r="462" spans="50:50" ht="0" hidden="1" customHeight="1" x14ac:dyDescent="0.2">
      <c r="AX462" s="78"/>
    </row>
    <row r="463" spans="50:50" ht="0" hidden="1" customHeight="1" x14ac:dyDescent="0.2">
      <c r="AX463" s="78"/>
    </row>
    <row r="464" spans="50:50" ht="0" hidden="1" customHeight="1" x14ac:dyDescent="0.2">
      <c r="AX464" s="78"/>
    </row>
    <row r="465" spans="50:50" ht="0" hidden="1" customHeight="1" x14ac:dyDescent="0.2">
      <c r="AX465" s="78"/>
    </row>
    <row r="466" spans="50:50" ht="0" hidden="1" customHeight="1" x14ac:dyDescent="0.2">
      <c r="AX466" s="78"/>
    </row>
    <row r="467" spans="50:50" ht="0" hidden="1" customHeight="1" x14ac:dyDescent="0.2">
      <c r="AX467" s="78"/>
    </row>
    <row r="468" spans="50:50" ht="0" hidden="1" customHeight="1" x14ac:dyDescent="0.2">
      <c r="AX468" s="78"/>
    </row>
    <row r="469" spans="50:50" ht="0" hidden="1" customHeight="1" x14ac:dyDescent="0.2">
      <c r="AX469" s="78"/>
    </row>
    <row r="470" spans="50:50" ht="0" hidden="1" customHeight="1" x14ac:dyDescent="0.2">
      <c r="AX470" s="78"/>
    </row>
    <row r="471" spans="50:50" ht="0" hidden="1" customHeight="1" x14ac:dyDescent="0.2">
      <c r="AX471" s="78"/>
    </row>
    <row r="472" spans="50:50" ht="0" hidden="1" customHeight="1" x14ac:dyDescent="0.2">
      <c r="AX472" s="78"/>
    </row>
    <row r="473" spans="50:50" ht="0" hidden="1" customHeight="1" x14ac:dyDescent="0.2">
      <c r="AX473" s="78"/>
    </row>
    <row r="474" spans="50:50" ht="0" hidden="1" customHeight="1" x14ac:dyDescent="0.2">
      <c r="AX474" s="78"/>
    </row>
    <row r="475" spans="50:50" ht="0" hidden="1" customHeight="1" x14ac:dyDescent="0.2">
      <c r="AX475" s="78"/>
    </row>
    <row r="476" spans="50:50" ht="0" hidden="1" customHeight="1" x14ac:dyDescent="0.2">
      <c r="AX476" s="78"/>
    </row>
    <row r="477" spans="50:50" ht="0" hidden="1" customHeight="1" x14ac:dyDescent="0.2">
      <c r="AX477" s="78"/>
    </row>
    <row r="478" spans="50:50" ht="0" hidden="1" customHeight="1" x14ac:dyDescent="0.2">
      <c r="AX478" s="78"/>
    </row>
    <row r="479" spans="50:50" ht="0" hidden="1" customHeight="1" x14ac:dyDescent="0.2">
      <c r="AX479" s="78"/>
    </row>
    <row r="480" spans="50:50" ht="0" hidden="1" customHeight="1" x14ac:dyDescent="0.2">
      <c r="AX480" s="78"/>
    </row>
    <row r="481" spans="50:50" ht="0" hidden="1" customHeight="1" x14ac:dyDescent="0.2">
      <c r="AX481" s="78"/>
    </row>
    <row r="482" spans="50:50" ht="0" hidden="1" customHeight="1" x14ac:dyDescent="0.2">
      <c r="AX482" s="78"/>
    </row>
    <row r="483" spans="50:50" ht="0" hidden="1" customHeight="1" x14ac:dyDescent="0.2">
      <c r="AX483" s="78"/>
    </row>
    <row r="484" spans="50:50" ht="0" hidden="1" customHeight="1" x14ac:dyDescent="0.2">
      <c r="AX484" s="78"/>
    </row>
    <row r="485" spans="50:50" ht="0" hidden="1" customHeight="1" x14ac:dyDescent="0.2">
      <c r="AX485" s="78"/>
    </row>
    <row r="486" spans="50:50" ht="0" hidden="1" customHeight="1" x14ac:dyDescent="0.2">
      <c r="AX486" s="78"/>
    </row>
    <row r="487" spans="50:50" ht="0" hidden="1" customHeight="1" x14ac:dyDescent="0.2">
      <c r="AX487" s="78"/>
    </row>
    <row r="488" spans="50:50" ht="0" hidden="1" customHeight="1" x14ac:dyDescent="0.2">
      <c r="AX488" s="78"/>
    </row>
    <row r="489" spans="50:50" ht="0" hidden="1" customHeight="1" x14ac:dyDescent="0.2">
      <c r="AX489" s="78"/>
    </row>
    <row r="490" spans="50:50" ht="0" hidden="1" customHeight="1" x14ac:dyDescent="0.2">
      <c r="AX490" s="78"/>
    </row>
    <row r="491" spans="50:50" ht="0" hidden="1" customHeight="1" x14ac:dyDescent="0.2">
      <c r="AX491" s="78"/>
    </row>
    <row r="492" spans="50:50" ht="0" hidden="1" customHeight="1" x14ac:dyDescent="0.2">
      <c r="AX492" s="78"/>
    </row>
    <row r="493" spans="50:50" ht="0" hidden="1" customHeight="1" x14ac:dyDescent="0.2">
      <c r="AX493" s="78"/>
    </row>
    <row r="494" spans="50:50" ht="0" hidden="1" customHeight="1" x14ac:dyDescent="0.2">
      <c r="AX494" s="78"/>
    </row>
    <row r="495" spans="50:50" ht="0" hidden="1" customHeight="1" x14ac:dyDescent="0.2">
      <c r="AX495" s="78"/>
    </row>
    <row r="496" spans="50:50" ht="0" hidden="1" customHeight="1" x14ac:dyDescent="0.2">
      <c r="AX496" s="78"/>
    </row>
    <row r="497" spans="50:50" ht="0" hidden="1" customHeight="1" x14ac:dyDescent="0.2">
      <c r="AX497" s="78"/>
    </row>
    <row r="498" spans="50:50" ht="0" hidden="1" customHeight="1" x14ac:dyDescent="0.2">
      <c r="AX498" s="78"/>
    </row>
    <row r="499" spans="50:50" ht="0" hidden="1" customHeight="1" x14ac:dyDescent="0.2">
      <c r="AX499" s="78"/>
    </row>
    <row r="500" spans="50:50" ht="0" hidden="1" customHeight="1" x14ac:dyDescent="0.2">
      <c r="AX500" s="78"/>
    </row>
    <row r="501" spans="50:50" ht="0" hidden="1" customHeight="1" x14ac:dyDescent="0.2">
      <c r="AX501" s="78"/>
    </row>
    <row r="502" spans="50:50" ht="0" hidden="1" customHeight="1" x14ac:dyDescent="0.2">
      <c r="AX502" s="78"/>
    </row>
    <row r="503" spans="50:50" ht="0" hidden="1" customHeight="1" x14ac:dyDescent="0.2">
      <c r="AX503" s="78"/>
    </row>
    <row r="504" spans="50:50" ht="0" hidden="1" customHeight="1" x14ac:dyDescent="0.2">
      <c r="AX504" s="78"/>
    </row>
    <row r="505" spans="50:50" ht="0" hidden="1" customHeight="1" x14ac:dyDescent="0.2">
      <c r="AX505" s="78"/>
    </row>
    <row r="506" spans="50:50" ht="0" hidden="1" customHeight="1" x14ac:dyDescent="0.2">
      <c r="AX506" s="78"/>
    </row>
    <row r="507" spans="50:50" ht="0" hidden="1" customHeight="1" x14ac:dyDescent="0.2">
      <c r="AX507" s="78"/>
    </row>
    <row r="508" spans="50:50" ht="0" hidden="1" customHeight="1" x14ac:dyDescent="0.2">
      <c r="AX508" s="78"/>
    </row>
    <row r="509" spans="50:50" ht="0" hidden="1" customHeight="1" x14ac:dyDescent="0.2">
      <c r="AX509" s="78"/>
    </row>
    <row r="510" spans="50:50" ht="0" hidden="1" customHeight="1" x14ac:dyDescent="0.2">
      <c r="AX510" s="78"/>
    </row>
    <row r="511" spans="50:50" ht="0" hidden="1" customHeight="1" x14ac:dyDescent="0.2">
      <c r="AX511" s="78"/>
    </row>
    <row r="512" spans="50:50" ht="0" hidden="1" customHeight="1" x14ac:dyDescent="0.2">
      <c r="AX512" s="78"/>
    </row>
    <row r="513" spans="50:50" ht="0" hidden="1" customHeight="1" x14ac:dyDescent="0.2">
      <c r="AX513" s="78"/>
    </row>
    <row r="514" spans="50:50" ht="0" hidden="1" customHeight="1" x14ac:dyDescent="0.2">
      <c r="AX514" s="78"/>
    </row>
    <row r="515" spans="50:50" ht="0" hidden="1" customHeight="1" x14ac:dyDescent="0.2">
      <c r="AX515" s="78"/>
    </row>
    <row r="516" spans="50:50" ht="0" hidden="1" customHeight="1" x14ac:dyDescent="0.2">
      <c r="AX516" s="78"/>
    </row>
    <row r="517" spans="50:50" ht="0" hidden="1" customHeight="1" x14ac:dyDescent="0.2">
      <c r="AX517" s="78"/>
    </row>
    <row r="518" spans="50:50" ht="0" hidden="1" customHeight="1" x14ac:dyDescent="0.2">
      <c r="AX518" s="78"/>
    </row>
    <row r="519" spans="50:50" ht="0" hidden="1" customHeight="1" x14ac:dyDescent="0.2">
      <c r="AX519" s="78"/>
    </row>
    <row r="520" spans="50:50" ht="0" hidden="1" customHeight="1" x14ac:dyDescent="0.2">
      <c r="AX520" s="78"/>
    </row>
    <row r="521" spans="50:50" ht="0" hidden="1" customHeight="1" x14ac:dyDescent="0.2">
      <c r="AX521" s="78"/>
    </row>
    <row r="522" spans="50:50" ht="0" hidden="1" customHeight="1" x14ac:dyDescent="0.2">
      <c r="AX522" s="78"/>
    </row>
    <row r="523" spans="50:50" ht="0" hidden="1" customHeight="1" x14ac:dyDescent="0.2">
      <c r="AX523" s="78"/>
    </row>
    <row r="524" spans="50:50" ht="0" hidden="1" customHeight="1" x14ac:dyDescent="0.2">
      <c r="AX524" s="78"/>
    </row>
    <row r="525" spans="50:50" ht="0" hidden="1" customHeight="1" x14ac:dyDescent="0.2">
      <c r="AX525" s="78"/>
    </row>
    <row r="526" spans="50:50" ht="0" hidden="1" customHeight="1" x14ac:dyDescent="0.2">
      <c r="AX526" s="78"/>
    </row>
    <row r="527" spans="50:50" ht="0" hidden="1" customHeight="1" x14ac:dyDescent="0.2">
      <c r="AX527" s="78"/>
    </row>
    <row r="528" spans="50:50" ht="0" hidden="1" customHeight="1" x14ac:dyDescent="0.2">
      <c r="AX528" s="78"/>
    </row>
    <row r="529" spans="50:50" ht="0" hidden="1" customHeight="1" x14ac:dyDescent="0.2">
      <c r="AX529" s="78"/>
    </row>
    <row r="530" spans="50:50" ht="0" hidden="1" customHeight="1" x14ac:dyDescent="0.2">
      <c r="AX530" s="78"/>
    </row>
    <row r="531" spans="50:50" ht="0" hidden="1" customHeight="1" x14ac:dyDescent="0.2">
      <c r="AX531" s="78"/>
    </row>
    <row r="532" spans="50:50" ht="0" hidden="1" customHeight="1" x14ac:dyDescent="0.2">
      <c r="AX532" s="78"/>
    </row>
    <row r="533" spans="50:50" ht="0" hidden="1" customHeight="1" x14ac:dyDescent="0.2">
      <c r="AX533" s="78"/>
    </row>
    <row r="534" spans="50:50" ht="0" hidden="1" customHeight="1" x14ac:dyDescent="0.2">
      <c r="AX534" s="78"/>
    </row>
    <row r="535" spans="50:50" ht="0" hidden="1" customHeight="1" x14ac:dyDescent="0.2">
      <c r="AX535" s="78"/>
    </row>
    <row r="536" spans="50:50" ht="0" hidden="1" customHeight="1" x14ac:dyDescent="0.2">
      <c r="AX536" s="78"/>
    </row>
    <row r="537" spans="50:50" ht="0" hidden="1" customHeight="1" x14ac:dyDescent="0.2">
      <c r="AX537" s="78"/>
    </row>
    <row r="538" spans="50:50" ht="0" hidden="1" customHeight="1" x14ac:dyDescent="0.2">
      <c r="AX538" s="78"/>
    </row>
    <row r="539" spans="50:50" ht="0" hidden="1" customHeight="1" x14ac:dyDescent="0.2">
      <c r="AX539" s="78"/>
    </row>
    <row r="540" spans="50:50" ht="0" hidden="1" customHeight="1" x14ac:dyDescent="0.2">
      <c r="AX540" s="78"/>
    </row>
    <row r="541" spans="50:50" ht="0" hidden="1" customHeight="1" x14ac:dyDescent="0.2">
      <c r="AX541" s="78"/>
    </row>
    <row r="542" spans="50:50" ht="0" hidden="1" customHeight="1" x14ac:dyDescent="0.2">
      <c r="AX542" s="78"/>
    </row>
    <row r="543" spans="50:50" ht="0" hidden="1" customHeight="1" x14ac:dyDescent="0.2">
      <c r="AX543" s="78"/>
    </row>
    <row r="544" spans="50:50" ht="0" hidden="1" customHeight="1" x14ac:dyDescent="0.2">
      <c r="AX544" s="78"/>
    </row>
    <row r="545" spans="50:50" ht="0" hidden="1" customHeight="1" x14ac:dyDescent="0.2">
      <c r="AX545" s="78"/>
    </row>
    <row r="546" spans="50:50" ht="0" hidden="1" customHeight="1" x14ac:dyDescent="0.2">
      <c r="AX546" s="78"/>
    </row>
    <row r="547" spans="50:50" ht="0" hidden="1" customHeight="1" x14ac:dyDescent="0.2">
      <c r="AX547" s="78"/>
    </row>
    <row r="548" spans="50:50" ht="0" hidden="1" customHeight="1" x14ac:dyDescent="0.2">
      <c r="AX548" s="78"/>
    </row>
    <row r="549" spans="50:50" ht="0" hidden="1" customHeight="1" x14ac:dyDescent="0.2">
      <c r="AX549" s="78"/>
    </row>
    <row r="550" spans="50:50" ht="0" hidden="1" customHeight="1" x14ac:dyDescent="0.2">
      <c r="AX550" s="78"/>
    </row>
    <row r="551" spans="50:50" ht="0" hidden="1" customHeight="1" x14ac:dyDescent="0.2">
      <c r="AX551" s="78"/>
    </row>
    <row r="552" spans="50:50" ht="0" hidden="1" customHeight="1" x14ac:dyDescent="0.2">
      <c r="AX552" s="78"/>
    </row>
    <row r="553" spans="50:50" ht="0" hidden="1" customHeight="1" x14ac:dyDescent="0.2">
      <c r="AX553" s="78"/>
    </row>
    <row r="554" spans="50:50" ht="0" hidden="1" customHeight="1" x14ac:dyDescent="0.2">
      <c r="AX554" s="78"/>
    </row>
    <row r="555" spans="50:50" ht="0" hidden="1" customHeight="1" x14ac:dyDescent="0.2">
      <c r="AX555" s="78"/>
    </row>
    <row r="556" spans="50:50" ht="0" hidden="1" customHeight="1" x14ac:dyDescent="0.2">
      <c r="AX556" s="78"/>
    </row>
    <row r="557" spans="50:50" ht="0" hidden="1" customHeight="1" x14ac:dyDescent="0.2">
      <c r="AX557" s="78"/>
    </row>
    <row r="558" spans="50:50" ht="0" hidden="1" customHeight="1" x14ac:dyDescent="0.2">
      <c r="AX558" s="78"/>
    </row>
    <row r="559" spans="50:50" ht="0" hidden="1" customHeight="1" x14ac:dyDescent="0.2">
      <c r="AX559" s="78"/>
    </row>
    <row r="560" spans="50:50" ht="0" hidden="1" customHeight="1" x14ac:dyDescent="0.2">
      <c r="AX560" s="78"/>
    </row>
    <row r="561" spans="50:50" ht="0" hidden="1" customHeight="1" x14ac:dyDescent="0.2">
      <c r="AX561" s="78"/>
    </row>
    <row r="562" spans="50:50" ht="0" hidden="1" customHeight="1" x14ac:dyDescent="0.2">
      <c r="AX562" s="78"/>
    </row>
    <row r="563" spans="50:50" ht="0" hidden="1" customHeight="1" x14ac:dyDescent="0.2">
      <c r="AX563" s="78"/>
    </row>
    <row r="564" spans="50:50" ht="0" hidden="1" customHeight="1" x14ac:dyDescent="0.2">
      <c r="AX564" s="78"/>
    </row>
    <row r="565" spans="50:50" ht="0" hidden="1" customHeight="1" x14ac:dyDescent="0.2">
      <c r="AX565" s="78"/>
    </row>
    <row r="566" spans="50:50" ht="0" hidden="1" customHeight="1" x14ac:dyDescent="0.2">
      <c r="AX566" s="78"/>
    </row>
    <row r="567" spans="50:50" ht="0" hidden="1" customHeight="1" x14ac:dyDescent="0.2">
      <c r="AX567" s="78"/>
    </row>
    <row r="568" spans="50:50" ht="0" hidden="1" customHeight="1" x14ac:dyDescent="0.2">
      <c r="AX568" s="78"/>
    </row>
    <row r="569" spans="50:50" ht="0" hidden="1" customHeight="1" x14ac:dyDescent="0.2">
      <c r="AX569" s="78"/>
    </row>
    <row r="570" spans="50:50" ht="0" hidden="1" customHeight="1" x14ac:dyDescent="0.2">
      <c r="AX570" s="78"/>
    </row>
    <row r="571" spans="50:50" ht="0" hidden="1" customHeight="1" x14ac:dyDescent="0.2">
      <c r="AX571" s="78"/>
    </row>
    <row r="572" spans="50:50" ht="0" hidden="1" customHeight="1" x14ac:dyDescent="0.2">
      <c r="AX572" s="78"/>
    </row>
    <row r="573" spans="50:50" ht="0" hidden="1" customHeight="1" x14ac:dyDescent="0.2">
      <c r="AX573" s="78"/>
    </row>
    <row r="574" spans="50:50" ht="0" hidden="1" customHeight="1" x14ac:dyDescent="0.2">
      <c r="AX574" s="78"/>
    </row>
    <row r="575" spans="50:50" ht="0" hidden="1" customHeight="1" x14ac:dyDescent="0.2">
      <c r="AX575" s="78"/>
    </row>
    <row r="576" spans="50:50" ht="0" hidden="1" customHeight="1" x14ac:dyDescent="0.2">
      <c r="AX576" s="78"/>
    </row>
    <row r="577" spans="50:50" ht="0" hidden="1" customHeight="1" x14ac:dyDescent="0.2">
      <c r="AX577" s="78"/>
    </row>
    <row r="578" spans="50:50" ht="0" hidden="1" customHeight="1" x14ac:dyDescent="0.2">
      <c r="AX578" s="78"/>
    </row>
    <row r="579" spans="50:50" ht="0" hidden="1" customHeight="1" x14ac:dyDescent="0.2">
      <c r="AX579" s="78"/>
    </row>
    <row r="580" spans="50:50" ht="0" hidden="1" customHeight="1" x14ac:dyDescent="0.2">
      <c r="AX580" s="78"/>
    </row>
    <row r="581" spans="50:50" ht="0" hidden="1" customHeight="1" x14ac:dyDescent="0.2">
      <c r="AX581" s="78"/>
    </row>
    <row r="582" spans="50:50" ht="0" hidden="1" customHeight="1" x14ac:dyDescent="0.2">
      <c r="AX582" s="78"/>
    </row>
    <row r="583" spans="50:50" ht="0" hidden="1" customHeight="1" x14ac:dyDescent="0.2">
      <c r="AX583" s="78"/>
    </row>
    <row r="584" spans="50:50" ht="0" hidden="1" customHeight="1" x14ac:dyDescent="0.2">
      <c r="AX584" s="78"/>
    </row>
    <row r="585" spans="50:50" ht="0" hidden="1" customHeight="1" x14ac:dyDescent="0.2">
      <c r="AX585" s="78"/>
    </row>
    <row r="586" spans="50:50" ht="0" hidden="1" customHeight="1" x14ac:dyDescent="0.2">
      <c r="AX586" s="78"/>
    </row>
    <row r="587" spans="50:50" ht="0" hidden="1" customHeight="1" x14ac:dyDescent="0.2">
      <c r="AX587" s="78"/>
    </row>
    <row r="588" spans="50:50" ht="0" hidden="1" customHeight="1" x14ac:dyDescent="0.2">
      <c r="AX588" s="78"/>
    </row>
    <row r="589" spans="50:50" ht="0" hidden="1" customHeight="1" x14ac:dyDescent="0.2">
      <c r="AX589" s="78"/>
    </row>
    <row r="590" spans="50:50" ht="0" hidden="1" customHeight="1" x14ac:dyDescent="0.2">
      <c r="AX590" s="78"/>
    </row>
    <row r="591" spans="50:50" ht="0" hidden="1" customHeight="1" x14ac:dyDescent="0.2">
      <c r="AX591" s="78"/>
    </row>
    <row r="592" spans="50:50" ht="0" hidden="1" customHeight="1" x14ac:dyDescent="0.2">
      <c r="AX592" s="78"/>
    </row>
    <row r="593" spans="50:50" ht="0" hidden="1" customHeight="1" x14ac:dyDescent="0.2">
      <c r="AX593" s="78"/>
    </row>
    <row r="594" spans="50:50" ht="0" hidden="1" customHeight="1" x14ac:dyDescent="0.2">
      <c r="AX594" s="78"/>
    </row>
    <row r="595" spans="50:50" ht="0" hidden="1" customHeight="1" x14ac:dyDescent="0.2">
      <c r="AX595" s="78"/>
    </row>
    <row r="596" spans="50:50" ht="0" hidden="1" customHeight="1" x14ac:dyDescent="0.2">
      <c r="AX596" s="78"/>
    </row>
    <row r="597" spans="50:50" ht="0" hidden="1" customHeight="1" x14ac:dyDescent="0.2">
      <c r="AX597" s="78"/>
    </row>
    <row r="598" spans="50:50" ht="0" hidden="1" customHeight="1" x14ac:dyDescent="0.2">
      <c r="AX598" s="78"/>
    </row>
    <row r="599" spans="50:50" ht="0" hidden="1" customHeight="1" x14ac:dyDescent="0.2">
      <c r="AX599" s="78"/>
    </row>
    <row r="600" spans="50:50" ht="0" hidden="1" customHeight="1" x14ac:dyDescent="0.2">
      <c r="AX600" s="78"/>
    </row>
    <row r="601" spans="50:50" ht="0" hidden="1" customHeight="1" x14ac:dyDescent="0.2">
      <c r="AX601" s="78"/>
    </row>
    <row r="602" spans="50:50" ht="0" hidden="1" customHeight="1" x14ac:dyDescent="0.2">
      <c r="AX602" s="78"/>
    </row>
    <row r="603" spans="50:50" ht="0" hidden="1" customHeight="1" x14ac:dyDescent="0.2">
      <c r="AX603" s="78"/>
    </row>
    <row r="604" spans="50:50" ht="0" hidden="1" customHeight="1" x14ac:dyDescent="0.2">
      <c r="AX604" s="78"/>
    </row>
    <row r="605" spans="50:50" ht="0" hidden="1" customHeight="1" x14ac:dyDescent="0.2">
      <c r="AX605" s="78"/>
    </row>
    <row r="606" spans="50:50" ht="0" hidden="1" customHeight="1" x14ac:dyDescent="0.2">
      <c r="AX606" s="78"/>
    </row>
    <row r="607" spans="50:50" ht="0" hidden="1" customHeight="1" x14ac:dyDescent="0.2">
      <c r="AX607" s="78"/>
    </row>
    <row r="608" spans="50:50" ht="0" hidden="1" customHeight="1" x14ac:dyDescent="0.2">
      <c r="AX608" s="78"/>
    </row>
    <row r="609" spans="50:50" ht="0" hidden="1" customHeight="1" x14ac:dyDescent="0.2">
      <c r="AX609" s="78"/>
    </row>
    <row r="610" spans="50:50" ht="0" hidden="1" customHeight="1" x14ac:dyDescent="0.2">
      <c r="AX610" s="78"/>
    </row>
    <row r="611" spans="50:50" ht="0" hidden="1" customHeight="1" x14ac:dyDescent="0.2">
      <c r="AX611" s="78"/>
    </row>
    <row r="612" spans="50:50" ht="0" hidden="1" customHeight="1" x14ac:dyDescent="0.2">
      <c r="AX612" s="78"/>
    </row>
    <row r="613" spans="50:50" ht="0" hidden="1" customHeight="1" x14ac:dyDescent="0.2">
      <c r="AX613" s="78"/>
    </row>
    <row r="614" spans="50:50" ht="0" hidden="1" customHeight="1" x14ac:dyDescent="0.2">
      <c r="AX614" s="78"/>
    </row>
    <row r="615" spans="50:50" ht="0" hidden="1" customHeight="1" x14ac:dyDescent="0.2">
      <c r="AX615" s="78"/>
    </row>
    <row r="616" spans="50:50" ht="0" hidden="1" customHeight="1" x14ac:dyDescent="0.2">
      <c r="AX616" s="78"/>
    </row>
    <row r="617" spans="50:50" ht="0" hidden="1" customHeight="1" x14ac:dyDescent="0.2">
      <c r="AX617" s="78"/>
    </row>
    <row r="618" spans="50:50" ht="0" hidden="1" customHeight="1" x14ac:dyDescent="0.2">
      <c r="AX618" s="78"/>
    </row>
    <row r="619" spans="50:50" ht="0" hidden="1" customHeight="1" x14ac:dyDescent="0.2">
      <c r="AX619" s="78"/>
    </row>
    <row r="620" spans="50:50" ht="0" hidden="1" customHeight="1" x14ac:dyDescent="0.2">
      <c r="AX620" s="78"/>
    </row>
    <row r="621" spans="50:50" ht="0" hidden="1" customHeight="1" x14ac:dyDescent="0.2">
      <c r="AX621" s="78"/>
    </row>
    <row r="622" spans="50:50" ht="0" hidden="1" customHeight="1" x14ac:dyDescent="0.2">
      <c r="AX622" s="78"/>
    </row>
    <row r="623" spans="50:50" ht="0" hidden="1" customHeight="1" x14ac:dyDescent="0.2">
      <c r="AX623" s="78"/>
    </row>
    <row r="624" spans="50:50" ht="0" hidden="1" customHeight="1" x14ac:dyDescent="0.2">
      <c r="AX624" s="78"/>
    </row>
    <row r="625" spans="50:50" ht="0" hidden="1" customHeight="1" x14ac:dyDescent="0.2">
      <c r="AX625" s="78"/>
    </row>
    <row r="626" spans="50:50" ht="0" hidden="1" customHeight="1" x14ac:dyDescent="0.2">
      <c r="AX626" s="78"/>
    </row>
    <row r="627" spans="50:50" ht="0" hidden="1" customHeight="1" x14ac:dyDescent="0.2">
      <c r="AX627" s="78"/>
    </row>
    <row r="628" spans="50:50" ht="0" hidden="1" customHeight="1" x14ac:dyDescent="0.2">
      <c r="AX628" s="78"/>
    </row>
    <row r="629" spans="50:50" ht="0" hidden="1" customHeight="1" x14ac:dyDescent="0.2">
      <c r="AX629" s="78"/>
    </row>
    <row r="630" spans="50:50" ht="0" hidden="1" customHeight="1" x14ac:dyDescent="0.2">
      <c r="AX630" s="78"/>
    </row>
    <row r="631" spans="50:50" ht="0" hidden="1" customHeight="1" x14ac:dyDescent="0.2">
      <c r="AX631" s="78"/>
    </row>
    <row r="632" spans="50:50" ht="0" hidden="1" customHeight="1" x14ac:dyDescent="0.2">
      <c r="AX632" s="78"/>
    </row>
    <row r="633" spans="50:50" ht="0" hidden="1" customHeight="1" x14ac:dyDescent="0.2">
      <c r="AX633" s="78"/>
    </row>
    <row r="634" spans="50:50" ht="0" hidden="1" customHeight="1" x14ac:dyDescent="0.2">
      <c r="AX634" s="78"/>
    </row>
    <row r="635" spans="50:50" ht="0" hidden="1" customHeight="1" x14ac:dyDescent="0.2">
      <c r="AX635" s="78"/>
    </row>
    <row r="636" spans="50:50" ht="0" hidden="1" customHeight="1" x14ac:dyDescent="0.2">
      <c r="AX636" s="78"/>
    </row>
    <row r="637" spans="50:50" ht="0" hidden="1" customHeight="1" x14ac:dyDescent="0.2">
      <c r="AX637" s="78"/>
    </row>
    <row r="638" spans="50:50" ht="0" hidden="1" customHeight="1" x14ac:dyDescent="0.2">
      <c r="AX638" s="78"/>
    </row>
    <row r="639" spans="50:50" ht="0" hidden="1" customHeight="1" x14ac:dyDescent="0.2">
      <c r="AX639" s="78"/>
    </row>
    <row r="640" spans="50:50" ht="0" hidden="1" customHeight="1" x14ac:dyDescent="0.2">
      <c r="AX640" s="78"/>
    </row>
    <row r="641" spans="50:50" ht="0" hidden="1" customHeight="1" x14ac:dyDescent="0.2">
      <c r="AX641" s="78"/>
    </row>
    <row r="642" spans="50:50" ht="0" hidden="1" customHeight="1" x14ac:dyDescent="0.2">
      <c r="AX642" s="78"/>
    </row>
    <row r="643" spans="50:50" ht="0" hidden="1" customHeight="1" x14ac:dyDescent="0.2">
      <c r="AX643" s="78"/>
    </row>
    <row r="644" spans="50:50" ht="0" hidden="1" customHeight="1" x14ac:dyDescent="0.2">
      <c r="AX644" s="78"/>
    </row>
    <row r="645" spans="50:50" ht="0" hidden="1" customHeight="1" x14ac:dyDescent="0.2">
      <c r="AX645" s="78"/>
    </row>
    <row r="646" spans="50:50" ht="0" hidden="1" customHeight="1" x14ac:dyDescent="0.2">
      <c r="AX646" s="78"/>
    </row>
    <row r="647" spans="50:50" ht="0" hidden="1" customHeight="1" x14ac:dyDescent="0.2">
      <c r="AX647" s="78"/>
    </row>
    <row r="648" spans="50:50" ht="0" hidden="1" customHeight="1" x14ac:dyDescent="0.2">
      <c r="AX648" s="78"/>
    </row>
    <row r="649" spans="50:50" ht="0" hidden="1" customHeight="1" x14ac:dyDescent="0.2">
      <c r="AX649" s="78"/>
    </row>
    <row r="650" spans="50:50" ht="0" hidden="1" customHeight="1" x14ac:dyDescent="0.2">
      <c r="AX650" s="78"/>
    </row>
    <row r="651" spans="50:50" ht="0" hidden="1" customHeight="1" x14ac:dyDescent="0.2">
      <c r="AX651" s="78"/>
    </row>
    <row r="652" spans="50:50" ht="0" hidden="1" customHeight="1" x14ac:dyDescent="0.2">
      <c r="AX652" s="78"/>
    </row>
    <row r="653" spans="50:50" ht="0" hidden="1" customHeight="1" x14ac:dyDescent="0.2">
      <c r="AX653" s="78"/>
    </row>
    <row r="654" spans="50:50" ht="0" hidden="1" customHeight="1" x14ac:dyDescent="0.2">
      <c r="AX654" s="78"/>
    </row>
    <row r="655" spans="50:50" ht="0" hidden="1" customHeight="1" x14ac:dyDescent="0.2">
      <c r="AX655" s="78"/>
    </row>
    <row r="656" spans="50:50" ht="0" hidden="1" customHeight="1" x14ac:dyDescent="0.2">
      <c r="AX656" s="78"/>
    </row>
    <row r="657" spans="50:50" ht="0" hidden="1" customHeight="1" x14ac:dyDescent="0.2">
      <c r="AX657" s="78"/>
    </row>
    <row r="658" spans="50:50" ht="0" hidden="1" customHeight="1" x14ac:dyDescent="0.2">
      <c r="AX658" s="78"/>
    </row>
    <row r="659" spans="50:50" ht="0" hidden="1" customHeight="1" x14ac:dyDescent="0.2">
      <c r="AX659" s="78"/>
    </row>
    <row r="660" spans="50:50" ht="0" hidden="1" customHeight="1" x14ac:dyDescent="0.2">
      <c r="AX660" s="78"/>
    </row>
    <row r="661" spans="50:50" ht="0" hidden="1" customHeight="1" x14ac:dyDescent="0.2">
      <c r="AX661" s="78"/>
    </row>
    <row r="662" spans="50:50" ht="0" hidden="1" customHeight="1" x14ac:dyDescent="0.2">
      <c r="AX662" s="78"/>
    </row>
    <row r="663" spans="50:50" ht="0" hidden="1" customHeight="1" x14ac:dyDescent="0.2">
      <c r="AX663" s="78"/>
    </row>
    <row r="664" spans="50:50" ht="0" hidden="1" customHeight="1" x14ac:dyDescent="0.2">
      <c r="AX664" s="78"/>
    </row>
    <row r="665" spans="50:50" ht="0" hidden="1" customHeight="1" x14ac:dyDescent="0.2">
      <c r="AX665" s="78"/>
    </row>
    <row r="666" spans="50:50" ht="0" hidden="1" customHeight="1" x14ac:dyDescent="0.2">
      <c r="AX666" s="78"/>
    </row>
    <row r="667" spans="50:50" ht="0" hidden="1" customHeight="1" x14ac:dyDescent="0.2">
      <c r="AX667" s="78"/>
    </row>
    <row r="668" spans="50:50" ht="0" hidden="1" customHeight="1" x14ac:dyDescent="0.2">
      <c r="AX668" s="78"/>
    </row>
    <row r="669" spans="50:50" ht="0" hidden="1" customHeight="1" x14ac:dyDescent="0.2">
      <c r="AX669" s="78"/>
    </row>
    <row r="670" spans="50:50" ht="0" hidden="1" customHeight="1" x14ac:dyDescent="0.2">
      <c r="AX670" s="78"/>
    </row>
    <row r="671" spans="50:50" ht="0" hidden="1" customHeight="1" x14ac:dyDescent="0.2">
      <c r="AX671" s="78"/>
    </row>
    <row r="672" spans="50:50" ht="0" hidden="1" customHeight="1" x14ac:dyDescent="0.2">
      <c r="AX672" s="78"/>
    </row>
    <row r="673" spans="50:50" ht="0" hidden="1" customHeight="1" x14ac:dyDescent="0.2">
      <c r="AX673" s="78"/>
    </row>
    <row r="674" spans="50:50" ht="0" hidden="1" customHeight="1" x14ac:dyDescent="0.2">
      <c r="AX674" s="78"/>
    </row>
    <row r="675" spans="50:50" ht="0" hidden="1" customHeight="1" x14ac:dyDescent="0.2">
      <c r="AX675" s="78"/>
    </row>
    <row r="676" spans="50:50" ht="0" hidden="1" customHeight="1" x14ac:dyDescent="0.2">
      <c r="AX676" s="78"/>
    </row>
    <row r="677" spans="50:50" ht="0" hidden="1" customHeight="1" x14ac:dyDescent="0.2">
      <c r="AX677" s="78"/>
    </row>
    <row r="678" spans="50:50" ht="0" hidden="1" customHeight="1" x14ac:dyDescent="0.2">
      <c r="AX678" s="78"/>
    </row>
    <row r="679" spans="50:50" ht="0" hidden="1" customHeight="1" x14ac:dyDescent="0.2">
      <c r="AX679" s="78"/>
    </row>
    <row r="680" spans="50:50" ht="0" hidden="1" customHeight="1" x14ac:dyDescent="0.2">
      <c r="AX680" s="78"/>
    </row>
    <row r="681" spans="50:50" ht="0" hidden="1" customHeight="1" x14ac:dyDescent="0.2">
      <c r="AX681" s="78"/>
    </row>
    <row r="682" spans="50:50" ht="0" hidden="1" customHeight="1" x14ac:dyDescent="0.2">
      <c r="AX682" s="78"/>
    </row>
    <row r="683" spans="50:50" ht="0" hidden="1" customHeight="1" x14ac:dyDescent="0.2">
      <c r="AX683" s="78"/>
    </row>
    <row r="684" spans="50:50" ht="0" hidden="1" customHeight="1" x14ac:dyDescent="0.2">
      <c r="AX684" s="78"/>
    </row>
    <row r="685" spans="50:50" ht="0" hidden="1" customHeight="1" x14ac:dyDescent="0.2">
      <c r="AX685" s="78"/>
    </row>
    <row r="686" spans="50:50" ht="0" hidden="1" customHeight="1" x14ac:dyDescent="0.2">
      <c r="AX686" s="78"/>
    </row>
    <row r="687" spans="50:50" ht="0" hidden="1" customHeight="1" x14ac:dyDescent="0.2">
      <c r="AX687" s="78"/>
    </row>
    <row r="688" spans="50:50" ht="0" hidden="1" customHeight="1" x14ac:dyDescent="0.2">
      <c r="AX688" s="78"/>
    </row>
    <row r="689" spans="50:50" ht="0" hidden="1" customHeight="1" x14ac:dyDescent="0.2">
      <c r="AX689" s="78"/>
    </row>
    <row r="690" spans="50:50" ht="0" hidden="1" customHeight="1" x14ac:dyDescent="0.2">
      <c r="AX690" s="78"/>
    </row>
    <row r="691" spans="50:50" ht="0" hidden="1" customHeight="1" x14ac:dyDescent="0.2">
      <c r="AX691" s="78"/>
    </row>
    <row r="692" spans="50:50" ht="0" hidden="1" customHeight="1" x14ac:dyDescent="0.2">
      <c r="AX692" s="78"/>
    </row>
    <row r="693" spans="50:50" ht="0" hidden="1" customHeight="1" x14ac:dyDescent="0.2">
      <c r="AX693" s="78"/>
    </row>
    <row r="694" spans="50:50" ht="0" hidden="1" customHeight="1" x14ac:dyDescent="0.2">
      <c r="AX694" s="78"/>
    </row>
    <row r="695" spans="50:50" ht="0" hidden="1" customHeight="1" x14ac:dyDescent="0.2">
      <c r="AX695" s="78"/>
    </row>
    <row r="696" spans="50:50" ht="0" hidden="1" customHeight="1" x14ac:dyDescent="0.2">
      <c r="AX696" s="78"/>
    </row>
    <row r="697" spans="50:50" ht="0" hidden="1" customHeight="1" x14ac:dyDescent="0.2">
      <c r="AX697" s="78"/>
    </row>
    <row r="698" spans="50:50" ht="0" hidden="1" customHeight="1" x14ac:dyDescent="0.2">
      <c r="AX698" s="78"/>
    </row>
    <row r="699" spans="50:50" ht="0" hidden="1" customHeight="1" x14ac:dyDescent="0.2">
      <c r="AX699" s="78"/>
    </row>
    <row r="700" spans="50:50" ht="0" hidden="1" customHeight="1" x14ac:dyDescent="0.2">
      <c r="AX700" s="78"/>
    </row>
    <row r="701" spans="50:50" ht="0" hidden="1" customHeight="1" x14ac:dyDescent="0.2">
      <c r="AX701" s="78"/>
    </row>
    <row r="702" spans="50:50" ht="0" hidden="1" customHeight="1" x14ac:dyDescent="0.2">
      <c r="AX702" s="78"/>
    </row>
    <row r="703" spans="50:50" ht="0" hidden="1" customHeight="1" x14ac:dyDescent="0.2">
      <c r="AX703" s="78"/>
    </row>
    <row r="704" spans="50:50" ht="0" hidden="1" customHeight="1" x14ac:dyDescent="0.2">
      <c r="AX704" s="78"/>
    </row>
    <row r="705" spans="50:50" ht="0" hidden="1" customHeight="1" x14ac:dyDescent="0.2">
      <c r="AX705" s="78"/>
    </row>
    <row r="706" spans="50:50" ht="0" hidden="1" customHeight="1" x14ac:dyDescent="0.2">
      <c r="AX706" s="78"/>
    </row>
    <row r="707" spans="50:50" ht="0" hidden="1" customHeight="1" x14ac:dyDescent="0.2">
      <c r="AX707" s="78"/>
    </row>
    <row r="708" spans="50:50" ht="0" hidden="1" customHeight="1" x14ac:dyDescent="0.2">
      <c r="AX708" s="78"/>
    </row>
    <row r="709" spans="50:50" ht="0" hidden="1" customHeight="1" x14ac:dyDescent="0.2">
      <c r="AX709" s="78"/>
    </row>
    <row r="710" spans="50:50" ht="0" hidden="1" customHeight="1" x14ac:dyDescent="0.2">
      <c r="AX710" s="78"/>
    </row>
    <row r="711" spans="50:50" ht="0" hidden="1" customHeight="1" x14ac:dyDescent="0.2">
      <c r="AX711" s="78"/>
    </row>
    <row r="712" spans="50:50" ht="0" hidden="1" customHeight="1" x14ac:dyDescent="0.2">
      <c r="AX712" s="78"/>
    </row>
    <row r="713" spans="50:50" ht="0" hidden="1" customHeight="1" x14ac:dyDescent="0.2">
      <c r="AX713" s="78"/>
    </row>
    <row r="714" spans="50:50" ht="0" hidden="1" customHeight="1" x14ac:dyDescent="0.2">
      <c r="AX714" s="78"/>
    </row>
    <row r="715" spans="50:50" ht="0" hidden="1" customHeight="1" x14ac:dyDescent="0.2">
      <c r="AX715" s="78"/>
    </row>
    <row r="716" spans="50:50" ht="0" hidden="1" customHeight="1" x14ac:dyDescent="0.2">
      <c r="AX716" s="78"/>
    </row>
    <row r="717" spans="50:50" ht="0" hidden="1" customHeight="1" x14ac:dyDescent="0.2">
      <c r="AX717" s="78"/>
    </row>
    <row r="718" spans="50:50" ht="0" hidden="1" customHeight="1" x14ac:dyDescent="0.2">
      <c r="AX718" s="78"/>
    </row>
    <row r="719" spans="50:50" ht="0" hidden="1" customHeight="1" x14ac:dyDescent="0.2">
      <c r="AX719" s="78"/>
    </row>
    <row r="720" spans="50:50" ht="0" hidden="1" customHeight="1" x14ac:dyDescent="0.2">
      <c r="AX720" s="78"/>
    </row>
    <row r="721" spans="50:50" ht="0" hidden="1" customHeight="1" x14ac:dyDescent="0.2">
      <c r="AX721" s="78"/>
    </row>
    <row r="722" spans="50:50" ht="0" hidden="1" customHeight="1" x14ac:dyDescent="0.2">
      <c r="AX722" s="78"/>
    </row>
    <row r="723" spans="50:50" ht="0" hidden="1" customHeight="1" x14ac:dyDescent="0.2">
      <c r="AX723" s="78"/>
    </row>
    <row r="724" spans="50:50" ht="0" hidden="1" customHeight="1" x14ac:dyDescent="0.2">
      <c r="AX724" s="78"/>
    </row>
    <row r="725" spans="50:50" ht="0" hidden="1" customHeight="1" x14ac:dyDescent="0.2">
      <c r="AX725" s="78"/>
    </row>
    <row r="726" spans="50:50" ht="0" hidden="1" customHeight="1" x14ac:dyDescent="0.2">
      <c r="AX726" s="78"/>
    </row>
    <row r="727" spans="50:50" ht="0" hidden="1" customHeight="1" x14ac:dyDescent="0.2">
      <c r="AX727" s="78"/>
    </row>
    <row r="728" spans="50:50" ht="0" hidden="1" customHeight="1" x14ac:dyDescent="0.2">
      <c r="AX728" s="78"/>
    </row>
    <row r="729" spans="50:50" ht="0" hidden="1" customHeight="1" x14ac:dyDescent="0.2">
      <c r="AX729" s="78"/>
    </row>
    <row r="730" spans="50:50" ht="0" hidden="1" customHeight="1" x14ac:dyDescent="0.2">
      <c r="AX730" s="78"/>
    </row>
    <row r="731" spans="50:50" ht="0" hidden="1" customHeight="1" x14ac:dyDescent="0.2">
      <c r="AX731" s="78"/>
    </row>
    <row r="732" spans="50:50" ht="0" hidden="1" customHeight="1" x14ac:dyDescent="0.2">
      <c r="AX732" s="78"/>
    </row>
    <row r="733" spans="50:50" ht="0" hidden="1" customHeight="1" x14ac:dyDescent="0.2">
      <c r="AX733" s="78"/>
    </row>
    <row r="734" spans="50:50" ht="0" hidden="1" customHeight="1" x14ac:dyDescent="0.2">
      <c r="AX734" s="78"/>
    </row>
    <row r="735" spans="50:50" ht="0" hidden="1" customHeight="1" x14ac:dyDescent="0.2">
      <c r="AX735" s="78"/>
    </row>
    <row r="736" spans="50:50" ht="0" hidden="1" customHeight="1" x14ac:dyDescent="0.2">
      <c r="AX736" s="78"/>
    </row>
    <row r="737" spans="50:50" ht="0" hidden="1" customHeight="1" x14ac:dyDescent="0.2">
      <c r="AX737" s="78"/>
    </row>
    <row r="738" spans="50:50" ht="0" hidden="1" customHeight="1" x14ac:dyDescent="0.2">
      <c r="AX738" s="78"/>
    </row>
    <row r="739" spans="50:50" ht="0" hidden="1" customHeight="1" x14ac:dyDescent="0.2">
      <c r="AX739" s="78"/>
    </row>
    <row r="740" spans="50:50" ht="0" hidden="1" customHeight="1" x14ac:dyDescent="0.2">
      <c r="AX740" s="78"/>
    </row>
    <row r="741" spans="50:50" ht="0" hidden="1" customHeight="1" x14ac:dyDescent="0.2">
      <c r="AX741" s="78"/>
    </row>
    <row r="742" spans="50:50" ht="0" hidden="1" customHeight="1" x14ac:dyDescent="0.2">
      <c r="AX742" s="78"/>
    </row>
    <row r="743" spans="50:50" ht="0" hidden="1" customHeight="1" x14ac:dyDescent="0.2">
      <c r="AX743" s="78"/>
    </row>
    <row r="744" spans="50:50" ht="0" hidden="1" customHeight="1" x14ac:dyDescent="0.2">
      <c r="AX744" s="78"/>
    </row>
    <row r="745" spans="50:50" ht="0" hidden="1" customHeight="1" x14ac:dyDescent="0.2">
      <c r="AX745" s="78"/>
    </row>
    <row r="746" spans="50:50" ht="0" hidden="1" customHeight="1" x14ac:dyDescent="0.2">
      <c r="AX746" s="78"/>
    </row>
    <row r="747" spans="50:50" ht="0" hidden="1" customHeight="1" x14ac:dyDescent="0.2">
      <c r="AX747" s="78"/>
    </row>
    <row r="748" spans="50:50" ht="0" hidden="1" customHeight="1" x14ac:dyDescent="0.2">
      <c r="AX748" s="78"/>
    </row>
    <row r="749" spans="50:50" ht="0" hidden="1" customHeight="1" x14ac:dyDescent="0.2">
      <c r="AX749" s="78"/>
    </row>
    <row r="750" spans="50:50" ht="0" hidden="1" customHeight="1" x14ac:dyDescent="0.2">
      <c r="AX750" s="78"/>
    </row>
    <row r="751" spans="50:50" ht="0" hidden="1" customHeight="1" x14ac:dyDescent="0.2">
      <c r="AX751" s="78"/>
    </row>
    <row r="752" spans="50:50" ht="0" hidden="1" customHeight="1" x14ac:dyDescent="0.2">
      <c r="AX752" s="78"/>
    </row>
    <row r="753" spans="50:50" ht="0" hidden="1" customHeight="1" x14ac:dyDescent="0.2">
      <c r="AX753" s="78"/>
    </row>
    <row r="754" spans="50:50" ht="0" hidden="1" customHeight="1" x14ac:dyDescent="0.2">
      <c r="AX754" s="78"/>
    </row>
    <row r="755" spans="50:50" ht="0" hidden="1" customHeight="1" x14ac:dyDescent="0.2">
      <c r="AX755" s="78"/>
    </row>
    <row r="756" spans="50:50" ht="0" hidden="1" customHeight="1" x14ac:dyDescent="0.2">
      <c r="AX756" s="78"/>
    </row>
    <row r="757" spans="50:50" ht="0" hidden="1" customHeight="1" x14ac:dyDescent="0.2">
      <c r="AX757" s="78"/>
    </row>
    <row r="758" spans="50:50" ht="0" hidden="1" customHeight="1" x14ac:dyDescent="0.2">
      <c r="AX758" s="78"/>
    </row>
    <row r="759" spans="50:50" ht="0" hidden="1" customHeight="1" x14ac:dyDescent="0.2">
      <c r="AX759" s="78"/>
    </row>
    <row r="760" spans="50:50" ht="0" hidden="1" customHeight="1" x14ac:dyDescent="0.2">
      <c r="AX760" s="78"/>
    </row>
    <row r="761" spans="50:50" ht="0" hidden="1" customHeight="1" x14ac:dyDescent="0.2">
      <c r="AX761" s="78"/>
    </row>
    <row r="762" spans="50:50" ht="0" hidden="1" customHeight="1" x14ac:dyDescent="0.2">
      <c r="AX762" s="78"/>
    </row>
    <row r="763" spans="50:50" ht="0" hidden="1" customHeight="1" x14ac:dyDescent="0.2">
      <c r="AX763" s="78"/>
    </row>
    <row r="764" spans="50:50" ht="0" hidden="1" customHeight="1" x14ac:dyDescent="0.2">
      <c r="AX764" s="78"/>
    </row>
    <row r="765" spans="50:50" ht="0" hidden="1" customHeight="1" x14ac:dyDescent="0.2">
      <c r="AX765" s="78"/>
    </row>
    <row r="766" spans="50:50" ht="0" hidden="1" customHeight="1" x14ac:dyDescent="0.2">
      <c r="AX766" s="78"/>
    </row>
    <row r="767" spans="50:50" ht="0" hidden="1" customHeight="1" x14ac:dyDescent="0.2">
      <c r="AX767" s="78"/>
    </row>
    <row r="768" spans="50:50" ht="0" hidden="1" customHeight="1" x14ac:dyDescent="0.2">
      <c r="AX768" s="78"/>
    </row>
    <row r="769" spans="50:50" ht="0" hidden="1" customHeight="1" x14ac:dyDescent="0.2">
      <c r="AX769" s="78"/>
    </row>
    <row r="770" spans="50:50" ht="0" hidden="1" customHeight="1" x14ac:dyDescent="0.2">
      <c r="AX770" s="78"/>
    </row>
    <row r="771" spans="50:50" ht="0" hidden="1" customHeight="1" x14ac:dyDescent="0.2">
      <c r="AX771" s="78"/>
    </row>
    <row r="772" spans="50:50" ht="0" hidden="1" customHeight="1" x14ac:dyDescent="0.2">
      <c r="AX772" s="78"/>
    </row>
    <row r="773" spans="50:50" ht="0" hidden="1" customHeight="1" x14ac:dyDescent="0.2">
      <c r="AX773" s="78"/>
    </row>
    <row r="774" spans="50:50" ht="0" hidden="1" customHeight="1" x14ac:dyDescent="0.2">
      <c r="AX774" s="78"/>
    </row>
    <row r="775" spans="50:50" ht="0" hidden="1" customHeight="1" x14ac:dyDescent="0.2">
      <c r="AX775" s="78"/>
    </row>
    <row r="776" spans="50:50" ht="0" hidden="1" customHeight="1" x14ac:dyDescent="0.2">
      <c r="AX776" s="78"/>
    </row>
    <row r="777" spans="50:50" ht="0" hidden="1" customHeight="1" x14ac:dyDescent="0.2">
      <c r="AX777" s="78"/>
    </row>
    <row r="778" spans="50:50" ht="0" hidden="1" customHeight="1" x14ac:dyDescent="0.2">
      <c r="AX778" s="78"/>
    </row>
    <row r="779" spans="50:50" ht="0" hidden="1" customHeight="1" x14ac:dyDescent="0.2">
      <c r="AX779" s="78"/>
    </row>
    <row r="780" spans="50:50" ht="0" hidden="1" customHeight="1" x14ac:dyDescent="0.2">
      <c r="AX780" s="78"/>
    </row>
    <row r="781" spans="50:50" ht="0" hidden="1" customHeight="1" x14ac:dyDescent="0.2">
      <c r="AX781" s="78"/>
    </row>
    <row r="782" spans="50:50" ht="0" hidden="1" customHeight="1" x14ac:dyDescent="0.2">
      <c r="AX782" s="78"/>
    </row>
    <row r="783" spans="50:50" ht="0" hidden="1" customHeight="1" x14ac:dyDescent="0.2">
      <c r="AX783" s="78"/>
    </row>
    <row r="784" spans="50:50" ht="0" hidden="1" customHeight="1" x14ac:dyDescent="0.2">
      <c r="AX784" s="78"/>
    </row>
    <row r="785" spans="50:50" ht="0" hidden="1" customHeight="1" x14ac:dyDescent="0.2">
      <c r="AX785" s="78"/>
    </row>
    <row r="786" spans="50:50" ht="0" hidden="1" customHeight="1" x14ac:dyDescent="0.2">
      <c r="AX786" s="78"/>
    </row>
    <row r="787" spans="50:50" ht="0" hidden="1" customHeight="1" x14ac:dyDescent="0.2">
      <c r="AX787" s="78"/>
    </row>
    <row r="788" spans="50:50" ht="0" hidden="1" customHeight="1" x14ac:dyDescent="0.2">
      <c r="AX788" s="78"/>
    </row>
    <row r="789" spans="50:50" ht="0" hidden="1" customHeight="1" x14ac:dyDescent="0.2">
      <c r="AX789" s="78"/>
    </row>
    <row r="790" spans="50:50" ht="0" hidden="1" customHeight="1" x14ac:dyDescent="0.2">
      <c r="AX790" s="78"/>
    </row>
    <row r="791" spans="50:50" ht="0" hidden="1" customHeight="1" x14ac:dyDescent="0.2">
      <c r="AX791" s="78"/>
    </row>
    <row r="792" spans="50:50" ht="0" hidden="1" customHeight="1" x14ac:dyDescent="0.2">
      <c r="AX792" s="78"/>
    </row>
    <row r="793" spans="50:50" ht="0" hidden="1" customHeight="1" x14ac:dyDescent="0.2">
      <c r="AX793" s="78"/>
    </row>
    <row r="794" spans="50:50" ht="0" hidden="1" customHeight="1" x14ac:dyDescent="0.2">
      <c r="AX794" s="78"/>
    </row>
    <row r="795" spans="50:50" ht="0" hidden="1" customHeight="1" x14ac:dyDescent="0.2">
      <c r="AX795" s="78"/>
    </row>
    <row r="796" spans="50:50" ht="0" hidden="1" customHeight="1" x14ac:dyDescent="0.2">
      <c r="AX796" s="78"/>
    </row>
    <row r="797" spans="50:50" ht="0" hidden="1" customHeight="1" x14ac:dyDescent="0.2">
      <c r="AX797" s="78"/>
    </row>
    <row r="798" spans="50:50" ht="0" hidden="1" customHeight="1" x14ac:dyDescent="0.2">
      <c r="AX798" s="78"/>
    </row>
    <row r="799" spans="50:50" ht="0" hidden="1" customHeight="1" x14ac:dyDescent="0.2">
      <c r="AX799" s="78"/>
    </row>
    <row r="800" spans="50:50" ht="0" hidden="1" customHeight="1" x14ac:dyDescent="0.2">
      <c r="AX800" s="78"/>
    </row>
    <row r="801" spans="50:50" ht="0" hidden="1" customHeight="1" x14ac:dyDescent="0.2">
      <c r="AX801" s="78"/>
    </row>
    <row r="802" spans="50:50" ht="0" hidden="1" customHeight="1" x14ac:dyDescent="0.2">
      <c r="AX802" s="78"/>
    </row>
    <row r="803" spans="50:50" ht="0" hidden="1" customHeight="1" x14ac:dyDescent="0.2">
      <c r="AX803" s="78"/>
    </row>
    <row r="804" spans="50:50" ht="0" hidden="1" customHeight="1" x14ac:dyDescent="0.2">
      <c r="AX804" s="78"/>
    </row>
    <row r="805" spans="50:50" ht="0" hidden="1" customHeight="1" x14ac:dyDescent="0.2">
      <c r="AX805" s="78"/>
    </row>
    <row r="806" spans="50:50" ht="0" hidden="1" customHeight="1" x14ac:dyDescent="0.2">
      <c r="AX806" s="78"/>
    </row>
    <row r="807" spans="50:50" ht="0" hidden="1" customHeight="1" x14ac:dyDescent="0.2">
      <c r="AX807" s="78"/>
    </row>
    <row r="808" spans="50:50" ht="0" hidden="1" customHeight="1" x14ac:dyDescent="0.2">
      <c r="AX808" s="78"/>
    </row>
    <row r="809" spans="50:50" ht="0" hidden="1" customHeight="1" x14ac:dyDescent="0.2">
      <c r="AX809" s="78"/>
    </row>
    <row r="810" spans="50:50" ht="0" hidden="1" customHeight="1" x14ac:dyDescent="0.2">
      <c r="AX810" s="78"/>
    </row>
    <row r="811" spans="50:50" ht="0" hidden="1" customHeight="1" x14ac:dyDescent="0.2">
      <c r="AX811" s="78"/>
    </row>
    <row r="812" spans="50:50" ht="0" hidden="1" customHeight="1" x14ac:dyDescent="0.2">
      <c r="AX812" s="78"/>
    </row>
    <row r="813" spans="50:50" ht="0" hidden="1" customHeight="1" x14ac:dyDescent="0.2">
      <c r="AX813" s="78"/>
    </row>
    <row r="814" spans="50:50" ht="0" hidden="1" customHeight="1" x14ac:dyDescent="0.2">
      <c r="AX814" s="78"/>
    </row>
    <row r="815" spans="50:50" ht="0" hidden="1" customHeight="1" x14ac:dyDescent="0.2">
      <c r="AX815" s="78"/>
    </row>
    <row r="816" spans="50:50" ht="0" hidden="1" customHeight="1" x14ac:dyDescent="0.2">
      <c r="AX816" s="78"/>
    </row>
    <row r="817" spans="50:50" ht="0" hidden="1" customHeight="1" x14ac:dyDescent="0.2">
      <c r="AX817" s="78"/>
    </row>
    <row r="818" spans="50:50" ht="0" hidden="1" customHeight="1" x14ac:dyDescent="0.2">
      <c r="AX818" s="78"/>
    </row>
    <row r="819" spans="50:50" ht="0" hidden="1" customHeight="1" x14ac:dyDescent="0.2">
      <c r="AX819" s="78"/>
    </row>
    <row r="820" spans="50:50" ht="0" hidden="1" customHeight="1" x14ac:dyDescent="0.2">
      <c r="AX820" s="78"/>
    </row>
    <row r="821" spans="50:50" ht="0" hidden="1" customHeight="1" x14ac:dyDescent="0.2">
      <c r="AX821" s="78"/>
    </row>
    <row r="822" spans="50:50" ht="0" hidden="1" customHeight="1" x14ac:dyDescent="0.2">
      <c r="AX822" s="78"/>
    </row>
    <row r="823" spans="50:50" ht="0" hidden="1" customHeight="1" x14ac:dyDescent="0.2">
      <c r="AX823" s="78"/>
    </row>
    <row r="824" spans="50:50" ht="0" hidden="1" customHeight="1" x14ac:dyDescent="0.2">
      <c r="AX824" s="78"/>
    </row>
    <row r="825" spans="50:50" ht="0" hidden="1" customHeight="1" x14ac:dyDescent="0.2">
      <c r="AX825" s="78"/>
    </row>
    <row r="826" spans="50:50" ht="0" hidden="1" customHeight="1" x14ac:dyDescent="0.2">
      <c r="AX826" s="78"/>
    </row>
    <row r="827" spans="50:50" ht="0" hidden="1" customHeight="1" x14ac:dyDescent="0.2">
      <c r="AX827" s="78"/>
    </row>
    <row r="828" spans="50:50" ht="0" hidden="1" customHeight="1" x14ac:dyDescent="0.2">
      <c r="AX828" s="78"/>
    </row>
    <row r="829" spans="50:50" ht="0" hidden="1" customHeight="1" x14ac:dyDescent="0.2">
      <c r="AX829" s="78"/>
    </row>
    <row r="830" spans="50:50" ht="0" hidden="1" customHeight="1" x14ac:dyDescent="0.2">
      <c r="AX830" s="78"/>
    </row>
    <row r="831" spans="50:50" ht="0" hidden="1" customHeight="1" x14ac:dyDescent="0.2">
      <c r="AX831" s="78"/>
    </row>
    <row r="832" spans="50:50" ht="0" hidden="1" customHeight="1" x14ac:dyDescent="0.2">
      <c r="AX832" s="78"/>
    </row>
    <row r="833" spans="50:50" ht="0" hidden="1" customHeight="1" x14ac:dyDescent="0.2">
      <c r="AX833" s="78"/>
    </row>
    <row r="834" spans="50:50" ht="0" hidden="1" customHeight="1" x14ac:dyDescent="0.2">
      <c r="AX834" s="78"/>
    </row>
    <row r="835" spans="50:50" ht="0" hidden="1" customHeight="1" x14ac:dyDescent="0.2">
      <c r="AX835" s="78"/>
    </row>
    <row r="836" spans="50:50" ht="0" hidden="1" customHeight="1" x14ac:dyDescent="0.2">
      <c r="AX836" s="78"/>
    </row>
    <row r="837" spans="50:50" ht="0" hidden="1" customHeight="1" x14ac:dyDescent="0.2">
      <c r="AX837" s="78"/>
    </row>
    <row r="838" spans="50:50" ht="0" hidden="1" customHeight="1" x14ac:dyDescent="0.2">
      <c r="AX838" s="78"/>
    </row>
    <row r="839" spans="50:50" ht="0" hidden="1" customHeight="1" x14ac:dyDescent="0.2">
      <c r="AX839" s="78"/>
    </row>
    <row r="840" spans="50:50" ht="0" hidden="1" customHeight="1" x14ac:dyDescent="0.2">
      <c r="AX840" s="78"/>
    </row>
    <row r="841" spans="50:50" ht="0" hidden="1" customHeight="1" x14ac:dyDescent="0.2">
      <c r="AX841" s="78"/>
    </row>
    <row r="842" spans="50:50" ht="0" hidden="1" customHeight="1" x14ac:dyDescent="0.2">
      <c r="AX842" s="78"/>
    </row>
    <row r="843" spans="50:50" ht="0" hidden="1" customHeight="1" x14ac:dyDescent="0.2">
      <c r="AX843" s="78"/>
    </row>
    <row r="844" spans="50:50" ht="0" hidden="1" customHeight="1" x14ac:dyDescent="0.2">
      <c r="AX844" s="78"/>
    </row>
    <row r="845" spans="50:50" ht="0" hidden="1" customHeight="1" x14ac:dyDescent="0.2">
      <c r="AX845" s="78"/>
    </row>
    <row r="846" spans="50:50" ht="0" hidden="1" customHeight="1" x14ac:dyDescent="0.2">
      <c r="AX846" s="78"/>
    </row>
    <row r="847" spans="50:50" ht="0" hidden="1" customHeight="1" x14ac:dyDescent="0.2">
      <c r="AX847" s="78"/>
    </row>
    <row r="848" spans="50:50" ht="0" hidden="1" customHeight="1" x14ac:dyDescent="0.2">
      <c r="AX848" s="78"/>
    </row>
    <row r="849" spans="50:50" ht="0" hidden="1" customHeight="1" x14ac:dyDescent="0.2">
      <c r="AX849" s="78"/>
    </row>
    <row r="850" spans="50:50" ht="0" hidden="1" customHeight="1" x14ac:dyDescent="0.2">
      <c r="AX850" s="78"/>
    </row>
    <row r="851" spans="50:50" ht="0" hidden="1" customHeight="1" x14ac:dyDescent="0.2">
      <c r="AX851" s="78"/>
    </row>
    <row r="852" spans="50:50" ht="0" hidden="1" customHeight="1" x14ac:dyDescent="0.2">
      <c r="AX852" s="78"/>
    </row>
    <row r="853" spans="50:50" ht="0" hidden="1" customHeight="1" x14ac:dyDescent="0.2">
      <c r="AX853" s="78"/>
    </row>
    <row r="854" spans="50:50" ht="0" hidden="1" customHeight="1" x14ac:dyDescent="0.2">
      <c r="AX854" s="78"/>
    </row>
    <row r="855" spans="50:50" ht="0" hidden="1" customHeight="1" x14ac:dyDescent="0.2">
      <c r="AX855" s="78"/>
    </row>
    <row r="856" spans="50:50" ht="0" hidden="1" customHeight="1" x14ac:dyDescent="0.2">
      <c r="AX856" s="78"/>
    </row>
    <row r="857" spans="50:50" ht="0" hidden="1" customHeight="1" x14ac:dyDescent="0.2">
      <c r="AX857" s="78"/>
    </row>
    <row r="858" spans="50:50" ht="0" hidden="1" customHeight="1" x14ac:dyDescent="0.2">
      <c r="AX858" s="78"/>
    </row>
    <row r="859" spans="50:50" ht="0" hidden="1" customHeight="1" x14ac:dyDescent="0.2">
      <c r="AX859" s="78"/>
    </row>
    <row r="860" spans="50:50" ht="0" hidden="1" customHeight="1" x14ac:dyDescent="0.2">
      <c r="AX860" s="78"/>
    </row>
    <row r="861" spans="50:50" ht="0" hidden="1" customHeight="1" x14ac:dyDescent="0.2">
      <c r="AX861" s="78"/>
    </row>
    <row r="862" spans="50:50" ht="0" hidden="1" customHeight="1" x14ac:dyDescent="0.2">
      <c r="AX862" s="78"/>
    </row>
    <row r="863" spans="50:50" ht="0" hidden="1" customHeight="1" x14ac:dyDescent="0.2">
      <c r="AX863" s="78"/>
    </row>
    <row r="864" spans="50:50" ht="0" hidden="1" customHeight="1" x14ac:dyDescent="0.2">
      <c r="AX864" s="78"/>
    </row>
    <row r="865" spans="50:50" ht="0" hidden="1" customHeight="1" x14ac:dyDescent="0.2">
      <c r="AX865" s="78"/>
    </row>
    <row r="866" spans="50:50" ht="0" hidden="1" customHeight="1" x14ac:dyDescent="0.2">
      <c r="AX866" s="78"/>
    </row>
    <row r="867" spans="50:50" ht="0" hidden="1" customHeight="1" x14ac:dyDescent="0.2">
      <c r="AX867" s="78"/>
    </row>
    <row r="868" spans="50:50" ht="0" hidden="1" customHeight="1" x14ac:dyDescent="0.2">
      <c r="AX868" s="78"/>
    </row>
    <row r="869" spans="50:50" ht="0" hidden="1" customHeight="1" x14ac:dyDescent="0.2">
      <c r="AX869" s="78"/>
    </row>
    <row r="870" spans="50:50" ht="0" hidden="1" customHeight="1" x14ac:dyDescent="0.2">
      <c r="AX870" s="78"/>
    </row>
    <row r="871" spans="50:50" ht="0" hidden="1" customHeight="1" x14ac:dyDescent="0.2">
      <c r="AX871" s="78"/>
    </row>
    <row r="872" spans="50:50" ht="0" hidden="1" customHeight="1" x14ac:dyDescent="0.2">
      <c r="AX872" s="78"/>
    </row>
    <row r="873" spans="50:50" ht="0" hidden="1" customHeight="1" x14ac:dyDescent="0.2">
      <c r="AX873" s="78"/>
    </row>
    <row r="874" spans="50:50" ht="0" hidden="1" customHeight="1" x14ac:dyDescent="0.2">
      <c r="AX874" s="78"/>
    </row>
    <row r="875" spans="50:50" ht="0" hidden="1" customHeight="1" x14ac:dyDescent="0.2">
      <c r="AX875" s="78"/>
    </row>
    <row r="876" spans="50:50" ht="0" hidden="1" customHeight="1" x14ac:dyDescent="0.2">
      <c r="AX876" s="78"/>
    </row>
    <row r="877" spans="50:50" ht="0" hidden="1" customHeight="1" x14ac:dyDescent="0.2">
      <c r="AX877" s="78"/>
    </row>
    <row r="878" spans="50:50" ht="0" hidden="1" customHeight="1" x14ac:dyDescent="0.2">
      <c r="AX878" s="78"/>
    </row>
    <row r="879" spans="50:50" ht="0" hidden="1" customHeight="1" x14ac:dyDescent="0.2">
      <c r="AX879" s="78"/>
    </row>
    <row r="880" spans="50:50" ht="0" hidden="1" customHeight="1" x14ac:dyDescent="0.2">
      <c r="AX880" s="78"/>
    </row>
    <row r="881" spans="50:50" ht="0" hidden="1" customHeight="1" x14ac:dyDescent="0.2">
      <c r="AX881" s="78"/>
    </row>
    <row r="882" spans="50:50" ht="0" hidden="1" customHeight="1" x14ac:dyDescent="0.2">
      <c r="AX882" s="78"/>
    </row>
    <row r="883" spans="50:50" ht="0" hidden="1" customHeight="1" x14ac:dyDescent="0.2">
      <c r="AX883" s="78"/>
    </row>
    <row r="884" spans="50:50" ht="0" hidden="1" customHeight="1" x14ac:dyDescent="0.2">
      <c r="AX884" s="78"/>
    </row>
    <row r="885" spans="50:50" ht="0" hidden="1" customHeight="1" x14ac:dyDescent="0.2">
      <c r="AX885" s="78"/>
    </row>
    <row r="886" spans="50:50" ht="0" hidden="1" customHeight="1" x14ac:dyDescent="0.2">
      <c r="AX886" s="78"/>
    </row>
    <row r="887" spans="50:50" ht="0" hidden="1" customHeight="1" x14ac:dyDescent="0.2">
      <c r="AX887" s="78"/>
    </row>
    <row r="888" spans="50:50" ht="0" hidden="1" customHeight="1" x14ac:dyDescent="0.2">
      <c r="AX888" s="78"/>
    </row>
    <row r="889" spans="50:50" ht="0" hidden="1" customHeight="1" x14ac:dyDescent="0.2">
      <c r="AX889" s="78"/>
    </row>
    <row r="890" spans="50:50" ht="0" hidden="1" customHeight="1" x14ac:dyDescent="0.2">
      <c r="AX890" s="78"/>
    </row>
    <row r="891" spans="50:50" ht="0" hidden="1" customHeight="1" x14ac:dyDescent="0.2">
      <c r="AX891" s="78"/>
    </row>
    <row r="892" spans="50:50" ht="0" hidden="1" customHeight="1" x14ac:dyDescent="0.2">
      <c r="AX892" s="78"/>
    </row>
    <row r="893" spans="50:50" ht="0" hidden="1" customHeight="1" x14ac:dyDescent="0.2">
      <c r="AX893" s="78"/>
    </row>
    <row r="894" spans="50:50" ht="0" hidden="1" customHeight="1" x14ac:dyDescent="0.2">
      <c r="AX894" s="78"/>
    </row>
    <row r="895" spans="50:50" ht="0" hidden="1" customHeight="1" x14ac:dyDescent="0.2">
      <c r="AX895" s="78"/>
    </row>
    <row r="896" spans="50:50" ht="0" hidden="1" customHeight="1" x14ac:dyDescent="0.2">
      <c r="AX896" s="78"/>
    </row>
    <row r="897" spans="50:50" ht="0" hidden="1" customHeight="1" x14ac:dyDescent="0.2">
      <c r="AX897" s="78"/>
    </row>
    <row r="898" spans="50:50" ht="0" hidden="1" customHeight="1" x14ac:dyDescent="0.2">
      <c r="AX898" s="78"/>
    </row>
    <row r="899" spans="50:50" ht="0" hidden="1" customHeight="1" x14ac:dyDescent="0.2">
      <c r="AX899" s="78"/>
    </row>
    <row r="900" spans="50:50" ht="0" hidden="1" customHeight="1" x14ac:dyDescent="0.2">
      <c r="AX900" s="78"/>
    </row>
    <row r="901" spans="50:50" ht="0" hidden="1" customHeight="1" x14ac:dyDescent="0.2">
      <c r="AX901" s="78"/>
    </row>
    <row r="902" spans="50:50" ht="0" hidden="1" customHeight="1" x14ac:dyDescent="0.2">
      <c r="AX902" s="78"/>
    </row>
    <row r="903" spans="50:50" ht="0" hidden="1" customHeight="1" x14ac:dyDescent="0.2">
      <c r="AX903" s="78"/>
    </row>
    <row r="904" spans="50:50" ht="0" hidden="1" customHeight="1" x14ac:dyDescent="0.2">
      <c r="AX904" s="78"/>
    </row>
    <row r="905" spans="50:50" ht="0" hidden="1" customHeight="1" x14ac:dyDescent="0.2">
      <c r="AX905" s="78"/>
    </row>
    <row r="906" spans="50:50" ht="0" hidden="1" customHeight="1" x14ac:dyDescent="0.2">
      <c r="AX906" s="78"/>
    </row>
    <row r="907" spans="50:50" ht="0" hidden="1" customHeight="1" x14ac:dyDescent="0.2">
      <c r="AX907" s="78"/>
    </row>
    <row r="908" spans="50:50" ht="0" hidden="1" customHeight="1" x14ac:dyDescent="0.2">
      <c r="AX908" s="78"/>
    </row>
    <row r="909" spans="50:50" ht="0" hidden="1" customHeight="1" x14ac:dyDescent="0.2">
      <c r="AX909" s="78"/>
    </row>
    <row r="910" spans="50:50" ht="0" hidden="1" customHeight="1" x14ac:dyDescent="0.2">
      <c r="AX910" s="78"/>
    </row>
    <row r="911" spans="50:50" ht="0" hidden="1" customHeight="1" x14ac:dyDescent="0.2">
      <c r="AX911" s="78"/>
    </row>
    <row r="912" spans="50:50" ht="0" hidden="1" customHeight="1" x14ac:dyDescent="0.2">
      <c r="AX912" s="78"/>
    </row>
    <row r="913" spans="50:50" ht="0" hidden="1" customHeight="1" x14ac:dyDescent="0.2">
      <c r="AX913" s="78"/>
    </row>
    <row r="914" spans="50:50" ht="0" hidden="1" customHeight="1" x14ac:dyDescent="0.2">
      <c r="AX914" s="78"/>
    </row>
    <row r="915" spans="50:50" ht="0" hidden="1" customHeight="1" x14ac:dyDescent="0.2">
      <c r="AX915" s="78"/>
    </row>
    <row r="916" spans="50:50" ht="0" hidden="1" customHeight="1" x14ac:dyDescent="0.2">
      <c r="AX916" s="78"/>
    </row>
    <row r="917" spans="50:50" ht="0" hidden="1" customHeight="1" x14ac:dyDescent="0.2">
      <c r="AX917" s="78"/>
    </row>
    <row r="918" spans="50:50" ht="0" hidden="1" customHeight="1" x14ac:dyDescent="0.2">
      <c r="AX918" s="78"/>
    </row>
    <row r="919" spans="50:50" ht="0" hidden="1" customHeight="1" x14ac:dyDescent="0.2">
      <c r="AX919" s="78"/>
    </row>
    <row r="920" spans="50:50" ht="0" hidden="1" customHeight="1" x14ac:dyDescent="0.2">
      <c r="AX920" s="78"/>
    </row>
    <row r="921" spans="50:50" ht="0" hidden="1" customHeight="1" x14ac:dyDescent="0.2">
      <c r="AX921" s="78"/>
    </row>
    <row r="922" spans="50:50" ht="0" hidden="1" customHeight="1" x14ac:dyDescent="0.2">
      <c r="AX922" s="78"/>
    </row>
    <row r="923" spans="50:50" ht="0" hidden="1" customHeight="1" x14ac:dyDescent="0.2">
      <c r="AX923" s="78"/>
    </row>
    <row r="924" spans="50:50" ht="0" hidden="1" customHeight="1" x14ac:dyDescent="0.2">
      <c r="AX924" s="78"/>
    </row>
    <row r="925" spans="50:50" ht="0" hidden="1" customHeight="1" x14ac:dyDescent="0.2">
      <c r="AX925" s="78"/>
    </row>
    <row r="926" spans="50:50" ht="0" hidden="1" customHeight="1" x14ac:dyDescent="0.2">
      <c r="AX926" s="78"/>
    </row>
    <row r="927" spans="50:50" ht="0" hidden="1" customHeight="1" x14ac:dyDescent="0.2">
      <c r="AX927" s="78"/>
    </row>
    <row r="928" spans="50:50" ht="0" hidden="1" customHeight="1" x14ac:dyDescent="0.2">
      <c r="AX928" s="78"/>
    </row>
    <row r="929" spans="50:50" ht="0" hidden="1" customHeight="1" x14ac:dyDescent="0.2">
      <c r="AX929" s="78"/>
    </row>
    <row r="930" spans="50:50" ht="0" hidden="1" customHeight="1" x14ac:dyDescent="0.2">
      <c r="AX930" s="78"/>
    </row>
    <row r="931" spans="50:50" ht="0" hidden="1" customHeight="1" x14ac:dyDescent="0.2">
      <c r="AX931" s="78"/>
    </row>
    <row r="932" spans="50:50" ht="0" hidden="1" customHeight="1" x14ac:dyDescent="0.2">
      <c r="AX932" s="78"/>
    </row>
    <row r="933" spans="50:50" ht="0" hidden="1" customHeight="1" x14ac:dyDescent="0.2">
      <c r="AX933" s="78"/>
    </row>
    <row r="934" spans="50:50" ht="0" hidden="1" customHeight="1" x14ac:dyDescent="0.2">
      <c r="AX934" s="78"/>
    </row>
    <row r="935" spans="50:50" ht="0" hidden="1" customHeight="1" x14ac:dyDescent="0.2">
      <c r="AX935" s="78"/>
    </row>
    <row r="936" spans="50:50" ht="0" hidden="1" customHeight="1" x14ac:dyDescent="0.2">
      <c r="AX936" s="78"/>
    </row>
    <row r="937" spans="50:50" ht="0" hidden="1" customHeight="1" x14ac:dyDescent="0.2">
      <c r="AX937" s="78"/>
    </row>
    <row r="938" spans="50:50" ht="0" hidden="1" customHeight="1" x14ac:dyDescent="0.2">
      <c r="AX938" s="78"/>
    </row>
    <row r="939" spans="50:50" ht="0" hidden="1" customHeight="1" x14ac:dyDescent="0.2">
      <c r="AX939" s="78"/>
    </row>
    <row r="940" spans="50:50" ht="0" hidden="1" customHeight="1" x14ac:dyDescent="0.2">
      <c r="AX940" s="78"/>
    </row>
    <row r="941" spans="50:50" ht="0" hidden="1" customHeight="1" x14ac:dyDescent="0.2">
      <c r="AX941" s="78"/>
    </row>
    <row r="942" spans="50:50" ht="0" hidden="1" customHeight="1" x14ac:dyDescent="0.2">
      <c r="AX942" s="78"/>
    </row>
    <row r="943" spans="50:50" ht="0" hidden="1" customHeight="1" x14ac:dyDescent="0.2">
      <c r="AX943" s="78"/>
    </row>
    <row r="944" spans="50:50" ht="0" hidden="1" customHeight="1" x14ac:dyDescent="0.2">
      <c r="AX944" s="78"/>
    </row>
    <row r="945" spans="50:50" ht="0" hidden="1" customHeight="1" x14ac:dyDescent="0.2">
      <c r="AX945" s="78"/>
    </row>
    <row r="946" spans="50:50" ht="0" hidden="1" customHeight="1" x14ac:dyDescent="0.2">
      <c r="AX946" s="78"/>
    </row>
    <row r="947" spans="50:50" ht="0" hidden="1" customHeight="1" x14ac:dyDescent="0.2">
      <c r="AX947" s="78"/>
    </row>
    <row r="948" spans="50:50" ht="0" hidden="1" customHeight="1" x14ac:dyDescent="0.2">
      <c r="AX948" s="78"/>
    </row>
    <row r="949" spans="50:50" ht="0" hidden="1" customHeight="1" x14ac:dyDescent="0.2">
      <c r="AX949" s="78"/>
    </row>
    <row r="950" spans="50:50" ht="0" hidden="1" customHeight="1" x14ac:dyDescent="0.2">
      <c r="AX950" s="78"/>
    </row>
    <row r="951" spans="50:50" ht="0" hidden="1" customHeight="1" x14ac:dyDescent="0.2">
      <c r="AX951" s="78"/>
    </row>
    <row r="952" spans="50:50" ht="0" hidden="1" customHeight="1" x14ac:dyDescent="0.2">
      <c r="AX952" s="78"/>
    </row>
    <row r="953" spans="50:50" ht="0" hidden="1" customHeight="1" x14ac:dyDescent="0.2">
      <c r="AX953" s="78"/>
    </row>
    <row r="954" spans="50:50" ht="0" hidden="1" customHeight="1" x14ac:dyDescent="0.2">
      <c r="AX954" s="78"/>
    </row>
    <row r="955" spans="50:50" ht="0" hidden="1" customHeight="1" x14ac:dyDescent="0.2">
      <c r="AX955" s="78"/>
    </row>
    <row r="956" spans="50:50" ht="0" hidden="1" customHeight="1" x14ac:dyDescent="0.2">
      <c r="AX956" s="78"/>
    </row>
    <row r="957" spans="50:50" ht="0" hidden="1" customHeight="1" x14ac:dyDescent="0.2">
      <c r="AX957" s="78"/>
    </row>
    <row r="958" spans="50:50" ht="0" hidden="1" customHeight="1" x14ac:dyDescent="0.2">
      <c r="AX958" s="78"/>
    </row>
    <row r="959" spans="50:50" ht="0" hidden="1" customHeight="1" x14ac:dyDescent="0.2">
      <c r="AX959" s="78"/>
    </row>
    <row r="960" spans="50:50" ht="0" hidden="1" customHeight="1" x14ac:dyDescent="0.2">
      <c r="AX960" s="78"/>
    </row>
    <row r="961" spans="50:50" ht="0" hidden="1" customHeight="1" x14ac:dyDescent="0.2">
      <c r="AX961" s="78"/>
    </row>
    <row r="962" spans="50:50" ht="0" hidden="1" customHeight="1" x14ac:dyDescent="0.2">
      <c r="AX962" s="78"/>
    </row>
    <row r="963" spans="50:50" ht="0" hidden="1" customHeight="1" x14ac:dyDescent="0.2">
      <c r="AX963" s="78"/>
    </row>
    <row r="964" spans="50:50" ht="0" hidden="1" customHeight="1" x14ac:dyDescent="0.2">
      <c r="AX964" s="78"/>
    </row>
    <row r="965" spans="50:50" ht="0" hidden="1" customHeight="1" x14ac:dyDescent="0.2">
      <c r="AX965" s="78"/>
    </row>
    <row r="966" spans="50:50" ht="0" hidden="1" customHeight="1" x14ac:dyDescent="0.2">
      <c r="AX966" s="78"/>
    </row>
    <row r="967" spans="50:50" ht="0" hidden="1" customHeight="1" x14ac:dyDescent="0.2">
      <c r="AX967" s="78"/>
    </row>
    <row r="968" spans="50:50" ht="0" hidden="1" customHeight="1" x14ac:dyDescent="0.2">
      <c r="AX968" s="78"/>
    </row>
    <row r="969" spans="50:50" ht="0" hidden="1" customHeight="1" x14ac:dyDescent="0.2">
      <c r="AX969" s="78"/>
    </row>
    <row r="970" spans="50:50" ht="0" hidden="1" customHeight="1" x14ac:dyDescent="0.2">
      <c r="AX970" s="78"/>
    </row>
    <row r="971" spans="50:50" ht="0" hidden="1" customHeight="1" x14ac:dyDescent="0.2">
      <c r="AX971" s="78"/>
    </row>
    <row r="972" spans="50:50" ht="0" hidden="1" customHeight="1" x14ac:dyDescent="0.2">
      <c r="AX972" s="78"/>
    </row>
    <row r="973" spans="50:50" ht="0" hidden="1" customHeight="1" x14ac:dyDescent="0.2">
      <c r="AX973" s="78"/>
    </row>
    <row r="974" spans="50:50" ht="0" hidden="1" customHeight="1" x14ac:dyDescent="0.2">
      <c r="AX974" s="78"/>
    </row>
    <row r="975" spans="50:50" ht="0" hidden="1" customHeight="1" x14ac:dyDescent="0.2">
      <c r="AX975" s="78"/>
    </row>
    <row r="976" spans="50:50" ht="0" hidden="1" customHeight="1" x14ac:dyDescent="0.2">
      <c r="AX976" s="78"/>
    </row>
    <row r="977" spans="50:50" ht="0" hidden="1" customHeight="1" x14ac:dyDescent="0.2">
      <c r="AX977" s="78"/>
    </row>
    <row r="978" spans="50:50" ht="0" hidden="1" customHeight="1" x14ac:dyDescent="0.2">
      <c r="AX978" s="78"/>
    </row>
    <row r="979" spans="50:50" ht="0" hidden="1" customHeight="1" x14ac:dyDescent="0.2">
      <c r="AX979" s="78"/>
    </row>
    <row r="980" spans="50:50" ht="0" hidden="1" customHeight="1" x14ac:dyDescent="0.2">
      <c r="AX980" s="78"/>
    </row>
    <row r="981" spans="50:50" ht="0" hidden="1" customHeight="1" x14ac:dyDescent="0.2">
      <c r="AX981" s="78"/>
    </row>
    <row r="982" spans="50:50" ht="0" hidden="1" customHeight="1" x14ac:dyDescent="0.2">
      <c r="AX982" s="78"/>
    </row>
    <row r="983" spans="50:50" ht="0" hidden="1" customHeight="1" x14ac:dyDescent="0.2">
      <c r="AX983" s="78"/>
    </row>
    <row r="984" spans="50:50" ht="0" hidden="1" customHeight="1" x14ac:dyDescent="0.2">
      <c r="AX984" s="78"/>
    </row>
    <row r="985" spans="50:50" ht="0" hidden="1" customHeight="1" x14ac:dyDescent="0.2">
      <c r="AX985" s="78"/>
    </row>
    <row r="986" spans="50:50" ht="0" hidden="1" customHeight="1" x14ac:dyDescent="0.2">
      <c r="AX986" s="78"/>
    </row>
    <row r="987" spans="50:50" ht="0" hidden="1" customHeight="1" x14ac:dyDescent="0.2">
      <c r="AX987" s="78"/>
    </row>
    <row r="988" spans="50:50" ht="0" hidden="1" customHeight="1" x14ac:dyDescent="0.2">
      <c r="AX988" s="78"/>
    </row>
    <row r="989" spans="50:50" ht="0" hidden="1" customHeight="1" x14ac:dyDescent="0.2">
      <c r="AX989" s="78"/>
    </row>
    <row r="990" spans="50:50" ht="0" hidden="1" customHeight="1" x14ac:dyDescent="0.2">
      <c r="AX990" s="78"/>
    </row>
    <row r="991" spans="50:50" ht="0" hidden="1" customHeight="1" x14ac:dyDescent="0.2">
      <c r="AX991" s="78"/>
    </row>
    <row r="992" spans="50:50" ht="0" hidden="1" customHeight="1" x14ac:dyDescent="0.2">
      <c r="AX992" s="78"/>
    </row>
    <row r="993" spans="50:50" ht="0" hidden="1" customHeight="1" x14ac:dyDescent="0.2">
      <c r="AX993" s="78"/>
    </row>
    <row r="994" spans="50:50" ht="0" hidden="1" customHeight="1" x14ac:dyDescent="0.2">
      <c r="AX994" s="78"/>
    </row>
    <row r="995" spans="50:50" ht="0" hidden="1" customHeight="1" x14ac:dyDescent="0.2">
      <c r="AX995" s="78"/>
    </row>
    <row r="996" spans="50:50" ht="0" hidden="1" customHeight="1" x14ac:dyDescent="0.2">
      <c r="AX996" s="78"/>
    </row>
    <row r="997" spans="50:50" ht="0" hidden="1" customHeight="1" x14ac:dyDescent="0.2">
      <c r="AX997" s="78"/>
    </row>
    <row r="998" spans="50:50" ht="0" hidden="1" customHeight="1" x14ac:dyDescent="0.2">
      <c r="AX998" s="78"/>
    </row>
    <row r="999" spans="50:50" ht="0" hidden="1" customHeight="1" x14ac:dyDescent="0.2">
      <c r="AX999" s="78"/>
    </row>
    <row r="1000" spans="50:50" ht="0" hidden="1" customHeight="1" x14ac:dyDescent="0.2">
      <c r="AX1000" s="78"/>
    </row>
    <row r="1001" spans="50:50" ht="0" hidden="1" customHeight="1" x14ac:dyDescent="0.2">
      <c r="AX1001" s="78"/>
    </row>
    <row r="1002" spans="50:50" ht="0" hidden="1" customHeight="1" x14ac:dyDescent="0.2">
      <c r="AX1002" s="78"/>
    </row>
    <row r="1003" spans="50:50" ht="0" hidden="1" customHeight="1" x14ac:dyDescent="0.2">
      <c r="AX1003" s="78"/>
    </row>
    <row r="1004" spans="50:50" ht="0" hidden="1" customHeight="1" x14ac:dyDescent="0.2">
      <c r="AX1004" s="78"/>
    </row>
    <row r="1005" spans="50:50" ht="0" hidden="1" customHeight="1" x14ac:dyDescent="0.2">
      <c r="AX1005" s="78"/>
    </row>
    <row r="1006" spans="50:50" ht="0" hidden="1" customHeight="1" x14ac:dyDescent="0.2">
      <c r="AX1006" s="78"/>
    </row>
    <row r="1007" spans="50:50" ht="0" hidden="1" customHeight="1" x14ac:dyDescent="0.2">
      <c r="AX1007" s="78"/>
    </row>
    <row r="1008" spans="50:50" ht="0" hidden="1" customHeight="1" x14ac:dyDescent="0.2">
      <c r="AX1008" s="78"/>
    </row>
    <row r="1009" spans="50:50" ht="0" hidden="1" customHeight="1" x14ac:dyDescent="0.2">
      <c r="AX1009" s="78"/>
    </row>
    <row r="1010" spans="50:50" ht="0" hidden="1" customHeight="1" x14ac:dyDescent="0.2">
      <c r="AX1010" s="78"/>
    </row>
    <row r="1011" spans="50:50" ht="0" hidden="1" customHeight="1" x14ac:dyDescent="0.2">
      <c r="AX1011" s="78"/>
    </row>
    <row r="1012" spans="50:50" ht="0" hidden="1" customHeight="1" x14ac:dyDescent="0.2">
      <c r="AX1012" s="78"/>
    </row>
    <row r="1013" spans="50:50" ht="0" hidden="1" customHeight="1" x14ac:dyDescent="0.2">
      <c r="AX1013" s="78"/>
    </row>
    <row r="1014" spans="50:50" ht="0" hidden="1" customHeight="1" x14ac:dyDescent="0.2">
      <c r="AX1014" s="78"/>
    </row>
    <row r="1015" spans="50:50" ht="0" hidden="1" customHeight="1" x14ac:dyDescent="0.2">
      <c r="AX1015" s="78"/>
    </row>
    <row r="1016" spans="50:50" ht="0" hidden="1" customHeight="1" x14ac:dyDescent="0.2">
      <c r="AX1016" s="78"/>
    </row>
    <row r="1017" spans="50:50" ht="0" hidden="1" customHeight="1" x14ac:dyDescent="0.2">
      <c r="AX1017" s="78"/>
    </row>
    <row r="1018" spans="50:50" ht="0" hidden="1" customHeight="1" x14ac:dyDescent="0.2">
      <c r="AX1018" s="78"/>
    </row>
    <row r="1019" spans="50:50" ht="0" hidden="1" customHeight="1" x14ac:dyDescent="0.2">
      <c r="AX1019" s="78"/>
    </row>
    <row r="1020" spans="50:50" ht="0" hidden="1" customHeight="1" x14ac:dyDescent="0.2">
      <c r="AX1020" s="78"/>
    </row>
    <row r="1021" spans="50:50" ht="0" hidden="1" customHeight="1" x14ac:dyDescent="0.2">
      <c r="AX1021" s="78"/>
    </row>
    <row r="1022" spans="50:50" ht="0" hidden="1" customHeight="1" x14ac:dyDescent="0.2">
      <c r="AX1022" s="78"/>
    </row>
    <row r="1023" spans="50:50" ht="0" hidden="1" customHeight="1" x14ac:dyDescent="0.2">
      <c r="AX1023" s="78"/>
    </row>
    <row r="1024" spans="50:50" ht="0" hidden="1" customHeight="1" x14ac:dyDescent="0.2">
      <c r="AX1024" s="78"/>
    </row>
    <row r="1025" spans="50:50" ht="0" hidden="1" customHeight="1" x14ac:dyDescent="0.2">
      <c r="AX1025" s="78"/>
    </row>
    <row r="1026" spans="50:50" ht="0" hidden="1" customHeight="1" x14ac:dyDescent="0.2">
      <c r="AX1026" s="78"/>
    </row>
    <row r="1027" spans="50:50" ht="0" hidden="1" customHeight="1" x14ac:dyDescent="0.2">
      <c r="AX1027" s="78"/>
    </row>
    <row r="1028" spans="50:50" ht="0" hidden="1" customHeight="1" x14ac:dyDescent="0.2">
      <c r="AX1028" s="78"/>
    </row>
    <row r="1029" spans="50:50" ht="0" hidden="1" customHeight="1" x14ac:dyDescent="0.2">
      <c r="AX1029" s="78"/>
    </row>
    <row r="1030" spans="50:50" ht="0" hidden="1" customHeight="1" x14ac:dyDescent="0.2">
      <c r="AX1030" s="78"/>
    </row>
    <row r="1031" spans="50:50" ht="0" hidden="1" customHeight="1" x14ac:dyDescent="0.2">
      <c r="AX1031" s="78"/>
    </row>
    <row r="1032" spans="50:50" ht="0" hidden="1" customHeight="1" x14ac:dyDescent="0.2">
      <c r="AX1032" s="78"/>
    </row>
    <row r="1033" spans="50:50" ht="0" hidden="1" customHeight="1" x14ac:dyDescent="0.2">
      <c r="AX1033" s="78"/>
    </row>
    <row r="1034" spans="50:50" ht="0" hidden="1" customHeight="1" x14ac:dyDescent="0.2">
      <c r="AX1034" s="78"/>
    </row>
    <row r="1035" spans="50:50" ht="0" hidden="1" customHeight="1" x14ac:dyDescent="0.2">
      <c r="AX1035" s="78"/>
    </row>
    <row r="1036" spans="50:50" ht="0" hidden="1" customHeight="1" x14ac:dyDescent="0.2">
      <c r="AX1036" s="78"/>
    </row>
    <row r="1037" spans="50:50" ht="0" hidden="1" customHeight="1" x14ac:dyDescent="0.2">
      <c r="AX1037" s="78"/>
    </row>
    <row r="1038" spans="50:50" ht="0" hidden="1" customHeight="1" x14ac:dyDescent="0.2">
      <c r="AX1038" s="78"/>
    </row>
    <row r="1039" spans="50:50" ht="0" hidden="1" customHeight="1" x14ac:dyDescent="0.2">
      <c r="AX1039" s="78"/>
    </row>
    <row r="1040" spans="50:50" ht="0" hidden="1" customHeight="1" x14ac:dyDescent="0.2">
      <c r="AX1040" s="78"/>
    </row>
    <row r="1041" spans="50:50" ht="0" hidden="1" customHeight="1" x14ac:dyDescent="0.2">
      <c r="AX1041" s="78"/>
    </row>
    <row r="1042" spans="50:50" ht="0" hidden="1" customHeight="1" x14ac:dyDescent="0.2">
      <c r="AX1042" s="78"/>
    </row>
    <row r="1043" spans="50:50" ht="0" hidden="1" customHeight="1" x14ac:dyDescent="0.2">
      <c r="AX1043" s="78"/>
    </row>
    <row r="1044" spans="50:50" ht="0" hidden="1" customHeight="1" x14ac:dyDescent="0.2">
      <c r="AX1044" s="78"/>
    </row>
    <row r="1045" spans="50:50" ht="0" hidden="1" customHeight="1" x14ac:dyDescent="0.2">
      <c r="AX1045" s="78"/>
    </row>
    <row r="1046" spans="50:50" ht="0" hidden="1" customHeight="1" x14ac:dyDescent="0.2">
      <c r="AX1046" s="78"/>
    </row>
    <row r="1047" spans="50:50" ht="0" hidden="1" customHeight="1" x14ac:dyDescent="0.2">
      <c r="AX1047" s="78"/>
    </row>
    <row r="1048" spans="50:50" ht="0" hidden="1" customHeight="1" x14ac:dyDescent="0.2">
      <c r="AX1048" s="78"/>
    </row>
    <row r="1049" spans="50:50" ht="0" hidden="1" customHeight="1" x14ac:dyDescent="0.2">
      <c r="AX1049" s="78"/>
    </row>
    <row r="1050" spans="50:50" ht="0" hidden="1" customHeight="1" x14ac:dyDescent="0.2">
      <c r="AX1050" s="78"/>
    </row>
    <row r="1051" spans="50:50" ht="0" hidden="1" customHeight="1" x14ac:dyDescent="0.2">
      <c r="AX1051" s="78"/>
    </row>
    <row r="1052" spans="50:50" ht="0" hidden="1" customHeight="1" x14ac:dyDescent="0.2">
      <c r="AX1052" s="78"/>
    </row>
    <row r="1053" spans="50:50" ht="0" hidden="1" customHeight="1" x14ac:dyDescent="0.2">
      <c r="AX1053" s="78"/>
    </row>
    <row r="1054" spans="50:50" ht="0" hidden="1" customHeight="1" x14ac:dyDescent="0.2">
      <c r="AX1054" s="78"/>
    </row>
    <row r="1055" spans="50:50" ht="0" hidden="1" customHeight="1" x14ac:dyDescent="0.2">
      <c r="AX1055" s="78"/>
    </row>
    <row r="1056" spans="50:50" ht="0" hidden="1" customHeight="1" x14ac:dyDescent="0.2">
      <c r="AX1056" s="78"/>
    </row>
    <row r="1057" spans="50:50" ht="0" hidden="1" customHeight="1" x14ac:dyDescent="0.2">
      <c r="AX1057" s="78"/>
    </row>
    <row r="1058" spans="50:50" ht="0" hidden="1" customHeight="1" x14ac:dyDescent="0.2">
      <c r="AX1058" s="78"/>
    </row>
    <row r="1059" spans="50:50" ht="0" hidden="1" customHeight="1" x14ac:dyDescent="0.2">
      <c r="AX1059" s="78"/>
    </row>
    <row r="1060" spans="50:50" ht="0" hidden="1" customHeight="1" x14ac:dyDescent="0.2">
      <c r="AX1060" s="78"/>
    </row>
    <row r="1061" spans="50:50" ht="0" hidden="1" customHeight="1" x14ac:dyDescent="0.2">
      <c r="AX1061" s="78"/>
    </row>
    <row r="1062" spans="50:50" ht="0" hidden="1" customHeight="1" x14ac:dyDescent="0.2">
      <c r="AX1062" s="78"/>
    </row>
    <row r="1063" spans="50:50" ht="0" hidden="1" customHeight="1" x14ac:dyDescent="0.2">
      <c r="AX1063" s="78"/>
    </row>
    <row r="1064" spans="50:50" ht="0" hidden="1" customHeight="1" x14ac:dyDescent="0.2">
      <c r="AX1064" s="78"/>
    </row>
    <row r="1065" spans="50:50" ht="0" hidden="1" customHeight="1" x14ac:dyDescent="0.2">
      <c r="AX1065" s="78"/>
    </row>
    <row r="1066" spans="50:50" ht="0" hidden="1" customHeight="1" x14ac:dyDescent="0.2">
      <c r="AX1066" s="78"/>
    </row>
    <row r="1067" spans="50:50" ht="0" hidden="1" customHeight="1" x14ac:dyDescent="0.2">
      <c r="AX1067" s="78"/>
    </row>
    <row r="1068" spans="50:50" ht="0" hidden="1" customHeight="1" x14ac:dyDescent="0.2">
      <c r="AX1068" s="78"/>
    </row>
    <row r="1069" spans="50:50" ht="0" hidden="1" customHeight="1" x14ac:dyDescent="0.2">
      <c r="AX1069" s="78"/>
    </row>
    <row r="1070" spans="50:50" ht="0" hidden="1" customHeight="1" x14ac:dyDescent="0.2">
      <c r="AX1070" s="78"/>
    </row>
    <row r="1071" spans="50:50" ht="0" hidden="1" customHeight="1" x14ac:dyDescent="0.2">
      <c r="AX1071" s="78"/>
    </row>
    <row r="1072" spans="50:50" ht="0" hidden="1" customHeight="1" x14ac:dyDescent="0.2">
      <c r="AX1072" s="78"/>
    </row>
    <row r="1073" spans="50:50" ht="0" hidden="1" customHeight="1" x14ac:dyDescent="0.2">
      <c r="AX1073" s="78"/>
    </row>
    <row r="1074" spans="50:50" ht="0" hidden="1" customHeight="1" x14ac:dyDescent="0.2">
      <c r="AX1074" s="78"/>
    </row>
    <row r="1075" spans="50:50" ht="0" hidden="1" customHeight="1" x14ac:dyDescent="0.2">
      <c r="AX1075" s="78"/>
    </row>
    <row r="1076" spans="50:50" ht="0" hidden="1" customHeight="1" x14ac:dyDescent="0.2">
      <c r="AX1076" s="78"/>
    </row>
    <row r="1077" spans="50:50" ht="0" hidden="1" customHeight="1" x14ac:dyDescent="0.2">
      <c r="AX1077" s="78"/>
    </row>
    <row r="1078" spans="50:50" ht="0" hidden="1" customHeight="1" x14ac:dyDescent="0.2">
      <c r="AX1078" s="78"/>
    </row>
    <row r="1079" spans="50:50" ht="0" hidden="1" customHeight="1" x14ac:dyDescent="0.2">
      <c r="AX1079" s="78"/>
    </row>
    <row r="1080" spans="50:50" ht="0" hidden="1" customHeight="1" x14ac:dyDescent="0.2">
      <c r="AX1080" s="78"/>
    </row>
    <row r="1081" spans="50:50" ht="0" hidden="1" customHeight="1" x14ac:dyDescent="0.2">
      <c r="AX1081" s="78"/>
    </row>
    <row r="1082" spans="50:50" ht="0" hidden="1" customHeight="1" x14ac:dyDescent="0.2">
      <c r="AX1082" s="78"/>
    </row>
    <row r="1083" spans="50:50" ht="0" hidden="1" customHeight="1" x14ac:dyDescent="0.2">
      <c r="AX1083" s="78"/>
    </row>
    <row r="1084" spans="50:50" ht="0" hidden="1" customHeight="1" x14ac:dyDescent="0.2">
      <c r="AX1084" s="78"/>
    </row>
    <row r="1085" spans="50:50" ht="0" hidden="1" customHeight="1" x14ac:dyDescent="0.2">
      <c r="AX1085" s="78"/>
    </row>
    <row r="1086" spans="50:50" ht="0" hidden="1" customHeight="1" x14ac:dyDescent="0.2">
      <c r="AX1086" s="78"/>
    </row>
    <row r="1087" spans="50:50" ht="0" hidden="1" customHeight="1" x14ac:dyDescent="0.2">
      <c r="AX1087" s="78"/>
    </row>
    <row r="1088" spans="50:50" ht="0" hidden="1" customHeight="1" x14ac:dyDescent="0.2">
      <c r="AX1088" s="78"/>
    </row>
    <row r="1089" spans="50:50" ht="0" hidden="1" customHeight="1" x14ac:dyDescent="0.2">
      <c r="AX1089" s="78"/>
    </row>
    <row r="1090" spans="50:50" ht="0" hidden="1" customHeight="1" x14ac:dyDescent="0.2">
      <c r="AX1090" s="78"/>
    </row>
    <row r="1091" spans="50:50" ht="0" hidden="1" customHeight="1" x14ac:dyDescent="0.2">
      <c r="AX1091" s="78"/>
    </row>
    <row r="1092" spans="50:50" ht="0" hidden="1" customHeight="1" x14ac:dyDescent="0.2">
      <c r="AX1092" s="78"/>
    </row>
    <row r="1093" spans="50:50" ht="0" hidden="1" customHeight="1" x14ac:dyDescent="0.2">
      <c r="AX1093" s="78"/>
    </row>
    <row r="1094" spans="50:50" ht="0" hidden="1" customHeight="1" x14ac:dyDescent="0.2">
      <c r="AX1094" s="78"/>
    </row>
    <row r="1095" spans="50:50" ht="0" hidden="1" customHeight="1" x14ac:dyDescent="0.2">
      <c r="AX1095" s="78"/>
    </row>
    <row r="1096" spans="50:50" ht="0" hidden="1" customHeight="1" x14ac:dyDescent="0.2">
      <c r="AX1096" s="78"/>
    </row>
    <row r="1097" spans="50:50" ht="0" hidden="1" customHeight="1" x14ac:dyDescent="0.2">
      <c r="AX1097" s="78"/>
    </row>
    <row r="1098" spans="50:50" ht="0" hidden="1" customHeight="1" x14ac:dyDescent="0.2">
      <c r="AX1098" s="78"/>
    </row>
    <row r="1099" spans="50:50" ht="0" hidden="1" customHeight="1" x14ac:dyDescent="0.2">
      <c r="AX1099" s="78"/>
    </row>
    <row r="1100" spans="50:50" ht="0" hidden="1" customHeight="1" x14ac:dyDescent="0.2">
      <c r="AX1100" s="78"/>
    </row>
    <row r="1101" spans="50:50" ht="0" hidden="1" customHeight="1" x14ac:dyDescent="0.2">
      <c r="AX1101" s="78"/>
    </row>
    <row r="1102" spans="50:50" ht="0" hidden="1" customHeight="1" x14ac:dyDescent="0.2">
      <c r="AX1102" s="78"/>
    </row>
    <row r="1103" spans="50:50" ht="0" hidden="1" customHeight="1" x14ac:dyDescent="0.2">
      <c r="AX1103" s="78"/>
    </row>
    <row r="1104" spans="50:50" ht="0" hidden="1" customHeight="1" x14ac:dyDescent="0.2">
      <c r="AX1104" s="78"/>
    </row>
    <row r="1105" spans="50:50" ht="0" hidden="1" customHeight="1" x14ac:dyDescent="0.2">
      <c r="AX1105" s="78"/>
    </row>
    <row r="1106" spans="50:50" ht="0" hidden="1" customHeight="1" x14ac:dyDescent="0.2">
      <c r="AX1106" s="78"/>
    </row>
    <row r="1107" spans="50:50" ht="0" hidden="1" customHeight="1" x14ac:dyDescent="0.2">
      <c r="AX1107" s="78"/>
    </row>
    <row r="1108" spans="50:50" ht="0" hidden="1" customHeight="1" x14ac:dyDescent="0.2">
      <c r="AX1108" s="78"/>
    </row>
    <row r="1109" spans="50:50" ht="0" hidden="1" customHeight="1" x14ac:dyDescent="0.2">
      <c r="AX1109" s="78"/>
    </row>
    <row r="1110" spans="50:50" ht="0" hidden="1" customHeight="1" x14ac:dyDescent="0.2">
      <c r="AX1110" s="78"/>
    </row>
    <row r="1111" spans="50:50" ht="0" hidden="1" customHeight="1" x14ac:dyDescent="0.2">
      <c r="AX1111" s="78"/>
    </row>
    <row r="1112" spans="50:50" ht="0" hidden="1" customHeight="1" x14ac:dyDescent="0.2">
      <c r="AX1112" s="78"/>
    </row>
    <row r="1113" spans="50:50" ht="0" hidden="1" customHeight="1" x14ac:dyDescent="0.2">
      <c r="AX1113" s="78"/>
    </row>
    <row r="1114" spans="50:50" ht="0" hidden="1" customHeight="1" x14ac:dyDescent="0.2">
      <c r="AX1114" s="78"/>
    </row>
    <row r="1115" spans="50:50" ht="0" hidden="1" customHeight="1" x14ac:dyDescent="0.2">
      <c r="AX1115" s="78"/>
    </row>
    <row r="1116" spans="50:50" ht="0" hidden="1" customHeight="1" x14ac:dyDescent="0.2">
      <c r="AX1116" s="78"/>
    </row>
    <row r="1117" spans="50:50" ht="0" hidden="1" customHeight="1" x14ac:dyDescent="0.2">
      <c r="AX1117" s="78"/>
    </row>
    <row r="1118" spans="50:50" ht="0" hidden="1" customHeight="1" x14ac:dyDescent="0.2">
      <c r="AX1118" s="78"/>
    </row>
    <row r="1119" spans="50:50" ht="0" hidden="1" customHeight="1" x14ac:dyDescent="0.2">
      <c r="AX1119" s="78"/>
    </row>
    <row r="1120" spans="50:50" ht="0" hidden="1" customHeight="1" x14ac:dyDescent="0.2">
      <c r="AX1120" s="78"/>
    </row>
    <row r="1121" spans="50:50" ht="0" hidden="1" customHeight="1" x14ac:dyDescent="0.2">
      <c r="AX1121" s="78"/>
    </row>
    <row r="1122" spans="50:50" ht="0" hidden="1" customHeight="1" x14ac:dyDescent="0.2">
      <c r="AX1122" s="78"/>
    </row>
    <row r="1123" spans="50:50" ht="0" hidden="1" customHeight="1" x14ac:dyDescent="0.2">
      <c r="AX1123" s="78"/>
    </row>
    <row r="1124" spans="50:50" ht="0" hidden="1" customHeight="1" x14ac:dyDescent="0.2">
      <c r="AX1124" s="78"/>
    </row>
    <row r="1125" spans="50:50" ht="0" hidden="1" customHeight="1" x14ac:dyDescent="0.2">
      <c r="AX1125" s="78"/>
    </row>
    <row r="1126" spans="50:50" ht="0" hidden="1" customHeight="1" x14ac:dyDescent="0.2">
      <c r="AX1126" s="78"/>
    </row>
    <row r="1127" spans="50:50" ht="0" hidden="1" customHeight="1" x14ac:dyDescent="0.2">
      <c r="AX1127" s="78"/>
    </row>
    <row r="1128" spans="50:50" ht="0" hidden="1" customHeight="1" x14ac:dyDescent="0.2">
      <c r="AX1128" s="78"/>
    </row>
    <row r="1129" spans="50:50" ht="0" hidden="1" customHeight="1" x14ac:dyDescent="0.2">
      <c r="AX1129" s="78"/>
    </row>
    <row r="1130" spans="50:50" ht="0" hidden="1" customHeight="1" x14ac:dyDescent="0.2">
      <c r="AX1130" s="78"/>
    </row>
    <row r="1131" spans="50:50" ht="0" hidden="1" customHeight="1" x14ac:dyDescent="0.2">
      <c r="AX1131" s="78"/>
    </row>
    <row r="1132" spans="50:50" ht="0" hidden="1" customHeight="1" x14ac:dyDescent="0.2">
      <c r="AX1132" s="78"/>
    </row>
    <row r="1133" spans="50:50" ht="0" hidden="1" customHeight="1" x14ac:dyDescent="0.2">
      <c r="AX1133" s="78"/>
    </row>
    <row r="1134" spans="50:50" ht="0" hidden="1" customHeight="1" x14ac:dyDescent="0.2">
      <c r="AX1134" s="78"/>
    </row>
    <row r="1135" spans="50:50" ht="0" hidden="1" customHeight="1" x14ac:dyDescent="0.2">
      <c r="AX1135" s="78"/>
    </row>
    <row r="1136" spans="50:50" ht="0" hidden="1" customHeight="1" x14ac:dyDescent="0.2">
      <c r="AX1136" s="78"/>
    </row>
    <row r="1137" spans="50:50" ht="0" hidden="1" customHeight="1" x14ac:dyDescent="0.2">
      <c r="AX1137" s="78"/>
    </row>
    <row r="1138" spans="50:50" ht="0" hidden="1" customHeight="1" x14ac:dyDescent="0.2">
      <c r="AX1138" s="78"/>
    </row>
    <row r="1139" spans="50:50" ht="0" hidden="1" customHeight="1" x14ac:dyDescent="0.2">
      <c r="AX1139" s="78"/>
    </row>
    <row r="1140" spans="50:50" ht="0" hidden="1" customHeight="1" x14ac:dyDescent="0.2">
      <c r="AX1140" s="78"/>
    </row>
    <row r="1141" spans="50:50" ht="0" hidden="1" customHeight="1" x14ac:dyDescent="0.2">
      <c r="AX1141" s="78"/>
    </row>
    <row r="1142" spans="50:50" ht="0" hidden="1" customHeight="1" x14ac:dyDescent="0.2">
      <c r="AX1142" s="78"/>
    </row>
    <row r="1143" spans="50:50" ht="0" hidden="1" customHeight="1" x14ac:dyDescent="0.2">
      <c r="AX1143" s="78"/>
    </row>
    <row r="1144" spans="50:50" ht="0" hidden="1" customHeight="1" x14ac:dyDescent="0.2">
      <c r="AX1144" s="78"/>
    </row>
    <row r="1145" spans="50:50" ht="0" hidden="1" customHeight="1" x14ac:dyDescent="0.2">
      <c r="AX1145" s="78"/>
    </row>
    <row r="1146" spans="50:50" ht="0" hidden="1" customHeight="1" x14ac:dyDescent="0.2">
      <c r="AX1146" s="78"/>
    </row>
    <row r="1147" spans="50:50" ht="0" hidden="1" customHeight="1" x14ac:dyDescent="0.2">
      <c r="AX1147" s="78"/>
    </row>
    <row r="1148" spans="50:50" ht="0" hidden="1" customHeight="1" x14ac:dyDescent="0.2">
      <c r="AX1148" s="78"/>
    </row>
    <row r="1149" spans="50:50" ht="0" hidden="1" customHeight="1" x14ac:dyDescent="0.2">
      <c r="AX1149" s="78"/>
    </row>
    <row r="1150" spans="50:50" ht="0" hidden="1" customHeight="1" x14ac:dyDescent="0.2">
      <c r="AX1150" s="78"/>
    </row>
    <row r="1151" spans="50:50" ht="0" hidden="1" customHeight="1" x14ac:dyDescent="0.2">
      <c r="AX1151" s="78"/>
    </row>
    <row r="1152" spans="50:50" ht="0" hidden="1" customHeight="1" x14ac:dyDescent="0.2">
      <c r="AX1152" s="78"/>
    </row>
    <row r="1153" spans="50:50" ht="0" hidden="1" customHeight="1" x14ac:dyDescent="0.2">
      <c r="AX1153" s="78"/>
    </row>
    <row r="1154" spans="50:50" ht="0" hidden="1" customHeight="1" x14ac:dyDescent="0.2">
      <c r="AX1154" s="78"/>
    </row>
    <row r="1155" spans="50:50" ht="0" hidden="1" customHeight="1" x14ac:dyDescent="0.2">
      <c r="AX1155" s="78"/>
    </row>
    <row r="1156" spans="50:50" ht="0" hidden="1" customHeight="1" x14ac:dyDescent="0.2">
      <c r="AX1156" s="78"/>
    </row>
    <row r="1157" spans="50:50" ht="0" hidden="1" customHeight="1" x14ac:dyDescent="0.2">
      <c r="AX1157" s="78"/>
    </row>
    <row r="1158" spans="50:50" ht="0" hidden="1" customHeight="1" x14ac:dyDescent="0.2">
      <c r="AX1158" s="78"/>
    </row>
    <row r="1159" spans="50:50" ht="0" hidden="1" customHeight="1" x14ac:dyDescent="0.2">
      <c r="AX1159" s="78"/>
    </row>
    <row r="1160" spans="50:50" ht="0" hidden="1" customHeight="1" x14ac:dyDescent="0.2">
      <c r="AX1160" s="78"/>
    </row>
    <row r="1161" spans="50:50" ht="0" hidden="1" customHeight="1" x14ac:dyDescent="0.2">
      <c r="AX1161" s="78"/>
    </row>
    <row r="1162" spans="50:50" ht="0" hidden="1" customHeight="1" x14ac:dyDescent="0.2">
      <c r="AX1162" s="78"/>
    </row>
    <row r="1163" spans="50:50" ht="0" hidden="1" customHeight="1" x14ac:dyDescent="0.2">
      <c r="AX1163" s="78"/>
    </row>
    <row r="1164" spans="50:50" ht="0" hidden="1" customHeight="1" x14ac:dyDescent="0.2">
      <c r="AX1164" s="78"/>
    </row>
    <row r="1165" spans="50:50" ht="0" hidden="1" customHeight="1" x14ac:dyDescent="0.2">
      <c r="AX1165" s="78"/>
    </row>
    <row r="1166" spans="50:50" ht="0" hidden="1" customHeight="1" x14ac:dyDescent="0.2">
      <c r="AX1166" s="78"/>
    </row>
    <row r="1167" spans="50:50" ht="0" hidden="1" customHeight="1" x14ac:dyDescent="0.2">
      <c r="AX1167" s="78"/>
    </row>
    <row r="1168" spans="50:50" ht="0" hidden="1" customHeight="1" x14ac:dyDescent="0.2">
      <c r="AX1168" s="78"/>
    </row>
    <row r="1169" spans="50:50" ht="0" hidden="1" customHeight="1" x14ac:dyDescent="0.2">
      <c r="AX1169" s="78"/>
    </row>
    <row r="1170" spans="50:50" ht="0" hidden="1" customHeight="1" x14ac:dyDescent="0.2">
      <c r="AX1170" s="78"/>
    </row>
    <row r="1171" spans="50:50" ht="0" hidden="1" customHeight="1" x14ac:dyDescent="0.2">
      <c r="AX1171" s="78"/>
    </row>
    <row r="1172" spans="50:50" ht="0" hidden="1" customHeight="1" x14ac:dyDescent="0.2">
      <c r="AX1172" s="78"/>
    </row>
    <row r="1173" spans="50:50" ht="0" hidden="1" customHeight="1" x14ac:dyDescent="0.2">
      <c r="AX1173" s="78"/>
    </row>
    <row r="1174" spans="50:50" ht="0" hidden="1" customHeight="1" x14ac:dyDescent="0.2">
      <c r="AX1174" s="78"/>
    </row>
    <row r="1175" spans="50:50" ht="0" hidden="1" customHeight="1" x14ac:dyDescent="0.2">
      <c r="AX1175" s="78"/>
    </row>
    <row r="1176" spans="50:50" ht="0" hidden="1" customHeight="1" x14ac:dyDescent="0.2">
      <c r="AX1176" s="78"/>
    </row>
    <row r="1177" spans="50:50" ht="0" hidden="1" customHeight="1" x14ac:dyDescent="0.2">
      <c r="AX1177" s="78"/>
    </row>
    <row r="1178" spans="50:50" ht="0" hidden="1" customHeight="1" x14ac:dyDescent="0.2">
      <c r="AX1178" s="78"/>
    </row>
    <row r="1179" spans="50:50" ht="0" hidden="1" customHeight="1" x14ac:dyDescent="0.2">
      <c r="AX1179" s="78"/>
    </row>
    <row r="1180" spans="50:50" ht="0" hidden="1" customHeight="1" x14ac:dyDescent="0.2">
      <c r="AX1180" s="78"/>
    </row>
    <row r="1181" spans="50:50" ht="0" hidden="1" customHeight="1" x14ac:dyDescent="0.2">
      <c r="AX1181" s="78"/>
    </row>
    <row r="1182" spans="50:50" ht="0" hidden="1" customHeight="1" x14ac:dyDescent="0.2">
      <c r="AX1182" s="78"/>
    </row>
    <row r="1183" spans="50:50" ht="0" hidden="1" customHeight="1" x14ac:dyDescent="0.2">
      <c r="AX1183" s="78"/>
    </row>
    <row r="1184" spans="50:50" ht="0" hidden="1" customHeight="1" x14ac:dyDescent="0.2">
      <c r="AX1184" s="78"/>
    </row>
    <row r="1185" spans="50:50" ht="0" hidden="1" customHeight="1" x14ac:dyDescent="0.2">
      <c r="AX1185" s="78"/>
    </row>
    <row r="1186" spans="50:50" ht="0" hidden="1" customHeight="1" x14ac:dyDescent="0.2">
      <c r="AX1186" s="78"/>
    </row>
    <row r="1187" spans="50:50" ht="0" hidden="1" customHeight="1" x14ac:dyDescent="0.2">
      <c r="AX1187" s="78"/>
    </row>
    <row r="1188" spans="50:50" ht="0" hidden="1" customHeight="1" x14ac:dyDescent="0.2">
      <c r="AX1188" s="78"/>
    </row>
    <row r="1189" spans="50:50" ht="0" hidden="1" customHeight="1" x14ac:dyDescent="0.2">
      <c r="AX1189" s="78"/>
    </row>
    <row r="1190" spans="50:50" ht="0" hidden="1" customHeight="1" x14ac:dyDescent="0.2">
      <c r="AX1190" s="78"/>
    </row>
    <row r="1191" spans="50:50" ht="0" hidden="1" customHeight="1" x14ac:dyDescent="0.2">
      <c r="AX1191" s="78"/>
    </row>
    <row r="1192" spans="50:50" ht="0" hidden="1" customHeight="1" x14ac:dyDescent="0.2">
      <c r="AX1192" s="78"/>
    </row>
    <row r="1193" spans="50:50" ht="0" hidden="1" customHeight="1" x14ac:dyDescent="0.2">
      <c r="AX1193" s="78"/>
    </row>
    <row r="1194" spans="50:50" ht="0" hidden="1" customHeight="1" x14ac:dyDescent="0.2">
      <c r="AX1194" s="78"/>
    </row>
    <row r="1195" spans="50:50" ht="0" hidden="1" customHeight="1" x14ac:dyDescent="0.2">
      <c r="AX1195" s="78"/>
    </row>
    <row r="1196" spans="50:50" ht="0" hidden="1" customHeight="1" x14ac:dyDescent="0.2">
      <c r="AX1196" s="78"/>
    </row>
    <row r="1197" spans="50:50" ht="0" hidden="1" customHeight="1" x14ac:dyDescent="0.2">
      <c r="AX1197" s="78"/>
    </row>
    <row r="1198" spans="50:50" ht="0" hidden="1" customHeight="1" x14ac:dyDescent="0.2">
      <c r="AX1198" s="78"/>
    </row>
    <row r="1199" spans="50:50" ht="0" hidden="1" customHeight="1" x14ac:dyDescent="0.2">
      <c r="AX1199" s="78"/>
    </row>
    <row r="1200" spans="50:50" ht="0" hidden="1" customHeight="1" x14ac:dyDescent="0.2">
      <c r="AX1200" s="78"/>
    </row>
    <row r="1201" spans="50:50" ht="0" hidden="1" customHeight="1" x14ac:dyDescent="0.2">
      <c r="AX1201" s="78"/>
    </row>
    <row r="1202" spans="50:50" ht="0" hidden="1" customHeight="1" x14ac:dyDescent="0.2">
      <c r="AX1202" s="78"/>
    </row>
    <row r="1203" spans="50:50" ht="0" hidden="1" customHeight="1" x14ac:dyDescent="0.2">
      <c r="AX1203" s="78"/>
    </row>
    <row r="1204" spans="50:50" ht="0" hidden="1" customHeight="1" x14ac:dyDescent="0.2">
      <c r="AX1204" s="78"/>
    </row>
    <row r="1205" spans="50:50" ht="0" hidden="1" customHeight="1" x14ac:dyDescent="0.2">
      <c r="AX1205" s="78"/>
    </row>
    <row r="1206" spans="50:50" ht="0" hidden="1" customHeight="1" x14ac:dyDescent="0.2">
      <c r="AX1206" s="78"/>
    </row>
    <row r="1207" spans="50:50" ht="0" hidden="1" customHeight="1" x14ac:dyDescent="0.2">
      <c r="AX1207" s="78"/>
    </row>
    <row r="1208" spans="50:50" ht="0" hidden="1" customHeight="1" x14ac:dyDescent="0.2">
      <c r="AX1208" s="78"/>
    </row>
    <row r="1209" spans="50:50" ht="0" hidden="1" customHeight="1" x14ac:dyDescent="0.2">
      <c r="AX1209" s="78"/>
    </row>
    <row r="1210" spans="50:50" ht="0" hidden="1" customHeight="1" x14ac:dyDescent="0.2">
      <c r="AX1210" s="78"/>
    </row>
    <row r="1211" spans="50:50" ht="0" hidden="1" customHeight="1" x14ac:dyDescent="0.2">
      <c r="AX1211" s="78"/>
    </row>
    <row r="1212" spans="50:50" ht="0" hidden="1" customHeight="1" x14ac:dyDescent="0.2">
      <c r="AX1212" s="78"/>
    </row>
    <row r="1213" spans="50:50" ht="0" hidden="1" customHeight="1" x14ac:dyDescent="0.2">
      <c r="AX1213" s="78"/>
    </row>
    <row r="1214" spans="50:50" ht="0" hidden="1" customHeight="1" x14ac:dyDescent="0.2">
      <c r="AX1214" s="78"/>
    </row>
    <row r="1215" spans="50:50" ht="0" hidden="1" customHeight="1" x14ac:dyDescent="0.2">
      <c r="AX1215" s="78"/>
    </row>
    <row r="1216" spans="50:50" ht="0" hidden="1" customHeight="1" x14ac:dyDescent="0.2">
      <c r="AX1216" s="78"/>
    </row>
    <row r="1217" spans="50:50" ht="0" hidden="1" customHeight="1" x14ac:dyDescent="0.2">
      <c r="AX1217" s="78"/>
    </row>
    <row r="1218" spans="50:50" ht="0" hidden="1" customHeight="1" x14ac:dyDescent="0.2">
      <c r="AX1218" s="78"/>
    </row>
    <row r="1219" spans="50:50" ht="0" hidden="1" customHeight="1" x14ac:dyDescent="0.2">
      <c r="AX1219" s="78"/>
    </row>
    <row r="1220" spans="50:50" ht="0" hidden="1" customHeight="1" x14ac:dyDescent="0.2">
      <c r="AX1220" s="78"/>
    </row>
    <row r="1221" spans="50:50" ht="0" hidden="1" customHeight="1" x14ac:dyDescent="0.2">
      <c r="AX1221" s="78"/>
    </row>
    <row r="1222" spans="50:50" ht="0" hidden="1" customHeight="1" x14ac:dyDescent="0.2">
      <c r="AX1222" s="78"/>
    </row>
    <row r="1223" spans="50:50" ht="0" hidden="1" customHeight="1" x14ac:dyDescent="0.2">
      <c r="AX1223" s="78"/>
    </row>
    <row r="1224" spans="50:50" ht="0" hidden="1" customHeight="1" x14ac:dyDescent="0.2">
      <c r="AX1224" s="78"/>
    </row>
    <row r="1225" spans="50:50" ht="0" hidden="1" customHeight="1" x14ac:dyDescent="0.2">
      <c r="AX1225" s="78"/>
    </row>
    <row r="1226" spans="50:50" ht="0" hidden="1" customHeight="1" x14ac:dyDescent="0.2">
      <c r="AX1226" s="78"/>
    </row>
    <row r="1227" spans="50:50" ht="0" hidden="1" customHeight="1" x14ac:dyDescent="0.2">
      <c r="AX1227" s="78"/>
    </row>
    <row r="1228" spans="50:50" ht="0" hidden="1" customHeight="1" x14ac:dyDescent="0.2">
      <c r="AX1228" s="78"/>
    </row>
    <row r="1229" spans="50:50" ht="0" hidden="1" customHeight="1" x14ac:dyDescent="0.2">
      <c r="AX1229" s="78"/>
    </row>
    <row r="1230" spans="50:50" ht="0" hidden="1" customHeight="1" x14ac:dyDescent="0.2">
      <c r="AX1230" s="78"/>
    </row>
    <row r="1231" spans="50:50" ht="0" hidden="1" customHeight="1" x14ac:dyDescent="0.2">
      <c r="AX1231" s="78"/>
    </row>
    <row r="1232" spans="50:50" ht="0" hidden="1" customHeight="1" x14ac:dyDescent="0.2">
      <c r="AX1232" s="78"/>
    </row>
    <row r="1233" spans="50:50" ht="0" hidden="1" customHeight="1" x14ac:dyDescent="0.2">
      <c r="AX1233" s="78"/>
    </row>
    <row r="1234" spans="50:50" ht="0" hidden="1" customHeight="1" x14ac:dyDescent="0.2">
      <c r="AX1234" s="78"/>
    </row>
    <row r="1235" spans="50:50" ht="0" hidden="1" customHeight="1" x14ac:dyDescent="0.2">
      <c r="AX1235" s="78"/>
    </row>
    <row r="1236" spans="50:50" ht="0" hidden="1" customHeight="1" x14ac:dyDescent="0.2">
      <c r="AX1236" s="78"/>
    </row>
    <row r="1237" spans="50:50" ht="0" hidden="1" customHeight="1" x14ac:dyDescent="0.2">
      <c r="AX1237" s="78"/>
    </row>
    <row r="1238" spans="50:50" ht="0" hidden="1" customHeight="1" x14ac:dyDescent="0.2">
      <c r="AX1238" s="78"/>
    </row>
    <row r="1239" spans="50:50" ht="0" hidden="1" customHeight="1" x14ac:dyDescent="0.2">
      <c r="AX1239" s="78"/>
    </row>
    <row r="1240" spans="50:50" ht="0" hidden="1" customHeight="1" x14ac:dyDescent="0.2">
      <c r="AX1240" s="78"/>
    </row>
    <row r="1241" spans="50:50" ht="0" hidden="1" customHeight="1" x14ac:dyDescent="0.2">
      <c r="AX1241" s="78"/>
    </row>
    <row r="1242" spans="50:50" ht="0" hidden="1" customHeight="1" x14ac:dyDescent="0.2">
      <c r="AX1242" s="78"/>
    </row>
    <row r="1243" spans="50:50" ht="0" hidden="1" customHeight="1" x14ac:dyDescent="0.2">
      <c r="AX1243" s="78"/>
    </row>
    <row r="1244" spans="50:50" ht="0" hidden="1" customHeight="1" x14ac:dyDescent="0.2">
      <c r="AX1244" s="78"/>
    </row>
    <row r="1245" spans="50:50" ht="0" hidden="1" customHeight="1" x14ac:dyDescent="0.2">
      <c r="AX1245" s="78"/>
    </row>
    <row r="1246" spans="50:50" ht="0" hidden="1" customHeight="1" x14ac:dyDescent="0.2">
      <c r="AX1246" s="78"/>
    </row>
    <row r="1247" spans="50:50" ht="0" hidden="1" customHeight="1" x14ac:dyDescent="0.2">
      <c r="AX1247" s="78"/>
    </row>
    <row r="1248" spans="50:50" ht="0" hidden="1" customHeight="1" x14ac:dyDescent="0.2">
      <c r="AX1248" s="78"/>
    </row>
    <row r="1249" spans="50:50" ht="0" hidden="1" customHeight="1" x14ac:dyDescent="0.2">
      <c r="AX1249" s="78"/>
    </row>
    <row r="1250" spans="50:50" ht="0" hidden="1" customHeight="1" x14ac:dyDescent="0.2">
      <c r="AX1250" s="78"/>
    </row>
    <row r="1251" spans="50:50" ht="0" hidden="1" customHeight="1" x14ac:dyDescent="0.2">
      <c r="AX1251" s="78"/>
    </row>
    <row r="1252" spans="50:50" ht="0" hidden="1" customHeight="1" x14ac:dyDescent="0.2">
      <c r="AX1252" s="78"/>
    </row>
    <row r="1253" spans="50:50" ht="0" hidden="1" customHeight="1" x14ac:dyDescent="0.2">
      <c r="AX1253" s="78"/>
    </row>
    <row r="1254" spans="50:50" ht="0" hidden="1" customHeight="1" x14ac:dyDescent="0.2">
      <c r="AX1254" s="78"/>
    </row>
    <row r="1255" spans="50:50" ht="0" hidden="1" customHeight="1" x14ac:dyDescent="0.2">
      <c r="AX1255" s="78"/>
    </row>
    <row r="1256" spans="50:50" ht="0" hidden="1" customHeight="1" x14ac:dyDescent="0.2">
      <c r="AX1256" s="78"/>
    </row>
    <row r="1257" spans="50:50" ht="0" hidden="1" customHeight="1" x14ac:dyDescent="0.2">
      <c r="AX1257" s="78"/>
    </row>
    <row r="1258" spans="50:50" ht="0" hidden="1" customHeight="1" x14ac:dyDescent="0.2">
      <c r="AX1258" s="78"/>
    </row>
    <row r="1259" spans="50:50" ht="0" hidden="1" customHeight="1" x14ac:dyDescent="0.2">
      <c r="AX1259" s="78"/>
    </row>
    <row r="1260" spans="50:50" ht="0" hidden="1" customHeight="1" x14ac:dyDescent="0.2">
      <c r="AX1260" s="78"/>
    </row>
    <row r="1261" spans="50:50" ht="0" hidden="1" customHeight="1" x14ac:dyDescent="0.2">
      <c r="AX1261" s="78"/>
    </row>
    <row r="1262" spans="50:50" ht="0" hidden="1" customHeight="1" x14ac:dyDescent="0.2">
      <c r="AX1262" s="78"/>
    </row>
    <row r="1263" spans="50:50" ht="0" hidden="1" customHeight="1" x14ac:dyDescent="0.2">
      <c r="AX1263" s="78"/>
    </row>
    <row r="1264" spans="50:50" ht="0" hidden="1" customHeight="1" x14ac:dyDescent="0.2">
      <c r="AX1264" s="78"/>
    </row>
    <row r="1265" spans="50:50" ht="0" hidden="1" customHeight="1" x14ac:dyDescent="0.2">
      <c r="AX1265" s="78"/>
    </row>
    <row r="1266" spans="50:50" ht="0" hidden="1" customHeight="1" x14ac:dyDescent="0.2">
      <c r="AX1266" s="78"/>
    </row>
    <row r="1267" spans="50:50" ht="0" hidden="1" customHeight="1" x14ac:dyDescent="0.2">
      <c r="AX1267" s="78"/>
    </row>
    <row r="1268" spans="50:50" ht="0" hidden="1" customHeight="1" x14ac:dyDescent="0.2">
      <c r="AX1268" s="78"/>
    </row>
    <row r="1269" spans="50:50" ht="0" hidden="1" customHeight="1" x14ac:dyDescent="0.2">
      <c r="AX1269" s="78"/>
    </row>
    <row r="1270" spans="50:50" ht="0" hidden="1" customHeight="1" x14ac:dyDescent="0.2">
      <c r="AX1270" s="78"/>
    </row>
    <row r="1271" spans="50:50" ht="0" hidden="1" customHeight="1" x14ac:dyDescent="0.2">
      <c r="AX1271" s="78"/>
    </row>
    <row r="1272" spans="50:50" ht="0" hidden="1" customHeight="1" x14ac:dyDescent="0.2">
      <c r="AX1272" s="78"/>
    </row>
    <row r="1273" spans="50:50" ht="0" hidden="1" customHeight="1" x14ac:dyDescent="0.2">
      <c r="AX1273" s="78"/>
    </row>
    <row r="1274" spans="50:50" ht="0" hidden="1" customHeight="1" x14ac:dyDescent="0.2">
      <c r="AX1274" s="78"/>
    </row>
    <row r="1275" spans="50:50" ht="0" hidden="1" customHeight="1" x14ac:dyDescent="0.2">
      <c r="AX1275" s="78"/>
    </row>
    <row r="1276" spans="50:50" ht="0" hidden="1" customHeight="1" x14ac:dyDescent="0.2">
      <c r="AX1276" s="78"/>
    </row>
    <row r="1277" spans="50:50" ht="0" hidden="1" customHeight="1" x14ac:dyDescent="0.2">
      <c r="AX1277" s="78"/>
    </row>
    <row r="1278" spans="50:50" ht="0" hidden="1" customHeight="1" x14ac:dyDescent="0.2">
      <c r="AX1278" s="78"/>
    </row>
    <row r="1279" spans="50:50" ht="0" hidden="1" customHeight="1" x14ac:dyDescent="0.2">
      <c r="AX1279" s="78"/>
    </row>
    <row r="1280" spans="50:50" ht="0" hidden="1" customHeight="1" x14ac:dyDescent="0.2">
      <c r="AX1280" s="78"/>
    </row>
    <row r="1281" spans="50:50" ht="0" hidden="1" customHeight="1" x14ac:dyDescent="0.2">
      <c r="AX1281" s="78"/>
    </row>
    <row r="1282" spans="50:50" ht="0" hidden="1" customHeight="1" x14ac:dyDescent="0.2">
      <c r="AX1282" s="78"/>
    </row>
    <row r="1283" spans="50:50" ht="0" hidden="1" customHeight="1" x14ac:dyDescent="0.2">
      <c r="AX1283" s="78"/>
    </row>
    <row r="1284" spans="50:50" ht="0" hidden="1" customHeight="1" x14ac:dyDescent="0.2">
      <c r="AX1284" s="78"/>
    </row>
    <row r="1285" spans="50:50" ht="0" hidden="1" customHeight="1" x14ac:dyDescent="0.2">
      <c r="AX1285" s="78"/>
    </row>
    <row r="1286" spans="50:50" ht="0" hidden="1" customHeight="1" x14ac:dyDescent="0.2">
      <c r="AX1286" s="78"/>
    </row>
    <row r="1287" spans="50:50" ht="0" hidden="1" customHeight="1" x14ac:dyDescent="0.2">
      <c r="AX1287" s="78"/>
    </row>
    <row r="1288" spans="50:50" ht="0" hidden="1" customHeight="1" x14ac:dyDescent="0.2">
      <c r="AX1288" s="78"/>
    </row>
    <row r="1289" spans="50:50" ht="0" hidden="1" customHeight="1" x14ac:dyDescent="0.2">
      <c r="AX1289" s="78"/>
    </row>
    <row r="1290" spans="50:50" ht="0" hidden="1" customHeight="1" x14ac:dyDescent="0.2">
      <c r="AX1290" s="78"/>
    </row>
    <row r="1291" spans="50:50" ht="0" hidden="1" customHeight="1" x14ac:dyDescent="0.2">
      <c r="AX1291" s="78"/>
    </row>
    <row r="1292" spans="50:50" ht="0" hidden="1" customHeight="1" x14ac:dyDescent="0.2">
      <c r="AX1292" s="78"/>
    </row>
    <row r="1293" spans="50:50" ht="0" hidden="1" customHeight="1" x14ac:dyDescent="0.2">
      <c r="AX1293" s="78"/>
    </row>
    <row r="1294" spans="50:50" ht="0" hidden="1" customHeight="1" x14ac:dyDescent="0.2">
      <c r="AX1294" s="78"/>
    </row>
    <row r="1295" spans="50:50" ht="0" hidden="1" customHeight="1" x14ac:dyDescent="0.2">
      <c r="AX1295" s="78"/>
    </row>
    <row r="1296" spans="50:50" ht="0" hidden="1" customHeight="1" x14ac:dyDescent="0.2">
      <c r="AX1296" s="78"/>
    </row>
    <row r="1297" spans="50:50" ht="0" hidden="1" customHeight="1" x14ac:dyDescent="0.2">
      <c r="AX1297" s="78"/>
    </row>
    <row r="1298" spans="50:50" ht="0" hidden="1" customHeight="1" x14ac:dyDescent="0.2">
      <c r="AX1298" s="78"/>
    </row>
    <row r="1299" spans="50:50" ht="0" hidden="1" customHeight="1" x14ac:dyDescent="0.2">
      <c r="AX1299" s="78"/>
    </row>
    <row r="1300" spans="50:50" ht="0" hidden="1" customHeight="1" x14ac:dyDescent="0.2">
      <c r="AX1300" s="78"/>
    </row>
    <row r="1301" spans="50:50" ht="0" hidden="1" customHeight="1" x14ac:dyDescent="0.2">
      <c r="AX1301" s="78"/>
    </row>
    <row r="1302" spans="50:50" ht="0" hidden="1" customHeight="1" x14ac:dyDescent="0.2">
      <c r="AX1302" s="78"/>
    </row>
    <row r="1303" spans="50:50" ht="0" hidden="1" customHeight="1" x14ac:dyDescent="0.2">
      <c r="AX1303" s="78"/>
    </row>
    <row r="1304" spans="50:50" ht="0" hidden="1" customHeight="1" x14ac:dyDescent="0.2">
      <c r="AX1304" s="78"/>
    </row>
    <row r="1305" spans="50:50" ht="0" hidden="1" customHeight="1" x14ac:dyDescent="0.2">
      <c r="AX1305" s="78"/>
    </row>
    <row r="1306" spans="50:50" ht="0" hidden="1" customHeight="1" x14ac:dyDescent="0.2">
      <c r="AX1306" s="78"/>
    </row>
    <row r="1307" spans="50:50" ht="0" hidden="1" customHeight="1" x14ac:dyDescent="0.2">
      <c r="AX1307" s="78"/>
    </row>
    <row r="1308" spans="50:50" ht="0" hidden="1" customHeight="1" x14ac:dyDescent="0.2">
      <c r="AX1308" s="78"/>
    </row>
    <row r="1309" spans="50:50" ht="0" hidden="1" customHeight="1" x14ac:dyDescent="0.2">
      <c r="AX1309" s="78"/>
    </row>
    <row r="1310" spans="50:50" ht="0" hidden="1" customHeight="1" x14ac:dyDescent="0.2">
      <c r="AX1310" s="78"/>
    </row>
    <row r="1311" spans="50:50" ht="0" hidden="1" customHeight="1" x14ac:dyDescent="0.2">
      <c r="AX1311" s="78"/>
    </row>
    <row r="1312" spans="50:50" ht="0" hidden="1" customHeight="1" x14ac:dyDescent="0.2">
      <c r="AX1312" s="78"/>
    </row>
    <row r="1313" spans="50:50" ht="0" hidden="1" customHeight="1" x14ac:dyDescent="0.2">
      <c r="AX1313" s="78"/>
    </row>
    <row r="1314" spans="50:50" ht="0" hidden="1" customHeight="1" x14ac:dyDescent="0.2">
      <c r="AX1314" s="78"/>
    </row>
    <row r="1315" spans="50:50" ht="0" hidden="1" customHeight="1" x14ac:dyDescent="0.2">
      <c r="AX1315" s="78"/>
    </row>
    <row r="1316" spans="50:50" ht="0" hidden="1" customHeight="1" x14ac:dyDescent="0.2">
      <c r="AX1316" s="78"/>
    </row>
    <row r="1317" spans="50:50" ht="0" hidden="1" customHeight="1" x14ac:dyDescent="0.2">
      <c r="AX1317" s="78"/>
    </row>
    <row r="1318" spans="50:50" ht="0" hidden="1" customHeight="1" x14ac:dyDescent="0.2">
      <c r="AX1318" s="78"/>
    </row>
    <row r="1319" spans="50:50" ht="0" hidden="1" customHeight="1" x14ac:dyDescent="0.2">
      <c r="AX1319" s="78"/>
    </row>
    <row r="1320" spans="50:50" ht="0" hidden="1" customHeight="1" x14ac:dyDescent="0.2">
      <c r="AX1320" s="78"/>
    </row>
    <row r="1321" spans="50:50" ht="0" hidden="1" customHeight="1" x14ac:dyDescent="0.2">
      <c r="AX1321" s="78"/>
    </row>
    <row r="1322" spans="50:50" ht="0" hidden="1" customHeight="1" x14ac:dyDescent="0.2">
      <c r="AX1322" s="78"/>
    </row>
    <row r="1323" spans="50:50" ht="0" hidden="1" customHeight="1" x14ac:dyDescent="0.2">
      <c r="AX1323" s="78"/>
    </row>
    <row r="1324" spans="50:50" ht="0" hidden="1" customHeight="1" x14ac:dyDescent="0.2">
      <c r="AX1324" s="78"/>
    </row>
    <row r="1325" spans="50:50" ht="0" hidden="1" customHeight="1" x14ac:dyDescent="0.2">
      <c r="AX1325" s="78"/>
    </row>
    <row r="1326" spans="50:50" ht="0" hidden="1" customHeight="1" x14ac:dyDescent="0.2">
      <c r="AX1326" s="78"/>
    </row>
    <row r="1327" spans="50:50" ht="0" hidden="1" customHeight="1" x14ac:dyDescent="0.2">
      <c r="AX1327" s="78"/>
    </row>
    <row r="1328" spans="50:50" ht="0" hidden="1" customHeight="1" x14ac:dyDescent="0.2">
      <c r="AX1328" s="78"/>
    </row>
    <row r="1329" spans="50:50" ht="0" hidden="1" customHeight="1" x14ac:dyDescent="0.2">
      <c r="AX1329" s="78"/>
    </row>
    <row r="1330" spans="50:50" ht="0" hidden="1" customHeight="1" x14ac:dyDescent="0.2">
      <c r="AX1330" s="78"/>
    </row>
    <row r="1331" spans="50:50" ht="0" hidden="1" customHeight="1" x14ac:dyDescent="0.2">
      <c r="AX1331" s="78"/>
    </row>
    <row r="1332" spans="50:50" ht="0" hidden="1" customHeight="1" x14ac:dyDescent="0.2">
      <c r="AX1332" s="78"/>
    </row>
    <row r="1333" spans="50:50" ht="0" hidden="1" customHeight="1" x14ac:dyDescent="0.2">
      <c r="AX1333" s="78"/>
    </row>
    <row r="1334" spans="50:50" ht="0" hidden="1" customHeight="1" x14ac:dyDescent="0.2">
      <c r="AX1334" s="78"/>
    </row>
    <row r="1335" spans="50:50" ht="0" hidden="1" customHeight="1" x14ac:dyDescent="0.2">
      <c r="AX1335" s="78"/>
    </row>
    <row r="1336" spans="50:50" ht="0" hidden="1" customHeight="1" x14ac:dyDescent="0.2">
      <c r="AX1336" s="78"/>
    </row>
    <row r="1337" spans="50:50" ht="0" hidden="1" customHeight="1" x14ac:dyDescent="0.2">
      <c r="AX1337" s="78"/>
    </row>
    <row r="1338" spans="50:50" ht="0" hidden="1" customHeight="1" x14ac:dyDescent="0.2">
      <c r="AX1338" s="78"/>
    </row>
    <row r="1339" spans="50:50" ht="0" hidden="1" customHeight="1" x14ac:dyDescent="0.2">
      <c r="AX1339" s="78"/>
    </row>
    <row r="1340" spans="50:50" ht="0" hidden="1" customHeight="1" x14ac:dyDescent="0.2">
      <c r="AX1340" s="78"/>
    </row>
    <row r="1341" spans="50:50" ht="0" hidden="1" customHeight="1" x14ac:dyDescent="0.2">
      <c r="AX1341" s="78"/>
    </row>
    <row r="1342" spans="50:50" ht="0" hidden="1" customHeight="1" x14ac:dyDescent="0.2">
      <c r="AX1342" s="78"/>
    </row>
    <row r="1343" spans="50:50" ht="0" hidden="1" customHeight="1" x14ac:dyDescent="0.2">
      <c r="AX1343" s="78"/>
    </row>
    <row r="1344" spans="50:50" ht="0" hidden="1" customHeight="1" x14ac:dyDescent="0.2">
      <c r="AX1344" s="78"/>
    </row>
    <row r="1345" spans="50:50" ht="0" hidden="1" customHeight="1" x14ac:dyDescent="0.2">
      <c r="AX1345" s="78"/>
    </row>
    <row r="1346" spans="50:50" ht="0" hidden="1" customHeight="1" x14ac:dyDescent="0.2">
      <c r="AX1346" s="78"/>
    </row>
    <row r="1347" spans="50:50" ht="0" hidden="1" customHeight="1" x14ac:dyDescent="0.2">
      <c r="AX1347" s="78"/>
    </row>
    <row r="1348" spans="50:50" ht="0" hidden="1" customHeight="1" x14ac:dyDescent="0.2">
      <c r="AX1348" s="78"/>
    </row>
    <row r="1349" spans="50:50" ht="0" hidden="1" customHeight="1" x14ac:dyDescent="0.2">
      <c r="AX1349" s="78"/>
    </row>
    <row r="1350" spans="50:50" ht="0" hidden="1" customHeight="1" x14ac:dyDescent="0.2">
      <c r="AX1350" s="78"/>
    </row>
    <row r="1351" spans="50:50" ht="0" hidden="1" customHeight="1" x14ac:dyDescent="0.2">
      <c r="AX1351" s="78"/>
    </row>
    <row r="1352" spans="50:50" ht="0" hidden="1" customHeight="1" x14ac:dyDescent="0.2">
      <c r="AX1352" s="78"/>
    </row>
    <row r="1353" spans="50:50" ht="0" hidden="1" customHeight="1" x14ac:dyDescent="0.2">
      <c r="AX1353" s="78"/>
    </row>
    <row r="1354" spans="50:50" ht="0" hidden="1" customHeight="1" x14ac:dyDescent="0.2">
      <c r="AX1354" s="78"/>
    </row>
    <row r="1355" spans="50:50" ht="0" hidden="1" customHeight="1" x14ac:dyDescent="0.2">
      <c r="AX1355" s="78"/>
    </row>
    <row r="1356" spans="50:50" ht="0" hidden="1" customHeight="1" x14ac:dyDescent="0.2">
      <c r="AX1356" s="78"/>
    </row>
    <row r="1357" spans="50:50" ht="0" hidden="1" customHeight="1" x14ac:dyDescent="0.2">
      <c r="AX1357" s="78"/>
    </row>
    <row r="1358" spans="50:50" ht="0" hidden="1" customHeight="1" x14ac:dyDescent="0.2">
      <c r="AX1358" s="78"/>
    </row>
    <row r="1359" spans="50:50" ht="0" hidden="1" customHeight="1" x14ac:dyDescent="0.2">
      <c r="AX1359" s="78"/>
    </row>
    <row r="1360" spans="50:50" ht="0" hidden="1" customHeight="1" x14ac:dyDescent="0.2">
      <c r="AX1360" s="78"/>
    </row>
    <row r="1361" spans="50:50" ht="0" hidden="1" customHeight="1" x14ac:dyDescent="0.2">
      <c r="AX1361" s="78"/>
    </row>
    <row r="1362" spans="50:50" ht="0" hidden="1" customHeight="1" x14ac:dyDescent="0.2">
      <c r="AX1362" s="78"/>
    </row>
    <row r="1363" spans="50:50" ht="0" hidden="1" customHeight="1" x14ac:dyDescent="0.2">
      <c r="AX1363" s="78"/>
    </row>
    <row r="1364" spans="50:50" ht="0" hidden="1" customHeight="1" x14ac:dyDescent="0.2">
      <c r="AX1364" s="78"/>
    </row>
    <row r="1365" spans="50:50" ht="0" hidden="1" customHeight="1" x14ac:dyDescent="0.2">
      <c r="AX1365" s="78"/>
    </row>
    <row r="1366" spans="50:50" ht="0" hidden="1" customHeight="1" x14ac:dyDescent="0.2">
      <c r="AX1366" s="78"/>
    </row>
    <row r="1367" spans="50:50" ht="0" hidden="1" customHeight="1" x14ac:dyDescent="0.2">
      <c r="AX1367" s="78"/>
    </row>
    <row r="1368" spans="50:50" ht="0" hidden="1" customHeight="1" x14ac:dyDescent="0.2">
      <c r="AX1368" s="78"/>
    </row>
    <row r="1369" spans="50:50" ht="0" hidden="1" customHeight="1" x14ac:dyDescent="0.2">
      <c r="AX1369" s="78"/>
    </row>
    <row r="1370" spans="50:50" ht="0" hidden="1" customHeight="1" x14ac:dyDescent="0.2">
      <c r="AX1370" s="78"/>
    </row>
    <row r="1371" spans="50:50" ht="0" hidden="1" customHeight="1" x14ac:dyDescent="0.2">
      <c r="AX1371" s="78"/>
    </row>
    <row r="1372" spans="50:50" ht="0" hidden="1" customHeight="1" x14ac:dyDescent="0.2">
      <c r="AX1372" s="78"/>
    </row>
    <row r="1373" spans="50:50" ht="0" hidden="1" customHeight="1" x14ac:dyDescent="0.2">
      <c r="AX1373" s="78"/>
    </row>
    <row r="1374" spans="50:50" ht="0" hidden="1" customHeight="1" x14ac:dyDescent="0.2">
      <c r="AX1374" s="78"/>
    </row>
    <row r="1375" spans="50:50" ht="0" hidden="1" customHeight="1" x14ac:dyDescent="0.2">
      <c r="AX1375" s="78"/>
    </row>
    <row r="1376" spans="50:50" ht="0" hidden="1" customHeight="1" x14ac:dyDescent="0.2">
      <c r="AX1376" s="78"/>
    </row>
    <row r="1377" spans="50:50" ht="0" hidden="1" customHeight="1" x14ac:dyDescent="0.2">
      <c r="AX1377" s="78"/>
    </row>
    <row r="1378" spans="50:50" ht="0" hidden="1" customHeight="1" x14ac:dyDescent="0.2">
      <c r="AX1378" s="78"/>
    </row>
    <row r="1379" spans="50:50" ht="0" hidden="1" customHeight="1" x14ac:dyDescent="0.2">
      <c r="AX1379" s="78"/>
    </row>
    <row r="1380" spans="50:50" ht="0" hidden="1" customHeight="1" x14ac:dyDescent="0.2">
      <c r="AX1380" s="78"/>
    </row>
    <row r="1381" spans="50:50" ht="0" hidden="1" customHeight="1" x14ac:dyDescent="0.2">
      <c r="AX1381" s="78"/>
    </row>
    <row r="1382" spans="50:50" ht="0" hidden="1" customHeight="1" x14ac:dyDescent="0.2">
      <c r="AX1382" s="78"/>
    </row>
    <row r="1383" spans="50:50" ht="0" hidden="1" customHeight="1" x14ac:dyDescent="0.2">
      <c r="AX1383" s="78"/>
    </row>
    <row r="1384" spans="50:50" ht="0" hidden="1" customHeight="1" x14ac:dyDescent="0.2">
      <c r="AX1384" s="78"/>
    </row>
    <row r="1385" spans="50:50" ht="0" hidden="1" customHeight="1" x14ac:dyDescent="0.2">
      <c r="AX1385" s="78"/>
    </row>
    <row r="1386" spans="50:50" ht="0" hidden="1" customHeight="1" x14ac:dyDescent="0.2">
      <c r="AX1386" s="78"/>
    </row>
    <row r="1387" spans="50:50" ht="0" hidden="1" customHeight="1" x14ac:dyDescent="0.2">
      <c r="AX1387" s="78"/>
    </row>
    <row r="1388" spans="50:50" ht="0" hidden="1" customHeight="1" x14ac:dyDescent="0.2">
      <c r="AX1388" s="78"/>
    </row>
    <row r="1389" spans="50:50" ht="0" hidden="1" customHeight="1" x14ac:dyDescent="0.2">
      <c r="AX1389" s="78"/>
    </row>
    <row r="1390" spans="50:50" ht="0" hidden="1" customHeight="1" x14ac:dyDescent="0.2">
      <c r="AX1390" s="78"/>
    </row>
    <row r="1391" spans="50:50" ht="0" hidden="1" customHeight="1" x14ac:dyDescent="0.2">
      <c r="AX1391" s="78"/>
    </row>
    <row r="1392" spans="50:50" ht="0" hidden="1" customHeight="1" x14ac:dyDescent="0.2">
      <c r="AX1392" s="78"/>
    </row>
    <row r="1393" spans="50:50" ht="0" hidden="1" customHeight="1" x14ac:dyDescent="0.2">
      <c r="AX1393" s="78"/>
    </row>
    <row r="1394" spans="50:50" ht="0" hidden="1" customHeight="1" x14ac:dyDescent="0.2">
      <c r="AX1394" s="78"/>
    </row>
    <row r="1395" spans="50:50" ht="0" hidden="1" customHeight="1" x14ac:dyDescent="0.2">
      <c r="AX1395" s="78"/>
    </row>
    <row r="1396" spans="50:50" ht="0" hidden="1" customHeight="1" x14ac:dyDescent="0.2">
      <c r="AX1396" s="78"/>
    </row>
    <row r="1397" spans="50:50" ht="0" hidden="1" customHeight="1" x14ac:dyDescent="0.2">
      <c r="AX1397" s="78"/>
    </row>
    <row r="1398" spans="50:50" ht="0" hidden="1" customHeight="1" x14ac:dyDescent="0.2">
      <c r="AX1398" s="78"/>
    </row>
    <row r="1399" spans="50:50" ht="0" hidden="1" customHeight="1" x14ac:dyDescent="0.2">
      <c r="AX1399" s="78"/>
    </row>
    <row r="1400" spans="50:50" ht="0" hidden="1" customHeight="1" x14ac:dyDescent="0.2">
      <c r="AX1400" s="78"/>
    </row>
    <row r="1401" spans="50:50" ht="0" hidden="1" customHeight="1" x14ac:dyDescent="0.2">
      <c r="AX1401" s="78"/>
    </row>
    <row r="1402" spans="50:50" ht="0" hidden="1" customHeight="1" x14ac:dyDescent="0.2">
      <c r="AX1402" s="78"/>
    </row>
    <row r="1403" spans="50:50" ht="0" hidden="1" customHeight="1" x14ac:dyDescent="0.2">
      <c r="AX1403" s="78"/>
    </row>
    <row r="1404" spans="50:50" ht="0" hidden="1" customHeight="1" x14ac:dyDescent="0.2">
      <c r="AX1404" s="78"/>
    </row>
    <row r="1405" spans="50:50" ht="0" hidden="1" customHeight="1" x14ac:dyDescent="0.2">
      <c r="AX1405" s="78"/>
    </row>
    <row r="1406" spans="50:50" ht="0" hidden="1" customHeight="1" x14ac:dyDescent="0.2">
      <c r="AX1406" s="78"/>
    </row>
    <row r="1407" spans="50:50" ht="0" hidden="1" customHeight="1" x14ac:dyDescent="0.2">
      <c r="AX1407" s="78"/>
    </row>
    <row r="1408" spans="50:50" ht="0" hidden="1" customHeight="1" x14ac:dyDescent="0.2">
      <c r="AX1408" s="78"/>
    </row>
    <row r="1409" spans="50:50" ht="0" hidden="1" customHeight="1" x14ac:dyDescent="0.2">
      <c r="AX1409" s="78"/>
    </row>
    <row r="1410" spans="50:50" ht="0" hidden="1" customHeight="1" x14ac:dyDescent="0.2">
      <c r="AX1410" s="78"/>
    </row>
    <row r="1411" spans="50:50" ht="0" hidden="1" customHeight="1" x14ac:dyDescent="0.2">
      <c r="AX1411" s="78"/>
    </row>
    <row r="1412" spans="50:50" ht="0" hidden="1" customHeight="1" x14ac:dyDescent="0.2">
      <c r="AX1412" s="78"/>
    </row>
    <row r="1413" spans="50:50" ht="0" hidden="1" customHeight="1" x14ac:dyDescent="0.2">
      <c r="AX1413" s="78"/>
    </row>
    <row r="1414" spans="50:50" ht="0" hidden="1" customHeight="1" x14ac:dyDescent="0.2">
      <c r="AX1414" s="78"/>
    </row>
    <row r="1415" spans="50:50" ht="0" hidden="1" customHeight="1" x14ac:dyDescent="0.2">
      <c r="AX1415" s="78"/>
    </row>
    <row r="1416" spans="50:50" ht="0" hidden="1" customHeight="1" x14ac:dyDescent="0.2">
      <c r="AX1416" s="78"/>
    </row>
    <row r="1417" spans="50:50" ht="0" hidden="1" customHeight="1" x14ac:dyDescent="0.2">
      <c r="AX1417" s="78"/>
    </row>
    <row r="1418" spans="50:50" ht="0" hidden="1" customHeight="1" x14ac:dyDescent="0.2">
      <c r="AX1418" s="78"/>
    </row>
    <row r="1419" spans="50:50" ht="0" hidden="1" customHeight="1" x14ac:dyDescent="0.2">
      <c r="AX1419" s="78"/>
    </row>
    <row r="1420" spans="50:50" ht="0" hidden="1" customHeight="1" x14ac:dyDescent="0.2">
      <c r="AX1420" s="78"/>
    </row>
    <row r="1421" spans="50:50" ht="0" hidden="1" customHeight="1" x14ac:dyDescent="0.2">
      <c r="AX1421" s="78"/>
    </row>
    <row r="1422" spans="50:50" ht="0" hidden="1" customHeight="1" x14ac:dyDescent="0.2">
      <c r="AX1422" s="78"/>
    </row>
    <row r="1423" spans="50:50" ht="0" hidden="1" customHeight="1" x14ac:dyDescent="0.2">
      <c r="AX1423" s="78"/>
    </row>
    <row r="1424" spans="50:50" ht="0" hidden="1" customHeight="1" x14ac:dyDescent="0.2">
      <c r="AX1424" s="78"/>
    </row>
    <row r="1425" spans="50:50" ht="0" hidden="1" customHeight="1" x14ac:dyDescent="0.2">
      <c r="AX1425" s="78"/>
    </row>
    <row r="1426" spans="50:50" ht="0" hidden="1" customHeight="1" x14ac:dyDescent="0.2">
      <c r="AX1426" s="78"/>
    </row>
    <row r="1427" spans="50:50" ht="0" hidden="1" customHeight="1" x14ac:dyDescent="0.2">
      <c r="AX1427" s="78"/>
    </row>
    <row r="1428" spans="50:50" ht="0" hidden="1" customHeight="1" x14ac:dyDescent="0.2">
      <c r="AX1428" s="78"/>
    </row>
    <row r="1429" spans="50:50" ht="0" hidden="1" customHeight="1" x14ac:dyDescent="0.2">
      <c r="AX1429" s="78"/>
    </row>
    <row r="1430" spans="50:50" ht="0" hidden="1" customHeight="1" x14ac:dyDescent="0.2">
      <c r="AX1430" s="78"/>
    </row>
    <row r="1431" spans="50:50" ht="0" hidden="1" customHeight="1" x14ac:dyDescent="0.2">
      <c r="AX1431" s="78"/>
    </row>
    <row r="1432" spans="50:50" ht="0" hidden="1" customHeight="1" x14ac:dyDescent="0.2">
      <c r="AX1432" s="78"/>
    </row>
    <row r="1433" spans="50:50" ht="0" hidden="1" customHeight="1" x14ac:dyDescent="0.2">
      <c r="AX1433" s="78"/>
    </row>
    <row r="1434" spans="50:50" ht="0" hidden="1" customHeight="1" x14ac:dyDescent="0.2">
      <c r="AX1434" s="78"/>
    </row>
    <row r="1435" spans="50:50" ht="0" hidden="1" customHeight="1" x14ac:dyDescent="0.2">
      <c r="AX1435" s="78"/>
    </row>
    <row r="1436" spans="50:50" ht="0" hidden="1" customHeight="1" x14ac:dyDescent="0.2">
      <c r="AX1436" s="78"/>
    </row>
    <row r="1437" spans="50:50" ht="0" hidden="1" customHeight="1" x14ac:dyDescent="0.2">
      <c r="AX1437" s="78"/>
    </row>
    <row r="1438" spans="50:50" ht="0" hidden="1" customHeight="1" x14ac:dyDescent="0.2">
      <c r="AX1438" s="78"/>
    </row>
    <row r="1439" spans="50:50" ht="0" hidden="1" customHeight="1" x14ac:dyDescent="0.2">
      <c r="AX1439" s="78"/>
    </row>
    <row r="1440" spans="50:50" ht="0" hidden="1" customHeight="1" x14ac:dyDescent="0.2">
      <c r="AX1440" s="78"/>
    </row>
    <row r="1441" spans="50:50" ht="0" hidden="1" customHeight="1" x14ac:dyDescent="0.2">
      <c r="AX1441" s="78"/>
    </row>
    <row r="1442" spans="50:50" ht="0" hidden="1" customHeight="1" x14ac:dyDescent="0.2">
      <c r="AX1442" s="78"/>
    </row>
    <row r="1443" spans="50:50" ht="0" hidden="1" customHeight="1" x14ac:dyDescent="0.2">
      <c r="AX1443" s="78"/>
    </row>
    <row r="1444" spans="50:50" ht="0" hidden="1" customHeight="1" x14ac:dyDescent="0.2">
      <c r="AX1444" s="78"/>
    </row>
    <row r="1445" spans="50:50" ht="0" hidden="1" customHeight="1" x14ac:dyDescent="0.2">
      <c r="AX1445" s="78"/>
    </row>
    <row r="1446" spans="50:50" ht="0" hidden="1" customHeight="1" x14ac:dyDescent="0.2">
      <c r="AX1446" s="78"/>
    </row>
    <row r="1447" spans="50:50" ht="0" hidden="1" customHeight="1" x14ac:dyDescent="0.2">
      <c r="AX1447" s="78"/>
    </row>
    <row r="1448" spans="50:50" ht="0" hidden="1" customHeight="1" x14ac:dyDescent="0.2">
      <c r="AX1448" s="78"/>
    </row>
    <row r="1449" spans="50:50" ht="0" hidden="1" customHeight="1" x14ac:dyDescent="0.2">
      <c r="AX1449" s="78"/>
    </row>
    <row r="1450" spans="50:50" ht="0" hidden="1" customHeight="1" x14ac:dyDescent="0.2">
      <c r="AX1450" s="78"/>
    </row>
    <row r="1451" spans="50:50" ht="0" hidden="1" customHeight="1" x14ac:dyDescent="0.2">
      <c r="AX1451" s="78"/>
    </row>
    <row r="1452" spans="50:50" ht="0" hidden="1" customHeight="1" x14ac:dyDescent="0.2">
      <c r="AX1452" s="78"/>
    </row>
    <row r="1453" spans="50:50" ht="0" hidden="1" customHeight="1" x14ac:dyDescent="0.2">
      <c r="AX1453" s="78"/>
    </row>
    <row r="1454" spans="50:50" ht="0" hidden="1" customHeight="1" x14ac:dyDescent="0.2">
      <c r="AX1454" s="78"/>
    </row>
    <row r="1455" spans="50:50" ht="0" hidden="1" customHeight="1" x14ac:dyDescent="0.2">
      <c r="AX1455" s="78"/>
    </row>
    <row r="1456" spans="50:50" ht="0" hidden="1" customHeight="1" x14ac:dyDescent="0.2">
      <c r="AX1456" s="78"/>
    </row>
    <row r="1457" spans="50:50" ht="0" hidden="1" customHeight="1" x14ac:dyDescent="0.2">
      <c r="AX1457" s="78"/>
    </row>
    <row r="1458" spans="50:50" ht="0" hidden="1" customHeight="1" x14ac:dyDescent="0.2">
      <c r="AX1458" s="78"/>
    </row>
    <row r="1459" spans="50:50" ht="0" hidden="1" customHeight="1" x14ac:dyDescent="0.2">
      <c r="AX1459" s="78"/>
    </row>
    <row r="1460" spans="50:50" ht="0" hidden="1" customHeight="1" x14ac:dyDescent="0.2">
      <c r="AX1460" s="78"/>
    </row>
    <row r="1461" spans="50:50" ht="0" hidden="1" customHeight="1" x14ac:dyDescent="0.2">
      <c r="AX1461" s="78"/>
    </row>
    <row r="1462" spans="50:50" ht="0" hidden="1" customHeight="1" x14ac:dyDescent="0.2">
      <c r="AX1462" s="78"/>
    </row>
    <row r="1463" spans="50:50" ht="0" hidden="1" customHeight="1" x14ac:dyDescent="0.2">
      <c r="AX1463" s="78"/>
    </row>
    <row r="1464" spans="50:50" ht="0" hidden="1" customHeight="1" x14ac:dyDescent="0.2">
      <c r="AX1464" s="78"/>
    </row>
    <row r="1465" spans="50:50" ht="0" hidden="1" customHeight="1" x14ac:dyDescent="0.2">
      <c r="AX1465" s="78"/>
    </row>
    <row r="1466" spans="50:50" ht="0" hidden="1" customHeight="1" x14ac:dyDescent="0.2">
      <c r="AX1466" s="78"/>
    </row>
    <row r="1467" spans="50:50" ht="0" hidden="1" customHeight="1" x14ac:dyDescent="0.2">
      <c r="AX1467" s="78"/>
    </row>
    <row r="1468" spans="50:50" ht="0" hidden="1" customHeight="1" x14ac:dyDescent="0.2">
      <c r="AX1468" s="78"/>
    </row>
    <row r="1469" spans="50:50" ht="0" hidden="1" customHeight="1" x14ac:dyDescent="0.2">
      <c r="AX1469" s="78"/>
    </row>
    <row r="1470" spans="50:50" ht="0" hidden="1" customHeight="1" x14ac:dyDescent="0.2">
      <c r="AX1470" s="78"/>
    </row>
    <row r="1471" spans="50:50" ht="0" hidden="1" customHeight="1" x14ac:dyDescent="0.2">
      <c r="AX1471" s="78"/>
    </row>
    <row r="1472" spans="50:50" ht="0" hidden="1" customHeight="1" x14ac:dyDescent="0.2">
      <c r="AX1472" s="78"/>
    </row>
    <row r="1473" spans="50:50" ht="0" hidden="1" customHeight="1" x14ac:dyDescent="0.2">
      <c r="AX1473" s="78"/>
    </row>
    <row r="1474" spans="50:50" ht="0" hidden="1" customHeight="1" x14ac:dyDescent="0.2">
      <c r="AX1474" s="78"/>
    </row>
    <row r="1475" spans="50:50" ht="0" hidden="1" customHeight="1" x14ac:dyDescent="0.2">
      <c r="AX1475" s="78"/>
    </row>
    <row r="1476" spans="50:50" ht="0" hidden="1" customHeight="1" x14ac:dyDescent="0.2">
      <c r="AX1476" s="78"/>
    </row>
    <row r="1477" spans="50:50" ht="0" hidden="1" customHeight="1" x14ac:dyDescent="0.2">
      <c r="AX1477" s="78"/>
    </row>
    <row r="1478" spans="50:50" ht="0" hidden="1" customHeight="1" x14ac:dyDescent="0.2">
      <c r="AX1478" s="78"/>
    </row>
    <row r="1479" spans="50:50" ht="0" hidden="1" customHeight="1" x14ac:dyDescent="0.2">
      <c r="AX1479" s="78"/>
    </row>
    <row r="1480" spans="50:50" ht="0" hidden="1" customHeight="1" x14ac:dyDescent="0.2">
      <c r="AX1480" s="78"/>
    </row>
    <row r="1481" spans="50:50" ht="0" hidden="1" customHeight="1" x14ac:dyDescent="0.2">
      <c r="AX1481" s="78"/>
    </row>
    <row r="1482" spans="50:50" ht="0" hidden="1" customHeight="1" x14ac:dyDescent="0.2">
      <c r="AX1482" s="78"/>
    </row>
    <row r="1483" spans="50:50" ht="0" hidden="1" customHeight="1" x14ac:dyDescent="0.2">
      <c r="AX1483" s="78"/>
    </row>
    <row r="1484" spans="50:50" ht="0" hidden="1" customHeight="1" x14ac:dyDescent="0.2">
      <c r="AX1484" s="78"/>
    </row>
    <row r="1485" spans="50:50" ht="0" hidden="1" customHeight="1" x14ac:dyDescent="0.2">
      <c r="AX1485" s="78"/>
    </row>
    <row r="1486" spans="50:50" ht="0" hidden="1" customHeight="1" x14ac:dyDescent="0.2">
      <c r="AX1486" s="78"/>
    </row>
    <row r="1487" spans="50:50" ht="0" hidden="1" customHeight="1" x14ac:dyDescent="0.2">
      <c r="AX1487" s="78"/>
    </row>
    <row r="1488" spans="50:50" ht="0" hidden="1" customHeight="1" x14ac:dyDescent="0.2">
      <c r="AX1488" s="78"/>
    </row>
    <row r="1489" spans="50:50" ht="0" hidden="1" customHeight="1" x14ac:dyDescent="0.2">
      <c r="AX1489" s="78"/>
    </row>
    <row r="1490" spans="50:50" ht="0" hidden="1" customHeight="1" x14ac:dyDescent="0.2">
      <c r="AX1490" s="78"/>
    </row>
    <row r="1491" spans="50:50" ht="0" hidden="1" customHeight="1" x14ac:dyDescent="0.2">
      <c r="AX1491" s="78"/>
    </row>
    <row r="1492" spans="50:50" ht="0" hidden="1" customHeight="1" x14ac:dyDescent="0.2">
      <c r="AX1492" s="78"/>
    </row>
    <row r="1493" spans="50:50" ht="0" hidden="1" customHeight="1" x14ac:dyDescent="0.2">
      <c r="AX1493" s="78"/>
    </row>
    <row r="1494" spans="50:50" ht="0" hidden="1" customHeight="1" x14ac:dyDescent="0.2">
      <c r="AX1494" s="78"/>
    </row>
    <row r="1495" spans="50:50" ht="0" hidden="1" customHeight="1" x14ac:dyDescent="0.2">
      <c r="AX1495" s="78"/>
    </row>
    <row r="1496" spans="50:50" ht="0" hidden="1" customHeight="1" x14ac:dyDescent="0.2">
      <c r="AX1496" s="78"/>
    </row>
    <row r="1497" spans="50:50" ht="0" hidden="1" customHeight="1" x14ac:dyDescent="0.2">
      <c r="AX1497" s="78"/>
    </row>
    <row r="1498" spans="50:50" ht="0" hidden="1" customHeight="1" x14ac:dyDescent="0.2">
      <c r="AX1498" s="78"/>
    </row>
    <row r="1499" spans="50:50" ht="0" hidden="1" customHeight="1" x14ac:dyDescent="0.2">
      <c r="AX1499" s="78"/>
    </row>
    <row r="1500" spans="50:50" ht="0" hidden="1" customHeight="1" x14ac:dyDescent="0.2">
      <c r="AX1500" s="78"/>
    </row>
    <row r="1501" spans="50:50" ht="0" hidden="1" customHeight="1" x14ac:dyDescent="0.2">
      <c r="AX1501" s="78"/>
    </row>
    <row r="1502" spans="50:50" ht="0" hidden="1" customHeight="1" x14ac:dyDescent="0.2">
      <c r="AX1502" s="78"/>
    </row>
    <row r="1503" spans="50:50" ht="0" hidden="1" customHeight="1" x14ac:dyDescent="0.2">
      <c r="AX1503" s="78"/>
    </row>
    <row r="1504" spans="50:50" ht="0" hidden="1" customHeight="1" x14ac:dyDescent="0.2">
      <c r="AX1504" s="78"/>
    </row>
    <row r="1505" spans="50:50" ht="0" hidden="1" customHeight="1" x14ac:dyDescent="0.2">
      <c r="AX1505" s="78"/>
    </row>
    <row r="1506" spans="50:50" ht="0" hidden="1" customHeight="1" x14ac:dyDescent="0.2">
      <c r="AX1506" s="78"/>
    </row>
    <row r="1507" spans="50:50" ht="0" hidden="1" customHeight="1" x14ac:dyDescent="0.2">
      <c r="AX1507" s="78"/>
    </row>
    <row r="1508" spans="50:50" ht="0" hidden="1" customHeight="1" x14ac:dyDescent="0.2">
      <c r="AX1508" s="78"/>
    </row>
    <row r="1509" spans="50:50" ht="0" hidden="1" customHeight="1" x14ac:dyDescent="0.2">
      <c r="AX1509" s="78"/>
    </row>
    <row r="1510" spans="50:50" ht="0" hidden="1" customHeight="1" x14ac:dyDescent="0.2">
      <c r="AX1510" s="78"/>
    </row>
    <row r="1511" spans="50:50" ht="0" hidden="1" customHeight="1" x14ac:dyDescent="0.2">
      <c r="AX1511" s="78"/>
    </row>
    <row r="1512" spans="50:50" ht="0" hidden="1" customHeight="1" x14ac:dyDescent="0.2">
      <c r="AX1512" s="78"/>
    </row>
    <row r="1513" spans="50:50" ht="0" hidden="1" customHeight="1" x14ac:dyDescent="0.2">
      <c r="AX1513" s="78"/>
    </row>
    <row r="1514" spans="50:50" ht="0" hidden="1" customHeight="1" x14ac:dyDescent="0.2">
      <c r="AX1514" s="78"/>
    </row>
    <row r="1515" spans="50:50" ht="0" hidden="1" customHeight="1" x14ac:dyDescent="0.2">
      <c r="AX1515" s="78"/>
    </row>
    <row r="1516" spans="50:50" ht="0" hidden="1" customHeight="1" x14ac:dyDescent="0.2">
      <c r="AX1516" s="78"/>
    </row>
    <row r="1517" spans="50:50" ht="0" hidden="1" customHeight="1" x14ac:dyDescent="0.2">
      <c r="AX1517" s="78"/>
    </row>
    <row r="1518" spans="50:50" ht="0" hidden="1" customHeight="1" x14ac:dyDescent="0.2">
      <c r="AX1518" s="78"/>
    </row>
    <row r="1519" spans="50:50" ht="0" hidden="1" customHeight="1" x14ac:dyDescent="0.2">
      <c r="AX1519" s="78"/>
    </row>
    <row r="1520" spans="50:50" ht="0" hidden="1" customHeight="1" x14ac:dyDescent="0.2">
      <c r="AX1520" s="78"/>
    </row>
    <row r="1521" spans="50:50" ht="0" hidden="1" customHeight="1" x14ac:dyDescent="0.2">
      <c r="AX1521" s="78"/>
    </row>
    <row r="1522" spans="50:50" ht="0" hidden="1" customHeight="1" x14ac:dyDescent="0.2">
      <c r="AX1522" s="78"/>
    </row>
    <row r="1523" spans="50:50" ht="0" hidden="1" customHeight="1" x14ac:dyDescent="0.2">
      <c r="AX1523" s="78"/>
    </row>
    <row r="1524" spans="50:50" ht="0" hidden="1" customHeight="1" x14ac:dyDescent="0.2">
      <c r="AX1524" s="78"/>
    </row>
    <row r="1525" spans="50:50" ht="0" hidden="1" customHeight="1" x14ac:dyDescent="0.2">
      <c r="AX1525" s="78"/>
    </row>
    <row r="1526" spans="50:50" ht="0" hidden="1" customHeight="1" x14ac:dyDescent="0.2">
      <c r="AX1526" s="78"/>
    </row>
    <row r="1527" spans="50:50" ht="0" hidden="1" customHeight="1" x14ac:dyDescent="0.2">
      <c r="AX1527" s="78"/>
    </row>
    <row r="1528" spans="50:50" ht="0" hidden="1" customHeight="1" x14ac:dyDescent="0.2">
      <c r="AX1528" s="78"/>
    </row>
    <row r="1529" spans="50:50" ht="0" hidden="1" customHeight="1" x14ac:dyDescent="0.2">
      <c r="AX1529" s="78"/>
    </row>
    <row r="1530" spans="50:50" ht="0" hidden="1" customHeight="1" x14ac:dyDescent="0.2">
      <c r="AX1530" s="78"/>
    </row>
    <row r="1531" spans="50:50" ht="0" hidden="1" customHeight="1" x14ac:dyDescent="0.2">
      <c r="AX1531" s="78"/>
    </row>
    <row r="1532" spans="50:50" ht="0" hidden="1" customHeight="1" x14ac:dyDescent="0.2">
      <c r="AX1532" s="78"/>
    </row>
    <row r="1533" spans="50:50" ht="0" hidden="1" customHeight="1" x14ac:dyDescent="0.2">
      <c r="AX1533" s="78"/>
    </row>
    <row r="1534" spans="50:50" ht="0" hidden="1" customHeight="1" x14ac:dyDescent="0.2">
      <c r="AX1534" s="78"/>
    </row>
    <row r="1535" spans="50:50" ht="0" hidden="1" customHeight="1" x14ac:dyDescent="0.2">
      <c r="AX1535" s="78"/>
    </row>
    <row r="1536" spans="50:50" ht="0" hidden="1" customHeight="1" x14ac:dyDescent="0.2">
      <c r="AX1536" s="78"/>
    </row>
    <row r="1537" spans="50:50" ht="0" hidden="1" customHeight="1" x14ac:dyDescent="0.2">
      <c r="AX1537" s="78"/>
    </row>
    <row r="1538" spans="50:50" ht="0" hidden="1" customHeight="1" x14ac:dyDescent="0.2">
      <c r="AX1538" s="78"/>
    </row>
    <row r="1539" spans="50:50" ht="0" hidden="1" customHeight="1" x14ac:dyDescent="0.2">
      <c r="AX1539" s="78"/>
    </row>
    <row r="1540" spans="50:50" ht="0" hidden="1" customHeight="1" x14ac:dyDescent="0.2">
      <c r="AX1540" s="78"/>
    </row>
    <row r="1541" spans="50:50" ht="0" hidden="1" customHeight="1" x14ac:dyDescent="0.2">
      <c r="AX1541" s="78"/>
    </row>
    <row r="1542" spans="50:50" ht="0" hidden="1" customHeight="1" x14ac:dyDescent="0.2">
      <c r="AX1542" s="78"/>
    </row>
    <row r="1543" spans="50:50" ht="0" hidden="1" customHeight="1" x14ac:dyDescent="0.2">
      <c r="AX1543" s="78"/>
    </row>
    <row r="1544" spans="50:50" ht="0" hidden="1" customHeight="1" x14ac:dyDescent="0.2">
      <c r="AX1544" s="78"/>
    </row>
    <row r="1545" spans="50:50" ht="0" hidden="1" customHeight="1" x14ac:dyDescent="0.2">
      <c r="AX1545" s="78"/>
    </row>
    <row r="1546" spans="50:50" ht="0" hidden="1" customHeight="1" x14ac:dyDescent="0.2">
      <c r="AX1546" s="78"/>
    </row>
    <row r="1547" spans="50:50" ht="0" hidden="1" customHeight="1" x14ac:dyDescent="0.2">
      <c r="AX1547" s="78"/>
    </row>
    <row r="1548" spans="50:50" ht="0" hidden="1" customHeight="1" x14ac:dyDescent="0.2">
      <c r="AX1548" s="78"/>
    </row>
    <row r="1549" spans="50:50" ht="0" hidden="1" customHeight="1" x14ac:dyDescent="0.2">
      <c r="AX1549" s="78"/>
    </row>
    <row r="1550" spans="50:50" ht="0" hidden="1" customHeight="1" x14ac:dyDescent="0.2">
      <c r="AX1550" s="78"/>
    </row>
    <row r="1551" spans="50:50" ht="0" hidden="1" customHeight="1" x14ac:dyDescent="0.2">
      <c r="AX1551" s="78"/>
    </row>
    <row r="1552" spans="50:50" ht="0" hidden="1" customHeight="1" x14ac:dyDescent="0.2">
      <c r="AX1552" s="78"/>
    </row>
    <row r="1553" spans="50:50" ht="0" hidden="1" customHeight="1" x14ac:dyDescent="0.2">
      <c r="AX1553" s="78"/>
    </row>
    <row r="1554" spans="50:50" ht="0" hidden="1" customHeight="1" x14ac:dyDescent="0.2">
      <c r="AX1554" s="78"/>
    </row>
    <row r="1555" spans="50:50" ht="0" hidden="1" customHeight="1" x14ac:dyDescent="0.2">
      <c r="AX1555" s="78"/>
    </row>
    <row r="1556" spans="50:50" ht="0" hidden="1" customHeight="1" x14ac:dyDescent="0.2">
      <c r="AX1556" s="78"/>
    </row>
    <row r="1557" spans="50:50" ht="0" hidden="1" customHeight="1" x14ac:dyDescent="0.2">
      <c r="AX1557" s="78"/>
    </row>
    <row r="1558" spans="50:50" ht="0" hidden="1" customHeight="1" x14ac:dyDescent="0.2">
      <c r="AX1558" s="78"/>
    </row>
    <row r="1559" spans="50:50" ht="0" hidden="1" customHeight="1" x14ac:dyDescent="0.2">
      <c r="AX1559" s="78"/>
    </row>
    <row r="1560" spans="50:50" ht="0" hidden="1" customHeight="1" x14ac:dyDescent="0.2">
      <c r="AX1560" s="78"/>
    </row>
    <row r="1561" spans="50:50" ht="0" hidden="1" customHeight="1" x14ac:dyDescent="0.2">
      <c r="AX1561" s="78"/>
    </row>
    <row r="1562" spans="50:50" ht="0" hidden="1" customHeight="1" x14ac:dyDescent="0.2">
      <c r="AX1562" s="78"/>
    </row>
    <row r="1563" spans="50:50" ht="0" hidden="1" customHeight="1" x14ac:dyDescent="0.2">
      <c r="AX1563" s="78"/>
    </row>
    <row r="1564" spans="50:50" ht="0" hidden="1" customHeight="1" x14ac:dyDescent="0.2">
      <c r="AX1564" s="78"/>
    </row>
    <row r="1565" spans="50:50" ht="0" hidden="1" customHeight="1" x14ac:dyDescent="0.2">
      <c r="AX1565" s="78"/>
    </row>
    <row r="1566" spans="50:50" ht="0" hidden="1" customHeight="1" x14ac:dyDescent="0.2">
      <c r="AX1566" s="78"/>
    </row>
    <row r="1567" spans="50:50" ht="0" hidden="1" customHeight="1" x14ac:dyDescent="0.2">
      <c r="AX1567" s="78"/>
    </row>
    <row r="1568" spans="50:50" ht="0" hidden="1" customHeight="1" x14ac:dyDescent="0.2">
      <c r="AX1568" s="78"/>
    </row>
    <row r="1569" spans="50:50" ht="0" hidden="1" customHeight="1" x14ac:dyDescent="0.2">
      <c r="AX1569" s="78"/>
    </row>
    <row r="1570" spans="50:50" ht="0" hidden="1" customHeight="1" x14ac:dyDescent="0.2">
      <c r="AX1570" s="78"/>
    </row>
    <row r="1571" spans="50:50" ht="0" hidden="1" customHeight="1" x14ac:dyDescent="0.2">
      <c r="AX1571" s="78"/>
    </row>
    <row r="1572" spans="50:50" ht="0" hidden="1" customHeight="1" x14ac:dyDescent="0.2">
      <c r="AX1572" s="78"/>
    </row>
    <row r="1573" spans="50:50" ht="0" hidden="1" customHeight="1" x14ac:dyDescent="0.2">
      <c r="AX1573" s="78"/>
    </row>
    <row r="1574" spans="50:50" ht="0" hidden="1" customHeight="1" x14ac:dyDescent="0.2">
      <c r="AX1574" s="78"/>
    </row>
    <row r="1575" spans="50:50" ht="0" hidden="1" customHeight="1" x14ac:dyDescent="0.2">
      <c r="AX1575" s="78"/>
    </row>
    <row r="1576" spans="50:50" ht="0" hidden="1" customHeight="1" x14ac:dyDescent="0.2">
      <c r="AX1576" s="78"/>
    </row>
    <row r="1577" spans="50:50" ht="0" hidden="1" customHeight="1" x14ac:dyDescent="0.2">
      <c r="AX1577" s="78"/>
    </row>
    <row r="1578" spans="50:50" ht="0" hidden="1" customHeight="1" x14ac:dyDescent="0.2">
      <c r="AX1578" s="78"/>
    </row>
    <row r="1579" spans="50:50" ht="0" hidden="1" customHeight="1" x14ac:dyDescent="0.2">
      <c r="AX1579" s="78"/>
    </row>
    <row r="1580" spans="50:50" ht="0" hidden="1" customHeight="1" x14ac:dyDescent="0.2">
      <c r="AX1580" s="78"/>
    </row>
    <row r="1581" spans="50:50" ht="0" hidden="1" customHeight="1" x14ac:dyDescent="0.2">
      <c r="AX1581" s="78"/>
    </row>
    <row r="1582" spans="50:50" ht="0" hidden="1" customHeight="1" x14ac:dyDescent="0.2">
      <c r="AX1582" s="78"/>
    </row>
    <row r="1583" spans="50:50" ht="0" hidden="1" customHeight="1" x14ac:dyDescent="0.2">
      <c r="AX1583" s="78"/>
    </row>
    <row r="1584" spans="50:50" ht="0" hidden="1" customHeight="1" x14ac:dyDescent="0.2">
      <c r="AX1584" s="78"/>
    </row>
    <row r="1585" spans="50:50" ht="0" hidden="1" customHeight="1" x14ac:dyDescent="0.2">
      <c r="AX1585" s="78"/>
    </row>
    <row r="1586" spans="50:50" ht="0" hidden="1" customHeight="1" x14ac:dyDescent="0.2">
      <c r="AX1586" s="78"/>
    </row>
    <row r="1587" spans="50:50" ht="0" hidden="1" customHeight="1" x14ac:dyDescent="0.2">
      <c r="AX1587" s="78"/>
    </row>
    <row r="1588" spans="50:50" ht="0" hidden="1" customHeight="1" x14ac:dyDescent="0.2">
      <c r="AX1588" s="78"/>
    </row>
    <row r="1589" spans="50:50" ht="0" hidden="1" customHeight="1" x14ac:dyDescent="0.2">
      <c r="AX1589" s="78"/>
    </row>
    <row r="1590" spans="50:50" ht="0" hidden="1" customHeight="1" x14ac:dyDescent="0.2">
      <c r="AX1590" s="78"/>
    </row>
    <row r="1591" spans="50:50" ht="0" hidden="1" customHeight="1" x14ac:dyDescent="0.2">
      <c r="AX1591" s="78"/>
    </row>
    <row r="1592" spans="50:50" ht="0" hidden="1" customHeight="1" x14ac:dyDescent="0.2">
      <c r="AX1592" s="78"/>
    </row>
    <row r="1593" spans="50:50" ht="0" hidden="1" customHeight="1" x14ac:dyDescent="0.2">
      <c r="AX1593" s="78"/>
    </row>
    <row r="1594" spans="50:50" ht="0" hidden="1" customHeight="1" x14ac:dyDescent="0.2">
      <c r="AX1594" s="78"/>
    </row>
    <row r="1595" spans="50:50" ht="0" hidden="1" customHeight="1" x14ac:dyDescent="0.2">
      <c r="AX1595" s="78"/>
    </row>
    <row r="1596" spans="50:50" ht="0" hidden="1" customHeight="1" x14ac:dyDescent="0.2">
      <c r="AX1596" s="78"/>
    </row>
    <row r="1597" spans="50:50" ht="0" hidden="1" customHeight="1" x14ac:dyDescent="0.2">
      <c r="AX1597" s="78"/>
    </row>
    <row r="1598" spans="50:50" ht="0" hidden="1" customHeight="1" x14ac:dyDescent="0.2">
      <c r="AX1598" s="78"/>
    </row>
    <row r="1599" spans="50:50" ht="0" hidden="1" customHeight="1" x14ac:dyDescent="0.2">
      <c r="AX1599" s="78"/>
    </row>
    <row r="1600" spans="50:50" ht="0" hidden="1" customHeight="1" x14ac:dyDescent="0.2">
      <c r="AX1600" s="78"/>
    </row>
    <row r="1601" spans="50:50" ht="0" hidden="1" customHeight="1" x14ac:dyDescent="0.2">
      <c r="AX1601" s="78"/>
    </row>
    <row r="1602" spans="50:50" ht="0" hidden="1" customHeight="1" x14ac:dyDescent="0.2">
      <c r="AX1602" s="78"/>
    </row>
    <row r="1603" spans="50:50" ht="0" hidden="1" customHeight="1" x14ac:dyDescent="0.2">
      <c r="AX1603" s="78"/>
    </row>
    <row r="1604" spans="50:50" ht="0" hidden="1" customHeight="1" x14ac:dyDescent="0.2">
      <c r="AX1604" s="78"/>
    </row>
    <row r="1605" spans="50:50" ht="0" hidden="1" customHeight="1" x14ac:dyDescent="0.2">
      <c r="AX1605" s="78"/>
    </row>
    <row r="1606" spans="50:50" ht="0" hidden="1" customHeight="1" x14ac:dyDescent="0.2">
      <c r="AX1606" s="78"/>
    </row>
    <row r="1607" spans="50:50" ht="0" hidden="1" customHeight="1" x14ac:dyDescent="0.2">
      <c r="AX1607" s="78"/>
    </row>
    <row r="1608" spans="50:50" ht="0" hidden="1" customHeight="1" x14ac:dyDescent="0.2">
      <c r="AX1608" s="78"/>
    </row>
    <row r="1609" spans="50:50" ht="0" hidden="1" customHeight="1" x14ac:dyDescent="0.2">
      <c r="AX1609" s="78"/>
    </row>
    <row r="1610" spans="50:50" ht="0" hidden="1" customHeight="1" x14ac:dyDescent="0.2">
      <c r="AX1610" s="78"/>
    </row>
    <row r="1611" spans="50:50" ht="0" hidden="1" customHeight="1" x14ac:dyDescent="0.2">
      <c r="AX1611" s="78"/>
    </row>
    <row r="1612" spans="50:50" ht="0" hidden="1" customHeight="1" x14ac:dyDescent="0.2">
      <c r="AX1612" s="78"/>
    </row>
    <row r="1613" spans="50:50" ht="0" hidden="1" customHeight="1" x14ac:dyDescent="0.2">
      <c r="AX1613" s="78"/>
    </row>
    <row r="1614" spans="50:50" ht="0" hidden="1" customHeight="1" x14ac:dyDescent="0.2">
      <c r="AX1614" s="78"/>
    </row>
    <row r="1615" spans="50:50" ht="0" hidden="1" customHeight="1" x14ac:dyDescent="0.2">
      <c r="AX1615" s="78"/>
    </row>
    <row r="1616" spans="50:50" ht="0" hidden="1" customHeight="1" x14ac:dyDescent="0.2">
      <c r="AX1616" s="78"/>
    </row>
    <row r="1617" spans="50:50" ht="0" hidden="1" customHeight="1" x14ac:dyDescent="0.2">
      <c r="AX1617" s="78"/>
    </row>
    <row r="1618" spans="50:50" ht="0" hidden="1" customHeight="1" x14ac:dyDescent="0.2">
      <c r="AX1618" s="78"/>
    </row>
    <row r="1619" spans="50:50" ht="0" hidden="1" customHeight="1" x14ac:dyDescent="0.2">
      <c r="AX1619" s="78"/>
    </row>
    <row r="1620" spans="50:50" ht="0" hidden="1" customHeight="1" x14ac:dyDescent="0.2">
      <c r="AX1620" s="78"/>
    </row>
    <row r="1621" spans="50:50" ht="0" hidden="1" customHeight="1" x14ac:dyDescent="0.2">
      <c r="AX1621" s="78"/>
    </row>
    <row r="1622" spans="50:50" ht="0" hidden="1" customHeight="1" x14ac:dyDescent="0.2">
      <c r="AX1622" s="78"/>
    </row>
    <row r="1623" spans="50:50" ht="0" hidden="1" customHeight="1" x14ac:dyDescent="0.2">
      <c r="AX1623" s="78"/>
    </row>
    <row r="1624" spans="50:50" ht="0" hidden="1" customHeight="1" x14ac:dyDescent="0.2">
      <c r="AX1624" s="78"/>
    </row>
    <row r="1625" spans="50:50" ht="0" hidden="1" customHeight="1" x14ac:dyDescent="0.2">
      <c r="AX1625" s="78"/>
    </row>
    <row r="1626" spans="50:50" ht="0" hidden="1" customHeight="1" x14ac:dyDescent="0.2">
      <c r="AX1626" s="78"/>
    </row>
    <row r="1627" spans="50:50" ht="0" hidden="1" customHeight="1" x14ac:dyDescent="0.2">
      <c r="AX1627" s="78"/>
    </row>
    <row r="1628" spans="50:50" ht="0" hidden="1" customHeight="1" x14ac:dyDescent="0.2">
      <c r="AX1628" s="78"/>
    </row>
    <row r="1629" spans="50:50" ht="0" hidden="1" customHeight="1" x14ac:dyDescent="0.2">
      <c r="AX1629" s="78"/>
    </row>
    <row r="1630" spans="50:50" ht="0" hidden="1" customHeight="1" x14ac:dyDescent="0.2">
      <c r="AX1630" s="78"/>
    </row>
    <row r="1631" spans="50:50" ht="0" hidden="1" customHeight="1" x14ac:dyDescent="0.2">
      <c r="AX1631" s="78"/>
    </row>
    <row r="1632" spans="50:50" ht="0" hidden="1" customHeight="1" x14ac:dyDescent="0.2">
      <c r="AX1632" s="78"/>
    </row>
    <row r="1633" spans="50:50" ht="0" hidden="1" customHeight="1" x14ac:dyDescent="0.2">
      <c r="AX1633" s="78"/>
    </row>
    <row r="1634" spans="50:50" ht="0" hidden="1" customHeight="1" x14ac:dyDescent="0.2">
      <c r="AX1634" s="78"/>
    </row>
    <row r="1635" spans="50:50" ht="0" hidden="1" customHeight="1" x14ac:dyDescent="0.2">
      <c r="AX1635" s="78"/>
    </row>
    <row r="1636" spans="50:50" ht="0" hidden="1" customHeight="1" x14ac:dyDescent="0.2">
      <c r="AX1636" s="78"/>
    </row>
    <row r="1637" spans="50:50" ht="0" hidden="1" customHeight="1" x14ac:dyDescent="0.2">
      <c r="AX1637" s="78"/>
    </row>
    <row r="1638" spans="50:50" ht="0" hidden="1" customHeight="1" x14ac:dyDescent="0.2">
      <c r="AX1638" s="78"/>
    </row>
    <row r="1639" spans="50:50" ht="0" hidden="1" customHeight="1" x14ac:dyDescent="0.2">
      <c r="AX1639" s="78"/>
    </row>
    <row r="1640" spans="50:50" ht="0" hidden="1" customHeight="1" x14ac:dyDescent="0.2">
      <c r="AX1640" s="78"/>
    </row>
    <row r="1641" spans="50:50" ht="0" hidden="1" customHeight="1" x14ac:dyDescent="0.2">
      <c r="AX1641" s="78"/>
    </row>
    <row r="1642" spans="50:50" ht="0" hidden="1" customHeight="1" x14ac:dyDescent="0.2">
      <c r="AX1642" s="78"/>
    </row>
    <row r="1643" spans="50:50" ht="0" hidden="1" customHeight="1" x14ac:dyDescent="0.2">
      <c r="AX1643" s="78"/>
    </row>
    <row r="1644" spans="50:50" ht="0" hidden="1" customHeight="1" x14ac:dyDescent="0.2">
      <c r="AX1644" s="78"/>
    </row>
    <row r="1645" spans="50:50" ht="0" hidden="1" customHeight="1" x14ac:dyDescent="0.2">
      <c r="AX1645" s="78"/>
    </row>
    <row r="1646" spans="50:50" ht="0" hidden="1" customHeight="1" x14ac:dyDescent="0.2">
      <c r="AX1646" s="78"/>
    </row>
    <row r="1647" spans="50:50" ht="0" hidden="1" customHeight="1" x14ac:dyDescent="0.2">
      <c r="AX1647" s="78"/>
    </row>
    <row r="1648" spans="50:50" ht="0" hidden="1" customHeight="1" x14ac:dyDescent="0.2">
      <c r="AX1648" s="78"/>
    </row>
    <row r="1649" spans="50:50" ht="0" hidden="1" customHeight="1" x14ac:dyDescent="0.2">
      <c r="AX1649" s="78"/>
    </row>
    <row r="1650" spans="50:50" ht="0" hidden="1" customHeight="1" x14ac:dyDescent="0.2">
      <c r="AX1650" s="78"/>
    </row>
    <row r="1651" spans="50:50" ht="0" hidden="1" customHeight="1" x14ac:dyDescent="0.2">
      <c r="AX1651" s="78"/>
    </row>
    <row r="1652" spans="50:50" ht="0" hidden="1" customHeight="1" x14ac:dyDescent="0.2">
      <c r="AX1652" s="78"/>
    </row>
    <row r="1653" spans="50:50" ht="0" hidden="1" customHeight="1" x14ac:dyDescent="0.2">
      <c r="AX1653" s="78"/>
    </row>
    <row r="1654" spans="50:50" ht="0" hidden="1" customHeight="1" x14ac:dyDescent="0.2">
      <c r="AX1654" s="78"/>
    </row>
    <row r="1655" spans="50:50" ht="0" hidden="1" customHeight="1" x14ac:dyDescent="0.2">
      <c r="AX1655" s="78"/>
    </row>
    <row r="1656" spans="50:50" ht="0" hidden="1" customHeight="1" x14ac:dyDescent="0.2">
      <c r="AX1656" s="78"/>
    </row>
    <row r="1657" spans="50:50" ht="0" hidden="1" customHeight="1" x14ac:dyDescent="0.2">
      <c r="AX1657" s="78"/>
    </row>
    <row r="1658" spans="50:50" ht="0" hidden="1" customHeight="1" x14ac:dyDescent="0.2">
      <c r="AX1658" s="78"/>
    </row>
    <row r="1659" spans="50:50" ht="0" hidden="1" customHeight="1" x14ac:dyDescent="0.2">
      <c r="AX1659" s="78"/>
    </row>
    <row r="1660" spans="50:50" ht="0" hidden="1" customHeight="1" x14ac:dyDescent="0.2">
      <c r="AX1660" s="78"/>
    </row>
    <row r="1661" spans="50:50" ht="0" hidden="1" customHeight="1" x14ac:dyDescent="0.2">
      <c r="AX1661" s="78"/>
    </row>
    <row r="1662" spans="50:50" ht="0" hidden="1" customHeight="1" x14ac:dyDescent="0.2">
      <c r="AX1662" s="78"/>
    </row>
    <row r="1663" spans="50:50" ht="0" hidden="1" customHeight="1" x14ac:dyDescent="0.2">
      <c r="AX1663" s="78"/>
    </row>
    <row r="1664" spans="50:50" ht="0" hidden="1" customHeight="1" x14ac:dyDescent="0.2">
      <c r="AX1664" s="78"/>
    </row>
    <row r="1665" spans="50:50" ht="0" hidden="1" customHeight="1" x14ac:dyDescent="0.2">
      <c r="AX1665" s="78"/>
    </row>
    <row r="1666" spans="50:50" ht="0" hidden="1" customHeight="1" x14ac:dyDescent="0.2">
      <c r="AX1666" s="78"/>
    </row>
    <row r="1667" spans="50:50" ht="0" hidden="1" customHeight="1" x14ac:dyDescent="0.2">
      <c r="AX1667" s="78"/>
    </row>
    <row r="1668" spans="50:50" ht="0" hidden="1" customHeight="1" x14ac:dyDescent="0.2">
      <c r="AX1668" s="78"/>
    </row>
    <row r="1669" spans="50:50" ht="0" hidden="1" customHeight="1" x14ac:dyDescent="0.2">
      <c r="AX1669" s="78"/>
    </row>
    <row r="1670" spans="50:50" ht="0" hidden="1" customHeight="1" x14ac:dyDescent="0.2">
      <c r="AX1670" s="78"/>
    </row>
    <row r="1671" spans="50:50" ht="0" hidden="1" customHeight="1" x14ac:dyDescent="0.2">
      <c r="AX1671" s="78"/>
    </row>
    <row r="1672" spans="50:50" ht="0" hidden="1" customHeight="1" x14ac:dyDescent="0.2">
      <c r="AX1672" s="78"/>
    </row>
    <row r="1673" spans="50:50" ht="0" hidden="1" customHeight="1" x14ac:dyDescent="0.2">
      <c r="AX1673" s="78"/>
    </row>
    <row r="1674" spans="50:50" ht="0" hidden="1" customHeight="1" x14ac:dyDescent="0.2">
      <c r="AX1674" s="78"/>
    </row>
    <row r="1675" spans="50:50" ht="0" hidden="1" customHeight="1" x14ac:dyDescent="0.2">
      <c r="AX1675" s="78"/>
    </row>
    <row r="1676" spans="50:50" ht="0" hidden="1" customHeight="1" x14ac:dyDescent="0.2">
      <c r="AX1676" s="78"/>
    </row>
    <row r="1677" spans="50:50" ht="0" hidden="1" customHeight="1" x14ac:dyDescent="0.2">
      <c r="AX1677" s="78"/>
    </row>
    <row r="1678" spans="50:50" ht="0" hidden="1" customHeight="1" x14ac:dyDescent="0.2">
      <c r="AX1678" s="78"/>
    </row>
    <row r="1679" spans="50:50" ht="0" hidden="1" customHeight="1" x14ac:dyDescent="0.2">
      <c r="AX1679" s="78"/>
    </row>
    <row r="1680" spans="50:50" ht="0" hidden="1" customHeight="1" x14ac:dyDescent="0.2">
      <c r="AX1680" s="78"/>
    </row>
    <row r="1681" spans="50:50" ht="0" hidden="1" customHeight="1" x14ac:dyDescent="0.2">
      <c r="AX1681" s="78"/>
    </row>
    <row r="1682" spans="50:50" ht="0" hidden="1" customHeight="1" x14ac:dyDescent="0.2">
      <c r="AX1682" s="78"/>
    </row>
    <row r="1683" spans="50:50" ht="0" hidden="1" customHeight="1" x14ac:dyDescent="0.2">
      <c r="AX1683" s="78"/>
    </row>
    <row r="1684" spans="50:50" ht="0" hidden="1" customHeight="1" x14ac:dyDescent="0.2">
      <c r="AX1684" s="78"/>
    </row>
    <row r="1685" spans="50:50" ht="0" hidden="1" customHeight="1" x14ac:dyDescent="0.2">
      <c r="AX1685" s="78"/>
    </row>
    <row r="1686" spans="50:50" ht="0" hidden="1" customHeight="1" x14ac:dyDescent="0.2">
      <c r="AX1686" s="78"/>
    </row>
    <row r="1687" spans="50:50" ht="0" hidden="1" customHeight="1" x14ac:dyDescent="0.2">
      <c r="AX1687" s="78"/>
    </row>
    <row r="1688" spans="50:50" ht="0" hidden="1" customHeight="1" x14ac:dyDescent="0.2">
      <c r="AX1688" s="78"/>
    </row>
    <row r="1689" spans="50:50" ht="0" hidden="1" customHeight="1" x14ac:dyDescent="0.2">
      <c r="AX1689" s="78"/>
    </row>
    <row r="1690" spans="50:50" ht="0" hidden="1" customHeight="1" x14ac:dyDescent="0.2">
      <c r="AX1690" s="78"/>
    </row>
    <row r="1691" spans="50:50" ht="0" hidden="1" customHeight="1" x14ac:dyDescent="0.2">
      <c r="AX1691" s="78"/>
    </row>
    <row r="1692" spans="50:50" ht="0" hidden="1" customHeight="1" x14ac:dyDescent="0.2">
      <c r="AX1692" s="78"/>
    </row>
    <row r="1693" spans="50:50" ht="0" hidden="1" customHeight="1" x14ac:dyDescent="0.2">
      <c r="AX1693" s="78"/>
    </row>
    <row r="1694" spans="50:50" ht="0" hidden="1" customHeight="1" x14ac:dyDescent="0.2">
      <c r="AX1694" s="78"/>
    </row>
    <row r="1695" spans="50:50" ht="0" hidden="1" customHeight="1" x14ac:dyDescent="0.2">
      <c r="AX1695" s="78"/>
    </row>
    <row r="1696" spans="50:50" ht="0" hidden="1" customHeight="1" x14ac:dyDescent="0.2">
      <c r="AX1696" s="78"/>
    </row>
    <row r="1697" spans="50:50" ht="0" hidden="1" customHeight="1" x14ac:dyDescent="0.2">
      <c r="AX1697" s="78"/>
    </row>
    <row r="1698" spans="50:50" ht="0" hidden="1" customHeight="1" x14ac:dyDescent="0.2">
      <c r="AX1698" s="78"/>
    </row>
    <row r="1699" spans="50:50" ht="0" hidden="1" customHeight="1" x14ac:dyDescent="0.2">
      <c r="AX1699" s="78"/>
    </row>
    <row r="1700" spans="50:50" ht="0" hidden="1" customHeight="1" x14ac:dyDescent="0.2">
      <c r="AX1700" s="78"/>
    </row>
    <row r="1701" spans="50:50" ht="0" hidden="1" customHeight="1" x14ac:dyDescent="0.2">
      <c r="AX1701" s="78"/>
    </row>
    <row r="1702" spans="50:50" ht="0" hidden="1" customHeight="1" x14ac:dyDescent="0.2">
      <c r="AX1702" s="78"/>
    </row>
    <row r="1703" spans="50:50" ht="0" hidden="1" customHeight="1" x14ac:dyDescent="0.2">
      <c r="AX1703" s="78"/>
    </row>
    <row r="1704" spans="50:50" ht="0" hidden="1" customHeight="1" x14ac:dyDescent="0.2">
      <c r="AX1704" s="78"/>
    </row>
    <row r="1705" spans="50:50" ht="0" hidden="1" customHeight="1" x14ac:dyDescent="0.2">
      <c r="AX1705" s="78"/>
    </row>
    <row r="1706" spans="50:50" ht="0" hidden="1" customHeight="1" x14ac:dyDescent="0.2">
      <c r="AX1706" s="78"/>
    </row>
    <row r="1707" spans="50:50" ht="0" hidden="1" customHeight="1" x14ac:dyDescent="0.2">
      <c r="AX1707" s="78"/>
    </row>
    <row r="1708" spans="50:50" ht="0" hidden="1" customHeight="1" x14ac:dyDescent="0.2">
      <c r="AX1708" s="78"/>
    </row>
    <row r="1709" spans="50:50" ht="0" hidden="1" customHeight="1" x14ac:dyDescent="0.2">
      <c r="AX1709" s="78"/>
    </row>
    <row r="1710" spans="50:50" ht="0" hidden="1" customHeight="1" x14ac:dyDescent="0.2">
      <c r="AX1710" s="78"/>
    </row>
    <row r="1711" spans="50:50" ht="0" hidden="1" customHeight="1" x14ac:dyDescent="0.2">
      <c r="AX1711" s="78"/>
    </row>
    <row r="1712" spans="50:50" ht="0" hidden="1" customHeight="1" x14ac:dyDescent="0.2">
      <c r="AX1712" s="78"/>
    </row>
    <row r="1713" spans="50:50" ht="0" hidden="1" customHeight="1" x14ac:dyDescent="0.2">
      <c r="AX1713" s="78"/>
    </row>
    <row r="1714" spans="50:50" ht="0" hidden="1" customHeight="1" x14ac:dyDescent="0.2">
      <c r="AX1714" s="78"/>
    </row>
    <row r="1715" spans="50:50" ht="0" hidden="1" customHeight="1" x14ac:dyDescent="0.2">
      <c r="AX1715" s="78"/>
    </row>
    <row r="1716" spans="50:50" ht="0" hidden="1" customHeight="1" x14ac:dyDescent="0.2">
      <c r="AX1716" s="78"/>
    </row>
    <row r="1717" spans="50:50" ht="0" hidden="1" customHeight="1" x14ac:dyDescent="0.2">
      <c r="AX1717" s="78"/>
    </row>
    <row r="1718" spans="50:50" ht="0" hidden="1" customHeight="1" x14ac:dyDescent="0.2">
      <c r="AX1718" s="78"/>
    </row>
    <row r="1719" spans="50:50" ht="0" hidden="1" customHeight="1" x14ac:dyDescent="0.2">
      <c r="AX1719" s="78"/>
    </row>
    <row r="1720" spans="50:50" ht="0" hidden="1" customHeight="1" x14ac:dyDescent="0.2">
      <c r="AX1720" s="78"/>
    </row>
    <row r="1721" spans="50:50" ht="0" hidden="1" customHeight="1" x14ac:dyDescent="0.2">
      <c r="AX1721" s="78"/>
    </row>
    <row r="1722" spans="50:50" ht="0" hidden="1" customHeight="1" x14ac:dyDescent="0.2">
      <c r="AX1722" s="78"/>
    </row>
    <row r="1723" spans="50:50" ht="0" hidden="1" customHeight="1" x14ac:dyDescent="0.2">
      <c r="AX1723" s="78"/>
    </row>
    <row r="1724" spans="50:50" ht="0" hidden="1" customHeight="1" x14ac:dyDescent="0.2">
      <c r="AX1724" s="78"/>
    </row>
    <row r="1725" spans="50:50" ht="0" hidden="1" customHeight="1" x14ac:dyDescent="0.2">
      <c r="AX1725" s="78"/>
    </row>
    <row r="1726" spans="50:50" ht="0" hidden="1" customHeight="1" x14ac:dyDescent="0.2">
      <c r="AX1726" s="78"/>
    </row>
    <row r="1727" spans="50:50" ht="0" hidden="1" customHeight="1" x14ac:dyDescent="0.2">
      <c r="AX1727" s="78"/>
    </row>
    <row r="1728" spans="50:50" ht="0" hidden="1" customHeight="1" x14ac:dyDescent="0.2">
      <c r="AX1728" s="78"/>
    </row>
    <row r="1729" spans="50:50" ht="0" hidden="1" customHeight="1" x14ac:dyDescent="0.2">
      <c r="AX1729" s="78"/>
    </row>
    <row r="1730" spans="50:50" ht="0" hidden="1" customHeight="1" x14ac:dyDescent="0.2">
      <c r="AX1730" s="78"/>
    </row>
    <row r="1731" spans="50:50" ht="0" hidden="1" customHeight="1" x14ac:dyDescent="0.2">
      <c r="AX1731" s="78"/>
    </row>
    <row r="1732" spans="50:50" ht="0" hidden="1" customHeight="1" x14ac:dyDescent="0.2">
      <c r="AX1732" s="78"/>
    </row>
    <row r="1733" spans="50:50" ht="0" hidden="1" customHeight="1" x14ac:dyDescent="0.2">
      <c r="AX1733" s="78"/>
    </row>
    <row r="1734" spans="50:50" ht="0" hidden="1" customHeight="1" x14ac:dyDescent="0.2">
      <c r="AX1734" s="78"/>
    </row>
    <row r="1735" spans="50:50" ht="0" hidden="1" customHeight="1" x14ac:dyDescent="0.2">
      <c r="AX1735" s="78"/>
    </row>
    <row r="1736" spans="50:50" ht="0" hidden="1" customHeight="1" x14ac:dyDescent="0.2">
      <c r="AX1736" s="78"/>
    </row>
    <row r="1737" spans="50:50" ht="0" hidden="1" customHeight="1" x14ac:dyDescent="0.2">
      <c r="AX1737" s="78"/>
    </row>
    <row r="1738" spans="50:50" ht="0" hidden="1" customHeight="1" x14ac:dyDescent="0.2">
      <c r="AX1738" s="78"/>
    </row>
    <row r="1739" spans="50:50" ht="0" hidden="1" customHeight="1" x14ac:dyDescent="0.2">
      <c r="AX1739" s="78"/>
    </row>
    <row r="1740" spans="50:50" ht="0" hidden="1" customHeight="1" x14ac:dyDescent="0.2">
      <c r="AX1740" s="78"/>
    </row>
    <row r="1741" spans="50:50" ht="0" hidden="1" customHeight="1" x14ac:dyDescent="0.2">
      <c r="AX1741" s="78"/>
    </row>
    <row r="1742" spans="50:50" ht="0" hidden="1" customHeight="1" x14ac:dyDescent="0.2">
      <c r="AX1742" s="78"/>
    </row>
    <row r="1743" spans="50:50" ht="0" hidden="1" customHeight="1" x14ac:dyDescent="0.2">
      <c r="AX1743" s="78"/>
    </row>
    <row r="1744" spans="50:50" ht="0" hidden="1" customHeight="1" x14ac:dyDescent="0.2">
      <c r="AX1744" s="78"/>
    </row>
    <row r="1745" spans="50:50" ht="0" hidden="1" customHeight="1" x14ac:dyDescent="0.2">
      <c r="AX1745" s="78"/>
    </row>
    <row r="1746" spans="50:50" ht="0" hidden="1" customHeight="1" x14ac:dyDescent="0.2">
      <c r="AX1746" s="78"/>
    </row>
    <row r="1747" spans="50:50" ht="0" hidden="1" customHeight="1" x14ac:dyDescent="0.2">
      <c r="AX1747" s="78"/>
    </row>
    <row r="1748" spans="50:50" ht="0" hidden="1" customHeight="1" x14ac:dyDescent="0.2">
      <c r="AX1748" s="78"/>
    </row>
    <row r="1749" spans="50:50" ht="0" hidden="1" customHeight="1" x14ac:dyDescent="0.2">
      <c r="AX1749" s="78"/>
    </row>
    <row r="1750" spans="50:50" ht="0" hidden="1" customHeight="1" x14ac:dyDescent="0.2">
      <c r="AX1750" s="78"/>
    </row>
    <row r="1751" spans="50:50" ht="0" hidden="1" customHeight="1" x14ac:dyDescent="0.2">
      <c r="AX1751" s="78"/>
    </row>
    <row r="1752" spans="50:50" ht="0" hidden="1" customHeight="1" x14ac:dyDescent="0.2">
      <c r="AX1752" s="78"/>
    </row>
    <row r="1753" spans="50:50" ht="0" hidden="1" customHeight="1" x14ac:dyDescent="0.2">
      <c r="AX1753" s="78"/>
    </row>
    <row r="1754" spans="50:50" ht="0" hidden="1" customHeight="1" x14ac:dyDescent="0.2">
      <c r="AX1754" s="78"/>
    </row>
    <row r="1755" spans="50:50" ht="0" hidden="1" customHeight="1" x14ac:dyDescent="0.2">
      <c r="AX1755" s="78"/>
    </row>
    <row r="1756" spans="50:50" ht="0" hidden="1" customHeight="1" x14ac:dyDescent="0.2">
      <c r="AX1756" s="78"/>
    </row>
    <row r="1757" spans="50:50" ht="0" hidden="1" customHeight="1" x14ac:dyDescent="0.2">
      <c r="AX1757" s="78"/>
    </row>
    <row r="1758" spans="50:50" ht="0" hidden="1" customHeight="1" x14ac:dyDescent="0.2">
      <c r="AX1758" s="78"/>
    </row>
    <row r="1759" spans="50:50" ht="0" hidden="1" customHeight="1" x14ac:dyDescent="0.2">
      <c r="AX1759" s="78"/>
    </row>
    <row r="1760" spans="50:50" ht="0" hidden="1" customHeight="1" x14ac:dyDescent="0.2">
      <c r="AX1760" s="78"/>
    </row>
    <row r="1761" spans="50:50" ht="0" hidden="1" customHeight="1" x14ac:dyDescent="0.2">
      <c r="AX1761" s="78"/>
    </row>
    <row r="1762" spans="50:50" ht="0" hidden="1" customHeight="1" x14ac:dyDescent="0.2">
      <c r="AX1762" s="78"/>
    </row>
    <row r="1763" spans="50:50" ht="0" hidden="1" customHeight="1" x14ac:dyDescent="0.2">
      <c r="AX1763" s="78"/>
    </row>
    <row r="1764" spans="50:50" ht="0" hidden="1" customHeight="1" x14ac:dyDescent="0.2">
      <c r="AX1764" s="78"/>
    </row>
    <row r="1765" spans="50:50" ht="0" hidden="1" customHeight="1" x14ac:dyDescent="0.2">
      <c r="AX1765" s="78"/>
    </row>
    <row r="1766" spans="50:50" ht="0" hidden="1" customHeight="1" x14ac:dyDescent="0.2">
      <c r="AX1766" s="78"/>
    </row>
    <row r="1767" spans="50:50" ht="0" hidden="1" customHeight="1" x14ac:dyDescent="0.2">
      <c r="AX1767" s="78"/>
    </row>
    <row r="1768" spans="50:50" ht="0" hidden="1" customHeight="1" x14ac:dyDescent="0.2">
      <c r="AX1768" s="78"/>
    </row>
    <row r="1769" spans="50:50" ht="0" hidden="1" customHeight="1" x14ac:dyDescent="0.2">
      <c r="AX1769" s="78"/>
    </row>
    <row r="1770" spans="50:50" ht="0" hidden="1" customHeight="1" x14ac:dyDescent="0.2">
      <c r="AX1770" s="78"/>
    </row>
    <row r="1771" spans="50:50" ht="0" hidden="1" customHeight="1" x14ac:dyDescent="0.2">
      <c r="AX1771" s="78"/>
    </row>
    <row r="1772" spans="50:50" ht="0" hidden="1" customHeight="1" x14ac:dyDescent="0.2">
      <c r="AX1772" s="78"/>
    </row>
    <row r="1773" spans="50:50" ht="0" hidden="1" customHeight="1" x14ac:dyDescent="0.2">
      <c r="AX1773" s="78"/>
    </row>
    <row r="1774" spans="50:50" ht="0" hidden="1" customHeight="1" x14ac:dyDescent="0.2">
      <c r="AX1774" s="78"/>
    </row>
    <row r="1775" spans="50:50" ht="0" hidden="1" customHeight="1" x14ac:dyDescent="0.2">
      <c r="AX1775" s="78"/>
    </row>
    <row r="1776" spans="50:50" ht="0" hidden="1" customHeight="1" x14ac:dyDescent="0.2">
      <c r="AX1776" s="78"/>
    </row>
    <row r="1777" spans="50:50" ht="0" hidden="1" customHeight="1" x14ac:dyDescent="0.2">
      <c r="AX1777" s="78"/>
    </row>
    <row r="1778" spans="50:50" ht="0" hidden="1" customHeight="1" x14ac:dyDescent="0.2">
      <c r="AX1778" s="78"/>
    </row>
    <row r="1779" spans="50:50" ht="0" hidden="1" customHeight="1" x14ac:dyDescent="0.2">
      <c r="AX1779" s="78"/>
    </row>
    <row r="1780" spans="50:50" ht="0" hidden="1" customHeight="1" x14ac:dyDescent="0.2">
      <c r="AX1780" s="78"/>
    </row>
    <row r="1781" spans="50:50" ht="0" hidden="1" customHeight="1" x14ac:dyDescent="0.2">
      <c r="AX1781" s="78"/>
    </row>
    <row r="1782" spans="50:50" ht="0" hidden="1" customHeight="1" x14ac:dyDescent="0.2">
      <c r="AX1782" s="78"/>
    </row>
    <row r="1783" spans="50:50" ht="0" hidden="1" customHeight="1" x14ac:dyDescent="0.2">
      <c r="AX1783" s="78"/>
    </row>
    <row r="1784" spans="50:50" ht="0" hidden="1" customHeight="1" x14ac:dyDescent="0.2">
      <c r="AX1784" s="78"/>
    </row>
    <row r="1785" spans="50:50" ht="0" hidden="1" customHeight="1" x14ac:dyDescent="0.2">
      <c r="AX1785" s="78"/>
    </row>
    <row r="1786" spans="50:50" ht="0" hidden="1" customHeight="1" x14ac:dyDescent="0.2">
      <c r="AX1786" s="78"/>
    </row>
    <row r="1787" spans="50:50" ht="0" hidden="1" customHeight="1" x14ac:dyDescent="0.2">
      <c r="AX1787" s="78"/>
    </row>
    <row r="1788" spans="50:50" ht="0" hidden="1" customHeight="1" x14ac:dyDescent="0.2">
      <c r="AX1788" s="78"/>
    </row>
    <row r="1789" spans="50:50" ht="0" hidden="1" customHeight="1" x14ac:dyDescent="0.2">
      <c r="AX1789" s="78"/>
    </row>
    <row r="1790" spans="50:50" ht="0" hidden="1" customHeight="1" x14ac:dyDescent="0.2">
      <c r="AX1790" s="78"/>
    </row>
    <row r="1791" spans="50:50" ht="0" hidden="1" customHeight="1" x14ac:dyDescent="0.2">
      <c r="AX1791" s="78"/>
    </row>
    <row r="1792" spans="50:50" ht="0" hidden="1" customHeight="1" x14ac:dyDescent="0.2">
      <c r="AX1792" s="78"/>
    </row>
    <row r="1793" spans="50:50" ht="0" hidden="1" customHeight="1" x14ac:dyDescent="0.2">
      <c r="AX1793" s="78"/>
    </row>
    <row r="1794" spans="50:50" ht="0" hidden="1" customHeight="1" x14ac:dyDescent="0.2">
      <c r="AX1794" s="78"/>
    </row>
    <row r="1795" spans="50:50" ht="0" hidden="1" customHeight="1" x14ac:dyDescent="0.2">
      <c r="AX1795" s="78"/>
    </row>
    <row r="1796" spans="50:50" ht="0" hidden="1" customHeight="1" x14ac:dyDescent="0.2">
      <c r="AX1796" s="78"/>
    </row>
    <row r="1797" spans="50:50" ht="0" hidden="1" customHeight="1" x14ac:dyDescent="0.2">
      <c r="AX1797" s="78"/>
    </row>
    <row r="1798" spans="50:50" ht="0" hidden="1" customHeight="1" x14ac:dyDescent="0.2">
      <c r="AX1798" s="78"/>
    </row>
    <row r="1799" spans="50:50" ht="0" hidden="1" customHeight="1" x14ac:dyDescent="0.2">
      <c r="AX1799" s="78"/>
    </row>
    <row r="1800" spans="50:50" ht="0" hidden="1" customHeight="1" x14ac:dyDescent="0.2">
      <c r="AX1800" s="78"/>
    </row>
    <row r="1801" spans="50:50" ht="0" hidden="1" customHeight="1" x14ac:dyDescent="0.2">
      <c r="AX1801" s="78"/>
    </row>
    <row r="1802" spans="50:50" ht="0" hidden="1" customHeight="1" x14ac:dyDescent="0.2">
      <c r="AX1802" s="78"/>
    </row>
    <row r="1803" spans="50:50" ht="0" hidden="1" customHeight="1" x14ac:dyDescent="0.2">
      <c r="AX1803" s="78"/>
    </row>
    <row r="1804" spans="50:50" ht="0" hidden="1" customHeight="1" x14ac:dyDescent="0.2">
      <c r="AX1804" s="78"/>
    </row>
    <row r="1805" spans="50:50" ht="0" hidden="1" customHeight="1" x14ac:dyDescent="0.2">
      <c r="AX1805" s="78"/>
    </row>
    <row r="1806" spans="50:50" ht="0" hidden="1" customHeight="1" x14ac:dyDescent="0.2">
      <c r="AX1806" s="78"/>
    </row>
    <row r="1807" spans="50:50" ht="0" hidden="1" customHeight="1" x14ac:dyDescent="0.2">
      <c r="AX1807" s="78"/>
    </row>
    <row r="1808" spans="50:50" ht="0" hidden="1" customHeight="1" x14ac:dyDescent="0.2">
      <c r="AX1808" s="78"/>
    </row>
    <row r="1809" spans="50:50" ht="0" hidden="1" customHeight="1" x14ac:dyDescent="0.2">
      <c r="AX1809" s="78"/>
    </row>
    <row r="1810" spans="50:50" ht="0" hidden="1" customHeight="1" x14ac:dyDescent="0.2">
      <c r="AX1810" s="78"/>
    </row>
    <row r="1811" spans="50:50" ht="0" hidden="1" customHeight="1" x14ac:dyDescent="0.2">
      <c r="AX1811" s="78"/>
    </row>
    <row r="1812" spans="50:50" ht="0" hidden="1" customHeight="1" x14ac:dyDescent="0.2">
      <c r="AX1812" s="78"/>
    </row>
    <row r="1813" spans="50:50" ht="0" hidden="1" customHeight="1" x14ac:dyDescent="0.2">
      <c r="AX1813" s="78"/>
    </row>
    <row r="1814" spans="50:50" ht="0" hidden="1" customHeight="1" x14ac:dyDescent="0.2">
      <c r="AX1814" s="78"/>
    </row>
    <row r="1815" spans="50:50" ht="0" hidden="1" customHeight="1" x14ac:dyDescent="0.2">
      <c r="AX1815" s="78"/>
    </row>
    <row r="1816" spans="50:50" ht="0" hidden="1" customHeight="1" x14ac:dyDescent="0.2">
      <c r="AX1816" s="78"/>
    </row>
    <row r="1817" spans="50:50" ht="0" hidden="1" customHeight="1" x14ac:dyDescent="0.2">
      <c r="AX1817" s="78"/>
    </row>
    <row r="1818" spans="50:50" ht="0" hidden="1" customHeight="1" x14ac:dyDescent="0.2">
      <c r="AX1818" s="78"/>
    </row>
    <row r="1819" spans="50:50" ht="0" hidden="1" customHeight="1" x14ac:dyDescent="0.2">
      <c r="AX1819" s="78"/>
    </row>
    <row r="1820" spans="50:50" ht="0" hidden="1" customHeight="1" x14ac:dyDescent="0.2">
      <c r="AX1820" s="78"/>
    </row>
    <row r="1821" spans="50:50" ht="0" hidden="1" customHeight="1" x14ac:dyDescent="0.2">
      <c r="AX1821" s="78"/>
    </row>
    <row r="1822" spans="50:50" ht="0" hidden="1" customHeight="1" x14ac:dyDescent="0.2">
      <c r="AX1822" s="78"/>
    </row>
    <row r="1823" spans="50:50" ht="0" hidden="1" customHeight="1" x14ac:dyDescent="0.2">
      <c r="AX1823" s="78"/>
    </row>
    <row r="1824" spans="50:50" ht="0" hidden="1" customHeight="1" x14ac:dyDescent="0.2">
      <c r="AX1824" s="78"/>
    </row>
    <row r="1825" spans="50:50" ht="0" hidden="1" customHeight="1" x14ac:dyDescent="0.2">
      <c r="AX1825" s="78"/>
    </row>
    <row r="1826" spans="50:50" ht="0" hidden="1" customHeight="1" x14ac:dyDescent="0.2">
      <c r="AX1826" s="78"/>
    </row>
    <row r="1827" spans="50:50" ht="0" hidden="1" customHeight="1" x14ac:dyDescent="0.2">
      <c r="AX1827" s="78"/>
    </row>
    <row r="1828" spans="50:50" ht="0" hidden="1" customHeight="1" x14ac:dyDescent="0.2">
      <c r="AX1828" s="78"/>
    </row>
    <row r="1829" spans="50:50" ht="0" hidden="1" customHeight="1" x14ac:dyDescent="0.2">
      <c r="AX1829" s="78"/>
    </row>
    <row r="1830" spans="50:50" ht="0" hidden="1" customHeight="1" x14ac:dyDescent="0.2">
      <c r="AX1830" s="78"/>
    </row>
    <row r="1831" spans="50:50" ht="0" hidden="1" customHeight="1" x14ac:dyDescent="0.2">
      <c r="AX1831" s="78"/>
    </row>
    <row r="1832" spans="50:50" ht="0" hidden="1" customHeight="1" x14ac:dyDescent="0.2">
      <c r="AX1832" s="78"/>
    </row>
    <row r="1833" spans="50:50" ht="0" hidden="1" customHeight="1" x14ac:dyDescent="0.2">
      <c r="AX1833" s="78"/>
    </row>
    <row r="1834" spans="50:50" ht="0" hidden="1" customHeight="1" x14ac:dyDescent="0.2">
      <c r="AX1834" s="78"/>
    </row>
    <row r="1835" spans="50:50" ht="0" hidden="1" customHeight="1" x14ac:dyDescent="0.2">
      <c r="AX1835" s="78"/>
    </row>
    <row r="1836" spans="50:50" ht="0" hidden="1" customHeight="1" x14ac:dyDescent="0.2">
      <c r="AX1836" s="78"/>
    </row>
    <row r="1837" spans="50:50" ht="0" hidden="1" customHeight="1" x14ac:dyDescent="0.2">
      <c r="AX1837" s="78"/>
    </row>
    <row r="1838" spans="50:50" ht="0" hidden="1" customHeight="1" x14ac:dyDescent="0.2">
      <c r="AX1838" s="78"/>
    </row>
    <row r="1839" spans="50:50" ht="0" hidden="1" customHeight="1" x14ac:dyDescent="0.2">
      <c r="AX1839" s="78"/>
    </row>
    <row r="1840" spans="50:50" ht="0" hidden="1" customHeight="1" x14ac:dyDescent="0.2">
      <c r="AX1840" s="78"/>
    </row>
    <row r="1841" spans="50:50" ht="0" hidden="1" customHeight="1" x14ac:dyDescent="0.2">
      <c r="AX1841" s="78"/>
    </row>
    <row r="1842" spans="50:50" ht="0" hidden="1" customHeight="1" x14ac:dyDescent="0.2">
      <c r="AX1842" s="78"/>
    </row>
    <row r="1843" spans="50:50" ht="0" hidden="1" customHeight="1" x14ac:dyDescent="0.2">
      <c r="AX1843" s="78"/>
    </row>
    <row r="1844" spans="50:50" ht="0" hidden="1" customHeight="1" x14ac:dyDescent="0.2">
      <c r="AX1844" s="78"/>
    </row>
    <row r="1845" spans="50:50" ht="0" hidden="1" customHeight="1" x14ac:dyDescent="0.2">
      <c r="AX1845" s="78"/>
    </row>
    <row r="1846" spans="50:50" ht="0" hidden="1" customHeight="1" x14ac:dyDescent="0.2">
      <c r="AX1846" s="78"/>
    </row>
    <row r="1847" spans="50:50" ht="0" hidden="1" customHeight="1" x14ac:dyDescent="0.2">
      <c r="AX1847" s="78"/>
    </row>
    <row r="1848" spans="50:50" ht="0" hidden="1" customHeight="1" x14ac:dyDescent="0.2">
      <c r="AX1848" s="78"/>
    </row>
    <row r="1849" spans="50:50" ht="0" hidden="1" customHeight="1" x14ac:dyDescent="0.2">
      <c r="AX1849" s="78"/>
    </row>
    <row r="1850" spans="50:50" ht="0" hidden="1" customHeight="1" x14ac:dyDescent="0.2">
      <c r="AX1850" s="78"/>
    </row>
    <row r="1851" spans="50:50" ht="0" hidden="1" customHeight="1" x14ac:dyDescent="0.2">
      <c r="AX1851" s="78"/>
    </row>
    <row r="1852" spans="50:50" ht="0" hidden="1" customHeight="1" x14ac:dyDescent="0.2">
      <c r="AX1852" s="78"/>
    </row>
    <row r="1853" spans="50:50" ht="0" hidden="1" customHeight="1" x14ac:dyDescent="0.2">
      <c r="AX1853" s="78"/>
    </row>
    <row r="1854" spans="50:50" ht="0" hidden="1" customHeight="1" x14ac:dyDescent="0.2">
      <c r="AX1854" s="78"/>
    </row>
    <row r="1855" spans="50:50" ht="0" hidden="1" customHeight="1" x14ac:dyDescent="0.2">
      <c r="AX1855" s="78"/>
    </row>
    <row r="1856" spans="50:50" ht="0" hidden="1" customHeight="1" x14ac:dyDescent="0.2">
      <c r="AX1856" s="78"/>
    </row>
    <row r="1857" spans="50:50" ht="0" hidden="1" customHeight="1" x14ac:dyDescent="0.2">
      <c r="AX1857" s="78"/>
    </row>
    <row r="1858" spans="50:50" ht="0" hidden="1" customHeight="1" x14ac:dyDescent="0.2">
      <c r="AX1858" s="78"/>
    </row>
    <row r="1859" spans="50:50" ht="0" hidden="1" customHeight="1" x14ac:dyDescent="0.2">
      <c r="AX1859" s="78"/>
    </row>
    <row r="1860" spans="50:50" ht="0" hidden="1" customHeight="1" x14ac:dyDescent="0.2">
      <c r="AX1860" s="78"/>
    </row>
    <row r="1861" spans="50:50" ht="0" hidden="1" customHeight="1" x14ac:dyDescent="0.2">
      <c r="AX1861" s="78"/>
    </row>
    <row r="1862" spans="50:50" ht="0" hidden="1" customHeight="1" x14ac:dyDescent="0.2">
      <c r="AX1862" s="78"/>
    </row>
    <row r="1863" spans="50:50" ht="0" hidden="1" customHeight="1" x14ac:dyDescent="0.2">
      <c r="AX1863" s="78"/>
    </row>
    <row r="1864" spans="50:50" ht="0" hidden="1" customHeight="1" x14ac:dyDescent="0.2">
      <c r="AX1864" s="78"/>
    </row>
    <row r="1865" spans="50:50" ht="0" hidden="1" customHeight="1" x14ac:dyDescent="0.2">
      <c r="AX1865" s="78"/>
    </row>
    <row r="1866" spans="50:50" ht="0" hidden="1" customHeight="1" x14ac:dyDescent="0.2">
      <c r="AX1866" s="78"/>
    </row>
    <row r="1867" spans="50:50" ht="0" hidden="1" customHeight="1" x14ac:dyDescent="0.2">
      <c r="AX1867" s="78"/>
    </row>
    <row r="1868" spans="50:50" ht="0" hidden="1" customHeight="1" x14ac:dyDescent="0.2">
      <c r="AX1868" s="78"/>
    </row>
    <row r="1869" spans="50:50" ht="0" hidden="1" customHeight="1" x14ac:dyDescent="0.2">
      <c r="AX1869" s="78"/>
    </row>
    <row r="1870" spans="50:50" ht="0" hidden="1" customHeight="1" x14ac:dyDescent="0.2">
      <c r="AX1870" s="78"/>
    </row>
    <row r="1871" spans="50:50" ht="0" hidden="1" customHeight="1" x14ac:dyDescent="0.2">
      <c r="AX1871" s="78"/>
    </row>
    <row r="1872" spans="50:50" ht="0" hidden="1" customHeight="1" x14ac:dyDescent="0.2">
      <c r="AX1872" s="78"/>
    </row>
    <row r="1873" spans="50:50" ht="0" hidden="1" customHeight="1" x14ac:dyDescent="0.2">
      <c r="AX1873" s="78"/>
    </row>
    <row r="1874" spans="50:50" ht="0" hidden="1" customHeight="1" x14ac:dyDescent="0.2">
      <c r="AX1874" s="78"/>
    </row>
    <row r="1875" spans="50:50" ht="0" hidden="1" customHeight="1" x14ac:dyDescent="0.2">
      <c r="AX1875" s="78"/>
    </row>
    <row r="1876" spans="50:50" ht="0" hidden="1" customHeight="1" x14ac:dyDescent="0.2">
      <c r="AX1876" s="78"/>
    </row>
    <row r="1877" spans="50:50" ht="0" hidden="1" customHeight="1" x14ac:dyDescent="0.2">
      <c r="AX1877" s="78"/>
    </row>
    <row r="1878" spans="50:50" ht="0" hidden="1" customHeight="1" x14ac:dyDescent="0.2">
      <c r="AX1878" s="78"/>
    </row>
    <row r="1879" spans="50:50" ht="0" hidden="1" customHeight="1" x14ac:dyDescent="0.2">
      <c r="AX1879" s="78"/>
    </row>
    <row r="1880" spans="50:50" ht="0" hidden="1" customHeight="1" x14ac:dyDescent="0.2">
      <c r="AX1880" s="78"/>
    </row>
    <row r="1881" spans="50:50" ht="0" hidden="1" customHeight="1" x14ac:dyDescent="0.2">
      <c r="AX1881" s="78"/>
    </row>
    <row r="1882" spans="50:50" ht="0" hidden="1" customHeight="1" x14ac:dyDescent="0.2">
      <c r="AX1882" s="78"/>
    </row>
    <row r="1883" spans="50:50" ht="0" hidden="1" customHeight="1" x14ac:dyDescent="0.2">
      <c r="AX1883" s="78"/>
    </row>
    <row r="1884" spans="50:50" ht="0" hidden="1" customHeight="1" x14ac:dyDescent="0.2">
      <c r="AX1884" s="78"/>
    </row>
    <row r="1885" spans="50:50" ht="0" hidden="1" customHeight="1" x14ac:dyDescent="0.2">
      <c r="AX1885" s="78"/>
    </row>
    <row r="1886" spans="50:50" ht="0" hidden="1" customHeight="1" x14ac:dyDescent="0.2">
      <c r="AX1886" s="78"/>
    </row>
    <row r="1887" spans="50:50" ht="0" hidden="1" customHeight="1" x14ac:dyDescent="0.2">
      <c r="AX1887" s="78"/>
    </row>
    <row r="1888" spans="50:50" ht="0" hidden="1" customHeight="1" x14ac:dyDescent="0.2">
      <c r="AX1888" s="78"/>
    </row>
    <row r="1889" spans="50:50" ht="0" hidden="1" customHeight="1" x14ac:dyDescent="0.2">
      <c r="AX1889" s="78"/>
    </row>
    <row r="1890" spans="50:50" ht="0" hidden="1" customHeight="1" x14ac:dyDescent="0.2">
      <c r="AX1890" s="78"/>
    </row>
    <row r="1891" spans="50:50" ht="0" hidden="1" customHeight="1" x14ac:dyDescent="0.2">
      <c r="AX1891" s="78"/>
    </row>
    <row r="1892" spans="50:50" ht="0" hidden="1" customHeight="1" x14ac:dyDescent="0.2">
      <c r="AX1892" s="78"/>
    </row>
    <row r="1893" spans="50:50" ht="0" hidden="1" customHeight="1" x14ac:dyDescent="0.2">
      <c r="AX1893" s="78"/>
    </row>
    <row r="1894" spans="50:50" ht="0" hidden="1" customHeight="1" x14ac:dyDescent="0.2">
      <c r="AX1894" s="78"/>
    </row>
    <row r="1895" spans="50:50" ht="0" hidden="1" customHeight="1" x14ac:dyDescent="0.2">
      <c r="AX1895" s="78"/>
    </row>
    <row r="1896" spans="50:50" ht="0" hidden="1" customHeight="1" x14ac:dyDescent="0.2">
      <c r="AX1896" s="78"/>
    </row>
    <row r="1897" spans="50:50" ht="0" hidden="1" customHeight="1" x14ac:dyDescent="0.2">
      <c r="AX1897" s="78"/>
    </row>
    <row r="1898" spans="50:50" ht="0" hidden="1" customHeight="1" x14ac:dyDescent="0.2">
      <c r="AX1898" s="78"/>
    </row>
    <row r="1899" spans="50:50" ht="0" hidden="1" customHeight="1" x14ac:dyDescent="0.2">
      <c r="AX1899" s="78"/>
    </row>
    <row r="1900" spans="50:50" ht="0" hidden="1" customHeight="1" x14ac:dyDescent="0.2">
      <c r="AX1900" s="78"/>
    </row>
    <row r="1901" spans="50:50" ht="0" hidden="1" customHeight="1" x14ac:dyDescent="0.2">
      <c r="AX1901" s="78"/>
    </row>
    <row r="1902" spans="50:50" ht="0" hidden="1" customHeight="1" x14ac:dyDescent="0.2">
      <c r="AX1902" s="78"/>
    </row>
    <row r="1903" spans="50:50" ht="0" hidden="1" customHeight="1" x14ac:dyDescent="0.2">
      <c r="AX1903" s="78"/>
    </row>
    <row r="1904" spans="50:50" ht="0" hidden="1" customHeight="1" x14ac:dyDescent="0.2">
      <c r="AX1904" s="78"/>
    </row>
    <row r="1905" spans="50:50" ht="0" hidden="1" customHeight="1" x14ac:dyDescent="0.2">
      <c r="AX1905" s="78"/>
    </row>
    <row r="1906" spans="50:50" ht="0" hidden="1" customHeight="1" x14ac:dyDescent="0.2">
      <c r="AX1906" s="78"/>
    </row>
    <row r="1907" spans="50:50" ht="0" hidden="1" customHeight="1" x14ac:dyDescent="0.2">
      <c r="AX1907" s="78"/>
    </row>
    <row r="1908" spans="50:50" ht="0" hidden="1" customHeight="1" x14ac:dyDescent="0.2">
      <c r="AX1908" s="78"/>
    </row>
    <row r="1909" spans="50:50" ht="0" hidden="1" customHeight="1" x14ac:dyDescent="0.2">
      <c r="AX1909" s="78"/>
    </row>
    <row r="1910" spans="50:50" ht="0" hidden="1" customHeight="1" x14ac:dyDescent="0.2">
      <c r="AX1910" s="78"/>
    </row>
    <row r="1911" spans="50:50" ht="0" hidden="1" customHeight="1" x14ac:dyDescent="0.2">
      <c r="AX1911" s="78"/>
    </row>
    <row r="1912" spans="50:50" ht="0" hidden="1" customHeight="1" x14ac:dyDescent="0.2">
      <c r="AX1912" s="78"/>
    </row>
    <row r="1913" spans="50:50" ht="0" hidden="1" customHeight="1" x14ac:dyDescent="0.2">
      <c r="AX1913" s="78"/>
    </row>
    <row r="1914" spans="50:50" ht="0" hidden="1" customHeight="1" x14ac:dyDescent="0.2">
      <c r="AX1914" s="78"/>
    </row>
    <row r="1915" spans="50:50" ht="0" hidden="1" customHeight="1" x14ac:dyDescent="0.2">
      <c r="AX1915" s="78"/>
    </row>
    <row r="1916" spans="50:50" ht="0" hidden="1" customHeight="1" x14ac:dyDescent="0.2">
      <c r="AX1916" s="78"/>
    </row>
    <row r="1917" spans="50:50" ht="0" hidden="1" customHeight="1" x14ac:dyDescent="0.2">
      <c r="AX1917" s="78"/>
    </row>
    <row r="1918" spans="50:50" ht="0" hidden="1" customHeight="1" x14ac:dyDescent="0.2">
      <c r="AX1918" s="78"/>
    </row>
    <row r="1919" spans="50:50" ht="0" hidden="1" customHeight="1" x14ac:dyDescent="0.2">
      <c r="AX1919" s="78"/>
    </row>
    <row r="1920" spans="50:50" ht="0" hidden="1" customHeight="1" x14ac:dyDescent="0.2">
      <c r="AX1920" s="78"/>
    </row>
    <row r="1921" spans="50:50" ht="0" hidden="1" customHeight="1" x14ac:dyDescent="0.2">
      <c r="AX1921" s="78"/>
    </row>
    <row r="1922" spans="50:50" ht="0" hidden="1" customHeight="1" x14ac:dyDescent="0.2">
      <c r="AX1922" s="78"/>
    </row>
    <row r="1923" spans="50:50" ht="0" hidden="1" customHeight="1" x14ac:dyDescent="0.2">
      <c r="AX1923" s="78"/>
    </row>
    <row r="1924" spans="50:50" ht="0" hidden="1" customHeight="1" x14ac:dyDescent="0.2">
      <c r="AX1924" s="78"/>
    </row>
    <row r="1925" spans="50:50" ht="0" hidden="1" customHeight="1" x14ac:dyDescent="0.2">
      <c r="AX1925" s="78"/>
    </row>
    <row r="1926" spans="50:50" ht="0" hidden="1" customHeight="1" x14ac:dyDescent="0.2">
      <c r="AX1926" s="78"/>
    </row>
    <row r="1927" spans="50:50" ht="0" hidden="1" customHeight="1" x14ac:dyDescent="0.2">
      <c r="AX1927" s="78"/>
    </row>
    <row r="1928" spans="50:50" ht="0" hidden="1" customHeight="1" x14ac:dyDescent="0.2">
      <c r="AX1928" s="78"/>
    </row>
    <row r="1929" spans="50:50" ht="0" hidden="1" customHeight="1" x14ac:dyDescent="0.2">
      <c r="AX1929" s="78"/>
    </row>
    <row r="1930" spans="50:50" ht="0" hidden="1" customHeight="1" x14ac:dyDescent="0.2">
      <c r="AX1930" s="78"/>
    </row>
    <row r="1931" spans="50:50" ht="0" hidden="1" customHeight="1" x14ac:dyDescent="0.2">
      <c r="AX1931" s="78"/>
    </row>
    <row r="1932" spans="50:50" ht="0" hidden="1" customHeight="1" x14ac:dyDescent="0.2">
      <c r="AX1932" s="78"/>
    </row>
    <row r="1933" spans="50:50" ht="0" hidden="1" customHeight="1" x14ac:dyDescent="0.2">
      <c r="AX1933" s="78"/>
    </row>
    <row r="1934" spans="50:50" ht="0" hidden="1" customHeight="1" x14ac:dyDescent="0.2">
      <c r="AX1934" s="78"/>
    </row>
    <row r="1935" spans="50:50" ht="0" hidden="1" customHeight="1" x14ac:dyDescent="0.2">
      <c r="AX1935" s="78"/>
    </row>
    <row r="1936" spans="50:50" ht="0" hidden="1" customHeight="1" x14ac:dyDescent="0.2">
      <c r="AX1936" s="78"/>
    </row>
    <row r="1937" spans="50:50" ht="0" hidden="1" customHeight="1" x14ac:dyDescent="0.2">
      <c r="AX1937" s="78"/>
    </row>
    <row r="1938" spans="50:50" ht="0" hidden="1" customHeight="1" x14ac:dyDescent="0.2">
      <c r="AX1938" s="78"/>
    </row>
    <row r="1939" spans="50:50" ht="0" hidden="1" customHeight="1" x14ac:dyDescent="0.2">
      <c r="AX1939" s="78"/>
    </row>
    <row r="1940" spans="50:50" ht="0" hidden="1" customHeight="1" x14ac:dyDescent="0.2">
      <c r="AX1940" s="78"/>
    </row>
    <row r="1941" spans="50:50" ht="0" hidden="1" customHeight="1" x14ac:dyDescent="0.2">
      <c r="AX1941" s="78"/>
    </row>
    <row r="1942" spans="50:50" ht="0" hidden="1" customHeight="1" x14ac:dyDescent="0.2">
      <c r="AX1942" s="78"/>
    </row>
    <row r="1943" spans="50:50" ht="0" hidden="1" customHeight="1" x14ac:dyDescent="0.2">
      <c r="AX1943" s="78"/>
    </row>
    <row r="1944" spans="50:50" ht="0" hidden="1" customHeight="1" x14ac:dyDescent="0.2">
      <c r="AX1944" s="78"/>
    </row>
    <row r="1945" spans="50:50" ht="0" hidden="1" customHeight="1" x14ac:dyDescent="0.2">
      <c r="AX1945" s="78"/>
    </row>
    <row r="1946" spans="50:50" ht="0" hidden="1" customHeight="1" x14ac:dyDescent="0.2">
      <c r="AX1946" s="78"/>
    </row>
    <row r="1947" spans="50:50" ht="0" hidden="1" customHeight="1" x14ac:dyDescent="0.2">
      <c r="AX1947" s="78"/>
    </row>
    <row r="1948" spans="50:50" ht="0" hidden="1" customHeight="1" x14ac:dyDescent="0.2">
      <c r="AX1948" s="78"/>
    </row>
    <row r="1949" spans="50:50" ht="0" hidden="1" customHeight="1" x14ac:dyDescent="0.2">
      <c r="AX1949" s="78"/>
    </row>
    <row r="1950" spans="50:50" ht="0" hidden="1" customHeight="1" x14ac:dyDescent="0.2">
      <c r="AX1950" s="78"/>
    </row>
    <row r="1951" spans="50:50" ht="0" hidden="1" customHeight="1" x14ac:dyDescent="0.2">
      <c r="AX1951" s="78"/>
    </row>
    <row r="1952" spans="50:50" ht="0" hidden="1" customHeight="1" x14ac:dyDescent="0.2">
      <c r="AX1952" s="78"/>
    </row>
    <row r="1953" spans="50:50" ht="0" hidden="1" customHeight="1" x14ac:dyDescent="0.2">
      <c r="AX1953" s="78"/>
    </row>
    <row r="1954" spans="50:50" ht="0" hidden="1" customHeight="1" x14ac:dyDescent="0.2">
      <c r="AX1954" s="78"/>
    </row>
    <row r="1955" spans="50:50" ht="0" hidden="1" customHeight="1" x14ac:dyDescent="0.2">
      <c r="AX1955" s="78"/>
    </row>
    <row r="1956" spans="50:50" ht="0" hidden="1" customHeight="1" x14ac:dyDescent="0.2">
      <c r="AX1956" s="78"/>
    </row>
    <row r="1957" spans="50:50" ht="0" hidden="1" customHeight="1" x14ac:dyDescent="0.2">
      <c r="AX1957" s="78"/>
    </row>
    <row r="1958" spans="50:50" ht="0" hidden="1" customHeight="1" x14ac:dyDescent="0.2">
      <c r="AX1958" s="78"/>
    </row>
    <row r="1959" spans="50:50" ht="0" hidden="1" customHeight="1" x14ac:dyDescent="0.2">
      <c r="AX1959" s="78"/>
    </row>
    <row r="1960" spans="50:50" ht="0" hidden="1" customHeight="1" x14ac:dyDescent="0.2">
      <c r="AX1960" s="78"/>
    </row>
    <row r="1961" spans="50:50" ht="0" hidden="1" customHeight="1" x14ac:dyDescent="0.2">
      <c r="AX1961" s="78"/>
    </row>
    <row r="1962" spans="50:50" ht="0" hidden="1" customHeight="1" x14ac:dyDescent="0.2">
      <c r="AX1962" s="78"/>
    </row>
    <row r="1963" spans="50:50" ht="0" hidden="1" customHeight="1" x14ac:dyDescent="0.2">
      <c r="AX1963" s="78"/>
    </row>
    <row r="1964" spans="50:50" ht="0" hidden="1" customHeight="1" x14ac:dyDescent="0.2">
      <c r="AX1964" s="78"/>
    </row>
    <row r="1965" spans="50:50" ht="0" hidden="1" customHeight="1" x14ac:dyDescent="0.2">
      <c r="AX1965" s="78"/>
    </row>
    <row r="1966" spans="50:50" ht="0" hidden="1" customHeight="1" x14ac:dyDescent="0.2">
      <c r="AX1966" s="78"/>
    </row>
    <row r="1967" spans="50:50" ht="0" hidden="1" customHeight="1" x14ac:dyDescent="0.2">
      <c r="AX1967" s="78"/>
    </row>
    <row r="1968" spans="50:50" ht="0" hidden="1" customHeight="1" x14ac:dyDescent="0.2">
      <c r="AX1968" s="78"/>
    </row>
    <row r="1969" spans="50:50" ht="0" hidden="1" customHeight="1" x14ac:dyDescent="0.2">
      <c r="AX1969" s="78"/>
    </row>
    <row r="1970" spans="50:50" ht="0" hidden="1" customHeight="1" x14ac:dyDescent="0.2">
      <c r="AX1970" s="78"/>
    </row>
    <row r="1971" spans="50:50" ht="0" hidden="1" customHeight="1" x14ac:dyDescent="0.2">
      <c r="AX1971" s="78"/>
    </row>
    <row r="1972" spans="50:50" ht="0" hidden="1" customHeight="1" x14ac:dyDescent="0.2">
      <c r="AX1972" s="78"/>
    </row>
    <row r="1973" spans="50:50" ht="0" hidden="1" customHeight="1" x14ac:dyDescent="0.2">
      <c r="AX1973" s="78"/>
    </row>
    <row r="1974" spans="50:50" ht="0" hidden="1" customHeight="1" x14ac:dyDescent="0.2">
      <c r="AX1974" s="78"/>
    </row>
    <row r="1975" spans="50:50" ht="0" hidden="1" customHeight="1" x14ac:dyDescent="0.2">
      <c r="AX1975" s="78"/>
    </row>
    <row r="1976" spans="50:50" ht="0" hidden="1" customHeight="1" x14ac:dyDescent="0.2">
      <c r="AX1976" s="78"/>
    </row>
    <row r="1977" spans="50:50" ht="0" hidden="1" customHeight="1" x14ac:dyDescent="0.2">
      <c r="AX1977" s="78"/>
    </row>
    <row r="1978" spans="50:50" ht="0" hidden="1" customHeight="1" x14ac:dyDescent="0.2">
      <c r="AX1978" s="78"/>
    </row>
    <row r="1979" spans="50:50" ht="0" hidden="1" customHeight="1" x14ac:dyDescent="0.2">
      <c r="AX1979" s="78"/>
    </row>
    <row r="1980" spans="50:50" ht="0" hidden="1" customHeight="1" x14ac:dyDescent="0.2">
      <c r="AX1980" s="78"/>
    </row>
    <row r="1981" spans="50:50" ht="0" hidden="1" customHeight="1" x14ac:dyDescent="0.2">
      <c r="AX1981" s="78"/>
    </row>
    <row r="1982" spans="50:50" ht="0" hidden="1" customHeight="1" x14ac:dyDescent="0.2">
      <c r="AX1982" s="78"/>
    </row>
    <row r="1983" spans="50:50" ht="0" hidden="1" customHeight="1" x14ac:dyDescent="0.2">
      <c r="AX1983" s="78"/>
    </row>
    <row r="1984" spans="50:50" ht="0" hidden="1" customHeight="1" x14ac:dyDescent="0.2">
      <c r="AX1984" s="78"/>
    </row>
    <row r="1985" spans="50:50" ht="0" hidden="1" customHeight="1" x14ac:dyDescent="0.2">
      <c r="AX1985" s="78"/>
    </row>
    <row r="1986" spans="50:50" ht="0" hidden="1" customHeight="1" x14ac:dyDescent="0.2">
      <c r="AX1986" s="78"/>
    </row>
    <row r="1987" spans="50:50" ht="0" hidden="1" customHeight="1" x14ac:dyDescent="0.2">
      <c r="AX1987" s="78"/>
    </row>
    <row r="1988" spans="50:50" ht="0" hidden="1" customHeight="1" x14ac:dyDescent="0.2">
      <c r="AX1988" s="78"/>
    </row>
    <row r="1989" spans="50:50" ht="0" hidden="1" customHeight="1" x14ac:dyDescent="0.2">
      <c r="AX1989" s="78"/>
    </row>
    <row r="1990" spans="50:50" ht="0" hidden="1" customHeight="1" x14ac:dyDescent="0.2">
      <c r="AX1990" s="78"/>
    </row>
    <row r="1991" spans="50:50" ht="0" hidden="1" customHeight="1" x14ac:dyDescent="0.2">
      <c r="AX1991" s="78"/>
    </row>
    <row r="1992" spans="50:50" ht="0" hidden="1" customHeight="1" x14ac:dyDescent="0.2">
      <c r="AX1992" s="78"/>
    </row>
    <row r="1993" spans="50:50" ht="0" hidden="1" customHeight="1" x14ac:dyDescent="0.2">
      <c r="AX1993" s="78"/>
    </row>
    <row r="1994" spans="50:50" ht="0" hidden="1" customHeight="1" x14ac:dyDescent="0.2">
      <c r="AX1994" s="78"/>
    </row>
    <row r="1995" spans="50:50" ht="0" hidden="1" customHeight="1" x14ac:dyDescent="0.2">
      <c r="AX1995" s="78"/>
    </row>
    <row r="1996" spans="50:50" ht="0" hidden="1" customHeight="1" x14ac:dyDescent="0.2">
      <c r="AX1996" s="78"/>
    </row>
    <row r="1997" spans="50:50" ht="0" hidden="1" customHeight="1" x14ac:dyDescent="0.2">
      <c r="AX1997" s="78"/>
    </row>
    <row r="1998" spans="50:50" ht="0" hidden="1" customHeight="1" x14ac:dyDescent="0.2">
      <c r="AX1998" s="78"/>
    </row>
    <row r="1999" spans="50:50" ht="0" hidden="1" customHeight="1" x14ac:dyDescent="0.2">
      <c r="AX1999" s="78"/>
    </row>
    <row r="2000" spans="50:50" ht="0" hidden="1" customHeight="1" x14ac:dyDescent="0.2">
      <c r="AX2000" s="78"/>
    </row>
    <row r="2001" spans="50:50" ht="0" hidden="1" customHeight="1" x14ac:dyDescent="0.2">
      <c r="AX2001" s="78"/>
    </row>
    <row r="2002" spans="50:50" ht="0" hidden="1" customHeight="1" x14ac:dyDescent="0.2">
      <c r="AX2002" s="78"/>
    </row>
    <row r="2003" spans="50:50" ht="0" hidden="1" customHeight="1" x14ac:dyDescent="0.2">
      <c r="AX2003" s="78"/>
    </row>
    <row r="2004" spans="50:50" ht="0" hidden="1" customHeight="1" x14ac:dyDescent="0.2">
      <c r="AX2004" s="78"/>
    </row>
    <row r="2005" spans="50:50" ht="0" hidden="1" customHeight="1" x14ac:dyDescent="0.2">
      <c r="AX2005" s="78"/>
    </row>
    <row r="2006" spans="50:50" ht="0" hidden="1" customHeight="1" x14ac:dyDescent="0.2">
      <c r="AX2006" s="78"/>
    </row>
    <row r="2007" spans="50:50" ht="0" hidden="1" customHeight="1" x14ac:dyDescent="0.2">
      <c r="AX2007" s="78"/>
    </row>
    <row r="2008" spans="50:50" ht="0" hidden="1" customHeight="1" x14ac:dyDescent="0.2">
      <c r="AX2008" s="78"/>
    </row>
    <row r="2009" spans="50:50" ht="0" hidden="1" customHeight="1" x14ac:dyDescent="0.2">
      <c r="AX2009" s="78"/>
    </row>
    <row r="2010" spans="50:50" ht="0" hidden="1" customHeight="1" x14ac:dyDescent="0.2">
      <c r="AX2010" s="78"/>
    </row>
    <row r="2011" spans="50:50" ht="0" hidden="1" customHeight="1" x14ac:dyDescent="0.2">
      <c r="AX2011" s="78"/>
    </row>
    <row r="2012" spans="50:50" ht="0" hidden="1" customHeight="1" x14ac:dyDescent="0.2">
      <c r="AX2012" s="78"/>
    </row>
    <row r="2013" spans="50:50" ht="0" hidden="1" customHeight="1" x14ac:dyDescent="0.2">
      <c r="AX2013" s="78"/>
    </row>
    <row r="2014" spans="50:50" ht="0" hidden="1" customHeight="1" x14ac:dyDescent="0.2">
      <c r="AX2014" s="78"/>
    </row>
    <row r="2015" spans="50:50" ht="0" hidden="1" customHeight="1" x14ac:dyDescent="0.2">
      <c r="AX2015" s="78"/>
    </row>
    <row r="2016" spans="50:50" ht="0" hidden="1" customHeight="1" x14ac:dyDescent="0.2">
      <c r="AX2016" s="78"/>
    </row>
    <row r="2017" spans="50:50" ht="0" hidden="1" customHeight="1" x14ac:dyDescent="0.2">
      <c r="AX2017" s="78"/>
    </row>
    <row r="2018" spans="50:50" ht="0" hidden="1" customHeight="1" x14ac:dyDescent="0.2">
      <c r="AX2018" s="78"/>
    </row>
    <row r="2019" spans="50:50" ht="0" hidden="1" customHeight="1" x14ac:dyDescent="0.2">
      <c r="AX2019" s="78"/>
    </row>
    <row r="2020" spans="50:50" ht="0" hidden="1" customHeight="1" x14ac:dyDescent="0.2">
      <c r="AX2020" s="78"/>
    </row>
    <row r="2021" spans="50:50" ht="0" hidden="1" customHeight="1" x14ac:dyDescent="0.2">
      <c r="AX2021" s="78"/>
    </row>
    <row r="2022" spans="50:50" ht="0" hidden="1" customHeight="1" x14ac:dyDescent="0.2">
      <c r="AX2022" s="78"/>
    </row>
    <row r="2023" spans="50:50" ht="0" hidden="1" customHeight="1" x14ac:dyDescent="0.2">
      <c r="AX2023" s="78"/>
    </row>
    <row r="2024" spans="50:50" ht="0" hidden="1" customHeight="1" x14ac:dyDescent="0.2">
      <c r="AX2024" s="78"/>
    </row>
    <row r="2025" spans="50:50" ht="0" hidden="1" customHeight="1" x14ac:dyDescent="0.2">
      <c r="AX2025" s="78"/>
    </row>
    <row r="2026" spans="50:50" ht="0" hidden="1" customHeight="1" x14ac:dyDescent="0.2">
      <c r="AX2026" s="78"/>
    </row>
    <row r="2027" spans="50:50" ht="0" hidden="1" customHeight="1" x14ac:dyDescent="0.2">
      <c r="AX2027" s="78"/>
    </row>
    <row r="2028" spans="50:50" ht="0" hidden="1" customHeight="1" x14ac:dyDescent="0.2">
      <c r="AX2028" s="78"/>
    </row>
    <row r="2029" spans="50:50" ht="0" hidden="1" customHeight="1" x14ac:dyDescent="0.2">
      <c r="AX2029" s="78"/>
    </row>
    <row r="2030" spans="50:50" ht="0" hidden="1" customHeight="1" x14ac:dyDescent="0.2">
      <c r="AX2030" s="78"/>
    </row>
    <row r="2031" spans="50:50" ht="0" hidden="1" customHeight="1" x14ac:dyDescent="0.2">
      <c r="AX2031" s="78"/>
    </row>
    <row r="2032" spans="50:50" ht="0" hidden="1" customHeight="1" x14ac:dyDescent="0.2">
      <c r="AX2032" s="78"/>
    </row>
    <row r="2033" spans="50:50" ht="0" hidden="1" customHeight="1" x14ac:dyDescent="0.2">
      <c r="AX2033" s="78"/>
    </row>
    <row r="2034" spans="50:50" ht="0" hidden="1" customHeight="1" x14ac:dyDescent="0.2">
      <c r="AX2034" s="78"/>
    </row>
    <row r="2035" spans="50:50" ht="0" hidden="1" customHeight="1" x14ac:dyDescent="0.2">
      <c r="AX2035" s="78"/>
    </row>
    <row r="2036" spans="50:50" ht="0" hidden="1" customHeight="1" x14ac:dyDescent="0.2">
      <c r="AX2036" s="78"/>
    </row>
    <row r="2037" spans="50:50" ht="0" hidden="1" customHeight="1" x14ac:dyDescent="0.2">
      <c r="AX2037" s="78"/>
    </row>
    <row r="2038" spans="50:50" ht="0" hidden="1" customHeight="1" x14ac:dyDescent="0.2">
      <c r="AX2038" s="78"/>
    </row>
    <row r="2039" spans="50:50" ht="0" hidden="1" customHeight="1" x14ac:dyDescent="0.2">
      <c r="AX2039" s="78"/>
    </row>
    <row r="2040" spans="50:50" ht="0" hidden="1" customHeight="1" x14ac:dyDescent="0.2">
      <c r="AX2040" s="78"/>
    </row>
    <row r="2041" spans="50:50" ht="0" hidden="1" customHeight="1" x14ac:dyDescent="0.2">
      <c r="AX2041" s="78"/>
    </row>
    <row r="2042" spans="50:50" ht="0" hidden="1" customHeight="1" x14ac:dyDescent="0.2">
      <c r="AX2042" s="78"/>
    </row>
    <row r="2043" spans="50:50" ht="0" hidden="1" customHeight="1" x14ac:dyDescent="0.2">
      <c r="AX2043" s="78"/>
    </row>
    <row r="2044" spans="50:50" ht="0" hidden="1" customHeight="1" x14ac:dyDescent="0.2">
      <c r="AX2044" s="78"/>
    </row>
    <row r="2045" spans="50:50" ht="0" hidden="1" customHeight="1" x14ac:dyDescent="0.2">
      <c r="AX2045" s="78"/>
    </row>
    <row r="2046" spans="50:50" ht="0" hidden="1" customHeight="1" x14ac:dyDescent="0.2">
      <c r="AX2046" s="78"/>
    </row>
    <row r="2047" spans="50:50" ht="0" hidden="1" customHeight="1" x14ac:dyDescent="0.2">
      <c r="AX2047" s="78"/>
    </row>
    <row r="2048" spans="50:50" ht="0" hidden="1" customHeight="1" x14ac:dyDescent="0.2">
      <c r="AX2048" s="78"/>
    </row>
    <row r="2049" spans="50:50" ht="0" hidden="1" customHeight="1" x14ac:dyDescent="0.2">
      <c r="AX2049" s="78"/>
    </row>
    <row r="2050" spans="50:50" ht="0" hidden="1" customHeight="1" x14ac:dyDescent="0.2">
      <c r="AX2050" s="78"/>
    </row>
    <row r="2051" spans="50:50" ht="0" hidden="1" customHeight="1" x14ac:dyDescent="0.2">
      <c r="AX2051" s="78"/>
    </row>
    <row r="2052" spans="50:50" ht="0" hidden="1" customHeight="1" x14ac:dyDescent="0.2">
      <c r="AX2052" s="78"/>
    </row>
    <row r="2053" spans="50:50" ht="0" hidden="1" customHeight="1" x14ac:dyDescent="0.2">
      <c r="AX2053" s="78"/>
    </row>
    <row r="2054" spans="50:50" ht="0" hidden="1" customHeight="1" x14ac:dyDescent="0.2">
      <c r="AX2054" s="78"/>
    </row>
    <row r="2055" spans="50:50" ht="0" hidden="1" customHeight="1" x14ac:dyDescent="0.2">
      <c r="AX2055" s="78"/>
    </row>
    <row r="2056" spans="50:50" ht="0" hidden="1" customHeight="1" x14ac:dyDescent="0.2">
      <c r="AX2056" s="78"/>
    </row>
    <row r="2057" spans="50:50" ht="0" hidden="1" customHeight="1" x14ac:dyDescent="0.2">
      <c r="AX2057" s="78"/>
    </row>
    <row r="2058" spans="50:50" ht="0" hidden="1" customHeight="1" x14ac:dyDescent="0.2">
      <c r="AX2058" s="78"/>
    </row>
    <row r="2059" spans="50:50" ht="0" hidden="1" customHeight="1" x14ac:dyDescent="0.2">
      <c r="AX2059" s="78"/>
    </row>
    <row r="2060" spans="50:50" ht="0" hidden="1" customHeight="1" x14ac:dyDescent="0.2">
      <c r="AX2060" s="78"/>
    </row>
    <row r="2061" spans="50:50" ht="0" hidden="1" customHeight="1" x14ac:dyDescent="0.2">
      <c r="AX2061" s="78"/>
    </row>
    <row r="2062" spans="50:50" ht="0" hidden="1" customHeight="1" x14ac:dyDescent="0.2">
      <c r="AX2062" s="78"/>
    </row>
    <row r="2063" spans="50:50" ht="0" hidden="1" customHeight="1" x14ac:dyDescent="0.2">
      <c r="AX2063" s="78"/>
    </row>
    <row r="2064" spans="50:50" ht="0" hidden="1" customHeight="1" x14ac:dyDescent="0.2">
      <c r="AX2064" s="78"/>
    </row>
    <row r="2065" spans="50:50" ht="0" hidden="1" customHeight="1" x14ac:dyDescent="0.2">
      <c r="AX2065" s="78"/>
    </row>
    <row r="2066" spans="50:50" ht="0" hidden="1" customHeight="1" x14ac:dyDescent="0.2">
      <c r="AX2066" s="78"/>
    </row>
    <row r="2067" spans="50:50" ht="0" hidden="1" customHeight="1" x14ac:dyDescent="0.2">
      <c r="AX2067" s="78"/>
    </row>
    <row r="2068" spans="50:50" ht="0" hidden="1" customHeight="1" x14ac:dyDescent="0.2">
      <c r="AX2068" s="78"/>
    </row>
    <row r="2069" spans="50:50" ht="0" hidden="1" customHeight="1" x14ac:dyDescent="0.2">
      <c r="AX2069" s="78"/>
    </row>
    <row r="2070" spans="50:50" ht="0" hidden="1" customHeight="1" x14ac:dyDescent="0.2">
      <c r="AX2070" s="78"/>
    </row>
    <row r="2071" spans="50:50" ht="0" hidden="1" customHeight="1" x14ac:dyDescent="0.2">
      <c r="AX2071" s="78"/>
    </row>
    <row r="2072" spans="50:50" ht="0" hidden="1" customHeight="1" x14ac:dyDescent="0.2">
      <c r="AX2072" s="78"/>
    </row>
    <row r="2073" spans="50:50" ht="0" hidden="1" customHeight="1" x14ac:dyDescent="0.2">
      <c r="AX2073" s="78"/>
    </row>
    <row r="2074" spans="50:50" ht="0" hidden="1" customHeight="1" x14ac:dyDescent="0.2">
      <c r="AX2074" s="78"/>
    </row>
    <row r="2075" spans="50:50" ht="0" hidden="1" customHeight="1" x14ac:dyDescent="0.2">
      <c r="AX2075" s="78"/>
    </row>
    <row r="2076" spans="50:50" ht="0" hidden="1" customHeight="1" x14ac:dyDescent="0.2">
      <c r="AX2076" s="78"/>
    </row>
    <row r="2077" spans="50:50" ht="0" hidden="1" customHeight="1" x14ac:dyDescent="0.2">
      <c r="AX2077" s="78"/>
    </row>
    <row r="2078" spans="50:50" ht="0" hidden="1" customHeight="1" x14ac:dyDescent="0.2">
      <c r="AX2078" s="78"/>
    </row>
    <row r="2079" spans="50:50" ht="0" hidden="1" customHeight="1" x14ac:dyDescent="0.2">
      <c r="AX2079" s="78"/>
    </row>
    <row r="2080" spans="50:50" ht="0" hidden="1" customHeight="1" x14ac:dyDescent="0.2">
      <c r="AX2080" s="78"/>
    </row>
    <row r="2081" spans="50:50" ht="0" hidden="1" customHeight="1" x14ac:dyDescent="0.2">
      <c r="AX2081" s="78"/>
    </row>
    <row r="2082" spans="50:50" ht="0" hidden="1" customHeight="1" x14ac:dyDescent="0.2">
      <c r="AX2082" s="78"/>
    </row>
    <row r="2083" spans="50:50" ht="0" hidden="1" customHeight="1" x14ac:dyDescent="0.2">
      <c r="AX2083" s="78"/>
    </row>
    <row r="2084" spans="50:50" ht="0" hidden="1" customHeight="1" x14ac:dyDescent="0.2">
      <c r="AX2084" s="78"/>
    </row>
    <row r="2085" spans="50:50" ht="0" hidden="1" customHeight="1" x14ac:dyDescent="0.2">
      <c r="AX2085" s="78"/>
    </row>
    <row r="2086" spans="50:50" ht="0" hidden="1" customHeight="1" x14ac:dyDescent="0.2">
      <c r="AX2086" s="78"/>
    </row>
    <row r="2087" spans="50:50" ht="0" hidden="1" customHeight="1" x14ac:dyDescent="0.2">
      <c r="AX2087" s="78"/>
    </row>
    <row r="2088" spans="50:50" ht="0" hidden="1" customHeight="1" x14ac:dyDescent="0.2">
      <c r="AX2088" s="78"/>
    </row>
    <row r="2089" spans="50:50" ht="0" hidden="1" customHeight="1" x14ac:dyDescent="0.2">
      <c r="AX2089" s="78"/>
    </row>
    <row r="2090" spans="50:50" ht="0" hidden="1" customHeight="1" x14ac:dyDescent="0.2">
      <c r="AX2090" s="78"/>
    </row>
    <row r="2091" spans="50:50" ht="0" hidden="1" customHeight="1" x14ac:dyDescent="0.2">
      <c r="AX2091" s="78"/>
    </row>
    <row r="2092" spans="50:50" ht="0" hidden="1" customHeight="1" x14ac:dyDescent="0.2">
      <c r="AX2092" s="78"/>
    </row>
    <row r="2093" spans="50:50" ht="0" hidden="1" customHeight="1" x14ac:dyDescent="0.2">
      <c r="AX2093" s="78"/>
    </row>
    <row r="2094" spans="50:50" ht="0" hidden="1" customHeight="1" x14ac:dyDescent="0.2">
      <c r="AX2094" s="78"/>
    </row>
    <row r="2095" spans="50:50" ht="0" hidden="1" customHeight="1" x14ac:dyDescent="0.2">
      <c r="AX2095" s="78"/>
    </row>
    <row r="2096" spans="50:50" ht="0" hidden="1" customHeight="1" x14ac:dyDescent="0.2">
      <c r="AX2096" s="78"/>
    </row>
    <row r="2097" spans="50:50" ht="0" hidden="1" customHeight="1" x14ac:dyDescent="0.2">
      <c r="AX2097" s="78"/>
    </row>
    <row r="2098" spans="50:50" ht="0" hidden="1" customHeight="1" x14ac:dyDescent="0.2">
      <c r="AX2098" s="78"/>
    </row>
    <row r="2099" spans="50:50" ht="0" hidden="1" customHeight="1" x14ac:dyDescent="0.2">
      <c r="AX2099" s="78"/>
    </row>
    <row r="2100" spans="50:50" ht="0" hidden="1" customHeight="1" x14ac:dyDescent="0.2">
      <c r="AX2100" s="78"/>
    </row>
    <row r="2101" spans="50:50" ht="0" hidden="1" customHeight="1" x14ac:dyDescent="0.2">
      <c r="AX2101" s="78"/>
    </row>
    <row r="2102" spans="50:50" ht="0" hidden="1" customHeight="1" x14ac:dyDescent="0.2">
      <c r="AX2102" s="78"/>
    </row>
    <row r="2103" spans="50:50" ht="0" hidden="1" customHeight="1" x14ac:dyDescent="0.2">
      <c r="AX2103" s="78"/>
    </row>
    <row r="2104" spans="50:50" ht="0" hidden="1" customHeight="1" x14ac:dyDescent="0.2">
      <c r="AX2104" s="78"/>
    </row>
    <row r="2105" spans="50:50" ht="0" hidden="1" customHeight="1" x14ac:dyDescent="0.2">
      <c r="AX2105" s="78"/>
    </row>
    <row r="2106" spans="50:50" ht="0" hidden="1" customHeight="1" x14ac:dyDescent="0.2">
      <c r="AX2106" s="78"/>
    </row>
    <row r="2107" spans="50:50" ht="0" hidden="1" customHeight="1" x14ac:dyDescent="0.2">
      <c r="AX2107" s="78"/>
    </row>
    <row r="2108" spans="50:50" ht="0" hidden="1" customHeight="1" x14ac:dyDescent="0.2">
      <c r="AX2108" s="78"/>
    </row>
    <row r="2109" spans="50:50" ht="0" hidden="1" customHeight="1" x14ac:dyDescent="0.2">
      <c r="AX2109" s="78"/>
    </row>
    <row r="2110" spans="50:50" ht="0" hidden="1" customHeight="1" x14ac:dyDescent="0.2">
      <c r="AX2110" s="78"/>
    </row>
    <row r="2111" spans="50:50" ht="0" hidden="1" customHeight="1" x14ac:dyDescent="0.2">
      <c r="AX2111" s="78"/>
    </row>
    <row r="2112" spans="50:50" ht="0" hidden="1" customHeight="1" x14ac:dyDescent="0.2">
      <c r="AX2112" s="78"/>
    </row>
    <row r="2113" spans="50:50" ht="0" hidden="1" customHeight="1" x14ac:dyDescent="0.2">
      <c r="AX2113" s="78"/>
    </row>
    <row r="2114" spans="50:50" ht="0" hidden="1" customHeight="1" x14ac:dyDescent="0.2">
      <c r="AX2114" s="78"/>
    </row>
    <row r="2115" spans="50:50" ht="0" hidden="1" customHeight="1" x14ac:dyDescent="0.2">
      <c r="AX2115" s="78"/>
    </row>
    <row r="2116" spans="50:50" ht="0" hidden="1" customHeight="1" x14ac:dyDescent="0.2">
      <c r="AX2116" s="78"/>
    </row>
    <row r="2117" spans="50:50" ht="0" hidden="1" customHeight="1" x14ac:dyDescent="0.2">
      <c r="AX2117" s="78"/>
    </row>
    <row r="2118" spans="50:50" ht="0" hidden="1" customHeight="1" x14ac:dyDescent="0.2">
      <c r="AX2118" s="78"/>
    </row>
    <row r="2119" spans="50:50" ht="0" hidden="1" customHeight="1" x14ac:dyDescent="0.2">
      <c r="AX2119" s="78"/>
    </row>
    <row r="2120" spans="50:50" ht="0" hidden="1" customHeight="1" x14ac:dyDescent="0.2">
      <c r="AX2120" s="78"/>
    </row>
    <row r="2121" spans="50:50" ht="0" hidden="1" customHeight="1" x14ac:dyDescent="0.2">
      <c r="AX2121" s="78"/>
    </row>
    <row r="2122" spans="50:50" ht="0" hidden="1" customHeight="1" x14ac:dyDescent="0.2">
      <c r="AX2122" s="78"/>
    </row>
    <row r="2123" spans="50:50" ht="0" hidden="1" customHeight="1" x14ac:dyDescent="0.2">
      <c r="AX2123" s="78"/>
    </row>
    <row r="2124" spans="50:50" ht="0" hidden="1" customHeight="1" x14ac:dyDescent="0.2">
      <c r="AX2124" s="78"/>
    </row>
    <row r="2125" spans="50:50" ht="0" hidden="1" customHeight="1" x14ac:dyDescent="0.2">
      <c r="AX2125" s="78"/>
    </row>
    <row r="2126" spans="50:50" ht="0" hidden="1" customHeight="1" x14ac:dyDescent="0.2">
      <c r="AX2126" s="78"/>
    </row>
    <row r="2127" spans="50:50" ht="0" hidden="1" customHeight="1" x14ac:dyDescent="0.2">
      <c r="AX2127" s="78"/>
    </row>
    <row r="2128" spans="50:50" ht="0" hidden="1" customHeight="1" x14ac:dyDescent="0.2">
      <c r="AX2128" s="78"/>
    </row>
    <row r="2129" spans="50:50" ht="0" hidden="1" customHeight="1" x14ac:dyDescent="0.2">
      <c r="AX2129" s="78"/>
    </row>
    <row r="2130" spans="50:50" ht="0" hidden="1" customHeight="1" x14ac:dyDescent="0.2">
      <c r="AX2130" s="78"/>
    </row>
    <row r="2131" spans="50:50" ht="0" hidden="1" customHeight="1" x14ac:dyDescent="0.2">
      <c r="AX2131" s="78"/>
    </row>
    <row r="2132" spans="50:50" ht="0" hidden="1" customHeight="1" x14ac:dyDescent="0.2">
      <c r="AX2132" s="78"/>
    </row>
    <row r="2133" spans="50:50" ht="0" hidden="1" customHeight="1" x14ac:dyDescent="0.2">
      <c r="AX2133" s="78"/>
    </row>
    <row r="2134" spans="50:50" ht="0" hidden="1" customHeight="1" x14ac:dyDescent="0.2">
      <c r="AX2134" s="78"/>
    </row>
    <row r="2135" spans="50:50" ht="0" hidden="1" customHeight="1" x14ac:dyDescent="0.2">
      <c r="AX2135" s="78"/>
    </row>
    <row r="2136" spans="50:50" ht="0" hidden="1" customHeight="1" x14ac:dyDescent="0.2">
      <c r="AX2136" s="78"/>
    </row>
    <row r="2137" spans="50:50" ht="0" hidden="1" customHeight="1" x14ac:dyDescent="0.2">
      <c r="AX2137" s="78"/>
    </row>
    <row r="2138" spans="50:50" ht="0" hidden="1" customHeight="1" x14ac:dyDescent="0.2">
      <c r="AX2138" s="78"/>
    </row>
    <row r="2139" spans="50:50" ht="0" hidden="1" customHeight="1" x14ac:dyDescent="0.2">
      <c r="AX2139" s="78"/>
    </row>
    <row r="2140" spans="50:50" ht="0" hidden="1" customHeight="1" x14ac:dyDescent="0.2">
      <c r="AX2140" s="78"/>
    </row>
    <row r="2141" spans="50:50" ht="0" hidden="1" customHeight="1" x14ac:dyDescent="0.2">
      <c r="AX2141" s="78"/>
    </row>
    <row r="2142" spans="50:50" ht="0" hidden="1" customHeight="1" x14ac:dyDescent="0.2">
      <c r="AX2142" s="78"/>
    </row>
    <row r="2143" spans="50:50" ht="0" hidden="1" customHeight="1" x14ac:dyDescent="0.2">
      <c r="AX2143" s="78"/>
    </row>
    <row r="2144" spans="50:50" ht="0" hidden="1" customHeight="1" x14ac:dyDescent="0.2">
      <c r="AX2144" s="78"/>
    </row>
    <row r="2145" spans="50:50" ht="0" hidden="1" customHeight="1" x14ac:dyDescent="0.2">
      <c r="AX2145" s="78"/>
    </row>
    <row r="2146" spans="50:50" ht="0" hidden="1" customHeight="1" x14ac:dyDescent="0.2">
      <c r="AX2146" s="78"/>
    </row>
    <row r="2147" spans="50:50" ht="0" hidden="1" customHeight="1" x14ac:dyDescent="0.2">
      <c r="AX2147" s="78"/>
    </row>
    <row r="2148" spans="50:50" ht="0" hidden="1" customHeight="1" x14ac:dyDescent="0.2">
      <c r="AX2148" s="78"/>
    </row>
    <row r="2149" spans="50:50" ht="0" hidden="1" customHeight="1" x14ac:dyDescent="0.2">
      <c r="AX2149" s="78"/>
    </row>
    <row r="2150" spans="50:50" ht="0" hidden="1" customHeight="1" x14ac:dyDescent="0.2">
      <c r="AX2150" s="78"/>
    </row>
    <row r="2151" spans="50:50" ht="0" hidden="1" customHeight="1" x14ac:dyDescent="0.2">
      <c r="AX2151" s="78"/>
    </row>
    <row r="2152" spans="50:50" ht="0" hidden="1" customHeight="1" x14ac:dyDescent="0.2">
      <c r="AX2152" s="78"/>
    </row>
    <row r="2153" spans="50:50" ht="0" hidden="1" customHeight="1" x14ac:dyDescent="0.2">
      <c r="AX2153" s="78"/>
    </row>
    <row r="2154" spans="50:50" ht="0" hidden="1" customHeight="1" x14ac:dyDescent="0.2">
      <c r="AX2154" s="78"/>
    </row>
    <row r="2155" spans="50:50" ht="0" hidden="1" customHeight="1" x14ac:dyDescent="0.2">
      <c r="AX2155" s="78"/>
    </row>
    <row r="2156" spans="50:50" ht="0" hidden="1" customHeight="1" x14ac:dyDescent="0.2">
      <c r="AX2156" s="78"/>
    </row>
    <row r="2157" spans="50:50" ht="0" hidden="1" customHeight="1" x14ac:dyDescent="0.2">
      <c r="AX2157" s="78"/>
    </row>
    <row r="2158" spans="50:50" ht="0" hidden="1" customHeight="1" x14ac:dyDescent="0.2">
      <c r="AX2158" s="78"/>
    </row>
    <row r="2159" spans="50:50" ht="0" hidden="1" customHeight="1" x14ac:dyDescent="0.2">
      <c r="AX2159" s="78"/>
    </row>
    <row r="2160" spans="50:50" ht="0" hidden="1" customHeight="1" x14ac:dyDescent="0.2">
      <c r="AX2160" s="78"/>
    </row>
    <row r="2161" spans="50:50" ht="0" hidden="1" customHeight="1" x14ac:dyDescent="0.2">
      <c r="AX2161" s="78"/>
    </row>
    <row r="2162" spans="50:50" ht="0" hidden="1" customHeight="1" x14ac:dyDescent="0.2">
      <c r="AX2162" s="78"/>
    </row>
    <row r="2163" spans="50:50" ht="0" hidden="1" customHeight="1" x14ac:dyDescent="0.2">
      <c r="AX2163" s="78"/>
    </row>
    <row r="2164" spans="50:50" ht="0" hidden="1" customHeight="1" x14ac:dyDescent="0.2">
      <c r="AX2164" s="78"/>
    </row>
    <row r="2165" spans="50:50" ht="0" hidden="1" customHeight="1" x14ac:dyDescent="0.2">
      <c r="AX2165" s="78"/>
    </row>
    <row r="2166" spans="50:50" ht="0" hidden="1" customHeight="1" x14ac:dyDescent="0.2">
      <c r="AX2166" s="78"/>
    </row>
    <row r="2167" spans="50:50" ht="0" hidden="1" customHeight="1" x14ac:dyDescent="0.2">
      <c r="AX2167" s="78"/>
    </row>
    <row r="2168" spans="50:50" ht="0" hidden="1" customHeight="1" x14ac:dyDescent="0.2">
      <c r="AX2168" s="78"/>
    </row>
    <row r="2169" spans="50:50" ht="0" hidden="1" customHeight="1" x14ac:dyDescent="0.2">
      <c r="AX2169" s="78"/>
    </row>
    <row r="2170" spans="50:50" ht="0" hidden="1" customHeight="1" x14ac:dyDescent="0.2">
      <c r="AX2170" s="78"/>
    </row>
    <row r="2171" spans="50:50" ht="0" hidden="1" customHeight="1" x14ac:dyDescent="0.2">
      <c r="AX2171" s="78"/>
    </row>
    <row r="2172" spans="50:50" ht="0" hidden="1" customHeight="1" x14ac:dyDescent="0.2">
      <c r="AX2172" s="78"/>
    </row>
    <row r="2173" spans="50:50" ht="0" hidden="1" customHeight="1" x14ac:dyDescent="0.2">
      <c r="AX2173" s="78"/>
    </row>
    <row r="2174" spans="50:50" ht="0" hidden="1" customHeight="1" x14ac:dyDescent="0.2">
      <c r="AX2174" s="78"/>
    </row>
    <row r="2175" spans="50:50" ht="0" hidden="1" customHeight="1" x14ac:dyDescent="0.2">
      <c r="AX2175" s="78"/>
    </row>
    <row r="2176" spans="50:50" ht="0" hidden="1" customHeight="1" x14ac:dyDescent="0.2">
      <c r="AX2176" s="78"/>
    </row>
    <row r="2177" spans="50:50" ht="0" hidden="1" customHeight="1" x14ac:dyDescent="0.2">
      <c r="AX2177" s="78"/>
    </row>
    <row r="2178" spans="50:50" ht="0" hidden="1" customHeight="1" x14ac:dyDescent="0.2">
      <c r="AX2178" s="78"/>
    </row>
    <row r="2179" spans="50:50" ht="0" hidden="1" customHeight="1" x14ac:dyDescent="0.2">
      <c r="AX2179" s="78"/>
    </row>
    <row r="2180" spans="50:50" ht="0" hidden="1" customHeight="1" x14ac:dyDescent="0.2">
      <c r="AX2180" s="78"/>
    </row>
    <row r="2181" spans="50:50" ht="0" hidden="1" customHeight="1" x14ac:dyDescent="0.2">
      <c r="AX2181" s="78"/>
    </row>
    <row r="2182" spans="50:50" ht="0" hidden="1" customHeight="1" x14ac:dyDescent="0.2">
      <c r="AX2182" s="78"/>
    </row>
    <row r="2183" spans="50:50" ht="0" hidden="1" customHeight="1" x14ac:dyDescent="0.2">
      <c r="AX2183" s="78"/>
    </row>
    <row r="2184" spans="50:50" ht="0" hidden="1" customHeight="1" x14ac:dyDescent="0.2">
      <c r="AX2184" s="78"/>
    </row>
    <row r="2185" spans="50:50" ht="0" hidden="1" customHeight="1" x14ac:dyDescent="0.2">
      <c r="AX2185" s="78"/>
    </row>
    <row r="2186" spans="50:50" ht="0" hidden="1" customHeight="1" x14ac:dyDescent="0.2">
      <c r="AX2186" s="78"/>
    </row>
    <row r="2187" spans="50:50" ht="0" hidden="1" customHeight="1" x14ac:dyDescent="0.2">
      <c r="AX2187" s="78"/>
    </row>
    <row r="2188" spans="50:50" ht="0" hidden="1" customHeight="1" x14ac:dyDescent="0.2">
      <c r="AX2188" s="78"/>
    </row>
    <row r="2189" spans="50:50" ht="0" hidden="1" customHeight="1" x14ac:dyDescent="0.2">
      <c r="AX2189" s="78"/>
    </row>
    <row r="2190" spans="50:50" ht="0" hidden="1" customHeight="1" x14ac:dyDescent="0.2">
      <c r="AX2190" s="78"/>
    </row>
    <row r="2191" spans="50:50" ht="0" hidden="1" customHeight="1" x14ac:dyDescent="0.2">
      <c r="AX2191" s="78"/>
    </row>
    <row r="2192" spans="50:50" ht="0" hidden="1" customHeight="1" x14ac:dyDescent="0.2">
      <c r="AX2192" s="78"/>
    </row>
    <row r="2193" spans="50:50" ht="0" hidden="1" customHeight="1" x14ac:dyDescent="0.2">
      <c r="AX2193" s="78"/>
    </row>
    <row r="2194" spans="50:50" ht="0" hidden="1" customHeight="1" x14ac:dyDescent="0.2">
      <c r="AX2194" s="78"/>
    </row>
    <row r="2195" spans="50:50" ht="0" hidden="1" customHeight="1" x14ac:dyDescent="0.2">
      <c r="AX2195" s="78"/>
    </row>
    <row r="2196" spans="50:50" ht="0" hidden="1" customHeight="1" x14ac:dyDescent="0.2">
      <c r="AX2196" s="78"/>
    </row>
    <row r="2197" spans="50:50" ht="0" hidden="1" customHeight="1" x14ac:dyDescent="0.2">
      <c r="AX2197" s="78"/>
    </row>
    <row r="2198" spans="50:50" ht="0" hidden="1" customHeight="1" x14ac:dyDescent="0.2">
      <c r="AX2198" s="78"/>
    </row>
    <row r="2199" spans="50:50" ht="0" hidden="1" customHeight="1" x14ac:dyDescent="0.2">
      <c r="AX2199" s="78"/>
    </row>
    <row r="2200" spans="50:50" ht="0" hidden="1" customHeight="1" x14ac:dyDescent="0.2">
      <c r="AX2200" s="78"/>
    </row>
    <row r="2201" spans="50:50" ht="0" hidden="1" customHeight="1" x14ac:dyDescent="0.2">
      <c r="AX2201" s="78"/>
    </row>
    <row r="2202" spans="50:50" ht="0" hidden="1" customHeight="1" x14ac:dyDescent="0.2">
      <c r="AX2202" s="78"/>
    </row>
    <row r="2203" spans="50:50" ht="0" hidden="1" customHeight="1" x14ac:dyDescent="0.2">
      <c r="AX2203" s="78"/>
    </row>
    <row r="2204" spans="50:50" ht="0" hidden="1" customHeight="1" x14ac:dyDescent="0.2">
      <c r="AX2204" s="78"/>
    </row>
    <row r="2205" spans="50:50" ht="0" hidden="1" customHeight="1" x14ac:dyDescent="0.2">
      <c r="AX2205" s="78"/>
    </row>
    <row r="2206" spans="50:50" ht="0" hidden="1" customHeight="1" x14ac:dyDescent="0.2">
      <c r="AX2206" s="78"/>
    </row>
    <row r="2207" spans="50:50" ht="0" hidden="1" customHeight="1" x14ac:dyDescent="0.2">
      <c r="AX2207" s="78"/>
    </row>
    <row r="2208" spans="50:50" ht="0" hidden="1" customHeight="1" x14ac:dyDescent="0.2">
      <c r="AX2208" s="78"/>
    </row>
    <row r="2209" spans="50:50" ht="0" hidden="1" customHeight="1" x14ac:dyDescent="0.2">
      <c r="AX2209" s="78"/>
    </row>
    <row r="2210" spans="50:50" ht="0" hidden="1" customHeight="1" x14ac:dyDescent="0.2">
      <c r="AX2210" s="78"/>
    </row>
    <row r="2211" spans="50:50" ht="0" hidden="1" customHeight="1" x14ac:dyDescent="0.2">
      <c r="AX2211" s="78"/>
    </row>
    <row r="2212" spans="50:50" ht="0" hidden="1" customHeight="1" x14ac:dyDescent="0.2">
      <c r="AX2212" s="78"/>
    </row>
    <row r="2213" spans="50:50" ht="0" hidden="1" customHeight="1" x14ac:dyDescent="0.2">
      <c r="AX2213" s="78"/>
    </row>
    <row r="2214" spans="50:50" ht="0" hidden="1" customHeight="1" x14ac:dyDescent="0.2">
      <c r="AX2214" s="78"/>
    </row>
    <row r="2215" spans="50:50" ht="0" hidden="1" customHeight="1" x14ac:dyDescent="0.2">
      <c r="AX2215" s="78"/>
    </row>
    <row r="2216" spans="50:50" ht="0" hidden="1" customHeight="1" x14ac:dyDescent="0.2">
      <c r="AX2216" s="78"/>
    </row>
    <row r="2217" spans="50:50" ht="0" hidden="1" customHeight="1" x14ac:dyDescent="0.2">
      <c r="AX2217" s="78"/>
    </row>
    <row r="2218" spans="50:50" ht="0" hidden="1" customHeight="1" x14ac:dyDescent="0.2">
      <c r="AX2218" s="78"/>
    </row>
    <row r="2219" spans="50:50" ht="0" hidden="1" customHeight="1" x14ac:dyDescent="0.2">
      <c r="AX2219" s="78"/>
    </row>
    <row r="2220" spans="50:50" ht="0" hidden="1" customHeight="1" x14ac:dyDescent="0.2">
      <c r="AX2220" s="78"/>
    </row>
    <row r="2221" spans="50:50" ht="0" hidden="1" customHeight="1" x14ac:dyDescent="0.2">
      <c r="AX2221" s="78"/>
    </row>
    <row r="2222" spans="50:50" ht="0" hidden="1" customHeight="1" x14ac:dyDescent="0.2">
      <c r="AX2222" s="78"/>
    </row>
    <row r="2223" spans="50:50" ht="0" hidden="1" customHeight="1" x14ac:dyDescent="0.2">
      <c r="AX2223" s="78"/>
    </row>
    <row r="2224" spans="50:50" ht="0" hidden="1" customHeight="1" x14ac:dyDescent="0.2">
      <c r="AX2224" s="78"/>
    </row>
    <row r="2225" spans="50:50" ht="0" hidden="1" customHeight="1" x14ac:dyDescent="0.2">
      <c r="AX2225" s="78"/>
    </row>
    <row r="2226" spans="50:50" ht="0" hidden="1" customHeight="1" x14ac:dyDescent="0.2">
      <c r="AX2226" s="78"/>
    </row>
    <row r="2227" spans="50:50" ht="0" hidden="1" customHeight="1" x14ac:dyDescent="0.2">
      <c r="AX2227" s="78"/>
    </row>
    <row r="2228" spans="50:50" ht="0" hidden="1" customHeight="1" x14ac:dyDescent="0.2">
      <c r="AX2228" s="78"/>
    </row>
    <row r="2229" spans="50:50" ht="0" hidden="1" customHeight="1" x14ac:dyDescent="0.2">
      <c r="AX2229" s="78"/>
    </row>
    <row r="2230" spans="50:50" ht="0" hidden="1" customHeight="1" x14ac:dyDescent="0.2">
      <c r="AX2230" s="78"/>
    </row>
    <row r="2231" spans="50:50" ht="0" hidden="1" customHeight="1" x14ac:dyDescent="0.2">
      <c r="AX2231" s="78"/>
    </row>
    <row r="2232" spans="50:50" ht="0" hidden="1" customHeight="1" x14ac:dyDescent="0.2">
      <c r="AX2232" s="78"/>
    </row>
    <row r="2233" spans="50:50" ht="0" hidden="1" customHeight="1" x14ac:dyDescent="0.2">
      <c r="AX2233" s="78"/>
    </row>
    <row r="2234" spans="50:50" ht="0" hidden="1" customHeight="1" x14ac:dyDescent="0.2">
      <c r="AX2234" s="78"/>
    </row>
    <row r="2235" spans="50:50" ht="0" hidden="1" customHeight="1" x14ac:dyDescent="0.2">
      <c r="AX2235" s="78"/>
    </row>
    <row r="2236" spans="50:50" ht="0" hidden="1" customHeight="1" x14ac:dyDescent="0.2">
      <c r="AX2236" s="78"/>
    </row>
    <row r="2237" spans="50:50" ht="0" hidden="1" customHeight="1" x14ac:dyDescent="0.2">
      <c r="AX2237" s="78"/>
    </row>
    <row r="2238" spans="50:50" ht="0" hidden="1" customHeight="1" x14ac:dyDescent="0.2">
      <c r="AX2238" s="78"/>
    </row>
    <row r="2239" spans="50:50" ht="0" hidden="1" customHeight="1" x14ac:dyDescent="0.2">
      <c r="AX2239" s="78"/>
    </row>
    <row r="2240" spans="50:50" ht="0" hidden="1" customHeight="1" x14ac:dyDescent="0.2">
      <c r="AX2240" s="78"/>
    </row>
    <row r="2241" spans="50:50" ht="0" hidden="1" customHeight="1" x14ac:dyDescent="0.2">
      <c r="AX2241" s="78"/>
    </row>
    <row r="2242" spans="50:50" ht="0" hidden="1" customHeight="1" x14ac:dyDescent="0.2">
      <c r="AX2242" s="78"/>
    </row>
    <row r="2243" spans="50:50" ht="0" hidden="1" customHeight="1" x14ac:dyDescent="0.2">
      <c r="AX2243" s="78"/>
    </row>
    <row r="2244" spans="50:50" ht="0" hidden="1" customHeight="1" x14ac:dyDescent="0.2">
      <c r="AX2244" s="78"/>
    </row>
    <row r="2245" spans="50:50" ht="0" hidden="1" customHeight="1" x14ac:dyDescent="0.2">
      <c r="AX2245" s="78"/>
    </row>
    <row r="2246" spans="50:50" ht="0" hidden="1" customHeight="1" x14ac:dyDescent="0.2">
      <c r="AX2246" s="78"/>
    </row>
    <row r="2247" spans="50:50" ht="0" hidden="1" customHeight="1" x14ac:dyDescent="0.2">
      <c r="AX2247" s="78"/>
    </row>
    <row r="2248" spans="50:50" ht="0" hidden="1" customHeight="1" x14ac:dyDescent="0.2">
      <c r="AX2248" s="78"/>
    </row>
    <row r="2249" spans="50:50" ht="0" hidden="1" customHeight="1" x14ac:dyDescent="0.2">
      <c r="AX2249" s="78"/>
    </row>
    <row r="2250" spans="50:50" ht="0" hidden="1" customHeight="1" x14ac:dyDescent="0.2">
      <c r="AX2250" s="78"/>
    </row>
    <row r="2251" spans="50:50" ht="0" hidden="1" customHeight="1" x14ac:dyDescent="0.2">
      <c r="AX2251" s="78"/>
    </row>
    <row r="2252" spans="50:50" ht="0" hidden="1" customHeight="1" x14ac:dyDescent="0.2">
      <c r="AX2252" s="78"/>
    </row>
    <row r="2253" spans="50:50" ht="0" hidden="1" customHeight="1" x14ac:dyDescent="0.2">
      <c r="AX2253" s="78"/>
    </row>
    <row r="2254" spans="50:50" ht="0" hidden="1" customHeight="1" x14ac:dyDescent="0.2">
      <c r="AX2254" s="78"/>
    </row>
    <row r="2255" spans="50:50" ht="0" hidden="1" customHeight="1" x14ac:dyDescent="0.2">
      <c r="AX2255" s="78"/>
    </row>
    <row r="2256" spans="50:50" ht="0" hidden="1" customHeight="1" x14ac:dyDescent="0.2">
      <c r="AX2256" s="78"/>
    </row>
    <row r="2257" spans="50:50" ht="0" hidden="1" customHeight="1" x14ac:dyDescent="0.2">
      <c r="AX2257" s="78"/>
    </row>
    <row r="2258" spans="50:50" ht="0" hidden="1" customHeight="1" x14ac:dyDescent="0.2">
      <c r="AX2258" s="78"/>
    </row>
    <row r="2259" spans="50:50" ht="0" hidden="1" customHeight="1" x14ac:dyDescent="0.2">
      <c r="AX2259" s="78"/>
    </row>
    <row r="2260" spans="50:50" ht="0" hidden="1" customHeight="1" x14ac:dyDescent="0.2">
      <c r="AX2260" s="78"/>
    </row>
    <row r="2261" spans="50:50" ht="0" hidden="1" customHeight="1" x14ac:dyDescent="0.2">
      <c r="AX2261" s="78"/>
    </row>
    <row r="2262" spans="50:50" ht="0" hidden="1" customHeight="1" x14ac:dyDescent="0.2">
      <c r="AX2262" s="78"/>
    </row>
    <row r="2263" spans="50:50" ht="0" hidden="1" customHeight="1" x14ac:dyDescent="0.2">
      <c r="AX2263" s="78"/>
    </row>
    <row r="2264" spans="50:50" ht="0" hidden="1" customHeight="1" x14ac:dyDescent="0.2">
      <c r="AX2264" s="78"/>
    </row>
    <row r="2265" spans="50:50" ht="0" hidden="1" customHeight="1" x14ac:dyDescent="0.2">
      <c r="AX2265" s="78"/>
    </row>
    <row r="2266" spans="50:50" ht="0" hidden="1" customHeight="1" x14ac:dyDescent="0.2">
      <c r="AX2266" s="78"/>
    </row>
    <row r="2267" spans="50:50" ht="0" hidden="1" customHeight="1" x14ac:dyDescent="0.2">
      <c r="AX2267" s="78"/>
    </row>
    <row r="2268" spans="50:50" ht="0" hidden="1" customHeight="1" x14ac:dyDescent="0.2">
      <c r="AX2268" s="78"/>
    </row>
    <row r="2269" spans="50:50" ht="0" hidden="1" customHeight="1" x14ac:dyDescent="0.2">
      <c r="AX2269" s="78"/>
    </row>
    <row r="2270" spans="50:50" ht="0" hidden="1" customHeight="1" x14ac:dyDescent="0.2">
      <c r="AX2270" s="78"/>
    </row>
    <row r="2271" spans="50:50" ht="0" hidden="1" customHeight="1" x14ac:dyDescent="0.2">
      <c r="AX2271" s="78"/>
    </row>
    <row r="2272" spans="50:50" ht="0" hidden="1" customHeight="1" x14ac:dyDescent="0.2">
      <c r="AX2272" s="78"/>
    </row>
    <row r="2273" spans="50:50" ht="0" hidden="1" customHeight="1" x14ac:dyDescent="0.2">
      <c r="AX2273" s="78"/>
    </row>
    <row r="2274" spans="50:50" ht="0" hidden="1" customHeight="1" x14ac:dyDescent="0.2">
      <c r="AX2274" s="78"/>
    </row>
    <row r="2275" spans="50:50" ht="0" hidden="1" customHeight="1" x14ac:dyDescent="0.2">
      <c r="AX2275" s="78"/>
    </row>
    <row r="2276" spans="50:50" ht="0" hidden="1" customHeight="1" x14ac:dyDescent="0.2">
      <c r="AX2276" s="78"/>
    </row>
    <row r="2277" spans="50:50" ht="0" hidden="1" customHeight="1" x14ac:dyDescent="0.2">
      <c r="AX2277" s="78"/>
    </row>
    <row r="2278" spans="50:50" ht="0" hidden="1" customHeight="1" x14ac:dyDescent="0.2">
      <c r="AX2278" s="78"/>
    </row>
    <row r="2279" spans="50:50" ht="0" hidden="1" customHeight="1" x14ac:dyDescent="0.2">
      <c r="AX2279" s="78"/>
    </row>
    <row r="2280" spans="50:50" ht="0" hidden="1" customHeight="1" x14ac:dyDescent="0.2">
      <c r="AX2280" s="78"/>
    </row>
    <row r="2281" spans="50:50" ht="0" hidden="1" customHeight="1" x14ac:dyDescent="0.2">
      <c r="AX2281" s="78"/>
    </row>
    <row r="2282" spans="50:50" ht="0" hidden="1" customHeight="1" x14ac:dyDescent="0.2">
      <c r="AX2282" s="78"/>
    </row>
    <row r="2283" spans="50:50" ht="0" hidden="1" customHeight="1" x14ac:dyDescent="0.2">
      <c r="AX2283" s="78"/>
    </row>
    <row r="2284" spans="50:50" ht="0" hidden="1" customHeight="1" x14ac:dyDescent="0.2">
      <c r="AX2284" s="78"/>
    </row>
    <row r="2285" spans="50:50" ht="0" hidden="1" customHeight="1" x14ac:dyDescent="0.2">
      <c r="AX2285" s="78"/>
    </row>
    <row r="2286" spans="50:50" ht="0" hidden="1" customHeight="1" x14ac:dyDescent="0.2">
      <c r="AX2286" s="78"/>
    </row>
    <row r="2287" spans="50:50" ht="0" hidden="1" customHeight="1" x14ac:dyDescent="0.2">
      <c r="AX2287" s="78"/>
    </row>
    <row r="2288" spans="50:50" ht="0" hidden="1" customHeight="1" x14ac:dyDescent="0.2">
      <c r="AX2288" s="78"/>
    </row>
    <row r="2289" spans="50:50" ht="0" hidden="1" customHeight="1" x14ac:dyDescent="0.2">
      <c r="AX2289" s="78"/>
    </row>
    <row r="2290" spans="50:50" ht="0" hidden="1" customHeight="1" x14ac:dyDescent="0.2">
      <c r="AX2290" s="78"/>
    </row>
    <row r="2291" spans="50:50" ht="0" hidden="1" customHeight="1" x14ac:dyDescent="0.2">
      <c r="AX2291" s="78"/>
    </row>
    <row r="2292" spans="50:50" ht="0" hidden="1" customHeight="1" x14ac:dyDescent="0.2">
      <c r="AX2292" s="78"/>
    </row>
    <row r="2293" spans="50:50" ht="0" hidden="1" customHeight="1" x14ac:dyDescent="0.2">
      <c r="AX2293" s="78"/>
    </row>
    <row r="2294" spans="50:50" ht="0" hidden="1" customHeight="1" x14ac:dyDescent="0.2">
      <c r="AX2294" s="78"/>
    </row>
    <row r="2295" spans="50:50" ht="0" hidden="1" customHeight="1" x14ac:dyDescent="0.2">
      <c r="AX2295" s="78"/>
    </row>
    <row r="2296" spans="50:50" ht="0" hidden="1" customHeight="1" x14ac:dyDescent="0.2">
      <c r="AX2296" s="78"/>
    </row>
    <row r="2297" spans="50:50" ht="0" hidden="1" customHeight="1" x14ac:dyDescent="0.2">
      <c r="AX2297" s="78"/>
    </row>
    <row r="2298" spans="50:50" ht="0" hidden="1" customHeight="1" x14ac:dyDescent="0.2">
      <c r="AX2298" s="78"/>
    </row>
    <row r="2299" spans="50:50" ht="0" hidden="1" customHeight="1" x14ac:dyDescent="0.2">
      <c r="AX2299" s="78"/>
    </row>
    <row r="2300" spans="50:50" ht="0" hidden="1" customHeight="1" x14ac:dyDescent="0.2">
      <c r="AX2300" s="78"/>
    </row>
    <row r="2301" spans="50:50" ht="0" hidden="1" customHeight="1" x14ac:dyDescent="0.2">
      <c r="AX2301" s="78"/>
    </row>
    <row r="2302" spans="50:50" ht="0" hidden="1" customHeight="1" x14ac:dyDescent="0.2">
      <c r="AX2302" s="78"/>
    </row>
    <row r="2303" spans="50:50" ht="0" hidden="1" customHeight="1" x14ac:dyDescent="0.2">
      <c r="AX2303" s="78"/>
    </row>
    <row r="2304" spans="50:50" ht="0" hidden="1" customHeight="1" x14ac:dyDescent="0.2">
      <c r="AX2304" s="78"/>
    </row>
    <row r="2305" spans="50:50" ht="0" hidden="1" customHeight="1" x14ac:dyDescent="0.2">
      <c r="AX2305" s="78"/>
    </row>
    <row r="2306" spans="50:50" ht="0" hidden="1" customHeight="1" x14ac:dyDescent="0.2">
      <c r="AX2306" s="78"/>
    </row>
    <row r="2307" spans="50:50" ht="0" hidden="1" customHeight="1" x14ac:dyDescent="0.2">
      <c r="AX2307" s="78"/>
    </row>
    <row r="2308" spans="50:50" ht="0" hidden="1" customHeight="1" x14ac:dyDescent="0.2">
      <c r="AX2308" s="78"/>
    </row>
    <row r="2309" spans="50:50" ht="0" hidden="1" customHeight="1" x14ac:dyDescent="0.2">
      <c r="AX2309" s="78"/>
    </row>
    <row r="2310" spans="50:50" ht="0" hidden="1" customHeight="1" x14ac:dyDescent="0.2">
      <c r="AX2310" s="78"/>
    </row>
    <row r="2311" spans="50:50" ht="0" hidden="1" customHeight="1" x14ac:dyDescent="0.2">
      <c r="AX2311" s="78"/>
    </row>
    <row r="2312" spans="50:50" ht="0" hidden="1" customHeight="1" x14ac:dyDescent="0.2">
      <c r="AX2312" s="78"/>
    </row>
    <row r="2313" spans="50:50" ht="0" hidden="1" customHeight="1" x14ac:dyDescent="0.2">
      <c r="AX2313" s="78"/>
    </row>
    <row r="2314" spans="50:50" ht="0" hidden="1" customHeight="1" x14ac:dyDescent="0.2">
      <c r="AX2314" s="78"/>
    </row>
    <row r="2315" spans="50:50" ht="0" hidden="1" customHeight="1" x14ac:dyDescent="0.2">
      <c r="AX2315" s="78"/>
    </row>
    <row r="2316" spans="50:50" ht="0" hidden="1" customHeight="1" x14ac:dyDescent="0.2">
      <c r="AX2316" s="78"/>
    </row>
    <row r="2317" spans="50:50" ht="0" hidden="1" customHeight="1" x14ac:dyDescent="0.2">
      <c r="AX2317" s="78"/>
    </row>
    <row r="2318" spans="50:50" ht="0" hidden="1" customHeight="1" x14ac:dyDescent="0.2">
      <c r="AX2318" s="78"/>
    </row>
    <row r="2319" spans="50:50" ht="0" hidden="1" customHeight="1" x14ac:dyDescent="0.2">
      <c r="AX2319" s="78"/>
    </row>
    <row r="2320" spans="50:50" ht="0" hidden="1" customHeight="1" x14ac:dyDescent="0.2">
      <c r="AX2320" s="78"/>
    </row>
    <row r="2321" spans="50:50" ht="0" hidden="1" customHeight="1" x14ac:dyDescent="0.2">
      <c r="AX2321" s="78"/>
    </row>
    <row r="2322" spans="50:50" ht="0" hidden="1" customHeight="1" x14ac:dyDescent="0.2">
      <c r="AX2322" s="78"/>
    </row>
    <row r="2323" spans="50:50" ht="0" hidden="1" customHeight="1" x14ac:dyDescent="0.2">
      <c r="AX2323" s="78"/>
    </row>
    <row r="2324" spans="50:50" ht="0" hidden="1" customHeight="1" x14ac:dyDescent="0.2">
      <c r="AX2324" s="78"/>
    </row>
    <row r="2325" spans="50:50" ht="0" hidden="1" customHeight="1" x14ac:dyDescent="0.2">
      <c r="AX2325" s="78"/>
    </row>
    <row r="2326" spans="50:50" ht="0" hidden="1" customHeight="1" x14ac:dyDescent="0.2">
      <c r="AX2326" s="78"/>
    </row>
    <row r="2327" spans="50:50" ht="0" hidden="1" customHeight="1" x14ac:dyDescent="0.2">
      <c r="AX2327" s="78"/>
    </row>
    <row r="2328" spans="50:50" ht="0" hidden="1" customHeight="1" x14ac:dyDescent="0.2">
      <c r="AX2328" s="78"/>
    </row>
    <row r="2329" spans="50:50" ht="0" hidden="1" customHeight="1" x14ac:dyDescent="0.2">
      <c r="AX2329" s="78"/>
    </row>
    <row r="2330" spans="50:50" ht="0" hidden="1" customHeight="1" x14ac:dyDescent="0.2">
      <c r="AX2330" s="78"/>
    </row>
    <row r="2331" spans="50:50" ht="0" hidden="1" customHeight="1" x14ac:dyDescent="0.2">
      <c r="AX2331" s="78"/>
    </row>
    <row r="2332" spans="50:50" ht="0" hidden="1" customHeight="1" x14ac:dyDescent="0.2">
      <c r="AX2332" s="78"/>
    </row>
    <row r="2333" spans="50:50" ht="0" hidden="1" customHeight="1" x14ac:dyDescent="0.2">
      <c r="AX2333" s="78"/>
    </row>
    <row r="2334" spans="50:50" ht="0" hidden="1" customHeight="1" x14ac:dyDescent="0.2">
      <c r="AX2334" s="78"/>
    </row>
    <row r="2335" spans="50:50" ht="0" hidden="1" customHeight="1" x14ac:dyDescent="0.2">
      <c r="AX2335" s="78"/>
    </row>
    <row r="2336" spans="50:50" ht="0" hidden="1" customHeight="1" x14ac:dyDescent="0.2">
      <c r="AX2336" s="78"/>
    </row>
    <row r="2337" spans="50:50" ht="0" hidden="1" customHeight="1" x14ac:dyDescent="0.2">
      <c r="AX2337" s="78"/>
    </row>
    <row r="2338" spans="50:50" ht="0" hidden="1" customHeight="1" x14ac:dyDescent="0.2">
      <c r="AX2338" s="78"/>
    </row>
    <row r="2339" spans="50:50" ht="0" hidden="1" customHeight="1" x14ac:dyDescent="0.2">
      <c r="AX2339" s="78"/>
    </row>
    <row r="2340" spans="50:50" ht="0" hidden="1" customHeight="1" x14ac:dyDescent="0.2">
      <c r="AX2340" s="78"/>
    </row>
    <row r="2341" spans="50:50" ht="0" hidden="1" customHeight="1" x14ac:dyDescent="0.2">
      <c r="AX2341" s="78"/>
    </row>
    <row r="2342" spans="50:50" ht="0" hidden="1" customHeight="1" x14ac:dyDescent="0.2">
      <c r="AX2342" s="78"/>
    </row>
    <row r="2343" spans="50:50" ht="0" hidden="1" customHeight="1" x14ac:dyDescent="0.2">
      <c r="AX2343" s="78"/>
    </row>
    <row r="2344" spans="50:50" ht="0" hidden="1" customHeight="1" x14ac:dyDescent="0.2">
      <c r="AX2344" s="78"/>
    </row>
    <row r="2345" spans="50:50" ht="0" hidden="1" customHeight="1" x14ac:dyDescent="0.2">
      <c r="AX2345" s="78"/>
    </row>
    <row r="2346" spans="50:50" ht="0" hidden="1" customHeight="1" x14ac:dyDescent="0.2">
      <c r="AX2346" s="78"/>
    </row>
    <row r="2347" spans="50:50" ht="0" hidden="1" customHeight="1" x14ac:dyDescent="0.2">
      <c r="AX2347" s="78"/>
    </row>
    <row r="2348" spans="50:50" ht="0" hidden="1" customHeight="1" x14ac:dyDescent="0.2">
      <c r="AX2348" s="78"/>
    </row>
    <row r="2349" spans="50:50" ht="0" hidden="1" customHeight="1" x14ac:dyDescent="0.2">
      <c r="AX2349" s="78"/>
    </row>
    <row r="2350" spans="50:50" ht="0" hidden="1" customHeight="1" x14ac:dyDescent="0.2">
      <c r="AX2350" s="78"/>
    </row>
    <row r="2351" spans="50:50" ht="0" hidden="1" customHeight="1" x14ac:dyDescent="0.2">
      <c r="AX2351" s="78"/>
    </row>
    <row r="2352" spans="50:50" ht="0" hidden="1" customHeight="1" x14ac:dyDescent="0.2">
      <c r="AX2352" s="78"/>
    </row>
    <row r="2353" spans="50:50" ht="0" hidden="1" customHeight="1" x14ac:dyDescent="0.2">
      <c r="AX2353" s="78"/>
    </row>
    <row r="2354" spans="50:50" ht="0" hidden="1" customHeight="1" x14ac:dyDescent="0.2">
      <c r="AX2354" s="78"/>
    </row>
    <row r="2355" spans="50:50" ht="0" hidden="1" customHeight="1" x14ac:dyDescent="0.2">
      <c r="AX2355" s="78"/>
    </row>
    <row r="2356" spans="50:50" ht="0" hidden="1" customHeight="1" x14ac:dyDescent="0.2">
      <c r="AX2356" s="78"/>
    </row>
    <row r="2357" spans="50:50" ht="0" hidden="1" customHeight="1" x14ac:dyDescent="0.2">
      <c r="AX2357" s="78"/>
    </row>
    <row r="2358" spans="50:50" ht="0" hidden="1" customHeight="1" x14ac:dyDescent="0.2">
      <c r="AX2358" s="78"/>
    </row>
    <row r="2359" spans="50:50" ht="0" hidden="1" customHeight="1" x14ac:dyDescent="0.2">
      <c r="AX2359" s="78"/>
    </row>
    <row r="2360" spans="50:50" ht="0" hidden="1" customHeight="1" x14ac:dyDescent="0.2">
      <c r="AX2360" s="78"/>
    </row>
    <row r="2361" spans="50:50" ht="0" hidden="1" customHeight="1" x14ac:dyDescent="0.2">
      <c r="AX2361" s="78"/>
    </row>
    <row r="2362" spans="50:50" ht="0" hidden="1" customHeight="1" x14ac:dyDescent="0.2">
      <c r="AX2362" s="78"/>
    </row>
    <row r="2363" spans="50:50" ht="0" hidden="1" customHeight="1" x14ac:dyDescent="0.2">
      <c r="AX2363" s="78"/>
    </row>
    <row r="2364" spans="50:50" ht="0" hidden="1" customHeight="1" x14ac:dyDescent="0.2">
      <c r="AX2364" s="78"/>
    </row>
    <row r="2365" spans="50:50" ht="0" hidden="1" customHeight="1" x14ac:dyDescent="0.2">
      <c r="AX2365" s="78"/>
    </row>
    <row r="2366" spans="50:50" ht="0" hidden="1" customHeight="1" x14ac:dyDescent="0.2">
      <c r="AX2366" s="78"/>
    </row>
    <row r="2367" spans="50:50" ht="0" hidden="1" customHeight="1" x14ac:dyDescent="0.2">
      <c r="AX2367" s="78"/>
    </row>
    <row r="2368" spans="50:50" ht="0" hidden="1" customHeight="1" x14ac:dyDescent="0.2">
      <c r="AX2368" s="78"/>
    </row>
    <row r="2369" spans="50:50" ht="0" hidden="1" customHeight="1" x14ac:dyDescent="0.2">
      <c r="AX2369" s="78"/>
    </row>
    <row r="2370" spans="50:50" ht="0" hidden="1" customHeight="1" x14ac:dyDescent="0.2">
      <c r="AX2370" s="78"/>
    </row>
    <row r="2371" spans="50:50" ht="0" hidden="1" customHeight="1" x14ac:dyDescent="0.2">
      <c r="AX2371" s="78"/>
    </row>
    <row r="2372" spans="50:50" ht="0" hidden="1" customHeight="1" x14ac:dyDescent="0.2">
      <c r="AX2372" s="78"/>
    </row>
    <row r="2373" spans="50:50" ht="0" hidden="1" customHeight="1" x14ac:dyDescent="0.2">
      <c r="AX2373" s="78"/>
    </row>
    <row r="2374" spans="50:50" ht="0" hidden="1" customHeight="1" x14ac:dyDescent="0.2">
      <c r="AX2374" s="78"/>
    </row>
    <row r="2375" spans="50:50" ht="0" hidden="1" customHeight="1" x14ac:dyDescent="0.2">
      <c r="AX2375" s="78"/>
    </row>
    <row r="2376" spans="50:50" ht="0" hidden="1" customHeight="1" x14ac:dyDescent="0.2">
      <c r="AX2376" s="78"/>
    </row>
    <row r="2377" spans="50:50" ht="0" hidden="1" customHeight="1" x14ac:dyDescent="0.2">
      <c r="AX2377" s="78"/>
    </row>
    <row r="2378" spans="50:50" ht="0" hidden="1" customHeight="1" x14ac:dyDescent="0.2">
      <c r="AX2378" s="78"/>
    </row>
    <row r="2379" spans="50:50" ht="0" hidden="1" customHeight="1" x14ac:dyDescent="0.2">
      <c r="AX2379" s="78"/>
    </row>
    <row r="2380" spans="50:50" ht="0" hidden="1" customHeight="1" x14ac:dyDescent="0.2">
      <c r="AX2380" s="78"/>
    </row>
    <row r="2381" spans="50:50" ht="0" hidden="1" customHeight="1" x14ac:dyDescent="0.2">
      <c r="AX2381" s="78"/>
    </row>
    <row r="2382" spans="50:50" ht="0" hidden="1" customHeight="1" x14ac:dyDescent="0.2">
      <c r="AX2382" s="78"/>
    </row>
    <row r="2383" spans="50:50" ht="0" hidden="1" customHeight="1" x14ac:dyDescent="0.2">
      <c r="AX2383" s="78"/>
    </row>
    <row r="2384" spans="50:50" ht="0" hidden="1" customHeight="1" x14ac:dyDescent="0.2">
      <c r="AX2384" s="78"/>
    </row>
    <row r="2385" spans="50:50" ht="0" hidden="1" customHeight="1" x14ac:dyDescent="0.2">
      <c r="AX2385" s="78"/>
    </row>
    <row r="2386" spans="50:50" ht="0" hidden="1" customHeight="1" x14ac:dyDescent="0.2">
      <c r="AX2386" s="78"/>
    </row>
    <row r="2387" spans="50:50" ht="0" hidden="1" customHeight="1" x14ac:dyDescent="0.2">
      <c r="AX2387" s="78"/>
    </row>
    <row r="2388" spans="50:50" ht="0" hidden="1" customHeight="1" x14ac:dyDescent="0.2">
      <c r="AX2388" s="78"/>
    </row>
    <row r="2389" spans="50:50" ht="0" hidden="1" customHeight="1" x14ac:dyDescent="0.2">
      <c r="AX2389" s="78"/>
    </row>
    <row r="2390" spans="50:50" ht="0" hidden="1" customHeight="1" x14ac:dyDescent="0.2">
      <c r="AX2390" s="78"/>
    </row>
    <row r="2391" spans="50:50" ht="0" hidden="1" customHeight="1" x14ac:dyDescent="0.2">
      <c r="AX2391" s="78"/>
    </row>
    <row r="2392" spans="50:50" ht="0" hidden="1" customHeight="1" x14ac:dyDescent="0.2">
      <c r="AX2392" s="78"/>
    </row>
    <row r="2393" spans="50:50" ht="0" hidden="1" customHeight="1" x14ac:dyDescent="0.2">
      <c r="AX2393" s="78"/>
    </row>
    <row r="2394" spans="50:50" ht="0" hidden="1" customHeight="1" x14ac:dyDescent="0.2">
      <c r="AX2394" s="78"/>
    </row>
    <row r="2395" spans="50:50" ht="0" hidden="1" customHeight="1" x14ac:dyDescent="0.2">
      <c r="AX2395" s="78"/>
    </row>
    <row r="2396" spans="50:50" ht="0" hidden="1" customHeight="1" x14ac:dyDescent="0.2">
      <c r="AX2396" s="78"/>
    </row>
    <row r="2397" spans="50:50" ht="0" hidden="1" customHeight="1" x14ac:dyDescent="0.2">
      <c r="AX2397" s="78"/>
    </row>
    <row r="2398" spans="50:50" ht="0" hidden="1" customHeight="1" x14ac:dyDescent="0.2">
      <c r="AX2398" s="78"/>
    </row>
    <row r="2399" spans="50:50" ht="0" hidden="1" customHeight="1" x14ac:dyDescent="0.2">
      <c r="AX2399" s="78"/>
    </row>
    <row r="2400" spans="50:50" ht="0" hidden="1" customHeight="1" x14ac:dyDescent="0.2">
      <c r="AX2400" s="78"/>
    </row>
    <row r="2401" spans="50:50" ht="0" hidden="1" customHeight="1" x14ac:dyDescent="0.2">
      <c r="AX2401" s="78"/>
    </row>
    <row r="2402" spans="50:50" ht="0" hidden="1" customHeight="1" x14ac:dyDescent="0.2">
      <c r="AX2402" s="78"/>
    </row>
    <row r="2403" spans="50:50" ht="0" hidden="1" customHeight="1" x14ac:dyDescent="0.2">
      <c r="AX2403" s="78"/>
    </row>
    <row r="2404" spans="50:50" ht="0" hidden="1" customHeight="1" x14ac:dyDescent="0.2">
      <c r="AX2404" s="78"/>
    </row>
    <row r="2405" spans="50:50" ht="0" hidden="1" customHeight="1" x14ac:dyDescent="0.2">
      <c r="AX2405" s="78"/>
    </row>
    <row r="2406" spans="50:50" ht="0" hidden="1" customHeight="1" x14ac:dyDescent="0.2">
      <c r="AX2406" s="78"/>
    </row>
    <row r="2407" spans="50:50" ht="0" hidden="1" customHeight="1" x14ac:dyDescent="0.2">
      <c r="AX2407" s="78"/>
    </row>
    <row r="2408" spans="50:50" ht="0" hidden="1" customHeight="1" x14ac:dyDescent="0.2">
      <c r="AX2408" s="78"/>
    </row>
    <row r="2409" spans="50:50" ht="0" hidden="1" customHeight="1" x14ac:dyDescent="0.2">
      <c r="AX2409" s="78"/>
    </row>
    <row r="2410" spans="50:50" ht="0" hidden="1" customHeight="1" x14ac:dyDescent="0.2">
      <c r="AX2410" s="78"/>
    </row>
    <row r="2411" spans="50:50" ht="0" hidden="1" customHeight="1" x14ac:dyDescent="0.2">
      <c r="AX2411" s="78"/>
    </row>
    <row r="2412" spans="50:50" ht="0" hidden="1" customHeight="1" x14ac:dyDescent="0.2">
      <c r="AX2412" s="78"/>
    </row>
    <row r="2413" spans="50:50" ht="0" hidden="1" customHeight="1" x14ac:dyDescent="0.2">
      <c r="AX2413" s="78"/>
    </row>
    <row r="2414" spans="50:50" ht="0" hidden="1" customHeight="1" x14ac:dyDescent="0.2">
      <c r="AX2414" s="78"/>
    </row>
    <row r="2415" spans="50:50" ht="0" hidden="1" customHeight="1" x14ac:dyDescent="0.2">
      <c r="AX2415" s="78"/>
    </row>
    <row r="2416" spans="50:50" ht="0" hidden="1" customHeight="1" x14ac:dyDescent="0.2">
      <c r="AX2416" s="78"/>
    </row>
    <row r="2417" spans="50:50" ht="0" hidden="1" customHeight="1" x14ac:dyDescent="0.2">
      <c r="AX2417" s="78"/>
    </row>
    <row r="2418" spans="50:50" ht="0" hidden="1" customHeight="1" x14ac:dyDescent="0.2">
      <c r="AX2418" s="78"/>
    </row>
    <row r="2419" spans="50:50" ht="0" hidden="1" customHeight="1" x14ac:dyDescent="0.2">
      <c r="AX2419" s="78"/>
    </row>
    <row r="2420" spans="50:50" ht="0" hidden="1" customHeight="1" x14ac:dyDescent="0.2">
      <c r="AX2420" s="78"/>
    </row>
    <row r="2421" spans="50:50" ht="0" hidden="1" customHeight="1" x14ac:dyDescent="0.2">
      <c r="AX2421" s="78"/>
    </row>
    <row r="2422" spans="50:50" ht="0" hidden="1" customHeight="1" x14ac:dyDescent="0.2">
      <c r="AX2422" s="78"/>
    </row>
    <row r="2423" spans="50:50" ht="0" hidden="1" customHeight="1" x14ac:dyDescent="0.2">
      <c r="AX2423" s="78"/>
    </row>
    <row r="2424" spans="50:50" ht="0" hidden="1" customHeight="1" x14ac:dyDescent="0.2">
      <c r="AX2424" s="78"/>
    </row>
    <row r="2425" spans="50:50" ht="0" hidden="1" customHeight="1" x14ac:dyDescent="0.2">
      <c r="AX2425" s="78"/>
    </row>
    <row r="2426" spans="50:50" ht="0" hidden="1" customHeight="1" x14ac:dyDescent="0.2">
      <c r="AX2426" s="78"/>
    </row>
    <row r="2427" spans="50:50" ht="0" hidden="1" customHeight="1" x14ac:dyDescent="0.2">
      <c r="AX2427" s="78"/>
    </row>
    <row r="2428" spans="50:50" ht="0" hidden="1" customHeight="1" x14ac:dyDescent="0.2">
      <c r="AX2428" s="78"/>
    </row>
    <row r="2429" spans="50:50" ht="0" hidden="1" customHeight="1" x14ac:dyDescent="0.2">
      <c r="AX2429" s="78"/>
    </row>
    <row r="2430" spans="50:50" ht="0" hidden="1" customHeight="1" x14ac:dyDescent="0.2">
      <c r="AX2430" s="78"/>
    </row>
    <row r="2431" spans="50:50" ht="0" hidden="1" customHeight="1" x14ac:dyDescent="0.2">
      <c r="AX2431" s="78"/>
    </row>
    <row r="2432" spans="50:50" ht="0" hidden="1" customHeight="1" x14ac:dyDescent="0.2">
      <c r="AX2432" s="78"/>
    </row>
    <row r="2433" spans="50:50" ht="0" hidden="1" customHeight="1" x14ac:dyDescent="0.2">
      <c r="AX2433" s="78"/>
    </row>
    <row r="2434" spans="50:50" ht="0" hidden="1" customHeight="1" x14ac:dyDescent="0.2">
      <c r="AX2434" s="78"/>
    </row>
    <row r="2435" spans="50:50" ht="0" hidden="1" customHeight="1" x14ac:dyDescent="0.2">
      <c r="AX2435" s="78"/>
    </row>
    <row r="2436" spans="50:50" ht="0" hidden="1" customHeight="1" x14ac:dyDescent="0.2">
      <c r="AX2436" s="78"/>
    </row>
    <row r="2437" spans="50:50" ht="0" hidden="1" customHeight="1" x14ac:dyDescent="0.2">
      <c r="AX2437" s="78"/>
    </row>
    <row r="2438" spans="50:50" ht="0" hidden="1" customHeight="1" x14ac:dyDescent="0.2">
      <c r="AX2438" s="78"/>
    </row>
    <row r="2439" spans="50:50" ht="0" hidden="1" customHeight="1" x14ac:dyDescent="0.2">
      <c r="AX2439" s="78"/>
    </row>
    <row r="2440" spans="50:50" ht="0" hidden="1" customHeight="1" x14ac:dyDescent="0.2">
      <c r="AX2440" s="78"/>
    </row>
    <row r="2441" spans="50:50" ht="0" hidden="1" customHeight="1" x14ac:dyDescent="0.2">
      <c r="AX2441" s="78"/>
    </row>
    <row r="2442" spans="50:50" ht="0" hidden="1" customHeight="1" x14ac:dyDescent="0.2">
      <c r="AX2442" s="78"/>
    </row>
    <row r="2443" spans="50:50" ht="0" hidden="1" customHeight="1" x14ac:dyDescent="0.2">
      <c r="AX2443" s="78"/>
    </row>
    <row r="2444" spans="50:50" ht="0" hidden="1" customHeight="1" x14ac:dyDescent="0.2">
      <c r="AX2444" s="78"/>
    </row>
    <row r="2445" spans="50:50" ht="0" hidden="1" customHeight="1" x14ac:dyDescent="0.2">
      <c r="AX2445" s="78"/>
    </row>
    <row r="2446" spans="50:50" ht="0" hidden="1" customHeight="1" x14ac:dyDescent="0.2">
      <c r="AX2446" s="78"/>
    </row>
    <row r="2447" spans="50:50" ht="0" hidden="1" customHeight="1" x14ac:dyDescent="0.2">
      <c r="AX2447" s="78"/>
    </row>
    <row r="2448" spans="50:50" ht="0" hidden="1" customHeight="1" x14ac:dyDescent="0.2">
      <c r="AX2448" s="78"/>
    </row>
    <row r="2449" spans="50:50" ht="0" hidden="1" customHeight="1" x14ac:dyDescent="0.2">
      <c r="AX2449" s="78"/>
    </row>
    <row r="2450" spans="50:50" ht="0" hidden="1" customHeight="1" x14ac:dyDescent="0.2">
      <c r="AX2450" s="78"/>
    </row>
    <row r="2451" spans="50:50" ht="0" hidden="1" customHeight="1" x14ac:dyDescent="0.2">
      <c r="AX2451" s="78"/>
    </row>
    <row r="2452" spans="50:50" ht="0" hidden="1" customHeight="1" x14ac:dyDescent="0.2">
      <c r="AX2452" s="78"/>
    </row>
    <row r="2453" spans="50:50" ht="0" hidden="1" customHeight="1" x14ac:dyDescent="0.2">
      <c r="AX2453" s="78"/>
    </row>
    <row r="2454" spans="50:50" ht="0" hidden="1" customHeight="1" x14ac:dyDescent="0.2">
      <c r="AX2454" s="78"/>
    </row>
    <row r="2455" spans="50:50" ht="0" hidden="1" customHeight="1" x14ac:dyDescent="0.2">
      <c r="AX2455" s="78"/>
    </row>
    <row r="2456" spans="50:50" ht="0" hidden="1" customHeight="1" x14ac:dyDescent="0.2">
      <c r="AX2456" s="78"/>
    </row>
    <row r="2457" spans="50:50" ht="0" hidden="1" customHeight="1" x14ac:dyDescent="0.2">
      <c r="AX2457" s="78"/>
    </row>
    <row r="2458" spans="50:50" ht="0" hidden="1" customHeight="1" x14ac:dyDescent="0.2">
      <c r="AX2458" s="78"/>
    </row>
    <row r="2459" spans="50:50" ht="0" hidden="1" customHeight="1" x14ac:dyDescent="0.2">
      <c r="AX2459" s="78"/>
    </row>
    <row r="2460" spans="50:50" ht="0" hidden="1" customHeight="1" x14ac:dyDescent="0.2">
      <c r="AX2460" s="78"/>
    </row>
    <row r="2461" spans="50:50" ht="0" hidden="1" customHeight="1" x14ac:dyDescent="0.2">
      <c r="AX2461" s="78"/>
    </row>
    <row r="2462" spans="50:50" ht="0" hidden="1" customHeight="1" x14ac:dyDescent="0.2">
      <c r="AX2462" s="78"/>
    </row>
    <row r="2463" spans="50:50" ht="0" hidden="1" customHeight="1" x14ac:dyDescent="0.2">
      <c r="AX2463" s="78"/>
    </row>
    <row r="2464" spans="50:50" ht="0" hidden="1" customHeight="1" x14ac:dyDescent="0.2">
      <c r="AX2464" s="78"/>
    </row>
    <row r="2465" spans="50:50" ht="0" hidden="1" customHeight="1" x14ac:dyDescent="0.2">
      <c r="AX2465" s="78"/>
    </row>
    <row r="2466" spans="50:50" ht="0" hidden="1" customHeight="1" x14ac:dyDescent="0.2">
      <c r="AX2466" s="78"/>
    </row>
    <row r="2467" spans="50:50" ht="0" hidden="1" customHeight="1" x14ac:dyDescent="0.2">
      <c r="AX2467" s="78"/>
    </row>
    <row r="2468" spans="50:50" ht="0" hidden="1" customHeight="1" x14ac:dyDescent="0.2">
      <c r="AX2468" s="78"/>
    </row>
    <row r="2469" spans="50:50" ht="0" hidden="1" customHeight="1" x14ac:dyDescent="0.2">
      <c r="AX2469" s="78"/>
    </row>
    <row r="2470" spans="50:50" ht="0" hidden="1" customHeight="1" x14ac:dyDescent="0.2">
      <c r="AX2470" s="78"/>
    </row>
    <row r="2471" spans="50:50" ht="0" hidden="1" customHeight="1" x14ac:dyDescent="0.2">
      <c r="AX2471" s="78"/>
    </row>
    <row r="2472" spans="50:50" ht="0" hidden="1" customHeight="1" x14ac:dyDescent="0.2">
      <c r="AX2472" s="78"/>
    </row>
    <row r="2473" spans="50:50" ht="0" hidden="1" customHeight="1" x14ac:dyDescent="0.2">
      <c r="AX2473" s="78"/>
    </row>
    <row r="2474" spans="50:50" ht="0" hidden="1" customHeight="1" x14ac:dyDescent="0.2">
      <c r="AX2474" s="78"/>
    </row>
    <row r="2475" spans="50:50" ht="0" hidden="1" customHeight="1" x14ac:dyDescent="0.2">
      <c r="AX2475" s="78"/>
    </row>
    <row r="2476" spans="50:50" ht="0" hidden="1" customHeight="1" x14ac:dyDescent="0.2">
      <c r="AX2476" s="78"/>
    </row>
    <row r="2477" spans="50:50" ht="0" hidden="1" customHeight="1" x14ac:dyDescent="0.2">
      <c r="AX2477" s="78"/>
    </row>
    <row r="2478" spans="50:50" ht="0" hidden="1" customHeight="1" x14ac:dyDescent="0.2">
      <c r="AX2478" s="78"/>
    </row>
    <row r="2479" spans="50:50" ht="0" hidden="1" customHeight="1" x14ac:dyDescent="0.2">
      <c r="AX2479" s="78"/>
    </row>
    <row r="2480" spans="50:50" ht="0" hidden="1" customHeight="1" x14ac:dyDescent="0.2">
      <c r="AX2480" s="78"/>
    </row>
    <row r="2481" spans="50:50" ht="0" hidden="1" customHeight="1" x14ac:dyDescent="0.2">
      <c r="AX2481" s="78"/>
    </row>
    <row r="2482" spans="50:50" ht="0" hidden="1" customHeight="1" x14ac:dyDescent="0.2">
      <c r="AX2482" s="78"/>
    </row>
    <row r="2483" spans="50:50" ht="0" hidden="1" customHeight="1" x14ac:dyDescent="0.2">
      <c r="AX2483" s="78"/>
    </row>
    <row r="2484" spans="50:50" ht="0" hidden="1" customHeight="1" x14ac:dyDescent="0.2">
      <c r="AX2484" s="78"/>
    </row>
    <row r="2485" spans="50:50" ht="0" hidden="1" customHeight="1" x14ac:dyDescent="0.2">
      <c r="AX2485" s="78"/>
    </row>
    <row r="2486" spans="50:50" ht="0" hidden="1" customHeight="1" x14ac:dyDescent="0.2">
      <c r="AX2486" s="78"/>
    </row>
    <row r="2487" spans="50:50" ht="0" hidden="1" customHeight="1" x14ac:dyDescent="0.2">
      <c r="AX2487" s="78"/>
    </row>
    <row r="2488" spans="50:50" ht="0" hidden="1" customHeight="1" x14ac:dyDescent="0.2">
      <c r="AX2488" s="78"/>
    </row>
    <row r="2489" spans="50:50" ht="0" hidden="1" customHeight="1" x14ac:dyDescent="0.2">
      <c r="AX2489" s="78"/>
    </row>
    <row r="2490" spans="50:50" ht="0" hidden="1" customHeight="1" x14ac:dyDescent="0.2">
      <c r="AX2490" s="78"/>
    </row>
    <row r="2491" spans="50:50" ht="0" hidden="1" customHeight="1" x14ac:dyDescent="0.2">
      <c r="AX2491" s="78"/>
    </row>
    <row r="2492" spans="50:50" ht="0" hidden="1" customHeight="1" x14ac:dyDescent="0.2">
      <c r="AX2492" s="78"/>
    </row>
    <row r="2493" spans="50:50" ht="0" hidden="1" customHeight="1" x14ac:dyDescent="0.2">
      <c r="AX2493" s="78"/>
    </row>
    <row r="2494" spans="50:50" ht="0" hidden="1" customHeight="1" x14ac:dyDescent="0.2">
      <c r="AX2494" s="78"/>
    </row>
    <row r="2495" spans="50:50" ht="0" hidden="1" customHeight="1" x14ac:dyDescent="0.2">
      <c r="AX2495" s="78"/>
    </row>
    <row r="2496" spans="50:50" ht="0" hidden="1" customHeight="1" x14ac:dyDescent="0.2">
      <c r="AX2496" s="78"/>
    </row>
    <row r="2497" spans="50:50" ht="0" hidden="1" customHeight="1" x14ac:dyDescent="0.2">
      <c r="AX2497" s="78"/>
    </row>
    <row r="2498" spans="50:50" ht="0" hidden="1" customHeight="1" x14ac:dyDescent="0.2">
      <c r="AX2498" s="78"/>
    </row>
    <row r="2499" spans="50:50" ht="0" hidden="1" customHeight="1" x14ac:dyDescent="0.2">
      <c r="AX2499" s="78"/>
    </row>
    <row r="2500" spans="50:50" ht="0" hidden="1" customHeight="1" x14ac:dyDescent="0.2">
      <c r="AX2500" s="78"/>
    </row>
    <row r="2501" spans="50:50" ht="0" hidden="1" customHeight="1" x14ac:dyDescent="0.2">
      <c r="AX2501" s="78"/>
    </row>
    <row r="2502" spans="50:50" ht="0" hidden="1" customHeight="1" x14ac:dyDescent="0.2">
      <c r="AX2502" s="78"/>
    </row>
    <row r="2503" spans="50:50" ht="0" hidden="1" customHeight="1" x14ac:dyDescent="0.2">
      <c r="AX2503" s="78"/>
    </row>
    <row r="2504" spans="50:50" ht="0" hidden="1" customHeight="1" x14ac:dyDescent="0.2">
      <c r="AX2504" s="78"/>
    </row>
    <row r="2505" spans="50:50" ht="0" hidden="1" customHeight="1" x14ac:dyDescent="0.2">
      <c r="AX2505" s="78"/>
    </row>
    <row r="2506" spans="50:50" ht="0" hidden="1" customHeight="1" x14ac:dyDescent="0.2">
      <c r="AX2506" s="78"/>
    </row>
    <row r="2507" spans="50:50" ht="0" hidden="1" customHeight="1" x14ac:dyDescent="0.2">
      <c r="AX2507" s="78"/>
    </row>
    <row r="2508" spans="50:50" ht="0" hidden="1" customHeight="1" x14ac:dyDescent="0.2">
      <c r="AX2508" s="78"/>
    </row>
    <row r="2509" spans="50:50" ht="0" hidden="1" customHeight="1" x14ac:dyDescent="0.2">
      <c r="AX2509" s="78"/>
    </row>
    <row r="2510" spans="50:50" ht="0" hidden="1" customHeight="1" x14ac:dyDescent="0.2">
      <c r="AX2510" s="78"/>
    </row>
    <row r="2511" spans="50:50" ht="0" hidden="1" customHeight="1" x14ac:dyDescent="0.2">
      <c r="AX2511" s="78"/>
    </row>
    <row r="2512" spans="50:50" ht="0" hidden="1" customHeight="1" x14ac:dyDescent="0.2">
      <c r="AX2512" s="78"/>
    </row>
    <row r="2513" spans="50:50" ht="0" hidden="1" customHeight="1" x14ac:dyDescent="0.2">
      <c r="AX2513" s="78"/>
    </row>
    <row r="2514" spans="50:50" ht="0" hidden="1" customHeight="1" x14ac:dyDescent="0.2">
      <c r="AX2514" s="78"/>
    </row>
    <row r="2515" spans="50:50" ht="0" hidden="1" customHeight="1" x14ac:dyDescent="0.2">
      <c r="AX2515" s="78"/>
    </row>
    <row r="2516" spans="50:50" ht="0" hidden="1" customHeight="1" x14ac:dyDescent="0.2">
      <c r="AX2516" s="78"/>
    </row>
    <row r="2517" spans="50:50" ht="0" hidden="1" customHeight="1" x14ac:dyDescent="0.2">
      <c r="AX2517" s="78"/>
    </row>
    <row r="2518" spans="50:50" ht="0" hidden="1" customHeight="1" x14ac:dyDescent="0.2">
      <c r="AX2518" s="78"/>
    </row>
    <row r="2519" spans="50:50" ht="0" hidden="1" customHeight="1" x14ac:dyDescent="0.2">
      <c r="AX2519" s="78"/>
    </row>
    <row r="2520" spans="50:50" ht="0" hidden="1" customHeight="1" x14ac:dyDescent="0.2">
      <c r="AX2520" s="78"/>
    </row>
    <row r="2521" spans="50:50" ht="0" hidden="1" customHeight="1" x14ac:dyDescent="0.2">
      <c r="AX2521" s="78"/>
    </row>
    <row r="2522" spans="50:50" ht="0" hidden="1" customHeight="1" x14ac:dyDescent="0.2">
      <c r="AX2522" s="78"/>
    </row>
    <row r="2523" spans="50:50" ht="0" hidden="1" customHeight="1" x14ac:dyDescent="0.2">
      <c r="AX2523" s="78"/>
    </row>
    <row r="2524" spans="50:50" ht="0" hidden="1" customHeight="1" x14ac:dyDescent="0.2">
      <c r="AX2524" s="78"/>
    </row>
    <row r="2525" spans="50:50" ht="0" hidden="1" customHeight="1" x14ac:dyDescent="0.2">
      <c r="AX2525" s="78"/>
    </row>
    <row r="2526" spans="50:50" ht="0" hidden="1" customHeight="1" x14ac:dyDescent="0.2">
      <c r="AX2526" s="78"/>
    </row>
    <row r="2527" spans="50:50" ht="0" hidden="1" customHeight="1" x14ac:dyDescent="0.2">
      <c r="AX2527" s="78"/>
    </row>
    <row r="2528" spans="50:50" ht="0" hidden="1" customHeight="1" x14ac:dyDescent="0.2">
      <c r="AX2528" s="78"/>
    </row>
    <row r="2529" spans="50:50" ht="0" hidden="1" customHeight="1" x14ac:dyDescent="0.2">
      <c r="AX2529" s="78"/>
    </row>
    <row r="2530" spans="50:50" ht="0" hidden="1" customHeight="1" x14ac:dyDescent="0.2">
      <c r="AX2530" s="78"/>
    </row>
    <row r="2531" spans="50:50" ht="0" hidden="1" customHeight="1" x14ac:dyDescent="0.2">
      <c r="AX2531" s="78"/>
    </row>
    <row r="2532" spans="50:50" ht="0" hidden="1" customHeight="1" x14ac:dyDescent="0.2">
      <c r="AX2532" s="78"/>
    </row>
    <row r="2533" spans="50:50" ht="0" hidden="1" customHeight="1" x14ac:dyDescent="0.2">
      <c r="AX2533" s="78"/>
    </row>
    <row r="2534" spans="50:50" ht="0" hidden="1" customHeight="1" x14ac:dyDescent="0.2">
      <c r="AX2534" s="78"/>
    </row>
    <row r="2535" spans="50:50" ht="0" hidden="1" customHeight="1" x14ac:dyDescent="0.2">
      <c r="AX2535" s="78"/>
    </row>
    <row r="2536" spans="50:50" ht="0" hidden="1" customHeight="1" x14ac:dyDescent="0.2">
      <c r="AX2536" s="78"/>
    </row>
    <row r="2537" spans="50:50" ht="0" hidden="1" customHeight="1" x14ac:dyDescent="0.2">
      <c r="AX2537" s="78"/>
    </row>
    <row r="2538" spans="50:50" ht="0" hidden="1" customHeight="1" x14ac:dyDescent="0.2">
      <c r="AX2538" s="78"/>
    </row>
    <row r="2539" spans="50:50" ht="0" hidden="1" customHeight="1" x14ac:dyDescent="0.2">
      <c r="AX2539" s="78"/>
    </row>
    <row r="2540" spans="50:50" ht="0" hidden="1" customHeight="1" x14ac:dyDescent="0.2">
      <c r="AX2540" s="78"/>
    </row>
    <row r="2541" spans="50:50" ht="0" hidden="1" customHeight="1" x14ac:dyDescent="0.2">
      <c r="AX2541" s="78"/>
    </row>
    <row r="2542" spans="50:50" ht="0" hidden="1" customHeight="1" x14ac:dyDescent="0.2">
      <c r="AX2542" s="78"/>
    </row>
    <row r="2543" spans="50:50" ht="0" hidden="1" customHeight="1" x14ac:dyDescent="0.2">
      <c r="AX2543" s="78"/>
    </row>
    <row r="2544" spans="50:50" ht="0" hidden="1" customHeight="1" x14ac:dyDescent="0.2">
      <c r="AX2544" s="78"/>
    </row>
    <row r="2545" spans="50:50" ht="0" hidden="1" customHeight="1" x14ac:dyDescent="0.2">
      <c r="AX2545" s="78"/>
    </row>
    <row r="2546" spans="50:50" ht="0" hidden="1" customHeight="1" x14ac:dyDescent="0.2">
      <c r="AX2546" s="78"/>
    </row>
    <row r="2547" spans="50:50" ht="0" hidden="1" customHeight="1" x14ac:dyDescent="0.2">
      <c r="AX2547" s="78"/>
    </row>
    <row r="2548" spans="50:50" ht="0" hidden="1" customHeight="1" x14ac:dyDescent="0.2">
      <c r="AX2548" s="78"/>
    </row>
    <row r="2549" spans="50:50" ht="0" hidden="1" customHeight="1" x14ac:dyDescent="0.2">
      <c r="AX2549" s="78"/>
    </row>
    <row r="2550" spans="50:50" ht="0" hidden="1" customHeight="1" x14ac:dyDescent="0.2">
      <c r="AX2550" s="78"/>
    </row>
    <row r="2551" spans="50:50" ht="0" hidden="1" customHeight="1" x14ac:dyDescent="0.2">
      <c r="AX2551" s="78"/>
    </row>
    <row r="2552" spans="50:50" ht="0" hidden="1" customHeight="1" x14ac:dyDescent="0.2">
      <c r="AX2552" s="78"/>
    </row>
    <row r="2553" spans="50:50" ht="0" hidden="1" customHeight="1" x14ac:dyDescent="0.2">
      <c r="AX2553" s="78"/>
    </row>
    <row r="2554" spans="50:50" ht="0" hidden="1" customHeight="1" x14ac:dyDescent="0.2">
      <c r="AX2554" s="78"/>
    </row>
    <row r="2555" spans="50:50" ht="0" hidden="1" customHeight="1" x14ac:dyDescent="0.2">
      <c r="AX2555" s="78"/>
    </row>
    <row r="2556" spans="50:50" ht="0" hidden="1" customHeight="1" x14ac:dyDescent="0.2">
      <c r="AX2556" s="78"/>
    </row>
    <row r="2557" spans="50:50" ht="0" hidden="1" customHeight="1" x14ac:dyDescent="0.2">
      <c r="AX2557" s="78"/>
    </row>
    <row r="2558" spans="50:50" ht="0" hidden="1" customHeight="1" x14ac:dyDescent="0.2">
      <c r="AX2558" s="78"/>
    </row>
    <row r="2559" spans="50:50" ht="0" hidden="1" customHeight="1" x14ac:dyDescent="0.2">
      <c r="AX2559" s="78"/>
    </row>
    <row r="2560" spans="50:50" ht="0" hidden="1" customHeight="1" x14ac:dyDescent="0.2">
      <c r="AX2560" s="78"/>
    </row>
    <row r="2561" spans="50:50" ht="0" hidden="1" customHeight="1" x14ac:dyDescent="0.2">
      <c r="AX2561" s="78"/>
    </row>
    <row r="2562" spans="50:50" ht="0" hidden="1" customHeight="1" x14ac:dyDescent="0.2">
      <c r="AX2562" s="78"/>
    </row>
    <row r="2563" spans="50:50" ht="0" hidden="1" customHeight="1" x14ac:dyDescent="0.2">
      <c r="AX2563" s="78"/>
    </row>
    <row r="2564" spans="50:50" ht="0" hidden="1" customHeight="1" x14ac:dyDescent="0.2">
      <c r="AX2564" s="78"/>
    </row>
    <row r="2565" spans="50:50" ht="0" hidden="1" customHeight="1" x14ac:dyDescent="0.2">
      <c r="AX2565" s="78"/>
    </row>
    <row r="2566" spans="50:50" ht="0" hidden="1" customHeight="1" x14ac:dyDescent="0.2">
      <c r="AX2566" s="78"/>
    </row>
    <row r="2567" spans="50:50" ht="0" hidden="1" customHeight="1" x14ac:dyDescent="0.2">
      <c r="AX2567" s="78"/>
    </row>
    <row r="2568" spans="50:50" ht="0" hidden="1" customHeight="1" x14ac:dyDescent="0.2">
      <c r="AX2568" s="78"/>
    </row>
    <row r="2569" spans="50:50" ht="0" hidden="1" customHeight="1" x14ac:dyDescent="0.2">
      <c r="AX2569" s="78"/>
    </row>
    <row r="2570" spans="50:50" ht="0" hidden="1" customHeight="1" x14ac:dyDescent="0.2">
      <c r="AX2570" s="78"/>
    </row>
    <row r="2571" spans="50:50" ht="0" hidden="1" customHeight="1" x14ac:dyDescent="0.2">
      <c r="AX2571" s="78"/>
    </row>
    <row r="2572" spans="50:50" ht="0" hidden="1" customHeight="1" x14ac:dyDescent="0.2">
      <c r="AX2572" s="78"/>
    </row>
    <row r="2573" spans="50:50" ht="0" hidden="1" customHeight="1" x14ac:dyDescent="0.2">
      <c r="AX2573" s="78"/>
    </row>
    <row r="2574" spans="50:50" ht="0" hidden="1" customHeight="1" x14ac:dyDescent="0.2">
      <c r="AX2574" s="78"/>
    </row>
    <row r="2575" spans="50:50" ht="0" hidden="1" customHeight="1" x14ac:dyDescent="0.2">
      <c r="AX2575" s="78"/>
    </row>
    <row r="2576" spans="50:50" ht="0" hidden="1" customHeight="1" x14ac:dyDescent="0.2">
      <c r="AX2576" s="78"/>
    </row>
    <row r="2577" spans="50:50" ht="0" hidden="1" customHeight="1" x14ac:dyDescent="0.2">
      <c r="AX2577" s="78"/>
    </row>
    <row r="2578" spans="50:50" ht="0" hidden="1" customHeight="1" x14ac:dyDescent="0.2">
      <c r="AX2578" s="78"/>
    </row>
    <row r="2579" spans="50:50" ht="0" hidden="1" customHeight="1" x14ac:dyDescent="0.2">
      <c r="AX2579" s="78"/>
    </row>
    <row r="2580" spans="50:50" ht="0" hidden="1" customHeight="1" x14ac:dyDescent="0.2">
      <c r="AX2580" s="78"/>
    </row>
    <row r="2581" spans="50:50" ht="0" hidden="1" customHeight="1" x14ac:dyDescent="0.2">
      <c r="AX2581" s="78"/>
    </row>
    <row r="2582" spans="50:50" ht="0" hidden="1" customHeight="1" x14ac:dyDescent="0.2">
      <c r="AX2582" s="78"/>
    </row>
    <row r="2583" spans="50:50" ht="0" hidden="1" customHeight="1" x14ac:dyDescent="0.2">
      <c r="AX2583" s="78"/>
    </row>
    <row r="2584" spans="50:50" ht="0" hidden="1" customHeight="1" x14ac:dyDescent="0.2">
      <c r="AX2584" s="78"/>
    </row>
    <row r="2585" spans="50:50" ht="0" hidden="1" customHeight="1" x14ac:dyDescent="0.2">
      <c r="AX2585" s="78"/>
    </row>
    <row r="2586" spans="50:50" ht="0" hidden="1" customHeight="1" x14ac:dyDescent="0.2">
      <c r="AX2586" s="78"/>
    </row>
    <row r="2587" spans="50:50" ht="0" hidden="1" customHeight="1" x14ac:dyDescent="0.2">
      <c r="AX2587" s="78"/>
    </row>
    <row r="2588" spans="50:50" ht="0" hidden="1" customHeight="1" x14ac:dyDescent="0.2">
      <c r="AX2588" s="78"/>
    </row>
    <row r="2589" spans="50:50" ht="0" hidden="1" customHeight="1" x14ac:dyDescent="0.2">
      <c r="AX2589" s="78"/>
    </row>
    <row r="2590" spans="50:50" ht="0" hidden="1" customHeight="1" x14ac:dyDescent="0.2">
      <c r="AX2590" s="78"/>
    </row>
    <row r="2591" spans="50:50" ht="0" hidden="1" customHeight="1" x14ac:dyDescent="0.2">
      <c r="AX2591" s="78"/>
    </row>
    <row r="2592" spans="50:50" ht="0" hidden="1" customHeight="1" x14ac:dyDescent="0.2">
      <c r="AX2592" s="78"/>
    </row>
    <row r="2593" spans="50:50" ht="0" hidden="1" customHeight="1" x14ac:dyDescent="0.2">
      <c r="AX2593" s="78"/>
    </row>
    <row r="2594" spans="50:50" ht="0" hidden="1" customHeight="1" x14ac:dyDescent="0.2">
      <c r="AX2594" s="78"/>
    </row>
    <row r="2595" spans="50:50" ht="0" hidden="1" customHeight="1" x14ac:dyDescent="0.2">
      <c r="AX2595" s="78"/>
    </row>
    <row r="2596" spans="50:50" ht="0" hidden="1" customHeight="1" x14ac:dyDescent="0.2">
      <c r="AX2596" s="78"/>
    </row>
    <row r="2597" spans="50:50" ht="0" hidden="1" customHeight="1" x14ac:dyDescent="0.2">
      <c r="AX2597" s="78"/>
    </row>
    <row r="2598" spans="50:50" ht="0" hidden="1" customHeight="1" x14ac:dyDescent="0.2">
      <c r="AX2598" s="78"/>
    </row>
    <row r="2599" spans="50:50" ht="0" hidden="1" customHeight="1" x14ac:dyDescent="0.2">
      <c r="AX2599" s="78"/>
    </row>
    <row r="2600" spans="50:50" ht="0" hidden="1" customHeight="1" x14ac:dyDescent="0.2">
      <c r="AX2600" s="78"/>
    </row>
    <row r="2601" spans="50:50" ht="0" hidden="1" customHeight="1" x14ac:dyDescent="0.2">
      <c r="AX2601" s="78"/>
    </row>
    <row r="2602" spans="50:50" ht="0" hidden="1" customHeight="1" x14ac:dyDescent="0.2">
      <c r="AX2602" s="78"/>
    </row>
    <row r="2603" spans="50:50" ht="0" hidden="1" customHeight="1" x14ac:dyDescent="0.2">
      <c r="AX2603" s="78"/>
    </row>
    <row r="2604" spans="50:50" ht="0" hidden="1" customHeight="1" x14ac:dyDescent="0.2">
      <c r="AX2604" s="78"/>
    </row>
    <row r="2605" spans="50:50" ht="0" hidden="1" customHeight="1" x14ac:dyDescent="0.2">
      <c r="AX2605" s="78"/>
    </row>
    <row r="2606" spans="50:50" ht="0" hidden="1" customHeight="1" x14ac:dyDescent="0.2">
      <c r="AX2606" s="78"/>
    </row>
    <row r="2607" spans="50:50" ht="0" hidden="1" customHeight="1" x14ac:dyDescent="0.2">
      <c r="AX2607" s="78"/>
    </row>
    <row r="2608" spans="50:50" ht="0" hidden="1" customHeight="1" x14ac:dyDescent="0.2">
      <c r="AX2608" s="78"/>
    </row>
    <row r="2609" spans="50:50" ht="0" hidden="1" customHeight="1" x14ac:dyDescent="0.2">
      <c r="AX2609" s="78"/>
    </row>
    <row r="2610" spans="50:50" ht="0" hidden="1" customHeight="1" x14ac:dyDescent="0.2">
      <c r="AX2610" s="78"/>
    </row>
    <row r="2611" spans="50:50" ht="0" hidden="1" customHeight="1" x14ac:dyDescent="0.2">
      <c r="AX2611" s="78"/>
    </row>
    <row r="2612" spans="50:50" ht="0" hidden="1" customHeight="1" x14ac:dyDescent="0.2">
      <c r="AX2612" s="78"/>
    </row>
    <row r="2613" spans="50:50" ht="0" hidden="1" customHeight="1" x14ac:dyDescent="0.2">
      <c r="AX2613" s="78"/>
    </row>
    <row r="2614" spans="50:50" ht="0" hidden="1" customHeight="1" x14ac:dyDescent="0.2">
      <c r="AX2614" s="78"/>
    </row>
    <row r="2615" spans="50:50" ht="0" hidden="1" customHeight="1" x14ac:dyDescent="0.2">
      <c r="AX2615" s="78"/>
    </row>
    <row r="2616" spans="50:50" ht="0" hidden="1" customHeight="1" x14ac:dyDescent="0.2">
      <c r="AX2616" s="78"/>
    </row>
    <row r="2617" spans="50:50" ht="0" hidden="1" customHeight="1" x14ac:dyDescent="0.2">
      <c r="AX2617" s="78"/>
    </row>
    <row r="2618" spans="50:50" ht="0" hidden="1" customHeight="1" x14ac:dyDescent="0.2">
      <c r="AX2618" s="78"/>
    </row>
    <row r="2619" spans="50:50" ht="0" hidden="1" customHeight="1" x14ac:dyDescent="0.2">
      <c r="AX2619" s="78"/>
    </row>
    <row r="2620" spans="50:50" ht="0" hidden="1" customHeight="1" x14ac:dyDescent="0.2">
      <c r="AX2620" s="78"/>
    </row>
    <row r="2621" spans="50:50" ht="0" hidden="1" customHeight="1" x14ac:dyDescent="0.2">
      <c r="AX2621" s="78"/>
    </row>
    <row r="2622" spans="50:50" ht="0" hidden="1" customHeight="1" x14ac:dyDescent="0.2">
      <c r="AX2622" s="78"/>
    </row>
    <row r="2623" spans="50:50" ht="0" hidden="1" customHeight="1" x14ac:dyDescent="0.2">
      <c r="AX2623" s="78"/>
    </row>
    <row r="2624" spans="50:50" ht="0" hidden="1" customHeight="1" x14ac:dyDescent="0.2">
      <c r="AX2624" s="78"/>
    </row>
    <row r="2625" spans="50:50" ht="0" hidden="1" customHeight="1" x14ac:dyDescent="0.2">
      <c r="AX2625" s="78"/>
    </row>
    <row r="2626" spans="50:50" ht="0" hidden="1" customHeight="1" x14ac:dyDescent="0.2">
      <c r="AX2626" s="78"/>
    </row>
    <row r="2627" spans="50:50" ht="0" hidden="1" customHeight="1" x14ac:dyDescent="0.2">
      <c r="AX2627" s="78"/>
    </row>
    <row r="2628" spans="50:50" ht="0" hidden="1" customHeight="1" x14ac:dyDescent="0.2">
      <c r="AX2628" s="78"/>
    </row>
    <row r="2629" spans="50:50" ht="0" hidden="1" customHeight="1" x14ac:dyDescent="0.2">
      <c r="AX2629" s="78"/>
    </row>
    <row r="2630" spans="50:50" ht="0" hidden="1" customHeight="1" x14ac:dyDescent="0.2">
      <c r="AX2630" s="78"/>
    </row>
    <row r="2631" spans="50:50" ht="0" hidden="1" customHeight="1" x14ac:dyDescent="0.2">
      <c r="AX2631" s="78"/>
    </row>
    <row r="2632" spans="50:50" ht="0" hidden="1" customHeight="1" x14ac:dyDescent="0.2">
      <c r="AX2632" s="78"/>
    </row>
    <row r="2633" spans="50:50" ht="0" hidden="1" customHeight="1" x14ac:dyDescent="0.2">
      <c r="AX2633" s="78"/>
    </row>
    <row r="2634" spans="50:50" ht="0" hidden="1" customHeight="1" x14ac:dyDescent="0.2">
      <c r="AX2634" s="78"/>
    </row>
    <row r="2635" spans="50:50" ht="0" hidden="1" customHeight="1" x14ac:dyDescent="0.2">
      <c r="AX2635" s="78"/>
    </row>
    <row r="2636" spans="50:50" ht="0" hidden="1" customHeight="1" x14ac:dyDescent="0.2">
      <c r="AX2636" s="78"/>
    </row>
    <row r="2637" spans="50:50" ht="0" hidden="1" customHeight="1" x14ac:dyDescent="0.2">
      <c r="AX2637" s="78"/>
    </row>
    <row r="2638" spans="50:50" ht="0" hidden="1" customHeight="1" x14ac:dyDescent="0.2">
      <c r="AX2638" s="78"/>
    </row>
    <row r="2639" spans="50:50" ht="0" hidden="1" customHeight="1" x14ac:dyDescent="0.2">
      <c r="AX2639" s="78"/>
    </row>
    <row r="2640" spans="50:50" ht="0" hidden="1" customHeight="1" x14ac:dyDescent="0.2">
      <c r="AX2640" s="78"/>
    </row>
    <row r="2641" spans="50:50" ht="0" hidden="1" customHeight="1" x14ac:dyDescent="0.2">
      <c r="AX2641" s="78"/>
    </row>
    <row r="2642" spans="50:50" ht="0" hidden="1" customHeight="1" x14ac:dyDescent="0.2">
      <c r="AX2642" s="78"/>
    </row>
    <row r="2643" spans="50:50" ht="0" hidden="1" customHeight="1" x14ac:dyDescent="0.2">
      <c r="AX2643" s="78"/>
    </row>
    <row r="2644" spans="50:50" ht="0" hidden="1" customHeight="1" x14ac:dyDescent="0.2">
      <c r="AX2644" s="78"/>
    </row>
    <row r="2645" spans="50:50" ht="0" hidden="1" customHeight="1" x14ac:dyDescent="0.2">
      <c r="AX2645" s="78"/>
    </row>
    <row r="2646" spans="50:50" ht="0" hidden="1" customHeight="1" x14ac:dyDescent="0.2">
      <c r="AX2646" s="78"/>
    </row>
    <row r="2647" spans="50:50" ht="0" hidden="1" customHeight="1" x14ac:dyDescent="0.2">
      <c r="AX2647" s="78"/>
    </row>
    <row r="2648" spans="50:50" ht="0" hidden="1" customHeight="1" x14ac:dyDescent="0.2">
      <c r="AX2648" s="78"/>
    </row>
    <row r="2649" spans="50:50" ht="0" hidden="1" customHeight="1" x14ac:dyDescent="0.2">
      <c r="AX2649" s="78"/>
    </row>
    <row r="2650" spans="50:50" ht="0" hidden="1" customHeight="1" x14ac:dyDescent="0.2">
      <c r="AX2650" s="78"/>
    </row>
    <row r="2651" spans="50:50" ht="0" hidden="1" customHeight="1" x14ac:dyDescent="0.2">
      <c r="AX2651" s="78"/>
    </row>
    <row r="2652" spans="50:50" ht="0" hidden="1" customHeight="1" x14ac:dyDescent="0.2">
      <c r="AX2652" s="78"/>
    </row>
    <row r="2653" spans="50:50" ht="0" hidden="1" customHeight="1" x14ac:dyDescent="0.2">
      <c r="AX2653" s="78"/>
    </row>
    <row r="2654" spans="50:50" ht="0" hidden="1" customHeight="1" x14ac:dyDescent="0.2">
      <c r="AX2654" s="78"/>
    </row>
    <row r="2655" spans="50:50" ht="0" hidden="1" customHeight="1" x14ac:dyDescent="0.2">
      <c r="AX2655" s="78"/>
    </row>
    <row r="2656" spans="50:50" ht="0" hidden="1" customHeight="1" x14ac:dyDescent="0.2">
      <c r="AX2656" s="78"/>
    </row>
    <row r="2657" spans="50:50" ht="0" hidden="1" customHeight="1" x14ac:dyDescent="0.2">
      <c r="AX2657" s="78"/>
    </row>
    <row r="2658" spans="50:50" ht="0" hidden="1" customHeight="1" x14ac:dyDescent="0.2">
      <c r="AX2658" s="78"/>
    </row>
    <row r="2659" spans="50:50" ht="0" hidden="1" customHeight="1" x14ac:dyDescent="0.2">
      <c r="AX2659" s="78"/>
    </row>
    <row r="2660" spans="50:50" ht="0" hidden="1" customHeight="1" x14ac:dyDescent="0.2">
      <c r="AX2660" s="78"/>
    </row>
    <row r="2661" spans="50:50" ht="0" hidden="1" customHeight="1" x14ac:dyDescent="0.2">
      <c r="AX2661" s="78"/>
    </row>
    <row r="2662" spans="50:50" ht="0" hidden="1" customHeight="1" x14ac:dyDescent="0.2">
      <c r="AX2662" s="78"/>
    </row>
    <row r="2663" spans="50:50" ht="0" hidden="1" customHeight="1" x14ac:dyDescent="0.2">
      <c r="AX2663" s="78"/>
    </row>
    <row r="2664" spans="50:50" ht="0" hidden="1" customHeight="1" x14ac:dyDescent="0.2">
      <c r="AX2664" s="78"/>
    </row>
    <row r="2665" spans="50:50" ht="0" hidden="1" customHeight="1" x14ac:dyDescent="0.2">
      <c r="AX2665" s="78"/>
    </row>
    <row r="2666" spans="50:50" ht="0" hidden="1" customHeight="1" x14ac:dyDescent="0.2">
      <c r="AX2666" s="78"/>
    </row>
    <row r="2667" spans="50:50" ht="0" hidden="1" customHeight="1" x14ac:dyDescent="0.2">
      <c r="AX2667" s="78"/>
    </row>
    <row r="2668" spans="50:50" ht="0" hidden="1" customHeight="1" x14ac:dyDescent="0.2">
      <c r="AX2668" s="78"/>
    </row>
    <row r="2669" spans="50:50" ht="0" hidden="1" customHeight="1" x14ac:dyDescent="0.2">
      <c r="AX2669" s="78"/>
    </row>
    <row r="2670" spans="50:50" ht="0" hidden="1" customHeight="1" x14ac:dyDescent="0.2">
      <c r="AX2670" s="78"/>
    </row>
    <row r="2671" spans="50:50" ht="0" hidden="1" customHeight="1" x14ac:dyDescent="0.2">
      <c r="AX2671" s="78"/>
    </row>
    <row r="2672" spans="50:50" ht="0" hidden="1" customHeight="1" x14ac:dyDescent="0.2">
      <c r="AX2672" s="78"/>
    </row>
    <row r="2673" spans="50:50" ht="0" hidden="1" customHeight="1" x14ac:dyDescent="0.2">
      <c r="AX2673" s="78"/>
    </row>
    <row r="2674" spans="50:50" ht="0" hidden="1" customHeight="1" x14ac:dyDescent="0.2">
      <c r="AX2674" s="78"/>
    </row>
    <row r="2675" spans="50:50" ht="0" hidden="1" customHeight="1" x14ac:dyDescent="0.2">
      <c r="AX2675" s="78"/>
    </row>
    <row r="2676" spans="50:50" ht="0" hidden="1" customHeight="1" x14ac:dyDescent="0.2">
      <c r="AX2676" s="78"/>
    </row>
    <row r="2677" spans="50:50" ht="0" hidden="1" customHeight="1" x14ac:dyDescent="0.2">
      <c r="AX2677" s="78"/>
    </row>
    <row r="2678" spans="50:50" ht="0" hidden="1" customHeight="1" x14ac:dyDescent="0.2">
      <c r="AX2678" s="78"/>
    </row>
    <row r="2679" spans="50:50" ht="0" hidden="1" customHeight="1" x14ac:dyDescent="0.2">
      <c r="AX2679" s="78"/>
    </row>
    <row r="2680" spans="50:50" ht="0" hidden="1" customHeight="1" x14ac:dyDescent="0.2">
      <c r="AX2680" s="78"/>
    </row>
    <row r="2681" spans="50:50" ht="0" hidden="1" customHeight="1" x14ac:dyDescent="0.2">
      <c r="AX2681" s="78"/>
    </row>
    <row r="2682" spans="50:50" ht="0" hidden="1" customHeight="1" x14ac:dyDescent="0.2">
      <c r="AX2682" s="78"/>
    </row>
    <row r="2683" spans="50:50" ht="0" hidden="1" customHeight="1" x14ac:dyDescent="0.2">
      <c r="AX2683" s="78"/>
    </row>
    <row r="2684" spans="50:50" ht="0" hidden="1" customHeight="1" x14ac:dyDescent="0.2">
      <c r="AX2684" s="78"/>
    </row>
    <row r="2685" spans="50:50" ht="0" hidden="1" customHeight="1" x14ac:dyDescent="0.2">
      <c r="AX2685" s="78"/>
    </row>
    <row r="2686" spans="50:50" ht="0" hidden="1" customHeight="1" x14ac:dyDescent="0.2">
      <c r="AX2686" s="78"/>
    </row>
    <row r="2687" spans="50:50" ht="0" hidden="1" customHeight="1" x14ac:dyDescent="0.2">
      <c r="AX2687" s="78"/>
    </row>
    <row r="2688" spans="50:50" ht="0" hidden="1" customHeight="1" x14ac:dyDescent="0.2">
      <c r="AX2688" s="78"/>
    </row>
    <row r="2689" spans="50:50" ht="0" hidden="1" customHeight="1" x14ac:dyDescent="0.2">
      <c r="AX2689" s="78"/>
    </row>
    <row r="2690" spans="50:50" ht="0" hidden="1" customHeight="1" x14ac:dyDescent="0.2">
      <c r="AX2690" s="78"/>
    </row>
    <row r="2691" spans="50:50" ht="0" hidden="1" customHeight="1" x14ac:dyDescent="0.2">
      <c r="AX2691" s="78"/>
    </row>
    <row r="2692" spans="50:50" ht="0" hidden="1" customHeight="1" x14ac:dyDescent="0.2">
      <c r="AX2692" s="78"/>
    </row>
    <row r="2693" spans="50:50" ht="0" hidden="1" customHeight="1" x14ac:dyDescent="0.2">
      <c r="AX2693" s="78"/>
    </row>
    <row r="2694" spans="50:50" ht="0" hidden="1" customHeight="1" x14ac:dyDescent="0.2">
      <c r="AX2694" s="78"/>
    </row>
    <row r="2695" spans="50:50" ht="0" hidden="1" customHeight="1" x14ac:dyDescent="0.2">
      <c r="AX2695" s="78"/>
    </row>
    <row r="2696" spans="50:50" ht="0" hidden="1" customHeight="1" x14ac:dyDescent="0.2">
      <c r="AX2696" s="78"/>
    </row>
    <row r="2697" spans="50:50" ht="0" hidden="1" customHeight="1" x14ac:dyDescent="0.2">
      <c r="AX2697" s="78"/>
    </row>
    <row r="2698" spans="50:50" ht="0" hidden="1" customHeight="1" x14ac:dyDescent="0.2">
      <c r="AX2698" s="78"/>
    </row>
    <row r="2699" spans="50:50" ht="0" hidden="1" customHeight="1" x14ac:dyDescent="0.2">
      <c r="AX2699" s="78"/>
    </row>
    <row r="2700" spans="50:50" ht="0" hidden="1" customHeight="1" x14ac:dyDescent="0.2">
      <c r="AX2700" s="78"/>
    </row>
    <row r="2701" spans="50:50" ht="0" hidden="1" customHeight="1" x14ac:dyDescent="0.2">
      <c r="AX2701" s="78"/>
    </row>
    <row r="2702" spans="50:50" ht="0" hidden="1" customHeight="1" x14ac:dyDescent="0.2">
      <c r="AX2702" s="78"/>
    </row>
    <row r="2703" spans="50:50" ht="0" hidden="1" customHeight="1" x14ac:dyDescent="0.2">
      <c r="AX2703" s="78"/>
    </row>
    <row r="2704" spans="50:50" ht="0" hidden="1" customHeight="1" x14ac:dyDescent="0.2">
      <c r="AX2704" s="78"/>
    </row>
    <row r="2705" spans="50:50" ht="0" hidden="1" customHeight="1" x14ac:dyDescent="0.2">
      <c r="AX2705" s="78"/>
    </row>
    <row r="2706" spans="50:50" ht="0" hidden="1" customHeight="1" x14ac:dyDescent="0.2">
      <c r="AX2706" s="78"/>
    </row>
    <row r="2707" spans="50:50" ht="0" hidden="1" customHeight="1" x14ac:dyDescent="0.2">
      <c r="AX2707" s="78"/>
    </row>
    <row r="2708" spans="50:50" ht="0" hidden="1" customHeight="1" x14ac:dyDescent="0.2">
      <c r="AX2708" s="78"/>
    </row>
    <row r="2709" spans="50:50" ht="0" hidden="1" customHeight="1" x14ac:dyDescent="0.2">
      <c r="AX2709" s="78"/>
    </row>
    <row r="2710" spans="50:50" ht="0" hidden="1" customHeight="1" x14ac:dyDescent="0.2">
      <c r="AX2710" s="78"/>
    </row>
    <row r="2711" spans="50:50" ht="0" hidden="1" customHeight="1" x14ac:dyDescent="0.2">
      <c r="AX2711" s="78"/>
    </row>
    <row r="2712" spans="50:50" ht="0" hidden="1" customHeight="1" x14ac:dyDescent="0.2">
      <c r="AX2712" s="78"/>
    </row>
    <row r="2713" spans="50:50" ht="0" hidden="1" customHeight="1" x14ac:dyDescent="0.2">
      <c r="AX2713" s="78"/>
    </row>
    <row r="2714" spans="50:50" ht="0" hidden="1" customHeight="1" x14ac:dyDescent="0.2">
      <c r="AX2714" s="78"/>
    </row>
    <row r="2715" spans="50:50" ht="0" hidden="1" customHeight="1" x14ac:dyDescent="0.2">
      <c r="AX2715" s="78"/>
    </row>
    <row r="2716" spans="50:50" ht="0" hidden="1" customHeight="1" x14ac:dyDescent="0.2">
      <c r="AX2716" s="78"/>
    </row>
    <row r="2717" spans="50:50" ht="0" hidden="1" customHeight="1" x14ac:dyDescent="0.2">
      <c r="AX2717" s="78"/>
    </row>
    <row r="2718" spans="50:50" ht="0" hidden="1" customHeight="1" x14ac:dyDescent="0.2">
      <c r="AX2718" s="78"/>
    </row>
    <row r="2719" spans="50:50" ht="0" hidden="1" customHeight="1" x14ac:dyDescent="0.2">
      <c r="AX2719" s="78"/>
    </row>
    <row r="2720" spans="50:50" ht="0" hidden="1" customHeight="1" x14ac:dyDescent="0.2">
      <c r="AX2720" s="78"/>
    </row>
    <row r="2721" spans="50:50" ht="0" hidden="1" customHeight="1" x14ac:dyDescent="0.2">
      <c r="AX2721" s="78"/>
    </row>
    <row r="2722" spans="50:50" ht="0" hidden="1" customHeight="1" x14ac:dyDescent="0.2">
      <c r="AX2722" s="78"/>
    </row>
    <row r="2723" spans="50:50" ht="0" hidden="1" customHeight="1" x14ac:dyDescent="0.2">
      <c r="AX2723" s="78"/>
    </row>
    <row r="2724" spans="50:50" ht="0" hidden="1" customHeight="1" x14ac:dyDescent="0.2">
      <c r="AX2724" s="78"/>
    </row>
    <row r="2725" spans="50:50" ht="0" hidden="1" customHeight="1" x14ac:dyDescent="0.2">
      <c r="AX2725" s="78"/>
    </row>
    <row r="2726" spans="50:50" ht="0" hidden="1" customHeight="1" x14ac:dyDescent="0.2">
      <c r="AX2726" s="78"/>
    </row>
    <row r="2727" spans="50:50" ht="0" hidden="1" customHeight="1" x14ac:dyDescent="0.2">
      <c r="AX2727" s="78"/>
    </row>
    <row r="2728" spans="50:50" ht="0" hidden="1" customHeight="1" x14ac:dyDescent="0.2">
      <c r="AX2728" s="78"/>
    </row>
    <row r="2729" spans="50:50" ht="0" hidden="1" customHeight="1" x14ac:dyDescent="0.2">
      <c r="AX2729" s="78"/>
    </row>
    <row r="2730" spans="50:50" ht="0" hidden="1" customHeight="1" x14ac:dyDescent="0.2">
      <c r="AX2730" s="78"/>
    </row>
    <row r="2731" spans="50:50" ht="0" hidden="1" customHeight="1" x14ac:dyDescent="0.2">
      <c r="AX2731" s="78"/>
    </row>
    <row r="2732" spans="50:50" ht="0" hidden="1" customHeight="1" x14ac:dyDescent="0.2">
      <c r="AX2732" s="78"/>
    </row>
    <row r="2733" spans="50:50" ht="0" hidden="1" customHeight="1" x14ac:dyDescent="0.2">
      <c r="AX2733" s="78"/>
    </row>
    <row r="2734" spans="50:50" ht="0" hidden="1" customHeight="1" x14ac:dyDescent="0.2">
      <c r="AX2734" s="78"/>
    </row>
    <row r="2735" spans="50:50" ht="0" hidden="1" customHeight="1" x14ac:dyDescent="0.2">
      <c r="AX2735" s="78"/>
    </row>
    <row r="2736" spans="50:50" ht="0" hidden="1" customHeight="1" x14ac:dyDescent="0.2">
      <c r="AX2736" s="78"/>
    </row>
    <row r="2737" spans="50:50" ht="0" hidden="1" customHeight="1" x14ac:dyDescent="0.2">
      <c r="AX2737" s="78"/>
    </row>
    <row r="2738" spans="50:50" ht="0" hidden="1" customHeight="1" x14ac:dyDescent="0.2">
      <c r="AX2738" s="78"/>
    </row>
    <row r="2739" spans="50:50" ht="0" hidden="1" customHeight="1" x14ac:dyDescent="0.2">
      <c r="AX2739" s="78"/>
    </row>
    <row r="2740" spans="50:50" ht="0" hidden="1" customHeight="1" x14ac:dyDescent="0.2">
      <c r="AX2740" s="78"/>
    </row>
    <row r="2741" spans="50:50" ht="0" hidden="1" customHeight="1" x14ac:dyDescent="0.2">
      <c r="AX2741" s="78"/>
    </row>
    <row r="2742" spans="50:50" ht="0" hidden="1" customHeight="1" x14ac:dyDescent="0.2">
      <c r="AX2742" s="78"/>
    </row>
    <row r="2743" spans="50:50" ht="0" hidden="1" customHeight="1" x14ac:dyDescent="0.2">
      <c r="AX2743" s="78"/>
    </row>
    <row r="2744" spans="50:50" ht="0" hidden="1" customHeight="1" x14ac:dyDescent="0.2">
      <c r="AX2744" s="78"/>
    </row>
    <row r="2745" spans="50:50" ht="0" hidden="1" customHeight="1" x14ac:dyDescent="0.2">
      <c r="AX2745" s="78"/>
    </row>
    <row r="2746" spans="50:50" ht="0" hidden="1" customHeight="1" x14ac:dyDescent="0.2">
      <c r="AX2746" s="78"/>
    </row>
    <row r="2747" spans="50:50" ht="0" hidden="1" customHeight="1" x14ac:dyDescent="0.2">
      <c r="AX2747" s="78"/>
    </row>
    <row r="2748" spans="50:50" ht="0" hidden="1" customHeight="1" x14ac:dyDescent="0.2">
      <c r="AX2748" s="78"/>
    </row>
    <row r="2749" spans="50:50" ht="0" hidden="1" customHeight="1" x14ac:dyDescent="0.2">
      <c r="AX2749" s="78"/>
    </row>
    <row r="2750" spans="50:50" ht="0" hidden="1" customHeight="1" x14ac:dyDescent="0.2">
      <c r="AX2750" s="78"/>
    </row>
    <row r="2751" spans="50:50" ht="0" hidden="1" customHeight="1" x14ac:dyDescent="0.2">
      <c r="AX2751" s="78"/>
    </row>
    <row r="2752" spans="50:50" ht="0" hidden="1" customHeight="1" x14ac:dyDescent="0.2">
      <c r="AX2752" s="78"/>
    </row>
    <row r="2753" spans="50:50" ht="0" hidden="1" customHeight="1" x14ac:dyDescent="0.2">
      <c r="AX2753" s="78"/>
    </row>
    <row r="2754" spans="50:50" ht="0" hidden="1" customHeight="1" x14ac:dyDescent="0.2">
      <c r="AX2754" s="78"/>
    </row>
    <row r="2755" spans="50:50" ht="0" hidden="1" customHeight="1" x14ac:dyDescent="0.2">
      <c r="AX2755" s="78"/>
    </row>
    <row r="2756" spans="50:50" ht="0" hidden="1" customHeight="1" x14ac:dyDescent="0.2">
      <c r="AX2756" s="78"/>
    </row>
    <row r="2757" spans="50:50" ht="0" hidden="1" customHeight="1" x14ac:dyDescent="0.2">
      <c r="AX2757" s="78"/>
    </row>
    <row r="2758" spans="50:50" ht="0" hidden="1" customHeight="1" x14ac:dyDescent="0.2">
      <c r="AX2758" s="78"/>
    </row>
    <row r="2759" spans="50:50" ht="0" hidden="1" customHeight="1" x14ac:dyDescent="0.2">
      <c r="AX2759" s="78"/>
    </row>
    <row r="2760" spans="50:50" ht="0" hidden="1" customHeight="1" x14ac:dyDescent="0.2">
      <c r="AX2760" s="78"/>
    </row>
    <row r="2761" spans="50:50" ht="0" hidden="1" customHeight="1" x14ac:dyDescent="0.2">
      <c r="AX2761" s="78"/>
    </row>
    <row r="2762" spans="50:50" ht="0" hidden="1" customHeight="1" x14ac:dyDescent="0.2">
      <c r="AX2762" s="78"/>
    </row>
    <row r="2763" spans="50:50" ht="0" hidden="1" customHeight="1" x14ac:dyDescent="0.2">
      <c r="AX2763" s="78"/>
    </row>
    <row r="2764" spans="50:50" ht="0" hidden="1" customHeight="1" x14ac:dyDescent="0.2">
      <c r="AX2764" s="78"/>
    </row>
    <row r="2765" spans="50:50" ht="0" hidden="1" customHeight="1" x14ac:dyDescent="0.2">
      <c r="AX2765" s="78"/>
    </row>
    <row r="2766" spans="50:50" ht="0" hidden="1" customHeight="1" x14ac:dyDescent="0.2">
      <c r="AX2766" s="78"/>
    </row>
    <row r="2767" spans="50:50" ht="0" hidden="1" customHeight="1" x14ac:dyDescent="0.2">
      <c r="AX2767" s="78"/>
    </row>
    <row r="2768" spans="50:50" ht="0" hidden="1" customHeight="1" x14ac:dyDescent="0.2">
      <c r="AX2768" s="78"/>
    </row>
    <row r="2769" spans="50:50" ht="0" hidden="1" customHeight="1" x14ac:dyDescent="0.2">
      <c r="AX2769" s="78"/>
    </row>
    <row r="2770" spans="50:50" ht="0" hidden="1" customHeight="1" x14ac:dyDescent="0.2">
      <c r="AX2770" s="78"/>
    </row>
    <row r="2771" spans="50:50" ht="0" hidden="1" customHeight="1" x14ac:dyDescent="0.2">
      <c r="AX2771" s="78"/>
    </row>
    <row r="2772" spans="50:50" ht="0" hidden="1" customHeight="1" x14ac:dyDescent="0.2">
      <c r="AX2772" s="78"/>
    </row>
    <row r="2773" spans="50:50" ht="0" hidden="1" customHeight="1" x14ac:dyDescent="0.2">
      <c r="AX2773" s="78"/>
    </row>
    <row r="2774" spans="50:50" ht="0" hidden="1" customHeight="1" x14ac:dyDescent="0.2">
      <c r="AX2774" s="78"/>
    </row>
    <row r="2775" spans="50:50" ht="0" hidden="1" customHeight="1" x14ac:dyDescent="0.2">
      <c r="AX2775" s="78"/>
    </row>
    <row r="2776" spans="50:50" ht="0" hidden="1" customHeight="1" x14ac:dyDescent="0.2">
      <c r="AX2776" s="78"/>
    </row>
    <row r="2777" spans="50:50" ht="0" hidden="1" customHeight="1" x14ac:dyDescent="0.2">
      <c r="AX2777" s="78"/>
    </row>
    <row r="2778" spans="50:50" ht="0" hidden="1" customHeight="1" x14ac:dyDescent="0.2">
      <c r="AX2778" s="78"/>
    </row>
    <row r="2779" spans="50:50" ht="0" hidden="1" customHeight="1" x14ac:dyDescent="0.2">
      <c r="AX2779" s="78"/>
    </row>
    <row r="2780" spans="50:50" ht="0" hidden="1" customHeight="1" x14ac:dyDescent="0.2">
      <c r="AX2780" s="78"/>
    </row>
    <row r="2781" spans="50:50" ht="0" hidden="1" customHeight="1" x14ac:dyDescent="0.2">
      <c r="AX2781" s="78"/>
    </row>
    <row r="2782" spans="50:50" ht="0" hidden="1" customHeight="1" x14ac:dyDescent="0.2">
      <c r="AX2782" s="78"/>
    </row>
    <row r="2783" spans="50:50" ht="0" hidden="1" customHeight="1" x14ac:dyDescent="0.2">
      <c r="AX2783" s="78"/>
    </row>
    <row r="2784" spans="50:50" ht="0" hidden="1" customHeight="1" x14ac:dyDescent="0.2">
      <c r="AX2784" s="78"/>
    </row>
    <row r="2785" spans="50:50" ht="0" hidden="1" customHeight="1" x14ac:dyDescent="0.2">
      <c r="AX2785" s="78"/>
    </row>
    <row r="2786" spans="50:50" ht="0" hidden="1" customHeight="1" x14ac:dyDescent="0.2">
      <c r="AX2786" s="78"/>
    </row>
    <row r="2787" spans="50:50" ht="0" hidden="1" customHeight="1" x14ac:dyDescent="0.2">
      <c r="AX2787" s="78"/>
    </row>
    <row r="2788" spans="50:50" ht="0" hidden="1" customHeight="1" x14ac:dyDescent="0.2">
      <c r="AX2788" s="78"/>
    </row>
    <row r="2789" spans="50:50" ht="0" hidden="1" customHeight="1" x14ac:dyDescent="0.2">
      <c r="AX2789" s="78"/>
    </row>
    <row r="2790" spans="50:50" ht="0" hidden="1" customHeight="1" x14ac:dyDescent="0.2">
      <c r="AX2790" s="78"/>
    </row>
    <row r="2791" spans="50:50" ht="0" hidden="1" customHeight="1" x14ac:dyDescent="0.2">
      <c r="AX2791" s="78"/>
    </row>
    <row r="2792" spans="50:50" ht="0" hidden="1" customHeight="1" x14ac:dyDescent="0.2">
      <c r="AX2792" s="78"/>
    </row>
    <row r="2793" spans="50:50" ht="0" hidden="1" customHeight="1" x14ac:dyDescent="0.2">
      <c r="AX2793" s="78"/>
    </row>
    <row r="2794" spans="50:50" ht="0" hidden="1" customHeight="1" x14ac:dyDescent="0.2">
      <c r="AX2794" s="78"/>
    </row>
    <row r="2795" spans="50:50" ht="0" hidden="1" customHeight="1" x14ac:dyDescent="0.2">
      <c r="AX2795" s="78"/>
    </row>
    <row r="2796" spans="50:50" ht="0" hidden="1" customHeight="1" x14ac:dyDescent="0.2">
      <c r="AX2796" s="78"/>
    </row>
    <row r="2797" spans="50:50" ht="0" hidden="1" customHeight="1" x14ac:dyDescent="0.2">
      <c r="AX2797" s="78"/>
    </row>
    <row r="2798" spans="50:50" ht="0" hidden="1" customHeight="1" x14ac:dyDescent="0.2">
      <c r="AX2798" s="78"/>
    </row>
    <row r="2799" spans="50:50" ht="0" hidden="1" customHeight="1" x14ac:dyDescent="0.2">
      <c r="AX2799" s="78"/>
    </row>
    <row r="2800" spans="50:50" ht="0" hidden="1" customHeight="1" x14ac:dyDescent="0.2">
      <c r="AX2800" s="78"/>
    </row>
    <row r="2801" spans="50:50" ht="0" hidden="1" customHeight="1" x14ac:dyDescent="0.2">
      <c r="AX2801" s="78"/>
    </row>
    <row r="2802" spans="50:50" ht="0" hidden="1" customHeight="1" x14ac:dyDescent="0.2">
      <c r="AX2802" s="78"/>
    </row>
    <row r="2803" spans="50:50" ht="0" hidden="1" customHeight="1" x14ac:dyDescent="0.2">
      <c r="AX2803" s="78"/>
    </row>
    <row r="2804" spans="50:50" ht="0" hidden="1" customHeight="1" x14ac:dyDescent="0.2">
      <c r="AX2804" s="78"/>
    </row>
    <row r="2805" spans="50:50" ht="0" hidden="1" customHeight="1" x14ac:dyDescent="0.2">
      <c r="AX2805" s="78"/>
    </row>
    <row r="2806" spans="50:50" ht="0" hidden="1" customHeight="1" x14ac:dyDescent="0.2">
      <c r="AX2806" s="78"/>
    </row>
    <row r="2807" spans="50:50" ht="0" hidden="1" customHeight="1" x14ac:dyDescent="0.2">
      <c r="AX2807" s="78"/>
    </row>
    <row r="2808" spans="50:50" ht="0" hidden="1" customHeight="1" x14ac:dyDescent="0.2">
      <c r="AX2808" s="78"/>
    </row>
    <row r="2809" spans="50:50" ht="0" hidden="1" customHeight="1" x14ac:dyDescent="0.2">
      <c r="AX2809" s="78"/>
    </row>
    <row r="2810" spans="50:50" ht="0" hidden="1" customHeight="1" x14ac:dyDescent="0.2">
      <c r="AX2810" s="78"/>
    </row>
    <row r="2811" spans="50:50" ht="0" hidden="1" customHeight="1" x14ac:dyDescent="0.2">
      <c r="AX2811" s="78"/>
    </row>
    <row r="2812" spans="50:50" ht="0" hidden="1" customHeight="1" x14ac:dyDescent="0.2">
      <c r="AX2812" s="78"/>
    </row>
    <row r="2813" spans="50:50" ht="0" hidden="1" customHeight="1" x14ac:dyDescent="0.2">
      <c r="AX2813" s="78"/>
    </row>
    <row r="2814" spans="50:50" ht="0" hidden="1" customHeight="1" x14ac:dyDescent="0.2">
      <c r="AX2814" s="78"/>
    </row>
    <row r="2815" spans="50:50" ht="0" hidden="1" customHeight="1" x14ac:dyDescent="0.2">
      <c r="AX2815" s="78"/>
    </row>
    <row r="2816" spans="50:50" ht="0" hidden="1" customHeight="1" x14ac:dyDescent="0.2">
      <c r="AX2816" s="78"/>
    </row>
    <row r="2817" spans="50:50" ht="0" hidden="1" customHeight="1" x14ac:dyDescent="0.2">
      <c r="AX2817" s="78"/>
    </row>
    <row r="2818" spans="50:50" ht="0" hidden="1" customHeight="1" x14ac:dyDescent="0.2">
      <c r="AX2818" s="78"/>
    </row>
    <row r="2819" spans="50:50" ht="0" hidden="1" customHeight="1" x14ac:dyDescent="0.2">
      <c r="AX2819" s="78"/>
    </row>
    <row r="2820" spans="50:50" ht="0" hidden="1" customHeight="1" x14ac:dyDescent="0.2">
      <c r="AX2820" s="78"/>
    </row>
    <row r="2821" spans="50:50" ht="0" hidden="1" customHeight="1" x14ac:dyDescent="0.2">
      <c r="AX2821" s="78"/>
    </row>
    <row r="2822" spans="50:50" ht="0" hidden="1" customHeight="1" x14ac:dyDescent="0.2">
      <c r="AX2822" s="78"/>
    </row>
    <row r="2823" spans="50:50" ht="0" hidden="1" customHeight="1" x14ac:dyDescent="0.2">
      <c r="AX2823" s="78"/>
    </row>
    <row r="2824" spans="50:50" ht="0" hidden="1" customHeight="1" x14ac:dyDescent="0.2">
      <c r="AX2824" s="78"/>
    </row>
    <row r="2825" spans="50:50" ht="0" hidden="1" customHeight="1" x14ac:dyDescent="0.2">
      <c r="AX2825" s="78"/>
    </row>
    <row r="2826" spans="50:50" ht="0" hidden="1" customHeight="1" x14ac:dyDescent="0.2">
      <c r="AX2826" s="78"/>
    </row>
    <row r="2827" spans="50:50" ht="0" hidden="1" customHeight="1" x14ac:dyDescent="0.2">
      <c r="AX2827" s="78"/>
    </row>
    <row r="2828" spans="50:50" ht="0" hidden="1" customHeight="1" x14ac:dyDescent="0.2">
      <c r="AX2828" s="78"/>
    </row>
    <row r="2829" spans="50:50" ht="0" hidden="1" customHeight="1" x14ac:dyDescent="0.2">
      <c r="AX2829" s="78"/>
    </row>
    <row r="2830" spans="50:50" ht="0" hidden="1" customHeight="1" x14ac:dyDescent="0.2">
      <c r="AX2830" s="78"/>
    </row>
    <row r="2831" spans="50:50" ht="0" hidden="1" customHeight="1" x14ac:dyDescent="0.2">
      <c r="AX2831" s="78"/>
    </row>
    <row r="2832" spans="50:50" ht="0" hidden="1" customHeight="1" x14ac:dyDescent="0.2">
      <c r="AX2832" s="78"/>
    </row>
    <row r="2833" spans="50:50" ht="0" hidden="1" customHeight="1" x14ac:dyDescent="0.2">
      <c r="AX2833" s="78"/>
    </row>
    <row r="2834" spans="50:50" ht="0" hidden="1" customHeight="1" x14ac:dyDescent="0.2">
      <c r="AX2834" s="78"/>
    </row>
    <row r="2835" spans="50:50" ht="0" hidden="1" customHeight="1" x14ac:dyDescent="0.2">
      <c r="AX2835" s="78"/>
    </row>
    <row r="2836" spans="50:50" ht="0" hidden="1" customHeight="1" x14ac:dyDescent="0.2">
      <c r="AX2836" s="78"/>
    </row>
    <row r="2837" spans="50:50" ht="0" hidden="1" customHeight="1" x14ac:dyDescent="0.2">
      <c r="AX2837" s="78"/>
    </row>
    <row r="2838" spans="50:50" ht="0" hidden="1" customHeight="1" x14ac:dyDescent="0.2">
      <c r="AX2838" s="78"/>
    </row>
    <row r="2839" spans="50:50" ht="0" hidden="1" customHeight="1" x14ac:dyDescent="0.2">
      <c r="AX2839" s="78"/>
    </row>
    <row r="2840" spans="50:50" ht="0" hidden="1" customHeight="1" x14ac:dyDescent="0.2">
      <c r="AX2840" s="78"/>
    </row>
    <row r="2841" spans="50:50" ht="0" hidden="1" customHeight="1" x14ac:dyDescent="0.2">
      <c r="AX2841" s="78"/>
    </row>
    <row r="2842" spans="50:50" ht="0" hidden="1" customHeight="1" x14ac:dyDescent="0.2">
      <c r="AX2842" s="78"/>
    </row>
    <row r="2843" spans="50:50" ht="0" hidden="1" customHeight="1" x14ac:dyDescent="0.2">
      <c r="AX2843" s="78"/>
    </row>
    <row r="2844" spans="50:50" ht="0" hidden="1" customHeight="1" x14ac:dyDescent="0.2">
      <c r="AX2844" s="78"/>
    </row>
    <row r="2845" spans="50:50" ht="0" hidden="1" customHeight="1" x14ac:dyDescent="0.2">
      <c r="AX2845" s="78"/>
    </row>
    <row r="2846" spans="50:50" ht="0" hidden="1" customHeight="1" x14ac:dyDescent="0.2">
      <c r="AX2846" s="78"/>
    </row>
    <row r="2847" spans="50:50" ht="0" hidden="1" customHeight="1" x14ac:dyDescent="0.2">
      <c r="AX2847" s="78"/>
    </row>
    <row r="2848" spans="50:50" ht="0" hidden="1" customHeight="1" x14ac:dyDescent="0.2">
      <c r="AX2848" s="78"/>
    </row>
    <row r="2849" spans="50:50" ht="0" hidden="1" customHeight="1" x14ac:dyDescent="0.2">
      <c r="AX2849" s="78"/>
    </row>
    <row r="2850" spans="50:50" ht="0" hidden="1" customHeight="1" x14ac:dyDescent="0.2">
      <c r="AX2850" s="78"/>
    </row>
    <row r="2851" spans="50:50" ht="0" hidden="1" customHeight="1" x14ac:dyDescent="0.2">
      <c r="AX2851" s="78"/>
    </row>
    <row r="2852" spans="50:50" ht="0" hidden="1" customHeight="1" x14ac:dyDescent="0.2">
      <c r="AX2852" s="78"/>
    </row>
    <row r="2853" spans="50:50" ht="0" hidden="1" customHeight="1" x14ac:dyDescent="0.2">
      <c r="AX2853" s="78"/>
    </row>
    <row r="2854" spans="50:50" ht="0" hidden="1" customHeight="1" x14ac:dyDescent="0.2">
      <c r="AX2854" s="78"/>
    </row>
    <row r="2855" spans="50:50" ht="0" hidden="1" customHeight="1" x14ac:dyDescent="0.2">
      <c r="AX2855" s="78"/>
    </row>
    <row r="2856" spans="50:50" ht="0" hidden="1" customHeight="1" x14ac:dyDescent="0.2">
      <c r="AX2856" s="78"/>
    </row>
    <row r="2857" spans="50:50" ht="0" hidden="1" customHeight="1" x14ac:dyDescent="0.2">
      <c r="AX2857" s="78"/>
    </row>
    <row r="2858" spans="50:50" ht="0" hidden="1" customHeight="1" x14ac:dyDescent="0.2">
      <c r="AX2858" s="78"/>
    </row>
    <row r="2859" spans="50:50" ht="0" hidden="1" customHeight="1" x14ac:dyDescent="0.2">
      <c r="AX2859" s="78"/>
    </row>
    <row r="2860" spans="50:50" ht="0" hidden="1" customHeight="1" x14ac:dyDescent="0.2">
      <c r="AX2860" s="78"/>
    </row>
    <row r="2861" spans="50:50" ht="0" hidden="1" customHeight="1" x14ac:dyDescent="0.2">
      <c r="AX2861" s="78"/>
    </row>
    <row r="2862" spans="50:50" ht="0" hidden="1" customHeight="1" x14ac:dyDescent="0.2">
      <c r="AX2862" s="78"/>
    </row>
    <row r="2863" spans="50:50" ht="0" hidden="1" customHeight="1" x14ac:dyDescent="0.2">
      <c r="AX2863" s="78"/>
    </row>
    <row r="2864" spans="50:50" ht="0" hidden="1" customHeight="1" x14ac:dyDescent="0.2">
      <c r="AX2864" s="78"/>
    </row>
    <row r="2865" spans="50:50" ht="0" hidden="1" customHeight="1" x14ac:dyDescent="0.2">
      <c r="AX2865" s="78"/>
    </row>
    <row r="2866" spans="50:50" ht="0" hidden="1" customHeight="1" x14ac:dyDescent="0.2">
      <c r="AX2866" s="78"/>
    </row>
    <row r="2867" spans="50:50" ht="0" hidden="1" customHeight="1" x14ac:dyDescent="0.2">
      <c r="AX2867" s="78"/>
    </row>
    <row r="2868" spans="50:50" ht="0" hidden="1" customHeight="1" x14ac:dyDescent="0.2">
      <c r="AX2868" s="78"/>
    </row>
    <row r="2869" spans="50:50" ht="0" hidden="1" customHeight="1" x14ac:dyDescent="0.2">
      <c r="AX2869" s="78"/>
    </row>
    <row r="2870" spans="50:50" ht="0" hidden="1" customHeight="1" x14ac:dyDescent="0.2">
      <c r="AX2870" s="78"/>
    </row>
    <row r="2871" spans="50:50" ht="0" hidden="1" customHeight="1" x14ac:dyDescent="0.2">
      <c r="AX2871" s="78"/>
    </row>
    <row r="2872" spans="50:50" ht="0" hidden="1" customHeight="1" x14ac:dyDescent="0.2">
      <c r="AX2872" s="78"/>
    </row>
    <row r="2873" spans="50:50" ht="0" hidden="1" customHeight="1" x14ac:dyDescent="0.2">
      <c r="AX2873" s="78"/>
    </row>
    <row r="2874" spans="50:50" ht="0" hidden="1" customHeight="1" x14ac:dyDescent="0.2">
      <c r="AX2874" s="78"/>
    </row>
    <row r="2875" spans="50:50" ht="0" hidden="1" customHeight="1" x14ac:dyDescent="0.2">
      <c r="AX2875" s="78"/>
    </row>
    <row r="2876" spans="50:50" ht="0" hidden="1" customHeight="1" x14ac:dyDescent="0.2">
      <c r="AX2876" s="78"/>
    </row>
    <row r="2877" spans="50:50" ht="0" hidden="1" customHeight="1" x14ac:dyDescent="0.2">
      <c r="AX2877" s="78"/>
    </row>
    <row r="2878" spans="50:50" ht="0" hidden="1" customHeight="1" x14ac:dyDescent="0.2">
      <c r="AX2878" s="78"/>
    </row>
    <row r="2879" spans="50:50" ht="0" hidden="1" customHeight="1" x14ac:dyDescent="0.2">
      <c r="AX2879" s="78"/>
    </row>
    <row r="2880" spans="50:50" ht="0" hidden="1" customHeight="1" x14ac:dyDescent="0.2">
      <c r="AX2880" s="78"/>
    </row>
    <row r="2881" spans="50:50" ht="0" hidden="1" customHeight="1" x14ac:dyDescent="0.2">
      <c r="AX2881" s="78"/>
    </row>
    <row r="2882" spans="50:50" ht="0" hidden="1" customHeight="1" x14ac:dyDescent="0.2">
      <c r="AX2882" s="78"/>
    </row>
    <row r="2883" spans="50:50" ht="0" hidden="1" customHeight="1" x14ac:dyDescent="0.2">
      <c r="AX2883" s="78"/>
    </row>
    <row r="2884" spans="50:50" ht="0" hidden="1" customHeight="1" x14ac:dyDescent="0.2">
      <c r="AX2884" s="78"/>
    </row>
    <row r="2885" spans="50:50" ht="0" hidden="1" customHeight="1" x14ac:dyDescent="0.2">
      <c r="AX2885" s="78"/>
    </row>
    <row r="2886" spans="50:50" ht="0" hidden="1" customHeight="1" x14ac:dyDescent="0.2">
      <c r="AX2886" s="78"/>
    </row>
    <row r="2887" spans="50:50" ht="0" hidden="1" customHeight="1" x14ac:dyDescent="0.2">
      <c r="AX2887" s="78"/>
    </row>
    <row r="2888" spans="50:50" ht="0" hidden="1" customHeight="1" x14ac:dyDescent="0.2">
      <c r="AX2888" s="78"/>
    </row>
    <row r="2889" spans="50:50" ht="0" hidden="1" customHeight="1" x14ac:dyDescent="0.2">
      <c r="AX2889" s="78"/>
    </row>
    <row r="2890" spans="50:50" ht="0" hidden="1" customHeight="1" x14ac:dyDescent="0.2">
      <c r="AX2890" s="78"/>
    </row>
    <row r="2891" spans="50:50" ht="0" hidden="1" customHeight="1" x14ac:dyDescent="0.2">
      <c r="AX2891" s="78"/>
    </row>
    <row r="2892" spans="50:50" ht="0" hidden="1" customHeight="1" x14ac:dyDescent="0.2">
      <c r="AX2892" s="78"/>
    </row>
    <row r="2893" spans="50:50" ht="0" hidden="1" customHeight="1" x14ac:dyDescent="0.2">
      <c r="AX2893" s="78"/>
    </row>
    <row r="2894" spans="50:50" ht="0" hidden="1" customHeight="1" x14ac:dyDescent="0.2">
      <c r="AX2894" s="78"/>
    </row>
    <row r="2895" spans="50:50" ht="0" hidden="1" customHeight="1" x14ac:dyDescent="0.2">
      <c r="AX2895" s="78"/>
    </row>
    <row r="2896" spans="50:50" ht="0" hidden="1" customHeight="1" x14ac:dyDescent="0.2">
      <c r="AX2896" s="78"/>
    </row>
    <row r="2897" spans="50:50" ht="0" hidden="1" customHeight="1" x14ac:dyDescent="0.2">
      <c r="AX2897" s="78"/>
    </row>
    <row r="2898" spans="50:50" ht="0" hidden="1" customHeight="1" x14ac:dyDescent="0.2">
      <c r="AX2898" s="78"/>
    </row>
    <row r="2899" spans="50:50" ht="0" hidden="1" customHeight="1" x14ac:dyDescent="0.2">
      <c r="AX2899" s="78"/>
    </row>
    <row r="2900" spans="50:50" ht="0" hidden="1" customHeight="1" x14ac:dyDescent="0.2">
      <c r="AX2900" s="78"/>
    </row>
    <row r="2901" spans="50:50" ht="0" hidden="1" customHeight="1" x14ac:dyDescent="0.2">
      <c r="AX2901" s="78"/>
    </row>
    <row r="2902" spans="50:50" ht="0" hidden="1" customHeight="1" x14ac:dyDescent="0.2">
      <c r="AX2902" s="78"/>
    </row>
    <row r="2903" spans="50:50" ht="0" hidden="1" customHeight="1" x14ac:dyDescent="0.2">
      <c r="AX2903" s="78"/>
    </row>
    <row r="2904" spans="50:50" ht="0" hidden="1" customHeight="1" x14ac:dyDescent="0.2">
      <c r="AX2904" s="78"/>
    </row>
    <row r="2905" spans="50:50" ht="0" hidden="1" customHeight="1" x14ac:dyDescent="0.2">
      <c r="AX2905" s="78"/>
    </row>
    <row r="2906" spans="50:50" ht="0" hidden="1" customHeight="1" x14ac:dyDescent="0.2">
      <c r="AX2906" s="78"/>
    </row>
    <row r="2907" spans="50:50" ht="0" hidden="1" customHeight="1" x14ac:dyDescent="0.2">
      <c r="AX2907" s="78"/>
    </row>
    <row r="2908" spans="50:50" ht="0" hidden="1" customHeight="1" x14ac:dyDescent="0.2">
      <c r="AX2908" s="78"/>
    </row>
    <row r="2909" spans="50:50" ht="0" hidden="1" customHeight="1" x14ac:dyDescent="0.2">
      <c r="AX2909" s="78"/>
    </row>
    <row r="2910" spans="50:50" ht="0" hidden="1" customHeight="1" x14ac:dyDescent="0.2">
      <c r="AX2910" s="78"/>
    </row>
    <row r="2911" spans="50:50" ht="0" hidden="1" customHeight="1" x14ac:dyDescent="0.2">
      <c r="AX2911" s="78"/>
    </row>
    <row r="2912" spans="50:50" ht="0" hidden="1" customHeight="1" x14ac:dyDescent="0.2">
      <c r="AX2912" s="78"/>
    </row>
    <row r="2913" spans="50:50" ht="0" hidden="1" customHeight="1" x14ac:dyDescent="0.2">
      <c r="AX2913" s="78"/>
    </row>
    <row r="2914" spans="50:50" ht="0" hidden="1" customHeight="1" x14ac:dyDescent="0.2">
      <c r="AX2914" s="78"/>
    </row>
    <row r="2915" spans="50:50" ht="0" hidden="1" customHeight="1" x14ac:dyDescent="0.2">
      <c r="AX2915" s="78"/>
    </row>
    <row r="2916" spans="50:50" ht="0" hidden="1" customHeight="1" x14ac:dyDescent="0.2">
      <c r="AX2916" s="78"/>
    </row>
    <row r="2917" spans="50:50" ht="0" hidden="1" customHeight="1" x14ac:dyDescent="0.2">
      <c r="AX2917" s="78"/>
    </row>
    <row r="2918" spans="50:50" ht="0" hidden="1" customHeight="1" x14ac:dyDescent="0.2">
      <c r="AX2918" s="78"/>
    </row>
    <row r="2919" spans="50:50" ht="0" hidden="1" customHeight="1" x14ac:dyDescent="0.2">
      <c r="AX2919" s="78"/>
    </row>
    <row r="2920" spans="50:50" ht="0" hidden="1" customHeight="1" x14ac:dyDescent="0.2">
      <c r="AX2920" s="78"/>
    </row>
    <row r="2921" spans="50:50" ht="0" hidden="1" customHeight="1" x14ac:dyDescent="0.2">
      <c r="AX2921" s="78"/>
    </row>
    <row r="2922" spans="50:50" ht="0" hidden="1" customHeight="1" x14ac:dyDescent="0.2">
      <c r="AX2922" s="78"/>
    </row>
    <row r="2923" spans="50:50" ht="0" hidden="1" customHeight="1" x14ac:dyDescent="0.2">
      <c r="AX2923" s="78"/>
    </row>
    <row r="2924" spans="50:50" ht="0" hidden="1" customHeight="1" x14ac:dyDescent="0.2">
      <c r="AX2924" s="78"/>
    </row>
    <row r="2925" spans="50:50" ht="0" hidden="1" customHeight="1" x14ac:dyDescent="0.2">
      <c r="AX2925" s="78"/>
    </row>
    <row r="2926" spans="50:50" ht="0" hidden="1" customHeight="1" x14ac:dyDescent="0.2">
      <c r="AX2926" s="78"/>
    </row>
    <row r="2927" spans="50:50" ht="0" hidden="1" customHeight="1" x14ac:dyDescent="0.2">
      <c r="AX2927" s="78"/>
    </row>
    <row r="2928" spans="50:50" ht="0" hidden="1" customHeight="1" x14ac:dyDescent="0.2">
      <c r="AX2928" s="78"/>
    </row>
    <row r="2929" spans="50:50" ht="0" hidden="1" customHeight="1" x14ac:dyDescent="0.2">
      <c r="AX2929" s="78"/>
    </row>
    <row r="2930" spans="50:50" ht="0" hidden="1" customHeight="1" x14ac:dyDescent="0.2">
      <c r="AX2930" s="78"/>
    </row>
    <row r="2931" spans="50:50" ht="0" hidden="1" customHeight="1" x14ac:dyDescent="0.2">
      <c r="AX2931" s="78"/>
    </row>
    <row r="2932" spans="50:50" ht="0" hidden="1" customHeight="1" x14ac:dyDescent="0.2">
      <c r="AX2932" s="78"/>
    </row>
    <row r="2933" spans="50:50" ht="0" hidden="1" customHeight="1" x14ac:dyDescent="0.2">
      <c r="AX2933" s="78"/>
    </row>
    <row r="2934" spans="50:50" ht="0" hidden="1" customHeight="1" x14ac:dyDescent="0.2">
      <c r="AX2934" s="78"/>
    </row>
    <row r="2935" spans="50:50" ht="0" hidden="1" customHeight="1" x14ac:dyDescent="0.2">
      <c r="AX2935" s="78"/>
    </row>
    <row r="2936" spans="50:50" ht="0" hidden="1" customHeight="1" x14ac:dyDescent="0.2">
      <c r="AX2936" s="78"/>
    </row>
    <row r="2937" spans="50:50" ht="0" hidden="1" customHeight="1" x14ac:dyDescent="0.2">
      <c r="AX2937" s="78"/>
    </row>
    <row r="2938" spans="50:50" ht="0" hidden="1" customHeight="1" x14ac:dyDescent="0.2">
      <c r="AX2938" s="78"/>
    </row>
    <row r="2939" spans="50:50" ht="0" hidden="1" customHeight="1" x14ac:dyDescent="0.2">
      <c r="AX2939" s="78"/>
    </row>
    <row r="2940" spans="50:50" ht="0" hidden="1" customHeight="1" x14ac:dyDescent="0.2">
      <c r="AX2940" s="78"/>
    </row>
    <row r="2941" spans="50:50" ht="0" hidden="1" customHeight="1" x14ac:dyDescent="0.2">
      <c r="AX2941" s="78"/>
    </row>
    <row r="2942" spans="50:50" ht="0" hidden="1" customHeight="1" x14ac:dyDescent="0.2">
      <c r="AX2942" s="78"/>
    </row>
    <row r="2943" spans="50:50" ht="0" hidden="1" customHeight="1" x14ac:dyDescent="0.2">
      <c r="AX2943" s="78"/>
    </row>
    <row r="2944" spans="50:50" ht="0" hidden="1" customHeight="1" x14ac:dyDescent="0.2">
      <c r="AX2944" s="78"/>
    </row>
    <row r="2945" spans="50:50" ht="0" hidden="1" customHeight="1" x14ac:dyDescent="0.2">
      <c r="AX2945" s="78"/>
    </row>
    <row r="2946" spans="50:50" ht="0" hidden="1" customHeight="1" x14ac:dyDescent="0.2">
      <c r="AX2946" s="78"/>
    </row>
    <row r="2947" spans="50:50" ht="0" hidden="1" customHeight="1" x14ac:dyDescent="0.2">
      <c r="AX2947" s="78"/>
    </row>
    <row r="2948" spans="50:50" ht="0" hidden="1" customHeight="1" x14ac:dyDescent="0.2">
      <c r="AX2948" s="78"/>
    </row>
    <row r="2949" spans="50:50" ht="0" hidden="1" customHeight="1" x14ac:dyDescent="0.2">
      <c r="AX2949" s="78"/>
    </row>
    <row r="2950" spans="50:50" ht="0" hidden="1" customHeight="1" x14ac:dyDescent="0.2">
      <c r="AX2950" s="78"/>
    </row>
    <row r="2951" spans="50:50" ht="0" hidden="1" customHeight="1" x14ac:dyDescent="0.2">
      <c r="AX2951" s="78"/>
    </row>
    <row r="2952" spans="50:50" ht="0" hidden="1" customHeight="1" x14ac:dyDescent="0.2">
      <c r="AX2952" s="78"/>
    </row>
    <row r="2953" spans="50:50" ht="0" hidden="1" customHeight="1" x14ac:dyDescent="0.2">
      <c r="AX2953" s="78"/>
    </row>
    <row r="2954" spans="50:50" ht="0" hidden="1" customHeight="1" x14ac:dyDescent="0.2">
      <c r="AX2954" s="78"/>
    </row>
    <row r="2955" spans="50:50" ht="0" hidden="1" customHeight="1" x14ac:dyDescent="0.2">
      <c r="AX2955" s="78"/>
    </row>
    <row r="2956" spans="50:50" ht="0" hidden="1" customHeight="1" x14ac:dyDescent="0.2">
      <c r="AX2956" s="78"/>
    </row>
    <row r="2957" spans="50:50" ht="0" hidden="1" customHeight="1" x14ac:dyDescent="0.2">
      <c r="AX2957" s="78"/>
    </row>
    <row r="2958" spans="50:50" ht="0" hidden="1" customHeight="1" x14ac:dyDescent="0.2">
      <c r="AX2958" s="78"/>
    </row>
    <row r="2959" spans="50:50" ht="0" hidden="1" customHeight="1" x14ac:dyDescent="0.2">
      <c r="AX2959" s="78"/>
    </row>
    <row r="2960" spans="50:50" ht="0" hidden="1" customHeight="1" x14ac:dyDescent="0.2">
      <c r="AX2960" s="78"/>
    </row>
    <row r="2961" spans="50:50" ht="0" hidden="1" customHeight="1" x14ac:dyDescent="0.2">
      <c r="AX2961" s="78"/>
    </row>
    <row r="2962" spans="50:50" ht="0" hidden="1" customHeight="1" x14ac:dyDescent="0.2">
      <c r="AX2962" s="78"/>
    </row>
    <row r="2963" spans="50:50" ht="0" hidden="1" customHeight="1" x14ac:dyDescent="0.2">
      <c r="AX2963" s="78"/>
    </row>
    <row r="2964" spans="50:50" ht="0" hidden="1" customHeight="1" x14ac:dyDescent="0.2">
      <c r="AX2964" s="78"/>
    </row>
    <row r="2965" spans="50:50" ht="0" hidden="1" customHeight="1" x14ac:dyDescent="0.2">
      <c r="AX2965" s="78"/>
    </row>
    <row r="2966" spans="50:50" ht="0" hidden="1" customHeight="1" x14ac:dyDescent="0.2">
      <c r="AX2966" s="78"/>
    </row>
    <row r="2967" spans="50:50" ht="0" hidden="1" customHeight="1" x14ac:dyDescent="0.2">
      <c r="AX2967" s="78"/>
    </row>
    <row r="2968" spans="50:50" ht="0" hidden="1" customHeight="1" x14ac:dyDescent="0.2">
      <c r="AX2968" s="78"/>
    </row>
    <row r="2969" spans="50:50" ht="0" hidden="1" customHeight="1" x14ac:dyDescent="0.2">
      <c r="AX2969" s="78"/>
    </row>
    <row r="2970" spans="50:50" ht="0" hidden="1" customHeight="1" x14ac:dyDescent="0.2">
      <c r="AX2970" s="78"/>
    </row>
    <row r="2971" spans="50:50" ht="0" hidden="1" customHeight="1" x14ac:dyDescent="0.2">
      <c r="AX2971" s="78"/>
    </row>
    <row r="2972" spans="50:50" ht="0" hidden="1" customHeight="1" x14ac:dyDescent="0.2">
      <c r="AX2972" s="78"/>
    </row>
    <row r="2973" spans="50:50" ht="0" hidden="1" customHeight="1" x14ac:dyDescent="0.2">
      <c r="AX2973" s="78"/>
    </row>
    <row r="2974" spans="50:50" ht="0" hidden="1" customHeight="1" x14ac:dyDescent="0.2">
      <c r="AX2974" s="78"/>
    </row>
    <row r="2975" spans="50:50" ht="0" hidden="1" customHeight="1" x14ac:dyDescent="0.2">
      <c r="AX2975" s="78"/>
    </row>
    <row r="2976" spans="50:50" ht="0" hidden="1" customHeight="1" x14ac:dyDescent="0.2">
      <c r="AX2976" s="78"/>
    </row>
    <row r="2977" spans="50:50" ht="0" hidden="1" customHeight="1" x14ac:dyDescent="0.2">
      <c r="AX2977" s="78"/>
    </row>
    <row r="2978" spans="50:50" ht="0" hidden="1" customHeight="1" x14ac:dyDescent="0.2">
      <c r="AX2978" s="78"/>
    </row>
    <row r="2979" spans="50:50" ht="0" hidden="1" customHeight="1" x14ac:dyDescent="0.2">
      <c r="AX2979" s="78"/>
    </row>
    <row r="2980" spans="50:50" ht="0" hidden="1" customHeight="1" x14ac:dyDescent="0.2">
      <c r="AX2980" s="78"/>
    </row>
    <row r="2981" spans="50:50" ht="0" hidden="1" customHeight="1" x14ac:dyDescent="0.2">
      <c r="AX2981" s="78"/>
    </row>
    <row r="2982" spans="50:50" ht="0" hidden="1" customHeight="1" x14ac:dyDescent="0.2">
      <c r="AX2982" s="78"/>
    </row>
    <row r="2983" spans="50:50" ht="0" hidden="1" customHeight="1" x14ac:dyDescent="0.2">
      <c r="AX2983" s="78"/>
    </row>
    <row r="2984" spans="50:50" ht="0" hidden="1" customHeight="1" x14ac:dyDescent="0.2">
      <c r="AX2984" s="78"/>
    </row>
    <row r="2985" spans="50:50" ht="0" hidden="1" customHeight="1" x14ac:dyDescent="0.2">
      <c r="AX2985" s="78"/>
    </row>
    <row r="2986" spans="50:50" ht="0" hidden="1" customHeight="1" x14ac:dyDescent="0.2">
      <c r="AX2986" s="78"/>
    </row>
    <row r="2987" spans="50:50" ht="0" hidden="1" customHeight="1" x14ac:dyDescent="0.2">
      <c r="AX2987" s="78"/>
    </row>
    <row r="2988" spans="50:50" ht="0" hidden="1" customHeight="1" x14ac:dyDescent="0.2">
      <c r="AX2988" s="78"/>
    </row>
    <row r="2989" spans="50:50" ht="0" hidden="1" customHeight="1" x14ac:dyDescent="0.2">
      <c r="AX2989" s="78"/>
    </row>
    <row r="2990" spans="50:50" ht="0" hidden="1" customHeight="1" x14ac:dyDescent="0.2">
      <c r="AX2990" s="78"/>
    </row>
    <row r="2991" spans="50:50" ht="0" hidden="1" customHeight="1" x14ac:dyDescent="0.2">
      <c r="AX2991" s="78"/>
    </row>
    <row r="2992" spans="50:50" ht="0" hidden="1" customHeight="1" x14ac:dyDescent="0.2">
      <c r="AX2992" s="78"/>
    </row>
    <row r="2993" spans="50:50" ht="0" hidden="1" customHeight="1" x14ac:dyDescent="0.2">
      <c r="AX2993" s="78"/>
    </row>
    <row r="2994" spans="50:50" ht="0" hidden="1" customHeight="1" x14ac:dyDescent="0.2">
      <c r="AX2994" s="78"/>
    </row>
    <row r="2995" spans="50:50" ht="0" hidden="1" customHeight="1" x14ac:dyDescent="0.2">
      <c r="AX2995" s="78"/>
    </row>
    <row r="2996" spans="50:50" ht="0" hidden="1" customHeight="1" x14ac:dyDescent="0.2">
      <c r="AX2996" s="78"/>
    </row>
    <row r="2997" spans="50:50" ht="0" hidden="1" customHeight="1" x14ac:dyDescent="0.2">
      <c r="AX2997" s="78"/>
    </row>
    <row r="2998" spans="50:50" ht="0" hidden="1" customHeight="1" x14ac:dyDescent="0.2">
      <c r="AX2998" s="78"/>
    </row>
    <row r="2999" spans="50:50" ht="0" hidden="1" customHeight="1" x14ac:dyDescent="0.2">
      <c r="AX2999" s="78"/>
    </row>
    <row r="3000" spans="50:50" ht="0" hidden="1" customHeight="1" x14ac:dyDescent="0.2">
      <c r="AX3000" s="78"/>
    </row>
    <row r="3001" spans="50:50" ht="0" hidden="1" customHeight="1" x14ac:dyDescent="0.2">
      <c r="AX3001" s="78"/>
    </row>
    <row r="3002" spans="50:50" ht="0" hidden="1" customHeight="1" x14ac:dyDescent="0.2">
      <c r="AX3002" s="78"/>
    </row>
    <row r="3003" spans="50:50" ht="0" hidden="1" customHeight="1" x14ac:dyDescent="0.2">
      <c r="AX3003" s="78"/>
    </row>
    <row r="3004" spans="50:50" ht="0" hidden="1" customHeight="1" x14ac:dyDescent="0.2">
      <c r="AX3004" s="78"/>
    </row>
    <row r="3005" spans="50:50" ht="0" hidden="1" customHeight="1" x14ac:dyDescent="0.2">
      <c r="AX3005" s="78"/>
    </row>
    <row r="3006" spans="50:50" ht="0" hidden="1" customHeight="1" x14ac:dyDescent="0.2">
      <c r="AX3006" s="78"/>
    </row>
    <row r="3007" spans="50:50" ht="0" hidden="1" customHeight="1" x14ac:dyDescent="0.2">
      <c r="AX3007" s="78"/>
    </row>
    <row r="3008" spans="50:50" ht="0" hidden="1" customHeight="1" x14ac:dyDescent="0.2">
      <c r="AX3008" s="78"/>
    </row>
    <row r="3009" spans="50:50" ht="0" hidden="1" customHeight="1" x14ac:dyDescent="0.2">
      <c r="AX3009" s="78"/>
    </row>
    <row r="3010" spans="50:50" ht="0" hidden="1" customHeight="1" x14ac:dyDescent="0.2">
      <c r="AX3010" s="78"/>
    </row>
    <row r="3011" spans="50:50" ht="0" hidden="1" customHeight="1" x14ac:dyDescent="0.2">
      <c r="AX3011" s="78"/>
    </row>
    <row r="3012" spans="50:50" ht="0" hidden="1" customHeight="1" x14ac:dyDescent="0.2">
      <c r="AX3012" s="78"/>
    </row>
    <row r="3013" spans="50:50" ht="0" hidden="1" customHeight="1" x14ac:dyDescent="0.2">
      <c r="AX3013" s="78"/>
    </row>
    <row r="3014" spans="50:50" ht="0" hidden="1" customHeight="1" x14ac:dyDescent="0.2">
      <c r="AX3014" s="78"/>
    </row>
    <row r="3015" spans="50:50" ht="0" hidden="1" customHeight="1" x14ac:dyDescent="0.2">
      <c r="AX3015" s="78"/>
    </row>
    <row r="3016" spans="50:50" ht="0" hidden="1" customHeight="1" x14ac:dyDescent="0.2">
      <c r="AX3016" s="78"/>
    </row>
    <row r="3017" spans="50:50" ht="0" hidden="1" customHeight="1" x14ac:dyDescent="0.2">
      <c r="AX3017" s="78"/>
    </row>
    <row r="3018" spans="50:50" ht="0" hidden="1" customHeight="1" x14ac:dyDescent="0.2">
      <c r="AX3018" s="78"/>
    </row>
    <row r="3019" spans="50:50" ht="0" hidden="1" customHeight="1" x14ac:dyDescent="0.2">
      <c r="AX3019" s="78"/>
    </row>
    <row r="3020" spans="50:50" ht="0" hidden="1" customHeight="1" x14ac:dyDescent="0.2">
      <c r="AX3020" s="78"/>
    </row>
    <row r="3021" spans="50:50" ht="0" hidden="1" customHeight="1" x14ac:dyDescent="0.2">
      <c r="AX3021" s="78"/>
    </row>
    <row r="3022" spans="50:50" ht="0" hidden="1" customHeight="1" x14ac:dyDescent="0.2">
      <c r="AX3022" s="78"/>
    </row>
    <row r="3023" spans="50:50" ht="0" hidden="1" customHeight="1" x14ac:dyDescent="0.2">
      <c r="AX3023" s="78"/>
    </row>
    <row r="3024" spans="50:50" ht="0" hidden="1" customHeight="1" x14ac:dyDescent="0.2">
      <c r="AX3024" s="78"/>
    </row>
    <row r="3025" spans="50:50" ht="0" hidden="1" customHeight="1" x14ac:dyDescent="0.2">
      <c r="AX3025" s="78"/>
    </row>
    <row r="3026" spans="50:50" ht="0" hidden="1" customHeight="1" x14ac:dyDescent="0.2">
      <c r="AX3026" s="78"/>
    </row>
    <row r="3027" spans="50:50" ht="0" hidden="1" customHeight="1" x14ac:dyDescent="0.2">
      <c r="AX3027" s="78"/>
    </row>
    <row r="3028" spans="50:50" ht="0" hidden="1" customHeight="1" x14ac:dyDescent="0.2">
      <c r="AX3028" s="78"/>
    </row>
    <row r="3029" spans="50:50" ht="0" hidden="1" customHeight="1" x14ac:dyDescent="0.2">
      <c r="AX3029" s="78"/>
    </row>
    <row r="3030" spans="50:50" ht="0" hidden="1" customHeight="1" x14ac:dyDescent="0.2">
      <c r="AX3030" s="78"/>
    </row>
    <row r="3031" spans="50:50" ht="0" hidden="1" customHeight="1" x14ac:dyDescent="0.2">
      <c r="AX3031" s="78"/>
    </row>
    <row r="3032" spans="50:50" ht="0" hidden="1" customHeight="1" x14ac:dyDescent="0.2">
      <c r="AX3032" s="78"/>
    </row>
    <row r="3033" spans="50:50" ht="0" hidden="1" customHeight="1" x14ac:dyDescent="0.2">
      <c r="AX3033" s="78"/>
    </row>
    <row r="3034" spans="50:50" ht="0" hidden="1" customHeight="1" x14ac:dyDescent="0.2">
      <c r="AX3034" s="78"/>
    </row>
    <row r="3035" spans="50:50" ht="0" hidden="1" customHeight="1" x14ac:dyDescent="0.2">
      <c r="AX3035" s="78"/>
    </row>
    <row r="3036" spans="50:50" ht="0" hidden="1" customHeight="1" x14ac:dyDescent="0.2">
      <c r="AX3036" s="78"/>
    </row>
    <row r="3037" spans="50:50" ht="0" hidden="1" customHeight="1" x14ac:dyDescent="0.2">
      <c r="AX3037" s="78"/>
    </row>
    <row r="3038" spans="50:50" ht="0" hidden="1" customHeight="1" x14ac:dyDescent="0.2">
      <c r="AX3038" s="78"/>
    </row>
    <row r="3039" spans="50:50" ht="0" hidden="1" customHeight="1" x14ac:dyDescent="0.2">
      <c r="AX3039" s="78"/>
    </row>
    <row r="3040" spans="50:50" ht="0" hidden="1" customHeight="1" x14ac:dyDescent="0.2">
      <c r="AX3040" s="78"/>
    </row>
    <row r="3041" spans="50:50" ht="0" hidden="1" customHeight="1" x14ac:dyDescent="0.2">
      <c r="AX3041" s="78"/>
    </row>
    <row r="3042" spans="50:50" ht="0" hidden="1" customHeight="1" x14ac:dyDescent="0.2">
      <c r="AX3042" s="78"/>
    </row>
    <row r="3043" spans="50:50" ht="0" hidden="1" customHeight="1" x14ac:dyDescent="0.2">
      <c r="AX3043" s="78"/>
    </row>
    <row r="3044" spans="50:50" ht="0" hidden="1" customHeight="1" x14ac:dyDescent="0.2">
      <c r="AX3044" s="78"/>
    </row>
    <row r="3045" spans="50:50" ht="0" hidden="1" customHeight="1" x14ac:dyDescent="0.2">
      <c r="AX3045" s="78"/>
    </row>
    <row r="3046" spans="50:50" ht="0" hidden="1" customHeight="1" x14ac:dyDescent="0.2">
      <c r="AX3046" s="78"/>
    </row>
    <row r="3047" spans="50:50" ht="0" hidden="1" customHeight="1" x14ac:dyDescent="0.2">
      <c r="AX3047" s="78"/>
    </row>
    <row r="3048" spans="50:50" ht="0" hidden="1" customHeight="1" x14ac:dyDescent="0.2">
      <c r="AX3048" s="78"/>
    </row>
    <row r="3049" spans="50:50" ht="0" hidden="1" customHeight="1" x14ac:dyDescent="0.2">
      <c r="AX3049" s="78"/>
    </row>
    <row r="3050" spans="50:50" ht="0" hidden="1" customHeight="1" x14ac:dyDescent="0.2">
      <c r="AX3050" s="78"/>
    </row>
    <row r="3051" spans="50:50" ht="0" hidden="1" customHeight="1" x14ac:dyDescent="0.2">
      <c r="AX3051" s="78"/>
    </row>
    <row r="3052" spans="50:50" ht="0" hidden="1" customHeight="1" x14ac:dyDescent="0.2">
      <c r="AX3052" s="78"/>
    </row>
    <row r="3053" spans="50:50" ht="0" hidden="1" customHeight="1" x14ac:dyDescent="0.2">
      <c r="AX3053" s="78"/>
    </row>
    <row r="3054" spans="50:50" ht="0" hidden="1" customHeight="1" x14ac:dyDescent="0.2">
      <c r="AX3054" s="78"/>
    </row>
    <row r="3055" spans="50:50" ht="0" hidden="1" customHeight="1" x14ac:dyDescent="0.2">
      <c r="AX3055" s="78"/>
    </row>
    <row r="3056" spans="50:50" ht="0" hidden="1" customHeight="1" x14ac:dyDescent="0.2">
      <c r="AX3056" s="78"/>
    </row>
    <row r="3057" spans="50:50" ht="0" hidden="1" customHeight="1" x14ac:dyDescent="0.2">
      <c r="AX3057" s="78"/>
    </row>
    <row r="3058" spans="50:50" ht="0" hidden="1" customHeight="1" x14ac:dyDescent="0.2">
      <c r="AX3058" s="78"/>
    </row>
    <row r="3059" spans="50:50" ht="0" hidden="1" customHeight="1" x14ac:dyDescent="0.2">
      <c r="AX3059" s="78"/>
    </row>
    <row r="3060" spans="50:50" ht="0" hidden="1" customHeight="1" x14ac:dyDescent="0.2">
      <c r="AX3060" s="78"/>
    </row>
    <row r="3061" spans="50:50" ht="0" hidden="1" customHeight="1" x14ac:dyDescent="0.2">
      <c r="AX3061" s="78"/>
    </row>
    <row r="3062" spans="50:50" ht="0" hidden="1" customHeight="1" x14ac:dyDescent="0.2">
      <c r="AX3062" s="78"/>
    </row>
    <row r="3063" spans="50:50" ht="0" hidden="1" customHeight="1" x14ac:dyDescent="0.2">
      <c r="AX3063" s="78"/>
    </row>
    <row r="3064" spans="50:50" ht="0" hidden="1" customHeight="1" x14ac:dyDescent="0.2">
      <c r="AX3064" s="78"/>
    </row>
    <row r="3065" spans="50:50" ht="0" hidden="1" customHeight="1" x14ac:dyDescent="0.2">
      <c r="AX3065" s="78"/>
    </row>
    <row r="3066" spans="50:50" ht="0" hidden="1" customHeight="1" x14ac:dyDescent="0.2">
      <c r="AX3066" s="78"/>
    </row>
    <row r="3067" spans="50:50" ht="0" hidden="1" customHeight="1" x14ac:dyDescent="0.2">
      <c r="AX3067" s="78"/>
    </row>
    <row r="3068" spans="50:50" ht="0" hidden="1" customHeight="1" x14ac:dyDescent="0.2">
      <c r="AX3068" s="78"/>
    </row>
    <row r="3069" spans="50:50" ht="0" hidden="1" customHeight="1" x14ac:dyDescent="0.2">
      <c r="AX3069" s="78"/>
    </row>
    <row r="3070" spans="50:50" ht="0" hidden="1" customHeight="1" x14ac:dyDescent="0.2">
      <c r="AX3070" s="78"/>
    </row>
    <row r="3071" spans="50:50" ht="0" hidden="1" customHeight="1" x14ac:dyDescent="0.2">
      <c r="AX3071" s="78"/>
    </row>
    <row r="3072" spans="50:50" ht="0" hidden="1" customHeight="1" x14ac:dyDescent="0.2">
      <c r="AX3072" s="78"/>
    </row>
    <row r="3073" spans="50:50" ht="0" hidden="1" customHeight="1" x14ac:dyDescent="0.2">
      <c r="AX3073" s="78"/>
    </row>
    <row r="3074" spans="50:50" ht="0" hidden="1" customHeight="1" x14ac:dyDescent="0.2">
      <c r="AX3074" s="78"/>
    </row>
    <row r="3075" spans="50:50" ht="0" hidden="1" customHeight="1" x14ac:dyDescent="0.2">
      <c r="AX3075" s="78"/>
    </row>
    <row r="3076" spans="50:50" ht="0" hidden="1" customHeight="1" x14ac:dyDescent="0.2">
      <c r="AX3076" s="78"/>
    </row>
    <row r="3077" spans="50:50" ht="0" hidden="1" customHeight="1" x14ac:dyDescent="0.2">
      <c r="AX3077" s="78"/>
    </row>
    <row r="3078" spans="50:50" ht="0" hidden="1" customHeight="1" x14ac:dyDescent="0.2">
      <c r="AX3078" s="78"/>
    </row>
    <row r="3079" spans="50:50" ht="0" hidden="1" customHeight="1" x14ac:dyDescent="0.2">
      <c r="AX3079" s="78"/>
    </row>
    <row r="3080" spans="50:50" ht="0" hidden="1" customHeight="1" x14ac:dyDescent="0.2">
      <c r="AX3080" s="78"/>
    </row>
    <row r="3081" spans="50:50" ht="0" hidden="1" customHeight="1" x14ac:dyDescent="0.2">
      <c r="AX3081" s="78"/>
    </row>
    <row r="3082" spans="50:50" ht="0" hidden="1" customHeight="1" x14ac:dyDescent="0.2">
      <c r="AX3082" s="78"/>
    </row>
    <row r="3083" spans="50:50" ht="0" hidden="1" customHeight="1" x14ac:dyDescent="0.2">
      <c r="AX3083" s="78"/>
    </row>
    <row r="3084" spans="50:50" ht="0" hidden="1" customHeight="1" x14ac:dyDescent="0.2">
      <c r="AX3084" s="78"/>
    </row>
    <row r="3085" spans="50:50" ht="0" hidden="1" customHeight="1" x14ac:dyDescent="0.2">
      <c r="AX3085" s="78"/>
    </row>
    <row r="3086" spans="50:50" ht="0" hidden="1" customHeight="1" x14ac:dyDescent="0.2">
      <c r="AX3086" s="78"/>
    </row>
    <row r="3087" spans="50:50" ht="0" hidden="1" customHeight="1" x14ac:dyDescent="0.2">
      <c r="AX3087" s="78"/>
    </row>
    <row r="3088" spans="50:50" ht="0" hidden="1" customHeight="1" x14ac:dyDescent="0.2">
      <c r="AX3088" s="78"/>
    </row>
    <row r="3089" spans="50:50" ht="0" hidden="1" customHeight="1" x14ac:dyDescent="0.2">
      <c r="AX3089" s="78"/>
    </row>
    <row r="3090" spans="50:50" ht="0" hidden="1" customHeight="1" x14ac:dyDescent="0.2">
      <c r="AX3090" s="78"/>
    </row>
    <row r="3091" spans="50:50" ht="0" hidden="1" customHeight="1" x14ac:dyDescent="0.2">
      <c r="AX3091" s="78"/>
    </row>
    <row r="3092" spans="50:50" ht="0" hidden="1" customHeight="1" x14ac:dyDescent="0.2">
      <c r="AX3092" s="78"/>
    </row>
    <row r="3093" spans="50:50" ht="0" hidden="1" customHeight="1" x14ac:dyDescent="0.2">
      <c r="AX3093" s="78"/>
    </row>
    <row r="3094" spans="50:50" ht="0" hidden="1" customHeight="1" x14ac:dyDescent="0.2">
      <c r="AX3094" s="78"/>
    </row>
    <row r="3095" spans="50:50" ht="0" hidden="1" customHeight="1" x14ac:dyDescent="0.2">
      <c r="AX3095" s="78"/>
    </row>
    <row r="3096" spans="50:50" ht="0" hidden="1" customHeight="1" x14ac:dyDescent="0.2">
      <c r="AX3096" s="78"/>
    </row>
    <row r="3097" spans="50:50" ht="0" hidden="1" customHeight="1" x14ac:dyDescent="0.2">
      <c r="AX3097" s="78"/>
    </row>
    <row r="3098" spans="50:50" ht="0" hidden="1" customHeight="1" x14ac:dyDescent="0.2">
      <c r="AX3098" s="78"/>
    </row>
    <row r="3099" spans="50:50" ht="0" hidden="1" customHeight="1" x14ac:dyDescent="0.2">
      <c r="AX3099" s="78"/>
    </row>
    <row r="3100" spans="50:50" ht="0" hidden="1" customHeight="1" x14ac:dyDescent="0.2">
      <c r="AX3100" s="78"/>
    </row>
    <row r="3101" spans="50:50" ht="0" hidden="1" customHeight="1" x14ac:dyDescent="0.2">
      <c r="AX3101" s="78"/>
    </row>
    <row r="3102" spans="50:50" ht="0" hidden="1" customHeight="1" x14ac:dyDescent="0.2">
      <c r="AX3102" s="78"/>
    </row>
    <row r="3103" spans="50:50" ht="0" hidden="1" customHeight="1" x14ac:dyDescent="0.2">
      <c r="AX3103" s="78"/>
    </row>
    <row r="3104" spans="50:50" ht="0" hidden="1" customHeight="1" x14ac:dyDescent="0.2">
      <c r="AX3104" s="78"/>
    </row>
    <row r="3105" spans="50:50" ht="0" hidden="1" customHeight="1" x14ac:dyDescent="0.2">
      <c r="AX3105" s="78"/>
    </row>
    <row r="3106" spans="50:50" ht="0" hidden="1" customHeight="1" x14ac:dyDescent="0.2">
      <c r="AX3106" s="78"/>
    </row>
    <row r="3107" spans="50:50" ht="0" hidden="1" customHeight="1" x14ac:dyDescent="0.2">
      <c r="AX3107" s="78"/>
    </row>
    <row r="3108" spans="50:50" ht="0" hidden="1" customHeight="1" x14ac:dyDescent="0.2">
      <c r="AX3108" s="78"/>
    </row>
    <row r="3109" spans="50:50" ht="0" hidden="1" customHeight="1" x14ac:dyDescent="0.2">
      <c r="AX3109" s="78"/>
    </row>
    <row r="3110" spans="50:50" ht="0" hidden="1" customHeight="1" x14ac:dyDescent="0.2">
      <c r="AX3110" s="78"/>
    </row>
    <row r="3111" spans="50:50" ht="0" hidden="1" customHeight="1" x14ac:dyDescent="0.2">
      <c r="AX3111" s="78"/>
    </row>
    <row r="3112" spans="50:50" ht="0" hidden="1" customHeight="1" x14ac:dyDescent="0.2">
      <c r="AX3112" s="78"/>
    </row>
    <row r="3113" spans="50:50" ht="0" hidden="1" customHeight="1" x14ac:dyDescent="0.2">
      <c r="AX3113" s="78"/>
    </row>
    <row r="3114" spans="50:50" ht="0" hidden="1" customHeight="1" x14ac:dyDescent="0.2">
      <c r="AX3114" s="78"/>
    </row>
    <row r="3115" spans="50:50" ht="0" hidden="1" customHeight="1" x14ac:dyDescent="0.2">
      <c r="AX3115" s="78"/>
    </row>
    <row r="3116" spans="50:50" ht="0" hidden="1" customHeight="1" x14ac:dyDescent="0.2">
      <c r="AX3116" s="78"/>
    </row>
    <row r="3117" spans="50:50" ht="0" hidden="1" customHeight="1" x14ac:dyDescent="0.2">
      <c r="AX3117" s="78"/>
    </row>
    <row r="3118" spans="50:50" ht="0" hidden="1" customHeight="1" x14ac:dyDescent="0.2">
      <c r="AX3118" s="78"/>
    </row>
    <row r="3119" spans="50:50" ht="0" hidden="1" customHeight="1" x14ac:dyDescent="0.2">
      <c r="AX3119" s="78"/>
    </row>
    <row r="3120" spans="50:50" ht="0" hidden="1" customHeight="1" x14ac:dyDescent="0.2">
      <c r="AX3120" s="78"/>
    </row>
    <row r="3121" spans="50:50" ht="0" hidden="1" customHeight="1" x14ac:dyDescent="0.2">
      <c r="AX3121" s="78"/>
    </row>
    <row r="3122" spans="50:50" ht="0" hidden="1" customHeight="1" x14ac:dyDescent="0.2">
      <c r="AX3122" s="78"/>
    </row>
    <row r="3123" spans="50:50" ht="0" hidden="1" customHeight="1" x14ac:dyDescent="0.2">
      <c r="AX3123" s="78"/>
    </row>
    <row r="3124" spans="50:50" ht="0" hidden="1" customHeight="1" x14ac:dyDescent="0.2">
      <c r="AX3124" s="78"/>
    </row>
    <row r="3125" spans="50:50" ht="0" hidden="1" customHeight="1" x14ac:dyDescent="0.2">
      <c r="AX3125" s="78"/>
    </row>
    <row r="3126" spans="50:50" ht="0" hidden="1" customHeight="1" x14ac:dyDescent="0.2">
      <c r="AX3126" s="78"/>
    </row>
    <row r="3127" spans="50:50" ht="0" hidden="1" customHeight="1" x14ac:dyDescent="0.2">
      <c r="AX3127" s="78"/>
    </row>
    <row r="3128" spans="50:50" ht="0" hidden="1" customHeight="1" x14ac:dyDescent="0.2">
      <c r="AX3128" s="78"/>
    </row>
    <row r="3129" spans="50:50" ht="0" hidden="1" customHeight="1" x14ac:dyDescent="0.2">
      <c r="AX3129" s="78"/>
    </row>
    <row r="3130" spans="50:50" ht="0" hidden="1" customHeight="1" x14ac:dyDescent="0.2">
      <c r="AX3130" s="78"/>
    </row>
    <row r="3131" spans="50:50" ht="0" hidden="1" customHeight="1" x14ac:dyDescent="0.2">
      <c r="AX3131" s="78"/>
    </row>
    <row r="3132" spans="50:50" ht="0" hidden="1" customHeight="1" x14ac:dyDescent="0.2">
      <c r="AX3132" s="78"/>
    </row>
    <row r="3133" spans="50:50" ht="0" hidden="1" customHeight="1" x14ac:dyDescent="0.2">
      <c r="AX3133" s="78"/>
    </row>
    <row r="3134" spans="50:50" ht="0" hidden="1" customHeight="1" x14ac:dyDescent="0.2">
      <c r="AX3134" s="78"/>
    </row>
    <row r="3135" spans="50:50" ht="0" hidden="1" customHeight="1" x14ac:dyDescent="0.2">
      <c r="AX3135" s="78"/>
    </row>
    <row r="3136" spans="50:50" ht="0" hidden="1" customHeight="1" x14ac:dyDescent="0.2">
      <c r="AX3136" s="78"/>
    </row>
    <row r="3137" spans="50:50" ht="0" hidden="1" customHeight="1" x14ac:dyDescent="0.2">
      <c r="AX3137" s="78"/>
    </row>
    <row r="3138" spans="50:50" ht="0" hidden="1" customHeight="1" x14ac:dyDescent="0.2">
      <c r="AX3138" s="78"/>
    </row>
    <row r="3139" spans="50:50" ht="0" hidden="1" customHeight="1" x14ac:dyDescent="0.2">
      <c r="AX3139" s="78"/>
    </row>
    <row r="3140" spans="50:50" ht="0" hidden="1" customHeight="1" x14ac:dyDescent="0.2">
      <c r="AX3140" s="78"/>
    </row>
    <row r="3141" spans="50:50" ht="0" hidden="1" customHeight="1" x14ac:dyDescent="0.2">
      <c r="AX3141" s="78"/>
    </row>
    <row r="3142" spans="50:50" ht="0" hidden="1" customHeight="1" x14ac:dyDescent="0.2">
      <c r="AX3142" s="78"/>
    </row>
    <row r="3143" spans="50:50" ht="0" hidden="1" customHeight="1" x14ac:dyDescent="0.2">
      <c r="AX3143" s="78"/>
    </row>
    <row r="3144" spans="50:50" ht="0" hidden="1" customHeight="1" x14ac:dyDescent="0.2">
      <c r="AX3144" s="78"/>
    </row>
    <row r="3145" spans="50:50" ht="0" hidden="1" customHeight="1" x14ac:dyDescent="0.2">
      <c r="AX3145" s="78"/>
    </row>
    <row r="3146" spans="50:50" ht="0" hidden="1" customHeight="1" x14ac:dyDescent="0.2">
      <c r="AX3146" s="78"/>
    </row>
    <row r="3147" spans="50:50" ht="0" hidden="1" customHeight="1" x14ac:dyDescent="0.2">
      <c r="AX3147" s="78"/>
    </row>
    <row r="3148" spans="50:50" ht="0" hidden="1" customHeight="1" x14ac:dyDescent="0.2">
      <c r="AX3148" s="78"/>
    </row>
    <row r="3149" spans="50:50" ht="0" hidden="1" customHeight="1" x14ac:dyDescent="0.2">
      <c r="AX3149" s="78"/>
    </row>
    <row r="3150" spans="50:50" ht="0" hidden="1" customHeight="1" x14ac:dyDescent="0.2">
      <c r="AX3150" s="78"/>
    </row>
    <row r="3151" spans="50:50" ht="0" hidden="1" customHeight="1" x14ac:dyDescent="0.2">
      <c r="AX3151" s="78"/>
    </row>
    <row r="3152" spans="50:50" ht="0" hidden="1" customHeight="1" x14ac:dyDescent="0.2">
      <c r="AX3152" s="78"/>
    </row>
    <row r="3153" spans="50:50" ht="0" hidden="1" customHeight="1" x14ac:dyDescent="0.2">
      <c r="AX3153" s="78"/>
    </row>
    <row r="3154" spans="50:50" ht="0" hidden="1" customHeight="1" x14ac:dyDescent="0.2">
      <c r="AX3154" s="78"/>
    </row>
    <row r="3155" spans="50:50" ht="0" hidden="1" customHeight="1" x14ac:dyDescent="0.2">
      <c r="AX3155" s="78"/>
    </row>
    <row r="3156" spans="50:50" ht="0" hidden="1" customHeight="1" x14ac:dyDescent="0.2">
      <c r="AX3156" s="78"/>
    </row>
    <row r="3157" spans="50:50" ht="0" hidden="1" customHeight="1" x14ac:dyDescent="0.2">
      <c r="AX3157" s="78"/>
    </row>
    <row r="3158" spans="50:50" ht="0" hidden="1" customHeight="1" x14ac:dyDescent="0.2">
      <c r="AX3158" s="78"/>
    </row>
    <row r="3159" spans="50:50" ht="0" hidden="1" customHeight="1" x14ac:dyDescent="0.2">
      <c r="AX3159" s="78"/>
    </row>
    <row r="3160" spans="50:50" ht="0" hidden="1" customHeight="1" x14ac:dyDescent="0.2">
      <c r="AX3160" s="78"/>
    </row>
    <row r="3161" spans="50:50" ht="0" hidden="1" customHeight="1" x14ac:dyDescent="0.2">
      <c r="AX3161" s="78"/>
    </row>
    <row r="3162" spans="50:50" ht="0" hidden="1" customHeight="1" x14ac:dyDescent="0.2">
      <c r="AX3162" s="78"/>
    </row>
    <row r="3163" spans="50:50" ht="0" hidden="1" customHeight="1" x14ac:dyDescent="0.2">
      <c r="AX3163" s="78"/>
    </row>
    <row r="3164" spans="50:50" ht="0" hidden="1" customHeight="1" x14ac:dyDescent="0.2">
      <c r="AX3164" s="78"/>
    </row>
    <row r="3165" spans="50:50" ht="0" hidden="1" customHeight="1" x14ac:dyDescent="0.2">
      <c r="AX3165" s="78"/>
    </row>
    <row r="3166" spans="50:50" ht="0" hidden="1" customHeight="1" x14ac:dyDescent="0.2">
      <c r="AX3166" s="78"/>
    </row>
    <row r="3167" spans="50:50" ht="0" hidden="1" customHeight="1" x14ac:dyDescent="0.2">
      <c r="AX3167" s="78"/>
    </row>
    <row r="3168" spans="50:50" ht="0" hidden="1" customHeight="1" x14ac:dyDescent="0.2">
      <c r="AX3168" s="78"/>
    </row>
    <row r="3169" spans="50:50" ht="0" hidden="1" customHeight="1" x14ac:dyDescent="0.2">
      <c r="AX3169" s="78"/>
    </row>
    <row r="3170" spans="50:50" ht="0" hidden="1" customHeight="1" x14ac:dyDescent="0.2">
      <c r="AX3170" s="78"/>
    </row>
    <row r="3171" spans="50:50" ht="0" hidden="1" customHeight="1" x14ac:dyDescent="0.2">
      <c r="AX3171" s="78"/>
    </row>
    <row r="3172" spans="50:50" ht="0" hidden="1" customHeight="1" x14ac:dyDescent="0.2">
      <c r="AX3172" s="78"/>
    </row>
    <row r="3173" spans="50:50" ht="0" hidden="1" customHeight="1" x14ac:dyDescent="0.2">
      <c r="AX3173" s="78"/>
    </row>
    <row r="3174" spans="50:50" ht="0" hidden="1" customHeight="1" x14ac:dyDescent="0.2">
      <c r="AX3174" s="78"/>
    </row>
    <row r="3175" spans="50:50" ht="0" hidden="1" customHeight="1" x14ac:dyDescent="0.2">
      <c r="AX3175" s="78"/>
    </row>
    <row r="3176" spans="50:50" ht="0" hidden="1" customHeight="1" x14ac:dyDescent="0.2">
      <c r="AX3176" s="78"/>
    </row>
    <row r="3177" spans="50:50" ht="0" hidden="1" customHeight="1" x14ac:dyDescent="0.2">
      <c r="AX3177" s="78"/>
    </row>
    <row r="3178" spans="50:50" ht="0" hidden="1" customHeight="1" x14ac:dyDescent="0.2">
      <c r="AX3178" s="78"/>
    </row>
    <row r="3179" spans="50:50" ht="0" hidden="1" customHeight="1" x14ac:dyDescent="0.2">
      <c r="AX3179" s="78"/>
    </row>
    <row r="3180" spans="50:50" ht="0" hidden="1" customHeight="1" x14ac:dyDescent="0.2">
      <c r="AX3180" s="78"/>
    </row>
    <row r="3181" spans="50:50" ht="0" hidden="1" customHeight="1" x14ac:dyDescent="0.2">
      <c r="AX3181" s="78"/>
    </row>
    <row r="3182" spans="50:50" ht="0" hidden="1" customHeight="1" x14ac:dyDescent="0.2">
      <c r="AX3182" s="78"/>
    </row>
    <row r="3183" spans="50:50" ht="0" hidden="1" customHeight="1" x14ac:dyDescent="0.2">
      <c r="AX3183" s="78"/>
    </row>
    <row r="3184" spans="50:50" ht="0" hidden="1" customHeight="1" x14ac:dyDescent="0.2">
      <c r="AX3184" s="78"/>
    </row>
    <row r="3185" spans="50:50" ht="0" hidden="1" customHeight="1" x14ac:dyDescent="0.2">
      <c r="AX3185" s="78"/>
    </row>
    <row r="3186" spans="50:50" ht="0" hidden="1" customHeight="1" x14ac:dyDescent="0.2">
      <c r="AX3186" s="78"/>
    </row>
    <row r="3187" spans="50:50" ht="0" hidden="1" customHeight="1" x14ac:dyDescent="0.2">
      <c r="AX3187" s="78"/>
    </row>
    <row r="3188" spans="50:50" ht="0" hidden="1" customHeight="1" x14ac:dyDescent="0.2">
      <c r="AX3188" s="78"/>
    </row>
    <row r="3189" spans="50:50" ht="0" hidden="1" customHeight="1" x14ac:dyDescent="0.2">
      <c r="AX3189" s="78"/>
    </row>
    <row r="3190" spans="50:50" ht="0" hidden="1" customHeight="1" x14ac:dyDescent="0.2">
      <c r="AX3190" s="78"/>
    </row>
    <row r="3191" spans="50:50" ht="0" hidden="1" customHeight="1" x14ac:dyDescent="0.2">
      <c r="AX3191" s="78"/>
    </row>
    <row r="3192" spans="50:50" ht="0" hidden="1" customHeight="1" x14ac:dyDescent="0.2">
      <c r="AX3192" s="78"/>
    </row>
    <row r="3193" spans="50:50" ht="0" hidden="1" customHeight="1" x14ac:dyDescent="0.2">
      <c r="AX3193" s="78"/>
    </row>
    <row r="3194" spans="50:50" ht="0" hidden="1" customHeight="1" x14ac:dyDescent="0.2">
      <c r="AX3194" s="78"/>
    </row>
    <row r="3195" spans="50:50" ht="0" hidden="1" customHeight="1" x14ac:dyDescent="0.2">
      <c r="AX3195" s="78"/>
    </row>
    <row r="3196" spans="50:50" ht="0" hidden="1" customHeight="1" x14ac:dyDescent="0.2">
      <c r="AX3196" s="78"/>
    </row>
    <row r="3197" spans="50:50" ht="0" hidden="1" customHeight="1" x14ac:dyDescent="0.2">
      <c r="AX3197" s="78"/>
    </row>
    <row r="3198" spans="50:50" ht="0" hidden="1" customHeight="1" x14ac:dyDescent="0.2">
      <c r="AX3198" s="78"/>
    </row>
    <row r="3199" spans="50:50" ht="0" hidden="1" customHeight="1" x14ac:dyDescent="0.2">
      <c r="AX3199" s="78"/>
    </row>
    <row r="3200" spans="50:50" ht="0" hidden="1" customHeight="1" x14ac:dyDescent="0.2">
      <c r="AX3200" s="78"/>
    </row>
    <row r="3201" spans="50:50" ht="0" hidden="1" customHeight="1" x14ac:dyDescent="0.2">
      <c r="AX3201" s="78"/>
    </row>
    <row r="3202" spans="50:50" ht="0" hidden="1" customHeight="1" x14ac:dyDescent="0.2">
      <c r="AX3202" s="78"/>
    </row>
    <row r="3203" spans="50:50" ht="0" hidden="1" customHeight="1" x14ac:dyDescent="0.2">
      <c r="AX3203" s="78"/>
    </row>
    <row r="3204" spans="50:50" ht="0" hidden="1" customHeight="1" x14ac:dyDescent="0.2">
      <c r="AX3204" s="78"/>
    </row>
    <row r="3205" spans="50:50" ht="0" hidden="1" customHeight="1" x14ac:dyDescent="0.2">
      <c r="AX3205" s="78"/>
    </row>
    <row r="3206" spans="50:50" ht="0" hidden="1" customHeight="1" x14ac:dyDescent="0.2">
      <c r="AX3206" s="78"/>
    </row>
    <row r="3207" spans="50:50" ht="0" hidden="1" customHeight="1" x14ac:dyDescent="0.2">
      <c r="AX3207" s="78"/>
    </row>
    <row r="3208" spans="50:50" ht="0" hidden="1" customHeight="1" x14ac:dyDescent="0.2">
      <c r="AX3208" s="78"/>
    </row>
    <row r="3209" spans="50:50" ht="0" hidden="1" customHeight="1" x14ac:dyDescent="0.2">
      <c r="AX3209" s="78"/>
    </row>
    <row r="3210" spans="50:50" ht="0" hidden="1" customHeight="1" x14ac:dyDescent="0.2">
      <c r="AX3210" s="78"/>
    </row>
    <row r="3211" spans="50:50" ht="0" hidden="1" customHeight="1" x14ac:dyDescent="0.2">
      <c r="AX3211" s="78"/>
    </row>
    <row r="3212" spans="50:50" ht="0" hidden="1" customHeight="1" x14ac:dyDescent="0.2">
      <c r="AX3212" s="78"/>
    </row>
    <row r="3213" spans="50:50" ht="0" hidden="1" customHeight="1" x14ac:dyDescent="0.2">
      <c r="AX3213" s="78"/>
    </row>
    <row r="3214" spans="50:50" ht="0" hidden="1" customHeight="1" x14ac:dyDescent="0.2">
      <c r="AX3214" s="78"/>
    </row>
    <row r="3215" spans="50:50" ht="0" hidden="1" customHeight="1" x14ac:dyDescent="0.2">
      <c r="AX3215" s="78"/>
    </row>
    <row r="3216" spans="50:50" ht="0" hidden="1" customHeight="1" x14ac:dyDescent="0.2">
      <c r="AX3216" s="78"/>
    </row>
    <row r="3217" spans="50:50" ht="0" hidden="1" customHeight="1" x14ac:dyDescent="0.2">
      <c r="AX3217" s="78"/>
    </row>
    <row r="3218" spans="50:50" ht="0" hidden="1" customHeight="1" x14ac:dyDescent="0.2">
      <c r="AX3218" s="78"/>
    </row>
    <row r="3219" spans="50:50" ht="0" hidden="1" customHeight="1" x14ac:dyDescent="0.2">
      <c r="AX3219" s="78"/>
    </row>
    <row r="3220" spans="50:50" ht="0" hidden="1" customHeight="1" x14ac:dyDescent="0.2">
      <c r="AX3220" s="78"/>
    </row>
    <row r="3221" spans="50:50" ht="0" hidden="1" customHeight="1" x14ac:dyDescent="0.2">
      <c r="AX3221" s="78"/>
    </row>
    <row r="3222" spans="50:50" ht="0" hidden="1" customHeight="1" x14ac:dyDescent="0.2">
      <c r="AX3222" s="78"/>
    </row>
    <row r="3223" spans="50:50" ht="0" hidden="1" customHeight="1" x14ac:dyDescent="0.2">
      <c r="AX3223" s="78"/>
    </row>
    <row r="3224" spans="50:50" ht="0" hidden="1" customHeight="1" x14ac:dyDescent="0.2">
      <c r="AX3224" s="78"/>
    </row>
    <row r="3225" spans="50:50" ht="0" hidden="1" customHeight="1" x14ac:dyDescent="0.2">
      <c r="AX3225" s="78"/>
    </row>
    <row r="3226" spans="50:50" ht="0" hidden="1" customHeight="1" x14ac:dyDescent="0.2">
      <c r="AX3226" s="78"/>
    </row>
    <row r="3227" spans="50:50" ht="0" hidden="1" customHeight="1" x14ac:dyDescent="0.2">
      <c r="AX3227" s="78"/>
    </row>
    <row r="3228" spans="50:50" ht="0" hidden="1" customHeight="1" x14ac:dyDescent="0.2">
      <c r="AX3228" s="78"/>
    </row>
    <row r="3229" spans="50:50" ht="0" hidden="1" customHeight="1" x14ac:dyDescent="0.2">
      <c r="AX3229" s="78"/>
    </row>
    <row r="3230" spans="50:50" ht="0" hidden="1" customHeight="1" x14ac:dyDescent="0.2">
      <c r="AX3230" s="78"/>
    </row>
    <row r="3231" spans="50:50" ht="0" hidden="1" customHeight="1" x14ac:dyDescent="0.2">
      <c r="AX3231" s="78"/>
    </row>
    <row r="3232" spans="50:50" ht="0" hidden="1" customHeight="1" x14ac:dyDescent="0.2">
      <c r="AX3232" s="78"/>
    </row>
    <row r="3233" spans="50:50" ht="0" hidden="1" customHeight="1" x14ac:dyDescent="0.2">
      <c r="AX3233" s="78"/>
    </row>
    <row r="3234" spans="50:50" ht="0" hidden="1" customHeight="1" x14ac:dyDescent="0.2">
      <c r="AX3234" s="78"/>
    </row>
    <row r="3235" spans="50:50" ht="0" hidden="1" customHeight="1" x14ac:dyDescent="0.2">
      <c r="AX3235" s="78"/>
    </row>
    <row r="3236" spans="50:50" ht="0" hidden="1" customHeight="1" x14ac:dyDescent="0.2">
      <c r="AX3236" s="78"/>
    </row>
    <row r="3237" spans="50:50" ht="0" hidden="1" customHeight="1" x14ac:dyDescent="0.2">
      <c r="AX3237" s="78"/>
    </row>
    <row r="3238" spans="50:50" ht="0" hidden="1" customHeight="1" x14ac:dyDescent="0.2">
      <c r="AX3238" s="78"/>
    </row>
    <row r="3239" spans="50:50" ht="0" hidden="1" customHeight="1" x14ac:dyDescent="0.2">
      <c r="AX3239" s="78"/>
    </row>
    <row r="3240" spans="50:50" ht="0" hidden="1" customHeight="1" x14ac:dyDescent="0.2">
      <c r="AX3240" s="78"/>
    </row>
    <row r="3241" spans="50:50" ht="0" hidden="1" customHeight="1" x14ac:dyDescent="0.2">
      <c r="AX3241" s="78"/>
    </row>
    <row r="3242" spans="50:50" ht="0" hidden="1" customHeight="1" x14ac:dyDescent="0.2">
      <c r="AX3242" s="78"/>
    </row>
    <row r="3243" spans="50:50" ht="0" hidden="1" customHeight="1" x14ac:dyDescent="0.2">
      <c r="AX3243" s="78"/>
    </row>
    <row r="3244" spans="50:50" ht="0" hidden="1" customHeight="1" x14ac:dyDescent="0.2">
      <c r="AX3244" s="78"/>
    </row>
    <row r="3245" spans="50:50" ht="0" hidden="1" customHeight="1" x14ac:dyDescent="0.2">
      <c r="AX3245" s="78"/>
    </row>
    <row r="3246" spans="50:50" ht="0" hidden="1" customHeight="1" x14ac:dyDescent="0.2">
      <c r="AX3246" s="78"/>
    </row>
    <row r="3247" spans="50:50" ht="0" hidden="1" customHeight="1" x14ac:dyDescent="0.2">
      <c r="AX3247" s="78"/>
    </row>
    <row r="3248" spans="50:50" ht="0" hidden="1" customHeight="1" x14ac:dyDescent="0.2">
      <c r="AX3248" s="78"/>
    </row>
    <row r="3249" spans="50:50" ht="0" hidden="1" customHeight="1" x14ac:dyDescent="0.2">
      <c r="AX3249" s="78"/>
    </row>
    <row r="3250" spans="50:50" ht="0" hidden="1" customHeight="1" x14ac:dyDescent="0.2">
      <c r="AX3250" s="78"/>
    </row>
    <row r="3251" spans="50:50" ht="0" hidden="1" customHeight="1" x14ac:dyDescent="0.2">
      <c r="AX3251" s="78"/>
    </row>
    <row r="3252" spans="50:50" ht="0" hidden="1" customHeight="1" x14ac:dyDescent="0.2">
      <c r="AX3252" s="78"/>
    </row>
    <row r="3253" spans="50:50" ht="0" hidden="1" customHeight="1" x14ac:dyDescent="0.2">
      <c r="AX3253" s="78"/>
    </row>
    <row r="3254" spans="50:50" ht="0" hidden="1" customHeight="1" x14ac:dyDescent="0.2">
      <c r="AX3254" s="78"/>
    </row>
    <row r="3255" spans="50:50" ht="0" hidden="1" customHeight="1" x14ac:dyDescent="0.2">
      <c r="AX3255" s="78"/>
    </row>
    <row r="3256" spans="50:50" ht="0" hidden="1" customHeight="1" x14ac:dyDescent="0.2">
      <c r="AX3256" s="78"/>
    </row>
    <row r="3257" spans="50:50" ht="0" hidden="1" customHeight="1" x14ac:dyDescent="0.2">
      <c r="AX3257" s="78"/>
    </row>
    <row r="3258" spans="50:50" ht="0" hidden="1" customHeight="1" x14ac:dyDescent="0.2">
      <c r="AX3258" s="78"/>
    </row>
    <row r="3259" spans="50:50" ht="0" hidden="1" customHeight="1" x14ac:dyDescent="0.2">
      <c r="AX3259" s="78"/>
    </row>
    <row r="3260" spans="50:50" ht="0" hidden="1" customHeight="1" x14ac:dyDescent="0.2">
      <c r="AX3260" s="78"/>
    </row>
    <row r="3261" spans="50:50" ht="0" hidden="1" customHeight="1" x14ac:dyDescent="0.2">
      <c r="AX3261" s="78"/>
    </row>
    <row r="3262" spans="50:50" ht="0" hidden="1" customHeight="1" x14ac:dyDescent="0.2">
      <c r="AX3262" s="78"/>
    </row>
    <row r="3263" spans="50:50" ht="0" hidden="1" customHeight="1" x14ac:dyDescent="0.2">
      <c r="AX3263" s="78"/>
    </row>
    <row r="3264" spans="50:50" ht="0" hidden="1" customHeight="1" x14ac:dyDescent="0.2">
      <c r="AX3264" s="78"/>
    </row>
    <row r="3265" spans="50:50" ht="0" hidden="1" customHeight="1" x14ac:dyDescent="0.2">
      <c r="AX3265" s="78"/>
    </row>
    <row r="3266" spans="50:50" ht="0" hidden="1" customHeight="1" x14ac:dyDescent="0.2">
      <c r="AX3266" s="78"/>
    </row>
    <row r="3267" spans="50:50" ht="0" hidden="1" customHeight="1" x14ac:dyDescent="0.2">
      <c r="AX3267" s="78"/>
    </row>
    <row r="3268" spans="50:50" ht="0" hidden="1" customHeight="1" x14ac:dyDescent="0.2">
      <c r="AX3268" s="78"/>
    </row>
    <row r="3269" spans="50:50" ht="0" hidden="1" customHeight="1" x14ac:dyDescent="0.2">
      <c r="AX3269" s="78"/>
    </row>
    <row r="3270" spans="50:50" ht="0" hidden="1" customHeight="1" x14ac:dyDescent="0.2">
      <c r="AX3270" s="78"/>
    </row>
    <row r="3271" spans="50:50" ht="0" hidden="1" customHeight="1" x14ac:dyDescent="0.2">
      <c r="AX3271" s="78"/>
    </row>
    <row r="3272" spans="50:50" ht="0" hidden="1" customHeight="1" x14ac:dyDescent="0.2">
      <c r="AX3272" s="78"/>
    </row>
    <row r="3273" spans="50:50" ht="0" hidden="1" customHeight="1" x14ac:dyDescent="0.2">
      <c r="AX3273" s="78"/>
    </row>
    <row r="3274" spans="50:50" ht="0" hidden="1" customHeight="1" x14ac:dyDescent="0.2">
      <c r="AX3274" s="78"/>
    </row>
    <row r="3275" spans="50:50" ht="0" hidden="1" customHeight="1" x14ac:dyDescent="0.2">
      <c r="AX3275" s="78"/>
    </row>
    <row r="3276" spans="50:50" ht="0" hidden="1" customHeight="1" x14ac:dyDescent="0.2">
      <c r="AX3276" s="78"/>
    </row>
    <row r="3277" spans="50:50" ht="0" hidden="1" customHeight="1" x14ac:dyDescent="0.2">
      <c r="AX3277" s="78"/>
    </row>
    <row r="3278" spans="50:50" ht="0" hidden="1" customHeight="1" x14ac:dyDescent="0.2">
      <c r="AX3278" s="78"/>
    </row>
    <row r="3279" spans="50:50" ht="0" hidden="1" customHeight="1" x14ac:dyDescent="0.2">
      <c r="AX3279" s="78"/>
    </row>
    <row r="3280" spans="50:50" ht="0" hidden="1" customHeight="1" x14ac:dyDescent="0.2">
      <c r="AX3280" s="78"/>
    </row>
    <row r="3281" spans="50:50" ht="0" hidden="1" customHeight="1" x14ac:dyDescent="0.2">
      <c r="AX3281" s="78"/>
    </row>
    <row r="3282" spans="50:50" ht="0" hidden="1" customHeight="1" x14ac:dyDescent="0.2">
      <c r="AX3282" s="78"/>
    </row>
    <row r="3283" spans="50:50" ht="0" hidden="1" customHeight="1" x14ac:dyDescent="0.2">
      <c r="AX3283" s="78"/>
    </row>
    <row r="3284" spans="50:50" ht="0" hidden="1" customHeight="1" x14ac:dyDescent="0.2">
      <c r="AX3284" s="78"/>
    </row>
    <row r="3285" spans="50:50" ht="0" hidden="1" customHeight="1" x14ac:dyDescent="0.2">
      <c r="AX3285" s="78"/>
    </row>
    <row r="3286" spans="50:50" ht="0" hidden="1" customHeight="1" x14ac:dyDescent="0.2">
      <c r="AX3286" s="78"/>
    </row>
    <row r="3287" spans="50:50" ht="0" hidden="1" customHeight="1" x14ac:dyDescent="0.2">
      <c r="AX3287" s="78"/>
    </row>
    <row r="3288" spans="50:50" ht="0" hidden="1" customHeight="1" x14ac:dyDescent="0.2">
      <c r="AX3288" s="78"/>
    </row>
    <row r="3289" spans="50:50" ht="0" hidden="1" customHeight="1" x14ac:dyDescent="0.2">
      <c r="AX3289" s="78"/>
    </row>
    <row r="3290" spans="50:50" ht="0" hidden="1" customHeight="1" x14ac:dyDescent="0.2">
      <c r="AX3290" s="78"/>
    </row>
    <row r="3291" spans="50:50" ht="0" hidden="1" customHeight="1" x14ac:dyDescent="0.2">
      <c r="AX3291" s="78"/>
    </row>
    <row r="3292" spans="50:50" ht="0" hidden="1" customHeight="1" x14ac:dyDescent="0.2">
      <c r="AX3292" s="78"/>
    </row>
    <row r="3293" spans="50:50" ht="0" hidden="1" customHeight="1" x14ac:dyDescent="0.2">
      <c r="AX3293" s="78"/>
    </row>
    <row r="3294" spans="50:50" ht="0" hidden="1" customHeight="1" x14ac:dyDescent="0.2">
      <c r="AX3294" s="78"/>
    </row>
    <row r="3295" spans="50:50" ht="0" hidden="1" customHeight="1" x14ac:dyDescent="0.2">
      <c r="AX3295" s="78"/>
    </row>
    <row r="3296" spans="50:50" ht="0" hidden="1" customHeight="1" x14ac:dyDescent="0.2">
      <c r="AX3296" s="78"/>
    </row>
    <row r="3297" spans="50:50" ht="0" hidden="1" customHeight="1" x14ac:dyDescent="0.2">
      <c r="AX3297" s="78"/>
    </row>
    <row r="3298" spans="50:50" ht="0" hidden="1" customHeight="1" x14ac:dyDescent="0.2">
      <c r="AX3298" s="78"/>
    </row>
    <row r="3299" spans="50:50" ht="0" hidden="1" customHeight="1" x14ac:dyDescent="0.2">
      <c r="AX3299" s="78"/>
    </row>
    <row r="3300" spans="50:50" ht="0" hidden="1" customHeight="1" x14ac:dyDescent="0.2">
      <c r="AX3300" s="78"/>
    </row>
    <row r="3301" spans="50:50" ht="0" hidden="1" customHeight="1" x14ac:dyDescent="0.2">
      <c r="AX3301" s="78"/>
    </row>
    <row r="3302" spans="50:50" ht="0" hidden="1" customHeight="1" x14ac:dyDescent="0.2">
      <c r="AX3302" s="78"/>
    </row>
    <row r="3303" spans="50:50" ht="0" hidden="1" customHeight="1" x14ac:dyDescent="0.2">
      <c r="AX3303" s="78"/>
    </row>
    <row r="3304" spans="50:50" ht="0" hidden="1" customHeight="1" x14ac:dyDescent="0.2">
      <c r="AX3304" s="78"/>
    </row>
    <row r="3305" spans="50:50" ht="0" hidden="1" customHeight="1" x14ac:dyDescent="0.2">
      <c r="AX3305" s="78"/>
    </row>
    <row r="3306" spans="50:50" ht="0" hidden="1" customHeight="1" x14ac:dyDescent="0.2">
      <c r="AX3306" s="78"/>
    </row>
    <row r="3307" spans="50:50" ht="0" hidden="1" customHeight="1" x14ac:dyDescent="0.2">
      <c r="AX3307" s="78"/>
    </row>
    <row r="3308" spans="50:50" ht="0" hidden="1" customHeight="1" x14ac:dyDescent="0.2">
      <c r="AX3308" s="78"/>
    </row>
    <row r="3309" spans="50:50" ht="0" hidden="1" customHeight="1" x14ac:dyDescent="0.2">
      <c r="AX3309" s="78"/>
    </row>
    <row r="3310" spans="50:50" ht="0" hidden="1" customHeight="1" x14ac:dyDescent="0.2">
      <c r="AX3310" s="78"/>
    </row>
    <row r="3311" spans="50:50" ht="0" hidden="1" customHeight="1" x14ac:dyDescent="0.2">
      <c r="AX3311" s="78"/>
    </row>
    <row r="3312" spans="50:50" ht="0" hidden="1" customHeight="1" x14ac:dyDescent="0.2">
      <c r="AX3312" s="78"/>
    </row>
    <row r="3313" spans="50:50" ht="0" hidden="1" customHeight="1" x14ac:dyDescent="0.2">
      <c r="AX3313" s="78"/>
    </row>
    <row r="3314" spans="50:50" ht="0" hidden="1" customHeight="1" x14ac:dyDescent="0.2">
      <c r="AX3314" s="78"/>
    </row>
    <row r="3315" spans="50:50" ht="0" hidden="1" customHeight="1" x14ac:dyDescent="0.2">
      <c r="AX3315" s="78"/>
    </row>
    <row r="3316" spans="50:50" ht="0" hidden="1" customHeight="1" x14ac:dyDescent="0.2">
      <c r="AX3316" s="78"/>
    </row>
    <row r="3317" spans="50:50" ht="0" hidden="1" customHeight="1" x14ac:dyDescent="0.2">
      <c r="AX3317" s="78"/>
    </row>
    <row r="3318" spans="50:50" ht="0" hidden="1" customHeight="1" x14ac:dyDescent="0.2">
      <c r="AX3318" s="78"/>
    </row>
    <row r="3319" spans="50:50" ht="0" hidden="1" customHeight="1" x14ac:dyDescent="0.2">
      <c r="AX3319" s="78"/>
    </row>
    <row r="3320" spans="50:50" ht="0" hidden="1" customHeight="1" x14ac:dyDescent="0.2">
      <c r="AX3320" s="78"/>
    </row>
    <row r="3321" spans="50:50" ht="0" hidden="1" customHeight="1" x14ac:dyDescent="0.2">
      <c r="AX3321" s="78"/>
    </row>
    <row r="3322" spans="50:50" ht="0" hidden="1" customHeight="1" x14ac:dyDescent="0.2">
      <c r="AX3322" s="78"/>
    </row>
    <row r="3323" spans="50:50" ht="0" hidden="1" customHeight="1" x14ac:dyDescent="0.2">
      <c r="AX3323" s="78"/>
    </row>
    <row r="3324" spans="50:50" ht="0" hidden="1" customHeight="1" x14ac:dyDescent="0.2">
      <c r="AX3324" s="78"/>
    </row>
    <row r="3325" spans="50:50" ht="0" hidden="1" customHeight="1" x14ac:dyDescent="0.2">
      <c r="AX3325" s="78"/>
    </row>
    <row r="3326" spans="50:50" ht="0" hidden="1" customHeight="1" x14ac:dyDescent="0.2">
      <c r="AX3326" s="78"/>
    </row>
    <row r="3327" spans="50:50" ht="0" hidden="1" customHeight="1" x14ac:dyDescent="0.2">
      <c r="AX3327" s="78"/>
    </row>
    <row r="3328" spans="50:50" ht="0" hidden="1" customHeight="1" x14ac:dyDescent="0.2">
      <c r="AX3328" s="78"/>
    </row>
    <row r="3329" spans="50:50" ht="0" hidden="1" customHeight="1" x14ac:dyDescent="0.2">
      <c r="AX3329" s="78"/>
    </row>
    <row r="3330" spans="50:50" ht="0" hidden="1" customHeight="1" x14ac:dyDescent="0.2">
      <c r="AX3330" s="78"/>
    </row>
    <row r="3331" spans="50:50" ht="0" hidden="1" customHeight="1" x14ac:dyDescent="0.2">
      <c r="AX3331" s="78"/>
    </row>
    <row r="3332" spans="50:50" ht="0" hidden="1" customHeight="1" x14ac:dyDescent="0.2">
      <c r="AX3332" s="78"/>
    </row>
    <row r="3333" spans="50:50" ht="0" hidden="1" customHeight="1" x14ac:dyDescent="0.2">
      <c r="AX3333" s="78"/>
    </row>
    <row r="3334" spans="50:50" ht="0" hidden="1" customHeight="1" x14ac:dyDescent="0.2">
      <c r="AX3334" s="78"/>
    </row>
    <row r="3335" spans="50:50" ht="0" hidden="1" customHeight="1" x14ac:dyDescent="0.2">
      <c r="AX3335" s="78"/>
    </row>
    <row r="3336" spans="50:50" ht="0" hidden="1" customHeight="1" x14ac:dyDescent="0.2">
      <c r="AX3336" s="78"/>
    </row>
    <row r="3337" spans="50:50" ht="0" hidden="1" customHeight="1" x14ac:dyDescent="0.2">
      <c r="AX3337" s="78"/>
    </row>
    <row r="3338" spans="50:50" ht="0" hidden="1" customHeight="1" x14ac:dyDescent="0.2">
      <c r="AX3338" s="78"/>
    </row>
    <row r="3339" spans="50:50" ht="0" hidden="1" customHeight="1" x14ac:dyDescent="0.2">
      <c r="AX3339" s="78"/>
    </row>
    <row r="3340" spans="50:50" ht="0" hidden="1" customHeight="1" x14ac:dyDescent="0.2">
      <c r="AX3340" s="78"/>
    </row>
    <row r="3341" spans="50:50" ht="0" hidden="1" customHeight="1" x14ac:dyDescent="0.2">
      <c r="AX3341" s="78"/>
    </row>
    <row r="3342" spans="50:50" ht="0" hidden="1" customHeight="1" x14ac:dyDescent="0.2">
      <c r="AX3342" s="78"/>
    </row>
    <row r="3343" spans="50:50" ht="0" hidden="1" customHeight="1" x14ac:dyDescent="0.2">
      <c r="AX3343" s="78"/>
    </row>
    <row r="3344" spans="50:50" ht="0" hidden="1" customHeight="1" x14ac:dyDescent="0.2">
      <c r="AX3344" s="78"/>
    </row>
    <row r="3345" spans="50:50" ht="0" hidden="1" customHeight="1" x14ac:dyDescent="0.2">
      <c r="AX3345" s="78"/>
    </row>
    <row r="3346" spans="50:50" ht="0" hidden="1" customHeight="1" x14ac:dyDescent="0.2">
      <c r="AX3346" s="78"/>
    </row>
    <row r="3347" spans="50:50" ht="0" hidden="1" customHeight="1" x14ac:dyDescent="0.2">
      <c r="AX3347" s="78"/>
    </row>
    <row r="3348" spans="50:50" ht="0" hidden="1" customHeight="1" x14ac:dyDescent="0.2">
      <c r="AX3348" s="78"/>
    </row>
    <row r="3349" spans="50:50" ht="0" hidden="1" customHeight="1" x14ac:dyDescent="0.2">
      <c r="AX3349" s="78"/>
    </row>
    <row r="3350" spans="50:50" ht="0" hidden="1" customHeight="1" x14ac:dyDescent="0.2">
      <c r="AX3350" s="78"/>
    </row>
    <row r="3351" spans="50:50" ht="0" hidden="1" customHeight="1" x14ac:dyDescent="0.2">
      <c r="AX3351" s="78"/>
    </row>
    <row r="3352" spans="50:50" ht="0" hidden="1" customHeight="1" x14ac:dyDescent="0.2">
      <c r="AX3352" s="78"/>
    </row>
    <row r="3353" spans="50:50" ht="0" hidden="1" customHeight="1" x14ac:dyDescent="0.2">
      <c r="AX3353" s="78"/>
    </row>
    <row r="3354" spans="50:50" ht="0" hidden="1" customHeight="1" x14ac:dyDescent="0.2">
      <c r="AX3354" s="78"/>
    </row>
    <row r="3355" spans="50:50" ht="0" hidden="1" customHeight="1" x14ac:dyDescent="0.2">
      <c r="AX3355" s="78"/>
    </row>
    <row r="3356" spans="50:50" ht="0" hidden="1" customHeight="1" x14ac:dyDescent="0.2">
      <c r="AX3356" s="78"/>
    </row>
    <row r="3357" spans="50:50" ht="0" hidden="1" customHeight="1" x14ac:dyDescent="0.2">
      <c r="AX3357" s="78"/>
    </row>
    <row r="3358" spans="50:50" ht="0" hidden="1" customHeight="1" x14ac:dyDescent="0.2">
      <c r="AX3358" s="78"/>
    </row>
    <row r="3359" spans="50:50" ht="0" hidden="1" customHeight="1" x14ac:dyDescent="0.2">
      <c r="AX3359" s="78"/>
    </row>
    <row r="3360" spans="50:50" ht="0" hidden="1" customHeight="1" x14ac:dyDescent="0.2">
      <c r="AX3360" s="78"/>
    </row>
    <row r="3361" spans="50:50" ht="0" hidden="1" customHeight="1" x14ac:dyDescent="0.2">
      <c r="AX3361" s="78"/>
    </row>
    <row r="3362" spans="50:50" ht="0" hidden="1" customHeight="1" x14ac:dyDescent="0.2">
      <c r="AX3362" s="78"/>
    </row>
    <row r="3363" spans="50:50" ht="0" hidden="1" customHeight="1" x14ac:dyDescent="0.2">
      <c r="AX3363" s="78"/>
    </row>
    <row r="3364" spans="50:50" ht="0" hidden="1" customHeight="1" x14ac:dyDescent="0.2">
      <c r="AX3364" s="78"/>
    </row>
    <row r="3365" spans="50:50" ht="0" hidden="1" customHeight="1" x14ac:dyDescent="0.2">
      <c r="AX3365" s="78"/>
    </row>
    <row r="3366" spans="50:50" ht="0" hidden="1" customHeight="1" x14ac:dyDescent="0.2">
      <c r="AX3366" s="78"/>
    </row>
    <row r="3367" spans="50:50" ht="0" hidden="1" customHeight="1" x14ac:dyDescent="0.2">
      <c r="AX3367" s="78"/>
    </row>
    <row r="3368" spans="50:50" ht="0" hidden="1" customHeight="1" x14ac:dyDescent="0.2">
      <c r="AX3368" s="78"/>
    </row>
    <row r="3369" spans="50:50" ht="0" hidden="1" customHeight="1" x14ac:dyDescent="0.2">
      <c r="AX3369" s="78"/>
    </row>
    <row r="3370" spans="50:50" ht="0" hidden="1" customHeight="1" x14ac:dyDescent="0.2">
      <c r="AX3370" s="78"/>
    </row>
    <row r="3371" spans="50:50" ht="0" hidden="1" customHeight="1" x14ac:dyDescent="0.2">
      <c r="AX3371" s="78"/>
    </row>
    <row r="3372" spans="50:50" ht="0" hidden="1" customHeight="1" x14ac:dyDescent="0.2">
      <c r="AX3372" s="78"/>
    </row>
    <row r="3373" spans="50:50" ht="0" hidden="1" customHeight="1" x14ac:dyDescent="0.2">
      <c r="AX3373" s="78"/>
    </row>
    <row r="3374" spans="50:50" ht="0" hidden="1" customHeight="1" x14ac:dyDescent="0.2">
      <c r="AX3374" s="78"/>
    </row>
    <row r="3375" spans="50:50" ht="0" hidden="1" customHeight="1" x14ac:dyDescent="0.2">
      <c r="AX3375" s="78"/>
    </row>
    <row r="3376" spans="50:50" ht="0" hidden="1" customHeight="1" x14ac:dyDescent="0.2">
      <c r="AX3376" s="78"/>
    </row>
    <row r="3377" spans="50:50" ht="0" hidden="1" customHeight="1" x14ac:dyDescent="0.2">
      <c r="AX3377" s="78"/>
    </row>
    <row r="3378" spans="50:50" ht="0" hidden="1" customHeight="1" x14ac:dyDescent="0.2">
      <c r="AX3378" s="78"/>
    </row>
    <row r="3379" spans="50:50" ht="0" hidden="1" customHeight="1" x14ac:dyDescent="0.2">
      <c r="AX3379" s="78"/>
    </row>
    <row r="3380" spans="50:50" ht="0" hidden="1" customHeight="1" x14ac:dyDescent="0.2">
      <c r="AX3380" s="78"/>
    </row>
    <row r="3381" spans="50:50" ht="0" hidden="1" customHeight="1" x14ac:dyDescent="0.2">
      <c r="AX3381" s="78"/>
    </row>
    <row r="3382" spans="50:50" ht="0" hidden="1" customHeight="1" x14ac:dyDescent="0.2">
      <c r="AX3382" s="78"/>
    </row>
    <row r="3383" spans="50:50" ht="0" hidden="1" customHeight="1" x14ac:dyDescent="0.2">
      <c r="AX3383" s="78"/>
    </row>
    <row r="3384" spans="50:50" ht="0" hidden="1" customHeight="1" x14ac:dyDescent="0.2">
      <c r="AX3384" s="78"/>
    </row>
    <row r="3385" spans="50:50" ht="0" hidden="1" customHeight="1" x14ac:dyDescent="0.2">
      <c r="AX3385" s="78"/>
    </row>
    <row r="3386" spans="50:50" ht="0" hidden="1" customHeight="1" x14ac:dyDescent="0.2">
      <c r="AX3386" s="78"/>
    </row>
    <row r="3387" spans="50:50" ht="0" hidden="1" customHeight="1" x14ac:dyDescent="0.2">
      <c r="AX3387" s="78"/>
    </row>
    <row r="3388" spans="50:50" ht="0" hidden="1" customHeight="1" x14ac:dyDescent="0.2">
      <c r="AX3388" s="78"/>
    </row>
    <row r="3389" spans="50:50" ht="0" hidden="1" customHeight="1" x14ac:dyDescent="0.2">
      <c r="AX3389" s="78"/>
    </row>
    <row r="3390" spans="50:50" ht="0" hidden="1" customHeight="1" x14ac:dyDescent="0.2">
      <c r="AX3390" s="78"/>
    </row>
    <row r="3391" spans="50:50" ht="0" hidden="1" customHeight="1" x14ac:dyDescent="0.2">
      <c r="AX3391" s="78"/>
    </row>
    <row r="3392" spans="50:50" ht="0" hidden="1" customHeight="1" x14ac:dyDescent="0.2">
      <c r="AX3392" s="78"/>
    </row>
    <row r="3393" spans="50:50" ht="0" hidden="1" customHeight="1" x14ac:dyDescent="0.2">
      <c r="AX3393" s="78"/>
    </row>
    <row r="3394" spans="50:50" ht="0" hidden="1" customHeight="1" x14ac:dyDescent="0.2">
      <c r="AX3394" s="78"/>
    </row>
    <row r="3395" spans="50:50" ht="0" hidden="1" customHeight="1" x14ac:dyDescent="0.2">
      <c r="AX3395" s="78"/>
    </row>
    <row r="3396" spans="50:50" ht="0" hidden="1" customHeight="1" x14ac:dyDescent="0.2">
      <c r="AX3396" s="78"/>
    </row>
    <row r="3397" spans="50:50" ht="0" hidden="1" customHeight="1" x14ac:dyDescent="0.2">
      <c r="AX3397" s="78"/>
    </row>
    <row r="3398" spans="50:50" ht="0" hidden="1" customHeight="1" x14ac:dyDescent="0.2">
      <c r="AX3398" s="78"/>
    </row>
    <row r="3399" spans="50:50" ht="0" hidden="1" customHeight="1" x14ac:dyDescent="0.2">
      <c r="AX3399" s="78"/>
    </row>
    <row r="3400" spans="50:50" ht="0" hidden="1" customHeight="1" x14ac:dyDescent="0.2">
      <c r="AX3400" s="78"/>
    </row>
    <row r="3401" spans="50:50" ht="0" hidden="1" customHeight="1" x14ac:dyDescent="0.2">
      <c r="AX3401" s="78"/>
    </row>
    <row r="3402" spans="50:50" ht="0" hidden="1" customHeight="1" x14ac:dyDescent="0.2">
      <c r="AX3402" s="78"/>
    </row>
    <row r="3403" spans="50:50" ht="0" hidden="1" customHeight="1" x14ac:dyDescent="0.2">
      <c r="AX3403" s="78"/>
    </row>
    <row r="3404" spans="50:50" ht="0" hidden="1" customHeight="1" x14ac:dyDescent="0.2">
      <c r="AX3404" s="78"/>
    </row>
    <row r="3405" spans="50:50" ht="0" hidden="1" customHeight="1" x14ac:dyDescent="0.2">
      <c r="AX3405" s="78"/>
    </row>
    <row r="3406" spans="50:50" ht="0" hidden="1" customHeight="1" x14ac:dyDescent="0.2">
      <c r="AX3406" s="78"/>
    </row>
    <row r="3407" spans="50:50" ht="0" hidden="1" customHeight="1" x14ac:dyDescent="0.2">
      <c r="AX3407" s="78"/>
    </row>
    <row r="3408" spans="50:50" ht="0" hidden="1" customHeight="1" x14ac:dyDescent="0.2">
      <c r="AX3408" s="78"/>
    </row>
    <row r="3409" spans="50:50" ht="0" hidden="1" customHeight="1" x14ac:dyDescent="0.2">
      <c r="AX3409" s="78"/>
    </row>
    <row r="3410" spans="50:50" ht="0" hidden="1" customHeight="1" x14ac:dyDescent="0.2">
      <c r="AX3410" s="78"/>
    </row>
    <row r="3411" spans="50:50" ht="0" hidden="1" customHeight="1" x14ac:dyDescent="0.2">
      <c r="AX3411" s="78"/>
    </row>
    <row r="3412" spans="50:50" ht="0" hidden="1" customHeight="1" x14ac:dyDescent="0.2">
      <c r="AX3412" s="78"/>
    </row>
    <row r="3413" spans="50:50" ht="0" hidden="1" customHeight="1" x14ac:dyDescent="0.2">
      <c r="AX3413" s="78"/>
    </row>
    <row r="3414" spans="50:50" ht="0" hidden="1" customHeight="1" x14ac:dyDescent="0.2">
      <c r="AX3414" s="78"/>
    </row>
    <row r="3415" spans="50:50" ht="0" hidden="1" customHeight="1" x14ac:dyDescent="0.2">
      <c r="AX3415" s="78"/>
    </row>
    <row r="3416" spans="50:50" ht="0" hidden="1" customHeight="1" x14ac:dyDescent="0.2">
      <c r="AX3416" s="78"/>
    </row>
    <row r="3417" spans="50:50" ht="0" hidden="1" customHeight="1" x14ac:dyDescent="0.2">
      <c r="AX3417" s="78"/>
    </row>
    <row r="3418" spans="50:50" ht="0" hidden="1" customHeight="1" x14ac:dyDescent="0.2">
      <c r="AX3418" s="78"/>
    </row>
    <row r="3419" spans="50:50" ht="0" hidden="1" customHeight="1" x14ac:dyDescent="0.2">
      <c r="AX3419" s="78"/>
    </row>
    <row r="3420" spans="50:50" ht="0" hidden="1" customHeight="1" x14ac:dyDescent="0.2">
      <c r="AX3420" s="78"/>
    </row>
    <row r="3421" spans="50:50" ht="0" hidden="1" customHeight="1" x14ac:dyDescent="0.2">
      <c r="AX3421" s="78"/>
    </row>
    <row r="3422" spans="50:50" ht="0" hidden="1" customHeight="1" x14ac:dyDescent="0.2">
      <c r="AX3422" s="78"/>
    </row>
    <row r="3423" spans="50:50" ht="0" hidden="1" customHeight="1" x14ac:dyDescent="0.2">
      <c r="AX3423" s="78"/>
    </row>
    <row r="3424" spans="50:50" ht="0" hidden="1" customHeight="1" x14ac:dyDescent="0.2">
      <c r="AX3424" s="78"/>
    </row>
    <row r="3425" spans="50:50" ht="0" hidden="1" customHeight="1" x14ac:dyDescent="0.2">
      <c r="AX3425" s="78"/>
    </row>
    <row r="3426" spans="50:50" ht="0" hidden="1" customHeight="1" x14ac:dyDescent="0.2">
      <c r="AX3426" s="78"/>
    </row>
    <row r="3427" spans="50:50" ht="0" hidden="1" customHeight="1" x14ac:dyDescent="0.2">
      <c r="AX3427" s="78"/>
    </row>
    <row r="3428" spans="50:50" ht="0" hidden="1" customHeight="1" x14ac:dyDescent="0.2">
      <c r="AX3428" s="78"/>
    </row>
    <row r="3429" spans="50:50" ht="0" hidden="1" customHeight="1" x14ac:dyDescent="0.2">
      <c r="AX3429" s="78"/>
    </row>
    <row r="3430" spans="50:50" ht="0" hidden="1" customHeight="1" x14ac:dyDescent="0.2">
      <c r="AX3430" s="78"/>
    </row>
    <row r="3431" spans="50:50" ht="0" hidden="1" customHeight="1" x14ac:dyDescent="0.2">
      <c r="AX3431" s="78"/>
    </row>
    <row r="3432" spans="50:50" ht="0" hidden="1" customHeight="1" x14ac:dyDescent="0.2">
      <c r="AX3432" s="78"/>
    </row>
    <row r="3433" spans="50:50" ht="0" hidden="1" customHeight="1" x14ac:dyDescent="0.2">
      <c r="AX3433" s="78"/>
    </row>
    <row r="3434" spans="50:50" ht="0" hidden="1" customHeight="1" x14ac:dyDescent="0.2">
      <c r="AX3434" s="78"/>
    </row>
    <row r="3435" spans="50:50" ht="0" hidden="1" customHeight="1" x14ac:dyDescent="0.2">
      <c r="AX3435" s="78"/>
    </row>
    <row r="3436" spans="50:50" ht="0" hidden="1" customHeight="1" x14ac:dyDescent="0.2">
      <c r="AX3436" s="78"/>
    </row>
    <row r="3437" spans="50:50" ht="0" hidden="1" customHeight="1" x14ac:dyDescent="0.2">
      <c r="AX3437" s="78"/>
    </row>
    <row r="3438" spans="50:50" ht="0" hidden="1" customHeight="1" x14ac:dyDescent="0.2">
      <c r="AX3438" s="78"/>
    </row>
    <row r="3439" spans="50:50" ht="0" hidden="1" customHeight="1" x14ac:dyDescent="0.2">
      <c r="AX3439" s="78"/>
    </row>
    <row r="3440" spans="50:50" ht="0" hidden="1" customHeight="1" x14ac:dyDescent="0.2">
      <c r="AX3440" s="78"/>
    </row>
    <row r="3441" spans="50:50" ht="0" hidden="1" customHeight="1" x14ac:dyDescent="0.2">
      <c r="AX3441" s="78"/>
    </row>
    <row r="3442" spans="50:50" ht="0" hidden="1" customHeight="1" x14ac:dyDescent="0.2">
      <c r="AX3442" s="78"/>
    </row>
    <row r="3443" spans="50:50" ht="0" hidden="1" customHeight="1" x14ac:dyDescent="0.2">
      <c r="AX3443" s="78"/>
    </row>
    <row r="3444" spans="50:50" ht="0" hidden="1" customHeight="1" x14ac:dyDescent="0.2">
      <c r="AX3444" s="78"/>
    </row>
    <row r="3445" spans="50:50" ht="0" hidden="1" customHeight="1" x14ac:dyDescent="0.2">
      <c r="AX3445" s="78"/>
    </row>
    <row r="3446" spans="50:50" ht="0" hidden="1" customHeight="1" x14ac:dyDescent="0.2">
      <c r="AX3446" s="78"/>
    </row>
    <row r="3447" spans="50:50" ht="0" hidden="1" customHeight="1" x14ac:dyDescent="0.2">
      <c r="AX3447" s="78"/>
    </row>
    <row r="3448" spans="50:50" ht="0" hidden="1" customHeight="1" x14ac:dyDescent="0.2">
      <c r="AX3448" s="78"/>
    </row>
    <row r="3449" spans="50:50" ht="0" hidden="1" customHeight="1" x14ac:dyDescent="0.2">
      <c r="AX3449" s="78"/>
    </row>
    <row r="3450" spans="50:50" ht="0" hidden="1" customHeight="1" x14ac:dyDescent="0.2">
      <c r="AX3450" s="78"/>
    </row>
    <row r="3451" spans="50:50" ht="0" hidden="1" customHeight="1" x14ac:dyDescent="0.2">
      <c r="AX3451" s="78"/>
    </row>
    <row r="3452" spans="50:50" ht="0" hidden="1" customHeight="1" x14ac:dyDescent="0.2">
      <c r="AX3452" s="78"/>
    </row>
    <row r="3453" spans="50:50" ht="0" hidden="1" customHeight="1" x14ac:dyDescent="0.2">
      <c r="AX3453" s="78"/>
    </row>
    <row r="3454" spans="50:50" ht="0" hidden="1" customHeight="1" x14ac:dyDescent="0.2">
      <c r="AX3454" s="78"/>
    </row>
    <row r="3455" spans="50:50" ht="0" hidden="1" customHeight="1" x14ac:dyDescent="0.2">
      <c r="AX3455" s="78"/>
    </row>
    <row r="3456" spans="50:50" ht="0" hidden="1" customHeight="1" x14ac:dyDescent="0.2">
      <c r="AX3456" s="78"/>
    </row>
    <row r="3457" spans="50:50" ht="0" hidden="1" customHeight="1" x14ac:dyDescent="0.2">
      <c r="AX3457" s="78"/>
    </row>
    <row r="3458" spans="50:50" ht="0" hidden="1" customHeight="1" x14ac:dyDescent="0.2">
      <c r="AX3458" s="78"/>
    </row>
    <row r="3459" spans="50:50" ht="0" hidden="1" customHeight="1" x14ac:dyDescent="0.2">
      <c r="AX3459" s="78"/>
    </row>
    <row r="3460" spans="50:50" ht="0" hidden="1" customHeight="1" x14ac:dyDescent="0.2">
      <c r="AX3460" s="78"/>
    </row>
    <row r="3461" spans="50:50" ht="0" hidden="1" customHeight="1" x14ac:dyDescent="0.2">
      <c r="AX3461" s="78"/>
    </row>
    <row r="3462" spans="50:50" ht="0" hidden="1" customHeight="1" x14ac:dyDescent="0.2">
      <c r="AX3462" s="78"/>
    </row>
    <row r="3463" spans="50:50" ht="0" hidden="1" customHeight="1" x14ac:dyDescent="0.2">
      <c r="AX3463" s="78"/>
    </row>
    <row r="3464" spans="50:50" ht="0" hidden="1" customHeight="1" x14ac:dyDescent="0.2">
      <c r="AX3464" s="78"/>
    </row>
    <row r="3465" spans="50:50" ht="0" hidden="1" customHeight="1" x14ac:dyDescent="0.2">
      <c r="AX3465" s="78"/>
    </row>
    <row r="3466" spans="50:50" ht="0" hidden="1" customHeight="1" x14ac:dyDescent="0.2">
      <c r="AX3466" s="78"/>
    </row>
    <row r="3467" spans="50:50" ht="0" hidden="1" customHeight="1" x14ac:dyDescent="0.2">
      <c r="AX3467" s="78"/>
    </row>
    <row r="3468" spans="50:50" ht="0" hidden="1" customHeight="1" x14ac:dyDescent="0.2">
      <c r="AX3468" s="78"/>
    </row>
    <row r="3469" spans="50:50" ht="0" hidden="1" customHeight="1" x14ac:dyDescent="0.2">
      <c r="AX3469" s="78"/>
    </row>
    <row r="3470" spans="50:50" ht="0" hidden="1" customHeight="1" x14ac:dyDescent="0.2">
      <c r="AX3470" s="78"/>
    </row>
    <row r="3471" spans="50:50" ht="0" hidden="1" customHeight="1" x14ac:dyDescent="0.2">
      <c r="AX3471" s="78"/>
    </row>
    <row r="3472" spans="50:50" ht="0" hidden="1" customHeight="1" x14ac:dyDescent="0.2">
      <c r="AX3472" s="78"/>
    </row>
    <row r="3473" spans="50:50" ht="0" hidden="1" customHeight="1" x14ac:dyDescent="0.2">
      <c r="AX3473" s="78"/>
    </row>
    <row r="3474" spans="50:50" ht="0" hidden="1" customHeight="1" x14ac:dyDescent="0.2">
      <c r="AX3474" s="78"/>
    </row>
    <row r="3475" spans="50:50" ht="0" hidden="1" customHeight="1" x14ac:dyDescent="0.2">
      <c r="AX3475" s="78"/>
    </row>
    <row r="3476" spans="50:50" ht="0" hidden="1" customHeight="1" x14ac:dyDescent="0.2">
      <c r="AX3476" s="78"/>
    </row>
    <row r="3477" spans="50:50" ht="0" hidden="1" customHeight="1" x14ac:dyDescent="0.2">
      <c r="AX3477" s="78"/>
    </row>
    <row r="3478" spans="50:50" ht="0" hidden="1" customHeight="1" x14ac:dyDescent="0.2">
      <c r="AX3478" s="78"/>
    </row>
    <row r="3479" spans="50:50" ht="0" hidden="1" customHeight="1" x14ac:dyDescent="0.2">
      <c r="AX3479" s="78"/>
    </row>
    <row r="3480" spans="50:50" ht="0" hidden="1" customHeight="1" x14ac:dyDescent="0.2">
      <c r="AX3480" s="78"/>
    </row>
    <row r="3481" spans="50:50" ht="0" hidden="1" customHeight="1" x14ac:dyDescent="0.2">
      <c r="AX3481" s="78"/>
    </row>
    <row r="3482" spans="50:50" ht="0" hidden="1" customHeight="1" x14ac:dyDescent="0.2">
      <c r="AX3482" s="78"/>
    </row>
    <row r="3483" spans="50:50" ht="0" hidden="1" customHeight="1" x14ac:dyDescent="0.2">
      <c r="AX3483" s="78"/>
    </row>
    <row r="3484" spans="50:50" ht="0" hidden="1" customHeight="1" x14ac:dyDescent="0.2">
      <c r="AX3484" s="78"/>
    </row>
    <row r="3485" spans="50:50" ht="0" hidden="1" customHeight="1" x14ac:dyDescent="0.2">
      <c r="AX3485" s="78"/>
    </row>
    <row r="3486" spans="50:50" ht="0" hidden="1" customHeight="1" x14ac:dyDescent="0.2">
      <c r="AX3486" s="78"/>
    </row>
    <row r="3487" spans="50:50" ht="0" hidden="1" customHeight="1" x14ac:dyDescent="0.2">
      <c r="AX3487" s="78"/>
    </row>
    <row r="3488" spans="50:50" ht="0" hidden="1" customHeight="1" x14ac:dyDescent="0.2">
      <c r="AX3488" s="78"/>
    </row>
    <row r="3489" spans="50:50" ht="0" hidden="1" customHeight="1" x14ac:dyDescent="0.2">
      <c r="AX3489" s="78"/>
    </row>
    <row r="3490" spans="50:50" ht="0" hidden="1" customHeight="1" x14ac:dyDescent="0.2">
      <c r="AX3490" s="78"/>
    </row>
    <row r="3491" spans="50:50" ht="0" hidden="1" customHeight="1" x14ac:dyDescent="0.2">
      <c r="AX3491" s="78"/>
    </row>
    <row r="3492" spans="50:50" ht="0" hidden="1" customHeight="1" x14ac:dyDescent="0.2">
      <c r="AX3492" s="78"/>
    </row>
    <row r="3493" spans="50:50" ht="0" hidden="1" customHeight="1" x14ac:dyDescent="0.2">
      <c r="AX3493" s="78"/>
    </row>
    <row r="3494" spans="50:50" ht="0" hidden="1" customHeight="1" x14ac:dyDescent="0.2">
      <c r="AX3494" s="78"/>
    </row>
    <row r="3495" spans="50:50" ht="0" hidden="1" customHeight="1" x14ac:dyDescent="0.2">
      <c r="AX3495" s="78"/>
    </row>
    <row r="3496" spans="50:50" ht="0" hidden="1" customHeight="1" x14ac:dyDescent="0.2">
      <c r="AX3496" s="78"/>
    </row>
    <row r="3497" spans="50:50" ht="0" hidden="1" customHeight="1" x14ac:dyDescent="0.2">
      <c r="AX3497" s="78"/>
    </row>
    <row r="3498" spans="50:50" ht="0" hidden="1" customHeight="1" x14ac:dyDescent="0.2">
      <c r="AX3498" s="78"/>
    </row>
    <row r="3499" spans="50:50" ht="0" hidden="1" customHeight="1" x14ac:dyDescent="0.2">
      <c r="AX3499" s="78"/>
    </row>
    <row r="3500" spans="50:50" ht="0" hidden="1" customHeight="1" x14ac:dyDescent="0.2">
      <c r="AX3500" s="78"/>
    </row>
    <row r="3501" spans="50:50" ht="0" hidden="1" customHeight="1" x14ac:dyDescent="0.2">
      <c r="AX3501" s="78"/>
    </row>
    <row r="3502" spans="50:50" ht="0" hidden="1" customHeight="1" x14ac:dyDescent="0.2">
      <c r="AX3502" s="78"/>
    </row>
    <row r="3503" spans="50:50" ht="0" hidden="1" customHeight="1" x14ac:dyDescent="0.2">
      <c r="AX3503" s="78"/>
    </row>
    <row r="3504" spans="50:50" ht="0" hidden="1" customHeight="1" x14ac:dyDescent="0.2">
      <c r="AX3504" s="78"/>
    </row>
    <row r="3505" spans="50:50" ht="0" hidden="1" customHeight="1" x14ac:dyDescent="0.2">
      <c r="AX3505" s="78"/>
    </row>
    <row r="3506" spans="50:50" ht="0" hidden="1" customHeight="1" x14ac:dyDescent="0.2">
      <c r="AX3506" s="78"/>
    </row>
    <row r="3507" spans="50:50" ht="0" hidden="1" customHeight="1" x14ac:dyDescent="0.2">
      <c r="AX3507" s="78"/>
    </row>
    <row r="3508" spans="50:50" ht="0" hidden="1" customHeight="1" x14ac:dyDescent="0.2">
      <c r="AX3508" s="78"/>
    </row>
    <row r="3509" spans="50:50" ht="0" hidden="1" customHeight="1" x14ac:dyDescent="0.2">
      <c r="AX3509" s="78"/>
    </row>
    <row r="3510" spans="50:50" ht="0" hidden="1" customHeight="1" x14ac:dyDescent="0.2">
      <c r="AX3510" s="78"/>
    </row>
    <row r="3511" spans="50:50" ht="0" hidden="1" customHeight="1" x14ac:dyDescent="0.2">
      <c r="AX3511" s="78"/>
    </row>
    <row r="3512" spans="50:50" ht="0" hidden="1" customHeight="1" x14ac:dyDescent="0.2">
      <c r="AX3512" s="78"/>
    </row>
    <row r="3513" spans="50:50" ht="0" hidden="1" customHeight="1" x14ac:dyDescent="0.2">
      <c r="AX3513" s="78"/>
    </row>
    <row r="3514" spans="50:50" ht="0" hidden="1" customHeight="1" x14ac:dyDescent="0.2">
      <c r="AX3514" s="78"/>
    </row>
    <row r="3515" spans="50:50" ht="0" hidden="1" customHeight="1" x14ac:dyDescent="0.2">
      <c r="AX3515" s="78"/>
    </row>
    <row r="3516" spans="50:50" ht="0" hidden="1" customHeight="1" x14ac:dyDescent="0.2">
      <c r="AX3516" s="78"/>
    </row>
    <row r="3517" spans="50:50" ht="0" hidden="1" customHeight="1" x14ac:dyDescent="0.2">
      <c r="AX3517" s="78"/>
    </row>
    <row r="3518" spans="50:50" ht="0" hidden="1" customHeight="1" x14ac:dyDescent="0.2">
      <c r="AX3518" s="78"/>
    </row>
    <row r="3519" spans="50:50" ht="0" hidden="1" customHeight="1" x14ac:dyDescent="0.2">
      <c r="AX3519" s="78"/>
    </row>
    <row r="3520" spans="50:50" ht="0" hidden="1" customHeight="1" x14ac:dyDescent="0.2">
      <c r="AX3520" s="78"/>
    </row>
    <row r="3521" spans="50:50" ht="0" hidden="1" customHeight="1" x14ac:dyDescent="0.2">
      <c r="AX3521" s="78"/>
    </row>
    <row r="3522" spans="50:50" ht="0" hidden="1" customHeight="1" x14ac:dyDescent="0.2">
      <c r="AX3522" s="78"/>
    </row>
    <row r="3523" spans="50:50" ht="0" hidden="1" customHeight="1" x14ac:dyDescent="0.2">
      <c r="AX3523" s="78"/>
    </row>
    <row r="3524" spans="50:50" ht="0" hidden="1" customHeight="1" x14ac:dyDescent="0.2">
      <c r="AX3524" s="78"/>
    </row>
    <row r="3525" spans="50:50" ht="0" hidden="1" customHeight="1" x14ac:dyDescent="0.2">
      <c r="AX3525" s="78"/>
    </row>
    <row r="3526" spans="50:50" ht="0" hidden="1" customHeight="1" x14ac:dyDescent="0.2">
      <c r="AX3526" s="78"/>
    </row>
    <row r="3527" spans="50:50" ht="0" hidden="1" customHeight="1" x14ac:dyDescent="0.2">
      <c r="AX3527" s="78"/>
    </row>
    <row r="3528" spans="50:50" ht="0" hidden="1" customHeight="1" x14ac:dyDescent="0.2">
      <c r="AX3528" s="78"/>
    </row>
    <row r="3529" spans="50:50" ht="0" hidden="1" customHeight="1" x14ac:dyDescent="0.2">
      <c r="AX3529" s="78"/>
    </row>
    <row r="3530" spans="50:50" ht="0" hidden="1" customHeight="1" x14ac:dyDescent="0.2">
      <c r="AX3530" s="78"/>
    </row>
    <row r="3531" spans="50:50" ht="0" hidden="1" customHeight="1" x14ac:dyDescent="0.2">
      <c r="AX3531" s="78"/>
    </row>
    <row r="3532" spans="50:50" ht="0" hidden="1" customHeight="1" x14ac:dyDescent="0.2">
      <c r="AX3532" s="78"/>
    </row>
    <row r="3533" spans="50:50" ht="0" hidden="1" customHeight="1" x14ac:dyDescent="0.2">
      <c r="AX3533" s="78"/>
    </row>
    <row r="3534" spans="50:50" ht="0" hidden="1" customHeight="1" x14ac:dyDescent="0.2">
      <c r="AX3534" s="78"/>
    </row>
    <row r="3535" spans="50:50" ht="0" hidden="1" customHeight="1" x14ac:dyDescent="0.2">
      <c r="AX3535" s="78"/>
    </row>
    <row r="3536" spans="50:50" ht="0" hidden="1" customHeight="1" x14ac:dyDescent="0.2">
      <c r="AX3536" s="78"/>
    </row>
    <row r="3537" spans="50:50" ht="0" hidden="1" customHeight="1" x14ac:dyDescent="0.2">
      <c r="AX3537" s="78"/>
    </row>
    <row r="3538" spans="50:50" ht="0" hidden="1" customHeight="1" x14ac:dyDescent="0.2">
      <c r="AX3538" s="78"/>
    </row>
    <row r="3539" spans="50:50" ht="0" hidden="1" customHeight="1" x14ac:dyDescent="0.2">
      <c r="AX3539" s="78"/>
    </row>
    <row r="3540" spans="50:50" ht="0" hidden="1" customHeight="1" x14ac:dyDescent="0.2">
      <c r="AX3540" s="78"/>
    </row>
    <row r="3541" spans="50:50" ht="0" hidden="1" customHeight="1" x14ac:dyDescent="0.2">
      <c r="AX3541" s="78"/>
    </row>
    <row r="3542" spans="50:50" ht="0" hidden="1" customHeight="1" x14ac:dyDescent="0.2">
      <c r="AX3542" s="78"/>
    </row>
    <row r="3543" spans="50:50" ht="0" hidden="1" customHeight="1" x14ac:dyDescent="0.2">
      <c r="AX3543" s="78"/>
    </row>
    <row r="3544" spans="50:50" ht="0" hidden="1" customHeight="1" x14ac:dyDescent="0.2">
      <c r="AX3544" s="78"/>
    </row>
    <row r="3545" spans="50:50" ht="0" hidden="1" customHeight="1" x14ac:dyDescent="0.2">
      <c r="AX3545" s="78"/>
    </row>
    <row r="3546" spans="50:50" ht="0" hidden="1" customHeight="1" x14ac:dyDescent="0.2">
      <c r="AX3546" s="78"/>
    </row>
    <row r="3547" spans="50:50" ht="0" hidden="1" customHeight="1" x14ac:dyDescent="0.2">
      <c r="AX3547" s="78"/>
    </row>
    <row r="3548" spans="50:50" ht="0" hidden="1" customHeight="1" x14ac:dyDescent="0.2">
      <c r="AX3548" s="78"/>
    </row>
    <row r="3549" spans="50:50" ht="0" hidden="1" customHeight="1" x14ac:dyDescent="0.2">
      <c r="AX3549" s="78"/>
    </row>
    <row r="3550" spans="50:50" ht="0" hidden="1" customHeight="1" x14ac:dyDescent="0.2">
      <c r="AX3550" s="78"/>
    </row>
    <row r="3551" spans="50:50" ht="0" hidden="1" customHeight="1" x14ac:dyDescent="0.2">
      <c r="AX3551" s="78"/>
    </row>
    <row r="3552" spans="50:50" ht="0" hidden="1" customHeight="1" x14ac:dyDescent="0.2">
      <c r="AX3552" s="78"/>
    </row>
    <row r="3553" spans="50:50" ht="0" hidden="1" customHeight="1" x14ac:dyDescent="0.2">
      <c r="AX3553" s="78"/>
    </row>
    <row r="3554" spans="50:50" ht="0" hidden="1" customHeight="1" x14ac:dyDescent="0.2">
      <c r="AX3554" s="78"/>
    </row>
    <row r="3555" spans="50:50" ht="0" hidden="1" customHeight="1" x14ac:dyDescent="0.2">
      <c r="AX3555" s="78"/>
    </row>
    <row r="3556" spans="50:50" ht="0" hidden="1" customHeight="1" x14ac:dyDescent="0.2">
      <c r="AX3556" s="78"/>
    </row>
    <row r="3557" spans="50:50" ht="0" hidden="1" customHeight="1" x14ac:dyDescent="0.2">
      <c r="AX3557" s="78"/>
    </row>
    <row r="3558" spans="50:50" ht="0" hidden="1" customHeight="1" x14ac:dyDescent="0.2">
      <c r="AX3558" s="78"/>
    </row>
    <row r="3559" spans="50:50" ht="0" hidden="1" customHeight="1" x14ac:dyDescent="0.2">
      <c r="AX3559" s="78"/>
    </row>
    <row r="3560" spans="50:50" ht="0" hidden="1" customHeight="1" x14ac:dyDescent="0.2">
      <c r="AX3560" s="78"/>
    </row>
    <row r="3561" spans="50:50" ht="0" hidden="1" customHeight="1" x14ac:dyDescent="0.2">
      <c r="AX3561" s="78"/>
    </row>
    <row r="3562" spans="50:50" ht="0" hidden="1" customHeight="1" x14ac:dyDescent="0.2">
      <c r="AX3562" s="78"/>
    </row>
    <row r="3563" spans="50:50" ht="0" hidden="1" customHeight="1" x14ac:dyDescent="0.2">
      <c r="AX3563" s="78"/>
    </row>
    <row r="3564" spans="50:50" ht="0" hidden="1" customHeight="1" x14ac:dyDescent="0.2">
      <c r="AX3564" s="78"/>
    </row>
    <row r="3565" spans="50:50" ht="0" hidden="1" customHeight="1" x14ac:dyDescent="0.2">
      <c r="AX3565" s="78"/>
    </row>
    <row r="3566" spans="50:50" ht="0" hidden="1" customHeight="1" x14ac:dyDescent="0.2">
      <c r="AX3566" s="78"/>
    </row>
    <row r="3567" spans="50:50" ht="0" hidden="1" customHeight="1" x14ac:dyDescent="0.2">
      <c r="AX3567" s="78"/>
    </row>
    <row r="3568" spans="50:50" ht="0" hidden="1" customHeight="1" x14ac:dyDescent="0.2">
      <c r="AX3568" s="78"/>
    </row>
    <row r="3569" spans="50:50" ht="0" hidden="1" customHeight="1" x14ac:dyDescent="0.2">
      <c r="AX3569" s="78"/>
    </row>
    <row r="3570" spans="50:50" ht="0" hidden="1" customHeight="1" x14ac:dyDescent="0.2">
      <c r="AX3570" s="78"/>
    </row>
    <row r="3571" spans="50:50" ht="0" hidden="1" customHeight="1" x14ac:dyDescent="0.2">
      <c r="AX3571" s="78"/>
    </row>
    <row r="3572" spans="50:50" ht="0" hidden="1" customHeight="1" x14ac:dyDescent="0.2">
      <c r="AX3572" s="78"/>
    </row>
    <row r="3573" spans="50:50" ht="0" hidden="1" customHeight="1" x14ac:dyDescent="0.2">
      <c r="AX3573" s="78"/>
    </row>
    <row r="3574" spans="50:50" ht="0" hidden="1" customHeight="1" x14ac:dyDescent="0.2">
      <c r="AX3574" s="78"/>
    </row>
    <row r="3575" spans="50:50" ht="0" hidden="1" customHeight="1" x14ac:dyDescent="0.2">
      <c r="AX3575" s="78"/>
    </row>
    <row r="3576" spans="50:50" ht="0" hidden="1" customHeight="1" x14ac:dyDescent="0.2">
      <c r="AX3576" s="78"/>
    </row>
    <row r="3577" spans="50:50" ht="0" hidden="1" customHeight="1" x14ac:dyDescent="0.2">
      <c r="AX3577" s="78"/>
    </row>
    <row r="3578" spans="50:50" ht="0" hidden="1" customHeight="1" x14ac:dyDescent="0.2">
      <c r="AX3578" s="78"/>
    </row>
    <row r="3579" spans="50:50" ht="0" hidden="1" customHeight="1" x14ac:dyDescent="0.2">
      <c r="AX3579" s="78"/>
    </row>
    <row r="3580" spans="50:50" ht="0" hidden="1" customHeight="1" x14ac:dyDescent="0.2">
      <c r="AX3580" s="78"/>
    </row>
    <row r="3581" spans="50:50" ht="0" hidden="1" customHeight="1" x14ac:dyDescent="0.2">
      <c r="AX3581" s="78"/>
    </row>
    <row r="3582" spans="50:50" ht="0" hidden="1" customHeight="1" x14ac:dyDescent="0.2">
      <c r="AX3582" s="78"/>
    </row>
    <row r="3583" spans="50:50" ht="0" hidden="1" customHeight="1" x14ac:dyDescent="0.2">
      <c r="AX3583" s="78"/>
    </row>
    <row r="3584" spans="50:50" ht="0" hidden="1" customHeight="1" x14ac:dyDescent="0.2">
      <c r="AX3584" s="78"/>
    </row>
    <row r="3585" spans="50:50" ht="0" hidden="1" customHeight="1" x14ac:dyDescent="0.2">
      <c r="AX3585" s="78"/>
    </row>
    <row r="3586" spans="50:50" ht="0" hidden="1" customHeight="1" x14ac:dyDescent="0.2">
      <c r="AX3586" s="78"/>
    </row>
    <row r="3587" spans="50:50" ht="0" hidden="1" customHeight="1" x14ac:dyDescent="0.2">
      <c r="AX3587" s="78"/>
    </row>
    <row r="3588" spans="50:50" ht="0" hidden="1" customHeight="1" x14ac:dyDescent="0.2">
      <c r="AX3588" s="78"/>
    </row>
    <row r="3589" spans="50:50" ht="0" hidden="1" customHeight="1" x14ac:dyDescent="0.2">
      <c r="AX3589" s="78"/>
    </row>
    <row r="3590" spans="50:50" ht="0" hidden="1" customHeight="1" x14ac:dyDescent="0.2">
      <c r="AX3590" s="78"/>
    </row>
    <row r="3591" spans="50:50" ht="0" hidden="1" customHeight="1" x14ac:dyDescent="0.2">
      <c r="AX3591" s="78"/>
    </row>
    <row r="3592" spans="50:50" ht="0" hidden="1" customHeight="1" x14ac:dyDescent="0.2">
      <c r="AX3592" s="78"/>
    </row>
    <row r="3593" spans="50:50" ht="0" hidden="1" customHeight="1" x14ac:dyDescent="0.2">
      <c r="AX3593" s="78"/>
    </row>
    <row r="3594" spans="50:50" ht="0" hidden="1" customHeight="1" x14ac:dyDescent="0.2">
      <c r="AX3594" s="78"/>
    </row>
    <row r="3595" spans="50:50" ht="0" hidden="1" customHeight="1" x14ac:dyDescent="0.2">
      <c r="AX3595" s="78"/>
    </row>
    <row r="3596" spans="50:50" ht="0" hidden="1" customHeight="1" x14ac:dyDescent="0.2">
      <c r="AX3596" s="78"/>
    </row>
    <row r="3597" spans="50:50" ht="0" hidden="1" customHeight="1" x14ac:dyDescent="0.2">
      <c r="AX3597" s="78"/>
    </row>
    <row r="3598" spans="50:50" ht="0" hidden="1" customHeight="1" x14ac:dyDescent="0.2">
      <c r="AX3598" s="78"/>
    </row>
    <row r="3599" spans="50:50" ht="0" hidden="1" customHeight="1" x14ac:dyDescent="0.2">
      <c r="AX3599" s="78"/>
    </row>
    <row r="3600" spans="50:50" ht="0" hidden="1" customHeight="1" x14ac:dyDescent="0.2">
      <c r="AX3600" s="78"/>
    </row>
    <row r="3601" spans="50:50" ht="0" hidden="1" customHeight="1" x14ac:dyDescent="0.2">
      <c r="AX3601" s="78"/>
    </row>
    <row r="3602" spans="50:50" ht="0" hidden="1" customHeight="1" x14ac:dyDescent="0.2">
      <c r="AX3602" s="78"/>
    </row>
    <row r="3603" spans="50:50" ht="0" hidden="1" customHeight="1" x14ac:dyDescent="0.2">
      <c r="AX3603" s="78"/>
    </row>
    <row r="3604" spans="50:50" ht="0" hidden="1" customHeight="1" x14ac:dyDescent="0.2">
      <c r="AX3604" s="78"/>
    </row>
    <row r="3605" spans="50:50" ht="0" hidden="1" customHeight="1" x14ac:dyDescent="0.2">
      <c r="AX3605" s="78"/>
    </row>
    <row r="3606" spans="50:50" ht="0" hidden="1" customHeight="1" x14ac:dyDescent="0.2">
      <c r="AX3606" s="78"/>
    </row>
    <row r="3607" spans="50:50" ht="0" hidden="1" customHeight="1" x14ac:dyDescent="0.2">
      <c r="AX3607" s="78"/>
    </row>
    <row r="3608" spans="50:50" ht="0" hidden="1" customHeight="1" x14ac:dyDescent="0.2">
      <c r="AX3608" s="78"/>
    </row>
    <row r="3609" spans="50:50" ht="0" hidden="1" customHeight="1" x14ac:dyDescent="0.2">
      <c r="AX3609" s="78"/>
    </row>
    <row r="3610" spans="50:50" ht="0" hidden="1" customHeight="1" x14ac:dyDescent="0.2">
      <c r="AX3610" s="78"/>
    </row>
    <row r="3611" spans="50:50" ht="0" hidden="1" customHeight="1" x14ac:dyDescent="0.2">
      <c r="AX3611" s="78"/>
    </row>
    <row r="3612" spans="50:50" ht="0" hidden="1" customHeight="1" x14ac:dyDescent="0.2">
      <c r="AX3612" s="78"/>
    </row>
    <row r="3613" spans="50:50" ht="0" hidden="1" customHeight="1" x14ac:dyDescent="0.2">
      <c r="AX3613" s="78"/>
    </row>
    <row r="3614" spans="50:50" ht="0" hidden="1" customHeight="1" x14ac:dyDescent="0.2">
      <c r="AX3614" s="78"/>
    </row>
    <row r="3615" spans="50:50" ht="0" hidden="1" customHeight="1" x14ac:dyDescent="0.2">
      <c r="AX3615" s="78"/>
    </row>
    <row r="3616" spans="50:50" ht="0" hidden="1" customHeight="1" x14ac:dyDescent="0.2">
      <c r="AX3616" s="78"/>
    </row>
    <row r="3617" spans="50:50" ht="0" hidden="1" customHeight="1" x14ac:dyDescent="0.2">
      <c r="AX3617" s="78"/>
    </row>
    <row r="3618" spans="50:50" ht="0" hidden="1" customHeight="1" x14ac:dyDescent="0.2">
      <c r="AX3618" s="78"/>
    </row>
    <row r="3619" spans="50:50" ht="0" hidden="1" customHeight="1" x14ac:dyDescent="0.2">
      <c r="AX3619" s="78"/>
    </row>
    <row r="3620" spans="50:50" ht="0" hidden="1" customHeight="1" x14ac:dyDescent="0.2">
      <c r="AX3620" s="78"/>
    </row>
    <row r="3621" spans="50:50" ht="0" hidden="1" customHeight="1" x14ac:dyDescent="0.2">
      <c r="AX3621" s="78"/>
    </row>
    <row r="3622" spans="50:50" ht="0" hidden="1" customHeight="1" x14ac:dyDescent="0.2">
      <c r="AX3622" s="78"/>
    </row>
    <row r="3623" spans="50:50" ht="0" hidden="1" customHeight="1" x14ac:dyDescent="0.2">
      <c r="AX3623" s="78"/>
    </row>
    <row r="3624" spans="50:50" ht="0" hidden="1" customHeight="1" x14ac:dyDescent="0.2">
      <c r="AX3624" s="78"/>
    </row>
    <row r="3625" spans="50:50" ht="0" hidden="1" customHeight="1" x14ac:dyDescent="0.2">
      <c r="AX3625" s="78"/>
    </row>
    <row r="3626" spans="50:50" ht="0" hidden="1" customHeight="1" x14ac:dyDescent="0.2">
      <c r="AX3626" s="78"/>
    </row>
    <row r="3627" spans="50:50" ht="0" hidden="1" customHeight="1" x14ac:dyDescent="0.2">
      <c r="AX3627" s="78"/>
    </row>
    <row r="3628" spans="50:50" ht="0" hidden="1" customHeight="1" x14ac:dyDescent="0.2">
      <c r="AX3628" s="78"/>
    </row>
    <row r="3629" spans="50:50" ht="0" hidden="1" customHeight="1" x14ac:dyDescent="0.2">
      <c r="AX3629" s="78"/>
    </row>
    <row r="3630" spans="50:50" ht="0" hidden="1" customHeight="1" x14ac:dyDescent="0.2">
      <c r="AX3630" s="78"/>
    </row>
    <row r="3631" spans="50:50" ht="0" hidden="1" customHeight="1" x14ac:dyDescent="0.2">
      <c r="AX3631" s="78"/>
    </row>
    <row r="3632" spans="50:50" ht="0" hidden="1" customHeight="1" x14ac:dyDescent="0.2">
      <c r="AX3632" s="78"/>
    </row>
    <row r="3633" spans="50:50" ht="0" hidden="1" customHeight="1" x14ac:dyDescent="0.2">
      <c r="AX3633" s="78"/>
    </row>
    <row r="3634" spans="50:50" ht="0" hidden="1" customHeight="1" x14ac:dyDescent="0.2">
      <c r="AX3634" s="78"/>
    </row>
    <row r="3635" spans="50:50" ht="0" hidden="1" customHeight="1" x14ac:dyDescent="0.2">
      <c r="AX3635" s="78"/>
    </row>
    <row r="3636" spans="50:50" ht="0" hidden="1" customHeight="1" x14ac:dyDescent="0.2">
      <c r="AX3636" s="78"/>
    </row>
    <row r="3637" spans="50:50" ht="0" hidden="1" customHeight="1" x14ac:dyDescent="0.2">
      <c r="AX3637" s="78"/>
    </row>
    <row r="3638" spans="50:50" ht="0" hidden="1" customHeight="1" x14ac:dyDescent="0.2">
      <c r="AX3638" s="78"/>
    </row>
    <row r="3639" spans="50:50" ht="0" hidden="1" customHeight="1" x14ac:dyDescent="0.2">
      <c r="AX3639" s="78"/>
    </row>
    <row r="3640" spans="50:50" ht="0" hidden="1" customHeight="1" x14ac:dyDescent="0.2">
      <c r="AX3640" s="78"/>
    </row>
    <row r="3641" spans="50:50" ht="0" hidden="1" customHeight="1" x14ac:dyDescent="0.2">
      <c r="AX3641" s="78"/>
    </row>
    <row r="3642" spans="50:50" ht="0" hidden="1" customHeight="1" x14ac:dyDescent="0.2">
      <c r="AX3642" s="78"/>
    </row>
    <row r="3643" spans="50:50" ht="0" hidden="1" customHeight="1" x14ac:dyDescent="0.2">
      <c r="AX3643" s="78"/>
    </row>
    <row r="3644" spans="50:50" ht="0" hidden="1" customHeight="1" x14ac:dyDescent="0.2">
      <c r="AX3644" s="78"/>
    </row>
    <row r="3645" spans="50:50" ht="0" hidden="1" customHeight="1" x14ac:dyDescent="0.2">
      <c r="AX3645" s="78"/>
    </row>
    <row r="3646" spans="50:50" ht="0" hidden="1" customHeight="1" x14ac:dyDescent="0.2">
      <c r="AX3646" s="78"/>
    </row>
    <row r="3647" spans="50:50" ht="0" hidden="1" customHeight="1" x14ac:dyDescent="0.2">
      <c r="AX3647" s="78"/>
    </row>
    <row r="3648" spans="50:50" ht="0" hidden="1" customHeight="1" x14ac:dyDescent="0.2">
      <c r="AX3648" s="78"/>
    </row>
    <row r="3649" spans="50:50" ht="0" hidden="1" customHeight="1" x14ac:dyDescent="0.2">
      <c r="AX3649" s="78"/>
    </row>
    <row r="3650" spans="50:50" ht="0" hidden="1" customHeight="1" x14ac:dyDescent="0.2">
      <c r="AX3650" s="78"/>
    </row>
    <row r="3651" spans="50:50" ht="0" hidden="1" customHeight="1" x14ac:dyDescent="0.2">
      <c r="AX3651" s="78"/>
    </row>
    <row r="3652" spans="50:50" ht="0" hidden="1" customHeight="1" x14ac:dyDescent="0.2">
      <c r="AX3652" s="78"/>
    </row>
    <row r="3653" spans="50:50" ht="0" hidden="1" customHeight="1" x14ac:dyDescent="0.2">
      <c r="AX3653" s="78"/>
    </row>
    <row r="3654" spans="50:50" ht="0" hidden="1" customHeight="1" x14ac:dyDescent="0.2">
      <c r="AX3654" s="78"/>
    </row>
    <row r="3655" spans="50:50" ht="0" hidden="1" customHeight="1" x14ac:dyDescent="0.2">
      <c r="AX3655" s="78"/>
    </row>
    <row r="3656" spans="50:50" ht="0" hidden="1" customHeight="1" x14ac:dyDescent="0.2">
      <c r="AX3656" s="78"/>
    </row>
    <row r="3657" spans="50:50" ht="0" hidden="1" customHeight="1" x14ac:dyDescent="0.2">
      <c r="AX3657" s="78"/>
    </row>
    <row r="3658" spans="50:50" ht="0" hidden="1" customHeight="1" x14ac:dyDescent="0.2">
      <c r="AX3658" s="78"/>
    </row>
    <row r="3659" spans="50:50" ht="0" hidden="1" customHeight="1" x14ac:dyDescent="0.2">
      <c r="AX3659" s="78"/>
    </row>
    <row r="3660" spans="50:50" ht="0" hidden="1" customHeight="1" x14ac:dyDescent="0.2">
      <c r="AX3660" s="78"/>
    </row>
    <row r="3661" spans="50:50" ht="0" hidden="1" customHeight="1" x14ac:dyDescent="0.2">
      <c r="AX3661" s="78"/>
    </row>
    <row r="3662" spans="50:50" ht="0" hidden="1" customHeight="1" x14ac:dyDescent="0.2">
      <c r="AX3662" s="78"/>
    </row>
    <row r="3663" spans="50:50" ht="0" hidden="1" customHeight="1" x14ac:dyDescent="0.2">
      <c r="AX3663" s="78"/>
    </row>
    <row r="3664" spans="50:50" ht="0" hidden="1" customHeight="1" x14ac:dyDescent="0.2">
      <c r="AX3664" s="78"/>
    </row>
    <row r="3665" spans="50:50" ht="0" hidden="1" customHeight="1" x14ac:dyDescent="0.2">
      <c r="AX3665" s="78"/>
    </row>
    <row r="3666" spans="50:50" ht="0" hidden="1" customHeight="1" x14ac:dyDescent="0.2">
      <c r="AX3666" s="78"/>
    </row>
    <row r="3667" spans="50:50" ht="0" hidden="1" customHeight="1" x14ac:dyDescent="0.2">
      <c r="AX3667" s="78"/>
    </row>
    <row r="3668" spans="50:50" ht="0" hidden="1" customHeight="1" x14ac:dyDescent="0.2">
      <c r="AX3668" s="78"/>
    </row>
    <row r="3669" spans="50:50" ht="0" hidden="1" customHeight="1" x14ac:dyDescent="0.2">
      <c r="AX3669" s="78"/>
    </row>
    <row r="3670" spans="50:50" ht="0" hidden="1" customHeight="1" x14ac:dyDescent="0.2">
      <c r="AX3670" s="78"/>
    </row>
    <row r="3671" spans="50:50" ht="0" hidden="1" customHeight="1" x14ac:dyDescent="0.2">
      <c r="AX3671" s="78"/>
    </row>
    <row r="3672" spans="50:50" ht="0" hidden="1" customHeight="1" x14ac:dyDescent="0.2">
      <c r="AX3672" s="78"/>
    </row>
    <row r="3673" spans="50:50" ht="0" hidden="1" customHeight="1" x14ac:dyDescent="0.2">
      <c r="AX3673" s="78"/>
    </row>
    <row r="3674" spans="50:50" ht="0" hidden="1" customHeight="1" x14ac:dyDescent="0.2">
      <c r="AX3674" s="78"/>
    </row>
    <row r="3675" spans="50:50" ht="0" hidden="1" customHeight="1" x14ac:dyDescent="0.2">
      <c r="AX3675" s="78"/>
    </row>
    <row r="3676" spans="50:50" ht="0" hidden="1" customHeight="1" x14ac:dyDescent="0.2">
      <c r="AX3676" s="78"/>
    </row>
    <row r="3677" spans="50:50" ht="0" hidden="1" customHeight="1" x14ac:dyDescent="0.2">
      <c r="AX3677" s="78"/>
    </row>
    <row r="3678" spans="50:50" ht="0" hidden="1" customHeight="1" x14ac:dyDescent="0.2">
      <c r="AX3678" s="78"/>
    </row>
    <row r="3679" spans="50:50" ht="0" hidden="1" customHeight="1" x14ac:dyDescent="0.2">
      <c r="AX3679" s="78"/>
    </row>
    <row r="3680" spans="50:50" ht="0" hidden="1" customHeight="1" x14ac:dyDescent="0.2">
      <c r="AX3680" s="78"/>
    </row>
    <row r="3681" spans="50:50" ht="0" hidden="1" customHeight="1" x14ac:dyDescent="0.2">
      <c r="AX3681" s="78"/>
    </row>
    <row r="3682" spans="50:50" ht="0" hidden="1" customHeight="1" x14ac:dyDescent="0.2">
      <c r="AX3682" s="78"/>
    </row>
    <row r="3683" spans="50:50" ht="0" hidden="1" customHeight="1" x14ac:dyDescent="0.2">
      <c r="AX3683" s="78"/>
    </row>
    <row r="3684" spans="50:50" ht="0" hidden="1" customHeight="1" x14ac:dyDescent="0.2">
      <c r="AX3684" s="78"/>
    </row>
    <row r="3685" spans="50:50" ht="0" hidden="1" customHeight="1" x14ac:dyDescent="0.2">
      <c r="AX3685" s="78"/>
    </row>
    <row r="3686" spans="50:50" ht="0" hidden="1" customHeight="1" x14ac:dyDescent="0.2">
      <c r="AX3686" s="78"/>
    </row>
    <row r="3687" spans="50:50" ht="0" hidden="1" customHeight="1" x14ac:dyDescent="0.2">
      <c r="AX3687" s="78"/>
    </row>
    <row r="3688" spans="50:50" ht="0" hidden="1" customHeight="1" x14ac:dyDescent="0.2">
      <c r="AX3688" s="78"/>
    </row>
    <row r="3689" spans="50:50" ht="0" hidden="1" customHeight="1" x14ac:dyDescent="0.2">
      <c r="AX3689" s="78"/>
    </row>
    <row r="3690" spans="50:50" ht="0" hidden="1" customHeight="1" x14ac:dyDescent="0.2">
      <c r="AX3690" s="78"/>
    </row>
    <row r="3691" spans="50:50" ht="0" hidden="1" customHeight="1" x14ac:dyDescent="0.2">
      <c r="AX3691" s="78"/>
    </row>
    <row r="3692" spans="50:50" ht="0" hidden="1" customHeight="1" x14ac:dyDescent="0.2">
      <c r="AX3692" s="78"/>
    </row>
    <row r="3693" spans="50:50" ht="0" hidden="1" customHeight="1" x14ac:dyDescent="0.2">
      <c r="AX3693" s="78"/>
    </row>
    <row r="3694" spans="50:50" ht="0" hidden="1" customHeight="1" x14ac:dyDescent="0.2">
      <c r="AX3694" s="78"/>
    </row>
    <row r="3695" spans="50:50" ht="0" hidden="1" customHeight="1" x14ac:dyDescent="0.2">
      <c r="AX3695" s="78"/>
    </row>
    <row r="3696" spans="50:50" ht="0" hidden="1" customHeight="1" x14ac:dyDescent="0.2">
      <c r="AX3696" s="78"/>
    </row>
    <row r="3697" spans="50:50" ht="0" hidden="1" customHeight="1" x14ac:dyDescent="0.2">
      <c r="AX3697" s="78"/>
    </row>
    <row r="3698" spans="50:50" ht="0" hidden="1" customHeight="1" x14ac:dyDescent="0.2">
      <c r="AX3698" s="78"/>
    </row>
    <row r="3699" spans="50:50" ht="0" hidden="1" customHeight="1" x14ac:dyDescent="0.2">
      <c r="AX3699" s="78"/>
    </row>
    <row r="3700" spans="50:50" ht="0" hidden="1" customHeight="1" x14ac:dyDescent="0.2">
      <c r="AX3700" s="78"/>
    </row>
    <row r="3701" spans="50:50" ht="0" hidden="1" customHeight="1" x14ac:dyDescent="0.2">
      <c r="AX3701" s="78"/>
    </row>
    <row r="3702" spans="50:50" ht="0" hidden="1" customHeight="1" x14ac:dyDescent="0.2">
      <c r="AX3702" s="78"/>
    </row>
    <row r="3703" spans="50:50" ht="0" hidden="1" customHeight="1" x14ac:dyDescent="0.2">
      <c r="AX3703" s="78"/>
    </row>
    <row r="3704" spans="50:50" ht="0" hidden="1" customHeight="1" x14ac:dyDescent="0.2">
      <c r="AX3704" s="78"/>
    </row>
    <row r="3705" spans="50:50" ht="0" hidden="1" customHeight="1" x14ac:dyDescent="0.2">
      <c r="AX3705" s="78"/>
    </row>
    <row r="3706" spans="50:50" ht="0" hidden="1" customHeight="1" x14ac:dyDescent="0.2">
      <c r="AX3706" s="78"/>
    </row>
    <row r="3707" spans="50:50" ht="0" hidden="1" customHeight="1" x14ac:dyDescent="0.2">
      <c r="AX3707" s="78"/>
    </row>
    <row r="3708" spans="50:50" ht="0" hidden="1" customHeight="1" x14ac:dyDescent="0.2">
      <c r="AX3708" s="78"/>
    </row>
    <row r="3709" spans="50:50" ht="0" hidden="1" customHeight="1" x14ac:dyDescent="0.2">
      <c r="AX3709" s="78"/>
    </row>
    <row r="3710" spans="50:50" ht="0" hidden="1" customHeight="1" x14ac:dyDescent="0.2">
      <c r="AX3710" s="78"/>
    </row>
    <row r="3711" spans="50:50" ht="0" hidden="1" customHeight="1" x14ac:dyDescent="0.2">
      <c r="AX3711" s="78"/>
    </row>
    <row r="3712" spans="50:50" ht="0" hidden="1" customHeight="1" x14ac:dyDescent="0.2">
      <c r="AX3712" s="78"/>
    </row>
    <row r="3713" spans="50:50" ht="0" hidden="1" customHeight="1" x14ac:dyDescent="0.2">
      <c r="AX3713" s="78"/>
    </row>
    <row r="3714" spans="50:50" ht="0" hidden="1" customHeight="1" x14ac:dyDescent="0.2">
      <c r="AX3714" s="78"/>
    </row>
    <row r="3715" spans="50:50" ht="0" hidden="1" customHeight="1" x14ac:dyDescent="0.2">
      <c r="AX3715" s="78"/>
    </row>
    <row r="3716" spans="50:50" ht="0" hidden="1" customHeight="1" x14ac:dyDescent="0.2">
      <c r="AX3716" s="78"/>
    </row>
    <row r="3717" spans="50:50" ht="0" hidden="1" customHeight="1" x14ac:dyDescent="0.2">
      <c r="AX3717" s="78"/>
    </row>
    <row r="3718" spans="50:50" ht="0" hidden="1" customHeight="1" x14ac:dyDescent="0.2">
      <c r="AX3718" s="78"/>
    </row>
    <row r="3719" spans="50:50" ht="0" hidden="1" customHeight="1" x14ac:dyDescent="0.2">
      <c r="AX3719" s="78"/>
    </row>
    <row r="3720" spans="50:50" ht="0" hidden="1" customHeight="1" x14ac:dyDescent="0.2">
      <c r="AX3720" s="78"/>
    </row>
    <row r="3721" spans="50:50" ht="0" hidden="1" customHeight="1" x14ac:dyDescent="0.2">
      <c r="AX3721" s="78"/>
    </row>
    <row r="3722" spans="50:50" ht="0" hidden="1" customHeight="1" x14ac:dyDescent="0.2">
      <c r="AX3722" s="78"/>
    </row>
    <row r="3723" spans="50:50" ht="0" hidden="1" customHeight="1" x14ac:dyDescent="0.2">
      <c r="AX3723" s="78"/>
    </row>
    <row r="3724" spans="50:50" ht="0" hidden="1" customHeight="1" x14ac:dyDescent="0.2">
      <c r="AX3724" s="78"/>
    </row>
    <row r="3725" spans="50:50" ht="0" hidden="1" customHeight="1" x14ac:dyDescent="0.2">
      <c r="AX3725" s="78"/>
    </row>
    <row r="3726" spans="50:50" ht="0" hidden="1" customHeight="1" x14ac:dyDescent="0.2">
      <c r="AX3726" s="78"/>
    </row>
    <row r="3727" spans="50:50" ht="0" hidden="1" customHeight="1" x14ac:dyDescent="0.2">
      <c r="AX3727" s="78"/>
    </row>
    <row r="3728" spans="50:50" ht="0" hidden="1" customHeight="1" x14ac:dyDescent="0.2">
      <c r="AX3728" s="78"/>
    </row>
    <row r="3729" spans="50:50" ht="0" hidden="1" customHeight="1" x14ac:dyDescent="0.2">
      <c r="AX3729" s="78"/>
    </row>
    <row r="3730" spans="50:50" ht="0" hidden="1" customHeight="1" x14ac:dyDescent="0.2">
      <c r="AX3730" s="78"/>
    </row>
    <row r="3731" spans="50:50" ht="0" hidden="1" customHeight="1" x14ac:dyDescent="0.2">
      <c r="AX3731" s="78"/>
    </row>
    <row r="3732" spans="50:50" ht="0" hidden="1" customHeight="1" x14ac:dyDescent="0.2">
      <c r="AX3732" s="78"/>
    </row>
    <row r="3733" spans="50:50" ht="0" hidden="1" customHeight="1" x14ac:dyDescent="0.2">
      <c r="AX3733" s="78"/>
    </row>
    <row r="3734" spans="50:50" ht="0" hidden="1" customHeight="1" x14ac:dyDescent="0.2">
      <c r="AX3734" s="78"/>
    </row>
    <row r="3735" spans="50:50" ht="0" hidden="1" customHeight="1" x14ac:dyDescent="0.2">
      <c r="AX3735" s="78"/>
    </row>
    <row r="3736" spans="50:50" ht="0" hidden="1" customHeight="1" x14ac:dyDescent="0.2">
      <c r="AX3736" s="78"/>
    </row>
    <row r="3737" spans="50:50" ht="0" hidden="1" customHeight="1" x14ac:dyDescent="0.2">
      <c r="AX3737" s="78"/>
    </row>
    <row r="3738" spans="50:50" ht="0" hidden="1" customHeight="1" x14ac:dyDescent="0.2">
      <c r="AX3738" s="78"/>
    </row>
    <row r="3739" spans="50:50" ht="0" hidden="1" customHeight="1" x14ac:dyDescent="0.2">
      <c r="AX3739" s="78"/>
    </row>
    <row r="3740" spans="50:50" ht="0" hidden="1" customHeight="1" x14ac:dyDescent="0.2">
      <c r="AX3740" s="78"/>
    </row>
    <row r="3741" spans="50:50" ht="0" hidden="1" customHeight="1" x14ac:dyDescent="0.2">
      <c r="AX3741" s="78"/>
    </row>
    <row r="3742" spans="50:50" ht="0" hidden="1" customHeight="1" x14ac:dyDescent="0.2">
      <c r="AX3742" s="78"/>
    </row>
    <row r="3743" spans="50:50" ht="0" hidden="1" customHeight="1" x14ac:dyDescent="0.2">
      <c r="AX3743" s="78"/>
    </row>
    <row r="3744" spans="50:50" ht="0" hidden="1" customHeight="1" x14ac:dyDescent="0.2">
      <c r="AX3744" s="78"/>
    </row>
    <row r="3745" spans="50:50" ht="0" hidden="1" customHeight="1" x14ac:dyDescent="0.2">
      <c r="AX3745" s="78"/>
    </row>
    <row r="3746" spans="50:50" ht="0" hidden="1" customHeight="1" x14ac:dyDescent="0.2">
      <c r="AX3746" s="78"/>
    </row>
    <row r="3747" spans="50:50" ht="0" hidden="1" customHeight="1" x14ac:dyDescent="0.2">
      <c r="AX3747" s="78"/>
    </row>
    <row r="3748" spans="50:50" ht="0" hidden="1" customHeight="1" x14ac:dyDescent="0.2">
      <c r="AX3748" s="78"/>
    </row>
    <row r="3749" spans="50:50" ht="0" hidden="1" customHeight="1" x14ac:dyDescent="0.2">
      <c r="AX3749" s="78"/>
    </row>
    <row r="3750" spans="50:50" ht="0" hidden="1" customHeight="1" x14ac:dyDescent="0.2">
      <c r="AX3750" s="78"/>
    </row>
    <row r="3751" spans="50:50" ht="0" hidden="1" customHeight="1" x14ac:dyDescent="0.2">
      <c r="AX3751" s="78"/>
    </row>
    <row r="3752" spans="50:50" ht="0" hidden="1" customHeight="1" x14ac:dyDescent="0.2">
      <c r="AX3752" s="78"/>
    </row>
    <row r="3753" spans="50:50" ht="0" hidden="1" customHeight="1" x14ac:dyDescent="0.2">
      <c r="AX3753" s="78"/>
    </row>
    <row r="3754" spans="50:50" ht="0" hidden="1" customHeight="1" x14ac:dyDescent="0.2">
      <c r="AX3754" s="78"/>
    </row>
    <row r="3755" spans="50:50" ht="0" hidden="1" customHeight="1" x14ac:dyDescent="0.2">
      <c r="AX3755" s="78"/>
    </row>
    <row r="3756" spans="50:50" ht="0" hidden="1" customHeight="1" x14ac:dyDescent="0.2">
      <c r="AX3756" s="78"/>
    </row>
    <row r="3757" spans="50:50" ht="0" hidden="1" customHeight="1" x14ac:dyDescent="0.2">
      <c r="AX3757" s="78"/>
    </row>
    <row r="3758" spans="50:50" ht="0" hidden="1" customHeight="1" x14ac:dyDescent="0.2">
      <c r="AX3758" s="78"/>
    </row>
    <row r="3759" spans="50:50" ht="0" hidden="1" customHeight="1" x14ac:dyDescent="0.2">
      <c r="AX3759" s="78"/>
    </row>
    <row r="3760" spans="50:50" ht="0" hidden="1" customHeight="1" x14ac:dyDescent="0.2">
      <c r="AX3760" s="78"/>
    </row>
    <row r="3761" spans="50:50" ht="0" hidden="1" customHeight="1" x14ac:dyDescent="0.2">
      <c r="AX3761" s="78"/>
    </row>
    <row r="3762" spans="50:50" ht="0" hidden="1" customHeight="1" x14ac:dyDescent="0.2">
      <c r="AX3762" s="78"/>
    </row>
    <row r="3763" spans="50:50" ht="0" hidden="1" customHeight="1" x14ac:dyDescent="0.2">
      <c r="AX3763" s="78"/>
    </row>
    <row r="3764" spans="50:50" ht="0" hidden="1" customHeight="1" x14ac:dyDescent="0.2">
      <c r="AX3764" s="78"/>
    </row>
    <row r="3765" spans="50:50" ht="0" hidden="1" customHeight="1" x14ac:dyDescent="0.2">
      <c r="AX3765" s="78"/>
    </row>
    <row r="3766" spans="50:50" ht="0" hidden="1" customHeight="1" x14ac:dyDescent="0.2">
      <c r="AX3766" s="78"/>
    </row>
    <row r="3767" spans="50:50" ht="0" hidden="1" customHeight="1" x14ac:dyDescent="0.2">
      <c r="AX3767" s="78"/>
    </row>
    <row r="3768" spans="50:50" ht="0" hidden="1" customHeight="1" x14ac:dyDescent="0.2">
      <c r="AX3768" s="78"/>
    </row>
    <row r="3769" spans="50:50" ht="0" hidden="1" customHeight="1" x14ac:dyDescent="0.2">
      <c r="AX3769" s="78"/>
    </row>
    <row r="3770" spans="50:50" ht="0" hidden="1" customHeight="1" x14ac:dyDescent="0.2">
      <c r="AX3770" s="78"/>
    </row>
    <row r="3771" spans="50:50" ht="0" hidden="1" customHeight="1" x14ac:dyDescent="0.2">
      <c r="AX3771" s="78"/>
    </row>
    <row r="3772" spans="50:50" ht="0" hidden="1" customHeight="1" x14ac:dyDescent="0.2">
      <c r="AX3772" s="78"/>
    </row>
    <row r="3773" spans="50:50" ht="0" hidden="1" customHeight="1" x14ac:dyDescent="0.2">
      <c r="AX3773" s="78"/>
    </row>
    <row r="3774" spans="50:50" ht="0" hidden="1" customHeight="1" x14ac:dyDescent="0.2">
      <c r="AX3774" s="78"/>
    </row>
    <row r="3775" spans="50:50" ht="0" hidden="1" customHeight="1" x14ac:dyDescent="0.2">
      <c r="AX3775" s="78"/>
    </row>
    <row r="3776" spans="50:50" ht="0" hidden="1" customHeight="1" x14ac:dyDescent="0.2">
      <c r="AX3776" s="78"/>
    </row>
    <row r="3777" spans="50:50" ht="0" hidden="1" customHeight="1" x14ac:dyDescent="0.2">
      <c r="AX3777" s="78"/>
    </row>
    <row r="3778" spans="50:50" ht="0" hidden="1" customHeight="1" x14ac:dyDescent="0.2">
      <c r="AX3778" s="78"/>
    </row>
    <row r="3779" spans="50:50" ht="0" hidden="1" customHeight="1" x14ac:dyDescent="0.2">
      <c r="AX3779" s="78"/>
    </row>
    <row r="3780" spans="50:50" ht="0" hidden="1" customHeight="1" x14ac:dyDescent="0.2">
      <c r="AX3780" s="78"/>
    </row>
    <row r="3781" spans="50:50" ht="0" hidden="1" customHeight="1" x14ac:dyDescent="0.2">
      <c r="AX3781" s="78"/>
    </row>
    <row r="3782" spans="50:50" ht="0" hidden="1" customHeight="1" x14ac:dyDescent="0.2">
      <c r="AX3782" s="78"/>
    </row>
    <row r="3783" spans="50:50" ht="0" hidden="1" customHeight="1" x14ac:dyDescent="0.2">
      <c r="AX3783" s="78"/>
    </row>
    <row r="3784" spans="50:50" ht="0" hidden="1" customHeight="1" x14ac:dyDescent="0.2">
      <c r="AX3784" s="78"/>
    </row>
    <row r="3785" spans="50:50" ht="0" hidden="1" customHeight="1" x14ac:dyDescent="0.2">
      <c r="AX3785" s="78"/>
    </row>
    <row r="3786" spans="50:50" ht="0" hidden="1" customHeight="1" x14ac:dyDescent="0.2">
      <c r="AX3786" s="78"/>
    </row>
    <row r="3787" spans="50:50" ht="0" hidden="1" customHeight="1" x14ac:dyDescent="0.2">
      <c r="AX3787" s="78"/>
    </row>
    <row r="3788" spans="50:50" ht="0" hidden="1" customHeight="1" x14ac:dyDescent="0.2">
      <c r="AX3788" s="78"/>
    </row>
    <row r="3789" spans="50:50" ht="0" hidden="1" customHeight="1" x14ac:dyDescent="0.2">
      <c r="AX3789" s="78"/>
    </row>
    <row r="3790" spans="50:50" ht="0" hidden="1" customHeight="1" x14ac:dyDescent="0.2">
      <c r="AX3790" s="78"/>
    </row>
    <row r="3791" spans="50:50" ht="0" hidden="1" customHeight="1" x14ac:dyDescent="0.2">
      <c r="AX3791" s="78"/>
    </row>
    <row r="3792" spans="50:50" ht="0" hidden="1" customHeight="1" x14ac:dyDescent="0.2">
      <c r="AX3792" s="78"/>
    </row>
    <row r="3793" spans="50:50" ht="0" hidden="1" customHeight="1" x14ac:dyDescent="0.2">
      <c r="AX3793" s="78"/>
    </row>
    <row r="3794" spans="50:50" ht="0" hidden="1" customHeight="1" x14ac:dyDescent="0.2">
      <c r="AX3794" s="78"/>
    </row>
    <row r="3795" spans="50:50" ht="0" hidden="1" customHeight="1" x14ac:dyDescent="0.2">
      <c r="AX3795" s="78"/>
    </row>
    <row r="3796" spans="50:50" ht="0" hidden="1" customHeight="1" x14ac:dyDescent="0.2">
      <c r="AX3796" s="78"/>
    </row>
    <row r="3797" spans="50:50" ht="0" hidden="1" customHeight="1" x14ac:dyDescent="0.2">
      <c r="AX3797" s="78"/>
    </row>
    <row r="3798" spans="50:50" ht="0" hidden="1" customHeight="1" x14ac:dyDescent="0.2">
      <c r="AX3798" s="78"/>
    </row>
    <row r="3799" spans="50:50" ht="0" hidden="1" customHeight="1" x14ac:dyDescent="0.2">
      <c r="AX3799" s="78"/>
    </row>
    <row r="3800" spans="50:50" ht="0" hidden="1" customHeight="1" x14ac:dyDescent="0.2">
      <c r="AX3800" s="78"/>
    </row>
    <row r="3801" spans="50:50" ht="0" hidden="1" customHeight="1" x14ac:dyDescent="0.2">
      <c r="AX3801" s="78"/>
    </row>
    <row r="3802" spans="50:50" ht="0" hidden="1" customHeight="1" x14ac:dyDescent="0.2">
      <c r="AX3802" s="78"/>
    </row>
    <row r="3803" spans="50:50" ht="0" hidden="1" customHeight="1" x14ac:dyDescent="0.2">
      <c r="AX3803" s="78"/>
    </row>
    <row r="3804" spans="50:50" ht="0" hidden="1" customHeight="1" x14ac:dyDescent="0.2">
      <c r="AX3804" s="78"/>
    </row>
    <row r="3805" spans="50:50" ht="0" hidden="1" customHeight="1" x14ac:dyDescent="0.2">
      <c r="AX3805" s="78"/>
    </row>
    <row r="3806" spans="50:50" ht="0" hidden="1" customHeight="1" x14ac:dyDescent="0.2">
      <c r="AX3806" s="78"/>
    </row>
    <row r="3807" spans="50:50" ht="0" hidden="1" customHeight="1" x14ac:dyDescent="0.2">
      <c r="AX3807" s="78"/>
    </row>
    <row r="3808" spans="50:50" ht="0" hidden="1" customHeight="1" x14ac:dyDescent="0.2">
      <c r="AX3808" s="78"/>
    </row>
    <row r="3809" spans="50:50" ht="0" hidden="1" customHeight="1" x14ac:dyDescent="0.2">
      <c r="AX3809" s="78"/>
    </row>
    <row r="3810" spans="50:50" ht="0" hidden="1" customHeight="1" x14ac:dyDescent="0.2">
      <c r="AX3810" s="78"/>
    </row>
    <row r="3811" spans="50:50" ht="0" hidden="1" customHeight="1" x14ac:dyDescent="0.2">
      <c r="AX3811" s="78"/>
    </row>
    <row r="3812" spans="50:50" ht="0" hidden="1" customHeight="1" x14ac:dyDescent="0.2">
      <c r="AX3812" s="78"/>
    </row>
    <row r="3813" spans="50:50" ht="0" hidden="1" customHeight="1" x14ac:dyDescent="0.2">
      <c r="AX3813" s="78"/>
    </row>
    <row r="3814" spans="50:50" ht="0" hidden="1" customHeight="1" x14ac:dyDescent="0.2">
      <c r="AX3814" s="78"/>
    </row>
    <row r="3815" spans="50:50" ht="0" hidden="1" customHeight="1" x14ac:dyDescent="0.2">
      <c r="AX3815" s="78"/>
    </row>
    <row r="3816" spans="50:50" ht="0" hidden="1" customHeight="1" x14ac:dyDescent="0.2">
      <c r="AX3816" s="78"/>
    </row>
    <row r="3817" spans="50:50" ht="0" hidden="1" customHeight="1" x14ac:dyDescent="0.2">
      <c r="AX3817" s="78"/>
    </row>
    <row r="3818" spans="50:50" ht="0" hidden="1" customHeight="1" x14ac:dyDescent="0.2">
      <c r="AX3818" s="78"/>
    </row>
    <row r="3819" spans="50:50" ht="0" hidden="1" customHeight="1" x14ac:dyDescent="0.2">
      <c r="AX3819" s="78"/>
    </row>
    <row r="3820" spans="50:50" ht="0" hidden="1" customHeight="1" x14ac:dyDescent="0.2">
      <c r="AX3820" s="78"/>
    </row>
    <row r="3821" spans="50:50" ht="0" hidden="1" customHeight="1" x14ac:dyDescent="0.2">
      <c r="AX3821" s="78"/>
    </row>
    <row r="3822" spans="50:50" ht="0" hidden="1" customHeight="1" x14ac:dyDescent="0.2">
      <c r="AX3822" s="78"/>
    </row>
    <row r="3823" spans="50:50" ht="0" hidden="1" customHeight="1" x14ac:dyDescent="0.2">
      <c r="AX3823" s="78"/>
    </row>
    <row r="3824" spans="50:50" ht="0" hidden="1" customHeight="1" x14ac:dyDescent="0.2">
      <c r="AX3824" s="78"/>
    </row>
    <row r="3825" spans="50:50" ht="0" hidden="1" customHeight="1" x14ac:dyDescent="0.2">
      <c r="AX3825" s="78"/>
    </row>
    <row r="3826" spans="50:50" ht="0" hidden="1" customHeight="1" x14ac:dyDescent="0.2">
      <c r="AX3826" s="78"/>
    </row>
    <row r="3827" spans="50:50" ht="0" hidden="1" customHeight="1" x14ac:dyDescent="0.2">
      <c r="AX3827" s="78"/>
    </row>
    <row r="3828" spans="50:50" ht="0" hidden="1" customHeight="1" x14ac:dyDescent="0.2">
      <c r="AX3828" s="78"/>
    </row>
    <row r="3829" spans="50:50" ht="0" hidden="1" customHeight="1" x14ac:dyDescent="0.2">
      <c r="AX3829" s="78"/>
    </row>
    <row r="3830" spans="50:50" ht="0" hidden="1" customHeight="1" x14ac:dyDescent="0.2">
      <c r="AX3830" s="78"/>
    </row>
    <row r="3831" spans="50:50" ht="0" hidden="1" customHeight="1" x14ac:dyDescent="0.2">
      <c r="AX3831" s="78"/>
    </row>
    <row r="3832" spans="50:50" ht="0" hidden="1" customHeight="1" x14ac:dyDescent="0.2">
      <c r="AX3832" s="78"/>
    </row>
    <row r="3833" spans="50:50" ht="0" hidden="1" customHeight="1" x14ac:dyDescent="0.2">
      <c r="AX3833" s="78"/>
    </row>
    <row r="3834" spans="50:50" ht="0" hidden="1" customHeight="1" x14ac:dyDescent="0.2">
      <c r="AX3834" s="78"/>
    </row>
    <row r="3835" spans="50:50" ht="0" hidden="1" customHeight="1" x14ac:dyDescent="0.2">
      <c r="AX3835" s="78"/>
    </row>
    <row r="3836" spans="50:50" ht="0" hidden="1" customHeight="1" x14ac:dyDescent="0.2">
      <c r="AX3836" s="78"/>
    </row>
    <row r="3837" spans="50:50" ht="0" hidden="1" customHeight="1" x14ac:dyDescent="0.2">
      <c r="AX3837" s="78"/>
    </row>
    <row r="3838" spans="50:50" ht="0" hidden="1" customHeight="1" x14ac:dyDescent="0.2">
      <c r="AX3838" s="78"/>
    </row>
    <row r="3839" spans="50:50" ht="0" hidden="1" customHeight="1" x14ac:dyDescent="0.2">
      <c r="AX3839" s="78"/>
    </row>
    <row r="3840" spans="50:50" ht="0" hidden="1" customHeight="1" x14ac:dyDescent="0.2">
      <c r="AX3840" s="78"/>
    </row>
    <row r="3841" spans="50:50" ht="0" hidden="1" customHeight="1" x14ac:dyDescent="0.2">
      <c r="AX3841" s="78"/>
    </row>
    <row r="3842" spans="50:50" ht="0" hidden="1" customHeight="1" x14ac:dyDescent="0.2">
      <c r="AX3842" s="78"/>
    </row>
    <row r="3843" spans="50:50" ht="0" hidden="1" customHeight="1" x14ac:dyDescent="0.2">
      <c r="AX3843" s="78"/>
    </row>
    <row r="3844" spans="50:50" ht="0" hidden="1" customHeight="1" x14ac:dyDescent="0.2">
      <c r="AX3844" s="78"/>
    </row>
    <row r="3845" spans="50:50" ht="0" hidden="1" customHeight="1" x14ac:dyDescent="0.2">
      <c r="AX3845" s="78"/>
    </row>
    <row r="3846" spans="50:50" ht="0" hidden="1" customHeight="1" x14ac:dyDescent="0.2">
      <c r="AX3846" s="78"/>
    </row>
    <row r="3847" spans="50:50" ht="0" hidden="1" customHeight="1" x14ac:dyDescent="0.2">
      <c r="AX3847" s="78"/>
    </row>
    <row r="3848" spans="50:50" ht="0" hidden="1" customHeight="1" x14ac:dyDescent="0.2">
      <c r="AX3848" s="78"/>
    </row>
    <row r="3849" spans="50:50" ht="0" hidden="1" customHeight="1" x14ac:dyDescent="0.2">
      <c r="AX3849" s="78"/>
    </row>
    <row r="3850" spans="50:50" ht="0" hidden="1" customHeight="1" x14ac:dyDescent="0.2">
      <c r="AX3850" s="78"/>
    </row>
    <row r="3851" spans="50:50" ht="0" hidden="1" customHeight="1" x14ac:dyDescent="0.2">
      <c r="AX3851" s="78"/>
    </row>
    <row r="3852" spans="50:50" ht="0" hidden="1" customHeight="1" x14ac:dyDescent="0.2">
      <c r="AX3852" s="78"/>
    </row>
    <row r="3853" spans="50:50" ht="0" hidden="1" customHeight="1" x14ac:dyDescent="0.2">
      <c r="AX3853" s="78"/>
    </row>
    <row r="3854" spans="50:50" ht="0" hidden="1" customHeight="1" x14ac:dyDescent="0.2">
      <c r="AX3854" s="78"/>
    </row>
    <row r="3855" spans="50:50" ht="0" hidden="1" customHeight="1" x14ac:dyDescent="0.2">
      <c r="AX3855" s="78"/>
    </row>
    <row r="3856" spans="50:50" ht="0" hidden="1" customHeight="1" x14ac:dyDescent="0.2">
      <c r="AX3856" s="78"/>
    </row>
    <row r="3857" spans="50:50" ht="0" hidden="1" customHeight="1" x14ac:dyDescent="0.2">
      <c r="AX3857" s="78"/>
    </row>
    <row r="3858" spans="50:50" ht="0" hidden="1" customHeight="1" x14ac:dyDescent="0.2">
      <c r="AX3858" s="78"/>
    </row>
    <row r="3859" spans="50:50" ht="0" hidden="1" customHeight="1" x14ac:dyDescent="0.2">
      <c r="AX3859" s="78"/>
    </row>
    <row r="3860" spans="50:50" ht="0" hidden="1" customHeight="1" x14ac:dyDescent="0.2">
      <c r="AX3860" s="78"/>
    </row>
    <row r="3861" spans="50:50" ht="0" hidden="1" customHeight="1" x14ac:dyDescent="0.2">
      <c r="AX3861" s="78"/>
    </row>
    <row r="3862" spans="50:50" ht="0" hidden="1" customHeight="1" x14ac:dyDescent="0.2">
      <c r="AX3862" s="78"/>
    </row>
    <row r="3863" spans="50:50" ht="0" hidden="1" customHeight="1" x14ac:dyDescent="0.2">
      <c r="AX3863" s="78"/>
    </row>
    <row r="3864" spans="50:50" ht="0" hidden="1" customHeight="1" x14ac:dyDescent="0.2">
      <c r="AX3864" s="78"/>
    </row>
    <row r="3865" spans="50:50" ht="0" hidden="1" customHeight="1" x14ac:dyDescent="0.2">
      <c r="AX3865" s="78"/>
    </row>
    <row r="3866" spans="50:50" ht="0" hidden="1" customHeight="1" x14ac:dyDescent="0.2">
      <c r="AX3866" s="78"/>
    </row>
    <row r="3867" spans="50:50" ht="0" hidden="1" customHeight="1" x14ac:dyDescent="0.2">
      <c r="AX3867" s="78"/>
    </row>
    <row r="3868" spans="50:50" ht="0" hidden="1" customHeight="1" x14ac:dyDescent="0.2">
      <c r="AX3868" s="78"/>
    </row>
    <row r="3869" spans="50:50" ht="0" hidden="1" customHeight="1" x14ac:dyDescent="0.2">
      <c r="AX3869" s="78"/>
    </row>
    <row r="3870" spans="50:50" ht="0" hidden="1" customHeight="1" x14ac:dyDescent="0.2">
      <c r="AX3870" s="78"/>
    </row>
    <row r="3871" spans="50:50" ht="0" hidden="1" customHeight="1" x14ac:dyDescent="0.2">
      <c r="AX3871" s="78"/>
    </row>
    <row r="3872" spans="50:50" ht="0" hidden="1" customHeight="1" x14ac:dyDescent="0.2">
      <c r="AX3872" s="78"/>
    </row>
    <row r="3873" spans="50:50" ht="0" hidden="1" customHeight="1" x14ac:dyDescent="0.2">
      <c r="AX3873" s="78"/>
    </row>
    <row r="3874" spans="50:50" ht="0" hidden="1" customHeight="1" x14ac:dyDescent="0.2">
      <c r="AX3874" s="78"/>
    </row>
    <row r="3875" spans="50:50" ht="0" hidden="1" customHeight="1" x14ac:dyDescent="0.2">
      <c r="AX3875" s="78"/>
    </row>
    <row r="3876" spans="50:50" ht="0" hidden="1" customHeight="1" x14ac:dyDescent="0.2">
      <c r="AX3876" s="78"/>
    </row>
    <row r="3877" spans="50:50" ht="0" hidden="1" customHeight="1" x14ac:dyDescent="0.2">
      <c r="AX3877" s="78"/>
    </row>
    <row r="3878" spans="50:50" ht="0" hidden="1" customHeight="1" x14ac:dyDescent="0.2">
      <c r="AX3878" s="78"/>
    </row>
    <row r="3879" spans="50:50" ht="0" hidden="1" customHeight="1" x14ac:dyDescent="0.2">
      <c r="AX3879" s="78"/>
    </row>
    <row r="3880" spans="50:50" ht="0" hidden="1" customHeight="1" x14ac:dyDescent="0.2">
      <c r="AX3880" s="78"/>
    </row>
    <row r="3881" spans="50:50" ht="0" hidden="1" customHeight="1" x14ac:dyDescent="0.2">
      <c r="AX3881" s="78"/>
    </row>
    <row r="3882" spans="50:50" ht="0" hidden="1" customHeight="1" x14ac:dyDescent="0.2">
      <c r="AX3882" s="78"/>
    </row>
    <row r="3883" spans="50:50" ht="0" hidden="1" customHeight="1" x14ac:dyDescent="0.2">
      <c r="AX3883" s="78"/>
    </row>
    <row r="3884" spans="50:50" ht="0" hidden="1" customHeight="1" x14ac:dyDescent="0.2">
      <c r="AX3884" s="78"/>
    </row>
    <row r="3885" spans="50:50" ht="0" hidden="1" customHeight="1" x14ac:dyDescent="0.2">
      <c r="AX3885" s="78"/>
    </row>
    <row r="3886" spans="50:50" ht="0" hidden="1" customHeight="1" x14ac:dyDescent="0.2">
      <c r="AX3886" s="78"/>
    </row>
    <row r="3887" spans="50:50" ht="0" hidden="1" customHeight="1" x14ac:dyDescent="0.2">
      <c r="AX3887" s="78"/>
    </row>
    <row r="3888" spans="50:50" ht="0" hidden="1" customHeight="1" x14ac:dyDescent="0.2">
      <c r="AX3888" s="78"/>
    </row>
    <row r="3889" spans="50:50" ht="0" hidden="1" customHeight="1" x14ac:dyDescent="0.2">
      <c r="AX3889" s="78"/>
    </row>
    <row r="3890" spans="50:50" ht="0" hidden="1" customHeight="1" x14ac:dyDescent="0.2">
      <c r="AX3890" s="78"/>
    </row>
    <row r="3891" spans="50:50" ht="0" hidden="1" customHeight="1" x14ac:dyDescent="0.2">
      <c r="AX3891" s="78"/>
    </row>
    <row r="3892" spans="50:50" ht="0" hidden="1" customHeight="1" x14ac:dyDescent="0.2">
      <c r="AX3892" s="78"/>
    </row>
    <row r="3893" spans="50:50" ht="0" hidden="1" customHeight="1" x14ac:dyDescent="0.2">
      <c r="AX3893" s="78"/>
    </row>
    <row r="3894" spans="50:50" ht="0" hidden="1" customHeight="1" x14ac:dyDescent="0.2">
      <c r="AX3894" s="78"/>
    </row>
    <row r="3895" spans="50:50" ht="0" hidden="1" customHeight="1" x14ac:dyDescent="0.2">
      <c r="AX3895" s="78"/>
    </row>
    <row r="3896" spans="50:50" ht="0" hidden="1" customHeight="1" x14ac:dyDescent="0.2">
      <c r="AX3896" s="78"/>
    </row>
    <row r="3897" spans="50:50" ht="0" hidden="1" customHeight="1" x14ac:dyDescent="0.2">
      <c r="AX3897" s="78"/>
    </row>
    <row r="3898" spans="50:50" ht="0" hidden="1" customHeight="1" x14ac:dyDescent="0.2">
      <c r="AX3898" s="78"/>
    </row>
    <row r="3899" spans="50:50" ht="0" hidden="1" customHeight="1" x14ac:dyDescent="0.2">
      <c r="AX3899" s="78"/>
    </row>
    <row r="3900" spans="50:50" ht="0" hidden="1" customHeight="1" x14ac:dyDescent="0.2">
      <c r="AX3900" s="78"/>
    </row>
    <row r="3901" spans="50:50" ht="0" hidden="1" customHeight="1" x14ac:dyDescent="0.2">
      <c r="AX3901" s="78"/>
    </row>
    <row r="3902" spans="50:50" ht="0" hidden="1" customHeight="1" x14ac:dyDescent="0.2">
      <c r="AX3902" s="78"/>
    </row>
    <row r="3903" spans="50:50" ht="0" hidden="1" customHeight="1" x14ac:dyDescent="0.2">
      <c r="AX3903" s="78"/>
    </row>
    <row r="3904" spans="50:50" ht="0" hidden="1" customHeight="1" x14ac:dyDescent="0.2">
      <c r="AX3904" s="78"/>
    </row>
    <row r="3905" spans="50:50" ht="0" hidden="1" customHeight="1" x14ac:dyDescent="0.2">
      <c r="AX3905" s="78"/>
    </row>
    <row r="3906" spans="50:50" ht="0" hidden="1" customHeight="1" x14ac:dyDescent="0.2">
      <c r="AX3906" s="78"/>
    </row>
    <row r="3907" spans="50:50" ht="0" hidden="1" customHeight="1" x14ac:dyDescent="0.2">
      <c r="AX3907" s="78"/>
    </row>
    <row r="3908" spans="50:50" ht="0" hidden="1" customHeight="1" x14ac:dyDescent="0.2">
      <c r="AX3908" s="78"/>
    </row>
    <row r="3909" spans="50:50" ht="0" hidden="1" customHeight="1" x14ac:dyDescent="0.2">
      <c r="AX3909" s="78"/>
    </row>
    <row r="3910" spans="50:50" ht="0" hidden="1" customHeight="1" x14ac:dyDescent="0.2">
      <c r="AX3910" s="78"/>
    </row>
    <row r="3911" spans="50:50" ht="0" hidden="1" customHeight="1" x14ac:dyDescent="0.2">
      <c r="AX3911" s="78"/>
    </row>
    <row r="3912" spans="50:50" ht="0" hidden="1" customHeight="1" x14ac:dyDescent="0.2">
      <c r="AX3912" s="78"/>
    </row>
    <row r="3913" spans="50:50" ht="0" hidden="1" customHeight="1" x14ac:dyDescent="0.2">
      <c r="AX3913" s="78"/>
    </row>
    <row r="3914" spans="50:50" ht="0" hidden="1" customHeight="1" x14ac:dyDescent="0.2">
      <c r="AX3914" s="78"/>
    </row>
    <row r="3915" spans="50:50" ht="0" hidden="1" customHeight="1" x14ac:dyDescent="0.2">
      <c r="AX3915" s="78"/>
    </row>
    <row r="3916" spans="50:50" ht="0" hidden="1" customHeight="1" x14ac:dyDescent="0.2">
      <c r="AX3916" s="78"/>
    </row>
    <row r="3917" spans="50:50" ht="0" hidden="1" customHeight="1" x14ac:dyDescent="0.2">
      <c r="AX3917" s="78"/>
    </row>
    <row r="3918" spans="50:50" ht="0" hidden="1" customHeight="1" x14ac:dyDescent="0.2">
      <c r="AX3918" s="78"/>
    </row>
    <row r="3919" spans="50:50" ht="0" hidden="1" customHeight="1" x14ac:dyDescent="0.2">
      <c r="AX3919" s="78"/>
    </row>
    <row r="3920" spans="50:50" ht="0" hidden="1" customHeight="1" x14ac:dyDescent="0.2">
      <c r="AX3920" s="78"/>
    </row>
    <row r="3921" spans="50:50" ht="0" hidden="1" customHeight="1" x14ac:dyDescent="0.2">
      <c r="AX3921" s="78"/>
    </row>
    <row r="3922" spans="50:50" ht="0" hidden="1" customHeight="1" x14ac:dyDescent="0.2">
      <c r="AX3922" s="78"/>
    </row>
    <row r="3923" spans="50:50" ht="0" hidden="1" customHeight="1" x14ac:dyDescent="0.2">
      <c r="AX3923" s="78"/>
    </row>
    <row r="3924" spans="50:50" ht="0" hidden="1" customHeight="1" x14ac:dyDescent="0.2">
      <c r="AX3924" s="78"/>
    </row>
    <row r="3925" spans="50:50" ht="0" hidden="1" customHeight="1" x14ac:dyDescent="0.2">
      <c r="AX3925" s="78"/>
    </row>
    <row r="3926" spans="50:50" ht="0" hidden="1" customHeight="1" x14ac:dyDescent="0.2">
      <c r="AX3926" s="78"/>
    </row>
    <row r="3927" spans="50:50" ht="0" hidden="1" customHeight="1" x14ac:dyDescent="0.2">
      <c r="AX3927" s="78"/>
    </row>
    <row r="3928" spans="50:50" ht="0" hidden="1" customHeight="1" x14ac:dyDescent="0.2">
      <c r="AX3928" s="78"/>
    </row>
    <row r="3929" spans="50:50" ht="0" hidden="1" customHeight="1" x14ac:dyDescent="0.2">
      <c r="AX3929" s="78"/>
    </row>
    <row r="3930" spans="50:50" ht="0" hidden="1" customHeight="1" x14ac:dyDescent="0.2">
      <c r="AX3930" s="78"/>
    </row>
    <row r="3931" spans="50:50" ht="0" hidden="1" customHeight="1" x14ac:dyDescent="0.2">
      <c r="AX3931" s="78"/>
    </row>
    <row r="3932" spans="50:50" ht="0" hidden="1" customHeight="1" x14ac:dyDescent="0.2">
      <c r="AX3932" s="78"/>
    </row>
    <row r="3933" spans="50:50" ht="0" hidden="1" customHeight="1" x14ac:dyDescent="0.2">
      <c r="AX3933" s="78"/>
    </row>
    <row r="3934" spans="50:50" ht="0" hidden="1" customHeight="1" x14ac:dyDescent="0.2">
      <c r="AX3934" s="78"/>
    </row>
    <row r="3935" spans="50:50" ht="0" hidden="1" customHeight="1" x14ac:dyDescent="0.2">
      <c r="AX3935" s="78"/>
    </row>
    <row r="3936" spans="50:50" ht="0" hidden="1" customHeight="1" x14ac:dyDescent="0.2">
      <c r="AX3936" s="78"/>
    </row>
    <row r="3937" spans="50:50" ht="0" hidden="1" customHeight="1" x14ac:dyDescent="0.2">
      <c r="AX3937" s="78"/>
    </row>
    <row r="3938" spans="50:50" ht="0" hidden="1" customHeight="1" x14ac:dyDescent="0.2">
      <c r="AX3938" s="78"/>
    </row>
    <row r="3939" spans="50:50" ht="0" hidden="1" customHeight="1" x14ac:dyDescent="0.2">
      <c r="AX3939" s="78"/>
    </row>
    <row r="3940" spans="50:50" ht="0" hidden="1" customHeight="1" x14ac:dyDescent="0.2">
      <c r="AX3940" s="78"/>
    </row>
    <row r="3941" spans="50:50" ht="0" hidden="1" customHeight="1" x14ac:dyDescent="0.2">
      <c r="AX3941" s="78"/>
    </row>
    <row r="3942" spans="50:50" ht="0" hidden="1" customHeight="1" x14ac:dyDescent="0.2">
      <c r="AX3942" s="78"/>
    </row>
    <row r="3943" spans="50:50" ht="0" hidden="1" customHeight="1" x14ac:dyDescent="0.2">
      <c r="AX3943" s="78"/>
    </row>
    <row r="3944" spans="50:50" ht="0" hidden="1" customHeight="1" x14ac:dyDescent="0.2">
      <c r="AX3944" s="78"/>
    </row>
    <row r="3945" spans="50:50" ht="0" hidden="1" customHeight="1" x14ac:dyDescent="0.2">
      <c r="AX3945" s="78"/>
    </row>
    <row r="3946" spans="50:50" ht="0" hidden="1" customHeight="1" x14ac:dyDescent="0.2">
      <c r="AX3946" s="78"/>
    </row>
    <row r="3947" spans="50:50" ht="0" hidden="1" customHeight="1" x14ac:dyDescent="0.2">
      <c r="AX3947" s="78"/>
    </row>
    <row r="3948" spans="50:50" ht="0" hidden="1" customHeight="1" x14ac:dyDescent="0.2">
      <c r="AX3948" s="78"/>
    </row>
    <row r="3949" spans="50:50" ht="0" hidden="1" customHeight="1" x14ac:dyDescent="0.2">
      <c r="AX3949" s="78"/>
    </row>
    <row r="3950" spans="50:50" ht="0" hidden="1" customHeight="1" x14ac:dyDescent="0.2">
      <c r="AX3950" s="78"/>
    </row>
    <row r="3951" spans="50:50" ht="0" hidden="1" customHeight="1" x14ac:dyDescent="0.2">
      <c r="AX3951" s="78"/>
    </row>
    <row r="3952" spans="50:50" ht="0" hidden="1" customHeight="1" x14ac:dyDescent="0.2">
      <c r="AX3952" s="78"/>
    </row>
    <row r="3953" spans="50:50" ht="0" hidden="1" customHeight="1" x14ac:dyDescent="0.2">
      <c r="AX3953" s="78"/>
    </row>
    <row r="3954" spans="50:50" ht="0" hidden="1" customHeight="1" x14ac:dyDescent="0.2">
      <c r="AX3954" s="78"/>
    </row>
    <row r="3955" spans="50:50" ht="0" hidden="1" customHeight="1" x14ac:dyDescent="0.2">
      <c r="AX3955" s="78"/>
    </row>
    <row r="3956" spans="50:50" ht="0" hidden="1" customHeight="1" x14ac:dyDescent="0.2">
      <c r="AX3956" s="78"/>
    </row>
    <row r="3957" spans="50:50" ht="0" hidden="1" customHeight="1" x14ac:dyDescent="0.2">
      <c r="AX3957" s="78"/>
    </row>
    <row r="3958" spans="50:50" ht="0" hidden="1" customHeight="1" x14ac:dyDescent="0.2">
      <c r="AX3958" s="78"/>
    </row>
    <row r="3959" spans="50:50" ht="0" hidden="1" customHeight="1" x14ac:dyDescent="0.2">
      <c r="AX3959" s="78"/>
    </row>
    <row r="3960" spans="50:50" ht="0" hidden="1" customHeight="1" x14ac:dyDescent="0.2">
      <c r="AX3960" s="78"/>
    </row>
    <row r="3961" spans="50:50" ht="0" hidden="1" customHeight="1" x14ac:dyDescent="0.2">
      <c r="AX3961" s="78"/>
    </row>
    <row r="3962" spans="50:50" ht="0" hidden="1" customHeight="1" x14ac:dyDescent="0.2">
      <c r="AX3962" s="78"/>
    </row>
    <row r="3963" spans="50:50" ht="0" hidden="1" customHeight="1" x14ac:dyDescent="0.2">
      <c r="AX3963" s="78"/>
    </row>
    <row r="3964" spans="50:50" ht="0" hidden="1" customHeight="1" x14ac:dyDescent="0.2">
      <c r="AX3964" s="78"/>
    </row>
    <row r="3965" spans="50:50" ht="0" hidden="1" customHeight="1" x14ac:dyDescent="0.2">
      <c r="AX3965" s="78"/>
    </row>
    <row r="3966" spans="50:50" ht="0" hidden="1" customHeight="1" x14ac:dyDescent="0.2">
      <c r="AX3966" s="78"/>
    </row>
    <row r="3967" spans="50:50" ht="0" hidden="1" customHeight="1" x14ac:dyDescent="0.2">
      <c r="AX3967" s="78"/>
    </row>
    <row r="3968" spans="50:50" ht="0" hidden="1" customHeight="1" x14ac:dyDescent="0.2">
      <c r="AX3968" s="78"/>
    </row>
    <row r="3969" spans="50:50" ht="0" hidden="1" customHeight="1" x14ac:dyDescent="0.2">
      <c r="AX3969" s="78"/>
    </row>
    <row r="3970" spans="50:50" ht="0" hidden="1" customHeight="1" x14ac:dyDescent="0.2">
      <c r="AX3970" s="78"/>
    </row>
    <row r="3971" spans="50:50" ht="0" hidden="1" customHeight="1" x14ac:dyDescent="0.2">
      <c r="AX3971" s="78"/>
    </row>
    <row r="3972" spans="50:50" ht="0" hidden="1" customHeight="1" x14ac:dyDescent="0.2">
      <c r="AX3972" s="78"/>
    </row>
    <row r="3973" spans="50:50" ht="0" hidden="1" customHeight="1" x14ac:dyDescent="0.2">
      <c r="AX3973" s="78"/>
    </row>
    <row r="3974" spans="50:50" ht="0" hidden="1" customHeight="1" x14ac:dyDescent="0.2">
      <c r="AX3974" s="78"/>
    </row>
    <row r="3975" spans="50:50" ht="0" hidden="1" customHeight="1" x14ac:dyDescent="0.2">
      <c r="AX3975" s="78"/>
    </row>
    <row r="3976" spans="50:50" ht="0" hidden="1" customHeight="1" x14ac:dyDescent="0.2">
      <c r="AX3976" s="78"/>
    </row>
    <row r="3977" spans="50:50" ht="0" hidden="1" customHeight="1" x14ac:dyDescent="0.2">
      <c r="AX3977" s="78"/>
    </row>
    <row r="3978" spans="50:50" ht="0" hidden="1" customHeight="1" x14ac:dyDescent="0.2">
      <c r="AX3978" s="78"/>
    </row>
    <row r="3979" spans="50:50" ht="0" hidden="1" customHeight="1" x14ac:dyDescent="0.2">
      <c r="AX3979" s="78"/>
    </row>
    <row r="3980" spans="50:50" ht="0" hidden="1" customHeight="1" x14ac:dyDescent="0.2">
      <c r="AX3980" s="78"/>
    </row>
    <row r="3981" spans="50:50" ht="0" hidden="1" customHeight="1" x14ac:dyDescent="0.2">
      <c r="AX3981" s="78"/>
    </row>
    <row r="3982" spans="50:50" ht="0" hidden="1" customHeight="1" x14ac:dyDescent="0.2">
      <c r="AX3982" s="78"/>
    </row>
    <row r="3983" spans="50:50" ht="0" hidden="1" customHeight="1" x14ac:dyDescent="0.2">
      <c r="AX3983" s="78"/>
    </row>
    <row r="3984" spans="50:50" ht="0" hidden="1" customHeight="1" x14ac:dyDescent="0.2">
      <c r="AX3984" s="78"/>
    </row>
    <row r="3985" spans="50:50" ht="0" hidden="1" customHeight="1" x14ac:dyDescent="0.2">
      <c r="AX3985" s="78"/>
    </row>
    <row r="3986" spans="50:50" ht="0" hidden="1" customHeight="1" x14ac:dyDescent="0.2">
      <c r="AX3986" s="78"/>
    </row>
    <row r="3987" spans="50:50" ht="0" hidden="1" customHeight="1" x14ac:dyDescent="0.2">
      <c r="AX3987" s="78"/>
    </row>
    <row r="3988" spans="50:50" ht="0" hidden="1" customHeight="1" x14ac:dyDescent="0.2">
      <c r="AX3988" s="78"/>
    </row>
    <row r="3989" spans="50:50" ht="0" hidden="1" customHeight="1" x14ac:dyDescent="0.2">
      <c r="AX3989" s="78"/>
    </row>
    <row r="3990" spans="50:50" ht="0" hidden="1" customHeight="1" x14ac:dyDescent="0.2">
      <c r="AX3990" s="78"/>
    </row>
    <row r="3991" spans="50:50" ht="0" hidden="1" customHeight="1" x14ac:dyDescent="0.2">
      <c r="AX3991" s="78"/>
    </row>
    <row r="3992" spans="50:50" ht="0" hidden="1" customHeight="1" x14ac:dyDescent="0.2">
      <c r="AX3992" s="78"/>
    </row>
    <row r="3993" spans="50:50" ht="0" hidden="1" customHeight="1" x14ac:dyDescent="0.2">
      <c r="AX3993" s="78"/>
    </row>
    <row r="3994" spans="50:50" ht="0" hidden="1" customHeight="1" x14ac:dyDescent="0.2">
      <c r="AX3994" s="78"/>
    </row>
    <row r="3995" spans="50:50" ht="0" hidden="1" customHeight="1" x14ac:dyDescent="0.2">
      <c r="AX3995" s="78"/>
    </row>
    <row r="3996" spans="50:50" ht="0" hidden="1" customHeight="1" x14ac:dyDescent="0.2">
      <c r="AX3996" s="78"/>
    </row>
    <row r="3997" spans="50:50" ht="0" hidden="1" customHeight="1" x14ac:dyDescent="0.2">
      <c r="AX3997" s="78"/>
    </row>
    <row r="3998" spans="50:50" ht="0" hidden="1" customHeight="1" x14ac:dyDescent="0.2">
      <c r="AX3998" s="78"/>
    </row>
    <row r="3999" spans="50:50" ht="0" hidden="1" customHeight="1" x14ac:dyDescent="0.2">
      <c r="AX3999" s="78"/>
    </row>
    <row r="4000" spans="50:50" ht="0" hidden="1" customHeight="1" x14ac:dyDescent="0.2">
      <c r="AX4000" s="78"/>
    </row>
    <row r="4001" spans="50:50" ht="0" hidden="1" customHeight="1" x14ac:dyDescent="0.2">
      <c r="AX4001" s="78"/>
    </row>
    <row r="4002" spans="50:50" ht="0" hidden="1" customHeight="1" x14ac:dyDescent="0.2">
      <c r="AX4002" s="78"/>
    </row>
    <row r="4003" spans="50:50" ht="0" hidden="1" customHeight="1" x14ac:dyDescent="0.2">
      <c r="AX4003" s="78"/>
    </row>
    <row r="4004" spans="50:50" ht="0" hidden="1" customHeight="1" x14ac:dyDescent="0.2">
      <c r="AX4004" s="78"/>
    </row>
    <row r="4005" spans="50:50" ht="0" hidden="1" customHeight="1" x14ac:dyDescent="0.2">
      <c r="AX4005" s="78"/>
    </row>
    <row r="4006" spans="50:50" ht="0" hidden="1" customHeight="1" x14ac:dyDescent="0.2">
      <c r="AX4006" s="78"/>
    </row>
    <row r="4007" spans="50:50" ht="0" hidden="1" customHeight="1" x14ac:dyDescent="0.2">
      <c r="AX4007" s="78"/>
    </row>
    <row r="4008" spans="50:50" ht="0" hidden="1" customHeight="1" x14ac:dyDescent="0.2">
      <c r="AX4008" s="78"/>
    </row>
    <row r="4009" spans="50:50" ht="0" hidden="1" customHeight="1" x14ac:dyDescent="0.2">
      <c r="AX4009" s="78"/>
    </row>
    <row r="4010" spans="50:50" ht="0" hidden="1" customHeight="1" x14ac:dyDescent="0.2">
      <c r="AX4010" s="78"/>
    </row>
    <row r="4011" spans="50:50" ht="0" hidden="1" customHeight="1" x14ac:dyDescent="0.2">
      <c r="AX4011" s="78"/>
    </row>
    <row r="4012" spans="50:50" ht="0" hidden="1" customHeight="1" x14ac:dyDescent="0.2">
      <c r="AX4012" s="78"/>
    </row>
    <row r="4013" spans="50:50" ht="0" hidden="1" customHeight="1" x14ac:dyDescent="0.2">
      <c r="AX4013" s="78"/>
    </row>
    <row r="4014" spans="50:50" ht="0" hidden="1" customHeight="1" x14ac:dyDescent="0.2">
      <c r="AX4014" s="78"/>
    </row>
    <row r="4015" spans="50:50" ht="0" hidden="1" customHeight="1" x14ac:dyDescent="0.2">
      <c r="AX4015" s="78"/>
    </row>
    <row r="4016" spans="50:50" ht="0" hidden="1" customHeight="1" x14ac:dyDescent="0.2">
      <c r="AX4016" s="78"/>
    </row>
    <row r="4017" spans="50:50" ht="0" hidden="1" customHeight="1" x14ac:dyDescent="0.2">
      <c r="AX4017" s="78"/>
    </row>
    <row r="4018" spans="50:50" ht="0" hidden="1" customHeight="1" x14ac:dyDescent="0.2">
      <c r="AX4018" s="78"/>
    </row>
    <row r="4019" spans="50:50" ht="0" hidden="1" customHeight="1" x14ac:dyDescent="0.2">
      <c r="AX4019" s="78"/>
    </row>
    <row r="4020" spans="50:50" ht="0" hidden="1" customHeight="1" x14ac:dyDescent="0.2">
      <c r="AX4020" s="78"/>
    </row>
    <row r="4021" spans="50:50" ht="0" hidden="1" customHeight="1" x14ac:dyDescent="0.2">
      <c r="AX4021" s="78"/>
    </row>
    <row r="4022" spans="50:50" ht="0" hidden="1" customHeight="1" x14ac:dyDescent="0.2">
      <c r="AX4022" s="78"/>
    </row>
    <row r="4023" spans="50:50" ht="0" hidden="1" customHeight="1" x14ac:dyDescent="0.2">
      <c r="AX4023" s="78"/>
    </row>
    <row r="4024" spans="50:50" ht="0" hidden="1" customHeight="1" x14ac:dyDescent="0.2">
      <c r="AX4024" s="78"/>
    </row>
    <row r="4025" spans="50:50" ht="0" hidden="1" customHeight="1" x14ac:dyDescent="0.2">
      <c r="AX4025" s="78"/>
    </row>
    <row r="4026" spans="50:50" ht="0" hidden="1" customHeight="1" x14ac:dyDescent="0.2">
      <c r="AX4026" s="78"/>
    </row>
    <row r="4027" spans="50:50" ht="0" hidden="1" customHeight="1" x14ac:dyDescent="0.2">
      <c r="AX4027" s="78"/>
    </row>
    <row r="4028" spans="50:50" ht="0" hidden="1" customHeight="1" x14ac:dyDescent="0.2">
      <c r="AX4028" s="78"/>
    </row>
    <row r="4029" spans="50:50" ht="0" hidden="1" customHeight="1" x14ac:dyDescent="0.2">
      <c r="AX4029" s="78"/>
    </row>
    <row r="4030" spans="50:50" ht="0" hidden="1" customHeight="1" x14ac:dyDescent="0.2">
      <c r="AX4030" s="78"/>
    </row>
    <row r="4031" spans="50:50" ht="0" hidden="1" customHeight="1" x14ac:dyDescent="0.2">
      <c r="AX4031" s="78"/>
    </row>
    <row r="4032" spans="50:50" ht="0" hidden="1" customHeight="1" x14ac:dyDescent="0.2">
      <c r="AX4032" s="78"/>
    </row>
    <row r="4033" spans="50:50" ht="0" hidden="1" customHeight="1" x14ac:dyDescent="0.2">
      <c r="AX4033" s="78"/>
    </row>
    <row r="4034" spans="50:50" ht="0" hidden="1" customHeight="1" x14ac:dyDescent="0.2">
      <c r="AX4034" s="78"/>
    </row>
    <row r="4035" spans="50:50" ht="0" hidden="1" customHeight="1" x14ac:dyDescent="0.2">
      <c r="AX4035" s="78"/>
    </row>
    <row r="4036" spans="50:50" ht="0" hidden="1" customHeight="1" x14ac:dyDescent="0.2">
      <c r="AX4036" s="78"/>
    </row>
    <row r="4037" spans="50:50" ht="0" hidden="1" customHeight="1" x14ac:dyDescent="0.2">
      <c r="AX4037" s="78"/>
    </row>
    <row r="4038" spans="50:50" ht="0" hidden="1" customHeight="1" x14ac:dyDescent="0.2">
      <c r="AX4038" s="78"/>
    </row>
    <row r="4039" spans="50:50" ht="0" hidden="1" customHeight="1" x14ac:dyDescent="0.2">
      <c r="AX4039" s="78"/>
    </row>
    <row r="4040" spans="50:50" ht="0" hidden="1" customHeight="1" x14ac:dyDescent="0.2">
      <c r="AX4040" s="78"/>
    </row>
    <row r="4041" spans="50:50" ht="0" hidden="1" customHeight="1" x14ac:dyDescent="0.2">
      <c r="AX4041" s="78"/>
    </row>
    <row r="4042" spans="50:50" ht="0" hidden="1" customHeight="1" x14ac:dyDescent="0.2">
      <c r="AX4042" s="78"/>
    </row>
    <row r="4043" spans="50:50" ht="0" hidden="1" customHeight="1" x14ac:dyDescent="0.2">
      <c r="AX4043" s="78"/>
    </row>
    <row r="4044" spans="50:50" ht="0" hidden="1" customHeight="1" x14ac:dyDescent="0.2">
      <c r="AX4044" s="78"/>
    </row>
    <row r="4045" spans="50:50" ht="0" hidden="1" customHeight="1" x14ac:dyDescent="0.2">
      <c r="AX4045" s="78"/>
    </row>
    <row r="4046" spans="50:50" ht="0" hidden="1" customHeight="1" x14ac:dyDescent="0.2">
      <c r="AX4046" s="78"/>
    </row>
    <row r="4047" spans="50:50" ht="0" hidden="1" customHeight="1" x14ac:dyDescent="0.2">
      <c r="AX4047" s="78"/>
    </row>
    <row r="4048" spans="50:50" ht="0" hidden="1" customHeight="1" x14ac:dyDescent="0.2">
      <c r="AX4048" s="78"/>
    </row>
    <row r="4049" spans="50:50" ht="0" hidden="1" customHeight="1" x14ac:dyDescent="0.2">
      <c r="AX4049" s="78"/>
    </row>
    <row r="4050" spans="50:50" ht="0" hidden="1" customHeight="1" x14ac:dyDescent="0.2">
      <c r="AX4050" s="78"/>
    </row>
    <row r="4051" spans="50:50" ht="0" hidden="1" customHeight="1" x14ac:dyDescent="0.2">
      <c r="AX4051" s="78"/>
    </row>
    <row r="4052" spans="50:50" ht="0" hidden="1" customHeight="1" x14ac:dyDescent="0.2">
      <c r="AX4052" s="78"/>
    </row>
    <row r="4053" spans="50:50" ht="0" hidden="1" customHeight="1" x14ac:dyDescent="0.2">
      <c r="AX4053" s="78"/>
    </row>
    <row r="4054" spans="50:50" ht="0" hidden="1" customHeight="1" x14ac:dyDescent="0.2">
      <c r="AX4054" s="78"/>
    </row>
    <row r="4055" spans="50:50" ht="0" hidden="1" customHeight="1" x14ac:dyDescent="0.2">
      <c r="AX4055" s="78"/>
    </row>
    <row r="4056" spans="50:50" ht="0" hidden="1" customHeight="1" x14ac:dyDescent="0.2">
      <c r="AX4056" s="78"/>
    </row>
    <row r="4057" spans="50:50" ht="0" hidden="1" customHeight="1" x14ac:dyDescent="0.2">
      <c r="AX4057" s="78"/>
    </row>
    <row r="4058" spans="50:50" ht="0" hidden="1" customHeight="1" x14ac:dyDescent="0.2">
      <c r="AX4058" s="78"/>
    </row>
    <row r="4059" spans="50:50" ht="0" hidden="1" customHeight="1" x14ac:dyDescent="0.2">
      <c r="AX4059" s="78"/>
    </row>
    <row r="4060" spans="50:50" ht="0" hidden="1" customHeight="1" x14ac:dyDescent="0.2">
      <c r="AX4060" s="78"/>
    </row>
    <row r="4061" spans="50:50" ht="0" hidden="1" customHeight="1" x14ac:dyDescent="0.2">
      <c r="AX4061" s="78"/>
    </row>
    <row r="4062" spans="50:50" ht="0" hidden="1" customHeight="1" x14ac:dyDescent="0.2">
      <c r="AX4062" s="78"/>
    </row>
    <row r="4063" spans="50:50" ht="0" hidden="1" customHeight="1" x14ac:dyDescent="0.2">
      <c r="AX4063" s="78"/>
    </row>
    <row r="4064" spans="50:50" ht="0" hidden="1" customHeight="1" x14ac:dyDescent="0.2">
      <c r="AX4064" s="78"/>
    </row>
    <row r="4065" spans="50:50" ht="0" hidden="1" customHeight="1" x14ac:dyDescent="0.2">
      <c r="AX4065" s="78"/>
    </row>
    <row r="4066" spans="50:50" ht="0" hidden="1" customHeight="1" x14ac:dyDescent="0.2">
      <c r="AX4066" s="78"/>
    </row>
    <row r="4067" spans="50:50" ht="0" hidden="1" customHeight="1" x14ac:dyDescent="0.2">
      <c r="AX4067" s="78"/>
    </row>
    <row r="4068" spans="50:50" ht="0" hidden="1" customHeight="1" x14ac:dyDescent="0.2">
      <c r="AX4068" s="78"/>
    </row>
    <row r="4069" spans="50:50" ht="0" hidden="1" customHeight="1" x14ac:dyDescent="0.2">
      <c r="AX4069" s="78"/>
    </row>
    <row r="4070" spans="50:50" ht="0" hidden="1" customHeight="1" x14ac:dyDescent="0.2">
      <c r="AX4070" s="78"/>
    </row>
    <row r="4071" spans="50:50" ht="0" hidden="1" customHeight="1" x14ac:dyDescent="0.2">
      <c r="AX4071" s="78"/>
    </row>
    <row r="4072" spans="50:50" ht="0" hidden="1" customHeight="1" x14ac:dyDescent="0.2">
      <c r="AX4072" s="78"/>
    </row>
    <row r="4073" spans="50:50" ht="0" hidden="1" customHeight="1" x14ac:dyDescent="0.2">
      <c r="AX4073" s="78"/>
    </row>
    <row r="4074" spans="50:50" ht="0" hidden="1" customHeight="1" x14ac:dyDescent="0.2">
      <c r="AX4074" s="78"/>
    </row>
    <row r="4075" spans="50:50" ht="0" hidden="1" customHeight="1" x14ac:dyDescent="0.2">
      <c r="AX4075" s="78"/>
    </row>
    <row r="4076" spans="50:50" ht="0" hidden="1" customHeight="1" x14ac:dyDescent="0.2">
      <c r="AX4076" s="78"/>
    </row>
    <row r="4077" spans="50:50" ht="0" hidden="1" customHeight="1" x14ac:dyDescent="0.2">
      <c r="AX4077" s="78"/>
    </row>
    <row r="4078" spans="50:50" ht="0" hidden="1" customHeight="1" x14ac:dyDescent="0.2">
      <c r="AX4078" s="78"/>
    </row>
    <row r="4079" spans="50:50" ht="0" hidden="1" customHeight="1" x14ac:dyDescent="0.2">
      <c r="AX4079" s="78"/>
    </row>
    <row r="4080" spans="50:50" ht="0" hidden="1" customHeight="1" x14ac:dyDescent="0.2">
      <c r="AX4080" s="78"/>
    </row>
    <row r="4081" spans="50:50" ht="0" hidden="1" customHeight="1" x14ac:dyDescent="0.2">
      <c r="AX4081" s="78"/>
    </row>
    <row r="4082" spans="50:50" ht="0" hidden="1" customHeight="1" x14ac:dyDescent="0.2">
      <c r="AX4082" s="78"/>
    </row>
    <row r="4083" spans="50:50" ht="0" hidden="1" customHeight="1" x14ac:dyDescent="0.2">
      <c r="AX4083" s="78"/>
    </row>
    <row r="4084" spans="50:50" ht="0" hidden="1" customHeight="1" x14ac:dyDescent="0.2">
      <c r="AX4084" s="78"/>
    </row>
    <row r="4085" spans="50:50" ht="0" hidden="1" customHeight="1" x14ac:dyDescent="0.2">
      <c r="AX4085" s="78"/>
    </row>
    <row r="4086" spans="50:50" ht="0" hidden="1" customHeight="1" x14ac:dyDescent="0.2">
      <c r="AX4086" s="78"/>
    </row>
    <row r="4087" spans="50:50" ht="0" hidden="1" customHeight="1" x14ac:dyDescent="0.2">
      <c r="AX4087" s="78"/>
    </row>
    <row r="4088" spans="50:50" ht="0" hidden="1" customHeight="1" x14ac:dyDescent="0.2">
      <c r="AX4088" s="78"/>
    </row>
    <row r="4089" spans="50:50" ht="0" hidden="1" customHeight="1" x14ac:dyDescent="0.2">
      <c r="AX4089" s="78"/>
    </row>
    <row r="4090" spans="50:50" ht="0" hidden="1" customHeight="1" x14ac:dyDescent="0.2">
      <c r="AX4090" s="78"/>
    </row>
    <row r="4091" spans="50:50" ht="0" hidden="1" customHeight="1" x14ac:dyDescent="0.2">
      <c r="AX4091" s="78"/>
    </row>
    <row r="4092" spans="50:50" ht="0" hidden="1" customHeight="1" x14ac:dyDescent="0.2">
      <c r="AX4092" s="78"/>
    </row>
    <row r="4093" spans="50:50" ht="0" hidden="1" customHeight="1" x14ac:dyDescent="0.2">
      <c r="AX4093" s="78"/>
    </row>
    <row r="4094" spans="50:50" ht="0" hidden="1" customHeight="1" x14ac:dyDescent="0.2">
      <c r="AX4094" s="78"/>
    </row>
    <row r="4095" spans="50:50" ht="0" hidden="1" customHeight="1" x14ac:dyDescent="0.2">
      <c r="AX4095" s="78"/>
    </row>
    <row r="4096" spans="50:50" ht="0" hidden="1" customHeight="1" x14ac:dyDescent="0.2">
      <c r="AX4096" s="78"/>
    </row>
    <row r="4097" spans="50:50" ht="0" hidden="1" customHeight="1" x14ac:dyDescent="0.2">
      <c r="AX4097" s="78"/>
    </row>
    <row r="4098" spans="50:50" ht="0" hidden="1" customHeight="1" x14ac:dyDescent="0.2">
      <c r="AX4098" s="78"/>
    </row>
    <row r="4099" spans="50:50" ht="0" hidden="1" customHeight="1" x14ac:dyDescent="0.2">
      <c r="AX4099" s="78"/>
    </row>
    <row r="4100" spans="50:50" ht="0" hidden="1" customHeight="1" x14ac:dyDescent="0.2">
      <c r="AX4100" s="78"/>
    </row>
    <row r="4101" spans="50:50" ht="0" hidden="1" customHeight="1" x14ac:dyDescent="0.2">
      <c r="AX4101" s="78"/>
    </row>
    <row r="4102" spans="50:50" ht="0" hidden="1" customHeight="1" x14ac:dyDescent="0.2">
      <c r="AX4102" s="78"/>
    </row>
    <row r="4103" spans="50:50" ht="0" hidden="1" customHeight="1" x14ac:dyDescent="0.2">
      <c r="AX4103" s="78"/>
    </row>
    <row r="4104" spans="50:50" ht="0" hidden="1" customHeight="1" x14ac:dyDescent="0.2">
      <c r="AX4104" s="78"/>
    </row>
    <row r="4105" spans="50:50" ht="0" hidden="1" customHeight="1" x14ac:dyDescent="0.2">
      <c r="AX4105" s="78"/>
    </row>
    <row r="4106" spans="50:50" ht="0" hidden="1" customHeight="1" x14ac:dyDescent="0.2">
      <c r="AX4106" s="78"/>
    </row>
    <row r="4107" spans="50:50" ht="0" hidden="1" customHeight="1" x14ac:dyDescent="0.2">
      <c r="AX4107" s="78"/>
    </row>
    <row r="4108" spans="50:50" ht="0" hidden="1" customHeight="1" x14ac:dyDescent="0.2">
      <c r="AX4108" s="78"/>
    </row>
    <row r="4109" spans="50:50" ht="0" hidden="1" customHeight="1" x14ac:dyDescent="0.2">
      <c r="AX4109" s="78"/>
    </row>
    <row r="4110" spans="50:50" ht="0" hidden="1" customHeight="1" x14ac:dyDescent="0.2">
      <c r="AX4110" s="78"/>
    </row>
    <row r="4111" spans="50:50" ht="0" hidden="1" customHeight="1" x14ac:dyDescent="0.2">
      <c r="AX4111" s="78"/>
    </row>
    <row r="4112" spans="50:50" ht="0" hidden="1" customHeight="1" x14ac:dyDescent="0.2">
      <c r="AX4112" s="78"/>
    </row>
    <row r="4113" spans="50:50" ht="0" hidden="1" customHeight="1" x14ac:dyDescent="0.2">
      <c r="AX4113" s="78"/>
    </row>
    <row r="4114" spans="50:50" ht="0" hidden="1" customHeight="1" x14ac:dyDescent="0.2">
      <c r="AX4114" s="78"/>
    </row>
    <row r="4115" spans="50:50" ht="0" hidden="1" customHeight="1" x14ac:dyDescent="0.2">
      <c r="AX4115" s="78"/>
    </row>
    <row r="4116" spans="50:50" ht="0" hidden="1" customHeight="1" x14ac:dyDescent="0.2">
      <c r="AX4116" s="78"/>
    </row>
    <row r="4117" spans="50:50" ht="0" hidden="1" customHeight="1" x14ac:dyDescent="0.2">
      <c r="AX4117" s="78"/>
    </row>
    <row r="4118" spans="50:50" ht="0" hidden="1" customHeight="1" x14ac:dyDescent="0.2">
      <c r="AX4118" s="78"/>
    </row>
    <row r="4119" spans="50:50" ht="0" hidden="1" customHeight="1" x14ac:dyDescent="0.2">
      <c r="AX4119" s="78"/>
    </row>
    <row r="4120" spans="50:50" ht="0" hidden="1" customHeight="1" x14ac:dyDescent="0.2">
      <c r="AX4120" s="78"/>
    </row>
    <row r="4121" spans="50:50" ht="0" hidden="1" customHeight="1" x14ac:dyDescent="0.2">
      <c r="AX4121" s="78"/>
    </row>
    <row r="4122" spans="50:50" ht="0" hidden="1" customHeight="1" x14ac:dyDescent="0.2">
      <c r="AX4122" s="78"/>
    </row>
    <row r="4123" spans="50:50" ht="0" hidden="1" customHeight="1" x14ac:dyDescent="0.2">
      <c r="AX4123" s="78"/>
    </row>
    <row r="4124" spans="50:50" ht="0" hidden="1" customHeight="1" x14ac:dyDescent="0.2">
      <c r="AX4124" s="78"/>
    </row>
    <row r="4125" spans="50:50" ht="0" hidden="1" customHeight="1" x14ac:dyDescent="0.2">
      <c r="AX4125" s="78"/>
    </row>
    <row r="4126" spans="50:50" ht="0" hidden="1" customHeight="1" x14ac:dyDescent="0.2">
      <c r="AX4126" s="78"/>
    </row>
    <row r="4127" spans="50:50" ht="0" hidden="1" customHeight="1" x14ac:dyDescent="0.2">
      <c r="AX4127" s="78"/>
    </row>
    <row r="4128" spans="50:50" ht="0" hidden="1" customHeight="1" x14ac:dyDescent="0.2">
      <c r="AX4128" s="78"/>
    </row>
    <row r="4129" spans="50:50" ht="0" hidden="1" customHeight="1" x14ac:dyDescent="0.2">
      <c r="AX4129" s="78"/>
    </row>
    <row r="4130" spans="50:50" ht="0" hidden="1" customHeight="1" x14ac:dyDescent="0.2">
      <c r="AX4130" s="78"/>
    </row>
    <row r="4131" spans="50:50" ht="0" hidden="1" customHeight="1" x14ac:dyDescent="0.2">
      <c r="AX4131" s="78"/>
    </row>
    <row r="4132" spans="50:50" ht="0" hidden="1" customHeight="1" x14ac:dyDescent="0.2">
      <c r="AX4132" s="78"/>
    </row>
    <row r="4133" spans="50:50" ht="0" hidden="1" customHeight="1" x14ac:dyDescent="0.2">
      <c r="AX4133" s="78"/>
    </row>
    <row r="4134" spans="50:50" ht="0" hidden="1" customHeight="1" x14ac:dyDescent="0.2">
      <c r="AX4134" s="78"/>
    </row>
    <row r="4135" spans="50:50" ht="0" hidden="1" customHeight="1" x14ac:dyDescent="0.2">
      <c r="AX4135" s="78"/>
    </row>
    <row r="4136" spans="50:50" ht="0" hidden="1" customHeight="1" x14ac:dyDescent="0.2">
      <c r="AX4136" s="78"/>
    </row>
    <row r="4137" spans="50:50" ht="0" hidden="1" customHeight="1" x14ac:dyDescent="0.2">
      <c r="AX4137" s="78"/>
    </row>
    <row r="4138" spans="50:50" ht="0" hidden="1" customHeight="1" x14ac:dyDescent="0.2">
      <c r="AX4138" s="78"/>
    </row>
    <row r="4139" spans="50:50" ht="0" hidden="1" customHeight="1" x14ac:dyDescent="0.2">
      <c r="AX4139" s="78"/>
    </row>
    <row r="4140" spans="50:50" ht="0" hidden="1" customHeight="1" x14ac:dyDescent="0.2">
      <c r="AX4140" s="78"/>
    </row>
    <row r="4141" spans="50:50" ht="0" hidden="1" customHeight="1" x14ac:dyDescent="0.2">
      <c r="AX4141" s="78"/>
    </row>
    <row r="4142" spans="50:50" ht="0" hidden="1" customHeight="1" x14ac:dyDescent="0.2">
      <c r="AX4142" s="78"/>
    </row>
    <row r="4143" spans="50:50" ht="0" hidden="1" customHeight="1" x14ac:dyDescent="0.2">
      <c r="AX4143" s="78"/>
    </row>
    <row r="4144" spans="50:50" ht="0" hidden="1" customHeight="1" x14ac:dyDescent="0.2">
      <c r="AX4144" s="78"/>
    </row>
    <row r="4145" spans="50:50" ht="0" hidden="1" customHeight="1" x14ac:dyDescent="0.2">
      <c r="AX4145" s="78"/>
    </row>
    <row r="4146" spans="50:50" ht="0" hidden="1" customHeight="1" x14ac:dyDescent="0.2">
      <c r="AX4146" s="78"/>
    </row>
    <row r="4147" spans="50:50" ht="0" hidden="1" customHeight="1" x14ac:dyDescent="0.2">
      <c r="AX4147" s="78"/>
    </row>
    <row r="4148" spans="50:50" ht="0" hidden="1" customHeight="1" x14ac:dyDescent="0.2">
      <c r="AX4148" s="78"/>
    </row>
    <row r="4149" spans="50:50" ht="0" hidden="1" customHeight="1" x14ac:dyDescent="0.2">
      <c r="AX4149" s="78"/>
    </row>
    <row r="4150" spans="50:50" ht="0" hidden="1" customHeight="1" x14ac:dyDescent="0.2">
      <c r="AX4150" s="78"/>
    </row>
    <row r="4151" spans="50:50" ht="0" hidden="1" customHeight="1" x14ac:dyDescent="0.2">
      <c r="AX4151" s="78"/>
    </row>
    <row r="4152" spans="50:50" ht="0" hidden="1" customHeight="1" x14ac:dyDescent="0.2">
      <c r="AX4152" s="78"/>
    </row>
    <row r="4153" spans="50:50" ht="0" hidden="1" customHeight="1" x14ac:dyDescent="0.2">
      <c r="AX4153" s="78"/>
    </row>
    <row r="4154" spans="50:50" ht="0" hidden="1" customHeight="1" x14ac:dyDescent="0.2">
      <c r="AX4154" s="78"/>
    </row>
    <row r="4155" spans="50:50" ht="0" hidden="1" customHeight="1" x14ac:dyDescent="0.2">
      <c r="AX4155" s="78"/>
    </row>
    <row r="4156" spans="50:50" ht="0" hidden="1" customHeight="1" x14ac:dyDescent="0.2">
      <c r="AX4156" s="78"/>
    </row>
    <row r="4157" spans="50:50" ht="0" hidden="1" customHeight="1" x14ac:dyDescent="0.2">
      <c r="AX4157" s="78"/>
    </row>
    <row r="4158" spans="50:50" ht="0" hidden="1" customHeight="1" x14ac:dyDescent="0.2">
      <c r="AX4158" s="78"/>
    </row>
    <row r="4159" spans="50:50" ht="0" hidden="1" customHeight="1" x14ac:dyDescent="0.2">
      <c r="AX4159" s="78"/>
    </row>
    <row r="4160" spans="50:50" ht="0" hidden="1" customHeight="1" x14ac:dyDescent="0.2">
      <c r="AX4160" s="78"/>
    </row>
    <row r="4161" spans="50:50" ht="0" hidden="1" customHeight="1" x14ac:dyDescent="0.2">
      <c r="AX4161" s="78"/>
    </row>
    <row r="4162" spans="50:50" ht="0" hidden="1" customHeight="1" x14ac:dyDescent="0.2">
      <c r="AX4162" s="78"/>
    </row>
    <row r="4163" spans="50:50" ht="0" hidden="1" customHeight="1" x14ac:dyDescent="0.2">
      <c r="AX4163" s="78"/>
    </row>
    <row r="4164" spans="50:50" ht="0" hidden="1" customHeight="1" x14ac:dyDescent="0.2">
      <c r="AX4164" s="78"/>
    </row>
    <row r="4165" spans="50:50" ht="0" hidden="1" customHeight="1" x14ac:dyDescent="0.2">
      <c r="AX4165" s="78"/>
    </row>
    <row r="4166" spans="50:50" ht="0" hidden="1" customHeight="1" x14ac:dyDescent="0.2">
      <c r="AX4166" s="78"/>
    </row>
    <row r="4167" spans="50:50" ht="0" hidden="1" customHeight="1" x14ac:dyDescent="0.2">
      <c r="AX4167" s="78"/>
    </row>
    <row r="4168" spans="50:50" ht="0" hidden="1" customHeight="1" x14ac:dyDescent="0.2">
      <c r="AX4168" s="78"/>
    </row>
    <row r="4169" spans="50:50" ht="0" hidden="1" customHeight="1" x14ac:dyDescent="0.2">
      <c r="AX4169" s="78"/>
    </row>
    <row r="4170" spans="50:50" ht="0" hidden="1" customHeight="1" x14ac:dyDescent="0.2">
      <c r="AX4170" s="78"/>
    </row>
    <row r="4171" spans="50:50" ht="0" hidden="1" customHeight="1" x14ac:dyDescent="0.2">
      <c r="AX4171" s="78"/>
    </row>
    <row r="4172" spans="50:50" ht="0" hidden="1" customHeight="1" x14ac:dyDescent="0.2">
      <c r="AX4172" s="78"/>
    </row>
    <row r="4173" spans="50:50" ht="0" hidden="1" customHeight="1" x14ac:dyDescent="0.2">
      <c r="AX4173" s="78"/>
    </row>
    <row r="4174" spans="50:50" ht="0" hidden="1" customHeight="1" x14ac:dyDescent="0.2">
      <c r="AX4174" s="78"/>
    </row>
    <row r="4175" spans="50:50" ht="0" hidden="1" customHeight="1" x14ac:dyDescent="0.2">
      <c r="AX4175" s="78"/>
    </row>
    <row r="4176" spans="50:50" ht="0" hidden="1" customHeight="1" x14ac:dyDescent="0.2">
      <c r="AX4176" s="78"/>
    </row>
    <row r="4177" spans="50:50" ht="0" hidden="1" customHeight="1" x14ac:dyDescent="0.2">
      <c r="AX4177" s="78"/>
    </row>
    <row r="4178" spans="50:50" ht="0" hidden="1" customHeight="1" x14ac:dyDescent="0.2">
      <c r="AX4178" s="78"/>
    </row>
    <row r="4179" spans="50:50" ht="0" hidden="1" customHeight="1" x14ac:dyDescent="0.2">
      <c r="AX4179" s="78"/>
    </row>
    <row r="4180" spans="50:50" ht="0" hidden="1" customHeight="1" x14ac:dyDescent="0.2">
      <c r="AX4180" s="78"/>
    </row>
    <row r="4181" spans="50:50" ht="0" hidden="1" customHeight="1" x14ac:dyDescent="0.2">
      <c r="AX4181" s="78"/>
    </row>
    <row r="4182" spans="50:50" ht="0" hidden="1" customHeight="1" x14ac:dyDescent="0.2">
      <c r="AX4182" s="78"/>
    </row>
    <row r="4183" spans="50:50" ht="0" hidden="1" customHeight="1" x14ac:dyDescent="0.2">
      <c r="AX4183" s="78"/>
    </row>
    <row r="4184" spans="50:50" ht="0" hidden="1" customHeight="1" x14ac:dyDescent="0.2">
      <c r="AX4184" s="78"/>
    </row>
    <row r="4185" spans="50:50" ht="0" hidden="1" customHeight="1" x14ac:dyDescent="0.2">
      <c r="AX4185" s="78"/>
    </row>
    <row r="4186" spans="50:50" ht="0" hidden="1" customHeight="1" x14ac:dyDescent="0.2">
      <c r="AX4186" s="78"/>
    </row>
    <row r="4187" spans="50:50" ht="0" hidden="1" customHeight="1" x14ac:dyDescent="0.2">
      <c r="AX4187" s="78"/>
    </row>
    <row r="4188" spans="50:50" ht="0" hidden="1" customHeight="1" x14ac:dyDescent="0.2">
      <c r="AX4188" s="78"/>
    </row>
    <row r="4189" spans="50:50" ht="0" hidden="1" customHeight="1" x14ac:dyDescent="0.2">
      <c r="AX4189" s="78"/>
    </row>
    <row r="4190" spans="50:50" ht="0" hidden="1" customHeight="1" x14ac:dyDescent="0.2">
      <c r="AX4190" s="78"/>
    </row>
    <row r="4191" spans="50:50" ht="0" hidden="1" customHeight="1" x14ac:dyDescent="0.2">
      <c r="AX4191" s="78"/>
    </row>
    <row r="4192" spans="50:50" ht="0" hidden="1" customHeight="1" x14ac:dyDescent="0.2">
      <c r="AX4192" s="78"/>
    </row>
    <row r="4193" spans="50:50" ht="0" hidden="1" customHeight="1" x14ac:dyDescent="0.2">
      <c r="AX4193" s="78"/>
    </row>
    <row r="4194" spans="50:50" ht="0" hidden="1" customHeight="1" x14ac:dyDescent="0.2">
      <c r="AX4194" s="78"/>
    </row>
    <row r="4195" spans="50:50" ht="0" hidden="1" customHeight="1" x14ac:dyDescent="0.2">
      <c r="AX4195" s="78"/>
    </row>
    <row r="4196" spans="50:50" ht="0" hidden="1" customHeight="1" x14ac:dyDescent="0.2">
      <c r="AX4196" s="78"/>
    </row>
    <row r="4197" spans="50:50" ht="0" hidden="1" customHeight="1" x14ac:dyDescent="0.2">
      <c r="AX4197" s="78"/>
    </row>
    <row r="4198" spans="50:50" ht="0" hidden="1" customHeight="1" x14ac:dyDescent="0.2">
      <c r="AX4198" s="78"/>
    </row>
    <row r="4199" spans="50:50" ht="0" hidden="1" customHeight="1" x14ac:dyDescent="0.2">
      <c r="AX4199" s="78"/>
    </row>
    <row r="4200" spans="50:50" ht="0" hidden="1" customHeight="1" x14ac:dyDescent="0.2">
      <c r="AX4200" s="78"/>
    </row>
    <row r="4201" spans="50:50" ht="0" hidden="1" customHeight="1" x14ac:dyDescent="0.2">
      <c r="AX4201" s="78"/>
    </row>
    <row r="4202" spans="50:50" ht="0" hidden="1" customHeight="1" x14ac:dyDescent="0.2">
      <c r="AX4202" s="78"/>
    </row>
    <row r="4203" spans="50:50" ht="0" hidden="1" customHeight="1" x14ac:dyDescent="0.2">
      <c r="AX4203" s="78"/>
    </row>
    <row r="4204" spans="50:50" ht="0" hidden="1" customHeight="1" x14ac:dyDescent="0.2">
      <c r="AX4204" s="78"/>
    </row>
    <row r="4205" spans="50:50" ht="0" hidden="1" customHeight="1" x14ac:dyDescent="0.2">
      <c r="AX4205" s="78"/>
    </row>
    <row r="4206" spans="50:50" ht="0" hidden="1" customHeight="1" x14ac:dyDescent="0.2">
      <c r="AX4206" s="78"/>
    </row>
    <row r="4207" spans="50:50" ht="0" hidden="1" customHeight="1" x14ac:dyDescent="0.2">
      <c r="AX4207" s="78"/>
    </row>
    <row r="4208" spans="50:50" ht="0" hidden="1" customHeight="1" x14ac:dyDescent="0.2">
      <c r="AX4208" s="78"/>
    </row>
    <row r="4209" spans="50:50" ht="0" hidden="1" customHeight="1" x14ac:dyDescent="0.2">
      <c r="AX4209" s="78"/>
    </row>
    <row r="4210" spans="50:50" ht="0" hidden="1" customHeight="1" x14ac:dyDescent="0.2">
      <c r="AX4210" s="78"/>
    </row>
    <row r="4211" spans="50:50" ht="0" hidden="1" customHeight="1" x14ac:dyDescent="0.2">
      <c r="AX4211" s="78"/>
    </row>
    <row r="4212" spans="50:50" ht="0" hidden="1" customHeight="1" x14ac:dyDescent="0.2">
      <c r="AX4212" s="78"/>
    </row>
    <row r="4213" spans="50:50" ht="0" hidden="1" customHeight="1" x14ac:dyDescent="0.2">
      <c r="AX4213" s="78"/>
    </row>
    <row r="4214" spans="50:50" ht="0" hidden="1" customHeight="1" x14ac:dyDescent="0.2">
      <c r="AX4214" s="78"/>
    </row>
    <row r="4215" spans="50:50" ht="0" hidden="1" customHeight="1" x14ac:dyDescent="0.2">
      <c r="AX4215" s="78"/>
    </row>
    <row r="4216" spans="50:50" ht="0" hidden="1" customHeight="1" x14ac:dyDescent="0.2">
      <c r="AX4216" s="78"/>
    </row>
    <row r="4217" spans="50:50" ht="0" hidden="1" customHeight="1" x14ac:dyDescent="0.2">
      <c r="AX4217" s="78"/>
    </row>
    <row r="4218" spans="50:50" ht="0" hidden="1" customHeight="1" x14ac:dyDescent="0.2">
      <c r="AX4218" s="78"/>
    </row>
    <row r="4219" spans="50:50" ht="0" hidden="1" customHeight="1" x14ac:dyDescent="0.2">
      <c r="AX4219" s="78"/>
    </row>
    <row r="4220" spans="50:50" ht="0" hidden="1" customHeight="1" x14ac:dyDescent="0.2">
      <c r="AX4220" s="78"/>
    </row>
    <row r="4221" spans="50:50" ht="0" hidden="1" customHeight="1" x14ac:dyDescent="0.2">
      <c r="AX4221" s="78"/>
    </row>
    <row r="4222" spans="50:50" ht="0" hidden="1" customHeight="1" x14ac:dyDescent="0.2">
      <c r="AX4222" s="78"/>
    </row>
    <row r="4223" spans="50:50" ht="0" hidden="1" customHeight="1" x14ac:dyDescent="0.2">
      <c r="AX4223" s="78"/>
    </row>
    <row r="4224" spans="50:50" ht="0" hidden="1" customHeight="1" x14ac:dyDescent="0.2">
      <c r="AX4224" s="78"/>
    </row>
    <row r="4225" spans="50:50" ht="0" hidden="1" customHeight="1" x14ac:dyDescent="0.2">
      <c r="AX4225" s="78"/>
    </row>
    <row r="4226" spans="50:50" ht="0" hidden="1" customHeight="1" x14ac:dyDescent="0.2">
      <c r="AX4226" s="78"/>
    </row>
    <row r="4227" spans="50:50" ht="0" hidden="1" customHeight="1" x14ac:dyDescent="0.2">
      <c r="AX4227" s="78"/>
    </row>
    <row r="4228" spans="50:50" ht="0" hidden="1" customHeight="1" x14ac:dyDescent="0.2">
      <c r="AX4228" s="78"/>
    </row>
    <row r="4229" spans="50:50" ht="0" hidden="1" customHeight="1" x14ac:dyDescent="0.2">
      <c r="AX4229" s="78"/>
    </row>
    <row r="4230" spans="50:50" ht="0" hidden="1" customHeight="1" x14ac:dyDescent="0.2">
      <c r="AX4230" s="78"/>
    </row>
    <row r="4231" spans="50:50" ht="0" hidden="1" customHeight="1" x14ac:dyDescent="0.2">
      <c r="AX4231" s="78"/>
    </row>
    <row r="4232" spans="50:50" ht="0" hidden="1" customHeight="1" x14ac:dyDescent="0.2">
      <c r="AX4232" s="78"/>
    </row>
    <row r="4233" spans="50:50" ht="0" hidden="1" customHeight="1" x14ac:dyDescent="0.2">
      <c r="AX4233" s="78"/>
    </row>
    <row r="4234" spans="50:50" ht="0" hidden="1" customHeight="1" x14ac:dyDescent="0.2">
      <c r="AX4234" s="78"/>
    </row>
    <row r="4235" spans="50:50" ht="0" hidden="1" customHeight="1" x14ac:dyDescent="0.2">
      <c r="AX4235" s="78"/>
    </row>
    <row r="4236" spans="50:50" ht="0" hidden="1" customHeight="1" x14ac:dyDescent="0.2">
      <c r="AX4236" s="78"/>
    </row>
    <row r="4237" spans="50:50" ht="0" hidden="1" customHeight="1" x14ac:dyDescent="0.2">
      <c r="AX4237" s="78"/>
    </row>
    <row r="4238" spans="50:50" ht="0" hidden="1" customHeight="1" x14ac:dyDescent="0.2">
      <c r="AX4238" s="78"/>
    </row>
    <row r="4239" spans="50:50" ht="0" hidden="1" customHeight="1" x14ac:dyDescent="0.2">
      <c r="AX4239" s="78"/>
    </row>
    <row r="4240" spans="50:50" ht="0" hidden="1" customHeight="1" x14ac:dyDescent="0.2">
      <c r="AX4240" s="78"/>
    </row>
    <row r="4241" spans="50:50" ht="0" hidden="1" customHeight="1" x14ac:dyDescent="0.2">
      <c r="AX4241" s="78"/>
    </row>
    <row r="4242" spans="50:50" ht="0" hidden="1" customHeight="1" x14ac:dyDescent="0.2">
      <c r="AX4242" s="78"/>
    </row>
    <row r="4243" spans="50:50" ht="0" hidden="1" customHeight="1" x14ac:dyDescent="0.2">
      <c r="AX4243" s="78"/>
    </row>
    <row r="4244" spans="50:50" ht="0" hidden="1" customHeight="1" x14ac:dyDescent="0.2">
      <c r="AX4244" s="78"/>
    </row>
    <row r="4245" spans="50:50" ht="0" hidden="1" customHeight="1" x14ac:dyDescent="0.2">
      <c r="AX4245" s="78"/>
    </row>
    <row r="4246" spans="50:50" ht="0" hidden="1" customHeight="1" x14ac:dyDescent="0.2">
      <c r="AX4246" s="78"/>
    </row>
    <row r="4247" spans="50:50" ht="0" hidden="1" customHeight="1" x14ac:dyDescent="0.2">
      <c r="AX4247" s="78"/>
    </row>
    <row r="4248" spans="50:50" ht="0" hidden="1" customHeight="1" x14ac:dyDescent="0.2">
      <c r="AX4248" s="78"/>
    </row>
    <row r="4249" spans="50:50" ht="0" hidden="1" customHeight="1" x14ac:dyDescent="0.2">
      <c r="AX4249" s="78"/>
    </row>
    <row r="4250" spans="50:50" ht="0" hidden="1" customHeight="1" x14ac:dyDescent="0.2">
      <c r="AX4250" s="78"/>
    </row>
    <row r="4251" spans="50:50" ht="0" hidden="1" customHeight="1" x14ac:dyDescent="0.2">
      <c r="AX4251" s="78"/>
    </row>
    <row r="4252" spans="50:50" ht="0" hidden="1" customHeight="1" x14ac:dyDescent="0.2">
      <c r="AX4252" s="78"/>
    </row>
    <row r="4253" spans="50:50" ht="0" hidden="1" customHeight="1" x14ac:dyDescent="0.2">
      <c r="AX4253" s="78"/>
    </row>
    <row r="4254" spans="50:50" ht="0" hidden="1" customHeight="1" x14ac:dyDescent="0.2">
      <c r="AX4254" s="78"/>
    </row>
    <row r="4255" spans="50:50" ht="0" hidden="1" customHeight="1" x14ac:dyDescent="0.2">
      <c r="AX4255" s="78"/>
    </row>
    <row r="4256" spans="50:50" ht="0" hidden="1" customHeight="1" x14ac:dyDescent="0.2">
      <c r="AX4256" s="78"/>
    </row>
    <row r="4257" spans="50:50" ht="0" hidden="1" customHeight="1" x14ac:dyDescent="0.2">
      <c r="AX4257" s="78"/>
    </row>
    <row r="4258" spans="50:50" ht="0" hidden="1" customHeight="1" x14ac:dyDescent="0.2">
      <c r="AX4258" s="78"/>
    </row>
    <row r="4259" spans="50:50" ht="0" hidden="1" customHeight="1" x14ac:dyDescent="0.2">
      <c r="AX4259" s="78"/>
    </row>
    <row r="4260" spans="50:50" ht="0" hidden="1" customHeight="1" x14ac:dyDescent="0.2">
      <c r="AX4260" s="78"/>
    </row>
    <row r="4261" spans="50:50" ht="0" hidden="1" customHeight="1" x14ac:dyDescent="0.2">
      <c r="AX4261" s="78"/>
    </row>
    <row r="4262" spans="50:50" ht="0" hidden="1" customHeight="1" x14ac:dyDescent="0.2">
      <c r="AX4262" s="78"/>
    </row>
    <row r="4263" spans="50:50" ht="0" hidden="1" customHeight="1" x14ac:dyDescent="0.2">
      <c r="AX4263" s="78"/>
    </row>
    <row r="4264" spans="50:50" ht="0" hidden="1" customHeight="1" x14ac:dyDescent="0.2">
      <c r="AX4264" s="78"/>
    </row>
    <row r="4265" spans="50:50" ht="0" hidden="1" customHeight="1" x14ac:dyDescent="0.2">
      <c r="AX4265" s="78"/>
    </row>
    <row r="4266" spans="50:50" ht="0" hidden="1" customHeight="1" x14ac:dyDescent="0.2">
      <c r="AX4266" s="78"/>
    </row>
    <row r="4267" spans="50:50" ht="0" hidden="1" customHeight="1" x14ac:dyDescent="0.2">
      <c r="AX4267" s="78"/>
    </row>
    <row r="4268" spans="50:50" ht="0" hidden="1" customHeight="1" x14ac:dyDescent="0.2">
      <c r="AX4268" s="78"/>
    </row>
    <row r="4269" spans="50:50" ht="0" hidden="1" customHeight="1" x14ac:dyDescent="0.2">
      <c r="AX4269" s="78"/>
    </row>
    <row r="4270" spans="50:50" ht="0" hidden="1" customHeight="1" x14ac:dyDescent="0.2">
      <c r="AX4270" s="78"/>
    </row>
    <row r="4271" spans="50:50" ht="0" hidden="1" customHeight="1" x14ac:dyDescent="0.2">
      <c r="AX4271" s="78"/>
    </row>
    <row r="4272" spans="50:50" ht="0" hidden="1" customHeight="1" x14ac:dyDescent="0.2">
      <c r="AX4272" s="78"/>
    </row>
    <row r="4273" spans="50:50" ht="0" hidden="1" customHeight="1" x14ac:dyDescent="0.2">
      <c r="AX4273" s="78"/>
    </row>
    <row r="4274" spans="50:50" ht="0" hidden="1" customHeight="1" x14ac:dyDescent="0.2">
      <c r="AX4274" s="78"/>
    </row>
    <row r="4275" spans="50:50" ht="0" hidden="1" customHeight="1" x14ac:dyDescent="0.2">
      <c r="AX4275" s="78"/>
    </row>
    <row r="4276" spans="50:50" ht="0" hidden="1" customHeight="1" x14ac:dyDescent="0.2">
      <c r="AX4276" s="78"/>
    </row>
    <row r="4277" spans="50:50" ht="0" hidden="1" customHeight="1" x14ac:dyDescent="0.2">
      <c r="AX4277" s="78"/>
    </row>
    <row r="4278" spans="50:50" ht="0" hidden="1" customHeight="1" x14ac:dyDescent="0.2">
      <c r="AX4278" s="78"/>
    </row>
    <row r="4279" spans="50:50" ht="0" hidden="1" customHeight="1" x14ac:dyDescent="0.2">
      <c r="AX4279" s="78"/>
    </row>
    <row r="4280" spans="50:50" ht="0" hidden="1" customHeight="1" x14ac:dyDescent="0.2">
      <c r="AX4280" s="78"/>
    </row>
    <row r="4281" spans="50:50" ht="0" hidden="1" customHeight="1" x14ac:dyDescent="0.2">
      <c r="AX4281" s="78"/>
    </row>
    <row r="4282" spans="50:50" ht="0" hidden="1" customHeight="1" x14ac:dyDescent="0.2">
      <c r="AX4282" s="78"/>
    </row>
    <row r="4283" spans="50:50" ht="0" hidden="1" customHeight="1" x14ac:dyDescent="0.2">
      <c r="AX4283" s="78"/>
    </row>
    <row r="4284" spans="50:50" ht="0" hidden="1" customHeight="1" x14ac:dyDescent="0.2">
      <c r="AX4284" s="78"/>
    </row>
    <row r="4285" spans="50:50" ht="0" hidden="1" customHeight="1" x14ac:dyDescent="0.2">
      <c r="AX4285" s="78"/>
    </row>
    <row r="4286" spans="50:50" ht="0" hidden="1" customHeight="1" x14ac:dyDescent="0.2">
      <c r="AX4286" s="78"/>
    </row>
    <row r="4287" spans="50:50" ht="0" hidden="1" customHeight="1" x14ac:dyDescent="0.2">
      <c r="AX4287" s="78"/>
    </row>
    <row r="4288" spans="50:50" ht="0" hidden="1" customHeight="1" x14ac:dyDescent="0.2">
      <c r="AX4288" s="78"/>
    </row>
    <row r="4289" spans="50:50" ht="0" hidden="1" customHeight="1" x14ac:dyDescent="0.2">
      <c r="AX4289" s="78"/>
    </row>
    <row r="4290" spans="50:50" ht="0" hidden="1" customHeight="1" x14ac:dyDescent="0.2">
      <c r="AX4290" s="78"/>
    </row>
    <row r="4291" spans="50:50" ht="0" hidden="1" customHeight="1" x14ac:dyDescent="0.2">
      <c r="AX4291" s="78"/>
    </row>
    <row r="4292" spans="50:50" ht="0" hidden="1" customHeight="1" x14ac:dyDescent="0.2">
      <c r="AX4292" s="78"/>
    </row>
    <row r="4293" spans="50:50" ht="0" hidden="1" customHeight="1" x14ac:dyDescent="0.2">
      <c r="AX4293" s="78"/>
    </row>
    <row r="4294" spans="50:50" ht="0" hidden="1" customHeight="1" x14ac:dyDescent="0.2">
      <c r="AX4294" s="78"/>
    </row>
    <row r="4295" spans="50:50" ht="0" hidden="1" customHeight="1" x14ac:dyDescent="0.2">
      <c r="AX4295" s="78"/>
    </row>
    <row r="4296" spans="50:50" ht="0" hidden="1" customHeight="1" x14ac:dyDescent="0.2">
      <c r="AX4296" s="78"/>
    </row>
    <row r="4297" spans="50:50" ht="0" hidden="1" customHeight="1" x14ac:dyDescent="0.2">
      <c r="AX4297" s="78"/>
    </row>
    <row r="4298" spans="50:50" ht="0" hidden="1" customHeight="1" x14ac:dyDescent="0.2">
      <c r="AX4298" s="78"/>
    </row>
    <row r="4299" spans="50:50" ht="0" hidden="1" customHeight="1" x14ac:dyDescent="0.2">
      <c r="AX4299" s="78"/>
    </row>
    <row r="4300" spans="50:50" ht="0" hidden="1" customHeight="1" x14ac:dyDescent="0.2">
      <c r="AX4300" s="78"/>
    </row>
    <row r="4301" spans="50:50" ht="0" hidden="1" customHeight="1" x14ac:dyDescent="0.2">
      <c r="AX4301" s="78"/>
    </row>
    <row r="4302" spans="50:50" ht="0" hidden="1" customHeight="1" x14ac:dyDescent="0.2">
      <c r="AX4302" s="78"/>
    </row>
    <row r="4303" spans="50:50" ht="0" hidden="1" customHeight="1" x14ac:dyDescent="0.2">
      <c r="AX4303" s="78"/>
    </row>
    <row r="4304" spans="50:50" ht="0" hidden="1" customHeight="1" x14ac:dyDescent="0.2">
      <c r="AX4304" s="78"/>
    </row>
    <row r="4305" spans="50:50" ht="0" hidden="1" customHeight="1" x14ac:dyDescent="0.2">
      <c r="AX4305" s="78"/>
    </row>
    <row r="4306" spans="50:50" ht="0" hidden="1" customHeight="1" x14ac:dyDescent="0.2">
      <c r="AX4306" s="78"/>
    </row>
    <row r="4307" spans="50:50" ht="0" hidden="1" customHeight="1" x14ac:dyDescent="0.2">
      <c r="AX4307" s="78"/>
    </row>
    <row r="4308" spans="50:50" ht="0" hidden="1" customHeight="1" x14ac:dyDescent="0.2">
      <c r="AX4308" s="78"/>
    </row>
    <row r="4309" spans="50:50" ht="0" hidden="1" customHeight="1" x14ac:dyDescent="0.2">
      <c r="AX4309" s="78"/>
    </row>
    <row r="4310" spans="50:50" ht="0" hidden="1" customHeight="1" x14ac:dyDescent="0.2">
      <c r="AX4310" s="78"/>
    </row>
    <row r="4311" spans="50:50" ht="0" hidden="1" customHeight="1" x14ac:dyDescent="0.2">
      <c r="AX4311" s="78"/>
    </row>
    <row r="4312" spans="50:50" ht="0" hidden="1" customHeight="1" x14ac:dyDescent="0.2">
      <c r="AX4312" s="78"/>
    </row>
    <row r="4313" spans="50:50" ht="0" hidden="1" customHeight="1" x14ac:dyDescent="0.2">
      <c r="AX4313" s="78"/>
    </row>
    <row r="4314" spans="50:50" ht="0" hidden="1" customHeight="1" x14ac:dyDescent="0.2">
      <c r="AX4314" s="78"/>
    </row>
    <row r="4315" spans="50:50" ht="0" hidden="1" customHeight="1" x14ac:dyDescent="0.2">
      <c r="AX4315" s="78"/>
    </row>
    <row r="4316" spans="50:50" ht="0" hidden="1" customHeight="1" x14ac:dyDescent="0.2">
      <c r="AX4316" s="78"/>
    </row>
    <row r="4317" spans="50:50" ht="0" hidden="1" customHeight="1" x14ac:dyDescent="0.2">
      <c r="AX4317" s="78"/>
    </row>
    <row r="4318" spans="50:50" ht="0" hidden="1" customHeight="1" x14ac:dyDescent="0.2">
      <c r="AX4318" s="78"/>
    </row>
    <row r="4319" spans="50:50" ht="0" hidden="1" customHeight="1" x14ac:dyDescent="0.2">
      <c r="AX4319" s="78"/>
    </row>
    <row r="4320" spans="50:50" ht="0" hidden="1" customHeight="1" x14ac:dyDescent="0.2">
      <c r="AX4320" s="78"/>
    </row>
    <row r="4321" spans="50:50" ht="0" hidden="1" customHeight="1" x14ac:dyDescent="0.2">
      <c r="AX4321" s="78"/>
    </row>
    <row r="4322" spans="50:50" ht="0" hidden="1" customHeight="1" x14ac:dyDescent="0.2">
      <c r="AX4322" s="78"/>
    </row>
    <row r="4323" spans="50:50" ht="0" hidden="1" customHeight="1" x14ac:dyDescent="0.2">
      <c r="AX4323" s="78"/>
    </row>
    <row r="4324" spans="50:50" ht="0" hidden="1" customHeight="1" x14ac:dyDescent="0.2">
      <c r="AX4324" s="78"/>
    </row>
    <row r="4325" spans="50:50" ht="0" hidden="1" customHeight="1" x14ac:dyDescent="0.2">
      <c r="AX4325" s="78"/>
    </row>
    <row r="4326" spans="50:50" ht="0" hidden="1" customHeight="1" x14ac:dyDescent="0.2">
      <c r="AX4326" s="78"/>
    </row>
    <row r="4327" spans="50:50" ht="0" hidden="1" customHeight="1" x14ac:dyDescent="0.2">
      <c r="AX4327" s="78"/>
    </row>
    <row r="4328" spans="50:50" ht="0" hidden="1" customHeight="1" x14ac:dyDescent="0.2">
      <c r="AX4328" s="78"/>
    </row>
    <row r="4329" spans="50:50" ht="0" hidden="1" customHeight="1" x14ac:dyDescent="0.2">
      <c r="AX4329" s="78"/>
    </row>
    <row r="4330" spans="50:50" ht="0" hidden="1" customHeight="1" x14ac:dyDescent="0.2">
      <c r="AX4330" s="78"/>
    </row>
    <row r="4331" spans="50:50" ht="0" hidden="1" customHeight="1" x14ac:dyDescent="0.2">
      <c r="AX4331" s="78"/>
    </row>
    <row r="4332" spans="50:50" ht="0" hidden="1" customHeight="1" x14ac:dyDescent="0.2">
      <c r="AX4332" s="78"/>
    </row>
    <row r="4333" spans="50:50" ht="0" hidden="1" customHeight="1" x14ac:dyDescent="0.2">
      <c r="AX4333" s="78"/>
    </row>
    <row r="4334" spans="50:50" ht="0" hidden="1" customHeight="1" x14ac:dyDescent="0.2">
      <c r="AX4334" s="78"/>
    </row>
    <row r="4335" spans="50:50" ht="0" hidden="1" customHeight="1" x14ac:dyDescent="0.2">
      <c r="AX4335" s="78"/>
    </row>
    <row r="4336" spans="50:50" ht="0" hidden="1" customHeight="1" x14ac:dyDescent="0.2">
      <c r="AX4336" s="78"/>
    </row>
    <row r="4337" spans="50:50" ht="0" hidden="1" customHeight="1" x14ac:dyDescent="0.2">
      <c r="AX4337" s="78"/>
    </row>
    <row r="4338" spans="50:50" ht="0" hidden="1" customHeight="1" x14ac:dyDescent="0.2">
      <c r="AX4338" s="78"/>
    </row>
    <row r="4339" spans="50:50" ht="0" hidden="1" customHeight="1" x14ac:dyDescent="0.2">
      <c r="AX4339" s="78"/>
    </row>
    <row r="4340" spans="50:50" ht="0" hidden="1" customHeight="1" x14ac:dyDescent="0.2">
      <c r="AX4340" s="78"/>
    </row>
    <row r="4341" spans="50:50" ht="0" hidden="1" customHeight="1" x14ac:dyDescent="0.2">
      <c r="AX4341" s="78"/>
    </row>
    <row r="4342" spans="50:50" ht="0" hidden="1" customHeight="1" x14ac:dyDescent="0.2">
      <c r="AX4342" s="78"/>
    </row>
    <row r="4343" spans="50:50" ht="0" hidden="1" customHeight="1" x14ac:dyDescent="0.2">
      <c r="AX4343" s="78"/>
    </row>
    <row r="4344" spans="50:50" ht="0" hidden="1" customHeight="1" x14ac:dyDescent="0.2">
      <c r="AX4344" s="78"/>
    </row>
    <row r="4345" spans="50:50" ht="0" hidden="1" customHeight="1" x14ac:dyDescent="0.2">
      <c r="AX4345" s="78"/>
    </row>
    <row r="4346" spans="50:50" ht="0" hidden="1" customHeight="1" x14ac:dyDescent="0.2">
      <c r="AX4346" s="78"/>
    </row>
    <row r="4347" spans="50:50" ht="0" hidden="1" customHeight="1" x14ac:dyDescent="0.2">
      <c r="AX4347" s="78"/>
    </row>
    <row r="4348" spans="50:50" ht="0" hidden="1" customHeight="1" x14ac:dyDescent="0.2">
      <c r="AX4348" s="78"/>
    </row>
    <row r="4349" spans="50:50" ht="0" hidden="1" customHeight="1" x14ac:dyDescent="0.2">
      <c r="AX4349" s="78"/>
    </row>
    <row r="4350" spans="50:50" ht="0" hidden="1" customHeight="1" x14ac:dyDescent="0.2">
      <c r="AX4350" s="78"/>
    </row>
    <row r="4351" spans="50:50" ht="0" hidden="1" customHeight="1" x14ac:dyDescent="0.2">
      <c r="AX4351" s="78"/>
    </row>
    <row r="4352" spans="50:50" ht="0" hidden="1" customHeight="1" x14ac:dyDescent="0.2">
      <c r="AX4352" s="78"/>
    </row>
    <row r="4353" spans="50:50" ht="0" hidden="1" customHeight="1" x14ac:dyDescent="0.2">
      <c r="AX4353" s="78"/>
    </row>
    <row r="4354" spans="50:50" ht="0" hidden="1" customHeight="1" x14ac:dyDescent="0.2">
      <c r="AX4354" s="78"/>
    </row>
    <row r="4355" spans="50:50" ht="0" hidden="1" customHeight="1" x14ac:dyDescent="0.2">
      <c r="AX4355" s="78"/>
    </row>
    <row r="4356" spans="50:50" ht="0" hidden="1" customHeight="1" x14ac:dyDescent="0.2">
      <c r="AX4356" s="78"/>
    </row>
    <row r="4357" spans="50:50" ht="0" hidden="1" customHeight="1" x14ac:dyDescent="0.2">
      <c r="AX4357" s="78"/>
    </row>
    <row r="4358" spans="50:50" ht="0" hidden="1" customHeight="1" x14ac:dyDescent="0.2">
      <c r="AX4358" s="78"/>
    </row>
    <row r="4359" spans="50:50" ht="0" hidden="1" customHeight="1" x14ac:dyDescent="0.2">
      <c r="AX4359" s="78"/>
    </row>
    <row r="4360" spans="50:50" ht="0" hidden="1" customHeight="1" x14ac:dyDescent="0.2">
      <c r="AX4360" s="78"/>
    </row>
    <row r="4361" spans="50:50" ht="0" hidden="1" customHeight="1" x14ac:dyDescent="0.2">
      <c r="AX4361" s="78"/>
    </row>
    <row r="4362" spans="50:50" ht="0" hidden="1" customHeight="1" x14ac:dyDescent="0.2">
      <c r="AX4362" s="78"/>
    </row>
    <row r="4363" spans="50:50" ht="0" hidden="1" customHeight="1" x14ac:dyDescent="0.2">
      <c r="AX4363" s="78"/>
    </row>
    <row r="4364" spans="50:50" ht="0" hidden="1" customHeight="1" x14ac:dyDescent="0.2">
      <c r="AX4364" s="78"/>
    </row>
    <row r="4365" spans="50:50" ht="0" hidden="1" customHeight="1" x14ac:dyDescent="0.2">
      <c r="AX4365" s="78"/>
    </row>
    <row r="4366" spans="50:50" ht="0" hidden="1" customHeight="1" x14ac:dyDescent="0.2">
      <c r="AX4366" s="78"/>
    </row>
    <row r="4367" spans="50:50" ht="0" hidden="1" customHeight="1" x14ac:dyDescent="0.2">
      <c r="AX4367" s="78"/>
    </row>
    <row r="4368" spans="50:50" ht="0" hidden="1" customHeight="1" x14ac:dyDescent="0.2">
      <c r="AX4368" s="78"/>
    </row>
    <row r="4369" spans="50:50" ht="0" hidden="1" customHeight="1" x14ac:dyDescent="0.2">
      <c r="AX4369" s="78"/>
    </row>
    <row r="4370" spans="50:50" ht="0" hidden="1" customHeight="1" x14ac:dyDescent="0.2">
      <c r="AX4370" s="78"/>
    </row>
    <row r="4371" spans="50:50" ht="0" hidden="1" customHeight="1" x14ac:dyDescent="0.2">
      <c r="AX4371" s="78"/>
    </row>
    <row r="4372" spans="50:50" ht="0" hidden="1" customHeight="1" x14ac:dyDescent="0.2">
      <c r="AX4372" s="78"/>
    </row>
    <row r="4373" spans="50:50" ht="0" hidden="1" customHeight="1" x14ac:dyDescent="0.2">
      <c r="AX4373" s="78"/>
    </row>
    <row r="4374" spans="50:50" ht="0" hidden="1" customHeight="1" x14ac:dyDescent="0.2">
      <c r="AX4374" s="78"/>
    </row>
    <row r="4375" spans="50:50" ht="0" hidden="1" customHeight="1" x14ac:dyDescent="0.2">
      <c r="AX4375" s="78"/>
    </row>
    <row r="4376" spans="50:50" ht="0" hidden="1" customHeight="1" x14ac:dyDescent="0.2">
      <c r="AX4376" s="78"/>
    </row>
    <row r="4377" spans="50:50" ht="0" hidden="1" customHeight="1" x14ac:dyDescent="0.2">
      <c r="AX4377" s="78"/>
    </row>
    <row r="4378" spans="50:50" ht="0" hidden="1" customHeight="1" x14ac:dyDescent="0.2">
      <c r="AX4378" s="78"/>
    </row>
    <row r="4379" spans="50:50" ht="0" hidden="1" customHeight="1" x14ac:dyDescent="0.2">
      <c r="AX4379" s="78"/>
    </row>
    <row r="4380" spans="50:50" ht="0" hidden="1" customHeight="1" x14ac:dyDescent="0.2">
      <c r="AX4380" s="78"/>
    </row>
    <row r="4381" spans="50:50" ht="0" hidden="1" customHeight="1" x14ac:dyDescent="0.2">
      <c r="AX4381" s="78"/>
    </row>
    <row r="4382" spans="50:50" ht="0" hidden="1" customHeight="1" x14ac:dyDescent="0.2">
      <c r="AX4382" s="78"/>
    </row>
    <row r="4383" spans="50:50" ht="0" hidden="1" customHeight="1" x14ac:dyDescent="0.2">
      <c r="AX4383" s="78"/>
    </row>
    <row r="4384" spans="50:50" ht="0" hidden="1" customHeight="1" x14ac:dyDescent="0.2">
      <c r="AX4384" s="78"/>
    </row>
    <row r="4385" spans="50:50" ht="0" hidden="1" customHeight="1" x14ac:dyDescent="0.2">
      <c r="AX4385" s="78"/>
    </row>
    <row r="4386" spans="50:50" ht="0" hidden="1" customHeight="1" x14ac:dyDescent="0.2">
      <c r="AX4386" s="78"/>
    </row>
    <row r="4387" spans="50:50" ht="0" hidden="1" customHeight="1" x14ac:dyDescent="0.2">
      <c r="AX4387" s="78"/>
    </row>
    <row r="4388" spans="50:50" ht="0" hidden="1" customHeight="1" x14ac:dyDescent="0.2">
      <c r="AX4388" s="78"/>
    </row>
    <row r="4389" spans="50:50" ht="0" hidden="1" customHeight="1" x14ac:dyDescent="0.2">
      <c r="AX4389" s="78"/>
    </row>
    <row r="4390" spans="50:50" ht="0" hidden="1" customHeight="1" x14ac:dyDescent="0.2">
      <c r="AX4390" s="78"/>
    </row>
    <row r="4391" spans="50:50" ht="0" hidden="1" customHeight="1" x14ac:dyDescent="0.2">
      <c r="AX4391" s="78"/>
    </row>
    <row r="4392" spans="50:50" ht="0" hidden="1" customHeight="1" x14ac:dyDescent="0.2">
      <c r="AX4392" s="78"/>
    </row>
    <row r="4393" spans="50:50" ht="0" hidden="1" customHeight="1" x14ac:dyDescent="0.2">
      <c r="AX4393" s="78"/>
    </row>
    <row r="4394" spans="50:50" ht="0" hidden="1" customHeight="1" x14ac:dyDescent="0.2">
      <c r="AX4394" s="78"/>
    </row>
    <row r="4395" spans="50:50" ht="0" hidden="1" customHeight="1" x14ac:dyDescent="0.2">
      <c r="AX4395" s="78"/>
    </row>
    <row r="4396" spans="50:50" ht="0" hidden="1" customHeight="1" x14ac:dyDescent="0.2">
      <c r="AX4396" s="78"/>
    </row>
    <row r="4397" spans="50:50" ht="0" hidden="1" customHeight="1" x14ac:dyDescent="0.2">
      <c r="AX4397" s="78"/>
    </row>
    <row r="4398" spans="50:50" ht="0" hidden="1" customHeight="1" x14ac:dyDescent="0.2">
      <c r="AX4398" s="78"/>
    </row>
    <row r="4399" spans="50:50" ht="0" hidden="1" customHeight="1" x14ac:dyDescent="0.2">
      <c r="AX4399" s="78"/>
    </row>
    <row r="4400" spans="50:50" ht="0" hidden="1" customHeight="1" x14ac:dyDescent="0.2">
      <c r="AX4400" s="78"/>
    </row>
    <row r="4401" spans="50:50" ht="0" hidden="1" customHeight="1" x14ac:dyDescent="0.2">
      <c r="AX4401" s="78"/>
    </row>
    <row r="4402" spans="50:50" ht="0" hidden="1" customHeight="1" x14ac:dyDescent="0.2">
      <c r="AX4402" s="78"/>
    </row>
    <row r="4403" spans="50:50" ht="0" hidden="1" customHeight="1" x14ac:dyDescent="0.2">
      <c r="AX4403" s="78"/>
    </row>
    <row r="4404" spans="50:50" ht="0" hidden="1" customHeight="1" x14ac:dyDescent="0.2">
      <c r="AX4404" s="78"/>
    </row>
    <row r="4405" spans="50:50" ht="0" hidden="1" customHeight="1" x14ac:dyDescent="0.2">
      <c r="AX4405" s="78"/>
    </row>
    <row r="4406" spans="50:50" ht="0" hidden="1" customHeight="1" x14ac:dyDescent="0.2">
      <c r="AX4406" s="78"/>
    </row>
    <row r="4407" spans="50:50" ht="0" hidden="1" customHeight="1" x14ac:dyDescent="0.2">
      <c r="AX4407" s="78"/>
    </row>
    <row r="4408" spans="50:50" ht="0" hidden="1" customHeight="1" x14ac:dyDescent="0.2">
      <c r="AX4408" s="78"/>
    </row>
    <row r="4409" spans="50:50" ht="0" hidden="1" customHeight="1" x14ac:dyDescent="0.2">
      <c r="AX4409" s="78"/>
    </row>
    <row r="4410" spans="50:50" ht="0" hidden="1" customHeight="1" x14ac:dyDescent="0.2">
      <c r="AX4410" s="78"/>
    </row>
    <row r="4411" spans="50:50" ht="0" hidden="1" customHeight="1" x14ac:dyDescent="0.2">
      <c r="AX4411" s="78"/>
    </row>
    <row r="4412" spans="50:50" ht="0" hidden="1" customHeight="1" x14ac:dyDescent="0.2">
      <c r="AX4412" s="78"/>
    </row>
    <row r="4413" spans="50:50" ht="0" hidden="1" customHeight="1" x14ac:dyDescent="0.2">
      <c r="AX4413" s="78"/>
    </row>
    <row r="4414" spans="50:50" ht="0" hidden="1" customHeight="1" x14ac:dyDescent="0.2">
      <c r="AX4414" s="78"/>
    </row>
    <row r="4415" spans="50:50" ht="0" hidden="1" customHeight="1" x14ac:dyDescent="0.2">
      <c r="AX4415" s="78"/>
    </row>
    <row r="4416" spans="50:50" ht="0" hidden="1" customHeight="1" x14ac:dyDescent="0.2">
      <c r="AX4416" s="78"/>
    </row>
    <row r="4417" spans="50:50" ht="0" hidden="1" customHeight="1" x14ac:dyDescent="0.2">
      <c r="AX4417" s="78"/>
    </row>
    <row r="4418" spans="50:50" ht="0" hidden="1" customHeight="1" x14ac:dyDescent="0.2">
      <c r="AX4418" s="78"/>
    </row>
    <row r="4419" spans="50:50" ht="0" hidden="1" customHeight="1" x14ac:dyDescent="0.2">
      <c r="AX4419" s="78"/>
    </row>
    <row r="4420" spans="50:50" ht="0" hidden="1" customHeight="1" x14ac:dyDescent="0.2">
      <c r="AX4420" s="78"/>
    </row>
    <row r="4421" spans="50:50" ht="0" hidden="1" customHeight="1" x14ac:dyDescent="0.2">
      <c r="AX4421" s="78"/>
    </row>
    <row r="4422" spans="50:50" ht="0" hidden="1" customHeight="1" x14ac:dyDescent="0.2">
      <c r="AX4422" s="78"/>
    </row>
    <row r="4423" spans="50:50" ht="0" hidden="1" customHeight="1" x14ac:dyDescent="0.2">
      <c r="AX4423" s="78"/>
    </row>
    <row r="4424" spans="50:50" ht="0" hidden="1" customHeight="1" x14ac:dyDescent="0.2">
      <c r="AX4424" s="78"/>
    </row>
    <row r="4425" spans="50:50" ht="0" hidden="1" customHeight="1" x14ac:dyDescent="0.2">
      <c r="AX4425" s="78"/>
    </row>
    <row r="4426" spans="50:50" ht="0" hidden="1" customHeight="1" x14ac:dyDescent="0.2">
      <c r="AX4426" s="78"/>
    </row>
    <row r="4427" spans="50:50" ht="0" hidden="1" customHeight="1" x14ac:dyDescent="0.2">
      <c r="AX4427" s="78"/>
    </row>
    <row r="4428" spans="50:50" ht="0" hidden="1" customHeight="1" x14ac:dyDescent="0.2">
      <c r="AX4428" s="78"/>
    </row>
    <row r="4429" spans="50:50" ht="0" hidden="1" customHeight="1" x14ac:dyDescent="0.2">
      <c r="AX4429" s="78"/>
    </row>
    <row r="4430" spans="50:50" ht="0" hidden="1" customHeight="1" x14ac:dyDescent="0.2">
      <c r="AX4430" s="78"/>
    </row>
    <row r="4431" spans="50:50" ht="0" hidden="1" customHeight="1" x14ac:dyDescent="0.2">
      <c r="AX4431" s="78"/>
    </row>
    <row r="4432" spans="50:50" ht="0" hidden="1" customHeight="1" x14ac:dyDescent="0.2">
      <c r="AX4432" s="78"/>
    </row>
    <row r="4433" spans="50:50" ht="0" hidden="1" customHeight="1" x14ac:dyDescent="0.2">
      <c r="AX4433" s="78"/>
    </row>
    <row r="4434" spans="50:50" ht="0" hidden="1" customHeight="1" x14ac:dyDescent="0.2">
      <c r="AX4434" s="78"/>
    </row>
    <row r="4435" spans="50:50" ht="0" hidden="1" customHeight="1" x14ac:dyDescent="0.2">
      <c r="AX4435" s="78"/>
    </row>
    <row r="4436" spans="50:50" ht="0" hidden="1" customHeight="1" x14ac:dyDescent="0.2">
      <c r="AX4436" s="78"/>
    </row>
    <row r="4437" spans="50:50" ht="0" hidden="1" customHeight="1" x14ac:dyDescent="0.2">
      <c r="AX4437" s="78"/>
    </row>
    <row r="4438" spans="50:50" ht="0" hidden="1" customHeight="1" x14ac:dyDescent="0.2">
      <c r="AX4438" s="78"/>
    </row>
    <row r="4439" spans="50:50" ht="0" hidden="1" customHeight="1" x14ac:dyDescent="0.2">
      <c r="AX4439" s="78"/>
    </row>
    <row r="4440" spans="50:50" ht="0" hidden="1" customHeight="1" x14ac:dyDescent="0.2">
      <c r="AX4440" s="78"/>
    </row>
    <row r="4441" spans="50:50" ht="0" hidden="1" customHeight="1" x14ac:dyDescent="0.2">
      <c r="AX4441" s="78"/>
    </row>
    <row r="4442" spans="50:50" ht="0" hidden="1" customHeight="1" x14ac:dyDescent="0.2">
      <c r="AX4442" s="78"/>
    </row>
    <row r="4443" spans="50:50" ht="0" hidden="1" customHeight="1" x14ac:dyDescent="0.2">
      <c r="AX4443" s="78"/>
    </row>
    <row r="4444" spans="50:50" ht="0" hidden="1" customHeight="1" x14ac:dyDescent="0.2">
      <c r="AX4444" s="78"/>
    </row>
    <row r="4445" spans="50:50" ht="0" hidden="1" customHeight="1" x14ac:dyDescent="0.2">
      <c r="AX4445" s="78"/>
    </row>
    <row r="4446" spans="50:50" ht="0" hidden="1" customHeight="1" x14ac:dyDescent="0.2">
      <c r="AX4446" s="78"/>
    </row>
    <row r="4447" spans="50:50" ht="0" hidden="1" customHeight="1" x14ac:dyDescent="0.2">
      <c r="AX4447" s="78"/>
    </row>
    <row r="4448" spans="50:50" ht="0" hidden="1" customHeight="1" x14ac:dyDescent="0.2">
      <c r="AX4448" s="78"/>
    </row>
    <row r="4449" spans="50:50" ht="0" hidden="1" customHeight="1" x14ac:dyDescent="0.2">
      <c r="AX4449" s="78"/>
    </row>
    <row r="4450" spans="50:50" ht="0" hidden="1" customHeight="1" x14ac:dyDescent="0.2">
      <c r="AX4450" s="78"/>
    </row>
    <row r="4451" spans="50:50" ht="0" hidden="1" customHeight="1" x14ac:dyDescent="0.2">
      <c r="AX4451" s="78"/>
    </row>
    <row r="4452" spans="50:50" ht="0" hidden="1" customHeight="1" x14ac:dyDescent="0.2">
      <c r="AX4452" s="78"/>
    </row>
    <row r="4453" spans="50:50" ht="0" hidden="1" customHeight="1" x14ac:dyDescent="0.2">
      <c r="AX4453" s="78"/>
    </row>
    <row r="4454" spans="50:50" ht="0" hidden="1" customHeight="1" x14ac:dyDescent="0.2">
      <c r="AX4454" s="78"/>
    </row>
    <row r="4455" spans="50:50" ht="0" hidden="1" customHeight="1" x14ac:dyDescent="0.2">
      <c r="AX4455" s="78"/>
    </row>
    <row r="4456" spans="50:50" ht="0" hidden="1" customHeight="1" x14ac:dyDescent="0.2">
      <c r="AX4456" s="78"/>
    </row>
    <row r="4457" spans="50:50" ht="0" hidden="1" customHeight="1" x14ac:dyDescent="0.2">
      <c r="AX4457" s="78"/>
    </row>
    <row r="4458" spans="50:50" ht="0" hidden="1" customHeight="1" x14ac:dyDescent="0.2">
      <c r="AX4458" s="78"/>
    </row>
    <row r="4459" spans="50:50" ht="0" hidden="1" customHeight="1" x14ac:dyDescent="0.2">
      <c r="AX4459" s="78"/>
    </row>
    <row r="4460" spans="50:50" ht="0" hidden="1" customHeight="1" x14ac:dyDescent="0.2">
      <c r="AX4460" s="78"/>
    </row>
    <row r="4461" spans="50:50" ht="0" hidden="1" customHeight="1" x14ac:dyDescent="0.2">
      <c r="AX4461" s="78"/>
    </row>
    <row r="4462" spans="50:50" ht="0" hidden="1" customHeight="1" x14ac:dyDescent="0.2">
      <c r="AX4462" s="78"/>
    </row>
    <row r="4463" spans="50:50" ht="0" hidden="1" customHeight="1" x14ac:dyDescent="0.2">
      <c r="AX4463" s="78"/>
    </row>
    <row r="4464" spans="50:50" ht="0" hidden="1" customHeight="1" x14ac:dyDescent="0.2">
      <c r="AX4464" s="78"/>
    </row>
    <row r="4465" spans="50:50" ht="0" hidden="1" customHeight="1" x14ac:dyDescent="0.2">
      <c r="AX4465" s="78"/>
    </row>
    <row r="4466" spans="50:50" ht="0" hidden="1" customHeight="1" x14ac:dyDescent="0.2">
      <c r="AX4466" s="78"/>
    </row>
    <row r="4467" spans="50:50" ht="0" hidden="1" customHeight="1" x14ac:dyDescent="0.2">
      <c r="AX4467" s="78"/>
    </row>
    <row r="4468" spans="50:50" ht="0" hidden="1" customHeight="1" x14ac:dyDescent="0.2">
      <c r="AX4468" s="78"/>
    </row>
    <row r="4469" spans="50:50" ht="0" hidden="1" customHeight="1" x14ac:dyDescent="0.2">
      <c r="AX4469" s="78"/>
    </row>
    <row r="4470" spans="50:50" ht="0" hidden="1" customHeight="1" x14ac:dyDescent="0.2">
      <c r="AX4470" s="78"/>
    </row>
    <row r="4471" spans="50:50" ht="0" hidden="1" customHeight="1" x14ac:dyDescent="0.2">
      <c r="AX4471" s="78"/>
    </row>
    <row r="4472" spans="50:50" ht="0" hidden="1" customHeight="1" x14ac:dyDescent="0.2">
      <c r="AX4472" s="78"/>
    </row>
    <row r="4473" spans="50:50" ht="0" hidden="1" customHeight="1" x14ac:dyDescent="0.2">
      <c r="AX4473" s="78"/>
    </row>
    <row r="4474" spans="50:50" ht="0" hidden="1" customHeight="1" x14ac:dyDescent="0.2">
      <c r="AX4474" s="78"/>
    </row>
    <row r="4475" spans="50:50" ht="0" hidden="1" customHeight="1" x14ac:dyDescent="0.2">
      <c r="AX4475" s="78"/>
    </row>
    <row r="4476" spans="50:50" ht="0" hidden="1" customHeight="1" x14ac:dyDescent="0.2">
      <c r="AX4476" s="78"/>
    </row>
    <row r="4477" spans="50:50" ht="0" hidden="1" customHeight="1" x14ac:dyDescent="0.2">
      <c r="AX4477" s="78"/>
    </row>
    <row r="4478" spans="50:50" ht="0" hidden="1" customHeight="1" x14ac:dyDescent="0.2">
      <c r="AX4478" s="78"/>
    </row>
    <row r="4479" spans="50:50" ht="0" hidden="1" customHeight="1" x14ac:dyDescent="0.2">
      <c r="AX4479" s="78"/>
    </row>
    <row r="4480" spans="50:50" ht="0" hidden="1" customHeight="1" x14ac:dyDescent="0.2">
      <c r="AX4480" s="78"/>
    </row>
    <row r="4481" spans="50:50" ht="0" hidden="1" customHeight="1" x14ac:dyDescent="0.2">
      <c r="AX4481" s="78"/>
    </row>
    <row r="4482" spans="50:50" ht="0" hidden="1" customHeight="1" x14ac:dyDescent="0.2">
      <c r="AX4482" s="78"/>
    </row>
    <row r="4483" spans="50:50" ht="0" hidden="1" customHeight="1" x14ac:dyDescent="0.2">
      <c r="AX4483" s="78"/>
    </row>
    <row r="4484" spans="50:50" ht="0" hidden="1" customHeight="1" x14ac:dyDescent="0.2">
      <c r="AX4484" s="78"/>
    </row>
    <row r="4485" spans="50:50" ht="0" hidden="1" customHeight="1" x14ac:dyDescent="0.2">
      <c r="AX4485" s="78"/>
    </row>
    <row r="4486" spans="50:50" ht="0" hidden="1" customHeight="1" x14ac:dyDescent="0.2">
      <c r="AX4486" s="78"/>
    </row>
    <row r="4487" spans="50:50" ht="0" hidden="1" customHeight="1" x14ac:dyDescent="0.2">
      <c r="AX4487" s="78"/>
    </row>
    <row r="4488" spans="50:50" ht="0" hidden="1" customHeight="1" x14ac:dyDescent="0.2">
      <c r="AX4488" s="78"/>
    </row>
    <row r="4489" spans="50:50" ht="0" hidden="1" customHeight="1" x14ac:dyDescent="0.2">
      <c r="AX4489" s="78"/>
    </row>
    <row r="4490" spans="50:50" ht="0" hidden="1" customHeight="1" x14ac:dyDescent="0.2">
      <c r="AX4490" s="78"/>
    </row>
    <row r="4491" spans="50:50" ht="0" hidden="1" customHeight="1" x14ac:dyDescent="0.2">
      <c r="AX4491" s="78"/>
    </row>
    <row r="4492" spans="50:50" ht="0" hidden="1" customHeight="1" x14ac:dyDescent="0.2">
      <c r="AX4492" s="78"/>
    </row>
    <row r="4493" spans="50:50" ht="0" hidden="1" customHeight="1" x14ac:dyDescent="0.2">
      <c r="AX4493" s="78"/>
    </row>
    <row r="4494" spans="50:50" ht="0" hidden="1" customHeight="1" x14ac:dyDescent="0.2">
      <c r="AX4494" s="78"/>
    </row>
    <row r="4495" spans="50:50" ht="0" hidden="1" customHeight="1" x14ac:dyDescent="0.2">
      <c r="AX4495" s="78"/>
    </row>
    <row r="4496" spans="50:50" ht="0" hidden="1" customHeight="1" x14ac:dyDescent="0.2">
      <c r="AX4496" s="78"/>
    </row>
    <row r="4497" spans="50:50" ht="0" hidden="1" customHeight="1" x14ac:dyDescent="0.2">
      <c r="AX4497" s="78"/>
    </row>
    <row r="4498" spans="50:50" ht="0" hidden="1" customHeight="1" x14ac:dyDescent="0.2">
      <c r="AX4498" s="78"/>
    </row>
    <row r="4499" spans="50:50" ht="0" hidden="1" customHeight="1" x14ac:dyDescent="0.2">
      <c r="AX4499" s="78"/>
    </row>
    <row r="4500" spans="50:50" ht="0" hidden="1" customHeight="1" x14ac:dyDescent="0.2">
      <c r="AX4500" s="78"/>
    </row>
    <row r="4501" spans="50:50" ht="0" hidden="1" customHeight="1" x14ac:dyDescent="0.2">
      <c r="AX4501" s="78"/>
    </row>
    <row r="4502" spans="50:50" ht="0" hidden="1" customHeight="1" x14ac:dyDescent="0.2">
      <c r="AX4502" s="78"/>
    </row>
    <row r="4503" spans="50:50" ht="0" hidden="1" customHeight="1" x14ac:dyDescent="0.2">
      <c r="AX4503" s="78"/>
    </row>
    <row r="4504" spans="50:50" ht="0" hidden="1" customHeight="1" x14ac:dyDescent="0.2">
      <c r="AX4504" s="78"/>
    </row>
    <row r="4505" spans="50:50" ht="0" hidden="1" customHeight="1" x14ac:dyDescent="0.2">
      <c r="AX4505" s="78"/>
    </row>
    <row r="4506" spans="50:50" ht="0" hidden="1" customHeight="1" x14ac:dyDescent="0.2">
      <c r="AX4506" s="78"/>
    </row>
    <row r="4507" spans="50:50" ht="0" hidden="1" customHeight="1" x14ac:dyDescent="0.2">
      <c r="AX4507" s="78"/>
    </row>
    <row r="4508" spans="50:50" ht="0" hidden="1" customHeight="1" x14ac:dyDescent="0.2">
      <c r="AX4508" s="78"/>
    </row>
    <row r="4509" spans="50:50" ht="0" hidden="1" customHeight="1" x14ac:dyDescent="0.2">
      <c r="AX4509" s="78"/>
    </row>
    <row r="4510" spans="50:50" ht="0" hidden="1" customHeight="1" x14ac:dyDescent="0.2">
      <c r="AX4510" s="78"/>
    </row>
    <row r="4511" spans="50:50" ht="0" hidden="1" customHeight="1" x14ac:dyDescent="0.2">
      <c r="AX4511" s="78"/>
    </row>
    <row r="4512" spans="50:50" ht="0" hidden="1" customHeight="1" x14ac:dyDescent="0.2">
      <c r="AX4512" s="78"/>
    </row>
    <row r="4513" spans="50:50" ht="0" hidden="1" customHeight="1" x14ac:dyDescent="0.2">
      <c r="AX4513" s="78"/>
    </row>
    <row r="4514" spans="50:50" ht="0" hidden="1" customHeight="1" x14ac:dyDescent="0.2">
      <c r="AX4514" s="78"/>
    </row>
    <row r="4515" spans="50:50" ht="0" hidden="1" customHeight="1" x14ac:dyDescent="0.2">
      <c r="AX4515" s="78"/>
    </row>
    <row r="4516" spans="50:50" ht="0" hidden="1" customHeight="1" x14ac:dyDescent="0.2">
      <c r="AX4516" s="78"/>
    </row>
    <row r="4517" spans="50:50" ht="0" hidden="1" customHeight="1" x14ac:dyDescent="0.2">
      <c r="AX4517" s="78"/>
    </row>
    <row r="4518" spans="50:50" ht="0" hidden="1" customHeight="1" x14ac:dyDescent="0.2">
      <c r="AX4518" s="78"/>
    </row>
    <row r="4519" spans="50:50" ht="0" hidden="1" customHeight="1" x14ac:dyDescent="0.2">
      <c r="AX4519" s="78"/>
    </row>
    <row r="4520" spans="50:50" ht="0" hidden="1" customHeight="1" x14ac:dyDescent="0.2">
      <c r="AX4520" s="78"/>
    </row>
    <row r="4521" spans="50:50" ht="0" hidden="1" customHeight="1" x14ac:dyDescent="0.2">
      <c r="AX4521" s="78"/>
    </row>
    <row r="4522" spans="50:50" ht="0" hidden="1" customHeight="1" x14ac:dyDescent="0.2">
      <c r="AX4522" s="78"/>
    </row>
    <row r="4523" spans="50:50" ht="0" hidden="1" customHeight="1" x14ac:dyDescent="0.2">
      <c r="AX4523" s="78"/>
    </row>
    <row r="4524" spans="50:50" ht="0" hidden="1" customHeight="1" x14ac:dyDescent="0.2">
      <c r="AX4524" s="78"/>
    </row>
    <row r="4525" spans="50:50" ht="0" hidden="1" customHeight="1" x14ac:dyDescent="0.2">
      <c r="AX4525" s="78"/>
    </row>
    <row r="4526" spans="50:50" ht="0" hidden="1" customHeight="1" x14ac:dyDescent="0.2">
      <c r="AX4526" s="78"/>
    </row>
    <row r="4527" spans="50:50" ht="0" hidden="1" customHeight="1" x14ac:dyDescent="0.2">
      <c r="AX4527" s="78"/>
    </row>
    <row r="4528" spans="50:50" ht="0" hidden="1" customHeight="1" x14ac:dyDescent="0.2">
      <c r="AX4528" s="78"/>
    </row>
    <row r="4529" spans="50:50" ht="0" hidden="1" customHeight="1" x14ac:dyDescent="0.2">
      <c r="AX4529" s="78"/>
    </row>
    <row r="4530" spans="50:50" ht="0" hidden="1" customHeight="1" x14ac:dyDescent="0.2">
      <c r="AX4530" s="78"/>
    </row>
    <row r="4531" spans="50:50" ht="0" hidden="1" customHeight="1" x14ac:dyDescent="0.2">
      <c r="AX4531" s="78"/>
    </row>
    <row r="4532" spans="50:50" ht="0" hidden="1" customHeight="1" x14ac:dyDescent="0.2">
      <c r="AX4532" s="78"/>
    </row>
    <row r="4533" spans="50:50" ht="0" hidden="1" customHeight="1" x14ac:dyDescent="0.2">
      <c r="AX4533" s="78"/>
    </row>
    <row r="4534" spans="50:50" ht="0" hidden="1" customHeight="1" x14ac:dyDescent="0.2">
      <c r="AX4534" s="78"/>
    </row>
    <row r="4535" spans="50:50" ht="0" hidden="1" customHeight="1" x14ac:dyDescent="0.2">
      <c r="AX4535" s="78"/>
    </row>
    <row r="4536" spans="50:50" ht="0" hidden="1" customHeight="1" x14ac:dyDescent="0.2">
      <c r="AX4536" s="78"/>
    </row>
    <row r="4537" spans="50:50" ht="0" hidden="1" customHeight="1" x14ac:dyDescent="0.2">
      <c r="AX4537" s="78"/>
    </row>
    <row r="4538" spans="50:50" ht="0" hidden="1" customHeight="1" x14ac:dyDescent="0.2">
      <c r="AX4538" s="78"/>
    </row>
    <row r="4539" spans="50:50" ht="0" hidden="1" customHeight="1" x14ac:dyDescent="0.2">
      <c r="AX4539" s="78"/>
    </row>
    <row r="4540" spans="50:50" ht="0" hidden="1" customHeight="1" x14ac:dyDescent="0.2">
      <c r="AX4540" s="78"/>
    </row>
    <row r="4541" spans="50:50" ht="0" hidden="1" customHeight="1" x14ac:dyDescent="0.2">
      <c r="AX4541" s="78"/>
    </row>
    <row r="4542" spans="50:50" ht="0" hidden="1" customHeight="1" x14ac:dyDescent="0.2">
      <c r="AX4542" s="78"/>
    </row>
    <row r="4543" spans="50:50" ht="0" hidden="1" customHeight="1" x14ac:dyDescent="0.2">
      <c r="AX4543" s="78"/>
    </row>
    <row r="4544" spans="50:50" ht="0" hidden="1" customHeight="1" x14ac:dyDescent="0.2">
      <c r="AX4544" s="78"/>
    </row>
    <row r="4545" spans="50:50" ht="0" hidden="1" customHeight="1" x14ac:dyDescent="0.2">
      <c r="AX4545" s="78"/>
    </row>
    <row r="4546" spans="50:50" ht="0" hidden="1" customHeight="1" x14ac:dyDescent="0.2">
      <c r="AX4546" s="78"/>
    </row>
    <row r="4547" spans="50:50" ht="0" hidden="1" customHeight="1" x14ac:dyDescent="0.2">
      <c r="AX4547" s="78"/>
    </row>
    <row r="4548" spans="50:50" ht="0" hidden="1" customHeight="1" x14ac:dyDescent="0.2">
      <c r="AX4548" s="78"/>
    </row>
    <row r="4549" spans="50:50" ht="0" hidden="1" customHeight="1" x14ac:dyDescent="0.2">
      <c r="AX4549" s="78"/>
    </row>
    <row r="4550" spans="50:50" ht="0" hidden="1" customHeight="1" x14ac:dyDescent="0.2">
      <c r="AX4550" s="78"/>
    </row>
    <row r="4551" spans="50:50" ht="0" hidden="1" customHeight="1" x14ac:dyDescent="0.2">
      <c r="AX4551" s="78"/>
    </row>
    <row r="4552" spans="50:50" ht="0" hidden="1" customHeight="1" x14ac:dyDescent="0.2">
      <c r="AX4552" s="78"/>
    </row>
    <row r="4553" spans="50:50" ht="0" hidden="1" customHeight="1" x14ac:dyDescent="0.2">
      <c r="AX4553" s="78"/>
    </row>
    <row r="4554" spans="50:50" ht="0" hidden="1" customHeight="1" x14ac:dyDescent="0.2">
      <c r="AX4554" s="78"/>
    </row>
    <row r="4555" spans="50:50" ht="0" hidden="1" customHeight="1" x14ac:dyDescent="0.2">
      <c r="AX4555" s="78"/>
    </row>
    <row r="4556" spans="50:50" ht="0" hidden="1" customHeight="1" x14ac:dyDescent="0.2">
      <c r="AX4556" s="78"/>
    </row>
    <row r="4557" spans="50:50" ht="0" hidden="1" customHeight="1" x14ac:dyDescent="0.2">
      <c r="AX4557" s="78"/>
    </row>
    <row r="4558" spans="50:50" ht="0" hidden="1" customHeight="1" x14ac:dyDescent="0.2">
      <c r="AX4558" s="78"/>
    </row>
    <row r="4559" spans="50:50" ht="0" hidden="1" customHeight="1" x14ac:dyDescent="0.2">
      <c r="AX4559" s="78"/>
    </row>
    <row r="4560" spans="50:50" ht="0" hidden="1" customHeight="1" x14ac:dyDescent="0.2">
      <c r="AX4560" s="78"/>
    </row>
    <row r="4561" spans="50:50" ht="0" hidden="1" customHeight="1" x14ac:dyDescent="0.2">
      <c r="AX4561" s="78"/>
    </row>
    <row r="4562" spans="50:50" ht="0" hidden="1" customHeight="1" x14ac:dyDescent="0.2">
      <c r="AX4562" s="78"/>
    </row>
    <row r="4563" spans="50:50" ht="0" hidden="1" customHeight="1" x14ac:dyDescent="0.2">
      <c r="AX4563" s="78"/>
    </row>
    <row r="4564" spans="50:50" ht="0" hidden="1" customHeight="1" x14ac:dyDescent="0.2">
      <c r="AX4564" s="78"/>
    </row>
    <row r="4565" spans="50:50" ht="0" hidden="1" customHeight="1" x14ac:dyDescent="0.2">
      <c r="AX4565" s="78"/>
    </row>
    <row r="4566" spans="50:50" ht="0" hidden="1" customHeight="1" x14ac:dyDescent="0.2">
      <c r="AX4566" s="78"/>
    </row>
    <row r="4567" spans="50:50" ht="0" hidden="1" customHeight="1" x14ac:dyDescent="0.2">
      <c r="AX4567" s="78"/>
    </row>
    <row r="4568" spans="50:50" ht="0" hidden="1" customHeight="1" x14ac:dyDescent="0.2">
      <c r="AX4568" s="78"/>
    </row>
    <row r="4569" spans="50:50" ht="0" hidden="1" customHeight="1" x14ac:dyDescent="0.2">
      <c r="AX4569" s="78"/>
    </row>
    <row r="4570" spans="50:50" ht="0" hidden="1" customHeight="1" x14ac:dyDescent="0.2">
      <c r="AX4570" s="78"/>
    </row>
    <row r="4571" spans="50:50" ht="0" hidden="1" customHeight="1" x14ac:dyDescent="0.2">
      <c r="AX4571" s="78"/>
    </row>
    <row r="4572" spans="50:50" ht="0" hidden="1" customHeight="1" x14ac:dyDescent="0.2">
      <c r="AX4572" s="78"/>
    </row>
    <row r="4573" spans="50:50" ht="0" hidden="1" customHeight="1" x14ac:dyDescent="0.2">
      <c r="AX4573" s="78"/>
    </row>
    <row r="4574" spans="50:50" ht="0" hidden="1" customHeight="1" x14ac:dyDescent="0.2">
      <c r="AX4574" s="78"/>
    </row>
    <row r="4575" spans="50:50" ht="0" hidden="1" customHeight="1" x14ac:dyDescent="0.2">
      <c r="AX4575" s="78"/>
    </row>
    <row r="4576" spans="50:50" ht="0" hidden="1" customHeight="1" x14ac:dyDescent="0.2">
      <c r="AX4576" s="78"/>
    </row>
    <row r="4577" spans="50:50" ht="0" hidden="1" customHeight="1" x14ac:dyDescent="0.2">
      <c r="AX4577" s="78"/>
    </row>
    <row r="4578" spans="50:50" ht="0" hidden="1" customHeight="1" x14ac:dyDescent="0.2">
      <c r="AX4578" s="78"/>
    </row>
    <row r="4579" spans="50:50" ht="0" hidden="1" customHeight="1" x14ac:dyDescent="0.2">
      <c r="AX4579" s="78"/>
    </row>
    <row r="4580" spans="50:50" ht="0" hidden="1" customHeight="1" x14ac:dyDescent="0.2">
      <c r="AX4580" s="78"/>
    </row>
    <row r="4581" spans="50:50" ht="0" hidden="1" customHeight="1" x14ac:dyDescent="0.2">
      <c r="AX4581" s="78"/>
    </row>
    <row r="4582" spans="50:50" ht="0" hidden="1" customHeight="1" x14ac:dyDescent="0.2">
      <c r="AX4582" s="78"/>
    </row>
    <row r="4583" spans="50:50" ht="0" hidden="1" customHeight="1" x14ac:dyDescent="0.2">
      <c r="AX4583" s="78"/>
    </row>
    <row r="4584" spans="50:50" ht="0" hidden="1" customHeight="1" x14ac:dyDescent="0.2">
      <c r="AX4584" s="78"/>
    </row>
    <row r="4585" spans="50:50" ht="0" hidden="1" customHeight="1" x14ac:dyDescent="0.2">
      <c r="AX4585" s="78"/>
    </row>
    <row r="4586" spans="50:50" ht="0" hidden="1" customHeight="1" x14ac:dyDescent="0.2">
      <c r="AX4586" s="78"/>
    </row>
    <row r="4587" spans="50:50" ht="0" hidden="1" customHeight="1" x14ac:dyDescent="0.2">
      <c r="AX4587" s="78"/>
    </row>
    <row r="4588" spans="50:50" ht="0" hidden="1" customHeight="1" x14ac:dyDescent="0.2">
      <c r="AX4588" s="78"/>
    </row>
    <row r="4589" spans="50:50" ht="0" hidden="1" customHeight="1" x14ac:dyDescent="0.2">
      <c r="AX4589" s="78"/>
    </row>
    <row r="4590" spans="50:50" ht="0" hidden="1" customHeight="1" x14ac:dyDescent="0.2">
      <c r="AX4590" s="78"/>
    </row>
    <row r="4591" spans="50:50" ht="0" hidden="1" customHeight="1" x14ac:dyDescent="0.2">
      <c r="AX4591" s="78"/>
    </row>
    <row r="4592" spans="50:50" ht="0" hidden="1" customHeight="1" x14ac:dyDescent="0.2">
      <c r="AX4592" s="78"/>
    </row>
    <row r="4593" spans="50:50" ht="0" hidden="1" customHeight="1" x14ac:dyDescent="0.2">
      <c r="AX4593" s="78"/>
    </row>
    <row r="4594" spans="50:50" ht="0" hidden="1" customHeight="1" x14ac:dyDescent="0.2">
      <c r="AX4594" s="78"/>
    </row>
    <row r="4595" spans="50:50" ht="0" hidden="1" customHeight="1" x14ac:dyDescent="0.2">
      <c r="AX4595" s="78"/>
    </row>
    <row r="4596" spans="50:50" ht="0" hidden="1" customHeight="1" x14ac:dyDescent="0.2">
      <c r="AX4596" s="78"/>
    </row>
    <row r="4597" spans="50:50" ht="0" hidden="1" customHeight="1" x14ac:dyDescent="0.2">
      <c r="AX4597" s="78"/>
    </row>
    <row r="4598" spans="50:50" ht="0" hidden="1" customHeight="1" x14ac:dyDescent="0.2">
      <c r="AX4598" s="78"/>
    </row>
    <row r="4599" spans="50:50" ht="0" hidden="1" customHeight="1" x14ac:dyDescent="0.2">
      <c r="AX4599" s="78"/>
    </row>
    <row r="4600" spans="50:50" ht="0" hidden="1" customHeight="1" x14ac:dyDescent="0.2">
      <c r="AX4600" s="78"/>
    </row>
    <row r="4601" spans="50:50" ht="0" hidden="1" customHeight="1" x14ac:dyDescent="0.2">
      <c r="AX4601" s="78"/>
    </row>
    <row r="4602" spans="50:50" ht="0" hidden="1" customHeight="1" x14ac:dyDescent="0.2">
      <c r="AX4602" s="78"/>
    </row>
    <row r="4603" spans="50:50" ht="0" hidden="1" customHeight="1" x14ac:dyDescent="0.2">
      <c r="AX4603" s="78"/>
    </row>
    <row r="4604" spans="50:50" ht="0" hidden="1" customHeight="1" x14ac:dyDescent="0.2">
      <c r="AX4604" s="78"/>
    </row>
    <row r="4605" spans="50:50" ht="0" hidden="1" customHeight="1" x14ac:dyDescent="0.2">
      <c r="AX4605" s="78"/>
    </row>
    <row r="4606" spans="50:50" ht="0" hidden="1" customHeight="1" x14ac:dyDescent="0.2">
      <c r="AX4606" s="78"/>
    </row>
    <row r="4607" spans="50:50" ht="0" hidden="1" customHeight="1" x14ac:dyDescent="0.2">
      <c r="AX4607" s="78"/>
    </row>
    <row r="4608" spans="50:50" ht="0" hidden="1" customHeight="1" x14ac:dyDescent="0.2">
      <c r="AX4608" s="78"/>
    </row>
    <row r="4609" spans="50:50" ht="0" hidden="1" customHeight="1" x14ac:dyDescent="0.2">
      <c r="AX4609" s="78"/>
    </row>
    <row r="4610" spans="50:50" ht="0" hidden="1" customHeight="1" x14ac:dyDescent="0.2">
      <c r="AX4610" s="78"/>
    </row>
    <row r="4611" spans="50:50" ht="0" hidden="1" customHeight="1" x14ac:dyDescent="0.2">
      <c r="AX4611" s="78"/>
    </row>
    <row r="4612" spans="50:50" ht="0" hidden="1" customHeight="1" x14ac:dyDescent="0.2">
      <c r="AX4612" s="78"/>
    </row>
    <row r="4613" spans="50:50" ht="0" hidden="1" customHeight="1" x14ac:dyDescent="0.2">
      <c r="AX4613" s="78"/>
    </row>
    <row r="4614" spans="50:50" ht="0" hidden="1" customHeight="1" x14ac:dyDescent="0.2">
      <c r="AX4614" s="78"/>
    </row>
    <row r="4615" spans="50:50" ht="0" hidden="1" customHeight="1" x14ac:dyDescent="0.2">
      <c r="AX4615" s="78"/>
    </row>
    <row r="4616" spans="50:50" ht="0" hidden="1" customHeight="1" x14ac:dyDescent="0.2">
      <c r="AX4616" s="78"/>
    </row>
    <row r="4617" spans="50:50" ht="0" hidden="1" customHeight="1" x14ac:dyDescent="0.2">
      <c r="AX4617" s="78"/>
    </row>
    <row r="4618" spans="50:50" ht="0" hidden="1" customHeight="1" x14ac:dyDescent="0.2">
      <c r="AX4618" s="78"/>
    </row>
    <row r="4619" spans="50:50" ht="0" hidden="1" customHeight="1" x14ac:dyDescent="0.2">
      <c r="AX4619" s="78"/>
    </row>
    <row r="4620" spans="50:50" ht="0" hidden="1" customHeight="1" x14ac:dyDescent="0.2">
      <c r="AX4620" s="78"/>
    </row>
    <row r="4621" spans="50:50" ht="0" hidden="1" customHeight="1" x14ac:dyDescent="0.2">
      <c r="AX4621" s="78"/>
    </row>
    <row r="4622" spans="50:50" ht="0" hidden="1" customHeight="1" x14ac:dyDescent="0.2">
      <c r="AX4622" s="78"/>
    </row>
    <row r="4623" spans="50:50" ht="0" hidden="1" customHeight="1" x14ac:dyDescent="0.2">
      <c r="AX4623" s="78"/>
    </row>
    <row r="4624" spans="50:50" ht="0" hidden="1" customHeight="1" x14ac:dyDescent="0.2">
      <c r="AX4624" s="78"/>
    </row>
    <row r="4625" spans="50:50" ht="0" hidden="1" customHeight="1" x14ac:dyDescent="0.2">
      <c r="AX4625" s="78"/>
    </row>
    <row r="4626" spans="50:50" ht="0" hidden="1" customHeight="1" x14ac:dyDescent="0.2">
      <c r="AX4626" s="78"/>
    </row>
    <row r="4627" spans="50:50" ht="0" hidden="1" customHeight="1" x14ac:dyDescent="0.2">
      <c r="AX4627" s="78"/>
    </row>
    <row r="4628" spans="50:50" ht="0" hidden="1" customHeight="1" x14ac:dyDescent="0.2">
      <c r="AX4628" s="78"/>
    </row>
    <row r="4629" spans="50:50" ht="0" hidden="1" customHeight="1" x14ac:dyDescent="0.2">
      <c r="AX4629" s="78"/>
    </row>
    <row r="4630" spans="50:50" ht="0" hidden="1" customHeight="1" x14ac:dyDescent="0.2">
      <c r="AX4630" s="78"/>
    </row>
    <row r="4631" spans="50:50" ht="0" hidden="1" customHeight="1" x14ac:dyDescent="0.2">
      <c r="AX4631" s="78"/>
    </row>
    <row r="4632" spans="50:50" ht="0" hidden="1" customHeight="1" x14ac:dyDescent="0.2">
      <c r="AX4632" s="78"/>
    </row>
    <row r="4633" spans="50:50" ht="0" hidden="1" customHeight="1" x14ac:dyDescent="0.2">
      <c r="AX4633" s="78"/>
    </row>
    <row r="4634" spans="50:50" ht="0" hidden="1" customHeight="1" x14ac:dyDescent="0.2">
      <c r="AX4634" s="78"/>
    </row>
    <row r="4635" spans="50:50" ht="0" hidden="1" customHeight="1" x14ac:dyDescent="0.2">
      <c r="AX4635" s="78"/>
    </row>
    <row r="4636" spans="50:50" ht="0" hidden="1" customHeight="1" x14ac:dyDescent="0.2">
      <c r="AX4636" s="78"/>
    </row>
    <row r="4637" spans="50:50" ht="0" hidden="1" customHeight="1" x14ac:dyDescent="0.2">
      <c r="AX4637" s="78"/>
    </row>
    <row r="4638" spans="50:50" ht="0" hidden="1" customHeight="1" x14ac:dyDescent="0.2">
      <c r="AX4638" s="78"/>
    </row>
    <row r="4639" spans="50:50" ht="0" hidden="1" customHeight="1" x14ac:dyDescent="0.2">
      <c r="AX4639" s="78"/>
    </row>
    <row r="4640" spans="50:50" ht="0" hidden="1" customHeight="1" x14ac:dyDescent="0.2">
      <c r="AX4640" s="78"/>
    </row>
    <row r="4641" spans="50:50" ht="0" hidden="1" customHeight="1" x14ac:dyDescent="0.2">
      <c r="AX4641" s="78"/>
    </row>
    <row r="4642" spans="50:50" ht="0" hidden="1" customHeight="1" x14ac:dyDescent="0.2">
      <c r="AX4642" s="78"/>
    </row>
    <row r="4643" spans="50:50" ht="0" hidden="1" customHeight="1" x14ac:dyDescent="0.2">
      <c r="AX4643" s="78"/>
    </row>
    <row r="4644" spans="50:50" ht="0" hidden="1" customHeight="1" x14ac:dyDescent="0.2">
      <c r="AX4644" s="78"/>
    </row>
    <row r="4645" spans="50:50" ht="0" hidden="1" customHeight="1" x14ac:dyDescent="0.2">
      <c r="AX4645" s="78"/>
    </row>
    <row r="4646" spans="50:50" ht="0" hidden="1" customHeight="1" x14ac:dyDescent="0.2">
      <c r="AX4646" s="78"/>
    </row>
    <row r="4647" spans="50:50" ht="0" hidden="1" customHeight="1" x14ac:dyDescent="0.2">
      <c r="AX4647" s="78"/>
    </row>
    <row r="4648" spans="50:50" ht="0" hidden="1" customHeight="1" x14ac:dyDescent="0.2">
      <c r="AX4648" s="78"/>
    </row>
    <row r="4649" spans="50:50" ht="0" hidden="1" customHeight="1" x14ac:dyDescent="0.2">
      <c r="AX4649" s="78"/>
    </row>
    <row r="4650" spans="50:50" ht="0" hidden="1" customHeight="1" x14ac:dyDescent="0.2">
      <c r="AX4650" s="78"/>
    </row>
    <row r="4651" spans="50:50" ht="0" hidden="1" customHeight="1" x14ac:dyDescent="0.2">
      <c r="AX4651" s="78"/>
    </row>
    <row r="4652" spans="50:50" ht="0" hidden="1" customHeight="1" x14ac:dyDescent="0.2">
      <c r="AX4652" s="78"/>
    </row>
    <row r="4653" spans="50:50" ht="0" hidden="1" customHeight="1" x14ac:dyDescent="0.2">
      <c r="AX4653" s="78"/>
    </row>
    <row r="4654" spans="50:50" ht="0" hidden="1" customHeight="1" x14ac:dyDescent="0.2">
      <c r="AX4654" s="78"/>
    </row>
    <row r="4655" spans="50:50" ht="0" hidden="1" customHeight="1" x14ac:dyDescent="0.2">
      <c r="AX4655" s="78"/>
    </row>
    <row r="4656" spans="50:50" ht="0" hidden="1" customHeight="1" x14ac:dyDescent="0.2">
      <c r="AX4656" s="78"/>
    </row>
    <row r="4657" spans="50:50" ht="0" hidden="1" customHeight="1" x14ac:dyDescent="0.2">
      <c r="AX4657" s="78"/>
    </row>
    <row r="4658" spans="50:50" ht="0" hidden="1" customHeight="1" x14ac:dyDescent="0.2">
      <c r="AX4658" s="78"/>
    </row>
    <row r="4659" spans="50:50" ht="0" hidden="1" customHeight="1" x14ac:dyDescent="0.2">
      <c r="AX4659" s="78"/>
    </row>
    <row r="4660" spans="50:50" ht="0" hidden="1" customHeight="1" x14ac:dyDescent="0.2">
      <c r="AX4660" s="78"/>
    </row>
    <row r="4661" spans="50:50" ht="0" hidden="1" customHeight="1" x14ac:dyDescent="0.2">
      <c r="AX4661" s="78"/>
    </row>
    <row r="4662" spans="50:50" ht="0" hidden="1" customHeight="1" x14ac:dyDescent="0.2">
      <c r="AX4662" s="78"/>
    </row>
    <row r="4663" spans="50:50" ht="0" hidden="1" customHeight="1" x14ac:dyDescent="0.2">
      <c r="AX4663" s="78"/>
    </row>
    <row r="4664" spans="50:50" ht="0" hidden="1" customHeight="1" x14ac:dyDescent="0.2">
      <c r="AX4664" s="78"/>
    </row>
    <row r="4665" spans="50:50" ht="0" hidden="1" customHeight="1" x14ac:dyDescent="0.2">
      <c r="AX4665" s="78"/>
    </row>
    <row r="4666" spans="50:50" ht="0" hidden="1" customHeight="1" x14ac:dyDescent="0.2">
      <c r="AX4666" s="78"/>
    </row>
    <row r="4667" spans="50:50" ht="0" hidden="1" customHeight="1" x14ac:dyDescent="0.2">
      <c r="AX4667" s="78"/>
    </row>
    <row r="4668" spans="50:50" ht="0" hidden="1" customHeight="1" x14ac:dyDescent="0.2">
      <c r="AX4668" s="78"/>
    </row>
    <row r="4669" spans="50:50" ht="0" hidden="1" customHeight="1" x14ac:dyDescent="0.2">
      <c r="AX4669" s="78"/>
    </row>
    <row r="4670" spans="50:50" ht="0" hidden="1" customHeight="1" x14ac:dyDescent="0.2">
      <c r="AX4670" s="78"/>
    </row>
    <row r="4671" spans="50:50" ht="0" hidden="1" customHeight="1" x14ac:dyDescent="0.2">
      <c r="AX4671" s="78"/>
    </row>
    <row r="4672" spans="50:50" ht="0" hidden="1" customHeight="1" x14ac:dyDescent="0.2">
      <c r="AX4672" s="78"/>
    </row>
    <row r="4673" spans="50:50" ht="0" hidden="1" customHeight="1" x14ac:dyDescent="0.2">
      <c r="AX4673" s="78"/>
    </row>
    <row r="4674" spans="50:50" ht="0" hidden="1" customHeight="1" x14ac:dyDescent="0.2">
      <c r="AX4674" s="78"/>
    </row>
    <row r="4675" spans="50:50" ht="0" hidden="1" customHeight="1" x14ac:dyDescent="0.2">
      <c r="AX4675" s="78"/>
    </row>
    <row r="4676" spans="50:50" ht="0" hidden="1" customHeight="1" x14ac:dyDescent="0.2">
      <c r="AX4676" s="78"/>
    </row>
    <row r="4677" spans="50:50" ht="0" hidden="1" customHeight="1" x14ac:dyDescent="0.2">
      <c r="AX4677" s="78"/>
    </row>
    <row r="4678" spans="50:50" ht="0" hidden="1" customHeight="1" x14ac:dyDescent="0.2">
      <c r="AX4678" s="78"/>
    </row>
    <row r="4679" spans="50:50" ht="0" hidden="1" customHeight="1" x14ac:dyDescent="0.2">
      <c r="AX4679" s="78"/>
    </row>
    <row r="4680" spans="50:50" ht="0" hidden="1" customHeight="1" x14ac:dyDescent="0.2">
      <c r="AX4680" s="78"/>
    </row>
    <row r="4681" spans="50:50" ht="0" hidden="1" customHeight="1" x14ac:dyDescent="0.2">
      <c r="AX4681" s="78"/>
    </row>
    <row r="4682" spans="50:50" ht="0" hidden="1" customHeight="1" x14ac:dyDescent="0.2">
      <c r="AX4682" s="78"/>
    </row>
    <row r="4683" spans="50:50" ht="0" hidden="1" customHeight="1" x14ac:dyDescent="0.2">
      <c r="AX4683" s="78"/>
    </row>
    <row r="4684" spans="50:50" ht="0" hidden="1" customHeight="1" x14ac:dyDescent="0.2">
      <c r="AX4684" s="78"/>
    </row>
    <row r="4685" spans="50:50" ht="0" hidden="1" customHeight="1" x14ac:dyDescent="0.2">
      <c r="AX4685" s="78"/>
    </row>
    <row r="4686" spans="50:50" ht="0" hidden="1" customHeight="1" x14ac:dyDescent="0.2">
      <c r="AX4686" s="78"/>
    </row>
    <row r="4687" spans="50:50" ht="0" hidden="1" customHeight="1" x14ac:dyDescent="0.2">
      <c r="AX4687" s="78"/>
    </row>
    <row r="4688" spans="50:50" ht="0" hidden="1" customHeight="1" x14ac:dyDescent="0.2">
      <c r="AX4688" s="78"/>
    </row>
    <row r="4689" spans="50:50" ht="0" hidden="1" customHeight="1" x14ac:dyDescent="0.2">
      <c r="AX4689" s="78"/>
    </row>
    <row r="4690" spans="50:50" ht="0" hidden="1" customHeight="1" x14ac:dyDescent="0.2">
      <c r="AX4690" s="78"/>
    </row>
    <row r="4691" spans="50:50" ht="0" hidden="1" customHeight="1" x14ac:dyDescent="0.2">
      <c r="AX4691" s="78"/>
    </row>
    <row r="4692" spans="50:50" ht="0" hidden="1" customHeight="1" x14ac:dyDescent="0.2">
      <c r="AX4692" s="78"/>
    </row>
    <row r="4693" spans="50:50" ht="0" hidden="1" customHeight="1" x14ac:dyDescent="0.2">
      <c r="AX4693" s="78"/>
    </row>
    <row r="4694" spans="50:50" ht="0" hidden="1" customHeight="1" x14ac:dyDescent="0.2">
      <c r="AX4694" s="78"/>
    </row>
    <row r="4695" spans="50:50" ht="0" hidden="1" customHeight="1" x14ac:dyDescent="0.2">
      <c r="AX4695" s="78"/>
    </row>
    <row r="4696" spans="50:50" ht="0" hidden="1" customHeight="1" x14ac:dyDescent="0.2">
      <c r="AX4696" s="78"/>
    </row>
    <row r="4697" spans="50:50" ht="0" hidden="1" customHeight="1" x14ac:dyDescent="0.2">
      <c r="AX4697" s="78"/>
    </row>
    <row r="4698" spans="50:50" ht="0" hidden="1" customHeight="1" x14ac:dyDescent="0.2">
      <c r="AX4698" s="78"/>
    </row>
    <row r="4699" spans="50:50" ht="0" hidden="1" customHeight="1" x14ac:dyDescent="0.2">
      <c r="AX4699" s="78"/>
    </row>
    <row r="4700" spans="50:50" ht="0" hidden="1" customHeight="1" x14ac:dyDescent="0.2">
      <c r="AX4700" s="78"/>
    </row>
    <row r="4701" spans="50:50" ht="0" hidden="1" customHeight="1" x14ac:dyDescent="0.2">
      <c r="AX4701" s="78"/>
    </row>
    <row r="4702" spans="50:50" ht="0" hidden="1" customHeight="1" x14ac:dyDescent="0.2">
      <c r="AX4702" s="78"/>
    </row>
    <row r="4703" spans="50:50" ht="0" hidden="1" customHeight="1" x14ac:dyDescent="0.2">
      <c r="AX4703" s="78"/>
    </row>
    <row r="4704" spans="50:50" ht="0" hidden="1" customHeight="1" x14ac:dyDescent="0.2">
      <c r="AX4704" s="78"/>
    </row>
    <row r="4705" spans="50:50" ht="0" hidden="1" customHeight="1" x14ac:dyDescent="0.2">
      <c r="AX4705" s="78"/>
    </row>
    <row r="4706" spans="50:50" ht="0" hidden="1" customHeight="1" x14ac:dyDescent="0.2">
      <c r="AX4706" s="78"/>
    </row>
    <row r="4707" spans="50:50" ht="0" hidden="1" customHeight="1" x14ac:dyDescent="0.2">
      <c r="AX4707" s="78"/>
    </row>
    <row r="4708" spans="50:50" ht="0" hidden="1" customHeight="1" x14ac:dyDescent="0.2">
      <c r="AX4708" s="78"/>
    </row>
    <row r="4709" spans="50:50" ht="0" hidden="1" customHeight="1" x14ac:dyDescent="0.2">
      <c r="AX4709" s="78"/>
    </row>
    <row r="4710" spans="50:50" ht="0" hidden="1" customHeight="1" x14ac:dyDescent="0.2">
      <c r="AX4710" s="78"/>
    </row>
    <row r="4711" spans="50:50" ht="0" hidden="1" customHeight="1" x14ac:dyDescent="0.2">
      <c r="AX4711" s="78"/>
    </row>
    <row r="4712" spans="50:50" ht="0" hidden="1" customHeight="1" x14ac:dyDescent="0.2">
      <c r="AX4712" s="78"/>
    </row>
    <row r="4713" spans="50:50" ht="0" hidden="1" customHeight="1" x14ac:dyDescent="0.2">
      <c r="AX4713" s="78"/>
    </row>
    <row r="4714" spans="50:50" ht="0" hidden="1" customHeight="1" x14ac:dyDescent="0.2">
      <c r="AX4714" s="78"/>
    </row>
    <row r="4715" spans="50:50" ht="0" hidden="1" customHeight="1" x14ac:dyDescent="0.2">
      <c r="AX4715" s="78"/>
    </row>
    <row r="4716" spans="50:50" ht="0" hidden="1" customHeight="1" x14ac:dyDescent="0.2">
      <c r="AX4716" s="78"/>
    </row>
    <row r="4717" spans="50:50" ht="0" hidden="1" customHeight="1" x14ac:dyDescent="0.2">
      <c r="AX4717" s="78"/>
    </row>
    <row r="4718" spans="50:50" ht="0" hidden="1" customHeight="1" x14ac:dyDescent="0.2">
      <c r="AX4718" s="78"/>
    </row>
    <row r="4719" spans="50:50" ht="0" hidden="1" customHeight="1" x14ac:dyDescent="0.2">
      <c r="AX4719" s="78"/>
    </row>
    <row r="4720" spans="50:50" ht="0" hidden="1" customHeight="1" x14ac:dyDescent="0.2">
      <c r="AX4720" s="78"/>
    </row>
    <row r="4721" spans="50:50" ht="0" hidden="1" customHeight="1" x14ac:dyDescent="0.2">
      <c r="AX4721" s="78"/>
    </row>
    <row r="4722" spans="50:50" ht="0" hidden="1" customHeight="1" x14ac:dyDescent="0.2">
      <c r="AX4722" s="78"/>
    </row>
    <row r="4723" spans="50:50" ht="0" hidden="1" customHeight="1" x14ac:dyDescent="0.2">
      <c r="AX4723" s="78"/>
    </row>
    <row r="4724" spans="50:50" ht="0" hidden="1" customHeight="1" x14ac:dyDescent="0.2">
      <c r="AX4724" s="78"/>
    </row>
    <row r="4725" spans="50:50" ht="0" hidden="1" customHeight="1" x14ac:dyDescent="0.2">
      <c r="AX4725" s="78"/>
    </row>
    <row r="4726" spans="50:50" ht="0" hidden="1" customHeight="1" x14ac:dyDescent="0.2">
      <c r="AX4726" s="78"/>
    </row>
    <row r="4727" spans="50:50" ht="0" hidden="1" customHeight="1" x14ac:dyDescent="0.2">
      <c r="AX4727" s="78"/>
    </row>
    <row r="4728" spans="50:50" ht="0" hidden="1" customHeight="1" x14ac:dyDescent="0.2">
      <c r="AX4728" s="78"/>
    </row>
    <row r="4729" spans="50:50" ht="0" hidden="1" customHeight="1" x14ac:dyDescent="0.2">
      <c r="AX4729" s="78"/>
    </row>
    <row r="4730" spans="50:50" ht="0" hidden="1" customHeight="1" x14ac:dyDescent="0.2">
      <c r="AX4730" s="78"/>
    </row>
    <row r="4731" spans="50:50" ht="0" hidden="1" customHeight="1" x14ac:dyDescent="0.2">
      <c r="AX4731" s="78"/>
    </row>
    <row r="4732" spans="50:50" ht="0" hidden="1" customHeight="1" x14ac:dyDescent="0.2">
      <c r="AX4732" s="78"/>
    </row>
    <row r="4733" spans="50:50" ht="0" hidden="1" customHeight="1" x14ac:dyDescent="0.2">
      <c r="AX4733" s="78"/>
    </row>
    <row r="4734" spans="50:50" ht="0" hidden="1" customHeight="1" x14ac:dyDescent="0.2">
      <c r="AX4734" s="78"/>
    </row>
    <row r="4735" spans="50:50" ht="0" hidden="1" customHeight="1" x14ac:dyDescent="0.2">
      <c r="AX4735" s="78"/>
    </row>
    <row r="4736" spans="50:50" ht="0" hidden="1" customHeight="1" x14ac:dyDescent="0.2">
      <c r="AX4736" s="78"/>
    </row>
    <row r="4737" spans="50:50" ht="0" hidden="1" customHeight="1" x14ac:dyDescent="0.2">
      <c r="AX4737" s="78"/>
    </row>
    <row r="4738" spans="50:50" ht="0" hidden="1" customHeight="1" x14ac:dyDescent="0.2">
      <c r="AX4738" s="78"/>
    </row>
    <row r="4739" spans="50:50" ht="0" hidden="1" customHeight="1" x14ac:dyDescent="0.2">
      <c r="AX4739" s="78"/>
    </row>
    <row r="4740" spans="50:50" ht="0" hidden="1" customHeight="1" x14ac:dyDescent="0.2">
      <c r="AX4740" s="78"/>
    </row>
    <row r="4741" spans="50:50" ht="0" hidden="1" customHeight="1" x14ac:dyDescent="0.2">
      <c r="AX4741" s="78"/>
    </row>
    <row r="4742" spans="50:50" ht="0" hidden="1" customHeight="1" x14ac:dyDescent="0.2">
      <c r="AX4742" s="78"/>
    </row>
    <row r="4743" spans="50:50" ht="0" hidden="1" customHeight="1" x14ac:dyDescent="0.2">
      <c r="AX4743" s="78"/>
    </row>
    <row r="4744" spans="50:50" ht="0" hidden="1" customHeight="1" x14ac:dyDescent="0.2">
      <c r="AX4744" s="78"/>
    </row>
    <row r="4745" spans="50:50" ht="0" hidden="1" customHeight="1" x14ac:dyDescent="0.2">
      <c r="AX4745" s="78"/>
    </row>
    <row r="4746" spans="50:50" ht="0" hidden="1" customHeight="1" x14ac:dyDescent="0.2">
      <c r="AX4746" s="78"/>
    </row>
    <row r="4747" spans="50:50" ht="0" hidden="1" customHeight="1" x14ac:dyDescent="0.2">
      <c r="AX4747" s="78"/>
    </row>
    <row r="4748" spans="50:50" ht="0" hidden="1" customHeight="1" x14ac:dyDescent="0.2">
      <c r="AX4748" s="78"/>
    </row>
    <row r="4749" spans="50:50" ht="0" hidden="1" customHeight="1" x14ac:dyDescent="0.2">
      <c r="AX4749" s="78"/>
    </row>
    <row r="4750" spans="50:50" ht="0" hidden="1" customHeight="1" x14ac:dyDescent="0.2">
      <c r="AX4750" s="78"/>
    </row>
    <row r="4751" spans="50:50" ht="0" hidden="1" customHeight="1" x14ac:dyDescent="0.2">
      <c r="AX4751" s="78"/>
    </row>
    <row r="4752" spans="50:50" ht="0" hidden="1" customHeight="1" x14ac:dyDescent="0.2">
      <c r="AX4752" s="78"/>
    </row>
    <row r="4753" spans="50:50" ht="0" hidden="1" customHeight="1" x14ac:dyDescent="0.2">
      <c r="AX4753" s="78"/>
    </row>
    <row r="4754" spans="50:50" ht="0" hidden="1" customHeight="1" x14ac:dyDescent="0.2">
      <c r="AX4754" s="78"/>
    </row>
    <row r="4755" spans="50:50" ht="0" hidden="1" customHeight="1" x14ac:dyDescent="0.2">
      <c r="AX4755" s="78"/>
    </row>
    <row r="4756" spans="50:50" ht="0" hidden="1" customHeight="1" x14ac:dyDescent="0.2">
      <c r="AX4756" s="78"/>
    </row>
    <row r="4757" spans="50:50" ht="0" hidden="1" customHeight="1" x14ac:dyDescent="0.2">
      <c r="AX4757" s="78"/>
    </row>
    <row r="4758" spans="50:50" ht="0" hidden="1" customHeight="1" x14ac:dyDescent="0.2">
      <c r="AX4758" s="78"/>
    </row>
    <row r="4759" spans="50:50" ht="0" hidden="1" customHeight="1" x14ac:dyDescent="0.2">
      <c r="AX4759" s="78"/>
    </row>
    <row r="4760" spans="50:50" ht="0" hidden="1" customHeight="1" x14ac:dyDescent="0.2">
      <c r="AX4760" s="78"/>
    </row>
    <row r="4761" spans="50:50" ht="0" hidden="1" customHeight="1" x14ac:dyDescent="0.2">
      <c r="AX4761" s="78"/>
    </row>
    <row r="4762" spans="50:50" ht="0" hidden="1" customHeight="1" x14ac:dyDescent="0.2">
      <c r="AX4762" s="78"/>
    </row>
    <row r="4763" spans="50:50" ht="0" hidden="1" customHeight="1" x14ac:dyDescent="0.2">
      <c r="AX4763" s="78"/>
    </row>
    <row r="4764" spans="50:50" ht="0" hidden="1" customHeight="1" x14ac:dyDescent="0.2">
      <c r="AX4764" s="78"/>
    </row>
    <row r="4765" spans="50:50" ht="0" hidden="1" customHeight="1" x14ac:dyDescent="0.2">
      <c r="AX4765" s="78"/>
    </row>
    <row r="4766" spans="50:50" ht="0" hidden="1" customHeight="1" x14ac:dyDescent="0.2">
      <c r="AX4766" s="78"/>
    </row>
    <row r="4767" spans="50:50" ht="0" hidden="1" customHeight="1" x14ac:dyDescent="0.2">
      <c r="AX4767" s="78"/>
    </row>
    <row r="4768" spans="50:50" ht="0" hidden="1" customHeight="1" x14ac:dyDescent="0.2">
      <c r="AX4768" s="78"/>
    </row>
    <row r="4769" spans="50:50" ht="0" hidden="1" customHeight="1" x14ac:dyDescent="0.2">
      <c r="AX4769" s="78"/>
    </row>
    <row r="4770" spans="50:50" ht="0" hidden="1" customHeight="1" x14ac:dyDescent="0.2">
      <c r="AX4770" s="78"/>
    </row>
    <row r="4771" spans="50:50" ht="0" hidden="1" customHeight="1" x14ac:dyDescent="0.2">
      <c r="AX4771" s="78"/>
    </row>
    <row r="4772" spans="50:50" ht="0" hidden="1" customHeight="1" x14ac:dyDescent="0.2">
      <c r="AX4772" s="78"/>
    </row>
    <row r="4773" spans="50:50" ht="0" hidden="1" customHeight="1" x14ac:dyDescent="0.2">
      <c r="AX4773" s="78"/>
    </row>
    <row r="4774" spans="50:50" ht="0" hidden="1" customHeight="1" x14ac:dyDescent="0.2">
      <c r="AX4774" s="78"/>
    </row>
    <row r="4775" spans="50:50" ht="0" hidden="1" customHeight="1" x14ac:dyDescent="0.2">
      <c r="AX4775" s="78"/>
    </row>
    <row r="4776" spans="50:50" ht="0" hidden="1" customHeight="1" x14ac:dyDescent="0.2">
      <c r="AX4776" s="78"/>
    </row>
    <row r="4777" spans="50:50" ht="0" hidden="1" customHeight="1" x14ac:dyDescent="0.2">
      <c r="AX4777" s="78"/>
    </row>
    <row r="4778" spans="50:50" ht="0" hidden="1" customHeight="1" x14ac:dyDescent="0.2">
      <c r="AX4778" s="78"/>
    </row>
    <row r="4779" spans="50:50" ht="0" hidden="1" customHeight="1" x14ac:dyDescent="0.2">
      <c r="AX4779" s="78"/>
    </row>
    <row r="4780" spans="50:50" ht="0" hidden="1" customHeight="1" x14ac:dyDescent="0.2">
      <c r="AX4780" s="78"/>
    </row>
    <row r="4781" spans="50:50" ht="0" hidden="1" customHeight="1" x14ac:dyDescent="0.2">
      <c r="AX4781" s="78"/>
    </row>
    <row r="4782" spans="50:50" ht="0" hidden="1" customHeight="1" x14ac:dyDescent="0.2">
      <c r="AX4782" s="78"/>
    </row>
    <row r="4783" spans="50:50" ht="0" hidden="1" customHeight="1" x14ac:dyDescent="0.2">
      <c r="AX4783" s="78"/>
    </row>
    <row r="4784" spans="50:50" ht="0" hidden="1" customHeight="1" x14ac:dyDescent="0.2">
      <c r="AX4784" s="78"/>
    </row>
    <row r="4785" spans="50:50" ht="0" hidden="1" customHeight="1" x14ac:dyDescent="0.2">
      <c r="AX4785" s="78"/>
    </row>
    <row r="4786" spans="50:50" ht="0" hidden="1" customHeight="1" x14ac:dyDescent="0.2">
      <c r="AX4786" s="78"/>
    </row>
    <row r="4787" spans="50:50" ht="0" hidden="1" customHeight="1" x14ac:dyDescent="0.2">
      <c r="AX4787" s="78"/>
    </row>
    <row r="4788" spans="50:50" ht="0" hidden="1" customHeight="1" x14ac:dyDescent="0.2">
      <c r="AX4788" s="78"/>
    </row>
    <row r="4789" spans="50:50" ht="0" hidden="1" customHeight="1" x14ac:dyDescent="0.2">
      <c r="AX4789" s="78"/>
    </row>
    <row r="4790" spans="50:50" ht="0" hidden="1" customHeight="1" x14ac:dyDescent="0.2">
      <c r="AX4790" s="78"/>
    </row>
    <row r="4791" spans="50:50" ht="0" hidden="1" customHeight="1" x14ac:dyDescent="0.2">
      <c r="AX4791" s="78"/>
    </row>
    <row r="4792" spans="50:50" ht="0" hidden="1" customHeight="1" x14ac:dyDescent="0.2">
      <c r="AX4792" s="78"/>
    </row>
    <row r="4793" spans="50:50" ht="0" hidden="1" customHeight="1" x14ac:dyDescent="0.2">
      <c r="AX4793" s="78"/>
    </row>
    <row r="4794" spans="50:50" ht="0" hidden="1" customHeight="1" x14ac:dyDescent="0.2">
      <c r="AX4794" s="78"/>
    </row>
    <row r="4795" spans="50:50" ht="0" hidden="1" customHeight="1" x14ac:dyDescent="0.2">
      <c r="AX4795" s="78"/>
    </row>
    <row r="4796" spans="50:50" ht="0" hidden="1" customHeight="1" x14ac:dyDescent="0.2">
      <c r="AX4796" s="78"/>
    </row>
    <row r="4797" spans="50:50" ht="0" hidden="1" customHeight="1" x14ac:dyDescent="0.2">
      <c r="AX4797" s="78"/>
    </row>
    <row r="4798" spans="50:50" ht="0" hidden="1" customHeight="1" x14ac:dyDescent="0.2">
      <c r="AX4798" s="78"/>
    </row>
    <row r="4799" spans="50:50" ht="0" hidden="1" customHeight="1" x14ac:dyDescent="0.2">
      <c r="AX4799" s="78"/>
    </row>
    <row r="4800" spans="50:50" ht="0" hidden="1" customHeight="1" x14ac:dyDescent="0.2">
      <c r="AX4800" s="78"/>
    </row>
    <row r="4801" spans="50:50" ht="0" hidden="1" customHeight="1" x14ac:dyDescent="0.2">
      <c r="AX4801" s="78"/>
    </row>
    <row r="4802" spans="50:50" ht="0" hidden="1" customHeight="1" x14ac:dyDescent="0.2">
      <c r="AX4802" s="78"/>
    </row>
    <row r="4803" spans="50:50" ht="0" hidden="1" customHeight="1" x14ac:dyDescent="0.2">
      <c r="AX4803" s="78"/>
    </row>
    <row r="4804" spans="50:50" ht="0" hidden="1" customHeight="1" x14ac:dyDescent="0.2">
      <c r="AX4804" s="78"/>
    </row>
    <row r="4805" spans="50:50" ht="0" hidden="1" customHeight="1" x14ac:dyDescent="0.2">
      <c r="AX4805" s="78"/>
    </row>
    <row r="4806" spans="50:50" ht="0" hidden="1" customHeight="1" x14ac:dyDescent="0.2">
      <c r="AX4806" s="78"/>
    </row>
    <row r="4807" spans="50:50" ht="0" hidden="1" customHeight="1" x14ac:dyDescent="0.2">
      <c r="AX4807" s="78"/>
    </row>
    <row r="4808" spans="50:50" ht="0" hidden="1" customHeight="1" x14ac:dyDescent="0.2">
      <c r="AX4808" s="78"/>
    </row>
    <row r="4809" spans="50:50" ht="0" hidden="1" customHeight="1" x14ac:dyDescent="0.2">
      <c r="AX4809" s="78"/>
    </row>
    <row r="4810" spans="50:50" ht="0" hidden="1" customHeight="1" x14ac:dyDescent="0.2">
      <c r="AX4810" s="78"/>
    </row>
    <row r="4811" spans="50:50" ht="0" hidden="1" customHeight="1" x14ac:dyDescent="0.2">
      <c r="AX4811" s="78"/>
    </row>
    <row r="4812" spans="50:50" ht="0" hidden="1" customHeight="1" x14ac:dyDescent="0.2">
      <c r="AX4812" s="78"/>
    </row>
    <row r="4813" spans="50:50" ht="0" hidden="1" customHeight="1" x14ac:dyDescent="0.2">
      <c r="AX4813" s="78"/>
    </row>
    <row r="4814" spans="50:50" ht="0" hidden="1" customHeight="1" x14ac:dyDescent="0.2">
      <c r="AX4814" s="78"/>
    </row>
    <row r="4815" spans="50:50" ht="0" hidden="1" customHeight="1" x14ac:dyDescent="0.2">
      <c r="AX4815" s="78"/>
    </row>
    <row r="4816" spans="50:50" ht="0" hidden="1" customHeight="1" x14ac:dyDescent="0.2">
      <c r="AX4816" s="78"/>
    </row>
    <row r="4817" spans="50:50" ht="0" hidden="1" customHeight="1" x14ac:dyDescent="0.2">
      <c r="AX4817" s="78"/>
    </row>
    <row r="4818" spans="50:50" ht="0" hidden="1" customHeight="1" x14ac:dyDescent="0.2">
      <c r="AX4818" s="78"/>
    </row>
    <row r="4819" spans="50:50" ht="0" hidden="1" customHeight="1" x14ac:dyDescent="0.2">
      <c r="AX4819" s="78"/>
    </row>
    <row r="4820" spans="50:50" ht="0" hidden="1" customHeight="1" x14ac:dyDescent="0.2">
      <c r="AX4820" s="78"/>
    </row>
    <row r="4821" spans="50:50" ht="0" hidden="1" customHeight="1" x14ac:dyDescent="0.2">
      <c r="AX4821" s="78"/>
    </row>
    <row r="4822" spans="50:50" ht="0" hidden="1" customHeight="1" x14ac:dyDescent="0.2">
      <c r="AX4822" s="78"/>
    </row>
    <row r="4823" spans="50:50" ht="0" hidden="1" customHeight="1" x14ac:dyDescent="0.2">
      <c r="AX4823" s="78"/>
    </row>
    <row r="4824" spans="50:50" ht="0" hidden="1" customHeight="1" x14ac:dyDescent="0.2">
      <c r="AX4824" s="78"/>
    </row>
    <row r="4825" spans="50:50" ht="0" hidden="1" customHeight="1" x14ac:dyDescent="0.2">
      <c r="AX4825" s="78"/>
    </row>
    <row r="4826" spans="50:50" ht="0" hidden="1" customHeight="1" x14ac:dyDescent="0.2">
      <c r="AX4826" s="78"/>
    </row>
    <row r="4827" spans="50:50" ht="0" hidden="1" customHeight="1" x14ac:dyDescent="0.2">
      <c r="AX4827" s="78"/>
    </row>
    <row r="4828" spans="50:50" ht="0" hidden="1" customHeight="1" x14ac:dyDescent="0.2">
      <c r="AX4828" s="78"/>
    </row>
    <row r="4829" spans="50:50" ht="0" hidden="1" customHeight="1" x14ac:dyDescent="0.2">
      <c r="AX4829" s="78"/>
    </row>
    <row r="4830" spans="50:50" ht="0" hidden="1" customHeight="1" x14ac:dyDescent="0.2">
      <c r="AX4830" s="78"/>
    </row>
    <row r="4831" spans="50:50" ht="0" hidden="1" customHeight="1" x14ac:dyDescent="0.2">
      <c r="AX4831" s="78"/>
    </row>
    <row r="4832" spans="50:50" ht="0" hidden="1" customHeight="1" x14ac:dyDescent="0.2">
      <c r="AX4832" s="78"/>
    </row>
    <row r="4833" spans="50:50" ht="0" hidden="1" customHeight="1" x14ac:dyDescent="0.2">
      <c r="AX4833" s="78"/>
    </row>
    <row r="4834" spans="50:50" ht="0" hidden="1" customHeight="1" x14ac:dyDescent="0.2">
      <c r="AX4834" s="78"/>
    </row>
    <row r="4835" spans="50:50" ht="0" hidden="1" customHeight="1" x14ac:dyDescent="0.2">
      <c r="AX4835" s="78"/>
    </row>
    <row r="4836" spans="50:50" ht="0" hidden="1" customHeight="1" x14ac:dyDescent="0.2">
      <c r="AX4836" s="78"/>
    </row>
    <row r="4837" spans="50:50" ht="0" hidden="1" customHeight="1" x14ac:dyDescent="0.2">
      <c r="AX4837" s="78"/>
    </row>
    <row r="4838" spans="50:50" ht="0" hidden="1" customHeight="1" x14ac:dyDescent="0.2">
      <c r="AX4838" s="78"/>
    </row>
    <row r="4839" spans="50:50" ht="0" hidden="1" customHeight="1" x14ac:dyDescent="0.2">
      <c r="AX4839" s="78"/>
    </row>
    <row r="4840" spans="50:50" ht="0" hidden="1" customHeight="1" x14ac:dyDescent="0.2">
      <c r="AX4840" s="78"/>
    </row>
    <row r="4841" spans="50:50" ht="0" hidden="1" customHeight="1" x14ac:dyDescent="0.2">
      <c r="AX4841" s="78"/>
    </row>
    <row r="4842" spans="50:50" ht="0" hidden="1" customHeight="1" x14ac:dyDescent="0.2">
      <c r="AX4842" s="78"/>
    </row>
    <row r="4843" spans="50:50" ht="0" hidden="1" customHeight="1" x14ac:dyDescent="0.2">
      <c r="AX4843" s="78"/>
    </row>
    <row r="4844" spans="50:50" ht="0" hidden="1" customHeight="1" x14ac:dyDescent="0.2">
      <c r="AX4844" s="78"/>
    </row>
    <row r="4845" spans="50:50" ht="0" hidden="1" customHeight="1" x14ac:dyDescent="0.2">
      <c r="AX4845" s="78"/>
    </row>
    <row r="4846" spans="50:50" ht="0" hidden="1" customHeight="1" x14ac:dyDescent="0.2">
      <c r="AX4846" s="78"/>
    </row>
    <row r="4847" spans="50:50" ht="0" hidden="1" customHeight="1" x14ac:dyDescent="0.2">
      <c r="AX4847" s="78"/>
    </row>
    <row r="4848" spans="50:50" ht="0" hidden="1" customHeight="1" x14ac:dyDescent="0.2">
      <c r="AX4848" s="78"/>
    </row>
    <row r="4849" spans="50:50" ht="0" hidden="1" customHeight="1" x14ac:dyDescent="0.2">
      <c r="AX4849" s="78"/>
    </row>
    <row r="4850" spans="50:50" ht="0" hidden="1" customHeight="1" x14ac:dyDescent="0.2">
      <c r="AX4850" s="78"/>
    </row>
    <row r="4851" spans="50:50" ht="0" hidden="1" customHeight="1" x14ac:dyDescent="0.2">
      <c r="AX4851" s="78"/>
    </row>
    <row r="4852" spans="50:50" ht="0" hidden="1" customHeight="1" x14ac:dyDescent="0.2">
      <c r="AX4852" s="78"/>
    </row>
    <row r="4853" spans="50:50" ht="0" hidden="1" customHeight="1" x14ac:dyDescent="0.2">
      <c r="AX4853" s="78"/>
    </row>
    <row r="4854" spans="50:50" ht="0" hidden="1" customHeight="1" x14ac:dyDescent="0.2">
      <c r="AX4854" s="78"/>
    </row>
    <row r="4855" spans="50:50" ht="0" hidden="1" customHeight="1" x14ac:dyDescent="0.2">
      <c r="AX4855" s="78"/>
    </row>
    <row r="4856" spans="50:50" ht="0" hidden="1" customHeight="1" x14ac:dyDescent="0.2">
      <c r="AX4856" s="78"/>
    </row>
    <row r="4857" spans="50:50" ht="0" hidden="1" customHeight="1" x14ac:dyDescent="0.2">
      <c r="AX4857" s="78"/>
    </row>
    <row r="4858" spans="50:50" ht="0" hidden="1" customHeight="1" x14ac:dyDescent="0.2">
      <c r="AX4858" s="78"/>
    </row>
    <row r="4859" spans="50:50" ht="0" hidden="1" customHeight="1" x14ac:dyDescent="0.2">
      <c r="AX4859" s="78"/>
    </row>
    <row r="4860" spans="50:50" ht="0" hidden="1" customHeight="1" x14ac:dyDescent="0.2">
      <c r="AX4860" s="78"/>
    </row>
    <row r="4861" spans="50:50" ht="0" hidden="1" customHeight="1" x14ac:dyDescent="0.2">
      <c r="AX4861" s="78"/>
    </row>
    <row r="4862" spans="50:50" ht="0" hidden="1" customHeight="1" x14ac:dyDescent="0.2">
      <c r="AX4862" s="78"/>
    </row>
    <row r="4863" spans="50:50" ht="0" hidden="1" customHeight="1" x14ac:dyDescent="0.2">
      <c r="AX4863" s="78"/>
    </row>
    <row r="4864" spans="50:50" ht="0" hidden="1" customHeight="1" x14ac:dyDescent="0.2">
      <c r="AX4864" s="78"/>
    </row>
    <row r="4865" spans="50:50" ht="0" hidden="1" customHeight="1" x14ac:dyDescent="0.2">
      <c r="AX4865" s="78"/>
    </row>
    <row r="4866" spans="50:50" ht="0" hidden="1" customHeight="1" x14ac:dyDescent="0.2">
      <c r="AX4866" s="78"/>
    </row>
    <row r="4867" spans="50:50" ht="0" hidden="1" customHeight="1" x14ac:dyDescent="0.2">
      <c r="AX4867" s="78"/>
    </row>
    <row r="4868" spans="50:50" ht="0" hidden="1" customHeight="1" x14ac:dyDescent="0.2">
      <c r="AX4868" s="78"/>
    </row>
    <row r="4869" spans="50:50" ht="0" hidden="1" customHeight="1" x14ac:dyDescent="0.2">
      <c r="AX4869" s="78"/>
    </row>
    <row r="4870" spans="50:50" ht="0" hidden="1" customHeight="1" x14ac:dyDescent="0.2">
      <c r="AX4870" s="78"/>
    </row>
    <row r="4871" spans="50:50" ht="0" hidden="1" customHeight="1" x14ac:dyDescent="0.2">
      <c r="AX4871" s="78"/>
    </row>
    <row r="4872" spans="50:50" ht="0" hidden="1" customHeight="1" x14ac:dyDescent="0.2">
      <c r="AX4872" s="78"/>
    </row>
    <row r="4873" spans="50:50" ht="0" hidden="1" customHeight="1" x14ac:dyDescent="0.2">
      <c r="AX4873" s="78"/>
    </row>
    <row r="4874" spans="50:50" ht="0" hidden="1" customHeight="1" x14ac:dyDescent="0.2">
      <c r="AX4874" s="78"/>
    </row>
    <row r="4875" spans="50:50" ht="0" hidden="1" customHeight="1" x14ac:dyDescent="0.2">
      <c r="AX4875" s="78"/>
    </row>
    <row r="4876" spans="50:50" ht="0" hidden="1" customHeight="1" x14ac:dyDescent="0.2">
      <c r="AX4876" s="78"/>
    </row>
    <row r="4877" spans="50:50" ht="0" hidden="1" customHeight="1" x14ac:dyDescent="0.2">
      <c r="AX4877" s="78"/>
    </row>
    <row r="4878" spans="50:50" ht="0" hidden="1" customHeight="1" x14ac:dyDescent="0.2">
      <c r="AX4878" s="78"/>
    </row>
    <row r="4879" spans="50:50" ht="0" hidden="1" customHeight="1" x14ac:dyDescent="0.2">
      <c r="AX4879" s="78"/>
    </row>
    <row r="4880" spans="50:50" ht="0" hidden="1" customHeight="1" x14ac:dyDescent="0.2">
      <c r="AX4880" s="78"/>
    </row>
    <row r="4881" spans="50:50" ht="0" hidden="1" customHeight="1" x14ac:dyDescent="0.2">
      <c r="AX4881" s="78"/>
    </row>
    <row r="4882" spans="50:50" ht="0" hidden="1" customHeight="1" x14ac:dyDescent="0.2">
      <c r="AX4882" s="78"/>
    </row>
    <row r="4883" spans="50:50" ht="0" hidden="1" customHeight="1" x14ac:dyDescent="0.2">
      <c r="AX4883" s="78"/>
    </row>
    <row r="4884" spans="50:50" ht="0" hidden="1" customHeight="1" x14ac:dyDescent="0.2">
      <c r="AX4884" s="78"/>
    </row>
    <row r="4885" spans="50:50" ht="0" hidden="1" customHeight="1" x14ac:dyDescent="0.2">
      <c r="AX4885" s="78"/>
    </row>
    <row r="4886" spans="50:50" ht="0" hidden="1" customHeight="1" x14ac:dyDescent="0.2">
      <c r="AX4886" s="78"/>
    </row>
    <row r="4887" spans="50:50" ht="0" hidden="1" customHeight="1" x14ac:dyDescent="0.2">
      <c r="AX4887" s="78"/>
    </row>
    <row r="4888" spans="50:50" ht="0" hidden="1" customHeight="1" x14ac:dyDescent="0.2">
      <c r="AX4888" s="78"/>
    </row>
    <row r="4889" spans="50:50" ht="0" hidden="1" customHeight="1" x14ac:dyDescent="0.2">
      <c r="AX4889" s="78"/>
    </row>
    <row r="4890" spans="50:50" ht="0" hidden="1" customHeight="1" x14ac:dyDescent="0.2">
      <c r="AX4890" s="78"/>
    </row>
    <row r="4891" spans="50:50" ht="0" hidden="1" customHeight="1" x14ac:dyDescent="0.2">
      <c r="AX4891" s="78"/>
    </row>
    <row r="4892" spans="50:50" ht="0" hidden="1" customHeight="1" x14ac:dyDescent="0.2">
      <c r="AX4892" s="78"/>
    </row>
    <row r="4893" spans="50:50" ht="0" hidden="1" customHeight="1" x14ac:dyDescent="0.2">
      <c r="AX4893" s="78"/>
    </row>
    <row r="4894" spans="50:50" ht="0" hidden="1" customHeight="1" x14ac:dyDescent="0.2">
      <c r="AX4894" s="78"/>
    </row>
    <row r="4895" spans="50:50" ht="0" hidden="1" customHeight="1" x14ac:dyDescent="0.2">
      <c r="AX4895" s="78"/>
    </row>
    <row r="4896" spans="50:50" ht="0" hidden="1" customHeight="1" x14ac:dyDescent="0.2">
      <c r="AX4896" s="78"/>
    </row>
    <row r="4897" spans="50:50" ht="0" hidden="1" customHeight="1" x14ac:dyDescent="0.2">
      <c r="AX4897" s="78"/>
    </row>
    <row r="4898" spans="50:50" ht="0" hidden="1" customHeight="1" x14ac:dyDescent="0.2">
      <c r="AX4898" s="78"/>
    </row>
    <row r="4899" spans="50:50" ht="0" hidden="1" customHeight="1" x14ac:dyDescent="0.2">
      <c r="AX4899" s="78"/>
    </row>
    <row r="4900" spans="50:50" ht="0" hidden="1" customHeight="1" x14ac:dyDescent="0.2">
      <c r="AX4900" s="78"/>
    </row>
    <row r="4901" spans="50:50" ht="0" hidden="1" customHeight="1" x14ac:dyDescent="0.2">
      <c r="AX4901" s="78"/>
    </row>
    <row r="4902" spans="50:50" ht="0" hidden="1" customHeight="1" x14ac:dyDescent="0.2">
      <c r="AX4902" s="78"/>
    </row>
    <row r="4903" spans="50:50" ht="0" hidden="1" customHeight="1" x14ac:dyDescent="0.2">
      <c r="AX4903" s="78"/>
    </row>
    <row r="4904" spans="50:50" ht="0" hidden="1" customHeight="1" x14ac:dyDescent="0.2">
      <c r="AX4904" s="78"/>
    </row>
    <row r="4905" spans="50:50" ht="0" hidden="1" customHeight="1" x14ac:dyDescent="0.2">
      <c r="AX4905" s="78"/>
    </row>
    <row r="4906" spans="50:50" ht="0" hidden="1" customHeight="1" x14ac:dyDescent="0.2">
      <c r="AX4906" s="78"/>
    </row>
    <row r="4907" spans="50:50" ht="0" hidden="1" customHeight="1" x14ac:dyDescent="0.2">
      <c r="AX4907" s="78"/>
    </row>
    <row r="4908" spans="50:50" ht="0" hidden="1" customHeight="1" x14ac:dyDescent="0.2">
      <c r="AX4908" s="78"/>
    </row>
    <row r="4909" spans="50:50" ht="0" hidden="1" customHeight="1" x14ac:dyDescent="0.2">
      <c r="AX4909" s="78"/>
    </row>
    <row r="4910" spans="50:50" ht="0" hidden="1" customHeight="1" x14ac:dyDescent="0.2">
      <c r="AX4910" s="78"/>
    </row>
    <row r="4911" spans="50:50" ht="0" hidden="1" customHeight="1" x14ac:dyDescent="0.2">
      <c r="AX4911" s="78"/>
    </row>
    <row r="4912" spans="50:50" ht="0" hidden="1" customHeight="1" x14ac:dyDescent="0.2">
      <c r="AX4912" s="78"/>
    </row>
    <row r="4913" spans="50:50" ht="0" hidden="1" customHeight="1" x14ac:dyDescent="0.2">
      <c r="AX4913" s="78"/>
    </row>
    <row r="4914" spans="50:50" ht="0" hidden="1" customHeight="1" x14ac:dyDescent="0.2">
      <c r="AX4914" s="78"/>
    </row>
    <row r="4915" spans="50:50" ht="0" hidden="1" customHeight="1" x14ac:dyDescent="0.2">
      <c r="AX4915" s="78"/>
    </row>
    <row r="4916" spans="50:50" ht="0" hidden="1" customHeight="1" x14ac:dyDescent="0.2">
      <c r="AX4916" s="78"/>
    </row>
    <row r="4917" spans="50:50" ht="0" hidden="1" customHeight="1" x14ac:dyDescent="0.2">
      <c r="AX4917" s="78"/>
    </row>
    <row r="4918" spans="50:50" ht="0" hidden="1" customHeight="1" x14ac:dyDescent="0.2">
      <c r="AX4918" s="78"/>
    </row>
    <row r="4919" spans="50:50" ht="0" hidden="1" customHeight="1" x14ac:dyDescent="0.2">
      <c r="AX4919" s="78"/>
    </row>
    <row r="4920" spans="50:50" ht="0" hidden="1" customHeight="1" x14ac:dyDescent="0.2">
      <c r="AX4920" s="78"/>
    </row>
    <row r="4921" spans="50:50" ht="0" hidden="1" customHeight="1" x14ac:dyDescent="0.2">
      <c r="AX4921" s="78"/>
    </row>
    <row r="4922" spans="50:50" ht="0" hidden="1" customHeight="1" x14ac:dyDescent="0.2">
      <c r="AX4922" s="78"/>
    </row>
    <row r="4923" spans="50:50" ht="0" hidden="1" customHeight="1" x14ac:dyDescent="0.2">
      <c r="AX4923" s="78"/>
    </row>
    <row r="4924" spans="50:50" ht="0" hidden="1" customHeight="1" x14ac:dyDescent="0.2">
      <c r="AX4924" s="78"/>
    </row>
    <row r="4925" spans="50:50" ht="0" hidden="1" customHeight="1" x14ac:dyDescent="0.2">
      <c r="AX4925" s="78"/>
    </row>
    <row r="4926" spans="50:50" ht="0" hidden="1" customHeight="1" x14ac:dyDescent="0.2">
      <c r="AX4926" s="78"/>
    </row>
    <row r="4927" spans="50:50" ht="0" hidden="1" customHeight="1" x14ac:dyDescent="0.2">
      <c r="AX4927" s="78"/>
    </row>
    <row r="4928" spans="50:50" ht="0" hidden="1" customHeight="1" x14ac:dyDescent="0.2">
      <c r="AX4928" s="78"/>
    </row>
    <row r="4929" spans="50:50" ht="0" hidden="1" customHeight="1" x14ac:dyDescent="0.2">
      <c r="AX4929" s="78"/>
    </row>
    <row r="4930" spans="50:50" ht="0" hidden="1" customHeight="1" x14ac:dyDescent="0.2">
      <c r="AX4930" s="78"/>
    </row>
    <row r="4931" spans="50:50" ht="0" hidden="1" customHeight="1" x14ac:dyDescent="0.2">
      <c r="AX4931" s="78"/>
    </row>
    <row r="4932" spans="50:50" ht="0" hidden="1" customHeight="1" x14ac:dyDescent="0.2">
      <c r="AX4932" s="78"/>
    </row>
    <row r="4933" spans="50:50" ht="0" hidden="1" customHeight="1" x14ac:dyDescent="0.2">
      <c r="AX4933" s="78"/>
    </row>
    <row r="4934" spans="50:50" ht="0" hidden="1" customHeight="1" x14ac:dyDescent="0.2">
      <c r="AX4934" s="78"/>
    </row>
    <row r="4935" spans="50:50" ht="0" hidden="1" customHeight="1" x14ac:dyDescent="0.2">
      <c r="AX4935" s="78"/>
    </row>
    <row r="4936" spans="50:50" ht="0" hidden="1" customHeight="1" x14ac:dyDescent="0.2">
      <c r="AX4936" s="78"/>
    </row>
    <row r="4937" spans="50:50" ht="0" hidden="1" customHeight="1" x14ac:dyDescent="0.2">
      <c r="AX4937" s="78"/>
    </row>
    <row r="4938" spans="50:50" ht="0" hidden="1" customHeight="1" x14ac:dyDescent="0.2">
      <c r="AX4938" s="78"/>
    </row>
    <row r="4939" spans="50:50" ht="0" hidden="1" customHeight="1" x14ac:dyDescent="0.2">
      <c r="AX4939" s="78"/>
    </row>
    <row r="4940" spans="50:50" ht="0" hidden="1" customHeight="1" x14ac:dyDescent="0.2">
      <c r="AX4940" s="78"/>
    </row>
    <row r="4941" spans="50:50" ht="0" hidden="1" customHeight="1" x14ac:dyDescent="0.2">
      <c r="AX4941" s="78"/>
    </row>
    <row r="4942" spans="50:50" ht="0" hidden="1" customHeight="1" x14ac:dyDescent="0.2">
      <c r="AX4942" s="78"/>
    </row>
    <row r="4943" spans="50:50" ht="0" hidden="1" customHeight="1" x14ac:dyDescent="0.2">
      <c r="AX4943" s="78"/>
    </row>
    <row r="4944" spans="50:50" ht="0" hidden="1" customHeight="1" x14ac:dyDescent="0.2">
      <c r="AX4944" s="78"/>
    </row>
    <row r="4945" spans="50:50" ht="0" hidden="1" customHeight="1" x14ac:dyDescent="0.2">
      <c r="AX4945" s="78"/>
    </row>
    <row r="4946" spans="50:50" ht="0" hidden="1" customHeight="1" x14ac:dyDescent="0.2">
      <c r="AX4946" s="78"/>
    </row>
    <row r="4947" spans="50:50" ht="0" hidden="1" customHeight="1" x14ac:dyDescent="0.2">
      <c r="AX4947" s="78"/>
    </row>
    <row r="4948" spans="50:50" ht="0" hidden="1" customHeight="1" x14ac:dyDescent="0.2">
      <c r="AX4948" s="78"/>
    </row>
    <row r="4949" spans="50:50" ht="0" hidden="1" customHeight="1" x14ac:dyDescent="0.2">
      <c r="AX4949" s="78"/>
    </row>
    <row r="4950" spans="50:50" ht="0" hidden="1" customHeight="1" x14ac:dyDescent="0.2">
      <c r="AX4950" s="78"/>
    </row>
    <row r="4951" spans="50:50" ht="0" hidden="1" customHeight="1" x14ac:dyDescent="0.2">
      <c r="AX4951" s="78"/>
    </row>
    <row r="4952" spans="50:50" ht="0" hidden="1" customHeight="1" x14ac:dyDescent="0.2">
      <c r="AX4952" s="78"/>
    </row>
    <row r="4953" spans="50:50" ht="0" hidden="1" customHeight="1" x14ac:dyDescent="0.2">
      <c r="AX4953" s="78"/>
    </row>
    <row r="4954" spans="50:50" ht="0" hidden="1" customHeight="1" x14ac:dyDescent="0.2">
      <c r="AX4954" s="78"/>
    </row>
    <row r="4955" spans="50:50" ht="0" hidden="1" customHeight="1" x14ac:dyDescent="0.2">
      <c r="AX4955" s="78"/>
    </row>
    <row r="4956" spans="50:50" ht="0" hidden="1" customHeight="1" x14ac:dyDescent="0.2">
      <c r="AX4956" s="78"/>
    </row>
    <row r="4957" spans="50:50" ht="0" hidden="1" customHeight="1" x14ac:dyDescent="0.2">
      <c r="AX4957" s="78"/>
    </row>
    <row r="4958" spans="50:50" ht="0" hidden="1" customHeight="1" x14ac:dyDescent="0.2">
      <c r="AX4958" s="78"/>
    </row>
    <row r="4959" spans="50:50" ht="0" hidden="1" customHeight="1" x14ac:dyDescent="0.2">
      <c r="AX4959" s="78"/>
    </row>
    <row r="4960" spans="50:50" ht="0" hidden="1" customHeight="1" x14ac:dyDescent="0.2">
      <c r="AX4960" s="78"/>
    </row>
    <row r="4961" spans="50:50" ht="0" hidden="1" customHeight="1" x14ac:dyDescent="0.2">
      <c r="AX4961" s="78"/>
    </row>
    <row r="4962" spans="50:50" ht="0" hidden="1" customHeight="1" x14ac:dyDescent="0.2">
      <c r="AX4962" s="78"/>
    </row>
    <row r="4963" spans="50:50" ht="0" hidden="1" customHeight="1" x14ac:dyDescent="0.2">
      <c r="AX4963" s="78"/>
    </row>
    <row r="4964" spans="50:50" ht="0" hidden="1" customHeight="1" x14ac:dyDescent="0.2">
      <c r="AX4964" s="78"/>
    </row>
    <row r="4965" spans="50:50" ht="0" hidden="1" customHeight="1" x14ac:dyDescent="0.2">
      <c r="AX4965" s="78"/>
    </row>
    <row r="4966" spans="50:50" ht="0" hidden="1" customHeight="1" x14ac:dyDescent="0.2">
      <c r="AX4966" s="78"/>
    </row>
    <row r="4967" spans="50:50" ht="0" hidden="1" customHeight="1" x14ac:dyDescent="0.2">
      <c r="AX4967" s="78"/>
    </row>
    <row r="4968" spans="50:50" ht="0" hidden="1" customHeight="1" x14ac:dyDescent="0.2">
      <c r="AX4968" s="78"/>
    </row>
    <row r="4969" spans="50:50" ht="0" hidden="1" customHeight="1" x14ac:dyDescent="0.2">
      <c r="AX4969" s="78"/>
    </row>
    <row r="4970" spans="50:50" ht="0" hidden="1" customHeight="1" x14ac:dyDescent="0.2">
      <c r="AX4970" s="78"/>
    </row>
    <row r="4971" spans="50:50" ht="0" hidden="1" customHeight="1" x14ac:dyDescent="0.2">
      <c r="AX4971" s="78"/>
    </row>
    <row r="4972" spans="50:50" ht="0" hidden="1" customHeight="1" x14ac:dyDescent="0.2">
      <c r="AX4972" s="78"/>
    </row>
    <row r="4973" spans="50:50" ht="0" hidden="1" customHeight="1" x14ac:dyDescent="0.2">
      <c r="AX4973" s="78"/>
    </row>
    <row r="4974" spans="50:50" ht="0" hidden="1" customHeight="1" x14ac:dyDescent="0.2">
      <c r="AX4974" s="78"/>
    </row>
    <row r="4975" spans="50:50" ht="0" hidden="1" customHeight="1" x14ac:dyDescent="0.2">
      <c r="AX4975" s="78"/>
    </row>
    <row r="4976" spans="50:50" ht="0" hidden="1" customHeight="1" x14ac:dyDescent="0.2">
      <c r="AX4976" s="78"/>
    </row>
    <row r="4977" spans="50:50" ht="0" hidden="1" customHeight="1" x14ac:dyDescent="0.2">
      <c r="AX4977" s="78"/>
    </row>
    <row r="4978" spans="50:50" ht="0" hidden="1" customHeight="1" x14ac:dyDescent="0.2">
      <c r="AX4978" s="78"/>
    </row>
    <row r="4979" spans="50:50" ht="0" hidden="1" customHeight="1" x14ac:dyDescent="0.2">
      <c r="AX4979" s="78"/>
    </row>
    <row r="4980" spans="50:50" ht="0" hidden="1" customHeight="1" x14ac:dyDescent="0.2">
      <c r="AX4980" s="78"/>
    </row>
    <row r="4981" spans="50:50" ht="0" hidden="1" customHeight="1" x14ac:dyDescent="0.2">
      <c r="AX4981" s="78"/>
    </row>
    <row r="4982" spans="50:50" ht="0" hidden="1" customHeight="1" x14ac:dyDescent="0.2">
      <c r="AX4982" s="78"/>
    </row>
    <row r="4983" spans="50:50" ht="0" hidden="1" customHeight="1" x14ac:dyDescent="0.2">
      <c r="AX4983" s="78"/>
    </row>
    <row r="4984" spans="50:50" ht="0" hidden="1" customHeight="1" x14ac:dyDescent="0.2">
      <c r="AX4984" s="78"/>
    </row>
    <row r="4985" spans="50:50" ht="0" hidden="1" customHeight="1" x14ac:dyDescent="0.2">
      <c r="AX4985" s="78"/>
    </row>
    <row r="4986" spans="50:50" ht="0" hidden="1" customHeight="1" x14ac:dyDescent="0.2">
      <c r="AX4986" s="78"/>
    </row>
    <row r="4987" spans="50:50" ht="0" hidden="1" customHeight="1" x14ac:dyDescent="0.2">
      <c r="AX4987" s="78"/>
    </row>
    <row r="4988" spans="50:50" ht="0" hidden="1" customHeight="1" x14ac:dyDescent="0.2">
      <c r="AX4988" s="78"/>
    </row>
    <row r="4989" spans="50:50" ht="0" hidden="1" customHeight="1" x14ac:dyDescent="0.2">
      <c r="AX4989" s="78"/>
    </row>
    <row r="4990" spans="50:50" ht="0" hidden="1" customHeight="1" x14ac:dyDescent="0.2">
      <c r="AX4990" s="78"/>
    </row>
    <row r="4991" spans="50:50" ht="0" hidden="1" customHeight="1" x14ac:dyDescent="0.2">
      <c r="AX4991" s="78"/>
    </row>
    <row r="4992" spans="50:50" ht="0" hidden="1" customHeight="1" x14ac:dyDescent="0.2">
      <c r="AX4992" s="78"/>
    </row>
    <row r="4993" spans="50:50" ht="0" hidden="1" customHeight="1" x14ac:dyDescent="0.2">
      <c r="AX4993" s="78"/>
    </row>
    <row r="4994" spans="50:50" ht="0" hidden="1" customHeight="1" x14ac:dyDescent="0.2">
      <c r="AX4994" s="78"/>
    </row>
    <row r="4995" spans="50:50" ht="0" hidden="1" customHeight="1" x14ac:dyDescent="0.2">
      <c r="AX4995" s="78"/>
    </row>
    <row r="4996" spans="50:50" ht="0" hidden="1" customHeight="1" x14ac:dyDescent="0.2">
      <c r="AX4996" s="78"/>
    </row>
    <row r="4997" spans="50:50" ht="0" hidden="1" customHeight="1" x14ac:dyDescent="0.2">
      <c r="AX4997" s="78"/>
    </row>
    <row r="4998" spans="50:50" ht="0" hidden="1" customHeight="1" x14ac:dyDescent="0.2">
      <c r="AX4998" s="78"/>
    </row>
    <row r="4999" spans="50:50" ht="0" hidden="1" customHeight="1" x14ac:dyDescent="0.2">
      <c r="AX4999" s="78"/>
    </row>
    <row r="5000" spans="50:50" ht="0" hidden="1" customHeight="1" x14ac:dyDescent="0.2">
      <c r="AX5000" s="78"/>
    </row>
    <row r="5001" spans="50:50" ht="0" hidden="1" customHeight="1" x14ac:dyDescent="0.2">
      <c r="AX5001" s="78"/>
    </row>
    <row r="5002" spans="50:50" ht="0" hidden="1" customHeight="1" x14ac:dyDescent="0.2">
      <c r="AX5002" s="78"/>
    </row>
    <row r="5003" spans="50:50" ht="0" hidden="1" customHeight="1" x14ac:dyDescent="0.2">
      <c r="AX5003" s="78"/>
    </row>
    <row r="5004" spans="50:50" ht="0" hidden="1" customHeight="1" x14ac:dyDescent="0.2">
      <c r="AX5004" s="78"/>
    </row>
    <row r="5005" spans="50:50" ht="0" hidden="1" customHeight="1" x14ac:dyDescent="0.2">
      <c r="AX5005" s="78"/>
    </row>
    <row r="5006" spans="50:50" ht="0" hidden="1" customHeight="1" x14ac:dyDescent="0.2">
      <c r="AX5006" s="78"/>
    </row>
    <row r="5007" spans="50:50" ht="0" hidden="1" customHeight="1" x14ac:dyDescent="0.2">
      <c r="AX5007" s="78"/>
    </row>
    <row r="5008" spans="50:50" ht="0" hidden="1" customHeight="1" x14ac:dyDescent="0.2">
      <c r="AX5008" s="78"/>
    </row>
    <row r="5009" spans="50:50" ht="0" hidden="1" customHeight="1" x14ac:dyDescent="0.2">
      <c r="AX5009" s="78"/>
    </row>
    <row r="5010" spans="50:50" ht="0" hidden="1" customHeight="1" x14ac:dyDescent="0.2">
      <c r="AX5010" s="78"/>
    </row>
    <row r="5011" spans="50:50" ht="0" hidden="1" customHeight="1" x14ac:dyDescent="0.2">
      <c r="AX5011" s="78"/>
    </row>
    <row r="5012" spans="50:50" ht="0" hidden="1" customHeight="1" x14ac:dyDescent="0.2">
      <c r="AX5012" s="78"/>
    </row>
    <row r="5013" spans="50:50" ht="0" hidden="1" customHeight="1" x14ac:dyDescent="0.2">
      <c r="AX5013" s="78"/>
    </row>
    <row r="5014" spans="50:50" ht="0" hidden="1" customHeight="1" x14ac:dyDescent="0.2">
      <c r="AX5014" s="78"/>
    </row>
    <row r="5015" spans="50:50" ht="0" hidden="1" customHeight="1" x14ac:dyDescent="0.2">
      <c r="AX5015" s="78"/>
    </row>
    <row r="5016" spans="50:50" ht="0" hidden="1" customHeight="1" x14ac:dyDescent="0.2">
      <c r="AX5016" s="78"/>
    </row>
    <row r="5017" spans="50:50" ht="0" hidden="1" customHeight="1" x14ac:dyDescent="0.2">
      <c r="AX5017" s="78"/>
    </row>
    <row r="5018" spans="50:50" ht="0" hidden="1" customHeight="1" x14ac:dyDescent="0.2">
      <c r="AX5018" s="78"/>
    </row>
    <row r="5019" spans="50:50" ht="0" hidden="1" customHeight="1" x14ac:dyDescent="0.2">
      <c r="AX5019" s="78"/>
    </row>
    <row r="5020" spans="50:50" ht="0" hidden="1" customHeight="1" x14ac:dyDescent="0.2">
      <c r="AX5020" s="78"/>
    </row>
    <row r="5021" spans="50:50" ht="0" hidden="1" customHeight="1" x14ac:dyDescent="0.2">
      <c r="AX5021" s="78"/>
    </row>
    <row r="5022" spans="50:50" ht="0" hidden="1" customHeight="1" x14ac:dyDescent="0.2">
      <c r="AX5022" s="78"/>
    </row>
    <row r="5023" spans="50:50" ht="0" hidden="1" customHeight="1" x14ac:dyDescent="0.2">
      <c r="AX5023" s="78"/>
    </row>
    <row r="5024" spans="50:50" ht="0" hidden="1" customHeight="1" x14ac:dyDescent="0.2">
      <c r="AX5024" s="78"/>
    </row>
    <row r="5025" spans="50:50" ht="0" hidden="1" customHeight="1" x14ac:dyDescent="0.2">
      <c r="AX5025" s="78"/>
    </row>
    <row r="5026" spans="50:50" ht="0" hidden="1" customHeight="1" x14ac:dyDescent="0.2">
      <c r="AX5026" s="78"/>
    </row>
    <row r="5027" spans="50:50" ht="0" hidden="1" customHeight="1" x14ac:dyDescent="0.2">
      <c r="AX5027" s="78"/>
    </row>
    <row r="5028" spans="50:50" ht="0" hidden="1" customHeight="1" x14ac:dyDescent="0.2">
      <c r="AX5028" s="78"/>
    </row>
    <row r="5029" spans="50:50" ht="0" hidden="1" customHeight="1" x14ac:dyDescent="0.2">
      <c r="AX5029" s="78"/>
    </row>
    <row r="5030" spans="50:50" ht="0" hidden="1" customHeight="1" x14ac:dyDescent="0.2">
      <c r="AX5030" s="78"/>
    </row>
    <row r="5031" spans="50:50" ht="0" hidden="1" customHeight="1" x14ac:dyDescent="0.2">
      <c r="AX5031" s="78"/>
    </row>
    <row r="5032" spans="50:50" ht="0" hidden="1" customHeight="1" x14ac:dyDescent="0.2">
      <c r="AX5032" s="78"/>
    </row>
    <row r="5033" spans="50:50" ht="0" hidden="1" customHeight="1" x14ac:dyDescent="0.2">
      <c r="AX5033" s="78"/>
    </row>
    <row r="5034" spans="50:50" ht="0" hidden="1" customHeight="1" x14ac:dyDescent="0.2">
      <c r="AX5034" s="78"/>
    </row>
    <row r="5035" spans="50:50" ht="0" hidden="1" customHeight="1" x14ac:dyDescent="0.2">
      <c r="AX5035" s="78"/>
    </row>
    <row r="5036" spans="50:50" ht="0" hidden="1" customHeight="1" x14ac:dyDescent="0.2">
      <c r="AX5036" s="78"/>
    </row>
    <row r="5037" spans="50:50" ht="0" hidden="1" customHeight="1" x14ac:dyDescent="0.2">
      <c r="AX5037" s="78"/>
    </row>
    <row r="5038" spans="50:50" ht="0" hidden="1" customHeight="1" x14ac:dyDescent="0.2">
      <c r="AX5038" s="78"/>
    </row>
    <row r="5039" spans="50:50" ht="0" hidden="1" customHeight="1" x14ac:dyDescent="0.2">
      <c r="AX5039" s="78"/>
    </row>
    <row r="5040" spans="50:50" ht="0" hidden="1" customHeight="1" x14ac:dyDescent="0.2">
      <c r="AX5040" s="78"/>
    </row>
    <row r="5041" spans="50:50" ht="0" hidden="1" customHeight="1" x14ac:dyDescent="0.2">
      <c r="AX5041" s="78"/>
    </row>
    <row r="5042" spans="50:50" ht="0" hidden="1" customHeight="1" x14ac:dyDescent="0.2">
      <c r="AX5042" s="78"/>
    </row>
    <row r="5043" spans="50:50" ht="0" hidden="1" customHeight="1" x14ac:dyDescent="0.2">
      <c r="AX5043" s="78"/>
    </row>
    <row r="5044" spans="50:50" ht="0" hidden="1" customHeight="1" x14ac:dyDescent="0.2">
      <c r="AX5044" s="78"/>
    </row>
    <row r="5045" spans="50:50" ht="0" hidden="1" customHeight="1" x14ac:dyDescent="0.2">
      <c r="AX5045" s="78"/>
    </row>
    <row r="5046" spans="50:50" ht="0" hidden="1" customHeight="1" x14ac:dyDescent="0.2">
      <c r="AX5046" s="78"/>
    </row>
    <row r="5047" spans="50:50" ht="0" hidden="1" customHeight="1" x14ac:dyDescent="0.2">
      <c r="AX5047" s="78"/>
    </row>
    <row r="5048" spans="50:50" ht="0" hidden="1" customHeight="1" x14ac:dyDescent="0.2">
      <c r="AX5048" s="78"/>
    </row>
    <row r="5049" spans="50:50" ht="0" hidden="1" customHeight="1" x14ac:dyDescent="0.2">
      <c r="AX5049" s="78"/>
    </row>
    <row r="5050" spans="50:50" ht="0" hidden="1" customHeight="1" x14ac:dyDescent="0.2">
      <c r="AX5050" s="78"/>
    </row>
    <row r="5051" spans="50:50" ht="0" hidden="1" customHeight="1" x14ac:dyDescent="0.2">
      <c r="AX5051" s="78"/>
    </row>
    <row r="5052" spans="50:50" ht="0" hidden="1" customHeight="1" x14ac:dyDescent="0.2">
      <c r="AX5052" s="78"/>
    </row>
    <row r="5053" spans="50:50" ht="0" hidden="1" customHeight="1" x14ac:dyDescent="0.2">
      <c r="AX5053" s="78"/>
    </row>
    <row r="5054" spans="50:50" ht="0" hidden="1" customHeight="1" x14ac:dyDescent="0.2">
      <c r="AX5054" s="78"/>
    </row>
    <row r="5055" spans="50:50" ht="0" hidden="1" customHeight="1" x14ac:dyDescent="0.2">
      <c r="AX5055" s="78"/>
    </row>
    <row r="5056" spans="50:50" ht="0" hidden="1" customHeight="1" x14ac:dyDescent="0.2">
      <c r="AX5056" s="78"/>
    </row>
    <row r="5057" spans="50:50" ht="0" hidden="1" customHeight="1" x14ac:dyDescent="0.2">
      <c r="AX5057" s="78"/>
    </row>
    <row r="5058" spans="50:50" ht="0" hidden="1" customHeight="1" x14ac:dyDescent="0.2">
      <c r="AX5058" s="78"/>
    </row>
    <row r="5059" spans="50:50" ht="0" hidden="1" customHeight="1" x14ac:dyDescent="0.2">
      <c r="AX5059" s="78"/>
    </row>
    <row r="5060" spans="50:50" ht="0" hidden="1" customHeight="1" x14ac:dyDescent="0.2">
      <c r="AX5060" s="78"/>
    </row>
    <row r="5061" spans="50:50" ht="0" hidden="1" customHeight="1" x14ac:dyDescent="0.2">
      <c r="AX5061" s="78"/>
    </row>
    <row r="5062" spans="50:50" ht="0" hidden="1" customHeight="1" x14ac:dyDescent="0.2">
      <c r="AX5062" s="78"/>
    </row>
    <row r="5063" spans="50:50" ht="0" hidden="1" customHeight="1" x14ac:dyDescent="0.2">
      <c r="AX5063" s="78"/>
    </row>
    <row r="5064" spans="50:50" ht="0" hidden="1" customHeight="1" x14ac:dyDescent="0.2">
      <c r="AX5064" s="78"/>
    </row>
    <row r="5065" spans="50:50" ht="0" hidden="1" customHeight="1" x14ac:dyDescent="0.2">
      <c r="AX5065" s="78"/>
    </row>
    <row r="5066" spans="50:50" ht="0" hidden="1" customHeight="1" x14ac:dyDescent="0.2">
      <c r="AX5066" s="78"/>
    </row>
    <row r="5067" spans="50:50" ht="0" hidden="1" customHeight="1" x14ac:dyDescent="0.2">
      <c r="AX5067" s="78"/>
    </row>
    <row r="5068" spans="50:50" ht="0" hidden="1" customHeight="1" x14ac:dyDescent="0.2">
      <c r="AX5068" s="78"/>
    </row>
    <row r="5069" spans="50:50" ht="0" hidden="1" customHeight="1" x14ac:dyDescent="0.2">
      <c r="AX5069" s="78"/>
    </row>
    <row r="5070" spans="50:50" ht="0" hidden="1" customHeight="1" x14ac:dyDescent="0.2">
      <c r="AX5070" s="78"/>
    </row>
    <row r="5071" spans="50:50" ht="0" hidden="1" customHeight="1" x14ac:dyDescent="0.2">
      <c r="AX5071" s="78"/>
    </row>
    <row r="5072" spans="50:50" ht="0" hidden="1" customHeight="1" x14ac:dyDescent="0.2">
      <c r="AX5072" s="78"/>
    </row>
    <row r="5073" spans="50:50" ht="0" hidden="1" customHeight="1" x14ac:dyDescent="0.2">
      <c r="AX5073" s="78"/>
    </row>
    <row r="5074" spans="50:50" ht="0" hidden="1" customHeight="1" x14ac:dyDescent="0.2">
      <c r="AX5074" s="78"/>
    </row>
    <row r="5075" spans="50:50" ht="0" hidden="1" customHeight="1" x14ac:dyDescent="0.2">
      <c r="AX5075" s="78"/>
    </row>
    <row r="5076" spans="50:50" ht="0" hidden="1" customHeight="1" x14ac:dyDescent="0.2">
      <c r="AX5076" s="78"/>
    </row>
    <row r="5077" spans="50:50" ht="0" hidden="1" customHeight="1" x14ac:dyDescent="0.2">
      <c r="AX5077" s="78"/>
    </row>
    <row r="5078" spans="50:50" ht="0" hidden="1" customHeight="1" x14ac:dyDescent="0.2">
      <c r="AX5078" s="78"/>
    </row>
    <row r="5079" spans="50:50" ht="0" hidden="1" customHeight="1" x14ac:dyDescent="0.2">
      <c r="AX5079" s="78"/>
    </row>
    <row r="5080" spans="50:50" ht="0" hidden="1" customHeight="1" x14ac:dyDescent="0.2">
      <c r="AX5080" s="78"/>
    </row>
    <row r="5081" spans="50:50" ht="0" hidden="1" customHeight="1" x14ac:dyDescent="0.2">
      <c r="AX5081" s="78"/>
    </row>
    <row r="5082" spans="50:50" ht="0" hidden="1" customHeight="1" x14ac:dyDescent="0.2">
      <c r="AX5082" s="78"/>
    </row>
    <row r="5083" spans="50:50" ht="0" hidden="1" customHeight="1" x14ac:dyDescent="0.2">
      <c r="AX5083" s="78"/>
    </row>
    <row r="5084" spans="50:50" ht="0" hidden="1" customHeight="1" x14ac:dyDescent="0.2">
      <c r="AX5084" s="78"/>
    </row>
    <row r="5085" spans="50:50" ht="0" hidden="1" customHeight="1" x14ac:dyDescent="0.2">
      <c r="AX5085" s="78"/>
    </row>
    <row r="5086" spans="50:50" ht="0" hidden="1" customHeight="1" x14ac:dyDescent="0.2">
      <c r="AX5086" s="78"/>
    </row>
    <row r="5087" spans="50:50" ht="0" hidden="1" customHeight="1" x14ac:dyDescent="0.2">
      <c r="AX5087" s="78"/>
    </row>
    <row r="5088" spans="50:50" ht="0" hidden="1" customHeight="1" x14ac:dyDescent="0.2">
      <c r="AX5088" s="78"/>
    </row>
    <row r="5089" spans="50:50" ht="0" hidden="1" customHeight="1" x14ac:dyDescent="0.2">
      <c r="AX5089" s="78"/>
    </row>
    <row r="5090" spans="50:50" ht="0" hidden="1" customHeight="1" x14ac:dyDescent="0.2">
      <c r="AX5090" s="78"/>
    </row>
    <row r="5091" spans="50:50" ht="0" hidden="1" customHeight="1" x14ac:dyDescent="0.2">
      <c r="AX5091" s="78"/>
    </row>
    <row r="5092" spans="50:50" ht="0" hidden="1" customHeight="1" x14ac:dyDescent="0.2">
      <c r="AX5092" s="78"/>
    </row>
    <row r="5093" spans="50:50" ht="0" hidden="1" customHeight="1" x14ac:dyDescent="0.2">
      <c r="AX5093" s="78"/>
    </row>
    <row r="5094" spans="50:50" ht="0" hidden="1" customHeight="1" x14ac:dyDescent="0.2">
      <c r="AX5094" s="78"/>
    </row>
    <row r="5095" spans="50:50" ht="0" hidden="1" customHeight="1" x14ac:dyDescent="0.2">
      <c r="AX5095" s="78"/>
    </row>
    <row r="5096" spans="50:50" ht="0" hidden="1" customHeight="1" x14ac:dyDescent="0.2">
      <c r="AX5096" s="78"/>
    </row>
    <row r="5097" spans="50:50" ht="0" hidden="1" customHeight="1" x14ac:dyDescent="0.2">
      <c r="AX5097" s="78"/>
    </row>
    <row r="5098" spans="50:50" ht="0" hidden="1" customHeight="1" x14ac:dyDescent="0.2">
      <c r="AX5098" s="78"/>
    </row>
    <row r="5099" spans="50:50" ht="0" hidden="1" customHeight="1" x14ac:dyDescent="0.2">
      <c r="AX5099" s="78"/>
    </row>
    <row r="5100" spans="50:50" ht="0" hidden="1" customHeight="1" x14ac:dyDescent="0.2">
      <c r="AX5100" s="78"/>
    </row>
    <row r="5101" spans="50:50" ht="0" hidden="1" customHeight="1" x14ac:dyDescent="0.2">
      <c r="AX5101" s="78"/>
    </row>
    <row r="5102" spans="50:50" ht="0" hidden="1" customHeight="1" x14ac:dyDescent="0.2">
      <c r="AX5102" s="78"/>
    </row>
    <row r="5103" spans="50:50" ht="0" hidden="1" customHeight="1" x14ac:dyDescent="0.2">
      <c r="AX5103" s="78"/>
    </row>
    <row r="5104" spans="50:50" ht="0" hidden="1" customHeight="1" x14ac:dyDescent="0.2">
      <c r="AX5104" s="78"/>
    </row>
    <row r="5105" spans="50:50" ht="0" hidden="1" customHeight="1" x14ac:dyDescent="0.2">
      <c r="AX5105" s="78"/>
    </row>
    <row r="5106" spans="50:50" ht="0" hidden="1" customHeight="1" x14ac:dyDescent="0.2">
      <c r="AX5106" s="78"/>
    </row>
    <row r="5107" spans="50:50" ht="0" hidden="1" customHeight="1" x14ac:dyDescent="0.2">
      <c r="AX5107" s="78"/>
    </row>
    <row r="5108" spans="50:50" ht="0" hidden="1" customHeight="1" x14ac:dyDescent="0.2">
      <c r="AX5108" s="78"/>
    </row>
    <row r="5109" spans="50:50" ht="0" hidden="1" customHeight="1" x14ac:dyDescent="0.2">
      <c r="AX5109" s="78"/>
    </row>
    <row r="5110" spans="50:50" ht="0" hidden="1" customHeight="1" x14ac:dyDescent="0.2">
      <c r="AX5110" s="78"/>
    </row>
    <row r="5111" spans="50:50" ht="0" hidden="1" customHeight="1" x14ac:dyDescent="0.2">
      <c r="AX5111" s="78"/>
    </row>
    <row r="5112" spans="50:50" ht="0" hidden="1" customHeight="1" x14ac:dyDescent="0.2">
      <c r="AX5112" s="78"/>
    </row>
    <row r="5113" spans="50:50" ht="0" hidden="1" customHeight="1" x14ac:dyDescent="0.2">
      <c r="AX5113" s="78"/>
    </row>
    <row r="5114" spans="50:50" ht="0" hidden="1" customHeight="1" x14ac:dyDescent="0.2">
      <c r="AX5114" s="78"/>
    </row>
    <row r="5115" spans="50:50" ht="0" hidden="1" customHeight="1" x14ac:dyDescent="0.2">
      <c r="AX5115" s="78"/>
    </row>
    <row r="5116" spans="50:50" ht="0" hidden="1" customHeight="1" x14ac:dyDescent="0.2">
      <c r="AX5116" s="78"/>
    </row>
    <row r="5117" spans="50:50" ht="0" hidden="1" customHeight="1" x14ac:dyDescent="0.2">
      <c r="AX5117" s="78"/>
    </row>
    <row r="5118" spans="50:50" ht="0" hidden="1" customHeight="1" x14ac:dyDescent="0.2">
      <c r="AX5118" s="78"/>
    </row>
    <row r="5119" spans="50:50" ht="0" hidden="1" customHeight="1" x14ac:dyDescent="0.2">
      <c r="AX5119" s="78"/>
    </row>
    <row r="5120" spans="50:50" ht="0" hidden="1" customHeight="1" x14ac:dyDescent="0.2">
      <c r="AX5120" s="78"/>
    </row>
    <row r="5121" spans="50:50" ht="0" hidden="1" customHeight="1" x14ac:dyDescent="0.2">
      <c r="AX5121" s="78"/>
    </row>
    <row r="5122" spans="50:50" ht="0" hidden="1" customHeight="1" x14ac:dyDescent="0.2">
      <c r="AX5122" s="78"/>
    </row>
    <row r="5123" spans="50:50" ht="0" hidden="1" customHeight="1" x14ac:dyDescent="0.2">
      <c r="AX5123" s="78"/>
    </row>
    <row r="5124" spans="50:50" ht="0" hidden="1" customHeight="1" x14ac:dyDescent="0.2">
      <c r="AX5124" s="78"/>
    </row>
    <row r="5125" spans="50:50" ht="0" hidden="1" customHeight="1" x14ac:dyDescent="0.2">
      <c r="AX5125" s="78"/>
    </row>
    <row r="5126" spans="50:50" ht="0" hidden="1" customHeight="1" x14ac:dyDescent="0.2">
      <c r="AX5126" s="78"/>
    </row>
    <row r="5127" spans="50:50" ht="0" hidden="1" customHeight="1" x14ac:dyDescent="0.2">
      <c r="AX5127" s="78"/>
    </row>
    <row r="5128" spans="50:50" ht="0" hidden="1" customHeight="1" x14ac:dyDescent="0.2">
      <c r="AX5128" s="78"/>
    </row>
    <row r="5129" spans="50:50" ht="0" hidden="1" customHeight="1" x14ac:dyDescent="0.2">
      <c r="AX5129" s="78"/>
    </row>
    <row r="5130" spans="50:50" ht="0" hidden="1" customHeight="1" x14ac:dyDescent="0.2">
      <c r="AX5130" s="78"/>
    </row>
    <row r="5131" spans="50:50" ht="0" hidden="1" customHeight="1" x14ac:dyDescent="0.2">
      <c r="AX5131" s="78"/>
    </row>
    <row r="5132" spans="50:50" ht="0" hidden="1" customHeight="1" x14ac:dyDescent="0.2">
      <c r="AX5132" s="78"/>
    </row>
    <row r="5133" spans="50:50" ht="0" hidden="1" customHeight="1" x14ac:dyDescent="0.2">
      <c r="AX5133" s="78"/>
    </row>
    <row r="5134" spans="50:50" ht="0" hidden="1" customHeight="1" x14ac:dyDescent="0.2">
      <c r="AX5134" s="78"/>
    </row>
    <row r="5135" spans="50:50" ht="0" hidden="1" customHeight="1" x14ac:dyDescent="0.2">
      <c r="AX5135" s="78"/>
    </row>
    <row r="5136" spans="50:50" ht="0" hidden="1" customHeight="1" x14ac:dyDescent="0.2">
      <c r="AX5136" s="78"/>
    </row>
    <row r="5137" spans="50:50" ht="0" hidden="1" customHeight="1" x14ac:dyDescent="0.2">
      <c r="AX5137" s="78"/>
    </row>
    <row r="5138" spans="50:50" ht="0" hidden="1" customHeight="1" x14ac:dyDescent="0.2">
      <c r="AX5138" s="78"/>
    </row>
    <row r="5139" spans="50:50" ht="0" hidden="1" customHeight="1" x14ac:dyDescent="0.2">
      <c r="AX5139" s="78"/>
    </row>
    <row r="5140" spans="50:50" ht="0" hidden="1" customHeight="1" x14ac:dyDescent="0.2">
      <c r="AX5140" s="78"/>
    </row>
    <row r="5141" spans="50:50" ht="0" hidden="1" customHeight="1" x14ac:dyDescent="0.2">
      <c r="AX5141" s="78"/>
    </row>
    <row r="5142" spans="50:50" ht="0" hidden="1" customHeight="1" x14ac:dyDescent="0.2">
      <c r="AX5142" s="78"/>
    </row>
    <row r="5143" spans="50:50" ht="0" hidden="1" customHeight="1" x14ac:dyDescent="0.2">
      <c r="AX5143" s="78"/>
    </row>
    <row r="5144" spans="50:50" ht="0" hidden="1" customHeight="1" x14ac:dyDescent="0.2">
      <c r="AX5144" s="78"/>
    </row>
    <row r="5145" spans="50:50" ht="0" hidden="1" customHeight="1" x14ac:dyDescent="0.2">
      <c r="AX5145" s="78"/>
    </row>
    <row r="5146" spans="50:50" ht="0" hidden="1" customHeight="1" x14ac:dyDescent="0.2">
      <c r="AX5146" s="78"/>
    </row>
    <row r="5147" spans="50:50" ht="0" hidden="1" customHeight="1" x14ac:dyDescent="0.2">
      <c r="AX5147" s="78"/>
    </row>
    <row r="5148" spans="50:50" ht="0" hidden="1" customHeight="1" x14ac:dyDescent="0.2">
      <c r="AX5148" s="78"/>
    </row>
    <row r="5149" spans="50:50" ht="0" hidden="1" customHeight="1" x14ac:dyDescent="0.2">
      <c r="AX5149" s="78"/>
    </row>
    <row r="5150" spans="50:50" ht="0" hidden="1" customHeight="1" x14ac:dyDescent="0.2">
      <c r="AX5150" s="78"/>
    </row>
    <row r="5151" spans="50:50" ht="0" hidden="1" customHeight="1" x14ac:dyDescent="0.2">
      <c r="AX5151" s="78"/>
    </row>
    <row r="5152" spans="50:50" ht="0" hidden="1" customHeight="1" x14ac:dyDescent="0.2">
      <c r="AX5152" s="78"/>
    </row>
    <row r="5153" spans="50:50" ht="0" hidden="1" customHeight="1" x14ac:dyDescent="0.2">
      <c r="AX5153" s="78"/>
    </row>
    <row r="5154" spans="50:50" ht="0" hidden="1" customHeight="1" x14ac:dyDescent="0.2">
      <c r="AX5154" s="78"/>
    </row>
    <row r="5155" spans="50:50" ht="0" hidden="1" customHeight="1" x14ac:dyDescent="0.2">
      <c r="AX5155" s="78"/>
    </row>
    <row r="5156" spans="50:50" ht="0" hidden="1" customHeight="1" x14ac:dyDescent="0.2">
      <c r="AX5156" s="78"/>
    </row>
    <row r="5157" spans="50:50" ht="0" hidden="1" customHeight="1" x14ac:dyDescent="0.2">
      <c r="AX5157" s="78"/>
    </row>
    <row r="5158" spans="50:50" ht="0" hidden="1" customHeight="1" x14ac:dyDescent="0.2">
      <c r="AX5158" s="78"/>
    </row>
    <row r="5159" spans="50:50" ht="0" hidden="1" customHeight="1" x14ac:dyDescent="0.2">
      <c r="AX5159" s="78"/>
    </row>
    <row r="5160" spans="50:50" ht="0" hidden="1" customHeight="1" x14ac:dyDescent="0.2">
      <c r="AX5160" s="78"/>
    </row>
    <row r="5161" spans="50:50" ht="0" hidden="1" customHeight="1" x14ac:dyDescent="0.2">
      <c r="AX5161" s="78"/>
    </row>
    <row r="5162" spans="50:50" ht="0" hidden="1" customHeight="1" x14ac:dyDescent="0.2">
      <c r="AX5162" s="78"/>
    </row>
    <row r="5163" spans="50:50" ht="0" hidden="1" customHeight="1" x14ac:dyDescent="0.2">
      <c r="AX5163" s="78"/>
    </row>
    <row r="5164" spans="50:50" ht="0" hidden="1" customHeight="1" x14ac:dyDescent="0.2">
      <c r="AX5164" s="78"/>
    </row>
    <row r="5165" spans="50:50" ht="0" hidden="1" customHeight="1" x14ac:dyDescent="0.2">
      <c r="AX5165" s="78"/>
    </row>
    <row r="5166" spans="50:50" ht="0" hidden="1" customHeight="1" x14ac:dyDescent="0.2">
      <c r="AX5166" s="78"/>
    </row>
    <row r="5167" spans="50:50" ht="0" hidden="1" customHeight="1" x14ac:dyDescent="0.2">
      <c r="AX5167" s="78"/>
    </row>
    <row r="5168" spans="50:50" ht="0" hidden="1" customHeight="1" x14ac:dyDescent="0.2">
      <c r="AX5168" s="78"/>
    </row>
    <row r="5169" spans="50:50" ht="0" hidden="1" customHeight="1" x14ac:dyDescent="0.2">
      <c r="AX5169" s="78"/>
    </row>
    <row r="5170" spans="50:50" ht="0" hidden="1" customHeight="1" x14ac:dyDescent="0.2">
      <c r="AX5170" s="78"/>
    </row>
    <row r="5171" spans="50:50" ht="0" hidden="1" customHeight="1" x14ac:dyDescent="0.2">
      <c r="AX5171" s="78"/>
    </row>
    <row r="5172" spans="50:50" ht="0" hidden="1" customHeight="1" x14ac:dyDescent="0.2">
      <c r="AX5172" s="78"/>
    </row>
    <row r="5173" spans="50:50" ht="0" hidden="1" customHeight="1" x14ac:dyDescent="0.2">
      <c r="AX5173" s="78"/>
    </row>
    <row r="5174" spans="50:50" ht="0" hidden="1" customHeight="1" x14ac:dyDescent="0.2">
      <c r="AX5174" s="78"/>
    </row>
    <row r="5175" spans="50:50" ht="0" hidden="1" customHeight="1" x14ac:dyDescent="0.2">
      <c r="AX5175" s="78"/>
    </row>
    <row r="5176" spans="50:50" ht="0" hidden="1" customHeight="1" x14ac:dyDescent="0.2">
      <c r="AX5176" s="78"/>
    </row>
    <row r="5177" spans="50:50" ht="0" hidden="1" customHeight="1" x14ac:dyDescent="0.2">
      <c r="AX5177" s="78"/>
    </row>
    <row r="5178" spans="50:50" ht="0" hidden="1" customHeight="1" x14ac:dyDescent="0.2">
      <c r="AX5178" s="78"/>
    </row>
    <row r="5179" spans="50:50" ht="0" hidden="1" customHeight="1" x14ac:dyDescent="0.2">
      <c r="AX5179" s="78"/>
    </row>
    <row r="5180" spans="50:50" ht="0" hidden="1" customHeight="1" x14ac:dyDescent="0.2">
      <c r="AX5180" s="78"/>
    </row>
    <row r="5181" spans="50:50" ht="0" hidden="1" customHeight="1" x14ac:dyDescent="0.2">
      <c r="AX5181" s="78"/>
    </row>
    <row r="5182" spans="50:50" ht="0" hidden="1" customHeight="1" x14ac:dyDescent="0.2">
      <c r="AX5182" s="78"/>
    </row>
    <row r="5183" spans="50:50" ht="0" hidden="1" customHeight="1" x14ac:dyDescent="0.2">
      <c r="AX5183" s="78"/>
    </row>
    <row r="5184" spans="50:50" ht="0" hidden="1" customHeight="1" x14ac:dyDescent="0.2">
      <c r="AX5184" s="78"/>
    </row>
    <row r="5185" spans="50:50" ht="0" hidden="1" customHeight="1" x14ac:dyDescent="0.2">
      <c r="AX5185" s="78"/>
    </row>
    <row r="5186" spans="50:50" ht="0" hidden="1" customHeight="1" x14ac:dyDescent="0.2">
      <c r="AX5186" s="78"/>
    </row>
    <row r="5187" spans="50:50" ht="0" hidden="1" customHeight="1" x14ac:dyDescent="0.2">
      <c r="AX5187" s="78"/>
    </row>
    <row r="5188" spans="50:50" ht="0" hidden="1" customHeight="1" x14ac:dyDescent="0.2">
      <c r="AX5188" s="78"/>
    </row>
    <row r="5189" spans="50:50" ht="0" hidden="1" customHeight="1" x14ac:dyDescent="0.2">
      <c r="AX5189" s="78"/>
    </row>
    <row r="5190" spans="50:50" ht="0" hidden="1" customHeight="1" x14ac:dyDescent="0.2">
      <c r="AX5190" s="78"/>
    </row>
    <row r="5191" spans="50:50" ht="0" hidden="1" customHeight="1" x14ac:dyDescent="0.2">
      <c r="AX5191" s="78"/>
    </row>
    <row r="5192" spans="50:50" ht="0" hidden="1" customHeight="1" x14ac:dyDescent="0.2">
      <c r="AX5192" s="78"/>
    </row>
    <row r="5193" spans="50:50" ht="0" hidden="1" customHeight="1" x14ac:dyDescent="0.2">
      <c r="AX5193" s="78"/>
    </row>
    <row r="5194" spans="50:50" ht="0" hidden="1" customHeight="1" x14ac:dyDescent="0.2">
      <c r="AX5194" s="78"/>
    </row>
    <row r="5195" spans="50:50" ht="0" hidden="1" customHeight="1" x14ac:dyDescent="0.2">
      <c r="AX5195" s="78"/>
    </row>
    <row r="5196" spans="50:50" ht="0" hidden="1" customHeight="1" x14ac:dyDescent="0.2">
      <c r="AX5196" s="78"/>
    </row>
    <row r="5197" spans="50:50" ht="0" hidden="1" customHeight="1" x14ac:dyDescent="0.2">
      <c r="AX5197" s="78"/>
    </row>
    <row r="5198" spans="50:50" ht="0" hidden="1" customHeight="1" x14ac:dyDescent="0.2">
      <c r="AX5198" s="78"/>
    </row>
    <row r="5199" spans="50:50" ht="0" hidden="1" customHeight="1" x14ac:dyDescent="0.2">
      <c r="AX5199" s="78"/>
    </row>
    <row r="5200" spans="50:50" ht="0" hidden="1" customHeight="1" x14ac:dyDescent="0.2">
      <c r="AX5200" s="78"/>
    </row>
    <row r="5201" spans="50:50" ht="0" hidden="1" customHeight="1" x14ac:dyDescent="0.2">
      <c r="AX5201" s="78"/>
    </row>
    <row r="5202" spans="50:50" ht="0" hidden="1" customHeight="1" x14ac:dyDescent="0.2">
      <c r="AX5202" s="78"/>
    </row>
    <row r="5203" spans="50:50" ht="0" hidden="1" customHeight="1" x14ac:dyDescent="0.2">
      <c r="AX5203" s="78"/>
    </row>
    <row r="5204" spans="50:50" ht="0" hidden="1" customHeight="1" x14ac:dyDescent="0.2">
      <c r="AX5204" s="78"/>
    </row>
    <row r="5205" spans="50:50" ht="0" hidden="1" customHeight="1" x14ac:dyDescent="0.2">
      <c r="AX5205" s="78"/>
    </row>
    <row r="5206" spans="50:50" ht="0" hidden="1" customHeight="1" x14ac:dyDescent="0.2">
      <c r="AX5206" s="78"/>
    </row>
    <row r="5207" spans="50:50" ht="0" hidden="1" customHeight="1" x14ac:dyDescent="0.2">
      <c r="AX5207" s="78"/>
    </row>
    <row r="5208" spans="50:50" ht="0" hidden="1" customHeight="1" x14ac:dyDescent="0.2">
      <c r="AX5208" s="78"/>
    </row>
    <row r="5209" spans="50:50" ht="0" hidden="1" customHeight="1" x14ac:dyDescent="0.2">
      <c r="AX5209" s="78"/>
    </row>
    <row r="5210" spans="50:50" ht="0" hidden="1" customHeight="1" x14ac:dyDescent="0.2">
      <c r="AX5210" s="78"/>
    </row>
    <row r="5211" spans="50:50" ht="0" hidden="1" customHeight="1" x14ac:dyDescent="0.2">
      <c r="AX5211" s="78"/>
    </row>
    <row r="5212" spans="50:50" ht="0" hidden="1" customHeight="1" x14ac:dyDescent="0.2">
      <c r="AX5212" s="78"/>
    </row>
    <row r="5213" spans="50:50" ht="0" hidden="1" customHeight="1" x14ac:dyDescent="0.2">
      <c r="AX5213" s="78"/>
    </row>
    <row r="5214" spans="50:50" ht="0" hidden="1" customHeight="1" x14ac:dyDescent="0.2">
      <c r="AX5214" s="78"/>
    </row>
    <row r="5215" spans="50:50" ht="0" hidden="1" customHeight="1" x14ac:dyDescent="0.2">
      <c r="AX5215" s="78"/>
    </row>
    <row r="5216" spans="50:50" ht="0" hidden="1" customHeight="1" x14ac:dyDescent="0.2">
      <c r="AX5216" s="78"/>
    </row>
    <row r="5217" spans="50:50" ht="0" hidden="1" customHeight="1" x14ac:dyDescent="0.2">
      <c r="AX5217" s="78"/>
    </row>
    <row r="5218" spans="50:50" ht="0" hidden="1" customHeight="1" x14ac:dyDescent="0.2">
      <c r="AX5218" s="78"/>
    </row>
    <row r="5219" spans="50:50" ht="0" hidden="1" customHeight="1" x14ac:dyDescent="0.2">
      <c r="AX5219" s="78"/>
    </row>
    <row r="5220" spans="50:50" ht="0" hidden="1" customHeight="1" x14ac:dyDescent="0.2">
      <c r="AX5220" s="78"/>
    </row>
    <row r="5221" spans="50:50" ht="0" hidden="1" customHeight="1" x14ac:dyDescent="0.2">
      <c r="AX5221" s="78"/>
    </row>
    <row r="5222" spans="50:50" ht="0" hidden="1" customHeight="1" x14ac:dyDescent="0.2">
      <c r="AX5222" s="78"/>
    </row>
    <row r="5223" spans="50:50" ht="0" hidden="1" customHeight="1" x14ac:dyDescent="0.2">
      <c r="AX5223" s="78"/>
    </row>
    <row r="5224" spans="50:50" ht="0" hidden="1" customHeight="1" x14ac:dyDescent="0.2">
      <c r="AX5224" s="78"/>
    </row>
    <row r="5225" spans="50:50" ht="0" hidden="1" customHeight="1" x14ac:dyDescent="0.2">
      <c r="AX5225" s="78"/>
    </row>
    <row r="5226" spans="50:50" ht="0" hidden="1" customHeight="1" x14ac:dyDescent="0.2">
      <c r="AX5226" s="78"/>
    </row>
    <row r="5227" spans="50:50" ht="0" hidden="1" customHeight="1" x14ac:dyDescent="0.2">
      <c r="AX5227" s="78"/>
    </row>
    <row r="5228" spans="50:50" ht="0" hidden="1" customHeight="1" x14ac:dyDescent="0.2">
      <c r="AX5228" s="78"/>
    </row>
    <row r="5229" spans="50:50" ht="0" hidden="1" customHeight="1" x14ac:dyDescent="0.2">
      <c r="AX5229" s="78"/>
    </row>
    <row r="5230" spans="50:50" ht="0" hidden="1" customHeight="1" x14ac:dyDescent="0.2">
      <c r="AX5230" s="78"/>
    </row>
    <row r="5231" spans="50:50" ht="0" hidden="1" customHeight="1" x14ac:dyDescent="0.2">
      <c r="AX5231" s="78"/>
    </row>
    <row r="5232" spans="50:50" ht="0" hidden="1" customHeight="1" x14ac:dyDescent="0.2">
      <c r="AX5232" s="78"/>
    </row>
    <row r="5233" spans="50:50" ht="0" hidden="1" customHeight="1" x14ac:dyDescent="0.2">
      <c r="AX5233" s="78"/>
    </row>
    <row r="5234" spans="50:50" ht="0" hidden="1" customHeight="1" x14ac:dyDescent="0.2">
      <c r="AX5234" s="78"/>
    </row>
    <row r="5235" spans="50:50" ht="0" hidden="1" customHeight="1" x14ac:dyDescent="0.2">
      <c r="AX5235" s="78"/>
    </row>
    <row r="5236" spans="50:50" ht="0" hidden="1" customHeight="1" x14ac:dyDescent="0.2">
      <c r="AX5236" s="78"/>
    </row>
    <row r="5237" spans="50:50" ht="0" hidden="1" customHeight="1" x14ac:dyDescent="0.2">
      <c r="AX5237" s="78"/>
    </row>
    <row r="5238" spans="50:50" ht="0" hidden="1" customHeight="1" x14ac:dyDescent="0.2">
      <c r="AX5238" s="78"/>
    </row>
    <row r="5239" spans="50:50" ht="0" hidden="1" customHeight="1" x14ac:dyDescent="0.2">
      <c r="AX5239" s="78"/>
    </row>
    <row r="5240" spans="50:50" ht="0" hidden="1" customHeight="1" x14ac:dyDescent="0.2">
      <c r="AX5240" s="78"/>
    </row>
    <row r="5241" spans="50:50" ht="0" hidden="1" customHeight="1" x14ac:dyDescent="0.2">
      <c r="AX5241" s="78"/>
    </row>
    <row r="5242" spans="50:50" ht="0" hidden="1" customHeight="1" x14ac:dyDescent="0.2">
      <c r="AX5242" s="78"/>
    </row>
    <row r="5243" spans="50:50" ht="0" hidden="1" customHeight="1" x14ac:dyDescent="0.2">
      <c r="AX5243" s="78"/>
    </row>
    <row r="5244" spans="50:50" ht="0" hidden="1" customHeight="1" x14ac:dyDescent="0.2">
      <c r="AX5244" s="78"/>
    </row>
    <row r="5245" spans="50:50" ht="0" hidden="1" customHeight="1" x14ac:dyDescent="0.2">
      <c r="AX5245" s="78"/>
    </row>
    <row r="5246" spans="50:50" ht="0" hidden="1" customHeight="1" x14ac:dyDescent="0.2">
      <c r="AX5246" s="78"/>
    </row>
    <row r="5247" spans="50:50" ht="0" hidden="1" customHeight="1" x14ac:dyDescent="0.2">
      <c r="AX5247" s="78"/>
    </row>
    <row r="5248" spans="50:50" ht="0" hidden="1" customHeight="1" x14ac:dyDescent="0.2">
      <c r="AX5248" s="78"/>
    </row>
    <row r="5249" spans="50:50" ht="0" hidden="1" customHeight="1" x14ac:dyDescent="0.2">
      <c r="AX5249" s="78"/>
    </row>
    <row r="5250" spans="50:50" ht="0" hidden="1" customHeight="1" x14ac:dyDescent="0.2">
      <c r="AX5250" s="78"/>
    </row>
    <row r="5251" spans="50:50" ht="0" hidden="1" customHeight="1" x14ac:dyDescent="0.2">
      <c r="AX5251" s="78"/>
    </row>
    <row r="5252" spans="50:50" ht="0" hidden="1" customHeight="1" x14ac:dyDescent="0.2">
      <c r="AX5252" s="78"/>
    </row>
    <row r="5253" spans="50:50" ht="0" hidden="1" customHeight="1" x14ac:dyDescent="0.2">
      <c r="AX5253" s="78"/>
    </row>
    <row r="5254" spans="50:50" ht="0" hidden="1" customHeight="1" x14ac:dyDescent="0.2">
      <c r="AX5254" s="78"/>
    </row>
    <row r="5255" spans="50:50" ht="0" hidden="1" customHeight="1" x14ac:dyDescent="0.2">
      <c r="AX5255" s="78"/>
    </row>
    <row r="5256" spans="50:50" ht="0" hidden="1" customHeight="1" x14ac:dyDescent="0.2">
      <c r="AX5256" s="78"/>
    </row>
    <row r="5257" spans="50:50" ht="0" hidden="1" customHeight="1" x14ac:dyDescent="0.2">
      <c r="AX5257" s="78"/>
    </row>
    <row r="5258" spans="50:50" ht="0" hidden="1" customHeight="1" x14ac:dyDescent="0.2">
      <c r="AX5258" s="78"/>
    </row>
    <row r="5259" spans="50:50" ht="0" hidden="1" customHeight="1" x14ac:dyDescent="0.2">
      <c r="AX5259" s="78"/>
    </row>
    <row r="5260" spans="50:50" ht="0" hidden="1" customHeight="1" x14ac:dyDescent="0.2">
      <c r="AX5260" s="78"/>
    </row>
    <row r="5261" spans="50:50" ht="0" hidden="1" customHeight="1" x14ac:dyDescent="0.2">
      <c r="AX5261" s="78"/>
    </row>
    <row r="5262" spans="50:50" ht="0" hidden="1" customHeight="1" x14ac:dyDescent="0.2">
      <c r="AX5262" s="78"/>
    </row>
    <row r="5263" spans="50:50" ht="0" hidden="1" customHeight="1" x14ac:dyDescent="0.2">
      <c r="AX5263" s="78"/>
    </row>
    <row r="5264" spans="50:50" ht="0" hidden="1" customHeight="1" x14ac:dyDescent="0.2">
      <c r="AX5264" s="78"/>
    </row>
    <row r="5265" spans="50:50" ht="0" hidden="1" customHeight="1" x14ac:dyDescent="0.2">
      <c r="AX5265" s="78"/>
    </row>
    <row r="5266" spans="50:50" ht="0" hidden="1" customHeight="1" x14ac:dyDescent="0.2">
      <c r="AX5266" s="78"/>
    </row>
    <row r="5267" spans="50:50" ht="0" hidden="1" customHeight="1" x14ac:dyDescent="0.2">
      <c r="AX5267" s="78"/>
    </row>
    <row r="5268" spans="50:50" ht="0" hidden="1" customHeight="1" x14ac:dyDescent="0.2">
      <c r="AX5268" s="78"/>
    </row>
    <row r="5269" spans="50:50" ht="0" hidden="1" customHeight="1" x14ac:dyDescent="0.2">
      <c r="AX5269" s="78"/>
    </row>
    <row r="5270" spans="50:50" ht="0" hidden="1" customHeight="1" x14ac:dyDescent="0.2">
      <c r="AX5270" s="78"/>
    </row>
    <row r="5271" spans="50:50" ht="0" hidden="1" customHeight="1" x14ac:dyDescent="0.2">
      <c r="AX5271" s="78"/>
    </row>
    <row r="5272" spans="50:50" ht="0" hidden="1" customHeight="1" x14ac:dyDescent="0.2">
      <c r="AX5272" s="78"/>
    </row>
    <row r="5273" spans="50:50" ht="0" hidden="1" customHeight="1" x14ac:dyDescent="0.2">
      <c r="AX5273" s="78"/>
    </row>
    <row r="5274" spans="50:50" ht="0" hidden="1" customHeight="1" x14ac:dyDescent="0.2">
      <c r="AX5274" s="78"/>
    </row>
    <row r="5275" spans="50:50" ht="0" hidden="1" customHeight="1" x14ac:dyDescent="0.2">
      <c r="AX5275" s="78"/>
    </row>
    <row r="5276" spans="50:50" ht="0" hidden="1" customHeight="1" x14ac:dyDescent="0.2">
      <c r="AX5276" s="78"/>
    </row>
    <row r="5277" spans="50:50" ht="0" hidden="1" customHeight="1" x14ac:dyDescent="0.2">
      <c r="AX5277" s="78"/>
    </row>
    <row r="5278" spans="50:50" ht="0" hidden="1" customHeight="1" x14ac:dyDescent="0.2">
      <c r="AX5278" s="78"/>
    </row>
    <row r="5279" spans="50:50" ht="0" hidden="1" customHeight="1" x14ac:dyDescent="0.2">
      <c r="AX5279" s="78"/>
    </row>
    <row r="5280" spans="50:50" ht="0" hidden="1" customHeight="1" x14ac:dyDescent="0.2">
      <c r="AX5280" s="78"/>
    </row>
    <row r="5281" spans="50:50" ht="0" hidden="1" customHeight="1" x14ac:dyDescent="0.2">
      <c r="AX5281" s="78"/>
    </row>
    <row r="5282" spans="50:50" ht="0" hidden="1" customHeight="1" x14ac:dyDescent="0.2">
      <c r="AX5282" s="78"/>
    </row>
    <row r="5283" spans="50:50" ht="0" hidden="1" customHeight="1" x14ac:dyDescent="0.2">
      <c r="AX5283" s="78"/>
    </row>
    <row r="5284" spans="50:50" ht="0" hidden="1" customHeight="1" x14ac:dyDescent="0.2">
      <c r="AX5284" s="78"/>
    </row>
    <row r="5285" spans="50:50" ht="0" hidden="1" customHeight="1" x14ac:dyDescent="0.2">
      <c r="AX5285" s="78"/>
    </row>
    <row r="5286" spans="50:50" ht="0" hidden="1" customHeight="1" x14ac:dyDescent="0.2">
      <c r="AX5286" s="78"/>
    </row>
    <row r="5287" spans="50:50" ht="0" hidden="1" customHeight="1" x14ac:dyDescent="0.2">
      <c r="AX5287" s="78"/>
    </row>
    <row r="5288" spans="50:50" ht="0" hidden="1" customHeight="1" x14ac:dyDescent="0.2">
      <c r="AX5288" s="78"/>
    </row>
    <row r="5289" spans="50:50" ht="0" hidden="1" customHeight="1" x14ac:dyDescent="0.2">
      <c r="AX5289" s="78"/>
    </row>
    <row r="5290" spans="50:50" ht="0" hidden="1" customHeight="1" x14ac:dyDescent="0.2">
      <c r="AX5290" s="78"/>
    </row>
    <row r="5291" spans="50:50" ht="0" hidden="1" customHeight="1" x14ac:dyDescent="0.2">
      <c r="AX5291" s="78"/>
    </row>
    <row r="5292" spans="50:50" ht="0" hidden="1" customHeight="1" x14ac:dyDescent="0.2">
      <c r="AX5292" s="78"/>
    </row>
    <row r="5293" spans="50:50" ht="0" hidden="1" customHeight="1" x14ac:dyDescent="0.2">
      <c r="AX5293" s="78"/>
    </row>
    <row r="5294" spans="50:50" ht="0" hidden="1" customHeight="1" x14ac:dyDescent="0.2">
      <c r="AX5294" s="78"/>
    </row>
    <row r="5295" spans="50:50" ht="0" hidden="1" customHeight="1" x14ac:dyDescent="0.2">
      <c r="AX5295" s="78"/>
    </row>
    <row r="5296" spans="50:50" ht="0" hidden="1" customHeight="1" x14ac:dyDescent="0.2">
      <c r="AX5296" s="78"/>
    </row>
    <row r="5297" spans="50:50" ht="0" hidden="1" customHeight="1" x14ac:dyDescent="0.2">
      <c r="AX5297" s="78"/>
    </row>
    <row r="5298" spans="50:50" ht="0" hidden="1" customHeight="1" x14ac:dyDescent="0.2">
      <c r="AX5298" s="78"/>
    </row>
    <row r="5299" spans="50:50" ht="0" hidden="1" customHeight="1" x14ac:dyDescent="0.2">
      <c r="AX5299" s="78"/>
    </row>
    <row r="5300" spans="50:50" ht="0" hidden="1" customHeight="1" x14ac:dyDescent="0.2">
      <c r="AX5300" s="78"/>
    </row>
    <row r="5301" spans="50:50" ht="0" hidden="1" customHeight="1" x14ac:dyDescent="0.2">
      <c r="AX5301" s="78"/>
    </row>
    <row r="5302" spans="50:50" ht="0" hidden="1" customHeight="1" x14ac:dyDescent="0.2">
      <c r="AX5302" s="78"/>
    </row>
    <row r="5303" spans="50:50" ht="0" hidden="1" customHeight="1" x14ac:dyDescent="0.2">
      <c r="AX5303" s="78"/>
    </row>
    <row r="5304" spans="50:50" ht="0" hidden="1" customHeight="1" x14ac:dyDescent="0.2">
      <c r="AX5304" s="78"/>
    </row>
    <row r="5305" spans="50:50" ht="0" hidden="1" customHeight="1" x14ac:dyDescent="0.2">
      <c r="AX5305" s="78"/>
    </row>
    <row r="5306" spans="50:50" ht="0" hidden="1" customHeight="1" x14ac:dyDescent="0.2">
      <c r="AX5306" s="78"/>
    </row>
    <row r="5307" spans="50:50" ht="0" hidden="1" customHeight="1" x14ac:dyDescent="0.2">
      <c r="AX5307" s="78"/>
    </row>
    <row r="5308" spans="50:50" ht="0" hidden="1" customHeight="1" x14ac:dyDescent="0.2">
      <c r="AX5308" s="78"/>
    </row>
    <row r="5309" spans="50:50" ht="0" hidden="1" customHeight="1" x14ac:dyDescent="0.2">
      <c r="AX5309" s="78"/>
    </row>
    <row r="5310" spans="50:50" ht="0" hidden="1" customHeight="1" x14ac:dyDescent="0.2">
      <c r="AX5310" s="78"/>
    </row>
    <row r="5311" spans="50:50" ht="0" hidden="1" customHeight="1" x14ac:dyDescent="0.2">
      <c r="AX5311" s="78"/>
    </row>
    <row r="5312" spans="50:50" ht="0" hidden="1" customHeight="1" x14ac:dyDescent="0.2">
      <c r="AX5312" s="78"/>
    </row>
    <row r="5313" spans="50:50" ht="0" hidden="1" customHeight="1" x14ac:dyDescent="0.2">
      <c r="AX5313" s="78"/>
    </row>
    <row r="5314" spans="50:50" ht="0" hidden="1" customHeight="1" x14ac:dyDescent="0.2">
      <c r="AX5314" s="78"/>
    </row>
    <row r="5315" spans="50:50" ht="0" hidden="1" customHeight="1" x14ac:dyDescent="0.2">
      <c r="AX5315" s="78"/>
    </row>
    <row r="5316" spans="50:50" ht="0" hidden="1" customHeight="1" x14ac:dyDescent="0.2">
      <c r="AX5316" s="78"/>
    </row>
    <row r="5317" spans="50:50" ht="0" hidden="1" customHeight="1" x14ac:dyDescent="0.2">
      <c r="AX5317" s="78"/>
    </row>
    <row r="5318" spans="50:50" ht="0" hidden="1" customHeight="1" x14ac:dyDescent="0.2">
      <c r="AX5318" s="78"/>
    </row>
    <row r="5319" spans="50:50" ht="0" hidden="1" customHeight="1" x14ac:dyDescent="0.2">
      <c r="AX5319" s="78"/>
    </row>
    <row r="5320" spans="50:50" ht="0" hidden="1" customHeight="1" x14ac:dyDescent="0.2">
      <c r="AX5320" s="78"/>
    </row>
    <row r="5321" spans="50:50" ht="0" hidden="1" customHeight="1" x14ac:dyDescent="0.2">
      <c r="AX5321" s="78"/>
    </row>
    <row r="5322" spans="50:50" ht="0" hidden="1" customHeight="1" x14ac:dyDescent="0.2">
      <c r="AX5322" s="78"/>
    </row>
    <row r="5323" spans="50:50" ht="0" hidden="1" customHeight="1" x14ac:dyDescent="0.2">
      <c r="AX5323" s="78"/>
    </row>
    <row r="5324" spans="50:50" ht="0" hidden="1" customHeight="1" x14ac:dyDescent="0.2">
      <c r="AX5324" s="78"/>
    </row>
    <row r="5325" spans="50:50" ht="0" hidden="1" customHeight="1" x14ac:dyDescent="0.2">
      <c r="AX5325" s="78"/>
    </row>
    <row r="5326" spans="50:50" ht="0" hidden="1" customHeight="1" x14ac:dyDescent="0.2">
      <c r="AX5326" s="78"/>
    </row>
    <row r="5327" spans="50:50" ht="0" hidden="1" customHeight="1" x14ac:dyDescent="0.2">
      <c r="AX5327" s="78"/>
    </row>
    <row r="5328" spans="50:50" ht="0" hidden="1" customHeight="1" x14ac:dyDescent="0.2">
      <c r="AX5328" s="78"/>
    </row>
    <row r="5329" spans="50:50" ht="0" hidden="1" customHeight="1" x14ac:dyDescent="0.2">
      <c r="AX5329" s="78"/>
    </row>
    <row r="5330" spans="50:50" ht="0" hidden="1" customHeight="1" x14ac:dyDescent="0.2">
      <c r="AX5330" s="78"/>
    </row>
    <row r="5331" spans="50:50" ht="0" hidden="1" customHeight="1" x14ac:dyDescent="0.2">
      <c r="AX5331" s="78"/>
    </row>
    <row r="5332" spans="50:50" ht="0" hidden="1" customHeight="1" x14ac:dyDescent="0.2">
      <c r="AX5332" s="78"/>
    </row>
    <row r="5333" spans="50:50" ht="0" hidden="1" customHeight="1" x14ac:dyDescent="0.2">
      <c r="AX5333" s="78"/>
    </row>
    <row r="5334" spans="50:50" ht="0" hidden="1" customHeight="1" x14ac:dyDescent="0.2">
      <c r="AX5334" s="78"/>
    </row>
    <row r="5335" spans="50:50" ht="0" hidden="1" customHeight="1" x14ac:dyDescent="0.2">
      <c r="AX5335" s="78"/>
    </row>
    <row r="5336" spans="50:50" ht="0" hidden="1" customHeight="1" x14ac:dyDescent="0.2">
      <c r="AX5336" s="78"/>
    </row>
    <row r="5337" spans="50:50" ht="0" hidden="1" customHeight="1" x14ac:dyDescent="0.2">
      <c r="AX5337" s="78"/>
    </row>
    <row r="5338" spans="50:50" ht="0" hidden="1" customHeight="1" x14ac:dyDescent="0.2">
      <c r="AX5338" s="78"/>
    </row>
    <row r="5339" spans="50:50" ht="0" hidden="1" customHeight="1" x14ac:dyDescent="0.2">
      <c r="AX5339" s="78"/>
    </row>
    <row r="5340" spans="50:50" ht="0" hidden="1" customHeight="1" x14ac:dyDescent="0.2">
      <c r="AX5340" s="78"/>
    </row>
    <row r="5341" spans="50:50" ht="0" hidden="1" customHeight="1" x14ac:dyDescent="0.2">
      <c r="AX5341" s="78"/>
    </row>
    <row r="5342" spans="50:50" ht="0" hidden="1" customHeight="1" x14ac:dyDescent="0.2">
      <c r="AX5342" s="78"/>
    </row>
    <row r="5343" spans="50:50" ht="0" hidden="1" customHeight="1" x14ac:dyDescent="0.2">
      <c r="AX5343" s="78"/>
    </row>
    <row r="5344" spans="50:50" ht="0" hidden="1" customHeight="1" x14ac:dyDescent="0.2">
      <c r="AX5344" s="78"/>
    </row>
    <row r="5345" spans="50:50" ht="0" hidden="1" customHeight="1" x14ac:dyDescent="0.2">
      <c r="AX5345" s="78"/>
    </row>
    <row r="5346" spans="50:50" ht="0" hidden="1" customHeight="1" x14ac:dyDescent="0.2">
      <c r="AX5346" s="78"/>
    </row>
    <row r="5347" spans="50:50" ht="0" hidden="1" customHeight="1" x14ac:dyDescent="0.2">
      <c r="AX5347" s="78"/>
    </row>
    <row r="5348" spans="50:50" ht="0" hidden="1" customHeight="1" x14ac:dyDescent="0.2">
      <c r="AX5348" s="78"/>
    </row>
    <row r="5349" spans="50:50" ht="0" hidden="1" customHeight="1" x14ac:dyDescent="0.2">
      <c r="AX5349" s="78"/>
    </row>
    <row r="5350" spans="50:50" ht="0" hidden="1" customHeight="1" x14ac:dyDescent="0.2">
      <c r="AX5350" s="78"/>
    </row>
    <row r="5351" spans="50:50" ht="0" hidden="1" customHeight="1" x14ac:dyDescent="0.2">
      <c r="AX5351" s="78"/>
    </row>
    <row r="5352" spans="50:50" ht="0" hidden="1" customHeight="1" x14ac:dyDescent="0.2">
      <c r="AX5352" s="78"/>
    </row>
    <row r="5353" spans="50:50" ht="0" hidden="1" customHeight="1" x14ac:dyDescent="0.2">
      <c r="AX5353" s="78"/>
    </row>
    <row r="5354" spans="50:50" ht="0" hidden="1" customHeight="1" x14ac:dyDescent="0.2">
      <c r="AX5354" s="78"/>
    </row>
    <row r="5355" spans="50:50" ht="0" hidden="1" customHeight="1" x14ac:dyDescent="0.2">
      <c r="AX5355" s="78"/>
    </row>
    <row r="5356" spans="50:50" ht="0" hidden="1" customHeight="1" x14ac:dyDescent="0.2">
      <c r="AX5356" s="78"/>
    </row>
    <row r="5357" spans="50:50" ht="0" hidden="1" customHeight="1" x14ac:dyDescent="0.2">
      <c r="AX5357" s="78"/>
    </row>
    <row r="5358" spans="50:50" ht="0" hidden="1" customHeight="1" x14ac:dyDescent="0.2">
      <c r="AX5358" s="78"/>
    </row>
    <row r="5359" spans="50:50" ht="0" hidden="1" customHeight="1" x14ac:dyDescent="0.2">
      <c r="AX5359" s="78"/>
    </row>
    <row r="5360" spans="50:50" ht="0" hidden="1" customHeight="1" x14ac:dyDescent="0.2">
      <c r="AX5360" s="78"/>
    </row>
    <row r="5361" spans="50:50" ht="0" hidden="1" customHeight="1" x14ac:dyDescent="0.2">
      <c r="AX5361" s="78"/>
    </row>
    <row r="5362" spans="50:50" ht="0" hidden="1" customHeight="1" x14ac:dyDescent="0.2">
      <c r="AX5362" s="78"/>
    </row>
    <row r="5363" spans="50:50" ht="0" hidden="1" customHeight="1" x14ac:dyDescent="0.2">
      <c r="AX5363" s="78"/>
    </row>
    <row r="5364" spans="50:50" ht="0" hidden="1" customHeight="1" x14ac:dyDescent="0.2">
      <c r="AX5364" s="78"/>
    </row>
    <row r="5365" spans="50:50" ht="0" hidden="1" customHeight="1" x14ac:dyDescent="0.2">
      <c r="AX5365" s="78"/>
    </row>
    <row r="5366" spans="50:50" ht="0" hidden="1" customHeight="1" x14ac:dyDescent="0.2">
      <c r="AX5366" s="78"/>
    </row>
    <row r="5367" spans="50:50" ht="0" hidden="1" customHeight="1" x14ac:dyDescent="0.2">
      <c r="AX5367" s="78"/>
    </row>
    <row r="5368" spans="50:50" ht="0" hidden="1" customHeight="1" x14ac:dyDescent="0.2">
      <c r="AX5368" s="78"/>
    </row>
    <row r="5369" spans="50:50" ht="0" hidden="1" customHeight="1" x14ac:dyDescent="0.2">
      <c r="AX5369" s="78"/>
    </row>
    <row r="5370" spans="50:50" ht="0" hidden="1" customHeight="1" x14ac:dyDescent="0.2">
      <c r="AX5370" s="78"/>
    </row>
    <row r="5371" spans="50:50" ht="0" hidden="1" customHeight="1" x14ac:dyDescent="0.2">
      <c r="AX5371" s="78"/>
    </row>
    <row r="5372" spans="50:50" ht="0" hidden="1" customHeight="1" x14ac:dyDescent="0.2">
      <c r="AX5372" s="78"/>
    </row>
    <row r="5373" spans="50:50" ht="0" hidden="1" customHeight="1" x14ac:dyDescent="0.2">
      <c r="AX5373" s="78"/>
    </row>
    <row r="5374" spans="50:50" ht="0" hidden="1" customHeight="1" x14ac:dyDescent="0.2">
      <c r="AX5374" s="78"/>
    </row>
    <row r="5375" spans="50:50" ht="0" hidden="1" customHeight="1" x14ac:dyDescent="0.2">
      <c r="AX5375" s="78"/>
    </row>
    <row r="5376" spans="50:50" ht="0" hidden="1" customHeight="1" x14ac:dyDescent="0.2">
      <c r="AX5376" s="78"/>
    </row>
    <row r="5377" spans="50:50" ht="0" hidden="1" customHeight="1" x14ac:dyDescent="0.2">
      <c r="AX5377" s="78"/>
    </row>
    <row r="5378" spans="50:50" ht="0" hidden="1" customHeight="1" x14ac:dyDescent="0.2">
      <c r="AX5378" s="78"/>
    </row>
    <row r="5379" spans="50:50" ht="0" hidden="1" customHeight="1" x14ac:dyDescent="0.2">
      <c r="AX5379" s="78"/>
    </row>
    <row r="5380" spans="50:50" ht="0" hidden="1" customHeight="1" x14ac:dyDescent="0.2">
      <c r="AX5380" s="78"/>
    </row>
    <row r="5381" spans="50:50" ht="0" hidden="1" customHeight="1" x14ac:dyDescent="0.2">
      <c r="AX5381" s="78"/>
    </row>
    <row r="5382" spans="50:50" ht="0" hidden="1" customHeight="1" x14ac:dyDescent="0.2">
      <c r="AX5382" s="78"/>
    </row>
    <row r="5383" spans="50:50" ht="0" hidden="1" customHeight="1" x14ac:dyDescent="0.2">
      <c r="AX5383" s="78"/>
    </row>
    <row r="5384" spans="50:50" ht="0" hidden="1" customHeight="1" x14ac:dyDescent="0.2">
      <c r="AX5384" s="78"/>
    </row>
    <row r="5385" spans="50:50" ht="0" hidden="1" customHeight="1" x14ac:dyDescent="0.2">
      <c r="AX5385" s="78"/>
    </row>
    <row r="5386" spans="50:50" ht="0" hidden="1" customHeight="1" x14ac:dyDescent="0.2">
      <c r="AX5386" s="78"/>
    </row>
    <row r="5387" spans="50:50" ht="0" hidden="1" customHeight="1" x14ac:dyDescent="0.2">
      <c r="AX5387" s="78"/>
    </row>
    <row r="5388" spans="50:50" ht="0" hidden="1" customHeight="1" x14ac:dyDescent="0.2">
      <c r="AX5388" s="78"/>
    </row>
    <row r="5389" spans="50:50" ht="0" hidden="1" customHeight="1" x14ac:dyDescent="0.2">
      <c r="AX5389" s="78"/>
    </row>
    <row r="5390" spans="50:50" ht="0" hidden="1" customHeight="1" x14ac:dyDescent="0.2">
      <c r="AX5390" s="78"/>
    </row>
    <row r="5391" spans="50:50" ht="0" hidden="1" customHeight="1" x14ac:dyDescent="0.2">
      <c r="AX5391" s="78"/>
    </row>
    <row r="5392" spans="50:50" ht="0" hidden="1" customHeight="1" x14ac:dyDescent="0.2">
      <c r="AX5392" s="78"/>
    </row>
    <row r="5393" spans="50:50" ht="0" hidden="1" customHeight="1" x14ac:dyDescent="0.2">
      <c r="AX5393" s="78"/>
    </row>
    <row r="5394" spans="50:50" ht="0" hidden="1" customHeight="1" x14ac:dyDescent="0.2">
      <c r="AX5394" s="78"/>
    </row>
    <row r="5395" spans="50:50" ht="0" hidden="1" customHeight="1" x14ac:dyDescent="0.2">
      <c r="AX5395" s="78"/>
    </row>
    <row r="5396" spans="50:50" ht="0" hidden="1" customHeight="1" x14ac:dyDescent="0.2">
      <c r="AX5396" s="78"/>
    </row>
    <row r="5397" spans="50:50" ht="0" hidden="1" customHeight="1" x14ac:dyDescent="0.2">
      <c r="AX5397" s="78"/>
    </row>
    <row r="5398" spans="50:50" ht="0" hidden="1" customHeight="1" x14ac:dyDescent="0.2">
      <c r="AX5398" s="78"/>
    </row>
    <row r="5399" spans="50:50" ht="0" hidden="1" customHeight="1" x14ac:dyDescent="0.2">
      <c r="AX5399" s="78"/>
    </row>
    <row r="5400" spans="50:50" ht="0" hidden="1" customHeight="1" x14ac:dyDescent="0.2">
      <c r="AX5400" s="78"/>
    </row>
    <row r="5401" spans="50:50" ht="0" hidden="1" customHeight="1" x14ac:dyDescent="0.2">
      <c r="AX5401" s="78"/>
    </row>
    <row r="5402" spans="50:50" ht="0" hidden="1" customHeight="1" x14ac:dyDescent="0.2">
      <c r="AX5402" s="78"/>
    </row>
    <row r="5403" spans="50:50" ht="0" hidden="1" customHeight="1" x14ac:dyDescent="0.2">
      <c r="AX5403" s="78"/>
    </row>
    <row r="5404" spans="50:50" ht="0" hidden="1" customHeight="1" x14ac:dyDescent="0.2">
      <c r="AX5404" s="78"/>
    </row>
    <row r="5405" spans="50:50" ht="0" hidden="1" customHeight="1" x14ac:dyDescent="0.2">
      <c r="AX5405" s="78"/>
    </row>
    <row r="5406" spans="50:50" ht="0" hidden="1" customHeight="1" x14ac:dyDescent="0.2">
      <c r="AX5406" s="78"/>
    </row>
    <row r="5407" spans="50:50" ht="0" hidden="1" customHeight="1" x14ac:dyDescent="0.2">
      <c r="AX5407" s="78"/>
    </row>
    <row r="5408" spans="50:50" ht="0" hidden="1" customHeight="1" x14ac:dyDescent="0.2">
      <c r="AX5408" s="78"/>
    </row>
    <row r="5409" spans="50:50" ht="0" hidden="1" customHeight="1" x14ac:dyDescent="0.2">
      <c r="AX5409" s="78"/>
    </row>
    <row r="5410" spans="50:50" ht="0" hidden="1" customHeight="1" x14ac:dyDescent="0.2">
      <c r="AX5410" s="78"/>
    </row>
    <row r="5411" spans="50:50" ht="0" hidden="1" customHeight="1" x14ac:dyDescent="0.2">
      <c r="AX5411" s="78"/>
    </row>
    <row r="5412" spans="50:50" ht="0" hidden="1" customHeight="1" x14ac:dyDescent="0.2">
      <c r="AX5412" s="78"/>
    </row>
    <row r="5413" spans="50:50" ht="0" hidden="1" customHeight="1" x14ac:dyDescent="0.2">
      <c r="AX5413" s="78"/>
    </row>
    <row r="5414" spans="50:50" ht="0" hidden="1" customHeight="1" x14ac:dyDescent="0.2">
      <c r="AX5414" s="78"/>
    </row>
    <row r="5415" spans="50:50" ht="0" hidden="1" customHeight="1" x14ac:dyDescent="0.2">
      <c r="AX5415" s="78"/>
    </row>
    <row r="5416" spans="50:50" ht="0" hidden="1" customHeight="1" x14ac:dyDescent="0.2">
      <c r="AX5416" s="78"/>
    </row>
    <row r="5417" spans="50:50" ht="0" hidden="1" customHeight="1" x14ac:dyDescent="0.2">
      <c r="AX5417" s="78"/>
    </row>
    <row r="5418" spans="50:50" ht="0" hidden="1" customHeight="1" x14ac:dyDescent="0.2">
      <c r="AX5418" s="78"/>
    </row>
    <row r="5419" spans="50:50" ht="0" hidden="1" customHeight="1" x14ac:dyDescent="0.2">
      <c r="AX5419" s="78"/>
    </row>
    <row r="5420" spans="50:50" ht="0" hidden="1" customHeight="1" x14ac:dyDescent="0.2">
      <c r="AX5420" s="78"/>
    </row>
    <row r="5421" spans="50:50" ht="0" hidden="1" customHeight="1" x14ac:dyDescent="0.2">
      <c r="AX5421" s="78"/>
    </row>
    <row r="5422" spans="50:50" ht="0" hidden="1" customHeight="1" x14ac:dyDescent="0.2">
      <c r="AX5422" s="78"/>
    </row>
    <row r="5423" spans="50:50" ht="0" hidden="1" customHeight="1" x14ac:dyDescent="0.2">
      <c r="AX5423" s="78"/>
    </row>
    <row r="5424" spans="50:50" ht="0" hidden="1" customHeight="1" x14ac:dyDescent="0.2">
      <c r="AX5424" s="78"/>
    </row>
    <row r="5425" spans="50:50" ht="0" hidden="1" customHeight="1" x14ac:dyDescent="0.2">
      <c r="AX5425" s="78"/>
    </row>
    <row r="5426" spans="50:50" ht="0" hidden="1" customHeight="1" x14ac:dyDescent="0.2">
      <c r="AX5426" s="78"/>
    </row>
    <row r="5427" spans="50:50" ht="0" hidden="1" customHeight="1" x14ac:dyDescent="0.2">
      <c r="AX5427" s="78"/>
    </row>
    <row r="5428" spans="50:50" ht="0" hidden="1" customHeight="1" x14ac:dyDescent="0.2">
      <c r="AX5428" s="78"/>
    </row>
    <row r="5429" spans="50:50" ht="0" hidden="1" customHeight="1" x14ac:dyDescent="0.2">
      <c r="AX5429" s="78"/>
    </row>
    <row r="5430" spans="50:50" ht="0" hidden="1" customHeight="1" x14ac:dyDescent="0.2">
      <c r="AX5430" s="78"/>
    </row>
    <row r="5431" spans="50:50" ht="0" hidden="1" customHeight="1" x14ac:dyDescent="0.2">
      <c r="AX5431" s="78"/>
    </row>
    <row r="5432" spans="50:50" ht="0" hidden="1" customHeight="1" x14ac:dyDescent="0.2">
      <c r="AX5432" s="78"/>
    </row>
    <row r="5433" spans="50:50" ht="0" hidden="1" customHeight="1" x14ac:dyDescent="0.2">
      <c r="AX5433" s="78"/>
    </row>
    <row r="5434" spans="50:50" ht="0" hidden="1" customHeight="1" x14ac:dyDescent="0.2">
      <c r="AX5434" s="78"/>
    </row>
    <row r="5435" spans="50:50" ht="0" hidden="1" customHeight="1" x14ac:dyDescent="0.2">
      <c r="AX5435" s="78"/>
    </row>
    <row r="5436" spans="50:50" ht="0" hidden="1" customHeight="1" x14ac:dyDescent="0.2">
      <c r="AX5436" s="78"/>
    </row>
    <row r="5437" spans="50:50" ht="0" hidden="1" customHeight="1" x14ac:dyDescent="0.2">
      <c r="AX5437" s="78"/>
    </row>
    <row r="5438" spans="50:50" ht="0" hidden="1" customHeight="1" x14ac:dyDescent="0.2">
      <c r="AX5438" s="78"/>
    </row>
    <row r="5439" spans="50:50" ht="0" hidden="1" customHeight="1" x14ac:dyDescent="0.2">
      <c r="AX5439" s="78"/>
    </row>
    <row r="5440" spans="50:50" ht="0" hidden="1" customHeight="1" x14ac:dyDescent="0.2">
      <c r="AX5440" s="78"/>
    </row>
    <row r="5441" spans="50:50" ht="0" hidden="1" customHeight="1" x14ac:dyDescent="0.2">
      <c r="AX5441" s="78"/>
    </row>
    <row r="5442" spans="50:50" ht="0" hidden="1" customHeight="1" x14ac:dyDescent="0.2">
      <c r="AX5442" s="78"/>
    </row>
    <row r="5443" spans="50:50" ht="0" hidden="1" customHeight="1" x14ac:dyDescent="0.2">
      <c r="AX5443" s="78"/>
    </row>
    <row r="5444" spans="50:50" ht="0" hidden="1" customHeight="1" x14ac:dyDescent="0.2">
      <c r="AX5444" s="78"/>
    </row>
    <row r="5445" spans="50:50" ht="0" hidden="1" customHeight="1" x14ac:dyDescent="0.2">
      <c r="AX5445" s="78"/>
    </row>
    <row r="5446" spans="50:50" ht="0" hidden="1" customHeight="1" x14ac:dyDescent="0.2">
      <c r="AX5446" s="78"/>
    </row>
    <row r="5447" spans="50:50" ht="0" hidden="1" customHeight="1" x14ac:dyDescent="0.2">
      <c r="AX5447" s="78"/>
    </row>
    <row r="5448" spans="50:50" ht="0" hidden="1" customHeight="1" x14ac:dyDescent="0.2">
      <c r="AX5448" s="78"/>
    </row>
    <row r="5449" spans="50:50" ht="0" hidden="1" customHeight="1" x14ac:dyDescent="0.2">
      <c r="AX5449" s="78"/>
    </row>
    <row r="5450" spans="50:50" ht="0" hidden="1" customHeight="1" x14ac:dyDescent="0.2">
      <c r="AX5450" s="78"/>
    </row>
    <row r="5451" spans="50:50" ht="0" hidden="1" customHeight="1" x14ac:dyDescent="0.2">
      <c r="AX5451" s="78"/>
    </row>
    <row r="5452" spans="50:50" ht="0" hidden="1" customHeight="1" x14ac:dyDescent="0.2">
      <c r="AX5452" s="78"/>
    </row>
    <row r="5453" spans="50:50" ht="0" hidden="1" customHeight="1" x14ac:dyDescent="0.2">
      <c r="AX5453" s="78"/>
    </row>
    <row r="5454" spans="50:50" ht="0" hidden="1" customHeight="1" x14ac:dyDescent="0.2">
      <c r="AX5454" s="78"/>
    </row>
    <row r="5455" spans="50:50" ht="0" hidden="1" customHeight="1" x14ac:dyDescent="0.2">
      <c r="AX5455" s="78"/>
    </row>
    <row r="5456" spans="50:50" ht="0" hidden="1" customHeight="1" x14ac:dyDescent="0.2">
      <c r="AX5456" s="78"/>
    </row>
    <row r="5457" spans="50:50" ht="0" hidden="1" customHeight="1" x14ac:dyDescent="0.2">
      <c r="AX5457" s="78"/>
    </row>
    <row r="5458" spans="50:50" ht="0" hidden="1" customHeight="1" x14ac:dyDescent="0.2">
      <c r="AX5458" s="78"/>
    </row>
    <row r="5459" spans="50:50" ht="0" hidden="1" customHeight="1" x14ac:dyDescent="0.2">
      <c r="AX5459" s="78"/>
    </row>
    <row r="5460" spans="50:50" ht="0" hidden="1" customHeight="1" x14ac:dyDescent="0.2">
      <c r="AX5460" s="78"/>
    </row>
    <row r="5461" spans="50:50" ht="0" hidden="1" customHeight="1" x14ac:dyDescent="0.2">
      <c r="AX5461" s="78"/>
    </row>
    <row r="5462" spans="50:50" ht="0" hidden="1" customHeight="1" x14ac:dyDescent="0.2">
      <c r="AX5462" s="78"/>
    </row>
    <row r="5463" spans="50:50" ht="0" hidden="1" customHeight="1" x14ac:dyDescent="0.2">
      <c r="AX5463" s="78"/>
    </row>
    <row r="5464" spans="50:50" ht="0" hidden="1" customHeight="1" x14ac:dyDescent="0.2">
      <c r="AX5464" s="78"/>
    </row>
    <row r="5465" spans="50:50" ht="0" hidden="1" customHeight="1" x14ac:dyDescent="0.2">
      <c r="AX5465" s="78"/>
    </row>
    <row r="5466" spans="50:50" ht="0" hidden="1" customHeight="1" x14ac:dyDescent="0.2">
      <c r="AX5466" s="78"/>
    </row>
    <row r="5467" spans="50:50" ht="0" hidden="1" customHeight="1" x14ac:dyDescent="0.2">
      <c r="AX5467" s="78"/>
    </row>
    <row r="5468" spans="50:50" ht="0" hidden="1" customHeight="1" x14ac:dyDescent="0.2">
      <c r="AX5468" s="78"/>
    </row>
    <row r="5469" spans="50:50" ht="0" hidden="1" customHeight="1" x14ac:dyDescent="0.2">
      <c r="AX5469" s="78"/>
    </row>
    <row r="5470" spans="50:50" ht="0" hidden="1" customHeight="1" x14ac:dyDescent="0.2">
      <c r="AX5470" s="78"/>
    </row>
    <row r="5471" spans="50:50" ht="0" hidden="1" customHeight="1" x14ac:dyDescent="0.2">
      <c r="AX5471" s="78"/>
    </row>
    <row r="5472" spans="50:50" ht="0" hidden="1" customHeight="1" x14ac:dyDescent="0.2">
      <c r="AX5472" s="78"/>
    </row>
    <row r="5473" spans="50:50" ht="0" hidden="1" customHeight="1" x14ac:dyDescent="0.2">
      <c r="AX5473" s="78"/>
    </row>
    <row r="5474" spans="50:50" ht="0" hidden="1" customHeight="1" x14ac:dyDescent="0.2">
      <c r="AX5474" s="78"/>
    </row>
    <row r="5475" spans="50:50" ht="0" hidden="1" customHeight="1" x14ac:dyDescent="0.2">
      <c r="AX5475" s="78"/>
    </row>
    <row r="5476" spans="50:50" ht="0" hidden="1" customHeight="1" x14ac:dyDescent="0.2">
      <c r="AX5476" s="78"/>
    </row>
    <row r="5477" spans="50:50" ht="0" hidden="1" customHeight="1" x14ac:dyDescent="0.2">
      <c r="AX5477" s="78"/>
    </row>
    <row r="5478" spans="50:50" ht="0" hidden="1" customHeight="1" x14ac:dyDescent="0.2">
      <c r="AX5478" s="78"/>
    </row>
    <row r="5479" spans="50:50" ht="0" hidden="1" customHeight="1" x14ac:dyDescent="0.2">
      <c r="AX5479" s="78"/>
    </row>
    <row r="5480" spans="50:50" ht="0" hidden="1" customHeight="1" x14ac:dyDescent="0.2">
      <c r="AX5480" s="78"/>
    </row>
    <row r="5481" spans="50:50" ht="0" hidden="1" customHeight="1" x14ac:dyDescent="0.2">
      <c r="AX5481" s="78"/>
    </row>
    <row r="5482" spans="50:50" ht="0" hidden="1" customHeight="1" x14ac:dyDescent="0.2">
      <c r="AX5482" s="78"/>
    </row>
    <row r="5483" spans="50:50" ht="0" hidden="1" customHeight="1" x14ac:dyDescent="0.2">
      <c r="AX5483" s="78"/>
    </row>
    <row r="5484" spans="50:50" ht="0" hidden="1" customHeight="1" x14ac:dyDescent="0.2">
      <c r="AX5484" s="78"/>
    </row>
    <row r="5485" spans="50:50" ht="0" hidden="1" customHeight="1" x14ac:dyDescent="0.2">
      <c r="AX5485" s="78"/>
    </row>
    <row r="5486" spans="50:50" ht="0" hidden="1" customHeight="1" x14ac:dyDescent="0.2">
      <c r="AX5486" s="78"/>
    </row>
    <row r="5487" spans="50:50" ht="0" hidden="1" customHeight="1" x14ac:dyDescent="0.2">
      <c r="AX5487" s="78"/>
    </row>
    <row r="5488" spans="50:50" ht="0" hidden="1" customHeight="1" x14ac:dyDescent="0.2">
      <c r="AX5488" s="78"/>
    </row>
    <row r="5489" spans="50:50" ht="0" hidden="1" customHeight="1" x14ac:dyDescent="0.2">
      <c r="AX5489" s="78"/>
    </row>
    <row r="5490" spans="50:50" ht="0" hidden="1" customHeight="1" x14ac:dyDescent="0.2">
      <c r="AX5490" s="78"/>
    </row>
    <row r="5491" spans="50:50" ht="0" hidden="1" customHeight="1" x14ac:dyDescent="0.2">
      <c r="AX5491" s="78"/>
    </row>
    <row r="5492" spans="50:50" ht="0" hidden="1" customHeight="1" x14ac:dyDescent="0.2">
      <c r="AX5492" s="78"/>
    </row>
    <row r="5493" spans="50:50" ht="0" hidden="1" customHeight="1" x14ac:dyDescent="0.2">
      <c r="AX5493" s="78"/>
    </row>
    <row r="5494" spans="50:50" ht="0" hidden="1" customHeight="1" x14ac:dyDescent="0.2">
      <c r="AX5494" s="78"/>
    </row>
    <row r="5495" spans="50:50" ht="0" hidden="1" customHeight="1" x14ac:dyDescent="0.2">
      <c r="AX5495" s="78"/>
    </row>
    <row r="5496" spans="50:50" ht="0" hidden="1" customHeight="1" x14ac:dyDescent="0.2">
      <c r="AX5496" s="78"/>
    </row>
    <row r="5497" spans="50:50" ht="0" hidden="1" customHeight="1" x14ac:dyDescent="0.2">
      <c r="AX5497" s="78"/>
    </row>
    <row r="5498" spans="50:50" ht="0" hidden="1" customHeight="1" x14ac:dyDescent="0.2">
      <c r="AX5498" s="78"/>
    </row>
    <row r="5499" spans="50:50" ht="0" hidden="1" customHeight="1" x14ac:dyDescent="0.2">
      <c r="AX5499" s="78"/>
    </row>
    <row r="5500" spans="50:50" ht="0" hidden="1" customHeight="1" x14ac:dyDescent="0.2">
      <c r="AX5500" s="78"/>
    </row>
    <row r="5501" spans="50:50" ht="0" hidden="1" customHeight="1" x14ac:dyDescent="0.2">
      <c r="AX5501" s="78"/>
    </row>
    <row r="5502" spans="50:50" ht="0" hidden="1" customHeight="1" x14ac:dyDescent="0.2">
      <c r="AX5502" s="78"/>
    </row>
    <row r="5503" spans="50:50" ht="0" hidden="1" customHeight="1" x14ac:dyDescent="0.2">
      <c r="AX5503" s="78"/>
    </row>
    <row r="5504" spans="50:50" ht="0" hidden="1" customHeight="1" x14ac:dyDescent="0.2">
      <c r="AX5504" s="78"/>
    </row>
    <row r="5505" spans="50:50" ht="0" hidden="1" customHeight="1" x14ac:dyDescent="0.2">
      <c r="AX5505" s="78"/>
    </row>
    <row r="5506" spans="50:50" ht="0" hidden="1" customHeight="1" x14ac:dyDescent="0.2">
      <c r="AX5506" s="78"/>
    </row>
    <row r="5507" spans="50:50" ht="0" hidden="1" customHeight="1" x14ac:dyDescent="0.2">
      <c r="AX5507" s="78"/>
    </row>
    <row r="5508" spans="50:50" ht="0" hidden="1" customHeight="1" x14ac:dyDescent="0.2">
      <c r="AX5508" s="78"/>
    </row>
    <row r="5509" spans="50:50" ht="0" hidden="1" customHeight="1" x14ac:dyDescent="0.2">
      <c r="AX5509" s="78"/>
    </row>
    <row r="5510" spans="50:50" ht="0" hidden="1" customHeight="1" x14ac:dyDescent="0.2">
      <c r="AX5510" s="78"/>
    </row>
    <row r="5511" spans="50:50" ht="0" hidden="1" customHeight="1" x14ac:dyDescent="0.2">
      <c r="AX5511" s="78"/>
    </row>
    <row r="5512" spans="50:50" ht="0" hidden="1" customHeight="1" x14ac:dyDescent="0.2">
      <c r="AX5512" s="78"/>
    </row>
    <row r="5513" spans="50:50" ht="0" hidden="1" customHeight="1" x14ac:dyDescent="0.2">
      <c r="AX5513" s="78"/>
    </row>
    <row r="5514" spans="50:50" ht="0" hidden="1" customHeight="1" x14ac:dyDescent="0.2">
      <c r="AX5514" s="78"/>
    </row>
    <row r="5515" spans="50:50" ht="0" hidden="1" customHeight="1" x14ac:dyDescent="0.2">
      <c r="AX5515" s="78"/>
    </row>
    <row r="5516" spans="50:50" ht="0" hidden="1" customHeight="1" x14ac:dyDescent="0.2">
      <c r="AX5516" s="78"/>
    </row>
    <row r="5517" spans="50:50" ht="0" hidden="1" customHeight="1" x14ac:dyDescent="0.2">
      <c r="AX5517" s="78"/>
    </row>
    <row r="5518" spans="50:50" ht="0" hidden="1" customHeight="1" x14ac:dyDescent="0.2">
      <c r="AX5518" s="78"/>
    </row>
    <row r="5519" spans="50:50" ht="0" hidden="1" customHeight="1" x14ac:dyDescent="0.2">
      <c r="AX5519" s="78"/>
    </row>
    <row r="5520" spans="50:50" ht="0" hidden="1" customHeight="1" x14ac:dyDescent="0.2">
      <c r="AX5520" s="78"/>
    </row>
    <row r="5521" spans="50:50" ht="0" hidden="1" customHeight="1" x14ac:dyDescent="0.2">
      <c r="AX5521" s="78"/>
    </row>
    <row r="5522" spans="50:50" ht="0" hidden="1" customHeight="1" x14ac:dyDescent="0.2">
      <c r="AX5522" s="78"/>
    </row>
    <row r="5523" spans="50:50" ht="0" hidden="1" customHeight="1" x14ac:dyDescent="0.2">
      <c r="AX5523" s="78"/>
    </row>
    <row r="5524" spans="50:50" ht="0" hidden="1" customHeight="1" x14ac:dyDescent="0.2">
      <c r="AX5524" s="78"/>
    </row>
    <row r="5525" spans="50:50" ht="0" hidden="1" customHeight="1" x14ac:dyDescent="0.2">
      <c r="AX5525" s="78"/>
    </row>
    <row r="5526" spans="50:50" ht="0" hidden="1" customHeight="1" x14ac:dyDescent="0.2">
      <c r="AX5526" s="78"/>
    </row>
    <row r="5527" spans="50:50" ht="0" hidden="1" customHeight="1" x14ac:dyDescent="0.2">
      <c r="AX5527" s="78"/>
    </row>
    <row r="5528" spans="50:50" ht="0" hidden="1" customHeight="1" x14ac:dyDescent="0.2">
      <c r="AX5528" s="78"/>
    </row>
    <row r="5529" spans="50:50" ht="0" hidden="1" customHeight="1" x14ac:dyDescent="0.2">
      <c r="AX5529" s="78"/>
    </row>
    <row r="5530" spans="50:50" ht="0" hidden="1" customHeight="1" x14ac:dyDescent="0.2">
      <c r="AX5530" s="78"/>
    </row>
    <row r="5531" spans="50:50" ht="0" hidden="1" customHeight="1" x14ac:dyDescent="0.2">
      <c r="AX5531" s="78"/>
    </row>
    <row r="5532" spans="50:50" ht="0" hidden="1" customHeight="1" x14ac:dyDescent="0.2">
      <c r="AX5532" s="78"/>
    </row>
    <row r="5533" spans="50:50" ht="0" hidden="1" customHeight="1" x14ac:dyDescent="0.2">
      <c r="AX5533" s="78"/>
    </row>
    <row r="5534" spans="50:50" ht="0" hidden="1" customHeight="1" x14ac:dyDescent="0.2">
      <c r="AX5534" s="78"/>
    </row>
    <row r="5535" spans="50:50" ht="0" hidden="1" customHeight="1" x14ac:dyDescent="0.2">
      <c r="AX5535" s="78"/>
    </row>
    <row r="5536" spans="50:50" ht="0" hidden="1" customHeight="1" x14ac:dyDescent="0.2">
      <c r="AX5536" s="78"/>
    </row>
    <row r="5537" spans="50:50" ht="0" hidden="1" customHeight="1" x14ac:dyDescent="0.2">
      <c r="AX5537" s="78"/>
    </row>
    <row r="5538" spans="50:50" ht="0" hidden="1" customHeight="1" x14ac:dyDescent="0.2">
      <c r="AX5538" s="78"/>
    </row>
    <row r="5539" spans="50:50" ht="0" hidden="1" customHeight="1" x14ac:dyDescent="0.2">
      <c r="AX5539" s="78"/>
    </row>
    <row r="5540" spans="50:50" ht="0" hidden="1" customHeight="1" x14ac:dyDescent="0.2">
      <c r="AX5540" s="78"/>
    </row>
    <row r="5541" spans="50:50" ht="0" hidden="1" customHeight="1" x14ac:dyDescent="0.2">
      <c r="AX5541" s="78"/>
    </row>
    <row r="5542" spans="50:50" ht="0" hidden="1" customHeight="1" x14ac:dyDescent="0.2">
      <c r="AX5542" s="78"/>
    </row>
    <row r="5543" spans="50:50" ht="0" hidden="1" customHeight="1" x14ac:dyDescent="0.2">
      <c r="AX5543" s="78"/>
    </row>
    <row r="5544" spans="50:50" ht="0" hidden="1" customHeight="1" x14ac:dyDescent="0.2">
      <c r="AX5544" s="78"/>
    </row>
    <row r="5545" spans="50:50" ht="0" hidden="1" customHeight="1" x14ac:dyDescent="0.2">
      <c r="AX5545" s="78"/>
    </row>
    <row r="5546" spans="50:50" ht="0" hidden="1" customHeight="1" x14ac:dyDescent="0.2">
      <c r="AX5546" s="78"/>
    </row>
    <row r="5547" spans="50:50" ht="0" hidden="1" customHeight="1" x14ac:dyDescent="0.2">
      <c r="AX5547" s="78"/>
    </row>
    <row r="5548" spans="50:50" ht="0" hidden="1" customHeight="1" x14ac:dyDescent="0.2">
      <c r="AX5548" s="78"/>
    </row>
    <row r="5549" spans="50:50" ht="0" hidden="1" customHeight="1" x14ac:dyDescent="0.2">
      <c r="AX5549" s="78"/>
    </row>
    <row r="5550" spans="50:50" ht="0" hidden="1" customHeight="1" x14ac:dyDescent="0.2">
      <c r="AX5550" s="78"/>
    </row>
    <row r="5551" spans="50:50" ht="0" hidden="1" customHeight="1" x14ac:dyDescent="0.2">
      <c r="AX5551" s="78"/>
    </row>
    <row r="5552" spans="50:50" ht="0" hidden="1" customHeight="1" x14ac:dyDescent="0.2">
      <c r="AX5552" s="78"/>
    </row>
    <row r="5553" spans="50:50" ht="0" hidden="1" customHeight="1" x14ac:dyDescent="0.2">
      <c r="AX5553" s="78"/>
    </row>
    <row r="5554" spans="50:50" ht="0" hidden="1" customHeight="1" x14ac:dyDescent="0.2">
      <c r="AX5554" s="78"/>
    </row>
    <row r="5555" spans="50:50" ht="0" hidden="1" customHeight="1" x14ac:dyDescent="0.2">
      <c r="AX5555" s="78"/>
    </row>
    <row r="5556" spans="50:50" ht="0" hidden="1" customHeight="1" x14ac:dyDescent="0.2">
      <c r="AX5556" s="78"/>
    </row>
    <row r="5557" spans="50:50" ht="0" hidden="1" customHeight="1" x14ac:dyDescent="0.2">
      <c r="AX5557" s="78"/>
    </row>
    <row r="5558" spans="50:50" ht="0" hidden="1" customHeight="1" x14ac:dyDescent="0.2">
      <c r="AX5558" s="78"/>
    </row>
    <row r="5559" spans="50:50" ht="0" hidden="1" customHeight="1" x14ac:dyDescent="0.2">
      <c r="AX5559" s="78"/>
    </row>
    <row r="5560" spans="50:50" ht="0" hidden="1" customHeight="1" x14ac:dyDescent="0.2">
      <c r="AX5560" s="78"/>
    </row>
    <row r="5561" spans="50:50" ht="0" hidden="1" customHeight="1" x14ac:dyDescent="0.2">
      <c r="AX5561" s="78"/>
    </row>
    <row r="5562" spans="50:50" ht="0" hidden="1" customHeight="1" x14ac:dyDescent="0.2">
      <c r="AX5562" s="78"/>
    </row>
    <row r="5563" spans="50:50" ht="0" hidden="1" customHeight="1" x14ac:dyDescent="0.2">
      <c r="AX5563" s="78"/>
    </row>
    <row r="5564" spans="50:50" ht="0" hidden="1" customHeight="1" x14ac:dyDescent="0.2">
      <c r="AX5564" s="78"/>
    </row>
    <row r="5565" spans="50:50" ht="0" hidden="1" customHeight="1" x14ac:dyDescent="0.2">
      <c r="AX5565" s="78"/>
    </row>
    <row r="5566" spans="50:50" ht="0" hidden="1" customHeight="1" x14ac:dyDescent="0.2">
      <c r="AX5566" s="78"/>
    </row>
    <row r="5567" spans="50:50" ht="0" hidden="1" customHeight="1" x14ac:dyDescent="0.2">
      <c r="AX5567" s="78"/>
    </row>
    <row r="5568" spans="50:50" ht="0" hidden="1" customHeight="1" x14ac:dyDescent="0.2">
      <c r="AX5568" s="78"/>
    </row>
    <row r="5569" spans="50:50" ht="0" hidden="1" customHeight="1" x14ac:dyDescent="0.2">
      <c r="AX5569" s="78"/>
    </row>
    <row r="5570" spans="50:50" ht="0" hidden="1" customHeight="1" x14ac:dyDescent="0.2">
      <c r="AX5570" s="78"/>
    </row>
    <row r="5571" spans="50:50" ht="0" hidden="1" customHeight="1" x14ac:dyDescent="0.2">
      <c r="AX5571" s="78"/>
    </row>
    <row r="5572" spans="50:50" ht="0" hidden="1" customHeight="1" x14ac:dyDescent="0.2">
      <c r="AX5572" s="78"/>
    </row>
    <row r="5573" spans="50:50" ht="0" hidden="1" customHeight="1" x14ac:dyDescent="0.2">
      <c r="AX5573" s="78"/>
    </row>
    <row r="5574" spans="50:50" ht="0" hidden="1" customHeight="1" x14ac:dyDescent="0.2">
      <c r="AX5574" s="78"/>
    </row>
    <row r="5575" spans="50:50" ht="0" hidden="1" customHeight="1" x14ac:dyDescent="0.2">
      <c r="AX5575" s="78"/>
    </row>
    <row r="5576" spans="50:50" ht="0" hidden="1" customHeight="1" x14ac:dyDescent="0.2">
      <c r="AX5576" s="78"/>
    </row>
    <row r="5577" spans="50:50" ht="0" hidden="1" customHeight="1" x14ac:dyDescent="0.2">
      <c r="AX5577" s="78"/>
    </row>
    <row r="5578" spans="50:50" ht="0" hidden="1" customHeight="1" x14ac:dyDescent="0.2">
      <c r="AX5578" s="78"/>
    </row>
    <row r="5579" spans="50:50" ht="0" hidden="1" customHeight="1" x14ac:dyDescent="0.2">
      <c r="AX5579" s="78"/>
    </row>
    <row r="5580" spans="50:50" ht="0" hidden="1" customHeight="1" x14ac:dyDescent="0.2">
      <c r="AX5580" s="78"/>
    </row>
    <row r="5581" spans="50:50" ht="0" hidden="1" customHeight="1" x14ac:dyDescent="0.2">
      <c r="AX5581" s="78"/>
    </row>
    <row r="5582" spans="50:50" ht="0" hidden="1" customHeight="1" x14ac:dyDescent="0.2">
      <c r="AX5582" s="78"/>
    </row>
    <row r="5583" spans="50:50" ht="0" hidden="1" customHeight="1" x14ac:dyDescent="0.2">
      <c r="AX5583" s="78"/>
    </row>
    <row r="5584" spans="50:50" ht="0" hidden="1" customHeight="1" x14ac:dyDescent="0.2">
      <c r="AX5584" s="78"/>
    </row>
    <row r="5585" spans="50:50" ht="0" hidden="1" customHeight="1" x14ac:dyDescent="0.2">
      <c r="AX5585" s="78"/>
    </row>
    <row r="5586" spans="50:50" ht="0" hidden="1" customHeight="1" x14ac:dyDescent="0.2">
      <c r="AX5586" s="78"/>
    </row>
    <row r="5587" spans="50:50" ht="0" hidden="1" customHeight="1" x14ac:dyDescent="0.2">
      <c r="AX5587" s="78"/>
    </row>
    <row r="5588" spans="50:50" ht="0" hidden="1" customHeight="1" x14ac:dyDescent="0.2">
      <c r="AX5588" s="78"/>
    </row>
    <row r="5589" spans="50:50" ht="0" hidden="1" customHeight="1" x14ac:dyDescent="0.2">
      <c r="AX5589" s="78"/>
    </row>
    <row r="5590" spans="50:50" ht="0" hidden="1" customHeight="1" x14ac:dyDescent="0.2">
      <c r="AX5590" s="78"/>
    </row>
    <row r="5591" spans="50:50" ht="0" hidden="1" customHeight="1" x14ac:dyDescent="0.2">
      <c r="AX5591" s="78"/>
    </row>
    <row r="5592" spans="50:50" ht="0" hidden="1" customHeight="1" x14ac:dyDescent="0.2">
      <c r="AX5592" s="78"/>
    </row>
    <row r="5593" spans="50:50" ht="0" hidden="1" customHeight="1" x14ac:dyDescent="0.2">
      <c r="AX5593" s="78"/>
    </row>
    <row r="5594" spans="50:50" ht="0" hidden="1" customHeight="1" x14ac:dyDescent="0.2">
      <c r="AX5594" s="78"/>
    </row>
    <row r="5595" spans="50:50" ht="0" hidden="1" customHeight="1" x14ac:dyDescent="0.2">
      <c r="AX5595" s="78"/>
    </row>
    <row r="5596" spans="50:50" ht="0" hidden="1" customHeight="1" x14ac:dyDescent="0.2">
      <c r="AX5596" s="78"/>
    </row>
    <row r="5597" spans="50:50" ht="0" hidden="1" customHeight="1" x14ac:dyDescent="0.2">
      <c r="AX5597" s="78"/>
    </row>
    <row r="5598" spans="50:50" ht="0" hidden="1" customHeight="1" x14ac:dyDescent="0.2">
      <c r="AX5598" s="78"/>
    </row>
    <row r="5599" spans="50:50" ht="0" hidden="1" customHeight="1" x14ac:dyDescent="0.2">
      <c r="AX5599" s="78"/>
    </row>
    <row r="5600" spans="50:50" ht="0" hidden="1" customHeight="1" x14ac:dyDescent="0.2">
      <c r="AX5600" s="78"/>
    </row>
    <row r="5601" spans="50:50" ht="0" hidden="1" customHeight="1" x14ac:dyDescent="0.2">
      <c r="AX5601" s="78"/>
    </row>
    <row r="5602" spans="50:50" ht="0" hidden="1" customHeight="1" x14ac:dyDescent="0.2">
      <c r="AX5602" s="78"/>
    </row>
    <row r="5603" spans="50:50" ht="0" hidden="1" customHeight="1" x14ac:dyDescent="0.2">
      <c r="AX5603" s="78"/>
    </row>
    <row r="5604" spans="50:50" ht="0" hidden="1" customHeight="1" x14ac:dyDescent="0.2">
      <c r="AX5604" s="78"/>
    </row>
    <row r="5605" spans="50:50" ht="0" hidden="1" customHeight="1" x14ac:dyDescent="0.2">
      <c r="AX5605" s="78"/>
    </row>
    <row r="5606" spans="50:50" ht="0" hidden="1" customHeight="1" x14ac:dyDescent="0.2">
      <c r="AX5606" s="78"/>
    </row>
    <row r="5607" spans="50:50" ht="0" hidden="1" customHeight="1" x14ac:dyDescent="0.2">
      <c r="AX5607" s="78"/>
    </row>
    <row r="5608" spans="50:50" ht="0" hidden="1" customHeight="1" x14ac:dyDescent="0.2">
      <c r="AX5608" s="78"/>
    </row>
    <row r="5609" spans="50:50" ht="0" hidden="1" customHeight="1" x14ac:dyDescent="0.2">
      <c r="AX5609" s="78"/>
    </row>
    <row r="5610" spans="50:50" ht="0" hidden="1" customHeight="1" x14ac:dyDescent="0.2">
      <c r="AX5610" s="78"/>
    </row>
    <row r="5611" spans="50:50" ht="0" hidden="1" customHeight="1" x14ac:dyDescent="0.2">
      <c r="AX5611" s="78"/>
    </row>
    <row r="5612" spans="50:50" ht="0" hidden="1" customHeight="1" x14ac:dyDescent="0.2">
      <c r="AX5612" s="78"/>
    </row>
    <row r="5613" spans="50:50" ht="0" hidden="1" customHeight="1" x14ac:dyDescent="0.2">
      <c r="AX5613" s="78"/>
    </row>
    <row r="5614" spans="50:50" ht="0" hidden="1" customHeight="1" x14ac:dyDescent="0.2">
      <c r="AX5614" s="78"/>
    </row>
    <row r="5615" spans="50:50" ht="0" hidden="1" customHeight="1" x14ac:dyDescent="0.2">
      <c r="AX5615" s="78"/>
    </row>
    <row r="5616" spans="50:50" ht="0" hidden="1" customHeight="1" x14ac:dyDescent="0.2">
      <c r="AX5616" s="78"/>
    </row>
    <row r="5617" spans="50:50" ht="0" hidden="1" customHeight="1" x14ac:dyDescent="0.2">
      <c r="AX5617" s="78"/>
    </row>
    <row r="5618" spans="50:50" ht="0" hidden="1" customHeight="1" x14ac:dyDescent="0.2">
      <c r="AX5618" s="78"/>
    </row>
    <row r="5619" spans="50:50" ht="0" hidden="1" customHeight="1" x14ac:dyDescent="0.2">
      <c r="AX5619" s="78"/>
    </row>
    <row r="5620" spans="50:50" ht="0" hidden="1" customHeight="1" x14ac:dyDescent="0.2">
      <c r="AX5620" s="78"/>
    </row>
    <row r="5621" spans="50:50" ht="0" hidden="1" customHeight="1" x14ac:dyDescent="0.2">
      <c r="AX5621" s="78"/>
    </row>
    <row r="5622" spans="50:50" ht="0" hidden="1" customHeight="1" x14ac:dyDescent="0.2">
      <c r="AX5622" s="78"/>
    </row>
    <row r="5623" spans="50:50" ht="0" hidden="1" customHeight="1" x14ac:dyDescent="0.2">
      <c r="AX5623" s="78"/>
    </row>
    <row r="5624" spans="50:50" ht="0" hidden="1" customHeight="1" x14ac:dyDescent="0.2">
      <c r="AX5624" s="78"/>
    </row>
    <row r="5625" spans="50:50" ht="0" hidden="1" customHeight="1" x14ac:dyDescent="0.2">
      <c r="AX5625" s="78"/>
    </row>
    <row r="5626" spans="50:50" ht="0" hidden="1" customHeight="1" x14ac:dyDescent="0.2">
      <c r="AX5626" s="78"/>
    </row>
    <row r="5627" spans="50:50" ht="0" hidden="1" customHeight="1" x14ac:dyDescent="0.2">
      <c r="AX5627" s="78"/>
    </row>
    <row r="5628" spans="50:50" ht="0" hidden="1" customHeight="1" x14ac:dyDescent="0.2">
      <c r="AX5628" s="78"/>
    </row>
    <row r="5629" spans="50:50" ht="0" hidden="1" customHeight="1" x14ac:dyDescent="0.2">
      <c r="AX5629" s="78"/>
    </row>
    <row r="5630" spans="50:50" ht="0" hidden="1" customHeight="1" x14ac:dyDescent="0.2">
      <c r="AX5630" s="78"/>
    </row>
    <row r="5631" spans="50:50" ht="0" hidden="1" customHeight="1" x14ac:dyDescent="0.2">
      <c r="AX5631" s="78"/>
    </row>
    <row r="5632" spans="50:50" ht="0" hidden="1" customHeight="1" x14ac:dyDescent="0.2">
      <c r="AX5632" s="78"/>
    </row>
    <row r="5633" spans="50:50" ht="0" hidden="1" customHeight="1" x14ac:dyDescent="0.2">
      <c r="AX5633" s="78"/>
    </row>
    <row r="5634" spans="50:50" ht="0" hidden="1" customHeight="1" x14ac:dyDescent="0.2">
      <c r="AX5634" s="78"/>
    </row>
    <row r="5635" spans="50:50" ht="0" hidden="1" customHeight="1" x14ac:dyDescent="0.2">
      <c r="AX5635" s="78"/>
    </row>
    <row r="5636" spans="50:50" ht="0" hidden="1" customHeight="1" x14ac:dyDescent="0.2">
      <c r="AX5636" s="78"/>
    </row>
    <row r="5637" spans="50:50" ht="0" hidden="1" customHeight="1" x14ac:dyDescent="0.2">
      <c r="AX5637" s="78"/>
    </row>
    <row r="5638" spans="50:50" ht="0" hidden="1" customHeight="1" x14ac:dyDescent="0.2">
      <c r="AX5638" s="78"/>
    </row>
    <row r="5639" spans="50:50" ht="0" hidden="1" customHeight="1" x14ac:dyDescent="0.2">
      <c r="AX5639" s="78"/>
    </row>
    <row r="5640" spans="50:50" ht="0" hidden="1" customHeight="1" x14ac:dyDescent="0.2">
      <c r="AX5640" s="78"/>
    </row>
    <row r="5641" spans="50:50" ht="0" hidden="1" customHeight="1" x14ac:dyDescent="0.2">
      <c r="AX5641" s="78"/>
    </row>
    <row r="5642" spans="50:50" ht="0" hidden="1" customHeight="1" x14ac:dyDescent="0.2">
      <c r="AX5642" s="78"/>
    </row>
    <row r="5643" spans="50:50" ht="0" hidden="1" customHeight="1" x14ac:dyDescent="0.2">
      <c r="AX5643" s="78"/>
    </row>
    <row r="5644" spans="50:50" ht="0" hidden="1" customHeight="1" x14ac:dyDescent="0.2">
      <c r="AX5644" s="78"/>
    </row>
    <row r="5645" spans="50:50" ht="0" hidden="1" customHeight="1" x14ac:dyDescent="0.2">
      <c r="AX5645" s="78"/>
    </row>
    <row r="5646" spans="50:50" ht="0" hidden="1" customHeight="1" x14ac:dyDescent="0.2">
      <c r="AX5646" s="78"/>
    </row>
    <row r="5647" spans="50:50" ht="0" hidden="1" customHeight="1" x14ac:dyDescent="0.2">
      <c r="AX5647" s="78"/>
    </row>
    <row r="5648" spans="50:50" ht="0" hidden="1" customHeight="1" x14ac:dyDescent="0.2">
      <c r="AX5648" s="78"/>
    </row>
    <row r="5649" spans="50:50" ht="0" hidden="1" customHeight="1" x14ac:dyDescent="0.2">
      <c r="AX5649" s="78"/>
    </row>
    <row r="5650" spans="50:50" ht="0" hidden="1" customHeight="1" x14ac:dyDescent="0.2">
      <c r="AX5650" s="78"/>
    </row>
    <row r="5651" spans="50:50" ht="0" hidden="1" customHeight="1" x14ac:dyDescent="0.2">
      <c r="AX5651" s="78"/>
    </row>
    <row r="5652" spans="50:50" ht="0" hidden="1" customHeight="1" x14ac:dyDescent="0.2">
      <c r="AX5652" s="78"/>
    </row>
    <row r="5653" spans="50:50" ht="0" hidden="1" customHeight="1" x14ac:dyDescent="0.2">
      <c r="AX5653" s="78"/>
    </row>
    <row r="5654" spans="50:50" ht="0" hidden="1" customHeight="1" x14ac:dyDescent="0.2">
      <c r="AX5654" s="78"/>
    </row>
    <row r="5655" spans="50:50" ht="0" hidden="1" customHeight="1" x14ac:dyDescent="0.2">
      <c r="AX5655" s="78"/>
    </row>
    <row r="5656" spans="50:50" ht="0" hidden="1" customHeight="1" x14ac:dyDescent="0.2">
      <c r="AX5656" s="78"/>
    </row>
    <row r="5657" spans="50:50" ht="0" hidden="1" customHeight="1" x14ac:dyDescent="0.2">
      <c r="AX5657" s="78"/>
    </row>
    <row r="5658" spans="50:50" ht="0" hidden="1" customHeight="1" x14ac:dyDescent="0.2">
      <c r="AX5658" s="78"/>
    </row>
    <row r="5659" spans="50:50" ht="0" hidden="1" customHeight="1" x14ac:dyDescent="0.2">
      <c r="AX5659" s="78"/>
    </row>
    <row r="5660" spans="50:50" ht="0" hidden="1" customHeight="1" x14ac:dyDescent="0.2">
      <c r="AX5660" s="78"/>
    </row>
    <row r="5661" spans="50:50" ht="0" hidden="1" customHeight="1" x14ac:dyDescent="0.2">
      <c r="AX5661" s="78"/>
    </row>
    <row r="5662" spans="50:50" ht="0" hidden="1" customHeight="1" x14ac:dyDescent="0.2">
      <c r="AX5662" s="78"/>
    </row>
    <row r="5663" spans="50:50" ht="0" hidden="1" customHeight="1" x14ac:dyDescent="0.2">
      <c r="AX5663" s="78"/>
    </row>
    <row r="5664" spans="50:50" ht="0" hidden="1" customHeight="1" x14ac:dyDescent="0.2">
      <c r="AX5664" s="78"/>
    </row>
    <row r="5665" spans="50:50" ht="0" hidden="1" customHeight="1" x14ac:dyDescent="0.2">
      <c r="AX5665" s="78"/>
    </row>
    <row r="5666" spans="50:50" ht="0" hidden="1" customHeight="1" x14ac:dyDescent="0.2">
      <c r="AX5666" s="78"/>
    </row>
    <row r="5667" spans="50:50" ht="0" hidden="1" customHeight="1" x14ac:dyDescent="0.2">
      <c r="AX5667" s="78"/>
    </row>
    <row r="5668" spans="50:50" ht="0" hidden="1" customHeight="1" x14ac:dyDescent="0.2">
      <c r="AX5668" s="78"/>
    </row>
    <row r="5669" spans="50:50" ht="0" hidden="1" customHeight="1" x14ac:dyDescent="0.2">
      <c r="AX5669" s="78"/>
    </row>
    <row r="5670" spans="50:50" ht="0" hidden="1" customHeight="1" x14ac:dyDescent="0.2">
      <c r="AX5670" s="78"/>
    </row>
    <row r="5671" spans="50:50" ht="0" hidden="1" customHeight="1" x14ac:dyDescent="0.2">
      <c r="AX5671" s="78"/>
    </row>
    <row r="5672" spans="50:50" ht="0" hidden="1" customHeight="1" x14ac:dyDescent="0.2">
      <c r="AX5672" s="78"/>
    </row>
    <row r="5673" spans="50:50" ht="0" hidden="1" customHeight="1" x14ac:dyDescent="0.2">
      <c r="AX5673" s="78"/>
    </row>
    <row r="5674" spans="50:50" ht="0" hidden="1" customHeight="1" x14ac:dyDescent="0.2">
      <c r="AX5674" s="78"/>
    </row>
    <row r="5675" spans="50:50" ht="0" hidden="1" customHeight="1" x14ac:dyDescent="0.2">
      <c r="AX5675" s="78"/>
    </row>
    <row r="5676" spans="50:50" ht="0" hidden="1" customHeight="1" x14ac:dyDescent="0.2">
      <c r="AX5676" s="78"/>
    </row>
    <row r="5677" spans="50:50" ht="0" hidden="1" customHeight="1" x14ac:dyDescent="0.2">
      <c r="AX5677" s="78"/>
    </row>
    <row r="5678" spans="50:50" ht="0" hidden="1" customHeight="1" x14ac:dyDescent="0.2">
      <c r="AX5678" s="78"/>
    </row>
    <row r="5679" spans="50:50" ht="0" hidden="1" customHeight="1" x14ac:dyDescent="0.2">
      <c r="AX5679" s="78"/>
    </row>
    <row r="5680" spans="50:50" ht="0" hidden="1" customHeight="1" x14ac:dyDescent="0.2">
      <c r="AX5680" s="78"/>
    </row>
    <row r="5681" spans="50:50" ht="0" hidden="1" customHeight="1" x14ac:dyDescent="0.2">
      <c r="AX5681" s="78"/>
    </row>
    <row r="5682" spans="50:50" ht="0" hidden="1" customHeight="1" x14ac:dyDescent="0.2">
      <c r="AX5682" s="78"/>
    </row>
    <row r="5683" spans="50:50" ht="0" hidden="1" customHeight="1" x14ac:dyDescent="0.2">
      <c r="AX5683" s="78"/>
    </row>
    <row r="5684" spans="50:50" ht="0" hidden="1" customHeight="1" x14ac:dyDescent="0.2">
      <c r="AX5684" s="78"/>
    </row>
    <row r="5685" spans="50:50" ht="0" hidden="1" customHeight="1" x14ac:dyDescent="0.2">
      <c r="AX5685" s="78"/>
    </row>
    <row r="5686" spans="50:50" ht="0" hidden="1" customHeight="1" x14ac:dyDescent="0.2">
      <c r="AX5686" s="78"/>
    </row>
    <row r="5687" spans="50:50" ht="0" hidden="1" customHeight="1" x14ac:dyDescent="0.2">
      <c r="AX5687" s="78"/>
    </row>
    <row r="5688" spans="50:50" ht="0" hidden="1" customHeight="1" x14ac:dyDescent="0.2">
      <c r="AX5688" s="78"/>
    </row>
    <row r="5689" spans="50:50" ht="0" hidden="1" customHeight="1" x14ac:dyDescent="0.2">
      <c r="AX5689" s="78"/>
    </row>
    <row r="5690" spans="50:50" ht="0" hidden="1" customHeight="1" x14ac:dyDescent="0.2">
      <c r="AX5690" s="78"/>
    </row>
    <row r="5691" spans="50:50" ht="0" hidden="1" customHeight="1" x14ac:dyDescent="0.2">
      <c r="AX5691" s="78"/>
    </row>
    <row r="5692" spans="50:50" ht="0" hidden="1" customHeight="1" x14ac:dyDescent="0.2">
      <c r="AX5692" s="78"/>
    </row>
    <row r="5693" spans="50:50" ht="0" hidden="1" customHeight="1" x14ac:dyDescent="0.2">
      <c r="AX5693" s="78"/>
    </row>
    <row r="5694" spans="50:50" ht="0" hidden="1" customHeight="1" x14ac:dyDescent="0.2">
      <c r="AX5694" s="78"/>
    </row>
    <row r="5695" spans="50:50" ht="0" hidden="1" customHeight="1" x14ac:dyDescent="0.2">
      <c r="AX5695" s="78"/>
    </row>
    <row r="5696" spans="50:50" ht="0" hidden="1" customHeight="1" x14ac:dyDescent="0.2">
      <c r="AX5696" s="78"/>
    </row>
    <row r="5697" spans="50:50" ht="0" hidden="1" customHeight="1" x14ac:dyDescent="0.2">
      <c r="AX5697" s="78"/>
    </row>
    <row r="5698" spans="50:50" ht="0" hidden="1" customHeight="1" x14ac:dyDescent="0.2">
      <c r="AX5698" s="78"/>
    </row>
    <row r="5699" spans="50:50" ht="0" hidden="1" customHeight="1" x14ac:dyDescent="0.2">
      <c r="AX5699" s="78"/>
    </row>
    <row r="5700" spans="50:50" ht="0" hidden="1" customHeight="1" x14ac:dyDescent="0.2">
      <c r="AX5700" s="78"/>
    </row>
    <row r="5701" spans="50:50" ht="0" hidden="1" customHeight="1" x14ac:dyDescent="0.2">
      <c r="AX5701" s="78"/>
    </row>
    <row r="5702" spans="50:50" ht="0" hidden="1" customHeight="1" x14ac:dyDescent="0.2">
      <c r="AX5702" s="78"/>
    </row>
    <row r="5703" spans="50:50" ht="0" hidden="1" customHeight="1" x14ac:dyDescent="0.2">
      <c r="AX5703" s="78"/>
    </row>
    <row r="5704" spans="50:50" ht="0" hidden="1" customHeight="1" x14ac:dyDescent="0.2">
      <c r="AX5704" s="78"/>
    </row>
    <row r="5705" spans="50:50" ht="0" hidden="1" customHeight="1" x14ac:dyDescent="0.2">
      <c r="AX5705" s="78"/>
    </row>
    <row r="5706" spans="50:50" ht="0" hidden="1" customHeight="1" x14ac:dyDescent="0.2">
      <c r="AX5706" s="78"/>
    </row>
    <row r="5707" spans="50:50" ht="0" hidden="1" customHeight="1" x14ac:dyDescent="0.2">
      <c r="AX5707" s="78"/>
    </row>
    <row r="5708" spans="50:50" ht="0" hidden="1" customHeight="1" x14ac:dyDescent="0.2">
      <c r="AX5708" s="78"/>
    </row>
    <row r="5709" spans="50:50" ht="0" hidden="1" customHeight="1" x14ac:dyDescent="0.2">
      <c r="AX5709" s="78"/>
    </row>
    <row r="5710" spans="50:50" ht="0" hidden="1" customHeight="1" x14ac:dyDescent="0.2">
      <c r="AX5710" s="78"/>
    </row>
    <row r="5711" spans="50:50" ht="0" hidden="1" customHeight="1" x14ac:dyDescent="0.2">
      <c r="AX5711" s="78"/>
    </row>
    <row r="5712" spans="50:50" ht="0" hidden="1" customHeight="1" x14ac:dyDescent="0.2">
      <c r="AX5712" s="78"/>
    </row>
    <row r="5713" spans="50:50" ht="0" hidden="1" customHeight="1" x14ac:dyDescent="0.2">
      <c r="AX5713" s="78"/>
    </row>
    <row r="5714" spans="50:50" ht="0" hidden="1" customHeight="1" x14ac:dyDescent="0.2">
      <c r="AX5714" s="78"/>
    </row>
    <row r="5715" spans="50:50" ht="0" hidden="1" customHeight="1" x14ac:dyDescent="0.2">
      <c r="AX5715" s="78"/>
    </row>
    <row r="5716" spans="50:50" ht="0" hidden="1" customHeight="1" x14ac:dyDescent="0.2">
      <c r="AX5716" s="78"/>
    </row>
    <row r="5717" spans="50:50" ht="0" hidden="1" customHeight="1" x14ac:dyDescent="0.2">
      <c r="AX5717" s="78"/>
    </row>
    <row r="5718" spans="50:50" ht="0" hidden="1" customHeight="1" x14ac:dyDescent="0.2">
      <c r="AX5718" s="78"/>
    </row>
    <row r="5719" spans="50:50" ht="0" hidden="1" customHeight="1" x14ac:dyDescent="0.2">
      <c r="AX5719" s="78"/>
    </row>
    <row r="5720" spans="50:50" ht="0" hidden="1" customHeight="1" x14ac:dyDescent="0.2">
      <c r="AX5720" s="78"/>
    </row>
    <row r="5721" spans="50:50" ht="0" hidden="1" customHeight="1" x14ac:dyDescent="0.2">
      <c r="AX5721" s="78"/>
    </row>
    <row r="5722" spans="50:50" ht="0" hidden="1" customHeight="1" x14ac:dyDescent="0.2">
      <c r="AX5722" s="78"/>
    </row>
    <row r="5723" spans="50:50" ht="0" hidden="1" customHeight="1" x14ac:dyDescent="0.2">
      <c r="AX5723" s="78"/>
    </row>
    <row r="5724" spans="50:50" ht="0" hidden="1" customHeight="1" x14ac:dyDescent="0.2">
      <c r="AX5724" s="78"/>
    </row>
    <row r="5725" spans="50:50" ht="0" hidden="1" customHeight="1" x14ac:dyDescent="0.2">
      <c r="AX5725" s="78"/>
    </row>
    <row r="5726" spans="50:50" ht="0" hidden="1" customHeight="1" x14ac:dyDescent="0.2">
      <c r="AX5726" s="78"/>
    </row>
    <row r="5727" spans="50:50" ht="0" hidden="1" customHeight="1" x14ac:dyDescent="0.2">
      <c r="AX5727" s="78"/>
    </row>
    <row r="5728" spans="50:50" ht="0" hidden="1" customHeight="1" x14ac:dyDescent="0.2">
      <c r="AX5728" s="78"/>
    </row>
    <row r="5729" spans="50:50" ht="0" hidden="1" customHeight="1" x14ac:dyDescent="0.2">
      <c r="AX5729" s="78"/>
    </row>
    <row r="5730" spans="50:50" ht="0" hidden="1" customHeight="1" x14ac:dyDescent="0.2">
      <c r="AX5730" s="78"/>
    </row>
    <row r="5731" spans="50:50" ht="0" hidden="1" customHeight="1" x14ac:dyDescent="0.2">
      <c r="AX5731" s="78"/>
    </row>
    <row r="5732" spans="50:50" ht="0" hidden="1" customHeight="1" x14ac:dyDescent="0.2">
      <c r="AX5732" s="78"/>
    </row>
    <row r="5733" spans="50:50" ht="0" hidden="1" customHeight="1" x14ac:dyDescent="0.2">
      <c r="AX5733" s="78"/>
    </row>
    <row r="5734" spans="50:50" ht="0" hidden="1" customHeight="1" x14ac:dyDescent="0.2">
      <c r="AX5734" s="78"/>
    </row>
    <row r="5735" spans="50:50" ht="0" hidden="1" customHeight="1" x14ac:dyDescent="0.2">
      <c r="AX5735" s="78"/>
    </row>
    <row r="5736" spans="50:50" ht="0" hidden="1" customHeight="1" x14ac:dyDescent="0.2">
      <c r="AX5736" s="78"/>
    </row>
    <row r="5737" spans="50:50" ht="0" hidden="1" customHeight="1" x14ac:dyDescent="0.2">
      <c r="AX5737" s="78"/>
    </row>
    <row r="5738" spans="50:50" ht="0" hidden="1" customHeight="1" x14ac:dyDescent="0.2">
      <c r="AX5738" s="78"/>
    </row>
    <row r="5739" spans="50:50" ht="0" hidden="1" customHeight="1" x14ac:dyDescent="0.2">
      <c r="AX5739" s="78"/>
    </row>
    <row r="5740" spans="50:50" ht="0" hidden="1" customHeight="1" x14ac:dyDescent="0.2">
      <c r="AX5740" s="78"/>
    </row>
    <row r="5741" spans="50:50" ht="0" hidden="1" customHeight="1" x14ac:dyDescent="0.2">
      <c r="AX5741" s="78"/>
    </row>
    <row r="5742" spans="50:50" ht="0" hidden="1" customHeight="1" x14ac:dyDescent="0.2">
      <c r="AX5742" s="78"/>
    </row>
    <row r="5743" spans="50:50" ht="0" hidden="1" customHeight="1" x14ac:dyDescent="0.2">
      <c r="AX5743" s="78"/>
    </row>
    <row r="5744" spans="50:50" ht="0" hidden="1" customHeight="1" x14ac:dyDescent="0.2">
      <c r="AX5744" s="78"/>
    </row>
    <row r="5745" spans="50:50" ht="0" hidden="1" customHeight="1" x14ac:dyDescent="0.2">
      <c r="AX5745" s="78"/>
    </row>
    <row r="5746" spans="50:50" ht="0" hidden="1" customHeight="1" x14ac:dyDescent="0.2">
      <c r="AX5746" s="78"/>
    </row>
    <row r="5747" spans="50:50" ht="0" hidden="1" customHeight="1" x14ac:dyDescent="0.2">
      <c r="AX5747" s="78"/>
    </row>
    <row r="5748" spans="50:50" ht="0" hidden="1" customHeight="1" x14ac:dyDescent="0.2">
      <c r="AX5748" s="78"/>
    </row>
    <row r="5749" spans="50:50" ht="0" hidden="1" customHeight="1" x14ac:dyDescent="0.2">
      <c r="AX5749" s="78"/>
    </row>
    <row r="5750" spans="50:50" ht="0" hidden="1" customHeight="1" x14ac:dyDescent="0.2">
      <c r="AX5750" s="78"/>
    </row>
    <row r="5751" spans="50:50" ht="0" hidden="1" customHeight="1" x14ac:dyDescent="0.2">
      <c r="AX5751" s="78"/>
    </row>
    <row r="5752" spans="50:50" ht="0" hidden="1" customHeight="1" x14ac:dyDescent="0.2">
      <c r="AX5752" s="78"/>
    </row>
    <row r="5753" spans="50:50" ht="0" hidden="1" customHeight="1" x14ac:dyDescent="0.2">
      <c r="AX5753" s="78"/>
    </row>
    <row r="5754" spans="50:50" ht="0" hidden="1" customHeight="1" x14ac:dyDescent="0.2">
      <c r="AX5754" s="78"/>
    </row>
    <row r="5755" spans="50:50" ht="0" hidden="1" customHeight="1" x14ac:dyDescent="0.2">
      <c r="AX5755" s="78"/>
    </row>
    <row r="5756" spans="50:50" ht="0" hidden="1" customHeight="1" x14ac:dyDescent="0.2">
      <c r="AX5756" s="78"/>
    </row>
    <row r="5757" spans="50:50" ht="0" hidden="1" customHeight="1" x14ac:dyDescent="0.2">
      <c r="AX5757" s="78"/>
    </row>
    <row r="5758" spans="50:50" ht="0" hidden="1" customHeight="1" x14ac:dyDescent="0.2">
      <c r="AX5758" s="78"/>
    </row>
    <row r="5759" spans="50:50" ht="0" hidden="1" customHeight="1" x14ac:dyDescent="0.2">
      <c r="AX5759" s="78"/>
    </row>
    <row r="5760" spans="50:50" ht="0" hidden="1" customHeight="1" x14ac:dyDescent="0.2">
      <c r="AX5760" s="78"/>
    </row>
    <row r="5761" spans="50:50" ht="0" hidden="1" customHeight="1" x14ac:dyDescent="0.2">
      <c r="AX5761" s="78"/>
    </row>
    <row r="5762" spans="50:50" ht="0" hidden="1" customHeight="1" x14ac:dyDescent="0.2">
      <c r="AX5762" s="78"/>
    </row>
    <row r="5763" spans="50:50" ht="0" hidden="1" customHeight="1" x14ac:dyDescent="0.2">
      <c r="AX5763" s="78"/>
    </row>
    <row r="5764" spans="50:50" ht="0" hidden="1" customHeight="1" x14ac:dyDescent="0.2">
      <c r="AX5764" s="78"/>
    </row>
    <row r="5765" spans="50:50" ht="0" hidden="1" customHeight="1" x14ac:dyDescent="0.2">
      <c r="AX5765" s="78"/>
    </row>
    <row r="5766" spans="50:50" ht="0" hidden="1" customHeight="1" x14ac:dyDescent="0.2">
      <c r="AX5766" s="78"/>
    </row>
    <row r="5767" spans="50:50" ht="0" hidden="1" customHeight="1" x14ac:dyDescent="0.2">
      <c r="AX5767" s="78"/>
    </row>
    <row r="5768" spans="50:50" ht="0" hidden="1" customHeight="1" x14ac:dyDescent="0.2">
      <c r="AX5768" s="78"/>
    </row>
    <row r="5769" spans="50:50" ht="0" hidden="1" customHeight="1" x14ac:dyDescent="0.2">
      <c r="AX5769" s="78"/>
    </row>
    <row r="5770" spans="50:50" ht="0" hidden="1" customHeight="1" x14ac:dyDescent="0.2">
      <c r="AX5770" s="78"/>
    </row>
    <row r="5771" spans="50:50" ht="0" hidden="1" customHeight="1" x14ac:dyDescent="0.2">
      <c r="AX5771" s="78"/>
    </row>
    <row r="5772" spans="50:50" ht="0" hidden="1" customHeight="1" x14ac:dyDescent="0.2">
      <c r="AX5772" s="78"/>
    </row>
    <row r="5773" spans="50:50" ht="0" hidden="1" customHeight="1" x14ac:dyDescent="0.2">
      <c r="AX5773" s="78"/>
    </row>
    <row r="5774" spans="50:50" ht="0" hidden="1" customHeight="1" x14ac:dyDescent="0.2">
      <c r="AX5774" s="78"/>
    </row>
    <row r="5775" spans="50:50" ht="0" hidden="1" customHeight="1" x14ac:dyDescent="0.2">
      <c r="AX5775" s="78"/>
    </row>
    <row r="5776" spans="50:50" ht="0" hidden="1" customHeight="1" x14ac:dyDescent="0.2">
      <c r="AX5776" s="78"/>
    </row>
    <row r="5777" spans="50:50" ht="0" hidden="1" customHeight="1" x14ac:dyDescent="0.2">
      <c r="AX5777" s="78"/>
    </row>
    <row r="5778" spans="50:50" ht="0" hidden="1" customHeight="1" x14ac:dyDescent="0.2">
      <c r="AX5778" s="78"/>
    </row>
    <row r="5779" spans="50:50" ht="0" hidden="1" customHeight="1" x14ac:dyDescent="0.2">
      <c r="AX5779" s="78"/>
    </row>
    <row r="5780" spans="50:50" ht="0" hidden="1" customHeight="1" x14ac:dyDescent="0.2">
      <c r="AX5780" s="78"/>
    </row>
    <row r="5781" spans="50:50" ht="0" hidden="1" customHeight="1" x14ac:dyDescent="0.2">
      <c r="AX5781" s="78"/>
    </row>
    <row r="5782" spans="50:50" ht="0" hidden="1" customHeight="1" x14ac:dyDescent="0.2">
      <c r="AX5782" s="78"/>
    </row>
    <row r="5783" spans="50:50" ht="0" hidden="1" customHeight="1" x14ac:dyDescent="0.2">
      <c r="AX5783" s="78"/>
    </row>
    <row r="5784" spans="50:50" ht="0" hidden="1" customHeight="1" x14ac:dyDescent="0.2">
      <c r="AX5784" s="78"/>
    </row>
    <row r="5785" spans="50:50" ht="0" hidden="1" customHeight="1" x14ac:dyDescent="0.2">
      <c r="AX5785" s="78"/>
    </row>
    <row r="5786" spans="50:50" ht="0" hidden="1" customHeight="1" x14ac:dyDescent="0.2">
      <c r="AX5786" s="78"/>
    </row>
    <row r="5787" spans="50:50" ht="0" hidden="1" customHeight="1" x14ac:dyDescent="0.2">
      <c r="AX5787" s="78"/>
    </row>
    <row r="5788" spans="50:50" ht="0" hidden="1" customHeight="1" x14ac:dyDescent="0.2">
      <c r="AX5788" s="78"/>
    </row>
    <row r="5789" spans="50:50" ht="0" hidden="1" customHeight="1" x14ac:dyDescent="0.2">
      <c r="AX5789" s="78"/>
    </row>
    <row r="5790" spans="50:50" ht="0" hidden="1" customHeight="1" x14ac:dyDescent="0.2">
      <c r="AX5790" s="78"/>
    </row>
    <row r="5791" spans="50:50" ht="0" hidden="1" customHeight="1" x14ac:dyDescent="0.2">
      <c r="AX5791" s="78"/>
    </row>
    <row r="5792" spans="50:50" ht="0" hidden="1" customHeight="1" x14ac:dyDescent="0.2">
      <c r="AX5792" s="78"/>
    </row>
    <row r="5793" spans="50:50" ht="0" hidden="1" customHeight="1" x14ac:dyDescent="0.2">
      <c r="AX5793" s="78"/>
    </row>
    <row r="5794" spans="50:50" ht="0" hidden="1" customHeight="1" x14ac:dyDescent="0.2">
      <c r="AX5794" s="78"/>
    </row>
    <row r="5795" spans="50:50" ht="0" hidden="1" customHeight="1" x14ac:dyDescent="0.2">
      <c r="AX5795" s="78"/>
    </row>
    <row r="5796" spans="50:50" ht="0" hidden="1" customHeight="1" x14ac:dyDescent="0.2">
      <c r="AX5796" s="78"/>
    </row>
    <row r="5797" spans="50:50" ht="0" hidden="1" customHeight="1" x14ac:dyDescent="0.2">
      <c r="AX5797" s="78"/>
    </row>
    <row r="5798" spans="50:50" ht="0" hidden="1" customHeight="1" x14ac:dyDescent="0.2">
      <c r="AX5798" s="78"/>
    </row>
    <row r="5799" spans="50:50" ht="0" hidden="1" customHeight="1" x14ac:dyDescent="0.2">
      <c r="AX5799" s="78"/>
    </row>
    <row r="5800" spans="50:50" ht="0" hidden="1" customHeight="1" x14ac:dyDescent="0.2">
      <c r="AX5800" s="78"/>
    </row>
    <row r="5801" spans="50:50" ht="0" hidden="1" customHeight="1" x14ac:dyDescent="0.2">
      <c r="AX5801" s="78"/>
    </row>
    <row r="5802" spans="50:50" ht="0" hidden="1" customHeight="1" x14ac:dyDescent="0.2">
      <c r="AX5802" s="78"/>
    </row>
    <row r="5803" spans="50:50" ht="0" hidden="1" customHeight="1" x14ac:dyDescent="0.2">
      <c r="AX5803" s="78"/>
    </row>
    <row r="5804" spans="50:50" ht="0" hidden="1" customHeight="1" x14ac:dyDescent="0.2">
      <c r="AX5804" s="78"/>
    </row>
    <row r="5805" spans="50:50" ht="0" hidden="1" customHeight="1" x14ac:dyDescent="0.2">
      <c r="AX5805" s="78"/>
    </row>
    <row r="5806" spans="50:50" ht="0" hidden="1" customHeight="1" x14ac:dyDescent="0.2">
      <c r="AX5806" s="78"/>
    </row>
    <row r="5807" spans="50:50" ht="0" hidden="1" customHeight="1" x14ac:dyDescent="0.2">
      <c r="AX5807" s="78"/>
    </row>
    <row r="5808" spans="50:50" ht="0" hidden="1" customHeight="1" x14ac:dyDescent="0.2">
      <c r="AX5808" s="78"/>
    </row>
    <row r="5809" spans="50:50" ht="0" hidden="1" customHeight="1" x14ac:dyDescent="0.2">
      <c r="AX5809" s="78"/>
    </row>
    <row r="5810" spans="50:50" ht="0" hidden="1" customHeight="1" x14ac:dyDescent="0.2">
      <c r="AX5810" s="78"/>
    </row>
    <row r="5811" spans="50:50" ht="0" hidden="1" customHeight="1" x14ac:dyDescent="0.2">
      <c r="AX5811" s="78"/>
    </row>
    <row r="5812" spans="50:50" ht="0" hidden="1" customHeight="1" x14ac:dyDescent="0.2">
      <c r="AX5812" s="78"/>
    </row>
    <row r="5813" spans="50:50" ht="0" hidden="1" customHeight="1" x14ac:dyDescent="0.2">
      <c r="AX5813" s="78"/>
    </row>
    <row r="5814" spans="50:50" ht="0" hidden="1" customHeight="1" x14ac:dyDescent="0.2">
      <c r="AX5814" s="78"/>
    </row>
    <row r="5815" spans="50:50" ht="0" hidden="1" customHeight="1" x14ac:dyDescent="0.2">
      <c r="AX5815" s="78"/>
    </row>
    <row r="5816" spans="50:50" ht="0" hidden="1" customHeight="1" x14ac:dyDescent="0.2">
      <c r="AX5816" s="78"/>
    </row>
    <row r="5817" spans="50:50" ht="0" hidden="1" customHeight="1" x14ac:dyDescent="0.2">
      <c r="AX5817" s="78"/>
    </row>
    <row r="5818" spans="50:50" ht="0" hidden="1" customHeight="1" x14ac:dyDescent="0.2">
      <c r="AX5818" s="78"/>
    </row>
    <row r="5819" spans="50:50" ht="0" hidden="1" customHeight="1" x14ac:dyDescent="0.2">
      <c r="AX5819" s="78"/>
    </row>
    <row r="5820" spans="50:50" ht="0" hidden="1" customHeight="1" x14ac:dyDescent="0.2">
      <c r="AX5820" s="78"/>
    </row>
    <row r="5821" spans="50:50" ht="0" hidden="1" customHeight="1" x14ac:dyDescent="0.2">
      <c r="AX5821" s="78"/>
    </row>
    <row r="5822" spans="50:50" ht="0" hidden="1" customHeight="1" x14ac:dyDescent="0.2">
      <c r="AX5822" s="78"/>
    </row>
    <row r="5823" spans="50:50" ht="0" hidden="1" customHeight="1" x14ac:dyDescent="0.2">
      <c r="AX5823" s="78"/>
    </row>
    <row r="5824" spans="50:50" ht="0" hidden="1" customHeight="1" x14ac:dyDescent="0.2">
      <c r="AX5824" s="78"/>
    </row>
    <row r="5825" spans="50:50" ht="0" hidden="1" customHeight="1" x14ac:dyDescent="0.2">
      <c r="AX5825" s="78"/>
    </row>
    <row r="5826" spans="50:50" ht="0" hidden="1" customHeight="1" x14ac:dyDescent="0.2">
      <c r="AX5826" s="78"/>
    </row>
    <row r="5827" spans="50:50" ht="0" hidden="1" customHeight="1" x14ac:dyDescent="0.2">
      <c r="AX5827" s="78"/>
    </row>
    <row r="5828" spans="50:50" ht="0" hidden="1" customHeight="1" x14ac:dyDescent="0.2">
      <c r="AX5828" s="78"/>
    </row>
    <row r="5829" spans="50:50" ht="0" hidden="1" customHeight="1" x14ac:dyDescent="0.2">
      <c r="AX5829" s="78"/>
    </row>
    <row r="5830" spans="50:50" ht="0" hidden="1" customHeight="1" x14ac:dyDescent="0.2">
      <c r="AX5830" s="78"/>
    </row>
    <row r="5831" spans="50:50" ht="0" hidden="1" customHeight="1" x14ac:dyDescent="0.2">
      <c r="AX5831" s="78"/>
    </row>
    <row r="5832" spans="50:50" ht="0" hidden="1" customHeight="1" x14ac:dyDescent="0.2">
      <c r="AX5832" s="78"/>
    </row>
    <row r="5833" spans="50:50" ht="0" hidden="1" customHeight="1" x14ac:dyDescent="0.2">
      <c r="AX5833" s="78"/>
    </row>
    <row r="5834" spans="50:50" ht="0" hidden="1" customHeight="1" x14ac:dyDescent="0.2">
      <c r="AX5834" s="78"/>
    </row>
    <row r="5835" spans="50:50" ht="0" hidden="1" customHeight="1" x14ac:dyDescent="0.2">
      <c r="AX5835" s="78"/>
    </row>
    <row r="5836" spans="50:50" ht="0" hidden="1" customHeight="1" x14ac:dyDescent="0.2">
      <c r="AX5836" s="78"/>
    </row>
    <row r="5837" spans="50:50" ht="0" hidden="1" customHeight="1" x14ac:dyDescent="0.2">
      <c r="AX5837" s="78"/>
    </row>
    <row r="5838" spans="50:50" ht="0" hidden="1" customHeight="1" x14ac:dyDescent="0.2">
      <c r="AX5838" s="78"/>
    </row>
    <row r="5839" spans="50:50" ht="0" hidden="1" customHeight="1" x14ac:dyDescent="0.2">
      <c r="AX5839" s="78"/>
    </row>
    <row r="5840" spans="50:50" ht="0" hidden="1" customHeight="1" x14ac:dyDescent="0.2">
      <c r="AX5840" s="78"/>
    </row>
    <row r="5841" spans="50:50" ht="0" hidden="1" customHeight="1" x14ac:dyDescent="0.2">
      <c r="AX5841" s="78"/>
    </row>
    <row r="5842" spans="50:50" ht="0" hidden="1" customHeight="1" x14ac:dyDescent="0.2">
      <c r="AX5842" s="78"/>
    </row>
    <row r="5843" spans="50:50" ht="0" hidden="1" customHeight="1" x14ac:dyDescent="0.2">
      <c r="AX5843" s="78"/>
    </row>
    <row r="5844" spans="50:50" ht="0" hidden="1" customHeight="1" x14ac:dyDescent="0.2">
      <c r="AX5844" s="78"/>
    </row>
    <row r="5845" spans="50:50" ht="0" hidden="1" customHeight="1" x14ac:dyDescent="0.2">
      <c r="AX5845" s="78"/>
    </row>
    <row r="5846" spans="50:50" ht="0" hidden="1" customHeight="1" x14ac:dyDescent="0.2">
      <c r="AX5846" s="78"/>
    </row>
    <row r="5847" spans="50:50" ht="0" hidden="1" customHeight="1" x14ac:dyDescent="0.2">
      <c r="AX5847" s="78"/>
    </row>
    <row r="5848" spans="50:50" ht="0" hidden="1" customHeight="1" x14ac:dyDescent="0.2">
      <c r="AX5848" s="78"/>
    </row>
    <row r="5849" spans="50:50" ht="0" hidden="1" customHeight="1" x14ac:dyDescent="0.2">
      <c r="AX5849" s="78"/>
    </row>
    <row r="5850" spans="50:50" ht="0" hidden="1" customHeight="1" x14ac:dyDescent="0.2">
      <c r="AX5850" s="78"/>
    </row>
    <row r="5851" spans="50:50" ht="0" hidden="1" customHeight="1" x14ac:dyDescent="0.2">
      <c r="AX5851" s="78"/>
    </row>
    <row r="5852" spans="50:50" ht="0" hidden="1" customHeight="1" x14ac:dyDescent="0.2">
      <c r="AX5852" s="78"/>
    </row>
    <row r="5853" spans="50:50" ht="0" hidden="1" customHeight="1" x14ac:dyDescent="0.2">
      <c r="AX5853" s="78"/>
    </row>
    <row r="5854" spans="50:50" ht="0" hidden="1" customHeight="1" x14ac:dyDescent="0.2">
      <c r="AX5854" s="78"/>
    </row>
    <row r="5855" spans="50:50" ht="0" hidden="1" customHeight="1" x14ac:dyDescent="0.2">
      <c r="AX5855" s="78"/>
    </row>
    <row r="5856" spans="50:50" ht="0" hidden="1" customHeight="1" x14ac:dyDescent="0.2">
      <c r="AX5856" s="78"/>
    </row>
    <row r="5857" spans="50:50" ht="0" hidden="1" customHeight="1" x14ac:dyDescent="0.2">
      <c r="AX5857" s="78"/>
    </row>
    <row r="5858" spans="50:50" ht="0" hidden="1" customHeight="1" x14ac:dyDescent="0.2">
      <c r="AX5858" s="78"/>
    </row>
    <row r="5859" spans="50:50" ht="0" hidden="1" customHeight="1" x14ac:dyDescent="0.2">
      <c r="AX5859" s="78"/>
    </row>
    <row r="5860" spans="50:50" ht="0" hidden="1" customHeight="1" x14ac:dyDescent="0.2">
      <c r="AX5860" s="78"/>
    </row>
    <row r="5861" spans="50:50" ht="0" hidden="1" customHeight="1" x14ac:dyDescent="0.2">
      <c r="AX5861" s="78"/>
    </row>
    <row r="5862" spans="50:50" ht="0" hidden="1" customHeight="1" x14ac:dyDescent="0.2">
      <c r="AX5862" s="78"/>
    </row>
    <row r="5863" spans="50:50" ht="0" hidden="1" customHeight="1" x14ac:dyDescent="0.2">
      <c r="AX5863" s="78"/>
    </row>
    <row r="5864" spans="50:50" ht="0" hidden="1" customHeight="1" x14ac:dyDescent="0.2">
      <c r="AX5864" s="78"/>
    </row>
    <row r="5865" spans="50:50" ht="0" hidden="1" customHeight="1" x14ac:dyDescent="0.2">
      <c r="AX5865" s="78"/>
    </row>
    <row r="5866" spans="50:50" ht="0" hidden="1" customHeight="1" x14ac:dyDescent="0.2">
      <c r="AX5866" s="78"/>
    </row>
    <row r="5867" spans="50:50" ht="0" hidden="1" customHeight="1" x14ac:dyDescent="0.2">
      <c r="AX5867" s="78"/>
    </row>
    <row r="5868" spans="50:50" ht="0" hidden="1" customHeight="1" x14ac:dyDescent="0.2">
      <c r="AX5868" s="78"/>
    </row>
    <row r="5869" spans="50:50" ht="0" hidden="1" customHeight="1" x14ac:dyDescent="0.2">
      <c r="AX5869" s="78"/>
    </row>
    <row r="5870" spans="50:50" ht="0" hidden="1" customHeight="1" x14ac:dyDescent="0.2">
      <c r="AX5870" s="78"/>
    </row>
    <row r="5871" spans="50:50" ht="0" hidden="1" customHeight="1" x14ac:dyDescent="0.2">
      <c r="AX5871" s="78"/>
    </row>
    <row r="5872" spans="50:50" ht="0" hidden="1" customHeight="1" x14ac:dyDescent="0.2">
      <c r="AX5872" s="78"/>
    </row>
    <row r="5873" spans="50:50" ht="0" hidden="1" customHeight="1" x14ac:dyDescent="0.2">
      <c r="AX5873" s="78"/>
    </row>
    <row r="5874" spans="50:50" ht="0" hidden="1" customHeight="1" x14ac:dyDescent="0.2">
      <c r="AX5874" s="78"/>
    </row>
    <row r="5875" spans="50:50" ht="0" hidden="1" customHeight="1" x14ac:dyDescent="0.2">
      <c r="AX5875" s="78"/>
    </row>
    <row r="5876" spans="50:50" ht="0" hidden="1" customHeight="1" x14ac:dyDescent="0.2">
      <c r="AX5876" s="78"/>
    </row>
    <row r="5877" spans="50:50" ht="0" hidden="1" customHeight="1" x14ac:dyDescent="0.2">
      <c r="AX5877" s="78"/>
    </row>
    <row r="5878" spans="50:50" ht="0" hidden="1" customHeight="1" x14ac:dyDescent="0.2">
      <c r="AX5878" s="78"/>
    </row>
    <row r="5879" spans="50:50" ht="0" hidden="1" customHeight="1" x14ac:dyDescent="0.2">
      <c r="AX5879" s="78"/>
    </row>
    <row r="5880" spans="50:50" ht="0" hidden="1" customHeight="1" x14ac:dyDescent="0.2">
      <c r="AX5880" s="78"/>
    </row>
    <row r="5881" spans="50:50" ht="0" hidden="1" customHeight="1" x14ac:dyDescent="0.2">
      <c r="AX5881" s="78"/>
    </row>
    <row r="5882" spans="50:50" ht="0" hidden="1" customHeight="1" x14ac:dyDescent="0.2">
      <c r="AX5882" s="78"/>
    </row>
    <row r="5883" spans="50:50" ht="0" hidden="1" customHeight="1" x14ac:dyDescent="0.2">
      <c r="AX5883" s="78"/>
    </row>
    <row r="5884" spans="50:50" ht="0" hidden="1" customHeight="1" x14ac:dyDescent="0.2">
      <c r="AX5884" s="78"/>
    </row>
    <row r="5885" spans="50:50" ht="0" hidden="1" customHeight="1" x14ac:dyDescent="0.2">
      <c r="AX5885" s="78"/>
    </row>
    <row r="5886" spans="50:50" ht="0" hidden="1" customHeight="1" x14ac:dyDescent="0.2">
      <c r="AX5886" s="78"/>
    </row>
    <row r="5887" spans="50:50" ht="0" hidden="1" customHeight="1" x14ac:dyDescent="0.2">
      <c r="AX5887" s="78"/>
    </row>
    <row r="5888" spans="50:50" ht="0" hidden="1" customHeight="1" x14ac:dyDescent="0.2">
      <c r="AX5888" s="78"/>
    </row>
    <row r="5889" spans="50:50" ht="0" hidden="1" customHeight="1" x14ac:dyDescent="0.2">
      <c r="AX5889" s="78"/>
    </row>
    <row r="5890" spans="50:50" ht="0" hidden="1" customHeight="1" x14ac:dyDescent="0.2">
      <c r="AX5890" s="78"/>
    </row>
    <row r="5891" spans="50:50" ht="0" hidden="1" customHeight="1" x14ac:dyDescent="0.2">
      <c r="AX5891" s="78"/>
    </row>
    <row r="5892" spans="50:50" ht="0" hidden="1" customHeight="1" x14ac:dyDescent="0.2">
      <c r="AX5892" s="78"/>
    </row>
    <row r="5893" spans="50:50" ht="0" hidden="1" customHeight="1" x14ac:dyDescent="0.2">
      <c r="AX5893" s="78"/>
    </row>
    <row r="5894" spans="50:50" ht="0" hidden="1" customHeight="1" x14ac:dyDescent="0.2">
      <c r="AX5894" s="78"/>
    </row>
    <row r="5895" spans="50:50" ht="0" hidden="1" customHeight="1" x14ac:dyDescent="0.2">
      <c r="AX5895" s="78"/>
    </row>
    <row r="5896" spans="50:50" ht="0" hidden="1" customHeight="1" x14ac:dyDescent="0.2">
      <c r="AX5896" s="78"/>
    </row>
    <row r="5897" spans="50:50" ht="0" hidden="1" customHeight="1" x14ac:dyDescent="0.2">
      <c r="AX5897" s="78"/>
    </row>
    <row r="5898" spans="50:50" ht="0" hidden="1" customHeight="1" x14ac:dyDescent="0.2">
      <c r="AX5898" s="78"/>
    </row>
    <row r="5899" spans="50:50" ht="0" hidden="1" customHeight="1" x14ac:dyDescent="0.2">
      <c r="AX5899" s="78"/>
    </row>
    <row r="5900" spans="50:50" ht="0" hidden="1" customHeight="1" x14ac:dyDescent="0.2">
      <c r="AX5900" s="78"/>
    </row>
    <row r="5901" spans="50:50" ht="0" hidden="1" customHeight="1" x14ac:dyDescent="0.2">
      <c r="AX5901" s="78"/>
    </row>
    <row r="5902" spans="50:50" ht="0" hidden="1" customHeight="1" x14ac:dyDescent="0.2">
      <c r="AX5902" s="78"/>
    </row>
    <row r="5903" spans="50:50" ht="0" hidden="1" customHeight="1" x14ac:dyDescent="0.2">
      <c r="AX5903" s="78"/>
    </row>
    <row r="5904" spans="50:50" ht="0" hidden="1" customHeight="1" x14ac:dyDescent="0.2">
      <c r="AX5904" s="78"/>
    </row>
    <row r="5905" spans="50:50" ht="0" hidden="1" customHeight="1" x14ac:dyDescent="0.2">
      <c r="AX5905" s="78"/>
    </row>
    <row r="5906" spans="50:50" ht="0" hidden="1" customHeight="1" x14ac:dyDescent="0.2">
      <c r="AX5906" s="78"/>
    </row>
    <row r="5907" spans="50:50" ht="0" hidden="1" customHeight="1" x14ac:dyDescent="0.2">
      <c r="AX5907" s="78"/>
    </row>
    <row r="5908" spans="50:50" ht="0" hidden="1" customHeight="1" x14ac:dyDescent="0.2">
      <c r="AX5908" s="78"/>
    </row>
    <row r="5909" spans="50:50" ht="0" hidden="1" customHeight="1" x14ac:dyDescent="0.2">
      <c r="AX5909" s="78"/>
    </row>
    <row r="5910" spans="50:50" ht="0" hidden="1" customHeight="1" x14ac:dyDescent="0.2">
      <c r="AX5910" s="78"/>
    </row>
    <row r="5911" spans="50:50" ht="0" hidden="1" customHeight="1" x14ac:dyDescent="0.2">
      <c r="AX5911" s="78"/>
    </row>
    <row r="5912" spans="50:50" ht="0" hidden="1" customHeight="1" x14ac:dyDescent="0.2">
      <c r="AX5912" s="78"/>
    </row>
    <row r="5913" spans="50:50" ht="0" hidden="1" customHeight="1" x14ac:dyDescent="0.2">
      <c r="AX5913" s="78"/>
    </row>
    <row r="5914" spans="50:50" ht="0" hidden="1" customHeight="1" x14ac:dyDescent="0.2">
      <c r="AX5914" s="78"/>
    </row>
    <row r="5915" spans="50:50" ht="0" hidden="1" customHeight="1" x14ac:dyDescent="0.2">
      <c r="AX5915" s="78"/>
    </row>
    <row r="5916" spans="50:50" ht="0" hidden="1" customHeight="1" x14ac:dyDescent="0.2">
      <c r="AX5916" s="78"/>
    </row>
    <row r="5917" spans="50:50" ht="0" hidden="1" customHeight="1" x14ac:dyDescent="0.2">
      <c r="AX5917" s="78"/>
    </row>
    <row r="5918" spans="50:50" ht="0" hidden="1" customHeight="1" x14ac:dyDescent="0.2">
      <c r="AX5918" s="78"/>
    </row>
    <row r="5919" spans="50:50" ht="0" hidden="1" customHeight="1" x14ac:dyDescent="0.2">
      <c r="AX5919" s="78"/>
    </row>
    <row r="5920" spans="50:50" ht="0" hidden="1" customHeight="1" x14ac:dyDescent="0.2">
      <c r="AX5920" s="78"/>
    </row>
    <row r="5921" spans="50:50" ht="0" hidden="1" customHeight="1" x14ac:dyDescent="0.2">
      <c r="AX5921" s="78"/>
    </row>
    <row r="5922" spans="50:50" ht="0" hidden="1" customHeight="1" x14ac:dyDescent="0.2">
      <c r="AX5922" s="78"/>
    </row>
    <row r="5923" spans="50:50" ht="0" hidden="1" customHeight="1" x14ac:dyDescent="0.2">
      <c r="AX5923" s="78"/>
    </row>
    <row r="5924" spans="50:50" ht="0" hidden="1" customHeight="1" x14ac:dyDescent="0.2">
      <c r="AX5924" s="78"/>
    </row>
    <row r="5925" spans="50:50" ht="0" hidden="1" customHeight="1" x14ac:dyDescent="0.2">
      <c r="AX5925" s="78"/>
    </row>
    <row r="5926" spans="50:50" ht="0" hidden="1" customHeight="1" x14ac:dyDescent="0.2">
      <c r="AX5926" s="78"/>
    </row>
    <row r="5927" spans="50:50" ht="0" hidden="1" customHeight="1" x14ac:dyDescent="0.2">
      <c r="AX5927" s="78"/>
    </row>
    <row r="5928" spans="50:50" ht="0" hidden="1" customHeight="1" x14ac:dyDescent="0.2">
      <c r="AX5928" s="78"/>
    </row>
    <row r="5929" spans="50:50" ht="0" hidden="1" customHeight="1" x14ac:dyDescent="0.2">
      <c r="AX5929" s="78"/>
    </row>
    <row r="5930" spans="50:50" ht="0" hidden="1" customHeight="1" x14ac:dyDescent="0.2">
      <c r="AX5930" s="78"/>
    </row>
    <row r="5931" spans="50:50" ht="0" hidden="1" customHeight="1" x14ac:dyDescent="0.2">
      <c r="AX5931" s="78"/>
    </row>
    <row r="5932" spans="50:50" ht="0" hidden="1" customHeight="1" x14ac:dyDescent="0.2">
      <c r="AX5932" s="78"/>
    </row>
    <row r="5933" spans="50:50" ht="0" hidden="1" customHeight="1" x14ac:dyDescent="0.2">
      <c r="AX5933" s="78"/>
    </row>
    <row r="5934" spans="50:50" ht="0" hidden="1" customHeight="1" x14ac:dyDescent="0.2">
      <c r="AX5934" s="78"/>
    </row>
    <row r="5935" spans="50:50" ht="0" hidden="1" customHeight="1" x14ac:dyDescent="0.2">
      <c r="AX5935" s="78"/>
    </row>
    <row r="5936" spans="50:50" ht="0" hidden="1" customHeight="1" x14ac:dyDescent="0.2">
      <c r="AX5936" s="78"/>
    </row>
    <row r="5937" spans="50:50" ht="0" hidden="1" customHeight="1" x14ac:dyDescent="0.2">
      <c r="AX5937" s="78"/>
    </row>
    <row r="5938" spans="50:50" ht="0" hidden="1" customHeight="1" x14ac:dyDescent="0.2">
      <c r="AX5938" s="78"/>
    </row>
    <row r="5939" spans="50:50" ht="0" hidden="1" customHeight="1" x14ac:dyDescent="0.2">
      <c r="AX5939" s="78"/>
    </row>
    <row r="5940" spans="50:50" ht="0" hidden="1" customHeight="1" x14ac:dyDescent="0.2">
      <c r="AX5940" s="78"/>
    </row>
    <row r="5941" spans="50:50" ht="0" hidden="1" customHeight="1" x14ac:dyDescent="0.2">
      <c r="AX5941" s="78"/>
    </row>
    <row r="5942" spans="50:50" ht="0" hidden="1" customHeight="1" x14ac:dyDescent="0.2">
      <c r="AX5942" s="78"/>
    </row>
    <row r="5943" spans="50:50" ht="0" hidden="1" customHeight="1" x14ac:dyDescent="0.2">
      <c r="AX5943" s="78"/>
    </row>
    <row r="5944" spans="50:50" ht="0" hidden="1" customHeight="1" x14ac:dyDescent="0.2">
      <c r="AX5944" s="78"/>
    </row>
    <row r="5945" spans="50:50" ht="0" hidden="1" customHeight="1" x14ac:dyDescent="0.2">
      <c r="AX5945" s="78"/>
    </row>
    <row r="5946" spans="50:50" ht="0" hidden="1" customHeight="1" x14ac:dyDescent="0.2">
      <c r="AX5946" s="78"/>
    </row>
    <row r="5947" spans="50:50" ht="0" hidden="1" customHeight="1" x14ac:dyDescent="0.2">
      <c r="AX5947" s="78"/>
    </row>
    <row r="5948" spans="50:50" ht="0" hidden="1" customHeight="1" x14ac:dyDescent="0.2">
      <c r="AX5948" s="78"/>
    </row>
    <row r="5949" spans="50:50" ht="0" hidden="1" customHeight="1" x14ac:dyDescent="0.2">
      <c r="AX5949" s="78"/>
    </row>
    <row r="5950" spans="50:50" ht="0" hidden="1" customHeight="1" x14ac:dyDescent="0.2">
      <c r="AX5950" s="78"/>
    </row>
    <row r="5951" spans="50:50" ht="0" hidden="1" customHeight="1" x14ac:dyDescent="0.2">
      <c r="AX5951" s="78"/>
    </row>
    <row r="5952" spans="50:50" ht="0" hidden="1" customHeight="1" x14ac:dyDescent="0.2">
      <c r="AX5952" s="78"/>
    </row>
    <row r="5953" spans="50:50" ht="0" hidden="1" customHeight="1" x14ac:dyDescent="0.2">
      <c r="AX5953" s="78"/>
    </row>
    <row r="5954" spans="50:50" ht="0" hidden="1" customHeight="1" x14ac:dyDescent="0.2">
      <c r="AX5954" s="78"/>
    </row>
    <row r="5955" spans="50:50" ht="0" hidden="1" customHeight="1" x14ac:dyDescent="0.2">
      <c r="AX5955" s="78"/>
    </row>
    <row r="5956" spans="50:50" ht="0" hidden="1" customHeight="1" x14ac:dyDescent="0.2">
      <c r="AX5956" s="78"/>
    </row>
    <row r="5957" spans="50:50" ht="0" hidden="1" customHeight="1" x14ac:dyDescent="0.2">
      <c r="AX5957" s="78"/>
    </row>
    <row r="5958" spans="50:50" ht="0" hidden="1" customHeight="1" x14ac:dyDescent="0.2">
      <c r="AX5958" s="78"/>
    </row>
    <row r="5959" spans="50:50" ht="0" hidden="1" customHeight="1" x14ac:dyDescent="0.2">
      <c r="AX5959" s="78"/>
    </row>
    <row r="5960" spans="50:50" ht="0" hidden="1" customHeight="1" x14ac:dyDescent="0.2">
      <c r="AX5960" s="78"/>
    </row>
    <row r="5961" spans="50:50" ht="0" hidden="1" customHeight="1" x14ac:dyDescent="0.2">
      <c r="AX5961" s="78"/>
    </row>
    <row r="5962" spans="50:50" ht="0" hidden="1" customHeight="1" x14ac:dyDescent="0.2">
      <c r="AX5962" s="78"/>
    </row>
    <row r="5963" spans="50:50" ht="0" hidden="1" customHeight="1" x14ac:dyDescent="0.2">
      <c r="AX5963" s="78"/>
    </row>
    <row r="5964" spans="50:50" ht="0" hidden="1" customHeight="1" x14ac:dyDescent="0.2">
      <c r="AX5964" s="78"/>
    </row>
    <row r="5965" spans="50:50" ht="0" hidden="1" customHeight="1" x14ac:dyDescent="0.2">
      <c r="AX5965" s="78"/>
    </row>
    <row r="5966" spans="50:50" ht="0" hidden="1" customHeight="1" x14ac:dyDescent="0.2">
      <c r="AX5966" s="78"/>
    </row>
    <row r="5967" spans="50:50" ht="0" hidden="1" customHeight="1" x14ac:dyDescent="0.2">
      <c r="AX5967" s="78"/>
    </row>
    <row r="5968" spans="50:50" ht="0" hidden="1" customHeight="1" x14ac:dyDescent="0.2">
      <c r="AX5968" s="78"/>
    </row>
    <row r="5969" spans="50:50" ht="0" hidden="1" customHeight="1" x14ac:dyDescent="0.2">
      <c r="AX5969" s="78"/>
    </row>
    <row r="5970" spans="50:50" ht="0" hidden="1" customHeight="1" x14ac:dyDescent="0.2">
      <c r="AX5970" s="78"/>
    </row>
    <row r="5971" spans="50:50" ht="0" hidden="1" customHeight="1" x14ac:dyDescent="0.2">
      <c r="AX5971" s="78"/>
    </row>
    <row r="5972" spans="50:50" ht="0" hidden="1" customHeight="1" x14ac:dyDescent="0.2">
      <c r="AX5972" s="78"/>
    </row>
    <row r="5973" spans="50:50" ht="0" hidden="1" customHeight="1" x14ac:dyDescent="0.2">
      <c r="AX5973" s="78"/>
    </row>
    <row r="5974" spans="50:50" ht="0" hidden="1" customHeight="1" x14ac:dyDescent="0.2">
      <c r="AX5974" s="78"/>
    </row>
    <row r="5975" spans="50:50" ht="0" hidden="1" customHeight="1" x14ac:dyDescent="0.2">
      <c r="AX5975" s="78"/>
    </row>
    <row r="5976" spans="50:50" ht="0" hidden="1" customHeight="1" x14ac:dyDescent="0.2">
      <c r="AX5976" s="78"/>
    </row>
    <row r="5977" spans="50:50" ht="0" hidden="1" customHeight="1" x14ac:dyDescent="0.2">
      <c r="AX5977" s="78"/>
    </row>
    <row r="5978" spans="50:50" ht="0" hidden="1" customHeight="1" x14ac:dyDescent="0.2">
      <c r="AX5978" s="78"/>
    </row>
    <row r="5979" spans="50:50" ht="0" hidden="1" customHeight="1" x14ac:dyDescent="0.2">
      <c r="AX5979" s="78"/>
    </row>
    <row r="5980" spans="50:50" ht="0" hidden="1" customHeight="1" x14ac:dyDescent="0.2">
      <c r="AX5980" s="78"/>
    </row>
    <row r="5981" spans="50:50" ht="0" hidden="1" customHeight="1" x14ac:dyDescent="0.2">
      <c r="AX5981" s="78"/>
    </row>
    <row r="5982" spans="50:50" ht="0" hidden="1" customHeight="1" x14ac:dyDescent="0.2">
      <c r="AX5982" s="78"/>
    </row>
    <row r="5983" spans="50:50" ht="0" hidden="1" customHeight="1" x14ac:dyDescent="0.2">
      <c r="AX5983" s="78"/>
    </row>
    <row r="5984" spans="50:50" ht="0" hidden="1" customHeight="1" x14ac:dyDescent="0.2">
      <c r="AX5984" s="78"/>
    </row>
    <row r="5985" spans="50:50" ht="0" hidden="1" customHeight="1" x14ac:dyDescent="0.2">
      <c r="AX5985" s="78"/>
    </row>
    <row r="5986" spans="50:50" ht="0" hidden="1" customHeight="1" x14ac:dyDescent="0.2">
      <c r="AX5986" s="78"/>
    </row>
    <row r="5987" spans="50:50" ht="0" hidden="1" customHeight="1" x14ac:dyDescent="0.2">
      <c r="AX5987" s="78"/>
    </row>
    <row r="5988" spans="50:50" ht="0" hidden="1" customHeight="1" x14ac:dyDescent="0.2">
      <c r="AX5988" s="78"/>
    </row>
    <row r="5989" spans="50:50" ht="0" hidden="1" customHeight="1" x14ac:dyDescent="0.2">
      <c r="AX5989" s="78"/>
    </row>
    <row r="5990" spans="50:50" ht="0" hidden="1" customHeight="1" x14ac:dyDescent="0.2">
      <c r="AX5990" s="78"/>
    </row>
    <row r="5991" spans="50:50" ht="0" hidden="1" customHeight="1" x14ac:dyDescent="0.2">
      <c r="AX5991" s="78"/>
    </row>
    <row r="5992" spans="50:50" ht="0" hidden="1" customHeight="1" x14ac:dyDescent="0.2">
      <c r="AX5992" s="78"/>
    </row>
    <row r="5993" spans="50:50" ht="0" hidden="1" customHeight="1" x14ac:dyDescent="0.2">
      <c r="AX5993" s="78"/>
    </row>
    <row r="5994" spans="50:50" ht="0" hidden="1" customHeight="1" x14ac:dyDescent="0.2">
      <c r="AX5994" s="78"/>
    </row>
    <row r="5995" spans="50:50" ht="0" hidden="1" customHeight="1" x14ac:dyDescent="0.2">
      <c r="AX5995" s="78"/>
    </row>
    <row r="5996" spans="50:50" ht="0" hidden="1" customHeight="1" x14ac:dyDescent="0.2">
      <c r="AX5996" s="78"/>
    </row>
    <row r="5997" spans="50:50" ht="0" hidden="1" customHeight="1" x14ac:dyDescent="0.2">
      <c r="AX5997" s="78"/>
    </row>
    <row r="5998" spans="50:50" ht="0" hidden="1" customHeight="1" x14ac:dyDescent="0.2">
      <c r="AX5998" s="78"/>
    </row>
    <row r="5999" spans="50:50" ht="0" hidden="1" customHeight="1" x14ac:dyDescent="0.2">
      <c r="AX5999" s="78"/>
    </row>
    <row r="6000" spans="50:50" ht="0" hidden="1" customHeight="1" x14ac:dyDescent="0.2">
      <c r="AX6000" s="78"/>
    </row>
    <row r="6001" spans="50:50" ht="0" hidden="1" customHeight="1" x14ac:dyDescent="0.2">
      <c r="AX6001" s="78"/>
    </row>
    <row r="6002" spans="50:50" ht="0" hidden="1" customHeight="1" x14ac:dyDescent="0.2">
      <c r="AX6002" s="78"/>
    </row>
    <row r="6003" spans="50:50" ht="0" hidden="1" customHeight="1" x14ac:dyDescent="0.2">
      <c r="AX6003" s="78"/>
    </row>
    <row r="6004" spans="50:50" ht="0" hidden="1" customHeight="1" x14ac:dyDescent="0.2">
      <c r="AX6004" s="78"/>
    </row>
    <row r="6005" spans="50:50" ht="0" hidden="1" customHeight="1" x14ac:dyDescent="0.2">
      <c r="AX6005" s="78"/>
    </row>
    <row r="6006" spans="50:50" ht="0" hidden="1" customHeight="1" x14ac:dyDescent="0.2">
      <c r="AX6006" s="78"/>
    </row>
    <row r="6007" spans="50:50" ht="0" hidden="1" customHeight="1" x14ac:dyDescent="0.2">
      <c r="AX6007" s="78"/>
    </row>
    <row r="6008" spans="50:50" ht="0" hidden="1" customHeight="1" x14ac:dyDescent="0.2">
      <c r="AX6008" s="78"/>
    </row>
    <row r="6009" spans="50:50" ht="0" hidden="1" customHeight="1" x14ac:dyDescent="0.2">
      <c r="AX6009" s="78"/>
    </row>
    <row r="6010" spans="50:50" ht="0" hidden="1" customHeight="1" x14ac:dyDescent="0.2">
      <c r="AX6010" s="78"/>
    </row>
    <row r="6011" spans="50:50" ht="0" hidden="1" customHeight="1" x14ac:dyDescent="0.2">
      <c r="AX6011" s="78"/>
    </row>
    <row r="6012" spans="50:50" ht="0" hidden="1" customHeight="1" x14ac:dyDescent="0.2">
      <c r="AX6012" s="78"/>
    </row>
    <row r="6013" spans="50:50" ht="0" hidden="1" customHeight="1" x14ac:dyDescent="0.2">
      <c r="AX6013" s="78"/>
    </row>
    <row r="6014" spans="50:50" ht="0" hidden="1" customHeight="1" x14ac:dyDescent="0.2">
      <c r="AX6014" s="78"/>
    </row>
    <row r="6015" spans="50:50" ht="0" hidden="1" customHeight="1" x14ac:dyDescent="0.2">
      <c r="AX6015" s="78"/>
    </row>
    <row r="6016" spans="50:50" ht="0" hidden="1" customHeight="1" x14ac:dyDescent="0.2">
      <c r="AX6016" s="78"/>
    </row>
    <row r="6017" spans="50:50" ht="0" hidden="1" customHeight="1" x14ac:dyDescent="0.2">
      <c r="AX6017" s="78"/>
    </row>
    <row r="6018" spans="50:50" ht="0" hidden="1" customHeight="1" x14ac:dyDescent="0.2">
      <c r="AX6018" s="78"/>
    </row>
    <row r="6019" spans="50:50" ht="0" hidden="1" customHeight="1" x14ac:dyDescent="0.2">
      <c r="AX6019" s="78"/>
    </row>
    <row r="6020" spans="50:50" ht="0" hidden="1" customHeight="1" x14ac:dyDescent="0.2">
      <c r="AX6020" s="78"/>
    </row>
    <row r="6021" spans="50:50" ht="0" hidden="1" customHeight="1" x14ac:dyDescent="0.2">
      <c r="AX6021" s="78"/>
    </row>
    <row r="6022" spans="50:50" ht="0" hidden="1" customHeight="1" x14ac:dyDescent="0.2">
      <c r="AX6022" s="78"/>
    </row>
    <row r="6023" spans="50:50" ht="0" hidden="1" customHeight="1" x14ac:dyDescent="0.2">
      <c r="AX6023" s="78"/>
    </row>
    <row r="6024" spans="50:50" ht="0" hidden="1" customHeight="1" x14ac:dyDescent="0.2">
      <c r="AX6024" s="78"/>
    </row>
    <row r="6025" spans="50:50" ht="0" hidden="1" customHeight="1" x14ac:dyDescent="0.2">
      <c r="AX6025" s="78"/>
    </row>
    <row r="6026" spans="50:50" ht="0" hidden="1" customHeight="1" x14ac:dyDescent="0.2">
      <c r="AX6026" s="78"/>
    </row>
    <row r="6027" spans="50:50" ht="0" hidden="1" customHeight="1" x14ac:dyDescent="0.2">
      <c r="AX6027" s="78"/>
    </row>
    <row r="6028" spans="50:50" ht="0" hidden="1" customHeight="1" x14ac:dyDescent="0.2">
      <c r="AX6028" s="78"/>
    </row>
    <row r="6029" spans="50:50" ht="0" hidden="1" customHeight="1" x14ac:dyDescent="0.2">
      <c r="AX6029" s="78"/>
    </row>
    <row r="6030" spans="50:50" ht="0" hidden="1" customHeight="1" x14ac:dyDescent="0.2">
      <c r="AX6030" s="78"/>
    </row>
    <row r="6031" spans="50:50" ht="0" hidden="1" customHeight="1" x14ac:dyDescent="0.2">
      <c r="AX6031" s="78"/>
    </row>
    <row r="6032" spans="50:50" ht="0" hidden="1" customHeight="1" x14ac:dyDescent="0.2">
      <c r="AX6032" s="78"/>
    </row>
    <row r="6033" spans="50:50" ht="0" hidden="1" customHeight="1" x14ac:dyDescent="0.2">
      <c r="AX6033" s="78"/>
    </row>
    <row r="6034" spans="50:50" ht="0" hidden="1" customHeight="1" x14ac:dyDescent="0.2">
      <c r="AX6034" s="78"/>
    </row>
    <row r="6035" spans="50:50" ht="0" hidden="1" customHeight="1" x14ac:dyDescent="0.2">
      <c r="AX6035" s="78"/>
    </row>
    <row r="6036" spans="50:50" ht="0" hidden="1" customHeight="1" x14ac:dyDescent="0.2">
      <c r="AX6036" s="78"/>
    </row>
    <row r="6037" spans="50:50" ht="0" hidden="1" customHeight="1" x14ac:dyDescent="0.2">
      <c r="AX6037" s="78"/>
    </row>
    <row r="6038" spans="50:50" ht="0" hidden="1" customHeight="1" x14ac:dyDescent="0.2">
      <c r="AX6038" s="78"/>
    </row>
    <row r="6039" spans="50:50" ht="0" hidden="1" customHeight="1" x14ac:dyDescent="0.2">
      <c r="AX6039" s="78"/>
    </row>
    <row r="6040" spans="50:50" ht="0" hidden="1" customHeight="1" x14ac:dyDescent="0.2">
      <c r="AX6040" s="78"/>
    </row>
    <row r="6041" spans="50:50" ht="0" hidden="1" customHeight="1" x14ac:dyDescent="0.2">
      <c r="AX6041" s="78"/>
    </row>
    <row r="6042" spans="50:50" ht="0" hidden="1" customHeight="1" x14ac:dyDescent="0.2">
      <c r="AX6042" s="78"/>
    </row>
    <row r="6043" spans="50:50" ht="0" hidden="1" customHeight="1" x14ac:dyDescent="0.2">
      <c r="AX6043" s="78"/>
    </row>
    <row r="6044" spans="50:50" ht="0" hidden="1" customHeight="1" x14ac:dyDescent="0.2">
      <c r="AX6044" s="78"/>
    </row>
    <row r="6045" spans="50:50" ht="0" hidden="1" customHeight="1" x14ac:dyDescent="0.2">
      <c r="AX6045" s="78"/>
    </row>
    <row r="6046" spans="50:50" ht="0" hidden="1" customHeight="1" x14ac:dyDescent="0.2">
      <c r="AX6046" s="78"/>
    </row>
    <row r="6047" spans="50:50" ht="0" hidden="1" customHeight="1" x14ac:dyDescent="0.2">
      <c r="AX6047" s="78"/>
    </row>
    <row r="6048" spans="50:50" ht="0" hidden="1" customHeight="1" x14ac:dyDescent="0.2">
      <c r="AX6048" s="78"/>
    </row>
    <row r="6049" spans="50:50" ht="0" hidden="1" customHeight="1" x14ac:dyDescent="0.2">
      <c r="AX6049" s="78"/>
    </row>
    <row r="6050" spans="50:50" ht="0" hidden="1" customHeight="1" x14ac:dyDescent="0.2">
      <c r="AX6050" s="78"/>
    </row>
    <row r="6051" spans="50:50" ht="0" hidden="1" customHeight="1" x14ac:dyDescent="0.2">
      <c r="AX6051" s="78"/>
    </row>
    <row r="6052" spans="50:50" ht="0" hidden="1" customHeight="1" x14ac:dyDescent="0.2">
      <c r="AX6052" s="78"/>
    </row>
    <row r="6053" spans="50:50" ht="0" hidden="1" customHeight="1" x14ac:dyDescent="0.2">
      <c r="AX6053" s="78"/>
    </row>
    <row r="6054" spans="50:50" ht="0" hidden="1" customHeight="1" x14ac:dyDescent="0.2">
      <c r="AX6054" s="78"/>
    </row>
    <row r="6055" spans="50:50" ht="0" hidden="1" customHeight="1" x14ac:dyDescent="0.2">
      <c r="AX6055" s="78"/>
    </row>
    <row r="6056" spans="50:50" ht="0" hidden="1" customHeight="1" x14ac:dyDescent="0.2">
      <c r="AX6056" s="78"/>
    </row>
    <row r="6057" spans="50:50" ht="0" hidden="1" customHeight="1" x14ac:dyDescent="0.2">
      <c r="AX6057" s="78"/>
    </row>
    <row r="6058" spans="50:50" ht="0" hidden="1" customHeight="1" x14ac:dyDescent="0.2">
      <c r="AX6058" s="78"/>
    </row>
    <row r="6059" spans="50:50" ht="0" hidden="1" customHeight="1" x14ac:dyDescent="0.2">
      <c r="AX6059" s="78"/>
    </row>
    <row r="6060" spans="50:50" ht="0" hidden="1" customHeight="1" x14ac:dyDescent="0.2">
      <c r="AX6060" s="78"/>
    </row>
    <row r="6061" spans="50:50" ht="0" hidden="1" customHeight="1" x14ac:dyDescent="0.2">
      <c r="AX6061" s="78"/>
    </row>
    <row r="6062" spans="50:50" ht="0" hidden="1" customHeight="1" x14ac:dyDescent="0.2">
      <c r="AX6062" s="78"/>
    </row>
    <row r="6063" spans="50:50" ht="0" hidden="1" customHeight="1" x14ac:dyDescent="0.2">
      <c r="AX6063" s="78"/>
    </row>
    <row r="6064" spans="50:50" ht="0" hidden="1" customHeight="1" x14ac:dyDescent="0.2">
      <c r="AX6064" s="78"/>
    </row>
    <row r="6065" spans="50:50" ht="0" hidden="1" customHeight="1" x14ac:dyDescent="0.2">
      <c r="AX6065" s="78"/>
    </row>
    <row r="6066" spans="50:50" ht="0" hidden="1" customHeight="1" x14ac:dyDescent="0.2">
      <c r="AX6066" s="78"/>
    </row>
    <row r="6067" spans="50:50" ht="0" hidden="1" customHeight="1" x14ac:dyDescent="0.2">
      <c r="AX6067" s="78"/>
    </row>
    <row r="6068" spans="50:50" ht="0" hidden="1" customHeight="1" x14ac:dyDescent="0.2">
      <c r="AX6068" s="78"/>
    </row>
    <row r="6069" spans="50:50" ht="0" hidden="1" customHeight="1" x14ac:dyDescent="0.2">
      <c r="AX6069" s="78"/>
    </row>
    <row r="6070" spans="50:50" ht="0" hidden="1" customHeight="1" x14ac:dyDescent="0.2">
      <c r="AX6070" s="78"/>
    </row>
    <row r="6071" spans="50:50" ht="0" hidden="1" customHeight="1" x14ac:dyDescent="0.2">
      <c r="AX6071" s="78"/>
    </row>
    <row r="6072" spans="50:50" ht="0" hidden="1" customHeight="1" x14ac:dyDescent="0.2">
      <c r="AX6072" s="78"/>
    </row>
    <row r="6073" spans="50:50" ht="0" hidden="1" customHeight="1" x14ac:dyDescent="0.2">
      <c r="AX6073" s="78"/>
    </row>
    <row r="6074" spans="50:50" ht="0" hidden="1" customHeight="1" x14ac:dyDescent="0.2">
      <c r="AX6074" s="78"/>
    </row>
    <row r="6075" spans="50:50" ht="0" hidden="1" customHeight="1" x14ac:dyDescent="0.2">
      <c r="AX6075" s="78"/>
    </row>
    <row r="6076" spans="50:50" ht="0" hidden="1" customHeight="1" x14ac:dyDescent="0.2">
      <c r="AX6076" s="78"/>
    </row>
    <row r="6077" spans="50:50" ht="0" hidden="1" customHeight="1" x14ac:dyDescent="0.2">
      <c r="AX6077" s="78"/>
    </row>
    <row r="6078" spans="50:50" ht="0" hidden="1" customHeight="1" x14ac:dyDescent="0.2">
      <c r="AX6078" s="78"/>
    </row>
    <row r="6079" spans="50:50" ht="0" hidden="1" customHeight="1" x14ac:dyDescent="0.2">
      <c r="AX6079" s="78"/>
    </row>
    <row r="6080" spans="50:50" ht="0" hidden="1" customHeight="1" x14ac:dyDescent="0.2">
      <c r="AX6080" s="78"/>
    </row>
    <row r="6081" spans="50:50" ht="0" hidden="1" customHeight="1" x14ac:dyDescent="0.2">
      <c r="AX6081" s="78"/>
    </row>
    <row r="6082" spans="50:50" ht="0" hidden="1" customHeight="1" x14ac:dyDescent="0.2">
      <c r="AX6082" s="78"/>
    </row>
    <row r="6083" spans="50:50" ht="0" hidden="1" customHeight="1" x14ac:dyDescent="0.2">
      <c r="AX6083" s="78"/>
    </row>
    <row r="6084" spans="50:50" ht="0" hidden="1" customHeight="1" x14ac:dyDescent="0.2">
      <c r="AX6084" s="78"/>
    </row>
    <row r="6085" spans="50:50" ht="0" hidden="1" customHeight="1" x14ac:dyDescent="0.2">
      <c r="AX6085" s="78"/>
    </row>
    <row r="6086" spans="50:50" ht="0" hidden="1" customHeight="1" x14ac:dyDescent="0.2">
      <c r="AX6086" s="78"/>
    </row>
    <row r="6087" spans="50:50" ht="0" hidden="1" customHeight="1" x14ac:dyDescent="0.2">
      <c r="AX6087" s="78"/>
    </row>
    <row r="6088" spans="50:50" ht="0" hidden="1" customHeight="1" x14ac:dyDescent="0.2">
      <c r="AX6088" s="78"/>
    </row>
    <row r="6089" spans="50:50" ht="0" hidden="1" customHeight="1" x14ac:dyDescent="0.2">
      <c r="AX6089" s="78"/>
    </row>
    <row r="6090" spans="50:50" ht="0" hidden="1" customHeight="1" x14ac:dyDescent="0.2">
      <c r="AX6090" s="78"/>
    </row>
    <row r="6091" spans="50:50" ht="0" hidden="1" customHeight="1" x14ac:dyDescent="0.2">
      <c r="AX6091" s="78"/>
    </row>
    <row r="6092" spans="50:50" ht="0" hidden="1" customHeight="1" x14ac:dyDescent="0.2">
      <c r="AX6092" s="78"/>
    </row>
    <row r="6093" spans="50:50" ht="0" hidden="1" customHeight="1" x14ac:dyDescent="0.2">
      <c r="AX6093" s="78"/>
    </row>
    <row r="6094" spans="50:50" ht="0" hidden="1" customHeight="1" x14ac:dyDescent="0.2">
      <c r="AX6094" s="78"/>
    </row>
    <row r="6095" spans="50:50" ht="0" hidden="1" customHeight="1" x14ac:dyDescent="0.2">
      <c r="AX6095" s="78"/>
    </row>
    <row r="6096" spans="50:50" ht="0" hidden="1" customHeight="1" x14ac:dyDescent="0.2">
      <c r="AX6096" s="78"/>
    </row>
    <row r="6097" spans="50:50" ht="0" hidden="1" customHeight="1" x14ac:dyDescent="0.2">
      <c r="AX6097" s="78"/>
    </row>
    <row r="6098" spans="50:50" ht="0" hidden="1" customHeight="1" x14ac:dyDescent="0.2">
      <c r="AX6098" s="78"/>
    </row>
    <row r="6099" spans="50:50" ht="0" hidden="1" customHeight="1" x14ac:dyDescent="0.2">
      <c r="AX6099" s="78"/>
    </row>
    <row r="6100" spans="50:50" ht="0" hidden="1" customHeight="1" x14ac:dyDescent="0.2">
      <c r="AX6100" s="78"/>
    </row>
    <row r="6101" spans="50:50" ht="0" hidden="1" customHeight="1" x14ac:dyDescent="0.2">
      <c r="AX6101" s="78"/>
    </row>
    <row r="6102" spans="50:50" ht="0" hidden="1" customHeight="1" x14ac:dyDescent="0.2">
      <c r="AX6102" s="78"/>
    </row>
    <row r="6103" spans="50:50" ht="0" hidden="1" customHeight="1" x14ac:dyDescent="0.2">
      <c r="AX6103" s="78"/>
    </row>
    <row r="6104" spans="50:50" ht="0" hidden="1" customHeight="1" x14ac:dyDescent="0.2">
      <c r="AX6104" s="78"/>
    </row>
    <row r="6105" spans="50:50" ht="0" hidden="1" customHeight="1" x14ac:dyDescent="0.2">
      <c r="AX6105" s="78"/>
    </row>
    <row r="6106" spans="50:50" ht="0" hidden="1" customHeight="1" x14ac:dyDescent="0.2">
      <c r="AX6106" s="78"/>
    </row>
    <row r="6107" spans="50:50" ht="0" hidden="1" customHeight="1" x14ac:dyDescent="0.2">
      <c r="AX6107" s="78"/>
    </row>
    <row r="6108" spans="50:50" ht="0" hidden="1" customHeight="1" x14ac:dyDescent="0.2">
      <c r="AX6108" s="78"/>
    </row>
    <row r="6109" spans="50:50" ht="0" hidden="1" customHeight="1" x14ac:dyDescent="0.2">
      <c r="AX6109" s="78"/>
    </row>
    <row r="6110" spans="50:50" ht="0" hidden="1" customHeight="1" x14ac:dyDescent="0.2">
      <c r="AX6110" s="78"/>
    </row>
    <row r="6111" spans="50:50" ht="0" hidden="1" customHeight="1" x14ac:dyDescent="0.2">
      <c r="AX6111" s="78"/>
    </row>
    <row r="6112" spans="50:50" ht="0" hidden="1" customHeight="1" x14ac:dyDescent="0.2">
      <c r="AX6112" s="78"/>
    </row>
    <row r="6113" spans="50:50" ht="0" hidden="1" customHeight="1" x14ac:dyDescent="0.2">
      <c r="AX6113" s="78"/>
    </row>
    <row r="6114" spans="50:50" ht="0" hidden="1" customHeight="1" x14ac:dyDescent="0.2">
      <c r="AX6114" s="78"/>
    </row>
    <row r="6115" spans="50:50" ht="0" hidden="1" customHeight="1" x14ac:dyDescent="0.2">
      <c r="AX6115" s="78"/>
    </row>
    <row r="6116" spans="50:50" ht="0" hidden="1" customHeight="1" x14ac:dyDescent="0.2">
      <c r="AX6116" s="78"/>
    </row>
    <row r="6117" spans="50:50" ht="0" hidden="1" customHeight="1" x14ac:dyDescent="0.2">
      <c r="AX6117" s="78"/>
    </row>
    <row r="6118" spans="50:50" ht="0" hidden="1" customHeight="1" x14ac:dyDescent="0.2">
      <c r="AX6118" s="78"/>
    </row>
    <row r="6119" spans="50:50" ht="0" hidden="1" customHeight="1" x14ac:dyDescent="0.2">
      <c r="AX6119" s="78"/>
    </row>
    <row r="6120" spans="50:50" ht="0" hidden="1" customHeight="1" x14ac:dyDescent="0.2">
      <c r="AX6120" s="78"/>
    </row>
    <row r="6121" spans="50:50" ht="0" hidden="1" customHeight="1" x14ac:dyDescent="0.2">
      <c r="AX6121" s="78"/>
    </row>
    <row r="6122" spans="50:50" ht="0" hidden="1" customHeight="1" x14ac:dyDescent="0.2">
      <c r="AX6122" s="78"/>
    </row>
    <row r="6123" spans="50:50" ht="0" hidden="1" customHeight="1" x14ac:dyDescent="0.2">
      <c r="AX6123" s="78"/>
    </row>
    <row r="6124" spans="50:50" ht="0" hidden="1" customHeight="1" x14ac:dyDescent="0.2">
      <c r="AX6124" s="78"/>
    </row>
    <row r="6125" spans="50:50" ht="0" hidden="1" customHeight="1" x14ac:dyDescent="0.2">
      <c r="AX6125" s="78"/>
    </row>
    <row r="6126" spans="50:50" ht="0" hidden="1" customHeight="1" x14ac:dyDescent="0.2">
      <c r="AX6126" s="78"/>
    </row>
    <row r="6127" spans="50:50" ht="0" hidden="1" customHeight="1" x14ac:dyDescent="0.2">
      <c r="AX6127" s="78"/>
    </row>
    <row r="6128" spans="50:50" ht="0" hidden="1" customHeight="1" x14ac:dyDescent="0.2">
      <c r="AX6128" s="78"/>
    </row>
    <row r="6129" spans="50:50" ht="0" hidden="1" customHeight="1" x14ac:dyDescent="0.2">
      <c r="AX6129" s="78"/>
    </row>
    <row r="6130" spans="50:50" ht="0" hidden="1" customHeight="1" x14ac:dyDescent="0.2">
      <c r="AX6130" s="78"/>
    </row>
    <row r="6131" spans="50:50" ht="0" hidden="1" customHeight="1" x14ac:dyDescent="0.2">
      <c r="AX6131" s="78"/>
    </row>
    <row r="6132" spans="50:50" ht="0" hidden="1" customHeight="1" x14ac:dyDescent="0.2">
      <c r="AX6132" s="78"/>
    </row>
    <row r="6133" spans="50:50" ht="0" hidden="1" customHeight="1" x14ac:dyDescent="0.2">
      <c r="AX6133" s="78"/>
    </row>
    <row r="6134" spans="50:50" ht="0" hidden="1" customHeight="1" x14ac:dyDescent="0.2">
      <c r="AX6134" s="78"/>
    </row>
    <row r="6135" spans="50:50" ht="0" hidden="1" customHeight="1" x14ac:dyDescent="0.2">
      <c r="AX6135" s="78"/>
    </row>
    <row r="6136" spans="50:50" ht="0" hidden="1" customHeight="1" x14ac:dyDescent="0.2">
      <c r="AX6136" s="78"/>
    </row>
    <row r="6137" spans="50:50" ht="0" hidden="1" customHeight="1" x14ac:dyDescent="0.2">
      <c r="AX6137" s="78"/>
    </row>
    <row r="6138" spans="50:50" ht="0" hidden="1" customHeight="1" x14ac:dyDescent="0.2">
      <c r="AX6138" s="78"/>
    </row>
    <row r="6139" spans="50:50" ht="0" hidden="1" customHeight="1" x14ac:dyDescent="0.2">
      <c r="AX6139" s="78"/>
    </row>
    <row r="6140" spans="50:50" ht="0" hidden="1" customHeight="1" x14ac:dyDescent="0.2">
      <c r="AX6140" s="78"/>
    </row>
    <row r="6141" spans="50:50" ht="0" hidden="1" customHeight="1" x14ac:dyDescent="0.2">
      <c r="AX6141" s="78"/>
    </row>
    <row r="6142" spans="50:50" ht="0" hidden="1" customHeight="1" x14ac:dyDescent="0.2">
      <c r="AX6142" s="78"/>
    </row>
    <row r="6143" spans="50:50" ht="0" hidden="1" customHeight="1" x14ac:dyDescent="0.2">
      <c r="AX6143" s="78"/>
    </row>
    <row r="6144" spans="50:50" ht="0" hidden="1" customHeight="1" x14ac:dyDescent="0.2">
      <c r="AX6144" s="78"/>
    </row>
    <row r="6145" spans="50:50" ht="0" hidden="1" customHeight="1" x14ac:dyDescent="0.2">
      <c r="AX6145" s="78"/>
    </row>
    <row r="6146" spans="50:50" ht="0" hidden="1" customHeight="1" x14ac:dyDescent="0.2">
      <c r="AX6146" s="78"/>
    </row>
    <row r="6147" spans="50:50" ht="0" hidden="1" customHeight="1" x14ac:dyDescent="0.2">
      <c r="AX6147" s="78"/>
    </row>
    <row r="6148" spans="50:50" ht="0" hidden="1" customHeight="1" x14ac:dyDescent="0.2">
      <c r="AX6148" s="78"/>
    </row>
    <row r="6149" spans="50:50" ht="0" hidden="1" customHeight="1" x14ac:dyDescent="0.2">
      <c r="AX6149" s="78"/>
    </row>
    <row r="6150" spans="50:50" ht="0" hidden="1" customHeight="1" x14ac:dyDescent="0.2">
      <c r="AX6150" s="78"/>
    </row>
    <row r="6151" spans="50:50" ht="0" hidden="1" customHeight="1" x14ac:dyDescent="0.2">
      <c r="AX6151" s="78"/>
    </row>
    <row r="6152" spans="50:50" ht="0" hidden="1" customHeight="1" x14ac:dyDescent="0.2">
      <c r="AX6152" s="78"/>
    </row>
    <row r="6153" spans="50:50" ht="0" hidden="1" customHeight="1" x14ac:dyDescent="0.2">
      <c r="AX6153" s="78"/>
    </row>
    <row r="6154" spans="50:50" ht="0" hidden="1" customHeight="1" x14ac:dyDescent="0.2">
      <c r="AX6154" s="78"/>
    </row>
    <row r="6155" spans="50:50" ht="0" hidden="1" customHeight="1" x14ac:dyDescent="0.2">
      <c r="AX6155" s="78"/>
    </row>
    <row r="6156" spans="50:50" ht="0" hidden="1" customHeight="1" x14ac:dyDescent="0.2">
      <c r="AX6156" s="78"/>
    </row>
    <row r="6157" spans="50:50" ht="0" hidden="1" customHeight="1" x14ac:dyDescent="0.2">
      <c r="AX6157" s="78"/>
    </row>
    <row r="6158" spans="50:50" ht="0" hidden="1" customHeight="1" x14ac:dyDescent="0.2">
      <c r="AX6158" s="78"/>
    </row>
    <row r="6159" spans="50:50" ht="0" hidden="1" customHeight="1" x14ac:dyDescent="0.2">
      <c r="AX6159" s="78"/>
    </row>
    <row r="6160" spans="50:50" ht="0" hidden="1" customHeight="1" x14ac:dyDescent="0.2">
      <c r="AX6160" s="78"/>
    </row>
    <row r="6161" spans="50:50" ht="0" hidden="1" customHeight="1" x14ac:dyDescent="0.2">
      <c r="AX6161" s="78"/>
    </row>
    <row r="6162" spans="50:50" ht="0" hidden="1" customHeight="1" x14ac:dyDescent="0.2">
      <c r="AX6162" s="78"/>
    </row>
    <row r="6163" spans="50:50" ht="0" hidden="1" customHeight="1" x14ac:dyDescent="0.2">
      <c r="AX6163" s="78"/>
    </row>
    <row r="6164" spans="50:50" ht="0" hidden="1" customHeight="1" x14ac:dyDescent="0.2">
      <c r="AX6164" s="78"/>
    </row>
    <row r="6165" spans="50:50" ht="0" hidden="1" customHeight="1" x14ac:dyDescent="0.2">
      <c r="AX6165" s="78"/>
    </row>
    <row r="6166" spans="50:50" ht="0" hidden="1" customHeight="1" x14ac:dyDescent="0.2">
      <c r="AX6166" s="78"/>
    </row>
    <row r="6167" spans="50:50" ht="0" hidden="1" customHeight="1" x14ac:dyDescent="0.2">
      <c r="AX6167" s="78"/>
    </row>
    <row r="6168" spans="50:50" ht="0" hidden="1" customHeight="1" x14ac:dyDescent="0.2">
      <c r="AX6168" s="78"/>
    </row>
    <row r="6169" spans="50:50" ht="0" hidden="1" customHeight="1" x14ac:dyDescent="0.2">
      <c r="AX6169" s="78"/>
    </row>
    <row r="6170" spans="50:50" ht="0" hidden="1" customHeight="1" x14ac:dyDescent="0.2">
      <c r="AX6170" s="78"/>
    </row>
    <row r="6171" spans="50:50" ht="0" hidden="1" customHeight="1" x14ac:dyDescent="0.2">
      <c r="AX6171" s="78"/>
    </row>
    <row r="6172" spans="50:50" ht="0" hidden="1" customHeight="1" x14ac:dyDescent="0.2">
      <c r="AX6172" s="78"/>
    </row>
    <row r="6173" spans="50:50" ht="0" hidden="1" customHeight="1" x14ac:dyDescent="0.2">
      <c r="AX6173" s="78"/>
    </row>
    <row r="6174" spans="50:50" ht="0" hidden="1" customHeight="1" x14ac:dyDescent="0.2">
      <c r="AX6174" s="78"/>
    </row>
    <row r="6175" spans="50:50" ht="0" hidden="1" customHeight="1" x14ac:dyDescent="0.2">
      <c r="AX6175" s="78"/>
    </row>
    <row r="6176" spans="50:50" ht="0" hidden="1" customHeight="1" x14ac:dyDescent="0.2">
      <c r="AX6176" s="78"/>
    </row>
    <row r="6177" spans="50:50" ht="0" hidden="1" customHeight="1" x14ac:dyDescent="0.2">
      <c r="AX6177" s="78"/>
    </row>
    <row r="6178" spans="50:50" ht="0" hidden="1" customHeight="1" x14ac:dyDescent="0.2">
      <c r="AX6178" s="78"/>
    </row>
    <row r="6179" spans="50:50" ht="0" hidden="1" customHeight="1" x14ac:dyDescent="0.2">
      <c r="AX6179" s="78"/>
    </row>
    <row r="6180" spans="50:50" ht="0" hidden="1" customHeight="1" x14ac:dyDescent="0.2">
      <c r="AX6180" s="78"/>
    </row>
    <row r="6181" spans="50:50" ht="0" hidden="1" customHeight="1" x14ac:dyDescent="0.2">
      <c r="AX6181" s="78"/>
    </row>
    <row r="6182" spans="50:50" ht="0" hidden="1" customHeight="1" x14ac:dyDescent="0.2">
      <c r="AX6182" s="78"/>
    </row>
    <row r="6183" spans="50:50" ht="0" hidden="1" customHeight="1" x14ac:dyDescent="0.2">
      <c r="AX6183" s="78"/>
    </row>
    <row r="6184" spans="50:50" ht="0" hidden="1" customHeight="1" x14ac:dyDescent="0.2">
      <c r="AX6184" s="78"/>
    </row>
    <row r="6185" spans="50:50" ht="0" hidden="1" customHeight="1" x14ac:dyDescent="0.2">
      <c r="AX6185" s="78"/>
    </row>
    <row r="6186" spans="50:50" ht="0" hidden="1" customHeight="1" x14ac:dyDescent="0.2">
      <c r="AX6186" s="78"/>
    </row>
    <row r="6187" spans="50:50" ht="0" hidden="1" customHeight="1" x14ac:dyDescent="0.2">
      <c r="AX6187" s="78"/>
    </row>
    <row r="6188" spans="50:50" ht="0" hidden="1" customHeight="1" x14ac:dyDescent="0.2">
      <c r="AX6188" s="78"/>
    </row>
    <row r="6189" spans="50:50" ht="0" hidden="1" customHeight="1" x14ac:dyDescent="0.2">
      <c r="AX6189" s="78"/>
    </row>
    <row r="6190" spans="50:50" ht="0" hidden="1" customHeight="1" x14ac:dyDescent="0.2">
      <c r="AX6190" s="78"/>
    </row>
    <row r="6191" spans="50:50" ht="0" hidden="1" customHeight="1" x14ac:dyDescent="0.2">
      <c r="AX6191" s="78"/>
    </row>
    <row r="6192" spans="50:50" ht="0" hidden="1" customHeight="1" x14ac:dyDescent="0.2">
      <c r="AX6192" s="78"/>
    </row>
    <row r="6193" spans="50:50" ht="0" hidden="1" customHeight="1" x14ac:dyDescent="0.2">
      <c r="AX6193" s="78"/>
    </row>
    <row r="6194" spans="50:50" ht="0" hidden="1" customHeight="1" x14ac:dyDescent="0.2">
      <c r="AX6194" s="78"/>
    </row>
    <row r="6195" spans="50:50" ht="0" hidden="1" customHeight="1" x14ac:dyDescent="0.2">
      <c r="AX6195" s="78"/>
    </row>
    <row r="6196" spans="50:50" ht="0" hidden="1" customHeight="1" x14ac:dyDescent="0.2">
      <c r="AX6196" s="78"/>
    </row>
    <row r="6197" spans="50:50" ht="0" hidden="1" customHeight="1" x14ac:dyDescent="0.2">
      <c r="AX6197" s="78"/>
    </row>
    <row r="6198" spans="50:50" ht="0" hidden="1" customHeight="1" x14ac:dyDescent="0.2">
      <c r="AX6198" s="78"/>
    </row>
    <row r="6199" spans="50:50" ht="0" hidden="1" customHeight="1" x14ac:dyDescent="0.2">
      <c r="AX6199" s="78"/>
    </row>
    <row r="6200" spans="50:50" ht="0" hidden="1" customHeight="1" x14ac:dyDescent="0.2">
      <c r="AX6200" s="78"/>
    </row>
    <row r="6201" spans="50:50" ht="0" hidden="1" customHeight="1" x14ac:dyDescent="0.2">
      <c r="AX6201" s="78"/>
    </row>
    <row r="6202" spans="50:50" ht="0" hidden="1" customHeight="1" x14ac:dyDescent="0.2">
      <c r="AX6202" s="78"/>
    </row>
    <row r="6203" spans="50:50" ht="0" hidden="1" customHeight="1" x14ac:dyDescent="0.2">
      <c r="AX6203" s="78"/>
    </row>
    <row r="6204" spans="50:50" ht="0" hidden="1" customHeight="1" x14ac:dyDescent="0.2">
      <c r="AX6204" s="78"/>
    </row>
    <row r="6205" spans="50:50" ht="0" hidden="1" customHeight="1" x14ac:dyDescent="0.2">
      <c r="AX6205" s="78"/>
    </row>
    <row r="6206" spans="50:50" ht="0" hidden="1" customHeight="1" x14ac:dyDescent="0.2">
      <c r="AX6206" s="78"/>
    </row>
    <row r="6207" spans="50:50" ht="0" hidden="1" customHeight="1" x14ac:dyDescent="0.2">
      <c r="AX6207" s="78"/>
    </row>
    <row r="6208" spans="50:50" ht="0" hidden="1" customHeight="1" x14ac:dyDescent="0.2">
      <c r="AX6208" s="78"/>
    </row>
    <row r="6209" spans="50:50" ht="0" hidden="1" customHeight="1" x14ac:dyDescent="0.2">
      <c r="AX6209" s="78"/>
    </row>
    <row r="6210" spans="50:50" ht="0" hidden="1" customHeight="1" x14ac:dyDescent="0.2">
      <c r="AX6210" s="78"/>
    </row>
    <row r="6211" spans="50:50" ht="0" hidden="1" customHeight="1" x14ac:dyDescent="0.2">
      <c r="AX6211" s="78"/>
    </row>
    <row r="6212" spans="50:50" ht="0" hidden="1" customHeight="1" x14ac:dyDescent="0.2">
      <c r="AX6212" s="78"/>
    </row>
    <row r="6213" spans="50:50" ht="0" hidden="1" customHeight="1" x14ac:dyDescent="0.2">
      <c r="AX6213" s="78"/>
    </row>
    <row r="6214" spans="50:50" ht="0" hidden="1" customHeight="1" x14ac:dyDescent="0.2">
      <c r="AX6214" s="78"/>
    </row>
    <row r="6215" spans="50:50" ht="0" hidden="1" customHeight="1" x14ac:dyDescent="0.2">
      <c r="AX6215" s="78"/>
    </row>
    <row r="6216" spans="50:50" ht="0" hidden="1" customHeight="1" x14ac:dyDescent="0.2">
      <c r="AX6216" s="78"/>
    </row>
    <row r="6217" spans="50:50" ht="0" hidden="1" customHeight="1" x14ac:dyDescent="0.2">
      <c r="AX6217" s="78"/>
    </row>
    <row r="6218" spans="50:50" ht="0" hidden="1" customHeight="1" x14ac:dyDescent="0.2">
      <c r="AX6218" s="78"/>
    </row>
    <row r="6219" spans="50:50" ht="0" hidden="1" customHeight="1" x14ac:dyDescent="0.2">
      <c r="AX6219" s="78"/>
    </row>
    <row r="6220" spans="50:50" ht="0" hidden="1" customHeight="1" x14ac:dyDescent="0.2">
      <c r="AX6220" s="78"/>
    </row>
    <row r="6221" spans="50:50" ht="0" hidden="1" customHeight="1" x14ac:dyDescent="0.2">
      <c r="AX6221" s="78"/>
    </row>
    <row r="6222" spans="50:50" ht="0" hidden="1" customHeight="1" x14ac:dyDescent="0.2">
      <c r="AX6222" s="78"/>
    </row>
    <row r="6223" spans="50:50" ht="0" hidden="1" customHeight="1" x14ac:dyDescent="0.2">
      <c r="AX6223" s="78"/>
    </row>
    <row r="6224" spans="50:50" ht="0" hidden="1" customHeight="1" x14ac:dyDescent="0.2">
      <c r="AX6224" s="78"/>
    </row>
    <row r="6225" spans="50:50" ht="0" hidden="1" customHeight="1" x14ac:dyDescent="0.2">
      <c r="AX6225" s="78"/>
    </row>
    <row r="6226" spans="50:50" ht="0" hidden="1" customHeight="1" x14ac:dyDescent="0.2">
      <c r="AX6226" s="78"/>
    </row>
    <row r="6227" spans="50:50" ht="0" hidden="1" customHeight="1" x14ac:dyDescent="0.2">
      <c r="AX6227" s="78"/>
    </row>
    <row r="6228" spans="50:50" ht="0" hidden="1" customHeight="1" x14ac:dyDescent="0.2">
      <c r="AX6228" s="78"/>
    </row>
    <row r="6229" spans="50:50" ht="0" hidden="1" customHeight="1" x14ac:dyDescent="0.2">
      <c r="AX6229" s="78"/>
    </row>
    <row r="6230" spans="50:50" ht="0" hidden="1" customHeight="1" x14ac:dyDescent="0.2">
      <c r="AX6230" s="78"/>
    </row>
    <row r="6231" spans="50:50" ht="0" hidden="1" customHeight="1" x14ac:dyDescent="0.2">
      <c r="AX6231" s="78"/>
    </row>
    <row r="6232" spans="50:50" ht="0" hidden="1" customHeight="1" x14ac:dyDescent="0.2">
      <c r="AX6232" s="78"/>
    </row>
    <row r="6233" spans="50:50" ht="0" hidden="1" customHeight="1" x14ac:dyDescent="0.2">
      <c r="AX6233" s="78"/>
    </row>
    <row r="6234" spans="50:50" ht="0" hidden="1" customHeight="1" x14ac:dyDescent="0.2">
      <c r="AX6234" s="78"/>
    </row>
    <row r="6235" spans="50:50" ht="0" hidden="1" customHeight="1" x14ac:dyDescent="0.2">
      <c r="AX6235" s="78"/>
    </row>
    <row r="6236" spans="50:50" ht="0" hidden="1" customHeight="1" x14ac:dyDescent="0.2">
      <c r="AX6236" s="78"/>
    </row>
    <row r="6237" spans="50:50" ht="0" hidden="1" customHeight="1" x14ac:dyDescent="0.2">
      <c r="AX6237" s="78"/>
    </row>
    <row r="6238" spans="50:50" ht="0" hidden="1" customHeight="1" x14ac:dyDescent="0.2">
      <c r="AX6238" s="78"/>
    </row>
    <row r="6239" spans="50:50" ht="0" hidden="1" customHeight="1" x14ac:dyDescent="0.2">
      <c r="AX6239" s="78"/>
    </row>
    <row r="6240" spans="50:50" ht="0" hidden="1" customHeight="1" x14ac:dyDescent="0.2">
      <c r="AX6240" s="78"/>
    </row>
    <row r="6241" spans="50:50" ht="0" hidden="1" customHeight="1" x14ac:dyDescent="0.2">
      <c r="AX6241" s="78"/>
    </row>
    <row r="6242" spans="50:50" ht="0" hidden="1" customHeight="1" x14ac:dyDescent="0.2">
      <c r="AX6242" s="78"/>
    </row>
    <row r="6243" spans="50:50" ht="0" hidden="1" customHeight="1" x14ac:dyDescent="0.2">
      <c r="AX6243" s="78"/>
    </row>
    <row r="6244" spans="50:50" ht="0" hidden="1" customHeight="1" x14ac:dyDescent="0.2">
      <c r="AX6244" s="78"/>
    </row>
    <row r="6245" spans="50:50" ht="0" hidden="1" customHeight="1" x14ac:dyDescent="0.2">
      <c r="AX6245" s="78"/>
    </row>
    <row r="6246" spans="50:50" ht="0" hidden="1" customHeight="1" x14ac:dyDescent="0.2">
      <c r="AX6246" s="78"/>
    </row>
    <row r="6247" spans="50:50" ht="0" hidden="1" customHeight="1" x14ac:dyDescent="0.2">
      <c r="AX6247" s="78"/>
    </row>
    <row r="6248" spans="50:50" ht="0" hidden="1" customHeight="1" x14ac:dyDescent="0.2">
      <c r="AX6248" s="78"/>
    </row>
    <row r="6249" spans="50:50" ht="0" hidden="1" customHeight="1" x14ac:dyDescent="0.2">
      <c r="AX6249" s="78"/>
    </row>
    <row r="6250" spans="50:50" ht="0" hidden="1" customHeight="1" x14ac:dyDescent="0.2">
      <c r="AX6250" s="78"/>
    </row>
    <row r="6251" spans="50:50" ht="0" hidden="1" customHeight="1" x14ac:dyDescent="0.2">
      <c r="AX6251" s="78"/>
    </row>
    <row r="6252" spans="50:50" ht="0" hidden="1" customHeight="1" x14ac:dyDescent="0.2">
      <c r="AX6252" s="78"/>
    </row>
    <row r="6253" spans="50:50" ht="0" hidden="1" customHeight="1" x14ac:dyDescent="0.2">
      <c r="AX6253" s="78"/>
    </row>
    <row r="6254" spans="50:50" ht="0" hidden="1" customHeight="1" x14ac:dyDescent="0.2">
      <c r="AX6254" s="78"/>
    </row>
    <row r="6255" spans="50:50" ht="0" hidden="1" customHeight="1" x14ac:dyDescent="0.2">
      <c r="AX6255" s="78"/>
    </row>
    <row r="6256" spans="50:50" ht="0" hidden="1" customHeight="1" x14ac:dyDescent="0.2">
      <c r="AX6256" s="78"/>
    </row>
    <row r="6257" spans="50:50" ht="0" hidden="1" customHeight="1" x14ac:dyDescent="0.2">
      <c r="AX6257" s="78"/>
    </row>
    <row r="6258" spans="50:50" ht="0" hidden="1" customHeight="1" x14ac:dyDescent="0.2">
      <c r="AX6258" s="78"/>
    </row>
    <row r="6259" spans="50:50" ht="0" hidden="1" customHeight="1" x14ac:dyDescent="0.2">
      <c r="AX6259" s="78"/>
    </row>
    <row r="6260" spans="50:50" ht="0" hidden="1" customHeight="1" x14ac:dyDescent="0.2">
      <c r="AX6260" s="78"/>
    </row>
    <row r="6261" spans="50:50" ht="0" hidden="1" customHeight="1" x14ac:dyDescent="0.2">
      <c r="AX6261" s="78"/>
    </row>
    <row r="6262" spans="50:50" ht="0" hidden="1" customHeight="1" x14ac:dyDescent="0.2">
      <c r="AX6262" s="78"/>
    </row>
    <row r="6263" spans="50:50" ht="0" hidden="1" customHeight="1" x14ac:dyDescent="0.2">
      <c r="AX6263" s="78"/>
    </row>
    <row r="6264" spans="50:50" ht="0" hidden="1" customHeight="1" x14ac:dyDescent="0.2">
      <c r="AX6264" s="78"/>
    </row>
    <row r="6265" spans="50:50" ht="0" hidden="1" customHeight="1" x14ac:dyDescent="0.2">
      <c r="AX6265" s="78"/>
    </row>
    <row r="6266" spans="50:50" ht="0" hidden="1" customHeight="1" x14ac:dyDescent="0.2">
      <c r="AX6266" s="78"/>
    </row>
    <row r="6267" spans="50:50" ht="0" hidden="1" customHeight="1" x14ac:dyDescent="0.2">
      <c r="AX6267" s="78"/>
    </row>
    <row r="6268" spans="50:50" ht="0" hidden="1" customHeight="1" x14ac:dyDescent="0.2">
      <c r="AX6268" s="78"/>
    </row>
    <row r="6269" spans="50:50" ht="0" hidden="1" customHeight="1" x14ac:dyDescent="0.2">
      <c r="AX6269" s="78"/>
    </row>
    <row r="6270" spans="50:50" ht="0" hidden="1" customHeight="1" x14ac:dyDescent="0.2">
      <c r="AX6270" s="78"/>
    </row>
    <row r="6271" spans="50:50" ht="0" hidden="1" customHeight="1" x14ac:dyDescent="0.2">
      <c r="AX6271" s="78"/>
    </row>
    <row r="6272" spans="50:50" ht="0" hidden="1" customHeight="1" x14ac:dyDescent="0.2">
      <c r="AX6272" s="78"/>
    </row>
    <row r="6273" spans="50:50" ht="0" hidden="1" customHeight="1" x14ac:dyDescent="0.2">
      <c r="AX6273" s="78"/>
    </row>
    <row r="6274" spans="50:50" ht="0" hidden="1" customHeight="1" x14ac:dyDescent="0.2">
      <c r="AX6274" s="78"/>
    </row>
    <row r="6275" spans="50:50" ht="0" hidden="1" customHeight="1" x14ac:dyDescent="0.2">
      <c r="AX6275" s="78"/>
    </row>
    <row r="6276" spans="50:50" ht="0" hidden="1" customHeight="1" x14ac:dyDescent="0.2">
      <c r="AX6276" s="78"/>
    </row>
    <row r="6277" spans="50:50" ht="0" hidden="1" customHeight="1" x14ac:dyDescent="0.2">
      <c r="AX6277" s="78"/>
    </row>
    <row r="6278" spans="50:50" ht="0" hidden="1" customHeight="1" x14ac:dyDescent="0.2">
      <c r="AX6278" s="78"/>
    </row>
    <row r="6279" spans="50:50" ht="0" hidden="1" customHeight="1" x14ac:dyDescent="0.2">
      <c r="AX6279" s="78"/>
    </row>
    <row r="6280" spans="50:50" ht="0" hidden="1" customHeight="1" x14ac:dyDescent="0.2">
      <c r="AX6280" s="78"/>
    </row>
    <row r="6281" spans="50:50" ht="0" hidden="1" customHeight="1" x14ac:dyDescent="0.2">
      <c r="AX6281" s="78"/>
    </row>
    <row r="6282" spans="50:50" ht="0" hidden="1" customHeight="1" x14ac:dyDescent="0.2">
      <c r="AX6282" s="78"/>
    </row>
    <row r="6283" spans="50:50" ht="0" hidden="1" customHeight="1" x14ac:dyDescent="0.2">
      <c r="AX6283" s="78"/>
    </row>
    <row r="6284" spans="50:50" ht="0" hidden="1" customHeight="1" x14ac:dyDescent="0.2">
      <c r="AX6284" s="78"/>
    </row>
    <row r="6285" spans="50:50" ht="0" hidden="1" customHeight="1" x14ac:dyDescent="0.2">
      <c r="AX6285" s="78"/>
    </row>
    <row r="6286" spans="50:50" ht="0" hidden="1" customHeight="1" x14ac:dyDescent="0.2">
      <c r="AX6286" s="78"/>
    </row>
    <row r="6287" spans="50:50" ht="0" hidden="1" customHeight="1" x14ac:dyDescent="0.2">
      <c r="AX6287" s="78"/>
    </row>
    <row r="6288" spans="50:50" ht="0" hidden="1" customHeight="1" x14ac:dyDescent="0.2">
      <c r="AX6288" s="78"/>
    </row>
    <row r="6289" spans="50:50" ht="0" hidden="1" customHeight="1" x14ac:dyDescent="0.2">
      <c r="AX6289" s="78"/>
    </row>
    <row r="6290" spans="50:50" ht="0" hidden="1" customHeight="1" x14ac:dyDescent="0.2">
      <c r="AX6290" s="78"/>
    </row>
    <row r="6291" spans="50:50" ht="0" hidden="1" customHeight="1" x14ac:dyDescent="0.2">
      <c r="AX6291" s="78"/>
    </row>
    <row r="6292" spans="50:50" ht="0" hidden="1" customHeight="1" x14ac:dyDescent="0.2">
      <c r="AX6292" s="78"/>
    </row>
    <row r="6293" spans="50:50" ht="0" hidden="1" customHeight="1" x14ac:dyDescent="0.2">
      <c r="AX6293" s="78"/>
    </row>
    <row r="6294" spans="50:50" ht="0" hidden="1" customHeight="1" x14ac:dyDescent="0.2">
      <c r="AX6294" s="78"/>
    </row>
    <row r="6295" spans="50:50" ht="0" hidden="1" customHeight="1" x14ac:dyDescent="0.2">
      <c r="AX6295" s="78"/>
    </row>
    <row r="6296" spans="50:50" ht="0" hidden="1" customHeight="1" x14ac:dyDescent="0.2">
      <c r="AX6296" s="78"/>
    </row>
    <row r="6297" spans="50:50" ht="0" hidden="1" customHeight="1" x14ac:dyDescent="0.2">
      <c r="AX6297" s="78"/>
    </row>
    <row r="6298" spans="50:50" ht="0" hidden="1" customHeight="1" x14ac:dyDescent="0.2">
      <c r="AX6298" s="78"/>
    </row>
    <row r="6299" spans="50:50" ht="0" hidden="1" customHeight="1" x14ac:dyDescent="0.2">
      <c r="AX6299" s="78"/>
    </row>
    <row r="6300" spans="50:50" ht="0" hidden="1" customHeight="1" x14ac:dyDescent="0.2">
      <c r="AX6300" s="78"/>
    </row>
    <row r="6301" spans="50:50" ht="0" hidden="1" customHeight="1" x14ac:dyDescent="0.2">
      <c r="AX6301" s="78"/>
    </row>
    <row r="6302" spans="50:50" ht="0" hidden="1" customHeight="1" x14ac:dyDescent="0.2">
      <c r="AX6302" s="78"/>
    </row>
    <row r="6303" spans="50:50" ht="0" hidden="1" customHeight="1" x14ac:dyDescent="0.2">
      <c r="AX6303" s="78"/>
    </row>
    <row r="6304" spans="50:50" ht="0" hidden="1" customHeight="1" x14ac:dyDescent="0.2">
      <c r="AX6304" s="78"/>
    </row>
    <row r="6305" spans="50:50" ht="0" hidden="1" customHeight="1" x14ac:dyDescent="0.2">
      <c r="AX6305" s="78"/>
    </row>
    <row r="6306" spans="50:50" ht="0" hidden="1" customHeight="1" x14ac:dyDescent="0.2">
      <c r="AX6306" s="78"/>
    </row>
    <row r="6307" spans="50:50" ht="0" hidden="1" customHeight="1" x14ac:dyDescent="0.2">
      <c r="AX6307" s="78"/>
    </row>
    <row r="6308" spans="50:50" ht="0" hidden="1" customHeight="1" x14ac:dyDescent="0.2">
      <c r="AX6308" s="78"/>
    </row>
    <row r="6309" spans="50:50" ht="0" hidden="1" customHeight="1" x14ac:dyDescent="0.2">
      <c r="AX6309" s="78"/>
    </row>
    <row r="6310" spans="50:50" ht="0" hidden="1" customHeight="1" x14ac:dyDescent="0.2">
      <c r="AX6310" s="78"/>
    </row>
    <row r="6311" spans="50:50" ht="0" hidden="1" customHeight="1" x14ac:dyDescent="0.2">
      <c r="AX6311" s="78"/>
    </row>
    <row r="6312" spans="50:50" ht="0" hidden="1" customHeight="1" x14ac:dyDescent="0.2">
      <c r="AX6312" s="78"/>
    </row>
    <row r="6313" spans="50:50" ht="0" hidden="1" customHeight="1" x14ac:dyDescent="0.2">
      <c r="AX6313" s="78"/>
    </row>
    <row r="6314" spans="50:50" ht="0" hidden="1" customHeight="1" x14ac:dyDescent="0.2">
      <c r="AX6314" s="78"/>
    </row>
    <row r="6315" spans="50:50" ht="0" hidden="1" customHeight="1" x14ac:dyDescent="0.2">
      <c r="AX6315" s="78"/>
    </row>
    <row r="6316" spans="50:50" ht="0" hidden="1" customHeight="1" x14ac:dyDescent="0.2">
      <c r="AX6316" s="78"/>
    </row>
    <row r="6317" spans="50:50" ht="0" hidden="1" customHeight="1" x14ac:dyDescent="0.2">
      <c r="AX6317" s="78"/>
    </row>
    <row r="6318" spans="50:50" ht="0" hidden="1" customHeight="1" x14ac:dyDescent="0.2">
      <c r="AX6318" s="78"/>
    </row>
    <row r="6319" spans="50:50" ht="0" hidden="1" customHeight="1" x14ac:dyDescent="0.2">
      <c r="AX6319" s="78"/>
    </row>
    <row r="6320" spans="50:50" ht="0" hidden="1" customHeight="1" x14ac:dyDescent="0.2">
      <c r="AX6320" s="78"/>
    </row>
    <row r="6321" spans="50:50" ht="0" hidden="1" customHeight="1" x14ac:dyDescent="0.2">
      <c r="AX6321" s="78"/>
    </row>
    <row r="6322" spans="50:50" ht="0" hidden="1" customHeight="1" x14ac:dyDescent="0.2">
      <c r="AX6322" s="78"/>
    </row>
    <row r="6323" spans="50:50" ht="0" hidden="1" customHeight="1" x14ac:dyDescent="0.2">
      <c r="AX6323" s="78"/>
    </row>
    <row r="6324" spans="50:50" ht="0" hidden="1" customHeight="1" x14ac:dyDescent="0.2">
      <c r="AX6324" s="78"/>
    </row>
    <row r="6325" spans="50:50" ht="0" hidden="1" customHeight="1" x14ac:dyDescent="0.2">
      <c r="AX6325" s="78"/>
    </row>
    <row r="6326" spans="50:50" ht="0" hidden="1" customHeight="1" x14ac:dyDescent="0.2">
      <c r="AX6326" s="78"/>
    </row>
    <row r="6327" spans="50:50" ht="0" hidden="1" customHeight="1" x14ac:dyDescent="0.2">
      <c r="AX6327" s="78"/>
    </row>
    <row r="6328" spans="50:50" ht="0" hidden="1" customHeight="1" x14ac:dyDescent="0.2">
      <c r="AX6328" s="78"/>
    </row>
    <row r="6329" spans="50:50" ht="0" hidden="1" customHeight="1" x14ac:dyDescent="0.2">
      <c r="AX6329" s="78"/>
    </row>
    <row r="6330" spans="50:50" ht="0" hidden="1" customHeight="1" x14ac:dyDescent="0.2">
      <c r="AX6330" s="78"/>
    </row>
    <row r="6331" spans="50:50" ht="0" hidden="1" customHeight="1" x14ac:dyDescent="0.2">
      <c r="AX6331" s="78"/>
    </row>
    <row r="6332" spans="50:50" ht="0" hidden="1" customHeight="1" x14ac:dyDescent="0.2">
      <c r="AX6332" s="78"/>
    </row>
    <row r="6333" spans="50:50" ht="0" hidden="1" customHeight="1" x14ac:dyDescent="0.2">
      <c r="AX6333" s="78"/>
    </row>
    <row r="6334" spans="50:50" ht="0" hidden="1" customHeight="1" x14ac:dyDescent="0.2">
      <c r="AX6334" s="78"/>
    </row>
    <row r="6335" spans="50:50" ht="0" hidden="1" customHeight="1" x14ac:dyDescent="0.2">
      <c r="AX6335" s="78"/>
    </row>
    <row r="6336" spans="50:50" ht="0" hidden="1" customHeight="1" x14ac:dyDescent="0.2">
      <c r="AX6336" s="78"/>
    </row>
    <row r="6337" spans="50:50" ht="0" hidden="1" customHeight="1" x14ac:dyDescent="0.2">
      <c r="AX6337" s="78"/>
    </row>
    <row r="6338" spans="50:50" ht="0" hidden="1" customHeight="1" x14ac:dyDescent="0.2">
      <c r="AX6338" s="78"/>
    </row>
    <row r="6339" spans="50:50" ht="0" hidden="1" customHeight="1" x14ac:dyDescent="0.2">
      <c r="AX6339" s="78"/>
    </row>
    <row r="6340" spans="50:50" ht="0" hidden="1" customHeight="1" x14ac:dyDescent="0.2">
      <c r="AX6340" s="78"/>
    </row>
    <row r="6341" spans="50:50" ht="0" hidden="1" customHeight="1" x14ac:dyDescent="0.2">
      <c r="AX6341" s="78"/>
    </row>
    <row r="6342" spans="50:50" ht="0" hidden="1" customHeight="1" x14ac:dyDescent="0.2">
      <c r="AX6342" s="78"/>
    </row>
    <row r="6343" spans="50:50" ht="0" hidden="1" customHeight="1" x14ac:dyDescent="0.2">
      <c r="AX6343" s="78"/>
    </row>
    <row r="6344" spans="50:50" ht="0" hidden="1" customHeight="1" x14ac:dyDescent="0.2">
      <c r="AX6344" s="78"/>
    </row>
    <row r="6345" spans="50:50" ht="0" hidden="1" customHeight="1" x14ac:dyDescent="0.2">
      <c r="AX6345" s="78"/>
    </row>
    <row r="6346" spans="50:50" ht="0" hidden="1" customHeight="1" x14ac:dyDescent="0.2">
      <c r="AX6346" s="78"/>
    </row>
    <row r="6347" spans="50:50" ht="0" hidden="1" customHeight="1" x14ac:dyDescent="0.2">
      <c r="AX6347" s="78"/>
    </row>
    <row r="6348" spans="50:50" ht="0" hidden="1" customHeight="1" x14ac:dyDescent="0.2">
      <c r="AX6348" s="78"/>
    </row>
    <row r="6349" spans="50:50" ht="0" hidden="1" customHeight="1" x14ac:dyDescent="0.2">
      <c r="AX6349" s="78"/>
    </row>
    <row r="6350" spans="50:50" ht="0" hidden="1" customHeight="1" x14ac:dyDescent="0.2">
      <c r="AX6350" s="78"/>
    </row>
    <row r="6351" spans="50:50" ht="0" hidden="1" customHeight="1" x14ac:dyDescent="0.2">
      <c r="AX6351" s="78"/>
    </row>
    <row r="6352" spans="50:50" ht="0" hidden="1" customHeight="1" x14ac:dyDescent="0.2">
      <c r="AX6352" s="78"/>
    </row>
    <row r="6353" spans="50:50" ht="0" hidden="1" customHeight="1" x14ac:dyDescent="0.2">
      <c r="AX6353" s="78"/>
    </row>
    <row r="6354" spans="50:50" ht="0" hidden="1" customHeight="1" x14ac:dyDescent="0.2">
      <c r="AX6354" s="78"/>
    </row>
    <row r="6355" spans="50:50" ht="0" hidden="1" customHeight="1" x14ac:dyDescent="0.2">
      <c r="AX6355" s="78"/>
    </row>
    <row r="6356" spans="50:50" ht="0" hidden="1" customHeight="1" x14ac:dyDescent="0.2">
      <c r="AX6356" s="78"/>
    </row>
    <row r="6357" spans="50:50" ht="0" hidden="1" customHeight="1" x14ac:dyDescent="0.2">
      <c r="AX6357" s="78"/>
    </row>
    <row r="6358" spans="50:50" ht="0" hidden="1" customHeight="1" x14ac:dyDescent="0.2">
      <c r="AX6358" s="78"/>
    </row>
    <row r="6359" spans="50:50" ht="0" hidden="1" customHeight="1" x14ac:dyDescent="0.2">
      <c r="AX6359" s="78"/>
    </row>
    <row r="6360" spans="50:50" ht="0" hidden="1" customHeight="1" x14ac:dyDescent="0.2">
      <c r="AX6360" s="78"/>
    </row>
    <row r="6361" spans="50:50" ht="0" hidden="1" customHeight="1" x14ac:dyDescent="0.2">
      <c r="AX6361" s="78"/>
    </row>
    <row r="6362" spans="50:50" ht="0" hidden="1" customHeight="1" x14ac:dyDescent="0.2">
      <c r="AX6362" s="78"/>
    </row>
    <row r="6363" spans="50:50" ht="0" hidden="1" customHeight="1" x14ac:dyDescent="0.2">
      <c r="AX6363" s="78"/>
    </row>
    <row r="6364" spans="50:50" ht="0" hidden="1" customHeight="1" x14ac:dyDescent="0.2">
      <c r="AX6364" s="78"/>
    </row>
    <row r="6365" spans="50:50" ht="0" hidden="1" customHeight="1" x14ac:dyDescent="0.2">
      <c r="AX6365" s="78"/>
    </row>
    <row r="6366" spans="50:50" ht="0" hidden="1" customHeight="1" x14ac:dyDescent="0.2">
      <c r="AX6366" s="78"/>
    </row>
    <row r="6367" spans="50:50" ht="0" hidden="1" customHeight="1" x14ac:dyDescent="0.2">
      <c r="AX6367" s="78"/>
    </row>
    <row r="6368" spans="50:50" ht="0" hidden="1" customHeight="1" x14ac:dyDescent="0.2">
      <c r="AX6368" s="78"/>
    </row>
    <row r="6369" spans="50:50" ht="0" hidden="1" customHeight="1" x14ac:dyDescent="0.2">
      <c r="AX6369" s="78"/>
    </row>
    <row r="6370" spans="50:50" ht="0" hidden="1" customHeight="1" x14ac:dyDescent="0.2">
      <c r="AX6370" s="78"/>
    </row>
    <row r="6371" spans="50:50" ht="0" hidden="1" customHeight="1" x14ac:dyDescent="0.2">
      <c r="AX6371" s="78"/>
    </row>
    <row r="6372" spans="50:50" ht="0" hidden="1" customHeight="1" x14ac:dyDescent="0.2">
      <c r="AX6372" s="78"/>
    </row>
    <row r="6373" spans="50:50" ht="0" hidden="1" customHeight="1" x14ac:dyDescent="0.2">
      <c r="AX6373" s="78"/>
    </row>
    <row r="6374" spans="50:50" ht="0" hidden="1" customHeight="1" x14ac:dyDescent="0.2">
      <c r="AX6374" s="78"/>
    </row>
    <row r="6375" spans="50:50" ht="0" hidden="1" customHeight="1" x14ac:dyDescent="0.2">
      <c r="AX6375" s="78"/>
    </row>
    <row r="6376" spans="50:50" ht="0" hidden="1" customHeight="1" x14ac:dyDescent="0.2">
      <c r="AX6376" s="78"/>
    </row>
    <row r="6377" spans="50:50" ht="0" hidden="1" customHeight="1" x14ac:dyDescent="0.2">
      <c r="AX6377" s="78"/>
    </row>
    <row r="6378" spans="50:50" ht="0" hidden="1" customHeight="1" x14ac:dyDescent="0.2">
      <c r="AX6378" s="78"/>
    </row>
    <row r="6379" spans="50:50" ht="0" hidden="1" customHeight="1" x14ac:dyDescent="0.2">
      <c r="AX6379" s="78"/>
    </row>
    <row r="6380" spans="50:50" ht="0" hidden="1" customHeight="1" x14ac:dyDescent="0.2">
      <c r="AX6380" s="78"/>
    </row>
    <row r="6381" spans="50:50" ht="0" hidden="1" customHeight="1" x14ac:dyDescent="0.2">
      <c r="AX6381" s="78"/>
    </row>
    <row r="6382" spans="50:50" ht="0" hidden="1" customHeight="1" x14ac:dyDescent="0.2">
      <c r="AX6382" s="78"/>
    </row>
    <row r="6383" spans="50:50" ht="0" hidden="1" customHeight="1" x14ac:dyDescent="0.2">
      <c r="AX6383" s="78"/>
    </row>
    <row r="6384" spans="50:50" ht="0" hidden="1" customHeight="1" x14ac:dyDescent="0.2">
      <c r="AX6384" s="78"/>
    </row>
    <row r="6385" spans="50:50" ht="0" hidden="1" customHeight="1" x14ac:dyDescent="0.2">
      <c r="AX6385" s="78"/>
    </row>
    <row r="6386" spans="50:50" ht="0" hidden="1" customHeight="1" x14ac:dyDescent="0.2">
      <c r="AX6386" s="78"/>
    </row>
    <row r="6387" spans="50:50" ht="0" hidden="1" customHeight="1" x14ac:dyDescent="0.2">
      <c r="AX6387" s="78"/>
    </row>
    <row r="6388" spans="50:50" ht="0" hidden="1" customHeight="1" x14ac:dyDescent="0.2">
      <c r="AX6388" s="78"/>
    </row>
    <row r="6389" spans="50:50" ht="0" hidden="1" customHeight="1" x14ac:dyDescent="0.2">
      <c r="AX6389" s="78"/>
    </row>
    <row r="6390" spans="50:50" ht="0" hidden="1" customHeight="1" x14ac:dyDescent="0.2">
      <c r="AX6390" s="78"/>
    </row>
    <row r="6391" spans="50:50" ht="0" hidden="1" customHeight="1" x14ac:dyDescent="0.2">
      <c r="AX6391" s="78"/>
    </row>
    <row r="6392" spans="50:50" ht="0" hidden="1" customHeight="1" x14ac:dyDescent="0.2">
      <c r="AX6392" s="78"/>
    </row>
    <row r="6393" spans="50:50" ht="0" hidden="1" customHeight="1" x14ac:dyDescent="0.2">
      <c r="AX6393" s="78"/>
    </row>
    <row r="6394" spans="50:50" ht="0" hidden="1" customHeight="1" x14ac:dyDescent="0.2">
      <c r="AX6394" s="78"/>
    </row>
    <row r="6395" spans="50:50" ht="0" hidden="1" customHeight="1" x14ac:dyDescent="0.2">
      <c r="AX6395" s="78"/>
    </row>
    <row r="6396" spans="50:50" ht="0" hidden="1" customHeight="1" x14ac:dyDescent="0.2">
      <c r="AX6396" s="78"/>
    </row>
    <row r="6397" spans="50:50" ht="0" hidden="1" customHeight="1" x14ac:dyDescent="0.2">
      <c r="AX6397" s="78"/>
    </row>
    <row r="6398" spans="50:50" ht="0" hidden="1" customHeight="1" x14ac:dyDescent="0.2">
      <c r="AX6398" s="78"/>
    </row>
    <row r="6399" spans="50:50" ht="0" hidden="1" customHeight="1" x14ac:dyDescent="0.2">
      <c r="AX6399" s="78"/>
    </row>
    <row r="6400" spans="50:50" ht="0" hidden="1" customHeight="1" x14ac:dyDescent="0.2">
      <c r="AX6400" s="78"/>
    </row>
    <row r="6401" spans="50:50" ht="0" hidden="1" customHeight="1" x14ac:dyDescent="0.2">
      <c r="AX6401" s="78"/>
    </row>
    <row r="6402" spans="50:50" ht="0" hidden="1" customHeight="1" x14ac:dyDescent="0.2">
      <c r="AX6402" s="78"/>
    </row>
    <row r="6403" spans="50:50" ht="0" hidden="1" customHeight="1" x14ac:dyDescent="0.2">
      <c r="AX6403" s="78"/>
    </row>
    <row r="6404" spans="50:50" ht="0" hidden="1" customHeight="1" x14ac:dyDescent="0.2">
      <c r="AX6404" s="78"/>
    </row>
    <row r="6405" spans="50:50" ht="0" hidden="1" customHeight="1" x14ac:dyDescent="0.2">
      <c r="AX6405" s="78"/>
    </row>
    <row r="6406" spans="50:50" ht="0" hidden="1" customHeight="1" x14ac:dyDescent="0.2">
      <c r="AX6406" s="78"/>
    </row>
    <row r="6407" spans="50:50" ht="0" hidden="1" customHeight="1" x14ac:dyDescent="0.2">
      <c r="AX6407" s="78"/>
    </row>
    <row r="6408" spans="50:50" ht="0" hidden="1" customHeight="1" x14ac:dyDescent="0.2">
      <c r="AX6408" s="78"/>
    </row>
    <row r="6409" spans="50:50" ht="0" hidden="1" customHeight="1" x14ac:dyDescent="0.2">
      <c r="AX6409" s="78"/>
    </row>
    <row r="6410" spans="50:50" ht="0" hidden="1" customHeight="1" x14ac:dyDescent="0.2">
      <c r="AX6410" s="78"/>
    </row>
    <row r="6411" spans="50:50" ht="0" hidden="1" customHeight="1" x14ac:dyDescent="0.2">
      <c r="AX6411" s="78"/>
    </row>
    <row r="6412" spans="50:50" ht="0" hidden="1" customHeight="1" x14ac:dyDescent="0.2">
      <c r="AX6412" s="78"/>
    </row>
    <row r="6413" spans="50:50" ht="0" hidden="1" customHeight="1" x14ac:dyDescent="0.2">
      <c r="AX6413" s="78"/>
    </row>
    <row r="6414" spans="50:50" ht="0" hidden="1" customHeight="1" x14ac:dyDescent="0.2">
      <c r="AX6414" s="78"/>
    </row>
    <row r="6415" spans="50:50" ht="0" hidden="1" customHeight="1" x14ac:dyDescent="0.2">
      <c r="AX6415" s="78"/>
    </row>
    <row r="6416" spans="50:50" ht="0" hidden="1" customHeight="1" x14ac:dyDescent="0.2">
      <c r="AX6416" s="78"/>
    </row>
    <row r="6417" spans="50:50" ht="0" hidden="1" customHeight="1" x14ac:dyDescent="0.2">
      <c r="AX6417" s="78"/>
    </row>
    <row r="6418" spans="50:50" ht="0" hidden="1" customHeight="1" x14ac:dyDescent="0.2">
      <c r="AX6418" s="78"/>
    </row>
    <row r="6419" spans="50:50" ht="0" hidden="1" customHeight="1" x14ac:dyDescent="0.2">
      <c r="AX6419" s="78"/>
    </row>
    <row r="6420" spans="50:50" ht="0" hidden="1" customHeight="1" x14ac:dyDescent="0.2">
      <c r="AX6420" s="78"/>
    </row>
    <row r="6421" spans="50:50" ht="0" hidden="1" customHeight="1" x14ac:dyDescent="0.2">
      <c r="AX6421" s="78"/>
    </row>
    <row r="6422" spans="50:50" ht="0" hidden="1" customHeight="1" x14ac:dyDescent="0.2">
      <c r="AX6422" s="78"/>
    </row>
    <row r="6423" spans="50:50" ht="0" hidden="1" customHeight="1" x14ac:dyDescent="0.2">
      <c r="AX6423" s="78"/>
    </row>
    <row r="6424" spans="50:50" ht="0" hidden="1" customHeight="1" x14ac:dyDescent="0.2">
      <c r="AX6424" s="78"/>
    </row>
    <row r="6425" spans="50:50" ht="0" hidden="1" customHeight="1" x14ac:dyDescent="0.2">
      <c r="AX6425" s="78"/>
    </row>
    <row r="6426" spans="50:50" ht="0" hidden="1" customHeight="1" x14ac:dyDescent="0.2">
      <c r="AX6426" s="78"/>
    </row>
    <row r="6427" spans="50:50" ht="0" hidden="1" customHeight="1" x14ac:dyDescent="0.2">
      <c r="AX6427" s="78"/>
    </row>
    <row r="6428" spans="50:50" ht="0" hidden="1" customHeight="1" x14ac:dyDescent="0.2">
      <c r="AX6428" s="78"/>
    </row>
    <row r="6429" spans="50:50" ht="0" hidden="1" customHeight="1" x14ac:dyDescent="0.2">
      <c r="AX6429" s="78"/>
    </row>
    <row r="6430" spans="50:50" ht="0" hidden="1" customHeight="1" x14ac:dyDescent="0.2">
      <c r="AX6430" s="78"/>
    </row>
    <row r="6431" spans="50:50" ht="0" hidden="1" customHeight="1" x14ac:dyDescent="0.2">
      <c r="AX6431" s="78"/>
    </row>
    <row r="6432" spans="50:50" ht="0" hidden="1" customHeight="1" x14ac:dyDescent="0.2">
      <c r="AX6432" s="78"/>
    </row>
    <row r="6433" spans="50:50" ht="0" hidden="1" customHeight="1" x14ac:dyDescent="0.2">
      <c r="AX6433" s="78"/>
    </row>
    <row r="6434" spans="50:50" ht="0" hidden="1" customHeight="1" x14ac:dyDescent="0.2">
      <c r="AX6434" s="78"/>
    </row>
    <row r="6435" spans="50:50" ht="0" hidden="1" customHeight="1" x14ac:dyDescent="0.2">
      <c r="AX6435" s="78"/>
    </row>
    <row r="6436" spans="50:50" ht="0" hidden="1" customHeight="1" x14ac:dyDescent="0.2">
      <c r="AX6436" s="78"/>
    </row>
    <row r="6437" spans="50:50" ht="0" hidden="1" customHeight="1" x14ac:dyDescent="0.2">
      <c r="AX6437" s="78"/>
    </row>
    <row r="6438" spans="50:50" ht="0" hidden="1" customHeight="1" x14ac:dyDescent="0.2">
      <c r="AX6438" s="78"/>
    </row>
    <row r="6439" spans="50:50" ht="0" hidden="1" customHeight="1" x14ac:dyDescent="0.2">
      <c r="AX6439" s="78"/>
    </row>
    <row r="6440" spans="50:50" ht="0" hidden="1" customHeight="1" x14ac:dyDescent="0.2">
      <c r="AX6440" s="78"/>
    </row>
    <row r="6441" spans="50:50" ht="0" hidden="1" customHeight="1" x14ac:dyDescent="0.2">
      <c r="AX6441" s="78"/>
    </row>
    <row r="6442" spans="50:50" ht="0" hidden="1" customHeight="1" x14ac:dyDescent="0.2">
      <c r="AX6442" s="78"/>
    </row>
    <row r="6443" spans="50:50" ht="0" hidden="1" customHeight="1" x14ac:dyDescent="0.2">
      <c r="AX6443" s="78"/>
    </row>
    <row r="6444" spans="50:50" ht="0" hidden="1" customHeight="1" x14ac:dyDescent="0.2">
      <c r="AX6444" s="78"/>
    </row>
    <row r="6445" spans="50:50" ht="0" hidden="1" customHeight="1" x14ac:dyDescent="0.2">
      <c r="AX6445" s="78"/>
    </row>
    <row r="6446" spans="50:50" ht="0" hidden="1" customHeight="1" x14ac:dyDescent="0.2">
      <c r="AX6446" s="78"/>
    </row>
    <row r="6447" spans="50:50" ht="0" hidden="1" customHeight="1" x14ac:dyDescent="0.2">
      <c r="AX6447" s="78"/>
    </row>
    <row r="6448" spans="50:50" ht="0" hidden="1" customHeight="1" x14ac:dyDescent="0.2">
      <c r="AX6448" s="78"/>
    </row>
    <row r="6449" spans="50:50" ht="0" hidden="1" customHeight="1" x14ac:dyDescent="0.2">
      <c r="AX6449" s="78"/>
    </row>
    <row r="6450" spans="50:50" ht="0" hidden="1" customHeight="1" x14ac:dyDescent="0.2">
      <c r="AX6450" s="78"/>
    </row>
    <row r="6451" spans="50:50" ht="0" hidden="1" customHeight="1" x14ac:dyDescent="0.2">
      <c r="AX6451" s="78"/>
    </row>
    <row r="6452" spans="50:50" ht="0" hidden="1" customHeight="1" x14ac:dyDescent="0.2">
      <c r="AX6452" s="78"/>
    </row>
    <row r="6453" spans="50:50" ht="0" hidden="1" customHeight="1" x14ac:dyDescent="0.2">
      <c r="AX6453" s="78"/>
    </row>
    <row r="6454" spans="50:50" ht="0" hidden="1" customHeight="1" x14ac:dyDescent="0.2">
      <c r="AX6454" s="78"/>
    </row>
    <row r="6455" spans="50:50" ht="0" hidden="1" customHeight="1" x14ac:dyDescent="0.2">
      <c r="AX6455" s="78"/>
    </row>
    <row r="6456" spans="50:50" ht="0" hidden="1" customHeight="1" x14ac:dyDescent="0.2">
      <c r="AX6456" s="78"/>
    </row>
    <row r="6457" spans="50:50" ht="0" hidden="1" customHeight="1" x14ac:dyDescent="0.2">
      <c r="AX6457" s="78"/>
    </row>
    <row r="6458" spans="50:50" ht="0" hidden="1" customHeight="1" x14ac:dyDescent="0.2">
      <c r="AX6458" s="78"/>
    </row>
    <row r="6459" spans="50:50" ht="0" hidden="1" customHeight="1" x14ac:dyDescent="0.2">
      <c r="AX6459" s="78"/>
    </row>
    <row r="6460" spans="50:50" ht="0" hidden="1" customHeight="1" x14ac:dyDescent="0.2">
      <c r="AX6460" s="78"/>
    </row>
    <row r="6461" spans="50:50" ht="0" hidden="1" customHeight="1" x14ac:dyDescent="0.2">
      <c r="AX6461" s="78"/>
    </row>
    <row r="6462" spans="50:50" ht="0" hidden="1" customHeight="1" x14ac:dyDescent="0.2">
      <c r="AX6462" s="78"/>
    </row>
    <row r="6463" spans="50:50" ht="0" hidden="1" customHeight="1" x14ac:dyDescent="0.2">
      <c r="AX6463" s="78"/>
    </row>
    <row r="6464" spans="50:50" ht="0" hidden="1" customHeight="1" x14ac:dyDescent="0.2">
      <c r="AX6464" s="78"/>
    </row>
    <row r="6465" spans="50:50" ht="0" hidden="1" customHeight="1" x14ac:dyDescent="0.2">
      <c r="AX6465" s="78"/>
    </row>
    <row r="6466" spans="50:50" ht="0" hidden="1" customHeight="1" x14ac:dyDescent="0.2">
      <c r="AX6466" s="78"/>
    </row>
    <row r="6467" spans="50:50" ht="0" hidden="1" customHeight="1" x14ac:dyDescent="0.2">
      <c r="AX6467" s="78"/>
    </row>
    <row r="6468" spans="50:50" ht="0" hidden="1" customHeight="1" x14ac:dyDescent="0.2">
      <c r="AX6468" s="78"/>
    </row>
    <row r="6469" spans="50:50" ht="0" hidden="1" customHeight="1" x14ac:dyDescent="0.2">
      <c r="AX6469" s="78"/>
    </row>
    <row r="6470" spans="50:50" ht="0" hidden="1" customHeight="1" x14ac:dyDescent="0.2">
      <c r="AX6470" s="78"/>
    </row>
    <row r="6471" spans="50:50" ht="0" hidden="1" customHeight="1" x14ac:dyDescent="0.2">
      <c r="AX6471" s="78"/>
    </row>
    <row r="6472" spans="50:50" ht="0" hidden="1" customHeight="1" x14ac:dyDescent="0.2">
      <c r="AX6472" s="78"/>
    </row>
    <row r="6473" spans="50:50" ht="0" hidden="1" customHeight="1" x14ac:dyDescent="0.2">
      <c r="AX6473" s="78"/>
    </row>
    <row r="6474" spans="50:50" ht="0" hidden="1" customHeight="1" x14ac:dyDescent="0.2">
      <c r="AX6474" s="78"/>
    </row>
    <row r="6475" spans="50:50" ht="0" hidden="1" customHeight="1" x14ac:dyDescent="0.2">
      <c r="AX6475" s="78"/>
    </row>
    <row r="6476" spans="50:50" ht="0" hidden="1" customHeight="1" x14ac:dyDescent="0.2">
      <c r="AX6476" s="78"/>
    </row>
    <row r="6477" spans="50:50" ht="0" hidden="1" customHeight="1" x14ac:dyDescent="0.2">
      <c r="AX6477" s="78"/>
    </row>
    <row r="6478" spans="50:50" ht="0" hidden="1" customHeight="1" x14ac:dyDescent="0.2">
      <c r="AX6478" s="78"/>
    </row>
    <row r="6479" spans="50:50" ht="0" hidden="1" customHeight="1" x14ac:dyDescent="0.2">
      <c r="AX6479" s="78"/>
    </row>
    <row r="6480" spans="50:50" ht="0" hidden="1" customHeight="1" x14ac:dyDescent="0.2">
      <c r="AX6480" s="78"/>
    </row>
    <row r="6481" spans="50:50" ht="0" hidden="1" customHeight="1" x14ac:dyDescent="0.2">
      <c r="AX6481" s="78"/>
    </row>
    <row r="6482" spans="50:50" ht="0" hidden="1" customHeight="1" x14ac:dyDescent="0.2">
      <c r="AX6482" s="78"/>
    </row>
    <row r="6483" spans="50:50" ht="0" hidden="1" customHeight="1" x14ac:dyDescent="0.2">
      <c r="AX6483" s="78"/>
    </row>
    <row r="6484" spans="50:50" ht="0" hidden="1" customHeight="1" x14ac:dyDescent="0.2">
      <c r="AX6484" s="78"/>
    </row>
    <row r="6485" spans="50:50" ht="0" hidden="1" customHeight="1" x14ac:dyDescent="0.2">
      <c r="AX6485" s="78"/>
    </row>
    <row r="6486" spans="50:50" ht="0" hidden="1" customHeight="1" x14ac:dyDescent="0.2">
      <c r="AX6486" s="78"/>
    </row>
    <row r="6487" spans="50:50" ht="0" hidden="1" customHeight="1" x14ac:dyDescent="0.2">
      <c r="AX6487" s="78"/>
    </row>
    <row r="6488" spans="50:50" ht="0" hidden="1" customHeight="1" x14ac:dyDescent="0.2">
      <c r="AX6488" s="78"/>
    </row>
    <row r="6489" spans="50:50" ht="0" hidden="1" customHeight="1" x14ac:dyDescent="0.2">
      <c r="AX6489" s="78"/>
    </row>
    <row r="6490" spans="50:50" ht="0" hidden="1" customHeight="1" x14ac:dyDescent="0.2">
      <c r="AX6490" s="78"/>
    </row>
    <row r="6491" spans="50:50" ht="0" hidden="1" customHeight="1" x14ac:dyDescent="0.2">
      <c r="AX6491" s="78"/>
    </row>
    <row r="6492" spans="50:50" ht="0" hidden="1" customHeight="1" x14ac:dyDescent="0.2">
      <c r="AX6492" s="78"/>
    </row>
    <row r="6493" spans="50:50" ht="0" hidden="1" customHeight="1" x14ac:dyDescent="0.2">
      <c r="AX6493" s="78"/>
    </row>
    <row r="6494" spans="50:50" ht="0" hidden="1" customHeight="1" x14ac:dyDescent="0.2">
      <c r="AX6494" s="78"/>
    </row>
    <row r="6495" spans="50:50" ht="0" hidden="1" customHeight="1" x14ac:dyDescent="0.2">
      <c r="AX6495" s="78"/>
    </row>
    <row r="6496" spans="50:50" ht="0" hidden="1" customHeight="1" x14ac:dyDescent="0.2">
      <c r="AX6496" s="78"/>
    </row>
    <row r="6497" spans="50:50" ht="0" hidden="1" customHeight="1" x14ac:dyDescent="0.2">
      <c r="AX6497" s="78"/>
    </row>
    <row r="6498" spans="50:50" ht="0" hidden="1" customHeight="1" x14ac:dyDescent="0.2">
      <c r="AX6498" s="78"/>
    </row>
    <row r="6499" spans="50:50" ht="0" hidden="1" customHeight="1" x14ac:dyDescent="0.2">
      <c r="AX6499" s="78"/>
    </row>
    <row r="6500" spans="50:50" ht="0" hidden="1" customHeight="1" x14ac:dyDescent="0.2">
      <c r="AX6500" s="78"/>
    </row>
    <row r="6501" spans="50:50" ht="0" hidden="1" customHeight="1" x14ac:dyDescent="0.2">
      <c r="AX6501" s="78"/>
    </row>
    <row r="6502" spans="50:50" ht="0" hidden="1" customHeight="1" x14ac:dyDescent="0.2">
      <c r="AX6502" s="78"/>
    </row>
    <row r="6503" spans="50:50" ht="0" hidden="1" customHeight="1" x14ac:dyDescent="0.2">
      <c r="AX6503" s="78"/>
    </row>
    <row r="6504" spans="50:50" ht="0" hidden="1" customHeight="1" x14ac:dyDescent="0.2">
      <c r="AX6504" s="78"/>
    </row>
    <row r="6505" spans="50:50" ht="0" hidden="1" customHeight="1" x14ac:dyDescent="0.2">
      <c r="AX6505" s="78"/>
    </row>
    <row r="6506" spans="50:50" ht="0" hidden="1" customHeight="1" x14ac:dyDescent="0.2">
      <c r="AX6506" s="78"/>
    </row>
    <row r="6507" spans="50:50" ht="0" hidden="1" customHeight="1" x14ac:dyDescent="0.2">
      <c r="AX6507" s="78"/>
    </row>
    <row r="6508" spans="50:50" ht="0" hidden="1" customHeight="1" x14ac:dyDescent="0.2">
      <c r="AX6508" s="78"/>
    </row>
    <row r="6509" spans="50:50" ht="0" hidden="1" customHeight="1" x14ac:dyDescent="0.2">
      <c r="AX6509" s="78"/>
    </row>
    <row r="6510" spans="50:50" ht="0" hidden="1" customHeight="1" x14ac:dyDescent="0.2">
      <c r="AX6510" s="78"/>
    </row>
    <row r="6511" spans="50:50" ht="0" hidden="1" customHeight="1" x14ac:dyDescent="0.2">
      <c r="AX6511" s="78"/>
    </row>
    <row r="6512" spans="50:50" ht="0" hidden="1" customHeight="1" x14ac:dyDescent="0.2">
      <c r="AX6512" s="78"/>
    </row>
    <row r="6513" spans="50:50" ht="0" hidden="1" customHeight="1" x14ac:dyDescent="0.2">
      <c r="AX6513" s="78"/>
    </row>
    <row r="6514" spans="50:50" ht="0" hidden="1" customHeight="1" x14ac:dyDescent="0.2">
      <c r="AX6514" s="78"/>
    </row>
    <row r="6515" spans="50:50" ht="0" hidden="1" customHeight="1" x14ac:dyDescent="0.2">
      <c r="AX6515" s="78"/>
    </row>
    <row r="6516" spans="50:50" ht="0" hidden="1" customHeight="1" x14ac:dyDescent="0.2">
      <c r="AX6516" s="78"/>
    </row>
    <row r="6517" spans="50:50" ht="0" hidden="1" customHeight="1" x14ac:dyDescent="0.2">
      <c r="AX6517" s="78"/>
    </row>
    <row r="6518" spans="50:50" ht="0" hidden="1" customHeight="1" x14ac:dyDescent="0.2">
      <c r="AX6518" s="78"/>
    </row>
    <row r="6519" spans="50:50" ht="0" hidden="1" customHeight="1" x14ac:dyDescent="0.2">
      <c r="AX6519" s="78"/>
    </row>
    <row r="6520" spans="50:50" ht="0" hidden="1" customHeight="1" x14ac:dyDescent="0.2">
      <c r="AX6520" s="78"/>
    </row>
    <row r="6521" spans="50:50" ht="0" hidden="1" customHeight="1" x14ac:dyDescent="0.2">
      <c r="AX6521" s="78"/>
    </row>
    <row r="6522" spans="50:50" ht="0" hidden="1" customHeight="1" x14ac:dyDescent="0.2">
      <c r="AX6522" s="78"/>
    </row>
    <row r="6523" spans="50:50" ht="0" hidden="1" customHeight="1" x14ac:dyDescent="0.2">
      <c r="AX6523" s="78"/>
    </row>
    <row r="6524" spans="50:50" ht="0" hidden="1" customHeight="1" x14ac:dyDescent="0.2">
      <c r="AX6524" s="78"/>
    </row>
    <row r="6525" spans="50:50" ht="0" hidden="1" customHeight="1" x14ac:dyDescent="0.2">
      <c r="AX6525" s="78"/>
    </row>
    <row r="6526" spans="50:50" ht="0" hidden="1" customHeight="1" x14ac:dyDescent="0.2">
      <c r="AX6526" s="78"/>
    </row>
    <row r="6527" spans="50:50" ht="0" hidden="1" customHeight="1" x14ac:dyDescent="0.2">
      <c r="AX6527" s="78"/>
    </row>
    <row r="6528" spans="50:50" ht="0" hidden="1" customHeight="1" x14ac:dyDescent="0.2">
      <c r="AX6528" s="78"/>
    </row>
    <row r="6529" spans="50:50" ht="0" hidden="1" customHeight="1" x14ac:dyDescent="0.2">
      <c r="AX6529" s="78"/>
    </row>
    <row r="6530" spans="50:50" ht="0" hidden="1" customHeight="1" x14ac:dyDescent="0.2">
      <c r="AX6530" s="78"/>
    </row>
    <row r="6531" spans="50:50" ht="0" hidden="1" customHeight="1" x14ac:dyDescent="0.2">
      <c r="AX6531" s="78"/>
    </row>
    <row r="6532" spans="50:50" ht="0" hidden="1" customHeight="1" x14ac:dyDescent="0.2">
      <c r="AX6532" s="78"/>
    </row>
    <row r="6533" spans="50:50" ht="0" hidden="1" customHeight="1" x14ac:dyDescent="0.2">
      <c r="AX6533" s="78"/>
    </row>
    <row r="6534" spans="50:50" ht="0" hidden="1" customHeight="1" x14ac:dyDescent="0.2">
      <c r="AX6534" s="78"/>
    </row>
    <row r="6535" spans="50:50" ht="0" hidden="1" customHeight="1" x14ac:dyDescent="0.2">
      <c r="AX6535" s="78"/>
    </row>
    <row r="6536" spans="50:50" ht="0" hidden="1" customHeight="1" x14ac:dyDescent="0.2">
      <c r="AX6536" s="78"/>
    </row>
    <row r="6537" spans="50:50" ht="0" hidden="1" customHeight="1" x14ac:dyDescent="0.2">
      <c r="AX6537" s="78"/>
    </row>
    <row r="6538" spans="50:50" ht="0" hidden="1" customHeight="1" x14ac:dyDescent="0.2">
      <c r="AX6538" s="78"/>
    </row>
    <row r="6539" spans="50:50" ht="0" hidden="1" customHeight="1" x14ac:dyDescent="0.2">
      <c r="AX6539" s="78"/>
    </row>
    <row r="6540" spans="50:50" ht="0" hidden="1" customHeight="1" x14ac:dyDescent="0.2">
      <c r="AX6540" s="78"/>
    </row>
    <row r="6541" spans="50:50" ht="0" hidden="1" customHeight="1" x14ac:dyDescent="0.2">
      <c r="AX6541" s="78"/>
    </row>
    <row r="6542" spans="50:50" ht="0" hidden="1" customHeight="1" x14ac:dyDescent="0.2">
      <c r="AX6542" s="78"/>
    </row>
    <row r="6543" spans="50:50" ht="0" hidden="1" customHeight="1" x14ac:dyDescent="0.2">
      <c r="AX6543" s="78"/>
    </row>
    <row r="6544" spans="50:50" ht="0" hidden="1" customHeight="1" x14ac:dyDescent="0.2">
      <c r="AX6544" s="78"/>
    </row>
    <row r="6545" spans="50:50" ht="0" hidden="1" customHeight="1" x14ac:dyDescent="0.2">
      <c r="AX6545" s="78"/>
    </row>
    <row r="6546" spans="50:50" ht="0" hidden="1" customHeight="1" x14ac:dyDescent="0.2">
      <c r="AX6546" s="78"/>
    </row>
    <row r="6547" spans="50:50" ht="0" hidden="1" customHeight="1" x14ac:dyDescent="0.2">
      <c r="AX6547" s="78"/>
    </row>
    <row r="6548" spans="50:50" ht="0" hidden="1" customHeight="1" x14ac:dyDescent="0.2">
      <c r="AX6548" s="78"/>
    </row>
    <row r="6549" spans="50:50" ht="0" hidden="1" customHeight="1" x14ac:dyDescent="0.2">
      <c r="AX6549" s="78"/>
    </row>
    <row r="6550" spans="50:50" ht="0" hidden="1" customHeight="1" x14ac:dyDescent="0.2">
      <c r="AX6550" s="78"/>
    </row>
    <row r="6551" spans="50:50" ht="0" hidden="1" customHeight="1" x14ac:dyDescent="0.2">
      <c r="AX6551" s="78"/>
    </row>
    <row r="6552" spans="50:50" ht="0" hidden="1" customHeight="1" x14ac:dyDescent="0.2">
      <c r="AX6552" s="78"/>
    </row>
    <row r="6553" spans="50:50" ht="0" hidden="1" customHeight="1" x14ac:dyDescent="0.2">
      <c r="AX6553" s="78"/>
    </row>
    <row r="6554" spans="50:50" ht="0" hidden="1" customHeight="1" x14ac:dyDescent="0.2">
      <c r="AX6554" s="78"/>
    </row>
    <row r="6555" spans="50:50" ht="0" hidden="1" customHeight="1" x14ac:dyDescent="0.2">
      <c r="AX6555" s="78"/>
    </row>
    <row r="6556" spans="50:50" ht="0" hidden="1" customHeight="1" x14ac:dyDescent="0.2">
      <c r="AX6556" s="78"/>
    </row>
    <row r="6557" spans="50:50" ht="0" hidden="1" customHeight="1" x14ac:dyDescent="0.2">
      <c r="AX6557" s="78"/>
    </row>
    <row r="6558" spans="50:50" ht="0" hidden="1" customHeight="1" x14ac:dyDescent="0.2">
      <c r="AX6558" s="78"/>
    </row>
    <row r="6559" spans="50:50" ht="0" hidden="1" customHeight="1" x14ac:dyDescent="0.2">
      <c r="AX6559" s="78"/>
    </row>
    <row r="6560" spans="50:50" ht="0" hidden="1" customHeight="1" x14ac:dyDescent="0.2">
      <c r="AX6560" s="78"/>
    </row>
    <row r="6561" spans="50:50" ht="0" hidden="1" customHeight="1" x14ac:dyDescent="0.2">
      <c r="AX6561" s="78"/>
    </row>
    <row r="6562" spans="50:50" ht="0" hidden="1" customHeight="1" x14ac:dyDescent="0.2">
      <c r="AX6562" s="78"/>
    </row>
    <row r="6563" spans="50:50" ht="0" hidden="1" customHeight="1" x14ac:dyDescent="0.2">
      <c r="AX6563" s="78"/>
    </row>
    <row r="6564" spans="50:50" ht="0" hidden="1" customHeight="1" x14ac:dyDescent="0.2">
      <c r="AX6564" s="78"/>
    </row>
    <row r="6565" spans="50:50" ht="0" hidden="1" customHeight="1" x14ac:dyDescent="0.2">
      <c r="AX6565" s="78"/>
    </row>
    <row r="6566" spans="50:50" ht="0" hidden="1" customHeight="1" x14ac:dyDescent="0.2">
      <c r="AX6566" s="78"/>
    </row>
    <row r="6567" spans="50:50" ht="0" hidden="1" customHeight="1" x14ac:dyDescent="0.2">
      <c r="AX6567" s="78"/>
    </row>
    <row r="6568" spans="50:50" ht="0" hidden="1" customHeight="1" x14ac:dyDescent="0.2">
      <c r="AX6568" s="78"/>
    </row>
    <row r="6569" spans="50:50" ht="0" hidden="1" customHeight="1" x14ac:dyDescent="0.2">
      <c r="AX6569" s="78"/>
    </row>
    <row r="6570" spans="50:50" ht="0" hidden="1" customHeight="1" x14ac:dyDescent="0.2">
      <c r="AX6570" s="78"/>
    </row>
    <row r="6571" spans="50:50" ht="0" hidden="1" customHeight="1" x14ac:dyDescent="0.2">
      <c r="AX6571" s="78"/>
    </row>
    <row r="6572" spans="50:50" ht="0" hidden="1" customHeight="1" x14ac:dyDescent="0.2">
      <c r="AX6572" s="78"/>
    </row>
    <row r="6573" spans="50:50" ht="0" hidden="1" customHeight="1" x14ac:dyDescent="0.2">
      <c r="AX6573" s="78"/>
    </row>
    <row r="6574" spans="50:50" ht="0" hidden="1" customHeight="1" x14ac:dyDescent="0.2">
      <c r="AX6574" s="78"/>
    </row>
    <row r="6575" spans="50:50" ht="0" hidden="1" customHeight="1" x14ac:dyDescent="0.2">
      <c r="AX6575" s="78"/>
    </row>
    <row r="6576" spans="50:50" ht="0" hidden="1" customHeight="1" x14ac:dyDescent="0.2">
      <c r="AX6576" s="78"/>
    </row>
    <row r="6577" spans="50:50" ht="0" hidden="1" customHeight="1" x14ac:dyDescent="0.2">
      <c r="AX6577" s="78"/>
    </row>
    <row r="6578" spans="50:50" ht="0" hidden="1" customHeight="1" x14ac:dyDescent="0.2">
      <c r="AX6578" s="78"/>
    </row>
    <row r="6579" spans="50:50" ht="0" hidden="1" customHeight="1" x14ac:dyDescent="0.2">
      <c r="AX6579" s="78"/>
    </row>
    <row r="6580" spans="50:50" ht="0" hidden="1" customHeight="1" x14ac:dyDescent="0.2">
      <c r="AX6580" s="78"/>
    </row>
    <row r="6581" spans="50:50" ht="0" hidden="1" customHeight="1" x14ac:dyDescent="0.2">
      <c r="AX6581" s="78"/>
    </row>
    <row r="6582" spans="50:50" ht="0" hidden="1" customHeight="1" x14ac:dyDescent="0.2">
      <c r="AX6582" s="78"/>
    </row>
    <row r="6583" spans="50:50" ht="0" hidden="1" customHeight="1" x14ac:dyDescent="0.2">
      <c r="AX6583" s="78"/>
    </row>
    <row r="6584" spans="50:50" ht="0" hidden="1" customHeight="1" x14ac:dyDescent="0.2">
      <c r="AX6584" s="78"/>
    </row>
    <row r="6585" spans="50:50" ht="0" hidden="1" customHeight="1" x14ac:dyDescent="0.2">
      <c r="AX6585" s="78"/>
    </row>
    <row r="6586" spans="50:50" ht="0" hidden="1" customHeight="1" x14ac:dyDescent="0.2">
      <c r="AX6586" s="78"/>
    </row>
    <row r="6587" spans="50:50" ht="0" hidden="1" customHeight="1" x14ac:dyDescent="0.2">
      <c r="AX6587" s="78"/>
    </row>
    <row r="6588" spans="50:50" ht="0" hidden="1" customHeight="1" x14ac:dyDescent="0.2">
      <c r="AX6588" s="78"/>
    </row>
    <row r="6589" spans="50:50" ht="0" hidden="1" customHeight="1" x14ac:dyDescent="0.2">
      <c r="AX6589" s="78"/>
    </row>
    <row r="6590" spans="50:50" ht="0" hidden="1" customHeight="1" x14ac:dyDescent="0.2">
      <c r="AX6590" s="78"/>
    </row>
    <row r="6591" spans="50:50" ht="0" hidden="1" customHeight="1" x14ac:dyDescent="0.2">
      <c r="AX6591" s="78"/>
    </row>
    <row r="6592" spans="50:50" ht="0" hidden="1" customHeight="1" x14ac:dyDescent="0.2">
      <c r="AX6592" s="78"/>
    </row>
    <row r="6593" spans="50:50" ht="0" hidden="1" customHeight="1" x14ac:dyDescent="0.2">
      <c r="AX6593" s="78"/>
    </row>
    <row r="6594" spans="50:50" ht="0" hidden="1" customHeight="1" x14ac:dyDescent="0.2">
      <c r="AX6594" s="78"/>
    </row>
    <row r="6595" spans="50:50" ht="0" hidden="1" customHeight="1" x14ac:dyDescent="0.2">
      <c r="AX6595" s="78"/>
    </row>
    <row r="6596" spans="50:50" ht="0" hidden="1" customHeight="1" x14ac:dyDescent="0.2">
      <c r="AX6596" s="78"/>
    </row>
    <row r="6597" spans="50:50" ht="0" hidden="1" customHeight="1" x14ac:dyDescent="0.2">
      <c r="AX6597" s="78"/>
    </row>
    <row r="6598" spans="50:50" ht="0" hidden="1" customHeight="1" x14ac:dyDescent="0.2">
      <c r="AX6598" s="78"/>
    </row>
    <row r="6599" spans="50:50" ht="0" hidden="1" customHeight="1" x14ac:dyDescent="0.2">
      <c r="AX6599" s="78"/>
    </row>
    <row r="6600" spans="50:50" ht="0" hidden="1" customHeight="1" x14ac:dyDescent="0.2">
      <c r="AX6600" s="78"/>
    </row>
    <row r="6601" spans="50:50" ht="0" hidden="1" customHeight="1" x14ac:dyDescent="0.2">
      <c r="AX6601" s="78"/>
    </row>
    <row r="6602" spans="50:50" ht="0" hidden="1" customHeight="1" x14ac:dyDescent="0.2">
      <c r="AX6602" s="78"/>
    </row>
    <row r="6603" spans="50:50" ht="0" hidden="1" customHeight="1" x14ac:dyDescent="0.2">
      <c r="AX6603" s="78"/>
    </row>
    <row r="6604" spans="50:50" ht="0" hidden="1" customHeight="1" x14ac:dyDescent="0.2">
      <c r="AX6604" s="78"/>
    </row>
    <row r="6605" spans="50:50" ht="0" hidden="1" customHeight="1" x14ac:dyDescent="0.2">
      <c r="AX6605" s="78"/>
    </row>
    <row r="6606" spans="50:50" ht="0" hidden="1" customHeight="1" x14ac:dyDescent="0.2">
      <c r="AX6606" s="78"/>
    </row>
    <row r="6607" spans="50:50" ht="0" hidden="1" customHeight="1" x14ac:dyDescent="0.2">
      <c r="AX6607" s="78"/>
    </row>
    <row r="6608" spans="50:50" ht="0" hidden="1" customHeight="1" x14ac:dyDescent="0.2">
      <c r="AX6608" s="78"/>
    </row>
    <row r="6609" spans="50:50" ht="0" hidden="1" customHeight="1" x14ac:dyDescent="0.2">
      <c r="AX6609" s="78"/>
    </row>
    <row r="6610" spans="50:50" ht="0" hidden="1" customHeight="1" x14ac:dyDescent="0.2">
      <c r="AX6610" s="78"/>
    </row>
    <row r="6611" spans="50:50" ht="0" hidden="1" customHeight="1" x14ac:dyDescent="0.2">
      <c r="AX6611" s="78"/>
    </row>
    <row r="6612" spans="50:50" ht="0" hidden="1" customHeight="1" x14ac:dyDescent="0.2">
      <c r="AX6612" s="78"/>
    </row>
    <row r="6613" spans="50:50" ht="0" hidden="1" customHeight="1" x14ac:dyDescent="0.2">
      <c r="AX6613" s="78"/>
    </row>
    <row r="6614" spans="50:50" ht="0" hidden="1" customHeight="1" x14ac:dyDescent="0.2">
      <c r="AX6614" s="78"/>
    </row>
    <row r="6615" spans="50:50" ht="0" hidden="1" customHeight="1" x14ac:dyDescent="0.2">
      <c r="AX6615" s="78"/>
    </row>
    <row r="6616" spans="50:50" ht="0" hidden="1" customHeight="1" x14ac:dyDescent="0.2">
      <c r="AX6616" s="78"/>
    </row>
    <row r="6617" spans="50:50" ht="0" hidden="1" customHeight="1" x14ac:dyDescent="0.2">
      <c r="AX6617" s="78"/>
    </row>
    <row r="6618" spans="50:50" ht="0" hidden="1" customHeight="1" x14ac:dyDescent="0.2">
      <c r="AX6618" s="78"/>
    </row>
    <row r="6619" spans="50:50" ht="0" hidden="1" customHeight="1" x14ac:dyDescent="0.2">
      <c r="AX6619" s="78"/>
    </row>
    <row r="6620" spans="50:50" ht="0" hidden="1" customHeight="1" x14ac:dyDescent="0.2">
      <c r="AX6620" s="78"/>
    </row>
    <row r="6621" spans="50:50" ht="0" hidden="1" customHeight="1" x14ac:dyDescent="0.2">
      <c r="AX6621" s="78"/>
    </row>
    <row r="6622" spans="50:50" ht="0" hidden="1" customHeight="1" x14ac:dyDescent="0.2">
      <c r="AX6622" s="78"/>
    </row>
    <row r="6623" spans="50:50" ht="0" hidden="1" customHeight="1" x14ac:dyDescent="0.2">
      <c r="AX6623" s="78"/>
    </row>
    <row r="6624" spans="50:50" ht="0" hidden="1" customHeight="1" x14ac:dyDescent="0.2">
      <c r="AX6624" s="78"/>
    </row>
    <row r="6625" spans="50:50" ht="0" hidden="1" customHeight="1" x14ac:dyDescent="0.2">
      <c r="AX6625" s="78"/>
    </row>
    <row r="6626" spans="50:50" ht="0" hidden="1" customHeight="1" x14ac:dyDescent="0.2">
      <c r="AX6626" s="78"/>
    </row>
    <row r="6627" spans="50:50" ht="0" hidden="1" customHeight="1" x14ac:dyDescent="0.2">
      <c r="AX6627" s="78"/>
    </row>
    <row r="6628" spans="50:50" ht="0" hidden="1" customHeight="1" x14ac:dyDescent="0.2">
      <c r="AX6628" s="78"/>
    </row>
    <row r="6629" spans="50:50" ht="0" hidden="1" customHeight="1" x14ac:dyDescent="0.2">
      <c r="AX6629" s="78"/>
    </row>
    <row r="6630" spans="50:50" ht="0" hidden="1" customHeight="1" x14ac:dyDescent="0.2">
      <c r="AX6630" s="78"/>
    </row>
    <row r="6631" spans="50:50" ht="0" hidden="1" customHeight="1" x14ac:dyDescent="0.2">
      <c r="AX6631" s="78"/>
    </row>
    <row r="6632" spans="50:50" ht="0" hidden="1" customHeight="1" x14ac:dyDescent="0.2">
      <c r="AX6632" s="78"/>
    </row>
    <row r="6633" spans="50:50" ht="0" hidden="1" customHeight="1" x14ac:dyDescent="0.2">
      <c r="AX6633" s="78"/>
    </row>
    <row r="6634" spans="50:50" ht="0" hidden="1" customHeight="1" x14ac:dyDescent="0.2">
      <c r="AX6634" s="78"/>
    </row>
    <row r="6635" spans="50:50" ht="0" hidden="1" customHeight="1" x14ac:dyDescent="0.2">
      <c r="AX6635" s="78"/>
    </row>
    <row r="6636" spans="50:50" ht="0" hidden="1" customHeight="1" x14ac:dyDescent="0.2">
      <c r="AX6636" s="78"/>
    </row>
    <row r="6637" spans="50:50" ht="0" hidden="1" customHeight="1" x14ac:dyDescent="0.2">
      <c r="AX6637" s="78"/>
    </row>
    <row r="6638" spans="50:50" ht="0" hidden="1" customHeight="1" x14ac:dyDescent="0.2">
      <c r="AX6638" s="78"/>
    </row>
    <row r="6639" spans="50:50" ht="0" hidden="1" customHeight="1" x14ac:dyDescent="0.2">
      <c r="AX6639" s="78"/>
    </row>
    <row r="6640" spans="50:50" ht="0" hidden="1" customHeight="1" x14ac:dyDescent="0.2">
      <c r="AX6640" s="78"/>
    </row>
    <row r="6641" spans="50:50" ht="0" hidden="1" customHeight="1" x14ac:dyDescent="0.2">
      <c r="AX6641" s="78"/>
    </row>
    <row r="6642" spans="50:50" ht="0" hidden="1" customHeight="1" x14ac:dyDescent="0.2">
      <c r="AX6642" s="78"/>
    </row>
    <row r="6643" spans="50:50" ht="0" hidden="1" customHeight="1" x14ac:dyDescent="0.2">
      <c r="AX6643" s="78"/>
    </row>
    <row r="6644" spans="50:50" ht="0" hidden="1" customHeight="1" x14ac:dyDescent="0.2">
      <c r="AX6644" s="78"/>
    </row>
    <row r="6645" spans="50:50" ht="0" hidden="1" customHeight="1" x14ac:dyDescent="0.2">
      <c r="AX6645" s="78"/>
    </row>
    <row r="6646" spans="50:50" ht="0" hidden="1" customHeight="1" x14ac:dyDescent="0.2">
      <c r="AX6646" s="78"/>
    </row>
    <row r="6647" spans="50:50" ht="0" hidden="1" customHeight="1" x14ac:dyDescent="0.2">
      <c r="AX6647" s="78"/>
    </row>
    <row r="6648" spans="50:50" ht="0" hidden="1" customHeight="1" x14ac:dyDescent="0.2">
      <c r="AX6648" s="78"/>
    </row>
    <row r="6649" spans="50:50" ht="0" hidden="1" customHeight="1" x14ac:dyDescent="0.2">
      <c r="AX6649" s="78"/>
    </row>
    <row r="6650" spans="50:50" ht="0" hidden="1" customHeight="1" x14ac:dyDescent="0.2">
      <c r="AX6650" s="78"/>
    </row>
    <row r="6651" spans="50:50" ht="0" hidden="1" customHeight="1" x14ac:dyDescent="0.2">
      <c r="AX6651" s="78"/>
    </row>
    <row r="6652" spans="50:50" ht="0" hidden="1" customHeight="1" x14ac:dyDescent="0.2">
      <c r="AX6652" s="78"/>
    </row>
    <row r="6653" spans="50:50" ht="0" hidden="1" customHeight="1" x14ac:dyDescent="0.2">
      <c r="AX6653" s="78"/>
    </row>
    <row r="6654" spans="50:50" ht="0" hidden="1" customHeight="1" x14ac:dyDescent="0.2">
      <c r="AX6654" s="78"/>
    </row>
    <row r="6655" spans="50:50" ht="0" hidden="1" customHeight="1" x14ac:dyDescent="0.2">
      <c r="AX6655" s="78"/>
    </row>
    <row r="6656" spans="50:50" ht="0" hidden="1" customHeight="1" x14ac:dyDescent="0.2">
      <c r="AX6656" s="78"/>
    </row>
    <row r="6657" spans="50:50" ht="0" hidden="1" customHeight="1" x14ac:dyDescent="0.2">
      <c r="AX6657" s="78"/>
    </row>
    <row r="6658" spans="50:50" ht="0" hidden="1" customHeight="1" x14ac:dyDescent="0.2">
      <c r="AX6658" s="78"/>
    </row>
    <row r="6659" spans="50:50" ht="0" hidden="1" customHeight="1" x14ac:dyDescent="0.2">
      <c r="AX6659" s="78"/>
    </row>
    <row r="6660" spans="50:50" ht="0" hidden="1" customHeight="1" x14ac:dyDescent="0.2">
      <c r="AX6660" s="78"/>
    </row>
    <row r="6661" spans="50:50" ht="0" hidden="1" customHeight="1" x14ac:dyDescent="0.2">
      <c r="AX6661" s="78"/>
    </row>
    <row r="6662" spans="50:50" ht="0" hidden="1" customHeight="1" x14ac:dyDescent="0.2">
      <c r="AX6662" s="78"/>
    </row>
    <row r="6663" spans="50:50" ht="0" hidden="1" customHeight="1" x14ac:dyDescent="0.2">
      <c r="AX6663" s="78"/>
    </row>
    <row r="6664" spans="50:50" ht="0" hidden="1" customHeight="1" x14ac:dyDescent="0.2">
      <c r="AX6664" s="78"/>
    </row>
    <row r="6665" spans="50:50" ht="0" hidden="1" customHeight="1" x14ac:dyDescent="0.2">
      <c r="AX6665" s="78"/>
    </row>
    <row r="6666" spans="50:50" ht="0" hidden="1" customHeight="1" x14ac:dyDescent="0.2">
      <c r="AX6666" s="78"/>
    </row>
    <row r="6667" spans="50:50" ht="0" hidden="1" customHeight="1" x14ac:dyDescent="0.2">
      <c r="AX6667" s="78"/>
    </row>
    <row r="6668" spans="50:50" ht="0" hidden="1" customHeight="1" x14ac:dyDescent="0.2">
      <c r="AX6668" s="78"/>
    </row>
    <row r="6669" spans="50:50" ht="0" hidden="1" customHeight="1" x14ac:dyDescent="0.2">
      <c r="AX6669" s="78"/>
    </row>
    <row r="6670" spans="50:50" ht="0" hidden="1" customHeight="1" x14ac:dyDescent="0.2">
      <c r="AX6670" s="78"/>
    </row>
    <row r="6671" spans="50:50" ht="0" hidden="1" customHeight="1" x14ac:dyDescent="0.2">
      <c r="AX6671" s="78"/>
    </row>
    <row r="6672" spans="50:50" ht="0" hidden="1" customHeight="1" x14ac:dyDescent="0.2">
      <c r="AX6672" s="78"/>
    </row>
    <row r="6673" spans="50:50" ht="0" hidden="1" customHeight="1" x14ac:dyDescent="0.2">
      <c r="AX6673" s="78"/>
    </row>
    <row r="6674" spans="50:50" ht="0" hidden="1" customHeight="1" x14ac:dyDescent="0.2">
      <c r="AX6674" s="78"/>
    </row>
    <row r="6675" spans="50:50" ht="0" hidden="1" customHeight="1" x14ac:dyDescent="0.2">
      <c r="AX6675" s="78"/>
    </row>
    <row r="6676" spans="50:50" ht="0" hidden="1" customHeight="1" x14ac:dyDescent="0.2">
      <c r="AX6676" s="78"/>
    </row>
    <row r="6677" spans="50:50" ht="0" hidden="1" customHeight="1" x14ac:dyDescent="0.2">
      <c r="AX6677" s="78"/>
    </row>
    <row r="6678" spans="50:50" ht="0" hidden="1" customHeight="1" x14ac:dyDescent="0.2">
      <c r="AX6678" s="78"/>
    </row>
    <row r="6679" spans="50:50" ht="0" hidden="1" customHeight="1" x14ac:dyDescent="0.2">
      <c r="AX6679" s="78"/>
    </row>
    <row r="6680" spans="50:50" ht="0" hidden="1" customHeight="1" x14ac:dyDescent="0.2">
      <c r="AX6680" s="78"/>
    </row>
    <row r="6681" spans="50:50" ht="0" hidden="1" customHeight="1" x14ac:dyDescent="0.2">
      <c r="AX6681" s="78"/>
    </row>
    <row r="6682" spans="50:50" ht="0" hidden="1" customHeight="1" x14ac:dyDescent="0.2">
      <c r="AX6682" s="78"/>
    </row>
    <row r="6683" spans="50:50" ht="0" hidden="1" customHeight="1" x14ac:dyDescent="0.2">
      <c r="AX6683" s="78"/>
    </row>
    <row r="6684" spans="50:50" ht="0" hidden="1" customHeight="1" x14ac:dyDescent="0.2">
      <c r="AX6684" s="78"/>
    </row>
    <row r="6685" spans="50:50" ht="0" hidden="1" customHeight="1" x14ac:dyDescent="0.2">
      <c r="AX6685" s="78"/>
    </row>
    <row r="6686" spans="50:50" ht="0" hidden="1" customHeight="1" x14ac:dyDescent="0.2">
      <c r="AX6686" s="78"/>
    </row>
    <row r="6687" spans="50:50" ht="0" hidden="1" customHeight="1" x14ac:dyDescent="0.2">
      <c r="AX6687" s="78"/>
    </row>
    <row r="6688" spans="50:50" ht="0" hidden="1" customHeight="1" x14ac:dyDescent="0.2">
      <c r="AX6688" s="78"/>
    </row>
    <row r="6689" spans="50:50" ht="0" hidden="1" customHeight="1" x14ac:dyDescent="0.2">
      <c r="AX6689" s="78"/>
    </row>
    <row r="6690" spans="50:50" ht="0" hidden="1" customHeight="1" x14ac:dyDescent="0.2">
      <c r="AX6690" s="78"/>
    </row>
    <row r="6691" spans="50:50" ht="0" hidden="1" customHeight="1" x14ac:dyDescent="0.2">
      <c r="AX6691" s="78"/>
    </row>
    <row r="6692" spans="50:50" ht="0" hidden="1" customHeight="1" x14ac:dyDescent="0.2">
      <c r="AX6692" s="78"/>
    </row>
    <row r="6693" spans="50:50" ht="0" hidden="1" customHeight="1" x14ac:dyDescent="0.2">
      <c r="AX6693" s="78"/>
    </row>
    <row r="6694" spans="50:50" ht="0" hidden="1" customHeight="1" x14ac:dyDescent="0.2">
      <c r="AX6694" s="78"/>
    </row>
    <row r="6695" spans="50:50" ht="0" hidden="1" customHeight="1" x14ac:dyDescent="0.2">
      <c r="AX6695" s="78"/>
    </row>
    <row r="6696" spans="50:50" ht="0" hidden="1" customHeight="1" x14ac:dyDescent="0.2">
      <c r="AX6696" s="78"/>
    </row>
    <row r="6697" spans="50:50" ht="0" hidden="1" customHeight="1" x14ac:dyDescent="0.2">
      <c r="AX6697" s="78"/>
    </row>
    <row r="6698" spans="50:50" ht="0" hidden="1" customHeight="1" x14ac:dyDescent="0.2">
      <c r="AX6698" s="78"/>
    </row>
    <row r="6699" spans="50:50" ht="0" hidden="1" customHeight="1" x14ac:dyDescent="0.2">
      <c r="AX6699" s="78"/>
    </row>
    <row r="6700" spans="50:50" ht="0" hidden="1" customHeight="1" x14ac:dyDescent="0.2">
      <c r="AX6700" s="78"/>
    </row>
    <row r="6701" spans="50:50" ht="0" hidden="1" customHeight="1" x14ac:dyDescent="0.2">
      <c r="AX6701" s="78"/>
    </row>
    <row r="6702" spans="50:50" ht="0" hidden="1" customHeight="1" x14ac:dyDescent="0.2">
      <c r="AX6702" s="78"/>
    </row>
    <row r="6703" spans="50:50" ht="0" hidden="1" customHeight="1" x14ac:dyDescent="0.2">
      <c r="AX6703" s="78"/>
    </row>
    <row r="6704" spans="50:50" ht="0" hidden="1" customHeight="1" x14ac:dyDescent="0.2">
      <c r="AX6704" s="78"/>
    </row>
    <row r="6705" spans="50:50" ht="0" hidden="1" customHeight="1" x14ac:dyDescent="0.2">
      <c r="AX6705" s="78"/>
    </row>
    <row r="6706" spans="50:50" ht="0" hidden="1" customHeight="1" x14ac:dyDescent="0.2">
      <c r="AX6706" s="78"/>
    </row>
    <row r="6707" spans="50:50" ht="0" hidden="1" customHeight="1" x14ac:dyDescent="0.2">
      <c r="AX6707" s="78"/>
    </row>
    <row r="6708" spans="50:50" ht="0" hidden="1" customHeight="1" x14ac:dyDescent="0.2">
      <c r="AX6708" s="78"/>
    </row>
    <row r="6709" spans="50:50" ht="0" hidden="1" customHeight="1" x14ac:dyDescent="0.2">
      <c r="AX6709" s="78"/>
    </row>
    <row r="6710" spans="50:50" ht="0" hidden="1" customHeight="1" x14ac:dyDescent="0.2">
      <c r="AX6710" s="78"/>
    </row>
    <row r="6711" spans="50:50" ht="0" hidden="1" customHeight="1" x14ac:dyDescent="0.2">
      <c r="AX6711" s="78"/>
    </row>
    <row r="6712" spans="50:50" ht="0" hidden="1" customHeight="1" x14ac:dyDescent="0.2">
      <c r="AX6712" s="78"/>
    </row>
    <row r="6713" spans="50:50" ht="0" hidden="1" customHeight="1" x14ac:dyDescent="0.2">
      <c r="AX6713" s="78"/>
    </row>
    <row r="6714" spans="50:50" ht="0" hidden="1" customHeight="1" x14ac:dyDescent="0.2">
      <c r="AX6714" s="78"/>
    </row>
    <row r="6715" spans="50:50" ht="0" hidden="1" customHeight="1" x14ac:dyDescent="0.2">
      <c r="AX6715" s="78"/>
    </row>
    <row r="6716" spans="50:50" ht="0" hidden="1" customHeight="1" x14ac:dyDescent="0.2">
      <c r="AX6716" s="78"/>
    </row>
    <row r="6717" spans="50:50" ht="0" hidden="1" customHeight="1" x14ac:dyDescent="0.2">
      <c r="AX6717" s="78"/>
    </row>
    <row r="6718" spans="50:50" ht="0" hidden="1" customHeight="1" x14ac:dyDescent="0.2">
      <c r="AX6718" s="78"/>
    </row>
    <row r="6719" spans="50:50" ht="0" hidden="1" customHeight="1" x14ac:dyDescent="0.2">
      <c r="AX6719" s="78"/>
    </row>
    <row r="6720" spans="50:50" ht="0" hidden="1" customHeight="1" x14ac:dyDescent="0.2">
      <c r="AX6720" s="78"/>
    </row>
    <row r="6721" spans="50:50" ht="0" hidden="1" customHeight="1" x14ac:dyDescent="0.2">
      <c r="AX6721" s="78"/>
    </row>
    <row r="6722" spans="50:50" ht="0" hidden="1" customHeight="1" x14ac:dyDescent="0.2">
      <c r="AX6722" s="78"/>
    </row>
    <row r="6723" spans="50:50" ht="0" hidden="1" customHeight="1" x14ac:dyDescent="0.2">
      <c r="AX6723" s="78"/>
    </row>
    <row r="6724" spans="50:50" ht="0" hidden="1" customHeight="1" x14ac:dyDescent="0.2">
      <c r="AX6724" s="78"/>
    </row>
    <row r="6725" spans="50:50" ht="0" hidden="1" customHeight="1" x14ac:dyDescent="0.2">
      <c r="AX6725" s="78"/>
    </row>
    <row r="6726" spans="50:50" ht="0" hidden="1" customHeight="1" x14ac:dyDescent="0.2">
      <c r="AX6726" s="78"/>
    </row>
    <row r="6727" spans="50:50" ht="0" hidden="1" customHeight="1" x14ac:dyDescent="0.2">
      <c r="AX6727" s="78"/>
    </row>
    <row r="6728" spans="50:50" ht="0" hidden="1" customHeight="1" x14ac:dyDescent="0.2">
      <c r="AX6728" s="78"/>
    </row>
    <row r="6729" spans="50:50" ht="0" hidden="1" customHeight="1" x14ac:dyDescent="0.2">
      <c r="AX6729" s="78"/>
    </row>
    <row r="6730" spans="50:50" ht="0" hidden="1" customHeight="1" x14ac:dyDescent="0.2">
      <c r="AX6730" s="78"/>
    </row>
    <row r="6731" spans="50:50" ht="0" hidden="1" customHeight="1" x14ac:dyDescent="0.2">
      <c r="AX6731" s="78"/>
    </row>
    <row r="6732" spans="50:50" ht="0" hidden="1" customHeight="1" x14ac:dyDescent="0.2">
      <c r="AX6732" s="78"/>
    </row>
    <row r="6733" spans="50:50" ht="0" hidden="1" customHeight="1" x14ac:dyDescent="0.2">
      <c r="AX6733" s="78"/>
    </row>
    <row r="6734" spans="50:50" ht="0" hidden="1" customHeight="1" x14ac:dyDescent="0.2">
      <c r="AX6734" s="78"/>
    </row>
    <row r="6735" spans="50:50" ht="0" hidden="1" customHeight="1" x14ac:dyDescent="0.2">
      <c r="AX6735" s="78"/>
    </row>
    <row r="6736" spans="50:50" ht="0" hidden="1" customHeight="1" x14ac:dyDescent="0.2">
      <c r="AX6736" s="78"/>
    </row>
    <row r="6737" spans="50:50" ht="0" hidden="1" customHeight="1" x14ac:dyDescent="0.2">
      <c r="AX6737" s="78"/>
    </row>
    <row r="6738" spans="50:50" ht="0" hidden="1" customHeight="1" x14ac:dyDescent="0.2">
      <c r="AX6738" s="78"/>
    </row>
    <row r="6739" spans="50:50" ht="0" hidden="1" customHeight="1" x14ac:dyDescent="0.2">
      <c r="AX6739" s="78"/>
    </row>
    <row r="6740" spans="50:50" ht="0" hidden="1" customHeight="1" x14ac:dyDescent="0.2">
      <c r="AX6740" s="78"/>
    </row>
    <row r="6741" spans="50:50" ht="0" hidden="1" customHeight="1" x14ac:dyDescent="0.2">
      <c r="AX6741" s="78"/>
    </row>
    <row r="6742" spans="50:50" ht="0" hidden="1" customHeight="1" x14ac:dyDescent="0.2">
      <c r="AX6742" s="78"/>
    </row>
    <row r="6743" spans="50:50" ht="0" hidden="1" customHeight="1" x14ac:dyDescent="0.2">
      <c r="AX6743" s="78"/>
    </row>
    <row r="6744" spans="50:50" ht="0" hidden="1" customHeight="1" x14ac:dyDescent="0.2">
      <c r="AX6744" s="78"/>
    </row>
    <row r="6745" spans="50:50" ht="0" hidden="1" customHeight="1" x14ac:dyDescent="0.2">
      <c r="AX6745" s="78"/>
    </row>
    <row r="6746" spans="50:50" ht="0" hidden="1" customHeight="1" x14ac:dyDescent="0.2">
      <c r="AX6746" s="78"/>
    </row>
    <row r="6747" spans="50:50" ht="0" hidden="1" customHeight="1" x14ac:dyDescent="0.2">
      <c r="AX6747" s="78"/>
    </row>
    <row r="6748" spans="50:50" ht="0" hidden="1" customHeight="1" x14ac:dyDescent="0.2">
      <c r="AX6748" s="78"/>
    </row>
    <row r="6749" spans="50:50" ht="0" hidden="1" customHeight="1" x14ac:dyDescent="0.2">
      <c r="AX6749" s="78"/>
    </row>
    <row r="6750" spans="50:50" ht="0" hidden="1" customHeight="1" x14ac:dyDescent="0.2">
      <c r="AX6750" s="78"/>
    </row>
    <row r="6751" spans="50:50" ht="0" hidden="1" customHeight="1" x14ac:dyDescent="0.2">
      <c r="AX6751" s="78"/>
    </row>
    <row r="6752" spans="50:50" ht="0" hidden="1" customHeight="1" x14ac:dyDescent="0.2">
      <c r="AX6752" s="78"/>
    </row>
    <row r="6753" spans="50:50" ht="0" hidden="1" customHeight="1" x14ac:dyDescent="0.2">
      <c r="AX6753" s="78"/>
    </row>
    <row r="6754" spans="50:50" ht="0" hidden="1" customHeight="1" x14ac:dyDescent="0.2">
      <c r="AX6754" s="78"/>
    </row>
    <row r="6755" spans="50:50" ht="0" hidden="1" customHeight="1" x14ac:dyDescent="0.2">
      <c r="AX6755" s="78"/>
    </row>
    <row r="6756" spans="50:50" ht="0" hidden="1" customHeight="1" x14ac:dyDescent="0.2">
      <c r="AX6756" s="78"/>
    </row>
    <row r="6757" spans="50:50" ht="0" hidden="1" customHeight="1" x14ac:dyDescent="0.2">
      <c r="AX6757" s="78"/>
    </row>
    <row r="6758" spans="50:50" ht="0" hidden="1" customHeight="1" x14ac:dyDescent="0.2">
      <c r="AX6758" s="78"/>
    </row>
    <row r="6759" spans="50:50" ht="0" hidden="1" customHeight="1" x14ac:dyDescent="0.2">
      <c r="AX6759" s="78"/>
    </row>
    <row r="6760" spans="50:50" ht="0" hidden="1" customHeight="1" x14ac:dyDescent="0.2">
      <c r="AX6760" s="78"/>
    </row>
    <row r="6761" spans="50:50" ht="0" hidden="1" customHeight="1" x14ac:dyDescent="0.2">
      <c r="AX6761" s="78"/>
    </row>
    <row r="6762" spans="50:50" ht="0" hidden="1" customHeight="1" x14ac:dyDescent="0.2">
      <c r="AX6762" s="78"/>
    </row>
    <row r="6763" spans="50:50" ht="0" hidden="1" customHeight="1" x14ac:dyDescent="0.2">
      <c r="AX6763" s="78"/>
    </row>
    <row r="6764" spans="50:50" ht="0" hidden="1" customHeight="1" x14ac:dyDescent="0.2">
      <c r="AX6764" s="78"/>
    </row>
    <row r="6765" spans="50:50" ht="0" hidden="1" customHeight="1" x14ac:dyDescent="0.2">
      <c r="AX6765" s="78"/>
    </row>
    <row r="6766" spans="50:50" ht="0" hidden="1" customHeight="1" x14ac:dyDescent="0.2">
      <c r="AX6766" s="78"/>
    </row>
    <row r="6767" spans="50:50" ht="0" hidden="1" customHeight="1" x14ac:dyDescent="0.2">
      <c r="AX6767" s="78"/>
    </row>
    <row r="6768" spans="50:50" ht="0" hidden="1" customHeight="1" x14ac:dyDescent="0.2">
      <c r="AX6768" s="78"/>
    </row>
    <row r="6769" spans="50:50" ht="0" hidden="1" customHeight="1" x14ac:dyDescent="0.2">
      <c r="AX6769" s="78"/>
    </row>
    <row r="6770" spans="50:50" ht="0" hidden="1" customHeight="1" x14ac:dyDescent="0.2">
      <c r="AX6770" s="78"/>
    </row>
    <row r="6771" spans="50:50" ht="0" hidden="1" customHeight="1" x14ac:dyDescent="0.2">
      <c r="AX6771" s="78"/>
    </row>
    <row r="6772" spans="50:50" ht="0" hidden="1" customHeight="1" x14ac:dyDescent="0.2">
      <c r="AX6772" s="78"/>
    </row>
    <row r="6773" spans="50:50" ht="0" hidden="1" customHeight="1" x14ac:dyDescent="0.2">
      <c r="AX6773" s="78"/>
    </row>
    <row r="6774" spans="50:50" ht="0" hidden="1" customHeight="1" x14ac:dyDescent="0.2">
      <c r="AX6774" s="78"/>
    </row>
    <row r="6775" spans="50:50" ht="0" hidden="1" customHeight="1" x14ac:dyDescent="0.2">
      <c r="AX6775" s="78"/>
    </row>
    <row r="6776" spans="50:50" ht="0" hidden="1" customHeight="1" x14ac:dyDescent="0.2">
      <c r="AX6776" s="78"/>
    </row>
    <row r="6777" spans="50:50" ht="0" hidden="1" customHeight="1" x14ac:dyDescent="0.2">
      <c r="AX6777" s="78"/>
    </row>
    <row r="6778" spans="50:50" ht="0" hidden="1" customHeight="1" x14ac:dyDescent="0.2">
      <c r="AX6778" s="78"/>
    </row>
    <row r="6779" spans="50:50" ht="0" hidden="1" customHeight="1" x14ac:dyDescent="0.2">
      <c r="AX6779" s="78"/>
    </row>
    <row r="6780" spans="50:50" ht="0" hidden="1" customHeight="1" x14ac:dyDescent="0.2">
      <c r="AX6780" s="78"/>
    </row>
    <row r="6781" spans="50:50" ht="0" hidden="1" customHeight="1" x14ac:dyDescent="0.2">
      <c r="AX6781" s="78"/>
    </row>
    <row r="6782" spans="50:50" ht="0" hidden="1" customHeight="1" x14ac:dyDescent="0.2">
      <c r="AX6782" s="78"/>
    </row>
    <row r="6783" spans="50:50" ht="0" hidden="1" customHeight="1" x14ac:dyDescent="0.2">
      <c r="AX6783" s="78"/>
    </row>
    <row r="6784" spans="50:50" ht="0" hidden="1" customHeight="1" x14ac:dyDescent="0.2">
      <c r="AX6784" s="78"/>
    </row>
    <row r="6785" spans="50:50" ht="0" hidden="1" customHeight="1" x14ac:dyDescent="0.2">
      <c r="AX6785" s="78"/>
    </row>
    <row r="6786" spans="50:50" ht="0" hidden="1" customHeight="1" x14ac:dyDescent="0.2">
      <c r="AX6786" s="78"/>
    </row>
    <row r="6787" spans="50:50" ht="0" hidden="1" customHeight="1" x14ac:dyDescent="0.2">
      <c r="AX6787" s="78"/>
    </row>
    <row r="6788" spans="50:50" ht="0" hidden="1" customHeight="1" x14ac:dyDescent="0.2">
      <c r="AX6788" s="78"/>
    </row>
    <row r="6789" spans="50:50" ht="0" hidden="1" customHeight="1" x14ac:dyDescent="0.2">
      <c r="AX6789" s="78"/>
    </row>
    <row r="6790" spans="50:50" ht="0" hidden="1" customHeight="1" x14ac:dyDescent="0.2">
      <c r="AX6790" s="78"/>
    </row>
    <row r="6791" spans="50:50" ht="0" hidden="1" customHeight="1" x14ac:dyDescent="0.2">
      <c r="AX6791" s="78"/>
    </row>
    <row r="6792" spans="50:50" ht="0" hidden="1" customHeight="1" x14ac:dyDescent="0.2">
      <c r="AX6792" s="78"/>
    </row>
    <row r="6793" spans="50:50" ht="0" hidden="1" customHeight="1" x14ac:dyDescent="0.2">
      <c r="AX6793" s="78"/>
    </row>
    <row r="6794" spans="50:50" ht="0" hidden="1" customHeight="1" x14ac:dyDescent="0.2">
      <c r="AX6794" s="78"/>
    </row>
    <row r="6795" spans="50:50" ht="0" hidden="1" customHeight="1" x14ac:dyDescent="0.2">
      <c r="AX6795" s="78"/>
    </row>
    <row r="6796" spans="50:50" ht="0" hidden="1" customHeight="1" x14ac:dyDescent="0.2">
      <c r="AX6796" s="78"/>
    </row>
    <row r="6797" spans="50:50" ht="0" hidden="1" customHeight="1" x14ac:dyDescent="0.2">
      <c r="AX6797" s="78"/>
    </row>
    <row r="6798" spans="50:50" ht="0" hidden="1" customHeight="1" x14ac:dyDescent="0.2">
      <c r="AX6798" s="78"/>
    </row>
    <row r="6799" spans="50:50" ht="0" hidden="1" customHeight="1" x14ac:dyDescent="0.2">
      <c r="AX6799" s="78"/>
    </row>
    <row r="6800" spans="50:50" ht="0" hidden="1" customHeight="1" x14ac:dyDescent="0.2">
      <c r="AX6800" s="78"/>
    </row>
    <row r="6801" spans="50:50" ht="0" hidden="1" customHeight="1" x14ac:dyDescent="0.2">
      <c r="AX6801" s="78"/>
    </row>
    <row r="6802" spans="50:50" ht="0" hidden="1" customHeight="1" x14ac:dyDescent="0.2">
      <c r="AX6802" s="78"/>
    </row>
    <row r="6803" spans="50:50" ht="0" hidden="1" customHeight="1" x14ac:dyDescent="0.2">
      <c r="AX6803" s="78"/>
    </row>
    <row r="6804" spans="50:50" ht="0" hidden="1" customHeight="1" x14ac:dyDescent="0.2">
      <c r="AX6804" s="78"/>
    </row>
    <row r="6805" spans="50:50" ht="0" hidden="1" customHeight="1" x14ac:dyDescent="0.2">
      <c r="AX6805" s="78"/>
    </row>
    <row r="6806" spans="50:50" ht="0" hidden="1" customHeight="1" x14ac:dyDescent="0.2">
      <c r="AX6806" s="78"/>
    </row>
    <row r="6807" spans="50:50" ht="0" hidden="1" customHeight="1" x14ac:dyDescent="0.2">
      <c r="AX6807" s="78"/>
    </row>
    <row r="6808" spans="50:50" ht="0" hidden="1" customHeight="1" x14ac:dyDescent="0.2">
      <c r="AX6808" s="78"/>
    </row>
    <row r="6809" spans="50:50" ht="0" hidden="1" customHeight="1" x14ac:dyDescent="0.2">
      <c r="AX6809" s="78"/>
    </row>
    <row r="6810" spans="50:50" ht="0" hidden="1" customHeight="1" x14ac:dyDescent="0.2">
      <c r="AX6810" s="78"/>
    </row>
    <row r="6811" spans="50:50" ht="0" hidden="1" customHeight="1" x14ac:dyDescent="0.2">
      <c r="AX6811" s="78"/>
    </row>
    <row r="6812" spans="50:50" ht="0" hidden="1" customHeight="1" x14ac:dyDescent="0.2">
      <c r="AX6812" s="78"/>
    </row>
    <row r="6813" spans="50:50" ht="0" hidden="1" customHeight="1" x14ac:dyDescent="0.2">
      <c r="AX6813" s="78"/>
    </row>
    <row r="6814" spans="50:50" ht="0" hidden="1" customHeight="1" x14ac:dyDescent="0.2">
      <c r="AX6814" s="78"/>
    </row>
    <row r="6815" spans="50:50" ht="0" hidden="1" customHeight="1" x14ac:dyDescent="0.2">
      <c r="AX6815" s="78"/>
    </row>
    <row r="6816" spans="50:50" ht="0" hidden="1" customHeight="1" x14ac:dyDescent="0.2">
      <c r="AX6816" s="78"/>
    </row>
    <row r="6817" spans="50:50" ht="0" hidden="1" customHeight="1" x14ac:dyDescent="0.2">
      <c r="AX6817" s="78"/>
    </row>
    <row r="6818" spans="50:50" ht="0" hidden="1" customHeight="1" x14ac:dyDescent="0.2">
      <c r="AX6818" s="78"/>
    </row>
    <row r="6819" spans="50:50" ht="0" hidden="1" customHeight="1" x14ac:dyDescent="0.2">
      <c r="AX6819" s="78"/>
    </row>
    <row r="6820" spans="50:50" ht="0" hidden="1" customHeight="1" x14ac:dyDescent="0.2">
      <c r="AX6820" s="78"/>
    </row>
    <row r="6821" spans="50:50" ht="0" hidden="1" customHeight="1" x14ac:dyDescent="0.2">
      <c r="AX6821" s="78"/>
    </row>
    <row r="6822" spans="50:50" ht="0" hidden="1" customHeight="1" x14ac:dyDescent="0.2">
      <c r="AX6822" s="78"/>
    </row>
    <row r="6823" spans="50:50" ht="0" hidden="1" customHeight="1" x14ac:dyDescent="0.2">
      <c r="AX6823" s="78"/>
    </row>
    <row r="6824" spans="50:50" ht="0" hidden="1" customHeight="1" x14ac:dyDescent="0.2">
      <c r="AX6824" s="78"/>
    </row>
    <row r="6825" spans="50:50" ht="0" hidden="1" customHeight="1" x14ac:dyDescent="0.2">
      <c r="AX6825" s="78"/>
    </row>
    <row r="6826" spans="50:50" ht="0" hidden="1" customHeight="1" x14ac:dyDescent="0.2">
      <c r="AX6826" s="78"/>
    </row>
    <row r="6827" spans="50:50" ht="0" hidden="1" customHeight="1" x14ac:dyDescent="0.2">
      <c r="AX6827" s="78"/>
    </row>
    <row r="6828" spans="50:50" ht="0" hidden="1" customHeight="1" x14ac:dyDescent="0.2">
      <c r="AX6828" s="78"/>
    </row>
    <row r="6829" spans="50:50" ht="0" hidden="1" customHeight="1" x14ac:dyDescent="0.2">
      <c r="AX6829" s="78"/>
    </row>
    <row r="6830" spans="50:50" ht="0" hidden="1" customHeight="1" x14ac:dyDescent="0.2">
      <c r="AX6830" s="78"/>
    </row>
    <row r="6831" spans="50:50" ht="0" hidden="1" customHeight="1" x14ac:dyDescent="0.2">
      <c r="AX6831" s="78"/>
    </row>
    <row r="6832" spans="50:50" ht="0" hidden="1" customHeight="1" x14ac:dyDescent="0.2">
      <c r="AX6832" s="78"/>
    </row>
    <row r="6833" spans="50:50" ht="0" hidden="1" customHeight="1" x14ac:dyDescent="0.2">
      <c r="AX6833" s="78"/>
    </row>
    <row r="6834" spans="50:50" ht="0" hidden="1" customHeight="1" x14ac:dyDescent="0.2">
      <c r="AX6834" s="78"/>
    </row>
    <row r="6835" spans="50:50" ht="0" hidden="1" customHeight="1" x14ac:dyDescent="0.2">
      <c r="AX6835" s="78"/>
    </row>
    <row r="6836" spans="50:50" ht="0" hidden="1" customHeight="1" x14ac:dyDescent="0.2">
      <c r="AX6836" s="78"/>
    </row>
    <row r="6837" spans="50:50" ht="0" hidden="1" customHeight="1" x14ac:dyDescent="0.2">
      <c r="AX6837" s="78"/>
    </row>
    <row r="6838" spans="50:50" ht="0" hidden="1" customHeight="1" x14ac:dyDescent="0.2">
      <c r="AX6838" s="78"/>
    </row>
    <row r="6839" spans="50:50" ht="0" hidden="1" customHeight="1" x14ac:dyDescent="0.2">
      <c r="AX6839" s="78"/>
    </row>
    <row r="6840" spans="50:50" ht="0" hidden="1" customHeight="1" x14ac:dyDescent="0.2">
      <c r="AX6840" s="78"/>
    </row>
    <row r="6841" spans="50:50" ht="0" hidden="1" customHeight="1" x14ac:dyDescent="0.2">
      <c r="AX6841" s="78"/>
    </row>
    <row r="6842" spans="50:50" ht="0" hidden="1" customHeight="1" x14ac:dyDescent="0.2">
      <c r="AX6842" s="78"/>
    </row>
    <row r="6843" spans="50:50" ht="0" hidden="1" customHeight="1" x14ac:dyDescent="0.2">
      <c r="AX6843" s="78"/>
    </row>
    <row r="6844" spans="50:50" ht="0" hidden="1" customHeight="1" x14ac:dyDescent="0.2">
      <c r="AX6844" s="78"/>
    </row>
    <row r="6845" spans="50:50" ht="0" hidden="1" customHeight="1" x14ac:dyDescent="0.2">
      <c r="AX6845" s="78"/>
    </row>
    <row r="6846" spans="50:50" ht="0" hidden="1" customHeight="1" x14ac:dyDescent="0.2">
      <c r="AX6846" s="78"/>
    </row>
    <row r="6847" spans="50:50" ht="0" hidden="1" customHeight="1" x14ac:dyDescent="0.2">
      <c r="AX6847" s="78"/>
    </row>
    <row r="6848" spans="50:50" ht="0" hidden="1" customHeight="1" x14ac:dyDescent="0.2">
      <c r="AX6848" s="78"/>
    </row>
    <row r="6849" spans="50:50" ht="0" hidden="1" customHeight="1" x14ac:dyDescent="0.2">
      <c r="AX6849" s="78"/>
    </row>
    <row r="6850" spans="50:50" ht="0" hidden="1" customHeight="1" x14ac:dyDescent="0.2">
      <c r="AX6850" s="78"/>
    </row>
    <row r="6851" spans="50:50" ht="0" hidden="1" customHeight="1" x14ac:dyDescent="0.2">
      <c r="AX6851" s="78"/>
    </row>
    <row r="6852" spans="50:50" ht="0" hidden="1" customHeight="1" x14ac:dyDescent="0.2">
      <c r="AX6852" s="78"/>
    </row>
    <row r="6853" spans="50:50" ht="0" hidden="1" customHeight="1" x14ac:dyDescent="0.2">
      <c r="AX6853" s="78"/>
    </row>
    <row r="6854" spans="50:50" ht="0" hidden="1" customHeight="1" x14ac:dyDescent="0.2">
      <c r="AX6854" s="78"/>
    </row>
    <row r="6855" spans="50:50" ht="0" hidden="1" customHeight="1" x14ac:dyDescent="0.2">
      <c r="AX6855" s="78"/>
    </row>
    <row r="6856" spans="50:50" ht="0" hidden="1" customHeight="1" x14ac:dyDescent="0.2">
      <c r="AX6856" s="78"/>
    </row>
    <row r="6857" spans="50:50" ht="0" hidden="1" customHeight="1" x14ac:dyDescent="0.2">
      <c r="AX6857" s="78"/>
    </row>
    <row r="6858" spans="50:50" ht="0" hidden="1" customHeight="1" x14ac:dyDescent="0.2">
      <c r="AX6858" s="78"/>
    </row>
    <row r="6859" spans="50:50" ht="0" hidden="1" customHeight="1" x14ac:dyDescent="0.2">
      <c r="AX6859" s="78"/>
    </row>
    <row r="6860" spans="50:50" ht="0" hidden="1" customHeight="1" x14ac:dyDescent="0.2">
      <c r="AX6860" s="78"/>
    </row>
    <row r="6861" spans="50:50" ht="0" hidden="1" customHeight="1" x14ac:dyDescent="0.2">
      <c r="AX6861" s="78"/>
    </row>
    <row r="6862" spans="50:50" ht="0" hidden="1" customHeight="1" x14ac:dyDescent="0.2">
      <c r="AX6862" s="78"/>
    </row>
    <row r="6863" spans="50:50" ht="0" hidden="1" customHeight="1" x14ac:dyDescent="0.2">
      <c r="AX6863" s="78"/>
    </row>
    <row r="6864" spans="50:50" ht="0" hidden="1" customHeight="1" x14ac:dyDescent="0.2">
      <c r="AX6864" s="78"/>
    </row>
    <row r="6865" spans="50:50" ht="0" hidden="1" customHeight="1" x14ac:dyDescent="0.2">
      <c r="AX6865" s="78"/>
    </row>
    <row r="6866" spans="50:50" ht="0" hidden="1" customHeight="1" x14ac:dyDescent="0.2">
      <c r="AX6866" s="78"/>
    </row>
    <row r="6867" spans="50:50" ht="0" hidden="1" customHeight="1" x14ac:dyDescent="0.2">
      <c r="AX6867" s="78"/>
    </row>
    <row r="6868" spans="50:50" ht="0" hidden="1" customHeight="1" x14ac:dyDescent="0.2">
      <c r="AX6868" s="78"/>
    </row>
    <row r="6869" spans="50:50" ht="0" hidden="1" customHeight="1" x14ac:dyDescent="0.2">
      <c r="AX6869" s="78"/>
    </row>
    <row r="6870" spans="50:50" ht="0" hidden="1" customHeight="1" x14ac:dyDescent="0.2">
      <c r="AX6870" s="78"/>
    </row>
    <row r="6871" spans="50:50" ht="0" hidden="1" customHeight="1" x14ac:dyDescent="0.2">
      <c r="AX6871" s="78"/>
    </row>
    <row r="6872" spans="50:50" ht="0" hidden="1" customHeight="1" x14ac:dyDescent="0.2">
      <c r="AX6872" s="78"/>
    </row>
    <row r="6873" spans="50:50" ht="0" hidden="1" customHeight="1" x14ac:dyDescent="0.2">
      <c r="AX6873" s="78"/>
    </row>
    <row r="6874" spans="50:50" ht="0" hidden="1" customHeight="1" x14ac:dyDescent="0.2">
      <c r="AX6874" s="78"/>
    </row>
    <row r="6875" spans="50:50" ht="0" hidden="1" customHeight="1" x14ac:dyDescent="0.2">
      <c r="AX6875" s="78"/>
    </row>
    <row r="6876" spans="50:50" ht="0" hidden="1" customHeight="1" x14ac:dyDescent="0.2">
      <c r="AX6876" s="78"/>
    </row>
    <row r="6877" spans="50:50" ht="0" hidden="1" customHeight="1" x14ac:dyDescent="0.2">
      <c r="AX6877" s="78"/>
    </row>
    <row r="6878" spans="50:50" ht="0" hidden="1" customHeight="1" x14ac:dyDescent="0.2">
      <c r="AX6878" s="78"/>
    </row>
    <row r="6879" spans="50:50" ht="0" hidden="1" customHeight="1" x14ac:dyDescent="0.2">
      <c r="AX6879" s="78"/>
    </row>
    <row r="6880" spans="50:50" ht="0" hidden="1" customHeight="1" x14ac:dyDescent="0.2">
      <c r="AX6880" s="78"/>
    </row>
    <row r="6881" spans="50:50" ht="0" hidden="1" customHeight="1" x14ac:dyDescent="0.2">
      <c r="AX6881" s="78"/>
    </row>
    <row r="6882" spans="50:50" ht="0" hidden="1" customHeight="1" x14ac:dyDescent="0.2">
      <c r="AX6882" s="78"/>
    </row>
    <row r="6883" spans="50:50" ht="0" hidden="1" customHeight="1" x14ac:dyDescent="0.2">
      <c r="AX6883" s="78"/>
    </row>
    <row r="6884" spans="50:50" ht="0" hidden="1" customHeight="1" x14ac:dyDescent="0.2">
      <c r="AX6884" s="78"/>
    </row>
    <row r="6885" spans="50:50" ht="0" hidden="1" customHeight="1" x14ac:dyDescent="0.2">
      <c r="AX6885" s="78"/>
    </row>
    <row r="6886" spans="50:50" ht="0" hidden="1" customHeight="1" x14ac:dyDescent="0.2">
      <c r="AX6886" s="78"/>
    </row>
    <row r="6887" spans="50:50" ht="0" hidden="1" customHeight="1" x14ac:dyDescent="0.2">
      <c r="AX6887" s="78"/>
    </row>
    <row r="6888" spans="50:50" ht="0" hidden="1" customHeight="1" x14ac:dyDescent="0.2">
      <c r="AX6888" s="78"/>
    </row>
    <row r="6889" spans="50:50" ht="0" hidden="1" customHeight="1" x14ac:dyDescent="0.2">
      <c r="AX6889" s="78"/>
    </row>
    <row r="6890" spans="50:50" ht="0" hidden="1" customHeight="1" x14ac:dyDescent="0.2">
      <c r="AX6890" s="78"/>
    </row>
    <row r="6891" spans="50:50" ht="0" hidden="1" customHeight="1" x14ac:dyDescent="0.2">
      <c r="AX6891" s="78"/>
    </row>
    <row r="6892" spans="50:50" ht="0" hidden="1" customHeight="1" x14ac:dyDescent="0.2">
      <c r="AX6892" s="78"/>
    </row>
    <row r="6893" spans="50:50" ht="0" hidden="1" customHeight="1" x14ac:dyDescent="0.2">
      <c r="AX6893" s="78"/>
    </row>
    <row r="6894" spans="50:50" ht="0" hidden="1" customHeight="1" x14ac:dyDescent="0.2">
      <c r="AX6894" s="78"/>
    </row>
    <row r="6895" spans="50:50" ht="0" hidden="1" customHeight="1" x14ac:dyDescent="0.2">
      <c r="AX6895" s="78"/>
    </row>
    <row r="6896" spans="50:50" ht="0" hidden="1" customHeight="1" x14ac:dyDescent="0.2">
      <c r="AX6896" s="78"/>
    </row>
    <row r="6897" spans="50:50" ht="0" hidden="1" customHeight="1" x14ac:dyDescent="0.2">
      <c r="AX6897" s="78"/>
    </row>
    <row r="6898" spans="50:50" ht="0" hidden="1" customHeight="1" x14ac:dyDescent="0.2">
      <c r="AX6898" s="78"/>
    </row>
    <row r="6899" spans="50:50" ht="0" hidden="1" customHeight="1" x14ac:dyDescent="0.2">
      <c r="AX6899" s="78"/>
    </row>
    <row r="6900" spans="50:50" ht="0" hidden="1" customHeight="1" x14ac:dyDescent="0.2">
      <c r="AX6900" s="78"/>
    </row>
    <row r="6901" spans="50:50" ht="0" hidden="1" customHeight="1" x14ac:dyDescent="0.2">
      <c r="AX6901" s="78"/>
    </row>
    <row r="6902" spans="50:50" ht="0" hidden="1" customHeight="1" x14ac:dyDescent="0.2">
      <c r="AX6902" s="78"/>
    </row>
    <row r="6903" spans="50:50" ht="0" hidden="1" customHeight="1" x14ac:dyDescent="0.2">
      <c r="AX6903" s="78"/>
    </row>
    <row r="6904" spans="50:50" ht="0" hidden="1" customHeight="1" x14ac:dyDescent="0.2">
      <c r="AX6904" s="78"/>
    </row>
    <row r="6905" spans="50:50" ht="0" hidden="1" customHeight="1" x14ac:dyDescent="0.2">
      <c r="AX6905" s="78"/>
    </row>
    <row r="6906" spans="50:50" ht="0" hidden="1" customHeight="1" x14ac:dyDescent="0.2">
      <c r="AX6906" s="78"/>
    </row>
    <row r="6907" spans="50:50" ht="0" hidden="1" customHeight="1" x14ac:dyDescent="0.2">
      <c r="AX6907" s="78"/>
    </row>
    <row r="6908" spans="50:50" ht="0" hidden="1" customHeight="1" x14ac:dyDescent="0.2">
      <c r="AX6908" s="78"/>
    </row>
    <row r="6909" spans="50:50" ht="0" hidden="1" customHeight="1" x14ac:dyDescent="0.2">
      <c r="AX6909" s="78"/>
    </row>
    <row r="6910" spans="50:50" ht="0" hidden="1" customHeight="1" x14ac:dyDescent="0.2">
      <c r="AX6910" s="78"/>
    </row>
    <row r="6911" spans="50:50" ht="0" hidden="1" customHeight="1" x14ac:dyDescent="0.2">
      <c r="AX6911" s="78"/>
    </row>
    <row r="6912" spans="50:50" ht="0" hidden="1" customHeight="1" x14ac:dyDescent="0.2">
      <c r="AX6912" s="78"/>
    </row>
    <row r="6913" spans="50:50" ht="0" hidden="1" customHeight="1" x14ac:dyDescent="0.2">
      <c r="AX6913" s="78"/>
    </row>
    <row r="6914" spans="50:50" ht="0" hidden="1" customHeight="1" x14ac:dyDescent="0.2">
      <c r="AX6914" s="78"/>
    </row>
    <row r="6915" spans="50:50" ht="0" hidden="1" customHeight="1" x14ac:dyDescent="0.2">
      <c r="AX6915" s="78"/>
    </row>
    <row r="6916" spans="50:50" ht="0" hidden="1" customHeight="1" x14ac:dyDescent="0.2">
      <c r="AX6916" s="78"/>
    </row>
    <row r="6917" spans="50:50" ht="0" hidden="1" customHeight="1" x14ac:dyDescent="0.2">
      <c r="AX6917" s="78"/>
    </row>
    <row r="6918" spans="50:50" ht="0" hidden="1" customHeight="1" x14ac:dyDescent="0.2">
      <c r="AX6918" s="78"/>
    </row>
    <row r="6919" spans="50:50" ht="0" hidden="1" customHeight="1" x14ac:dyDescent="0.2">
      <c r="AX6919" s="78"/>
    </row>
    <row r="6920" spans="50:50" ht="0" hidden="1" customHeight="1" x14ac:dyDescent="0.2">
      <c r="AX6920" s="78"/>
    </row>
    <row r="6921" spans="50:50" ht="0" hidden="1" customHeight="1" x14ac:dyDescent="0.2">
      <c r="AX6921" s="78"/>
    </row>
    <row r="6922" spans="50:50" ht="0" hidden="1" customHeight="1" x14ac:dyDescent="0.2">
      <c r="AX6922" s="78"/>
    </row>
    <row r="6923" spans="50:50" ht="0" hidden="1" customHeight="1" x14ac:dyDescent="0.2">
      <c r="AX6923" s="78"/>
    </row>
    <row r="6924" spans="50:50" ht="0" hidden="1" customHeight="1" x14ac:dyDescent="0.2">
      <c r="AX6924" s="78"/>
    </row>
    <row r="6925" spans="50:50" ht="0" hidden="1" customHeight="1" x14ac:dyDescent="0.2">
      <c r="AX6925" s="78"/>
    </row>
    <row r="6926" spans="50:50" ht="0" hidden="1" customHeight="1" x14ac:dyDescent="0.2">
      <c r="AX6926" s="78"/>
    </row>
    <row r="6927" spans="50:50" ht="0" hidden="1" customHeight="1" x14ac:dyDescent="0.2">
      <c r="AX6927" s="78"/>
    </row>
    <row r="6928" spans="50:50" ht="0" hidden="1" customHeight="1" x14ac:dyDescent="0.2">
      <c r="AX6928" s="78"/>
    </row>
    <row r="6929" spans="50:50" ht="0" hidden="1" customHeight="1" x14ac:dyDescent="0.2">
      <c r="AX6929" s="78"/>
    </row>
    <row r="6930" spans="50:50" ht="0" hidden="1" customHeight="1" x14ac:dyDescent="0.2">
      <c r="AX6930" s="78"/>
    </row>
    <row r="6931" spans="50:50" ht="0" hidden="1" customHeight="1" x14ac:dyDescent="0.2">
      <c r="AX6931" s="78"/>
    </row>
    <row r="6932" spans="50:50" ht="0" hidden="1" customHeight="1" x14ac:dyDescent="0.2">
      <c r="AX6932" s="78"/>
    </row>
    <row r="6933" spans="50:50" ht="0" hidden="1" customHeight="1" x14ac:dyDescent="0.2">
      <c r="AX6933" s="78"/>
    </row>
    <row r="6934" spans="50:50" ht="0" hidden="1" customHeight="1" x14ac:dyDescent="0.2">
      <c r="AX6934" s="78"/>
    </row>
    <row r="6935" spans="50:50" ht="0" hidden="1" customHeight="1" x14ac:dyDescent="0.2">
      <c r="AX6935" s="78"/>
    </row>
    <row r="6936" spans="50:50" ht="0" hidden="1" customHeight="1" x14ac:dyDescent="0.2">
      <c r="AX6936" s="78"/>
    </row>
    <row r="6937" spans="50:50" ht="0" hidden="1" customHeight="1" x14ac:dyDescent="0.2">
      <c r="AX6937" s="78"/>
    </row>
    <row r="6938" spans="50:50" ht="0" hidden="1" customHeight="1" x14ac:dyDescent="0.2">
      <c r="AX6938" s="78"/>
    </row>
    <row r="6939" spans="50:50" ht="0" hidden="1" customHeight="1" x14ac:dyDescent="0.2">
      <c r="AX6939" s="78"/>
    </row>
    <row r="6940" spans="50:50" ht="0" hidden="1" customHeight="1" x14ac:dyDescent="0.2">
      <c r="AX6940" s="78"/>
    </row>
    <row r="6941" spans="50:50" ht="0" hidden="1" customHeight="1" x14ac:dyDescent="0.2">
      <c r="AX6941" s="78"/>
    </row>
    <row r="6942" spans="50:50" ht="0" hidden="1" customHeight="1" x14ac:dyDescent="0.2">
      <c r="AX6942" s="78"/>
    </row>
    <row r="6943" spans="50:50" ht="0" hidden="1" customHeight="1" x14ac:dyDescent="0.2">
      <c r="AX6943" s="78"/>
    </row>
    <row r="6944" spans="50:50" ht="0" hidden="1" customHeight="1" x14ac:dyDescent="0.2">
      <c r="AX6944" s="78"/>
    </row>
    <row r="6945" spans="50:50" ht="0" hidden="1" customHeight="1" x14ac:dyDescent="0.2">
      <c r="AX6945" s="78"/>
    </row>
    <row r="6946" spans="50:50" ht="0" hidden="1" customHeight="1" x14ac:dyDescent="0.2">
      <c r="AX6946" s="78"/>
    </row>
    <row r="6947" spans="50:50" ht="0" hidden="1" customHeight="1" x14ac:dyDescent="0.2">
      <c r="AX6947" s="78"/>
    </row>
    <row r="6948" spans="50:50" ht="0" hidden="1" customHeight="1" x14ac:dyDescent="0.2">
      <c r="AX6948" s="78"/>
    </row>
    <row r="6949" spans="50:50" ht="0" hidden="1" customHeight="1" x14ac:dyDescent="0.2">
      <c r="AX6949" s="78"/>
    </row>
    <row r="6950" spans="50:50" ht="0" hidden="1" customHeight="1" x14ac:dyDescent="0.2">
      <c r="AX6950" s="78"/>
    </row>
    <row r="6951" spans="50:50" ht="0" hidden="1" customHeight="1" x14ac:dyDescent="0.2">
      <c r="AX6951" s="78"/>
    </row>
    <row r="6952" spans="50:50" ht="0" hidden="1" customHeight="1" x14ac:dyDescent="0.2">
      <c r="AX6952" s="78"/>
    </row>
    <row r="6953" spans="50:50" ht="0" hidden="1" customHeight="1" x14ac:dyDescent="0.2">
      <c r="AX6953" s="78"/>
    </row>
    <row r="6954" spans="50:50" ht="0" hidden="1" customHeight="1" x14ac:dyDescent="0.2">
      <c r="AX6954" s="78"/>
    </row>
    <row r="6955" spans="50:50" ht="0" hidden="1" customHeight="1" x14ac:dyDescent="0.2">
      <c r="AX6955" s="78"/>
    </row>
    <row r="6956" spans="50:50" ht="0" hidden="1" customHeight="1" x14ac:dyDescent="0.2">
      <c r="AX6956" s="78"/>
    </row>
    <row r="6957" spans="50:50" ht="0" hidden="1" customHeight="1" x14ac:dyDescent="0.2">
      <c r="AX6957" s="78"/>
    </row>
    <row r="6958" spans="50:50" ht="0" hidden="1" customHeight="1" x14ac:dyDescent="0.2">
      <c r="AX6958" s="78"/>
    </row>
    <row r="6959" spans="50:50" ht="0" hidden="1" customHeight="1" x14ac:dyDescent="0.2">
      <c r="AX6959" s="78"/>
    </row>
    <row r="6960" spans="50:50" ht="0" hidden="1" customHeight="1" x14ac:dyDescent="0.2">
      <c r="AX6960" s="78"/>
    </row>
    <row r="6961" spans="50:50" ht="0" hidden="1" customHeight="1" x14ac:dyDescent="0.2">
      <c r="AX6961" s="78"/>
    </row>
    <row r="6962" spans="50:50" ht="0" hidden="1" customHeight="1" x14ac:dyDescent="0.2">
      <c r="AX6962" s="78"/>
    </row>
    <row r="6963" spans="50:50" ht="0" hidden="1" customHeight="1" x14ac:dyDescent="0.2">
      <c r="AX6963" s="78"/>
    </row>
    <row r="6964" spans="50:50" ht="0" hidden="1" customHeight="1" x14ac:dyDescent="0.2">
      <c r="AX6964" s="78"/>
    </row>
    <row r="6965" spans="50:50" ht="0" hidden="1" customHeight="1" x14ac:dyDescent="0.2">
      <c r="AX6965" s="78"/>
    </row>
    <row r="6966" spans="50:50" ht="0" hidden="1" customHeight="1" x14ac:dyDescent="0.2">
      <c r="AX6966" s="78"/>
    </row>
    <row r="6967" spans="50:50" ht="0" hidden="1" customHeight="1" x14ac:dyDescent="0.2">
      <c r="AX6967" s="78"/>
    </row>
    <row r="6968" spans="50:50" ht="0" hidden="1" customHeight="1" x14ac:dyDescent="0.2">
      <c r="AX6968" s="78"/>
    </row>
    <row r="6969" spans="50:50" ht="0" hidden="1" customHeight="1" x14ac:dyDescent="0.2">
      <c r="AX6969" s="78"/>
    </row>
    <row r="6970" spans="50:50" ht="0" hidden="1" customHeight="1" x14ac:dyDescent="0.2">
      <c r="AX6970" s="78"/>
    </row>
    <row r="6971" spans="50:50" ht="0" hidden="1" customHeight="1" x14ac:dyDescent="0.2">
      <c r="AX6971" s="78"/>
    </row>
    <row r="6972" spans="50:50" ht="0" hidden="1" customHeight="1" x14ac:dyDescent="0.2">
      <c r="AX6972" s="78"/>
    </row>
    <row r="6973" spans="50:50" ht="0" hidden="1" customHeight="1" x14ac:dyDescent="0.2">
      <c r="AX6973" s="78"/>
    </row>
    <row r="6974" spans="50:50" ht="0" hidden="1" customHeight="1" x14ac:dyDescent="0.2">
      <c r="AX6974" s="78"/>
    </row>
    <row r="6975" spans="50:50" ht="0" hidden="1" customHeight="1" x14ac:dyDescent="0.2">
      <c r="AX6975" s="78"/>
    </row>
    <row r="6976" spans="50:50" ht="0" hidden="1" customHeight="1" x14ac:dyDescent="0.2">
      <c r="AX6976" s="78"/>
    </row>
    <row r="6977" spans="50:50" ht="0" hidden="1" customHeight="1" x14ac:dyDescent="0.2">
      <c r="AX6977" s="78"/>
    </row>
    <row r="6978" spans="50:50" ht="0" hidden="1" customHeight="1" x14ac:dyDescent="0.2">
      <c r="AX6978" s="78"/>
    </row>
    <row r="6979" spans="50:50" ht="0" hidden="1" customHeight="1" x14ac:dyDescent="0.2">
      <c r="AX6979" s="78"/>
    </row>
    <row r="6980" spans="50:50" ht="0" hidden="1" customHeight="1" x14ac:dyDescent="0.2">
      <c r="AX6980" s="78"/>
    </row>
    <row r="6981" spans="50:50" ht="0" hidden="1" customHeight="1" x14ac:dyDescent="0.2">
      <c r="AX6981" s="78"/>
    </row>
    <row r="6982" spans="50:50" ht="0" hidden="1" customHeight="1" x14ac:dyDescent="0.2">
      <c r="AX6982" s="78"/>
    </row>
    <row r="6983" spans="50:50" ht="0" hidden="1" customHeight="1" x14ac:dyDescent="0.2">
      <c r="AX6983" s="78"/>
    </row>
    <row r="6984" spans="50:50" ht="0" hidden="1" customHeight="1" x14ac:dyDescent="0.2">
      <c r="AX6984" s="78"/>
    </row>
    <row r="6985" spans="50:50" ht="0" hidden="1" customHeight="1" x14ac:dyDescent="0.2">
      <c r="AX6985" s="78"/>
    </row>
    <row r="6986" spans="50:50" ht="0" hidden="1" customHeight="1" x14ac:dyDescent="0.2">
      <c r="AX6986" s="78"/>
    </row>
    <row r="6987" spans="50:50" ht="0" hidden="1" customHeight="1" x14ac:dyDescent="0.2">
      <c r="AX6987" s="78"/>
    </row>
    <row r="6988" spans="50:50" ht="0" hidden="1" customHeight="1" x14ac:dyDescent="0.2">
      <c r="AX6988" s="78"/>
    </row>
    <row r="6989" spans="50:50" ht="0" hidden="1" customHeight="1" x14ac:dyDescent="0.2">
      <c r="AX6989" s="78"/>
    </row>
    <row r="6990" spans="50:50" ht="0" hidden="1" customHeight="1" x14ac:dyDescent="0.2">
      <c r="AX6990" s="78"/>
    </row>
    <row r="6991" spans="50:50" ht="0" hidden="1" customHeight="1" x14ac:dyDescent="0.2">
      <c r="AX6991" s="78"/>
    </row>
    <row r="6992" spans="50:50" ht="0" hidden="1" customHeight="1" x14ac:dyDescent="0.2">
      <c r="AX6992" s="78"/>
    </row>
    <row r="6993" spans="50:50" ht="0" hidden="1" customHeight="1" x14ac:dyDescent="0.2">
      <c r="AX6993" s="78"/>
    </row>
    <row r="6994" spans="50:50" ht="0" hidden="1" customHeight="1" x14ac:dyDescent="0.2">
      <c r="AX6994" s="78"/>
    </row>
    <row r="6995" spans="50:50" ht="0" hidden="1" customHeight="1" x14ac:dyDescent="0.2">
      <c r="AX6995" s="78"/>
    </row>
    <row r="6996" spans="50:50" ht="0" hidden="1" customHeight="1" x14ac:dyDescent="0.2">
      <c r="AX6996" s="78"/>
    </row>
    <row r="6997" spans="50:50" ht="0" hidden="1" customHeight="1" x14ac:dyDescent="0.2">
      <c r="AX6997" s="78"/>
    </row>
    <row r="6998" spans="50:50" ht="0" hidden="1" customHeight="1" x14ac:dyDescent="0.2">
      <c r="AX6998" s="78"/>
    </row>
    <row r="6999" spans="50:50" ht="0" hidden="1" customHeight="1" x14ac:dyDescent="0.2">
      <c r="AX6999" s="78"/>
    </row>
    <row r="7000" spans="50:50" ht="0" hidden="1" customHeight="1" x14ac:dyDescent="0.2">
      <c r="AX7000" s="78"/>
    </row>
    <row r="7001" spans="50:50" ht="0" hidden="1" customHeight="1" x14ac:dyDescent="0.2">
      <c r="AX7001" s="78"/>
    </row>
    <row r="7002" spans="50:50" ht="0" hidden="1" customHeight="1" x14ac:dyDescent="0.2">
      <c r="AX7002" s="78"/>
    </row>
    <row r="7003" spans="50:50" ht="0" hidden="1" customHeight="1" x14ac:dyDescent="0.2">
      <c r="AX7003" s="78"/>
    </row>
    <row r="7004" spans="50:50" ht="0" hidden="1" customHeight="1" x14ac:dyDescent="0.2">
      <c r="AX7004" s="78"/>
    </row>
    <row r="7005" spans="50:50" ht="0" hidden="1" customHeight="1" x14ac:dyDescent="0.2">
      <c r="AX7005" s="78"/>
    </row>
    <row r="7006" spans="50:50" ht="0" hidden="1" customHeight="1" x14ac:dyDescent="0.2">
      <c r="AX7006" s="78"/>
    </row>
    <row r="7007" spans="50:50" ht="0" hidden="1" customHeight="1" x14ac:dyDescent="0.2">
      <c r="AX7007" s="78"/>
    </row>
    <row r="7008" spans="50:50" ht="0" hidden="1" customHeight="1" x14ac:dyDescent="0.2">
      <c r="AX7008" s="78"/>
    </row>
    <row r="7009" spans="50:50" ht="0" hidden="1" customHeight="1" x14ac:dyDescent="0.2">
      <c r="AX7009" s="78"/>
    </row>
    <row r="7010" spans="50:50" ht="0" hidden="1" customHeight="1" x14ac:dyDescent="0.2">
      <c r="AX7010" s="78"/>
    </row>
    <row r="7011" spans="50:50" ht="0" hidden="1" customHeight="1" x14ac:dyDescent="0.2">
      <c r="AX7011" s="78"/>
    </row>
    <row r="7012" spans="50:50" ht="0" hidden="1" customHeight="1" x14ac:dyDescent="0.2">
      <c r="AX7012" s="78"/>
    </row>
    <row r="7013" spans="50:50" ht="0" hidden="1" customHeight="1" x14ac:dyDescent="0.2">
      <c r="AX7013" s="78"/>
    </row>
    <row r="7014" spans="50:50" ht="0" hidden="1" customHeight="1" x14ac:dyDescent="0.2">
      <c r="AX7014" s="78"/>
    </row>
    <row r="7015" spans="50:50" ht="0" hidden="1" customHeight="1" x14ac:dyDescent="0.2">
      <c r="AX7015" s="78"/>
    </row>
    <row r="7016" spans="50:50" ht="0" hidden="1" customHeight="1" x14ac:dyDescent="0.2">
      <c r="AX7016" s="78"/>
    </row>
    <row r="7017" spans="50:50" ht="0" hidden="1" customHeight="1" x14ac:dyDescent="0.2">
      <c r="AX7017" s="78"/>
    </row>
    <row r="7018" spans="50:50" ht="0" hidden="1" customHeight="1" x14ac:dyDescent="0.2">
      <c r="AX7018" s="78"/>
    </row>
    <row r="7019" spans="50:50" ht="0" hidden="1" customHeight="1" x14ac:dyDescent="0.2">
      <c r="AX7019" s="78"/>
    </row>
    <row r="7020" spans="50:50" ht="0" hidden="1" customHeight="1" x14ac:dyDescent="0.2">
      <c r="AX7020" s="78"/>
    </row>
    <row r="7021" spans="50:50" ht="0" hidden="1" customHeight="1" x14ac:dyDescent="0.2">
      <c r="AX7021" s="78"/>
    </row>
    <row r="7022" spans="50:50" ht="0" hidden="1" customHeight="1" x14ac:dyDescent="0.2">
      <c r="AX7022" s="78"/>
    </row>
    <row r="7023" spans="50:50" ht="0" hidden="1" customHeight="1" x14ac:dyDescent="0.2">
      <c r="AX7023" s="78"/>
    </row>
    <row r="7024" spans="50:50" ht="0" hidden="1" customHeight="1" x14ac:dyDescent="0.2">
      <c r="AX7024" s="78"/>
    </row>
    <row r="7025" spans="50:50" ht="0" hidden="1" customHeight="1" x14ac:dyDescent="0.2">
      <c r="AX7025" s="78"/>
    </row>
    <row r="7026" spans="50:50" ht="0" hidden="1" customHeight="1" x14ac:dyDescent="0.2">
      <c r="AX7026" s="78"/>
    </row>
    <row r="7027" spans="50:50" ht="0" hidden="1" customHeight="1" x14ac:dyDescent="0.2">
      <c r="AX7027" s="78"/>
    </row>
    <row r="7028" spans="50:50" ht="0" hidden="1" customHeight="1" x14ac:dyDescent="0.2">
      <c r="AX7028" s="78"/>
    </row>
    <row r="7029" spans="50:50" ht="0" hidden="1" customHeight="1" x14ac:dyDescent="0.2">
      <c r="AX7029" s="78"/>
    </row>
    <row r="7030" spans="50:50" ht="0" hidden="1" customHeight="1" x14ac:dyDescent="0.2">
      <c r="AX7030" s="78"/>
    </row>
    <row r="7031" spans="50:50" ht="0" hidden="1" customHeight="1" x14ac:dyDescent="0.2">
      <c r="AX7031" s="78"/>
    </row>
    <row r="7032" spans="50:50" ht="0" hidden="1" customHeight="1" x14ac:dyDescent="0.2">
      <c r="AX7032" s="78"/>
    </row>
    <row r="7033" spans="50:50" ht="0" hidden="1" customHeight="1" x14ac:dyDescent="0.2">
      <c r="AX7033" s="78"/>
    </row>
    <row r="7034" spans="50:50" ht="0" hidden="1" customHeight="1" x14ac:dyDescent="0.2">
      <c r="AX7034" s="78"/>
    </row>
    <row r="7035" spans="50:50" ht="0" hidden="1" customHeight="1" x14ac:dyDescent="0.2">
      <c r="AX7035" s="78"/>
    </row>
    <row r="7036" spans="50:50" ht="0" hidden="1" customHeight="1" x14ac:dyDescent="0.2">
      <c r="AX7036" s="78"/>
    </row>
    <row r="7037" spans="50:50" ht="0" hidden="1" customHeight="1" x14ac:dyDescent="0.2">
      <c r="AX7037" s="78"/>
    </row>
    <row r="7038" spans="50:50" ht="0" hidden="1" customHeight="1" x14ac:dyDescent="0.2">
      <c r="AX7038" s="78"/>
    </row>
    <row r="7039" spans="50:50" ht="0" hidden="1" customHeight="1" x14ac:dyDescent="0.2">
      <c r="AX7039" s="78"/>
    </row>
    <row r="7040" spans="50:50" ht="0" hidden="1" customHeight="1" x14ac:dyDescent="0.2">
      <c r="AX7040" s="78"/>
    </row>
    <row r="7041" spans="50:50" ht="0" hidden="1" customHeight="1" x14ac:dyDescent="0.2">
      <c r="AX7041" s="78"/>
    </row>
    <row r="7042" spans="50:50" ht="0" hidden="1" customHeight="1" x14ac:dyDescent="0.2">
      <c r="AX7042" s="78"/>
    </row>
    <row r="7043" spans="50:50" ht="0" hidden="1" customHeight="1" x14ac:dyDescent="0.2">
      <c r="AX7043" s="78"/>
    </row>
    <row r="7044" spans="50:50" ht="0" hidden="1" customHeight="1" x14ac:dyDescent="0.2">
      <c r="AX7044" s="78"/>
    </row>
    <row r="7045" spans="50:50" ht="0" hidden="1" customHeight="1" x14ac:dyDescent="0.2">
      <c r="AX7045" s="78"/>
    </row>
    <row r="7046" spans="50:50" ht="0" hidden="1" customHeight="1" x14ac:dyDescent="0.2">
      <c r="AX7046" s="78"/>
    </row>
    <row r="7047" spans="50:50" ht="0" hidden="1" customHeight="1" x14ac:dyDescent="0.2">
      <c r="AX7047" s="78"/>
    </row>
    <row r="7048" spans="50:50" ht="0" hidden="1" customHeight="1" x14ac:dyDescent="0.2">
      <c r="AX7048" s="78"/>
    </row>
    <row r="7049" spans="50:50" ht="0" hidden="1" customHeight="1" x14ac:dyDescent="0.2">
      <c r="AX7049" s="78"/>
    </row>
    <row r="7050" spans="50:50" ht="0" hidden="1" customHeight="1" x14ac:dyDescent="0.2">
      <c r="AX7050" s="78"/>
    </row>
    <row r="7051" spans="50:50" ht="0" hidden="1" customHeight="1" x14ac:dyDescent="0.2">
      <c r="AX7051" s="78"/>
    </row>
    <row r="7052" spans="50:50" ht="0" hidden="1" customHeight="1" x14ac:dyDescent="0.2">
      <c r="AX7052" s="78"/>
    </row>
    <row r="7053" spans="50:50" ht="0" hidden="1" customHeight="1" x14ac:dyDescent="0.2">
      <c r="AX7053" s="78"/>
    </row>
    <row r="7054" spans="50:50" ht="0" hidden="1" customHeight="1" x14ac:dyDescent="0.2">
      <c r="AX7054" s="78"/>
    </row>
    <row r="7055" spans="50:50" ht="0" hidden="1" customHeight="1" x14ac:dyDescent="0.2">
      <c r="AX7055" s="78"/>
    </row>
    <row r="7056" spans="50:50" ht="0" hidden="1" customHeight="1" x14ac:dyDescent="0.2">
      <c r="AX7056" s="78"/>
    </row>
    <row r="7057" spans="50:50" ht="0" hidden="1" customHeight="1" x14ac:dyDescent="0.2">
      <c r="AX7057" s="78"/>
    </row>
    <row r="7058" spans="50:50" ht="0" hidden="1" customHeight="1" x14ac:dyDescent="0.2">
      <c r="AX7058" s="78"/>
    </row>
    <row r="7059" spans="50:50" ht="0" hidden="1" customHeight="1" x14ac:dyDescent="0.2">
      <c r="AX7059" s="78"/>
    </row>
    <row r="7060" spans="50:50" ht="0" hidden="1" customHeight="1" x14ac:dyDescent="0.2">
      <c r="AX7060" s="78"/>
    </row>
    <row r="7061" spans="50:50" ht="0" hidden="1" customHeight="1" x14ac:dyDescent="0.2">
      <c r="AX7061" s="78"/>
    </row>
    <row r="7062" spans="50:50" ht="0" hidden="1" customHeight="1" x14ac:dyDescent="0.2">
      <c r="AX7062" s="78"/>
    </row>
    <row r="7063" spans="50:50" ht="0" hidden="1" customHeight="1" x14ac:dyDescent="0.2">
      <c r="AX7063" s="78"/>
    </row>
    <row r="7064" spans="50:50" ht="0" hidden="1" customHeight="1" x14ac:dyDescent="0.2">
      <c r="AX7064" s="78"/>
    </row>
    <row r="7065" spans="50:50" ht="0" hidden="1" customHeight="1" x14ac:dyDescent="0.2">
      <c r="AX7065" s="78"/>
    </row>
    <row r="7066" spans="50:50" ht="0" hidden="1" customHeight="1" x14ac:dyDescent="0.2">
      <c r="AX7066" s="78"/>
    </row>
    <row r="7067" spans="50:50" ht="0" hidden="1" customHeight="1" x14ac:dyDescent="0.2">
      <c r="AX7067" s="78"/>
    </row>
    <row r="7068" spans="50:50" ht="0" hidden="1" customHeight="1" x14ac:dyDescent="0.2">
      <c r="AX7068" s="78"/>
    </row>
    <row r="7069" spans="50:50" ht="0" hidden="1" customHeight="1" x14ac:dyDescent="0.2">
      <c r="AX7069" s="78"/>
    </row>
    <row r="7070" spans="50:50" ht="0" hidden="1" customHeight="1" x14ac:dyDescent="0.2">
      <c r="AX7070" s="78"/>
    </row>
    <row r="7071" spans="50:50" ht="0" hidden="1" customHeight="1" x14ac:dyDescent="0.2">
      <c r="AX7071" s="78"/>
    </row>
    <row r="7072" spans="50:50" ht="0" hidden="1" customHeight="1" x14ac:dyDescent="0.2">
      <c r="AX7072" s="78"/>
    </row>
    <row r="7073" spans="50:50" ht="0" hidden="1" customHeight="1" x14ac:dyDescent="0.2">
      <c r="AX7073" s="78"/>
    </row>
    <row r="7074" spans="50:50" ht="0" hidden="1" customHeight="1" x14ac:dyDescent="0.2">
      <c r="AX7074" s="78"/>
    </row>
    <row r="7075" spans="50:50" ht="0" hidden="1" customHeight="1" x14ac:dyDescent="0.2">
      <c r="AX7075" s="78"/>
    </row>
    <row r="7076" spans="50:50" ht="0" hidden="1" customHeight="1" x14ac:dyDescent="0.2">
      <c r="AX7076" s="78"/>
    </row>
    <row r="7077" spans="50:50" ht="0" hidden="1" customHeight="1" x14ac:dyDescent="0.2">
      <c r="AX7077" s="78"/>
    </row>
    <row r="7078" spans="50:50" ht="0" hidden="1" customHeight="1" x14ac:dyDescent="0.2">
      <c r="AX7078" s="78"/>
    </row>
    <row r="7079" spans="50:50" ht="0" hidden="1" customHeight="1" x14ac:dyDescent="0.2">
      <c r="AX7079" s="78"/>
    </row>
    <row r="7080" spans="50:50" ht="0" hidden="1" customHeight="1" x14ac:dyDescent="0.2">
      <c r="AX7080" s="78"/>
    </row>
    <row r="7081" spans="50:50" ht="0" hidden="1" customHeight="1" x14ac:dyDescent="0.2">
      <c r="AX7081" s="78"/>
    </row>
    <row r="7082" spans="50:50" ht="0" hidden="1" customHeight="1" x14ac:dyDescent="0.2">
      <c r="AX7082" s="78"/>
    </row>
    <row r="7083" spans="50:50" ht="0" hidden="1" customHeight="1" x14ac:dyDescent="0.2">
      <c r="AX7083" s="78"/>
    </row>
    <row r="7084" spans="50:50" ht="0" hidden="1" customHeight="1" x14ac:dyDescent="0.2">
      <c r="AX7084" s="78"/>
    </row>
    <row r="7085" spans="50:50" ht="0" hidden="1" customHeight="1" x14ac:dyDescent="0.2">
      <c r="AX7085" s="78"/>
    </row>
    <row r="7086" spans="50:50" ht="0" hidden="1" customHeight="1" x14ac:dyDescent="0.2">
      <c r="AX7086" s="78"/>
    </row>
    <row r="7087" spans="50:50" ht="0" hidden="1" customHeight="1" x14ac:dyDescent="0.2">
      <c r="AX7087" s="78"/>
    </row>
    <row r="7088" spans="50:50" ht="0" hidden="1" customHeight="1" x14ac:dyDescent="0.2">
      <c r="AX7088" s="78"/>
    </row>
    <row r="7089" spans="50:50" ht="0" hidden="1" customHeight="1" x14ac:dyDescent="0.2">
      <c r="AX7089" s="78"/>
    </row>
    <row r="7090" spans="50:50" ht="0" hidden="1" customHeight="1" x14ac:dyDescent="0.2">
      <c r="AX7090" s="78"/>
    </row>
    <row r="7091" spans="50:50" ht="0" hidden="1" customHeight="1" x14ac:dyDescent="0.2">
      <c r="AX7091" s="78"/>
    </row>
    <row r="7092" spans="50:50" ht="0" hidden="1" customHeight="1" x14ac:dyDescent="0.2">
      <c r="AX7092" s="78"/>
    </row>
    <row r="7093" spans="50:50" ht="0" hidden="1" customHeight="1" x14ac:dyDescent="0.2">
      <c r="AX7093" s="78"/>
    </row>
    <row r="7094" spans="50:50" ht="0" hidden="1" customHeight="1" x14ac:dyDescent="0.2">
      <c r="AX7094" s="78"/>
    </row>
    <row r="7095" spans="50:50" ht="0" hidden="1" customHeight="1" x14ac:dyDescent="0.2">
      <c r="AX7095" s="78"/>
    </row>
    <row r="7096" spans="50:50" ht="0" hidden="1" customHeight="1" x14ac:dyDescent="0.2">
      <c r="AX7096" s="78"/>
    </row>
    <row r="7097" spans="50:50" ht="0" hidden="1" customHeight="1" x14ac:dyDescent="0.2">
      <c r="AX7097" s="78"/>
    </row>
    <row r="7098" spans="50:50" ht="0" hidden="1" customHeight="1" x14ac:dyDescent="0.2">
      <c r="AX7098" s="78"/>
    </row>
    <row r="7099" spans="50:50" ht="0" hidden="1" customHeight="1" x14ac:dyDescent="0.2">
      <c r="AX7099" s="78"/>
    </row>
    <row r="7100" spans="50:50" ht="0" hidden="1" customHeight="1" x14ac:dyDescent="0.2">
      <c r="AX7100" s="78"/>
    </row>
    <row r="7101" spans="50:50" ht="0" hidden="1" customHeight="1" x14ac:dyDescent="0.2">
      <c r="AX7101" s="78"/>
    </row>
    <row r="7102" spans="50:50" ht="0" hidden="1" customHeight="1" x14ac:dyDescent="0.2">
      <c r="AX7102" s="78"/>
    </row>
    <row r="7103" spans="50:50" ht="0" hidden="1" customHeight="1" x14ac:dyDescent="0.2">
      <c r="AX7103" s="78"/>
    </row>
    <row r="7104" spans="50:50" ht="0" hidden="1" customHeight="1" x14ac:dyDescent="0.2">
      <c r="AX7104" s="78"/>
    </row>
    <row r="7105" spans="50:50" ht="0" hidden="1" customHeight="1" x14ac:dyDescent="0.2">
      <c r="AX7105" s="78"/>
    </row>
    <row r="7106" spans="50:50" ht="0" hidden="1" customHeight="1" x14ac:dyDescent="0.2">
      <c r="AX7106" s="78"/>
    </row>
    <row r="7107" spans="50:50" ht="0" hidden="1" customHeight="1" x14ac:dyDescent="0.2">
      <c r="AX7107" s="78"/>
    </row>
    <row r="7108" spans="50:50" ht="0" hidden="1" customHeight="1" x14ac:dyDescent="0.2">
      <c r="AX7108" s="78"/>
    </row>
    <row r="7109" spans="50:50" ht="0" hidden="1" customHeight="1" x14ac:dyDescent="0.2">
      <c r="AX7109" s="78"/>
    </row>
    <row r="7110" spans="50:50" ht="0" hidden="1" customHeight="1" x14ac:dyDescent="0.2">
      <c r="AX7110" s="78"/>
    </row>
    <row r="7111" spans="50:50" ht="0" hidden="1" customHeight="1" x14ac:dyDescent="0.2">
      <c r="AX7111" s="78"/>
    </row>
    <row r="7112" spans="50:50" ht="0" hidden="1" customHeight="1" x14ac:dyDescent="0.2">
      <c r="AX7112" s="78"/>
    </row>
    <row r="7113" spans="50:50" ht="0" hidden="1" customHeight="1" x14ac:dyDescent="0.2">
      <c r="AX7113" s="78"/>
    </row>
    <row r="7114" spans="50:50" ht="0" hidden="1" customHeight="1" x14ac:dyDescent="0.2">
      <c r="AX7114" s="78"/>
    </row>
    <row r="7115" spans="50:50" ht="0" hidden="1" customHeight="1" x14ac:dyDescent="0.2">
      <c r="AX7115" s="78"/>
    </row>
    <row r="7116" spans="50:50" ht="0" hidden="1" customHeight="1" x14ac:dyDescent="0.2">
      <c r="AX7116" s="78"/>
    </row>
    <row r="7117" spans="50:50" ht="0" hidden="1" customHeight="1" x14ac:dyDescent="0.2">
      <c r="AX7117" s="78"/>
    </row>
    <row r="7118" spans="50:50" ht="0" hidden="1" customHeight="1" x14ac:dyDescent="0.2">
      <c r="AX7118" s="78"/>
    </row>
    <row r="7119" spans="50:50" ht="0" hidden="1" customHeight="1" x14ac:dyDescent="0.2">
      <c r="AX7119" s="78"/>
    </row>
    <row r="7120" spans="50:50" ht="0" hidden="1" customHeight="1" x14ac:dyDescent="0.2">
      <c r="AX7120" s="78"/>
    </row>
    <row r="7121" spans="50:50" ht="0" hidden="1" customHeight="1" x14ac:dyDescent="0.2">
      <c r="AX7121" s="78"/>
    </row>
    <row r="7122" spans="50:50" ht="0" hidden="1" customHeight="1" x14ac:dyDescent="0.2">
      <c r="AX7122" s="78"/>
    </row>
    <row r="7123" spans="50:50" ht="0" hidden="1" customHeight="1" x14ac:dyDescent="0.2">
      <c r="AX7123" s="78"/>
    </row>
    <row r="7124" spans="50:50" ht="0" hidden="1" customHeight="1" x14ac:dyDescent="0.2">
      <c r="AX7124" s="78"/>
    </row>
    <row r="7125" spans="50:50" ht="0" hidden="1" customHeight="1" x14ac:dyDescent="0.2">
      <c r="AX7125" s="78"/>
    </row>
    <row r="7126" spans="50:50" ht="0" hidden="1" customHeight="1" x14ac:dyDescent="0.2">
      <c r="AX7126" s="78"/>
    </row>
    <row r="7127" spans="50:50" ht="0" hidden="1" customHeight="1" x14ac:dyDescent="0.2">
      <c r="AX7127" s="78"/>
    </row>
    <row r="7128" spans="50:50" ht="0" hidden="1" customHeight="1" x14ac:dyDescent="0.2">
      <c r="AX7128" s="78"/>
    </row>
    <row r="7129" spans="50:50" ht="0" hidden="1" customHeight="1" x14ac:dyDescent="0.2">
      <c r="AX7129" s="78"/>
    </row>
    <row r="7130" spans="50:50" ht="0" hidden="1" customHeight="1" x14ac:dyDescent="0.2">
      <c r="AX7130" s="78"/>
    </row>
    <row r="7131" spans="50:50" ht="0" hidden="1" customHeight="1" x14ac:dyDescent="0.2">
      <c r="AX7131" s="78"/>
    </row>
    <row r="7132" spans="50:50" ht="0" hidden="1" customHeight="1" x14ac:dyDescent="0.2">
      <c r="AX7132" s="78"/>
    </row>
    <row r="7133" spans="50:50" ht="0" hidden="1" customHeight="1" x14ac:dyDescent="0.2">
      <c r="AX7133" s="78"/>
    </row>
    <row r="7134" spans="50:50" ht="0" hidden="1" customHeight="1" x14ac:dyDescent="0.2">
      <c r="AX7134" s="78"/>
    </row>
    <row r="7135" spans="50:50" ht="0" hidden="1" customHeight="1" x14ac:dyDescent="0.2">
      <c r="AX7135" s="78"/>
    </row>
    <row r="7136" spans="50:50" ht="0" hidden="1" customHeight="1" x14ac:dyDescent="0.2">
      <c r="AX7136" s="78"/>
    </row>
    <row r="7137" spans="50:50" ht="0" hidden="1" customHeight="1" x14ac:dyDescent="0.2">
      <c r="AX7137" s="78"/>
    </row>
    <row r="7138" spans="50:50" ht="0" hidden="1" customHeight="1" x14ac:dyDescent="0.2">
      <c r="AX7138" s="78"/>
    </row>
    <row r="7139" spans="50:50" ht="0" hidden="1" customHeight="1" x14ac:dyDescent="0.2">
      <c r="AX7139" s="78"/>
    </row>
    <row r="7140" spans="50:50" ht="0" hidden="1" customHeight="1" x14ac:dyDescent="0.2">
      <c r="AX7140" s="78"/>
    </row>
    <row r="7141" spans="50:50" ht="0" hidden="1" customHeight="1" x14ac:dyDescent="0.2">
      <c r="AX7141" s="78"/>
    </row>
    <row r="7142" spans="50:50" ht="0" hidden="1" customHeight="1" x14ac:dyDescent="0.2">
      <c r="AX7142" s="78"/>
    </row>
    <row r="7143" spans="50:50" ht="0" hidden="1" customHeight="1" x14ac:dyDescent="0.2">
      <c r="AX7143" s="78"/>
    </row>
    <row r="7144" spans="50:50" ht="0" hidden="1" customHeight="1" x14ac:dyDescent="0.2">
      <c r="AX7144" s="78"/>
    </row>
    <row r="7145" spans="50:50" ht="0" hidden="1" customHeight="1" x14ac:dyDescent="0.2">
      <c r="AX7145" s="78"/>
    </row>
    <row r="7146" spans="50:50" ht="0" hidden="1" customHeight="1" x14ac:dyDescent="0.2">
      <c r="AX7146" s="78"/>
    </row>
    <row r="7147" spans="50:50" ht="0" hidden="1" customHeight="1" x14ac:dyDescent="0.2">
      <c r="AX7147" s="78"/>
    </row>
    <row r="7148" spans="50:50" ht="0" hidden="1" customHeight="1" x14ac:dyDescent="0.2">
      <c r="AX7148" s="78"/>
    </row>
    <row r="7149" spans="50:50" ht="0" hidden="1" customHeight="1" x14ac:dyDescent="0.2">
      <c r="AX7149" s="78"/>
    </row>
    <row r="7150" spans="50:50" ht="0" hidden="1" customHeight="1" x14ac:dyDescent="0.2">
      <c r="AX7150" s="78"/>
    </row>
    <row r="7151" spans="50:50" ht="0" hidden="1" customHeight="1" x14ac:dyDescent="0.2">
      <c r="AX7151" s="78"/>
    </row>
    <row r="7152" spans="50:50" ht="0" hidden="1" customHeight="1" x14ac:dyDescent="0.2">
      <c r="AX7152" s="78"/>
    </row>
    <row r="7153" spans="50:50" ht="0" hidden="1" customHeight="1" x14ac:dyDescent="0.2">
      <c r="AX7153" s="78"/>
    </row>
    <row r="7154" spans="50:50" ht="0" hidden="1" customHeight="1" x14ac:dyDescent="0.2">
      <c r="AX7154" s="78"/>
    </row>
    <row r="7155" spans="50:50" ht="0" hidden="1" customHeight="1" x14ac:dyDescent="0.2">
      <c r="AX7155" s="78"/>
    </row>
    <row r="7156" spans="50:50" ht="0" hidden="1" customHeight="1" x14ac:dyDescent="0.2">
      <c r="AX7156" s="78"/>
    </row>
    <row r="7157" spans="50:50" ht="0" hidden="1" customHeight="1" x14ac:dyDescent="0.2">
      <c r="AX7157" s="78"/>
    </row>
    <row r="7158" spans="50:50" ht="0" hidden="1" customHeight="1" x14ac:dyDescent="0.2">
      <c r="AX7158" s="78"/>
    </row>
    <row r="7159" spans="50:50" ht="0" hidden="1" customHeight="1" x14ac:dyDescent="0.2">
      <c r="AX7159" s="78"/>
    </row>
    <row r="7160" spans="50:50" ht="0" hidden="1" customHeight="1" x14ac:dyDescent="0.2">
      <c r="AX7160" s="78"/>
    </row>
    <row r="7161" spans="50:50" ht="0" hidden="1" customHeight="1" x14ac:dyDescent="0.2">
      <c r="AX7161" s="78"/>
    </row>
    <row r="7162" spans="50:50" ht="0" hidden="1" customHeight="1" x14ac:dyDescent="0.2">
      <c r="AX7162" s="78"/>
    </row>
    <row r="7163" spans="50:50" ht="0" hidden="1" customHeight="1" x14ac:dyDescent="0.2">
      <c r="AX7163" s="78"/>
    </row>
    <row r="7164" spans="50:50" ht="0" hidden="1" customHeight="1" x14ac:dyDescent="0.2">
      <c r="AX7164" s="78"/>
    </row>
    <row r="7165" spans="50:50" ht="0" hidden="1" customHeight="1" x14ac:dyDescent="0.2">
      <c r="AX7165" s="78"/>
    </row>
    <row r="7166" spans="50:50" ht="0" hidden="1" customHeight="1" x14ac:dyDescent="0.2">
      <c r="AX7166" s="78"/>
    </row>
    <row r="7167" spans="50:50" ht="0" hidden="1" customHeight="1" x14ac:dyDescent="0.2">
      <c r="AX7167" s="78"/>
    </row>
    <row r="7168" spans="50:50" ht="0" hidden="1" customHeight="1" x14ac:dyDescent="0.2">
      <c r="AX7168" s="78"/>
    </row>
    <row r="7169" spans="50:50" ht="0" hidden="1" customHeight="1" x14ac:dyDescent="0.2">
      <c r="AX7169" s="78"/>
    </row>
    <row r="7170" spans="50:50" ht="0" hidden="1" customHeight="1" x14ac:dyDescent="0.2">
      <c r="AX7170" s="78"/>
    </row>
    <row r="7171" spans="50:50" ht="0" hidden="1" customHeight="1" x14ac:dyDescent="0.2">
      <c r="AX7171" s="78"/>
    </row>
    <row r="7172" spans="50:50" ht="0" hidden="1" customHeight="1" x14ac:dyDescent="0.2">
      <c r="AX7172" s="78"/>
    </row>
    <row r="7173" spans="50:50" ht="0" hidden="1" customHeight="1" x14ac:dyDescent="0.2">
      <c r="AX7173" s="78"/>
    </row>
    <row r="7174" spans="50:50" ht="0" hidden="1" customHeight="1" x14ac:dyDescent="0.2">
      <c r="AX7174" s="78"/>
    </row>
    <row r="7175" spans="50:50" ht="0" hidden="1" customHeight="1" x14ac:dyDescent="0.2">
      <c r="AX7175" s="78"/>
    </row>
    <row r="7176" spans="50:50" ht="0" hidden="1" customHeight="1" x14ac:dyDescent="0.2">
      <c r="AX7176" s="78"/>
    </row>
    <row r="7177" spans="50:50" ht="0" hidden="1" customHeight="1" x14ac:dyDescent="0.2">
      <c r="AX7177" s="78"/>
    </row>
    <row r="7178" spans="50:50" ht="0" hidden="1" customHeight="1" x14ac:dyDescent="0.2">
      <c r="AX7178" s="78"/>
    </row>
    <row r="7179" spans="50:50" ht="0" hidden="1" customHeight="1" x14ac:dyDescent="0.2">
      <c r="AX7179" s="78"/>
    </row>
    <row r="7180" spans="50:50" ht="0" hidden="1" customHeight="1" x14ac:dyDescent="0.2">
      <c r="AX7180" s="78"/>
    </row>
    <row r="7181" spans="50:50" ht="0" hidden="1" customHeight="1" x14ac:dyDescent="0.2">
      <c r="AX7181" s="78"/>
    </row>
    <row r="7182" spans="50:50" ht="0" hidden="1" customHeight="1" x14ac:dyDescent="0.2">
      <c r="AX7182" s="78"/>
    </row>
    <row r="7183" spans="50:50" ht="0" hidden="1" customHeight="1" x14ac:dyDescent="0.2">
      <c r="AX7183" s="78"/>
    </row>
    <row r="7184" spans="50:50" ht="0" hidden="1" customHeight="1" x14ac:dyDescent="0.2">
      <c r="AX7184" s="78"/>
    </row>
    <row r="7185" spans="50:50" ht="0" hidden="1" customHeight="1" x14ac:dyDescent="0.2">
      <c r="AX7185" s="78"/>
    </row>
    <row r="7186" spans="50:50" ht="0" hidden="1" customHeight="1" x14ac:dyDescent="0.2">
      <c r="AX7186" s="78"/>
    </row>
    <row r="7187" spans="50:50" ht="0" hidden="1" customHeight="1" x14ac:dyDescent="0.2">
      <c r="AX7187" s="78"/>
    </row>
    <row r="7188" spans="50:50" ht="0" hidden="1" customHeight="1" x14ac:dyDescent="0.2">
      <c r="AX7188" s="78"/>
    </row>
    <row r="7189" spans="50:50" ht="0" hidden="1" customHeight="1" x14ac:dyDescent="0.2">
      <c r="AX7189" s="78"/>
    </row>
    <row r="7190" spans="50:50" ht="0" hidden="1" customHeight="1" x14ac:dyDescent="0.2">
      <c r="AX7190" s="78"/>
    </row>
    <row r="7191" spans="50:50" ht="0" hidden="1" customHeight="1" x14ac:dyDescent="0.2">
      <c r="AX7191" s="78"/>
    </row>
    <row r="7192" spans="50:50" ht="0" hidden="1" customHeight="1" x14ac:dyDescent="0.2">
      <c r="AX7192" s="78"/>
    </row>
    <row r="7193" spans="50:50" ht="0" hidden="1" customHeight="1" x14ac:dyDescent="0.2">
      <c r="AX7193" s="78"/>
    </row>
    <row r="7194" spans="50:50" ht="0" hidden="1" customHeight="1" x14ac:dyDescent="0.2">
      <c r="AX7194" s="78"/>
    </row>
    <row r="7195" spans="50:50" ht="0" hidden="1" customHeight="1" x14ac:dyDescent="0.2">
      <c r="AX7195" s="78"/>
    </row>
    <row r="7196" spans="50:50" ht="0" hidden="1" customHeight="1" x14ac:dyDescent="0.2">
      <c r="AX7196" s="78"/>
    </row>
    <row r="7197" spans="50:50" ht="0" hidden="1" customHeight="1" x14ac:dyDescent="0.2">
      <c r="AX7197" s="78"/>
    </row>
    <row r="7198" spans="50:50" ht="0" hidden="1" customHeight="1" x14ac:dyDescent="0.2">
      <c r="AX7198" s="78"/>
    </row>
    <row r="7199" spans="50:50" ht="0" hidden="1" customHeight="1" x14ac:dyDescent="0.2">
      <c r="AX7199" s="78"/>
    </row>
    <row r="7200" spans="50:50" ht="0" hidden="1" customHeight="1" x14ac:dyDescent="0.2">
      <c r="AX7200" s="78"/>
    </row>
    <row r="7201" spans="50:50" ht="0" hidden="1" customHeight="1" x14ac:dyDescent="0.2">
      <c r="AX7201" s="78"/>
    </row>
    <row r="7202" spans="50:50" ht="0" hidden="1" customHeight="1" x14ac:dyDescent="0.2">
      <c r="AX7202" s="78"/>
    </row>
    <row r="7203" spans="50:50" ht="0" hidden="1" customHeight="1" x14ac:dyDescent="0.2">
      <c r="AX7203" s="78"/>
    </row>
    <row r="7204" spans="50:50" ht="0" hidden="1" customHeight="1" x14ac:dyDescent="0.2">
      <c r="AX7204" s="78"/>
    </row>
    <row r="7205" spans="50:50" ht="0" hidden="1" customHeight="1" x14ac:dyDescent="0.2">
      <c r="AX7205" s="78"/>
    </row>
    <row r="7206" spans="50:50" ht="0" hidden="1" customHeight="1" x14ac:dyDescent="0.2">
      <c r="AX7206" s="78"/>
    </row>
    <row r="7207" spans="50:50" ht="0" hidden="1" customHeight="1" x14ac:dyDescent="0.2">
      <c r="AX7207" s="78"/>
    </row>
    <row r="7208" spans="50:50" ht="0" hidden="1" customHeight="1" x14ac:dyDescent="0.2">
      <c r="AX7208" s="78"/>
    </row>
    <row r="7209" spans="50:50" ht="0" hidden="1" customHeight="1" x14ac:dyDescent="0.2">
      <c r="AX7209" s="78"/>
    </row>
    <row r="7210" spans="50:50" ht="0" hidden="1" customHeight="1" x14ac:dyDescent="0.2">
      <c r="AX7210" s="78"/>
    </row>
    <row r="7211" spans="50:50" ht="0" hidden="1" customHeight="1" x14ac:dyDescent="0.2">
      <c r="AX7211" s="78"/>
    </row>
    <row r="7212" spans="50:50" ht="0" hidden="1" customHeight="1" x14ac:dyDescent="0.2">
      <c r="AX7212" s="78"/>
    </row>
    <row r="7213" spans="50:50" ht="0" hidden="1" customHeight="1" x14ac:dyDescent="0.2">
      <c r="AX7213" s="78"/>
    </row>
    <row r="7214" spans="50:50" ht="0" hidden="1" customHeight="1" x14ac:dyDescent="0.2">
      <c r="AX7214" s="78"/>
    </row>
    <row r="7215" spans="50:50" ht="0" hidden="1" customHeight="1" x14ac:dyDescent="0.2">
      <c r="AX7215" s="78"/>
    </row>
    <row r="7216" spans="50:50" ht="0" hidden="1" customHeight="1" x14ac:dyDescent="0.2">
      <c r="AX7216" s="78"/>
    </row>
    <row r="7217" spans="50:50" ht="0" hidden="1" customHeight="1" x14ac:dyDescent="0.2">
      <c r="AX7217" s="78"/>
    </row>
    <row r="7218" spans="50:50" ht="0" hidden="1" customHeight="1" x14ac:dyDescent="0.2">
      <c r="AX7218" s="78"/>
    </row>
    <row r="7219" spans="50:50" ht="0" hidden="1" customHeight="1" x14ac:dyDescent="0.2">
      <c r="AX7219" s="78"/>
    </row>
    <row r="7220" spans="50:50" ht="0" hidden="1" customHeight="1" x14ac:dyDescent="0.2">
      <c r="AX7220" s="78"/>
    </row>
    <row r="7221" spans="50:50" ht="0" hidden="1" customHeight="1" x14ac:dyDescent="0.2">
      <c r="AX7221" s="78"/>
    </row>
    <row r="7222" spans="50:50" ht="0" hidden="1" customHeight="1" x14ac:dyDescent="0.2">
      <c r="AX7222" s="78"/>
    </row>
    <row r="7223" spans="50:50" ht="0" hidden="1" customHeight="1" x14ac:dyDescent="0.2">
      <c r="AX7223" s="78"/>
    </row>
    <row r="7224" spans="50:50" ht="0" hidden="1" customHeight="1" x14ac:dyDescent="0.2">
      <c r="AX7224" s="78"/>
    </row>
    <row r="7225" spans="50:50" ht="0" hidden="1" customHeight="1" x14ac:dyDescent="0.2">
      <c r="AX7225" s="78"/>
    </row>
    <row r="7226" spans="50:50" ht="0" hidden="1" customHeight="1" x14ac:dyDescent="0.2">
      <c r="AX7226" s="78"/>
    </row>
    <row r="7227" spans="50:50" ht="0" hidden="1" customHeight="1" x14ac:dyDescent="0.2">
      <c r="AX7227" s="78"/>
    </row>
    <row r="7228" spans="50:50" ht="0" hidden="1" customHeight="1" x14ac:dyDescent="0.2">
      <c r="AX7228" s="78"/>
    </row>
    <row r="7229" spans="50:50" ht="0" hidden="1" customHeight="1" x14ac:dyDescent="0.2">
      <c r="AX7229" s="78"/>
    </row>
    <row r="7230" spans="50:50" ht="0" hidden="1" customHeight="1" x14ac:dyDescent="0.2">
      <c r="AX7230" s="78"/>
    </row>
    <row r="7231" spans="50:50" ht="0" hidden="1" customHeight="1" x14ac:dyDescent="0.2">
      <c r="AX7231" s="78"/>
    </row>
    <row r="7232" spans="50:50" ht="0" hidden="1" customHeight="1" x14ac:dyDescent="0.2">
      <c r="AX7232" s="78"/>
    </row>
    <row r="7233" spans="50:50" ht="0" hidden="1" customHeight="1" x14ac:dyDescent="0.2">
      <c r="AX7233" s="78"/>
    </row>
    <row r="7234" spans="50:50" ht="0" hidden="1" customHeight="1" x14ac:dyDescent="0.2">
      <c r="AX7234" s="78"/>
    </row>
    <row r="7235" spans="50:50" ht="0" hidden="1" customHeight="1" x14ac:dyDescent="0.2">
      <c r="AX7235" s="78"/>
    </row>
    <row r="7236" spans="50:50" ht="0" hidden="1" customHeight="1" x14ac:dyDescent="0.2">
      <c r="AX7236" s="78"/>
    </row>
    <row r="7237" spans="50:50" ht="0" hidden="1" customHeight="1" x14ac:dyDescent="0.2">
      <c r="AX7237" s="78"/>
    </row>
    <row r="7238" spans="50:50" ht="0" hidden="1" customHeight="1" x14ac:dyDescent="0.2">
      <c r="AX7238" s="78"/>
    </row>
    <row r="7239" spans="50:50" ht="0" hidden="1" customHeight="1" x14ac:dyDescent="0.2">
      <c r="AX7239" s="78"/>
    </row>
    <row r="7240" spans="50:50" ht="0" hidden="1" customHeight="1" x14ac:dyDescent="0.2">
      <c r="AX7240" s="78"/>
    </row>
    <row r="7241" spans="50:50" ht="0" hidden="1" customHeight="1" x14ac:dyDescent="0.2">
      <c r="AX7241" s="78"/>
    </row>
    <row r="7242" spans="50:50" ht="0" hidden="1" customHeight="1" x14ac:dyDescent="0.2">
      <c r="AX7242" s="78"/>
    </row>
    <row r="7243" spans="50:50" ht="0" hidden="1" customHeight="1" x14ac:dyDescent="0.2">
      <c r="AX7243" s="78"/>
    </row>
    <row r="7244" spans="50:50" ht="0" hidden="1" customHeight="1" x14ac:dyDescent="0.2">
      <c r="AX7244" s="78"/>
    </row>
    <row r="7245" spans="50:50" ht="0" hidden="1" customHeight="1" x14ac:dyDescent="0.2">
      <c r="AX7245" s="78"/>
    </row>
    <row r="7246" spans="50:50" ht="0" hidden="1" customHeight="1" x14ac:dyDescent="0.2">
      <c r="AX7246" s="78"/>
    </row>
    <row r="7247" spans="50:50" ht="0" hidden="1" customHeight="1" x14ac:dyDescent="0.2">
      <c r="AX7247" s="78"/>
    </row>
    <row r="7248" spans="50:50" ht="0" hidden="1" customHeight="1" x14ac:dyDescent="0.2">
      <c r="AX7248" s="78"/>
    </row>
    <row r="7249" spans="50:50" ht="0" hidden="1" customHeight="1" x14ac:dyDescent="0.2">
      <c r="AX7249" s="78"/>
    </row>
    <row r="7250" spans="50:50" ht="0" hidden="1" customHeight="1" x14ac:dyDescent="0.2">
      <c r="AX7250" s="78"/>
    </row>
    <row r="7251" spans="50:50" ht="0" hidden="1" customHeight="1" x14ac:dyDescent="0.2">
      <c r="AX7251" s="78"/>
    </row>
    <row r="7252" spans="50:50" ht="0" hidden="1" customHeight="1" x14ac:dyDescent="0.2">
      <c r="AX7252" s="78"/>
    </row>
    <row r="7253" spans="50:50" ht="0" hidden="1" customHeight="1" x14ac:dyDescent="0.2">
      <c r="AX7253" s="78"/>
    </row>
    <row r="7254" spans="50:50" ht="0" hidden="1" customHeight="1" x14ac:dyDescent="0.2">
      <c r="AX7254" s="78"/>
    </row>
    <row r="7255" spans="50:50" ht="0" hidden="1" customHeight="1" x14ac:dyDescent="0.2">
      <c r="AX7255" s="78"/>
    </row>
    <row r="7256" spans="50:50" ht="0" hidden="1" customHeight="1" x14ac:dyDescent="0.2">
      <c r="AX7256" s="78"/>
    </row>
    <row r="7257" spans="50:50" ht="0" hidden="1" customHeight="1" x14ac:dyDescent="0.2">
      <c r="AX7257" s="78"/>
    </row>
    <row r="7258" spans="50:50" ht="0" hidden="1" customHeight="1" x14ac:dyDescent="0.2">
      <c r="AX7258" s="78"/>
    </row>
    <row r="7259" spans="50:50" ht="0" hidden="1" customHeight="1" x14ac:dyDescent="0.2">
      <c r="AX7259" s="78"/>
    </row>
    <row r="7260" spans="50:50" ht="0" hidden="1" customHeight="1" x14ac:dyDescent="0.2">
      <c r="AX7260" s="78"/>
    </row>
    <row r="7261" spans="50:50" ht="0" hidden="1" customHeight="1" x14ac:dyDescent="0.2">
      <c r="AX7261" s="78"/>
    </row>
    <row r="7262" spans="50:50" ht="0" hidden="1" customHeight="1" x14ac:dyDescent="0.2">
      <c r="AX7262" s="78"/>
    </row>
    <row r="7263" spans="50:50" ht="0" hidden="1" customHeight="1" x14ac:dyDescent="0.2">
      <c r="AX7263" s="78"/>
    </row>
    <row r="7264" spans="50:50" ht="0" hidden="1" customHeight="1" x14ac:dyDescent="0.2">
      <c r="AX7264" s="78"/>
    </row>
    <row r="7265" spans="50:50" ht="0" hidden="1" customHeight="1" x14ac:dyDescent="0.2">
      <c r="AX7265" s="78"/>
    </row>
    <row r="7266" spans="50:50" ht="0" hidden="1" customHeight="1" x14ac:dyDescent="0.2">
      <c r="AX7266" s="78"/>
    </row>
    <row r="7267" spans="50:50" ht="0" hidden="1" customHeight="1" x14ac:dyDescent="0.2">
      <c r="AX7267" s="78"/>
    </row>
    <row r="7268" spans="50:50" ht="0" hidden="1" customHeight="1" x14ac:dyDescent="0.2">
      <c r="AX7268" s="78"/>
    </row>
    <row r="7269" spans="50:50" ht="0" hidden="1" customHeight="1" x14ac:dyDescent="0.2">
      <c r="AX7269" s="78"/>
    </row>
    <row r="7270" spans="50:50" ht="0" hidden="1" customHeight="1" x14ac:dyDescent="0.2">
      <c r="AX7270" s="78"/>
    </row>
    <row r="7271" spans="50:50" ht="0" hidden="1" customHeight="1" x14ac:dyDescent="0.2">
      <c r="AX7271" s="78"/>
    </row>
    <row r="7272" spans="50:50" ht="0" hidden="1" customHeight="1" x14ac:dyDescent="0.2">
      <c r="AX7272" s="78"/>
    </row>
    <row r="7273" spans="50:50" ht="0" hidden="1" customHeight="1" x14ac:dyDescent="0.2">
      <c r="AX7273" s="78"/>
    </row>
    <row r="7274" spans="50:50" ht="0" hidden="1" customHeight="1" x14ac:dyDescent="0.2">
      <c r="AX7274" s="78"/>
    </row>
    <row r="7275" spans="50:50" ht="0" hidden="1" customHeight="1" x14ac:dyDescent="0.2">
      <c r="AX7275" s="78"/>
    </row>
    <row r="7276" spans="50:50" ht="0" hidden="1" customHeight="1" x14ac:dyDescent="0.2">
      <c r="AX7276" s="78"/>
    </row>
    <row r="7277" spans="50:50" ht="0" hidden="1" customHeight="1" x14ac:dyDescent="0.2">
      <c r="AX7277" s="78"/>
    </row>
    <row r="7278" spans="50:50" ht="0" hidden="1" customHeight="1" x14ac:dyDescent="0.2">
      <c r="AX7278" s="78"/>
    </row>
    <row r="7279" spans="50:50" ht="0" hidden="1" customHeight="1" x14ac:dyDescent="0.2">
      <c r="AX7279" s="78"/>
    </row>
    <row r="7280" spans="50:50" ht="0" hidden="1" customHeight="1" x14ac:dyDescent="0.2">
      <c r="AX7280" s="78"/>
    </row>
    <row r="7281" spans="50:50" ht="0" hidden="1" customHeight="1" x14ac:dyDescent="0.2">
      <c r="AX7281" s="78"/>
    </row>
    <row r="7282" spans="50:50" ht="0" hidden="1" customHeight="1" x14ac:dyDescent="0.2">
      <c r="AX7282" s="78"/>
    </row>
    <row r="7283" spans="50:50" ht="0" hidden="1" customHeight="1" x14ac:dyDescent="0.2">
      <c r="AX7283" s="78"/>
    </row>
    <row r="7284" spans="50:50" ht="0" hidden="1" customHeight="1" x14ac:dyDescent="0.2">
      <c r="AX7284" s="78"/>
    </row>
    <row r="7285" spans="50:50" ht="0" hidden="1" customHeight="1" x14ac:dyDescent="0.2">
      <c r="AX7285" s="78"/>
    </row>
    <row r="7286" spans="50:50" ht="0" hidden="1" customHeight="1" x14ac:dyDescent="0.2">
      <c r="AX7286" s="78"/>
    </row>
    <row r="7287" spans="50:50" ht="0" hidden="1" customHeight="1" x14ac:dyDescent="0.2">
      <c r="AX7287" s="78"/>
    </row>
    <row r="7288" spans="50:50" ht="0" hidden="1" customHeight="1" x14ac:dyDescent="0.2">
      <c r="AX7288" s="78"/>
    </row>
    <row r="7289" spans="50:50" ht="0" hidden="1" customHeight="1" x14ac:dyDescent="0.2">
      <c r="AX7289" s="78"/>
    </row>
    <row r="7290" spans="50:50" ht="0" hidden="1" customHeight="1" x14ac:dyDescent="0.2">
      <c r="AX7290" s="78"/>
    </row>
    <row r="7291" spans="50:50" ht="0" hidden="1" customHeight="1" x14ac:dyDescent="0.2">
      <c r="AX7291" s="78"/>
    </row>
    <row r="7292" spans="50:50" ht="0" hidden="1" customHeight="1" x14ac:dyDescent="0.2">
      <c r="AX7292" s="78"/>
    </row>
    <row r="7293" spans="50:50" ht="0" hidden="1" customHeight="1" x14ac:dyDescent="0.2">
      <c r="AX7293" s="78"/>
    </row>
    <row r="7294" spans="50:50" ht="0" hidden="1" customHeight="1" x14ac:dyDescent="0.2">
      <c r="AX7294" s="78"/>
    </row>
    <row r="7295" spans="50:50" ht="0" hidden="1" customHeight="1" x14ac:dyDescent="0.2">
      <c r="AX7295" s="78"/>
    </row>
    <row r="7296" spans="50:50" ht="0" hidden="1" customHeight="1" x14ac:dyDescent="0.2">
      <c r="AX7296" s="78"/>
    </row>
    <row r="7297" spans="50:50" ht="0" hidden="1" customHeight="1" x14ac:dyDescent="0.2">
      <c r="AX7297" s="78"/>
    </row>
    <row r="7298" spans="50:50" ht="0" hidden="1" customHeight="1" x14ac:dyDescent="0.2">
      <c r="AX7298" s="78"/>
    </row>
    <row r="7299" spans="50:50" ht="0" hidden="1" customHeight="1" x14ac:dyDescent="0.2">
      <c r="AX7299" s="78"/>
    </row>
    <row r="7300" spans="50:50" ht="0" hidden="1" customHeight="1" x14ac:dyDescent="0.2">
      <c r="AX7300" s="78"/>
    </row>
    <row r="7301" spans="50:50" ht="0" hidden="1" customHeight="1" x14ac:dyDescent="0.2">
      <c r="AX7301" s="78"/>
    </row>
    <row r="7302" spans="50:50" ht="0" hidden="1" customHeight="1" x14ac:dyDescent="0.2">
      <c r="AX7302" s="78"/>
    </row>
    <row r="7303" spans="50:50" ht="0" hidden="1" customHeight="1" x14ac:dyDescent="0.2">
      <c r="AX7303" s="78"/>
    </row>
    <row r="7304" spans="50:50" ht="0" hidden="1" customHeight="1" x14ac:dyDescent="0.2">
      <c r="AX7304" s="78"/>
    </row>
    <row r="7305" spans="50:50" ht="0" hidden="1" customHeight="1" x14ac:dyDescent="0.2">
      <c r="AX7305" s="78"/>
    </row>
    <row r="7306" spans="50:50" ht="0" hidden="1" customHeight="1" x14ac:dyDescent="0.2">
      <c r="AX7306" s="78"/>
    </row>
    <row r="7307" spans="50:50" ht="0" hidden="1" customHeight="1" x14ac:dyDescent="0.2">
      <c r="AX7307" s="78"/>
    </row>
    <row r="7308" spans="50:50" ht="0" hidden="1" customHeight="1" x14ac:dyDescent="0.2">
      <c r="AX7308" s="78"/>
    </row>
    <row r="7309" spans="50:50" ht="0" hidden="1" customHeight="1" x14ac:dyDescent="0.2">
      <c r="AX7309" s="78"/>
    </row>
    <row r="7310" spans="50:50" ht="0" hidden="1" customHeight="1" x14ac:dyDescent="0.2">
      <c r="AX7310" s="78"/>
    </row>
    <row r="7311" spans="50:50" ht="0" hidden="1" customHeight="1" x14ac:dyDescent="0.2">
      <c r="AX7311" s="78"/>
    </row>
    <row r="7312" spans="50:50" ht="0" hidden="1" customHeight="1" x14ac:dyDescent="0.2">
      <c r="AX7312" s="78"/>
    </row>
    <row r="7313" spans="50:50" ht="0" hidden="1" customHeight="1" x14ac:dyDescent="0.2">
      <c r="AX7313" s="78"/>
    </row>
    <row r="7314" spans="50:50" ht="0" hidden="1" customHeight="1" x14ac:dyDescent="0.2">
      <c r="AX7314" s="78"/>
    </row>
    <row r="7315" spans="50:50" ht="0" hidden="1" customHeight="1" x14ac:dyDescent="0.2">
      <c r="AX7315" s="78"/>
    </row>
    <row r="7316" spans="50:50" ht="0" hidden="1" customHeight="1" x14ac:dyDescent="0.2">
      <c r="AX7316" s="78"/>
    </row>
    <row r="7317" spans="50:50" ht="0" hidden="1" customHeight="1" x14ac:dyDescent="0.2">
      <c r="AX7317" s="78"/>
    </row>
    <row r="7318" spans="50:50" ht="0" hidden="1" customHeight="1" x14ac:dyDescent="0.2">
      <c r="AX7318" s="78"/>
    </row>
    <row r="7319" spans="50:50" ht="0" hidden="1" customHeight="1" x14ac:dyDescent="0.2">
      <c r="AX7319" s="78"/>
    </row>
    <row r="7320" spans="50:50" ht="0" hidden="1" customHeight="1" x14ac:dyDescent="0.2">
      <c r="AX7320" s="78"/>
    </row>
    <row r="7321" spans="50:50" ht="0" hidden="1" customHeight="1" x14ac:dyDescent="0.2">
      <c r="AX7321" s="78"/>
    </row>
    <row r="7322" spans="50:50" ht="0" hidden="1" customHeight="1" x14ac:dyDescent="0.2">
      <c r="AX7322" s="78"/>
    </row>
    <row r="7323" spans="50:50" ht="0" hidden="1" customHeight="1" x14ac:dyDescent="0.2">
      <c r="AX7323" s="78"/>
    </row>
    <row r="7324" spans="50:50" ht="0" hidden="1" customHeight="1" x14ac:dyDescent="0.2">
      <c r="AX7324" s="78"/>
    </row>
    <row r="7325" spans="50:50" ht="0" hidden="1" customHeight="1" x14ac:dyDescent="0.2">
      <c r="AX7325" s="78"/>
    </row>
    <row r="7326" spans="50:50" ht="0" hidden="1" customHeight="1" x14ac:dyDescent="0.2">
      <c r="AX7326" s="78"/>
    </row>
    <row r="7327" spans="50:50" ht="0" hidden="1" customHeight="1" x14ac:dyDescent="0.2">
      <c r="AX7327" s="78"/>
    </row>
    <row r="7328" spans="50:50" ht="0" hidden="1" customHeight="1" x14ac:dyDescent="0.2">
      <c r="AX7328" s="78"/>
    </row>
    <row r="7329" spans="50:50" ht="0" hidden="1" customHeight="1" x14ac:dyDescent="0.2">
      <c r="AX7329" s="78"/>
    </row>
    <row r="7330" spans="50:50" ht="0" hidden="1" customHeight="1" x14ac:dyDescent="0.2">
      <c r="AX7330" s="78"/>
    </row>
    <row r="7331" spans="50:50" ht="0" hidden="1" customHeight="1" x14ac:dyDescent="0.2">
      <c r="AX7331" s="78"/>
    </row>
    <row r="7332" spans="50:50" ht="0" hidden="1" customHeight="1" x14ac:dyDescent="0.2">
      <c r="AX7332" s="78"/>
    </row>
    <row r="7333" spans="50:50" ht="0" hidden="1" customHeight="1" x14ac:dyDescent="0.2">
      <c r="AX7333" s="78"/>
    </row>
    <row r="7334" spans="50:50" ht="0" hidden="1" customHeight="1" x14ac:dyDescent="0.2">
      <c r="AX7334" s="78"/>
    </row>
    <row r="7335" spans="50:50" ht="0" hidden="1" customHeight="1" x14ac:dyDescent="0.2">
      <c r="AX7335" s="78"/>
    </row>
    <row r="7336" spans="50:50" ht="0" hidden="1" customHeight="1" x14ac:dyDescent="0.2">
      <c r="AX7336" s="78"/>
    </row>
    <row r="7337" spans="50:50" ht="0" hidden="1" customHeight="1" x14ac:dyDescent="0.2">
      <c r="AX7337" s="78"/>
    </row>
    <row r="7338" spans="50:50" ht="0" hidden="1" customHeight="1" x14ac:dyDescent="0.2">
      <c r="AX7338" s="78"/>
    </row>
    <row r="7339" spans="50:50" ht="0" hidden="1" customHeight="1" x14ac:dyDescent="0.2">
      <c r="AX7339" s="78"/>
    </row>
    <row r="7340" spans="50:50" ht="0" hidden="1" customHeight="1" x14ac:dyDescent="0.2">
      <c r="AX7340" s="78"/>
    </row>
    <row r="7341" spans="50:50" ht="0" hidden="1" customHeight="1" x14ac:dyDescent="0.2">
      <c r="AX7341" s="78"/>
    </row>
    <row r="7342" spans="50:50" ht="0" hidden="1" customHeight="1" x14ac:dyDescent="0.2">
      <c r="AX7342" s="78"/>
    </row>
    <row r="7343" spans="50:50" ht="0" hidden="1" customHeight="1" x14ac:dyDescent="0.2">
      <c r="AX7343" s="78"/>
    </row>
    <row r="7344" spans="50:50" ht="0" hidden="1" customHeight="1" x14ac:dyDescent="0.2">
      <c r="AX7344" s="78"/>
    </row>
    <row r="7345" spans="50:50" ht="0" hidden="1" customHeight="1" x14ac:dyDescent="0.2">
      <c r="AX7345" s="78"/>
    </row>
    <row r="7346" spans="50:50" ht="0" hidden="1" customHeight="1" x14ac:dyDescent="0.2">
      <c r="AX7346" s="78"/>
    </row>
    <row r="7347" spans="50:50" ht="0" hidden="1" customHeight="1" x14ac:dyDescent="0.2">
      <c r="AX7347" s="78"/>
    </row>
    <row r="7348" spans="50:50" ht="0" hidden="1" customHeight="1" x14ac:dyDescent="0.2">
      <c r="AX7348" s="78"/>
    </row>
    <row r="7349" spans="50:50" ht="0" hidden="1" customHeight="1" x14ac:dyDescent="0.2">
      <c r="AX7349" s="78"/>
    </row>
    <row r="7350" spans="50:50" ht="0" hidden="1" customHeight="1" x14ac:dyDescent="0.2">
      <c r="AX7350" s="78"/>
    </row>
    <row r="7351" spans="50:50" ht="0" hidden="1" customHeight="1" x14ac:dyDescent="0.2">
      <c r="AX7351" s="78"/>
    </row>
    <row r="7352" spans="50:50" ht="0" hidden="1" customHeight="1" x14ac:dyDescent="0.2">
      <c r="AX7352" s="78"/>
    </row>
    <row r="7353" spans="50:50" ht="0" hidden="1" customHeight="1" x14ac:dyDescent="0.2">
      <c r="AX7353" s="78"/>
    </row>
    <row r="7354" spans="50:50" ht="0" hidden="1" customHeight="1" x14ac:dyDescent="0.2">
      <c r="AX7354" s="78"/>
    </row>
    <row r="7355" spans="50:50" ht="0" hidden="1" customHeight="1" x14ac:dyDescent="0.2">
      <c r="AX7355" s="78"/>
    </row>
    <row r="7356" spans="50:50" ht="0" hidden="1" customHeight="1" x14ac:dyDescent="0.2">
      <c r="AX7356" s="78"/>
    </row>
    <row r="7357" spans="50:50" ht="0" hidden="1" customHeight="1" x14ac:dyDescent="0.2">
      <c r="AX7357" s="78"/>
    </row>
    <row r="7358" spans="50:50" ht="0" hidden="1" customHeight="1" x14ac:dyDescent="0.2">
      <c r="AX7358" s="78"/>
    </row>
    <row r="7359" spans="50:50" ht="0" hidden="1" customHeight="1" x14ac:dyDescent="0.2">
      <c r="AX7359" s="78"/>
    </row>
    <row r="7360" spans="50:50" ht="0" hidden="1" customHeight="1" x14ac:dyDescent="0.2">
      <c r="AX7360" s="78"/>
    </row>
    <row r="7361" spans="50:50" ht="0" hidden="1" customHeight="1" x14ac:dyDescent="0.2">
      <c r="AX7361" s="78"/>
    </row>
    <row r="7362" spans="50:50" ht="0" hidden="1" customHeight="1" x14ac:dyDescent="0.2">
      <c r="AX7362" s="78"/>
    </row>
    <row r="7363" spans="50:50" ht="0" hidden="1" customHeight="1" x14ac:dyDescent="0.2">
      <c r="AX7363" s="78"/>
    </row>
    <row r="7364" spans="50:50" ht="0" hidden="1" customHeight="1" x14ac:dyDescent="0.2">
      <c r="AX7364" s="78"/>
    </row>
    <row r="7365" spans="50:50" ht="0" hidden="1" customHeight="1" x14ac:dyDescent="0.2">
      <c r="AX7365" s="78"/>
    </row>
    <row r="7366" spans="50:50" ht="0" hidden="1" customHeight="1" x14ac:dyDescent="0.2">
      <c r="AX7366" s="78"/>
    </row>
    <row r="7367" spans="50:50" ht="0" hidden="1" customHeight="1" x14ac:dyDescent="0.2">
      <c r="AX7367" s="78"/>
    </row>
    <row r="7368" spans="50:50" ht="0" hidden="1" customHeight="1" x14ac:dyDescent="0.2">
      <c r="AX7368" s="78"/>
    </row>
    <row r="7369" spans="50:50" ht="0" hidden="1" customHeight="1" x14ac:dyDescent="0.2">
      <c r="AX7369" s="78"/>
    </row>
    <row r="7370" spans="50:50" ht="0" hidden="1" customHeight="1" x14ac:dyDescent="0.2">
      <c r="AX7370" s="78"/>
    </row>
    <row r="7371" spans="50:50" ht="0" hidden="1" customHeight="1" x14ac:dyDescent="0.2">
      <c r="AX7371" s="78"/>
    </row>
    <row r="7372" spans="50:50" ht="0" hidden="1" customHeight="1" x14ac:dyDescent="0.2">
      <c r="AX7372" s="78"/>
    </row>
    <row r="7373" spans="50:50" ht="0" hidden="1" customHeight="1" x14ac:dyDescent="0.2">
      <c r="AX7373" s="78"/>
    </row>
    <row r="7374" spans="50:50" ht="0" hidden="1" customHeight="1" x14ac:dyDescent="0.2">
      <c r="AX7374" s="78"/>
    </row>
    <row r="7375" spans="50:50" ht="0" hidden="1" customHeight="1" x14ac:dyDescent="0.2">
      <c r="AX7375" s="78"/>
    </row>
    <row r="7376" spans="50:50" ht="0" hidden="1" customHeight="1" x14ac:dyDescent="0.2">
      <c r="AX7376" s="78"/>
    </row>
    <row r="7377" spans="50:50" ht="0" hidden="1" customHeight="1" x14ac:dyDescent="0.2">
      <c r="AX7377" s="78"/>
    </row>
    <row r="7378" spans="50:50" ht="0" hidden="1" customHeight="1" x14ac:dyDescent="0.2">
      <c r="AX7378" s="78"/>
    </row>
    <row r="7379" spans="50:50" ht="0" hidden="1" customHeight="1" x14ac:dyDescent="0.2">
      <c r="AX7379" s="78"/>
    </row>
    <row r="7380" spans="50:50" ht="0" hidden="1" customHeight="1" x14ac:dyDescent="0.2">
      <c r="AX7380" s="78"/>
    </row>
    <row r="7381" spans="50:50" ht="0" hidden="1" customHeight="1" x14ac:dyDescent="0.2">
      <c r="AX7381" s="78"/>
    </row>
    <row r="7382" spans="50:50" ht="0" hidden="1" customHeight="1" x14ac:dyDescent="0.2">
      <c r="AX7382" s="78"/>
    </row>
    <row r="7383" spans="50:50" ht="0" hidden="1" customHeight="1" x14ac:dyDescent="0.2">
      <c r="AX7383" s="78"/>
    </row>
    <row r="7384" spans="50:50" ht="0" hidden="1" customHeight="1" x14ac:dyDescent="0.2">
      <c r="AX7384" s="78"/>
    </row>
    <row r="7385" spans="50:50" ht="0" hidden="1" customHeight="1" x14ac:dyDescent="0.2">
      <c r="AX7385" s="78"/>
    </row>
    <row r="7386" spans="50:50" ht="0" hidden="1" customHeight="1" x14ac:dyDescent="0.2">
      <c r="AX7386" s="78"/>
    </row>
    <row r="7387" spans="50:50" ht="0" hidden="1" customHeight="1" x14ac:dyDescent="0.2">
      <c r="AX7387" s="78"/>
    </row>
    <row r="7388" spans="50:50" ht="0" hidden="1" customHeight="1" x14ac:dyDescent="0.2">
      <c r="AX7388" s="78"/>
    </row>
    <row r="7389" spans="50:50" ht="0" hidden="1" customHeight="1" x14ac:dyDescent="0.2">
      <c r="AX7389" s="78"/>
    </row>
    <row r="7390" spans="50:50" ht="0" hidden="1" customHeight="1" x14ac:dyDescent="0.2">
      <c r="AX7390" s="78"/>
    </row>
    <row r="7391" spans="50:50" ht="0" hidden="1" customHeight="1" x14ac:dyDescent="0.2">
      <c r="AX7391" s="78"/>
    </row>
    <row r="7392" spans="50:50" ht="0" hidden="1" customHeight="1" x14ac:dyDescent="0.2">
      <c r="AX7392" s="78"/>
    </row>
    <row r="7393" spans="50:50" ht="0" hidden="1" customHeight="1" x14ac:dyDescent="0.2">
      <c r="AX7393" s="78"/>
    </row>
    <row r="7394" spans="50:50" ht="0" hidden="1" customHeight="1" x14ac:dyDescent="0.2">
      <c r="AX7394" s="78"/>
    </row>
    <row r="7395" spans="50:50" ht="0" hidden="1" customHeight="1" x14ac:dyDescent="0.2">
      <c r="AX7395" s="78"/>
    </row>
    <row r="7396" spans="50:50" ht="0" hidden="1" customHeight="1" x14ac:dyDescent="0.2">
      <c r="AX7396" s="78"/>
    </row>
    <row r="7397" spans="50:50" ht="0" hidden="1" customHeight="1" x14ac:dyDescent="0.2">
      <c r="AX7397" s="78"/>
    </row>
    <row r="7398" spans="50:50" ht="0" hidden="1" customHeight="1" x14ac:dyDescent="0.2">
      <c r="AX7398" s="78"/>
    </row>
    <row r="7399" spans="50:50" ht="0" hidden="1" customHeight="1" x14ac:dyDescent="0.2">
      <c r="AX7399" s="78"/>
    </row>
    <row r="7400" spans="50:50" ht="0" hidden="1" customHeight="1" x14ac:dyDescent="0.2">
      <c r="AX7400" s="78"/>
    </row>
    <row r="7401" spans="50:50" ht="0" hidden="1" customHeight="1" x14ac:dyDescent="0.2">
      <c r="AX7401" s="78"/>
    </row>
    <row r="7402" spans="50:50" ht="0" hidden="1" customHeight="1" x14ac:dyDescent="0.2">
      <c r="AX7402" s="78"/>
    </row>
    <row r="7403" spans="50:50" ht="0" hidden="1" customHeight="1" x14ac:dyDescent="0.2">
      <c r="AX7403" s="78"/>
    </row>
    <row r="7404" spans="50:50" ht="0" hidden="1" customHeight="1" x14ac:dyDescent="0.2">
      <c r="AX7404" s="78"/>
    </row>
    <row r="7405" spans="50:50" ht="0" hidden="1" customHeight="1" x14ac:dyDescent="0.2">
      <c r="AX7405" s="78"/>
    </row>
    <row r="7406" spans="50:50" ht="0" hidden="1" customHeight="1" x14ac:dyDescent="0.2">
      <c r="AX7406" s="78"/>
    </row>
    <row r="7407" spans="50:50" ht="0" hidden="1" customHeight="1" x14ac:dyDescent="0.2">
      <c r="AX7407" s="78"/>
    </row>
    <row r="7408" spans="50:50" ht="0" hidden="1" customHeight="1" x14ac:dyDescent="0.2">
      <c r="AX7408" s="78"/>
    </row>
    <row r="7409" spans="50:50" ht="0" hidden="1" customHeight="1" x14ac:dyDescent="0.2">
      <c r="AX7409" s="78"/>
    </row>
    <row r="7410" spans="50:50" ht="0" hidden="1" customHeight="1" x14ac:dyDescent="0.2">
      <c r="AX7410" s="78"/>
    </row>
    <row r="7411" spans="50:50" ht="0" hidden="1" customHeight="1" x14ac:dyDescent="0.2">
      <c r="AX7411" s="78"/>
    </row>
    <row r="7412" spans="50:50" ht="0" hidden="1" customHeight="1" x14ac:dyDescent="0.2">
      <c r="AX7412" s="78"/>
    </row>
    <row r="7413" spans="50:50" ht="0" hidden="1" customHeight="1" x14ac:dyDescent="0.2">
      <c r="AX7413" s="78"/>
    </row>
    <row r="7414" spans="50:50" ht="0" hidden="1" customHeight="1" x14ac:dyDescent="0.2">
      <c r="AX7414" s="78"/>
    </row>
    <row r="7415" spans="50:50" ht="0" hidden="1" customHeight="1" x14ac:dyDescent="0.2">
      <c r="AX7415" s="78"/>
    </row>
    <row r="7416" spans="50:50" ht="0" hidden="1" customHeight="1" x14ac:dyDescent="0.2">
      <c r="AX7416" s="78"/>
    </row>
    <row r="7417" spans="50:50" ht="0" hidden="1" customHeight="1" x14ac:dyDescent="0.2">
      <c r="AX7417" s="78"/>
    </row>
    <row r="7418" spans="50:50" ht="0" hidden="1" customHeight="1" x14ac:dyDescent="0.2">
      <c r="AX7418" s="78"/>
    </row>
    <row r="7419" spans="50:50" ht="0" hidden="1" customHeight="1" x14ac:dyDescent="0.2">
      <c r="AX7419" s="78"/>
    </row>
    <row r="7420" spans="50:50" ht="0" hidden="1" customHeight="1" x14ac:dyDescent="0.2">
      <c r="AX7420" s="78"/>
    </row>
    <row r="7421" spans="50:50" ht="0" hidden="1" customHeight="1" x14ac:dyDescent="0.2">
      <c r="AX7421" s="78"/>
    </row>
    <row r="7422" spans="50:50" ht="0" hidden="1" customHeight="1" x14ac:dyDescent="0.2">
      <c r="AX7422" s="78"/>
    </row>
    <row r="7423" spans="50:50" ht="0" hidden="1" customHeight="1" x14ac:dyDescent="0.2">
      <c r="AX7423" s="78"/>
    </row>
    <row r="7424" spans="50:50" ht="0" hidden="1" customHeight="1" x14ac:dyDescent="0.2">
      <c r="AX7424" s="78"/>
    </row>
    <row r="7425" spans="50:50" ht="0" hidden="1" customHeight="1" x14ac:dyDescent="0.2">
      <c r="AX7425" s="78"/>
    </row>
    <row r="7426" spans="50:50" ht="0" hidden="1" customHeight="1" x14ac:dyDescent="0.2">
      <c r="AX7426" s="78"/>
    </row>
    <row r="7427" spans="50:50" ht="0" hidden="1" customHeight="1" x14ac:dyDescent="0.2">
      <c r="AX7427" s="78"/>
    </row>
    <row r="7428" spans="50:50" ht="0" hidden="1" customHeight="1" x14ac:dyDescent="0.2">
      <c r="AX7428" s="78"/>
    </row>
    <row r="7429" spans="50:50" ht="0" hidden="1" customHeight="1" x14ac:dyDescent="0.2">
      <c r="AX7429" s="78"/>
    </row>
    <row r="7430" spans="50:50" ht="0" hidden="1" customHeight="1" x14ac:dyDescent="0.2">
      <c r="AX7430" s="78"/>
    </row>
    <row r="7431" spans="50:50" ht="0" hidden="1" customHeight="1" x14ac:dyDescent="0.2">
      <c r="AX7431" s="78"/>
    </row>
    <row r="7432" spans="50:50" ht="0" hidden="1" customHeight="1" x14ac:dyDescent="0.2">
      <c r="AX7432" s="78"/>
    </row>
    <row r="7433" spans="50:50" ht="0" hidden="1" customHeight="1" x14ac:dyDescent="0.2">
      <c r="AX7433" s="78"/>
    </row>
    <row r="7434" spans="50:50" ht="0" hidden="1" customHeight="1" x14ac:dyDescent="0.2">
      <c r="AX7434" s="78"/>
    </row>
    <row r="7435" spans="50:50" ht="0" hidden="1" customHeight="1" x14ac:dyDescent="0.2">
      <c r="AX7435" s="78"/>
    </row>
    <row r="7436" spans="50:50" ht="0" hidden="1" customHeight="1" x14ac:dyDescent="0.2">
      <c r="AX7436" s="78"/>
    </row>
    <row r="7437" spans="50:50" ht="0" hidden="1" customHeight="1" x14ac:dyDescent="0.2">
      <c r="AX7437" s="78"/>
    </row>
    <row r="7438" spans="50:50" ht="0" hidden="1" customHeight="1" x14ac:dyDescent="0.2">
      <c r="AX7438" s="78"/>
    </row>
    <row r="7439" spans="50:50" ht="0" hidden="1" customHeight="1" x14ac:dyDescent="0.2">
      <c r="AX7439" s="78"/>
    </row>
    <row r="7440" spans="50:50" ht="0" hidden="1" customHeight="1" x14ac:dyDescent="0.2">
      <c r="AX7440" s="78"/>
    </row>
    <row r="7441" spans="50:50" ht="0" hidden="1" customHeight="1" x14ac:dyDescent="0.2">
      <c r="AX7441" s="78"/>
    </row>
    <row r="7442" spans="50:50" ht="0" hidden="1" customHeight="1" x14ac:dyDescent="0.2">
      <c r="AX7442" s="78"/>
    </row>
    <row r="7443" spans="50:50" ht="0" hidden="1" customHeight="1" x14ac:dyDescent="0.2">
      <c r="AX7443" s="78"/>
    </row>
    <row r="7444" spans="50:50" ht="0" hidden="1" customHeight="1" x14ac:dyDescent="0.2">
      <c r="AX7444" s="78"/>
    </row>
    <row r="7445" spans="50:50" ht="0" hidden="1" customHeight="1" x14ac:dyDescent="0.2">
      <c r="AX7445" s="78"/>
    </row>
    <row r="7446" spans="50:50" ht="0" hidden="1" customHeight="1" x14ac:dyDescent="0.2">
      <c r="AX7446" s="78"/>
    </row>
    <row r="7447" spans="50:50" ht="0" hidden="1" customHeight="1" x14ac:dyDescent="0.2">
      <c r="AX7447" s="78"/>
    </row>
    <row r="7448" spans="50:50" ht="0" hidden="1" customHeight="1" x14ac:dyDescent="0.2">
      <c r="AX7448" s="78"/>
    </row>
    <row r="7449" spans="50:50" ht="0" hidden="1" customHeight="1" x14ac:dyDescent="0.2">
      <c r="AX7449" s="78"/>
    </row>
    <row r="7450" spans="50:50" ht="0" hidden="1" customHeight="1" x14ac:dyDescent="0.2">
      <c r="AX7450" s="78"/>
    </row>
    <row r="7451" spans="50:50" ht="0" hidden="1" customHeight="1" x14ac:dyDescent="0.2">
      <c r="AX7451" s="78"/>
    </row>
    <row r="7452" spans="50:50" ht="0" hidden="1" customHeight="1" x14ac:dyDescent="0.2">
      <c r="AX7452" s="78"/>
    </row>
    <row r="7453" spans="50:50" ht="0" hidden="1" customHeight="1" x14ac:dyDescent="0.2">
      <c r="AX7453" s="78"/>
    </row>
    <row r="7454" spans="50:50" ht="0" hidden="1" customHeight="1" x14ac:dyDescent="0.2">
      <c r="AX7454" s="78"/>
    </row>
    <row r="7455" spans="50:50" ht="0" hidden="1" customHeight="1" x14ac:dyDescent="0.2">
      <c r="AX7455" s="78"/>
    </row>
    <row r="7456" spans="50:50" ht="0" hidden="1" customHeight="1" x14ac:dyDescent="0.2">
      <c r="AX7456" s="78"/>
    </row>
    <row r="7457" spans="50:50" ht="0" hidden="1" customHeight="1" x14ac:dyDescent="0.2">
      <c r="AX7457" s="78"/>
    </row>
    <row r="7458" spans="50:50" ht="0" hidden="1" customHeight="1" x14ac:dyDescent="0.2">
      <c r="AX7458" s="78"/>
    </row>
    <row r="7459" spans="50:50" ht="0" hidden="1" customHeight="1" x14ac:dyDescent="0.2">
      <c r="AX7459" s="78"/>
    </row>
    <row r="7460" spans="50:50" ht="0" hidden="1" customHeight="1" x14ac:dyDescent="0.2">
      <c r="AX7460" s="78"/>
    </row>
    <row r="7461" spans="50:50" ht="0" hidden="1" customHeight="1" x14ac:dyDescent="0.2">
      <c r="AX7461" s="78"/>
    </row>
    <row r="7462" spans="50:50" ht="0" hidden="1" customHeight="1" x14ac:dyDescent="0.2">
      <c r="AX7462" s="78"/>
    </row>
    <row r="7463" spans="50:50" ht="0" hidden="1" customHeight="1" x14ac:dyDescent="0.2">
      <c r="AX7463" s="78"/>
    </row>
    <row r="7464" spans="50:50" ht="0" hidden="1" customHeight="1" x14ac:dyDescent="0.2">
      <c r="AX7464" s="78"/>
    </row>
    <row r="7465" spans="50:50" ht="0" hidden="1" customHeight="1" x14ac:dyDescent="0.2">
      <c r="AX7465" s="78"/>
    </row>
    <row r="7466" spans="50:50" ht="0" hidden="1" customHeight="1" x14ac:dyDescent="0.2">
      <c r="AX7466" s="78"/>
    </row>
    <row r="7467" spans="50:50" ht="0" hidden="1" customHeight="1" x14ac:dyDescent="0.2">
      <c r="AX7467" s="78"/>
    </row>
    <row r="7468" spans="50:50" ht="0" hidden="1" customHeight="1" x14ac:dyDescent="0.2">
      <c r="AX7468" s="78"/>
    </row>
    <row r="7469" spans="50:50" ht="0" hidden="1" customHeight="1" x14ac:dyDescent="0.2">
      <c r="AX7469" s="78"/>
    </row>
    <row r="7470" spans="50:50" ht="0" hidden="1" customHeight="1" x14ac:dyDescent="0.2">
      <c r="AX7470" s="78"/>
    </row>
    <row r="7471" spans="50:50" ht="0" hidden="1" customHeight="1" x14ac:dyDescent="0.2">
      <c r="AX7471" s="78"/>
    </row>
    <row r="7472" spans="50:50" ht="0" hidden="1" customHeight="1" x14ac:dyDescent="0.2">
      <c r="AX7472" s="78"/>
    </row>
    <row r="7473" spans="50:50" ht="0" hidden="1" customHeight="1" x14ac:dyDescent="0.2">
      <c r="AX7473" s="78"/>
    </row>
    <row r="7474" spans="50:50" ht="0" hidden="1" customHeight="1" x14ac:dyDescent="0.2">
      <c r="AX7474" s="78"/>
    </row>
    <row r="7475" spans="50:50" ht="0" hidden="1" customHeight="1" x14ac:dyDescent="0.2">
      <c r="AX7475" s="78"/>
    </row>
    <row r="7476" spans="50:50" ht="0" hidden="1" customHeight="1" x14ac:dyDescent="0.2">
      <c r="AX7476" s="78"/>
    </row>
    <row r="7477" spans="50:50" ht="0" hidden="1" customHeight="1" x14ac:dyDescent="0.2">
      <c r="AX7477" s="78"/>
    </row>
    <row r="7478" spans="50:50" ht="0" hidden="1" customHeight="1" x14ac:dyDescent="0.2">
      <c r="AX7478" s="78"/>
    </row>
    <row r="7479" spans="50:50" ht="0" hidden="1" customHeight="1" x14ac:dyDescent="0.2">
      <c r="AX7479" s="78"/>
    </row>
    <row r="7480" spans="50:50" ht="0" hidden="1" customHeight="1" x14ac:dyDescent="0.2">
      <c r="AX7480" s="78"/>
    </row>
    <row r="7481" spans="50:50" ht="0" hidden="1" customHeight="1" x14ac:dyDescent="0.2">
      <c r="AX7481" s="78"/>
    </row>
    <row r="7482" spans="50:50" ht="0" hidden="1" customHeight="1" x14ac:dyDescent="0.2">
      <c r="AX7482" s="78"/>
    </row>
    <row r="7483" spans="50:50" ht="0" hidden="1" customHeight="1" x14ac:dyDescent="0.2">
      <c r="AX7483" s="78"/>
    </row>
    <row r="7484" spans="50:50" ht="0" hidden="1" customHeight="1" x14ac:dyDescent="0.2">
      <c r="AX7484" s="78"/>
    </row>
    <row r="7485" spans="50:50" ht="0" hidden="1" customHeight="1" x14ac:dyDescent="0.2">
      <c r="AX7485" s="78"/>
    </row>
    <row r="7486" spans="50:50" ht="0" hidden="1" customHeight="1" x14ac:dyDescent="0.2">
      <c r="AX7486" s="78"/>
    </row>
    <row r="7487" spans="50:50" ht="0" hidden="1" customHeight="1" x14ac:dyDescent="0.2">
      <c r="AX7487" s="78"/>
    </row>
    <row r="7488" spans="50:50" ht="0" hidden="1" customHeight="1" x14ac:dyDescent="0.2">
      <c r="AX7488" s="78"/>
    </row>
    <row r="7489" spans="50:50" ht="0" hidden="1" customHeight="1" x14ac:dyDescent="0.2">
      <c r="AX7489" s="78"/>
    </row>
    <row r="7490" spans="50:50" ht="0" hidden="1" customHeight="1" x14ac:dyDescent="0.2">
      <c r="AX7490" s="78"/>
    </row>
    <row r="7491" spans="50:50" ht="0" hidden="1" customHeight="1" x14ac:dyDescent="0.2">
      <c r="AX7491" s="78"/>
    </row>
    <row r="7492" spans="50:50" ht="0" hidden="1" customHeight="1" x14ac:dyDescent="0.2">
      <c r="AX7492" s="78"/>
    </row>
    <row r="7493" spans="50:50" ht="0" hidden="1" customHeight="1" x14ac:dyDescent="0.2">
      <c r="AX7493" s="78"/>
    </row>
    <row r="7494" spans="50:50" ht="0" hidden="1" customHeight="1" x14ac:dyDescent="0.2">
      <c r="AX7494" s="78"/>
    </row>
    <row r="7495" spans="50:50" ht="0" hidden="1" customHeight="1" x14ac:dyDescent="0.2">
      <c r="AX7495" s="78"/>
    </row>
    <row r="7496" spans="50:50" ht="0" hidden="1" customHeight="1" x14ac:dyDescent="0.2">
      <c r="AX7496" s="78"/>
    </row>
    <row r="7497" spans="50:50" ht="0" hidden="1" customHeight="1" x14ac:dyDescent="0.2">
      <c r="AX7497" s="78"/>
    </row>
    <row r="7498" spans="50:50" ht="0" hidden="1" customHeight="1" x14ac:dyDescent="0.2">
      <c r="AX7498" s="78"/>
    </row>
    <row r="7499" spans="50:50" ht="0" hidden="1" customHeight="1" x14ac:dyDescent="0.2">
      <c r="AX7499" s="78"/>
    </row>
    <row r="7500" spans="50:50" ht="0" hidden="1" customHeight="1" x14ac:dyDescent="0.2">
      <c r="AX7500" s="78"/>
    </row>
    <row r="7501" spans="50:50" ht="0" hidden="1" customHeight="1" x14ac:dyDescent="0.2">
      <c r="AX7501" s="78"/>
    </row>
    <row r="7502" spans="50:50" ht="0" hidden="1" customHeight="1" x14ac:dyDescent="0.2">
      <c r="AX7502" s="78"/>
    </row>
    <row r="7503" spans="50:50" ht="0" hidden="1" customHeight="1" x14ac:dyDescent="0.2">
      <c r="AX7503" s="78"/>
    </row>
    <row r="7504" spans="50:50" ht="0" hidden="1" customHeight="1" x14ac:dyDescent="0.2">
      <c r="AX7504" s="78"/>
    </row>
    <row r="7505" spans="50:50" ht="0" hidden="1" customHeight="1" x14ac:dyDescent="0.2">
      <c r="AX7505" s="78"/>
    </row>
    <row r="7506" spans="50:50" ht="0" hidden="1" customHeight="1" x14ac:dyDescent="0.2">
      <c r="AX7506" s="78"/>
    </row>
    <row r="7507" spans="50:50" ht="0" hidden="1" customHeight="1" x14ac:dyDescent="0.2">
      <c r="AX7507" s="78"/>
    </row>
    <row r="7508" spans="50:50" ht="0" hidden="1" customHeight="1" x14ac:dyDescent="0.2">
      <c r="AX7508" s="78"/>
    </row>
    <row r="7509" spans="50:50" ht="0" hidden="1" customHeight="1" x14ac:dyDescent="0.2">
      <c r="AX7509" s="78"/>
    </row>
    <row r="7510" spans="50:50" ht="0" hidden="1" customHeight="1" x14ac:dyDescent="0.2">
      <c r="AX7510" s="78"/>
    </row>
    <row r="7511" spans="50:50" ht="0" hidden="1" customHeight="1" x14ac:dyDescent="0.2">
      <c r="AX7511" s="78"/>
    </row>
    <row r="7512" spans="50:50" ht="0" hidden="1" customHeight="1" x14ac:dyDescent="0.2">
      <c r="AX7512" s="78"/>
    </row>
    <row r="7513" spans="50:50" ht="0" hidden="1" customHeight="1" x14ac:dyDescent="0.2">
      <c r="AX7513" s="78"/>
    </row>
    <row r="7514" spans="50:50" ht="0" hidden="1" customHeight="1" x14ac:dyDescent="0.2">
      <c r="AX7514" s="78"/>
    </row>
    <row r="7515" spans="50:50" ht="0" hidden="1" customHeight="1" x14ac:dyDescent="0.2">
      <c r="AX7515" s="78"/>
    </row>
    <row r="7516" spans="50:50" ht="0" hidden="1" customHeight="1" x14ac:dyDescent="0.2">
      <c r="AX7516" s="78"/>
    </row>
    <row r="7517" spans="50:50" ht="0" hidden="1" customHeight="1" x14ac:dyDescent="0.2">
      <c r="AX7517" s="78"/>
    </row>
    <row r="7518" spans="50:50" ht="0" hidden="1" customHeight="1" x14ac:dyDescent="0.2">
      <c r="AX7518" s="78"/>
    </row>
    <row r="7519" spans="50:50" ht="0" hidden="1" customHeight="1" x14ac:dyDescent="0.2">
      <c r="AX7519" s="78"/>
    </row>
    <row r="7520" spans="50:50" ht="0" hidden="1" customHeight="1" x14ac:dyDescent="0.2">
      <c r="AX7520" s="78"/>
    </row>
    <row r="7521" spans="50:50" ht="0" hidden="1" customHeight="1" x14ac:dyDescent="0.2">
      <c r="AX7521" s="78"/>
    </row>
    <row r="7522" spans="50:50" ht="0" hidden="1" customHeight="1" x14ac:dyDescent="0.2">
      <c r="AX7522" s="78"/>
    </row>
    <row r="7523" spans="50:50" ht="0" hidden="1" customHeight="1" x14ac:dyDescent="0.2">
      <c r="AX7523" s="78"/>
    </row>
    <row r="7524" spans="50:50" ht="0" hidden="1" customHeight="1" x14ac:dyDescent="0.2">
      <c r="AX7524" s="78"/>
    </row>
    <row r="7525" spans="50:50" ht="0" hidden="1" customHeight="1" x14ac:dyDescent="0.2">
      <c r="AX7525" s="78"/>
    </row>
    <row r="7526" spans="50:50" ht="0" hidden="1" customHeight="1" x14ac:dyDescent="0.2">
      <c r="AX7526" s="78"/>
    </row>
    <row r="7527" spans="50:50" ht="0" hidden="1" customHeight="1" x14ac:dyDescent="0.2">
      <c r="AX7527" s="78"/>
    </row>
    <row r="7528" spans="50:50" ht="0" hidden="1" customHeight="1" x14ac:dyDescent="0.2">
      <c r="AX7528" s="78"/>
    </row>
    <row r="7529" spans="50:50" ht="0" hidden="1" customHeight="1" x14ac:dyDescent="0.2">
      <c r="AX7529" s="78"/>
    </row>
    <row r="7530" spans="50:50" ht="0" hidden="1" customHeight="1" x14ac:dyDescent="0.2">
      <c r="AX7530" s="78"/>
    </row>
    <row r="7531" spans="50:50" ht="0" hidden="1" customHeight="1" x14ac:dyDescent="0.2">
      <c r="AX7531" s="78"/>
    </row>
    <row r="7532" spans="50:50" ht="0" hidden="1" customHeight="1" x14ac:dyDescent="0.2">
      <c r="AX7532" s="78"/>
    </row>
    <row r="7533" spans="50:50" ht="0" hidden="1" customHeight="1" x14ac:dyDescent="0.2">
      <c r="AX7533" s="78"/>
    </row>
    <row r="7534" spans="50:50" ht="0" hidden="1" customHeight="1" x14ac:dyDescent="0.2">
      <c r="AX7534" s="78"/>
    </row>
    <row r="7535" spans="50:50" ht="0" hidden="1" customHeight="1" x14ac:dyDescent="0.2">
      <c r="AX7535" s="78"/>
    </row>
    <row r="7536" spans="50:50" ht="0" hidden="1" customHeight="1" x14ac:dyDescent="0.2">
      <c r="AX7536" s="78"/>
    </row>
    <row r="7537" spans="50:50" ht="0" hidden="1" customHeight="1" x14ac:dyDescent="0.2">
      <c r="AX7537" s="78"/>
    </row>
    <row r="7538" spans="50:50" ht="0" hidden="1" customHeight="1" x14ac:dyDescent="0.2">
      <c r="AX7538" s="78"/>
    </row>
    <row r="7539" spans="50:50" ht="0" hidden="1" customHeight="1" x14ac:dyDescent="0.2">
      <c r="AX7539" s="78"/>
    </row>
    <row r="7540" spans="50:50" ht="0" hidden="1" customHeight="1" x14ac:dyDescent="0.2">
      <c r="AX7540" s="78"/>
    </row>
    <row r="7541" spans="50:50" ht="0" hidden="1" customHeight="1" x14ac:dyDescent="0.2">
      <c r="AX7541" s="78"/>
    </row>
    <row r="7542" spans="50:50" ht="0" hidden="1" customHeight="1" x14ac:dyDescent="0.2">
      <c r="AX7542" s="78"/>
    </row>
    <row r="7543" spans="50:50" ht="0" hidden="1" customHeight="1" x14ac:dyDescent="0.2">
      <c r="AX7543" s="78"/>
    </row>
    <row r="7544" spans="50:50" ht="0" hidden="1" customHeight="1" x14ac:dyDescent="0.2">
      <c r="AX7544" s="78"/>
    </row>
    <row r="7545" spans="50:50" ht="0" hidden="1" customHeight="1" x14ac:dyDescent="0.2">
      <c r="AX7545" s="78"/>
    </row>
    <row r="7546" spans="50:50" ht="0" hidden="1" customHeight="1" x14ac:dyDescent="0.2">
      <c r="AX7546" s="78"/>
    </row>
    <row r="7547" spans="50:50" ht="0" hidden="1" customHeight="1" x14ac:dyDescent="0.2">
      <c r="AX7547" s="78"/>
    </row>
    <row r="7548" spans="50:50" ht="0" hidden="1" customHeight="1" x14ac:dyDescent="0.2">
      <c r="AX7548" s="78"/>
    </row>
    <row r="7549" spans="50:50" ht="0" hidden="1" customHeight="1" x14ac:dyDescent="0.2">
      <c r="AX7549" s="78"/>
    </row>
    <row r="7550" spans="50:50" ht="0" hidden="1" customHeight="1" x14ac:dyDescent="0.2">
      <c r="AX7550" s="78"/>
    </row>
    <row r="7551" spans="50:50" ht="0" hidden="1" customHeight="1" x14ac:dyDescent="0.2">
      <c r="AX7551" s="78"/>
    </row>
    <row r="7552" spans="50:50" ht="0" hidden="1" customHeight="1" x14ac:dyDescent="0.2">
      <c r="AX7552" s="78"/>
    </row>
    <row r="7553" spans="50:50" ht="0" hidden="1" customHeight="1" x14ac:dyDescent="0.2">
      <c r="AX7553" s="78"/>
    </row>
    <row r="7554" spans="50:50" ht="0" hidden="1" customHeight="1" x14ac:dyDescent="0.2">
      <c r="AX7554" s="78"/>
    </row>
    <row r="7555" spans="50:50" ht="0" hidden="1" customHeight="1" x14ac:dyDescent="0.2">
      <c r="AX7555" s="78"/>
    </row>
    <row r="7556" spans="50:50" ht="0" hidden="1" customHeight="1" x14ac:dyDescent="0.2">
      <c r="AX7556" s="78"/>
    </row>
    <row r="7557" spans="50:50" ht="0" hidden="1" customHeight="1" x14ac:dyDescent="0.2">
      <c r="AX7557" s="78"/>
    </row>
    <row r="7558" spans="50:50" ht="0" hidden="1" customHeight="1" x14ac:dyDescent="0.2">
      <c r="AX7558" s="78"/>
    </row>
    <row r="7559" spans="50:50" ht="0" hidden="1" customHeight="1" x14ac:dyDescent="0.2">
      <c r="AX7559" s="78"/>
    </row>
    <row r="7560" spans="50:50" ht="0" hidden="1" customHeight="1" x14ac:dyDescent="0.2">
      <c r="AX7560" s="78"/>
    </row>
    <row r="7561" spans="50:50" ht="0" hidden="1" customHeight="1" x14ac:dyDescent="0.2">
      <c r="AX7561" s="78"/>
    </row>
    <row r="7562" spans="50:50" ht="0" hidden="1" customHeight="1" x14ac:dyDescent="0.2">
      <c r="AX7562" s="78"/>
    </row>
    <row r="7563" spans="50:50" ht="0" hidden="1" customHeight="1" x14ac:dyDescent="0.2">
      <c r="AX7563" s="78"/>
    </row>
    <row r="7564" spans="50:50" ht="0" hidden="1" customHeight="1" x14ac:dyDescent="0.2">
      <c r="AX7564" s="78"/>
    </row>
    <row r="7565" spans="50:50" ht="0" hidden="1" customHeight="1" x14ac:dyDescent="0.2">
      <c r="AX7565" s="78"/>
    </row>
    <row r="7566" spans="50:50" ht="0" hidden="1" customHeight="1" x14ac:dyDescent="0.2">
      <c r="AX7566" s="78"/>
    </row>
    <row r="7567" spans="50:50" ht="0" hidden="1" customHeight="1" x14ac:dyDescent="0.2">
      <c r="AX7567" s="78"/>
    </row>
    <row r="7568" spans="50:50" ht="0" hidden="1" customHeight="1" x14ac:dyDescent="0.2">
      <c r="AX7568" s="78"/>
    </row>
    <row r="7569" spans="50:50" ht="0" hidden="1" customHeight="1" x14ac:dyDescent="0.2">
      <c r="AX7569" s="78"/>
    </row>
    <row r="7570" spans="50:50" ht="0" hidden="1" customHeight="1" x14ac:dyDescent="0.2">
      <c r="AX7570" s="78"/>
    </row>
    <row r="7571" spans="50:50" ht="0" hidden="1" customHeight="1" x14ac:dyDescent="0.2">
      <c r="AX7571" s="78"/>
    </row>
    <row r="7572" spans="50:50" ht="0" hidden="1" customHeight="1" x14ac:dyDescent="0.2">
      <c r="AX7572" s="78"/>
    </row>
    <row r="7573" spans="50:50" ht="0" hidden="1" customHeight="1" x14ac:dyDescent="0.2">
      <c r="AX7573" s="78"/>
    </row>
    <row r="7574" spans="50:50" ht="0" hidden="1" customHeight="1" x14ac:dyDescent="0.2">
      <c r="AX7574" s="78"/>
    </row>
    <row r="7575" spans="50:50" ht="0" hidden="1" customHeight="1" x14ac:dyDescent="0.2">
      <c r="AX7575" s="78"/>
    </row>
    <row r="7576" spans="50:50" ht="0" hidden="1" customHeight="1" x14ac:dyDescent="0.2">
      <c r="AX7576" s="78"/>
    </row>
    <row r="7577" spans="50:50" ht="0" hidden="1" customHeight="1" x14ac:dyDescent="0.2">
      <c r="AX7577" s="78"/>
    </row>
    <row r="7578" spans="50:50" ht="0" hidden="1" customHeight="1" x14ac:dyDescent="0.2">
      <c r="AX7578" s="78"/>
    </row>
    <row r="7579" spans="50:50" ht="0" hidden="1" customHeight="1" x14ac:dyDescent="0.2">
      <c r="AX7579" s="78"/>
    </row>
    <row r="7580" spans="50:50" ht="0" hidden="1" customHeight="1" x14ac:dyDescent="0.2">
      <c r="AX7580" s="78"/>
    </row>
    <row r="7581" spans="50:50" ht="0" hidden="1" customHeight="1" x14ac:dyDescent="0.2">
      <c r="AX7581" s="78"/>
    </row>
    <row r="7582" spans="50:50" ht="0" hidden="1" customHeight="1" x14ac:dyDescent="0.2">
      <c r="AX7582" s="78"/>
    </row>
    <row r="7583" spans="50:50" ht="0" hidden="1" customHeight="1" x14ac:dyDescent="0.2">
      <c r="AX7583" s="78"/>
    </row>
    <row r="7584" spans="50:50" ht="0" hidden="1" customHeight="1" x14ac:dyDescent="0.2">
      <c r="AX7584" s="78"/>
    </row>
    <row r="7585" spans="50:50" ht="0" hidden="1" customHeight="1" x14ac:dyDescent="0.2">
      <c r="AX7585" s="78"/>
    </row>
    <row r="7586" spans="50:50" ht="0" hidden="1" customHeight="1" x14ac:dyDescent="0.2">
      <c r="AX7586" s="78"/>
    </row>
    <row r="7587" spans="50:50" ht="0" hidden="1" customHeight="1" x14ac:dyDescent="0.2">
      <c r="AX7587" s="78"/>
    </row>
    <row r="7588" spans="50:50" ht="0" hidden="1" customHeight="1" x14ac:dyDescent="0.2">
      <c r="AX7588" s="78"/>
    </row>
    <row r="7589" spans="50:50" ht="0" hidden="1" customHeight="1" x14ac:dyDescent="0.2">
      <c r="AX7589" s="78"/>
    </row>
    <row r="7590" spans="50:50" ht="0" hidden="1" customHeight="1" x14ac:dyDescent="0.2">
      <c r="AX7590" s="78"/>
    </row>
    <row r="7591" spans="50:50" ht="0" hidden="1" customHeight="1" x14ac:dyDescent="0.2">
      <c r="AX7591" s="78"/>
    </row>
    <row r="7592" spans="50:50" ht="0" hidden="1" customHeight="1" x14ac:dyDescent="0.2">
      <c r="AX7592" s="78"/>
    </row>
    <row r="7593" spans="50:50" ht="0" hidden="1" customHeight="1" x14ac:dyDescent="0.2">
      <c r="AX7593" s="78"/>
    </row>
    <row r="7594" spans="50:50" ht="0" hidden="1" customHeight="1" x14ac:dyDescent="0.2">
      <c r="AX7594" s="78"/>
    </row>
    <row r="7595" spans="50:50" ht="0" hidden="1" customHeight="1" x14ac:dyDescent="0.2">
      <c r="AX7595" s="78"/>
    </row>
    <row r="7596" spans="50:50" ht="0" hidden="1" customHeight="1" x14ac:dyDescent="0.2">
      <c r="AX7596" s="78"/>
    </row>
    <row r="7597" spans="50:50" ht="0" hidden="1" customHeight="1" x14ac:dyDescent="0.2">
      <c r="AX7597" s="78"/>
    </row>
    <row r="7598" spans="50:50" ht="0" hidden="1" customHeight="1" x14ac:dyDescent="0.2">
      <c r="AX7598" s="78"/>
    </row>
    <row r="7599" spans="50:50" ht="0" hidden="1" customHeight="1" x14ac:dyDescent="0.2">
      <c r="AX7599" s="78"/>
    </row>
    <row r="7600" spans="50:50" ht="0" hidden="1" customHeight="1" x14ac:dyDescent="0.2">
      <c r="AX7600" s="78"/>
    </row>
    <row r="7601" spans="50:50" ht="0" hidden="1" customHeight="1" x14ac:dyDescent="0.2">
      <c r="AX7601" s="78"/>
    </row>
    <row r="7602" spans="50:50" ht="0" hidden="1" customHeight="1" x14ac:dyDescent="0.2">
      <c r="AX7602" s="78"/>
    </row>
    <row r="7603" spans="50:50" ht="0" hidden="1" customHeight="1" x14ac:dyDescent="0.2">
      <c r="AX7603" s="78"/>
    </row>
    <row r="7604" spans="50:50" ht="0" hidden="1" customHeight="1" x14ac:dyDescent="0.2">
      <c r="AX7604" s="78"/>
    </row>
    <row r="7605" spans="50:50" ht="0" hidden="1" customHeight="1" x14ac:dyDescent="0.2">
      <c r="AX7605" s="78"/>
    </row>
    <row r="7606" spans="50:50" ht="0" hidden="1" customHeight="1" x14ac:dyDescent="0.2">
      <c r="AX7606" s="78"/>
    </row>
    <row r="7607" spans="50:50" ht="0" hidden="1" customHeight="1" x14ac:dyDescent="0.2">
      <c r="AX7607" s="78"/>
    </row>
    <row r="7608" spans="50:50" ht="0" hidden="1" customHeight="1" x14ac:dyDescent="0.2">
      <c r="AX7608" s="78"/>
    </row>
    <row r="7609" spans="50:50" ht="0" hidden="1" customHeight="1" x14ac:dyDescent="0.2">
      <c r="AX7609" s="78"/>
    </row>
    <row r="7610" spans="50:50" ht="0" hidden="1" customHeight="1" x14ac:dyDescent="0.2">
      <c r="AX7610" s="78"/>
    </row>
    <row r="7611" spans="50:50" ht="0" hidden="1" customHeight="1" x14ac:dyDescent="0.2">
      <c r="AX7611" s="78"/>
    </row>
    <row r="7612" spans="50:50" ht="0" hidden="1" customHeight="1" x14ac:dyDescent="0.2">
      <c r="AX7612" s="78"/>
    </row>
    <row r="7613" spans="50:50" ht="0" hidden="1" customHeight="1" x14ac:dyDescent="0.2">
      <c r="AX7613" s="78"/>
    </row>
    <row r="7614" spans="50:50" ht="0" hidden="1" customHeight="1" x14ac:dyDescent="0.2">
      <c r="AX7614" s="78"/>
    </row>
    <row r="7615" spans="50:50" ht="0" hidden="1" customHeight="1" x14ac:dyDescent="0.2">
      <c r="AX7615" s="78"/>
    </row>
    <row r="7616" spans="50:50" ht="0" hidden="1" customHeight="1" x14ac:dyDescent="0.2">
      <c r="AX7616" s="78"/>
    </row>
    <row r="7617" spans="50:50" ht="0" hidden="1" customHeight="1" x14ac:dyDescent="0.2">
      <c r="AX7617" s="78"/>
    </row>
    <row r="7618" spans="50:50" ht="0" hidden="1" customHeight="1" x14ac:dyDescent="0.2">
      <c r="AX7618" s="78"/>
    </row>
    <row r="7619" spans="50:50" ht="0" hidden="1" customHeight="1" x14ac:dyDescent="0.2">
      <c r="AX7619" s="78"/>
    </row>
    <row r="7620" spans="50:50" ht="0" hidden="1" customHeight="1" x14ac:dyDescent="0.2">
      <c r="AX7620" s="78"/>
    </row>
    <row r="7621" spans="50:50" ht="0" hidden="1" customHeight="1" x14ac:dyDescent="0.2">
      <c r="AX7621" s="78"/>
    </row>
    <row r="7622" spans="50:50" ht="0" hidden="1" customHeight="1" x14ac:dyDescent="0.2">
      <c r="AX7622" s="78"/>
    </row>
    <row r="7623" spans="50:50" ht="0" hidden="1" customHeight="1" x14ac:dyDescent="0.2">
      <c r="AX7623" s="78"/>
    </row>
    <row r="7624" spans="50:50" ht="0" hidden="1" customHeight="1" x14ac:dyDescent="0.2">
      <c r="AX7624" s="78"/>
    </row>
    <row r="7625" spans="50:50" ht="0" hidden="1" customHeight="1" x14ac:dyDescent="0.2">
      <c r="AX7625" s="78"/>
    </row>
    <row r="7626" spans="50:50" ht="0" hidden="1" customHeight="1" x14ac:dyDescent="0.2">
      <c r="AX7626" s="78"/>
    </row>
    <row r="7627" spans="50:50" ht="0" hidden="1" customHeight="1" x14ac:dyDescent="0.2">
      <c r="AX7627" s="78"/>
    </row>
    <row r="7628" spans="50:50" ht="0" hidden="1" customHeight="1" x14ac:dyDescent="0.2">
      <c r="AX7628" s="78"/>
    </row>
    <row r="7629" spans="50:50" ht="0" hidden="1" customHeight="1" x14ac:dyDescent="0.2">
      <c r="AX7629" s="78"/>
    </row>
    <row r="7630" spans="50:50" ht="0" hidden="1" customHeight="1" x14ac:dyDescent="0.2">
      <c r="AX7630" s="78"/>
    </row>
    <row r="7631" spans="50:50" ht="0" hidden="1" customHeight="1" x14ac:dyDescent="0.2">
      <c r="AX7631" s="78"/>
    </row>
    <row r="7632" spans="50:50" ht="0" hidden="1" customHeight="1" x14ac:dyDescent="0.2">
      <c r="AX7632" s="78"/>
    </row>
    <row r="7633" spans="50:50" ht="0" hidden="1" customHeight="1" x14ac:dyDescent="0.2">
      <c r="AX7633" s="78"/>
    </row>
    <row r="7634" spans="50:50" ht="0" hidden="1" customHeight="1" x14ac:dyDescent="0.2">
      <c r="AX7634" s="78"/>
    </row>
    <row r="7635" spans="50:50" ht="0" hidden="1" customHeight="1" x14ac:dyDescent="0.2">
      <c r="AX7635" s="78"/>
    </row>
    <row r="7636" spans="50:50" ht="0" hidden="1" customHeight="1" x14ac:dyDescent="0.2">
      <c r="AX7636" s="78"/>
    </row>
    <row r="7637" spans="50:50" ht="0" hidden="1" customHeight="1" x14ac:dyDescent="0.2">
      <c r="AX7637" s="78"/>
    </row>
    <row r="7638" spans="50:50" ht="0" hidden="1" customHeight="1" x14ac:dyDescent="0.2">
      <c r="AX7638" s="78"/>
    </row>
    <row r="7639" spans="50:50" ht="0" hidden="1" customHeight="1" x14ac:dyDescent="0.2">
      <c r="AX7639" s="78"/>
    </row>
    <row r="7640" spans="50:50" ht="0" hidden="1" customHeight="1" x14ac:dyDescent="0.2">
      <c r="AX7640" s="78"/>
    </row>
    <row r="7641" spans="50:50" ht="0" hidden="1" customHeight="1" x14ac:dyDescent="0.2">
      <c r="AX7641" s="78"/>
    </row>
    <row r="7642" spans="50:50" ht="0" hidden="1" customHeight="1" x14ac:dyDescent="0.2">
      <c r="AX7642" s="78"/>
    </row>
    <row r="7643" spans="50:50" ht="0" hidden="1" customHeight="1" x14ac:dyDescent="0.2">
      <c r="AX7643" s="78"/>
    </row>
    <row r="7644" spans="50:50" ht="0" hidden="1" customHeight="1" x14ac:dyDescent="0.2">
      <c r="AX7644" s="78"/>
    </row>
    <row r="7645" spans="50:50" ht="0" hidden="1" customHeight="1" x14ac:dyDescent="0.2">
      <c r="AX7645" s="78"/>
    </row>
    <row r="7646" spans="50:50" ht="0" hidden="1" customHeight="1" x14ac:dyDescent="0.2">
      <c r="AX7646" s="78"/>
    </row>
    <row r="7647" spans="50:50" ht="0" hidden="1" customHeight="1" x14ac:dyDescent="0.2">
      <c r="AX7647" s="78"/>
    </row>
    <row r="7648" spans="50:50" ht="0" hidden="1" customHeight="1" x14ac:dyDescent="0.2">
      <c r="AX7648" s="78"/>
    </row>
    <row r="7649" spans="50:50" ht="0" hidden="1" customHeight="1" x14ac:dyDescent="0.2">
      <c r="AX7649" s="78"/>
    </row>
    <row r="7650" spans="50:50" ht="0" hidden="1" customHeight="1" x14ac:dyDescent="0.2">
      <c r="AX7650" s="78"/>
    </row>
    <row r="7651" spans="50:50" ht="0" hidden="1" customHeight="1" x14ac:dyDescent="0.2">
      <c r="AX7651" s="78"/>
    </row>
    <row r="7652" spans="50:50" ht="0" hidden="1" customHeight="1" x14ac:dyDescent="0.2">
      <c r="AX7652" s="78"/>
    </row>
    <row r="7653" spans="50:50" ht="0" hidden="1" customHeight="1" x14ac:dyDescent="0.2">
      <c r="AX7653" s="78"/>
    </row>
    <row r="7654" spans="50:50" ht="0" hidden="1" customHeight="1" x14ac:dyDescent="0.2">
      <c r="AX7654" s="78"/>
    </row>
    <row r="7655" spans="50:50" ht="0" hidden="1" customHeight="1" x14ac:dyDescent="0.2">
      <c r="AX7655" s="78"/>
    </row>
    <row r="7656" spans="50:50" ht="0" hidden="1" customHeight="1" x14ac:dyDescent="0.2">
      <c r="AX7656" s="78"/>
    </row>
    <row r="7657" spans="50:50" ht="0" hidden="1" customHeight="1" x14ac:dyDescent="0.2">
      <c r="AX7657" s="78"/>
    </row>
    <row r="7658" spans="50:50" ht="0" hidden="1" customHeight="1" x14ac:dyDescent="0.2">
      <c r="AX7658" s="78"/>
    </row>
    <row r="7659" spans="50:50" ht="0" hidden="1" customHeight="1" x14ac:dyDescent="0.2">
      <c r="AX7659" s="78"/>
    </row>
    <row r="7660" spans="50:50" ht="0" hidden="1" customHeight="1" x14ac:dyDescent="0.2">
      <c r="AX7660" s="78"/>
    </row>
    <row r="7661" spans="50:50" ht="0" hidden="1" customHeight="1" x14ac:dyDescent="0.2">
      <c r="AX7661" s="78"/>
    </row>
    <row r="7662" spans="50:50" ht="0" hidden="1" customHeight="1" x14ac:dyDescent="0.2">
      <c r="AX7662" s="78"/>
    </row>
    <row r="7663" spans="50:50" ht="0" hidden="1" customHeight="1" x14ac:dyDescent="0.2">
      <c r="AX7663" s="78"/>
    </row>
    <row r="7664" spans="50:50" ht="0" hidden="1" customHeight="1" x14ac:dyDescent="0.2">
      <c r="AX7664" s="78"/>
    </row>
    <row r="7665" spans="50:50" ht="0" hidden="1" customHeight="1" x14ac:dyDescent="0.2">
      <c r="AX7665" s="78"/>
    </row>
    <row r="7666" spans="50:50" ht="0" hidden="1" customHeight="1" x14ac:dyDescent="0.2">
      <c r="AX7666" s="78"/>
    </row>
    <row r="7667" spans="50:50" ht="0" hidden="1" customHeight="1" x14ac:dyDescent="0.2">
      <c r="AX7667" s="78"/>
    </row>
    <row r="7668" spans="50:50" ht="0" hidden="1" customHeight="1" x14ac:dyDescent="0.2">
      <c r="AX7668" s="78"/>
    </row>
    <row r="7669" spans="50:50" ht="0" hidden="1" customHeight="1" x14ac:dyDescent="0.2">
      <c r="AX7669" s="78"/>
    </row>
    <row r="7670" spans="50:50" ht="0" hidden="1" customHeight="1" x14ac:dyDescent="0.2">
      <c r="AX7670" s="78"/>
    </row>
    <row r="7671" spans="50:50" ht="0" hidden="1" customHeight="1" x14ac:dyDescent="0.2">
      <c r="AX7671" s="78"/>
    </row>
    <row r="7672" spans="50:50" ht="0" hidden="1" customHeight="1" x14ac:dyDescent="0.2">
      <c r="AX7672" s="78"/>
    </row>
    <row r="7673" spans="50:50" ht="0" hidden="1" customHeight="1" x14ac:dyDescent="0.2">
      <c r="AX7673" s="78"/>
    </row>
    <row r="7674" spans="50:50" ht="0" hidden="1" customHeight="1" x14ac:dyDescent="0.2">
      <c r="AX7674" s="78"/>
    </row>
    <row r="7675" spans="50:50" ht="0" hidden="1" customHeight="1" x14ac:dyDescent="0.2">
      <c r="AX7675" s="78"/>
    </row>
    <row r="7676" spans="50:50" ht="0" hidden="1" customHeight="1" x14ac:dyDescent="0.2">
      <c r="AX7676" s="78"/>
    </row>
    <row r="7677" spans="50:50" ht="0" hidden="1" customHeight="1" x14ac:dyDescent="0.2">
      <c r="AX7677" s="78"/>
    </row>
    <row r="7678" spans="50:50" ht="0" hidden="1" customHeight="1" x14ac:dyDescent="0.2">
      <c r="AX7678" s="78"/>
    </row>
    <row r="7679" spans="50:50" ht="0" hidden="1" customHeight="1" x14ac:dyDescent="0.2">
      <c r="AX7679" s="78"/>
    </row>
    <row r="7680" spans="50:50" ht="0" hidden="1" customHeight="1" x14ac:dyDescent="0.2">
      <c r="AX7680" s="78"/>
    </row>
    <row r="7681" spans="50:50" ht="0" hidden="1" customHeight="1" x14ac:dyDescent="0.2">
      <c r="AX7681" s="78"/>
    </row>
    <row r="7682" spans="50:50" ht="0" hidden="1" customHeight="1" x14ac:dyDescent="0.2">
      <c r="AX7682" s="78"/>
    </row>
    <row r="7683" spans="50:50" ht="0" hidden="1" customHeight="1" x14ac:dyDescent="0.2">
      <c r="AX7683" s="78"/>
    </row>
    <row r="7684" spans="50:50" ht="0" hidden="1" customHeight="1" x14ac:dyDescent="0.2">
      <c r="AX7684" s="78"/>
    </row>
    <row r="7685" spans="50:50" ht="0" hidden="1" customHeight="1" x14ac:dyDescent="0.2">
      <c r="AX7685" s="78"/>
    </row>
    <row r="7686" spans="50:50" ht="0" hidden="1" customHeight="1" x14ac:dyDescent="0.2">
      <c r="AX7686" s="78"/>
    </row>
    <row r="7687" spans="50:50" ht="0" hidden="1" customHeight="1" x14ac:dyDescent="0.2">
      <c r="AX7687" s="78"/>
    </row>
    <row r="7688" spans="50:50" ht="0" hidden="1" customHeight="1" x14ac:dyDescent="0.2">
      <c r="AX7688" s="78"/>
    </row>
    <row r="7689" spans="50:50" ht="0" hidden="1" customHeight="1" x14ac:dyDescent="0.2">
      <c r="AX7689" s="78"/>
    </row>
    <row r="7690" spans="50:50" ht="0" hidden="1" customHeight="1" x14ac:dyDescent="0.2">
      <c r="AX7690" s="78"/>
    </row>
    <row r="7691" spans="50:50" ht="0" hidden="1" customHeight="1" x14ac:dyDescent="0.2">
      <c r="AX7691" s="78"/>
    </row>
    <row r="7692" spans="50:50" ht="0" hidden="1" customHeight="1" x14ac:dyDescent="0.2">
      <c r="AX7692" s="78"/>
    </row>
    <row r="7693" spans="50:50" ht="0" hidden="1" customHeight="1" x14ac:dyDescent="0.2">
      <c r="AX7693" s="78"/>
    </row>
    <row r="7694" spans="50:50" ht="0" hidden="1" customHeight="1" x14ac:dyDescent="0.2">
      <c r="AX7694" s="78"/>
    </row>
    <row r="7695" spans="50:50" ht="0" hidden="1" customHeight="1" x14ac:dyDescent="0.2">
      <c r="AX7695" s="78"/>
    </row>
    <row r="7696" spans="50:50" ht="0" hidden="1" customHeight="1" x14ac:dyDescent="0.2">
      <c r="AX7696" s="78"/>
    </row>
    <row r="7697" spans="50:50" ht="0" hidden="1" customHeight="1" x14ac:dyDescent="0.2">
      <c r="AX7697" s="78"/>
    </row>
    <row r="7698" spans="50:50" ht="0" hidden="1" customHeight="1" x14ac:dyDescent="0.2">
      <c r="AX7698" s="78"/>
    </row>
    <row r="7699" spans="50:50" ht="0" hidden="1" customHeight="1" x14ac:dyDescent="0.2">
      <c r="AX7699" s="78"/>
    </row>
    <row r="7700" spans="50:50" ht="0" hidden="1" customHeight="1" x14ac:dyDescent="0.2">
      <c r="AX7700" s="78"/>
    </row>
    <row r="7701" spans="50:50" ht="0" hidden="1" customHeight="1" x14ac:dyDescent="0.2">
      <c r="AX7701" s="78"/>
    </row>
    <row r="7702" spans="50:50" ht="0" hidden="1" customHeight="1" x14ac:dyDescent="0.2">
      <c r="AX7702" s="78"/>
    </row>
    <row r="7703" spans="50:50" ht="0" hidden="1" customHeight="1" x14ac:dyDescent="0.2">
      <c r="AX7703" s="78"/>
    </row>
    <row r="7704" spans="50:50" ht="0" hidden="1" customHeight="1" x14ac:dyDescent="0.2">
      <c r="AX7704" s="78"/>
    </row>
    <row r="7705" spans="50:50" ht="0" hidden="1" customHeight="1" x14ac:dyDescent="0.2">
      <c r="AX7705" s="78"/>
    </row>
    <row r="7706" spans="50:50" ht="0" hidden="1" customHeight="1" x14ac:dyDescent="0.2">
      <c r="AX7706" s="78"/>
    </row>
    <row r="7707" spans="50:50" ht="0" hidden="1" customHeight="1" x14ac:dyDescent="0.2">
      <c r="AX7707" s="78"/>
    </row>
    <row r="7708" spans="50:50" ht="0" hidden="1" customHeight="1" x14ac:dyDescent="0.2">
      <c r="AX7708" s="78"/>
    </row>
    <row r="7709" spans="50:50" ht="0" hidden="1" customHeight="1" x14ac:dyDescent="0.2">
      <c r="AX7709" s="78"/>
    </row>
    <row r="7710" spans="50:50" ht="0" hidden="1" customHeight="1" x14ac:dyDescent="0.2">
      <c r="AX7710" s="78"/>
    </row>
    <row r="7711" spans="50:50" ht="0" hidden="1" customHeight="1" x14ac:dyDescent="0.2">
      <c r="AX7711" s="78"/>
    </row>
    <row r="7712" spans="50:50" ht="0" hidden="1" customHeight="1" x14ac:dyDescent="0.2">
      <c r="AX7712" s="78"/>
    </row>
    <row r="7713" spans="50:50" ht="0" hidden="1" customHeight="1" x14ac:dyDescent="0.2">
      <c r="AX7713" s="78"/>
    </row>
    <row r="7714" spans="50:50" ht="0" hidden="1" customHeight="1" x14ac:dyDescent="0.2">
      <c r="AX7714" s="78"/>
    </row>
    <row r="7715" spans="50:50" ht="0" hidden="1" customHeight="1" x14ac:dyDescent="0.2">
      <c r="AX7715" s="78"/>
    </row>
    <row r="7716" spans="50:50" ht="0" hidden="1" customHeight="1" x14ac:dyDescent="0.2">
      <c r="AX7716" s="78"/>
    </row>
    <row r="7717" spans="50:50" ht="0" hidden="1" customHeight="1" x14ac:dyDescent="0.2">
      <c r="AX7717" s="78"/>
    </row>
    <row r="7718" spans="50:50" ht="0" hidden="1" customHeight="1" x14ac:dyDescent="0.2">
      <c r="AX7718" s="78"/>
    </row>
    <row r="7719" spans="50:50" ht="0" hidden="1" customHeight="1" x14ac:dyDescent="0.2">
      <c r="AX7719" s="78"/>
    </row>
    <row r="7720" spans="50:50" ht="0" hidden="1" customHeight="1" x14ac:dyDescent="0.2">
      <c r="AX7720" s="78"/>
    </row>
    <row r="7721" spans="50:50" ht="0" hidden="1" customHeight="1" x14ac:dyDescent="0.2">
      <c r="AX7721" s="78"/>
    </row>
    <row r="7722" spans="50:50" ht="0" hidden="1" customHeight="1" x14ac:dyDescent="0.2">
      <c r="AX7722" s="78"/>
    </row>
    <row r="7723" spans="50:50" ht="0" hidden="1" customHeight="1" x14ac:dyDescent="0.2">
      <c r="AX7723" s="78"/>
    </row>
    <row r="7724" spans="50:50" ht="0" hidden="1" customHeight="1" x14ac:dyDescent="0.2">
      <c r="AX7724" s="78"/>
    </row>
    <row r="7725" spans="50:50" ht="0" hidden="1" customHeight="1" x14ac:dyDescent="0.2">
      <c r="AX7725" s="78"/>
    </row>
    <row r="7726" spans="50:50" ht="0" hidden="1" customHeight="1" x14ac:dyDescent="0.2">
      <c r="AX7726" s="78"/>
    </row>
    <row r="7727" spans="50:50" ht="0" hidden="1" customHeight="1" x14ac:dyDescent="0.2">
      <c r="AX7727" s="78"/>
    </row>
    <row r="7728" spans="50:50" ht="0" hidden="1" customHeight="1" x14ac:dyDescent="0.2">
      <c r="AX7728" s="78"/>
    </row>
    <row r="7729" spans="50:50" ht="0" hidden="1" customHeight="1" x14ac:dyDescent="0.2">
      <c r="AX7729" s="78"/>
    </row>
    <row r="7730" spans="50:50" ht="0" hidden="1" customHeight="1" x14ac:dyDescent="0.2">
      <c r="AX7730" s="78"/>
    </row>
    <row r="7731" spans="50:50" ht="0" hidden="1" customHeight="1" x14ac:dyDescent="0.2">
      <c r="AX7731" s="78"/>
    </row>
    <row r="7732" spans="50:50" ht="0" hidden="1" customHeight="1" x14ac:dyDescent="0.2">
      <c r="AX7732" s="78"/>
    </row>
    <row r="7733" spans="50:50" ht="0" hidden="1" customHeight="1" x14ac:dyDescent="0.2">
      <c r="AX7733" s="78"/>
    </row>
    <row r="7734" spans="50:50" ht="0" hidden="1" customHeight="1" x14ac:dyDescent="0.2">
      <c r="AX7734" s="78"/>
    </row>
    <row r="7735" spans="50:50" ht="0" hidden="1" customHeight="1" x14ac:dyDescent="0.2">
      <c r="AX7735" s="78"/>
    </row>
    <row r="7736" spans="50:50" ht="0" hidden="1" customHeight="1" x14ac:dyDescent="0.2">
      <c r="AX7736" s="78"/>
    </row>
    <row r="7737" spans="50:50" ht="0" hidden="1" customHeight="1" x14ac:dyDescent="0.2">
      <c r="AX7737" s="78"/>
    </row>
    <row r="7738" spans="50:50" ht="0" hidden="1" customHeight="1" x14ac:dyDescent="0.2">
      <c r="AX7738" s="78"/>
    </row>
    <row r="7739" spans="50:50" ht="0" hidden="1" customHeight="1" x14ac:dyDescent="0.2">
      <c r="AX7739" s="78"/>
    </row>
    <row r="7740" spans="50:50" ht="0" hidden="1" customHeight="1" x14ac:dyDescent="0.2">
      <c r="AX7740" s="78"/>
    </row>
    <row r="7741" spans="50:50" ht="0" hidden="1" customHeight="1" x14ac:dyDescent="0.2">
      <c r="AX7741" s="78"/>
    </row>
    <row r="7742" spans="50:50" ht="0" hidden="1" customHeight="1" x14ac:dyDescent="0.2">
      <c r="AX7742" s="78"/>
    </row>
    <row r="7743" spans="50:50" ht="0" hidden="1" customHeight="1" x14ac:dyDescent="0.2">
      <c r="AX7743" s="78"/>
    </row>
    <row r="7744" spans="50:50" ht="0" hidden="1" customHeight="1" x14ac:dyDescent="0.2">
      <c r="AX7744" s="78"/>
    </row>
    <row r="7745" spans="50:50" ht="0" hidden="1" customHeight="1" x14ac:dyDescent="0.2">
      <c r="AX7745" s="78"/>
    </row>
    <row r="7746" spans="50:50" ht="0" hidden="1" customHeight="1" x14ac:dyDescent="0.2">
      <c r="AX7746" s="78"/>
    </row>
    <row r="7747" spans="50:50" ht="0" hidden="1" customHeight="1" x14ac:dyDescent="0.2">
      <c r="AX7747" s="78"/>
    </row>
    <row r="7748" spans="50:50" ht="0" hidden="1" customHeight="1" x14ac:dyDescent="0.2">
      <c r="AX7748" s="78"/>
    </row>
    <row r="7749" spans="50:50" ht="0" hidden="1" customHeight="1" x14ac:dyDescent="0.2">
      <c r="AX7749" s="78"/>
    </row>
    <row r="7750" spans="50:50" ht="0" hidden="1" customHeight="1" x14ac:dyDescent="0.2">
      <c r="AX7750" s="78"/>
    </row>
    <row r="7751" spans="50:50" ht="0" hidden="1" customHeight="1" x14ac:dyDescent="0.2">
      <c r="AX7751" s="78"/>
    </row>
    <row r="7752" spans="50:50" ht="0" hidden="1" customHeight="1" x14ac:dyDescent="0.2">
      <c r="AX7752" s="78"/>
    </row>
    <row r="7753" spans="50:50" ht="0" hidden="1" customHeight="1" x14ac:dyDescent="0.2">
      <c r="AX7753" s="78"/>
    </row>
    <row r="7754" spans="50:50" ht="0" hidden="1" customHeight="1" x14ac:dyDescent="0.2">
      <c r="AX7754" s="78"/>
    </row>
    <row r="7755" spans="50:50" ht="0" hidden="1" customHeight="1" x14ac:dyDescent="0.2">
      <c r="AX7755" s="78"/>
    </row>
    <row r="7756" spans="50:50" ht="0" hidden="1" customHeight="1" x14ac:dyDescent="0.2">
      <c r="AX7756" s="78"/>
    </row>
    <row r="7757" spans="50:50" ht="0" hidden="1" customHeight="1" x14ac:dyDescent="0.2">
      <c r="AX7757" s="78"/>
    </row>
    <row r="7758" spans="50:50" ht="0" hidden="1" customHeight="1" x14ac:dyDescent="0.2">
      <c r="AX7758" s="78"/>
    </row>
    <row r="7759" spans="50:50" ht="0" hidden="1" customHeight="1" x14ac:dyDescent="0.2">
      <c r="AX7759" s="78"/>
    </row>
    <row r="7760" spans="50:50" ht="0" hidden="1" customHeight="1" x14ac:dyDescent="0.2">
      <c r="AX7760" s="78"/>
    </row>
    <row r="7761" spans="50:50" ht="0" hidden="1" customHeight="1" x14ac:dyDescent="0.2">
      <c r="AX7761" s="78"/>
    </row>
    <row r="7762" spans="50:50" ht="0" hidden="1" customHeight="1" x14ac:dyDescent="0.2">
      <c r="AX7762" s="78"/>
    </row>
    <row r="7763" spans="50:50" ht="0" hidden="1" customHeight="1" x14ac:dyDescent="0.2">
      <c r="AX7763" s="78"/>
    </row>
    <row r="7764" spans="50:50" ht="0" hidden="1" customHeight="1" x14ac:dyDescent="0.2">
      <c r="AX7764" s="78"/>
    </row>
    <row r="7765" spans="50:50" ht="0" hidden="1" customHeight="1" x14ac:dyDescent="0.2">
      <c r="AX7765" s="78"/>
    </row>
    <row r="7766" spans="50:50" ht="0" hidden="1" customHeight="1" x14ac:dyDescent="0.2">
      <c r="AX7766" s="78"/>
    </row>
    <row r="7767" spans="50:50" ht="0" hidden="1" customHeight="1" x14ac:dyDescent="0.2">
      <c r="AX7767" s="78"/>
    </row>
    <row r="7768" spans="50:50" ht="0" hidden="1" customHeight="1" x14ac:dyDescent="0.2">
      <c r="AX7768" s="78"/>
    </row>
    <row r="7769" spans="50:50" ht="0" hidden="1" customHeight="1" x14ac:dyDescent="0.2">
      <c r="AX7769" s="78"/>
    </row>
    <row r="7770" spans="50:50" ht="0" hidden="1" customHeight="1" x14ac:dyDescent="0.2">
      <c r="AX7770" s="78"/>
    </row>
    <row r="7771" spans="50:50" ht="0" hidden="1" customHeight="1" x14ac:dyDescent="0.2">
      <c r="AX7771" s="78"/>
    </row>
    <row r="7772" spans="50:50" ht="0" hidden="1" customHeight="1" x14ac:dyDescent="0.2">
      <c r="AX7772" s="78"/>
    </row>
    <row r="7773" spans="50:50" ht="0" hidden="1" customHeight="1" x14ac:dyDescent="0.2">
      <c r="AX7773" s="78"/>
    </row>
    <row r="7774" spans="50:50" ht="0" hidden="1" customHeight="1" x14ac:dyDescent="0.2">
      <c r="AX7774" s="78"/>
    </row>
    <row r="7775" spans="50:50" ht="0" hidden="1" customHeight="1" x14ac:dyDescent="0.2">
      <c r="AX7775" s="78"/>
    </row>
    <row r="7776" spans="50:50" ht="0" hidden="1" customHeight="1" x14ac:dyDescent="0.2">
      <c r="AX7776" s="78"/>
    </row>
    <row r="7777" spans="50:50" ht="0" hidden="1" customHeight="1" x14ac:dyDescent="0.2">
      <c r="AX7777" s="78"/>
    </row>
    <row r="7778" spans="50:50" ht="0" hidden="1" customHeight="1" x14ac:dyDescent="0.2">
      <c r="AX7778" s="78"/>
    </row>
    <row r="7779" spans="50:50" ht="0" hidden="1" customHeight="1" x14ac:dyDescent="0.2">
      <c r="AX7779" s="78"/>
    </row>
    <row r="7780" spans="50:50" ht="0" hidden="1" customHeight="1" x14ac:dyDescent="0.2">
      <c r="AX7780" s="78"/>
    </row>
    <row r="7781" spans="50:50" ht="0" hidden="1" customHeight="1" x14ac:dyDescent="0.2">
      <c r="AX7781" s="78"/>
    </row>
    <row r="7782" spans="50:50" ht="0" hidden="1" customHeight="1" x14ac:dyDescent="0.2">
      <c r="AX7782" s="78"/>
    </row>
    <row r="7783" spans="50:50" ht="0" hidden="1" customHeight="1" x14ac:dyDescent="0.2">
      <c r="AX7783" s="78"/>
    </row>
    <row r="7784" spans="50:50" ht="0" hidden="1" customHeight="1" x14ac:dyDescent="0.2">
      <c r="AX7784" s="78"/>
    </row>
    <row r="7785" spans="50:50" ht="0" hidden="1" customHeight="1" x14ac:dyDescent="0.2">
      <c r="AX7785" s="78"/>
    </row>
    <row r="7786" spans="50:50" ht="0" hidden="1" customHeight="1" x14ac:dyDescent="0.2">
      <c r="AX7786" s="78"/>
    </row>
    <row r="7787" spans="50:50" ht="0" hidden="1" customHeight="1" x14ac:dyDescent="0.2">
      <c r="AX7787" s="78"/>
    </row>
    <row r="7788" spans="50:50" ht="0" hidden="1" customHeight="1" x14ac:dyDescent="0.2">
      <c r="AX7788" s="78"/>
    </row>
    <row r="7789" spans="50:50" ht="0" hidden="1" customHeight="1" x14ac:dyDescent="0.2">
      <c r="AX7789" s="78"/>
    </row>
    <row r="7790" spans="50:50" ht="0" hidden="1" customHeight="1" x14ac:dyDescent="0.2">
      <c r="AX7790" s="78"/>
    </row>
    <row r="7791" spans="50:50" ht="0" hidden="1" customHeight="1" x14ac:dyDescent="0.2">
      <c r="AX7791" s="78"/>
    </row>
    <row r="7792" spans="50:50" ht="0" hidden="1" customHeight="1" x14ac:dyDescent="0.2">
      <c r="AX7792" s="78"/>
    </row>
    <row r="7793" spans="50:50" ht="0" hidden="1" customHeight="1" x14ac:dyDescent="0.2">
      <c r="AX7793" s="78"/>
    </row>
    <row r="7794" spans="50:50" ht="0" hidden="1" customHeight="1" x14ac:dyDescent="0.2">
      <c r="AX7794" s="78"/>
    </row>
    <row r="7795" spans="50:50" ht="0" hidden="1" customHeight="1" x14ac:dyDescent="0.2">
      <c r="AX7795" s="78"/>
    </row>
    <row r="7796" spans="50:50" ht="0" hidden="1" customHeight="1" x14ac:dyDescent="0.2">
      <c r="AX7796" s="78"/>
    </row>
    <row r="7797" spans="50:50" ht="0" hidden="1" customHeight="1" x14ac:dyDescent="0.2">
      <c r="AX7797" s="78"/>
    </row>
    <row r="7798" spans="50:50" ht="0" hidden="1" customHeight="1" x14ac:dyDescent="0.2">
      <c r="AX7798" s="78"/>
    </row>
    <row r="7799" spans="50:50" ht="0" hidden="1" customHeight="1" x14ac:dyDescent="0.2">
      <c r="AX7799" s="78"/>
    </row>
    <row r="7800" spans="50:50" ht="0" hidden="1" customHeight="1" x14ac:dyDescent="0.2">
      <c r="AX7800" s="78"/>
    </row>
    <row r="7801" spans="50:50" ht="0" hidden="1" customHeight="1" x14ac:dyDescent="0.2">
      <c r="AX7801" s="78"/>
    </row>
    <row r="7802" spans="50:50" ht="0" hidden="1" customHeight="1" x14ac:dyDescent="0.2">
      <c r="AX7802" s="78"/>
    </row>
    <row r="7803" spans="50:50" ht="0" hidden="1" customHeight="1" x14ac:dyDescent="0.2">
      <c r="AX7803" s="78"/>
    </row>
    <row r="7804" spans="50:50" ht="0" hidden="1" customHeight="1" x14ac:dyDescent="0.2">
      <c r="AX7804" s="78"/>
    </row>
    <row r="7805" spans="50:50" ht="0" hidden="1" customHeight="1" x14ac:dyDescent="0.2">
      <c r="AX7805" s="78"/>
    </row>
    <row r="7806" spans="50:50" ht="0" hidden="1" customHeight="1" x14ac:dyDescent="0.2">
      <c r="AX7806" s="78"/>
    </row>
    <row r="7807" spans="50:50" ht="0" hidden="1" customHeight="1" x14ac:dyDescent="0.2">
      <c r="AX7807" s="78"/>
    </row>
    <row r="7808" spans="50:50" ht="0" hidden="1" customHeight="1" x14ac:dyDescent="0.2">
      <c r="AX7808" s="78"/>
    </row>
    <row r="7809" spans="50:50" ht="0" hidden="1" customHeight="1" x14ac:dyDescent="0.2">
      <c r="AX7809" s="78"/>
    </row>
    <row r="7810" spans="50:50" ht="0" hidden="1" customHeight="1" x14ac:dyDescent="0.2">
      <c r="AX7810" s="78"/>
    </row>
    <row r="7811" spans="50:50" ht="0" hidden="1" customHeight="1" x14ac:dyDescent="0.2">
      <c r="AX7811" s="78"/>
    </row>
    <row r="7812" spans="50:50" ht="0" hidden="1" customHeight="1" x14ac:dyDescent="0.2">
      <c r="AX7812" s="78"/>
    </row>
    <row r="7813" spans="50:50" ht="0" hidden="1" customHeight="1" x14ac:dyDescent="0.2">
      <c r="AX7813" s="78"/>
    </row>
    <row r="7814" spans="50:50" ht="0" hidden="1" customHeight="1" x14ac:dyDescent="0.2">
      <c r="AX7814" s="78"/>
    </row>
    <row r="7815" spans="50:50" ht="0" hidden="1" customHeight="1" x14ac:dyDescent="0.2">
      <c r="AX7815" s="78"/>
    </row>
    <row r="7816" spans="50:50" ht="0" hidden="1" customHeight="1" x14ac:dyDescent="0.2">
      <c r="AX7816" s="78"/>
    </row>
    <row r="7817" spans="50:50" ht="0" hidden="1" customHeight="1" x14ac:dyDescent="0.2">
      <c r="AX7817" s="78"/>
    </row>
    <row r="7818" spans="50:50" ht="0" hidden="1" customHeight="1" x14ac:dyDescent="0.2">
      <c r="AX7818" s="78"/>
    </row>
    <row r="7819" spans="50:50" ht="0" hidden="1" customHeight="1" x14ac:dyDescent="0.2">
      <c r="AX7819" s="78"/>
    </row>
    <row r="7820" spans="50:50" ht="0" hidden="1" customHeight="1" x14ac:dyDescent="0.2">
      <c r="AX7820" s="78"/>
    </row>
    <row r="7821" spans="50:50" ht="0" hidden="1" customHeight="1" x14ac:dyDescent="0.2">
      <c r="AX7821" s="78"/>
    </row>
    <row r="7822" spans="50:50" ht="0" hidden="1" customHeight="1" x14ac:dyDescent="0.2">
      <c r="AX7822" s="78"/>
    </row>
    <row r="7823" spans="50:50" ht="0" hidden="1" customHeight="1" x14ac:dyDescent="0.2">
      <c r="AX7823" s="78"/>
    </row>
    <row r="7824" spans="50:50" ht="0" hidden="1" customHeight="1" x14ac:dyDescent="0.2">
      <c r="AX7824" s="78"/>
    </row>
    <row r="7825" spans="50:50" ht="0" hidden="1" customHeight="1" x14ac:dyDescent="0.2">
      <c r="AX7825" s="78"/>
    </row>
    <row r="7826" spans="50:50" ht="0" hidden="1" customHeight="1" x14ac:dyDescent="0.2">
      <c r="AX7826" s="78"/>
    </row>
    <row r="7827" spans="50:50" ht="0" hidden="1" customHeight="1" x14ac:dyDescent="0.2">
      <c r="AX7827" s="78"/>
    </row>
    <row r="7828" spans="50:50" ht="0" hidden="1" customHeight="1" x14ac:dyDescent="0.2">
      <c r="AX7828" s="78"/>
    </row>
    <row r="7829" spans="50:50" ht="0" hidden="1" customHeight="1" x14ac:dyDescent="0.2">
      <c r="AX7829" s="78"/>
    </row>
    <row r="7830" spans="50:50" ht="0" hidden="1" customHeight="1" x14ac:dyDescent="0.2">
      <c r="AX7830" s="78"/>
    </row>
    <row r="7831" spans="50:50" ht="0" hidden="1" customHeight="1" x14ac:dyDescent="0.2">
      <c r="AX7831" s="78"/>
    </row>
    <row r="7832" spans="50:50" ht="0" hidden="1" customHeight="1" x14ac:dyDescent="0.2">
      <c r="AX7832" s="78"/>
    </row>
    <row r="7833" spans="50:50" ht="0" hidden="1" customHeight="1" x14ac:dyDescent="0.2">
      <c r="AX7833" s="78"/>
    </row>
    <row r="7834" spans="50:50" ht="0" hidden="1" customHeight="1" x14ac:dyDescent="0.2">
      <c r="AX7834" s="78"/>
    </row>
    <row r="7835" spans="50:50" ht="0" hidden="1" customHeight="1" x14ac:dyDescent="0.2">
      <c r="AX7835" s="78"/>
    </row>
    <row r="7836" spans="50:50" ht="0" hidden="1" customHeight="1" x14ac:dyDescent="0.2">
      <c r="AX7836" s="78"/>
    </row>
    <row r="7837" spans="50:50" ht="0" hidden="1" customHeight="1" x14ac:dyDescent="0.2">
      <c r="AX7837" s="78"/>
    </row>
    <row r="7838" spans="50:50" ht="0" hidden="1" customHeight="1" x14ac:dyDescent="0.2">
      <c r="AX7838" s="78"/>
    </row>
    <row r="7839" spans="50:50" ht="0" hidden="1" customHeight="1" x14ac:dyDescent="0.2">
      <c r="AX7839" s="78"/>
    </row>
    <row r="7840" spans="50:50" ht="0" hidden="1" customHeight="1" x14ac:dyDescent="0.2">
      <c r="AX7840" s="78"/>
    </row>
    <row r="7841" spans="50:50" ht="0" hidden="1" customHeight="1" x14ac:dyDescent="0.2">
      <c r="AX7841" s="78"/>
    </row>
    <row r="7842" spans="50:50" ht="0" hidden="1" customHeight="1" x14ac:dyDescent="0.2">
      <c r="AX7842" s="78"/>
    </row>
    <row r="7843" spans="50:50" ht="0" hidden="1" customHeight="1" x14ac:dyDescent="0.2">
      <c r="AX7843" s="78"/>
    </row>
    <row r="7844" spans="50:50" ht="0" hidden="1" customHeight="1" x14ac:dyDescent="0.2">
      <c r="AX7844" s="78"/>
    </row>
    <row r="7845" spans="50:50" ht="0" hidden="1" customHeight="1" x14ac:dyDescent="0.2">
      <c r="AX7845" s="78"/>
    </row>
    <row r="7846" spans="50:50" ht="0" hidden="1" customHeight="1" x14ac:dyDescent="0.2">
      <c r="AX7846" s="78"/>
    </row>
    <row r="7847" spans="50:50" ht="0" hidden="1" customHeight="1" x14ac:dyDescent="0.2">
      <c r="AX7847" s="78"/>
    </row>
    <row r="7848" spans="50:50" ht="0" hidden="1" customHeight="1" x14ac:dyDescent="0.2">
      <c r="AX7848" s="78"/>
    </row>
    <row r="7849" spans="50:50" ht="0" hidden="1" customHeight="1" x14ac:dyDescent="0.2">
      <c r="AX7849" s="78"/>
    </row>
    <row r="7850" spans="50:50" ht="0" hidden="1" customHeight="1" x14ac:dyDescent="0.2">
      <c r="AX7850" s="78"/>
    </row>
    <row r="7851" spans="50:50" ht="0" hidden="1" customHeight="1" x14ac:dyDescent="0.2">
      <c r="AX7851" s="78"/>
    </row>
    <row r="7852" spans="50:50" ht="0" hidden="1" customHeight="1" x14ac:dyDescent="0.2">
      <c r="AX7852" s="78"/>
    </row>
    <row r="7853" spans="50:50" ht="0" hidden="1" customHeight="1" x14ac:dyDescent="0.2">
      <c r="AX7853" s="78"/>
    </row>
    <row r="7854" spans="50:50" ht="0" hidden="1" customHeight="1" x14ac:dyDescent="0.2">
      <c r="AX7854" s="78"/>
    </row>
    <row r="7855" spans="50:50" ht="0" hidden="1" customHeight="1" x14ac:dyDescent="0.2">
      <c r="AX7855" s="78"/>
    </row>
    <row r="7856" spans="50:50" ht="0" hidden="1" customHeight="1" x14ac:dyDescent="0.2">
      <c r="AX7856" s="78"/>
    </row>
    <row r="7857" spans="50:50" ht="0" hidden="1" customHeight="1" x14ac:dyDescent="0.2">
      <c r="AX7857" s="78"/>
    </row>
    <row r="7858" spans="50:50" ht="0" hidden="1" customHeight="1" x14ac:dyDescent="0.2">
      <c r="AX7858" s="78"/>
    </row>
    <row r="7859" spans="50:50" ht="0" hidden="1" customHeight="1" x14ac:dyDescent="0.2">
      <c r="AX7859" s="78"/>
    </row>
    <row r="7860" spans="50:50" ht="0" hidden="1" customHeight="1" x14ac:dyDescent="0.2">
      <c r="AX7860" s="78"/>
    </row>
    <row r="7861" spans="50:50" ht="0" hidden="1" customHeight="1" x14ac:dyDescent="0.2">
      <c r="AX7861" s="78"/>
    </row>
    <row r="7862" spans="50:50" ht="0" hidden="1" customHeight="1" x14ac:dyDescent="0.2">
      <c r="AX7862" s="78"/>
    </row>
    <row r="7863" spans="50:50" ht="0" hidden="1" customHeight="1" x14ac:dyDescent="0.2">
      <c r="AX7863" s="78"/>
    </row>
    <row r="7864" spans="50:50" ht="0" hidden="1" customHeight="1" x14ac:dyDescent="0.2">
      <c r="AX7864" s="78"/>
    </row>
    <row r="7865" spans="50:50" ht="0" hidden="1" customHeight="1" x14ac:dyDescent="0.2">
      <c r="AX7865" s="78"/>
    </row>
    <row r="7866" spans="50:50" ht="0" hidden="1" customHeight="1" x14ac:dyDescent="0.2">
      <c r="AX7866" s="78"/>
    </row>
    <row r="7867" spans="50:50" ht="0" hidden="1" customHeight="1" x14ac:dyDescent="0.2">
      <c r="AX7867" s="78"/>
    </row>
    <row r="7868" spans="50:50" ht="0" hidden="1" customHeight="1" x14ac:dyDescent="0.2">
      <c r="AX7868" s="78"/>
    </row>
    <row r="7869" spans="50:50" ht="0" hidden="1" customHeight="1" x14ac:dyDescent="0.2">
      <c r="AX7869" s="78"/>
    </row>
    <row r="7870" spans="50:50" ht="0" hidden="1" customHeight="1" x14ac:dyDescent="0.2">
      <c r="AX7870" s="78"/>
    </row>
    <row r="7871" spans="50:50" ht="0" hidden="1" customHeight="1" x14ac:dyDescent="0.2">
      <c r="AX7871" s="78"/>
    </row>
    <row r="7872" spans="50:50" ht="0" hidden="1" customHeight="1" x14ac:dyDescent="0.2">
      <c r="AX7872" s="78"/>
    </row>
    <row r="7873" spans="50:50" ht="0" hidden="1" customHeight="1" x14ac:dyDescent="0.2">
      <c r="AX7873" s="78"/>
    </row>
    <row r="7874" spans="50:50" ht="0" hidden="1" customHeight="1" x14ac:dyDescent="0.2">
      <c r="AX7874" s="78"/>
    </row>
    <row r="7875" spans="50:50" ht="0" hidden="1" customHeight="1" x14ac:dyDescent="0.2">
      <c r="AX7875" s="78"/>
    </row>
    <row r="7876" spans="50:50" ht="0" hidden="1" customHeight="1" x14ac:dyDescent="0.2">
      <c r="AX7876" s="78"/>
    </row>
    <row r="7877" spans="50:50" ht="0" hidden="1" customHeight="1" x14ac:dyDescent="0.2">
      <c r="AX7877" s="78"/>
    </row>
    <row r="7878" spans="50:50" ht="0" hidden="1" customHeight="1" x14ac:dyDescent="0.2">
      <c r="AX7878" s="78"/>
    </row>
    <row r="7879" spans="50:50" ht="0" hidden="1" customHeight="1" x14ac:dyDescent="0.2">
      <c r="AX7879" s="78"/>
    </row>
    <row r="7880" spans="50:50" ht="0" hidden="1" customHeight="1" x14ac:dyDescent="0.2">
      <c r="AX7880" s="78"/>
    </row>
    <row r="7881" spans="50:50" ht="0" hidden="1" customHeight="1" x14ac:dyDescent="0.2">
      <c r="AX7881" s="78"/>
    </row>
    <row r="7882" spans="50:50" ht="0" hidden="1" customHeight="1" x14ac:dyDescent="0.2">
      <c r="AX7882" s="78"/>
    </row>
    <row r="7883" spans="50:50" ht="0" hidden="1" customHeight="1" x14ac:dyDescent="0.2">
      <c r="AX7883" s="78"/>
    </row>
    <row r="7884" spans="50:50" ht="0" hidden="1" customHeight="1" x14ac:dyDescent="0.2">
      <c r="AX7884" s="78"/>
    </row>
    <row r="7885" spans="50:50" ht="0" hidden="1" customHeight="1" x14ac:dyDescent="0.2">
      <c r="AX7885" s="78"/>
    </row>
    <row r="7886" spans="50:50" ht="0" hidden="1" customHeight="1" x14ac:dyDescent="0.2">
      <c r="AX7886" s="78"/>
    </row>
    <row r="7887" spans="50:50" ht="0" hidden="1" customHeight="1" x14ac:dyDescent="0.2">
      <c r="AX7887" s="78"/>
    </row>
    <row r="7888" spans="50:50" ht="0" hidden="1" customHeight="1" x14ac:dyDescent="0.2">
      <c r="AX7888" s="78"/>
    </row>
    <row r="7889" spans="50:50" ht="0" hidden="1" customHeight="1" x14ac:dyDescent="0.2">
      <c r="AX7889" s="78"/>
    </row>
    <row r="7890" spans="50:50" ht="0" hidden="1" customHeight="1" x14ac:dyDescent="0.2">
      <c r="AX7890" s="78"/>
    </row>
    <row r="7891" spans="50:50" ht="0" hidden="1" customHeight="1" x14ac:dyDescent="0.2">
      <c r="AX7891" s="78"/>
    </row>
    <row r="7892" spans="50:50" ht="0" hidden="1" customHeight="1" x14ac:dyDescent="0.2">
      <c r="AX7892" s="78"/>
    </row>
    <row r="7893" spans="50:50" ht="0" hidden="1" customHeight="1" x14ac:dyDescent="0.2">
      <c r="AX7893" s="78"/>
    </row>
    <row r="7894" spans="50:50" ht="0" hidden="1" customHeight="1" x14ac:dyDescent="0.2">
      <c r="AX7894" s="78"/>
    </row>
    <row r="7895" spans="50:50" ht="0" hidden="1" customHeight="1" x14ac:dyDescent="0.2">
      <c r="AX7895" s="78"/>
    </row>
    <row r="7896" spans="50:50" ht="0" hidden="1" customHeight="1" x14ac:dyDescent="0.2">
      <c r="AX7896" s="78"/>
    </row>
    <row r="7897" spans="50:50" ht="0" hidden="1" customHeight="1" x14ac:dyDescent="0.2">
      <c r="AX7897" s="78"/>
    </row>
    <row r="7898" spans="50:50" ht="0" hidden="1" customHeight="1" x14ac:dyDescent="0.2">
      <c r="AX7898" s="78"/>
    </row>
    <row r="7899" spans="50:50" ht="0" hidden="1" customHeight="1" x14ac:dyDescent="0.2">
      <c r="AX7899" s="78"/>
    </row>
    <row r="7900" spans="50:50" ht="0" hidden="1" customHeight="1" x14ac:dyDescent="0.2">
      <c r="AX7900" s="78"/>
    </row>
    <row r="7901" spans="50:50" ht="0" hidden="1" customHeight="1" x14ac:dyDescent="0.2">
      <c r="AX7901" s="78"/>
    </row>
    <row r="7902" spans="50:50" ht="0" hidden="1" customHeight="1" x14ac:dyDescent="0.2">
      <c r="AX7902" s="78"/>
    </row>
    <row r="7903" spans="50:50" ht="0" hidden="1" customHeight="1" x14ac:dyDescent="0.2">
      <c r="AX7903" s="78"/>
    </row>
    <row r="7904" spans="50:50" ht="0" hidden="1" customHeight="1" x14ac:dyDescent="0.2">
      <c r="AX7904" s="78"/>
    </row>
    <row r="7905" spans="50:50" ht="0" hidden="1" customHeight="1" x14ac:dyDescent="0.2">
      <c r="AX7905" s="78"/>
    </row>
    <row r="7906" spans="50:50" ht="0" hidden="1" customHeight="1" x14ac:dyDescent="0.2">
      <c r="AX7906" s="78"/>
    </row>
    <row r="7907" spans="50:50" ht="0" hidden="1" customHeight="1" x14ac:dyDescent="0.2">
      <c r="AX7907" s="78"/>
    </row>
    <row r="7908" spans="50:50" ht="0" hidden="1" customHeight="1" x14ac:dyDescent="0.2">
      <c r="AX7908" s="78"/>
    </row>
    <row r="7909" spans="50:50" ht="0" hidden="1" customHeight="1" x14ac:dyDescent="0.2">
      <c r="AX7909" s="78"/>
    </row>
    <row r="7910" spans="50:50" ht="0" hidden="1" customHeight="1" x14ac:dyDescent="0.2">
      <c r="AX7910" s="78"/>
    </row>
    <row r="7911" spans="50:50" ht="0" hidden="1" customHeight="1" x14ac:dyDescent="0.2">
      <c r="AX7911" s="78"/>
    </row>
    <row r="7912" spans="50:50" ht="0" hidden="1" customHeight="1" x14ac:dyDescent="0.2">
      <c r="AX7912" s="78"/>
    </row>
    <row r="7913" spans="50:50" ht="0" hidden="1" customHeight="1" x14ac:dyDescent="0.2">
      <c r="AX7913" s="78"/>
    </row>
    <row r="7914" spans="50:50" ht="0" hidden="1" customHeight="1" x14ac:dyDescent="0.2">
      <c r="AX7914" s="78"/>
    </row>
    <row r="7915" spans="50:50" ht="0" hidden="1" customHeight="1" x14ac:dyDescent="0.2">
      <c r="AX7915" s="78"/>
    </row>
    <row r="7916" spans="50:50" ht="0" hidden="1" customHeight="1" x14ac:dyDescent="0.2">
      <c r="AX7916" s="78"/>
    </row>
    <row r="7917" spans="50:50" ht="0" hidden="1" customHeight="1" x14ac:dyDescent="0.2">
      <c r="AX7917" s="78"/>
    </row>
    <row r="7918" spans="50:50" ht="0" hidden="1" customHeight="1" x14ac:dyDescent="0.2">
      <c r="AX7918" s="78"/>
    </row>
    <row r="7919" spans="50:50" ht="0" hidden="1" customHeight="1" x14ac:dyDescent="0.2">
      <c r="AX7919" s="78"/>
    </row>
    <row r="7920" spans="50:50" ht="0" hidden="1" customHeight="1" x14ac:dyDescent="0.2">
      <c r="AX7920" s="78"/>
    </row>
    <row r="7921" spans="50:50" ht="0" hidden="1" customHeight="1" x14ac:dyDescent="0.2">
      <c r="AX7921" s="78"/>
    </row>
    <row r="7922" spans="50:50" ht="0" hidden="1" customHeight="1" x14ac:dyDescent="0.2">
      <c r="AX7922" s="78"/>
    </row>
    <row r="7923" spans="50:50" ht="0" hidden="1" customHeight="1" x14ac:dyDescent="0.2">
      <c r="AX7923" s="78"/>
    </row>
    <row r="7924" spans="50:50" ht="0" hidden="1" customHeight="1" x14ac:dyDescent="0.2">
      <c r="AX7924" s="78"/>
    </row>
    <row r="7925" spans="50:50" ht="0" hidden="1" customHeight="1" x14ac:dyDescent="0.2">
      <c r="AX7925" s="78"/>
    </row>
    <row r="7926" spans="50:50" ht="0" hidden="1" customHeight="1" x14ac:dyDescent="0.2">
      <c r="AX7926" s="78"/>
    </row>
    <row r="7927" spans="50:50" ht="0" hidden="1" customHeight="1" x14ac:dyDescent="0.2">
      <c r="AX7927" s="78"/>
    </row>
    <row r="7928" spans="50:50" ht="0" hidden="1" customHeight="1" x14ac:dyDescent="0.2">
      <c r="AX7928" s="78"/>
    </row>
    <row r="7929" spans="50:50" ht="0" hidden="1" customHeight="1" x14ac:dyDescent="0.2">
      <c r="AX7929" s="78"/>
    </row>
    <row r="7930" spans="50:50" ht="0" hidden="1" customHeight="1" x14ac:dyDescent="0.2">
      <c r="AX7930" s="78"/>
    </row>
    <row r="7931" spans="50:50" ht="0" hidden="1" customHeight="1" x14ac:dyDescent="0.2">
      <c r="AX7931" s="78"/>
    </row>
    <row r="7932" spans="50:50" ht="0" hidden="1" customHeight="1" x14ac:dyDescent="0.2">
      <c r="AX7932" s="78"/>
    </row>
    <row r="7933" spans="50:50" ht="0" hidden="1" customHeight="1" x14ac:dyDescent="0.2">
      <c r="AX7933" s="78"/>
    </row>
    <row r="7934" spans="50:50" ht="0" hidden="1" customHeight="1" x14ac:dyDescent="0.2">
      <c r="AX7934" s="78"/>
    </row>
    <row r="7935" spans="50:50" ht="0" hidden="1" customHeight="1" x14ac:dyDescent="0.2">
      <c r="AX7935" s="78"/>
    </row>
    <row r="7936" spans="50:50" ht="0" hidden="1" customHeight="1" x14ac:dyDescent="0.2">
      <c r="AX7936" s="78"/>
    </row>
    <row r="7937" spans="50:50" ht="0" hidden="1" customHeight="1" x14ac:dyDescent="0.2">
      <c r="AX7937" s="78"/>
    </row>
    <row r="7938" spans="50:50" ht="0" hidden="1" customHeight="1" x14ac:dyDescent="0.2">
      <c r="AX7938" s="78"/>
    </row>
    <row r="7939" spans="50:50" ht="0" hidden="1" customHeight="1" x14ac:dyDescent="0.2">
      <c r="AX7939" s="78"/>
    </row>
    <row r="7940" spans="50:50" ht="0" hidden="1" customHeight="1" x14ac:dyDescent="0.2">
      <c r="AX7940" s="78"/>
    </row>
    <row r="7941" spans="50:50" ht="0" hidden="1" customHeight="1" x14ac:dyDescent="0.2">
      <c r="AX7941" s="78"/>
    </row>
    <row r="7942" spans="50:50" ht="0" hidden="1" customHeight="1" x14ac:dyDescent="0.2">
      <c r="AX7942" s="78"/>
    </row>
    <row r="7943" spans="50:50" ht="0" hidden="1" customHeight="1" x14ac:dyDescent="0.2">
      <c r="AX7943" s="78"/>
    </row>
    <row r="7944" spans="50:50" ht="0" hidden="1" customHeight="1" x14ac:dyDescent="0.2">
      <c r="AX7944" s="78"/>
    </row>
    <row r="7945" spans="50:50" ht="0" hidden="1" customHeight="1" x14ac:dyDescent="0.2">
      <c r="AX7945" s="78"/>
    </row>
    <row r="7946" spans="50:50" ht="0" hidden="1" customHeight="1" x14ac:dyDescent="0.2">
      <c r="AX7946" s="78"/>
    </row>
    <row r="7947" spans="50:50" ht="0" hidden="1" customHeight="1" x14ac:dyDescent="0.2">
      <c r="AX7947" s="78"/>
    </row>
    <row r="7948" spans="50:50" ht="0" hidden="1" customHeight="1" x14ac:dyDescent="0.2">
      <c r="AX7948" s="78"/>
    </row>
    <row r="7949" spans="50:50" ht="0" hidden="1" customHeight="1" x14ac:dyDescent="0.2">
      <c r="AX7949" s="78"/>
    </row>
    <row r="7950" spans="50:50" ht="0" hidden="1" customHeight="1" x14ac:dyDescent="0.2">
      <c r="AX7950" s="78"/>
    </row>
    <row r="7951" spans="50:50" ht="0" hidden="1" customHeight="1" x14ac:dyDescent="0.2">
      <c r="AX7951" s="78"/>
    </row>
    <row r="7952" spans="50:50" ht="0" hidden="1" customHeight="1" x14ac:dyDescent="0.2">
      <c r="AX7952" s="78"/>
    </row>
    <row r="7953" spans="50:50" ht="0" hidden="1" customHeight="1" x14ac:dyDescent="0.2">
      <c r="AX7953" s="78"/>
    </row>
    <row r="7954" spans="50:50" ht="0" hidden="1" customHeight="1" x14ac:dyDescent="0.2">
      <c r="AX7954" s="78"/>
    </row>
    <row r="7955" spans="50:50" ht="0" hidden="1" customHeight="1" x14ac:dyDescent="0.2">
      <c r="AX7955" s="78"/>
    </row>
    <row r="7956" spans="50:50" ht="0" hidden="1" customHeight="1" x14ac:dyDescent="0.2">
      <c r="AX7956" s="78"/>
    </row>
    <row r="7957" spans="50:50" ht="0" hidden="1" customHeight="1" x14ac:dyDescent="0.2">
      <c r="AX7957" s="78"/>
    </row>
    <row r="7958" spans="50:50" ht="0" hidden="1" customHeight="1" x14ac:dyDescent="0.2">
      <c r="AX7958" s="78"/>
    </row>
    <row r="7959" spans="50:50" ht="0" hidden="1" customHeight="1" x14ac:dyDescent="0.2">
      <c r="AX7959" s="78"/>
    </row>
    <row r="7960" spans="50:50" ht="0" hidden="1" customHeight="1" x14ac:dyDescent="0.2">
      <c r="AX7960" s="78"/>
    </row>
    <row r="7961" spans="50:50" ht="0" hidden="1" customHeight="1" x14ac:dyDescent="0.2">
      <c r="AX7961" s="78"/>
    </row>
    <row r="7962" spans="50:50" ht="0" hidden="1" customHeight="1" x14ac:dyDescent="0.2">
      <c r="AX7962" s="78"/>
    </row>
    <row r="7963" spans="50:50" ht="0" hidden="1" customHeight="1" x14ac:dyDescent="0.2">
      <c r="AX7963" s="78"/>
    </row>
    <row r="7964" spans="50:50" ht="0" hidden="1" customHeight="1" x14ac:dyDescent="0.2">
      <c r="AX7964" s="78"/>
    </row>
    <row r="7965" spans="50:50" ht="0" hidden="1" customHeight="1" x14ac:dyDescent="0.2">
      <c r="AX7965" s="78"/>
    </row>
    <row r="7966" spans="50:50" ht="0" hidden="1" customHeight="1" x14ac:dyDescent="0.2">
      <c r="AX7966" s="78"/>
    </row>
    <row r="7967" spans="50:50" ht="0" hidden="1" customHeight="1" x14ac:dyDescent="0.2">
      <c r="AX7967" s="78"/>
    </row>
    <row r="7968" spans="50:50" ht="0" hidden="1" customHeight="1" x14ac:dyDescent="0.2">
      <c r="AX7968" s="78"/>
    </row>
    <row r="7969" spans="50:50" ht="0" hidden="1" customHeight="1" x14ac:dyDescent="0.2">
      <c r="AX7969" s="78"/>
    </row>
    <row r="7970" spans="50:50" ht="0" hidden="1" customHeight="1" x14ac:dyDescent="0.2">
      <c r="AX7970" s="78"/>
    </row>
    <row r="7971" spans="50:50" ht="0" hidden="1" customHeight="1" x14ac:dyDescent="0.2">
      <c r="AX7971" s="78"/>
    </row>
    <row r="7972" spans="50:50" ht="0" hidden="1" customHeight="1" x14ac:dyDescent="0.2">
      <c r="AX7972" s="78"/>
    </row>
    <row r="7973" spans="50:50" ht="0" hidden="1" customHeight="1" x14ac:dyDescent="0.2">
      <c r="AX7973" s="78"/>
    </row>
    <row r="7974" spans="50:50" ht="0" hidden="1" customHeight="1" x14ac:dyDescent="0.2">
      <c r="AX7974" s="78"/>
    </row>
    <row r="7975" spans="50:50" ht="0" hidden="1" customHeight="1" x14ac:dyDescent="0.2">
      <c r="AX7975" s="78"/>
    </row>
    <row r="7976" spans="50:50" ht="0" hidden="1" customHeight="1" x14ac:dyDescent="0.2">
      <c r="AX7976" s="78"/>
    </row>
    <row r="7977" spans="50:50" ht="0" hidden="1" customHeight="1" x14ac:dyDescent="0.2">
      <c r="AX7977" s="78"/>
    </row>
    <row r="7978" spans="50:50" ht="0" hidden="1" customHeight="1" x14ac:dyDescent="0.2">
      <c r="AX7978" s="78"/>
    </row>
    <row r="7979" spans="50:50" ht="0" hidden="1" customHeight="1" x14ac:dyDescent="0.2">
      <c r="AX7979" s="78"/>
    </row>
    <row r="7980" spans="50:50" ht="0" hidden="1" customHeight="1" x14ac:dyDescent="0.2">
      <c r="AX7980" s="78"/>
    </row>
    <row r="7981" spans="50:50" ht="0" hidden="1" customHeight="1" x14ac:dyDescent="0.2">
      <c r="AX7981" s="78"/>
    </row>
    <row r="7982" spans="50:50" ht="0" hidden="1" customHeight="1" x14ac:dyDescent="0.2">
      <c r="AX7982" s="78"/>
    </row>
    <row r="7983" spans="50:50" ht="0" hidden="1" customHeight="1" x14ac:dyDescent="0.2">
      <c r="AX7983" s="78"/>
    </row>
    <row r="7984" spans="50:50" ht="0" hidden="1" customHeight="1" x14ac:dyDescent="0.2">
      <c r="AX7984" s="78"/>
    </row>
    <row r="7985" spans="50:50" ht="0" hidden="1" customHeight="1" x14ac:dyDescent="0.2">
      <c r="AX7985" s="78"/>
    </row>
    <row r="7986" spans="50:50" ht="0" hidden="1" customHeight="1" x14ac:dyDescent="0.2">
      <c r="AX7986" s="78"/>
    </row>
    <row r="7987" spans="50:50" ht="0" hidden="1" customHeight="1" x14ac:dyDescent="0.2">
      <c r="AX7987" s="78"/>
    </row>
    <row r="7988" spans="50:50" ht="0" hidden="1" customHeight="1" x14ac:dyDescent="0.2">
      <c r="AX7988" s="78"/>
    </row>
    <row r="7989" spans="50:50" ht="0" hidden="1" customHeight="1" x14ac:dyDescent="0.2">
      <c r="AX7989" s="78"/>
    </row>
    <row r="7990" spans="50:50" ht="0" hidden="1" customHeight="1" x14ac:dyDescent="0.2">
      <c r="AX7990" s="78"/>
    </row>
    <row r="7991" spans="50:50" ht="0" hidden="1" customHeight="1" x14ac:dyDescent="0.2">
      <c r="AX7991" s="78"/>
    </row>
    <row r="7992" spans="50:50" ht="0" hidden="1" customHeight="1" x14ac:dyDescent="0.2">
      <c r="AX7992" s="78"/>
    </row>
    <row r="7993" spans="50:50" ht="0" hidden="1" customHeight="1" x14ac:dyDescent="0.2">
      <c r="AX7993" s="78"/>
    </row>
    <row r="7994" spans="50:50" ht="0" hidden="1" customHeight="1" x14ac:dyDescent="0.2">
      <c r="AX7994" s="78"/>
    </row>
    <row r="7995" spans="50:50" ht="0" hidden="1" customHeight="1" x14ac:dyDescent="0.2">
      <c r="AX7995" s="78"/>
    </row>
    <row r="7996" spans="50:50" ht="0" hidden="1" customHeight="1" x14ac:dyDescent="0.2">
      <c r="AX7996" s="78"/>
    </row>
    <row r="7997" spans="50:50" ht="0" hidden="1" customHeight="1" x14ac:dyDescent="0.2">
      <c r="AX7997" s="78"/>
    </row>
    <row r="7998" spans="50:50" ht="0" hidden="1" customHeight="1" x14ac:dyDescent="0.2">
      <c r="AX7998" s="78"/>
    </row>
    <row r="7999" spans="50:50" ht="0" hidden="1" customHeight="1" x14ac:dyDescent="0.2">
      <c r="AX7999" s="78"/>
    </row>
    <row r="8000" spans="50:50" ht="0" hidden="1" customHeight="1" x14ac:dyDescent="0.2">
      <c r="AX8000" s="78"/>
    </row>
    <row r="8001" spans="50:50" ht="0" hidden="1" customHeight="1" x14ac:dyDescent="0.2">
      <c r="AX8001" s="78"/>
    </row>
    <row r="8002" spans="50:50" ht="0" hidden="1" customHeight="1" x14ac:dyDescent="0.2">
      <c r="AX8002" s="78"/>
    </row>
    <row r="8003" spans="50:50" ht="0" hidden="1" customHeight="1" x14ac:dyDescent="0.2">
      <c r="AX8003" s="78"/>
    </row>
    <row r="8004" spans="50:50" ht="0" hidden="1" customHeight="1" x14ac:dyDescent="0.2">
      <c r="AX8004" s="78"/>
    </row>
    <row r="8005" spans="50:50" ht="0" hidden="1" customHeight="1" x14ac:dyDescent="0.2">
      <c r="AX8005" s="78"/>
    </row>
    <row r="8006" spans="50:50" ht="0" hidden="1" customHeight="1" x14ac:dyDescent="0.2">
      <c r="AX8006" s="78"/>
    </row>
    <row r="8007" spans="50:50" ht="0" hidden="1" customHeight="1" x14ac:dyDescent="0.2">
      <c r="AX8007" s="78"/>
    </row>
    <row r="8008" spans="50:50" ht="0" hidden="1" customHeight="1" x14ac:dyDescent="0.2">
      <c r="AX8008" s="78"/>
    </row>
    <row r="8009" spans="50:50" ht="0" hidden="1" customHeight="1" x14ac:dyDescent="0.2">
      <c r="AX8009" s="78"/>
    </row>
    <row r="8010" spans="50:50" ht="0" hidden="1" customHeight="1" x14ac:dyDescent="0.2">
      <c r="AX8010" s="78"/>
    </row>
    <row r="8011" spans="50:50" ht="0" hidden="1" customHeight="1" x14ac:dyDescent="0.2">
      <c r="AX8011" s="78"/>
    </row>
    <row r="8012" spans="50:50" ht="0" hidden="1" customHeight="1" x14ac:dyDescent="0.2">
      <c r="AX8012" s="78"/>
    </row>
    <row r="8013" spans="50:50" ht="0" hidden="1" customHeight="1" x14ac:dyDescent="0.2">
      <c r="AX8013" s="78"/>
    </row>
    <row r="8014" spans="50:50" ht="0" hidden="1" customHeight="1" x14ac:dyDescent="0.2">
      <c r="AX8014" s="78"/>
    </row>
    <row r="8015" spans="50:50" ht="0" hidden="1" customHeight="1" x14ac:dyDescent="0.2">
      <c r="AX8015" s="78"/>
    </row>
    <row r="8016" spans="50:50" ht="0" hidden="1" customHeight="1" x14ac:dyDescent="0.2">
      <c r="AX8016" s="78"/>
    </row>
    <row r="8017" spans="50:50" ht="0" hidden="1" customHeight="1" x14ac:dyDescent="0.2">
      <c r="AX8017" s="78"/>
    </row>
    <row r="8018" spans="50:50" ht="0" hidden="1" customHeight="1" x14ac:dyDescent="0.2">
      <c r="AX8018" s="78"/>
    </row>
    <row r="8019" spans="50:50" ht="0" hidden="1" customHeight="1" x14ac:dyDescent="0.2">
      <c r="AX8019" s="78"/>
    </row>
    <row r="8020" spans="50:50" ht="0" hidden="1" customHeight="1" x14ac:dyDescent="0.2">
      <c r="AX8020" s="78"/>
    </row>
    <row r="8021" spans="50:50" ht="0" hidden="1" customHeight="1" x14ac:dyDescent="0.2">
      <c r="AX8021" s="78"/>
    </row>
    <row r="8022" spans="50:50" ht="0" hidden="1" customHeight="1" x14ac:dyDescent="0.2">
      <c r="AX8022" s="78"/>
    </row>
    <row r="8023" spans="50:50" ht="0" hidden="1" customHeight="1" x14ac:dyDescent="0.2">
      <c r="AX8023" s="78"/>
    </row>
    <row r="8024" spans="50:50" ht="0" hidden="1" customHeight="1" x14ac:dyDescent="0.2">
      <c r="AX8024" s="78"/>
    </row>
    <row r="8025" spans="50:50" ht="0" hidden="1" customHeight="1" x14ac:dyDescent="0.2">
      <c r="AX8025" s="78"/>
    </row>
    <row r="8026" spans="50:50" ht="0" hidden="1" customHeight="1" x14ac:dyDescent="0.2">
      <c r="AX8026" s="78"/>
    </row>
    <row r="8027" spans="50:50" ht="0" hidden="1" customHeight="1" x14ac:dyDescent="0.2">
      <c r="AX8027" s="78"/>
    </row>
    <row r="8028" spans="50:50" ht="0" hidden="1" customHeight="1" x14ac:dyDescent="0.2">
      <c r="AX8028" s="78"/>
    </row>
    <row r="8029" spans="50:50" ht="0" hidden="1" customHeight="1" x14ac:dyDescent="0.2">
      <c r="AX8029" s="78"/>
    </row>
    <row r="8030" spans="50:50" ht="0" hidden="1" customHeight="1" x14ac:dyDescent="0.2">
      <c r="AX8030" s="78"/>
    </row>
    <row r="8031" spans="50:50" ht="0" hidden="1" customHeight="1" x14ac:dyDescent="0.2">
      <c r="AX8031" s="78"/>
    </row>
    <row r="8032" spans="50:50" ht="0" hidden="1" customHeight="1" x14ac:dyDescent="0.2">
      <c r="AX8032" s="78"/>
    </row>
    <row r="8033" spans="50:50" ht="0" hidden="1" customHeight="1" x14ac:dyDescent="0.2">
      <c r="AX8033" s="78"/>
    </row>
    <row r="8034" spans="50:50" ht="0" hidden="1" customHeight="1" x14ac:dyDescent="0.2">
      <c r="AX8034" s="78"/>
    </row>
    <row r="8035" spans="50:50" ht="0" hidden="1" customHeight="1" x14ac:dyDescent="0.2">
      <c r="AX8035" s="78"/>
    </row>
    <row r="8036" spans="50:50" ht="0" hidden="1" customHeight="1" x14ac:dyDescent="0.2">
      <c r="AX8036" s="78"/>
    </row>
    <row r="8037" spans="50:50" ht="0" hidden="1" customHeight="1" x14ac:dyDescent="0.2">
      <c r="AX8037" s="78"/>
    </row>
    <row r="8038" spans="50:50" ht="0" hidden="1" customHeight="1" x14ac:dyDescent="0.2">
      <c r="AX8038" s="78"/>
    </row>
    <row r="8039" spans="50:50" ht="0" hidden="1" customHeight="1" x14ac:dyDescent="0.2">
      <c r="AX8039" s="78"/>
    </row>
    <row r="8040" spans="50:50" ht="0" hidden="1" customHeight="1" x14ac:dyDescent="0.2">
      <c r="AX8040" s="78"/>
    </row>
    <row r="8041" spans="50:50" ht="0" hidden="1" customHeight="1" x14ac:dyDescent="0.2">
      <c r="AX8041" s="78"/>
    </row>
    <row r="8042" spans="50:50" ht="0" hidden="1" customHeight="1" x14ac:dyDescent="0.2">
      <c r="AX8042" s="78"/>
    </row>
    <row r="8043" spans="50:50" ht="0" hidden="1" customHeight="1" x14ac:dyDescent="0.2">
      <c r="AX8043" s="78"/>
    </row>
    <row r="8044" spans="50:50" ht="0" hidden="1" customHeight="1" x14ac:dyDescent="0.2">
      <c r="AX8044" s="78"/>
    </row>
    <row r="8045" spans="50:50" ht="0" hidden="1" customHeight="1" x14ac:dyDescent="0.2">
      <c r="AX8045" s="78"/>
    </row>
    <row r="8046" spans="50:50" ht="0" hidden="1" customHeight="1" x14ac:dyDescent="0.2">
      <c r="AX8046" s="78"/>
    </row>
    <row r="8047" spans="50:50" ht="0" hidden="1" customHeight="1" x14ac:dyDescent="0.2">
      <c r="AX8047" s="78"/>
    </row>
    <row r="8048" spans="50:50" ht="0" hidden="1" customHeight="1" x14ac:dyDescent="0.2">
      <c r="AX8048" s="78"/>
    </row>
    <row r="8049" spans="50:50" ht="0" hidden="1" customHeight="1" x14ac:dyDescent="0.2">
      <c r="AX8049" s="78"/>
    </row>
    <row r="8050" spans="50:50" ht="0" hidden="1" customHeight="1" x14ac:dyDescent="0.2">
      <c r="AX8050" s="78"/>
    </row>
    <row r="8051" spans="50:50" ht="0" hidden="1" customHeight="1" x14ac:dyDescent="0.2">
      <c r="AX8051" s="78"/>
    </row>
    <row r="8052" spans="50:50" ht="0" hidden="1" customHeight="1" x14ac:dyDescent="0.2">
      <c r="AX8052" s="78"/>
    </row>
    <row r="8053" spans="50:50" ht="0" hidden="1" customHeight="1" x14ac:dyDescent="0.2">
      <c r="AX8053" s="78"/>
    </row>
    <row r="8054" spans="50:50" ht="0" hidden="1" customHeight="1" x14ac:dyDescent="0.2">
      <c r="AX8054" s="78"/>
    </row>
    <row r="8055" spans="50:50" ht="0" hidden="1" customHeight="1" x14ac:dyDescent="0.2">
      <c r="AX8055" s="78"/>
    </row>
    <row r="8056" spans="50:50" ht="0" hidden="1" customHeight="1" x14ac:dyDescent="0.2">
      <c r="AX8056" s="78"/>
    </row>
    <row r="8057" spans="50:50" ht="0" hidden="1" customHeight="1" x14ac:dyDescent="0.2">
      <c r="AX8057" s="78"/>
    </row>
    <row r="8058" spans="50:50" ht="0" hidden="1" customHeight="1" x14ac:dyDescent="0.2">
      <c r="AX8058" s="78"/>
    </row>
    <row r="8059" spans="50:50" ht="0" hidden="1" customHeight="1" x14ac:dyDescent="0.2">
      <c r="AX8059" s="78"/>
    </row>
    <row r="8060" spans="50:50" ht="0" hidden="1" customHeight="1" x14ac:dyDescent="0.2">
      <c r="AX8060" s="78"/>
    </row>
    <row r="8061" spans="50:50" ht="0" hidden="1" customHeight="1" x14ac:dyDescent="0.2">
      <c r="AX8061" s="78"/>
    </row>
    <row r="8062" spans="50:50" ht="0" hidden="1" customHeight="1" x14ac:dyDescent="0.2">
      <c r="AX8062" s="78"/>
    </row>
    <row r="8063" spans="50:50" ht="0" hidden="1" customHeight="1" x14ac:dyDescent="0.2">
      <c r="AX8063" s="78"/>
    </row>
    <row r="8064" spans="50:50" ht="0" hidden="1" customHeight="1" x14ac:dyDescent="0.2">
      <c r="AX8064" s="78"/>
    </row>
    <row r="8065" spans="50:50" ht="0" hidden="1" customHeight="1" x14ac:dyDescent="0.2">
      <c r="AX8065" s="78"/>
    </row>
    <row r="8066" spans="50:50" ht="0" hidden="1" customHeight="1" x14ac:dyDescent="0.2">
      <c r="AX8066" s="78"/>
    </row>
    <row r="8067" spans="50:50" ht="0" hidden="1" customHeight="1" x14ac:dyDescent="0.2">
      <c r="AX8067" s="78"/>
    </row>
    <row r="8068" spans="50:50" ht="0" hidden="1" customHeight="1" x14ac:dyDescent="0.2">
      <c r="AX8068" s="78"/>
    </row>
    <row r="8069" spans="50:50" ht="0" hidden="1" customHeight="1" x14ac:dyDescent="0.2">
      <c r="AX8069" s="78"/>
    </row>
    <row r="8070" spans="50:50" ht="0" hidden="1" customHeight="1" x14ac:dyDescent="0.2">
      <c r="AX8070" s="78"/>
    </row>
    <row r="8071" spans="50:50" ht="0" hidden="1" customHeight="1" x14ac:dyDescent="0.2">
      <c r="AX8071" s="78"/>
    </row>
    <row r="8072" spans="50:50" ht="0" hidden="1" customHeight="1" x14ac:dyDescent="0.2">
      <c r="AX8072" s="78"/>
    </row>
    <row r="8073" spans="50:50" ht="0" hidden="1" customHeight="1" x14ac:dyDescent="0.2">
      <c r="AX8073" s="78"/>
    </row>
    <row r="8074" spans="50:50" ht="0" hidden="1" customHeight="1" x14ac:dyDescent="0.2">
      <c r="AX8074" s="78"/>
    </row>
    <row r="8075" spans="50:50" ht="0" hidden="1" customHeight="1" x14ac:dyDescent="0.2">
      <c r="AX8075" s="78"/>
    </row>
    <row r="8076" spans="50:50" ht="0" hidden="1" customHeight="1" x14ac:dyDescent="0.2">
      <c r="AX8076" s="78"/>
    </row>
    <row r="8077" spans="50:50" ht="0" hidden="1" customHeight="1" x14ac:dyDescent="0.2">
      <c r="AX8077" s="78"/>
    </row>
    <row r="8078" spans="50:50" ht="0" hidden="1" customHeight="1" x14ac:dyDescent="0.2">
      <c r="AX8078" s="78"/>
    </row>
    <row r="8079" spans="50:50" ht="0" hidden="1" customHeight="1" x14ac:dyDescent="0.2">
      <c r="AX8079" s="78"/>
    </row>
    <row r="8080" spans="50:50" ht="0" hidden="1" customHeight="1" x14ac:dyDescent="0.2">
      <c r="AX8080" s="78"/>
    </row>
    <row r="8081" spans="50:50" ht="0" hidden="1" customHeight="1" x14ac:dyDescent="0.2">
      <c r="AX8081" s="78"/>
    </row>
    <row r="8082" spans="50:50" ht="0" hidden="1" customHeight="1" x14ac:dyDescent="0.2">
      <c r="AX8082" s="78"/>
    </row>
    <row r="8083" spans="50:50" ht="0" hidden="1" customHeight="1" x14ac:dyDescent="0.2">
      <c r="AX8083" s="78"/>
    </row>
    <row r="8084" spans="50:50" ht="0" hidden="1" customHeight="1" x14ac:dyDescent="0.2">
      <c r="AX8084" s="78"/>
    </row>
    <row r="8085" spans="50:50" ht="0" hidden="1" customHeight="1" x14ac:dyDescent="0.2">
      <c r="AX8085" s="78"/>
    </row>
    <row r="8086" spans="50:50" ht="0" hidden="1" customHeight="1" x14ac:dyDescent="0.2">
      <c r="AX8086" s="78"/>
    </row>
    <row r="8087" spans="50:50" ht="0" hidden="1" customHeight="1" x14ac:dyDescent="0.2">
      <c r="AX8087" s="78"/>
    </row>
    <row r="8088" spans="50:50" ht="0" hidden="1" customHeight="1" x14ac:dyDescent="0.2">
      <c r="AX8088" s="78"/>
    </row>
    <row r="8089" spans="50:50" ht="0" hidden="1" customHeight="1" x14ac:dyDescent="0.2">
      <c r="AX8089" s="78"/>
    </row>
    <row r="8090" spans="50:50" ht="0" hidden="1" customHeight="1" x14ac:dyDescent="0.2">
      <c r="AX8090" s="78"/>
    </row>
    <row r="8091" spans="50:50" ht="0" hidden="1" customHeight="1" x14ac:dyDescent="0.2">
      <c r="AX8091" s="78"/>
    </row>
    <row r="8092" spans="50:50" ht="0" hidden="1" customHeight="1" x14ac:dyDescent="0.2">
      <c r="AX8092" s="78"/>
    </row>
    <row r="8093" spans="50:50" ht="0" hidden="1" customHeight="1" x14ac:dyDescent="0.2">
      <c r="AX8093" s="78"/>
    </row>
    <row r="8094" spans="50:50" ht="0" hidden="1" customHeight="1" x14ac:dyDescent="0.2">
      <c r="AX8094" s="78"/>
    </row>
    <row r="8095" spans="50:50" ht="0" hidden="1" customHeight="1" x14ac:dyDescent="0.2">
      <c r="AX8095" s="78"/>
    </row>
    <row r="8096" spans="50:50" ht="0" hidden="1" customHeight="1" x14ac:dyDescent="0.2">
      <c r="AX8096" s="78"/>
    </row>
    <row r="8097" spans="50:50" ht="0" hidden="1" customHeight="1" x14ac:dyDescent="0.2">
      <c r="AX8097" s="78"/>
    </row>
    <row r="8098" spans="50:50" ht="0" hidden="1" customHeight="1" x14ac:dyDescent="0.2">
      <c r="AX8098" s="78"/>
    </row>
    <row r="8099" spans="50:50" ht="0" hidden="1" customHeight="1" x14ac:dyDescent="0.2">
      <c r="AX8099" s="78"/>
    </row>
    <row r="8100" spans="50:50" ht="0" hidden="1" customHeight="1" x14ac:dyDescent="0.2">
      <c r="AX8100" s="78"/>
    </row>
    <row r="8101" spans="50:50" ht="0" hidden="1" customHeight="1" x14ac:dyDescent="0.2">
      <c r="AX8101" s="78"/>
    </row>
    <row r="8102" spans="50:50" ht="0" hidden="1" customHeight="1" x14ac:dyDescent="0.2">
      <c r="AX8102" s="78"/>
    </row>
    <row r="8103" spans="50:50" ht="0" hidden="1" customHeight="1" x14ac:dyDescent="0.2">
      <c r="AX8103" s="78"/>
    </row>
    <row r="8104" spans="50:50" ht="0" hidden="1" customHeight="1" x14ac:dyDescent="0.2">
      <c r="AX8104" s="78"/>
    </row>
    <row r="8105" spans="50:50" ht="0" hidden="1" customHeight="1" x14ac:dyDescent="0.2">
      <c r="AX8105" s="78"/>
    </row>
    <row r="8106" spans="50:50" ht="0" hidden="1" customHeight="1" x14ac:dyDescent="0.2">
      <c r="AX8106" s="78"/>
    </row>
    <row r="8107" spans="50:50" ht="0" hidden="1" customHeight="1" x14ac:dyDescent="0.2">
      <c r="AX8107" s="78"/>
    </row>
    <row r="8108" spans="50:50" ht="0" hidden="1" customHeight="1" x14ac:dyDescent="0.2">
      <c r="AX8108" s="78"/>
    </row>
    <row r="8109" spans="50:50" ht="0" hidden="1" customHeight="1" x14ac:dyDescent="0.2">
      <c r="AX8109" s="78"/>
    </row>
    <row r="8110" spans="50:50" ht="0" hidden="1" customHeight="1" x14ac:dyDescent="0.2">
      <c r="AX8110" s="78"/>
    </row>
    <row r="8111" spans="50:50" ht="0" hidden="1" customHeight="1" x14ac:dyDescent="0.2">
      <c r="AX8111" s="78"/>
    </row>
    <row r="8112" spans="50:50" ht="0" hidden="1" customHeight="1" x14ac:dyDescent="0.2">
      <c r="AX8112" s="78"/>
    </row>
    <row r="8113" spans="50:50" ht="0" hidden="1" customHeight="1" x14ac:dyDescent="0.2">
      <c r="AX8113" s="78"/>
    </row>
    <row r="8114" spans="50:50" ht="0" hidden="1" customHeight="1" x14ac:dyDescent="0.2">
      <c r="AX8114" s="78"/>
    </row>
    <row r="8115" spans="50:50" ht="0" hidden="1" customHeight="1" x14ac:dyDescent="0.2">
      <c r="AX8115" s="78"/>
    </row>
    <row r="8116" spans="50:50" ht="0" hidden="1" customHeight="1" x14ac:dyDescent="0.2">
      <c r="AX8116" s="78"/>
    </row>
    <row r="8117" spans="50:50" ht="0" hidden="1" customHeight="1" x14ac:dyDescent="0.2">
      <c r="AX8117" s="78"/>
    </row>
    <row r="8118" spans="50:50" ht="0" hidden="1" customHeight="1" x14ac:dyDescent="0.2">
      <c r="AX8118" s="78"/>
    </row>
    <row r="8119" spans="50:50" ht="0" hidden="1" customHeight="1" x14ac:dyDescent="0.2">
      <c r="AX8119" s="78"/>
    </row>
    <row r="8120" spans="50:50" ht="0" hidden="1" customHeight="1" x14ac:dyDescent="0.2">
      <c r="AX8120" s="78"/>
    </row>
    <row r="8121" spans="50:50" ht="0" hidden="1" customHeight="1" x14ac:dyDescent="0.2">
      <c r="AX8121" s="78"/>
    </row>
    <row r="8122" spans="50:50" ht="0" hidden="1" customHeight="1" x14ac:dyDescent="0.2">
      <c r="AX8122" s="78"/>
    </row>
    <row r="8123" spans="50:50" ht="0" hidden="1" customHeight="1" x14ac:dyDescent="0.2">
      <c r="AX8123" s="78"/>
    </row>
    <row r="8124" spans="50:50" ht="0" hidden="1" customHeight="1" x14ac:dyDescent="0.2">
      <c r="AX8124" s="78"/>
    </row>
    <row r="8125" spans="50:50" ht="0" hidden="1" customHeight="1" x14ac:dyDescent="0.2">
      <c r="AX8125" s="78"/>
    </row>
    <row r="8126" spans="50:50" ht="0" hidden="1" customHeight="1" x14ac:dyDescent="0.2">
      <c r="AX8126" s="78"/>
    </row>
    <row r="8127" spans="50:50" ht="0" hidden="1" customHeight="1" x14ac:dyDescent="0.2">
      <c r="AX8127" s="78"/>
    </row>
    <row r="8128" spans="50:50" ht="0" hidden="1" customHeight="1" x14ac:dyDescent="0.2">
      <c r="AX8128" s="78"/>
    </row>
    <row r="8129" spans="50:50" ht="0" hidden="1" customHeight="1" x14ac:dyDescent="0.2">
      <c r="AX8129" s="78"/>
    </row>
    <row r="8130" spans="50:50" ht="0" hidden="1" customHeight="1" x14ac:dyDescent="0.2">
      <c r="AX8130" s="78"/>
    </row>
    <row r="8131" spans="50:50" ht="0" hidden="1" customHeight="1" x14ac:dyDescent="0.2">
      <c r="AX8131" s="78"/>
    </row>
    <row r="8132" spans="50:50" ht="0" hidden="1" customHeight="1" x14ac:dyDescent="0.2">
      <c r="AX8132" s="78"/>
    </row>
    <row r="8133" spans="50:50" ht="0" hidden="1" customHeight="1" x14ac:dyDescent="0.2">
      <c r="AX8133" s="78"/>
    </row>
    <row r="8134" spans="50:50" ht="0" hidden="1" customHeight="1" x14ac:dyDescent="0.2">
      <c r="AX8134" s="78"/>
    </row>
    <row r="8135" spans="50:50" ht="0" hidden="1" customHeight="1" x14ac:dyDescent="0.2">
      <c r="AX8135" s="78"/>
    </row>
    <row r="8136" spans="50:50" ht="0" hidden="1" customHeight="1" x14ac:dyDescent="0.2">
      <c r="AX8136" s="78"/>
    </row>
    <row r="8137" spans="50:50" ht="0" hidden="1" customHeight="1" x14ac:dyDescent="0.2">
      <c r="AX8137" s="78"/>
    </row>
    <row r="8138" spans="50:50" ht="0" hidden="1" customHeight="1" x14ac:dyDescent="0.2">
      <c r="AX8138" s="78"/>
    </row>
    <row r="8139" spans="50:50" ht="0" hidden="1" customHeight="1" x14ac:dyDescent="0.2">
      <c r="AX8139" s="78"/>
    </row>
    <row r="8140" spans="50:50" ht="0" hidden="1" customHeight="1" x14ac:dyDescent="0.2">
      <c r="AX8140" s="78"/>
    </row>
    <row r="8141" spans="50:50" ht="0" hidden="1" customHeight="1" x14ac:dyDescent="0.2">
      <c r="AX8141" s="78"/>
    </row>
    <row r="8142" spans="50:50" ht="0" hidden="1" customHeight="1" x14ac:dyDescent="0.2">
      <c r="AX8142" s="78"/>
    </row>
    <row r="8143" spans="50:50" ht="0" hidden="1" customHeight="1" x14ac:dyDescent="0.2">
      <c r="AX8143" s="78"/>
    </row>
    <row r="8144" spans="50:50" ht="0" hidden="1" customHeight="1" x14ac:dyDescent="0.2">
      <c r="AX8144" s="78"/>
    </row>
    <row r="8145" spans="50:50" ht="0" hidden="1" customHeight="1" x14ac:dyDescent="0.2">
      <c r="AX8145" s="78"/>
    </row>
    <row r="8146" spans="50:50" ht="0" hidden="1" customHeight="1" x14ac:dyDescent="0.2">
      <c r="AX8146" s="78"/>
    </row>
    <row r="8147" spans="50:50" ht="0" hidden="1" customHeight="1" x14ac:dyDescent="0.2">
      <c r="AX8147" s="78"/>
    </row>
    <row r="8148" spans="50:50" ht="0" hidden="1" customHeight="1" x14ac:dyDescent="0.2">
      <c r="AX8148" s="78"/>
    </row>
    <row r="8149" spans="50:50" ht="0" hidden="1" customHeight="1" x14ac:dyDescent="0.2">
      <c r="AX8149" s="78"/>
    </row>
    <row r="8150" spans="50:50" ht="0" hidden="1" customHeight="1" x14ac:dyDescent="0.2">
      <c r="AX8150" s="78"/>
    </row>
    <row r="8151" spans="50:50" ht="0" hidden="1" customHeight="1" x14ac:dyDescent="0.2">
      <c r="AX8151" s="78"/>
    </row>
    <row r="8152" spans="50:50" ht="0" hidden="1" customHeight="1" x14ac:dyDescent="0.2">
      <c r="AX8152" s="78"/>
    </row>
    <row r="8153" spans="50:50" ht="0" hidden="1" customHeight="1" x14ac:dyDescent="0.2">
      <c r="AX8153" s="78"/>
    </row>
    <row r="8154" spans="50:50" ht="0" hidden="1" customHeight="1" x14ac:dyDescent="0.2">
      <c r="AX8154" s="78"/>
    </row>
    <row r="8155" spans="50:50" ht="0" hidden="1" customHeight="1" x14ac:dyDescent="0.2">
      <c r="AX8155" s="78"/>
    </row>
    <row r="8156" spans="50:50" ht="0" hidden="1" customHeight="1" x14ac:dyDescent="0.2">
      <c r="AX8156" s="78"/>
    </row>
    <row r="8157" spans="50:50" ht="0" hidden="1" customHeight="1" x14ac:dyDescent="0.2">
      <c r="AX8157" s="78"/>
    </row>
    <row r="8158" spans="50:50" ht="0" hidden="1" customHeight="1" x14ac:dyDescent="0.2">
      <c r="AX8158" s="78"/>
    </row>
    <row r="8159" spans="50:50" ht="0" hidden="1" customHeight="1" x14ac:dyDescent="0.2">
      <c r="AX8159" s="78"/>
    </row>
    <row r="8160" spans="50:50" ht="0" hidden="1" customHeight="1" x14ac:dyDescent="0.2">
      <c r="AX8160" s="78"/>
    </row>
    <row r="8161" spans="50:50" ht="0" hidden="1" customHeight="1" x14ac:dyDescent="0.2">
      <c r="AX8161" s="78"/>
    </row>
    <row r="8162" spans="50:50" ht="0" hidden="1" customHeight="1" x14ac:dyDescent="0.2">
      <c r="AX8162" s="78"/>
    </row>
    <row r="8163" spans="50:50" ht="0" hidden="1" customHeight="1" x14ac:dyDescent="0.2">
      <c r="AX8163" s="78"/>
    </row>
    <row r="8164" spans="50:50" ht="0" hidden="1" customHeight="1" x14ac:dyDescent="0.2">
      <c r="AX8164" s="78"/>
    </row>
    <row r="8165" spans="50:50" ht="0" hidden="1" customHeight="1" x14ac:dyDescent="0.2">
      <c r="AX8165" s="78"/>
    </row>
    <row r="8166" spans="50:50" ht="0" hidden="1" customHeight="1" x14ac:dyDescent="0.2">
      <c r="AX8166" s="78"/>
    </row>
    <row r="8167" spans="50:50" ht="0" hidden="1" customHeight="1" x14ac:dyDescent="0.2">
      <c r="AX8167" s="78"/>
    </row>
    <row r="8168" spans="50:50" ht="0" hidden="1" customHeight="1" x14ac:dyDescent="0.2">
      <c r="AX8168" s="78"/>
    </row>
    <row r="8169" spans="50:50" ht="0" hidden="1" customHeight="1" x14ac:dyDescent="0.2">
      <c r="AX8169" s="78"/>
    </row>
    <row r="8170" spans="50:50" ht="0" hidden="1" customHeight="1" x14ac:dyDescent="0.2">
      <c r="AX8170" s="78"/>
    </row>
    <row r="8171" spans="50:50" ht="0" hidden="1" customHeight="1" x14ac:dyDescent="0.2">
      <c r="AX8171" s="78"/>
    </row>
    <row r="8172" spans="50:50" ht="0" hidden="1" customHeight="1" x14ac:dyDescent="0.2">
      <c r="AX8172" s="78"/>
    </row>
    <row r="8173" spans="50:50" ht="0" hidden="1" customHeight="1" x14ac:dyDescent="0.2">
      <c r="AX8173" s="78"/>
    </row>
    <row r="8174" spans="50:50" ht="0" hidden="1" customHeight="1" x14ac:dyDescent="0.2">
      <c r="AX8174" s="78"/>
    </row>
    <row r="8175" spans="50:50" ht="0" hidden="1" customHeight="1" x14ac:dyDescent="0.2">
      <c r="AX8175" s="78"/>
    </row>
    <row r="8176" spans="50:50" ht="0" hidden="1" customHeight="1" x14ac:dyDescent="0.2">
      <c r="AX8176" s="78"/>
    </row>
    <row r="8177" spans="50:50" ht="0" hidden="1" customHeight="1" x14ac:dyDescent="0.2">
      <c r="AX8177" s="78"/>
    </row>
    <row r="8178" spans="50:50" ht="0" hidden="1" customHeight="1" x14ac:dyDescent="0.2">
      <c r="AX8178" s="78"/>
    </row>
    <row r="8179" spans="50:50" ht="0" hidden="1" customHeight="1" x14ac:dyDescent="0.2">
      <c r="AX8179" s="78"/>
    </row>
    <row r="8180" spans="50:50" ht="0" hidden="1" customHeight="1" x14ac:dyDescent="0.2">
      <c r="AX8180" s="78"/>
    </row>
    <row r="8181" spans="50:50" ht="0" hidden="1" customHeight="1" x14ac:dyDescent="0.2">
      <c r="AX8181" s="78"/>
    </row>
    <row r="8182" spans="50:50" ht="0" hidden="1" customHeight="1" x14ac:dyDescent="0.2">
      <c r="AX8182" s="78"/>
    </row>
    <row r="8183" spans="50:50" ht="0" hidden="1" customHeight="1" x14ac:dyDescent="0.2">
      <c r="AX8183" s="78"/>
    </row>
    <row r="8184" spans="50:50" ht="0" hidden="1" customHeight="1" x14ac:dyDescent="0.2">
      <c r="AX8184" s="78"/>
    </row>
    <row r="8185" spans="50:50" ht="0" hidden="1" customHeight="1" x14ac:dyDescent="0.2">
      <c r="AX8185" s="78"/>
    </row>
    <row r="8186" spans="50:50" ht="0" hidden="1" customHeight="1" x14ac:dyDescent="0.2">
      <c r="AX8186" s="78"/>
    </row>
    <row r="8187" spans="50:50" ht="0" hidden="1" customHeight="1" x14ac:dyDescent="0.2">
      <c r="AX8187" s="78"/>
    </row>
    <row r="8188" spans="50:50" ht="0" hidden="1" customHeight="1" x14ac:dyDescent="0.2">
      <c r="AX8188" s="78"/>
    </row>
    <row r="8189" spans="50:50" ht="0" hidden="1" customHeight="1" x14ac:dyDescent="0.2">
      <c r="AX8189" s="78"/>
    </row>
    <row r="8190" spans="50:50" ht="0" hidden="1" customHeight="1" x14ac:dyDescent="0.2">
      <c r="AX8190" s="78"/>
    </row>
    <row r="8191" spans="50:50" ht="0" hidden="1" customHeight="1" x14ac:dyDescent="0.2">
      <c r="AX8191" s="78"/>
    </row>
    <row r="8192" spans="50:50" ht="0" hidden="1" customHeight="1" x14ac:dyDescent="0.2">
      <c r="AX8192" s="78"/>
    </row>
    <row r="8193" spans="50:50" ht="0" hidden="1" customHeight="1" x14ac:dyDescent="0.2">
      <c r="AX8193" s="78"/>
    </row>
    <row r="8194" spans="50:50" ht="0" hidden="1" customHeight="1" x14ac:dyDescent="0.2">
      <c r="AX8194" s="78"/>
    </row>
    <row r="8195" spans="50:50" ht="0" hidden="1" customHeight="1" x14ac:dyDescent="0.2">
      <c r="AX8195" s="78"/>
    </row>
    <row r="8196" spans="50:50" ht="0" hidden="1" customHeight="1" x14ac:dyDescent="0.2">
      <c r="AX8196" s="78"/>
    </row>
    <row r="8197" spans="50:50" ht="0" hidden="1" customHeight="1" x14ac:dyDescent="0.2">
      <c r="AX8197" s="78"/>
    </row>
    <row r="8198" spans="50:50" ht="0" hidden="1" customHeight="1" x14ac:dyDescent="0.2">
      <c r="AX8198" s="78"/>
    </row>
    <row r="8199" spans="50:50" ht="0" hidden="1" customHeight="1" x14ac:dyDescent="0.2">
      <c r="AX8199" s="78"/>
    </row>
    <row r="8200" spans="50:50" ht="0" hidden="1" customHeight="1" x14ac:dyDescent="0.2">
      <c r="AX8200" s="78"/>
    </row>
    <row r="8201" spans="50:50" ht="0" hidden="1" customHeight="1" x14ac:dyDescent="0.2">
      <c r="AX8201" s="78"/>
    </row>
    <row r="8202" spans="50:50" ht="0" hidden="1" customHeight="1" x14ac:dyDescent="0.2">
      <c r="AX8202" s="78"/>
    </row>
    <row r="8203" spans="50:50" ht="0" hidden="1" customHeight="1" x14ac:dyDescent="0.2">
      <c r="AX8203" s="78"/>
    </row>
    <row r="8204" spans="50:50" ht="0" hidden="1" customHeight="1" x14ac:dyDescent="0.2">
      <c r="AX8204" s="78"/>
    </row>
    <row r="8205" spans="50:50" ht="0" hidden="1" customHeight="1" x14ac:dyDescent="0.2">
      <c r="AX8205" s="78"/>
    </row>
    <row r="8206" spans="50:50" ht="0" hidden="1" customHeight="1" x14ac:dyDescent="0.2">
      <c r="AX8206" s="78"/>
    </row>
    <row r="8207" spans="50:50" ht="0" hidden="1" customHeight="1" x14ac:dyDescent="0.2">
      <c r="AX8207" s="78"/>
    </row>
    <row r="8208" spans="50:50" ht="0" hidden="1" customHeight="1" x14ac:dyDescent="0.2">
      <c r="AX8208" s="78"/>
    </row>
    <row r="8209" spans="50:50" ht="0" hidden="1" customHeight="1" x14ac:dyDescent="0.2">
      <c r="AX8209" s="78"/>
    </row>
    <row r="8210" spans="50:50" ht="0" hidden="1" customHeight="1" x14ac:dyDescent="0.2">
      <c r="AX8210" s="78"/>
    </row>
    <row r="8211" spans="50:50" ht="0" hidden="1" customHeight="1" x14ac:dyDescent="0.2">
      <c r="AX8211" s="78"/>
    </row>
    <row r="8212" spans="50:50" ht="0" hidden="1" customHeight="1" x14ac:dyDescent="0.2">
      <c r="AX8212" s="78"/>
    </row>
    <row r="8213" spans="50:50" ht="0" hidden="1" customHeight="1" x14ac:dyDescent="0.2">
      <c r="AX8213" s="78"/>
    </row>
    <row r="8214" spans="50:50" ht="0" hidden="1" customHeight="1" x14ac:dyDescent="0.2">
      <c r="AX8214" s="78"/>
    </row>
    <row r="8215" spans="50:50" ht="0" hidden="1" customHeight="1" x14ac:dyDescent="0.2">
      <c r="AX8215" s="78"/>
    </row>
    <row r="8216" spans="50:50" ht="0" hidden="1" customHeight="1" x14ac:dyDescent="0.2">
      <c r="AX8216" s="78"/>
    </row>
    <row r="8217" spans="50:50" ht="0" hidden="1" customHeight="1" x14ac:dyDescent="0.2">
      <c r="AX8217" s="78"/>
    </row>
    <row r="8218" spans="50:50" ht="0" hidden="1" customHeight="1" x14ac:dyDescent="0.2">
      <c r="AX8218" s="78"/>
    </row>
    <row r="8219" spans="50:50" ht="0" hidden="1" customHeight="1" x14ac:dyDescent="0.2">
      <c r="AX8219" s="78"/>
    </row>
    <row r="8220" spans="50:50" ht="0" hidden="1" customHeight="1" x14ac:dyDescent="0.2">
      <c r="AX8220" s="78"/>
    </row>
    <row r="8221" spans="50:50" ht="0" hidden="1" customHeight="1" x14ac:dyDescent="0.2">
      <c r="AX8221" s="78"/>
    </row>
    <row r="8222" spans="50:50" ht="0" hidden="1" customHeight="1" x14ac:dyDescent="0.2">
      <c r="AX8222" s="78"/>
    </row>
    <row r="8223" spans="50:50" ht="0" hidden="1" customHeight="1" x14ac:dyDescent="0.2">
      <c r="AX8223" s="78"/>
    </row>
    <row r="8224" spans="50:50" ht="0" hidden="1" customHeight="1" x14ac:dyDescent="0.2">
      <c r="AX8224" s="78"/>
    </row>
    <row r="8225" spans="50:50" ht="0" hidden="1" customHeight="1" x14ac:dyDescent="0.2">
      <c r="AX8225" s="78"/>
    </row>
    <row r="8226" spans="50:50" ht="0" hidden="1" customHeight="1" x14ac:dyDescent="0.2">
      <c r="AX8226" s="78"/>
    </row>
    <row r="8227" spans="50:50" ht="0" hidden="1" customHeight="1" x14ac:dyDescent="0.2">
      <c r="AX8227" s="78"/>
    </row>
    <row r="8228" spans="50:50" ht="0" hidden="1" customHeight="1" x14ac:dyDescent="0.2">
      <c r="AX8228" s="78"/>
    </row>
    <row r="8229" spans="50:50" ht="0" hidden="1" customHeight="1" x14ac:dyDescent="0.2">
      <c r="AX8229" s="78"/>
    </row>
    <row r="8230" spans="50:50" ht="0" hidden="1" customHeight="1" x14ac:dyDescent="0.2">
      <c r="AX8230" s="78"/>
    </row>
    <row r="8231" spans="50:50" ht="0" hidden="1" customHeight="1" x14ac:dyDescent="0.2">
      <c r="AX8231" s="78"/>
    </row>
    <row r="8232" spans="50:50" ht="0" hidden="1" customHeight="1" x14ac:dyDescent="0.2">
      <c r="AX8232" s="78"/>
    </row>
    <row r="8233" spans="50:50" ht="0" hidden="1" customHeight="1" x14ac:dyDescent="0.2">
      <c r="AX8233" s="78"/>
    </row>
    <row r="8234" spans="50:50" ht="0" hidden="1" customHeight="1" x14ac:dyDescent="0.2">
      <c r="AX8234" s="78"/>
    </row>
    <row r="8235" spans="50:50" ht="0" hidden="1" customHeight="1" x14ac:dyDescent="0.2">
      <c r="AX8235" s="78"/>
    </row>
    <row r="8236" spans="50:50" ht="0" hidden="1" customHeight="1" x14ac:dyDescent="0.2">
      <c r="AX8236" s="78"/>
    </row>
    <row r="8237" spans="50:50" ht="0" hidden="1" customHeight="1" x14ac:dyDescent="0.2">
      <c r="AX8237" s="78"/>
    </row>
    <row r="8238" spans="50:50" ht="0" hidden="1" customHeight="1" x14ac:dyDescent="0.2">
      <c r="AX8238" s="78"/>
    </row>
    <row r="8239" spans="50:50" ht="0" hidden="1" customHeight="1" x14ac:dyDescent="0.2">
      <c r="AX8239" s="78"/>
    </row>
    <row r="8240" spans="50:50" ht="0" hidden="1" customHeight="1" x14ac:dyDescent="0.2">
      <c r="AX8240" s="78"/>
    </row>
    <row r="8241" spans="50:50" ht="0" hidden="1" customHeight="1" x14ac:dyDescent="0.2">
      <c r="AX8241" s="78"/>
    </row>
    <row r="8242" spans="50:50" ht="0" hidden="1" customHeight="1" x14ac:dyDescent="0.2">
      <c r="AX8242" s="78"/>
    </row>
    <row r="8243" spans="50:50" ht="0" hidden="1" customHeight="1" x14ac:dyDescent="0.2">
      <c r="AX8243" s="78"/>
    </row>
    <row r="8244" spans="50:50" ht="0" hidden="1" customHeight="1" x14ac:dyDescent="0.2">
      <c r="AX8244" s="78"/>
    </row>
    <row r="8245" spans="50:50" ht="0" hidden="1" customHeight="1" x14ac:dyDescent="0.2">
      <c r="AX8245" s="78"/>
    </row>
    <row r="8246" spans="50:50" ht="0" hidden="1" customHeight="1" x14ac:dyDescent="0.2">
      <c r="AX8246" s="78"/>
    </row>
    <row r="8247" spans="50:50" ht="0" hidden="1" customHeight="1" x14ac:dyDescent="0.2">
      <c r="AX8247" s="78"/>
    </row>
    <row r="8248" spans="50:50" ht="0" hidden="1" customHeight="1" x14ac:dyDescent="0.2">
      <c r="AX8248" s="78"/>
    </row>
    <row r="8249" spans="50:50" ht="0" hidden="1" customHeight="1" x14ac:dyDescent="0.2">
      <c r="AX8249" s="78"/>
    </row>
    <row r="8250" spans="50:50" ht="0" hidden="1" customHeight="1" x14ac:dyDescent="0.2">
      <c r="AX8250" s="78"/>
    </row>
    <row r="8251" spans="50:50" ht="0" hidden="1" customHeight="1" x14ac:dyDescent="0.2">
      <c r="AX8251" s="78"/>
    </row>
    <row r="8252" spans="50:50" ht="0" hidden="1" customHeight="1" x14ac:dyDescent="0.2">
      <c r="AX8252" s="78"/>
    </row>
    <row r="8253" spans="50:50" ht="0" hidden="1" customHeight="1" x14ac:dyDescent="0.2">
      <c r="AX8253" s="78"/>
    </row>
    <row r="8254" spans="50:50" ht="0" hidden="1" customHeight="1" x14ac:dyDescent="0.2">
      <c r="AX8254" s="78"/>
    </row>
    <row r="8255" spans="50:50" ht="0" hidden="1" customHeight="1" x14ac:dyDescent="0.2">
      <c r="AX8255" s="78"/>
    </row>
    <row r="8256" spans="50:50" ht="0" hidden="1" customHeight="1" x14ac:dyDescent="0.2">
      <c r="AX8256" s="78"/>
    </row>
    <row r="8257" spans="50:50" ht="0" hidden="1" customHeight="1" x14ac:dyDescent="0.2">
      <c r="AX8257" s="78"/>
    </row>
    <row r="8258" spans="50:50" ht="0" hidden="1" customHeight="1" x14ac:dyDescent="0.2">
      <c r="AX8258" s="78"/>
    </row>
    <row r="8259" spans="50:50" ht="0" hidden="1" customHeight="1" x14ac:dyDescent="0.2">
      <c r="AX8259" s="78"/>
    </row>
    <row r="8260" spans="50:50" ht="0" hidden="1" customHeight="1" x14ac:dyDescent="0.2">
      <c r="AX8260" s="78"/>
    </row>
    <row r="8261" spans="50:50" ht="0" hidden="1" customHeight="1" x14ac:dyDescent="0.2">
      <c r="AX8261" s="78"/>
    </row>
    <row r="8262" spans="50:50" ht="0" hidden="1" customHeight="1" x14ac:dyDescent="0.2">
      <c r="AX8262" s="78"/>
    </row>
    <row r="8263" spans="50:50" ht="0" hidden="1" customHeight="1" x14ac:dyDescent="0.2">
      <c r="AX8263" s="78"/>
    </row>
    <row r="8264" spans="50:50" ht="0" hidden="1" customHeight="1" x14ac:dyDescent="0.2">
      <c r="AX8264" s="78"/>
    </row>
    <row r="8265" spans="50:50" ht="0" hidden="1" customHeight="1" x14ac:dyDescent="0.2">
      <c r="AX8265" s="78"/>
    </row>
    <row r="8266" spans="50:50" ht="0" hidden="1" customHeight="1" x14ac:dyDescent="0.2">
      <c r="AX8266" s="78"/>
    </row>
    <row r="8267" spans="50:50" ht="0" hidden="1" customHeight="1" x14ac:dyDescent="0.2">
      <c r="AX8267" s="78"/>
    </row>
    <row r="8268" spans="50:50" ht="0" hidden="1" customHeight="1" x14ac:dyDescent="0.2">
      <c r="AX8268" s="78"/>
    </row>
    <row r="8269" spans="50:50" ht="0" hidden="1" customHeight="1" x14ac:dyDescent="0.2">
      <c r="AX8269" s="78"/>
    </row>
    <row r="8270" spans="50:50" ht="0" hidden="1" customHeight="1" x14ac:dyDescent="0.2">
      <c r="AX8270" s="78"/>
    </row>
    <row r="8271" spans="50:50" ht="0" hidden="1" customHeight="1" x14ac:dyDescent="0.2">
      <c r="AX8271" s="78"/>
    </row>
    <row r="8272" spans="50:50" ht="0" hidden="1" customHeight="1" x14ac:dyDescent="0.2">
      <c r="AX8272" s="78"/>
    </row>
    <row r="8273" spans="50:50" ht="0" hidden="1" customHeight="1" x14ac:dyDescent="0.2">
      <c r="AX8273" s="78"/>
    </row>
    <row r="8274" spans="50:50" ht="0" hidden="1" customHeight="1" x14ac:dyDescent="0.2">
      <c r="AX8274" s="78"/>
    </row>
    <row r="8275" spans="50:50" ht="0" hidden="1" customHeight="1" x14ac:dyDescent="0.2">
      <c r="AX8275" s="78"/>
    </row>
    <row r="8276" spans="50:50" ht="0" hidden="1" customHeight="1" x14ac:dyDescent="0.2">
      <c r="AX8276" s="78"/>
    </row>
    <row r="8277" spans="50:50" ht="0" hidden="1" customHeight="1" x14ac:dyDescent="0.2">
      <c r="AX8277" s="78"/>
    </row>
    <row r="8278" spans="50:50" ht="0" hidden="1" customHeight="1" x14ac:dyDescent="0.2">
      <c r="AX8278" s="78"/>
    </row>
    <row r="8279" spans="50:50" ht="0" hidden="1" customHeight="1" x14ac:dyDescent="0.2">
      <c r="AX8279" s="78"/>
    </row>
    <row r="8280" spans="50:50" ht="0" hidden="1" customHeight="1" x14ac:dyDescent="0.2">
      <c r="AX8280" s="78"/>
    </row>
    <row r="8281" spans="50:50" ht="0" hidden="1" customHeight="1" x14ac:dyDescent="0.2">
      <c r="AX8281" s="78"/>
    </row>
    <row r="8282" spans="50:50" ht="0" hidden="1" customHeight="1" x14ac:dyDescent="0.2">
      <c r="AX8282" s="78"/>
    </row>
    <row r="8283" spans="50:50" ht="0" hidden="1" customHeight="1" x14ac:dyDescent="0.2">
      <c r="AX8283" s="78"/>
    </row>
    <row r="8284" spans="50:50" ht="0" hidden="1" customHeight="1" x14ac:dyDescent="0.2">
      <c r="AX8284" s="78"/>
    </row>
    <row r="8285" spans="50:50" ht="0" hidden="1" customHeight="1" x14ac:dyDescent="0.2">
      <c r="AX8285" s="78"/>
    </row>
    <row r="8286" spans="50:50" ht="0" hidden="1" customHeight="1" x14ac:dyDescent="0.2">
      <c r="AX8286" s="78"/>
    </row>
    <row r="8287" spans="50:50" ht="0" hidden="1" customHeight="1" x14ac:dyDescent="0.2">
      <c r="AX8287" s="78"/>
    </row>
    <row r="8288" spans="50:50" ht="0" hidden="1" customHeight="1" x14ac:dyDescent="0.2">
      <c r="AX8288" s="78"/>
    </row>
    <row r="8289" spans="50:50" ht="0" hidden="1" customHeight="1" x14ac:dyDescent="0.2">
      <c r="AX8289" s="78"/>
    </row>
    <row r="8290" spans="50:50" ht="0" hidden="1" customHeight="1" x14ac:dyDescent="0.2">
      <c r="AX8290" s="78"/>
    </row>
    <row r="8291" spans="50:50" ht="0" hidden="1" customHeight="1" x14ac:dyDescent="0.2">
      <c r="AX8291" s="78"/>
    </row>
    <row r="8292" spans="50:50" ht="0" hidden="1" customHeight="1" x14ac:dyDescent="0.2">
      <c r="AX8292" s="78"/>
    </row>
    <row r="8293" spans="50:50" ht="0" hidden="1" customHeight="1" x14ac:dyDescent="0.2">
      <c r="AX8293" s="78"/>
    </row>
    <row r="8294" spans="50:50" ht="0" hidden="1" customHeight="1" x14ac:dyDescent="0.2">
      <c r="AX8294" s="78"/>
    </row>
    <row r="8295" spans="50:50" ht="0" hidden="1" customHeight="1" x14ac:dyDescent="0.2">
      <c r="AX8295" s="78"/>
    </row>
    <row r="8296" spans="50:50" ht="0" hidden="1" customHeight="1" x14ac:dyDescent="0.2">
      <c r="AX8296" s="78"/>
    </row>
    <row r="8297" spans="50:50" ht="0" hidden="1" customHeight="1" x14ac:dyDescent="0.2">
      <c r="AX8297" s="78"/>
    </row>
    <row r="8298" spans="50:50" ht="0" hidden="1" customHeight="1" x14ac:dyDescent="0.2">
      <c r="AX8298" s="78"/>
    </row>
    <row r="8299" spans="50:50" ht="0" hidden="1" customHeight="1" x14ac:dyDescent="0.2">
      <c r="AX8299" s="78"/>
    </row>
    <row r="8300" spans="50:50" ht="0" hidden="1" customHeight="1" x14ac:dyDescent="0.2">
      <c r="AX8300" s="78"/>
    </row>
    <row r="8301" spans="50:50" ht="0" hidden="1" customHeight="1" x14ac:dyDescent="0.2">
      <c r="AX8301" s="78"/>
    </row>
    <row r="8302" spans="50:50" ht="0" hidden="1" customHeight="1" x14ac:dyDescent="0.2">
      <c r="AX8302" s="78"/>
    </row>
    <row r="8303" spans="50:50" ht="0" hidden="1" customHeight="1" x14ac:dyDescent="0.2">
      <c r="AX8303" s="78"/>
    </row>
    <row r="8304" spans="50:50" ht="0" hidden="1" customHeight="1" x14ac:dyDescent="0.2">
      <c r="AX8304" s="78"/>
    </row>
    <row r="8305" spans="50:50" ht="0" hidden="1" customHeight="1" x14ac:dyDescent="0.2">
      <c r="AX8305" s="78"/>
    </row>
    <row r="8306" spans="50:50" ht="0" hidden="1" customHeight="1" x14ac:dyDescent="0.2">
      <c r="AX8306" s="78"/>
    </row>
    <row r="8307" spans="50:50" ht="0" hidden="1" customHeight="1" x14ac:dyDescent="0.2">
      <c r="AX8307" s="78"/>
    </row>
    <row r="8308" spans="50:50" ht="0" hidden="1" customHeight="1" x14ac:dyDescent="0.2">
      <c r="AX8308" s="78"/>
    </row>
    <row r="8309" spans="50:50" ht="0" hidden="1" customHeight="1" x14ac:dyDescent="0.2">
      <c r="AX8309" s="78"/>
    </row>
    <row r="8310" spans="50:50" ht="0" hidden="1" customHeight="1" x14ac:dyDescent="0.2">
      <c r="AX8310" s="78"/>
    </row>
    <row r="8311" spans="50:50" ht="0" hidden="1" customHeight="1" x14ac:dyDescent="0.2">
      <c r="AX8311" s="78"/>
    </row>
    <row r="8312" spans="50:50" ht="0" hidden="1" customHeight="1" x14ac:dyDescent="0.2">
      <c r="AX8312" s="78"/>
    </row>
    <row r="8313" spans="50:50" ht="0" hidden="1" customHeight="1" x14ac:dyDescent="0.2">
      <c r="AX8313" s="78"/>
    </row>
    <row r="8314" spans="50:50" ht="0" hidden="1" customHeight="1" x14ac:dyDescent="0.2">
      <c r="AX8314" s="78"/>
    </row>
    <row r="8315" spans="50:50" ht="0" hidden="1" customHeight="1" x14ac:dyDescent="0.2">
      <c r="AX8315" s="78"/>
    </row>
    <row r="8316" spans="50:50" ht="0" hidden="1" customHeight="1" x14ac:dyDescent="0.2">
      <c r="AX8316" s="78"/>
    </row>
    <row r="8317" spans="50:50" ht="0" hidden="1" customHeight="1" x14ac:dyDescent="0.2">
      <c r="AX8317" s="78"/>
    </row>
    <row r="8318" spans="50:50" ht="0" hidden="1" customHeight="1" x14ac:dyDescent="0.2">
      <c r="AX8318" s="78"/>
    </row>
    <row r="8319" spans="50:50" ht="0" hidden="1" customHeight="1" x14ac:dyDescent="0.2">
      <c r="AX8319" s="78"/>
    </row>
    <row r="8320" spans="50:50" ht="0" hidden="1" customHeight="1" x14ac:dyDescent="0.2">
      <c r="AX8320" s="78"/>
    </row>
    <row r="8321" spans="50:50" ht="0" hidden="1" customHeight="1" x14ac:dyDescent="0.2">
      <c r="AX8321" s="78"/>
    </row>
    <row r="8322" spans="50:50" ht="0" hidden="1" customHeight="1" x14ac:dyDescent="0.2">
      <c r="AX8322" s="78"/>
    </row>
    <row r="8323" spans="50:50" ht="0" hidden="1" customHeight="1" x14ac:dyDescent="0.2">
      <c r="AX8323" s="78"/>
    </row>
    <row r="8324" spans="50:50" ht="0" hidden="1" customHeight="1" x14ac:dyDescent="0.2">
      <c r="AX8324" s="78"/>
    </row>
    <row r="8325" spans="50:50" ht="0" hidden="1" customHeight="1" x14ac:dyDescent="0.2">
      <c r="AX8325" s="78"/>
    </row>
    <row r="8326" spans="50:50" ht="0" hidden="1" customHeight="1" x14ac:dyDescent="0.2">
      <c r="AX8326" s="78"/>
    </row>
    <row r="8327" spans="50:50" ht="0" hidden="1" customHeight="1" x14ac:dyDescent="0.2">
      <c r="AX8327" s="78"/>
    </row>
    <row r="8328" spans="50:50" ht="0" hidden="1" customHeight="1" x14ac:dyDescent="0.2">
      <c r="AX8328" s="78"/>
    </row>
    <row r="8329" spans="50:50" ht="0" hidden="1" customHeight="1" x14ac:dyDescent="0.2">
      <c r="AX8329" s="78"/>
    </row>
    <row r="8330" spans="50:50" ht="0" hidden="1" customHeight="1" x14ac:dyDescent="0.2">
      <c r="AX8330" s="78"/>
    </row>
    <row r="8331" spans="50:50" ht="0" hidden="1" customHeight="1" x14ac:dyDescent="0.2">
      <c r="AX8331" s="78"/>
    </row>
    <row r="8332" spans="50:50" ht="0" hidden="1" customHeight="1" x14ac:dyDescent="0.2">
      <c r="AX8332" s="78"/>
    </row>
    <row r="8333" spans="50:50" ht="0" hidden="1" customHeight="1" x14ac:dyDescent="0.2">
      <c r="AX8333" s="78"/>
    </row>
    <row r="8334" spans="50:50" ht="0" hidden="1" customHeight="1" x14ac:dyDescent="0.2">
      <c r="AX8334" s="78"/>
    </row>
    <row r="8335" spans="50:50" ht="0" hidden="1" customHeight="1" x14ac:dyDescent="0.2">
      <c r="AX8335" s="78"/>
    </row>
    <row r="8336" spans="50:50" ht="0" hidden="1" customHeight="1" x14ac:dyDescent="0.2">
      <c r="AX8336" s="78"/>
    </row>
    <row r="8337" spans="50:50" ht="0" hidden="1" customHeight="1" x14ac:dyDescent="0.2">
      <c r="AX8337" s="78"/>
    </row>
    <row r="8338" spans="50:50" ht="0" hidden="1" customHeight="1" x14ac:dyDescent="0.2">
      <c r="AX8338" s="78"/>
    </row>
    <row r="8339" spans="50:50" ht="0" hidden="1" customHeight="1" x14ac:dyDescent="0.2">
      <c r="AX8339" s="78"/>
    </row>
    <row r="8340" spans="50:50" ht="0" hidden="1" customHeight="1" x14ac:dyDescent="0.2">
      <c r="AX8340" s="78"/>
    </row>
    <row r="8341" spans="50:50" ht="0" hidden="1" customHeight="1" x14ac:dyDescent="0.2">
      <c r="AX8341" s="78"/>
    </row>
    <row r="8342" spans="50:50" ht="0" hidden="1" customHeight="1" x14ac:dyDescent="0.2">
      <c r="AX8342" s="78"/>
    </row>
    <row r="8343" spans="50:50" ht="0" hidden="1" customHeight="1" x14ac:dyDescent="0.2">
      <c r="AX8343" s="78"/>
    </row>
    <row r="8344" spans="50:50" ht="0" hidden="1" customHeight="1" x14ac:dyDescent="0.2">
      <c r="AX8344" s="78"/>
    </row>
    <row r="8345" spans="50:50" ht="0" hidden="1" customHeight="1" x14ac:dyDescent="0.2">
      <c r="AX8345" s="78"/>
    </row>
    <row r="8346" spans="50:50" ht="0" hidden="1" customHeight="1" x14ac:dyDescent="0.2">
      <c r="AX8346" s="78"/>
    </row>
    <row r="8347" spans="50:50" ht="0" hidden="1" customHeight="1" x14ac:dyDescent="0.2">
      <c r="AX8347" s="78"/>
    </row>
    <row r="8348" spans="50:50" ht="0" hidden="1" customHeight="1" x14ac:dyDescent="0.2">
      <c r="AX8348" s="78"/>
    </row>
    <row r="8349" spans="50:50" ht="0" hidden="1" customHeight="1" x14ac:dyDescent="0.2">
      <c r="AX8349" s="78"/>
    </row>
    <row r="8350" spans="50:50" ht="0" hidden="1" customHeight="1" x14ac:dyDescent="0.2">
      <c r="AX8350" s="78"/>
    </row>
    <row r="8351" spans="50:50" ht="0" hidden="1" customHeight="1" x14ac:dyDescent="0.2">
      <c r="AX8351" s="78"/>
    </row>
    <row r="8352" spans="50:50" ht="0" hidden="1" customHeight="1" x14ac:dyDescent="0.2">
      <c r="AX8352" s="78"/>
    </row>
    <row r="8353" spans="50:50" ht="0" hidden="1" customHeight="1" x14ac:dyDescent="0.2">
      <c r="AX8353" s="78"/>
    </row>
    <row r="8354" spans="50:50" ht="0" hidden="1" customHeight="1" x14ac:dyDescent="0.2">
      <c r="AX8354" s="78"/>
    </row>
    <row r="8355" spans="50:50" ht="0" hidden="1" customHeight="1" x14ac:dyDescent="0.2">
      <c r="AX8355" s="78"/>
    </row>
    <row r="8356" spans="50:50" ht="0" hidden="1" customHeight="1" x14ac:dyDescent="0.2">
      <c r="AX8356" s="78"/>
    </row>
    <row r="8357" spans="50:50" ht="0" hidden="1" customHeight="1" x14ac:dyDescent="0.2">
      <c r="AX8357" s="78"/>
    </row>
    <row r="8358" spans="50:50" ht="0" hidden="1" customHeight="1" x14ac:dyDescent="0.2">
      <c r="AX8358" s="78"/>
    </row>
    <row r="8359" spans="50:50" ht="0" hidden="1" customHeight="1" x14ac:dyDescent="0.2">
      <c r="AX8359" s="78"/>
    </row>
    <row r="8360" spans="50:50" ht="0" hidden="1" customHeight="1" x14ac:dyDescent="0.2">
      <c r="AX8360" s="78"/>
    </row>
    <row r="8361" spans="50:50" ht="0" hidden="1" customHeight="1" x14ac:dyDescent="0.2">
      <c r="AX8361" s="78"/>
    </row>
    <row r="8362" spans="50:50" ht="0" hidden="1" customHeight="1" x14ac:dyDescent="0.2">
      <c r="AX8362" s="78"/>
    </row>
    <row r="8363" spans="50:50" ht="0" hidden="1" customHeight="1" x14ac:dyDescent="0.2">
      <c r="AX8363" s="78"/>
    </row>
    <row r="8364" spans="50:50" ht="0" hidden="1" customHeight="1" x14ac:dyDescent="0.2">
      <c r="AX8364" s="78"/>
    </row>
    <row r="8365" spans="50:50" ht="0" hidden="1" customHeight="1" x14ac:dyDescent="0.2">
      <c r="AX8365" s="78"/>
    </row>
    <row r="8366" spans="50:50" ht="0" hidden="1" customHeight="1" x14ac:dyDescent="0.2">
      <c r="AX8366" s="78"/>
    </row>
    <row r="8367" spans="50:50" ht="0" hidden="1" customHeight="1" x14ac:dyDescent="0.2">
      <c r="AX8367" s="78"/>
    </row>
    <row r="8368" spans="50:50" ht="0" hidden="1" customHeight="1" x14ac:dyDescent="0.2">
      <c r="AX8368" s="78"/>
    </row>
    <row r="8369" spans="50:50" ht="0" hidden="1" customHeight="1" x14ac:dyDescent="0.2">
      <c r="AX8369" s="78"/>
    </row>
    <row r="8370" spans="50:50" ht="0" hidden="1" customHeight="1" x14ac:dyDescent="0.2">
      <c r="AX8370" s="78"/>
    </row>
    <row r="8371" spans="50:50" ht="0" hidden="1" customHeight="1" x14ac:dyDescent="0.2">
      <c r="AX8371" s="78"/>
    </row>
    <row r="8372" spans="50:50" ht="0" hidden="1" customHeight="1" x14ac:dyDescent="0.2">
      <c r="AX8372" s="78"/>
    </row>
    <row r="8373" spans="50:50" ht="0" hidden="1" customHeight="1" x14ac:dyDescent="0.2">
      <c r="AX8373" s="78"/>
    </row>
    <row r="8374" spans="50:50" ht="0" hidden="1" customHeight="1" x14ac:dyDescent="0.2">
      <c r="AX8374" s="78"/>
    </row>
    <row r="8375" spans="50:50" ht="0" hidden="1" customHeight="1" x14ac:dyDescent="0.2">
      <c r="AX8375" s="78"/>
    </row>
    <row r="8376" spans="50:50" ht="0" hidden="1" customHeight="1" x14ac:dyDescent="0.2">
      <c r="AX8376" s="78"/>
    </row>
    <row r="8377" spans="50:50" ht="0" hidden="1" customHeight="1" x14ac:dyDescent="0.2">
      <c r="AX8377" s="78"/>
    </row>
    <row r="8378" spans="50:50" ht="0" hidden="1" customHeight="1" x14ac:dyDescent="0.2">
      <c r="AX8378" s="78"/>
    </row>
    <row r="8379" spans="50:50" ht="0" hidden="1" customHeight="1" x14ac:dyDescent="0.2">
      <c r="AX8379" s="78"/>
    </row>
    <row r="8380" spans="50:50" ht="0" hidden="1" customHeight="1" x14ac:dyDescent="0.2">
      <c r="AX8380" s="78"/>
    </row>
    <row r="8381" spans="50:50" ht="0" hidden="1" customHeight="1" x14ac:dyDescent="0.2">
      <c r="AX8381" s="78"/>
    </row>
    <row r="8382" spans="50:50" ht="0" hidden="1" customHeight="1" x14ac:dyDescent="0.2">
      <c r="AX8382" s="78"/>
    </row>
    <row r="8383" spans="50:50" ht="0" hidden="1" customHeight="1" x14ac:dyDescent="0.2">
      <c r="AX8383" s="78"/>
    </row>
    <row r="8384" spans="50:50" ht="0" hidden="1" customHeight="1" x14ac:dyDescent="0.2">
      <c r="AX8384" s="78"/>
    </row>
    <row r="8385" spans="50:50" ht="0" hidden="1" customHeight="1" x14ac:dyDescent="0.2">
      <c r="AX8385" s="78"/>
    </row>
    <row r="8386" spans="50:50" ht="0" hidden="1" customHeight="1" x14ac:dyDescent="0.2">
      <c r="AX8386" s="78"/>
    </row>
    <row r="8387" spans="50:50" ht="0" hidden="1" customHeight="1" x14ac:dyDescent="0.2">
      <c r="AX8387" s="78"/>
    </row>
    <row r="8388" spans="50:50" ht="0" hidden="1" customHeight="1" x14ac:dyDescent="0.2">
      <c r="AX8388" s="78"/>
    </row>
    <row r="8389" spans="50:50" ht="0" hidden="1" customHeight="1" x14ac:dyDescent="0.2">
      <c r="AX8389" s="78"/>
    </row>
    <row r="8390" spans="50:50" ht="0" hidden="1" customHeight="1" x14ac:dyDescent="0.2">
      <c r="AX8390" s="78"/>
    </row>
    <row r="8391" spans="50:50" ht="0" hidden="1" customHeight="1" x14ac:dyDescent="0.2">
      <c r="AX8391" s="78"/>
    </row>
    <row r="8392" spans="50:50" ht="0" hidden="1" customHeight="1" x14ac:dyDescent="0.2">
      <c r="AX8392" s="78"/>
    </row>
    <row r="8393" spans="50:50" ht="0" hidden="1" customHeight="1" x14ac:dyDescent="0.2">
      <c r="AX8393" s="78"/>
    </row>
    <row r="8394" spans="50:50" ht="0" hidden="1" customHeight="1" x14ac:dyDescent="0.2">
      <c r="AX8394" s="78"/>
    </row>
    <row r="8395" spans="50:50" ht="0" hidden="1" customHeight="1" x14ac:dyDescent="0.2">
      <c r="AX8395" s="78"/>
    </row>
    <row r="8396" spans="50:50" ht="0" hidden="1" customHeight="1" x14ac:dyDescent="0.2">
      <c r="AX8396" s="78"/>
    </row>
    <row r="8397" spans="50:50" ht="0" hidden="1" customHeight="1" x14ac:dyDescent="0.2">
      <c r="AX8397" s="78"/>
    </row>
    <row r="8398" spans="50:50" ht="0" hidden="1" customHeight="1" x14ac:dyDescent="0.2">
      <c r="AX8398" s="78"/>
    </row>
    <row r="8399" spans="50:50" ht="0" hidden="1" customHeight="1" x14ac:dyDescent="0.2">
      <c r="AX8399" s="78"/>
    </row>
    <row r="8400" spans="50:50" ht="0" hidden="1" customHeight="1" x14ac:dyDescent="0.2">
      <c r="AX8400" s="78"/>
    </row>
    <row r="8401" spans="50:50" ht="0" hidden="1" customHeight="1" x14ac:dyDescent="0.2">
      <c r="AX8401" s="78"/>
    </row>
    <row r="8402" spans="50:50" ht="0" hidden="1" customHeight="1" x14ac:dyDescent="0.2">
      <c r="AX8402" s="78"/>
    </row>
    <row r="8403" spans="50:50" ht="0" hidden="1" customHeight="1" x14ac:dyDescent="0.2">
      <c r="AX8403" s="78"/>
    </row>
    <row r="8404" spans="50:50" ht="0" hidden="1" customHeight="1" x14ac:dyDescent="0.2">
      <c r="AX8404" s="78"/>
    </row>
    <row r="8405" spans="50:50" ht="0" hidden="1" customHeight="1" x14ac:dyDescent="0.2">
      <c r="AX8405" s="78"/>
    </row>
    <row r="8406" spans="50:50" ht="0" hidden="1" customHeight="1" x14ac:dyDescent="0.2">
      <c r="AX8406" s="78"/>
    </row>
    <row r="8407" spans="50:50" ht="0" hidden="1" customHeight="1" x14ac:dyDescent="0.2">
      <c r="AX8407" s="78"/>
    </row>
    <row r="8408" spans="50:50" ht="0" hidden="1" customHeight="1" x14ac:dyDescent="0.2">
      <c r="AX8408" s="78"/>
    </row>
    <row r="8409" spans="50:50" ht="0" hidden="1" customHeight="1" x14ac:dyDescent="0.2">
      <c r="AX8409" s="78"/>
    </row>
    <row r="8410" spans="50:50" ht="0" hidden="1" customHeight="1" x14ac:dyDescent="0.2">
      <c r="AX8410" s="78"/>
    </row>
    <row r="8411" spans="50:50" ht="0" hidden="1" customHeight="1" x14ac:dyDescent="0.2">
      <c r="AX8411" s="78"/>
    </row>
    <row r="8412" spans="50:50" ht="0" hidden="1" customHeight="1" x14ac:dyDescent="0.2">
      <c r="AX8412" s="78"/>
    </row>
    <row r="8413" spans="50:50" ht="0" hidden="1" customHeight="1" x14ac:dyDescent="0.2">
      <c r="AX8413" s="78"/>
    </row>
    <row r="8414" spans="50:50" ht="0" hidden="1" customHeight="1" x14ac:dyDescent="0.2">
      <c r="AX8414" s="78"/>
    </row>
    <row r="8415" spans="50:50" ht="0" hidden="1" customHeight="1" x14ac:dyDescent="0.2">
      <c r="AX8415" s="78"/>
    </row>
    <row r="8416" spans="50:50" ht="0" hidden="1" customHeight="1" x14ac:dyDescent="0.2">
      <c r="AX8416" s="78"/>
    </row>
    <row r="8417" spans="50:50" ht="0" hidden="1" customHeight="1" x14ac:dyDescent="0.2">
      <c r="AX8417" s="78"/>
    </row>
    <row r="8418" spans="50:50" ht="0" hidden="1" customHeight="1" x14ac:dyDescent="0.2">
      <c r="AX8418" s="78"/>
    </row>
    <row r="8419" spans="50:50" ht="0" hidden="1" customHeight="1" x14ac:dyDescent="0.2">
      <c r="AX8419" s="78"/>
    </row>
    <row r="8420" spans="50:50" ht="0" hidden="1" customHeight="1" x14ac:dyDescent="0.2">
      <c r="AX8420" s="78"/>
    </row>
    <row r="8421" spans="50:50" ht="0" hidden="1" customHeight="1" x14ac:dyDescent="0.2">
      <c r="AX8421" s="78"/>
    </row>
    <row r="8422" spans="50:50" ht="0" hidden="1" customHeight="1" x14ac:dyDescent="0.2">
      <c r="AX8422" s="78"/>
    </row>
    <row r="8423" spans="50:50" ht="0" hidden="1" customHeight="1" x14ac:dyDescent="0.2">
      <c r="AX8423" s="78"/>
    </row>
    <row r="8424" spans="50:50" ht="0" hidden="1" customHeight="1" x14ac:dyDescent="0.2">
      <c r="AX8424" s="78"/>
    </row>
    <row r="8425" spans="50:50" ht="0" hidden="1" customHeight="1" x14ac:dyDescent="0.2">
      <c r="AX8425" s="78"/>
    </row>
    <row r="8426" spans="50:50" ht="0" hidden="1" customHeight="1" x14ac:dyDescent="0.2">
      <c r="AX8426" s="78"/>
    </row>
    <row r="8427" spans="50:50" ht="0" hidden="1" customHeight="1" x14ac:dyDescent="0.2">
      <c r="AX8427" s="78"/>
    </row>
    <row r="8428" spans="50:50" ht="0" hidden="1" customHeight="1" x14ac:dyDescent="0.2">
      <c r="AX8428" s="78"/>
    </row>
    <row r="8429" spans="50:50" ht="0" hidden="1" customHeight="1" x14ac:dyDescent="0.2">
      <c r="AX8429" s="78"/>
    </row>
    <row r="8430" spans="50:50" ht="0" hidden="1" customHeight="1" x14ac:dyDescent="0.2">
      <c r="AX8430" s="78"/>
    </row>
    <row r="8431" spans="50:50" ht="0" hidden="1" customHeight="1" x14ac:dyDescent="0.2">
      <c r="AX8431" s="78"/>
    </row>
    <row r="8432" spans="50:50" ht="0" hidden="1" customHeight="1" x14ac:dyDescent="0.2">
      <c r="AX8432" s="78"/>
    </row>
    <row r="8433" spans="50:50" ht="0" hidden="1" customHeight="1" x14ac:dyDescent="0.2">
      <c r="AX8433" s="78"/>
    </row>
    <row r="8434" spans="50:50" ht="0" hidden="1" customHeight="1" x14ac:dyDescent="0.2">
      <c r="AX8434" s="78"/>
    </row>
    <row r="8435" spans="50:50" ht="0" hidden="1" customHeight="1" x14ac:dyDescent="0.2">
      <c r="AX8435" s="78"/>
    </row>
    <row r="8436" spans="50:50" ht="0" hidden="1" customHeight="1" x14ac:dyDescent="0.2">
      <c r="AX8436" s="78"/>
    </row>
    <row r="8437" spans="50:50" ht="0" hidden="1" customHeight="1" x14ac:dyDescent="0.2">
      <c r="AX8437" s="78"/>
    </row>
    <row r="8438" spans="50:50" ht="0" hidden="1" customHeight="1" x14ac:dyDescent="0.2">
      <c r="AX8438" s="78"/>
    </row>
    <row r="8439" spans="50:50" ht="0" hidden="1" customHeight="1" x14ac:dyDescent="0.2">
      <c r="AX8439" s="78"/>
    </row>
    <row r="8440" spans="50:50" ht="0" hidden="1" customHeight="1" x14ac:dyDescent="0.2">
      <c r="AX8440" s="78"/>
    </row>
    <row r="8441" spans="50:50" ht="0" hidden="1" customHeight="1" x14ac:dyDescent="0.2">
      <c r="AX8441" s="78"/>
    </row>
    <row r="8442" spans="50:50" ht="0" hidden="1" customHeight="1" x14ac:dyDescent="0.2">
      <c r="AX8442" s="78"/>
    </row>
    <row r="8443" spans="50:50" ht="0" hidden="1" customHeight="1" x14ac:dyDescent="0.2">
      <c r="AX8443" s="78"/>
    </row>
    <row r="8444" spans="50:50" ht="0" hidden="1" customHeight="1" x14ac:dyDescent="0.2">
      <c r="AX8444" s="78"/>
    </row>
    <row r="8445" spans="50:50" ht="0" hidden="1" customHeight="1" x14ac:dyDescent="0.2">
      <c r="AX8445" s="78"/>
    </row>
    <row r="8446" spans="50:50" ht="0" hidden="1" customHeight="1" x14ac:dyDescent="0.2">
      <c r="AX8446" s="78"/>
    </row>
    <row r="8447" spans="50:50" ht="0" hidden="1" customHeight="1" x14ac:dyDescent="0.2">
      <c r="AX8447" s="78"/>
    </row>
    <row r="8448" spans="50:50" ht="0" hidden="1" customHeight="1" x14ac:dyDescent="0.2">
      <c r="AX8448" s="78"/>
    </row>
    <row r="8449" spans="50:50" ht="0" hidden="1" customHeight="1" x14ac:dyDescent="0.2">
      <c r="AX8449" s="78"/>
    </row>
    <row r="8450" spans="50:50" ht="0" hidden="1" customHeight="1" x14ac:dyDescent="0.2">
      <c r="AX8450" s="78"/>
    </row>
    <row r="8451" spans="50:50" ht="0" hidden="1" customHeight="1" x14ac:dyDescent="0.2">
      <c r="AX8451" s="78"/>
    </row>
    <row r="8452" spans="50:50" ht="0" hidden="1" customHeight="1" x14ac:dyDescent="0.2">
      <c r="AX8452" s="78"/>
    </row>
    <row r="8453" spans="50:50" ht="0" hidden="1" customHeight="1" x14ac:dyDescent="0.2">
      <c r="AX8453" s="78"/>
    </row>
    <row r="8454" spans="50:50" ht="0" hidden="1" customHeight="1" x14ac:dyDescent="0.2">
      <c r="AX8454" s="78"/>
    </row>
    <row r="8455" spans="50:50" ht="0" hidden="1" customHeight="1" x14ac:dyDescent="0.2">
      <c r="AX8455" s="78"/>
    </row>
    <row r="8456" spans="50:50" ht="0" hidden="1" customHeight="1" x14ac:dyDescent="0.2">
      <c r="AX8456" s="78"/>
    </row>
    <row r="8457" spans="50:50" ht="0" hidden="1" customHeight="1" x14ac:dyDescent="0.2">
      <c r="AX8457" s="78"/>
    </row>
    <row r="8458" spans="50:50" ht="0" hidden="1" customHeight="1" x14ac:dyDescent="0.2">
      <c r="AX8458" s="78"/>
    </row>
    <row r="8459" spans="50:50" ht="0" hidden="1" customHeight="1" x14ac:dyDescent="0.2">
      <c r="AX8459" s="78"/>
    </row>
    <row r="8460" spans="50:50" ht="0" hidden="1" customHeight="1" x14ac:dyDescent="0.2">
      <c r="AX8460" s="78"/>
    </row>
    <row r="8461" spans="50:50" ht="0" hidden="1" customHeight="1" x14ac:dyDescent="0.2">
      <c r="AX8461" s="78"/>
    </row>
    <row r="8462" spans="50:50" ht="0" hidden="1" customHeight="1" x14ac:dyDescent="0.2">
      <c r="AX8462" s="78"/>
    </row>
    <row r="8463" spans="50:50" ht="0" hidden="1" customHeight="1" x14ac:dyDescent="0.2">
      <c r="AX8463" s="78"/>
    </row>
    <row r="8464" spans="50:50" ht="0" hidden="1" customHeight="1" x14ac:dyDescent="0.2">
      <c r="AX8464" s="78"/>
    </row>
    <row r="8465" spans="50:50" ht="0" hidden="1" customHeight="1" x14ac:dyDescent="0.2">
      <c r="AX8465" s="78"/>
    </row>
    <row r="8466" spans="50:50" ht="0" hidden="1" customHeight="1" x14ac:dyDescent="0.2">
      <c r="AX8466" s="78"/>
    </row>
    <row r="8467" spans="50:50" ht="0" hidden="1" customHeight="1" x14ac:dyDescent="0.2">
      <c r="AX8467" s="78"/>
    </row>
    <row r="8468" spans="50:50" ht="0" hidden="1" customHeight="1" x14ac:dyDescent="0.2">
      <c r="AX8468" s="78"/>
    </row>
    <row r="8469" spans="50:50" ht="0" hidden="1" customHeight="1" x14ac:dyDescent="0.2">
      <c r="AX8469" s="78"/>
    </row>
    <row r="8470" spans="50:50" ht="0" hidden="1" customHeight="1" x14ac:dyDescent="0.2">
      <c r="AX8470" s="78"/>
    </row>
    <row r="8471" spans="50:50" ht="0" hidden="1" customHeight="1" x14ac:dyDescent="0.2">
      <c r="AX8471" s="78"/>
    </row>
    <row r="8472" spans="50:50" ht="0" hidden="1" customHeight="1" x14ac:dyDescent="0.2">
      <c r="AX8472" s="78"/>
    </row>
    <row r="8473" spans="50:50" ht="0" hidden="1" customHeight="1" x14ac:dyDescent="0.2">
      <c r="AX8473" s="78"/>
    </row>
    <row r="8474" spans="50:50" ht="0" hidden="1" customHeight="1" x14ac:dyDescent="0.2">
      <c r="AX8474" s="78"/>
    </row>
    <row r="8475" spans="50:50" ht="0" hidden="1" customHeight="1" x14ac:dyDescent="0.2">
      <c r="AX8475" s="78"/>
    </row>
    <row r="8476" spans="50:50" ht="0" hidden="1" customHeight="1" x14ac:dyDescent="0.2">
      <c r="AX8476" s="78"/>
    </row>
    <row r="8477" spans="50:50" ht="0" hidden="1" customHeight="1" x14ac:dyDescent="0.2">
      <c r="AX8477" s="78"/>
    </row>
    <row r="8478" spans="50:50" ht="0" hidden="1" customHeight="1" x14ac:dyDescent="0.2">
      <c r="AX8478" s="78"/>
    </row>
    <row r="8479" spans="50:50" ht="0" hidden="1" customHeight="1" x14ac:dyDescent="0.2">
      <c r="AX8479" s="78"/>
    </row>
    <row r="8480" spans="50:50" ht="0" hidden="1" customHeight="1" x14ac:dyDescent="0.2">
      <c r="AX8480" s="78"/>
    </row>
    <row r="8481" spans="50:50" ht="0" hidden="1" customHeight="1" x14ac:dyDescent="0.2">
      <c r="AX8481" s="78"/>
    </row>
    <row r="8482" spans="50:50" ht="0" hidden="1" customHeight="1" x14ac:dyDescent="0.2">
      <c r="AX8482" s="78"/>
    </row>
    <row r="8483" spans="50:50" ht="0" hidden="1" customHeight="1" x14ac:dyDescent="0.2">
      <c r="AX8483" s="78"/>
    </row>
    <row r="8484" spans="50:50" ht="0" hidden="1" customHeight="1" x14ac:dyDescent="0.2">
      <c r="AX8484" s="78"/>
    </row>
    <row r="8485" spans="50:50" ht="0" hidden="1" customHeight="1" x14ac:dyDescent="0.2">
      <c r="AX8485" s="78"/>
    </row>
    <row r="8486" spans="50:50" ht="0" hidden="1" customHeight="1" x14ac:dyDescent="0.2">
      <c r="AX8486" s="78"/>
    </row>
    <row r="8487" spans="50:50" ht="0" hidden="1" customHeight="1" x14ac:dyDescent="0.2">
      <c r="AX8487" s="78"/>
    </row>
    <row r="8488" spans="50:50" ht="0" hidden="1" customHeight="1" x14ac:dyDescent="0.2">
      <c r="AX8488" s="78"/>
    </row>
    <row r="8489" spans="50:50" ht="0" hidden="1" customHeight="1" x14ac:dyDescent="0.2">
      <c r="AX8489" s="78"/>
    </row>
    <row r="8490" spans="50:50" ht="0" hidden="1" customHeight="1" x14ac:dyDescent="0.2">
      <c r="AX8490" s="78"/>
    </row>
    <row r="8491" spans="50:50" ht="0" hidden="1" customHeight="1" x14ac:dyDescent="0.2">
      <c r="AX8491" s="78"/>
    </row>
    <row r="8492" spans="50:50" ht="0" hidden="1" customHeight="1" x14ac:dyDescent="0.2">
      <c r="AX8492" s="78"/>
    </row>
    <row r="8493" spans="50:50" ht="0" hidden="1" customHeight="1" x14ac:dyDescent="0.2">
      <c r="AX8493" s="78"/>
    </row>
    <row r="8494" spans="50:50" ht="0" hidden="1" customHeight="1" x14ac:dyDescent="0.2">
      <c r="AX8494" s="78"/>
    </row>
    <row r="8495" spans="50:50" ht="0" hidden="1" customHeight="1" x14ac:dyDescent="0.2">
      <c r="AX8495" s="78"/>
    </row>
    <row r="8496" spans="50:50" ht="0" hidden="1" customHeight="1" x14ac:dyDescent="0.2">
      <c r="AX8496" s="78"/>
    </row>
    <row r="8497" spans="50:50" ht="0" hidden="1" customHeight="1" x14ac:dyDescent="0.2">
      <c r="AX8497" s="78"/>
    </row>
    <row r="8498" spans="50:50" ht="0" hidden="1" customHeight="1" x14ac:dyDescent="0.2">
      <c r="AX8498" s="78"/>
    </row>
    <row r="8499" spans="50:50" ht="0" hidden="1" customHeight="1" x14ac:dyDescent="0.2">
      <c r="AX8499" s="78"/>
    </row>
    <row r="8500" spans="50:50" ht="0" hidden="1" customHeight="1" x14ac:dyDescent="0.2">
      <c r="AX8500" s="78"/>
    </row>
    <row r="8501" spans="50:50" ht="0" hidden="1" customHeight="1" x14ac:dyDescent="0.2">
      <c r="AX8501" s="78"/>
    </row>
    <row r="8502" spans="50:50" ht="0" hidden="1" customHeight="1" x14ac:dyDescent="0.2">
      <c r="AX8502" s="78"/>
    </row>
    <row r="8503" spans="50:50" ht="0" hidden="1" customHeight="1" x14ac:dyDescent="0.2">
      <c r="AX8503" s="78"/>
    </row>
    <row r="8504" spans="50:50" ht="0" hidden="1" customHeight="1" x14ac:dyDescent="0.2">
      <c r="AX8504" s="78"/>
    </row>
    <row r="8505" spans="50:50" ht="0" hidden="1" customHeight="1" x14ac:dyDescent="0.2">
      <c r="AX8505" s="78"/>
    </row>
    <row r="8506" spans="50:50" ht="0" hidden="1" customHeight="1" x14ac:dyDescent="0.2">
      <c r="AX8506" s="78"/>
    </row>
    <row r="8507" spans="50:50" ht="0" hidden="1" customHeight="1" x14ac:dyDescent="0.2">
      <c r="AX8507" s="78"/>
    </row>
    <row r="8508" spans="50:50" ht="0" hidden="1" customHeight="1" x14ac:dyDescent="0.2">
      <c r="AX8508" s="78"/>
    </row>
    <row r="8509" spans="50:50" ht="0" hidden="1" customHeight="1" x14ac:dyDescent="0.2">
      <c r="AX8509" s="78"/>
    </row>
    <row r="8510" spans="50:50" ht="0" hidden="1" customHeight="1" x14ac:dyDescent="0.2">
      <c r="AX8510" s="78"/>
    </row>
    <row r="8511" spans="50:50" ht="0" hidden="1" customHeight="1" x14ac:dyDescent="0.2">
      <c r="AX8511" s="78"/>
    </row>
    <row r="8512" spans="50:50" ht="0" hidden="1" customHeight="1" x14ac:dyDescent="0.2">
      <c r="AX8512" s="78"/>
    </row>
    <row r="8513" spans="50:50" ht="0" hidden="1" customHeight="1" x14ac:dyDescent="0.2">
      <c r="AX8513" s="78"/>
    </row>
    <row r="8514" spans="50:50" ht="0" hidden="1" customHeight="1" x14ac:dyDescent="0.2">
      <c r="AX8514" s="78"/>
    </row>
    <row r="8515" spans="50:50" ht="0" hidden="1" customHeight="1" x14ac:dyDescent="0.2">
      <c r="AX8515" s="78"/>
    </row>
    <row r="8516" spans="50:50" ht="0" hidden="1" customHeight="1" x14ac:dyDescent="0.2">
      <c r="AX8516" s="78"/>
    </row>
    <row r="8517" spans="50:50" ht="0" hidden="1" customHeight="1" x14ac:dyDescent="0.2">
      <c r="AX8517" s="78"/>
    </row>
    <row r="8518" spans="50:50" ht="0" hidden="1" customHeight="1" x14ac:dyDescent="0.2">
      <c r="AX8518" s="78"/>
    </row>
    <row r="8519" spans="50:50" ht="0" hidden="1" customHeight="1" x14ac:dyDescent="0.2">
      <c r="AX8519" s="78"/>
    </row>
    <row r="8520" spans="50:50" ht="0" hidden="1" customHeight="1" x14ac:dyDescent="0.2">
      <c r="AX8520" s="78"/>
    </row>
    <row r="8521" spans="50:50" ht="0" hidden="1" customHeight="1" x14ac:dyDescent="0.2">
      <c r="AX8521" s="78"/>
    </row>
    <row r="8522" spans="50:50" ht="0" hidden="1" customHeight="1" x14ac:dyDescent="0.2">
      <c r="AX8522" s="78"/>
    </row>
    <row r="8523" spans="50:50" ht="0" hidden="1" customHeight="1" x14ac:dyDescent="0.2">
      <c r="AX8523" s="78"/>
    </row>
    <row r="8524" spans="50:50" ht="0" hidden="1" customHeight="1" x14ac:dyDescent="0.2">
      <c r="AX8524" s="78"/>
    </row>
    <row r="8525" spans="50:50" ht="0" hidden="1" customHeight="1" x14ac:dyDescent="0.2">
      <c r="AX8525" s="78"/>
    </row>
    <row r="8526" spans="50:50" ht="0" hidden="1" customHeight="1" x14ac:dyDescent="0.2">
      <c r="AX8526" s="78"/>
    </row>
    <row r="8527" spans="50:50" ht="0" hidden="1" customHeight="1" x14ac:dyDescent="0.2">
      <c r="AX8527" s="78"/>
    </row>
    <row r="8528" spans="50:50" ht="0" hidden="1" customHeight="1" x14ac:dyDescent="0.2">
      <c r="AX8528" s="78"/>
    </row>
    <row r="8529" spans="50:50" ht="0" hidden="1" customHeight="1" x14ac:dyDescent="0.2">
      <c r="AX8529" s="78"/>
    </row>
    <row r="8530" spans="50:50" ht="0" hidden="1" customHeight="1" x14ac:dyDescent="0.2">
      <c r="AX8530" s="78"/>
    </row>
    <row r="8531" spans="50:50" ht="0" hidden="1" customHeight="1" x14ac:dyDescent="0.2">
      <c r="AX8531" s="78"/>
    </row>
    <row r="8532" spans="50:50" ht="0" hidden="1" customHeight="1" x14ac:dyDescent="0.2">
      <c r="AX8532" s="78"/>
    </row>
    <row r="8533" spans="50:50" ht="0" hidden="1" customHeight="1" x14ac:dyDescent="0.2">
      <c r="AX8533" s="78"/>
    </row>
    <row r="8534" spans="50:50" ht="0" hidden="1" customHeight="1" x14ac:dyDescent="0.2">
      <c r="AX8534" s="78"/>
    </row>
    <row r="8535" spans="50:50" ht="0" hidden="1" customHeight="1" x14ac:dyDescent="0.2">
      <c r="AX8535" s="78"/>
    </row>
    <row r="8536" spans="50:50" ht="0" hidden="1" customHeight="1" x14ac:dyDescent="0.2">
      <c r="AX8536" s="78"/>
    </row>
    <row r="8537" spans="50:50" ht="0" hidden="1" customHeight="1" x14ac:dyDescent="0.2">
      <c r="AX8537" s="78"/>
    </row>
    <row r="8538" spans="50:50" ht="0" hidden="1" customHeight="1" x14ac:dyDescent="0.2">
      <c r="AX8538" s="78"/>
    </row>
    <row r="8539" spans="50:50" ht="0" hidden="1" customHeight="1" x14ac:dyDescent="0.2">
      <c r="AX8539" s="78"/>
    </row>
    <row r="8540" spans="50:50" ht="0" hidden="1" customHeight="1" x14ac:dyDescent="0.2">
      <c r="AX8540" s="78"/>
    </row>
    <row r="8541" spans="50:50" ht="0" hidden="1" customHeight="1" x14ac:dyDescent="0.2">
      <c r="AX8541" s="78"/>
    </row>
    <row r="8542" spans="50:50" ht="0" hidden="1" customHeight="1" x14ac:dyDescent="0.2">
      <c r="AX8542" s="78"/>
    </row>
    <row r="8543" spans="50:50" ht="0" hidden="1" customHeight="1" x14ac:dyDescent="0.2">
      <c r="AX8543" s="78"/>
    </row>
    <row r="8544" spans="50:50" ht="0" hidden="1" customHeight="1" x14ac:dyDescent="0.2">
      <c r="AX8544" s="78"/>
    </row>
    <row r="8545" spans="50:50" ht="0" hidden="1" customHeight="1" x14ac:dyDescent="0.2">
      <c r="AX8545" s="78"/>
    </row>
    <row r="8546" spans="50:50" ht="0" hidden="1" customHeight="1" x14ac:dyDescent="0.2">
      <c r="AX8546" s="78"/>
    </row>
    <row r="8547" spans="50:50" ht="0" hidden="1" customHeight="1" x14ac:dyDescent="0.2">
      <c r="AX8547" s="78"/>
    </row>
    <row r="8548" spans="50:50" ht="0" hidden="1" customHeight="1" x14ac:dyDescent="0.2">
      <c r="AX8548" s="78"/>
    </row>
    <row r="8549" spans="50:50" ht="0" hidden="1" customHeight="1" x14ac:dyDescent="0.2">
      <c r="AX8549" s="78"/>
    </row>
    <row r="8550" spans="50:50" ht="0" hidden="1" customHeight="1" x14ac:dyDescent="0.2">
      <c r="AX8550" s="78"/>
    </row>
    <row r="8551" spans="50:50" ht="0" hidden="1" customHeight="1" x14ac:dyDescent="0.2">
      <c r="AX8551" s="78"/>
    </row>
    <row r="8552" spans="50:50" ht="0" hidden="1" customHeight="1" x14ac:dyDescent="0.2">
      <c r="AX8552" s="78"/>
    </row>
    <row r="8553" spans="50:50" ht="0" hidden="1" customHeight="1" x14ac:dyDescent="0.2">
      <c r="AX8553" s="78"/>
    </row>
    <row r="8554" spans="50:50" ht="0" hidden="1" customHeight="1" x14ac:dyDescent="0.2">
      <c r="AX8554" s="78"/>
    </row>
    <row r="8555" spans="50:50" ht="0" hidden="1" customHeight="1" x14ac:dyDescent="0.2">
      <c r="AX8555" s="78"/>
    </row>
    <row r="8556" spans="50:50" ht="0" hidden="1" customHeight="1" x14ac:dyDescent="0.2">
      <c r="AX8556" s="78"/>
    </row>
    <row r="8557" spans="50:50" ht="0" hidden="1" customHeight="1" x14ac:dyDescent="0.2">
      <c r="AX8557" s="78"/>
    </row>
    <row r="8558" spans="50:50" ht="0" hidden="1" customHeight="1" x14ac:dyDescent="0.2">
      <c r="AX8558" s="78"/>
    </row>
    <row r="8559" spans="50:50" ht="0" hidden="1" customHeight="1" x14ac:dyDescent="0.2">
      <c r="AX8559" s="78"/>
    </row>
    <row r="8560" spans="50:50" ht="0" hidden="1" customHeight="1" x14ac:dyDescent="0.2">
      <c r="AX8560" s="78"/>
    </row>
    <row r="8561" spans="50:50" ht="0" hidden="1" customHeight="1" x14ac:dyDescent="0.2">
      <c r="AX8561" s="78"/>
    </row>
    <row r="8562" spans="50:50" ht="0" hidden="1" customHeight="1" x14ac:dyDescent="0.2">
      <c r="AX8562" s="78"/>
    </row>
    <row r="8563" spans="50:50" ht="0" hidden="1" customHeight="1" x14ac:dyDescent="0.2">
      <c r="AX8563" s="78"/>
    </row>
    <row r="8564" spans="50:50" ht="0" hidden="1" customHeight="1" x14ac:dyDescent="0.2">
      <c r="AX8564" s="78"/>
    </row>
    <row r="8565" spans="50:50" ht="0" hidden="1" customHeight="1" x14ac:dyDescent="0.2">
      <c r="AX8565" s="78"/>
    </row>
    <row r="8566" spans="50:50" ht="0" hidden="1" customHeight="1" x14ac:dyDescent="0.2">
      <c r="AX8566" s="78"/>
    </row>
    <row r="8567" spans="50:50" ht="0" hidden="1" customHeight="1" x14ac:dyDescent="0.2">
      <c r="AX8567" s="78"/>
    </row>
    <row r="8568" spans="50:50" ht="0" hidden="1" customHeight="1" x14ac:dyDescent="0.2">
      <c r="AX8568" s="78"/>
    </row>
    <row r="8569" spans="50:50" ht="0" hidden="1" customHeight="1" x14ac:dyDescent="0.2">
      <c r="AX8569" s="78"/>
    </row>
    <row r="8570" spans="50:50" ht="0" hidden="1" customHeight="1" x14ac:dyDescent="0.2">
      <c r="AX8570" s="78"/>
    </row>
    <row r="8571" spans="50:50" ht="0" hidden="1" customHeight="1" x14ac:dyDescent="0.2">
      <c r="AX8571" s="78"/>
    </row>
    <row r="8572" spans="50:50" ht="0" hidden="1" customHeight="1" x14ac:dyDescent="0.2">
      <c r="AX8572" s="78"/>
    </row>
    <row r="8573" spans="50:50" ht="0" hidden="1" customHeight="1" x14ac:dyDescent="0.2">
      <c r="AX8573" s="78"/>
    </row>
    <row r="8574" spans="50:50" ht="0" hidden="1" customHeight="1" x14ac:dyDescent="0.2">
      <c r="AX8574" s="78"/>
    </row>
    <row r="8575" spans="50:50" ht="0" hidden="1" customHeight="1" x14ac:dyDescent="0.2">
      <c r="AX8575" s="78"/>
    </row>
    <row r="8576" spans="50:50" ht="0" hidden="1" customHeight="1" x14ac:dyDescent="0.2">
      <c r="AX8576" s="78"/>
    </row>
    <row r="8577" spans="50:50" ht="0" hidden="1" customHeight="1" x14ac:dyDescent="0.2">
      <c r="AX8577" s="78"/>
    </row>
    <row r="8578" spans="50:50" ht="0" hidden="1" customHeight="1" x14ac:dyDescent="0.2">
      <c r="AX8578" s="78"/>
    </row>
    <row r="8579" spans="50:50" ht="0" hidden="1" customHeight="1" x14ac:dyDescent="0.2">
      <c r="AX8579" s="78"/>
    </row>
    <row r="8580" spans="50:50" ht="0" hidden="1" customHeight="1" x14ac:dyDescent="0.2">
      <c r="AX8580" s="78"/>
    </row>
    <row r="8581" spans="50:50" ht="0" hidden="1" customHeight="1" x14ac:dyDescent="0.2">
      <c r="AX8581" s="78"/>
    </row>
    <row r="8582" spans="50:50" ht="0" hidden="1" customHeight="1" x14ac:dyDescent="0.2">
      <c r="AX8582" s="78"/>
    </row>
    <row r="8583" spans="50:50" ht="0" hidden="1" customHeight="1" x14ac:dyDescent="0.2">
      <c r="AX8583" s="78"/>
    </row>
    <row r="8584" spans="50:50" ht="0" hidden="1" customHeight="1" x14ac:dyDescent="0.2">
      <c r="AX8584" s="78"/>
    </row>
    <row r="8585" spans="50:50" ht="0" hidden="1" customHeight="1" x14ac:dyDescent="0.2">
      <c r="AX8585" s="78"/>
    </row>
    <row r="8586" spans="50:50" ht="0" hidden="1" customHeight="1" x14ac:dyDescent="0.2">
      <c r="AX8586" s="78"/>
    </row>
    <row r="8587" spans="50:50" ht="0" hidden="1" customHeight="1" x14ac:dyDescent="0.2">
      <c r="AX8587" s="78"/>
    </row>
    <row r="8588" spans="50:50" ht="0" hidden="1" customHeight="1" x14ac:dyDescent="0.2">
      <c r="AX8588" s="78"/>
    </row>
    <row r="8589" spans="50:50" ht="0" hidden="1" customHeight="1" x14ac:dyDescent="0.2">
      <c r="AX8589" s="78"/>
    </row>
    <row r="8590" spans="50:50" ht="0" hidden="1" customHeight="1" x14ac:dyDescent="0.2">
      <c r="AX8590" s="78"/>
    </row>
    <row r="8591" spans="50:50" ht="0" hidden="1" customHeight="1" x14ac:dyDescent="0.2">
      <c r="AX8591" s="78"/>
    </row>
    <row r="8592" spans="50:50" ht="0" hidden="1" customHeight="1" x14ac:dyDescent="0.2">
      <c r="AX8592" s="78"/>
    </row>
    <row r="8593" spans="50:50" ht="0" hidden="1" customHeight="1" x14ac:dyDescent="0.2">
      <c r="AX8593" s="78"/>
    </row>
    <row r="8594" spans="50:50" ht="0" hidden="1" customHeight="1" x14ac:dyDescent="0.2">
      <c r="AX8594" s="78"/>
    </row>
    <row r="8595" spans="50:50" ht="0" hidden="1" customHeight="1" x14ac:dyDescent="0.2">
      <c r="AX8595" s="78"/>
    </row>
    <row r="8596" spans="50:50" ht="0" hidden="1" customHeight="1" x14ac:dyDescent="0.2">
      <c r="AX8596" s="78"/>
    </row>
    <row r="8597" spans="50:50" ht="0" hidden="1" customHeight="1" x14ac:dyDescent="0.2">
      <c r="AX8597" s="78"/>
    </row>
    <row r="8598" spans="50:50" ht="0" hidden="1" customHeight="1" x14ac:dyDescent="0.2">
      <c r="AX8598" s="78"/>
    </row>
    <row r="8599" spans="50:50" ht="0" hidden="1" customHeight="1" x14ac:dyDescent="0.2">
      <c r="AX8599" s="78"/>
    </row>
    <row r="8600" spans="50:50" ht="0" hidden="1" customHeight="1" x14ac:dyDescent="0.2">
      <c r="AX8600" s="78"/>
    </row>
    <row r="8601" spans="50:50" ht="0" hidden="1" customHeight="1" x14ac:dyDescent="0.2">
      <c r="AX8601" s="78"/>
    </row>
    <row r="8602" spans="50:50" ht="0" hidden="1" customHeight="1" x14ac:dyDescent="0.2">
      <c r="AX8602" s="78"/>
    </row>
    <row r="8603" spans="50:50" ht="0" hidden="1" customHeight="1" x14ac:dyDescent="0.2">
      <c r="AX8603" s="78"/>
    </row>
    <row r="8604" spans="50:50" ht="0" hidden="1" customHeight="1" x14ac:dyDescent="0.2">
      <c r="AX8604" s="78"/>
    </row>
    <row r="8605" spans="50:50" ht="0" hidden="1" customHeight="1" x14ac:dyDescent="0.2">
      <c r="AX8605" s="78"/>
    </row>
    <row r="8606" spans="50:50" ht="0" hidden="1" customHeight="1" x14ac:dyDescent="0.2">
      <c r="AX8606" s="78"/>
    </row>
    <row r="8607" spans="50:50" ht="0" hidden="1" customHeight="1" x14ac:dyDescent="0.2">
      <c r="AX8607" s="78"/>
    </row>
    <row r="8608" spans="50:50" ht="0" hidden="1" customHeight="1" x14ac:dyDescent="0.2">
      <c r="AX8608" s="78"/>
    </row>
    <row r="8609" spans="50:50" ht="0" hidden="1" customHeight="1" x14ac:dyDescent="0.2">
      <c r="AX8609" s="78"/>
    </row>
    <row r="8610" spans="50:50" ht="0" hidden="1" customHeight="1" x14ac:dyDescent="0.2">
      <c r="AX8610" s="78"/>
    </row>
    <row r="8611" spans="50:50" ht="0" hidden="1" customHeight="1" x14ac:dyDescent="0.2">
      <c r="AX8611" s="78"/>
    </row>
    <row r="8612" spans="50:50" ht="0" hidden="1" customHeight="1" x14ac:dyDescent="0.2">
      <c r="AX8612" s="78"/>
    </row>
    <row r="8613" spans="50:50" ht="0" hidden="1" customHeight="1" x14ac:dyDescent="0.2">
      <c r="AX8613" s="78"/>
    </row>
    <row r="8614" spans="50:50" ht="0" hidden="1" customHeight="1" x14ac:dyDescent="0.2">
      <c r="AX8614" s="78"/>
    </row>
    <row r="8615" spans="50:50" ht="0" hidden="1" customHeight="1" x14ac:dyDescent="0.2">
      <c r="AX8615" s="78"/>
    </row>
    <row r="8616" spans="50:50" ht="0" hidden="1" customHeight="1" x14ac:dyDescent="0.2">
      <c r="AX8616" s="78"/>
    </row>
    <row r="8617" spans="50:50" ht="0" hidden="1" customHeight="1" x14ac:dyDescent="0.2">
      <c r="AX8617" s="78"/>
    </row>
    <row r="8618" spans="50:50" ht="0" hidden="1" customHeight="1" x14ac:dyDescent="0.2">
      <c r="AX8618" s="78"/>
    </row>
    <row r="8619" spans="50:50" ht="0" hidden="1" customHeight="1" x14ac:dyDescent="0.2">
      <c r="AX8619" s="78"/>
    </row>
    <row r="8620" spans="50:50" ht="0" hidden="1" customHeight="1" x14ac:dyDescent="0.2">
      <c r="AX8620" s="78"/>
    </row>
    <row r="8621" spans="50:50" ht="0" hidden="1" customHeight="1" x14ac:dyDescent="0.2">
      <c r="AX8621" s="78"/>
    </row>
    <row r="8622" spans="50:50" ht="0" hidden="1" customHeight="1" x14ac:dyDescent="0.2">
      <c r="AX8622" s="78"/>
    </row>
    <row r="8623" spans="50:50" ht="0" hidden="1" customHeight="1" x14ac:dyDescent="0.2">
      <c r="AX8623" s="78"/>
    </row>
    <row r="8624" spans="50:50" ht="0" hidden="1" customHeight="1" x14ac:dyDescent="0.2">
      <c r="AX8624" s="78"/>
    </row>
    <row r="8625" spans="50:50" ht="0" hidden="1" customHeight="1" x14ac:dyDescent="0.2">
      <c r="AX8625" s="78"/>
    </row>
    <row r="8626" spans="50:50" ht="0" hidden="1" customHeight="1" x14ac:dyDescent="0.2">
      <c r="AX8626" s="78"/>
    </row>
    <row r="8627" spans="50:50" ht="0" hidden="1" customHeight="1" x14ac:dyDescent="0.2">
      <c r="AX8627" s="78"/>
    </row>
    <row r="8628" spans="50:50" ht="0" hidden="1" customHeight="1" x14ac:dyDescent="0.2">
      <c r="AX8628" s="78"/>
    </row>
    <row r="8629" spans="50:50" ht="0" hidden="1" customHeight="1" x14ac:dyDescent="0.2">
      <c r="AX8629" s="78"/>
    </row>
    <row r="8630" spans="50:50" ht="0" hidden="1" customHeight="1" x14ac:dyDescent="0.2">
      <c r="AX8630" s="78"/>
    </row>
    <row r="8631" spans="50:50" ht="0" hidden="1" customHeight="1" x14ac:dyDescent="0.2">
      <c r="AX8631" s="78"/>
    </row>
    <row r="8632" spans="50:50" ht="0" hidden="1" customHeight="1" x14ac:dyDescent="0.2">
      <c r="AX8632" s="78"/>
    </row>
    <row r="8633" spans="50:50" ht="0" hidden="1" customHeight="1" x14ac:dyDescent="0.2">
      <c r="AX8633" s="78"/>
    </row>
    <row r="8634" spans="50:50" ht="0" hidden="1" customHeight="1" x14ac:dyDescent="0.2">
      <c r="AX8634" s="78"/>
    </row>
    <row r="8635" spans="50:50" ht="0" hidden="1" customHeight="1" x14ac:dyDescent="0.2">
      <c r="AX8635" s="78"/>
    </row>
    <row r="8636" spans="50:50" ht="0" hidden="1" customHeight="1" x14ac:dyDescent="0.2">
      <c r="AX8636" s="78"/>
    </row>
    <row r="8637" spans="50:50" ht="0" hidden="1" customHeight="1" x14ac:dyDescent="0.2">
      <c r="AX8637" s="78"/>
    </row>
    <row r="8638" spans="50:50" ht="0" hidden="1" customHeight="1" x14ac:dyDescent="0.2">
      <c r="AX8638" s="78"/>
    </row>
    <row r="8639" spans="50:50" ht="0" hidden="1" customHeight="1" x14ac:dyDescent="0.2">
      <c r="AX8639" s="78"/>
    </row>
    <row r="8640" spans="50:50" ht="0" hidden="1" customHeight="1" x14ac:dyDescent="0.2">
      <c r="AX8640" s="78"/>
    </row>
    <row r="8641" spans="50:50" ht="0" hidden="1" customHeight="1" x14ac:dyDescent="0.2">
      <c r="AX8641" s="78"/>
    </row>
    <row r="8642" spans="50:50" ht="0" hidden="1" customHeight="1" x14ac:dyDescent="0.2">
      <c r="AX8642" s="78"/>
    </row>
    <row r="8643" spans="50:50" ht="0" hidden="1" customHeight="1" x14ac:dyDescent="0.2">
      <c r="AX8643" s="78"/>
    </row>
    <row r="8644" spans="50:50" ht="0" hidden="1" customHeight="1" x14ac:dyDescent="0.2">
      <c r="AX8644" s="78"/>
    </row>
    <row r="8645" spans="50:50" ht="0" hidden="1" customHeight="1" x14ac:dyDescent="0.2">
      <c r="AX8645" s="78"/>
    </row>
    <row r="8646" spans="50:50" ht="0" hidden="1" customHeight="1" x14ac:dyDescent="0.2">
      <c r="AX8646" s="78"/>
    </row>
    <row r="8647" spans="50:50" ht="0" hidden="1" customHeight="1" x14ac:dyDescent="0.2">
      <c r="AX8647" s="78"/>
    </row>
    <row r="8648" spans="50:50" ht="0" hidden="1" customHeight="1" x14ac:dyDescent="0.2">
      <c r="AX8648" s="78"/>
    </row>
    <row r="8649" spans="50:50" ht="0" hidden="1" customHeight="1" x14ac:dyDescent="0.2">
      <c r="AX8649" s="78"/>
    </row>
    <row r="8650" spans="50:50" ht="0" hidden="1" customHeight="1" x14ac:dyDescent="0.2">
      <c r="AX8650" s="78"/>
    </row>
    <row r="8651" spans="50:50" ht="0" hidden="1" customHeight="1" x14ac:dyDescent="0.2">
      <c r="AX8651" s="78"/>
    </row>
    <row r="8652" spans="50:50" ht="0" hidden="1" customHeight="1" x14ac:dyDescent="0.2">
      <c r="AX8652" s="78"/>
    </row>
    <row r="8653" spans="50:50" ht="0" hidden="1" customHeight="1" x14ac:dyDescent="0.2">
      <c r="AX8653" s="78"/>
    </row>
    <row r="8654" spans="50:50" ht="0" hidden="1" customHeight="1" x14ac:dyDescent="0.2">
      <c r="AX8654" s="78"/>
    </row>
    <row r="8655" spans="50:50" ht="0" hidden="1" customHeight="1" x14ac:dyDescent="0.2">
      <c r="AX8655" s="78"/>
    </row>
    <row r="8656" spans="50:50" ht="0" hidden="1" customHeight="1" x14ac:dyDescent="0.2">
      <c r="AX8656" s="78"/>
    </row>
    <row r="8657" spans="50:50" ht="0" hidden="1" customHeight="1" x14ac:dyDescent="0.2">
      <c r="AX8657" s="78"/>
    </row>
    <row r="8658" spans="50:50" ht="0" hidden="1" customHeight="1" x14ac:dyDescent="0.2">
      <c r="AX8658" s="78"/>
    </row>
    <row r="8659" spans="50:50" ht="0" hidden="1" customHeight="1" x14ac:dyDescent="0.2">
      <c r="AX8659" s="78"/>
    </row>
    <row r="8660" spans="50:50" ht="0" hidden="1" customHeight="1" x14ac:dyDescent="0.2">
      <c r="AX8660" s="78"/>
    </row>
    <row r="8661" spans="50:50" ht="0" hidden="1" customHeight="1" x14ac:dyDescent="0.2">
      <c r="AX8661" s="78"/>
    </row>
    <row r="8662" spans="50:50" ht="0" hidden="1" customHeight="1" x14ac:dyDescent="0.2">
      <c r="AX8662" s="78"/>
    </row>
    <row r="8663" spans="50:50" ht="0" hidden="1" customHeight="1" x14ac:dyDescent="0.2">
      <c r="AX8663" s="78"/>
    </row>
    <row r="8664" spans="50:50" ht="0" hidden="1" customHeight="1" x14ac:dyDescent="0.2">
      <c r="AX8664" s="78"/>
    </row>
    <row r="8665" spans="50:50" ht="0" hidden="1" customHeight="1" x14ac:dyDescent="0.2">
      <c r="AX8665" s="78"/>
    </row>
    <row r="8666" spans="50:50" ht="0" hidden="1" customHeight="1" x14ac:dyDescent="0.2">
      <c r="AX8666" s="78"/>
    </row>
    <row r="8667" spans="50:50" ht="0" hidden="1" customHeight="1" x14ac:dyDescent="0.2">
      <c r="AX8667" s="78"/>
    </row>
    <row r="8668" spans="50:50" ht="0" hidden="1" customHeight="1" x14ac:dyDescent="0.2">
      <c r="AX8668" s="78"/>
    </row>
    <row r="8669" spans="50:50" ht="0" hidden="1" customHeight="1" x14ac:dyDescent="0.2">
      <c r="AX8669" s="78"/>
    </row>
    <row r="8670" spans="50:50" ht="0" hidden="1" customHeight="1" x14ac:dyDescent="0.2">
      <c r="AX8670" s="78"/>
    </row>
    <row r="8671" spans="50:50" ht="0" hidden="1" customHeight="1" x14ac:dyDescent="0.2">
      <c r="AX8671" s="78"/>
    </row>
    <row r="8672" spans="50:50" ht="0" hidden="1" customHeight="1" x14ac:dyDescent="0.2">
      <c r="AX8672" s="78"/>
    </row>
    <row r="8673" spans="50:50" ht="0" hidden="1" customHeight="1" x14ac:dyDescent="0.2">
      <c r="AX8673" s="78"/>
    </row>
    <row r="8674" spans="50:50" ht="0" hidden="1" customHeight="1" x14ac:dyDescent="0.2">
      <c r="AX8674" s="78"/>
    </row>
    <row r="8675" spans="50:50" ht="0" hidden="1" customHeight="1" x14ac:dyDescent="0.2">
      <c r="AX8675" s="78"/>
    </row>
    <row r="8676" spans="50:50" ht="0" hidden="1" customHeight="1" x14ac:dyDescent="0.2">
      <c r="AX8676" s="78"/>
    </row>
    <row r="8677" spans="50:50" ht="0" hidden="1" customHeight="1" x14ac:dyDescent="0.2">
      <c r="AX8677" s="78"/>
    </row>
    <row r="8678" spans="50:50" ht="0" hidden="1" customHeight="1" x14ac:dyDescent="0.2">
      <c r="AX8678" s="78"/>
    </row>
    <row r="8679" spans="50:50" ht="0" hidden="1" customHeight="1" x14ac:dyDescent="0.2">
      <c r="AX8679" s="78"/>
    </row>
    <row r="8680" spans="50:50" ht="0" hidden="1" customHeight="1" x14ac:dyDescent="0.2">
      <c r="AX8680" s="78"/>
    </row>
    <row r="8681" spans="50:50" ht="0" hidden="1" customHeight="1" x14ac:dyDescent="0.2">
      <c r="AX8681" s="78"/>
    </row>
    <row r="8682" spans="50:50" ht="0" hidden="1" customHeight="1" x14ac:dyDescent="0.2">
      <c r="AX8682" s="78"/>
    </row>
    <row r="8683" spans="50:50" ht="0" hidden="1" customHeight="1" x14ac:dyDescent="0.2">
      <c r="AX8683" s="78"/>
    </row>
    <row r="8684" spans="50:50" ht="0" hidden="1" customHeight="1" x14ac:dyDescent="0.2">
      <c r="AX8684" s="78"/>
    </row>
    <row r="8685" spans="50:50" ht="0" hidden="1" customHeight="1" x14ac:dyDescent="0.2">
      <c r="AX8685" s="78"/>
    </row>
    <row r="8686" spans="50:50" ht="0" hidden="1" customHeight="1" x14ac:dyDescent="0.2">
      <c r="AX8686" s="78"/>
    </row>
    <row r="8687" spans="50:50" ht="0" hidden="1" customHeight="1" x14ac:dyDescent="0.2">
      <c r="AX8687" s="78"/>
    </row>
    <row r="8688" spans="50:50" ht="0" hidden="1" customHeight="1" x14ac:dyDescent="0.2">
      <c r="AX8688" s="78"/>
    </row>
    <row r="8689" spans="50:50" ht="0" hidden="1" customHeight="1" x14ac:dyDescent="0.2">
      <c r="AX8689" s="78"/>
    </row>
    <row r="8690" spans="50:50" ht="0" hidden="1" customHeight="1" x14ac:dyDescent="0.2">
      <c r="AX8690" s="78"/>
    </row>
    <row r="8691" spans="50:50" ht="0" hidden="1" customHeight="1" x14ac:dyDescent="0.2">
      <c r="AX8691" s="78"/>
    </row>
    <row r="8692" spans="50:50" ht="0" hidden="1" customHeight="1" x14ac:dyDescent="0.2">
      <c r="AX8692" s="78"/>
    </row>
    <row r="8693" spans="50:50" ht="0" hidden="1" customHeight="1" x14ac:dyDescent="0.2">
      <c r="AX8693" s="78"/>
    </row>
    <row r="8694" spans="50:50" ht="0" hidden="1" customHeight="1" x14ac:dyDescent="0.2">
      <c r="AX8694" s="78"/>
    </row>
    <row r="8695" spans="50:50" ht="0" hidden="1" customHeight="1" x14ac:dyDescent="0.2">
      <c r="AX8695" s="78"/>
    </row>
    <row r="8696" spans="50:50" ht="0" hidden="1" customHeight="1" x14ac:dyDescent="0.2">
      <c r="AX8696" s="78"/>
    </row>
    <row r="8697" spans="50:50" ht="0" hidden="1" customHeight="1" x14ac:dyDescent="0.2">
      <c r="AX8697" s="78"/>
    </row>
    <row r="8698" spans="50:50" ht="0" hidden="1" customHeight="1" x14ac:dyDescent="0.2">
      <c r="AX8698" s="78"/>
    </row>
    <row r="8699" spans="50:50" ht="0" hidden="1" customHeight="1" x14ac:dyDescent="0.2">
      <c r="AX8699" s="78"/>
    </row>
    <row r="8700" spans="50:50" ht="0" hidden="1" customHeight="1" x14ac:dyDescent="0.2">
      <c r="AX8700" s="78"/>
    </row>
    <row r="8701" spans="50:50" ht="0" hidden="1" customHeight="1" x14ac:dyDescent="0.2">
      <c r="AX8701" s="78"/>
    </row>
    <row r="8702" spans="50:50" ht="0" hidden="1" customHeight="1" x14ac:dyDescent="0.2">
      <c r="AX8702" s="78"/>
    </row>
    <row r="8703" spans="50:50" ht="0" hidden="1" customHeight="1" x14ac:dyDescent="0.2">
      <c r="AX8703" s="78"/>
    </row>
    <row r="8704" spans="50:50" ht="0" hidden="1" customHeight="1" x14ac:dyDescent="0.2">
      <c r="AX8704" s="78"/>
    </row>
    <row r="8705" spans="50:50" ht="0" hidden="1" customHeight="1" x14ac:dyDescent="0.2">
      <c r="AX8705" s="78"/>
    </row>
    <row r="8706" spans="50:50" ht="0" hidden="1" customHeight="1" x14ac:dyDescent="0.2">
      <c r="AX8706" s="78"/>
    </row>
    <row r="8707" spans="50:50" ht="0" hidden="1" customHeight="1" x14ac:dyDescent="0.2">
      <c r="AX8707" s="78"/>
    </row>
    <row r="8708" spans="50:50" ht="0" hidden="1" customHeight="1" x14ac:dyDescent="0.2">
      <c r="AX8708" s="78"/>
    </row>
    <row r="8709" spans="50:50" ht="0" hidden="1" customHeight="1" x14ac:dyDescent="0.2">
      <c r="AX8709" s="78"/>
    </row>
    <row r="8710" spans="50:50" ht="0" hidden="1" customHeight="1" x14ac:dyDescent="0.2">
      <c r="AX8710" s="78"/>
    </row>
    <row r="8711" spans="50:50" ht="0" hidden="1" customHeight="1" x14ac:dyDescent="0.2">
      <c r="AX8711" s="78"/>
    </row>
    <row r="8712" spans="50:50" ht="0" hidden="1" customHeight="1" x14ac:dyDescent="0.2">
      <c r="AX8712" s="78"/>
    </row>
    <row r="8713" spans="50:50" ht="0" hidden="1" customHeight="1" x14ac:dyDescent="0.2">
      <c r="AX8713" s="78"/>
    </row>
    <row r="8714" spans="50:50" ht="0" hidden="1" customHeight="1" x14ac:dyDescent="0.2">
      <c r="AX8714" s="78"/>
    </row>
    <row r="8715" spans="50:50" ht="0" hidden="1" customHeight="1" x14ac:dyDescent="0.2">
      <c r="AX8715" s="78"/>
    </row>
    <row r="8716" spans="50:50" ht="0" hidden="1" customHeight="1" x14ac:dyDescent="0.2">
      <c r="AX8716" s="78"/>
    </row>
    <row r="8717" spans="50:50" ht="0" hidden="1" customHeight="1" x14ac:dyDescent="0.2">
      <c r="AX8717" s="78"/>
    </row>
    <row r="8718" spans="50:50" ht="0" hidden="1" customHeight="1" x14ac:dyDescent="0.2">
      <c r="AX8718" s="78"/>
    </row>
    <row r="8719" spans="50:50" ht="0" hidden="1" customHeight="1" x14ac:dyDescent="0.2">
      <c r="AX8719" s="78"/>
    </row>
    <row r="8720" spans="50:50" ht="0" hidden="1" customHeight="1" x14ac:dyDescent="0.2">
      <c r="AX8720" s="78"/>
    </row>
    <row r="8721" spans="50:50" ht="0" hidden="1" customHeight="1" x14ac:dyDescent="0.2">
      <c r="AX8721" s="78"/>
    </row>
    <row r="8722" spans="50:50" ht="0" hidden="1" customHeight="1" x14ac:dyDescent="0.2">
      <c r="AX8722" s="78"/>
    </row>
    <row r="8723" spans="50:50" ht="0" hidden="1" customHeight="1" x14ac:dyDescent="0.2">
      <c r="AX8723" s="78"/>
    </row>
    <row r="8724" spans="50:50" ht="0" hidden="1" customHeight="1" x14ac:dyDescent="0.2">
      <c r="AX8724" s="78"/>
    </row>
    <row r="8725" spans="50:50" ht="0" hidden="1" customHeight="1" x14ac:dyDescent="0.2">
      <c r="AX8725" s="78"/>
    </row>
    <row r="8726" spans="50:50" ht="0" hidden="1" customHeight="1" x14ac:dyDescent="0.2">
      <c r="AX8726" s="78"/>
    </row>
    <row r="8727" spans="50:50" ht="0" hidden="1" customHeight="1" x14ac:dyDescent="0.2">
      <c r="AX8727" s="78"/>
    </row>
    <row r="8728" spans="50:50" ht="0" hidden="1" customHeight="1" x14ac:dyDescent="0.2">
      <c r="AX8728" s="78"/>
    </row>
    <row r="8729" spans="50:50" ht="0" hidden="1" customHeight="1" x14ac:dyDescent="0.2">
      <c r="AX8729" s="78"/>
    </row>
    <row r="8730" spans="50:50" ht="0" hidden="1" customHeight="1" x14ac:dyDescent="0.2">
      <c r="AX8730" s="78"/>
    </row>
    <row r="8731" spans="50:50" ht="0" hidden="1" customHeight="1" x14ac:dyDescent="0.2">
      <c r="AX8731" s="78"/>
    </row>
    <row r="8732" spans="50:50" ht="0" hidden="1" customHeight="1" x14ac:dyDescent="0.2">
      <c r="AX8732" s="78"/>
    </row>
    <row r="8733" spans="50:50" ht="0" hidden="1" customHeight="1" x14ac:dyDescent="0.2">
      <c r="AX8733" s="78"/>
    </row>
    <row r="8734" spans="50:50" ht="0" hidden="1" customHeight="1" x14ac:dyDescent="0.2">
      <c r="AX8734" s="78"/>
    </row>
    <row r="8735" spans="50:50" ht="0" hidden="1" customHeight="1" x14ac:dyDescent="0.2">
      <c r="AX8735" s="78"/>
    </row>
    <row r="8736" spans="50:50" ht="0" hidden="1" customHeight="1" x14ac:dyDescent="0.2">
      <c r="AX8736" s="78"/>
    </row>
    <row r="8737" spans="50:50" ht="0" hidden="1" customHeight="1" x14ac:dyDescent="0.2">
      <c r="AX8737" s="78"/>
    </row>
    <row r="8738" spans="50:50" ht="0" hidden="1" customHeight="1" x14ac:dyDescent="0.2">
      <c r="AX8738" s="78"/>
    </row>
    <row r="8739" spans="50:50" ht="0" hidden="1" customHeight="1" x14ac:dyDescent="0.2">
      <c r="AX8739" s="78"/>
    </row>
    <row r="8740" spans="50:50" ht="0" hidden="1" customHeight="1" x14ac:dyDescent="0.2">
      <c r="AX8740" s="78"/>
    </row>
    <row r="8741" spans="50:50" ht="0" hidden="1" customHeight="1" x14ac:dyDescent="0.2">
      <c r="AX8741" s="78"/>
    </row>
    <row r="8742" spans="50:50" ht="0" hidden="1" customHeight="1" x14ac:dyDescent="0.2">
      <c r="AX8742" s="78"/>
    </row>
    <row r="8743" spans="50:50" ht="0" hidden="1" customHeight="1" x14ac:dyDescent="0.2">
      <c r="AX8743" s="78"/>
    </row>
    <row r="8744" spans="50:50" ht="0" hidden="1" customHeight="1" x14ac:dyDescent="0.2">
      <c r="AX8744" s="78"/>
    </row>
    <row r="8745" spans="50:50" ht="0" hidden="1" customHeight="1" x14ac:dyDescent="0.2">
      <c r="AX8745" s="78"/>
    </row>
    <row r="8746" spans="50:50" ht="0" hidden="1" customHeight="1" x14ac:dyDescent="0.2">
      <c r="AX8746" s="78"/>
    </row>
    <row r="8747" spans="50:50" ht="0" hidden="1" customHeight="1" x14ac:dyDescent="0.2">
      <c r="AX8747" s="78"/>
    </row>
    <row r="8748" spans="50:50" ht="0" hidden="1" customHeight="1" x14ac:dyDescent="0.2">
      <c r="AX8748" s="78"/>
    </row>
    <row r="8749" spans="50:50" ht="0" hidden="1" customHeight="1" x14ac:dyDescent="0.2">
      <c r="AX8749" s="78"/>
    </row>
    <row r="8750" spans="50:50" ht="0" hidden="1" customHeight="1" x14ac:dyDescent="0.2">
      <c r="AX8750" s="78"/>
    </row>
    <row r="8751" spans="50:50" ht="0" hidden="1" customHeight="1" x14ac:dyDescent="0.2">
      <c r="AX8751" s="78"/>
    </row>
    <row r="8752" spans="50:50" ht="0" hidden="1" customHeight="1" x14ac:dyDescent="0.2">
      <c r="AX8752" s="78"/>
    </row>
    <row r="8753" spans="50:50" ht="0" hidden="1" customHeight="1" x14ac:dyDescent="0.2">
      <c r="AX8753" s="78"/>
    </row>
    <row r="8754" spans="50:50" ht="0" hidden="1" customHeight="1" x14ac:dyDescent="0.2">
      <c r="AX8754" s="78"/>
    </row>
    <row r="8755" spans="50:50" ht="0" hidden="1" customHeight="1" x14ac:dyDescent="0.2">
      <c r="AX8755" s="78"/>
    </row>
    <row r="8756" spans="50:50" ht="0" hidden="1" customHeight="1" x14ac:dyDescent="0.2">
      <c r="AX8756" s="78"/>
    </row>
    <row r="8757" spans="50:50" ht="0" hidden="1" customHeight="1" x14ac:dyDescent="0.2">
      <c r="AX8757" s="78"/>
    </row>
    <row r="8758" spans="50:50" ht="0" hidden="1" customHeight="1" x14ac:dyDescent="0.2">
      <c r="AX8758" s="78"/>
    </row>
    <row r="8759" spans="50:50" ht="0" hidden="1" customHeight="1" x14ac:dyDescent="0.2">
      <c r="AX8759" s="78"/>
    </row>
    <row r="8760" spans="50:50" ht="0" hidden="1" customHeight="1" x14ac:dyDescent="0.2">
      <c r="AX8760" s="78"/>
    </row>
    <row r="8761" spans="50:50" ht="0" hidden="1" customHeight="1" x14ac:dyDescent="0.2">
      <c r="AX8761" s="78"/>
    </row>
    <row r="8762" spans="50:50" ht="0" hidden="1" customHeight="1" x14ac:dyDescent="0.2">
      <c r="AX8762" s="78"/>
    </row>
    <row r="8763" spans="50:50" ht="0" hidden="1" customHeight="1" x14ac:dyDescent="0.2">
      <c r="AX8763" s="78"/>
    </row>
    <row r="8764" spans="50:50" ht="0" hidden="1" customHeight="1" x14ac:dyDescent="0.2">
      <c r="AX8764" s="78"/>
    </row>
    <row r="8765" spans="50:50" ht="0" hidden="1" customHeight="1" x14ac:dyDescent="0.2">
      <c r="AX8765" s="78"/>
    </row>
    <row r="8766" spans="50:50" ht="0" hidden="1" customHeight="1" x14ac:dyDescent="0.2">
      <c r="AX8766" s="78"/>
    </row>
    <row r="8767" spans="50:50" ht="0" hidden="1" customHeight="1" x14ac:dyDescent="0.2">
      <c r="AX8767" s="78"/>
    </row>
    <row r="8768" spans="50:50" ht="0" hidden="1" customHeight="1" x14ac:dyDescent="0.2">
      <c r="AX8768" s="78"/>
    </row>
    <row r="8769" spans="50:50" ht="0" hidden="1" customHeight="1" x14ac:dyDescent="0.2">
      <c r="AX8769" s="78"/>
    </row>
    <row r="8770" spans="50:50" ht="0" hidden="1" customHeight="1" x14ac:dyDescent="0.2">
      <c r="AX8770" s="78"/>
    </row>
    <row r="8771" spans="50:50" ht="0" hidden="1" customHeight="1" x14ac:dyDescent="0.2">
      <c r="AX8771" s="78"/>
    </row>
    <row r="8772" spans="50:50" ht="0" hidden="1" customHeight="1" x14ac:dyDescent="0.2">
      <c r="AX8772" s="78"/>
    </row>
    <row r="8773" spans="50:50" ht="0" hidden="1" customHeight="1" x14ac:dyDescent="0.2">
      <c r="AX8773" s="78"/>
    </row>
    <row r="8774" spans="50:50" ht="0" hidden="1" customHeight="1" x14ac:dyDescent="0.2">
      <c r="AX8774" s="78"/>
    </row>
    <row r="8775" spans="50:50" ht="0" hidden="1" customHeight="1" x14ac:dyDescent="0.2">
      <c r="AX8775" s="78"/>
    </row>
    <row r="8776" spans="50:50" ht="0" hidden="1" customHeight="1" x14ac:dyDescent="0.2">
      <c r="AX8776" s="78"/>
    </row>
    <row r="8777" spans="50:50" ht="0" hidden="1" customHeight="1" x14ac:dyDescent="0.2">
      <c r="AX8777" s="78"/>
    </row>
    <row r="8778" spans="50:50" ht="0" hidden="1" customHeight="1" x14ac:dyDescent="0.2">
      <c r="AX8778" s="78"/>
    </row>
    <row r="8779" spans="50:50" ht="0" hidden="1" customHeight="1" x14ac:dyDescent="0.2">
      <c r="AX8779" s="78"/>
    </row>
    <row r="8780" spans="50:50" ht="0" hidden="1" customHeight="1" x14ac:dyDescent="0.2">
      <c r="AX8780" s="78"/>
    </row>
    <row r="8781" spans="50:50" ht="0" hidden="1" customHeight="1" x14ac:dyDescent="0.2">
      <c r="AX8781" s="78"/>
    </row>
    <row r="8782" spans="50:50" ht="0" hidden="1" customHeight="1" x14ac:dyDescent="0.2">
      <c r="AX8782" s="78"/>
    </row>
    <row r="8783" spans="50:50" ht="0" hidden="1" customHeight="1" x14ac:dyDescent="0.2">
      <c r="AX8783" s="78"/>
    </row>
    <row r="8784" spans="50:50" ht="0" hidden="1" customHeight="1" x14ac:dyDescent="0.2">
      <c r="AX8784" s="78"/>
    </row>
    <row r="8785" spans="50:50" ht="0" hidden="1" customHeight="1" x14ac:dyDescent="0.2">
      <c r="AX8785" s="78"/>
    </row>
    <row r="8786" spans="50:50" ht="0" hidden="1" customHeight="1" x14ac:dyDescent="0.2">
      <c r="AX8786" s="78"/>
    </row>
    <row r="8787" spans="50:50" ht="0" hidden="1" customHeight="1" x14ac:dyDescent="0.2">
      <c r="AX8787" s="78"/>
    </row>
    <row r="8788" spans="50:50" ht="0" hidden="1" customHeight="1" x14ac:dyDescent="0.2">
      <c r="AX8788" s="78"/>
    </row>
    <row r="8789" spans="50:50" ht="0" hidden="1" customHeight="1" x14ac:dyDescent="0.2">
      <c r="AX8789" s="78"/>
    </row>
    <row r="8790" spans="50:50" ht="0" hidden="1" customHeight="1" x14ac:dyDescent="0.2">
      <c r="AX8790" s="78"/>
    </row>
    <row r="8791" spans="50:50" ht="0" hidden="1" customHeight="1" x14ac:dyDescent="0.2">
      <c r="AX8791" s="78"/>
    </row>
    <row r="8792" spans="50:50" ht="0" hidden="1" customHeight="1" x14ac:dyDescent="0.2">
      <c r="AX8792" s="78"/>
    </row>
    <row r="8793" spans="50:50" ht="0" hidden="1" customHeight="1" x14ac:dyDescent="0.2">
      <c r="AX8793" s="78"/>
    </row>
    <row r="8794" spans="50:50" ht="0" hidden="1" customHeight="1" x14ac:dyDescent="0.2">
      <c r="AX8794" s="78"/>
    </row>
    <row r="8795" spans="50:50" ht="0" hidden="1" customHeight="1" x14ac:dyDescent="0.2">
      <c r="AX8795" s="78"/>
    </row>
    <row r="8796" spans="50:50" ht="0" hidden="1" customHeight="1" x14ac:dyDescent="0.2">
      <c r="AX8796" s="78"/>
    </row>
    <row r="8797" spans="50:50" ht="0" hidden="1" customHeight="1" x14ac:dyDescent="0.2">
      <c r="AX8797" s="78"/>
    </row>
    <row r="8798" spans="50:50" ht="0" hidden="1" customHeight="1" x14ac:dyDescent="0.2">
      <c r="AX8798" s="78"/>
    </row>
    <row r="8799" spans="50:50" ht="0" hidden="1" customHeight="1" x14ac:dyDescent="0.2">
      <c r="AX8799" s="78"/>
    </row>
    <row r="8800" spans="50:50" ht="0" hidden="1" customHeight="1" x14ac:dyDescent="0.2">
      <c r="AX8800" s="78"/>
    </row>
    <row r="8801" spans="50:50" ht="0" hidden="1" customHeight="1" x14ac:dyDescent="0.2">
      <c r="AX8801" s="78"/>
    </row>
    <row r="8802" spans="50:50" ht="0" hidden="1" customHeight="1" x14ac:dyDescent="0.2">
      <c r="AX8802" s="78"/>
    </row>
    <row r="8803" spans="50:50" ht="0" hidden="1" customHeight="1" x14ac:dyDescent="0.2">
      <c r="AX8803" s="78"/>
    </row>
    <row r="8804" spans="50:50" ht="0" hidden="1" customHeight="1" x14ac:dyDescent="0.2">
      <c r="AX8804" s="78"/>
    </row>
    <row r="8805" spans="50:50" ht="0" hidden="1" customHeight="1" x14ac:dyDescent="0.2">
      <c r="AX8805" s="78"/>
    </row>
    <row r="8806" spans="50:50" ht="0" hidden="1" customHeight="1" x14ac:dyDescent="0.2">
      <c r="AX8806" s="78"/>
    </row>
    <row r="8807" spans="50:50" ht="0" hidden="1" customHeight="1" x14ac:dyDescent="0.2">
      <c r="AX8807" s="78"/>
    </row>
    <row r="8808" spans="50:50" ht="0" hidden="1" customHeight="1" x14ac:dyDescent="0.2">
      <c r="AX8808" s="78"/>
    </row>
    <row r="8809" spans="50:50" ht="0" hidden="1" customHeight="1" x14ac:dyDescent="0.2">
      <c r="AX8809" s="78"/>
    </row>
    <row r="8810" spans="50:50" ht="0" hidden="1" customHeight="1" x14ac:dyDescent="0.2">
      <c r="AX8810" s="78"/>
    </row>
    <row r="8811" spans="50:50" ht="0" hidden="1" customHeight="1" x14ac:dyDescent="0.2">
      <c r="AX8811" s="78"/>
    </row>
    <row r="8812" spans="50:50" ht="0" hidden="1" customHeight="1" x14ac:dyDescent="0.2">
      <c r="AX8812" s="78"/>
    </row>
    <row r="8813" spans="50:50" ht="0" hidden="1" customHeight="1" x14ac:dyDescent="0.2">
      <c r="AX8813" s="78"/>
    </row>
    <row r="8814" spans="50:50" ht="0" hidden="1" customHeight="1" x14ac:dyDescent="0.2">
      <c r="AX8814" s="78"/>
    </row>
    <row r="8815" spans="50:50" ht="0" hidden="1" customHeight="1" x14ac:dyDescent="0.2">
      <c r="AX8815" s="78"/>
    </row>
    <row r="8816" spans="50:50" ht="0" hidden="1" customHeight="1" x14ac:dyDescent="0.2">
      <c r="AX8816" s="78"/>
    </row>
    <row r="8817" spans="50:50" ht="0" hidden="1" customHeight="1" x14ac:dyDescent="0.2">
      <c r="AX8817" s="78"/>
    </row>
    <row r="8818" spans="50:50" ht="0" hidden="1" customHeight="1" x14ac:dyDescent="0.2">
      <c r="AX8818" s="78"/>
    </row>
    <row r="8819" spans="50:50" ht="0" hidden="1" customHeight="1" x14ac:dyDescent="0.2">
      <c r="AX8819" s="78"/>
    </row>
    <row r="8820" spans="50:50" ht="0" hidden="1" customHeight="1" x14ac:dyDescent="0.2">
      <c r="AX8820" s="78"/>
    </row>
    <row r="8821" spans="50:50" ht="0" hidden="1" customHeight="1" x14ac:dyDescent="0.2">
      <c r="AX8821" s="78"/>
    </row>
    <row r="8822" spans="50:50" ht="0" hidden="1" customHeight="1" x14ac:dyDescent="0.2">
      <c r="AX8822" s="78"/>
    </row>
    <row r="8823" spans="50:50" ht="0" hidden="1" customHeight="1" x14ac:dyDescent="0.2">
      <c r="AX8823" s="78"/>
    </row>
    <row r="8824" spans="50:50" ht="0" hidden="1" customHeight="1" x14ac:dyDescent="0.2">
      <c r="AX8824" s="78"/>
    </row>
    <row r="8825" spans="50:50" ht="0" hidden="1" customHeight="1" x14ac:dyDescent="0.2">
      <c r="AX8825" s="78"/>
    </row>
    <row r="8826" spans="50:50" ht="0" hidden="1" customHeight="1" x14ac:dyDescent="0.2">
      <c r="AX8826" s="78"/>
    </row>
    <row r="8827" spans="50:50" ht="0" hidden="1" customHeight="1" x14ac:dyDescent="0.2">
      <c r="AX8827" s="78"/>
    </row>
    <row r="8828" spans="50:50" ht="0" hidden="1" customHeight="1" x14ac:dyDescent="0.2">
      <c r="AX8828" s="78"/>
    </row>
    <row r="8829" spans="50:50" ht="0" hidden="1" customHeight="1" x14ac:dyDescent="0.2">
      <c r="AX8829" s="78"/>
    </row>
    <row r="8830" spans="50:50" ht="0" hidden="1" customHeight="1" x14ac:dyDescent="0.2">
      <c r="AX8830" s="78"/>
    </row>
    <row r="8831" spans="50:50" ht="0" hidden="1" customHeight="1" x14ac:dyDescent="0.2">
      <c r="AX8831" s="78"/>
    </row>
    <row r="8832" spans="50:50" ht="0" hidden="1" customHeight="1" x14ac:dyDescent="0.2">
      <c r="AX8832" s="78"/>
    </row>
    <row r="8833" spans="50:50" ht="0" hidden="1" customHeight="1" x14ac:dyDescent="0.2">
      <c r="AX8833" s="78"/>
    </row>
    <row r="8834" spans="50:50" ht="0" hidden="1" customHeight="1" x14ac:dyDescent="0.2">
      <c r="AX8834" s="78"/>
    </row>
    <row r="8835" spans="50:50" ht="0" hidden="1" customHeight="1" x14ac:dyDescent="0.2">
      <c r="AX8835" s="78"/>
    </row>
    <row r="8836" spans="50:50" ht="0" hidden="1" customHeight="1" x14ac:dyDescent="0.2">
      <c r="AX8836" s="78"/>
    </row>
    <row r="8837" spans="50:50" ht="0" hidden="1" customHeight="1" x14ac:dyDescent="0.2">
      <c r="AX8837" s="78"/>
    </row>
    <row r="8838" spans="50:50" ht="0" hidden="1" customHeight="1" x14ac:dyDescent="0.2">
      <c r="AX8838" s="78"/>
    </row>
    <row r="8839" spans="50:50" ht="0" hidden="1" customHeight="1" x14ac:dyDescent="0.2">
      <c r="AX8839" s="78"/>
    </row>
    <row r="8840" spans="50:50" ht="0" hidden="1" customHeight="1" x14ac:dyDescent="0.2">
      <c r="AX8840" s="78"/>
    </row>
    <row r="8841" spans="50:50" ht="0" hidden="1" customHeight="1" x14ac:dyDescent="0.2">
      <c r="AX8841" s="78"/>
    </row>
    <row r="8842" spans="50:50" ht="0" hidden="1" customHeight="1" x14ac:dyDescent="0.2">
      <c r="AX8842" s="78"/>
    </row>
    <row r="8843" spans="50:50" ht="0" hidden="1" customHeight="1" x14ac:dyDescent="0.2">
      <c r="AX8843" s="78"/>
    </row>
    <row r="8844" spans="50:50" ht="0" hidden="1" customHeight="1" x14ac:dyDescent="0.2">
      <c r="AX8844" s="78"/>
    </row>
    <row r="8845" spans="50:50" ht="0" hidden="1" customHeight="1" x14ac:dyDescent="0.2">
      <c r="AX8845" s="78"/>
    </row>
    <row r="8846" spans="50:50" ht="0" hidden="1" customHeight="1" x14ac:dyDescent="0.2">
      <c r="AX8846" s="78"/>
    </row>
    <row r="8847" spans="50:50" ht="0" hidden="1" customHeight="1" x14ac:dyDescent="0.2">
      <c r="AX8847" s="78"/>
    </row>
    <row r="8848" spans="50:50" ht="0" hidden="1" customHeight="1" x14ac:dyDescent="0.2">
      <c r="AX8848" s="78"/>
    </row>
    <row r="8849" spans="50:50" ht="0" hidden="1" customHeight="1" x14ac:dyDescent="0.2">
      <c r="AX8849" s="78"/>
    </row>
    <row r="8850" spans="50:50" ht="0" hidden="1" customHeight="1" x14ac:dyDescent="0.2">
      <c r="AX8850" s="78"/>
    </row>
    <row r="8851" spans="50:50" ht="0" hidden="1" customHeight="1" x14ac:dyDescent="0.2">
      <c r="AX8851" s="78"/>
    </row>
    <row r="8852" spans="50:50" ht="0" hidden="1" customHeight="1" x14ac:dyDescent="0.2">
      <c r="AX8852" s="78"/>
    </row>
    <row r="8853" spans="50:50" ht="0" hidden="1" customHeight="1" x14ac:dyDescent="0.2">
      <c r="AX8853" s="78"/>
    </row>
    <row r="8854" spans="50:50" ht="0" hidden="1" customHeight="1" x14ac:dyDescent="0.2">
      <c r="AX8854" s="78"/>
    </row>
    <row r="8855" spans="50:50" ht="0" hidden="1" customHeight="1" x14ac:dyDescent="0.2">
      <c r="AX8855" s="78"/>
    </row>
    <row r="8856" spans="50:50" ht="0" hidden="1" customHeight="1" x14ac:dyDescent="0.2">
      <c r="AX8856" s="78"/>
    </row>
    <row r="8857" spans="50:50" ht="0" hidden="1" customHeight="1" x14ac:dyDescent="0.2">
      <c r="AX8857" s="78"/>
    </row>
    <row r="8858" spans="50:50" ht="0" hidden="1" customHeight="1" x14ac:dyDescent="0.2">
      <c r="AX8858" s="78"/>
    </row>
    <row r="8859" spans="50:50" ht="0" hidden="1" customHeight="1" x14ac:dyDescent="0.2">
      <c r="AX8859" s="78"/>
    </row>
    <row r="8860" spans="50:50" ht="0" hidden="1" customHeight="1" x14ac:dyDescent="0.2">
      <c r="AX8860" s="78"/>
    </row>
    <row r="8861" spans="50:50" ht="0" hidden="1" customHeight="1" x14ac:dyDescent="0.2">
      <c r="AX8861" s="78"/>
    </row>
    <row r="8862" spans="50:50" ht="0" hidden="1" customHeight="1" x14ac:dyDescent="0.2">
      <c r="AX8862" s="78"/>
    </row>
    <row r="8863" spans="50:50" ht="0" hidden="1" customHeight="1" x14ac:dyDescent="0.2">
      <c r="AX8863" s="78"/>
    </row>
    <row r="8864" spans="50:50" ht="0" hidden="1" customHeight="1" x14ac:dyDescent="0.2">
      <c r="AX8864" s="78"/>
    </row>
    <row r="8865" spans="50:50" ht="0" hidden="1" customHeight="1" x14ac:dyDescent="0.2">
      <c r="AX8865" s="78"/>
    </row>
    <row r="8866" spans="50:50" ht="0" hidden="1" customHeight="1" x14ac:dyDescent="0.2">
      <c r="AX8866" s="78"/>
    </row>
    <row r="8867" spans="50:50" ht="0" hidden="1" customHeight="1" x14ac:dyDescent="0.2">
      <c r="AX8867" s="78"/>
    </row>
    <row r="8868" spans="50:50" ht="0" hidden="1" customHeight="1" x14ac:dyDescent="0.2">
      <c r="AX8868" s="78"/>
    </row>
    <row r="8869" spans="50:50" ht="0" hidden="1" customHeight="1" x14ac:dyDescent="0.2">
      <c r="AX8869" s="78"/>
    </row>
    <row r="8870" spans="50:50" ht="0" hidden="1" customHeight="1" x14ac:dyDescent="0.2">
      <c r="AX8870" s="78"/>
    </row>
    <row r="8871" spans="50:50" ht="0" hidden="1" customHeight="1" x14ac:dyDescent="0.2">
      <c r="AX8871" s="78"/>
    </row>
    <row r="8872" spans="50:50" ht="0" hidden="1" customHeight="1" x14ac:dyDescent="0.2">
      <c r="AX8872" s="78"/>
    </row>
    <row r="8873" spans="50:50" ht="0" hidden="1" customHeight="1" x14ac:dyDescent="0.2">
      <c r="AX8873" s="78"/>
    </row>
    <row r="8874" spans="50:50" ht="0" hidden="1" customHeight="1" x14ac:dyDescent="0.2">
      <c r="AX8874" s="78"/>
    </row>
    <row r="8875" spans="50:50" ht="0" hidden="1" customHeight="1" x14ac:dyDescent="0.2">
      <c r="AX8875" s="78"/>
    </row>
    <row r="8876" spans="50:50" ht="0" hidden="1" customHeight="1" x14ac:dyDescent="0.2">
      <c r="AX8876" s="78"/>
    </row>
    <row r="8877" spans="50:50" ht="0" hidden="1" customHeight="1" x14ac:dyDescent="0.2">
      <c r="AX8877" s="78"/>
    </row>
    <row r="8878" spans="50:50" ht="0" hidden="1" customHeight="1" x14ac:dyDescent="0.2">
      <c r="AX8878" s="78"/>
    </row>
    <row r="8879" spans="50:50" ht="0" hidden="1" customHeight="1" x14ac:dyDescent="0.2">
      <c r="AX8879" s="78"/>
    </row>
    <row r="8880" spans="50:50" ht="0" hidden="1" customHeight="1" x14ac:dyDescent="0.2">
      <c r="AX8880" s="78"/>
    </row>
    <row r="8881" spans="50:50" ht="0" hidden="1" customHeight="1" x14ac:dyDescent="0.2">
      <c r="AX8881" s="78"/>
    </row>
    <row r="8882" spans="50:50" ht="0" hidden="1" customHeight="1" x14ac:dyDescent="0.2">
      <c r="AX8882" s="78"/>
    </row>
    <row r="8883" spans="50:50" ht="0" hidden="1" customHeight="1" x14ac:dyDescent="0.2">
      <c r="AX8883" s="78"/>
    </row>
    <row r="8884" spans="50:50" ht="0" hidden="1" customHeight="1" x14ac:dyDescent="0.2">
      <c r="AX8884" s="78"/>
    </row>
    <row r="8885" spans="50:50" ht="0" hidden="1" customHeight="1" x14ac:dyDescent="0.2">
      <c r="AX8885" s="78"/>
    </row>
    <row r="8886" spans="50:50" ht="0" hidden="1" customHeight="1" x14ac:dyDescent="0.2">
      <c r="AX8886" s="78"/>
    </row>
    <row r="8887" spans="50:50" ht="0" hidden="1" customHeight="1" x14ac:dyDescent="0.2">
      <c r="AX8887" s="78"/>
    </row>
    <row r="8888" spans="50:50" ht="0" hidden="1" customHeight="1" x14ac:dyDescent="0.2">
      <c r="AX8888" s="78"/>
    </row>
    <row r="8889" spans="50:50" ht="0" hidden="1" customHeight="1" x14ac:dyDescent="0.2">
      <c r="AX8889" s="78"/>
    </row>
    <row r="8890" spans="50:50" ht="0" hidden="1" customHeight="1" x14ac:dyDescent="0.2">
      <c r="AX8890" s="78"/>
    </row>
    <row r="8891" spans="50:50" ht="0" hidden="1" customHeight="1" x14ac:dyDescent="0.2">
      <c r="AX8891" s="78"/>
    </row>
    <row r="8892" spans="50:50" ht="0" hidden="1" customHeight="1" x14ac:dyDescent="0.2">
      <c r="AX8892" s="78"/>
    </row>
    <row r="8893" spans="50:50" ht="0" hidden="1" customHeight="1" x14ac:dyDescent="0.2">
      <c r="AX8893" s="78"/>
    </row>
    <row r="8894" spans="50:50" ht="0" hidden="1" customHeight="1" x14ac:dyDescent="0.2">
      <c r="AX8894" s="78"/>
    </row>
    <row r="8895" spans="50:50" ht="0" hidden="1" customHeight="1" x14ac:dyDescent="0.2">
      <c r="AX8895" s="78"/>
    </row>
    <row r="8896" spans="50:50" ht="0" hidden="1" customHeight="1" x14ac:dyDescent="0.2">
      <c r="AX8896" s="78"/>
    </row>
    <row r="8897" spans="50:50" ht="0" hidden="1" customHeight="1" x14ac:dyDescent="0.2">
      <c r="AX8897" s="78"/>
    </row>
    <row r="8898" spans="50:50" ht="0" hidden="1" customHeight="1" x14ac:dyDescent="0.2">
      <c r="AX8898" s="78"/>
    </row>
    <row r="8899" spans="50:50" ht="0" hidden="1" customHeight="1" x14ac:dyDescent="0.2">
      <c r="AX8899" s="78"/>
    </row>
    <row r="8900" spans="50:50" ht="0" hidden="1" customHeight="1" x14ac:dyDescent="0.2">
      <c r="AX8900" s="78"/>
    </row>
    <row r="8901" spans="50:50" ht="0" hidden="1" customHeight="1" x14ac:dyDescent="0.2">
      <c r="AX8901" s="78"/>
    </row>
    <row r="8902" spans="50:50" ht="0" hidden="1" customHeight="1" x14ac:dyDescent="0.2">
      <c r="AX8902" s="78"/>
    </row>
    <row r="8903" spans="50:50" ht="0" hidden="1" customHeight="1" x14ac:dyDescent="0.2">
      <c r="AX8903" s="78"/>
    </row>
    <row r="8904" spans="50:50" ht="0" hidden="1" customHeight="1" x14ac:dyDescent="0.2">
      <c r="AX8904" s="78"/>
    </row>
    <row r="8905" spans="50:50" ht="0" hidden="1" customHeight="1" x14ac:dyDescent="0.2">
      <c r="AX8905" s="78"/>
    </row>
    <row r="8906" spans="50:50" ht="0" hidden="1" customHeight="1" x14ac:dyDescent="0.2">
      <c r="AX8906" s="78"/>
    </row>
    <row r="8907" spans="50:50" ht="0" hidden="1" customHeight="1" x14ac:dyDescent="0.2">
      <c r="AX8907" s="78"/>
    </row>
    <row r="8908" spans="50:50" ht="0" hidden="1" customHeight="1" x14ac:dyDescent="0.2">
      <c r="AX8908" s="78"/>
    </row>
    <row r="8909" spans="50:50" ht="0" hidden="1" customHeight="1" x14ac:dyDescent="0.2">
      <c r="AX8909" s="78"/>
    </row>
    <row r="8910" spans="50:50" ht="0" hidden="1" customHeight="1" x14ac:dyDescent="0.2">
      <c r="AX8910" s="78"/>
    </row>
    <row r="8911" spans="50:50" ht="0" hidden="1" customHeight="1" x14ac:dyDescent="0.2">
      <c r="AX8911" s="78"/>
    </row>
    <row r="8912" spans="50:50" ht="0" hidden="1" customHeight="1" x14ac:dyDescent="0.2">
      <c r="AX8912" s="78"/>
    </row>
    <row r="8913" spans="50:50" ht="0" hidden="1" customHeight="1" x14ac:dyDescent="0.2">
      <c r="AX8913" s="78"/>
    </row>
    <row r="8914" spans="50:50" ht="0" hidden="1" customHeight="1" x14ac:dyDescent="0.2">
      <c r="AX8914" s="78"/>
    </row>
    <row r="8915" spans="50:50" ht="0" hidden="1" customHeight="1" x14ac:dyDescent="0.2">
      <c r="AX8915" s="78"/>
    </row>
    <row r="8916" spans="50:50" ht="0" hidden="1" customHeight="1" x14ac:dyDescent="0.2">
      <c r="AX8916" s="78"/>
    </row>
    <row r="8917" spans="50:50" ht="0" hidden="1" customHeight="1" x14ac:dyDescent="0.2">
      <c r="AX8917" s="78"/>
    </row>
    <row r="8918" spans="50:50" ht="0" hidden="1" customHeight="1" x14ac:dyDescent="0.2">
      <c r="AX8918" s="78"/>
    </row>
    <row r="8919" spans="50:50" ht="0" hidden="1" customHeight="1" x14ac:dyDescent="0.2">
      <c r="AX8919" s="78"/>
    </row>
    <row r="8920" spans="50:50" ht="0" hidden="1" customHeight="1" x14ac:dyDescent="0.2">
      <c r="AX8920" s="78"/>
    </row>
    <row r="8921" spans="50:50" ht="0" hidden="1" customHeight="1" x14ac:dyDescent="0.2">
      <c r="AX8921" s="78"/>
    </row>
    <row r="8922" spans="50:50" ht="0" hidden="1" customHeight="1" x14ac:dyDescent="0.2">
      <c r="AX8922" s="78"/>
    </row>
    <row r="8923" spans="50:50" ht="0" hidden="1" customHeight="1" x14ac:dyDescent="0.2">
      <c r="AX8923" s="78"/>
    </row>
    <row r="8924" spans="50:50" ht="0" hidden="1" customHeight="1" x14ac:dyDescent="0.2">
      <c r="AX8924" s="78"/>
    </row>
    <row r="8925" spans="50:50" ht="0" hidden="1" customHeight="1" x14ac:dyDescent="0.2">
      <c r="AX8925" s="78"/>
    </row>
    <row r="8926" spans="50:50" ht="0" hidden="1" customHeight="1" x14ac:dyDescent="0.2">
      <c r="AX8926" s="78"/>
    </row>
    <row r="8927" spans="50:50" ht="0" hidden="1" customHeight="1" x14ac:dyDescent="0.2">
      <c r="AX8927" s="78"/>
    </row>
    <row r="8928" spans="50:50" ht="0" hidden="1" customHeight="1" x14ac:dyDescent="0.2">
      <c r="AX8928" s="78"/>
    </row>
    <row r="8929" spans="50:50" ht="0" hidden="1" customHeight="1" x14ac:dyDescent="0.2">
      <c r="AX8929" s="78"/>
    </row>
    <row r="8930" spans="50:50" ht="0" hidden="1" customHeight="1" x14ac:dyDescent="0.2">
      <c r="AX8930" s="78"/>
    </row>
    <row r="8931" spans="50:50" ht="0" hidden="1" customHeight="1" x14ac:dyDescent="0.2">
      <c r="AX8931" s="78"/>
    </row>
    <row r="8932" spans="50:50" ht="0" hidden="1" customHeight="1" x14ac:dyDescent="0.2">
      <c r="AX8932" s="78"/>
    </row>
    <row r="8933" spans="50:50" ht="0" hidden="1" customHeight="1" x14ac:dyDescent="0.2">
      <c r="AX8933" s="78"/>
    </row>
    <row r="8934" spans="50:50" ht="0" hidden="1" customHeight="1" x14ac:dyDescent="0.2">
      <c r="AX8934" s="78"/>
    </row>
    <row r="8935" spans="50:50" ht="0" hidden="1" customHeight="1" x14ac:dyDescent="0.2">
      <c r="AX8935" s="78"/>
    </row>
    <row r="8936" spans="50:50" ht="0" hidden="1" customHeight="1" x14ac:dyDescent="0.2">
      <c r="AX8936" s="78"/>
    </row>
    <row r="8937" spans="50:50" ht="0" hidden="1" customHeight="1" x14ac:dyDescent="0.2">
      <c r="AX8937" s="78"/>
    </row>
    <row r="8938" spans="50:50" ht="0" hidden="1" customHeight="1" x14ac:dyDescent="0.2">
      <c r="AX8938" s="78"/>
    </row>
    <row r="8939" spans="50:50" ht="0" hidden="1" customHeight="1" x14ac:dyDescent="0.2">
      <c r="AX8939" s="78"/>
    </row>
    <row r="8940" spans="50:50" ht="0" hidden="1" customHeight="1" x14ac:dyDescent="0.2">
      <c r="AX8940" s="78"/>
    </row>
    <row r="8941" spans="50:50" ht="0" hidden="1" customHeight="1" x14ac:dyDescent="0.2">
      <c r="AX8941" s="78"/>
    </row>
    <row r="8942" spans="50:50" ht="0" hidden="1" customHeight="1" x14ac:dyDescent="0.2">
      <c r="AX8942" s="78"/>
    </row>
    <row r="8943" spans="50:50" ht="0" hidden="1" customHeight="1" x14ac:dyDescent="0.2">
      <c r="AX8943" s="78"/>
    </row>
    <row r="8944" spans="50:50" ht="0" hidden="1" customHeight="1" x14ac:dyDescent="0.2">
      <c r="AX8944" s="78"/>
    </row>
    <row r="8945" spans="50:50" ht="0" hidden="1" customHeight="1" x14ac:dyDescent="0.2">
      <c r="AX8945" s="78"/>
    </row>
    <row r="8946" spans="50:50" ht="0" hidden="1" customHeight="1" x14ac:dyDescent="0.2">
      <c r="AX8946" s="78"/>
    </row>
    <row r="8947" spans="50:50" ht="0" hidden="1" customHeight="1" x14ac:dyDescent="0.2">
      <c r="AX8947" s="78"/>
    </row>
    <row r="8948" spans="50:50" ht="0" hidden="1" customHeight="1" x14ac:dyDescent="0.2">
      <c r="AX8948" s="78"/>
    </row>
    <row r="8949" spans="50:50" ht="0" hidden="1" customHeight="1" x14ac:dyDescent="0.2">
      <c r="AX8949" s="78"/>
    </row>
    <row r="8950" spans="50:50" ht="0" hidden="1" customHeight="1" x14ac:dyDescent="0.2">
      <c r="AX8950" s="78"/>
    </row>
    <row r="8951" spans="50:50" ht="0" hidden="1" customHeight="1" x14ac:dyDescent="0.2">
      <c r="AX8951" s="78"/>
    </row>
    <row r="8952" spans="50:50" ht="0" hidden="1" customHeight="1" x14ac:dyDescent="0.2">
      <c r="AX8952" s="78"/>
    </row>
    <row r="8953" spans="50:50" ht="0" hidden="1" customHeight="1" x14ac:dyDescent="0.2">
      <c r="AX8953" s="78"/>
    </row>
    <row r="8954" spans="50:50" ht="0" hidden="1" customHeight="1" x14ac:dyDescent="0.2">
      <c r="AX8954" s="78"/>
    </row>
    <row r="8955" spans="50:50" ht="0" hidden="1" customHeight="1" x14ac:dyDescent="0.2">
      <c r="AX8955" s="78"/>
    </row>
    <row r="8956" spans="50:50" ht="0" hidden="1" customHeight="1" x14ac:dyDescent="0.2">
      <c r="AX8956" s="78"/>
    </row>
    <row r="8957" spans="50:50" ht="0" hidden="1" customHeight="1" x14ac:dyDescent="0.2">
      <c r="AX8957" s="78"/>
    </row>
    <row r="8958" spans="50:50" ht="0" hidden="1" customHeight="1" x14ac:dyDescent="0.2">
      <c r="AX8958" s="78"/>
    </row>
    <row r="8959" spans="50:50" ht="0" hidden="1" customHeight="1" x14ac:dyDescent="0.2">
      <c r="AX8959" s="78"/>
    </row>
    <row r="8960" spans="50:50" ht="0" hidden="1" customHeight="1" x14ac:dyDescent="0.2">
      <c r="AX8960" s="78"/>
    </row>
    <row r="8961" spans="50:50" ht="0" hidden="1" customHeight="1" x14ac:dyDescent="0.2">
      <c r="AX8961" s="78"/>
    </row>
    <row r="8962" spans="50:50" ht="0" hidden="1" customHeight="1" x14ac:dyDescent="0.2">
      <c r="AX8962" s="78"/>
    </row>
    <row r="8963" spans="50:50" ht="0" hidden="1" customHeight="1" x14ac:dyDescent="0.2">
      <c r="AX8963" s="78"/>
    </row>
    <row r="8964" spans="50:50" ht="0" hidden="1" customHeight="1" x14ac:dyDescent="0.2">
      <c r="AX8964" s="78"/>
    </row>
    <row r="8965" spans="50:50" ht="0" hidden="1" customHeight="1" x14ac:dyDescent="0.2">
      <c r="AX8965" s="78"/>
    </row>
    <row r="8966" spans="50:50" ht="0" hidden="1" customHeight="1" x14ac:dyDescent="0.2">
      <c r="AX8966" s="78"/>
    </row>
    <row r="8967" spans="50:50" ht="0" hidden="1" customHeight="1" x14ac:dyDescent="0.2">
      <c r="AX8967" s="78"/>
    </row>
    <row r="8968" spans="50:50" ht="0" hidden="1" customHeight="1" x14ac:dyDescent="0.2">
      <c r="AX8968" s="78"/>
    </row>
    <row r="8969" spans="50:50" ht="0" hidden="1" customHeight="1" x14ac:dyDescent="0.2">
      <c r="AX8969" s="78"/>
    </row>
    <row r="8970" spans="50:50" ht="0" hidden="1" customHeight="1" x14ac:dyDescent="0.2">
      <c r="AX8970" s="78"/>
    </row>
    <row r="8971" spans="50:50" ht="0" hidden="1" customHeight="1" x14ac:dyDescent="0.2">
      <c r="AX8971" s="78"/>
    </row>
    <row r="8972" spans="50:50" ht="0" hidden="1" customHeight="1" x14ac:dyDescent="0.2">
      <c r="AX8972" s="78"/>
    </row>
    <row r="8973" spans="50:50" ht="0" hidden="1" customHeight="1" x14ac:dyDescent="0.2">
      <c r="AX8973" s="78"/>
    </row>
    <row r="8974" spans="50:50" ht="0" hidden="1" customHeight="1" x14ac:dyDescent="0.2">
      <c r="AX8974" s="78"/>
    </row>
    <row r="8975" spans="50:50" ht="0" hidden="1" customHeight="1" x14ac:dyDescent="0.2">
      <c r="AX8975" s="78"/>
    </row>
    <row r="8976" spans="50:50" ht="0" hidden="1" customHeight="1" x14ac:dyDescent="0.2">
      <c r="AX8976" s="78"/>
    </row>
    <row r="8977" spans="50:50" ht="0" hidden="1" customHeight="1" x14ac:dyDescent="0.2">
      <c r="AX8977" s="78"/>
    </row>
    <row r="8978" spans="50:50" ht="0" hidden="1" customHeight="1" x14ac:dyDescent="0.2">
      <c r="AX8978" s="78"/>
    </row>
    <row r="8979" spans="50:50" ht="0" hidden="1" customHeight="1" x14ac:dyDescent="0.2">
      <c r="AX8979" s="78"/>
    </row>
    <row r="8980" spans="50:50" ht="0" hidden="1" customHeight="1" x14ac:dyDescent="0.2">
      <c r="AX8980" s="78"/>
    </row>
    <row r="8981" spans="50:50" ht="0" hidden="1" customHeight="1" x14ac:dyDescent="0.2">
      <c r="AX8981" s="78"/>
    </row>
    <row r="8982" spans="50:50" ht="0" hidden="1" customHeight="1" x14ac:dyDescent="0.2">
      <c r="AX8982" s="78"/>
    </row>
    <row r="8983" spans="50:50" ht="0" hidden="1" customHeight="1" x14ac:dyDescent="0.2">
      <c r="AX8983" s="78"/>
    </row>
    <row r="8984" spans="50:50" ht="0" hidden="1" customHeight="1" x14ac:dyDescent="0.2">
      <c r="AX8984" s="78"/>
    </row>
    <row r="8985" spans="50:50" ht="0" hidden="1" customHeight="1" x14ac:dyDescent="0.2">
      <c r="AX8985" s="78"/>
    </row>
    <row r="8986" spans="50:50" ht="0" hidden="1" customHeight="1" x14ac:dyDescent="0.2">
      <c r="AX8986" s="78"/>
    </row>
    <row r="8987" spans="50:50" ht="0" hidden="1" customHeight="1" x14ac:dyDescent="0.2">
      <c r="AX8987" s="78"/>
    </row>
    <row r="8988" spans="50:50" ht="0" hidden="1" customHeight="1" x14ac:dyDescent="0.2">
      <c r="AX8988" s="78"/>
    </row>
    <row r="8989" spans="50:50" ht="0" hidden="1" customHeight="1" x14ac:dyDescent="0.2">
      <c r="AX8989" s="78"/>
    </row>
    <row r="8990" spans="50:50" ht="0" hidden="1" customHeight="1" x14ac:dyDescent="0.2">
      <c r="AX8990" s="78"/>
    </row>
    <row r="8991" spans="50:50" ht="0" hidden="1" customHeight="1" x14ac:dyDescent="0.2">
      <c r="AX8991" s="78"/>
    </row>
    <row r="8992" spans="50:50" ht="0" hidden="1" customHeight="1" x14ac:dyDescent="0.2">
      <c r="AX8992" s="78"/>
    </row>
    <row r="8993" spans="50:50" ht="0" hidden="1" customHeight="1" x14ac:dyDescent="0.2">
      <c r="AX8993" s="78"/>
    </row>
    <row r="8994" spans="50:50" ht="0" hidden="1" customHeight="1" x14ac:dyDescent="0.2">
      <c r="AX8994" s="78"/>
    </row>
    <row r="8995" spans="50:50" ht="0" hidden="1" customHeight="1" x14ac:dyDescent="0.2">
      <c r="AX8995" s="78"/>
    </row>
    <row r="8996" spans="50:50" ht="0" hidden="1" customHeight="1" x14ac:dyDescent="0.2">
      <c r="AX8996" s="78"/>
    </row>
    <row r="8997" spans="50:50" ht="0" hidden="1" customHeight="1" x14ac:dyDescent="0.2">
      <c r="AX8997" s="78"/>
    </row>
    <row r="8998" spans="50:50" ht="0" hidden="1" customHeight="1" x14ac:dyDescent="0.2">
      <c r="AX8998" s="78"/>
    </row>
    <row r="8999" spans="50:50" ht="0" hidden="1" customHeight="1" x14ac:dyDescent="0.2">
      <c r="AX8999" s="78"/>
    </row>
    <row r="9000" spans="50:50" ht="0" hidden="1" customHeight="1" x14ac:dyDescent="0.2">
      <c r="AX9000" s="78"/>
    </row>
    <row r="9001" spans="50:50" ht="0" hidden="1" customHeight="1" x14ac:dyDescent="0.2">
      <c r="AX9001" s="78"/>
    </row>
    <row r="9002" spans="50:50" ht="0" hidden="1" customHeight="1" x14ac:dyDescent="0.2">
      <c r="AX9002" s="78"/>
    </row>
    <row r="9003" spans="50:50" ht="0" hidden="1" customHeight="1" x14ac:dyDescent="0.2">
      <c r="AX9003" s="78"/>
    </row>
    <row r="9004" spans="50:50" ht="0" hidden="1" customHeight="1" x14ac:dyDescent="0.2">
      <c r="AX9004" s="78"/>
    </row>
    <row r="9005" spans="50:50" ht="0" hidden="1" customHeight="1" x14ac:dyDescent="0.2">
      <c r="AX9005" s="78"/>
    </row>
    <row r="9006" spans="50:50" ht="0" hidden="1" customHeight="1" x14ac:dyDescent="0.2">
      <c r="AX9006" s="78"/>
    </row>
    <row r="9007" spans="50:50" ht="0" hidden="1" customHeight="1" x14ac:dyDescent="0.2">
      <c r="AX9007" s="78"/>
    </row>
    <row r="9008" spans="50:50" ht="0" hidden="1" customHeight="1" x14ac:dyDescent="0.2">
      <c r="AX9008" s="78"/>
    </row>
    <row r="9009" spans="50:50" ht="0" hidden="1" customHeight="1" x14ac:dyDescent="0.2">
      <c r="AX9009" s="78"/>
    </row>
    <row r="9010" spans="50:50" ht="0" hidden="1" customHeight="1" x14ac:dyDescent="0.2">
      <c r="AX9010" s="78"/>
    </row>
    <row r="9011" spans="50:50" ht="0" hidden="1" customHeight="1" x14ac:dyDescent="0.2">
      <c r="AX9011" s="78"/>
    </row>
    <row r="9012" spans="50:50" ht="0" hidden="1" customHeight="1" x14ac:dyDescent="0.2">
      <c r="AX9012" s="78"/>
    </row>
    <row r="9013" spans="50:50" ht="0" hidden="1" customHeight="1" x14ac:dyDescent="0.2">
      <c r="AX9013" s="78"/>
    </row>
    <row r="9014" spans="50:50" ht="0" hidden="1" customHeight="1" x14ac:dyDescent="0.2">
      <c r="AX9014" s="78"/>
    </row>
    <row r="9015" spans="50:50" ht="0" hidden="1" customHeight="1" x14ac:dyDescent="0.2">
      <c r="AX9015" s="78"/>
    </row>
    <row r="9016" spans="50:50" ht="0" hidden="1" customHeight="1" x14ac:dyDescent="0.2">
      <c r="AX9016" s="78"/>
    </row>
    <row r="9017" spans="50:50" ht="0" hidden="1" customHeight="1" x14ac:dyDescent="0.2">
      <c r="AX9017" s="78"/>
    </row>
    <row r="9018" spans="50:50" ht="0" hidden="1" customHeight="1" x14ac:dyDescent="0.2">
      <c r="AX9018" s="78"/>
    </row>
    <row r="9019" spans="50:50" ht="0" hidden="1" customHeight="1" x14ac:dyDescent="0.2">
      <c r="AX9019" s="78"/>
    </row>
    <row r="9020" spans="50:50" ht="0" hidden="1" customHeight="1" x14ac:dyDescent="0.2">
      <c r="AX9020" s="78"/>
    </row>
    <row r="9021" spans="50:50" ht="0" hidden="1" customHeight="1" x14ac:dyDescent="0.2">
      <c r="AX9021" s="78"/>
    </row>
    <row r="9022" spans="50:50" ht="0" hidden="1" customHeight="1" x14ac:dyDescent="0.2">
      <c r="AX9022" s="78"/>
    </row>
    <row r="9023" spans="50:50" ht="0" hidden="1" customHeight="1" x14ac:dyDescent="0.2">
      <c r="AX9023" s="78"/>
    </row>
    <row r="9024" spans="50:50" ht="0" hidden="1" customHeight="1" x14ac:dyDescent="0.2">
      <c r="AX9024" s="78"/>
    </row>
    <row r="9025" spans="50:50" ht="0" hidden="1" customHeight="1" x14ac:dyDescent="0.2">
      <c r="AX9025" s="78"/>
    </row>
    <row r="9026" spans="50:50" ht="0" hidden="1" customHeight="1" x14ac:dyDescent="0.2">
      <c r="AX9026" s="78"/>
    </row>
    <row r="9027" spans="50:50" ht="0" hidden="1" customHeight="1" x14ac:dyDescent="0.2">
      <c r="AX9027" s="78"/>
    </row>
    <row r="9028" spans="50:50" ht="0" hidden="1" customHeight="1" x14ac:dyDescent="0.2">
      <c r="AX9028" s="78"/>
    </row>
    <row r="9029" spans="50:50" ht="0" hidden="1" customHeight="1" x14ac:dyDescent="0.2">
      <c r="AX9029" s="78"/>
    </row>
    <row r="9030" spans="50:50" ht="0" hidden="1" customHeight="1" x14ac:dyDescent="0.2">
      <c r="AX9030" s="78"/>
    </row>
    <row r="9031" spans="50:50" ht="0" hidden="1" customHeight="1" x14ac:dyDescent="0.2">
      <c r="AX9031" s="78"/>
    </row>
    <row r="9032" spans="50:50" ht="0" hidden="1" customHeight="1" x14ac:dyDescent="0.2">
      <c r="AX9032" s="78"/>
    </row>
    <row r="9033" spans="50:50" ht="0" hidden="1" customHeight="1" x14ac:dyDescent="0.2">
      <c r="AX9033" s="78"/>
    </row>
    <row r="9034" spans="50:50" ht="0" hidden="1" customHeight="1" x14ac:dyDescent="0.2">
      <c r="AX9034" s="78"/>
    </row>
    <row r="9035" spans="50:50" ht="0" hidden="1" customHeight="1" x14ac:dyDescent="0.2">
      <c r="AX9035" s="78"/>
    </row>
    <row r="9036" spans="50:50" ht="0" hidden="1" customHeight="1" x14ac:dyDescent="0.2">
      <c r="AX9036" s="78"/>
    </row>
    <row r="9037" spans="50:50" ht="0" hidden="1" customHeight="1" x14ac:dyDescent="0.2">
      <c r="AX9037" s="78"/>
    </row>
    <row r="9038" spans="50:50" ht="0" hidden="1" customHeight="1" x14ac:dyDescent="0.2">
      <c r="AX9038" s="78"/>
    </row>
    <row r="9039" spans="50:50" ht="0" hidden="1" customHeight="1" x14ac:dyDescent="0.2">
      <c r="AX9039" s="78"/>
    </row>
    <row r="9040" spans="50:50" ht="0" hidden="1" customHeight="1" x14ac:dyDescent="0.2">
      <c r="AX9040" s="78"/>
    </row>
    <row r="9041" spans="50:50" ht="0" hidden="1" customHeight="1" x14ac:dyDescent="0.2">
      <c r="AX9041" s="78"/>
    </row>
    <row r="9042" spans="50:50" ht="0" hidden="1" customHeight="1" x14ac:dyDescent="0.2">
      <c r="AX9042" s="78"/>
    </row>
    <row r="9043" spans="50:50" ht="0" hidden="1" customHeight="1" x14ac:dyDescent="0.2">
      <c r="AX9043" s="78"/>
    </row>
    <row r="9044" spans="50:50" ht="0" hidden="1" customHeight="1" x14ac:dyDescent="0.2">
      <c r="AX9044" s="78"/>
    </row>
    <row r="9045" spans="50:50" ht="0" hidden="1" customHeight="1" x14ac:dyDescent="0.2">
      <c r="AX9045" s="78"/>
    </row>
    <row r="9046" spans="50:50" ht="0" hidden="1" customHeight="1" x14ac:dyDescent="0.2">
      <c r="AX9046" s="78"/>
    </row>
    <row r="9047" spans="50:50" ht="0" hidden="1" customHeight="1" x14ac:dyDescent="0.2">
      <c r="AX9047" s="78"/>
    </row>
    <row r="9048" spans="50:50" ht="0" hidden="1" customHeight="1" x14ac:dyDescent="0.2">
      <c r="AX9048" s="78"/>
    </row>
    <row r="9049" spans="50:50" ht="0" hidden="1" customHeight="1" x14ac:dyDescent="0.2">
      <c r="AX9049" s="78"/>
    </row>
    <row r="9050" spans="50:50" ht="0" hidden="1" customHeight="1" x14ac:dyDescent="0.2">
      <c r="AX9050" s="78"/>
    </row>
    <row r="9051" spans="50:50" ht="0" hidden="1" customHeight="1" x14ac:dyDescent="0.2">
      <c r="AX9051" s="78"/>
    </row>
    <row r="9052" spans="50:50" ht="0" hidden="1" customHeight="1" x14ac:dyDescent="0.2">
      <c r="AX9052" s="78"/>
    </row>
    <row r="9053" spans="50:50" ht="0" hidden="1" customHeight="1" x14ac:dyDescent="0.2">
      <c r="AX9053" s="78"/>
    </row>
    <row r="9054" spans="50:50" ht="0" hidden="1" customHeight="1" x14ac:dyDescent="0.2">
      <c r="AX9054" s="78"/>
    </row>
    <row r="9055" spans="50:50" ht="0" hidden="1" customHeight="1" x14ac:dyDescent="0.2">
      <c r="AX9055" s="78"/>
    </row>
    <row r="9056" spans="50:50" ht="0" hidden="1" customHeight="1" x14ac:dyDescent="0.2">
      <c r="AX9056" s="78"/>
    </row>
    <row r="9057" spans="50:50" ht="0" hidden="1" customHeight="1" x14ac:dyDescent="0.2">
      <c r="AX9057" s="78"/>
    </row>
    <row r="9058" spans="50:50" ht="0" hidden="1" customHeight="1" x14ac:dyDescent="0.2">
      <c r="AX9058" s="78"/>
    </row>
    <row r="9059" spans="50:50" ht="0" hidden="1" customHeight="1" x14ac:dyDescent="0.2">
      <c r="AX9059" s="78"/>
    </row>
    <row r="9060" spans="50:50" ht="0" hidden="1" customHeight="1" x14ac:dyDescent="0.2">
      <c r="AX9060" s="78"/>
    </row>
    <row r="9061" spans="50:50" ht="0" hidden="1" customHeight="1" x14ac:dyDescent="0.2">
      <c r="AX9061" s="78"/>
    </row>
    <row r="9062" spans="50:50" ht="0" hidden="1" customHeight="1" x14ac:dyDescent="0.2">
      <c r="AX9062" s="78"/>
    </row>
    <row r="9063" spans="50:50" ht="0" hidden="1" customHeight="1" x14ac:dyDescent="0.2">
      <c r="AX9063" s="78"/>
    </row>
    <row r="9064" spans="50:50" ht="0" hidden="1" customHeight="1" x14ac:dyDescent="0.2">
      <c r="AX9064" s="78"/>
    </row>
    <row r="9065" spans="50:50" ht="0" hidden="1" customHeight="1" x14ac:dyDescent="0.2">
      <c r="AX9065" s="78"/>
    </row>
    <row r="9066" spans="50:50" ht="0" hidden="1" customHeight="1" x14ac:dyDescent="0.2">
      <c r="AX9066" s="78"/>
    </row>
    <row r="9067" spans="50:50" ht="0" hidden="1" customHeight="1" x14ac:dyDescent="0.2">
      <c r="AX9067" s="78"/>
    </row>
    <row r="9068" spans="50:50" ht="0" hidden="1" customHeight="1" x14ac:dyDescent="0.2">
      <c r="AX9068" s="78"/>
    </row>
    <row r="9069" spans="50:50" ht="0" hidden="1" customHeight="1" x14ac:dyDescent="0.2">
      <c r="AX9069" s="78"/>
    </row>
    <row r="9070" spans="50:50" ht="0" hidden="1" customHeight="1" x14ac:dyDescent="0.2">
      <c r="AX9070" s="78"/>
    </row>
    <row r="9071" spans="50:50" ht="0" hidden="1" customHeight="1" x14ac:dyDescent="0.2">
      <c r="AX9071" s="78"/>
    </row>
    <row r="9072" spans="50:50" ht="0" hidden="1" customHeight="1" x14ac:dyDescent="0.2">
      <c r="AX9072" s="78"/>
    </row>
    <row r="9073" spans="50:50" ht="0" hidden="1" customHeight="1" x14ac:dyDescent="0.2">
      <c r="AX9073" s="78"/>
    </row>
    <row r="9074" spans="50:50" ht="0" hidden="1" customHeight="1" x14ac:dyDescent="0.2">
      <c r="AX9074" s="78"/>
    </row>
    <row r="9075" spans="50:50" ht="0" hidden="1" customHeight="1" x14ac:dyDescent="0.2">
      <c r="AX9075" s="78"/>
    </row>
    <row r="9076" spans="50:50" ht="0" hidden="1" customHeight="1" x14ac:dyDescent="0.2">
      <c r="AX9076" s="78"/>
    </row>
    <row r="9077" spans="50:50" ht="0" hidden="1" customHeight="1" x14ac:dyDescent="0.2">
      <c r="AX9077" s="78"/>
    </row>
    <row r="9078" spans="50:50" ht="0" hidden="1" customHeight="1" x14ac:dyDescent="0.2">
      <c r="AX9078" s="78"/>
    </row>
    <row r="9079" spans="50:50" ht="0" hidden="1" customHeight="1" x14ac:dyDescent="0.2">
      <c r="AX9079" s="78"/>
    </row>
    <row r="9080" spans="50:50" ht="0" hidden="1" customHeight="1" x14ac:dyDescent="0.2">
      <c r="AX9080" s="78"/>
    </row>
    <row r="9081" spans="50:50" ht="0" hidden="1" customHeight="1" x14ac:dyDescent="0.2">
      <c r="AX9081" s="78"/>
    </row>
    <row r="9082" spans="50:50" ht="0" hidden="1" customHeight="1" x14ac:dyDescent="0.2">
      <c r="AX9082" s="78"/>
    </row>
    <row r="9083" spans="50:50" ht="0" hidden="1" customHeight="1" x14ac:dyDescent="0.2">
      <c r="AX9083" s="78"/>
    </row>
    <row r="9084" spans="50:50" ht="0" hidden="1" customHeight="1" x14ac:dyDescent="0.2">
      <c r="AX9084" s="78"/>
    </row>
    <row r="9085" spans="50:50" ht="0" hidden="1" customHeight="1" x14ac:dyDescent="0.2">
      <c r="AX9085" s="78"/>
    </row>
    <row r="9086" spans="50:50" ht="0" hidden="1" customHeight="1" x14ac:dyDescent="0.2">
      <c r="AX9086" s="78"/>
    </row>
    <row r="9087" spans="50:50" ht="0" hidden="1" customHeight="1" x14ac:dyDescent="0.2">
      <c r="AX9087" s="78"/>
    </row>
    <row r="9088" spans="50:50" ht="0" hidden="1" customHeight="1" x14ac:dyDescent="0.2">
      <c r="AX9088" s="78"/>
    </row>
    <row r="9089" spans="50:50" ht="0" hidden="1" customHeight="1" x14ac:dyDescent="0.2">
      <c r="AX9089" s="78"/>
    </row>
    <row r="9090" spans="50:50" ht="0" hidden="1" customHeight="1" x14ac:dyDescent="0.2">
      <c r="AX9090" s="78"/>
    </row>
    <row r="9091" spans="50:50" ht="0" hidden="1" customHeight="1" x14ac:dyDescent="0.2">
      <c r="AX9091" s="78"/>
    </row>
    <row r="9092" spans="50:50" ht="0" hidden="1" customHeight="1" x14ac:dyDescent="0.2">
      <c r="AX9092" s="78"/>
    </row>
    <row r="9093" spans="50:50" ht="0" hidden="1" customHeight="1" x14ac:dyDescent="0.2">
      <c r="AX9093" s="78"/>
    </row>
    <row r="9094" spans="50:50" ht="0" hidden="1" customHeight="1" x14ac:dyDescent="0.2">
      <c r="AX9094" s="78"/>
    </row>
    <row r="9095" spans="50:50" ht="0" hidden="1" customHeight="1" x14ac:dyDescent="0.2">
      <c r="AX9095" s="78"/>
    </row>
    <row r="9096" spans="50:50" ht="0" hidden="1" customHeight="1" x14ac:dyDescent="0.2">
      <c r="AX9096" s="78"/>
    </row>
    <row r="9097" spans="50:50" ht="0" hidden="1" customHeight="1" x14ac:dyDescent="0.2">
      <c r="AX9097" s="78"/>
    </row>
    <row r="9098" spans="50:50" ht="0" hidden="1" customHeight="1" x14ac:dyDescent="0.2">
      <c r="AX9098" s="78"/>
    </row>
    <row r="9099" spans="50:50" ht="0" hidden="1" customHeight="1" x14ac:dyDescent="0.2">
      <c r="AX9099" s="78"/>
    </row>
    <row r="9100" spans="50:50" ht="0" hidden="1" customHeight="1" x14ac:dyDescent="0.2">
      <c r="AX9100" s="78"/>
    </row>
    <row r="9101" spans="50:50" ht="0" hidden="1" customHeight="1" x14ac:dyDescent="0.2">
      <c r="AX9101" s="78"/>
    </row>
    <row r="9102" spans="50:50" ht="0" hidden="1" customHeight="1" x14ac:dyDescent="0.2">
      <c r="AX9102" s="78"/>
    </row>
    <row r="9103" spans="50:50" ht="0" hidden="1" customHeight="1" x14ac:dyDescent="0.2">
      <c r="AX9103" s="78"/>
    </row>
    <row r="9104" spans="50:50" ht="0" hidden="1" customHeight="1" x14ac:dyDescent="0.2">
      <c r="AX9104" s="78"/>
    </row>
    <row r="9105" spans="50:50" ht="0" hidden="1" customHeight="1" x14ac:dyDescent="0.2">
      <c r="AX9105" s="78"/>
    </row>
    <row r="9106" spans="50:50" ht="0" hidden="1" customHeight="1" x14ac:dyDescent="0.2">
      <c r="AX9106" s="78"/>
    </row>
    <row r="9107" spans="50:50" ht="0" hidden="1" customHeight="1" x14ac:dyDescent="0.2">
      <c r="AX9107" s="78"/>
    </row>
    <row r="9108" spans="50:50" ht="0" hidden="1" customHeight="1" x14ac:dyDescent="0.2">
      <c r="AX9108" s="78"/>
    </row>
    <row r="9109" spans="50:50" ht="0" hidden="1" customHeight="1" x14ac:dyDescent="0.2">
      <c r="AX9109" s="78"/>
    </row>
    <row r="9110" spans="50:50" ht="0" hidden="1" customHeight="1" x14ac:dyDescent="0.2">
      <c r="AX9110" s="78"/>
    </row>
    <row r="9111" spans="50:50" ht="0" hidden="1" customHeight="1" x14ac:dyDescent="0.2">
      <c r="AX9111" s="78"/>
    </row>
    <row r="9112" spans="50:50" ht="0" hidden="1" customHeight="1" x14ac:dyDescent="0.2">
      <c r="AX9112" s="78"/>
    </row>
    <row r="9113" spans="50:50" ht="0" hidden="1" customHeight="1" x14ac:dyDescent="0.2">
      <c r="AX9113" s="78"/>
    </row>
    <row r="9114" spans="50:50" ht="0" hidden="1" customHeight="1" x14ac:dyDescent="0.2">
      <c r="AX9114" s="78"/>
    </row>
    <row r="9115" spans="50:50" ht="0" hidden="1" customHeight="1" x14ac:dyDescent="0.2">
      <c r="AX9115" s="78"/>
    </row>
    <row r="9116" spans="50:50" ht="0" hidden="1" customHeight="1" x14ac:dyDescent="0.2">
      <c r="AX9116" s="78"/>
    </row>
    <row r="9117" spans="50:50" ht="0" hidden="1" customHeight="1" x14ac:dyDescent="0.2">
      <c r="AX9117" s="78"/>
    </row>
    <row r="9118" spans="50:50" ht="0" hidden="1" customHeight="1" x14ac:dyDescent="0.2">
      <c r="AX9118" s="78"/>
    </row>
    <row r="9119" spans="50:50" ht="0" hidden="1" customHeight="1" x14ac:dyDescent="0.2">
      <c r="AX9119" s="78"/>
    </row>
    <row r="9120" spans="50:50" ht="0" hidden="1" customHeight="1" x14ac:dyDescent="0.2">
      <c r="AX9120" s="78"/>
    </row>
    <row r="9121" spans="50:50" ht="0" hidden="1" customHeight="1" x14ac:dyDescent="0.2">
      <c r="AX9121" s="78"/>
    </row>
    <row r="9122" spans="50:50" ht="0" hidden="1" customHeight="1" x14ac:dyDescent="0.2">
      <c r="AX9122" s="78"/>
    </row>
    <row r="9123" spans="50:50" ht="0" hidden="1" customHeight="1" x14ac:dyDescent="0.2">
      <c r="AX9123" s="78"/>
    </row>
    <row r="9124" spans="50:50" ht="0" hidden="1" customHeight="1" x14ac:dyDescent="0.2">
      <c r="AX9124" s="78"/>
    </row>
    <row r="9125" spans="50:50" ht="0" hidden="1" customHeight="1" x14ac:dyDescent="0.2">
      <c r="AX9125" s="78"/>
    </row>
    <row r="9126" spans="50:50" ht="0" hidden="1" customHeight="1" x14ac:dyDescent="0.2">
      <c r="AX9126" s="78"/>
    </row>
    <row r="9127" spans="50:50" ht="0" hidden="1" customHeight="1" x14ac:dyDescent="0.2">
      <c r="AX9127" s="78"/>
    </row>
    <row r="9128" spans="50:50" ht="0" hidden="1" customHeight="1" x14ac:dyDescent="0.2">
      <c r="AX9128" s="78"/>
    </row>
    <row r="9129" spans="50:50" ht="0" hidden="1" customHeight="1" x14ac:dyDescent="0.2">
      <c r="AX9129" s="78"/>
    </row>
    <row r="9130" spans="50:50" ht="0" hidden="1" customHeight="1" x14ac:dyDescent="0.2">
      <c r="AX9130" s="78"/>
    </row>
    <row r="9131" spans="50:50" ht="0" hidden="1" customHeight="1" x14ac:dyDescent="0.2">
      <c r="AX9131" s="78"/>
    </row>
    <row r="9132" spans="50:50" ht="0" hidden="1" customHeight="1" x14ac:dyDescent="0.2">
      <c r="AX9132" s="78"/>
    </row>
    <row r="9133" spans="50:50" ht="0" hidden="1" customHeight="1" x14ac:dyDescent="0.2">
      <c r="AX9133" s="78"/>
    </row>
    <row r="9134" spans="50:50" ht="0" hidden="1" customHeight="1" x14ac:dyDescent="0.2">
      <c r="AX9134" s="78"/>
    </row>
    <row r="9135" spans="50:50" ht="0" hidden="1" customHeight="1" x14ac:dyDescent="0.2">
      <c r="AX9135" s="78"/>
    </row>
    <row r="9136" spans="50:50" ht="0" hidden="1" customHeight="1" x14ac:dyDescent="0.2">
      <c r="AX9136" s="78"/>
    </row>
    <row r="9137" spans="50:50" ht="0" hidden="1" customHeight="1" x14ac:dyDescent="0.2">
      <c r="AX9137" s="78"/>
    </row>
    <row r="9138" spans="50:50" ht="0" hidden="1" customHeight="1" x14ac:dyDescent="0.2">
      <c r="AX9138" s="78"/>
    </row>
    <row r="9139" spans="50:50" ht="0" hidden="1" customHeight="1" x14ac:dyDescent="0.2">
      <c r="AX9139" s="78"/>
    </row>
    <row r="9140" spans="50:50" ht="0" hidden="1" customHeight="1" x14ac:dyDescent="0.2">
      <c r="AX9140" s="78"/>
    </row>
    <row r="9141" spans="50:50" ht="0" hidden="1" customHeight="1" x14ac:dyDescent="0.2">
      <c r="AX9141" s="78"/>
    </row>
    <row r="9142" spans="50:50" ht="0" hidden="1" customHeight="1" x14ac:dyDescent="0.2">
      <c r="AX9142" s="78"/>
    </row>
    <row r="9143" spans="50:50" ht="0" hidden="1" customHeight="1" x14ac:dyDescent="0.2">
      <c r="AX9143" s="78"/>
    </row>
    <row r="9144" spans="50:50" ht="0" hidden="1" customHeight="1" x14ac:dyDescent="0.2">
      <c r="AX9144" s="78"/>
    </row>
    <row r="9145" spans="50:50" ht="0" hidden="1" customHeight="1" x14ac:dyDescent="0.2">
      <c r="AX9145" s="78"/>
    </row>
    <row r="9146" spans="50:50" ht="0" hidden="1" customHeight="1" x14ac:dyDescent="0.2">
      <c r="AX9146" s="78"/>
    </row>
    <row r="9147" spans="50:50" ht="0" hidden="1" customHeight="1" x14ac:dyDescent="0.2">
      <c r="AX9147" s="78"/>
    </row>
    <row r="9148" spans="50:50" ht="0" hidden="1" customHeight="1" x14ac:dyDescent="0.2">
      <c r="AX9148" s="78"/>
    </row>
    <row r="9149" spans="50:50" ht="0" hidden="1" customHeight="1" x14ac:dyDescent="0.2">
      <c r="AX9149" s="78"/>
    </row>
    <row r="9150" spans="50:50" ht="0" hidden="1" customHeight="1" x14ac:dyDescent="0.2">
      <c r="AX9150" s="78"/>
    </row>
    <row r="9151" spans="50:50" ht="0" hidden="1" customHeight="1" x14ac:dyDescent="0.2">
      <c r="AX9151" s="78"/>
    </row>
    <row r="9152" spans="50:50" ht="0" hidden="1" customHeight="1" x14ac:dyDescent="0.2">
      <c r="AX9152" s="78"/>
    </row>
    <row r="9153" spans="50:50" ht="0" hidden="1" customHeight="1" x14ac:dyDescent="0.2">
      <c r="AX9153" s="78"/>
    </row>
    <row r="9154" spans="50:50" ht="0" hidden="1" customHeight="1" x14ac:dyDescent="0.2">
      <c r="AX9154" s="78"/>
    </row>
    <row r="9155" spans="50:50" ht="0" hidden="1" customHeight="1" x14ac:dyDescent="0.2">
      <c r="AX9155" s="78"/>
    </row>
    <row r="9156" spans="50:50" ht="0" hidden="1" customHeight="1" x14ac:dyDescent="0.2">
      <c r="AX9156" s="78"/>
    </row>
    <row r="9157" spans="50:50" ht="0" hidden="1" customHeight="1" x14ac:dyDescent="0.2">
      <c r="AX9157" s="78"/>
    </row>
    <row r="9158" spans="50:50" ht="0" hidden="1" customHeight="1" x14ac:dyDescent="0.2">
      <c r="AX9158" s="78"/>
    </row>
    <row r="9159" spans="50:50" ht="0" hidden="1" customHeight="1" x14ac:dyDescent="0.2">
      <c r="AX9159" s="78"/>
    </row>
    <row r="9160" spans="50:50" ht="0" hidden="1" customHeight="1" x14ac:dyDescent="0.2">
      <c r="AX9160" s="78"/>
    </row>
    <row r="9161" spans="50:50" ht="0" hidden="1" customHeight="1" x14ac:dyDescent="0.2">
      <c r="AX9161" s="78"/>
    </row>
    <row r="9162" spans="50:50" ht="0" hidden="1" customHeight="1" x14ac:dyDescent="0.2">
      <c r="AX9162" s="78"/>
    </row>
    <row r="9163" spans="50:50" ht="0" hidden="1" customHeight="1" x14ac:dyDescent="0.2">
      <c r="AX9163" s="78"/>
    </row>
    <row r="9164" spans="50:50" ht="0" hidden="1" customHeight="1" x14ac:dyDescent="0.2">
      <c r="AX9164" s="78"/>
    </row>
    <row r="9165" spans="50:50" ht="0" hidden="1" customHeight="1" x14ac:dyDescent="0.2">
      <c r="AX9165" s="78"/>
    </row>
    <row r="9166" spans="50:50" ht="0" hidden="1" customHeight="1" x14ac:dyDescent="0.2">
      <c r="AX9166" s="78"/>
    </row>
    <row r="9167" spans="50:50" ht="0" hidden="1" customHeight="1" x14ac:dyDescent="0.2">
      <c r="AX9167" s="78"/>
    </row>
    <row r="9168" spans="50:50" ht="0" hidden="1" customHeight="1" x14ac:dyDescent="0.2">
      <c r="AX9168" s="78"/>
    </row>
    <row r="9169" spans="50:50" ht="0" hidden="1" customHeight="1" x14ac:dyDescent="0.2">
      <c r="AX9169" s="78"/>
    </row>
    <row r="9170" spans="50:50" ht="0" hidden="1" customHeight="1" x14ac:dyDescent="0.2">
      <c r="AX9170" s="78"/>
    </row>
    <row r="9171" spans="50:50" ht="0" hidden="1" customHeight="1" x14ac:dyDescent="0.2">
      <c r="AX9171" s="78"/>
    </row>
    <row r="9172" spans="50:50" ht="0" hidden="1" customHeight="1" x14ac:dyDescent="0.2">
      <c r="AX9172" s="78"/>
    </row>
    <row r="9173" spans="50:50" ht="0" hidden="1" customHeight="1" x14ac:dyDescent="0.2">
      <c r="AX9173" s="78"/>
    </row>
    <row r="9174" spans="50:50" ht="0" hidden="1" customHeight="1" x14ac:dyDescent="0.2">
      <c r="AX9174" s="78"/>
    </row>
    <row r="9175" spans="50:50" ht="0" hidden="1" customHeight="1" x14ac:dyDescent="0.2">
      <c r="AX9175" s="78"/>
    </row>
    <row r="9176" spans="50:50" ht="0" hidden="1" customHeight="1" x14ac:dyDescent="0.2">
      <c r="AX9176" s="78"/>
    </row>
    <row r="9177" spans="50:50" ht="0" hidden="1" customHeight="1" x14ac:dyDescent="0.2">
      <c r="AX9177" s="78"/>
    </row>
    <row r="9178" spans="50:50" ht="0" hidden="1" customHeight="1" x14ac:dyDescent="0.2">
      <c r="AX9178" s="78"/>
    </row>
    <row r="9179" spans="50:50" ht="0" hidden="1" customHeight="1" x14ac:dyDescent="0.2">
      <c r="AX9179" s="78"/>
    </row>
    <row r="9180" spans="50:50" ht="0" hidden="1" customHeight="1" x14ac:dyDescent="0.2">
      <c r="AX9180" s="78"/>
    </row>
    <row r="9181" spans="50:50" ht="0" hidden="1" customHeight="1" x14ac:dyDescent="0.2">
      <c r="AX9181" s="78"/>
    </row>
    <row r="9182" spans="50:50" ht="0" hidden="1" customHeight="1" x14ac:dyDescent="0.2">
      <c r="AX9182" s="78"/>
    </row>
    <row r="9183" spans="50:50" ht="0" hidden="1" customHeight="1" x14ac:dyDescent="0.2">
      <c r="AX9183" s="78"/>
    </row>
    <row r="9184" spans="50:50" ht="0" hidden="1" customHeight="1" x14ac:dyDescent="0.2">
      <c r="AX9184" s="78"/>
    </row>
    <row r="9185" spans="50:50" ht="0" hidden="1" customHeight="1" x14ac:dyDescent="0.2">
      <c r="AX9185" s="78"/>
    </row>
    <row r="9186" spans="50:50" ht="0" hidden="1" customHeight="1" x14ac:dyDescent="0.2">
      <c r="AX9186" s="78"/>
    </row>
    <row r="9187" spans="50:50" ht="0" hidden="1" customHeight="1" x14ac:dyDescent="0.2">
      <c r="AX9187" s="78"/>
    </row>
    <row r="9188" spans="50:50" ht="0" hidden="1" customHeight="1" x14ac:dyDescent="0.2">
      <c r="AX9188" s="78"/>
    </row>
    <row r="9189" spans="50:50" ht="0" hidden="1" customHeight="1" x14ac:dyDescent="0.2">
      <c r="AX9189" s="78"/>
    </row>
    <row r="9190" spans="50:50" ht="0" hidden="1" customHeight="1" x14ac:dyDescent="0.2">
      <c r="AX9190" s="78"/>
    </row>
    <row r="9191" spans="50:50" ht="0" hidden="1" customHeight="1" x14ac:dyDescent="0.2">
      <c r="AX9191" s="78"/>
    </row>
    <row r="9192" spans="50:50" ht="0" hidden="1" customHeight="1" x14ac:dyDescent="0.2">
      <c r="AX9192" s="78"/>
    </row>
    <row r="9193" spans="50:50" ht="0" hidden="1" customHeight="1" x14ac:dyDescent="0.2">
      <c r="AX9193" s="78"/>
    </row>
    <row r="9194" spans="50:50" ht="0" hidden="1" customHeight="1" x14ac:dyDescent="0.2">
      <c r="AX9194" s="78"/>
    </row>
    <row r="9195" spans="50:50" ht="0" hidden="1" customHeight="1" x14ac:dyDescent="0.2">
      <c r="AX9195" s="78"/>
    </row>
    <row r="9196" spans="50:50" ht="0" hidden="1" customHeight="1" x14ac:dyDescent="0.2">
      <c r="AX9196" s="78"/>
    </row>
    <row r="9197" spans="50:50" ht="0" hidden="1" customHeight="1" x14ac:dyDescent="0.2">
      <c r="AX9197" s="78"/>
    </row>
    <row r="9198" spans="50:50" ht="0" hidden="1" customHeight="1" x14ac:dyDescent="0.2">
      <c r="AX9198" s="78"/>
    </row>
    <row r="9199" spans="50:50" ht="0" hidden="1" customHeight="1" x14ac:dyDescent="0.2">
      <c r="AX9199" s="78"/>
    </row>
    <row r="9200" spans="50:50" ht="0" hidden="1" customHeight="1" x14ac:dyDescent="0.2">
      <c r="AX9200" s="78"/>
    </row>
    <row r="9201" spans="50:50" ht="0" hidden="1" customHeight="1" x14ac:dyDescent="0.2">
      <c r="AX9201" s="78"/>
    </row>
    <row r="9202" spans="50:50" ht="0" hidden="1" customHeight="1" x14ac:dyDescent="0.2">
      <c r="AX9202" s="78"/>
    </row>
    <row r="9203" spans="50:50" ht="0" hidden="1" customHeight="1" x14ac:dyDescent="0.2">
      <c r="AX9203" s="78"/>
    </row>
    <row r="9204" spans="50:50" ht="0" hidden="1" customHeight="1" x14ac:dyDescent="0.2">
      <c r="AX9204" s="78"/>
    </row>
    <row r="9205" spans="50:50" ht="0" hidden="1" customHeight="1" x14ac:dyDescent="0.2">
      <c r="AX9205" s="78"/>
    </row>
    <row r="9206" spans="50:50" ht="0" hidden="1" customHeight="1" x14ac:dyDescent="0.2">
      <c r="AX9206" s="78"/>
    </row>
    <row r="9207" spans="50:50" ht="0" hidden="1" customHeight="1" x14ac:dyDescent="0.2">
      <c r="AX9207" s="78"/>
    </row>
    <row r="9208" spans="50:50" ht="0" hidden="1" customHeight="1" x14ac:dyDescent="0.2">
      <c r="AX9208" s="78"/>
    </row>
    <row r="9209" spans="50:50" ht="0" hidden="1" customHeight="1" x14ac:dyDescent="0.2">
      <c r="AX9209" s="78"/>
    </row>
    <row r="9210" spans="50:50" ht="0" hidden="1" customHeight="1" x14ac:dyDescent="0.2">
      <c r="AX9210" s="78"/>
    </row>
    <row r="9211" spans="50:50" ht="0" hidden="1" customHeight="1" x14ac:dyDescent="0.2">
      <c r="AX9211" s="78"/>
    </row>
    <row r="9212" spans="50:50" ht="0" hidden="1" customHeight="1" x14ac:dyDescent="0.2">
      <c r="AX9212" s="78"/>
    </row>
    <row r="9213" spans="50:50" ht="0" hidden="1" customHeight="1" x14ac:dyDescent="0.2">
      <c r="AX9213" s="78"/>
    </row>
    <row r="9214" spans="50:50" ht="0" hidden="1" customHeight="1" x14ac:dyDescent="0.2">
      <c r="AX9214" s="78"/>
    </row>
    <row r="9215" spans="50:50" ht="0" hidden="1" customHeight="1" x14ac:dyDescent="0.2">
      <c r="AX9215" s="78"/>
    </row>
    <row r="9216" spans="50:50" ht="0" hidden="1" customHeight="1" x14ac:dyDescent="0.2">
      <c r="AX9216" s="78"/>
    </row>
    <row r="9217" spans="50:50" ht="0" hidden="1" customHeight="1" x14ac:dyDescent="0.2">
      <c r="AX9217" s="78"/>
    </row>
    <row r="9218" spans="50:50" ht="0" hidden="1" customHeight="1" x14ac:dyDescent="0.2">
      <c r="AX9218" s="78"/>
    </row>
    <row r="9219" spans="50:50" ht="0" hidden="1" customHeight="1" x14ac:dyDescent="0.2">
      <c r="AX9219" s="78"/>
    </row>
    <row r="9220" spans="50:50" ht="0" hidden="1" customHeight="1" x14ac:dyDescent="0.2">
      <c r="AX9220" s="78"/>
    </row>
    <row r="9221" spans="50:50" ht="0" hidden="1" customHeight="1" x14ac:dyDescent="0.2">
      <c r="AX9221" s="78"/>
    </row>
    <row r="9222" spans="50:50" ht="0" hidden="1" customHeight="1" x14ac:dyDescent="0.2">
      <c r="AX9222" s="78"/>
    </row>
    <row r="9223" spans="50:50" ht="0" hidden="1" customHeight="1" x14ac:dyDescent="0.2">
      <c r="AX9223" s="78"/>
    </row>
    <row r="9224" spans="50:50" ht="0" hidden="1" customHeight="1" x14ac:dyDescent="0.2">
      <c r="AX9224" s="78"/>
    </row>
    <row r="9225" spans="50:50" ht="0" hidden="1" customHeight="1" x14ac:dyDescent="0.2">
      <c r="AX9225" s="78"/>
    </row>
    <row r="9226" spans="50:50" ht="0" hidden="1" customHeight="1" x14ac:dyDescent="0.2">
      <c r="AX9226" s="78"/>
    </row>
    <row r="9227" spans="50:50" ht="0" hidden="1" customHeight="1" x14ac:dyDescent="0.2">
      <c r="AX9227" s="78"/>
    </row>
    <row r="9228" spans="50:50" ht="0" hidden="1" customHeight="1" x14ac:dyDescent="0.2">
      <c r="AX9228" s="78"/>
    </row>
    <row r="9229" spans="50:50" ht="0" hidden="1" customHeight="1" x14ac:dyDescent="0.2">
      <c r="AX9229" s="78"/>
    </row>
    <row r="9230" spans="50:50" ht="0" hidden="1" customHeight="1" x14ac:dyDescent="0.2">
      <c r="AX9230" s="78"/>
    </row>
    <row r="9231" spans="50:50" ht="0" hidden="1" customHeight="1" x14ac:dyDescent="0.2">
      <c r="AX9231" s="78"/>
    </row>
    <row r="9232" spans="50:50" ht="0" hidden="1" customHeight="1" x14ac:dyDescent="0.2">
      <c r="AX9232" s="78"/>
    </row>
    <row r="9233" spans="50:50" ht="0" hidden="1" customHeight="1" x14ac:dyDescent="0.2">
      <c r="AX9233" s="78"/>
    </row>
    <row r="9234" spans="50:50" ht="0" hidden="1" customHeight="1" x14ac:dyDescent="0.2">
      <c r="AX9234" s="78"/>
    </row>
    <row r="9235" spans="50:50" ht="0" hidden="1" customHeight="1" x14ac:dyDescent="0.2">
      <c r="AX9235" s="78"/>
    </row>
    <row r="9236" spans="50:50" ht="0" hidden="1" customHeight="1" x14ac:dyDescent="0.2">
      <c r="AX9236" s="78"/>
    </row>
    <row r="9237" spans="50:50" ht="0" hidden="1" customHeight="1" x14ac:dyDescent="0.2">
      <c r="AX9237" s="78"/>
    </row>
    <row r="9238" spans="50:50" ht="0" hidden="1" customHeight="1" x14ac:dyDescent="0.2">
      <c r="AX9238" s="78"/>
    </row>
    <row r="9239" spans="50:50" ht="0" hidden="1" customHeight="1" x14ac:dyDescent="0.2">
      <c r="AX9239" s="78"/>
    </row>
    <row r="9240" spans="50:50" ht="0" hidden="1" customHeight="1" x14ac:dyDescent="0.2">
      <c r="AX9240" s="78"/>
    </row>
    <row r="9241" spans="50:50" ht="0" hidden="1" customHeight="1" x14ac:dyDescent="0.2">
      <c r="AX9241" s="78"/>
    </row>
    <row r="9242" spans="50:50" ht="0" hidden="1" customHeight="1" x14ac:dyDescent="0.2">
      <c r="AX9242" s="78"/>
    </row>
    <row r="9243" spans="50:50" ht="0" hidden="1" customHeight="1" x14ac:dyDescent="0.2">
      <c r="AX9243" s="78"/>
    </row>
    <row r="9244" spans="50:50" ht="0" hidden="1" customHeight="1" x14ac:dyDescent="0.2">
      <c r="AX9244" s="78"/>
    </row>
    <row r="9245" spans="50:50" ht="0" hidden="1" customHeight="1" x14ac:dyDescent="0.2">
      <c r="AX9245" s="78"/>
    </row>
    <row r="9246" spans="50:50" ht="0" hidden="1" customHeight="1" x14ac:dyDescent="0.2">
      <c r="AX9246" s="78"/>
    </row>
    <row r="9247" spans="50:50" ht="0" hidden="1" customHeight="1" x14ac:dyDescent="0.2">
      <c r="AX9247" s="78"/>
    </row>
    <row r="9248" spans="50:50" ht="0" hidden="1" customHeight="1" x14ac:dyDescent="0.2">
      <c r="AX9248" s="78"/>
    </row>
    <row r="9249" spans="50:50" ht="0" hidden="1" customHeight="1" x14ac:dyDescent="0.2">
      <c r="AX9249" s="78"/>
    </row>
    <row r="9250" spans="50:50" ht="0" hidden="1" customHeight="1" x14ac:dyDescent="0.2">
      <c r="AX9250" s="78"/>
    </row>
    <row r="9251" spans="50:50" ht="0" hidden="1" customHeight="1" x14ac:dyDescent="0.2">
      <c r="AX9251" s="78"/>
    </row>
    <row r="9252" spans="50:50" ht="0" hidden="1" customHeight="1" x14ac:dyDescent="0.2">
      <c r="AX9252" s="78"/>
    </row>
    <row r="9253" spans="50:50" ht="0" hidden="1" customHeight="1" x14ac:dyDescent="0.2">
      <c r="AX9253" s="78"/>
    </row>
    <row r="9254" spans="50:50" ht="0" hidden="1" customHeight="1" x14ac:dyDescent="0.2">
      <c r="AX9254" s="78"/>
    </row>
    <row r="9255" spans="50:50" ht="0" hidden="1" customHeight="1" x14ac:dyDescent="0.2">
      <c r="AX9255" s="78"/>
    </row>
    <row r="9256" spans="50:50" ht="0" hidden="1" customHeight="1" x14ac:dyDescent="0.2">
      <c r="AX9256" s="78"/>
    </row>
    <row r="9257" spans="50:50" ht="0" hidden="1" customHeight="1" x14ac:dyDescent="0.2">
      <c r="AX9257" s="78"/>
    </row>
    <row r="9258" spans="50:50" ht="0" hidden="1" customHeight="1" x14ac:dyDescent="0.2">
      <c r="AX9258" s="78"/>
    </row>
    <row r="9259" spans="50:50" ht="0" hidden="1" customHeight="1" x14ac:dyDescent="0.2">
      <c r="AX9259" s="78"/>
    </row>
    <row r="9260" spans="50:50" ht="0" hidden="1" customHeight="1" x14ac:dyDescent="0.2">
      <c r="AX9260" s="78"/>
    </row>
    <row r="9261" spans="50:50" ht="0" hidden="1" customHeight="1" x14ac:dyDescent="0.2">
      <c r="AX9261" s="78"/>
    </row>
    <row r="9262" spans="50:50" ht="0" hidden="1" customHeight="1" x14ac:dyDescent="0.2">
      <c r="AX9262" s="78"/>
    </row>
    <row r="9263" spans="50:50" ht="0" hidden="1" customHeight="1" x14ac:dyDescent="0.2">
      <c r="AX9263" s="78"/>
    </row>
    <row r="9264" spans="50:50" ht="0" hidden="1" customHeight="1" x14ac:dyDescent="0.2">
      <c r="AX9264" s="78"/>
    </row>
    <row r="9265" spans="50:50" ht="0" hidden="1" customHeight="1" x14ac:dyDescent="0.2">
      <c r="AX9265" s="78"/>
    </row>
    <row r="9266" spans="50:50" ht="0" hidden="1" customHeight="1" x14ac:dyDescent="0.2">
      <c r="AX9266" s="78"/>
    </row>
    <row r="9267" spans="50:50" ht="0" hidden="1" customHeight="1" x14ac:dyDescent="0.2">
      <c r="AX9267" s="78"/>
    </row>
    <row r="9268" spans="50:50" ht="0" hidden="1" customHeight="1" x14ac:dyDescent="0.2">
      <c r="AX9268" s="78"/>
    </row>
    <row r="9269" spans="50:50" ht="0" hidden="1" customHeight="1" x14ac:dyDescent="0.2">
      <c r="AX9269" s="78"/>
    </row>
    <row r="9270" spans="50:50" ht="0" hidden="1" customHeight="1" x14ac:dyDescent="0.2">
      <c r="AX9270" s="78"/>
    </row>
    <row r="9271" spans="50:50" ht="0" hidden="1" customHeight="1" x14ac:dyDescent="0.2">
      <c r="AX9271" s="78"/>
    </row>
    <row r="9272" spans="50:50" ht="0" hidden="1" customHeight="1" x14ac:dyDescent="0.2">
      <c r="AX9272" s="78"/>
    </row>
    <row r="9273" spans="50:50" ht="0" hidden="1" customHeight="1" x14ac:dyDescent="0.2">
      <c r="AX9273" s="78"/>
    </row>
    <row r="9274" spans="50:50" ht="0" hidden="1" customHeight="1" x14ac:dyDescent="0.2">
      <c r="AX9274" s="78"/>
    </row>
    <row r="9275" spans="50:50" ht="0" hidden="1" customHeight="1" x14ac:dyDescent="0.2">
      <c r="AX9275" s="78"/>
    </row>
    <row r="9276" spans="50:50" ht="0" hidden="1" customHeight="1" x14ac:dyDescent="0.2">
      <c r="AX9276" s="78"/>
    </row>
    <row r="9277" spans="50:50" ht="0" hidden="1" customHeight="1" x14ac:dyDescent="0.2">
      <c r="AX9277" s="78"/>
    </row>
    <row r="9278" spans="50:50" ht="0" hidden="1" customHeight="1" x14ac:dyDescent="0.2">
      <c r="AX9278" s="78"/>
    </row>
    <row r="9279" spans="50:50" ht="0" hidden="1" customHeight="1" x14ac:dyDescent="0.2">
      <c r="AX9279" s="78"/>
    </row>
    <row r="9280" spans="50:50" ht="0" hidden="1" customHeight="1" x14ac:dyDescent="0.2">
      <c r="AX9280" s="78"/>
    </row>
    <row r="9281" spans="50:50" ht="0" hidden="1" customHeight="1" x14ac:dyDescent="0.2">
      <c r="AX9281" s="78"/>
    </row>
    <row r="9282" spans="50:50" ht="0" hidden="1" customHeight="1" x14ac:dyDescent="0.2">
      <c r="AX9282" s="78"/>
    </row>
    <row r="9283" spans="50:50" ht="0" hidden="1" customHeight="1" x14ac:dyDescent="0.2">
      <c r="AX9283" s="78"/>
    </row>
    <row r="9284" spans="50:50" ht="0" hidden="1" customHeight="1" x14ac:dyDescent="0.2">
      <c r="AX9284" s="78"/>
    </row>
    <row r="9285" spans="50:50" ht="0" hidden="1" customHeight="1" x14ac:dyDescent="0.2">
      <c r="AX9285" s="78"/>
    </row>
    <row r="9286" spans="50:50" ht="0" hidden="1" customHeight="1" x14ac:dyDescent="0.2">
      <c r="AX9286" s="78"/>
    </row>
    <row r="9287" spans="50:50" ht="0" hidden="1" customHeight="1" x14ac:dyDescent="0.2">
      <c r="AX9287" s="78"/>
    </row>
    <row r="9288" spans="50:50" ht="0" hidden="1" customHeight="1" x14ac:dyDescent="0.2">
      <c r="AX9288" s="78"/>
    </row>
    <row r="9289" spans="50:50" ht="0" hidden="1" customHeight="1" x14ac:dyDescent="0.2">
      <c r="AX9289" s="78"/>
    </row>
    <row r="9290" spans="50:50" ht="0" hidden="1" customHeight="1" x14ac:dyDescent="0.2">
      <c r="AX9290" s="78"/>
    </row>
    <row r="9291" spans="50:50" ht="0" hidden="1" customHeight="1" x14ac:dyDescent="0.2">
      <c r="AX9291" s="78"/>
    </row>
    <row r="9292" spans="50:50" ht="0" hidden="1" customHeight="1" x14ac:dyDescent="0.2">
      <c r="AX9292" s="78"/>
    </row>
    <row r="9293" spans="50:50" ht="0" hidden="1" customHeight="1" x14ac:dyDescent="0.2">
      <c r="AX9293" s="78"/>
    </row>
    <row r="9294" spans="50:50" ht="0" hidden="1" customHeight="1" x14ac:dyDescent="0.2">
      <c r="AX9294" s="78"/>
    </row>
    <row r="9295" spans="50:50" ht="0" hidden="1" customHeight="1" x14ac:dyDescent="0.2">
      <c r="AX9295" s="78"/>
    </row>
    <row r="9296" spans="50:50" ht="0" hidden="1" customHeight="1" x14ac:dyDescent="0.2">
      <c r="AX9296" s="78"/>
    </row>
    <row r="9297" spans="50:50" ht="0" hidden="1" customHeight="1" x14ac:dyDescent="0.2">
      <c r="AX9297" s="78"/>
    </row>
    <row r="9298" spans="50:50" ht="0" hidden="1" customHeight="1" x14ac:dyDescent="0.2">
      <c r="AX9298" s="78"/>
    </row>
    <row r="9299" spans="50:50" ht="0" hidden="1" customHeight="1" x14ac:dyDescent="0.2">
      <c r="AX9299" s="78"/>
    </row>
    <row r="9300" spans="50:50" ht="0" hidden="1" customHeight="1" x14ac:dyDescent="0.2">
      <c r="AX9300" s="78"/>
    </row>
    <row r="9301" spans="50:50" ht="0" hidden="1" customHeight="1" x14ac:dyDescent="0.2">
      <c r="AX9301" s="78"/>
    </row>
    <row r="9302" spans="50:50" ht="0" hidden="1" customHeight="1" x14ac:dyDescent="0.2">
      <c r="AX9302" s="78"/>
    </row>
    <row r="9303" spans="50:50" ht="0" hidden="1" customHeight="1" x14ac:dyDescent="0.2">
      <c r="AX9303" s="78"/>
    </row>
    <row r="9304" spans="50:50" ht="0" hidden="1" customHeight="1" x14ac:dyDescent="0.2">
      <c r="AX9304" s="78"/>
    </row>
    <row r="9305" spans="50:50" ht="0" hidden="1" customHeight="1" x14ac:dyDescent="0.2">
      <c r="AX9305" s="78"/>
    </row>
    <row r="9306" spans="50:50" ht="0" hidden="1" customHeight="1" x14ac:dyDescent="0.2">
      <c r="AX9306" s="78"/>
    </row>
    <row r="9307" spans="50:50" ht="0" hidden="1" customHeight="1" x14ac:dyDescent="0.2">
      <c r="AX9307" s="78"/>
    </row>
    <row r="9308" spans="50:50" ht="0" hidden="1" customHeight="1" x14ac:dyDescent="0.2">
      <c r="AX9308" s="78"/>
    </row>
    <row r="9309" spans="50:50" ht="0" hidden="1" customHeight="1" x14ac:dyDescent="0.2">
      <c r="AX9309" s="78"/>
    </row>
    <row r="9310" spans="50:50" ht="0" hidden="1" customHeight="1" x14ac:dyDescent="0.2">
      <c r="AX9310" s="78"/>
    </row>
    <row r="9311" spans="50:50" ht="0" hidden="1" customHeight="1" x14ac:dyDescent="0.2">
      <c r="AX9311" s="78"/>
    </row>
    <row r="9312" spans="50:50" ht="0" hidden="1" customHeight="1" x14ac:dyDescent="0.2">
      <c r="AX9312" s="78"/>
    </row>
    <row r="9313" spans="50:50" ht="0" hidden="1" customHeight="1" x14ac:dyDescent="0.2">
      <c r="AX9313" s="78"/>
    </row>
    <row r="9314" spans="50:50" ht="0" hidden="1" customHeight="1" x14ac:dyDescent="0.2">
      <c r="AX9314" s="78"/>
    </row>
    <row r="9315" spans="50:50" ht="0" hidden="1" customHeight="1" x14ac:dyDescent="0.2">
      <c r="AX9315" s="78"/>
    </row>
    <row r="9316" spans="50:50" ht="0" hidden="1" customHeight="1" x14ac:dyDescent="0.2">
      <c r="AX9316" s="78"/>
    </row>
    <row r="9317" spans="50:50" ht="0" hidden="1" customHeight="1" x14ac:dyDescent="0.2">
      <c r="AX9317" s="78"/>
    </row>
    <row r="9318" spans="50:50" ht="0" hidden="1" customHeight="1" x14ac:dyDescent="0.2">
      <c r="AX9318" s="78"/>
    </row>
    <row r="9319" spans="50:50" ht="0" hidden="1" customHeight="1" x14ac:dyDescent="0.2">
      <c r="AX9319" s="78"/>
    </row>
    <row r="9320" spans="50:50" ht="0" hidden="1" customHeight="1" x14ac:dyDescent="0.2">
      <c r="AX9320" s="78"/>
    </row>
    <row r="9321" spans="50:50" ht="0" hidden="1" customHeight="1" x14ac:dyDescent="0.2">
      <c r="AX9321" s="78"/>
    </row>
    <row r="9322" spans="50:50" ht="0" hidden="1" customHeight="1" x14ac:dyDescent="0.2">
      <c r="AX9322" s="78"/>
    </row>
    <row r="9323" spans="50:50" ht="0" hidden="1" customHeight="1" x14ac:dyDescent="0.2">
      <c r="AX9323" s="78"/>
    </row>
    <row r="9324" spans="50:50" ht="0" hidden="1" customHeight="1" x14ac:dyDescent="0.2">
      <c r="AX9324" s="78"/>
    </row>
    <row r="9325" spans="50:50" ht="0" hidden="1" customHeight="1" x14ac:dyDescent="0.2">
      <c r="AX9325" s="78"/>
    </row>
    <row r="9326" spans="50:50" ht="0" hidden="1" customHeight="1" x14ac:dyDescent="0.2">
      <c r="AX9326" s="78"/>
    </row>
    <row r="9327" spans="50:50" ht="0" hidden="1" customHeight="1" x14ac:dyDescent="0.2">
      <c r="AX9327" s="78"/>
    </row>
    <row r="9328" spans="50:50" ht="0" hidden="1" customHeight="1" x14ac:dyDescent="0.2">
      <c r="AX9328" s="78"/>
    </row>
    <row r="9329" spans="50:50" ht="0" hidden="1" customHeight="1" x14ac:dyDescent="0.2">
      <c r="AX9329" s="78"/>
    </row>
    <row r="9330" spans="50:50" ht="0" hidden="1" customHeight="1" x14ac:dyDescent="0.2">
      <c r="AX9330" s="78"/>
    </row>
    <row r="9331" spans="50:50" ht="0" hidden="1" customHeight="1" x14ac:dyDescent="0.2">
      <c r="AX9331" s="78"/>
    </row>
    <row r="9332" spans="50:50" ht="0" hidden="1" customHeight="1" x14ac:dyDescent="0.2">
      <c r="AX9332" s="78"/>
    </row>
    <row r="9333" spans="50:50" ht="0" hidden="1" customHeight="1" x14ac:dyDescent="0.2">
      <c r="AX9333" s="78"/>
    </row>
    <row r="9334" spans="50:50" ht="0" hidden="1" customHeight="1" x14ac:dyDescent="0.2">
      <c r="AX9334" s="78"/>
    </row>
    <row r="9335" spans="50:50" ht="0" hidden="1" customHeight="1" x14ac:dyDescent="0.2">
      <c r="AX9335" s="78"/>
    </row>
    <row r="9336" spans="50:50" ht="0" hidden="1" customHeight="1" x14ac:dyDescent="0.2">
      <c r="AX9336" s="78"/>
    </row>
    <row r="9337" spans="50:50" ht="0" hidden="1" customHeight="1" x14ac:dyDescent="0.2">
      <c r="AX9337" s="78"/>
    </row>
    <row r="9338" spans="50:50" ht="0" hidden="1" customHeight="1" x14ac:dyDescent="0.2">
      <c r="AX9338" s="78"/>
    </row>
    <row r="9339" spans="50:50" ht="0" hidden="1" customHeight="1" x14ac:dyDescent="0.2">
      <c r="AX9339" s="78"/>
    </row>
    <row r="9340" spans="50:50" ht="0" hidden="1" customHeight="1" x14ac:dyDescent="0.2">
      <c r="AX9340" s="78"/>
    </row>
    <row r="9341" spans="50:50" ht="0" hidden="1" customHeight="1" x14ac:dyDescent="0.2">
      <c r="AX9341" s="78"/>
    </row>
    <row r="9342" spans="50:50" ht="0" hidden="1" customHeight="1" x14ac:dyDescent="0.2">
      <c r="AX9342" s="78"/>
    </row>
    <row r="9343" spans="50:50" ht="0" hidden="1" customHeight="1" x14ac:dyDescent="0.2">
      <c r="AX9343" s="78"/>
    </row>
    <row r="9344" spans="50:50" ht="0" hidden="1" customHeight="1" x14ac:dyDescent="0.2">
      <c r="AX9344" s="78"/>
    </row>
    <row r="9345" spans="50:50" ht="0" hidden="1" customHeight="1" x14ac:dyDescent="0.2">
      <c r="AX9345" s="78"/>
    </row>
    <row r="9346" spans="50:50" ht="0" hidden="1" customHeight="1" x14ac:dyDescent="0.2">
      <c r="AX9346" s="78"/>
    </row>
    <row r="9347" spans="50:50" ht="0" hidden="1" customHeight="1" x14ac:dyDescent="0.2">
      <c r="AX9347" s="78"/>
    </row>
    <row r="9348" spans="50:50" ht="0" hidden="1" customHeight="1" x14ac:dyDescent="0.2">
      <c r="AX9348" s="78"/>
    </row>
    <row r="9349" spans="50:50" ht="0" hidden="1" customHeight="1" x14ac:dyDescent="0.2">
      <c r="AX9349" s="78"/>
    </row>
    <row r="9350" spans="50:50" ht="0" hidden="1" customHeight="1" x14ac:dyDescent="0.2">
      <c r="AX9350" s="78"/>
    </row>
    <row r="9351" spans="50:50" ht="0" hidden="1" customHeight="1" x14ac:dyDescent="0.2">
      <c r="AX9351" s="78"/>
    </row>
    <row r="9352" spans="50:50" ht="0" hidden="1" customHeight="1" x14ac:dyDescent="0.2">
      <c r="AX9352" s="78"/>
    </row>
    <row r="9353" spans="50:50" ht="0" hidden="1" customHeight="1" x14ac:dyDescent="0.2">
      <c r="AX9353" s="78"/>
    </row>
    <row r="9354" spans="50:50" ht="0" hidden="1" customHeight="1" x14ac:dyDescent="0.2">
      <c r="AX9354" s="78"/>
    </row>
    <row r="9355" spans="50:50" ht="0" hidden="1" customHeight="1" x14ac:dyDescent="0.2">
      <c r="AX9355" s="78"/>
    </row>
    <row r="9356" spans="50:50" ht="0" hidden="1" customHeight="1" x14ac:dyDescent="0.2">
      <c r="AX9356" s="78"/>
    </row>
    <row r="9357" spans="50:50" ht="0" hidden="1" customHeight="1" x14ac:dyDescent="0.2">
      <c r="AX9357" s="78"/>
    </row>
    <row r="9358" spans="50:50" ht="0" hidden="1" customHeight="1" x14ac:dyDescent="0.2">
      <c r="AX9358" s="78"/>
    </row>
    <row r="9359" spans="50:50" ht="0" hidden="1" customHeight="1" x14ac:dyDescent="0.2">
      <c r="AX9359" s="78"/>
    </row>
    <row r="9360" spans="50:50" ht="0" hidden="1" customHeight="1" x14ac:dyDescent="0.2">
      <c r="AX9360" s="78"/>
    </row>
    <row r="9361" spans="50:50" ht="0" hidden="1" customHeight="1" x14ac:dyDescent="0.2">
      <c r="AX9361" s="78"/>
    </row>
    <row r="9362" spans="50:50" ht="0" hidden="1" customHeight="1" x14ac:dyDescent="0.2">
      <c r="AX9362" s="78"/>
    </row>
    <row r="9363" spans="50:50" ht="0" hidden="1" customHeight="1" x14ac:dyDescent="0.2">
      <c r="AX9363" s="78"/>
    </row>
    <row r="9364" spans="50:50" ht="0" hidden="1" customHeight="1" x14ac:dyDescent="0.2">
      <c r="AX9364" s="78"/>
    </row>
    <row r="9365" spans="50:50" ht="0" hidden="1" customHeight="1" x14ac:dyDescent="0.2">
      <c r="AX9365" s="78"/>
    </row>
    <row r="9366" spans="50:50" ht="0" hidden="1" customHeight="1" x14ac:dyDescent="0.2">
      <c r="AX9366" s="78"/>
    </row>
    <row r="9367" spans="50:50" ht="0" hidden="1" customHeight="1" x14ac:dyDescent="0.2">
      <c r="AX9367" s="78"/>
    </row>
    <row r="9368" spans="50:50" ht="0" hidden="1" customHeight="1" x14ac:dyDescent="0.2">
      <c r="AX9368" s="78"/>
    </row>
    <row r="9369" spans="50:50" ht="0" hidden="1" customHeight="1" x14ac:dyDescent="0.2">
      <c r="AX9369" s="78"/>
    </row>
    <row r="9370" spans="50:50" ht="0" hidden="1" customHeight="1" x14ac:dyDescent="0.2">
      <c r="AX9370" s="78"/>
    </row>
    <row r="9371" spans="50:50" ht="0" hidden="1" customHeight="1" x14ac:dyDescent="0.2">
      <c r="AX9371" s="78"/>
    </row>
    <row r="9372" spans="50:50" ht="0" hidden="1" customHeight="1" x14ac:dyDescent="0.2">
      <c r="AX9372" s="78"/>
    </row>
    <row r="9373" spans="50:50" ht="0" hidden="1" customHeight="1" x14ac:dyDescent="0.2">
      <c r="AX9373" s="78"/>
    </row>
    <row r="9374" spans="50:50" ht="0" hidden="1" customHeight="1" x14ac:dyDescent="0.2">
      <c r="AX9374" s="78"/>
    </row>
    <row r="9375" spans="50:50" ht="0" hidden="1" customHeight="1" x14ac:dyDescent="0.2">
      <c r="AX9375" s="78"/>
    </row>
    <row r="9376" spans="50:50" ht="0" hidden="1" customHeight="1" x14ac:dyDescent="0.2">
      <c r="AX9376" s="78"/>
    </row>
    <row r="9377" spans="50:50" ht="0" hidden="1" customHeight="1" x14ac:dyDescent="0.2">
      <c r="AX9377" s="78"/>
    </row>
    <row r="9378" spans="50:50" ht="0" hidden="1" customHeight="1" x14ac:dyDescent="0.2">
      <c r="AX9378" s="78"/>
    </row>
    <row r="9379" spans="50:50" ht="0" hidden="1" customHeight="1" x14ac:dyDescent="0.2">
      <c r="AX9379" s="78"/>
    </row>
    <row r="9380" spans="50:50" ht="0" hidden="1" customHeight="1" x14ac:dyDescent="0.2">
      <c r="AX9380" s="78"/>
    </row>
    <row r="9381" spans="50:50" ht="0" hidden="1" customHeight="1" x14ac:dyDescent="0.2">
      <c r="AX9381" s="78"/>
    </row>
    <row r="9382" spans="50:50" ht="0" hidden="1" customHeight="1" x14ac:dyDescent="0.2">
      <c r="AX9382" s="78"/>
    </row>
    <row r="9383" spans="50:50" ht="0" hidden="1" customHeight="1" x14ac:dyDescent="0.2">
      <c r="AX9383" s="78"/>
    </row>
    <row r="9384" spans="50:50" ht="0" hidden="1" customHeight="1" x14ac:dyDescent="0.2">
      <c r="AX9384" s="78"/>
    </row>
    <row r="9385" spans="50:50" ht="0" hidden="1" customHeight="1" x14ac:dyDescent="0.2">
      <c r="AX9385" s="78"/>
    </row>
    <row r="9386" spans="50:50" ht="0" hidden="1" customHeight="1" x14ac:dyDescent="0.2">
      <c r="AX9386" s="78"/>
    </row>
    <row r="9387" spans="50:50" ht="0" hidden="1" customHeight="1" x14ac:dyDescent="0.2">
      <c r="AX9387" s="78"/>
    </row>
    <row r="9388" spans="50:50" ht="0" hidden="1" customHeight="1" x14ac:dyDescent="0.2">
      <c r="AX9388" s="78"/>
    </row>
    <row r="9389" spans="50:50" ht="0" hidden="1" customHeight="1" x14ac:dyDescent="0.2">
      <c r="AX9389" s="78"/>
    </row>
    <row r="9390" spans="50:50" ht="0" hidden="1" customHeight="1" x14ac:dyDescent="0.2">
      <c r="AX9390" s="78"/>
    </row>
    <row r="9391" spans="50:50" ht="0" hidden="1" customHeight="1" x14ac:dyDescent="0.2">
      <c r="AX9391" s="78"/>
    </row>
    <row r="9392" spans="50:50" ht="0" hidden="1" customHeight="1" x14ac:dyDescent="0.2">
      <c r="AX9392" s="78"/>
    </row>
    <row r="9393" spans="50:50" ht="0" hidden="1" customHeight="1" x14ac:dyDescent="0.2">
      <c r="AX9393" s="78"/>
    </row>
    <row r="9394" spans="50:50" ht="0" hidden="1" customHeight="1" x14ac:dyDescent="0.2">
      <c r="AX9394" s="78"/>
    </row>
    <row r="9395" spans="50:50" ht="0" hidden="1" customHeight="1" x14ac:dyDescent="0.2">
      <c r="AX9395" s="78"/>
    </row>
    <row r="9396" spans="50:50" ht="0" hidden="1" customHeight="1" x14ac:dyDescent="0.2">
      <c r="AX9396" s="78"/>
    </row>
    <row r="9397" spans="50:50" ht="0" hidden="1" customHeight="1" x14ac:dyDescent="0.2">
      <c r="AX9397" s="78"/>
    </row>
    <row r="9398" spans="50:50" ht="0" hidden="1" customHeight="1" x14ac:dyDescent="0.2">
      <c r="AX9398" s="78"/>
    </row>
    <row r="9399" spans="50:50" ht="0" hidden="1" customHeight="1" x14ac:dyDescent="0.2">
      <c r="AX9399" s="78"/>
    </row>
    <row r="9400" spans="50:50" ht="0" hidden="1" customHeight="1" x14ac:dyDescent="0.2">
      <c r="AX9400" s="78"/>
    </row>
    <row r="9401" spans="50:50" ht="0" hidden="1" customHeight="1" x14ac:dyDescent="0.2">
      <c r="AX9401" s="78"/>
    </row>
    <row r="9402" spans="50:50" ht="0" hidden="1" customHeight="1" x14ac:dyDescent="0.2">
      <c r="AX9402" s="78"/>
    </row>
    <row r="9403" spans="50:50" ht="0" hidden="1" customHeight="1" x14ac:dyDescent="0.2">
      <c r="AX9403" s="78"/>
    </row>
    <row r="9404" spans="50:50" ht="0" hidden="1" customHeight="1" x14ac:dyDescent="0.2">
      <c r="AX9404" s="78"/>
    </row>
    <row r="9405" spans="50:50" ht="0" hidden="1" customHeight="1" x14ac:dyDescent="0.2">
      <c r="AX9405" s="78"/>
    </row>
    <row r="9406" spans="50:50" ht="0" hidden="1" customHeight="1" x14ac:dyDescent="0.2">
      <c r="AX9406" s="78"/>
    </row>
    <row r="9407" spans="50:50" ht="0" hidden="1" customHeight="1" x14ac:dyDescent="0.2">
      <c r="AX9407" s="78"/>
    </row>
    <row r="9408" spans="50:50" ht="0" hidden="1" customHeight="1" x14ac:dyDescent="0.2">
      <c r="AX9408" s="78"/>
    </row>
    <row r="9409" spans="50:50" ht="0" hidden="1" customHeight="1" x14ac:dyDescent="0.2">
      <c r="AX9409" s="78"/>
    </row>
    <row r="9410" spans="50:50" ht="0" hidden="1" customHeight="1" x14ac:dyDescent="0.2">
      <c r="AX9410" s="78"/>
    </row>
    <row r="9411" spans="50:50" ht="0" hidden="1" customHeight="1" x14ac:dyDescent="0.2">
      <c r="AX9411" s="78"/>
    </row>
    <row r="9412" spans="50:50" ht="0" hidden="1" customHeight="1" x14ac:dyDescent="0.2">
      <c r="AX9412" s="78"/>
    </row>
    <row r="9413" spans="50:50" ht="0" hidden="1" customHeight="1" x14ac:dyDescent="0.2">
      <c r="AX9413" s="78"/>
    </row>
    <row r="9414" spans="50:50" ht="0" hidden="1" customHeight="1" x14ac:dyDescent="0.2">
      <c r="AX9414" s="78"/>
    </row>
    <row r="9415" spans="50:50" ht="0" hidden="1" customHeight="1" x14ac:dyDescent="0.2">
      <c r="AX9415" s="78"/>
    </row>
    <row r="9416" spans="50:50" ht="0" hidden="1" customHeight="1" x14ac:dyDescent="0.2">
      <c r="AX9416" s="78"/>
    </row>
    <row r="9417" spans="50:50" ht="0" hidden="1" customHeight="1" x14ac:dyDescent="0.2">
      <c r="AX9417" s="78"/>
    </row>
    <row r="9418" spans="50:50" ht="0" hidden="1" customHeight="1" x14ac:dyDescent="0.2">
      <c r="AX9418" s="78"/>
    </row>
    <row r="9419" spans="50:50" ht="0" hidden="1" customHeight="1" x14ac:dyDescent="0.2">
      <c r="AX9419" s="78"/>
    </row>
    <row r="9420" spans="50:50" ht="0" hidden="1" customHeight="1" x14ac:dyDescent="0.2">
      <c r="AX9420" s="78"/>
    </row>
    <row r="9421" spans="50:50" ht="0" hidden="1" customHeight="1" x14ac:dyDescent="0.2">
      <c r="AX9421" s="78"/>
    </row>
    <row r="9422" spans="50:50" ht="0" hidden="1" customHeight="1" x14ac:dyDescent="0.2">
      <c r="AX9422" s="78"/>
    </row>
    <row r="9423" spans="50:50" ht="0" hidden="1" customHeight="1" x14ac:dyDescent="0.2">
      <c r="AX9423" s="78"/>
    </row>
    <row r="9424" spans="50:50" ht="0" hidden="1" customHeight="1" x14ac:dyDescent="0.2">
      <c r="AX9424" s="78"/>
    </row>
    <row r="9425" spans="50:50" ht="0" hidden="1" customHeight="1" x14ac:dyDescent="0.2">
      <c r="AX9425" s="78"/>
    </row>
    <row r="9426" spans="50:50" ht="0" hidden="1" customHeight="1" x14ac:dyDescent="0.2">
      <c r="AX9426" s="78"/>
    </row>
    <row r="9427" spans="50:50" ht="0" hidden="1" customHeight="1" x14ac:dyDescent="0.2">
      <c r="AX9427" s="78"/>
    </row>
    <row r="9428" spans="50:50" ht="0" hidden="1" customHeight="1" x14ac:dyDescent="0.2">
      <c r="AX9428" s="78"/>
    </row>
    <row r="9429" spans="50:50" ht="0" hidden="1" customHeight="1" x14ac:dyDescent="0.2">
      <c r="AX9429" s="78"/>
    </row>
    <row r="9430" spans="50:50" ht="0" hidden="1" customHeight="1" x14ac:dyDescent="0.2">
      <c r="AX9430" s="78"/>
    </row>
    <row r="9431" spans="50:50" ht="0" hidden="1" customHeight="1" x14ac:dyDescent="0.2">
      <c r="AX9431" s="78"/>
    </row>
    <row r="9432" spans="50:50" ht="0" hidden="1" customHeight="1" x14ac:dyDescent="0.2">
      <c r="AX9432" s="78"/>
    </row>
    <row r="9433" spans="50:50" ht="0" hidden="1" customHeight="1" x14ac:dyDescent="0.2">
      <c r="AX9433" s="78"/>
    </row>
    <row r="9434" spans="50:50" ht="0" hidden="1" customHeight="1" x14ac:dyDescent="0.2">
      <c r="AX9434" s="78"/>
    </row>
    <row r="9435" spans="50:50" ht="0" hidden="1" customHeight="1" x14ac:dyDescent="0.2">
      <c r="AX9435" s="78"/>
    </row>
    <row r="9436" spans="50:50" ht="0" hidden="1" customHeight="1" x14ac:dyDescent="0.2">
      <c r="AX9436" s="78"/>
    </row>
    <row r="9437" spans="50:50" ht="0" hidden="1" customHeight="1" x14ac:dyDescent="0.2">
      <c r="AX9437" s="78"/>
    </row>
    <row r="9438" spans="50:50" ht="0" hidden="1" customHeight="1" x14ac:dyDescent="0.2">
      <c r="AX9438" s="78"/>
    </row>
    <row r="9439" spans="50:50" ht="0" hidden="1" customHeight="1" x14ac:dyDescent="0.2">
      <c r="AX9439" s="78"/>
    </row>
    <row r="9440" spans="50:50" ht="0" hidden="1" customHeight="1" x14ac:dyDescent="0.2">
      <c r="AX9440" s="78"/>
    </row>
    <row r="9441" spans="50:50" ht="0" hidden="1" customHeight="1" x14ac:dyDescent="0.2">
      <c r="AX9441" s="78"/>
    </row>
    <row r="9442" spans="50:50" ht="0" hidden="1" customHeight="1" x14ac:dyDescent="0.2">
      <c r="AX9442" s="78"/>
    </row>
    <row r="9443" spans="50:50" ht="0" hidden="1" customHeight="1" x14ac:dyDescent="0.2">
      <c r="AX9443" s="78"/>
    </row>
    <row r="9444" spans="50:50" ht="0" hidden="1" customHeight="1" x14ac:dyDescent="0.2">
      <c r="AX9444" s="78"/>
    </row>
    <row r="9445" spans="50:50" ht="0" hidden="1" customHeight="1" x14ac:dyDescent="0.2">
      <c r="AX9445" s="78"/>
    </row>
    <row r="9446" spans="50:50" ht="0" hidden="1" customHeight="1" x14ac:dyDescent="0.2">
      <c r="AX9446" s="78"/>
    </row>
    <row r="9447" spans="50:50" ht="0" hidden="1" customHeight="1" x14ac:dyDescent="0.2">
      <c r="AX9447" s="78"/>
    </row>
    <row r="9448" spans="50:50" ht="0" hidden="1" customHeight="1" x14ac:dyDescent="0.2">
      <c r="AX9448" s="78"/>
    </row>
    <row r="9449" spans="50:50" ht="0" hidden="1" customHeight="1" x14ac:dyDescent="0.2">
      <c r="AX9449" s="78"/>
    </row>
    <row r="9450" spans="50:50" ht="0" hidden="1" customHeight="1" x14ac:dyDescent="0.2">
      <c r="AX9450" s="78"/>
    </row>
    <row r="9451" spans="50:50" ht="0" hidden="1" customHeight="1" x14ac:dyDescent="0.2">
      <c r="AX9451" s="78"/>
    </row>
    <row r="9452" spans="50:50" ht="0" hidden="1" customHeight="1" x14ac:dyDescent="0.2">
      <c r="AX9452" s="78"/>
    </row>
    <row r="9453" spans="50:50" ht="0" hidden="1" customHeight="1" x14ac:dyDescent="0.2">
      <c r="AX9453" s="78"/>
    </row>
    <row r="9454" spans="50:50" ht="0" hidden="1" customHeight="1" x14ac:dyDescent="0.2">
      <c r="AX9454" s="78"/>
    </row>
    <row r="9455" spans="50:50" ht="0" hidden="1" customHeight="1" x14ac:dyDescent="0.2">
      <c r="AX9455" s="78"/>
    </row>
    <row r="9456" spans="50:50" ht="0" hidden="1" customHeight="1" x14ac:dyDescent="0.2">
      <c r="AX9456" s="78"/>
    </row>
    <row r="9457" spans="50:50" ht="0" hidden="1" customHeight="1" x14ac:dyDescent="0.2">
      <c r="AX9457" s="78"/>
    </row>
    <row r="9458" spans="50:50" ht="0" hidden="1" customHeight="1" x14ac:dyDescent="0.2">
      <c r="AX9458" s="78"/>
    </row>
    <row r="9459" spans="50:50" ht="0" hidden="1" customHeight="1" x14ac:dyDescent="0.2">
      <c r="AX9459" s="78"/>
    </row>
    <row r="9460" spans="50:50" ht="0" hidden="1" customHeight="1" x14ac:dyDescent="0.2">
      <c r="AX9460" s="78"/>
    </row>
    <row r="9461" spans="50:50" ht="0" hidden="1" customHeight="1" x14ac:dyDescent="0.2">
      <c r="AX9461" s="78"/>
    </row>
    <row r="9462" spans="50:50" ht="0" hidden="1" customHeight="1" x14ac:dyDescent="0.2">
      <c r="AX9462" s="78"/>
    </row>
    <row r="9463" spans="50:50" ht="0" hidden="1" customHeight="1" x14ac:dyDescent="0.2">
      <c r="AX9463" s="78"/>
    </row>
    <row r="9464" spans="50:50" ht="0" hidden="1" customHeight="1" x14ac:dyDescent="0.2">
      <c r="AX9464" s="78"/>
    </row>
    <row r="9465" spans="50:50" ht="0" hidden="1" customHeight="1" x14ac:dyDescent="0.2">
      <c r="AX9465" s="78"/>
    </row>
    <row r="9466" spans="50:50" ht="0" hidden="1" customHeight="1" x14ac:dyDescent="0.2">
      <c r="AX9466" s="78"/>
    </row>
    <row r="9467" spans="50:50" ht="0" hidden="1" customHeight="1" x14ac:dyDescent="0.2">
      <c r="AX9467" s="78"/>
    </row>
    <row r="9468" spans="50:50" ht="0" hidden="1" customHeight="1" x14ac:dyDescent="0.2">
      <c r="AX9468" s="78"/>
    </row>
    <row r="9469" spans="50:50" ht="0" hidden="1" customHeight="1" x14ac:dyDescent="0.2">
      <c r="AX9469" s="78"/>
    </row>
    <row r="9470" spans="50:50" ht="0" hidden="1" customHeight="1" x14ac:dyDescent="0.2">
      <c r="AX9470" s="78"/>
    </row>
    <row r="9471" spans="50:50" ht="0" hidden="1" customHeight="1" x14ac:dyDescent="0.2">
      <c r="AX9471" s="78"/>
    </row>
    <row r="9472" spans="50:50" ht="0" hidden="1" customHeight="1" x14ac:dyDescent="0.2">
      <c r="AX9472" s="78"/>
    </row>
    <row r="9473" spans="50:50" ht="0" hidden="1" customHeight="1" x14ac:dyDescent="0.2">
      <c r="AX9473" s="78"/>
    </row>
    <row r="9474" spans="50:50" ht="0" hidden="1" customHeight="1" x14ac:dyDescent="0.2">
      <c r="AX9474" s="78"/>
    </row>
    <row r="9475" spans="50:50" ht="0" hidden="1" customHeight="1" x14ac:dyDescent="0.2">
      <c r="AX9475" s="78"/>
    </row>
    <row r="9476" spans="50:50" ht="0" hidden="1" customHeight="1" x14ac:dyDescent="0.2">
      <c r="AX9476" s="78"/>
    </row>
    <row r="9477" spans="50:50" ht="0" hidden="1" customHeight="1" x14ac:dyDescent="0.2">
      <c r="AX9477" s="78"/>
    </row>
    <row r="9478" spans="50:50" ht="0" hidden="1" customHeight="1" x14ac:dyDescent="0.2">
      <c r="AX9478" s="78"/>
    </row>
    <row r="9479" spans="50:50" ht="0" hidden="1" customHeight="1" x14ac:dyDescent="0.2">
      <c r="AX9479" s="78"/>
    </row>
    <row r="9480" spans="50:50" ht="0" hidden="1" customHeight="1" x14ac:dyDescent="0.2">
      <c r="AX9480" s="78"/>
    </row>
    <row r="9481" spans="50:50" ht="0" hidden="1" customHeight="1" x14ac:dyDescent="0.2">
      <c r="AX9481" s="78"/>
    </row>
    <row r="9482" spans="50:50" ht="0" hidden="1" customHeight="1" x14ac:dyDescent="0.2">
      <c r="AX9482" s="78"/>
    </row>
    <row r="9483" spans="50:50" ht="0" hidden="1" customHeight="1" x14ac:dyDescent="0.2">
      <c r="AX9483" s="78"/>
    </row>
    <row r="9484" spans="50:50" ht="0" hidden="1" customHeight="1" x14ac:dyDescent="0.2">
      <c r="AX9484" s="78"/>
    </row>
    <row r="9485" spans="50:50" ht="0" hidden="1" customHeight="1" x14ac:dyDescent="0.2">
      <c r="AX9485" s="78"/>
    </row>
    <row r="9486" spans="50:50" ht="0" hidden="1" customHeight="1" x14ac:dyDescent="0.2">
      <c r="AX9486" s="78"/>
    </row>
    <row r="9487" spans="50:50" ht="0" hidden="1" customHeight="1" x14ac:dyDescent="0.2">
      <c r="AX9487" s="78"/>
    </row>
    <row r="9488" spans="50:50" ht="0" hidden="1" customHeight="1" x14ac:dyDescent="0.2">
      <c r="AX9488" s="78"/>
    </row>
    <row r="9489" spans="50:50" ht="0" hidden="1" customHeight="1" x14ac:dyDescent="0.2">
      <c r="AX9489" s="78"/>
    </row>
    <row r="9490" spans="50:50" ht="0" hidden="1" customHeight="1" x14ac:dyDescent="0.2">
      <c r="AX9490" s="78"/>
    </row>
    <row r="9491" spans="50:50" ht="0" hidden="1" customHeight="1" x14ac:dyDescent="0.2">
      <c r="AX9491" s="78"/>
    </row>
    <row r="9492" spans="50:50" ht="0" hidden="1" customHeight="1" x14ac:dyDescent="0.2">
      <c r="AX9492" s="78"/>
    </row>
    <row r="9493" spans="50:50" ht="0" hidden="1" customHeight="1" x14ac:dyDescent="0.2">
      <c r="AX9493" s="78"/>
    </row>
    <row r="9494" spans="50:50" ht="0" hidden="1" customHeight="1" x14ac:dyDescent="0.2">
      <c r="AX9494" s="78"/>
    </row>
    <row r="9495" spans="50:50" ht="0" hidden="1" customHeight="1" x14ac:dyDescent="0.2">
      <c r="AX9495" s="78"/>
    </row>
    <row r="9496" spans="50:50" ht="0" hidden="1" customHeight="1" x14ac:dyDescent="0.2">
      <c r="AX9496" s="78"/>
    </row>
    <row r="9497" spans="50:50" ht="0" hidden="1" customHeight="1" x14ac:dyDescent="0.2">
      <c r="AX9497" s="78"/>
    </row>
    <row r="9498" spans="50:50" ht="0" hidden="1" customHeight="1" x14ac:dyDescent="0.2">
      <c r="AX9498" s="78"/>
    </row>
    <row r="9499" spans="50:50" ht="0" hidden="1" customHeight="1" x14ac:dyDescent="0.2">
      <c r="AX9499" s="78"/>
    </row>
    <row r="9500" spans="50:50" ht="0" hidden="1" customHeight="1" x14ac:dyDescent="0.2">
      <c r="AX9500" s="78"/>
    </row>
    <row r="9501" spans="50:50" ht="0" hidden="1" customHeight="1" x14ac:dyDescent="0.2">
      <c r="AX9501" s="78"/>
    </row>
    <row r="9502" spans="50:50" ht="0" hidden="1" customHeight="1" x14ac:dyDescent="0.2">
      <c r="AX9502" s="78"/>
    </row>
    <row r="9503" spans="50:50" ht="0" hidden="1" customHeight="1" x14ac:dyDescent="0.2">
      <c r="AX9503" s="78"/>
    </row>
    <row r="9504" spans="50:50" ht="0" hidden="1" customHeight="1" x14ac:dyDescent="0.2">
      <c r="AX9504" s="78"/>
    </row>
    <row r="9505" spans="50:50" ht="0" hidden="1" customHeight="1" x14ac:dyDescent="0.2">
      <c r="AX9505" s="78"/>
    </row>
    <row r="9506" spans="50:50" ht="0" hidden="1" customHeight="1" x14ac:dyDescent="0.2">
      <c r="AX9506" s="78"/>
    </row>
    <row r="9507" spans="50:50" ht="0" hidden="1" customHeight="1" x14ac:dyDescent="0.2">
      <c r="AX9507" s="78"/>
    </row>
    <row r="9508" spans="50:50" ht="0" hidden="1" customHeight="1" x14ac:dyDescent="0.2">
      <c r="AX9508" s="78"/>
    </row>
    <row r="9509" spans="50:50" ht="0" hidden="1" customHeight="1" x14ac:dyDescent="0.2">
      <c r="AX9509" s="78"/>
    </row>
    <row r="9510" spans="50:50" ht="0" hidden="1" customHeight="1" x14ac:dyDescent="0.2">
      <c r="AX9510" s="78"/>
    </row>
    <row r="9511" spans="50:50" ht="0" hidden="1" customHeight="1" x14ac:dyDescent="0.2">
      <c r="AX9511" s="78"/>
    </row>
    <row r="9512" spans="50:50" ht="0" hidden="1" customHeight="1" x14ac:dyDescent="0.2">
      <c r="AX9512" s="78"/>
    </row>
    <row r="9513" spans="50:50" ht="0" hidden="1" customHeight="1" x14ac:dyDescent="0.2">
      <c r="AX9513" s="78"/>
    </row>
    <row r="9514" spans="50:50" ht="0" hidden="1" customHeight="1" x14ac:dyDescent="0.2">
      <c r="AX9514" s="78"/>
    </row>
    <row r="9515" spans="50:50" ht="0" hidden="1" customHeight="1" x14ac:dyDescent="0.2">
      <c r="AX9515" s="78"/>
    </row>
    <row r="9516" spans="50:50" ht="0" hidden="1" customHeight="1" x14ac:dyDescent="0.2">
      <c r="AX9516" s="78"/>
    </row>
    <row r="9517" spans="50:50" ht="0" hidden="1" customHeight="1" x14ac:dyDescent="0.2">
      <c r="AX9517" s="78"/>
    </row>
    <row r="9518" spans="50:50" ht="0" hidden="1" customHeight="1" x14ac:dyDescent="0.2">
      <c r="AX9518" s="78"/>
    </row>
    <row r="9519" spans="50:50" ht="0" hidden="1" customHeight="1" x14ac:dyDescent="0.2">
      <c r="AX9519" s="78"/>
    </row>
    <row r="9520" spans="50:50" ht="0" hidden="1" customHeight="1" x14ac:dyDescent="0.2">
      <c r="AX9520" s="78"/>
    </row>
    <row r="9521" spans="50:50" ht="0" hidden="1" customHeight="1" x14ac:dyDescent="0.2">
      <c r="AX9521" s="78"/>
    </row>
    <row r="9522" spans="50:50" ht="0" hidden="1" customHeight="1" x14ac:dyDescent="0.2">
      <c r="AX9522" s="78"/>
    </row>
    <row r="9523" spans="50:50" ht="0" hidden="1" customHeight="1" x14ac:dyDescent="0.2">
      <c r="AX9523" s="78"/>
    </row>
    <row r="9524" spans="50:50" ht="0" hidden="1" customHeight="1" x14ac:dyDescent="0.2">
      <c r="AX9524" s="78"/>
    </row>
    <row r="9525" spans="50:50" ht="0" hidden="1" customHeight="1" x14ac:dyDescent="0.2">
      <c r="AX9525" s="78"/>
    </row>
    <row r="9526" spans="50:50" ht="0" hidden="1" customHeight="1" x14ac:dyDescent="0.2">
      <c r="AX9526" s="78"/>
    </row>
    <row r="9527" spans="50:50" ht="0" hidden="1" customHeight="1" x14ac:dyDescent="0.2">
      <c r="AX9527" s="78"/>
    </row>
    <row r="9528" spans="50:50" ht="0" hidden="1" customHeight="1" x14ac:dyDescent="0.2">
      <c r="AX9528" s="78"/>
    </row>
    <row r="9529" spans="50:50" ht="0" hidden="1" customHeight="1" x14ac:dyDescent="0.2">
      <c r="AX9529" s="78"/>
    </row>
    <row r="9530" spans="50:50" ht="0" hidden="1" customHeight="1" x14ac:dyDescent="0.2">
      <c r="AX9530" s="78"/>
    </row>
    <row r="9531" spans="50:50" ht="0" hidden="1" customHeight="1" x14ac:dyDescent="0.2">
      <c r="AX9531" s="78"/>
    </row>
    <row r="9532" spans="50:50" ht="0" hidden="1" customHeight="1" x14ac:dyDescent="0.2">
      <c r="AX9532" s="78"/>
    </row>
    <row r="9533" spans="50:50" ht="0" hidden="1" customHeight="1" x14ac:dyDescent="0.2">
      <c r="AX9533" s="78"/>
    </row>
    <row r="9534" spans="50:50" ht="0" hidden="1" customHeight="1" x14ac:dyDescent="0.2">
      <c r="AX9534" s="78"/>
    </row>
    <row r="9535" spans="50:50" ht="0" hidden="1" customHeight="1" x14ac:dyDescent="0.2">
      <c r="AX9535" s="78"/>
    </row>
    <row r="9536" spans="50:50" ht="0" hidden="1" customHeight="1" x14ac:dyDescent="0.2">
      <c r="AX9536" s="78"/>
    </row>
    <row r="9537" spans="50:50" ht="0" hidden="1" customHeight="1" x14ac:dyDescent="0.2">
      <c r="AX9537" s="78"/>
    </row>
    <row r="9538" spans="50:50" ht="0" hidden="1" customHeight="1" x14ac:dyDescent="0.2">
      <c r="AX9538" s="78"/>
    </row>
    <row r="9539" spans="50:50" ht="0" hidden="1" customHeight="1" x14ac:dyDescent="0.2">
      <c r="AX9539" s="78"/>
    </row>
    <row r="9540" spans="50:50" ht="0" hidden="1" customHeight="1" x14ac:dyDescent="0.2">
      <c r="AX9540" s="78"/>
    </row>
    <row r="9541" spans="50:50" ht="0" hidden="1" customHeight="1" x14ac:dyDescent="0.2">
      <c r="AX9541" s="78"/>
    </row>
    <row r="9542" spans="50:50" ht="0" hidden="1" customHeight="1" x14ac:dyDescent="0.2">
      <c r="AX9542" s="78"/>
    </row>
    <row r="9543" spans="50:50" ht="0" hidden="1" customHeight="1" x14ac:dyDescent="0.2">
      <c r="AX9543" s="78"/>
    </row>
    <row r="9544" spans="50:50" ht="0" hidden="1" customHeight="1" x14ac:dyDescent="0.2">
      <c r="AX9544" s="78"/>
    </row>
    <row r="9545" spans="50:50" ht="0" hidden="1" customHeight="1" x14ac:dyDescent="0.2">
      <c r="AX9545" s="78"/>
    </row>
    <row r="9546" spans="50:50" ht="0" hidden="1" customHeight="1" x14ac:dyDescent="0.2">
      <c r="AX9546" s="78"/>
    </row>
    <row r="9547" spans="50:50" ht="0" hidden="1" customHeight="1" x14ac:dyDescent="0.2">
      <c r="AX9547" s="78"/>
    </row>
    <row r="9548" spans="50:50" ht="0" hidden="1" customHeight="1" x14ac:dyDescent="0.2">
      <c r="AX9548" s="78"/>
    </row>
    <row r="9549" spans="50:50" ht="0" hidden="1" customHeight="1" x14ac:dyDescent="0.2">
      <c r="AX9549" s="78"/>
    </row>
    <row r="9550" spans="50:50" ht="0" hidden="1" customHeight="1" x14ac:dyDescent="0.2">
      <c r="AX9550" s="78"/>
    </row>
    <row r="9551" spans="50:50" ht="0" hidden="1" customHeight="1" x14ac:dyDescent="0.2">
      <c r="AX9551" s="78"/>
    </row>
    <row r="9552" spans="50:50" ht="0" hidden="1" customHeight="1" x14ac:dyDescent="0.2">
      <c r="AX9552" s="78"/>
    </row>
    <row r="9553" spans="50:50" ht="0" hidden="1" customHeight="1" x14ac:dyDescent="0.2">
      <c r="AX9553" s="78"/>
    </row>
    <row r="9554" spans="50:50" ht="0" hidden="1" customHeight="1" x14ac:dyDescent="0.2">
      <c r="AX9554" s="78"/>
    </row>
    <row r="9555" spans="50:50" ht="0" hidden="1" customHeight="1" x14ac:dyDescent="0.2">
      <c r="AX9555" s="78"/>
    </row>
    <row r="9556" spans="50:50" ht="0" hidden="1" customHeight="1" x14ac:dyDescent="0.2">
      <c r="AX9556" s="78"/>
    </row>
    <row r="9557" spans="50:50" ht="0" hidden="1" customHeight="1" x14ac:dyDescent="0.2">
      <c r="AX9557" s="78"/>
    </row>
    <row r="9558" spans="50:50" ht="0" hidden="1" customHeight="1" x14ac:dyDescent="0.2">
      <c r="AX9558" s="78"/>
    </row>
    <row r="9559" spans="50:50" ht="0" hidden="1" customHeight="1" x14ac:dyDescent="0.2">
      <c r="AX9559" s="78"/>
    </row>
    <row r="9560" spans="50:50" ht="0" hidden="1" customHeight="1" x14ac:dyDescent="0.2">
      <c r="AX9560" s="78"/>
    </row>
    <row r="9561" spans="50:50" ht="0" hidden="1" customHeight="1" x14ac:dyDescent="0.2">
      <c r="AX9561" s="78"/>
    </row>
    <row r="9562" spans="50:50" ht="0" hidden="1" customHeight="1" x14ac:dyDescent="0.2">
      <c r="AX9562" s="78"/>
    </row>
    <row r="9563" spans="50:50" ht="0" hidden="1" customHeight="1" x14ac:dyDescent="0.2">
      <c r="AX9563" s="78"/>
    </row>
    <row r="9564" spans="50:50" ht="0" hidden="1" customHeight="1" x14ac:dyDescent="0.2">
      <c r="AX9564" s="78"/>
    </row>
    <row r="9565" spans="50:50" ht="0" hidden="1" customHeight="1" x14ac:dyDescent="0.2">
      <c r="AX9565" s="78"/>
    </row>
    <row r="9566" spans="50:50" ht="0" hidden="1" customHeight="1" x14ac:dyDescent="0.2">
      <c r="AX9566" s="78"/>
    </row>
    <row r="9567" spans="50:50" ht="0" hidden="1" customHeight="1" x14ac:dyDescent="0.2">
      <c r="AX9567" s="78"/>
    </row>
    <row r="9568" spans="50:50" ht="0" hidden="1" customHeight="1" x14ac:dyDescent="0.2">
      <c r="AX9568" s="78"/>
    </row>
    <row r="9569" spans="50:50" ht="0" hidden="1" customHeight="1" x14ac:dyDescent="0.2">
      <c r="AX9569" s="78"/>
    </row>
    <row r="9570" spans="50:50" ht="0" hidden="1" customHeight="1" x14ac:dyDescent="0.2">
      <c r="AX9570" s="78"/>
    </row>
    <row r="9571" spans="50:50" ht="0" hidden="1" customHeight="1" x14ac:dyDescent="0.2">
      <c r="AX9571" s="78"/>
    </row>
    <row r="9572" spans="50:50" ht="0" hidden="1" customHeight="1" x14ac:dyDescent="0.2">
      <c r="AX9572" s="78"/>
    </row>
    <row r="9573" spans="50:50" ht="0" hidden="1" customHeight="1" x14ac:dyDescent="0.2">
      <c r="AX9573" s="78"/>
    </row>
    <row r="9574" spans="50:50" ht="0" hidden="1" customHeight="1" x14ac:dyDescent="0.2">
      <c r="AX9574" s="78"/>
    </row>
    <row r="9575" spans="50:50" ht="0" hidden="1" customHeight="1" x14ac:dyDescent="0.2">
      <c r="AX9575" s="78"/>
    </row>
    <row r="9576" spans="50:50" ht="0" hidden="1" customHeight="1" x14ac:dyDescent="0.2">
      <c r="AX9576" s="78"/>
    </row>
    <row r="9577" spans="50:50" ht="0" hidden="1" customHeight="1" x14ac:dyDescent="0.2">
      <c r="AX9577" s="78"/>
    </row>
    <row r="9578" spans="50:50" ht="0" hidden="1" customHeight="1" x14ac:dyDescent="0.2">
      <c r="AX9578" s="78"/>
    </row>
    <row r="9579" spans="50:50" ht="0" hidden="1" customHeight="1" x14ac:dyDescent="0.2">
      <c r="AX9579" s="78"/>
    </row>
    <row r="9580" spans="50:50" ht="0" hidden="1" customHeight="1" x14ac:dyDescent="0.2">
      <c r="AX9580" s="78"/>
    </row>
    <row r="9581" spans="50:50" ht="0" hidden="1" customHeight="1" x14ac:dyDescent="0.2">
      <c r="AX9581" s="78"/>
    </row>
    <row r="9582" spans="50:50" ht="0" hidden="1" customHeight="1" x14ac:dyDescent="0.2">
      <c r="AX9582" s="78"/>
    </row>
    <row r="9583" spans="50:50" ht="0" hidden="1" customHeight="1" x14ac:dyDescent="0.2">
      <c r="AX9583" s="78"/>
    </row>
    <row r="9584" spans="50:50" ht="0" hidden="1" customHeight="1" x14ac:dyDescent="0.2">
      <c r="AX9584" s="78"/>
    </row>
    <row r="9585" spans="50:50" ht="0" hidden="1" customHeight="1" x14ac:dyDescent="0.2">
      <c r="AX9585" s="78"/>
    </row>
    <row r="9586" spans="50:50" ht="0" hidden="1" customHeight="1" x14ac:dyDescent="0.2">
      <c r="AX9586" s="78"/>
    </row>
    <row r="9587" spans="50:50" ht="0" hidden="1" customHeight="1" x14ac:dyDescent="0.2">
      <c r="AX9587" s="78"/>
    </row>
    <row r="9588" spans="50:50" ht="0" hidden="1" customHeight="1" x14ac:dyDescent="0.2">
      <c r="AX9588" s="78"/>
    </row>
    <row r="9589" spans="50:50" ht="0" hidden="1" customHeight="1" x14ac:dyDescent="0.2">
      <c r="AX9589" s="78"/>
    </row>
    <row r="9590" spans="50:50" ht="0" hidden="1" customHeight="1" x14ac:dyDescent="0.2">
      <c r="AX9590" s="78"/>
    </row>
    <row r="9591" spans="50:50" ht="0" hidden="1" customHeight="1" x14ac:dyDescent="0.2">
      <c r="AX9591" s="78"/>
    </row>
    <row r="9592" spans="50:50" ht="0" hidden="1" customHeight="1" x14ac:dyDescent="0.2">
      <c r="AX9592" s="78"/>
    </row>
    <row r="9593" spans="50:50" ht="0" hidden="1" customHeight="1" x14ac:dyDescent="0.2">
      <c r="AX9593" s="78"/>
    </row>
    <row r="9594" spans="50:50" ht="0" hidden="1" customHeight="1" x14ac:dyDescent="0.2">
      <c r="AX9594" s="78"/>
    </row>
    <row r="9595" spans="50:50" ht="0" hidden="1" customHeight="1" x14ac:dyDescent="0.2">
      <c r="AX9595" s="78"/>
    </row>
    <row r="9596" spans="50:50" ht="0" hidden="1" customHeight="1" x14ac:dyDescent="0.2">
      <c r="AX9596" s="78"/>
    </row>
    <row r="9597" spans="50:50" ht="0" hidden="1" customHeight="1" x14ac:dyDescent="0.2">
      <c r="AX9597" s="78"/>
    </row>
    <row r="9598" spans="50:50" ht="0" hidden="1" customHeight="1" x14ac:dyDescent="0.2">
      <c r="AX9598" s="78"/>
    </row>
    <row r="9599" spans="50:50" ht="0" hidden="1" customHeight="1" x14ac:dyDescent="0.2">
      <c r="AX9599" s="78"/>
    </row>
    <row r="9600" spans="50:50" ht="0" hidden="1" customHeight="1" x14ac:dyDescent="0.2">
      <c r="AX9600" s="78"/>
    </row>
    <row r="9601" spans="50:50" ht="0" hidden="1" customHeight="1" x14ac:dyDescent="0.2">
      <c r="AX9601" s="78"/>
    </row>
    <row r="9602" spans="50:50" ht="0" hidden="1" customHeight="1" x14ac:dyDescent="0.2">
      <c r="AX9602" s="78"/>
    </row>
    <row r="9603" spans="50:50" ht="0" hidden="1" customHeight="1" x14ac:dyDescent="0.2">
      <c r="AX9603" s="78"/>
    </row>
    <row r="9604" spans="50:50" ht="0" hidden="1" customHeight="1" x14ac:dyDescent="0.2">
      <c r="AX9604" s="78"/>
    </row>
    <row r="9605" spans="50:50" ht="0" hidden="1" customHeight="1" x14ac:dyDescent="0.2">
      <c r="AX9605" s="78"/>
    </row>
    <row r="9606" spans="50:50" ht="0" hidden="1" customHeight="1" x14ac:dyDescent="0.2">
      <c r="AX9606" s="78"/>
    </row>
    <row r="9607" spans="50:50" ht="0" hidden="1" customHeight="1" x14ac:dyDescent="0.2">
      <c r="AX9607" s="78"/>
    </row>
    <row r="9608" spans="50:50" ht="0" hidden="1" customHeight="1" x14ac:dyDescent="0.2">
      <c r="AX9608" s="78"/>
    </row>
    <row r="9609" spans="50:50" ht="0" hidden="1" customHeight="1" x14ac:dyDescent="0.2">
      <c r="AX9609" s="78"/>
    </row>
    <row r="9610" spans="50:50" ht="0" hidden="1" customHeight="1" x14ac:dyDescent="0.2">
      <c r="AX9610" s="78"/>
    </row>
    <row r="9611" spans="50:50" ht="0" hidden="1" customHeight="1" x14ac:dyDescent="0.2">
      <c r="AX9611" s="78"/>
    </row>
    <row r="9612" spans="50:50" ht="0" hidden="1" customHeight="1" x14ac:dyDescent="0.2">
      <c r="AX9612" s="78"/>
    </row>
    <row r="9613" spans="50:50" ht="0" hidden="1" customHeight="1" x14ac:dyDescent="0.2">
      <c r="AX9613" s="78"/>
    </row>
    <row r="9614" spans="50:50" ht="0" hidden="1" customHeight="1" x14ac:dyDescent="0.2">
      <c r="AX9614" s="78"/>
    </row>
    <row r="9615" spans="50:50" ht="0" hidden="1" customHeight="1" x14ac:dyDescent="0.2">
      <c r="AX9615" s="78"/>
    </row>
    <row r="9616" spans="50:50" ht="0" hidden="1" customHeight="1" x14ac:dyDescent="0.2">
      <c r="AX9616" s="78"/>
    </row>
    <row r="9617" spans="50:50" ht="0" hidden="1" customHeight="1" x14ac:dyDescent="0.2">
      <c r="AX9617" s="78"/>
    </row>
    <row r="9618" spans="50:50" ht="0" hidden="1" customHeight="1" x14ac:dyDescent="0.2">
      <c r="AX9618" s="78"/>
    </row>
    <row r="9619" spans="50:50" ht="0" hidden="1" customHeight="1" x14ac:dyDescent="0.2">
      <c r="AX9619" s="78"/>
    </row>
    <row r="9620" spans="50:50" ht="0" hidden="1" customHeight="1" x14ac:dyDescent="0.2">
      <c r="AX9620" s="78"/>
    </row>
    <row r="9621" spans="50:50" ht="0" hidden="1" customHeight="1" x14ac:dyDescent="0.2">
      <c r="AX9621" s="78"/>
    </row>
    <row r="9622" spans="50:50" ht="0" hidden="1" customHeight="1" x14ac:dyDescent="0.2">
      <c r="AX9622" s="78"/>
    </row>
    <row r="9623" spans="50:50" ht="0" hidden="1" customHeight="1" x14ac:dyDescent="0.2">
      <c r="AX9623" s="78"/>
    </row>
    <row r="9624" spans="50:50" ht="0" hidden="1" customHeight="1" x14ac:dyDescent="0.2">
      <c r="AX9624" s="78"/>
    </row>
    <row r="9625" spans="50:50" ht="0" hidden="1" customHeight="1" x14ac:dyDescent="0.2">
      <c r="AX9625" s="78"/>
    </row>
    <row r="9626" spans="50:50" ht="0" hidden="1" customHeight="1" x14ac:dyDescent="0.2">
      <c r="AX9626" s="78"/>
    </row>
    <row r="9627" spans="50:50" ht="0" hidden="1" customHeight="1" x14ac:dyDescent="0.2">
      <c r="AX9627" s="78"/>
    </row>
    <row r="9628" spans="50:50" ht="0" hidden="1" customHeight="1" x14ac:dyDescent="0.2">
      <c r="AX9628" s="78"/>
    </row>
    <row r="9629" spans="50:50" ht="0" hidden="1" customHeight="1" x14ac:dyDescent="0.2">
      <c r="AX9629" s="78"/>
    </row>
    <row r="9630" spans="50:50" ht="0" hidden="1" customHeight="1" x14ac:dyDescent="0.2">
      <c r="AX9630" s="78"/>
    </row>
    <row r="9631" spans="50:50" ht="0" hidden="1" customHeight="1" x14ac:dyDescent="0.2">
      <c r="AX9631" s="78"/>
    </row>
    <row r="9632" spans="50:50" ht="0" hidden="1" customHeight="1" x14ac:dyDescent="0.2">
      <c r="AX9632" s="78"/>
    </row>
    <row r="9633" spans="50:50" ht="0" hidden="1" customHeight="1" x14ac:dyDescent="0.2">
      <c r="AX9633" s="78"/>
    </row>
    <row r="9634" spans="50:50" ht="0" hidden="1" customHeight="1" x14ac:dyDescent="0.2">
      <c r="AX9634" s="78"/>
    </row>
    <row r="9635" spans="50:50" ht="0" hidden="1" customHeight="1" x14ac:dyDescent="0.2">
      <c r="AX9635" s="78"/>
    </row>
    <row r="9636" spans="50:50" ht="0" hidden="1" customHeight="1" x14ac:dyDescent="0.2">
      <c r="AX9636" s="78"/>
    </row>
    <row r="9637" spans="50:50" ht="0" hidden="1" customHeight="1" x14ac:dyDescent="0.2">
      <c r="AX9637" s="78"/>
    </row>
    <row r="9638" spans="50:50" ht="0" hidden="1" customHeight="1" x14ac:dyDescent="0.2">
      <c r="AX9638" s="78"/>
    </row>
    <row r="9639" spans="50:50" ht="0" hidden="1" customHeight="1" x14ac:dyDescent="0.2">
      <c r="AX9639" s="78"/>
    </row>
    <row r="9640" spans="50:50" ht="0" hidden="1" customHeight="1" x14ac:dyDescent="0.2">
      <c r="AX9640" s="78"/>
    </row>
    <row r="9641" spans="50:50" ht="0" hidden="1" customHeight="1" x14ac:dyDescent="0.2">
      <c r="AX9641" s="78"/>
    </row>
    <row r="9642" spans="50:50" ht="0" hidden="1" customHeight="1" x14ac:dyDescent="0.2">
      <c r="AX9642" s="78"/>
    </row>
    <row r="9643" spans="50:50" ht="0" hidden="1" customHeight="1" x14ac:dyDescent="0.2">
      <c r="AX9643" s="78"/>
    </row>
    <row r="9644" spans="50:50" ht="0" hidden="1" customHeight="1" x14ac:dyDescent="0.2">
      <c r="AX9644" s="78"/>
    </row>
    <row r="9645" spans="50:50" ht="0" hidden="1" customHeight="1" x14ac:dyDescent="0.2">
      <c r="AX9645" s="78"/>
    </row>
    <row r="9646" spans="50:50" ht="0" hidden="1" customHeight="1" x14ac:dyDescent="0.2">
      <c r="AX9646" s="78"/>
    </row>
    <row r="9647" spans="50:50" ht="0" hidden="1" customHeight="1" x14ac:dyDescent="0.2">
      <c r="AX9647" s="78"/>
    </row>
    <row r="9648" spans="50:50" ht="0" hidden="1" customHeight="1" x14ac:dyDescent="0.2">
      <c r="AX9648" s="78"/>
    </row>
    <row r="9649" spans="50:50" ht="0" hidden="1" customHeight="1" x14ac:dyDescent="0.2">
      <c r="AX9649" s="78"/>
    </row>
    <row r="9650" spans="50:50" ht="0" hidden="1" customHeight="1" x14ac:dyDescent="0.2">
      <c r="AX9650" s="78"/>
    </row>
    <row r="9651" spans="50:50" ht="0" hidden="1" customHeight="1" x14ac:dyDescent="0.2">
      <c r="AX9651" s="78"/>
    </row>
    <row r="9652" spans="50:50" ht="0" hidden="1" customHeight="1" x14ac:dyDescent="0.2">
      <c r="AX9652" s="78"/>
    </row>
    <row r="9653" spans="50:50" ht="0" hidden="1" customHeight="1" x14ac:dyDescent="0.2">
      <c r="AX9653" s="78"/>
    </row>
    <row r="9654" spans="50:50" ht="0" hidden="1" customHeight="1" x14ac:dyDescent="0.2">
      <c r="AX9654" s="78"/>
    </row>
    <row r="9655" spans="50:50" ht="0" hidden="1" customHeight="1" x14ac:dyDescent="0.2">
      <c r="AX9655" s="78"/>
    </row>
    <row r="9656" spans="50:50" ht="0" hidden="1" customHeight="1" x14ac:dyDescent="0.2">
      <c r="AX9656" s="78"/>
    </row>
    <row r="9657" spans="50:50" ht="0" hidden="1" customHeight="1" x14ac:dyDescent="0.2">
      <c r="AX9657" s="78"/>
    </row>
    <row r="9658" spans="50:50" ht="0" hidden="1" customHeight="1" x14ac:dyDescent="0.2">
      <c r="AX9658" s="78"/>
    </row>
    <row r="9659" spans="50:50" ht="0" hidden="1" customHeight="1" x14ac:dyDescent="0.2">
      <c r="AX9659" s="78"/>
    </row>
    <row r="9660" spans="50:50" ht="0" hidden="1" customHeight="1" x14ac:dyDescent="0.2">
      <c r="AX9660" s="78"/>
    </row>
    <row r="9661" spans="50:50" ht="0" hidden="1" customHeight="1" x14ac:dyDescent="0.2">
      <c r="AX9661" s="78"/>
    </row>
    <row r="9662" spans="50:50" ht="0" hidden="1" customHeight="1" x14ac:dyDescent="0.2">
      <c r="AX9662" s="78"/>
    </row>
    <row r="9663" spans="50:50" ht="0" hidden="1" customHeight="1" x14ac:dyDescent="0.2">
      <c r="AX9663" s="78"/>
    </row>
    <row r="9664" spans="50:50" ht="0" hidden="1" customHeight="1" x14ac:dyDescent="0.2">
      <c r="AX9664" s="78"/>
    </row>
    <row r="9665" spans="50:50" ht="0" hidden="1" customHeight="1" x14ac:dyDescent="0.2">
      <c r="AX9665" s="78"/>
    </row>
    <row r="9666" spans="50:50" ht="0" hidden="1" customHeight="1" x14ac:dyDescent="0.2">
      <c r="AX9666" s="78"/>
    </row>
    <row r="9667" spans="50:50" ht="0" hidden="1" customHeight="1" x14ac:dyDescent="0.2">
      <c r="AX9667" s="78"/>
    </row>
    <row r="9668" spans="50:50" ht="0" hidden="1" customHeight="1" x14ac:dyDescent="0.2">
      <c r="AX9668" s="78"/>
    </row>
    <row r="9669" spans="50:50" ht="0" hidden="1" customHeight="1" x14ac:dyDescent="0.2">
      <c r="AX9669" s="78"/>
    </row>
    <row r="9670" spans="50:50" ht="0" hidden="1" customHeight="1" x14ac:dyDescent="0.2">
      <c r="AX9670" s="78"/>
    </row>
    <row r="9671" spans="50:50" ht="0" hidden="1" customHeight="1" x14ac:dyDescent="0.2">
      <c r="AX9671" s="78"/>
    </row>
    <row r="9672" spans="50:50" ht="0" hidden="1" customHeight="1" x14ac:dyDescent="0.2">
      <c r="AX9672" s="78"/>
    </row>
    <row r="9673" spans="50:50" ht="0" hidden="1" customHeight="1" x14ac:dyDescent="0.2">
      <c r="AX9673" s="78"/>
    </row>
    <row r="9674" spans="50:50" ht="0" hidden="1" customHeight="1" x14ac:dyDescent="0.2">
      <c r="AX9674" s="78"/>
    </row>
    <row r="9675" spans="50:50" ht="0" hidden="1" customHeight="1" x14ac:dyDescent="0.2">
      <c r="AX9675" s="78"/>
    </row>
    <row r="9676" spans="50:50" ht="0" hidden="1" customHeight="1" x14ac:dyDescent="0.2">
      <c r="AX9676" s="78"/>
    </row>
    <row r="9677" spans="50:50" ht="0" hidden="1" customHeight="1" x14ac:dyDescent="0.2">
      <c r="AX9677" s="78"/>
    </row>
    <row r="9678" spans="50:50" ht="0" hidden="1" customHeight="1" x14ac:dyDescent="0.2">
      <c r="AX9678" s="78"/>
    </row>
    <row r="9679" spans="50:50" ht="0" hidden="1" customHeight="1" x14ac:dyDescent="0.2">
      <c r="AX9679" s="78"/>
    </row>
    <row r="9680" spans="50:50" ht="0" hidden="1" customHeight="1" x14ac:dyDescent="0.2">
      <c r="AX9680" s="78"/>
    </row>
    <row r="9681" spans="50:50" ht="0" hidden="1" customHeight="1" x14ac:dyDescent="0.2">
      <c r="AX9681" s="78"/>
    </row>
    <row r="9682" spans="50:50" ht="0" hidden="1" customHeight="1" x14ac:dyDescent="0.2">
      <c r="AX9682" s="78"/>
    </row>
    <row r="9683" spans="50:50" ht="0" hidden="1" customHeight="1" x14ac:dyDescent="0.2">
      <c r="AX9683" s="78"/>
    </row>
    <row r="9684" spans="50:50" ht="0" hidden="1" customHeight="1" x14ac:dyDescent="0.2">
      <c r="AX9684" s="78"/>
    </row>
    <row r="9685" spans="50:50" ht="0" hidden="1" customHeight="1" x14ac:dyDescent="0.2">
      <c r="AX9685" s="78"/>
    </row>
    <row r="9686" spans="50:50" ht="0" hidden="1" customHeight="1" x14ac:dyDescent="0.2">
      <c r="AX9686" s="78"/>
    </row>
    <row r="9687" spans="50:50" ht="0" hidden="1" customHeight="1" x14ac:dyDescent="0.2">
      <c r="AX9687" s="78"/>
    </row>
    <row r="9688" spans="50:50" ht="0" hidden="1" customHeight="1" x14ac:dyDescent="0.2">
      <c r="AX9688" s="78"/>
    </row>
    <row r="9689" spans="50:50" ht="0" hidden="1" customHeight="1" x14ac:dyDescent="0.2">
      <c r="AX9689" s="78"/>
    </row>
    <row r="9690" spans="50:50" ht="0" hidden="1" customHeight="1" x14ac:dyDescent="0.2">
      <c r="AX9690" s="78"/>
    </row>
    <row r="9691" spans="50:50" ht="0" hidden="1" customHeight="1" x14ac:dyDescent="0.2">
      <c r="AX9691" s="78"/>
    </row>
    <row r="9692" spans="50:50" ht="0" hidden="1" customHeight="1" x14ac:dyDescent="0.2">
      <c r="AX9692" s="78"/>
    </row>
    <row r="9693" spans="50:50" ht="0" hidden="1" customHeight="1" x14ac:dyDescent="0.2">
      <c r="AX9693" s="78"/>
    </row>
    <row r="9694" spans="50:50" ht="0" hidden="1" customHeight="1" x14ac:dyDescent="0.2">
      <c r="AX9694" s="78"/>
    </row>
    <row r="9695" spans="50:50" ht="0" hidden="1" customHeight="1" x14ac:dyDescent="0.2">
      <c r="AX9695" s="78"/>
    </row>
    <row r="9696" spans="50:50" ht="0" hidden="1" customHeight="1" x14ac:dyDescent="0.2">
      <c r="AX9696" s="78"/>
    </row>
    <row r="9697" spans="50:50" ht="0" hidden="1" customHeight="1" x14ac:dyDescent="0.2">
      <c r="AX9697" s="78"/>
    </row>
    <row r="9698" spans="50:50" ht="0" hidden="1" customHeight="1" x14ac:dyDescent="0.2">
      <c r="AX9698" s="78"/>
    </row>
    <row r="9699" spans="50:50" ht="0" hidden="1" customHeight="1" x14ac:dyDescent="0.2">
      <c r="AX9699" s="78"/>
    </row>
    <row r="9700" spans="50:50" ht="0" hidden="1" customHeight="1" x14ac:dyDescent="0.2">
      <c r="AX9700" s="78"/>
    </row>
    <row r="9701" spans="50:50" ht="0" hidden="1" customHeight="1" x14ac:dyDescent="0.2">
      <c r="AX9701" s="78"/>
    </row>
    <row r="9702" spans="50:50" ht="0" hidden="1" customHeight="1" x14ac:dyDescent="0.2">
      <c r="AX9702" s="78"/>
    </row>
    <row r="9703" spans="50:50" ht="0" hidden="1" customHeight="1" x14ac:dyDescent="0.2">
      <c r="AX9703" s="78"/>
    </row>
    <row r="9704" spans="50:50" ht="0" hidden="1" customHeight="1" x14ac:dyDescent="0.2">
      <c r="AX9704" s="78"/>
    </row>
    <row r="9705" spans="50:50" ht="0" hidden="1" customHeight="1" x14ac:dyDescent="0.2">
      <c r="AX9705" s="78"/>
    </row>
    <row r="9706" spans="50:50" ht="0" hidden="1" customHeight="1" x14ac:dyDescent="0.2">
      <c r="AX9706" s="78"/>
    </row>
    <row r="9707" spans="50:50" ht="0" hidden="1" customHeight="1" x14ac:dyDescent="0.2">
      <c r="AX9707" s="78"/>
    </row>
    <row r="9708" spans="50:50" ht="0" hidden="1" customHeight="1" x14ac:dyDescent="0.2">
      <c r="AX9708" s="78"/>
    </row>
    <row r="9709" spans="50:50" ht="0" hidden="1" customHeight="1" x14ac:dyDescent="0.2">
      <c r="AX9709" s="78"/>
    </row>
    <row r="9710" spans="50:50" ht="0" hidden="1" customHeight="1" x14ac:dyDescent="0.2">
      <c r="AX9710" s="78"/>
    </row>
    <row r="9711" spans="50:50" ht="0" hidden="1" customHeight="1" x14ac:dyDescent="0.2">
      <c r="AX9711" s="78"/>
    </row>
    <row r="9712" spans="50:50" ht="0" hidden="1" customHeight="1" x14ac:dyDescent="0.2">
      <c r="AX9712" s="78"/>
    </row>
    <row r="9713" spans="50:50" ht="0" hidden="1" customHeight="1" x14ac:dyDescent="0.2">
      <c r="AX9713" s="78"/>
    </row>
    <row r="9714" spans="50:50" ht="0" hidden="1" customHeight="1" x14ac:dyDescent="0.2">
      <c r="AX9714" s="78"/>
    </row>
    <row r="9715" spans="50:50" ht="0" hidden="1" customHeight="1" x14ac:dyDescent="0.2">
      <c r="AX9715" s="78"/>
    </row>
    <row r="9716" spans="50:50" ht="0" hidden="1" customHeight="1" x14ac:dyDescent="0.2">
      <c r="AX9716" s="78"/>
    </row>
    <row r="9717" spans="50:50" ht="0" hidden="1" customHeight="1" x14ac:dyDescent="0.2">
      <c r="AX9717" s="78"/>
    </row>
    <row r="9718" spans="50:50" ht="0" hidden="1" customHeight="1" x14ac:dyDescent="0.2">
      <c r="AX9718" s="78"/>
    </row>
    <row r="9719" spans="50:50" ht="0" hidden="1" customHeight="1" x14ac:dyDescent="0.2">
      <c r="AX9719" s="78"/>
    </row>
    <row r="9720" spans="50:50" ht="0" hidden="1" customHeight="1" x14ac:dyDescent="0.2">
      <c r="AX9720" s="78"/>
    </row>
    <row r="9721" spans="50:50" ht="0" hidden="1" customHeight="1" x14ac:dyDescent="0.2">
      <c r="AX9721" s="78"/>
    </row>
    <row r="9722" spans="50:50" ht="0" hidden="1" customHeight="1" x14ac:dyDescent="0.2">
      <c r="AX9722" s="78"/>
    </row>
    <row r="9723" spans="50:50" ht="0" hidden="1" customHeight="1" x14ac:dyDescent="0.2">
      <c r="AX9723" s="78"/>
    </row>
    <row r="9724" spans="50:50" ht="0" hidden="1" customHeight="1" x14ac:dyDescent="0.2">
      <c r="AX9724" s="78"/>
    </row>
    <row r="9725" spans="50:50" ht="0" hidden="1" customHeight="1" x14ac:dyDescent="0.2">
      <c r="AX9725" s="78"/>
    </row>
    <row r="9726" spans="50:50" ht="0" hidden="1" customHeight="1" x14ac:dyDescent="0.2">
      <c r="AX9726" s="78"/>
    </row>
    <row r="9727" spans="50:50" ht="0" hidden="1" customHeight="1" x14ac:dyDescent="0.2">
      <c r="AX9727" s="78"/>
    </row>
    <row r="9728" spans="50:50" ht="0" hidden="1" customHeight="1" x14ac:dyDescent="0.2">
      <c r="AX9728" s="78"/>
    </row>
    <row r="9729" spans="50:50" ht="0" hidden="1" customHeight="1" x14ac:dyDescent="0.2">
      <c r="AX9729" s="78"/>
    </row>
    <row r="9730" spans="50:50" ht="0" hidden="1" customHeight="1" x14ac:dyDescent="0.2">
      <c r="AX9730" s="78"/>
    </row>
    <row r="9731" spans="50:50" ht="0" hidden="1" customHeight="1" x14ac:dyDescent="0.2">
      <c r="AX9731" s="78"/>
    </row>
    <row r="9732" spans="50:50" ht="0" hidden="1" customHeight="1" x14ac:dyDescent="0.2">
      <c r="AX9732" s="78"/>
    </row>
    <row r="9733" spans="50:50" ht="0" hidden="1" customHeight="1" x14ac:dyDescent="0.2">
      <c r="AX9733" s="78"/>
    </row>
    <row r="9734" spans="50:50" ht="0" hidden="1" customHeight="1" x14ac:dyDescent="0.2">
      <c r="AX9734" s="78"/>
    </row>
    <row r="9735" spans="50:50" ht="0" hidden="1" customHeight="1" x14ac:dyDescent="0.2">
      <c r="AX9735" s="78"/>
    </row>
    <row r="9736" spans="50:50" ht="0" hidden="1" customHeight="1" x14ac:dyDescent="0.2">
      <c r="AX9736" s="78"/>
    </row>
    <row r="9737" spans="50:50" ht="0" hidden="1" customHeight="1" x14ac:dyDescent="0.2">
      <c r="AX9737" s="78"/>
    </row>
    <row r="9738" spans="50:50" ht="0" hidden="1" customHeight="1" x14ac:dyDescent="0.2">
      <c r="AX9738" s="78"/>
    </row>
    <row r="9739" spans="50:50" ht="0" hidden="1" customHeight="1" x14ac:dyDescent="0.2">
      <c r="AX9739" s="78"/>
    </row>
    <row r="9740" spans="50:50" ht="0" hidden="1" customHeight="1" x14ac:dyDescent="0.2">
      <c r="AX9740" s="78"/>
    </row>
    <row r="9741" spans="50:50" ht="0" hidden="1" customHeight="1" x14ac:dyDescent="0.2">
      <c r="AX9741" s="78"/>
    </row>
    <row r="9742" spans="50:50" ht="0" hidden="1" customHeight="1" x14ac:dyDescent="0.2">
      <c r="AX9742" s="78"/>
    </row>
    <row r="9743" spans="50:50" ht="0" hidden="1" customHeight="1" x14ac:dyDescent="0.2">
      <c r="AX9743" s="78"/>
    </row>
    <row r="9744" spans="50:50" ht="0" hidden="1" customHeight="1" x14ac:dyDescent="0.2">
      <c r="AX9744" s="78"/>
    </row>
    <row r="9745" spans="50:50" ht="0" hidden="1" customHeight="1" x14ac:dyDescent="0.2">
      <c r="AX9745" s="78"/>
    </row>
    <row r="9746" spans="50:50" ht="0" hidden="1" customHeight="1" x14ac:dyDescent="0.2">
      <c r="AX9746" s="78"/>
    </row>
    <row r="9747" spans="50:50" ht="0" hidden="1" customHeight="1" x14ac:dyDescent="0.2">
      <c r="AX9747" s="78"/>
    </row>
    <row r="9748" spans="50:50" ht="0" hidden="1" customHeight="1" x14ac:dyDescent="0.2">
      <c r="AX9748" s="78"/>
    </row>
    <row r="9749" spans="50:50" ht="0" hidden="1" customHeight="1" x14ac:dyDescent="0.2">
      <c r="AX9749" s="78"/>
    </row>
    <row r="9750" spans="50:50" ht="0" hidden="1" customHeight="1" x14ac:dyDescent="0.2">
      <c r="AX9750" s="78"/>
    </row>
    <row r="9751" spans="50:50" ht="0" hidden="1" customHeight="1" x14ac:dyDescent="0.2">
      <c r="AX9751" s="78"/>
    </row>
    <row r="9752" spans="50:50" ht="0" hidden="1" customHeight="1" x14ac:dyDescent="0.2">
      <c r="AX9752" s="78"/>
    </row>
    <row r="9753" spans="50:50" ht="0" hidden="1" customHeight="1" x14ac:dyDescent="0.2">
      <c r="AX9753" s="78"/>
    </row>
    <row r="9754" spans="50:50" ht="0" hidden="1" customHeight="1" x14ac:dyDescent="0.2">
      <c r="AX9754" s="78"/>
    </row>
    <row r="9755" spans="50:50" ht="0" hidden="1" customHeight="1" x14ac:dyDescent="0.2">
      <c r="AX9755" s="78"/>
    </row>
    <row r="9756" spans="50:50" ht="0" hidden="1" customHeight="1" x14ac:dyDescent="0.2">
      <c r="AX9756" s="78"/>
    </row>
    <row r="9757" spans="50:50" ht="0" hidden="1" customHeight="1" x14ac:dyDescent="0.2">
      <c r="AX9757" s="78"/>
    </row>
    <row r="9758" spans="50:50" ht="0" hidden="1" customHeight="1" x14ac:dyDescent="0.2">
      <c r="AX9758" s="78"/>
    </row>
    <row r="9759" spans="50:50" ht="0" hidden="1" customHeight="1" x14ac:dyDescent="0.2">
      <c r="AX9759" s="78"/>
    </row>
    <row r="9760" spans="50:50" ht="0" hidden="1" customHeight="1" x14ac:dyDescent="0.2">
      <c r="AX9760" s="78"/>
    </row>
    <row r="9761" spans="50:50" ht="0" hidden="1" customHeight="1" x14ac:dyDescent="0.2">
      <c r="AX9761" s="78"/>
    </row>
    <row r="9762" spans="50:50" ht="0" hidden="1" customHeight="1" x14ac:dyDescent="0.2">
      <c r="AX9762" s="78"/>
    </row>
    <row r="9763" spans="50:50" ht="0" hidden="1" customHeight="1" x14ac:dyDescent="0.2">
      <c r="AX9763" s="78"/>
    </row>
    <row r="9764" spans="50:50" ht="0" hidden="1" customHeight="1" x14ac:dyDescent="0.2">
      <c r="AX9764" s="78"/>
    </row>
    <row r="9765" spans="50:50" ht="0" hidden="1" customHeight="1" x14ac:dyDescent="0.2">
      <c r="AX9765" s="78"/>
    </row>
    <row r="9766" spans="50:50" ht="0" hidden="1" customHeight="1" x14ac:dyDescent="0.2">
      <c r="AX9766" s="78"/>
    </row>
    <row r="9767" spans="50:50" ht="0" hidden="1" customHeight="1" x14ac:dyDescent="0.2">
      <c r="AX9767" s="78"/>
    </row>
    <row r="9768" spans="50:50" ht="0" hidden="1" customHeight="1" x14ac:dyDescent="0.2">
      <c r="AX9768" s="78"/>
    </row>
    <row r="9769" spans="50:50" ht="0" hidden="1" customHeight="1" x14ac:dyDescent="0.2">
      <c r="AX9769" s="78"/>
    </row>
    <row r="9770" spans="50:50" ht="0" hidden="1" customHeight="1" x14ac:dyDescent="0.2">
      <c r="AX9770" s="78"/>
    </row>
    <row r="9771" spans="50:50" ht="0" hidden="1" customHeight="1" x14ac:dyDescent="0.2">
      <c r="AX9771" s="78"/>
    </row>
    <row r="9772" spans="50:50" ht="0" hidden="1" customHeight="1" x14ac:dyDescent="0.2">
      <c r="AX9772" s="78"/>
    </row>
    <row r="9773" spans="50:50" ht="0" hidden="1" customHeight="1" x14ac:dyDescent="0.2">
      <c r="AX9773" s="78"/>
    </row>
    <row r="9774" spans="50:50" ht="0" hidden="1" customHeight="1" x14ac:dyDescent="0.2">
      <c r="AX9774" s="78"/>
    </row>
    <row r="9775" spans="50:50" ht="0" hidden="1" customHeight="1" x14ac:dyDescent="0.2">
      <c r="AX9775" s="78"/>
    </row>
    <row r="9776" spans="50:50" ht="0" hidden="1" customHeight="1" x14ac:dyDescent="0.2">
      <c r="AX9776" s="78"/>
    </row>
    <row r="9777" spans="50:50" ht="0" hidden="1" customHeight="1" x14ac:dyDescent="0.2">
      <c r="AX9777" s="78"/>
    </row>
    <row r="9778" spans="50:50" ht="0" hidden="1" customHeight="1" x14ac:dyDescent="0.2">
      <c r="AX9778" s="78"/>
    </row>
    <row r="9779" spans="50:50" ht="0" hidden="1" customHeight="1" x14ac:dyDescent="0.2">
      <c r="AX9779" s="78"/>
    </row>
    <row r="9780" spans="50:50" ht="0" hidden="1" customHeight="1" x14ac:dyDescent="0.2">
      <c r="AX9780" s="78"/>
    </row>
    <row r="9781" spans="50:50" ht="0" hidden="1" customHeight="1" x14ac:dyDescent="0.2">
      <c r="AX9781" s="78"/>
    </row>
    <row r="9782" spans="50:50" ht="0" hidden="1" customHeight="1" x14ac:dyDescent="0.2">
      <c r="AX9782" s="78"/>
    </row>
    <row r="9783" spans="50:50" ht="0" hidden="1" customHeight="1" x14ac:dyDescent="0.2">
      <c r="AX9783" s="78"/>
    </row>
    <row r="9784" spans="50:50" ht="0" hidden="1" customHeight="1" x14ac:dyDescent="0.2">
      <c r="AX9784" s="78"/>
    </row>
    <row r="9785" spans="50:50" ht="0" hidden="1" customHeight="1" x14ac:dyDescent="0.2">
      <c r="AX9785" s="78"/>
    </row>
    <row r="9786" spans="50:50" ht="0" hidden="1" customHeight="1" x14ac:dyDescent="0.2">
      <c r="AX9786" s="78"/>
    </row>
    <row r="9787" spans="50:50" ht="0" hidden="1" customHeight="1" x14ac:dyDescent="0.2">
      <c r="AX9787" s="78"/>
    </row>
    <row r="9788" spans="50:50" ht="0" hidden="1" customHeight="1" x14ac:dyDescent="0.2">
      <c r="AX9788" s="78"/>
    </row>
    <row r="9789" spans="50:50" ht="0" hidden="1" customHeight="1" x14ac:dyDescent="0.2">
      <c r="AX9789" s="78"/>
    </row>
    <row r="9790" spans="50:50" ht="0" hidden="1" customHeight="1" x14ac:dyDescent="0.2">
      <c r="AX9790" s="78"/>
    </row>
    <row r="9791" spans="50:50" ht="0" hidden="1" customHeight="1" x14ac:dyDescent="0.2">
      <c r="AX9791" s="78"/>
    </row>
    <row r="9792" spans="50:50" ht="0" hidden="1" customHeight="1" x14ac:dyDescent="0.2">
      <c r="AX9792" s="78"/>
    </row>
    <row r="9793" spans="50:50" ht="0" hidden="1" customHeight="1" x14ac:dyDescent="0.2">
      <c r="AX9793" s="78"/>
    </row>
    <row r="9794" spans="50:50" ht="0" hidden="1" customHeight="1" x14ac:dyDescent="0.2">
      <c r="AX9794" s="78"/>
    </row>
    <row r="9795" spans="50:50" ht="0" hidden="1" customHeight="1" x14ac:dyDescent="0.2">
      <c r="AX9795" s="78"/>
    </row>
    <row r="9796" spans="50:50" ht="0" hidden="1" customHeight="1" x14ac:dyDescent="0.2">
      <c r="AX9796" s="78"/>
    </row>
    <row r="9797" spans="50:50" ht="0" hidden="1" customHeight="1" x14ac:dyDescent="0.2">
      <c r="AX9797" s="78"/>
    </row>
    <row r="9798" spans="50:50" ht="0" hidden="1" customHeight="1" x14ac:dyDescent="0.2">
      <c r="AX9798" s="78"/>
    </row>
    <row r="9799" spans="50:50" ht="0" hidden="1" customHeight="1" x14ac:dyDescent="0.2">
      <c r="AX9799" s="78"/>
    </row>
    <row r="9800" spans="50:50" ht="0" hidden="1" customHeight="1" x14ac:dyDescent="0.2">
      <c r="AX9800" s="78"/>
    </row>
    <row r="9801" spans="50:50" ht="0" hidden="1" customHeight="1" x14ac:dyDescent="0.2">
      <c r="AX9801" s="78"/>
    </row>
    <row r="9802" spans="50:50" ht="0" hidden="1" customHeight="1" x14ac:dyDescent="0.2">
      <c r="AX9802" s="78"/>
    </row>
    <row r="9803" spans="50:50" ht="0" hidden="1" customHeight="1" x14ac:dyDescent="0.2">
      <c r="AX9803" s="78"/>
    </row>
    <row r="9804" spans="50:50" ht="0" hidden="1" customHeight="1" x14ac:dyDescent="0.2">
      <c r="AX9804" s="78"/>
    </row>
    <row r="9805" spans="50:50" ht="0" hidden="1" customHeight="1" x14ac:dyDescent="0.2">
      <c r="AX9805" s="78"/>
    </row>
    <row r="9806" spans="50:50" ht="0" hidden="1" customHeight="1" x14ac:dyDescent="0.2">
      <c r="AX9806" s="78"/>
    </row>
    <row r="9807" spans="50:50" ht="0" hidden="1" customHeight="1" x14ac:dyDescent="0.2">
      <c r="AX9807" s="78"/>
    </row>
    <row r="9808" spans="50:50" ht="0" hidden="1" customHeight="1" x14ac:dyDescent="0.2">
      <c r="AX9808" s="78"/>
    </row>
    <row r="9809" spans="50:50" ht="0" hidden="1" customHeight="1" x14ac:dyDescent="0.2">
      <c r="AX9809" s="78"/>
    </row>
    <row r="9810" spans="50:50" ht="0" hidden="1" customHeight="1" x14ac:dyDescent="0.2">
      <c r="AX9810" s="78"/>
    </row>
    <row r="9811" spans="50:50" ht="0" hidden="1" customHeight="1" x14ac:dyDescent="0.2">
      <c r="AX9811" s="78"/>
    </row>
    <row r="9812" spans="50:50" ht="0" hidden="1" customHeight="1" x14ac:dyDescent="0.2">
      <c r="AX9812" s="78"/>
    </row>
    <row r="9813" spans="50:50" ht="0" hidden="1" customHeight="1" x14ac:dyDescent="0.2">
      <c r="AX9813" s="78"/>
    </row>
    <row r="9814" spans="50:50" ht="0" hidden="1" customHeight="1" x14ac:dyDescent="0.2">
      <c r="AX9814" s="78"/>
    </row>
    <row r="9815" spans="50:50" ht="0" hidden="1" customHeight="1" x14ac:dyDescent="0.2">
      <c r="AX9815" s="78"/>
    </row>
    <row r="9816" spans="50:50" ht="0" hidden="1" customHeight="1" x14ac:dyDescent="0.2">
      <c r="AX9816" s="78"/>
    </row>
    <row r="9817" spans="50:50" ht="0" hidden="1" customHeight="1" x14ac:dyDescent="0.2">
      <c r="AX9817" s="78"/>
    </row>
    <row r="9818" spans="50:50" ht="0" hidden="1" customHeight="1" x14ac:dyDescent="0.2">
      <c r="AX9818" s="78"/>
    </row>
    <row r="9819" spans="50:50" ht="0" hidden="1" customHeight="1" x14ac:dyDescent="0.2">
      <c r="AX9819" s="78"/>
    </row>
    <row r="9820" spans="50:50" ht="0" hidden="1" customHeight="1" x14ac:dyDescent="0.2">
      <c r="AX9820" s="78"/>
    </row>
    <row r="9821" spans="50:50" ht="0" hidden="1" customHeight="1" x14ac:dyDescent="0.2">
      <c r="AX9821" s="78"/>
    </row>
    <row r="9822" spans="50:50" ht="0" hidden="1" customHeight="1" x14ac:dyDescent="0.2">
      <c r="AX9822" s="78"/>
    </row>
    <row r="9823" spans="50:50" ht="0" hidden="1" customHeight="1" x14ac:dyDescent="0.2">
      <c r="AX9823" s="78"/>
    </row>
    <row r="9824" spans="50:50" ht="0" hidden="1" customHeight="1" x14ac:dyDescent="0.2">
      <c r="AX9824" s="78"/>
    </row>
    <row r="9825" spans="50:50" ht="0" hidden="1" customHeight="1" x14ac:dyDescent="0.2">
      <c r="AX9825" s="78"/>
    </row>
    <row r="9826" spans="50:50" ht="0" hidden="1" customHeight="1" x14ac:dyDescent="0.2">
      <c r="AX9826" s="78"/>
    </row>
    <row r="9827" spans="50:50" ht="0" hidden="1" customHeight="1" x14ac:dyDescent="0.2">
      <c r="AX9827" s="78"/>
    </row>
    <row r="9828" spans="50:50" ht="0" hidden="1" customHeight="1" x14ac:dyDescent="0.2">
      <c r="AX9828" s="78"/>
    </row>
    <row r="9829" spans="50:50" ht="0" hidden="1" customHeight="1" x14ac:dyDescent="0.2">
      <c r="AX9829" s="78"/>
    </row>
    <row r="9830" spans="50:50" ht="0" hidden="1" customHeight="1" x14ac:dyDescent="0.2">
      <c r="AX9830" s="78"/>
    </row>
    <row r="9831" spans="50:50" ht="0" hidden="1" customHeight="1" x14ac:dyDescent="0.2">
      <c r="AX9831" s="78"/>
    </row>
    <row r="9832" spans="50:50" ht="0" hidden="1" customHeight="1" x14ac:dyDescent="0.2">
      <c r="AX9832" s="78"/>
    </row>
    <row r="9833" spans="50:50" ht="0" hidden="1" customHeight="1" x14ac:dyDescent="0.2">
      <c r="AX9833" s="78"/>
    </row>
    <row r="9834" spans="50:50" ht="0" hidden="1" customHeight="1" x14ac:dyDescent="0.2">
      <c r="AX9834" s="78"/>
    </row>
    <row r="9835" spans="50:50" ht="0" hidden="1" customHeight="1" x14ac:dyDescent="0.2">
      <c r="AX9835" s="78"/>
    </row>
    <row r="9836" spans="50:50" ht="0" hidden="1" customHeight="1" x14ac:dyDescent="0.2">
      <c r="AX9836" s="78"/>
    </row>
    <row r="9837" spans="50:50" ht="0" hidden="1" customHeight="1" x14ac:dyDescent="0.2">
      <c r="AX9837" s="78"/>
    </row>
    <row r="9838" spans="50:50" ht="0" hidden="1" customHeight="1" x14ac:dyDescent="0.2">
      <c r="AX9838" s="78"/>
    </row>
    <row r="9839" spans="50:50" ht="0" hidden="1" customHeight="1" x14ac:dyDescent="0.2">
      <c r="AX9839" s="78"/>
    </row>
    <row r="9840" spans="50:50" ht="0" hidden="1" customHeight="1" x14ac:dyDescent="0.2">
      <c r="AX9840" s="78"/>
    </row>
    <row r="9841" spans="50:50" ht="0" hidden="1" customHeight="1" x14ac:dyDescent="0.2">
      <c r="AX9841" s="78"/>
    </row>
    <row r="9842" spans="50:50" ht="0" hidden="1" customHeight="1" x14ac:dyDescent="0.2">
      <c r="AX9842" s="78"/>
    </row>
    <row r="9843" spans="50:50" ht="0" hidden="1" customHeight="1" x14ac:dyDescent="0.2">
      <c r="AX9843" s="78"/>
    </row>
    <row r="9844" spans="50:50" ht="0" hidden="1" customHeight="1" x14ac:dyDescent="0.2">
      <c r="AX9844" s="78"/>
    </row>
    <row r="9845" spans="50:50" ht="0" hidden="1" customHeight="1" x14ac:dyDescent="0.2">
      <c r="AX9845" s="78"/>
    </row>
    <row r="9846" spans="50:50" ht="0" hidden="1" customHeight="1" x14ac:dyDescent="0.2">
      <c r="AX9846" s="78"/>
    </row>
    <row r="9847" spans="50:50" ht="0" hidden="1" customHeight="1" x14ac:dyDescent="0.2">
      <c r="AX9847" s="78"/>
    </row>
    <row r="9848" spans="50:50" ht="0" hidden="1" customHeight="1" x14ac:dyDescent="0.2">
      <c r="AX9848" s="78"/>
    </row>
    <row r="9849" spans="50:50" ht="0" hidden="1" customHeight="1" x14ac:dyDescent="0.2">
      <c r="AX9849" s="78"/>
    </row>
    <row r="9850" spans="50:50" ht="0" hidden="1" customHeight="1" x14ac:dyDescent="0.2">
      <c r="AX9850" s="78"/>
    </row>
    <row r="9851" spans="50:50" ht="0" hidden="1" customHeight="1" x14ac:dyDescent="0.2">
      <c r="AX9851" s="78"/>
    </row>
    <row r="9852" spans="50:50" ht="0" hidden="1" customHeight="1" x14ac:dyDescent="0.2">
      <c r="AX9852" s="78"/>
    </row>
    <row r="9853" spans="50:50" ht="0" hidden="1" customHeight="1" x14ac:dyDescent="0.2">
      <c r="AX9853" s="78"/>
    </row>
    <row r="9854" spans="50:50" ht="0" hidden="1" customHeight="1" x14ac:dyDescent="0.2">
      <c r="AX9854" s="78"/>
    </row>
    <row r="9855" spans="50:50" ht="0" hidden="1" customHeight="1" x14ac:dyDescent="0.2">
      <c r="AX9855" s="78"/>
    </row>
    <row r="9856" spans="50:50" ht="0" hidden="1" customHeight="1" x14ac:dyDescent="0.2">
      <c r="AX9856" s="78"/>
    </row>
    <row r="9857" spans="50:50" ht="0" hidden="1" customHeight="1" x14ac:dyDescent="0.2">
      <c r="AX9857" s="78"/>
    </row>
    <row r="9858" spans="50:50" ht="0" hidden="1" customHeight="1" x14ac:dyDescent="0.2">
      <c r="AX9858" s="78"/>
    </row>
    <row r="9859" spans="50:50" ht="0" hidden="1" customHeight="1" x14ac:dyDescent="0.2">
      <c r="AX9859" s="78"/>
    </row>
    <row r="9860" spans="50:50" ht="0" hidden="1" customHeight="1" x14ac:dyDescent="0.2">
      <c r="AX9860" s="78"/>
    </row>
    <row r="9861" spans="50:50" ht="0" hidden="1" customHeight="1" x14ac:dyDescent="0.2">
      <c r="AX9861" s="78"/>
    </row>
    <row r="9862" spans="50:50" ht="0" hidden="1" customHeight="1" x14ac:dyDescent="0.2">
      <c r="AX9862" s="78"/>
    </row>
    <row r="9863" spans="50:50" ht="0" hidden="1" customHeight="1" x14ac:dyDescent="0.2">
      <c r="AX9863" s="78"/>
    </row>
    <row r="9864" spans="50:50" ht="0" hidden="1" customHeight="1" x14ac:dyDescent="0.2">
      <c r="AX9864" s="78"/>
    </row>
    <row r="9865" spans="50:50" ht="0" hidden="1" customHeight="1" x14ac:dyDescent="0.2">
      <c r="AX9865" s="78"/>
    </row>
    <row r="9866" spans="50:50" ht="0" hidden="1" customHeight="1" x14ac:dyDescent="0.2">
      <c r="AX9866" s="78"/>
    </row>
    <row r="9867" spans="50:50" ht="0" hidden="1" customHeight="1" x14ac:dyDescent="0.2">
      <c r="AX9867" s="78"/>
    </row>
    <row r="9868" spans="50:50" ht="0" hidden="1" customHeight="1" x14ac:dyDescent="0.2">
      <c r="AX9868" s="78"/>
    </row>
    <row r="9869" spans="50:50" ht="0" hidden="1" customHeight="1" x14ac:dyDescent="0.2">
      <c r="AX9869" s="78"/>
    </row>
    <row r="9870" spans="50:50" ht="0" hidden="1" customHeight="1" x14ac:dyDescent="0.2">
      <c r="AX9870" s="78"/>
    </row>
    <row r="9871" spans="50:50" ht="0" hidden="1" customHeight="1" x14ac:dyDescent="0.2">
      <c r="AX9871" s="78"/>
    </row>
    <row r="9872" spans="50:50" ht="0" hidden="1" customHeight="1" x14ac:dyDescent="0.2">
      <c r="AX9872" s="78"/>
    </row>
    <row r="9873" spans="50:50" ht="0" hidden="1" customHeight="1" x14ac:dyDescent="0.2">
      <c r="AX9873" s="78"/>
    </row>
    <row r="9874" spans="50:50" ht="0" hidden="1" customHeight="1" x14ac:dyDescent="0.2">
      <c r="AX9874" s="78"/>
    </row>
    <row r="9875" spans="50:50" ht="0" hidden="1" customHeight="1" x14ac:dyDescent="0.2">
      <c r="AX9875" s="78"/>
    </row>
    <row r="9876" spans="50:50" ht="0" hidden="1" customHeight="1" x14ac:dyDescent="0.2">
      <c r="AX9876" s="78"/>
    </row>
    <row r="9877" spans="50:50" ht="0" hidden="1" customHeight="1" x14ac:dyDescent="0.2">
      <c r="AX9877" s="78"/>
    </row>
    <row r="9878" spans="50:50" ht="0" hidden="1" customHeight="1" x14ac:dyDescent="0.2">
      <c r="AX9878" s="78"/>
    </row>
    <row r="9879" spans="50:50" ht="0" hidden="1" customHeight="1" x14ac:dyDescent="0.2">
      <c r="AX9879" s="78"/>
    </row>
    <row r="9880" spans="50:50" ht="0" hidden="1" customHeight="1" x14ac:dyDescent="0.2">
      <c r="AX9880" s="78"/>
    </row>
    <row r="9881" spans="50:50" ht="0" hidden="1" customHeight="1" x14ac:dyDescent="0.2">
      <c r="AX9881" s="78"/>
    </row>
    <row r="9882" spans="50:50" ht="0" hidden="1" customHeight="1" x14ac:dyDescent="0.2">
      <c r="AX9882" s="78"/>
    </row>
    <row r="9883" spans="50:50" ht="0" hidden="1" customHeight="1" x14ac:dyDescent="0.2">
      <c r="AX9883" s="78"/>
    </row>
    <row r="9884" spans="50:50" ht="0" hidden="1" customHeight="1" x14ac:dyDescent="0.2">
      <c r="AX9884" s="78"/>
    </row>
    <row r="9885" spans="50:50" ht="0" hidden="1" customHeight="1" x14ac:dyDescent="0.2">
      <c r="AX9885" s="78"/>
    </row>
    <row r="9886" spans="50:50" ht="0" hidden="1" customHeight="1" x14ac:dyDescent="0.2">
      <c r="AX9886" s="78"/>
    </row>
    <row r="9887" spans="50:50" ht="0" hidden="1" customHeight="1" x14ac:dyDescent="0.2">
      <c r="AX9887" s="78"/>
    </row>
    <row r="9888" spans="50:50" ht="0" hidden="1" customHeight="1" x14ac:dyDescent="0.2">
      <c r="AX9888" s="78"/>
    </row>
    <row r="9889" spans="50:50" ht="0" hidden="1" customHeight="1" x14ac:dyDescent="0.2">
      <c r="AX9889" s="78"/>
    </row>
    <row r="9890" spans="50:50" ht="0" hidden="1" customHeight="1" x14ac:dyDescent="0.2">
      <c r="AX9890" s="78"/>
    </row>
    <row r="9891" spans="50:50" ht="0" hidden="1" customHeight="1" x14ac:dyDescent="0.2">
      <c r="AX9891" s="78"/>
    </row>
    <row r="9892" spans="50:50" ht="0" hidden="1" customHeight="1" x14ac:dyDescent="0.2">
      <c r="AX9892" s="78"/>
    </row>
    <row r="9893" spans="50:50" ht="0" hidden="1" customHeight="1" x14ac:dyDescent="0.2">
      <c r="AX9893" s="78"/>
    </row>
    <row r="9894" spans="50:50" ht="0" hidden="1" customHeight="1" x14ac:dyDescent="0.2">
      <c r="AX9894" s="78"/>
    </row>
    <row r="9895" spans="50:50" ht="0" hidden="1" customHeight="1" x14ac:dyDescent="0.2">
      <c r="AX9895" s="78"/>
    </row>
    <row r="9896" spans="50:50" ht="0" hidden="1" customHeight="1" x14ac:dyDescent="0.2">
      <c r="AX9896" s="78"/>
    </row>
    <row r="9897" spans="50:50" ht="0" hidden="1" customHeight="1" x14ac:dyDescent="0.2">
      <c r="AX9897" s="78"/>
    </row>
    <row r="9898" spans="50:50" ht="0" hidden="1" customHeight="1" x14ac:dyDescent="0.2">
      <c r="AX9898" s="78"/>
    </row>
    <row r="9899" spans="50:50" ht="0" hidden="1" customHeight="1" x14ac:dyDescent="0.2">
      <c r="AX9899" s="78"/>
    </row>
    <row r="9900" spans="50:50" ht="0" hidden="1" customHeight="1" x14ac:dyDescent="0.2">
      <c r="AX9900" s="78"/>
    </row>
    <row r="9901" spans="50:50" ht="0" hidden="1" customHeight="1" x14ac:dyDescent="0.2">
      <c r="AX9901" s="78"/>
    </row>
    <row r="9902" spans="50:50" ht="0" hidden="1" customHeight="1" x14ac:dyDescent="0.2">
      <c r="AX9902" s="78"/>
    </row>
    <row r="9903" spans="50:50" ht="0" hidden="1" customHeight="1" x14ac:dyDescent="0.2">
      <c r="AX9903" s="78"/>
    </row>
    <row r="9904" spans="50:50" ht="0" hidden="1" customHeight="1" x14ac:dyDescent="0.2">
      <c r="AX9904" s="78"/>
    </row>
    <row r="9905" spans="50:50" ht="0" hidden="1" customHeight="1" x14ac:dyDescent="0.2">
      <c r="AX9905" s="78"/>
    </row>
    <row r="9906" spans="50:50" ht="0" hidden="1" customHeight="1" x14ac:dyDescent="0.2">
      <c r="AX9906" s="78"/>
    </row>
    <row r="9907" spans="50:50" ht="0" hidden="1" customHeight="1" x14ac:dyDescent="0.2">
      <c r="AX9907" s="78"/>
    </row>
    <row r="9908" spans="50:50" ht="0" hidden="1" customHeight="1" x14ac:dyDescent="0.2">
      <c r="AX9908" s="78"/>
    </row>
    <row r="9909" spans="50:50" ht="0" hidden="1" customHeight="1" x14ac:dyDescent="0.2">
      <c r="AX9909" s="78"/>
    </row>
    <row r="9910" spans="50:50" ht="0" hidden="1" customHeight="1" x14ac:dyDescent="0.2">
      <c r="AX9910" s="78"/>
    </row>
    <row r="9911" spans="50:50" ht="0" hidden="1" customHeight="1" x14ac:dyDescent="0.2">
      <c r="AX9911" s="78"/>
    </row>
    <row r="9912" spans="50:50" ht="0" hidden="1" customHeight="1" x14ac:dyDescent="0.2">
      <c r="AX9912" s="78"/>
    </row>
    <row r="9913" spans="50:50" ht="0" hidden="1" customHeight="1" x14ac:dyDescent="0.2">
      <c r="AX9913" s="78"/>
    </row>
    <row r="9914" spans="50:50" ht="0" hidden="1" customHeight="1" x14ac:dyDescent="0.2">
      <c r="AX9914" s="78"/>
    </row>
    <row r="9915" spans="50:50" ht="0" hidden="1" customHeight="1" x14ac:dyDescent="0.2">
      <c r="AX9915" s="78"/>
    </row>
    <row r="9916" spans="50:50" ht="0" hidden="1" customHeight="1" x14ac:dyDescent="0.2">
      <c r="AX9916" s="78"/>
    </row>
    <row r="9917" spans="50:50" ht="0" hidden="1" customHeight="1" x14ac:dyDescent="0.2">
      <c r="AX9917" s="78"/>
    </row>
    <row r="9918" spans="50:50" ht="0" hidden="1" customHeight="1" x14ac:dyDescent="0.2">
      <c r="AX9918" s="78"/>
    </row>
    <row r="9919" spans="50:50" ht="0" hidden="1" customHeight="1" x14ac:dyDescent="0.2">
      <c r="AX9919" s="78"/>
    </row>
    <row r="9920" spans="50:50" ht="0" hidden="1" customHeight="1" x14ac:dyDescent="0.2">
      <c r="AX9920" s="78"/>
    </row>
    <row r="9921" spans="50:50" ht="0" hidden="1" customHeight="1" x14ac:dyDescent="0.2">
      <c r="AX9921" s="78"/>
    </row>
    <row r="9922" spans="50:50" ht="0" hidden="1" customHeight="1" x14ac:dyDescent="0.2">
      <c r="AX9922" s="78"/>
    </row>
    <row r="9923" spans="50:50" ht="0" hidden="1" customHeight="1" x14ac:dyDescent="0.2">
      <c r="AX9923" s="78"/>
    </row>
    <row r="9924" spans="50:50" ht="0" hidden="1" customHeight="1" x14ac:dyDescent="0.2">
      <c r="AX9924" s="78"/>
    </row>
    <row r="9925" spans="50:50" ht="0" hidden="1" customHeight="1" x14ac:dyDescent="0.2">
      <c r="AX9925" s="78"/>
    </row>
    <row r="9926" spans="50:50" ht="0" hidden="1" customHeight="1" x14ac:dyDescent="0.2">
      <c r="AX9926" s="78"/>
    </row>
    <row r="9927" spans="50:50" ht="0" hidden="1" customHeight="1" x14ac:dyDescent="0.2">
      <c r="AX9927" s="78"/>
    </row>
    <row r="9928" spans="50:50" ht="0" hidden="1" customHeight="1" x14ac:dyDescent="0.2">
      <c r="AX9928" s="78"/>
    </row>
    <row r="9929" spans="50:50" ht="0" hidden="1" customHeight="1" x14ac:dyDescent="0.2">
      <c r="AX9929" s="78"/>
    </row>
    <row r="9930" spans="50:50" ht="0" hidden="1" customHeight="1" x14ac:dyDescent="0.2">
      <c r="AX9930" s="78"/>
    </row>
    <row r="9931" spans="50:50" ht="0" hidden="1" customHeight="1" x14ac:dyDescent="0.2">
      <c r="AX9931" s="78"/>
    </row>
    <row r="9932" spans="50:50" ht="0" hidden="1" customHeight="1" x14ac:dyDescent="0.2">
      <c r="AX9932" s="78"/>
    </row>
    <row r="9933" spans="50:50" ht="0" hidden="1" customHeight="1" x14ac:dyDescent="0.2">
      <c r="AX9933" s="78"/>
    </row>
    <row r="9934" spans="50:50" ht="0" hidden="1" customHeight="1" x14ac:dyDescent="0.2">
      <c r="AX9934" s="78"/>
    </row>
    <row r="9935" spans="50:50" ht="0" hidden="1" customHeight="1" x14ac:dyDescent="0.2">
      <c r="AX9935" s="78"/>
    </row>
    <row r="9936" spans="50:50" ht="0" hidden="1" customHeight="1" x14ac:dyDescent="0.2">
      <c r="AX9936" s="78"/>
    </row>
    <row r="9937" spans="50:50" ht="0" hidden="1" customHeight="1" x14ac:dyDescent="0.2">
      <c r="AX9937" s="78"/>
    </row>
    <row r="9938" spans="50:50" ht="0" hidden="1" customHeight="1" x14ac:dyDescent="0.2">
      <c r="AX9938" s="78"/>
    </row>
    <row r="9939" spans="50:50" ht="0" hidden="1" customHeight="1" x14ac:dyDescent="0.2">
      <c r="AX9939" s="78"/>
    </row>
    <row r="9940" spans="50:50" ht="0" hidden="1" customHeight="1" x14ac:dyDescent="0.2">
      <c r="AX9940" s="78"/>
    </row>
    <row r="9941" spans="50:50" ht="0" hidden="1" customHeight="1" x14ac:dyDescent="0.2">
      <c r="AX9941" s="78"/>
    </row>
    <row r="9942" spans="50:50" ht="0" hidden="1" customHeight="1" x14ac:dyDescent="0.2">
      <c r="AX9942" s="78"/>
    </row>
    <row r="9943" spans="50:50" ht="0" hidden="1" customHeight="1" x14ac:dyDescent="0.2">
      <c r="AX9943" s="78"/>
    </row>
    <row r="9944" spans="50:50" ht="0" hidden="1" customHeight="1" x14ac:dyDescent="0.2">
      <c r="AX9944" s="78"/>
    </row>
    <row r="9945" spans="50:50" ht="0" hidden="1" customHeight="1" x14ac:dyDescent="0.2">
      <c r="AX9945" s="78"/>
    </row>
    <row r="9946" spans="50:50" ht="0" hidden="1" customHeight="1" x14ac:dyDescent="0.2">
      <c r="AX9946" s="78"/>
    </row>
    <row r="9947" spans="50:50" ht="0" hidden="1" customHeight="1" x14ac:dyDescent="0.2">
      <c r="AX9947" s="78"/>
    </row>
    <row r="9948" spans="50:50" ht="0" hidden="1" customHeight="1" x14ac:dyDescent="0.2">
      <c r="AX9948" s="78"/>
    </row>
    <row r="9949" spans="50:50" ht="0" hidden="1" customHeight="1" x14ac:dyDescent="0.2">
      <c r="AX9949" s="78"/>
    </row>
    <row r="9950" spans="50:50" ht="0" hidden="1" customHeight="1" x14ac:dyDescent="0.2">
      <c r="AX9950" s="78"/>
    </row>
    <row r="9951" spans="50:50" ht="0" hidden="1" customHeight="1" x14ac:dyDescent="0.2">
      <c r="AX9951" s="78"/>
    </row>
    <row r="9952" spans="50:50" ht="0" hidden="1" customHeight="1" x14ac:dyDescent="0.2">
      <c r="AX9952" s="78"/>
    </row>
    <row r="9953" spans="50:50" ht="0" hidden="1" customHeight="1" x14ac:dyDescent="0.2">
      <c r="AX9953" s="78"/>
    </row>
    <row r="9954" spans="50:50" ht="0" hidden="1" customHeight="1" x14ac:dyDescent="0.2">
      <c r="AX9954" s="78"/>
    </row>
    <row r="9955" spans="50:50" ht="0" hidden="1" customHeight="1" x14ac:dyDescent="0.2">
      <c r="AX9955" s="78"/>
    </row>
    <row r="9956" spans="50:50" ht="0" hidden="1" customHeight="1" x14ac:dyDescent="0.2">
      <c r="AX9956" s="78"/>
    </row>
    <row r="9957" spans="50:50" ht="0" hidden="1" customHeight="1" x14ac:dyDescent="0.2">
      <c r="AX9957" s="78"/>
    </row>
    <row r="9958" spans="50:50" ht="0" hidden="1" customHeight="1" x14ac:dyDescent="0.2">
      <c r="AX9958" s="78"/>
    </row>
    <row r="9959" spans="50:50" ht="0" hidden="1" customHeight="1" x14ac:dyDescent="0.2">
      <c r="AX9959" s="78"/>
    </row>
    <row r="9960" spans="50:50" ht="0" hidden="1" customHeight="1" x14ac:dyDescent="0.2">
      <c r="AX9960" s="78"/>
    </row>
    <row r="9961" spans="50:50" ht="0" hidden="1" customHeight="1" x14ac:dyDescent="0.2">
      <c r="AX9961" s="78"/>
    </row>
    <row r="9962" spans="50:50" ht="0" hidden="1" customHeight="1" x14ac:dyDescent="0.2">
      <c r="AX9962" s="78"/>
    </row>
    <row r="9963" spans="50:50" ht="0" hidden="1" customHeight="1" x14ac:dyDescent="0.2">
      <c r="AX9963" s="78"/>
    </row>
    <row r="9964" spans="50:50" ht="0" hidden="1" customHeight="1" x14ac:dyDescent="0.2">
      <c r="AX9964" s="78"/>
    </row>
    <row r="9965" spans="50:50" ht="0" hidden="1" customHeight="1" x14ac:dyDescent="0.2">
      <c r="AX9965" s="78"/>
    </row>
    <row r="9966" spans="50:50" ht="0" hidden="1" customHeight="1" x14ac:dyDescent="0.2">
      <c r="AX9966" s="78"/>
    </row>
    <row r="9967" spans="50:50" ht="0" hidden="1" customHeight="1" x14ac:dyDescent="0.2">
      <c r="AX9967" s="78"/>
    </row>
    <row r="9968" spans="50:50" ht="0" hidden="1" customHeight="1" x14ac:dyDescent="0.2">
      <c r="AX9968" s="78"/>
    </row>
    <row r="9969" spans="50:50" ht="0" hidden="1" customHeight="1" x14ac:dyDescent="0.2">
      <c r="AX9969" s="78"/>
    </row>
    <row r="9970" spans="50:50" ht="0" hidden="1" customHeight="1" x14ac:dyDescent="0.2">
      <c r="AX9970" s="78"/>
    </row>
    <row r="9971" spans="50:50" ht="0" hidden="1" customHeight="1" x14ac:dyDescent="0.2">
      <c r="AX9971" s="78"/>
    </row>
    <row r="9972" spans="50:50" ht="0" hidden="1" customHeight="1" x14ac:dyDescent="0.2">
      <c r="AX9972" s="78"/>
    </row>
    <row r="9973" spans="50:50" ht="0" hidden="1" customHeight="1" x14ac:dyDescent="0.2">
      <c r="AX9973" s="78"/>
    </row>
    <row r="9974" spans="50:50" ht="0" hidden="1" customHeight="1" x14ac:dyDescent="0.2">
      <c r="AX9974" s="78"/>
    </row>
    <row r="9975" spans="50:50" ht="0" hidden="1" customHeight="1" x14ac:dyDescent="0.2">
      <c r="AX9975" s="78"/>
    </row>
    <row r="9976" spans="50:50" ht="0" hidden="1" customHeight="1" x14ac:dyDescent="0.2">
      <c r="AX9976" s="78"/>
    </row>
    <row r="9977" spans="50:50" ht="0" hidden="1" customHeight="1" x14ac:dyDescent="0.2">
      <c r="AX9977" s="78"/>
    </row>
    <row r="9978" spans="50:50" ht="0" hidden="1" customHeight="1" x14ac:dyDescent="0.2">
      <c r="AX9978" s="78"/>
    </row>
    <row r="9979" spans="50:50" ht="0" hidden="1" customHeight="1" x14ac:dyDescent="0.2">
      <c r="AX9979" s="78"/>
    </row>
    <row r="9980" spans="50:50" ht="0" hidden="1" customHeight="1" x14ac:dyDescent="0.2">
      <c r="AX9980" s="78"/>
    </row>
    <row r="9981" spans="50:50" ht="0" hidden="1" customHeight="1" x14ac:dyDescent="0.2">
      <c r="AX9981" s="78"/>
    </row>
    <row r="9982" spans="50:50" ht="0" hidden="1" customHeight="1" x14ac:dyDescent="0.2">
      <c r="AX9982" s="78"/>
    </row>
    <row r="9983" spans="50:50" ht="0" hidden="1" customHeight="1" x14ac:dyDescent="0.2">
      <c r="AX9983" s="78"/>
    </row>
    <row r="9984" spans="50:50" ht="0" hidden="1" customHeight="1" x14ac:dyDescent="0.2">
      <c r="AX9984" s="78"/>
    </row>
    <row r="9985" spans="50:50" ht="0" hidden="1" customHeight="1" x14ac:dyDescent="0.2">
      <c r="AX9985" s="78"/>
    </row>
    <row r="9986" spans="50:50" ht="0" hidden="1" customHeight="1" x14ac:dyDescent="0.2">
      <c r="AX9986" s="78"/>
    </row>
    <row r="9987" spans="50:50" ht="0" hidden="1" customHeight="1" x14ac:dyDescent="0.2">
      <c r="AX9987" s="78"/>
    </row>
    <row r="9988" spans="50:50" ht="0" hidden="1" customHeight="1" x14ac:dyDescent="0.2">
      <c r="AX9988" s="78"/>
    </row>
    <row r="9989" spans="50:50" ht="0" hidden="1" customHeight="1" x14ac:dyDescent="0.2">
      <c r="AX9989" s="78"/>
    </row>
    <row r="9990" spans="50:50" ht="0" hidden="1" customHeight="1" x14ac:dyDescent="0.2">
      <c r="AX9990" s="78"/>
    </row>
    <row r="9991" spans="50:50" ht="0" hidden="1" customHeight="1" x14ac:dyDescent="0.2">
      <c r="AX9991" s="78"/>
    </row>
    <row r="9992" spans="50:50" ht="0" hidden="1" customHeight="1" x14ac:dyDescent="0.2">
      <c r="AX9992" s="78"/>
    </row>
    <row r="9993" spans="50:50" ht="0" hidden="1" customHeight="1" x14ac:dyDescent="0.2">
      <c r="AX9993" s="78"/>
    </row>
    <row r="9994" spans="50:50" ht="0" hidden="1" customHeight="1" x14ac:dyDescent="0.2">
      <c r="AX9994" s="78"/>
    </row>
    <row r="9995" spans="50:50" ht="0" hidden="1" customHeight="1" x14ac:dyDescent="0.2">
      <c r="AX9995" s="78"/>
    </row>
    <row r="9996" spans="50:50" ht="0" hidden="1" customHeight="1" x14ac:dyDescent="0.2">
      <c r="AX9996" s="78"/>
    </row>
    <row r="9997" spans="50:50" ht="0" hidden="1" customHeight="1" x14ac:dyDescent="0.2">
      <c r="AX9997" s="78"/>
    </row>
    <row r="9998" spans="50:50" ht="0" hidden="1" customHeight="1" x14ac:dyDescent="0.2">
      <c r="AX9998" s="78"/>
    </row>
    <row r="9999" spans="50:50" ht="0" hidden="1" customHeight="1" x14ac:dyDescent="0.2">
      <c r="AX9999" s="78"/>
    </row>
    <row r="10000" spans="50:50" ht="0" hidden="1" customHeight="1" x14ac:dyDescent="0.2">
      <c r="AX10000" s="78"/>
    </row>
    <row r="10001" spans="50:50" ht="0" hidden="1" customHeight="1" x14ac:dyDescent="0.2">
      <c r="AX10001" s="78"/>
    </row>
    <row r="10002" spans="50:50" ht="0" hidden="1" customHeight="1" x14ac:dyDescent="0.2">
      <c r="AX10002" s="78"/>
    </row>
    <row r="10003" spans="50:50" ht="0" hidden="1" customHeight="1" x14ac:dyDescent="0.2">
      <c r="AX10003" s="78"/>
    </row>
    <row r="10004" spans="50:50" ht="0" hidden="1" customHeight="1" x14ac:dyDescent="0.2">
      <c r="AX10004" s="78"/>
    </row>
    <row r="10005" spans="50:50" ht="0" hidden="1" customHeight="1" x14ac:dyDescent="0.2">
      <c r="AX10005" s="78"/>
    </row>
    <row r="10006" spans="50:50" ht="0" hidden="1" customHeight="1" x14ac:dyDescent="0.2">
      <c r="AX10006" s="78"/>
    </row>
    <row r="10007" spans="50:50" ht="0" hidden="1" customHeight="1" x14ac:dyDescent="0.2">
      <c r="AX10007" s="78"/>
    </row>
    <row r="10008" spans="50:50" ht="0" hidden="1" customHeight="1" x14ac:dyDescent="0.2">
      <c r="AX10008" s="78"/>
    </row>
    <row r="10009" spans="50:50" ht="0" hidden="1" customHeight="1" x14ac:dyDescent="0.2">
      <c r="AX10009" s="78"/>
    </row>
    <row r="10010" spans="50:50" ht="0" hidden="1" customHeight="1" x14ac:dyDescent="0.2">
      <c r="AX10010" s="78"/>
    </row>
    <row r="10011" spans="50:50" ht="0" hidden="1" customHeight="1" x14ac:dyDescent="0.2">
      <c r="AX10011" s="78"/>
    </row>
    <row r="10012" spans="50:50" ht="0" hidden="1" customHeight="1" x14ac:dyDescent="0.2">
      <c r="AX10012" s="78"/>
    </row>
    <row r="10013" spans="50:50" ht="0" hidden="1" customHeight="1" x14ac:dyDescent="0.2">
      <c r="AX10013" s="78"/>
    </row>
    <row r="10014" spans="50:50" ht="0" hidden="1" customHeight="1" x14ac:dyDescent="0.2">
      <c r="AX10014" s="78"/>
    </row>
    <row r="10015" spans="50:50" ht="0" hidden="1" customHeight="1" x14ac:dyDescent="0.2">
      <c r="AX10015" s="78"/>
    </row>
    <row r="10016" spans="50:50" ht="0" hidden="1" customHeight="1" x14ac:dyDescent="0.2">
      <c r="AX10016" s="78"/>
    </row>
    <row r="10017" spans="50:50" ht="0" hidden="1" customHeight="1" x14ac:dyDescent="0.2">
      <c r="AX10017" s="78"/>
    </row>
    <row r="10018" spans="50:50" ht="0" hidden="1" customHeight="1" x14ac:dyDescent="0.2">
      <c r="AX10018" s="78"/>
    </row>
    <row r="10019" spans="50:50" ht="0" hidden="1" customHeight="1" x14ac:dyDescent="0.2">
      <c r="AX10019" s="78"/>
    </row>
    <row r="10020" spans="50:50" ht="0" hidden="1" customHeight="1" x14ac:dyDescent="0.2">
      <c r="AX10020" s="78"/>
    </row>
    <row r="10021" spans="50:50" ht="0" hidden="1" customHeight="1" x14ac:dyDescent="0.2">
      <c r="AX10021" s="78"/>
    </row>
    <row r="10022" spans="50:50" ht="0" hidden="1" customHeight="1" x14ac:dyDescent="0.2">
      <c r="AX10022" s="78"/>
    </row>
    <row r="10023" spans="50:50" ht="0" hidden="1" customHeight="1" x14ac:dyDescent="0.2">
      <c r="AX10023" s="78"/>
    </row>
    <row r="10024" spans="50:50" ht="0" hidden="1" customHeight="1" x14ac:dyDescent="0.2">
      <c r="AX10024" s="78"/>
    </row>
    <row r="10025" spans="50:50" ht="0" hidden="1" customHeight="1" x14ac:dyDescent="0.2">
      <c r="AX10025" s="78"/>
    </row>
    <row r="10026" spans="50:50" ht="0" hidden="1" customHeight="1" x14ac:dyDescent="0.2">
      <c r="AX10026" s="78"/>
    </row>
    <row r="10027" spans="50:50" ht="0" hidden="1" customHeight="1" x14ac:dyDescent="0.2">
      <c r="AX10027" s="78"/>
    </row>
    <row r="10028" spans="50:50" ht="0" hidden="1" customHeight="1" x14ac:dyDescent="0.2">
      <c r="AX10028" s="78"/>
    </row>
    <row r="10029" spans="50:50" ht="0" hidden="1" customHeight="1" x14ac:dyDescent="0.2">
      <c r="AX10029" s="78"/>
    </row>
    <row r="10030" spans="50:50" ht="0" hidden="1" customHeight="1" x14ac:dyDescent="0.2">
      <c r="AX10030" s="78"/>
    </row>
    <row r="10031" spans="50:50" ht="0" hidden="1" customHeight="1" x14ac:dyDescent="0.2">
      <c r="AX10031" s="78"/>
    </row>
    <row r="10032" spans="50:50" ht="0" hidden="1" customHeight="1" x14ac:dyDescent="0.2">
      <c r="AX10032" s="78"/>
    </row>
    <row r="10033" spans="50:50" ht="0" hidden="1" customHeight="1" x14ac:dyDescent="0.2">
      <c r="AX10033" s="78"/>
    </row>
    <row r="10034" spans="50:50" ht="0" hidden="1" customHeight="1" x14ac:dyDescent="0.2">
      <c r="AX10034" s="78"/>
    </row>
    <row r="10035" spans="50:50" ht="0" hidden="1" customHeight="1" x14ac:dyDescent="0.2">
      <c r="AX10035" s="78"/>
    </row>
    <row r="10036" spans="50:50" ht="0" hidden="1" customHeight="1" x14ac:dyDescent="0.2">
      <c r="AX10036" s="78"/>
    </row>
    <row r="10037" spans="50:50" ht="0" hidden="1" customHeight="1" x14ac:dyDescent="0.2">
      <c r="AX10037" s="78"/>
    </row>
    <row r="10038" spans="50:50" ht="0" hidden="1" customHeight="1" x14ac:dyDescent="0.2">
      <c r="AX10038" s="78"/>
    </row>
    <row r="10039" spans="50:50" ht="0" hidden="1" customHeight="1" x14ac:dyDescent="0.2">
      <c r="AX10039" s="78"/>
    </row>
    <row r="10040" spans="50:50" ht="0" hidden="1" customHeight="1" x14ac:dyDescent="0.2">
      <c r="AX10040" s="78"/>
    </row>
    <row r="10041" spans="50:50" ht="0" hidden="1" customHeight="1" x14ac:dyDescent="0.2">
      <c r="AX10041" s="78"/>
    </row>
    <row r="10042" spans="50:50" ht="0" hidden="1" customHeight="1" x14ac:dyDescent="0.2">
      <c r="AX10042" s="78"/>
    </row>
    <row r="10043" spans="50:50" ht="0" hidden="1" customHeight="1" x14ac:dyDescent="0.2">
      <c r="AX10043" s="78"/>
    </row>
    <row r="10044" spans="50:50" ht="0" hidden="1" customHeight="1" x14ac:dyDescent="0.2">
      <c r="AX10044" s="78"/>
    </row>
    <row r="10045" spans="50:50" ht="0" hidden="1" customHeight="1" x14ac:dyDescent="0.2">
      <c r="AX10045" s="78"/>
    </row>
    <row r="10046" spans="50:50" ht="0" hidden="1" customHeight="1" x14ac:dyDescent="0.2">
      <c r="AX10046" s="78"/>
    </row>
    <row r="10047" spans="50:50" ht="0" hidden="1" customHeight="1" x14ac:dyDescent="0.2">
      <c r="AX10047" s="78"/>
    </row>
    <row r="10048" spans="50:50" ht="0" hidden="1" customHeight="1" x14ac:dyDescent="0.2">
      <c r="AX10048" s="78"/>
    </row>
    <row r="10049" spans="50:50" ht="0" hidden="1" customHeight="1" x14ac:dyDescent="0.2">
      <c r="AX10049" s="78"/>
    </row>
    <row r="10050" spans="50:50" ht="0" hidden="1" customHeight="1" x14ac:dyDescent="0.2">
      <c r="AX10050" s="78"/>
    </row>
    <row r="10051" spans="50:50" ht="0" hidden="1" customHeight="1" x14ac:dyDescent="0.2">
      <c r="AX10051" s="78"/>
    </row>
    <row r="10052" spans="50:50" ht="0" hidden="1" customHeight="1" x14ac:dyDescent="0.2">
      <c r="AX10052" s="78"/>
    </row>
    <row r="10053" spans="50:50" ht="0" hidden="1" customHeight="1" x14ac:dyDescent="0.2">
      <c r="AX10053" s="78"/>
    </row>
    <row r="10054" spans="50:50" ht="0" hidden="1" customHeight="1" x14ac:dyDescent="0.2">
      <c r="AX10054" s="78"/>
    </row>
    <row r="10055" spans="50:50" ht="0" hidden="1" customHeight="1" x14ac:dyDescent="0.2">
      <c r="AX10055" s="78"/>
    </row>
    <row r="10056" spans="50:50" ht="0" hidden="1" customHeight="1" x14ac:dyDescent="0.2">
      <c r="AX10056" s="78"/>
    </row>
    <row r="10057" spans="50:50" ht="0" hidden="1" customHeight="1" x14ac:dyDescent="0.2">
      <c r="AX10057" s="78"/>
    </row>
    <row r="10058" spans="50:50" ht="0" hidden="1" customHeight="1" x14ac:dyDescent="0.2">
      <c r="AX10058" s="78"/>
    </row>
    <row r="10059" spans="50:50" ht="0" hidden="1" customHeight="1" x14ac:dyDescent="0.2">
      <c r="AX10059" s="78"/>
    </row>
    <row r="10060" spans="50:50" ht="0" hidden="1" customHeight="1" x14ac:dyDescent="0.2">
      <c r="AX10060" s="78"/>
    </row>
    <row r="10061" spans="50:50" ht="0" hidden="1" customHeight="1" x14ac:dyDescent="0.2">
      <c r="AX10061" s="78"/>
    </row>
    <row r="10062" spans="50:50" ht="0" hidden="1" customHeight="1" x14ac:dyDescent="0.2">
      <c r="AX10062" s="78"/>
    </row>
    <row r="10063" spans="50:50" ht="0" hidden="1" customHeight="1" x14ac:dyDescent="0.2">
      <c r="AX10063" s="78"/>
    </row>
    <row r="10064" spans="50:50" ht="0" hidden="1" customHeight="1" x14ac:dyDescent="0.2">
      <c r="AX10064" s="78"/>
    </row>
    <row r="10065" spans="50:50" ht="0" hidden="1" customHeight="1" x14ac:dyDescent="0.2">
      <c r="AX10065" s="78"/>
    </row>
    <row r="10066" spans="50:50" ht="0" hidden="1" customHeight="1" x14ac:dyDescent="0.2">
      <c r="AX10066" s="78"/>
    </row>
    <row r="10067" spans="50:50" ht="0" hidden="1" customHeight="1" x14ac:dyDescent="0.2">
      <c r="AX10067" s="78"/>
    </row>
    <row r="10068" spans="50:50" ht="0" hidden="1" customHeight="1" x14ac:dyDescent="0.2">
      <c r="AX10068" s="78"/>
    </row>
    <row r="10069" spans="50:50" ht="0" hidden="1" customHeight="1" x14ac:dyDescent="0.2">
      <c r="AX10069" s="78"/>
    </row>
    <row r="10070" spans="50:50" ht="0" hidden="1" customHeight="1" x14ac:dyDescent="0.2">
      <c r="AX10070" s="78"/>
    </row>
    <row r="10071" spans="50:50" ht="0" hidden="1" customHeight="1" x14ac:dyDescent="0.2">
      <c r="AX10071" s="78"/>
    </row>
    <row r="10072" spans="50:50" ht="0" hidden="1" customHeight="1" x14ac:dyDescent="0.2">
      <c r="AX10072" s="78"/>
    </row>
    <row r="10073" spans="50:50" ht="0" hidden="1" customHeight="1" x14ac:dyDescent="0.2">
      <c r="AX10073" s="78"/>
    </row>
    <row r="10074" spans="50:50" ht="0" hidden="1" customHeight="1" x14ac:dyDescent="0.2">
      <c r="AX10074" s="78"/>
    </row>
    <row r="10075" spans="50:50" ht="0" hidden="1" customHeight="1" x14ac:dyDescent="0.2">
      <c r="AX10075" s="78"/>
    </row>
    <row r="10076" spans="50:50" ht="0" hidden="1" customHeight="1" x14ac:dyDescent="0.2">
      <c r="AX10076" s="78"/>
    </row>
    <row r="10077" spans="50:50" ht="0" hidden="1" customHeight="1" x14ac:dyDescent="0.2">
      <c r="AX10077" s="78"/>
    </row>
    <row r="10078" spans="50:50" ht="0" hidden="1" customHeight="1" x14ac:dyDescent="0.2">
      <c r="AX10078" s="78"/>
    </row>
    <row r="10079" spans="50:50" ht="0" hidden="1" customHeight="1" x14ac:dyDescent="0.2">
      <c r="AX10079" s="78"/>
    </row>
    <row r="10080" spans="50:50" ht="0" hidden="1" customHeight="1" x14ac:dyDescent="0.2">
      <c r="AX10080" s="78"/>
    </row>
    <row r="10081" spans="50:50" ht="0" hidden="1" customHeight="1" x14ac:dyDescent="0.2">
      <c r="AX10081" s="78"/>
    </row>
    <row r="10082" spans="50:50" ht="0" hidden="1" customHeight="1" x14ac:dyDescent="0.2">
      <c r="AX10082" s="78"/>
    </row>
    <row r="10083" spans="50:50" ht="0" hidden="1" customHeight="1" x14ac:dyDescent="0.2">
      <c r="AX10083" s="78"/>
    </row>
    <row r="10084" spans="50:50" ht="0" hidden="1" customHeight="1" x14ac:dyDescent="0.2">
      <c r="AX10084" s="78"/>
    </row>
    <row r="10085" spans="50:50" ht="0" hidden="1" customHeight="1" x14ac:dyDescent="0.2">
      <c r="AX10085" s="78"/>
    </row>
    <row r="10086" spans="50:50" ht="0" hidden="1" customHeight="1" x14ac:dyDescent="0.2">
      <c r="AX10086" s="78"/>
    </row>
    <row r="10087" spans="50:50" ht="0" hidden="1" customHeight="1" x14ac:dyDescent="0.2">
      <c r="AX10087" s="78"/>
    </row>
    <row r="10088" spans="50:50" ht="0" hidden="1" customHeight="1" x14ac:dyDescent="0.2">
      <c r="AX10088" s="78"/>
    </row>
    <row r="10089" spans="50:50" ht="0" hidden="1" customHeight="1" x14ac:dyDescent="0.2">
      <c r="AX10089" s="78"/>
    </row>
    <row r="10090" spans="50:50" ht="0" hidden="1" customHeight="1" x14ac:dyDescent="0.2">
      <c r="AX10090" s="78"/>
    </row>
    <row r="10091" spans="50:50" ht="0" hidden="1" customHeight="1" x14ac:dyDescent="0.2">
      <c r="AX10091" s="78"/>
    </row>
    <row r="10092" spans="50:50" ht="0" hidden="1" customHeight="1" x14ac:dyDescent="0.2">
      <c r="AX10092" s="78"/>
    </row>
    <row r="10093" spans="50:50" ht="0" hidden="1" customHeight="1" x14ac:dyDescent="0.2">
      <c r="AX10093" s="78"/>
    </row>
    <row r="10094" spans="50:50" ht="0" hidden="1" customHeight="1" x14ac:dyDescent="0.2">
      <c r="AX10094" s="78"/>
    </row>
    <row r="10095" spans="50:50" ht="0" hidden="1" customHeight="1" x14ac:dyDescent="0.2">
      <c r="AX10095" s="78"/>
    </row>
    <row r="10096" spans="50:50" ht="0" hidden="1" customHeight="1" x14ac:dyDescent="0.2">
      <c r="AX10096" s="78"/>
    </row>
    <row r="10097" spans="50:50" ht="0" hidden="1" customHeight="1" x14ac:dyDescent="0.2">
      <c r="AX10097" s="78"/>
    </row>
    <row r="10098" spans="50:50" ht="0" hidden="1" customHeight="1" x14ac:dyDescent="0.2">
      <c r="AX10098" s="78"/>
    </row>
    <row r="10099" spans="50:50" ht="0" hidden="1" customHeight="1" x14ac:dyDescent="0.2">
      <c r="AX10099" s="78"/>
    </row>
    <row r="10100" spans="50:50" ht="0" hidden="1" customHeight="1" x14ac:dyDescent="0.2">
      <c r="AX10100" s="78"/>
    </row>
    <row r="10101" spans="50:50" ht="0" hidden="1" customHeight="1" x14ac:dyDescent="0.2">
      <c r="AX10101" s="78"/>
    </row>
    <row r="10102" spans="50:50" ht="0" hidden="1" customHeight="1" x14ac:dyDescent="0.2">
      <c r="AX10102" s="78"/>
    </row>
    <row r="10103" spans="50:50" ht="0" hidden="1" customHeight="1" x14ac:dyDescent="0.2">
      <c r="AX10103" s="78"/>
    </row>
    <row r="10104" spans="50:50" ht="0" hidden="1" customHeight="1" x14ac:dyDescent="0.2">
      <c r="AX10104" s="78"/>
    </row>
    <row r="10105" spans="50:50" ht="0" hidden="1" customHeight="1" x14ac:dyDescent="0.2">
      <c r="AX10105" s="78"/>
    </row>
    <row r="10106" spans="50:50" ht="0" hidden="1" customHeight="1" x14ac:dyDescent="0.2">
      <c r="AX10106" s="78"/>
    </row>
    <row r="10107" spans="50:50" ht="0" hidden="1" customHeight="1" x14ac:dyDescent="0.2">
      <c r="AX10107" s="78"/>
    </row>
    <row r="10108" spans="50:50" ht="0" hidden="1" customHeight="1" x14ac:dyDescent="0.2">
      <c r="AX10108" s="78"/>
    </row>
    <row r="10109" spans="50:50" ht="0" hidden="1" customHeight="1" x14ac:dyDescent="0.2">
      <c r="AX10109" s="78"/>
    </row>
    <row r="10110" spans="50:50" ht="0" hidden="1" customHeight="1" x14ac:dyDescent="0.2">
      <c r="AX10110" s="78"/>
    </row>
    <row r="10111" spans="50:50" ht="0" hidden="1" customHeight="1" x14ac:dyDescent="0.2">
      <c r="AX10111" s="78"/>
    </row>
    <row r="10112" spans="50:50" ht="0" hidden="1" customHeight="1" x14ac:dyDescent="0.2">
      <c r="AX10112" s="78"/>
    </row>
    <row r="10113" spans="50:50" ht="0" hidden="1" customHeight="1" x14ac:dyDescent="0.2">
      <c r="AX10113" s="78"/>
    </row>
    <row r="10114" spans="50:50" ht="0" hidden="1" customHeight="1" x14ac:dyDescent="0.2">
      <c r="AX10114" s="78"/>
    </row>
    <row r="10115" spans="50:50" ht="0" hidden="1" customHeight="1" x14ac:dyDescent="0.2">
      <c r="AX10115" s="78"/>
    </row>
    <row r="10116" spans="50:50" ht="0" hidden="1" customHeight="1" x14ac:dyDescent="0.2">
      <c r="AX10116" s="78"/>
    </row>
    <row r="10117" spans="50:50" ht="0" hidden="1" customHeight="1" x14ac:dyDescent="0.2">
      <c r="AX10117" s="78"/>
    </row>
    <row r="10118" spans="50:50" ht="0" hidden="1" customHeight="1" x14ac:dyDescent="0.2">
      <c r="AX10118" s="78"/>
    </row>
    <row r="10119" spans="50:50" ht="0" hidden="1" customHeight="1" x14ac:dyDescent="0.2">
      <c r="AX10119" s="78"/>
    </row>
    <row r="10120" spans="50:50" ht="0" hidden="1" customHeight="1" x14ac:dyDescent="0.2">
      <c r="AX10120" s="78"/>
    </row>
    <row r="10121" spans="50:50" ht="0" hidden="1" customHeight="1" x14ac:dyDescent="0.2">
      <c r="AX10121" s="78"/>
    </row>
    <row r="10122" spans="50:50" ht="0" hidden="1" customHeight="1" x14ac:dyDescent="0.2">
      <c r="AX10122" s="78"/>
    </row>
    <row r="10123" spans="50:50" ht="0" hidden="1" customHeight="1" x14ac:dyDescent="0.2">
      <c r="AX10123" s="78"/>
    </row>
    <row r="10124" spans="50:50" ht="0" hidden="1" customHeight="1" x14ac:dyDescent="0.2">
      <c r="AX10124" s="78"/>
    </row>
    <row r="10125" spans="50:50" ht="0" hidden="1" customHeight="1" x14ac:dyDescent="0.2">
      <c r="AX10125" s="78"/>
    </row>
    <row r="10126" spans="50:50" ht="0" hidden="1" customHeight="1" x14ac:dyDescent="0.2">
      <c r="AX10126" s="78"/>
    </row>
    <row r="10127" spans="50:50" ht="0" hidden="1" customHeight="1" x14ac:dyDescent="0.2">
      <c r="AX10127" s="78"/>
    </row>
    <row r="10128" spans="50:50" ht="0" hidden="1" customHeight="1" x14ac:dyDescent="0.2">
      <c r="AX10128" s="78"/>
    </row>
    <row r="10129" spans="50:50" ht="0" hidden="1" customHeight="1" x14ac:dyDescent="0.2">
      <c r="AX10129" s="78"/>
    </row>
    <row r="10130" spans="50:50" ht="0" hidden="1" customHeight="1" x14ac:dyDescent="0.2">
      <c r="AX10130" s="78"/>
    </row>
    <row r="10131" spans="50:50" ht="0" hidden="1" customHeight="1" x14ac:dyDescent="0.2">
      <c r="AX10131" s="78"/>
    </row>
    <row r="10132" spans="50:50" ht="0" hidden="1" customHeight="1" x14ac:dyDescent="0.2">
      <c r="AX10132" s="78"/>
    </row>
    <row r="10133" spans="50:50" ht="0" hidden="1" customHeight="1" x14ac:dyDescent="0.2">
      <c r="AX10133" s="78"/>
    </row>
    <row r="10134" spans="50:50" ht="0" hidden="1" customHeight="1" x14ac:dyDescent="0.2">
      <c r="AX10134" s="78"/>
    </row>
    <row r="10135" spans="50:50" ht="0" hidden="1" customHeight="1" x14ac:dyDescent="0.2">
      <c r="AX10135" s="78"/>
    </row>
    <row r="10136" spans="50:50" ht="0" hidden="1" customHeight="1" x14ac:dyDescent="0.2">
      <c r="AX10136" s="78"/>
    </row>
    <row r="10137" spans="50:50" ht="0" hidden="1" customHeight="1" x14ac:dyDescent="0.2">
      <c r="AX10137" s="78"/>
    </row>
    <row r="10138" spans="50:50" ht="0" hidden="1" customHeight="1" x14ac:dyDescent="0.2">
      <c r="AX10138" s="78"/>
    </row>
    <row r="10139" spans="50:50" ht="0" hidden="1" customHeight="1" x14ac:dyDescent="0.2">
      <c r="AX10139" s="78"/>
    </row>
    <row r="10140" spans="50:50" ht="0" hidden="1" customHeight="1" x14ac:dyDescent="0.2">
      <c r="AX10140" s="78"/>
    </row>
    <row r="10141" spans="50:50" ht="0" hidden="1" customHeight="1" x14ac:dyDescent="0.2">
      <c r="AX10141" s="78"/>
    </row>
    <row r="10142" spans="50:50" ht="0" hidden="1" customHeight="1" x14ac:dyDescent="0.2">
      <c r="AX10142" s="78"/>
    </row>
    <row r="10143" spans="50:50" ht="0" hidden="1" customHeight="1" x14ac:dyDescent="0.2">
      <c r="AX10143" s="78"/>
    </row>
    <row r="10144" spans="50:50" ht="0" hidden="1" customHeight="1" x14ac:dyDescent="0.2">
      <c r="AX10144" s="78"/>
    </row>
    <row r="10145" spans="50:50" ht="0" hidden="1" customHeight="1" x14ac:dyDescent="0.2">
      <c r="AX10145" s="78"/>
    </row>
    <row r="10146" spans="50:50" ht="0" hidden="1" customHeight="1" x14ac:dyDescent="0.2">
      <c r="AX10146" s="78"/>
    </row>
    <row r="10147" spans="50:50" ht="0" hidden="1" customHeight="1" x14ac:dyDescent="0.2">
      <c r="AX10147" s="78"/>
    </row>
    <row r="10148" spans="50:50" ht="0" hidden="1" customHeight="1" x14ac:dyDescent="0.2">
      <c r="AX10148" s="78"/>
    </row>
    <row r="10149" spans="50:50" ht="0" hidden="1" customHeight="1" x14ac:dyDescent="0.2">
      <c r="AX10149" s="78"/>
    </row>
    <row r="10150" spans="50:50" ht="0" hidden="1" customHeight="1" x14ac:dyDescent="0.2">
      <c r="AX10150" s="78"/>
    </row>
    <row r="10151" spans="50:50" ht="0" hidden="1" customHeight="1" x14ac:dyDescent="0.2">
      <c r="AX10151" s="78"/>
    </row>
    <row r="10152" spans="50:50" ht="0" hidden="1" customHeight="1" x14ac:dyDescent="0.2">
      <c r="AX10152" s="78"/>
    </row>
    <row r="10153" spans="50:50" ht="0" hidden="1" customHeight="1" x14ac:dyDescent="0.2">
      <c r="AX10153" s="78"/>
    </row>
    <row r="10154" spans="50:50" ht="0" hidden="1" customHeight="1" x14ac:dyDescent="0.2">
      <c r="AX10154" s="78"/>
    </row>
    <row r="10155" spans="50:50" ht="0" hidden="1" customHeight="1" x14ac:dyDescent="0.2">
      <c r="AX10155" s="78"/>
    </row>
    <row r="10156" spans="50:50" ht="0" hidden="1" customHeight="1" x14ac:dyDescent="0.2">
      <c r="AX10156" s="78"/>
    </row>
    <row r="10157" spans="50:50" ht="0" hidden="1" customHeight="1" x14ac:dyDescent="0.2">
      <c r="AX10157" s="78"/>
    </row>
    <row r="10158" spans="50:50" ht="0" hidden="1" customHeight="1" x14ac:dyDescent="0.2">
      <c r="AX10158" s="78"/>
    </row>
    <row r="10159" spans="50:50" ht="0" hidden="1" customHeight="1" x14ac:dyDescent="0.2">
      <c r="AX10159" s="78"/>
    </row>
    <row r="10160" spans="50:50" ht="0" hidden="1" customHeight="1" x14ac:dyDescent="0.2">
      <c r="AX10160" s="78"/>
    </row>
    <row r="10161" spans="50:50" ht="0" hidden="1" customHeight="1" x14ac:dyDescent="0.2">
      <c r="AX10161" s="78"/>
    </row>
    <row r="10162" spans="50:50" ht="0" hidden="1" customHeight="1" x14ac:dyDescent="0.2">
      <c r="AX10162" s="78"/>
    </row>
    <row r="10163" spans="50:50" ht="0" hidden="1" customHeight="1" x14ac:dyDescent="0.2">
      <c r="AX10163" s="78"/>
    </row>
    <row r="10164" spans="50:50" ht="0" hidden="1" customHeight="1" x14ac:dyDescent="0.2">
      <c r="AX10164" s="78"/>
    </row>
    <row r="10165" spans="50:50" ht="0" hidden="1" customHeight="1" x14ac:dyDescent="0.2">
      <c r="AX10165" s="78"/>
    </row>
    <row r="10166" spans="50:50" ht="0" hidden="1" customHeight="1" x14ac:dyDescent="0.2">
      <c r="AX10166" s="78"/>
    </row>
    <row r="10167" spans="50:50" ht="0" hidden="1" customHeight="1" x14ac:dyDescent="0.2">
      <c r="AX10167" s="78"/>
    </row>
    <row r="10168" spans="50:50" ht="0" hidden="1" customHeight="1" x14ac:dyDescent="0.2">
      <c r="AX10168" s="78"/>
    </row>
    <row r="10169" spans="50:50" ht="0" hidden="1" customHeight="1" x14ac:dyDescent="0.2">
      <c r="AX10169" s="78"/>
    </row>
    <row r="10170" spans="50:50" ht="0" hidden="1" customHeight="1" x14ac:dyDescent="0.2">
      <c r="AX10170" s="78"/>
    </row>
    <row r="10171" spans="50:50" ht="0" hidden="1" customHeight="1" x14ac:dyDescent="0.2">
      <c r="AX10171" s="78"/>
    </row>
    <row r="10172" spans="50:50" ht="0" hidden="1" customHeight="1" x14ac:dyDescent="0.2">
      <c r="AX10172" s="78"/>
    </row>
    <row r="10173" spans="50:50" ht="0" hidden="1" customHeight="1" x14ac:dyDescent="0.2">
      <c r="AX10173" s="78"/>
    </row>
    <row r="10174" spans="50:50" ht="0" hidden="1" customHeight="1" x14ac:dyDescent="0.2">
      <c r="AX10174" s="78"/>
    </row>
    <row r="10175" spans="50:50" ht="0" hidden="1" customHeight="1" x14ac:dyDescent="0.2">
      <c r="AX10175" s="78"/>
    </row>
    <row r="10176" spans="50:50" ht="0" hidden="1" customHeight="1" x14ac:dyDescent="0.2">
      <c r="AX10176" s="78"/>
    </row>
    <row r="10177" spans="50:50" ht="0" hidden="1" customHeight="1" x14ac:dyDescent="0.2">
      <c r="AX10177" s="78"/>
    </row>
    <row r="10178" spans="50:50" ht="0" hidden="1" customHeight="1" x14ac:dyDescent="0.2">
      <c r="AX10178" s="78"/>
    </row>
    <row r="10179" spans="50:50" ht="0" hidden="1" customHeight="1" x14ac:dyDescent="0.2">
      <c r="AX10179" s="78"/>
    </row>
    <row r="10180" spans="50:50" ht="0" hidden="1" customHeight="1" x14ac:dyDescent="0.2">
      <c r="AX10180" s="78"/>
    </row>
    <row r="10181" spans="50:50" ht="0" hidden="1" customHeight="1" x14ac:dyDescent="0.2">
      <c r="AX10181" s="78"/>
    </row>
    <row r="10182" spans="50:50" ht="0" hidden="1" customHeight="1" x14ac:dyDescent="0.2">
      <c r="AX10182" s="78"/>
    </row>
    <row r="10183" spans="50:50" ht="0" hidden="1" customHeight="1" x14ac:dyDescent="0.2">
      <c r="AX10183" s="78"/>
    </row>
    <row r="10184" spans="50:50" ht="0" hidden="1" customHeight="1" x14ac:dyDescent="0.2">
      <c r="AX10184" s="78"/>
    </row>
    <row r="10185" spans="50:50" ht="0" hidden="1" customHeight="1" x14ac:dyDescent="0.2">
      <c r="AX10185" s="78"/>
    </row>
    <row r="10186" spans="50:50" ht="0" hidden="1" customHeight="1" x14ac:dyDescent="0.2">
      <c r="AX10186" s="78"/>
    </row>
    <row r="10187" spans="50:50" ht="0" hidden="1" customHeight="1" x14ac:dyDescent="0.2">
      <c r="AX10187" s="78"/>
    </row>
    <row r="10188" spans="50:50" ht="0" hidden="1" customHeight="1" x14ac:dyDescent="0.2">
      <c r="AX10188" s="78"/>
    </row>
    <row r="10189" spans="50:50" ht="0" hidden="1" customHeight="1" x14ac:dyDescent="0.2">
      <c r="AX10189" s="78"/>
    </row>
    <row r="10190" spans="50:50" ht="0" hidden="1" customHeight="1" x14ac:dyDescent="0.2">
      <c r="AX10190" s="78"/>
    </row>
    <row r="10191" spans="50:50" ht="0" hidden="1" customHeight="1" x14ac:dyDescent="0.2">
      <c r="AX10191" s="78"/>
    </row>
    <row r="10192" spans="50:50" ht="0" hidden="1" customHeight="1" x14ac:dyDescent="0.2">
      <c r="AX10192" s="78"/>
    </row>
    <row r="10193" spans="50:50" ht="0" hidden="1" customHeight="1" x14ac:dyDescent="0.2">
      <c r="AX10193" s="78"/>
    </row>
    <row r="10194" spans="50:50" ht="0" hidden="1" customHeight="1" x14ac:dyDescent="0.2">
      <c r="AX10194" s="78"/>
    </row>
    <row r="10195" spans="50:50" ht="0" hidden="1" customHeight="1" x14ac:dyDescent="0.2">
      <c r="AX10195" s="78"/>
    </row>
    <row r="10196" spans="50:50" ht="0" hidden="1" customHeight="1" x14ac:dyDescent="0.2">
      <c r="AX10196" s="78"/>
    </row>
    <row r="10197" spans="50:50" ht="0" hidden="1" customHeight="1" x14ac:dyDescent="0.2">
      <c r="AX10197" s="78"/>
    </row>
    <row r="10198" spans="50:50" ht="0" hidden="1" customHeight="1" x14ac:dyDescent="0.2">
      <c r="AX10198" s="78"/>
    </row>
    <row r="10199" spans="50:50" ht="0" hidden="1" customHeight="1" x14ac:dyDescent="0.2">
      <c r="AX10199" s="78"/>
    </row>
    <row r="10200" spans="50:50" ht="0" hidden="1" customHeight="1" x14ac:dyDescent="0.2">
      <c r="AX10200" s="78"/>
    </row>
    <row r="10201" spans="50:50" ht="0" hidden="1" customHeight="1" x14ac:dyDescent="0.2">
      <c r="AX10201" s="78"/>
    </row>
    <row r="10202" spans="50:50" ht="0" hidden="1" customHeight="1" x14ac:dyDescent="0.2">
      <c r="AX10202" s="78"/>
    </row>
    <row r="10203" spans="50:50" ht="0" hidden="1" customHeight="1" x14ac:dyDescent="0.2">
      <c r="AX10203" s="78"/>
    </row>
    <row r="10204" spans="50:50" ht="0" hidden="1" customHeight="1" x14ac:dyDescent="0.2">
      <c r="AX10204" s="78"/>
    </row>
    <row r="10205" spans="50:50" ht="0" hidden="1" customHeight="1" x14ac:dyDescent="0.2">
      <c r="AX10205" s="78"/>
    </row>
    <row r="10206" spans="50:50" ht="0" hidden="1" customHeight="1" x14ac:dyDescent="0.2">
      <c r="AX10206" s="78"/>
    </row>
    <row r="10207" spans="50:50" ht="0" hidden="1" customHeight="1" x14ac:dyDescent="0.2">
      <c r="AX10207" s="78"/>
    </row>
    <row r="10208" spans="50:50" ht="0" hidden="1" customHeight="1" x14ac:dyDescent="0.2">
      <c r="AX10208" s="78"/>
    </row>
    <row r="10209" spans="50:50" ht="0" hidden="1" customHeight="1" x14ac:dyDescent="0.2">
      <c r="AX10209" s="78"/>
    </row>
    <row r="10210" spans="50:50" ht="0" hidden="1" customHeight="1" x14ac:dyDescent="0.2">
      <c r="AX10210" s="78"/>
    </row>
    <row r="10211" spans="50:50" ht="0" hidden="1" customHeight="1" x14ac:dyDescent="0.2">
      <c r="AX10211" s="78"/>
    </row>
    <row r="10212" spans="50:50" ht="0" hidden="1" customHeight="1" x14ac:dyDescent="0.2">
      <c r="AX10212" s="78"/>
    </row>
    <row r="10213" spans="50:50" ht="0" hidden="1" customHeight="1" x14ac:dyDescent="0.2">
      <c r="AX10213" s="78"/>
    </row>
    <row r="10214" spans="50:50" ht="0" hidden="1" customHeight="1" x14ac:dyDescent="0.2">
      <c r="AX10214" s="78"/>
    </row>
    <row r="10215" spans="50:50" ht="0" hidden="1" customHeight="1" x14ac:dyDescent="0.2">
      <c r="AX10215" s="78"/>
    </row>
    <row r="10216" spans="50:50" ht="0" hidden="1" customHeight="1" x14ac:dyDescent="0.2">
      <c r="AX10216" s="78"/>
    </row>
    <row r="10217" spans="50:50" ht="0" hidden="1" customHeight="1" x14ac:dyDescent="0.2">
      <c r="AX10217" s="78"/>
    </row>
    <row r="10218" spans="50:50" ht="0" hidden="1" customHeight="1" x14ac:dyDescent="0.2">
      <c r="AX10218" s="78"/>
    </row>
    <row r="10219" spans="50:50" ht="0" hidden="1" customHeight="1" x14ac:dyDescent="0.2">
      <c r="AX10219" s="78"/>
    </row>
    <row r="10220" spans="50:50" ht="0" hidden="1" customHeight="1" x14ac:dyDescent="0.2">
      <c r="AX10220" s="78"/>
    </row>
    <row r="10221" spans="50:50" ht="0" hidden="1" customHeight="1" x14ac:dyDescent="0.2">
      <c r="AX10221" s="78"/>
    </row>
    <row r="10222" spans="50:50" ht="0" hidden="1" customHeight="1" x14ac:dyDescent="0.2">
      <c r="AX10222" s="78"/>
    </row>
    <row r="10223" spans="50:50" ht="0" hidden="1" customHeight="1" x14ac:dyDescent="0.2">
      <c r="AX10223" s="78"/>
    </row>
    <row r="10224" spans="50:50" ht="0" hidden="1" customHeight="1" x14ac:dyDescent="0.2">
      <c r="AX10224" s="78"/>
    </row>
    <row r="10225" spans="50:50" ht="0" hidden="1" customHeight="1" x14ac:dyDescent="0.2">
      <c r="AX10225" s="78"/>
    </row>
    <row r="10226" spans="50:50" ht="0" hidden="1" customHeight="1" x14ac:dyDescent="0.2">
      <c r="AX10226" s="78"/>
    </row>
    <row r="10227" spans="50:50" ht="0" hidden="1" customHeight="1" x14ac:dyDescent="0.2">
      <c r="AX10227" s="78"/>
    </row>
    <row r="10228" spans="50:50" ht="0" hidden="1" customHeight="1" x14ac:dyDescent="0.2">
      <c r="AX10228" s="78"/>
    </row>
    <row r="10229" spans="50:50" ht="0" hidden="1" customHeight="1" x14ac:dyDescent="0.2">
      <c r="AX10229" s="78"/>
    </row>
    <row r="10230" spans="50:50" ht="0" hidden="1" customHeight="1" x14ac:dyDescent="0.2">
      <c r="AX10230" s="78"/>
    </row>
    <row r="10231" spans="50:50" ht="0" hidden="1" customHeight="1" x14ac:dyDescent="0.2">
      <c r="AX10231" s="78"/>
    </row>
    <row r="10232" spans="50:50" ht="0" hidden="1" customHeight="1" x14ac:dyDescent="0.2">
      <c r="AX10232" s="78"/>
    </row>
    <row r="10233" spans="50:50" ht="0" hidden="1" customHeight="1" x14ac:dyDescent="0.2">
      <c r="AX10233" s="78"/>
    </row>
    <row r="10234" spans="50:50" ht="0" hidden="1" customHeight="1" x14ac:dyDescent="0.2">
      <c r="AX10234" s="78"/>
    </row>
    <row r="10235" spans="50:50" ht="0" hidden="1" customHeight="1" x14ac:dyDescent="0.2">
      <c r="AX10235" s="78"/>
    </row>
    <row r="10236" spans="50:50" ht="0" hidden="1" customHeight="1" x14ac:dyDescent="0.2">
      <c r="AX10236" s="78"/>
    </row>
    <row r="10237" spans="50:50" ht="0" hidden="1" customHeight="1" x14ac:dyDescent="0.2">
      <c r="AX10237" s="78"/>
    </row>
    <row r="10238" spans="50:50" ht="0" hidden="1" customHeight="1" x14ac:dyDescent="0.2">
      <c r="AX10238" s="78"/>
    </row>
    <row r="10239" spans="50:50" ht="0" hidden="1" customHeight="1" x14ac:dyDescent="0.2">
      <c r="AX10239" s="78"/>
    </row>
    <row r="10240" spans="50:50" ht="0" hidden="1" customHeight="1" x14ac:dyDescent="0.2">
      <c r="AX10240" s="78"/>
    </row>
    <row r="10241" spans="50:50" ht="0" hidden="1" customHeight="1" x14ac:dyDescent="0.2">
      <c r="AX10241" s="78"/>
    </row>
    <row r="10242" spans="50:50" ht="0" hidden="1" customHeight="1" x14ac:dyDescent="0.2">
      <c r="AX10242" s="78"/>
    </row>
    <row r="10243" spans="50:50" ht="0" hidden="1" customHeight="1" x14ac:dyDescent="0.2">
      <c r="AX10243" s="78"/>
    </row>
    <row r="10244" spans="50:50" ht="0" hidden="1" customHeight="1" x14ac:dyDescent="0.2">
      <c r="AX10244" s="78"/>
    </row>
    <row r="10245" spans="50:50" ht="0" hidden="1" customHeight="1" x14ac:dyDescent="0.2">
      <c r="AX10245" s="78"/>
    </row>
    <row r="10246" spans="50:50" ht="0" hidden="1" customHeight="1" x14ac:dyDescent="0.2">
      <c r="AX10246" s="78"/>
    </row>
    <row r="10247" spans="50:50" ht="0" hidden="1" customHeight="1" x14ac:dyDescent="0.2">
      <c r="AX10247" s="78"/>
    </row>
    <row r="10248" spans="50:50" ht="0" hidden="1" customHeight="1" x14ac:dyDescent="0.2">
      <c r="AX10248" s="78"/>
    </row>
    <row r="10249" spans="50:50" ht="0" hidden="1" customHeight="1" x14ac:dyDescent="0.2">
      <c r="AX10249" s="78"/>
    </row>
    <row r="10250" spans="50:50" ht="0" hidden="1" customHeight="1" x14ac:dyDescent="0.2">
      <c r="AX10250" s="78"/>
    </row>
    <row r="10251" spans="50:50" ht="0" hidden="1" customHeight="1" x14ac:dyDescent="0.2">
      <c r="AX10251" s="78"/>
    </row>
    <row r="10252" spans="50:50" ht="0" hidden="1" customHeight="1" x14ac:dyDescent="0.2">
      <c r="AX10252" s="78"/>
    </row>
    <row r="10253" spans="50:50" ht="0" hidden="1" customHeight="1" x14ac:dyDescent="0.2">
      <c r="AX10253" s="78"/>
    </row>
    <row r="10254" spans="50:50" ht="0" hidden="1" customHeight="1" x14ac:dyDescent="0.2">
      <c r="AX10254" s="78"/>
    </row>
    <row r="10255" spans="50:50" ht="0" hidden="1" customHeight="1" x14ac:dyDescent="0.2">
      <c r="AX10255" s="78"/>
    </row>
    <row r="10256" spans="50:50" ht="0" hidden="1" customHeight="1" x14ac:dyDescent="0.2">
      <c r="AX10256" s="78"/>
    </row>
    <row r="10257" spans="50:50" ht="0" hidden="1" customHeight="1" x14ac:dyDescent="0.2">
      <c r="AX10257" s="78"/>
    </row>
    <row r="10258" spans="50:50" ht="0" hidden="1" customHeight="1" x14ac:dyDescent="0.2">
      <c r="AX10258" s="78"/>
    </row>
    <row r="10259" spans="50:50" ht="0" hidden="1" customHeight="1" x14ac:dyDescent="0.2">
      <c r="AX10259" s="78"/>
    </row>
    <row r="10260" spans="50:50" ht="0" hidden="1" customHeight="1" x14ac:dyDescent="0.2">
      <c r="AX10260" s="78"/>
    </row>
    <row r="10261" spans="50:50" ht="0" hidden="1" customHeight="1" x14ac:dyDescent="0.2">
      <c r="AX10261" s="78"/>
    </row>
    <row r="10262" spans="50:50" ht="0" hidden="1" customHeight="1" x14ac:dyDescent="0.2">
      <c r="AX10262" s="78"/>
    </row>
    <row r="10263" spans="50:50" ht="0" hidden="1" customHeight="1" x14ac:dyDescent="0.2">
      <c r="AX10263" s="78"/>
    </row>
    <row r="10264" spans="50:50" ht="0" hidden="1" customHeight="1" x14ac:dyDescent="0.2">
      <c r="AX10264" s="78"/>
    </row>
    <row r="10265" spans="50:50" ht="0" hidden="1" customHeight="1" x14ac:dyDescent="0.2">
      <c r="AX10265" s="78"/>
    </row>
    <row r="10266" spans="50:50" ht="0" hidden="1" customHeight="1" x14ac:dyDescent="0.2">
      <c r="AX10266" s="78"/>
    </row>
    <row r="10267" spans="50:50" ht="0" hidden="1" customHeight="1" x14ac:dyDescent="0.2">
      <c r="AX10267" s="78"/>
    </row>
    <row r="10268" spans="50:50" ht="0" hidden="1" customHeight="1" x14ac:dyDescent="0.2">
      <c r="AX10268" s="78"/>
    </row>
    <row r="10269" spans="50:50" ht="0" hidden="1" customHeight="1" x14ac:dyDescent="0.2">
      <c r="AX10269" s="78"/>
    </row>
    <row r="10270" spans="50:50" ht="0" hidden="1" customHeight="1" x14ac:dyDescent="0.2">
      <c r="AX10270" s="78"/>
    </row>
    <row r="10271" spans="50:50" ht="0" hidden="1" customHeight="1" x14ac:dyDescent="0.2">
      <c r="AX10271" s="78"/>
    </row>
    <row r="10272" spans="50:50" ht="0" hidden="1" customHeight="1" x14ac:dyDescent="0.2">
      <c r="AX10272" s="78"/>
    </row>
    <row r="10273" spans="50:50" ht="0" hidden="1" customHeight="1" x14ac:dyDescent="0.2">
      <c r="AX10273" s="78"/>
    </row>
    <row r="10274" spans="50:50" ht="0" hidden="1" customHeight="1" x14ac:dyDescent="0.2">
      <c r="AX10274" s="78"/>
    </row>
    <row r="10275" spans="50:50" ht="0" hidden="1" customHeight="1" x14ac:dyDescent="0.2">
      <c r="AX10275" s="78"/>
    </row>
    <row r="10276" spans="50:50" ht="0" hidden="1" customHeight="1" x14ac:dyDescent="0.2">
      <c r="AX10276" s="78"/>
    </row>
    <row r="10277" spans="50:50" ht="0" hidden="1" customHeight="1" x14ac:dyDescent="0.2">
      <c r="AX10277" s="78"/>
    </row>
    <row r="10278" spans="50:50" ht="0" hidden="1" customHeight="1" x14ac:dyDescent="0.2">
      <c r="AX10278" s="78"/>
    </row>
    <row r="10279" spans="50:50" ht="0" hidden="1" customHeight="1" x14ac:dyDescent="0.2">
      <c r="AX10279" s="78"/>
    </row>
    <row r="10280" spans="50:50" ht="0" hidden="1" customHeight="1" x14ac:dyDescent="0.2">
      <c r="AX10280" s="78"/>
    </row>
    <row r="10281" spans="50:50" ht="0" hidden="1" customHeight="1" x14ac:dyDescent="0.2">
      <c r="AX10281" s="78"/>
    </row>
    <row r="10282" spans="50:50" ht="0" hidden="1" customHeight="1" x14ac:dyDescent="0.2">
      <c r="AX10282" s="78"/>
    </row>
    <row r="10283" spans="50:50" ht="0" hidden="1" customHeight="1" x14ac:dyDescent="0.2">
      <c r="AX10283" s="78"/>
    </row>
    <row r="10284" spans="50:50" ht="0" hidden="1" customHeight="1" x14ac:dyDescent="0.2">
      <c r="AX10284" s="78"/>
    </row>
    <row r="10285" spans="50:50" ht="0" hidden="1" customHeight="1" x14ac:dyDescent="0.2">
      <c r="AX10285" s="78"/>
    </row>
    <row r="10286" spans="50:50" ht="0" hidden="1" customHeight="1" x14ac:dyDescent="0.2">
      <c r="AX10286" s="78"/>
    </row>
    <row r="10287" spans="50:50" ht="0" hidden="1" customHeight="1" x14ac:dyDescent="0.2">
      <c r="AX10287" s="78"/>
    </row>
    <row r="10288" spans="50:50" ht="0" hidden="1" customHeight="1" x14ac:dyDescent="0.2">
      <c r="AX10288" s="78"/>
    </row>
    <row r="10289" spans="50:50" ht="0" hidden="1" customHeight="1" x14ac:dyDescent="0.2">
      <c r="AX10289" s="78"/>
    </row>
    <row r="10290" spans="50:50" ht="0" hidden="1" customHeight="1" x14ac:dyDescent="0.2">
      <c r="AX10290" s="78"/>
    </row>
    <row r="10291" spans="50:50" ht="0" hidden="1" customHeight="1" x14ac:dyDescent="0.2">
      <c r="AX10291" s="78"/>
    </row>
    <row r="10292" spans="50:50" ht="0" hidden="1" customHeight="1" x14ac:dyDescent="0.2">
      <c r="AX10292" s="78"/>
    </row>
    <row r="10293" spans="50:50" ht="0" hidden="1" customHeight="1" x14ac:dyDescent="0.2">
      <c r="AX10293" s="78"/>
    </row>
    <row r="10294" spans="50:50" ht="0" hidden="1" customHeight="1" x14ac:dyDescent="0.2">
      <c r="AX10294" s="78"/>
    </row>
    <row r="10295" spans="50:50" ht="0" hidden="1" customHeight="1" x14ac:dyDescent="0.2">
      <c r="AX10295" s="78"/>
    </row>
    <row r="10296" spans="50:50" ht="0" hidden="1" customHeight="1" x14ac:dyDescent="0.2">
      <c r="AX10296" s="78"/>
    </row>
    <row r="10297" spans="50:50" ht="0" hidden="1" customHeight="1" x14ac:dyDescent="0.2">
      <c r="AX10297" s="78"/>
    </row>
    <row r="10298" spans="50:50" ht="0" hidden="1" customHeight="1" x14ac:dyDescent="0.2">
      <c r="AX10298" s="78"/>
    </row>
    <row r="10299" spans="50:50" ht="0" hidden="1" customHeight="1" x14ac:dyDescent="0.2">
      <c r="AX10299" s="78"/>
    </row>
    <row r="10300" spans="50:50" ht="0" hidden="1" customHeight="1" x14ac:dyDescent="0.2">
      <c r="AX10300" s="78"/>
    </row>
    <row r="10301" spans="50:50" ht="0" hidden="1" customHeight="1" x14ac:dyDescent="0.2">
      <c r="AX10301" s="78"/>
    </row>
    <row r="10302" spans="50:50" ht="0" hidden="1" customHeight="1" x14ac:dyDescent="0.2">
      <c r="AX10302" s="78"/>
    </row>
    <row r="10303" spans="50:50" ht="0" hidden="1" customHeight="1" x14ac:dyDescent="0.2">
      <c r="AX10303" s="78"/>
    </row>
    <row r="10304" spans="50:50" ht="0" hidden="1" customHeight="1" x14ac:dyDescent="0.2">
      <c r="AX10304" s="78"/>
    </row>
    <row r="10305" spans="50:50" ht="0" hidden="1" customHeight="1" x14ac:dyDescent="0.2">
      <c r="AX10305" s="78"/>
    </row>
    <row r="10306" spans="50:50" ht="0" hidden="1" customHeight="1" x14ac:dyDescent="0.2">
      <c r="AX10306" s="78"/>
    </row>
    <row r="10307" spans="50:50" ht="0" hidden="1" customHeight="1" x14ac:dyDescent="0.2">
      <c r="AX10307" s="78"/>
    </row>
    <row r="10308" spans="50:50" ht="0" hidden="1" customHeight="1" x14ac:dyDescent="0.2">
      <c r="AX10308" s="78"/>
    </row>
    <row r="10309" spans="50:50" ht="0" hidden="1" customHeight="1" x14ac:dyDescent="0.2">
      <c r="AX10309" s="78"/>
    </row>
    <row r="10310" spans="50:50" ht="0" hidden="1" customHeight="1" x14ac:dyDescent="0.2">
      <c r="AX10310" s="78"/>
    </row>
    <row r="10311" spans="50:50" ht="0" hidden="1" customHeight="1" x14ac:dyDescent="0.2">
      <c r="AX10311" s="78"/>
    </row>
    <row r="10312" spans="50:50" ht="0" hidden="1" customHeight="1" x14ac:dyDescent="0.2">
      <c r="AX10312" s="78"/>
    </row>
    <row r="10313" spans="50:50" ht="0" hidden="1" customHeight="1" x14ac:dyDescent="0.2">
      <c r="AX10313" s="78"/>
    </row>
    <row r="10314" spans="50:50" ht="0" hidden="1" customHeight="1" x14ac:dyDescent="0.2">
      <c r="AX10314" s="78"/>
    </row>
    <row r="10315" spans="50:50" ht="0" hidden="1" customHeight="1" x14ac:dyDescent="0.2">
      <c r="AX10315" s="78"/>
    </row>
    <row r="10316" spans="50:50" ht="0" hidden="1" customHeight="1" x14ac:dyDescent="0.2">
      <c r="AX10316" s="78"/>
    </row>
    <row r="10317" spans="50:50" ht="0" hidden="1" customHeight="1" x14ac:dyDescent="0.2">
      <c r="AX10317" s="78"/>
    </row>
    <row r="10318" spans="50:50" ht="0" hidden="1" customHeight="1" x14ac:dyDescent="0.2">
      <c r="AX10318" s="78"/>
    </row>
    <row r="10319" spans="50:50" ht="0" hidden="1" customHeight="1" x14ac:dyDescent="0.2">
      <c r="AX10319" s="78"/>
    </row>
    <row r="10320" spans="50:50" ht="0" hidden="1" customHeight="1" x14ac:dyDescent="0.2">
      <c r="AX10320" s="78"/>
    </row>
    <row r="10321" spans="50:50" ht="0" hidden="1" customHeight="1" x14ac:dyDescent="0.2">
      <c r="AX10321" s="78"/>
    </row>
    <row r="10322" spans="50:50" ht="0" hidden="1" customHeight="1" x14ac:dyDescent="0.2">
      <c r="AX10322" s="78"/>
    </row>
    <row r="10323" spans="50:50" ht="0" hidden="1" customHeight="1" x14ac:dyDescent="0.2">
      <c r="AX10323" s="78"/>
    </row>
    <row r="10324" spans="50:50" ht="0" hidden="1" customHeight="1" x14ac:dyDescent="0.2">
      <c r="AX10324" s="78"/>
    </row>
    <row r="10325" spans="50:50" ht="0" hidden="1" customHeight="1" x14ac:dyDescent="0.2">
      <c r="AX10325" s="78"/>
    </row>
    <row r="10326" spans="50:50" ht="0" hidden="1" customHeight="1" x14ac:dyDescent="0.2">
      <c r="AX10326" s="78"/>
    </row>
    <row r="10327" spans="50:50" ht="0" hidden="1" customHeight="1" x14ac:dyDescent="0.2">
      <c r="AX10327" s="78"/>
    </row>
    <row r="10328" spans="50:50" ht="0" hidden="1" customHeight="1" x14ac:dyDescent="0.2">
      <c r="AX10328" s="78"/>
    </row>
    <row r="10329" spans="50:50" ht="0" hidden="1" customHeight="1" x14ac:dyDescent="0.2">
      <c r="AX10329" s="78"/>
    </row>
    <row r="10330" spans="50:50" ht="0" hidden="1" customHeight="1" x14ac:dyDescent="0.2">
      <c r="AX10330" s="78"/>
    </row>
    <row r="10331" spans="50:50" ht="0" hidden="1" customHeight="1" x14ac:dyDescent="0.2">
      <c r="AX10331" s="78"/>
    </row>
    <row r="10332" spans="50:50" ht="0" hidden="1" customHeight="1" x14ac:dyDescent="0.2">
      <c r="AX10332" s="78"/>
    </row>
    <row r="10333" spans="50:50" ht="0" hidden="1" customHeight="1" x14ac:dyDescent="0.2">
      <c r="AX10333" s="78"/>
    </row>
    <row r="10334" spans="50:50" ht="0" hidden="1" customHeight="1" x14ac:dyDescent="0.2">
      <c r="AX10334" s="78"/>
    </row>
    <row r="10335" spans="50:50" ht="0" hidden="1" customHeight="1" x14ac:dyDescent="0.2">
      <c r="AX10335" s="78"/>
    </row>
    <row r="10336" spans="50:50" ht="0" hidden="1" customHeight="1" x14ac:dyDescent="0.2">
      <c r="AX10336" s="78"/>
    </row>
    <row r="10337" spans="50:50" ht="0" hidden="1" customHeight="1" x14ac:dyDescent="0.2">
      <c r="AX10337" s="78"/>
    </row>
    <row r="10338" spans="50:50" ht="0" hidden="1" customHeight="1" x14ac:dyDescent="0.2">
      <c r="AX10338" s="78"/>
    </row>
    <row r="10339" spans="50:50" ht="0" hidden="1" customHeight="1" x14ac:dyDescent="0.2">
      <c r="AX10339" s="78"/>
    </row>
    <row r="10340" spans="50:50" ht="0" hidden="1" customHeight="1" x14ac:dyDescent="0.2">
      <c r="AX10340" s="78"/>
    </row>
    <row r="10341" spans="50:50" ht="0" hidden="1" customHeight="1" x14ac:dyDescent="0.2">
      <c r="AX10341" s="78"/>
    </row>
    <row r="10342" spans="50:50" ht="0" hidden="1" customHeight="1" x14ac:dyDescent="0.2">
      <c r="AX10342" s="78"/>
    </row>
    <row r="10343" spans="50:50" ht="0" hidden="1" customHeight="1" x14ac:dyDescent="0.2">
      <c r="AX10343" s="78"/>
    </row>
    <row r="10344" spans="50:50" ht="0" hidden="1" customHeight="1" x14ac:dyDescent="0.2">
      <c r="AX10344" s="78"/>
    </row>
    <row r="10345" spans="50:50" ht="0" hidden="1" customHeight="1" x14ac:dyDescent="0.2">
      <c r="AX10345" s="78"/>
    </row>
    <row r="10346" spans="50:50" ht="0" hidden="1" customHeight="1" x14ac:dyDescent="0.2">
      <c r="AX10346" s="78"/>
    </row>
    <row r="10347" spans="50:50" ht="0" hidden="1" customHeight="1" x14ac:dyDescent="0.2">
      <c r="AX10347" s="78"/>
    </row>
    <row r="10348" spans="50:50" ht="0" hidden="1" customHeight="1" x14ac:dyDescent="0.2">
      <c r="AX10348" s="78"/>
    </row>
    <row r="10349" spans="50:50" ht="0" hidden="1" customHeight="1" x14ac:dyDescent="0.2">
      <c r="AX10349" s="78"/>
    </row>
    <row r="10350" spans="50:50" ht="0" hidden="1" customHeight="1" x14ac:dyDescent="0.2">
      <c r="AX10350" s="78"/>
    </row>
    <row r="10351" spans="50:50" ht="0" hidden="1" customHeight="1" x14ac:dyDescent="0.2">
      <c r="AX10351" s="78"/>
    </row>
    <row r="10352" spans="50:50" ht="0" hidden="1" customHeight="1" x14ac:dyDescent="0.2">
      <c r="AX10352" s="78"/>
    </row>
    <row r="10353" spans="50:50" ht="0" hidden="1" customHeight="1" x14ac:dyDescent="0.2">
      <c r="AX10353" s="78"/>
    </row>
    <row r="10354" spans="50:50" ht="0" hidden="1" customHeight="1" x14ac:dyDescent="0.2">
      <c r="AX10354" s="78"/>
    </row>
    <row r="10355" spans="50:50" ht="0" hidden="1" customHeight="1" x14ac:dyDescent="0.2">
      <c r="AX10355" s="78"/>
    </row>
    <row r="10356" spans="50:50" ht="0" hidden="1" customHeight="1" x14ac:dyDescent="0.2">
      <c r="AX10356" s="78"/>
    </row>
    <row r="10357" spans="50:50" ht="0" hidden="1" customHeight="1" x14ac:dyDescent="0.2">
      <c r="AX10357" s="78"/>
    </row>
    <row r="10358" spans="50:50" ht="0" hidden="1" customHeight="1" x14ac:dyDescent="0.2">
      <c r="AX10358" s="78"/>
    </row>
    <row r="10359" spans="50:50" ht="0" hidden="1" customHeight="1" x14ac:dyDescent="0.2">
      <c r="AX10359" s="78"/>
    </row>
    <row r="10360" spans="50:50" ht="0" hidden="1" customHeight="1" x14ac:dyDescent="0.2">
      <c r="AX10360" s="78"/>
    </row>
    <row r="10361" spans="50:50" ht="0" hidden="1" customHeight="1" x14ac:dyDescent="0.2">
      <c r="AX10361" s="78"/>
    </row>
    <row r="10362" spans="50:50" ht="0" hidden="1" customHeight="1" x14ac:dyDescent="0.2">
      <c r="AX10362" s="78"/>
    </row>
    <row r="10363" spans="50:50" ht="0" hidden="1" customHeight="1" x14ac:dyDescent="0.2">
      <c r="AX10363" s="78"/>
    </row>
    <row r="10364" spans="50:50" ht="0" hidden="1" customHeight="1" x14ac:dyDescent="0.2">
      <c r="AX10364" s="78"/>
    </row>
    <row r="10365" spans="50:50" ht="0" hidden="1" customHeight="1" x14ac:dyDescent="0.2">
      <c r="AX10365" s="78"/>
    </row>
    <row r="10366" spans="50:50" ht="0" hidden="1" customHeight="1" x14ac:dyDescent="0.2">
      <c r="AX10366" s="78"/>
    </row>
    <row r="10367" spans="50:50" ht="0" hidden="1" customHeight="1" x14ac:dyDescent="0.2">
      <c r="AX10367" s="78"/>
    </row>
    <row r="10368" spans="50:50" ht="0" hidden="1" customHeight="1" x14ac:dyDescent="0.2">
      <c r="AX10368" s="78"/>
    </row>
    <row r="10369" spans="50:50" ht="0" hidden="1" customHeight="1" x14ac:dyDescent="0.2">
      <c r="AX10369" s="78"/>
    </row>
    <row r="10370" spans="50:50" ht="0" hidden="1" customHeight="1" x14ac:dyDescent="0.2">
      <c r="AX10370" s="78"/>
    </row>
    <row r="10371" spans="50:50" ht="0" hidden="1" customHeight="1" x14ac:dyDescent="0.2">
      <c r="AX10371" s="78"/>
    </row>
    <row r="10372" spans="50:50" ht="0" hidden="1" customHeight="1" x14ac:dyDescent="0.2">
      <c r="AX10372" s="78"/>
    </row>
    <row r="10373" spans="50:50" ht="0" hidden="1" customHeight="1" x14ac:dyDescent="0.2">
      <c r="AX10373" s="78"/>
    </row>
    <row r="10374" spans="50:50" ht="0" hidden="1" customHeight="1" x14ac:dyDescent="0.2">
      <c r="AX10374" s="78"/>
    </row>
    <row r="10375" spans="50:50" ht="0" hidden="1" customHeight="1" x14ac:dyDescent="0.2">
      <c r="AX10375" s="78"/>
    </row>
    <row r="10376" spans="50:50" ht="0" hidden="1" customHeight="1" x14ac:dyDescent="0.2">
      <c r="AX10376" s="78"/>
    </row>
    <row r="10377" spans="50:50" ht="0" hidden="1" customHeight="1" x14ac:dyDescent="0.2">
      <c r="AX10377" s="78"/>
    </row>
    <row r="10378" spans="50:50" ht="0" hidden="1" customHeight="1" x14ac:dyDescent="0.2">
      <c r="AX10378" s="78"/>
    </row>
    <row r="10379" spans="50:50" ht="0" hidden="1" customHeight="1" x14ac:dyDescent="0.2">
      <c r="AX10379" s="78"/>
    </row>
    <row r="10380" spans="50:50" ht="0" hidden="1" customHeight="1" x14ac:dyDescent="0.2">
      <c r="AX10380" s="78"/>
    </row>
    <row r="10381" spans="50:50" ht="0" hidden="1" customHeight="1" x14ac:dyDescent="0.2">
      <c r="AX10381" s="78"/>
    </row>
    <row r="10382" spans="50:50" ht="0" hidden="1" customHeight="1" x14ac:dyDescent="0.2">
      <c r="AX10382" s="78"/>
    </row>
    <row r="10383" spans="50:50" ht="0" hidden="1" customHeight="1" x14ac:dyDescent="0.2">
      <c r="AX10383" s="78"/>
    </row>
    <row r="10384" spans="50:50" ht="0" hidden="1" customHeight="1" x14ac:dyDescent="0.2">
      <c r="AX10384" s="78"/>
    </row>
    <row r="10385" spans="50:50" ht="0" hidden="1" customHeight="1" x14ac:dyDescent="0.2">
      <c r="AX10385" s="78"/>
    </row>
    <row r="10386" spans="50:50" ht="0" hidden="1" customHeight="1" x14ac:dyDescent="0.2">
      <c r="AX10386" s="78"/>
    </row>
    <row r="10387" spans="50:50" ht="0" hidden="1" customHeight="1" x14ac:dyDescent="0.2">
      <c r="AX10387" s="78"/>
    </row>
    <row r="10388" spans="50:50" ht="0" hidden="1" customHeight="1" x14ac:dyDescent="0.2">
      <c r="AX10388" s="78"/>
    </row>
    <row r="10389" spans="50:50" ht="0" hidden="1" customHeight="1" x14ac:dyDescent="0.2">
      <c r="AX10389" s="78"/>
    </row>
    <row r="10390" spans="50:50" ht="0" hidden="1" customHeight="1" x14ac:dyDescent="0.2">
      <c r="AX10390" s="78"/>
    </row>
    <row r="10391" spans="50:50" ht="0" hidden="1" customHeight="1" x14ac:dyDescent="0.2">
      <c r="AX10391" s="78"/>
    </row>
    <row r="10392" spans="50:50" ht="0" hidden="1" customHeight="1" x14ac:dyDescent="0.2">
      <c r="AX10392" s="78"/>
    </row>
    <row r="10393" spans="50:50" ht="0" hidden="1" customHeight="1" x14ac:dyDescent="0.2">
      <c r="AX10393" s="78"/>
    </row>
    <row r="10394" spans="50:50" ht="0" hidden="1" customHeight="1" x14ac:dyDescent="0.2">
      <c r="AX10394" s="78"/>
    </row>
    <row r="10395" spans="50:50" ht="0" hidden="1" customHeight="1" x14ac:dyDescent="0.2">
      <c r="AX10395" s="78"/>
    </row>
    <row r="10396" spans="50:50" ht="0" hidden="1" customHeight="1" x14ac:dyDescent="0.2">
      <c r="AX10396" s="78"/>
    </row>
    <row r="10397" spans="50:50" ht="0" hidden="1" customHeight="1" x14ac:dyDescent="0.2">
      <c r="AX10397" s="78"/>
    </row>
    <row r="10398" spans="50:50" ht="0" hidden="1" customHeight="1" x14ac:dyDescent="0.2">
      <c r="AX10398" s="78"/>
    </row>
    <row r="10399" spans="50:50" ht="0" hidden="1" customHeight="1" x14ac:dyDescent="0.2">
      <c r="AX10399" s="78"/>
    </row>
    <row r="10400" spans="50:50" ht="0" hidden="1" customHeight="1" x14ac:dyDescent="0.2">
      <c r="AX10400" s="78"/>
    </row>
    <row r="10401" spans="50:50" ht="0" hidden="1" customHeight="1" x14ac:dyDescent="0.2">
      <c r="AX10401" s="78"/>
    </row>
    <row r="10402" spans="50:50" ht="0" hidden="1" customHeight="1" x14ac:dyDescent="0.2">
      <c r="AX10402" s="78"/>
    </row>
    <row r="10403" spans="50:50" ht="0" hidden="1" customHeight="1" x14ac:dyDescent="0.2">
      <c r="AX10403" s="78"/>
    </row>
    <row r="10404" spans="50:50" ht="0" hidden="1" customHeight="1" x14ac:dyDescent="0.2">
      <c r="AX10404" s="78"/>
    </row>
    <row r="10405" spans="50:50" ht="0" hidden="1" customHeight="1" x14ac:dyDescent="0.2">
      <c r="AX10405" s="78"/>
    </row>
    <row r="10406" spans="50:50" ht="0" hidden="1" customHeight="1" x14ac:dyDescent="0.2">
      <c r="AX10406" s="78"/>
    </row>
    <row r="10407" spans="50:50" ht="0" hidden="1" customHeight="1" x14ac:dyDescent="0.2">
      <c r="AX10407" s="78"/>
    </row>
    <row r="10408" spans="50:50" ht="0" hidden="1" customHeight="1" x14ac:dyDescent="0.2">
      <c r="AX10408" s="78"/>
    </row>
    <row r="10409" spans="50:50" ht="0" hidden="1" customHeight="1" x14ac:dyDescent="0.2">
      <c r="AX10409" s="78"/>
    </row>
    <row r="10410" spans="50:50" ht="0" hidden="1" customHeight="1" x14ac:dyDescent="0.2">
      <c r="AX10410" s="78"/>
    </row>
    <row r="10411" spans="50:50" ht="0" hidden="1" customHeight="1" x14ac:dyDescent="0.2">
      <c r="AX10411" s="78"/>
    </row>
    <row r="10412" spans="50:50" ht="0" hidden="1" customHeight="1" x14ac:dyDescent="0.2">
      <c r="AX10412" s="78"/>
    </row>
    <row r="10413" spans="50:50" ht="0" hidden="1" customHeight="1" x14ac:dyDescent="0.2">
      <c r="AX10413" s="78"/>
    </row>
    <row r="10414" spans="50:50" ht="0" hidden="1" customHeight="1" x14ac:dyDescent="0.2">
      <c r="AX10414" s="78"/>
    </row>
    <row r="10415" spans="50:50" ht="0" hidden="1" customHeight="1" x14ac:dyDescent="0.2">
      <c r="AX10415" s="78"/>
    </row>
    <row r="10416" spans="50:50" ht="0" hidden="1" customHeight="1" x14ac:dyDescent="0.2">
      <c r="AX10416" s="78"/>
    </row>
    <row r="10417" spans="50:50" ht="0" hidden="1" customHeight="1" x14ac:dyDescent="0.2">
      <c r="AX10417" s="78"/>
    </row>
    <row r="10418" spans="50:50" ht="0" hidden="1" customHeight="1" x14ac:dyDescent="0.2">
      <c r="AX10418" s="78"/>
    </row>
    <row r="10419" spans="50:50" ht="0" hidden="1" customHeight="1" x14ac:dyDescent="0.2">
      <c r="AX10419" s="78"/>
    </row>
    <row r="10420" spans="50:50" ht="0" hidden="1" customHeight="1" x14ac:dyDescent="0.2">
      <c r="AX10420" s="78"/>
    </row>
    <row r="10421" spans="50:50" ht="0" hidden="1" customHeight="1" x14ac:dyDescent="0.2">
      <c r="AX10421" s="78"/>
    </row>
    <row r="10422" spans="50:50" ht="0" hidden="1" customHeight="1" x14ac:dyDescent="0.2">
      <c r="AX10422" s="78"/>
    </row>
    <row r="10423" spans="50:50" ht="0" hidden="1" customHeight="1" x14ac:dyDescent="0.2">
      <c r="AX10423" s="78"/>
    </row>
    <row r="10424" spans="50:50" ht="0" hidden="1" customHeight="1" x14ac:dyDescent="0.2">
      <c r="AX10424" s="78"/>
    </row>
    <row r="10425" spans="50:50" ht="0" hidden="1" customHeight="1" x14ac:dyDescent="0.2">
      <c r="AX10425" s="78"/>
    </row>
    <row r="10426" spans="50:50" ht="0" hidden="1" customHeight="1" x14ac:dyDescent="0.2">
      <c r="AX10426" s="78"/>
    </row>
    <row r="10427" spans="50:50" ht="0" hidden="1" customHeight="1" x14ac:dyDescent="0.2">
      <c r="AX10427" s="78"/>
    </row>
    <row r="10428" spans="50:50" ht="0" hidden="1" customHeight="1" x14ac:dyDescent="0.2">
      <c r="AX10428" s="78"/>
    </row>
    <row r="10429" spans="50:50" ht="0" hidden="1" customHeight="1" x14ac:dyDescent="0.2">
      <c r="AX10429" s="78"/>
    </row>
    <row r="10430" spans="50:50" ht="0" hidden="1" customHeight="1" x14ac:dyDescent="0.2">
      <c r="AX10430" s="78"/>
    </row>
    <row r="10431" spans="50:50" ht="0" hidden="1" customHeight="1" x14ac:dyDescent="0.2">
      <c r="AX10431" s="78"/>
    </row>
    <row r="10432" spans="50:50" ht="0" hidden="1" customHeight="1" x14ac:dyDescent="0.2">
      <c r="AX10432" s="78"/>
    </row>
    <row r="10433" spans="50:50" ht="0" hidden="1" customHeight="1" x14ac:dyDescent="0.2">
      <c r="AX10433" s="78"/>
    </row>
    <row r="10434" spans="50:50" ht="0" hidden="1" customHeight="1" x14ac:dyDescent="0.2">
      <c r="AX10434" s="78"/>
    </row>
    <row r="10435" spans="50:50" ht="0" hidden="1" customHeight="1" x14ac:dyDescent="0.2">
      <c r="AX10435" s="78"/>
    </row>
    <row r="10436" spans="50:50" ht="0" hidden="1" customHeight="1" x14ac:dyDescent="0.2">
      <c r="AX10436" s="78"/>
    </row>
    <row r="10437" spans="50:50" ht="0" hidden="1" customHeight="1" x14ac:dyDescent="0.2">
      <c r="AX10437" s="78"/>
    </row>
    <row r="10438" spans="50:50" ht="0" hidden="1" customHeight="1" x14ac:dyDescent="0.2">
      <c r="AX10438" s="78"/>
    </row>
    <row r="10439" spans="50:50" ht="0" hidden="1" customHeight="1" x14ac:dyDescent="0.2">
      <c r="AX10439" s="78"/>
    </row>
    <row r="10440" spans="50:50" ht="0" hidden="1" customHeight="1" x14ac:dyDescent="0.2">
      <c r="AX10440" s="78"/>
    </row>
    <row r="10441" spans="50:50" ht="0" hidden="1" customHeight="1" x14ac:dyDescent="0.2">
      <c r="AX10441" s="78"/>
    </row>
    <row r="10442" spans="50:50" ht="0" hidden="1" customHeight="1" x14ac:dyDescent="0.2">
      <c r="AX10442" s="78"/>
    </row>
    <row r="10443" spans="50:50" ht="0" hidden="1" customHeight="1" x14ac:dyDescent="0.2">
      <c r="AX10443" s="78"/>
    </row>
    <row r="10444" spans="50:50" ht="0" hidden="1" customHeight="1" x14ac:dyDescent="0.2">
      <c r="AX10444" s="78"/>
    </row>
    <row r="10445" spans="50:50" ht="0" hidden="1" customHeight="1" x14ac:dyDescent="0.2">
      <c r="AX10445" s="78"/>
    </row>
    <row r="10446" spans="50:50" ht="0" hidden="1" customHeight="1" x14ac:dyDescent="0.2">
      <c r="AX10446" s="78"/>
    </row>
    <row r="10447" spans="50:50" ht="0" hidden="1" customHeight="1" x14ac:dyDescent="0.2">
      <c r="AX10447" s="78"/>
    </row>
    <row r="10448" spans="50:50" ht="0" hidden="1" customHeight="1" x14ac:dyDescent="0.2">
      <c r="AX10448" s="78"/>
    </row>
    <row r="10449" spans="50:50" ht="0" hidden="1" customHeight="1" x14ac:dyDescent="0.2">
      <c r="AX10449" s="78"/>
    </row>
    <row r="10450" spans="50:50" ht="0" hidden="1" customHeight="1" x14ac:dyDescent="0.2">
      <c r="AX10450" s="78"/>
    </row>
    <row r="10451" spans="50:50" ht="0" hidden="1" customHeight="1" x14ac:dyDescent="0.2">
      <c r="AX10451" s="78"/>
    </row>
    <row r="10452" spans="50:50" ht="0" hidden="1" customHeight="1" x14ac:dyDescent="0.2">
      <c r="AX10452" s="78"/>
    </row>
    <row r="10453" spans="50:50" ht="0" hidden="1" customHeight="1" x14ac:dyDescent="0.2">
      <c r="AX10453" s="78"/>
    </row>
    <row r="10454" spans="50:50" ht="0" hidden="1" customHeight="1" x14ac:dyDescent="0.2">
      <c r="AX10454" s="78"/>
    </row>
    <row r="10455" spans="50:50" ht="0" hidden="1" customHeight="1" x14ac:dyDescent="0.2">
      <c r="AX10455" s="78"/>
    </row>
    <row r="10456" spans="50:50" ht="0" hidden="1" customHeight="1" x14ac:dyDescent="0.2">
      <c r="AX10456" s="78"/>
    </row>
    <row r="10457" spans="50:50" ht="0" hidden="1" customHeight="1" x14ac:dyDescent="0.2">
      <c r="AX10457" s="78"/>
    </row>
    <row r="10458" spans="50:50" ht="0" hidden="1" customHeight="1" x14ac:dyDescent="0.2">
      <c r="AX10458" s="78"/>
    </row>
    <row r="10459" spans="50:50" ht="0" hidden="1" customHeight="1" x14ac:dyDescent="0.2">
      <c r="AX10459" s="78"/>
    </row>
    <row r="10460" spans="50:50" ht="0" hidden="1" customHeight="1" x14ac:dyDescent="0.2">
      <c r="AX10460" s="78"/>
    </row>
    <row r="10461" spans="50:50" ht="0" hidden="1" customHeight="1" x14ac:dyDescent="0.2">
      <c r="AX10461" s="78"/>
    </row>
    <row r="10462" spans="50:50" ht="0" hidden="1" customHeight="1" x14ac:dyDescent="0.2">
      <c r="AX10462" s="78"/>
    </row>
    <row r="10463" spans="50:50" ht="0" hidden="1" customHeight="1" x14ac:dyDescent="0.2">
      <c r="AX10463" s="78"/>
    </row>
    <row r="10464" spans="50:50" ht="0" hidden="1" customHeight="1" x14ac:dyDescent="0.2">
      <c r="AX10464" s="78"/>
    </row>
    <row r="10465" spans="50:50" ht="0" hidden="1" customHeight="1" x14ac:dyDescent="0.2">
      <c r="AX10465" s="78"/>
    </row>
    <row r="10466" spans="50:50" ht="0" hidden="1" customHeight="1" x14ac:dyDescent="0.2">
      <c r="AX10466" s="78"/>
    </row>
    <row r="10467" spans="50:50" ht="0" hidden="1" customHeight="1" x14ac:dyDescent="0.2">
      <c r="AX10467" s="78"/>
    </row>
    <row r="10468" spans="50:50" ht="0" hidden="1" customHeight="1" x14ac:dyDescent="0.2">
      <c r="AX10468" s="78"/>
    </row>
    <row r="10469" spans="50:50" ht="0" hidden="1" customHeight="1" x14ac:dyDescent="0.2">
      <c r="AX10469" s="78"/>
    </row>
    <row r="10470" spans="50:50" ht="0" hidden="1" customHeight="1" x14ac:dyDescent="0.2">
      <c r="AX10470" s="78"/>
    </row>
    <row r="10471" spans="50:50" ht="0" hidden="1" customHeight="1" x14ac:dyDescent="0.2">
      <c r="AX10471" s="78"/>
    </row>
    <row r="10472" spans="50:50" ht="0" hidden="1" customHeight="1" x14ac:dyDescent="0.2">
      <c r="AX10472" s="78"/>
    </row>
    <row r="10473" spans="50:50" ht="0" hidden="1" customHeight="1" x14ac:dyDescent="0.2">
      <c r="AX10473" s="78"/>
    </row>
    <row r="10474" spans="50:50" ht="0" hidden="1" customHeight="1" x14ac:dyDescent="0.2">
      <c r="AX10474" s="78"/>
    </row>
    <row r="10475" spans="50:50" ht="0" hidden="1" customHeight="1" x14ac:dyDescent="0.2">
      <c r="AX10475" s="78"/>
    </row>
    <row r="10476" spans="50:50" ht="0" hidden="1" customHeight="1" x14ac:dyDescent="0.2">
      <c r="AX10476" s="78"/>
    </row>
    <row r="10477" spans="50:50" ht="0" hidden="1" customHeight="1" x14ac:dyDescent="0.2">
      <c r="AX10477" s="78"/>
    </row>
    <row r="10478" spans="50:50" ht="0" hidden="1" customHeight="1" x14ac:dyDescent="0.2">
      <c r="AX10478" s="78"/>
    </row>
    <row r="10479" spans="50:50" ht="0" hidden="1" customHeight="1" x14ac:dyDescent="0.2">
      <c r="AX10479" s="78"/>
    </row>
    <row r="10480" spans="50:50" ht="0" hidden="1" customHeight="1" x14ac:dyDescent="0.2">
      <c r="AX10480" s="78"/>
    </row>
    <row r="10481" spans="50:50" ht="0" hidden="1" customHeight="1" x14ac:dyDescent="0.2">
      <c r="AX10481" s="78"/>
    </row>
    <row r="10482" spans="50:50" ht="0" hidden="1" customHeight="1" x14ac:dyDescent="0.2">
      <c r="AX10482" s="78"/>
    </row>
    <row r="10483" spans="50:50" ht="0" hidden="1" customHeight="1" x14ac:dyDescent="0.2">
      <c r="AX10483" s="78"/>
    </row>
    <row r="10484" spans="50:50" ht="0" hidden="1" customHeight="1" x14ac:dyDescent="0.2">
      <c r="AX10484" s="78"/>
    </row>
    <row r="10485" spans="50:50" ht="0" hidden="1" customHeight="1" x14ac:dyDescent="0.2">
      <c r="AX10485" s="78"/>
    </row>
    <row r="10486" spans="50:50" ht="0" hidden="1" customHeight="1" x14ac:dyDescent="0.2">
      <c r="AX10486" s="78"/>
    </row>
    <row r="10487" spans="50:50" ht="0" hidden="1" customHeight="1" x14ac:dyDescent="0.2">
      <c r="AX10487" s="78"/>
    </row>
    <row r="10488" spans="50:50" ht="0" hidden="1" customHeight="1" x14ac:dyDescent="0.2">
      <c r="AX10488" s="78"/>
    </row>
    <row r="10489" spans="50:50" ht="0" hidden="1" customHeight="1" x14ac:dyDescent="0.2">
      <c r="AX10489" s="78"/>
    </row>
    <row r="10490" spans="50:50" ht="0" hidden="1" customHeight="1" x14ac:dyDescent="0.2">
      <c r="AX10490" s="78"/>
    </row>
    <row r="10491" spans="50:50" ht="0" hidden="1" customHeight="1" x14ac:dyDescent="0.2">
      <c r="AX10491" s="78"/>
    </row>
    <row r="10492" spans="50:50" ht="0" hidden="1" customHeight="1" x14ac:dyDescent="0.2">
      <c r="AX10492" s="78"/>
    </row>
    <row r="10493" spans="50:50" ht="0" hidden="1" customHeight="1" x14ac:dyDescent="0.2">
      <c r="AX10493" s="78"/>
    </row>
    <row r="10494" spans="50:50" ht="0" hidden="1" customHeight="1" x14ac:dyDescent="0.2">
      <c r="AX10494" s="78"/>
    </row>
    <row r="10495" spans="50:50" ht="0" hidden="1" customHeight="1" x14ac:dyDescent="0.2">
      <c r="AX10495" s="78"/>
    </row>
    <row r="10496" spans="50:50" ht="0" hidden="1" customHeight="1" x14ac:dyDescent="0.2">
      <c r="AX10496" s="78"/>
    </row>
    <row r="10497" spans="50:50" ht="0" hidden="1" customHeight="1" x14ac:dyDescent="0.2">
      <c r="AX10497" s="78"/>
    </row>
    <row r="10498" spans="50:50" ht="0" hidden="1" customHeight="1" x14ac:dyDescent="0.2">
      <c r="AX10498" s="78"/>
    </row>
    <row r="10499" spans="50:50" ht="0" hidden="1" customHeight="1" x14ac:dyDescent="0.2">
      <c r="AX10499" s="78"/>
    </row>
    <row r="10500" spans="50:50" ht="0" hidden="1" customHeight="1" x14ac:dyDescent="0.2">
      <c r="AX10500" s="78"/>
    </row>
    <row r="10501" spans="50:50" ht="0" hidden="1" customHeight="1" x14ac:dyDescent="0.2">
      <c r="AX10501" s="78"/>
    </row>
    <row r="10502" spans="50:50" ht="0" hidden="1" customHeight="1" x14ac:dyDescent="0.2">
      <c r="AX10502" s="78"/>
    </row>
    <row r="10503" spans="50:50" ht="0" hidden="1" customHeight="1" x14ac:dyDescent="0.2">
      <c r="AX10503" s="78"/>
    </row>
    <row r="10504" spans="50:50" ht="0" hidden="1" customHeight="1" x14ac:dyDescent="0.2">
      <c r="AX10504" s="78"/>
    </row>
    <row r="10505" spans="50:50" ht="0" hidden="1" customHeight="1" x14ac:dyDescent="0.2">
      <c r="AX10505" s="78"/>
    </row>
    <row r="10506" spans="50:50" ht="0" hidden="1" customHeight="1" x14ac:dyDescent="0.2">
      <c r="AX10506" s="78"/>
    </row>
    <row r="10507" spans="50:50" ht="0" hidden="1" customHeight="1" x14ac:dyDescent="0.2">
      <c r="AX10507" s="78"/>
    </row>
    <row r="10508" spans="50:50" ht="0" hidden="1" customHeight="1" x14ac:dyDescent="0.2">
      <c r="AX10508" s="78"/>
    </row>
    <row r="10509" spans="50:50" ht="0" hidden="1" customHeight="1" x14ac:dyDescent="0.2">
      <c r="AX10509" s="78"/>
    </row>
    <row r="10510" spans="50:50" ht="0" hidden="1" customHeight="1" x14ac:dyDescent="0.2">
      <c r="AX10510" s="78"/>
    </row>
    <row r="10511" spans="50:50" ht="0" hidden="1" customHeight="1" x14ac:dyDescent="0.2">
      <c r="AX10511" s="78"/>
    </row>
    <row r="10512" spans="50:50" ht="0" hidden="1" customHeight="1" x14ac:dyDescent="0.2">
      <c r="AX10512" s="78"/>
    </row>
    <row r="10513" spans="50:50" ht="0" hidden="1" customHeight="1" x14ac:dyDescent="0.2">
      <c r="AX10513" s="78"/>
    </row>
    <row r="10514" spans="50:50" ht="0" hidden="1" customHeight="1" x14ac:dyDescent="0.2">
      <c r="AX10514" s="78"/>
    </row>
    <row r="10515" spans="50:50" ht="0" hidden="1" customHeight="1" x14ac:dyDescent="0.2">
      <c r="AX10515" s="78"/>
    </row>
    <row r="10516" spans="50:50" ht="0" hidden="1" customHeight="1" x14ac:dyDescent="0.2">
      <c r="AX10516" s="78"/>
    </row>
    <row r="10517" spans="50:50" ht="0" hidden="1" customHeight="1" x14ac:dyDescent="0.2">
      <c r="AX10517" s="78"/>
    </row>
    <row r="10518" spans="50:50" ht="0" hidden="1" customHeight="1" x14ac:dyDescent="0.2">
      <c r="AX10518" s="78"/>
    </row>
    <row r="10519" spans="50:50" ht="0" hidden="1" customHeight="1" x14ac:dyDescent="0.2">
      <c r="AX10519" s="78"/>
    </row>
    <row r="10520" spans="50:50" ht="0" hidden="1" customHeight="1" x14ac:dyDescent="0.2">
      <c r="AX10520" s="78"/>
    </row>
    <row r="10521" spans="50:50" ht="0" hidden="1" customHeight="1" x14ac:dyDescent="0.2">
      <c r="AX10521" s="78"/>
    </row>
    <row r="10522" spans="50:50" ht="0" hidden="1" customHeight="1" x14ac:dyDescent="0.2">
      <c r="AX10522" s="78"/>
    </row>
    <row r="10523" spans="50:50" ht="0" hidden="1" customHeight="1" x14ac:dyDescent="0.2">
      <c r="AX10523" s="78"/>
    </row>
    <row r="10524" spans="50:50" ht="0" hidden="1" customHeight="1" x14ac:dyDescent="0.2">
      <c r="AX10524" s="78"/>
    </row>
    <row r="10525" spans="50:50" ht="0" hidden="1" customHeight="1" x14ac:dyDescent="0.2">
      <c r="AX10525" s="78"/>
    </row>
    <row r="10526" spans="50:50" ht="0" hidden="1" customHeight="1" x14ac:dyDescent="0.2">
      <c r="AX10526" s="78"/>
    </row>
    <row r="10527" spans="50:50" ht="0" hidden="1" customHeight="1" x14ac:dyDescent="0.2">
      <c r="AX10527" s="78"/>
    </row>
    <row r="10528" spans="50:50" ht="0" hidden="1" customHeight="1" x14ac:dyDescent="0.2">
      <c r="AX10528" s="78"/>
    </row>
    <row r="10529" spans="50:50" ht="0" hidden="1" customHeight="1" x14ac:dyDescent="0.2">
      <c r="AX10529" s="78"/>
    </row>
    <row r="10530" spans="50:50" ht="0" hidden="1" customHeight="1" x14ac:dyDescent="0.2">
      <c r="AX10530" s="78"/>
    </row>
    <row r="10531" spans="50:50" ht="0" hidden="1" customHeight="1" x14ac:dyDescent="0.2">
      <c r="AX10531" s="78"/>
    </row>
    <row r="10532" spans="50:50" ht="0" hidden="1" customHeight="1" x14ac:dyDescent="0.2">
      <c r="AX10532" s="78"/>
    </row>
    <row r="10533" spans="50:50" ht="0" hidden="1" customHeight="1" x14ac:dyDescent="0.2">
      <c r="AX10533" s="78"/>
    </row>
    <row r="10534" spans="50:50" ht="0" hidden="1" customHeight="1" x14ac:dyDescent="0.2">
      <c r="AX10534" s="78"/>
    </row>
    <row r="10535" spans="50:50" ht="0" hidden="1" customHeight="1" x14ac:dyDescent="0.2">
      <c r="AX10535" s="78"/>
    </row>
    <row r="10536" spans="50:50" ht="0" hidden="1" customHeight="1" x14ac:dyDescent="0.2">
      <c r="AX10536" s="78"/>
    </row>
    <row r="10537" spans="50:50" ht="0" hidden="1" customHeight="1" x14ac:dyDescent="0.2">
      <c r="AX10537" s="78"/>
    </row>
    <row r="10538" spans="50:50" ht="0" hidden="1" customHeight="1" x14ac:dyDescent="0.2">
      <c r="AX10538" s="78"/>
    </row>
    <row r="10539" spans="50:50" ht="0" hidden="1" customHeight="1" x14ac:dyDescent="0.2">
      <c r="AX10539" s="78"/>
    </row>
    <row r="10540" spans="50:50" ht="0" hidden="1" customHeight="1" x14ac:dyDescent="0.2">
      <c r="AX10540" s="78"/>
    </row>
    <row r="10541" spans="50:50" ht="0" hidden="1" customHeight="1" x14ac:dyDescent="0.2">
      <c r="AX10541" s="78"/>
    </row>
    <row r="10542" spans="50:50" ht="0" hidden="1" customHeight="1" x14ac:dyDescent="0.2">
      <c r="AX10542" s="78"/>
    </row>
    <row r="10543" spans="50:50" ht="0" hidden="1" customHeight="1" x14ac:dyDescent="0.2">
      <c r="AX10543" s="78"/>
    </row>
    <row r="10544" spans="50:50" ht="0" hidden="1" customHeight="1" x14ac:dyDescent="0.2">
      <c r="AX10544" s="78"/>
    </row>
    <row r="10545" spans="50:50" ht="0" hidden="1" customHeight="1" x14ac:dyDescent="0.2">
      <c r="AX10545" s="78"/>
    </row>
    <row r="10546" spans="50:50" ht="0" hidden="1" customHeight="1" x14ac:dyDescent="0.2">
      <c r="AX10546" s="78"/>
    </row>
    <row r="10547" spans="50:50" ht="0" hidden="1" customHeight="1" x14ac:dyDescent="0.2">
      <c r="AX10547" s="78"/>
    </row>
    <row r="10548" spans="50:50" ht="0" hidden="1" customHeight="1" x14ac:dyDescent="0.2">
      <c r="AX10548" s="78"/>
    </row>
    <row r="10549" spans="50:50" ht="0" hidden="1" customHeight="1" x14ac:dyDescent="0.2">
      <c r="AX10549" s="78"/>
    </row>
    <row r="10550" spans="50:50" ht="0" hidden="1" customHeight="1" x14ac:dyDescent="0.2">
      <c r="AX10550" s="78"/>
    </row>
    <row r="10551" spans="50:50" ht="0" hidden="1" customHeight="1" x14ac:dyDescent="0.2">
      <c r="AX10551" s="78"/>
    </row>
    <row r="10552" spans="50:50" ht="0" hidden="1" customHeight="1" x14ac:dyDescent="0.2">
      <c r="AX10552" s="78"/>
    </row>
    <row r="10553" spans="50:50" ht="0" hidden="1" customHeight="1" x14ac:dyDescent="0.2">
      <c r="AX10553" s="78"/>
    </row>
    <row r="10554" spans="50:50" ht="0" hidden="1" customHeight="1" x14ac:dyDescent="0.2">
      <c r="AX10554" s="78"/>
    </row>
    <row r="10555" spans="50:50" ht="0" hidden="1" customHeight="1" x14ac:dyDescent="0.2">
      <c r="AX10555" s="78"/>
    </row>
    <row r="10556" spans="50:50" ht="0" hidden="1" customHeight="1" x14ac:dyDescent="0.2">
      <c r="AX10556" s="78"/>
    </row>
    <row r="10557" spans="50:50" ht="0" hidden="1" customHeight="1" x14ac:dyDescent="0.2">
      <c r="AX10557" s="78"/>
    </row>
    <row r="10558" spans="50:50" ht="0" hidden="1" customHeight="1" x14ac:dyDescent="0.2">
      <c r="AX10558" s="78"/>
    </row>
    <row r="10559" spans="50:50" ht="0" hidden="1" customHeight="1" x14ac:dyDescent="0.2">
      <c r="AX10559" s="78"/>
    </row>
    <row r="10560" spans="50:50" ht="0" hidden="1" customHeight="1" x14ac:dyDescent="0.2">
      <c r="AX10560" s="78"/>
    </row>
    <row r="10561" spans="50:50" ht="0" hidden="1" customHeight="1" x14ac:dyDescent="0.2">
      <c r="AX10561" s="78"/>
    </row>
    <row r="10562" spans="50:50" ht="0" hidden="1" customHeight="1" x14ac:dyDescent="0.2">
      <c r="AX10562" s="78"/>
    </row>
    <row r="10563" spans="50:50" ht="0" hidden="1" customHeight="1" x14ac:dyDescent="0.2">
      <c r="AX10563" s="78"/>
    </row>
    <row r="10564" spans="50:50" ht="0" hidden="1" customHeight="1" x14ac:dyDescent="0.2">
      <c r="AX10564" s="78"/>
    </row>
    <row r="10565" spans="50:50" ht="0" hidden="1" customHeight="1" x14ac:dyDescent="0.2">
      <c r="AX10565" s="78"/>
    </row>
    <row r="10566" spans="50:50" ht="0" hidden="1" customHeight="1" x14ac:dyDescent="0.2">
      <c r="AX10566" s="78"/>
    </row>
    <row r="10567" spans="50:50" ht="0" hidden="1" customHeight="1" x14ac:dyDescent="0.2">
      <c r="AX10567" s="78"/>
    </row>
    <row r="10568" spans="50:50" ht="0" hidden="1" customHeight="1" x14ac:dyDescent="0.2">
      <c r="AX10568" s="78"/>
    </row>
    <row r="10569" spans="50:50" ht="0" hidden="1" customHeight="1" x14ac:dyDescent="0.2">
      <c r="AX10569" s="78"/>
    </row>
    <row r="10570" spans="50:50" ht="0" hidden="1" customHeight="1" x14ac:dyDescent="0.2">
      <c r="AX10570" s="78"/>
    </row>
    <row r="10571" spans="50:50" ht="0" hidden="1" customHeight="1" x14ac:dyDescent="0.2">
      <c r="AX10571" s="78"/>
    </row>
    <row r="10572" spans="50:50" ht="0" hidden="1" customHeight="1" x14ac:dyDescent="0.2">
      <c r="AX10572" s="78"/>
    </row>
    <row r="10573" spans="50:50" ht="0" hidden="1" customHeight="1" x14ac:dyDescent="0.2">
      <c r="AX10573" s="78"/>
    </row>
    <row r="10574" spans="50:50" ht="0" hidden="1" customHeight="1" x14ac:dyDescent="0.2">
      <c r="AX10574" s="78"/>
    </row>
    <row r="10575" spans="50:50" ht="0" hidden="1" customHeight="1" x14ac:dyDescent="0.2">
      <c r="AX10575" s="78"/>
    </row>
    <row r="10576" spans="50:50" ht="0" hidden="1" customHeight="1" x14ac:dyDescent="0.2">
      <c r="AX10576" s="78"/>
    </row>
    <row r="10577" spans="50:50" ht="0" hidden="1" customHeight="1" x14ac:dyDescent="0.2">
      <c r="AX10577" s="78"/>
    </row>
    <row r="10578" spans="50:50" ht="0" hidden="1" customHeight="1" x14ac:dyDescent="0.2">
      <c r="AX10578" s="78"/>
    </row>
    <row r="10579" spans="50:50" ht="0" hidden="1" customHeight="1" x14ac:dyDescent="0.2">
      <c r="AX10579" s="78"/>
    </row>
    <row r="10580" spans="50:50" ht="0" hidden="1" customHeight="1" x14ac:dyDescent="0.2">
      <c r="AX10580" s="78"/>
    </row>
    <row r="10581" spans="50:50" ht="0" hidden="1" customHeight="1" x14ac:dyDescent="0.2">
      <c r="AX10581" s="78"/>
    </row>
    <row r="10582" spans="50:50" ht="0" hidden="1" customHeight="1" x14ac:dyDescent="0.2">
      <c r="AX10582" s="78"/>
    </row>
    <row r="10583" spans="50:50" ht="0" hidden="1" customHeight="1" x14ac:dyDescent="0.2">
      <c r="AX10583" s="78"/>
    </row>
    <row r="10584" spans="50:50" ht="0" hidden="1" customHeight="1" x14ac:dyDescent="0.2">
      <c r="AX10584" s="78"/>
    </row>
    <row r="10585" spans="50:50" ht="0" hidden="1" customHeight="1" x14ac:dyDescent="0.2">
      <c r="AX10585" s="78"/>
    </row>
    <row r="10586" spans="50:50" ht="0" hidden="1" customHeight="1" x14ac:dyDescent="0.2">
      <c r="AX10586" s="78"/>
    </row>
    <row r="10587" spans="50:50" ht="0" hidden="1" customHeight="1" x14ac:dyDescent="0.2">
      <c r="AX10587" s="78"/>
    </row>
    <row r="10588" spans="50:50" ht="0" hidden="1" customHeight="1" x14ac:dyDescent="0.2">
      <c r="AX10588" s="78"/>
    </row>
    <row r="10589" spans="50:50" ht="0" hidden="1" customHeight="1" x14ac:dyDescent="0.2">
      <c r="AX10589" s="78"/>
    </row>
    <row r="10590" spans="50:50" ht="0" hidden="1" customHeight="1" x14ac:dyDescent="0.2">
      <c r="AX10590" s="78"/>
    </row>
    <row r="10591" spans="50:50" ht="0" hidden="1" customHeight="1" x14ac:dyDescent="0.2">
      <c r="AX10591" s="78"/>
    </row>
    <row r="10592" spans="50:50" ht="0" hidden="1" customHeight="1" x14ac:dyDescent="0.2">
      <c r="AX10592" s="78"/>
    </row>
    <row r="10593" spans="50:50" ht="0" hidden="1" customHeight="1" x14ac:dyDescent="0.2">
      <c r="AX10593" s="78"/>
    </row>
    <row r="10594" spans="50:50" ht="0" hidden="1" customHeight="1" x14ac:dyDescent="0.2">
      <c r="AX10594" s="78"/>
    </row>
    <row r="10595" spans="50:50" ht="0" hidden="1" customHeight="1" x14ac:dyDescent="0.2">
      <c r="AX10595" s="78"/>
    </row>
    <row r="10596" spans="50:50" ht="0" hidden="1" customHeight="1" x14ac:dyDescent="0.2">
      <c r="AX10596" s="78"/>
    </row>
    <row r="10597" spans="50:50" ht="0" hidden="1" customHeight="1" x14ac:dyDescent="0.2">
      <c r="AX10597" s="78"/>
    </row>
    <row r="10598" spans="50:50" ht="0" hidden="1" customHeight="1" x14ac:dyDescent="0.2">
      <c r="AX10598" s="78"/>
    </row>
    <row r="10599" spans="50:50" ht="0" hidden="1" customHeight="1" x14ac:dyDescent="0.2">
      <c r="AX10599" s="78"/>
    </row>
    <row r="10600" spans="50:50" ht="0" hidden="1" customHeight="1" x14ac:dyDescent="0.2">
      <c r="AX10600" s="78"/>
    </row>
    <row r="10601" spans="50:50" ht="0" hidden="1" customHeight="1" x14ac:dyDescent="0.2">
      <c r="AX10601" s="78"/>
    </row>
    <row r="10602" spans="50:50" ht="0" hidden="1" customHeight="1" x14ac:dyDescent="0.2">
      <c r="AX10602" s="78"/>
    </row>
    <row r="10603" spans="50:50" ht="0" hidden="1" customHeight="1" x14ac:dyDescent="0.2">
      <c r="AX10603" s="78"/>
    </row>
    <row r="10604" spans="50:50" ht="0" hidden="1" customHeight="1" x14ac:dyDescent="0.2">
      <c r="AX10604" s="78"/>
    </row>
    <row r="10605" spans="50:50" ht="0" hidden="1" customHeight="1" x14ac:dyDescent="0.2">
      <c r="AX10605" s="78"/>
    </row>
    <row r="10606" spans="50:50" ht="0" hidden="1" customHeight="1" x14ac:dyDescent="0.2">
      <c r="AX10606" s="78"/>
    </row>
    <row r="10607" spans="50:50" ht="0" hidden="1" customHeight="1" x14ac:dyDescent="0.2">
      <c r="AX10607" s="78"/>
    </row>
    <row r="10608" spans="50:50" ht="0" hidden="1" customHeight="1" x14ac:dyDescent="0.2">
      <c r="AX10608" s="78"/>
    </row>
    <row r="10609" spans="50:50" ht="0" hidden="1" customHeight="1" x14ac:dyDescent="0.2">
      <c r="AX10609" s="78"/>
    </row>
    <row r="10610" spans="50:50" ht="0" hidden="1" customHeight="1" x14ac:dyDescent="0.2">
      <c r="AX10610" s="78"/>
    </row>
    <row r="10611" spans="50:50" ht="0" hidden="1" customHeight="1" x14ac:dyDescent="0.2">
      <c r="AX10611" s="78"/>
    </row>
    <row r="10612" spans="50:50" ht="0" hidden="1" customHeight="1" x14ac:dyDescent="0.2">
      <c r="AX10612" s="78"/>
    </row>
    <row r="10613" spans="50:50" ht="0" hidden="1" customHeight="1" x14ac:dyDescent="0.2">
      <c r="AX10613" s="78"/>
    </row>
    <row r="10614" spans="50:50" ht="0" hidden="1" customHeight="1" x14ac:dyDescent="0.2">
      <c r="AX10614" s="78"/>
    </row>
    <row r="10615" spans="50:50" ht="0" hidden="1" customHeight="1" x14ac:dyDescent="0.2">
      <c r="AX10615" s="78"/>
    </row>
    <row r="10616" spans="50:50" ht="0" hidden="1" customHeight="1" x14ac:dyDescent="0.2">
      <c r="AX10616" s="78"/>
    </row>
    <row r="10617" spans="50:50" ht="0" hidden="1" customHeight="1" x14ac:dyDescent="0.2">
      <c r="AX10617" s="78"/>
    </row>
    <row r="10618" spans="50:50" ht="0" hidden="1" customHeight="1" x14ac:dyDescent="0.2">
      <c r="AX10618" s="78"/>
    </row>
    <row r="10619" spans="50:50" ht="0" hidden="1" customHeight="1" x14ac:dyDescent="0.2">
      <c r="AX10619" s="78"/>
    </row>
    <row r="10620" spans="50:50" ht="0" hidden="1" customHeight="1" x14ac:dyDescent="0.2">
      <c r="AX10620" s="78"/>
    </row>
    <row r="10621" spans="50:50" ht="0" hidden="1" customHeight="1" x14ac:dyDescent="0.2">
      <c r="AX10621" s="78"/>
    </row>
    <row r="10622" spans="50:50" ht="0" hidden="1" customHeight="1" x14ac:dyDescent="0.2">
      <c r="AX10622" s="78"/>
    </row>
    <row r="10623" spans="50:50" ht="0" hidden="1" customHeight="1" x14ac:dyDescent="0.2">
      <c r="AX10623" s="78"/>
    </row>
    <row r="10624" spans="50:50" ht="0" hidden="1" customHeight="1" x14ac:dyDescent="0.2">
      <c r="AX10624" s="78"/>
    </row>
    <row r="10625" spans="50:50" ht="0" hidden="1" customHeight="1" x14ac:dyDescent="0.2">
      <c r="AX10625" s="78"/>
    </row>
    <row r="10626" spans="50:50" ht="0" hidden="1" customHeight="1" x14ac:dyDescent="0.2">
      <c r="AX10626" s="78"/>
    </row>
    <row r="10627" spans="50:50" ht="0" hidden="1" customHeight="1" x14ac:dyDescent="0.2">
      <c r="AX10627" s="78"/>
    </row>
    <row r="10628" spans="50:50" ht="0" hidden="1" customHeight="1" x14ac:dyDescent="0.2">
      <c r="AX10628" s="78"/>
    </row>
    <row r="10629" spans="50:50" ht="0" hidden="1" customHeight="1" x14ac:dyDescent="0.2">
      <c r="AX10629" s="78"/>
    </row>
    <row r="10630" spans="50:50" ht="0" hidden="1" customHeight="1" x14ac:dyDescent="0.2">
      <c r="AX10630" s="78"/>
    </row>
    <row r="10631" spans="50:50" ht="0" hidden="1" customHeight="1" x14ac:dyDescent="0.2">
      <c r="AX10631" s="78"/>
    </row>
    <row r="10632" spans="50:50" ht="0" hidden="1" customHeight="1" x14ac:dyDescent="0.2">
      <c r="AX10632" s="78"/>
    </row>
    <row r="10633" spans="50:50" ht="0" hidden="1" customHeight="1" x14ac:dyDescent="0.2">
      <c r="AX10633" s="78"/>
    </row>
    <row r="10634" spans="50:50" ht="0" hidden="1" customHeight="1" x14ac:dyDescent="0.2">
      <c r="AX10634" s="78"/>
    </row>
    <row r="10635" spans="50:50" ht="0" hidden="1" customHeight="1" x14ac:dyDescent="0.2">
      <c r="AX10635" s="78"/>
    </row>
    <row r="10636" spans="50:50" ht="0" hidden="1" customHeight="1" x14ac:dyDescent="0.2">
      <c r="AX10636" s="78"/>
    </row>
    <row r="10637" spans="50:50" ht="0" hidden="1" customHeight="1" x14ac:dyDescent="0.2">
      <c r="AX10637" s="78"/>
    </row>
    <row r="10638" spans="50:50" ht="0" hidden="1" customHeight="1" x14ac:dyDescent="0.2">
      <c r="AX10638" s="78"/>
    </row>
    <row r="10639" spans="50:50" ht="0" hidden="1" customHeight="1" x14ac:dyDescent="0.2">
      <c r="AX10639" s="78"/>
    </row>
    <row r="10640" spans="50:50" ht="0" hidden="1" customHeight="1" x14ac:dyDescent="0.2">
      <c r="AX10640" s="78"/>
    </row>
    <row r="10641" spans="50:50" ht="0" hidden="1" customHeight="1" x14ac:dyDescent="0.2">
      <c r="AX10641" s="78"/>
    </row>
    <row r="10642" spans="50:50" ht="0" hidden="1" customHeight="1" x14ac:dyDescent="0.2">
      <c r="AX10642" s="78"/>
    </row>
    <row r="10643" spans="50:50" ht="0" hidden="1" customHeight="1" x14ac:dyDescent="0.2">
      <c r="AX10643" s="78"/>
    </row>
    <row r="10644" spans="50:50" ht="0" hidden="1" customHeight="1" x14ac:dyDescent="0.2">
      <c r="AX10644" s="78"/>
    </row>
    <row r="10645" spans="50:50" ht="0" hidden="1" customHeight="1" x14ac:dyDescent="0.2">
      <c r="AX10645" s="78"/>
    </row>
    <row r="10646" spans="50:50" ht="0" hidden="1" customHeight="1" x14ac:dyDescent="0.2">
      <c r="AX10646" s="78"/>
    </row>
    <row r="10647" spans="50:50" ht="0" hidden="1" customHeight="1" x14ac:dyDescent="0.2">
      <c r="AX10647" s="78"/>
    </row>
    <row r="10648" spans="50:50" ht="0" hidden="1" customHeight="1" x14ac:dyDescent="0.2">
      <c r="AX10648" s="78"/>
    </row>
    <row r="10649" spans="50:50" ht="0" hidden="1" customHeight="1" x14ac:dyDescent="0.2">
      <c r="AX10649" s="78"/>
    </row>
    <row r="10650" spans="50:50" ht="0" hidden="1" customHeight="1" x14ac:dyDescent="0.2">
      <c r="AX10650" s="78"/>
    </row>
    <row r="10651" spans="50:50" ht="0" hidden="1" customHeight="1" x14ac:dyDescent="0.2">
      <c r="AX10651" s="78"/>
    </row>
    <row r="10652" spans="50:50" ht="0" hidden="1" customHeight="1" x14ac:dyDescent="0.2">
      <c r="AX10652" s="78"/>
    </row>
    <row r="10653" spans="50:50" ht="0" hidden="1" customHeight="1" x14ac:dyDescent="0.2">
      <c r="AX10653" s="78"/>
    </row>
    <row r="10654" spans="50:50" ht="0" hidden="1" customHeight="1" x14ac:dyDescent="0.2">
      <c r="AX10654" s="78"/>
    </row>
    <row r="10655" spans="50:50" ht="0" hidden="1" customHeight="1" x14ac:dyDescent="0.2">
      <c r="AX10655" s="78"/>
    </row>
    <row r="10656" spans="50:50" ht="0" hidden="1" customHeight="1" x14ac:dyDescent="0.2">
      <c r="AX10656" s="78"/>
    </row>
    <row r="10657" spans="50:50" ht="0" hidden="1" customHeight="1" x14ac:dyDescent="0.2">
      <c r="AX10657" s="78"/>
    </row>
    <row r="10658" spans="50:50" ht="0" hidden="1" customHeight="1" x14ac:dyDescent="0.2">
      <c r="AX10658" s="78"/>
    </row>
    <row r="10659" spans="50:50" ht="0" hidden="1" customHeight="1" x14ac:dyDescent="0.2">
      <c r="AX10659" s="78"/>
    </row>
    <row r="10660" spans="50:50" ht="0" hidden="1" customHeight="1" x14ac:dyDescent="0.2">
      <c r="AX10660" s="78"/>
    </row>
    <row r="10661" spans="50:50" ht="0" hidden="1" customHeight="1" x14ac:dyDescent="0.2">
      <c r="AX10661" s="78"/>
    </row>
    <row r="10662" spans="50:50" ht="0" hidden="1" customHeight="1" x14ac:dyDescent="0.2">
      <c r="AX10662" s="78"/>
    </row>
    <row r="10663" spans="50:50" ht="0" hidden="1" customHeight="1" x14ac:dyDescent="0.2">
      <c r="AX10663" s="78"/>
    </row>
    <row r="10664" spans="50:50" ht="0" hidden="1" customHeight="1" x14ac:dyDescent="0.2">
      <c r="AX10664" s="78"/>
    </row>
    <row r="10665" spans="50:50" ht="0" hidden="1" customHeight="1" x14ac:dyDescent="0.2">
      <c r="AX10665" s="78"/>
    </row>
    <row r="10666" spans="50:50" ht="0" hidden="1" customHeight="1" x14ac:dyDescent="0.2">
      <c r="AX10666" s="78"/>
    </row>
    <row r="10667" spans="50:50" ht="0" hidden="1" customHeight="1" x14ac:dyDescent="0.2">
      <c r="AX10667" s="78"/>
    </row>
    <row r="10668" spans="50:50" ht="0" hidden="1" customHeight="1" x14ac:dyDescent="0.2">
      <c r="AX10668" s="78"/>
    </row>
    <row r="10669" spans="50:50" ht="0" hidden="1" customHeight="1" x14ac:dyDescent="0.2">
      <c r="AX10669" s="78"/>
    </row>
    <row r="10670" spans="50:50" ht="0" hidden="1" customHeight="1" x14ac:dyDescent="0.2">
      <c r="AX10670" s="78"/>
    </row>
    <row r="10671" spans="50:50" ht="0" hidden="1" customHeight="1" x14ac:dyDescent="0.2">
      <c r="AX10671" s="78"/>
    </row>
    <row r="10672" spans="50:50" ht="0" hidden="1" customHeight="1" x14ac:dyDescent="0.2">
      <c r="AX10672" s="78"/>
    </row>
    <row r="10673" spans="50:50" ht="0" hidden="1" customHeight="1" x14ac:dyDescent="0.2">
      <c r="AX10673" s="78"/>
    </row>
    <row r="10674" spans="50:50" ht="0" hidden="1" customHeight="1" x14ac:dyDescent="0.2">
      <c r="AX10674" s="78"/>
    </row>
    <row r="10675" spans="50:50" ht="0" hidden="1" customHeight="1" x14ac:dyDescent="0.2">
      <c r="AX10675" s="78"/>
    </row>
    <row r="10676" spans="50:50" ht="0" hidden="1" customHeight="1" x14ac:dyDescent="0.2">
      <c r="AX10676" s="78"/>
    </row>
    <row r="10677" spans="50:50" ht="0" hidden="1" customHeight="1" x14ac:dyDescent="0.2">
      <c r="AX10677" s="78"/>
    </row>
    <row r="10678" spans="50:50" ht="0" hidden="1" customHeight="1" x14ac:dyDescent="0.2">
      <c r="AX10678" s="78"/>
    </row>
    <row r="10679" spans="50:50" ht="0" hidden="1" customHeight="1" x14ac:dyDescent="0.2">
      <c r="AX10679" s="78"/>
    </row>
    <row r="10680" spans="50:50" ht="0" hidden="1" customHeight="1" x14ac:dyDescent="0.2">
      <c r="AX10680" s="78"/>
    </row>
    <row r="10681" spans="50:50" ht="0" hidden="1" customHeight="1" x14ac:dyDescent="0.2">
      <c r="AX10681" s="78"/>
    </row>
    <row r="10682" spans="50:50" ht="0" hidden="1" customHeight="1" x14ac:dyDescent="0.2">
      <c r="AX10682" s="78"/>
    </row>
    <row r="10683" spans="50:50" ht="0" hidden="1" customHeight="1" x14ac:dyDescent="0.2">
      <c r="AX10683" s="78"/>
    </row>
    <row r="10684" spans="50:50" ht="0" hidden="1" customHeight="1" x14ac:dyDescent="0.2">
      <c r="AX10684" s="78"/>
    </row>
    <row r="10685" spans="50:50" ht="0" hidden="1" customHeight="1" x14ac:dyDescent="0.2">
      <c r="AX10685" s="78"/>
    </row>
    <row r="10686" spans="50:50" ht="0" hidden="1" customHeight="1" x14ac:dyDescent="0.2">
      <c r="AX10686" s="78"/>
    </row>
    <row r="10687" spans="50:50" ht="0" hidden="1" customHeight="1" x14ac:dyDescent="0.2">
      <c r="AX10687" s="78"/>
    </row>
    <row r="10688" spans="50:50" ht="0" hidden="1" customHeight="1" x14ac:dyDescent="0.2">
      <c r="AX10688" s="78"/>
    </row>
    <row r="10689" spans="50:50" ht="0" hidden="1" customHeight="1" x14ac:dyDescent="0.2">
      <c r="AX10689" s="78"/>
    </row>
    <row r="10690" spans="50:50" ht="0" hidden="1" customHeight="1" x14ac:dyDescent="0.2">
      <c r="AX10690" s="78"/>
    </row>
    <row r="10691" spans="50:50" ht="0" hidden="1" customHeight="1" x14ac:dyDescent="0.2">
      <c r="AX10691" s="78"/>
    </row>
    <row r="10692" spans="50:50" ht="0" hidden="1" customHeight="1" x14ac:dyDescent="0.2">
      <c r="AX10692" s="78"/>
    </row>
    <row r="10693" spans="50:50" ht="0" hidden="1" customHeight="1" x14ac:dyDescent="0.2">
      <c r="AX10693" s="78"/>
    </row>
    <row r="10694" spans="50:50" ht="0" hidden="1" customHeight="1" x14ac:dyDescent="0.2">
      <c r="AX10694" s="78"/>
    </row>
    <row r="10695" spans="50:50" ht="0" hidden="1" customHeight="1" x14ac:dyDescent="0.2">
      <c r="AX10695" s="78"/>
    </row>
    <row r="10696" spans="50:50" ht="0" hidden="1" customHeight="1" x14ac:dyDescent="0.2">
      <c r="AX10696" s="78"/>
    </row>
    <row r="10697" spans="50:50" ht="0" hidden="1" customHeight="1" x14ac:dyDescent="0.2">
      <c r="AX10697" s="78"/>
    </row>
    <row r="10698" spans="50:50" ht="0" hidden="1" customHeight="1" x14ac:dyDescent="0.2">
      <c r="AX10698" s="78"/>
    </row>
    <row r="10699" spans="50:50" ht="0" hidden="1" customHeight="1" x14ac:dyDescent="0.2">
      <c r="AX10699" s="78"/>
    </row>
    <row r="10700" spans="50:50" ht="0" hidden="1" customHeight="1" x14ac:dyDescent="0.2">
      <c r="AX10700" s="78"/>
    </row>
    <row r="10701" spans="50:50" ht="0" hidden="1" customHeight="1" x14ac:dyDescent="0.2">
      <c r="AX10701" s="78"/>
    </row>
    <row r="10702" spans="50:50" ht="0" hidden="1" customHeight="1" x14ac:dyDescent="0.2">
      <c r="AX10702" s="78"/>
    </row>
    <row r="10703" spans="50:50" ht="0" hidden="1" customHeight="1" x14ac:dyDescent="0.2">
      <c r="AX10703" s="78"/>
    </row>
    <row r="10704" spans="50:50" ht="0" hidden="1" customHeight="1" x14ac:dyDescent="0.2">
      <c r="AX10704" s="78"/>
    </row>
    <row r="10705" spans="50:50" ht="0" hidden="1" customHeight="1" x14ac:dyDescent="0.2">
      <c r="AX10705" s="78"/>
    </row>
    <row r="10706" spans="50:50" ht="0" hidden="1" customHeight="1" x14ac:dyDescent="0.2">
      <c r="AX10706" s="78"/>
    </row>
    <row r="10707" spans="50:50" ht="0" hidden="1" customHeight="1" x14ac:dyDescent="0.2">
      <c r="AX10707" s="78"/>
    </row>
    <row r="10708" spans="50:50" ht="0" hidden="1" customHeight="1" x14ac:dyDescent="0.2">
      <c r="AX10708" s="78"/>
    </row>
    <row r="10709" spans="50:50" ht="0" hidden="1" customHeight="1" x14ac:dyDescent="0.2">
      <c r="AX10709" s="78"/>
    </row>
    <row r="10710" spans="50:50" ht="0" hidden="1" customHeight="1" x14ac:dyDescent="0.2">
      <c r="AX10710" s="78"/>
    </row>
    <row r="10711" spans="50:50" ht="0" hidden="1" customHeight="1" x14ac:dyDescent="0.2">
      <c r="AX10711" s="78"/>
    </row>
    <row r="10712" spans="50:50" ht="0" hidden="1" customHeight="1" x14ac:dyDescent="0.2">
      <c r="AX10712" s="78"/>
    </row>
    <row r="10713" spans="50:50" ht="0" hidden="1" customHeight="1" x14ac:dyDescent="0.2">
      <c r="AX10713" s="78"/>
    </row>
    <row r="10714" spans="50:50" ht="0" hidden="1" customHeight="1" x14ac:dyDescent="0.2">
      <c r="AX10714" s="78"/>
    </row>
    <row r="10715" spans="50:50" ht="0" hidden="1" customHeight="1" x14ac:dyDescent="0.2">
      <c r="AX10715" s="78"/>
    </row>
    <row r="10716" spans="50:50" ht="0" hidden="1" customHeight="1" x14ac:dyDescent="0.2">
      <c r="AX10716" s="78"/>
    </row>
    <row r="10717" spans="50:50" ht="0" hidden="1" customHeight="1" x14ac:dyDescent="0.2">
      <c r="AX10717" s="78"/>
    </row>
    <row r="10718" spans="50:50" ht="0" hidden="1" customHeight="1" x14ac:dyDescent="0.2">
      <c r="AX10718" s="78"/>
    </row>
    <row r="10719" spans="50:50" ht="0" hidden="1" customHeight="1" x14ac:dyDescent="0.2">
      <c r="AX10719" s="78"/>
    </row>
    <row r="10720" spans="50:50" ht="0" hidden="1" customHeight="1" x14ac:dyDescent="0.2">
      <c r="AX10720" s="78"/>
    </row>
    <row r="10721" spans="50:50" ht="0" hidden="1" customHeight="1" x14ac:dyDescent="0.2">
      <c r="AX10721" s="78"/>
    </row>
    <row r="10722" spans="50:50" ht="0" hidden="1" customHeight="1" x14ac:dyDescent="0.2">
      <c r="AX10722" s="78"/>
    </row>
    <row r="10723" spans="50:50" ht="0" hidden="1" customHeight="1" x14ac:dyDescent="0.2">
      <c r="AX10723" s="78"/>
    </row>
    <row r="10724" spans="50:50" ht="0" hidden="1" customHeight="1" x14ac:dyDescent="0.2">
      <c r="AX10724" s="78"/>
    </row>
    <row r="10725" spans="50:50" ht="0" hidden="1" customHeight="1" x14ac:dyDescent="0.2">
      <c r="AX10725" s="78"/>
    </row>
    <row r="10726" spans="50:50" ht="0" hidden="1" customHeight="1" x14ac:dyDescent="0.2">
      <c r="AX10726" s="78"/>
    </row>
    <row r="10727" spans="50:50" ht="0" hidden="1" customHeight="1" x14ac:dyDescent="0.2">
      <c r="AX10727" s="78"/>
    </row>
    <row r="10728" spans="50:50" ht="0" hidden="1" customHeight="1" x14ac:dyDescent="0.2">
      <c r="AX10728" s="78"/>
    </row>
    <row r="10729" spans="50:50" ht="0" hidden="1" customHeight="1" x14ac:dyDescent="0.2">
      <c r="AX10729" s="78"/>
    </row>
    <row r="10730" spans="50:50" ht="0" hidden="1" customHeight="1" x14ac:dyDescent="0.2">
      <c r="AX10730" s="78"/>
    </row>
    <row r="10731" spans="50:50" ht="0" hidden="1" customHeight="1" x14ac:dyDescent="0.2">
      <c r="AX10731" s="78"/>
    </row>
    <row r="10732" spans="50:50" ht="0" hidden="1" customHeight="1" x14ac:dyDescent="0.2">
      <c r="AX10732" s="78"/>
    </row>
    <row r="10733" spans="50:50" ht="0" hidden="1" customHeight="1" x14ac:dyDescent="0.2">
      <c r="AX10733" s="78"/>
    </row>
    <row r="10734" spans="50:50" ht="0" hidden="1" customHeight="1" x14ac:dyDescent="0.2">
      <c r="AX10734" s="78"/>
    </row>
    <row r="10735" spans="50:50" ht="0" hidden="1" customHeight="1" x14ac:dyDescent="0.2">
      <c r="AX10735" s="78"/>
    </row>
    <row r="10736" spans="50:50" ht="0" hidden="1" customHeight="1" x14ac:dyDescent="0.2">
      <c r="AX10736" s="78"/>
    </row>
    <row r="10737" spans="50:50" ht="0" hidden="1" customHeight="1" x14ac:dyDescent="0.2">
      <c r="AX10737" s="78"/>
    </row>
    <row r="10738" spans="50:50" ht="0" hidden="1" customHeight="1" x14ac:dyDescent="0.2">
      <c r="AX10738" s="78"/>
    </row>
    <row r="10739" spans="50:50" ht="0" hidden="1" customHeight="1" x14ac:dyDescent="0.2">
      <c r="AX10739" s="78"/>
    </row>
    <row r="10740" spans="50:50" ht="0" hidden="1" customHeight="1" x14ac:dyDescent="0.2">
      <c r="AX10740" s="78"/>
    </row>
    <row r="10741" spans="50:50" ht="0" hidden="1" customHeight="1" x14ac:dyDescent="0.2">
      <c r="AX10741" s="78"/>
    </row>
    <row r="10742" spans="50:50" ht="0" hidden="1" customHeight="1" x14ac:dyDescent="0.2">
      <c r="AX10742" s="78"/>
    </row>
    <row r="10743" spans="50:50" ht="0" hidden="1" customHeight="1" x14ac:dyDescent="0.2">
      <c r="AX10743" s="78"/>
    </row>
    <row r="10744" spans="50:50" ht="0" hidden="1" customHeight="1" x14ac:dyDescent="0.2">
      <c r="AX10744" s="78"/>
    </row>
    <row r="10745" spans="50:50" ht="0" hidden="1" customHeight="1" x14ac:dyDescent="0.2">
      <c r="AX10745" s="78"/>
    </row>
    <row r="10746" spans="50:50" ht="0" hidden="1" customHeight="1" x14ac:dyDescent="0.2">
      <c r="AX10746" s="78"/>
    </row>
    <row r="10747" spans="50:50" ht="0" hidden="1" customHeight="1" x14ac:dyDescent="0.2">
      <c r="AX10747" s="78"/>
    </row>
    <row r="10748" spans="50:50" ht="0" hidden="1" customHeight="1" x14ac:dyDescent="0.2">
      <c r="AX10748" s="78"/>
    </row>
    <row r="10749" spans="50:50" ht="0" hidden="1" customHeight="1" x14ac:dyDescent="0.2">
      <c r="AX10749" s="78"/>
    </row>
    <row r="10750" spans="50:50" ht="0" hidden="1" customHeight="1" x14ac:dyDescent="0.2">
      <c r="AX10750" s="78"/>
    </row>
    <row r="10751" spans="50:50" ht="0" hidden="1" customHeight="1" x14ac:dyDescent="0.2">
      <c r="AX10751" s="78"/>
    </row>
    <row r="10752" spans="50:50" ht="0" hidden="1" customHeight="1" x14ac:dyDescent="0.2">
      <c r="AX10752" s="78"/>
    </row>
    <row r="10753" spans="50:50" ht="0" hidden="1" customHeight="1" x14ac:dyDescent="0.2">
      <c r="AX10753" s="78"/>
    </row>
    <row r="10754" spans="50:50" ht="0" hidden="1" customHeight="1" x14ac:dyDescent="0.2">
      <c r="AX10754" s="78"/>
    </row>
    <row r="10755" spans="50:50" ht="0" hidden="1" customHeight="1" x14ac:dyDescent="0.2">
      <c r="AX10755" s="78"/>
    </row>
    <row r="10756" spans="50:50" ht="0" hidden="1" customHeight="1" x14ac:dyDescent="0.2">
      <c r="AX10756" s="78"/>
    </row>
    <row r="10757" spans="50:50" ht="0" hidden="1" customHeight="1" x14ac:dyDescent="0.2">
      <c r="AX10757" s="78"/>
    </row>
    <row r="10758" spans="50:50" ht="0" hidden="1" customHeight="1" x14ac:dyDescent="0.2">
      <c r="AX10758" s="78"/>
    </row>
    <row r="10759" spans="50:50" ht="0" hidden="1" customHeight="1" x14ac:dyDescent="0.2">
      <c r="AX10759" s="78"/>
    </row>
    <row r="10760" spans="50:50" ht="0" hidden="1" customHeight="1" x14ac:dyDescent="0.2">
      <c r="AX10760" s="78"/>
    </row>
    <row r="10761" spans="50:50" ht="0" hidden="1" customHeight="1" x14ac:dyDescent="0.2">
      <c r="AX10761" s="78"/>
    </row>
    <row r="10762" spans="50:50" ht="0" hidden="1" customHeight="1" x14ac:dyDescent="0.2">
      <c r="AX10762" s="78"/>
    </row>
    <row r="10763" spans="50:50" ht="0" hidden="1" customHeight="1" x14ac:dyDescent="0.2">
      <c r="AX10763" s="78"/>
    </row>
    <row r="10764" spans="50:50" ht="0" hidden="1" customHeight="1" x14ac:dyDescent="0.2">
      <c r="AX10764" s="78"/>
    </row>
    <row r="10765" spans="50:50" ht="0" hidden="1" customHeight="1" x14ac:dyDescent="0.2">
      <c r="AX10765" s="78"/>
    </row>
    <row r="10766" spans="50:50" ht="0" hidden="1" customHeight="1" x14ac:dyDescent="0.2">
      <c r="AX10766" s="78"/>
    </row>
    <row r="10767" spans="50:50" ht="0" hidden="1" customHeight="1" x14ac:dyDescent="0.2">
      <c r="AX10767" s="78"/>
    </row>
    <row r="10768" spans="50:50" ht="0" hidden="1" customHeight="1" x14ac:dyDescent="0.2">
      <c r="AX10768" s="78"/>
    </row>
    <row r="10769" spans="50:50" ht="0" hidden="1" customHeight="1" x14ac:dyDescent="0.2">
      <c r="AX10769" s="78"/>
    </row>
    <row r="10770" spans="50:50" ht="0" hidden="1" customHeight="1" x14ac:dyDescent="0.2">
      <c r="AX10770" s="78"/>
    </row>
    <row r="10771" spans="50:50" ht="0" hidden="1" customHeight="1" x14ac:dyDescent="0.2">
      <c r="AX10771" s="78"/>
    </row>
    <row r="10772" spans="50:50" ht="0" hidden="1" customHeight="1" x14ac:dyDescent="0.2">
      <c r="AX10772" s="78"/>
    </row>
    <row r="10773" spans="50:50" ht="0" hidden="1" customHeight="1" x14ac:dyDescent="0.2">
      <c r="AX10773" s="78"/>
    </row>
    <row r="10774" spans="50:50" ht="0" hidden="1" customHeight="1" x14ac:dyDescent="0.2">
      <c r="AX10774" s="78"/>
    </row>
    <row r="10775" spans="50:50" ht="0" hidden="1" customHeight="1" x14ac:dyDescent="0.2">
      <c r="AX10775" s="78"/>
    </row>
    <row r="10776" spans="50:50" ht="0" hidden="1" customHeight="1" x14ac:dyDescent="0.2">
      <c r="AX10776" s="78"/>
    </row>
    <row r="10777" spans="50:50" ht="0" hidden="1" customHeight="1" x14ac:dyDescent="0.2">
      <c r="AX10777" s="78"/>
    </row>
    <row r="10778" spans="50:50" ht="0" hidden="1" customHeight="1" x14ac:dyDescent="0.2">
      <c r="AX10778" s="78"/>
    </row>
    <row r="10779" spans="50:50" ht="0" hidden="1" customHeight="1" x14ac:dyDescent="0.2">
      <c r="AX10779" s="78"/>
    </row>
    <row r="10780" spans="50:50" ht="0" hidden="1" customHeight="1" x14ac:dyDescent="0.2">
      <c r="AX10780" s="78"/>
    </row>
    <row r="10781" spans="50:50" ht="0" hidden="1" customHeight="1" x14ac:dyDescent="0.2">
      <c r="AX10781" s="78"/>
    </row>
    <row r="10782" spans="50:50" ht="0" hidden="1" customHeight="1" x14ac:dyDescent="0.2">
      <c r="AX10782" s="78"/>
    </row>
    <row r="10783" spans="50:50" ht="0" hidden="1" customHeight="1" x14ac:dyDescent="0.2">
      <c r="AX10783" s="78"/>
    </row>
    <row r="10784" spans="50:50" ht="0" hidden="1" customHeight="1" x14ac:dyDescent="0.2">
      <c r="AX10784" s="78"/>
    </row>
    <row r="10785" spans="50:50" ht="0" hidden="1" customHeight="1" x14ac:dyDescent="0.2">
      <c r="AX10785" s="78"/>
    </row>
    <row r="10786" spans="50:50" ht="0" hidden="1" customHeight="1" x14ac:dyDescent="0.2">
      <c r="AX10786" s="78"/>
    </row>
    <row r="10787" spans="50:50" ht="0" hidden="1" customHeight="1" x14ac:dyDescent="0.2">
      <c r="AX10787" s="78"/>
    </row>
    <row r="10788" spans="50:50" ht="0" hidden="1" customHeight="1" x14ac:dyDescent="0.2">
      <c r="AX10788" s="78"/>
    </row>
    <row r="10789" spans="50:50" ht="0" hidden="1" customHeight="1" x14ac:dyDescent="0.2">
      <c r="AX10789" s="78"/>
    </row>
    <row r="10790" spans="50:50" ht="0" hidden="1" customHeight="1" x14ac:dyDescent="0.2">
      <c r="AX10790" s="78"/>
    </row>
    <row r="10791" spans="50:50" ht="0" hidden="1" customHeight="1" x14ac:dyDescent="0.2">
      <c r="AX10791" s="78"/>
    </row>
    <row r="10792" spans="50:50" ht="0" hidden="1" customHeight="1" x14ac:dyDescent="0.2">
      <c r="AX10792" s="78"/>
    </row>
    <row r="10793" spans="50:50" ht="0" hidden="1" customHeight="1" x14ac:dyDescent="0.2">
      <c r="AX10793" s="78"/>
    </row>
    <row r="10794" spans="50:50" ht="0" hidden="1" customHeight="1" x14ac:dyDescent="0.2">
      <c r="AX10794" s="78"/>
    </row>
    <row r="10795" spans="50:50" ht="0" hidden="1" customHeight="1" x14ac:dyDescent="0.2">
      <c r="AX10795" s="78"/>
    </row>
    <row r="10796" spans="50:50" ht="0" hidden="1" customHeight="1" x14ac:dyDescent="0.2">
      <c r="AX10796" s="78"/>
    </row>
    <row r="10797" spans="50:50" ht="0" hidden="1" customHeight="1" x14ac:dyDescent="0.2">
      <c r="AX10797" s="78"/>
    </row>
    <row r="10798" spans="50:50" ht="0" hidden="1" customHeight="1" x14ac:dyDescent="0.2">
      <c r="AX10798" s="78"/>
    </row>
    <row r="10799" spans="50:50" ht="0" hidden="1" customHeight="1" x14ac:dyDescent="0.2">
      <c r="AX10799" s="78"/>
    </row>
    <row r="10800" spans="50:50" ht="0" hidden="1" customHeight="1" x14ac:dyDescent="0.2">
      <c r="AX10800" s="78"/>
    </row>
    <row r="10801" spans="50:50" ht="0" hidden="1" customHeight="1" x14ac:dyDescent="0.2">
      <c r="AX10801" s="78"/>
    </row>
    <row r="10802" spans="50:50" ht="0" hidden="1" customHeight="1" x14ac:dyDescent="0.2">
      <c r="AX10802" s="78"/>
    </row>
    <row r="10803" spans="50:50" ht="0" hidden="1" customHeight="1" x14ac:dyDescent="0.2">
      <c r="AX10803" s="78"/>
    </row>
    <row r="10804" spans="50:50" ht="0" hidden="1" customHeight="1" x14ac:dyDescent="0.2">
      <c r="AX10804" s="78"/>
    </row>
    <row r="10805" spans="50:50" ht="0" hidden="1" customHeight="1" x14ac:dyDescent="0.2">
      <c r="AX10805" s="78"/>
    </row>
    <row r="10806" spans="50:50" ht="0" hidden="1" customHeight="1" x14ac:dyDescent="0.2">
      <c r="AX10806" s="78"/>
    </row>
    <row r="10807" spans="50:50" ht="0" hidden="1" customHeight="1" x14ac:dyDescent="0.2">
      <c r="AX10807" s="78"/>
    </row>
    <row r="10808" spans="50:50" ht="0" hidden="1" customHeight="1" x14ac:dyDescent="0.2">
      <c r="AX10808" s="78"/>
    </row>
    <row r="10809" spans="50:50" ht="0" hidden="1" customHeight="1" x14ac:dyDescent="0.2">
      <c r="AX10809" s="78"/>
    </row>
    <row r="10810" spans="50:50" ht="0" hidden="1" customHeight="1" x14ac:dyDescent="0.2">
      <c r="AX10810" s="78"/>
    </row>
    <row r="10811" spans="50:50" ht="0" hidden="1" customHeight="1" x14ac:dyDescent="0.2">
      <c r="AX10811" s="78"/>
    </row>
    <row r="10812" spans="50:50" ht="0" hidden="1" customHeight="1" x14ac:dyDescent="0.2">
      <c r="AX10812" s="78"/>
    </row>
    <row r="10813" spans="50:50" ht="0" hidden="1" customHeight="1" x14ac:dyDescent="0.2">
      <c r="AX10813" s="78"/>
    </row>
    <row r="10814" spans="50:50" ht="0" hidden="1" customHeight="1" x14ac:dyDescent="0.2">
      <c r="AX10814" s="78"/>
    </row>
    <row r="10815" spans="50:50" ht="0" hidden="1" customHeight="1" x14ac:dyDescent="0.2">
      <c r="AX10815" s="78"/>
    </row>
    <row r="10816" spans="50:50" ht="0" hidden="1" customHeight="1" x14ac:dyDescent="0.2">
      <c r="AX10816" s="78"/>
    </row>
    <row r="10817" spans="50:50" ht="0" hidden="1" customHeight="1" x14ac:dyDescent="0.2">
      <c r="AX10817" s="78"/>
    </row>
    <row r="10818" spans="50:50" ht="0" hidden="1" customHeight="1" x14ac:dyDescent="0.2">
      <c r="AX10818" s="78"/>
    </row>
    <row r="10819" spans="50:50" ht="0" hidden="1" customHeight="1" x14ac:dyDescent="0.2">
      <c r="AX10819" s="78"/>
    </row>
    <row r="10820" spans="50:50" ht="0" hidden="1" customHeight="1" x14ac:dyDescent="0.2">
      <c r="AX10820" s="78"/>
    </row>
    <row r="10821" spans="50:50" ht="0" hidden="1" customHeight="1" x14ac:dyDescent="0.2">
      <c r="AX10821" s="78"/>
    </row>
    <row r="10822" spans="50:50" ht="0" hidden="1" customHeight="1" x14ac:dyDescent="0.2">
      <c r="AX10822" s="78"/>
    </row>
    <row r="10823" spans="50:50" ht="0" hidden="1" customHeight="1" x14ac:dyDescent="0.2">
      <c r="AX10823" s="78"/>
    </row>
    <row r="10824" spans="50:50" ht="0" hidden="1" customHeight="1" x14ac:dyDescent="0.2">
      <c r="AX10824" s="78"/>
    </row>
    <row r="10825" spans="50:50" ht="0" hidden="1" customHeight="1" x14ac:dyDescent="0.2">
      <c r="AX10825" s="78"/>
    </row>
    <row r="10826" spans="50:50" ht="0" hidden="1" customHeight="1" x14ac:dyDescent="0.2">
      <c r="AX10826" s="78"/>
    </row>
    <row r="10827" spans="50:50" ht="0" hidden="1" customHeight="1" x14ac:dyDescent="0.2">
      <c r="AX10827" s="78"/>
    </row>
    <row r="10828" spans="50:50" ht="0" hidden="1" customHeight="1" x14ac:dyDescent="0.2">
      <c r="AX10828" s="78"/>
    </row>
    <row r="10829" spans="50:50" ht="0" hidden="1" customHeight="1" x14ac:dyDescent="0.2">
      <c r="AX10829" s="78"/>
    </row>
    <row r="10830" spans="50:50" ht="0" hidden="1" customHeight="1" x14ac:dyDescent="0.2">
      <c r="AX10830" s="78"/>
    </row>
    <row r="10831" spans="50:50" ht="0" hidden="1" customHeight="1" x14ac:dyDescent="0.2">
      <c r="AX10831" s="78"/>
    </row>
    <row r="10832" spans="50:50" ht="0" hidden="1" customHeight="1" x14ac:dyDescent="0.2">
      <c r="AX10832" s="78"/>
    </row>
    <row r="10833" spans="50:50" ht="0" hidden="1" customHeight="1" x14ac:dyDescent="0.2">
      <c r="AX10833" s="78"/>
    </row>
    <row r="10834" spans="50:50" ht="0" hidden="1" customHeight="1" x14ac:dyDescent="0.2">
      <c r="AX10834" s="78"/>
    </row>
    <row r="10835" spans="50:50" ht="0" hidden="1" customHeight="1" x14ac:dyDescent="0.2">
      <c r="AX10835" s="78"/>
    </row>
    <row r="10836" spans="50:50" ht="0" hidden="1" customHeight="1" x14ac:dyDescent="0.2">
      <c r="AX10836" s="78"/>
    </row>
    <row r="10837" spans="50:50" ht="0" hidden="1" customHeight="1" x14ac:dyDescent="0.2">
      <c r="AX10837" s="78"/>
    </row>
    <row r="10838" spans="50:50" ht="0" hidden="1" customHeight="1" x14ac:dyDescent="0.2">
      <c r="AX10838" s="78"/>
    </row>
    <row r="10839" spans="50:50" ht="0" hidden="1" customHeight="1" x14ac:dyDescent="0.2">
      <c r="AX10839" s="78"/>
    </row>
    <row r="10840" spans="50:50" ht="0" hidden="1" customHeight="1" x14ac:dyDescent="0.2">
      <c r="AX10840" s="78"/>
    </row>
    <row r="10841" spans="50:50" ht="0" hidden="1" customHeight="1" x14ac:dyDescent="0.2">
      <c r="AX10841" s="78"/>
    </row>
    <row r="10842" spans="50:50" ht="0" hidden="1" customHeight="1" x14ac:dyDescent="0.2">
      <c r="AX10842" s="78"/>
    </row>
    <row r="10843" spans="50:50" ht="0" hidden="1" customHeight="1" x14ac:dyDescent="0.2">
      <c r="AX10843" s="78"/>
    </row>
    <row r="10844" spans="50:50" ht="0" hidden="1" customHeight="1" x14ac:dyDescent="0.2">
      <c r="AX10844" s="78"/>
    </row>
    <row r="10845" spans="50:50" ht="0" hidden="1" customHeight="1" x14ac:dyDescent="0.2">
      <c r="AX10845" s="78"/>
    </row>
    <row r="10846" spans="50:50" ht="0" hidden="1" customHeight="1" x14ac:dyDescent="0.2">
      <c r="AX10846" s="78"/>
    </row>
    <row r="10847" spans="50:50" ht="0" hidden="1" customHeight="1" x14ac:dyDescent="0.2">
      <c r="AX10847" s="78"/>
    </row>
    <row r="10848" spans="50:50" ht="0" hidden="1" customHeight="1" x14ac:dyDescent="0.2">
      <c r="AX10848" s="78"/>
    </row>
    <row r="10849" spans="50:50" ht="0" hidden="1" customHeight="1" x14ac:dyDescent="0.2">
      <c r="AX10849" s="78"/>
    </row>
    <row r="10850" spans="50:50" ht="0" hidden="1" customHeight="1" x14ac:dyDescent="0.2">
      <c r="AX10850" s="78"/>
    </row>
    <row r="10851" spans="50:50" ht="0" hidden="1" customHeight="1" x14ac:dyDescent="0.2">
      <c r="AX10851" s="78"/>
    </row>
    <row r="10852" spans="50:50" ht="0" hidden="1" customHeight="1" x14ac:dyDescent="0.2">
      <c r="AX10852" s="78"/>
    </row>
    <row r="10853" spans="50:50" ht="0" hidden="1" customHeight="1" x14ac:dyDescent="0.2">
      <c r="AX10853" s="78"/>
    </row>
    <row r="10854" spans="50:50" ht="0" hidden="1" customHeight="1" x14ac:dyDescent="0.2">
      <c r="AX10854" s="78"/>
    </row>
    <row r="10855" spans="50:50" ht="0" hidden="1" customHeight="1" x14ac:dyDescent="0.2">
      <c r="AX10855" s="78"/>
    </row>
    <row r="10856" spans="50:50" ht="0" hidden="1" customHeight="1" x14ac:dyDescent="0.2">
      <c r="AX10856" s="78"/>
    </row>
    <row r="10857" spans="50:50" ht="0" hidden="1" customHeight="1" x14ac:dyDescent="0.2">
      <c r="AX10857" s="78"/>
    </row>
    <row r="10858" spans="50:50" ht="0" hidden="1" customHeight="1" x14ac:dyDescent="0.2">
      <c r="AX10858" s="78"/>
    </row>
    <row r="10859" spans="50:50" ht="0" hidden="1" customHeight="1" x14ac:dyDescent="0.2">
      <c r="AX10859" s="78"/>
    </row>
    <row r="10860" spans="50:50" ht="0" hidden="1" customHeight="1" x14ac:dyDescent="0.2">
      <c r="AX10860" s="78"/>
    </row>
    <row r="10861" spans="50:50" ht="0" hidden="1" customHeight="1" x14ac:dyDescent="0.2">
      <c r="AX10861" s="78"/>
    </row>
    <row r="10862" spans="50:50" ht="0" hidden="1" customHeight="1" x14ac:dyDescent="0.2">
      <c r="AX10862" s="78"/>
    </row>
    <row r="10863" spans="50:50" ht="0" hidden="1" customHeight="1" x14ac:dyDescent="0.2">
      <c r="AX10863" s="78"/>
    </row>
    <row r="10864" spans="50:50" ht="0" hidden="1" customHeight="1" x14ac:dyDescent="0.2">
      <c r="AX10864" s="78"/>
    </row>
    <row r="10865" spans="50:50" ht="0" hidden="1" customHeight="1" x14ac:dyDescent="0.2">
      <c r="AX10865" s="78"/>
    </row>
    <row r="10866" spans="50:50" ht="0" hidden="1" customHeight="1" x14ac:dyDescent="0.2">
      <c r="AX10866" s="78"/>
    </row>
    <row r="10867" spans="50:50" ht="0" hidden="1" customHeight="1" x14ac:dyDescent="0.2">
      <c r="AX10867" s="78"/>
    </row>
    <row r="10868" spans="50:50" ht="0" hidden="1" customHeight="1" x14ac:dyDescent="0.2">
      <c r="AX10868" s="78"/>
    </row>
    <row r="10869" spans="50:50" ht="0" hidden="1" customHeight="1" x14ac:dyDescent="0.2">
      <c r="AX10869" s="78"/>
    </row>
    <row r="10870" spans="50:50" ht="0" hidden="1" customHeight="1" x14ac:dyDescent="0.2">
      <c r="AX10870" s="78"/>
    </row>
    <row r="10871" spans="50:50" ht="0" hidden="1" customHeight="1" x14ac:dyDescent="0.2">
      <c r="AX10871" s="78"/>
    </row>
    <row r="10872" spans="50:50" ht="0" hidden="1" customHeight="1" x14ac:dyDescent="0.2">
      <c r="AX10872" s="78"/>
    </row>
    <row r="10873" spans="50:50" ht="0" hidden="1" customHeight="1" x14ac:dyDescent="0.2">
      <c r="AX10873" s="78"/>
    </row>
    <row r="10874" spans="50:50" ht="0" hidden="1" customHeight="1" x14ac:dyDescent="0.2">
      <c r="AX10874" s="78"/>
    </row>
    <row r="10875" spans="50:50" ht="0" hidden="1" customHeight="1" x14ac:dyDescent="0.2">
      <c r="AX10875" s="78"/>
    </row>
    <row r="10876" spans="50:50" ht="0" hidden="1" customHeight="1" x14ac:dyDescent="0.2">
      <c r="AX10876" s="78"/>
    </row>
    <row r="10877" spans="50:50" ht="0" hidden="1" customHeight="1" x14ac:dyDescent="0.2">
      <c r="AX10877" s="78"/>
    </row>
    <row r="10878" spans="50:50" ht="0" hidden="1" customHeight="1" x14ac:dyDescent="0.2">
      <c r="AX10878" s="78"/>
    </row>
    <row r="10879" spans="50:50" ht="0" hidden="1" customHeight="1" x14ac:dyDescent="0.2">
      <c r="AX10879" s="78"/>
    </row>
    <row r="10880" spans="50:50" ht="0" hidden="1" customHeight="1" x14ac:dyDescent="0.2">
      <c r="AX10880" s="78"/>
    </row>
    <row r="10881" spans="50:50" ht="0" hidden="1" customHeight="1" x14ac:dyDescent="0.2">
      <c r="AX10881" s="78"/>
    </row>
    <row r="10882" spans="50:50" ht="0" hidden="1" customHeight="1" x14ac:dyDescent="0.2">
      <c r="AX10882" s="78"/>
    </row>
    <row r="10883" spans="50:50" ht="0" hidden="1" customHeight="1" x14ac:dyDescent="0.2">
      <c r="AX10883" s="78"/>
    </row>
    <row r="10884" spans="50:50" ht="0" hidden="1" customHeight="1" x14ac:dyDescent="0.2">
      <c r="AX10884" s="78"/>
    </row>
    <row r="10885" spans="50:50" ht="0" hidden="1" customHeight="1" x14ac:dyDescent="0.2">
      <c r="AX10885" s="78"/>
    </row>
    <row r="10886" spans="50:50" ht="0" hidden="1" customHeight="1" x14ac:dyDescent="0.2">
      <c r="AX10886" s="78"/>
    </row>
    <row r="10887" spans="50:50" ht="0" hidden="1" customHeight="1" x14ac:dyDescent="0.2">
      <c r="AX10887" s="78"/>
    </row>
    <row r="10888" spans="50:50" ht="0" hidden="1" customHeight="1" x14ac:dyDescent="0.2">
      <c r="AX10888" s="78"/>
    </row>
    <row r="10889" spans="50:50" ht="0" hidden="1" customHeight="1" x14ac:dyDescent="0.2">
      <c r="AX10889" s="78"/>
    </row>
    <row r="10890" spans="50:50" ht="0" hidden="1" customHeight="1" x14ac:dyDescent="0.2">
      <c r="AX10890" s="78"/>
    </row>
    <row r="10891" spans="50:50" ht="0" hidden="1" customHeight="1" x14ac:dyDescent="0.2">
      <c r="AX10891" s="78"/>
    </row>
    <row r="10892" spans="50:50" ht="0" hidden="1" customHeight="1" x14ac:dyDescent="0.2">
      <c r="AX10892" s="78"/>
    </row>
    <row r="10893" spans="50:50" ht="0" hidden="1" customHeight="1" x14ac:dyDescent="0.2">
      <c r="AX10893" s="78"/>
    </row>
    <row r="10894" spans="50:50" ht="0" hidden="1" customHeight="1" x14ac:dyDescent="0.2">
      <c r="AX10894" s="78"/>
    </row>
    <row r="10895" spans="50:50" ht="0" hidden="1" customHeight="1" x14ac:dyDescent="0.2">
      <c r="AX10895" s="78"/>
    </row>
    <row r="10896" spans="50:50" ht="0" hidden="1" customHeight="1" x14ac:dyDescent="0.2">
      <c r="AX10896" s="78"/>
    </row>
    <row r="10897" spans="50:50" ht="0" hidden="1" customHeight="1" x14ac:dyDescent="0.2">
      <c r="AX10897" s="78"/>
    </row>
    <row r="10898" spans="50:50" ht="0" hidden="1" customHeight="1" x14ac:dyDescent="0.2">
      <c r="AX10898" s="78"/>
    </row>
    <row r="10899" spans="50:50" ht="0" hidden="1" customHeight="1" x14ac:dyDescent="0.2">
      <c r="AX10899" s="78"/>
    </row>
    <row r="10900" spans="50:50" ht="0" hidden="1" customHeight="1" x14ac:dyDescent="0.2">
      <c r="AX10900" s="78"/>
    </row>
    <row r="10901" spans="50:50" ht="0" hidden="1" customHeight="1" x14ac:dyDescent="0.2">
      <c r="AX10901" s="78"/>
    </row>
    <row r="10902" spans="50:50" ht="0" hidden="1" customHeight="1" x14ac:dyDescent="0.2">
      <c r="AX10902" s="78"/>
    </row>
    <row r="10903" spans="50:50" ht="0" hidden="1" customHeight="1" x14ac:dyDescent="0.2">
      <c r="AX10903" s="78"/>
    </row>
    <row r="10904" spans="50:50" ht="0" hidden="1" customHeight="1" x14ac:dyDescent="0.2">
      <c r="AX10904" s="78"/>
    </row>
    <row r="10905" spans="50:50" ht="0" hidden="1" customHeight="1" x14ac:dyDescent="0.2">
      <c r="AX10905" s="78"/>
    </row>
    <row r="10906" spans="50:50" ht="0" hidden="1" customHeight="1" x14ac:dyDescent="0.2">
      <c r="AX10906" s="78"/>
    </row>
    <row r="10907" spans="50:50" ht="0" hidden="1" customHeight="1" x14ac:dyDescent="0.2">
      <c r="AX10907" s="78"/>
    </row>
    <row r="10908" spans="50:50" ht="0" hidden="1" customHeight="1" x14ac:dyDescent="0.2">
      <c r="AX10908" s="78"/>
    </row>
    <row r="10909" spans="50:50" ht="0" hidden="1" customHeight="1" x14ac:dyDescent="0.2">
      <c r="AX10909" s="78"/>
    </row>
    <row r="10910" spans="50:50" ht="0" hidden="1" customHeight="1" x14ac:dyDescent="0.2">
      <c r="AX10910" s="78"/>
    </row>
    <row r="10911" spans="50:50" ht="0" hidden="1" customHeight="1" x14ac:dyDescent="0.2">
      <c r="AX10911" s="78"/>
    </row>
    <row r="10912" spans="50:50" ht="0" hidden="1" customHeight="1" x14ac:dyDescent="0.2">
      <c r="AX10912" s="78"/>
    </row>
    <row r="10913" spans="50:50" ht="0" hidden="1" customHeight="1" x14ac:dyDescent="0.2">
      <c r="AX10913" s="78"/>
    </row>
    <row r="10914" spans="50:50" ht="0" hidden="1" customHeight="1" x14ac:dyDescent="0.2">
      <c r="AX10914" s="78"/>
    </row>
    <row r="10915" spans="50:50" ht="0" hidden="1" customHeight="1" x14ac:dyDescent="0.2">
      <c r="AX10915" s="78"/>
    </row>
    <row r="10916" spans="50:50" ht="0" hidden="1" customHeight="1" x14ac:dyDescent="0.2">
      <c r="AX10916" s="78"/>
    </row>
    <row r="10917" spans="50:50" ht="0" hidden="1" customHeight="1" x14ac:dyDescent="0.2">
      <c r="AX10917" s="78"/>
    </row>
    <row r="10918" spans="50:50" ht="0" hidden="1" customHeight="1" x14ac:dyDescent="0.2">
      <c r="AX10918" s="78"/>
    </row>
    <row r="10919" spans="50:50" ht="0" hidden="1" customHeight="1" x14ac:dyDescent="0.2">
      <c r="AX10919" s="78"/>
    </row>
    <row r="10920" spans="50:50" ht="0" hidden="1" customHeight="1" x14ac:dyDescent="0.2">
      <c r="AX10920" s="78"/>
    </row>
    <row r="10921" spans="50:50" ht="0" hidden="1" customHeight="1" x14ac:dyDescent="0.2">
      <c r="AX10921" s="78"/>
    </row>
    <row r="10922" spans="50:50" ht="0" hidden="1" customHeight="1" x14ac:dyDescent="0.2">
      <c r="AX10922" s="78"/>
    </row>
    <row r="10923" spans="50:50" ht="0" hidden="1" customHeight="1" x14ac:dyDescent="0.2">
      <c r="AX10923" s="78"/>
    </row>
    <row r="10924" spans="50:50" ht="0" hidden="1" customHeight="1" x14ac:dyDescent="0.2">
      <c r="AX10924" s="78"/>
    </row>
    <row r="10925" spans="50:50" ht="0" hidden="1" customHeight="1" x14ac:dyDescent="0.2">
      <c r="AX10925" s="78"/>
    </row>
    <row r="10926" spans="50:50" ht="0" hidden="1" customHeight="1" x14ac:dyDescent="0.2">
      <c r="AX10926" s="78"/>
    </row>
    <row r="10927" spans="50:50" ht="0" hidden="1" customHeight="1" x14ac:dyDescent="0.2">
      <c r="AX10927" s="78"/>
    </row>
    <row r="10928" spans="50:50" ht="0" hidden="1" customHeight="1" x14ac:dyDescent="0.2">
      <c r="AX10928" s="78"/>
    </row>
    <row r="10929" spans="50:50" ht="0" hidden="1" customHeight="1" x14ac:dyDescent="0.2">
      <c r="AX10929" s="78"/>
    </row>
    <row r="10930" spans="50:50" ht="0" hidden="1" customHeight="1" x14ac:dyDescent="0.2">
      <c r="AX10930" s="78"/>
    </row>
    <row r="10931" spans="50:50" ht="0" hidden="1" customHeight="1" x14ac:dyDescent="0.2">
      <c r="AX10931" s="78"/>
    </row>
    <row r="10932" spans="50:50" ht="0" hidden="1" customHeight="1" x14ac:dyDescent="0.2">
      <c r="AX10932" s="78"/>
    </row>
    <row r="10933" spans="50:50" ht="0" hidden="1" customHeight="1" x14ac:dyDescent="0.2">
      <c r="AX10933" s="78"/>
    </row>
    <row r="10934" spans="50:50" ht="0" hidden="1" customHeight="1" x14ac:dyDescent="0.2">
      <c r="AX10934" s="78"/>
    </row>
    <row r="10935" spans="50:50" ht="0" hidden="1" customHeight="1" x14ac:dyDescent="0.2">
      <c r="AX10935" s="78"/>
    </row>
    <row r="10936" spans="50:50" ht="0" hidden="1" customHeight="1" x14ac:dyDescent="0.2">
      <c r="AX10936" s="78"/>
    </row>
    <row r="10937" spans="50:50" ht="0" hidden="1" customHeight="1" x14ac:dyDescent="0.2">
      <c r="AX10937" s="78"/>
    </row>
    <row r="10938" spans="50:50" ht="0" hidden="1" customHeight="1" x14ac:dyDescent="0.2">
      <c r="AX10938" s="78"/>
    </row>
    <row r="10939" spans="50:50" ht="0" hidden="1" customHeight="1" x14ac:dyDescent="0.2">
      <c r="AX10939" s="78"/>
    </row>
    <row r="10940" spans="50:50" ht="0" hidden="1" customHeight="1" x14ac:dyDescent="0.2">
      <c r="AX10940" s="78"/>
    </row>
    <row r="10941" spans="50:50" ht="0" hidden="1" customHeight="1" x14ac:dyDescent="0.2">
      <c r="AX10941" s="78"/>
    </row>
    <row r="10942" spans="50:50" ht="0" hidden="1" customHeight="1" x14ac:dyDescent="0.2">
      <c r="AX10942" s="78"/>
    </row>
    <row r="10943" spans="50:50" ht="0" hidden="1" customHeight="1" x14ac:dyDescent="0.2">
      <c r="AX10943" s="78"/>
    </row>
    <row r="10944" spans="50:50" ht="0" hidden="1" customHeight="1" x14ac:dyDescent="0.2">
      <c r="AX10944" s="78"/>
    </row>
    <row r="10945" spans="50:50" ht="0" hidden="1" customHeight="1" x14ac:dyDescent="0.2">
      <c r="AX10945" s="78"/>
    </row>
    <row r="10946" spans="50:50" ht="0" hidden="1" customHeight="1" x14ac:dyDescent="0.2">
      <c r="AX10946" s="78"/>
    </row>
    <row r="10947" spans="50:50" ht="0" hidden="1" customHeight="1" x14ac:dyDescent="0.2">
      <c r="AX10947" s="78"/>
    </row>
    <row r="10948" spans="50:50" ht="0" hidden="1" customHeight="1" x14ac:dyDescent="0.2">
      <c r="AX10948" s="78"/>
    </row>
    <row r="10949" spans="50:50" ht="0" hidden="1" customHeight="1" x14ac:dyDescent="0.2">
      <c r="AX10949" s="78"/>
    </row>
    <row r="10950" spans="50:50" ht="0" hidden="1" customHeight="1" x14ac:dyDescent="0.2">
      <c r="AX10950" s="78"/>
    </row>
    <row r="10951" spans="50:50" ht="0" hidden="1" customHeight="1" x14ac:dyDescent="0.2">
      <c r="AX10951" s="78"/>
    </row>
    <row r="10952" spans="50:50" ht="0" hidden="1" customHeight="1" x14ac:dyDescent="0.2">
      <c r="AX10952" s="78"/>
    </row>
    <row r="10953" spans="50:50" ht="0" hidden="1" customHeight="1" x14ac:dyDescent="0.2">
      <c r="AX10953" s="78"/>
    </row>
    <row r="10954" spans="50:50" ht="0" hidden="1" customHeight="1" x14ac:dyDescent="0.2">
      <c r="AX10954" s="78"/>
    </row>
    <row r="10955" spans="50:50" ht="0" hidden="1" customHeight="1" x14ac:dyDescent="0.2">
      <c r="AX10955" s="78"/>
    </row>
    <row r="10956" spans="50:50" ht="0" hidden="1" customHeight="1" x14ac:dyDescent="0.2">
      <c r="AX10956" s="78"/>
    </row>
    <row r="10957" spans="50:50" ht="0" hidden="1" customHeight="1" x14ac:dyDescent="0.2">
      <c r="AX10957" s="78"/>
    </row>
    <row r="10958" spans="50:50" ht="0" hidden="1" customHeight="1" x14ac:dyDescent="0.2">
      <c r="AX10958" s="78"/>
    </row>
    <row r="10959" spans="50:50" ht="0" hidden="1" customHeight="1" x14ac:dyDescent="0.2">
      <c r="AX10959" s="78"/>
    </row>
    <row r="10960" spans="50:50" ht="0" hidden="1" customHeight="1" x14ac:dyDescent="0.2">
      <c r="AX10960" s="78"/>
    </row>
    <row r="10961" spans="50:50" ht="0" hidden="1" customHeight="1" x14ac:dyDescent="0.2">
      <c r="AX10961" s="78"/>
    </row>
    <row r="10962" spans="50:50" ht="0" hidden="1" customHeight="1" x14ac:dyDescent="0.2">
      <c r="AX10962" s="78"/>
    </row>
    <row r="10963" spans="50:50" ht="0" hidden="1" customHeight="1" x14ac:dyDescent="0.2">
      <c r="AX10963" s="78"/>
    </row>
    <row r="10964" spans="50:50" ht="0" hidden="1" customHeight="1" x14ac:dyDescent="0.2">
      <c r="AX10964" s="78"/>
    </row>
    <row r="10965" spans="50:50" ht="0" hidden="1" customHeight="1" x14ac:dyDescent="0.2">
      <c r="AX10965" s="78"/>
    </row>
    <row r="10966" spans="50:50" ht="0" hidden="1" customHeight="1" x14ac:dyDescent="0.2">
      <c r="AX10966" s="78"/>
    </row>
    <row r="10967" spans="50:50" ht="0" hidden="1" customHeight="1" x14ac:dyDescent="0.2">
      <c r="AX10967" s="78"/>
    </row>
    <row r="10968" spans="50:50" ht="0" hidden="1" customHeight="1" x14ac:dyDescent="0.2">
      <c r="AX10968" s="78"/>
    </row>
    <row r="10969" spans="50:50" ht="0" hidden="1" customHeight="1" x14ac:dyDescent="0.2">
      <c r="AX10969" s="78"/>
    </row>
    <row r="10970" spans="50:50" ht="0" hidden="1" customHeight="1" x14ac:dyDescent="0.2">
      <c r="AX10970" s="78"/>
    </row>
    <row r="10971" spans="50:50" ht="0" hidden="1" customHeight="1" x14ac:dyDescent="0.2">
      <c r="AX10971" s="78"/>
    </row>
    <row r="10972" spans="50:50" ht="0" hidden="1" customHeight="1" x14ac:dyDescent="0.2">
      <c r="AX10972" s="78"/>
    </row>
    <row r="10973" spans="50:50" ht="0" hidden="1" customHeight="1" x14ac:dyDescent="0.2">
      <c r="AX10973" s="78"/>
    </row>
    <row r="10974" spans="50:50" ht="0" hidden="1" customHeight="1" x14ac:dyDescent="0.2">
      <c r="AX10974" s="78"/>
    </row>
    <row r="10975" spans="50:50" ht="0" hidden="1" customHeight="1" x14ac:dyDescent="0.2">
      <c r="AX10975" s="78"/>
    </row>
    <row r="10976" spans="50:50" ht="0" hidden="1" customHeight="1" x14ac:dyDescent="0.2">
      <c r="AX10976" s="78"/>
    </row>
    <row r="10977" spans="50:50" ht="0" hidden="1" customHeight="1" x14ac:dyDescent="0.2">
      <c r="AX10977" s="78"/>
    </row>
    <row r="10978" spans="50:50" ht="0" hidden="1" customHeight="1" x14ac:dyDescent="0.2">
      <c r="AX10978" s="78"/>
    </row>
    <row r="10979" spans="50:50" ht="0" hidden="1" customHeight="1" x14ac:dyDescent="0.2">
      <c r="AX10979" s="78"/>
    </row>
    <row r="10980" spans="50:50" ht="0" hidden="1" customHeight="1" x14ac:dyDescent="0.2">
      <c r="AX10980" s="78"/>
    </row>
    <row r="10981" spans="50:50" ht="0" hidden="1" customHeight="1" x14ac:dyDescent="0.2">
      <c r="AX10981" s="78"/>
    </row>
    <row r="10982" spans="50:50" ht="0" hidden="1" customHeight="1" x14ac:dyDescent="0.2">
      <c r="AX10982" s="78"/>
    </row>
    <row r="10983" spans="50:50" ht="0" hidden="1" customHeight="1" x14ac:dyDescent="0.2">
      <c r="AX10983" s="78"/>
    </row>
    <row r="10984" spans="50:50" ht="0" hidden="1" customHeight="1" x14ac:dyDescent="0.2">
      <c r="AX10984" s="78"/>
    </row>
    <row r="10985" spans="50:50" ht="0" hidden="1" customHeight="1" x14ac:dyDescent="0.2">
      <c r="AX10985" s="78"/>
    </row>
    <row r="10986" spans="50:50" ht="0" hidden="1" customHeight="1" x14ac:dyDescent="0.2">
      <c r="AX10986" s="78"/>
    </row>
    <row r="10987" spans="50:50" ht="0" hidden="1" customHeight="1" x14ac:dyDescent="0.2">
      <c r="AX10987" s="78"/>
    </row>
    <row r="10988" spans="50:50" ht="0" hidden="1" customHeight="1" x14ac:dyDescent="0.2">
      <c r="AX10988" s="78"/>
    </row>
    <row r="10989" spans="50:50" ht="0" hidden="1" customHeight="1" x14ac:dyDescent="0.2">
      <c r="AX10989" s="78"/>
    </row>
    <row r="10990" spans="50:50" ht="0" hidden="1" customHeight="1" x14ac:dyDescent="0.2">
      <c r="AX10990" s="78"/>
    </row>
    <row r="10991" spans="50:50" ht="0" hidden="1" customHeight="1" x14ac:dyDescent="0.2">
      <c r="AX10991" s="78"/>
    </row>
    <row r="10992" spans="50:50" ht="0" hidden="1" customHeight="1" x14ac:dyDescent="0.2">
      <c r="AX10992" s="78"/>
    </row>
    <row r="10993" spans="50:50" ht="0" hidden="1" customHeight="1" x14ac:dyDescent="0.2">
      <c r="AX10993" s="78"/>
    </row>
    <row r="10994" spans="50:50" ht="0" hidden="1" customHeight="1" x14ac:dyDescent="0.2">
      <c r="AX10994" s="78"/>
    </row>
    <row r="10995" spans="50:50" ht="0" hidden="1" customHeight="1" x14ac:dyDescent="0.2">
      <c r="AX10995" s="78"/>
    </row>
    <row r="10996" spans="50:50" ht="0" hidden="1" customHeight="1" x14ac:dyDescent="0.2">
      <c r="AX10996" s="78"/>
    </row>
    <row r="10997" spans="50:50" ht="0" hidden="1" customHeight="1" x14ac:dyDescent="0.2">
      <c r="AX10997" s="78"/>
    </row>
    <row r="10998" spans="50:50" ht="0" hidden="1" customHeight="1" x14ac:dyDescent="0.2">
      <c r="AX10998" s="78"/>
    </row>
    <row r="10999" spans="50:50" ht="0" hidden="1" customHeight="1" x14ac:dyDescent="0.2">
      <c r="AX10999" s="78"/>
    </row>
    <row r="11000" spans="50:50" ht="0" hidden="1" customHeight="1" x14ac:dyDescent="0.2">
      <c r="AX11000" s="78"/>
    </row>
    <row r="11001" spans="50:50" ht="0" hidden="1" customHeight="1" x14ac:dyDescent="0.2">
      <c r="AX11001" s="78"/>
    </row>
    <row r="11002" spans="50:50" ht="0" hidden="1" customHeight="1" x14ac:dyDescent="0.2">
      <c r="AX11002" s="78"/>
    </row>
    <row r="11003" spans="50:50" ht="0" hidden="1" customHeight="1" x14ac:dyDescent="0.2">
      <c r="AX11003" s="78"/>
    </row>
    <row r="11004" spans="50:50" ht="0" hidden="1" customHeight="1" x14ac:dyDescent="0.2">
      <c r="AX11004" s="78"/>
    </row>
    <row r="11005" spans="50:50" ht="0" hidden="1" customHeight="1" x14ac:dyDescent="0.2">
      <c r="AX11005" s="78"/>
    </row>
    <row r="11006" spans="50:50" ht="0" hidden="1" customHeight="1" x14ac:dyDescent="0.2">
      <c r="AX11006" s="78"/>
    </row>
    <row r="11007" spans="50:50" ht="0" hidden="1" customHeight="1" x14ac:dyDescent="0.2">
      <c r="AX11007" s="78"/>
    </row>
    <row r="11008" spans="50:50" ht="0" hidden="1" customHeight="1" x14ac:dyDescent="0.2">
      <c r="AX11008" s="78"/>
    </row>
    <row r="11009" spans="50:50" ht="0" hidden="1" customHeight="1" x14ac:dyDescent="0.2">
      <c r="AX11009" s="78"/>
    </row>
    <row r="11010" spans="50:50" ht="0" hidden="1" customHeight="1" x14ac:dyDescent="0.2">
      <c r="AX11010" s="78"/>
    </row>
    <row r="11011" spans="50:50" ht="0" hidden="1" customHeight="1" x14ac:dyDescent="0.2">
      <c r="AX11011" s="78"/>
    </row>
    <row r="11012" spans="50:50" ht="0" hidden="1" customHeight="1" x14ac:dyDescent="0.2">
      <c r="AX11012" s="78"/>
    </row>
    <row r="11013" spans="50:50" ht="0" hidden="1" customHeight="1" x14ac:dyDescent="0.2">
      <c r="AX11013" s="78"/>
    </row>
    <row r="11014" spans="50:50" ht="0" hidden="1" customHeight="1" x14ac:dyDescent="0.2">
      <c r="AX11014" s="78"/>
    </row>
    <row r="11015" spans="50:50" ht="0" hidden="1" customHeight="1" x14ac:dyDescent="0.2">
      <c r="AX11015" s="78"/>
    </row>
    <row r="11016" spans="50:50" ht="0" hidden="1" customHeight="1" x14ac:dyDescent="0.2">
      <c r="AX11016" s="78"/>
    </row>
    <row r="11017" spans="50:50" ht="0" hidden="1" customHeight="1" x14ac:dyDescent="0.2">
      <c r="AX11017" s="78"/>
    </row>
    <row r="11018" spans="50:50" ht="0" hidden="1" customHeight="1" x14ac:dyDescent="0.2">
      <c r="AX11018" s="78"/>
    </row>
    <row r="11019" spans="50:50" ht="0" hidden="1" customHeight="1" x14ac:dyDescent="0.2">
      <c r="AX11019" s="78"/>
    </row>
    <row r="11020" spans="50:50" ht="0" hidden="1" customHeight="1" x14ac:dyDescent="0.2">
      <c r="AX11020" s="78"/>
    </row>
    <row r="11021" spans="50:50" ht="0" hidden="1" customHeight="1" x14ac:dyDescent="0.2">
      <c r="AX11021" s="78"/>
    </row>
    <row r="11022" spans="50:50" ht="0" hidden="1" customHeight="1" x14ac:dyDescent="0.2">
      <c r="AX11022" s="78"/>
    </row>
    <row r="11023" spans="50:50" ht="0" hidden="1" customHeight="1" x14ac:dyDescent="0.2">
      <c r="AX11023" s="78"/>
    </row>
    <row r="11024" spans="50:50" ht="0" hidden="1" customHeight="1" x14ac:dyDescent="0.2">
      <c r="AX11024" s="78"/>
    </row>
    <row r="11025" spans="50:50" ht="0" hidden="1" customHeight="1" x14ac:dyDescent="0.2">
      <c r="AX11025" s="78"/>
    </row>
    <row r="11026" spans="50:50" ht="0" hidden="1" customHeight="1" x14ac:dyDescent="0.2">
      <c r="AX11026" s="78"/>
    </row>
    <row r="11027" spans="50:50" ht="0" hidden="1" customHeight="1" x14ac:dyDescent="0.2">
      <c r="AX11027" s="78"/>
    </row>
    <row r="11028" spans="50:50" ht="0" hidden="1" customHeight="1" x14ac:dyDescent="0.2">
      <c r="AX11028" s="78"/>
    </row>
    <row r="11029" spans="50:50" ht="0" hidden="1" customHeight="1" x14ac:dyDescent="0.2">
      <c r="AX11029" s="78"/>
    </row>
    <row r="11030" spans="50:50" ht="0" hidden="1" customHeight="1" x14ac:dyDescent="0.2">
      <c r="AX11030" s="78"/>
    </row>
    <row r="11031" spans="50:50" ht="0" hidden="1" customHeight="1" x14ac:dyDescent="0.2">
      <c r="AX11031" s="78"/>
    </row>
    <row r="11032" spans="50:50" ht="0" hidden="1" customHeight="1" x14ac:dyDescent="0.2">
      <c r="AX11032" s="78"/>
    </row>
    <row r="11033" spans="50:50" ht="0" hidden="1" customHeight="1" x14ac:dyDescent="0.2">
      <c r="AX11033" s="78"/>
    </row>
    <row r="11034" spans="50:50" ht="0" hidden="1" customHeight="1" x14ac:dyDescent="0.2">
      <c r="AX11034" s="78"/>
    </row>
    <row r="11035" spans="50:50" ht="0" hidden="1" customHeight="1" x14ac:dyDescent="0.2">
      <c r="AX11035" s="78"/>
    </row>
    <row r="11036" spans="50:50" ht="0" hidden="1" customHeight="1" x14ac:dyDescent="0.2">
      <c r="AX11036" s="78"/>
    </row>
    <row r="11037" spans="50:50" ht="0" hidden="1" customHeight="1" x14ac:dyDescent="0.2">
      <c r="AX11037" s="78"/>
    </row>
    <row r="11038" spans="50:50" ht="0" hidden="1" customHeight="1" x14ac:dyDescent="0.2">
      <c r="AX11038" s="78"/>
    </row>
    <row r="11039" spans="50:50" ht="0" hidden="1" customHeight="1" x14ac:dyDescent="0.2">
      <c r="AX11039" s="78"/>
    </row>
    <row r="11040" spans="50:50" ht="0" hidden="1" customHeight="1" x14ac:dyDescent="0.2">
      <c r="AX11040" s="78"/>
    </row>
    <row r="11041" spans="50:50" ht="0" hidden="1" customHeight="1" x14ac:dyDescent="0.2">
      <c r="AX11041" s="78"/>
    </row>
    <row r="11042" spans="50:50" ht="0" hidden="1" customHeight="1" x14ac:dyDescent="0.2">
      <c r="AX11042" s="78"/>
    </row>
    <row r="11043" spans="50:50" ht="0" hidden="1" customHeight="1" x14ac:dyDescent="0.2">
      <c r="AX11043" s="78"/>
    </row>
    <row r="11044" spans="50:50" ht="0" hidden="1" customHeight="1" x14ac:dyDescent="0.2">
      <c r="AX11044" s="78"/>
    </row>
    <row r="11045" spans="50:50" ht="0" hidden="1" customHeight="1" x14ac:dyDescent="0.2">
      <c r="AX11045" s="78"/>
    </row>
    <row r="11046" spans="50:50" ht="0" hidden="1" customHeight="1" x14ac:dyDescent="0.2">
      <c r="AX11046" s="78"/>
    </row>
    <row r="11047" spans="50:50" ht="0" hidden="1" customHeight="1" x14ac:dyDescent="0.2">
      <c r="AX11047" s="78"/>
    </row>
    <row r="11048" spans="50:50" ht="0" hidden="1" customHeight="1" x14ac:dyDescent="0.2">
      <c r="AX11048" s="78"/>
    </row>
    <row r="11049" spans="50:50" ht="0" hidden="1" customHeight="1" x14ac:dyDescent="0.2">
      <c r="AX11049" s="78"/>
    </row>
    <row r="11050" spans="50:50" ht="0" hidden="1" customHeight="1" x14ac:dyDescent="0.2">
      <c r="AX11050" s="78"/>
    </row>
    <row r="11051" spans="50:50" ht="0" hidden="1" customHeight="1" x14ac:dyDescent="0.2">
      <c r="AX11051" s="78"/>
    </row>
    <row r="11052" spans="50:50" ht="0" hidden="1" customHeight="1" x14ac:dyDescent="0.2">
      <c r="AX11052" s="78"/>
    </row>
    <row r="11053" spans="50:50" ht="0" hidden="1" customHeight="1" x14ac:dyDescent="0.2">
      <c r="AX11053" s="78"/>
    </row>
    <row r="11054" spans="50:50" ht="0" hidden="1" customHeight="1" x14ac:dyDescent="0.2">
      <c r="AX11054" s="78"/>
    </row>
    <row r="11055" spans="50:50" ht="0" hidden="1" customHeight="1" x14ac:dyDescent="0.2">
      <c r="AX11055" s="78"/>
    </row>
    <row r="11056" spans="50:50" ht="0" hidden="1" customHeight="1" x14ac:dyDescent="0.2">
      <c r="AX11056" s="78"/>
    </row>
    <row r="11057" spans="50:50" ht="0" hidden="1" customHeight="1" x14ac:dyDescent="0.2">
      <c r="AX11057" s="78"/>
    </row>
    <row r="11058" spans="50:50" ht="0" hidden="1" customHeight="1" x14ac:dyDescent="0.2">
      <c r="AX11058" s="78"/>
    </row>
    <row r="11059" spans="50:50" ht="0" hidden="1" customHeight="1" x14ac:dyDescent="0.2">
      <c r="AX11059" s="78"/>
    </row>
    <row r="11060" spans="50:50" ht="0" hidden="1" customHeight="1" x14ac:dyDescent="0.2">
      <c r="AX11060" s="78"/>
    </row>
    <row r="11061" spans="50:50" ht="0" hidden="1" customHeight="1" x14ac:dyDescent="0.2">
      <c r="AX11061" s="78"/>
    </row>
    <row r="11062" spans="50:50" ht="0" hidden="1" customHeight="1" x14ac:dyDescent="0.2">
      <c r="AX11062" s="78"/>
    </row>
    <row r="11063" spans="50:50" ht="0" hidden="1" customHeight="1" x14ac:dyDescent="0.2">
      <c r="AX11063" s="78"/>
    </row>
    <row r="11064" spans="50:50" ht="0" hidden="1" customHeight="1" x14ac:dyDescent="0.2">
      <c r="AX11064" s="78"/>
    </row>
    <row r="11065" spans="50:50" ht="0" hidden="1" customHeight="1" x14ac:dyDescent="0.2">
      <c r="AX11065" s="78"/>
    </row>
    <row r="11066" spans="50:50" ht="0" hidden="1" customHeight="1" x14ac:dyDescent="0.2">
      <c r="AX11066" s="78"/>
    </row>
    <row r="11067" spans="50:50" ht="0" hidden="1" customHeight="1" x14ac:dyDescent="0.2">
      <c r="AX11067" s="78"/>
    </row>
    <row r="11068" spans="50:50" ht="0" hidden="1" customHeight="1" x14ac:dyDescent="0.2">
      <c r="AX11068" s="78"/>
    </row>
    <row r="11069" spans="50:50" ht="0" hidden="1" customHeight="1" x14ac:dyDescent="0.2">
      <c r="AX11069" s="78"/>
    </row>
    <row r="11070" spans="50:50" ht="0" hidden="1" customHeight="1" x14ac:dyDescent="0.2">
      <c r="AX11070" s="78"/>
    </row>
    <row r="11071" spans="50:50" ht="0" hidden="1" customHeight="1" x14ac:dyDescent="0.2">
      <c r="AX11071" s="78"/>
    </row>
    <row r="11072" spans="50:50" ht="0" hidden="1" customHeight="1" x14ac:dyDescent="0.2">
      <c r="AX11072" s="78"/>
    </row>
    <row r="11073" spans="50:50" ht="0" hidden="1" customHeight="1" x14ac:dyDescent="0.2">
      <c r="AX11073" s="78"/>
    </row>
    <row r="11074" spans="50:50" ht="0" hidden="1" customHeight="1" x14ac:dyDescent="0.2">
      <c r="AX11074" s="78"/>
    </row>
    <row r="11075" spans="50:50" ht="0" hidden="1" customHeight="1" x14ac:dyDescent="0.2">
      <c r="AX11075" s="78"/>
    </row>
    <row r="11076" spans="50:50" ht="0" hidden="1" customHeight="1" x14ac:dyDescent="0.2">
      <c r="AX11076" s="78"/>
    </row>
    <row r="11077" spans="50:50" ht="0" hidden="1" customHeight="1" x14ac:dyDescent="0.2">
      <c r="AX11077" s="78"/>
    </row>
    <row r="11078" spans="50:50" ht="0" hidden="1" customHeight="1" x14ac:dyDescent="0.2">
      <c r="AX11078" s="78"/>
    </row>
    <row r="11079" spans="50:50" ht="0" hidden="1" customHeight="1" x14ac:dyDescent="0.2">
      <c r="AX11079" s="78"/>
    </row>
    <row r="11080" spans="50:50" ht="0" hidden="1" customHeight="1" x14ac:dyDescent="0.2">
      <c r="AX11080" s="78"/>
    </row>
    <row r="11081" spans="50:50" ht="0" hidden="1" customHeight="1" x14ac:dyDescent="0.2">
      <c r="AX11081" s="78"/>
    </row>
    <row r="11082" spans="50:50" ht="0" hidden="1" customHeight="1" x14ac:dyDescent="0.2">
      <c r="AX11082" s="78"/>
    </row>
    <row r="11083" spans="50:50" ht="0" hidden="1" customHeight="1" x14ac:dyDescent="0.2">
      <c r="AX11083" s="78"/>
    </row>
    <row r="11084" spans="50:50" ht="0" hidden="1" customHeight="1" x14ac:dyDescent="0.2">
      <c r="AX11084" s="78"/>
    </row>
    <row r="11085" spans="50:50" ht="0" hidden="1" customHeight="1" x14ac:dyDescent="0.2">
      <c r="AX11085" s="78"/>
    </row>
    <row r="11086" spans="50:50" ht="0" hidden="1" customHeight="1" x14ac:dyDescent="0.2">
      <c r="AX11086" s="78"/>
    </row>
    <row r="11087" spans="50:50" ht="0" hidden="1" customHeight="1" x14ac:dyDescent="0.2">
      <c r="AX11087" s="78"/>
    </row>
    <row r="11088" spans="50:50" ht="0" hidden="1" customHeight="1" x14ac:dyDescent="0.2">
      <c r="AX11088" s="78"/>
    </row>
    <row r="11089" spans="50:50" ht="0" hidden="1" customHeight="1" x14ac:dyDescent="0.2">
      <c r="AX11089" s="78"/>
    </row>
    <row r="11090" spans="50:50" ht="0" hidden="1" customHeight="1" x14ac:dyDescent="0.2">
      <c r="AX11090" s="78"/>
    </row>
    <row r="11091" spans="50:50" ht="0" hidden="1" customHeight="1" x14ac:dyDescent="0.2">
      <c r="AX11091" s="78"/>
    </row>
    <row r="11092" spans="50:50" ht="0" hidden="1" customHeight="1" x14ac:dyDescent="0.2">
      <c r="AX11092" s="78"/>
    </row>
    <row r="11093" spans="50:50" ht="0" hidden="1" customHeight="1" x14ac:dyDescent="0.2">
      <c r="AX11093" s="78"/>
    </row>
    <row r="11094" spans="50:50" ht="0" hidden="1" customHeight="1" x14ac:dyDescent="0.2">
      <c r="AX11094" s="78"/>
    </row>
    <row r="11095" spans="50:50" ht="0" hidden="1" customHeight="1" x14ac:dyDescent="0.2">
      <c r="AX11095" s="78"/>
    </row>
    <row r="11096" spans="50:50" ht="0" hidden="1" customHeight="1" x14ac:dyDescent="0.2">
      <c r="AX11096" s="78"/>
    </row>
    <row r="11097" spans="50:50" ht="0" hidden="1" customHeight="1" x14ac:dyDescent="0.2">
      <c r="AX11097" s="78"/>
    </row>
    <row r="11098" spans="50:50" ht="0" hidden="1" customHeight="1" x14ac:dyDescent="0.2">
      <c r="AX11098" s="78"/>
    </row>
    <row r="11099" spans="50:50" ht="0" hidden="1" customHeight="1" x14ac:dyDescent="0.2">
      <c r="AX11099" s="78"/>
    </row>
    <row r="11100" spans="50:50" ht="0" hidden="1" customHeight="1" x14ac:dyDescent="0.2">
      <c r="AX11100" s="78"/>
    </row>
    <row r="11101" spans="50:50" ht="0" hidden="1" customHeight="1" x14ac:dyDescent="0.2">
      <c r="AX11101" s="78"/>
    </row>
    <row r="11102" spans="50:50" ht="0" hidden="1" customHeight="1" x14ac:dyDescent="0.2">
      <c r="AX11102" s="78"/>
    </row>
    <row r="11103" spans="50:50" ht="0" hidden="1" customHeight="1" x14ac:dyDescent="0.2">
      <c r="AX11103" s="78"/>
    </row>
    <row r="11104" spans="50:50" ht="0" hidden="1" customHeight="1" x14ac:dyDescent="0.2">
      <c r="AX11104" s="78"/>
    </row>
    <row r="11105" spans="50:50" ht="0" hidden="1" customHeight="1" x14ac:dyDescent="0.2">
      <c r="AX11105" s="78"/>
    </row>
    <row r="11106" spans="50:50" ht="0" hidden="1" customHeight="1" x14ac:dyDescent="0.2">
      <c r="AX11106" s="78"/>
    </row>
    <row r="11107" spans="50:50" ht="0" hidden="1" customHeight="1" x14ac:dyDescent="0.2">
      <c r="AX11107" s="78"/>
    </row>
    <row r="11108" spans="50:50" ht="0" hidden="1" customHeight="1" x14ac:dyDescent="0.2">
      <c r="AX11108" s="78"/>
    </row>
    <row r="11109" spans="50:50" ht="0" hidden="1" customHeight="1" x14ac:dyDescent="0.2">
      <c r="AX11109" s="78"/>
    </row>
    <row r="11110" spans="50:50" ht="0" hidden="1" customHeight="1" x14ac:dyDescent="0.2">
      <c r="AX11110" s="78"/>
    </row>
    <row r="11111" spans="50:50" ht="0" hidden="1" customHeight="1" x14ac:dyDescent="0.2">
      <c r="AX11111" s="78"/>
    </row>
    <row r="11112" spans="50:50" ht="0" hidden="1" customHeight="1" x14ac:dyDescent="0.2">
      <c r="AX11112" s="78"/>
    </row>
    <row r="11113" spans="50:50" ht="0" hidden="1" customHeight="1" x14ac:dyDescent="0.2">
      <c r="AX11113" s="78"/>
    </row>
    <row r="11114" spans="50:50" ht="0" hidden="1" customHeight="1" x14ac:dyDescent="0.2">
      <c r="AX11114" s="78"/>
    </row>
    <row r="11115" spans="50:50" ht="0" hidden="1" customHeight="1" x14ac:dyDescent="0.2">
      <c r="AX11115" s="78"/>
    </row>
    <row r="11116" spans="50:50" ht="0" hidden="1" customHeight="1" x14ac:dyDescent="0.2">
      <c r="AX11116" s="78"/>
    </row>
    <row r="11117" spans="50:50" ht="0" hidden="1" customHeight="1" x14ac:dyDescent="0.2">
      <c r="AX11117" s="78"/>
    </row>
    <row r="11118" spans="50:50" ht="0" hidden="1" customHeight="1" x14ac:dyDescent="0.2">
      <c r="AX11118" s="78"/>
    </row>
    <row r="11119" spans="50:50" ht="0" hidden="1" customHeight="1" x14ac:dyDescent="0.2">
      <c r="AX11119" s="78"/>
    </row>
    <row r="11120" spans="50:50" ht="0" hidden="1" customHeight="1" x14ac:dyDescent="0.2">
      <c r="AX11120" s="78"/>
    </row>
    <row r="11121" spans="50:50" ht="0" hidden="1" customHeight="1" x14ac:dyDescent="0.2">
      <c r="AX11121" s="78"/>
    </row>
    <row r="11122" spans="50:50" ht="0" hidden="1" customHeight="1" x14ac:dyDescent="0.2">
      <c r="AX11122" s="78"/>
    </row>
    <row r="11123" spans="50:50" ht="0" hidden="1" customHeight="1" x14ac:dyDescent="0.2">
      <c r="AX11123" s="78"/>
    </row>
    <row r="11124" spans="50:50" ht="0" hidden="1" customHeight="1" x14ac:dyDescent="0.2">
      <c r="AX11124" s="78"/>
    </row>
    <row r="11125" spans="50:50" ht="0" hidden="1" customHeight="1" x14ac:dyDescent="0.2">
      <c r="AX11125" s="78"/>
    </row>
    <row r="11126" spans="50:50" ht="0" hidden="1" customHeight="1" x14ac:dyDescent="0.2">
      <c r="AX11126" s="78"/>
    </row>
    <row r="11127" spans="50:50" ht="0" hidden="1" customHeight="1" x14ac:dyDescent="0.2">
      <c r="AX11127" s="78"/>
    </row>
    <row r="11128" spans="50:50" ht="0" hidden="1" customHeight="1" x14ac:dyDescent="0.2">
      <c r="AX11128" s="78"/>
    </row>
    <row r="11129" spans="50:50" ht="0" hidden="1" customHeight="1" x14ac:dyDescent="0.2">
      <c r="AX11129" s="78"/>
    </row>
    <row r="11130" spans="50:50" ht="0" hidden="1" customHeight="1" x14ac:dyDescent="0.2">
      <c r="AX11130" s="78"/>
    </row>
    <row r="11131" spans="50:50" ht="0" hidden="1" customHeight="1" x14ac:dyDescent="0.2">
      <c r="AX11131" s="78"/>
    </row>
    <row r="11132" spans="50:50" ht="0" hidden="1" customHeight="1" x14ac:dyDescent="0.2">
      <c r="AX11132" s="78"/>
    </row>
    <row r="11133" spans="50:50" ht="0" hidden="1" customHeight="1" x14ac:dyDescent="0.2">
      <c r="AX11133" s="78"/>
    </row>
    <row r="11134" spans="50:50" ht="0" hidden="1" customHeight="1" x14ac:dyDescent="0.2">
      <c r="AX11134" s="78"/>
    </row>
    <row r="11135" spans="50:50" ht="0" hidden="1" customHeight="1" x14ac:dyDescent="0.2">
      <c r="AX11135" s="78"/>
    </row>
    <row r="11136" spans="50:50" ht="0" hidden="1" customHeight="1" x14ac:dyDescent="0.2">
      <c r="AX11136" s="78"/>
    </row>
    <row r="11137" spans="50:50" ht="0" hidden="1" customHeight="1" x14ac:dyDescent="0.2">
      <c r="AX11137" s="78"/>
    </row>
    <row r="11138" spans="50:50" ht="0" hidden="1" customHeight="1" x14ac:dyDescent="0.2">
      <c r="AX11138" s="78"/>
    </row>
    <row r="11139" spans="50:50" ht="0" hidden="1" customHeight="1" x14ac:dyDescent="0.2">
      <c r="AX11139" s="78"/>
    </row>
    <row r="11140" spans="50:50" ht="0" hidden="1" customHeight="1" x14ac:dyDescent="0.2">
      <c r="AX11140" s="78"/>
    </row>
    <row r="11141" spans="50:50" ht="0" hidden="1" customHeight="1" x14ac:dyDescent="0.2">
      <c r="AX11141" s="78"/>
    </row>
    <row r="11142" spans="50:50" ht="0" hidden="1" customHeight="1" x14ac:dyDescent="0.2">
      <c r="AX11142" s="78"/>
    </row>
    <row r="11143" spans="50:50" ht="0" hidden="1" customHeight="1" x14ac:dyDescent="0.2">
      <c r="AX11143" s="78"/>
    </row>
    <row r="11144" spans="50:50" ht="0" hidden="1" customHeight="1" x14ac:dyDescent="0.2">
      <c r="AX11144" s="78"/>
    </row>
    <row r="11145" spans="50:50" ht="0" hidden="1" customHeight="1" x14ac:dyDescent="0.2">
      <c r="AX11145" s="78"/>
    </row>
    <row r="11146" spans="50:50" ht="0" hidden="1" customHeight="1" x14ac:dyDescent="0.2">
      <c r="AX11146" s="78"/>
    </row>
    <row r="11147" spans="50:50" ht="0" hidden="1" customHeight="1" x14ac:dyDescent="0.2">
      <c r="AX11147" s="78"/>
    </row>
    <row r="11148" spans="50:50" ht="0" hidden="1" customHeight="1" x14ac:dyDescent="0.2">
      <c r="AX11148" s="78"/>
    </row>
    <row r="11149" spans="50:50" ht="0" hidden="1" customHeight="1" x14ac:dyDescent="0.2">
      <c r="AX11149" s="78"/>
    </row>
    <row r="11150" spans="50:50" ht="0" hidden="1" customHeight="1" x14ac:dyDescent="0.2">
      <c r="AX11150" s="78"/>
    </row>
    <row r="11151" spans="50:50" ht="0" hidden="1" customHeight="1" x14ac:dyDescent="0.2">
      <c r="AX11151" s="78"/>
    </row>
    <row r="11152" spans="50:50" ht="0" hidden="1" customHeight="1" x14ac:dyDescent="0.2">
      <c r="AX11152" s="78"/>
    </row>
    <row r="11153" spans="50:50" ht="0" hidden="1" customHeight="1" x14ac:dyDescent="0.2">
      <c r="AX11153" s="78"/>
    </row>
    <row r="11154" spans="50:50" ht="0" hidden="1" customHeight="1" x14ac:dyDescent="0.2">
      <c r="AX11154" s="78"/>
    </row>
    <row r="11155" spans="50:50" ht="0" hidden="1" customHeight="1" x14ac:dyDescent="0.2">
      <c r="AX11155" s="78"/>
    </row>
    <row r="11156" spans="50:50" ht="0" hidden="1" customHeight="1" x14ac:dyDescent="0.2">
      <c r="AX11156" s="78"/>
    </row>
    <row r="11157" spans="50:50" ht="0" hidden="1" customHeight="1" x14ac:dyDescent="0.2">
      <c r="AX11157" s="78"/>
    </row>
    <row r="11158" spans="50:50" ht="0" hidden="1" customHeight="1" x14ac:dyDescent="0.2">
      <c r="AX11158" s="78"/>
    </row>
    <row r="11159" spans="50:50" ht="0" hidden="1" customHeight="1" x14ac:dyDescent="0.2">
      <c r="AX11159" s="78"/>
    </row>
    <row r="11160" spans="50:50" ht="0" hidden="1" customHeight="1" x14ac:dyDescent="0.2">
      <c r="AX11160" s="78"/>
    </row>
    <row r="11161" spans="50:50" ht="0" hidden="1" customHeight="1" x14ac:dyDescent="0.2">
      <c r="AX11161" s="78"/>
    </row>
    <row r="11162" spans="50:50" ht="0" hidden="1" customHeight="1" x14ac:dyDescent="0.2">
      <c r="AX11162" s="78"/>
    </row>
    <row r="11163" spans="50:50" ht="0" hidden="1" customHeight="1" x14ac:dyDescent="0.2">
      <c r="AX11163" s="78"/>
    </row>
    <row r="11164" spans="50:50" ht="0" hidden="1" customHeight="1" x14ac:dyDescent="0.2">
      <c r="AX11164" s="78"/>
    </row>
    <row r="11165" spans="50:50" ht="0" hidden="1" customHeight="1" x14ac:dyDescent="0.2">
      <c r="AX11165" s="78"/>
    </row>
    <row r="11166" spans="50:50" ht="0" hidden="1" customHeight="1" x14ac:dyDescent="0.2">
      <c r="AX11166" s="78"/>
    </row>
    <row r="11167" spans="50:50" ht="0" hidden="1" customHeight="1" x14ac:dyDescent="0.2">
      <c r="AX11167" s="78"/>
    </row>
    <row r="11168" spans="50:50" ht="0" hidden="1" customHeight="1" x14ac:dyDescent="0.2">
      <c r="AX11168" s="78"/>
    </row>
    <row r="11169" spans="50:50" ht="0" hidden="1" customHeight="1" x14ac:dyDescent="0.2">
      <c r="AX11169" s="78"/>
    </row>
    <row r="11170" spans="50:50" ht="0" hidden="1" customHeight="1" x14ac:dyDescent="0.2">
      <c r="AX11170" s="78"/>
    </row>
    <row r="11171" spans="50:50" ht="0" hidden="1" customHeight="1" x14ac:dyDescent="0.2">
      <c r="AX11171" s="78"/>
    </row>
    <row r="11172" spans="50:50" ht="0" hidden="1" customHeight="1" x14ac:dyDescent="0.2">
      <c r="AX11172" s="78"/>
    </row>
    <row r="11173" spans="50:50" ht="0" hidden="1" customHeight="1" x14ac:dyDescent="0.2">
      <c r="AX11173" s="78"/>
    </row>
    <row r="11174" spans="50:50" ht="0" hidden="1" customHeight="1" x14ac:dyDescent="0.2">
      <c r="AX11174" s="78"/>
    </row>
    <row r="11175" spans="50:50" ht="0" hidden="1" customHeight="1" x14ac:dyDescent="0.2">
      <c r="AX11175" s="78"/>
    </row>
    <row r="11176" spans="50:50" ht="0" hidden="1" customHeight="1" x14ac:dyDescent="0.2">
      <c r="AX11176" s="78"/>
    </row>
    <row r="11177" spans="50:50" ht="0" hidden="1" customHeight="1" x14ac:dyDescent="0.2">
      <c r="AX11177" s="78"/>
    </row>
    <row r="11178" spans="50:50" ht="0" hidden="1" customHeight="1" x14ac:dyDescent="0.2">
      <c r="AX11178" s="78"/>
    </row>
    <row r="11179" spans="50:50" ht="0" hidden="1" customHeight="1" x14ac:dyDescent="0.2">
      <c r="AX11179" s="78"/>
    </row>
    <row r="11180" spans="50:50" ht="0" hidden="1" customHeight="1" x14ac:dyDescent="0.2">
      <c r="AX11180" s="78"/>
    </row>
    <row r="11181" spans="50:50" ht="0" hidden="1" customHeight="1" x14ac:dyDescent="0.2">
      <c r="AX11181" s="78"/>
    </row>
    <row r="11182" spans="50:50" ht="0" hidden="1" customHeight="1" x14ac:dyDescent="0.2">
      <c r="AX11182" s="78"/>
    </row>
    <row r="11183" spans="50:50" ht="0" hidden="1" customHeight="1" x14ac:dyDescent="0.2">
      <c r="AX11183" s="78"/>
    </row>
    <row r="11184" spans="50:50" ht="0" hidden="1" customHeight="1" x14ac:dyDescent="0.2">
      <c r="AX11184" s="78"/>
    </row>
    <row r="11185" spans="50:50" ht="0" hidden="1" customHeight="1" x14ac:dyDescent="0.2">
      <c r="AX11185" s="78"/>
    </row>
    <row r="11186" spans="50:50" ht="0" hidden="1" customHeight="1" x14ac:dyDescent="0.2">
      <c r="AX11186" s="78"/>
    </row>
    <row r="11187" spans="50:50" ht="0" hidden="1" customHeight="1" x14ac:dyDescent="0.2">
      <c r="AX11187" s="78"/>
    </row>
    <row r="11188" spans="50:50" ht="0" hidden="1" customHeight="1" x14ac:dyDescent="0.2">
      <c r="AX11188" s="78"/>
    </row>
    <row r="11189" spans="50:50" ht="0" hidden="1" customHeight="1" x14ac:dyDescent="0.2">
      <c r="AX11189" s="78"/>
    </row>
    <row r="11190" spans="50:50" ht="0" hidden="1" customHeight="1" x14ac:dyDescent="0.2">
      <c r="AX11190" s="78"/>
    </row>
    <row r="11191" spans="50:50" ht="0" hidden="1" customHeight="1" x14ac:dyDescent="0.2">
      <c r="AX11191" s="78"/>
    </row>
    <row r="11192" spans="50:50" ht="0" hidden="1" customHeight="1" x14ac:dyDescent="0.2">
      <c r="AX11192" s="78"/>
    </row>
    <row r="11193" spans="50:50" ht="0" hidden="1" customHeight="1" x14ac:dyDescent="0.2">
      <c r="AX11193" s="78"/>
    </row>
    <row r="11194" spans="50:50" ht="0" hidden="1" customHeight="1" x14ac:dyDescent="0.2">
      <c r="AX11194" s="78"/>
    </row>
    <row r="11195" spans="50:50" ht="0" hidden="1" customHeight="1" x14ac:dyDescent="0.2">
      <c r="AX11195" s="78"/>
    </row>
    <row r="11196" spans="50:50" ht="0" hidden="1" customHeight="1" x14ac:dyDescent="0.2">
      <c r="AX11196" s="78"/>
    </row>
    <row r="11197" spans="50:50" ht="0" hidden="1" customHeight="1" x14ac:dyDescent="0.2">
      <c r="AX11197" s="78"/>
    </row>
    <row r="11198" spans="50:50" ht="0" hidden="1" customHeight="1" x14ac:dyDescent="0.2">
      <c r="AX11198" s="78"/>
    </row>
    <row r="11199" spans="50:50" ht="0" hidden="1" customHeight="1" x14ac:dyDescent="0.2">
      <c r="AX11199" s="78"/>
    </row>
    <row r="11200" spans="50:50" ht="0" hidden="1" customHeight="1" x14ac:dyDescent="0.2">
      <c r="AX11200" s="78"/>
    </row>
    <row r="11201" spans="50:50" ht="0" hidden="1" customHeight="1" x14ac:dyDescent="0.2">
      <c r="AX11201" s="78"/>
    </row>
    <row r="11202" spans="50:50" ht="0" hidden="1" customHeight="1" x14ac:dyDescent="0.2">
      <c r="AX11202" s="78"/>
    </row>
    <row r="11203" spans="50:50" ht="0" hidden="1" customHeight="1" x14ac:dyDescent="0.2">
      <c r="AX11203" s="78"/>
    </row>
    <row r="11204" spans="50:50" ht="0" hidden="1" customHeight="1" x14ac:dyDescent="0.2">
      <c r="AX11204" s="78"/>
    </row>
    <row r="11205" spans="50:50" ht="0" hidden="1" customHeight="1" x14ac:dyDescent="0.2">
      <c r="AX11205" s="78"/>
    </row>
    <row r="11206" spans="50:50" ht="0" hidden="1" customHeight="1" x14ac:dyDescent="0.2">
      <c r="AX11206" s="78"/>
    </row>
    <row r="11207" spans="50:50" ht="0" hidden="1" customHeight="1" x14ac:dyDescent="0.2">
      <c r="AX11207" s="78"/>
    </row>
    <row r="11208" spans="50:50" ht="0" hidden="1" customHeight="1" x14ac:dyDescent="0.2">
      <c r="AX11208" s="78"/>
    </row>
    <row r="11209" spans="50:50" ht="0" hidden="1" customHeight="1" x14ac:dyDescent="0.2">
      <c r="AX11209" s="78"/>
    </row>
    <row r="11210" spans="50:50" ht="0" hidden="1" customHeight="1" x14ac:dyDescent="0.2">
      <c r="AX11210" s="78"/>
    </row>
    <row r="11211" spans="50:50" ht="0" hidden="1" customHeight="1" x14ac:dyDescent="0.2">
      <c r="AX11211" s="78"/>
    </row>
    <row r="11212" spans="50:50" ht="0" hidden="1" customHeight="1" x14ac:dyDescent="0.2">
      <c r="AX11212" s="78"/>
    </row>
    <row r="11213" spans="50:50" ht="0" hidden="1" customHeight="1" x14ac:dyDescent="0.2">
      <c r="AX11213" s="78"/>
    </row>
    <row r="11214" spans="50:50" ht="0" hidden="1" customHeight="1" x14ac:dyDescent="0.2">
      <c r="AX11214" s="78"/>
    </row>
    <row r="11215" spans="50:50" ht="0" hidden="1" customHeight="1" x14ac:dyDescent="0.2">
      <c r="AX11215" s="78"/>
    </row>
    <row r="11216" spans="50:50" ht="0" hidden="1" customHeight="1" x14ac:dyDescent="0.2">
      <c r="AX11216" s="78"/>
    </row>
    <row r="11217" spans="50:50" ht="0" hidden="1" customHeight="1" x14ac:dyDescent="0.2">
      <c r="AX11217" s="78"/>
    </row>
    <row r="11218" spans="50:50" ht="0" hidden="1" customHeight="1" x14ac:dyDescent="0.2">
      <c r="AX11218" s="78"/>
    </row>
    <row r="11219" spans="50:50" ht="0" hidden="1" customHeight="1" x14ac:dyDescent="0.2">
      <c r="AX11219" s="78"/>
    </row>
    <row r="11220" spans="50:50" ht="0" hidden="1" customHeight="1" x14ac:dyDescent="0.2">
      <c r="AX11220" s="78"/>
    </row>
    <row r="11221" spans="50:50" ht="0" hidden="1" customHeight="1" x14ac:dyDescent="0.2">
      <c r="AX11221" s="78"/>
    </row>
    <row r="11222" spans="50:50" ht="0" hidden="1" customHeight="1" x14ac:dyDescent="0.2">
      <c r="AX11222" s="78"/>
    </row>
    <row r="11223" spans="50:50" ht="0" hidden="1" customHeight="1" x14ac:dyDescent="0.2">
      <c r="AX11223" s="78"/>
    </row>
    <row r="11224" spans="50:50" ht="0" hidden="1" customHeight="1" x14ac:dyDescent="0.2">
      <c r="AX11224" s="78"/>
    </row>
    <row r="11225" spans="50:50" ht="0" hidden="1" customHeight="1" x14ac:dyDescent="0.2">
      <c r="AX11225" s="78"/>
    </row>
    <row r="11226" spans="50:50" ht="0" hidden="1" customHeight="1" x14ac:dyDescent="0.2">
      <c r="AX11226" s="78"/>
    </row>
    <row r="11227" spans="50:50" ht="0" hidden="1" customHeight="1" x14ac:dyDescent="0.2">
      <c r="AX11227" s="78"/>
    </row>
    <row r="11228" spans="50:50" ht="0" hidden="1" customHeight="1" x14ac:dyDescent="0.2">
      <c r="AX11228" s="78"/>
    </row>
    <row r="11229" spans="50:50" ht="0" hidden="1" customHeight="1" x14ac:dyDescent="0.2">
      <c r="AX11229" s="78"/>
    </row>
    <row r="11230" spans="50:50" ht="0" hidden="1" customHeight="1" x14ac:dyDescent="0.2">
      <c r="AX11230" s="78"/>
    </row>
    <row r="11231" spans="50:50" ht="0" hidden="1" customHeight="1" x14ac:dyDescent="0.2">
      <c r="AX11231" s="78"/>
    </row>
    <row r="11232" spans="50:50" ht="0" hidden="1" customHeight="1" x14ac:dyDescent="0.2">
      <c r="AX11232" s="78"/>
    </row>
    <row r="11233" spans="50:50" ht="0" hidden="1" customHeight="1" x14ac:dyDescent="0.2">
      <c r="AX11233" s="78"/>
    </row>
    <row r="11234" spans="50:50" ht="0" hidden="1" customHeight="1" x14ac:dyDescent="0.2">
      <c r="AX11234" s="78"/>
    </row>
    <row r="11235" spans="50:50" ht="0" hidden="1" customHeight="1" x14ac:dyDescent="0.2">
      <c r="AX11235" s="78"/>
    </row>
    <row r="11236" spans="50:50" ht="0" hidden="1" customHeight="1" x14ac:dyDescent="0.2">
      <c r="AX11236" s="78"/>
    </row>
    <row r="11237" spans="50:50" ht="0" hidden="1" customHeight="1" x14ac:dyDescent="0.2">
      <c r="AX11237" s="78"/>
    </row>
    <row r="11238" spans="50:50" ht="0" hidden="1" customHeight="1" x14ac:dyDescent="0.2">
      <c r="AX11238" s="78"/>
    </row>
    <row r="11239" spans="50:50" ht="0" hidden="1" customHeight="1" x14ac:dyDescent="0.2">
      <c r="AX11239" s="78"/>
    </row>
    <row r="11240" spans="50:50" ht="0" hidden="1" customHeight="1" x14ac:dyDescent="0.2">
      <c r="AX11240" s="78"/>
    </row>
    <row r="11241" spans="50:50" ht="0" hidden="1" customHeight="1" x14ac:dyDescent="0.2">
      <c r="AX11241" s="78"/>
    </row>
    <row r="11242" spans="50:50" ht="0" hidden="1" customHeight="1" x14ac:dyDescent="0.2">
      <c r="AX11242" s="78"/>
    </row>
    <row r="11243" spans="50:50" ht="0" hidden="1" customHeight="1" x14ac:dyDescent="0.2">
      <c r="AX11243" s="78"/>
    </row>
    <row r="11244" spans="50:50" ht="0" hidden="1" customHeight="1" x14ac:dyDescent="0.2">
      <c r="AX11244" s="78"/>
    </row>
    <row r="11245" spans="50:50" ht="0" hidden="1" customHeight="1" x14ac:dyDescent="0.2">
      <c r="AX11245" s="78"/>
    </row>
    <row r="11246" spans="50:50" ht="0" hidden="1" customHeight="1" x14ac:dyDescent="0.2">
      <c r="AX11246" s="78"/>
    </row>
    <row r="11247" spans="50:50" ht="0" hidden="1" customHeight="1" x14ac:dyDescent="0.2">
      <c r="AX11247" s="78"/>
    </row>
    <row r="11248" spans="50:50" ht="0" hidden="1" customHeight="1" x14ac:dyDescent="0.2">
      <c r="AX11248" s="78"/>
    </row>
    <row r="11249" spans="50:50" ht="0" hidden="1" customHeight="1" x14ac:dyDescent="0.2">
      <c r="AX11249" s="78"/>
    </row>
    <row r="11250" spans="50:50" ht="0" hidden="1" customHeight="1" x14ac:dyDescent="0.2">
      <c r="AX11250" s="78"/>
    </row>
    <row r="11251" spans="50:50" ht="0" hidden="1" customHeight="1" x14ac:dyDescent="0.2">
      <c r="AX11251" s="78"/>
    </row>
    <row r="11252" spans="50:50" ht="0" hidden="1" customHeight="1" x14ac:dyDescent="0.2">
      <c r="AX11252" s="78"/>
    </row>
    <row r="11253" spans="50:50" ht="0" hidden="1" customHeight="1" x14ac:dyDescent="0.2">
      <c r="AX11253" s="78"/>
    </row>
    <row r="11254" spans="50:50" ht="0" hidden="1" customHeight="1" x14ac:dyDescent="0.2">
      <c r="AX11254" s="78"/>
    </row>
    <row r="11255" spans="50:50" ht="0" hidden="1" customHeight="1" x14ac:dyDescent="0.2">
      <c r="AX11255" s="78"/>
    </row>
    <row r="11256" spans="50:50" ht="0" hidden="1" customHeight="1" x14ac:dyDescent="0.2">
      <c r="AX11256" s="78"/>
    </row>
    <row r="11257" spans="50:50" ht="0" hidden="1" customHeight="1" x14ac:dyDescent="0.2">
      <c r="AX11257" s="78"/>
    </row>
    <row r="11258" spans="50:50" ht="0" hidden="1" customHeight="1" x14ac:dyDescent="0.2">
      <c r="AX11258" s="78"/>
    </row>
    <row r="11259" spans="50:50" ht="0" hidden="1" customHeight="1" x14ac:dyDescent="0.2">
      <c r="AX11259" s="78"/>
    </row>
    <row r="11260" spans="50:50" ht="0" hidden="1" customHeight="1" x14ac:dyDescent="0.2">
      <c r="AX11260" s="78"/>
    </row>
    <row r="11261" spans="50:50" ht="0" hidden="1" customHeight="1" x14ac:dyDescent="0.2">
      <c r="AX11261" s="78"/>
    </row>
    <row r="11262" spans="50:50" ht="0" hidden="1" customHeight="1" x14ac:dyDescent="0.2">
      <c r="AX11262" s="78"/>
    </row>
    <row r="11263" spans="50:50" ht="0" hidden="1" customHeight="1" x14ac:dyDescent="0.2">
      <c r="AX11263" s="78"/>
    </row>
    <row r="11264" spans="50:50" ht="0" hidden="1" customHeight="1" x14ac:dyDescent="0.2">
      <c r="AX11264" s="78"/>
    </row>
    <row r="11265" spans="50:50" ht="0" hidden="1" customHeight="1" x14ac:dyDescent="0.2">
      <c r="AX11265" s="78"/>
    </row>
    <row r="11266" spans="50:50" ht="0" hidden="1" customHeight="1" x14ac:dyDescent="0.2">
      <c r="AX11266" s="78"/>
    </row>
    <row r="11267" spans="50:50" ht="0" hidden="1" customHeight="1" x14ac:dyDescent="0.2">
      <c r="AX11267" s="78"/>
    </row>
    <row r="11268" spans="50:50" ht="0" hidden="1" customHeight="1" x14ac:dyDescent="0.2">
      <c r="AX11268" s="78"/>
    </row>
    <row r="11269" spans="50:50" ht="0" hidden="1" customHeight="1" x14ac:dyDescent="0.2">
      <c r="AX11269" s="78"/>
    </row>
    <row r="11270" spans="50:50" ht="0" hidden="1" customHeight="1" x14ac:dyDescent="0.2">
      <c r="AX11270" s="78"/>
    </row>
    <row r="11271" spans="50:50" ht="0" hidden="1" customHeight="1" x14ac:dyDescent="0.2">
      <c r="AX11271" s="78"/>
    </row>
    <row r="11272" spans="50:50" ht="0" hidden="1" customHeight="1" x14ac:dyDescent="0.2">
      <c r="AX11272" s="78"/>
    </row>
    <row r="11273" spans="50:50" ht="0" hidden="1" customHeight="1" x14ac:dyDescent="0.2">
      <c r="AX11273" s="78"/>
    </row>
    <row r="11274" spans="50:50" ht="0" hidden="1" customHeight="1" x14ac:dyDescent="0.2">
      <c r="AX11274" s="78"/>
    </row>
    <row r="11275" spans="50:50" ht="0" hidden="1" customHeight="1" x14ac:dyDescent="0.2">
      <c r="AX11275" s="78"/>
    </row>
    <row r="11276" spans="50:50" ht="0" hidden="1" customHeight="1" x14ac:dyDescent="0.2">
      <c r="AX11276" s="78"/>
    </row>
    <row r="11277" spans="50:50" ht="0" hidden="1" customHeight="1" x14ac:dyDescent="0.2">
      <c r="AX11277" s="78"/>
    </row>
    <row r="11278" spans="50:50" ht="0" hidden="1" customHeight="1" x14ac:dyDescent="0.2">
      <c r="AX11278" s="78"/>
    </row>
    <row r="11279" spans="50:50" ht="0" hidden="1" customHeight="1" x14ac:dyDescent="0.2">
      <c r="AX11279" s="78"/>
    </row>
    <row r="11280" spans="50:50" ht="0" hidden="1" customHeight="1" x14ac:dyDescent="0.2">
      <c r="AX11280" s="78"/>
    </row>
    <row r="11281" spans="50:50" ht="0" hidden="1" customHeight="1" x14ac:dyDescent="0.2">
      <c r="AX11281" s="78"/>
    </row>
    <row r="11282" spans="50:50" ht="0" hidden="1" customHeight="1" x14ac:dyDescent="0.2">
      <c r="AX11282" s="78"/>
    </row>
    <row r="11283" spans="50:50" ht="0" hidden="1" customHeight="1" x14ac:dyDescent="0.2">
      <c r="AX11283" s="78"/>
    </row>
    <row r="11284" spans="50:50" ht="0" hidden="1" customHeight="1" x14ac:dyDescent="0.2">
      <c r="AX11284" s="78"/>
    </row>
    <row r="11285" spans="50:50" ht="0" hidden="1" customHeight="1" x14ac:dyDescent="0.2">
      <c r="AX11285" s="78"/>
    </row>
    <row r="11286" spans="50:50" ht="0" hidden="1" customHeight="1" x14ac:dyDescent="0.2">
      <c r="AX11286" s="78"/>
    </row>
    <row r="11287" spans="50:50" ht="0" hidden="1" customHeight="1" x14ac:dyDescent="0.2">
      <c r="AX11287" s="78"/>
    </row>
    <row r="11288" spans="50:50" ht="0" hidden="1" customHeight="1" x14ac:dyDescent="0.2">
      <c r="AX11288" s="78"/>
    </row>
    <row r="11289" spans="50:50" ht="0" hidden="1" customHeight="1" x14ac:dyDescent="0.2">
      <c r="AX11289" s="78"/>
    </row>
    <row r="11290" spans="50:50" ht="0" hidden="1" customHeight="1" x14ac:dyDescent="0.2">
      <c r="AX11290" s="78"/>
    </row>
    <row r="11291" spans="50:50" ht="0" hidden="1" customHeight="1" x14ac:dyDescent="0.2">
      <c r="AX11291" s="78"/>
    </row>
    <row r="11292" spans="50:50" ht="0" hidden="1" customHeight="1" x14ac:dyDescent="0.2">
      <c r="AX11292" s="78"/>
    </row>
    <row r="11293" spans="50:50" ht="0" hidden="1" customHeight="1" x14ac:dyDescent="0.2">
      <c r="AX11293" s="78"/>
    </row>
    <row r="11294" spans="50:50" ht="0" hidden="1" customHeight="1" x14ac:dyDescent="0.2">
      <c r="AX11294" s="78"/>
    </row>
    <row r="11295" spans="50:50" ht="0" hidden="1" customHeight="1" x14ac:dyDescent="0.2">
      <c r="AX11295" s="78"/>
    </row>
    <row r="11296" spans="50:50" ht="0" hidden="1" customHeight="1" x14ac:dyDescent="0.2">
      <c r="AX11296" s="78"/>
    </row>
    <row r="11297" spans="50:50" ht="0" hidden="1" customHeight="1" x14ac:dyDescent="0.2">
      <c r="AX11297" s="78"/>
    </row>
    <row r="11298" spans="50:50" ht="0" hidden="1" customHeight="1" x14ac:dyDescent="0.2">
      <c r="AX11298" s="78"/>
    </row>
    <row r="11299" spans="50:50" ht="0" hidden="1" customHeight="1" x14ac:dyDescent="0.2">
      <c r="AX11299" s="78"/>
    </row>
    <row r="11300" spans="50:50" ht="0" hidden="1" customHeight="1" x14ac:dyDescent="0.2">
      <c r="AX11300" s="78"/>
    </row>
    <row r="11301" spans="50:50" ht="0" hidden="1" customHeight="1" x14ac:dyDescent="0.2">
      <c r="AX11301" s="78"/>
    </row>
    <row r="11302" spans="50:50" ht="0" hidden="1" customHeight="1" x14ac:dyDescent="0.2">
      <c r="AX11302" s="78"/>
    </row>
    <row r="11303" spans="50:50" ht="0" hidden="1" customHeight="1" x14ac:dyDescent="0.2">
      <c r="AX11303" s="78"/>
    </row>
    <row r="11304" spans="50:50" ht="0" hidden="1" customHeight="1" x14ac:dyDescent="0.2">
      <c r="AX11304" s="78"/>
    </row>
    <row r="11305" spans="50:50" ht="0" hidden="1" customHeight="1" x14ac:dyDescent="0.2">
      <c r="AX11305" s="78"/>
    </row>
    <row r="11306" spans="50:50" ht="0" hidden="1" customHeight="1" x14ac:dyDescent="0.2">
      <c r="AX11306" s="78"/>
    </row>
    <row r="11307" spans="50:50" ht="0" hidden="1" customHeight="1" x14ac:dyDescent="0.2">
      <c r="AX11307" s="78"/>
    </row>
    <row r="11308" spans="50:50" ht="0" hidden="1" customHeight="1" x14ac:dyDescent="0.2">
      <c r="AX11308" s="78"/>
    </row>
    <row r="11309" spans="50:50" ht="0" hidden="1" customHeight="1" x14ac:dyDescent="0.2">
      <c r="AX11309" s="78"/>
    </row>
    <row r="11310" spans="50:50" ht="0" hidden="1" customHeight="1" x14ac:dyDescent="0.2">
      <c r="AX11310" s="78"/>
    </row>
    <row r="11311" spans="50:50" ht="0" hidden="1" customHeight="1" x14ac:dyDescent="0.2">
      <c r="AX11311" s="78"/>
    </row>
    <row r="11312" spans="50:50" ht="0" hidden="1" customHeight="1" x14ac:dyDescent="0.2">
      <c r="AX11312" s="78"/>
    </row>
    <row r="11313" spans="50:50" ht="0" hidden="1" customHeight="1" x14ac:dyDescent="0.2">
      <c r="AX11313" s="78"/>
    </row>
    <row r="11314" spans="50:50" ht="0" hidden="1" customHeight="1" x14ac:dyDescent="0.2">
      <c r="AX11314" s="78"/>
    </row>
    <row r="11315" spans="50:50" ht="0" hidden="1" customHeight="1" x14ac:dyDescent="0.2">
      <c r="AX11315" s="78"/>
    </row>
    <row r="11316" spans="50:50" ht="0" hidden="1" customHeight="1" x14ac:dyDescent="0.2">
      <c r="AX11316" s="78"/>
    </row>
    <row r="11317" spans="50:50" ht="0" hidden="1" customHeight="1" x14ac:dyDescent="0.2">
      <c r="AX11317" s="78"/>
    </row>
    <row r="11318" spans="50:50" ht="0" hidden="1" customHeight="1" x14ac:dyDescent="0.2">
      <c r="AX11318" s="78"/>
    </row>
    <row r="11319" spans="50:50" ht="0" hidden="1" customHeight="1" x14ac:dyDescent="0.2">
      <c r="AX11319" s="78"/>
    </row>
    <row r="11320" spans="50:50" ht="0" hidden="1" customHeight="1" x14ac:dyDescent="0.2">
      <c r="AX11320" s="78"/>
    </row>
    <row r="11321" spans="50:50" ht="0" hidden="1" customHeight="1" x14ac:dyDescent="0.2">
      <c r="AX11321" s="78"/>
    </row>
    <row r="11322" spans="50:50" ht="0" hidden="1" customHeight="1" x14ac:dyDescent="0.2">
      <c r="AX11322" s="78"/>
    </row>
    <row r="11323" spans="50:50" ht="0" hidden="1" customHeight="1" x14ac:dyDescent="0.2">
      <c r="AX11323" s="78"/>
    </row>
    <row r="11324" spans="50:50" ht="0" hidden="1" customHeight="1" x14ac:dyDescent="0.2">
      <c r="AX11324" s="78"/>
    </row>
    <row r="11325" spans="50:50" ht="0" hidden="1" customHeight="1" x14ac:dyDescent="0.2">
      <c r="AX11325" s="78"/>
    </row>
    <row r="11326" spans="50:50" ht="0" hidden="1" customHeight="1" x14ac:dyDescent="0.2">
      <c r="AX11326" s="78"/>
    </row>
    <row r="11327" spans="50:50" ht="0" hidden="1" customHeight="1" x14ac:dyDescent="0.2">
      <c r="AX11327" s="78"/>
    </row>
    <row r="11328" spans="50:50" ht="0" hidden="1" customHeight="1" x14ac:dyDescent="0.2">
      <c r="AX11328" s="78"/>
    </row>
    <row r="11329" spans="50:50" ht="0" hidden="1" customHeight="1" x14ac:dyDescent="0.2">
      <c r="AX11329" s="78"/>
    </row>
    <row r="11330" spans="50:50" ht="0" hidden="1" customHeight="1" x14ac:dyDescent="0.2">
      <c r="AX11330" s="78"/>
    </row>
    <row r="11331" spans="50:50" ht="0" hidden="1" customHeight="1" x14ac:dyDescent="0.2">
      <c r="AX11331" s="78"/>
    </row>
    <row r="11332" spans="50:50" ht="0" hidden="1" customHeight="1" x14ac:dyDescent="0.2">
      <c r="AX11332" s="78"/>
    </row>
    <row r="11333" spans="50:50" ht="0" hidden="1" customHeight="1" x14ac:dyDescent="0.2">
      <c r="AX11333" s="78"/>
    </row>
    <row r="11334" spans="50:50" ht="0" hidden="1" customHeight="1" x14ac:dyDescent="0.2">
      <c r="AX11334" s="78"/>
    </row>
    <row r="11335" spans="50:50" ht="0" hidden="1" customHeight="1" x14ac:dyDescent="0.2">
      <c r="AX11335" s="78"/>
    </row>
    <row r="11336" spans="50:50" ht="0" hidden="1" customHeight="1" x14ac:dyDescent="0.2">
      <c r="AX11336" s="78"/>
    </row>
    <row r="11337" spans="50:50" ht="0" hidden="1" customHeight="1" x14ac:dyDescent="0.2">
      <c r="AX11337" s="78"/>
    </row>
    <row r="11338" spans="50:50" ht="0" hidden="1" customHeight="1" x14ac:dyDescent="0.2">
      <c r="AX11338" s="78"/>
    </row>
    <row r="11339" spans="50:50" ht="0" hidden="1" customHeight="1" x14ac:dyDescent="0.2">
      <c r="AX11339" s="78"/>
    </row>
    <row r="11340" spans="50:50" ht="0" hidden="1" customHeight="1" x14ac:dyDescent="0.2">
      <c r="AX11340" s="78"/>
    </row>
    <row r="11341" spans="50:50" ht="0" hidden="1" customHeight="1" x14ac:dyDescent="0.2">
      <c r="AX11341" s="78"/>
    </row>
    <row r="11342" spans="50:50" ht="0" hidden="1" customHeight="1" x14ac:dyDescent="0.2">
      <c r="AX11342" s="78"/>
    </row>
    <row r="11343" spans="50:50" ht="0" hidden="1" customHeight="1" x14ac:dyDescent="0.2">
      <c r="AX11343" s="78"/>
    </row>
    <row r="11344" spans="50:50" ht="0" hidden="1" customHeight="1" x14ac:dyDescent="0.2">
      <c r="AX11344" s="78"/>
    </row>
    <row r="11345" spans="50:50" ht="0" hidden="1" customHeight="1" x14ac:dyDescent="0.2">
      <c r="AX11345" s="78"/>
    </row>
    <row r="11346" spans="50:50" ht="0" hidden="1" customHeight="1" x14ac:dyDescent="0.2">
      <c r="AX11346" s="78"/>
    </row>
    <row r="11347" spans="50:50" ht="0" hidden="1" customHeight="1" x14ac:dyDescent="0.2">
      <c r="AX11347" s="78"/>
    </row>
    <row r="11348" spans="50:50" ht="0" hidden="1" customHeight="1" x14ac:dyDescent="0.2">
      <c r="AX11348" s="78"/>
    </row>
    <row r="11349" spans="50:50" ht="0" hidden="1" customHeight="1" x14ac:dyDescent="0.2">
      <c r="AX11349" s="78"/>
    </row>
    <row r="11350" spans="50:50" ht="0" hidden="1" customHeight="1" x14ac:dyDescent="0.2">
      <c r="AX11350" s="78"/>
    </row>
    <row r="11351" spans="50:50" ht="0" hidden="1" customHeight="1" x14ac:dyDescent="0.2">
      <c r="AX11351" s="78"/>
    </row>
    <row r="11352" spans="50:50" ht="0" hidden="1" customHeight="1" x14ac:dyDescent="0.2">
      <c r="AX11352" s="78"/>
    </row>
    <row r="11353" spans="50:50" ht="0" hidden="1" customHeight="1" x14ac:dyDescent="0.2">
      <c r="AX11353" s="78"/>
    </row>
    <row r="11354" spans="50:50" ht="0" hidden="1" customHeight="1" x14ac:dyDescent="0.2">
      <c r="AX11354" s="78"/>
    </row>
    <row r="11355" spans="50:50" ht="0" hidden="1" customHeight="1" x14ac:dyDescent="0.2">
      <c r="AX11355" s="78"/>
    </row>
    <row r="11356" spans="50:50" ht="0" hidden="1" customHeight="1" x14ac:dyDescent="0.2">
      <c r="AX11356" s="78"/>
    </row>
    <row r="11357" spans="50:50" ht="0" hidden="1" customHeight="1" x14ac:dyDescent="0.2">
      <c r="AX11357" s="78"/>
    </row>
    <row r="11358" spans="50:50" ht="0" hidden="1" customHeight="1" x14ac:dyDescent="0.2">
      <c r="AX11358" s="78"/>
    </row>
    <row r="11359" spans="50:50" ht="0" hidden="1" customHeight="1" x14ac:dyDescent="0.2">
      <c r="AX11359" s="78"/>
    </row>
    <row r="11360" spans="50:50" ht="0" hidden="1" customHeight="1" x14ac:dyDescent="0.2">
      <c r="AX11360" s="78"/>
    </row>
    <row r="11361" spans="50:50" ht="0" hidden="1" customHeight="1" x14ac:dyDescent="0.2">
      <c r="AX11361" s="78"/>
    </row>
    <row r="11362" spans="50:50" ht="0" hidden="1" customHeight="1" x14ac:dyDescent="0.2">
      <c r="AX11362" s="78"/>
    </row>
    <row r="11363" spans="50:50" ht="0" hidden="1" customHeight="1" x14ac:dyDescent="0.2">
      <c r="AX11363" s="78"/>
    </row>
    <row r="11364" spans="50:50" ht="0" hidden="1" customHeight="1" x14ac:dyDescent="0.2">
      <c r="AX11364" s="78"/>
    </row>
    <row r="11365" spans="50:50" ht="0" hidden="1" customHeight="1" x14ac:dyDescent="0.2">
      <c r="AX11365" s="78"/>
    </row>
    <row r="11366" spans="50:50" ht="0" hidden="1" customHeight="1" x14ac:dyDescent="0.2">
      <c r="AX11366" s="78"/>
    </row>
    <row r="11367" spans="50:50" ht="0" hidden="1" customHeight="1" x14ac:dyDescent="0.2">
      <c r="AX11367" s="78"/>
    </row>
    <row r="11368" spans="50:50" ht="0" hidden="1" customHeight="1" x14ac:dyDescent="0.2">
      <c r="AX11368" s="78"/>
    </row>
    <row r="11369" spans="50:50" ht="0" hidden="1" customHeight="1" x14ac:dyDescent="0.2">
      <c r="AX11369" s="78"/>
    </row>
    <row r="11370" spans="50:50" ht="0" hidden="1" customHeight="1" x14ac:dyDescent="0.2">
      <c r="AX11370" s="78"/>
    </row>
    <row r="11371" spans="50:50" ht="0" hidden="1" customHeight="1" x14ac:dyDescent="0.2">
      <c r="AX11371" s="78"/>
    </row>
    <row r="11372" spans="50:50" ht="0" hidden="1" customHeight="1" x14ac:dyDescent="0.2">
      <c r="AX11372" s="78"/>
    </row>
    <row r="11373" spans="50:50" ht="0" hidden="1" customHeight="1" x14ac:dyDescent="0.2">
      <c r="AX11373" s="78"/>
    </row>
    <row r="11374" spans="50:50" ht="0" hidden="1" customHeight="1" x14ac:dyDescent="0.2">
      <c r="AX11374" s="78"/>
    </row>
    <row r="11375" spans="50:50" ht="0" hidden="1" customHeight="1" x14ac:dyDescent="0.2">
      <c r="AX11375" s="78"/>
    </row>
    <row r="11376" spans="50:50" ht="0" hidden="1" customHeight="1" x14ac:dyDescent="0.2">
      <c r="AX11376" s="78"/>
    </row>
    <row r="11377" spans="50:50" ht="0" hidden="1" customHeight="1" x14ac:dyDescent="0.2">
      <c r="AX11377" s="78"/>
    </row>
    <row r="11378" spans="50:50" ht="0" hidden="1" customHeight="1" x14ac:dyDescent="0.2">
      <c r="AX11378" s="78"/>
    </row>
    <row r="11379" spans="50:50" ht="0" hidden="1" customHeight="1" x14ac:dyDescent="0.2">
      <c r="AX11379" s="78"/>
    </row>
    <row r="11380" spans="50:50" ht="0" hidden="1" customHeight="1" x14ac:dyDescent="0.2">
      <c r="AX11380" s="78"/>
    </row>
    <row r="11381" spans="50:50" ht="0" hidden="1" customHeight="1" x14ac:dyDescent="0.2">
      <c r="AX11381" s="78"/>
    </row>
    <row r="11382" spans="50:50" ht="0" hidden="1" customHeight="1" x14ac:dyDescent="0.2">
      <c r="AX11382" s="78"/>
    </row>
    <row r="11383" spans="50:50" ht="0" hidden="1" customHeight="1" x14ac:dyDescent="0.2">
      <c r="AX11383" s="78"/>
    </row>
    <row r="11384" spans="50:50" ht="0" hidden="1" customHeight="1" x14ac:dyDescent="0.2">
      <c r="AX11384" s="78"/>
    </row>
    <row r="11385" spans="50:50" ht="0" hidden="1" customHeight="1" x14ac:dyDescent="0.2">
      <c r="AX11385" s="78"/>
    </row>
    <row r="11386" spans="50:50" ht="0" hidden="1" customHeight="1" x14ac:dyDescent="0.2">
      <c r="AX11386" s="78"/>
    </row>
    <row r="11387" spans="50:50" ht="0" hidden="1" customHeight="1" x14ac:dyDescent="0.2">
      <c r="AX11387" s="78"/>
    </row>
    <row r="11388" spans="50:50" ht="0" hidden="1" customHeight="1" x14ac:dyDescent="0.2">
      <c r="AX11388" s="78"/>
    </row>
    <row r="11389" spans="50:50" ht="0" hidden="1" customHeight="1" x14ac:dyDescent="0.2">
      <c r="AX11389" s="78"/>
    </row>
    <row r="11390" spans="50:50" ht="0" hidden="1" customHeight="1" x14ac:dyDescent="0.2">
      <c r="AX11390" s="78"/>
    </row>
    <row r="11391" spans="50:50" ht="0" hidden="1" customHeight="1" x14ac:dyDescent="0.2">
      <c r="AX11391" s="78"/>
    </row>
    <row r="11392" spans="50:50" ht="0" hidden="1" customHeight="1" x14ac:dyDescent="0.2">
      <c r="AX11392" s="78"/>
    </row>
    <row r="11393" spans="50:50" ht="0" hidden="1" customHeight="1" x14ac:dyDescent="0.2">
      <c r="AX11393" s="78"/>
    </row>
    <row r="11394" spans="50:50" ht="0" hidden="1" customHeight="1" x14ac:dyDescent="0.2">
      <c r="AX11394" s="78"/>
    </row>
    <row r="11395" spans="50:50" ht="0" hidden="1" customHeight="1" x14ac:dyDescent="0.2">
      <c r="AX11395" s="78"/>
    </row>
    <row r="11396" spans="50:50" ht="0" hidden="1" customHeight="1" x14ac:dyDescent="0.2">
      <c r="AX11396" s="78"/>
    </row>
    <row r="11397" spans="50:50" ht="0" hidden="1" customHeight="1" x14ac:dyDescent="0.2">
      <c r="AX11397" s="78"/>
    </row>
    <row r="11398" spans="50:50" ht="0" hidden="1" customHeight="1" x14ac:dyDescent="0.2">
      <c r="AX11398" s="78"/>
    </row>
    <row r="11399" spans="50:50" ht="0" hidden="1" customHeight="1" x14ac:dyDescent="0.2">
      <c r="AX11399" s="78"/>
    </row>
    <row r="11400" spans="50:50" ht="0" hidden="1" customHeight="1" x14ac:dyDescent="0.2">
      <c r="AX11400" s="78"/>
    </row>
    <row r="11401" spans="50:50" ht="0" hidden="1" customHeight="1" x14ac:dyDescent="0.2">
      <c r="AX11401" s="78"/>
    </row>
    <row r="11402" spans="50:50" ht="0" hidden="1" customHeight="1" x14ac:dyDescent="0.2">
      <c r="AX11402" s="78"/>
    </row>
    <row r="11403" spans="50:50" ht="0" hidden="1" customHeight="1" x14ac:dyDescent="0.2">
      <c r="AX11403" s="78"/>
    </row>
    <row r="11404" spans="50:50" ht="0" hidden="1" customHeight="1" x14ac:dyDescent="0.2">
      <c r="AX11404" s="78"/>
    </row>
    <row r="11405" spans="50:50" ht="0" hidden="1" customHeight="1" x14ac:dyDescent="0.2">
      <c r="AX11405" s="78"/>
    </row>
    <row r="11406" spans="50:50" ht="0" hidden="1" customHeight="1" x14ac:dyDescent="0.2">
      <c r="AX11406" s="78"/>
    </row>
    <row r="11407" spans="50:50" ht="0" hidden="1" customHeight="1" x14ac:dyDescent="0.2">
      <c r="AX11407" s="78"/>
    </row>
    <row r="11408" spans="50:50" ht="0" hidden="1" customHeight="1" x14ac:dyDescent="0.2">
      <c r="AX11408" s="78"/>
    </row>
    <row r="11409" spans="50:50" ht="0" hidden="1" customHeight="1" x14ac:dyDescent="0.2">
      <c r="AX11409" s="78"/>
    </row>
    <row r="11410" spans="50:50" ht="0" hidden="1" customHeight="1" x14ac:dyDescent="0.2">
      <c r="AX11410" s="78"/>
    </row>
    <row r="11411" spans="50:50" ht="0" hidden="1" customHeight="1" x14ac:dyDescent="0.2">
      <c r="AX11411" s="78"/>
    </row>
    <row r="11412" spans="50:50" ht="0" hidden="1" customHeight="1" x14ac:dyDescent="0.2">
      <c r="AX11412" s="78"/>
    </row>
    <row r="11413" spans="50:50" ht="0" hidden="1" customHeight="1" x14ac:dyDescent="0.2">
      <c r="AX11413" s="78"/>
    </row>
    <row r="11414" spans="50:50" ht="0" hidden="1" customHeight="1" x14ac:dyDescent="0.2">
      <c r="AX11414" s="78"/>
    </row>
    <row r="11415" spans="50:50" ht="0" hidden="1" customHeight="1" x14ac:dyDescent="0.2">
      <c r="AX11415" s="78"/>
    </row>
    <row r="11416" spans="50:50" ht="0" hidden="1" customHeight="1" x14ac:dyDescent="0.2">
      <c r="AX11416" s="78"/>
    </row>
    <row r="11417" spans="50:50" ht="0" hidden="1" customHeight="1" x14ac:dyDescent="0.2">
      <c r="AX11417" s="78"/>
    </row>
    <row r="11418" spans="50:50" ht="0" hidden="1" customHeight="1" x14ac:dyDescent="0.2">
      <c r="AX11418" s="78"/>
    </row>
    <row r="11419" spans="50:50" ht="0" hidden="1" customHeight="1" x14ac:dyDescent="0.2">
      <c r="AX11419" s="78"/>
    </row>
    <row r="11420" spans="50:50" ht="0" hidden="1" customHeight="1" x14ac:dyDescent="0.2">
      <c r="AX11420" s="78"/>
    </row>
    <row r="11421" spans="50:50" ht="0" hidden="1" customHeight="1" x14ac:dyDescent="0.2">
      <c r="AX11421" s="78"/>
    </row>
    <row r="11422" spans="50:50" ht="0" hidden="1" customHeight="1" x14ac:dyDescent="0.2">
      <c r="AX11422" s="78"/>
    </row>
    <row r="11423" spans="50:50" ht="0" hidden="1" customHeight="1" x14ac:dyDescent="0.2">
      <c r="AX11423" s="78"/>
    </row>
    <row r="11424" spans="50:50" ht="0" hidden="1" customHeight="1" x14ac:dyDescent="0.2">
      <c r="AX11424" s="78"/>
    </row>
    <row r="11425" spans="50:50" ht="0" hidden="1" customHeight="1" x14ac:dyDescent="0.2">
      <c r="AX11425" s="78"/>
    </row>
    <row r="11426" spans="50:50" ht="0" hidden="1" customHeight="1" x14ac:dyDescent="0.2">
      <c r="AX11426" s="78"/>
    </row>
    <row r="11427" spans="50:50" ht="0" hidden="1" customHeight="1" x14ac:dyDescent="0.2">
      <c r="AX11427" s="78"/>
    </row>
    <row r="11428" spans="50:50" ht="0" hidden="1" customHeight="1" x14ac:dyDescent="0.2">
      <c r="AX11428" s="78"/>
    </row>
    <row r="11429" spans="50:50" ht="0" hidden="1" customHeight="1" x14ac:dyDescent="0.2">
      <c r="AX11429" s="78"/>
    </row>
    <row r="11430" spans="50:50" ht="0" hidden="1" customHeight="1" x14ac:dyDescent="0.2">
      <c r="AX11430" s="78"/>
    </row>
    <row r="11431" spans="50:50" ht="0" hidden="1" customHeight="1" x14ac:dyDescent="0.2">
      <c r="AX11431" s="78"/>
    </row>
    <row r="11432" spans="50:50" ht="0" hidden="1" customHeight="1" x14ac:dyDescent="0.2">
      <c r="AX11432" s="78"/>
    </row>
    <row r="11433" spans="50:50" ht="0" hidden="1" customHeight="1" x14ac:dyDescent="0.2">
      <c r="AX11433" s="78"/>
    </row>
    <row r="11434" spans="50:50" ht="0" hidden="1" customHeight="1" x14ac:dyDescent="0.2">
      <c r="AX11434" s="78"/>
    </row>
    <row r="11435" spans="50:50" ht="0" hidden="1" customHeight="1" x14ac:dyDescent="0.2">
      <c r="AX11435" s="78"/>
    </row>
    <row r="11436" spans="50:50" ht="0" hidden="1" customHeight="1" x14ac:dyDescent="0.2">
      <c r="AX11436" s="78"/>
    </row>
    <row r="11437" spans="50:50" ht="0" hidden="1" customHeight="1" x14ac:dyDescent="0.2">
      <c r="AX11437" s="78"/>
    </row>
    <row r="11438" spans="50:50" ht="0" hidden="1" customHeight="1" x14ac:dyDescent="0.2">
      <c r="AX11438" s="78"/>
    </row>
    <row r="11439" spans="50:50" ht="0" hidden="1" customHeight="1" x14ac:dyDescent="0.2">
      <c r="AX11439" s="78"/>
    </row>
    <row r="11440" spans="50:50" ht="0" hidden="1" customHeight="1" x14ac:dyDescent="0.2">
      <c r="AX11440" s="78"/>
    </row>
    <row r="11441" spans="50:50" ht="0" hidden="1" customHeight="1" x14ac:dyDescent="0.2">
      <c r="AX11441" s="78"/>
    </row>
    <row r="11442" spans="50:50" ht="0" hidden="1" customHeight="1" x14ac:dyDescent="0.2">
      <c r="AX11442" s="78"/>
    </row>
    <row r="11443" spans="50:50" ht="0" hidden="1" customHeight="1" x14ac:dyDescent="0.2">
      <c r="AX11443" s="78"/>
    </row>
    <row r="11444" spans="50:50" ht="0" hidden="1" customHeight="1" x14ac:dyDescent="0.2">
      <c r="AX11444" s="78"/>
    </row>
    <row r="11445" spans="50:50" ht="0" hidden="1" customHeight="1" x14ac:dyDescent="0.2">
      <c r="AX11445" s="78"/>
    </row>
    <row r="11446" spans="50:50" ht="0" hidden="1" customHeight="1" x14ac:dyDescent="0.2">
      <c r="AX11446" s="78"/>
    </row>
    <row r="11447" spans="50:50" ht="0" hidden="1" customHeight="1" x14ac:dyDescent="0.2">
      <c r="AX11447" s="78"/>
    </row>
    <row r="11448" spans="50:50" ht="0" hidden="1" customHeight="1" x14ac:dyDescent="0.2">
      <c r="AX11448" s="78"/>
    </row>
    <row r="11449" spans="50:50" ht="0" hidden="1" customHeight="1" x14ac:dyDescent="0.2">
      <c r="AX11449" s="78"/>
    </row>
    <row r="11450" spans="50:50" ht="0" hidden="1" customHeight="1" x14ac:dyDescent="0.2">
      <c r="AX11450" s="78"/>
    </row>
    <row r="11451" spans="50:50" ht="0" hidden="1" customHeight="1" x14ac:dyDescent="0.2">
      <c r="AX11451" s="78"/>
    </row>
    <row r="11452" spans="50:50" ht="0" hidden="1" customHeight="1" x14ac:dyDescent="0.2">
      <c r="AX11452" s="78"/>
    </row>
    <row r="11453" spans="50:50" ht="0" hidden="1" customHeight="1" x14ac:dyDescent="0.2">
      <c r="AX11453" s="78"/>
    </row>
    <row r="11454" spans="50:50" ht="0" hidden="1" customHeight="1" x14ac:dyDescent="0.2">
      <c r="AX11454" s="78"/>
    </row>
    <row r="11455" spans="50:50" ht="0" hidden="1" customHeight="1" x14ac:dyDescent="0.2">
      <c r="AX11455" s="78"/>
    </row>
    <row r="11456" spans="50:50" ht="0" hidden="1" customHeight="1" x14ac:dyDescent="0.2">
      <c r="AX11456" s="78"/>
    </row>
    <row r="11457" spans="50:50" ht="0" hidden="1" customHeight="1" x14ac:dyDescent="0.2">
      <c r="AX11457" s="78"/>
    </row>
    <row r="11458" spans="50:50" ht="0" hidden="1" customHeight="1" x14ac:dyDescent="0.2">
      <c r="AX11458" s="78"/>
    </row>
    <row r="11459" spans="50:50" ht="0" hidden="1" customHeight="1" x14ac:dyDescent="0.2">
      <c r="AX11459" s="78"/>
    </row>
    <row r="11460" spans="50:50" ht="0" hidden="1" customHeight="1" x14ac:dyDescent="0.2">
      <c r="AX11460" s="78"/>
    </row>
    <row r="11461" spans="50:50" ht="0" hidden="1" customHeight="1" x14ac:dyDescent="0.2">
      <c r="AX11461" s="78"/>
    </row>
    <row r="11462" spans="50:50" ht="0" hidden="1" customHeight="1" x14ac:dyDescent="0.2">
      <c r="AX11462" s="78"/>
    </row>
    <row r="11463" spans="50:50" ht="0" hidden="1" customHeight="1" x14ac:dyDescent="0.2">
      <c r="AX11463" s="78"/>
    </row>
    <row r="11464" spans="50:50" ht="0" hidden="1" customHeight="1" x14ac:dyDescent="0.2">
      <c r="AX11464" s="78"/>
    </row>
    <row r="11465" spans="50:50" ht="0" hidden="1" customHeight="1" x14ac:dyDescent="0.2">
      <c r="AX11465" s="78"/>
    </row>
    <row r="11466" spans="50:50" ht="0" hidden="1" customHeight="1" x14ac:dyDescent="0.2">
      <c r="AX11466" s="78"/>
    </row>
    <row r="11467" spans="50:50" ht="0" hidden="1" customHeight="1" x14ac:dyDescent="0.2">
      <c r="AX11467" s="78"/>
    </row>
    <row r="11468" spans="50:50" ht="0" hidden="1" customHeight="1" x14ac:dyDescent="0.2">
      <c r="AX11468" s="78"/>
    </row>
    <row r="11469" spans="50:50" ht="0" hidden="1" customHeight="1" x14ac:dyDescent="0.2">
      <c r="AX11469" s="78"/>
    </row>
    <row r="11470" spans="50:50" ht="0" hidden="1" customHeight="1" x14ac:dyDescent="0.2">
      <c r="AX11470" s="78"/>
    </row>
    <row r="11471" spans="50:50" ht="0" hidden="1" customHeight="1" x14ac:dyDescent="0.2">
      <c r="AX11471" s="78"/>
    </row>
    <row r="11472" spans="50:50" ht="0" hidden="1" customHeight="1" x14ac:dyDescent="0.2">
      <c r="AX11472" s="78"/>
    </row>
    <row r="11473" spans="50:50" ht="0" hidden="1" customHeight="1" x14ac:dyDescent="0.2">
      <c r="AX11473" s="78"/>
    </row>
    <row r="11474" spans="50:50" ht="0" hidden="1" customHeight="1" x14ac:dyDescent="0.2">
      <c r="AX11474" s="78"/>
    </row>
    <row r="11475" spans="50:50" ht="0" hidden="1" customHeight="1" x14ac:dyDescent="0.2">
      <c r="AX11475" s="78"/>
    </row>
    <row r="11476" spans="50:50" ht="0" hidden="1" customHeight="1" x14ac:dyDescent="0.2">
      <c r="AX11476" s="78"/>
    </row>
    <row r="11477" spans="50:50" ht="0" hidden="1" customHeight="1" x14ac:dyDescent="0.2">
      <c r="AX11477" s="78"/>
    </row>
    <row r="11478" spans="50:50" ht="0" hidden="1" customHeight="1" x14ac:dyDescent="0.2">
      <c r="AX11478" s="78"/>
    </row>
    <row r="11479" spans="50:50" ht="0" hidden="1" customHeight="1" x14ac:dyDescent="0.2">
      <c r="AX11479" s="78"/>
    </row>
    <row r="11480" spans="50:50" ht="0" hidden="1" customHeight="1" x14ac:dyDescent="0.2">
      <c r="AX11480" s="78"/>
    </row>
    <row r="11481" spans="50:50" ht="0" hidden="1" customHeight="1" x14ac:dyDescent="0.2">
      <c r="AX11481" s="78"/>
    </row>
    <row r="11482" spans="50:50" ht="0" hidden="1" customHeight="1" x14ac:dyDescent="0.2">
      <c r="AX11482" s="78"/>
    </row>
    <row r="11483" spans="50:50" ht="0" hidden="1" customHeight="1" x14ac:dyDescent="0.2">
      <c r="AX11483" s="78"/>
    </row>
    <row r="11484" spans="50:50" ht="0" hidden="1" customHeight="1" x14ac:dyDescent="0.2">
      <c r="AX11484" s="78"/>
    </row>
    <row r="11485" spans="50:50" ht="0" hidden="1" customHeight="1" x14ac:dyDescent="0.2">
      <c r="AX11485" s="78"/>
    </row>
    <row r="11486" spans="50:50" ht="0" hidden="1" customHeight="1" x14ac:dyDescent="0.2">
      <c r="AX11486" s="78"/>
    </row>
    <row r="11487" spans="50:50" ht="0" hidden="1" customHeight="1" x14ac:dyDescent="0.2">
      <c r="AX11487" s="78"/>
    </row>
    <row r="11488" spans="50:50" ht="0" hidden="1" customHeight="1" x14ac:dyDescent="0.2">
      <c r="AX11488" s="78"/>
    </row>
    <row r="11489" spans="50:50" ht="0" hidden="1" customHeight="1" x14ac:dyDescent="0.2">
      <c r="AX11489" s="78"/>
    </row>
    <row r="11490" spans="50:50" ht="0" hidden="1" customHeight="1" x14ac:dyDescent="0.2">
      <c r="AX11490" s="78"/>
    </row>
    <row r="11491" spans="50:50" ht="0" hidden="1" customHeight="1" x14ac:dyDescent="0.2">
      <c r="AX11491" s="78"/>
    </row>
    <row r="11492" spans="50:50" ht="0" hidden="1" customHeight="1" x14ac:dyDescent="0.2">
      <c r="AX11492" s="78"/>
    </row>
    <row r="11493" spans="50:50" ht="0" hidden="1" customHeight="1" x14ac:dyDescent="0.2">
      <c r="AX11493" s="78"/>
    </row>
    <row r="11494" spans="50:50" ht="0" hidden="1" customHeight="1" x14ac:dyDescent="0.2">
      <c r="AX11494" s="78"/>
    </row>
    <row r="11495" spans="50:50" ht="0" hidden="1" customHeight="1" x14ac:dyDescent="0.2">
      <c r="AX11495" s="78"/>
    </row>
    <row r="11496" spans="50:50" ht="0" hidden="1" customHeight="1" x14ac:dyDescent="0.2">
      <c r="AX11496" s="78"/>
    </row>
    <row r="11497" spans="50:50" ht="0" hidden="1" customHeight="1" x14ac:dyDescent="0.2">
      <c r="AX11497" s="78"/>
    </row>
    <row r="11498" spans="50:50" ht="0" hidden="1" customHeight="1" x14ac:dyDescent="0.2">
      <c r="AX11498" s="78"/>
    </row>
    <row r="11499" spans="50:50" ht="0" hidden="1" customHeight="1" x14ac:dyDescent="0.2">
      <c r="AX11499" s="78"/>
    </row>
    <row r="11500" spans="50:50" ht="0" hidden="1" customHeight="1" x14ac:dyDescent="0.2">
      <c r="AX11500" s="78"/>
    </row>
    <row r="11501" spans="50:50" ht="0" hidden="1" customHeight="1" x14ac:dyDescent="0.2">
      <c r="AX11501" s="78"/>
    </row>
    <row r="11502" spans="50:50" ht="0" hidden="1" customHeight="1" x14ac:dyDescent="0.2">
      <c r="AX11502" s="78"/>
    </row>
    <row r="11503" spans="50:50" ht="0" hidden="1" customHeight="1" x14ac:dyDescent="0.2">
      <c r="AX11503" s="78"/>
    </row>
    <row r="11504" spans="50:50" ht="0" hidden="1" customHeight="1" x14ac:dyDescent="0.2">
      <c r="AX11504" s="78"/>
    </row>
    <row r="11505" spans="50:50" ht="0" hidden="1" customHeight="1" x14ac:dyDescent="0.2">
      <c r="AX11505" s="78"/>
    </row>
    <row r="11506" spans="50:50" ht="0" hidden="1" customHeight="1" x14ac:dyDescent="0.2">
      <c r="AX11506" s="78"/>
    </row>
    <row r="11507" spans="50:50" ht="0" hidden="1" customHeight="1" x14ac:dyDescent="0.2">
      <c r="AX11507" s="78"/>
    </row>
    <row r="11508" spans="50:50" ht="0" hidden="1" customHeight="1" x14ac:dyDescent="0.2">
      <c r="AX11508" s="78"/>
    </row>
    <row r="11509" spans="50:50" ht="0" hidden="1" customHeight="1" x14ac:dyDescent="0.2">
      <c r="AX11509" s="78"/>
    </row>
    <row r="11510" spans="50:50" ht="0" hidden="1" customHeight="1" x14ac:dyDescent="0.2">
      <c r="AX11510" s="78"/>
    </row>
    <row r="11511" spans="50:50" ht="0" hidden="1" customHeight="1" x14ac:dyDescent="0.2">
      <c r="AX11511" s="78"/>
    </row>
    <row r="11512" spans="50:50" ht="0" hidden="1" customHeight="1" x14ac:dyDescent="0.2">
      <c r="AX11512" s="78"/>
    </row>
    <row r="11513" spans="50:50" ht="0" hidden="1" customHeight="1" x14ac:dyDescent="0.2">
      <c r="AX11513" s="78"/>
    </row>
    <row r="11514" spans="50:50" ht="0" hidden="1" customHeight="1" x14ac:dyDescent="0.2">
      <c r="AX11514" s="78"/>
    </row>
    <row r="11515" spans="50:50" ht="0" hidden="1" customHeight="1" x14ac:dyDescent="0.2">
      <c r="AX11515" s="78"/>
    </row>
    <row r="11516" spans="50:50" ht="0" hidden="1" customHeight="1" x14ac:dyDescent="0.2">
      <c r="AX11516" s="78"/>
    </row>
    <row r="11517" spans="50:50" ht="0" hidden="1" customHeight="1" x14ac:dyDescent="0.2">
      <c r="AX11517" s="78"/>
    </row>
    <row r="11518" spans="50:50" ht="0" hidden="1" customHeight="1" x14ac:dyDescent="0.2">
      <c r="AX11518" s="78"/>
    </row>
    <row r="11519" spans="50:50" ht="0" hidden="1" customHeight="1" x14ac:dyDescent="0.2">
      <c r="AX11519" s="78"/>
    </row>
    <row r="11520" spans="50:50" ht="0" hidden="1" customHeight="1" x14ac:dyDescent="0.2">
      <c r="AX11520" s="78"/>
    </row>
    <row r="11521" spans="50:50" ht="0" hidden="1" customHeight="1" x14ac:dyDescent="0.2">
      <c r="AX11521" s="78"/>
    </row>
    <row r="11522" spans="50:50" ht="0" hidden="1" customHeight="1" x14ac:dyDescent="0.2">
      <c r="AX11522" s="78"/>
    </row>
    <row r="11523" spans="50:50" ht="0" hidden="1" customHeight="1" x14ac:dyDescent="0.2">
      <c r="AX11523" s="78"/>
    </row>
    <row r="11524" spans="50:50" ht="0" hidden="1" customHeight="1" x14ac:dyDescent="0.2">
      <c r="AX11524" s="78"/>
    </row>
    <row r="11525" spans="50:50" ht="0" hidden="1" customHeight="1" x14ac:dyDescent="0.2">
      <c r="AX11525" s="78"/>
    </row>
    <row r="11526" spans="50:50" ht="0" hidden="1" customHeight="1" x14ac:dyDescent="0.2">
      <c r="AX11526" s="78"/>
    </row>
    <row r="11527" spans="50:50" ht="0" hidden="1" customHeight="1" x14ac:dyDescent="0.2">
      <c r="AX11527" s="78"/>
    </row>
    <row r="11528" spans="50:50" ht="0" hidden="1" customHeight="1" x14ac:dyDescent="0.2">
      <c r="AX11528" s="78"/>
    </row>
    <row r="11529" spans="50:50" ht="0" hidden="1" customHeight="1" x14ac:dyDescent="0.2">
      <c r="AX11529" s="78"/>
    </row>
    <row r="11530" spans="50:50" ht="0" hidden="1" customHeight="1" x14ac:dyDescent="0.2">
      <c r="AX11530" s="78"/>
    </row>
    <row r="11531" spans="50:50" ht="0" hidden="1" customHeight="1" x14ac:dyDescent="0.2">
      <c r="AX11531" s="78"/>
    </row>
    <row r="11532" spans="50:50" ht="0" hidden="1" customHeight="1" x14ac:dyDescent="0.2">
      <c r="AX11532" s="78"/>
    </row>
    <row r="11533" spans="50:50" ht="0" hidden="1" customHeight="1" x14ac:dyDescent="0.2">
      <c r="AX11533" s="78"/>
    </row>
    <row r="11534" spans="50:50" ht="0" hidden="1" customHeight="1" x14ac:dyDescent="0.2">
      <c r="AX11534" s="78"/>
    </row>
    <row r="11535" spans="50:50" ht="0" hidden="1" customHeight="1" x14ac:dyDescent="0.2">
      <c r="AX11535" s="78"/>
    </row>
    <row r="11536" spans="50:50" ht="0" hidden="1" customHeight="1" x14ac:dyDescent="0.2">
      <c r="AX11536" s="78"/>
    </row>
    <row r="11537" spans="50:50" ht="0" hidden="1" customHeight="1" x14ac:dyDescent="0.2">
      <c r="AX11537" s="78"/>
    </row>
    <row r="11538" spans="50:50" ht="0" hidden="1" customHeight="1" x14ac:dyDescent="0.2">
      <c r="AX11538" s="78"/>
    </row>
    <row r="11539" spans="50:50" ht="0" hidden="1" customHeight="1" x14ac:dyDescent="0.2">
      <c r="AX11539" s="78"/>
    </row>
    <row r="11540" spans="50:50" ht="0" hidden="1" customHeight="1" x14ac:dyDescent="0.2">
      <c r="AX11540" s="78"/>
    </row>
    <row r="11541" spans="50:50" ht="0" hidden="1" customHeight="1" x14ac:dyDescent="0.2">
      <c r="AX11541" s="78"/>
    </row>
    <row r="11542" spans="50:50" ht="0" hidden="1" customHeight="1" x14ac:dyDescent="0.2">
      <c r="AX11542" s="78"/>
    </row>
    <row r="11543" spans="50:50" ht="0" hidden="1" customHeight="1" x14ac:dyDescent="0.2">
      <c r="AX11543" s="78"/>
    </row>
    <row r="11544" spans="50:50" ht="0" hidden="1" customHeight="1" x14ac:dyDescent="0.2">
      <c r="AX11544" s="78"/>
    </row>
    <row r="11545" spans="50:50" ht="0" hidden="1" customHeight="1" x14ac:dyDescent="0.2">
      <c r="AX11545" s="78"/>
    </row>
    <row r="11546" spans="50:50" ht="0" hidden="1" customHeight="1" x14ac:dyDescent="0.2">
      <c r="AX11546" s="78"/>
    </row>
    <row r="11547" spans="50:50" ht="0" hidden="1" customHeight="1" x14ac:dyDescent="0.2">
      <c r="AX11547" s="78"/>
    </row>
    <row r="11548" spans="50:50" ht="0" hidden="1" customHeight="1" x14ac:dyDescent="0.2">
      <c r="AX11548" s="78"/>
    </row>
    <row r="11549" spans="50:50" ht="0" hidden="1" customHeight="1" x14ac:dyDescent="0.2">
      <c r="AX11549" s="78"/>
    </row>
    <row r="11550" spans="50:50" ht="0" hidden="1" customHeight="1" x14ac:dyDescent="0.2">
      <c r="AX11550" s="78"/>
    </row>
    <row r="11551" spans="50:50" ht="0" hidden="1" customHeight="1" x14ac:dyDescent="0.2">
      <c r="AX11551" s="78"/>
    </row>
    <row r="11552" spans="50:50" ht="0" hidden="1" customHeight="1" x14ac:dyDescent="0.2">
      <c r="AX11552" s="78"/>
    </row>
    <row r="11553" spans="50:50" ht="0" hidden="1" customHeight="1" x14ac:dyDescent="0.2">
      <c r="AX11553" s="78"/>
    </row>
    <row r="11554" spans="50:50" ht="0" hidden="1" customHeight="1" x14ac:dyDescent="0.2">
      <c r="AX11554" s="78"/>
    </row>
    <row r="11555" spans="50:50" ht="0" hidden="1" customHeight="1" x14ac:dyDescent="0.2">
      <c r="AX11555" s="78"/>
    </row>
    <row r="11556" spans="50:50" ht="0" hidden="1" customHeight="1" x14ac:dyDescent="0.2">
      <c r="AX11556" s="78"/>
    </row>
    <row r="11557" spans="50:50" ht="0" hidden="1" customHeight="1" x14ac:dyDescent="0.2">
      <c r="AX11557" s="78"/>
    </row>
    <row r="11558" spans="50:50" ht="0" hidden="1" customHeight="1" x14ac:dyDescent="0.2">
      <c r="AX11558" s="78"/>
    </row>
    <row r="11559" spans="50:50" ht="0" hidden="1" customHeight="1" x14ac:dyDescent="0.2">
      <c r="AX11559" s="78"/>
    </row>
    <row r="11560" spans="50:50" ht="0" hidden="1" customHeight="1" x14ac:dyDescent="0.2">
      <c r="AX11560" s="78"/>
    </row>
    <row r="11561" spans="50:50" ht="0" hidden="1" customHeight="1" x14ac:dyDescent="0.2">
      <c r="AX11561" s="78"/>
    </row>
    <row r="11562" spans="50:50" ht="0" hidden="1" customHeight="1" x14ac:dyDescent="0.2">
      <c r="AX11562" s="78"/>
    </row>
    <row r="11563" spans="50:50" ht="0" hidden="1" customHeight="1" x14ac:dyDescent="0.2">
      <c r="AX11563" s="78"/>
    </row>
    <row r="11564" spans="50:50" ht="0" hidden="1" customHeight="1" x14ac:dyDescent="0.2">
      <c r="AX11564" s="78"/>
    </row>
    <row r="11565" spans="50:50" ht="0" hidden="1" customHeight="1" x14ac:dyDescent="0.2">
      <c r="AX11565" s="78"/>
    </row>
    <row r="11566" spans="50:50" ht="0" hidden="1" customHeight="1" x14ac:dyDescent="0.2">
      <c r="AX11566" s="78"/>
    </row>
    <row r="11567" spans="50:50" ht="0" hidden="1" customHeight="1" x14ac:dyDescent="0.2">
      <c r="AX11567" s="78"/>
    </row>
    <row r="11568" spans="50:50" ht="0" hidden="1" customHeight="1" x14ac:dyDescent="0.2">
      <c r="AX11568" s="78"/>
    </row>
    <row r="11569" spans="50:50" ht="0" hidden="1" customHeight="1" x14ac:dyDescent="0.2">
      <c r="AX11569" s="78"/>
    </row>
    <row r="11570" spans="50:50" ht="0" hidden="1" customHeight="1" x14ac:dyDescent="0.2">
      <c r="AX11570" s="78"/>
    </row>
    <row r="11571" spans="50:50" ht="0" hidden="1" customHeight="1" x14ac:dyDescent="0.2">
      <c r="AX11571" s="78"/>
    </row>
    <row r="11572" spans="50:50" ht="0" hidden="1" customHeight="1" x14ac:dyDescent="0.2">
      <c r="AX11572" s="78"/>
    </row>
    <row r="11573" spans="50:50" ht="0" hidden="1" customHeight="1" x14ac:dyDescent="0.2">
      <c r="AX11573" s="78"/>
    </row>
    <row r="11574" spans="50:50" ht="0" hidden="1" customHeight="1" x14ac:dyDescent="0.2">
      <c r="AX11574" s="78"/>
    </row>
    <row r="11575" spans="50:50" ht="0" hidden="1" customHeight="1" x14ac:dyDescent="0.2">
      <c r="AX11575" s="78"/>
    </row>
    <row r="11576" spans="50:50" ht="0" hidden="1" customHeight="1" x14ac:dyDescent="0.2">
      <c r="AX11576" s="78"/>
    </row>
    <row r="11577" spans="50:50" ht="0" hidden="1" customHeight="1" x14ac:dyDescent="0.2">
      <c r="AX11577" s="78"/>
    </row>
    <row r="11578" spans="50:50" ht="0" hidden="1" customHeight="1" x14ac:dyDescent="0.2">
      <c r="AX11578" s="78"/>
    </row>
    <row r="11579" spans="50:50" ht="0" hidden="1" customHeight="1" x14ac:dyDescent="0.2">
      <c r="AX11579" s="78"/>
    </row>
    <row r="11580" spans="50:50" ht="0" hidden="1" customHeight="1" x14ac:dyDescent="0.2">
      <c r="AX11580" s="78"/>
    </row>
    <row r="11581" spans="50:50" ht="0" hidden="1" customHeight="1" x14ac:dyDescent="0.2">
      <c r="AX11581" s="78"/>
    </row>
    <row r="11582" spans="50:50" ht="0" hidden="1" customHeight="1" x14ac:dyDescent="0.2">
      <c r="AX11582" s="78"/>
    </row>
    <row r="11583" spans="50:50" ht="0" hidden="1" customHeight="1" x14ac:dyDescent="0.2">
      <c r="AX11583" s="78"/>
    </row>
    <row r="11584" spans="50:50" ht="0" hidden="1" customHeight="1" x14ac:dyDescent="0.2">
      <c r="AX11584" s="78"/>
    </row>
    <row r="11585" spans="50:50" ht="0" hidden="1" customHeight="1" x14ac:dyDescent="0.2">
      <c r="AX11585" s="78"/>
    </row>
    <row r="11586" spans="50:50" ht="0" hidden="1" customHeight="1" x14ac:dyDescent="0.2">
      <c r="AX11586" s="78"/>
    </row>
    <row r="11587" spans="50:50" ht="0" hidden="1" customHeight="1" x14ac:dyDescent="0.2">
      <c r="AX11587" s="78"/>
    </row>
    <row r="11588" spans="50:50" ht="0" hidden="1" customHeight="1" x14ac:dyDescent="0.2">
      <c r="AX11588" s="78"/>
    </row>
    <row r="11589" spans="50:50" ht="0" hidden="1" customHeight="1" x14ac:dyDescent="0.2">
      <c r="AX11589" s="78"/>
    </row>
    <row r="11590" spans="50:50" ht="0" hidden="1" customHeight="1" x14ac:dyDescent="0.2">
      <c r="AX11590" s="78"/>
    </row>
    <row r="11591" spans="50:50" ht="0" hidden="1" customHeight="1" x14ac:dyDescent="0.2">
      <c r="AX11591" s="78"/>
    </row>
    <row r="11592" spans="50:50" ht="0" hidden="1" customHeight="1" x14ac:dyDescent="0.2">
      <c r="AX11592" s="78"/>
    </row>
    <row r="11593" spans="50:50" ht="0" hidden="1" customHeight="1" x14ac:dyDescent="0.2">
      <c r="AX11593" s="78"/>
    </row>
    <row r="11594" spans="50:50" ht="0" hidden="1" customHeight="1" x14ac:dyDescent="0.2">
      <c r="AX11594" s="78"/>
    </row>
    <row r="11595" spans="50:50" ht="0" hidden="1" customHeight="1" x14ac:dyDescent="0.2">
      <c r="AX11595" s="78"/>
    </row>
    <row r="11596" spans="50:50" ht="0" hidden="1" customHeight="1" x14ac:dyDescent="0.2">
      <c r="AX11596" s="78"/>
    </row>
    <row r="11597" spans="50:50" ht="0" hidden="1" customHeight="1" x14ac:dyDescent="0.2">
      <c r="AX11597" s="78"/>
    </row>
    <row r="11598" spans="50:50" ht="0" hidden="1" customHeight="1" x14ac:dyDescent="0.2">
      <c r="AX11598" s="78"/>
    </row>
    <row r="11599" spans="50:50" ht="0" hidden="1" customHeight="1" x14ac:dyDescent="0.2">
      <c r="AX11599" s="78"/>
    </row>
    <row r="11600" spans="50:50" ht="0" hidden="1" customHeight="1" x14ac:dyDescent="0.2">
      <c r="AX11600" s="78"/>
    </row>
    <row r="11601" spans="50:50" ht="0" hidden="1" customHeight="1" x14ac:dyDescent="0.2">
      <c r="AX11601" s="78"/>
    </row>
    <row r="11602" spans="50:50" ht="0" hidden="1" customHeight="1" x14ac:dyDescent="0.2">
      <c r="AX11602" s="78"/>
    </row>
    <row r="11603" spans="50:50" ht="0" hidden="1" customHeight="1" x14ac:dyDescent="0.2">
      <c r="AX11603" s="78"/>
    </row>
    <row r="11604" spans="50:50" ht="0" hidden="1" customHeight="1" x14ac:dyDescent="0.2">
      <c r="AX11604" s="78"/>
    </row>
    <row r="11605" spans="50:50" ht="0" hidden="1" customHeight="1" x14ac:dyDescent="0.2">
      <c r="AX11605" s="78"/>
    </row>
    <row r="11606" spans="50:50" ht="0" hidden="1" customHeight="1" x14ac:dyDescent="0.2">
      <c r="AX11606" s="78"/>
    </row>
    <row r="11607" spans="50:50" ht="0" hidden="1" customHeight="1" x14ac:dyDescent="0.2">
      <c r="AX11607" s="78"/>
    </row>
    <row r="11608" spans="50:50" ht="0" hidden="1" customHeight="1" x14ac:dyDescent="0.2">
      <c r="AX11608" s="78"/>
    </row>
    <row r="11609" spans="50:50" ht="0" hidden="1" customHeight="1" x14ac:dyDescent="0.2">
      <c r="AX11609" s="78"/>
    </row>
    <row r="11610" spans="50:50" ht="0" hidden="1" customHeight="1" x14ac:dyDescent="0.2">
      <c r="AX11610" s="78"/>
    </row>
    <row r="11611" spans="50:50" ht="0" hidden="1" customHeight="1" x14ac:dyDescent="0.2">
      <c r="AX11611" s="78"/>
    </row>
    <row r="11612" spans="50:50" ht="0" hidden="1" customHeight="1" x14ac:dyDescent="0.2">
      <c r="AX11612" s="78"/>
    </row>
    <row r="11613" spans="50:50" ht="0" hidden="1" customHeight="1" x14ac:dyDescent="0.2">
      <c r="AX11613" s="78"/>
    </row>
    <row r="11614" spans="50:50" ht="0" hidden="1" customHeight="1" x14ac:dyDescent="0.2">
      <c r="AX11614" s="78"/>
    </row>
    <row r="11615" spans="50:50" ht="0" hidden="1" customHeight="1" x14ac:dyDescent="0.2">
      <c r="AX11615" s="78"/>
    </row>
    <row r="11616" spans="50:50" ht="0" hidden="1" customHeight="1" x14ac:dyDescent="0.2">
      <c r="AX11616" s="78"/>
    </row>
    <row r="11617" spans="50:50" ht="0" hidden="1" customHeight="1" x14ac:dyDescent="0.2">
      <c r="AX11617" s="78"/>
    </row>
    <row r="11618" spans="50:50" ht="0" hidden="1" customHeight="1" x14ac:dyDescent="0.2">
      <c r="AX11618" s="78"/>
    </row>
    <row r="11619" spans="50:50" ht="0" hidden="1" customHeight="1" x14ac:dyDescent="0.2">
      <c r="AX11619" s="78"/>
    </row>
    <row r="11620" spans="50:50" ht="0" hidden="1" customHeight="1" x14ac:dyDescent="0.2">
      <c r="AX11620" s="78"/>
    </row>
    <row r="11621" spans="50:50" ht="0" hidden="1" customHeight="1" x14ac:dyDescent="0.2">
      <c r="AX11621" s="78"/>
    </row>
    <row r="11622" spans="50:50" ht="0" hidden="1" customHeight="1" x14ac:dyDescent="0.2">
      <c r="AX11622" s="78"/>
    </row>
    <row r="11623" spans="50:50" ht="0" hidden="1" customHeight="1" x14ac:dyDescent="0.2">
      <c r="AX11623" s="78"/>
    </row>
    <row r="11624" spans="50:50" ht="0" hidden="1" customHeight="1" x14ac:dyDescent="0.2">
      <c r="AX11624" s="78"/>
    </row>
    <row r="11625" spans="50:50" ht="0" hidden="1" customHeight="1" x14ac:dyDescent="0.2">
      <c r="AX11625" s="78"/>
    </row>
    <row r="11626" spans="50:50" ht="0" hidden="1" customHeight="1" x14ac:dyDescent="0.2">
      <c r="AX11626" s="78"/>
    </row>
    <row r="11627" spans="50:50" ht="0" hidden="1" customHeight="1" x14ac:dyDescent="0.2">
      <c r="AX11627" s="78"/>
    </row>
    <row r="11628" spans="50:50" ht="0" hidden="1" customHeight="1" x14ac:dyDescent="0.2">
      <c r="AX11628" s="78"/>
    </row>
    <row r="11629" spans="50:50" ht="0" hidden="1" customHeight="1" x14ac:dyDescent="0.2">
      <c r="AX11629" s="78"/>
    </row>
    <row r="11630" spans="50:50" ht="0" hidden="1" customHeight="1" x14ac:dyDescent="0.2">
      <c r="AX11630" s="78"/>
    </row>
    <row r="11631" spans="50:50" ht="0" hidden="1" customHeight="1" x14ac:dyDescent="0.2">
      <c r="AX11631" s="78"/>
    </row>
    <row r="11632" spans="50:50" ht="0" hidden="1" customHeight="1" x14ac:dyDescent="0.2">
      <c r="AX11632" s="78"/>
    </row>
    <row r="11633" spans="50:50" ht="0" hidden="1" customHeight="1" x14ac:dyDescent="0.2">
      <c r="AX11633" s="78"/>
    </row>
    <row r="11634" spans="50:50" ht="0" hidden="1" customHeight="1" x14ac:dyDescent="0.2">
      <c r="AX11634" s="78"/>
    </row>
    <row r="11635" spans="50:50" ht="0" hidden="1" customHeight="1" x14ac:dyDescent="0.2">
      <c r="AX11635" s="78"/>
    </row>
    <row r="11636" spans="50:50" ht="0" hidden="1" customHeight="1" x14ac:dyDescent="0.2">
      <c r="AX11636" s="78"/>
    </row>
    <row r="11637" spans="50:50" ht="0" hidden="1" customHeight="1" x14ac:dyDescent="0.2">
      <c r="AX11637" s="78"/>
    </row>
    <row r="11638" spans="50:50" ht="0" hidden="1" customHeight="1" x14ac:dyDescent="0.2">
      <c r="AX11638" s="78"/>
    </row>
    <row r="11639" spans="50:50" ht="0" hidden="1" customHeight="1" x14ac:dyDescent="0.2">
      <c r="AX11639" s="78"/>
    </row>
    <row r="11640" spans="50:50" ht="0" hidden="1" customHeight="1" x14ac:dyDescent="0.2">
      <c r="AX11640" s="78"/>
    </row>
    <row r="11641" spans="50:50" ht="0" hidden="1" customHeight="1" x14ac:dyDescent="0.2">
      <c r="AX11641" s="78"/>
    </row>
    <row r="11642" spans="50:50" ht="0" hidden="1" customHeight="1" x14ac:dyDescent="0.2">
      <c r="AX11642" s="78"/>
    </row>
    <row r="11643" spans="50:50" ht="0" hidden="1" customHeight="1" x14ac:dyDescent="0.2">
      <c r="AX11643" s="78"/>
    </row>
    <row r="11644" spans="50:50" ht="0" hidden="1" customHeight="1" x14ac:dyDescent="0.2">
      <c r="AX11644" s="78"/>
    </row>
    <row r="11645" spans="50:50" ht="0" hidden="1" customHeight="1" x14ac:dyDescent="0.2">
      <c r="AX11645" s="78"/>
    </row>
    <row r="11646" spans="50:50" ht="0" hidden="1" customHeight="1" x14ac:dyDescent="0.2">
      <c r="AX11646" s="78"/>
    </row>
    <row r="11647" spans="50:50" ht="0" hidden="1" customHeight="1" x14ac:dyDescent="0.2">
      <c r="AX11647" s="78"/>
    </row>
    <row r="11648" spans="50:50" ht="0" hidden="1" customHeight="1" x14ac:dyDescent="0.2">
      <c r="AX11648" s="78"/>
    </row>
    <row r="11649" spans="50:50" ht="0" hidden="1" customHeight="1" x14ac:dyDescent="0.2">
      <c r="AX11649" s="78"/>
    </row>
    <row r="11650" spans="50:50" ht="0" hidden="1" customHeight="1" x14ac:dyDescent="0.2">
      <c r="AX11650" s="78"/>
    </row>
    <row r="11651" spans="50:50" ht="0" hidden="1" customHeight="1" x14ac:dyDescent="0.2">
      <c r="AX11651" s="78"/>
    </row>
    <row r="11652" spans="50:50" ht="0" hidden="1" customHeight="1" x14ac:dyDescent="0.2">
      <c r="AX11652" s="78"/>
    </row>
    <row r="11653" spans="50:50" ht="0" hidden="1" customHeight="1" x14ac:dyDescent="0.2">
      <c r="AX11653" s="78"/>
    </row>
    <row r="11654" spans="50:50" ht="0" hidden="1" customHeight="1" x14ac:dyDescent="0.2">
      <c r="AX11654" s="78"/>
    </row>
    <row r="11655" spans="50:50" ht="0" hidden="1" customHeight="1" x14ac:dyDescent="0.2">
      <c r="AX11655" s="78"/>
    </row>
    <row r="11656" spans="50:50" ht="0" hidden="1" customHeight="1" x14ac:dyDescent="0.2">
      <c r="AX11656" s="78"/>
    </row>
    <row r="11657" spans="50:50" ht="0" hidden="1" customHeight="1" x14ac:dyDescent="0.2">
      <c r="AX11657" s="78"/>
    </row>
    <row r="11658" spans="50:50" ht="0" hidden="1" customHeight="1" x14ac:dyDescent="0.2">
      <c r="AX11658" s="78"/>
    </row>
    <row r="11659" spans="50:50" ht="0" hidden="1" customHeight="1" x14ac:dyDescent="0.2">
      <c r="AX11659" s="78"/>
    </row>
    <row r="11660" spans="50:50" ht="0" hidden="1" customHeight="1" x14ac:dyDescent="0.2">
      <c r="AX11660" s="78"/>
    </row>
    <row r="11661" spans="50:50" ht="0" hidden="1" customHeight="1" x14ac:dyDescent="0.2">
      <c r="AX11661" s="78"/>
    </row>
    <row r="11662" spans="50:50" ht="0" hidden="1" customHeight="1" x14ac:dyDescent="0.2">
      <c r="AX11662" s="78"/>
    </row>
    <row r="11663" spans="50:50" ht="0" hidden="1" customHeight="1" x14ac:dyDescent="0.2">
      <c r="AX11663" s="78"/>
    </row>
    <row r="11664" spans="50:50" ht="0" hidden="1" customHeight="1" x14ac:dyDescent="0.2">
      <c r="AX11664" s="78"/>
    </row>
    <row r="11665" spans="50:50" ht="0" hidden="1" customHeight="1" x14ac:dyDescent="0.2">
      <c r="AX11665" s="78"/>
    </row>
    <row r="11666" spans="50:50" ht="0" hidden="1" customHeight="1" x14ac:dyDescent="0.2">
      <c r="AX11666" s="78"/>
    </row>
    <row r="11667" spans="50:50" ht="0" hidden="1" customHeight="1" x14ac:dyDescent="0.2">
      <c r="AX11667" s="78"/>
    </row>
    <row r="11668" spans="50:50" ht="0" hidden="1" customHeight="1" x14ac:dyDescent="0.2">
      <c r="AX11668" s="78"/>
    </row>
    <row r="11669" spans="50:50" ht="0" hidden="1" customHeight="1" x14ac:dyDescent="0.2">
      <c r="AX11669" s="78"/>
    </row>
    <row r="11670" spans="50:50" ht="0" hidden="1" customHeight="1" x14ac:dyDescent="0.2">
      <c r="AX11670" s="78"/>
    </row>
    <row r="11671" spans="50:50" ht="0" hidden="1" customHeight="1" x14ac:dyDescent="0.2">
      <c r="AX11671" s="78"/>
    </row>
    <row r="11672" spans="50:50" ht="0" hidden="1" customHeight="1" x14ac:dyDescent="0.2">
      <c r="AX11672" s="78"/>
    </row>
    <row r="11673" spans="50:50" ht="0" hidden="1" customHeight="1" x14ac:dyDescent="0.2">
      <c r="AX11673" s="78"/>
    </row>
    <row r="11674" spans="50:50" ht="0" hidden="1" customHeight="1" x14ac:dyDescent="0.2">
      <c r="AX11674" s="78"/>
    </row>
    <row r="11675" spans="50:50" ht="0" hidden="1" customHeight="1" x14ac:dyDescent="0.2">
      <c r="AX11675" s="78"/>
    </row>
    <row r="11676" spans="50:50" ht="0" hidden="1" customHeight="1" x14ac:dyDescent="0.2">
      <c r="AX11676" s="78"/>
    </row>
    <row r="11677" spans="50:50" ht="0" hidden="1" customHeight="1" x14ac:dyDescent="0.2">
      <c r="AX11677" s="78"/>
    </row>
    <row r="11678" spans="50:50" ht="0" hidden="1" customHeight="1" x14ac:dyDescent="0.2">
      <c r="AX11678" s="78"/>
    </row>
    <row r="11679" spans="50:50" ht="0" hidden="1" customHeight="1" x14ac:dyDescent="0.2">
      <c r="AX11679" s="78"/>
    </row>
    <row r="11680" spans="50:50" ht="0" hidden="1" customHeight="1" x14ac:dyDescent="0.2">
      <c r="AX11680" s="78"/>
    </row>
    <row r="11681" spans="50:50" ht="0" hidden="1" customHeight="1" x14ac:dyDescent="0.2">
      <c r="AX11681" s="78"/>
    </row>
    <row r="11682" spans="50:50" ht="0" hidden="1" customHeight="1" x14ac:dyDescent="0.2">
      <c r="AX11682" s="78"/>
    </row>
    <row r="11683" spans="50:50" ht="0" hidden="1" customHeight="1" x14ac:dyDescent="0.2">
      <c r="AX11683" s="78"/>
    </row>
    <row r="11684" spans="50:50" ht="0" hidden="1" customHeight="1" x14ac:dyDescent="0.2">
      <c r="AX11684" s="78"/>
    </row>
    <row r="11685" spans="50:50" ht="0" hidden="1" customHeight="1" x14ac:dyDescent="0.2">
      <c r="AX11685" s="78"/>
    </row>
    <row r="11686" spans="50:50" ht="0" hidden="1" customHeight="1" x14ac:dyDescent="0.2">
      <c r="AX11686" s="78"/>
    </row>
    <row r="11687" spans="50:50" ht="0" hidden="1" customHeight="1" x14ac:dyDescent="0.2">
      <c r="AX11687" s="78"/>
    </row>
    <row r="11688" spans="50:50" ht="0" hidden="1" customHeight="1" x14ac:dyDescent="0.2">
      <c r="AX11688" s="78"/>
    </row>
    <row r="11689" spans="50:50" ht="0" hidden="1" customHeight="1" x14ac:dyDescent="0.2">
      <c r="AX11689" s="78"/>
    </row>
    <row r="11690" spans="50:50" ht="0" hidden="1" customHeight="1" x14ac:dyDescent="0.2">
      <c r="AX11690" s="78"/>
    </row>
    <row r="11691" spans="50:50" ht="0" hidden="1" customHeight="1" x14ac:dyDescent="0.2">
      <c r="AX11691" s="78"/>
    </row>
    <row r="11692" spans="50:50" ht="0" hidden="1" customHeight="1" x14ac:dyDescent="0.2">
      <c r="AX11692" s="78"/>
    </row>
    <row r="11693" spans="50:50" ht="0" hidden="1" customHeight="1" x14ac:dyDescent="0.2">
      <c r="AX11693" s="78"/>
    </row>
    <row r="11694" spans="50:50" ht="0" hidden="1" customHeight="1" x14ac:dyDescent="0.2">
      <c r="AX11694" s="78"/>
    </row>
    <row r="11695" spans="50:50" ht="0" hidden="1" customHeight="1" x14ac:dyDescent="0.2">
      <c r="AX11695" s="78"/>
    </row>
    <row r="11696" spans="50:50" ht="0" hidden="1" customHeight="1" x14ac:dyDescent="0.2">
      <c r="AX11696" s="78"/>
    </row>
    <row r="11697" spans="50:50" ht="0" hidden="1" customHeight="1" x14ac:dyDescent="0.2">
      <c r="AX11697" s="78"/>
    </row>
    <row r="11698" spans="50:50" ht="0" hidden="1" customHeight="1" x14ac:dyDescent="0.2">
      <c r="AX11698" s="78"/>
    </row>
    <row r="11699" spans="50:50" ht="0" hidden="1" customHeight="1" x14ac:dyDescent="0.2">
      <c r="AX11699" s="78"/>
    </row>
    <row r="11700" spans="50:50" ht="0" hidden="1" customHeight="1" x14ac:dyDescent="0.2">
      <c r="AX11700" s="78"/>
    </row>
    <row r="11701" spans="50:50" ht="0" hidden="1" customHeight="1" x14ac:dyDescent="0.2">
      <c r="AX11701" s="78"/>
    </row>
    <row r="11702" spans="50:50" ht="0" hidden="1" customHeight="1" x14ac:dyDescent="0.2">
      <c r="AX11702" s="78"/>
    </row>
    <row r="11703" spans="50:50" ht="0" hidden="1" customHeight="1" x14ac:dyDescent="0.2">
      <c r="AX11703" s="78"/>
    </row>
    <row r="11704" spans="50:50" ht="0" hidden="1" customHeight="1" x14ac:dyDescent="0.2">
      <c r="AX11704" s="78"/>
    </row>
    <row r="11705" spans="50:50" ht="0" hidden="1" customHeight="1" x14ac:dyDescent="0.2">
      <c r="AX11705" s="78"/>
    </row>
    <row r="11706" spans="50:50" ht="0" hidden="1" customHeight="1" x14ac:dyDescent="0.2">
      <c r="AX11706" s="78"/>
    </row>
    <row r="11707" spans="50:50" ht="0" hidden="1" customHeight="1" x14ac:dyDescent="0.2">
      <c r="AX11707" s="78"/>
    </row>
    <row r="11708" spans="50:50" ht="0" hidden="1" customHeight="1" x14ac:dyDescent="0.2">
      <c r="AX11708" s="78"/>
    </row>
    <row r="11709" spans="50:50" ht="0" hidden="1" customHeight="1" x14ac:dyDescent="0.2">
      <c r="AX11709" s="78"/>
    </row>
    <row r="11710" spans="50:50" ht="0" hidden="1" customHeight="1" x14ac:dyDescent="0.2">
      <c r="AX11710" s="78"/>
    </row>
    <row r="11711" spans="50:50" ht="0" hidden="1" customHeight="1" x14ac:dyDescent="0.2">
      <c r="AX11711" s="78"/>
    </row>
    <row r="11712" spans="50:50" ht="0" hidden="1" customHeight="1" x14ac:dyDescent="0.2">
      <c r="AX11712" s="78"/>
    </row>
    <row r="11713" spans="50:50" ht="0" hidden="1" customHeight="1" x14ac:dyDescent="0.2">
      <c r="AX11713" s="78"/>
    </row>
    <row r="11714" spans="50:50" ht="0" hidden="1" customHeight="1" x14ac:dyDescent="0.2">
      <c r="AX11714" s="78"/>
    </row>
    <row r="11715" spans="50:50" ht="0" hidden="1" customHeight="1" x14ac:dyDescent="0.2">
      <c r="AX11715" s="78"/>
    </row>
    <row r="11716" spans="50:50" ht="0" hidden="1" customHeight="1" x14ac:dyDescent="0.2">
      <c r="AX11716" s="78"/>
    </row>
    <row r="11717" spans="50:50" ht="0" hidden="1" customHeight="1" x14ac:dyDescent="0.2">
      <c r="AX11717" s="78"/>
    </row>
    <row r="11718" spans="50:50" ht="0" hidden="1" customHeight="1" x14ac:dyDescent="0.2">
      <c r="AX11718" s="78"/>
    </row>
    <row r="11719" spans="50:50" ht="0" hidden="1" customHeight="1" x14ac:dyDescent="0.2">
      <c r="AX11719" s="78"/>
    </row>
    <row r="11720" spans="50:50" ht="0" hidden="1" customHeight="1" x14ac:dyDescent="0.2">
      <c r="AX11720" s="78"/>
    </row>
    <row r="11721" spans="50:50" ht="0" hidden="1" customHeight="1" x14ac:dyDescent="0.2">
      <c r="AX11721" s="78"/>
    </row>
    <row r="11722" spans="50:50" ht="0" hidden="1" customHeight="1" x14ac:dyDescent="0.2">
      <c r="AX11722" s="78"/>
    </row>
    <row r="11723" spans="50:50" ht="0" hidden="1" customHeight="1" x14ac:dyDescent="0.2">
      <c r="AX11723" s="78"/>
    </row>
    <row r="11724" spans="50:50" ht="0" hidden="1" customHeight="1" x14ac:dyDescent="0.2">
      <c r="AX11724" s="78"/>
    </row>
    <row r="11725" spans="50:50" ht="0" hidden="1" customHeight="1" x14ac:dyDescent="0.2">
      <c r="AX11725" s="78"/>
    </row>
    <row r="11726" spans="50:50" ht="0" hidden="1" customHeight="1" x14ac:dyDescent="0.2">
      <c r="AX11726" s="78"/>
    </row>
    <row r="11727" spans="50:50" ht="0" hidden="1" customHeight="1" x14ac:dyDescent="0.2">
      <c r="AX11727" s="78"/>
    </row>
    <row r="11728" spans="50:50" ht="0" hidden="1" customHeight="1" x14ac:dyDescent="0.2">
      <c r="AX11728" s="78"/>
    </row>
    <row r="11729" spans="50:50" ht="0" hidden="1" customHeight="1" x14ac:dyDescent="0.2">
      <c r="AX11729" s="78"/>
    </row>
    <row r="11730" spans="50:50" ht="0" hidden="1" customHeight="1" x14ac:dyDescent="0.2">
      <c r="AX11730" s="78"/>
    </row>
    <row r="11731" spans="50:50" ht="0" hidden="1" customHeight="1" x14ac:dyDescent="0.2">
      <c r="AX11731" s="78"/>
    </row>
    <row r="11732" spans="50:50" ht="0" hidden="1" customHeight="1" x14ac:dyDescent="0.2">
      <c r="AX11732" s="78"/>
    </row>
    <row r="11733" spans="50:50" ht="0" hidden="1" customHeight="1" x14ac:dyDescent="0.2">
      <c r="AX11733" s="78"/>
    </row>
    <row r="11734" spans="50:50" ht="0" hidden="1" customHeight="1" x14ac:dyDescent="0.2">
      <c r="AX11734" s="78"/>
    </row>
    <row r="11735" spans="50:50" ht="0" hidden="1" customHeight="1" x14ac:dyDescent="0.2">
      <c r="AX11735" s="78"/>
    </row>
    <row r="11736" spans="50:50" ht="0" hidden="1" customHeight="1" x14ac:dyDescent="0.2">
      <c r="AX11736" s="78"/>
    </row>
    <row r="11737" spans="50:50" ht="0" hidden="1" customHeight="1" x14ac:dyDescent="0.2">
      <c r="AX11737" s="78"/>
    </row>
    <row r="11738" spans="50:50" ht="0" hidden="1" customHeight="1" x14ac:dyDescent="0.2">
      <c r="AX11738" s="78"/>
    </row>
    <row r="11739" spans="50:50" ht="0" hidden="1" customHeight="1" x14ac:dyDescent="0.2">
      <c r="AX11739" s="78"/>
    </row>
    <row r="11740" spans="50:50" ht="0" hidden="1" customHeight="1" x14ac:dyDescent="0.2">
      <c r="AX11740" s="78"/>
    </row>
    <row r="11741" spans="50:50" ht="0" hidden="1" customHeight="1" x14ac:dyDescent="0.2">
      <c r="AX11741" s="78"/>
    </row>
    <row r="11742" spans="50:50" ht="0" hidden="1" customHeight="1" x14ac:dyDescent="0.2">
      <c r="AX11742" s="78"/>
    </row>
    <row r="11743" spans="50:50" ht="0" hidden="1" customHeight="1" x14ac:dyDescent="0.2">
      <c r="AX11743" s="78"/>
    </row>
    <row r="11744" spans="50:50" ht="0" hidden="1" customHeight="1" x14ac:dyDescent="0.2">
      <c r="AX11744" s="78"/>
    </row>
    <row r="11745" spans="50:50" ht="0" hidden="1" customHeight="1" x14ac:dyDescent="0.2">
      <c r="AX11745" s="78"/>
    </row>
    <row r="11746" spans="50:50" ht="0" hidden="1" customHeight="1" x14ac:dyDescent="0.2">
      <c r="AX11746" s="78"/>
    </row>
    <row r="11747" spans="50:50" ht="0" hidden="1" customHeight="1" x14ac:dyDescent="0.2">
      <c r="AX11747" s="78"/>
    </row>
    <row r="11748" spans="50:50" ht="0" hidden="1" customHeight="1" x14ac:dyDescent="0.2">
      <c r="AX11748" s="78"/>
    </row>
    <row r="11749" spans="50:50" ht="0" hidden="1" customHeight="1" x14ac:dyDescent="0.2">
      <c r="AX11749" s="78"/>
    </row>
    <row r="11750" spans="50:50" ht="0" hidden="1" customHeight="1" x14ac:dyDescent="0.2">
      <c r="AX11750" s="78"/>
    </row>
    <row r="11751" spans="50:50" ht="0" hidden="1" customHeight="1" x14ac:dyDescent="0.2">
      <c r="AX11751" s="78"/>
    </row>
    <row r="11752" spans="50:50" ht="0" hidden="1" customHeight="1" x14ac:dyDescent="0.2">
      <c r="AX11752" s="78"/>
    </row>
    <row r="11753" spans="50:50" ht="0" hidden="1" customHeight="1" x14ac:dyDescent="0.2">
      <c r="AX11753" s="78"/>
    </row>
    <row r="11754" spans="50:50" ht="0" hidden="1" customHeight="1" x14ac:dyDescent="0.2">
      <c r="AX11754" s="78"/>
    </row>
    <row r="11755" spans="50:50" ht="0" hidden="1" customHeight="1" x14ac:dyDescent="0.2">
      <c r="AX11755" s="78"/>
    </row>
    <row r="11756" spans="50:50" ht="0" hidden="1" customHeight="1" x14ac:dyDescent="0.2">
      <c r="AX11756" s="78"/>
    </row>
    <row r="11757" spans="50:50" ht="0" hidden="1" customHeight="1" x14ac:dyDescent="0.2">
      <c r="AX11757" s="78"/>
    </row>
    <row r="11758" spans="50:50" ht="0" hidden="1" customHeight="1" x14ac:dyDescent="0.2">
      <c r="AX11758" s="78"/>
    </row>
    <row r="11759" spans="50:50" ht="0" hidden="1" customHeight="1" x14ac:dyDescent="0.2">
      <c r="AX11759" s="78"/>
    </row>
    <row r="11760" spans="50:50" ht="0" hidden="1" customHeight="1" x14ac:dyDescent="0.2">
      <c r="AX11760" s="78"/>
    </row>
    <row r="11761" spans="50:50" ht="0" hidden="1" customHeight="1" x14ac:dyDescent="0.2">
      <c r="AX11761" s="78"/>
    </row>
    <row r="11762" spans="50:50" ht="0" hidden="1" customHeight="1" x14ac:dyDescent="0.2">
      <c r="AX11762" s="78"/>
    </row>
    <row r="11763" spans="50:50" ht="0" hidden="1" customHeight="1" x14ac:dyDescent="0.2">
      <c r="AX11763" s="78"/>
    </row>
    <row r="11764" spans="50:50" ht="0" hidden="1" customHeight="1" x14ac:dyDescent="0.2">
      <c r="AX11764" s="78"/>
    </row>
    <row r="11765" spans="50:50" ht="0" hidden="1" customHeight="1" x14ac:dyDescent="0.2">
      <c r="AX11765" s="78"/>
    </row>
    <row r="11766" spans="50:50" ht="0" hidden="1" customHeight="1" x14ac:dyDescent="0.2">
      <c r="AX11766" s="78"/>
    </row>
    <row r="11767" spans="50:50" ht="0" hidden="1" customHeight="1" x14ac:dyDescent="0.2">
      <c r="AX11767" s="78"/>
    </row>
    <row r="11768" spans="50:50" ht="0" hidden="1" customHeight="1" x14ac:dyDescent="0.2">
      <c r="AX11768" s="78"/>
    </row>
    <row r="11769" spans="50:50" ht="0" hidden="1" customHeight="1" x14ac:dyDescent="0.2">
      <c r="AX11769" s="78"/>
    </row>
    <row r="11770" spans="50:50" ht="0" hidden="1" customHeight="1" x14ac:dyDescent="0.2">
      <c r="AX11770" s="78"/>
    </row>
    <row r="11771" spans="50:50" ht="0" hidden="1" customHeight="1" x14ac:dyDescent="0.2">
      <c r="AX11771" s="78"/>
    </row>
    <row r="11772" spans="50:50" ht="0" hidden="1" customHeight="1" x14ac:dyDescent="0.2">
      <c r="AX11772" s="78"/>
    </row>
    <row r="11773" spans="50:50" ht="0" hidden="1" customHeight="1" x14ac:dyDescent="0.2">
      <c r="AX11773" s="78"/>
    </row>
    <row r="11774" spans="50:50" ht="0" hidden="1" customHeight="1" x14ac:dyDescent="0.2">
      <c r="AX11774" s="78"/>
    </row>
    <row r="11775" spans="50:50" ht="0" hidden="1" customHeight="1" x14ac:dyDescent="0.2">
      <c r="AX11775" s="78"/>
    </row>
    <row r="11776" spans="50:50" ht="0" hidden="1" customHeight="1" x14ac:dyDescent="0.2">
      <c r="AX11776" s="78"/>
    </row>
    <row r="11777" spans="50:50" ht="0" hidden="1" customHeight="1" x14ac:dyDescent="0.2">
      <c r="AX11777" s="78"/>
    </row>
    <row r="11778" spans="50:50" ht="0" hidden="1" customHeight="1" x14ac:dyDescent="0.2">
      <c r="AX11778" s="78"/>
    </row>
    <row r="11779" spans="50:50" ht="0" hidden="1" customHeight="1" x14ac:dyDescent="0.2">
      <c r="AX11779" s="78"/>
    </row>
    <row r="11780" spans="50:50" ht="0" hidden="1" customHeight="1" x14ac:dyDescent="0.2">
      <c r="AX11780" s="78"/>
    </row>
    <row r="11781" spans="50:50" ht="0" hidden="1" customHeight="1" x14ac:dyDescent="0.2">
      <c r="AX11781" s="78"/>
    </row>
    <row r="11782" spans="50:50" ht="0" hidden="1" customHeight="1" x14ac:dyDescent="0.2">
      <c r="AX11782" s="78"/>
    </row>
    <row r="11783" spans="50:50" ht="0" hidden="1" customHeight="1" x14ac:dyDescent="0.2">
      <c r="AX11783" s="78"/>
    </row>
    <row r="11784" spans="50:50" ht="0" hidden="1" customHeight="1" x14ac:dyDescent="0.2">
      <c r="AX11784" s="78"/>
    </row>
    <row r="11785" spans="50:50" ht="0" hidden="1" customHeight="1" x14ac:dyDescent="0.2">
      <c r="AX11785" s="78"/>
    </row>
    <row r="11786" spans="50:50" ht="0" hidden="1" customHeight="1" x14ac:dyDescent="0.2">
      <c r="AX11786" s="78"/>
    </row>
    <row r="11787" spans="50:50" ht="0" hidden="1" customHeight="1" x14ac:dyDescent="0.2">
      <c r="AX11787" s="78"/>
    </row>
    <row r="11788" spans="50:50" ht="0" hidden="1" customHeight="1" x14ac:dyDescent="0.2">
      <c r="AX11788" s="78"/>
    </row>
    <row r="11789" spans="50:50" ht="0" hidden="1" customHeight="1" x14ac:dyDescent="0.2">
      <c r="AX11789" s="78"/>
    </row>
    <row r="11790" spans="50:50" ht="0" hidden="1" customHeight="1" x14ac:dyDescent="0.2">
      <c r="AX11790" s="78"/>
    </row>
    <row r="11791" spans="50:50" ht="0" hidden="1" customHeight="1" x14ac:dyDescent="0.2">
      <c r="AX11791" s="78"/>
    </row>
    <row r="11792" spans="50:50" ht="0" hidden="1" customHeight="1" x14ac:dyDescent="0.2">
      <c r="AX11792" s="78"/>
    </row>
    <row r="11793" spans="50:50" ht="0" hidden="1" customHeight="1" x14ac:dyDescent="0.2">
      <c r="AX11793" s="78"/>
    </row>
    <row r="11794" spans="50:50" ht="0" hidden="1" customHeight="1" x14ac:dyDescent="0.2">
      <c r="AX11794" s="78"/>
    </row>
    <row r="11795" spans="50:50" ht="0" hidden="1" customHeight="1" x14ac:dyDescent="0.2">
      <c r="AX11795" s="78"/>
    </row>
    <row r="11796" spans="50:50" ht="0" hidden="1" customHeight="1" x14ac:dyDescent="0.2">
      <c r="AX11796" s="78"/>
    </row>
    <row r="11797" spans="50:50" ht="0" hidden="1" customHeight="1" x14ac:dyDescent="0.2">
      <c r="AX11797" s="78"/>
    </row>
    <row r="11798" spans="50:50" ht="0" hidden="1" customHeight="1" x14ac:dyDescent="0.2">
      <c r="AX11798" s="78"/>
    </row>
    <row r="11799" spans="50:50" ht="0" hidden="1" customHeight="1" x14ac:dyDescent="0.2">
      <c r="AX11799" s="78"/>
    </row>
    <row r="11800" spans="50:50" ht="0" hidden="1" customHeight="1" x14ac:dyDescent="0.2">
      <c r="AX11800" s="78"/>
    </row>
    <row r="11801" spans="50:50" ht="0" hidden="1" customHeight="1" x14ac:dyDescent="0.2">
      <c r="AX11801" s="78"/>
    </row>
    <row r="11802" spans="50:50" ht="0" hidden="1" customHeight="1" x14ac:dyDescent="0.2">
      <c r="AX11802" s="78"/>
    </row>
    <row r="11803" spans="50:50" ht="0" hidden="1" customHeight="1" x14ac:dyDescent="0.2">
      <c r="AX11803" s="78"/>
    </row>
    <row r="11804" spans="50:50" ht="0" hidden="1" customHeight="1" x14ac:dyDescent="0.2">
      <c r="AX11804" s="78"/>
    </row>
    <row r="11805" spans="50:50" ht="0" hidden="1" customHeight="1" x14ac:dyDescent="0.2">
      <c r="AX11805" s="78"/>
    </row>
    <row r="11806" spans="50:50" ht="0" hidden="1" customHeight="1" x14ac:dyDescent="0.2">
      <c r="AX11806" s="78"/>
    </row>
    <row r="11807" spans="50:50" ht="0" hidden="1" customHeight="1" x14ac:dyDescent="0.2">
      <c r="AX11807" s="78"/>
    </row>
    <row r="11808" spans="50:50" ht="0" hidden="1" customHeight="1" x14ac:dyDescent="0.2">
      <c r="AX11808" s="78"/>
    </row>
    <row r="11809" spans="50:50" ht="0" hidden="1" customHeight="1" x14ac:dyDescent="0.2">
      <c r="AX11809" s="78"/>
    </row>
    <row r="11810" spans="50:50" ht="0" hidden="1" customHeight="1" x14ac:dyDescent="0.2">
      <c r="AX11810" s="78"/>
    </row>
    <row r="11811" spans="50:50" ht="0" hidden="1" customHeight="1" x14ac:dyDescent="0.2">
      <c r="AX11811" s="78"/>
    </row>
    <row r="11812" spans="50:50" ht="0" hidden="1" customHeight="1" x14ac:dyDescent="0.2">
      <c r="AX11812" s="78"/>
    </row>
    <row r="11813" spans="50:50" ht="0" hidden="1" customHeight="1" x14ac:dyDescent="0.2">
      <c r="AX11813" s="78"/>
    </row>
    <row r="11814" spans="50:50" ht="0" hidden="1" customHeight="1" x14ac:dyDescent="0.2">
      <c r="AX11814" s="78"/>
    </row>
    <row r="11815" spans="50:50" ht="0" hidden="1" customHeight="1" x14ac:dyDescent="0.2">
      <c r="AX11815" s="78"/>
    </row>
    <row r="11816" spans="50:50" ht="0" hidden="1" customHeight="1" x14ac:dyDescent="0.2">
      <c r="AX11816" s="78"/>
    </row>
    <row r="11817" spans="50:50" ht="0" hidden="1" customHeight="1" x14ac:dyDescent="0.2">
      <c r="AX11817" s="78"/>
    </row>
    <row r="11818" spans="50:50" ht="0" hidden="1" customHeight="1" x14ac:dyDescent="0.2">
      <c r="AX11818" s="78"/>
    </row>
    <row r="11819" spans="50:50" ht="0" hidden="1" customHeight="1" x14ac:dyDescent="0.2">
      <c r="AX11819" s="78"/>
    </row>
    <row r="11820" spans="50:50" ht="0" hidden="1" customHeight="1" x14ac:dyDescent="0.2">
      <c r="AX11820" s="78"/>
    </row>
    <row r="11821" spans="50:50" ht="0" hidden="1" customHeight="1" x14ac:dyDescent="0.2">
      <c r="AX11821" s="78"/>
    </row>
    <row r="11822" spans="50:50" ht="0" hidden="1" customHeight="1" x14ac:dyDescent="0.2">
      <c r="AX11822" s="78"/>
    </row>
    <row r="11823" spans="50:50" ht="0" hidden="1" customHeight="1" x14ac:dyDescent="0.2">
      <c r="AX11823" s="78"/>
    </row>
    <row r="11824" spans="50:50" ht="0" hidden="1" customHeight="1" x14ac:dyDescent="0.2">
      <c r="AX11824" s="78"/>
    </row>
    <row r="11825" spans="50:50" ht="0" hidden="1" customHeight="1" x14ac:dyDescent="0.2">
      <c r="AX11825" s="78"/>
    </row>
    <row r="11826" spans="50:50" ht="0" hidden="1" customHeight="1" x14ac:dyDescent="0.2">
      <c r="AX11826" s="78"/>
    </row>
    <row r="11827" spans="50:50" ht="0" hidden="1" customHeight="1" x14ac:dyDescent="0.2">
      <c r="AX11827" s="78"/>
    </row>
    <row r="11828" spans="50:50" ht="0" hidden="1" customHeight="1" x14ac:dyDescent="0.2">
      <c r="AX11828" s="78"/>
    </row>
    <row r="11829" spans="50:50" ht="0" hidden="1" customHeight="1" x14ac:dyDescent="0.2">
      <c r="AX11829" s="78"/>
    </row>
    <row r="11830" spans="50:50" ht="0" hidden="1" customHeight="1" x14ac:dyDescent="0.2">
      <c r="AX11830" s="78"/>
    </row>
    <row r="11831" spans="50:50" ht="0" hidden="1" customHeight="1" x14ac:dyDescent="0.2">
      <c r="AX11831" s="78"/>
    </row>
    <row r="11832" spans="50:50" ht="0" hidden="1" customHeight="1" x14ac:dyDescent="0.2">
      <c r="AX11832" s="78"/>
    </row>
    <row r="11833" spans="50:50" ht="0" hidden="1" customHeight="1" x14ac:dyDescent="0.2">
      <c r="AX11833" s="78"/>
    </row>
    <row r="11834" spans="50:50" ht="0" hidden="1" customHeight="1" x14ac:dyDescent="0.2">
      <c r="AX11834" s="78"/>
    </row>
    <row r="11835" spans="50:50" ht="0" hidden="1" customHeight="1" x14ac:dyDescent="0.2">
      <c r="AX11835" s="78"/>
    </row>
    <row r="11836" spans="50:50" ht="0" hidden="1" customHeight="1" x14ac:dyDescent="0.2">
      <c r="AX11836" s="78"/>
    </row>
    <row r="11837" spans="50:50" ht="0" hidden="1" customHeight="1" x14ac:dyDescent="0.2">
      <c r="AX11837" s="78"/>
    </row>
    <row r="11838" spans="50:50" ht="0" hidden="1" customHeight="1" x14ac:dyDescent="0.2">
      <c r="AX11838" s="78"/>
    </row>
    <row r="11839" spans="50:50" ht="0" hidden="1" customHeight="1" x14ac:dyDescent="0.2">
      <c r="AX11839" s="78"/>
    </row>
    <row r="11840" spans="50:50" ht="0" hidden="1" customHeight="1" x14ac:dyDescent="0.2">
      <c r="AX11840" s="78"/>
    </row>
    <row r="11841" spans="50:50" ht="0" hidden="1" customHeight="1" x14ac:dyDescent="0.2">
      <c r="AX11841" s="78"/>
    </row>
    <row r="11842" spans="50:50" ht="0" hidden="1" customHeight="1" x14ac:dyDescent="0.2">
      <c r="AX11842" s="78"/>
    </row>
    <row r="11843" spans="50:50" ht="0" hidden="1" customHeight="1" x14ac:dyDescent="0.2">
      <c r="AX11843" s="78"/>
    </row>
    <row r="11844" spans="50:50" ht="0" hidden="1" customHeight="1" x14ac:dyDescent="0.2">
      <c r="AX11844" s="78"/>
    </row>
    <row r="11845" spans="50:50" ht="0" hidden="1" customHeight="1" x14ac:dyDescent="0.2">
      <c r="AX11845" s="78"/>
    </row>
    <row r="11846" spans="50:50" ht="0" hidden="1" customHeight="1" x14ac:dyDescent="0.2">
      <c r="AX11846" s="78"/>
    </row>
    <row r="11847" spans="50:50" ht="0" hidden="1" customHeight="1" x14ac:dyDescent="0.2">
      <c r="AX11847" s="78"/>
    </row>
    <row r="11848" spans="50:50" ht="0" hidden="1" customHeight="1" x14ac:dyDescent="0.2">
      <c r="AX11848" s="78"/>
    </row>
    <row r="11849" spans="50:50" ht="0" hidden="1" customHeight="1" x14ac:dyDescent="0.2">
      <c r="AX11849" s="78"/>
    </row>
    <row r="11850" spans="50:50" ht="0" hidden="1" customHeight="1" x14ac:dyDescent="0.2">
      <c r="AX11850" s="78"/>
    </row>
    <row r="11851" spans="50:50" ht="0" hidden="1" customHeight="1" x14ac:dyDescent="0.2">
      <c r="AX11851" s="78"/>
    </row>
    <row r="11852" spans="50:50" ht="0" hidden="1" customHeight="1" x14ac:dyDescent="0.2">
      <c r="AX11852" s="78"/>
    </row>
    <row r="11853" spans="50:50" ht="0" hidden="1" customHeight="1" x14ac:dyDescent="0.2">
      <c r="AX11853" s="78"/>
    </row>
    <row r="11854" spans="50:50" ht="0" hidden="1" customHeight="1" x14ac:dyDescent="0.2">
      <c r="AX11854" s="78"/>
    </row>
    <row r="11855" spans="50:50" ht="0" hidden="1" customHeight="1" x14ac:dyDescent="0.2">
      <c r="AX11855" s="78"/>
    </row>
    <row r="11856" spans="50:50" ht="0" hidden="1" customHeight="1" x14ac:dyDescent="0.2">
      <c r="AX11856" s="78"/>
    </row>
    <row r="11857" spans="50:50" ht="0" hidden="1" customHeight="1" x14ac:dyDescent="0.2">
      <c r="AX11857" s="78"/>
    </row>
    <row r="11858" spans="50:50" ht="0" hidden="1" customHeight="1" x14ac:dyDescent="0.2">
      <c r="AX11858" s="78"/>
    </row>
    <row r="11859" spans="50:50" ht="0" hidden="1" customHeight="1" x14ac:dyDescent="0.2">
      <c r="AX11859" s="78"/>
    </row>
    <row r="11860" spans="50:50" ht="0" hidden="1" customHeight="1" x14ac:dyDescent="0.2">
      <c r="AX11860" s="78"/>
    </row>
    <row r="11861" spans="50:50" ht="0" hidden="1" customHeight="1" x14ac:dyDescent="0.2">
      <c r="AX11861" s="78"/>
    </row>
    <row r="11862" spans="50:50" ht="0" hidden="1" customHeight="1" x14ac:dyDescent="0.2">
      <c r="AX11862" s="78"/>
    </row>
    <row r="11863" spans="50:50" ht="0" hidden="1" customHeight="1" x14ac:dyDescent="0.2">
      <c r="AX11863" s="78"/>
    </row>
    <row r="11864" spans="50:50" ht="0" hidden="1" customHeight="1" x14ac:dyDescent="0.2">
      <c r="AX11864" s="78"/>
    </row>
    <row r="11865" spans="50:50" ht="0" hidden="1" customHeight="1" x14ac:dyDescent="0.2">
      <c r="AX11865" s="78"/>
    </row>
    <row r="11866" spans="50:50" ht="0" hidden="1" customHeight="1" x14ac:dyDescent="0.2">
      <c r="AX11866" s="78"/>
    </row>
    <row r="11867" spans="50:50" ht="0" hidden="1" customHeight="1" x14ac:dyDescent="0.2">
      <c r="AX11867" s="78"/>
    </row>
    <row r="11868" spans="50:50" ht="0" hidden="1" customHeight="1" x14ac:dyDescent="0.2">
      <c r="AX11868" s="78"/>
    </row>
    <row r="11869" spans="50:50" ht="0" hidden="1" customHeight="1" x14ac:dyDescent="0.2">
      <c r="AX11869" s="78"/>
    </row>
    <row r="11870" spans="50:50" ht="0" hidden="1" customHeight="1" x14ac:dyDescent="0.2">
      <c r="AX11870" s="78"/>
    </row>
    <row r="11871" spans="50:50" ht="0" hidden="1" customHeight="1" x14ac:dyDescent="0.2">
      <c r="AX11871" s="78"/>
    </row>
    <row r="11872" spans="50:50" ht="0" hidden="1" customHeight="1" x14ac:dyDescent="0.2">
      <c r="AX11872" s="78"/>
    </row>
    <row r="11873" spans="50:50" ht="0" hidden="1" customHeight="1" x14ac:dyDescent="0.2">
      <c r="AX11873" s="78"/>
    </row>
    <row r="11874" spans="50:50" ht="0" hidden="1" customHeight="1" x14ac:dyDescent="0.2">
      <c r="AX11874" s="78"/>
    </row>
    <row r="11875" spans="50:50" ht="0" hidden="1" customHeight="1" x14ac:dyDescent="0.2">
      <c r="AX11875" s="78"/>
    </row>
    <row r="11876" spans="50:50" ht="0" hidden="1" customHeight="1" x14ac:dyDescent="0.2">
      <c r="AX11876" s="78"/>
    </row>
    <row r="11877" spans="50:50" ht="0" hidden="1" customHeight="1" x14ac:dyDescent="0.2">
      <c r="AX11877" s="78"/>
    </row>
    <row r="11878" spans="50:50" ht="0" hidden="1" customHeight="1" x14ac:dyDescent="0.2">
      <c r="AX11878" s="78"/>
    </row>
    <row r="11879" spans="50:50" ht="0" hidden="1" customHeight="1" x14ac:dyDescent="0.2">
      <c r="AX11879" s="78"/>
    </row>
    <row r="11880" spans="50:50" ht="0" hidden="1" customHeight="1" x14ac:dyDescent="0.2">
      <c r="AX11880" s="78"/>
    </row>
    <row r="11881" spans="50:50" ht="0" hidden="1" customHeight="1" x14ac:dyDescent="0.2">
      <c r="AX11881" s="78"/>
    </row>
    <row r="11882" spans="50:50" ht="0" hidden="1" customHeight="1" x14ac:dyDescent="0.2">
      <c r="AX11882" s="78"/>
    </row>
    <row r="11883" spans="50:50" ht="0" hidden="1" customHeight="1" x14ac:dyDescent="0.2">
      <c r="AX11883" s="78"/>
    </row>
    <row r="11884" spans="50:50" ht="0" hidden="1" customHeight="1" x14ac:dyDescent="0.2">
      <c r="AX11884" s="78"/>
    </row>
    <row r="11885" spans="50:50" ht="0" hidden="1" customHeight="1" x14ac:dyDescent="0.2">
      <c r="AX11885" s="78"/>
    </row>
    <row r="11886" spans="50:50" ht="0" hidden="1" customHeight="1" x14ac:dyDescent="0.2">
      <c r="AX11886" s="78"/>
    </row>
    <row r="11887" spans="50:50" ht="0" hidden="1" customHeight="1" x14ac:dyDescent="0.2">
      <c r="AX11887" s="78"/>
    </row>
    <row r="11888" spans="50:50" ht="0" hidden="1" customHeight="1" x14ac:dyDescent="0.2">
      <c r="AX11888" s="78"/>
    </row>
    <row r="11889" spans="50:50" ht="0" hidden="1" customHeight="1" x14ac:dyDescent="0.2">
      <c r="AX11889" s="78"/>
    </row>
    <row r="11890" spans="50:50" ht="0" hidden="1" customHeight="1" x14ac:dyDescent="0.2">
      <c r="AX11890" s="78"/>
    </row>
    <row r="11891" spans="50:50" ht="0" hidden="1" customHeight="1" x14ac:dyDescent="0.2">
      <c r="AX11891" s="78"/>
    </row>
    <row r="11892" spans="50:50" ht="0" hidden="1" customHeight="1" x14ac:dyDescent="0.2">
      <c r="AX11892" s="78"/>
    </row>
    <row r="11893" spans="50:50" ht="0" hidden="1" customHeight="1" x14ac:dyDescent="0.2">
      <c r="AX11893" s="78"/>
    </row>
    <row r="11894" spans="50:50" ht="0" hidden="1" customHeight="1" x14ac:dyDescent="0.2">
      <c r="AX11894" s="78"/>
    </row>
    <row r="11895" spans="50:50" ht="0" hidden="1" customHeight="1" x14ac:dyDescent="0.2">
      <c r="AX11895" s="78"/>
    </row>
    <row r="11896" spans="50:50" ht="0" hidden="1" customHeight="1" x14ac:dyDescent="0.2">
      <c r="AX11896" s="78"/>
    </row>
    <row r="11897" spans="50:50" ht="0" hidden="1" customHeight="1" x14ac:dyDescent="0.2">
      <c r="AX11897" s="78"/>
    </row>
    <row r="11898" spans="50:50" ht="0" hidden="1" customHeight="1" x14ac:dyDescent="0.2">
      <c r="AX11898" s="78"/>
    </row>
    <row r="11899" spans="50:50" ht="0" hidden="1" customHeight="1" x14ac:dyDescent="0.2">
      <c r="AX11899" s="78"/>
    </row>
    <row r="11900" spans="50:50" ht="0" hidden="1" customHeight="1" x14ac:dyDescent="0.2">
      <c r="AX11900" s="78"/>
    </row>
    <row r="11901" spans="50:50" ht="0" hidden="1" customHeight="1" x14ac:dyDescent="0.2">
      <c r="AX11901" s="78"/>
    </row>
    <row r="11902" spans="50:50" ht="0" hidden="1" customHeight="1" x14ac:dyDescent="0.2">
      <c r="AX11902" s="78"/>
    </row>
    <row r="11903" spans="50:50" ht="0" hidden="1" customHeight="1" x14ac:dyDescent="0.2">
      <c r="AX11903" s="78"/>
    </row>
    <row r="11904" spans="50:50" ht="0" hidden="1" customHeight="1" x14ac:dyDescent="0.2">
      <c r="AX11904" s="78"/>
    </row>
    <row r="11905" spans="50:50" ht="0" hidden="1" customHeight="1" x14ac:dyDescent="0.2">
      <c r="AX11905" s="78"/>
    </row>
    <row r="11906" spans="50:50" ht="0" hidden="1" customHeight="1" x14ac:dyDescent="0.2">
      <c r="AX11906" s="78"/>
    </row>
    <row r="11907" spans="50:50" ht="0" hidden="1" customHeight="1" x14ac:dyDescent="0.2">
      <c r="AX11907" s="78"/>
    </row>
    <row r="11908" spans="50:50" ht="0" hidden="1" customHeight="1" x14ac:dyDescent="0.2">
      <c r="AX11908" s="78"/>
    </row>
    <row r="11909" spans="50:50" ht="0" hidden="1" customHeight="1" x14ac:dyDescent="0.2">
      <c r="AX11909" s="78"/>
    </row>
    <row r="11910" spans="50:50" ht="0" hidden="1" customHeight="1" x14ac:dyDescent="0.2">
      <c r="AX11910" s="78"/>
    </row>
    <row r="11911" spans="50:50" ht="0" hidden="1" customHeight="1" x14ac:dyDescent="0.2">
      <c r="AX11911" s="78"/>
    </row>
    <row r="11912" spans="50:50" ht="0" hidden="1" customHeight="1" x14ac:dyDescent="0.2">
      <c r="AX11912" s="78"/>
    </row>
    <row r="11913" spans="50:50" ht="0" hidden="1" customHeight="1" x14ac:dyDescent="0.2">
      <c r="AX11913" s="78"/>
    </row>
    <row r="11914" spans="50:50" ht="0" hidden="1" customHeight="1" x14ac:dyDescent="0.2">
      <c r="AX11914" s="78"/>
    </row>
    <row r="11915" spans="50:50" ht="0" hidden="1" customHeight="1" x14ac:dyDescent="0.2">
      <c r="AX11915" s="78"/>
    </row>
    <row r="11916" spans="50:50" ht="0" hidden="1" customHeight="1" x14ac:dyDescent="0.2">
      <c r="AX11916" s="78"/>
    </row>
    <row r="11917" spans="50:50" ht="0" hidden="1" customHeight="1" x14ac:dyDescent="0.2">
      <c r="AX11917" s="78"/>
    </row>
    <row r="11918" spans="50:50" ht="0" hidden="1" customHeight="1" x14ac:dyDescent="0.2">
      <c r="AX11918" s="78"/>
    </row>
    <row r="11919" spans="50:50" ht="0" hidden="1" customHeight="1" x14ac:dyDescent="0.2">
      <c r="AX11919" s="78"/>
    </row>
    <row r="11920" spans="50:50" ht="0" hidden="1" customHeight="1" x14ac:dyDescent="0.2">
      <c r="AX11920" s="78"/>
    </row>
    <row r="11921" spans="50:50" ht="0" hidden="1" customHeight="1" x14ac:dyDescent="0.2">
      <c r="AX11921" s="78"/>
    </row>
    <row r="11922" spans="50:50" ht="0" hidden="1" customHeight="1" x14ac:dyDescent="0.2">
      <c r="AX11922" s="78"/>
    </row>
    <row r="11923" spans="50:50" ht="0" hidden="1" customHeight="1" x14ac:dyDescent="0.2">
      <c r="AX11923" s="78"/>
    </row>
    <row r="11924" spans="50:50" ht="0" hidden="1" customHeight="1" x14ac:dyDescent="0.2">
      <c r="AX11924" s="78"/>
    </row>
    <row r="11925" spans="50:50" ht="0" hidden="1" customHeight="1" x14ac:dyDescent="0.2">
      <c r="AX11925" s="78"/>
    </row>
    <row r="11926" spans="50:50" ht="0" hidden="1" customHeight="1" x14ac:dyDescent="0.2">
      <c r="AX11926" s="78"/>
    </row>
    <row r="11927" spans="50:50" ht="0" hidden="1" customHeight="1" x14ac:dyDescent="0.2">
      <c r="AX11927" s="78"/>
    </row>
    <row r="11928" spans="50:50" ht="0" hidden="1" customHeight="1" x14ac:dyDescent="0.2">
      <c r="AX11928" s="78"/>
    </row>
    <row r="11929" spans="50:50" ht="0" hidden="1" customHeight="1" x14ac:dyDescent="0.2">
      <c r="AX11929" s="78"/>
    </row>
    <row r="11930" spans="50:50" ht="0" hidden="1" customHeight="1" x14ac:dyDescent="0.2">
      <c r="AX11930" s="78"/>
    </row>
    <row r="11931" spans="50:50" ht="0" hidden="1" customHeight="1" x14ac:dyDescent="0.2">
      <c r="AX11931" s="78"/>
    </row>
    <row r="11932" spans="50:50" ht="0" hidden="1" customHeight="1" x14ac:dyDescent="0.2">
      <c r="AX11932" s="78"/>
    </row>
    <row r="11933" spans="50:50" ht="0" hidden="1" customHeight="1" x14ac:dyDescent="0.2">
      <c r="AX11933" s="78"/>
    </row>
    <row r="11934" spans="50:50" ht="0" hidden="1" customHeight="1" x14ac:dyDescent="0.2">
      <c r="AX11934" s="78"/>
    </row>
    <row r="11935" spans="50:50" ht="0" hidden="1" customHeight="1" x14ac:dyDescent="0.2">
      <c r="AX11935" s="78"/>
    </row>
    <row r="11936" spans="50:50" ht="0" hidden="1" customHeight="1" x14ac:dyDescent="0.2">
      <c r="AX11936" s="78"/>
    </row>
    <row r="11937" spans="50:50" ht="0" hidden="1" customHeight="1" x14ac:dyDescent="0.2">
      <c r="AX11937" s="78"/>
    </row>
    <row r="11938" spans="50:50" ht="0" hidden="1" customHeight="1" x14ac:dyDescent="0.2">
      <c r="AX11938" s="78"/>
    </row>
    <row r="11939" spans="50:50" ht="0" hidden="1" customHeight="1" x14ac:dyDescent="0.2">
      <c r="AX11939" s="78"/>
    </row>
    <row r="11940" spans="50:50" ht="0" hidden="1" customHeight="1" x14ac:dyDescent="0.2">
      <c r="AX11940" s="78"/>
    </row>
    <row r="11941" spans="50:50" ht="0" hidden="1" customHeight="1" x14ac:dyDescent="0.2">
      <c r="AX11941" s="78"/>
    </row>
    <row r="11942" spans="50:50" ht="0" hidden="1" customHeight="1" x14ac:dyDescent="0.2">
      <c r="AX11942" s="78"/>
    </row>
    <row r="11943" spans="50:50" ht="0" hidden="1" customHeight="1" x14ac:dyDescent="0.2">
      <c r="AX11943" s="78"/>
    </row>
    <row r="11944" spans="50:50" ht="0" hidden="1" customHeight="1" x14ac:dyDescent="0.2">
      <c r="AX11944" s="78"/>
    </row>
    <row r="11945" spans="50:50" ht="0" hidden="1" customHeight="1" x14ac:dyDescent="0.2">
      <c r="AX11945" s="78"/>
    </row>
    <row r="11946" spans="50:50" ht="0" hidden="1" customHeight="1" x14ac:dyDescent="0.2">
      <c r="AX11946" s="78"/>
    </row>
    <row r="11947" spans="50:50" ht="0" hidden="1" customHeight="1" x14ac:dyDescent="0.2">
      <c r="AX11947" s="78"/>
    </row>
    <row r="11948" spans="50:50" ht="0" hidden="1" customHeight="1" x14ac:dyDescent="0.2">
      <c r="AX11948" s="78"/>
    </row>
    <row r="11949" spans="50:50" ht="0" hidden="1" customHeight="1" x14ac:dyDescent="0.2">
      <c r="AX11949" s="78"/>
    </row>
    <row r="11950" spans="50:50" ht="0" hidden="1" customHeight="1" x14ac:dyDescent="0.2">
      <c r="AX11950" s="78"/>
    </row>
    <row r="11951" spans="50:50" ht="0" hidden="1" customHeight="1" x14ac:dyDescent="0.2">
      <c r="AX11951" s="78"/>
    </row>
    <row r="11952" spans="50:50" ht="0" hidden="1" customHeight="1" x14ac:dyDescent="0.2">
      <c r="AX11952" s="78"/>
    </row>
    <row r="11953" spans="50:50" ht="0" hidden="1" customHeight="1" x14ac:dyDescent="0.2">
      <c r="AX11953" s="78"/>
    </row>
    <row r="11954" spans="50:50" ht="0" hidden="1" customHeight="1" x14ac:dyDescent="0.2">
      <c r="AX11954" s="78"/>
    </row>
    <row r="11955" spans="50:50" ht="0" hidden="1" customHeight="1" x14ac:dyDescent="0.2">
      <c r="AX11955" s="78"/>
    </row>
    <row r="11956" spans="50:50" ht="0" hidden="1" customHeight="1" x14ac:dyDescent="0.2">
      <c r="AX11956" s="78"/>
    </row>
    <row r="11957" spans="50:50" ht="0" hidden="1" customHeight="1" x14ac:dyDescent="0.2">
      <c r="AX11957" s="78"/>
    </row>
    <row r="11958" spans="50:50" ht="0" hidden="1" customHeight="1" x14ac:dyDescent="0.2">
      <c r="AX11958" s="78"/>
    </row>
    <row r="11959" spans="50:50" ht="0" hidden="1" customHeight="1" x14ac:dyDescent="0.2">
      <c r="AX11959" s="78"/>
    </row>
    <row r="11960" spans="50:50" ht="0" hidden="1" customHeight="1" x14ac:dyDescent="0.2">
      <c r="AX11960" s="78"/>
    </row>
    <row r="11961" spans="50:50" ht="0" hidden="1" customHeight="1" x14ac:dyDescent="0.2">
      <c r="AX11961" s="78"/>
    </row>
    <row r="11962" spans="50:50" ht="0" hidden="1" customHeight="1" x14ac:dyDescent="0.2">
      <c r="AX11962" s="78"/>
    </row>
    <row r="11963" spans="50:50" ht="0" hidden="1" customHeight="1" x14ac:dyDescent="0.2">
      <c r="AX11963" s="78"/>
    </row>
    <row r="11964" spans="50:50" ht="0" hidden="1" customHeight="1" x14ac:dyDescent="0.2">
      <c r="AX11964" s="78"/>
    </row>
    <row r="11965" spans="50:50" ht="0" hidden="1" customHeight="1" x14ac:dyDescent="0.2">
      <c r="AX11965" s="78"/>
    </row>
    <row r="11966" spans="50:50" ht="0" hidden="1" customHeight="1" x14ac:dyDescent="0.2">
      <c r="AX11966" s="78"/>
    </row>
    <row r="11967" spans="50:50" ht="0" hidden="1" customHeight="1" x14ac:dyDescent="0.2">
      <c r="AX11967" s="78"/>
    </row>
    <row r="11968" spans="50:50" ht="0" hidden="1" customHeight="1" x14ac:dyDescent="0.2">
      <c r="AX11968" s="78"/>
    </row>
    <row r="11969" spans="50:50" ht="0" hidden="1" customHeight="1" x14ac:dyDescent="0.2">
      <c r="AX11969" s="78"/>
    </row>
    <row r="11970" spans="50:50" ht="0" hidden="1" customHeight="1" x14ac:dyDescent="0.2">
      <c r="AX11970" s="78"/>
    </row>
    <row r="11971" spans="50:50" ht="0" hidden="1" customHeight="1" x14ac:dyDescent="0.2">
      <c r="AX11971" s="78"/>
    </row>
    <row r="11972" spans="50:50" ht="0" hidden="1" customHeight="1" x14ac:dyDescent="0.2">
      <c r="AX11972" s="78"/>
    </row>
    <row r="11973" spans="50:50" ht="0" hidden="1" customHeight="1" x14ac:dyDescent="0.2">
      <c r="AX11973" s="78"/>
    </row>
    <row r="11974" spans="50:50" ht="0" hidden="1" customHeight="1" x14ac:dyDescent="0.2">
      <c r="AX11974" s="78"/>
    </row>
    <row r="11975" spans="50:50" ht="0" hidden="1" customHeight="1" x14ac:dyDescent="0.2">
      <c r="AX11975" s="78"/>
    </row>
    <row r="11976" spans="50:50" ht="0" hidden="1" customHeight="1" x14ac:dyDescent="0.2">
      <c r="AX11976" s="78"/>
    </row>
    <row r="11977" spans="50:50" ht="0" hidden="1" customHeight="1" x14ac:dyDescent="0.2">
      <c r="AX11977" s="78"/>
    </row>
    <row r="11978" spans="50:50" ht="0" hidden="1" customHeight="1" x14ac:dyDescent="0.2">
      <c r="AX11978" s="78"/>
    </row>
    <row r="11979" spans="50:50" ht="0" hidden="1" customHeight="1" x14ac:dyDescent="0.2">
      <c r="AX11979" s="78"/>
    </row>
    <row r="11980" spans="50:50" ht="0" hidden="1" customHeight="1" x14ac:dyDescent="0.2">
      <c r="AX11980" s="78"/>
    </row>
    <row r="11981" spans="50:50" ht="0" hidden="1" customHeight="1" x14ac:dyDescent="0.2">
      <c r="AX11981" s="78"/>
    </row>
    <row r="11982" spans="50:50" ht="0" hidden="1" customHeight="1" x14ac:dyDescent="0.2">
      <c r="AX11982" s="78"/>
    </row>
    <row r="11983" spans="50:50" ht="0" hidden="1" customHeight="1" x14ac:dyDescent="0.2">
      <c r="AX11983" s="78"/>
    </row>
    <row r="11984" spans="50:50" ht="0" hidden="1" customHeight="1" x14ac:dyDescent="0.2">
      <c r="AX11984" s="78"/>
    </row>
    <row r="11985" spans="50:50" ht="0" hidden="1" customHeight="1" x14ac:dyDescent="0.2">
      <c r="AX11985" s="78"/>
    </row>
    <row r="11986" spans="50:50" ht="0" hidden="1" customHeight="1" x14ac:dyDescent="0.2">
      <c r="AX11986" s="78"/>
    </row>
    <row r="11987" spans="50:50" ht="0" hidden="1" customHeight="1" x14ac:dyDescent="0.2">
      <c r="AX11987" s="78"/>
    </row>
    <row r="11988" spans="50:50" ht="0" hidden="1" customHeight="1" x14ac:dyDescent="0.2">
      <c r="AX11988" s="78"/>
    </row>
    <row r="11989" spans="50:50" ht="0" hidden="1" customHeight="1" x14ac:dyDescent="0.2">
      <c r="AX11989" s="78"/>
    </row>
    <row r="11990" spans="50:50" ht="0" hidden="1" customHeight="1" x14ac:dyDescent="0.2">
      <c r="AX11990" s="78"/>
    </row>
    <row r="11991" spans="50:50" ht="0" hidden="1" customHeight="1" x14ac:dyDescent="0.2">
      <c r="AX11991" s="78"/>
    </row>
    <row r="11992" spans="50:50" ht="0" hidden="1" customHeight="1" x14ac:dyDescent="0.2">
      <c r="AX11992" s="78"/>
    </row>
    <row r="11993" spans="50:50" ht="0" hidden="1" customHeight="1" x14ac:dyDescent="0.2">
      <c r="AX11993" s="78"/>
    </row>
    <row r="11994" spans="50:50" ht="0" hidden="1" customHeight="1" x14ac:dyDescent="0.2">
      <c r="AX11994" s="78"/>
    </row>
    <row r="11995" spans="50:50" ht="0" hidden="1" customHeight="1" x14ac:dyDescent="0.2">
      <c r="AX11995" s="78"/>
    </row>
    <row r="11996" spans="50:50" ht="0" hidden="1" customHeight="1" x14ac:dyDescent="0.2">
      <c r="AX11996" s="78"/>
    </row>
    <row r="11997" spans="50:50" ht="0" hidden="1" customHeight="1" x14ac:dyDescent="0.2">
      <c r="AX11997" s="78"/>
    </row>
    <row r="11998" spans="50:50" ht="0" hidden="1" customHeight="1" x14ac:dyDescent="0.2">
      <c r="AX11998" s="78"/>
    </row>
    <row r="11999" spans="50:50" ht="0" hidden="1" customHeight="1" x14ac:dyDescent="0.2">
      <c r="AX11999" s="78"/>
    </row>
    <row r="12000" spans="50:50" ht="0" hidden="1" customHeight="1" x14ac:dyDescent="0.2">
      <c r="AX12000" s="78"/>
    </row>
    <row r="12001" spans="50:50" ht="0" hidden="1" customHeight="1" x14ac:dyDescent="0.2">
      <c r="AX12001" s="78"/>
    </row>
    <row r="12002" spans="50:50" ht="0" hidden="1" customHeight="1" x14ac:dyDescent="0.2">
      <c r="AX12002" s="78"/>
    </row>
    <row r="12003" spans="50:50" ht="0" hidden="1" customHeight="1" x14ac:dyDescent="0.2">
      <c r="AX12003" s="78"/>
    </row>
    <row r="12004" spans="50:50" ht="0" hidden="1" customHeight="1" x14ac:dyDescent="0.2">
      <c r="AX12004" s="78"/>
    </row>
    <row r="12005" spans="50:50" ht="0" hidden="1" customHeight="1" x14ac:dyDescent="0.2">
      <c r="AX12005" s="78"/>
    </row>
    <row r="12006" spans="50:50" ht="0" hidden="1" customHeight="1" x14ac:dyDescent="0.2">
      <c r="AX12006" s="78"/>
    </row>
    <row r="12007" spans="50:50" ht="0" hidden="1" customHeight="1" x14ac:dyDescent="0.2">
      <c r="AX12007" s="78"/>
    </row>
    <row r="12008" spans="50:50" ht="0" hidden="1" customHeight="1" x14ac:dyDescent="0.2">
      <c r="AX12008" s="78"/>
    </row>
    <row r="12009" spans="50:50" ht="0" hidden="1" customHeight="1" x14ac:dyDescent="0.2">
      <c r="AX12009" s="78"/>
    </row>
    <row r="12010" spans="50:50" ht="0" hidden="1" customHeight="1" x14ac:dyDescent="0.2">
      <c r="AX12010" s="78"/>
    </row>
    <row r="12011" spans="50:50" ht="0" hidden="1" customHeight="1" x14ac:dyDescent="0.2">
      <c r="AX12011" s="78"/>
    </row>
    <row r="12012" spans="50:50" ht="0" hidden="1" customHeight="1" x14ac:dyDescent="0.2">
      <c r="AX12012" s="78"/>
    </row>
    <row r="12013" spans="50:50" ht="0" hidden="1" customHeight="1" x14ac:dyDescent="0.2">
      <c r="AX12013" s="78"/>
    </row>
    <row r="12014" spans="50:50" ht="0" hidden="1" customHeight="1" x14ac:dyDescent="0.2">
      <c r="AX12014" s="78"/>
    </row>
    <row r="12015" spans="50:50" ht="0" hidden="1" customHeight="1" x14ac:dyDescent="0.2">
      <c r="AX12015" s="78"/>
    </row>
    <row r="12016" spans="50:50" ht="0" hidden="1" customHeight="1" x14ac:dyDescent="0.2">
      <c r="AX12016" s="78"/>
    </row>
    <row r="12017" spans="50:50" ht="0" hidden="1" customHeight="1" x14ac:dyDescent="0.2">
      <c r="AX12017" s="78"/>
    </row>
    <row r="12018" spans="50:50" ht="0" hidden="1" customHeight="1" x14ac:dyDescent="0.2">
      <c r="AX12018" s="78"/>
    </row>
    <row r="12019" spans="50:50" ht="0" hidden="1" customHeight="1" x14ac:dyDescent="0.2">
      <c r="AX12019" s="78"/>
    </row>
    <row r="12020" spans="50:50" ht="0" hidden="1" customHeight="1" x14ac:dyDescent="0.2">
      <c r="AX12020" s="78"/>
    </row>
    <row r="12021" spans="50:50" ht="0" hidden="1" customHeight="1" x14ac:dyDescent="0.2">
      <c r="AX12021" s="78"/>
    </row>
    <row r="12022" spans="50:50" ht="0" hidden="1" customHeight="1" x14ac:dyDescent="0.2">
      <c r="AX12022" s="78"/>
    </row>
    <row r="12023" spans="50:50" ht="0" hidden="1" customHeight="1" x14ac:dyDescent="0.2">
      <c r="AX12023" s="78"/>
    </row>
    <row r="12024" spans="50:50" ht="0" hidden="1" customHeight="1" x14ac:dyDescent="0.2">
      <c r="AX12024" s="78"/>
    </row>
    <row r="12025" spans="50:50" ht="0" hidden="1" customHeight="1" x14ac:dyDescent="0.2">
      <c r="AX12025" s="78"/>
    </row>
    <row r="12026" spans="50:50" ht="0" hidden="1" customHeight="1" x14ac:dyDescent="0.2">
      <c r="AX12026" s="78"/>
    </row>
    <row r="12027" spans="50:50" ht="0" hidden="1" customHeight="1" x14ac:dyDescent="0.2">
      <c r="AX12027" s="78"/>
    </row>
    <row r="12028" spans="50:50" ht="0" hidden="1" customHeight="1" x14ac:dyDescent="0.2">
      <c r="AX12028" s="78"/>
    </row>
    <row r="12029" spans="50:50" ht="0" hidden="1" customHeight="1" x14ac:dyDescent="0.2">
      <c r="AX12029" s="78"/>
    </row>
    <row r="12030" spans="50:50" ht="0" hidden="1" customHeight="1" x14ac:dyDescent="0.2">
      <c r="AX12030" s="78"/>
    </row>
    <row r="12031" spans="50:50" ht="0" hidden="1" customHeight="1" x14ac:dyDescent="0.2">
      <c r="AX12031" s="78"/>
    </row>
    <row r="12032" spans="50:50" ht="0" hidden="1" customHeight="1" x14ac:dyDescent="0.2">
      <c r="AX12032" s="78"/>
    </row>
    <row r="12033" spans="50:50" ht="0" hidden="1" customHeight="1" x14ac:dyDescent="0.2">
      <c r="AX12033" s="78"/>
    </row>
    <row r="12034" spans="50:50" ht="0" hidden="1" customHeight="1" x14ac:dyDescent="0.2">
      <c r="AX12034" s="78"/>
    </row>
    <row r="12035" spans="50:50" ht="0" hidden="1" customHeight="1" x14ac:dyDescent="0.2">
      <c r="AX12035" s="78"/>
    </row>
    <row r="12036" spans="50:50" ht="0" hidden="1" customHeight="1" x14ac:dyDescent="0.2">
      <c r="AX12036" s="78"/>
    </row>
    <row r="12037" spans="50:50" ht="0" hidden="1" customHeight="1" x14ac:dyDescent="0.2">
      <c r="AX12037" s="78"/>
    </row>
    <row r="12038" spans="50:50" ht="0" hidden="1" customHeight="1" x14ac:dyDescent="0.2">
      <c r="AX12038" s="78"/>
    </row>
    <row r="12039" spans="50:50" ht="0" hidden="1" customHeight="1" x14ac:dyDescent="0.2">
      <c r="AX12039" s="78"/>
    </row>
    <row r="12040" spans="50:50" ht="0" hidden="1" customHeight="1" x14ac:dyDescent="0.2">
      <c r="AX12040" s="78"/>
    </row>
    <row r="12041" spans="50:50" ht="0" hidden="1" customHeight="1" x14ac:dyDescent="0.2">
      <c r="AX12041" s="78"/>
    </row>
    <row r="12042" spans="50:50" ht="0" hidden="1" customHeight="1" x14ac:dyDescent="0.2">
      <c r="AX12042" s="78"/>
    </row>
    <row r="12043" spans="50:50" ht="0" hidden="1" customHeight="1" x14ac:dyDescent="0.2">
      <c r="AX12043" s="78"/>
    </row>
    <row r="12044" spans="50:50" ht="0" hidden="1" customHeight="1" x14ac:dyDescent="0.2">
      <c r="AX12044" s="78"/>
    </row>
    <row r="12045" spans="50:50" ht="0" hidden="1" customHeight="1" x14ac:dyDescent="0.2">
      <c r="AX12045" s="78"/>
    </row>
    <row r="12046" spans="50:50" ht="0" hidden="1" customHeight="1" x14ac:dyDescent="0.2">
      <c r="AX12046" s="78"/>
    </row>
    <row r="12047" spans="50:50" ht="0" hidden="1" customHeight="1" x14ac:dyDescent="0.2">
      <c r="AX12047" s="78"/>
    </row>
    <row r="12048" spans="50:50" ht="0" hidden="1" customHeight="1" x14ac:dyDescent="0.2">
      <c r="AX12048" s="78"/>
    </row>
    <row r="12049" spans="50:50" ht="0" hidden="1" customHeight="1" x14ac:dyDescent="0.2">
      <c r="AX12049" s="78"/>
    </row>
    <row r="12050" spans="50:50" ht="0" hidden="1" customHeight="1" x14ac:dyDescent="0.2">
      <c r="AX12050" s="78"/>
    </row>
    <row r="12051" spans="50:50" ht="0" hidden="1" customHeight="1" x14ac:dyDescent="0.2">
      <c r="AX12051" s="78"/>
    </row>
    <row r="12052" spans="50:50" ht="0" hidden="1" customHeight="1" x14ac:dyDescent="0.2">
      <c r="AX12052" s="78"/>
    </row>
    <row r="12053" spans="50:50" ht="0" hidden="1" customHeight="1" x14ac:dyDescent="0.2">
      <c r="AX12053" s="78"/>
    </row>
    <row r="12054" spans="50:50" ht="0" hidden="1" customHeight="1" x14ac:dyDescent="0.2">
      <c r="AX12054" s="78"/>
    </row>
    <row r="12055" spans="50:50" ht="0" hidden="1" customHeight="1" x14ac:dyDescent="0.2">
      <c r="AX12055" s="78"/>
    </row>
    <row r="12056" spans="50:50" ht="0" hidden="1" customHeight="1" x14ac:dyDescent="0.2">
      <c r="AX12056" s="78"/>
    </row>
    <row r="12057" spans="50:50" ht="0" hidden="1" customHeight="1" x14ac:dyDescent="0.2">
      <c r="AX12057" s="78"/>
    </row>
    <row r="12058" spans="50:50" ht="0" hidden="1" customHeight="1" x14ac:dyDescent="0.2">
      <c r="AX12058" s="78"/>
    </row>
    <row r="12059" spans="50:50" ht="0" hidden="1" customHeight="1" x14ac:dyDescent="0.2">
      <c r="AX12059" s="78"/>
    </row>
    <row r="12060" spans="50:50" ht="0" hidden="1" customHeight="1" x14ac:dyDescent="0.2">
      <c r="AX12060" s="78"/>
    </row>
    <row r="12061" spans="50:50" ht="0" hidden="1" customHeight="1" x14ac:dyDescent="0.2">
      <c r="AX12061" s="78"/>
    </row>
    <row r="12062" spans="50:50" ht="0" hidden="1" customHeight="1" x14ac:dyDescent="0.2">
      <c r="AX12062" s="78"/>
    </row>
    <row r="12063" spans="50:50" ht="0" hidden="1" customHeight="1" x14ac:dyDescent="0.2">
      <c r="AX12063" s="78"/>
    </row>
    <row r="12064" spans="50:50" ht="0" hidden="1" customHeight="1" x14ac:dyDescent="0.2">
      <c r="AX12064" s="78"/>
    </row>
    <row r="12065" spans="50:50" ht="0" hidden="1" customHeight="1" x14ac:dyDescent="0.2">
      <c r="AX12065" s="78"/>
    </row>
    <row r="12066" spans="50:50" ht="0" hidden="1" customHeight="1" x14ac:dyDescent="0.2">
      <c r="AX12066" s="78"/>
    </row>
    <row r="12067" spans="50:50" ht="0" hidden="1" customHeight="1" x14ac:dyDescent="0.2">
      <c r="AX12067" s="78"/>
    </row>
    <row r="12068" spans="50:50" ht="0" hidden="1" customHeight="1" x14ac:dyDescent="0.2">
      <c r="AX12068" s="78"/>
    </row>
    <row r="12069" spans="50:50" ht="0" hidden="1" customHeight="1" x14ac:dyDescent="0.2">
      <c r="AX12069" s="78"/>
    </row>
    <row r="12070" spans="50:50" ht="0" hidden="1" customHeight="1" x14ac:dyDescent="0.2">
      <c r="AX12070" s="78"/>
    </row>
    <row r="12071" spans="50:50" ht="0" hidden="1" customHeight="1" x14ac:dyDescent="0.2">
      <c r="AX12071" s="78"/>
    </row>
    <row r="12072" spans="50:50" ht="0" hidden="1" customHeight="1" x14ac:dyDescent="0.2">
      <c r="AX12072" s="78"/>
    </row>
    <row r="12073" spans="50:50" ht="0" hidden="1" customHeight="1" x14ac:dyDescent="0.2">
      <c r="AX12073" s="78"/>
    </row>
    <row r="12074" spans="50:50" ht="0" hidden="1" customHeight="1" x14ac:dyDescent="0.2">
      <c r="AX12074" s="78"/>
    </row>
    <row r="12075" spans="50:50" ht="0" hidden="1" customHeight="1" x14ac:dyDescent="0.2">
      <c r="AX12075" s="78"/>
    </row>
    <row r="12076" spans="50:50" ht="0" hidden="1" customHeight="1" x14ac:dyDescent="0.2">
      <c r="AX12076" s="78"/>
    </row>
    <row r="12077" spans="50:50" ht="0" hidden="1" customHeight="1" x14ac:dyDescent="0.2">
      <c r="AX12077" s="78"/>
    </row>
    <row r="12078" spans="50:50" ht="0" hidden="1" customHeight="1" x14ac:dyDescent="0.2">
      <c r="AX12078" s="78"/>
    </row>
    <row r="12079" spans="50:50" ht="0" hidden="1" customHeight="1" x14ac:dyDescent="0.2">
      <c r="AX12079" s="78"/>
    </row>
    <row r="12080" spans="50:50" ht="0" hidden="1" customHeight="1" x14ac:dyDescent="0.2">
      <c r="AX12080" s="78"/>
    </row>
    <row r="12081" spans="50:50" ht="0" hidden="1" customHeight="1" x14ac:dyDescent="0.2">
      <c r="AX12081" s="78"/>
    </row>
    <row r="12082" spans="50:50" ht="0" hidden="1" customHeight="1" x14ac:dyDescent="0.2">
      <c r="AX12082" s="78"/>
    </row>
    <row r="12083" spans="50:50" ht="0" hidden="1" customHeight="1" x14ac:dyDescent="0.2">
      <c r="AX12083" s="78"/>
    </row>
    <row r="12084" spans="50:50" ht="0" hidden="1" customHeight="1" x14ac:dyDescent="0.2">
      <c r="AX12084" s="78"/>
    </row>
    <row r="12085" spans="50:50" ht="0" hidden="1" customHeight="1" x14ac:dyDescent="0.2">
      <c r="AX12085" s="78"/>
    </row>
    <row r="12086" spans="50:50" ht="0" hidden="1" customHeight="1" x14ac:dyDescent="0.2">
      <c r="AX12086" s="78"/>
    </row>
    <row r="12087" spans="50:50" ht="0" hidden="1" customHeight="1" x14ac:dyDescent="0.2">
      <c r="AX12087" s="78"/>
    </row>
    <row r="12088" spans="50:50" ht="0" hidden="1" customHeight="1" x14ac:dyDescent="0.2">
      <c r="AX12088" s="78"/>
    </row>
    <row r="12089" spans="50:50" ht="0" hidden="1" customHeight="1" x14ac:dyDescent="0.2">
      <c r="AX12089" s="78"/>
    </row>
    <row r="12090" spans="50:50" ht="0" hidden="1" customHeight="1" x14ac:dyDescent="0.2">
      <c r="AX12090" s="78"/>
    </row>
    <row r="12091" spans="50:50" ht="0" hidden="1" customHeight="1" x14ac:dyDescent="0.2">
      <c r="AX12091" s="78"/>
    </row>
    <row r="12092" spans="50:50" ht="0" hidden="1" customHeight="1" x14ac:dyDescent="0.2">
      <c r="AX12092" s="78"/>
    </row>
    <row r="12093" spans="50:50" ht="0" hidden="1" customHeight="1" x14ac:dyDescent="0.2">
      <c r="AX12093" s="78"/>
    </row>
    <row r="12094" spans="50:50" ht="0" hidden="1" customHeight="1" x14ac:dyDescent="0.2">
      <c r="AX12094" s="78"/>
    </row>
    <row r="12095" spans="50:50" ht="0" hidden="1" customHeight="1" x14ac:dyDescent="0.2">
      <c r="AX12095" s="78"/>
    </row>
    <row r="12096" spans="50:50" ht="0" hidden="1" customHeight="1" x14ac:dyDescent="0.2">
      <c r="AX12096" s="78"/>
    </row>
    <row r="12097" spans="50:50" ht="0" hidden="1" customHeight="1" x14ac:dyDescent="0.2">
      <c r="AX12097" s="78"/>
    </row>
    <row r="12098" spans="50:50" ht="0" hidden="1" customHeight="1" x14ac:dyDescent="0.2">
      <c r="AX12098" s="78"/>
    </row>
    <row r="12099" spans="50:50" ht="0" hidden="1" customHeight="1" x14ac:dyDescent="0.2">
      <c r="AX12099" s="78"/>
    </row>
    <row r="12100" spans="50:50" ht="0" hidden="1" customHeight="1" x14ac:dyDescent="0.2">
      <c r="AX12100" s="78"/>
    </row>
    <row r="12101" spans="50:50" ht="0" hidden="1" customHeight="1" x14ac:dyDescent="0.2">
      <c r="AX12101" s="78"/>
    </row>
    <row r="12102" spans="50:50" ht="0" hidden="1" customHeight="1" x14ac:dyDescent="0.2">
      <c r="AX12102" s="78"/>
    </row>
    <row r="12103" spans="50:50" ht="0" hidden="1" customHeight="1" x14ac:dyDescent="0.2">
      <c r="AX12103" s="78"/>
    </row>
    <row r="12104" spans="50:50" ht="0" hidden="1" customHeight="1" x14ac:dyDescent="0.2">
      <c r="AX12104" s="78"/>
    </row>
    <row r="12105" spans="50:50" ht="0" hidden="1" customHeight="1" x14ac:dyDescent="0.2">
      <c r="AX12105" s="78"/>
    </row>
    <row r="12106" spans="50:50" ht="0" hidden="1" customHeight="1" x14ac:dyDescent="0.2">
      <c r="AX12106" s="78"/>
    </row>
    <row r="12107" spans="50:50" ht="0" hidden="1" customHeight="1" x14ac:dyDescent="0.2">
      <c r="AX12107" s="78"/>
    </row>
    <row r="12108" spans="50:50" ht="0" hidden="1" customHeight="1" x14ac:dyDescent="0.2">
      <c r="AX12108" s="78"/>
    </row>
    <row r="12109" spans="50:50" ht="0" hidden="1" customHeight="1" x14ac:dyDescent="0.2">
      <c r="AX12109" s="78"/>
    </row>
    <row r="12110" spans="50:50" ht="0" hidden="1" customHeight="1" x14ac:dyDescent="0.2">
      <c r="AX12110" s="78"/>
    </row>
    <row r="12111" spans="50:50" ht="0" hidden="1" customHeight="1" x14ac:dyDescent="0.2">
      <c r="AX12111" s="78"/>
    </row>
    <row r="12112" spans="50:50" ht="0" hidden="1" customHeight="1" x14ac:dyDescent="0.2">
      <c r="AX12112" s="78"/>
    </row>
    <row r="12113" spans="50:50" ht="0" hidden="1" customHeight="1" x14ac:dyDescent="0.2">
      <c r="AX12113" s="78"/>
    </row>
    <row r="12114" spans="50:50" ht="0" hidden="1" customHeight="1" x14ac:dyDescent="0.2">
      <c r="AX12114" s="78"/>
    </row>
    <row r="12115" spans="50:50" ht="0" hidden="1" customHeight="1" x14ac:dyDescent="0.2">
      <c r="AX12115" s="78"/>
    </row>
    <row r="12116" spans="50:50" ht="0" hidden="1" customHeight="1" x14ac:dyDescent="0.2">
      <c r="AX12116" s="78"/>
    </row>
    <row r="12117" spans="50:50" ht="0" hidden="1" customHeight="1" x14ac:dyDescent="0.2">
      <c r="AX12117" s="78"/>
    </row>
    <row r="12118" spans="50:50" ht="0" hidden="1" customHeight="1" x14ac:dyDescent="0.2">
      <c r="AX12118" s="78"/>
    </row>
    <row r="12119" spans="50:50" ht="0" hidden="1" customHeight="1" x14ac:dyDescent="0.2">
      <c r="AX12119" s="78"/>
    </row>
    <row r="12120" spans="50:50" ht="0" hidden="1" customHeight="1" x14ac:dyDescent="0.2">
      <c r="AX12120" s="78"/>
    </row>
    <row r="12121" spans="50:50" ht="0" hidden="1" customHeight="1" x14ac:dyDescent="0.2">
      <c r="AX12121" s="78"/>
    </row>
    <row r="12122" spans="50:50" ht="0" hidden="1" customHeight="1" x14ac:dyDescent="0.2">
      <c r="AX12122" s="78"/>
    </row>
    <row r="12123" spans="50:50" ht="0" hidden="1" customHeight="1" x14ac:dyDescent="0.2">
      <c r="AX12123" s="78"/>
    </row>
    <row r="12124" spans="50:50" ht="0" hidden="1" customHeight="1" x14ac:dyDescent="0.2">
      <c r="AX12124" s="78"/>
    </row>
    <row r="12125" spans="50:50" ht="0" hidden="1" customHeight="1" x14ac:dyDescent="0.2">
      <c r="AX12125" s="78"/>
    </row>
    <row r="12126" spans="50:50" ht="0" hidden="1" customHeight="1" x14ac:dyDescent="0.2">
      <c r="AX12126" s="78"/>
    </row>
    <row r="12127" spans="50:50" ht="0" hidden="1" customHeight="1" x14ac:dyDescent="0.2">
      <c r="AX12127" s="78"/>
    </row>
    <row r="12128" spans="50:50" ht="0" hidden="1" customHeight="1" x14ac:dyDescent="0.2">
      <c r="AX12128" s="78"/>
    </row>
    <row r="12129" spans="50:50" ht="0" hidden="1" customHeight="1" x14ac:dyDescent="0.2">
      <c r="AX12129" s="78"/>
    </row>
    <row r="12130" spans="50:50" ht="0" hidden="1" customHeight="1" x14ac:dyDescent="0.2">
      <c r="AX12130" s="78"/>
    </row>
    <row r="12131" spans="50:50" ht="0" hidden="1" customHeight="1" x14ac:dyDescent="0.2">
      <c r="AX12131" s="78"/>
    </row>
    <row r="12132" spans="50:50" ht="0" hidden="1" customHeight="1" x14ac:dyDescent="0.2">
      <c r="AX12132" s="78"/>
    </row>
    <row r="12133" spans="50:50" ht="0" hidden="1" customHeight="1" x14ac:dyDescent="0.2">
      <c r="AX12133" s="78"/>
    </row>
    <row r="12134" spans="50:50" ht="0" hidden="1" customHeight="1" x14ac:dyDescent="0.2">
      <c r="AX12134" s="78"/>
    </row>
    <row r="12135" spans="50:50" ht="0" hidden="1" customHeight="1" x14ac:dyDescent="0.2">
      <c r="AX12135" s="78"/>
    </row>
    <row r="12136" spans="50:50" ht="0" hidden="1" customHeight="1" x14ac:dyDescent="0.2">
      <c r="AX12136" s="78"/>
    </row>
    <row r="12137" spans="50:50" ht="0" hidden="1" customHeight="1" x14ac:dyDescent="0.2">
      <c r="AX12137" s="78"/>
    </row>
    <row r="12138" spans="50:50" ht="0" hidden="1" customHeight="1" x14ac:dyDescent="0.2">
      <c r="AX12138" s="78"/>
    </row>
    <row r="12139" spans="50:50" ht="0" hidden="1" customHeight="1" x14ac:dyDescent="0.2">
      <c r="AX12139" s="78"/>
    </row>
    <row r="12140" spans="50:50" ht="0" hidden="1" customHeight="1" x14ac:dyDescent="0.2">
      <c r="AX12140" s="78"/>
    </row>
    <row r="12141" spans="50:50" ht="0" hidden="1" customHeight="1" x14ac:dyDescent="0.2">
      <c r="AX12141" s="78"/>
    </row>
    <row r="12142" spans="50:50" ht="0" hidden="1" customHeight="1" x14ac:dyDescent="0.2">
      <c r="AX12142" s="78"/>
    </row>
    <row r="12143" spans="50:50" ht="0" hidden="1" customHeight="1" x14ac:dyDescent="0.2">
      <c r="AX12143" s="78"/>
    </row>
    <row r="12144" spans="50:50" ht="0" hidden="1" customHeight="1" x14ac:dyDescent="0.2">
      <c r="AX12144" s="78"/>
    </row>
    <row r="12145" spans="50:50" ht="0" hidden="1" customHeight="1" x14ac:dyDescent="0.2">
      <c r="AX12145" s="78"/>
    </row>
    <row r="12146" spans="50:50" ht="0" hidden="1" customHeight="1" x14ac:dyDescent="0.2">
      <c r="AX12146" s="78"/>
    </row>
    <row r="12147" spans="50:50" ht="0" hidden="1" customHeight="1" x14ac:dyDescent="0.2">
      <c r="AX12147" s="78"/>
    </row>
    <row r="12148" spans="50:50" ht="0" hidden="1" customHeight="1" x14ac:dyDescent="0.2">
      <c r="AX12148" s="78"/>
    </row>
    <row r="12149" spans="50:50" ht="0" hidden="1" customHeight="1" x14ac:dyDescent="0.2">
      <c r="AX12149" s="78"/>
    </row>
    <row r="12150" spans="50:50" ht="0" hidden="1" customHeight="1" x14ac:dyDescent="0.2">
      <c r="AX12150" s="78"/>
    </row>
    <row r="12151" spans="50:50" ht="0" hidden="1" customHeight="1" x14ac:dyDescent="0.2">
      <c r="AX12151" s="78"/>
    </row>
    <row r="12152" spans="50:50" ht="0" hidden="1" customHeight="1" x14ac:dyDescent="0.2">
      <c r="AX12152" s="78"/>
    </row>
    <row r="12153" spans="50:50" ht="0" hidden="1" customHeight="1" x14ac:dyDescent="0.2">
      <c r="AX12153" s="78"/>
    </row>
    <row r="12154" spans="50:50" ht="0" hidden="1" customHeight="1" x14ac:dyDescent="0.2">
      <c r="AX12154" s="78"/>
    </row>
    <row r="12155" spans="50:50" ht="0" hidden="1" customHeight="1" x14ac:dyDescent="0.2">
      <c r="AX12155" s="78"/>
    </row>
    <row r="12156" spans="50:50" ht="0" hidden="1" customHeight="1" x14ac:dyDescent="0.2">
      <c r="AX12156" s="78"/>
    </row>
    <row r="12157" spans="50:50" ht="0" hidden="1" customHeight="1" x14ac:dyDescent="0.2">
      <c r="AX12157" s="78"/>
    </row>
    <row r="12158" spans="50:50" ht="0" hidden="1" customHeight="1" x14ac:dyDescent="0.2">
      <c r="AX12158" s="78"/>
    </row>
    <row r="12159" spans="50:50" ht="0" hidden="1" customHeight="1" x14ac:dyDescent="0.2">
      <c r="AX12159" s="78"/>
    </row>
    <row r="12160" spans="50:50" ht="0" hidden="1" customHeight="1" x14ac:dyDescent="0.2">
      <c r="AX12160" s="78"/>
    </row>
    <row r="12161" spans="50:50" ht="0" hidden="1" customHeight="1" x14ac:dyDescent="0.2">
      <c r="AX12161" s="78"/>
    </row>
    <row r="12162" spans="50:50" ht="0" hidden="1" customHeight="1" x14ac:dyDescent="0.2">
      <c r="AX12162" s="78"/>
    </row>
    <row r="12163" spans="50:50" ht="0" hidden="1" customHeight="1" x14ac:dyDescent="0.2">
      <c r="AX12163" s="78"/>
    </row>
    <row r="12164" spans="50:50" ht="0" hidden="1" customHeight="1" x14ac:dyDescent="0.2">
      <c r="AX12164" s="78"/>
    </row>
    <row r="12165" spans="50:50" ht="0" hidden="1" customHeight="1" x14ac:dyDescent="0.2">
      <c r="AX12165" s="78"/>
    </row>
    <row r="12166" spans="50:50" ht="0" hidden="1" customHeight="1" x14ac:dyDescent="0.2">
      <c r="AX12166" s="78"/>
    </row>
    <row r="12167" spans="50:50" ht="0" hidden="1" customHeight="1" x14ac:dyDescent="0.2">
      <c r="AX12167" s="78"/>
    </row>
    <row r="12168" spans="50:50" ht="0" hidden="1" customHeight="1" x14ac:dyDescent="0.2">
      <c r="AX12168" s="78"/>
    </row>
    <row r="12169" spans="50:50" ht="0" hidden="1" customHeight="1" x14ac:dyDescent="0.2">
      <c r="AX12169" s="78"/>
    </row>
    <row r="12170" spans="50:50" ht="0" hidden="1" customHeight="1" x14ac:dyDescent="0.2">
      <c r="AX12170" s="78"/>
    </row>
    <row r="12171" spans="50:50" ht="0" hidden="1" customHeight="1" x14ac:dyDescent="0.2">
      <c r="AX12171" s="78"/>
    </row>
    <row r="12172" spans="50:50" ht="0" hidden="1" customHeight="1" x14ac:dyDescent="0.2">
      <c r="AX12172" s="78"/>
    </row>
    <row r="12173" spans="50:50" ht="0" hidden="1" customHeight="1" x14ac:dyDescent="0.2">
      <c r="AX12173" s="78"/>
    </row>
    <row r="12174" spans="50:50" ht="0" hidden="1" customHeight="1" x14ac:dyDescent="0.2">
      <c r="AX12174" s="78"/>
    </row>
    <row r="12175" spans="50:50" ht="0" hidden="1" customHeight="1" x14ac:dyDescent="0.2">
      <c r="AX12175" s="78"/>
    </row>
    <row r="12176" spans="50:50" ht="0" hidden="1" customHeight="1" x14ac:dyDescent="0.2">
      <c r="AX12176" s="78"/>
    </row>
    <row r="12177" spans="50:50" ht="0" hidden="1" customHeight="1" x14ac:dyDescent="0.2">
      <c r="AX12177" s="78"/>
    </row>
    <row r="12178" spans="50:50" ht="0" hidden="1" customHeight="1" x14ac:dyDescent="0.2">
      <c r="AX12178" s="78"/>
    </row>
    <row r="12179" spans="50:50" ht="0" hidden="1" customHeight="1" x14ac:dyDescent="0.2">
      <c r="AX12179" s="78"/>
    </row>
    <row r="12180" spans="50:50" ht="0" hidden="1" customHeight="1" x14ac:dyDescent="0.2">
      <c r="AX12180" s="78"/>
    </row>
    <row r="12181" spans="50:50" ht="0" hidden="1" customHeight="1" x14ac:dyDescent="0.2">
      <c r="AX12181" s="78"/>
    </row>
    <row r="12182" spans="50:50" ht="0" hidden="1" customHeight="1" x14ac:dyDescent="0.2">
      <c r="AX12182" s="78"/>
    </row>
    <row r="12183" spans="50:50" ht="0" hidden="1" customHeight="1" x14ac:dyDescent="0.2">
      <c r="AX12183" s="78"/>
    </row>
    <row r="12184" spans="50:50" ht="0" hidden="1" customHeight="1" x14ac:dyDescent="0.2">
      <c r="AX12184" s="78"/>
    </row>
    <row r="12185" spans="50:50" ht="0" hidden="1" customHeight="1" x14ac:dyDescent="0.2">
      <c r="AX12185" s="78"/>
    </row>
    <row r="12186" spans="50:50" ht="0" hidden="1" customHeight="1" x14ac:dyDescent="0.2">
      <c r="AX12186" s="78"/>
    </row>
    <row r="12187" spans="50:50" ht="0" hidden="1" customHeight="1" x14ac:dyDescent="0.2">
      <c r="AX12187" s="78"/>
    </row>
    <row r="12188" spans="50:50" ht="0" hidden="1" customHeight="1" x14ac:dyDescent="0.2">
      <c r="AX12188" s="78"/>
    </row>
    <row r="12189" spans="50:50" ht="0" hidden="1" customHeight="1" x14ac:dyDescent="0.2">
      <c r="AX12189" s="78"/>
    </row>
    <row r="12190" spans="50:50" ht="0" hidden="1" customHeight="1" x14ac:dyDescent="0.2">
      <c r="AX12190" s="78"/>
    </row>
    <row r="12191" spans="50:50" ht="0" hidden="1" customHeight="1" x14ac:dyDescent="0.2">
      <c r="AX12191" s="78"/>
    </row>
    <row r="12192" spans="50:50" ht="0" hidden="1" customHeight="1" x14ac:dyDescent="0.2">
      <c r="AX12192" s="78"/>
    </row>
    <row r="12193" spans="50:50" ht="0" hidden="1" customHeight="1" x14ac:dyDescent="0.2">
      <c r="AX12193" s="78"/>
    </row>
    <row r="12194" spans="50:50" ht="0" hidden="1" customHeight="1" x14ac:dyDescent="0.2">
      <c r="AX12194" s="78"/>
    </row>
    <row r="12195" spans="50:50" ht="0" hidden="1" customHeight="1" x14ac:dyDescent="0.2">
      <c r="AX12195" s="78"/>
    </row>
    <row r="12196" spans="50:50" ht="0" hidden="1" customHeight="1" x14ac:dyDescent="0.2">
      <c r="AX12196" s="78"/>
    </row>
    <row r="12197" spans="50:50" ht="0" hidden="1" customHeight="1" x14ac:dyDescent="0.2">
      <c r="AX12197" s="78"/>
    </row>
    <row r="12198" spans="50:50" ht="0" hidden="1" customHeight="1" x14ac:dyDescent="0.2">
      <c r="AX12198" s="78"/>
    </row>
    <row r="12199" spans="50:50" ht="0" hidden="1" customHeight="1" x14ac:dyDescent="0.2">
      <c r="AX12199" s="78"/>
    </row>
    <row r="12200" spans="50:50" ht="0" hidden="1" customHeight="1" x14ac:dyDescent="0.2">
      <c r="AX12200" s="78"/>
    </row>
    <row r="12201" spans="50:50" ht="0" hidden="1" customHeight="1" x14ac:dyDescent="0.2">
      <c r="AX12201" s="78"/>
    </row>
    <row r="12202" spans="50:50" ht="0" hidden="1" customHeight="1" x14ac:dyDescent="0.2">
      <c r="AX12202" s="78"/>
    </row>
    <row r="12203" spans="50:50" ht="0" hidden="1" customHeight="1" x14ac:dyDescent="0.2">
      <c r="AX12203" s="78"/>
    </row>
    <row r="12204" spans="50:50" ht="0" hidden="1" customHeight="1" x14ac:dyDescent="0.2">
      <c r="AX12204" s="78"/>
    </row>
    <row r="12205" spans="50:50" ht="0" hidden="1" customHeight="1" x14ac:dyDescent="0.2">
      <c r="AX12205" s="78"/>
    </row>
    <row r="12206" spans="50:50" ht="0" hidden="1" customHeight="1" x14ac:dyDescent="0.2">
      <c r="AX12206" s="78"/>
    </row>
    <row r="12207" spans="50:50" ht="0" hidden="1" customHeight="1" x14ac:dyDescent="0.2">
      <c r="AX12207" s="78"/>
    </row>
    <row r="12208" spans="50:50" ht="0" hidden="1" customHeight="1" x14ac:dyDescent="0.2">
      <c r="AX12208" s="78"/>
    </row>
    <row r="12209" spans="50:50" ht="0" hidden="1" customHeight="1" x14ac:dyDescent="0.2">
      <c r="AX12209" s="78"/>
    </row>
    <row r="12210" spans="50:50" ht="0" hidden="1" customHeight="1" x14ac:dyDescent="0.2">
      <c r="AX12210" s="78"/>
    </row>
    <row r="12211" spans="50:50" ht="0" hidden="1" customHeight="1" x14ac:dyDescent="0.2">
      <c r="AX12211" s="78"/>
    </row>
    <row r="12212" spans="50:50" ht="0" hidden="1" customHeight="1" x14ac:dyDescent="0.2">
      <c r="AX12212" s="78"/>
    </row>
    <row r="12213" spans="50:50" ht="0" hidden="1" customHeight="1" x14ac:dyDescent="0.2">
      <c r="AX12213" s="78"/>
    </row>
    <row r="12214" spans="50:50" ht="0" hidden="1" customHeight="1" x14ac:dyDescent="0.2">
      <c r="AX12214" s="78"/>
    </row>
    <row r="12215" spans="50:50" ht="0" hidden="1" customHeight="1" x14ac:dyDescent="0.2">
      <c r="AX12215" s="78"/>
    </row>
    <row r="12216" spans="50:50" ht="0" hidden="1" customHeight="1" x14ac:dyDescent="0.2">
      <c r="AX12216" s="78"/>
    </row>
    <row r="12217" spans="50:50" ht="0" hidden="1" customHeight="1" x14ac:dyDescent="0.2">
      <c r="AX12217" s="78"/>
    </row>
    <row r="12218" spans="50:50" ht="0" hidden="1" customHeight="1" x14ac:dyDescent="0.2">
      <c r="AX12218" s="78"/>
    </row>
    <row r="12219" spans="50:50" ht="0" hidden="1" customHeight="1" x14ac:dyDescent="0.2">
      <c r="AX12219" s="78"/>
    </row>
    <row r="12220" spans="50:50" ht="0" hidden="1" customHeight="1" x14ac:dyDescent="0.2">
      <c r="AX12220" s="78"/>
    </row>
    <row r="12221" spans="50:50" ht="0" hidden="1" customHeight="1" x14ac:dyDescent="0.2">
      <c r="AX12221" s="78"/>
    </row>
    <row r="12222" spans="50:50" ht="0" hidden="1" customHeight="1" x14ac:dyDescent="0.2">
      <c r="AX12222" s="78"/>
    </row>
    <row r="12223" spans="50:50" ht="0" hidden="1" customHeight="1" x14ac:dyDescent="0.2">
      <c r="AX12223" s="78"/>
    </row>
    <row r="12224" spans="50:50" ht="0" hidden="1" customHeight="1" x14ac:dyDescent="0.2">
      <c r="AX12224" s="78"/>
    </row>
    <row r="12225" spans="50:50" ht="0" hidden="1" customHeight="1" x14ac:dyDescent="0.2">
      <c r="AX12225" s="78"/>
    </row>
    <row r="12226" spans="50:50" ht="0" hidden="1" customHeight="1" x14ac:dyDescent="0.2">
      <c r="AX12226" s="78"/>
    </row>
    <row r="12227" spans="50:50" ht="0" hidden="1" customHeight="1" x14ac:dyDescent="0.2">
      <c r="AX12227" s="78"/>
    </row>
    <row r="12228" spans="50:50" ht="0" hidden="1" customHeight="1" x14ac:dyDescent="0.2">
      <c r="AX12228" s="78"/>
    </row>
    <row r="12229" spans="50:50" ht="0" hidden="1" customHeight="1" x14ac:dyDescent="0.2">
      <c r="AX12229" s="78"/>
    </row>
    <row r="12230" spans="50:50" ht="0" hidden="1" customHeight="1" x14ac:dyDescent="0.2">
      <c r="AX12230" s="78"/>
    </row>
    <row r="12231" spans="50:50" ht="0" hidden="1" customHeight="1" x14ac:dyDescent="0.2">
      <c r="AX12231" s="78"/>
    </row>
    <row r="12232" spans="50:50" ht="0" hidden="1" customHeight="1" x14ac:dyDescent="0.2">
      <c r="AX12232" s="78"/>
    </row>
    <row r="12233" spans="50:50" ht="0" hidden="1" customHeight="1" x14ac:dyDescent="0.2">
      <c r="AX12233" s="78"/>
    </row>
    <row r="12234" spans="50:50" ht="0" hidden="1" customHeight="1" x14ac:dyDescent="0.2">
      <c r="AX12234" s="78"/>
    </row>
    <row r="12235" spans="50:50" ht="0" hidden="1" customHeight="1" x14ac:dyDescent="0.2">
      <c r="AX12235" s="78"/>
    </row>
    <row r="12236" spans="50:50" ht="0" hidden="1" customHeight="1" x14ac:dyDescent="0.2">
      <c r="AX12236" s="78"/>
    </row>
    <row r="12237" spans="50:50" ht="0" hidden="1" customHeight="1" x14ac:dyDescent="0.2">
      <c r="AX12237" s="78"/>
    </row>
    <row r="12238" spans="50:50" ht="0" hidden="1" customHeight="1" x14ac:dyDescent="0.2">
      <c r="AX12238" s="78"/>
    </row>
    <row r="12239" spans="50:50" ht="0" hidden="1" customHeight="1" x14ac:dyDescent="0.2">
      <c r="AX12239" s="78"/>
    </row>
    <row r="12240" spans="50:50" ht="0" hidden="1" customHeight="1" x14ac:dyDescent="0.2">
      <c r="AX12240" s="78"/>
    </row>
    <row r="12241" spans="50:50" ht="0" hidden="1" customHeight="1" x14ac:dyDescent="0.2">
      <c r="AX12241" s="78"/>
    </row>
    <row r="12242" spans="50:50" ht="0" hidden="1" customHeight="1" x14ac:dyDescent="0.2">
      <c r="AX12242" s="78"/>
    </row>
    <row r="12243" spans="50:50" ht="0" hidden="1" customHeight="1" x14ac:dyDescent="0.2">
      <c r="AX12243" s="78"/>
    </row>
    <row r="12244" spans="50:50" ht="0" hidden="1" customHeight="1" x14ac:dyDescent="0.2">
      <c r="AX12244" s="78"/>
    </row>
    <row r="12245" spans="50:50" ht="0" hidden="1" customHeight="1" x14ac:dyDescent="0.2">
      <c r="AX12245" s="78"/>
    </row>
    <row r="12246" spans="50:50" ht="0" hidden="1" customHeight="1" x14ac:dyDescent="0.2">
      <c r="AX12246" s="78"/>
    </row>
    <row r="12247" spans="50:50" ht="0" hidden="1" customHeight="1" x14ac:dyDescent="0.2">
      <c r="AX12247" s="78"/>
    </row>
    <row r="12248" spans="50:50" ht="0" hidden="1" customHeight="1" x14ac:dyDescent="0.2">
      <c r="AX12248" s="78"/>
    </row>
    <row r="12249" spans="50:50" ht="0" hidden="1" customHeight="1" x14ac:dyDescent="0.2">
      <c r="AX12249" s="78"/>
    </row>
    <row r="12250" spans="50:50" ht="0" hidden="1" customHeight="1" x14ac:dyDescent="0.2">
      <c r="AX12250" s="78"/>
    </row>
    <row r="12251" spans="50:50" ht="0" hidden="1" customHeight="1" x14ac:dyDescent="0.2">
      <c r="AX12251" s="78"/>
    </row>
    <row r="12252" spans="50:50" ht="0" hidden="1" customHeight="1" x14ac:dyDescent="0.2">
      <c r="AX12252" s="78"/>
    </row>
    <row r="12253" spans="50:50" ht="0" hidden="1" customHeight="1" x14ac:dyDescent="0.2">
      <c r="AX12253" s="78"/>
    </row>
    <row r="12254" spans="50:50" ht="0" hidden="1" customHeight="1" x14ac:dyDescent="0.2">
      <c r="AX12254" s="78"/>
    </row>
    <row r="12255" spans="50:50" ht="0" hidden="1" customHeight="1" x14ac:dyDescent="0.2">
      <c r="AX12255" s="78"/>
    </row>
    <row r="12256" spans="50:50" ht="0" hidden="1" customHeight="1" x14ac:dyDescent="0.2">
      <c r="AX12256" s="78"/>
    </row>
    <row r="12257" spans="50:50" ht="0" hidden="1" customHeight="1" x14ac:dyDescent="0.2">
      <c r="AX12257" s="78"/>
    </row>
    <row r="12258" spans="50:50" ht="0" hidden="1" customHeight="1" x14ac:dyDescent="0.2">
      <c r="AX12258" s="78"/>
    </row>
    <row r="12259" spans="50:50" ht="0" hidden="1" customHeight="1" x14ac:dyDescent="0.2">
      <c r="AX12259" s="78"/>
    </row>
    <row r="12260" spans="50:50" ht="0" hidden="1" customHeight="1" x14ac:dyDescent="0.2">
      <c r="AX12260" s="78"/>
    </row>
    <row r="12261" spans="50:50" ht="0" hidden="1" customHeight="1" x14ac:dyDescent="0.2">
      <c r="AX12261" s="78"/>
    </row>
    <row r="12262" spans="50:50" ht="0" hidden="1" customHeight="1" x14ac:dyDescent="0.2">
      <c r="AX12262" s="78"/>
    </row>
    <row r="12263" spans="50:50" ht="0" hidden="1" customHeight="1" x14ac:dyDescent="0.2">
      <c r="AX12263" s="78"/>
    </row>
    <row r="12264" spans="50:50" ht="0" hidden="1" customHeight="1" x14ac:dyDescent="0.2">
      <c r="AX12264" s="78"/>
    </row>
    <row r="12265" spans="50:50" ht="0" hidden="1" customHeight="1" x14ac:dyDescent="0.2">
      <c r="AX12265" s="78"/>
    </row>
    <row r="12266" spans="50:50" ht="0" hidden="1" customHeight="1" x14ac:dyDescent="0.2">
      <c r="AX12266" s="78"/>
    </row>
    <row r="12267" spans="50:50" ht="0" hidden="1" customHeight="1" x14ac:dyDescent="0.2">
      <c r="AX12267" s="78"/>
    </row>
    <row r="12268" spans="50:50" ht="0" hidden="1" customHeight="1" x14ac:dyDescent="0.2">
      <c r="AX12268" s="78"/>
    </row>
    <row r="12269" spans="50:50" ht="0" hidden="1" customHeight="1" x14ac:dyDescent="0.2">
      <c r="AX12269" s="78"/>
    </row>
    <row r="12270" spans="50:50" ht="0" hidden="1" customHeight="1" x14ac:dyDescent="0.2">
      <c r="AX12270" s="78"/>
    </row>
    <row r="12271" spans="50:50" ht="0" hidden="1" customHeight="1" x14ac:dyDescent="0.2">
      <c r="AX12271" s="78"/>
    </row>
    <row r="12272" spans="50:50" ht="0" hidden="1" customHeight="1" x14ac:dyDescent="0.2">
      <c r="AX12272" s="78"/>
    </row>
    <row r="12273" spans="50:50" ht="0" hidden="1" customHeight="1" x14ac:dyDescent="0.2">
      <c r="AX12273" s="78"/>
    </row>
    <row r="12274" spans="50:50" ht="0" hidden="1" customHeight="1" x14ac:dyDescent="0.2">
      <c r="AX12274" s="78"/>
    </row>
    <row r="12275" spans="50:50" ht="0" hidden="1" customHeight="1" x14ac:dyDescent="0.2">
      <c r="AX12275" s="78"/>
    </row>
    <row r="12276" spans="50:50" ht="0" hidden="1" customHeight="1" x14ac:dyDescent="0.2">
      <c r="AX12276" s="78"/>
    </row>
    <row r="12277" spans="50:50" ht="0" hidden="1" customHeight="1" x14ac:dyDescent="0.2">
      <c r="AX12277" s="78"/>
    </row>
    <row r="12278" spans="50:50" ht="0" hidden="1" customHeight="1" x14ac:dyDescent="0.2">
      <c r="AX12278" s="78"/>
    </row>
    <row r="12279" spans="50:50" ht="0" hidden="1" customHeight="1" x14ac:dyDescent="0.2">
      <c r="AX12279" s="78"/>
    </row>
    <row r="12280" spans="50:50" ht="0" hidden="1" customHeight="1" x14ac:dyDescent="0.2">
      <c r="AX12280" s="78"/>
    </row>
    <row r="12281" spans="50:50" ht="0" hidden="1" customHeight="1" x14ac:dyDescent="0.2">
      <c r="AX12281" s="78"/>
    </row>
    <row r="12282" spans="50:50" ht="0" hidden="1" customHeight="1" x14ac:dyDescent="0.2">
      <c r="AX12282" s="78"/>
    </row>
    <row r="12283" spans="50:50" ht="0" hidden="1" customHeight="1" x14ac:dyDescent="0.2">
      <c r="AX12283" s="78"/>
    </row>
    <row r="12284" spans="50:50" ht="0" hidden="1" customHeight="1" x14ac:dyDescent="0.2">
      <c r="AX12284" s="78"/>
    </row>
    <row r="12285" spans="50:50" ht="0" hidden="1" customHeight="1" x14ac:dyDescent="0.2">
      <c r="AX12285" s="78"/>
    </row>
    <row r="12286" spans="50:50" ht="0" hidden="1" customHeight="1" x14ac:dyDescent="0.2">
      <c r="AX12286" s="78"/>
    </row>
    <row r="12287" spans="50:50" ht="0" hidden="1" customHeight="1" x14ac:dyDescent="0.2">
      <c r="AX12287" s="78"/>
    </row>
    <row r="12288" spans="50:50" ht="0" hidden="1" customHeight="1" x14ac:dyDescent="0.2">
      <c r="AX12288" s="78"/>
    </row>
    <row r="12289" spans="50:50" ht="0" hidden="1" customHeight="1" x14ac:dyDescent="0.2">
      <c r="AX12289" s="78"/>
    </row>
    <row r="12290" spans="50:50" ht="0" hidden="1" customHeight="1" x14ac:dyDescent="0.2">
      <c r="AX12290" s="78"/>
    </row>
    <row r="12291" spans="50:50" ht="0" hidden="1" customHeight="1" x14ac:dyDescent="0.2">
      <c r="AX12291" s="78"/>
    </row>
    <row r="12292" spans="50:50" ht="0" hidden="1" customHeight="1" x14ac:dyDescent="0.2">
      <c r="AX12292" s="78"/>
    </row>
    <row r="12293" spans="50:50" ht="0" hidden="1" customHeight="1" x14ac:dyDescent="0.2">
      <c r="AX12293" s="78"/>
    </row>
    <row r="12294" spans="50:50" ht="0" hidden="1" customHeight="1" x14ac:dyDescent="0.2">
      <c r="AX12294" s="78"/>
    </row>
    <row r="12295" spans="50:50" ht="0" hidden="1" customHeight="1" x14ac:dyDescent="0.2">
      <c r="AX12295" s="78"/>
    </row>
    <row r="12296" spans="50:50" ht="0" hidden="1" customHeight="1" x14ac:dyDescent="0.2">
      <c r="AX12296" s="78"/>
    </row>
    <row r="12297" spans="50:50" ht="0" hidden="1" customHeight="1" x14ac:dyDescent="0.2">
      <c r="AX12297" s="78"/>
    </row>
    <row r="12298" spans="50:50" ht="0" hidden="1" customHeight="1" x14ac:dyDescent="0.2">
      <c r="AX12298" s="78"/>
    </row>
    <row r="12299" spans="50:50" ht="0" hidden="1" customHeight="1" x14ac:dyDescent="0.2">
      <c r="AX12299" s="78"/>
    </row>
    <row r="12300" spans="50:50" ht="0" hidden="1" customHeight="1" x14ac:dyDescent="0.2">
      <c r="AX12300" s="78"/>
    </row>
    <row r="12301" spans="50:50" ht="0" hidden="1" customHeight="1" x14ac:dyDescent="0.2">
      <c r="AX12301" s="78"/>
    </row>
    <row r="12302" spans="50:50" ht="0" hidden="1" customHeight="1" x14ac:dyDescent="0.2">
      <c r="AX12302" s="78"/>
    </row>
    <row r="12303" spans="50:50" ht="0" hidden="1" customHeight="1" x14ac:dyDescent="0.2">
      <c r="AX12303" s="78"/>
    </row>
    <row r="12304" spans="50:50" ht="0" hidden="1" customHeight="1" x14ac:dyDescent="0.2">
      <c r="AX12304" s="78"/>
    </row>
    <row r="12305" spans="50:50" ht="0" hidden="1" customHeight="1" x14ac:dyDescent="0.2">
      <c r="AX12305" s="78"/>
    </row>
    <row r="12306" spans="50:50" ht="0" hidden="1" customHeight="1" x14ac:dyDescent="0.2">
      <c r="AX12306" s="78"/>
    </row>
    <row r="12307" spans="50:50" ht="0" hidden="1" customHeight="1" x14ac:dyDescent="0.2">
      <c r="AX12307" s="78"/>
    </row>
    <row r="12308" spans="50:50" ht="0" hidden="1" customHeight="1" x14ac:dyDescent="0.2">
      <c r="AX12308" s="78"/>
    </row>
    <row r="12309" spans="50:50" ht="0" hidden="1" customHeight="1" x14ac:dyDescent="0.2">
      <c r="AX12309" s="78"/>
    </row>
    <row r="12310" spans="50:50" ht="0" hidden="1" customHeight="1" x14ac:dyDescent="0.2">
      <c r="AX12310" s="78"/>
    </row>
    <row r="12311" spans="50:50" ht="0" hidden="1" customHeight="1" x14ac:dyDescent="0.2">
      <c r="AX12311" s="78"/>
    </row>
    <row r="12312" spans="50:50" ht="0" hidden="1" customHeight="1" x14ac:dyDescent="0.2">
      <c r="AX12312" s="78"/>
    </row>
    <row r="12313" spans="50:50" ht="0" hidden="1" customHeight="1" x14ac:dyDescent="0.2">
      <c r="AX12313" s="78"/>
    </row>
    <row r="12314" spans="50:50" ht="0" hidden="1" customHeight="1" x14ac:dyDescent="0.2">
      <c r="AX12314" s="78"/>
    </row>
    <row r="12315" spans="50:50" ht="0" hidden="1" customHeight="1" x14ac:dyDescent="0.2">
      <c r="AX12315" s="78"/>
    </row>
    <row r="12316" spans="50:50" ht="0" hidden="1" customHeight="1" x14ac:dyDescent="0.2">
      <c r="AX12316" s="78"/>
    </row>
    <row r="12317" spans="50:50" ht="0" hidden="1" customHeight="1" x14ac:dyDescent="0.2">
      <c r="AX12317" s="78"/>
    </row>
    <row r="12318" spans="50:50" ht="0" hidden="1" customHeight="1" x14ac:dyDescent="0.2">
      <c r="AX12318" s="78"/>
    </row>
    <row r="12319" spans="50:50" ht="0" hidden="1" customHeight="1" x14ac:dyDescent="0.2">
      <c r="AX12319" s="78"/>
    </row>
    <row r="12320" spans="50:50" ht="0" hidden="1" customHeight="1" x14ac:dyDescent="0.2">
      <c r="AX12320" s="78"/>
    </row>
    <row r="12321" spans="50:50" ht="0" hidden="1" customHeight="1" x14ac:dyDescent="0.2">
      <c r="AX12321" s="78"/>
    </row>
    <row r="12322" spans="50:50" ht="0" hidden="1" customHeight="1" x14ac:dyDescent="0.2">
      <c r="AX12322" s="78"/>
    </row>
    <row r="12323" spans="50:50" ht="0" hidden="1" customHeight="1" x14ac:dyDescent="0.2">
      <c r="AX12323" s="78"/>
    </row>
    <row r="12324" spans="50:50" ht="0" hidden="1" customHeight="1" x14ac:dyDescent="0.2">
      <c r="AX12324" s="78"/>
    </row>
    <row r="12325" spans="50:50" ht="0" hidden="1" customHeight="1" x14ac:dyDescent="0.2">
      <c r="AX12325" s="78"/>
    </row>
    <row r="12326" spans="50:50" ht="0" hidden="1" customHeight="1" x14ac:dyDescent="0.2">
      <c r="AX12326" s="78"/>
    </row>
    <row r="12327" spans="50:50" ht="0" hidden="1" customHeight="1" x14ac:dyDescent="0.2">
      <c r="AX12327" s="78"/>
    </row>
    <row r="12328" spans="50:50" ht="0" hidden="1" customHeight="1" x14ac:dyDescent="0.2">
      <c r="AX12328" s="78"/>
    </row>
    <row r="12329" spans="50:50" ht="0" hidden="1" customHeight="1" x14ac:dyDescent="0.2">
      <c r="AX12329" s="78"/>
    </row>
    <row r="12330" spans="50:50" ht="0" hidden="1" customHeight="1" x14ac:dyDescent="0.2">
      <c r="AX12330" s="78"/>
    </row>
    <row r="12331" spans="50:50" ht="0" hidden="1" customHeight="1" x14ac:dyDescent="0.2">
      <c r="AX12331" s="78"/>
    </row>
    <row r="12332" spans="50:50" ht="0" hidden="1" customHeight="1" x14ac:dyDescent="0.2">
      <c r="AX12332" s="78"/>
    </row>
    <row r="12333" spans="50:50" ht="0" hidden="1" customHeight="1" x14ac:dyDescent="0.2">
      <c r="AX12333" s="78"/>
    </row>
    <row r="12334" spans="50:50" ht="0" hidden="1" customHeight="1" x14ac:dyDescent="0.2">
      <c r="AX12334" s="78"/>
    </row>
    <row r="12335" spans="50:50" ht="0" hidden="1" customHeight="1" x14ac:dyDescent="0.2">
      <c r="AX12335" s="78"/>
    </row>
    <row r="12336" spans="50:50" ht="0" hidden="1" customHeight="1" x14ac:dyDescent="0.2">
      <c r="AX12336" s="78"/>
    </row>
    <row r="12337" spans="50:50" ht="0" hidden="1" customHeight="1" x14ac:dyDescent="0.2">
      <c r="AX12337" s="78"/>
    </row>
    <row r="12338" spans="50:50" ht="0" hidden="1" customHeight="1" x14ac:dyDescent="0.2">
      <c r="AX12338" s="78"/>
    </row>
    <row r="12339" spans="50:50" ht="0" hidden="1" customHeight="1" x14ac:dyDescent="0.2">
      <c r="AX12339" s="78"/>
    </row>
    <row r="12340" spans="50:50" ht="0" hidden="1" customHeight="1" x14ac:dyDescent="0.2">
      <c r="AX12340" s="78"/>
    </row>
    <row r="12341" spans="50:50" ht="0" hidden="1" customHeight="1" x14ac:dyDescent="0.2">
      <c r="AX12341" s="78"/>
    </row>
    <row r="12342" spans="50:50" ht="0" hidden="1" customHeight="1" x14ac:dyDescent="0.2">
      <c r="AX12342" s="78"/>
    </row>
    <row r="12343" spans="50:50" ht="0" hidden="1" customHeight="1" x14ac:dyDescent="0.2">
      <c r="AX12343" s="78"/>
    </row>
    <row r="12344" spans="50:50" ht="0" hidden="1" customHeight="1" x14ac:dyDescent="0.2">
      <c r="AX12344" s="78"/>
    </row>
    <row r="12345" spans="50:50" ht="0" hidden="1" customHeight="1" x14ac:dyDescent="0.2">
      <c r="AX12345" s="78"/>
    </row>
    <row r="12346" spans="50:50" ht="0" hidden="1" customHeight="1" x14ac:dyDescent="0.2">
      <c r="AX12346" s="78"/>
    </row>
    <row r="12347" spans="50:50" ht="0" hidden="1" customHeight="1" x14ac:dyDescent="0.2">
      <c r="AX12347" s="78"/>
    </row>
    <row r="12348" spans="50:50" ht="0" hidden="1" customHeight="1" x14ac:dyDescent="0.2">
      <c r="AX12348" s="78"/>
    </row>
    <row r="12349" spans="50:50" ht="0" hidden="1" customHeight="1" x14ac:dyDescent="0.2">
      <c r="AX12349" s="78"/>
    </row>
    <row r="12350" spans="50:50" ht="0" hidden="1" customHeight="1" x14ac:dyDescent="0.2">
      <c r="AX12350" s="78"/>
    </row>
    <row r="12351" spans="50:50" ht="0" hidden="1" customHeight="1" x14ac:dyDescent="0.2">
      <c r="AX12351" s="78"/>
    </row>
    <row r="12352" spans="50:50" ht="0" hidden="1" customHeight="1" x14ac:dyDescent="0.2">
      <c r="AX12352" s="78"/>
    </row>
    <row r="12353" spans="50:50" ht="0" hidden="1" customHeight="1" x14ac:dyDescent="0.2">
      <c r="AX12353" s="78"/>
    </row>
    <row r="12354" spans="50:50" ht="0" hidden="1" customHeight="1" x14ac:dyDescent="0.2">
      <c r="AX12354" s="78"/>
    </row>
    <row r="12355" spans="50:50" ht="0" hidden="1" customHeight="1" x14ac:dyDescent="0.2">
      <c r="AX12355" s="78"/>
    </row>
    <row r="12356" spans="50:50" ht="0" hidden="1" customHeight="1" x14ac:dyDescent="0.2">
      <c r="AX12356" s="78"/>
    </row>
    <row r="12357" spans="50:50" ht="0" hidden="1" customHeight="1" x14ac:dyDescent="0.2">
      <c r="AX12357" s="78"/>
    </row>
    <row r="12358" spans="50:50" ht="0" hidden="1" customHeight="1" x14ac:dyDescent="0.2">
      <c r="AX12358" s="78"/>
    </row>
    <row r="12359" spans="50:50" ht="0" hidden="1" customHeight="1" x14ac:dyDescent="0.2">
      <c r="AX12359" s="78"/>
    </row>
    <row r="12360" spans="50:50" ht="0" hidden="1" customHeight="1" x14ac:dyDescent="0.2">
      <c r="AX12360" s="78"/>
    </row>
    <row r="12361" spans="50:50" ht="0" hidden="1" customHeight="1" x14ac:dyDescent="0.2">
      <c r="AX12361" s="78"/>
    </row>
    <row r="12362" spans="50:50" ht="0" hidden="1" customHeight="1" x14ac:dyDescent="0.2">
      <c r="AX12362" s="78"/>
    </row>
    <row r="12363" spans="50:50" ht="0" hidden="1" customHeight="1" x14ac:dyDescent="0.2">
      <c r="AX12363" s="78"/>
    </row>
    <row r="12364" spans="50:50" ht="0" hidden="1" customHeight="1" x14ac:dyDescent="0.2">
      <c r="AX12364" s="78"/>
    </row>
    <row r="12365" spans="50:50" ht="0" hidden="1" customHeight="1" x14ac:dyDescent="0.2">
      <c r="AX12365" s="78"/>
    </row>
    <row r="12366" spans="50:50" ht="0" hidden="1" customHeight="1" x14ac:dyDescent="0.2">
      <c r="AX12366" s="78"/>
    </row>
    <row r="12367" spans="50:50" ht="0" hidden="1" customHeight="1" x14ac:dyDescent="0.2">
      <c r="AX12367" s="78"/>
    </row>
    <row r="12368" spans="50:50" ht="0" hidden="1" customHeight="1" x14ac:dyDescent="0.2">
      <c r="AX12368" s="78"/>
    </row>
    <row r="12369" spans="50:50" ht="0" hidden="1" customHeight="1" x14ac:dyDescent="0.2">
      <c r="AX12369" s="78"/>
    </row>
    <row r="12370" spans="50:50" ht="0" hidden="1" customHeight="1" x14ac:dyDescent="0.2">
      <c r="AX12370" s="78"/>
    </row>
    <row r="12371" spans="50:50" ht="0" hidden="1" customHeight="1" x14ac:dyDescent="0.2">
      <c r="AX12371" s="78"/>
    </row>
    <row r="12372" spans="50:50" ht="0" hidden="1" customHeight="1" x14ac:dyDescent="0.2">
      <c r="AX12372" s="78"/>
    </row>
    <row r="12373" spans="50:50" ht="0" hidden="1" customHeight="1" x14ac:dyDescent="0.2">
      <c r="AX12373" s="78"/>
    </row>
    <row r="12374" spans="50:50" ht="0" hidden="1" customHeight="1" x14ac:dyDescent="0.2">
      <c r="AX12374" s="78"/>
    </row>
    <row r="12375" spans="50:50" ht="0" hidden="1" customHeight="1" x14ac:dyDescent="0.2">
      <c r="AX12375" s="78"/>
    </row>
    <row r="12376" spans="50:50" ht="0" hidden="1" customHeight="1" x14ac:dyDescent="0.2">
      <c r="AX12376" s="78"/>
    </row>
    <row r="12377" spans="50:50" ht="0" hidden="1" customHeight="1" x14ac:dyDescent="0.2">
      <c r="AX12377" s="78"/>
    </row>
    <row r="12378" spans="50:50" ht="0" hidden="1" customHeight="1" x14ac:dyDescent="0.2">
      <c r="AX12378" s="78"/>
    </row>
    <row r="12379" spans="50:50" ht="0" hidden="1" customHeight="1" x14ac:dyDescent="0.2">
      <c r="AX12379" s="78"/>
    </row>
    <row r="12380" spans="50:50" ht="0" hidden="1" customHeight="1" x14ac:dyDescent="0.2">
      <c r="AX12380" s="78"/>
    </row>
    <row r="12381" spans="50:50" ht="0" hidden="1" customHeight="1" x14ac:dyDescent="0.2">
      <c r="AX12381" s="78"/>
    </row>
    <row r="12382" spans="50:50" ht="0" hidden="1" customHeight="1" x14ac:dyDescent="0.2">
      <c r="AX12382" s="78"/>
    </row>
    <row r="12383" spans="50:50" ht="0" hidden="1" customHeight="1" x14ac:dyDescent="0.2">
      <c r="AX12383" s="78"/>
    </row>
    <row r="12384" spans="50:50" ht="0" hidden="1" customHeight="1" x14ac:dyDescent="0.2">
      <c r="AX12384" s="78"/>
    </row>
    <row r="12385" spans="50:50" ht="0" hidden="1" customHeight="1" x14ac:dyDescent="0.2">
      <c r="AX12385" s="78"/>
    </row>
    <row r="12386" spans="50:50" ht="0" hidden="1" customHeight="1" x14ac:dyDescent="0.2">
      <c r="AX12386" s="78"/>
    </row>
    <row r="12387" spans="50:50" ht="0" hidden="1" customHeight="1" x14ac:dyDescent="0.2">
      <c r="AX12387" s="78"/>
    </row>
    <row r="12388" spans="50:50" ht="0" hidden="1" customHeight="1" x14ac:dyDescent="0.2">
      <c r="AX12388" s="78"/>
    </row>
    <row r="12389" spans="50:50" ht="0" hidden="1" customHeight="1" x14ac:dyDescent="0.2">
      <c r="AX12389" s="78"/>
    </row>
    <row r="12390" spans="50:50" ht="0" hidden="1" customHeight="1" x14ac:dyDescent="0.2">
      <c r="AX12390" s="78"/>
    </row>
    <row r="12391" spans="50:50" ht="0" hidden="1" customHeight="1" x14ac:dyDescent="0.2">
      <c r="AX12391" s="78"/>
    </row>
    <row r="12392" spans="50:50" ht="0" hidden="1" customHeight="1" x14ac:dyDescent="0.2">
      <c r="AX12392" s="78"/>
    </row>
    <row r="12393" spans="50:50" ht="0" hidden="1" customHeight="1" x14ac:dyDescent="0.2">
      <c r="AX12393" s="78"/>
    </row>
    <row r="12394" spans="50:50" ht="0" hidden="1" customHeight="1" x14ac:dyDescent="0.2">
      <c r="AX12394" s="78"/>
    </row>
    <row r="12395" spans="50:50" ht="0" hidden="1" customHeight="1" x14ac:dyDescent="0.2">
      <c r="AX12395" s="78"/>
    </row>
    <row r="12396" spans="50:50" ht="0" hidden="1" customHeight="1" x14ac:dyDescent="0.2">
      <c r="AX12396" s="78"/>
    </row>
    <row r="12397" spans="50:50" ht="0" hidden="1" customHeight="1" x14ac:dyDescent="0.2">
      <c r="AX12397" s="78"/>
    </row>
    <row r="12398" spans="50:50" ht="0" hidden="1" customHeight="1" x14ac:dyDescent="0.2">
      <c r="AX12398" s="78"/>
    </row>
    <row r="12399" spans="50:50" ht="0" hidden="1" customHeight="1" x14ac:dyDescent="0.2">
      <c r="AX12399" s="78"/>
    </row>
    <row r="12400" spans="50:50" ht="0" hidden="1" customHeight="1" x14ac:dyDescent="0.2">
      <c r="AX12400" s="78"/>
    </row>
    <row r="12401" spans="50:50" ht="0" hidden="1" customHeight="1" x14ac:dyDescent="0.2">
      <c r="AX12401" s="78"/>
    </row>
    <row r="12402" spans="50:50" ht="0" hidden="1" customHeight="1" x14ac:dyDescent="0.2">
      <c r="AX12402" s="78"/>
    </row>
    <row r="12403" spans="50:50" ht="0" hidden="1" customHeight="1" x14ac:dyDescent="0.2">
      <c r="AX12403" s="78"/>
    </row>
    <row r="12404" spans="50:50" ht="0" hidden="1" customHeight="1" x14ac:dyDescent="0.2">
      <c r="AX12404" s="78"/>
    </row>
    <row r="12405" spans="50:50" ht="0" hidden="1" customHeight="1" x14ac:dyDescent="0.2">
      <c r="AX12405" s="78"/>
    </row>
    <row r="12406" spans="50:50" ht="0" hidden="1" customHeight="1" x14ac:dyDescent="0.2">
      <c r="AX12406" s="78"/>
    </row>
    <row r="12407" spans="50:50" ht="0" hidden="1" customHeight="1" x14ac:dyDescent="0.2">
      <c r="AX12407" s="78"/>
    </row>
    <row r="12408" spans="50:50" ht="0" hidden="1" customHeight="1" x14ac:dyDescent="0.2">
      <c r="AX12408" s="78"/>
    </row>
    <row r="12409" spans="50:50" ht="0" hidden="1" customHeight="1" x14ac:dyDescent="0.2">
      <c r="AX12409" s="78"/>
    </row>
    <row r="12410" spans="50:50" ht="0" hidden="1" customHeight="1" x14ac:dyDescent="0.2">
      <c r="AX12410" s="78"/>
    </row>
    <row r="12411" spans="50:50" ht="0" hidden="1" customHeight="1" x14ac:dyDescent="0.2">
      <c r="AX12411" s="78"/>
    </row>
    <row r="12412" spans="50:50" ht="0" hidden="1" customHeight="1" x14ac:dyDescent="0.2">
      <c r="AX12412" s="78"/>
    </row>
    <row r="12413" spans="50:50" ht="0" hidden="1" customHeight="1" x14ac:dyDescent="0.2">
      <c r="AX12413" s="78"/>
    </row>
    <row r="12414" spans="50:50" ht="0" hidden="1" customHeight="1" x14ac:dyDescent="0.2">
      <c r="AX12414" s="78"/>
    </row>
    <row r="12415" spans="50:50" ht="0" hidden="1" customHeight="1" x14ac:dyDescent="0.2">
      <c r="AX12415" s="78"/>
    </row>
    <row r="12416" spans="50:50" ht="0" hidden="1" customHeight="1" x14ac:dyDescent="0.2">
      <c r="AX12416" s="78"/>
    </row>
    <row r="12417" spans="50:50" ht="0" hidden="1" customHeight="1" x14ac:dyDescent="0.2">
      <c r="AX12417" s="78"/>
    </row>
    <row r="12418" spans="50:50" ht="0" hidden="1" customHeight="1" x14ac:dyDescent="0.2">
      <c r="AX12418" s="78"/>
    </row>
    <row r="12419" spans="50:50" ht="0" hidden="1" customHeight="1" x14ac:dyDescent="0.2">
      <c r="AX12419" s="78"/>
    </row>
    <row r="12420" spans="50:50" ht="0" hidden="1" customHeight="1" x14ac:dyDescent="0.2">
      <c r="AX12420" s="78"/>
    </row>
    <row r="12421" spans="50:50" ht="0" hidden="1" customHeight="1" x14ac:dyDescent="0.2">
      <c r="AX12421" s="78"/>
    </row>
    <row r="12422" spans="50:50" ht="0" hidden="1" customHeight="1" x14ac:dyDescent="0.2">
      <c r="AX12422" s="78"/>
    </row>
    <row r="12423" spans="50:50" ht="0" hidden="1" customHeight="1" x14ac:dyDescent="0.2">
      <c r="AX12423" s="78"/>
    </row>
    <row r="12424" spans="50:50" ht="0" hidden="1" customHeight="1" x14ac:dyDescent="0.2">
      <c r="AX12424" s="78"/>
    </row>
    <row r="12425" spans="50:50" ht="0" hidden="1" customHeight="1" x14ac:dyDescent="0.2">
      <c r="AX12425" s="78"/>
    </row>
    <row r="12426" spans="50:50" ht="0" hidden="1" customHeight="1" x14ac:dyDescent="0.2">
      <c r="AX12426" s="78"/>
    </row>
    <row r="12427" spans="50:50" ht="0" hidden="1" customHeight="1" x14ac:dyDescent="0.2">
      <c r="AX12427" s="78"/>
    </row>
    <row r="12428" spans="50:50" ht="0" hidden="1" customHeight="1" x14ac:dyDescent="0.2">
      <c r="AX12428" s="78"/>
    </row>
    <row r="12429" spans="50:50" ht="0" hidden="1" customHeight="1" x14ac:dyDescent="0.2">
      <c r="AX12429" s="78"/>
    </row>
    <row r="12430" spans="50:50" ht="0" hidden="1" customHeight="1" x14ac:dyDescent="0.2">
      <c r="AX12430" s="78"/>
    </row>
    <row r="12431" spans="50:50" ht="0" hidden="1" customHeight="1" x14ac:dyDescent="0.2">
      <c r="AX12431" s="78"/>
    </row>
    <row r="12432" spans="50:50" ht="0" hidden="1" customHeight="1" x14ac:dyDescent="0.2">
      <c r="AX12432" s="78"/>
    </row>
    <row r="12433" spans="50:50" ht="0" hidden="1" customHeight="1" x14ac:dyDescent="0.2">
      <c r="AX12433" s="78"/>
    </row>
    <row r="12434" spans="50:50" ht="0" hidden="1" customHeight="1" x14ac:dyDescent="0.2">
      <c r="AX12434" s="78"/>
    </row>
    <row r="12435" spans="50:50" ht="0" hidden="1" customHeight="1" x14ac:dyDescent="0.2">
      <c r="AX12435" s="78"/>
    </row>
    <row r="12436" spans="50:50" ht="0" hidden="1" customHeight="1" x14ac:dyDescent="0.2">
      <c r="AX12436" s="78"/>
    </row>
    <row r="12437" spans="50:50" ht="0" hidden="1" customHeight="1" x14ac:dyDescent="0.2">
      <c r="AX12437" s="78"/>
    </row>
    <row r="12438" spans="50:50" ht="0" hidden="1" customHeight="1" x14ac:dyDescent="0.2">
      <c r="AX12438" s="78"/>
    </row>
    <row r="12439" spans="50:50" ht="0" hidden="1" customHeight="1" x14ac:dyDescent="0.2">
      <c r="AX12439" s="78"/>
    </row>
    <row r="12440" spans="50:50" ht="0" hidden="1" customHeight="1" x14ac:dyDescent="0.2">
      <c r="AX12440" s="78"/>
    </row>
    <row r="12441" spans="50:50" ht="0" hidden="1" customHeight="1" x14ac:dyDescent="0.2">
      <c r="AX12441" s="78"/>
    </row>
    <row r="12442" spans="50:50" ht="0" hidden="1" customHeight="1" x14ac:dyDescent="0.2">
      <c r="AX12442" s="78"/>
    </row>
    <row r="12443" spans="50:50" ht="0" hidden="1" customHeight="1" x14ac:dyDescent="0.2">
      <c r="AX12443" s="78"/>
    </row>
    <row r="12444" spans="50:50" ht="0" hidden="1" customHeight="1" x14ac:dyDescent="0.2">
      <c r="AX12444" s="78"/>
    </row>
    <row r="12445" spans="50:50" ht="0" hidden="1" customHeight="1" x14ac:dyDescent="0.2">
      <c r="AX12445" s="78"/>
    </row>
    <row r="12446" spans="50:50" ht="0" hidden="1" customHeight="1" x14ac:dyDescent="0.2">
      <c r="AX12446" s="78"/>
    </row>
    <row r="12447" spans="50:50" ht="0" hidden="1" customHeight="1" x14ac:dyDescent="0.2">
      <c r="AX12447" s="78"/>
    </row>
    <row r="12448" spans="50:50" ht="0" hidden="1" customHeight="1" x14ac:dyDescent="0.2">
      <c r="AX12448" s="78"/>
    </row>
    <row r="12449" spans="50:50" ht="0" hidden="1" customHeight="1" x14ac:dyDescent="0.2">
      <c r="AX12449" s="78"/>
    </row>
    <row r="12450" spans="50:50" ht="0" hidden="1" customHeight="1" x14ac:dyDescent="0.2">
      <c r="AX12450" s="78"/>
    </row>
    <row r="12451" spans="50:50" ht="0" hidden="1" customHeight="1" x14ac:dyDescent="0.2">
      <c r="AX12451" s="78"/>
    </row>
    <row r="12452" spans="50:50" ht="0" hidden="1" customHeight="1" x14ac:dyDescent="0.2">
      <c r="AX12452" s="78"/>
    </row>
    <row r="12453" spans="50:50" ht="0" hidden="1" customHeight="1" x14ac:dyDescent="0.2">
      <c r="AX12453" s="78"/>
    </row>
    <row r="12454" spans="50:50" ht="0" hidden="1" customHeight="1" x14ac:dyDescent="0.2">
      <c r="AX12454" s="78"/>
    </row>
    <row r="12455" spans="50:50" ht="0" hidden="1" customHeight="1" x14ac:dyDescent="0.2">
      <c r="AX12455" s="78"/>
    </row>
    <row r="12456" spans="50:50" ht="0" hidden="1" customHeight="1" x14ac:dyDescent="0.2">
      <c r="AX12456" s="78"/>
    </row>
    <row r="12457" spans="50:50" ht="0" hidden="1" customHeight="1" x14ac:dyDescent="0.2">
      <c r="AX12457" s="78"/>
    </row>
    <row r="12458" spans="50:50" ht="0" hidden="1" customHeight="1" x14ac:dyDescent="0.2">
      <c r="AX12458" s="78"/>
    </row>
    <row r="12459" spans="50:50" ht="0" hidden="1" customHeight="1" x14ac:dyDescent="0.2">
      <c r="AX12459" s="78"/>
    </row>
    <row r="12460" spans="50:50" ht="0" hidden="1" customHeight="1" x14ac:dyDescent="0.2">
      <c r="AX12460" s="78"/>
    </row>
    <row r="12461" spans="50:50" ht="0" hidden="1" customHeight="1" x14ac:dyDescent="0.2">
      <c r="AX12461" s="78"/>
    </row>
    <row r="12462" spans="50:50" ht="0" hidden="1" customHeight="1" x14ac:dyDescent="0.2">
      <c r="AX12462" s="78"/>
    </row>
    <row r="12463" spans="50:50" ht="0" hidden="1" customHeight="1" x14ac:dyDescent="0.2">
      <c r="AX12463" s="78"/>
    </row>
    <row r="12464" spans="50:50" ht="0" hidden="1" customHeight="1" x14ac:dyDescent="0.2">
      <c r="AX12464" s="78"/>
    </row>
    <row r="12465" spans="50:50" ht="0" hidden="1" customHeight="1" x14ac:dyDescent="0.2">
      <c r="AX12465" s="78"/>
    </row>
    <row r="12466" spans="50:50" ht="0" hidden="1" customHeight="1" x14ac:dyDescent="0.2">
      <c r="AX12466" s="78"/>
    </row>
    <row r="12467" spans="50:50" ht="0" hidden="1" customHeight="1" x14ac:dyDescent="0.2">
      <c r="AX12467" s="78"/>
    </row>
    <row r="12468" spans="50:50" ht="0" hidden="1" customHeight="1" x14ac:dyDescent="0.2">
      <c r="AX12468" s="78"/>
    </row>
    <row r="12469" spans="50:50" ht="0" hidden="1" customHeight="1" x14ac:dyDescent="0.2">
      <c r="AX12469" s="78"/>
    </row>
    <row r="12470" spans="50:50" ht="0" hidden="1" customHeight="1" x14ac:dyDescent="0.2">
      <c r="AX12470" s="78"/>
    </row>
    <row r="12471" spans="50:50" ht="0" hidden="1" customHeight="1" x14ac:dyDescent="0.2">
      <c r="AX12471" s="78"/>
    </row>
    <row r="12472" spans="50:50" ht="0" hidden="1" customHeight="1" x14ac:dyDescent="0.2">
      <c r="AX12472" s="78"/>
    </row>
    <row r="12473" spans="50:50" ht="0" hidden="1" customHeight="1" x14ac:dyDescent="0.2">
      <c r="AX12473" s="78"/>
    </row>
    <row r="12474" spans="50:50" ht="0" hidden="1" customHeight="1" x14ac:dyDescent="0.2">
      <c r="AX12474" s="78"/>
    </row>
    <row r="12475" spans="50:50" ht="0" hidden="1" customHeight="1" x14ac:dyDescent="0.2">
      <c r="AX12475" s="78"/>
    </row>
    <row r="12476" spans="50:50" ht="0" hidden="1" customHeight="1" x14ac:dyDescent="0.2">
      <c r="AX12476" s="78"/>
    </row>
    <row r="12477" spans="50:50" ht="0" hidden="1" customHeight="1" x14ac:dyDescent="0.2">
      <c r="AX12477" s="78"/>
    </row>
    <row r="12478" spans="50:50" ht="0" hidden="1" customHeight="1" x14ac:dyDescent="0.2">
      <c r="AX12478" s="78"/>
    </row>
    <row r="12479" spans="50:50" ht="0" hidden="1" customHeight="1" x14ac:dyDescent="0.2">
      <c r="AX12479" s="78"/>
    </row>
    <row r="12480" spans="50:50" ht="0" hidden="1" customHeight="1" x14ac:dyDescent="0.2">
      <c r="AX12480" s="78"/>
    </row>
    <row r="12481" spans="50:50" ht="0" hidden="1" customHeight="1" x14ac:dyDescent="0.2">
      <c r="AX12481" s="78"/>
    </row>
    <row r="12482" spans="50:50" ht="0" hidden="1" customHeight="1" x14ac:dyDescent="0.2">
      <c r="AX12482" s="78"/>
    </row>
    <row r="12483" spans="50:50" ht="0" hidden="1" customHeight="1" x14ac:dyDescent="0.2">
      <c r="AX12483" s="78"/>
    </row>
    <row r="12484" spans="50:50" ht="0" hidden="1" customHeight="1" x14ac:dyDescent="0.2">
      <c r="AX12484" s="78"/>
    </row>
    <row r="12485" spans="50:50" ht="0" hidden="1" customHeight="1" x14ac:dyDescent="0.2">
      <c r="AX12485" s="78"/>
    </row>
    <row r="12486" spans="50:50" ht="0" hidden="1" customHeight="1" x14ac:dyDescent="0.2">
      <c r="AX12486" s="78"/>
    </row>
    <row r="12487" spans="50:50" ht="0" hidden="1" customHeight="1" x14ac:dyDescent="0.2">
      <c r="AX12487" s="78"/>
    </row>
    <row r="12488" spans="50:50" ht="0" hidden="1" customHeight="1" x14ac:dyDescent="0.2">
      <c r="AX12488" s="78"/>
    </row>
    <row r="12489" spans="50:50" ht="0" hidden="1" customHeight="1" x14ac:dyDescent="0.2">
      <c r="AX12489" s="78"/>
    </row>
    <row r="12490" spans="50:50" ht="0" hidden="1" customHeight="1" x14ac:dyDescent="0.2">
      <c r="AX12490" s="78"/>
    </row>
    <row r="12491" spans="50:50" ht="0" hidden="1" customHeight="1" x14ac:dyDescent="0.2">
      <c r="AX12491" s="78"/>
    </row>
    <row r="12492" spans="50:50" ht="0" hidden="1" customHeight="1" x14ac:dyDescent="0.2">
      <c r="AX12492" s="78"/>
    </row>
    <row r="12493" spans="50:50" ht="0" hidden="1" customHeight="1" x14ac:dyDescent="0.2">
      <c r="AX12493" s="78"/>
    </row>
    <row r="12494" spans="50:50" ht="0" hidden="1" customHeight="1" x14ac:dyDescent="0.2">
      <c r="AX12494" s="78"/>
    </row>
    <row r="12495" spans="50:50" ht="0" hidden="1" customHeight="1" x14ac:dyDescent="0.2">
      <c r="AX12495" s="78"/>
    </row>
    <row r="12496" spans="50:50" ht="0" hidden="1" customHeight="1" x14ac:dyDescent="0.2">
      <c r="AX12496" s="78"/>
    </row>
    <row r="12497" spans="50:50" ht="0" hidden="1" customHeight="1" x14ac:dyDescent="0.2">
      <c r="AX12497" s="78"/>
    </row>
    <row r="12498" spans="50:50" ht="0" hidden="1" customHeight="1" x14ac:dyDescent="0.2">
      <c r="AX12498" s="78"/>
    </row>
    <row r="12499" spans="50:50" ht="0" hidden="1" customHeight="1" x14ac:dyDescent="0.2">
      <c r="AX12499" s="78"/>
    </row>
    <row r="12500" spans="50:50" ht="0" hidden="1" customHeight="1" x14ac:dyDescent="0.2">
      <c r="AX12500" s="78"/>
    </row>
    <row r="12501" spans="50:50" ht="0" hidden="1" customHeight="1" x14ac:dyDescent="0.2">
      <c r="AX12501" s="78"/>
    </row>
    <row r="12502" spans="50:50" ht="0" hidden="1" customHeight="1" x14ac:dyDescent="0.2">
      <c r="AX12502" s="78"/>
    </row>
    <row r="12503" spans="50:50" ht="0" hidden="1" customHeight="1" x14ac:dyDescent="0.2">
      <c r="AX12503" s="78"/>
    </row>
    <row r="12504" spans="50:50" ht="0" hidden="1" customHeight="1" x14ac:dyDescent="0.2">
      <c r="AX12504" s="78"/>
    </row>
    <row r="12505" spans="50:50" ht="0" hidden="1" customHeight="1" x14ac:dyDescent="0.2">
      <c r="AX12505" s="78"/>
    </row>
    <row r="12506" spans="50:50" ht="0" hidden="1" customHeight="1" x14ac:dyDescent="0.2">
      <c r="AX12506" s="78"/>
    </row>
    <row r="12507" spans="50:50" ht="0" hidden="1" customHeight="1" x14ac:dyDescent="0.2">
      <c r="AX12507" s="78"/>
    </row>
    <row r="12508" spans="50:50" ht="0" hidden="1" customHeight="1" x14ac:dyDescent="0.2">
      <c r="AX12508" s="78"/>
    </row>
    <row r="12509" spans="50:50" ht="0" hidden="1" customHeight="1" x14ac:dyDescent="0.2">
      <c r="AX12509" s="78"/>
    </row>
    <row r="12510" spans="50:50" ht="0" hidden="1" customHeight="1" x14ac:dyDescent="0.2">
      <c r="AX12510" s="78"/>
    </row>
    <row r="12511" spans="50:50" ht="0" hidden="1" customHeight="1" x14ac:dyDescent="0.2">
      <c r="AX12511" s="78"/>
    </row>
    <row r="12512" spans="50:50" ht="0" hidden="1" customHeight="1" x14ac:dyDescent="0.2">
      <c r="AX12512" s="78"/>
    </row>
    <row r="12513" spans="50:50" ht="0" hidden="1" customHeight="1" x14ac:dyDescent="0.2">
      <c r="AX12513" s="78"/>
    </row>
    <row r="12514" spans="50:50" ht="0" hidden="1" customHeight="1" x14ac:dyDescent="0.2">
      <c r="AX12514" s="78"/>
    </row>
    <row r="12515" spans="50:50" ht="0" hidden="1" customHeight="1" x14ac:dyDescent="0.2">
      <c r="AX12515" s="78"/>
    </row>
    <row r="12516" spans="50:50" ht="0" hidden="1" customHeight="1" x14ac:dyDescent="0.2">
      <c r="AX12516" s="78"/>
    </row>
    <row r="12517" spans="50:50" ht="0" hidden="1" customHeight="1" x14ac:dyDescent="0.2">
      <c r="AX12517" s="78"/>
    </row>
    <row r="12518" spans="50:50" ht="0" hidden="1" customHeight="1" x14ac:dyDescent="0.2">
      <c r="AX12518" s="78"/>
    </row>
    <row r="12519" spans="50:50" ht="0" hidden="1" customHeight="1" x14ac:dyDescent="0.2">
      <c r="AX12519" s="78"/>
    </row>
    <row r="12520" spans="50:50" ht="0" hidden="1" customHeight="1" x14ac:dyDescent="0.2">
      <c r="AX12520" s="78"/>
    </row>
    <row r="12521" spans="50:50" ht="0" hidden="1" customHeight="1" x14ac:dyDescent="0.2">
      <c r="AX12521" s="78"/>
    </row>
    <row r="12522" spans="50:50" ht="0" hidden="1" customHeight="1" x14ac:dyDescent="0.2">
      <c r="AX12522" s="78"/>
    </row>
    <row r="12523" spans="50:50" ht="0" hidden="1" customHeight="1" x14ac:dyDescent="0.2">
      <c r="AX12523" s="78"/>
    </row>
    <row r="12524" spans="50:50" ht="0" hidden="1" customHeight="1" x14ac:dyDescent="0.2">
      <c r="AX12524" s="78"/>
    </row>
    <row r="12525" spans="50:50" ht="0" hidden="1" customHeight="1" x14ac:dyDescent="0.2">
      <c r="AX12525" s="78"/>
    </row>
    <row r="12526" spans="50:50" ht="0" hidden="1" customHeight="1" x14ac:dyDescent="0.2">
      <c r="AX12526" s="78"/>
    </row>
    <row r="12527" spans="50:50" ht="0" hidden="1" customHeight="1" x14ac:dyDescent="0.2">
      <c r="AX12527" s="78"/>
    </row>
    <row r="12528" spans="50:50" ht="0" hidden="1" customHeight="1" x14ac:dyDescent="0.2">
      <c r="AX12528" s="78"/>
    </row>
    <row r="12529" spans="50:50" ht="0" hidden="1" customHeight="1" x14ac:dyDescent="0.2">
      <c r="AX12529" s="78"/>
    </row>
    <row r="12530" spans="50:50" ht="0" hidden="1" customHeight="1" x14ac:dyDescent="0.2">
      <c r="AX12530" s="78"/>
    </row>
    <row r="12531" spans="50:50" ht="0" hidden="1" customHeight="1" x14ac:dyDescent="0.2">
      <c r="AX12531" s="78"/>
    </row>
    <row r="12532" spans="50:50" ht="0" hidden="1" customHeight="1" x14ac:dyDescent="0.2">
      <c r="AX12532" s="78"/>
    </row>
    <row r="12533" spans="50:50" ht="0" hidden="1" customHeight="1" x14ac:dyDescent="0.2">
      <c r="AX12533" s="78"/>
    </row>
    <row r="12534" spans="50:50" ht="0" hidden="1" customHeight="1" x14ac:dyDescent="0.2">
      <c r="AX12534" s="78"/>
    </row>
    <row r="12535" spans="50:50" ht="0" hidden="1" customHeight="1" x14ac:dyDescent="0.2">
      <c r="AX12535" s="78"/>
    </row>
    <row r="12536" spans="50:50" ht="0" hidden="1" customHeight="1" x14ac:dyDescent="0.2">
      <c r="AX12536" s="78"/>
    </row>
    <row r="12537" spans="50:50" ht="0" hidden="1" customHeight="1" x14ac:dyDescent="0.2">
      <c r="AX12537" s="78"/>
    </row>
    <row r="12538" spans="50:50" ht="0" hidden="1" customHeight="1" x14ac:dyDescent="0.2">
      <c r="AX12538" s="78"/>
    </row>
    <row r="12539" spans="50:50" ht="0" hidden="1" customHeight="1" x14ac:dyDescent="0.2">
      <c r="AX12539" s="78"/>
    </row>
    <row r="12540" spans="50:50" ht="0" hidden="1" customHeight="1" x14ac:dyDescent="0.2">
      <c r="AX12540" s="78"/>
    </row>
    <row r="12541" spans="50:50" ht="0" hidden="1" customHeight="1" x14ac:dyDescent="0.2">
      <c r="AX12541" s="78"/>
    </row>
    <row r="12542" spans="50:50" ht="0" hidden="1" customHeight="1" x14ac:dyDescent="0.2">
      <c r="AX12542" s="78"/>
    </row>
    <row r="12543" spans="50:50" ht="0" hidden="1" customHeight="1" x14ac:dyDescent="0.2">
      <c r="AX12543" s="78"/>
    </row>
    <row r="12544" spans="50:50" ht="0" hidden="1" customHeight="1" x14ac:dyDescent="0.2">
      <c r="AX12544" s="78"/>
    </row>
    <row r="12545" spans="50:50" ht="0" hidden="1" customHeight="1" x14ac:dyDescent="0.2">
      <c r="AX12545" s="78"/>
    </row>
    <row r="12546" spans="50:50" ht="0" hidden="1" customHeight="1" x14ac:dyDescent="0.2">
      <c r="AX12546" s="78"/>
    </row>
    <row r="12547" spans="50:50" ht="0" hidden="1" customHeight="1" x14ac:dyDescent="0.2">
      <c r="AX12547" s="78"/>
    </row>
    <row r="12548" spans="50:50" ht="0" hidden="1" customHeight="1" x14ac:dyDescent="0.2">
      <c r="AX12548" s="78"/>
    </row>
    <row r="12549" spans="50:50" ht="0" hidden="1" customHeight="1" x14ac:dyDescent="0.2">
      <c r="AX12549" s="78"/>
    </row>
    <row r="12550" spans="50:50" ht="0" hidden="1" customHeight="1" x14ac:dyDescent="0.2">
      <c r="AX12550" s="78"/>
    </row>
    <row r="12551" spans="50:50" ht="0" hidden="1" customHeight="1" x14ac:dyDescent="0.2">
      <c r="AX12551" s="78"/>
    </row>
    <row r="12552" spans="50:50" ht="0" hidden="1" customHeight="1" x14ac:dyDescent="0.2">
      <c r="AX12552" s="78"/>
    </row>
    <row r="12553" spans="50:50" ht="0" hidden="1" customHeight="1" x14ac:dyDescent="0.2">
      <c r="AX12553" s="78"/>
    </row>
    <row r="12554" spans="50:50" ht="0" hidden="1" customHeight="1" x14ac:dyDescent="0.2">
      <c r="AX12554" s="78"/>
    </row>
    <row r="12555" spans="50:50" ht="0" hidden="1" customHeight="1" x14ac:dyDescent="0.2">
      <c r="AX12555" s="78"/>
    </row>
    <row r="12556" spans="50:50" ht="0" hidden="1" customHeight="1" x14ac:dyDescent="0.2">
      <c r="AX12556" s="78"/>
    </row>
    <row r="12557" spans="50:50" ht="0" hidden="1" customHeight="1" x14ac:dyDescent="0.2">
      <c r="AX12557" s="78"/>
    </row>
    <row r="12558" spans="50:50" ht="0" hidden="1" customHeight="1" x14ac:dyDescent="0.2">
      <c r="AX12558" s="78"/>
    </row>
    <row r="12559" spans="50:50" ht="0" hidden="1" customHeight="1" x14ac:dyDescent="0.2">
      <c r="AX12559" s="78"/>
    </row>
    <row r="12560" spans="50:50" ht="0" hidden="1" customHeight="1" x14ac:dyDescent="0.2">
      <c r="AX12560" s="78"/>
    </row>
    <row r="12561" spans="50:50" ht="0" hidden="1" customHeight="1" x14ac:dyDescent="0.2">
      <c r="AX12561" s="78"/>
    </row>
    <row r="12562" spans="50:50" ht="0" hidden="1" customHeight="1" x14ac:dyDescent="0.2">
      <c r="AX12562" s="78"/>
    </row>
    <row r="12563" spans="50:50" ht="0" hidden="1" customHeight="1" x14ac:dyDescent="0.2">
      <c r="AX12563" s="78"/>
    </row>
    <row r="12564" spans="50:50" ht="0" hidden="1" customHeight="1" x14ac:dyDescent="0.2">
      <c r="AX12564" s="78"/>
    </row>
    <row r="12565" spans="50:50" ht="0" hidden="1" customHeight="1" x14ac:dyDescent="0.2">
      <c r="AX12565" s="78"/>
    </row>
    <row r="12566" spans="50:50" ht="0" hidden="1" customHeight="1" x14ac:dyDescent="0.2">
      <c r="AX12566" s="78"/>
    </row>
    <row r="12567" spans="50:50" ht="0" hidden="1" customHeight="1" x14ac:dyDescent="0.2">
      <c r="AX12567" s="78"/>
    </row>
    <row r="12568" spans="50:50" ht="0" hidden="1" customHeight="1" x14ac:dyDescent="0.2">
      <c r="AX12568" s="78"/>
    </row>
    <row r="12569" spans="50:50" ht="0" hidden="1" customHeight="1" x14ac:dyDescent="0.2">
      <c r="AX12569" s="78"/>
    </row>
    <row r="12570" spans="50:50" ht="0" hidden="1" customHeight="1" x14ac:dyDescent="0.2">
      <c r="AX12570" s="78"/>
    </row>
    <row r="12571" spans="50:50" ht="0" hidden="1" customHeight="1" x14ac:dyDescent="0.2">
      <c r="AX12571" s="78"/>
    </row>
    <row r="12572" spans="50:50" ht="0" hidden="1" customHeight="1" x14ac:dyDescent="0.2">
      <c r="AX12572" s="78"/>
    </row>
    <row r="12573" spans="50:50" ht="0" hidden="1" customHeight="1" x14ac:dyDescent="0.2">
      <c r="AX12573" s="78"/>
    </row>
    <row r="12574" spans="50:50" ht="0" hidden="1" customHeight="1" x14ac:dyDescent="0.2">
      <c r="AX12574" s="78"/>
    </row>
    <row r="12575" spans="50:50" ht="0" hidden="1" customHeight="1" x14ac:dyDescent="0.2">
      <c r="AX12575" s="78"/>
    </row>
    <row r="12576" spans="50:50" ht="0" hidden="1" customHeight="1" x14ac:dyDescent="0.2">
      <c r="AX12576" s="78"/>
    </row>
    <row r="12577" spans="50:50" ht="0" hidden="1" customHeight="1" x14ac:dyDescent="0.2">
      <c r="AX12577" s="78"/>
    </row>
    <row r="12578" spans="50:50" ht="0" hidden="1" customHeight="1" x14ac:dyDescent="0.2">
      <c r="AX12578" s="78"/>
    </row>
    <row r="12579" spans="50:50" ht="0" hidden="1" customHeight="1" x14ac:dyDescent="0.2">
      <c r="AX12579" s="78"/>
    </row>
    <row r="12580" spans="50:50" ht="0" hidden="1" customHeight="1" x14ac:dyDescent="0.2">
      <c r="AX12580" s="78"/>
    </row>
    <row r="12581" spans="50:50" ht="0" hidden="1" customHeight="1" x14ac:dyDescent="0.2">
      <c r="AX12581" s="78"/>
    </row>
    <row r="12582" spans="50:50" ht="0" hidden="1" customHeight="1" x14ac:dyDescent="0.2">
      <c r="AX12582" s="78"/>
    </row>
    <row r="12583" spans="50:50" ht="0" hidden="1" customHeight="1" x14ac:dyDescent="0.2">
      <c r="AX12583" s="78"/>
    </row>
    <row r="12584" spans="50:50" ht="0" hidden="1" customHeight="1" x14ac:dyDescent="0.2">
      <c r="AX12584" s="78"/>
    </row>
    <row r="12585" spans="50:50" ht="0" hidden="1" customHeight="1" x14ac:dyDescent="0.2">
      <c r="AX12585" s="78"/>
    </row>
    <row r="12586" spans="50:50" ht="0" hidden="1" customHeight="1" x14ac:dyDescent="0.2">
      <c r="AX12586" s="78"/>
    </row>
    <row r="12587" spans="50:50" ht="0" hidden="1" customHeight="1" x14ac:dyDescent="0.2">
      <c r="AX12587" s="78"/>
    </row>
    <row r="12588" spans="50:50" ht="0" hidden="1" customHeight="1" x14ac:dyDescent="0.2">
      <c r="AX12588" s="78"/>
    </row>
    <row r="12589" spans="50:50" ht="0" hidden="1" customHeight="1" x14ac:dyDescent="0.2">
      <c r="AX12589" s="78"/>
    </row>
    <row r="12590" spans="50:50" ht="0" hidden="1" customHeight="1" x14ac:dyDescent="0.2">
      <c r="AX12590" s="78"/>
    </row>
    <row r="12591" spans="50:50" ht="0" hidden="1" customHeight="1" x14ac:dyDescent="0.2">
      <c r="AX12591" s="78"/>
    </row>
    <row r="12592" spans="50:50" ht="0" hidden="1" customHeight="1" x14ac:dyDescent="0.2">
      <c r="AX12592" s="78"/>
    </row>
    <row r="12593" spans="50:50" ht="0" hidden="1" customHeight="1" x14ac:dyDescent="0.2">
      <c r="AX12593" s="78"/>
    </row>
    <row r="12594" spans="50:50" ht="0" hidden="1" customHeight="1" x14ac:dyDescent="0.2">
      <c r="AX12594" s="78"/>
    </row>
    <row r="12595" spans="50:50" ht="0" hidden="1" customHeight="1" x14ac:dyDescent="0.2">
      <c r="AX12595" s="78"/>
    </row>
    <row r="12596" spans="50:50" ht="0" hidden="1" customHeight="1" x14ac:dyDescent="0.2">
      <c r="AX12596" s="78"/>
    </row>
    <row r="12597" spans="50:50" ht="0" hidden="1" customHeight="1" x14ac:dyDescent="0.2">
      <c r="AX12597" s="78"/>
    </row>
    <row r="12598" spans="50:50" ht="0" hidden="1" customHeight="1" x14ac:dyDescent="0.2">
      <c r="AX12598" s="78"/>
    </row>
    <row r="12599" spans="50:50" ht="0" hidden="1" customHeight="1" x14ac:dyDescent="0.2">
      <c r="AX12599" s="78"/>
    </row>
    <row r="12600" spans="50:50" ht="0" hidden="1" customHeight="1" x14ac:dyDescent="0.2">
      <c r="AX12600" s="78"/>
    </row>
    <row r="12601" spans="50:50" ht="0" hidden="1" customHeight="1" x14ac:dyDescent="0.2">
      <c r="AX12601" s="78"/>
    </row>
    <row r="12602" spans="50:50" ht="0" hidden="1" customHeight="1" x14ac:dyDescent="0.2">
      <c r="AX12602" s="78"/>
    </row>
    <row r="12603" spans="50:50" ht="0" hidden="1" customHeight="1" x14ac:dyDescent="0.2">
      <c r="AX12603" s="78"/>
    </row>
    <row r="12604" spans="50:50" ht="0" hidden="1" customHeight="1" x14ac:dyDescent="0.2">
      <c r="AX12604" s="78"/>
    </row>
    <row r="12605" spans="50:50" ht="0" hidden="1" customHeight="1" x14ac:dyDescent="0.2">
      <c r="AX12605" s="78"/>
    </row>
    <row r="12606" spans="50:50" ht="0" hidden="1" customHeight="1" x14ac:dyDescent="0.2">
      <c r="AX12606" s="78"/>
    </row>
    <row r="12607" spans="50:50" ht="0" hidden="1" customHeight="1" x14ac:dyDescent="0.2">
      <c r="AX12607" s="78"/>
    </row>
    <row r="12608" spans="50:50" ht="0" hidden="1" customHeight="1" x14ac:dyDescent="0.2">
      <c r="AX12608" s="78"/>
    </row>
    <row r="12609" spans="50:50" ht="0" hidden="1" customHeight="1" x14ac:dyDescent="0.2">
      <c r="AX12609" s="78"/>
    </row>
    <row r="12610" spans="50:50" ht="0" hidden="1" customHeight="1" x14ac:dyDescent="0.2">
      <c r="AX12610" s="78"/>
    </row>
    <row r="12611" spans="50:50" ht="0" hidden="1" customHeight="1" x14ac:dyDescent="0.2">
      <c r="AX12611" s="78"/>
    </row>
    <row r="12612" spans="50:50" ht="0" hidden="1" customHeight="1" x14ac:dyDescent="0.2">
      <c r="AX12612" s="78"/>
    </row>
    <row r="12613" spans="50:50" ht="0" hidden="1" customHeight="1" x14ac:dyDescent="0.2">
      <c r="AX12613" s="78"/>
    </row>
    <row r="12614" spans="50:50" ht="0" hidden="1" customHeight="1" x14ac:dyDescent="0.2">
      <c r="AX12614" s="78"/>
    </row>
    <row r="12615" spans="50:50" ht="0" hidden="1" customHeight="1" x14ac:dyDescent="0.2">
      <c r="AX12615" s="78"/>
    </row>
    <row r="12616" spans="50:50" ht="0" hidden="1" customHeight="1" x14ac:dyDescent="0.2">
      <c r="AX12616" s="78"/>
    </row>
    <row r="12617" spans="50:50" ht="0" hidden="1" customHeight="1" x14ac:dyDescent="0.2">
      <c r="AX12617" s="78"/>
    </row>
    <row r="12618" spans="50:50" ht="0" hidden="1" customHeight="1" x14ac:dyDescent="0.2">
      <c r="AX12618" s="78"/>
    </row>
    <row r="12619" spans="50:50" ht="0" hidden="1" customHeight="1" x14ac:dyDescent="0.2">
      <c r="AX12619" s="78"/>
    </row>
    <row r="12620" spans="50:50" ht="0" hidden="1" customHeight="1" x14ac:dyDescent="0.2">
      <c r="AX12620" s="78"/>
    </row>
    <row r="12621" spans="50:50" ht="0" hidden="1" customHeight="1" x14ac:dyDescent="0.2">
      <c r="AX12621" s="78"/>
    </row>
    <row r="12622" spans="50:50" ht="0" hidden="1" customHeight="1" x14ac:dyDescent="0.2">
      <c r="AX12622" s="78"/>
    </row>
    <row r="12623" spans="50:50" ht="0" hidden="1" customHeight="1" x14ac:dyDescent="0.2">
      <c r="AX12623" s="78"/>
    </row>
    <row r="12624" spans="50:50" ht="0" hidden="1" customHeight="1" x14ac:dyDescent="0.2">
      <c r="AX12624" s="78"/>
    </row>
    <row r="12625" spans="50:50" ht="0" hidden="1" customHeight="1" x14ac:dyDescent="0.2">
      <c r="AX12625" s="78"/>
    </row>
    <row r="12626" spans="50:50" ht="0" hidden="1" customHeight="1" x14ac:dyDescent="0.2">
      <c r="AX12626" s="78"/>
    </row>
    <row r="12627" spans="50:50" ht="0" hidden="1" customHeight="1" x14ac:dyDescent="0.2">
      <c r="AX12627" s="78"/>
    </row>
    <row r="12628" spans="50:50" ht="0" hidden="1" customHeight="1" x14ac:dyDescent="0.2">
      <c r="AX12628" s="78"/>
    </row>
    <row r="12629" spans="50:50" ht="0" hidden="1" customHeight="1" x14ac:dyDescent="0.2">
      <c r="AX12629" s="78"/>
    </row>
    <row r="12630" spans="50:50" ht="0" hidden="1" customHeight="1" x14ac:dyDescent="0.2">
      <c r="AX12630" s="78"/>
    </row>
    <row r="12631" spans="50:50" ht="0" hidden="1" customHeight="1" x14ac:dyDescent="0.2">
      <c r="AX12631" s="78"/>
    </row>
    <row r="12632" spans="50:50" ht="0" hidden="1" customHeight="1" x14ac:dyDescent="0.2">
      <c r="AX12632" s="78"/>
    </row>
    <row r="12633" spans="50:50" ht="0" hidden="1" customHeight="1" x14ac:dyDescent="0.2">
      <c r="AX12633" s="78"/>
    </row>
    <row r="12634" spans="50:50" ht="0" hidden="1" customHeight="1" x14ac:dyDescent="0.2">
      <c r="AX12634" s="78"/>
    </row>
    <row r="12635" spans="50:50" ht="0" hidden="1" customHeight="1" x14ac:dyDescent="0.2">
      <c r="AX12635" s="78"/>
    </row>
    <row r="12636" spans="50:50" ht="0" hidden="1" customHeight="1" x14ac:dyDescent="0.2">
      <c r="AX12636" s="78"/>
    </row>
    <row r="12637" spans="50:50" ht="0" hidden="1" customHeight="1" x14ac:dyDescent="0.2">
      <c r="AX12637" s="78"/>
    </row>
    <row r="12638" spans="50:50" ht="0" hidden="1" customHeight="1" x14ac:dyDescent="0.2">
      <c r="AX12638" s="78"/>
    </row>
    <row r="12639" spans="50:50" ht="0" hidden="1" customHeight="1" x14ac:dyDescent="0.2">
      <c r="AX12639" s="78"/>
    </row>
    <row r="12640" spans="50:50" ht="0" hidden="1" customHeight="1" x14ac:dyDescent="0.2">
      <c r="AX12640" s="78"/>
    </row>
    <row r="12641" spans="50:50" ht="0" hidden="1" customHeight="1" x14ac:dyDescent="0.2">
      <c r="AX12641" s="78"/>
    </row>
    <row r="12642" spans="50:50" ht="0" hidden="1" customHeight="1" x14ac:dyDescent="0.2">
      <c r="AX12642" s="78"/>
    </row>
    <row r="12643" spans="50:50" ht="0" hidden="1" customHeight="1" x14ac:dyDescent="0.2">
      <c r="AX12643" s="78"/>
    </row>
    <row r="12644" spans="50:50" ht="0" hidden="1" customHeight="1" x14ac:dyDescent="0.2">
      <c r="AX12644" s="78"/>
    </row>
    <row r="12645" spans="50:50" ht="0" hidden="1" customHeight="1" x14ac:dyDescent="0.2">
      <c r="AX12645" s="78"/>
    </row>
    <row r="12646" spans="50:50" ht="0" hidden="1" customHeight="1" x14ac:dyDescent="0.2">
      <c r="AX12646" s="78"/>
    </row>
    <row r="12647" spans="50:50" ht="0" hidden="1" customHeight="1" x14ac:dyDescent="0.2">
      <c r="AX12647" s="78"/>
    </row>
    <row r="12648" spans="50:50" ht="0" hidden="1" customHeight="1" x14ac:dyDescent="0.2">
      <c r="AX12648" s="78"/>
    </row>
    <row r="12649" spans="50:50" ht="0" hidden="1" customHeight="1" x14ac:dyDescent="0.2">
      <c r="AX12649" s="78"/>
    </row>
    <row r="12650" spans="50:50" ht="0" hidden="1" customHeight="1" x14ac:dyDescent="0.2">
      <c r="AX12650" s="78"/>
    </row>
    <row r="12651" spans="50:50" ht="0" hidden="1" customHeight="1" x14ac:dyDescent="0.2">
      <c r="AX12651" s="78"/>
    </row>
    <row r="12652" spans="50:50" ht="0" hidden="1" customHeight="1" x14ac:dyDescent="0.2">
      <c r="AX12652" s="78"/>
    </row>
    <row r="12653" spans="50:50" ht="0" hidden="1" customHeight="1" x14ac:dyDescent="0.2">
      <c r="AX12653" s="78"/>
    </row>
    <row r="12654" spans="50:50" ht="0" hidden="1" customHeight="1" x14ac:dyDescent="0.2">
      <c r="AX12654" s="78"/>
    </row>
    <row r="12655" spans="50:50" ht="0" hidden="1" customHeight="1" x14ac:dyDescent="0.2">
      <c r="AX12655" s="78"/>
    </row>
    <row r="12656" spans="50:50" ht="0" hidden="1" customHeight="1" x14ac:dyDescent="0.2">
      <c r="AX12656" s="78"/>
    </row>
    <row r="12657" spans="50:50" ht="0" hidden="1" customHeight="1" x14ac:dyDescent="0.2">
      <c r="AX12657" s="78"/>
    </row>
    <row r="12658" spans="50:50" ht="0" hidden="1" customHeight="1" x14ac:dyDescent="0.2">
      <c r="AX12658" s="78"/>
    </row>
    <row r="12659" spans="50:50" ht="0" hidden="1" customHeight="1" x14ac:dyDescent="0.2">
      <c r="AX12659" s="78"/>
    </row>
    <row r="12660" spans="50:50" ht="0" hidden="1" customHeight="1" x14ac:dyDescent="0.2">
      <c r="AX12660" s="78"/>
    </row>
    <row r="12661" spans="50:50" ht="0" hidden="1" customHeight="1" x14ac:dyDescent="0.2">
      <c r="AX12661" s="78"/>
    </row>
    <row r="12662" spans="50:50" ht="0" hidden="1" customHeight="1" x14ac:dyDescent="0.2">
      <c r="AX12662" s="78"/>
    </row>
    <row r="12663" spans="50:50" ht="0" hidden="1" customHeight="1" x14ac:dyDescent="0.2">
      <c r="AX12663" s="78"/>
    </row>
    <row r="12664" spans="50:50" ht="0" hidden="1" customHeight="1" x14ac:dyDescent="0.2">
      <c r="AX12664" s="78"/>
    </row>
    <row r="12665" spans="50:50" ht="0" hidden="1" customHeight="1" x14ac:dyDescent="0.2">
      <c r="AX12665" s="78"/>
    </row>
    <row r="12666" spans="50:50" ht="0" hidden="1" customHeight="1" x14ac:dyDescent="0.2">
      <c r="AX12666" s="78"/>
    </row>
    <row r="12667" spans="50:50" ht="0" hidden="1" customHeight="1" x14ac:dyDescent="0.2">
      <c r="AX12667" s="78"/>
    </row>
    <row r="12668" spans="50:50" ht="0" hidden="1" customHeight="1" x14ac:dyDescent="0.2">
      <c r="AX12668" s="78"/>
    </row>
    <row r="12669" spans="50:50" ht="0" hidden="1" customHeight="1" x14ac:dyDescent="0.2">
      <c r="AX12669" s="78"/>
    </row>
    <row r="12670" spans="50:50" ht="0" hidden="1" customHeight="1" x14ac:dyDescent="0.2">
      <c r="AX12670" s="78"/>
    </row>
    <row r="12671" spans="50:50" ht="0" hidden="1" customHeight="1" x14ac:dyDescent="0.2">
      <c r="AX12671" s="78"/>
    </row>
    <row r="12672" spans="50:50" ht="0" hidden="1" customHeight="1" x14ac:dyDescent="0.2">
      <c r="AX12672" s="78"/>
    </row>
    <row r="12673" spans="50:50" ht="0" hidden="1" customHeight="1" x14ac:dyDescent="0.2">
      <c r="AX12673" s="78"/>
    </row>
    <row r="12674" spans="50:50" ht="0" hidden="1" customHeight="1" x14ac:dyDescent="0.2">
      <c r="AX12674" s="78"/>
    </row>
    <row r="12675" spans="50:50" ht="0" hidden="1" customHeight="1" x14ac:dyDescent="0.2">
      <c r="AX12675" s="78"/>
    </row>
    <row r="12676" spans="50:50" ht="0" hidden="1" customHeight="1" x14ac:dyDescent="0.2">
      <c r="AX12676" s="78"/>
    </row>
    <row r="12677" spans="50:50" ht="0" hidden="1" customHeight="1" x14ac:dyDescent="0.2">
      <c r="AX12677" s="78"/>
    </row>
    <row r="12678" spans="50:50" ht="0" hidden="1" customHeight="1" x14ac:dyDescent="0.2">
      <c r="AX12678" s="78"/>
    </row>
    <row r="12679" spans="50:50" ht="0" hidden="1" customHeight="1" x14ac:dyDescent="0.2">
      <c r="AX12679" s="78"/>
    </row>
    <row r="12680" spans="50:50" ht="0" hidden="1" customHeight="1" x14ac:dyDescent="0.2">
      <c r="AX12680" s="78"/>
    </row>
    <row r="12681" spans="50:50" ht="0" hidden="1" customHeight="1" x14ac:dyDescent="0.2">
      <c r="AX12681" s="78"/>
    </row>
    <row r="12682" spans="50:50" ht="0" hidden="1" customHeight="1" x14ac:dyDescent="0.2">
      <c r="AX12682" s="78"/>
    </row>
    <row r="12683" spans="50:50" ht="0" hidden="1" customHeight="1" x14ac:dyDescent="0.2">
      <c r="AX12683" s="78"/>
    </row>
    <row r="12684" spans="50:50" ht="0" hidden="1" customHeight="1" x14ac:dyDescent="0.2">
      <c r="AX12684" s="78"/>
    </row>
    <row r="12685" spans="50:50" ht="0" hidden="1" customHeight="1" x14ac:dyDescent="0.2">
      <c r="AX12685" s="78"/>
    </row>
    <row r="12686" spans="50:50" ht="0" hidden="1" customHeight="1" x14ac:dyDescent="0.2">
      <c r="AX12686" s="78"/>
    </row>
    <row r="12687" spans="50:50" ht="0" hidden="1" customHeight="1" x14ac:dyDescent="0.2">
      <c r="AX12687" s="78"/>
    </row>
    <row r="12688" spans="50:50" ht="0" hidden="1" customHeight="1" x14ac:dyDescent="0.2">
      <c r="AX12688" s="78"/>
    </row>
    <row r="12689" spans="50:50" ht="0" hidden="1" customHeight="1" x14ac:dyDescent="0.2">
      <c r="AX12689" s="78"/>
    </row>
    <row r="12690" spans="50:50" ht="0" hidden="1" customHeight="1" x14ac:dyDescent="0.2">
      <c r="AX12690" s="78"/>
    </row>
    <row r="12691" spans="50:50" ht="0" hidden="1" customHeight="1" x14ac:dyDescent="0.2">
      <c r="AX12691" s="78"/>
    </row>
    <row r="12692" spans="50:50" ht="0" hidden="1" customHeight="1" x14ac:dyDescent="0.2">
      <c r="AX12692" s="78"/>
    </row>
    <row r="12693" spans="50:50" ht="0" hidden="1" customHeight="1" x14ac:dyDescent="0.2">
      <c r="AX12693" s="78"/>
    </row>
    <row r="12694" spans="50:50" ht="0" hidden="1" customHeight="1" x14ac:dyDescent="0.2">
      <c r="AX12694" s="78"/>
    </row>
    <row r="12695" spans="50:50" ht="0" hidden="1" customHeight="1" x14ac:dyDescent="0.2">
      <c r="AX12695" s="78"/>
    </row>
    <row r="12696" spans="50:50" ht="0" hidden="1" customHeight="1" x14ac:dyDescent="0.2">
      <c r="AX12696" s="78"/>
    </row>
    <row r="12697" spans="50:50" ht="0" hidden="1" customHeight="1" x14ac:dyDescent="0.2">
      <c r="AX12697" s="78"/>
    </row>
    <row r="12698" spans="50:50" ht="0" hidden="1" customHeight="1" x14ac:dyDescent="0.2">
      <c r="AX12698" s="78"/>
    </row>
    <row r="12699" spans="50:50" ht="0" hidden="1" customHeight="1" x14ac:dyDescent="0.2">
      <c r="AX12699" s="78"/>
    </row>
    <row r="12700" spans="50:50" ht="0" hidden="1" customHeight="1" x14ac:dyDescent="0.2">
      <c r="AX12700" s="78"/>
    </row>
    <row r="12701" spans="50:50" ht="0" hidden="1" customHeight="1" x14ac:dyDescent="0.2">
      <c r="AX12701" s="78"/>
    </row>
    <row r="12702" spans="50:50" ht="0" hidden="1" customHeight="1" x14ac:dyDescent="0.2">
      <c r="AX12702" s="78"/>
    </row>
    <row r="12703" spans="50:50" ht="0" hidden="1" customHeight="1" x14ac:dyDescent="0.2">
      <c r="AX12703" s="78"/>
    </row>
    <row r="12704" spans="50:50" ht="0" hidden="1" customHeight="1" x14ac:dyDescent="0.2">
      <c r="AX12704" s="78"/>
    </row>
    <row r="12705" spans="50:50" ht="0" hidden="1" customHeight="1" x14ac:dyDescent="0.2">
      <c r="AX12705" s="78"/>
    </row>
    <row r="12706" spans="50:50" ht="0" hidden="1" customHeight="1" x14ac:dyDescent="0.2">
      <c r="AX12706" s="78"/>
    </row>
    <row r="12707" spans="50:50" ht="0" hidden="1" customHeight="1" x14ac:dyDescent="0.2">
      <c r="AX12707" s="78"/>
    </row>
    <row r="12708" spans="50:50" ht="0" hidden="1" customHeight="1" x14ac:dyDescent="0.2">
      <c r="AX12708" s="78"/>
    </row>
    <row r="12709" spans="50:50" ht="0" hidden="1" customHeight="1" x14ac:dyDescent="0.2">
      <c r="AX12709" s="78"/>
    </row>
    <row r="12710" spans="50:50" ht="0" hidden="1" customHeight="1" x14ac:dyDescent="0.2">
      <c r="AX12710" s="78"/>
    </row>
    <row r="12711" spans="50:50" ht="0" hidden="1" customHeight="1" x14ac:dyDescent="0.2">
      <c r="AX12711" s="78"/>
    </row>
    <row r="12712" spans="50:50" ht="0" hidden="1" customHeight="1" x14ac:dyDescent="0.2">
      <c r="AX12712" s="78"/>
    </row>
    <row r="12713" spans="50:50" ht="0" hidden="1" customHeight="1" x14ac:dyDescent="0.2">
      <c r="AX12713" s="78"/>
    </row>
    <row r="12714" spans="50:50" ht="0" hidden="1" customHeight="1" x14ac:dyDescent="0.2">
      <c r="AX12714" s="78"/>
    </row>
    <row r="12715" spans="50:50" ht="0" hidden="1" customHeight="1" x14ac:dyDescent="0.2">
      <c r="AX12715" s="78"/>
    </row>
    <row r="12716" spans="50:50" ht="0" hidden="1" customHeight="1" x14ac:dyDescent="0.2">
      <c r="AX12716" s="78"/>
    </row>
    <row r="12717" spans="50:50" ht="0" hidden="1" customHeight="1" x14ac:dyDescent="0.2">
      <c r="AX12717" s="78"/>
    </row>
    <row r="12718" spans="50:50" ht="0" hidden="1" customHeight="1" x14ac:dyDescent="0.2">
      <c r="AX12718" s="78"/>
    </row>
    <row r="12719" spans="50:50" ht="0" hidden="1" customHeight="1" x14ac:dyDescent="0.2">
      <c r="AX12719" s="78"/>
    </row>
    <row r="12720" spans="50:50" ht="0" hidden="1" customHeight="1" x14ac:dyDescent="0.2">
      <c r="AX12720" s="78"/>
    </row>
    <row r="12721" spans="50:50" ht="0" hidden="1" customHeight="1" x14ac:dyDescent="0.2">
      <c r="AX12721" s="78"/>
    </row>
    <row r="12722" spans="50:50" ht="0" hidden="1" customHeight="1" x14ac:dyDescent="0.2">
      <c r="AX12722" s="78"/>
    </row>
    <row r="12723" spans="50:50" ht="0" hidden="1" customHeight="1" x14ac:dyDescent="0.2">
      <c r="AX12723" s="78"/>
    </row>
    <row r="12724" spans="50:50" ht="0" hidden="1" customHeight="1" x14ac:dyDescent="0.2">
      <c r="AX12724" s="78"/>
    </row>
    <row r="12725" spans="50:50" ht="0" hidden="1" customHeight="1" x14ac:dyDescent="0.2">
      <c r="AX12725" s="78"/>
    </row>
    <row r="12726" spans="50:50" ht="0" hidden="1" customHeight="1" x14ac:dyDescent="0.2">
      <c r="AX12726" s="78"/>
    </row>
    <row r="12727" spans="50:50" ht="0" hidden="1" customHeight="1" x14ac:dyDescent="0.2">
      <c r="AX12727" s="78"/>
    </row>
    <row r="12728" spans="50:50" ht="0" hidden="1" customHeight="1" x14ac:dyDescent="0.2">
      <c r="AX12728" s="78"/>
    </row>
    <row r="12729" spans="50:50" ht="0" hidden="1" customHeight="1" x14ac:dyDescent="0.2">
      <c r="AX12729" s="78"/>
    </row>
    <row r="12730" spans="50:50" ht="0" hidden="1" customHeight="1" x14ac:dyDescent="0.2">
      <c r="AX12730" s="78"/>
    </row>
    <row r="12731" spans="50:50" ht="0" hidden="1" customHeight="1" x14ac:dyDescent="0.2">
      <c r="AX12731" s="78"/>
    </row>
    <row r="12732" spans="50:50" ht="0" hidden="1" customHeight="1" x14ac:dyDescent="0.2">
      <c r="AX12732" s="78"/>
    </row>
    <row r="12733" spans="50:50" ht="0" hidden="1" customHeight="1" x14ac:dyDescent="0.2">
      <c r="AX12733" s="78"/>
    </row>
    <row r="12734" spans="50:50" ht="0" hidden="1" customHeight="1" x14ac:dyDescent="0.2">
      <c r="AX12734" s="78"/>
    </row>
    <row r="12735" spans="50:50" ht="0" hidden="1" customHeight="1" x14ac:dyDescent="0.2">
      <c r="AX12735" s="78"/>
    </row>
    <row r="12736" spans="50:50" ht="0" hidden="1" customHeight="1" x14ac:dyDescent="0.2">
      <c r="AX12736" s="78"/>
    </row>
    <row r="12737" spans="50:50" ht="0" hidden="1" customHeight="1" x14ac:dyDescent="0.2">
      <c r="AX12737" s="78"/>
    </row>
    <row r="12738" spans="50:50" ht="0" hidden="1" customHeight="1" x14ac:dyDescent="0.2">
      <c r="AX12738" s="78"/>
    </row>
    <row r="12739" spans="50:50" ht="0" hidden="1" customHeight="1" x14ac:dyDescent="0.2">
      <c r="AX12739" s="78"/>
    </row>
    <row r="12740" spans="50:50" ht="0" hidden="1" customHeight="1" x14ac:dyDescent="0.2">
      <c r="AX12740" s="78"/>
    </row>
    <row r="12741" spans="50:50" ht="0" hidden="1" customHeight="1" x14ac:dyDescent="0.2">
      <c r="AX12741" s="78"/>
    </row>
    <row r="12742" spans="50:50" ht="0" hidden="1" customHeight="1" x14ac:dyDescent="0.2">
      <c r="AX12742" s="78"/>
    </row>
    <row r="12743" spans="50:50" ht="0" hidden="1" customHeight="1" x14ac:dyDescent="0.2">
      <c r="AX12743" s="78"/>
    </row>
    <row r="12744" spans="50:50" ht="0" hidden="1" customHeight="1" x14ac:dyDescent="0.2">
      <c r="AX12744" s="78"/>
    </row>
    <row r="12745" spans="50:50" ht="0" hidden="1" customHeight="1" x14ac:dyDescent="0.2">
      <c r="AX12745" s="78"/>
    </row>
    <row r="12746" spans="50:50" ht="0" hidden="1" customHeight="1" x14ac:dyDescent="0.2">
      <c r="AX12746" s="78"/>
    </row>
    <row r="12747" spans="50:50" ht="0" hidden="1" customHeight="1" x14ac:dyDescent="0.2">
      <c r="AX12747" s="78"/>
    </row>
    <row r="12748" spans="50:50" ht="0" hidden="1" customHeight="1" x14ac:dyDescent="0.2">
      <c r="AX12748" s="78"/>
    </row>
    <row r="12749" spans="50:50" ht="0" hidden="1" customHeight="1" x14ac:dyDescent="0.2">
      <c r="AX12749" s="78"/>
    </row>
    <row r="12750" spans="50:50" ht="0" hidden="1" customHeight="1" x14ac:dyDescent="0.2">
      <c r="AX12750" s="78"/>
    </row>
    <row r="12751" spans="50:50" ht="0" hidden="1" customHeight="1" x14ac:dyDescent="0.2">
      <c r="AX12751" s="78"/>
    </row>
    <row r="12752" spans="50:50" ht="0" hidden="1" customHeight="1" x14ac:dyDescent="0.2">
      <c r="AX12752" s="78"/>
    </row>
    <row r="12753" spans="50:50" ht="0" hidden="1" customHeight="1" x14ac:dyDescent="0.2">
      <c r="AX12753" s="78"/>
    </row>
    <row r="12754" spans="50:50" ht="0" hidden="1" customHeight="1" x14ac:dyDescent="0.2">
      <c r="AX12754" s="78"/>
    </row>
    <row r="12755" spans="50:50" ht="0" hidden="1" customHeight="1" x14ac:dyDescent="0.2">
      <c r="AX12755" s="78"/>
    </row>
    <row r="12756" spans="50:50" ht="0" hidden="1" customHeight="1" x14ac:dyDescent="0.2">
      <c r="AX12756" s="78"/>
    </row>
    <row r="12757" spans="50:50" ht="0" hidden="1" customHeight="1" x14ac:dyDescent="0.2">
      <c r="AX12757" s="78"/>
    </row>
    <row r="12758" spans="50:50" ht="0" hidden="1" customHeight="1" x14ac:dyDescent="0.2">
      <c r="AX12758" s="78"/>
    </row>
    <row r="12759" spans="50:50" ht="0" hidden="1" customHeight="1" x14ac:dyDescent="0.2">
      <c r="AX12759" s="78"/>
    </row>
    <row r="12760" spans="50:50" ht="0" hidden="1" customHeight="1" x14ac:dyDescent="0.2">
      <c r="AX12760" s="78"/>
    </row>
    <row r="12761" spans="50:50" ht="0" hidden="1" customHeight="1" x14ac:dyDescent="0.2">
      <c r="AX12761" s="78"/>
    </row>
    <row r="12762" spans="50:50" ht="0" hidden="1" customHeight="1" x14ac:dyDescent="0.2">
      <c r="AX12762" s="78"/>
    </row>
    <row r="12763" spans="50:50" ht="0" hidden="1" customHeight="1" x14ac:dyDescent="0.2">
      <c r="AX12763" s="78"/>
    </row>
    <row r="12764" spans="50:50" ht="0" hidden="1" customHeight="1" x14ac:dyDescent="0.2">
      <c r="AX12764" s="78"/>
    </row>
    <row r="12765" spans="50:50" ht="0" hidden="1" customHeight="1" x14ac:dyDescent="0.2">
      <c r="AX12765" s="78"/>
    </row>
    <row r="12766" spans="50:50" ht="0" hidden="1" customHeight="1" x14ac:dyDescent="0.2">
      <c r="AX12766" s="78"/>
    </row>
    <row r="12767" spans="50:50" ht="0" hidden="1" customHeight="1" x14ac:dyDescent="0.2">
      <c r="AX12767" s="78"/>
    </row>
    <row r="12768" spans="50:50" ht="0" hidden="1" customHeight="1" x14ac:dyDescent="0.2">
      <c r="AX12768" s="78"/>
    </row>
    <row r="12769" spans="50:50" ht="0" hidden="1" customHeight="1" x14ac:dyDescent="0.2">
      <c r="AX12769" s="78"/>
    </row>
    <row r="12770" spans="50:50" ht="0" hidden="1" customHeight="1" x14ac:dyDescent="0.2">
      <c r="AX12770" s="78"/>
    </row>
    <row r="12771" spans="50:50" ht="0" hidden="1" customHeight="1" x14ac:dyDescent="0.2">
      <c r="AX12771" s="78"/>
    </row>
    <row r="12772" spans="50:50" ht="0" hidden="1" customHeight="1" x14ac:dyDescent="0.2">
      <c r="AX12772" s="78"/>
    </row>
    <row r="12773" spans="50:50" ht="0" hidden="1" customHeight="1" x14ac:dyDescent="0.2">
      <c r="AX12773" s="78"/>
    </row>
    <row r="12774" spans="50:50" ht="0" hidden="1" customHeight="1" x14ac:dyDescent="0.2">
      <c r="AX12774" s="78"/>
    </row>
    <row r="12775" spans="50:50" ht="0" hidden="1" customHeight="1" x14ac:dyDescent="0.2">
      <c r="AX12775" s="78"/>
    </row>
    <row r="12776" spans="50:50" ht="0" hidden="1" customHeight="1" x14ac:dyDescent="0.2">
      <c r="AX12776" s="78"/>
    </row>
    <row r="12777" spans="50:50" ht="0" hidden="1" customHeight="1" x14ac:dyDescent="0.2">
      <c r="AX12777" s="78"/>
    </row>
    <row r="12778" spans="50:50" ht="0" hidden="1" customHeight="1" x14ac:dyDescent="0.2">
      <c r="AX12778" s="78"/>
    </row>
    <row r="12779" spans="50:50" ht="0" hidden="1" customHeight="1" x14ac:dyDescent="0.2">
      <c r="AX12779" s="78"/>
    </row>
    <row r="12780" spans="50:50" ht="0" hidden="1" customHeight="1" x14ac:dyDescent="0.2">
      <c r="AX12780" s="78"/>
    </row>
    <row r="12781" spans="50:50" ht="0" hidden="1" customHeight="1" x14ac:dyDescent="0.2">
      <c r="AX12781" s="78"/>
    </row>
    <row r="12782" spans="50:50" ht="0" hidden="1" customHeight="1" x14ac:dyDescent="0.2">
      <c r="AX12782" s="78"/>
    </row>
    <row r="12783" spans="50:50" ht="0" hidden="1" customHeight="1" x14ac:dyDescent="0.2">
      <c r="AX12783" s="78"/>
    </row>
    <row r="12784" spans="50:50" ht="0" hidden="1" customHeight="1" x14ac:dyDescent="0.2">
      <c r="AX12784" s="78"/>
    </row>
    <row r="12785" spans="50:50" ht="0" hidden="1" customHeight="1" x14ac:dyDescent="0.2">
      <c r="AX12785" s="78"/>
    </row>
    <row r="12786" spans="50:50" ht="0" hidden="1" customHeight="1" x14ac:dyDescent="0.2">
      <c r="AX12786" s="78"/>
    </row>
    <row r="12787" spans="50:50" ht="0" hidden="1" customHeight="1" x14ac:dyDescent="0.2">
      <c r="AX12787" s="78"/>
    </row>
    <row r="12788" spans="50:50" ht="0" hidden="1" customHeight="1" x14ac:dyDescent="0.2">
      <c r="AX12788" s="78"/>
    </row>
    <row r="12789" spans="50:50" ht="0" hidden="1" customHeight="1" x14ac:dyDescent="0.2">
      <c r="AX12789" s="78"/>
    </row>
    <row r="12790" spans="50:50" ht="0" hidden="1" customHeight="1" x14ac:dyDescent="0.2">
      <c r="AX12790" s="78"/>
    </row>
    <row r="12791" spans="50:50" ht="0" hidden="1" customHeight="1" x14ac:dyDescent="0.2">
      <c r="AX12791" s="78"/>
    </row>
    <row r="12792" spans="50:50" ht="0" hidden="1" customHeight="1" x14ac:dyDescent="0.2">
      <c r="AX12792" s="78"/>
    </row>
    <row r="12793" spans="50:50" ht="0" hidden="1" customHeight="1" x14ac:dyDescent="0.2">
      <c r="AX12793" s="78"/>
    </row>
    <row r="12794" spans="50:50" ht="0" hidden="1" customHeight="1" x14ac:dyDescent="0.2">
      <c r="AX12794" s="78"/>
    </row>
    <row r="12795" spans="50:50" ht="0" hidden="1" customHeight="1" x14ac:dyDescent="0.2">
      <c r="AX12795" s="78"/>
    </row>
    <row r="12796" spans="50:50" ht="0" hidden="1" customHeight="1" x14ac:dyDescent="0.2">
      <c r="AX12796" s="78"/>
    </row>
    <row r="12797" spans="50:50" ht="0" hidden="1" customHeight="1" x14ac:dyDescent="0.2">
      <c r="AX12797" s="78"/>
    </row>
    <row r="12798" spans="50:50" ht="0" hidden="1" customHeight="1" x14ac:dyDescent="0.2">
      <c r="AX12798" s="78"/>
    </row>
    <row r="12799" spans="50:50" ht="0" hidden="1" customHeight="1" x14ac:dyDescent="0.2">
      <c r="AX12799" s="78"/>
    </row>
    <row r="12800" spans="50:50" ht="0" hidden="1" customHeight="1" x14ac:dyDescent="0.2">
      <c r="AX12800" s="78"/>
    </row>
    <row r="12801" spans="50:50" ht="0" hidden="1" customHeight="1" x14ac:dyDescent="0.2">
      <c r="AX12801" s="78"/>
    </row>
    <row r="12802" spans="50:50" ht="0" hidden="1" customHeight="1" x14ac:dyDescent="0.2">
      <c r="AX12802" s="78"/>
    </row>
    <row r="12803" spans="50:50" ht="0" hidden="1" customHeight="1" x14ac:dyDescent="0.2">
      <c r="AX12803" s="78"/>
    </row>
    <row r="12804" spans="50:50" ht="0" hidden="1" customHeight="1" x14ac:dyDescent="0.2">
      <c r="AX12804" s="78"/>
    </row>
    <row r="12805" spans="50:50" ht="0" hidden="1" customHeight="1" x14ac:dyDescent="0.2">
      <c r="AX12805" s="78"/>
    </row>
    <row r="12806" spans="50:50" ht="0" hidden="1" customHeight="1" x14ac:dyDescent="0.2">
      <c r="AX12806" s="78"/>
    </row>
    <row r="12807" spans="50:50" ht="0" hidden="1" customHeight="1" x14ac:dyDescent="0.2">
      <c r="AX12807" s="78"/>
    </row>
    <row r="12808" spans="50:50" ht="0" hidden="1" customHeight="1" x14ac:dyDescent="0.2">
      <c r="AX12808" s="78"/>
    </row>
    <row r="12809" spans="50:50" ht="0" hidden="1" customHeight="1" x14ac:dyDescent="0.2">
      <c r="AX12809" s="78"/>
    </row>
    <row r="12810" spans="50:50" ht="0" hidden="1" customHeight="1" x14ac:dyDescent="0.2">
      <c r="AX12810" s="78"/>
    </row>
    <row r="12811" spans="50:50" ht="0" hidden="1" customHeight="1" x14ac:dyDescent="0.2">
      <c r="AX12811" s="78"/>
    </row>
    <row r="12812" spans="50:50" ht="0" hidden="1" customHeight="1" x14ac:dyDescent="0.2">
      <c r="AX12812" s="78"/>
    </row>
    <row r="12813" spans="50:50" ht="0" hidden="1" customHeight="1" x14ac:dyDescent="0.2">
      <c r="AX12813" s="78"/>
    </row>
    <row r="12814" spans="50:50" ht="0" hidden="1" customHeight="1" x14ac:dyDescent="0.2">
      <c r="AX12814" s="78"/>
    </row>
    <row r="12815" spans="50:50" ht="0" hidden="1" customHeight="1" x14ac:dyDescent="0.2">
      <c r="AX12815" s="78"/>
    </row>
    <row r="12816" spans="50:50" ht="0" hidden="1" customHeight="1" x14ac:dyDescent="0.2">
      <c r="AX12816" s="78"/>
    </row>
    <row r="12817" spans="50:50" ht="0" hidden="1" customHeight="1" x14ac:dyDescent="0.2">
      <c r="AX12817" s="78"/>
    </row>
    <row r="12818" spans="50:50" ht="0" hidden="1" customHeight="1" x14ac:dyDescent="0.2">
      <c r="AX12818" s="78"/>
    </row>
    <row r="12819" spans="50:50" ht="0" hidden="1" customHeight="1" x14ac:dyDescent="0.2">
      <c r="AX12819" s="78"/>
    </row>
    <row r="12820" spans="50:50" ht="0" hidden="1" customHeight="1" x14ac:dyDescent="0.2">
      <c r="AX12820" s="78"/>
    </row>
    <row r="12821" spans="50:50" ht="0" hidden="1" customHeight="1" x14ac:dyDescent="0.2">
      <c r="AX12821" s="78"/>
    </row>
    <row r="12822" spans="50:50" ht="0" hidden="1" customHeight="1" x14ac:dyDescent="0.2">
      <c r="AX12822" s="78"/>
    </row>
    <row r="12823" spans="50:50" ht="0" hidden="1" customHeight="1" x14ac:dyDescent="0.2">
      <c r="AX12823" s="78"/>
    </row>
    <row r="12824" spans="50:50" ht="0" hidden="1" customHeight="1" x14ac:dyDescent="0.2">
      <c r="AX12824" s="78"/>
    </row>
    <row r="12825" spans="50:50" ht="0" hidden="1" customHeight="1" x14ac:dyDescent="0.2">
      <c r="AX12825" s="78"/>
    </row>
    <row r="12826" spans="50:50" ht="0" hidden="1" customHeight="1" x14ac:dyDescent="0.2">
      <c r="AX12826" s="78"/>
    </row>
    <row r="12827" spans="50:50" ht="0" hidden="1" customHeight="1" x14ac:dyDescent="0.2">
      <c r="AX12827" s="78"/>
    </row>
    <row r="12828" spans="50:50" ht="0" hidden="1" customHeight="1" x14ac:dyDescent="0.2">
      <c r="AX12828" s="78"/>
    </row>
    <row r="12829" spans="50:50" ht="0" hidden="1" customHeight="1" x14ac:dyDescent="0.2">
      <c r="AX12829" s="78"/>
    </row>
    <row r="12830" spans="50:50" ht="0" hidden="1" customHeight="1" x14ac:dyDescent="0.2">
      <c r="AX12830" s="78"/>
    </row>
    <row r="12831" spans="50:50" ht="0" hidden="1" customHeight="1" x14ac:dyDescent="0.2">
      <c r="AX12831" s="78"/>
    </row>
    <row r="12832" spans="50:50" ht="0" hidden="1" customHeight="1" x14ac:dyDescent="0.2">
      <c r="AX12832" s="78"/>
    </row>
    <row r="12833" spans="50:50" ht="0" hidden="1" customHeight="1" x14ac:dyDescent="0.2">
      <c r="AX12833" s="78"/>
    </row>
    <row r="12834" spans="50:50" ht="0" hidden="1" customHeight="1" x14ac:dyDescent="0.2">
      <c r="AX12834" s="78"/>
    </row>
    <row r="12835" spans="50:50" ht="0" hidden="1" customHeight="1" x14ac:dyDescent="0.2">
      <c r="AX12835" s="78"/>
    </row>
    <row r="12836" spans="50:50" ht="0" hidden="1" customHeight="1" x14ac:dyDescent="0.2">
      <c r="AX12836" s="78"/>
    </row>
    <row r="12837" spans="50:50" ht="0" hidden="1" customHeight="1" x14ac:dyDescent="0.2">
      <c r="AX12837" s="78"/>
    </row>
    <row r="12838" spans="50:50" ht="0" hidden="1" customHeight="1" x14ac:dyDescent="0.2">
      <c r="AX12838" s="78"/>
    </row>
    <row r="12839" spans="50:50" ht="0" hidden="1" customHeight="1" x14ac:dyDescent="0.2">
      <c r="AX12839" s="78"/>
    </row>
    <row r="12840" spans="50:50" ht="0" hidden="1" customHeight="1" x14ac:dyDescent="0.2">
      <c r="AX12840" s="78"/>
    </row>
    <row r="12841" spans="50:50" ht="0" hidden="1" customHeight="1" x14ac:dyDescent="0.2">
      <c r="AX12841" s="78"/>
    </row>
    <row r="12842" spans="50:50" ht="0" hidden="1" customHeight="1" x14ac:dyDescent="0.2">
      <c r="AX12842" s="78"/>
    </row>
    <row r="12843" spans="50:50" ht="0" hidden="1" customHeight="1" x14ac:dyDescent="0.2">
      <c r="AX12843" s="78"/>
    </row>
    <row r="12844" spans="50:50" ht="0" hidden="1" customHeight="1" x14ac:dyDescent="0.2">
      <c r="AX12844" s="78"/>
    </row>
    <row r="12845" spans="50:50" ht="0" hidden="1" customHeight="1" x14ac:dyDescent="0.2">
      <c r="AX12845" s="78"/>
    </row>
    <row r="12846" spans="50:50" ht="0" hidden="1" customHeight="1" x14ac:dyDescent="0.2">
      <c r="AX12846" s="78"/>
    </row>
    <row r="12847" spans="50:50" ht="0" hidden="1" customHeight="1" x14ac:dyDescent="0.2">
      <c r="AX12847" s="78"/>
    </row>
    <row r="12848" spans="50:50" ht="0" hidden="1" customHeight="1" x14ac:dyDescent="0.2">
      <c r="AX12848" s="78"/>
    </row>
    <row r="12849" spans="50:50" ht="0" hidden="1" customHeight="1" x14ac:dyDescent="0.2">
      <c r="AX12849" s="78"/>
    </row>
    <row r="12850" spans="50:50" ht="0" hidden="1" customHeight="1" x14ac:dyDescent="0.2">
      <c r="AX12850" s="78"/>
    </row>
    <row r="12851" spans="50:50" ht="0" hidden="1" customHeight="1" x14ac:dyDescent="0.2">
      <c r="AX12851" s="78"/>
    </row>
    <row r="12852" spans="50:50" ht="0" hidden="1" customHeight="1" x14ac:dyDescent="0.2">
      <c r="AX12852" s="78"/>
    </row>
    <row r="12853" spans="50:50" ht="0" hidden="1" customHeight="1" x14ac:dyDescent="0.2">
      <c r="AX12853" s="78"/>
    </row>
    <row r="12854" spans="50:50" ht="0" hidden="1" customHeight="1" x14ac:dyDescent="0.2">
      <c r="AX12854" s="78"/>
    </row>
    <row r="12855" spans="50:50" ht="0" hidden="1" customHeight="1" x14ac:dyDescent="0.2">
      <c r="AX12855" s="78"/>
    </row>
    <row r="12856" spans="50:50" ht="0" hidden="1" customHeight="1" x14ac:dyDescent="0.2">
      <c r="AX12856" s="78"/>
    </row>
    <row r="12857" spans="50:50" ht="0" hidden="1" customHeight="1" x14ac:dyDescent="0.2">
      <c r="AX12857" s="78"/>
    </row>
    <row r="12858" spans="50:50" ht="0" hidden="1" customHeight="1" x14ac:dyDescent="0.2">
      <c r="AX12858" s="78"/>
    </row>
    <row r="12859" spans="50:50" ht="0" hidden="1" customHeight="1" x14ac:dyDescent="0.2">
      <c r="AX12859" s="78"/>
    </row>
    <row r="12860" spans="50:50" ht="0" hidden="1" customHeight="1" x14ac:dyDescent="0.2">
      <c r="AX12860" s="78"/>
    </row>
    <row r="12861" spans="50:50" ht="0" hidden="1" customHeight="1" x14ac:dyDescent="0.2">
      <c r="AX12861" s="78"/>
    </row>
    <row r="12862" spans="50:50" ht="0" hidden="1" customHeight="1" x14ac:dyDescent="0.2">
      <c r="AX12862" s="78"/>
    </row>
    <row r="12863" spans="50:50" ht="0" hidden="1" customHeight="1" x14ac:dyDescent="0.2">
      <c r="AX12863" s="78"/>
    </row>
    <row r="12864" spans="50:50" ht="0" hidden="1" customHeight="1" x14ac:dyDescent="0.2">
      <c r="AX12864" s="78"/>
    </row>
    <row r="12865" spans="50:50" ht="0" hidden="1" customHeight="1" x14ac:dyDescent="0.2">
      <c r="AX12865" s="78"/>
    </row>
    <row r="12866" spans="50:50" ht="0" hidden="1" customHeight="1" x14ac:dyDescent="0.2">
      <c r="AX12866" s="78"/>
    </row>
    <row r="12867" spans="50:50" ht="0" hidden="1" customHeight="1" x14ac:dyDescent="0.2">
      <c r="AX12867" s="78"/>
    </row>
    <row r="12868" spans="50:50" ht="0" hidden="1" customHeight="1" x14ac:dyDescent="0.2">
      <c r="AX12868" s="78"/>
    </row>
    <row r="12869" spans="50:50" ht="0" hidden="1" customHeight="1" x14ac:dyDescent="0.2">
      <c r="AX12869" s="78"/>
    </row>
    <row r="12870" spans="50:50" ht="0" hidden="1" customHeight="1" x14ac:dyDescent="0.2">
      <c r="AX12870" s="78"/>
    </row>
    <row r="12871" spans="50:50" ht="0" hidden="1" customHeight="1" x14ac:dyDescent="0.2">
      <c r="AX12871" s="78"/>
    </row>
    <row r="12872" spans="50:50" ht="0" hidden="1" customHeight="1" x14ac:dyDescent="0.2">
      <c r="AX12872" s="78"/>
    </row>
    <row r="12873" spans="50:50" ht="0" hidden="1" customHeight="1" x14ac:dyDescent="0.2">
      <c r="AX12873" s="78"/>
    </row>
    <row r="12874" spans="50:50" ht="0" hidden="1" customHeight="1" x14ac:dyDescent="0.2">
      <c r="AX12874" s="78"/>
    </row>
    <row r="12875" spans="50:50" ht="0" hidden="1" customHeight="1" x14ac:dyDescent="0.2">
      <c r="AX12875" s="78"/>
    </row>
    <row r="12876" spans="50:50" ht="0" hidden="1" customHeight="1" x14ac:dyDescent="0.2">
      <c r="AX12876" s="78"/>
    </row>
    <row r="12877" spans="50:50" ht="0" hidden="1" customHeight="1" x14ac:dyDescent="0.2">
      <c r="AX12877" s="78"/>
    </row>
    <row r="12878" spans="50:50" ht="0" hidden="1" customHeight="1" x14ac:dyDescent="0.2">
      <c r="AX12878" s="78"/>
    </row>
    <row r="12879" spans="50:50" ht="0" hidden="1" customHeight="1" x14ac:dyDescent="0.2">
      <c r="AX12879" s="78"/>
    </row>
    <row r="12880" spans="50:50" ht="0" hidden="1" customHeight="1" x14ac:dyDescent="0.2">
      <c r="AX12880" s="78"/>
    </row>
    <row r="12881" spans="50:50" ht="0" hidden="1" customHeight="1" x14ac:dyDescent="0.2">
      <c r="AX12881" s="78"/>
    </row>
    <row r="12882" spans="50:50" ht="0" hidden="1" customHeight="1" x14ac:dyDescent="0.2">
      <c r="AX12882" s="78"/>
    </row>
    <row r="12883" spans="50:50" ht="0" hidden="1" customHeight="1" x14ac:dyDescent="0.2">
      <c r="AX12883" s="78"/>
    </row>
    <row r="12884" spans="50:50" ht="0" hidden="1" customHeight="1" x14ac:dyDescent="0.2">
      <c r="AX12884" s="78"/>
    </row>
    <row r="12885" spans="50:50" ht="0" hidden="1" customHeight="1" x14ac:dyDescent="0.2">
      <c r="AX12885" s="78"/>
    </row>
    <row r="12886" spans="50:50" ht="0" hidden="1" customHeight="1" x14ac:dyDescent="0.2">
      <c r="AX12886" s="78"/>
    </row>
    <row r="12887" spans="50:50" ht="0" hidden="1" customHeight="1" x14ac:dyDescent="0.2">
      <c r="AX12887" s="78"/>
    </row>
    <row r="12888" spans="50:50" ht="0" hidden="1" customHeight="1" x14ac:dyDescent="0.2">
      <c r="AX12888" s="78"/>
    </row>
    <row r="12889" spans="50:50" ht="0" hidden="1" customHeight="1" x14ac:dyDescent="0.2">
      <c r="AX12889" s="78"/>
    </row>
    <row r="12890" spans="50:50" ht="0" hidden="1" customHeight="1" x14ac:dyDescent="0.2">
      <c r="AX12890" s="78"/>
    </row>
    <row r="12891" spans="50:50" ht="0" hidden="1" customHeight="1" x14ac:dyDescent="0.2">
      <c r="AX12891" s="78"/>
    </row>
    <row r="12892" spans="50:50" ht="0" hidden="1" customHeight="1" x14ac:dyDescent="0.2">
      <c r="AX12892" s="78"/>
    </row>
    <row r="12893" spans="50:50" ht="0" hidden="1" customHeight="1" x14ac:dyDescent="0.2">
      <c r="AX12893" s="78"/>
    </row>
    <row r="12894" spans="50:50" ht="0" hidden="1" customHeight="1" x14ac:dyDescent="0.2">
      <c r="AX12894" s="78"/>
    </row>
    <row r="12895" spans="50:50" ht="0" hidden="1" customHeight="1" x14ac:dyDescent="0.2">
      <c r="AX12895" s="78"/>
    </row>
    <row r="12896" spans="50:50" ht="0" hidden="1" customHeight="1" x14ac:dyDescent="0.2">
      <c r="AX12896" s="78"/>
    </row>
    <row r="12897" spans="50:50" ht="0" hidden="1" customHeight="1" x14ac:dyDescent="0.2">
      <c r="AX12897" s="78"/>
    </row>
    <row r="12898" spans="50:50" ht="0" hidden="1" customHeight="1" x14ac:dyDescent="0.2">
      <c r="AX12898" s="78"/>
    </row>
    <row r="12899" spans="50:50" ht="0" hidden="1" customHeight="1" x14ac:dyDescent="0.2">
      <c r="AX12899" s="78"/>
    </row>
    <row r="12900" spans="50:50" ht="0" hidden="1" customHeight="1" x14ac:dyDescent="0.2">
      <c r="AX12900" s="78"/>
    </row>
    <row r="12901" spans="50:50" ht="0" hidden="1" customHeight="1" x14ac:dyDescent="0.2">
      <c r="AX12901" s="78"/>
    </row>
    <row r="12902" spans="50:50" ht="0" hidden="1" customHeight="1" x14ac:dyDescent="0.2">
      <c r="AX12902" s="78"/>
    </row>
    <row r="12903" spans="50:50" ht="0" hidden="1" customHeight="1" x14ac:dyDescent="0.2">
      <c r="AX12903" s="78"/>
    </row>
    <row r="12904" spans="50:50" ht="0" hidden="1" customHeight="1" x14ac:dyDescent="0.2">
      <c r="AX12904" s="78"/>
    </row>
    <row r="12905" spans="50:50" ht="0" hidden="1" customHeight="1" x14ac:dyDescent="0.2">
      <c r="AX12905" s="78"/>
    </row>
    <row r="12906" spans="50:50" ht="0" hidden="1" customHeight="1" x14ac:dyDescent="0.2">
      <c r="AX12906" s="78"/>
    </row>
    <row r="12907" spans="50:50" ht="0" hidden="1" customHeight="1" x14ac:dyDescent="0.2">
      <c r="AX12907" s="78"/>
    </row>
    <row r="12908" spans="50:50" ht="0" hidden="1" customHeight="1" x14ac:dyDescent="0.2">
      <c r="AX12908" s="78"/>
    </row>
    <row r="12909" spans="50:50" ht="0" hidden="1" customHeight="1" x14ac:dyDescent="0.2">
      <c r="AX12909" s="78"/>
    </row>
    <row r="12910" spans="50:50" ht="0" hidden="1" customHeight="1" x14ac:dyDescent="0.2">
      <c r="AX12910" s="78"/>
    </row>
    <row r="12911" spans="50:50" ht="0" hidden="1" customHeight="1" x14ac:dyDescent="0.2">
      <c r="AX12911" s="78"/>
    </row>
    <row r="12912" spans="50:50" ht="0" hidden="1" customHeight="1" x14ac:dyDescent="0.2">
      <c r="AX12912" s="78"/>
    </row>
    <row r="12913" spans="50:50" ht="0" hidden="1" customHeight="1" x14ac:dyDescent="0.2">
      <c r="AX12913" s="78"/>
    </row>
    <row r="12914" spans="50:50" ht="0" hidden="1" customHeight="1" x14ac:dyDescent="0.2">
      <c r="AX12914" s="78"/>
    </row>
    <row r="12915" spans="50:50" ht="0" hidden="1" customHeight="1" x14ac:dyDescent="0.2">
      <c r="AX12915" s="78"/>
    </row>
    <row r="12916" spans="50:50" ht="0" hidden="1" customHeight="1" x14ac:dyDescent="0.2">
      <c r="AX12916" s="78"/>
    </row>
    <row r="12917" spans="50:50" ht="0" hidden="1" customHeight="1" x14ac:dyDescent="0.2">
      <c r="AX12917" s="78"/>
    </row>
    <row r="12918" spans="50:50" ht="0" hidden="1" customHeight="1" x14ac:dyDescent="0.2">
      <c r="AX12918" s="78"/>
    </row>
    <row r="12919" spans="50:50" ht="0" hidden="1" customHeight="1" x14ac:dyDescent="0.2">
      <c r="AX12919" s="78"/>
    </row>
    <row r="12920" spans="50:50" ht="0" hidden="1" customHeight="1" x14ac:dyDescent="0.2">
      <c r="AX12920" s="78"/>
    </row>
    <row r="12921" spans="50:50" ht="0" hidden="1" customHeight="1" x14ac:dyDescent="0.2">
      <c r="AX12921" s="78"/>
    </row>
    <row r="12922" spans="50:50" ht="0" hidden="1" customHeight="1" x14ac:dyDescent="0.2">
      <c r="AX12922" s="78"/>
    </row>
    <row r="12923" spans="50:50" ht="0" hidden="1" customHeight="1" x14ac:dyDescent="0.2">
      <c r="AX12923" s="78"/>
    </row>
    <row r="12924" spans="50:50" ht="0" hidden="1" customHeight="1" x14ac:dyDescent="0.2">
      <c r="AX12924" s="78"/>
    </row>
    <row r="12925" spans="50:50" ht="0" hidden="1" customHeight="1" x14ac:dyDescent="0.2">
      <c r="AX12925" s="78"/>
    </row>
    <row r="12926" spans="50:50" ht="0" hidden="1" customHeight="1" x14ac:dyDescent="0.2">
      <c r="AX12926" s="78"/>
    </row>
    <row r="12927" spans="50:50" ht="0" hidden="1" customHeight="1" x14ac:dyDescent="0.2">
      <c r="AX12927" s="78"/>
    </row>
    <row r="12928" spans="50:50" ht="0" hidden="1" customHeight="1" x14ac:dyDescent="0.2">
      <c r="AX12928" s="78"/>
    </row>
    <row r="12929" spans="50:50" ht="0" hidden="1" customHeight="1" x14ac:dyDescent="0.2">
      <c r="AX12929" s="78"/>
    </row>
    <row r="12930" spans="50:50" ht="0" hidden="1" customHeight="1" x14ac:dyDescent="0.2">
      <c r="AX12930" s="78"/>
    </row>
    <row r="12931" spans="50:50" ht="0" hidden="1" customHeight="1" x14ac:dyDescent="0.2">
      <c r="AX12931" s="78"/>
    </row>
    <row r="12932" spans="50:50" ht="0" hidden="1" customHeight="1" x14ac:dyDescent="0.2">
      <c r="AX12932" s="78"/>
    </row>
    <row r="12933" spans="50:50" ht="0" hidden="1" customHeight="1" x14ac:dyDescent="0.2">
      <c r="AX12933" s="78"/>
    </row>
    <row r="12934" spans="50:50" ht="0" hidden="1" customHeight="1" x14ac:dyDescent="0.2">
      <c r="AX12934" s="78"/>
    </row>
    <row r="12935" spans="50:50" ht="0" hidden="1" customHeight="1" x14ac:dyDescent="0.2">
      <c r="AX12935" s="78"/>
    </row>
    <row r="12936" spans="50:50" ht="0" hidden="1" customHeight="1" x14ac:dyDescent="0.2">
      <c r="AX12936" s="78"/>
    </row>
    <row r="12937" spans="50:50" ht="0" hidden="1" customHeight="1" x14ac:dyDescent="0.2">
      <c r="AX12937" s="78"/>
    </row>
    <row r="12938" spans="50:50" ht="0" hidden="1" customHeight="1" x14ac:dyDescent="0.2">
      <c r="AX12938" s="78"/>
    </row>
    <row r="12939" spans="50:50" ht="0" hidden="1" customHeight="1" x14ac:dyDescent="0.2">
      <c r="AX12939" s="78"/>
    </row>
    <row r="12940" spans="50:50" ht="0" hidden="1" customHeight="1" x14ac:dyDescent="0.2">
      <c r="AX12940" s="78"/>
    </row>
    <row r="12941" spans="50:50" ht="0" hidden="1" customHeight="1" x14ac:dyDescent="0.2">
      <c r="AX12941" s="78"/>
    </row>
    <row r="12942" spans="50:50" ht="0" hidden="1" customHeight="1" x14ac:dyDescent="0.2">
      <c r="AX12942" s="78"/>
    </row>
    <row r="12943" spans="50:50" ht="0" hidden="1" customHeight="1" x14ac:dyDescent="0.2">
      <c r="AX12943" s="78"/>
    </row>
    <row r="12944" spans="50:50" ht="0" hidden="1" customHeight="1" x14ac:dyDescent="0.2">
      <c r="AX12944" s="78"/>
    </row>
    <row r="12945" spans="50:50" ht="0" hidden="1" customHeight="1" x14ac:dyDescent="0.2">
      <c r="AX12945" s="78"/>
    </row>
    <row r="12946" spans="50:50" ht="0" hidden="1" customHeight="1" x14ac:dyDescent="0.2">
      <c r="AX12946" s="78"/>
    </row>
    <row r="12947" spans="50:50" ht="0" hidden="1" customHeight="1" x14ac:dyDescent="0.2">
      <c r="AX12947" s="78"/>
    </row>
    <row r="12948" spans="50:50" ht="0" hidden="1" customHeight="1" x14ac:dyDescent="0.2">
      <c r="AX12948" s="78"/>
    </row>
    <row r="12949" spans="50:50" ht="0" hidden="1" customHeight="1" x14ac:dyDescent="0.2">
      <c r="AX12949" s="78"/>
    </row>
    <row r="12950" spans="50:50" ht="0" hidden="1" customHeight="1" x14ac:dyDescent="0.2">
      <c r="AX12950" s="78"/>
    </row>
    <row r="12951" spans="50:50" ht="0" hidden="1" customHeight="1" x14ac:dyDescent="0.2">
      <c r="AX12951" s="78"/>
    </row>
    <row r="12952" spans="50:50" ht="0" hidden="1" customHeight="1" x14ac:dyDescent="0.2">
      <c r="AX12952" s="78"/>
    </row>
    <row r="12953" spans="50:50" ht="0" hidden="1" customHeight="1" x14ac:dyDescent="0.2">
      <c r="AX12953" s="78"/>
    </row>
    <row r="12954" spans="50:50" ht="0" hidden="1" customHeight="1" x14ac:dyDescent="0.2">
      <c r="AX12954" s="78"/>
    </row>
    <row r="12955" spans="50:50" ht="0" hidden="1" customHeight="1" x14ac:dyDescent="0.2">
      <c r="AX12955" s="78"/>
    </row>
    <row r="12956" spans="50:50" ht="0" hidden="1" customHeight="1" x14ac:dyDescent="0.2">
      <c r="AX12956" s="78"/>
    </row>
    <row r="12957" spans="50:50" ht="0" hidden="1" customHeight="1" x14ac:dyDescent="0.2">
      <c r="AX12957" s="78"/>
    </row>
    <row r="12958" spans="50:50" ht="0" hidden="1" customHeight="1" x14ac:dyDescent="0.2">
      <c r="AX12958" s="78"/>
    </row>
    <row r="12959" spans="50:50" ht="0" hidden="1" customHeight="1" x14ac:dyDescent="0.2">
      <c r="AX12959" s="78"/>
    </row>
    <row r="12960" spans="50:50" ht="0" hidden="1" customHeight="1" x14ac:dyDescent="0.2">
      <c r="AX12960" s="78"/>
    </row>
    <row r="12961" spans="50:50" ht="0" hidden="1" customHeight="1" x14ac:dyDescent="0.2">
      <c r="AX12961" s="78"/>
    </row>
    <row r="12962" spans="50:50" ht="0" hidden="1" customHeight="1" x14ac:dyDescent="0.2">
      <c r="AX12962" s="78"/>
    </row>
    <row r="12963" spans="50:50" ht="0" hidden="1" customHeight="1" x14ac:dyDescent="0.2">
      <c r="AX12963" s="78"/>
    </row>
    <row r="12964" spans="50:50" ht="0" hidden="1" customHeight="1" x14ac:dyDescent="0.2">
      <c r="AX12964" s="78"/>
    </row>
    <row r="12965" spans="50:50" ht="0" hidden="1" customHeight="1" x14ac:dyDescent="0.2">
      <c r="AX12965" s="78"/>
    </row>
    <row r="12966" spans="50:50" ht="0" hidden="1" customHeight="1" x14ac:dyDescent="0.2">
      <c r="AX12966" s="78"/>
    </row>
    <row r="12967" spans="50:50" ht="0" hidden="1" customHeight="1" x14ac:dyDescent="0.2">
      <c r="AX12967" s="78"/>
    </row>
    <row r="12968" spans="50:50" ht="0" hidden="1" customHeight="1" x14ac:dyDescent="0.2">
      <c r="AX12968" s="78"/>
    </row>
    <row r="12969" spans="50:50" ht="0" hidden="1" customHeight="1" x14ac:dyDescent="0.2">
      <c r="AX12969" s="78"/>
    </row>
    <row r="12970" spans="50:50" ht="0" hidden="1" customHeight="1" x14ac:dyDescent="0.2">
      <c r="AX12970" s="78"/>
    </row>
    <row r="12971" spans="50:50" ht="0" hidden="1" customHeight="1" x14ac:dyDescent="0.2">
      <c r="AX12971" s="78"/>
    </row>
    <row r="12972" spans="50:50" ht="0" hidden="1" customHeight="1" x14ac:dyDescent="0.2">
      <c r="AX12972" s="78"/>
    </row>
    <row r="12973" spans="50:50" ht="0" hidden="1" customHeight="1" x14ac:dyDescent="0.2">
      <c r="AX12973" s="78"/>
    </row>
    <row r="12974" spans="50:50" ht="0" hidden="1" customHeight="1" x14ac:dyDescent="0.2">
      <c r="AX12974" s="78"/>
    </row>
    <row r="12975" spans="50:50" ht="0" hidden="1" customHeight="1" x14ac:dyDescent="0.2">
      <c r="AX12975" s="78"/>
    </row>
    <row r="12976" spans="50:50" ht="0" hidden="1" customHeight="1" x14ac:dyDescent="0.2">
      <c r="AX12976" s="78"/>
    </row>
    <row r="12977" spans="50:50" ht="0" hidden="1" customHeight="1" x14ac:dyDescent="0.2">
      <c r="AX12977" s="78"/>
    </row>
    <row r="12978" spans="50:50" ht="0" hidden="1" customHeight="1" x14ac:dyDescent="0.2">
      <c r="AX12978" s="78"/>
    </row>
    <row r="12979" spans="50:50" ht="0" hidden="1" customHeight="1" x14ac:dyDescent="0.2">
      <c r="AX12979" s="78"/>
    </row>
    <row r="12980" spans="50:50" ht="0" hidden="1" customHeight="1" x14ac:dyDescent="0.2">
      <c r="AX12980" s="78"/>
    </row>
    <row r="12981" spans="50:50" ht="0" hidden="1" customHeight="1" x14ac:dyDescent="0.2">
      <c r="AX12981" s="78"/>
    </row>
    <row r="12982" spans="50:50" ht="0" hidden="1" customHeight="1" x14ac:dyDescent="0.2">
      <c r="AX12982" s="78"/>
    </row>
    <row r="12983" spans="50:50" ht="0" hidden="1" customHeight="1" x14ac:dyDescent="0.2">
      <c r="AX12983" s="78"/>
    </row>
    <row r="12984" spans="50:50" ht="0" hidden="1" customHeight="1" x14ac:dyDescent="0.2">
      <c r="AX12984" s="78"/>
    </row>
    <row r="12985" spans="50:50" ht="0" hidden="1" customHeight="1" x14ac:dyDescent="0.2">
      <c r="AX12985" s="78"/>
    </row>
    <row r="12986" spans="50:50" ht="0" hidden="1" customHeight="1" x14ac:dyDescent="0.2">
      <c r="AX12986" s="78"/>
    </row>
    <row r="12987" spans="50:50" ht="0" hidden="1" customHeight="1" x14ac:dyDescent="0.2">
      <c r="AX12987" s="78"/>
    </row>
    <row r="12988" spans="50:50" ht="0" hidden="1" customHeight="1" x14ac:dyDescent="0.2">
      <c r="AX12988" s="78"/>
    </row>
    <row r="12989" spans="50:50" ht="0" hidden="1" customHeight="1" x14ac:dyDescent="0.2">
      <c r="AX12989" s="78"/>
    </row>
    <row r="12990" spans="50:50" ht="0" hidden="1" customHeight="1" x14ac:dyDescent="0.2">
      <c r="AX12990" s="78"/>
    </row>
    <row r="12991" spans="50:50" ht="0" hidden="1" customHeight="1" x14ac:dyDescent="0.2">
      <c r="AX12991" s="78"/>
    </row>
    <row r="12992" spans="50:50" ht="0" hidden="1" customHeight="1" x14ac:dyDescent="0.2">
      <c r="AX12992" s="78"/>
    </row>
    <row r="12993" spans="50:50" ht="0" hidden="1" customHeight="1" x14ac:dyDescent="0.2">
      <c r="AX12993" s="78"/>
    </row>
    <row r="12994" spans="50:50" ht="0" hidden="1" customHeight="1" x14ac:dyDescent="0.2">
      <c r="AX12994" s="78"/>
    </row>
    <row r="12995" spans="50:50" ht="0" hidden="1" customHeight="1" x14ac:dyDescent="0.2">
      <c r="AX12995" s="78"/>
    </row>
    <row r="12996" spans="50:50" ht="0" hidden="1" customHeight="1" x14ac:dyDescent="0.2">
      <c r="AX12996" s="78"/>
    </row>
    <row r="12997" spans="50:50" ht="0" hidden="1" customHeight="1" x14ac:dyDescent="0.2">
      <c r="AX12997" s="78"/>
    </row>
    <row r="12998" spans="50:50" ht="0" hidden="1" customHeight="1" x14ac:dyDescent="0.2">
      <c r="AX12998" s="78"/>
    </row>
    <row r="12999" spans="50:50" ht="0" hidden="1" customHeight="1" x14ac:dyDescent="0.2">
      <c r="AX12999" s="78"/>
    </row>
    <row r="13000" spans="50:50" ht="0" hidden="1" customHeight="1" x14ac:dyDescent="0.2">
      <c r="AX13000" s="78"/>
    </row>
    <row r="13001" spans="50:50" ht="0" hidden="1" customHeight="1" x14ac:dyDescent="0.2">
      <c r="AX13001" s="78"/>
    </row>
    <row r="13002" spans="50:50" ht="0" hidden="1" customHeight="1" x14ac:dyDescent="0.2">
      <c r="AX13002" s="78"/>
    </row>
    <row r="13003" spans="50:50" ht="0" hidden="1" customHeight="1" x14ac:dyDescent="0.2">
      <c r="AX13003" s="78"/>
    </row>
    <row r="13004" spans="50:50" ht="0" hidden="1" customHeight="1" x14ac:dyDescent="0.2">
      <c r="AX13004" s="78"/>
    </row>
    <row r="13005" spans="50:50" ht="0" hidden="1" customHeight="1" x14ac:dyDescent="0.2">
      <c r="AX13005" s="78"/>
    </row>
    <row r="13006" spans="50:50" ht="0" hidden="1" customHeight="1" x14ac:dyDescent="0.2">
      <c r="AX13006" s="78"/>
    </row>
    <row r="13007" spans="50:50" ht="0" hidden="1" customHeight="1" x14ac:dyDescent="0.2">
      <c r="AX13007" s="78"/>
    </row>
    <row r="13008" spans="50:50" ht="0" hidden="1" customHeight="1" x14ac:dyDescent="0.2">
      <c r="AX13008" s="78"/>
    </row>
    <row r="13009" spans="50:50" ht="0" hidden="1" customHeight="1" x14ac:dyDescent="0.2">
      <c r="AX13009" s="78"/>
    </row>
    <row r="13010" spans="50:50" ht="0" hidden="1" customHeight="1" x14ac:dyDescent="0.2">
      <c r="AX13010" s="78"/>
    </row>
    <row r="13011" spans="50:50" ht="0" hidden="1" customHeight="1" x14ac:dyDescent="0.2">
      <c r="AX13011" s="78"/>
    </row>
    <row r="13012" spans="50:50" ht="0" hidden="1" customHeight="1" x14ac:dyDescent="0.2">
      <c r="AX13012" s="78"/>
    </row>
    <row r="13013" spans="50:50" ht="0" hidden="1" customHeight="1" x14ac:dyDescent="0.2">
      <c r="AX13013" s="78"/>
    </row>
    <row r="13014" spans="50:50" ht="0" hidden="1" customHeight="1" x14ac:dyDescent="0.2">
      <c r="AX13014" s="78"/>
    </row>
    <row r="13015" spans="50:50" ht="0" hidden="1" customHeight="1" x14ac:dyDescent="0.2">
      <c r="AX13015" s="78"/>
    </row>
    <row r="13016" spans="50:50" ht="0" hidden="1" customHeight="1" x14ac:dyDescent="0.2">
      <c r="AX13016" s="78"/>
    </row>
    <row r="13017" spans="50:50" ht="0" hidden="1" customHeight="1" x14ac:dyDescent="0.2">
      <c r="AX13017" s="78"/>
    </row>
    <row r="13018" spans="50:50" ht="0" hidden="1" customHeight="1" x14ac:dyDescent="0.2">
      <c r="AX13018" s="78"/>
    </row>
    <row r="13019" spans="50:50" ht="0" hidden="1" customHeight="1" x14ac:dyDescent="0.2">
      <c r="AX13019" s="78"/>
    </row>
    <row r="13020" spans="50:50" ht="0" hidden="1" customHeight="1" x14ac:dyDescent="0.2">
      <c r="AX13020" s="78"/>
    </row>
    <row r="13021" spans="50:50" ht="0" hidden="1" customHeight="1" x14ac:dyDescent="0.2">
      <c r="AX13021" s="78"/>
    </row>
    <row r="13022" spans="50:50" ht="0" hidden="1" customHeight="1" x14ac:dyDescent="0.2">
      <c r="AX13022" s="78"/>
    </row>
    <row r="13023" spans="50:50" ht="0" hidden="1" customHeight="1" x14ac:dyDescent="0.2">
      <c r="AX13023" s="78"/>
    </row>
    <row r="13024" spans="50:50" ht="0" hidden="1" customHeight="1" x14ac:dyDescent="0.2">
      <c r="AX13024" s="78"/>
    </row>
    <row r="13025" spans="50:50" ht="0" hidden="1" customHeight="1" x14ac:dyDescent="0.2">
      <c r="AX13025" s="78"/>
    </row>
    <row r="13026" spans="50:50" ht="0" hidden="1" customHeight="1" x14ac:dyDescent="0.2">
      <c r="AX13026" s="78"/>
    </row>
    <row r="13027" spans="50:50" ht="0" hidden="1" customHeight="1" x14ac:dyDescent="0.2">
      <c r="AX13027" s="78"/>
    </row>
    <row r="13028" spans="50:50" ht="0" hidden="1" customHeight="1" x14ac:dyDescent="0.2">
      <c r="AX13028" s="78"/>
    </row>
    <row r="13029" spans="50:50" ht="0" hidden="1" customHeight="1" x14ac:dyDescent="0.2">
      <c r="AX13029" s="78"/>
    </row>
    <row r="13030" spans="50:50" ht="0" hidden="1" customHeight="1" x14ac:dyDescent="0.2">
      <c r="AX13030" s="78"/>
    </row>
    <row r="13031" spans="50:50" ht="0" hidden="1" customHeight="1" x14ac:dyDescent="0.2">
      <c r="AX13031" s="78"/>
    </row>
    <row r="13032" spans="50:50" ht="0" hidden="1" customHeight="1" x14ac:dyDescent="0.2">
      <c r="AX13032" s="78"/>
    </row>
    <row r="13033" spans="50:50" ht="0" hidden="1" customHeight="1" x14ac:dyDescent="0.2">
      <c r="AX13033" s="78"/>
    </row>
    <row r="13034" spans="50:50" ht="0" hidden="1" customHeight="1" x14ac:dyDescent="0.2">
      <c r="AX13034" s="78"/>
    </row>
    <row r="13035" spans="50:50" ht="0" hidden="1" customHeight="1" x14ac:dyDescent="0.2">
      <c r="AX13035" s="78"/>
    </row>
    <row r="13036" spans="50:50" ht="0" hidden="1" customHeight="1" x14ac:dyDescent="0.2">
      <c r="AX13036" s="78"/>
    </row>
    <row r="13037" spans="50:50" ht="0" hidden="1" customHeight="1" x14ac:dyDescent="0.2">
      <c r="AX13037" s="78"/>
    </row>
    <row r="13038" spans="50:50" ht="0" hidden="1" customHeight="1" x14ac:dyDescent="0.2">
      <c r="AX13038" s="78"/>
    </row>
    <row r="13039" spans="50:50" ht="0" hidden="1" customHeight="1" x14ac:dyDescent="0.2">
      <c r="AX13039" s="78"/>
    </row>
    <row r="13040" spans="50:50" ht="0" hidden="1" customHeight="1" x14ac:dyDescent="0.2">
      <c r="AX13040" s="78"/>
    </row>
    <row r="13041" spans="50:50" ht="0" hidden="1" customHeight="1" x14ac:dyDescent="0.2">
      <c r="AX13041" s="78"/>
    </row>
    <row r="13042" spans="50:50" ht="0" hidden="1" customHeight="1" x14ac:dyDescent="0.2">
      <c r="AX13042" s="78"/>
    </row>
    <row r="13043" spans="50:50" ht="0" hidden="1" customHeight="1" x14ac:dyDescent="0.2">
      <c r="AX13043" s="78"/>
    </row>
    <row r="13044" spans="50:50" ht="0" hidden="1" customHeight="1" x14ac:dyDescent="0.2">
      <c r="AX13044" s="78"/>
    </row>
    <row r="13045" spans="50:50" ht="0" hidden="1" customHeight="1" x14ac:dyDescent="0.2">
      <c r="AX13045" s="78"/>
    </row>
    <row r="13046" spans="50:50" ht="0" hidden="1" customHeight="1" x14ac:dyDescent="0.2">
      <c r="AX13046" s="78"/>
    </row>
    <row r="13047" spans="50:50" ht="0" hidden="1" customHeight="1" x14ac:dyDescent="0.2">
      <c r="AX13047" s="78"/>
    </row>
    <row r="13048" spans="50:50" ht="0" hidden="1" customHeight="1" x14ac:dyDescent="0.2">
      <c r="AX13048" s="78"/>
    </row>
    <row r="13049" spans="50:50" ht="0" hidden="1" customHeight="1" x14ac:dyDescent="0.2">
      <c r="AX13049" s="78"/>
    </row>
    <row r="13050" spans="50:50" ht="0" hidden="1" customHeight="1" x14ac:dyDescent="0.2">
      <c r="AX13050" s="78"/>
    </row>
    <row r="13051" spans="50:50" ht="0" hidden="1" customHeight="1" x14ac:dyDescent="0.2">
      <c r="AX13051" s="78"/>
    </row>
    <row r="13052" spans="50:50" ht="0" hidden="1" customHeight="1" x14ac:dyDescent="0.2">
      <c r="AX13052" s="78"/>
    </row>
    <row r="13053" spans="50:50" ht="0" hidden="1" customHeight="1" x14ac:dyDescent="0.2">
      <c r="AX13053" s="78"/>
    </row>
    <row r="13054" spans="50:50" ht="0" hidden="1" customHeight="1" x14ac:dyDescent="0.2">
      <c r="AX13054" s="78"/>
    </row>
    <row r="13055" spans="50:50" ht="0" hidden="1" customHeight="1" x14ac:dyDescent="0.2">
      <c r="AX13055" s="78"/>
    </row>
    <row r="13056" spans="50:50" ht="0" hidden="1" customHeight="1" x14ac:dyDescent="0.2">
      <c r="AX13056" s="78"/>
    </row>
    <row r="13057" spans="50:50" ht="0" hidden="1" customHeight="1" x14ac:dyDescent="0.2">
      <c r="AX13057" s="78"/>
    </row>
    <row r="13058" spans="50:50" ht="0" hidden="1" customHeight="1" x14ac:dyDescent="0.2">
      <c r="AX13058" s="78"/>
    </row>
    <row r="13059" spans="50:50" ht="0" hidden="1" customHeight="1" x14ac:dyDescent="0.2">
      <c r="AX13059" s="78"/>
    </row>
    <row r="13060" spans="50:50" ht="0" hidden="1" customHeight="1" x14ac:dyDescent="0.2">
      <c r="AX13060" s="78"/>
    </row>
    <row r="13061" spans="50:50" ht="0" hidden="1" customHeight="1" x14ac:dyDescent="0.2">
      <c r="AX13061" s="78"/>
    </row>
    <row r="13062" spans="50:50" ht="0" hidden="1" customHeight="1" x14ac:dyDescent="0.2">
      <c r="AX13062" s="78"/>
    </row>
    <row r="13063" spans="50:50" ht="0" hidden="1" customHeight="1" x14ac:dyDescent="0.2">
      <c r="AX13063" s="78"/>
    </row>
    <row r="13064" spans="50:50" ht="0" hidden="1" customHeight="1" x14ac:dyDescent="0.2">
      <c r="AX13064" s="78"/>
    </row>
    <row r="13065" spans="50:50" ht="0" hidden="1" customHeight="1" x14ac:dyDescent="0.2">
      <c r="AX13065" s="78"/>
    </row>
    <row r="13066" spans="50:50" ht="0" hidden="1" customHeight="1" x14ac:dyDescent="0.2">
      <c r="AX13066" s="78"/>
    </row>
    <row r="13067" spans="50:50" ht="0" hidden="1" customHeight="1" x14ac:dyDescent="0.2">
      <c r="AX13067" s="78"/>
    </row>
    <row r="13068" spans="50:50" ht="0" hidden="1" customHeight="1" x14ac:dyDescent="0.2">
      <c r="AX13068" s="78"/>
    </row>
    <row r="13069" spans="50:50" ht="0" hidden="1" customHeight="1" x14ac:dyDescent="0.2">
      <c r="AX13069" s="78"/>
    </row>
    <row r="13070" spans="50:50" ht="0" hidden="1" customHeight="1" x14ac:dyDescent="0.2">
      <c r="AX13070" s="78"/>
    </row>
    <row r="13071" spans="50:50" ht="0" hidden="1" customHeight="1" x14ac:dyDescent="0.2">
      <c r="AX13071" s="78"/>
    </row>
    <row r="13072" spans="50:50" ht="0" hidden="1" customHeight="1" x14ac:dyDescent="0.2">
      <c r="AX13072" s="78"/>
    </row>
    <row r="13073" spans="50:50" ht="0" hidden="1" customHeight="1" x14ac:dyDescent="0.2">
      <c r="AX13073" s="78"/>
    </row>
    <row r="13074" spans="50:50" ht="0" hidden="1" customHeight="1" x14ac:dyDescent="0.2">
      <c r="AX13074" s="78"/>
    </row>
    <row r="13075" spans="50:50" ht="0" hidden="1" customHeight="1" x14ac:dyDescent="0.2">
      <c r="AX13075" s="78"/>
    </row>
    <row r="13076" spans="50:50" ht="0" hidden="1" customHeight="1" x14ac:dyDescent="0.2">
      <c r="AX13076" s="78"/>
    </row>
    <row r="13077" spans="50:50" ht="0" hidden="1" customHeight="1" x14ac:dyDescent="0.2">
      <c r="AX13077" s="78"/>
    </row>
    <row r="13078" spans="50:50" ht="0" hidden="1" customHeight="1" x14ac:dyDescent="0.2">
      <c r="AX13078" s="78"/>
    </row>
    <row r="13079" spans="50:50" ht="0" hidden="1" customHeight="1" x14ac:dyDescent="0.2">
      <c r="AX13079" s="78"/>
    </row>
    <row r="13080" spans="50:50" ht="0" hidden="1" customHeight="1" x14ac:dyDescent="0.2">
      <c r="AX13080" s="78"/>
    </row>
    <row r="13081" spans="50:50" ht="0" hidden="1" customHeight="1" x14ac:dyDescent="0.2">
      <c r="AX13081" s="78"/>
    </row>
    <row r="13082" spans="50:50" ht="0" hidden="1" customHeight="1" x14ac:dyDescent="0.2">
      <c r="AX13082" s="78"/>
    </row>
    <row r="13083" spans="50:50" ht="0" hidden="1" customHeight="1" x14ac:dyDescent="0.2">
      <c r="AX13083" s="78"/>
    </row>
    <row r="13084" spans="50:50" ht="0" hidden="1" customHeight="1" x14ac:dyDescent="0.2">
      <c r="AX13084" s="78"/>
    </row>
    <row r="13085" spans="50:50" ht="0" hidden="1" customHeight="1" x14ac:dyDescent="0.2">
      <c r="AX13085" s="78"/>
    </row>
    <row r="13086" spans="50:50" ht="0" hidden="1" customHeight="1" x14ac:dyDescent="0.2">
      <c r="AX13086" s="78"/>
    </row>
    <row r="13087" spans="50:50" ht="0" hidden="1" customHeight="1" x14ac:dyDescent="0.2">
      <c r="AX13087" s="78"/>
    </row>
    <row r="13088" spans="50:50" ht="0" hidden="1" customHeight="1" x14ac:dyDescent="0.2">
      <c r="AX13088" s="78"/>
    </row>
    <row r="13089" spans="50:50" ht="0" hidden="1" customHeight="1" x14ac:dyDescent="0.2">
      <c r="AX13089" s="78"/>
    </row>
    <row r="13090" spans="50:50" ht="0" hidden="1" customHeight="1" x14ac:dyDescent="0.2">
      <c r="AX13090" s="78"/>
    </row>
    <row r="13091" spans="50:50" ht="0" hidden="1" customHeight="1" x14ac:dyDescent="0.2">
      <c r="AX13091" s="78"/>
    </row>
    <row r="13092" spans="50:50" ht="0" hidden="1" customHeight="1" x14ac:dyDescent="0.2">
      <c r="AX13092" s="78"/>
    </row>
    <row r="13093" spans="50:50" ht="0" hidden="1" customHeight="1" x14ac:dyDescent="0.2">
      <c r="AX13093" s="78"/>
    </row>
    <row r="13094" spans="50:50" ht="0" hidden="1" customHeight="1" x14ac:dyDescent="0.2">
      <c r="AX13094" s="78"/>
    </row>
    <row r="13095" spans="50:50" ht="0" hidden="1" customHeight="1" x14ac:dyDescent="0.2">
      <c r="AX13095" s="78"/>
    </row>
    <row r="13096" spans="50:50" ht="0" hidden="1" customHeight="1" x14ac:dyDescent="0.2">
      <c r="AX13096" s="78"/>
    </row>
    <row r="13097" spans="50:50" ht="0" hidden="1" customHeight="1" x14ac:dyDescent="0.2">
      <c r="AX13097" s="78"/>
    </row>
    <row r="13098" spans="50:50" ht="0" hidden="1" customHeight="1" x14ac:dyDescent="0.2">
      <c r="AX13098" s="78"/>
    </row>
    <row r="13099" spans="50:50" ht="0" hidden="1" customHeight="1" x14ac:dyDescent="0.2">
      <c r="AX13099" s="78"/>
    </row>
    <row r="13100" spans="50:50" ht="0" hidden="1" customHeight="1" x14ac:dyDescent="0.2">
      <c r="AX13100" s="78"/>
    </row>
    <row r="13101" spans="50:50" ht="0" hidden="1" customHeight="1" x14ac:dyDescent="0.2">
      <c r="AX13101" s="78"/>
    </row>
    <row r="13102" spans="50:50" ht="0" hidden="1" customHeight="1" x14ac:dyDescent="0.2">
      <c r="AX13102" s="78"/>
    </row>
    <row r="13103" spans="50:50" ht="0" hidden="1" customHeight="1" x14ac:dyDescent="0.2">
      <c r="AX13103" s="78"/>
    </row>
    <row r="13104" spans="50:50" ht="0" hidden="1" customHeight="1" x14ac:dyDescent="0.2">
      <c r="AX13104" s="78"/>
    </row>
    <row r="13105" spans="50:50" ht="0" hidden="1" customHeight="1" x14ac:dyDescent="0.2">
      <c r="AX13105" s="78"/>
    </row>
    <row r="13106" spans="50:50" ht="0" hidden="1" customHeight="1" x14ac:dyDescent="0.2">
      <c r="AX13106" s="78"/>
    </row>
    <row r="13107" spans="50:50" ht="0" hidden="1" customHeight="1" x14ac:dyDescent="0.2">
      <c r="AX13107" s="78"/>
    </row>
    <row r="13108" spans="50:50" ht="0" hidden="1" customHeight="1" x14ac:dyDescent="0.2">
      <c r="AX13108" s="78"/>
    </row>
    <row r="13109" spans="50:50" ht="0" hidden="1" customHeight="1" x14ac:dyDescent="0.2">
      <c r="AX13109" s="78"/>
    </row>
    <row r="13110" spans="50:50" ht="0" hidden="1" customHeight="1" x14ac:dyDescent="0.2">
      <c r="AX13110" s="78"/>
    </row>
    <row r="13111" spans="50:50" ht="0" hidden="1" customHeight="1" x14ac:dyDescent="0.2">
      <c r="AX13111" s="78"/>
    </row>
    <row r="13112" spans="50:50" ht="0" hidden="1" customHeight="1" x14ac:dyDescent="0.2">
      <c r="AX13112" s="78"/>
    </row>
    <row r="13113" spans="50:50" ht="0" hidden="1" customHeight="1" x14ac:dyDescent="0.2">
      <c r="AX13113" s="78"/>
    </row>
    <row r="13114" spans="50:50" ht="0" hidden="1" customHeight="1" x14ac:dyDescent="0.2">
      <c r="AX13114" s="78"/>
    </row>
    <row r="13115" spans="50:50" ht="0" hidden="1" customHeight="1" x14ac:dyDescent="0.2">
      <c r="AX13115" s="78"/>
    </row>
    <row r="13116" spans="50:50" ht="0" hidden="1" customHeight="1" x14ac:dyDescent="0.2">
      <c r="AX13116" s="78"/>
    </row>
    <row r="13117" spans="50:50" ht="0" hidden="1" customHeight="1" x14ac:dyDescent="0.2">
      <c r="AX13117" s="78"/>
    </row>
    <row r="13118" spans="50:50" ht="0" hidden="1" customHeight="1" x14ac:dyDescent="0.2">
      <c r="AX13118" s="78"/>
    </row>
    <row r="13119" spans="50:50" ht="0" hidden="1" customHeight="1" x14ac:dyDescent="0.2">
      <c r="AX13119" s="78"/>
    </row>
    <row r="13120" spans="50:50" ht="0" hidden="1" customHeight="1" x14ac:dyDescent="0.2">
      <c r="AX13120" s="78"/>
    </row>
    <row r="13121" spans="50:50" ht="0" hidden="1" customHeight="1" x14ac:dyDescent="0.2">
      <c r="AX13121" s="78"/>
    </row>
    <row r="13122" spans="50:50" ht="0" hidden="1" customHeight="1" x14ac:dyDescent="0.2">
      <c r="AX13122" s="78"/>
    </row>
    <row r="13123" spans="50:50" ht="0" hidden="1" customHeight="1" x14ac:dyDescent="0.2">
      <c r="AX13123" s="78"/>
    </row>
    <row r="13124" spans="50:50" ht="0" hidden="1" customHeight="1" x14ac:dyDescent="0.2">
      <c r="AX13124" s="78"/>
    </row>
    <row r="13125" spans="50:50" ht="0" hidden="1" customHeight="1" x14ac:dyDescent="0.2">
      <c r="AX13125" s="78"/>
    </row>
    <row r="13126" spans="50:50" ht="0" hidden="1" customHeight="1" x14ac:dyDescent="0.2">
      <c r="AX13126" s="78"/>
    </row>
    <row r="13127" spans="50:50" ht="0" hidden="1" customHeight="1" x14ac:dyDescent="0.2">
      <c r="AX13127" s="78"/>
    </row>
    <row r="13128" spans="50:50" ht="0" hidden="1" customHeight="1" x14ac:dyDescent="0.2">
      <c r="AX13128" s="78"/>
    </row>
    <row r="13129" spans="50:50" ht="0" hidden="1" customHeight="1" x14ac:dyDescent="0.2">
      <c r="AX13129" s="78"/>
    </row>
    <row r="13130" spans="50:50" ht="0" hidden="1" customHeight="1" x14ac:dyDescent="0.2">
      <c r="AX13130" s="78"/>
    </row>
    <row r="13131" spans="50:50" ht="0" hidden="1" customHeight="1" x14ac:dyDescent="0.2">
      <c r="AX13131" s="78"/>
    </row>
    <row r="13132" spans="50:50" ht="0" hidden="1" customHeight="1" x14ac:dyDescent="0.2">
      <c r="AX13132" s="78"/>
    </row>
    <row r="13133" spans="50:50" ht="0" hidden="1" customHeight="1" x14ac:dyDescent="0.2">
      <c r="AX13133" s="78"/>
    </row>
    <row r="13134" spans="50:50" ht="0" hidden="1" customHeight="1" x14ac:dyDescent="0.2">
      <c r="AX13134" s="78"/>
    </row>
    <row r="13135" spans="50:50" ht="0" hidden="1" customHeight="1" x14ac:dyDescent="0.2">
      <c r="AX13135" s="78"/>
    </row>
    <row r="13136" spans="50:50" ht="0" hidden="1" customHeight="1" x14ac:dyDescent="0.2">
      <c r="AX13136" s="78"/>
    </row>
    <row r="13137" spans="50:50" ht="0" hidden="1" customHeight="1" x14ac:dyDescent="0.2">
      <c r="AX13137" s="78"/>
    </row>
    <row r="13138" spans="50:50" ht="0" hidden="1" customHeight="1" x14ac:dyDescent="0.2">
      <c r="AX13138" s="78"/>
    </row>
    <row r="13139" spans="50:50" ht="0" hidden="1" customHeight="1" x14ac:dyDescent="0.2">
      <c r="AX13139" s="78"/>
    </row>
    <row r="13140" spans="50:50" ht="0" hidden="1" customHeight="1" x14ac:dyDescent="0.2">
      <c r="AX13140" s="78"/>
    </row>
    <row r="13141" spans="50:50" ht="0" hidden="1" customHeight="1" x14ac:dyDescent="0.2">
      <c r="AX13141" s="78"/>
    </row>
    <row r="13142" spans="50:50" ht="0" hidden="1" customHeight="1" x14ac:dyDescent="0.2">
      <c r="AX13142" s="78"/>
    </row>
    <row r="13143" spans="50:50" ht="0" hidden="1" customHeight="1" x14ac:dyDescent="0.2">
      <c r="AX13143" s="78"/>
    </row>
    <row r="13144" spans="50:50" ht="0" hidden="1" customHeight="1" x14ac:dyDescent="0.2">
      <c r="AX13144" s="78"/>
    </row>
    <row r="13145" spans="50:50" ht="0" hidden="1" customHeight="1" x14ac:dyDescent="0.2">
      <c r="AX13145" s="78"/>
    </row>
    <row r="13146" spans="50:50" ht="0" hidden="1" customHeight="1" x14ac:dyDescent="0.2">
      <c r="AX13146" s="78"/>
    </row>
    <row r="13147" spans="50:50" ht="0" hidden="1" customHeight="1" x14ac:dyDescent="0.2">
      <c r="AX13147" s="78"/>
    </row>
    <row r="13148" spans="50:50" ht="0" hidden="1" customHeight="1" x14ac:dyDescent="0.2">
      <c r="AX13148" s="78"/>
    </row>
    <row r="13149" spans="50:50" ht="0" hidden="1" customHeight="1" x14ac:dyDescent="0.2">
      <c r="AX13149" s="78"/>
    </row>
    <row r="13150" spans="50:50" ht="0" hidden="1" customHeight="1" x14ac:dyDescent="0.2">
      <c r="AX13150" s="78"/>
    </row>
    <row r="13151" spans="50:50" ht="0" hidden="1" customHeight="1" x14ac:dyDescent="0.2">
      <c r="AX13151" s="78"/>
    </row>
    <row r="13152" spans="50:50" ht="0" hidden="1" customHeight="1" x14ac:dyDescent="0.2">
      <c r="AX13152" s="78"/>
    </row>
    <row r="13153" spans="50:50" ht="0" hidden="1" customHeight="1" x14ac:dyDescent="0.2">
      <c r="AX13153" s="78"/>
    </row>
    <row r="13154" spans="50:50" ht="0" hidden="1" customHeight="1" x14ac:dyDescent="0.2">
      <c r="AX13154" s="78"/>
    </row>
    <row r="13155" spans="50:50" ht="0" hidden="1" customHeight="1" x14ac:dyDescent="0.2">
      <c r="AX13155" s="78"/>
    </row>
    <row r="13156" spans="50:50" ht="0" hidden="1" customHeight="1" x14ac:dyDescent="0.2">
      <c r="AX13156" s="78"/>
    </row>
    <row r="13157" spans="50:50" ht="0" hidden="1" customHeight="1" x14ac:dyDescent="0.2">
      <c r="AX13157" s="78"/>
    </row>
    <row r="13158" spans="50:50" ht="0" hidden="1" customHeight="1" x14ac:dyDescent="0.2">
      <c r="AX13158" s="78"/>
    </row>
    <row r="13159" spans="50:50" ht="0" hidden="1" customHeight="1" x14ac:dyDescent="0.2">
      <c r="AX13159" s="78"/>
    </row>
    <row r="13160" spans="50:50" ht="0" hidden="1" customHeight="1" x14ac:dyDescent="0.2">
      <c r="AX13160" s="78"/>
    </row>
    <row r="13161" spans="50:50" ht="0" hidden="1" customHeight="1" x14ac:dyDescent="0.2">
      <c r="AX13161" s="78"/>
    </row>
    <row r="13162" spans="50:50" ht="0" hidden="1" customHeight="1" x14ac:dyDescent="0.2">
      <c r="AX13162" s="78"/>
    </row>
    <row r="13163" spans="50:50" ht="0" hidden="1" customHeight="1" x14ac:dyDescent="0.2">
      <c r="AX13163" s="78"/>
    </row>
    <row r="13164" spans="50:50" ht="0" hidden="1" customHeight="1" x14ac:dyDescent="0.2">
      <c r="AX13164" s="78"/>
    </row>
    <row r="13165" spans="50:50" ht="0" hidden="1" customHeight="1" x14ac:dyDescent="0.2">
      <c r="AX13165" s="78"/>
    </row>
    <row r="13166" spans="50:50" ht="0" hidden="1" customHeight="1" x14ac:dyDescent="0.2">
      <c r="AX13166" s="78"/>
    </row>
    <row r="13167" spans="50:50" ht="0" hidden="1" customHeight="1" x14ac:dyDescent="0.2">
      <c r="AX13167" s="78"/>
    </row>
    <row r="13168" spans="50:50" ht="0" hidden="1" customHeight="1" x14ac:dyDescent="0.2">
      <c r="AX13168" s="78"/>
    </row>
    <row r="13169" spans="50:50" ht="0" hidden="1" customHeight="1" x14ac:dyDescent="0.2">
      <c r="AX13169" s="78"/>
    </row>
    <row r="13170" spans="50:50" ht="0" hidden="1" customHeight="1" x14ac:dyDescent="0.2">
      <c r="AX13170" s="78"/>
    </row>
    <row r="13171" spans="50:50" ht="0" hidden="1" customHeight="1" x14ac:dyDescent="0.2">
      <c r="AX13171" s="78"/>
    </row>
    <row r="13172" spans="50:50" ht="0" hidden="1" customHeight="1" x14ac:dyDescent="0.2">
      <c r="AX13172" s="78"/>
    </row>
    <row r="13173" spans="50:50" ht="0" hidden="1" customHeight="1" x14ac:dyDescent="0.2">
      <c r="AX13173" s="78"/>
    </row>
    <row r="13174" spans="50:50" ht="0" hidden="1" customHeight="1" x14ac:dyDescent="0.2">
      <c r="AX13174" s="78"/>
    </row>
    <row r="13175" spans="50:50" ht="0" hidden="1" customHeight="1" x14ac:dyDescent="0.2">
      <c r="AX13175" s="78"/>
    </row>
    <row r="13176" spans="50:50" ht="0" hidden="1" customHeight="1" x14ac:dyDescent="0.2">
      <c r="AX13176" s="78"/>
    </row>
    <row r="13177" spans="50:50" ht="0" hidden="1" customHeight="1" x14ac:dyDescent="0.2">
      <c r="AX13177" s="78"/>
    </row>
    <row r="13178" spans="50:50" ht="0" hidden="1" customHeight="1" x14ac:dyDescent="0.2">
      <c r="AX13178" s="78"/>
    </row>
    <row r="13179" spans="50:50" ht="0" hidden="1" customHeight="1" x14ac:dyDescent="0.2">
      <c r="AX13179" s="78"/>
    </row>
    <row r="13180" spans="50:50" ht="0" hidden="1" customHeight="1" x14ac:dyDescent="0.2">
      <c r="AX13180" s="78"/>
    </row>
    <row r="13181" spans="50:50" ht="0" hidden="1" customHeight="1" x14ac:dyDescent="0.2">
      <c r="AX13181" s="78"/>
    </row>
    <row r="13182" spans="50:50" ht="0" hidden="1" customHeight="1" x14ac:dyDescent="0.2">
      <c r="AX13182" s="78"/>
    </row>
    <row r="13183" spans="50:50" ht="0" hidden="1" customHeight="1" x14ac:dyDescent="0.2">
      <c r="AX13183" s="78"/>
    </row>
    <row r="13184" spans="50:50" ht="0" hidden="1" customHeight="1" x14ac:dyDescent="0.2">
      <c r="AX13184" s="78"/>
    </row>
    <row r="13185" spans="50:50" ht="0" hidden="1" customHeight="1" x14ac:dyDescent="0.2">
      <c r="AX13185" s="78"/>
    </row>
    <row r="13186" spans="50:50" ht="0" hidden="1" customHeight="1" x14ac:dyDescent="0.2">
      <c r="AX13186" s="78"/>
    </row>
    <row r="13187" spans="50:50" ht="0" hidden="1" customHeight="1" x14ac:dyDescent="0.2">
      <c r="AX13187" s="78"/>
    </row>
    <row r="13188" spans="50:50" ht="0" hidden="1" customHeight="1" x14ac:dyDescent="0.2">
      <c r="AX13188" s="78"/>
    </row>
    <row r="13189" spans="50:50" ht="0" hidden="1" customHeight="1" x14ac:dyDescent="0.2">
      <c r="AX13189" s="78"/>
    </row>
    <row r="13190" spans="50:50" ht="0" hidden="1" customHeight="1" x14ac:dyDescent="0.2">
      <c r="AX13190" s="78"/>
    </row>
    <row r="13191" spans="50:50" ht="0" hidden="1" customHeight="1" x14ac:dyDescent="0.2">
      <c r="AX13191" s="78"/>
    </row>
    <row r="13192" spans="50:50" ht="0" hidden="1" customHeight="1" x14ac:dyDescent="0.2">
      <c r="AX13192" s="78"/>
    </row>
    <row r="13193" spans="50:50" ht="0" hidden="1" customHeight="1" x14ac:dyDescent="0.2">
      <c r="AX13193" s="78"/>
    </row>
    <row r="13194" spans="50:50" ht="0" hidden="1" customHeight="1" x14ac:dyDescent="0.2">
      <c r="AX13194" s="78"/>
    </row>
    <row r="13195" spans="50:50" ht="0" hidden="1" customHeight="1" x14ac:dyDescent="0.2">
      <c r="AX13195" s="78"/>
    </row>
    <row r="13196" spans="50:50" ht="0" hidden="1" customHeight="1" x14ac:dyDescent="0.2">
      <c r="AX13196" s="78"/>
    </row>
    <row r="13197" spans="50:50" ht="0" hidden="1" customHeight="1" x14ac:dyDescent="0.2">
      <c r="AX13197" s="78"/>
    </row>
    <row r="13198" spans="50:50" ht="0" hidden="1" customHeight="1" x14ac:dyDescent="0.2">
      <c r="AX13198" s="78"/>
    </row>
    <row r="13199" spans="50:50" ht="0" hidden="1" customHeight="1" x14ac:dyDescent="0.2">
      <c r="AX13199" s="78"/>
    </row>
    <row r="13200" spans="50:50" ht="0" hidden="1" customHeight="1" x14ac:dyDescent="0.2">
      <c r="AX13200" s="78"/>
    </row>
    <row r="13201" spans="50:50" ht="0" hidden="1" customHeight="1" x14ac:dyDescent="0.2">
      <c r="AX13201" s="78"/>
    </row>
    <row r="13202" spans="50:50" ht="0" hidden="1" customHeight="1" x14ac:dyDescent="0.2">
      <c r="AX13202" s="78"/>
    </row>
    <row r="13203" spans="50:50" ht="0" hidden="1" customHeight="1" x14ac:dyDescent="0.2">
      <c r="AX13203" s="78"/>
    </row>
    <row r="13204" spans="50:50" ht="0" hidden="1" customHeight="1" x14ac:dyDescent="0.2">
      <c r="AX13204" s="78"/>
    </row>
    <row r="13205" spans="50:50" ht="0" hidden="1" customHeight="1" x14ac:dyDescent="0.2">
      <c r="AX13205" s="78"/>
    </row>
    <row r="13206" spans="50:50" ht="0" hidden="1" customHeight="1" x14ac:dyDescent="0.2">
      <c r="AX13206" s="78"/>
    </row>
    <row r="13207" spans="50:50" ht="0" hidden="1" customHeight="1" x14ac:dyDescent="0.2">
      <c r="AX13207" s="78"/>
    </row>
    <row r="13208" spans="50:50" ht="0" hidden="1" customHeight="1" x14ac:dyDescent="0.2">
      <c r="AX13208" s="78"/>
    </row>
    <row r="13209" spans="50:50" ht="0" hidden="1" customHeight="1" x14ac:dyDescent="0.2">
      <c r="AX13209" s="78"/>
    </row>
    <row r="13210" spans="50:50" ht="0" hidden="1" customHeight="1" x14ac:dyDescent="0.2">
      <c r="AX13210" s="78"/>
    </row>
    <row r="13211" spans="50:50" ht="0" hidden="1" customHeight="1" x14ac:dyDescent="0.2">
      <c r="AX13211" s="78"/>
    </row>
    <row r="13212" spans="50:50" ht="0" hidden="1" customHeight="1" x14ac:dyDescent="0.2">
      <c r="AX13212" s="78"/>
    </row>
    <row r="13213" spans="50:50" ht="0" hidden="1" customHeight="1" x14ac:dyDescent="0.2">
      <c r="AX13213" s="78"/>
    </row>
    <row r="13214" spans="50:50" ht="0" hidden="1" customHeight="1" x14ac:dyDescent="0.2">
      <c r="AX13214" s="78"/>
    </row>
    <row r="13215" spans="50:50" ht="0" hidden="1" customHeight="1" x14ac:dyDescent="0.2">
      <c r="AX13215" s="78"/>
    </row>
    <row r="13216" spans="50:50" ht="0" hidden="1" customHeight="1" x14ac:dyDescent="0.2">
      <c r="AX13216" s="78"/>
    </row>
    <row r="13217" spans="50:50" ht="0" hidden="1" customHeight="1" x14ac:dyDescent="0.2">
      <c r="AX13217" s="78"/>
    </row>
    <row r="13218" spans="50:50" ht="0" hidden="1" customHeight="1" x14ac:dyDescent="0.2">
      <c r="AX13218" s="78"/>
    </row>
    <row r="13219" spans="50:50" ht="0" hidden="1" customHeight="1" x14ac:dyDescent="0.2">
      <c r="AX13219" s="78"/>
    </row>
    <row r="13220" spans="50:50" ht="0" hidden="1" customHeight="1" x14ac:dyDescent="0.2">
      <c r="AX13220" s="78"/>
    </row>
    <row r="13221" spans="50:50" ht="0" hidden="1" customHeight="1" x14ac:dyDescent="0.2">
      <c r="AX13221" s="78"/>
    </row>
    <row r="13222" spans="50:50" ht="0" hidden="1" customHeight="1" x14ac:dyDescent="0.2">
      <c r="AX13222" s="78"/>
    </row>
    <row r="13223" spans="50:50" ht="0" hidden="1" customHeight="1" x14ac:dyDescent="0.2">
      <c r="AX13223" s="78"/>
    </row>
    <row r="13224" spans="50:50" ht="0" hidden="1" customHeight="1" x14ac:dyDescent="0.2">
      <c r="AX13224" s="78"/>
    </row>
    <row r="13225" spans="50:50" ht="0" hidden="1" customHeight="1" x14ac:dyDescent="0.2">
      <c r="AX13225" s="78"/>
    </row>
    <row r="13226" spans="50:50" ht="0" hidden="1" customHeight="1" x14ac:dyDescent="0.2">
      <c r="AX13226" s="78"/>
    </row>
    <row r="13227" spans="50:50" ht="0" hidden="1" customHeight="1" x14ac:dyDescent="0.2">
      <c r="AX13227" s="78"/>
    </row>
    <row r="13228" spans="50:50" ht="0" hidden="1" customHeight="1" x14ac:dyDescent="0.2">
      <c r="AX13228" s="78"/>
    </row>
    <row r="13229" spans="50:50" ht="0" hidden="1" customHeight="1" x14ac:dyDescent="0.2">
      <c r="AX13229" s="78"/>
    </row>
    <row r="13230" spans="50:50" ht="0" hidden="1" customHeight="1" x14ac:dyDescent="0.2">
      <c r="AX13230" s="78"/>
    </row>
    <row r="13231" spans="50:50" ht="0" hidden="1" customHeight="1" x14ac:dyDescent="0.2">
      <c r="AX13231" s="78"/>
    </row>
    <row r="13232" spans="50:50" ht="0" hidden="1" customHeight="1" x14ac:dyDescent="0.2">
      <c r="AX13232" s="78"/>
    </row>
    <row r="13233" spans="50:50" ht="0" hidden="1" customHeight="1" x14ac:dyDescent="0.2">
      <c r="AX13233" s="78"/>
    </row>
    <row r="13234" spans="50:50" ht="0" hidden="1" customHeight="1" x14ac:dyDescent="0.2">
      <c r="AX13234" s="78"/>
    </row>
    <row r="13235" spans="50:50" ht="0" hidden="1" customHeight="1" x14ac:dyDescent="0.2">
      <c r="AX13235" s="78"/>
    </row>
    <row r="13236" spans="50:50" ht="0" hidden="1" customHeight="1" x14ac:dyDescent="0.2">
      <c r="AX13236" s="78"/>
    </row>
    <row r="13237" spans="50:50" ht="0" hidden="1" customHeight="1" x14ac:dyDescent="0.2">
      <c r="AX13237" s="78"/>
    </row>
    <row r="13238" spans="50:50" ht="0" hidden="1" customHeight="1" x14ac:dyDescent="0.2">
      <c r="AX13238" s="78"/>
    </row>
    <row r="13239" spans="50:50" ht="0" hidden="1" customHeight="1" x14ac:dyDescent="0.2">
      <c r="AX13239" s="78"/>
    </row>
    <row r="13240" spans="50:50" ht="0" hidden="1" customHeight="1" x14ac:dyDescent="0.2">
      <c r="AX13240" s="78"/>
    </row>
    <row r="13241" spans="50:50" ht="0" hidden="1" customHeight="1" x14ac:dyDescent="0.2">
      <c r="AX13241" s="78"/>
    </row>
    <row r="13242" spans="50:50" ht="0" hidden="1" customHeight="1" x14ac:dyDescent="0.2">
      <c r="AX13242" s="78"/>
    </row>
    <row r="13243" spans="50:50" ht="0" hidden="1" customHeight="1" x14ac:dyDescent="0.2">
      <c r="AX13243" s="78"/>
    </row>
    <row r="13244" spans="50:50" ht="0" hidden="1" customHeight="1" x14ac:dyDescent="0.2">
      <c r="AX13244" s="78"/>
    </row>
    <row r="13245" spans="50:50" ht="0" hidden="1" customHeight="1" x14ac:dyDescent="0.2">
      <c r="AX13245" s="78"/>
    </row>
    <row r="13246" spans="50:50" ht="0" hidden="1" customHeight="1" x14ac:dyDescent="0.2">
      <c r="AX13246" s="78"/>
    </row>
    <row r="13247" spans="50:50" ht="0" hidden="1" customHeight="1" x14ac:dyDescent="0.2">
      <c r="AX13247" s="78"/>
    </row>
    <row r="13248" spans="50:50" ht="0" hidden="1" customHeight="1" x14ac:dyDescent="0.2">
      <c r="AX13248" s="78"/>
    </row>
    <row r="13249" spans="50:50" ht="0" hidden="1" customHeight="1" x14ac:dyDescent="0.2">
      <c r="AX13249" s="78"/>
    </row>
    <row r="13250" spans="50:50" ht="0" hidden="1" customHeight="1" x14ac:dyDescent="0.2">
      <c r="AX13250" s="78"/>
    </row>
    <row r="13251" spans="50:50" ht="0" hidden="1" customHeight="1" x14ac:dyDescent="0.2">
      <c r="AX13251" s="78"/>
    </row>
    <row r="13252" spans="50:50" ht="0" hidden="1" customHeight="1" x14ac:dyDescent="0.2">
      <c r="AX13252" s="78"/>
    </row>
    <row r="13253" spans="50:50" ht="0" hidden="1" customHeight="1" x14ac:dyDescent="0.2">
      <c r="AX13253" s="78"/>
    </row>
    <row r="13254" spans="50:50" ht="0" hidden="1" customHeight="1" x14ac:dyDescent="0.2">
      <c r="AX13254" s="78"/>
    </row>
    <row r="13255" spans="50:50" ht="0" hidden="1" customHeight="1" x14ac:dyDescent="0.2">
      <c r="AX13255" s="78"/>
    </row>
    <row r="13256" spans="50:50" ht="0" hidden="1" customHeight="1" x14ac:dyDescent="0.2">
      <c r="AX13256" s="78"/>
    </row>
    <row r="13257" spans="50:50" ht="0" hidden="1" customHeight="1" x14ac:dyDescent="0.2">
      <c r="AX13257" s="78"/>
    </row>
    <row r="13258" spans="50:50" ht="0" hidden="1" customHeight="1" x14ac:dyDescent="0.2">
      <c r="AX13258" s="78"/>
    </row>
    <row r="13259" spans="50:50" ht="0" hidden="1" customHeight="1" x14ac:dyDescent="0.2">
      <c r="AX13259" s="78"/>
    </row>
    <row r="13260" spans="50:50" ht="0" hidden="1" customHeight="1" x14ac:dyDescent="0.2">
      <c r="AX13260" s="78"/>
    </row>
    <row r="13261" spans="50:50" ht="0" hidden="1" customHeight="1" x14ac:dyDescent="0.2">
      <c r="AX13261" s="78"/>
    </row>
    <row r="13262" spans="50:50" ht="0" hidden="1" customHeight="1" x14ac:dyDescent="0.2">
      <c r="AX13262" s="78"/>
    </row>
    <row r="13263" spans="50:50" ht="0" hidden="1" customHeight="1" x14ac:dyDescent="0.2">
      <c r="AX13263" s="78"/>
    </row>
    <row r="13264" spans="50:50" ht="0" hidden="1" customHeight="1" x14ac:dyDescent="0.2">
      <c r="AX13264" s="78"/>
    </row>
    <row r="13265" spans="50:50" ht="0" hidden="1" customHeight="1" x14ac:dyDescent="0.2">
      <c r="AX13265" s="78"/>
    </row>
    <row r="13266" spans="50:50" ht="0" hidden="1" customHeight="1" x14ac:dyDescent="0.2">
      <c r="AX13266" s="78"/>
    </row>
    <row r="13267" spans="50:50" ht="0" hidden="1" customHeight="1" x14ac:dyDescent="0.2">
      <c r="AX13267" s="78"/>
    </row>
    <row r="13268" spans="50:50" ht="0" hidden="1" customHeight="1" x14ac:dyDescent="0.2">
      <c r="AX13268" s="78"/>
    </row>
    <row r="13269" spans="50:50" ht="0" hidden="1" customHeight="1" x14ac:dyDescent="0.2">
      <c r="AX13269" s="78"/>
    </row>
    <row r="13270" spans="50:50" ht="0" hidden="1" customHeight="1" x14ac:dyDescent="0.2">
      <c r="AX13270" s="78"/>
    </row>
    <row r="13271" spans="50:50" ht="0" hidden="1" customHeight="1" x14ac:dyDescent="0.2">
      <c r="AX13271" s="78"/>
    </row>
    <row r="13272" spans="50:50" ht="0" hidden="1" customHeight="1" x14ac:dyDescent="0.2">
      <c r="AX13272" s="78"/>
    </row>
    <row r="13273" spans="50:50" ht="0" hidden="1" customHeight="1" x14ac:dyDescent="0.2">
      <c r="AX13273" s="78"/>
    </row>
    <row r="13274" spans="50:50" ht="0" hidden="1" customHeight="1" x14ac:dyDescent="0.2">
      <c r="AX13274" s="78"/>
    </row>
    <row r="13275" spans="50:50" ht="0" hidden="1" customHeight="1" x14ac:dyDescent="0.2">
      <c r="AX13275" s="78"/>
    </row>
    <row r="13276" spans="50:50" ht="0" hidden="1" customHeight="1" x14ac:dyDescent="0.2">
      <c r="AX13276" s="78"/>
    </row>
    <row r="13277" spans="50:50" ht="0" hidden="1" customHeight="1" x14ac:dyDescent="0.2">
      <c r="AX13277" s="78"/>
    </row>
    <row r="13278" spans="50:50" ht="0" hidden="1" customHeight="1" x14ac:dyDescent="0.2">
      <c r="AX13278" s="78"/>
    </row>
    <row r="13279" spans="50:50" ht="0" hidden="1" customHeight="1" x14ac:dyDescent="0.2">
      <c r="AX13279" s="78"/>
    </row>
    <row r="13280" spans="50:50" ht="0" hidden="1" customHeight="1" x14ac:dyDescent="0.2">
      <c r="AX13280" s="78"/>
    </row>
    <row r="13281" spans="50:50" ht="0" hidden="1" customHeight="1" x14ac:dyDescent="0.2">
      <c r="AX13281" s="78"/>
    </row>
    <row r="13282" spans="50:50" ht="0" hidden="1" customHeight="1" x14ac:dyDescent="0.2">
      <c r="AX13282" s="78"/>
    </row>
    <row r="13283" spans="50:50" ht="0" hidden="1" customHeight="1" x14ac:dyDescent="0.2">
      <c r="AX13283" s="78"/>
    </row>
    <row r="13284" spans="50:50" ht="0" hidden="1" customHeight="1" x14ac:dyDescent="0.2">
      <c r="AX13284" s="78"/>
    </row>
    <row r="13285" spans="50:50" ht="0" hidden="1" customHeight="1" x14ac:dyDescent="0.2">
      <c r="AX13285" s="78"/>
    </row>
    <row r="13286" spans="50:50" ht="0" hidden="1" customHeight="1" x14ac:dyDescent="0.2">
      <c r="AX13286" s="78"/>
    </row>
    <row r="13287" spans="50:50" ht="0" hidden="1" customHeight="1" x14ac:dyDescent="0.2">
      <c r="AX13287" s="78"/>
    </row>
    <row r="13288" spans="50:50" ht="0" hidden="1" customHeight="1" x14ac:dyDescent="0.2">
      <c r="AX13288" s="78"/>
    </row>
    <row r="13289" spans="50:50" ht="0" hidden="1" customHeight="1" x14ac:dyDescent="0.2">
      <c r="AX13289" s="78"/>
    </row>
    <row r="13290" spans="50:50" ht="0" hidden="1" customHeight="1" x14ac:dyDescent="0.2">
      <c r="AX13290" s="78"/>
    </row>
    <row r="13291" spans="50:50" ht="0" hidden="1" customHeight="1" x14ac:dyDescent="0.2">
      <c r="AX13291" s="78"/>
    </row>
    <row r="13292" spans="50:50" ht="0" hidden="1" customHeight="1" x14ac:dyDescent="0.2">
      <c r="AX13292" s="78"/>
    </row>
    <row r="13293" spans="50:50" ht="0" hidden="1" customHeight="1" x14ac:dyDescent="0.2">
      <c r="AX13293" s="78"/>
    </row>
    <row r="13294" spans="50:50" ht="0" hidden="1" customHeight="1" x14ac:dyDescent="0.2">
      <c r="AX13294" s="78"/>
    </row>
    <row r="13295" spans="50:50" ht="0" hidden="1" customHeight="1" x14ac:dyDescent="0.2">
      <c r="AX13295" s="78"/>
    </row>
    <row r="13296" spans="50:50" ht="0" hidden="1" customHeight="1" x14ac:dyDescent="0.2">
      <c r="AX13296" s="78"/>
    </row>
    <row r="13297" spans="50:50" ht="0" hidden="1" customHeight="1" x14ac:dyDescent="0.2">
      <c r="AX13297" s="78"/>
    </row>
    <row r="13298" spans="50:50" ht="0" hidden="1" customHeight="1" x14ac:dyDescent="0.2">
      <c r="AX13298" s="78"/>
    </row>
    <row r="13299" spans="50:50" ht="0" hidden="1" customHeight="1" x14ac:dyDescent="0.2">
      <c r="AX13299" s="78"/>
    </row>
    <row r="13300" spans="50:50" ht="0" hidden="1" customHeight="1" x14ac:dyDescent="0.2">
      <c r="AX13300" s="78"/>
    </row>
    <row r="13301" spans="50:50" ht="0" hidden="1" customHeight="1" x14ac:dyDescent="0.2">
      <c r="AX13301" s="78"/>
    </row>
    <row r="13302" spans="50:50" ht="0" hidden="1" customHeight="1" x14ac:dyDescent="0.2">
      <c r="AX13302" s="78"/>
    </row>
    <row r="13303" spans="50:50" ht="0" hidden="1" customHeight="1" x14ac:dyDescent="0.2">
      <c r="AX13303" s="78"/>
    </row>
    <row r="13304" spans="50:50" ht="0" hidden="1" customHeight="1" x14ac:dyDescent="0.2">
      <c r="AX13304" s="78"/>
    </row>
    <row r="13305" spans="50:50" ht="0" hidden="1" customHeight="1" x14ac:dyDescent="0.2">
      <c r="AX13305" s="78"/>
    </row>
    <row r="13306" spans="50:50" ht="0" hidden="1" customHeight="1" x14ac:dyDescent="0.2">
      <c r="AX13306" s="78"/>
    </row>
    <row r="13307" spans="50:50" ht="0" hidden="1" customHeight="1" x14ac:dyDescent="0.2">
      <c r="AX13307" s="78"/>
    </row>
    <row r="13308" spans="50:50" ht="0" hidden="1" customHeight="1" x14ac:dyDescent="0.2">
      <c r="AX13308" s="78"/>
    </row>
    <row r="13309" spans="50:50" ht="0" hidden="1" customHeight="1" x14ac:dyDescent="0.2">
      <c r="AX13309" s="78"/>
    </row>
    <row r="13310" spans="50:50" ht="0" hidden="1" customHeight="1" x14ac:dyDescent="0.2">
      <c r="AX13310" s="78"/>
    </row>
    <row r="13311" spans="50:50" ht="0" hidden="1" customHeight="1" x14ac:dyDescent="0.2">
      <c r="AX13311" s="78"/>
    </row>
    <row r="13312" spans="50:50" ht="0" hidden="1" customHeight="1" x14ac:dyDescent="0.2">
      <c r="AX13312" s="78"/>
    </row>
    <row r="13313" spans="50:50" ht="0" hidden="1" customHeight="1" x14ac:dyDescent="0.2">
      <c r="AX13313" s="78"/>
    </row>
    <row r="13314" spans="50:50" ht="0" hidden="1" customHeight="1" x14ac:dyDescent="0.2">
      <c r="AX13314" s="78"/>
    </row>
    <row r="13315" spans="50:50" ht="0" hidden="1" customHeight="1" x14ac:dyDescent="0.2">
      <c r="AX13315" s="78"/>
    </row>
    <row r="13316" spans="50:50" ht="0" hidden="1" customHeight="1" x14ac:dyDescent="0.2">
      <c r="AX13316" s="78"/>
    </row>
    <row r="13317" spans="50:50" ht="0" hidden="1" customHeight="1" x14ac:dyDescent="0.2">
      <c r="AX13317" s="78"/>
    </row>
    <row r="13318" spans="50:50" ht="0" hidden="1" customHeight="1" x14ac:dyDescent="0.2">
      <c r="AX13318" s="78"/>
    </row>
    <row r="13319" spans="50:50" ht="0" hidden="1" customHeight="1" x14ac:dyDescent="0.2">
      <c r="AX13319" s="78"/>
    </row>
    <row r="13320" spans="50:50" ht="0" hidden="1" customHeight="1" x14ac:dyDescent="0.2">
      <c r="AX13320" s="78"/>
    </row>
    <row r="13321" spans="50:50" ht="0" hidden="1" customHeight="1" x14ac:dyDescent="0.2">
      <c r="AX13321" s="78"/>
    </row>
    <row r="13322" spans="50:50" ht="0" hidden="1" customHeight="1" x14ac:dyDescent="0.2">
      <c r="AX13322" s="78"/>
    </row>
    <row r="13323" spans="50:50" ht="0" hidden="1" customHeight="1" x14ac:dyDescent="0.2">
      <c r="AX13323" s="78"/>
    </row>
    <row r="13324" spans="50:50" ht="0" hidden="1" customHeight="1" x14ac:dyDescent="0.2">
      <c r="AX13324" s="78"/>
    </row>
    <row r="13325" spans="50:50" ht="0" hidden="1" customHeight="1" x14ac:dyDescent="0.2">
      <c r="AX13325" s="78"/>
    </row>
    <row r="13326" spans="50:50" ht="0" hidden="1" customHeight="1" x14ac:dyDescent="0.2">
      <c r="AX13326" s="78"/>
    </row>
    <row r="13327" spans="50:50" ht="0" hidden="1" customHeight="1" x14ac:dyDescent="0.2">
      <c r="AX13327" s="78"/>
    </row>
    <row r="13328" spans="50:50" ht="0" hidden="1" customHeight="1" x14ac:dyDescent="0.2">
      <c r="AX13328" s="78"/>
    </row>
    <row r="13329" spans="50:50" ht="0" hidden="1" customHeight="1" x14ac:dyDescent="0.2">
      <c r="AX13329" s="78"/>
    </row>
    <row r="13330" spans="50:50" ht="0" hidden="1" customHeight="1" x14ac:dyDescent="0.2">
      <c r="AX13330" s="78"/>
    </row>
    <row r="13331" spans="50:50" ht="0" hidden="1" customHeight="1" x14ac:dyDescent="0.2">
      <c r="AX13331" s="78"/>
    </row>
    <row r="13332" spans="50:50" ht="0" hidden="1" customHeight="1" x14ac:dyDescent="0.2">
      <c r="AX13332" s="78"/>
    </row>
    <row r="13333" spans="50:50" ht="0" hidden="1" customHeight="1" x14ac:dyDescent="0.2">
      <c r="AX13333" s="78"/>
    </row>
    <row r="13334" spans="50:50" ht="0" hidden="1" customHeight="1" x14ac:dyDescent="0.2">
      <c r="AX13334" s="78"/>
    </row>
    <row r="13335" spans="50:50" ht="0" hidden="1" customHeight="1" x14ac:dyDescent="0.2">
      <c r="AX13335" s="78"/>
    </row>
    <row r="13336" spans="50:50" ht="0" hidden="1" customHeight="1" x14ac:dyDescent="0.2">
      <c r="AX13336" s="78"/>
    </row>
    <row r="13337" spans="50:50" ht="0" hidden="1" customHeight="1" x14ac:dyDescent="0.2">
      <c r="AX13337" s="78"/>
    </row>
    <row r="13338" spans="50:50" ht="0" hidden="1" customHeight="1" x14ac:dyDescent="0.2">
      <c r="AX13338" s="78"/>
    </row>
    <row r="13339" spans="50:50" ht="0" hidden="1" customHeight="1" x14ac:dyDescent="0.2">
      <c r="AX13339" s="78"/>
    </row>
    <row r="13340" spans="50:50" ht="0" hidden="1" customHeight="1" x14ac:dyDescent="0.2">
      <c r="AX13340" s="78"/>
    </row>
    <row r="13341" spans="50:50" ht="0" hidden="1" customHeight="1" x14ac:dyDescent="0.2">
      <c r="AX13341" s="78"/>
    </row>
    <row r="13342" spans="50:50" ht="0" hidden="1" customHeight="1" x14ac:dyDescent="0.2">
      <c r="AX13342" s="78"/>
    </row>
    <row r="13343" spans="50:50" ht="0" hidden="1" customHeight="1" x14ac:dyDescent="0.2">
      <c r="AX13343" s="78"/>
    </row>
    <row r="13344" spans="50:50" ht="0" hidden="1" customHeight="1" x14ac:dyDescent="0.2">
      <c r="AX13344" s="78"/>
    </row>
    <row r="13345" spans="50:50" ht="0" hidden="1" customHeight="1" x14ac:dyDescent="0.2">
      <c r="AX13345" s="78"/>
    </row>
    <row r="13346" spans="50:50" ht="0" hidden="1" customHeight="1" x14ac:dyDescent="0.2">
      <c r="AX13346" s="78"/>
    </row>
    <row r="13347" spans="50:50" ht="0" hidden="1" customHeight="1" x14ac:dyDescent="0.2">
      <c r="AX13347" s="78"/>
    </row>
    <row r="13348" spans="50:50" ht="0" hidden="1" customHeight="1" x14ac:dyDescent="0.2">
      <c r="AX13348" s="78"/>
    </row>
    <row r="13349" spans="50:50" ht="0" hidden="1" customHeight="1" x14ac:dyDescent="0.2">
      <c r="AX13349" s="78"/>
    </row>
    <row r="13350" spans="50:50" ht="0" hidden="1" customHeight="1" x14ac:dyDescent="0.2">
      <c r="AX13350" s="78"/>
    </row>
    <row r="13351" spans="50:50" ht="0" hidden="1" customHeight="1" x14ac:dyDescent="0.2">
      <c r="AX13351" s="78"/>
    </row>
    <row r="13352" spans="50:50" ht="0" hidden="1" customHeight="1" x14ac:dyDescent="0.2">
      <c r="AX13352" s="78"/>
    </row>
    <row r="13353" spans="50:50" ht="0" hidden="1" customHeight="1" x14ac:dyDescent="0.2">
      <c r="AX13353" s="78"/>
    </row>
    <row r="13354" spans="50:50" ht="0" hidden="1" customHeight="1" x14ac:dyDescent="0.2">
      <c r="AX13354" s="78"/>
    </row>
    <row r="13355" spans="50:50" ht="0" hidden="1" customHeight="1" x14ac:dyDescent="0.2">
      <c r="AX13355" s="78"/>
    </row>
    <row r="13356" spans="50:50" ht="0" hidden="1" customHeight="1" x14ac:dyDescent="0.2">
      <c r="AX13356" s="78"/>
    </row>
    <row r="13357" spans="50:50" ht="0" hidden="1" customHeight="1" x14ac:dyDescent="0.2">
      <c r="AX13357" s="78"/>
    </row>
    <row r="13358" spans="50:50" ht="0" hidden="1" customHeight="1" x14ac:dyDescent="0.2">
      <c r="AX13358" s="78"/>
    </row>
    <row r="13359" spans="50:50" ht="0" hidden="1" customHeight="1" x14ac:dyDescent="0.2">
      <c r="AX13359" s="78"/>
    </row>
    <row r="13360" spans="50:50" ht="0" hidden="1" customHeight="1" x14ac:dyDescent="0.2">
      <c r="AX13360" s="78"/>
    </row>
    <row r="13361" spans="50:50" ht="0" hidden="1" customHeight="1" x14ac:dyDescent="0.2">
      <c r="AX13361" s="78"/>
    </row>
    <row r="13362" spans="50:50" ht="0" hidden="1" customHeight="1" x14ac:dyDescent="0.2">
      <c r="AX13362" s="78"/>
    </row>
    <row r="13363" spans="50:50" ht="0" hidden="1" customHeight="1" x14ac:dyDescent="0.2">
      <c r="AX13363" s="78"/>
    </row>
    <row r="13364" spans="50:50" ht="0" hidden="1" customHeight="1" x14ac:dyDescent="0.2">
      <c r="AX13364" s="78"/>
    </row>
    <row r="13365" spans="50:50" ht="0" hidden="1" customHeight="1" x14ac:dyDescent="0.2">
      <c r="AX13365" s="78"/>
    </row>
    <row r="13366" spans="50:50" ht="0" hidden="1" customHeight="1" x14ac:dyDescent="0.2">
      <c r="AX13366" s="78"/>
    </row>
    <row r="13367" spans="50:50" ht="0" hidden="1" customHeight="1" x14ac:dyDescent="0.2">
      <c r="AX13367" s="78"/>
    </row>
    <row r="13368" spans="50:50" ht="0" hidden="1" customHeight="1" x14ac:dyDescent="0.2">
      <c r="AX13368" s="78"/>
    </row>
    <row r="13369" spans="50:50" ht="0" hidden="1" customHeight="1" x14ac:dyDescent="0.2">
      <c r="AX13369" s="78"/>
    </row>
    <row r="13370" spans="50:50" ht="0" hidden="1" customHeight="1" x14ac:dyDescent="0.2">
      <c r="AX13370" s="78"/>
    </row>
    <row r="13371" spans="50:50" ht="0" hidden="1" customHeight="1" x14ac:dyDescent="0.2">
      <c r="AX13371" s="78"/>
    </row>
    <row r="13372" spans="50:50" ht="0" hidden="1" customHeight="1" x14ac:dyDescent="0.2">
      <c r="AX13372" s="78"/>
    </row>
    <row r="13373" spans="50:50" ht="0" hidden="1" customHeight="1" x14ac:dyDescent="0.2">
      <c r="AX13373" s="78"/>
    </row>
    <row r="13374" spans="50:50" ht="0" hidden="1" customHeight="1" x14ac:dyDescent="0.2">
      <c r="AX13374" s="78"/>
    </row>
    <row r="13375" spans="50:50" ht="0" hidden="1" customHeight="1" x14ac:dyDescent="0.2">
      <c r="AX13375" s="78"/>
    </row>
    <row r="13376" spans="50:50" ht="0" hidden="1" customHeight="1" x14ac:dyDescent="0.2">
      <c r="AX13376" s="78"/>
    </row>
    <row r="13377" spans="50:50" ht="0" hidden="1" customHeight="1" x14ac:dyDescent="0.2">
      <c r="AX13377" s="78"/>
    </row>
    <row r="13378" spans="50:50" ht="0" hidden="1" customHeight="1" x14ac:dyDescent="0.2">
      <c r="AX13378" s="78"/>
    </row>
    <row r="13379" spans="50:50" ht="0" hidden="1" customHeight="1" x14ac:dyDescent="0.2">
      <c r="AX13379" s="78"/>
    </row>
    <row r="13380" spans="50:50" ht="0" hidden="1" customHeight="1" x14ac:dyDescent="0.2">
      <c r="AX13380" s="78"/>
    </row>
    <row r="13381" spans="50:50" ht="0" hidden="1" customHeight="1" x14ac:dyDescent="0.2">
      <c r="AX13381" s="78"/>
    </row>
    <row r="13382" spans="50:50" ht="0" hidden="1" customHeight="1" x14ac:dyDescent="0.2">
      <c r="AX13382" s="78"/>
    </row>
    <row r="13383" spans="50:50" ht="0" hidden="1" customHeight="1" x14ac:dyDescent="0.2">
      <c r="AX13383" s="78"/>
    </row>
    <row r="13384" spans="50:50" ht="0" hidden="1" customHeight="1" x14ac:dyDescent="0.2">
      <c r="AX13384" s="78"/>
    </row>
    <row r="13385" spans="50:50" ht="0" hidden="1" customHeight="1" x14ac:dyDescent="0.2">
      <c r="AX13385" s="78"/>
    </row>
    <row r="13386" spans="50:50" ht="0" hidden="1" customHeight="1" x14ac:dyDescent="0.2">
      <c r="AX13386" s="78"/>
    </row>
    <row r="13387" spans="50:50" ht="0" hidden="1" customHeight="1" x14ac:dyDescent="0.2">
      <c r="AX13387" s="78"/>
    </row>
    <row r="13388" spans="50:50" ht="0" hidden="1" customHeight="1" x14ac:dyDescent="0.2">
      <c r="AX13388" s="78"/>
    </row>
    <row r="13389" spans="50:50" ht="0" hidden="1" customHeight="1" x14ac:dyDescent="0.2">
      <c r="AX13389" s="78"/>
    </row>
    <row r="13390" spans="50:50" ht="0" hidden="1" customHeight="1" x14ac:dyDescent="0.2">
      <c r="AX13390" s="78"/>
    </row>
    <row r="13391" spans="50:50" ht="0" hidden="1" customHeight="1" x14ac:dyDescent="0.2">
      <c r="AX13391" s="78"/>
    </row>
    <row r="13392" spans="50:50" ht="0" hidden="1" customHeight="1" x14ac:dyDescent="0.2">
      <c r="AX13392" s="78"/>
    </row>
    <row r="13393" spans="50:50" ht="0" hidden="1" customHeight="1" x14ac:dyDescent="0.2">
      <c r="AX13393" s="78"/>
    </row>
    <row r="13394" spans="50:50" ht="0" hidden="1" customHeight="1" x14ac:dyDescent="0.2">
      <c r="AX13394" s="78"/>
    </row>
    <row r="13395" spans="50:50" ht="0" hidden="1" customHeight="1" x14ac:dyDescent="0.2">
      <c r="AX13395" s="78"/>
    </row>
    <row r="13396" spans="50:50" ht="0" hidden="1" customHeight="1" x14ac:dyDescent="0.2">
      <c r="AX13396" s="78"/>
    </row>
    <row r="13397" spans="50:50" ht="0" hidden="1" customHeight="1" x14ac:dyDescent="0.2">
      <c r="AX13397" s="78"/>
    </row>
    <row r="13398" spans="50:50" ht="0" hidden="1" customHeight="1" x14ac:dyDescent="0.2">
      <c r="AX13398" s="78"/>
    </row>
    <row r="13399" spans="50:50" ht="0" hidden="1" customHeight="1" x14ac:dyDescent="0.2">
      <c r="AX13399" s="78"/>
    </row>
    <row r="13400" spans="50:50" ht="0" hidden="1" customHeight="1" x14ac:dyDescent="0.2">
      <c r="AX13400" s="78"/>
    </row>
    <row r="13401" spans="50:50" ht="0" hidden="1" customHeight="1" x14ac:dyDescent="0.2">
      <c r="AX13401" s="78"/>
    </row>
    <row r="13402" spans="50:50" ht="0" hidden="1" customHeight="1" x14ac:dyDescent="0.2">
      <c r="AX13402" s="78"/>
    </row>
    <row r="13403" spans="50:50" ht="0" hidden="1" customHeight="1" x14ac:dyDescent="0.2">
      <c r="AX13403" s="78"/>
    </row>
    <row r="13404" spans="50:50" ht="0" hidden="1" customHeight="1" x14ac:dyDescent="0.2">
      <c r="AX13404" s="78"/>
    </row>
    <row r="13405" spans="50:50" ht="0" hidden="1" customHeight="1" x14ac:dyDescent="0.2">
      <c r="AX13405" s="78"/>
    </row>
    <row r="13406" spans="50:50" ht="0" hidden="1" customHeight="1" x14ac:dyDescent="0.2">
      <c r="AX13406" s="78"/>
    </row>
    <row r="13407" spans="50:50" ht="0" hidden="1" customHeight="1" x14ac:dyDescent="0.2">
      <c r="AX13407" s="78"/>
    </row>
    <row r="13408" spans="50:50" ht="0" hidden="1" customHeight="1" x14ac:dyDescent="0.2">
      <c r="AX13408" s="78"/>
    </row>
    <row r="13409" spans="50:50" ht="0" hidden="1" customHeight="1" x14ac:dyDescent="0.2">
      <c r="AX13409" s="78"/>
    </row>
    <row r="13410" spans="50:50" ht="0" hidden="1" customHeight="1" x14ac:dyDescent="0.2">
      <c r="AX13410" s="78"/>
    </row>
    <row r="13411" spans="50:50" ht="0" hidden="1" customHeight="1" x14ac:dyDescent="0.2">
      <c r="AX13411" s="78"/>
    </row>
    <row r="13412" spans="50:50" ht="0" hidden="1" customHeight="1" x14ac:dyDescent="0.2">
      <c r="AX13412" s="78"/>
    </row>
    <row r="13413" spans="50:50" ht="0" hidden="1" customHeight="1" x14ac:dyDescent="0.2">
      <c r="AX13413" s="78"/>
    </row>
    <row r="13414" spans="50:50" ht="0" hidden="1" customHeight="1" x14ac:dyDescent="0.2">
      <c r="AX13414" s="78"/>
    </row>
    <row r="13415" spans="50:50" ht="0" hidden="1" customHeight="1" x14ac:dyDescent="0.2">
      <c r="AX13415" s="78"/>
    </row>
    <row r="13416" spans="50:50" ht="0" hidden="1" customHeight="1" x14ac:dyDescent="0.2">
      <c r="AX13416" s="78"/>
    </row>
    <row r="13417" spans="50:50" ht="0" hidden="1" customHeight="1" x14ac:dyDescent="0.2">
      <c r="AX13417" s="78"/>
    </row>
    <row r="13418" spans="50:50" ht="0" hidden="1" customHeight="1" x14ac:dyDescent="0.2">
      <c r="AX13418" s="78"/>
    </row>
    <row r="13419" spans="50:50" ht="0" hidden="1" customHeight="1" x14ac:dyDescent="0.2">
      <c r="AX13419" s="78"/>
    </row>
    <row r="13420" spans="50:50" ht="0" hidden="1" customHeight="1" x14ac:dyDescent="0.2">
      <c r="AX13420" s="78"/>
    </row>
    <row r="13421" spans="50:50" ht="0" hidden="1" customHeight="1" x14ac:dyDescent="0.2">
      <c r="AX13421" s="78"/>
    </row>
    <row r="13422" spans="50:50" ht="0" hidden="1" customHeight="1" x14ac:dyDescent="0.2">
      <c r="AX13422" s="78"/>
    </row>
    <row r="13423" spans="50:50" ht="0" hidden="1" customHeight="1" x14ac:dyDescent="0.2">
      <c r="AX13423" s="78"/>
    </row>
    <row r="13424" spans="50:50" ht="0" hidden="1" customHeight="1" x14ac:dyDescent="0.2">
      <c r="AX13424" s="78"/>
    </row>
    <row r="13425" spans="50:50" ht="0" hidden="1" customHeight="1" x14ac:dyDescent="0.2">
      <c r="AX13425" s="78"/>
    </row>
    <row r="13426" spans="50:50" ht="0" hidden="1" customHeight="1" x14ac:dyDescent="0.2">
      <c r="AX13426" s="78"/>
    </row>
    <row r="13427" spans="50:50" ht="0" hidden="1" customHeight="1" x14ac:dyDescent="0.2">
      <c r="AX13427" s="78"/>
    </row>
    <row r="13428" spans="50:50" ht="0" hidden="1" customHeight="1" x14ac:dyDescent="0.2">
      <c r="AX13428" s="78"/>
    </row>
    <row r="13429" spans="50:50" ht="0" hidden="1" customHeight="1" x14ac:dyDescent="0.2">
      <c r="AX13429" s="78"/>
    </row>
    <row r="13430" spans="50:50" ht="0" hidden="1" customHeight="1" x14ac:dyDescent="0.2">
      <c r="AX13430" s="78"/>
    </row>
    <row r="13431" spans="50:50" ht="0" hidden="1" customHeight="1" x14ac:dyDescent="0.2">
      <c r="AX13431" s="78"/>
    </row>
    <row r="13432" spans="50:50" ht="0" hidden="1" customHeight="1" x14ac:dyDescent="0.2">
      <c r="AX13432" s="78"/>
    </row>
    <row r="13433" spans="50:50" ht="0" hidden="1" customHeight="1" x14ac:dyDescent="0.2">
      <c r="AX13433" s="78"/>
    </row>
    <row r="13434" spans="50:50" ht="0" hidden="1" customHeight="1" x14ac:dyDescent="0.2">
      <c r="AX13434" s="78"/>
    </row>
    <row r="13435" spans="50:50" ht="0" hidden="1" customHeight="1" x14ac:dyDescent="0.2">
      <c r="AX13435" s="78"/>
    </row>
    <row r="13436" spans="50:50" ht="0" hidden="1" customHeight="1" x14ac:dyDescent="0.2">
      <c r="AX13436" s="78"/>
    </row>
    <row r="13437" spans="50:50" ht="0" hidden="1" customHeight="1" x14ac:dyDescent="0.2">
      <c r="AX13437" s="78"/>
    </row>
    <row r="13438" spans="50:50" ht="0" hidden="1" customHeight="1" x14ac:dyDescent="0.2">
      <c r="AX13438" s="78"/>
    </row>
    <row r="13439" spans="50:50" ht="0" hidden="1" customHeight="1" x14ac:dyDescent="0.2">
      <c r="AX13439" s="78"/>
    </row>
    <row r="13440" spans="50:50" ht="0" hidden="1" customHeight="1" x14ac:dyDescent="0.2">
      <c r="AX13440" s="78"/>
    </row>
    <row r="13441" spans="50:50" ht="0" hidden="1" customHeight="1" x14ac:dyDescent="0.2">
      <c r="AX13441" s="78"/>
    </row>
    <row r="13442" spans="50:50" ht="0" hidden="1" customHeight="1" x14ac:dyDescent="0.2">
      <c r="AX13442" s="78"/>
    </row>
    <row r="13443" spans="50:50" ht="0" hidden="1" customHeight="1" x14ac:dyDescent="0.2">
      <c r="AX13443" s="78"/>
    </row>
    <row r="13444" spans="50:50" ht="0" hidden="1" customHeight="1" x14ac:dyDescent="0.2">
      <c r="AX13444" s="78"/>
    </row>
    <row r="13445" spans="50:50" ht="0" hidden="1" customHeight="1" x14ac:dyDescent="0.2">
      <c r="AX13445" s="78"/>
    </row>
    <row r="13446" spans="50:50" ht="0" hidden="1" customHeight="1" x14ac:dyDescent="0.2">
      <c r="AX13446" s="78"/>
    </row>
    <row r="13447" spans="50:50" ht="0" hidden="1" customHeight="1" x14ac:dyDescent="0.2">
      <c r="AX13447" s="78"/>
    </row>
    <row r="13448" spans="50:50" ht="0" hidden="1" customHeight="1" x14ac:dyDescent="0.2">
      <c r="AX13448" s="78"/>
    </row>
    <row r="13449" spans="50:50" ht="0" hidden="1" customHeight="1" x14ac:dyDescent="0.2">
      <c r="AX13449" s="78"/>
    </row>
    <row r="13450" spans="50:50" ht="0" hidden="1" customHeight="1" x14ac:dyDescent="0.2">
      <c r="AX13450" s="78"/>
    </row>
    <row r="13451" spans="50:50" ht="0" hidden="1" customHeight="1" x14ac:dyDescent="0.2">
      <c r="AX13451" s="78"/>
    </row>
    <row r="13452" spans="50:50" ht="0" hidden="1" customHeight="1" x14ac:dyDescent="0.2">
      <c r="AX13452" s="78"/>
    </row>
    <row r="13453" spans="50:50" ht="0" hidden="1" customHeight="1" x14ac:dyDescent="0.2">
      <c r="AX13453" s="78"/>
    </row>
    <row r="13454" spans="50:50" ht="0" hidden="1" customHeight="1" x14ac:dyDescent="0.2">
      <c r="AX13454" s="78"/>
    </row>
    <row r="13455" spans="50:50" ht="0" hidden="1" customHeight="1" x14ac:dyDescent="0.2">
      <c r="AX13455" s="78"/>
    </row>
    <row r="13456" spans="50:50" ht="0" hidden="1" customHeight="1" x14ac:dyDescent="0.2">
      <c r="AX13456" s="78"/>
    </row>
    <row r="13457" spans="50:50" ht="0" hidden="1" customHeight="1" x14ac:dyDescent="0.2">
      <c r="AX13457" s="78"/>
    </row>
    <row r="13458" spans="50:50" ht="0" hidden="1" customHeight="1" x14ac:dyDescent="0.2">
      <c r="AX13458" s="78"/>
    </row>
    <row r="13459" spans="50:50" ht="0" hidden="1" customHeight="1" x14ac:dyDescent="0.2">
      <c r="AX13459" s="78"/>
    </row>
    <row r="13460" spans="50:50" ht="0" hidden="1" customHeight="1" x14ac:dyDescent="0.2">
      <c r="AX13460" s="78"/>
    </row>
    <row r="13461" spans="50:50" ht="0" hidden="1" customHeight="1" x14ac:dyDescent="0.2">
      <c r="AX13461" s="78"/>
    </row>
    <row r="13462" spans="50:50" ht="0" hidden="1" customHeight="1" x14ac:dyDescent="0.2">
      <c r="AX13462" s="78"/>
    </row>
    <row r="13463" spans="50:50" ht="0" hidden="1" customHeight="1" x14ac:dyDescent="0.2">
      <c r="AX13463" s="78"/>
    </row>
    <row r="13464" spans="50:50" ht="0" hidden="1" customHeight="1" x14ac:dyDescent="0.2">
      <c r="AX13464" s="78"/>
    </row>
    <row r="13465" spans="50:50" ht="0" hidden="1" customHeight="1" x14ac:dyDescent="0.2">
      <c r="AX13465" s="78"/>
    </row>
    <row r="13466" spans="50:50" ht="0" hidden="1" customHeight="1" x14ac:dyDescent="0.2">
      <c r="AX13466" s="78"/>
    </row>
    <row r="13467" spans="50:50" ht="0" hidden="1" customHeight="1" x14ac:dyDescent="0.2">
      <c r="AX13467" s="78"/>
    </row>
    <row r="13468" spans="50:50" ht="0" hidden="1" customHeight="1" x14ac:dyDescent="0.2">
      <c r="AX13468" s="78"/>
    </row>
    <row r="13469" spans="50:50" ht="0" hidden="1" customHeight="1" x14ac:dyDescent="0.2">
      <c r="AX13469" s="78"/>
    </row>
    <row r="13470" spans="50:50" ht="0" hidden="1" customHeight="1" x14ac:dyDescent="0.2">
      <c r="AX13470" s="78"/>
    </row>
    <row r="13471" spans="50:50" ht="0" hidden="1" customHeight="1" x14ac:dyDescent="0.2">
      <c r="AX13471" s="78"/>
    </row>
    <row r="13472" spans="50:50" ht="0" hidden="1" customHeight="1" x14ac:dyDescent="0.2">
      <c r="AX13472" s="78"/>
    </row>
    <row r="13473" spans="50:50" ht="0" hidden="1" customHeight="1" x14ac:dyDescent="0.2">
      <c r="AX13473" s="78"/>
    </row>
    <row r="13474" spans="50:50" ht="0" hidden="1" customHeight="1" x14ac:dyDescent="0.2">
      <c r="AX13474" s="78"/>
    </row>
    <row r="13475" spans="50:50" ht="0" hidden="1" customHeight="1" x14ac:dyDescent="0.2">
      <c r="AX13475" s="78"/>
    </row>
    <row r="13476" spans="50:50" ht="0" hidden="1" customHeight="1" x14ac:dyDescent="0.2">
      <c r="AX13476" s="78"/>
    </row>
    <row r="13477" spans="50:50" ht="0" hidden="1" customHeight="1" x14ac:dyDescent="0.2">
      <c r="AX13477" s="78"/>
    </row>
    <row r="13478" spans="50:50" ht="0" hidden="1" customHeight="1" x14ac:dyDescent="0.2">
      <c r="AX13478" s="78"/>
    </row>
    <row r="13479" spans="50:50" ht="0" hidden="1" customHeight="1" x14ac:dyDescent="0.2">
      <c r="AX13479" s="78"/>
    </row>
    <row r="13480" spans="50:50" ht="0" hidden="1" customHeight="1" x14ac:dyDescent="0.2">
      <c r="AX13480" s="78"/>
    </row>
    <row r="13481" spans="50:50" ht="0" hidden="1" customHeight="1" x14ac:dyDescent="0.2">
      <c r="AX13481" s="78"/>
    </row>
    <row r="13482" spans="50:50" ht="0" hidden="1" customHeight="1" x14ac:dyDescent="0.2">
      <c r="AX13482" s="78"/>
    </row>
    <row r="13483" spans="50:50" ht="0" hidden="1" customHeight="1" x14ac:dyDescent="0.2">
      <c r="AX13483" s="78"/>
    </row>
    <row r="13484" spans="50:50" ht="0" hidden="1" customHeight="1" x14ac:dyDescent="0.2">
      <c r="AX13484" s="78"/>
    </row>
    <row r="13485" spans="50:50" ht="0" hidden="1" customHeight="1" x14ac:dyDescent="0.2">
      <c r="AX13485" s="78"/>
    </row>
    <row r="13486" spans="50:50" ht="0" hidden="1" customHeight="1" x14ac:dyDescent="0.2">
      <c r="AX13486" s="78"/>
    </row>
    <row r="13487" spans="50:50" ht="0" hidden="1" customHeight="1" x14ac:dyDescent="0.2">
      <c r="AX13487" s="78"/>
    </row>
    <row r="13488" spans="50:50" ht="0" hidden="1" customHeight="1" x14ac:dyDescent="0.2">
      <c r="AX13488" s="78"/>
    </row>
    <row r="13489" spans="50:50" ht="0" hidden="1" customHeight="1" x14ac:dyDescent="0.2">
      <c r="AX13489" s="78"/>
    </row>
    <row r="13490" spans="50:50" ht="0" hidden="1" customHeight="1" x14ac:dyDescent="0.2">
      <c r="AX13490" s="78"/>
    </row>
    <row r="13491" spans="50:50" ht="0" hidden="1" customHeight="1" x14ac:dyDescent="0.2">
      <c r="AX13491" s="78"/>
    </row>
    <row r="13492" spans="50:50" ht="0" hidden="1" customHeight="1" x14ac:dyDescent="0.2">
      <c r="AX13492" s="78"/>
    </row>
    <row r="13493" spans="50:50" ht="0" hidden="1" customHeight="1" x14ac:dyDescent="0.2">
      <c r="AX13493" s="78"/>
    </row>
    <row r="13494" spans="50:50" ht="0" hidden="1" customHeight="1" x14ac:dyDescent="0.2">
      <c r="AX13494" s="78"/>
    </row>
    <row r="13495" spans="50:50" ht="0" hidden="1" customHeight="1" x14ac:dyDescent="0.2">
      <c r="AX13495" s="78"/>
    </row>
    <row r="13496" spans="50:50" ht="0" hidden="1" customHeight="1" x14ac:dyDescent="0.2">
      <c r="AX13496" s="78"/>
    </row>
    <row r="13497" spans="50:50" ht="0" hidden="1" customHeight="1" x14ac:dyDescent="0.2">
      <c r="AX13497" s="78"/>
    </row>
    <row r="13498" spans="50:50" ht="0" hidden="1" customHeight="1" x14ac:dyDescent="0.2">
      <c r="AX13498" s="78"/>
    </row>
    <row r="13499" spans="50:50" ht="0" hidden="1" customHeight="1" x14ac:dyDescent="0.2">
      <c r="AX13499" s="78"/>
    </row>
    <row r="13500" spans="50:50" ht="0" hidden="1" customHeight="1" x14ac:dyDescent="0.2">
      <c r="AX13500" s="78"/>
    </row>
    <row r="13501" spans="50:50" ht="0" hidden="1" customHeight="1" x14ac:dyDescent="0.2">
      <c r="AX13501" s="78"/>
    </row>
    <row r="13502" spans="50:50" ht="0" hidden="1" customHeight="1" x14ac:dyDescent="0.2">
      <c r="AX13502" s="78"/>
    </row>
    <row r="13503" spans="50:50" ht="0" hidden="1" customHeight="1" x14ac:dyDescent="0.2">
      <c r="AX13503" s="78"/>
    </row>
    <row r="13504" spans="50:50" ht="0" hidden="1" customHeight="1" x14ac:dyDescent="0.2">
      <c r="AX13504" s="78"/>
    </row>
    <row r="13505" spans="50:50" ht="0" hidden="1" customHeight="1" x14ac:dyDescent="0.2">
      <c r="AX13505" s="78"/>
    </row>
    <row r="13506" spans="50:50" ht="0" hidden="1" customHeight="1" x14ac:dyDescent="0.2">
      <c r="AX13506" s="78"/>
    </row>
    <row r="13507" spans="50:50" ht="0" hidden="1" customHeight="1" x14ac:dyDescent="0.2">
      <c r="AX13507" s="78"/>
    </row>
    <row r="13508" spans="50:50" ht="0" hidden="1" customHeight="1" x14ac:dyDescent="0.2">
      <c r="AX13508" s="78"/>
    </row>
    <row r="13509" spans="50:50" ht="0" hidden="1" customHeight="1" x14ac:dyDescent="0.2">
      <c r="AX13509" s="78"/>
    </row>
    <row r="13510" spans="50:50" ht="0" hidden="1" customHeight="1" x14ac:dyDescent="0.2">
      <c r="AX13510" s="78"/>
    </row>
    <row r="13511" spans="50:50" ht="0" hidden="1" customHeight="1" x14ac:dyDescent="0.2">
      <c r="AX13511" s="78"/>
    </row>
    <row r="13512" spans="50:50" ht="0" hidden="1" customHeight="1" x14ac:dyDescent="0.2">
      <c r="AX13512" s="78"/>
    </row>
    <row r="13513" spans="50:50" ht="0" hidden="1" customHeight="1" x14ac:dyDescent="0.2">
      <c r="AX13513" s="78"/>
    </row>
    <row r="13514" spans="50:50" ht="0" hidden="1" customHeight="1" x14ac:dyDescent="0.2">
      <c r="AX13514" s="78"/>
    </row>
    <row r="13515" spans="50:50" ht="0" hidden="1" customHeight="1" x14ac:dyDescent="0.2">
      <c r="AX13515" s="78"/>
    </row>
    <row r="13516" spans="50:50" ht="0" hidden="1" customHeight="1" x14ac:dyDescent="0.2">
      <c r="AX13516" s="78"/>
    </row>
    <row r="13517" spans="50:50" ht="0" hidden="1" customHeight="1" x14ac:dyDescent="0.2">
      <c r="AX13517" s="78"/>
    </row>
    <row r="13518" spans="50:50" ht="0" hidden="1" customHeight="1" x14ac:dyDescent="0.2">
      <c r="AX13518" s="78"/>
    </row>
    <row r="13519" spans="50:50" ht="0" hidden="1" customHeight="1" x14ac:dyDescent="0.2">
      <c r="AX13519" s="78"/>
    </row>
    <row r="13520" spans="50:50" ht="0" hidden="1" customHeight="1" x14ac:dyDescent="0.2">
      <c r="AX13520" s="78"/>
    </row>
    <row r="13521" spans="50:50" ht="0" hidden="1" customHeight="1" x14ac:dyDescent="0.2">
      <c r="AX13521" s="78"/>
    </row>
    <row r="13522" spans="50:50" ht="0" hidden="1" customHeight="1" x14ac:dyDescent="0.2">
      <c r="AX13522" s="78"/>
    </row>
    <row r="13523" spans="50:50" ht="0" hidden="1" customHeight="1" x14ac:dyDescent="0.2">
      <c r="AX13523" s="78"/>
    </row>
    <row r="13524" spans="50:50" ht="0" hidden="1" customHeight="1" x14ac:dyDescent="0.2">
      <c r="AX13524" s="78"/>
    </row>
    <row r="13525" spans="50:50" ht="0" hidden="1" customHeight="1" x14ac:dyDescent="0.2">
      <c r="AX13525" s="78"/>
    </row>
    <row r="13526" spans="50:50" ht="0" hidden="1" customHeight="1" x14ac:dyDescent="0.2">
      <c r="AX13526" s="78"/>
    </row>
    <row r="13527" spans="50:50" ht="0" hidden="1" customHeight="1" x14ac:dyDescent="0.2">
      <c r="AX13527" s="78"/>
    </row>
    <row r="13528" spans="50:50" ht="0" hidden="1" customHeight="1" x14ac:dyDescent="0.2">
      <c r="AX13528" s="78"/>
    </row>
    <row r="13529" spans="50:50" ht="0" hidden="1" customHeight="1" x14ac:dyDescent="0.2">
      <c r="AX13529" s="78"/>
    </row>
    <row r="13530" spans="50:50" ht="0" hidden="1" customHeight="1" x14ac:dyDescent="0.2">
      <c r="AX13530" s="78"/>
    </row>
    <row r="13531" spans="50:50" ht="0" hidden="1" customHeight="1" x14ac:dyDescent="0.2">
      <c r="AX13531" s="78"/>
    </row>
    <row r="13532" spans="50:50" ht="0" hidden="1" customHeight="1" x14ac:dyDescent="0.2">
      <c r="AX13532" s="78"/>
    </row>
    <row r="13533" spans="50:50" ht="0" hidden="1" customHeight="1" x14ac:dyDescent="0.2">
      <c r="AX13533" s="78"/>
    </row>
    <row r="13534" spans="50:50" ht="0" hidden="1" customHeight="1" x14ac:dyDescent="0.2">
      <c r="AX13534" s="78"/>
    </row>
    <row r="13535" spans="50:50" ht="0" hidden="1" customHeight="1" x14ac:dyDescent="0.2">
      <c r="AX13535" s="78"/>
    </row>
    <row r="13536" spans="50:50" ht="0" hidden="1" customHeight="1" x14ac:dyDescent="0.2">
      <c r="AX13536" s="78"/>
    </row>
    <row r="13537" spans="50:50" ht="0" hidden="1" customHeight="1" x14ac:dyDescent="0.2">
      <c r="AX13537" s="78"/>
    </row>
    <row r="13538" spans="50:50" ht="0" hidden="1" customHeight="1" x14ac:dyDescent="0.2">
      <c r="AX13538" s="78"/>
    </row>
    <row r="13539" spans="50:50" ht="0" hidden="1" customHeight="1" x14ac:dyDescent="0.2">
      <c r="AX13539" s="78"/>
    </row>
    <row r="13540" spans="50:50" ht="0" hidden="1" customHeight="1" x14ac:dyDescent="0.2">
      <c r="AX13540" s="78"/>
    </row>
    <row r="13541" spans="50:50" ht="0" hidden="1" customHeight="1" x14ac:dyDescent="0.2">
      <c r="AX13541" s="78"/>
    </row>
    <row r="13542" spans="50:50" ht="0" hidden="1" customHeight="1" x14ac:dyDescent="0.2">
      <c r="AX13542" s="78"/>
    </row>
    <row r="13543" spans="50:50" ht="0" hidden="1" customHeight="1" x14ac:dyDescent="0.2">
      <c r="AX13543" s="78"/>
    </row>
    <row r="13544" spans="50:50" ht="0" hidden="1" customHeight="1" x14ac:dyDescent="0.2">
      <c r="AX13544" s="78"/>
    </row>
    <row r="13545" spans="50:50" ht="0" hidden="1" customHeight="1" x14ac:dyDescent="0.2">
      <c r="AX13545" s="78"/>
    </row>
    <row r="13546" spans="50:50" ht="0" hidden="1" customHeight="1" x14ac:dyDescent="0.2">
      <c r="AX13546" s="78"/>
    </row>
    <row r="13547" spans="50:50" ht="0" hidden="1" customHeight="1" x14ac:dyDescent="0.2">
      <c r="AX13547" s="78"/>
    </row>
    <row r="13548" spans="50:50" ht="0" hidden="1" customHeight="1" x14ac:dyDescent="0.2">
      <c r="AX13548" s="78"/>
    </row>
    <row r="13549" spans="50:50" ht="0" hidden="1" customHeight="1" x14ac:dyDescent="0.2">
      <c r="AX13549" s="78"/>
    </row>
    <row r="13550" spans="50:50" ht="0" hidden="1" customHeight="1" x14ac:dyDescent="0.2">
      <c r="AX13550" s="78"/>
    </row>
    <row r="13551" spans="50:50" ht="0" hidden="1" customHeight="1" x14ac:dyDescent="0.2">
      <c r="AX13551" s="78"/>
    </row>
    <row r="13552" spans="50:50" ht="0" hidden="1" customHeight="1" x14ac:dyDescent="0.2">
      <c r="AX13552" s="78"/>
    </row>
    <row r="13553" spans="50:50" ht="0" hidden="1" customHeight="1" x14ac:dyDescent="0.2">
      <c r="AX13553" s="78"/>
    </row>
    <row r="13554" spans="50:50" ht="0" hidden="1" customHeight="1" x14ac:dyDescent="0.2">
      <c r="AX13554" s="78"/>
    </row>
    <row r="13555" spans="50:50" ht="0" hidden="1" customHeight="1" x14ac:dyDescent="0.2">
      <c r="AX13555" s="78"/>
    </row>
    <row r="13556" spans="50:50" ht="0" hidden="1" customHeight="1" x14ac:dyDescent="0.2">
      <c r="AX13556" s="78"/>
    </row>
    <row r="13557" spans="50:50" ht="0" hidden="1" customHeight="1" x14ac:dyDescent="0.2">
      <c r="AX13557" s="78"/>
    </row>
    <row r="13558" spans="50:50" ht="0" hidden="1" customHeight="1" x14ac:dyDescent="0.2">
      <c r="AX13558" s="78"/>
    </row>
    <row r="13559" spans="50:50" ht="0" hidden="1" customHeight="1" x14ac:dyDescent="0.2">
      <c r="AX13559" s="78"/>
    </row>
    <row r="13560" spans="50:50" ht="0" hidden="1" customHeight="1" x14ac:dyDescent="0.2">
      <c r="AX13560" s="78"/>
    </row>
    <row r="13561" spans="50:50" ht="0" hidden="1" customHeight="1" x14ac:dyDescent="0.2">
      <c r="AX13561" s="78"/>
    </row>
    <row r="13562" spans="50:50" ht="0" hidden="1" customHeight="1" x14ac:dyDescent="0.2">
      <c r="AX13562" s="78"/>
    </row>
    <row r="13563" spans="50:50" ht="0" hidden="1" customHeight="1" x14ac:dyDescent="0.2">
      <c r="AX13563" s="78"/>
    </row>
    <row r="13564" spans="50:50" ht="0" hidden="1" customHeight="1" x14ac:dyDescent="0.2">
      <c r="AX13564" s="78"/>
    </row>
    <row r="13565" spans="50:50" ht="0" hidden="1" customHeight="1" x14ac:dyDescent="0.2">
      <c r="AX13565" s="78"/>
    </row>
    <row r="13566" spans="50:50" ht="0" hidden="1" customHeight="1" x14ac:dyDescent="0.2">
      <c r="AX13566" s="78"/>
    </row>
    <row r="13567" spans="50:50" ht="0" hidden="1" customHeight="1" x14ac:dyDescent="0.2">
      <c r="AX13567" s="78"/>
    </row>
    <row r="13568" spans="50:50" ht="0" hidden="1" customHeight="1" x14ac:dyDescent="0.2">
      <c r="AX13568" s="78"/>
    </row>
    <row r="13569" spans="50:50" ht="0" hidden="1" customHeight="1" x14ac:dyDescent="0.2">
      <c r="AX13569" s="78"/>
    </row>
    <row r="13570" spans="50:50" ht="0" hidden="1" customHeight="1" x14ac:dyDescent="0.2">
      <c r="AX13570" s="78"/>
    </row>
    <row r="13571" spans="50:50" ht="0" hidden="1" customHeight="1" x14ac:dyDescent="0.2">
      <c r="AX13571" s="78"/>
    </row>
    <row r="13572" spans="50:50" ht="0" hidden="1" customHeight="1" x14ac:dyDescent="0.2">
      <c r="AX13572" s="78"/>
    </row>
    <row r="13573" spans="50:50" ht="0" hidden="1" customHeight="1" x14ac:dyDescent="0.2">
      <c r="AX13573" s="78"/>
    </row>
    <row r="13574" spans="50:50" ht="0" hidden="1" customHeight="1" x14ac:dyDescent="0.2">
      <c r="AX13574" s="78"/>
    </row>
    <row r="13575" spans="50:50" ht="0" hidden="1" customHeight="1" x14ac:dyDescent="0.2">
      <c r="AX13575" s="78"/>
    </row>
    <row r="13576" spans="50:50" ht="0" hidden="1" customHeight="1" x14ac:dyDescent="0.2">
      <c r="AX13576" s="78"/>
    </row>
    <row r="13577" spans="50:50" ht="0" hidden="1" customHeight="1" x14ac:dyDescent="0.2">
      <c r="AX13577" s="78"/>
    </row>
    <row r="13578" spans="50:50" ht="0" hidden="1" customHeight="1" x14ac:dyDescent="0.2">
      <c r="AX13578" s="78"/>
    </row>
    <row r="13579" spans="50:50" ht="0" hidden="1" customHeight="1" x14ac:dyDescent="0.2">
      <c r="AX13579" s="78"/>
    </row>
    <row r="13580" spans="50:50" ht="0" hidden="1" customHeight="1" x14ac:dyDescent="0.2">
      <c r="AX13580" s="78"/>
    </row>
    <row r="13581" spans="50:50" ht="0" hidden="1" customHeight="1" x14ac:dyDescent="0.2">
      <c r="AX13581" s="78"/>
    </row>
    <row r="13582" spans="50:50" ht="0" hidden="1" customHeight="1" x14ac:dyDescent="0.2">
      <c r="AX13582" s="78"/>
    </row>
    <row r="13583" spans="50:50" ht="0" hidden="1" customHeight="1" x14ac:dyDescent="0.2">
      <c r="AX13583" s="78"/>
    </row>
    <row r="13584" spans="50:50" ht="0" hidden="1" customHeight="1" x14ac:dyDescent="0.2">
      <c r="AX13584" s="78"/>
    </row>
    <row r="13585" spans="50:50" ht="0" hidden="1" customHeight="1" x14ac:dyDescent="0.2">
      <c r="AX13585" s="78"/>
    </row>
    <row r="13586" spans="50:50" ht="0" hidden="1" customHeight="1" x14ac:dyDescent="0.2">
      <c r="AX13586" s="78"/>
    </row>
    <row r="13587" spans="50:50" ht="0" hidden="1" customHeight="1" x14ac:dyDescent="0.2">
      <c r="AX13587" s="78"/>
    </row>
    <row r="13588" spans="50:50" ht="0" hidden="1" customHeight="1" x14ac:dyDescent="0.2">
      <c r="AX13588" s="78"/>
    </row>
    <row r="13589" spans="50:50" ht="0" hidden="1" customHeight="1" x14ac:dyDescent="0.2">
      <c r="AX13589" s="78"/>
    </row>
    <row r="13590" spans="50:50" ht="0" hidden="1" customHeight="1" x14ac:dyDescent="0.2">
      <c r="AX13590" s="78"/>
    </row>
    <row r="13591" spans="50:50" ht="0" hidden="1" customHeight="1" x14ac:dyDescent="0.2">
      <c r="AX13591" s="78"/>
    </row>
    <row r="13592" spans="50:50" ht="0" hidden="1" customHeight="1" x14ac:dyDescent="0.2">
      <c r="AX13592" s="78"/>
    </row>
    <row r="13593" spans="50:50" ht="0" hidden="1" customHeight="1" x14ac:dyDescent="0.2">
      <c r="AX13593" s="78"/>
    </row>
    <row r="13594" spans="50:50" ht="0" hidden="1" customHeight="1" x14ac:dyDescent="0.2">
      <c r="AX13594" s="78"/>
    </row>
    <row r="13595" spans="50:50" ht="0" hidden="1" customHeight="1" x14ac:dyDescent="0.2">
      <c r="AX13595" s="78"/>
    </row>
    <row r="13596" spans="50:50" ht="0" hidden="1" customHeight="1" x14ac:dyDescent="0.2">
      <c r="AX13596" s="78"/>
    </row>
    <row r="13597" spans="50:50" ht="0" hidden="1" customHeight="1" x14ac:dyDescent="0.2">
      <c r="AX13597" s="78"/>
    </row>
    <row r="13598" spans="50:50" ht="0" hidden="1" customHeight="1" x14ac:dyDescent="0.2">
      <c r="AX13598" s="78"/>
    </row>
    <row r="13599" spans="50:50" ht="0" hidden="1" customHeight="1" x14ac:dyDescent="0.2">
      <c r="AX13599" s="78"/>
    </row>
    <row r="13600" spans="50:50" ht="0" hidden="1" customHeight="1" x14ac:dyDescent="0.2">
      <c r="AX13600" s="78"/>
    </row>
    <row r="13601" spans="50:50" ht="0" hidden="1" customHeight="1" x14ac:dyDescent="0.2">
      <c r="AX13601" s="78"/>
    </row>
    <row r="13602" spans="50:50" ht="0" hidden="1" customHeight="1" x14ac:dyDescent="0.2">
      <c r="AX13602" s="78"/>
    </row>
    <row r="13603" spans="50:50" ht="0" hidden="1" customHeight="1" x14ac:dyDescent="0.2">
      <c r="AX13603" s="78"/>
    </row>
    <row r="13604" spans="50:50" ht="0" hidden="1" customHeight="1" x14ac:dyDescent="0.2">
      <c r="AX13604" s="78"/>
    </row>
    <row r="13605" spans="50:50" ht="0" hidden="1" customHeight="1" x14ac:dyDescent="0.2">
      <c r="AX13605" s="78"/>
    </row>
    <row r="13606" spans="50:50" ht="0" hidden="1" customHeight="1" x14ac:dyDescent="0.2">
      <c r="AX13606" s="78"/>
    </row>
    <row r="13607" spans="50:50" ht="0" hidden="1" customHeight="1" x14ac:dyDescent="0.2">
      <c r="AX13607" s="78"/>
    </row>
    <row r="13608" spans="50:50" ht="0" hidden="1" customHeight="1" x14ac:dyDescent="0.2">
      <c r="AX13608" s="78"/>
    </row>
    <row r="13609" spans="50:50" ht="0" hidden="1" customHeight="1" x14ac:dyDescent="0.2">
      <c r="AX13609" s="78"/>
    </row>
    <row r="13610" spans="50:50" ht="0" hidden="1" customHeight="1" x14ac:dyDescent="0.2">
      <c r="AX13610" s="78"/>
    </row>
    <row r="13611" spans="50:50" ht="0" hidden="1" customHeight="1" x14ac:dyDescent="0.2">
      <c r="AX13611" s="78"/>
    </row>
    <row r="13612" spans="50:50" ht="0" hidden="1" customHeight="1" x14ac:dyDescent="0.2">
      <c r="AX13612" s="78"/>
    </row>
    <row r="13613" spans="50:50" ht="0" hidden="1" customHeight="1" x14ac:dyDescent="0.2">
      <c r="AX13613" s="78"/>
    </row>
    <row r="13614" spans="50:50" ht="0" hidden="1" customHeight="1" x14ac:dyDescent="0.2">
      <c r="AX13614" s="78"/>
    </row>
    <row r="13615" spans="50:50" ht="0" hidden="1" customHeight="1" x14ac:dyDescent="0.2">
      <c r="AX13615" s="78"/>
    </row>
    <row r="13616" spans="50:50" ht="0" hidden="1" customHeight="1" x14ac:dyDescent="0.2">
      <c r="AX13616" s="78"/>
    </row>
    <row r="13617" spans="50:50" ht="0" hidden="1" customHeight="1" x14ac:dyDescent="0.2">
      <c r="AX13617" s="78"/>
    </row>
    <row r="13618" spans="50:50" ht="0" hidden="1" customHeight="1" x14ac:dyDescent="0.2">
      <c r="AX13618" s="78"/>
    </row>
    <row r="13619" spans="50:50" ht="0" hidden="1" customHeight="1" x14ac:dyDescent="0.2">
      <c r="AX13619" s="78"/>
    </row>
    <row r="13620" spans="50:50" ht="0" hidden="1" customHeight="1" x14ac:dyDescent="0.2">
      <c r="AX13620" s="78"/>
    </row>
    <row r="13621" spans="50:50" ht="0" hidden="1" customHeight="1" x14ac:dyDescent="0.2">
      <c r="AX13621" s="78"/>
    </row>
    <row r="13622" spans="50:50" ht="0" hidden="1" customHeight="1" x14ac:dyDescent="0.2">
      <c r="AX13622" s="78"/>
    </row>
    <row r="13623" spans="50:50" ht="0" hidden="1" customHeight="1" x14ac:dyDescent="0.2">
      <c r="AX13623" s="78"/>
    </row>
    <row r="13624" spans="50:50" ht="0" hidden="1" customHeight="1" x14ac:dyDescent="0.2">
      <c r="AX13624" s="78"/>
    </row>
    <row r="13625" spans="50:50" ht="0" hidden="1" customHeight="1" x14ac:dyDescent="0.2">
      <c r="AX13625" s="78"/>
    </row>
    <row r="13626" spans="50:50" ht="0" hidden="1" customHeight="1" x14ac:dyDescent="0.2">
      <c r="AX13626" s="78"/>
    </row>
    <row r="13627" spans="50:50" ht="0" hidden="1" customHeight="1" x14ac:dyDescent="0.2">
      <c r="AX13627" s="78"/>
    </row>
    <row r="13628" spans="50:50" ht="0" hidden="1" customHeight="1" x14ac:dyDescent="0.2">
      <c r="AX13628" s="78"/>
    </row>
    <row r="13629" spans="50:50" ht="0" hidden="1" customHeight="1" x14ac:dyDescent="0.2">
      <c r="AX13629" s="78"/>
    </row>
    <row r="13630" spans="50:50" ht="0" hidden="1" customHeight="1" x14ac:dyDescent="0.2">
      <c r="AX13630" s="78"/>
    </row>
    <row r="13631" spans="50:50" ht="0" hidden="1" customHeight="1" x14ac:dyDescent="0.2">
      <c r="AX13631" s="78"/>
    </row>
    <row r="13632" spans="50:50" ht="0" hidden="1" customHeight="1" x14ac:dyDescent="0.2">
      <c r="AX13632" s="78"/>
    </row>
    <row r="13633" spans="50:50" ht="0" hidden="1" customHeight="1" x14ac:dyDescent="0.2">
      <c r="AX13633" s="78"/>
    </row>
    <row r="13634" spans="50:50" ht="0" hidden="1" customHeight="1" x14ac:dyDescent="0.2">
      <c r="AX13634" s="78"/>
    </row>
    <row r="13635" spans="50:50" ht="0" hidden="1" customHeight="1" x14ac:dyDescent="0.2">
      <c r="AX13635" s="78"/>
    </row>
    <row r="13636" spans="50:50" ht="0" hidden="1" customHeight="1" x14ac:dyDescent="0.2">
      <c r="AX13636" s="78"/>
    </row>
    <row r="13637" spans="50:50" ht="0" hidden="1" customHeight="1" x14ac:dyDescent="0.2">
      <c r="AX13637" s="78"/>
    </row>
    <row r="13638" spans="50:50" ht="0" hidden="1" customHeight="1" x14ac:dyDescent="0.2">
      <c r="AX13638" s="78"/>
    </row>
    <row r="13639" spans="50:50" ht="0" hidden="1" customHeight="1" x14ac:dyDescent="0.2">
      <c r="AX13639" s="78"/>
    </row>
    <row r="13640" spans="50:50" ht="0" hidden="1" customHeight="1" x14ac:dyDescent="0.2">
      <c r="AX13640" s="78"/>
    </row>
    <row r="13641" spans="50:50" ht="0" hidden="1" customHeight="1" x14ac:dyDescent="0.2">
      <c r="AX13641" s="78"/>
    </row>
    <row r="13642" spans="50:50" ht="0" hidden="1" customHeight="1" x14ac:dyDescent="0.2">
      <c r="AX13642" s="78"/>
    </row>
    <row r="13643" spans="50:50" ht="0" hidden="1" customHeight="1" x14ac:dyDescent="0.2">
      <c r="AX13643" s="78"/>
    </row>
    <row r="13644" spans="50:50" ht="0" hidden="1" customHeight="1" x14ac:dyDescent="0.2">
      <c r="AX13644" s="78"/>
    </row>
    <row r="13645" spans="50:50" ht="0" hidden="1" customHeight="1" x14ac:dyDescent="0.2">
      <c r="AX13645" s="78"/>
    </row>
    <row r="13646" spans="50:50" ht="0" hidden="1" customHeight="1" x14ac:dyDescent="0.2">
      <c r="AX13646" s="78"/>
    </row>
    <row r="13647" spans="50:50" ht="0" hidden="1" customHeight="1" x14ac:dyDescent="0.2">
      <c r="AX13647" s="78"/>
    </row>
    <row r="13648" spans="50:50" ht="0" hidden="1" customHeight="1" x14ac:dyDescent="0.2">
      <c r="AX13648" s="78"/>
    </row>
    <row r="13649" spans="50:50" ht="0" hidden="1" customHeight="1" x14ac:dyDescent="0.2">
      <c r="AX13649" s="78"/>
    </row>
    <row r="13650" spans="50:50" ht="0" hidden="1" customHeight="1" x14ac:dyDescent="0.2">
      <c r="AX13650" s="78"/>
    </row>
    <row r="13651" spans="50:50" ht="0" hidden="1" customHeight="1" x14ac:dyDescent="0.2">
      <c r="AX13651" s="78"/>
    </row>
    <row r="13652" spans="50:50" ht="0" hidden="1" customHeight="1" x14ac:dyDescent="0.2">
      <c r="AX13652" s="78"/>
    </row>
    <row r="13653" spans="50:50" ht="0" hidden="1" customHeight="1" x14ac:dyDescent="0.2">
      <c r="AX13653" s="78"/>
    </row>
    <row r="13654" spans="50:50" ht="0" hidden="1" customHeight="1" x14ac:dyDescent="0.2">
      <c r="AX13654" s="78"/>
    </row>
    <row r="13655" spans="50:50" ht="0" hidden="1" customHeight="1" x14ac:dyDescent="0.2">
      <c r="AX13655" s="78"/>
    </row>
    <row r="13656" spans="50:50" ht="0" hidden="1" customHeight="1" x14ac:dyDescent="0.2">
      <c r="AX13656" s="78"/>
    </row>
    <row r="13657" spans="50:50" ht="0" hidden="1" customHeight="1" x14ac:dyDescent="0.2">
      <c r="AX13657" s="78"/>
    </row>
    <row r="13658" spans="50:50" ht="0" hidden="1" customHeight="1" x14ac:dyDescent="0.2">
      <c r="AX13658" s="78"/>
    </row>
    <row r="13659" spans="50:50" ht="0" hidden="1" customHeight="1" x14ac:dyDescent="0.2">
      <c r="AX13659" s="78"/>
    </row>
    <row r="13660" spans="50:50" ht="0" hidden="1" customHeight="1" x14ac:dyDescent="0.2">
      <c r="AX13660" s="78"/>
    </row>
    <row r="13661" spans="50:50" ht="0" hidden="1" customHeight="1" x14ac:dyDescent="0.2">
      <c r="AX13661" s="78"/>
    </row>
    <row r="13662" spans="50:50" ht="0" hidden="1" customHeight="1" x14ac:dyDescent="0.2">
      <c r="AX13662" s="78"/>
    </row>
    <row r="13663" spans="50:50" ht="0" hidden="1" customHeight="1" x14ac:dyDescent="0.2">
      <c r="AX13663" s="78"/>
    </row>
    <row r="13664" spans="50:50" ht="0" hidden="1" customHeight="1" x14ac:dyDescent="0.2">
      <c r="AX13664" s="78"/>
    </row>
    <row r="13665" spans="50:50" ht="0" hidden="1" customHeight="1" x14ac:dyDescent="0.2">
      <c r="AX13665" s="78"/>
    </row>
    <row r="13666" spans="50:50" ht="0" hidden="1" customHeight="1" x14ac:dyDescent="0.2">
      <c r="AX13666" s="78"/>
    </row>
    <row r="13667" spans="50:50" ht="0" hidden="1" customHeight="1" x14ac:dyDescent="0.2">
      <c r="AX13667" s="78"/>
    </row>
    <row r="13668" spans="50:50" ht="0" hidden="1" customHeight="1" x14ac:dyDescent="0.2">
      <c r="AX13668" s="78"/>
    </row>
    <row r="13669" spans="50:50" ht="0" hidden="1" customHeight="1" x14ac:dyDescent="0.2">
      <c r="AX13669" s="78"/>
    </row>
    <row r="13670" spans="50:50" ht="0" hidden="1" customHeight="1" x14ac:dyDescent="0.2">
      <c r="AX13670" s="78"/>
    </row>
    <row r="13671" spans="50:50" ht="0" hidden="1" customHeight="1" x14ac:dyDescent="0.2">
      <c r="AX13671" s="78"/>
    </row>
    <row r="13672" spans="50:50" ht="0" hidden="1" customHeight="1" x14ac:dyDescent="0.2">
      <c r="AX13672" s="78"/>
    </row>
    <row r="13673" spans="50:50" ht="0" hidden="1" customHeight="1" x14ac:dyDescent="0.2">
      <c r="AX13673" s="78"/>
    </row>
    <row r="13674" spans="50:50" ht="0" hidden="1" customHeight="1" x14ac:dyDescent="0.2">
      <c r="AX13674" s="78"/>
    </row>
    <row r="13675" spans="50:50" ht="0" hidden="1" customHeight="1" x14ac:dyDescent="0.2">
      <c r="AX13675" s="78"/>
    </row>
    <row r="13676" spans="50:50" ht="0" hidden="1" customHeight="1" x14ac:dyDescent="0.2">
      <c r="AX13676" s="78"/>
    </row>
    <row r="13677" spans="50:50" ht="0" hidden="1" customHeight="1" x14ac:dyDescent="0.2">
      <c r="AX13677" s="78"/>
    </row>
    <row r="13678" spans="50:50" ht="0" hidden="1" customHeight="1" x14ac:dyDescent="0.2">
      <c r="AX13678" s="78"/>
    </row>
    <row r="13679" spans="50:50" ht="0" hidden="1" customHeight="1" x14ac:dyDescent="0.2">
      <c r="AX13679" s="78"/>
    </row>
    <row r="13680" spans="50:50" ht="0" hidden="1" customHeight="1" x14ac:dyDescent="0.2">
      <c r="AX13680" s="78"/>
    </row>
    <row r="13681" spans="50:50" ht="0" hidden="1" customHeight="1" x14ac:dyDescent="0.2">
      <c r="AX13681" s="78"/>
    </row>
    <row r="13682" spans="50:50" ht="0" hidden="1" customHeight="1" x14ac:dyDescent="0.2">
      <c r="AX13682" s="78"/>
    </row>
    <row r="13683" spans="50:50" ht="0" hidden="1" customHeight="1" x14ac:dyDescent="0.2">
      <c r="AX13683" s="78"/>
    </row>
    <row r="13684" spans="50:50" ht="0" hidden="1" customHeight="1" x14ac:dyDescent="0.2">
      <c r="AX13684" s="78"/>
    </row>
    <row r="13685" spans="50:50" ht="0" hidden="1" customHeight="1" x14ac:dyDescent="0.2">
      <c r="AX13685" s="78"/>
    </row>
    <row r="13686" spans="50:50" ht="0" hidden="1" customHeight="1" x14ac:dyDescent="0.2">
      <c r="AX13686" s="78"/>
    </row>
    <row r="13687" spans="50:50" ht="0" hidden="1" customHeight="1" x14ac:dyDescent="0.2">
      <c r="AX13687" s="78"/>
    </row>
    <row r="13688" spans="50:50" ht="0" hidden="1" customHeight="1" x14ac:dyDescent="0.2">
      <c r="AX13688" s="78"/>
    </row>
    <row r="13689" spans="50:50" ht="0" hidden="1" customHeight="1" x14ac:dyDescent="0.2">
      <c r="AX13689" s="78"/>
    </row>
    <row r="13690" spans="50:50" ht="0" hidden="1" customHeight="1" x14ac:dyDescent="0.2">
      <c r="AX13690" s="78"/>
    </row>
    <row r="13691" spans="50:50" ht="0" hidden="1" customHeight="1" x14ac:dyDescent="0.2">
      <c r="AX13691" s="78"/>
    </row>
    <row r="13692" spans="50:50" ht="0" hidden="1" customHeight="1" x14ac:dyDescent="0.2">
      <c r="AX13692" s="78"/>
    </row>
    <row r="13693" spans="50:50" ht="0" hidden="1" customHeight="1" x14ac:dyDescent="0.2">
      <c r="AX13693" s="78"/>
    </row>
    <row r="13694" spans="50:50" ht="0" hidden="1" customHeight="1" x14ac:dyDescent="0.2">
      <c r="AX13694" s="78"/>
    </row>
    <row r="13695" spans="50:50" ht="0" hidden="1" customHeight="1" x14ac:dyDescent="0.2">
      <c r="AX13695" s="78"/>
    </row>
    <row r="13696" spans="50:50" ht="0" hidden="1" customHeight="1" x14ac:dyDescent="0.2">
      <c r="AX13696" s="78"/>
    </row>
    <row r="13697" spans="50:50" ht="0" hidden="1" customHeight="1" x14ac:dyDescent="0.2">
      <c r="AX13697" s="78"/>
    </row>
    <row r="13698" spans="50:50" ht="0" hidden="1" customHeight="1" x14ac:dyDescent="0.2">
      <c r="AX13698" s="78"/>
    </row>
    <row r="13699" spans="50:50" ht="0" hidden="1" customHeight="1" x14ac:dyDescent="0.2">
      <c r="AX13699" s="78"/>
    </row>
    <row r="13700" spans="50:50" ht="0" hidden="1" customHeight="1" x14ac:dyDescent="0.2">
      <c r="AX13700" s="78"/>
    </row>
    <row r="13701" spans="50:50" ht="0" hidden="1" customHeight="1" x14ac:dyDescent="0.2">
      <c r="AX13701" s="78"/>
    </row>
    <row r="13702" spans="50:50" ht="0" hidden="1" customHeight="1" x14ac:dyDescent="0.2">
      <c r="AX13702" s="78"/>
    </row>
    <row r="13703" spans="50:50" ht="0" hidden="1" customHeight="1" x14ac:dyDescent="0.2">
      <c r="AX13703" s="78"/>
    </row>
    <row r="13704" spans="50:50" ht="0" hidden="1" customHeight="1" x14ac:dyDescent="0.2">
      <c r="AX13704" s="78"/>
    </row>
    <row r="13705" spans="50:50" ht="0" hidden="1" customHeight="1" x14ac:dyDescent="0.2">
      <c r="AX13705" s="78"/>
    </row>
    <row r="13706" spans="50:50" ht="0" hidden="1" customHeight="1" x14ac:dyDescent="0.2">
      <c r="AX13706" s="78"/>
    </row>
    <row r="13707" spans="50:50" ht="0" hidden="1" customHeight="1" x14ac:dyDescent="0.2">
      <c r="AX13707" s="78"/>
    </row>
    <row r="13708" spans="50:50" ht="0" hidden="1" customHeight="1" x14ac:dyDescent="0.2">
      <c r="AX13708" s="78"/>
    </row>
    <row r="13709" spans="50:50" ht="0" hidden="1" customHeight="1" x14ac:dyDescent="0.2">
      <c r="AX13709" s="78"/>
    </row>
    <row r="13710" spans="50:50" ht="0" hidden="1" customHeight="1" x14ac:dyDescent="0.2">
      <c r="AX13710" s="78"/>
    </row>
    <row r="13711" spans="50:50" ht="0" hidden="1" customHeight="1" x14ac:dyDescent="0.2">
      <c r="AX13711" s="78"/>
    </row>
    <row r="13712" spans="50:50" ht="0" hidden="1" customHeight="1" x14ac:dyDescent="0.2">
      <c r="AX13712" s="78"/>
    </row>
    <row r="13713" spans="50:50" ht="0" hidden="1" customHeight="1" x14ac:dyDescent="0.2">
      <c r="AX13713" s="78"/>
    </row>
    <row r="13714" spans="50:50" ht="0" hidden="1" customHeight="1" x14ac:dyDescent="0.2">
      <c r="AX13714" s="78"/>
    </row>
    <row r="13715" spans="50:50" ht="0" hidden="1" customHeight="1" x14ac:dyDescent="0.2">
      <c r="AX13715" s="78"/>
    </row>
    <row r="13716" spans="50:50" ht="0" hidden="1" customHeight="1" x14ac:dyDescent="0.2">
      <c r="AX13716" s="78"/>
    </row>
    <row r="13717" spans="50:50" ht="0" hidden="1" customHeight="1" x14ac:dyDescent="0.2">
      <c r="AX13717" s="78"/>
    </row>
    <row r="13718" spans="50:50" ht="0" hidden="1" customHeight="1" x14ac:dyDescent="0.2">
      <c r="AX13718" s="78"/>
    </row>
    <row r="13719" spans="50:50" ht="0" hidden="1" customHeight="1" x14ac:dyDescent="0.2">
      <c r="AX13719" s="78"/>
    </row>
    <row r="13720" spans="50:50" ht="0" hidden="1" customHeight="1" x14ac:dyDescent="0.2">
      <c r="AX13720" s="78"/>
    </row>
    <row r="13721" spans="50:50" ht="0" hidden="1" customHeight="1" x14ac:dyDescent="0.2">
      <c r="AX13721" s="78"/>
    </row>
    <row r="13722" spans="50:50" ht="0" hidden="1" customHeight="1" x14ac:dyDescent="0.2">
      <c r="AX13722" s="78"/>
    </row>
    <row r="13723" spans="50:50" ht="0" hidden="1" customHeight="1" x14ac:dyDescent="0.2">
      <c r="AX13723" s="78"/>
    </row>
    <row r="13724" spans="50:50" ht="0" hidden="1" customHeight="1" x14ac:dyDescent="0.2">
      <c r="AX13724" s="78"/>
    </row>
    <row r="13725" spans="50:50" ht="0" hidden="1" customHeight="1" x14ac:dyDescent="0.2">
      <c r="AX13725" s="78"/>
    </row>
    <row r="13726" spans="50:50" ht="0" hidden="1" customHeight="1" x14ac:dyDescent="0.2">
      <c r="AX13726" s="78"/>
    </row>
    <row r="13727" spans="50:50" ht="0" hidden="1" customHeight="1" x14ac:dyDescent="0.2">
      <c r="AX13727" s="78"/>
    </row>
    <row r="13728" spans="50:50" ht="0" hidden="1" customHeight="1" x14ac:dyDescent="0.2">
      <c r="AX13728" s="78"/>
    </row>
    <row r="13729" spans="50:50" ht="0" hidden="1" customHeight="1" x14ac:dyDescent="0.2">
      <c r="AX13729" s="78"/>
    </row>
    <row r="13730" spans="50:50" ht="0" hidden="1" customHeight="1" x14ac:dyDescent="0.2">
      <c r="AX13730" s="78"/>
    </row>
    <row r="13731" spans="50:50" ht="0" hidden="1" customHeight="1" x14ac:dyDescent="0.2">
      <c r="AX13731" s="78"/>
    </row>
    <row r="13732" spans="50:50" ht="0" hidden="1" customHeight="1" x14ac:dyDescent="0.2">
      <c r="AX13732" s="78"/>
    </row>
    <row r="13733" spans="50:50" ht="0" hidden="1" customHeight="1" x14ac:dyDescent="0.2">
      <c r="AX13733" s="78"/>
    </row>
    <row r="13734" spans="50:50" ht="0" hidden="1" customHeight="1" x14ac:dyDescent="0.2">
      <c r="AX13734" s="78"/>
    </row>
    <row r="13735" spans="50:50" ht="0" hidden="1" customHeight="1" x14ac:dyDescent="0.2">
      <c r="AX13735" s="78"/>
    </row>
    <row r="13736" spans="50:50" ht="0" hidden="1" customHeight="1" x14ac:dyDescent="0.2">
      <c r="AX13736" s="78"/>
    </row>
    <row r="13737" spans="50:50" ht="0" hidden="1" customHeight="1" x14ac:dyDescent="0.2">
      <c r="AX13737" s="78"/>
    </row>
    <row r="13738" spans="50:50" ht="0" hidden="1" customHeight="1" x14ac:dyDescent="0.2">
      <c r="AX13738" s="78"/>
    </row>
    <row r="13739" spans="50:50" ht="0" hidden="1" customHeight="1" x14ac:dyDescent="0.2">
      <c r="AX13739" s="78"/>
    </row>
    <row r="13740" spans="50:50" ht="0" hidden="1" customHeight="1" x14ac:dyDescent="0.2">
      <c r="AX13740" s="78"/>
    </row>
    <row r="13741" spans="50:50" ht="0" hidden="1" customHeight="1" x14ac:dyDescent="0.2">
      <c r="AX13741" s="78"/>
    </row>
    <row r="13742" spans="50:50" ht="0" hidden="1" customHeight="1" x14ac:dyDescent="0.2">
      <c r="AX13742" s="78"/>
    </row>
    <row r="13743" spans="50:50" ht="0" hidden="1" customHeight="1" x14ac:dyDescent="0.2">
      <c r="AX13743" s="78"/>
    </row>
    <row r="13744" spans="50:50" ht="0" hidden="1" customHeight="1" x14ac:dyDescent="0.2">
      <c r="AX13744" s="78"/>
    </row>
    <row r="13745" spans="50:50" ht="0" hidden="1" customHeight="1" x14ac:dyDescent="0.2">
      <c r="AX13745" s="78"/>
    </row>
    <row r="13746" spans="50:50" ht="0" hidden="1" customHeight="1" x14ac:dyDescent="0.2">
      <c r="AX13746" s="78"/>
    </row>
    <row r="13747" spans="50:50" ht="0" hidden="1" customHeight="1" x14ac:dyDescent="0.2">
      <c r="AX13747" s="78"/>
    </row>
    <row r="13748" spans="50:50" ht="0" hidden="1" customHeight="1" x14ac:dyDescent="0.2">
      <c r="AX13748" s="78"/>
    </row>
    <row r="13749" spans="50:50" ht="0" hidden="1" customHeight="1" x14ac:dyDescent="0.2">
      <c r="AX13749" s="78"/>
    </row>
    <row r="13750" spans="50:50" ht="0" hidden="1" customHeight="1" x14ac:dyDescent="0.2">
      <c r="AX13750" s="78"/>
    </row>
    <row r="13751" spans="50:50" ht="0" hidden="1" customHeight="1" x14ac:dyDescent="0.2">
      <c r="AX13751" s="78"/>
    </row>
    <row r="13752" spans="50:50" ht="0" hidden="1" customHeight="1" x14ac:dyDescent="0.2">
      <c r="AX13752" s="78"/>
    </row>
    <row r="13753" spans="50:50" ht="0" hidden="1" customHeight="1" x14ac:dyDescent="0.2">
      <c r="AX13753" s="78"/>
    </row>
    <row r="13754" spans="50:50" ht="0" hidden="1" customHeight="1" x14ac:dyDescent="0.2">
      <c r="AX13754" s="78"/>
    </row>
    <row r="13755" spans="50:50" ht="0" hidden="1" customHeight="1" x14ac:dyDescent="0.2">
      <c r="AX13755" s="78"/>
    </row>
    <row r="13756" spans="50:50" ht="0" hidden="1" customHeight="1" x14ac:dyDescent="0.2">
      <c r="AX13756" s="78"/>
    </row>
    <row r="13757" spans="50:50" ht="0" hidden="1" customHeight="1" x14ac:dyDescent="0.2">
      <c r="AX13757" s="78"/>
    </row>
    <row r="13758" spans="50:50" ht="0" hidden="1" customHeight="1" x14ac:dyDescent="0.2">
      <c r="AX13758" s="78"/>
    </row>
    <row r="13759" spans="50:50" ht="0" hidden="1" customHeight="1" x14ac:dyDescent="0.2">
      <c r="AX13759" s="78"/>
    </row>
    <row r="13760" spans="50:50" ht="0" hidden="1" customHeight="1" x14ac:dyDescent="0.2">
      <c r="AX13760" s="78"/>
    </row>
    <row r="13761" spans="50:50" ht="0" hidden="1" customHeight="1" x14ac:dyDescent="0.2">
      <c r="AX13761" s="78"/>
    </row>
    <row r="13762" spans="50:50" ht="0" hidden="1" customHeight="1" x14ac:dyDescent="0.2">
      <c r="AX13762" s="78"/>
    </row>
    <row r="13763" spans="50:50" ht="0" hidden="1" customHeight="1" x14ac:dyDescent="0.2">
      <c r="AX13763" s="78"/>
    </row>
    <row r="13764" spans="50:50" ht="0" hidden="1" customHeight="1" x14ac:dyDescent="0.2">
      <c r="AX13764" s="78"/>
    </row>
    <row r="13765" spans="50:50" ht="0" hidden="1" customHeight="1" x14ac:dyDescent="0.2">
      <c r="AX13765" s="78"/>
    </row>
    <row r="13766" spans="50:50" ht="0" hidden="1" customHeight="1" x14ac:dyDescent="0.2">
      <c r="AX13766" s="78"/>
    </row>
    <row r="13767" spans="50:50" ht="0" hidden="1" customHeight="1" x14ac:dyDescent="0.2">
      <c r="AX13767" s="78"/>
    </row>
    <row r="13768" spans="50:50" ht="0" hidden="1" customHeight="1" x14ac:dyDescent="0.2">
      <c r="AX13768" s="78"/>
    </row>
    <row r="13769" spans="50:50" ht="0" hidden="1" customHeight="1" x14ac:dyDescent="0.2">
      <c r="AX13769" s="78"/>
    </row>
    <row r="13770" spans="50:50" ht="0" hidden="1" customHeight="1" x14ac:dyDescent="0.2">
      <c r="AX13770" s="78"/>
    </row>
    <row r="13771" spans="50:50" ht="0" hidden="1" customHeight="1" x14ac:dyDescent="0.2">
      <c r="AX13771" s="78"/>
    </row>
    <row r="13772" spans="50:50" ht="0" hidden="1" customHeight="1" x14ac:dyDescent="0.2">
      <c r="AX13772" s="78"/>
    </row>
    <row r="13773" spans="50:50" ht="0" hidden="1" customHeight="1" x14ac:dyDescent="0.2">
      <c r="AX13773" s="78"/>
    </row>
    <row r="13774" spans="50:50" ht="0" hidden="1" customHeight="1" x14ac:dyDescent="0.2">
      <c r="AX13774" s="78"/>
    </row>
    <row r="13775" spans="50:50" ht="0" hidden="1" customHeight="1" x14ac:dyDescent="0.2">
      <c r="AX13775" s="78"/>
    </row>
    <row r="13776" spans="50:50" ht="0" hidden="1" customHeight="1" x14ac:dyDescent="0.2">
      <c r="AX13776" s="78"/>
    </row>
    <row r="13777" spans="50:50" ht="0" hidden="1" customHeight="1" x14ac:dyDescent="0.2">
      <c r="AX13777" s="78"/>
    </row>
    <row r="13778" spans="50:50" ht="0" hidden="1" customHeight="1" x14ac:dyDescent="0.2">
      <c r="AX13778" s="78"/>
    </row>
    <row r="13779" spans="50:50" ht="0" hidden="1" customHeight="1" x14ac:dyDescent="0.2">
      <c r="AX13779" s="78"/>
    </row>
    <row r="13780" spans="50:50" ht="0" hidden="1" customHeight="1" x14ac:dyDescent="0.2">
      <c r="AX13780" s="78"/>
    </row>
    <row r="13781" spans="50:50" ht="0" hidden="1" customHeight="1" x14ac:dyDescent="0.2">
      <c r="AX13781" s="78"/>
    </row>
    <row r="13782" spans="50:50" ht="0" hidden="1" customHeight="1" x14ac:dyDescent="0.2">
      <c r="AX13782" s="78"/>
    </row>
    <row r="13783" spans="50:50" ht="0" hidden="1" customHeight="1" x14ac:dyDescent="0.2">
      <c r="AX13783" s="78"/>
    </row>
    <row r="13784" spans="50:50" ht="0" hidden="1" customHeight="1" x14ac:dyDescent="0.2">
      <c r="AX13784" s="78"/>
    </row>
    <row r="13785" spans="50:50" ht="0" hidden="1" customHeight="1" x14ac:dyDescent="0.2">
      <c r="AX13785" s="78"/>
    </row>
    <row r="13786" spans="50:50" ht="0" hidden="1" customHeight="1" x14ac:dyDescent="0.2">
      <c r="AX13786" s="78"/>
    </row>
    <row r="13787" spans="50:50" ht="0" hidden="1" customHeight="1" x14ac:dyDescent="0.2">
      <c r="AX13787" s="78"/>
    </row>
    <row r="13788" spans="50:50" ht="0" hidden="1" customHeight="1" x14ac:dyDescent="0.2">
      <c r="AX13788" s="78"/>
    </row>
    <row r="13789" spans="50:50" ht="0" hidden="1" customHeight="1" x14ac:dyDescent="0.2">
      <c r="AX13789" s="78"/>
    </row>
    <row r="13790" spans="50:50" ht="0" hidden="1" customHeight="1" x14ac:dyDescent="0.2">
      <c r="AX13790" s="78"/>
    </row>
    <row r="13791" spans="50:50" ht="0" hidden="1" customHeight="1" x14ac:dyDescent="0.2">
      <c r="AX13791" s="78"/>
    </row>
    <row r="13792" spans="50:50" ht="0" hidden="1" customHeight="1" x14ac:dyDescent="0.2">
      <c r="AX13792" s="78"/>
    </row>
    <row r="13793" spans="50:50" ht="0" hidden="1" customHeight="1" x14ac:dyDescent="0.2">
      <c r="AX13793" s="78"/>
    </row>
    <row r="13794" spans="50:50" ht="0" hidden="1" customHeight="1" x14ac:dyDescent="0.2">
      <c r="AX13794" s="78"/>
    </row>
    <row r="13795" spans="50:50" ht="0" hidden="1" customHeight="1" x14ac:dyDescent="0.2">
      <c r="AX13795" s="78"/>
    </row>
    <row r="13796" spans="50:50" ht="0" hidden="1" customHeight="1" x14ac:dyDescent="0.2">
      <c r="AX13796" s="78"/>
    </row>
    <row r="13797" spans="50:50" ht="0" hidden="1" customHeight="1" x14ac:dyDescent="0.2">
      <c r="AX13797" s="78"/>
    </row>
    <row r="13798" spans="50:50" ht="0" hidden="1" customHeight="1" x14ac:dyDescent="0.2">
      <c r="AX13798" s="78"/>
    </row>
    <row r="13799" spans="50:50" ht="0" hidden="1" customHeight="1" x14ac:dyDescent="0.2">
      <c r="AX13799" s="78"/>
    </row>
    <row r="13800" spans="50:50" ht="0" hidden="1" customHeight="1" x14ac:dyDescent="0.2">
      <c r="AX13800" s="78"/>
    </row>
    <row r="13801" spans="50:50" ht="0" hidden="1" customHeight="1" x14ac:dyDescent="0.2">
      <c r="AX13801" s="78"/>
    </row>
    <row r="13802" spans="50:50" ht="0" hidden="1" customHeight="1" x14ac:dyDescent="0.2">
      <c r="AX13802" s="78"/>
    </row>
    <row r="13803" spans="50:50" ht="0" hidden="1" customHeight="1" x14ac:dyDescent="0.2">
      <c r="AX13803" s="78"/>
    </row>
    <row r="13804" spans="50:50" ht="0" hidden="1" customHeight="1" x14ac:dyDescent="0.2">
      <c r="AX13804" s="78"/>
    </row>
    <row r="13805" spans="50:50" ht="0" hidden="1" customHeight="1" x14ac:dyDescent="0.2">
      <c r="AX13805" s="78"/>
    </row>
    <row r="13806" spans="50:50" ht="0" hidden="1" customHeight="1" x14ac:dyDescent="0.2">
      <c r="AX13806" s="78"/>
    </row>
    <row r="13807" spans="50:50" ht="0" hidden="1" customHeight="1" x14ac:dyDescent="0.2">
      <c r="AX13807" s="78"/>
    </row>
    <row r="13808" spans="50:50" ht="0" hidden="1" customHeight="1" x14ac:dyDescent="0.2">
      <c r="AX13808" s="78"/>
    </row>
    <row r="13809" spans="50:50" ht="0" hidden="1" customHeight="1" x14ac:dyDescent="0.2">
      <c r="AX13809" s="78"/>
    </row>
    <row r="13810" spans="50:50" ht="0" hidden="1" customHeight="1" x14ac:dyDescent="0.2">
      <c r="AX13810" s="78"/>
    </row>
    <row r="13811" spans="50:50" ht="0" hidden="1" customHeight="1" x14ac:dyDescent="0.2">
      <c r="AX13811" s="78"/>
    </row>
    <row r="13812" spans="50:50" ht="0" hidden="1" customHeight="1" x14ac:dyDescent="0.2">
      <c r="AX13812" s="78"/>
    </row>
    <row r="13813" spans="50:50" ht="0" hidden="1" customHeight="1" x14ac:dyDescent="0.2">
      <c r="AX13813" s="78"/>
    </row>
    <row r="13814" spans="50:50" ht="0" hidden="1" customHeight="1" x14ac:dyDescent="0.2">
      <c r="AX13814" s="78"/>
    </row>
    <row r="13815" spans="50:50" ht="0" hidden="1" customHeight="1" x14ac:dyDescent="0.2">
      <c r="AX13815" s="78"/>
    </row>
    <row r="13816" spans="50:50" ht="0" hidden="1" customHeight="1" x14ac:dyDescent="0.2">
      <c r="AX13816" s="78"/>
    </row>
    <row r="13817" spans="50:50" ht="0" hidden="1" customHeight="1" x14ac:dyDescent="0.2">
      <c r="AX13817" s="78"/>
    </row>
    <row r="13818" spans="50:50" ht="0" hidden="1" customHeight="1" x14ac:dyDescent="0.2">
      <c r="AX13818" s="78"/>
    </row>
    <row r="13819" spans="50:50" ht="0" hidden="1" customHeight="1" x14ac:dyDescent="0.2">
      <c r="AX13819" s="78"/>
    </row>
    <row r="13820" spans="50:50" ht="0" hidden="1" customHeight="1" x14ac:dyDescent="0.2">
      <c r="AX13820" s="78"/>
    </row>
    <row r="13821" spans="50:50" ht="0" hidden="1" customHeight="1" x14ac:dyDescent="0.2">
      <c r="AX13821" s="78"/>
    </row>
    <row r="13822" spans="50:50" ht="0" hidden="1" customHeight="1" x14ac:dyDescent="0.2">
      <c r="AX13822" s="78"/>
    </row>
    <row r="13823" spans="50:50" ht="0" hidden="1" customHeight="1" x14ac:dyDescent="0.2">
      <c r="AX13823" s="78"/>
    </row>
    <row r="13824" spans="50:50" ht="0" hidden="1" customHeight="1" x14ac:dyDescent="0.2">
      <c r="AX13824" s="78"/>
    </row>
    <row r="13825" spans="50:50" ht="0" hidden="1" customHeight="1" x14ac:dyDescent="0.2">
      <c r="AX13825" s="78"/>
    </row>
    <row r="13826" spans="50:50" ht="0" hidden="1" customHeight="1" x14ac:dyDescent="0.2">
      <c r="AX13826" s="78"/>
    </row>
    <row r="13827" spans="50:50" ht="0" hidden="1" customHeight="1" x14ac:dyDescent="0.2">
      <c r="AX13827" s="78"/>
    </row>
    <row r="13828" spans="50:50" ht="0" hidden="1" customHeight="1" x14ac:dyDescent="0.2">
      <c r="AX13828" s="78"/>
    </row>
    <row r="13829" spans="50:50" ht="0" hidden="1" customHeight="1" x14ac:dyDescent="0.2">
      <c r="AX13829" s="78"/>
    </row>
    <row r="13830" spans="50:50" ht="0" hidden="1" customHeight="1" x14ac:dyDescent="0.2">
      <c r="AX13830" s="78"/>
    </row>
    <row r="13831" spans="50:50" ht="0" hidden="1" customHeight="1" x14ac:dyDescent="0.2">
      <c r="AX13831" s="78"/>
    </row>
    <row r="13832" spans="50:50" ht="0" hidden="1" customHeight="1" x14ac:dyDescent="0.2">
      <c r="AX13832" s="78"/>
    </row>
    <row r="13833" spans="50:50" ht="0" hidden="1" customHeight="1" x14ac:dyDescent="0.2">
      <c r="AX13833" s="78"/>
    </row>
    <row r="13834" spans="50:50" ht="0" hidden="1" customHeight="1" x14ac:dyDescent="0.2">
      <c r="AX13834" s="78"/>
    </row>
    <row r="13835" spans="50:50" ht="0" hidden="1" customHeight="1" x14ac:dyDescent="0.2">
      <c r="AX13835" s="78"/>
    </row>
    <row r="13836" spans="50:50" ht="0" hidden="1" customHeight="1" x14ac:dyDescent="0.2">
      <c r="AX13836" s="78"/>
    </row>
    <row r="13837" spans="50:50" ht="0" hidden="1" customHeight="1" x14ac:dyDescent="0.2">
      <c r="AX13837" s="78"/>
    </row>
    <row r="13838" spans="50:50" ht="0" hidden="1" customHeight="1" x14ac:dyDescent="0.2">
      <c r="AX13838" s="78"/>
    </row>
    <row r="13839" spans="50:50" ht="0" hidden="1" customHeight="1" x14ac:dyDescent="0.2">
      <c r="AX13839" s="78"/>
    </row>
    <row r="13840" spans="50:50" ht="0" hidden="1" customHeight="1" x14ac:dyDescent="0.2">
      <c r="AX13840" s="78"/>
    </row>
    <row r="13841" spans="50:50" ht="0" hidden="1" customHeight="1" x14ac:dyDescent="0.2">
      <c r="AX13841" s="78"/>
    </row>
    <row r="13842" spans="50:50" ht="0" hidden="1" customHeight="1" x14ac:dyDescent="0.2">
      <c r="AX13842" s="78"/>
    </row>
    <row r="13843" spans="50:50" ht="0" hidden="1" customHeight="1" x14ac:dyDescent="0.2">
      <c r="AX13843" s="78"/>
    </row>
    <row r="13844" spans="50:50" ht="0" hidden="1" customHeight="1" x14ac:dyDescent="0.2">
      <c r="AX13844" s="78"/>
    </row>
    <row r="13845" spans="50:50" ht="0" hidden="1" customHeight="1" x14ac:dyDescent="0.2">
      <c r="AX13845" s="78"/>
    </row>
    <row r="13846" spans="50:50" ht="0" hidden="1" customHeight="1" x14ac:dyDescent="0.2">
      <c r="AX13846" s="78"/>
    </row>
    <row r="13847" spans="50:50" ht="0" hidden="1" customHeight="1" x14ac:dyDescent="0.2">
      <c r="AX13847" s="78"/>
    </row>
    <row r="13848" spans="50:50" ht="0" hidden="1" customHeight="1" x14ac:dyDescent="0.2">
      <c r="AX13848" s="78"/>
    </row>
    <row r="13849" spans="50:50" ht="0" hidden="1" customHeight="1" x14ac:dyDescent="0.2">
      <c r="AX13849" s="78"/>
    </row>
    <row r="13850" spans="50:50" ht="0" hidden="1" customHeight="1" x14ac:dyDescent="0.2">
      <c r="AX13850" s="78"/>
    </row>
    <row r="13851" spans="50:50" ht="0" hidden="1" customHeight="1" x14ac:dyDescent="0.2">
      <c r="AX13851" s="78"/>
    </row>
    <row r="13852" spans="50:50" ht="0" hidden="1" customHeight="1" x14ac:dyDescent="0.2">
      <c r="AX13852" s="78"/>
    </row>
    <row r="13853" spans="50:50" ht="0" hidden="1" customHeight="1" x14ac:dyDescent="0.2">
      <c r="AX13853" s="78"/>
    </row>
    <row r="13854" spans="50:50" ht="0" hidden="1" customHeight="1" x14ac:dyDescent="0.2">
      <c r="AX13854" s="78"/>
    </row>
    <row r="13855" spans="50:50" ht="0" hidden="1" customHeight="1" x14ac:dyDescent="0.2">
      <c r="AX13855" s="78"/>
    </row>
    <row r="13856" spans="50:50" ht="0" hidden="1" customHeight="1" x14ac:dyDescent="0.2">
      <c r="AX13856" s="78"/>
    </row>
    <row r="13857" spans="50:50" ht="0" hidden="1" customHeight="1" x14ac:dyDescent="0.2">
      <c r="AX13857" s="78"/>
    </row>
    <row r="13858" spans="50:50" ht="0" hidden="1" customHeight="1" x14ac:dyDescent="0.2">
      <c r="AX13858" s="78"/>
    </row>
    <row r="13859" spans="50:50" ht="0" hidden="1" customHeight="1" x14ac:dyDescent="0.2">
      <c r="AX13859" s="78"/>
    </row>
    <row r="13860" spans="50:50" ht="0" hidden="1" customHeight="1" x14ac:dyDescent="0.2">
      <c r="AX13860" s="78"/>
    </row>
    <row r="13861" spans="50:50" ht="0" hidden="1" customHeight="1" x14ac:dyDescent="0.2">
      <c r="AX13861" s="78"/>
    </row>
    <row r="13862" spans="50:50" ht="0" hidden="1" customHeight="1" x14ac:dyDescent="0.2">
      <c r="AX13862" s="78"/>
    </row>
    <row r="13863" spans="50:50" ht="0" hidden="1" customHeight="1" x14ac:dyDescent="0.2">
      <c r="AX13863" s="78"/>
    </row>
    <row r="13864" spans="50:50" ht="0" hidden="1" customHeight="1" x14ac:dyDescent="0.2">
      <c r="AX13864" s="78"/>
    </row>
    <row r="13865" spans="50:50" ht="0" hidden="1" customHeight="1" x14ac:dyDescent="0.2">
      <c r="AX13865" s="78"/>
    </row>
    <row r="13866" spans="50:50" ht="0" hidden="1" customHeight="1" x14ac:dyDescent="0.2">
      <c r="AX13866" s="78"/>
    </row>
    <row r="13867" spans="50:50" ht="0" hidden="1" customHeight="1" x14ac:dyDescent="0.2">
      <c r="AX13867" s="78"/>
    </row>
    <row r="13868" spans="50:50" ht="0" hidden="1" customHeight="1" x14ac:dyDescent="0.2">
      <c r="AX13868" s="78"/>
    </row>
    <row r="13869" spans="50:50" ht="0" hidden="1" customHeight="1" x14ac:dyDescent="0.2">
      <c r="AX13869" s="78"/>
    </row>
    <row r="13870" spans="50:50" ht="0" hidden="1" customHeight="1" x14ac:dyDescent="0.2">
      <c r="AX13870" s="78"/>
    </row>
    <row r="13871" spans="50:50" ht="0" hidden="1" customHeight="1" x14ac:dyDescent="0.2">
      <c r="AX13871" s="78"/>
    </row>
    <row r="13872" spans="50:50" ht="0" hidden="1" customHeight="1" x14ac:dyDescent="0.2">
      <c r="AX13872" s="78"/>
    </row>
    <row r="13873" spans="50:50" ht="0" hidden="1" customHeight="1" x14ac:dyDescent="0.2">
      <c r="AX13873" s="78"/>
    </row>
    <row r="13874" spans="50:50" ht="0" hidden="1" customHeight="1" x14ac:dyDescent="0.2">
      <c r="AX13874" s="78"/>
    </row>
    <row r="13875" spans="50:50" ht="0" hidden="1" customHeight="1" x14ac:dyDescent="0.2">
      <c r="AX13875" s="78"/>
    </row>
    <row r="13876" spans="50:50" ht="0" hidden="1" customHeight="1" x14ac:dyDescent="0.2">
      <c r="AX13876" s="78"/>
    </row>
    <row r="13877" spans="50:50" ht="0" hidden="1" customHeight="1" x14ac:dyDescent="0.2">
      <c r="AX13877" s="78"/>
    </row>
    <row r="13878" spans="50:50" ht="0" hidden="1" customHeight="1" x14ac:dyDescent="0.2">
      <c r="AX13878" s="78"/>
    </row>
    <row r="13879" spans="50:50" ht="0" hidden="1" customHeight="1" x14ac:dyDescent="0.2">
      <c r="AX13879" s="78"/>
    </row>
    <row r="13880" spans="50:50" ht="0" hidden="1" customHeight="1" x14ac:dyDescent="0.2">
      <c r="AX13880" s="78"/>
    </row>
    <row r="13881" spans="50:50" ht="0" hidden="1" customHeight="1" x14ac:dyDescent="0.2">
      <c r="AX13881" s="78"/>
    </row>
    <row r="13882" spans="50:50" ht="0" hidden="1" customHeight="1" x14ac:dyDescent="0.2">
      <c r="AX13882" s="78"/>
    </row>
    <row r="13883" spans="50:50" ht="0" hidden="1" customHeight="1" x14ac:dyDescent="0.2">
      <c r="AX13883" s="78"/>
    </row>
    <row r="13884" spans="50:50" ht="0" hidden="1" customHeight="1" x14ac:dyDescent="0.2">
      <c r="AX13884" s="78"/>
    </row>
    <row r="13885" spans="50:50" ht="0" hidden="1" customHeight="1" x14ac:dyDescent="0.2">
      <c r="AX13885" s="78"/>
    </row>
    <row r="13886" spans="50:50" ht="0" hidden="1" customHeight="1" x14ac:dyDescent="0.2">
      <c r="AX13886" s="78"/>
    </row>
    <row r="13887" spans="50:50" ht="0" hidden="1" customHeight="1" x14ac:dyDescent="0.2">
      <c r="AX13887" s="78"/>
    </row>
    <row r="13888" spans="50:50" ht="0" hidden="1" customHeight="1" x14ac:dyDescent="0.2">
      <c r="AX13888" s="78"/>
    </row>
    <row r="13889" spans="50:50" ht="0" hidden="1" customHeight="1" x14ac:dyDescent="0.2">
      <c r="AX13889" s="78"/>
    </row>
    <row r="13890" spans="50:50" ht="0" hidden="1" customHeight="1" x14ac:dyDescent="0.2">
      <c r="AX13890" s="78"/>
    </row>
    <row r="13891" spans="50:50" ht="0" hidden="1" customHeight="1" x14ac:dyDescent="0.2">
      <c r="AX13891" s="78"/>
    </row>
    <row r="13892" spans="50:50" ht="0" hidden="1" customHeight="1" x14ac:dyDescent="0.2">
      <c r="AX13892" s="78"/>
    </row>
    <row r="13893" spans="50:50" ht="0" hidden="1" customHeight="1" x14ac:dyDescent="0.2">
      <c r="AX13893" s="78"/>
    </row>
    <row r="13894" spans="50:50" ht="0" hidden="1" customHeight="1" x14ac:dyDescent="0.2">
      <c r="AX13894" s="78"/>
    </row>
    <row r="13895" spans="50:50" ht="0" hidden="1" customHeight="1" x14ac:dyDescent="0.2">
      <c r="AX13895" s="78"/>
    </row>
    <row r="13896" spans="50:50" ht="0" hidden="1" customHeight="1" x14ac:dyDescent="0.2">
      <c r="AX13896" s="78"/>
    </row>
    <row r="13897" spans="50:50" ht="0" hidden="1" customHeight="1" x14ac:dyDescent="0.2">
      <c r="AX13897" s="78"/>
    </row>
    <row r="13898" spans="50:50" ht="0" hidden="1" customHeight="1" x14ac:dyDescent="0.2">
      <c r="AX13898" s="78"/>
    </row>
    <row r="13899" spans="50:50" ht="0" hidden="1" customHeight="1" x14ac:dyDescent="0.2">
      <c r="AX13899" s="78"/>
    </row>
    <row r="13900" spans="50:50" ht="0" hidden="1" customHeight="1" x14ac:dyDescent="0.2">
      <c r="AX13900" s="78"/>
    </row>
    <row r="13901" spans="50:50" ht="0" hidden="1" customHeight="1" x14ac:dyDescent="0.2">
      <c r="AX13901" s="78"/>
    </row>
    <row r="13902" spans="50:50" ht="0" hidden="1" customHeight="1" x14ac:dyDescent="0.2">
      <c r="AX13902" s="78"/>
    </row>
    <row r="13903" spans="50:50" ht="0" hidden="1" customHeight="1" x14ac:dyDescent="0.2">
      <c r="AX13903" s="78"/>
    </row>
    <row r="13904" spans="50:50" ht="0" hidden="1" customHeight="1" x14ac:dyDescent="0.2">
      <c r="AX13904" s="78"/>
    </row>
    <row r="13905" spans="50:50" ht="0" hidden="1" customHeight="1" x14ac:dyDescent="0.2">
      <c r="AX13905" s="78"/>
    </row>
    <row r="13906" spans="50:50" ht="0" hidden="1" customHeight="1" x14ac:dyDescent="0.2">
      <c r="AX13906" s="78"/>
    </row>
    <row r="13907" spans="50:50" ht="0" hidden="1" customHeight="1" x14ac:dyDescent="0.2">
      <c r="AX13907" s="78"/>
    </row>
    <row r="13908" spans="50:50" ht="0" hidden="1" customHeight="1" x14ac:dyDescent="0.2">
      <c r="AX13908" s="78"/>
    </row>
    <row r="13909" spans="50:50" ht="0" hidden="1" customHeight="1" x14ac:dyDescent="0.2">
      <c r="AX13909" s="78"/>
    </row>
    <row r="13910" spans="50:50" ht="0" hidden="1" customHeight="1" x14ac:dyDescent="0.2">
      <c r="AX13910" s="78"/>
    </row>
    <row r="13911" spans="50:50" ht="0" hidden="1" customHeight="1" x14ac:dyDescent="0.2">
      <c r="AX13911" s="78"/>
    </row>
    <row r="13912" spans="50:50" ht="0" hidden="1" customHeight="1" x14ac:dyDescent="0.2">
      <c r="AX13912" s="78"/>
    </row>
    <row r="13913" spans="50:50" ht="0" hidden="1" customHeight="1" x14ac:dyDescent="0.2">
      <c r="AX13913" s="78"/>
    </row>
    <row r="13914" spans="50:50" ht="0" hidden="1" customHeight="1" x14ac:dyDescent="0.2">
      <c r="AX13914" s="78"/>
    </row>
    <row r="13915" spans="50:50" ht="0" hidden="1" customHeight="1" x14ac:dyDescent="0.2">
      <c r="AX13915" s="78"/>
    </row>
    <row r="13916" spans="50:50" ht="0" hidden="1" customHeight="1" x14ac:dyDescent="0.2">
      <c r="AX13916" s="78"/>
    </row>
    <row r="13917" spans="50:50" ht="0" hidden="1" customHeight="1" x14ac:dyDescent="0.2">
      <c r="AX13917" s="78"/>
    </row>
    <row r="13918" spans="50:50" ht="0" hidden="1" customHeight="1" x14ac:dyDescent="0.2">
      <c r="AX13918" s="78"/>
    </row>
    <row r="13919" spans="50:50" ht="0" hidden="1" customHeight="1" x14ac:dyDescent="0.2">
      <c r="AX13919" s="78"/>
    </row>
    <row r="13920" spans="50:50" ht="0" hidden="1" customHeight="1" x14ac:dyDescent="0.2">
      <c r="AX13920" s="78"/>
    </row>
    <row r="13921" spans="50:50" ht="0" hidden="1" customHeight="1" x14ac:dyDescent="0.2">
      <c r="AX13921" s="78"/>
    </row>
    <row r="13922" spans="50:50" ht="0" hidden="1" customHeight="1" x14ac:dyDescent="0.2">
      <c r="AX13922" s="78"/>
    </row>
    <row r="13923" spans="50:50" ht="0" hidden="1" customHeight="1" x14ac:dyDescent="0.2">
      <c r="AX13923" s="78"/>
    </row>
    <row r="13924" spans="50:50" ht="0" hidden="1" customHeight="1" x14ac:dyDescent="0.2">
      <c r="AX13924" s="78"/>
    </row>
    <row r="13925" spans="50:50" ht="0" hidden="1" customHeight="1" x14ac:dyDescent="0.2">
      <c r="AX13925" s="78"/>
    </row>
    <row r="13926" spans="50:50" ht="0" hidden="1" customHeight="1" x14ac:dyDescent="0.2">
      <c r="AX13926" s="78"/>
    </row>
    <row r="13927" spans="50:50" ht="0" hidden="1" customHeight="1" x14ac:dyDescent="0.2">
      <c r="AX13927" s="78"/>
    </row>
    <row r="13928" spans="50:50" ht="0" hidden="1" customHeight="1" x14ac:dyDescent="0.2">
      <c r="AX13928" s="78"/>
    </row>
    <row r="13929" spans="50:50" ht="0" hidden="1" customHeight="1" x14ac:dyDescent="0.2">
      <c r="AX13929" s="78"/>
    </row>
    <row r="13930" spans="50:50" ht="0" hidden="1" customHeight="1" x14ac:dyDescent="0.2">
      <c r="AX13930" s="78"/>
    </row>
    <row r="13931" spans="50:50" ht="0" hidden="1" customHeight="1" x14ac:dyDescent="0.2">
      <c r="AX13931" s="78"/>
    </row>
    <row r="13932" spans="50:50" ht="0" hidden="1" customHeight="1" x14ac:dyDescent="0.2">
      <c r="AX13932" s="78"/>
    </row>
    <row r="13933" spans="50:50" ht="0" hidden="1" customHeight="1" x14ac:dyDescent="0.2">
      <c r="AX13933" s="78"/>
    </row>
    <row r="13934" spans="50:50" ht="0" hidden="1" customHeight="1" x14ac:dyDescent="0.2">
      <c r="AX13934" s="78"/>
    </row>
    <row r="13935" spans="50:50" ht="0" hidden="1" customHeight="1" x14ac:dyDescent="0.2">
      <c r="AX13935" s="78"/>
    </row>
    <row r="13936" spans="50:50" ht="0" hidden="1" customHeight="1" x14ac:dyDescent="0.2">
      <c r="AX13936" s="78"/>
    </row>
    <row r="13937" spans="50:50" ht="0" hidden="1" customHeight="1" x14ac:dyDescent="0.2">
      <c r="AX13937" s="78"/>
    </row>
    <row r="13938" spans="50:50" ht="0" hidden="1" customHeight="1" x14ac:dyDescent="0.2">
      <c r="AX13938" s="78"/>
    </row>
    <row r="13939" spans="50:50" ht="0" hidden="1" customHeight="1" x14ac:dyDescent="0.2">
      <c r="AX13939" s="78"/>
    </row>
    <row r="13940" spans="50:50" ht="0" hidden="1" customHeight="1" x14ac:dyDescent="0.2">
      <c r="AX13940" s="78"/>
    </row>
    <row r="13941" spans="50:50" ht="0" hidden="1" customHeight="1" x14ac:dyDescent="0.2">
      <c r="AX13941" s="78"/>
    </row>
    <row r="13942" spans="50:50" ht="0" hidden="1" customHeight="1" x14ac:dyDescent="0.2">
      <c r="AX13942" s="78"/>
    </row>
    <row r="13943" spans="50:50" ht="0" hidden="1" customHeight="1" x14ac:dyDescent="0.2">
      <c r="AX13943" s="78"/>
    </row>
    <row r="13944" spans="50:50" ht="0" hidden="1" customHeight="1" x14ac:dyDescent="0.2">
      <c r="AX13944" s="78"/>
    </row>
    <row r="13945" spans="50:50" ht="0" hidden="1" customHeight="1" x14ac:dyDescent="0.2">
      <c r="AX13945" s="78"/>
    </row>
    <row r="13946" spans="50:50" ht="0" hidden="1" customHeight="1" x14ac:dyDescent="0.2">
      <c r="AX13946" s="78"/>
    </row>
    <row r="13947" spans="50:50" ht="0" hidden="1" customHeight="1" x14ac:dyDescent="0.2">
      <c r="AX13947" s="78"/>
    </row>
    <row r="13948" spans="50:50" ht="0" hidden="1" customHeight="1" x14ac:dyDescent="0.2">
      <c r="AX13948" s="78"/>
    </row>
    <row r="13949" spans="50:50" ht="0" hidden="1" customHeight="1" x14ac:dyDescent="0.2">
      <c r="AX13949" s="78"/>
    </row>
    <row r="13950" spans="50:50" ht="0" hidden="1" customHeight="1" x14ac:dyDescent="0.2">
      <c r="AX13950" s="78"/>
    </row>
    <row r="13951" spans="50:50" ht="0" hidden="1" customHeight="1" x14ac:dyDescent="0.2">
      <c r="AX13951" s="78"/>
    </row>
    <row r="13952" spans="50:50" ht="0" hidden="1" customHeight="1" x14ac:dyDescent="0.2">
      <c r="AX13952" s="78"/>
    </row>
    <row r="13953" spans="50:50" ht="0" hidden="1" customHeight="1" x14ac:dyDescent="0.2">
      <c r="AX13953" s="78"/>
    </row>
    <row r="13954" spans="50:50" ht="0" hidden="1" customHeight="1" x14ac:dyDescent="0.2">
      <c r="AX13954" s="78"/>
    </row>
    <row r="13955" spans="50:50" ht="0" hidden="1" customHeight="1" x14ac:dyDescent="0.2">
      <c r="AX13955" s="78"/>
    </row>
    <row r="13956" spans="50:50" ht="0" hidden="1" customHeight="1" x14ac:dyDescent="0.2">
      <c r="AX13956" s="78"/>
    </row>
    <row r="13957" spans="50:50" ht="0" hidden="1" customHeight="1" x14ac:dyDescent="0.2">
      <c r="AX13957" s="78"/>
    </row>
    <row r="13958" spans="50:50" ht="0" hidden="1" customHeight="1" x14ac:dyDescent="0.2">
      <c r="AX13958" s="78"/>
    </row>
    <row r="13959" spans="50:50" ht="0" hidden="1" customHeight="1" x14ac:dyDescent="0.2">
      <c r="AX13959" s="78"/>
    </row>
    <row r="13960" spans="50:50" ht="0" hidden="1" customHeight="1" x14ac:dyDescent="0.2">
      <c r="AX13960" s="78"/>
    </row>
    <row r="13961" spans="50:50" ht="0" hidden="1" customHeight="1" x14ac:dyDescent="0.2">
      <c r="AX13961" s="78"/>
    </row>
    <row r="13962" spans="50:50" ht="0" hidden="1" customHeight="1" x14ac:dyDescent="0.2">
      <c r="AX13962" s="78"/>
    </row>
    <row r="13963" spans="50:50" ht="0" hidden="1" customHeight="1" x14ac:dyDescent="0.2">
      <c r="AX13963" s="78"/>
    </row>
    <row r="13964" spans="50:50" ht="0" hidden="1" customHeight="1" x14ac:dyDescent="0.2">
      <c r="AX13964" s="78"/>
    </row>
    <row r="13965" spans="50:50" ht="0" hidden="1" customHeight="1" x14ac:dyDescent="0.2">
      <c r="AX13965" s="78"/>
    </row>
    <row r="13966" spans="50:50" ht="0" hidden="1" customHeight="1" x14ac:dyDescent="0.2">
      <c r="AX13966" s="78"/>
    </row>
    <row r="13967" spans="50:50" ht="0" hidden="1" customHeight="1" x14ac:dyDescent="0.2">
      <c r="AX13967" s="78"/>
    </row>
    <row r="13968" spans="50:50" ht="0" hidden="1" customHeight="1" x14ac:dyDescent="0.2">
      <c r="AX13968" s="78"/>
    </row>
    <row r="13969" spans="50:50" ht="0" hidden="1" customHeight="1" x14ac:dyDescent="0.2">
      <c r="AX13969" s="78"/>
    </row>
    <row r="13970" spans="50:50" ht="0" hidden="1" customHeight="1" x14ac:dyDescent="0.2">
      <c r="AX13970" s="78"/>
    </row>
    <row r="13971" spans="50:50" ht="0" hidden="1" customHeight="1" x14ac:dyDescent="0.2">
      <c r="AX13971" s="78"/>
    </row>
    <row r="13972" spans="50:50" ht="0" hidden="1" customHeight="1" x14ac:dyDescent="0.2">
      <c r="AX13972" s="78"/>
    </row>
    <row r="13973" spans="50:50" ht="0" hidden="1" customHeight="1" x14ac:dyDescent="0.2">
      <c r="AX13973" s="78"/>
    </row>
    <row r="13974" spans="50:50" ht="0" hidden="1" customHeight="1" x14ac:dyDescent="0.2">
      <c r="AX13974" s="78"/>
    </row>
    <row r="13975" spans="50:50" ht="0" hidden="1" customHeight="1" x14ac:dyDescent="0.2">
      <c r="AX13975" s="78"/>
    </row>
    <row r="13976" spans="50:50" ht="0" hidden="1" customHeight="1" x14ac:dyDescent="0.2">
      <c r="AX13976" s="78"/>
    </row>
    <row r="13977" spans="50:50" ht="0" hidden="1" customHeight="1" x14ac:dyDescent="0.2">
      <c r="AX13977" s="78"/>
    </row>
    <row r="13978" spans="50:50" ht="0" hidden="1" customHeight="1" x14ac:dyDescent="0.2">
      <c r="AX13978" s="78"/>
    </row>
    <row r="13979" spans="50:50" ht="0" hidden="1" customHeight="1" x14ac:dyDescent="0.2">
      <c r="AX13979" s="78"/>
    </row>
    <row r="13980" spans="50:50" ht="0" hidden="1" customHeight="1" x14ac:dyDescent="0.2">
      <c r="AX13980" s="78"/>
    </row>
    <row r="13981" spans="50:50" ht="0" hidden="1" customHeight="1" x14ac:dyDescent="0.2">
      <c r="AX13981" s="78"/>
    </row>
    <row r="13982" spans="50:50" ht="0" hidden="1" customHeight="1" x14ac:dyDescent="0.2">
      <c r="AX13982" s="78"/>
    </row>
    <row r="13983" spans="50:50" ht="0" hidden="1" customHeight="1" x14ac:dyDescent="0.2">
      <c r="AX13983" s="78"/>
    </row>
    <row r="13984" spans="50:50" ht="0" hidden="1" customHeight="1" x14ac:dyDescent="0.2">
      <c r="AX13984" s="78"/>
    </row>
    <row r="13985" spans="50:50" ht="0" hidden="1" customHeight="1" x14ac:dyDescent="0.2">
      <c r="AX13985" s="78"/>
    </row>
    <row r="13986" spans="50:50" ht="0" hidden="1" customHeight="1" x14ac:dyDescent="0.2">
      <c r="AX13986" s="78"/>
    </row>
    <row r="13987" spans="50:50" ht="0" hidden="1" customHeight="1" x14ac:dyDescent="0.2">
      <c r="AX13987" s="78"/>
    </row>
    <row r="13988" spans="50:50" ht="0" hidden="1" customHeight="1" x14ac:dyDescent="0.2">
      <c r="AX13988" s="78"/>
    </row>
    <row r="13989" spans="50:50" ht="0" hidden="1" customHeight="1" x14ac:dyDescent="0.2">
      <c r="AX13989" s="78"/>
    </row>
    <row r="13990" spans="50:50" ht="0" hidden="1" customHeight="1" x14ac:dyDescent="0.2">
      <c r="AX13990" s="78"/>
    </row>
    <row r="13991" spans="50:50" ht="0" hidden="1" customHeight="1" x14ac:dyDescent="0.2">
      <c r="AX13991" s="78"/>
    </row>
    <row r="13992" spans="50:50" ht="0" hidden="1" customHeight="1" x14ac:dyDescent="0.2">
      <c r="AX13992" s="78"/>
    </row>
    <row r="13993" spans="50:50" ht="0" hidden="1" customHeight="1" x14ac:dyDescent="0.2">
      <c r="AX13993" s="78"/>
    </row>
    <row r="13994" spans="50:50" ht="0" hidden="1" customHeight="1" x14ac:dyDescent="0.2">
      <c r="AX13994" s="78"/>
    </row>
    <row r="13995" spans="50:50" ht="0" hidden="1" customHeight="1" x14ac:dyDescent="0.2">
      <c r="AX13995" s="78"/>
    </row>
    <row r="13996" spans="50:50" ht="0" hidden="1" customHeight="1" x14ac:dyDescent="0.2">
      <c r="AX13996" s="78"/>
    </row>
    <row r="13997" spans="50:50" ht="0" hidden="1" customHeight="1" x14ac:dyDescent="0.2">
      <c r="AX13997" s="78"/>
    </row>
    <row r="13998" spans="50:50" ht="0" hidden="1" customHeight="1" x14ac:dyDescent="0.2">
      <c r="AX13998" s="78"/>
    </row>
    <row r="13999" spans="50:50" ht="0" hidden="1" customHeight="1" x14ac:dyDescent="0.2">
      <c r="AX13999" s="78"/>
    </row>
    <row r="14000" spans="50:50" ht="0" hidden="1" customHeight="1" x14ac:dyDescent="0.2">
      <c r="AX14000" s="78"/>
    </row>
    <row r="14001" spans="50:50" ht="0" hidden="1" customHeight="1" x14ac:dyDescent="0.2">
      <c r="AX14001" s="78"/>
    </row>
    <row r="14002" spans="50:50" ht="0" hidden="1" customHeight="1" x14ac:dyDescent="0.2">
      <c r="AX14002" s="78"/>
    </row>
    <row r="14003" spans="50:50" ht="0" hidden="1" customHeight="1" x14ac:dyDescent="0.2">
      <c r="AX14003" s="78"/>
    </row>
    <row r="14004" spans="50:50" ht="0" hidden="1" customHeight="1" x14ac:dyDescent="0.2">
      <c r="AX14004" s="78"/>
    </row>
    <row r="14005" spans="50:50" ht="0" hidden="1" customHeight="1" x14ac:dyDescent="0.2">
      <c r="AX14005" s="78"/>
    </row>
    <row r="14006" spans="50:50" ht="0" hidden="1" customHeight="1" x14ac:dyDescent="0.2">
      <c r="AX14006" s="78"/>
    </row>
    <row r="14007" spans="50:50" ht="0" hidden="1" customHeight="1" x14ac:dyDescent="0.2">
      <c r="AX14007" s="78"/>
    </row>
    <row r="14008" spans="50:50" ht="0" hidden="1" customHeight="1" x14ac:dyDescent="0.2">
      <c r="AX14008" s="78"/>
    </row>
    <row r="14009" spans="50:50" ht="0" hidden="1" customHeight="1" x14ac:dyDescent="0.2">
      <c r="AX14009" s="78"/>
    </row>
    <row r="14010" spans="50:50" ht="0" hidden="1" customHeight="1" x14ac:dyDescent="0.2">
      <c r="AX14010" s="78"/>
    </row>
    <row r="14011" spans="50:50" ht="0" hidden="1" customHeight="1" x14ac:dyDescent="0.2">
      <c r="AX14011" s="78"/>
    </row>
    <row r="14012" spans="50:50" ht="0" hidden="1" customHeight="1" x14ac:dyDescent="0.2">
      <c r="AX14012" s="78"/>
    </row>
    <row r="14013" spans="50:50" ht="0" hidden="1" customHeight="1" x14ac:dyDescent="0.2">
      <c r="AX14013" s="78"/>
    </row>
    <row r="14014" spans="50:50" ht="0" hidden="1" customHeight="1" x14ac:dyDescent="0.2">
      <c r="AX14014" s="78"/>
    </row>
    <row r="14015" spans="50:50" ht="0" hidden="1" customHeight="1" x14ac:dyDescent="0.2">
      <c r="AX14015" s="78"/>
    </row>
    <row r="14016" spans="50:50" ht="0" hidden="1" customHeight="1" x14ac:dyDescent="0.2">
      <c r="AX14016" s="78"/>
    </row>
    <row r="14017" spans="50:50" ht="0" hidden="1" customHeight="1" x14ac:dyDescent="0.2">
      <c r="AX14017" s="78"/>
    </row>
    <row r="14018" spans="50:50" ht="0" hidden="1" customHeight="1" x14ac:dyDescent="0.2">
      <c r="AX14018" s="78"/>
    </row>
    <row r="14019" spans="50:50" ht="0" hidden="1" customHeight="1" x14ac:dyDescent="0.2">
      <c r="AX14019" s="78"/>
    </row>
    <row r="14020" spans="50:50" ht="0" hidden="1" customHeight="1" x14ac:dyDescent="0.2">
      <c r="AX14020" s="78"/>
    </row>
    <row r="14021" spans="50:50" ht="0" hidden="1" customHeight="1" x14ac:dyDescent="0.2">
      <c r="AX14021" s="78"/>
    </row>
    <row r="14022" spans="50:50" ht="0" hidden="1" customHeight="1" x14ac:dyDescent="0.2">
      <c r="AX14022" s="78"/>
    </row>
    <row r="14023" spans="50:50" ht="0" hidden="1" customHeight="1" x14ac:dyDescent="0.2">
      <c r="AX14023" s="78"/>
    </row>
    <row r="14024" spans="50:50" ht="0" hidden="1" customHeight="1" x14ac:dyDescent="0.2">
      <c r="AX14024" s="78"/>
    </row>
    <row r="14025" spans="50:50" ht="0" hidden="1" customHeight="1" x14ac:dyDescent="0.2">
      <c r="AX14025" s="78"/>
    </row>
    <row r="14026" spans="50:50" ht="0" hidden="1" customHeight="1" x14ac:dyDescent="0.2">
      <c r="AX14026" s="78"/>
    </row>
    <row r="14027" spans="50:50" ht="0" hidden="1" customHeight="1" x14ac:dyDescent="0.2">
      <c r="AX14027" s="78"/>
    </row>
    <row r="14028" spans="50:50" ht="0" hidden="1" customHeight="1" x14ac:dyDescent="0.2">
      <c r="AX14028" s="78"/>
    </row>
    <row r="14029" spans="50:50" ht="0" hidden="1" customHeight="1" x14ac:dyDescent="0.2">
      <c r="AX14029" s="78"/>
    </row>
    <row r="14030" spans="50:50" ht="0" hidden="1" customHeight="1" x14ac:dyDescent="0.2">
      <c r="AX14030" s="78"/>
    </row>
    <row r="14031" spans="50:50" ht="0" hidden="1" customHeight="1" x14ac:dyDescent="0.2">
      <c r="AX14031" s="78"/>
    </row>
    <row r="14032" spans="50:50" ht="0" hidden="1" customHeight="1" x14ac:dyDescent="0.2">
      <c r="AX14032" s="78"/>
    </row>
    <row r="14033" spans="50:50" ht="0" hidden="1" customHeight="1" x14ac:dyDescent="0.2">
      <c r="AX14033" s="78"/>
    </row>
    <row r="14034" spans="50:50" ht="0" hidden="1" customHeight="1" x14ac:dyDescent="0.2">
      <c r="AX14034" s="78"/>
    </row>
    <row r="14035" spans="50:50" ht="0" hidden="1" customHeight="1" x14ac:dyDescent="0.2">
      <c r="AX14035" s="78"/>
    </row>
    <row r="14036" spans="50:50" ht="0" hidden="1" customHeight="1" x14ac:dyDescent="0.2">
      <c r="AX14036" s="78"/>
    </row>
    <row r="14037" spans="50:50" ht="0" hidden="1" customHeight="1" x14ac:dyDescent="0.2">
      <c r="AX14037" s="78"/>
    </row>
    <row r="14038" spans="50:50" ht="0" hidden="1" customHeight="1" x14ac:dyDescent="0.2">
      <c r="AX14038" s="78"/>
    </row>
    <row r="14039" spans="50:50" ht="0" hidden="1" customHeight="1" x14ac:dyDescent="0.2">
      <c r="AX14039" s="78"/>
    </row>
    <row r="14040" spans="50:50" ht="0" hidden="1" customHeight="1" x14ac:dyDescent="0.2">
      <c r="AX14040" s="78"/>
    </row>
    <row r="14041" spans="50:50" ht="0" hidden="1" customHeight="1" x14ac:dyDescent="0.2">
      <c r="AX14041" s="78"/>
    </row>
    <row r="14042" spans="50:50" ht="0" hidden="1" customHeight="1" x14ac:dyDescent="0.2">
      <c r="AX14042" s="78"/>
    </row>
    <row r="14043" spans="50:50" ht="0" hidden="1" customHeight="1" x14ac:dyDescent="0.2">
      <c r="AX14043" s="78"/>
    </row>
    <row r="14044" spans="50:50" ht="0" hidden="1" customHeight="1" x14ac:dyDescent="0.2">
      <c r="AX14044" s="78"/>
    </row>
    <row r="14045" spans="50:50" ht="0" hidden="1" customHeight="1" x14ac:dyDescent="0.2">
      <c r="AX14045" s="78"/>
    </row>
    <row r="14046" spans="50:50" ht="0" hidden="1" customHeight="1" x14ac:dyDescent="0.2">
      <c r="AX14046" s="78"/>
    </row>
    <row r="14047" spans="50:50" ht="0" hidden="1" customHeight="1" x14ac:dyDescent="0.2">
      <c r="AX14047" s="78"/>
    </row>
    <row r="14048" spans="50:50" ht="0" hidden="1" customHeight="1" x14ac:dyDescent="0.2">
      <c r="AX14048" s="78"/>
    </row>
    <row r="14049" spans="50:50" ht="0" hidden="1" customHeight="1" x14ac:dyDescent="0.2">
      <c r="AX14049" s="78"/>
    </row>
    <row r="14050" spans="50:50" ht="0" hidden="1" customHeight="1" x14ac:dyDescent="0.2">
      <c r="AX14050" s="78"/>
    </row>
    <row r="14051" spans="50:50" ht="0" hidden="1" customHeight="1" x14ac:dyDescent="0.2">
      <c r="AX14051" s="78"/>
    </row>
    <row r="14052" spans="50:50" ht="0" hidden="1" customHeight="1" x14ac:dyDescent="0.2">
      <c r="AX14052" s="78"/>
    </row>
    <row r="14053" spans="50:50" ht="0" hidden="1" customHeight="1" x14ac:dyDescent="0.2">
      <c r="AX14053" s="78"/>
    </row>
    <row r="14054" spans="50:50" ht="0" hidden="1" customHeight="1" x14ac:dyDescent="0.2">
      <c r="AX14054" s="78"/>
    </row>
    <row r="14055" spans="50:50" ht="0" hidden="1" customHeight="1" x14ac:dyDescent="0.2">
      <c r="AX14055" s="78"/>
    </row>
    <row r="14056" spans="50:50" ht="0" hidden="1" customHeight="1" x14ac:dyDescent="0.2">
      <c r="AX14056" s="78"/>
    </row>
    <row r="14057" spans="50:50" ht="0" hidden="1" customHeight="1" x14ac:dyDescent="0.2">
      <c r="AX14057" s="78"/>
    </row>
    <row r="14058" spans="50:50" ht="0" hidden="1" customHeight="1" x14ac:dyDescent="0.2">
      <c r="AX14058" s="78"/>
    </row>
    <row r="14059" spans="50:50" ht="0" hidden="1" customHeight="1" x14ac:dyDescent="0.2">
      <c r="AX14059" s="78"/>
    </row>
    <row r="14060" spans="50:50" ht="0" hidden="1" customHeight="1" x14ac:dyDescent="0.2">
      <c r="AX14060" s="78"/>
    </row>
    <row r="14061" spans="50:50" ht="0" hidden="1" customHeight="1" x14ac:dyDescent="0.2">
      <c r="AX14061" s="78"/>
    </row>
    <row r="14062" spans="50:50" ht="0" hidden="1" customHeight="1" x14ac:dyDescent="0.2">
      <c r="AX14062" s="78"/>
    </row>
    <row r="14063" spans="50:50" ht="0" hidden="1" customHeight="1" x14ac:dyDescent="0.2">
      <c r="AX14063" s="78"/>
    </row>
    <row r="14064" spans="50:50" ht="0" hidden="1" customHeight="1" x14ac:dyDescent="0.2">
      <c r="AX14064" s="78"/>
    </row>
    <row r="14065" spans="50:50" ht="0" hidden="1" customHeight="1" x14ac:dyDescent="0.2">
      <c r="AX14065" s="78"/>
    </row>
    <row r="14066" spans="50:50" ht="0" hidden="1" customHeight="1" x14ac:dyDescent="0.2">
      <c r="AX14066" s="78"/>
    </row>
    <row r="14067" spans="50:50" ht="0" hidden="1" customHeight="1" x14ac:dyDescent="0.2">
      <c r="AX14067" s="78"/>
    </row>
    <row r="14068" spans="50:50" ht="0" hidden="1" customHeight="1" x14ac:dyDescent="0.2">
      <c r="AX14068" s="78"/>
    </row>
    <row r="14069" spans="50:50" ht="0" hidden="1" customHeight="1" x14ac:dyDescent="0.2">
      <c r="AX14069" s="78"/>
    </row>
    <row r="14070" spans="50:50" ht="0" hidden="1" customHeight="1" x14ac:dyDescent="0.2">
      <c r="AX14070" s="78"/>
    </row>
    <row r="14071" spans="50:50" ht="0" hidden="1" customHeight="1" x14ac:dyDescent="0.2">
      <c r="AX14071" s="78"/>
    </row>
    <row r="14072" spans="50:50" ht="0" hidden="1" customHeight="1" x14ac:dyDescent="0.2">
      <c r="AX14072" s="78"/>
    </row>
    <row r="14073" spans="50:50" ht="0" hidden="1" customHeight="1" x14ac:dyDescent="0.2">
      <c r="AX14073" s="78"/>
    </row>
    <row r="14074" spans="50:50" ht="0" hidden="1" customHeight="1" x14ac:dyDescent="0.2">
      <c r="AX14074" s="78"/>
    </row>
    <row r="14075" spans="50:50" ht="0" hidden="1" customHeight="1" x14ac:dyDescent="0.2">
      <c r="AX14075" s="78"/>
    </row>
    <row r="14076" spans="50:50" ht="0" hidden="1" customHeight="1" x14ac:dyDescent="0.2">
      <c r="AX14076" s="78"/>
    </row>
    <row r="14077" spans="50:50" ht="0" hidden="1" customHeight="1" x14ac:dyDescent="0.2">
      <c r="AX14077" s="78"/>
    </row>
    <row r="14078" spans="50:50" ht="0" hidden="1" customHeight="1" x14ac:dyDescent="0.2">
      <c r="AX14078" s="78"/>
    </row>
    <row r="14079" spans="50:50" ht="0" hidden="1" customHeight="1" x14ac:dyDescent="0.2">
      <c r="AX14079" s="78"/>
    </row>
    <row r="14080" spans="50:50" ht="0" hidden="1" customHeight="1" x14ac:dyDescent="0.2">
      <c r="AX14080" s="78"/>
    </row>
    <row r="14081" spans="50:50" ht="0" hidden="1" customHeight="1" x14ac:dyDescent="0.2">
      <c r="AX14081" s="78"/>
    </row>
    <row r="14082" spans="50:50" ht="0" hidden="1" customHeight="1" x14ac:dyDescent="0.2">
      <c r="AX14082" s="78"/>
    </row>
    <row r="14083" spans="50:50" ht="0" hidden="1" customHeight="1" x14ac:dyDescent="0.2">
      <c r="AX14083" s="78"/>
    </row>
    <row r="14084" spans="50:50" ht="0" hidden="1" customHeight="1" x14ac:dyDescent="0.2">
      <c r="AX14084" s="78"/>
    </row>
    <row r="14085" spans="50:50" ht="0" hidden="1" customHeight="1" x14ac:dyDescent="0.2">
      <c r="AX14085" s="78"/>
    </row>
    <row r="14086" spans="50:50" ht="0" hidden="1" customHeight="1" x14ac:dyDescent="0.2">
      <c r="AX14086" s="78"/>
    </row>
    <row r="14087" spans="50:50" ht="0" hidden="1" customHeight="1" x14ac:dyDescent="0.2">
      <c r="AX14087" s="78"/>
    </row>
    <row r="14088" spans="50:50" ht="0" hidden="1" customHeight="1" x14ac:dyDescent="0.2">
      <c r="AX14088" s="78"/>
    </row>
    <row r="14089" spans="50:50" ht="0" hidden="1" customHeight="1" x14ac:dyDescent="0.2">
      <c r="AX14089" s="78"/>
    </row>
    <row r="14090" spans="50:50" ht="0" hidden="1" customHeight="1" x14ac:dyDescent="0.2">
      <c r="AX14090" s="78"/>
    </row>
    <row r="14091" spans="50:50" ht="0" hidden="1" customHeight="1" x14ac:dyDescent="0.2">
      <c r="AX14091" s="78"/>
    </row>
    <row r="14092" spans="50:50" ht="0" hidden="1" customHeight="1" x14ac:dyDescent="0.2">
      <c r="AX14092" s="78"/>
    </row>
    <row r="14093" spans="50:50" ht="0" hidden="1" customHeight="1" x14ac:dyDescent="0.2">
      <c r="AX14093" s="78"/>
    </row>
    <row r="14094" spans="50:50" ht="0" hidden="1" customHeight="1" x14ac:dyDescent="0.2">
      <c r="AX14094" s="78"/>
    </row>
    <row r="14095" spans="50:50" ht="0" hidden="1" customHeight="1" x14ac:dyDescent="0.2">
      <c r="AX14095" s="78"/>
    </row>
    <row r="14096" spans="50:50" ht="0" hidden="1" customHeight="1" x14ac:dyDescent="0.2">
      <c r="AX14096" s="78"/>
    </row>
    <row r="14097" spans="50:50" ht="0" hidden="1" customHeight="1" x14ac:dyDescent="0.2">
      <c r="AX14097" s="78"/>
    </row>
    <row r="14098" spans="50:50" ht="0" hidden="1" customHeight="1" x14ac:dyDescent="0.2">
      <c r="AX14098" s="78"/>
    </row>
    <row r="14099" spans="50:50" ht="0" hidden="1" customHeight="1" x14ac:dyDescent="0.2">
      <c r="AX14099" s="78"/>
    </row>
    <row r="14100" spans="50:50" ht="0" hidden="1" customHeight="1" x14ac:dyDescent="0.2">
      <c r="AX14100" s="78"/>
    </row>
    <row r="14101" spans="50:50" ht="0" hidden="1" customHeight="1" x14ac:dyDescent="0.2">
      <c r="AX14101" s="78"/>
    </row>
    <row r="14102" spans="50:50" ht="0" hidden="1" customHeight="1" x14ac:dyDescent="0.2">
      <c r="AX14102" s="78"/>
    </row>
    <row r="14103" spans="50:50" ht="0" hidden="1" customHeight="1" x14ac:dyDescent="0.2">
      <c r="AX14103" s="78"/>
    </row>
    <row r="14104" spans="50:50" ht="0" hidden="1" customHeight="1" x14ac:dyDescent="0.2">
      <c r="AX14104" s="78"/>
    </row>
    <row r="14105" spans="50:50" ht="0" hidden="1" customHeight="1" x14ac:dyDescent="0.2">
      <c r="AX14105" s="78"/>
    </row>
    <row r="14106" spans="50:50" ht="0" hidden="1" customHeight="1" x14ac:dyDescent="0.2">
      <c r="AX14106" s="78"/>
    </row>
    <row r="14107" spans="50:50" ht="0" hidden="1" customHeight="1" x14ac:dyDescent="0.2">
      <c r="AX14107" s="78"/>
    </row>
    <row r="14108" spans="50:50" ht="0" hidden="1" customHeight="1" x14ac:dyDescent="0.2">
      <c r="AX14108" s="78"/>
    </row>
    <row r="14109" spans="50:50" ht="0" hidden="1" customHeight="1" x14ac:dyDescent="0.2">
      <c r="AX14109" s="78"/>
    </row>
    <row r="14110" spans="50:50" ht="0" hidden="1" customHeight="1" x14ac:dyDescent="0.2">
      <c r="AX14110" s="78"/>
    </row>
    <row r="14111" spans="50:50" ht="0" hidden="1" customHeight="1" x14ac:dyDescent="0.2">
      <c r="AX14111" s="78"/>
    </row>
    <row r="14112" spans="50:50" ht="0" hidden="1" customHeight="1" x14ac:dyDescent="0.2">
      <c r="AX14112" s="78"/>
    </row>
    <row r="14113" spans="50:50" ht="0" hidden="1" customHeight="1" x14ac:dyDescent="0.2">
      <c r="AX14113" s="78"/>
    </row>
    <row r="14114" spans="50:50" ht="0" hidden="1" customHeight="1" x14ac:dyDescent="0.2">
      <c r="AX14114" s="78"/>
    </row>
    <row r="14115" spans="50:50" ht="0" hidden="1" customHeight="1" x14ac:dyDescent="0.2">
      <c r="AX14115" s="78"/>
    </row>
    <row r="14116" spans="50:50" ht="0" hidden="1" customHeight="1" x14ac:dyDescent="0.2">
      <c r="AX14116" s="78"/>
    </row>
    <row r="14117" spans="50:50" ht="0" hidden="1" customHeight="1" x14ac:dyDescent="0.2">
      <c r="AX14117" s="78"/>
    </row>
    <row r="14118" spans="50:50" ht="0" hidden="1" customHeight="1" x14ac:dyDescent="0.2">
      <c r="AX14118" s="78"/>
    </row>
    <row r="14119" spans="50:50" ht="0" hidden="1" customHeight="1" x14ac:dyDescent="0.2">
      <c r="AX14119" s="78"/>
    </row>
    <row r="14120" spans="50:50" ht="0" hidden="1" customHeight="1" x14ac:dyDescent="0.2">
      <c r="AX14120" s="78"/>
    </row>
    <row r="14121" spans="50:50" ht="0" hidden="1" customHeight="1" x14ac:dyDescent="0.2">
      <c r="AX14121" s="78"/>
    </row>
    <row r="14122" spans="50:50" ht="0" hidden="1" customHeight="1" x14ac:dyDescent="0.2">
      <c r="AX14122" s="78"/>
    </row>
    <row r="14123" spans="50:50" ht="0" hidden="1" customHeight="1" x14ac:dyDescent="0.2">
      <c r="AX14123" s="78"/>
    </row>
    <row r="14124" spans="50:50" ht="0" hidden="1" customHeight="1" x14ac:dyDescent="0.2">
      <c r="AX14124" s="78"/>
    </row>
    <row r="14125" spans="50:50" ht="0" hidden="1" customHeight="1" x14ac:dyDescent="0.2">
      <c r="AX14125" s="78"/>
    </row>
    <row r="14126" spans="50:50" ht="0" hidden="1" customHeight="1" x14ac:dyDescent="0.2">
      <c r="AX14126" s="78"/>
    </row>
    <row r="14127" spans="50:50" ht="0" hidden="1" customHeight="1" x14ac:dyDescent="0.2">
      <c r="AX14127" s="78"/>
    </row>
    <row r="14128" spans="50:50" ht="0" hidden="1" customHeight="1" x14ac:dyDescent="0.2">
      <c r="AX14128" s="78"/>
    </row>
    <row r="14129" spans="50:50" ht="0" hidden="1" customHeight="1" x14ac:dyDescent="0.2">
      <c r="AX14129" s="78"/>
    </row>
    <row r="14130" spans="50:50" ht="0" hidden="1" customHeight="1" x14ac:dyDescent="0.2">
      <c r="AX14130" s="78"/>
    </row>
    <row r="14131" spans="50:50" ht="0" hidden="1" customHeight="1" x14ac:dyDescent="0.2">
      <c r="AX14131" s="78"/>
    </row>
    <row r="14132" spans="50:50" ht="0" hidden="1" customHeight="1" x14ac:dyDescent="0.2">
      <c r="AX14132" s="78"/>
    </row>
    <row r="14133" spans="50:50" ht="0" hidden="1" customHeight="1" x14ac:dyDescent="0.2">
      <c r="AX14133" s="78"/>
    </row>
    <row r="14134" spans="50:50" ht="0" hidden="1" customHeight="1" x14ac:dyDescent="0.2">
      <c r="AX14134" s="78"/>
    </row>
    <row r="14135" spans="50:50" ht="0" hidden="1" customHeight="1" x14ac:dyDescent="0.2">
      <c r="AX14135" s="78"/>
    </row>
    <row r="14136" spans="50:50" ht="0" hidden="1" customHeight="1" x14ac:dyDescent="0.2">
      <c r="AX14136" s="78"/>
    </row>
    <row r="14137" spans="50:50" ht="0" hidden="1" customHeight="1" x14ac:dyDescent="0.2">
      <c r="AX14137" s="78"/>
    </row>
    <row r="14138" spans="50:50" ht="0" hidden="1" customHeight="1" x14ac:dyDescent="0.2">
      <c r="AX14138" s="78"/>
    </row>
    <row r="14139" spans="50:50" ht="0" hidden="1" customHeight="1" x14ac:dyDescent="0.2">
      <c r="AX14139" s="78"/>
    </row>
    <row r="14140" spans="50:50" ht="0" hidden="1" customHeight="1" x14ac:dyDescent="0.2">
      <c r="AX14140" s="78"/>
    </row>
    <row r="14141" spans="50:50" ht="0" hidden="1" customHeight="1" x14ac:dyDescent="0.2">
      <c r="AX14141" s="78"/>
    </row>
    <row r="14142" spans="50:50" ht="0" hidden="1" customHeight="1" x14ac:dyDescent="0.2">
      <c r="AX14142" s="78"/>
    </row>
    <row r="14143" spans="50:50" ht="0" hidden="1" customHeight="1" x14ac:dyDescent="0.2">
      <c r="AX14143" s="78"/>
    </row>
    <row r="14144" spans="50:50" ht="0" hidden="1" customHeight="1" x14ac:dyDescent="0.2">
      <c r="AX14144" s="78"/>
    </row>
    <row r="14145" spans="50:50" ht="0" hidden="1" customHeight="1" x14ac:dyDescent="0.2">
      <c r="AX14145" s="78"/>
    </row>
    <row r="14146" spans="50:50" ht="0" hidden="1" customHeight="1" x14ac:dyDescent="0.2">
      <c r="AX14146" s="78"/>
    </row>
    <row r="14147" spans="50:50" ht="0" hidden="1" customHeight="1" x14ac:dyDescent="0.2">
      <c r="AX14147" s="78"/>
    </row>
    <row r="14148" spans="50:50" ht="0" hidden="1" customHeight="1" x14ac:dyDescent="0.2">
      <c r="AX14148" s="78"/>
    </row>
    <row r="14149" spans="50:50" ht="0" hidden="1" customHeight="1" x14ac:dyDescent="0.2">
      <c r="AX14149" s="78"/>
    </row>
    <row r="14150" spans="50:50" ht="0" hidden="1" customHeight="1" x14ac:dyDescent="0.2">
      <c r="AX14150" s="78"/>
    </row>
    <row r="14151" spans="50:50" ht="0" hidden="1" customHeight="1" x14ac:dyDescent="0.2">
      <c r="AX14151" s="78"/>
    </row>
    <row r="14152" spans="50:50" ht="0" hidden="1" customHeight="1" x14ac:dyDescent="0.2">
      <c r="AX14152" s="78"/>
    </row>
    <row r="14153" spans="50:50" ht="0" hidden="1" customHeight="1" x14ac:dyDescent="0.2">
      <c r="AX14153" s="78"/>
    </row>
    <row r="14154" spans="50:50" ht="0" hidden="1" customHeight="1" x14ac:dyDescent="0.2">
      <c r="AX14154" s="78"/>
    </row>
    <row r="14155" spans="50:50" ht="0" hidden="1" customHeight="1" x14ac:dyDescent="0.2">
      <c r="AX14155" s="78"/>
    </row>
    <row r="14156" spans="50:50" ht="0" hidden="1" customHeight="1" x14ac:dyDescent="0.2">
      <c r="AX14156" s="78"/>
    </row>
    <row r="14157" spans="50:50" ht="0" hidden="1" customHeight="1" x14ac:dyDescent="0.2">
      <c r="AX14157" s="78"/>
    </row>
    <row r="14158" spans="50:50" ht="0" hidden="1" customHeight="1" x14ac:dyDescent="0.2">
      <c r="AX14158" s="78"/>
    </row>
    <row r="14159" spans="50:50" ht="0" hidden="1" customHeight="1" x14ac:dyDescent="0.2">
      <c r="AX14159" s="78"/>
    </row>
    <row r="14160" spans="50:50" ht="0" hidden="1" customHeight="1" x14ac:dyDescent="0.2">
      <c r="AX14160" s="78"/>
    </row>
    <row r="14161" spans="50:50" ht="0" hidden="1" customHeight="1" x14ac:dyDescent="0.2">
      <c r="AX14161" s="78"/>
    </row>
    <row r="14162" spans="50:50" ht="0" hidden="1" customHeight="1" x14ac:dyDescent="0.2">
      <c r="AX14162" s="78"/>
    </row>
    <row r="14163" spans="50:50" ht="0" hidden="1" customHeight="1" x14ac:dyDescent="0.2">
      <c r="AX14163" s="78"/>
    </row>
    <row r="14164" spans="50:50" ht="0" hidden="1" customHeight="1" x14ac:dyDescent="0.2">
      <c r="AX14164" s="78"/>
    </row>
    <row r="14165" spans="50:50" ht="0" hidden="1" customHeight="1" x14ac:dyDescent="0.2">
      <c r="AX14165" s="78"/>
    </row>
    <row r="14166" spans="50:50" ht="0" hidden="1" customHeight="1" x14ac:dyDescent="0.2">
      <c r="AX14166" s="78"/>
    </row>
    <row r="14167" spans="50:50" ht="0" hidden="1" customHeight="1" x14ac:dyDescent="0.2">
      <c r="AX14167" s="78"/>
    </row>
    <row r="14168" spans="50:50" ht="0" hidden="1" customHeight="1" x14ac:dyDescent="0.2">
      <c r="AX14168" s="78"/>
    </row>
    <row r="14169" spans="50:50" ht="0" hidden="1" customHeight="1" x14ac:dyDescent="0.2">
      <c r="AX14169" s="78"/>
    </row>
    <row r="14170" spans="50:50" ht="0" hidden="1" customHeight="1" x14ac:dyDescent="0.2">
      <c r="AX14170" s="78"/>
    </row>
    <row r="14171" spans="50:50" ht="0" hidden="1" customHeight="1" x14ac:dyDescent="0.2">
      <c r="AX14171" s="78"/>
    </row>
    <row r="14172" spans="50:50" ht="0" hidden="1" customHeight="1" x14ac:dyDescent="0.2">
      <c r="AX14172" s="78"/>
    </row>
    <row r="14173" spans="50:50" ht="0" hidden="1" customHeight="1" x14ac:dyDescent="0.2">
      <c r="AX14173" s="78"/>
    </row>
    <row r="14174" spans="50:50" ht="0" hidden="1" customHeight="1" x14ac:dyDescent="0.2">
      <c r="AX14174" s="78"/>
    </row>
    <row r="14175" spans="50:50" ht="0" hidden="1" customHeight="1" x14ac:dyDescent="0.2">
      <c r="AX14175" s="78"/>
    </row>
    <row r="14176" spans="50:50" ht="0" hidden="1" customHeight="1" x14ac:dyDescent="0.2">
      <c r="AX14176" s="78"/>
    </row>
    <row r="14177" spans="50:50" ht="0" hidden="1" customHeight="1" x14ac:dyDescent="0.2">
      <c r="AX14177" s="78"/>
    </row>
    <row r="14178" spans="50:50" ht="0" hidden="1" customHeight="1" x14ac:dyDescent="0.2">
      <c r="AX14178" s="78"/>
    </row>
    <row r="14179" spans="50:50" ht="0" hidden="1" customHeight="1" x14ac:dyDescent="0.2">
      <c r="AX14179" s="78"/>
    </row>
    <row r="14180" spans="50:50" ht="0" hidden="1" customHeight="1" x14ac:dyDescent="0.2">
      <c r="AX14180" s="78"/>
    </row>
    <row r="14181" spans="50:50" ht="0" hidden="1" customHeight="1" x14ac:dyDescent="0.2">
      <c r="AX14181" s="78"/>
    </row>
    <row r="14182" spans="50:50" ht="0" hidden="1" customHeight="1" x14ac:dyDescent="0.2">
      <c r="AX14182" s="78"/>
    </row>
    <row r="14183" spans="50:50" ht="0" hidden="1" customHeight="1" x14ac:dyDescent="0.2">
      <c r="AX14183" s="78"/>
    </row>
    <row r="14184" spans="50:50" ht="0" hidden="1" customHeight="1" x14ac:dyDescent="0.2">
      <c r="AX14184" s="78"/>
    </row>
    <row r="14185" spans="50:50" ht="0" hidden="1" customHeight="1" x14ac:dyDescent="0.2">
      <c r="AX14185" s="78"/>
    </row>
    <row r="14186" spans="50:50" ht="0" hidden="1" customHeight="1" x14ac:dyDescent="0.2">
      <c r="AX14186" s="78"/>
    </row>
    <row r="14187" spans="50:50" ht="0" hidden="1" customHeight="1" x14ac:dyDescent="0.2">
      <c r="AX14187" s="78"/>
    </row>
    <row r="14188" spans="50:50" ht="0" hidden="1" customHeight="1" x14ac:dyDescent="0.2">
      <c r="AX14188" s="78"/>
    </row>
    <row r="14189" spans="50:50" ht="0" hidden="1" customHeight="1" x14ac:dyDescent="0.2">
      <c r="AX14189" s="78"/>
    </row>
    <row r="14190" spans="50:50" ht="0" hidden="1" customHeight="1" x14ac:dyDescent="0.2">
      <c r="AX14190" s="78"/>
    </row>
    <row r="14191" spans="50:50" ht="0" hidden="1" customHeight="1" x14ac:dyDescent="0.2">
      <c r="AX14191" s="78"/>
    </row>
    <row r="14192" spans="50:50" ht="0" hidden="1" customHeight="1" x14ac:dyDescent="0.2">
      <c r="AX14192" s="78"/>
    </row>
    <row r="14193" spans="50:50" ht="0" hidden="1" customHeight="1" x14ac:dyDescent="0.2">
      <c r="AX14193" s="78"/>
    </row>
    <row r="14194" spans="50:50" ht="0" hidden="1" customHeight="1" x14ac:dyDescent="0.2">
      <c r="AX14194" s="78"/>
    </row>
    <row r="14195" spans="50:50" ht="0" hidden="1" customHeight="1" x14ac:dyDescent="0.2">
      <c r="AX14195" s="78"/>
    </row>
    <row r="14196" spans="50:50" ht="0" hidden="1" customHeight="1" x14ac:dyDescent="0.2">
      <c r="AX14196" s="78"/>
    </row>
    <row r="14197" spans="50:50" ht="0" hidden="1" customHeight="1" x14ac:dyDescent="0.2">
      <c r="AX14197" s="78"/>
    </row>
    <row r="14198" spans="50:50" ht="0" hidden="1" customHeight="1" x14ac:dyDescent="0.2">
      <c r="AX14198" s="78"/>
    </row>
    <row r="14199" spans="50:50" ht="0" hidden="1" customHeight="1" x14ac:dyDescent="0.2">
      <c r="AX14199" s="78"/>
    </row>
    <row r="14200" spans="50:50" ht="0" hidden="1" customHeight="1" x14ac:dyDescent="0.2">
      <c r="AX14200" s="78"/>
    </row>
    <row r="14201" spans="50:50" ht="0" hidden="1" customHeight="1" x14ac:dyDescent="0.2">
      <c r="AX14201" s="78"/>
    </row>
    <row r="14202" spans="50:50" ht="0" hidden="1" customHeight="1" x14ac:dyDescent="0.2">
      <c r="AX14202" s="78"/>
    </row>
    <row r="14203" spans="50:50" ht="0" hidden="1" customHeight="1" x14ac:dyDescent="0.2">
      <c r="AX14203" s="78"/>
    </row>
    <row r="14204" spans="50:50" ht="0" hidden="1" customHeight="1" x14ac:dyDescent="0.2">
      <c r="AX14204" s="78"/>
    </row>
    <row r="14205" spans="50:50" ht="0" hidden="1" customHeight="1" x14ac:dyDescent="0.2">
      <c r="AX14205" s="78"/>
    </row>
    <row r="14206" spans="50:50" ht="0" hidden="1" customHeight="1" x14ac:dyDescent="0.2">
      <c r="AX14206" s="78"/>
    </row>
    <row r="14207" spans="50:50" ht="0" hidden="1" customHeight="1" x14ac:dyDescent="0.2">
      <c r="AX14207" s="78"/>
    </row>
    <row r="14208" spans="50:50" ht="0" hidden="1" customHeight="1" x14ac:dyDescent="0.2">
      <c r="AX14208" s="78"/>
    </row>
    <row r="14209" spans="50:50" ht="0" hidden="1" customHeight="1" x14ac:dyDescent="0.2">
      <c r="AX14209" s="78"/>
    </row>
    <row r="14210" spans="50:50" ht="0" hidden="1" customHeight="1" x14ac:dyDescent="0.2">
      <c r="AX14210" s="78"/>
    </row>
    <row r="14211" spans="50:50" ht="0" hidden="1" customHeight="1" x14ac:dyDescent="0.2">
      <c r="AX14211" s="78"/>
    </row>
    <row r="14212" spans="50:50" ht="0" hidden="1" customHeight="1" x14ac:dyDescent="0.2">
      <c r="AX14212" s="78"/>
    </row>
    <row r="14213" spans="50:50" ht="0" hidden="1" customHeight="1" x14ac:dyDescent="0.2">
      <c r="AX14213" s="78"/>
    </row>
    <row r="14214" spans="50:50" ht="0" hidden="1" customHeight="1" x14ac:dyDescent="0.2">
      <c r="AX14214" s="78"/>
    </row>
    <row r="14215" spans="50:50" ht="0" hidden="1" customHeight="1" x14ac:dyDescent="0.2">
      <c r="AX14215" s="78"/>
    </row>
    <row r="14216" spans="50:50" ht="0" hidden="1" customHeight="1" x14ac:dyDescent="0.2">
      <c r="AX14216" s="78"/>
    </row>
    <row r="14217" spans="50:50" ht="0" hidden="1" customHeight="1" x14ac:dyDescent="0.2">
      <c r="AX14217" s="78"/>
    </row>
    <row r="14218" spans="50:50" ht="0" hidden="1" customHeight="1" x14ac:dyDescent="0.2">
      <c r="AX14218" s="78"/>
    </row>
    <row r="14219" spans="50:50" ht="0" hidden="1" customHeight="1" x14ac:dyDescent="0.2">
      <c r="AX14219" s="78"/>
    </row>
    <row r="14220" spans="50:50" ht="0" hidden="1" customHeight="1" x14ac:dyDescent="0.2">
      <c r="AX14220" s="78"/>
    </row>
    <row r="14221" spans="50:50" ht="0" hidden="1" customHeight="1" x14ac:dyDescent="0.2">
      <c r="AX14221" s="78"/>
    </row>
    <row r="14222" spans="50:50" ht="0" hidden="1" customHeight="1" x14ac:dyDescent="0.2">
      <c r="AX14222" s="78"/>
    </row>
    <row r="14223" spans="50:50" ht="0" hidden="1" customHeight="1" x14ac:dyDescent="0.2">
      <c r="AX14223" s="78"/>
    </row>
    <row r="14224" spans="50:50" ht="0" hidden="1" customHeight="1" x14ac:dyDescent="0.2">
      <c r="AX14224" s="78"/>
    </row>
    <row r="14225" spans="50:50" ht="0" hidden="1" customHeight="1" x14ac:dyDescent="0.2">
      <c r="AX14225" s="78"/>
    </row>
    <row r="14226" spans="50:50" ht="0" hidden="1" customHeight="1" x14ac:dyDescent="0.2">
      <c r="AX14226" s="78"/>
    </row>
    <row r="14227" spans="50:50" ht="0" hidden="1" customHeight="1" x14ac:dyDescent="0.2">
      <c r="AX14227" s="78"/>
    </row>
    <row r="14228" spans="50:50" ht="0" hidden="1" customHeight="1" x14ac:dyDescent="0.2">
      <c r="AX14228" s="78"/>
    </row>
    <row r="14229" spans="50:50" ht="0" hidden="1" customHeight="1" x14ac:dyDescent="0.2">
      <c r="AX14229" s="78"/>
    </row>
    <row r="14230" spans="50:50" ht="0" hidden="1" customHeight="1" x14ac:dyDescent="0.2">
      <c r="AX14230" s="78"/>
    </row>
    <row r="14231" spans="50:50" ht="0" hidden="1" customHeight="1" x14ac:dyDescent="0.2">
      <c r="AX14231" s="78"/>
    </row>
    <row r="14232" spans="50:50" ht="0" hidden="1" customHeight="1" x14ac:dyDescent="0.2">
      <c r="AX14232" s="78"/>
    </row>
    <row r="14233" spans="50:50" ht="0" hidden="1" customHeight="1" x14ac:dyDescent="0.2">
      <c r="AX14233" s="78"/>
    </row>
    <row r="14234" spans="50:50" ht="0" hidden="1" customHeight="1" x14ac:dyDescent="0.2">
      <c r="AX14234" s="78"/>
    </row>
    <row r="14235" spans="50:50" ht="0" hidden="1" customHeight="1" x14ac:dyDescent="0.2">
      <c r="AX14235" s="78"/>
    </row>
    <row r="14236" spans="50:50" ht="0" hidden="1" customHeight="1" x14ac:dyDescent="0.2">
      <c r="AX14236" s="78"/>
    </row>
    <row r="14237" spans="50:50" ht="0" hidden="1" customHeight="1" x14ac:dyDescent="0.2">
      <c r="AX14237" s="78"/>
    </row>
    <row r="14238" spans="50:50" ht="0" hidden="1" customHeight="1" x14ac:dyDescent="0.2">
      <c r="AX14238" s="78"/>
    </row>
    <row r="14239" spans="50:50" ht="0" hidden="1" customHeight="1" x14ac:dyDescent="0.2">
      <c r="AX14239" s="78"/>
    </row>
    <row r="14240" spans="50:50" ht="0" hidden="1" customHeight="1" x14ac:dyDescent="0.2">
      <c r="AX14240" s="78"/>
    </row>
    <row r="14241" spans="50:50" ht="0" hidden="1" customHeight="1" x14ac:dyDescent="0.2">
      <c r="AX14241" s="78"/>
    </row>
    <row r="14242" spans="50:50" ht="0" hidden="1" customHeight="1" x14ac:dyDescent="0.2">
      <c r="AX14242" s="78"/>
    </row>
    <row r="14243" spans="50:50" ht="0" hidden="1" customHeight="1" x14ac:dyDescent="0.2">
      <c r="AX14243" s="78"/>
    </row>
    <row r="14244" spans="50:50" ht="0" hidden="1" customHeight="1" x14ac:dyDescent="0.2">
      <c r="AX14244" s="78"/>
    </row>
    <row r="14245" spans="50:50" ht="0" hidden="1" customHeight="1" x14ac:dyDescent="0.2">
      <c r="AX14245" s="78"/>
    </row>
    <row r="14246" spans="50:50" ht="0" hidden="1" customHeight="1" x14ac:dyDescent="0.2">
      <c r="AX14246" s="78"/>
    </row>
    <row r="14247" spans="50:50" ht="0" hidden="1" customHeight="1" x14ac:dyDescent="0.2">
      <c r="AX14247" s="78"/>
    </row>
    <row r="14248" spans="50:50" ht="0" hidden="1" customHeight="1" x14ac:dyDescent="0.2">
      <c r="AX14248" s="78"/>
    </row>
    <row r="14249" spans="50:50" ht="0" hidden="1" customHeight="1" x14ac:dyDescent="0.2">
      <c r="AX14249" s="78"/>
    </row>
    <row r="14250" spans="50:50" ht="0" hidden="1" customHeight="1" x14ac:dyDescent="0.2">
      <c r="AX14250" s="78"/>
    </row>
    <row r="14251" spans="50:50" ht="0" hidden="1" customHeight="1" x14ac:dyDescent="0.2">
      <c r="AX14251" s="78"/>
    </row>
    <row r="14252" spans="50:50" ht="0" hidden="1" customHeight="1" x14ac:dyDescent="0.2">
      <c r="AX14252" s="78"/>
    </row>
    <row r="14253" spans="50:50" ht="0" hidden="1" customHeight="1" x14ac:dyDescent="0.2">
      <c r="AX14253" s="78"/>
    </row>
    <row r="14254" spans="50:50" ht="0" hidden="1" customHeight="1" x14ac:dyDescent="0.2">
      <c r="AX14254" s="78"/>
    </row>
    <row r="14255" spans="50:50" ht="0" hidden="1" customHeight="1" x14ac:dyDescent="0.2">
      <c r="AX14255" s="78"/>
    </row>
    <row r="14256" spans="50:50" ht="0" hidden="1" customHeight="1" x14ac:dyDescent="0.2">
      <c r="AX14256" s="78"/>
    </row>
    <row r="14257" spans="50:50" ht="0" hidden="1" customHeight="1" x14ac:dyDescent="0.2">
      <c r="AX14257" s="78"/>
    </row>
    <row r="14258" spans="50:50" ht="0" hidden="1" customHeight="1" x14ac:dyDescent="0.2">
      <c r="AX14258" s="78"/>
    </row>
    <row r="14259" spans="50:50" ht="0" hidden="1" customHeight="1" x14ac:dyDescent="0.2">
      <c r="AX14259" s="78"/>
    </row>
    <row r="14260" spans="50:50" ht="0" hidden="1" customHeight="1" x14ac:dyDescent="0.2">
      <c r="AX14260" s="78"/>
    </row>
    <row r="14261" spans="50:50" ht="0" hidden="1" customHeight="1" x14ac:dyDescent="0.2">
      <c r="AX14261" s="78"/>
    </row>
    <row r="14262" spans="50:50" ht="0" hidden="1" customHeight="1" x14ac:dyDescent="0.2">
      <c r="AX14262" s="78"/>
    </row>
    <row r="14263" spans="50:50" ht="0" hidden="1" customHeight="1" x14ac:dyDescent="0.2">
      <c r="AX14263" s="78"/>
    </row>
    <row r="14264" spans="50:50" ht="0" hidden="1" customHeight="1" x14ac:dyDescent="0.2">
      <c r="AX14264" s="78"/>
    </row>
    <row r="14265" spans="50:50" ht="0" hidden="1" customHeight="1" x14ac:dyDescent="0.2">
      <c r="AX14265" s="78"/>
    </row>
    <row r="14266" spans="50:50" ht="0" hidden="1" customHeight="1" x14ac:dyDescent="0.2">
      <c r="AX14266" s="78"/>
    </row>
    <row r="14267" spans="50:50" ht="0" hidden="1" customHeight="1" x14ac:dyDescent="0.2">
      <c r="AX14267" s="78"/>
    </row>
    <row r="14268" spans="50:50" ht="0" hidden="1" customHeight="1" x14ac:dyDescent="0.2">
      <c r="AX14268" s="78"/>
    </row>
    <row r="14269" spans="50:50" ht="0" hidden="1" customHeight="1" x14ac:dyDescent="0.2">
      <c r="AX14269" s="78"/>
    </row>
    <row r="14270" spans="50:50" ht="0" hidden="1" customHeight="1" x14ac:dyDescent="0.2">
      <c r="AX14270" s="78"/>
    </row>
    <row r="14271" spans="50:50" ht="0" hidden="1" customHeight="1" x14ac:dyDescent="0.2">
      <c r="AX14271" s="78"/>
    </row>
    <row r="14272" spans="50:50" ht="0" hidden="1" customHeight="1" x14ac:dyDescent="0.2">
      <c r="AX14272" s="78"/>
    </row>
    <row r="14273" spans="50:50" ht="0" hidden="1" customHeight="1" x14ac:dyDescent="0.2">
      <c r="AX14273" s="78"/>
    </row>
    <row r="14274" spans="50:50" ht="0" hidden="1" customHeight="1" x14ac:dyDescent="0.2">
      <c r="AX14274" s="78"/>
    </row>
    <row r="14275" spans="50:50" ht="0" hidden="1" customHeight="1" x14ac:dyDescent="0.2">
      <c r="AX14275" s="78"/>
    </row>
    <row r="14276" spans="50:50" ht="0" hidden="1" customHeight="1" x14ac:dyDescent="0.2">
      <c r="AX14276" s="78"/>
    </row>
    <row r="14277" spans="50:50" ht="0" hidden="1" customHeight="1" x14ac:dyDescent="0.2">
      <c r="AX14277" s="78"/>
    </row>
    <row r="14278" spans="50:50" ht="0" hidden="1" customHeight="1" x14ac:dyDescent="0.2">
      <c r="AX14278" s="78"/>
    </row>
    <row r="14279" spans="50:50" ht="0" hidden="1" customHeight="1" x14ac:dyDescent="0.2">
      <c r="AX14279" s="78"/>
    </row>
    <row r="14280" spans="50:50" ht="0" hidden="1" customHeight="1" x14ac:dyDescent="0.2">
      <c r="AX14280" s="78"/>
    </row>
    <row r="14281" spans="50:50" ht="0" hidden="1" customHeight="1" x14ac:dyDescent="0.2">
      <c r="AX14281" s="78"/>
    </row>
    <row r="14282" spans="50:50" ht="0" hidden="1" customHeight="1" x14ac:dyDescent="0.2">
      <c r="AX14282" s="78"/>
    </row>
    <row r="14283" spans="50:50" ht="0" hidden="1" customHeight="1" x14ac:dyDescent="0.2">
      <c r="AX14283" s="78"/>
    </row>
    <row r="14284" spans="50:50" ht="0" hidden="1" customHeight="1" x14ac:dyDescent="0.2">
      <c r="AX14284" s="78"/>
    </row>
    <row r="14285" spans="50:50" ht="0" hidden="1" customHeight="1" x14ac:dyDescent="0.2">
      <c r="AX14285" s="78"/>
    </row>
    <row r="14286" spans="50:50" ht="0" hidden="1" customHeight="1" x14ac:dyDescent="0.2">
      <c r="AX14286" s="78"/>
    </row>
    <row r="14287" spans="50:50" ht="0" hidden="1" customHeight="1" x14ac:dyDescent="0.2">
      <c r="AX14287" s="78"/>
    </row>
    <row r="14288" spans="50:50" ht="0" hidden="1" customHeight="1" x14ac:dyDescent="0.2">
      <c r="AX14288" s="78"/>
    </row>
    <row r="14289" spans="50:50" ht="0" hidden="1" customHeight="1" x14ac:dyDescent="0.2">
      <c r="AX14289" s="78"/>
    </row>
    <row r="14290" spans="50:50" ht="0" hidden="1" customHeight="1" x14ac:dyDescent="0.2">
      <c r="AX14290" s="78"/>
    </row>
    <row r="14291" spans="50:50" ht="0" hidden="1" customHeight="1" x14ac:dyDescent="0.2">
      <c r="AX14291" s="78"/>
    </row>
    <row r="14292" spans="50:50" ht="0" hidden="1" customHeight="1" x14ac:dyDescent="0.2">
      <c r="AX14292" s="78"/>
    </row>
    <row r="14293" spans="50:50" ht="0" hidden="1" customHeight="1" x14ac:dyDescent="0.2">
      <c r="AX14293" s="78"/>
    </row>
    <row r="14294" spans="50:50" ht="0" hidden="1" customHeight="1" x14ac:dyDescent="0.2">
      <c r="AX14294" s="78"/>
    </row>
    <row r="14295" spans="50:50" ht="0" hidden="1" customHeight="1" x14ac:dyDescent="0.2">
      <c r="AX14295" s="78"/>
    </row>
    <row r="14296" spans="50:50" ht="0" hidden="1" customHeight="1" x14ac:dyDescent="0.2">
      <c r="AX14296" s="78"/>
    </row>
    <row r="14297" spans="50:50" ht="0" hidden="1" customHeight="1" x14ac:dyDescent="0.2">
      <c r="AX14297" s="78"/>
    </row>
    <row r="14298" spans="50:50" ht="0" hidden="1" customHeight="1" x14ac:dyDescent="0.2">
      <c r="AX14298" s="78"/>
    </row>
    <row r="14299" spans="50:50" ht="0" hidden="1" customHeight="1" x14ac:dyDescent="0.2">
      <c r="AX14299" s="78"/>
    </row>
    <row r="14300" spans="50:50" ht="0" hidden="1" customHeight="1" x14ac:dyDescent="0.2">
      <c r="AX14300" s="78"/>
    </row>
    <row r="14301" spans="50:50" ht="0" hidden="1" customHeight="1" x14ac:dyDescent="0.2">
      <c r="AX14301" s="78"/>
    </row>
    <row r="14302" spans="50:50" ht="0" hidden="1" customHeight="1" x14ac:dyDescent="0.2">
      <c r="AX14302" s="78"/>
    </row>
    <row r="14303" spans="50:50" ht="0" hidden="1" customHeight="1" x14ac:dyDescent="0.2">
      <c r="AX14303" s="78"/>
    </row>
    <row r="14304" spans="50:50" ht="0" hidden="1" customHeight="1" x14ac:dyDescent="0.2">
      <c r="AX14304" s="78"/>
    </row>
    <row r="14305" spans="50:50" ht="0" hidden="1" customHeight="1" x14ac:dyDescent="0.2">
      <c r="AX14305" s="78"/>
    </row>
    <row r="14306" spans="50:50" ht="0" hidden="1" customHeight="1" x14ac:dyDescent="0.2">
      <c r="AX14306" s="78"/>
    </row>
    <row r="14307" spans="50:50" ht="0" hidden="1" customHeight="1" x14ac:dyDescent="0.2">
      <c r="AX14307" s="78"/>
    </row>
    <row r="14308" spans="50:50" ht="0" hidden="1" customHeight="1" x14ac:dyDescent="0.2">
      <c r="AX14308" s="78"/>
    </row>
    <row r="14309" spans="50:50" ht="0" hidden="1" customHeight="1" x14ac:dyDescent="0.2">
      <c r="AX14309" s="78"/>
    </row>
    <row r="14310" spans="50:50" ht="0" hidden="1" customHeight="1" x14ac:dyDescent="0.2">
      <c r="AX14310" s="78"/>
    </row>
    <row r="14311" spans="50:50" ht="0" hidden="1" customHeight="1" x14ac:dyDescent="0.2">
      <c r="AX14311" s="78"/>
    </row>
    <row r="14312" spans="50:50" ht="0" hidden="1" customHeight="1" x14ac:dyDescent="0.2">
      <c r="AX14312" s="78"/>
    </row>
    <row r="14313" spans="50:50" ht="0" hidden="1" customHeight="1" x14ac:dyDescent="0.2">
      <c r="AX14313" s="78"/>
    </row>
    <row r="14314" spans="50:50" ht="0" hidden="1" customHeight="1" x14ac:dyDescent="0.2">
      <c r="AX14314" s="78"/>
    </row>
    <row r="14315" spans="50:50" ht="0" hidden="1" customHeight="1" x14ac:dyDescent="0.2">
      <c r="AX14315" s="78"/>
    </row>
    <row r="14316" spans="50:50" ht="0" hidden="1" customHeight="1" x14ac:dyDescent="0.2">
      <c r="AX14316" s="78"/>
    </row>
    <row r="14317" spans="50:50" ht="0" hidden="1" customHeight="1" x14ac:dyDescent="0.2">
      <c r="AX14317" s="78"/>
    </row>
    <row r="14318" spans="50:50" ht="0" hidden="1" customHeight="1" x14ac:dyDescent="0.2">
      <c r="AX14318" s="78"/>
    </row>
    <row r="14319" spans="50:50" ht="0" hidden="1" customHeight="1" x14ac:dyDescent="0.2">
      <c r="AX14319" s="78"/>
    </row>
    <row r="14320" spans="50:50" ht="0" hidden="1" customHeight="1" x14ac:dyDescent="0.2">
      <c r="AX14320" s="78"/>
    </row>
    <row r="14321" spans="50:50" ht="0" hidden="1" customHeight="1" x14ac:dyDescent="0.2">
      <c r="AX14321" s="78"/>
    </row>
    <row r="14322" spans="50:50" ht="0" hidden="1" customHeight="1" x14ac:dyDescent="0.2">
      <c r="AX14322" s="78"/>
    </row>
    <row r="14323" spans="50:50" ht="0" hidden="1" customHeight="1" x14ac:dyDescent="0.2">
      <c r="AX14323" s="78"/>
    </row>
    <row r="14324" spans="50:50" ht="0" hidden="1" customHeight="1" x14ac:dyDescent="0.2">
      <c r="AX14324" s="78"/>
    </row>
    <row r="14325" spans="50:50" ht="0" hidden="1" customHeight="1" x14ac:dyDescent="0.2">
      <c r="AX14325" s="78"/>
    </row>
    <row r="14326" spans="50:50" ht="0" hidden="1" customHeight="1" x14ac:dyDescent="0.2">
      <c r="AX14326" s="78"/>
    </row>
    <row r="14327" spans="50:50" ht="0" hidden="1" customHeight="1" x14ac:dyDescent="0.2">
      <c r="AX14327" s="78"/>
    </row>
    <row r="14328" spans="50:50" ht="0" hidden="1" customHeight="1" x14ac:dyDescent="0.2">
      <c r="AX14328" s="78"/>
    </row>
    <row r="14329" spans="50:50" ht="0" hidden="1" customHeight="1" x14ac:dyDescent="0.2">
      <c r="AX14329" s="78"/>
    </row>
    <row r="14330" spans="50:50" ht="0" hidden="1" customHeight="1" x14ac:dyDescent="0.2">
      <c r="AX14330" s="78"/>
    </row>
    <row r="14331" spans="50:50" ht="0" hidden="1" customHeight="1" x14ac:dyDescent="0.2">
      <c r="AX14331" s="78"/>
    </row>
    <row r="14332" spans="50:50" ht="0" hidden="1" customHeight="1" x14ac:dyDescent="0.2">
      <c r="AX14332" s="78"/>
    </row>
    <row r="14333" spans="50:50" ht="0" hidden="1" customHeight="1" x14ac:dyDescent="0.2">
      <c r="AX14333" s="78"/>
    </row>
    <row r="14334" spans="50:50" ht="0" hidden="1" customHeight="1" x14ac:dyDescent="0.2">
      <c r="AX14334" s="78"/>
    </row>
    <row r="14335" spans="50:50" ht="0" hidden="1" customHeight="1" x14ac:dyDescent="0.2">
      <c r="AX14335" s="78"/>
    </row>
    <row r="14336" spans="50:50" ht="0" hidden="1" customHeight="1" x14ac:dyDescent="0.2">
      <c r="AX14336" s="78"/>
    </row>
    <row r="14337" spans="50:50" ht="0" hidden="1" customHeight="1" x14ac:dyDescent="0.2">
      <c r="AX14337" s="78"/>
    </row>
    <row r="14338" spans="50:50" ht="0" hidden="1" customHeight="1" x14ac:dyDescent="0.2">
      <c r="AX14338" s="78"/>
    </row>
    <row r="14339" spans="50:50" ht="0" hidden="1" customHeight="1" x14ac:dyDescent="0.2">
      <c r="AX14339" s="78"/>
    </row>
    <row r="14340" spans="50:50" ht="0" hidden="1" customHeight="1" x14ac:dyDescent="0.2">
      <c r="AX14340" s="78"/>
    </row>
    <row r="14341" spans="50:50" ht="0" hidden="1" customHeight="1" x14ac:dyDescent="0.2">
      <c r="AX14341" s="78"/>
    </row>
    <row r="14342" spans="50:50" ht="0" hidden="1" customHeight="1" x14ac:dyDescent="0.2">
      <c r="AX14342" s="78"/>
    </row>
    <row r="14343" spans="50:50" ht="0" hidden="1" customHeight="1" x14ac:dyDescent="0.2">
      <c r="AX14343" s="78"/>
    </row>
    <row r="14344" spans="50:50" ht="0" hidden="1" customHeight="1" x14ac:dyDescent="0.2">
      <c r="AX14344" s="78"/>
    </row>
    <row r="14345" spans="50:50" ht="0" hidden="1" customHeight="1" x14ac:dyDescent="0.2">
      <c r="AX14345" s="78"/>
    </row>
    <row r="14346" spans="50:50" ht="0" hidden="1" customHeight="1" x14ac:dyDescent="0.2">
      <c r="AX14346" s="78"/>
    </row>
    <row r="14347" spans="50:50" ht="0" hidden="1" customHeight="1" x14ac:dyDescent="0.2">
      <c r="AX14347" s="78"/>
    </row>
    <row r="14348" spans="50:50" ht="0" hidden="1" customHeight="1" x14ac:dyDescent="0.2">
      <c r="AX14348" s="78"/>
    </row>
    <row r="14349" spans="50:50" ht="0" hidden="1" customHeight="1" x14ac:dyDescent="0.2">
      <c r="AX14349" s="78"/>
    </row>
    <row r="14350" spans="50:50" ht="0" hidden="1" customHeight="1" x14ac:dyDescent="0.2">
      <c r="AX14350" s="78"/>
    </row>
    <row r="14351" spans="50:50" ht="0" hidden="1" customHeight="1" x14ac:dyDescent="0.2">
      <c r="AX14351" s="78"/>
    </row>
    <row r="14352" spans="50:50" ht="0" hidden="1" customHeight="1" x14ac:dyDescent="0.2">
      <c r="AX14352" s="78"/>
    </row>
    <row r="14353" spans="50:50" ht="0" hidden="1" customHeight="1" x14ac:dyDescent="0.2">
      <c r="AX14353" s="78"/>
    </row>
    <row r="14354" spans="50:50" ht="0" hidden="1" customHeight="1" x14ac:dyDescent="0.2">
      <c r="AX14354" s="78"/>
    </row>
    <row r="14355" spans="50:50" ht="0" hidden="1" customHeight="1" x14ac:dyDescent="0.2">
      <c r="AX14355" s="78"/>
    </row>
    <row r="14356" spans="50:50" ht="0" hidden="1" customHeight="1" x14ac:dyDescent="0.2">
      <c r="AX14356" s="78"/>
    </row>
    <row r="14357" spans="50:50" ht="0" hidden="1" customHeight="1" x14ac:dyDescent="0.2">
      <c r="AX14357" s="78"/>
    </row>
    <row r="14358" spans="50:50" ht="0" hidden="1" customHeight="1" x14ac:dyDescent="0.2">
      <c r="AX14358" s="78"/>
    </row>
    <row r="14359" spans="50:50" ht="0" hidden="1" customHeight="1" x14ac:dyDescent="0.2">
      <c r="AX14359" s="78"/>
    </row>
    <row r="14360" spans="50:50" ht="0" hidden="1" customHeight="1" x14ac:dyDescent="0.2">
      <c r="AX14360" s="78"/>
    </row>
    <row r="14361" spans="50:50" ht="0" hidden="1" customHeight="1" x14ac:dyDescent="0.2">
      <c r="AX14361" s="78"/>
    </row>
    <row r="14362" spans="50:50" ht="0" hidden="1" customHeight="1" x14ac:dyDescent="0.2">
      <c r="AX14362" s="78"/>
    </row>
    <row r="14363" spans="50:50" ht="0" hidden="1" customHeight="1" x14ac:dyDescent="0.2">
      <c r="AX14363" s="78"/>
    </row>
    <row r="14364" spans="50:50" ht="0" hidden="1" customHeight="1" x14ac:dyDescent="0.2">
      <c r="AX14364" s="78"/>
    </row>
    <row r="14365" spans="50:50" ht="0" hidden="1" customHeight="1" x14ac:dyDescent="0.2">
      <c r="AX14365" s="78"/>
    </row>
    <row r="14366" spans="50:50" ht="0" hidden="1" customHeight="1" x14ac:dyDescent="0.2">
      <c r="AX14366" s="78"/>
    </row>
    <row r="14367" spans="50:50" ht="0" hidden="1" customHeight="1" x14ac:dyDescent="0.2">
      <c r="AX14367" s="78"/>
    </row>
    <row r="14368" spans="50:50" ht="0" hidden="1" customHeight="1" x14ac:dyDescent="0.2">
      <c r="AX14368" s="78"/>
    </row>
    <row r="14369" spans="50:50" ht="0" hidden="1" customHeight="1" x14ac:dyDescent="0.2">
      <c r="AX14369" s="78"/>
    </row>
    <row r="14370" spans="50:50" ht="0" hidden="1" customHeight="1" x14ac:dyDescent="0.2">
      <c r="AX14370" s="78"/>
    </row>
    <row r="14371" spans="50:50" ht="0" hidden="1" customHeight="1" x14ac:dyDescent="0.2">
      <c r="AX14371" s="78"/>
    </row>
    <row r="14372" spans="50:50" ht="0" hidden="1" customHeight="1" x14ac:dyDescent="0.2">
      <c r="AX14372" s="78"/>
    </row>
    <row r="14373" spans="50:50" ht="0" hidden="1" customHeight="1" x14ac:dyDescent="0.2">
      <c r="AX14373" s="78"/>
    </row>
    <row r="14374" spans="50:50" ht="0" hidden="1" customHeight="1" x14ac:dyDescent="0.2">
      <c r="AX14374" s="78"/>
    </row>
    <row r="14375" spans="50:50" ht="0" hidden="1" customHeight="1" x14ac:dyDescent="0.2">
      <c r="AX14375" s="78"/>
    </row>
    <row r="14376" spans="50:50" ht="0" hidden="1" customHeight="1" x14ac:dyDescent="0.2">
      <c r="AX14376" s="78"/>
    </row>
    <row r="14377" spans="50:50" ht="0" hidden="1" customHeight="1" x14ac:dyDescent="0.2">
      <c r="AX14377" s="78"/>
    </row>
    <row r="14378" spans="50:50" ht="0" hidden="1" customHeight="1" x14ac:dyDescent="0.2">
      <c r="AX14378" s="78"/>
    </row>
    <row r="14379" spans="50:50" ht="0" hidden="1" customHeight="1" x14ac:dyDescent="0.2">
      <c r="AX14379" s="78"/>
    </row>
    <row r="14380" spans="50:50" ht="0" hidden="1" customHeight="1" x14ac:dyDescent="0.2">
      <c r="AX14380" s="78"/>
    </row>
    <row r="14381" spans="50:50" ht="0" hidden="1" customHeight="1" x14ac:dyDescent="0.2">
      <c r="AX14381" s="78"/>
    </row>
    <row r="14382" spans="50:50" ht="0" hidden="1" customHeight="1" x14ac:dyDescent="0.2">
      <c r="AX14382" s="78"/>
    </row>
    <row r="14383" spans="50:50" ht="0" hidden="1" customHeight="1" x14ac:dyDescent="0.2">
      <c r="AX14383" s="78"/>
    </row>
    <row r="14384" spans="50:50" ht="0" hidden="1" customHeight="1" x14ac:dyDescent="0.2">
      <c r="AX14384" s="78"/>
    </row>
    <row r="14385" spans="50:50" ht="0" hidden="1" customHeight="1" x14ac:dyDescent="0.2">
      <c r="AX14385" s="78"/>
    </row>
    <row r="14386" spans="50:50" ht="0" hidden="1" customHeight="1" x14ac:dyDescent="0.2">
      <c r="AX14386" s="78"/>
    </row>
    <row r="14387" spans="50:50" ht="0" hidden="1" customHeight="1" x14ac:dyDescent="0.2">
      <c r="AX14387" s="78"/>
    </row>
    <row r="14388" spans="50:50" ht="0" hidden="1" customHeight="1" x14ac:dyDescent="0.2">
      <c r="AX14388" s="78"/>
    </row>
    <row r="14389" spans="50:50" ht="0" hidden="1" customHeight="1" x14ac:dyDescent="0.2">
      <c r="AX14389" s="78"/>
    </row>
    <row r="14390" spans="50:50" ht="0" hidden="1" customHeight="1" x14ac:dyDescent="0.2">
      <c r="AX14390" s="78"/>
    </row>
    <row r="14391" spans="50:50" ht="0" hidden="1" customHeight="1" x14ac:dyDescent="0.2">
      <c r="AX14391" s="78"/>
    </row>
    <row r="14392" spans="50:50" ht="0" hidden="1" customHeight="1" x14ac:dyDescent="0.2">
      <c r="AX14392" s="78"/>
    </row>
    <row r="14393" spans="50:50" ht="0" hidden="1" customHeight="1" x14ac:dyDescent="0.2">
      <c r="AX14393" s="78"/>
    </row>
    <row r="14394" spans="50:50" ht="0" hidden="1" customHeight="1" x14ac:dyDescent="0.2">
      <c r="AX14394" s="78"/>
    </row>
    <row r="14395" spans="50:50" ht="0" hidden="1" customHeight="1" x14ac:dyDescent="0.2">
      <c r="AX14395" s="78"/>
    </row>
    <row r="14396" spans="50:50" ht="0" hidden="1" customHeight="1" x14ac:dyDescent="0.2">
      <c r="AX14396" s="78"/>
    </row>
    <row r="14397" spans="50:50" ht="0" hidden="1" customHeight="1" x14ac:dyDescent="0.2">
      <c r="AX14397" s="78"/>
    </row>
    <row r="14398" spans="50:50" ht="0" hidden="1" customHeight="1" x14ac:dyDescent="0.2">
      <c r="AX14398" s="78"/>
    </row>
    <row r="14399" spans="50:50" ht="0" hidden="1" customHeight="1" x14ac:dyDescent="0.2">
      <c r="AX14399" s="78"/>
    </row>
    <row r="14400" spans="50:50" ht="0" hidden="1" customHeight="1" x14ac:dyDescent="0.2">
      <c r="AX14400" s="78"/>
    </row>
    <row r="14401" spans="50:50" ht="0" hidden="1" customHeight="1" x14ac:dyDescent="0.2">
      <c r="AX14401" s="78"/>
    </row>
    <row r="14402" spans="50:50" ht="0" hidden="1" customHeight="1" x14ac:dyDescent="0.2">
      <c r="AX14402" s="78"/>
    </row>
    <row r="14403" spans="50:50" ht="0" hidden="1" customHeight="1" x14ac:dyDescent="0.2">
      <c r="AX14403" s="78"/>
    </row>
    <row r="14404" spans="50:50" ht="0" hidden="1" customHeight="1" x14ac:dyDescent="0.2">
      <c r="AX14404" s="78"/>
    </row>
    <row r="14405" spans="50:50" ht="0" hidden="1" customHeight="1" x14ac:dyDescent="0.2">
      <c r="AX14405" s="78"/>
    </row>
    <row r="14406" spans="50:50" ht="0" hidden="1" customHeight="1" x14ac:dyDescent="0.2">
      <c r="AX14406" s="78"/>
    </row>
    <row r="14407" spans="50:50" ht="0" hidden="1" customHeight="1" x14ac:dyDescent="0.2">
      <c r="AX14407" s="78"/>
    </row>
    <row r="14408" spans="50:50" ht="0" hidden="1" customHeight="1" x14ac:dyDescent="0.2">
      <c r="AX14408" s="78"/>
    </row>
    <row r="14409" spans="50:50" ht="0" hidden="1" customHeight="1" x14ac:dyDescent="0.2">
      <c r="AX14409" s="78"/>
    </row>
    <row r="14410" spans="50:50" ht="0" hidden="1" customHeight="1" x14ac:dyDescent="0.2">
      <c r="AX14410" s="78"/>
    </row>
    <row r="14411" spans="50:50" ht="0" hidden="1" customHeight="1" x14ac:dyDescent="0.2">
      <c r="AX14411" s="78"/>
    </row>
    <row r="14412" spans="50:50" ht="0" hidden="1" customHeight="1" x14ac:dyDescent="0.2">
      <c r="AX14412" s="78"/>
    </row>
    <row r="14413" spans="50:50" ht="0" hidden="1" customHeight="1" x14ac:dyDescent="0.2">
      <c r="AX14413" s="78"/>
    </row>
    <row r="14414" spans="50:50" ht="0" hidden="1" customHeight="1" x14ac:dyDescent="0.2">
      <c r="AX14414" s="78"/>
    </row>
    <row r="14415" spans="50:50" ht="0" hidden="1" customHeight="1" x14ac:dyDescent="0.2">
      <c r="AX14415" s="78"/>
    </row>
    <row r="14416" spans="50:50" ht="0" hidden="1" customHeight="1" x14ac:dyDescent="0.2">
      <c r="AX14416" s="78"/>
    </row>
    <row r="14417" spans="50:50" ht="0" hidden="1" customHeight="1" x14ac:dyDescent="0.2">
      <c r="AX14417" s="78"/>
    </row>
    <row r="14418" spans="50:50" ht="0" hidden="1" customHeight="1" x14ac:dyDescent="0.2">
      <c r="AX14418" s="78"/>
    </row>
    <row r="14419" spans="50:50" ht="0" hidden="1" customHeight="1" x14ac:dyDescent="0.2">
      <c r="AX14419" s="78"/>
    </row>
    <row r="14420" spans="50:50" ht="0" hidden="1" customHeight="1" x14ac:dyDescent="0.2">
      <c r="AX14420" s="78"/>
    </row>
    <row r="14421" spans="50:50" ht="0" hidden="1" customHeight="1" x14ac:dyDescent="0.2">
      <c r="AX14421" s="78"/>
    </row>
    <row r="14422" spans="50:50" ht="0" hidden="1" customHeight="1" x14ac:dyDescent="0.2">
      <c r="AX14422" s="78"/>
    </row>
    <row r="14423" spans="50:50" ht="0" hidden="1" customHeight="1" x14ac:dyDescent="0.2">
      <c r="AX14423" s="78"/>
    </row>
    <row r="14424" spans="50:50" ht="0" hidden="1" customHeight="1" x14ac:dyDescent="0.2">
      <c r="AX14424" s="78"/>
    </row>
    <row r="14425" spans="50:50" ht="0" hidden="1" customHeight="1" x14ac:dyDescent="0.2">
      <c r="AX14425" s="78"/>
    </row>
    <row r="14426" spans="50:50" ht="0" hidden="1" customHeight="1" x14ac:dyDescent="0.2">
      <c r="AX14426" s="78"/>
    </row>
    <row r="14427" spans="50:50" ht="0" hidden="1" customHeight="1" x14ac:dyDescent="0.2">
      <c r="AX14427" s="78"/>
    </row>
    <row r="14428" spans="50:50" ht="0" hidden="1" customHeight="1" x14ac:dyDescent="0.2">
      <c r="AX14428" s="78"/>
    </row>
    <row r="14429" spans="50:50" ht="0" hidden="1" customHeight="1" x14ac:dyDescent="0.2">
      <c r="AX14429" s="78"/>
    </row>
    <row r="14430" spans="50:50" ht="0" hidden="1" customHeight="1" x14ac:dyDescent="0.2">
      <c r="AX14430" s="78"/>
    </row>
    <row r="14431" spans="50:50" ht="0" hidden="1" customHeight="1" x14ac:dyDescent="0.2">
      <c r="AX14431" s="78"/>
    </row>
    <row r="14432" spans="50:50" ht="0" hidden="1" customHeight="1" x14ac:dyDescent="0.2">
      <c r="AX14432" s="78"/>
    </row>
    <row r="14433" spans="50:50" ht="0" hidden="1" customHeight="1" x14ac:dyDescent="0.2">
      <c r="AX14433" s="78"/>
    </row>
    <row r="14434" spans="50:50" ht="0" hidden="1" customHeight="1" x14ac:dyDescent="0.2">
      <c r="AX14434" s="78"/>
    </row>
    <row r="14435" spans="50:50" ht="0" hidden="1" customHeight="1" x14ac:dyDescent="0.2">
      <c r="AX14435" s="78"/>
    </row>
    <row r="14436" spans="50:50" ht="0" hidden="1" customHeight="1" x14ac:dyDescent="0.2">
      <c r="AX14436" s="78"/>
    </row>
    <row r="14437" spans="50:50" ht="0" hidden="1" customHeight="1" x14ac:dyDescent="0.2">
      <c r="AX14437" s="78"/>
    </row>
    <row r="14438" spans="50:50" ht="0" hidden="1" customHeight="1" x14ac:dyDescent="0.2">
      <c r="AX14438" s="78"/>
    </row>
    <row r="14439" spans="50:50" ht="0" hidden="1" customHeight="1" x14ac:dyDescent="0.2">
      <c r="AX14439" s="78"/>
    </row>
    <row r="14440" spans="50:50" ht="0" hidden="1" customHeight="1" x14ac:dyDescent="0.2">
      <c r="AX14440" s="78"/>
    </row>
    <row r="14441" spans="50:50" ht="0" hidden="1" customHeight="1" x14ac:dyDescent="0.2">
      <c r="AX14441" s="78"/>
    </row>
    <row r="14442" spans="50:50" ht="0" hidden="1" customHeight="1" x14ac:dyDescent="0.2">
      <c r="AX14442" s="78"/>
    </row>
    <row r="14443" spans="50:50" ht="0" hidden="1" customHeight="1" x14ac:dyDescent="0.2">
      <c r="AX14443" s="78"/>
    </row>
    <row r="14444" spans="50:50" ht="0" hidden="1" customHeight="1" x14ac:dyDescent="0.2">
      <c r="AX14444" s="78"/>
    </row>
    <row r="14445" spans="50:50" ht="0" hidden="1" customHeight="1" x14ac:dyDescent="0.2">
      <c r="AX14445" s="78"/>
    </row>
    <row r="14446" spans="50:50" ht="0" hidden="1" customHeight="1" x14ac:dyDescent="0.2">
      <c r="AX14446" s="78"/>
    </row>
    <row r="14447" spans="50:50" ht="0" hidden="1" customHeight="1" x14ac:dyDescent="0.2">
      <c r="AX14447" s="78"/>
    </row>
    <row r="14448" spans="50:50" ht="0" hidden="1" customHeight="1" x14ac:dyDescent="0.2">
      <c r="AX14448" s="78"/>
    </row>
    <row r="14449" spans="50:50" ht="0" hidden="1" customHeight="1" x14ac:dyDescent="0.2">
      <c r="AX14449" s="78"/>
    </row>
    <row r="14450" spans="50:50" ht="0" hidden="1" customHeight="1" x14ac:dyDescent="0.2">
      <c r="AX14450" s="78"/>
    </row>
    <row r="14451" spans="50:50" ht="0" hidden="1" customHeight="1" x14ac:dyDescent="0.2">
      <c r="AX14451" s="78"/>
    </row>
    <row r="14452" spans="50:50" ht="0" hidden="1" customHeight="1" x14ac:dyDescent="0.2">
      <c r="AX14452" s="78"/>
    </row>
    <row r="14453" spans="50:50" ht="0" hidden="1" customHeight="1" x14ac:dyDescent="0.2">
      <c r="AX14453" s="78"/>
    </row>
    <row r="14454" spans="50:50" ht="0" hidden="1" customHeight="1" x14ac:dyDescent="0.2">
      <c r="AX14454" s="78"/>
    </row>
    <row r="14455" spans="50:50" ht="0" hidden="1" customHeight="1" x14ac:dyDescent="0.2">
      <c r="AX14455" s="78"/>
    </row>
    <row r="14456" spans="50:50" ht="0" hidden="1" customHeight="1" x14ac:dyDescent="0.2">
      <c r="AX14456" s="78"/>
    </row>
    <row r="14457" spans="50:50" ht="0" hidden="1" customHeight="1" x14ac:dyDescent="0.2">
      <c r="AX14457" s="78"/>
    </row>
    <row r="14458" spans="50:50" ht="0" hidden="1" customHeight="1" x14ac:dyDescent="0.2">
      <c r="AX14458" s="78"/>
    </row>
    <row r="14459" spans="50:50" ht="0" hidden="1" customHeight="1" x14ac:dyDescent="0.2">
      <c r="AX14459" s="78"/>
    </row>
    <row r="14460" spans="50:50" ht="0" hidden="1" customHeight="1" x14ac:dyDescent="0.2">
      <c r="AX14460" s="78"/>
    </row>
    <row r="14461" spans="50:50" ht="0" hidden="1" customHeight="1" x14ac:dyDescent="0.2">
      <c r="AX14461" s="78"/>
    </row>
    <row r="14462" spans="50:50" ht="0" hidden="1" customHeight="1" x14ac:dyDescent="0.2">
      <c r="AX14462" s="78"/>
    </row>
    <row r="14463" spans="50:50" ht="0" hidden="1" customHeight="1" x14ac:dyDescent="0.2">
      <c r="AX14463" s="78"/>
    </row>
    <row r="14464" spans="50:50" ht="0" hidden="1" customHeight="1" x14ac:dyDescent="0.2">
      <c r="AX14464" s="78"/>
    </row>
    <row r="14465" spans="50:50" ht="0" hidden="1" customHeight="1" x14ac:dyDescent="0.2">
      <c r="AX14465" s="78"/>
    </row>
    <row r="14466" spans="50:50" ht="0" hidden="1" customHeight="1" x14ac:dyDescent="0.2">
      <c r="AX14466" s="78"/>
    </row>
    <row r="14467" spans="50:50" ht="0" hidden="1" customHeight="1" x14ac:dyDescent="0.2">
      <c r="AX14467" s="78"/>
    </row>
    <row r="14468" spans="50:50" ht="0" hidden="1" customHeight="1" x14ac:dyDescent="0.2">
      <c r="AX14468" s="78"/>
    </row>
    <row r="14469" spans="50:50" ht="0" hidden="1" customHeight="1" x14ac:dyDescent="0.2">
      <c r="AX14469" s="78"/>
    </row>
    <row r="14470" spans="50:50" ht="0" hidden="1" customHeight="1" x14ac:dyDescent="0.2">
      <c r="AX14470" s="78"/>
    </row>
    <row r="14471" spans="50:50" ht="0" hidden="1" customHeight="1" x14ac:dyDescent="0.2">
      <c r="AX14471" s="78"/>
    </row>
    <row r="14472" spans="50:50" ht="0" hidden="1" customHeight="1" x14ac:dyDescent="0.2">
      <c r="AX14472" s="78"/>
    </row>
    <row r="14473" spans="50:50" ht="0" hidden="1" customHeight="1" x14ac:dyDescent="0.2">
      <c r="AX14473" s="78"/>
    </row>
    <row r="14474" spans="50:50" ht="0" hidden="1" customHeight="1" x14ac:dyDescent="0.2">
      <c r="AX14474" s="78"/>
    </row>
    <row r="14475" spans="50:50" ht="0" hidden="1" customHeight="1" x14ac:dyDescent="0.2">
      <c r="AX14475" s="78"/>
    </row>
    <row r="14476" spans="50:50" ht="0" hidden="1" customHeight="1" x14ac:dyDescent="0.2">
      <c r="AX14476" s="78"/>
    </row>
    <row r="14477" spans="50:50" ht="0" hidden="1" customHeight="1" x14ac:dyDescent="0.2">
      <c r="AX14477" s="78"/>
    </row>
    <row r="14478" spans="50:50" ht="0" hidden="1" customHeight="1" x14ac:dyDescent="0.2">
      <c r="AX14478" s="78"/>
    </row>
    <row r="14479" spans="50:50" ht="0" hidden="1" customHeight="1" x14ac:dyDescent="0.2">
      <c r="AX14479" s="78"/>
    </row>
    <row r="14480" spans="50:50" ht="0" hidden="1" customHeight="1" x14ac:dyDescent="0.2">
      <c r="AX14480" s="78"/>
    </row>
    <row r="14481" spans="50:50" ht="0" hidden="1" customHeight="1" x14ac:dyDescent="0.2">
      <c r="AX14481" s="78"/>
    </row>
    <row r="14482" spans="50:50" ht="0" hidden="1" customHeight="1" x14ac:dyDescent="0.2">
      <c r="AX14482" s="78"/>
    </row>
    <row r="14483" spans="50:50" ht="0" hidden="1" customHeight="1" x14ac:dyDescent="0.2">
      <c r="AX14483" s="78"/>
    </row>
    <row r="14484" spans="50:50" ht="0" hidden="1" customHeight="1" x14ac:dyDescent="0.2">
      <c r="AX14484" s="78"/>
    </row>
    <row r="14485" spans="50:50" ht="0" hidden="1" customHeight="1" x14ac:dyDescent="0.2">
      <c r="AX14485" s="78"/>
    </row>
    <row r="14486" spans="50:50" ht="0" hidden="1" customHeight="1" x14ac:dyDescent="0.2">
      <c r="AX14486" s="78"/>
    </row>
    <row r="14487" spans="50:50" ht="0" hidden="1" customHeight="1" x14ac:dyDescent="0.2">
      <c r="AX14487" s="78"/>
    </row>
    <row r="14488" spans="50:50" ht="0" hidden="1" customHeight="1" x14ac:dyDescent="0.2">
      <c r="AX14488" s="78"/>
    </row>
    <row r="14489" spans="50:50" ht="0" hidden="1" customHeight="1" x14ac:dyDescent="0.2">
      <c r="AX14489" s="78"/>
    </row>
    <row r="14490" spans="50:50" ht="0" hidden="1" customHeight="1" x14ac:dyDescent="0.2">
      <c r="AX14490" s="78"/>
    </row>
    <row r="14491" spans="50:50" ht="0" hidden="1" customHeight="1" x14ac:dyDescent="0.2">
      <c r="AX14491" s="78"/>
    </row>
    <row r="14492" spans="50:50" ht="0" hidden="1" customHeight="1" x14ac:dyDescent="0.2">
      <c r="AX14492" s="78"/>
    </row>
    <row r="14493" spans="50:50" ht="0" hidden="1" customHeight="1" x14ac:dyDescent="0.2">
      <c r="AX14493" s="78"/>
    </row>
    <row r="14494" spans="50:50" ht="0" hidden="1" customHeight="1" x14ac:dyDescent="0.2">
      <c r="AX14494" s="78"/>
    </row>
    <row r="14495" spans="50:50" ht="0" hidden="1" customHeight="1" x14ac:dyDescent="0.2">
      <c r="AX14495" s="78"/>
    </row>
    <row r="14496" spans="50:50" ht="0" hidden="1" customHeight="1" x14ac:dyDescent="0.2">
      <c r="AX14496" s="78"/>
    </row>
    <row r="14497" spans="50:50" ht="0" hidden="1" customHeight="1" x14ac:dyDescent="0.2">
      <c r="AX14497" s="78"/>
    </row>
    <row r="14498" spans="50:50" ht="0" hidden="1" customHeight="1" x14ac:dyDescent="0.2">
      <c r="AX14498" s="78"/>
    </row>
    <row r="14499" spans="50:50" ht="0" hidden="1" customHeight="1" x14ac:dyDescent="0.2">
      <c r="AX14499" s="78"/>
    </row>
    <row r="14500" spans="50:50" ht="0" hidden="1" customHeight="1" x14ac:dyDescent="0.2">
      <c r="AX14500" s="78"/>
    </row>
    <row r="14501" spans="50:50" ht="0" hidden="1" customHeight="1" x14ac:dyDescent="0.2">
      <c r="AX14501" s="78"/>
    </row>
    <row r="14502" spans="50:50" ht="0" hidden="1" customHeight="1" x14ac:dyDescent="0.2">
      <c r="AX14502" s="78"/>
    </row>
    <row r="14503" spans="50:50" ht="0" hidden="1" customHeight="1" x14ac:dyDescent="0.2">
      <c r="AX14503" s="78"/>
    </row>
    <row r="14504" spans="50:50" ht="0" hidden="1" customHeight="1" x14ac:dyDescent="0.2">
      <c r="AX14504" s="78"/>
    </row>
    <row r="14505" spans="50:50" ht="0" hidden="1" customHeight="1" x14ac:dyDescent="0.2">
      <c r="AX14505" s="78"/>
    </row>
    <row r="14506" spans="50:50" ht="0" hidden="1" customHeight="1" x14ac:dyDescent="0.2">
      <c r="AX14506" s="78"/>
    </row>
    <row r="14507" spans="50:50" ht="0" hidden="1" customHeight="1" x14ac:dyDescent="0.2">
      <c r="AX14507" s="78"/>
    </row>
    <row r="14508" spans="50:50" ht="0" hidden="1" customHeight="1" x14ac:dyDescent="0.2">
      <c r="AX14508" s="78"/>
    </row>
    <row r="14509" spans="50:50" ht="0" hidden="1" customHeight="1" x14ac:dyDescent="0.2">
      <c r="AX14509" s="78"/>
    </row>
    <row r="14510" spans="50:50" ht="0" hidden="1" customHeight="1" x14ac:dyDescent="0.2">
      <c r="AX14510" s="78"/>
    </row>
    <row r="14511" spans="50:50" ht="0" hidden="1" customHeight="1" x14ac:dyDescent="0.2">
      <c r="AX14511" s="78"/>
    </row>
    <row r="14512" spans="50:50" ht="0" hidden="1" customHeight="1" x14ac:dyDescent="0.2">
      <c r="AX14512" s="78"/>
    </row>
    <row r="14513" spans="50:50" ht="0" hidden="1" customHeight="1" x14ac:dyDescent="0.2">
      <c r="AX14513" s="78"/>
    </row>
    <row r="14514" spans="50:50" ht="0" hidden="1" customHeight="1" x14ac:dyDescent="0.2">
      <c r="AX14514" s="78"/>
    </row>
    <row r="14515" spans="50:50" ht="0" hidden="1" customHeight="1" x14ac:dyDescent="0.2">
      <c r="AX14515" s="78"/>
    </row>
    <row r="14516" spans="50:50" ht="0" hidden="1" customHeight="1" x14ac:dyDescent="0.2">
      <c r="AX14516" s="78"/>
    </row>
    <row r="14517" spans="50:50" ht="0" hidden="1" customHeight="1" x14ac:dyDescent="0.2">
      <c r="AX14517" s="78"/>
    </row>
    <row r="14518" spans="50:50" ht="0" hidden="1" customHeight="1" x14ac:dyDescent="0.2">
      <c r="AX14518" s="78"/>
    </row>
    <row r="14519" spans="50:50" ht="0" hidden="1" customHeight="1" x14ac:dyDescent="0.2">
      <c r="AX14519" s="78"/>
    </row>
    <row r="14520" spans="50:50" ht="0" hidden="1" customHeight="1" x14ac:dyDescent="0.2">
      <c r="AX14520" s="78"/>
    </row>
    <row r="14521" spans="50:50" ht="0" hidden="1" customHeight="1" x14ac:dyDescent="0.2">
      <c r="AX14521" s="78"/>
    </row>
    <row r="14522" spans="50:50" ht="0" hidden="1" customHeight="1" x14ac:dyDescent="0.2">
      <c r="AX14522" s="78"/>
    </row>
    <row r="14523" spans="50:50" ht="0" hidden="1" customHeight="1" x14ac:dyDescent="0.2">
      <c r="AX14523" s="78"/>
    </row>
    <row r="14524" spans="50:50" ht="0" hidden="1" customHeight="1" x14ac:dyDescent="0.2">
      <c r="AX14524" s="78"/>
    </row>
    <row r="14525" spans="50:50" ht="0" hidden="1" customHeight="1" x14ac:dyDescent="0.2">
      <c r="AX14525" s="78"/>
    </row>
    <row r="14526" spans="50:50" ht="0" hidden="1" customHeight="1" x14ac:dyDescent="0.2">
      <c r="AX14526" s="78"/>
    </row>
    <row r="14527" spans="50:50" ht="0" hidden="1" customHeight="1" x14ac:dyDescent="0.2">
      <c r="AX14527" s="78"/>
    </row>
    <row r="14528" spans="50:50" ht="0" hidden="1" customHeight="1" x14ac:dyDescent="0.2">
      <c r="AX14528" s="78"/>
    </row>
    <row r="14529" spans="50:50" ht="0" hidden="1" customHeight="1" x14ac:dyDescent="0.2">
      <c r="AX14529" s="78"/>
    </row>
    <row r="14530" spans="50:50" ht="0" hidden="1" customHeight="1" x14ac:dyDescent="0.2">
      <c r="AX14530" s="78"/>
    </row>
    <row r="14531" spans="50:50" ht="0" hidden="1" customHeight="1" x14ac:dyDescent="0.2">
      <c r="AX14531" s="78"/>
    </row>
    <row r="14532" spans="50:50" ht="0" hidden="1" customHeight="1" x14ac:dyDescent="0.2">
      <c r="AX14532" s="78"/>
    </row>
    <row r="14533" spans="50:50" ht="0" hidden="1" customHeight="1" x14ac:dyDescent="0.2">
      <c r="AX14533" s="78"/>
    </row>
    <row r="14534" spans="50:50" ht="0" hidden="1" customHeight="1" x14ac:dyDescent="0.2">
      <c r="AX14534" s="78"/>
    </row>
    <row r="14535" spans="50:50" ht="0" hidden="1" customHeight="1" x14ac:dyDescent="0.2">
      <c r="AX14535" s="78"/>
    </row>
    <row r="14536" spans="50:50" ht="0" hidden="1" customHeight="1" x14ac:dyDescent="0.2">
      <c r="AX14536" s="78"/>
    </row>
    <row r="14537" spans="50:50" ht="0" hidden="1" customHeight="1" x14ac:dyDescent="0.2">
      <c r="AX14537" s="78"/>
    </row>
    <row r="14538" spans="50:50" ht="0" hidden="1" customHeight="1" x14ac:dyDescent="0.2">
      <c r="AX14538" s="78"/>
    </row>
    <row r="14539" spans="50:50" ht="0" hidden="1" customHeight="1" x14ac:dyDescent="0.2">
      <c r="AX14539" s="78"/>
    </row>
    <row r="14540" spans="50:50" ht="0" hidden="1" customHeight="1" x14ac:dyDescent="0.2">
      <c r="AX14540" s="78"/>
    </row>
    <row r="14541" spans="50:50" ht="0" hidden="1" customHeight="1" x14ac:dyDescent="0.2">
      <c r="AX14541" s="78"/>
    </row>
    <row r="14542" spans="50:50" ht="0" hidden="1" customHeight="1" x14ac:dyDescent="0.2">
      <c r="AX14542" s="78"/>
    </row>
    <row r="14543" spans="50:50" ht="0" hidden="1" customHeight="1" x14ac:dyDescent="0.2">
      <c r="AX14543" s="78"/>
    </row>
    <row r="14544" spans="50:50" ht="0" hidden="1" customHeight="1" x14ac:dyDescent="0.2">
      <c r="AX14544" s="78"/>
    </row>
    <row r="14545" spans="50:50" ht="0" hidden="1" customHeight="1" x14ac:dyDescent="0.2">
      <c r="AX14545" s="78"/>
    </row>
    <row r="14546" spans="50:50" ht="0" hidden="1" customHeight="1" x14ac:dyDescent="0.2">
      <c r="AX14546" s="78"/>
    </row>
    <row r="14547" spans="50:50" ht="0" hidden="1" customHeight="1" x14ac:dyDescent="0.2">
      <c r="AX14547" s="78"/>
    </row>
    <row r="14548" spans="50:50" ht="0" hidden="1" customHeight="1" x14ac:dyDescent="0.2">
      <c r="AX14548" s="78"/>
    </row>
    <row r="14549" spans="50:50" ht="0" hidden="1" customHeight="1" x14ac:dyDescent="0.2">
      <c r="AX14549" s="78"/>
    </row>
    <row r="14550" spans="50:50" ht="0" hidden="1" customHeight="1" x14ac:dyDescent="0.2">
      <c r="AX14550" s="78"/>
    </row>
    <row r="14551" spans="50:50" ht="0" hidden="1" customHeight="1" x14ac:dyDescent="0.2">
      <c r="AX14551" s="78"/>
    </row>
    <row r="14552" spans="50:50" ht="0" hidden="1" customHeight="1" x14ac:dyDescent="0.2">
      <c r="AX14552" s="78"/>
    </row>
    <row r="14553" spans="50:50" ht="0" hidden="1" customHeight="1" x14ac:dyDescent="0.2">
      <c r="AX14553" s="78"/>
    </row>
    <row r="14554" spans="50:50" ht="0" hidden="1" customHeight="1" x14ac:dyDescent="0.2">
      <c r="AX14554" s="78"/>
    </row>
    <row r="14555" spans="50:50" ht="0" hidden="1" customHeight="1" x14ac:dyDescent="0.2">
      <c r="AX14555" s="78"/>
    </row>
    <row r="14556" spans="50:50" ht="0" hidden="1" customHeight="1" x14ac:dyDescent="0.2">
      <c r="AX14556" s="78"/>
    </row>
    <row r="14557" spans="50:50" ht="0" hidden="1" customHeight="1" x14ac:dyDescent="0.2">
      <c r="AX14557" s="78"/>
    </row>
    <row r="14558" spans="50:50" ht="0" hidden="1" customHeight="1" x14ac:dyDescent="0.2">
      <c r="AX14558" s="78"/>
    </row>
    <row r="14559" spans="50:50" ht="0" hidden="1" customHeight="1" x14ac:dyDescent="0.2">
      <c r="AX14559" s="78"/>
    </row>
    <row r="14560" spans="50:50" ht="0" hidden="1" customHeight="1" x14ac:dyDescent="0.2">
      <c r="AX14560" s="78"/>
    </row>
    <row r="14561" spans="50:50" ht="0" hidden="1" customHeight="1" x14ac:dyDescent="0.2">
      <c r="AX14561" s="78"/>
    </row>
    <row r="14562" spans="50:50" ht="0" hidden="1" customHeight="1" x14ac:dyDescent="0.2">
      <c r="AX14562" s="78"/>
    </row>
    <row r="14563" spans="50:50" ht="0" hidden="1" customHeight="1" x14ac:dyDescent="0.2">
      <c r="AX14563" s="78"/>
    </row>
    <row r="14564" spans="50:50" ht="0" hidden="1" customHeight="1" x14ac:dyDescent="0.2">
      <c r="AX14564" s="78"/>
    </row>
    <row r="14565" spans="50:50" ht="0" hidden="1" customHeight="1" x14ac:dyDescent="0.2">
      <c r="AX14565" s="78"/>
    </row>
    <row r="14566" spans="50:50" ht="0" hidden="1" customHeight="1" x14ac:dyDescent="0.2">
      <c r="AX14566" s="78"/>
    </row>
    <row r="14567" spans="50:50" ht="0" hidden="1" customHeight="1" x14ac:dyDescent="0.2">
      <c r="AX14567" s="78"/>
    </row>
    <row r="14568" spans="50:50" ht="0" hidden="1" customHeight="1" x14ac:dyDescent="0.2">
      <c r="AX14568" s="78"/>
    </row>
    <row r="14569" spans="50:50" ht="0" hidden="1" customHeight="1" x14ac:dyDescent="0.2">
      <c r="AX14569" s="78"/>
    </row>
    <row r="14570" spans="50:50" ht="0" hidden="1" customHeight="1" x14ac:dyDescent="0.2">
      <c r="AX14570" s="78"/>
    </row>
    <row r="14571" spans="50:50" ht="0" hidden="1" customHeight="1" x14ac:dyDescent="0.2">
      <c r="AX14571" s="78"/>
    </row>
    <row r="14572" spans="50:50" ht="0" hidden="1" customHeight="1" x14ac:dyDescent="0.2">
      <c r="AX14572" s="78"/>
    </row>
    <row r="14573" spans="50:50" ht="0" hidden="1" customHeight="1" x14ac:dyDescent="0.2">
      <c r="AX14573" s="78"/>
    </row>
    <row r="14574" spans="50:50" ht="0" hidden="1" customHeight="1" x14ac:dyDescent="0.2">
      <c r="AX14574" s="78"/>
    </row>
    <row r="14575" spans="50:50" ht="0" hidden="1" customHeight="1" x14ac:dyDescent="0.2">
      <c r="AX14575" s="78"/>
    </row>
    <row r="14576" spans="50:50" ht="0" hidden="1" customHeight="1" x14ac:dyDescent="0.2">
      <c r="AX14576" s="78"/>
    </row>
    <row r="14577" spans="50:50" ht="0" hidden="1" customHeight="1" x14ac:dyDescent="0.2">
      <c r="AX14577" s="78"/>
    </row>
    <row r="14578" spans="50:50" ht="0" hidden="1" customHeight="1" x14ac:dyDescent="0.2">
      <c r="AX14578" s="78"/>
    </row>
    <row r="14579" spans="50:50" ht="0" hidden="1" customHeight="1" x14ac:dyDescent="0.2">
      <c r="AX14579" s="78"/>
    </row>
    <row r="14580" spans="50:50" ht="0" hidden="1" customHeight="1" x14ac:dyDescent="0.2">
      <c r="AX14580" s="78"/>
    </row>
    <row r="14581" spans="50:50" ht="0" hidden="1" customHeight="1" x14ac:dyDescent="0.2">
      <c r="AX14581" s="78"/>
    </row>
    <row r="14582" spans="50:50" ht="0" hidden="1" customHeight="1" x14ac:dyDescent="0.2">
      <c r="AX14582" s="78"/>
    </row>
    <row r="14583" spans="50:50" ht="0" hidden="1" customHeight="1" x14ac:dyDescent="0.2">
      <c r="AX14583" s="78"/>
    </row>
    <row r="14584" spans="50:50" ht="0" hidden="1" customHeight="1" x14ac:dyDescent="0.2">
      <c r="AX14584" s="78"/>
    </row>
    <row r="14585" spans="50:50" ht="0" hidden="1" customHeight="1" x14ac:dyDescent="0.2">
      <c r="AX14585" s="78"/>
    </row>
    <row r="14586" spans="50:50" ht="0" hidden="1" customHeight="1" x14ac:dyDescent="0.2">
      <c r="AX14586" s="78"/>
    </row>
    <row r="14587" spans="50:50" ht="0" hidden="1" customHeight="1" x14ac:dyDescent="0.2">
      <c r="AX14587" s="78"/>
    </row>
    <row r="14588" spans="50:50" ht="0" hidden="1" customHeight="1" x14ac:dyDescent="0.2">
      <c r="AX14588" s="78"/>
    </row>
    <row r="14589" spans="50:50" ht="0" hidden="1" customHeight="1" x14ac:dyDescent="0.2">
      <c r="AX14589" s="78"/>
    </row>
    <row r="14590" spans="50:50" ht="0" hidden="1" customHeight="1" x14ac:dyDescent="0.2">
      <c r="AX14590" s="78"/>
    </row>
    <row r="14591" spans="50:50" ht="0" hidden="1" customHeight="1" x14ac:dyDescent="0.2">
      <c r="AX14591" s="78"/>
    </row>
    <row r="14592" spans="50:50" ht="0" hidden="1" customHeight="1" x14ac:dyDescent="0.2">
      <c r="AX14592" s="78"/>
    </row>
    <row r="14593" spans="50:50" ht="0" hidden="1" customHeight="1" x14ac:dyDescent="0.2">
      <c r="AX14593" s="78"/>
    </row>
    <row r="14594" spans="50:50" ht="0" hidden="1" customHeight="1" x14ac:dyDescent="0.2">
      <c r="AX14594" s="78"/>
    </row>
    <row r="14595" spans="50:50" ht="0" hidden="1" customHeight="1" x14ac:dyDescent="0.2">
      <c r="AX14595" s="78"/>
    </row>
    <row r="14596" spans="50:50" ht="0" hidden="1" customHeight="1" x14ac:dyDescent="0.2">
      <c r="AX14596" s="78"/>
    </row>
    <row r="14597" spans="50:50" ht="0" hidden="1" customHeight="1" x14ac:dyDescent="0.2">
      <c r="AX14597" s="78"/>
    </row>
    <row r="14598" spans="50:50" ht="0" hidden="1" customHeight="1" x14ac:dyDescent="0.2">
      <c r="AX14598" s="78"/>
    </row>
    <row r="14599" spans="50:50" ht="0" hidden="1" customHeight="1" x14ac:dyDescent="0.2">
      <c r="AX14599" s="78"/>
    </row>
    <row r="14600" spans="50:50" ht="0" hidden="1" customHeight="1" x14ac:dyDescent="0.2">
      <c r="AX14600" s="78"/>
    </row>
    <row r="14601" spans="50:50" ht="0" hidden="1" customHeight="1" x14ac:dyDescent="0.2">
      <c r="AX14601" s="78"/>
    </row>
    <row r="14602" spans="50:50" ht="0" hidden="1" customHeight="1" x14ac:dyDescent="0.2">
      <c r="AX14602" s="78"/>
    </row>
    <row r="14603" spans="50:50" ht="0" hidden="1" customHeight="1" x14ac:dyDescent="0.2">
      <c r="AX14603" s="78"/>
    </row>
    <row r="14604" spans="50:50" ht="0" hidden="1" customHeight="1" x14ac:dyDescent="0.2">
      <c r="AX14604" s="78"/>
    </row>
    <row r="14605" spans="50:50" ht="0" hidden="1" customHeight="1" x14ac:dyDescent="0.2">
      <c r="AX14605" s="78"/>
    </row>
    <row r="14606" spans="50:50" ht="0" hidden="1" customHeight="1" x14ac:dyDescent="0.2">
      <c r="AX14606" s="78"/>
    </row>
    <row r="14607" spans="50:50" ht="0" hidden="1" customHeight="1" x14ac:dyDescent="0.2">
      <c r="AX14607" s="78"/>
    </row>
    <row r="14608" spans="50:50" ht="0" hidden="1" customHeight="1" x14ac:dyDescent="0.2">
      <c r="AX14608" s="78"/>
    </row>
    <row r="14609" spans="50:50" ht="0" hidden="1" customHeight="1" x14ac:dyDescent="0.2">
      <c r="AX14609" s="78"/>
    </row>
    <row r="14610" spans="50:50" ht="0" hidden="1" customHeight="1" x14ac:dyDescent="0.2">
      <c r="AX14610" s="78"/>
    </row>
    <row r="14611" spans="50:50" ht="0" hidden="1" customHeight="1" x14ac:dyDescent="0.2">
      <c r="AX14611" s="78"/>
    </row>
    <row r="14612" spans="50:50" ht="0" hidden="1" customHeight="1" x14ac:dyDescent="0.2">
      <c r="AX14612" s="78"/>
    </row>
    <row r="14613" spans="50:50" ht="0" hidden="1" customHeight="1" x14ac:dyDescent="0.2">
      <c r="AX14613" s="78"/>
    </row>
    <row r="14614" spans="50:50" ht="0" hidden="1" customHeight="1" x14ac:dyDescent="0.2">
      <c r="AX14614" s="78"/>
    </row>
    <row r="14615" spans="50:50" ht="0" hidden="1" customHeight="1" x14ac:dyDescent="0.2">
      <c r="AX14615" s="78"/>
    </row>
    <row r="14616" spans="50:50" ht="0" hidden="1" customHeight="1" x14ac:dyDescent="0.2">
      <c r="AX14616" s="78"/>
    </row>
    <row r="14617" spans="50:50" ht="0" hidden="1" customHeight="1" x14ac:dyDescent="0.2">
      <c r="AX14617" s="78"/>
    </row>
    <row r="14618" spans="50:50" ht="0" hidden="1" customHeight="1" x14ac:dyDescent="0.2">
      <c r="AX14618" s="78"/>
    </row>
    <row r="14619" spans="50:50" ht="0" hidden="1" customHeight="1" x14ac:dyDescent="0.2">
      <c r="AX14619" s="78"/>
    </row>
    <row r="14620" spans="50:50" ht="0" hidden="1" customHeight="1" x14ac:dyDescent="0.2">
      <c r="AX14620" s="78"/>
    </row>
    <row r="14621" spans="50:50" ht="0" hidden="1" customHeight="1" x14ac:dyDescent="0.2">
      <c r="AX14621" s="78"/>
    </row>
    <row r="14622" spans="50:50" ht="0" hidden="1" customHeight="1" x14ac:dyDescent="0.2">
      <c r="AX14622" s="78"/>
    </row>
    <row r="14623" spans="50:50" ht="0" hidden="1" customHeight="1" x14ac:dyDescent="0.2">
      <c r="AX14623" s="78"/>
    </row>
    <row r="14624" spans="50:50" ht="0" hidden="1" customHeight="1" x14ac:dyDescent="0.2">
      <c r="AX14624" s="78"/>
    </row>
    <row r="14625" spans="50:50" ht="0" hidden="1" customHeight="1" x14ac:dyDescent="0.2">
      <c r="AX14625" s="78"/>
    </row>
    <row r="14626" spans="50:50" ht="0" hidden="1" customHeight="1" x14ac:dyDescent="0.2">
      <c r="AX14626" s="78"/>
    </row>
    <row r="14627" spans="50:50" ht="0" hidden="1" customHeight="1" x14ac:dyDescent="0.2">
      <c r="AX14627" s="78"/>
    </row>
    <row r="14628" spans="50:50" ht="0" hidden="1" customHeight="1" x14ac:dyDescent="0.2">
      <c r="AX14628" s="78"/>
    </row>
    <row r="14629" spans="50:50" ht="0" hidden="1" customHeight="1" x14ac:dyDescent="0.2">
      <c r="AX14629" s="78"/>
    </row>
    <row r="14630" spans="50:50" ht="0" hidden="1" customHeight="1" x14ac:dyDescent="0.2">
      <c r="AX14630" s="78"/>
    </row>
    <row r="14631" spans="50:50" ht="0" hidden="1" customHeight="1" x14ac:dyDescent="0.2">
      <c r="AX14631" s="78"/>
    </row>
    <row r="14632" spans="50:50" ht="0" hidden="1" customHeight="1" x14ac:dyDescent="0.2">
      <c r="AX14632" s="78"/>
    </row>
    <row r="14633" spans="50:50" ht="0" hidden="1" customHeight="1" x14ac:dyDescent="0.2">
      <c r="AX14633" s="78"/>
    </row>
    <row r="14634" spans="50:50" ht="0" hidden="1" customHeight="1" x14ac:dyDescent="0.2">
      <c r="AX14634" s="78"/>
    </row>
    <row r="14635" spans="50:50" ht="0" hidden="1" customHeight="1" x14ac:dyDescent="0.2">
      <c r="AX14635" s="78"/>
    </row>
    <row r="14636" spans="50:50" ht="0" hidden="1" customHeight="1" x14ac:dyDescent="0.2">
      <c r="AX14636" s="78"/>
    </row>
    <row r="14637" spans="50:50" ht="0" hidden="1" customHeight="1" x14ac:dyDescent="0.2">
      <c r="AX14637" s="78"/>
    </row>
    <row r="14638" spans="50:50" ht="0" hidden="1" customHeight="1" x14ac:dyDescent="0.2">
      <c r="AX14638" s="78"/>
    </row>
    <row r="14639" spans="50:50" ht="0" hidden="1" customHeight="1" x14ac:dyDescent="0.2">
      <c r="AX14639" s="78"/>
    </row>
    <row r="14640" spans="50:50" ht="0" hidden="1" customHeight="1" x14ac:dyDescent="0.2">
      <c r="AX14640" s="78"/>
    </row>
    <row r="14641" spans="50:50" ht="0" hidden="1" customHeight="1" x14ac:dyDescent="0.2">
      <c r="AX14641" s="78"/>
    </row>
    <row r="14642" spans="50:50" ht="0" hidden="1" customHeight="1" x14ac:dyDescent="0.2">
      <c r="AX14642" s="78"/>
    </row>
    <row r="14643" spans="50:50" ht="0" hidden="1" customHeight="1" x14ac:dyDescent="0.2">
      <c r="AX14643" s="78"/>
    </row>
    <row r="14644" spans="50:50" ht="0" hidden="1" customHeight="1" x14ac:dyDescent="0.2">
      <c r="AX14644" s="78"/>
    </row>
    <row r="14645" spans="50:50" ht="0" hidden="1" customHeight="1" x14ac:dyDescent="0.2">
      <c r="AX14645" s="78"/>
    </row>
    <row r="14646" spans="50:50" ht="0" hidden="1" customHeight="1" x14ac:dyDescent="0.2">
      <c r="AX14646" s="78"/>
    </row>
    <row r="14647" spans="50:50" ht="0" hidden="1" customHeight="1" x14ac:dyDescent="0.2">
      <c r="AX14647" s="78"/>
    </row>
    <row r="14648" spans="50:50" ht="0" hidden="1" customHeight="1" x14ac:dyDescent="0.2">
      <c r="AX14648" s="78"/>
    </row>
    <row r="14649" spans="50:50" ht="0" hidden="1" customHeight="1" x14ac:dyDescent="0.2">
      <c r="AX14649" s="78"/>
    </row>
    <row r="14650" spans="50:50" ht="0" hidden="1" customHeight="1" x14ac:dyDescent="0.2">
      <c r="AX14650" s="78"/>
    </row>
    <row r="14651" spans="50:50" ht="0" hidden="1" customHeight="1" x14ac:dyDescent="0.2">
      <c r="AX14651" s="78"/>
    </row>
    <row r="14652" spans="50:50" ht="0" hidden="1" customHeight="1" x14ac:dyDescent="0.2">
      <c r="AX14652" s="78"/>
    </row>
    <row r="14653" spans="50:50" ht="0" hidden="1" customHeight="1" x14ac:dyDescent="0.2">
      <c r="AX14653" s="78"/>
    </row>
    <row r="14654" spans="50:50" ht="0" hidden="1" customHeight="1" x14ac:dyDescent="0.2">
      <c r="AX14654" s="78"/>
    </row>
    <row r="14655" spans="50:50" ht="0" hidden="1" customHeight="1" x14ac:dyDescent="0.2">
      <c r="AX14655" s="78"/>
    </row>
    <row r="14656" spans="50:50" ht="0" hidden="1" customHeight="1" x14ac:dyDescent="0.2">
      <c r="AX14656" s="78"/>
    </row>
    <row r="14657" spans="50:50" ht="0" hidden="1" customHeight="1" x14ac:dyDescent="0.2">
      <c r="AX14657" s="78"/>
    </row>
    <row r="14658" spans="50:50" ht="0" hidden="1" customHeight="1" x14ac:dyDescent="0.2">
      <c r="AX14658" s="78"/>
    </row>
    <row r="14659" spans="50:50" ht="0" hidden="1" customHeight="1" x14ac:dyDescent="0.2">
      <c r="AX14659" s="78"/>
    </row>
    <row r="14660" spans="50:50" ht="0" hidden="1" customHeight="1" x14ac:dyDescent="0.2">
      <c r="AX14660" s="78"/>
    </row>
    <row r="14661" spans="50:50" ht="0" hidden="1" customHeight="1" x14ac:dyDescent="0.2">
      <c r="AX14661" s="78"/>
    </row>
    <row r="14662" spans="50:50" ht="0" hidden="1" customHeight="1" x14ac:dyDescent="0.2">
      <c r="AX14662" s="78"/>
    </row>
    <row r="14663" spans="50:50" ht="0" hidden="1" customHeight="1" x14ac:dyDescent="0.2">
      <c r="AX14663" s="78"/>
    </row>
    <row r="14664" spans="50:50" ht="0" hidden="1" customHeight="1" x14ac:dyDescent="0.2">
      <c r="AX14664" s="78"/>
    </row>
    <row r="14665" spans="50:50" ht="0" hidden="1" customHeight="1" x14ac:dyDescent="0.2">
      <c r="AX14665" s="78"/>
    </row>
    <row r="14666" spans="50:50" ht="0" hidden="1" customHeight="1" x14ac:dyDescent="0.2">
      <c r="AX14666" s="78"/>
    </row>
    <row r="14667" spans="50:50" ht="0" hidden="1" customHeight="1" x14ac:dyDescent="0.2">
      <c r="AX14667" s="78"/>
    </row>
    <row r="14668" spans="50:50" ht="0" hidden="1" customHeight="1" x14ac:dyDescent="0.2">
      <c r="AX14668" s="78"/>
    </row>
    <row r="14669" spans="50:50" ht="0" hidden="1" customHeight="1" x14ac:dyDescent="0.2">
      <c r="AX14669" s="78"/>
    </row>
    <row r="14670" spans="50:50" ht="0" hidden="1" customHeight="1" x14ac:dyDescent="0.2">
      <c r="AX14670" s="78"/>
    </row>
    <row r="14671" spans="50:50" ht="0" hidden="1" customHeight="1" x14ac:dyDescent="0.2">
      <c r="AX14671" s="78"/>
    </row>
    <row r="14672" spans="50:50" ht="0" hidden="1" customHeight="1" x14ac:dyDescent="0.2">
      <c r="AX14672" s="78"/>
    </row>
    <row r="14673" spans="50:50" ht="0" hidden="1" customHeight="1" x14ac:dyDescent="0.2">
      <c r="AX14673" s="78"/>
    </row>
    <row r="14674" spans="50:50" ht="0" hidden="1" customHeight="1" x14ac:dyDescent="0.2">
      <c r="AX14674" s="78"/>
    </row>
    <row r="14675" spans="50:50" ht="0" hidden="1" customHeight="1" x14ac:dyDescent="0.2">
      <c r="AX14675" s="78"/>
    </row>
    <row r="14676" spans="50:50" ht="0" hidden="1" customHeight="1" x14ac:dyDescent="0.2">
      <c r="AX14676" s="78"/>
    </row>
    <row r="14677" spans="50:50" ht="0" hidden="1" customHeight="1" x14ac:dyDescent="0.2">
      <c r="AX14677" s="78"/>
    </row>
    <row r="14678" spans="50:50" ht="0" hidden="1" customHeight="1" x14ac:dyDescent="0.2">
      <c r="AX14678" s="78"/>
    </row>
    <row r="14679" spans="50:50" ht="0" hidden="1" customHeight="1" x14ac:dyDescent="0.2">
      <c r="AX14679" s="78"/>
    </row>
    <row r="14680" spans="50:50" ht="0" hidden="1" customHeight="1" x14ac:dyDescent="0.2">
      <c r="AX14680" s="78"/>
    </row>
    <row r="14681" spans="50:50" ht="0" hidden="1" customHeight="1" x14ac:dyDescent="0.2">
      <c r="AX14681" s="78"/>
    </row>
    <row r="14682" spans="50:50" ht="0" hidden="1" customHeight="1" x14ac:dyDescent="0.2">
      <c r="AX14682" s="78"/>
    </row>
    <row r="14683" spans="50:50" ht="0" hidden="1" customHeight="1" x14ac:dyDescent="0.2">
      <c r="AX14683" s="78"/>
    </row>
    <row r="14684" spans="50:50" ht="0" hidden="1" customHeight="1" x14ac:dyDescent="0.2">
      <c r="AX14684" s="78"/>
    </row>
    <row r="14685" spans="50:50" ht="0" hidden="1" customHeight="1" x14ac:dyDescent="0.2">
      <c r="AX14685" s="78"/>
    </row>
    <row r="14686" spans="50:50" ht="0" hidden="1" customHeight="1" x14ac:dyDescent="0.2">
      <c r="AX14686" s="78"/>
    </row>
    <row r="14687" spans="50:50" ht="0" hidden="1" customHeight="1" x14ac:dyDescent="0.2">
      <c r="AX14687" s="78"/>
    </row>
    <row r="14688" spans="50:50" ht="0" hidden="1" customHeight="1" x14ac:dyDescent="0.2">
      <c r="AX14688" s="78"/>
    </row>
    <row r="14689" spans="50:50" ht="0" hidden="1" customHeight="1" x14ac:dyDescent="0.2">
      <c r="AX14689" s="78"/>
    </row>
    <row r="14690" spans="50:50" ht="0" hidden="1" customHeight="1" x14ac:dyDescent="0.2">
      <c r="AX14690" s="78"/>
    </row>
    <row r="14691" spans="50:50" ht="0" hidden="1" customHeight="1" x14ac:dyDescent="0.2">
      <c r="AX14691" s="78"/>
    </row>
    <row r="14692" spans="50:50" ht="0" hidden="1" customHeight="1" x14ac:dyDescent="0.2">
      <c r="AX14692" s="78"/>
    </row>
    <row r="14693" spans="50:50" ht="0" hidden="1" customHeight="1" x14ac:dyDescent="0.2">
      <c r="AX14693" s="78"/>
    </row>
    <row r="14694" spans="50:50" ht="0" hidden="1" customHeight="1" x14ac:dyDescent="0.2">
      <c r="AX14694" s="78"/>
    </row>
    <row r="14695" spans="50:50" ht="0" hidden="1" customHeight="1" x14ac:dyDescent="0.2">
      <c r="AX14695" s="78"/>
    </row>
    <row r="14696" spans="50:50" ht="0" hidden="1" customHeight="1" x14ac:dyDescent="0.2">
      <c r="AX14696" s="78"/>
    </row>
    <row r="14697" spans="50:50" ht="0" hidden="1" customHeight="1" x14ac:dyDescent="0.2">
      <c r="AX14697" s="78"/>
    </row>
    <row r="14698" spans="50:50" ht="0" hidden="1" customHeight="1" x14ac:dyDescent="0.2">
      <c r="AX14698" s="78"/>
    </row>
    <row r="14699" spans="50:50" ht="0" hidden="1" customHeight="1" x14ac:dyDescent="0.2">
      <c r="AX14699" s="78"/>
    </row>
    <row r="14700" spans="50:50" ht="0" hidden="1" customHeight="1" x14ac:dyDescent="0.2">
      <c r="AX14700" s="78"/>
    </row>
    <row r="14701" spans="50:50" ht="0" hidden="1" customHeight="1" x14ac:dyDescent="0.2">
      <c r="AX14701" s="78"/>
    </row>
    <row r="14702" spans="50:50" ht="0" hidden="1" customHeight="1" x14ac:dyDescent="0.2">
      <c r="AX14702" s="78"/>
    </row>
    <row r="14703" spans="50:50" ht="0" hidden="1" customHeight="1" x14ac:dyDescent="0.2">
      <c r="AX14703" s="78"/>
    </row>
    <row r="14704" spans="50:50" ht="0" hidden="1" customHeight="1" x14ac:dyDescent="0.2">
      <c r="AX14704" s="78"/>
    </row>
    <row r="14705" spans="50:50" ht="0" hidden="1" customHeight="1" x14ac:dyDescent="0.2">
      <c r="AX14705" s="78"/>
    </row>
    <row r="14706" spans="50:50" ht="0" hidden="1" customHeight="1" x14ac:dyDescent="0.2">
      <c r="AX14706" s="78"/>
    </row>
    <row r="14707" spans="50:50" ht="0" hidden="1" customHeight="1" x14ac:dyDescent="0.2">
      <c r="AX14707" s="78"/>
    </row>
    <row r="14708" spans="50:50" ht="0" hidden="1" customHeight="1" x14ac:dyDescent="0.2">
      <c r="AX14708" s="78"/>
    </row>
    <row r="14709" spans="50:50" ht="0" hidden="1" customHeight="1" x14ac:dyDescent="0.2">
      <c r="AX14709" s="78"/>
    </row>
    <row r="14710" spans="50:50" ht="0" hidden="1" customHeight="1" x14ac:dyDescent="0.2">
      <c r="AX14710" s="78"/>
    </row>
    <row r="14711" spans="50:50" ht="0" hidden="1" customHeight="1" x14ac:dyDescent="0.2">
      <c r="AX14711" s="78"/>
    </row>
    <row r="14712" spans="50:50" ht="0" hidden="1" customHeight="1" x14ac:dyDescent="0.2">
      <c r="AX14712" s="78"/>
    </row>
    <row r="14713" spans="50:50" ht="0" hidden="1" customHeight="1" x14ac:dyDescent="0.2">
      <c r="AX14713" s="78"/>
    </row>
    <row r="14714" spans="50:50" ht="0" hidden="1" customHeight="1" x14ac:dyDescent="0.2">
      <c r="AX14714" s="78"/>
    </row>
    <row r="14715" spans="50:50" ht="0" hidden="1" customHeight="1" x14ac:dyDescent="0.2">
      <c r="AX14715" s="78"/>
    </row>
    <row r="14716" spans="50:50" ht="0" hidden="1" customHeight="1" x14ac:dyDescent="0.2">
      <c r="AX14716" s="78"/>
    </row>
    <row r="14717" spans="50:50" ht="0" hidden="1" customHeight="1" x14ac:dyDescent="0.2">
      <c r="AX14717" s="78"/>
    </row>
    <row r="14718" spans="50:50" ht="0" hidden="1" customHeight="1" x14ac:dyDescent="0.2">
      <c r="AX14718" s="78"/>
    </row>
    <row r="14719" spans="50:50" ht="0" hidden="1" customHeight="1" x14ac:dyDescent="0.2">
      <c r="AX14719" s="78"/>
    </row>
    <row r="14720" spans="50:50" ht="0" hidden="1" customHeight="1" x14ac:dyDescent="0.2">
      <c r="AX14720" s="78"/>
    </row>
    <row r="14721" spans="50:50" ht="0" hidden="1" customHeight="1" x14ac:dyDescent="0.2">
      <c r="AX14721" s="78"/>
    </row>
    <row r="14722" spans="50:50" ht="0" hidden="1" customHeight="1" x14ac:dyDescent="0.2">
      <c r="AX14722" s="78"/>
    </row>
    <row r="14723" spans="50:50" ht="0" hidden="1" customHeight="1" x14ac:dyDescent="0.2">
      <c r="AX14723" s="78"/>
    </row>
    <row r="14724" spans="50:50" ht="0" hidden="1" customHeight="1" x14ac:dyDescent="0.2">
      <c r="AX14724" s="78"/>
    </row>
    <row r="14725" spans="50:50" ht="0" hidden="1" customHeight="1" x14ac:dyDescent="0.2">
      <c r="AX14725" s="78"/>
    </row>
    <row r="14726" spans="50:50" ht="0" hidden="1" customHeight="1" x14ac:dyDescent="0.2">
      <c r="AX14726" s="78"/>
    </row>
    <row r="14727" spans="50:50" ht="0" hidden="1" customHeight="1" x14ac:dyDescent="0.2">
      <c r="AX14727" s="78"/>
    </row>
    <row r="14728" spans="50:50" ht="0" hidden="1" customHeight="1" x14ac:dyDescent="0.2">
      <c r="AX14728" s="78"/>
    </row>
    <row r="14729" spans="50:50" ht="0" hidden="1" customHeight="1" x14ac:dyDescent="0.2">
      <c r="AX14729" s="78"/>
    </row>
    <row r="14730" spans="50:50" ht="0" hidden="1" customHeight="1" x14ac:dyDescent="0.2">
      <c r="AX14730" s="78"/>
    </row>
    <row r="14731" spans="50:50" ht="0" hidden="1" customHeight="1" x14ac:dyDescent="0.2">
      <c r="AX14731" s="78"/>
    </row>
    <row r="14732" spans="50:50" ht="0" hidden="1" customHeight="1" x14ac:dyDescent="0.2">
      <c r="AX14732" s="78"/>
    </row>
    <row r="14733" spans="50:50" ht="0" hidden="1" customHeight="1" x14ac:dyDescent="0.2">
      <c r="AX14733" s="78"/>
    </row>
    <row r="14734" spans="50:50" ht="0" hidden="1" customHeight="1" x14ac:dyDescent="0.2">
      <c r="AX14734" s="78"/>
    </row>
    <row r="14735" spans="50:50" ht="0" hidden="1" customHeight="1" x14ac:dyDescent="0.2">
      <c r="AX14735" s="78"/>
    </row>
    <row r="14736" spans="50:50" ht="0" hidden="1" customHeight="1" x14ac:dyDescent="0.2">
      <c r="AX14736" s="78"/>
    </row>
    <row r="14737" spans="50:50" ht="0" hidden="1" customHeight="1" x14ac:dyDescent="0.2">
      <c r="AX14737" s="78"/>
    </row>
    <row r="14738" spans="50:50" ht="0" hidden="1" customHeight="1" x14ac:dyDescent="0.2">
      <c r="AX14738" s="78"/>
    </row>
    <row r="14739" spans="50:50" ht="0" hidden="1" customHeight="1" x14ac:dyDescent="0.2">
      <c r="AX14739" s="78"/>
    </row>
    <row r="14740" spans="50:50" ht="0" hidden="1" customHeight="1" x14ac:dyDescent="0.2">
      <c r="AX14740" s="78"/>
    </row>
    <row r="14741" spans="50:50" ht="0" hidden="1" customHeight="1" x14ac:dyDescent="0.2">
      <c r="AX14741" s="78"/>
    </row>
    <row r="14742" spans="50:50" ht="0" hidden="1" customHeight="1" x14ac:dyDescent="0.2">
      <c r="AX14742" s="78"/>
    </row>
    <row r="14743" spans="50:50" ht="0" hidden="1" customHeight="1" x14ac:dyDescent="0.2">
      <c r="AX14743" s="78"/>
    </row>
    <row r="14744" spans="50:50" ht="0" hidden="1" customHeight="1" x14ac:dyDescent="0.2">
      <c r="AX14744" s="78"/>
    </row>
    <row r="14745" spans="50:50" ht="0" hidden="1" customHeight="1" x14ac:dyDescent="0.2">
      <c r="AX14745" s="78"/>
    </row>
    <row r="14746" spans="50:50" ht="0" hidden="1" customHeight="1" x14ac:dyDescent="0.2">
      <c r="AX14746" s="78"/>
    </row>
    <row r="14747" spans="50:50" ht="0" hidden="1" customHeight="1" x14ac:dyDescent="0.2">
      <c r="AX14747" s="78"/>
    </row>
    <row r="14748" spans="50:50" ht="0" hidden="1" customHeight="1" x14ac:dyDescent="0.2">
      <c r="AX14748" s="78"/>
    </row>
    <row r="14749" spans="50:50" ht="0" hidden="1" customHeight="1" x14ac:dyDescent="0.2">
      <c r="AX14749" s="78"/>
    </row>
    <row r="14750" spans="50:50" ht="0" hidden="1" customHeight="1" x14ac:dyDescent="0.2">
      <c r="AX14750" s="78"/>
    </row>
    <row r="14751" spans="50:50" ht="0" hidden="1" customHeight="1" x14ac:dyDescent="0.2">
      <c r="AX14751" s="78"/>
    </row>
    <row r="14752" spans="50:50" ht="0" hidden="1" customHeight="1" x14ac:dyDescent="0.2">
      <c r="AX14752" s="78"/>
    </row>
    <row r="14753" spans="50:50" ht="0" hidden="1" customHeight="1" x14ac:dyDescent="0.2">
      <c r="AX14753" s="78"/>
    </row>
    <row r="14754" spans="50:50" ht="0" hidden="1" customHeight="1" x14ac:dyDescent="0.2">
      <c r="AX14754" s="78"/>
    </row>
    <row r="14755" spans="50:50" ht="0" hidden="1" customHeight="1" x14ac:dyDescent="0.2">
      <c r="AX14755" s="78"/>
    </row>
    <row r="14756" spans="50:50" ht="0" hidden="1" customHeight="1" x14ac:dyDescent="0.2">
      <c r="AX14756" s="78"/>
    </row>
    <row r="14757" spans="50:50" ht="0" hidden="1" customHeight="1" x14ac:dyDescent="0.2">
      <c r="AX14757" s="78"/>
    </row>
    <row r="14758" spans="50:50" ht="0" hidden="1" customHeight="1" x14ac:dyDescent="0.2">
      <c r="AX14758" s="78"/>
    </row>
    <row r="14759" spans="50:50" ht="0" hidden="1" customHeight="1" x14ac:dyDescent="0.2">
      <c r="AX14759" s="78"/>
    </row>
    <row r="14760" spans="50:50" ht="0" hidden="1" customHeight="1" x14ac:dyDescent="0.2">
      <c r="AX14760" s="78"/>
    </row>
    <row r="14761" spans="50:50" ht="0" hidden="1" customHeight="1" x14ac:dyDescent="0.2">
      <c r="AX14761" s="78"/>
    </row>
    <row r="14762" spans="50:50" ht="0" hidden="1" customHeight="1" x14ac:dyDescent="0.2">
      <c r="AX14762" s="78"/>
    </row>
    <row r="14763" spans="50:50" ht="0" hidden="1" customHeight="1" x14ac:dyDescent="0.2">
      <c r="AX14763" s="78"/>
    </row>
    <row r="14764" spans="50:50" ht="0" hidden="1" customHeight="1" x14ac:dyDescent="0.2">
      <c r="AX14764" s="78"/>
    </row>
    <row r="14765" spans="50:50" ht="0" hidden="1" customHeight="1" x14ac:dyDescent="0.2">
      <c r="AX14765" s="78"/>
    </row>
    <row r="14766" spans="50:50" ht="0" hidden="1" customHeight="1" x14ac:dyDescent="0.2">
      <c r="AX14766" s="78"/>
    </row>
    <row r="14767" spans="50:50" ht="0" hidden="1" customHeight="1" x14ac:dyDescent="0.2">
      <c r="AX14767" s="78"/>
    </row>
    <row r="14768" spans="50:50" ht="0" hidden="1" customHeight="1" x14ac:dyDescent="0.2">
      <c r="AX14768" s="78"/>
    </row>
    <row r="14769" spans="50:50" ht="0" hidden="1" customHeight="1" x14ac:dyDescent="0.2">
      <c r="AX14769" s="78"/>
    </row>
    <row r="14770" spans="50:50" ht="0" hidden="1" customHeight="1" x14ac:dyDescent="0.2">
      <c r="AX14770" s="78"/>
    </row>
    <row r="14771" spans="50:50" ht="0" hidden="1" customHeight="1" x14ac:dyDescent="0.2">
      <c r="AX14771" s="78"/>
    </row>
    <row r="14772" spans="50:50" ht="0" hidden="1" customHeight="1" x14ac:dyDescent="0.2">
      <c r="AX14772" s="78"/>
    </row>
    <row r="14773" spans="50:50" ht="0" hidden="1" customHeight="1" x14ac:dyDescent="0.2">
      <c r="AX14773" s="78"/>
    </row>
    <row r="14774" spans="50:50" ht="0" hidden="1" customHeight="1" x14ac:dyDescent="0.2">
      <c r="AX14774" s="78"/>
    </row>
    <row r="14775" spans="50:50" ht="0" hidden="1" customHeight="1" x14ac:dyDescent="0.2">
      <c r="AX14775" s="78"/>
    </row>
    <row r="14776" spans="50:50" ht="0" hidden="1" customHeight="1" x14ac:dyDescent="0.2">
      <c r="AX14776" s="78"/>
    </row>
    <row r="14777" spans="50:50" ht="0" hidden="1" customHeight="1" x14ac:dyDescent="0.2">
      <c r="AX14777" s="78"/>
    </row>
    <row r="14778" spans="50:50" ht="0" hidden="1" customHeight="1" x14ac:dyDescent="0.2">
      <c r="AX14778" s="78"/>
    </row>
    <row r="14779" spans="50:50" ht="0" hidden="1" customHeight="1" x14ac:dyDescent="0.2">
      <c r="AX14779" s="78"/>
    </row>
    <row r="14780" spans="50:50" ht="0" hidden="1" customHeight="1" x14ac:dyDescent="0.2">
      <c r="AX14780" s="78"/>
    </row>
    <row r="14781" spans="50:50" ht="0" hidden="1" customHeight="1" x14ac:dyDescent="0.2">
      <c r="AX14781" s="78"/>
    </row>
    <row r="14782" spans="50:50" ht="0" hidden="1" customHeight="1" x14ac:dyDescent="0.2">
      <c r="AX14782" s="78"/>
    </row>
    <row r="14783" spans="50:50" ht="0" hidden="1" customHeight="1" x14ac:dyDescent="0.2">
      <c r="AX14783" s="78"/>
    </row>
    <row r="14784" spans="50:50" ht="0" hidden="1" customHeight="1" x14ac:dyDescent="0.2">
      <c r="AX14784" s="78"/>
    </row>
    <row r="14785" spans="50:50" ht="0" hidden="1" customHeight="1" x14ac:dyDescent="0.2">
      <c r="AX14785" s="78"/>
    </row>
    <row r="14786" spans="50:50" ht="0" hidden="1" customHeight="1" x14ac:dyDescent="0.2">
      <c r="AX14786" s="78"/>
    </row>
    <row r="14787" spans="50:50" ht="0" hidden="1" customHeight="1" x14ac:dyDescent="0.2">
      <c r="AX14787" s="78"/>
    </row>
    <row r="14788" spans="50:50" ht="0" hidden="1" customHeight="1" x14ac:dyDescent="0.2">
      <c r="AX14788" s="78"/>
    </row>
    <row r="14789" spans="50:50" ht="0" hidden="1" customHeight="1" x14ac:dyDescent="0.2">
      <c r="AX14789" s="78"/>
    </row>
    <row r="14790" spans="50:50" ht="0" hidden="1" customHeight="1" x14ac:dyDescent="0.2">
      <c r="AX14790" s="78"/>
    </row>
    <row r="14791" spans="50:50" ht="0" hidden="1" customHeight="1" x14ac:dyDescent="0.2">
      <c r="AX14791" s="78"/>
    </row>
    <row r="14792" spans="50:50" ht="0" hidden="1" customHeight="1" x14ac:dyDescent="0.2">
      <c r="AX14792" s="78"/>
    </row>
    <row r="14793" spans="50:50" ht="0" hidden="1" customHeight="1" x14ac:dyDescent="0.2">
      <c r="AX14793" s="78"/>
    </row>
    <row r="14794" spans="50:50" ht="0" hidden="1" customHeight="1" x14ac:dyDescent="0.2">
      <c r="AX14794" s="78"/>
    </row>
    <row r="14795" spans="50:50" ht="0" hidden="1" customHeight="1" x14ac:dyDescent="0.2">
      <c r="AX14795" s="78"/>
    </row>
    <row r="14796" spans="50:50" ht="0" hidden="1" customHeight="1" x14ac:dyDescent="0.2">
      <c r="AX14796" s="78"/>
    </row>
    <row r="14797" spans="50:50" ht="0" hidden="1" customHeight="1" x14ac:dyDescent="0.2">
      <c r="AX14797" s="78"/>
    </row>
    <row r="14798" spans="50:50" ht="0" hidden="1" customHeight="1" x14ac:dyDescent="0.2">
      <c r="AX14798" s="78"/>
    </row>
    <row r="14799" spans="50:50" ht="0" hidden="1" customHeight="1" x14ac:dyDescent="0.2">
      <c r="AX14799" s="78"/>
    </row>
    <row r="14800" spans="50:50" ht="0" hidden="1" customHeight="1" x14ac:dyDescent="0.2">
      <c r="AX14800" s="78"/>
    </row>
    <row r="14801" spans="50:50" ht="0" hidden="1" customHeight="1" x14ac:dyDescent="0.2">
      <c r="AX14801" s="78"/>
    </row>
    <row r="14802" spans="50:50" ht="0" hidden="1" customHeight="1" x14ac:dyDescent="0.2">
      <c r="AX14802" s="78"/>
    </row>
    <row r="14803" spans="50:50" ht="0" hidden="1" customHeight="1" x14ac:dyDescent="0.2">
      <c r="AX14803" s="78"/>
    </row>
    <row r="14804" spans="50:50" ht="0" hidden="1" customHeight="1" x14ac:dyDescent="0.2">
      <c r="AX14804" s="78"/>
    </row>
    <row r="14805" spans="50:50" ht="0" hidden="1" customHeight="1" x14ac:dyDescent="0.2">
      <c r="AX14805" s="78"/>
    </row>
    <row r="14806" spans="50:50" ht="0" hidden="1" customHeight="1" x14ac:dyDescent="0.2">
      <c r="AX14806" s="78"/>
    </row>
    <row r="14807" spans="50:50" ht="0" hidden="1" customHeight="1" x14ac:dyDescent="0.2">
      <c r="AX14807" s="78"/>
    </row>
    <row r="14808" spans="50:50" ht="0" hidden="1" customHeight="1" x14ac:dyDescent="0.2">
      <c r="AX14808" s="78"/>
    </row>
    <row r="14809" spans="50:50" ht="0" hidden="1" customHeight="1" x14ac:dyDescent="0.2">
      <c r="AX14809" s="78"/>
    </row>
    <row r="14810" spans="50:50" ht="0" hidden="1" customHeight="1" x14ac:dyDescent="0.2">
      <c r="AX14810" s="78"/>
    </row>
    <row r="14811" spans="50:50" ht="0" hidden="1" customHeight="1" x14ac:dyDescent="0.2">
      <c r="AX14811" s="78"/>
    </row>
    <row r="14812" spans="50:50" ht="0" hidden="1" customHeight="1" x14ac:dyDescent="0.2">
      <c r="AX14812" s="78"/>
    </row>
    <row r="14813" spans="50:50" ht="0" hidden="1" customHeight="1" x14ac:dyDescent="0.2">
      <c r="AX14813" s="78"/>
    </row>
    <row r="14814" spans="50:50" ht="0" hidden="1" customHeight="1" x14ac:dyDescent="0.2">
      <c r="AX14814" s="78"/>
    </row>
    <row r="14815" spans="50:50" ht="0" hidden="1" customHeight="1" x14ac:dyDescent="0.2">
      <c r="AX14815" s="78"/>
    </row>
    <row r="14816" spans="50:50" ht="0" hidden="1" customHeight="1" x14ac:dyDescent="0.2">
      <c r="AX14816" s="78"/>
    </row>
    <row r="14817" spans="50:50" ht="0" hidden="1" customHeight="1" x14ac:dyDescent="0.2">
      <c r="AX14817" s="78"/>
    </row>
    <row r="14818" spans="50:50" ht="0" hidden="1" customHeight="1" x14ac:dyDescent="0.2">
      <c r="AX14818" s="78"/>
    </row>
    <row r="14819" spans="50:50" ht="0" hidden="1" customHeight="1" x14ac:dyDescent="0.2">
      <c r="AX14819" s="78"/>
    </row>
    <row r="14820" spans="50:50" ht="0" hidden="1" customHeight="1" x14ac:dyDescent="0.2">
      <c r="AX14820" s="78"/>
    </row>
    <row r="14821" spans="50:50" ht="0" hidden="1" customHeight="1" x14ac:dyDescent="0.2">
      <c r="AX14821" s="78"/>
    </row>
    <row r="14822" spans="50:50" ht="0" hidden="1" customHeight="1" x14ac:dyDescent="0.2">
      <c r="AX14822" s="78"/>
    </row>
    <row r="14823" spans="50:50" ht="0" hidden="1" customHeight="1" x14ac:dyDescent="0.2">
      <c r="AX14823" s="78"/>
    </row>
    <row r="14824" spans="50:50" ht="0" hidden="1" customHeight="1" x14ac:dyDescent="0.2">
      <c r="AX14824" s="78"/>
    </row>
    <row r="14825" spans="50:50" ht="0" hidden="1" customHeight="1" x14ac:dyDescent="0.2">
      <c r="AX14825" s="78"/>
    </row>
    <row r="14826" spans="50:50" ht="0" hidden="1" customHeight="1" x14ac:dyDescent="0.2">
      <c r="AX14826" s="78"/>
    </row>
    <row r="14827" spans="50:50" ht="0" hidden="1" customHeight="1" x14ac:dyDescent="0.2">
      <c r="AX14827" s="78"/>
    </row>
    <row r="14828" spans="50:50" ht="0" hidden="1" customHeight="1" x14ac:dyDescent="0.2">
      <c r="AX14828" s="78"/>
    </row>
    <row r="14829" spans="50:50" ht="0" hidden="1" customHeight="1" x14ac:dyDescent="0.2">
      <c r="AX14829" s="78"/>
    </row>
    <row r="14830" spans="50:50" ht="0" hidden="1" customHeight="1" x14ac:dyDescent="0.2">
      <c r="AX14830" s="78"/>
    </row>
    <row r="14831" spans="50:50" ht="0" hidden="1" customHeight="1" x14ac:dyDescent="0.2">
      <c r="AX14831" s="78"/>
    </row>
    <row r="14832" spans="50:50" ht="0" hidden="1" customHeight="1" x14ac:dyDescent="0.2">
      <c r="AX14832" s="78"/>
    </row>
    <row r="14833" spans="50:50" ht="0" hidden="1" customHeight="1" x14ac:dyDescent="0.2">
      <c r="AX14833" s="78"/>
    </row>
    <row r="14834" spans="50:50" ht="0" hidden="1" customHeight="1" x14ac:dyDescent="0.2">
      <c r="AX14834" s="78"/>
    </row>
    <row r="14835" spans="50:50" ht="0" hidden="1" customHeight="1" x14ac:dyDescent="0.2">
      <c r="AX14835" s="78"/>
    </row>
    <row r="14836" spans="50:50" ht="0" hidden="1" customHeight="1" x14ac:dyDescent="0.2">
      <c r="AX14836" s="78"/>
    </row>
    <row r="14837" spans="50:50" ht="0" hidden="1" customHeight="1" x14ac:dyDescent="0.2">
      <c r="AX14837" s="78"/>
    </row>
    <row r="14838" spans="50:50" ht="0" hidden="1" customHeight="1" x14ac:dyDescent="0.2">
      <c r="AX14838" s="78"/>
    </row>
    <row r="14839" spans="50:50" ht="0" hidden="1" customHeight="1" x14ac:dyDescent="0.2">
      <c r="AX14839" s="78"/>
    </row>
    <row r="14840" spans="50:50" ht="0" hidden="1" customHeight="1" x14ac:dyDescent="0.2">
      <c r="AX14840" s="78"/>
    </row>
    <row r="14841" spans="50:50" ht="0" hidden="1" customHeight="1" x14ac:dyDescent="0.2">
      <c r="AX14841" s="78"/>
    </row>
    <row r="14842" spans="50:50" ht="0" hidden="1" customHeight="1" x14ac:dyDescent="0.2">
      <c r="AX14842" s="78"/>
    </row>
    <row r="14843" spans="50:50" ht="0" hidden="1" customHeight="1" x14ac:dyDescent="0.2">
      <c r="AX14843" s="78"/>
    </row>
    <row r="14844" spans="50:50" ht="0" hidden="1" customHeight="1" x14ac:dyDescent="0.2">
      <c r="AX14844" s="78"/>
    </row>
    <row r="14845" spans="50:50" ht="0" hidden="1" customHeight="1" x14ac:dyDescent="0.2">
      <c r="AX14845" s="78"/>
    </row>
    <row r="14846" spans="50:50" ht="0" hidden="1" customHeight="1" x14ac:dyDescent="0.2">
      <c r="AX14846" s="78"/>
    </row>
    <row r="14847" spans="50:50" ht="0" hidden="1" customHeight="1" x14ac:dyDescent="0.2">
      <c r="AX14847" s="78"/>
    </row>
    <row r="14848" spans="50:50" ht="0" hidden="1" customHeight="1" x14ac:dyDescent="0.2">
      <c r="AX14848" s="78"/>
    </row>
    <row r="14849" spans="50:50" ht="0" hidden="1" customHeight="1" x14ac:dyDescent="0.2">
      <c r="AX14849" s="78"/>
    </row>
    <row r="14850" spans="50:50" ht="0" hidden="1" customHeight="1" x14ac:dyDescent="0.2">
      <c r="AX14850" s="78"/>
    </row>
    <row r="14851" spans="50:50" ht="0" hidden="1" customHeight="1" x14ac:dyDescent="0.2">
      <c r="AX14851" s="78"/>
    </row>
    <row r="14852" spans="50:50" ht="0" hidden="1" customHeight="1" x14ac:dyDescent="0.2">
      <c r="AX14852" s="78"/>
    </row>
    <row r="14853" spans="50:50" ht="0" hidden="1" customHeight="1" x14ac:dyDescent="0.2">
      <c r="AX14853" s="78"/>
    </row>
    <row r="14854" spans="50:50" ht="0" hidden="1" customHeight="1" x14ac:dyDescent="0.2">
      <c r="AX14854" s="78"/>
    </row>
    <row r="14855" spans="50:50" ht="0" hidden="1" customHeight="1" x14ac:dyDescent="0.2">
      <c r="AX14855" s="78"/>
    </row>
    <row r="14856" spans="50:50" ht="0" hidden="1" customHeight="1" x14ac:dyDescent="0.2">
      <c r="AX14856" s="78"/>
    </row>
    <row r="14857" spans="50:50" ht="0" hidden="1" customHeight="1" x14ac:dyDescent="0.2">
      <c r="AX14857" s="78"/>
    </row>
    <row r="14858" spans="50:50" ht="0" hidden="1" customHeight="1" x14ac:dyDescent="0.2">
      <c r="AX14858" s="78"/>
    </row>
    <row r="14859" spans="50:50" ht="0" hidden="1" customHeight="1" x14ac:dyDescent="0.2">
      <c r="AX14859" s="78"/>
    </row>
    <row r="14860" spans="50:50" ht="0" hidden="1" customHeight="1" x14ac:dyDescent="0.2">
      <c r="AX14860" s="78"/>
    </row>
    <row r="14861" spans="50:50" ht="0" hidden="1" customHeight="1" x14ac:dyDescent="0.2">
      <c r="AX14861" s="78"/>
    </row>
    <row r="14862" spans="50:50" ht="0" hidden="1" customHeight="1" x14ac:dyDescent="0.2">
      <c r="AX14862" s="78"/>
    </row>
    <row r="14863" spans="50:50" ht="0" hidden="1" customHeight="1" x14ac:dyDescent="0.2">
      <c r="AX14863" s="78"/>
    </row>
    <row r="14864" spans="50:50" ht="0" hidden="1" customHeight="1" x14ac:dyDescent="0.2">
      <c r="AX14864" s="78"/>
    </row>
    <row r="14865" spans="50:50" ht="0" hidden="1" customHeight="1" x14ac:dyDescent="0.2">
      <c r="AX14865" s="78"/>
    </row>
    <row r="14866" spans="50:50" ht="0" hidden="1" customHeight="1" x14ac:dyDescent="0.2">
      <c r="AX14866" s="78"/>
    </row>
    <row r="14867" spans="50:50" ht="0" hidden="1" customHeight="1" x14ac:dyDescent="0.2">
      <c r="AX14867" s="78"/>
    </row>
    <row r="14868" spans="50:50" ht="0" hidden="1" customHeight="1" x14ac:dyDescent="0.2">
      <c r="AX14868" s="78"/>
    </row>
    <row r="14869" spans="50:50" ht="0" hidden="1" customHeight="1" x14ac:dyDescent="0.2">
      <c r="AX14869" s="78"/>
    </row>
    <row r="14870" spans="50:50" ht="0" hidden="1" customHeight="1" x14ac:dyDescent="0.2">
      <c r="AX14870" s="78"/>
    </row>
    <row r="14871" spans="50:50" ht="0" hidden="1" customHeight="1" x14ac:dyDescent="0.2">
      <c r="AX14871" s="78"/>
    </row>
    <row r="14872" spans="50:50" ht="0" hidden="1" customHeight="1" x14ac:dyDescent="0.2">
      <c r="AX14872" s="78"/>
    </row>
    <row r="14873" spans="50:50" ht="0" hidden="1" customHeight="1" x14ac:dyDescent="0.2">
      <c r="AX14873" s="78"/>
    </row>
    <row r="14874" spans="50:50" ht="0" hidden="1" customHeight="1" x14ac:dyDescent="0.2">
      <c r="AX14874" s="78"/>
    </row>
    <row r="14875" spans="50:50" ht="0" hidden="1" customHeight="1" x14ac:dyDescent="0.2">
      <c r="AX14875" s="78"/>
    </row>
    <row r="14876" spans="50:50" ht="0" hidden="1" customHeight="1" x14ac:dyDescent="0.2">
      <c r="AX14876" s="78"/>
    </row>
    <row r="14877" spans="50:50" ht="0" hidden="1" customHeight="1" x14ac:dyDescent="0.2">
      <c r="AX14877" s="78"/>
    </row>
    <row r="14878" spans="50:50" ht="0" hidden="1" customHeight="1" x14ac:dyDescent="0.2">
      <c r="AX14878" s="78"/>
    </row>
    <row r="14879" spans="50:50" ht="0" hidden="1" customHeight="1" x14ac:dyDescent="0.2">
      <c r="AX14879" s="78"/>
    </row>
    <row r="14880" spans="50:50" ht="0" hidden="1" customHeight="1" x14ac:dyDescent="0.2">
      <c r="AX14880" s="78"/>
    </row>
    <row r="14881" spans="50:50" ht="0" hidden="1" customHeight="1" x14ac:dyDescent="0.2">
      <c r="AX14881" s="78"/>
    </row>
    <row r="14882" spans="50:50" ht="0" hidden="1" customHeight="1" x14ac:dyDescent="0.2">
      <c r="AX14882" s="78"/>
    </row>
    <row r="14883" spans="50:50" ht="0" hidden="1" customHeight="1" x14ac:dyDescent="0.2">
      <c r="AX14883" s="78"/>
    </row>
    <row r="14884" spans="50:50" ht="0" hidden="1" customHeight="1" x14ac:dyDescent="0.2">
      <c r="AX14884" s="78"/>
    </row>
    <row r="14885" spans="50:50" ht="0" hidden="1" customHeight="1" x14ac:dyDescent="0.2">
      <c r="AX14885" s="78"/>
    </row>
    <row r="14886" spans="50:50" ht="0" hidden="1" customHeight="1" x14ac:dyDescent="0.2">
      <c r="AX14886" s="78"/>
    </row>
    <row r="14887" spans="50:50" ht="0" hidden="1" customHeight="1" x14ac:dyDescent="0.2">
      <c r="AX14887" s="78"/>
    </row>
    <row r="14888" spans="50:50" ht="0" hidden="1" customHeight="1" x14ac:dyDescent="0.2">
      <c r="AX14888" s="78"/>
    </row>
    <row r="14889" spans="50:50" ht="0" hidden="1" customHeight="1" x14ac:dyDescent="0.2">
      <c r="AX14889" s="78"/>
    </row>
    <row r="14890" spans="50:50" ht="0" hidden="1" customHeight="1" x14ac:dyDescent="0.2">
      <c r="AX14890" s="78"/>
    </row>
    <row r="14891" spans="50:50" ht="0" hidden="1" customHeight="1" x14ac:dyDescent="0.2">
      <c r="AX14891" s="78"/>
    </row>
    <row r="14892" spans="50:50" ht="0" hidden="1" customHeight="1" x14ac:dyDescent="0.2">
      <c r="AX14892" s="78"/>
    </row>
    <row r="14893" spans="50:50" ht="0" hidden="1" customHeight="1" x14ac:dyDescent="0.2">
      <c r="AX14893" s="78"/>
    </row>
    <row r="14894" spans="50:50" ht="0" hidden="1" customHeight="1" x14ac:dyDescent="0.2">
      <c r="AX14894" s="78"/>
    </row>
    <row r="14895" spans="50:50" ht="0" hidden="1" customHeight="1" x14ac:dyDescent="0.2">
      <c r="AX14895" s="78"/>
    </row>
    <row r="14896" spans="50:50" ht="0" hidden="1" customHeight="1" x14ac:dyDescent="0.2">
      <c r="AX14896" s="78"/>
    </row>
    <row r="14897" spans="50:50" ht="0" hidden="1" customHeight="1" x14ac:dyDescent="0.2">
      <c r="AX14897" s="78"/>
    </row>
    <row r="14898" spans="50:50" ht="0" hidden="1" customHeight="1" x14ac:dyDescent="0.2">
      <c r="AX14898" s="78"/>
    </row>
    <row r="14899" spans="50:50" ht="0" hidden="1" customHeight="1" x14ac:dyDescent="0.2">
      <c r="AX14899" s="78"/>
    </row>
    <row r="14900" spans="50:50" ht="0" hidden="1" customHeight="1" x14ac:dyDescent="0.2">
      <c r="AX14900" s="78"/>
    </row>
    <row r="14901" spans="50:50" ht="0" hidden="1" customHeight="1" x14ac:dyDescent="0.2">
      <c r="AX14901" s="78"/>
    </row>
    <row r="14902" spans="50:50" ht="0" hidden="1" customHeight="1" x14ac:dyDescent="0.2">
      <c r="AX14902" s="78"/>
    </row>
    <row r="14903" spans="50:50" ht="0" hidden="1" customHeight="1" x14ac:dyDescent="0.2">
      <c r="AX14903" s="78"/>
    </row>
    <row r="14904" spans="50:50" ht="0" hidden="1" customHeight="1" x14ac:dyDescent="0.2">
      <c r="AX14904" s="78"/>
    </row>
    <row r="14905" spans="50:50" ht="0" hidden="1" customHeight="1" x14ac:dyDescent="0.2">
      <c r="AX14905" s="78"/>
    </row>
    <row r="14906" spans="50:50" ht="0" hidden="1" customHeight="1" x14ac:dyDescent="0.2">
      <c r="AX14906" s="78"/>
    </row>
    <row r="14907" spans="50:50" ht="0" hidden="1" customHeight="1" x14ac:dyDescent="0.2">
      <c r="AX14907" s="78"/>
    </row>
    <row r="14908" spans="50:50" ht="0" hidden="1" customHeight="1" x14ac:dyDescent="0.2">
      <c r="AX14908" s="78"/>
    </row>
    <row r="14909" spans="50:50" ht="0" hidden="1" customHeight="1" x14ac:dyDescent="0.2">
      <c r="AX14909" s="78"/>
    </row>
    <row r="14910" spans="50:50" ht="0" hidden="1" customHeight="1" x14ac:dyDescent="0.2">
      <c r="AX14910" s="78"/>
    </row>
    <row r="14911" spans="50:50" ht="0" hidden="1" customHeight="1" x14ac:dyDescent="0.2">
      <c r="AX14911" s="78"/>
    </row>
    <row r="14912" spans="50:50" ht="0" hidden="1" customHeight="1" x14ac:dyDescent="0.2">
      <c r="AX14912" s="78"/>
    </row>
    <row r="14913" spans="50:50" ht="0" hidden="1" customHeight="1" x14ac:dyDescent="0.2">
      <c r="AX14913" s="78"/>
    </row>
    <row r="14914" spans="50:50" ht="0" hidden="1" customHeight="1" x14ac:dyDescent="0.2">
      <c r="AX14914" s="78"/>
    </row>
    <row r="14915" spans="50:50" ht="0" hidden="1" customHeight="1" x14ac:dyDescent="0.2">
      <c r="AX14915" s="78"/>
    </row>
    <row r="14916" spans="50:50" ht="0" hidden="1" customHeight="1" x14ac:dyDescent="0.2">
      <c r="AX14916" s="78"/>
    </row>
    <row r="14917" spans="50:50" ht="0" hidden="1" customHeight="1" x14ac:dyDescent="0.2">
      <c r="AX14917" s="78"/>
    </row>
    <row r="14918" spans="50:50" ht="0" hidden="1" customHeight="1" x14ac:dyDescent="0.2">
      <c r="AX14918" s="78"/>
    </row>
    <row r="14919" spans="50:50" ht="0" hidden="1" customHeight="1" x14ac:dyDescent="0.2">
      <c r="AX14919" s="78"/>
    </row>
    <row r="14920" spans="50:50" ht="0" hidden="1" customHeight="1" x14ac:dyDescent="0.2">
      <c r="AX14920" s="78"/>
    </row>
    <row r="14921" spans="50:50" ht="0" hidden="1" customHeight="1" x14ac:dyDescent="0.2">
      <c r="AX14921" s="78"/>
    </row>
    <row r="14922" spans="50:50" ht="0" hidden="1" customHeight="1" x14ac:dyDescent="0.2">
      <c r="AX14922" s="78"/>
    </row>
    <row r="14923" spans="50:50" ht="0" hidden="1" customHeight="1" x14ac:dyDescent="0.2">
      <c r="AX14923" s="78"/>
    </row>
    <row r="14924" spans="50:50" ht="0" hidden="1" customHeight="1" x14ac:dyDescent="0.2">
      <c r="AX14924" s="78"/>
    </row>
    <row r="14925" spans="50:50" ht="0" hidden="1" customHeight="1" x14ac:dyDescent="0.2">
      <c r="AX14925" s="78"/>
    </row>
    <row r="14926" spans="50:50" ht="0" hidden="1" customHeight="1" x14ac:dyDescent="0.2">
      <c r="AX14926" s="78"/>
    </row>
    <row r="14927" spans="50:50" ht="0" hidden="1" customHeight="1" x14ac:dyDescent="0.2">
      <c r="AX14927" s="78"/>
    </row>
    <row r="14928" spans="50:50" ht="0" hidden="1" customHeight="1" x14ac:dyDescent="0.2">
      <c r="AX14928" s="78"/>
    </row>
    <row r="14929" spans="50:50" ht="0" hidden="1" customHeight="1" x14ac:dyDescent="0.2">
      <c r="AX14929" s="78"/>
    </row>
    <row r="14930" spans="50:50" ht="0" hidden="1" customHeight="1" x14ac:dyDescent="0.2">
      <c r="AX14930" s="78"/>
    </row>
    <row r="14931" spans="50:50" ht="0" hidden="1" customHeight="1" x14ac:dyDescent="0.2">
      <c r="AX14931" s="78"/>
    </row>
    <row r="14932" spans="50:50" ht="0" hidden="1" customHeight="1" x14ac:dyDescent="0.2">
      <c r="AX14932" s="78"/>
    </row>
    <row r="14933" spans="50:50" ht="0" hidden="1" customHeight="1" x14ac:dyDescent="0.2">
      <c r="AX14933" s="78"/>
    </row>
    <row r="14934" spans="50:50" ht="0" hidden="1" customHeight="1" x14ac:dyDescent="0.2">
      <c r="AX14934" s="78"/>
    </row>
    <row r="14935" spans="50:50" ht="0" hidden="1" customHeight="1" x14ac:dyDescent="0.2">
      <c r="AX14935" s="78"/>
    </row>
    <row r="14936" spans="50:50" ht="0" hidden="1" customHeight="1" x14ac:dyDescent="0.2">
      <c r="AX14936" s="78"/>
    </row>
    <row r="14937" spans="50:50" ht="0" hidden="1" customHeight="1" x14ac:dyDescent="0.2">
      <c r="AX14937" s="78"/>
    </row>
    <row r="14938" spans="50:50" ht="0" hidden="1" customHeight="1" x14ac:dyDescent="0.2">
      <c r="AX14938" s="78"/>
    </row>
    <row r="14939" spans="50:50" ht="0" hidden="1" customHeight="1" x14ac:dyDescent="0.2">
      <c r="AX14939" s="78"/>
    </row>
    <row r="14940" spans="50:50" ht="0" hidden="1" customHeight="1" x14ac:dyDescent="0.2">
      <c r="AX14940" s="78"/>
    </row>
    <row r="14941" spans="50:50" ht="0" hidden="1" customHeight="1" x14ac:dyDescent="0.2">
      <c r="AX14941" s="78"/>
    </row>
    <row r="14942" spans="50:50" ht="0" hidden="1" customHeight="1" x14ac:dyDescent="0.2">
      <c r="AX14942" s="78"/>
    </row>
    <row r="14943" spans="50:50" ht="0" hidden="1" customHeight="1" x14ac:dyDescent="0.2">
      <c r="AX14943" s="78"/>
    </row>
    <row r="14944" spans="50:50" ht="0" hidden="1" customHeight="1" x14ac:dyDescent="0.2">
      <c r="AX14944" s="78"/>
    </row>
    <row r="14945" spans="50:50" ht="0" hidden="1" customHeight="1" x14ac:dyDescent="0.2">
      <c r="AX14945" s="78"/>
    </row>
    <row r="14946" spans="50:50" ht="0" hidden="1" customHeight="1" x14ac:dyDescent="0.2">
      <c r="AX14946" s="78"/>
    </row>
    <row r="14947" spans="50:50" ht="0" hidden="1" customHeight="1" x14ac:dyDescent="0.2">
      <c r="AX14947" s="78"/>
    </row>
    <row r="14948" spans="50:50" ht="0" hidden="1" customHeight="1" x14ac:dyDescent="0.2">
      <c r="AX14948" s="78"/>
    </row>
    <row r="14949" spans="50:50" ht="0" hidden="1" customHeight="1" x14ac:dyDescent="0.2">
      <c r="AX14949" s="78"/>
    </row>
    <row r="14950" spans="50:50" ht="0" hidden="1" customHeight="1" x14ac:dyDescent="0.2">
      <c r="AX14950" s="78"/>
    </row>
    <row r="14951" spans="50:50" ht="0" hidden="1" customHeight="1" x14ac:dyDescent="0.2">
      <c r="AX14951" s="78"/>
    </row>
    <row r="14952" spans="50:50" ht="0" hidden="1" customHeight="1" x14ac:dyDescent="0.2">
      <c r="AX14952" s="78"/>
    </row>
    <row r="14953" spans="50:50" ht="0" hidden="1" customHeight="1" x14ac:dyDescent="0.2">
      <c r="AX14953" s="78"/>
    </row>
    <row r="14954" spans="50:50" ht="0" hidden="1" customHeight="1" x14ac:dyDescent="0.2">
      <c r="AX14954" s="78"/>
    </row>
    <row r="14955" spans="50:50" ht="0" hidden="1" customHeight="1" x14ac:dyDescent="0.2">
      <c r="AX14955" s="78"/>
    </row>
    <row r="14956" spans="50:50" ht="0" hidden="1" customHeight="1" x14ac:dyDescent="0.2">
      <c r="AX14956" s="78"/>
    </row>
    <row r="14957" spans="50:50" ht="0" hidden="1" customHeight="1" x14ac:dyDescent="0.2">
      <c r="AX14957" s="78"/>
    </row>
    <row r="14958" spans="50:50" ht="0" hidden="1" customHeight="1" x14ac:dyDescent="0.2">
      <c r="AX14958" s="78"/>
    </row>
    <row r="14959" spans="50:50" ht="0" hidden="1" customHeight="1" x14ac:dyDescent="0.2">
      <c r="AX14959" s="78"/>
    </row>
    <row r="14960" spans="50:50" ht="0" hidden="1" customHeight="1" x14ac:dyDescent="0.2">
      <c r="AX14960" s="78"/>
    </row>
    <row r="14961" spans="50:50" ht="0" hidden="1" customHeight="1" x14ac:dyDescent="0.2">
      <c r="AX14961" s="78"/>
    </row>
    <row r="14962" spans="50:50" ht="0" hidden="1" customHeight="1" x14ac:dyDescent="0.2">
      <c r="AX14962" s="78"/>
    </row>
    <row r="14963" spans="50:50" ht="0" hidden="1" customHeight="1" x14ac:dyDescent="0.2">
      <c r="AX14963" s="78"/>
    </row>
    <row r="14964" spans="50:50" ht="0" hidden="1" customHeight="1" x14ac:dyDescent="0.2">
      <c r="AX14964" s="78"/>
    </row>
    <row r="14965" spans="50:50" ht="0" hidden="1" customHeight="1" x14ac:dyDescent="0.2">
      <c r="AX14965" s="78"/>
    </row>
    <row r="14966" spans="50:50" ht="0" hidden="1" customHeight="1" x14ac:dyDescent="0.2">
      <c r="AX14966" s="78"/>
    </row>
    <row r="14967" spans="50:50" ht="0" hidden="1" customHeight="1" x14ac:dyDescent="0.2">
      <c r="AX14967" s="78"/>
    </row>
    <row r="14968" spans="50:50" ht="0" hidden="1" customHeight="1" x14ac:dyDescent="0.2">
      <c r="AX14968" s="78"/>
    </row>
    <row r="14969" spans="50:50" ht="0" hidden="1" customHeight="1" x14ac:dyDescent="0.2">
      <c r="AX14969" s="78"/>
    </row>
    <row r="14970" spans="50:50" ht="0" hidden="1" customHeight="1" x14ac:dyDescent="0.2">
      <c r="AX14970" s="78"/>
    </row>
    <row r="14971" spans="50:50" ht="0" hidden="1" customHeight="1" x14ac:dyDescent="0.2">
      <c r="AX14971" s="78"/>
    </row>
    <row r="14972" spans="50:50" ht="0" hidden="1" customHeight="1" x14ac:dyDescent="0.2">
      <c r="AX14972" s="78"/>
    </row>
    <row r="14973" spans="50:50" ht="0" hidden="1" customHeight="1" x14ac:dyDescent="0.2">
      <c r="AX14973" s="78"/>
    </row>
    <row r="14974" spans="50:50" ht="0" hidden="1" customHeight="1" x14ac:dyDescent="0.2">
      <c r="AX14974" s="78"/>
    </row>
    <row r="14975" spans="50:50" ht="0" hidden="1" customHeight="1" x14ac:dyDescent="0.2">
      <c r="AX14975" s="78"/>
    </row>
    <row r="14976" spans="50:50" ht="0" hidden="1" customHeight="1" x14ac:dyDescent="0.2">
      <c r="AX14976" s="78"/>
    </row>
    <row r="14977" spans="50:50" ht="0" hidden="1" customHeight="1" x14ac:dyDescent="0.2">
      <c r="AX14977" s="78"/>
    </row>
    <row r="14978" spans="50:50" ht="0" hidden="1" customHeight="1" x14ac:dyDescent="0.2">
      <c r="AX14978" s="78"/>
    </row>
    <row r="14979" spans="50:50" ht="0" hidden="1" customHeight="1" x14ac:dyDescent="0.2">
      <c r="AX14979" s="78"/>
    </row>
    <row r="14980" spans="50:50" ht="0" hidden="1" customHeight="1" x14ac:dyDescent="0.2">
      <c r="AX14980" s="78"/>
    </row>
    <row r="14981" spans="50:50" ht="0" hidden="1" customHeight="1" x14ac:dyDescent="0.2">
      <c r="AX14981" s="78"/>
    </row>
    <row r="14982" spans="50:50" ht="0" hidden="1" customHeight="1" x14ac:dyDescent="0.2">
      <c r="AX14982" s="78"/>
    </row>
    <row r="14983" spans="50:50" ht="0" hidden="1" customHeight="1" x14ac:dyDescent="0.2">
      <c r="AX14983" s="78"/>
    </row>
    <row r="14984" spans="50:50" ht="0" hidden="1" customHeight="1" x14ac:dyDescent="0.2">
      <c r="AX14984" s="78"/>
    </row>
    <row r="14985" spans="50:50" ht="0" hidden="1" customHeight="1" x14ac:dyDescent="0.2">
      <c r="AX14985" s="78"/>
    </row>
    <row r="14986" spans="50:50" ht="0" hidden="1" customHeight="1" x14ac:dyDescent="0.2">
      <c r="AX14986" s="78"/>
    </row>
    <row r="14987" spans="50:50" ht="0" hidden="1" customHeight="1" x14ac:dyDescent="0.2">
      <c r="AX14987" s="78"/>
    </row>
    <row r="14988" spans="50:50" ht="0" hidden="1" customHeight="1" x14ac:dyDescent="0.2">
      <c r="AX14988" s="78"/>
    </row>
    <row r="14989" spans="50:50" ht="0" hidden="1" customHeight="1" x14ac:dyDescent="0.2">
      <c r="AX14989" s="78"/>
    </row>
    <row r="14990" spans="50:50" ht="0" hidden="1" customHeight="1" x14ac:dyDescent="0.2">
      <c r="AX14990" s="78"/>
    </row>
    <row r="14991" spans="50:50" ht="0" hidden="1" customHeight="1" x14ac:dyDescent="0.2">
      <c r="AX14991" s="78"/>
    </row>
    <row r="14992" spans="50:50" ht="0" hidden="1" customHeight="1" x14ac:dyDescent="0.2">
      <c r="AX14992" s="78"/>
    </row>
    <row r="14993" spans="50:50" ht="0" hidden="1" customHeight="1" x14ac:dyDescent="0.2">
      <c r="AX14993" s="78"/>
    </row>
    <row r="14994" spans="50:50" ht="0" hidden="1" customHeight="1" x14ac:dyDescent="0.2">
      <c r="AX14994" s="78"/>
    </row>
    <row r="14995" spans="50:50" ht="0" hidden="1" customHeight="1" x14ac:dyDescent="0.2">
      <c r="AX14995" s="78"/>
    </row>
    <row r="14996" spans="50:50" ht="0" hidden="1" customHeight="1" x14ac:dyDescent="0.2">
      <c r="AX14996" s="78"/>
    </row>
    <row r="14997" spans="50:50" ht="0" hidden="1" customHeight="1" x14ac:dyDescent="0.2">
      <c r="AX14997" s="78"/>
    </row>
    <row r="14998" spans="50:50" ht="0" hidden="1" customHeight="1" x14ac:dyDescent="0.2">
      <c r="AX14998" s="78"/>
    </row>
    <row r="14999" spans="50:50" ht="0" hidden="1" customHeight="1" x14ac:dyDescent="0.2">
      <c r="AX14999" s="78"/>
    </row>
    <row r="15000" spans="50:50" ht="0" hidden="1" customHeight="1" x14ac:dyDescent="0.2">
      <c r="AX15000" s="78"/>
    </row>
    <row r="15001" spans="50:50" ht="0" hidden="1" customHeight="1" x14ac:dyDescent="0.2">
      <c r="AX15001" s="78"/>
    </row>
    <row r="15002" spans="50:50" ht="0" hidden="1" customHeight="1" x14ac:dyDescent="0.2">
      <c r="AX15002" s="78"/>
    </row>
    <row r="15003" spans="50:50" ht="0" hidden="1" customHeight="1" x14ac:dyDescent="0.2">
      <c r="AX15003" s="78"/>
    </row>
    <row r="15004" spans="50:50" ht="0" hidden="1" customHeight="1" x14ac:dyDescent="0.2">
      <c r="AX15004" s="78"/>
    </row>
    <row r="15005" spans="50:50" ht="0" hidden="1" customHeight="1" x14ac:dyDescent="0.2">
      <c r="AX15005" s="78"/>
    </row>
    <row r="15006" spans="50:50" ht="0" hidden="1" customHeight="1" x14ac:dyDescent="0.2">
      <c r="AX15006" s="78"/>
    </row>
    <row r="15007" spans="50:50" ht="0" hidden="1" customHeight="1" x14ac:dyDescent="0.2">
      <c r="AX15007" s="78"/>
    </row>
    <row r="15008" spans="50:50" ht="0" hidden="1" customHeight="1" x14ac:dyDescent="0.2">
      <c r="AX15008" s="78"/>
    </row>
    <row r="15009" spans="50:50" ht="0" hidden="1" customHeight="1" x14ac:dyDescent="0.2">
      <c r="AX15009" s="78"/>
    </row>
    <row r="15010" spans="50:50" ht="0" hidden="1" customHeight="1" x14ac:dyDescent="0.2">
      <c r="AX15010" s="78"/>
    </row>
    <row r="15011" spans="50:50" ht="0" hidden="1" customHeight="1" x14ac:dyDescent="0.2">
      <c r="AX15011" s="78"/>
    </row>
    <row r="15012" spans="50:50" ht="0" hidden="1" customHeight="1" x14ac:dyDescent="0.2">
      <c r="AX15012" s="78"/>
    </row>
    <row r="15013" spans="50:50" ht="0" hidden="1" customHeight="1" x14ac:dyDescent="0.2">
      <c r="AX15013" s="78"/>
    </row>
    <row r="15014" spans="50:50" ht="0" hidden="1" customHeight="1" x14ac:dyDescent="0.2">
      <c r="AX15014" s="78"/>
    </row>
    <row r="15015" spans="50:50" ht="0" hidden="1" customHeight="1" x14ac:dyDescent="0.2">
      <c r="AX15015" s="78"/>
    </row>
    <row r="15016" spans="50:50" ht="0" hidden="1" customHeight="1" x14ac:dyDescent="0.2">
      <c r="AX15016" s="78"/>
    </row>
    <row r="15017" spans="50:50" ht="0" hidden="1" customHeight="1" x14ac:dyDescent="0.2">
      <c r="AX15017" s="78"/>
    </row>
    <row r="15018" spans="50:50" ht="0" hidden="1" customHeight="1" x14ac:dyDescent="0.2">
      <c r="AX15018" s="78"/>
    </row>
    <row r="15019" spans="50:50" ht="0" hidden="1" customHeight="1" x14ac:dyDescent="0.2">
      <c r="AX15019" s="78"/>
    </row>
    <row r="15020" spans="50:50" ht="0" hidden="1" customHeight="1" x14ac:dyDescent="0.2">
      <c r="AX15020" s="78"/>
    </row>
    <row r="15021" spans="50:50" ht="0" hidden="1" customHeight="1" x14ac:dyDescent="0.2">
      <c r="AX15021" s="78"/>
    </row>
    <row r="15022" spans="50:50" ht="0" hidden="1" customHeight="1" x14ac:dyDescent="0.2">
      <c r="AX15022" s="78"/>
    </row>
    <row r="15023" spans="50:50" ht="0" hidden="1" customHeight="1" x14ac:dyDescent="0.2">
      <c r="AX15023" s="78"/>
    </row>
    <row r="15024" spans="50:50" ht="0" hidden="1" customHeight="1" x14ac:dyDescent="0.2">
      <c r="AX15024" s="78"/>
    </row>
    <row r="15025" spans="50:50" ht="0" hidden="1" customHeight="1" x14ac:dyDescent="0.2">
      <c r="AX15025" s="78"/>
    </row>
    <row r="15026" spans="50:50" ht="0" hidden="1" customHeight="1" x14ac:dyDescent="0.2">
      <c r="AX15026" s="78"/>
    </row>
    <row r="15027" spans="50:50" ht="0" hidden="1" customHeight="1" x14ac:dyDescent="0.2">
      <c r="AX15027" s="78"/>
    </row>
    <row r="15028" spans="50:50" ht="0" hidden="1" customHeight="1" x14ac:dyDescent="0.2">
      <c r="AX15028" s="78"/>
    </row>
    <row r="15029" spans="50:50" ht="0" hidden="1" customHeight="1" x14ac:dyDescent="0.2">
      <c r="AX15029" s="78"/>
    </row>
    <row r="15030" spans="50:50" ht="0" hidden="1" customHeight="1" x14ac:dyDescent="0.2">
      <c r="AX15030" s="78"/>
    </row>
    <row r="15031" spans="50:50" ht="0" hidden="1" customHeight="1" x14ac:dyDescent="0.2">
      <c r="AX15031" s="78"/>
    </row>
    <row r="15032" spans="50:50" ht="0" hidden="1" customHeight="1" x14ac:dyDescent="0.2">
      <c r="AX15032" s="78"/>
    </row>
    <row r="15033" spans="50:50" ht="0" hidden="1" customHeight="1" x14ac:dyDescent="0.2">
      <c r="AX15033" s="78"/>
    </row>
    <row r="15034" spans="50:50" ht="0" hidden="1" customHeight="1" x14ac:dyDescent="0.2">
      <c r="AX15034" s="78"/>
    </row>
    <row r="15035" spans="50:50" ht="0" hidden="1" customHeight="1" x14ac:dyDescent="0.2">
      <c r="AX15035" s="78"/>
    </row>
    <row r="15036" spans="50:50" ht="0" hidden="1" customHeight="1" x14ac:dyDescent="0.2">
      <c r="AX15036" s="78"/>
    </row>
    <row r="15037" spans="50:50" ht="0" hidden="1" customHeight="1" x14ac:dyDescent="0.2">
      <c r="AX15037" s="78"/>
    </row>
    <row r="15038" spans="50:50" ht="0" hidden="1" customHeight="1" x14ac:dyDescent="0.2">
      <c r="AX15038" s="78"/>
    </row>
    <row r="15039" spans="50:50" ht="0" hidden="1" customHeight="1" x14ac:dyDescent="0.2">
      <c r="AX15039" s="78"/>
    </row>
    <row r="15040" spans="50:50" ht="0" hidden="1" customHeight="1" x14ac:dyDescent="0.2">
      <c r="AX15040" s="78"/>
    </row>
    <row r="15041" spans="50:50" ht="0" hidden="1" customHeight="1" x14ac:dyDescent="0.2">
      <c r="AX15041" s="78"/>
    </row>
    <row r="15042" spans="50:50" ht="0" hidden="1" customHeight="1" x14ac:dyDescent="0.2">
      <c r="AX15042" s="78"/>
    </row>
    <row r="15043" spans="50:50" ht="0" hidden="1" customHeight="1" x14ac:dyDescent="0.2">
      <c r="AX15043" s="78"/>
    </row>
    <row r="15044" spans="50:50" ht="0" hidden="1" customHeight="1" x14ac:dyDescent="0.2">
      <c r="AX15044" s="78"/>
    </row>
    <row r="15045" spans="50:50" ht="0" hidden="1" customHeight="1" x14ac:dyDescent="0.2">
      <c r="AX15045" s="78"/>
    </row>
    <row r="15046" spans="50:50" ht="0" hidden="1" customHeight="1" x14ac:dyDescent="0.2">
      <c r="AX15046" s="78"/>
    </row>
    <row r="15047" spans="50:50" ht="0" hidden="1" customHeight="1" x14ac:dyDescent="0.2">
      <c r="AX15047" s="78"/>
    </row>
    <row r="15048" spans="50:50" ht="0" hidden="1" customHeight="1" x14ac:dyDescent="0.2">
      <c r="AX15048" s="78"/>
    </row>
    <row r="15049" spans="50:50" ht="0" hidden="1" customHeight="1" x14ac:dyDescent="0.2">
      <c r="AX15049" s="78"/>
    </row>
    <row r="15050" spans="50:50" ht="0" hidden="1" customHeight="1" x14ac:dyDescent="0.2">
      <c r="AX15050" s="78"/>
    </row>
    <row r="15051" spans="50:50" ht="0" hidden="1" customHeight="1" x14ac:dyDescent="0.2">
      <c r="AX15051" s="78"/>
    </row>
    <row r="15052" spans="50:50" ht="0" hidden="1" customHeight="1" x14ac:dyDescent="0.2">
      <c r="AX15052" s="78"/>
    </row>
    <row r="15053" spans="50:50" ht="0" hidden="1" customHeight="1" x14ac:dyDescent="0.2">
      <c r="AX15053" s="78"/>
    </row>
    <row r="15054" spans="50:50" ht="0" hidden="1" customHeight="1" x14ac:dyDescent="0.2">
      <c r="AX15054" s="78"/>
    </row>
    <row r="15055" spans="50:50" ht="0" hidden="1" customHeight="1" x14ac:dyDescent="0.2">
      <c r="AX15055" s="78"/>
    </row>
    <row r="15056" spans="50:50" ht="0" hidden="1" customHeight="1" x14ac:dyDescent="0.2">
      <c r="AX15056" s="78"/>
    </row>
    <row r="15057" spans="50:50" ht="0" hidden="1" customHeight="1" x14ac:dyDescent="0.2">
      <c r="AX15057" s="78"/>
    </row>
    <row r="15058" spans="50:50" ht="0" hidden="1" customHeight="1" x14ac:dyDescent="0.2">
      <c r="AX15058" s="78"/>
    </row>
    <row r="15059" spans="50:50" ht="0" hidden="1" customHeight="1" x14ac:dyDescent="0.2">
      <c r="AX15059" s="78"/>
    </row>
    <row r="15060" spans="50:50" ht="0" hidden="1" customHeight="1" x14ac:dyDescent="0.2">
      <c r="AX15060" s="78"/>
    </row>
    <row r="15061" spans="50:50" ht="0" hidden="1" customHeight="1" x14ac:dyDescent="0.2">
      <c r="AX15061" s="78"/>
    </row>
    <row r="15062" spans="50:50" ht="0" hidden="1" customHeight="1" x14ac:dyDescent="0.2">
      <c r="AX15062" s="78"/>
    </row>
    <row r="15063" spans="50:50" ht="0" hidden="1" customHeight="1" x14ac:dyDescent="0.2">
      <c r="AX15063" s="78"/>
    </row>
    <row r="15064" spans="50:50" ht="0" hidden="1" customHeight="1" x14ac:dyDescent="0.2">
      <c r="AX15064" s="78"/>
    </row>
    <row r="15065" spans="50:50" ht="0" hidden="1" customHeight="1" x14ac:dyDescent="0.2">
      <c r="AX15065" s="78"/>
    </row>
    <row r="15066" spans="50:50" ht="0" hidden="1" customHeight="1" x14ac:dyDescent="0.2">
      <c r="AX15066" s="78"/>
    </row>
    <row r="15067" spans="50:50" ht="0" hidden="1" customHeight="1" x14ac:dyDescent="0.2">
      <c r="AX15067" s="78"/>
    </row>
    <row r="15068" spans="50:50" ht="0" hidden="1" customHeight="1" x14ac:dyDescent="0.2">
      <c r="AX15068" s="78"/>
    </row>
    <row r="15069" spans="50:50" ht="0" hidden="1" customHeight="1" x14ac:dyDescent="0.2">
      <c r="AX15069" s="78"/>
    </row>
    <row r="15070" spans="50:50" ht="0" hidden="1" customHeight="1" x14ac:dyDescent="0.2">
      <c r="AX15070" s="78"/>
    </row>
    <row r="15071" spans="50:50" ht="0" hidden="1" customHeight="1" x14ac:dyDescent="0.2">
      <c r="AX15071" s="78"/>
    </row>
    <row r="15072" spans="50:50" ht="0" hidden="1" customHeight="1" x14ac:dyDescent="0.2">
      <c r="AX15072" s="78"/>
    </row>
    <row r="15073" spans="50:50" ht="0" hidden="1" customHeight="1" x14ac:dyDescent="0.2">
      <c r="AX15073" s="78"/>
    </row>
    <row r="15074" spans="50:50" ht="0" hidden="1" customHeight="1" x14ac:dyDescent="0.2">
      <c r="AX15074" s="78"/>
    </row>
    <row r="15075" spans="50:50" ht="0" hidden="1" customHeight="1" x14ac:dyDescent="0.2">
      <c r="AX15075" s="78"/>
    </row>
    <row r="15076" spans="50:50" ht="0" hidden="1" customHeight="1" x14ac:dyDescent="0.2">
      <c r="AX15076" s="78"/>
    </row>
    <row r="15077" spans="50:50" ht="0" hidden="1" customHeight="1" x14ac:dyDescent="0.2">
      <c r="AX15077" s="78"/>
    </row>
    <row r="15078" spans="50:50" ht="0" hidden="1" customHeight="1" x14ac:dyDescent="0.2">
      <c r="AX15078" s="78"/>
    </row>
    <row r="15079" spans="50:50" ht="0" hidden="1" customHeight="1" x14ac:dyDescent="0.2">
      <c r="AX15079" s="78"/>
    </row>
    <row r="15080" spans="50:50" ht="0" hidden="1" customHeight="1" x14ac:dyDescent="0.2">
      <c r="AX15080" s="78"/>
    </row>
    <row r="15081" spans="50:50" ht="0" hidden="1" customHeight="1" x14ac:dyDescent="0.2">
      <c r="AX15081" s="78"/>
    </row>
    <row r="15082" spans="50:50" ht="0" hidden="1" customHeight="1" x14ac:dyDescent="0.2">
      <c r="AX15082" s="78"/>
    </row>
    <row r="15083" spans="50:50" ht="0" hidden="1" customHeight="1" x14ac:dyDescent="0.2">
      <c r="AX15083" s="78"/>
    </row>
    <row r="15084" spans="50:50" ht="0" hidden="1" customHeight="1" x14ac:dyDescent="0.2">
      <c r="AX15084" s="78"/>
    </row>
    <row r="15085" spans="50:50" ht="0" hidden="1" customHeight="1" x14ac:dyDescent="0.2">
      <c r="AX15085" s="78"/>
    </row>
    <row r="15086" spans="50:50" ht="0" hidden="1" customHeight="1" x14ac:dyDescent="0.2">
      <c r="AX15086" s="78"/>
    </row>
    <row r="15087" spans="50:50" ht="0" hidden="1" customHeight="1" x14ac:dyDescent="0.2">
      <c r="AX15087" s="78"/>
    </row>
    <row r="15088" spans="50:50" ht="0" hidden="1" customHeight="1" x14ac:dyDescent="0.2">
      <c r="AX15088" s="78"/>
    </row>
    <row r="15089" spans="50:50" ht="0" hidden="1" customHeight="1" x14ac:dyDescent="0.2">
      <c r="AX15089" s="78"/>
    </row>
    <row r="15090" spans="50:50" ht="0" hidden="1" customHeight="1" x14ac:dyDescent="0.2">
      <c r="AX15090" s="78"/>
    </row>
    <row r="15091" spans="50:50" ht="0" hidden="1" customHeight="1" x14ac:dyDescent="0.2">
      <c r="AX15091" s="78"/>
    </row>
    <row r="15092" spans="50:50" ht="0" hidden="1" customHeight="1" x14ac:dyDescent="0.2">
      <c r="AX15092" s="78"/>
    </row>
    <row r="15093" spans="50:50" ht="0" hidden="1" customHeight="1" x14ac:dyDescent="0.2">
      <c r="AX15093" s="78"/>
    </row>
    <row r="15094" spans="50:50" ht="0" hidden="1" customHeight="1" x14ac:dyDescent="0.2">
      <c r="AX15094" s="78"/>
    </row>
    <row r="15095" spans="50:50" ht="0" hidden="1" customHeight="1" x14ac:dyDescent="0.2">
      <c r="AX15095" s="78"/>
    </row>
    <row r="15096" spans="50:50" ht="0" hidden="1" customHeight="1" x14ac:dyDescent="0.2">
      <c r="AX15096" s="78"/>
    </row>
    <row r="15097" spans="50:50" ht="0" hidden="1" customHeight="1" x14ac:dyDescent="0.2">
      <c r="AX15097" s="78"/>
    </row>
    <row r="15098" spans="50:50" ht="0" hidden="1" customHeight="1" x14ac:dyDescent="0.2">
      <c r="AX15098" s="78"/>
    </row>
    <row r="15099" spans="50:50" ht="0" hidden="1" customHeight="1" x14ac:dyDescent="0.2">
      <c r="AX15099" s="78"/>
    </row>
    <row r="15100" spans="50:50" ht="0" hidden="1" customHeight="1" x14ac:dyDescent="0.2">
      <c r="AX15100" s="78"/>
    </row>
    <row r="15101" spans="50:50" ht="0" hidden="1" customHeight="1" x14ac:dyDescent="0.2">
      <c r="AX15101" s="78"/>
    </row>
    <row r="15102" spans="50:50" ht="0" hidden="1" customHeight="1" x14ac:dyDescent="0.2">
      <c r="AX15102" s="78"/>
    </row>
    <row r="15103" spans="50:50" ht="0" hidden="1" customHeight="1" x14ac:dyDescent="0.2">
      <c r="AX15103" s="78"/>
    </row>
    <row r="15104" spans="50:50" ht="0" hidden="1" customHeight="1" x14ac:dyDescent="0.2">
      <c r="AX15104" s="78"/>
    </row>
    <row r="15105" spans="50:50" ht="0" hidden="1" customHeight="1" x14ac:dyDescent="0.2">
      <c r="AX15105" s="78"/>
    </row>
    <row r="15106" spans="50:50" ht="0" hidden="1" customHeight="1" x14ac:dyDescent="0.2">
      <c r="AX15106" s="78"/>
    </row>
    <row r="15107" spans="50:50" ht="0" hidden="1" customHeight="1" x14ac:dyDescent="0.2">
      <c r="AX15107" s="78"/>
    </row>
    <row r="15108" spans="50:50" ht="0" hidden="1" customHeight="1" x14ac:dyDescent="0.2">
      <c r="AX15108" s="78"/>
    </row>
    <row r="15109" spans="50:50" ht="0" hidden="1" customHeight="1" x14ac:dyDescent="0.2">
      <c r="AX15109" s="78"/>
    </row>
    <row r="15110" spans="50:50" ht="0" hidden="1" customHeight="1" x14ac:dyDescent="0.2">
      <c r="AX15110" s="78"/>
    </row>
    <row r="15111" spans="50:50" ht="0" hidden="1" customHeight="1" x14ac:dyDescent="0.2">
      <c r="AX15111" s="78"/>
    </row>
    <row r="15112" spans="50:50" ht="0" hidden="1" customHeight="1" x14ac:dyDescent="0.2">
      <c r="AX15112" s="78"/>
    </row>
    <row r="15113" spans="50:50" ht="0" hidden="1" customHeight="1" x14ac:dyDescent="0.2">
      <c r="AX15113" s="78"/>
    </row>
    <row r="15114" spans="50:50" ht="0" hidden="1" customHeight="1" x14ac:dyDescent="0.2">
      <c r="AX15114" s="78"/>
    </row>
    <row r="15115" spans="50:50" ht="0" hidden="1" customHeight="1" x14ac:dyDescent="0.2">
      <c r="AX15115" s="78"/>
    </row>
    <row r="15116" spans="50:50" ht="0" hidden="1" customHeight="1" x14ac:dyDescent="0.2">
      <c r="AX15116" s="78"/>
    </row>
    <row r="15117" spans="50:50" ht="0" hidden="1" customHeight="1" x14ac:dyDescent="0.2">
      <c r="AX15117" s="78"/>
    </row>
    <row r="15118" spans="50:50" ht="0" hidden="1" customHeight="1" x14ac:dyDescent="0.2">
      <c r="AX15118" s="78"/>
    </row>
    <row r="15119" spans="50:50" ht="0" hidden="1" customHeight="1" x14ac:dyDescent="0.2">
      <c r="AX15119" s="78"/>
    </row>
    <row r="15120" spans="50:50" ht="0" hidden="1" customHeight="1" x14ac:dyDescent="0.2">
      <c r="AX15120" s="78"/>
    </row>
    <row r="15121" spans="50:50" ht="0" hidden="1" customHeight="1" x14ac:dyDescent="0.2">
      <c r="AX15121" s="78"/>
    </row>
    <row r="15122" spans="50:50" ht="0" hidden="1" customHeight="1" x14ac:dyDescent="0.2">
      <c r="AX15122" s="78"/>
    </row>
    <row r="15123" spans="50:50" ht="0" hidden="1" customHeight="1" x14ac:dyDescent="0.2">
      <c r="AX15123" s="78"/>
    </row>
    <row r="15124" spans="50:50" ht="0" hidden="1" customHeight="1" x14ac:dyDescent="0.2">
      <c r="AX15124" s="78"/>
    </row>
    <row r="15125" spans="50:50" ht="0" hidden="1" customHeight="1" x14ac:dyDescent="0.2">
      <c r="AX15125" s="78"/>
    </row>
    <row r="15126" spans="50:50" ht="0" hidden="1" customHeight="1" x14ac:dyDescent="0.2">
      <c r="AX15126" s="78"/>
    </row>
    <row r="15127" spans="50:50" ht="0" hidden="1" customHeight="1" x14ac:dyDescent="0.2">
      <c r="AX15127" s="78"/>
    </row>
    <row r="15128" spans="50:50" ht="0" hidden="1" customHeight="1" x14ac:dyDescent="0.2">
      <c r="AX15128" s="78"/>
    </row>
    <row r="15129" spans="50:50" ht="0" hidden="1" customHeight="1" x14ac:dyDescent="0.2">
      <c r="AX15129" s="78"/>
    </row>
    <row r="15130" spans="50:50" ht="0" hidden="1" customHeight="1" x14ac:dyDescent="0.2">
      <c r="AX15130" s="78"/>
    </row>
    <row r="15131" spans="50:50" ht="0" hidden="1" customHeight="1" x14ac:dyDescent="0.2">
      <c r="AX15131" s="78"/>
    </row>
    <row r="15132" spans="50:50" ht="0" hidden="1" customHeight="1" x14ac:dyDescent="0.2">
      <c r="AX15132" s="78"/>
    </row>
    <row r="15133" spans="50:50" ht="0" hidden="1" customHeight="1" x14ac:dyDescent="0.2">
      <c r="AX15133" s="78"/>
    </row>
    <row r="15134" spans="50:50" ht="0" hidden="1" customHeight="1" x14ac:dyDescent="0.2">
      <c r="AX15134" s="78"/>
    </row>
    <row r="15135" spans="50:50" ht="0" hidden="1" customHeight="1" x14ac:dyDescent="0.2">
      <c r="AX15135" s="78"/>
    </row>
    <row r="15136" spans="50:50" ht="0" hidden="1" customHeight="1" x14ac:dyDescent="0.2">
      <c r="AX15136" s="78"/>
    </row>
    <row r="15137" spans="50:50" ht="0" hidden="1" customHeight="1" x14ac:dyDescent="0.2">
      <c r="AX15137" s="78"/>
    </row>
    <row r="15138" spans="50:50" ht="0" hidden="1" customHeight="1" x14ac:dyDescent="0.2">
      <c r="AX15138" s="78"/>
    </row>
    <row r="15139" spans="50:50" ht="0" hidden="1" customHeight="1" x14ac:dyDescent="0.2">
      <c r="AX15139" s="78"/>
    </row>
    <row r="15140" spans="50:50" ht="0" hidden="1" customHeight="1" x14ac:dyDescent="0.2">
      <c r="AX15140" s="78"/>
    </row>
    <row r="15141" spans="50:50" ht="0" hidden="1" customHeight="1" x14ac:dyDescent="0.2">
      <c r="AX15141" s="78"/>
    </row>
    <row r="15142" spans="50:50" ht="0" hidden="1" customHeight="1" x14ac:dyDescent="0.2">
      <c r="AX15142" s="78"/>
    </row>
    <row r="15143" spans="50:50" ht="0" hidden="1" customHeight="1" x14ac:dyDescent="0.2">
      <c r="AX15143" s="78"/>
    </row>
    <row r="15144" spans="50:50" ht="0" hidden="1" customHeight="1" x14ac:dyDescent="0.2">
      <c r="AX15144" s="78"/>
    </row>
    <row r="15145" spans="50:50" ht="0" hidden="1" customHeight="1" x14ac:dyDescent="0.2">
      <c r="AX15145" s="78"/>
    </row>
    <row r="15146" spans="50:50" ht="0" hidden="1" customHeight="1" x14ac:dyDescent="0.2">
      <c r="AX15146" s="78"/>
    </row>
    <row r="15147" spans="50:50" ht="0" hidden="1" customHeight="1" x14ac:dyDescent="0.2">
      <c r="AX15147" s="78"/>
    </row>
    <row r="15148" spans="50:50" ht="0" hidden="1" customHeight="1" x14ac:dyDescent="0.2">
      <c r="AX15148" s="78"/>
    </row>
    <row r="15149" spans="50:50" ht="0" hidden="1" customHeight="1" x14ac:dyDescent="0.2">
      <c r="AX15149" s="78"/>
    </row>
    <row r="15150" spans="50:50" ht="0" hidden="1" customHeight="1" x14ac:dyDescent="0.2">
      <c r="AX15150" s="78"/>
    </row>
    <row r="15151" spans="50:50" ht="0" hidden="1" customHeight="1" x14ac:dyDescent="0.2">
      <c r="AX15151" s="78"/>
    </row>
    <row r="15152" spans="50:50" ht="0" hidden="1" customHeight="1" x14ac:dyDescent="0.2">
      <c r="AX15152" s="78"/>
    </row>
    <row r="15153" spans="50:50" ht="0" hidden="1" customHeight="1" x14ac:dyDescent="0.2">
      <c r="AX15153" s="78"/>
    </row>
    <row r="15154" spans="50:50" ht="0" hidden="1" customHeight="1" x14ac:dyDescent="0.2">
      <c r="AX15154" s="78"/>
    </row>
    <row r="15155" spans="50:50" ht="0" hidden="1" customHeight="1" x14ac:dyDescent="0.2">
      <c r="AX15155" s="78"/>
    </row>
    <row r="15156" spans="50:50" ht="0" hidden="1" customHeight="1" x14ac:dyDescent="0.2">
      <c r="AX15156" s="78"/>
    </row>
    <row r="15157" spans="50:50" ht="0" hidden="1" customHeight="1" x14ac:dyDescent="0.2">
      <c r="AX15157" s="78"/>
    </row>
    <row r="15158" spans="50:50" ht="0" hidden="1" customHeight="1" x14ac:dyDescent="0.2">
      <c r="AX15158" s="78"/>
    </row>
    <row r="15159" spans="50:50" ht="0" hidden="1" customHeight="1" x14ac:dyDescent="0.2">
      <c r="AX15159" s="78"/>
    </row>
    <row r="15160" spans="50:50" ht="0" hidden="1" customHeight="1" x14ac:dyDescent="0.2">
      <c r="AX15160" s="78"/>
    </row>
    <row r="15161" spans="50:50" ht="0" hidden="1" customHeight="1" x14ac:dyDescent="0.2">
      <c r="AX15161" s="78"/>
    </row>
    <row r="15162" spans="50:50" ht="0" hidden="1" customHeight="1" x14ac:dyDescent="0.2">
      <c r="AX15162" s="78"/>
    </row>
    <row r="15163" spans="50:50" ht="0" hidden="1" customHeight="1" x14ac:dyDescent="0.2">
      <c r="AX15163" s="78"/>
    </row>
    <row r="15164" spans="50:50" ht="0" hidden="1" customHeight="1" x14ac:dyDescent="0.2">
      <c r="AX15164" s="78"/>
    </row>
    <row r="15165" spans="50:50" ht="0" hidden="1" customHeight="1" x14ac:dyDescent="0.2">
      <c r="AX15165" s="78"/>
    </row>
    <row r="15166" spans="50:50" ht="0" hidden="1" customHeight="1" x14ac:dyDescent="0.2">
      <c r="AX15166" s="78"/>
    </row>
    <row r="15167" spans="50:50" ht="0" hidden="1" customHeight="1" x14ac:dyDescent="0.2">
      <c r="AX15167" s="78"/>
    </row>
    <row r="15168" spans="50:50" ht="0" hidden="1" customHeight="1" x14ac:dyDescent="0.2">
      <c r="AX15168" s="78"/>
    </row>
    <row r="15169" spans="50:50" ht="0" hidden="1" customHeight="1" x14ac:dyDescent="0.2">
      <c r="AX15169" s="78"/>
    </row>
    <row r="15170" spans="50:50" ht="0" hidden="1" customHeight="1" x14ac:dyDescent="0.2">
      <c r="AX15170" s="78"/>
    </row>
    <row r="15171" spans="50:50" ht="0" hidden="1" customHeight="1" x14ac:dyDescent="0.2">
      <c r="AX15171" s="78"/>
    </row>
    <row r="15172" spans="50:50" ht="0" hidden="1" customHeight="1" x14ac:dyDescent="0.2">
      <c r="AX15172" s="78"/>
    </row>
    <row r="15173" spans="50:50" ht="0" hidden="1" customHeight="1" x14ac:dyDescent="0.2">
      <c r="AX15173" s="78"/>
    </row>
    <row r="15174" spans="50:50" ht="0" hidden="1" customHeight="1" x14ac:dyDescent="0.2">
      <c r="AX15174" s="78"/>
    </row>
    <row r="15175" spans="50:50" ht="0" hidden="1" customHeight="1" x14ac:dyDescent="0.2">
      <c r="AX15175" s="78"/>
    </row>
    <row r="15176" spans="50:50" ht="0" hidden="1" customHeight="1" x14ac:dyDescent="0.2">
      <c r="AX15176" s="78"/>
    </row>
    <row r="15177" spans="50:50" ht="0" hidden="1" customHeight="1" x14ac:dyDescent="0.2">
      <c r="AX15177" s="78"/>
    </row>
    <row r="15178" spans="50:50" ht="0" hidden="1" customHeight="1" x14ac:dyDescent="0.2">
      <c r="AX15178" s="78"/>
    </row>
    <row r="15179" spans="50:50" ht="0" hidden="1" customHeight="1" x14ac:dyDescent="0.2">
      <c r="AX15179" s="78"/>
    </row>
    <row r="15180" spans="50:50" ht="0" hidden="1" customHeight="1" x14ac:dyDescent="0.2">
      <c r="AX15180" s="78"/>
    </row>
    <row r="15181" spans="50:50" ht="0" hidden="1" customHeight="1" x14ac:dyDescent="0.2">
      <c r="AX15181" s="78"/>
    </row>
    <row r="15182" spans="50:50" ht="0" hidden="1" customHeight="1" x14ac:dyDescent="0.2">
      <c r="AX15182" s="78"/>
    </row>
    <row r="15183" spans="50:50" ht="0" hidden="1" customHeight="1" x14ac:dyDescent="0.2">
      <c r="AX15183" s="78"/>
    </row>
    <row r="15184" spans="50:50" ht="0" hidden="1" customHeight="1" x14ac:dyDescent="0.2">
      <c r="AX15184" s="78"/>
    </row>
    <row r="15185" spans="50:50" ht="0" hidden="1" customHeight="1" x14ac:dyDescent="0.2">
      <c r="AX15185" s="78"/>
    </row>
    <row r="15186" spans="50:50" ht="0" hidden="1" customHeight="1" x14ac:dyDescent="0.2">
      <c r="AX15186" s="78"/>
    </row>
    <row r="15187" spans="50:50" ht="0" hidden="1" customHeight="1" x14ac:dyDescent="0.2">
      <c r="AX15187" s="78"/>
    </row>
    <row r="15188" spans="50:50" ht="0" hidden="1" customHeight="1" x14ac:dyDescent="0.2">
      <c r="AX15188" s="78"/>
    </row>
    <row r="15189" spans="50:50" ht="0" hidden="1" customHeight="1" x14ac:dyDescent="0.2">
      <c r="AX15189" s="78"/>
    </row>
    <row r="15190" spans="50:50" ht="0" hidden="1" customHeight="1" x14ac:dyDescent="0.2">
      <c r="AX15190" s="78"/>
    </row>
    <row r="15191" spans="50:50" ht="0" hidden="1" customHeight="1" x14ac:dyDescent="0.2">
      <c r="AX15191" s="78"/>
    </row>
    <row r="15192" spans="50:50" ht="0" hidden="1" customHeight="1" x14ac:dyDescent="0.2">
      <c r="AX15192" s="78"/>
    </row>
    <row r="15193" spans="50:50" ht="0" hidden="1" customHeight="1" x14ac:dyDescent="0.2">
      <c r="AX15193" s="78"/>
    </row>
    <row r="15194" spans="50:50" ht="0" hidden="1" customHeight="1" x14ac:dyDescent="0.2">
      <c r="AX15194" s="78"/>
    </row>
    <row r="15195" spans="50:50" ht="0" hidden="1" customHeight="1" x14ac:dyDescent="0.2">
      <c r="AX15195" s="78"/>
    </row>
    <row r="15196" spans="50:50" ht="0" hidden="1" customHeight="1" x14ac:dyDescent="0.2">
      <c r="AX15196" s="78"/>
    </row>
    <row r="15197" spans="50:50" ht="0" hidden="1" customHeight="1" x14ac:dyDescent="0.2">
      <c r="AX15197" s="78"/>
    </row>
    <row r="15198" spans="50:50" ht="0" hidden="1" customHeight="1" x14ac:dyDescent="0.2">
      <c r="AX15198" s="78"/>
    </row>
    <row r="15199" spans="50:50" ht="0" hidden="1" customHeight="1" x14ac:dyDescent="0.2">
      <c r="AX15199" s="78"/>
    </row>
    <row r="15200" spans="50:50" ht="0" hidden="1" customHeight="1" x14ac:dyDescent="0.2">
      <c r="AX15200" s="78"/>
    </row>
    <row r="15201" spans="50:50" ht="0" hidden="1" customHeight="1" x14ac:dyDescent="0.2">
      <c r="AX15201" s="78"/>
    </row>
    <row r="15202" spans="50:50" ht="0" hidden="1" customHeight="1" x14ac:dyDescent="0.2">
      <c r="AX15202" s="78"/>
    </row>
    <row r="15203" spans="50:50" ht="0" hidden="1" customHeight="1" x14ac:dyDescent="0.2">
      <c r="AX15203" s="78"/>
    </row>
    <row r="15204" spans="50:50" ht="0" hidden="1" customHeight="1" x14ac:dyDescent="0.2">
      <c r="AX15204" s="78"/>
    </row>
    <row r="15205" spans="50:50" ht="0" hidden="1" customHeight="1" x14ac:dyDescent="0.2">
      <c r="AX15205" s="78"/>
    </row>
    <row r="15206" spans="50:50" ht="0" hidden="1" customHeight="1" x14ac:dyDescent="0.2">
      <c r="AX15206" s="78"/>
    </row>
    <row r="15207" spans="50:50" ht="0" hidden="1" customHeight="1" x14ac:dyDescent="0.2">
      <c r="AX15207" s="78"/>
    </row>
    <row r="15208" spans="50:50" ht="0" hidden="1" customHeight="1" x14ac:dyDescent="0.2">
      <c r="AX15208" s="78"/>
    </row>
    <row r="15209" spans="50:50" ht="0" hidden="1" customHeight="1" x14ac:dyDescent="0.2">
      <c r="AX15209" s="78"/>
    </row>
    <row r="15210" spans="50:50" ht="0" hidden="1" customHeight="1" x14ac:dyDescent="0.2">
      <c r="AX15210" s="78"/>
    </row>
    <row r="15211" spans="50:50" ht="0" hidden="1" customHeight="1" x14ac:dyDescent="0.2">
      <c r="AX15211" s="78"/>
    </row>
    <row r="15212" spans="50:50" ht="0" hidden="1" customHeight="1" x14ac:dyDescent="0.2">
      <c r="AX15212" s="78"/>
    </row>
    <row r="15213" spans="50:50" ht="0" hidden="1" customHeight="1" x14ac:dyDescent="0.2">
      <c r="AX15213" s="78"/>
    </row>
    <row r="15214" spans="50:50" ht="0" hidden="1" customHeight="1" x14ac:dyDescent="0.2">
      <c r="AX15214" s="78"/>
    </row>
    <row r="15215" spans="50:50" ht="0" hidden="1" customHeight="1" x14ac:dyDescent="0.2">
      <c r="AX15215" s="78"/>
    </row>
    <row r="15216" spans="50:50" ht="0" hidden="1" customHeight="1" x14ac:dyDescent="0.2">
      <c r="AX15216" s="78"/>
    </row>
    <row r="15217" spans="50:50" ht="0" hidden="1" customHeight="1" x14ac:dyDescent="0.2">
      <c r="AX15217" s="78"/>
    </row>
    <row r="15218" spans="50:50" ht="0" hidden="1" customHeight="1" x14ac:dyDescent="0.2">
      <c r="AX15218" s="78"/>
    </row>
    <row r="15219" spans="50:50" ht="0" hidden="1" customHeight="1" x14ac:dyDescent="0.2">
      <c r="AX15219" s="78"/>
    </row>
    <row r="15220" spans="50:50" ht="0" hidden="1" customHeight="1" x14ac:dyDescent="0.2">
      <c r="AX15220" s="78"/>
    </row>
    <row r="15221" spans="50:50" ht="0" hidden="1" customHeight="1" x14ac:dyDescent="0.2">
      <c r="AX15221" s="78"/>
    </row>
    <row r="15222" spans="50:50" ht="0" hidden="1" customHeight="1" x14ac:dyDescent="0.2">
      <c r="AX15222" s="78"/>
    </row>
    <row r="15223" spans="50:50" ht="0" hidden="1" customHeight="1" x14ac:dyDescent="0.2">
      <c r="AX15223" s="78"/>
    </row>
    <row r="15224" spans="50:50" ht="0" hidden="1" customHeight="1" x14ac:dyDescent="0.2">
      <c r="AX15224" s="78"/>
    </row>
    <row r="15225" spans="50:50" ht="0" hidden="1" customHeight="1" x14ac:dyDescent="0.2">
      <c r="AX15225" s="78"/>
    </row>
    <row r="15226" spans="50:50" ht="0" hidden="1" customHeight="1" x14ac:dyDescent="0.2">
      <c r="AX15226" s="78"/>
    </row>
    <row r="15227" spans="50:50" ht="0" hidden="1" customHeight="1" x14ac:dyDescent="0.2">
      <c r="AX15227" s="78"/>
    </row>
    <row r="15228" spans="50:50" ht="0" hidden="1" customHeight="1" x14ac:dyDescent="0.2">
      <c r="AX15228" s="78"/>
    </row>
    <row r="15229" spans="50:50" ht="0" hidden="1" customHeight="1" x14ac:dyDescent="0.2">
      <c r="AX15229" s="78"/>
    </row>
    <row r="15230" spans="50:50" ht="0" hidden="1" customHeight="1" x14ac:dyDescent="0.2">
      <c r="AX15230" s="78"/>
    </row>
    <row r="15231" spans="50:50" ht="0" hidden="1" customHeight="1" x14ac:dyDescent="0.2">
      <c r="AX15231" s="78"/>
    </row>
    <row r="15232" spans="50:50" ht="0" hidden="1" customHeight="1" x14ac:dyDescent="0.2">
      <c r="AX15232" s="78"/>
    </row>
    <row r="15233" spans="50:50" ht="0" hidden="1" customHeight="1" x14ac:dyDescent="0.2">
      <c r="AX15233" s="78"/>
    </row>
    <row r="15234" spans="50:50" ht="0" hidden="1" customHeight="1" x14ac:dyDescent="0.2">
      <c r="AX15234" s="78"/>
    </row>
    <row r="15235" spans="50:50" ht="0" hidden="1" customHeight="1" x14ac:dyDescent="0.2">
      <c r="AX15235" s="78"/>
    </row>
    <row r="15236" spans="50:50" ht="0" hidden="1" customHeight="1" x14ac:dyDescent="0.2">
      <c r="AX15236" s="78"/>
    </row>
    <row r="15237" spans="50:50" ht="0" hidden="1" customHeight="1" x14ac:dyDescent="0.2">
      <c r="AX15237" s="78"/>
    </row>
    <row r="15238" spans="50:50" ht="0" hidden="1" customHeight="1" x14ac:dyDescent="0.2">
      <c r="AX15238" s="78"/>
    </row>
    <row r="15239" spans="50:50" ht="0" hidden="1" customHeight="1" x14ac:dyDescent="0.2">
      <c r="AX15239" s="78"/>
    </row>
    <row r="15240" spans="50:50" ht="0" hidden="1" customHeight="1" x14ac:dyDescent="0.2">
      <c r="AX15240" s="78"/>
    </row>
    <row r="15241" spans="50:50" ht="0" hidden="1" customHeight="1" x14ac:dyDescent="0.2">
      <c r="AX15241" s="78"/>
    </row>
    <row r="15242" spans="50:50" ht="0" hidden="1" customHeight="1" x14ac:dyDescent="0.2">
      <c r="AX15242" s="78"/>
    </row>
    <row r="15243" spans="50:50" ht="0" hidden="1" customHeight="1" x14ac:dyDescent="0.2">
      <c r="AX15243" s="78"/>
    </row>
    <row r="15244" spans="50:50" ht="0" hidden="1" customHeight="1" x14ac:dyDescent="0.2">
      <c r="AX15244" s="78"/>
    </row>
    <row r="15245" spans="50:50" ht="0" hidden="1" customHeight="1" x14ac:dyDescent="0.2">
      <c r="AX15245" s="78"/>
    </row>
    <row r="15246" spans="50:50" ht="0" hidden="1" customHeight="1" x14ac:dyDescent="0.2">
      <c r="AX15246" s="78"/>
    </row>
    <row r="15247" spans="50:50" ht="0" hidden="1" customHeight="1" x14ac:dyDescent="0.2">
      <c r="AX15247" s="78"/>
    </row>
    <row r="15248" spans="50:50" ht="0" hidden="1" customHeight="1" x14ac:dyDescent="0.2">
      <c r="AX15248" s="78"/>
    </row>
    <row r="15249" spans="50:50" ht="0" hidden="1" customHeight="1" x14ac:dyDescent="0.2">
      <c r="AX15249" s="78"/>
    </row>
    <row r="15250" spans="50:50" ht="0" hidden="1" customHeight="1" x14ac:dyDescent="0.2">
      <c r="AX15250" s="78"/>
    </row>
    <row r="15251" spans="50:50" ht="0" hidden="1" customHeight="1" x14ac:dyDescent="0.2">
      <c r="AX15251" s="78"/>
    </row>
    <row r="15252" spans="50:50" ht="0" hidden="1" customHeight="1" x14ac:dyDescent="0.2">
      <c r="AX15252" s="78"/>
    </row>
    <row r="15253" spans="50:50" ht="0" hidden="1" customHeight="1" x14ac:dyDescent="0.2">
      <c r="AX15253" s="78"/>
    </row>
    <row r="15254" spans="50:50" ht="0" hidden="1" customHeight="1" x14ac:dyDescent="0.2">
      <c r="AX15254" s="78"/>
    </row>
    <row r="15255" spans="50:50" ht="0" hidden="1" customHeight="1" x14ac:dyDescent="0.2">
      <c r="AX15255" s="78"/>
    </row>
    <row r="15256" spans="50:50" ht="0" hidden="1" customHeight="1" x14ac:dyDescent="0.2">
      <c r="AX15256" s="78"/>
    </row>
    <row r="15257" spans="50:50" ht="0" hidden="1" customHeight="1" x14ac:dyDescent="0.2">
      <c r="AX15257" s="78"/>
    </row>
    <row r="15258" spans="50:50" ht="0" hidden="1" customHeight="1" x14ac:dyDescent="0.2">
      <c r="AX15258" s="78"/>
    </row>
    <row r="15259" spans="50:50" ht="0" hidden="1" customHeight="1" x14ac:dyDescent="0.2">
      <c r="AX15259" s="78"/>
    </row>
    <row r="15260" spans="50:50" ht="0" hidden="1" customHeight="1" x14ac:dyDescent="0.2">
      <c r="AX15260" s="78"/>
    </row>
    <row r="15261" spans="50:50" ht="0" hidden="1" customHeight="1" x14ac:dyDescent="0.2">
      <c r="AX15261" s="78"/>
    </row>
    <row r="15262" spans="50:50" ht="0" hidden="1" customHeight="1" x14ac:dyDescent="0.2">
      <c r="AX15262" s="78"/>
    </row>
    <row r="15263" spans="50:50" ht="0" hidden="1" customHeight="1" x14ac:dyDescent="0.2">
      <c r="AX15263" s="78"/>
    </row>
    <row r="15264" spans="50:50" ht="0" hidden="1" customHeight="1" x14ac:dyDescent="0.2">
      <c r="AX15264" s="78"/>
    </row>
    <row r="15265" spans="50:50" ht="0" hidden="1" customHeight="1" x14ac:dyDescent="0.2">
      <c r="AX15265" s="78"/>
    </row>
    <row r="15266" spans="50:50" ht="0" hidden="1" customHeight="1" x14ac:dyDescent="0.2">
      <c r="AX15266" s="78"/>
    </row>
    <row r="15267" spans="50:50" ht="0" hidden="1" customHeight="1" x14ac:dyDescent="0.2">
      <c r="AX15267" s="78"/>
    </row>
    <row r="15268" spans="50:50" ht="0" hidden="1" customHeight="1" x14ac:dyDescent="0.2">
      <c r="AX15268" s="78"/>
    </row>
    <row r="15269" spans="50:50" ht="0" hidden="1" customHeight="1" x14ac:dyDescent="0.2">
      <c r="AX15269" s="78"/>
    </row>
    <row r="15270" spans="50:50" ht="0" hidden="1" customHeight="1" x14ac:dyDescent="0.2">
      <c r="AX15270" s="78"/>
    </row>
    <row r="15271" spans="50:50" ht="0" hidden="1" customHeight="1" x14ac:dyDescent="0.2">
      <c r="AX15271" s="78"/>
    </row>
    <row r="15272" spans="50:50" ht="0" hidden="1" customHeight="1" x14ac:dyDescent="0.2">
      <c r="AX15272" s="78"/>
    </row>
    <row r="15273" spans="50:50" ht="0" hidden="1" customHeight="1" x14ac:dyDescent="0.2">
      <c r="AX15273" s="78"/>
    </row>
    <row r="15274" spans="50:50" ht="0" hidden="1" customHeight="1" x14ac:dyDescent="0.2">
      <c r="AX15274" s="78"/>
    </row>
    <row r="15275" spans="50:50" ht="0" hidden="1" customHeight="1" x14ac:dyDescent="0.2">
      <c r="AX15275" s="78"/>
    </row>
    <row r="15276" spans="50:50" ht="0" hidden="1" customHeight="1" x14ac:dyDescent="0.2">
      <c r="AX15276" s="78"/>
    </row>
    <row r="15277" spans="50:50" ht="0" hidden="1" customHeight="1" x14ac:dyDescent="0.2">
      <c r="AX15277" s="78"/>
    </row>
    <row r="15278" spans="50:50" ht="0" hidden="1" customHeight="1" x14ac:dyDescent="0.2">
      <c r="AX15278" s="78"/>
    </row>
    <row r="15279" spans="50:50" ht="0" hidden="1" customHeight="1" x14ac:dyDescent="0.2">
      <c r="AX15279" s="78"/>
    </row>
    <row r="15280" spans="50:50" ht="0" hidden="1" customHeight="1" x14ac:dyDescent="0.2">
      <c r="AX15280" s="78"/>
    </row>
    <row r="15281" spans="50:50" ht="0" hidden="1" customHeight="1" x14ac:dyDescent="0.2">
      <c r="AX15281" s="78"/>
    </row>
    <row r="15282" spans="50:50" ht="0" hidden="1" customHeight="1" x14ac:dyDescent="0.2">
      <c r="AX15282" s="78"/>
    </row>
    <row r="15283" spans="50:50" ht="0" hidden="1" customHeight="1" x14ac:dyDescent="0.2">
      <c r="AX15283" s="78"/>
    </row>
    <row r="15284" spans="50:50" ht="0" hidden="1" customHeight="1" x14ac:dyDescent="0.2">
      <c r="AX15284" s="78"/>
    </row>
    <row r="15285" spans="50:50" ht="0" hidden="1" customHeight="1" x14ac:dyDescent="0.2">
      <c r="AX15285" s="78"/>
    </row>
    <row r="15286" spans="50:50" ht="0" hidden="1" customHeight="1" x14ac:dyDescent="0.2">
      <c r="AX15286" s="78"/>
    </row>
    <row r="15287" spans="50:50" ht="0" hidden="1" customHeight="1" x14ac:dyDescent="0.2">
      <c r="AX15287" s="78"/>
    </row>
    <row r="15288" spans="50:50" ht="0" hidden="1" customHeight="1" x14ac:dyDescent="0.2">
      <c r="AX15288" s="78"/>
    </row>
    <row r="15289" spans="50:50" ht="0" hidden="1" customHeight="1" x14ac:dyDescent="0.2">
      <c r="AX15289" s="78"/>
    </row>
    <row r="15290" spans="50:50" ht="0" hidden="1" customHeight="1" x14ac:dyDescent="0.2">
      <c r="AX15290" s="78"/>
    </row>
    <row r="15291" spans="50:50" ht="0" hidden="1" customHeight="1" x14ac:dyDescent="0.2">
      <c r="AX15291" s="78"/>
    </row>
    <row r="15292" spans="50:50" ht="0" hidden="1" customHeight="1" x14ac:dyDescent="0.2">
      <c r="AX15292" s="78"/>
    </row>
    <row r="15293" spans="50:50" ht="0" hidden="1" customHeight="1" x14ac:dyDescent="0.2">
      <c r="AX15293" s="78"/>
    </row>
    <row r="15294" spans="50:50" ht="0" hidden="1" customHeight="1" x14ac:dyDescent="0.2">
      <c r="AX15294" s="78"/>
    </row>
    <row r="15295" spans="50:50" ht="0" hidden="1" customHeight="1" x14ac:dyDescent="0.2">
      <c r="AX15295" s="78"/>
    </row>
    <row r="15296" spans="50:50" ht="0" hidden="1" customHeight="1" x14ac:dyDescent="0.2">
      <c r="AX15296" s="78"/>
    </row>
    <row r="15297" spans="50:50" ht="0" hidden="1" customHeight="1" x14ac:dyDescent="0.2">
      <c r="AX15297" s="78"/>
    </row>
    <row r="15298" spans="50:50" ht="0" hidden="1" customHeight="1" x14ac:dyDescent="0.2">
      <c r="AX15298" s="78"/>
    </row>
    <row r="15299" spans="50:50" ht="0" hidden="1" customHeight="1" x14ac:dyDescent="0.2">
      <c r="AX15299" s="78"/>
    </row>
    <row r="15300" spans="50:50" ht="0" hidden="1" customHeight="1" x14ac:dyDescent="0.2">
      <c r="AX15300" s="78"/>
    </row>
    <row r="15301" spans="50:50" ht="0" hidden="1" customHeight="1" x14ac:dyDescent="0.2">
      <c r="AX15301" s="78"/>
    </row>
    <row r="15302" spans="50:50" ht="0" hidden="1" customHeight="1" x14ac:dyDescent="0.2">
      <c r="AX15302" s="78"/>
    </row>
    <row r="15303" spans="50:50" ht="0" hidden="1" customHeight="1" x14ac:dyDescent="0.2">
      <c r="AX15303" s="78"/>
    </row>
    <row r="15304" spans="50:50" ht="0" hidden="1" customHeight="1" x14ac:dyDescent="0.2">
      <c r="AX15304" s="78"/>
    </row>
    <row r="15305" spans="50:50" ht="0" hidden="1" customHeight="1" x14ac:dyDescent="0.2">
      <c r="AX15305" s="78"/>
    </row>
    <row r="15306" spans="50:50" ht="0" hidden="1" customHeight="1" x14ac:dyDescent="0.2">
      <c r="AX15306" s="78"/>
    </row>
    <row r="15307" spans="50:50" ht="0" hidden="1" customHeight="1" x14ac:dyDescent="0.2">
      <c r="AX15307" s="78"/>
    </row>
    <row r="15308" spans="50:50" ht="0" hidden="1" customHeight="1" x14ac:dyDescent="0.2">
      <c r="AX15308" s="78"/>
    </row>
    <row r="15309" spans="50:50" ht="0" hidden="1" customHeight="1" x14ac:dyDescent="0.2">
      <c r="AX15309" s="78"/>
    </row>
    <row r="15310" spans="50:50" ht="0" hidden="1" customHeight="1" x14ac:dyDescent="0.2">
      <c r="AX15310" s="78"/>
    </row>
    <row r="15311" spans="50:50" ht="0" hidden="1" customHeight="1" x14ac:dyDescent="0.2">
      <c r="AX15311" s="78"/>
    </row>
    <row r="15312" spans="50:50" ht="0" hidden="1" customHeight="1" x14ac:dyDescent="0.2">
      <c r="AX15312" s="78"/>
    </row>
    <row r="15313" spans="50:50" ht="0" hidden="1" customHeight="1" x14ac:dyDescent="0.2">
      <c r="AX15313" s="78"/>
    </row>
    <row r="15314" spans="50:50" ht="0" hidden="1" customHeight="1" x14ac:dyDescent="0.2">
      <c r="AX15314" s="78"/>
    </row>
    <row r="15315" spans="50:50" ht="0" hidden="1" customHeight="1" x14ac:dyDescent="0.2">
      <c r="AX15315" s="78"/>
    </row>
    <row r="15316" spans="50:50" ht="0" hidden="1" customHeight="1" x14ac:dyDescent="0.2">
      <c r="AX15316" s="78"/>
    </row>
    <row r="15317" spans="50:50" ht="0" hidden="1" customHeight="1" x14ac:dyDescent="0.2">
      <c r="AX15317" s="78"/>
    </row>
    <row r="15318" spans="50:50" ht="0" hidden="1" customHeight="1" x14ac:dyDescent="0.2">
      <c r="AX15318" s="78"/>
    </row>
    <row r="15319" spans="50:50" ht="0" hidden="1" customHeight="1" x14ac:dyDescent="0.2">
      <c r="AX15319" s="78"/>
    </row>
    <row r="15320" spans="50:50" ht="0" hidden="1" customHeight="1" x14ac:dyDescent="0.2">
      <c r="AX15320" s="78"/>
    </row>
    <row r="15321" spans="50:50" ht="0" hidden="1" customHeight="1" x14ac:dyDescent="0.2">
      <c r="AX15321" s="78"/>
    </row>
    <row r="15322" spans="50:50" ht="0" hidden="1" customHeight="1" x14ac:dyDescent="0.2">
      <c r="AX15322" s="78"/>
    </row>
    <row r="15323" spans="50:50" ht="0" hidden="1" customHeight="1" x14ac:dyDescent="0.2">
      <c r="AX15323" s="78"/>
    </row>
    <row r="15324" spans="50:50" ht="0" hidden="1" customHeight="1" x14ac:dyDescent="0.2">
      <c r="AX15324" s="78"/>
    </row>
    <row r="15325" spans="50:50" ht="0" hidden="1" customHeight="1" x14ac:dyDescent="0.2">
      <c r="AX15325" s="78"/>
    </row>
    <row r="15326" spans="50:50" ht="0" hidden="1" customHeight="1" x14ac:dyDescent="0.2">
      <c r="AX15326" s="78"/>
    </row>
    <row r="15327" spans="50:50" ht="0" hidden="1" customHeight="1" x14ac:dyDescent="0.2">
      <c r="AX15327" s="78"/>
    </row>
    <row r="15328" spans="50:50" ht="0" hidden="1" customHeight="1" x14ac:dyDescent="0.2">
      <c r="AX15328" s="78"/>
    </row>
    <row r="15329" spans="50:50" ht="0" hidden="1" customHeight="1" x14ac:dyDescent="0.2">
      <c r="AX15329" s="78"/>
    </row>
    <row r="15330" spans="50:50" ht="0" hidden="1" customHeight="1" x14ac:dyDescent="0.2">
      <c r="AX15330" s="78"/>
    </row>
    <row r="15331" spans="50:50" ht="0" hidden="1" customHeight="1" x14ac:dyDescent="0.2">
      <c r="AX15331" s="78"/>
    </row>
    <row r="15332" spans="50:50" ht="0" hidden="1" customHeight="1" x14ac:dyDescent="0.2">
      <c r="AX15332" s="78"/>
    </row>
    <row r="15333" spans="50:50" ht="0" hidden="1" customHeight="1" x14ac:dyDescent="0.2">
      <c r="AX15333" s="78"/>
    </row>
    <row r="15334" spans="50:50" ht="0" hidden="1" customHeight="1" x14ac:dyDescent="0.2">
      <c r="AX15334" s="78"/>
    </row>
    <row r="15335" spans="50:50" ht="0" hidden="1" customHeight="1" x14ac:dyDescent="0.2">
      <c r="AX15335" s="78"/>
    </row>
    <row r="15336" spans="50:50" ht="0" hidden="1" customHeight="1" x14ac:dyDescent="0.2">
      <c r="AX15336" s="78"/>
    </row>
    <row r="15337" spans="50:50" ht="0" hidden="1" customHeight="1" x14ac:dyDescent="0.2">
      <c r="AX15337" s="78"/>
    </row>
    <row r="15338" spans="50:50" ht="0" hidden="1" customHeight="1" x14ac:dyDescent="0.2">
      <c r="AX15338" s="78"/>
    </row>
    <row r="15339" spans="50:50" ht="0" hidden="1" customHeight="1" x14ac:dyDescent="0.2">
      <c r="AX15339" s="78"/>
    </row>
    <row r="15340" spans="50:50" ht="0" hidden="1" customHeight="1" x14ac:dyDescent="0.2">
      <c r="AX15340" s="78"/>
    </row>
    <row r="15341" spans="50:50" ht="0" hidden="1" customHeight="1" x14ac:dyDescent="0.2">
      <c r="AX15341" s="78"/>
    </row>
    <row r="15342" spans="50:50" ht="0" hidden="1" customHeight="1" x14ac:dyDescent="0.2">
      <c r="AX15342" s="78"/>
    </row>
    <row r="15343" spans="50:50" ht="0" hidden="1" customHeight="1" x14ac:dyDescent="0.2">
      <c r="AX15343" s="78"/>
    </row>
    <row r="15344" spans="50:50" ht="0" hidden="1" customHeight="1" x14ac:dyDescent="0.2">
      <c r="AX15344" s="78"/>
    </row>
    <row r="15345" spans="50:50" ht="0" hidden="1" customHeight="1" x14ac:dyDescent="0.2">
      <c r="AX15345" s="78"/>
    </row>
    <row r="15346" spans="50:50" ht="0" hidden="1" customHeight="1" x14ac:dyDescent="0.2">
      <c r="AX15346" s="78"/>
    </row>
    <row r="15347" spans="50:50" ht="0" hidden="1" customHeight="1" x14ac:dyDescent="0.2">
      <c r="AX15347" s="78"/>
    </row>
    <row r="15348" spans="50:50" ht="0" hidden="1" customHeight="1" x14ac:dyDescent="0.2">
      <c r="AX15348" s="78"/>
    </row>
    <row r="15349" spans="50:50" ht="0" hidden="1" customHeight="1" x14ac:dyDescent="0.2">
      <c r="AX15349" s="78"/>
    </row>
    <row r="15350" spans="50:50" ht="0" hidden="1" customHeight="1" x14ac:dyDescent="0.2">
      <c r="AX15350" s="78"/>
    </row>
    <row r="15351" spans="50:50" ht="0" hidden="1" customHeight="1" x14ac:dyDescent="0.2">
      <c r="AX15351" s="78"/>
    </row>
    <row r="15352" spans="50:50" ht="0" hidden="1" customHeight="1" x14ac:dyDescent="0.2">
      <c r="AX15352" s="78"/>
    </row>
    <row r="15353" spans="50:50" ht="0" hidden="1" customHeight="1" x14ac:dyDescent="0.2">
      <c r="AX15353" s="78"/>
    </row>
    <row r="15354" spans="50:50" ht="0" hidden="1" customHeight="1" x14ac:dyDescent="0.2">
      <c r="AX15354" s="78"/>
    </row>
    <row r="15355" spans="50:50" ht="0" hidden="1" customHeight="1" x14ac:dyDescent="0.2">
      <c r="AX15355" s="78"/>
    </row>
    <row r="15356" spans="50:50" ht="0" hidden="1" customHeight="1" x14ac:dyDescent="0.2">
      <c r="AX15356" s="78"/>
    </row>
    <row r="15357" spans="50:50" ht="0" hidden="1" customHeight="1" x14ac:dyDescent="0.2">
      <c r="AX15357" s="78"/>
    </row>
    <row r="15358" spans="50:50" ht="0" hidden="1" customHeight="1" x14ac:dyDescent="0.2">
      <c r="AX15358" s="78"/>
    </row>
    <row r="15359" spans="50:50" ht="0" hidden="1" customHeight="1" x14ac:dyDescent="0.2">
      <c r="AX15359" s="78"/>
    </row>
    <row r="15360" spans="50:50" ht="0" hidden="1" customHeight="1" x14ac:dyDescent="0.2">
      <c r="AX15360" s="78"/>
    </row>
    <row r="15361" spans="50:50" ht="0" hidden="1" customHeight="1" x14ac:dyDescent="0.2">
      <c r="AX15361" s="78"/>
    </row>
    <row r="15362" spans="50:50" ht="0" hidden="1" customHeight="1" x14ac:dyDescent="0.2">
      <c r="AX15362" s="78"/>
    </row>
    <row r="15363" spans="50:50" ht="0" hidden="1" customHeight="1" x14ac:dyDescent="0.2">
      <c r="AX15363" s="78"/>
    </row>
    <row r="15364" spans="50:50" ht="0" hidden="1" customHeight="1" x14ac:dyDescent="0.2">
      <c r="AX15364" s="78"/>
    </row>
    <row r="15365" spans="50:50" ht="0" hidden="1" customHeight="1" x14ac:dyDescent="0.2">
      <c r="AX15365" s="78"/>
    </row>
    <row r="15366" spans="50:50" ht="0" hidden="1" customHeight="1" x14ac:dyDescent="0.2">
      <c r="AX15366" s="78"/>
    </row>
    <row r="15367" spans="50:50" ht="0" hidden="1" customHeight="1" x14ac:dyDescent="0.2">
      <c r="AX15367" s="78"/>
    </row>
    <row r="15368" spans="50:50" ht="0" hidden="1" customHeight="1" x14ac:dyDescent="0.2">
      <c r="AX15368" s="78"/>
    </row>
    <row r="15369" spans="50:50" ht="0" hidden="1" customHeight="1" x14ac:dyDescent="0.2">
      <c r="AX15369" s="78"/>
    </row>
    <row r="15370" spans="50:50" ht="0" hidden="1" customHeight="1" x14ac:dyDescent="0.2">
      <c r="AX15370" s="78"/>
    </row>
    <row r="15371" spans="50:50" ht="0" hidden="1" customHeight="1" x14ac:dyDescent="0.2">
      <c r="AX15371" s="78"/>
    </row>
    <row r="15372" spans="50:50" ht="0" hidden="1" customHeight="1" x14ac:dyDescent="0.2">
      <c r="AX15372" s="78"/>
    </row>
    <row r="15373" spans="50:50" ht="0" hidden="1" customHeight="1" x14ac:dyDescent="0.2">
      <c r="AX15373" s="78"/>
    </row>
    <row r="15374" spans="50:50" ht="0" hidden="1" customHeight="1" x14ac:dyDescent="0.2">
      <c r="AX15374" s="78"/>
    </row>
    <row r="15375" spans="50:50" ht="0" hidden="1" customHeight="1" x14ac:dyDescent="0.2">
      <c r="AX15375" s="78"/>
    </row>
    <row r="15376" spans="50:50" ht="0" hidden="1" customHeight="1" x14ac:dyDescent="0.2">
      <c r="AX15376" s="78"/>
    </row>
    <row r="15377" spans="50:50" ht="0" hidden="1" customHeight="1" x14ac:dyDescent="0.2">
      <c r="AX15377" s="78"/>
    </row>
    <row r="15378" spans="50:50" ht="0" hidden="1" customHeight="1" x14ac:dyDescent="0.2">
      <c r="AX15378" s="78"/>
    </row>
    <row r="15379" spans="50:50" ht="0" hidden="1" customHeight="1" x14ac:dyDescent="0.2">
      <c r="AX15379" s="78"/>
    </row>
    <row r="15380" spans="50:50" ht="0" hidden="1" customHeight="1" x14ac:dyDescent="0.2">
      <c r="AX15380" s="78"/>
    </row>
    <row r="15381" spans="50:50" ht="0" hidden="1" customHeight="1" x14ac:dyDescent="0.2">
      <c r="AX15381" s="78"/>
    </row>
    <row r="15382" spans="50:50" ht="0" hidden="1" customHeight="1" x14ac:dyDescent="0.2">
      <c r="AX15382" s="78"/>
    </row>
    <row r="15383" spans="50:50" ht="0" hidden="1" customHeight="1" x14ac:dyDescent="0.2">
      <c r="AX15383" s="78"/>
    </row>
    <row r="15384" spans="50:50" ht="0" hidden="1" customHeight="1" x14ac:dyDescent="0.2">
      <c r="AX15384" s="78"/>
    </row>
    <row r="15385" spans="50:50" ht="0" hidden="1" customHeight="1" x14ac:dyDescent="0.2">
      <c r="AX15385" s="78"/>
    </row>
    <row r="15386" spans="50:50" ht="0" hidden="1" customHeight="1" x14ac:dyDescent="0.2">
      <c r="AX15386" s="78"/>
    </row>
    <row r="15387" spans="50:50" ht="0" hidden="1" customHeight="1" x14ac:dyDescent="0.2">
      <c r="AX15387" s="78"/>
    </row>
    <row r="15388" spans="50:50" ht="0" hidden="1" customHeight="1" x14ac:dyDescent="0.2">
      <c r="AX15388" s="78"/>
    </row>
    <row r="15389" spans="50:50" ht="0" hidden="1" customHeight="1" x14ac:dyDescent="0.2">
      <c r="AX15389" s="78"/>
    </row>
    <row r="15390" spans="50:50" ht="0" hidden="1" customHeight="1" x14ac:dyDescent="0.2">
      <c r="AX15390" s="78"/>
    </row>
    <row r="15391" spans="50:50" ht="0" hidden="1" customHeight="1" x14ac:dyDescent="0.2">
      <c r="AX15391" s="78"/>
    </row>
    <row r="15392" spans="50:50" ht="0" hidden="1" customHeight="1" x14ac:dyDescent="0.2">
      <c r="AX15392" s="78"/>
    </row>
    <row r="15393" spans="50:50" ht="0" hidden="1" customHeight="1" x14ac:dyDescent="0.2">
      <c r="AX15393" s="78"/>
    </row>
    <row r="15394" spans="50:50" ht="0" hidden="1" customHeight="1" x14ac:dyDescent="0.2">
      <c r="AX15394" s="78"/>
    </row>
    <row r="15395" spans="50:50" ht="0" hidden="1" customHeight="1" x14ac:dyDescent="0.2">
      <c r="AX15395" s="78"/>
    </row>
    <row r="15396" spans="50:50" ht="0" hidden="1" customHeight="1" x14ac:dyDescent="0.2">
      <c r="AX15396" s="78"/>
    </row>
    <row r="15397" spans="50:50" ht="0" hidden="1" customHeight="1" x14ac:dyDescent="0.2">
      <c r="AX15397" s="78"/>
    </row>
    <row r="15398" spans="50:50" ht="0" hidden="1" customHeight="1" x14ac:dyDescent="0.2">
      <c r="AX15398" s="78"/>
    </row>
    <row r="15399" spans="50:50" ht="0" hidden="1" customHeight="1" x14ac:dyDescent="0.2">
      <c r="AX15399" s="78"/>
    </row>
    <row r="15400" spans="50:50" ht="0" hidden="1" customHeight="1" x14ac:dyDescent="0.2">
      <c r="AX15400" s="78"/>
    </row>
    <row r="15401" spans="50:50" ht="0" hidden="1" customHeight="1" x14ac:dyDescent="0.2">
      <c r="AX15401" s="78"/>
    </row>
    <row r="15402" spans="50:50" ht="0" hidden="1" customHeight="1" x14ac:dyDescent="0.2">
      <c r="AX15402" s="78"/>
    </row>
    <row r="15403" spans="50:50" ht="0" hidden="1" customHeight="1" x14ac:dyDescent="0.2">
      <c r="AX15403" s="78"/>
    </row>
    <row r="15404" spans="50:50" ht="0" hidden="1" customHeight="1" x14ac:dyDescent="0.2">
      <c r="AX15404" s="78"/>
    </row>
    <row r="15405" spans="50:50" ht="0" hidden="1" customHeight="1" x14ac:dyDescent="0.2">
      <c r="AX15405" s="78"/>
    </row>
    <row r="15406" spans="50:50" ht="0" hidden="1" customHeight="1" x14ac:dyDescent="0.2">
      <c r="AX15406" s="78"/>
    </row>
    <row r="15407" spans="50:50" ht="0" hidden="1" customHeight="1" x14ac:dyDescent="0.2">
      <c r="AX15407" s="78"/>
    </row>
    <row r="15408" spans="50:50" ht="0" hidden="1" customHeight="1" x14ac:dyDescent="0.2">
      <c r="AX15408" s="78"/>
    </row>
    <row r="15409" spans="50:50" ht="0" hidden="1" customHeight="1" x14ac:dyDescent="0.2">
      <c r="AX15409" s="78"/>
    </row>
    <row r="15410" spans="50:50" ht="0" hidden="1" customHeight="1" x14ac:dyDescent="0.2">
      <c r="AX15410" s="78"/>
    </row>
    <row r="15411" spans="50:50" ht="0" hidden="1" customHeight="1" x14ac:dyDescent="0.2">
      <c r="AX15411" s="78"/>
    </row>
    <row r="15412" spans="50:50" ht="0" hidden="1" customHeight="1" x14ac:dyDescent="0.2">
      <c r="AX15412" s="78"/>
    </row>
    <row r="15413" spans="50:50" ht="0" hidden="1" customHeight="1" x14ac:dyDescent="0.2">
      <c r="AX15413" s="78"/>
    </row>
    <row r="15414" spans="50:50" ht="0" hidden="1" customHeight="1" x14ac:dyDescent="0.2">
      <c r="AX15414" s="78"/>
    </row>
    <row r="15415" spans="50:50" ht="0" hidden="1" customHeight="1" x14ac:dyDescent="0.2">
      <c r="AX15415" s="78"/>
    </row>
    <row r="15416" spans="50:50" ht="0" hidden="1" customHeight="1" x14ac:dyDescent="0.2">
      <c r="AX15416" s="78"/>
    </row>
    <row r="15417" spans="50:50" ht="0" hidden="1" customHeight="1" x14ac:dyDescent="0.2">
      <c r="AX15417" s="78"/>
    </row>
    <row r="15418" spans="50:50" ht="0" hidden="1" customHeight="1" x14ac:dyDescent="0.2">
      <c r="AX15418" s="78"/>
    </row>
    <row r="15419" spans="50:50" ht="0" hidden="1" customHeight="1" x14ac:dyDescent="0.2">
      <c r="AX15419" s="78"/>
    </row>
    <row r="15420" spans="50:50" ht="0" hidden="1" customHeight="1" x14ac:dyDescent="0.2">
      <c r="AX15420" s="78"/>
    </row>
    <row r="15421" spans="50:50" ht="0" hidden="1" customHeight="1" x14ac:dyDescent="0.2">
      <c r="AX15421" s="78"/>
    </row>
    <row r="15422" spans="50:50" ht="0" hidden="1" customHeight="1" x14ac:dyDescent="0.2">
      <c r="AX15422" s="78"/>
    </row>
    <row r="15423" spans="50:50" ht="0" hidden="1" customHeight="1" x14ac:dyDescent="0.2">
      <c r="AX15423" s="78"/>
    </row>
    <row r="15424" spans="50:50" ht="0" hidden="1" customHeight="1" x14ac:dyDescent="0.2">
      <c r="AX15424" s="78"/>
    </row>
    <row r="15425" spans="50:50" ht="0" hidden="1" customHeight="1" x14ac:dyDescent="0.2">
      <c r="AX15425" s="78"/>
    </row>
    <row r="15426" spans="50:50" ht="0" hidden="1" customHeight="1" x14ac:dyDescent="0.2">
      <c r="AX15426" s="78"/>
    </row>
    <row r="15427" spans="50:50" ht="0" hidden="1" customHeight="1" x14ac:dyDescent="0.2">
      <c r="AX15427" s="78"/>
    </row>
    <row r="15428" spans="50:50" ht="0" hidden="1" customHeight="1" x14ac:dyDescent="0.2">
      <c r="AX15428" s="78"/>
    </row>
    <row r="15429" spans="50:50" ht="0" hidden="1" customHeight="1" x14ac:dyDescent="0.2">
      <c r="AX15429" s="78"/>
    </row>
    <row r="15430" spans="50:50" ht="0" hidden="1" customHeight="1" x14ac:dyDescent="0.2">
      <c r="AX15430" s="78"/>
    </row>
    <row r="15431" spans="50:50" ht="0" hidden="1" customHeight="1" x14ac:dyDescent="0.2">
      <c r="AX15431" s="78"/>
    </row>
    <row r="15432" spans="50:50" ht="0" hidden="1" customHeight="1" x14ac:dyDescent="0.2">
      <c r="AX15432" s="78"/>
    </row>
    <row r="15433" spans="50:50" ht="0" hidden="1" customHeight="1" x14ac:dyDescent="0.2">
      <c r="AX15433" s="78"/>
    </row>
    <row r="15434" spans="50:50" ht="0" hidden="1" customHeight="1" x14ac:dyDescent="0.2">
      <c r="AX15434" s="78"/>
    </row>
    <row r="15435" spans="50:50" ht="0" hidden="1" customHeight="1" x14ac:dyDescent="0.2">
      <c r="AX15435" s="78"/>
    </row>
    <row r="15436" spans="50:50" ht="0" hidden="1" customHeight="1" x14ac:dyDescent="0.2">
      <c r="AX15436" s="78"/>
    </row>
    <row r="15437" spans="50:50" ht="0" hidden="1" customHeight="1" x14ac:dyDescent="0.2">
      <c r="AX15437" s="78"/>
    </row>
    <row r="15438" spans="50:50" ht="0" hidden="1" customHeight="1" x14ac:dyDescent="0.2">
      <c r="AX15438" s="78"/>
    </row>
    <row r="15439" spans="50:50" ht="0" hidden="1" customHeight="1" x14ac:dyDescent="0.2">
      <c r="AX15439" s="78"/>
    </row>
    <row r="15440" spans="50:50" ht="0" hidden="1" customHeight="1" x14ac:dyDescent="0.2">
      <c r="AX15440" s="78"/>
    </row>
    <row r="15441" spans="50:50" ht="0" hidden="1" customHeight="1" x14ac:dyDescent="0.2">
      <c r="AX15441" s="78"/>
    </row>
    <row r="15442" spans="50:50" ht="0" hidden="1" customHeight="1" x14ac:dyDescent="0.2">
      <c r="AX15442" s="78"/>
    </row>
    <row r="15443" spans="50:50" ht="0" hidden="1" customHeight="1" x14ac:dyDescent="0.2">
      <c r="AX15443" s="78"/>
    </row>
    <row r="15444" spans="50:50" ht="0" hidden="1" customHeight="1" x14ac:dyDescent="0.2">
      <c r="AX15444" s="78"/>
    </row>
    <row r="15445" spans="50:50" ht="0" hidden="1" customHeight="1" x14ac:dyDescent="0.2">
      <c r="AX15445" s="78"/>
    </row>
    <row r="15446" spans="50:50" ht="0" hidden="1" customHeight="1" x14ac:dyDescent="0.2">
      <c r="AX15446" s="78"/>
    </row>
    <row r="15447" spans="50:50" ht="0" hidden="1" customHeight="1" x14ac:dyDescent="0.2">
      <c r="AX15447" s="78"/>
    </row>
    <row r="15448" spans="50:50" ht="0" hidden="1" customHeight="1" x14ac:dyDescent="0.2">
      <c r="AX15448" s="78"/>
    </row>
    <row r="15449" spans="50:50" ht="0" hidden="1" customHeight="1" x14ac:dyDescent="0.2">
      <c r="AX15449" s="78"/>
    </row>
    <row r="15450" spans="50:50" ht="0" hidden="1" customHeight="1" x14ac:dyDescent="0.2">
      <c r="AX15450" s="78"/>
    </row>
    <row r="15451" spans="50:50" ht="0" hidden="1" customHeight="1" x14ac:dyDescent="0.2">
      <c r="AX15451" s="78"/>
    </row>
    <row r="15452" spans="50:50" ht="0" hidden="1" customHeight="1" x14ac:dyDescent="0.2">
      <c r="AX15452" s="78"/>
    </row>
    <row r="15453" spans="50:50" ht="0" hidden="1" customHeight="1" x14ac:dyDescent="0.2">
      <c r="AX15453" s="78"/>
    </row>
    <row r="15454" spans="50:50" ht="0" hidden="1" customHeight="1" x14ac:dyDescent="0.2">
      <c r="AX15454" s="78"/>
    </row>
    <row r="15455" spans="50:50" ht="0" hidden="1" customHeight="1" x14ac:dyDescent="0.2">
      <c r="AX15455" s="78"/>
    </row>
    <row r="15456" spans="50:50" ht="0" hidden="1" customHeight="1" x14ac:dyDescent="0.2">
      <c r="AX15456" s="78"/>
    </row>
    <row r="15457" spans="50:50" ht="0" hidden="1" customHeight="1" x14ac:dyDescent="0.2">
      <c r="AX15457" s="78"/>
    </row>
    <row r="15458" spans="50:50" ht="0" hidden="1" customHeight="1" x14ac:dyDescent="0.2">
      <c r="AX15458" s="78"/>
    </row>
    <row r="15459" spans="50:50" ht="0" hidden="1" customHeight="1" x14ac:dyDescent="0.2">
      <c r="AX15459" s="78"/>
    </row>
    <row r="15460" spans="50:50" ht="0" hidden="1" customHeight="1" x14ac:dyDescent="0.2">
      <c r="AX15460" s="78"/>
    </row>
    <row r="15461" spans="50:50" ht="0" hidden="1" customHeight="1" x14ac:dyDescent="0.2">
      <c r="AX15461" s="78"/>
    </row>
    <row r="15462" spans="50:50" ht="0" hidden="1" customHeight="1" x14ac:dyDescent="0.2">
      <c r="AX15462" s="78"/>
    </row>
    <row r="15463" spans="50:50" ht="0" hidden="1" customHeight="1" x14ac:dyDescent="0.2">
      <c r="AX15463" s="78"/>
    </row>
    <row r="15464" spans="50:50" ht="0" hidden="1" customHeight="1" x14ac:dyDescent="0.2">
      <c r="AX15464" s="78"/>
    </row>
    <row r="15465" spans="50:50" ht="0" hidden="1" customHeight="1" x14ac:dyDescent="0.2">
      <c r="AX15465" s="78"/>
    </row>
    <row r="15466" spans="50:50" ht="0" hidden="1" customHeight="1" x14ac:dyDescent="0.2">
      <c r="AX15466" s="78"/>
    </row>
    <row r="15467" spans="50:50" ht="0" hidden="1" customHeight="1" x14ac:dyDescent="0.2">
      <c r="AX15467" s="78"/>
    </row>
    <row r="15468" spans="50:50" ht="0" hidden="1" customHeight="1" x14ac:dyDescent="0.2">
      <c r="AX15468" s="78"/>
    </row>
    <row r="15469" spans="50:50" ht="0" hidden="1" customHeight="1" x14ac:dyDescent="0.2">
      <c r="AX15469" s="78"/>
    </row>
    <row r="15470" spans="50:50" ht="0" hidden="1" customHeight="1" x14ac:dyDescent="0.2">
      <c r="AX15470" s="78"/>
    </row>
    <row r="15471" spans="50:50" ht="0" hidden="1" customHeight="1" x14ac:dyDescent="0.2">
      <c r="AX15471" s="78"/>
    </row>
    <row r="15472" spans="50:50" ht="0" hidden="1" customHeight="1" x14ac:dyDescent="0.2">
      <c r="AX15472" s="78"/>
    </row>
    <row r="15473" spans="50:50" ht="0" hidden="1" customHeight="1" x14ac:dyDescent="0.2">
      <c r="AX15473" s="78"/>
    </row>
    <row r="15474" spans="50:50" ht="0" hidden="1" customHeight="1" x14ac:dyDescent="0.2">
      <c r="AX15474" s="78"/>
    </row>
    <row r="15475" spans="50:50" ht="0" hidden="1" customHeight="1" x14ac:dyDescent="0.2">
      <c r="AX15475" s="78"/>
    </row>
    <row r="15476" spans="50:50" ht="0" hidden="1" customHeight="1" x14ac:dyDescent="0.2">
      <c r="AX15476" s="78"/>
    </row>
    <row r="15477" spans="50:50" ht="0" hidden="1" customHeight="1" x14ac:dyDescent="0.2">
      <c r="AX15477" s="78"/>
    </row>
    <row r="15478" spans="50:50" ht="0" hidden="1" customHeight="1" x14ac:dyDescent="0.2">
      <c r="AX15478" s="78"/>
    </row>
    <row r="15479" spans="50:50" ht="0" hidden="1" customHeight="1" x14ac:dyDescent="0.2">
      <c r="AX15479" s="78"/>
    </row>
    <row r="15480" spans="50:50" ht="0" hidden="1" customHeight="1" x14ac:dyDescent="0.2">
      <c r="AX15480" s="78"/>
    </row>
    <row r="15481" spans="50:50" ht="0" hidden="1" customHeight="1" x14ac:dyDescent="0.2">
      <c r="AX15481" s="78"/>
    </row>
    <row r="15482" spans="50:50" ht="0" hidden="1" customHeight="1" x14ac:dyDescent="0.2">
      <c r="AX15482" s="78"/>
    </row>
    <row r="15483" spans="50:50" ht="0" hidden="1" customHeight="1" x14ac:dyDescent="0.2">
      <c r="AX15483" s="78"/>
    </row>
    <row r="15484" spans="50:50" ht="0" hidden="1" customHeight="1" x14ac:dyDescent="0.2">
      <c r="AX15484" s="78"/>
    </row>
    <row r="15485" spans="50:50" ht="0" hidden="1" customHeight="1" x14ac:dyDescent="0.2">
      <c r="AX15485" s="78"/>
    </row>
    <row r="15486" spans="50:50" ht="0" hidden="1" customHeight="1" x14ac:dyDescent="0.2">
      <c r="AX15486" s="78"/>
    </row>
    <row r="15487" spans="50:50" ht="0" hidden="1" customHeight="1" x14ac:dyDescent="0.2">
      <c r="AX15487" s="78"/>
    </row>
    <row r="15488" spans="50:50" ht="0" hidden="1" customHeight="1" x14ac:dyDescent="0.2">
      <c r="AX15488" s="78"/>
    </row>
    <row r="15489" spans="50:50" ht="0" hidden="1" customHeight="1" x14ac:dyDescent="0.2">
      <c r="AX15489" s="78"/>
    </row>
    <row r="15490" spans="50:50" ht="0" hidden="1" customHeight="1" x14ac:dyDescent="0.2">
      <c r="AX15490" s="78"/>
    </row>
    <row r="15491" spans="50:50" ht="0" hidden="1" customHeight="1" x14ac:dyDescent="0.2">
      <c r="AX15491" s="78"/>
    </row>
    <row r="15492" spans="50:50" ht="0" hidden="1" customHeight="1" x14ac:dyDescent="0.2">
      <c r="AX15492" s="78"/>
    </row>
    <row r="15493" spans="50:50" ht="0" hidden="1" customHeight="1" x14ac:dyDescent="0.2">
      <c r="AX15493" s="78"/>
    </row>
    <row r="15494" spans="50:50" ht="0" hidden="1" customHeight="1" x14ac:dyDescent="0.2">
      <c r="AX15494" s="78"/>
    </row>
    <row r="15495" spans="50:50" ht="0" hidden="1" customHeight="1" x14ac:dyDescent="0.2">
      <c r="AX15495" s="78"/>
    </row>
    <row r="15496" spans="50:50" ht="0" hidden="1" customHeight="1" x14ac:dyDescent="0.2">
      <c r="AX15496" s="78"/>
    </row>
    <row r="15497" spans="50:50" ht="0" hidden="1" customHeight="1" x14ac:dyDescent="0.2">
      <c r="AX15497" s="78"/>
    </row>
    <row r="15498" spans="50:50" ht="0" hidden="1" customHeight="1" x14ac:dyDescent="0.2">
      <c r="AX15498" s="78"/>
    </row>
    <row r="15499" spans="50:50" ht="0" hidden="1" customHeight="1" x14ac:dyDescent="0.2">
      <c r="AX15499" s="78"/>
    </row>
    <row r="15500" spans="50:50" ht="0" hidden="1" customHeight="1" x14ac:dyDescent="0.2">
      <c r="AX15500" s="78"/>
    </row>
    <row r="15501" spans="50:50" ht="0" hidden="1" customHeight="1" x14ac:dyDescent="0.2">
      <c r="AX15501" s="78"/>
    </row>
    <row r="15502" spans="50:50" ht="0" hidden="1" customHeight="1" x14ac:dyDescent="0.2">
      <c r="AX15502" s="78"/>
    </row>
    <row r="15503" spans="50:50" ht="0" hidden="1" customHeight="1" x14ac:dyDescent="0.2">
      <c r="AX15503" s="78"/>
    </row>
    <row r="15504" spans="50:50" ht="0" hidden="1" customHeight="1" x14ac:dyDescent="0.2">
      <c r="AX15504" s="78"/>
    </row>
    <row r="15505" spans="50:50" ht="0" hidden="1" customHeight="1" x14ac:dyDescent="0.2">
      <c r="AX15505" s="78"/>
    </row>
    <row r="15506" spans="50:50" ht="0" hidden="1" customHeight="1" x14ac:dyDescent="0.2">
      <c r="AX15506" s="78"/>
    </row>
    <row r="15507" spans="50:50" ht="0" hidden="1" customHeight="1" x14ac:dyDescent="0.2">
      <c r="AX15507" s="78"/>
    </row>
    <row r="15508" spans="50:50" ht="0" hidden="1" customHeight="1" x14ac:dyDescent="0.2">
      <c r="AX15508" s="78"/>
    </row>
    <row r="15509" spans="50:50" ht="0" hidden="1" customHeight="1" x14ac:dyDescent="0.2">
      <c r="AX15509" s="78"/>
    </row>
    <row r="15510" spans="50:50" ht="0" hidden="1" customHeight="1" x14ac:dyDescent="0.2">
      <c r="AX15510" s="78"/>
    </row>
    <row r="15511" spans="50:50" ht="0" hidden="1" customHeight="1" x14ac:dyDescent="0.2">
      <c r="AX15511" s="78"/>
    </row>
    <row r="15512" spans="50:50" ht="0" hidden="1" customHeight="1" x14ac:dyDescent="0.2">
      <c r="AX15512" s="78"/>
    </row>
    <row r="15513" spans="50:50" ht="0" hidden="1" customHeight="1" x14ac:dyDescent="0.2">
      <c r="AX15513" s="78"/>
    </row>
    <row r="15514" spans="50:50" ht="0" hidden="1" customHeight="1" x14ac:dyDescent="0.2">
      <c r="AX15514" s="78"/>
    </row>
    <row r="15515" spans="50:50" ht="0" hidden="1" customHeight="1" x14ac:dyDescent="0.2">
      <c r="AX15515" s="78"/>
    </row>
    <row r="15516" spans="50:50" ht="0" hidden="1" customHeight="1" x14ac:dyDescent="0.2">
      <c r="AX15516" s="78"/>
    </row>
    <row r="15517" spans="50:50" ht="0" hidden="1" customHeight="1" x14ac:dyDescent="0.2">
      <c r="AX15517" s="78"/>
    </row>
    <row r="15518" spans="50:50" ht="0" hidden="1" customHeight="1" x14ac:dyDescent="0.2">
      <c r="AX15518" s="78"/>
    </row>
    <row r="15519" spans="50:50" ht="0" hidden="1" customHeight="1" x14ac:dyDescent="0.2">
      <c r="AX15519" s="78"/>
    </row>
    <row r="15520" spans="50:50" ht="0" hidden="1" customHeight="1" x14ac:dyDescent="0.2">
      <c r="AX15520" s="78"/>
    </row>
    <row r="15521" spans="50:50" ht="0" hidden="1" customHeight="1" x14ac:dyDescent="0.2">
      <c r="AX15521" s="78"/>
    </row>
    <row r="15522" spans="50:50" ht="0" hidden="1" customHeight="1" x14ac:dyDescent="0.2">
      <c r="AX15522" s="78"/>
    </row>
    <row r="15523" spans="50:50" ht="0" hidden="1" customHeight="1" x14ac:dyDescent="0.2">
      <c r="AX15523" s="78"/>
    </row>
    <row r="15524" spans="50:50" ht="0" hidden="1" customHeight="1" x14ac:dyDescent="0.2">
      <c r="AX15524" s="78"/>
    </row>
    <row r="15525" spans="50:50" ht="0" hidden="1" customHeight="1" x14ac:dyDescent="0.2">
      <c r="AX15525" s="78"/>
    </row>
    <row r="15526" spans="50:50" ht="0" hidden="1" customHeight="1" x14ac:dyDescent="0.2">
      <c r="AX15526" s="78"/>
    </row>
    <row r="15527" spans="50:50" ht="0" hidden="1" customHeight="1" x14ac:dyDescent="0.2">
      <c r="AX15527" s="78"/>
    </row>
    <row r="15528" spans="50:50" ht="0" hidden="1" customHeight="1" x14ac:dyDescent="0.2">
      <c r="AX15528" s="78"/>
    </row>
    <row r="15529" spans="50:50" ht="0" hidden="1" customHeight="1" x14ac:dyDescent="0.2">
      <c r="AX15529" s="78"/>
    </row>
    <row r="15530" spans="50:50" ht="0" hidden="1" customHeight="1" x14ac:dyDescent="0.2">
      <c r="AX15530" s="78"/>
    </row>
    <row r="15531" spans="50:50" ht="0" hidden="1" customHeight="1" x14ac:dyDescent="0.2">
      <c r="AX15531" s="78"/>
    </row>
    <row r="15532" spans="50:50" ht="0" hidden="1" customHeight="1" x14ac:dyDescent="0.2">
      <c r="AX15532" s="78"/>
    </row>
    <row r="15533" spans="50:50" ht="0" hidden="1" customHeight="1" x14ac:dyDescent="0.2">
      <c r="AX15533" s="78"/>
    </row>
    <row r="15534" spans="50:50" ht="0" hidden="1" customHeight="1" x14ac:dyDescent="0.2">
      <c r="AX15534" s="78"/>
    </row>
    <row r="15535" spans="50:50" ht="0" hidden="1" customHeight="1" x14ac:dyDescent="0.2">
      <c r="AX15535" s="78"/>
    </row>
    <row r="15536" spans="50:50" ht="0" hidden="1" customHeight="1" x14ac:dyDescent="0.2">
      <c r="AX15536" s="78"/>
    </row>
    <row r="15537" spans="50:50" ht="0" hidden="1" customHeight="1" x14ac:dyDescent="0.2">
      <c r="AX15537" s="78"/>
    </row>
    <row r="15538" spans="50:50" ht="0" hidden="1" customHeight="1" x14ac:dyDescent="0.2">
      <c r="AX15538" s="78"/>
    </row>
    <row r="15539" spans="50:50" ht="0" hidden="1" customHeight="1" x14ac:dyDescent="0.2">
      <c r="AX15539" s="78"/>
    </row>
    <row r="15540" spans="50:50" ht="0" hidden="1" customHeight="1" x14ac:dyDescent="0.2">
      <c r="AX15540" s="78"/>
    </row>
    <row r="15541" spans="50:50" ht="0" hidden="1" customHeight="1" x14ac:dyDescent="0.2">
      <c r="AX15541" s="78"/>
    </row>
    <row r="15542" spans="50:50" ht="0" hidden="1" customHeight="1" x14ac:dyDescent="0.2">
      <c r="AX15542" s="78"/>
    </row>
    <row r="15543" spans="50:50" ht="0" hidden="1" customHeight="1" x14ac:dyDescent="0.2">
      <c r="AX15543" s="78"/>
    </row>
    <row r="15544" spans="50:50" ht="0" hidden="1" customHeight="1" x14ac:dyDescent="0.2">
      <c r="AX15544" s="78"/>
    </row>
    <row r="15545" spans="50:50" ht="0" hidden="1" customHeight="1" x14ac:dyDescent="0.2">
      <c r="AX15545" s="78"/>
    </row>
    <row r="15546" spans="50:50" ht="0" hidden="1" customHeight="1" x14ac:dyDescent="0.2">
      <c r="AX15546" s="78"/>
    </row>
    <row r="15547" spans="50:50" ht="0" hidden="1" customHeight="1" x14ac:dyDescent="0.2">
      <c r="AX15547" s="78"/>
    </row>
    <row r="15548" spans="50:50" ht="0" hidden="1" customHeight="1" x14ac:dyDescent="0.2">
      <c r="AX15548" s="78"/>
    </row>
    <row r="15549" spans="50:50" ht="0" hidden="1" customHeight="1" x14ac:dyDescent="0.2">
      <c r="AX15549" s="78"/>
    </row>
    <row r="15550" spans="50:50" ht="0" hidden="1" customHeight="1" x14ac:dyDescent="0.2">
      <c r="AX15550" s="78"/>
    </row>
    <row r="15551" spans="50:50" ht="0" hidden="1" customHeight="1" x14ac:dyDescent="0.2">
      <c r="AX15551" s="78"/>
    </row>
    <row r="15552" spans="50:50" ht="0" hidden="1" customHeight="1" x14ac:dyDescent="0.2">
      <c r="AX15552" s="78"/>
    </row>
    <row r="15553" spans="50:50" ht="0" hidden="1" customHeight="1" x14ac:dyDescent="0.2">
      <c r="AX15553" s="78"/>
    </row>
    <row r="15554" spans="50:50" ht="0" hidden="1" customHeight="1" x14ac:dyDescent="0.2">
      <c r="AX15554" s="78"/>
    </row>
    <row r="15555" spans="50:50" ht="0" hidden="1" customHeight="1" x14ac:dyDescent="0.2">
      <c r="AX15555" s="78"/>
    </row>
    <row r="15556" spans="50:50" ht="0" hidden="1" customHeight="1" x14ac:dyDescent="0.2">
      <c r="AX15556" s="78"/>
    </row>
    <row r="15557" spans="50:50" ht="0" hidden="1" customHeight="1" x14ac:dyDescent="0.2">
      <c r="AX15557" s="78"/>
    </row>
    <row r="15558" spans="50:50" ht="0" hidden="1" customHeight="1" x14ac:dyDescent="0.2">
      <c r="AX15558" s="78"/>
    </row>
    <row r="15559" spans="50:50" ht="0" hidden="1" customHeight="1" x14ac:dyDescent="0.2">
      <c r="AX15559" s="78"/>
    </row>
    <row r="15560" spans="50:50" ht="0" hidden="1" customHeight="1" x14ac:dyDescent="0.2">
      <c r="AX15560" s="78"/>
    </row>
    <row r="15561" spans="50:50" ht="0" hidden="1" customHeight="1" x14ac:dyDescent="0.2">
      <c r="AX15561" s="78"/>
    </row>
    <row r="15562" spans="50:50" ht="0" hidden="1" customHeight="1" x14ac:dyDescent="0.2">
      <c r="AX15562" s="78"/>
    </row>
    <row r="15563" spans="50:50" ht="0" hidden="1" customHeight="1" x14ac:dyDescent="0.2">
      <c r="AX15563" s="78"/>
    </row>
    <row r="15564" spans="50:50" ht="0" hidden="1" customHeight="1" x14ac:dyDescent="0.2">
      <c r="AX15564" s="78"/>
    </row>
    <row r="15565" spans="50:50" ht="0" hidden="1" customHeight="1" x14ac:dyDescent="0.2">
      <c r="AX15565" s="78"/>
    </row>
    <row r="15566" spans="50:50" ht="0" hidden="1" customHeight="1" x14ac:dyDescent="0.2">
      <c r="AX15566" s="78"/>
    </row>
    <row r="15567" spans="50:50" ht="0" hidden="1" customHeight="1" x14ac:dyDescent="0.2">
      <c r="AX15567" s="78"/>
    </row>
    <row r="15568" spans="50:50" ht="0" hidden="1" customHeight="1" x14ac:dyDescent="0.2">
      <c r="AX15568" s="78"/>
    </row>
    <row r="15569" spans="50:50" ht="0" hidden="1" customHeight="1" x14ac:dyDescent="0.2">
      <c r="AX15569" s="78"/>
    </row>
    <row r="15570" spans="50:50" ht="0" hidden="1" customHeight="1" x14ac:dyDescent="0.2">
      <c r="AX15570" s="78"/>
    </row>
    <row r="15571" spans="50:50" ht="0" hidden="1" customHeight="1" x14ac:dyDescent="0.2">
      <c r="AX15571" s="78"/>
    </row>
    <row r="15572" spans="50:50" ht="0" hidden="1" customHeight="1" x14ac:dyDescent="0.2">
      <c r="AX15572" s="78"/>
    </row>
    <row r="15573" spans="50:50" ht="0" hidden="1" customHeight="1" x14ac:dyDescent="0.2">
      <c r="AX15573" s="78"/>
    </row>
    <row r="15574" spans="50:50" ht="0" hidden="1" customHeight="1" x14ac:dyDescent="0.2">
      <c r="AX15574" s="78"/>
    </row>
    <row r="15575" spans="50:50" ht="0" hidden="1" customHeight="1" x14ac:dyDescent="0.2">
      <c r="AX15575" s="78"/>
    </row>
    <row r="15576" spans="50:50" ht="0" hidden="1" customHeight="1" x14ac:dyDescent="0.2">
      <c r="AX15576" s="78"/>
    </row>
    <row r="15577" spans="50:50" ht="0" hidden="1" customHeight="1" x14ac:dyDescent="0.2">
      <c r="AX15577" s="78"/>
    </row>
    <row r="15578" spans="50:50" ht="0" hidden="1" customHeight="1" x14ac:dyDescent="0.2">
      <c r="AX15578" s="78"/>
    </row>
    <row r="15579" spans="50:50" ht="0" hidden="1" customHeight="1" x14ac:dyDescent="0.2">
      <c r="AX15579" s="78"/>
    </row>
    <row r="15580" spans="50:50" ht="0" hidden="1" customHeight="1" x14ac:dyDescent="0.2">
      <c r="AX15580" s="78"/>
    </row>
    <row r="15581" spans="50:50" ht="0" hidden="1" customHeight="1" x14ac:dyDescent="0.2">
      <c r="AX15581" s="78"/>
    </row>
    <row r="15582" spans="50:50" ht="0" hidden="1" customHeight="1" x14ac:dyDescent="0.2">
      <c r="AX15582" s="78"/>
    </row>
    <row r="15583" spans="50:50" ht="0" hidden="1" customHeight="1" x14ac:dyDescent="0.2">
      <c r="AX15583" s="78"/>
    </row>
    <row r="15584" spans="50:50" ht="0" hidden="1" customHeight="1" x14ac:dyDescent="0.2">
      <c r="AX15584" s="78"/>
    </row>
    <row r="15585" spans="50:50" ht="0" hidden="1" customHeight="1" x14ac:dyDescent="0.2">
      <c r="AX15585" s="78"/>
    </row>
    <row r="15586" spans="50:50" ht="0" hidden="1" customHeight="1" x14ac:dyDescent="0.2">
      <c r="AX15586" s="78"/>
    </row>
    <row r="15587" spans="50:50" ht="0" hidden="1" customHeight="1" x14ac:dyDescent="0.2">
      <c r="AX15587" s="78"/>
    </row>
    <row r="15588" spans="50:50" ht="0" hidden="1" customHeight="1" x14ac:dyDescent="0.2">
      <c r="AX15588" s="78"/>
    </row>
    <row r="15589" spans="50:50" ht="0" hidden="1" customHeight="1" x14ac:dyDescent="0.2">
      <c r="AX15589" s="78"/>
    </row>
    <row r="15590" spans="50:50" ht="0" hidden="1" customHeight="1" x14ac:dyDescent="0.2">
      <c r="AX15590" s="78"/>
    </row>
    <row r="15591" spans="50:50" ht="0" hidden="1" customHeight="1" x14ac:dyDescent="0.2">
      <c r="AX15591" s="78"/>
    </row>
    <row r="15592" spans="50:50" ht="0" hidden="1" customHeight="1" x14ac:dyDescent="0.2">
      <c r="AX15592" s="78"/>
    </row>
    <row r="15593" spans="50:50" ht="0" hidden="1" customHeight="1" x14ac:dyDescent="0.2">
      <c r="AX15593" s="78"/>
    </row>
    <row r="15594" spans="50:50" ht="0" hidden="1" customHeight="1" x14ac:dyDescent="0.2">
      <c r="AX15594" s="78"/>
    </row>
    <row r="15595" spans="50:50" ht="0" hidden="1" customHeight="1" x14ac:dyDescent="0.2">
      <c r="AX15595" s="78"/>
    </row>
    <row r="15596" spans="50:50" ht="0" hidden="1" customHeight="1" x14ac:dyDescent="0.2">
      <c r="AX15596" s="78"/>
    </row>
    <row r="15597" spans="50:50" ht="0" hidden="1" customHeight="1" x14ac:dyDescent="0.2">
      <c r="AX15597" s="78"/>
    </row>
    <row r="15598" spans="50:50" ht="0" hidden="1" customHeight="1" x14ac:dyDescent="0.2">
      <c r="AX15598" s="78"/>
    </row>
    <row r="15599" spans="50:50" ht="0" hidden="1" customHeight="1" x14ac:dyDescent="0.2">
      <c r="AX15599" s="78"/>
    </row>
    <row r="15600" spans="50:50" ht="0" hidden="1" customHeight="1" x14ac:dyDescent="0.2">
      <c r="AX15600" s="78"/>
    </row>
    <row r="15601" spans="50:50" ht="0" hidden="1" customHeight="1" x14ac:dyDescent="0.2">
      <c r="AX15601" s="78"/>
    </row>
    <row r="15602" spans="50:50" ht="0" hidden="1" customHeight="1" x14ac:dyDescent="0.2">
      <c r="AX15602" s="78"/>
    </row>
    <row r="15603" spans="50:50" ht="0" hidden="1" customHeight="1" x14ac:dyDescent="0.2">
      <c r="AX15603" s="78"/>
    </row>
    <row r="15604" spans="50:50" ht="0" hidden="1" customHeight="1" x14ac:dyDescent="0.2">
      <c r="AX15604" s="78"/>
    </row>
    <row r="15605" spans="50:50" ht="0" hidden="1" customHeight="1" x14ac:dyDescent="0.2">
      <c r="AX15605" s="78"/>
    </row>
    <row r="15606" spans="50:50" ht="0" hidden="1" customHeight="1" x14ac:dyDescent="0.2">
      <c r="AX15606" s="78"/>
    </row>
    <row r="15607" spans="50:50" ht="0" hidden="1" customHeight="1" x14ac:dyDescent="0.2">
      <c r="AX15607" s="78"/>
    </row>
    <row r="15608" spans="50:50" ht="0" hidden="1" customHeight="1" x14ac:dyDescent="0.2">
      <c r="AX15608" s="78"/>
    </row>
    <row r="15609" spans="50:50" ht="0" hidden="1" customHeight="1" x14ac:dyDescent="0.2">
      <c r="AX15609" s="78"/>
    </row>
    <row r="15610" spans="50:50" ht="0" hidden="1" customHeight="1" x14ac:dyDescent="0.2">
      <c r="AX15610" s="78"/>
    </row>
    <row r="15611" spans="50:50" ht="0" hidden="1" customHeight="1" x14ac:dyDescent="0.2">
      <c r="AX15611" s="78"/>
    </row>
    <row r="15612" spans="50:50" ht="0" hidden="1" customHeight="1" x14ac:dyDescent="0.2">
      <c r="AX15612" s="78"/>
    </row>
    <row r="15613" spans="50:50" ht="0" hidden="1" customHeight="1" x14ac:dyDescent="0.2">
      <c r="AX15613" s="78"/>
    </row>
    <row r="15614" spans="50:50" ht="0" hidden="1" customHeight="1" x14ac:dyDescent="0.2">
      <c r="AX15614" s="78"/>
    </row>
    <row r="15615" spans="50:50" ht="0" hidden="1" customHeight="1" x14ac:dyDescent="0.2">
      <c r="AX15615" s="78"/>
    </row>
    <row r="15616" spans="50:50" ht="0" hidden="1" customHeight="1" x14ac:dyDescent="0.2">
      <c r="AX15616" s="78"/>
    </row>
    <row r="15617" spans="50:50" ht="0" hidden="1" customHeight="1" x14ac:dyDescent="0.2">
      <c r="AX15617" s="78"/>
    </row>
    <row r="15618" spans="50:50" ht="0" hidden="1" customHeight="1" x14ac:dyDescent="0.2">
      <c r="AX15618" s="78"/>
    </row>
    <row r="15619" spans="50:50" ht="0" hidden="1" customHeight="1" x14ac:dyDescent="0.2">
      <c r="AX15619" s="78"/>
    </row>
    <row r="15620" spans="50:50" ht="0" hidden="1" customHeight="1" x14ac:dyDescent="0.2">
      <c r="AX15620" s="78"/>
    </row>
    <row r="15621" spans="50:50" ht="0" hidden="1" customHeight="1" x14ac:dyDescent="0.2">
      <c r="AX15621" s="78"/>
    </row>
    <row r="15622" spans="50:50" ht="0" hidden="1" customHeight="1" x14ac:dyDescent="0.2">
      <c r="AX15622" s="78"/>
    </row>
    <row r="15623" spans="50:50" ht="0" hidden="1" customHeight="1" x14ac:dyDescent="0.2">
      <c r="AX15623" s="78"/>
    </row>
    <row r="15624" spans="50:50" ht="0" hidden="1" customHeight="1" x14ac:dyDescent="0.2">
      <c r="AX15624" s="78"/>
    </row>
    <row r="15625" spans="50:50" ht="0" hidden="1" customHeight="1" x14ac:dyDescent="0.2">
      <c r="AX15625" s="78"/>
    </row>
    <row r="15626" spans="50:50" ht="0" hidden="1" customHeight="1" x14ac:dyDescent="0.2">
      <c r="AX15626" s="78"/>
    </row>
    <row r="15627" spans="50:50" ht="0" hidden="1" customHeight="1" x14ac:dyDescent="0.2">
      <c r="AX15627" s="78"/>
    </row>
    <row r="15628" spans="50:50" ht="0" hidden="1" customHeight="1" x14ac:dyDescent="0.2">
      <c r="AX15628" s="78"/>
    </row>
    <row r="15629" spans="50:50" ht="0" hidden="1" customHeight="1" x14ac:dyDescent="0.2">
      <c r="AX15629" s="78"/>
    </row>
    <row r="15630" spans="50:50" ht="0" hidden="1" customHeight="1" x14ac:dyDescent="0.2">
      <c r="AX15630" s="78"/>
    </row>
    <row r="15631" spans="50:50" ht="0" hidden="1" customHeight="1" x14ac:dyDescent="0.2">
      <c r="AX15631" s="78"/>
    </row>
    <row r="15632" spans="50:50" ht="0" hidden="1" customHeight="1" x14ac:dyDescent="0.2">
      <c r="AX15632" s="78"/>
    </row>
    <row r="15633" spans="50:50" ht="0" hidden="1" customHeight="1" x14ac:dyDescent="0.2">
      <c r="AX15633" s="78"/>
    </row>
    <row r="15634" spans="50:50" ht="0" hidden="1" customHeight="1" x14ac:dyDescent="0.2">
      <c r="AX15634" s="78"/>
    </row>
    <row r="15635" spans="50:50" ht="0" hidden="1" customHeight="1" x14ac:dyDescent="0.2">
      <c r="AX15635" s="78"/>
    </row>
    <row r="15636" spans="50:50" ht="0" hidden="1" customHeight="1" x14ac:dyDescent="0.2">
      <c r="AX15636" s="78"/>
    </row>
    <row r="15637" spans="50:50" ht="0" hidden="1" customHeight="1" x14ac:dyDescent="0.2">
      <c r="AX15637" s="78"/>
    </row>
    <row r="15638" spans="50:50" ht="0" hidden="1" customHeight="1" x14ac:dyDescent="0.2">
      <c r="AX15638" s="78"/>
    </row>
    <row r="15639" spans="50:50" ht="0" hidden="1" customHeight="1" x14ac:dyDescent="0.2">
      <c r="AX15639" s="78"/>
    </row>
    <row r="15640" spans="50:50" ht="0" hidden="1" customHeight="1" x14ac:dyDescent="0.2">
      <c r="AX15640" s="78"/>
    </row>
    <row r="15641" spans="50:50" ht="0" hidden="1" customHeight="1" x14ac:dyDescent="0.2">
      <c r="AX15641" s="78"/>
    </row>
    <row r="15642" spans="50:50" ht="0" hidden="1" customHeight="1" x14ac:dyDescent="0.2">
      <c r="AX15642" s="78"/>
    </row>
    <row r="15643" spans="50:50" ht="0" hidden="1" customHeight="1" x14ac:dyDescent="0.2">
      <c r="AX15643" s="78"/>
    </row>
    <row r="15644" spans="50:50" ht="0" hidden="1" customHeight="1" x14ac:dyDescent="0.2">
      <c r="AX15644" s="78"/>
    </row>
    <row r="15645" spans="50:50" ht="0" hidden="1" customHeight="1" x14ac:dyDescent="0.2">
      <c r="AX15645" s="78"/>
    </row>
    <row r="15646" spans="50:50" ht="0" hidden="1" customHeight="1" x14ac:dyDescent="0.2">
      <c r="AX15646" s="78"/>
    </row>
    <row r="15647" spans="50:50" ht="0" hidden="1" customHeight="1" x14ac:dyDescent="0.2">
      <c r="AX15647" s="78"/>
    </row>
    <row r="15648" spans="50:50" ht="0" hidden="1" customHeight="1" x14ac:dyDescent="0.2">
      <c r="AX15648" s="78"/>
    </row>
    <row r="15649" spans="50:50" ht="0" hidden="1" customHeight="1" x14ac:dyDescent="0.2">
      <c r="AX15649" s="78"/>
    </row>
    <row r="15650" spans="50:50" ht="0" hidden="1" customHeight="1" x14ac:dyDescent="0.2">
      <c r="AX15650" s="78"/>
    </row>
    <row r="15651" spans="50:50" ht="0" hidden="1" customHeight="1" x14ac:dyDescent="0.2">
      <c r="AX15651" s="78"/>
    </row>
    <row r="15652" spans="50:50" ht="0" hidden="1" customHeight="1" x14ac:dyDescent="0.2">
      <c r="AX15652" s="78"/>
    </row>
    <row r="15653" spans="50:50" ht="0" hidden="1" customHeight="1" x14ac:dyDescent="0.2">
      <c r="AX15653" s="78"/>
    </row>
    <row r="15654" spans="50:50" ht="0" hidden="1" customHeight="1" x14ac:dyDescent="0.2">
      <c r="AX15654" s="78"/>
    </row>
    <row r="15655" spans="50:50" ht="0" hidden="1" customHeight="1" x14ac:dyDescent="0.2">
      <c r="AX15655" s="78"/>
    </row>
    <row r="15656" spans="50:50" ht="0" hidden="1" customHeight="1" x14ac:dyDescent="0.2">
      <c r="AX15656" s="78"/>
    </row>
    <row r="15657" spans="50:50" ht="0" hidden="1" customHeight="1" x14ac:dyDescent="0.2">
      <c r="AX15657" s="78"/>
    </row>
    <row r="15658" spans="50:50" ht="0" hidden="1" customHeight="1" x14ac:dyDescent="0.2">
      <c r="AX15658" s="78"/>
    </row>
    <row r="15659" spans="50:50" ht="0" hidden="1" customHeight="1" x14ac:dyDescent="0.2">
      <c r="AX15659" s="78"/>
    </row>
    <row r="15660" spans="50:50" ht="0" hidden="1" customHeight="1" x14ac:dyDescent="0.2">
      <c r="AX15660" s="78"/>
    </row>
    <row r="15661" spans="50:50" ht="0" hidden="1" customHeight="1" x14ac:dyDescent="0.2">
      <c r="AX15661" s="78"/>
    </row>
    <row r="15662" spans="50:50" ht="0" hidden="1" customHeight="1" x14ac:dyDescent="0.2">
      <c r="AX15662" s="78"/>
    </row>
    <row r="15663" spans="50:50" ht="0" hidden="1" customHeight="1" x14ac:dyDescent="0.2">
      <c r="AX15663" s="78"/>
    </row>
    <row r="15664" spans="50:50" ht="0" hidden="1" customHeight="1" x14ac:dyDescent="0.2">
      <c r="AX15664" s="78"/>
    </row>
    <row r="15665" spans="50:50" ht="0" hidden="1" customHeight="1" x14ac:dyDescent="0.2">
      <c r="AX15665" s="78"/>
    </row>
    <row r="15666" spans="50:50" ht="0" hidden="1" customHeight="1" x14ac:dyDescent="0.2">
      <c r="AX15666" s="78"/>
    </row>
    <row r="15667" spans="50:50" ht="0" hidden="1" customHeight="1" x14ac:dyDescent="0.2">
      <c r="AX15667" s="78"/>
    </row>
    <row r="15668" spans="50:50" ht="0" hidden="1" customHeight="1" x14ac:dyDescent="0.2">
      <c r="AX15668" s="78"/>
    </row>
    <row r="15669" spans="50:50" ht="0" hidden="1" customHeight="1" x14ac:dyDescent="0.2">
      <c r="AX15669" s="78"/>
    </row>
    <row r="15670" spans="50:50" ht="0" hidden="1" customHeight="1" x14ac:dyDescent="0.2">
      <c r="AX15670" s="78"/>
    </row>
    <row r="15671" spans="50:50" ht="0" hidden="1" customHeight="1" x14ac:dyDescent="0.2">
      <c r="AX15671" s="78"/>
    </row>
    <row r="15672" spans="50:50" ht="0" hidden="1" customHeight="1" x14ac:dyDescent="0.2">
      <c r="AX15672" s="78"/>
    </row>
    <row r="15673" spans="50:50" ht="0" hidden="1" customHeight="1" x14ac:dyDescent="0.2">
      <c r="AX15673" s="78"/>
    </row>
    <row r="15674" spans="50:50" ht="0" hidden="1" customHeight="1" x14ac:dyDescent="0.2">
      <c r="AX15674" s="78"/>
    </row>
    <row r="15675" spans="50:50" ht="0" hidden="1" customHeight="1" x14ac:dyDescent="0.2">
      <c r="AX15675" s="78"/>
    </row>
    <row r="15676" spans="50:50" ht="0" hidden="1" customHeight="1" x14ac:dyDescent="0.2">
      <c r="AX15676" s="78"/>
    </row>
    <row r="15677" spans="50:50" ht="0" hidden="1" customHeight="1" x14ac:dyDescent="0.2">
      <c r="AX15677" s="78"/>
    </row>
    <row r="15678" spans="50:50" ht="0" hidden="1" customHeight="1" x14ac:dyDescent="0.2">
      <c r="AX15678" s="78"/>
    </row>
    <row r="15679" spans="50:50" ht="0" hidden="1" customHeight="1" x14ac:dyDescent="0.2">
      <c r="AX15679" s="78"/>
    </row>
    <row r="15680" spans="50:50" ht="0" hidden="1" customHeight="1" x14ac:dyDescent="0.2">
      <c r="AX15680" s="78"/>
    </row>
    <row r="15681" spans="50:50" ht="0" hidden="1" customHeight="1" x14ac:dyDescent="0.2">
      <c r="AX15681" s="78"/>
    </row>
    <row r="15682" spans="50:50" ht="0" hidden="1" customHeight="1" x14ac:dyDescent="0.2">
      <c r="AX15682" s="78"/>
    </row>
    <row r="15683" spans="50:50" ht="0" hidden="1" customHeight="1" x14ac:dyDescent="0.2">
      <c r="AX15683" s="78"/>
    </row>
    <row r="15684" spans="50:50" ht="0" hidden="1" customHeight="1" x14ac:dyDescent="0.2">
      <c r="AX15684" s="78"/>
    </row>
    <row r="15685" spans="50:50" ht="0" hidden="1" customHeight="1" x14ac:dyDescent="0.2">
      <c r="AX15685" s="78"/>
    </row>
    <row r="15686" spans="50:50" ht="0" hidden="1" customHeight="1" x14ac:dyDescent="0.2">
      <c r="AX15686" s="78"/>
    </row>
    <row r="15687" spans="50:50" ht="0" hidden="1" customHeight="1" x14ac:dyDescent="0.2">
      <c r="AX15687" s="78"/>
    </row>
    <row r="15688" spans="50:50" ht="0" hidden="1" customHeight="1" x14ac:dyDescent="0.2">
      <c r="AX15688" s="78"/>
    </row>
    <row r="15689" spans="50:50" ht="0" hidden="1" customHeight="1" x14ac:dyDescent="0.2">
      <c r="AX15689" s="78"/>
    </row>
    <row r="15690" spans="50:50" ht="0" hidden="1" customHeight="1" x14ac:dyDescent="0.2">
      <c r="AX15690" s="78"/>
    </row>
    <row r="15691" spans="50:50" ht="0" hidden="1" customHeight="1" x14ac:dyDescent="0.2">
      <c r="AX15691" s="78"/>
    </row>
    <row r="15692" spans="50:50" ht="0" hidden="1" customHeight="1" x14ac:dyDescent="0.2">
      <c r="AX15692" s="78"/>
    </row>
    <row r="15693" spans="50:50" ht="0" hidden="1" customHeight="1" x14ac:dyDescent="0.2">
      <c r="AX15693" s="78"/>
    </row>
    <row r="15694" spans="50:50" ht="0" hidden="1" customHeight="1" x14ac:dyDescent="0.2">
      <c r="AX15694" s="78"/>
    </row>
    <row r="15695" spans="50:50" ht="0" hidden="1" customHeight="1" x14ac:dyDescent="0.2">
      <c r="AX15695" s="78"/>
    </row>
    <row r="15696" spans="50:50" ht="0" hidden="1" customHeight="1" x14ac:dyDescent="0.2">
      <c r="AX15696" s="78"/>
    </row>
    <row r="15697" spans="50:50" ht="0" hidden="1" customHeight="1" x14ac:dyDescent="0.2">
      <c r="AX15697" s="78"/>
    </row>
    <row r="15698" spans="50:50" ht="0" hidden="1" customHeight="1" x14ac:dyDescent="0.2">
      <c r="AX15698" s="78"/>
    </row>
    <row r="15699" spans="50:50" ht="0" hidden="1" customHeight="1" x14ac:dyDescent="0.2">
      <c r="AX15699" s="78"/>
    </row>
    <row r="15700" spans="50:50" ht="0" hidden="1" customHeight="1" x14ac:dyDescent="0.2">
      <c r="AX15700" s="78"/>
    </row>
    <row r="15701" spans="50:50" ht="0" hidden="1" customHeight="1" x14ac:dyDescent="0.2">
      <c r="AX15701" s="78"/>
    </row>
    <row r="15702" spans="50:50" ht="0" hidden="1" customHeight="1" x14ac:dyDescent="0.2">
      <c r="AX15702" s="78"/>
    </row>
    <row r="15703" spans="50:50" ht="0" hidden="1" customHeight="1" x14ac:dyDescent="0.2">
      <c r="AX15703" s="78"/>
    </row>
    <row r="15704" spans="50:50" ht="0" hidden="1" customHeight="1" x14ac:dyDescent="0.2">
      <c r="AX15704" s="78"/>
    </row>
    <row r="15705" spans="50:50" ht="0" hidden="1" customHeight="1" x14ac:dyDescent="0.2">
      <c r="AX15705" s="78"/>
    </row>
    <row r="15706" spans="50:50" ht="0" hidden="1" customHeight="1" x14ac:dyDescent="0.2">
      <c r="AX15706" s="78"/>
    </row>
    <row r="15707" spans="50:50" ht="0" hidden="1" customHeight="1" x14ac:dyDescent="0.2">
      <c r="AX15707" s="78"/>
    </row>
    <row r="15708" spans="50:50" ht="0" hidden="1" customHeight="1" x14ac:dyDescent="0.2">
      <c r="AX15708" s="78"/>
    </row>
    <row r="15709" spans="50:50" ht="0" hidden="1" customHeight="1" x14ac:dyDescent="0.2">
      <c r="AX15709" s="78"/>
    </row>
    <row r="15710" spans="50:50" ht="0" hidden="1" customHeight="1" x14ac:dyDescent="0.2">
      <c r="AX15710" s="78"/>
    </row>
    <row r="15711" spans="50:50" ht="0" hidden="1" customHeight="1" x14ac:dyDescent="0.2">
      <c r="AX15711" s="78"/>
    </row>
    <row r="15712" spans="50:50" ht="0" hidden="1" customHeight="1" x14ac:dyDescent="0.2">
      <c r="AX15712" s="78"/>
    </row>
    <row r="15713" spans="50:50" ht="0" hidden="1" customHeight="1" x14ac:dyDescent="0.2">
      <c r="AX15713" s="78"/>
    </row>
    <row r="15714" spans="50:50" ht="0" hidden="1" customHeight="1" x14ac:dyDescent="0.2">
      <c r="AX15714" s="78"/>
    </row>
    <row r="15715" spans="50:50" ht="0" hidden="1" customHeight="1" x14ac:dyDescent="0.2">
      <c r="AX15715" s="78"/>
    </row>
    <row r="15716" spans="50:50" ht="0" hidden="1" customHeight="1" x14ac:dyDescent="0.2">
      <c r="AX15716" s="78"/>
    </row>
    <row r="15717" spans="50:50" ht="0" hidden="1" customHeight="1" x14ac:dyDescent="0.2">
      <c r="AX15717" s="78"/>
    </row>
    <row r="15718" spans="50:50" ht="0" hidden="1" customHeight="1" x14ac:dyDescent="0.2">
      <c r="AX15718" s="78"/>
    </row>
    <row r="15719" spans="50:50" ht="0" hidden="1" customHeight="1" x14ac:dyDescent="0.2">
      <c r="AX15719" s="78"/>
    </row>
    <row r="15720" spans="50:50" ht="0" hidden="1" customHeight="1" x14ac:dyDescent="0.2">
      <c r="AX15720" s="78"/>
    </row>
    <row r="15721" spans="50:50" ht="0" hidden="1" customHeight="1" x14ac:dyDescent="0.2">
      <c r="AX15721" s="78"/>
    </row>
    <row r="15722" spans="50:50" ht="0" hidden="1" customHeight="1" x14ac:dyDescent="0.2">
      <c r="AX15722" s="78"/>
    </row>
    <row r="15723" spans="50:50" ht="0" hidden="1" customHeight="1" x14ac:dyDescent="0.2">
      <c r="AX15723" s="78"/>
    </row>
    <row r="15724" spans="50:50" ht="0" hidden="1" customHeight="1" x14ac:dyDescent="0.2">
      <c r="AX15724" s="78"/>
    </row>
    <row r="15725" spans="50:50" ht="0" hidden="1" customHeight="1" x14ac:dyDescent="0.2">
      <c r="AX15725" s="78"/>
    </row>
    <row r="15726" spans="50:50" ht="0" hidden="1" customHeight="1" x14ac:dyDescent="0.2">
      <c r="AX15726" s="78"/>
    </row>
    <row r="15727" spans="50:50" ht="0" hidden="1" customHeight="1" x14ac:dyDescent="0.2">
      <c r="AX15727" s="78"/>
    </row>
    <row r="15728" spans="50:50" ht="0" hidden="1" customHeight="1" x14ac:dyDescent="0.2">
      <c r="AX15728" s="78"/>
    </row>
    <row r="15729" spans="50:50" ht="0" hidden="1" customHeight="1" x14ac:dyDescent="0.2">
      <c r="AX15729" s="78"/>
    </row>
    <row r="15730" spans="50:50" ht="0" hidden="1" customHeight="1" x14ac:dyDescent="0.2">
      <c r="AX15730" s="78"/>
    </row>
    <row r="15731" spans="50:50" ht="0" hidden="1" customHeight="1" x14ac:dyDescent="0.2">
      <c r="AX15731" s="78"/>
    </row>
    <row r="15732" spans="50:50" ht="0" hidden="1" customHeight="1" x14ac:dyDescent="0.2">
      <c r="AX15732" s="78"/>
    </row>
    <row r="15733" spans="50:50" ht="0" hidden="1" customHeight="1" x14ac:dyDescent="0.2">
      <c r="AX15733" s="78"/>
    </row>
    <row r="15734" spans="50:50" ht="0" hidden="1" customHeight="1" x14ac:dyDescent="0.2">
      <c r="AX15734" s="78"/>
    </row>
    <row r="15735" spans="50:50" ht="0" hidden="1" customHeight="1" x14ac:dyDescent="0.2">
      <c r="AX15735" s="78"/>
    </row>
    <row r="15736" spans="50:50" ht="0" hidden="1" customHeight="1" x14ac:dyDescent="0.2">
      <c r="AX15736" s="78"/>
    </row>
    <row r="15737" spans="50:50" ht="0" hidden="1" customHeight="1" x14ac:dyDescent="0.2">
      <c r="AX15737" s="78"/>
    </row>
    <row r="15738" spans="50:50" ht="0" hidden="1" customHeight="1" x14ac:dyDescent="0.2">
      <c r="AX15738" s="78"/>
    </row>
    <row r="15739" spans="50:50" ht="0" hidden="1" customHeight="1" x14ac:dyDescent="0.2">
      <c r="AX15739" s="78"/>
    </row>
    <row r="15740" spans="50:50" ht="0" hidden="1" customHeight="1" x14ac:dyDescent="0.2">
      <c r="AX15740" s="78"/>
    </row>
    <row r="15741" spans="50:50" ht="0" hidden="1" customHeight="1" x14ac:dyDescent="0.2">
      <c r="AX15741" s="78"/>
    </row>
    <row r="15742" spans="50:50" ht="0" hidden="1" customHeight="1" x14ac:dyDescent="0.2">
      <c r="AX15742" s="78"/>
    </row>
    <row r="15743" spans="50:50" ht="0" hidden="1" customHeight="1" x14ac:dyDescent="0.2">
      <c r="AX15743" s="78"/>
    </row>
    <row r="15744" spans="50:50" ht="0" hidden="1" customHeight="1" x14ac:dyDescent="0.2">
      <c r="AX15744" s="78"/>
    </row>
    <row r="15745" spans="50:50" ht="0" hidden="1" customHeight="1" x14ac:dyDescent="0.2">
      <c r="AX15745" s="78"/>
    </row>
    <row r="15746" spans="50:50" ht="0" hidden="1" customHeight="1" x14ac:dyDescent="0.2">
      <c r="AX15746" s="78"/>
    </row>
    <row r="15747" spans="50:50" ht="0" hidden="1" customHeight="1" x14ac:dyDescent="0.2">
      <c r="AX15747" s="78"/>
    </row>
    <row r="15748" spans="50:50" ht="0" hidden="1" customHeight="1" x14ac:dyDescent="0.2">
      <c r="AX15748" s="78"/>
    </row>
    <row r="15749" spans="50:50" ht="0" hidden="1" customHeight="1" x14ac:dyDescent="0.2">
      <c r="AX15749" s="78"/>
    </row>
    <row r="15750" spans="50:50" ht="0" hidden="1" customHeight="1" x14ac:dyDescent="0.2">
      <c r="AX15750" s="78"/>
    </row>
    <row r="15751" spans="50:50" ht="0" hidden="1" customHeight="1" x14ac:dyDescent="0.2">
      <c r="AX15751" s="78"/>
    </row>
    <row r="15752" spans="50:50" ht="0" hidden="1" customHeight="1" x14ac:dyDescent="0.2">
      <c r="AX15752" s="78"/>
    </row>
    <row r="15753" spans="50:50" ht="0" hidden="1" customHeight="1" x14ac:dyDescent="0.2">
      <c r="AX15753" s="78"/>
    </row>
    <row r="15754" spans="50:50" ht="0" hidden="1" customHeight="1" x14ac:dyDescent="0.2">
      <c r="AX15754" s="78"/>
    </row>
    <row r="15755" spans="50:50" ht="0" hidden="1" customHeight="1" x14ac:dyDescent="0.2">
      <c r="AX15755" s="78"/>
    </row>
    <row r="15756" spans="50:50" ht="0" hidden="1" customHeight="1" x14ac:dyDescent="0.2">
      <c r="AX15756" s="78"/>
    </row>
    <row r="15757" spans="50:50" ht="0" hidden="1" customHeight="1" x14ac:dyDescent="0.2">
      <c r="AX15757" s="78"/>
    </row>
    <row r="15758" spans="50:50" ht="0" hidden="1" customHeight="1" x14ac:dyDescent="0.2">
      <c r="AX15758" s="78"/>
    </row>
    <row r="15759" spans="50:50" ht="0" hidden="1" customHeight="1" x14ac:dyDescent="0.2">
      <c r="AX15759" s="78"/>
    </row>
    <row r="15760" spans="50:50" ht="0" hidden="1" customHeight="1" x14ac:dyDescent="0.2">
      <c r="AX15760" s="78"/>
    </row>
    <row r="15761" spans="50:50" ht="0" hidden="1" customHeight="1" x14ac:dyDescent="0.2">
      <c r="AX15761" s="78"/>
    </row>
    <row r="15762" spans="50:50" ht="0" hidden="1" customHeight="1" x14ac:dyDescent="0.2">
      <c r="AX15762" s="78"/>
    </row>
    <row r="15763" spans="50:50" ht="0" hidden="1" customHeight="1" x14ac:dyDescent="0.2">
      <c r="AX15763" s="78"/>
    </row>
    <row r="15764" spans="50:50" ht="0" hidden="1" customHeight="1" x14ac:dyDescent="0.2">
      <c r="AX15764" s="78"/>
    </row>
    <row r="15765" spans="50:50" ht="0" hidden="1" customHeight="1" x14ac:dyDescent="0.2">
      <c r="AX15765" s="78"/>
    </row>
    <row r="15766" spans="50:50" ht="0" hidden="1" customHeight="1" x14ac:dyDescent="0.2">
      <c r="AX15766" s="78"/>
    </row>
    <row r="15767" spans="50:50" ht="0" hidden="1" customHeight="1" x14ac:dyDescent="0.2">
      <c r="AX15767" s="78"/>
    </row>
    <row r="15768" spans="50:50" ht="0" hidden="1" customHeight="1" x14ac:dyDescent="0.2">
      <c r="AX15768" s="78"/>
    </row>
    <row r="15769" spans="50:50" ht="0" hidden="1" customHeight="1" x14ac:dyDescent="0.2">
      <c r="AX15769" s="78"/>
    </row>
    <row r="15770" spans="50:50" ht="0" hidden="1" customHeight="1" x14ac:dyDescent="0.2">
      <c r="AX15770" s="78"/>
    </row>
    <row r="15771" spans="50:50" ht="0" hidden="1" customHeight="1" x14ac:dyDescent="0.2">
      <c r="AX15771" s="78"/>
    </row>
    <row r="15772" spans="50:50" ht="0" hidden="1" customHeight="1" x14ac:dyDescent="0.2">
      <c r="AX15772" s="78"/>
    </row>
    <row r="15773" spans="50:50" ht="0" hidden="1" customHeight="1" x14ac:dyDescent="0.2">
      <c r="AX15773" s="78"/>
    </row>
    <row r="15774" spans="50:50" ht="0" hidden="1" customHeight="1" x14ac:dyDescent="0.2">
      <c r="AX15774" s="78"/>
    </row>
    <row r="15775" spans="50:50" ht="0" hidden="1" customHeight="1" x14ac:dyDescent="0.2">
      <c r="AX15775" s="78"/>
    </row>
    <row r="15776" spans="50:50" ht="0" hidden="1" customHeight="1" x14ac:dyDescent="0.2">
      <c r="AX15776" s="78"/>
    </row>
    <row r="15777" spans="50:50" ht="0" hidden="1" customHeight="1" x14ac:dyDescent="0.2">
      <c r="AX15777" s="78"/>
    </row>
    <row r="15778" spans="50:50" ht="0" hidden="1" customHeight="1" x14ac:dyDescent="0.2">
      <c r="AX15778" s="78"/>
    </row>
    <row r="15779" spans="50:50" ht="0" hidden="1" customHeight="1" x14ac:dyDescent="0.2">
      <c r="AX15779" s="78"/>
    </row>
    <row r="15780" spans="50:50" ht="0" hidden="1" customHeight="1" x14ac:dyDescent="0.2">
      <c r="AX15780" s="78"/>
    </row>
    <row r="15781" spans="50:50" ht="0" hidden="1" customHeight="1" x14ac:dyDescent="0.2">
      <c r="AX15781" s="78"/>
    </row>
    <row r="15782" spans="50:50" ht="0" hidden="1" customHeight="1" x14ac:dyDescent="0.2">
      <c r="AX15782" s="78"/>
    </row>
    <row r="15783" spans="50:50" ht="0" hidden="1" customHeight="1" x14ac:dyDescent="0.2">
      <c r="AX15783" s="78"/>
    </row>
    <row r="15784" spans="50:50" ht="0" hidden="1" customHeight="1" x14ac:dyDescent="0.2">
      <c r="AX15784" s="78"/>
    </row>
    <row r="15785" spans="50:50" ht="0" hidden="1" customHeight="1" x14ac:dyDescent="0.2">
      <c r="AX15785" s="78"/>
    </row>
    <row r="15786" spans="50:50" ht="0" hidden="1" customHeight="1" x14ac:dyDescent="0.2">
      <c r="AX15786" s="78"/>
    </row>
    <row r="15787" spans="50:50" ht="0" hidden="1" customHeight="1" x14ac:dyDescent="0.2">
      <c r="AX15787" s="78"/>
    </row>
    <row r="15788" spans="50:50" ht="0" hidden="1" customHeight="1" x14ac:dyDescent="0.2">
      <c r="AX15788" s="78"/>
    </row>
    <row r="15789" spans="50:50" ht="0" hidden="1" customHeight="1" x14ac:dyDescent="0.2">
      <c r="AX15789" s="78"/>
    </row>
    <row r="15790" spans="50:50" ht="0" hidden="1" customHeight="1" x14ac:dyDescent="0.2">
      <c r="AX15790" s="78"/>
    </row>
    <row r="15791" spans="50:50" ht="0" hidden="1" customHeight="1" x14ac:dyDescent="0.2">
      <c r="AX15791" s="78"/>
    </row>
    <row r="15792" spans="50:50" ht="0" hidden="1" customHeight="1" x14ac:dyDescent="0.2">
      <c r="AX15792" s="78"/>
    </row>
    <row r="15793" spans="50:50" ht="0" hidden="1" customHeight="1" x14ac:dyDescent="0.2">
      <c r="AX15793" s="78"/>
    </row>
    <row r="15794" spans="50:50" ht="0" hidden="1" customHeight="1" x14ac:dyDescent="0.2">
      <c r="AX15794" s="78"/>
    </row>
    <row r="15795" spans="50:50" ht="0" hidden="1" customHeight="1" x14ac:dyDescent="0.2">
      <c r="AX15795" s="78"/>
    </row>
    <row r="15796" spans="50:50" ht="0" hidden="1" customHeight="1" x14ac:dyDescent="0.2">
      <c r="AX15796" s="78"/>
    </row>
    <row r="15797" spans="50:50" ht="0" hidden="1" customHeight="1" x14ac:dyDescent="0.2">
      <c r="AX15797" s="78"/>
    </row>
    <row r="15798" spans="50:50" ht="0" hidden="1" customHeight="1" x14ac:dyDescent="0.2">
      <c r="AX15798" s="78"/>
    </row>
    <row r="15799" spans="50:50" ht="0" hidden="1" customHeight="1" x14ac:dyDescent="0.2">
      <c r="AX15799" s="78"/>
    </row>
    <row r="15800" spans="50:50" ht="0" hidden="1" customHeight="1" x14ac:dyDescent="0.2">
      <c r="AX15800" s="78"/>
    </row>
    <row r="15801" spans="50:50" ht="0" hidden="1" customHeight="1" x14ac:dyDescent="0.2">
      <c r="AX15801" s="78"/>
    </row>
    <row r="15802" spans="50:50" ht="0" hidden="1" customHeight="1" x14ac:dyDescent="0.2">
      <c r="AX15802" s="78"/>
    </row>
    <row r="15803" spans="50:50" ht="0" hidden="1" customHeight="1" x14ac:dyDescent="0.2">
      <c r="AX15803" s="78"/>
    </row>
    <row r="15804" spans="50:50" ht="0" hidden="1" customHeight="1" x14ac:dyDescent="0.2">
      <c r="AX15804" s="78"/>
    </row>
    <row r="15805" spans="50:50" ht="0" hidden="1" customHeight="1" x14ac:dyDescent="0.2">
      <c r="AX15805" s="78"/>
    </row>
    <row r="15806" spans="50:50" ht="0" hidden="1" customHeight="1" x14ac:dyDescent="0.2">
      <c r="AX15806" s="78"/>
    </row>
    <row r="15807" spans="50:50" ht="0" hidden="1" customHeight="1" x14ac:dyDescent="0.2">
      <c r="AX15807" s="78"/>
    </row>
    <row r="15808" spans="50:50" ht="0" hidden="1" customHeight="1" x14ac:dyDescent="0.2">
      <c r="AX15808" s="78"/>
    </row>
    <row r="15809" spans="50:50" ht="0" hidden="1" customHeight="1" x14ac:dyDescent="0.2">
      <c r="AX15809" s="78"/>
    </row>
    <row r="15810" spans="50:50" ht="0" hidden="1" customHeight="1" x14ac:dyDescent="0.2">
      <c r="AX15810" s="78"/>
    </row>
    <row r="15811" spans="50:50" ht="0" hidden="1" customHeight="1" x14ac:dyDescent="0.2">
      <c r="AX15811" s="78"/>
    </row>
    <row r="15812" spans="50:50" ht="0" hidden="1" customHeight="1" x14ac:dyDescent="0.2">
      <c r="AX15812" s="78"/>
    </row>
    <row r="15813" spans="50:50" ht="0" hidden="1" customHeight="1" x14ac:dyDescent="0.2">
      <c r="AX15813" s="78"/>
    </row>
    <row r="15814" spans="50:50" ht="0" hidden="1" customHeight="1" x14ac:dyDescent="0.2">
      <c r="AX15814" s="78"/>
    </row>
    <row r="15815" spans="50:50" ht="0" hidden="1" customHeight="1" x14ac:dyDescent="0.2">
      <c r="AX15815" s="78"/>
    </row>
    <row r="15816" spans="50:50" ht="0" hidden="1" customHeight="1" x14ac:dyDescent="0.2">
      <c r="AX15816" s="78"/>
    </row>
    <row r="15817" spans="50:50" ht="0" hidden="1" customHeight="1" x14ac:dyDescent="0.2">
      <c r="AX15817" s="78"/>
    </row>
    <row r="15818" spans="50:50" ht="0" hidden="1" customHeight="1" x14ac:dyDescent="0.2">
      <c r="AX15818" s="78"/>
    </row>
    <row r="15819" spans="50:50" ht="0" hidden="1" customHeight="1" x14ac:dyDescent="0.2">
      <c r="AX15819" s="78"/>
    </row>
    <row r="15820" spans="50:50" ht="0" hidden="1" customHeight="1" x14ac:dyDescent="0.2">
      <c r="AX15820" s="78"/>
    </row>
    <row r="15821" spans="50:50" ht="0" hidden="1" customHeight="1" x14ac:dyDescent="0.2">
      <c r="AX15821" s="78"/>
    </row>
    <row r="15822" spans="50:50" ht="0" hidden="1" customHeight="1" x14ac:dyDescent="0.2">
      <c r="AX15822" s="78"/>
    </row>
    <row r="15823" spans="50:50" ht="0" hidden="1" customHeight="1" x14ac:dyDescent="0.2">
      <c r="AX15823" s="78"/>
    </row>
    <row r="15824" spans="50:50" ht="0" hidden="1" customHeight="1" x14ac:dyDescent="0.2">
      <c r="AX15824" s="78"/>
    </row>
    <row r="15825" spans="50:50" ht="0" hidden="1" customHeight="1" x14ac:dyDescent="0.2">
      <c r="AX15825" s="78"/>
    </row>
    <row r="15826" spans="50:50" ht="0" hidden="1" customHeight="1" x14ac:dyDescent="0.2">
      <c r="AX15826" s="78"/>
    </row>
    <row r="15827" spans="50:50" ht="0" hidden="1" customHeight="1" x14ac:dyDescent="0.2">
      <c r="AX15827" s="78"/>
    </row>
    <row r="15828" spans="50:50" ht="0" hidden="1" customHeight="1" x14ac:dyDescent="0.2">
      <c r="AX15828" s="78"/>
    </row>
    <row r="15829" spans="50:50" ht="0" hidden="1" customHeight="1" x14ac:dyDescent="0.2">
      <c r="AX15829" s="78"/>
    </row>
    <row r="15830" spans="50:50" ht="0" hidden="1" customHeight="1" x14ac:dyDescent="0.2">
      <c r="AX15830" s="78"/>
    </row>
    <row r="15831" spans="50:50" ht="0" hidden="1" customHeight="1" x14ac:dyDescent="0.2">
      <c r="AX15831" s="78"/>
    </row>
    <row r="15832" spans="50:50" ht="0" hidden="1" customHeight="1" x14ac:dyDescent="0.2">
      <c r="AX15832" s="78"/>
    </row>
    <row r="15833" spans="50:50" ht="0" hidden="1" customHeight="1" x14ac:dyDescent="0.2">
      <c r="AX15833" s="78"/>
    </row>
    <row r="15834" spans="50:50" ht="0" hidden="1" customHeight="1" x14ac:dyDescent="0.2">
      <c r="AX15834" s="78"/>
    </row>
    <row r="15835" spans="50:50" ht="0" hidden="1" customHeight="1" x14ac:dyDescent="0.2">
      <c r="AX15835" s="78"/>
    </row>
    <row r="15836" spans="50:50" ht="0" hidden="1" customHeight="1" x14ac:dyDescent="0.2">
      <c r="AX15836" s="78"/>
    </row>
    <row r="15837" spans="50:50" ht="0" hidden="1" customHeight="1" x14ac:dyDescent="0.2">
      <c r="AX15837" s="78"/>
    </row>
    <row r="15838" spans="50:50" ht="0" hidden="1" customHeight="1" x14ac:dyDescent="0.2">
      <c r="AX15838" s="78"/>
    </row>
    <row r="15839" spans="50:50" ht="0" hidden="1" customHeight="1" x14ac:dyDescent="0.2">
      <c r="AX15839" s="78"/>
    </row>
    <row r="15840" spans="50:50" ht="0" hidden="1" customHeight="1" x14ac:dyDescent="0.2">
      <c r="AX15840" s="78"/>
    </row>
    <row r="15841" spans="50:50" ht="0" hidden="1" customHeight="1" x14ac:dyDescent="0.2">
      <c r="AX15841" s="78"/>
    </row>
    <row r="15842" spans="50:50" ht="0" hidden="1" customHeight="1" x14ac:dyDescent="0.2">
      <c r="AX15842" s="78"/>
    </row>
    <row r="15843" spans="50:50" ht="0" hidden="1" customHeight="1" x14ac:dyDescent="0.2">
      <c r="AX15843" s="78"/>
    </row>
    <row r="15844" spans="50:50" ht="0" hidden="1" customHeight="1" x14ac:dyDescent="0.2">
      <c r="AX15844" s="78"/>
    </row>
    <row r="15845" spans="50:50" ht="0" hidden="1" customHeight="1" x14ac:dyDescent="0.2">
      <c r="AX15845" s="78"/>
    </row>
    <row r="15846" spans="50:50" ht="0" hidden="1" customHeight="1" x14ac:dyDescent="0.2">
      <c r="AX15846" s="78"/>
    </row>
    <row r="15847" spans="50:50" ht="0" hidden="1" customHeight="1" x14ac:dyDescent="0.2">
      <c r="AX15847" s="78"/>
    </row>
    <row r="15848" spans="50:50" ht="0" hidden="1" customHeight="1" x14ac:dyDescent="0.2">
      <c r="AX15848" s="78"/>
    </row>
    <row r="15849" spans="50:50" ht="0" hidden="1" customHeight="1" x14ac:dyDescent="0.2">
      <c r="AX15849" s="78"/>
    </row>
    <row r="15850" spans="50:50" ht="0" hidden="1" customHeight="1" x14ac:dyDescent="0.2">
      <c r="AX15850" s="78"/>
    </row>
    <row r="15851" spans="50:50" ht="0" hidden="1" customHeight="1" x14ac:dyDescent="0.2">
      <c r="AX15851" s="78"/>
    </row>
    <row r="15852" spans="50:50" ht="0" hidden="1" customHeight="1" x14ac:dyDescent="0.2">
      <c r="AX15852" s="78"/>
    </row>
    <row r="15853" spans="50:50" ht="0" hidden="1" customHeight="1" x14ac:dyDescent="0.2">
      <c r="AX15853" s="78"/>
    </row>
    <row r="15854" spans="50:50" ht="0" hidden="1" customHeight="1" x14ac:dyDescent="0.2">
      <c r="AX15854" s="78"/>
    </row>
    <row r="15855" spans="50:50" ht="0" hidden="1" customHeight="1" x14ac:dyDescent="0.2">
      <c r="AX15855" s="78"/>
    </row>
    <row r="15856" spans="50:50" ht="0" hidden="1" customHeight="1" x14ac:dyDescent="0.2">
      <c r="AX15856" s="78"/>
    </row>
    <row r="15857" spans="50:50" ht="0" hidden="1" customHeight="1" x14ac:dyDescent="0.2">
      <c r="AX15857" s="78"/>
    </row>
    <row r="15858" spans="50:50" ht="0" hidden="1" customHeight="1" x14ac:dyDescent="0.2">
      <c r="AX15858" s="78"/>
    </row>
    <row r="15859" spans="50:50" ht="0" hidden="1" customHeight="1" x14ac:dyDescent="0.2">
      <c r="AX15859" s="78"/>
    </row>
    <row r="15860" spans="50:50" ht="0" hidden="1" customHeight="1" x14ac:dyDescent="0.2">
      <c r="AX15860" s="78"/>
    </row>
    <row r="15861" spans="50:50" ht="0" hidden="1" customHeight="1" x14ac:dyDescent="0.2">
      <c r="AX15861" s="78"/>
    </row>
    <row r="15862" spans="50:50" ht="0" hidden="1" customHeight="1" x14ac:dyDescent="0.2">
      <c r="AX15862" s="78"/>
    </row>
    <row r="15863" spans="50:50" ht="0" hidden="1" customHeight="1" x14ac:dyDescent="0.2">
      <c r="AX15863" s="78"/>
    </row>
    <row r="15864" spans="50:50" ht="0" hidden="1" customHeight="1" x14ac:dyDescent="0.2">
      <c r="AX15864" s="78"/>
    </row>
    <row r="15865" spans="50:50" ht="0" hidden="1" customHeight="1" x14ac:dyDescent="0.2">
      <c r="AX15865" s="78"/>
    </row>
    <row r="15866" spans="50:50" ht="0" hidden="1" customHeight="1" x14ac:dyDescent="0.2">
      <c r="AX15866" s="78"/>
    </row>
    <row r="15867" spans="50:50" ht="0" hidden="1" customHeight="1" x14ac:dyDescent="0.2">
      <c r="AX15867" s="78"/>
    </row>
    <row r="15868" spans="50:50" ht="0" hidden="1" customHeight="1" x14ac:dyDescent="0.2">
      <c r="AX15868" s="78"/>
    </row>
    <row r="15869" spans="50:50" ht="0" hidden="1" customHeight="1" x14ac:dyDescent="0.2">
      <c r="AX15869" s="78"/>
    </row>
    <row r="15870" spans="50:50" ht="0" hidden="1" customHeight="1" x14ac:dyDescent="0.2">
      <c r="AX15870" s="78"/>
    </row>
    <row r="15871" spans="50:50" ht="0" hidden="1" customHeight="1" x14ac:dyDescent="0.2">
      <c r="AX15871" s="78"/>
    </row>
    <row r="15872" spans="50:50" ht="0" hidden="1" customHeight="1" x14ac:dyDescent="0.2">
      <c r="AX15872" s="78"/>
    </row>
    <row r="15873" spans="50:50" ht="0" hidden="1" customHeight="1" x14ac:dyDescent="0.2">
      <c r="AX15873" s="78"/>
    </row>
    <row r="15874" spans="50:50" ht="0" hidden="1" customHeight="1" x14ac:dyDescent="0.2">
      <c r="AX15874" s="78"/>
    </row>
    <row r="15875" spans="50:50" ht="0" hidden="1" customHeight="1" x14ac:dyDescent="0.2">
      <c r="AX15875" s="78"/>
    </row>
    <row r="15876" spans="50:50" ht="0" hidden="1" customHeight="1" x14ac:dyDescent="0.2">
      <c r="AX15876" s="78"/>
    </row>
    <row r="15877" spans="50:50" ht="0" hidden="1" customHeight="1" x14ac:dyDescent="0.2">
      <c r="AX15877" s="78"/>
    </row>
    <row r="15878" spans="50:50" ht="0" hidden="1" customHeight="1" x14ac:dyDescent="0.2">
      <c r="AX15878" s="78"/>
    </row>
    <row r="15879" spans="50:50" ht="0" hidden="1" customHeight="1" x14ac:dyDescent="0.2">
      <c r="AX15879" s="78"/>
    </row>
    <row r="15880" spans="50:50" ht="0" hidden="1" customHeight="1" x14ac:dyDescent="0.2">
      <c r="AX15880" s="78"/>
    </row>
    <row r="15881" spans="50:50" ht="0" hidden="1" customHeight="1" x14ac:dyDescent="0.2">
      <c r="AX15881" s="78"/>
    </row>
    <row r="15882" spans="50:50" ht="0" hidden="1" customHeight="1" x14ac:dyDescent="0.2">
      <c r="AX15882" s="78"/>
    </row>
    <row r="15883" spans="50:50" ht="0" hidden="1" customHeight="1" x14ac:dyDescent="0.2">
      <c r="AX15883" s="78"/>
    </row>
    <row r="15884" spans="50:50" ht="0" hidden="1" customHeight="1" x14ac:dyDescent="0.2">
      <c r="AX15884" s="78"/>
    </row>
    <row r="15885" spans="50:50" ht="0" hidden="1" customHeight="1" x14ac:dyDescent="0.2">
      <c r="AX15885" s="78"/>
    </row>
    <row r="15886" spans="50:50" ht="0" hidden="1" customHeight="1" x14ac:dyDescent="0.2">
      <c r="AX15886" s="78"/>
    </row>
    <row r="15887" spans="50:50" ht="0" hidden="1" customHeight="1" x14ac:dyDescent="0.2">
      <c r="AX15887" s="78"/>
    </row>
    <row r="15888" spans="50:50" ht="0" hidden="1" customHeight="1" x14ac:dyDescent="0.2">
      <c r="AX15888" s="78"/>
    </row>
    <row r="15889" spans="50:50" ht="0" hidden="1" customHeight="1" x14ac:dyDescent="0.2">
      <c r="AX15889" s="78"/>
    </row>
    <row r="15890" spans="50:50" ht="0" hidden="1" customHeight="1" x14ac:dyDescent="0.2">
      <c r="AX15890" s="78"/>
    </row>
    <row r="15891" spans="50:50" ht="0" hidden="1" customHeight="1" x14ac:dyDescent="0.2">
      <c r="AX15891" s="78"/>
    </row>
    <row r="15892" spans="50:50" ht="0" hidden="1" customHeight="1" x14ac:dyDescent="0.2">
      <c r="AX15892" s="78"/>
    </row>
    <row r="15893" spans="50:50" ht="0" hidden="1" customHeight="1" x14ac:dyDescent="0.2">
      <c r="AX15893" s="78"/>
    </row>
    <row r="15894" spans="50:50" ht="0" hidden="1" customHeight="1" x14ac:dyDescent="0.2">
      <c r="AX15894" s="78"/>
    </row>
    <row r="15895" spans="50:50" ht="0" hidden="1" customHeight="1" x14ac:dyDescent="0.2">
      <c r="AX15895" s="78"/>
    </row>
    <row r="15896" spans="50:50" ht="0" hidden="1" customHeight="1" x14ac:dyDescent="0.2">
      <c r="AX15896" s="78"/>
    </row>
    <row r="15897" spans="50:50" ht="0" hidden="1" customHeight="1" x14ac:dyDescent="0.2">
      <c r="AX15897" s="78"/>
    </row>
    <row r="15898" spans="50:50" ht="0" hidden="1" customHeight="1" x14ac:dyDescent="0.2">
      <c r="AX15898" s="78"/>
    </row>
    <row r="15899" spans="50:50" ht="0" hidden="1" customHeight="1" x14ac:dyDescent="0.2">
      <c r="AX15899" s="78"/>
    </row>
    <row r="15900" spans="50:50" ht="0" hidden="1" customHeight="1" x14ac:dyDescent="0.2">
      <c r="AX15900" s="78"/>
    </row>
    <row r="15901" spans="50:50" ht="0" hidden="1" customHeight="1" x14ac:dyDescent="0.2">
      <c r="AX15901" s="78"/>
    </row>
    <row r="15902" spans="50:50" ht="0" hidden="1" customHeight="1" x14ac:dyDescent="0.2">
      <c r="AX15902" s="78"/>
    </row>
    <row r="15903" spans="50:50" ht="0" hidden="1" customHeight="1" x14ac:dyDescent="0.2">
      <c r="AX15903" s="78"/>
    </row>
    <row r="15904" spans="50:50" ht="0" hidden="1" customHeight="1" x14ac:dyDescent="0.2">
      <c r="AX15904" s="78"/>
    </row>
    <row r="15905" spans="50:50" ht="0" hidden="1" customHeight="1" x14ac:dyDescent="0.2">
      <c r="AX15905" s="78"/>
    </row>
    <row r="15906" spans="50:50" ht="0" hidden="1" customHeight="1" x14ac:dyDescent="0.2">
      <c r="AX15906" s="78"/>
    </row>
    <row r="15907" spans="50:50" ht="0" hidden="1" customHeight="1" x14ac:dyDescent="0.2">
      <c r="AX15907" s="78"/>
    </row>
    <row r="15908" spans="50:50" ht="0" hidden="1" customHeight="1" x14ac:dyDescent="0.2">
      <c r="AX15908" s="78"/>
    </row>
    <row r="15909" spans="50:50" ht="0" hidden="1" customHeight="1" x14ac:dyDescent="0.2">
      <c r="AX15909" s="78"/>
    </row>
    <row r="15910" spans="50:50" ht="0" hidden="1" customHeight="1" x14ac:dyDescent="0.2">
      <c r="AX15910" s="78"/>
    </row>
    <row r="15911" spans="50:50" ht="0" hidden="1" customHeight="1" x14ac:dyDescent="0.2">
      <c r="AX15911" s="78"/>
    </row>
    <row r="15912" spans="50:50" ht="0" hidden="1" customHeight="1" x14ac:dyDescent="0.2">
      <c r="AX15912" s="78"/>
    </row>
    <row r="15913" spans="50:50" ht="0" hidden="1" customHeight="1" x14ac:dyDescent="0.2">
      <c r="AX15913" s="78"/>
    </row>
    <row r="15914" spans="50:50" ht="0" hidden="1" customHeight="1" x14ac:dyDescent="0.2">
      <c r="AX15914" s="78"/>
    </row>
    <row r="15915" spans="50:50" ht="0" hidden="1" customHeight="1" x14ac:dyDescent="0.2">
      <c r="AX15915" s="78"/>
    </row>
    <row r="15916" spans="50:50" ht="0" hidden="1" customHeight="1" x14ac:dyDescent="0.2">
      <c r="AX15916" s="78"/>
    </row>
    <row r="15917" spans="50:50" ht="0" hidden="1" customHeight="1" x14ac:dyDescent="0.2">
      <c r="AX15917" s="78"/>
    </row>
    <row r="15918" spans="50:50" ht="0" hidden="1" customHeight="1" x14ac:dyDescent="0.2">
      <c r="AX15918" s="78"/>
    </row>
    <row r="15919" spans="50:50" ht="0" hidden="1" customHeight="1" x14ac:dyDescent="0.2">
      <c r="AX15919" s="78"/>
    </row>
    <row r="15920" spans="50:50" ht="0" hidden="1" customHeight="1" x14ac:dyDescent="0.2">
      <c r="AX15920" s="78"/>
    </row>
    <row r="15921" spans="50:50" ht="0" hidden="1" customHeight="1" x14ac:dyDescent="0.2">
      <c r="AX15921" s="78"/>
    </row>
    <row r="15922" spans="50:50" ht="0" hidden="1" customHeight="1" x14ac:dyDescent="0.2">
      <c r="AX15922" s="78"/>
    </row>
    <row r="15923" spans="50:50" ht="0" hidden="1" customHeight="1" x14ac:dyDescent="0.2">
      <c r="AX15923" s="78"/>
    </row>
    <row r="15924" spans="50:50" ht="0" hidden="1" customHeight="1" x14ac:dyDescent="0.2">
      <c r="AX15924" s="78"/>
    </row>
    <row r="15925" spans="50:50" ht="0" hidden="1" customHeight="1" x14ac:dyDescent="0.2">
      <c r="AX15925" s="78"/>
    </row>
    <row r="15926" spans="50:50" ht="0" hidden="1" customHeight="1" x14ac:dyDescent="0.2">
      <c r="AX15926" s="78"/>
    </row>
    <row r="15927" spans="50:50" ht="0" hidden="1" customHeight="1" x14ac:dyDescent="0.2">
      <c r="AX15927" s="78"/>
    </row>
    <row r="15928" spans="50:50" ht="0" hidden="1" customHeight="1" x14ac:dyDescent="0.2">
      <c r="AX15928" s="78"/>
    </row>
    <row r="15929" spans="50:50" ht="0" hidden="1" customHeight="1" x14ac:dyDescent="0.2">
      <c r="AX15929" s="78"/>
    </row>
    <row r="15930" spans="50:50" ht="0" hidden="1" customHeight="1" x14ac:dyDescent="0.2">
      <c r="AX15930" s="78"/>
    </row>
    <row r="15931" spans="50:50" ht="0" hidden="1" customHeight="1" x14ac:dyDescent="0.2">
      <c r="AX15931" s="78"/>
    </row>
    <row r="15932" spans="50:50" ht="0" hidden="1" customHeight="1" x14ac:dyDescent="0.2">
      <c r="AX15932" s="78"/>
    </row>
    <row r="15933" spans="50:50" ht="0" hidden="1" customHeight="1" x14ac:dyDescent="0.2">
      <c r="AX15933" s="78"/>
    </row>
    <row r="15934" spans="50:50" ht="0" hidden="1" customHeight="1" x14ac:dyDescent="0.2">
      <c r="AX15934" s="78"/>
    </row>
    <row r="15935" spans="50:50" ht="0" hidden="1" customHeight="1" x14ac:dyDescent="0.2">
      <c r="AX15935" s="78"/>
    </row>
    <row r="15936" spans="50:50" ht="0" hidden="1" customHeight="1" x14ac:dyDescent="0.2">
      <c r="AX15936" s="78"/>
    </row>
    <row r="15937" spans="50:50" ht="0" hidden="1" customHeight="1" x14ac:dyDescent="0.2">
      <c r="AX15937" s="78"/>
    </row>
    <row r="15938" spans="50:50" ht="0" hidden="1" customHeight="1" x14ac:dyDescent="0.2">
      <c r="AX15938" s="78"/>
    </row>
    <row r="15939" spans="50:50" ht="0" hidden="1" customHeight="1" x14ac:dyDescent="0.2">
      <c r="AX15939" s="78"/>
    </row>
    <row r="15940" spans="50:50" ht="0" hidden="1" customHeight="1" x14ac:dyDescent="0.2">
      <c r="AX15940" s="78"/>
    </row>
    <row r="15941" spans="50:50" ht="0" hidden="1" customHeight="1" x14ac:dyDescent="0.2">
      <c r="AX15941" s="78"/>
    </row>
    <row r="15942" spans="50:50" ht="0" hidden="1" customHeight="1" x14ac:dyDescent="0.2">
      <c r="AX15942" s="78"/>
    </row>
    <row r="15943" spans="50:50" ht="0" hidden="1" customHeight="1" x14ac:dyDescent="0.2">
      <c r="AX15943" s="78"/>
    </row>
    <row r="15944" spans="50:50" ht="0" hidden="1" customHeight="1" x14ac:dyDescent="0.2">
      <c r="AX15944" s="78"/>
    </row>
    <row r="15945" spans="50:50" ht="0" hidden="1" customHeight="1" x14ac:dyDescent="0.2">
      <c r="AX15945" s="78"/>
    </row>
    <row r="15946" spans="50:50" ht="0" hidden="1" customHeight="1" x14ac:dyDescent="0.2">
      <c r="AX15946" s="78"/>
    </row>
    <row r="15947" spans="50:50" ht="0" hidden="1" customHeight="1" x14ac:dyDescent="0.2">
      <c r="AX15947" s="78"/>
    </row>
    <row r="15948" spans="50:50" ht="0" hidden="1" customHeight="1" x14ac:dyDescent="0.2">
      <c r="AX15948" s="78"/>
    </row>
    <row r="15949" spans="50:50" ht="0" hidden="1" customHeight="1" x14ac:dyDescent="0.2">
      <c r="AX15949" s="78"/>
    </row>
    <row r="15950" spans="50:50" ht="0" hidden="1" customHeight="1" x14ac:dyDescent="0.2">
      <c r="AX15950" s="78"/>
    </row>
    <row r="15951" spans="50:50" ht="0" hidden="1" customHeight="1" x14ac:dyDescent="0.2">
      <c r="AX15951" s="78"/>
    </row>
    <row r="15952" spans="50:50" ht="0" hidden="1" customHeight="1" x14ac:dyDescent="0.2">
      <c r="AX15952" s="78"/>
    </row>
    <row r="15953" spans="50:50" ht="0" hidden="1" customHeight="1" x14ac:dyDescent="0.2">
      <c r="AX15953" s="78"/>
    </row>
    <row r="15954" spans="50:50" ht="0" hidden="1" customHeight="1" x14ac:dyDescent="0.2">
      <c r="AX15954" s="78"/>
    </row>
    <row r="15955" spans="50:50" ht="0" hidden="1" customHeight="1" x14ac:dyDescent="0.2">
      <c r="AX15955" s="78"/>
    </row>
    <row r="15956" spans="50:50" ht="0" hidden="1" customHeight="1" x14ac:dyDescent="0.2">
      <c r="AX15956" s="78"/>
    </row>
    <row r="15957" spans="50:50" ht="0" hidden="1" customHeight="1" x14ac:dyDescent="0.2">
      <c r="AX15957" s="78"/>
    </row>
    <row r="15958" spans="50:50" ht="0" hidden="1" customHeight="1" x14ac:dyDescent="0.2">
      <c r="AX15958" s="78"/>
    </row>
    <row r="15959" spans="50:50" ht="0" hidden="1" customHeight="1" x14ac:dyDescent="0.2">
      <c r="AX15959" s="78"/>
    </row>
    <row r="15960" spans="50:50" ht="0" hidden="1" customHeight="1" x14ac:dyDescent="0.2">
      <c r="AX15960" s="78"/>
    </row>
    <row r="15961" spans="50:50" ht="0" hidden="1" customHeight="1" x14ac:dyDescent="0.2">
      <c r="AX15961" s="78"/>
    </row>
    <row r="15962" spans="50:50" ht="0" hidden="1" customHeight="1" x14ac:dyDescent="0.2">
      <c r="AX15962" s="78"/>
    </row>
    <row r="15963" spans="50:50" ht="0" hidden="1" customHeight="1" x14ac:dyDescent="0.2">
      <c r="AX15963" s="78"/>
    </row>
    <row r="15964" spans="50:50" ht="0" hidden="1" customHeight="1" x14ac:dyDescent="0.2">
      <c r="AX15964" s="78"/>
    </row>
    <row r="15965" spans="50:50" ht="0" hidden="1" customHeight="1" x14ac:dyDescent="0.2">
      <c r="AX15965" s="78"/>
    </row>
    <row r="15966" spans="50:50" ht="0" hidden="1" customHeight="1" x14ac:dyDescent="0.2">
      <c r="AX15966" s="78"/>
    </row>
    <row r="15967" spans="50:50" ht="0" hidden="1" customHeight="1" x14ac:dyDescent="0.2">
      <c r="AX15967" s="78"/>
    </row>
    <row r="15968" spans="50:50" ht="0" hidden="1" customHeight="1" x14ac:dyDescent="0.2">
      <c r="AX15968" s="78"/>
    </row>
    <row r="15969" spans="50:50" ht="0" hidden="1" customHeight="1" x14ac:dyDescent="0.2">
      <c r="AX15969" s="78"/>
    </row>
    <row r="15970" spans="50:50" ht="0" hidden="1" customHeight="1" x14ac:dyDescent="0.2">
      <c r="AX15970" s="78"/>
    </row>
    <row r="15971" spans="50:50" ht="0" hidden="1" customHeight="1" x14ac:dyDescent="0.2">
      <c r="AX15971" s="78"/>
    </row>
    <row r="15972" spans="50:50" ht="0" hidden="1" customHeight="1" x14ac:dyDescent="0.2">
      <c r="AX15972" s="78"/>
    </row>
    <row r="15973" spans="50:50" ht="0" hidden="1" customHeight="1" x14ac:dyDescent="0.2">
      <c r="AX15973" s="78"/>
    </row>
    <row r="15974" spans="50:50" ht="0" hidden="1" customHeight="1" x14ac:dyDescent="0.2">
      <c r="AX15974" s="78"/>
    </row>
    <row r="15975" spans="50:50" ht="0" hidden="1" customHeight="1" x14ac:dyDescent="0.2">
      <c r="AX15975" s="78"/>
    </row>
    <row r="15976" spans="50:50" ht="0" hidden="1" customHeight="1" x14ac:dyDescent="0.2">
      <c r="AX15976" s="78"/>
    </row>
    <row r="15977" spans="50:50" ht="0" hidden="1" customHeight="1" x14ac:dyDescent="0.2">
      <c r="AX15977" s="78"/>
    </row>
    <row r="15978" spans="50:50" ht="0" hidden="1" customHeight="1" x14ac:dyDescent="0.2">
      <c r="AX15978" s="78"/>
    </row>
    <row r="15979" spans="50:50" ht="0" hidden="1" customHeight="1" x14ac:dyDescent="0.2">
      <c r="AX15979" s="78"/>
    </row>
    <row r="15980" spans="50:50" ht="0" hidden="1" customHeight="1" x14ac:dyDescent="0.2">
      <c r="AX15980" s="78"/>
    </row>
    <row r="15981" spans="50:50" ht="0" hidden="1" customHeight="1" x14ac:dyDescent="0.2">
      <c r="AX15981" s="78"/>
    </row>
    <row r="15982" spans="50:50" ht="0" hidden="1" customHeight="1" x14ac:dyDescent="0.2">
      <c r="AX15982" s="78"/>
    </row>
    <row r="15983" spans="50:50" ht="0" hidden="1" customHeight="1" x14ac:dyDescent="0.2">
      <c r="AX15983" s="78"/>
    </row>
    <row r="15984" spans="50:50" ht="0" hidden="1" customHeight="1" x14ac:dyDescent="0.2">
      <c r="AX15984" s="78"/>
    </row>
    <row r="15985" spans="50:50" ht="0" hidden="1" customHeight="1" x14ac:dyDescent="0.2">
      <c r="AX15985" s="78"/>
    </row>
    <row r="15986" spans="50:50" ht="0" hidden="1" customHeight="1" x14ac:dyDescent="0.2">
      <c r="AX15986" s="78"/>
    </row>
    <row r="15987" spans="50:50" ht="0" hidden="1" customHeight="1" x14ac:dyDescent="0.2">
      <c r="AX15987" s="78"/>
    </row>
    <row r="15988" spans="50:50" ht="0" hidden="1" customHeight="1" x14ac:dyDescent="0.2">
      <c r="AX15988" s="78"/>
    </row>
    <row r="15989" spans="50:50" ht="0" hidden="1" customHeight="1" x14ac:dyDescent="0.2">
      <c r="AX15989" s="78"/>
    </row>
    <row r="15990" spans="50:50" ht="0" hidden="1" customHeight="1" x14ac:dyDescent="0.2">
      <c r="AX15990" s="78"/>
    </row>
    <row r="15991" spans="50:50" ht="0" hidden="1" customHeight="1" x14ac:dyDescent="0.2">
      <c r="AX15991" s="78"/>
    </row>
    <row r="15992" spans="50:50" ht="0" hidden="1" customHeight="1" x14ac:dyDescent="0.2">
      <c r="AX15992" s="78"/>
    </row>
    <row r="15993" spans="50:50" ht="0" hidden="1" customHeight="1" x14ac:dyDescent="0.2">
      <c r="AX15993" s="78"/>
    </row>
    <row r="15994" spans="50:50" ht="0" hidden="1" customHeight="1" x14ac:dyDescent="0.2">
      <c r="AX15994" s="78"/>
    </row>
    <row r="15995" spans="50:50" ht="0" hidden="1" customHeight="1" x14ac:dyDescent="0.2">
      <c r="AX15995" s="78"/>
    </row>
    <row r="15996" spans="50:50" ht="0" hidden="1" customHeight="1" x14ac:dyDescent="0.2">
      <c r="AX15996" s="78"/>
    </row>
    <row r="15997" spans="50:50" ht="0" hidden="1" customHeight="1" x14ac:dyDescent="0.2">
      <c r="AX15997" s="78"/>
    </row>
    <row r="15998" spans="50:50" ht="0" hidden="1" customHeight="1" x14ac:dyDescent="0.2">
      <c r="AX15998" s="78"/>
    </row>
    <row r="15999" spans="50:50" ht="0" hidden="1" customHeight="1" x14ac:dyDescent="0.2">
      <c r="AX15999" s="78"/>
    </row>
    <row r="16000" spans="50:50" ht="0" hidden="1" customHeight="1" x14ac:dyDescent="0.2">
      <c r="AX16000" s="78"/>
    </row>
    <row r="16001" spans="50:50" ht="0" hidden="1" customHeight="1" x14ac:dyDescent="0.2">
      <c r="AX16001" s="78"/>
    </row>
    <row r="16002" spans="50:50" ht="0" hidden="1" customHeight="1" x14ac:dyDescent="0.2">
      <c r="AX16002" s="78"/>
    </row>
    <row r="16003" spans="50:50" ht="0" hidden="1" customHeight="1" x14ac:dyDescent="0.2">
      <c r="AX16003" s="78"/>
    </row>
    <row r="16004" spans="50:50" ht="0" hidden="1" customHeight="1" x14ac:dyDescent="0.2">
      <c r="AX16004" s="78"/>
    </row>
    <row r="16005" spans="50:50" ht="0" hidden="1" customHeight="1" x14ac:dyDescent="0.2">
      <c r="AX16005" s="78"/>
    </row>
    <row r="16006" spans="50:50" ht="0" hidden="1" customHeight="1" x14ac:dyDescent="0.2">
      <c r="AX16006" s="78"/>
    </row>
    <row r="16007" spans="50:50" ht="0" hidden="1" customHeight="1" x14ac:dyDescent="0.2">
      <c r="AX16007" s="78"/>
    </row>
    <row r="16008" spans="50:50" ht="0" hidden="1" customHeight="1" x14ac:dyDescent="0.2">
      <c r="AX16008" s="78"/>
    </row>
    <row r="16009" spans="50:50" ht="0" hidden="1" customHeight="1" x14ac:dyDescent="0.2">
      <c r="AX16009" s="78"/>
    </row>
    <row r="16010" spans="50:50" ht="0" hidden="1" customHeight="1" x14ac:dyDescent="0.2">
      <c r="AX16010" s="78"/>
    </row>
    <row r="16011" spans="50:50" ht="0" hidden="1" customHeight="1" x14ac:dyDescent="0.2">
      <c r="AX16011" s="78"/>
    </row>
    <row r="16012" spans="50:50" ht="0" hidden="1" customHeight="1" x14ac:dyDescent="0.2">
      <c r="AX16012" s="78"/>
    </row>
    <row r="16013" spans="50:50" ht="0" hidden="1" customHeight="1" x14ac:dyDescent="0.2">
      <c r="AX16013" s="78"/>
    </row>
    <row r="16014" spans="50:50" ht="0" hidden="1" customHeight="1" x14ac:dyDescent="0.2">
      <c r="AX16014" s="78"/>
    </row>
    <row r="16015" spans="50:50" ht="0" hidden="1" customHeight="1" x14ac:dyDescent="0.2">
      <c r="AX16015" s="78"/>
    </row>
    <row r="16016" spans="50:50" ht="0" hidden="1" customHeight="1" x14ac:dyDescent="0.2">
      <c r="AX16016" s="78"/>
    </row>
    <row r="16017" spans="50:50" ht="0" hidden="1" customHeight="1" x14ac:dyDescent="0.2">
      <c r="AX16017" s="78"/>
    </row>
    <row r="16018" spans="50:50" ht="0" hidden="1" customHeight="1" x14ac:dyDescent="0.2">
      <c r="AX16018" s="78"/>
    </row>
    <row r="16019" spans="50:50" ht="0" hidden="1" customHeight="1" x14ac:dyDescent="0.2">
      <c r="AX16019" s="78"/>
    </row>
    <row r="16020" spans="50:50" ht="0" hidden="1" customHeight="1" x14ac:dyDescent="0.2">
      <c r="AX16020" s="78"/>
    </row>
    <row r="16021" spans="50:50" ht="0" hidden="1" customHeight="1" x14ac:dyDescent="0.2">
      <c r="AX16021" s="78"/>
    </row>
    <row r="16022" spans="50:50" ht="0" hidden="1" customHeight="1" x14ac:dyDescent="0.2">
      <c r="AX16022" s="78"/>
    </row>
    <row r="16023" spans="50:50" ht="0" hidden="1" customHeight="1" x14ac:dyDescent="0.2">
      <c r="AX16023" s="78"/>
    </row>
    <row r="16024" spans="50:50" ht="0" hidden="1" customHeight="1" x14ac:dyDescent="0.2">
      <c r="AX16024" s="78"/>
    </row>
    <row r="16025" spans="50:50" ht="0" hidden="1" customHeight="1" x14ac:dyDescent="0.2">
      <c r="AX16025" s="78"/>
    </row>
    <row r="16026" spans="50:50" ht="0" hidden="1" customHeight="1" x14ac:dyDescent="0.2">
      <c r="AX16026" s="78"/>
    </row>
    <row r="16027" spans="50:50" ht="0" hidden="1" customHeight="1" x14ac:dyDescent="0.2">
      <c r="AX16027" s="78"/>
    </row>
    <row r="16028" spans="50:50" ht="0" hidden="1" customHeight="1" x14ac:dyDescent="0.2">
      <c r="AX16028" s="78"/>
    </row>
    <row r="16029" spans="50:50" ht="0" hidden="1" customHeight="1" x14ac:dyDescent="0.2">
      <c r="AX16029" s="78"/>
    </row>
    <row r="16030" spans="50:50" ht="0" hidden="1" customHeight="1" x14ac:dyDescent="0.2">
      <c r="AX16030" s="78"/>
    </row>
    <row r="16031" spans="50:50" ht="0" hidden="1" customHeight="1" x14ac:dyDescent="0.2">
      <c r="AX16031" s="78"/>
    </row>
    <row r="16032" spans="50:50" ht="0" hidden="1" customHeight="1" x14ac:dyDescent="0.2">
      <c r="AX16032" s="78"/>
    </row>
    <row r="16033" spans="50:50" ht="0" hidden="1" customHeight="1" x14ac:dyDescent="0.2">
      <c r="AX16033" s="78"/>
    </row>
    <row r="16034" spans="50:50" ht="0" hidden="1" customHeight="1" x14ac:dyDescent="0.2">
      <c r="AX16034" s="78"/>
    </row>
    <row r="16035" spans="50:50" ht="0" hidden="1" customHeight="1" x14ac:dyDescent="0.2">
      <c r="AX16035" s="78"/>
    </row>
    <row r="16036" spans="50:50" ht="0" hidden="1" customHeight="1" x14ac:dyDescent="0.2">
      <c r="AX16036" s="78"/>
    </row>
    <row r="16037" spans="50:50" ht="0" hidden="1" customHeight="1" x14ac:dyDescent="0.2">
      <c r="AX16037" s="78"/>
    </row>
    <row r="16038" spans="50:50" ht="0" hidden="1" customHeight="1" x14ac:dyDescent="0.2">
      <c r="AX16038" s="78"/>
    </row>
    <row r="16039" spans="50:50" ht="0" hidden="1" customHeight="1" x14ac:dyDescent="0.2">
      <c r="AX16039" s="78"/>
    </row>
    <row r="16040" spans="50:50" ht="0" hidden="1" customHeight="1" x14ac:dyDescent="0.2">
      <c r="AX16040" s="78"/>
    </row>
    <row r="16041" spans="50:50" ht="0" hidden="1" customHeight="1" x14ac:dyDescent="0.2">
      <c r="AX16041" s="78"/>
    </row>
    <row r="16042" spans="50:50" ht="0" hidden="1" customHeight="1" x14ac:dyDescent="0.2">
      <c r="AX16042" s="78"/>
    </row>
    <row r="16043" spans="50:50" ht="0" hidden="1" customHeight="1" x14ac:dyDescent="0.2">
      <c r="AX16043" s="78"/>
    </row>
    <row r="16044" spans="50:50" ht="0" hidden="1" customHeight="1" x14ac:dyDescent="0.2">
      <c r="AX16044" s="78"/>
    </row>
    <row r="16045" spans="50:50" ht="0" hidden="1" customHeight="1" x14ac:dyDescent="0.2">
      <c r="AX16045" s="78"/>
    </row>
    <row r="16046" spans="50:50" ht="0" hidden="1" customHeight="1" x14ac:dyDescent="0.2">
      <c r="AX16046" s="78"/>
    </row>
    <row r="16047" spans="50:50" ht="0" hidden="1" customHeight="1" x14ac:dyDescent="0.2">
      <c r="AX16047" s="78"/>
    </row>
    <row r="16048" spans="50:50" ht="0" hidden="1" customHeight="1" x14ac:dyDescent="0.2">
      <c r="AX16048" s="78"/>
    </row>
    <row r="16049" spans="50:50" ht="0" hidden="1" customHeight="1" x14ac:dyDescent="0.2">
      <c r="AX16049" s="78"/>
    </row>
    <row r="16050" spans="50:50" ht="0" hidden="1" customHeight="1" x14ac:dyDescent="0.2">
      <c r="AX16050" s="78"/>
    </row>
    <row r="16051" spans="50:50" ht="0" hidden="1" customHeight="1" x14ac:dyDescent="0.2">
      <c r="AX16051" s="78"/>
    </row>
    <row r="16052" spans="50:50" ht="0" hidden="1" customHeight="1" x14ac:dyDescent="0.2">
      <c r="AX16052" s="78"/>
    </row>
    <row r="16053" spans="50:50" ht="0" hidden="1" customHeight="1" x14ac:dyDescent="0.2">
      <c r="AX16053" s="78"/>
    </row>
    <row r="16054" spans="50:50" ht="0" hidden="1" customHeight="1" x14ac:dyDescent="0.2">
      <c r="AX16054" s="78"/>
    </row>
    <row r="16055" spans="50:50" ht="0" hidden="1" customHeight="1" x14ac:dyDescent="0.2">
      <c r="AX16055" s="78"/>
    </row>
    <row r="16056" spans="50:50" ht="0" hidden="1" customHeight="1" x14ac:dyDescent="0.2">
      <c r="AX16056" s="78"/>
    </row>
    <row r="16057" spans="50:50" ht="0" hidden="1" customHeight="1" x14ac:dyDescent="0.2">
      <c r="AX16057" s="78"/>
    </row>
    <row r="16058" spans="50:50" ht="0" hidden="1" customHeight="1" x14ac:dyDescent="0.2">
      <c r="AX16058" s="78"/>
    </row>
    <row r="16059" spans="50:50" ht="0" hidden="1" customHeight="1" x14ac:dyDescent="0.2">
      <c r="AX16059" s="78"/>
    </row>
    <row r="16060" spans="50:50" ht="0" hidden="1" customHeight="1" x14ac:dyDescent="0.2">
      <c r="AX16060" s="78"/>
    </row>
    <row r="16061" spans="50:50" ht="0" hidden="1" customHeight="1" x14ac:dyDescent="0.2">
      <c r="AX16061" s="78"/>
    </row>
    <row r="16062" spans="50:50" ht="0" hidden="1" customHeight="1" x14ac:dyDescent="0.2">
      <c r="AX16062" s="78"/>
    </row>
    <row r="16063" spans="50:50" ht="0" hidden="1" customHeight="1" x14ac:dyDescent="0.2">
      <c r="AX16063" s="78"/>
    </row>
    <row r="16064" spans="50:50" ht="0" hidden="1" customHeight="1" x14ac:dyDescent="0.2">
      <c r="AX16064" s="78"/>
    </row>
    <row r="16065" spans="50:50" ht="0" hidden="1" customHeight="1" x14ac:dyDescent="0.2">
      <c r="AX16065" s="78"/>
    </row>
    <row r="16066" spans="50:50" ht="0" hidden="1" customHeight="1" x14ac:dyDescent="0.2">
      <c r="AX16066" s="78"/>
    </row>
    <row r="16067" spans="50:50" ht="0" hidden="1" customHeight="1" x14ac:dyDescent="0.2">
      <c r="AX16067" s="78"/>
    </row>
    <row r="16068" spans="50:50" ht="0" hidden="1" customHeight="1" x14ac:dyDescent="0.2">
      <c r="AX16068" s="78"/>
    </row>
    <row r="16069" spans="50:50" ht="0" hidden="1" customHeight="1" x14ac:dyDescent="0.2">
      <c r="AX16069" s="78"/>
    </row>
    <row r="16070" spans="50:50" ht="0" hidden="1" customHeight="1" x14ac:dyDescent="0.2">
      <c r="AX16070" s="78"/>
    </row>
    <row r="16071" spans="50:50" ht="0" hidden="1" customHeight="1" x14ac:dyDescent="0.2">
      <c r="AX16071" s="78"/>
    </row>
    <row r="16072" spans="50:50" ht="0" hidden="1" customHeight="1" x14ac:dyDescent="0.2">
      <c r="AX16072" s="78"/>
    </row>
    <row r="16073" spans="50:50" ht="0" hidden="1" customHeight="1" x14ac:dyDescent="0.2">
      <c r="AX16073" s="78"/>
    </row>
    <row r="16074" spans="50:50" ht="0" hidden="1" customHeight="1" x14ac:dyDescent="0.2">
      <c r="AX16074" s="78"/>
    </row>
    <row r="16075" spans="50:50" ht="0" hidden="1" customHeight="1" x14ac:dyDescent="0.2">
      <c r="AX16075" s="78"/>
    </row>
    <row r="16076" spans="50:50" ht="0" hidden="1" customHeight="1" x14ac:dyDescent="0.2">
      <c r="AX16076" s="78"/>
    </row>
    <row r="16077" spans="50:50" ht="0" hidden="1" customHeight="1" x14ac:dyDescent="0.2">
      <c r="AX16077" s="78"/>
    </row>
    <row r="16078" spans="50:50" ht="0" hidden="1" customHeight="1" x14ac:dyDescent="0.2">
      <c r="AX16078" s="78"/>
    </row>
    <row r="16079" spans="50:50" ht="0" hidden="1" customHeight="1" x14ac:dyDescent="0.2">
      <c r="AX16079" s="78"/>
    </row>
    <row r="16080" spans="50:50" ht="0" hidden="1" customHeight="1" x14ac:dyDescent="0.2">
      <c r="AX16080" s="78"/>
    </row>
    <row r="16081" spans="50:50" ht="0" hidden="1" customHeight="1" x14ac:dyDescent="0.2">
      <c r="AX16081" s="78"/>
    </row>
    <row r="16082" spans="50:50" ht="0" hidden="1" customHeight="1" x14ac:dyDescent="0.2">
      <c r="AX16082" s="78"/>
    </row>
    <row r="16083" spans="50:50" ht="0" hidden="1" customHeight="1" x14ac:dyDescent="0.2">
      <c r="AX16083" s="78"/>
    </row>
    <row r="16084" spans="50:50" ht="0" hidden="1" customHeight="1" x14ac:dyDescent="0.2">
      <c r="AX16084" s="78"/>
    </row>
    <row r="16085" spans="50:50" ht="0" hidden="1" customHeight="1" x14ac:dyDescent="0.2">
      <c r="AX16085" s="78"/>
    </row>
    <row r="16086" spans="50:50" ht="0" hidden="1" customHeight="1" x14ac:dyDescent="0.2">
      <c r="AX16086" s="78"/>
    </row>
    <row r="16087" spans="50:50" ht="0" hidden="1" customHeight="1" x14ac:dyDescent="0.2">
      <c r="AX16087" s="78"/>
    </row>
    <row r="16088" spans="50:50" ht="0" hidden="1" customHeight="1" x14ac:dyDescent="0.2">
      <c r="AX16088" s="78"/>
    </row>
    <row r="16089" spans="50:50" ht="0" hidden="1" customHeight="1" x14ac:dyDescent="0.2">
      <c r="AX16089" s="78"/>
    </row>
    <row r="16090" spans="50:50" ht="0" hidden="1" customHeight="1" x14ac:dyDescent="0.2">
      <c r="AX16090" s="78"/>
    </row>
    <row r="16091" spans="50:50" ht="0" hidden="1" customHeight="1" x14ac:dyDescent="0.2">
      <c r="AX16091" s="78"/>
    </row>
    <row r="16092" spans="50:50" ht="0" hidden="1" customHeight="1" x14ac:dyDescent="0.2">
      <c r="AX16092" s="78"/>
    </row>
    <row r="16093" spans="50:50" ht="0" hidden="1" customHeight="1" x14ac:dyDescent="0.2">
      <c r="AX16093" s="78"/>
    </row>
    <row r="16094" spans="50:50" ht="0" hidden="1" customHeight="1" x14ac:dyDescent="0.2">
      <c r="AX16094" s="78"/>
    </row>
    <row r="16095" spans="50:50" ht="0" hidden="1" customHeight="1" x14ac:dyDescent="0.2">
      <c r="AX16095" s="78"/>
    </row>
    <row r="16096" spans="50:50" ht="0" hidden="1" customHeight="1" x14ac:dyDescent="0.2">
      <c r="AX16096" s="78"/>
    </row>
    <row r="16097" spans="50:50" ht="0" hidden="1" customHeight="1" x14ac:dyDescent="0.2">
      <c r="AX16097" s="78"/>
    </row>
    <row r="16098" spans="50:50" ht="0" hidden="1" customHeight="1" x14ac:dyDescent="0.2">
      <c r="AX16098" s="78"/>
    </row>
    <row r="16099" spans="50:50" ht="0" hidden="1" customHeight="1" x14ac:dyDescent="0.2">
      <c r="AX16099" s="78"/>
    </row>
    <row r="16100" spans="50:50" ht="0" hidden="1" customHeight="1" x14ac:dyDescent="0.2">
      <c r="AX16100" s="78"/>
    </row>
    <row r="16101" spans="50:50" ht="0" hidden="1" customHeight="1" x14ac:dyDescent="0.2">
      <c r="AX16101" s="78"/>
    </row>
    <row r="16102" spans="50:50" ht="0" hidden="1" customHeight="1" x14ac:dyDescent="0.2">
      <c r="AX16102" s="78"/>
    </row>
    <row r="16103" spans="50:50" ht="0" hidden="1" customHeight="1" x14ac:dyDescent="0.2">
      <c r="AX16103" s="78"/>
    </row>
    <row r="16104" spans="50:50" ht="0" hidden="1" customHeight="1" x14ac:dyDescent="0.2">
      <c r="AX16104" s="78"/>
    </row>
    <row r="16105" spans="50:50" ht="0" hidden="1" customHeight="1" x14ac:dyDescent="0.2">
      <c r="AX16105" s="78"/>
    </row>
    <row r="16106" spans="50:50" ht="0" hidden="1" customHeight="1" x14ac:dyDescent="0.2">
      <c r="AX16106" s="78"/>
    </row>
    <row r="16107" spans="50:50" ht="0" hidden="1" customHeight="1" x14ac:dyDescent="0.2">
      <c r="AX16107" s="78"/>
    </row>
    <row r="16108" spans="50:50" ht="0" hidden="1" customHeight="1" x14ac:dyDescent="0.2">
      <c r="AX16108" s="78"/>
    </row>
    <row r="16109" spans="50:50" ht="0" hidden="1" customHeight="1" x14ac:dyDescent="0.2">
      <c r="AX16109" s="78"/>
    </row>
    <row r="16110" spans="50:50" ht="0" hidden="1" customHeight="1" x14ac:dyDescent="0.2">
      <c r="AX16110" s="78"/>
    </row>
    <row r="16111" spans="50:50" ht="0" hidden="1" customHeight="1" x14ac:dyDescent="0.2">
      <c r="AX16111" s="78"/>
    </row>
    <row r="16112" spans="50:50" ht="0" hidden="1" customHeight="1" x14ac:dyDescent="0.2">
      <c r="AX16112" s="78"/>
    </row>
    <row r="16113" spans="50:50" ht="0" hidden="1" customHeight="1" x14ac:dyDescent="0.2">
      <c r="AX16113" s="78"/>
    </row>
    <row r="16114" spans="50:50" ht="0" hidden="1" customHeight="1" x14ac:dyDescent="0.2">
      <c r="AX16114" s="78"/>
    </row>
    <row r="16115" spans="50:50" ht="0" hidden="1" customHeight="1" x14ac:dyDescent="0.2">
      <c r="AX16115" s="78"/>
    </row>
    <row r="16116" spans="50:50" ht="0" hidden="1" customHeight="1" x14ac:dyDescent="0.2">
      <c r="AX16116" s="78"/>
    </row>
    <row r="16117" spans="50:50" ht="0" hidden="1" customHeight="1" x14ac:dyDescent="0.2">
      <c r="AX16117" s="78"/>
    </row>
    <row r="16118" spans="50:50" ht="0" hidden="1" customHeight="1" x14ac:dyDescent="0.2">
      <c r="AX16118" s="78"/>
    </row>
    <row r="16119" spans="50:50" ht="0" hidden="1" customHeight="1" x14ac:dyDescent="0.2">
      <c r="AX16119" s="78"/>
    </row>
    <row r="16120" spans="50:50" ht="0" hidden="1" customHeight="1" x14ac:dyDescent="0.2">
      <c r="AX16120" s="78"/>
    </row>
    <row r="16121" spans="50:50" ht="0" hidden="1" customHeight="1" x14ac:dyDescent="0.2">
      <c r="AX16121" s="78"/>
    </row>
    <row r="16122" spans="50:50" ht="0" hidden="1" customHeight="1" x14ac:dyDescent="0.2">
      <c r="AX16122" s="78"/>
    </row>
    <row r="16123" spans="50:50" ht="0" hidden="1" customHeight="1" x14ac:dyDescent="0.2">
      <c r="AX16123" s="78"/>
    </row>
    <row r="16124" spans="50:50" ht="0" hidden="1" customHeight="1" x14ac:dyDescent="0.2">
      <c r="AX16124" s="78"/>
    </row>
    <row r="16125" spans="50:50" ht="0" hidden="1" customHeight="1" x14ac:dyDescent="0.2">
      <c r="AX16125" s="78"/>
    </row>
    <row r="16126" spans="50:50" ht="0" hidden="1" customHeight="1" x14ac:dyDescent="0.2">
      <c r="AX16126" s="78"/>
    </row>
    <row r="16127" spans="50:50" ht="0" hidden="1" customHeight="1" x14ac:dyDescent="0.2">
      <c r="AX16127" s="78"/>
    </row>
    <row r="16128" spans="50:50" ht="0" hidden="1" customHeight="1" x14ac:dyDescent="0.2">
      <c r="AX16128" s="78"/>
    </row>
    <row r="16129" spans="50:50" ht="0" hidden="1" customHeight="1" x14ac:dyDescent="0.2">
      <c r="AX16129" s="78"/>
    </row>
    <row r="16130" spans="50:50" ht="0" hidden="1" customHeight="1" x14ac:dyDescent="0.2">
      <c r="AX16130" s="78"/>
    </row>
    <row r="16131" spans="50:50" ht="0" hidden="1" customHeight="1" x14ac:dyDescent="0.2">
      <c r="AX16131" s="78"/>
    </row>
    <row r="16132" spans="50:50" ht="0" hidden="1" customHeight="1" x14ac:dyDescent="0.2">
      <c r="AX16132" s="78"/>
    </row>
    <row r="16133" spans="50:50" ht="0" hidden="1" customHeight="1" x14ac:dyDescent="0.2">
      <c r="AX16133" s="78"/>
    </row>
    <row r="16134" spans="50:50" ht="0" hidden="1" customHeight="1" x14ac:dyDescent="0.2">
      <c r="AX16134" s="78"/>
    </row>
    <row r="16135" spans="50:50" ht="0" hidden="1" customHeight="1" x14ac:dyDescent="0.2">
      <c r="AX16135" s="78"/>
    </row>
    <row r="16136" spans="50:50" ht="0" hidden="1" customHeight="1" x14ac:dyDescent="0.2">
      <c r="AX16136" s="78"/>
    </row>
    <row r="16137" spans="50:50" ht="0" hidden="1" customHeight="1" x14ac:dyDescent="0.2">
      <c r="AX16137" s="78"/>
    </row>
    <row r="16138" spans="50:50" ht="0" hidden="1" customHeight="1" x14ac:dyDescent="0.2">
      <c r="AX16138" s="78"/>
    </row>
    <row r="16139" spans="50:50" ht="0" hidden="1" customHeight="1" x14ac:dyDescent="0.2">
      <c r="AX16139" s="78"/>
    </row>
    <row r="16140" spans="50:50" ht="0" hidden="1" customHeight="1" x14ac:dyDescent="0.2">
      <c r="AX16140" s="78"/>
    </row>
    <row r="16141" spans="50:50" ht="0" hidden="1" customHeight="1" x14ac:dyDescent="0.2">
      <c r="AX16141" s="78"/>
    </row>
    <row r="16142" spans="50:50" ht="0" hidden="1" customHeight="1" x14ac:dyDescent="0.2">
      <c r="AX16142" s="78"/>
    </row>
    <row r="16143" spans="50:50" ht="0" hidden="1" customHeight="1" x14ac:dyDescent="0.2">
      <c r="AX16143" s="78"/>
    </row>
    <row r="16144" spans="50:50" ht="0" hidden="1" customHeight="1" x14ac:dyDescent="0.2">
      <c r="AX16144" s="78"/>
    </row>
    <row r="16145" spans="50:50" ht="0" hidden="1" customHeight="1" x14ac:dyDescent="0.2">
      <c r="AX16145" s="78"/>
    </row>
    <row r="16146" spans="50:50" ht="0" hidden="1" customHeight="1" x14ac:dyDescent="0.2">
      <c r="AX16146" s="78"/>
    </row>
    <row r="16147" spans="50:50" ht="0" hidden="1" customHeight="1" x14ac:dyDescent="0.2">
      <c r="AX16147" s="78"/>
    </row>
    <row r="16148" spans="50:50" ht="0" hidden="1" customHeight="1" x14ac:dyDescent="0.2">
      <c r="AX16148" s="78"/>
    </row>
    <row r="16149" spans="50:50" ht="0" hidden="1" customHeight="1" x14ac:dyDescent="0.2">
      <c r="AX16149" s="78"/>
    </row>
    <row r="16150" spans="50:50" ht="0" hidden="1" customHeight="1" x14ac:dyDescent="0.2">
      <c r="AX16150" s="78"/>
    </row>
    <row r="16151" spans="50:50" ht="0" hidden="1" customHeight="1" x14ac:dyDescent="0.2">
      <c r="AX16151" s="78"/>
    </row>
    <row r="16152" spans="50:50" ht="0" hidden="1" customHeight="1" x14ac:dyDescent="0.2">
      <c r="AX16152" s="78"/>
    </row>
    <row r="16153" spans="50:50" ht="0" hidden="1" customHeight="1" x14ac:dyDescent="0.2">
      <c r="AX16153" s="78"/>
    </row>
    <row r="16154" spans="50:50" ht="0" hidden="1" customHeight="1" x14ac:dyDescent="0.2">
      <c r="AX16154" s="78"/>
    </row>
    <row r="16155" spans="50:50" ht="0" hidden="1" customHeight="1" x14ac:dyDescent="0.2">
      <c r="AX16155" s="78"/>
    </row>
    <row r="16156" spans="50:50" ht="0" hidden="1" customHeight="1" x14ac:dyDescent="0.2">
      <c r="AX16156" s="78"/>
    </row>
    <row r="16157" spans="50:50" ht="0" hidden="1" customHeight="1" x14ac:dyDescent="0.2">
      <c r="AX16157" s="78"/>
    </row>
    <row r="16158" spans="50:50" ht="0" hidden="1" customHeight="1" x14ac:dyDescent="0.2">
      <c r="AX16158" s="78"/>
    </row>
    <row r="16159" spans="50:50" ht="0" hidden="1" customHeight="1" x14ac:dyDescent="0.2">
      <c r="AX16159" s="78"/>
    </row>
    <row r="16160" spans="50:50" ht="0" hidden="1" customHeight="1" x14ac:dyDescent="0.2">
      <c r="AX16160" s="78"/>
    </row>
    <row r="16161" spans="50:50" ht="0" hidden="1" customHeight="1" x14ac:dyDescent="0.2">
      <c r="AX16161" s="78"/>
    </row>
    <row r="16162" spans="50:50" ht="0" hidden="1" customHeight="1" x14ac:dyDescent="0.2">
      <c r="AX16162" s="78"/>
    </row>
    <row r="16163" spans="50:50" ht="0" hidden="1" customHeight="1" x14ac:dyDescent="0.2">
      <c r="AX16163" s="78"/>
    </row>
    <row r="16164" spans="50:50" ht="0" hidden="1" customHeight="1" x14ac:dyDescent="0.2">
      <c r="AX16164" s="78"/>
    </row>
    <row r="16165" spans="50:50" ht="0" hidden="1" customHeight="1" x14ac:dyDescent="0.2">
      <c r="AX16165" s="78"/>
    </row>
    <row r="16166" spans="50:50" ht="0" hidden="1" customHeight="1" x14ac:dyDescent="0.2">
      <c r="AX16166" s="78"/>
    </row>
    <row r="16167" spans="50:50" ht="0" hidden="1" customHeight="1" x14ac:dyDescent="0.2">
      <c r="AX16167" s="78"/>
    </row>
    <row r="16168" spans="50:50" ht="0" hidden="1" customHeight="1" x14ac:dyDescent="0.2">
      <c r="AX16168" s="78"/>
    </row>
    <row r="16169" spans="50:50" ht="0" hidden="1" customHeight="1" x14ac:dyDescent="0.2">
      <c r="AX16169" s="78"/>
    </row>
    <row r="16170" spans="50:50" ht="0" hidden="1" customHeight="1" x14ac:dyDescent="0.2">
      <c r="AX16170" s="78"/>
    </row>
    <row r="16171" spans="50:50" ht="0" hidden="1" customHeight="1" x14ac:dyDescent="0.2">
      <c r="AX16171" s="78"/>
    </row>
    <row r="16172" spans="50:50" ht="0" hidden="1" customHeight="1" x14ac:dyDescent="0.2">
      <c r="AX16172" s="78"/>
    </row>
    <row r="16173" spans="50:50" ht="0" hidden="1" customHeight="1" x14ac:dyDescent="0.2">
      <c r="AX16173" s="78"/>
    </row>
    <row r="16174" spans="50:50" ht="0" hidden="1" customHeight="1" x14ac:dyDescent="0.2">
      <c r="AX16174" s="78"/>
    </row>
    <row r="16175" spans="50:50" ht="0" hidden="1" customHeight="1" x14ac:dyDescent="0.2">
      <c r="AX16175" s="78"/>
    </row>
    <row r="16176" spans="50:50" ht="0" hidden="1" customHeight="1" x14ac:dyDescent="0.2">
      <c r="AX16176" s="78"/>
    </row>
    <row r="16177" spans="50:50" ht="0" hidden="1" customHeight="1" x14ac:dyDescent="0.2">
      <c r="AX16177" s="78"/>
    </row>
    <row r="16178" spans="50:50" ht="0" hidden="1" customHeight="1" x14ac:dyDescent="0.2">
      <c r="AX16178" s="78"/>
    </row>
    <row r="16179" spans="50:50" ht="0" hidden="1" customHeight="1" x14ac:dyDescent="0.2">
      <c r="AX16179" s="78"/>
    </row>
    <row r="16180" spans="50:50" ht="0" hidden="1" customHeight="1" x14ac:dyDescent="0.2">
      <c r="AX16180" s="78"/>
    </row>
    <row r="16181" spans="50:50" ht="0" hidden="1" customHeight="1" x14ac:dyDescent="0.2">
      <c r="AX16181" s="78"/>
    </row>
    <row r="16182" spans="50:50" ht="0" hidden="1" customHeight="1" x14ac:dyDescent="0.2">
      <c r="AX16182" s="78"/>
    </row>
    <row r="16183" spans="50:50" ht="0" hidden="1" customHeight="1" x14ac:dyDescent="0.2">
      <c r="AX16183" s="78"/>
    </row>
    <row r="16184" spans="50:50" ht="0" hidden="1" customHeight="1" x14ac:dyDescent="0.2">
      <c r="AX16184" s="78"/>
    </row>
    <row r="16185" spans="50:50" ht="0" hidden="1" customHeight="1" x14ac:dyDescent="0.2">
      <c r="AX16185" s="78"/>
    </row>
    <row r="16186" spans="50:50" ht="0" hidden="1" customHeight="1" x14ac:dyDescent="0.2">
      <c r="AX16186" s="78"/>
    </row>
    <row r="16187" spans="50:50" ht="0" hidden="1" customHeight="1" x14ac:dyDescent="0.2">
      <c r="AX16187" s="78"/>
    </row>
    <row r="16188" spans="50:50" ht="0" hidden="1" customHeight="1" x14ac:dyDescent="0.2">
      <c r="AX16188" s="78"/>
    </row>
    <row r="16189" spans="50:50" ht="0" hidden="1" customHeight="1" x14ac:dyDescent="0.2">
      <c r="AX16189" s="78"/>
    </row>
    <row r="16190" spans="50:50" ht="0" hidden="1" customHeight="1" x14ac:dyDescent="0.2">
      <c r="AX16190" s="78"/>
    </row>
    <row r="16191" spans="50:50" ht="0" hidden="1" customHeight="1" x14ac:dyDescent="0.2">
      <c r="AX16191" s="78"/>
    </row>
    <row r="16192" spans="50:50" ht="0" hidden="1" customHeight="1" x14ac:dyDescent="0.2">
      <c r="AX16192" s="78"/>
    </row>
    <row r="16193" spans="50:50" ht="0" hidden="1" customHeight="1" x14ac:dyDescent="0.2">
      <c r="AX16193" s="78"/>
    </row>
    <row r="16194" spans="50:50" ht="0" hidden="1" customHeight="1" x14ac:dyDescent="0.2">
      <c r="AX16194" s="78"/>
    </row>
    <row r="16195" spans="50:50" ht="0" hidden="1" customHeight="1" x14ac:dyDescent="0.2">
      <c r="AX16195" s="78"/>
    </row>
    <row r="16196" spans="50:50" ht="0" hidden="1" customHeight="1" x14ac:dyDescent="0.2">
      <c r="AX16196" s="78"/>
    </row>
    <row r="16197" spans="50:50" ht="0" hidden="1" customHeight="1" x14ac:dyDescent="0.2">
      <c r="AX16197" s="78"/>
    </row>
    <row r="16198" spans="50:50" ht="0" hidden="1" customHeight="1" x14ac:dyDescent="0.2">
      <c r="AX16198" s="78"/>
    </row>
    <row r="16199" spans="50:50" ht="0" hidden="1" customHeight="1" x14ac:dyDescent="0.2">
      <c r="AX16199" s="78"/>
    </row>
    <row r="16200" spans="50:50" ht="0" hidden="1" customHeight="1" x14ac:dyDescent="0.2">
      <c r="AX16200" s="78"/>
    </row>
    <row r="16201" spans="50:50" ht="0" hidden="1" customHeight="1" x14ac:dyDescent="0.2">
      <c r="AX16201" s="78"/>
    </row>
    <row r="16202" spans="50:50" ht="0" hidden="1" customHeight="1" x14ac:dyDescent="0.2">
      <c r="AX16202" s="78"/>
    </row>
    <row r="16203" spans="50:50" ht="0" hidden="1" customHeight="1" x14ac:dyDescent="0.2">
      <c r="AX16203" s="78"/>
    </row>
    <row r="16204" spans="50:50" ht="0" hidden="1" customHeight="1" x14ac:dyDescent="0.2">
      <c r="AX16204" s="78"/>
    </row>
    <row r="16205" spans="50:50" ht="0" hidden="1" customHeight="1" x14ac:dyDescent="0.2">
      <c r="AX16205" s="78"/>
    </row>
    <row r="16206" spans="50:50" ht="0" hidden="1" customHeight="1" x14ac:dyDescent="0.2">
      <c r="AX16206" s="78"/>
    </row>
    <row r="16207" spans="50:50" ht="0" hidden="1" customHeight="1" x14ac:dyDescent="0.2">
      <c r="AX16207" s="78"/>
    </row>
    <row r="16208" spans="50:50" ht="0" hidden="1" customHeight="1" x14ac:dyDescent="0.2">
      <c r="AX16208" s="78"/>
    </row>
    <row r="16209" spans="50:50" ht="0" hidden="1" customHeight="1" x14ac:dyDescent="0.2">
      <c r="AX16209" s="78"/>
    </row>
    <row r="16210" spans="50:50" ht="0" hidden="1" customHeight="1" x14ac:dyDescent="0.2">
      <c r="AX16210" s="78"/>
    </row>
    <row r="16211" spans="50:50" ht="0" hidden="1" customHeight="1" x14ac:dyDescent="0.2">
      <c r="AX16211" s="78"/>
    </row>
    <row r="16212" spans="50:50" ht="0" hidden="1" customHeight="1" x14ac:dyDescent="0.2">
      <c r="AX16212" s="78"/>
    </row>
    <row r="16213" spans="50:50" ht="0" hidden="1" customHeight="1" x14ac:dyDescent="0.2">
      <c r="AX16213" s="78"/>
    </row>
    <row r="16214" spans="50:50" ht="0" hidden="1" customHeight="1" x14ac:dyDescent="0.2">
      <c r="AX16214" s="78"/>
    </row>
    <row r="16215" spans="50:50" ht="0" hidden="1" customHeight="1" x14ac:dyDescent="0.2">
      <c r="AX16215" s="78"/>
    </row>
    <row r="16216" spans="50:50" ht="0" hidden="1" customHeight="1" x14ac:dyDescent="0.2">
      <c r="AX16216" s="78"/>
    </row>
    <row r="16217" spans="50:50" ht="0" hidden="1" customHeight="1" x14ac:dyDescent="0.2">
      <c r="AX16217" s="78"/>
    </row>
    <row r="16218" spans="50:50" ht="0" hidden="1" customHeight="1" x14ac:dyDescent="0.2">
      <c r="AX16218" s="78"/>
    </row>
    <row r="16219" spans="50:50" ht="0" hidden="1" customHeight="1" x14ac:dyDescent="0.2">
      <c r="AX16219" s="78"/>
    </row>
    <row r="16220" spans="50:50" ht="0" hidden="1" customHeight="1" x14ac:dyDescent="0.2">
      <c r="AX16220" s="78"/>
    </row>
    <row r="16221" spans="50:50" ht="0" hidden="1" customHeight="1" x14ac:dyDescent="0.2">
      <c r="AX16221" s="78"/>
    </row>
    <row r="16222" spans="50:50" ht="0" hidden="1" customHeight="1" x14ac:dyDescent="0.2">
      <c r="AX16222" s="78"/>
    </row>
    <row r="16223" spans="50:50" ht="0" hidden="1" customHeight="1" x14ac:dyDescent="0.2">
      <c r="AX16223" s="78"/>
    </row>
    <row r="16224" spans="50:50" ht="0" hidden="1" customHeight="1" x14ac:dyDescent="0.2">
      <c r="AX16224" s="78"/>
    </row>
    <row r="16225" spans="50:50" ht="0" hidden="1" customHeight="1" x14ac:dyDescent="0.2">
      <c r="AX16225" s="78"/>
    </row>
    <row r="16226" spans="50:50" ht="0" hidden="1" customHeight="1" x14ac:dyDescent="0.2">
      <c r="AX16226" s="78"/>
    </row>
    <row r="16227" spans="50:50" ht="0" hidden="1" customHeight="1" x14ac:dyDescent="0.2">
      <c r="AX16227" s="78"/>
    </row>
    <row r="16228" spans="50:50" ht="0" hidden="1" customHeight="1" x14ac:dyDescent="0.2">
      <c r="AX16228" s="78"/>
    </row>
    <row r="16229" spans="50:50" ht="0" hidden="1" customHeight="1" x14ac:dyDescent="0.2">
      <c r="AX16229" s="78"/>
    </row>
    <row r="16230" spans="50:50" ht="0" hidden="1" customHeight="1" x14ac:dyDescent="0.2">
      <c r="AX16230" s="78"/>
    </row>
    <row r="16231" spans="50:50" ht="0" hidden="1" customHeight="1" x14ac:dyDescent="0.2">
      <c r="AX16231" s="78"/>
    </row>
    <row r="16232" spans="50:50" ht="0" hidden="1" customHeight="1" x14ac:dyDescent="0.2">
      <c r="AX16232" s="78"/>
    </row>
    <row r="16233" spans="50:50" ht="0" hidden="1" customHeight="1" x14ac:dyDescent="0.2">
      <c r="AX16233" s="78"/>
    </row>
    <row r="16234" spans="50:50" ht="0" hidden="1" customHeight="1" x14ac:dyDescent="0.2">
      <c r="AX16234" s="78"/>
    </row>
    <row r="16235" spans="50:50" ht="0" hidden="1" customHeight="1" x14ac:dyDescent="0.2">
      <c r="AX16235" s="78"/>
    </row>
    <row r="16236" spans="50:50" ht="0" hidden="1" customHeight="1" x14ac:dyDescent="0.2">
      <c r="AX16236" s="78"/>
    </row>
    <row r="16237" spans="50:50" ht="0" hidden="1" customHeight="1" x14ac:dyDescent="0.2">
      <c r="AX16237" s="78"/>
    </row>
    <row r="16238" spans="50:50" ht="0" hidden="1" customHeight="1" x14ac:dyDescent="0.2">
      <c r="AX16238" s="78"/>
    </row>
    <row r="16239" spans="50:50" ht="0" hidden="1" customHeight="1" x14ac:dyDescent="0.2">
      <c r="AX16239" s="78"/>
    </row>
    <row r="16240" spans="50:50" ht="0" hidden="1" customHeight="1" x14ac:dyDescent="0.2">
      <c r="AX16240" s="78"/>
    </row>
    <row r="16241" spans="50:50" ht="0" hidden="1" customHeight="1" x14ac:dyDescent="0.2">
      <c r="AX16241" s="78"/>
    </row>
    <row r="16242" spans="50:50" ht="0" hidden="1" customHeight="1" x14ac:dyDescent="0.2">
      <c r="AX16242" s="78"/>
    </row>
    <row r="16243" spans="50:50" ht="0" hidden="1" customHeight="1" x14ac:dyDescent="0.2">
      <c r="AX16243" s="78"/>
    </row>
    <row r="16244" spans="50:50" ht="0" hidden="1" customHeight="1" x14ac:dyDescent="0.2">
      <c r="AX16244" s="78"/>
    </row>
    <row r="16245" spans="50:50" ht="0" hidden="1" customHeight="1" x14ac:dyDescent="0.2">
      <c r="AX16245" s="78"/>
    </row>
    <row r="16246" spans="50:50" ht="0" hidden="1" customHeight="1" x14ac:dyDescent="0.2">
      <c r="AX16246" s="78"/>
    </row>
    <row r="16247" spans="50:50" ht="0" hidden="1" customHeight="1" x14ac:dyDescent="0.2">
      <c r="AX16247" s="78"/>
    </row>
    <row r="16248" spans="50:50" ht="0" hidden="1" customHeight="1" x14ac:dyDescent="0.2">
      <c r="AX16248" s="78"/>
    </row>
    <row r="16249" spans="50:50" ht="0" hidden="1" customHeight="1" x14ac:dyDescent="0.2">
      <c r="AX16249" s="78"/>
    </row>
    <row r="16250" spans="50:50" ht="0" hidden="1" customHeight="1" x14ac:dyDescent="0.2">
      <c r="AX16250" s="78"/>
    </row>
    <row r="16251" spans="50:50" ht="0" hidden="1" customHeight="1" x14ac:dyDescent="0.2">
      <c r="AX16251" s="78"/>
    </row>
    <row r="16252" spans="50:50" ht="0" hidden="1" customHeight="1" x14ac:dyDescent="0.2">
      <c r="AX16252" s="78"/>
    </row>
    <row r="16253" spans="50:50" ht="0" hidden="1" customHeight="1" x14ac:dyDescent="0.2">
      <c r="AX16253" s="78"/>
    </row>
    <row r="16254" spans="50:50" ht="0" hidden="1" customHeight="1" x14ac:dyDescent="0.2">
      <c r="AX16254" s="78"/>
    </row>
    <row r="16255" spans="50:50" ht="0" hidden="1" customHeight="1" x14ac:dyDescent="0.2">
      <c r="AX16255" s="78"/>
    </row>
    <row r="16256" spans="50:50" ht="0" hidden="1" customHeight="1" x14ac:dyDescent="0.2">
      <c r="AX16256" s="78"/>
    </row>
    <row r="16257" spans="50:50" ht="0" hidden="1" customHeight="1" x14ac:dyDescent="0.2">
      <c r="AX16257" s="78"/>
    </row>
    <row r="16258" spans="50:50" ht="0" hidden="1" customHeight="1" x14ac:dyDescent="0.2">
      <c r="AX16258" s="78"/>
    </row>
    <row r="16259" spans="50:50" ht="0" hidden="1" customHeight="1" x14ac:dyDescent="0.2">
      <c r="AX16259" s="78"/>
    </row>
    <row r="16260" spans="50:50" ht="0" hidden="1" customHeight="1" x14ac:dyDescent="0.2">
      <c r="AX16260" s="78"/>
    </row>
    <row r="16261" spans="50:50" ht="0" hidden="1" customHeight="1" x14ac:dyDescent="0.2">
      <c r="AX16261" s="78"/>
    </row>
    <row r="16262" spans="50:50" ht="0" hidden="1" customHeight="1" x14ac:dyDescent="0.2">
      <c r="AX16262" s="78"/>
    </row>
    <row r="16263" spans="50:50" ht="0" hidden="1" customHeight="1" x14ac:dyDescent="0.2">
      <c r="AX16263" s="78"/>
    </row>
    <row r="16264" spans="50:50" ht="0" hidden="1" customHeight="1" x14ac:dyDescent="0.2">
      <c r="AX16264" s="78"/>
    </row>
    <row r="16265" spans="50:50" ht="0" hidden="1" customHeight="1" x14ac:dyDescent="0.2">
      <c r="AX16265" s="78"/>
    </row>
    <row r="16266" spans="50:50" ht="0" hidden="1" customHeight="1" x14ac:dyDescent="0.2">
      <c r="AX16266" s="78"/>
    </row>
    <row r="16267" spans="50:50" ht="0" hidden="1" customHeight="1" x14ac:dyDescent="0.2">
      <c r="AX16267" s="78"/>
    </row>
    <row r="16268" spans="50:50" ht="0" hidden="1" customHeight="1" x14ac:dyDescent="0.2">
      <c r="AX16268" s="78"/>
    </row>
    <row r="16269" spans="50:50" ht="0" hidden="1" customHeight="1" x14ac:dyDescent="0.2">
      <c r="AX16269" s="78"/>
    </row>
    <row r="16270" spans="50:50" ht="0" hidden="1" customHeight="1" x14ac:dyDescent="0.2">
      <c r="AX16270" s="78"/>
    </row>
    <row r="16271" spans="50:50" ht="0" hidden="1" customHeight="1" x14ac:dyDescent="0.2">
      <c r="AX16271" s="78"/>
    </row>
    <row r="16272" spans="50:50" ht="0" hidden="1" customHeight="1" x14ac:dyDescent="0.2">
      <c r="AX16272" s="78"/>
    </row>
    <row r="16273" spans="50:50" ht="0" hidden="1" customHeight="1" x14ac:dyDescent="0.2">
      <c r="AX16273" s="78"/>
    </row>
    <row r="16274" spans="50:50" ht="0" hidden="1" customHeight="1" x14ac:dyDescent="0.2">
      <c r="AX16274" s="78"/>
    </row>
    <row r="16275" spans="50:50" ht="0" hidden="1" customHeight="1" x14ac:dyDescent="0.2">
      <c r="AX16275" s="78"/>
    </row>
    <row r="16276" spans="50:50" ht="0" hidden="1" customHeight="1" x14ac:dyDescent="0.2">
      <c r="AX16276" s="78"/>
    </row>
    <row r="16277" spans="50:50" ht="0" hidden="1" customHeight="1" x14ac:dyDescent="0.2">
      <c r="AX16277" s="78"/>
    </row>
    <row r="16278" spans="50:50" ht="0" hidden="1" customHeight="1" x14ac:dyDescent="0.2">
      <c r="AX16278" s="78"/>
    </row>
    <row r="16279" spans="50:50" ht="0" hidden="1" customHeight="1" x14ac:dyDescent="0.2">
      <c r="AX16279" s="78"/>
    </row>
    <row r="16280" spans="50:50" ht="0" hidden="1" customHeight="1" x14ac:dyDescent="0.2">
      <c r="AX16280" s="78"/>
    </row>
    <row r="16281" spans="50:50" ht="0" hidden="1" customHeight="1" x14ac:dyDescent="0.2">
      <c r="AX16281" s="78"/>
    </row>
    <row r="16282" spans="50:50" ht="0" hidden="1" customHeight="1" x14ac:dyDescent="0.2">
      <c r="AX16282" s="78"/>
    </row>
    <row r="16283" spans="50:50" ht="0" hidden="1" customHeight="1" x14ac:dyDescent="0.2">
      <c r="AX16283" s="78"/>
    </row>
    <row r="16284" spans="50:50" ht="0" hidden="1" customHeight="1" x14ac:dyDescent="0.2">
      <c r="AX16284" s="78"/>
    </row>
    <row r="16285" spans="50:50" ht="0" hidden="1" customHeight="1" x14ac:dyDescent="0.2">
      <c r="AX16285" s="78"/>
    </row>
    <row r="16286" spans="50:50" ht="0" hidden="1" customHeight="1" x14ac:dyDescent="0.2">
      <c r="AX16286" s="78"/>
    </row>
    <row r="16287" spans="50:50" ht="0" hidden="1" customHeight="1" x14ac:dyDescent="0.2">
      <c r="AX16287" s="78"/>
    </row>
    <row r="16288" spans="50:50" ht="0" hidden="1" customHeight="1" x14ac:dyDescent="0.2">
      <c r="AX16288" s="78"/>
    </row>
    <row r="16289" spans="50:50" ht="0" hidden="1" customHeight="1" x14ac:dyDescent="0.2">
      <c r="AX16289" s="78"/>
    </row>
    <row r="16290" spans="50:50" ht="0" hidden="1" customHeight="1" x14ac:dyDescent="0.2">
      <c r="AX16290" s="78"/>
    </row>
    <row r="16291" spans="50:50" ht="0" hidden="1" customHeight="1" x14ac:dyDescent="0.2">
      <c r="AX16291" s="78"/>
    </row>
    <row r="16292" spans="50:50" ht="0" hidden="1" customHeight="1" x14ac:dyDescent="0.2">
      <c r="AX16292" s="78"/>
    </row>
    <row r="16293" spans="50:50" ht="0" hidden="1" customHeight="1" x14ac:dyDescent="0.2">
      <c r="AX16293" s="78"/>
    </row>
    <row r="16294" spans="50:50" ht="0" hidden="1" customHeight="1" x14ac:dyDescent="0.2">
      <c r="AX16294" s="78"/>
    </row>
    <row r="16295" spans="50:50" ht="0" hidden="1" customHeight="1" x14ac:dyDescent="0.2">
      <c r="AX16295" s="78"/>
    </row>
    <row r="16296" spans="50:50" ht="0" hidden="1" customHeight="1" x14ac:dyDescent="0.2">
      <c r="AX16296" s="78"/>
    </row>
    <row r="16297" spans="50:50" ht="0" hidden="1" customHeight="1" x14ac:dyDescent="0.2">
      <c r="AX16297" s="78"/>
    </row>
    <row r="16298" spans="50:50" ht="0" hidden="1" customHeight="1" x14ac:dyDescent="0.2">
      <c r="AX16298" s="78"/>
    </row>
    <row r="16299" spans="50:50" ht="0" hidden="1" customHeight="1" x14ac:dyDescent="0.2">
      <c r="AX16299" s="78"/>
    </row>
    <row r="16300" spans="50:50" ht="0" hidden="1" customHeight="1" x14ac:dyDescent="0.2">
      <c r="AX16300" s="78"/>
    </row>
    <row r="16301" spans="50:50" ht="0" hidden="1" customHeight="1" x14ac:dyDescent="0.2">
      <c r="AX16301" s="78"/>
    </row>
    <row r="16302" spans="50:50" ht="0" hidden="1" customHeight="1" x14ac:dyDescent="0.2">
      <c r="AX16302" s="78"/>
    </row>
    <row r="16303" spans="50:50" ht="0" hidden="1" customHeight="1" x14ac:dyDescent="0.2">
      <c r="AX16303" s="78"/>
    </row>
    <row r="16304" spans="50:50" ht="0" hidden="1" customHeight="1" x14ac:dyDescent="0.2">
      <c r="AX16304" s="78"/>
    </row>
    <row r="16305" spans="50:50" ht="0" hidden="1" customHeight="1" x14ac:dyDescent="0.2">
      <c r="AX16305" s="78"/>
    </row>
    <row r="16306" spans="50:50" ht="0" hidden="1" customHeight="1" x14ac:dyDescent="0.2">
      <c r="AX16306" s="78"/>
    </row>
    <row r="16307" spans="50:50" ht="0" hidden="1" customHeight="1" x14ac:dyDescent="0.2">
      <c r="AX16307" s="78"/>
    </row>
    <row r="16308" spans="50:50" ht="0" hidden="1" customHeight="1" x14ac:dyDescent="0.2">
      <c r="AX16308" s="78"/>
    </row>
    <row r="16309" spans="50:50" ht="0" hidden="1" customHeight="1" x14ac:dyDescent="0.2">
      <c r="AX16309" s="78"/>
    </row>
    <row r="16310" spans="50:50" ht="0" hidden="1" customHeight="1" x14ac:dyDescent="0.2">
      <c r="AX16310" s="78"/>
    </row>
    <row r="16311" spans="50:50" ht="0" hidden="1" customHeight="1" x14ac:dyDescent="0.2">
      <c r="AX16311" s="78"/>
    </row>
    <row r="16312" spans="50:50" ht="0" hidden="1" customHeight="1" x14ac:dyDescent="0.2">
      <c r="AX16312" s="78"/>
    </row>
    <row r="16313" spans="50:50" ht="0" hidden="1" customHeight="1" x14ac:dyDescent="0.2">
      <c r="AX16313" s="78"/>
    </row>
    <row r="16314" spans="50:50" ht="0" hidden="1" customHeight="1" x14ac:dyDescent="0.2">
      <c r="AX16314" s="78"/>
    </row>
    <row r="16315" spans="50:50" ht="0" hidden="1" customHeight="1" x14ac:dyDescent="0.2">
      <c r="AX16315" s="78"/>
    </row>
    <row r="16316" spans="50:50" ht="0" hidden="1" customHeight="1" x14ac:dyDescent="0.2">
      <c r="AX16316" s="78"/>
    </row>
    <row r="16317" spans="50:50" ht="0" hidden="1" customHeight="1" x14ac:dyDescent="0.2">
      <c r="AX16317" s="78"/>
    </row>
    <row r="16318" spans="50:50" ht="0" hidden="1" customHeight="1" x14ac:dyDescent="0.2">
      <c r="AX16318" s="78"/>
    </row>
    <row r="16319" spans="50:50" ht="0" hidden="1" customHeight="1" x14ac:dyDescent="0.2">
      <c r="AX16319" s="78"/>
    </row>
    <row r="16320" spans="50:50" ht="0" hidden="1" customHeight="1" x14ac:dyDescent="0.2">
      <c r="AX16320" s="78"/>
    </row>
    <row r="16321" spans="50:50" ht="0" hidden="1" customHeight="1" x14ac:dyDescent="0.2">
      <c r="AX16321" s="78"/>
    </row>
    <row r="16322" spans="50:50" ht="0" hidden="1" customHeight="1" x14ac:dyDescent="0.2">
      <c r="AX16322" s="78"/>
    </row>
    <row r="16323" spans="50:50" ht="0" hidden="1" customHeight="1" x14ac:dyDescent="0.2">
      <c r="AX16323" s="78"/>
    </row>
    <row r="16324" spans="50:50" ht="0" hidden="1" customHeight="1" x14ac:dyDescent="0.2">
      <c r="AX16324" s="78"/>
    </row>
    <row r="16325" spans="50:50" ht="0" hidden="1" customHeight="1" x14ac:dyDescent="0.2">
      <c r="AX16325" s="78"/>
    </row>
    <row r="16326" spans="50:50" ht="0" hidden="1" customHeight="1" x14ac:dyDescent="0.2">
      <c r="AX16326" s="78"/>
    </row>
    <row r="16327" spans="50:50" ht="0" hidden="1" customHeight="1" x14ac:dyDescent="0.2">
      <c r="AX16327" s="78"/>
    </row>
    <row r="16328" spans="50:50" ht="0" hidden="1" customHeight="1" x14ac:dyDescent="0.2">
      <c r="AX16328" s="78"/>
    </row>
    <row r="16329" spans="50:50" ht="0" hidden="1" customHeight="1" x14ac:dyDescent="0.2">
      <c r="AX16329" s="78"/>
    </row>
    <row r="16330" spans="50:50" ht="0" hidden="1" customHeight="1" x14ac:dyDescent="0.2">
      <c r="AX16330" s="78"/>
    </row>
    <row r="16331" spans="50:50" ht="0" hidden="1" customHeight="1" x14ac:dyDescent="0.2">
      <c r="AX16331" s="78"/>
    </row>
    <row r="16332" spans="50:50" ht="0" hidden="1" customHeight="1" x14ac:dyDescent="0.2">
      <c r="AX16332" s="78"/>
    </row>
    <row r="16333" spans="50:50" ht="0" hidden="1" customHeight="1" x14ac:dyDescent="0.2">
      <c r="AX16333" s="78"/>
    </row>
    <row r="16334" spans="50:50" ht="0" hidden="1" customHeight="1" x14ac:dyDescent="0.2">
      <c r="AX16334" s="78"/>
    </row>
    <row r="16335" spans="50:50" ht="0" hidden="1" customHeight="1" x14ac:dyDescent="0.2">
      <c r="AX16335" s="78"/>
    </row>
    <row r="16336" spans="50:50" ht="0" hidden="1" customHeight="1" x14ac:dyDescent="0.2">
      <c r="AX16336" s="78"/>
    </row>
    <row r="16337" spans="50:50" ht="0" hidden="1" customHeight="1" x14ac:dyDescent="0.2">
      <c r="AX16337" s="78"/>
    </row>
    <row r="16338" spans="50:50" ht="0" hidden="1" customHeight="1" x14ac:dyDescent="0.2">
      <c r="AX16338" s="78"/>
    </row>
    <row r="16339" spans="50:50" ht="0" hidden="1" customHeight="1" x14ac:dyDescent="0.2">
      <c r="AX16339" s="78"/>
    </row>
    <row r="16340" spans="50:50" ht="0" hidden="1" customHeight="1" x14ac:dyDescent="0.2">
      <c r="AX16340" s="78"/>
    </row>
    <row r="16341" spans="50:50" ht="0" hidden="1" customHeight="1" x14ac:dyDescent="0.2">
      <c r="AX16341" s="78"/>
    </row>
    <row r="16342" spans="50:50" ht="0" hidden="1" customHeight="1" x14ac:dyDescent="0.2">
      <c r="AX16342" s="78"/>
    </row>
    <row r="16343" spans="50:50" ht="0" hidden="1" customHeight="1" x14ac:dyDescent="0.2">
      <c r="AX16343" s="78"/>
    </row>
    <row r="16344" spans="50:50" ht="0" hidden="1" customHeight="1" x14ac:dyDescent="0.2">
      <c r="AX16344" s="78"/>
    </row>
    <row r="16345" spans="50:50" ht="0" hidden="1" customHeight="1" x14ac:dyDescent="0.2">
      <c r="AX16345" s="78"/>
    </row>
    <row r="16346" spans="50:50" ht="0" hidden="1" customHeight="1" x14ac:dyDescent="0.2">
      <c r="AX16346" s="78"/>
    </row>
    <row r="16347" spans="50:50" ht="0" hidden="1" customHeight="1" x14ac:dyDescent="0.2">
      <c r="AX16347" s="78"/>
    </row>
    <row r="16348" spans="50:50" ht="0" hidden="1" customHeight="1" x14ac:dyDescent="0.2">
      <c r="AX16348" s="78"/>
    </row>
    <row r="16349" spans="50:50" ht="0" hidden="1" customHeight="1" x14ac:dyDescent="0.2">
      <c r="AX16349" s="78"/>
    </row>
    <row r="16350" spans="50:50" ht="0" hidden="1" customHeight="1" x14ac:dyDescent="0.2">
      <c r="AX16350" s="78"/>
    </row>
    <row r="16351" spans="50:50" ht="0" hidden="1" customHeight="1" x14ac:dyDescent="0.2">
      <c r="AX16351" s="78"/>
    </row>
    <row r="16352" spans="50:50" ht="0" hidden="1" customHeight="1" x14ac:dyDescent="0.2">
      <c r="AX16352" s="78"/>
    </row>
    <row r="16353" spans="50:50" ht="0" hidden="1" customHeight="1" x14ac:dyDescent="0.2">
      <c r="AX16353" s="78"/>
    </row>
    <row r="16354" spans="50:50" ht="0" hidden="1" customHeight="1" x14ac:dyDescent="0.2">
      <c r="AX16354" s="78"/>
    </row>
    <row r="16355" spans="50:50" ht="0" hidden="1" customHeight="1" x14ac:dyDescent="0.2">
      <c r="AX16355" s="78"/>
    </row>
    <row r="16356" spans="50:50" ht="0" hidden="1" customHeight="1" x14ac:dyDescent="0.2">
      <c r="AX16356" s="78"/>
    </row>
    <row r="16357" spans="50:50" ht="0" hidden="1" customHeight="1" x14ac:dyDescent="0.2">
      <c r="AX16357" s="78"/>
    </row>
    <row r="16358" spans="50:50" ht="0" hidden="1" customHeight="1" x14ac:dyDescent="0.2">
      <c r="AX16358" s="78"/>
    </row>
    <row r="16359" spans="50:50" ht="0" hidden="1" customHeight="1" x14ac:dyDescent="0.2">
      <c r="AX16359" s="78"/>
    </row>
    <row r="16360" spans="50:50" ht="0" hidden="1" customHeight="1" x14ac:dyDescent="0.2">
      <c r="AX16360" s="78"/>
    </row>
    <row r="16361" spans="50:50" ht="0" hidden="1" customHeight="1" x14ac:dyDescent="0.2">
      <c r="AX16361" s="78"/>
    </row>
    <row r="16362" spans="50:50" ht="0" hidden="1" customHeight="1" x14ac:dyDescent="0.2">
      <c r="AX16362" s="78"/>
    </row>
    <row r="16363" spans="50:50" ht="0" hidden="1" customHeight="1" x14ac:dyDescent="0.2">
      <c r="AX16363" s="78"/>
    </row>
    <row r="16364" spans="50:50" ht="0" hidden="1" customHeight="1" x14ac:dyDescent="0.2">
      <c r="AX16364" s="78"/>
    </row>
    <row r="16365" spans="50:50" ht="0" hidden="1" customHeight="1" x14ac:dyDescent="0.2">
      <c r="AX16365" s="78"/>
    </row>
    <row r="16366" spans="50:50" ht="0" hidden="1" customHeight="1" x14ac:dyDescent="0.2">
      <c r="AX16366" s="78"/>
    </row>
    <row r="16367" spans="50:50" ht="0" hidden="1" customHeight="1" x14ac:dyDescent="0.2">
      <c r="AX16367" s="78"/>
    </row>
    <row r="16368" spans="50:50" ht="0" hidden="1" customHeight="1" x14ac:dyDescent="0.2">
      <c r="AX16368" s="78"/>
    </row>
    <row r="16369" spans="50:50" ht="0" hidden="1" customHeight="1" x14ac:dyDescent="0.2">
      <c r="AX16369" s="78"/>
    </row>
    <row r="16370" spans="50:50" ht="0" hidden="1" customHeight="1" x14ac:dyDescent="0.2">
      <c r="AX16370" s="78"/>
    </row>
    <row r="16371" spans="50:50" ht="0" hidden="1" customHeight="1" x14ac:dyDescent="0.2">
      <c r="AX16371" s="78"/>
    </row>
    <row r="16372" spans="50:50" ht="0" hidden="1" customHeight="1" x14ac:dyDescent="0.2">
      <c r="AX16372" s="78"/>
    </row>
    <row r="16373" spans="50:50" ht="0" hidden="1" customHeight="1" x14ac:dyDescent="0.2">
      <c r="AX16373" s="78"/>
    </row>
    <row r="16374" spans="50:50" ht="0" hidden="1" customHeight="1" x14ac:dyDescent="0.2">
      <c r="AX16374" s="78"/>
    </row>
    <row r="16375" spans="50:50" ht="0" hidden="1" customHeight="1" x14ac:dyDescent="0.2">
      <c r="AX16375" s="78"/>
    </row>
    <row r="16376" spans="50:50" ht="0" hidden="1" customHeight="1" x14ac:dyDescent="0.2">
      <c r="AX16376" s="78"/>
    </row>
    <row r="16377" spans="50:50" ht="0" hidden="1" customHeight="1" x14ac:dyDescent="0.2">
      <c r="AX16377" s="78"/>
    </row>
    <row r="16378" spans="50:50" ht="0" hidden="1" customHeight="1" x14ac:dyDescent="0.2">
      <c r="AX16378" s="78"/>
    </row>
    <row r="16379" spans="50:50" ht="0" hidden="1" customHeight="1" x14ac:dyDescent="0.2">
      <c r="AX16379" s="78"/>
    </row>
    <row r="16380" spans="50:50" ht="0" hidden="1" customHeight="1" x14ac:dyDescent="0.2">
      <c r="AX16380" s="78"/>
    </row>
    <row r="16381" spans="50:50" ht="0" hidden="1" customHeight="1" x14ac:dyDescent="0.2">
      <c r="AX16381" s="78"/>
    </row>
    <row r="16382" spans="50:50" ht="0" hidden="1" customHeight="1" x14ac:dyDescent="0.2">
      <c r="AX16382" s="78"/>
    </row>
    <row r="16383" spans="50:50" ht="0" hidden="1" customHeight="1" x14ac:dyDescent="0.2">
      <c r="AX16383" s="78"/>
    </row>
    <row r="16384" spans="50:50" ht="0" hidden="1" customHeight="1" x14ac:dyDescent="0.2">
      <c r="AX16384" s="78"/>
    </row>
    <row r="16385" spans="50:50" ht="0" hidden="1" customHeight="1" x14ac:dyDescent="0.2">
      <c r="AX16385" s="78"/>
    </row>
    <row r="16386" spans="50:50" ht="0" hidden="1" customHeight="1" x14ac:dyDescent="0.2">
      <c r="AX16386" s="78"/>
    </row>
    <row r="16387" spans="50:50" ht="0" hidden="1" customHeight="1" x14ac:dyDescent="0.2">
      <c r="AX16387" s="78"/>
    </row>
    <row r="16388" spans="50:50" ht="0" hidden="1" customHeight="1" x14ac:dyDescent="0.2">
      <c r="AX16388" s="78"/>
    </row>
    <row r="16389" spans="50:50" ht="0" hidden="1" customHeight="1" x14ac:dyDescent="0.2">
      <c r="AX16389" s="78"/>
    </row>
    <row r="16390" spans="50:50" ht="0" hidden="1" customHeight="1" x14ac:dyDescent="0.2">
      <c r="AX16390" s="78"/>
    </row>
    <row r="16391" spans="50:50" ht="0" hidden="1" customHeight="1" x14ac:dyDescent="0.2">
      <c r="AX16391" s="78"/>
    </row>
    <row r="16392" spans="50:50" ht="0" hidden="1" customHeight="1" x14ac:dyDescent="0.2">
      <c r="AX16392" s="78"/>
    </row>
    <row r="16393" spans="50:50" ht="0" hidden="1" customHeight="1" x14ac:dyDescent="0.2">
      <c r="AX16393" s="78"/>
    </row>
    <row r="16394" spans="50:50" ht="0" hidden="1" customHeight="1" x14ac:dyDescent="0.2">
      <c r="AX16394" s="78"/>
    </row>
    <row r="16395" spans="50:50" ht="0" hidden="1" customHeight="1" x14ac:dyDescent="0.2">
      <c r="AX16395" s="78"/>
    </row>
    <row r="16396" spans="50:50" ht="0" hidden="1" customHeight="1" x14ac:dyDescent="0.2">
      <c r="AX16396" s="78"/>
    </row>
    <row r="16397" spans="50:50" ht="0" hidden="1" customHeight="1" x14ac:dyDescent="0.2">
      <c r="AX16397" s="78"/>
    </row>
    <row r="16398" spans="50:50" ht="0" hidden="1" customHeight="1" x14ac:dyDescent="0.2">
      <c r="AX16398" s="78"/>
    </row>
    <row r="16399" spans="50:50" ht="0" hidden="1" customHeight="1" x14ac:dyDescent="0.2">
      <c r="AX16399" s="78"/>
    </row>
    <row r="16400" spans="50:50" ht="0" hidden="1" customHeight="1" x14ac:dyDescent="0.2">
      <c r="AX16400" s="78"/>
    </row>
    <row r="16401" spans="50:50" ht="0" hidden="1" customHeight="1" x14ac:dyDescent="0.2">
      <c r="AX16401" s="78"/>
    </row>
    <row r="16402" spans="50:50" ht="0" hidden="1" customHeight="1" x14ac:dyDescent="0.2">
      <c r="AX16402" s="78"/>
    </row>
    <row r="16403" spans="50:50" ht="0" hidden="1" customHeight="1" x14ac:dyDescent="0.2">
      <c r="AX16403" s="78"/>
    </row>
    <row r="16404" spans="50:50" ht="0" hidden="1" customHeight="1" x14ac:dyDescent="0.2">
      <c r="AX16404" s="78"/>
    </row>
    <row r="16405" spans="50:50" ht="0" hidden="1" customHeight="1" x14ac:dyDescent="0.2">
      <c r="AX16405" s="78"/>
    </row>
    <row r="16406" spans="50:50" ht="0" hidden="1" customHeight="1" x14ac:dyDescent="0.2">
      <c r="AX16406" s="78"/>
    </row>
    <row r="16407" spans="50:50" ht="0" hidden="1" customHeight="1" x14ac:dyDescent="0.2">
      <c r="AX16407" s="78"/>
    </row>
    <row r="16408" spans="50:50" ht="0" hidden="1" customHeight="1" x14ac:dyDescent="0.2">
      <c r="AX16408" s="78"/>
    </row>
    <row r="16409" spans="50:50" ht="0" hidden="1" customHeight="1" x14ac:dyDescent="0.2">
      <c r="AX16409" s="78"/>
    </row>
    <row r="16410" spans="50:50" ht="0" hidden="1" customHeight="1" x14ac:dyDescent="0.2">
      <c r="AX16410" s="78"/>
    </row>
    <row r="16411" spans="50:50" ht="0" hidden="1" customHeight="1" x14ac:dyDescent="0.2">
      <c r="AX16411" s="78"/>
    </row>
    <row r="16412" spans="50:50" ht="0" hidden="1" customHeight="1" x14ac:dyDescent="0.2">
      <c r="AX16412" s="78"/>
    </row>
    <row r="16413" spans="50:50" ht="0" hidden="1" customHeight="1" x14ac:dyDescent="0.2">
      <c r="AX16413" s="78"/>
    </row>
    <row r="16414" spans="50:50" ht="0" hidden="1" customHeight="1" x14ac:dyDescent="0.2">
      <c r="AX16414" s="78"/>
    </row>
    <row r="16415" spans="50:50" ht="0" hidden="1" customHeight="1" x14ac:dyDescent="0.2">
      <c r="AX16415" s="78"/>
    </row>
    <row r="16416" spans="50:50" ht="0" hidden="1" customHeight="1" x14ac:dyDescent="0.2">
      <c r="AX16416" s="78"/>
    </row>
    <row r="16417" spans="50:50" ht="0" hidden="1" customHeight="1" x14ac:dyDescent="0.2">
      <c r="AX16417" s="78"/>
    </row>
    <row r="16418" spans="50:50" ht="0" hidden="1" customHeight="1" x14ac:dyDescent="0.2">
      <c r="AX16418" s="78"/>
    </row>
    <row r="16419" spans="50:50" ht="0" hidden="1" customHeight="1" x14ac:dyDescent="0.2">
      <c r="AX16419" s="78"/>
    </row>
    <row r="16420" spans="50:50" ht="0" hidden="1" customHeight="1" x14ac:dyDescent="0.2">
      <c r="AX16420" s="78"/>
    </row>
    <row r="16421" spans="50:50" ht="0" hidden="1" customHeight="1" x14ac:dyDescent="0.2">
      <c r="AX16421" s="78"/>
    </row>
    <row r="16422" spans="50:50" ht="0" hidden="1" customHeight="1" x14ac:dyDescent="0.2">
      <c r="AX16422" s="78"/>
    </row>
    <row r="16423" spans="50:50" ht="0" hidden="1" customHeight="1" x14ac:dyDescent="0.2">
      <c r="AX16423" s="78"/>
    </row>
    <row r="16424" spans="50:50" ht="0" hidden="1" customHeight="1" x14ac:dyDescent="0.2">
      <c r="AX16424" s="78"/>
    </row>
    <row r="16425" spans="50:50" ht="0" hidden="1" customHeight="1" x14ac:dyDescent="0.2">
      <c r="AX16425" s="78"/>
    </row>
    <row r="16426" spans="50:50" ht="0" hidden="1" customHeight="1" x14ac:dyDescent="0.2">
      <c r="AX16426" s="78"/>
    </row>
    <row r="16427" spans="50:50" ht="0" hidden="1" customHeight="1" x14ac:dyDescent="0.2">
      <c r="AX16427" s="78"/>
    </row>
    <row r="16428" spans="50:50" ht="0" hidden="1" customHeight="1" x14ac:dyDescent="0.2">
      <c r="AX16428" s="78"/>
    </row>
    <row r="16429" spans="50:50" ht="0" hidden="1" customHeight="1" x14ac:dyDescent="0.2">
      <c r="AX16429" s="78"/>
    </row>
    <row r="16430" spans="50:50" ht="0" hidden="1" customHeight="1" x14ac:dyDescent="0.2">
      <c r="AX16430" s="78"/>
    </row>
    <row r="16431" spans="50:50" ht="0" hidden="1" customHeight="1" x14ac:dyDescent="0.2">
      <c r="AX16431" s="78"/>
    </row>
    <row r="16432" spans="50:50" ht="0" hidden="1" customHeight="1" x14ac:dyDescent="0.2">
      <c r="AX16432" s="78"/>
    </row>
    <row r="16433" spans="50:50" ht="0" hidden="1" customHeight="1" x14ac:dyDescent="0.2">
      <c r="AX16433" s="78"/>
    </row>
    <row r="16434" spans="50:50" ht="0" hidden="1" customHeight="1" x14ac:dyDescent="0.2">
      <c r="AX16434" s="78"/>
    </row>
    <row r="16435" spans="50:50" ht="0" hidden="1" customHeight="1" x14ac:dyDescent="0.2">
      <c r="AX16435" s="78"/>
    </row>
    <row r="16436" spans="50:50" ht="0" hidden="1" customHeight="1" x14ac:dyDescent="0.2">
      <c r="AX16436" s="78"/>
    </row>
    <row r="16437" spans="50:50" ht="0" hidden="1" customHeight="1" x14ac:dyDescent="0.2">
      <c r="AX16437" s="78"/>
    </row>
    <row r="16438" spans="50:50" ht="0" hidden="1" customHeight="1" x14ac:dyDescent="0.2">
      <c r="AX16438" s="78"/>
    </row>
    <row r="16439" spans="50:50" ht="0" hidden="1" customHeight="1" x14ac:dyDescent="0.2">
      <c r="AX16439" s="78"/>
    </row>
    <row r="16440" spans="50:50" ht="0" hidden="1" customHeight="1" x14ac:dyDescent="0.2">
      <c r="AX16440" s="78"/>
    </row>
    <row r="16441" spans="50:50" ht="0" hidden="1" customHeight="1" x14ac:dyDescent="0.2">
      <c r="AX16441" s="78"/>
    </row>
    <row r="16442" spans="50:50" ht="0" hidden="1" customHeight="1" x14ac:dyDescent="0.2">
      <c r="AX16442" s="78"/>
    </row>
    <row r="16443" spans="50:50" ht="0" hidden="1" customHeight="1" x14ac:dyDescent="0.2">
      <c r="AX16443" s="78"/>
    </row>
    <row r="16444" spans="50:50" ht="0" hidden="1" customHeight="1" x14ac:dyDescent="0.2">
      <c r="AX16444" s="78"/>
    </row>
    <row r="16445" spans="50:50" ht="0" hidden="1" customHeight="1" x14ac:dyDescent="0.2">
      <c r="AX16445" s="78"/>
    </row>
    <row r="16446" spans="50:50" ht="0" hidden="1" customHeight="1" x14ac:dyDescent="0.2">
      <c r="AX16446" s="78"/>
    </row>
    <row r="16447" spans="50:50" ht="0" hidden="1" customHeight="1" x14ac:dyDescent="0.2">
      <c r="AX16447" s="78"/>
    </row>
    <row r="16448" spans="50:50" ht="0" hidden="1" customHeight="1" x14ac:dyDescent="0.2">
      <c r="AX16448" s="78"/>
    </row>
    <row r="16449" spans="50:50" ht="0" hidden="1" customHeight="1" x14ac:dyDescent="0.2">
      <c r="AX16449" s="78"/>
    </row>
    <row r="16450" spans="50:50" ht="0" hidden="1" customHeight="1" x14ac:dyDescent="0.2">
      <c r="AX16450" s="78"/>
    </row>
    <row r="16451" spans="50:50" ht="0" hidden="1" customHeight="1" x14ac:dyDescent="0.2">
      <c r="AX16451" s="78"/>
    </row>
    <row r="16452" spans="50:50" ht="0" hidden="1" customHeight="1" x14ac:dyDescent="0.2">
      <c r="AX16452" s="78"/>
    </row>
    <row r="16453" spans="50:50" ht="0" hidden="1" customHeight="1" x14ac:dyDescent="0.2">
      <c r="AX16453" s="78"/>
    </row>
    <row r="16454" spans="50:50" ht="0" hidden="1" customHeight="1" x14ac:dyDescent="0.2">
      <c r="AX16454" s="78"/>
    </row>
    <row r="16455" spans="50:50" ht="0" hidden="1" customHeight="1" x14ac:dyDescent="0.2">
      <c r="AX16455" s="78"/>
    </row>
    <row r="16456" spans="50:50" ht="0" hidden="1" customHeight="1" x14ac:dyDescent="0.2">
      <c r="AX16456" s="78"/>
    </row>
    <row r="16457" spans="50:50" ht="0" hidden="1" customHeight="1" x14ac:dyDescent="0.2">
      <c r="AX16457" s="78"/>
    </row>
    <row r="16458" spans="50:50" ht="0" hidden="1" customHeight="1" x14ac:dyDescent="0.2">
      <c r="AX16458" s="78"/>
    </row>
    <row r="16459" spans="50:50" ht="0" hidden="1" customHeight="1" x14ac:dyDescent="0.2">
      <c r="AX16459" s="78"/>
    </row>
    <row r="16460" spans="50:50" ht="0" hidden="1" customHeight="1" x14ac:dyDescent="0.2">
      <c r="AX16460" s="78"/>
    </row>
    <row r="16461" spans="50:50" ht="0" hidden="1" customHeight="1" x14ac:dyDescent="0.2">
      <c r="AX16461" s="78"/>
    </row>
    <row r="16462" spans="50:50" ht="0" hidden="1" customHeight="1" x14ac:dyDescent="0.2">
      <c r="AX16462" s="78"/>
    </row>
    <row r="16463" spans="50:50" ht="0" hidden="1" customHeight="1" x14ac:dyDescent="0.2">
      <c r="AX16463" s="78"/>
    </row>
    <row r="16464" spans="50:50" ht="0" hidden="1" customHeight="1" x14ac:dyDescent="0.2">
      <c r="AX16464" s="78"/>
    </row>
    <row r="16465" spans="50:50" ht="0" hidden="1" customHeight="1" x14ac:dyDescent="0.2">
      <c r="AX16465" s="78"/>
    </row>
    <row r="16466" spans="50:50" ht="0" hidden="1" customHeight="1" x14ac:dyDescent="0.2">
      <c r="AX16466" s="78"/>
    </row>
    <row r="16467" spans="50:50" ht="0" hidden="1" customHeight="1" x14ac:dyDescent="0.2">
      <c r="AX16467" s="78"/>
    </row>
    <row r="16468" spans="50:50" ht="0" hidden="1" customHeight="1" x14ac:dyDescent="0.2">
      <c r="AX16468" s="78"/>
    </row>
    <row r="16469" spans="50:50" ht="0" hidden="1" customHeight="1" x14ac:dyDescent="0.2">
      <c r="AX16469" s="78"/>
    </row>
    <row r="16470" spans="50:50" ht="0" hidden="1" customHeight="1" x14ac:dyDescent="0.2">
      <c r="AX16470" s="78"/>
    </row>
    <row r="16471" spans="50:50" ht="0" hidden="1" customHeight="1" x14ac:dyDescent="0.2">
      <c r="AX16471" s="78"/>
    </row>
    <row r="16472" spans="50:50" ht="0" hidden="1" customHeight="1" x14ac:dyDescent="0.2">
      <c r="AX16472" s="78"/>
    </row>
    <row r="16473" spans="50:50" ht="0" hidden="1" customHeight="1" x14ac:dyDescent="0.2">
      <c r="AX16473" s="78"/>
    </row>
    <row r="16474" spans="50:50" ht="0" hidden="1" customHeight="1" x14ac:dyDescent="0.2">
      <c r="AX16474" s="78"/>
    </row>
    <row r="16475" spans="50:50" ht="0" hidden="1" customHeight="1" x14ac:dyDescent="0.2">
      <c r="AX16475" s="78"/>
    </row>
    <row r="16476" spans="50:50" ht="0" hidden="1" customHeight="1" x14ac:dyDescent="0.2">
      <c r="AX16476" s="78"/>
    </row>
    <row r="16477" spans="50:50" ht="0" hidden="1" customHeight="1" x14ac:dyDescent="0.2">
      <c r="AX16477" s="78"/>
    </row>
    <row r="16478" spans="50:50" ht="0" hidden="1" customHeight="1" x14ac:dyDescent="0.2">
      <c r="AX16478" s="78"/>
    </row>
    <row r="16479" spans="50:50" ht="0" hidden="1" customHeight="1" x14ac:dyDescent="0.2">
      <c r="AX16479" s="78"/>
    </row>
    <row r="16480" spans="50:50" ht="0" hidden="1" customHeight="1" x14ac:dyDescent="0.2">
      <c r="AX16480" s="78"/>
    </row>
    <row r="16481" spans="50:50" ht="0" hidden="1" customHeight="1" x14ac:dyDescent="0.2">
      <c r="AX16481" s="78"/>
    </row>
    <row r="16482" spans="50:50" ht="0" hidden="1" customHeight="1" x14ac:dyDescent="0.2">
      <c r="AX16482" s="78"/>
    </row>
    <row r="16483" spans="50:50" ht="0" hidden="1" customHeight="1" x14ac:dyDescent="0.2">
      <c r="AX16483" s="78"/>
    </row>
    <row r="16484" spans="50:50" ht="0" hidden="1" customHeight="1" x14ac:dyDescent="0.2">
      <c r="AX16484" s="78"/>
    </row>
    <row r="16485" spans="50:50" ht="0" hidden="1" customHeight="1" x14ac:dyDescent="0.2">
      <c r="AX16485" s="78"/>
    </row>
    <row r="16486" spans="50:50" ht="0" hidden="1" customHeight="1" x14ac:dyDescent="0.2">
      <c r="AX16486" s="78"/>
    </row>
    <row r="16487" spans="50:50" ht="0" hidden="1" customHeight="1" x14ac:dyDescent="0.2">
      <c r="AX16487" s="78"/>
    </row>
    <row r="16488" spans="50:50" ht="0" hidden="1" customHeight="1" x14ac:dyDescent="0.2">
      <c r="AX16488" s="78"/>
    </row>
    <row r="16489" spans="50:50" ht="0" hidden="1" customHeight="1" x14ac:dyDescent="0.2">
      <c r="AX16489" s="78"/>
    </row>
    <row r="16490" spans="50:50" ht="0" hidden="1" customHeight="1" x14ac:dyDescent="0.2">
      <c r="AX16490" s="78"/>
    </row>
    <row r="16491" spans="50:50" ht="0" hidden="1" customHeight="1" x14ac:dyDescent="0.2">
      <c r="AX16491" s="78"/>
    </row>
    <row r="16492" spans="50:50" ht="0" hidden="1" customHeight="1" x14ac:dyDescent="0.2">
      <c r="AX16492" s="78"/>
    </row>
    <row r="16493" spans="50:50" ht="0" hidden="1" customHeight="1" x14ac:dyDescent="0.2">
      <c r="AX16493" s="78"/>
    </row>
    <row r="16494" spans="50:50" ht="0" hidden="1" customHeight="1" x14ac:dyDescent="0.2">
      <c r="AX16494" s="78"/>
    </row>
    <row r="16495" spans="50:50" ht="0" hidden="1" customHeight="1" x14ac:dyDescent="0.2">
      <c r="AX16495" s="78"/>
    </row>
    <row r="16496" spans="50:50" ht="0" hidden="1" customHeight="1" x14ac:dyDescent="0.2">
      <c r="AX16496" s="78"/>
    </row>
    <row r="16497" spans="50:50" ht="0" hidden="1" customHeight="1" x14ac:dyDescent="0.2">
      <c r="AX16497" s="78"/>
    </row>
    <row r="16498" spans="50:50" ht="0" hidden="1" customHeight="1" x14ac:dyDescent="0.2">
      <c r="AX16498" s="78"/>
    </row>
    <row r="16499" spans="50:50" ht="0" hidden="1" customHeight="1" x14ac:dyDescent="0.2">
      <c r="AX16499" s="78"/>
    </row>
    <row r="16500" spans="50:50" ht="0" hidden="1" customHeight="1" x14ac:dyDescent="0.2">
      <c r="AX16500" s="78"/>
    </row>
    <row r="16501" spans="50:50" ht="0" hidden="1" customHeight="1" x14ac:dyDescent="0.2">
      <c r="AX16501" s="78"/>
    </row>
    <row r="16502" spans="50:50" ht="0" hidden="1" customHeight="1" x14ac:dyDescent="0.2">
      <c r="AX16502" s="78"/>
    </row>
    <row r="16503" spans="50:50" ht="0" hidden="1" customHeight="1" x14ac:dyDescent="0.2">
      <c r="AX16503" s="78"/>
    </row>
    <row r="16504" spans="50:50" ht="0" hidden="1" customHeight="1" x14ac:dyDescent="0.2">
      <c r="AX16504" s="78"/>
    </row>
    <row r="16505" spans="50:50" ht="0" hidden="1" customHeight="1" x14ac:dyDescent="0.2">
      <c r="AX16505" s="78"/>
    </row>
    <row r="16506" spans="50:50" ht="0" hidden="1" customHeight="1" x14ac:dyDescent="0.2">
      <c r="AX16506" s="78"/>
    </row>
    <row r="16507" spans="50:50" ht="0" hidden="1" customHeight="1" x14ac:dyDescent="0.2">
      <c r="AX16507" s="78"/>
    </row>
    <row r="16508" spans="50:50" ht="0" hidden="1" customHeight="1" x14ac:dyDescent="0.2">
      <c r="AX16508" s="78"/>
    </row>
    <row r="16509" spans="50:50" ht="0" hidden="1" customHeight="1" x14ac:dyDescent="0.2">
      <c r="AX16509" s="78"/>
    </row>
    <row r="16510" spans="50:50" ht="0" hidden="1" customHeight="1" x14ac:dyDescent="0.2">
      <c r="AX16510" s="78"/>
    </row>
    <row r="16511" spans="50:50" ht="0" hidden="1" customHeight="1" x14ac:dyDescent="0.2">
      <c r="AX16511" s="78"/>
    </row>
    <row r="16512" spans="50:50" ht="0" hidden="1" customHeight="1" x14ac:dyDescent="0.2">
      <c r="AX16512" s="78"/>
    </row>
    <row r="16513" spans="50:50" ht="0" hidden="1" customHeight="1" x14ac:dyDescent="0.2">
      <c r="AX16513" s="78"/>
    </row>
    <row r="16514" spans="50:50" ht="0" hidden="1" customHeight="1" x14ac:dyDescent="0.2">
      <c r="AX16514" s="78"/>
    </row>
    <row r="16515" spans="50:50" ht="0" hidden="1" customHeight="1" x14ac:dyDescent="0.2">
      <c r="AX16515" s="78"/>
    </row>
    <row r="16516" spans="50:50" ht="0" hidden="1" customHeight="1" x14ac:dyDescent="0.2">
      <c r="AX16516" s="78"/>
    </row>
    <row r="16517" spans="50:50" ht="0" hidden="1" customHeight="1" x14ac:dyDescent="0.2">
      <c r="AX16517" s="78"/>
    </row>
    <row r="16518" spans="50:50" ht="0" hidden="1" customHeight="1" x14ac:dyDescent="0.2">
      <c r="AX16518" s="78"/>
    </row>
    <row r="16519" spans="50:50" ht="0" hidden="1" customHeight="1" x14ac:dyDescent="0.2">
      <c r="AX16519" s="78"/>
    </row>
    <row r="16520" spans="50:50" ht="0" hidden="1" customHeight="1" x14ac:dyDescent="0.2">
      <c r="AX16520" s="78"/>
    </row>
    <row r="16521" spans="50:50" ht="0" hidden="1" customHeight="1" x14ac:dyDescent="0.2">
      <c r="AX16521" s="78"/>
    </row>
    <row r="16522" spans="50:50" ht="0" hidden="1" customHeight="1" x14ac:dyDescent="0.2">
      <c r="AX16522" s="78"/>
    </row>
    <row r="16523" spans="50:50" ht="0" hidden="1" customHeight="1" x14ac:dyDescent="0.2">
      <c r="AX16523" s="78"/>
    </row>
    <row r="16524" spans="50:50" ht="0" hidden="1" customHeight="1" x14ac:dyDescent="0.2">
      <c r="AX16524" s="78"/>
    </row>
    <row r="16525" spans="50:50" ht="0" hidden="1" customHeight="1" x14ac:dyDescent="0.2">
      <c r="AX16525" s="78"/>
    </row>
    <row r="16526" spans="50:50" ht="0" hidden="1" customHeight="1" x14ac:dyDescent="0.2">
      <c r="AX16526" s="78"/>
    </row>
    <row r="16527" spans="50:50" ht="0" hidden="1" customHeight="1" x14ac:dyDescent="0.2">
      <c r="AX16527" s="78"/>
    </row>
    <row r="16528" spans="50:50" ht="0" hidden="1" customHeight="1" x14ac:dyDescent="0.2">
      <c r="AX16528" s="78"/>
    </row>
    <row r="16529" spans="50:50" ht="0" hidden="1" customHeight="1" x14ac:dyDescent="0.2">
      <c r="AX16529" s="78"/>
    </row>
    <row r="16530" spans="50:50" ht="0" hidden="1" customHeight="1" x14ac:dyDescent="0.2">
      <c r="AX16530" s="78"/>
    </row>
    <row r="16531" spans="50:50" ht="0" hidden="1" customHeight="1" x14ac:dyDescent="0.2">
      <c r="AX16531" s="78"/>
    </row>
    <row r="16532" spans="50:50" ht="0" hidden="1" customHeight="1" x14ac:dyDescent="0.2">
      <c r="AX16532" s="78"/>
    </row>
    <row r="16533" spans="50:50" ht="0" hidden="1" customHeight="1" x14ac:dyDescent="0.2">
      <c r="AX16533" s="78"/>
    </row>
    <row r="16534" spans="50:50" ht="0" hidden="1" customHeight="1" x14ac:dyDescent="0.2">
      <c r="AX16534" s="78"/>
    </row>
    <row r="16535" spans="50:50" ht="0" hidden="1" customHeight="1" x14ac:dyDescent="0.2">
      <c r="AX16535" s="78"/>
    </row>
    <row r="16536" spans="50:50" ht="0" hidden="1" customHeight="1" x14ac:dyDescent="0.2">
      <c r="AX16536" s="78"/>
    </row>
    <row r="16537" spans="50:50" ht="0" hidden="1" customHeight="1" x14ac:dyDescent="0.2">
      <c r="AX16537" s="78"/>
    </row>
    <row r="16538" spans="50:50" ht="0" hidden="1" customHeight="1" x14ac:dyDescent="0.2">
      <c r="AX16538" s="78"/>
    </row>
    <row r="16539" spans="50:50" ht="0" hidden="1" customHeight="1" x14ac:dyDescent="0.2">
      <c r="AX16539" s="78"/>
    </row>
    <row r="16540" spans="50:50" ht="0" hidden="1" customHeight="1" x14ac:dyDescent="0.2">
      <c r="AX16540" s="78"/>
    </row>
    <row r="16541" spans="50:50" ht="0" hidden="1" customHeight="1" x14ac:dyDescent="0.2">
      <c r="AX16541" s="78"/>
    </row>
    <row r="16542" spans="50:50" ht="0" hidden="1" customHeight="1" x14ac:dyDescent="0.2">
      <c r="AX16542" s="78"/>
    </row>
    <row r="16543" spans="50:50" ht="0" hidden="1" customHeight="1" x14ac:dyDescent="0.2">
      <c r="AX16543" s="78"/>
    </row>
    <row r="16544" spans="50:50" ht="0" hidden="1" customHeight="1" x14ac:dyDescent="0.2">
      <c r="AX16544" s="78"/>
    </row>
    <row r="16545" spans="50:50" ht="0" hidden="1" customHeight="1" x14ac:dyDescent="0.2">
      <c r="AX16545" s="78"/>
    </row>
    <row r="16546" spans="50:50" ht="0" hidden="1" customHeight="1" x14ac:dyDescent="0.2">
      <c r="AX16546" s="78"/>
    </row>
    <row r="16547" spans="50:50" ht="0" hidden="1" customHeight="1" x14ac:dyDescent="0.2">
      <c r="AX16547" s="78"/>
    </row>
    <row r="16548" spans="50:50" ht="0" hidden="1" customHeight="1" x14ac:dyDescent="0.2">
      <c r="AX16548" s="78"/>
    </row>
    <row r="16549" spans="50:50" ht="0" hidden="1" customHeight="1" x14ac:dyDescent="0.2">
      <c r="AX16549" s="78"/>
    </row>
    <row r="16550" spans="50:50" ht="0" hidden="1" customHeight="1" x14ac:dyDescent="0.2">
      <c r="AX16550" s="78"/>
    </row>
    <row r="16551" spans="50:50" ht="0" hidden="1" customHeight="1" x14ac:dyDescent="0.2">
      <c r="AX16551" s="78"/>
    </row>
    <row r="16552" spans="50:50" ht="0" hidden="1" customHeight="1" x14ac:dyDescent="0.2">
      <c r="AX16552" s="78"/>
    </row>
    <row r="16553" spans="50:50" ht="0" hidden="1" customHeight="1" x14ac:dyDescent="0.2">
      <c r="AX16553" s="78"/>
    </row>
    <row r="16554" spans="50:50" ht="0" hidden="1" customHeight="1" x14ac:dyDescent="0.2">
      <c r="AX16554" s="78"/>
    </row>
    <row r="16555" spans="50:50" ht="0" hidden="1" customHeight="1" x14ac:dyDescent="0.2">
      <c r="AX16555" s="78"/>
    </row>
    <row r="16556" spans="50:50" ht="0" hidden="1" customHeight="1" x14ac:dyDescent="0.2">
      <c r="AX16556" s="78"/>
    </row>
    <row r="16557" spans="50:50" ht="0" hidden="1" customHeight="1" x14ac:dyDescent="0.2">
      <c r="AX16557" s="78"/>
    </row>
    <row r="16558" spans="50:50" ht="0" hidden="1" customHeight="1" x14ac:dyDescent="0.2">
      <c r="AX16558" s="78"/>
    </row>
    <row r="16559" spans="50:50" ht="0" hidden="1" customHeight="1" x14ac:dyDescent="0.2">
      <c r="AX16559" s="78"/>
    </row>
    <row r="16560" spans="50:50" ht="0" hidden="1" customHeight="1" x14ac:dyDescent="0.2">
      <c r="AX16560" s="78"/>
    </row>
    <row r="16561" spans="50:50" ht="0" hidden="1" customHeight="1" x14ac:dyDescent="0.2">
      <c r="AX16561" s="78"/>
    </row>
    <row r="16562" spans="50:50" ht="0" hidden="1" customHeight="1" x14ac:dyDescent="0.2">
      <c r="AX16562" s="78"/>
    </row>
    <row r="16563" spans="50:50" ht="0" hidden="1" customHeight="1" x14ac:dyDescent="0.2">
      <c r="AX16563" s="78"/>
    </row>
    <row r="16564" spans="50:50" ht="0" hidden="1" customHeight="1" x14ac:dyDescent="0.2">
      <c r="AX16564" s="78"/>
    </row>
    <row r="16565" spans="50:50" ht="0" hidden="1" customHeight="1" x14ac:dyDescent="0.2">
      <c r="AX16565" s="78"/>
    </row>
    <row r="16566" spans="50:50" ht="0" hidden="1" customHeight="1" x14ac:dyDescent="0.2">
      <c r="AX16566" s="78"/>
    </row>
    <row r="16567" spans="50:50" ht="0" hidden="1" customHeight="1" x14ac:dyDescent="0.2">
      <c r="AX16567" s="78"/>
    </row>
    <row r="16568" spans="50:50" ht="0" hidden="1" customHeight="1" x14ac:dyDescent="0.2">
      <c r="AX16568" s="78"/>
    </row>
    <row r="16569" spans="50:50" ht="0" hidden="1" customHeight="1" x14ac:dyDescent="0.2">
      <c r="AX16569" s="78"/>
    </row>
    <row r="16570" spans="50:50" ht="0" hidden="1" customHeight="1" x14ac:dyDescent="0.2">
      <c r="AX16570" s="78"/>
    </row>
    <row r="16571" spans="50:50" ht="0" hidden="1" customHeight="1" x14ac:dyDescent="0.2">
      <c r="AX16571" s="78"/>
    </row>
    <row r="16572" spans="50:50" ht="0" hidden="1" customHeight="1" x14ac:dyDescent="0.2">
      <c r="AX16572" s="78"/>
    </row>
    <row r="16573" spans="50:50" ht="0" hidden="1" customHeight="1" x14ac:dyDescent="0.2">
      <c r="AX16573" s="78"/>
    </row>
    <row r="16574" spans="50:50" ht="0" hidden="1" customHeight="1" x14ac:dyDescent="0.2">
      <c r="AX16574" s="78"/>
    </row>
    <row r="16575" spans="50:50" ht="0" hidden="1" customHeight="1" x14ac:dyDescent="0.2">
      <c r="AX16575" s="78"/>
    </row>
    <row r="16576" spans="50:50" ht="0" hidden="1" customHeight="1" x14ac:dyDescent="0.2">
      <c r="AX16576" s="78"/>
    </row>
    <row r="16577" spans="50:50" ht="0" hidden="1" customHeight="1" x14ac:dyDescent="0.2">
      <c r="AX16577" s="78"/>
    </row>
    <row r="16578" spans="50:50" ht="0" hidden="1" customHeight="1" x14ac:dyDescent="0.2">
      <c r="AX16578" s="78"/>
    </row>
    <row r="16579" spans="50:50" ht="0" hidden="1" customHeight="1" x14ac:dyDescent="0.2">
      <c r="AX16579" s="78"/>
    </row>
    <row r="16580" spans="50:50" ht="0" hidden="1" customHeight="1" x14ac:dyDescent="0.2">
      <c r="AX16580" s="78"/>
    </row>
    <row r="16581" spans="50:50" ht="0" hidden="1" customHeight="1" x14ac:dyDescent="0.2">
      <c r="AX16581" s="78"/>
    </row>
    <row r="16582" spans="50:50" ht="0" hidden="1" customHeight="1" x14ac:dyDescent="0.2">
      <c r="AX16582" s="78"/>
    </row>
    <row r="16583" spans="50:50" ht="0" hidden="1" customHeight="1" x14ac:dyDescent="0.2">
      <c r="AX16583" s="78"/>
    </row>
    <row r="16584" spans="50:50" ht="0" hidden="1" customHeight="1" x14ac:dyDescent="0.2">
      <c r="AX16584" s="78"/>
    </row>
    <row r="16585" spans="50:50" ht="0" hidden="1" customHeight="1" x14ac:dyDescent="0.2">
      <c r="AX16585" s="78"/>
    </row>
    <row r="16586" spans="50:50" ht="0" hidden="1" customHeight="1" x14ac:dyDescent="0.2">
      <c r="AX16586" s="78"/>
    </row>
    <row r="16587" spans="50:50" ht="0" hidden="1" customHeight="1" x14ac:dyDescent="0.2">
      <c r="AX16587" s="78"/>
    </row>
    <row r="16588" spans="50:50" ht="0" hidden="1" customHeight="1" x14ac:dyDescent="0.2">
      <c r="AX16588" s="78"/>
    </row>
    <row r="16589" spans="50:50" ht="0" hidden="1" customHeight="1" x14ac:dyDescent="0.2">
      <c r="AX16589" s="78"/>
    </row>
    <row r="16590" spans="50:50" ht="0" hidden="1" customHeight="1" x14ac:dyDescent="0.2">
      <c r="AX16590" s="78"/>
    </row>
    <row r="16591" spans="50:50" ht="0" hidden="1" customHeight="1" x14ac:dyDescent="0.2">
      <c r="AX16591" s="78"/>
    </row>
    <row r="16592" spans="50:50" ht="0" hidden="1" customHeight="1" x14ac:dyDescent="0.2">
      <c r="AX16592" s="78"/>
    </row>
    <row r="16593" spans="50:50" ht="0" hidden="1" customHeight="1" x14ac:dyDescent="0.2">
      <c r="AX16593" s="78"/>
    </row>
    <row r="16594" spans="50:50" ht="0" hidden="1" customHeight="1" x14ac:dyDescent="0.2">
      <c r="AX16594" s="78"/>
    </row>
    <row r="16595" spans="50:50" ht="0" hidden="1" customHeight="1" x14ac:dyDescent="0.2">
      <c r="AX16595" s="78"/>
    </row>
    <row r="16596" spans="50:50" ht="0" hidden="1" customHeight="1" x14ac:dyDescent="0.2">
      <c r="AX16596" s="78"/>
    </row>
    <row r="16597" spans="50:50" ht="0" hidden="1" customHeight="1" x14ac:dyDescent="0.2">
      <c r="AX16597" s="78"/>
    </row>
    <row r="16598" spans="50:50" ht="0" hidden="1" customHeight="1" x14ac:dyDescent="0.2">
      <c r="AX16598" s="78"/>
    </row>
    <row r="16599" spans="50:50" ht="0" hidden="1" customHeight="1" x14ac:dyDescent="0.2">
      <c r="AX16599" s="78"/>
    </row>
    <row r="16600" spans="50:50" ht="0" hidden="1" customHeight="1" x14ac:dyDescent="0.2">
      <c r="AX16600" s="78"/>
    </row>
    <row r="16601" spans="50:50" ht="0" hidden="1" customHeight="1" x14ac:dyDescent="0.2">
      <c r="AX16601" s="78"/>
    </row>
    <row r="16602" spans="50:50" ht="0" hidden="1" customHeight="1" x14ac:dyDescent="0.2">
      <c r="AX16602" s="78"/>
    </row>
    <row r="16603" spans="50:50" ht="0" hidden="1" customHeight="1" x14ac:dyDescent="0.2">
      <c r="AX16603" s="78"/>
    </row>
    <row r="16604" spans="50:50" ht="0" hidden="1" customHeight="1" x14ac:dyDescent="0.2">
      <c r="AX16604" s="78"/>
    </row>
    <row r="16605" spans="50:50" ht="0" hidden="1" customHeight="1" x14ac:dyDescent="0.2">
      <c r="AX16605" s="78"/>
    </row>
    <row r="16606" spans="50:50" ht="0" hidden="1" customHeight="1" x14ac:dyDescent="0.2">
      <c r="AX16606" s="78"/>
    </row>
    <row r="16607" spans="50:50" ht="0" hidden="1" customHeight="1" x14ac:dyDescent="0.2">
      <c r="AX16607" s="78"/>
    </row>
    <row r="16608" spans="50:50" ht="0" hidden="1" customHeight="1" x14ac:dyDescent="0.2">
      <c r="AX16608" s="78"/>
    </row>
    <row r="16609" spans="50:50" ht="0" hidden="1" customHeight="1" x14ac:dyDescent="0.2">
      <c r="AX16609" s="78"/>
    </row>
    <row r="16610" spans="50:50" ht="0" hidden="1" customHeight="1" x14ac:dyDescent="0.2">
      <c r="AX16610" s="78"/>
    </row>
    <row r="16611" spans="50:50" ht="0" hidden="1" customHeight="1" x14ac:dyDescent="0.2">
      <c r="AX16611" s="78"/>
    </row>
    <row r="16612" spans="50:50" ht="0" hidden="1" customHeight="1" x14ac:dyDescent="0.2">
      <c r="AX16612" s="78"/>
    </row>
    <row r="16613" spans="50:50" ht="0" hidden="1" customHeight="1" x14ac:dyDescent="0.2">
      <c r="AX16613" s="78"/>
    </row>
    <row r="16614" spans="50:50" ht="0" hidden="1" customHeight="1" x14ac:dyDescent="0.2">
      <c r="AX16614" s="78"/>
    </row>
    <row r="16615" spans="50:50" ht="0" hidden="1" customHeight="1" x14ac:dyDescent="0.2">
      <c r="AX16615" s="78"/>
    </row>
    <row r="16616" spans="50:50" ht="0" hidden="1" customHeight="1" x14ac:dyDescent="0.2">
      <c r="AX16616" s="78"/>
    </row>
    <row r="16617" spans="50:50" ht="0" hidden="1" customHeight="1" x14ac:dyDescent="0.2">
      <c r="AX16617" s="78"/>
    </row>
    <row r="16618" spans="50:50" ht="0" hidden="1" customHeight="1" x14ac:dyDescent="0.2">
      <c r="AX16618" s="78"/>
    </row>
    <row r="16619" spans="50:50" ht="0" hidden="1" customHeight="1" x14ac:dyDescent="0.2">
      <c r="AX16619" s="78"/>
    </row>
    <row r="16620" spans="50:50" ht="0" hidden="1" customHeight="1" x14ac:dyDescent="0.2">
      <c r="AX16620" s="78"/>
    </row>
    <row r="16621" spans="50:50" ht="0" hidden="1" customHeight="1" x14ac:dyDescent="0.2">
      <c r="AX16621" s="78"/>
    </row>
    <row r="16622" spans="50:50" ht="0" hidden="1" customHeight="1" x14ac:dyDescent="0.2">
      <c r="AX16622" s="78"/>
    </row>
    <row r="16623" spans="50:50" ht="0" hidden="1" customHeight="1" x14ac:dyDescent="0.2">
      <c r="AX16623" s="78"/>
    </row>
    <row r="16624" spans="50:50" ht="0" hidden="1" customHeight="1" x14ac:dyDescent="0.2">
      <c r="AX16624" s="78"/>
    </row>
    <row r="16625" spans="50:50" ht="0" hidden="1" customHeight="1" x14ac:dyDescent="0.2">
      <c r="AX16625" s="78"/>
    </row>
    <row r="16626" spans="50:50" ht="0" hidden="1" customHeight="1" x14ac:dyDescent="0.2">
      <c r="AX16626" s="78"/>
    </row>
    <row r="16627" spans="50:50" ht="0" hidden="1" customHeight="1" x14ac:dyDescent="0.2">
      <c r="AX16627" s="78"/>
    </row>
    <row r="16628" spans="50:50" ht="0" hidden="1" customHeight="1" x14ac:dyDescent="0.2">
      <c r="AX16628" s="78"/>
    </row>
    <row r="16629" spans="50:50" ht="0" hidden="1" customHeight="1" x14ac:dyDescent="0.2">
      <c r="AX16629" s="78"/>
    </row>
    <row r="16630" spans="50:50" ht="0" hidden="1" customHeight="1" x14ac:dyDescent="0.2">
      <c r="AX16630" s="78"/>
    </row>
    <row r="16631" spans="50:50" ht="0" hidden="1" customHeight="1" x14ac:dyDescent="0.2">
      <c r="AX16631" s="78"/>
    </row>
    <row r="16632" spans="50:50" ht="0" hidden="1" customHeight="1" x14ac:dyDescent="0.2">
      <c r="AX16632" s="78"/>
    </row>
    <row r="16633" spans="50:50" ht="0" hidden="1" customHeight="1" x14ac:dyDescent="0.2">
      <c r="AX16633" s="78"/>
    </row>
    <row r="16634" spans="50:50" ht="0" hidden="1" customHeight="1" x14ac:dyDescent="0.2">
      <c r="AX16634" s="78"/>
    </row>
    <row r="16635" spans="50:50" ht="0" hidden="1" customHeight="1" x14ac:dyDescent="0.2">
      <c r="AX16635" s="78"/>
    </row>
    <row r="16636" spans="50:50" ht="0" hidden="1" customHeight="1" x14ac:dyDescent="0.2">
      <c r="AX16636" s="78"/>
    </row>
    <row r="16637" spans="50:50" ht="0" hidden="1" customHeight="1" x14ac:dyDescent="0.2">
      <c r="AX16637" s="78"/>
    </row>
    <row r="16638" spans="50:50" ht="0" hidden="1" customHeight="1" x14ac:dyDescent="0.2">
      <c r="AX16638" s="78"/>
    </row>
    <row r="16639" spans="50:50" ht="0" hidden="1" customHeight="1" x14ac:dyDescent="0.2">
      <c r="AX16639" s="78"/>
    </row>
    <row r="16640" spans="50:50" ht="0" hidden="1" customHeight="1" x14ac:dyDescent="0.2">
      <c r="AX16640" s="78"/>
    </row>
    <row r="16641" spans="50:50" ht="0" hidden="1" customHeight="1" x14ac:dyDescent="0.2">
      <c r="AX16641" s="78"/>
    </row>
    <row r="16642" spans="50:50" ht="0" hidden="1" customHeight="1" x14ac:dyDescent="0.2">
      <c r="AX16642" s="78"/>
    </row>
    <row r="16643" spans="50:50" ht="0" hidden="1" customHeight="1" x14ac:dyDescent="0.2">
      <c r="AX16643" s="78"/>
    </row>
    <row r="16644" spans="50:50" ht="0" hidden="1" customHeight="1" x14ac:dyDescent="0.2">
      <c r="AX16644" s="78"/>
    </row>
    <row r="16645" spans="50:50" ht="0" hidden="1" customHeight="1" x14ac:dyDescent="0.2">
      <c r="AX16645" s="78"/>
    </row>
    <row r="16646" spans="50:50" ht="0" hidden="1" customHeight="1" x14ac:dyDescent="0.2">
      <c r="AX16646" s="78"/>
    </row>
    <row r="16647" spans="50:50" ht="0" hidden="1" customHeight="1" x14ac:dyDescent="0.2">
      <c r="AX16647" s="78"/>
    </row>
    <row r="16648" spans="50:50" ht="0" hidden="1" customHeight="1" x14ac:dyDescent="0.2">
      <c r="AX16648" s="78"/>
    </row>
    <row r="16649" spans="50:50" ht="0" hidden="1" customHeight="1" x14ac:dyDescent="0.2">
      <c r="AX16649" s="78"/>
    </row>
    <row r="16650" spans="50:50" ht="0" hidden="1" customHeight="1" x14ac:dyDescent="0.2">
      <c r="AX16650" s="78"/>
    </row>
    <row r="16651" spans="50:50" ht="0" hidden="1" customHeight="1" x14ac:dyDescent="0.2">
      <c r="AX16651" s="78"/>
    </row>
    <row r="16652" spans="50:50" ht="0" hidden="1" customHeight="1" x14ac:dyDescent="0.2">
      <c r="AX16652" s="78"/>
    </row>
    <row r="16653" spans="50:50" ht="0" hidden="1" customHeight="1" x14ac:dyDescent="0.2">
      <c r="AX16653" s="78"/>
    </row>
    <row r="16654" spans="50:50" ht="0" hidden="1" customHeight="1" x14ac:dyDescent="0.2">
      <c r="AX16654" s="78"/>
    </row>
    <row r="16655" spans="50:50" ht="0" hidden="1" customHeight="1" x14ac:dyDescent="0.2">
      <c r="AX16655" s="78"/>
    </row>
    <row r="16656" spans="50:50" ht="0" hidden="1" customHeight="1" x14ac:dyDescent="0.2">
      <c r="AX16656" s="78"/>
    </row>
    <row r="16657" spans="50:50" ht="0" hidden="1" customHeight="1" x14ac:dyDescent="0.2">
      <c r="AX16657" s="78"/>
    </row>
    <row r="16658" spans="50:50" ht="0" hidden="1" customHeight="1" x14ac:dyDescent="0.2">
      <c r="AX16658" s="78"/>
    </row>
    <row r="16659" spans="50:50" ht="0" hidden="1" customHeight="1" x14ac:dyDescent="0.2">
      <c r="AX16659" s="78"/>
    </row>
    <row r="16660" spans="50:50" ht="0" hidden="1" customHeight="1" x14ac:dyDescent="0.2">
      <c r="AX16660" s="78"/>
    </row>
    <row r="16661" spans="50:50" ht="0" hidden="1" customHeight="1" x14ac:dyDescent="0.2">
      <c r="AX16661" s="78"/>
    </row>
    <row r="16662" spans="50:50" ht="0" hidden="1" customHeight="1" x14ac:dyDescent="0.2">
      <c r="AX16662" s="78"/>
    </row>
    <row r="16663" spans="50:50" ht="0" hidden="1" customHeight="1" x14ac:dyDescent="0.2">
      <c r="AX16663" s="78"/>
    </row>
    <row r="16664" spans="50:50" ht="0" hidden="1" customHeight="1" x14ac:dyDescent="0.2">
      <c r="AX16664" s="78"/>
    </row>
    <row r="16665" spans="50:50" ht="0" hidden="1" customHeight="1" x14ac:dyDescent="0.2">
      <c r="AX16665" s="78"/>
    </row>
    <row r="16666" spans="50:50" ht="0" hidden="1" customHeight="1" x14ac:dyDescent="0.2">
      <c r="AX16666" s="78"/>
    </row>
    <row r="16667" spans="50:50" ht="0" hidden="1" customHeight="1" x14ac:dyDescent="0.2">
      <c r="AX16667" s="78"/>
    </row>
    <row r="16668" spans="50:50" ht="0" hidden="1" customHeight="1" x14ac:dyDescent="0.2">
      <c r="AX16668" s="78"/>
    </row>
    <row r="16669" spans="50:50" ht="0" hidden="1" customHeight="1" x14ac:dyDescent="0.2">
      <c r="AX16669" s="78"/>
    </row>
    <row r="16670" spans="50:50" ht="0" hidden="1" customHeight="1" x14ac:dyDescent="0.2">
      <c r="AX16670" s="78"/>
    </row>
    <row r="16671" spans="50:50" ht="0" hidden="1" customHeight="1" x14ac:dyDescent="0.2">
      <c r="AX16671" s="78"/>
    </row>
    <row r="16672" spans="50:50" ht="0" hidden="1" customHeight="1" x14ac:dyDescent="0.2">
      <c r="AX16672" s="78"/>
    </row>
    <row r="16673" spans="50:50" ht="0" hidden="1" customHeight="1" x14ac:dyDescent="0.2">
      <c r="AX16673" s="78"/>
    </row>
    <row r="16674" spans="50:50" ht="0" hidden="1" customHeight="1" x14ac:dyDescent="0.2">
      <c r="AX16674" s="78"/>
    </row>
    <row r="16675" spans="50:50" ht="0" hidden="1" customHeight="1" x14ac:dyDescent="0.2">
      <c r="AX16675" s="78"/>
    </row>
    <row r="16676" spans="50:50" ht="0" hidden="1" customHeight="1" x14ac:dyDescent="0.2">
      <c r="AX16676" s="78"/>
    </row>
    <row r="16677" spans="50:50" ht="0" hidden="1" customHeight="1" x14ac:dyDescent="0.2">
      <c r="AX16677" s="78"/>
    </row>
    <row r="16678" spans="50:50" ht="0" hidden="1" customHeight="1" x14ac:dyDescent="0.2">
      <c r="AX16678" s="78"/>
    </row>
    <row r="16679" spans="50:50" ht="0" hidden="1" customHeight="1" x14ac:dyDescent="0.2">
      <c r="AX16679" s="78"/>
    </row>
    <row r="16680" spans="50:50" ht="0" hidden="1" customHeight="1" x14ac:dyDescent="0.2">
      <c r="AX16680" s="78"/>
    </row>
    <row r="16681" spans="50:50" ht="0" hidden="1" customHeight="1" x14ac:dyDescent="0.2">
      <c r="AX16681" s="78"/>
    </row>
    <row r="16682" spans="50:50" ht="0" hidden="1" customHeight="1" x14ac:dyDescent="0.2">
      <c r="AX16682" s="78"/>
    </row>
    <row r="16683" spans="50:50" ht="0" hidden="1" customHeight="1" x14ac:dyDescent="0.2">
      <c r="AX16683" s="78"/>
    </row>
    <row r="16684" spans="50:50" ht="0" hidden="1" customHeight="1" x14ac:dyDescent="0.2">
      <c r="AX16684" s="78"/>
    </row>
    <row r="16685" spans="50:50" ht="0" hidden="1" customHeight="1" x14ac:dyDescent="0.2">
      <c r="AX16685" s="78"/>
    </row>
    <row r="16686" spans="50:50" ht="0" hidden="1" customHeight="1" x14ac:dyDescent="0.2">
      <c r="AX16686" s="78"/>
    </row>
    <row r="16687" spans="50:50" ht="0" hidden="1" customHeight="1" x14ac:dyDescent="0.2">
      <c r="AX16687" s="78"/>
    </row>
    <row r="16688" spans="50:50" ht="0" hidden="1" customHeight="1" x14ac:dyDescent="0.2">
      <c r="AX16688" s="78"/>
    </row>
    <row r="16689" spans="50:50" ht="0" hidden="1" customHeight="1" x14ac:dyDescent="0.2">
      <c r="AX16689" s="78"/>
    </row>
    <row r="16690" spans="50:50" ht="0" hidden="1" customHeight="1" x14ac:dyDescent="0.2">
      <c r="AX16690" s="78"/>
    </row>
    <row r="16691" spans="50:50" ht="0" hidden="1" customHeight="1" x14ac:dyDescent="0.2">
      <c r="AX16691" s="78"/>
    </row>
    <row r="16692" spans="50:50" ht="0" hidden="1" customHeight="1" x14ac:dyDescent="0.2">
      <c r="AX16692" s="78"/>
    </row>
    <row r="16693" spans="50:50" ht="0" hidden="1" customHeight="1" x14ac:dyDescent="0.2">
      <c r="AX16693" s="78"/>
    </row>
    <row r="16694" spans="50:50" ht="0" hidden="1" customHeight="1" x14ac:dyDescent="0.2">
      <c r="AX16694" s="78"/>
    </row>
    <row r="16695" spans="50:50" ht="0" hidden="1" customHeight="1" x14ac:dyDescent="0.2">
      <c r="AX16695" s="78"/>
    </row>
    <row r="16696" spans="50:50" ht="0" hidden="1" customHeight="1" x14ac:dyDescent="0.2">
      <c r="AX16696" s="78"/>
    </row>
    <row r="16697" spans="50:50" ht="0" hidden="1" customHeight="1" x14ac:dyDescent="0.2">
      <c r="AX16697" s="78"/>
    </row>
    <row r="16698" spans="50:50" ht="0" hidden="1" customHeight="1" x14ac:dyDescent="0.2">
      <c r="AX16698" s="78"/>
    </row>
    <row r="16699" spans="50:50" ht="0" hidden="1" customHeight="1" x14ac:dyDescent="0.2">
      <c r="AX16699" s="78"/>
    </row>
    <row r="16700" spans="50:50" ht="0" hidden="1" customHeight="1" x14ac:dyDescent="0.2">
      <c r="AX16700" s="78"/>
    </row>
    <row r="16701" spans="50:50" ht="0" hidden="1" customHeight="1" x14ac:dyDescent="0.2">
      <c r="AX16701" s="78"/>
    </row>
    <row r="16702" spans="50:50" ht="0" hidden="1" customHeight="1" x14ac:dyDescent="0.2">
      <c r="AX16702" s="78"/>
    </row>
    <row r="16703" spans="50:50" ht="0" hidden="1" customHeight="1" x14ac:dyDescent="0.2">
      <c r="AX16703" s="78"/>
    </row>
    <row r="16704" spans="50:50" ht="0" hidden="1" customHeight="1" x14ac:dyDescent="0.2">
      <c r="AX16704" s="78"/>
    </row>
    <row r="16705" spans="50:50" ht="0" hidden="1" customHeight="1" x14ac:dyDescent="0.2">
      <c r="AX16705" s="78"/>
    </row>
    <row r="16706" spans="50:50" ht="0" hidden="1" customHeight="1" x14ac:dyDescent="0.2">
      <c r="AX16706" s="78"/>
    </row>
    <row r="16707" spans="50:50" ht="0" hidden="1" customHeight="1" x14ac:dyDescent="0.2">
      <c r="AX16707" s="78"/>
    </row>
    <row r="16708" spans="50:50" ht="0" hidden="1" customHeight="1" x14ac:dyDescent="0.2">
      <c r="AX16708" s="78"/>
    </row>
    <row r="16709" spans="50:50" ht="0" hidden="1" customHeight="1" x14ac:dyDescent="0.2">
      <c r="AX16709" s="78"/>
    </row>
    <row r="16710" spans="50:50" ht="0" hidden="1" customHeight="1" x14ac:dyDescent="0.2">
      <c r="AX16710" s="78"/>
    </row>
    <row r="16711" spans="50:50" ht="0" hidden="1" customHeight="1" x14ac:dyDescent="0.2">
      <c r="AX16711" s="78"/>
    </row>
    <row r="16712" spans="50:50" ht="0" hidden="1" customHeight="1" x14ac:dyDescent="0.2">
      <c r="AX16712" s="78"/>
    </row>
    <row r="16713" spans="50:50" ht="0" hidden="1" customHeight="1" x14ac:dyDescent="0.2">
      <c r="AX16713" s="78"/>
    </row>
    <row r="16714" spans="50:50" ht="0" hidden="1" customHeight="1" x14ac:dyDescent="0.2">
      <c r="AX16714" s="78"/>
    </row>
    <row r="16715" spans="50:50" ht="0" hidden="1" customHeight="1" x14ac:dyDescent="0.2">
      <c r="AX16715" s="78"/>
    </row>
    <row r="16716" spans="50:50" ht="0" hidden="1" customHeight="1" x14ac:dyDescent="0.2">
      <c r="AX16716" s="78"/>
    </row>
    <row r="16717" spans="50:50" ht="0" hidden="1" customHeight="1" x14ac:dyDescent="0.2">
      <c r="AX16717" s="78"/>
    </row>
    <row r="16718" spans="50:50" ht="0" hidden="1" customHeight="1" x14ac:dyDescent="0.2">
      <c r="AX16718" s="78"/>
    </row>
    <row r="16719" spans="50:50" ht="0" hidden="1" customHeight="1" x14ac:dyDescent="0.2">
      <c r="AX16719" s="78"/>
    </row>
    <row r="16720" spans="50:50" ht="0" hidden="1" customHeight="1" x14ac:dyDescent="0.2">
      <c r="AX16720" s="78"/>
    </row>
    <row r="16721" spans="50:50" ht="0" hidden="1" customHeight="1" x14ac:dyDescent="0.2">
      <c r="AX16721" s="78"/>
    </row>
    <row r="16722" spans="50:50" ht="0" hidden="1" customHeight="1" x14ac:dyDescent="0.2">
      <c r="AX16722" s="78"/>
    </row>
    <row r="16723" spans="50:50" ht="0" hidden="1" customHeight="1" x14ac:dyDescent="0.2">
      <c r="AX16723" s="78"/>
    </row>
    <row r="16724" spans="50:50" ht="0" hidden="1" customHeight="1" x14ac:dyDescent="0.2">
      <c r="AX16724" s="78"/>
    </row>
    <row r="16725" spans="50:50" ht="0" hidden="1" customHeight="1" x14ac:dyDescent="0.2">
      <c r="AX16725" s="78"/>
    </row>
    <row r="16726" spans="50:50" ht="0" hidden="1" customHeight="1" x14ac:dyDescent="0.2">
      <c r="AX16726" s="78"/>
    </row>
    <row r="16727" spans="50:50" ht="0" hidden="1" customHeight="1" x14ac:dyDescent="0.2">
      <c r="AX16727" s="78"/>
    </row>
    <row r="16728" spans="50:50" ht="0" hidden="1" customHeight="1" x14ac:dyDescent="0.2">
      <c r="AX16728" s="78"/>
    </row>
    <row r="16729" spans="50:50" ht="0" hidden="1" customHeight="1" x14ac:dyDescent="0.2">
      <c r="AX16729" s="78"/>
    </row>
    <row r="16730" spans="50:50" ht="0" hidden="1" customHeight="1" x14ac:dyDescent="0.2">
      <c r="AX16730" s="78"/>
    </row>
    <row r="16731" spans="50:50" ht="0" hidden="1" customHeight="1" x14ac:dyDescent="0.2">
      <c r="AX16731" s="78"/>
    </row>
    <row r="16732" spans="50:50" ht="0" hidden="1" customHeight="1" x14ac:dyDescent="0.2">
      <c r="AX16732" s="78"/>
    </row>
    <row r="16733" spans="50:50" ht="0" hidden="1" customHeight="1" x14ac:dyDescent="0.2">
      <c r="AX16733" s="78"/>
    </row>
    <row r="16734" spans="50:50" ht="0" hidden="1" customHeight="1" x14ac:dyDescent="0.2">
      <c r="AX16734" s="78"/>
    </row>
    <row r="16735" spans="50:50" ht="0" hidden="1" customHeight="1" x14ac:dyDescent="0.2">
      <c r="AX16735" s="78"/>
    </row>
    <row r="16736" spans="50:50" ht="0" hidden="1" customHeight="1" x14ac:dyDescent="0.2">
      <c r="AX16736" s="78"/>
    </row>
    <row r="16737" spans="50:50" ht="0" hidden="1" customHeight="1" x14ac:dyDescent="0.2">
      <c r="AX16737" s="78"/>
    </row>
    <row r="16738" spans="50:50" ht="0" hidden="1" customHeight="1" x14ac:dyDescent="0.2">
      <c r="AX16738" s="78"/>
    </row>
    <row r="16739" spans="50:50" ht="0" hidden="1" customHeight="1" x14ac:dyDescent="0.2">
      <c r="AX16739" s="78"/>
    </row>
    <row r="16740" spans="50:50" ht="0" hidden="1" customHeight="1" x14ac:dyDescent="0.2">
      <c r="AX16740" s="78"/>
    </row>
    <row r="16741" spans="50:50" ht="0" hidden="1" customHeight="1" x14ac:dyDescent="0.2">
      <c r="AX16741" s="78"/>
    </row>
    <row r="16742" spans="50:50" ht="0" hidden="1" customHeight="1" x14ac:dyDescent="0.2">
      <c r="AX16742" s="78"/>
    </row>
    <row r="16743" spans="50:50" ht="0" hidden="1" customHeight="1" x14ac:dyDescent="0.2">
      <c r="AX16743" s="78"/>
    </row>
    <row r="16744" spans="50:50" ht="0" hidden="1" customHeight="1" x14ac:dyDescent="0.2">
      <c r="AX16744" s="78"/>
    </row>
    <row r="16745" spans="50:50" ht="0" hidden="1" customHeight="1" x14ac:dyDescent="0.2">
      <c r="AX16745" s="78"/>
    </row>
    <row r="16746" spans="50:50" ht="0" hidden="1" customHeight="1" x14ac:dyDescent="0.2">
      <c r="AX16746" s="78"/>
    </row>
    <row r="16747" spans="50:50" ht="0" hidden="1" customHeight="1" x14ac:dyDescent="0.2">
      <c r="AX16747" s="78"/>
    </row>
    <row r="16748" spans="50:50" ht="0" hidden="1" customHeight="1" x14ac:dyDescent="0.2">
      <c r="AX16748" s="78"/>
    </row>
    <row r="16749" spans="50:50" ht="0" hidden="1" customHeight="1" x14ac:dyDescent="0.2">
      <c r="AX16749" s="78"/>
    </row>
    <row r="16750" spans="50:50" ht="0" hidden="1" customHeight="1" x14ac:dyDescent="0.2">
      <c r="AX16750" s="78"/>
    </row>
    <row r="16751" spans="50:50" ht="0" hidden="1" customHeight="1" x14ac:dyDescent="0.2">
      <c r="AX16751" s="78"/>
    </row>
    <row r="16752" spans="50:50" ht="0" hidden="1" customHeight="1" x14ac:dyDescent="0.2">
      <c r="AX16752" s="78"/>
    </row>
    <row r="16753" spans="50:50" ht="0" hidden="1" customHeight="1" x14ac:dyDescent="0.2">
      <c r="AX16753" s="78"/>
    </row>
    <row r="16754" spans="50:50" ht="0" hidden="1" customHeight="1" x14ac:dyDescent="0.2">
      <c r="AX16754" s="78"/>
    </row>
    <row r="16755" spans="50:50" ht="0" hidden="1" customHeight="1" x14ac:dyDescent="0.2">
      <c r="AX16755" s="78"/>
    </row>
    <row r="16756" spans="50:50" ht="0" hidden="1" customHeight="1" x14ac:dyDescent="0.2">
      <c r="AX16756" s="78"/>
    </row>
    <row r="16757" spans="50:50" ht="0" hidden="1" customHeight="1" x14ac:dyDescent="0.2">
      <c r="AX16757" s="78"/>
    </row>
    <row r="16758" spans="50:50" ht="0" hidden="1" customHeight="1" x14ac:dyDescent="0.2">
      <c r="AX16758" s="78"/>
    </row>
    <row r="16759" spans="50:50" ht="0" hidden="1" customHeight="1" x14ac:dyDescent="0.2">
      <c r="AX16759" s="78"/>
    </row>
    <row r="16760" spans="50:50" ht="0" hidden="1" customHeight="1" x14ac:dyDescent="0.2">
      <c r="AX16760" s="78"/>
    </row>
    <row r="16761" spans="50:50" ht="0" hidden="1" customHeight="1" x14ac:dyDescent="0.2">
      <c r="AX16761" s="78"/>
    </row>
    <row r="16762" spans="50:50" ht="0" hidden="1" customHeight="1" x14ac:dyDescent="0.2">
      <c r="AX16762" s="78"/>
    </row>
    <row r="16763" spans="50:50" ht="0" hidden="1" customHeight="1" x14ac:dyDescent="0.2">
      <c r="AX16763" s="78"/>
    </row>
    <row r="16764" spans="50:50" ht="0" hidden="1" customHeight="1" x14ac:dyDescent="0.2">
      <c r="AX16764" s="78"/>
    </row>
    <row r="16765" spans="50:50" ht="0" hidden="1" customHeight="1" x14ac:dyDescent="0.2">
      <c r="AX16765" s="78"/>
    </row>
    <row r="16766" spans="50:50" ht="0" hidden="1" customHeight="1" x14ac:dyDescent="0.2">
      <c r="AX16766" s="78"/>
    </row>
    <row r="16767" spans="50:50" ht="0" hidden="1" customHeight="1" x14ac:dyDescent="0.2">
      <c r="AX16767" s="78"/>
    </row>
    <row r="16768" spans="50:50" ht="0" hidden="1" customHeight="1" x14ac:dyDescent="0.2">
      <c r="AX16768" s="78"/>
    </row>
    <row r="16769" spans="50:50" ht="0" hidden="1" customHeight="1" x14ac:dyDescent="0.2">
      <c r="AX16769" s="78"/>
    </row>
    <row r="16770" spans="50:50" ht="0" hidden="1" customHeight="1" x14ac:dyDescent="0.2">
      <c r="AX16770" s="78"/>
    </row>
    <row r="16771" spans="50:50" ht="0" hidden="1" customHeight="1" x14ac:dyDescent="0.2">
      <c r="AX16771" s="78"/>
    </row>
    <row r="16772" spans="50:50" ht="0" hidden="1" customHeight="1" x14ac:dyDescent="0.2">
      <c r="AX16772" s="78"/>
    </row>
    <row r="16773" spans="50:50" ht="0" hidden="1" customHeight="1" x14ac:dyDescent="0.2">
      <c r="AX16773" s="78"/>
    </row>
    <row r="16774" spans="50:50" ht="0" hidden="1" customHeight="1" x14ac:dyDescent="0.2">
      <c r="AX16774" s="78"/>
    </row>
    <row r="16775" spans="50:50" ht="0" hidden="1" customHeight="1" x14ac:dyDescent="0.2">
      <c r="AX16775" s="78"/>
    </row>
    <row r="16776" spans="50:50" ht="0" hidden="1" customHeight="1" x14ac:dyDescent="0.2">
      <c r="AX16776" s="78"/>
    </row>
    <row r="16777" spans="50:50" ht="0" hidden="1" customHeight="1" x14ac:dyDescent="0.2">
      <c r="AX16777" s="78"/>
    </row>
    <row r="16778" spans="50:50" ht="0" hidden="1" customHeight="1" x14ac:dyDescent="0.2">
      <c r="AX16778" s="78"/>
    </row>
    <row r="16779" spans="50:50" ht="0" hidden="1" customHeight="1" x14ac:dyDescent="0.2">
      <c r="AX16779" s="78"/>
    </row>
    <row r="16780" spans="50:50" ht="0" hidden="1" customHeight="1" x14ac:dyDescent="0.2">
      <c r="AX16780" s="78"/>
    </row>
    <row r="16781" spans="50:50" ht="0" hidden="1" customHeight="1" x14ac:dyDescent="0.2">
      <c r="AX16781" s="78"/>
    </row>
    <row r="16782" spans="50:50" ht="0" hidden="1" customHeight="1" x14ac:dyDescent="0.2">
      <c r="AX16782" s="78"/>
    </row>
    <row r="16783" spans="50:50" ht="0" hidden="1" customHeight="1" x14ac:dyDescent="0.2">
      <c r="AX16783" s="78"/>
    </row>
    <row r="16784" spans="50:50" ht="0" hidden="1" customHeight="1" x14ac:dyDescent="0.2">
      <c r="AX16784" s="78"/>
    </row>
    <row r="16785" spans="50:50" ht="0" hidden="1" customHeight="1" x14ac:dyDescent="0.2">
      <c r="AX16785" s="78"/>
    </row>
    <row r="16786" spans="50:50" ht="0" hidden="1" customHeight="1" x14ac:dyDescent="0.2">
      <c r="AX16786" s="78"/>
    </row>
    <row r="16787" spans="50:50" ht="0" hidden="1" customHeight="1" x14ac:dyDescent="0.2">
      <c r="AX16787" s="78"/>
    </row>
    <row r="16788" spans="50:50" ht="0" hidden="1" customHeight="1" x14ac:dyDescent="0.2">
      <c r="AX16788" s="78"/>
    </row>
    <row r="16789" spans="50:50" ht="0" hidden="1" customHeight="1" x14ac:dyDescent="0.2">
      <c r="AX16789" s="78"/>
    </row>
    <row r="16790" spans="50:50" ht="0" hidden="1" customHeight="1" x14ac:dyDescent="0.2">
      <c r="AX16790" s="78"/>
    </row>
    <row r="16791" spans="50:50" ht="0" hidden="1" customHeight="1" x14ac:dyDescent="0.2">
      <c r="AX16791" s="78"/>
    </row>
    <row r="16792" spans="50:50" ht="0" hidden="1" customHeight="1" x14ac:dyDescent="0.2">
      <c r="AX16792" s="78"/>
    </row>
    <row r="16793" spans="50:50" ht="0" hidden="1" customHeight="1" x14ac:dyDescent="0.2">
      <c r="AX16793" s="78"/>
    </row>
    <row r="16794" spans="50:50" ht="0" hidden="1" customHeight="1" x14ac:dyDescent="0.2">
      <c r="AX16794" s="78"/>
    </row>
    <row r="16795" spans="50:50" ht="0" hidden="1" customHeight="1" x14ac:dyDescent="0.2">
      <c r="AX16795" s="78"/>
    </row>
    <row r="16796" spans="50:50" ht="0" hidden="1" customHeight="1" x14ac:dyDescent="0.2">
      <c r="AX16796" s="78"/>
    </row>
    <row r="16797" spans="50:50" ht="0" hidden="1" customHeight="1" x14ac:dyDescent="0.2">
      <c r="AX16797" s="78"/>
    </row>
    <row r="16798" spans="50:50" ht="0" hidden="1" customHeight="1" x14ac:dyDescent="0.2">
      <c r="AX16798" s="78"/>
    </row>
    <row r="16799" spans="50:50" ht="0" hidden="1" customHeight="1" x14ac:dyDescent="0.2">
      <c r="AX16799" s="78"/>
    </row>
    <row r="16800" spans="50:50" ht="0" hidden="1" customHeight="1" x14ac:dyDescent="0.2">
      <c r="AX16800" s="78"/>
    </row>
    <row r="16801" spans="50:50" ht="0" hidden="1" customHeight="1" x14ac:dyDescent="0.2">
      <c r="AX16801" s="78"/>
    </row>
    <row r="16802" spans="50:50" ht="0" hidden="1" customHeight="1" x14ac:dyDescent="0.2">
      <c r="AX16802" s="78"/>
    </row>
    <row r="16803" spans="50:50" ht="0" hidden="1" customHeight="1" x14ac:dyDescent="0.2">
      <c r="AX16803" s="78"/>
    </row>
    <row r="16804" spans="50:50" ht="0" hidden="1" customHeight="1" x14ac:dyDescent="0.2">
      <c r="AX16804" s="78"/>
    </row>
    <row r="16805" spans="50:50" ht="0" hidden="1" customHeight="1" x14ac:dyDescent="0.2">
      <c r="AX16805" s="78"/>
    </row>
    <row r="16806" spans="50:50" ht="0" hidden="1" customHeight="1" x14ac:dyDescent="0.2">
      <c r="AX16806" s="78"/>
    </row>
    <row r="16807" spans="50:50" ht="0" hidden="1" customHeight="1" x14ac:dyDescent="0.2">
      <c r="AX16807" s="78"/>
    </row>
    <row r="16808" spans="50:50" ht="0" hidden="1" customHeight="1" x14ac:dyDescent="0.2">
      <c r="AX16808" s="78"/>
    </row>
    <row r="16809" spans="50:50" ht="0" hidden="1" customHeight="1" x14ac:dyDescent="0.2">
      <c r="AX16809" s="78"/>
    </row>
    <row r="16810" spans="50:50" ht="0" hidden="1" customHeight="1" x14ac:dyDescent="0.2">
      <c r="AX16810" s="78"/>
    </row>
    <row r="16811" spans="50:50" ht="0" hidden="1" customHeight="1" x14ac:dyDescent="0.2">
      <c r="AX16811" s="78"/>
    </row>
    <row r="16812" spans="50:50" ht="0" hidden="1" customHeight="1" x14ac:dyDescent="0.2">
      <c r="AX16812" s="78"/>
    </row>
    <row r="16813" spans="50:50" ht="0" hidden="1" customHeight="1" x14ac:dyDescent="0.2">
      <c r="AX16813" s="78"/>
    </row>
    <row r="16814" spans="50:50" ht="0" hidden="1" customHeight="1" x14ac:dyDescent="0.2">
      <c r="AX16814" s="78"/>
    </row>
    <row r="16815" spans="50:50" ht="0" hidden="1" customHeight="1" x14ac:dyDescent="0.2">
      <c r="AX16815" s="78"/>
    </row>
    <row r="16816" spans="50:50" ht="0" hidden="1" customHeight="1" x14ac:dyDescent="0.2">
      <c r="AX16816" s="78"/>
    </row>
    <row r="16817" spans="50:50" ht="0" hidden="1" customHeight="1" x14ac:dyDescent="0.2">
      <c r="AX16817" s="78"/>
    </row>
    <row r="16818" spans="50:50" ht="0" hidden="1" customHeight="1" x14ac:dyDescent="0.2">
      <c r="AX16818" s="78"/>
    </row>
    <row r="16819" spans="50:50" ht="0" hidden="1" customHeight="1" x14ac:dyDescent="0.2">
      <c r="AX16819" s="78"/>
    </row>
    <row r="16820" spans="50:50" ht="0" hidden="1" customHeight="1" x14ac:dyDescent="0.2">
      <c r="AX16820" s="78"/>
    </row>
    <row r="16821" spans="50:50" ht="0" hidden="1" customHeight="1" x14ac:dyDescent="0.2">
      <c r="AX16821" s="78"/>
    </row>
    <row r="16822" spans="50:50" ht="0" hidden="1" customHeight="1" x14ac:dyDescent="0.2">
      <c r="AX16822" s="78"/>
    </row>
    <row r="16823" spans="50:50" ht="0" hidden="1" customHeight="1" x14ac:dyDescent="0.2">
      <c r="AX16823" s="78"/>
    </row>
    <row r="16824" spans="50:50" ht="0" hidden="1" customHeight="1" x14ac:dyDescent="0.2">
      <c r="AX16824" s="78"/>
    </row>
    <row r="16825" spans="50:50" ht="0" hidden="1" customHeight="1" x14ac:dyDescent="0.2">
      <c r="AX16825" s="78"/>
    </row>
    <row r="16826" spans="50:50" ht="0" hidden="1" customHeight="1" x14ac:dyDescent="0.2">
      <c r="AX16826" s="78"/>
    </row>
    <row r="16827" spans="50:50" ht="0" hidden="1" customHeight="1" x14ac:dyDescent="0.2">
      <c r="AX16827" s="78"/>
    </row>
    <row r="16828" spans="50:50" ht="0" hidden="1" customHeight="1" x14ac:dyDescent="0.2">
      <c r="AX16828" s="78"/>
    </row>
    <row r="16829" spans="50:50" ht="0" hidden="1" customHeight="1" x14ac:dyDescent="0.2">
      <c r="AX16829" s="78"/>
    </row>
    <row r="16830" spans="50:50" ht="0" hidden="1" customHeight="1" x14ac:dyDescent="0.2">
      <c r="AX16830" s="78"/>
    </row>
    <row r="16831" spans="50:50" ht="0" hidden="1" customHeight="1" x14ac:dyDescent="0.2">
      <c r="AX16831" s="78"/>
    </row>
    <row r="16832" spans="50:50" ht="0" hidden="1" customHeight="1" x14ac:dyDescent="0.2">
      <c r="AX16832" s="78"/>
    </row>
    <row r="16833" spans="50:50" ht="0" hidden="1" customHeight="1" x14ac:dyDescent="0.2">
      <c r="AX16833" s="78"/>
    </row>
    <row r="16834" spans="50:50" ht="0" hidden="1" customHeight="1" x14ac:dyDescent="0.2">
      <c r="AX16834" s="78"/>
    </row>
    <row r="16835" spans="50:50" ht="0" hidden="1" customHeight="1" x14ac:dyDescent="0.2">
      <c r="AX16835" s="78"/>
    </row>
    <row r="16836" spans="50:50" ht="0" hidden="1" customHeight="1" x14ac:dyDescent="0.2">
      <c r="AX16836" s="78"/>
    </row>
    <row r="16837" spans="50:50" ht="0" hidden="1" customHeight="1" x14ac:dyDescent="0.2">
      <c r="AX16837" s="78"/>
    </row>
    <row r="16838" spans="50:50" ht="0" hidden="1" customHeight="1" x14ac:dyDescent="0.2">
      <c r="AX16838" s="78"/>
    </row>
    <row r="16839" spans="50:50" ht="0" hidden="1" customHeight="1" x14ac:dyDescent="0.2">
      <c r="AX16839" s="78"/>
    </row>
    <row r="16840" spans="50:50" ht="0" hidden="1" customHeight="1" x14ac:dyDescent="0.2">
      <c r="AX16840" s="78"/>
    </row>
    <row r="16841" spans="50:50" ht="0" hidden="1" customHeight="1" x14ac:dyDescent="0.2">
      <c r="AX16841" s="78"/>
    </row>
    <row r="16842" spans="50:50" ht="0" hidden="1" customHeight="1" x14ac:dyDescent="0.2">
      <c r="AX16842" s="78"/>
    </row>
    <row r="16843" spans="50:50" ht="0" hidden="1" customHeight="1" x14ac:dyDescent="0.2">
      <c r="AX16843" s="78"/>
    </row>
    <row r="16844" spans="50:50" ht="0" hidden="1" customHeight="1" x14ac:dyDescent="0.2">
      <c r="AX16844" s="78"/>
    </row>
    <row r="16845" spans="50:50" ht="0" hidden="1" customHeight="1" x14ac:dyDescent="0.2">
      <c r="AX16845" s="78"/>
    </row>
    <row r="16846" spans="50:50" ht="0" hidden="1" customHeight="1" x14ac:dyDescent="0.2">
      <c r="AX16846" s="78"/>
    </row>
    <row r="16847" spans="50:50" ht="0" hidden="1" customHeight="1" x14ac:dyDescent="0.2">
      <c r="AX16847" s="78"/>
    </row>
    <row r="16848" spans="50:50" ht="0" hidden="1" customHeight="1" x14ac:dyDescent="0.2">
      <c r="AX16848" s="78"/>
    </row>
    <row r="16849" spans="50:50" ht="0" hidden="1" customHeight="1" x14ac:dyDescent="0.2">
      <c r="AX16849" s="78"/>
    </row>
    <row r="16850" spans="50:50" ht="0" hidden="1" customHeight="1" x14ac:dyDescent="0.2">
      <c r="AX16850" s="78"/>
    </row>
    <row r="16851" spans="50:50" ht="0" hidden="1" customHeight="1" x14ac:dyDescent="0.2">
      <c r="AX16851" s="78"/>
    </row>
    <row r="16852" spans="50:50" ht="0" hidden="1" customHeight="1" x14ac:dyDescent="0.2">
      <c r="AX16852" s="78"/>
    </row>
    <row r="16853" spans="50:50" ht="0" hidden="1" customHeight="1" x14ac:dyDescent="0.2">
      <c r="AX16853" s="78"/>
    </row>
    <row r="16854" spans="50:50" ht="0" hidden="1" customHeight="1" x14ac:dyDescent="0.2">
      <c r="AX16854" s="78"/>
    </row>
    <row r="16855" spans="50:50" ht="0" hidden="1" customHeight="1" x14ac:dyDescent="0.2">
      <c r="AX16855" s="78"/>
    </row>
    <row r="16856" spans="50:50" ht="0" hidden="1" customHeight="1" x14ac:dyDescent="0.2">
      <c r="AX16856" s="78"/>
    </row>
    <row r="16857" spans="50:50" ht="0" hidden="1" customHeight="1" x14ac:dyDescent="0.2">
      <c r="AX16857" s="78"/>
    </row>
    <row r="16858" spans="50:50" ht="0" hidden="1" customHeight="1" x14ac:dyDescent="0.2">
      <c r="AX16858" s="78"/>
    </row>
    <row r="16859" spans="50:50" ht="0" hidden="1" customHeight="1" x14ac:dyDescent="0.2">
      <c r="AX16859" s="78"/>
    </row>
    <row r="16860" spans="50:50" ht="0" hidden="1" customHeight="1" x14ac:dyDescent="0.2">
      <c r="AX16860" s="78"/>
    </row>
    <row r="16861" spans="50:50" ht="0" hidden="1" customHeight="1" x14ac:dyDescent="0.2">
      <c r="AX16861" s="78"/>
    </row>
    <row r="16862" spans="50:50" ht="0" hidden="1" customHeight="1" x14ac:dyDescent="0.2">
      <c r="AX16862" s="78"/>
    </row>
    <row r="16863" spans="50:50" ht="0" hidden="1" customHeight="1" x14ac:dyDescent="0.2">
      <c r="AX16863" s="78"/>
    </row>
    <row r="16864" spans="50:50" ht="0" hidden="1" customHeight="1" x14ac:dyDescent="0.2">
      <c r="AX16864" s="78"/>
    </row>
    <row r="16865" spans="50:50" ht="0" hidden="1" customHeight="1" x14ac:dyDescent="0.2">
      <c r="AX16865" s="78"/>
    </row>
    <row r="16866" spans="50:50" ht="0" hidden="1" customHeight="1" x14ac:dyDescent="0.2">
      <c r="AX16866" s="78"/>
    </row>
    <row r="16867" spans="50:50" ht="0" hidden="1" customHeight="1" x14ac:dyDescent="0.2">
      <c r="AX16867" s="78"/>
    </row>
    <row r="16868" spans="50:50" ht="0" hidden="1" customHeight="1" x14ac:dyDescent="0.2">
      <c r="AX16868" s="78"/>
    </row>
    <row r="16869" spans="50:50" ht="0" hidden="1" customHeight="1" x14ac:dyDescent="0.2">
      <c r="AX16869" s="78"/>
    </row>
    <row r="16870" spans="50:50" ht="0" hidden="1" customHeight="1" x14ac:dyDescent="0.2">
      <c r="AX16870" s="78"/>
    </row>
    <row r="16871" spans="50:50" ht="0" hidden="1" customHeight="1" x14ac:dyDescent="0.2">
      <c r="AX16871" s="78"/>
    </row>
    <row r="16872" spans="50:50" ht="0" hidden="1" customHeight="1" x14ac:dyDescent="0.2">
      <c r="AX16872" s="78"/>
    </row>
    <row r="16873" spans="50:50" ht="0" hidden="1" customHeight="1" x14ac:dyDescent="0.2">
      <c r="AX16873" s="78"/>
    </row>
    <row r="16874" spans="50:50" ht="0" hidden="1" customHeight="1" x14ac:dyDescent="0.2">
      <c r="AX16874" s="78"/>
    </row>
    <row r="16875" spans="50:50" ht="0" hidden="1" customHeight="1" x14ac:dyDescent="0.2">
      <c r="AX16875" s="78"/>
    </row>
    <row r="16876" spans="50:50" ht="0" hidden="1" customHeight="1" x14ac:dyDescent="0.2">
      <c r="AX16876" s="78"/>
    </row>
    <row r="16877" spans="50:50" ht="0" hidden="1" customHeight="1" x14ac:dyDescent="0.2">
      <c r="AX16877" s="78"/>
    </row>
    <row r="16878" spans="50:50" ht="0" hidden="1" customHeight="1" x14ac:dyDescent="0.2">
      <c r="AX16878" s="78"/>
    </row>
    <row r="16879" spans="50:50" ht="0" hidden="1" customHeight="1" x14ac:dyDescent="0.2">
      <c r="AX16879" s="78"/>
    </row>
    <row r="16880" spans="50:50" ht="0" hidden="1" customHeight="1" x14ac:dyDescent="0.2">
      <c r="AX16880" s="78"/>
    </row>
    <row r="16881" spans="50:50" ht="0" hidden="1" customHeight="1" x14ac:dyDescent="0.2">
      <c r="AX16881" s="78"/>
    </row>
    <row r="16882" spans="50:50" ht="0" hidden="1" customHeight="1" x14ac:dyDescent="0.2">
      <c r="AX16882" s="78"/>
    </row>
    <row r="16883" spans="50:50" ht="0" hidden="1" customHeight="1" x14ac:dyDescent="0.2">
      <c r="AX16883" s="78"/>
    </row>
    <row r="16884" spans="50:50" ht="0" hidden="1" customHeight="1" x14ac:dyDescent="0.2">
      <c r="AX16884" s="78"/>
    </row>
    <row r="16885" spans="50:50" ht="0" hidden="1" customHeight="1" x14ac:dyDescent="0.2">
      <c r="AX16885" s="78"/>
    </row>
    <row r="16886" spans="50:50" ht="0" hidden="1" customHeight="1" x14ac:dyDescent="0.2">
      <c r="AX16886" s="78"/>
    </row>
    <row r="16887" spans="50:50" ht="0" hidden="1" customHeight="1" x14ac:dyDescent="0.2">
      <c r="AX16887" s="78"/>
    </row>
    <row r="16888" spans="50:50" ht="0" hidden="1" customHeight="1" x14ac:dyDescent="0.2">
      <c r="AX16888" s="78"/>
    </row>
    <row r="16889" spans="50:50" ht="0" hidden="1" customHeight="1" x14ac:dyDescent="0.2">
      <c r="AX16889" s="78"/>
    </row>
    <row r="16890" spans="50:50" ht="0" hidden="1" customHeight="1" x14ac:dyDescent="0.2">
      <c r="AX16890" s="78"/>
    </row>
    <row r="16891" spans="50:50" ht="0" hidden="1" customHeight="1" x14ac:dyDescent="0.2">
      <c r="AX16891" s="78"/>
    </row>
    <row r="16892" spans="50:50" ht="0" hidden="1" customHeight="1" x14ac:dyDescent="0.2">
      <c r="AX16892" s="78"/>
    </row>
    <row r="16893" spans="50:50" ht="0" hidden="1" customHeight="1" x14ac:dyDescent="0.2">
      <c r="AX16893" s="78"/>
    </row>
    <row r="16894" spans="50:50" ht="0" hidden="1" customHeight="1" x14ac:dyDescent="0.2">
      <c r="AX16894" s="78"/>
    </row>
    <row r="16895" spans="50:50" ht="0" hidden="1" customHeight="1" x14ac:dyDescent="0.2">
      <c r="AX16895" s="78"/>
    </row>
    <row r="16896" spans="50:50" ht="0" hidden="1" customHeight="1" x14ac:dyDescent="0.2">
      <c r="AX16896" s="78"/>
    </row>
    <row r="16897" spans="50:50" ht="0" hidden="1" customHeight="1" x14ac:dyDescent="0.2">
      <c r="AX16897" s="78"/>
    </row>
    <row r="16898" spans="50:50" ht="0" hidden="1" customHeight="1" x14ac:dyDescent="0.2">
      <c r="AX16898" s="78"/>
    </row>
    <row r="16899" spans="50:50" ht="0" hidden="1" customHeight="1" x14ac:dyDescent="0.2">
      <c r="AX16899" s="78"/>
    </row>
    <row r="16900" spans="50:50" ht="0" hidden="1" customHeight="1" x14ac:dyDescent="0.2">
      <c r="AX16900" s="78"/>
    </row>
    <row r="16901" spans="50:50" ht="0" hidden="1" customHeight="1" x14ac:dyDescent="0.2">
      <c r="AX16901" s="78"/>
    </row>
    <row r="16902" spans="50:50" ht="0" hidden="1" customHeight="1" x14ac:dyDescent="0.2">
      <c r="AX16902" s="78"/>
    </row>
    <row r="16903" spans="50:50" ht="0" hidden="1" customHeight="1" x14ac:dyDescent="0.2">
      <c r="AX16903" s="78"/>
    </row>
    <row r="16904" spans="50:50" ht="0" hidden="1" customHeight="1" x14ac:dyDescent="0.2">
      <c r="AX16904" s="78"/>
    </row>
    <row r="16905" spans="50:50" ht="0" hidden="1" customHeight="1" x14ac:dyDescent="0.2">
      <c r="AX16905" s="78"/>
    </row>
    <row r="16906" spans="50:50" ht="0" hidden="1" customHeight="1" x14ac:dyDescent="0.2">
      <c r="AX16906" s="78"/>
    </row>
    <row r="16907" spans="50:50" ht="0" hidden="1" customHeight="1" x14ac:dyDescent="0.2">
      <c r="AX16907" s="78"/>
    </row>
    <row r="16908" spans="50:50" ht="0" hidden="1" customHeight="1" x14ac:dyDescent="0.2">
      <c r="AX16908" s="78"/>
    </row>
    <row r="16909" spans="50:50" ht="0" hidden="1" customHeight="1" x14ac:dyDescent="0.2">
      <c r="AX16909" s="78"/>
    </row>
    <row r="16910" spans="50:50" ht="0" hidden="1" customHeight="1" x14ac:dyDescent="0.2">
      <c r="AX16910" s="78"/>
    </row>
    <row r="16911" spans="50:50" ht="0" hidden="1" customHeight="1" x14ac:dyDescent="0.2">
      <c r="AX16911" s="78"/>
    </row>
    <row r="16912" spans="50:50" ht="0" hidden="1" customHeight="1" x14ac:dyDescent="0.2">
      <c r="AX16912" s="78"/>
    </row>
    <row r="16913" spans="50:50" ht="0" hidden="1" customHeight="1" x14ac:dyDescent="0.2">
      <c r="AX16913" s="78"/>
    </row>
    <row r="16914" spans="50:50" ht="0" hidden="1" customHeight="1" x14ac:dyDescent="0.2">
      <c r="AX16914" s="78"/>
    </row>
    <row r="16915" spans="50:50" ht="0" hidden="1" customHeight="1" x14ac:dyDescent="0.2">
      <c r="AX16915" s="78"/>
    </row>
    <row r="16916" spans="50:50" ht="0" hidden="1" customHeight="1" x14ac:dyDescent="0.2">
      <c r="AX16916" s="78"/>
    </row>
    <row r="16917" spans="50:50" ht="0" hidden="1" customHeight="1" x14ac:dyDescent="0.2">
      <c r="AX16917" s="78"/>
    </row>
    <row r="16918" spans="50:50" ht="0" hidden="1" customHeight="1" x14ac:dyDescent="0.2">
      <c r="AX16918" s="78"/>
    </row>
    <row r="16919" spans="50:50" ht="0" hidden="1" customHeight="1" x14ac:dyDescent="0.2">
      <c r="AX16919" s="78"/>
    </row>
    <row r="16920" spans="50:50" ht="0" hidden="1" customHeight="1" x14ac:dyDescent="0.2">
      <c r="AX16920" s="78"/>
    </row>
    <row r="16921" spans="50:50" ht="0" hidden="1" customHeight="1" x14ac:dyDescent="0.2">
      <c r="AX16921" s="78"/>
    </row>
    <row r="16922" spans="50:50" ht="0" hidden="1" customHeight="1" x14ac:dyDescent="0.2">
      <c r="AX16922" s="78"/>
    </row>
    <row r="16923" spans="50:50" ht="0" hidden="1" customHeight="1" x14ac:dyDescent="0.2">
      <c r="AX16923" s="78"/>
    </row>
    <row r="16924" spans="50:50" ht="0" hidden="1" customHeight="1" x14ac:dyDescent="0.2">
      <c r="AX16924" s="78"/>
    </row>
    <row r="16925" spans="50:50" ht="0" hidden="1" customHeight="1" x14ac:dyDescent="0.2">
      <c r="AX16925" s="78"/>
    </row>
    <row r="16926" spans="50:50" ht="0" hidden="1" customHeight="1" x14ac:dyDescent="0.2">
      <c r="AX16926" s="78"/>
    </row>
    <row r="16927" spans="50:50" ht="0" hidden="1" customHeight="1" x14ac:dyDescent="0.2">
      <c r="AX16927" s="78"/>
    </row>
    <row r="16928" spans="50:50" ht="0" hidden="1" customHeight="1" x14ac:dyDescent="0.2">
      <c r="AX16928" s="78"/>
    </row>
    <row r="16929" spans="50:50" ht="0" hidden="1" customHeight="1" x14ac:dyDescent="0.2">
      <c r="AX16929" s="78"/>
    </row>
    <row r="16930" spans="50:50" ht="0" hidden="1" customHeight="1" x14ac:dyDescent="0.2">
      <c r="AX16930" s="78"/>
    </row>
    <row r="16931" spans="50:50" ht="0" hidden="1" customHeight="1" x14ac:dyDescent="0.2">
      <c r="AX16931" s="78"/>
    </row>
    <row r="16932" spans="50:50" ht="0" hidden="1" customHeight="1" x14ac:dyDescent="0.2">
      <c r="AX16932" s="78"/>
    </row>
    <row r="16933" spans="50:50" ht="0" hidden="1" customHeight="1" x14ac:dyDescent="0.2">
      <c r="AX16933" s="78"/>
    </row>
    <row r="16934" spans="50:50" ht="0" hidden="1" customHeight="1" x14ac:dyDescent="0.2">
      <c r="AX16934" s="78"/>
    </row>
    <row r="16935" spans="50:50" ht="0" hidden="1" customHeight="1" x14ac:dyDescent="0.2">
      <c r="AX16935" s="78"/>
    </row>
    <row r="16936" spans="50:50" ht="0" hidden="1" customHeight="1" x14ac:dyDescent="0.2">
      <c r="AX16936" s="78"/>
    </row>
    <row r="16937" spans="50:50" ht="0" hidden="1" customHeight="1" x14ac:dyDescent="0.2">
      <c r="AX16937" s="78"/>
    </row>
    <row r="16938" spans="50:50" ht="0" hidden="1" customHeight="1" x14ac:dyDescent="0.2">
      <c r="AX16938" s="78"/>
    </row>
    <row r="16939" spans="50:50" ht="0" hidden="1" customHeight="1" x14ac:dyDescent="0.2">
      <c r="AX16939" s="78"/>
    </row>
    <row r="16940" spans="50:50" ht="0" hidden="1" customHeight="1" x14ac:dyDescent="0.2">
      <c r="AX16940" s="78"/>
    </row>
    <row r="16941" spans="50:50" ht="0" hidden="1" customHeight="1" x14ac:dyDescent="0.2">
      <c r="AX16941" s="78"/>
    </row>
    <row r="16942" spans="50:50" ht="0" hidden="1" customHeight="1" x14ac:dyDescent="0.2">
      <c r="AX16942" s="78"/>
    </row>
    <row r="16943" spans="50:50" ht="0" hidden="1" customHeight="1" x14ac:dyDescent="0.2">
      <c r="AX16943" s="78"/>
    </row>
    <row r="16944" spans="50:50" ht="0" hidden="1" customHeight="1" x14ac:dyDescent="0.2">
      <c r="AX16944" s="78"/>
    </row>
    <row r="16945" spans="50:50" ht="0" hidden="1" customHeight="1" x14ac:dyDescent="0.2">
      <c r="AX16945" s="78"/>
    </row>
    <row r="16946" spans="50:50" ht="0" hidden="1" customHeight="1" x14ac:dyDescent="0.2">
      <c r="AX16946" s="78"/>
    </row>
    <row r="16947" spans="50:50" ht="0" hidden="1" customHeight="1" x14ac:dyDescent="0.2">
      <c r="AX16947" s="78"/>
    </row>
    <row r="16948" spans="50:50" ht="0" hidden="1" customHeight="1" x14ac:dyDescent="0.2">
      <c r="AX16948" s="78"/>
    </row>
    <row r="16949" spans="50:50" ht="0" hidden="1" customHeight="1" x14ac:dyDescent="0.2">
      <c r="AX16949" s="78"/>
    </row>
    <row r="16950" spans="50:50" ht="0" hidden="1" customHeight="1" x14ac:dyDescent="0.2">
      <c r="AX16950" s="78"/>
    </row>
    <row r="16951" spans="50:50" ht="0" hidden="1" customHeight="1" x14ac:dyDescent="0.2">
      <c r="AX16951" s="78"/>
    </row>
    <row r="16952" spans="50:50" ht="0" hidden="1" customHeight="1" x14ac:dyDescent="0.2">
      <c r="AX16952" s="78"/>
    </row>
    <row r="16953" spans="50:50" ht="0" hidden="1" customHeight="1" x14ac:dyDescent="0.2">
      <c r="AX16953" s="78"/>
    </row>
    <row r="16954" spans="50:50" ht="0" hidden="1" customHeight="1" x14ac:dyDescent="0.2">
      <c r="AX16954" s="78"/>
    </row>
    <row r="16955" spans="50:50" ht="0" hidden="1" customHeight="1" x14ac:dyDescent="0.2">
      <c r="AX16955" s="78"/>
    </row>
    <row r="16956" spans="50:50" ht="0" hidden="1" customHeight="1" x14ac:dyDescent="0.2">
      <c r="AX16956" s="78"/>
    </row>
    <row r="16957" spans="50:50" ht="0" hidden="1" customHeight="1" x14ac:dyDescent="0.2">
      <c r="AX16957" s="78"/>
    </row>
    <row r="16958" spans="50:50" ht="0" hidden="1" customHeight="1" x14ac:dyDescent="0.2">
      <c r="AX16958" s="78"/>
    </row>
    <row r="16959" spans="50:50" ht="0" hidden="1" customHeight="1" x14ac:dyDescent="0.2">
      <c r="AX16959" s="78"/>
    </row>
    <row r="16960" spans="50:50" ht="0" hidden="1" customHeight="1" x14ac:dyDescent="0.2">
      <c r="AX16960" s="78"/>
    </row>
    <row r="16961" spans="50:50" ht="0" hidden="1" customHeight="1" x14ac:dyDescent="0.2">
      <c r="AX16961" s="78"/>
    </row>
    <row r="16962" spans="50:50" ht="0" hidden="1" customHeight="1" x14ac:dyDescent="0.2">
      <c r="AX16962" s="78"/>
    </row>
    <row r="16963" spans="50:50" ht="0" hidden="1" customHeight="1" x14ac:dyDescent="0.2">
      <c r="AX16963" s="78"/>
    </row>
    <row r="16964" spans="50:50" ht="0" hidden="1" customHeight="1" x14ac:dyDescent="0.2">
      <c r="AX16964" s="78"/>
    </row>
    <row r="16965" spans="50:50" ht="0" hidden="1" customHeight="1" x14ac:dyDescent="0.2">
      <c r="AX16965" s="78"/>
    </row>
    <row r="16966" spans="50:50" ht="0" hidden="1" customHeight="1" x14ac:dyDescent="0.2">
      <c r="AX16966" s="78"/>
    </row>
    <row r="16967" spans="50:50" ht="0" hidden="1" customHeight="1" x14ac:dyDescent="0.2">
      <c r="AX16967" s="78"/>
    </row>
    <row r="16968" spans="50:50" ht="0" hidden="1" customHeight="1" x14ac:dyDescent="0.2">
      <c r="AX16968" s="78"/>
    </row>
    <row r="16969" spans="50:50" ht="0" hidden="1" customHeight="1" x14ac:dyDescent="0.2">
      <c r="AX16969" s="78"/>
    </row>
    <row r="16970" spans="50:50" ht="0" hidden="1" customHeight="1" x14ac:dyDescent="0.2">
      <c r="AX16970" s="78"/>
    </row>
    <row r="16971" spans="50:50" ht="0" hidden="1" customHeight="1" x14ac:dyDescent="0.2">
      <c r="AX16971" s="78"/>
    </row>
    <row r="16972" spans="50:50" ht="0" hidden="1" customHeight="1" x14ac:dyDescent="0.2">
      <c r="AX16972" s="78"/>
    </row>
    <row r="16973" spans="50:50" ht="0" hidden="1" customHeight="1" x14ac:dyDescent="0.2">
      <c r="AX16973" s="78"/>
    </row>
    <row r="16974" spans="50:50" ht="0" hidden="1" customHeight="1" x14ac:dyDescent="0.2">
      <c r="AX16974" s="78"/>
    </row>
    <row r="16975" spans="50:50" ht="0" hidden="1" customHeight="1" x14ac:dyDescent="0.2">
      <c r="AX16975" s="78"/>
    </row>
    <row r="16976" spans="50:50" ht="0" hidden="1" customHeight="1" x14ac:dyDescent="0.2">
      <c r="AX16976" s="78"/>
    </row>
    <row r="16977" spans="50:50" ht="0" hidden="1" customHeight="1" x14ac:dyDescent="0.2">
      <c r="AX16977" s="78"/>
    </row>
    <row r="16978" spans="50:50" ht="0" hidden="1" customHeight="1" x14ac:dyDescent="0.2">
      <c r="AX16978" s="78"/>
    </row>
    <row r="16979" spans="50:50" ht="0" hidden="1" customHeight="1" x14ac:dyDescent="0.2">
      <c r="AX16979" s="78"/>
    </row>
    <row r="16980" spans="50:50" ht="0" hidden="1" customHeight="1" x14ac:dyDescent="0.2">
      <c r="AX16980" s="78"/>
    </row>
    <row r="16981" spans="50:50" ht="0" hidden="1" customHeight="1" x14ac:dyDescent="0.2">
      <c r="AX16981" s="78"/>
    </row>
    <row r="16982" spans="50:50" ht="0" hidden="1" customHeight="1" x14ac:dyDescent="0.2">
      <c r="AX16982" s="78"/>
    </row>
    <row r="16983" spans="50:50" ht="0" hidden="1" customHeight="1" x14ac:dyDescent="0.2">
      <c r="AX16983" s="78"/>
    </row>
    <row r="16984" spans="50:50" ht="0" hidden="1" customHeight="1" x14ac:dyDescent="0.2">
      <c r="AX16984" s="78"/>
    </row>
    <row r="16985" spans="50:50" ht="0" hidden="1" customHeight="1" x14ac:dyDescent="0.2">
      <c r="AX16985" s="78"/>
    </row>
    <row r="16986" spans="50:50" ht="0" hidden="1" customHeight="1" x14ac:dyDescent="0.2">
      <c r="AX16986" s="78"/>
    </row>
    <row r="16987" spans="50:50" ht="0" hidden="1" customHeight="1" x14ac:dyDescent="0.2">
      <c r="AX16987" s="78"/>
    </row>
    <row r="16988" spans="50:50" ht="0" hidden="1" customHeight="1" x14ac:dyDescent="0.2">
      <c r="AX16988" s="78"/>
    </row>
    <row r="16989" spans="50:50" ht="0" hidden="1" customHeight="1" x14ac:dyDescent="0.2">
      <c r="AX16989" s="78"/>
    </row>
    <row r="16990" spans="50:50" ht="0" hidden="1" customHeight="1" x14ac:dyDescent="0.2">
      <c r="AX16990" s="78"/>
    </row>
    <row r="16991" spans="50:50" ht="0" hidden="1" customHeight="1" x14ac:dyDescent="0.2">
      <c r="AX16991" s="78"/>
    </row>
    <row r="16992" spans="50:50" ht="0" hidden="1" customHeight="1" x14ac:dyDescent="0.2">
      <c r="AX16992" s="78"/>
    </row>
    <row r="16993" spans="50:50" ht="0" hidden="1" customHeight="1" x14ac:dyDescent="0.2">
      <c r="AX16993" s="78"/>
    </row>
    <row r="16994" spans="50:50" ht="0" hidden="1" customHeight="1" x14ac:dyDescent="0.2">
      <c r="AX16994" s="78"/>
    </row>
    <row r="16995" spans="50:50" ht="0" hidden="1" customHeight="1" x14ac:dyDescent="0.2">
      <c r="AX16995" s="78"/>
    </row>
    <row r="16996" spans="50:50" ht="0" hidden="1" customHeight="1" x14ac:dyDescent="0.2">
      <c r="AX16996" s="78"/>
    </row>
    <row r="16997" spans="50:50" ht="0" hidden="1" customHeight="1" x14ac:dyDescent="0.2">
      <c r="AX16997" s="78"/>
    </row>
    <row r="16998" spans="50:50" ht="0" hidden="1" customHeight="1" x14ac:dyDescent="0.2">
      <c r="AX16998" s="78"/>
    </row>
    <row r="16999" spans="50:50" ht="0" hidden="1" customHeight="1" x14ac:dyDescent="0.2">
      <c r="AX16999" s="78"/>
    </row>
    <row r="17000" spans="50:50" ht="0" hidden="1" customHeight="1" x14ac:dyDescent="0.2">
      <c r="AX17000" s="78"/>
    </row>
    <row r="17001" spans="50:50" ht="0" hidden="1" customHeight="1" x14ac:dyDescent="0.2">
      <c r="AX17001" s="78"/>
    </row>
    <row r="17002" spans="50:50" ht="0" hidden="1" customHeight="1" x14ac:dyDescent="0.2">
      <c r="AX17002" s="78"/>
    </row>
    <row r="17003" spans="50:50" ht="0" hidden="1" customHeight="1" x14ac:dyDescent="0.2">
      <c r="AX17003" s="78"/>
    </row>
    <row r="17004" spans="50:50" ht="0" hidden="1" customHeight="1" x14ac:dyDescent="0.2">
      <c r="AX17004" s="78"/>
    </row>
    <row r="17005" spans="50:50" ht="0" hidden="1" customHeight="1" x14ac:dyDescent="0.2">
      <c r="AX17005" s="78"/>
    </row>
    <row r="17006" spans="50:50" ht="0" hidden="1" customHeight="1" x14ac:dyDescent="0.2">
      <c r="AX17006" s="78"/>
    </row>
    <row r="17007" spans="50:50" ht="0" hidden="1" customHeight="1" x14ac:dyDescent="0.2">
      <c r="AX17007" s="78"/>
    </row>
    <row r="17008" spans="50:50" ht="0" hidden="1" customHeight="1" x14ac:dyDescent="0.2">
      <c r="AX17008" s="78"/>
    </row>
    <row r="17009" spans="50:50" ht="0" hidden="1" customHeight="1" x14ac:dyDescent="0.2">
      <c r="AX17009" s="78"/>
    </row>
    <row r="17010" spans="50:50" ht="0" hidden="1" customHeight="1" x14ac:dyDescent="0.2">
      <c r="AX17010" s="78"/>
    </row>
    <row r="17011" spans="50:50" ht="0" hidden="1" customHeight="1" x14ac:dyDescent="0.2">
      <c r="AX17011" s="78"/>
    </row>
    <row r="17012" spans="50:50" ht="0" hidden="1" customHeight="1" x14ac:dyDescent="0.2">
      <c r="AX17012" s="78"/>
    </row>
    <row r="17013" spans="50:50" ht="0" hidden="1" customHeight="1" x14ac:dyDescent="0.2">
      <c r="AX17013" s="78"/>
    </row>
    <row r="17014" spans="50:50" ht="0" hidden="1" customHeight="1" x14ac:dyDescent="0.2">
      <c r="AX17014" s="78"/>
    </row>
    <row r="17015" spans="50:50" ht="0" hidden="1" customHeight="1" x14ac:dyDescent="0.2">
      <c r="AX17015" s="78"/>
    </row>
    <row r="17016" spans="50:50" ht="0" hidden="1" customHeight="1" x14ac:dyDescent="0.2">
      <c r="AX17016" s="78"/>
    </row>
    <row r="17017" spans="50:50" ht="0" hidden="1" customHeight="1" x14ac:dyDescent="0.2">
      <c r="AX17017" s="78"/>
    </row>
    <row r="17018" spans="50:50" ht="0" hidden="1" customHeight="1" x14ac:dyDescent="0.2">
      <c r="AX17018" s="78"/>
    </row>
    <row r="17019" spans="50:50" ht="0" hidden="1" customHeight="1" x14ac:dyDescent="0.2">
      <c r="AX17019" s="78"/>
    </row>
    <row r="17020" spans="50:50" ht="0" hidden="1" customHeight="1" x14ac:dyDescent="0.2">
      <c r="AX17020" s="78"/>
    </row>
    <row r="17021" spans="50:50" ht="0" hidden="1" customHeight="1" x14ac:dyDescent="0.2">
      <c r="AX17021" s="78"/>
    </row>
    <row r="17022" spans="50:50" ht="0" hidden="1" customHeight="1" x14ac:dyDescent="0.2">
      <c r="AX17022" s="78"/>
    </row>
    <row r="17023" spans="50:50" ht="0" hidden="1" customHeight="1" x14ac:dyDescent="0.2">
      <c r="AX17023" s="78"/>
    </row>
    <row r="17024" spans="50:50" ht="0" hidden="1" customHeight="1" x14ac:dyDescent="0.2">
      <c r="AX17024" s="78"/>
    </row>
    <row r="17025" spans="50:50" ht="0" hidden="1" customHeight="1" x14ac:dyDescent="0.2">
      <c r="AX17025" s="78"/>
    </row>
    <row r="17026" spans="50:50" ht="0" hidden="1" customHeight="1" x14ac:dyDescent="0.2">
      <c r="AX17026" s="78"/>
    </row>
    <row r="17027" spans="50:50" ht="0" hidden="1" customHeight="1" x14ac:dyDescent="0.2">
      <c r="AX17027" s="78"/>
    </row>
    <row r="17028" spans="50:50" ht="0" hidden="1" customHeight="1" x14ac:dyDescent="0.2">
      <c r="AX17028" s="78"/>
    </row>
    <row r="17029" spans="50:50" ht="0" hidden="1" customHeight="1" x14ac:dyDescent="0.2">
      <c r="AX17029" s="78"/>
    </row>
    <row r="17030" spans="50:50" ht="0" hidden="1" customHeight="1" x14ac:dyDescent="0.2">
      <c r="AX17030" s="78"/>
    </row>
    <row r="17031" spans="50:50" ht="0" hidden="1" customHeight="1" x14ac:dyDescent="0.2">
      <c r="AX17031" s="78"/>
    </row>
    <row r="17032" spans="50:50" ht="0" hidden="1" customHeight="1" x14ac:dyDescent="0.2">
      <c r="AX17032" s="78"/>
    </row>
    <row r="17033" spans="50:50" ht="0" hidden="1" customHeight="1" x14ac:dyDescent="0.2">
      <c r="AX17033" s="78"/>
    </row>
    <row r="17034" spans="50:50" ht="0" hidden="1" customHeight="1" x14ac:dyDescent="0.2">
      <c r="AX17034" s="78"/>
    </row>
    <row r="17035" spans="50:50" ht="0" hidden="1" customHeight="1" x14ac:dyDescent="0.2">
      <c r="AX17035" s="78"/>
    </row>
    <row r="17036" spans="50:50" ht="0" hidden="1" customHeight="1" x14ac:dyDescent="0.2">
      <c r="AX17036" s="78"/>
    </row>
    <row r="17037" spans="50:50" ht="0" hidden="1" customHeight="1" x14ac:dyDescent="0.2">
      <c r="AX17037" s="78"/>
    </row>
    <row r="17038" spans="50:50" ht="0" hidden="1" customHeight="1" x14ac:dyDescent="0.2">
      <c r="AX17038" s="78"/>
    </row>
    <row r="17039" spans="50:50" ht="0" hidden="1" customHeight="1" x14ac:dyDescent="0.2">
      <c r="AX17039" s="78"/>
    </row>
    <row r="17040" spans="50:50" ht="0" hidden="1" customHeight="1" x14ac:dyDescent="0.2">
      <c r="AX17040" s="78"/>
    </row>
    <row r="17041" spans="50:50" ht="0" hidden="1" customHeight="1" x14ac:dyDescent="0.2">
      <c r="AX17041" s="78"/>
    </row>
    <row r="17042" spans="50:50" ht="0" hidden="1" customHeight="1" x14ac:dyDescent="0.2">
      <c r="AX17042" s="78"/>
    </row>
    <row r="17043" spans="50:50" ht="0" hidden="1" customHeight="1" x14ac:dyDescent="0.2">
      <c r="AX17043" s="78"/>
    </row>
    <row r="17044" spans="50:50" ht="0" hidden="1" customHeight="1" x14ac:dyDescent="0.2">
      <c r="AX17044" s="78"/>
    </row>
    <row r="17045" spans="50:50" ht="0" hidden="1" customHeight="1" x14ac:dyDescent="0.2">
      <c r="AX17045" s="78"/>
    </row>
    <row r="17046" spans="50:50" ht="0" hidden="1" customHeight="1" x14ac:dyDescent="0.2">
      <c r="AX17046" s="78"/>
    </row>
    <row r="17047" spans="50:50" ht="0" hidden="1" customHeight="1" x14ac:dyDescent="0.2">
      <c r="AX17047" s="78"/>
    </row>
    <row r="17048" spans="50:50" ht="0" hidden="1" customHeight="1" x14ac:dyDescent="0.2">
      <c r="AX17048" s="78"/>
    </row>
    <row r="17049" spans="50:50" ht="0" hidden="1" customHeight="1" x14ac:dyDescent="0.2">
      <c r="AX17049" s="78"/>
    </row>
    <row r="17050" spans="50:50" ht="0" hidden="1" customHeight="1" x14ac:dyDescent="0.2">
      <c r="AX17050" s="78"/>
    </row>
    <row r="17051" spans="50:50" ht="0" hidden="1" customHeight="1" x14ac:dyDescent="0.2">
      <c r="AX17051" s="78"/>
    </row>
    <row r="17052" spans="50:50" ht="0" hidden="1" customHeight="1" x14ac:dyDescent="0.2">
      <c r="AX17052" s="78"/>
    </row>
    <row r="17053" spans="50:50" ht="0" hidden="1" customHeight="1" x14ac:dyDescent="0.2">
      <c r="AX17053" s="78"/>
    </row>
    <row r="17054" spans="50:50" ht="0" hidden="1" customHeight="1" x14ac:dyDescent="0.2">
      <c r="AX17054" s="78"/>
    </row>
    <row r="17055" spans="50:50" ht="0" hidden="1" customHeight="1" x14ac:dyDescent="0.2">
      <c r="AX17055" s="78"/>
    </row>
    <row r="17056" spans="50:50" ht="0" hidden="1" customHeight="1" x14ac:dyDescent="0.2">
      <c r="AX17056" s="78"/>
    </row>
    <row r="17057" spans="50:50" ht="0" hidden="1" customHeight="1" x14ac:dyDescent="0.2">
      <c r="AX17057" s="78"/>
    </row>
    <row r="17058" spans="50:50" ht="0" hidden="1" customHeight="1" x14ac:dyDescent="0.2">
      <c r="AX17058" s="78"/>
    </row>
    <row r="17059" spans="50:50" ht="0" hidden="1" customHeight="1" x14ac:dyDescent="0.2">
      <c r="AX17059" s="78"/>
    </row>
    <row r="17060" spans="50:50" ht="0" hidden="1" customHeight="1" x14ac:dyDescent="0.2">
      <c r="AX17060" s="78"/>
    </row>
    <row r="17061" spans="50:50" ht="0" hidden="1" customHeight="1" x14ac:dyDescent="0.2">
      <c r="AX17061" s="78"/>
    </row>
    <row r="17062" spans="50:50" ht="0" hidden="1" customHeight="1" x14ac:dyDescent="0.2">
      <c r="AX17062" s="78"/>
    </row>
    <row r="17063" spans="50:50" ht="0" hidden="1" customHeight="1" x14ac:dyDescent="0.2">
      <c r="AX17063" s="78"/>
    </row>
    <row r="17064" spans="50:50" ht="0" hidden="1" customHeight="1" x14ac:dyDescent="0.2">
      <c r="AX17064" s="78"/>
    </row>
    <row r="17065" spans="50:50" ht="0" hidden="1" customHeight="1" x14ac:dyDescent="0.2">
      <c r="AX17065" s="78"/>
    </row>
    <row r="17066" spans="50:50" ht="0" hidden="1" customHeight="1" x14ac:dyDescent="0.2">
      <c r="AX17066" s="78"/>
    </row>
    <row r="17067" spans="50:50" ht="0" hidden="1" customHeight="1" x14ac:dyDescent="0.2">
      <c r="AX17067" s="78"/>
    </row>
    <row r="17068" spans="50:50" ht="0" hidden="1" customHeight="1" x14ac:dyDescent="0.2">
      <c r="AX17068" s="78"/>
    </row>
    <row r="17069" spans="50:50" ht="0" hidden="1" customHeight="1" x14ac:dyDescent="0.2">
      <c r="AX17069" s="78"/>
    </row>
    <row r="17070" spans="50:50" ht="0" hidden="1" customHeight="1" x14ac:dyDescent="0.2">
      <c r="AX17070" s="78"/>
    </row>
    <row r="17071" spans="50:50" ht="0" hidden="1" customHeight="1" x14ac:dyDescent="0.2">
      <c r="AX17071" s="78"/>
    </row>
    <row r="17072" spans="50:50" ht="0" hidden="1" customHeight="1" x14ac:dyDescent="0.2">
      <c r="AX17072" s="78"/>
    </row>
    <row r="17073" spans="50:50" ht="0" hidden="1" customHeight="1" x14ac:dyDescent="0.2">
      <c r="AX17073" s="78"/>
    </row>
    <row r="17074" spans="50:50" ht="0" hidden="1" customHeight="1" x14ac:dyDescent="0.2">
      <c r="AX17074" s="78"/>
    </row>
    <row r="17075" spans="50:50" ht="0" hidden="1" customHeight="1" x14ac:dyDescent="0.2">
      <c r="AX17075" s="78"/>
    </row>
    <row r="17076" spans="50:50" ht="0" hidden="1" customHeight="1" x14ac:dyDescent="0.2">
      <c r="AX17076" s="78"/>
    </row>
    <row r="17077" spans="50:50" ht="0" hidden="1" customHeight="1" x14ac:dyDescent="0.2">
      <c r="AX17077" s="78"/>
    </row>
    <row r="17078" spans="50:50" ht="0" hidden="1" customHeight="1" x14ac:dyDescent="0.2">
      <c r="AX17078" s="78"/>
    </row>
    <row r="17079" spans="50:50" ht="0" hidden="1" customHeight="1" x14ac:dyDescent="0.2">
      <c r="AX17079" s="78"/>
    </row>
    <row r="17080" spans="50:50" ht="0" hidden="1" customHeight="1" x14ac:dyDescent="0.2">
      <c r="AX17080" s="78"/>
    </row>
    <row r="17081" spans="50:50" ht="0" hidden="1" customHeight="1" x14ac:dyDescent="0.2">
      <c r="AX17081" s="78"/>
    </row>
    <row r="17082" spans="50:50" ht="0" hidden="1" customHeight="1" x14ac:dyDescent="0.2">
      <c r="AX17082" s="78"/>
    </row>
    <row r="17083" spans="50:50" ht="0" hidden="1" customHeight="1" x14ac:dyDescent="0.2">
      <c r="AX17083" s="78"/>
    </row>
    <row r="17084" spans="50:50" ht="0" hidden="1" customHeight="1" x14ac:dyDescent="0.2">
      <c r="AX17084" s="78"/>
    </row>
    <row r="17085" spans="50:50" ht="0" hidden="1" customHeight="1" x14ac:dyDescent="0.2">
      <c r="AX17085" s="78"/>
    </row>
    <row r="17086" spans="50:50" ht="0" hidden="1" customHeight="1" x14ac:dyDescent="0.2">
      <c r="AX17086" s="78"/>
    </row>
    <row r="17087" spans="50:50" ht="0" hidden="1" customHeight="1" x14ac:dyDescent="0.2">
      <c r="AX17087" s="78"/>
    </row>
    <row r="17088" spans="50:50" ht="0" hidden="1" customHeight="1" x14ac:dyDescent="0.2">
      <c r="AX17088" s="78"/>
    </row>
    <row r="17089" spans="50:50" ht="0" hidden="1" customHeight="1" x14ac:dyDescent="0.2">
      <c r="AX17089" s="78"/>
    </row>
    <row r="17090" spans="50:50" ht="0" hidden="1" customHeight="1" x14ac:dyDescent="0.2">
      <c r="AX17090" s="78"/>
    </row>
    <row r="17091" spans="50:50" ht="0" hidden="1" customHeight="1" x14ac:dyDescent="0.2">
      <c r="AX17091" s="78"/>
    </row>
    <row r="17092" spans="50:50" ht="0" hidden="1" customHeight="1" x14ac:dyDescent="0.2">
      <c r="AX17092" s="78"/>
    </row>
    <row r="17093" spans="50:50" ht="0" hidden="1" customHeight="1" x14ac:dyDescent="0.2">
      <c r="AX17093" s="78"/>
    </row>
    <row r="17094" spans="50:50" ht="0" hidden="1" customHeight="1" x14ac:dyDescent="0.2">
      <c r="AX17094" s="78"/>
    </row>
    <row r="17095" spans="50:50" ht="0" hidden="1" customHeight="1" x14ac:dyDescent="0.2">
      <c r="AX17095" s="78"/>
    </row>
    <row r="17096" spans="50:50" ht="0" hidden="1" customHeight="1" x14ac:dyDescent="0.2">
      <c r="AX17096" s="78"/>
    </row>
    <row r="17097" spans="50:50" ht="0" hidden="1" customHeight="1" x14ac:dyDescent="0.2">
      <c r="AX17097" s="78"/>
    </row>
    <row r="17098" spans="50:50" ht="0" hidden="1" customHeight="1" x14ac:dyDescent="0.2">
      <c r="AX17098" s="78"/>
    </row>
    <row r="17099" spans="50:50" ht="0" hidden="1" customHeight="1" x14ac:dyDescent="0.2">
      <c r="AX17099" s="78"/>
    </row>
    <row r="17100" spans="50:50" ht="0" hidden="1" customHeight="1" x14ac:dyDescent="0.2">
      <c r="AX17100" s="78"/>
    </row>
    <row r="17101" spans="50:50" ht="0" hidden="1" customHeight="1" x14ac:dyDescent="0.2">
      <c r="AX17101" s="78"/>
    </row>
    <row r="17102" spans="50:50" ht="0" hidden="1" customHeight="1" x14ac:dyDescent="0.2">
      <c r="AX17102" s="78"/>
    </row>
    <row r="17103" spans="50:50" ht="0" hidden="1" customHeight="1" x14ac:dyDescent="0.2">
      <c r="AX17103" s="78"/>
    </row>
    <row r="17104" spans="50:50" ht="0" hidden="1" customHeight="1" x14ac:dyDescent="0.2">
      <c r="AX17104" s="78"/>
    </row>
    <row r="17105" spans="50:50" ht="0" hidden="1" customHeight="1" x14ac:dyDescent="0.2">
      <c r="AX17105" s="78"/>
    </row>
    <row r="17106" spans="50:50" ht="0" hidden="1" customHeight="1" x14ac:dyDescent="0.2">
      <c r="AX17106" s="78"/>
    </row>
    <row r="17107" spans="50:50" ht="0" hidden="1" customHeight="1" x14ac:dyDescent="0.2">
      <c r="AX17107" s="78"/>
    </row>
    <row r="17108" spans="50:50" ht="0" hidden="1" customHeight="1" x14ac:dyDescent="0.2">
      <c r="AX17108" s="78"/>
    </row>
    <row r="17109" spans="50:50" ht="0" hidden="1" customHeight="1" x14ac:dyDescent="0.2">
      <c r="AX17109" s="78"/>
    </row>
    <row r="17110" spans="50:50" ht="0" hidden="1" customHeight="1" x14ac:dyDescent="0.2">
      <c r="AX17110" s="78"/>
    </row>
    <row r="17111" spans="50:50" ht="0" hidden="1" customHeight="1" x14ac:dyDescent="0.2">
      <c r="AX17111" s="78"/>
    </row>
    <row r="17112" spans="50:50" ht="0" hidden="1" customHeight="1" x14ac:dyDescent="0.2">
      <c r="AX17112" s="78"/>
    </row>
    <row r="17113" spans="50:50" ht="0" hidden="1" customHeight="1" x14ac:dyDescent="0.2">
      <c r="AX17113" s="78"/>
    </row>
    <row r="17114" spans="50:50" ht="0" hidden="1" customHeight="1" x14ac:dyDescent="0.2">
      <c r="AX17114" s="78"/>
    </row>
    <row r="17115" spans="50:50" ht="0" hidden="1" customHeight="1" x14ac:dyDescent="0.2">
      <c r="AX17115" s="78"/>
    </row>
    <row r="17116" spans="50:50" ht="0" hidden="1" customHeight="1" x14ac:dyDescent="0.2">
      <c r="AX17116" s="78"/>
    </row>
    <row r="17117" spans="50:50" ht="0" hidden="1" customHeight="1" x14ac:dyDescent="0.2">
      <c r="AX17117" s="78"/>
    </row>
    <row r="17118" spans="50:50" ht="0" hidden="1" customHeight="1" x14ac:dyDescent="0.2">
      <c r="AX17118" s="78"/>
    </row>
    <row r="17119" spans="50:50" ht="0" hidden="1" customHeight="1" x14ac:dyDescent="0.2">
      <c r="AX17119" s="78"/>
    </row>
    <row r="17120" spans="50:50" ht="0" hidden="1" customHeight="1" x14ac:dyDescent="0.2">
      <c r="AX17120" s="78"/>
    </row>
    <row r="17121" spans="50:50" ht="0" hidden="1" customHeight="1" x14ac:dyDescent="0.2">
      <c r="AX17121" s="78"/>
    </row>
    <row r="17122" spans="50:50" ht="0" hidden="1" customHeight="1" x14ac:dyDescent="0.2">
      <c r="AX17122" s="78"/>
    </row>
    <row r="17123" spans="50:50" ht="0" hidden="1" customHeight="1" x14ac:dyDescent="0.2">
      <c r="AX17123" s="78"/>
    </row>
    <row r="17124" spans="50:50" ht="0" hidden="1" customHeight="1" x14ac:dyDescent="0.2">
      <c r="AX17124" s="78"/>
    </row>
    <row r="17125" spans="50:50" ht="0" hidden="1" customHeight="1" x14ac:dyDescent="0.2">
      <c r="AX17125" s="78"/>
    </row>
    <row r="17126" spans="50:50" ht="0" hidden="1" customHeight="1" x14ac:dyDescent="0.2">
      <c r="AX17126" s="78"/>
    </row>
    <row r="17127" spans="50:50" ht="0" hidden="1" customHeight="1" x14ac:dyDescent="0.2">
      <c r="AX17127" s="78"/>
    </row>
    <row r="17128" spans="50:50" ht="0" hidden="1" customHeight="1" x14ac:dyDescent="0.2">
      <c r="AX17128" s="78"/>
    </row>
    <row r="17129" spans="50:50" ht="0" hidden="1" customHeight="1" x14ac:dyDescent="0.2">
      <c r="AX17129" s="78"/>
    </row>
    <row r="17130" spans="50:50" ht="0" hidden="1" customHeight="1" x14ac:dyDescent="0.2">
      <c r="AX17130" s="78"/>
    </row>
    <row r="17131" spans="50:50" ht="0" hidden="1" customHeight="1" x14ac:dyDescent="0.2">
      <c r="AX17131" s="78"/>
    </row>
    <row r="17132" spans="50:50" ht="0" hidden="1" customHeight="1" x14ac:dyDescent="0.2">
      <c r="AX17132" s="78"/>
    </row>
    <row r="17133" spans="50:50" ht="0" hidden="1" customHeight="1" x14ac:dyDescent="0.2">
      <c r="AX17133" s="78"/>
    </row>
    <row r="17134" spans="50:50" ht="0" hidden="1" customHeight="1" x14ac:dyDescent="0.2">
      <c r="AX17134" s="78"/>
    </row>
    <row r="17135" spans="50:50" ht="0" hidden="1" customHeight="1" x14ac:dyDescent="0.2">
      <c r="AX17135" s="78"/>
    </row>
    <row r="17136" spans="50:50" ht="0" hidden="1" customHeight="1" x14ac:dyDescent="0.2">
      <c r="AX17136" s="78"/>
    </row>
    <row r="17137" spans="50:50" ht="0" hidden="1" customHeight="1" x14ac:dyDescent="0.2">
      <c r="AX17137" s="78"/>
    </row>
    <row r="17138" spans="50:50" ht="0" hidden="1" customHeight="1" x14ac:dyDescent="0.2">
      <c r="AX17138" s="78"/>
    </row>
    <row r="17139" spans="50:50" ht="0" hidden="1" customHeight="1" x14ac:dyDescent="0.2">
      <c r="AX17139" s="78"/>
    </row>
    <row r="17140" spans="50:50" ht="0" hidden="1" customHeight="1" x14ac:dyDescent="0.2">
      <c r="AX17140" s="78"/>
    </row>
    <row r="17141" spans="50:50" ht="0" hidden="1" customHeight="1" x14ac:dyDescent="0.2">
      <c r="AX17141" s="78"/>
    </row>
    <row r="17142" spans="50:50" ht="0" hidden="1" customHeight="1" x14ac:dyDescent="0.2">
      <c r="AX17142" s="78"/>
    </row>
    <row r="17143" spans="50:50" ht="0" hidden="1" customHeight="1" x14ac:dyDescent="0.2">
      <c r="AX17143" s="78"/>
    </row>
    <row r="17144" spans="50:50" ht="0" hidden="1" customHeight="1" x14ac:dyDescent="0.2">
      <c r="AX17144" s="78"/>
    </row>
    <row r="17145" spans="50:50" ht="0" hidden="1" customHeight="1" x14ac:dyDescent="0.2">
      <c r="AX17145" s="78"/>
    </row>
    <row r="17146" spans="50:50" ht="0" hidden="1" customHeight="1" x14ac:dyDescent="0.2">
      <c r="AX17146" s="78"/>
    </row>
    <row r="17147" spans="50:50" ht="0" hidden="1" customHeight="1" x14ac:dyDescent="0.2">
      <c r="AX17147" s="78"/>
    </row>
    <row r="17148" spans="50:50" ht="0" hidden="1" customHeight="1" x14ac:dyDescent="0.2">
      <c r="AX17148" s="78"/>
    </row>
    <row r="17149" spans="50:50" ht="0" hidden="1" customHeight="1" x14ac:dyDescent="0.2">
      <c r="AX17149" s="78"/>
    </row>
    <row r="17150" spans="50:50" ht="0" hidden="1" customHeight="1" x14ac:dyDescent="0.2">
      <c r="AX17150" s="78"/>
    </row>
    <row r="17151" spans="50:50" ht="0" hidden="1" customHeight="1" x14ac:dyDescent="0.2">
      <c r="AX17151" s="78"/>
    </row>
    <row r="17152" spans="50:50" ht="0" hidden="1" customHeight="1" x14ac:dyDescent="0.2">
      <c r="AX17152" s="78"/>
    </row>
    <row r="17153" spans="50:50" ht="0" hidden="1" customHeight="1" x14ac:dyDescent="0.2">
      <c r="AX17153" s="78"/>
    </row>
    <row r="17154" spans="50:50" ht="0" hidden="1" customHeight="1" x14ac:dyDescent="0.2">
      <c r="AX17154" s="78"/>
    </row>
    <row r="17155" spans="50:50" ht="0" hidden="1" customHeight="1" x14ac:dyDescent="0.2">
      <c r="AX17155" s="78"/>
    </row>
    <row r="17156" spans="50:50" ht="0" hidden="1" customHeight="1" x14ac:dyDescent="0.2">
      <c r="AX17156" s="78"/>
    </row>
    <row r="17157" spans="50:50" ht="0" hidden="1" customHeight="1" x14ac:dyDescent="0.2">
      <c r="AX17157" s="78"/>
    </row>
    <row r="17158" spans="50:50" ht="0" hidden="1" customHeight="1" x14ac:dyDescent="0.2">
      <c r="AX17158" s="78"/>
    </row>
    <row r="17159" spans="50:50" ht="0" hidden="1" customHeight="1" x14ac:dyDescent="0.2">
      <c r="AX17159" s="78"/>
    </row>
    <row r="17160" spans="50:50" ht="0" hidden="1" customHeight="1" x14ac:dyDescent="0.2">
      <c r="AX17160" s="78"/>
    </row>
    <row r="17161" spans="50:50" ht="0" hidden="1" customHeight="1" x14ac:dyDescent="0.2">
      <c r="AX17161" s="78"/>
    </row>
    <row r="17162" spans="50:50" ht="0" hidden="1" customHeight="1" x14ac:dyDescent="0.2">
      <c r="AX17162" s="78"/>
    </row>
    <row r="17163" spans="50:50" ht="0" hidden="1" customHeight="1" x14ac:dyDescent="0.2">
      <c r="AX17163" s="78"/>
    </row>
    <row r="17164" spans="50:50" ht="0" hidden="1" customHeight="1" x14ac:dyDescent="0.2">
      <c r="AX17164" s="78"/>
    </row>
    <row r="17165" spans="50:50" ht="0" hidden="1" customHeight="1" x14ac:dyDescent="0.2">
      <c r="AX17165" s="78"/>
    </row>
    <row r="17166" spans="50:50" ht="0" hidden="1" customHeight="1" x14ac:dyDescent="0.2">
      <c r="AX17166" s="78"/>
    </row>
    <row r="17167" spans="50:50" ht="0" hidden="1" customHeight="1" x14ac:dyDescent="0.2">
      <c r="AX17167" s="78"/>
    </row>
    <row r="17168" spans="50:50" ht="0" hidden="1" customHeight="1" x14ac:dyDescent="0.2">
      <c r="AX17168" s="78"/>
    </row>
    <row r="17169" spans="50:50" ht="0" hidden="1" customHeight="1" x14ac:dyDescent="0.2">
      <c r="AX17169" s="78"/>
    </row>
    <row r="17170" spans="50:50" ht="0" hidden="1" customHeight="1" x14ac:dyDescent="0.2">
      <c r="AX17170" s="78"/>
    </row>
    <row r="17171" spans="50:50" ht="0" hidden="1" customHeight="1" x14ac:dyDescent="0.2">
      <c r="AX17171" s="78"/>
    </row>
    <row r="17172" spans="50:50" ht="0" hidden="1" customHeight="1" x14ac:dyDescent="0.2">
      <c r="AX17172" s="78"/>
    </row>
    <row r="17173" spans="50:50" ht="0" hidden="1" customHeight="1" x14ac:dyDescent="0.2">
      <c r="AX17173" s="78"/>
    </row>
    <row r="17174" spans="50:50" ht="0" hidden="1" customHeight="1" x14ac:dyDescent="0.2">
      <c r="AX17174" s="78"/>
    </row>
    <row r="17175" spans="50:50" ht="0" hidden="1" customHeight="1" x14ac:dyDescent="0.2">
      <c r="AX17175" s="78"/>
    </row>
    <row r="17176" spans="50:50" ht="0" hidden="1" customHeight="1" x14ac:dyDescent="0.2">
      <c r="AX17176" s="78"/>
    </row>
    <row r="17177" spans="50:50" ht="0" hidden="1" customHeight="1" x14ac:dyDescent="0.2">
      <c r="AX17177" s="78"/>
    </row>
    <row r="17178" spans="50:50" ht="0" hidden="1" customHeight="1" x14ac:dyDescent="0.2">
      <c r="AX17178" s="78"/>
    </row>
    <row r="17179" spans="50:50" ht="0" hidden="1" customHeight="1" x14ac:dyDescent="0.2">
      <c r="AX17179" s="78"/>
    </row>
    <row r="17180" spans="50:50" ht="0" hidden="1" customHeight="1" x14ac:dyDescent="0.2">
      <c r="AX17180" s="78"/>
    </row>
    <row r="17181" spans="50:50" ht="0" hidden="1" customHeight="1" x14ac:dyDescent="0.2">
      <c r="AX17181" s="78"/>
    </row>
    <row r="17182" spans="50:50" ht="0" hidden="1" customHeight="1" x14ac:dyDescent="0.2">
      <c r="AX17182" s="78"/>
    </row>
    <row r="17183" spans="50:50" ht="0" hidden="1" customHeight="1" x14ac:dyDescent="0.2">
      <c r="AX17183" s="78"/>
    </row>
    <row r="17184" spans="50:50" ht="0" hidden="1" customHeight="1" x14ac:dyDescent="0.2">
      <c r="AX17184" s="78"/>
    </row>
    <row r="17185" spans="50:50" ht="0" hidden="1" customHeight="1" x14ac:dyDescent="0.2">
      <c r="AX17185" s="78"/>
    </row>
    <row r="17186" spans="50:50" ht="0" hidden="1" customHeight="1" x14ac:dyDescent="0.2">
      <c r="AX17186" s="78"/>
    </row>
    <row r="17187" spans="50:50" ht="0" hidden="1" customHeight="1" x14ac:dyDescent="0.2">
      <c r="AX17187" s="78"/>
    </row>
    <row r="17188" spans="50:50" ht="0" hidden="1" customHeight="1" x14ac:dyDescent="0.2">
      <c r="AX17188" s="78"/>
    </row>
    <row r="17189" spans="50:50" ht="0" hidden="1" customHeight="1" x14ac:dyDescent="0.2">
      <c r="AX17189" s="78"/>
    </row>
    <row r="17190" spans="50:50" ht="0" hidden="1" customHeight="1" x14ac:dyDescent="0.2">
      <c r="AX17190" s="78"/>
    </row>
    <row r="17191" spans="50:50" ht="0" hidden="1" customHeight="1" x14ac:dyDescent="0.2">
      <c r="AX17191" s="78"/>
    </row>
    <row r="17192" spans="50:50" ht="0" hidden="1" customHeight="1" x14ac:dyDescent="0.2">
      <c r="AX17192" s="78"/>
    </row>
    <row r="17193" spans="50:50" ht="0" hidden="1" customHeight="1" x14ac:dyDescent="0.2">
      <c r="AX17193" s="78"/>
    </row>
    <row r="17194" spans="50:50" ht="0" hidden="1" customHeight="1" x14ac:dyDescent="0.2">
      <c r="AX17194" s="78"/>
    </row>
    <row r="17195" spans="50:50" ht="0" hidden="1" customHeight="1" x14ac:dyDescent="0.2">
      <c r="AX17195" s="78"/>
    </row>
    <row r="17196" spans="50:50" ht="0" hidden="1" customHeight="1" x14ac:dyDescent="0.2">
      <c r="AX17196" s="78"/>
    </row>
    <row r="17197" spans="50:50" ht="0" hidden="1" customHeight="1" x14ac:dyDescent="0.2">
      <c r="AX17197" s="78"/>
    </row>
    <row r="17198" spans="50:50" ht="0" hidden="1" customHeight="1" x14ac:dyDescent="0.2">
      <c r="AX17198" s="78"/>
    </row>
    <row r="17199" spans="50:50" ht="0" hidden="1" customHeight="1" x14ac:dyDescent="0.2">
      <c r="AX17199" s="78"/>
    </row>
    <row r="17200" spans="50:50" ht="0" hidden="1" customHeight="1" x14ac:dyDescent="0.2">
      <c r="AX17200" s="78"/>
    </row>
    <row r="17201" spans="50:50" ht="0" hidden="1" customHeight="1" x14ac:dyDescent="0.2">
      <c r="AX17201" s="78"/>
    </row>
    <row r="17202" spans="50:50" ht="0" hidden="1" customHeight="1" x14ac:dyDescent="0.2">
      <c r="AX17202" s="78"/>
    </row>
    <row r="17203" spans="50:50" ht="0" hidden="1" customHeight="1" x14ac:dyDescent="0.2">
      <c r="AX17203" s="78"/>
    </row>
    <row r="17204" spans="50:50" ht="0" hidden="1" customHeight="1" x14ac:dyDescent="0.2">
      <c r="AX17204" s="78"/>
    </row>
    <row r="17205" spans="50:50" ht="0" hidden="1" customHeight="1" x14ac:dyDescent="0.2">
      <c r="AX17205" s="78"/>
    </row>
    <row r="17206" spans="50:50" ht="0" hidden="1" customHeight="1" x14ac:dyDescent="0.2">
      <c r="AX17206" s="78"/>
    </row>
    <row r="17207" spans="50:50" ht="0" hidden="1" customHeight="1" x14ac:dyDescent="0.2">
      <c r="AX17207" s="78"/>
    </row>
    <row r="17208" spans="50:50" ht="0" hidden="1" customHeight="1" x14ac:dyDescent="0.2">
      <c r="AX17208" s="78"/>
    </row>
    <row r="17209" spans="50:50" ht="0" hidden="1" customHeight="1" x14ac:dyDescent="0.2">
      <c r="AX17209" s="78"/>
    </row>
    <row r="17210" spans="50:50" ht="0" hidden="1" customHeight="1" x14ac:dyDescent="0.2">
      <c r="AX17210" s="78"/>
    </row>
    <row r="17211" spans="50:50" ht="0" hidden="1" customHeight="1" x14ac:dyDescent="0.2">
      <c r="AX17211" s="78"/>
    </row>
    <row r="17212" spans="50:50" ht="0" hidden="1" customHeight="1" x14ac:dyDescent="0.2">
      <c r="AX17212" s="78"/>
    </row>
    <row r="17213" spans="50:50" ht="0" hidden="1" customHeight="1" x14ac:dyDescent="0.2">
      <c r="AX17213" s="78"/>
    </row>
    <row r="17214" spans="50:50" ht="0" hidden="1" customHeight="1" x14ac:dyDescent="0.2">
      <c r="AX17214" s="78"/>
    </row>
    <row r="17215" spans="50:50" ht="0" hidden="1" customHeight="1" x14ac:dyDescent="0.2">
      <c r="AX17215" s="78"/>
    </row>
    <row r="17216" spans="50:50" ht="0" hidden="1" customHeight="1" x14ac:dyDescent="0.2">
      <c r="AX17216" s="78"/>
    </row>
    <row r="17217" spans="50:50" ht="0" hidden="1" customHeight="1" x14ac:dyDescent="0.2">
      <c r="AX17217" s="78"/>
    </row>
    <row r="17218" spans="50:50" ht="0" hidden="1" customHeight="1" x14ac:dyDescent="0.2">
      <c r="AX17218" s="78"/>
    </row>
    <row r="17219" spans="50:50" ht="0" hidden="1" customHeight="1" x14ac:dyDescent="0.2">
      <c r="AX17219" s="78"/>
    </row>
    <row r="17220" spans="50:50" ht="0" hidden="1" customHeight="1" x14ac:dyDescent="0.2">
      <c r="AX17220" s="78"/>
    </row>
    <row r="17221" spans="50:50" ht="0" hidden="1" customHeight="1" x14ac:dyDescent="0.2">
      <c r="AX17221" s="78"/>
    </row>
    <row r="17222" spans="50:50" ht="0" hidden="1" customHeight="1" x14ac:dyDescent="0.2">
      <c r="AX17222" s="78"/>
    </row>
    <row r="17223" spans="50:50" ht="0" hidden="1" customHeight="1" x14ac:dyDescent="0.2">
      <c r="AX17223" s="78"/>
    </row>
    <row r="17224" spans="50:50" ht="0" hidden="1" customHeight="1" x14ac:dyDescent="0.2">
      <c r="AX17224" s="78"/>
    </row>
    <row r="17225" spans="50:50" ht="0" hidden="1" customHeight="1" x14ac:dyDescent="0.2">
      <c r="AX17225" s="78"/>
    </row>
    <row r="17226" spans="50:50" ht="0" hidden="1" customHeight="1" x14ac:dyDescent="0.2">
      <c r="AX17226" s="78"/>
    </row>
    <row r="17227" spans="50:50" ht="0" hidden="1" customHeight="1" x14ac:dyDescent="0.2">
      <c r="AX17227" s="78"/>
    </row>
    <row r="17228" spans="50:50" ht="0" hidden="1" customHeight="1" x14ac:dyDescent="0.2">
      <c r="AX17228" s="78"/>
    </row>
    <row r="17229" spans="50:50" ht="0" hidden="1" customHeight="1" x14ac:dyDescent="0.2">
      <c r="AX17229" s="78"/>
    </row>
    <row r="17230" spans="50:50" ht="0" hidden="1" customHeight="1" x14ac:dyDescent="0.2">
      <c r="AX17230" s="78"/>
    </row>
    <row r="17231" spans="50:50" ht="0" hidden="1" customHeight="1" x14ac:dyDescent="0.2">
      <c r="AX17231" s="78"/>
    </row>
    <row r="17232" spans="50:50" ht="0" hidden="1" customHeight="1" x14ac:dyDescent="0.2">
      <c r="AX17232" s="78"/>
    </row>
    <row r="17233" spans="50:50" ht="0" hidden="1" customHeight="1" x14ac:dyDescent="0.2">
      <c r="AX17233" s="78"/>
    </row>
    <row r="17234" spans="50:50" ht="0" hidden="1" customHeight="1" x14ac:dyDescent="0.2">
      <c r="AX17234" s="78"/>
    </row>
    <row r="17235" spans="50:50" ht="0" hidden="1" customHeight="1" x14ac:dyDescent="0.2">
      <c r="AX17235" s="78"/>
    </row>
    <row r="17236" spans="50:50" ht="0" hidden="1" customHeight="1" x14ac:dyDescent="0.2">
      <c r="AX17236" s="78"/>
    </row>
    <row r="17237" spans="50:50" ht="0" hidden="1" customHeight="1" x14ac:dyDescent="0.2">
      <c r="AX17237" s="78"/>
    </row>
    <row r="17238" spans="50:50" ht="0" hidden="1" customHeight="1" x14ac:dyDescent="0.2">
      <c r="AX17238" s="78"/>
    </row>
    <row r="17239" spans="50:50" ht="0" hidden="1" customHeight="1" x14ac:dyDescent="0.2">
      <c r="AX17239" s="78"/>
    </row>
    <row r="17240" spans="50:50" ht="0" hidden="1" customHeight="1" x14ac:dyDescent="0.2">
      <c r="AX17240" s="78"/>
    </row>
    <row r="17241" spans="50:50" ht="0" hidden="1" customHeight="1" x14ac:dyDescent="0.2">
      <c r="AX17241" s="78"/>
    </row>
    <row r="17242" spans="50:50" ht="0" hidden="1" customHeight="1" x14ac:dyDescent="0.2">
      <c r="AX17242" s="78"/>
    </row>
    <row r="17243" spans="50:50" ht="0" hidden="1" customHeight="1" x14ac:dyDescent="0.2">
      <c r="AX17243" s="78"/>
    </row>
    <row r="17244" spans="50:50" ht="0" hidden="1" customHeight="1" x14ac:dyDescent="0.2">
      <c r="AX17244" s="78"/>
    </row>
    <row r="17245" spans="50:50" ht="0" hidden="1" customHeight="1" x14ac:dyDescent="0.2">
      <c r="AX17245" s="78"/>
    </row>
    <row r="17246" spans="50:50" ht="0" hidden="1" customHeight="1" x14ac:dyDescent="0.2">
      <c r="AX17246" s="78"/>
    </row>
    <row r="17247" spans="50:50" ht="0" hidden="1" customHeight="1" x14ac:dyDescent="0.2">
      <c r="AX17247" s="78"/>
    </row>
    <row r="17248" spans="50:50" ht="0" hidden="1" customHeight="1" x14ac:dyDescent="0.2">
      <c r="AX17248" s="78"/>
    </row>
    <row r="17249" spans="50:50" ht="0" hidden="1" customHeight="1" x14ac:dyDescent="0.2">
      <c r="AX17249" s="78"/>
    </row>
    <row r="17250" spans="50:50" ht="0" hidden="1" customHeight="1" x14ac:dyDescent="0.2">
      <c r="AX17250" s="78"/>
    </row>
    <row r="17251" spans="50:50" ht="0" hidden="1" customHeight="1" x14ac:dyDescent="0.2">
      <c r="AX17251" s="78"/>
    </row>
    <row r="17252" spans="50:50" ht="0" hidden="1" customHeight="1" x14ac:dyDescent="0.2">
      <c r="AX17252" s="78"/>
    </row>
    <row r="17253" spans="50:50" ht="0" hidden="1" customHeight="1" x14ac:dyDescent="0.2">
      <c r="AX17253" s="78"/>
    </row>
    <row r="17254" spans="50:50" ht="0" hidden="1" customHeight="1" x14ac:dyDescent="0.2">
      <c r="AX17254" s="78"/>
    </row>
    <row r="17255" spans="50:50" ht="0" hidden="1" customHeight="1" x14ac:dyDescent="0.2">
      <c r="AX17255" s="78"/>
    </row>
    <row r="17256" spans="50:50" ht="0" hidden="1" customHeight="1" x14ac:dyDescent="0.2">
      <c r="AX17256" s="78"/>
    </row>
    <row r="17257" spans="50:50" ht="0" hidden="1" customHeight="1" x14ac:dyDescent="0.2">
      <c r="AX17257" s="78"/>
    </row>
    <row r="17258" spans="50:50" ht="0" hidden="1" customHeight="1" x14ac:dyDescent="0.2">
      <c r="AX17258" s="78"/>
    </row>
    <row r="17259" spans="50:50" ht="0" hidden="1" customHeight="1" x14ac:dyDescent="0.2">
      <c r="AX17259" s="78"/>
    </row>
    <row r="17260" spans="50:50" ht="0" hidden="1" customHeight="1" x14ac:dyDescent="0.2">
      <c r="AX17260" s="78"/>
    </row>
    <row r="17261" spans="50:50" ht="0" hidden="1" customHeight="1" x14ac:dyDescent="0.2">
      <c r="AX17261" s="78"/>
    </row>
    <row r="17262" spans="50:50" ht="0" hidden="1" customHeight="1" x14ac:dyDescent="0.2">
      <c r="AX17262" s="78"/>
    </row>
    <row r="17263" spans="50:50" ht="0" hidden="1" customHeight="1" x14ac:dyDescent="0.2">
      <c r="AX17263" s="78"/>
    </row>
    <row r="17264" spans="50:50" ht="0" hidden="1" customHeight="1" x14ac:dyDescent="0.2">
      <c r="AX17264" s="78"/>
    </row>
    <row r="17265" spans="50:50" ht="0" hidden="1" customHeight="1" x14ac:dyDescent="0.2">
      <c r="AX17265" s="78"/>
    </row>
    <row r="17266" spans="50:50" ht="0" hidden="1" customHeight="1" x14ac:dyDescent="0.2">
      <c r="AX17266" s="78"/>
    </row>
    <row r="17267" spans="50:50" ht="0" hidden="1" customHeight="1" x14ac:dyDescent="0.2">
      <c r="AX17267" s="78"/>
    </row>
    <row r="17268" spans="50:50" ht="0" hidden="1" customHeight="1" x14ac:dyDescent="0.2">
      <c r="AX17268" s="78"/>
    </row>
    <row r="17269" spans="50:50" ht="0" hidden="1" customHeight="1" x14ac:dyDescent="0.2">
      <c r="AX17269" s="78"/>
    </row>
    <row r="17270" spans="50:50" ht="0" hidden="1" customHeight="1" x14ac:dyDescent="0.2">
      <c r="AX17270" s="78"/>
    </row>
    <row r="17271" spans="50:50" ht="0" hidden="1" customHeight="1" x14ac:dyDescent="0.2">
      <c r="AX17271" s="78"/>
    </row>
    <row r="17272" spans="50:50" ht="0" hidden="1" customHeight="1" x14ac:dyDescent="0.2">
      <c r="AX17272" s="78"/>
    </row>
    <row r="17273" spans="50:50" ht="0" hidden="1" customHeight="1" x14ac:dyDescent="0.2">
      <c r="AX17273" s="78"/>
    </row>
    <row r="17274" spans="50:50" ht="0" hidden="1" customHeight="1" x14ac:dyDescent="0.2">
      <c r="AX17274" s="78"/>
    </row>
    <row r="17275" spans="50:50" ht="0" hidden="1" customHeight="1" x14ac:dyDescent="0.2">
      <c r="AX17275" s="78"/>
    </row>
    <row r="17276" spans="50:50" ht="0" hidden="1" customHeight="1" x14ac:dyDescent="0.2">
      <c r="AX17276" s="78"/>
    </row>
    <row r="17277" spans="50:50" ht="0" hidden="1" customHeight="1" x14ac:dyDescent="0.2">
      <c r="AX17277" s="78"/>
    </row>
    <row r="17278" spans="50:50" ht="0" hidden="1" customHeight="1" x14ac:dyDescent="0.2">
      <c r="AX17278" s="78"/>
    </row>
    <row r="17279" spans="50:50" ht="0" hidden="1" customHeight="1" x14ac:dyDescent="0.2">
      <c r="AX17279" s="78"/>
    </row>
    <row r="17280" spans="50:50" ht="0" hidden="1" customHeight="1" x14ac:dyDescent="0.2">
      <c r="AX17280" s="78"/>
    </row>
    <row r="17281" spans="50:50" ht="0" hidden="1" customHeight="1" x14ac:dyDescent="0.2">
      <c r="AX17281" s="78"/>
    </row>
    <row r="17282" spans="50:50" ht="0" hidden="1" customHeight="1" x14ac:dyDescent="0.2">
      <c r="AX17282" s="78"/>
    </row>
    <row r="17283" spans="50:50" ht="0" hidden="1" customHeight="1" x14ac:dyDescent="0.2">
      <c r="AX17283" s="78"/>
    </row>
    <row r="17284" spans="50:50" ht="0" hidden="1" customHeight="1" x14ac:dyDescent="0.2">
      <c r="AX17284" s="78"/>
    </row>
    <row r="17285" spans="50:50" ht="0" hidden="1" customHeight="1" x14ac:dyDescent="0.2">
      <c r="AX17285" s="78"/>
    </row>
    <row r="17286" spans="50:50" ht="0" hidden="1" customHeight="1" x14ac:dyDescent="0.2">
      <c r="AX17286" s="78"/>
    </row>
    <row r="17287" spans="50:50" ht="0" hidden="1" customHeight="1" x14ac:dyDescent="0.2">
      <c r="AX17287" s="78"/>
    </row>
    <row r="17288" spans="50:50" ht="0" hidden="1" customHeight="1" x14ac:dyDescent="0.2">
      <c r="AX17288" s="78"/>
    </row>
    <row r="17289" spans="50:50" ht="0" hidden="1" customHeight="1" x14ac:dyDescent="0.2">
      <c r="AX17289" s="78"/>
    </row>
    <row r="17290" spans="50:50" ht="0" hidden="1" customHeight="1" x14ac:dyDescent="0.2">
      <c r="AX17290" s="78"/>
    </row>
    <row r="17291" spans="50:50" ht="0" hidden="1" customHeight="1" x14ac:dyDescent="0.2">
      <c r="AX17291" s="78"/>
    </row>
    <row r="17292" spans="50:50" ht="0" hidden="1" customHeight="1" x14ac:dyDescent="0.2">
      <c r="AX17292" s="78"/>
    </row>
    <row r="17293" spans="50:50" ht="0" hidden="1" customHeight="1" x14ac:dyDescent="0.2">
      <c r="AX17293" s="78"/>
    </row>
    <row r="17294" spans="50:50" ht="0" hidden="1" customHeight="1" x14ac:dyDescent="0.2">
      <c r="AX17294" s="78"/>
    </row>
    <row r="17295" spans="50:50" ht="0" hidden="1" customHeight="1" x14ac:dyDescent="0.2">
      <c r="AX17295" s="78"/>
    </row>
    <row r="17296" spans="50:50" ht="0" hidden="1" customHeight="1" x14ac:dyDescent="0.2">
      <c r="AX17296" s="78"/>
    </row>
    <row r="17297" spans="50:50" ht="0" hidden="1" customHeight="1" x14ac:dyDescent="0.2">
      <c r="AX17297" s="78"/>
    </row>
    <row r="17298" spans="50:50" ht="0" hidden="1" customHeight="1" x14ac:dyDescent="0.2">
      <c r="AX17298" s="78"/>
    </row>
    <row r="17299" spans="50:50" ht="0" hidden="1" customHeight="1" x14ac:dyDescent="0.2">
      <c r="AX17299" s="78"/>
    </row>
    <row r="17300" spans="50:50" ht="0" hidden="1" customHeight="1" x14ac:dyDescent="0.2">
      <c r="AX17300" s="78"/>
    </row>
    <row r="17301" spans="50:50" ht="0" hidden="1" customHeight="1" x14ac:dyDescent="0.2">
      <c r="AX17301" s="78"/>
    </row>
    <row r="17302" spans="50:50" ht="0" hidden="1" customHeight="1" x14ac:dyDescent="0.2">
      <c r="AX17302" s="78"/>
    </row>
    <row r="17303" spans="50:50" ht="0" hidden="1" customHeight="1" x14ac:dyDescent="0.2">
      <c r="AX17303" s="78"/>
    </row>
    <row r="17304" spans="50:50" ht="0" hidden="1" customHeight="1" x14ac:dyDescent="0.2">
      <c r="AX17304" s="78"/>
    </row>
    <row r="17305" spans="50:50" ht="0" hidden="1" customHeight="1" x14ac:dyDescent="0.2">
      <c r="AX17305" s="78"/>
    </row>
    <row r="17306" spans="50:50" ht="0" hidden="1" customHeight="1" x14ac:dyDescent="0.2">
      <c r="AX17306" s="78"/>
    </row>
    <row r="17307" spans="50:50" ht="0" hidden="1" customHeight="1" x14ac:dyDescent="0.2">
      <c r="AX17307" s="78"/>
    </row>
    <row r="17308" spans="50:50" ht="0" hidden="1" customHeight="1" x14ac:dyDescent="0.2">
      <c r="AX17308" s="78"/>
    </row>
    <row r="17309" spans="50:50" ht="0" hidden="1" customHeight="1" x14ac:dyDescent="0.2">
      <c r="AX17309" s="78"/>
    </row>
    <row r="17310" spans="50:50" ht="0" hidden="1" customHeight="1" x14ac:dyDescent="0.2">
      <c r="AX17310" s="78"/>
    </row>
    <row r="17311" spans="50:50" ht="0" hidden="1" customHeight="1" x14ac:dyDescent="0.2">
      <c r="AX17311" s="78"/>
    </row>
    <row r="17312" spans="50:50" ht="0" hidden="1" customHeight="1" x14ac:dyDescent="0.2">
      <c r="AX17312" s="78"/>
    </row>
    <row r="17313" spans="50:50" ht="0" hidden="1" customHeight="1" x14ac:dyDescent="0.2">
      <c r="AX17313" s="78"/>
    </row>
    <row r="17314" spans="50:50" ht="0" hidden="1" customHeight="1" x14ac:dyDescent="0.2">
      <c r="AX17314" s="78"/>
    </row>
    <row r="17315" spans="50:50" ht="0" hidden="1" customHeight="1" x14ac:dyDescent="0.2">
      <c r="AX17315" s="78"/>
    </row>
    <row r="17316" spans="50:50" ht="0" hidden="1" customHeight="1" x14ac:dyDescent="0.2">
      <c r="AX17316" s="78"/>
    </row>
    <row r="17317" spans="50:50" ht="0" hidden="1" customHeight="1" x14ac:dyDescent="0.2">
      <c r="AX17317" s="78"/>
    </row>
    <row r="17318" spans="50:50" ht="0" hidden="1" customHeight="1" x14ac:dyDescent="0.2">
      <c r="AX17318" s="78"/>
    </row>
    <row r="17319" spans="50:50" ht="0" hidden="1" customHeight="1" x14ac:dyDescent="0.2">
      <c r="AX17319" s="78"/>
    </row>
    <row r="17320" spans="50:50" ht="0" hidden="1" customHeight="1" x14ac:dyDescent="0.2">
      <c r="AX17320" s="78"/>
    </row>
    <row r="17321" spans="50:50" ht="0" hidden="1" customHeight="1" x14ac:dyDescent="0.2">
      <c r="AX17321" s="78"/>
    </row>
    <row r="17322" spans="50:50" ht="0" hidden="1" customHeight="1" x14ac:dyDescent="0.2">
      <c r="AX17322" s="78"/>
    </row>
    <row r="17323" spans="50:50" ht="0" hidden="1" customHeight="1" x14ac:dyDescent="0.2">
      <c r="AX17323" s="78"/>
    </row>
    <row r="17324" spans="50:50" ht="0" hidden="1" customHeight="1" x14ac:dyDescent="0.2">
      <c r="AX17324" s="78"/>
    </row>
    <row r="17325" spans="50:50" ht="0" hidden="1" customHeight="1" x14ac:dyDescent="0.2">
      <c r="AX17325" s="78"/>
    </row>
    <row r="17326" spans="50:50" ht="0" hidden="1" customHeight="1" x14ac:dyDescent="0.2">
      <c r="AX17326" s="78"/>
    </row>
    <row r="17327" spans="50:50" ht="0" hidden="1" customHeight="1" x14ac:dyDescent="0.2">
      <c r="AX17327" s="78"/>
    </row>
    <row r="17328" spans="50:50" ht="0" hidden="1" customHeight="1" x14ac:dyDescent="0.2">
      <c r="AX17328" s="78"/>
    </row>
    <row r="17329" spans="50:50" ht="0" hidden="1" customHeight="1" x14ac:dyDescent="0.2">
      <c r="AX17329" s="78"/>
    </row>
    <row r="17330" spans="50:50" ht="0" hidden="1" customHeight="1" x14ac:dyDescent="0.2">
      <c r="AX17330" s="78"/>
    </row>
    <row r="17331" spans="50:50" ht="0" hidden="1" customHeight="1" x14ac:dyDescent="0.2">
      <c r="AX17331" s="78"/>
    </row>
    <row r="17332" spans="50:50" ht="0" hidden="1" customHeight="1" x14ac:dyDescent="0.2">
      <c r="AX17332" s="78"/>
    </row>
    <row r="17333" spans="50:50" ht="0" hidden="1" customHeight="1" x14ac:dyDescent="0.2">
      <c r="AX17333" s="78"/>
    </row>
    <row r="17334" spans="50:50" ht="0" hidden="1" customHeight="1" x14ac:dyDescent="0.2">
      <c r="AX17334" s="78"/>
    </row>
    <row r="17335" spans="50:50" ht="0" hidden="1" customHeight="1" x14ac:dyDescent="0.2">
      <c r="AX17335" s="78"/>
    </row>
    <row r="17336" spans="50:50" ht="0" hidden="1" customHeight="1" x14ac:dyDescent="0.2">
      <c r="AX17336" s="78"/>
    </row>
    <row r="17337" spans="50:50" ht="0" hidden="1" customHeight="1" x14ac:dyDescent="0.2">
      <c r="AX17337" s="78"/>
    </row>
    <row r="17338" spans="50:50" ht="0" hidden="1" customHeight="1" x14ac:dyDescent="0.2">
      <c r="AX17338" s="78"/>
    </row>
    <row r="17339" spans="50:50" ht="0" hidden="1" customHeight="1" x14ac:dyDescent="0.2">
      <c r="AX17339" s="78"/>
    </row>
    <row r="17340" spans="50:50" ht="0" hidden="1" customHeight="1" x14ac:dyDescent="0.2">
      <c r="AX17340" s="78"/>
    </row>
    <row r="17341" spans="50:50" ht="0" hidden="1" customHeight="1" x14ac:dyDescent="0.2">
      <c r="AX17341" s="78"/>
    </row>
    <row r="17342" spans="50:50" ht="0" hidden="1" customHeight="1" x14ac:dyDescent="0.2">
      <c r="AX17342" s="78"/>
    </row>
    <row r="17343" spans="50:50" ht="0" hidden="1" customHeight="1" x14ac:dyDescent="0.2">
      <c r="AX17343" s="78"/>
    </row>
    <row r="17344" spans="50:50" ht="0" hidden="1" customHeight="1" x14ac:dyDescent="0.2">
      <c r="AX17344" s="78"/>
    </row>
    <row r="17345" spans="50:50" ht="0" hidden="1" customHeight="1" x14ac:dyDescent="0.2">
      <c r="AX17345" s="78"/>
    </row>
    <row r="17346" spans="50:50" ht="0" hidden="1" customHeight="1" x14ac:dyDescent="0.2">
      <c r="AX17346" s="78"/>
    </row>
    <row r="17347" spans="50:50" ht="0" hidden="1" customHeight="1" x14ac:dyDescent="0.2">
      <c r="AX17347" s="78"/>
    </row>
    <row r="17348" spans="50:50" ht="0" hidden="1" customHeight="1" x14ac:dyDescent="0.2">
      <c r="AX17348" s="78"/>
    </row>
    <row r="17349" spans="50:50" ht="0" hidden="1" customHeight="1" x14ac:dyDescent="0.2">
      <c r="AX17349" s="78"/>
    </row>
    <row r="17350" spans="50:50" ht="0" hidden="1" customHeight="1" x14ac:dyDescent="0.2">
      <c r="AX17350" s="78"/>
    </row>
    <row r="17351" spans="50:50" ht="0" hidden="1" customHeight="1" x14ac:dyDescent="0.2">
      <c r="AX17351" s="78"/>
    </row>
    <row r="17352" spans="50:50" ht="0" hidden="1" customHeight="1" x14ac:dyDescent="0.2">
      <c r="AX17352" s="78"/>
    </row>
    <row r="17353" spans="50:50" ht="0" hidden="1" customHeight="1" x14ac:dyDescent="0.2">
      <c r="AX17353" s="78"/>
    </row>
    <row r="17354" spans="50:50" ht="0" hidden="1" customHeight="1" x14ac:dyDescent="0.2">
      <c r="AX17354" s="78"/>
    </row>
    <row r="17355" spans="50:50" ht="0" hidden="1" customHeight="1" x14ac:dyDescent="0.2">
      <c r="AX17355" s="78"/>
    </row>
    <row r="17356" spans="50:50" ht="0" hidden="1" customHeight="1" x14ac:dyDescent="0.2">
      <c r="AX17356" s="78"/>
    </row>
    <row r="17357" spans="50:50" ht="0" hidden="1" customHeight="1" x14ac:dyDescent="0.2">
      <c r="AX17357" s="78"/>
    </row>
    <row r="17358" spans="50:50" ht="0" hidden="1" customHeight="1" x14ac:dyDescent="0.2">
      <c r="AX17358" s="78"/>
    </row>
    <row r="17359" spans="50:50" ht="0" hidden="1" customHeight="1" x14ac:dyDescent="0.2">
      <c r="AX17359" s="78"/>
    </row>
    <row r="17360" spans="50:50" ht="0" hidden="1" customHeight="1" x14ac:dyDescent="0.2">
      <c r="AX17360" s="78"/>
    </row>
    <row r="17361" spans="50:50" ht="0" hidden="1" customHeight="1" x14ac:dyDescent="0.2">
      <c r="AX17361" s="78"/>
    </row>
    <row r="17362" spans="50:50" ht="0" hidden="1" customHeight="1" x14ac:dyDescent="0.2">
      <c r="AX17362" s="78"/>
    </row>
    <row r="17363" spans="50:50" ht="0" hidden="1" customHeight="1" x14ac:dyDescent="0.2">
      <c r="AX17363" s="78"/>
    </row>
    <row r="17364" spans="50:50" ht="0" hidden="1" customHeight="1" x14ac:dyDescent="0.2">
      <c r="AX17364" s="78"/>
    </row>
    <row r="17365" spans="50:50" ht="0" hidden="1" customHeight="1" x14ac:dyDescent="0.2">
      <c r="AX17365" s="78"/>
    </row>
    <row r="17366" spans="50:50" ht="0" hidden="1" customHeight="1" x14ac:dyDescent="0.2">
      <c r="AX17366" s="78"/>
    </row>
    <row r="17367" spans="50:50" ht="0" hidden="1" customHeight="1" x14ac:dyDescent="0.2">
      <c r="AX17367" s="78"/>
    </row>
    <row r="17368" spans="50:50" ht="0" hidden="1" customHeight="1" x14ac:dyDescent="0.2">
      <c r="AX17368" s="78"/>
    </row>
    <row r="17369" spans="50:50" ht="0" hidden="1" customHeight="1" x14ac:dyDescent="0.2">
      <c r="AX17369" s="78"/>
    </row>
    <row r="17370" spans="50:50" ht="0" hidden="1" customHeight="1" x14ac:dyDescent="0.2">
      <c r="AX17370" s="78"/>
    </row>
    <row r="17371" spans="50:50" ht="0" hidden="1" customHeight="1" x14ac:dyDescent="0.2">
      <c r="AX17371" s="78"/>
    </row>
    <row r="17372" spans="50:50" ht="0" hidden="1" customHeight="1" x14ac:dyDescent="0.2">
      <c r="AX17372" s="78"/>
    </row>
    <row r="17373" spans="50:50" ht="0" hidden="1" customHeight="1" x14ac:dyDescent="0.2">
      <c r="AX17373" s="78"/>
    </row>
    <row r="17374" spans="50:50" ht="0" hidden="1" customHeight="1" x14ac:dyDescent="0.2">
      <c r="AX17374" s="78"/>
    </row>
    <row r="17375" spans="50:50" ht="0" hidden="1" customHeight="1" x14ac:dyDescent="0.2">
      <c r="AX17375" s="78"/>
    </row>
    <row r="17376" spans="50:50" ht="0" hidden="1" customHeight="1" x14ac:dyDescent="0.2">
      <c r="AX17376" s="78"/>
    </row>
    <row r="17377" spans="50:50" ht="0" hidden="1" customHeight="1" x14ac:dyDescent="0.2">
      <c r="AX17377" s="78"/>
    </row>
    <row r="17378" spans="50:50" ht="0" hidden="1" customHeight="1" x14ac:dyDescent="0.2">
      <c r="AX17378" s="78"/>
    </row>
    <row r="17379" spans="50:50" ht="0" hidden="1" customHeight="1" x14ac:dyDescent="0.2">
      <c r="AX17379" s="78"/>
    </row>
    <row r="17380" spans="50:50" ht="0" hidden="1" customHeight="1" x14ac:dyDescent="0.2">
      <c r="AX17380" s="78"/>
    </row>
    <row r="17381" spans="50:50" ht="0" hidden="1" customHeight="1" x14ac:dyDescent="0.2">
      <c r="AX17381" s="78"/>
    </row>
    <row r="17382" spans="50:50" ht="0" hidden="1" customHeight="1" x14ac:dyDescent="0.2">
      <c r="AX17382" s="78"/>
    </row>
    <row r="17383" spans="50:50" ht="0" hidden="1" customHeight="1" x14ac:dyDescent="0.2">
      <c r="AX17383" s="78"/>
    </row>
    <row r="17384" spans="50:50" ht="0" hidden="1" customHeight="1" x14ac:dyDescent="0.2">
      <c r="AX17384" s="78"/>
    </row>
    <row r="17385" spans="50:50" ht="0" hidden="1" customHeight="1" x14ac:dyDescent="0.2">
      <c r="AX17385" s="78"/>
    </row>
    <row r="17386" spans="50:50" ht="0" hidden="1" customHeight="1" x14ac:dyDescent="0.2">
      <c r="AX17386" s="78"/>
    </row>
    <row r="17387" spans="50:50" ht="0" hidden="1" customHeight="1" x14ac:dyDescent="0.2">
      <c r="AX17387" s="78"/>
    </row>
    <row r="17388" spans="50:50" ht="0" hidden="1" customHeight="1" x14ac:dyDescent="0.2">
      <c r="AX17388" s="78"/>
    </row>
    <row r="17389" spans="50:50" ht="0" hidden="1" customHeight="1" x14ac:dyDescent="0.2">
      <c r="AX17389" s="78"/>
    </row>
    <row r="17390" spans="50:50" ht="0" hidden="1" customHeight="1" x14ac:dyDescent="0.2">
      <c r="AX17390" s="78"/>
    </row>
    <row r="17391" spans="50:50" ht="0" hidden="1" customHeight="1" x14ac:dyDescent="0.2">
      <c r="AX17391" s="78"/>
    </row>
    <row r="17392" spans="50:50" ht="0" hidden="1" customHeight="1" x14ac:dyDescent="0.2">
      <c r="AX17392" s="78"/>
    </row>
    <row r="17393" spans="50:50" ht="0" hidden="1" customHeight="1" x14ac:dyDescent="0.2">
      <c r="AX17393" s="78"/>
    </row>
    <row r="17394" spans="50:50" ht="0" hidden="1" customHeight="1" x14ac:dyDescent="0.2">
      <c r="AX17394" s="78"/>
    </row>
    <row r="17395" spans="50:50" ht="0" hidden="1" customHeight="1" x14ac:dyDescent="0.2">
      <c r="AX17395" s="78"/>
    </row>
    <row r="17396" spans="50:50" ht="0" hidden="1" customHeight="1" x14ac:dyDescent="0.2">
      <c r="AX17396" s="78"/>
    </row>
    <row r="17397" spans="50:50" ht="0" hidden="1" customHeight="1" x14ac:dyDescent="0.2">
      <c r="AX17397" s="78"/>
    </row>
    <row r="17398" spans="50:50" ht="0" hidden="1" customHeight="1" x14ac:dyDescent="0.2">
      <c r="AX17398" s="78"/>
    </row>
    <row r="17399" spans="50:50" ht="0" hidden="1" customHeight="1" x14ac:dyDescent="0.2">
      <c r="AX17399" s="78"/>
    </row>
    <row r="17400" spans="50:50" ht="0" hidden="1" customHeight="1" x14ac:dyDescent="0.2">
      <c r="AX17400" s="78"/>
    </row>
    <row r="17401" spans="50:50" ht="0" hidden="1" customHeight="1" x14ac:dyDescent="0.2">
      <c r="AX17401" s="78"/>
    </row>
    <row r="17402" spans="50:50" ht="0" hidden="1" customHeight="1" x14ac:dyDescent="0.2">
      <c r="AX17402" s="78"/>
    </row>
    <row r="17403" spans="50:50" ht="0" hidden="1" customHeight="1" x14ac:dyDescent="0.2">
      <c r="AX17403" s="78"/>
    </row>
    <row r="17404" spans="50:50" ht="0" hidden="1" customHeight="1" x14ac:dyDescent="0.2">
      <c r="AX17404" s="78"/>
    </row>
    <row r="17405" spans="50:50" ht="0" hidden="1" customHeight="1" x14ac:dyDescent="0.2">
      <c r="AX17405" s="78"/>
    </row>
    <row r="17406" spans="50:50" ht="0" hidden="1" customHeight="1" x14ac:dyDescent="0.2">
      <c r="AX17406" s="78"/>
    </row>
    <row r="17407" spans="50:50" ht="0" hidden="1" customHeight="1" x14ac:dyDescent="0.2">
      <c r="AX17407" s="78"/>
    </row>
    <row r="17408" spans="50:50" ht="0" hidden="1" customHeight="1" x14ac:dyDescent="0.2">
      <c r="AX17408" s="78"/>
    </row>
    <row r="17409" spans="50:50" ht="0" hidden="1" customHeight="1" x14ac:dyDescent="0.2">
      <c r="AX17409" s="78"/>
    </row>
    <row r="17410" spans="50:50" ht="0" hidden="1" customHeight="1" x14ac:dyDescent="0.2">
      <c r="AX17410" s="78"/>
    </row>
    <row r="17411" spans="50:50" ht="0" hidden="1" customHeight="1" x14ac:dyDescent="0.2">
      <c r="AX17411" s="78"/>
    </row>
    <row r="17412" spans="50:50" ht="0" hidden="1" customHeight="1" x14ac:dyDescent="0.2">
      <c r="AX17412" s="78"/>
    </row>
    <row r="17413" spans="50:50" ht="0" hidden="1" customHeight="1" x14ac:dyDescent="0.2">
      <c r="AX17413" s="78"/>
    </row>
    <row r="17414" spans="50:50" ht="0" hidden="1" customHeight="1" x14ac:dyDescent="0.2">
      <c r="AX17414" s="78"/>
    </row>
    <row r="17415" spans="50:50" ht="0" hidden="1" customHeight="1" x14ac:dyDescent="0.2">
      <c r="AX17415" s="78"/>
    </row>
    <row r="17416" spans="50:50" ht="0" hidden="1" customHeight="1" x14ac:dyDescent="0.2">
      <c r="AX17416" s="78"/>
    </row>
    <row r="17417" spans="50:50" ht="0" hidden="1" customHeight="1" x14ac:dyDescent="0.2">
      <c r="AX17417" s="78"/>
    </row>
    <row r="17418" spans="50:50" ht="0" hidden="1" customHeight="1" x14ac:dyDescent="0.2">
      <c r="AX17418" s="78"/>
    </row>
    <row r="17419" spans="50:50" ht="0" hidden="1" customHeight="1" x14ac:dyDescent="0.2">
      <c r="AX17419" s="78"/>
    </row>
    <row r="17420" spans="50:50" ht="0" hidden="1" customHeight="1" x14ac:dyDescent="0.2">
      <c r="AX17420" s="78"/>
    </row>
    <row r="17421" spans="50:50" ht="0" hidden="1" customHeight="1" x14ac:dyDescent="0.2">
      <c r="AX17421" s="78"/>
    </row>
    <row r="17422" spans="50:50" ht="0" hidden="1" customHeight="1" x14ac:dyDescent="0.2">
      <c r="AX17422" s="78"/>
    </row>
    <row r="17423" spans="50:50" ht="0" hidden="1" customHeight="1" x14ac:dyDescent="0.2">
      <c r="AX17423" s="78"/>
    </row>
    <row r="17424" spans="50:50" ht="0" hidden="1" customHeight="1" x14ac:dyDescent="0.2">
      <c r="AX17424" s="78"/>
    </row>
    <row r="17425" spans="50:50" ht="0" hidden="1" customHeight="1" x14ac:dyDescent="0.2">
      <c r="AX17425" s="78"/>
    </row>
    <row r="17426" spans="50:50" ht="0" hidden="1" customHeight="1" x14ac:dyDescent="0.2">
      <c r="AX17426" s="78"/>
    </row>
    <row r="17427" spans="50:50" ht="0" hidden="1" customHeight="1" x14ac:dyDescent="0.2">
      <c r="AX17427" s="78"/>
    </row>
    <row r="17428" spans="50:50" ht="0" hidden="1" customHeight="1" x14ac:dyDescent="0.2">
      <c r="AX17428" s="78"/>
    </row>
    <row r="17429" spans="50:50" ht="0" hidden="1" customHeight="1" x14ac:dyDescent="0.2">
      <c r="AX17429" s="78"/>
    </row>
    <row r="17430" spans="50:50" ht="0" hidden="1" customHeight="1" x14ac:dyDescent="0.2">
      <c r="AX17430" s="78"/>
    </row>
    <row r="17431" spans="50:50" ht="0" hidden="1" customHeight="1" x14ac:dyDescent="0.2">
      <c r="AX17431" s="78"/>
    </row>
    <row r="17432" spans="50:50" ht="0" hidden="1" customHeight="1" x14ac:dyDescent="0.2">
      <c r="AX17432" s="78"/>
    </row>
    <row r="17433" spans="50:50" ht="0" hidden="1" customHeight="1" x14ac:dyDescent="0.2">
      <c r="AX17433" s="78"/>
    </row>
    <row r="17434" spans="50:50" ht="0" hidden="1" customHeight="1" x14ac:dyDescent="0.2">
      <c r="AX17434" s="78"/>
    </row>
    <row r="17435" spans="50:50" ht="0" hidden="1" customHeight="1" x14ac:dyDescent="0.2">
      <c r="AX17435" s="78"/>
    </row>
    <row r="17436" spans="50:50" ht="0" hidden="1" customHeight="1" x14ac:dyDescent="0.2">
      <c r="AX17436" s="78"/>
    </row>
    <row r="17437" spans="50:50" ht="0" hidden="1" customHeight="1" x14ac:dyDescent="0.2">
      <c r="AX17437" s="78"/>
    </row>
    <row r="17438" spans="50:50" ht="0" hidden="1" customHeight="1" x14ac:dyDescent="0.2">
      <c r="AX17438" s="78"/>
    </row>
    <row r="17439" spans="50:50" ht="0" hidden="1" customHeight="1" x14ac:dyDescent="0.2">
      <c r="AX17439" s="78"/>
    </row>
    <row r="17440" spans="50:50" ht="0" hidden="1" customHeight="1" x14ac:dyDescent="0.2">
      <c r="AX17440" s="78"/>
    </row>
    <row r="17441" spans="50:50" ht="0" hidden="1" customHeight="1" x14ac:dyDescent="0.2">
      <c r="AX17441" s="78"/>
    </row>
    <row r="17442" spans="50:50" ht="0" hidden="1" customHeight="1" x14ac:dyDescent="0.2">
      <c r="AX17442" s="78"/>
    </row>
    <row r="17443" spans="50:50" ht="0" hidden="1" customHeight="1" x14ac:dyDescent="0.2">
      <c r="AX17443" s="78"/>
    </row>
    <row r="17444" spans="50:50" ht="0" hidden="1" customHeight="1" x14ac:dyDescent="0.2">
      <c r="AX17444" s="78"/>
    </row>
    <row r="17445" spans="50:50" ht="0" hidden="1" customHeight="1" x14ac:dyDescent="0.2">
      <c r="AX17445" s="78"/>
    </row>
    <row r="17446" spans="50:50" ht="0" hidden="1" customHeight="1" x14ac:dyDescent="0.2">
      <c r="AX17446" s="78"/>
    </row>
    <row r="17447" spans="50:50" ht="0" hidden="1" customHeight="1" x14ac:dyDescent="0.2">
      <c r="AX17447" s="78"/>
    </row>
    <row r="17448" spans="50:50" ht="0" hidden="1" customHeight="1" x14ac:dyDescent="0.2">
      <c r="AX17448" s="78"/>
    </row>
    <row r="17449" spans="50:50" ht="0" hidden="1" customHeight="1" x14ac:dyDescent="0.2">
      <c r="AX17449" s="78"/>
    </row>
    <row r="17450" spans="50:50" ht="0" hidden="1" customHeight="1" x14ac:dyDescent="0.2">
      <c r="AX17450" s="78"/>
    </row>
    <row r="17451" spans="50:50" ht="0" hidden="1" customHeight="1" x14ac:dyDescent="0.2">
      <c r="AX17451" s="78"/>
    </row>
    <row r="17452" spans="50:50" ht="0" hidden="1" customHeight="1" x14ac:dyDescent="0.2">
      <c r="AX17452" s="78"/>
    </row>
    <row r="17453" spans="50:50" ht="0" hidden="1" customHeight="1" x14ac:dyDescent="0.2">
      <c r="AX17453" s="78"/>
    </row>
    <row r="17454" spans="50:50" ht="0" hidden="1" customHeight="1" x14ac:dyDescent="0.2">
      <c r="AX17454" s="78"/>
    </row>
    <row r="17455" spans="50:50" ht="0" hidden="1" customHeight="1" x14ac:dyDescent="0.2">
      <c r="AX17455" s="78"/>
    </row>
    <row r="17456" spans="50:50" ht="0" hidden="1" customHeight="1" x14ac:dyDescent="0.2">
      <c r="AX17456" s="78"/>
    </row>
    <row r="17457" spans="50:50" ht="0" hidden="1" customHeight="1" x14ac:dyDescent="0.2">
      <c r="AX17457" s="78"/>
    </row>
    <row r="17458" spans="50:50" ht="0" hidden="1" customHeight="1" x14ac:dyDescent="0.2">
      <c r="AX17458" s="78"/>
    </row>
    <row r="17459" spans="50:50" ht="0" hidden="1" customHeight="1" x14ac:dyDescent="0.2">
      <c r="AX17459" s="78"/>
    </row>
    <row r="17460" spans="50:50" ht="0" hidden="1" customHeight="1" x14ac:dyDescent="0.2">
      <c r="AX17460" s="78"/>
    </row>
    <row r="17461" spans="50:50" ht="0" hidden="1" customHeight="1" x14ac:dyDescent="0.2">
      <c r="AX17461" s="78"/>
    </row>
    <row r="17462" spans="50:50" ht="0" hidden="1" customHeight="1" x14ac:dyDescent="0.2">
      <c r="AX17462" s="78"/>
    </row>
    <row r="17463" spans="50:50" ht="0" hidden="1" customHeight="1" x14ac:dyDescent="0.2">
      <c r="AX17463" s="78"/>
    </row>
    <row r="17464" spans="50:50" ht="0" hidden="1" customHeight="1" x14ac:dyDescent="0.2">
      <c r="AX17464" s="78"/>
    </row>
    <row r="17465" spans="50:50" ht="0" hidden="1" customHeight="1" x14ac:dyDescent="0.2">
      <c r="AX17465" s="78"/>
    </row>
    <row r="17466" spans="50:50" ht="0" hidden="1" customHeight="1" x14ac:dyDescent="0.2">
      <c r="AX17466" s="78"/>
    </row>
    <row r="17467" spans="50:50" ht="0" hidden="1" customHeight="1" x14ac:dyDescent="0.2">
      <c r="AX17467" s="78"/>
    </row>
    <row r="17468" spans="50:50" ht="0" hidden="1" customHeight="1" x14ac:dyDescent="0.2">
      <c r="AX17468" s="78"/>
    </row>
    <row r="17469" spans="50:50" ht="0" hidden="1" customHeight="1" x14ac:dyDescent="0.2">
      <c r="AX17469" s="78"/>
    </row>
    <row r="17470" spans="50:50" ht="0" hidden="1" customHeight="1" x14ac:dyDescent="0.2">
      <c r="AX17470" s="78"/>
    </row>
    <row r="17471" spans="50:50" ht="0" hidden="1" customHeight="1" x14ac:dyDescent="0.2">
      <c r="AX17471" s="78"/>
    </row>
    <row r="17472" spans="50:50" ht="0" hidden="1" customHeight="1" x14ac:dyDescent="0.2">
      <c r="AX17472" s="78"/>
    </row>
    <row r="17473" spans="50:50" ht="0" hidden="1" customHeight="1" x14ac:dyDescent="0.2">
      <c r="AX17473" s="78"/>
    </row>
    <row r="17474" spans="50:50" ht="0" hidden="1" customHeight="1" x14ac:dyDescent="0.2">
      <c r="AX17474" s="78"/>
    </row>
    <row r="17475" spans="50:50" ht="0" hidden="1" customHeight="1" x14ac:dyDescent="0.2">
      <c r="AX17475" s="78"/>
    </row>
    <row r="17476" spans="50:50" ht="0" hidden="1" customHeight="1" x14ac:dyDescent="0.2">
      <c r="AX17476" s="78"/>
    </row>
    <row r="17477" spans="50:50" ht="0" hidden="1" customHeight="1" x14ac:dyDescent="0.2">
      <c r="AX17477" s="78"/>
    </row>
    <row r="17478" spans="50:50" ht="0" hidden="1" customHeight="1" x14ac:dyDescent="0.2">
      <c r="AX17478" s="78"/>
    </row>
    <row r="17479" spans="50:50" ht="0" hidden="1" customHeight="1" x14ac:dyDescent="0.2">
      <c r="AX17479" s="78"/>
    </row>
    <row r="17480" spans="50:50" ht="0" hidden="1" customHeight="1" x14ac:dyDescent="0.2">
      <c r="AX17480" s="78"/>
    </row>
    <row r="17481" spans="50:50" ht="0" hidden="1" customHeight="1" x14ac:dyDescent="0.2">
      <c r="AX17481" s="78"/>
    </row>
    <row r="17482" spans="50:50" ht="0" hidden="1" customHeight="1" x14ac:dyDescent="0.2">
      <c r="AX17482" s="78"/>
    </row>
    <row r="17483" spans="50:50" ht="0" hidden="1" customHeight="1" x14ac:dyDescent="0.2">
      <c r="AX17483" s="78"/>
    </row>
    <row r="17484" spans="50:50" ht="0" hidden="1" customHeight="1" x14ac:dyDescent="0.2">
      <c r="AX17484" s="78"/>
    </row>
    <row r="17485" spans="50:50" ht="0" hidden="1" customHeight="1" x14ac:dyDescent="0.2">
      <c r="AX17485" s="78"/>
    </row>
    <row r="17486" spans="50:50" ht="0" hidden="1" customHeight="1" x14ac:dyDescent="0.2">
      <c r="AX17486" s="78"/>
    </row>
    <row r="17487" spans="50:50" ht="0" hidden="1" customHeight="1" x14ac:dyDescent="0.2">
      <c r="AX17487" s="78"/>
    </row>
    <row r="17488" spans="50:50" ht="0" hidden="1" customHeight="1" x14ac:dyDescent="0.2">
      <c r="AX17488" s="78"/>
    </row>
    <row r="17489" spans="50:50" ht="0" hidden="1" customHeight="1" x14ac:dyDescent="0.2">
      <c r="AX17489" s="78"/>
    </row>
    <row r="17490" spans="50:50" ht="0" hidden="1" customHeight="1" x14ac:dyDescent="0.2">
      <c r="AX17490" s="78"/>
    </row>
    <row r="17491" spans="50:50" ht="0" hidden="1" customHeight="1" x14ac:dyDescent="0.2">
      <c r="AX17491" s="78"/>
    </row>
    <row r="17492" spans="50:50" ht="0" hidden="1" customHeight="1" x14ac:dyDescent="0.2">
      <c r="AX17492" s="78"/>
    </row>
    <row r="17493" spans="50:50" ht="0" hidden="1" customHeight="1" x14ac:dyDescent="0.2">
      <c r="AX17493" s="78"/>
    </row>
    <row r="17494" spans="50:50" ht="0" hidden="1" customHeight="1" x14ac:dyDescent="0.2">
      <c r="AX17494" s="78"/>
    </row>
    <row r="17495" spans="50:50" ht="0" hidden="1" customHeight="1" x14ac:dyDescent="0.2">
      <c r="AX17495" s="78"/>
    </row>
    <row r="17496" spans="50:50" ht="0" hidden="1" customHeight="1" x14ac:dyDescent="0.2">
      <c r="AX17496" s="78"/>
    </row>
    <row r="17497" spans="50:50" ht="0" hidden="1" customHeight="1" x14ac:dyDescent="0.2">
      <c r="AX17497" s="78"/>
    </row>
    <row r="17498" spans="50:50" ht="0" hidden="1" customHeight="1" x14ac:dyDescent="0.2">
      <c r="AX17498" s="78"/>
    </row>
    <row r="17499" spans="50:50" ht="0" hidden="1" customHeight="1" x14ac:dyDescent="0.2">
      <c r="AX17499" s="78"/>
    </row>
    <row r="17500" spans="50:50" ht="0" hidden="1" customHeight="1" x14ac:dyDescent="0.2">
      <c r="AX17500" s="78"/>
    </row>
    <row r="17501" spans="50:50" ht="0" hidden="1" customHeight="1" x14ac:dyDescent="0.2">
      <c r="AX17501" s="78"/>
    </row>
    <row r="17502" spans="50:50" ht="0" hidden="1" customHeight="1" x14ac:dyDescent="0.2">
      <c r="AX17502" s="78"/>
    </row>
    <row r="17503" spans="50:50" ht="0" hidden="1" customHeight="1" x14ac:dyDescent="0.2">
      <c r="AX17503" s="78"/>
    </row>
    <row r="17504" spans="50:50" ht="0" hidden="1" customHeight="1" x14ac:dyDescent="0.2">
      <c r="AX17504" s="78"/>
    </row>
    <row r="17505" spans="50:50" ht="0" hidden="1" customHeight="1" x14ac:dyDescent="0.2">
      <c r="AX17505" s="78"/>
    </row>
    <row r="17506" spans="50:50" ht="0" hidden="1" customHeight="1" x14ac:dyDescent="0.2">
      <c r="AX17506" s="78"/>
    </row>
    <row r="17507" spans="50:50" ht="0" hidden="1" customHeight="1" x14ac:dyDescent="0.2">
      <c r="AX17507" s="78"/>
    </row>
    <row r="17508" spans="50:50" ht="0" hidden="1" customHeight="1" x14ac:dyDescent="0.2">
      <c r="AX17508" s="78"/>
    </row>
    <row r="17509" spans="50:50" ht="0" hidden="1" customHeight="1" x14ac:dyDescent="0.2">
      <c r="AX17509" s="78"/>
    </row>
    <row r="17510" spans="50:50" ht="0" hidden="1" customHeight="1" x14ac:dyDescent="0.2">
      <c r="AX17510" s="78"/>
    </row>
    <row r="17511" spans="50:50" ht="0" hidden="1" customHeight="1" x14ac:dyDescent="0.2">
      <c r="AX17511" s="78"/>
    </row>
    <row r="17512" spans="50:50" ht="0" hidden="1" customHeight="1" x14ac:dyDescent="0.2">
      <c r="AX17512" s="78"/>
    </row>
    <row r="17513" spans="50:50" ht="0" hidden="1" customHeight="1" x14ac:dyDescent="0.2">
      <c r="AX17513" s="78"/>
    </row>
    <row r="17514" spans="50:50" ht="0" hidden="1" customHeight="1" x14ac:dyDescent="0.2">
      <c r="AX17514" s="78"/>
    </row>
    <row r="17515" spans="50:50" ht="0" hidden="1" customHeight="1" x14ac:dyDescent="0.2">
      <c r="AX17515" s="78"/>
    </row>
    <row r="17516" spans="50:50" ht="0" hidden="1" customHeight="1" x14ac:dyDescent="0.2">
      <c r="AX17516" s="78"/>
    </row>
    <row r="17517" spans="50:50" ht="0" hidden="1" customHeight="1" x14ac:dyDescent="0.2">
      <c r="AX17517" s="78"/>
    </row>
    <row r="17518" spans="50:50" ht="0" hidden="1" customHeight="1" x14ac:dyDescent="0.2">
      <c r="AX17518" s="78"/>
    </row>
    <row r="17519" spans="50:50" ht="0" hidden="1" customHeight="1" x14ac:dyDescent="0.2">
      <c r="AX17519" s="78"/>
    </row>
    <row r="17520" spans="50:50" ht="0" hidden="1" customHeight="1" x14ac:dyDescent="0.2">
      <c r="AX17520" s="78"/>
    </row>
    <row r="17521" spans="50:50" ht="0" hidden="1" customHeight="1" x14ac:dyDescent="0.2">
      <c r="AX17521" s="78"/>
    </row>
    <row r="17522" spans="50:50" ht="0" hidden="1" customHeight="1" x14ac:dyDescent="0.2">
      <c r="AX17522" s="78"/>
    </row>
    <row r="17523" spans="50:50" ht="0" hidden="1" customHeight="1" x14ac:dyDescent="0.2">
      <c r="AX17523" s="78"/>
    </row>
    <row r="17524" spans="50:50" ht="0" hidden="1" customHeight="1" x14ac:dyDescent="0.2">
      <c r="AX17524" s="78"/>
    </row>
    <row r="17525" spans="50:50" ht="0" hidden="1" customHeight="1" x14ac:dyDescent="0.2">
      <c r="AX17525" s="78"/>
    </row>
    <row r="17526" spans="50:50" ht="0" hidden="1" customHeight="1" x14ac:dyDescent="0.2">
      <c r="AX17526" s="78"/>
    </row>
    <row r="17527" spans="50:50" ht="0" hidden="1" customHeight="1" x14ac:dyDescent="0.2">
      <c r="AX17527" s="78"/>
    </row>
    <row r="17528" spans="50:50" ht="0" hidden="1" customHeight="1" x14ac:dyDescent="0.2">
      <c r="AX17528" s="78"/>
    </row>
    <row r="17529" spans="50:50" ht="0" hidden="1" customHeight="1" x14ac:dyDescent="0.2">
      <c r="AX17529" s="78"/>
    </row>
    <row r="17530" spans="50:50" ht="0" hidden="1" customHeight="1" x14ac:dyDescent="0.2">
      <c r="AX17530" s="78"/>
    </row>
    <row r="17531" spans="50:50" ht="0" hidden="1" customHeight="1" x14ac:dyDescent="0.2">
      <c r="AX17531" s="78"/>
    </row>
    <row r="17532" spans="50:50" ht="0" hidden="1" customHeight="1" x14ac:dyDescent="0.2">
      <c r="AX17532" s="78"/>
    </row>
    <row r="17533" spans="50:50" ht="0" hidden="1" customHeight="1" x14ac:dyDescent="0.2">
      <c r="AX17533" s="78"/>
    </row>
    <row r="17534" spans="50:50" ht="0" hidden="1" customHeight="1" x14ac:dyDescent="0.2">
      <c r="AX17534" s="78"/>
    </row>
    <row r="17535" spans="50:50" ht="0" hidden="1" customHeight="1" x14ac:dyDescent="0.2">
      <c r="AX17535" s="78"/>
    </row>
    <row r="17536" spans="50:50" ht="0" hidden="1" customHeight="1" x14ac:dyDescent="0.2">
      <c r="AX17536" s="78"/>
    </row>
    <row r="17537" spans="50:50" ht="0" hidden="1" customHeight="1" x14ac:dyDescent="0.2">
      <c r="AX17537" s="78"/>
    </row>
    <row r="17538" spans="50:50" ht="0" hidden="1" customHeight="1" x14ac:dyDescent="0.2">
      <c r="AX17538" s="78"/>
    </row>
    <row r="17539" spans="50:50" ht="0" hidden="1" customHeight="1" x14ac:dyDescent="0.2">
      <c r="AX17539" s="78"/>
    </row>
    <row r="17540" spans="50:50" ht="0" hidden="1" customHeight="1" x14ac:dyDescent="0.2">
      <c r="AX17540" s="78"/>
    </row>
    <row r="17541" spans="50:50" ht="0" hidden="1" customHeight="1" x14ac:dyDescent="0.2">
      <c r="AX17541" s="78"/>
    </row>
    <row r="17542" spans="50:50" ht="0" hidden="1" customHeight="1" x14ac:dyDescent="0.2">
      <c r="AX17542" s="78"/>
    </row>
    <row r="17543" spans="50:50" ht="0" hidden="1" customHeight="1" x14ac:dyDescent="0.2">
      <c r="AX17543" s="78"/>
    </row>
    <row r="17544" spans="50:50" ht="0" hidden="1" customHeight="1" x14ac:dyDescent="0.2">
      <c r="AX17544" s="78"/>
    </row>
    <row r="17545" spans="50:50" ht="0" hidden="1" customHeight="1" x14ac:dyDescent="0.2">
      <c r="AX17545" s="78"/>
    </row>
    <row r="17546" spans="50:50" ht="0" hidden="1" customHeight="1" x14ac:dyDescent="0.2">
      <c r="AX17546" s="78"/>
    </row>
    <row r="17547" spans="50:50" ht="0" hidden="1" customHeight="1" x14ac:dyDescent="0.2">
      <c r="AX17547" s="78"/>
    </row>
    <row r="17548" spans="50:50" ht="0" hidden="1" customHeight="1" x14ac:dyDescent="0.2">
      <c r="AX17548" s="78"/>
    </row>
    <row r="17549" spans="50:50" ht="0" hidden="1" customHeight="1" x14ac:dyDescent="0.2">
      <c r="AX17549" s="78"/>
    </row>
    <row r="17550" spans="50:50" ht="0" hidden="1" customHeight="1" x14ac:dyDescent="0.2">
      <c r="AX17550" s="78"/>
    </row>
    <row r="17551" spans="50:50" ht="0" hidden="1" customHeight="1" x14ac:dyDescent="0.2">
      <c r="AX17551" s="78"/>
    </row>
    <row r="17552" spans="50:50" ht="0" hidden="1" customHeight="1" x14ac:dyDescent="0.2">
      <c r="AX17552" s="78"/>
    </row>
    <row r="17553" spans="50:50" ht="0" hidden="1" customHeight="1" x14ac:dyDescent="0.2">
      <c r="AX17553" s="78"/>
    </row>
    <row r="17554" spans="50:50" ht="0" hidden="1" customHeight="1" x14ac:dyDescent="0.2">
      <c r="AX17554" s="78"/>
    </row>
    <row r="17555" spans="50:50" ht="0" hidden="1" customHeight="1" x14ac:dyDescent="0.2">
      <c r="AX17555" s="78"/>
    </row>
    <row r="17556" spans="50:50" ht="0" hidden="1" customHeight="1" x14ac:dyDescent="0.2">
      <c r="AX17556" s="78"/>
    </row>
    <row r="17557" spans="50:50" ht="0" hidden="1" customHeight="1" x14ac:dyDescent="0.2">
      <c r="AX17557" s="78"/>
    </row>
    <row r="17558" spans="50:50" ht="0" hidden="1" customHeight="1" x14ac:dyDescent="0.2">
      <c r="AX17558" s="78"/>
    </row>
    <row r="17559" spans="50:50" ht="0" hidden="1" customHeight="1" x14ac:dyDescent="0.2">
      <c r="AX17559" s="78"/>
    </row>
    <row r="17560" spans="50:50" ht="0" hidden="1" customHeight="1" x14ac:dyDescent="0.2">
      <c r="AX17560" s="78"/>
    </row>
    <row r="17561" spans="50:50" ht="0" hidden="1" customHeight="1" x14ac:dyDescent="0.2">
      <c r="AX17561" s="78"/>
    </row>
    <row r="17562" spans="50:50" ht="0" hidden="1" customHeight="1" x14ac:dyDescent="0.2">
      <c r="AX17562" s="78"/>
    </row>
    <row r="17563" spans="50:50" ht="0" hidden="1" customHeight="1" x14ac:dyDescent="0.2">
      <c r="AX17563" s="78"/>
    </row>
    <row r="17564" spans="50:50" ht="0" hidden="1" customHeight="1" x14ac:dyDescent="0.2">
      <c r="AX17564" s="78"/>
    </row>
    <row r="17565" spans="50:50" ht="0" hidden="1" customHeight="1" x14ac:dyDescent="0.2">
      <c r="AX17565" s="78"/>
    </row>
    <row r="17566" spans="50:50" ht="0" hidden="1" customHeight="1" x14ac:dyDescent="0.2">
      <c r="AX17566" s="78"/>
    </row>
    <row r="17567" spans="50:50" ht="0" hidden="1" customHeight="1" x14ac:dyDescent="0.2">
      <c r="AX17567" s="78"/>
    </row>
    <row r="17568" spans="50:50" ht="0" hidden="1" customHeight="1" x14ac:dyDescent="0.2">
      <c r="AX17568" s="78"/>
    </row>
    <row r="17569" spans="50:50" ht="0" hidden="1" customHeight="1" x14ac:dyDescent="0.2">
      <c r="AX17569" s="78"/>
    </row>
    <row r="17570" spans="50:50" ht="0" hidden="1" customHeight="1" x14ac:dyDescent="0.2">
      <c r="AX17570" s="78"/>
    </row>
    <row r="17571" spans="50:50" ht="0" hidden="1" customHeight="1" x14ac:dyDescent="0.2">
      <c r="AX17571" s="78"/>
    </row>
    <row r="17572" spans="50:50" ht="0" hidden="1" customHeight="1" x14ac:dyDescent="0.2">
      <c r="AX17572" s="78"/>
    </row>
    <row r="17573" spans="50:50" ht="0" hidden="1" customHeight="1" x14ac:dyDescent="0.2">
      <c r="AX17573" s="78"/>
    </row>
    <row r="17574" spans="50:50" ht="0" hidden="1" customHeight="1" x14ac:dyDescent="0.2">
      <c r="AX17574" s="78"/>
    </row>
    <row r="17575" spans="50:50" ht="0" hidden="1" customHeight="1" x14ac:dyDescent="0.2">
      <c r="AX17575" s="78"/>
    </row>
    <row r="17576" spans="50:50" ht="0" hidden="1" customHeight="1" x14ac:dyDescent="0.2">
      <c r="AX17576" s="78"/>
    </row>
    <row r="17577" spans="50:50" ht="0" hidden="1" customHeight="1" x14ac:dyDescent="0.2">
      <c r="AX17577" s="78"/>
    </row>
    <row r="17578" spans="50:50" ht="0" hidden="1" customHeight="1" x14ac:dyDescent="0.2">
      <c r="AX17578" s="78"/>
    </row>
    <row r="17579" spans="50:50" ht="0" hidden="1" customHeight="1" x14ac:dyDescent="0.2">
      <c r="AX17579" s="78"/>
    </row>
    <row r="17580" spans="50:50" ht="0" hidden="1" customHeight="1" x14ac:dyDescent="0.2">
      <c r="AX17580" s="78"/>
    </row>
    <row r="17581" spans="50:50" ht="0" hidden="1" customHeight="1" x14ac:dyDescent="0.2">
      <c r="AX17581" s="78"/>
    </row>
    <row r="17582" spans="50:50" ht="0" hidden="1" customHeight="1" x14ac:dyDescent="0.2">
      <c r="AX17582" s="78"/>
    </row>
    <row r="17583" spans="50:50" ht="0" hidden="1" customHeight="1" x14ac:dyDescent="0.2">
      <c r="AX17583" s="78"/>
    </row>
    <row r="17584" spans="50:50" ht="0" hidden="1" customHeight="1" x14ac:dyDescent="0.2">
      <c r="AX17584" s="78"/>
    </row>
    <row r="17585" spans="50:50" ht="0" hidden="1" customHeight="1" x14ac:dyDescent="0.2">
      <c r="AX17585" s="78"/>
    </row>
    <row r="17586" spans="50:50" ht="0" hidden="1" customHeight="1" x14ac:dyDescent="0.2">
      <c r="AX17586" s="78"/>
    </row>
    <row r="17587" spans="50:50" ht="0" hidden="1" customHeight="1" x14ac:dyDescent="0.2">
      <c r="AX17587" s="78"/>
    </row>
    <row r="17588" spans="50:50" ht="0" hidden="1" customHeight="1" x14ac:dyDescent="0.2">
      <c r="AX17588" s="78"/>
    </row>
    <row r="17589" spans="50:50" ht="0" hidden="1" customHeight="1" x14ac:dyDescent="0.2">
      <c r="AX17589" s="78"/>
    </row>
    <row r="17590" spans="50:50" ht="0" hidden="1" customHeight="1" x14ac:dyDescent="0.2">
      <c r="AX17590" s="78"/>
    </row>
    <row r="17591" spans="50:50" ht="0" hidden="1" customHeight="1" x14ac:dyDescent="0.2">
      <c r="AX17591" s="78"/>
    </row>
    <row r="17592" spans="50:50" ht="0" hidden="1" customHeight="1" x14ac:dyDescent="0.2">
      <c r="AX17592" s="78"/>
    </row>
    <row r="17593" spans="50:50" ht="0" hidden="1" customHeight="1" x14ac:dyDescent="0.2">
      <c r="AX17593" s="78"/>
    </row>
    <row r="17594" spans="50:50" ht="0" hidden="1" customHeight="1" x14ac:dyDescent="0.2">
      <c r="AX17594" s="78"/>
    </row>
    <row r="17595" spans="50:50" ht="0" hidden="1" customHeight="1" x14ac:dyDescent="0.2">
      <c r="AX17595" s="78"/>
    </row>
    <row r="17596" spans="50:50" ht="0" hidden="1" customHeight="1" x14ac:dyDescent="0.2">
      <c r="AX17596" s="78"/>
    </row>
    <row r="17597" spans="50:50" ht="0" hidden="1" customHeight="1" x14ac:dyDescent="0.2">
      <c r="AX17597" s="78"/>
    </row>
    <row r="17598" spans="50:50" ht="0" hidden="1" customHeight="1" x14ac:dyDescent="0.2">
      <c r="AX17598" s="78"/>
    </row>
    <row r="17599" spans="50:50" ht="0" hidden="1" customHeight="1" x14ac:dyDescent="0.2">
      <c r="AX17599" s="78"/>
    </row>
    <row r="17600" spans="50:50" ht="0" hidden="1" customHeight="1" x14ac:dyDescent="0.2">
      <c r="AX17600" s="78"/>
    </row>
    <row r="17601" spans="50:50" ht="0" hidden="1" customHeight="1" x14ac:dyDescent="0.2">
      <c r="AX17601" s="78"/>
    </row>
    <row r="17602" spans="50:50" ht="0" hidden="1" customHeight="1" x14ac:dyDescent="0.2">
      <c r="AX17602" s="78"/>
    </row>
    <row r="17603" spans="50:50" ht="0" hidden="1" customHeight="1" x14ac:dyDescent="0.2">
      <c r="AX17603" s="78"/>
    </row>
    <row r="17604" spans="50:50" ht="0" hidden="1" customHeight="1" x14ac:dyDescent="0.2">
      <c r="AX17604" s="78"/>
    </row>
    <row r="17605" spans="50:50" ht="0" hidden="1" customHeight="1" x14ac:dyDescent="0.2">
      <c r="AX17605" s="78"/>
    </row>
    <row r="17606" spans="50:50" ht="0" hidden="1" customHeight="1" x14ac:dyDescent="0.2">
      <c r="AX17606" s="78"/>
    </row>
    <row r="17607" spans="50:50" ht="0" hidden="1" customHeight="1" x14ac:dyDescent="0.2">
      <c r="AX17607" s="78"/>
    </row>
    <row r="17608" spans="50:50" ht="0" hidden="1" customHeight="1" x14ac:dyDescent="0.2">
      <c r="AX17608" s="78"/>
    </row>
    <row r="17609" spans="50:50" ht="0" hidden="1" customHeight="1" x14ac:dyDescent="0.2">
      <c r="AX17609" s="78"/>
    </row>
    <row r="17610" spans="50:50" ht="0" hidden="1" customHeight="1" x14ac:dyDescent="0.2">
      <c r="AX17610" s="78"/>
    </row>
    <row r="17611" spans="50:50" ht="0" hidden="1" customHeight="1" x14ac:dyDescent="0.2">
      <c r="AX17611" s="78"/>
    </row>
    <row r="17612" spans="50:50" ht="0" hidden="1" customHeight="1" x14ac:dyDescent="0.2">
      <c r="AX17612" s="78"/>
    </row>
    <row r="17613" spans="50:50" ht="0" hidden="1" customHeight="1" x14ac:dyDescent="0.2">
      <c r="AX17613" s="78"/>
    </row>
    <row r="17614" spans="50:50" ht="0" hidden="1" customHeight="1" x14ac:dyDescent="0.2">
      <c r="AX17614" s="78"/>
    </row>
    <row r="17615" spans="50:50" ht="0" hidden="1" customHeight="1" x14ac:dyDescent="0.2">
      <c r="AX17615" s="78"/>
    </row>
    <row r="17616" spans="50:50" ht="0" hidden="1" customHeight="1" x14ac:dyDescent="0.2">
      <c r="AX17616" s="78"/>
    </row>
    <row r="17617" spans="50:50" ht="0" hidden="1" customHeight="1" x14ac:dyDescent="0.2">
      <c r="AX17617" s="78"/>
    </row>
    <row r="17618" spans="50:50" ht="0" hidden="1" customHeight="1" x14ac:dyDescent="0.2">
      <c r="AX17618" s="78"/>
    </row>
    <row r="17619" spans="50:50" ht="0" hidden="1" customHeight="1" x14ac:dyDescent="0.2">
      <c r="AX17619" s="78"/>
    </row>
    <row r="17620" spans="50:50" ht="0" hidden="1" customHeight="1" x14ac:dyDescent="0.2">
      <c r="AX17620" s="78"/>
    </row>
    <row r="17621" spans="50:50" ht="0" hidden="1" customHeight="1" x14ac:dyDescent="0.2">
      <c r="AX17621" s="78"/>
    </row>
    <row r="17622" spans="50:50" ht="0" hidden="1" customHeight="1" x14ac:dyDescent="0.2">
      <c r="AX17622" s="78"/>
    </row>
    <row r="17623" spans="50:50" ht="0" hidden="1" customHeight="1" x14ac:dyDescent="0.2">
      <c r="AX17623" s="78"/>
    </row>
    <row r="17624" spans="50:50" ht="0" hidden="1" customHeight="1" x14ac:dyDescent="0.2">
      <c r="AX17624" s="78"/>
    </row>
    <row r="17625" spans="50:50" ht="0" hidden="1" customHeight="1" x14ac:dyDescent="0.2">
      <c r="AX17625" s="78"/>
    </row>
    <row r="17626" spans="50:50" ht="0" hidden="1" customHeight="1" x14ac:dyDescent="0.2">
      <c r="AX17626" s="78"/>
    </row>
    <row r="17627" spans="50:50" ht="0" hidden="1" customHeight="1" x14ac:dyDescent="0.2">
      <c r="AX17627" s="78"/>
    </row>
    <row r="17628" spans="50:50" ht="0" hidden="1" customHeight="1" x14ac:dyDescent="0.2">
      <c r="AX17628" s="78"/>
    </row>
    <row r="17629" spans="50:50" ht="0" hidden="1" customHeight="1" x14ac:dyDescent="0.2">
      <c r="AX17629" s="78"/>
    </row>
    <row r="17630" spans="50:50" ht="0" hidden="1" customHeight="1" x14ac:dyDescent="0.2">
      <c r="AX17630" s="78"/>
    </row>
    <row r="17631" spans="50:50" ht="0" hidden="1" customHeight="1" x14ac:dyDescent="0.2">
      <c r="AX17631" s="78"/>
    </row>
    <row r="17632" spans="50:50" ht="0" hidden="1" customHeight="1" x14ac:dyDescent="0.2">
      <c r="AX17632" s="78"/>
    </row>
    <row r="17633" spans="50:50" ht="0" hidden="1" customHeight="1" x14ac:dyDescent="0.2">
      <c r="AX17633" s="78"/>
    </row>
    <row r="17634" spans="50:50" ht="0" hidden="1" customHeight="1" x14ac:dyDescent="0.2">
      <c r="AX17634" s="78"/>
    </row>
    <row r="17635" spans="50:50" ht="0" hidden="1" customHeight="1" x14ac:dyDescent="0.2">
      <c r="AX17635" s="78"/>
    </row>
    <row r="17636" spans="50:50" ht="0" hidden="1" customHeight="1" x14ac:dyDescent="0.2">
      <c r="AX17636" s="78"/>
    </row>
    <row r="17637" spans="50:50" ht="0" hidden="1" customHeight="1" x14ac:dyDescent="0.2">
      <c r="AX17637" s="78"/>
    </row>
    <row r="17638" spans="50:50" ht="0" hidden="1" customHeight="1" x14ac:dyDescent="0.2">
      <c r="AX17638" s="78"/>
    </row>
    <row r="17639" spans="50:50" ht="0" hidden="1" customHeight="1" x14ac:dyDescent="0.2">
      <c r="AX17639" s="78"/>
    </row>
    <row r="17640" spans="50:50" ht="0" hidden="1" customHeight="1" x14ac:dyDescent="0.2">
      <c r="AX17640" s="78"/>
    </row>
    <row r="17641" spans="50:50" ht="0" hidden="1" customHeight="1" x14ac:dyDescent="0.2">
      <c r="AX17641" s="78"/>
    </row>
    <row r="17642" spans="50:50" ht="0" hidden="1" customHeight="1" x14ac:dyDescent="0.2">
      <c r="AX17642" s="78"/>
    </row>
    <row r="17643" spans="50:50" ht="0" hidden="1" customHeight="1" x14ac:dyDescent="0.2">
      <c r="AX17643" s="78"/>
    </row>
    <row r="17644" spans="50:50" ht="0" hidden="1" customHeight="1" x14ac:dyDescent="0.2">
      <c r="AX17644" s="78"/>
    </row>
    <row r="17645" spans="50:50" ht="0" hidden="1" customHeight="1" x14ac:dyDescent="0.2">
      <c r="AX17645" s="78"/>
    </row>
    <row r="17646" spans="50:50" ht="0" hidden="1" customHeight="1" x14ac:dyDescent="0.2">
      <c r="AX17646" s="78"/>
    </row>
    <row r="17647" spans="50:50" ht="0" hidden="1" customHeight="1" x14ac:dyDescent="0.2">
      <c r="AX17647" s="78"/>
    </row>
    <row r="17648" spans="50:50" ht="0" hidden="1" customHeight="1" x14ac:dyDescent="0.2">
      <c r="AX17648" s="78"/>
    </row>
    <row r="17649" spans="50:50" ht="0" hidden="1" customHeight="1" x14ac:dyDescent="0.2">
      <c r="AX17649" s="78"/>
    </row>
    <row r="17650" spans="50:50" ht="0" hidden="1" customHeight="1" x14ac:dyDescent="0.2">
      <c r="AX17650" s="78"/>
    </row>
    <row r="17651" spans="50:50" ht="0" hidden="1" customHeight="1" x14ac:dyDescent="0.2">
      <c r="AX17651" s="78"/>
    </row>
    <row r="17652" spans="50:50" ht="0" hidden="1" customHeight="1" x14ac:dyDescent="0.2">
      <c r="AX17652" s="78"/>
    </row>
    <row r="17653" spans="50:50" ht="0" hidden="1" customHeight="1" x14ac:dyDescent="0.2">
      <c r="AX17653" s="78"/>
    </row>
    <row r="17654" spans="50:50" ht="0" hidden="1" customHeight="1" x14ac:dyDescent="0.2">
      <c r="AX17654" s="78"/>
    </row>
    <row r="17655" spans="50:50" ht="0" hidden="1" customHeight="1" x14ac:dyDescent="0.2">
      <c r="AX17655" s="78"/>
    </row>
    <row r="17656" spans="50:50" ht="0" hidden="1" customHeight="1" x14ac:dyDescent="0.2">
      <c r="AX17656" s="78"/>
    </row>
    <row r="17657" spans="50:50" ht="0" hidden="1" customHeight="1" x14ac:dyDescent="0.2">
      <c r="AX17657" s="78"/>
    </row>
    <row r="17658" spans="50:50" ht="0" hidden="1" customHeight="1" x14ac:dyDescent="0.2">
      <c r="AX17658" s="78"/>
    </row>
    <row r="17659" spans="50:50" ht="0" hidden="1" customHeight="1" x14ac:dyDescent="0.2">
      <c r="AX17659" s="78"/>
    </row>
    <row r="17660" spans="50:50" ht="0" hidden="1" customHeight="1" x14ac:dyDescent="0.2">
      <c r="AX17660" s="78"/>
    </row>
    <row r="17661" spans="50:50" ht="0" hidden="1" customHeight="1" x14ac:dyDescent="0.2">
      <c r="AX17661" s="78"/>
    </row>
    <row r="17662" spans="50:50" ht="0" hidden="1" customHeight="1" x14ac:dyDescent="0.2">
      <c r="AX17662" s="78"/>
    </row>
    <row r="17663" spans="50:50" ht="0" hidden="1" customHeight="1" x14ac:dyDescent="0.2">
      <c r="AX17663" s="78"/>
    </row>
    <row r="17664" spans="50:50" ht="0" hidden="1" customHeight="1" x14ac:dyDescent="0.2">
      <c r="AX17664" s="78"/>
    </row>
    <row r="17665" spans="50:50" ht="0" hidden="1" customHeight="1" x14ac:dyDescent="0.2">
      <c r="AX17665" s="78"/>
    </row>
    <row r="17666" spans="50:50" ht="0" hidden="1" customHeight="1" x14ac:dyDescent="0.2">
      <c r="AX17666" s="78"/>
    </row>
    <row r="17667" spans="50:50" ht="0" hidden="1" customHeight="1" x14ac:dyDescent="0.2">
      <c r="AX17667" s="78"/>
    </row>
    <row r="17668" spans="50:50" ht="0" hidden="1" customHeight="1" x14ac:dyDescent="0.2">
      <c r="AX17668" s="78"/>
    </row>
    <row r="17669" spans="50:50" ht="0" hidden="1" customHeight="1" x14ac:dyDescent="0.2">
      <c r="AX17669" s="78"/>
    </row>
    <row r="17670" spans="50:50" ht="0" hidden="1" customHeight="1" x14ac:dyDescent="0.2">
      <c r="AX17670" s="78"/>
    </row>
    <row r="17671" spans="50:50" ht="0" hidden="1" customHeight="1" x14ac:dyDescent="0.2">
      <c r="AX17671" s="78"/>
    </row>
    <row r="17672" spans="50:50" ht="0" hidden="1" customHeight="1" x14ac:dyDescent="0.2">
      <c r="AX17672" s="78"/>
    </row>
    <row r="17673" spans="50:50" ht="0" hidden="1" customHeight="1" x14ac:dyDescent="0.2">
      <c r="AX17673" s="78"/>
    </row>
    <row r="17674" spans="50:50" ht="0" hidden="1" customHeight="1" x14ac:dyDescent="0.2">
      <c r="AX17674" s="78"/>
    </row>
    <row r="17675" spans="50:50" ht="0" hidden="1" customHeight="1" x14ac:dyDescent="0.2">
      <c r="AX17675" s="78"/>
    </row>
    <row r="17676" spans="50:50" ht="0" hidden="1" customHeight="1" x14ac:dyDescent="0.2">
      <c r="AX17676" s="78"/>
    </row>
    <row r="17677" spans="50:50" ht="0" hidden="1" customHeight="1" x14ac:dyDescent="0.2">
      <c r="AX17677" s="78"/>
    </row>
    <row r="17678" spans="50:50" ht="0" hidden="1" customHeight="1" x14ac:dyDescent="0.2">
      <c r="AX17678" s="78"/>
    </row>
    <row r="17679" spans="50:50" ht="0" hidden="1" customHeight="1" x14ac:dyDescent="0.2">
      <c r="AX17679" s="78"/>
    </row>
    <row r="17680" spans="50:50" ht="0" hidden="1" customHeight="1" x14ac:dyDescent="0.2">
      <c r="AX17680" s="78"/>
    </row>
    <row r="17681" spans="50:50" ht="0" hidden="1" customHeight="1" x14ac:dyDescent="0.2">
      <c r="AX17681" s="78"/>
    </row>
    <row r="17682" spans="50:50" ht="0" hidden="1" customHeight="1" x14ac:dyDescent="0.2">
      <c r="AX17682" s="78"/>
    </row>
    <row r="17683" spans="50:50" ht="0" hidden="1" customHeight="1" x14ac:dyDescent="0.2">
      <c r="AX17683" s="78"/>
    </row>
    <row r="17684" spans="50:50" ht="0" hidden="1" customHeight="1" x14ac:dyDescent="0.2">
      <c r="AX17684" s="78"/>
    </row>
    <row r="17685" spans="50:50" ht="0" hidden="1" customHeight="1" x14ac:dyDescent="0.2">
      <c r="AX17685" s="78"/>
    </row>
    <row r="17686" spans="50:50" ht="0" hidden="1" customHeight="1" x14ac:dyDescent="0.2">
      <c r="AX17686" s="78"/>
    </row>
    <row r="17687" spans="50:50" ht="0" hidden="1" customHeight="1" x14ac:dyDescent="0.2">
      <c r="AX17687" s="78"/>
    </row>
    <row r="17688" spans="50:50" ht="0" hidden="1" customHeight="1" x14ac:dyDescent="0.2">
      <c r="AX17688" s="78"/>
    </row>
    <row r="17689" spans="50:50" ht="0" hidden="1" customHeight="1" x14ac:dyDescent="0.2">
      <c r="AX17689" s="78"/>
    </row>
    <row r="17690" spans="50:50" ht="0" hidden="1" customHeight="1" x14ac:dyDescent="0.2">
      <c r="AX17690" s="78"/>
    </row>
    <row r="17691" spans="50:50" ht="0" hidden="1" customHeight="1" x14ac:dyDescent="0.2">
      <c r="AX17691" s="78"/>
    </row>
    <row r="17692" spans="50:50" ht="0" hidden="1" customHeight="1" x14ac:dyDescent="0.2">
      <c r="AX17692" s="78"/>
    </row>
    <row r="17693" spans="50:50" ht="0" hidden="1" customHeight="1" x14ac:dyDescent="0.2">
      <c r="AX17693" s="78"/>
    </row>
    <row r="17694" spans="50:50" ht="0" hidden="1" customHeight="1" x14ac:dyDescent="0.2">
      <c r="AX17694" s="78"/>
    </row>
    <row r="17695" spans="50:50" ht="0" hidden="1" customHeight="1" x14ac:dyDescent="0.2">
      <c r="AX17695" s="78"/>
    </row>
    <row r="17696" spans="50:50" ht="0" hidden="1" customHeight="1" x14ac:dyDescent="0.2">
      <c r="AX17696" s="78"/>
    </row>
    <row r="17697" spans="50:50" ht="0" hidden="1" customHeight="1" x14ac:dyDescent="0.2">
      <c r="AX17697" s="78"/>
    </row>
    <row r="17698" spans="50:50" ht="0" hidden="1" customHeight="1" x14ac:dyDescent="0.2">
      <c r="AX17698" s="78"/>
    </row>
    <row r="17699" spans="50:50" ht="0" hidden="1" customHeight="1" x14ac:dyDescent="0.2">
      <c r="AX17699" s="78"/>
    </row>
    <row r="17700" spans="50:50" ht="0" hidden="1" customHeight="1" x14ac:dyDescent="0.2">
      <c r="AX17700" s="78"/>
    </row>
    <row r="17701" spans="50:50" ht="0" hidden="1" customHeight="1" x14ac:dyDescent="0.2">
      <c r="AX17701" s="78"/>
    </row>
    <row r="17702" spans="50:50" ht="0" hidden="1" customHeight="1" x14ac:dyDescent="0.2">
      <c r="AX17702" s="78"/>
    </row>
    <row r="17703" spans="50:50" ht="0" hidden="1" customHeight="1" x14ac:dyDescent="0.2">
      <c r="AX17703" s="78"/>
    </row>
    <row r="17704" spans="50:50" ht="0" hidden="1" customHeight="1" x14ac:dyDescent="0.2">
      <c r="AX17704" s="78"/>
    </row>
    <row r="17705" spans="50:50" ht="0" hidden="1" customHeight="1" x14ac:dyDescent="0.2">
      <c r="AX17705" s="78"/>
    </row>
    <row r="17706" spans="50:50" ht="0" hidden="1" customHeight="1" x14ac:dyDescent="0.2">
      <c r="AX17706" s="78"/>
    </row>
    <row r="17707" spans="50:50" ht="0" hidden="1" customHeight="1" x14ac:dyDescent="0.2">
      <c r="AX17707" s="78"/>
    </row>
    <row r="17708" spans="50:50" ht="0" hidden="1" customHeight="1" x14ac:dyDescent="0.2">
      <c r="AX17708" s="78"/>
    </row>
    <row r="17709" spans="50:50" ht="0" hidden="1" customHeight="1" x14ac:dyDescent="0.2">
      <c r="AX17709" s="78"/>
    </row>
    <row r="17710" spans="50:50" ht="0" hidden="1" customHeight="1" x14ac:dyDescent="0.2">
      <c r="AX17710" s="78"/>
    </row>
    <row r="17711" spans="50:50" ht="0" hidden="1" customHeight="1" x14ac:dyDescent="0.2">
      <c r="AX17711" s="78"/>
    </row>
    <row r="17712" spans="50:50" ht="0" hidden="1" customHeight="1" x14ac:dyDescent="0.2">
      <c r="AX17712" s="78"/>
    </row>
    <row r="17713" spans="50:50" ht="0" hidden="1" customHeight="1" x14ac:dyDescent="0.2">
      <c r="AX17713" s="78"/>
    </row>
    <row r="17714" spans="50:50" ht="0" hidden="1" customHeight="1" x14ac:dyDescent="0.2">
      <c r="AX17714" s="78"/>
    </row>
    <row r="17715" spans="50:50" ht="0" hidden="1" customHeight="1" x14ac:dyDescent="0.2">
      <c r="AX17715" s="78"/>
    </row>
    <row r="17716" spans="50:50" ht="0" hidden="1" customHeight="1" x14ac:dyDescent="0.2">
      <c r="AX17716" s="78"/>
    </row>
    <row r="17717" spans="50:50" ht="0" hidden="1" customHeight="1" x14ac:dyDescent="0.2">
      <c r="AX17717" s="78"/>
    </row>
    <row r="17718" spans="50:50" ht="0" hidden="1" customHeight="1" x14ac:dyDescent="0.2">
      <c r="AX17718" s="78"/>
    </row>
    <row r="17719" spans="50:50" ht="0" hidden="1" customHeight="1" x14ac:dyDescent="0.2">
      <c r="AX17719" s="78"/>
    </row>
    <row r="17720" spans="50:50" ht="0" hidden="1" customHeight="1" x14ac:dyDescent="0.2">
      <c r="AX17720" s="78"/>
    </row>
    <row r="17721" spans="50:50" ht="0" hidden="1" customHeight="1" x14ac:dyDescent="0.2">
      <c r="AX17721" s="78"/>
    </row>
    <row r="17722" spans="50:50" ht="0" hidden="1" customHeight="1" x14ac:dyDescent="0.2">
      <c r="AX17722" s="78"/>
    </row>
    <row r="17723" spans="50:50" ht="0" hidden="1" customHeight="1" x14ac:dyDescent="0.2">
      <c r="AX17723" s="78"/>
    </row>
    <row r="17724" spans="50:50" ht="0" hidden="1" customHeight="1" x14ac:dyDescent="0.2">
      <c r="AX17724" s="78"/>
    </row>
    <row r="17725" spans="50:50" ht="0" hidden="1" customHeight="1" x14ac:dyDescent="0.2">
      <c r="AX17725" s="78"/>
    </row>
    <row r="17726" spans="50:50" ht="0" hidden="1" customHeight="1" x14ac:dyDescent="0.2">
      <c r="AX17726" s="78"/>
    </row>
    <row r="17727" spans="50:50" ht="0" hidden="1" customHeight="1" x14ac:dyDescent="0.2">
      <c r="AX17727" s="78"/>
    </row>
    <row r="17728" spans="50:50" ht="0" hidden="1" customHeight="1" x14ac:dyDescent="0.2">
      <c r="AX17728" s="78"/>
    </row>
    <row r="17729" spans="50:50" ht="0" hidden="1" customHeight="1" x14ac:dyDescent="0.2">
      <c r="AX17729" s="78"/>
    </row>
    <row r="17730" spans="50:50" ht="0" hidden="1" customHeight="1" x14ac:dyDescent="0.2">
      <c r="AX17730" s="78"/>
    </row>
    <row r="17731" spans="50:50" ht="0" hidden="1" customHeight="1" x14ac:dyDescent="0.2">
      <c r="AX17731" s="78"/>
    </row>
    <row r="17732" spans="50:50" ht="0" hidden="1" customHeight="1" x14ac:dyDescent="0.2">
      <c r="AX17732" s="78"/>
    </row>
    <row r="17733" spans="50:50" ht="0" hidden="1" customHeight="1" x14ac:dyDescent="0.2">
      <c r="AX17733" s="78"/>
    </row>
    <row r="17734" spans="50:50" ht="0" hidden="1" customHeight="1" x14ac:dyDescent="0.2">
      <c r="AX17734" s="78"/>
    </row>
    <row r="17735" spans="50:50" ht="0" hidden="1" customHeight="1" x14ac:dyDescent="0.2">
      <c r="AX17735" s="78"/>
    </row>
    <row r="17736" spans="50:50" ht="0" hidden="1" customHeight="1" x14ac:dyDescent="0.2">
      <c r="AX17736" s="78"/>
    </row>
    <row r="17737" spans="50:50" ht="0" hidden="1" customHeight="1" x14ac:dyDescent="0.2">
      <c r="AX17737" s="78"/>
    </row>
    <row r="17738" spans="50:50" ht="0" hidden="1" customHeight="1" x14ac:dyDescent="0.2">
      <c r="AX17738" s="78"/>
    </row>
    <row r="17739" spans="50:50" ht="0" hidden="1" customHeight="1" x14ac:dyDescent="0.2">
      <c r="AX17739" s="78"/>
    </row>
    <row r="17740" spans="50:50" ht="0" hidden="1" customHeight="1" x14ac:dyDescent="0.2">
      <c r="AX17740" s="78"/>
    </row>
    <row r="17741" spans="50:50" ht="0" hidden="1" customHeight="1" x14ac:dyDescent="0.2">
      <c r="AX17741" s="78"/>
    </row>
    <row r="17742" spans="50:50" ht="0" hidden="1" customHeight="1" x14ac:dyDescent="0.2">
      <c r="AX17742" s="78"/>
    </row>
    <row r="17743" spans="50:50" ht="0" hidden="1" customHeight="1" x14ac:dyDescent="0.2">
      <c r="AX17743" s="78"/>
    </row>
    <row r="17744" spans="50:50" ht="0" hidden="1" customHeight="1" x14ac:dyDescent="0.2">
      <c r="AX17744" s="78"/>
    </row>
    <row r="17745" spans="50:50" ht="0" hidden="1" customHeight="1" x14ac:dyDescent="0.2">
      <c r="AX17745" s="78"/>
    </row>
    <row r="17746" spans="50:50" ht="0" hidden="1" customHeight="1" x14ac:dyDescent="0.2">
      <c r="AX17746" s="78"/>
    </row>
    <row r="17747" spans="50:50" ht="0" hidden="1" customHeight="1" x14ac:dyDescent="0.2">
      <c r="AX17747" s="78"/>
    </row>
    <row r="17748" spans="50:50" ht="0" hidden="1" customHeight="1" x14ac:dyDescent="0.2">
      <c r="AX17748" s="78"/>
    </row>
    <row r="17749" spans="50:50" ht="0" hidden="1" customHeight="1" x14ac:dyDescent="0.2">
      <c r="AX17749" s="78"/>
    </row>
    <row r="17750" spans="50:50" ht="0" hidden="1" customHeight="1" x14ac:dyDescent="0.2">
      <c r="AX17750" s="78"/>
    </row>
    <row r="17751" spans="50:50" ht="0" hidden="1" customHeight="1" x14ac:dyDescent="0.2">
      <c r="AX17751" s="78"/>
    </row>
    <row r="17752" spans="50:50" ht="0" hidden="1" customHeight="1" x14ac:dyDescent="0.2">
      <c r="AX17752" s="78"/>
    </row>
    <row r="17753" spans="50:50" ht="0" hidden="1" customHeight="1" x14ac:dyDescent="0.2">
      <c r="AX17753" s="78"/>
    </row>
    <row r="17754" spans="50:50" ht="0" hidden="1" customHeight="1" x14ac:dyDescent="0.2">
      <c r="AX17754" s="78"/>
    </row>
    <row r="17755" spans="50:50" ht="0" hidden="1" customHeight="1" x14ac:dyDescent="0.2">
      <c r="AX17755" s="78"/>
    </row>
    <row r="17756" spans="50:50" ht="0" hidden="1" customHeight="1" x14ac:dyDescent="0.2">
      <c r="AX17756" s="78"/>
    </row>
    <row r="17757" spans="50:50" ht="0" hidden="1" customHeight="1" x14ac:dyDescent="0.2">
      <c r="AX17757" s="78"/>
    </row>
    <row r="17758" spans="50:50" ht="0" hidden="1" customHeight="1" x14ac:dyDescent="0.2">
      <c r="AX17758" s="78"/>
    </row>
    <row r="17759" spans="50:50" ht="0" hidden="1" customHeight="1" x14ac:dyDescent="0.2">
      <c r="AX17759" s="78"/>
    </row>
    <row r="17760" spans="50:50" ht="0" hidden="1" customHeight="1" x14ac:dyDescent="0.2">
      <c r="AX17760" s="78"/>
    </row>
    <row r="17761" spans="50:50" ht="0" hidden="1" customHeight="1" x14ac:dyDescent="0.2">
      <c r="AX17761" s="78"/>
    </row>
    <row r="17762" spans="50:50" ht="0" hidden="1" customHeight="1" x14ac:dyDescent="0.2">
      <c r="AX17762" s="78"/>
    </row>
    <row r="17763" spans="50:50" ht="0" hidden="1" customHeight="1" x14ac:dyDescent="0.2">
      <c r="AX17763" s="78"/>
    </row>
    <row r="17764" spans="50:50" ht="0" hidden="1" customHeight="1" x14ac:dyDescent="0.2">
      <c r="AX17764" s="78"/>
    </row>
    <row r="17765" spans="50:50" ht="0" hidden="1" customHeight="1" x14ac:dyDescent="0.2">
      <c r="AX17765" s="78"/>
    </row>
    <row r="17766" spans="50:50" ht="0" hidden="1" customHeight="1" x14ac:dyDescent="0.2">
      <c r="AX17766" s="78"/>
    </row>
    <row r="17767" spans="50:50" ht="0" hidden="1" customHeight="1" x14ac:dyDescent="0.2">
      <c r="AX17767" s="78"/>
    </row>
    <row r="17768" spans="50:50" ht="0" hidden="1" customHeight="1" x14ac:dyDescent="0.2">
      <c r="AX17768" s="78"/>
    </row>
    <row r="17769" spans="50:50" ht="0" hidden="1" customHeight="1" x14ac:dyDescent="0.2">
      <c r="AX17769" s="78"/>
    </row>
    <row r="17770" spans="50:50" ht="0" hidden="1" customHeight="1" x14ac:dyDescent="0.2">
      <c r="AX17770" s="78"/>
    </row>
    <row r="17771" spans="50:50" ht="0" hidden="1" customHeight="1" x14ac:dyDescent="0.2">
      <c r="AX17771" s="78"/>
    </row>
    <row r="17772" spans="50:50" ht="0" hidden="1" customHeight="1" x14ac:dyDescent="0.2">
      <c r="AX17772" s="78"/>
    </row>
    <row r="17773" spans="50:50" ht="0" hidden="1" customHeight="1" x14ac:dyDescent="0.2">
      <c r="AX17773" s="78"/>
    </row>
    <row r="17774" spans="50:50" ht="0" hidden="1" customHeight="1" x14ac:dyDescent="0.2">
      <c r="AX17774" s="78"/>
    </row>
    <row r="17775" spans="50:50" ht="0" hidden="1" customHeight="1" x14ac:dyDescent="0.2">
      <c r="AX17775" s="78"/>
    </row>
    <row r="17776" spans="50:50" ht="0" hidden="1" customHeight="1" x14ac:dyDescent="0.2">
      <c r="AX17776" s="78"/>
    </row>
    <row r="17777" spans="50:50" ht="0" hidden="1" customHeight="1" x14ac:dyDescent="0.2">
      <c r="AX17777" s="78"/>
    </row>
    <row r="17778" spans="50:50" ht="0" hidden="1" customHeight="1" x14ac:dyDescent="0.2">
      <c r="AX17778" s="78"/>
    </row>
    <row r="17779" spans="50:50" ht="0" hidden="1" customHeight="1" x14ac:dyDescent="0.2">
      <c r="AX17779" s="78"/>
    </row>
    <row r="17780" spans="50:50" ht="0" hidden="1" customHeight="1" x14ac:dyDescent="0.2">
      <c r="AX17780" s="78"/>
    </row>
    <row r="17781" spans="50:50" ht="0" hidden="1" customHeight="1" x14ac:dyDescent="0.2">
      <c r="AX17781" s="78"/>
    </row>
    <row r="17782" spans="50:50" ht="0" hidden="1" customHeight="1" x14ac:dyDescent="0.2">
      <c r="AX17782" s="78"/>
    </row>
    <row r="17783" spans="50:50" ht="0" hidden="1" customHeight="1" x14ac:dyDescent="0.2">
      <c r="AX17783" s="78"/>
    </row>
    <row r="17784" spans="50:50" ht="0" hidden="1" customHeight="1" x14ac:dyDescent="0.2">
      <c r="AX17784" s="78"/>
    </row>
    <row r="17785" spans="50:50" ht="0" hidden="1" customHeight="1" x14ac:dyDescent="0.2">
      <c r="AX17785" s="78"/>
    </row>
    <row r="17786" spans="50:50" ht="0" hidden="1" customHeight="1" x14ac:dyDescent="0.2">
      <c r="AX17786" s="78"/>
    </row>
    <row r="17787" spans="50:50" ht="0" hidden="1" customHeight="1" x14ac:dyDescent="0.2">
      <c r="AX17787" s="78"/>
    </row>
    <row r="17788" spans="50:50" ht="0" hidden="1" customHeight="1" x14ac:dyDescent="0.2">
      <c r="AX17788" s="78"/>
    </row>
    <row r="17789" spans="50:50" ht="0" hidden="1" customHeight="1" x14ac:dyDescent="0.2">
      <c r="AX17789" s="78"/>
    </row>
    <row r="17790" spans="50:50" ht="0" hidden="1" customHeight="1" x14ac:dyDescent="0.2">
      <c r="AX17790" s="78"/>
    </row>
    <row r="17791" spans="50:50" ht="0" hidden="1" customHeight="1" x14ac:dyDescent="0.2">
      <c r="AX17791" s="78"/>
    </row>
    <row r="17792" spans="50:50" ht="0" hidden="1" customHeight="1" x14ac:dyDescent="0.2">
      <c r="AX17792" s="78"/>
    </row>
    <row r="17793" spans="50:50" ht="0" hidden="1" customHeight="1" x14ac:dyDescent="0.2">
      <c r="AX17793" s="78"/>
    </row>
    <row r="17794" spans="50:50" ht="0" hidden="1" customHeight="1" x14ac:dyDescent="0.2">
      <c r="AX17794" s="78"/>
    </row>
    <row r="17795" spans="50:50" ht="0" hidden="1" customHeight="1" x14ac:dyDescent="0.2">
      <c r="AX17795" s="78"/>
    </row>
    <row r="17796" spans="50:50" ht="0" hidden="1" customHeight="1" x14ac:dyDescent="0.2">
      <c r="AX17796" s="78"/>
    </row>
    <row r="17797" spans="50:50" ht="0" hidden="1" customHeight="1" x14ac:dyDescent="0.2">
      <c r="AX17797" s="78"/>
    </row>
    <row r="17798" spans="50:50" ht="0" hidden="1" customHeight="1" x14ac:dyDescent="0.2">
      <c r="AX17798" s="78"/>
    </row>
    <row r="17799" spans="50:50" ht="0" hidden="1" customHeight="1" x14ac:dyDescent="0.2">
      <c r="AX17799" s="78"/>
    </row>
    <row r="17800" spans="50:50" ht="0" hidden="1" customHeight="1" x14ac:dyDescent="0.2">
      <c r="AX17800" s="78"/>
    </row>
    <row r="17801" spans="50:50" ht="0" hidden="1" customHeight="1" x14ac:dyDescent="0.2">
      <c r="AX17801" s="78"/>
    </row>
    <row r="17802" spans="50:50" ht="0" hidden="1" customHeight="1" x14ac:dyDescent="0.2">
      <c r="AX17802" s="78"/>
    </row>
    <row r="17803" spans="50:50" ht="0" hidden="1" customHeight="1" x14ac:dyDescent="0.2">
      <c r="AX17803" s="78"/>
    </row>
    <row r="17804" spans="50:50" ht="0" hidden="1" customHeight="1" x14ac:dyDescent="0.2">
      <c r="AX17804" s="78"/>
    </row>
    <row r="17805" spans="50:50" ht="0" hidden="1" customHeight="1" x14ac:dyDescent="0.2">
      <c r="AX17805" s="78"/>
    </row>
    <row r="17806" spans="50:50" ht="0" hidden="1" customHeight="1" x14ac:dyDescent="0.2">
      <c r="AX17806" s="78"/>
    </row>
    <row r="17807" spans="50:50" ht="0" hidden="1" customHeight="1" x14ac:dyDescent="0.2">
      <c r="AX17807" s="78"/>
    </row>
    <row r="17808" spans="50:50" ht="0" hidden="1" customHeight="1" x14ac:dyDescent="0.2">
      <c r="AX17808" s="78"/>
    </row>
    <row r="17809" spans="50:50" ht="0" hidden="1" customHeight="1" x14ac:dyDescent="0.2">
      <c r="AX17809" s="78"/>
    </row>
    <row r="17810" spans="50:50" ht="0" hidden="1" customHeight="1" x14ac:dyDescent="0.2">
      <c r="AX17810" s="78"/>
    </row>
    <row r="17811" spans="50:50" ht="0" hidden="1" customHeight="1" x14ac:dyDescent="0.2">
      <c r="AX17811" s="78"/>
    </row>
    <row r="17812" spans="50:50" ht="0" hidden="1" customHeight="1" x14ac:dyDescent="0.2">
      <c r="AX17812" s="78"/>
    </row>
    <row r="17813" spans="50:50" ht="0" hidden="1" customHeight="1" x14ac:dyDescent="0.2">
      <c r="AX17813" s="78"/>
    </row>
    <row r="17814" spans="50:50" ht="0" hidden="1" customHeight="1" x14ac:dyDescent="0.2">
      <c r="AX17814" s="78"/>
    </row>
    <row r="17815" spans="50:50" ht="0" hidden="1" customHeight="1" x14ac:dyDescent="0.2">
      <c r="AX17815" s="78"/>
    </row>
    <row r="17816" spans="50:50" ht="0" hidden="1" customHeight="1" x14ac:dyDescent="0.2">
      <c r="AX17816" s="78"/>
    </row>
    <row r="17817" spans="50:50" ht="0" hidden="1" customHeight="1" x14ac:dyDescent="0.2">
      <c r="AX17817" s="78"/>
    </row>
    <row r="17818" spans="50:50" ht="0" hidden="1" customHeight="1" x14ac:dyDescent="0.2">
      <c r="AX17818" s="78"/>
    </row>
    <row r="17819" spans="50:50" ht="0" hidden="1" customHeight="1" x14ac:dyDescent="0.2">
      <c r="AX17819" s="78"/>
    </row>
    <row r="17820" spans="50:50" ht="0" hidden="1" customHeight="1" x14ac:dyDescent="0.2">
      <c r="AX17820" s="78"/>
    </row>
    <row r="17821" spans="50:50" ht="0" hidden="1" customHeight="1" x14ac:dyDescent="0.2">
      <c r="AX17821" s="78"/>
    </row>
    <row r="17822" spans="50:50" ht="0" hidden="1" customHeight="1" x14ac:dyDescent="0.2">
      <c r="AX17822" s="78"/>
    </row>
    <row r="17823" spans="50:50" ht="0" hidden="1" customHeight="1" x14ac:dyDescent="0.2">
      <c r="AX17823" s="78"/>
    </row>
    <row r="17824" spans="50:50" ht="0" hidden="1" customHeight="1" x14ac:dyDescent="0.2">
      <c r="AX17824" s="78"/>
    </row>
    <row r="17825" spans="50:50" ht="0" hidden="1" customHeight="1" x14ac:dyDescent="0.2">
      <c r="AX17825" s="78"/>
    </row>
    <row r="17826" spans="50:50" ht="0" hidden="1" customHeight="1" x14ac:dyDescent="0.2">
      <c r="AX17826" s="78"/>
    </row>
    <row r="17827" spans="50:50" ht="0" hidden="1" customHeight="1" x14ac:dyDescent="0.2">
      <c r="AX17827" s="78"/>
    </row>
    <row r="17828" spans="50:50" ht="0" hidden="1" customHeight="1" x14ac:dyDescent="0.2">
      <c r="AX17828" s="78"/>
    </row>
    <row r="17829" spans="50:50" ht="0" hidden="1" customHeight="1" x14ac:dyDescent="0.2">
      <c r="AX17829" s="78"/>
    </row>
    <row r="17830" spans="50:50" ht="0" hidden="1" customHeight="1" x14ac:dyDescent="0.2">
      <c r="AX17830" s="78"/>
    </row>
    <row r="17831" spans="50:50" ht="0" hidden="1" customHeight="1" x14ac:dyDescent="0.2">
      <c r="AX17831" s="78"/>
    </row>
    <row r="17832" spans="50:50" ht="0" hidden="1" customHeight="1" x14ac:dyDescent="0.2">
      <c r="AX17832" s="78"/>
    </row>
    <row r="17833" spans="50:50" ht="0" hidden="1" customHeight="1" x14ac:dyDescent="0.2">
      <c r="AX17833" s="78"/>
    </row>
    <row r="17834" spans="50:50" ht="0" hidden="1" customHeight="1" x14ac:dyDescent="0.2">
      <c r="AX17834" s="78"/>
    </row>
    <row r="17835" spans="50:50" ht="0" hidden="1" customHeight="1" x14ac:dyDescent="0.2">
      <c r="AX17835" s="78"/>
    </row>
    <row r="17836" spans="50:50" ht="0" hidden="1" customHeight="1" x14ac:dyDescent="0.2">
      <c r="AX17836" s="78"/>
    </row>
    <row r="17837" spans="50:50" ht="0" hidden="1" customHeight="1" x14ac:dyDescent="0.2">
      <c r="AX17837" s="78"/>
    </row>
    <row r="17838" spans="50:50" ht="0" hidden="1" customHeight="1" x14ac:dyDescent="0.2">
      <c r="AX17838" s="78"/>
    </row>
    <row r="17839" spans="50:50" ht="0" hidden="1" customHeight="1" x14ac:dyDescent="0.2">
      <c r="AX17839" s="78"/>
    </row>
    <row r="17840" spans="50:50" ht="0" hidden="1" customHeight="1" x14ac:dyDescent="0.2">
      <c r="AX17840" s="78"/>
    </row>
    <row r="17841" spans="50:50" ht="0" hidden="1" customHeight="1" x14ac:dyDescent="0.2">
      <c r="AX17841" s="78"/>
    </row>
    <row r="17842" spans="50:50" ht="0" hidden="1" customHeight="1" x14ac:dyDescent="0.2">
      <c r="AX17842" s="78"/>
    </row>
    <row r="17843" spans="50:50" ht="0" hidden="1" customHeight="1" x14ac:dyDescent="0.2">
      <c r="AX17843" s="78"/>
    </row>
    <row r="17844" spans="50:50" ht="0" hidden="1" customHeight="1" x14ac:dyDescent="0.2">
      <c r="AX17844" s="78"/>
    </row>
    <row r="17845" spans="50:50" ht="0" hidden="1" customHeight="1" x14ac:dyDescent="0.2">
      <c r="AX17845" s="78"/>
    </row>
    <row r="17846" spans="50:50" ht="0" hidden="1" customHeight="1" x14ac:dyDescent="0.2">
      <c r="AX17846" s="78"/>
    </row>
    <row r="17847" spans="50:50" ht="0" hidden="1" customHeight="1" x14ac:dyDescent="0.2">
      <c r="AX17847" s="78"/>
    </row>
    <row r="17848" spans="50:50" ht="0" hidden="1" customHeight="1" x14ac:dyDescent="0.2">
      <c r="AX17848" s="78"/>
    </row>
    <row r="17849" spans="50:50" ht="0" hidden="1" customHeight="1" x14ac:dyDescent="0.2">
      <c r="AX17849" s="78"/>
    </row>
    <row r="17850" spans="50:50" ht="0" hidden="1" customHeight="1" x14ac:dyDescent="0.2">
      <c r="AX17850" s="78"/>
    </row>
    <row r="17851" spans="50:50" ht="0" hidden="1" customHeight="1" x14ac:dyDescent="0.2">
      <c r="AX17851" s="78"/>
    </row>
    <row r="17852" spans="50:50" ht="0" hidden="1" customHeight="1" x14ac:dyDescent="0.2">
      <c r="AX17852" s="78"/>
    </row>
    <row r="17853" spans="50:50" ht="0" hidden="1" customHeight="1" x14ac:dyDescent="0.2">
      <c r="AX17853" s="78"/>
    </row>
    <row r="17854" spans="50:50" ht="0" hidden="1" customHeight="1" x14ac:dyDescent="0.2">
      <c r="AX17854" s="78"/>
    </row>
    <row r="17855" spans="50:50" ht="0" hidden="1" customHeight="1" x14ac:dyDescent="0.2">
      <c r="AX17855" s="78"/>
    </row>
    <row r="17856" spans="50:50" ht="0" hidden="1" customHeight="1" x14ac:dyDescent="0.2">
      <c r="AX17856" s="78"/>
    </row>
    <row r="17857" spans="50:50" ht="0" hidden="1" customHeight="1" x14ac:dyDescent="0.2">
      <c r="AX17857" s="78"/>
    </row>
    <row r="17858" spans="50:50" ht="0" hidden="1" customHeight="1" x14ac:dyDescent="0.2">
      <c r="AX17858" s="78"/>
    </row>
    <row r="17859" spans="50:50" ht="0" hidden="1" customHeight="1" x14ac:dyDescent="0.2">
      <c r="AX17859" s="78"/>
    </row>
    <row r="17860" spans="50:50" ht="0" hidden="1" customHeight="1" x14ac:dyDescent="0.2">
      <c r="AX17860" s="78"/>
    </row>
    <row r="17861" spans="50:50" ht="0" hidden="1" customHeight="1" x14ac:dyDescent="0.2">
      <c r="AX17861" s="78"/>
    </row>
    <row r="17862" spans="50:50" ht="0" hidden="1" customHeight="1" x14ac:dyDescent="0.2">
      <c r="AX17862" s="78"/>
    </row>
    <row r="17863" spans="50:50" ht="0" hidden="1" customHeight="1" x14ac:dyDescent="0.2">
      <c r="AX17863" s="78"/>
    </row>
    <row r="17864" spans="50:50" ht="0" hidden="1" customHeight="1" x14ac:dyDescent="0.2">
      <c r="AX17864" s="78"/>
    </row>
    <row r="17865" spans="50:50" ht="0" hidden="1" customHeight="1" x14ac:dyDescent="0.2">
      <c r="AX17865" s="78"/>
    </row>
    <row r="17866" spans="50:50" ht="0" hidden="1" customHeight="1" x14ac:dyDescent="0.2">
      <c r="AX17866" s="78"/>
    </row>
    <row r="17867" spans="50:50" ht="0" hidden="1" customHeight="1" x14ac:dyDescent="0.2">
      <c r="AX17867" s="78"/>
    </row>
    <row r="17868" spans="50:50" ht="0" hidden="1" customHeight="1" x14ac:dyDescent="0.2">
      <c r="AX17868" s="78"/>
    </row>
    <row r="17869" spans="50:50" ht="0" hidden="1" customHeight="1" x14ac:dyDescent="0.2">
      <c r="AX17869" s="78"/>
    </row>
    <row r="17870" spans="50:50" ht="0" hidden="1" customHeight="1" x14ac:dyDescent="0.2">
      <c r="AX17870" s="78"/>
    </row>
    <row r="17871" spans="50:50" ht="0" hidden="1" customHeight="1" x14ac:dyDescent="0.2">
      <c r="AX17871" s="78"/>
    </row>
    <row r="17872" spans="50:50" ht="0" hidden="1" customHeight="1" x14ac:dyDescent="0.2">
      <c r="AX17872" s="78"/>
    </row>
    <row r="17873" spans="50:50" ht="0" hidden="1" customHeight="1" x14ac:dyDescent="0.2">
      <c r="AX17873" s="78"/>
    </row>
    <row r="17874" spans="50:50" ht="0" hidden="1" customHeight="1" x14ac:dyDescent="0.2">
      <c r="AX17874" s="78"/>
    </row>
    <row r="17875" spans="50:50" ht="0" hidden="1" customHeight="1" x14ac:dyDescent="0.2">
      <c r="AX17875" s="78"/>
    </row>
    <row r="17876" spans="50:50" ht="0" hidden="1" customHeight="1" x14ac:dyDescent="0.2">
      <c r="AX17876" s="78"/>
    </row>
    <row r="17877" spans="50:50" ht="0" hidden="1" customHeight="1" x14ac:dyDescent="0.2">
      <c r="AX17877" s="78"/>
    </row>
    <row r="17878" spans="50:50" ht="0" hidden="1" customHeight="1" x14ac:dyDescent="0.2">
      <c r="AX17878" s="78"/>
    </row>
    <row r="17879" spans="50:50" ht="0" hidden="1" customHeight="1" x14ac:dyDescent="0.2">
      <c r="AX17879" s="78"/>
    </row>
    <row r="17880" spans="50:50" ht="0" hidden="1" customHeight="1" x14ac:dyDescent="0.2">
      <c r="AX17880" s="78"/>
    </row>
    <row r="17881" spans="50:50" ht="0" hidden="1" customHeight="1" x14ac:dyDescent="0.2">
      <c r="AX17881" s="78"/>
    </row>
    <row r="17882" spans="50:50" ht="0" hidden="1" customHeight="1" x14ac:dyDescent="0.2">
      <c r="AX17882" s="78"/>
    </row>
    <row r="17883" spans="50:50" ht="0" hidden="1" customHeight="1" x14ac:dyDescent="0.2">
      <c r="AX17883" s="78"/>
    </row>
    <row r="17884" spans="50:50" ht="0" hidden="1" customHeight="1" x14ac:dyDescent="0.2">
      <c r="AX17884" s="78"/>
    </row>
    <row r="17885" spans="50:50" ht="0" hidden="1" customHeight="1" x14ac:dyDescent="0.2">
      <c r="AX17885" s="78"/>
    </row>
    <row r="17886" spans="50:50" ht="0" hidden="1" customHeight="1" x14ac:dyDescent="0.2">
      <c r="AX17886" s="78"/>
    </row>
    <row r="17887" spans="50:50" ht="0" hidden="1" customHeight="1" x14ac:dyDescent="0.2">
      <c r="AX17887" s="78"/>
    </row>
    <row r="17888" spans="50:50" ht="0" hidden="1" customHeight="1" x14ac:dyDescent="0.2">
      <c r="AX17888" s="78"/>
    </row>
    <row r="17889" spans="50:50" ht="0" hidden="1" customHeight="1" x14ac:dyDescent="0.2">
      <c r="AX17889" s="78"/>
    </row>
    <row r="17890" spans="50:50" ht="0" hidden="1" customHeight="1" x14ac:dyDescent="0.2">
      <c r="AX17890" s="78"/>
    </row>
    <row r="17891" spans="50:50" ht="0" hidden="1" customHeight="1" x14ac:dyDescent="0.2">
      <c r="AX17891" s="78"/>
    </row>
    <row r="17892" spans="50:50" ht="0" hidden="1" customHeight="1" x14ac:dyDescent="0.2">
      <c r="AX17892" s="78"/>
    </row>
    <row r="17893" spans="50:50" ht="0" hidden="1" customHeight="1" x14ac:dyDescent="0.2">
      <c r="AX17893" s="78"/>
    </row>
    <row r="17894" spans="50:50" ht="0" hidden="1" customHeight="1" x14ac:dyDescent="0.2">
      <c r="AX17894" s="78"/>
    </row>
    <row r="17895" spans="50:50" ht="0" hidden="1" customHeight="1" x14ac:dyDescent="0.2">
      <c r="AX17895" s="78"/>
    </row>
    <row r="17896" spans="50:50" ht="0" hidden="1" customHeight="1" x14ac:dyDescent="0.2">
      <c r="AX17896" s="78"/>
    </row>
    <row r="17897" spans="50:50" ht="0" hidden="1" customHeight="1" x14ac:dyDescent="0.2">
      <c r="AX17897" s="78"/>
    </row>
    <row r="17898" spans="50:50" ht="0" hidden="1" customHeight="1" x14ac:dyDescent="0.2">
      <c r="AX17898" s="78"/>
    </row>
    <row r="17899" spans="50:50" ht="0" hidden="1" customHeight="1" x14ac:dyDescent="0.2">
      <c r="AX17899" s="78"/>
    </row>
    <row r="17900" spans="50:50" ht="0" hidden="1" customHeight="1" x14ac:dyDescent="0.2">
      <c r="AX17900" s="78"/>
    </row>
    <row r="17901" spans="50:50" ht="0" hidden="1" customHeight="1" x14ac:dyDescent="0.2">
      <c r="AX17901" s="78"/>
    </row>
    <row r="17902" spans="50:50" ht="0" hidden="1" customHeight="1" x14ac:dyDescent="0.2">
      <c r="AX17902" s="78"/>
    </row>
    <row r="17903" spans="50:50" ht="0" hidden="1" customHeight="1" x14ac:dyDescent="0.2">
      <c r="AX17903" s="78"/>
    </row>
    <row r="17904" spans="50:50" ht="0" hidden="1" customHeight="1" x14ac:dyDescent="0.2">
      <c r="AX17904" s="78"/>
    </row>
    <row r="17905" spans="50:50" ht="0" hidden="1" customHeight="1" x14ac:dyDescent="0.2">
      <c r="AX17905" s="78"/>
    </row>
    <row r="17906" spans="50:50" ht="0" hidden="1" customHeight="1" x14ac:dyDescent="0.2">
      <c r="AX17906" s="78"/>
    </row>
    <row r="17907" spans="50:50" ht="0" hidden="1" customHeight="1" x14ac:dyDescent="0.2">
      <c r="AX17907" s="78"/>
    </row>
    <row r="17908" spans="50:50" ht="0" hidden="1" customHeight="1" x14ac:dyDescent="0.2">
      <c r="AX17908" s="78"/>
    </row>
    <row r="17909" spans="50:50" ht="0" hidden="1" customHeight="1" x14ac:dyDescent="0.2">
      <c r="AX17909" s="78"/>
    </row>
    <row r="17910" spans="50:50" ht="0" hidden="1" customHeight="1" x14ac:dyDescent="0.2">
      <c r="AX17910" s="78"/>
    </row>
    <row r="17911" spans="50:50" ht="0" hidden="1" customHeight="1" x14ac:dyDescent="0.2">
      <c r="AX17911" s="78"/>
    </row>
    <row r="17912" spans="50:50" ht="0" hidden="1" customHeight="1" x14ac:dyDescent="0.2">
      <c r="AX17912" s="78"/>
    </row>
    <row r="17913" spans="50:50" ht="0" hidden="1" customHeight="1" x14ac:dyDescent="0.2">
      <c r="AX17913" s="78"/>
    </row>
    <row r="17914" spans="50:50" ht="0" hidden="1" customHeight="1" x14ac:dyDescent="0.2">
      <c r="AX17914" s="78"/>
    </row>
    <row r="17915" spans="50:50" ht="0" hidden="1" customHeight="1" x14ac:dyDescent="0.2">
      <c r="AX17915" s="78"/>
    </row>
    <row r="17916" spans="50:50" ht="0" hidden="1" customHeight="1" x14ac:dyDescent="0.2">
      <c r="AX17916" s="78"/>
    </row>
    <row r="17917" spans="50:50" ht="0" hidden="1" customHeight="1" x14ac:dyDescent="0.2">
      <c r="AX17917" s="78"/>
    </row>
    <row r="17918" spans="50:50" ht="0" hidden="1" customHeight="1" x14ac:dyDescent="0.2">
      <c r="AX17918" s="78"/>
    </row>
    <row r="17919" spans="50:50" ht="0" hidden="1" customHeight="1" x14ac:dyDescent="0.2">
      <c r="AX17919" s="78"/>
    </row>
    <row r="17920" spans="50:50" ht="0" hidden="1" customHeight="1" x14ac:dyDescent="0.2">
      <c r="AX17920" s="78"/>
    </row>
    <row r="17921" spans="50:50" ht="0" hidden="1" customHeight="1" x14ac:dyDescent="0.2">
      <c r="AX17921" s="78"/>
    </row>
    <row r="17922" spans="50:50" ht="0" hidden="1" customHeight="1" x14ac:dyDescent="0.2">
      <c r="AX17922" s="78"/>
    </row>
    <row r="17923" spans="50:50" ht="0" hidden="1" customHeight="1" x14ac:dyDescent="0.2">
      <c r="AX17923" s="78"/>
    </row>
    <row r="17924" spans="50:50" ht="0" hidden="1" customHeight="1" x14ac:dyDescent="0.2">
      <c r="AX17924" s="78"/>
    </row>
    <row r="17925" spans="50:50" ht="0" hidden="1" customHeight="1" x14ac:dyDescent="0.2">
      <c r="AX17925" s="78"/>
    </row>
    <row r="17926" spans="50:50" ht="0" hidden="1" customHeight="1" x14ac:dyDescent="0.2">
      <c r="AX17926" s="78"/>
    </row>
    <row r="17927" spans="50:50" ht="0" hidden="1" customHeight="1" x14ac:dyDescent="0.2">
      <c r="AX17927" s="78"/>
    </row>
    <row r="17928" spans="50:50" ht="0" hidden="1" customHeight="1" x14ac:dyDescent="0.2">
      <c r="AX17928" s="78"/>
    </row>
    <row r="17929" spans="50:50" ht="0" hidden="1" customHeight="1" x14ac:dyDescent="0.2">
      <c r="AX17929" s="78"/>
    </row>
    <row r="17930" spans="50:50" ht="0" hidden="1" customHeight="1" x14ac:dyDescent="0.2">
      <c r="AX17930" s="78"/>
    </row>
    <row r="17931" spans="50:50" ht="0" hidden="1" customHeight="1" x14ac:dyDescent="0.2">
      <c r="AX17931" s="78"/>
    </row>
    <row r="17932" spans="50:50" ht="0" hidden="1" customHeight="1" x14ac:dyDescent="0.2">
      <c r="AX17932" s="78"/>
    </row>
    <row r="17933" spans="50:50" ht="0" hidden="1" customHeight="1" x14ac:dyDescent="0.2">
      <c r="AX17933" s="78"/>
    </row>
    <row r="17934" spans="50:50" ht="0" hidden="1" customHeight="1" x14ac:dyDescent="0.2">
      <c r="AX17934" s="78"/>
    </row>
    <row r="17935" spans="50:50" ht="0" hidden="1" customHeight="1" x14ac:dyDescent="0.2">
      <c r="AX17935" s="78"/>
    </row>
    <row r="17936" spans="50:50" ht="0" hidden="1" customHeight="1" x14ac:dyDescent="0.2">
      <c r="AX17936" s="78"/>
    </row>
    <row r="17937" spans="50:50" ht="0" hidden="1" customHeight="1" x14ac:dyDescent="0.2">
      <c r="AX17937" s="78"/>
    </row>
    <row r="17938" spans="50:50" ht="0" hidden="1" customHeight="1" x14ac:dyDescent="0.2">
      <c r="AX17938" s="78"/>
    </row>
    <row r="17939" spans="50:50" ht="0" hidden="1" customHeight="1" x14ac:dyDescent="0.2">
      <c r="AX17939" s="78"/>
    </row>
    <row r="17940" spans="50:50" ht="0" hidden="1" customHeight="1" x14ac:dyDescent="0.2">
      <c r="AX17940" s="78"/>
    </row>
    <row r="17941" spans="50:50" ht="0" hidden="1" customHeight="1" x14ac:dyDescent="0.2">
      <c r="AX17941" s="78"/>
    </row>
    <row r="17942" spans="50:50" ht="0" hidden="1" customHeight="1" x14ac:dyDescent="0.2">
      <c r="AX17942" s="78"/>
    </row>
    <row r="17943" spans="50:50" ht="0" hidden="1" customHeight="1" x14ac:dyDescent="0.2">
      <c r="AX17943" s="78"/>
    </row>
    <row r="17944" spans="50:50" ht="0" hidden="1" customHeight="1" x14ac:dyDescent="0.2">
      <c r="AX17944" s="78"/>
    </row>
    <row r="17945" spans="50:50" ht="0" hidden="1" customHeight="1" x14ac:dyDescent="0.2">
      <c r="AX17945" s="78"/>
    </row>
    <row r="17946" spans="50:50" ht="0" hidden="1" customHeight="1" x14ac:dyDescent="0.2">
      <c r="AX17946" s="78"/>
    </row>
    <row r="17947" spans="50:50" ht="0" hidden="1" customHeight="1" x14ac:dyDescent="0.2">
      <c r="AX17947" s="78"/>
    </row>
    <row r="17948" spans="50:50" ht="0" hidden="1" customHeight="1" x14ac:dyDescent="0.2">
      <c r="AX17948" s="78"/>
    </row>
    <row r="17949" spans="50:50" ht="0" hidden="1" customHeight="1" x14ac:dyDescent="0.2">
      <c r="AX17949" s="78"/>
    </row>
    <row r="17950" spans="50:50" ht="0" hidden="1" customHeight="1" x14ac:dyDescent="0.2">
      <c r="AX17950" s="78"/>
    </row>
    <row r="17951" spans="50:50" ht="0" hidden="1" customHeight="1" x14ac:dyDescent="0.2">
      <c r="AX17951" s="78"/>
    </row>
    <row r="17952" spans="50:50" ht="0" hidden="1" customHeight="1" x14ac:dyDescent="0.2">
      <c r="AX17952" s="78"/>
    </row>
    <row r="17953" spans="50:50" ht="0" hidden="1" customHeight="1" x14ac:dyDescent="0.2">
      <c r="AX17953" s="78"/>
    </row>
    <row r="17954" spans="50:50" ht="0" hidden="1" customHeight="1" x14ac:dyDescent="0.2">
      <c r="AX17954" s="78"/>
    </row>
    <row r="17955" spans="50:50" ht="0" hidden="1" customHeight="1" x14ac:dyDescent="0.2">
      <c r="AX17955" s="78"/>
    </row>
    <row r="17956" spans="50:50" ht="0" hidden="1" customHeight="1" x14ac:dyDescent="0.2">
      <c r="AX17956" s="78"/>
    </row>
    <row r="17957" spans="50:50" ht="0" hidden="1" customHeight="1" x14ac:dyDescent="0.2">
      <c r="AX17957" s="78"/>
    </row>
    <row r="17958" spans="50:50" ht="0" hidden="1" customHeight="1" x14ac:dyDescent="0.2">
      <c r="AX17958" s="78"/>
    </row>
    <row r="17959" spans="50:50" ht="0" hidden="1" customHeight="1" x14ac:dyDescent="0.2">
      <c r="AX17959" s="78"/>
    </row>
    <row r="17960" spans="50:50" ht="0" hidden="1" customHeight="1" x14ac:dyDescent="0.2">
      <c r="AX17960" s="78"/>
    </row>
    <row r="17961" spans="50:50" ht="0" hidden="1" customHeight="1" x14ac:dyDescent="0.2">
      <c r="AX17961" s="78"/>
    </row>
    <row r="17962" spans="50:50" ht="0" hidden="1" customHeight="1" x14ac:dyDescent="0.2">
      <c r="AX17962" s="78"/>
    </row>
    <row r="17963" spans="50:50" ht="0" hidden="1" customHeight="1" x14ac:dyDescent="0.2">
      <c r="AX17963" s="78"/>
    </row>
    <row r="17964" spans="50:50" ht="0" hidden="1" customHeight="1" x14ac:dyDescent="0.2">
      <c r="AX17964" s="78"/>
    </row>
    <row r="17965" spans="50:50" ht="0" hidden="1" customHeight="1" x14ac:dyDescent="0.2">
      <c r="AX17965" s="78"/>
    </row>
    <row r="17966" spans="50:50" ht="0" hidden="1" customHeight="1" x14ac:dyDescent="0.2">
      <c r="AX17966" s="78"/>
    </row>
    <row r="17967" spans="50:50" ht="0" hidden="1" customHeight="1" x14ac:dyDescent="0.2">
      <c r="AX17967" s="78"/>
    </row>
    <row r="17968" spans="50:50" ht="0" hidden="1" customHeight="1" x14ac:dyDescent="0.2">
      <c r="AX17968" s="78"/>
    </row>
    <row r="17969" spans="50:50" ht="0" hidden="1" customHeight="1" x14ac:dyDescent="0.2">
      <c r="AX17969" s="78"/>
    </row>
    <row r="17970" spans="50:50" ht="0" hidden="1" customHeight="1" x14ac:dyDescent="0.2">
      <c r="AX17970" s="78"/>
    </row>
    <row r="17971" spans="50:50" ht="0" hidden="1" customHeight="1" x14ac:dyDescent="0.2">
      <c r="AX17971" s="78"/>
    </row>
    <row r="17972" spans="50:50" ht="0" hidden="1" customHeight="1" x14ac:dyDescent="0.2">
      <c r="AX17972" s="78"/>
    </row>
    <row r="17973" spans="50:50" ht="0" hidden="1" customHeight="1" x14ac:dyDescent="0.2">
      <c r="AX17973" s="78"/>
    </row>
    <row r="17974" spans="50:50" ht="0" hidden="1" customHeight="1" x14ac:dyDescent="0.2">
      <c r="AX17974" s="78"/>
    </row>
    <row r="17975" spans="50:50" ht="0" hidden="1" customHeight="1" x14ac:dyDescent="0.2">
      <c r="AX17975" s="78"/>
    </row>
    <row r="17976" spans="50:50" ht="0" hidden="1" customHeight="1" x14ac:dyDescent="0.2">
      <c r="AX17976" s="78"/>
    </row>
    <row r="17977" spans="50:50" ht="0" hidden="1" customHeight="1" x14ac:dyDescent="0.2">
      <c r="AX17977" s="78"/>
    </row>
    <row r="17978" spans="50:50" ht="0" hidden="1" customHeight="1" x14ac:dyDescent="0.2">
      <c r="AX17978" s="78"/>
    </row>
    <row r="17979" spans="50:50" ht="0" hidden="1" customHeight="1" x14ac:dyDescent="0.2">
      <c r="AX17979" s="78"/>
    </row>
    <row r="17980" spans="50:50" ht="0" hidden="1" customHeight="1" x14ac:dyDescent="0.2">
      <c r="AX17980" s="78"/>
    </row>
    <row r="17981" spans="50:50" ht="0" hidden="1" customHeight="1" x14ac:dyDescent="0.2">
      <c r="AX17981" s="78"/>
    </row>
    <row r="17982" spans="50:50" ht="0" hidden="1" customHeight="1" x14ac:dyDescent="0.2">
      <c r="AX17982" s="78"/>
    </row>
    <row r="17983" spans="50:50" ht="0" hidden="1" customHeight="1" x14ac:dyDescent="0.2">
      <c r="AX17983" s="78"/>
    </row>
    <row r="17984" spans="50:50" ht="0" hidden="1" customHeight="1" x14ac:dyDescent="0.2">
      <c r="AX17984" s="78"/>
    </row>
    <row r="17985" spans="50:50" ht="0" hidden="1" customHeight="1" x14ac:dyDescent="0.2">
      <c r="AX17985" s="78"/>
    </row>
    <row r="17986" spans="50:50" ht="0" hidden="1" customHeight="1" x14ac:dyDescent="0.2">
      <c r="AX17986" s="78"/>
    </row>
    <row r="17987" spans="50:50" ht="0" hidden="1" customHeight="1" x14ac:dyDescent="0.2">
      <c r="AX17987" s="78"/>
    </row>
    <row r="17988" spans="50:50" ht="0" hidden="1" customHeight="1" x14ac:dyDescent="0.2">
      <c r="AX17988" s="78"/>
    </row>
    <row r="17989" spans="50:50" ht="0" hidden="1" customHeight="1" x14ac:dyDescent="0.2">
      <c r="AX17989" s="78"/>
    </row>
    <row r="17990" spans="50:50" ht="0" hidden="1" customHeight="1" x14ac:dyDescent="0.2">
      <c r="AX17990" s="78"/>
    </row>
    <row r="17991" spans="50:50" ht="0" hidden="1" customHeight="1" x14ac:dyDescent="0.2">
      <c r="AX17991" s="78"/>
    </row>
    <row r="17992" spans="50:50" ht="0" hidden="1" customHeight="1" x14ac:dyDescent="0.2">
      <c r="AX17992" s="78"/>
    </row>
    <row r="17993" spans="50:50" ht="0" hidden="1" customHeight="1" x14ac:dyDescent="0.2">
      <c r="AX17993" s="78"/>
    </row>
    <row r="17994" spans="50:50" ht="0" hidden="1" customHeight="1" x14ac:dyDescent="0.2">
      <c r="AX17994" s="78"/>
    </row>
    <row r="17995" spans="50:50" ht="0" hidden="1" customHeight="1" x14ac:dyDescent="0.2">
      <c r="AX17995" s="78"/>
    </row>
    <row r="17996" spans="50:50" ht="0" hidden="1" customHeight="1" x14ac:dyDescent="0.2">
      <c r="AX17996" s="78"/>
    </row>
    <row r="17997" spans="50:50" ht="0" hidden="1" customHeight="1" x14ac:dyDescent="0.2">
      <c r="AX17997" s="78"/>
    </row>
    <row r="17998" spans="50:50" ht="0" hidden="1" customHeight="1" x14ac:dyDescent="0.2">
      <c r="AX17998" s="78"/>
    </row>
    <row r="17999" spans="50:50" ht="0" hidden="1" customHeight="1" x14ac:dyDescent="0.2">
      <c r="AX17999" s="78"/>
    </row>
    <row r="18000" spans="50:50" ht="0" hidden="1" customHeight="1" x14ac:dyDescent="0.2">
      <c r="AX18000" s="78"/>
    </row>
    <row r="18001" spans="50:50" ht="0" hidden="1" customHeight="1" x14ac:dyDescent="0.2">
      <c r="AX18001" s="78"/>
    </row>
    <row r="18002" spans="50:50" ht="0" hidden="1" customHeight="1" x14ac:dyDescent="0.2">
      <c r="AX18002" s="78"/>
    </row>
    <row r="18003" spans="50:50" ht="0" hidden="1" customHeight="1" x14ac:dyDescent="0.2">
      <c r="AX18003" s="78"/>
    </row>
    <row r="18004" spans="50:50" ht="0" hidden="1" customHeight="1" x14ac:dyDescent="0.2">
      <c r="AX18004" s="78"/>
    </row>
    <row r="18005" spans="50:50" ht="0" hidden="1" customHeight="1" x14ac:dyDescent="0.2">
      <c r="AX18005" s="78"/>
    </row>
    <row r="18006" spans="50:50" ht="0" hidden="1" customHeight="1" x14ac:dyDescent="0.2">
      <c r="AX18006" s="78"/>
    </row>
    <row r="18007" spans="50:50" ht="0" hidden="1" customHeight="1" x14ac:dyDescent="0.2">
      <c r="AX18007" s="78"/>
    </row>
    <row r="18008" spans="50:50" ht="0" hidden="1" customHeight="1" x14ac:dyDescent="0.2">
      <c r="AX18008" s="78"/>
    </row>
    <row r="18009" spans="50:50" ht="0" hidden="1" customHeight="1" x14ac:dyDescent="0.2">
      <c r="AX18009" s="78"/>
    </row>
    <row r="18010" spans="50:50" ht="0" hidden="1" customHeight="1" x14ac:dyDescent="0.2">
      <c r="AX18010" s="78"/>
    </row>
    <row r="18011" spans="50:50" ht="0" hidden="1" customHeight="1" x14ac:dyDescent="0.2">
      <c r="AX18011" s="78"/>
    </row>
    <row r="18012" spans="50:50" ht="0" hidden="1" customHeight="1" x14ac:dyDescent="0.2">
      <c r="AX18012" s="78"/>
    </row>
    <row r="18013" spans="50:50" ht="0" hidden="1" customHeight="1" x14ac:dyDescent="0.2">
      <c r="AX18013" s="78"/>
    </row>
    <row r="18014" spans="50:50" ht="0" hidden="1" customHeight="1" x14ac:dyDescent="0.2">
      <c r="AX18014" s="78"/>
    </row>
    <row r="18015" spans="50:50" ht="0" hidden="1" customHeight="1" x14ac:dyDescent="0.2">
      <c r="AX18015" s="78"/>
    </row>
    <row r="18016" spans="50:50" ht="0" hidden="1" customHeight="1" x14ac:dyDescent="0.2">
      <c r="AX18016" s="78"/>
    </row>
    <row r="18017" spans="50:50" ht="0" hidden="1" customHeight="1" x14ac:dyDescent="0.2">
      <c r="AX18017" s="78"/>
    </row>
    <row r="18018" spans="50:50" ht="0" hidden="1" customHeight="1" x14ac:dyDescent="0.2">
      <c r="AX18018" s="78"/>
    </row>
    <row r="18019" spans="50:50" ht="0" hidden="1" customHeight="1" x14ac:dyDescent="0.2">
      <c r="AX18019" s="78"/>
    </row>
    <row r="18020" spans="50:50" ht="0" hidden="1" customHeight="1" x14ac:dyDescent="0.2">
      <c r="AX18020" s="78"/>
    </row>
    <row r="18021" spans="50:50" ht="0" hidden="1" customHeight="1" x14ac:dyDescent="0.2">
      <c r="AX18021" s="78"/>
    </row>
    <row r="18022" spans="50:50" ht="0" hidden="1" customHeight="1" x14ac:dyDescent="0.2">
      <c r="AX18022" s="78"/>
    </row>
    <row r="18023" spans="50:50" ht="0" hidden="1" customHeight="1" x14ac:dyDescent="0.2">
      <c r="AX18023" s="78"/>
    </row>
    <row r="18024" spans="50:50" ht="0" hidden="1" customHeight="1" x14ac:dyDescent="0.2">
      <c r="AX18024" s="78"/>
    </row>
    <row r="18025" spans="50:50" ht="0" hidden="1" customHeight="1" x14ac:dyDescent="0.2">
      <c r="AX18025" s="78"/>
    </row>
    <row r="18026" spans="50:50" ht="0" hidden="1" customHeight="1" x14ac:dyDescent="0.2">
      <c r="AX18026" s="78"/>
    </row>
    <row r="18027" spans="50:50" ht="0" hidden="1" customHeight="1" x14ac:dyDescent="0.2">
      <c r="AX18027" s="78"/>
    </row>
    <row r="18028" spans="50:50" ht="0" hidden="1" customHeight="1" x14ac:dyDescent="0.2">
      <c r="AX18028" s="78"/>
    </row>
    <row r="18029" spans="50:50" ht="0" hidden="1" customHeight="1" x14ac:dyDescent="0.2">
      <c r="AX18029" s="78"/>
    </row>
    <row r="18030" spans="50:50" ht="0" hidden="1" customHeight="1" x14ac:dyDescent="0.2">
      <c r="AX18030" s="78"/>
    </row>
    <row r="18031" spans="50:50" ht="0" hidden="1" customHeight="1" x14ac:dyDescent="0.2">
      <c r="AX18031" s="78"/>
    </row>
    <row r="18032" spans="50:50" ht="0" hidden="1" customHeight="1" x14ac:dyDescent="0.2">
      <c r="AX18032" s="78"/>
    </row>
    <row r="18033" spans="50:50" ht="0" hidden="1" customHeight="1" x14ac:dyDescent="0.2">
      <c r="AX18033" s="78"/>
    </row>
    <row r="18034" spans="50:50" ht="0" hidden="1" customHeight="1" x14ac:dyDescent="0.2">
      <c r="AX18034" s="78"/>
    </row>
    <row r="18035" spans="50:50" ht="0" hidden="1" customHeight="1" x14ac:dyDescent="0.2">
      <c r="AX18035" s="78"/>
    </row>
    <row r="18036" spans="50:50" ht="0" hidden="1" customHeight="1" x14ac:dyDescent="0.2">
      <c r="AX18036" s="78"/>
    </row>
    <row r="18037" spans="50:50" ht="0" hidden="1" customHeight="1" x14ac:dyDescent="0.2">
      <c r="AX18037" s="78"/>
    </row>
    <row r="18038" spans="50:50" ht="0" hidden="1" customHeight="1" x14ac:dyDescent="0.2">
      <c r="AX18038" s="78"/>
    </row>
    <row r="18039" spans="50:50" ht="0" hidden="1" customHeight="1" x14ac:dyDescent="0.2">
      <c r="AX18039" s="78"/>
    </row>
    <row r="18040" spans="50:50" ht="0" hidden="1" customHeight="1" x14ac:dyDescent="0.2">
      <c r="AX18040" s="78"/>
    </row>
    <row r="18041" spans="50:50" ht="0" hidden="1" customHeight="1" x14ac:dyDescent="0.2">
      <c r="AX18041" s="78"/>
    </row>
    <row r="18042" spans="50:50" ht="0" hidden="1" customHeight="1" x14ac:dyDescent="0.2">
      <c r="AX18042" s="78"/>
    </row>
    <row r="18043" spans="50:50" ht="0" hidden="1" customHeight="1" x14ac:dyDescent="0.2">
      <c r="AX18043" s="78"/>
    </row>
    <row r="18044" spans="50:50" ht="0" hidden="1" customHeight="1" x14ac:dyDescent="0.2">
      <c r="AX18044" s="78"/>
    </row>
    <row r="18045" spans="50:50" ht="0" hidden="1" customHeight="1" x14ac:dyDescent="0.2">
      <c r="AX18045" s="78"/>
    </row>
    <row r="18046" spans="50:50" ht="0" hidden="1" customHeight="1" x14ac:dyDescent="0.2">
      <c r="AX18046" s="78"/>
    </row>
    <row r="18047" spans="50:50" ht="0" hidden="1" customHeight="1" x14ac:dyDescent="0.2">
      <c r="AX18047" s="78"/>
    </row>
    <row r="18048" spans="50:50" ht="0" hidden="1" customHeight="1" x14ac:dyDescent="0.2">
      <c r="AX18048" s="78"/>
    </row>
    <row r="18049" spans="50:50" ht="0" hidden="1" customHeight="1" x14ac:dyDescent="0.2">
      <c r="AX18049" s="78"/>
    </row>
    <row r="18050" spans="50:50" ht="0" hidden="1" customHeight="1" x14ac:dyDescent="0.2">
      <c r="AX18050" s="78"/>
    </row>
    <row r="18051" spans="50:50" ht="0" hidden="1" customHeight="1" x14ac:dyDescent="0.2">
      <c r="AX18051" s="78"/>
    </row>
    <row r="18052" spans="50:50" ht="0" hidden="1" customHeight="1" x14ac:dyDescent="0.2">
      <c r="AX18052" s="78"/>
    </row>
    <row r="18053" spans="50:50" ht="0" hidden="1" customHeight="1" x14ac:dyDescent="0.2">
      <c r="AX18053" s="78"/>
    </row>
    <row r="18054" spans="50:50" ht="0" hidden="1" customHeight="1" x14ac:dyDescent="0.2">
      <c r="AX18054" s="78"/>
    </row>
    <row r="18055" spans="50:50" ht="0" hidden="1" customHeight="1" x14ac:dyDescent="0.2">
      <c r="AX18055" s="78"/>
    </row>
    <row r="18056" spans="50:50" ht="0" hidden="1" customHeight="1" x14ac:dyDescent="0.2">
      <c r="AX18056" s="78"/>
    </row>
    <row r="18057" spans="50:50" ht="0" hidden="1" customHeight="1" x14ac:dyDescent="0.2">
      <c r="AX18057" s="78"/>
    </row>
    <row r="18058" spans="50:50" ht="0" hidden="1" customHeight="1" x14ac:dyDescent="0.2">
      <c r="AX18058" s="78"/>
    </row>
    <row r="18059" spans="50:50" ht="0" hidden="1" customHeight="1" x14ac:dyDescent="0.2">
      <c r="AX18059" s="78"/>
    </row>
    <row r="18060" spans="50:50" ht="0" hidden="1" customHeight="1" x14ac:dyDescent="0.2">
      <c r="AX18060" s="78"/>
    </row>
    <row r="18061" spans="50:50" ht="0" hidden="1" customHeight="1" x14ac:dyDescent="0.2">
      <c r="AX18061" s="78"/>
    </row>
    <row r="18062" spans="50:50" ht="0" hidden="1" customHeight="1" x14ac:dyDescent="0.2">
      <c r="AX18062" s="78"/>
    </row>
    <row r="18063" spans="50:50" ht="0" hidden="1" customHeight="1" x14ac:dyDescent="0.2">
      <c r="AX18063" s="78"/>
    </row>
    <row r="18064" spans="50:50" ht="0" hidden="1" customHeight="1" x14ac:dyDescent="0.2">
      <c r="AX18064" s="78"/>
    </row>
    <row r="18065" spans="50:50" ht="0" hidden="1" customHeight="1" x14ac:dyDescent="0.2">
      <c r="AX18065" s="78"/>
    </row>
    <row r="18066" spans="50:50" ht="0" hidden="1" customHeight="1" x14ac:dyDescent="0.2">
      <c r="AX18066" s="78"/>
    </row>
    <row r="18067" spans="50:50" ht="0" hidden="1" customHeight="1" x14ac:dyDescent="0.2">
      <c r="AX18067" s="78"/>
    </row>
    <row r="18068" spans="50:50" ht="0" hidden="1" customHeight="1" x14ac:dyDescent="0.2">
      <c r="AX18068" s="78"/>
    </row>
    <row r="18069" spans="50:50" ht="0" hidden="1" customHeight="1" x14ac:dyDescent="0.2">
      <c r="AX18069" s="78"/>
    </row>
    <row r="18070" spans="50:50" ht="0" hidden="1" customHeight="1" x14ac:dyDescent="0.2">
      <c r="AX18070" s="78"/>
    </row>
    <row r="18071" spans="50:50" ht="0" hidden="1" customHeight="1" x14ac:dyDescent="0.2">
      <c r="AX18071" s="78"/>
    </row>
    <row r="18072" spans="50:50" ht="0" hidden="1" customHeight="1" x14ac:dyDescent="0.2">
      <c r="AX18072" s="78"/>
    </row>
    <row r="18073" spans="50:50" ht="0" hidden="1" customHeight="1" x14ac:dyDescent="0.2">
      <c r="AX18073" s="78"/>
    </row>
    <row r="18074" spans="50:50" ht="0" hidden="1" customHeight="1" x14ac:dyDescent="0.2">
      <c r="AX18074" s="78"/>
    </row>
    <row r="18075" spans="50:50" ht="0" hidden="1" customHeight="1" x14ac:dyDescent="0.2">
      <c r="AX18075" s="78"/>
    </row>
    <row r="18076" spans="50:50" ht="0" hidden="1" customHeight="1" x14ac:dyDescent="0.2">
      <c r="AX18076" s="78"/>
    </row>
    <row r="18077" spans="50:50" ht="0" hidden="1" customHeight="1" x14ac:dyDescent="0.2">
      <c r="AX18077" s="78"/>
    </row>
    <row r="18078" spans="50:50" ht="0" hidden="1" customHeight="1" x14ac:dyDescent="0.2">
      <c r="AX18078" s="78"/>
    </row>
    <row r="18079" spans="50:50" ht="0" hidden="1" customHeight="1" x14ac:dyDescent="0.2">
      <c r="AX18079" s="78"/>
    </row>
    <row r="18080" spans="50:50" ht="0" hidden="1" customHeight="1" x14ac:dyDescent="0.2">
      <c r="AX18080" s="78"/>
    </row>
    <row r="18081" spans="50:50" ht="0" hidden="1" customHeight="1" x14ac:dyDescent="0.2">
      <c r="AX18081" s="78"/>
    </row>
    <row r="18082" spans="50:50" ht="0" hidden="1" customHeight="1" x14ac:dyDescent="0.2">
      <c r="AX18082" s="78"/>
    </row>
    <row r="18083" spans="50:50" ht="0" hidden="1" customHeight="1" x14ac:dyDescent="0.2">
      <c r="AX18083" s="78"/>
    </row>
    <row r="18084" spans="50:50" ht="0" hidden="1" customHeight="1" x14ac:dyDescent="0.2">
      <c r="AX18084" s="78"/>
    </row>
    <row r="18085" spans="50:50" ht="0" hidden="1" customHeight="1" x14ac:dyDescent="0.2">
      <c r="AX18085" s="78"/>
    </row>
    <row r="18086" spans="50:50" ht="0" hidden="1" customHeight="1" x14ac:dyDescent="0.2">
      <c r="AX18086" s="78"/>
    </row>
    <row r="18087" spans="50:50" ht="0" hidden="1" customHeight="1" x14ac:dyDescent="0.2">
      <c r="AX18087" s="78"/>
    </row>
    <row r="18088" spans="50:50" ht="0" hidden="1" customHeight="1" x14ac:dyDescent="0.2">
      <c r="AX18088" s="78"/>
    </row>
    <row r="18089" spans="50:50" ht="0" hidden="1" customHeight="1" x14ac:dyDescent="0.2">
      <c r="AX18089" s="78"/>
    </row>
    <row r="18090" spans="50:50" ht="0" hidden="1" customHeight="1" x14ac:dyDescent="0.2">
      <c r="AX18090" s="78"/>
    </row>
    <row r="18091" spans="50:50" ht="0" hidden="1" customHeight="1" x14ac:dyDescent="0.2">
      <c r="AX18091" s="78"/>
    </row>
    <row r="18092" spans="50:50" ht="0" hidden="1" customHeight="1" x14ac:dyDescent="0.2">
      <c r="AX18092" s="78"/>
    </row>
    <row r="18093" spans="50:50" ht="0" hidden="1" customHeight="1" x14ac:dyDescent="0.2">
      <c r="AX18093" s="78"/>
    </row>
    <row r="18094" spans="50:50" ht="0" hidden="1" customHeight="1" x14ac:dyDescent="0.2">
      <c r="AX18094" s="78"/>
    </row>
    <row r="18095" spans="50:50" ht="0" hidden="1" customHeight="1" x14ac:dyDescent="0.2">
      <c r="AX18095" s="78"/>
    </row>
    <row r="18096" spans="50:50" ht="0" hidden="1" customHeight="1" x14ac:dyDescent="0.2">
      <c r="AX18096" s="78"/>
    </row>
    <row r="18097" spans="50:50" ht="0" hidden="1" customHeight="1" x14ac:dyDescent="0.2">
      <c r="AX18097" s="78"/>
    </row>
    <row r="18098" spans="50:50" ht="0" hidden="1" customHeight="1" x14ac:dyDescent="0.2">
      <c r="AX18098" s="78"/>
    </row>
    <row r="18099" spans="50:50" ht="0" hidden="1" customHeight="1" x14ac:dyDescent="0.2">
      <c r="AX18099" s="78"/>
    </row>
    <row r="18100" spans="50:50" ht="0" hidden="1" customHeight="1" x14ac:dyDescent="0.2">
      <c r="AX18100" s="78"/>
    </row>
    <row r="18101" spans="50:50" ht="0" hidden="1" customHeight="1" x14ac:dyDescent="0.2">
      <c r="AX18101" s="78"/>
    </row>
    <row r="18102" spans="50:50" ht="0" hidden="1" customHeight="1" x14ac:dyDescent="0.2">
      <c r="AX18102" s="78"/>
    </row>
    <row r="18103" spans="50:50" ht="0" hidden="1" customHeight="1" x14ac:dyDescent="0.2">
      <c r="AX18103" s="78"/>
    </row>
    <row r="18104" spans="50:50" ht="0" hidden="1" customHeight="1" x14ac:dyDescent="0.2">
      <c r="AX18104" s="78"/>
    </row>
    <row r="18105" spans="50:50" ht="0" hidden="1" customHeight="1" x14ac:dyDescent="0.2">
      <c r="AX18105" s="78"/>
    </row>
    <row r="18106" spans="50:50" ht="0" hidden="1" customHeight="1" x14ac:dyDescent="0.2">
      <c r="AX18106" s="78"/>
    </row>
    <row r="18107" spans="50:50" ht="0" hidden="1" customHeight="1" x14ac:dyDescent="0.2">
      <c r="AX18107" s="78"/>
    </row>
    <row r="18108" spans="50:50" ht="0" hidden="1" customHeight="1" x14ac:dyDescent="0.2">
      <c r="AX18108" s="78"/>
    </row>
    <row r="18109" spans="50:50" ht="0" hidden="1" customHeight="1" x14ac:dyDescent="0.2">
      <c r="AX18109" s="78"/>
    </row>
    <row r="18110" spans="50:50" ht="0" hidden="1" customHeight="1" x14ac:dyDescent="0.2">
      <c r="AX18110" s="78"/>
    </row>
    <row r="18111" spans="50:50" ht="0" hidden="1" customHeight="1" x14ac:dyDescent="0.2">
      <c r="AX18111" s="78"/>
    </row>
    <row r="18112" spans="50:50" ht="0" hidden="1" customHeight="1" x14ac:dyDescent="0.2">
      <c r="AX18112" s="78"/>
    </row>
    <row r="18113" spans="50:50" ht="0" hidden="1" customHeight="1" x14ac:dyDescent="0.2">
      <c r="AX18113" s="78"/>
    </row>
    <row r="18114" spans="50:50" ht="0" hidden="1" customHeight="1" x14ac:dyDescent="0.2">
      <c r="AX18114" s="78"/>
    </row>
    <row r="18115" spans="50:50" ht="0" hidden="1" customHeight="1" x14ac:dyDescent="0.2">
      <c r="AX18115" s="78"/>
    </row>
    <row r="18116" spans="50:50" ht="0" hidden="1" customHeight="1" x14ac:dyDescent="0.2">
      <c r="AX18116" s="78"/>
    </row>
    <row r="18117" spans="50:50" ht="0" hidden="1" customHeight="1" x14ac:dyDescent="0.2">
      <c r="AX18117" s="78"/>
    </row>
    <row r="18118" spans="50:50" ht="0" hidden="1" customHeight="1" x14ac:dyDescent="0.2">
      <c r="AX18118" s="78"/>
    </row>
    <row r="18119" spans="50:50" ht="0" hidden="1" customHeight="1" x14ac:dyDescent="0.2">
      <c r="AX18119" s="78"/>
    </row>
    <row r="18120" spans="50:50" ht="0" hidden="1" customHeight="1" x14ac:dyDescent="0.2">
      <c r="AX18120" s="78"/>
    </row>
    <row r="18121" spans="50:50" ht="0" hidden="1" customHeight="1" x14ac:dyDescent="0.2">
      <c r="AX18121" s="78"/>
    </row>
    <row r="18122" spans="50:50" ht="0" hidden="1" customHeight="1" x14ac:dyDescent="0.2">
      <c r="AX18122" s="78"/>
    </row>
    <row r="18123" spans="50:50" ht="0" hidden="1" customHeight="1" x14ac:dyDescent="0.2">
      <c r="AX18123" s="78"/>
    </row>
    <row r="18124" spans="50:50" ht="0" hidden="1" customHeight="1" x14ac:dyDescent="0.2">
      <c r="AX18124" s="78"/>
    </row>
    <row r="18125" spans="50:50" ht="0" hidden="1" customHeight="1" x14ac:dyDescent="0.2">
      <c r="AX18125" s="78"/>
    </row>
    <row r="18126" spans="50:50" ht="0" hidden="1" customHeight="1" x14ac:dyDescent="0.2">
      <c r="AX18126" s="78"/>
    </row>
    <row r="18127" spans="50:50" ht="0" hidden="1" customHeight="1" x14ac:dyDescent="0.2">
      <c r="AX18127" s="78"/>
    </row>
    <row r="18128" spans="50:50" ht="0" hidden="1" customHeight="1" x14ac:dyDescent="0.2">
      <c r="AX18128" s="78"/>
    </row>
    <row r="18129" spans="50:50" ht="0" hidden="1" customHeight="1" x14ac:dyDescent="0.2">
      <c r="AX18129" s="78"/>
    </row>
    <row r="18130" spans="50:50" ht="0" hidden="1" customHeight="1" x14ac:dyDescent="0.2">
      <c r="AX18130" s="78"/>
    </row>
    <row r="18131" spans="50:50" ht="0" hidden="1" customHeight="1" x14ac:dyDescent="0.2">
      <c r="AX18131" s="78"/>
    </row>
    <row r="18132" spans="50:50" ht="0" hidden="1" customHeight="1" x14ac:dyDescent="0.2">
      <c r="AX18132" s="78"/>
    </row>
    <row r="18133" spans="50:50" ht="0" hidden="1" customHeight="1" x14ac:dyDescent="0.2">
      <c r="AX18133" s="78"/>
    </row>
    <row r="18134" spans="50:50" ht="0" hidden="1" customHeight="1" x14ac:dyDescent="0.2">
      <c r="AX18134" s="78"/>
    </row>
    <row r="18135" spans="50:50" ht="0" hidden="1" customHeight="1" x14ac:dyDescent="0.2">
      <c r="AX18135" s="78"/>
    </row>
    <row r="18136" spans="50:50" ht="0" hidden="1" customHeight="1" x14ac:dyDescent="0.2">
      <c r="AX18136" s="78"/>
    </row>
    <row r="18137" spans="50:50" ht="0" hidden="1" customHeight="1" x14ac:dyDescent="0.2">
      <c r="AX18137" s="78"/>
    </row>
    <row r="18138" spans="50:50" ht="0" hidden="1" customHeight="1" x14ac:dyDescent="0.2">
      <c r="AX18138" s="78"/>
    </row>
    <row r="18139" spans="50:50" ht="0" hidden="1" customHeight="1" x14ac:dyDescent="0.2">
      <c r="AX18139" s="78"/>
    </row>
    <row r="18140" spans="50:50" ht="0" hidden="1" customHeight="1" x14ac:dyDescent="0.2">
      <c r="AX18140" s="78"/>
    </row>
    <row r="18141" spans="50:50" ht="0" hidden="1" customHeight="1" x14ac:dyDescent="0.2">
      <c r="AX18141" s="78"/>
    </row>
    <row r="18142" spans="50:50" ht="0" hidden="1" customHeight="1" x14ac:dyDescent="0.2">
      <c r="AX18142" s="78"/>
    </row>
    <row r="18143" spans="50:50" ht="0" hidden="1" customHeight="1" x14ac:dyDescent="0.2">
      <c r="AX18143" s="78"/>
    </row>
    <row r="18144" spans="50:50" ht="0" hidden="1" customHeight="1" x14ac:dyDescent="0.2">
      <c r="AX18144" s="78"/>
    </row>
    <row r="18145" spans="50:50" ht="0" hidden="1" customHeight="1" x14ac:dyDescent="0.2">
      <c r="AX18145" s="78"/>
    </row>
    <row r="18146" spans="50:50" ht="0" hidden="1" customHeight="1" x14ac:dyDescent="0.2">
      <c r="AX18146" s="78"/>
    </row>
    <row r="18147" spans="50:50" ht="0" hidden="1" customHeight="1" x14ac:dyDescent="0.2">
      <c r="AX18147" s="78"/>
    </row>
    <row r="18148" spans="50:50" ht="0" hidden="1" customHeight="1" x14ac:dyDescent="0.2">
      <c r="AX18148" s="78"/>
    </row>
    <row r="18149" spans="50:50" ht="0" hidden="1" customHeight="1" x14ac:dyDescent="0.2">
      <c r="AX18149" s="78"/>
    </row>
    <row r="18150" spans="50:50" ht="0" hidden="1" customHeight="1" x14ac:dyDescent="0.2">
      <c r="AX18150" s="78"/>
    </row>
    <row r="18151" spans="50:50" ht="0" hidden="1" customHeight="1" x14ac:dyDescent="0.2">
      <c r="AX18151" s="78"/>
    </row>
    <row r="18152" spans="50:50" ht="0" hidden="1" customHeight="1" x14ac:dyDescent="0.2">
      <c r="AX18152" s="78"/>
    </row>
    <row r="18153" spans="50:50" ht="0" hidden="1" customHeight="1" x14ac:dyDescent="0.2">
      <c r="AX18153" s="78"/>
    </row>
    <row r="18154" spans="50:50" ht="0" hidden="1" customHeight="1" x14ac:dyDescent="0.2">
      <c r="AX18154" s="78"/>
    </row>
    <row r="18155" spans="50:50" ht="0" hidden="1" customHeight="1" x14ac:dyDescent="0.2">
      <c r="AX18155" s="78"/>
    </row>
    <row r="18156" spans="50:50" ht="0" hidden="1" customHeight="1" x14ac:dyDescent="0.2">
      <c r="AX18156" s="78"/>
    </row>
    <row r="18157" spans="50:50" ht="0" hidden="1" customHeight="1" x14ac:dyDescent="0.2">
      <c r="AX18157" s="78"/>
    </row>
    <row r="18158" spans="50:50" ht="0" hidden="1" customHeight="1" x14ac:dyDescent="0.2">
      <c r="AX18158" s="78"/>
    </row>
    <row r="18159" spans="50:50" ht="0" hidden="1" customHeight="1" x14ac:dyDescent="0.2">
      <c r="AX18159" s="78"/>
    </row>
    <row r="18160" spans="50:50" ht="0" hidden="1" customHeight="1" x14ac:dyDescent="0.2">
      <c r="AX18160" s="78"/>
    </row>
    <row r="18161" spans="50:50" ht="0" hidden="1" customHeight="1" x14ac:dyDescent="0.2">
      <c r="AX18161" s="78"/>
    </row>
    <row r="18162" spans="50:50" ht="0" hidden="1" customHeight="1" x14ac:dyDescent="0.2">
      <c r="AX18162" s="78"/>
    </row>
    <row r="18163" spans="50:50" ht="0" hidden="1" customHeight="1" x14ac:dyDescent="0.2">
      <c r="AX18163" s="78"/>
    </row>
    <row r="18164" spans="50:50" ht="0" hidden="1" customHeight="1" x14ac:dyDescent="0.2">
      <c r="AX18164" s="78"/>
    </row>
    <row r="18165" spans="50:50" ht="0" hidden="1" customHeight="1" x14ac:dyDescent="0.2">
      <c r="AX18165" s="78"/>
    </row>
    <row r="18166" spans="50:50" ht="0" hidden="1" customHeight="1" x14ac:dyDescent="0.2">
      <c r="AX18166" s="78"/>
    </row>
    <row r="18167" spans="50:50" ht="0" hidden="1" customHeight="1" x14ac:dyDescent="0.2">
      <c r="AX18167" s="78"/>
    </row>
    <row r="18168" spans="50:50" ht="0" hidden="1" customHeight="1" x14ac:dyDescent="0.2">
      <c r="AX18168" s="78"/>
    </row>
    <row r="18169" spans="50:50" ht="0" hidden="1" customHeight="1" x14ac:dyDescent="0.2">
      <c r="AX18169" s="78"/>
    </row>
    <row r="18170" spans="50:50" ht="0" hidden="1" customHeight="1" x14ac:dyDescent="0.2">
      <c r="AX18170" s="78"/>
    </row>
    <row r="18171" spans="50:50" ht="0" hidden="1" customHeight="1" x14ac:dyDescent="0.2">
      <c r="AX18171" s="78"/>
    </row>
    <row r="18172" spans="50:50" ht="0" hidden="1" customHeight="1" x14ac:dyDescent="0.2">
      <c r="AX18172" s="78"/>
    </row>
    <row r="18173" spans="50:50" ht="0" hidden="1" customHeight="1" x14ac:dyDescent="0.2">
      <c r="AX18173" s="78"/>
    </row>
    <row r="18174" spans="50:50" ht="0" hidden="1" customHeight="1" x14ac:dyDescent="0.2">
      <c r="AX18174" s="78"/>
    </row>
    <row r="18175" spans="50:50" ht="0" hidden="1" customHeight="1" x14ac:dyDescent="0.2">
      <c r="AX18175" s="78"/>
    </row>
    <row r="18176" spans="50:50" ht="0" hidden="1" customHeight="1" x14ac:dyDescent="0.2">
      <c r="AX18176" s="78"/>
    </row>
    <row r="18177" spans="50:50" ht="0" hidden="1" customHeight="1" x14ac:dyDescent="0.2">
      <c r="AX18177" s="78"/>
    </row>
    <row r="18178" spans="50:50" ht="0" hidden="1" customHeight="1" x14ac:dyDescent="0.2">
      <c r="AX18178" s="78"/>
    </row>
    <row r="18179" spans="50:50" ht="0" hidden="1" customHeight="1" x14ac:dyDescent="0.2">
      <c r="AX18179" s="78"/>
    </row>
    <row r="18180" spans="50:50" ht="0" hidden="1" customHeight="1" x14ac:dyDescent="0.2">
      <c r="AX18180" s="78"/>
    </row>
    <row r="18181" spans="50:50" ht="0" hidden="1" customHeight="1" x14ac:dyDescent="0.2">
      <c r="AX18181" s="78"/>
    </row>
    <row r="18182" spans="50:50" ht="0" hidden="1" customHeight="1" x14ac:dyDescent="0.2">
      <c r="AX18182" s="78"/>
    </row>
    <row r="18183" spans="50:50" ht="0" hidden="1" customHeight="1" x14ac:dyDescent="0.2">
      <c r="AX18183" s="78"/>
    </row>
    <row r="18184" spans="50:50" ht="0" hidden="1" customHeight="1" x14ac:dyDescent="0.2">
      <c r="AX18184" s="78"/>
    </row>
    <row r="18185" spans="50:50" ht="0" hidden="1" customHeight="1" x14ac:dyDescent="0.2">
      <c r="AX18185" s="78"/>
    </row>
    <row r="18186" spans="50:50" ht="0" hidden="1" customHeight="1" x14ac:dyDescent="0.2">
      <c r="AX18186" s="78"/>
    </row>
    <row r="18187" spans="50:50" ht="0" hidden="1" customHeight="1" x14ac:dyDescent="0.2">
      <c r="AX18187" s="78"/>
    </row>
    <row r="18188" spans="50:50" ht="0" hidden="1" customHeight="1" x14ac:dyDescent="0.2">
      <c r="AX18188" s="78"/>
    </row>
    <row r="18189" spans="50:50" ht="0" hidden="1" customHeight="1" x14ac:dyDescent="0.2">
      <c r="AX18189" s="78"/>
    </row>
    <row r="18190" spans="50:50" ht="0" hidden="1" customHeight="1" x14ac:dyDescent="0.2">
      <c r="AX18190" s="78"/>
    </row>
    <row r="18191" spans="50:50" ht="0" hidden="1" customHeight="1" x14ac:dyDescent="0.2">
      <c r="AX18191" s="78"/>
    </row>
    <row r="18192" spans="50:50" ht="0" hidden="1" customHeight="1" x14ac:dyDescent="0.2">
      <c r="AX18192" s="78"/>
    </row>
    <row r="18193" spans="50:50" ht="0" hidden="1" customHeight="1" x14ac:dyDescent="0.2">
      <c r="AX18193" s="78"/>
    </row>
    <row r="18194" spans="50:50" ht="0" hidden="1" customHeight="1" x14ac:dyDescent="0.2">
      <c r="AX18194" s="78"/>
    </row>
    <row r="18195" spans="50:50" ht="0" hidden="1" customHeight="1" x14ac:dyDescent="0.2">
      <c r="AX18195" s="78"/>
    </row>
    <row r="18196" spans="50:50" ht="0" hidden="1" customHeight="1" x14ac:dyDescent="0.2">
      <c r="AX18196" s="78"/>
    </row>
    <row r="18197" spans="50:50" ht="0" hidden="1" customHeight="1" x14ac:dyDescent="0.2">
      <c r="AX18197" s="78"/>
    </row>
    <row r="18198" spans="50:50" ht="0" hidden="1" customHeight="1" x14ac:dyDescent="0.2">
      <c r="AX18198" s="78"/>
    </row>
    <row r="18199" spans="50:50" ht="0" hidden="1" customHeight="1" x14ac:dyDescent="0.2">
      <c r="AX18199" s="78"/>
    </row>
    <row r="18200" spans="50:50" ht="0" hidden="1" customHeight="1" x14ac:dyDescent="0.2">
      <c r="AX18200" s="78"/>
    </row>
    <row r="18201" spans="50:50" ht="0" hidden="1" customHeight="1" x14ac:dyDescent="0.2">
      <c r="AX18201" s="78"/>
    </row>
    <row r="18202" spans="50:50" ht="0" hidden="1" customHeight="1" x14ac:dyDescent="0.2">
      <c r="AX18202" s="78"/>
    </row>
    <row r="18203" spans="50:50" ht="0" hidden="1" customHeight="1" x14ac:dyDescent="0.2">
      <c r="AX18203" s="78"/>
    </row>
    <row r="18204" spans="50:50" ht="0" hidden="1" customHeight="1" x14ac:dyDescent="0.2">
      <c r="AX18204" s="78"/>
    </row>
    <row r="18205" spans="50:50" ht="0" hidden="1" customHeight="1" x14ac:dyDescent="0.2">
      <c r="AX18205" s="78"/>
    </row>
    <row r="18206" spans="50:50" ht="0" hidden="1" customHeight="1" x14ac:dyDescent="0.2">
      <c r="AX18206" s="78"/>
    </row>
    <row r="18207" spans="50:50" ht="0" hidden="1" customHeight="1" x14ac:dyDescent="0.2">
      <c r="AX18207" s="78"/>
    </row>
    <row r="18208" spans="50:50" ht="0" hidden="1" customHeight="1" x14ac:dyDescent="0.2">
      <c r="AX18208" s="78"/>
    </row>
    <row r="18209" spans="50:50" ht="0" hidden="1" customHeight="1" x14ac:dyDescent="0.2">
      <c r="AX18209" s="78"/>
    </row>
    <row r="18210" spans="50:50" ht="0" hidden="1" customHeight="1" x14ac:dyDescent="0.2">
      <c r="AX18210" s="78"/>
    </row>
    <row r="18211" spans="50:50" ht="0" hidden="1" customHeight="1" x14ac:dyDescent="0.2">
      <c r="AX18211" s="78"/>
    </row>
    <row r="18212" spans="50:50" ht="0" hidden="1" customHeight="1" x14ac:dyDescent="0.2">
      <c r="AX18212" s="78"/>
    </row>
    <row r="18213" spans="50:50" ht="0" hidden="1" customHeight="1" x14ac:dyDescent="0.2">
      <c r="AX18213" s="78"/>
    </row>
    <row r="18214" spans="50:50" ht="0" hidden="1" customHeight="1" x14ac:dyDescent="0.2">
      <c r="AX18214" s="78"/>
    </row>
    <row r="18215" spans="50:50" ht="0" hidden="1" customHeight="1" x14ac:dyDescent="0.2">
      <c r="AX18215" s="78"/>
    </row>
    <row r="18216" spans="50:50" ht="0" hidden="1" customHeight="1" x14ac:dyDescent="0.2">
      <c r="AX18216" s="78"/>
    </row>
    <row r="18217" spans="50:50" ht="0" hidden="1" customHeight="1" x14ac:dyDescent="0.2">
      <c r="AX18217" s="78"/>
    </row>
    <row r="18218" spans="50:50" ht="0" hidden="1" customHeight="1" x14ac:dyDescent="0.2">
      <c r="AX18218" s="78"/>
    </row>
    <row r="18219" spans="50:50" ht="0" hidden="1" customHeight="1" x14ac:dyDescent="0.2">
      <c r="AX18219" s="78"/>
    </row>
    <row r="18220" spans="50:50" ht="0" hidden="1" customHeight="1" x14ac:dyDescent="0.2">
      <c r="AX18220" s="78"/>
    </row>
    <row r="18221" spans="50:50" ht="0" hidden="1" customHeight="1" x14ac:dyDescent="0.2">
      <c r="AX18221" s="78"/>
    </row>
    <row r="18222" spans="50:50" ht="0" hidden="1" customHeight="1" x14ac:dyDescent="0.2">
      <c r="AX18222" s="78"/>
    </row>
    <row r="18223" spans="50:50" ht="0" hidden="1" customHeight="1" x14ac:dyDescent="0.2">
      <c r="AX18223" s="78"/>
    </row>
    <row r="18224" spans="50:50" ht="0" hidden="1" customHeight="1" x14ac:dyDescent="0.2">
      <c r="AX18224" s="78"/>
    </row>
    <row r="18225" spans="50:50" ht="0" hidden="1" customHeight="1" x14ac:dyDescent="0.2">
      <c r="AX18225" s="78"/>
    </row>
    <row r="18226" spans="50:50" ht="0" hidden="1" customHeight="1" x14ac:dyDescent="0.2">
      <c r="AX18226" s="78"/>
    </row>
    <row r="18227" spans="50:50" ht="0" hidden="1" customHeight="1" x14ac:dyDescent="0.2">
      <c r="AX18227" s="78"/>
    </row>
    <row r="18228" spans="50:50" ht="0" hidden="1" customHeight="1" x14ac:dyDescent="0.2">
      <c r="AX18228" s="78"/>
    </row>
    <row r="18229" spans="50:50" ht="0" hidden="1" customHeight="1" x14ac:dyDescent="0.2">
      <c r="AX18229" s="78"/>
    </row>
    <row r="18230" spans="50:50" ht="0" hidden="1" customHeight="1" x14ac:dyDescent="0.2">
      <c r="AX18230" s="78"/>
    </row>
    <row r="18231" spans="50:50" ht="0" hidden="1" customHeight="1" x14ac:dyDescent="0.2">
      <c r="AX18231" s="78"/>
    </row>
    <row r="18232" spans="50:50" ht="0" hidden="1" customHeight="1" x14ac:dyDescent="0.2">
      <c r="AX18232" s="78"/>
    </row>
    <row r="18233" spans="50:50" ht="0" hidden="1" customHeight="1" x14ac:dyDescent="0.2">
      <c r="AX18233" s="78"/>
    </row>
    <row r="18234" spans="50:50" ht="0" hidden="1" customHeight="1" x14ac:dyDescent="0.2">
      <c r="AX18234" s="78"/>
    </row>
    <row r="18235" spans="50:50" ht="0" hidden="1" customHeight="1" x14ac:dyDescent="0.2">
      <c r="AX18235" s="78"/>
    </row>
    <row r="18236" spans="50:50" ht="0" hidden="1" customHeight="1" x14ac:dyDescent="0.2">
      <c r="AX18236" s="78"/>
    </row>
    <row r="18237" spans="50:50" ht="0" hidden="1" customHeight="1" x14ac:dyDescent="0.2">
      <c r="AX18237" s="78"/>
    </row>
    <row r="18238" spans="50:50" ht="0" hidden="1" customHeight="1" x14ac:dyDescent="0.2">
      <c r="AX18238" s="78"/>
    </row>
    <row r="18239" spans="50:50" ht="0" hidden="1" customHeight="1" x14ac:dyDescent="0.2">
      <c r="AX18239" s="78"/>
    </row>
    <row r="18240" spans="50:50" ht="0" hidden="1" customHeight="1" x14ac:dyDescent="0.2">
      <c r="AX18240" s="78"/>
    </row>
    <row r="18241" spans="50:50" ht="0" hidden="1" customHeight="1" x14ac:dyDescent="0.2">
      <c r="AX18241" s="78"/>
    </row>
    <row r="18242" spans="50:50" ht="0" hidden="1" customHeight="1" x14ac:dyDescent="0.2">
      <c r="AX18242" s="78"/>
    </row>
    <row r="18243" spans="50:50" ht="0" hidden="1" customHeight="1" x14ac:dyDescent="0.2">
      <c r="AX18243" s="78"/>
    </row>
    <row r="18244" spans="50:50" ht="0" hidden="1" customHeight="1" x14ac:dyDescent="0.2">
      <c r="AX18244" s="78"/>
    </row>
    <row r="18245" spans="50:50" ht="0" hidden="1" customHeight="1" x14ac:dyDescent="0.2">
      <c r="AX18245" s="78"/>
    </row>
    <row r="18246" spans="50:50" ht="0" hidden="1" customHeight="1" x14ac:dyDescent="0.2">
      <c r="AX18246" s="78"/>
    </row>
    <row r="18247" spans="50:50" ht="0" hidden="1" customHeight="1" x14ac:dyDescent="0.2">
      <c r="AX18247" s="78"/>
    </row>
    <row r="18248" spans="50:50" ht="0" hidden="1" customHeight="1" x14ac:dyDescent="0.2">
      <c r="AX18248" s="78"/>
    </row>
    <row r="18249" spans="50:50" ht="0" hidden="1" customHeight="1" x14ac:dyDescent="0.2">
      <c r="AX18249" s="78"/>
    </row>
    <row r="18250" spans="50:50" ht="0" hidden="1" customHeight="1" x14ac:dyDescent="0.2">
      <c r="AX18250" s="78"/>
    </row>
    <row r="18251" spans="50:50" ht="0" hidden="1" customHeight="1" x14ac:dyDescent="0.2">
      <c r="AX18251" s="78"/>
    </row>
    <row r="18252" spans="50:50" ht="0" hidden="1" customHeight="1" x14ac:dyDescent="0.2">
      <c r="AX18252" s="78"/>
    </row>
    <row r="18253" spans="50:50" ht="0" hidden="1" customHeight="1" x14ac:dyDescent="0.2">
      <c r="AX18253" s="78"/>
    </row>
    <row r="18254" spans="50:50" ht="0" hidden="1" customHeight="1" x14ac:dyDescent="0.2">
      <c r="AX18254" s="78"/>
    </row>
    <row r="18255" spans="50:50" ht="0" hidden="1" customHeight="1" x14ac:dyDescent="0.2">
      <c r="AX18255" s="78"/>
    </row>
    <row r="18256" spans="50:50" ht="0" hidden="1" customHeight="1" x14ac:dyDescent="0.2">
      <c r="AX18256" s="78"/>
    </row>
    <row r="18257" spans="50:50" ht="0" hidden="1" customHeight="1" x14ac:dyDescent="0.2">
      <c r="AX18257" s="78"/>
    </row>
    <row r="18258" spans="50:50" ht="0" hidden="1" customHeight="1" x14ac:dyDescent="0.2">
      <c r="AX18258" s="78"/>
    </row>
    <row r="18259" spans="50:50" ht="0" hidden="1" customHeight="1" x14ac:dyDescent="0.2">
      <c r="AX18259" s="78"/>
    </row>
    <row r="18260" spans="50:50" ht="0" hidden="1" customHeight="1" x14ac:dyDescent="0.2">
      <c r="AX18260" s="78"/>
    </row>
    <row r="18261" spans="50:50" ht="0" hidden="1" customHeight="1" x14ac:dyDescent="0.2">
      <c r="AX18261" s="78"/>
    </row>
    <row r="18262" spans="50:50" ht="0" hidden="1" customHeight="1" x14ac:dyDescent="0.2">
      <c r="AX18262" s="78"/>
    </row>
    <row r="18263" spans="50:50" ht="0" hidden="1" customHeight="1" x14ac:dyDescent="0.2">
      <c r="AX18263" s="78"/>
    </row>
    <row r="18264" spans="50:50" ht="0" hidden="1" customHeight="1" x14ac:dyDescent="0.2">
      <c r="AX18264" s="78"/>
    </row>
    <row r="18265" spans="50:50" ht="0" hidden="1" customHeight="1" x14ac:dyDescent="0.2">
      <c r="AX18265" s="78"/>
    </row>
    <row r="18266" spans="50:50" ht="0" hidden="1" customHeight="1" x14ac:dyDescent="0.2">
      <c r="AX18266" s="78"/>
    </row>
    <row r="18267" spans="50:50" ht="0" hidden="1" customHeight="1" x14ac:dyDescent="0.2">
      <c r="AX18267" s="78"/>
    </row>
    <row r="18268" spans="50:50" ht="0" hidden="1" customHeight="1" x14ac:dyDescent="0.2">
      <c r="AX18268" s="78"/>
    </row>
    <row r="18269" spans="50:50" ht="0" hidden="1" customHeight="1" x14ac:dyDescent="0.2">
      <c r="AX18269" s="78"/>
    </row>
    <row r="18270" spans="50:50" ht="0" hidden="1" customHeight="1" x14ac:dyDescent="0.2">
      <c r="AX18270" s="78"/>
    </row>
    <row r="18271" spans="50:50" ht="0" hidden="1" customHeight="1" x14ac:dyDescent="0.2">
      <c r="AX18271" s="78"/>
    </row>
    <row r="18272" spans="50:50" ht="0" hidden="1" customHeight="1" x14ac:dyDescent="0.2">
      <c r="AX18272" s="78"/>
    </row>
    <row r="18273" spans="50:50" ht="0" hidden="1" customHeight="1" x14ac:dyDescent="0.2">
      <c r="AX18273" s="78"/>
    </row>
    <row r="18274" spans="50:50" ht="0" hidden="1" customHeight="1" x14ac:dyDescent="0.2">
      <c r="AX18274" s="78"/>
    </row>
    <row r="18275" spans="50:50" ht="0" hidden="1" customHeight="1" x14ac:dyDescent="0.2">
      <c r="AX18275" s="78"/>
    </row>
    <row r="18276" spans="50:50" ht="0" hidden="1" customHeight="1" x14ac:dyDescent="0.2">
      <c r="AX18276" s="78"/>
    </row>
    <row r="18277" spans="50:50" ht="0" hidden="1" customHeight="1" x14ac:dyDescent="0.2">
      <c r="AX18277" s="78"/>
    </row>
    <row r="18278" spans="50:50" ht="0" hidden="1" customHeight="1" x14ac:dyDescent="0.2">
      <c r="AX18278" s="78"/>
    </row>
    <row r="18279" spans="50:50" ht="0" hidden="1" customHeight="1" x14ac:dyDescent="0.2">
      <c r="AX18279" s="78"/>
    </row>
    <row r="18280" spans="50:50" ht="0" hidden="1" customHeight="1" x14ac:dyDescent="0.2">
      <c r="AX18280" s="78"/>
    </row>
    <row r="18281" spans="50:50" ht="0" hidden="1" customHeight="1" x14ac:dyDescent="0.2">
      <c r="AX18281" s="78"/>
    </row>
    <row r="18282" spans="50:50" ht="0" hidden="1" customHeight="1" x14ac:dyDescent="0.2">
      <c r="AX18282" s="78"/>
    </row>
    <row r="18283" spans="50:50" ht="0" hidden="1" customHeight="1" x14ac:dyDescent="0.2">
      <c r="AX18283" s="78"/>
    </row>
    <row r="18284" spans="50:50" ht="0" hidden="1" customHeight="1" x14ac:dyDescent="0.2">
      <c r="AX18284" s="78"/>
    </row>
    <row r="18285" spans="50:50" ht="0" hidden="1" customHeight="1" x14ac:dyDescent="0.2">
      <c r="AX18285" s="78"/>
    </row>
    <row r="18286" spans="50:50" ht="0" hidden="1" customHeight="1" x14ac:dyDescent="0.2">
      <c r="AX18286" s="78"/>
    </row>
    <row r="18287" spans="50:50" ht="0" hidden="1" customHeight="1" x14ac:dyDescent="0.2">
      <c r="AX18287" s="78"/>
    </row>
    <row r="18288" spans="50:50" ht="0" hidden="1" customHeight="1" x14ac:dyDescent="0.2">
      <c r="AX18288" s="78"/>
    </row>
    <row r="18289" spans="50:50" ht="0" hidden="1" customHeight="1" x14ac:dyDescent="0.2">
      <c r="AX18289" s="78"/>
    </row>
    <row r="18290" spans="50:50" ht="0" hidden="1" customHeight="1" x14ac:dyDescent="0.2">
      <c r="AX18290" s="78"/>
    </row>
    <row r="18291" spans="50:50" ht="0" hidden="1" customHeight="1" x14ac:dyDescent="0.2">
      <c r="AX18291" s="78"/>
    </row>
    <row r="18292" spans="50:50" ht="0" hidden="1" customHeight="1" x14ac:dyDescent="0.2">
      <c r="AX18292" s="78"/>
    </row>
    <row r="18293" spans="50:50" ht="0" hidden="1" customHeight="1" x14ac:dyDescent="0.2">
      <c r="AX18293" s="78"/>
    </row>
    <row r="18294" spans="50:50" ht="0" hidden="1" customHeight="1" x14ac:dyDescent="0.2">
      <c r="AX18294" s="78"/>
    </row>
    <row r="18295" spans="50:50" ht="0" hidden="1" customHeight="1" x14ac:dyDescent="0.2">
      <c r="AX18295" s="78"/>
    </row>
    <row r="18296" spans="50:50" ht="0" hidden="1" customHeight="1" x14ac:dyDescent="0.2">
      <c r="AX18296" s="78"/>
    </row>
    <row r="18297" spans="50:50" ht="0" hidden="1" customHeight="1" x14ac:dyDescent="0.2">
      <c r="AX18297" s="78"/>
    </row>
    <row r="18298" spans="50:50" ht="0" hidden="1" customHeight="1" x14ac:dyDescent="0.2">
      <c r="AX18298" s="78"/>
    </row>
    <row r="18299" spans="50:50" ht="0" hidden="1" customHeight="1" x14ac:dyDescent="0.2">
      <c r="AX18299" s="78"/>
    </row>
    <row r="18300" spans="50:50" ht="0" hidden="1" customHeight="1" x14ac:dyDescent="0.2">
      <c r="AX18300" s="78"/>
    </row>
    <row r="18301" spans="50:50" ht="0" hidden="1" customHeight="1" x14ac:dyDescent="0.2">
      <c r="AX18301" s="78"/>
    </row>
    <row r="18302" spans="50:50" ht="0" hidden="1" customHeight="1" x14ac:dyDescent="0.2">
      <c r="AX18302" s="78"/>
    </row>
    <row r="18303" spans="50:50" ht="0" hidden="1" customHeight="1" x14ac:dyDescent="0.2">
      <c r="AX18303" s="78"/>
    </row>
    <row r="18304" spans="50:50" ht="0" hidden="1" customHeight="1" x14ac:dyDescent="0.2">
      <c r="AX18304" s="78"/>
    </row>
    <row r="18305" spans="50:50" ht="0" hidden="1" customHeight="1" x14ac:dyDescent="0.2">
      <c r="AX18305" s="78"/>
    </row>
    <row r="18306" spans="50:50" ht="0" hidden="1" customHeight="1" x14ac:dyDescent="0.2">
      <c r="AX18306" s="78"/>
    </row>
    <row r="18307" spans="50:50" ht="0" hidden="1" customHeight="1" x14ac:dyDescent="0.2">
      <c r="AX18307" s="78"/>
    </row>
    <row r="18308" spans="50:50" ht="0" hidden="1" customHeight="1" x14ac:dyDescent="0.2">
      <c r="AX18308" s="78"/>
    </row>
    <row r="18309" spans="50:50" ht="0" hidden="1" customHeight="1" x14ac:dyDescent="0.2">
      <c r="AX18309" s="78"/>
    </row>
    <row r="18310" spans="50:50" ht="0" hidden="1" customHeight="1" x14ac:dyDescent="0.2">
      <c r="AX18310" s="78"/>
    </row>
    <row r="18311" spans="50:50" ht="0" hidden="1" customHeight="1" x14ac:dyDescent="0.2">
      <c r="AX18311" s="78"/>
    </row>
    <row r="18312" spans="50:50" ht="0" hidden="1" customHeight="1" x14ac:dyDescent="0.2">
      <c r="AX18312" s="78"/>
    </row>
    <row r="18313" spans="50:50" ht="0" hidden="1" customHeight="1" x14ac:dyDescent="0.2">
      <c r="AX18313" s="78"/>
    </row>
    <row r="18314" spans="50:50" ht="0" hidden="1" customHeight="1" x14ac:dyDescent="0.2">
      <c r="AX18314" s="78"/>
    </row>
    <row r="18315" spans="50:50" ht="0" hidden="1" customHeight="1" x14ac:dyDescent="0.2">
      <c r="AX18315" s="78"/>
    </row>
    <row r="18316" spans="50:50" ht="0" hidden="1" customHeight="1" x14ac:dyDescent="0.2">
      <c r="AX18316" s="78"/>
    </row>
    <row r="18317" spans="50:50" ht="0" hidden="1" customHeight="1" x14ac:dyDescent="0.2">
      <c r="AX18317" s="78"/>
    </row>
    <row r="18318" spans="50:50" ht="0" hidden="1" customHeight="1" x14ac:dyDescent="0.2">
      <c r="AX18318" s="78"/>
    </row>
    <row r="18319" spans="50:50" ht="0" hidden="1" customHeight="1" x14ac:dyDescent="0.2">
      <c r="AX18319" s="78"/>
    </row>
    <row r="18320" spans="50:50" ht="0" hidden="1" customHeight="1" x14ac:dyDescent="0.2">
      <c r="AX18320" s="78"/>
    </row>
    <row r="18321" spans="50:50" ht="0" hidden="1" customHeight="1" x14ac:dyDescent="0.2">
      <c r="AX18321" s="78"/>
    </row>
    <row r="18322" spans="50:50" ht="0" hidden="1" customHeight="1" x14ac:dyDescent="0.2">
      <c r="AX18322" s="78"/>
    </row>
    <row r="18323" spans="50:50" ht="0" hidden="1" customHeight="1" x14ac:dyDescent="0.2">
      <c r="AX18323" s="78"/>
    </row>
    <row r="18324" spans="50:50" ht="0" hidden="1" customHeight="1" x14ac:dyDescent="0.2">
      <c r="AX18324" s="78"/>
    </row>
    <row r="18325" spans="50:50" ht="0" hidden="1" customHeight="1" x14ac:dyDescent="0.2">
      <c r="AX18325" s="78"/>
    </row>
    <row r="18326" spans="50:50" ht="0" hidden="1" customHeight="1" x14ac:dyDescent="0.2">
      <c r="AX18326" s="78"/>
    </row>
    <row r="18327" spans="50:50" ht="0" hidden="1" customHeight="1" x14ac:dyDescent="0.2">
      <c r="AX18327" s="78"/>
    </row>
    <row r="18328" spans="50:50" ht="0" hidden="1" customHeight="1" x14ac:dyDescent="0.2">
      <c r="AX18328" s="78"/>
    </row>
    <row r="18329" spans="50:50" ht="0" hidden="1" customHeight="1" x14ac:dyDescent="0.2">
      <c r="AX18329" s="78"/>
    </row>
    <row r="18330" spans="50:50" ht="0" hidden="1" customHeight="1" x14ac:dyDescent="0.2">
      <c r="AX18330" s="78"/>
    </row>
    <row r="18331" spans="50:50" ht="0" hidden="1" customHeight="1" x14ac:dyDescent="0.2">
      <c r="AX18331" s="78"/>
    </row>
    <row r="18332" spans="50:50" ht="0" hidden="1" customHeight="1" x14ac:dyDescent="0.2">
      <c r="AX18332" s="78"/>
    </row>
    <row r="18333" spans="50:50" ht="0" hidden="1" customHeight="1" x14ac:dyDescent="0.2">
      <c r="AX18333" s="78"/>
    </row>
    <row r="18334" spans="50:50" ht="0" hidden="1" customHeight="1" x14ac:dyDescent="0.2">
      <c r="AX18334" s="78"/>
    </row>
    <row r="18335" spans="50:50" ht="0" hidden="1" customHeight="1" x14ac:dyDescent="0.2">
      <c r="AX18335" s="78"/>
    </row>
    <row r="18336" spans="50:50" ht="0" hidden="1" customHeight="1" x14ac:dyDescent="0.2">
      <c r="AX18336" s="78"/>
    </row>
    <row r="18337" spans="50:50" ht="0" hidden="1" customHeight="1" x14ac:dyDescent="0.2">
      <c r="AX18337" s="78"/>
    </row>
    <row r="18338" spans="50:50" ht="0" hidden="1" customHeight="1" x14ac:dyDescent="0.2">
      <c r="AX18338" s="78"/>
    </row>
    <row r="18339" spans="50:50" ht="0" hidden="1" customHeight="1" x14ac:dyDescent="0.2">
      <c r="AX18339" s="78"/>
    </row>
    <row r="18340" spans="50:50" ht="0" hidden="1" customHeight="1" x14ac:dyDescent="0.2">
      <c r="AX18340" s="78"/>
    </row>
    <row r="18341" spans="50:50" ht="0" hidden="1" customHeight="1" x14ac:dyDescent="0.2">
      <c r="AX18341" s="78"/>
    </row>
    <row r="18342" spans="50:50" ht="0" hidden="1" customHeight="1" x14ac:dyDescent="0.2">
      <c r="AX18342" s="78"/>
    </row>
    <row r="18343" spans="50:50" ht="0" hidden="1" customHeight="1" x14ac:dyDescent="0.2">
      <c r="AX18343" s="78"/>
    </row>
    <row r="18344" spans="50:50" ht="0" hidden="1" customHeight="1" x14ac:dyDescent="0.2">
      <c r="AX18344" s="78"/>
    </row>
    <row r="18345" spans="50:50" ht="0" hidden="1" customHeight="1" x14ac:dyDescent="0.2">
      <c r="AX18345" s="78"/>
    </row>
    <row r="18346" spans="50:50" ht="0" hidden="1" customHeight="1" x14ac:dyDescent="0.2">
      <c r="AX18346" s="78"/>
    </row>
    <row r="18347" spans="50:50" ht="0" hidden="1" customHeight="1" x14ac:dyDescent="0.2">
      <c r="AX18347" s="78"/>
    </row>
    <row r="18348" spans="50:50" ht="0" hidden="1" customHeight="1" x14ac:dyDescent="0.2">
      <c r="AX18348" s="78"/>
    </row>
    <row r="18349" spans="50:50" ht="0" hidden="1" customHeight="1" x14ac:dyDescent="0.2">
      <c r="AX18349" s="78"/>
    </row>
    <row r="18350" spans="50:50" ht="0" hidden="1" customHeight="1" x14ac:dyDescent="0.2">
      <c r="AX18350" s="78"/>
    </row>
    <row r="18351" spans="50:50" ht="0" hidden="1" customHeight="1" x14ac:dyDescent="0.2">
      <c r="AX18351" s="78"/>
    </row>
    <row r="18352" spans="50:50" ht="0" hidden="1" customHeight="1" x14ac:dyDescent="0.2">
      <c r="AX18352" s="78"/>
    </row>
    <row r="18353" spans="50:50" ht="0" hidden="1" customHeight="1" x14ac:dyDescent="0.2">
      <c r="AX18353" s="78"/>
    </row>
    <row r="18354" spans="50:50" ht="0" hidden="1" customHeight="1" x14ac:dyDescent="0.2">
      <c r="AX18354" s="78"/>
    </row>
    <row r="18355" spans="50:50" ht="0" hidden="1" customHeight="1" x14ac:dyDescent="0.2">
      <c r="AX18355" s="78"/>
    </row>
    <row r="18356" spans="50:50" ht="0" hidden="1" customHeight="1" x14ac:dyDescent="0.2">
      <c r="AX18356" s="78"/>
    </row>
    <row r="18357" spans="50:50" ht="0" hidden="1" customHeight="1" x14ac:dyDescent="0.2">
      <c r="AX18357" s="78"/>
    </row>
    <row r="18358" spans="50:50" ht="0" hidden="1" customHeight="1" x14ac:dyDescent="0.2">
      <c r="AX18358" s="78"/>
    </row>
    <row r="18359" spans="50:50" ht="0" hidden="1" customHeight="1" x14ac:dyDescent="0.2">
      <c r="AX18359" s="78"/>
    </row>
    <row r="18360" spans="50:50" ht="0" hidden="1" customHeight="1" x14ac:dyDescent="0.2">
      <c r="AX18360" s="78"/>
    </row>
    <row r="18361" spans="50:50" ht="0" hidden="1" customHeight="1" x14ac:dyDescent="0.2">
      <c r="AX18361" s="78"/>
    </row>
    <row r="18362" spans="50:50" ht="0" hidden="1" customHeight="1" x14ac:dyDescent="0.2">
      <c r="AX18362" s="78"/>
    </row>
    <row r="18363" spans="50:50" ht="0" hidden="1" customHeight="1" x14ac:dyDescent="0.2">
      <c r="AX18363" s="78"/>
    </row>
    <row r="18364" spans="50:50" ht="0" hidden="1" customHeight="1" x14ac:dyDescent="0.2">
      <c r="AX18364" s="78"/>
    </row>
    <row r="18365" spans="50:50" ht="0" hidden="1" customHeight="1" x14ac:dyDescent="0.2">
      <c r="AX18365" s="78"/>
    </row>
    <row r="18366" spans="50:50" ht="0" hidden="1" customHeight="1" x14ac:dyDescent="0.2">
      <c r="AX18366" s="78"/>
    </row>
    <row r="18367" spans="50:50" ht="0" hidden="1" customHeight="1" x14ac:dyDescent="0.2">
      <c r="AX18367" s="78"/>
    </row>
    <row r="18368" spans="50:50" ht="0" hidden="1" customHeight="1" x14ac:dyDescent="0.2">
      <c r="AX18368" s="78"/>
    </row>
    <row r="18369" spans="50:50" ht="0" hidden="1" customHeight="1" x14ac:dyDescent="0.2">
      <c r="AX18369" s="78"/>
    </row>
    <row r="18370" spans="50:50" ht="0" hidden="1" customHeight="1" x14ac:dyDescent="0.2">
      <c r="AX18370" s="78"/>
    </row>
    <row r="18371" spans="50:50" ht="0" hidden="1" customHeight="1" x14ac:dyDescent="0.2">
      <c r="AX18371" s="78"/>
    </row>
    <row r="18372" spans="50:50" ht="0" hidden="1" customHeight="1" x14ac:dyDescent="0.2">
      <c r="AX18372" s="78"/>
    </row>
    <row r="18373" spans="50:50" ht="0" hidden="1" customHeight="1" x14ac:dyDescent="0.2">
      <c r="AX18373" s="78"/>
    </row>
    <row r="18374" spans="50:50" ht="0" hidden="1" customHeight="1" x14ac:dyDescent="0.2">
      <c r="AX18374" s="78"/>
    </row>
    <row r="18375" spans="50:50" ht="0" hidden="1" customHeight="1" x14ac:dyDescent="0.2">
      <c r="AX18375" s="78"/>
    </row>
    <row r="18376" spans="50:50" ht="0" hidden="1" customHeight="1" x14ac:dyDescent="0.2">
      <c r="AX18376" s="78"/>
    </row>
    <row r="18377" spans="50:50" ht="0" hidden="1" customHeight="1" x14ac:dyDescent="0.2">
      <c r="AX18377" s="78"/>
    </row>
    <row r="18378" spans="50:50" ht="0" hidden="1" customHeight="1" x14ac:dyDescent="0.2">
      <c r="AX18378" s="78"/>
    </row>
    <row r="18379" spans="50:50" ht="0" hidden="1" customHeight="1" x14ac:dyDescent="0.2">
      <c r="AX18379" s="78"/>
    </row>
    <row r="18380" spans="50:50" ht="0" hidden="1" customHeight="1" x14ac:dyDescent="0.2">
      <c r="AX18380" s="78"/>
    </row>
    <row r="18381" spans="50:50" ht="0" hidden="1" customHeight="1" x14ac:dyDescent="0.2">
      <c r="AX18381" s="78"/>
    </row>
    <row r="18382" spans="50:50" ht="0" hidden="1" customHeight="1" x14ac:dyDescent="0.2">
      <c r="AX18382" s="78"/>
    </row>
    <row r="18383" spans="50:50" ht="0" hidden="1" customHeight="1" x14ac:dyDescent="0.2">
      <c r="AX18383" s="78"/>
    </row>
    <row r="18384" spans="50:50" ht="0" hidden="1" customHeight="1" x14ac:dyDescent="0.2">
      <c r="AX18384" s="78"/>
    </row>
    <row r="18385" spans="50:50" ht="0" hidden="1" customHeight="1" x14ac:dyDescent="0.2">
      <c r="AX18385" s="78"/>
    </row>
    <row r="18386" spans="50:50" ht="0" hidden="1" customHeight="1" x14ac:dyDescent="0.2">
      <c r="AX18386" s="78"/>
    </row>
    <row r="18387" spans="50:50" ht="0" hidden="1" customHeight="1" x14ac:dyDescent="0.2">
      <c r="AX18387" s="78"/>
    </row>
    <row r="18388" spans="50:50" ht="0" hidden="1" customHeight="1" x14ac:dyDescent="0.2">
      <c r="AX18388" s="78"/>
    </row>
    <row r="18389" spans="50:50" ht="0" hidden="1" customHeight="1" x14ac:dyDescent="0.2">
      <c r="AX18389" s="78"/>
    </row>
    <row r="18390" spans="50:50" ht="0" hidden="1" customHeight="1" x14ac:dyDescent="0.2">
      <c r="AX18390" s="78"/>
    </row>
    <row r="18391" spans="50:50" ht="0" hidden="1" customHeight="1" x14ac:dyDescent="0.2">
      <c r="AX18391" s="78"/>
    </row>
    <row r="18392" spans="50:50" ht="0" hidden="1" customHeight="1" x14ac:dyDescent="0.2">
      <c r="AX18392" s="78"/>
    </row>
    <row r="18393" spans="50:50" ht="0" hidden="1" customHeight="1" x14ac:dyDescent="0.2">
      <c r="AX18393" s="78"/>
    </row>
    <row r="18394" spans="50:50" ht="0" hidden="1" customHeight="1" x14ac:dyDescent="0.2">
      <c r="AX18394" s="78"/>
    </row>
    <row r="18395" spans="50:50" ht="0" hidden="1" customHeight="1" x14ac:dyDescent="0.2">
      <c r="AX18395" s="78"/>
    </row>
    <row r="18396" spans="50:50" ht="0" hidden="1" customHeight="1" x14ac:dyDescent="0.2">
      <c r="AX18396" s="78"/>
    </row>
    <row r="18397" spans="50:50" ht="0" hidden="1" customHeight="1" x14ac:dyDescent="0.2">
      <c r="AX18397" s="78"/>
    </row>
    <row r="18398" spans="50:50" ht="0" hidden="1" customHeight="1" x14ac:dyDescent="0.2">
      <c r="AX18398" s="78"/>
    </row>
    <row r="18399" spans="50:50" ht="0" hidden="1" customHeight="1" x14ac:dyDescent="0.2">
      <c r="AX18399" s="78"/>
    </row>
    <row r="18400" spans="50:50" ht="0" hidden="1" customHeight="1" x14ac:dyDescent="0.2">
      <c r="AX18400" s="78"/>
    </row>
    <row r="18401" spans="50:50" ht="0" hidden="1" customHeight="1" x14ac:dyDescent="0.2">
      <c r="AX18401" s="78"/>
    </row>
    <row r="18402" spans="50:50" ht="0" hidden="1" customHeight="1" x14ac:dyDescent="0.2">
      <c r="AX18402" s="78"/>
    </row>
    <row r="18403" spans="50:50" ht="0" hidden="1" customHeight="1" x14ac:dyDescent="0.2">
      <c r="AX18403" s="78"/>
    </row>
    <row r="18404" spans="50:50" ht="0" hidden="1" customHeight="1" x14ac:dyDescent="0.2">
      <c r="AX18404" s="78"/>
    </row>
    <row r="18405" spans="50:50" ht="0" hidden="1" customHeight="1" x14ac:dyDescent="0.2">
      <c r="AX18405" s="78"/>
    </row>
    <row r="18406" spans="50:50" ht="0" hidden="1" customHeight="1" x14ac:dyDescent="0.2">
      <c r="AX18406" s="78"/>
    </row>
    <row r="18407" spans="50:50" ht="0" hidden="1" customHeight="1" x14ac:dyDescent="0.2">
      <c r="AX18407" s="78"/>
    </row>
    <row r="18408" spans="50:50" ht="0" hidden="1" customHeight="1" x14ac:dyDescent="0.2">
      <c r="AX18408" s="78"/>
    </row>
    <row r="18409" spans="50:50" ht="0" hidden="1" customHeight="1" x14ac:dyDescent="0.2">
      <c r="AX18409" s="78"/>
    </row>
    <row r="18410" spans="50:50" ht="0" hidden="1" customHeight="1" x14ac:dyDescent="0.2">
      <c r="AX18410" s="78"/>
    </row>
    <row r="18411" spans="50:50" ht="0" hidden="1" customHeight="1" x14ac:dyDescent="0.2">
      <c r="AX18411" s="78"/>
    </row>
    <row r="18412" spans="50:50" ht="0" hidden="1" customHeight="1" x14ac:dyDescent="0.2">
      <c r="AX18412" s="78"/>
    </row>
    <row r="18413" spans="50:50" ht="0" hidden="1" customHeight="1" x14ac:dyDescent="0.2">
      <c r="AX18413" s="78"/>
    </row>
    <row r="18414" spans="50:50" ht="0" hidden="1" customHeight="1" x14ac:dyDescent="0.2">
      <c r="AX18414" s="78"/>
    </row>
    <row r="18415" spans="50:50" ht="0" hidden="1" customHeight="1" x14ac:dyDescent="0.2">
      <c r="AX18415" s="78"/>
    </row>
    <row r="18416" spans="50:50" ht="0" hidden="1" customHeight="1" x14ac:dyDescent="0.2">
      <c r="AX18416" s="78"/>
    </row>
    <row r="18417" spans="50:50" ht="0" hidden="1" customHeight="1" x14ac:dyDescent="0.2">
      <c r="AX18417" s="78"/>
    </row>
    <row r="18418" spans="50:50" ht="0" hidden="1" customHeight="1" x14ac:dyDescent="0.2">
      <c r="AX18418" s="78"/>
    </row>
    <row r="18419" spans="50:50" ht="0" hidden="1" customHeight="1" x14ac:dyDescent="0.2">
      <c r="AX18419" s="78"/>
    </row>
    <row r="18420" spans="50:50" ht="0" hidden="1" customHeight="1" x14ac:dyDescent="0.2">
      <c r="AX18420" s="78"/>
    </row>
    <row r="18421" spans="50:50" ht="0" hidden="1" customHeight="1" x14ac:dyDescent="0.2">
      <c r="AX18421" s="78"/>
    </row>
    <row r="18422" spans="50:50" ht="0" hidden="1" customHeight="1" x14ac:dyDescent="0.2">
      <c r="AX18422" s="78"/>
    </row>
    <row r="18423" spans="50:50" ht="0" hidden="1" customHeight="1" x14ac:dyDescent="0.2">
      <c r="AX18423" s="78"/>
    </row>
    <row r="18424" spans="50:50" ht="0" hidden="1" customHeight="1" x14ac:dyDescent="0.2">
      <c r="AX18424" s="78"/>
    </row>
    <row r="18425" spans="50:50" ht="0" hidden="1" customHeight="1" x14ac:dyDescent="0.2">
      <c r="AX18425" s="78"/>
    </row>
    <row r="18426" spans="50:50" ht="0" hidden="1" customHeight="1" x14ac:dyDescent="0.2">
      <c r="AX18426" s="78"/>
    </row>
    <row r="18427" spans="50:50" ht="0" hidden="1" customHeight="1" x14ac:dyDescent="0.2">
      <c r="AX18427" s="78"/>
    </row>
    <row r="18428" spans="50:50" ht="0" hidden="1" customHeight="1" x14ac:dyDescent="0.2">
      <c r="AX18428" s="78"/>
    </row>
    <row r="18429" spans="50:50" ht="0" hidden="1" customHeight="1" x14ac:dyDescent="0.2">
      <c r="AX18429" s="78"/>
    </row>
    <row r="18430" spans="50:50" ht="0" hidden="1" customHeight="1" x14ac:dyDescent="0.2">
      <c r="AX18430" s="78"/>
    </row>
    <row r="18431" spans="50:50" ht="0" hidden="1" customHeight="1" x14ac:dyDescent="0.2">
      <c r="AX18431" s="78"/>
    </row>
    <row r="18432" spans="50:50" ht="0" hidden="1" customHeight="1" x14ac:dyDescent="0.2">
      <c r="AX18432" s="78"/>
    </row>
    <row r="18433" spans="50:50" ht="0" hidden="1" customHeight="1" x14ac:dyDescent="0.2">
      <c r="AX18433" s="78"/>
    </row>
    <row r="18434" spans="50:50" ht="0" hidden="1" customHeight="1" x14ac:dyDescent="0.2">
      <c r="AX18434" s="78"/>
    </row>
    <row r="18435" spans="50:50" ht="0" hidden="1" customHeight="1" x14ac:dyDescent="0.2">
      <c r="AX18435" s="78"/>
    </row>
    <row r="18436" spans="50:50" ht="0" hidden="1" customHeight="1" x14ac:dyDescent="0.2">
      <c r="AX18436" s="78"/>
    </row>
    <row r="18437" spans="50:50" ht="0" hidden="1" customHeight="1" x14ac:dyDescent="0.2">
      <c r="AX18437" s="78"/>
    </row>
    <row r="18438" spans="50:50" ht="0" hidden="1" customHeight="1" x14ac:dyDescent="0.2">
      <c r="AX18438" s="78"/>
    </row>
    <row r="18439" spans="50:50" ht="0" hidden="1" customHeight="1" x14ac:dyDescent="0.2">
      <c r="AX18439" s="78"/>
    </row>
    <row r="18440" spans="50:50" ht="0" hidden="1" customHeight="1" x14ac:dyDescent="0.2">
      <c r="AX18440" s="78"/>
    </row>
    <row r="18441" spans="50:50" ht="0" hidden="1" customHeight="1" x14ac:dyDescent="0.2">
      <c r="AX18441" s="78"/>
    </row>
    <row r="18442" spans="50:50" ht="0" hidden="1" customHeight="1" x14ac:dyDescent="0.2">
      <c r="AX18442" s="78"/>
    </row>
    <row r="18443" spans="50:50" ht="0" hidden="1" customHeight="1" x14ac:dyDescent="0.2">
      <c r="AX18443" s="78"/>
    </row>
    <row r="18444" spans="50:50" ht="0" hidden="1" customHeight="1" x14ac:dyDescent="0.2">
      <c r="AX18444" s="78"/>
    </row>
    <row r="18445" spans="50:50" ht="0" hidden="1" customHeight="1" x14ac:dyDescent="0.2">
      <c r="AX18445" s="78"/>
    </row>
    <row r="18446" spans="50:50" ht="0" hidden="1" customHeight="1" x14ac:dyDescent="0.2">
      <c r="AX18446" s="78"/>
    </row>
    <row r="18447" spans="50:50" ht="0" hidden="1" customHeight="1" x14ac:dyDescent="0.2">
      <c r="AX18447" s="78"/>
    </row>
    <row r="18448" spans="50:50" ht="0" hidden="1" customHeight="1" x14ac:dyDescent="0.2">
      <c r="AX18448" s="78"/>
    </row>
    <row r="18449" spans="50:50" ht="0" hidden="1" customHeight="1" x14ac:dyDescent="0.2">
      <c r="AX18449" s="78"/>
    </row>
    <row r="18450" spans="50:50" ht="0" hidden="1" customHeight="1" x14ac:dyDescent="0.2">
      <c r="AX18450" s="78"/>
    </row>
    <row r="18451" spans="50:50" ht="0" hidden="1" customHeight="1" x14ac:dyDescent="0.2">
      <c r="AX18451" s="78"/>
    </row>
    <row r="18452" spans="50:50" ht="0" hidden="1" customHeight="1" x14ac:dyDescent="0.2">
      <c r="AX18452" s="78"/>
    </row>
    <row r="18453" spans="50:50" ht="0" hidden="1" customHeight="1" x14ac:dyDescent="0.2">
      <c r="AX18453" s="78"/>
    </row>
    <row r="18454" spans="50:50" ht="0" hidden="1" customHeight="1" x14ac:dyDescent="0.2">
      <c r="AX18454" s="78"/>
    </row>
    <row r="18455" spans="50:50" ht="0" hidden="1" customHeight="1" x14ac:dyDescent="0.2">
      <c r="AX18455" s="78"/>
    </row>
    <row r="18456" spans="50:50" ht="0" hidden="1" customHeight="1" x14ac:dyDescent="0.2">
      <c r="AX18456" s="78"/>
    </row>
    <row r="18457" spans="50:50" ht="0" hidden="1" customHeight="1" x14ac:dyDescent="0.2">
      <c r="AX18457" s="78"/>
    </row>
    <row r="18458" spans="50:50" ht="0" hidden="1" customHeight="1" x14ac:dyDescent="0.2">
      <c r="AX18458" s="78"/>
    </row>
    <row r="18459" spans="50:50" ht="0" hidden="1" customHeight="1" x14ac:dyDescent="0.2">
      <c r="AX18459" s="78"/>
    </row>
    <row r="18460" spans="50:50" ht="0" hidden="1" customHeight="1" x14ac:dyDescent="0.2">
      <c r="AX18460" s="78"/>
    </row>
    <row r="18461" spans="50:50" ht="0" hidden="1" customHeight="1" x14ac:dyDescent="0.2">
      <c r="AX18461" s="78"/>
    </row>
    <row r="18462" spans="50:50" ht="0" hidden="1" customHeight="1" x14ac:dyDescent="0.2">
      <c r="AX18462" s="78"/>
    </row>
    <row r="18463" spans="50:50" ht="0" hidden="1" customHeight="1" x14ac:dyDescent="0.2">
      <c r="AX18463" s="78"/>
    </row>
    <row r="18464" spans="50:50" ht="0" hidden="1" customHeight="1" x14ac:dyDescent="0.2">
      <c r="AX18464" s="78"/>
    </row>
    <row r="18465" spans="50:50" ht="0" hidden="1" customHeight="1" x14ac:dyDescent="0.2">
      <c r="AX18465" s="78"/>
    </row>
    <row r="18466" spans="50:50" ht="0" hidden="1" customHeight="1" x14ac:dyDescent="0.2">
      <c r="AX18466" s="78"/>
    </row>
    <row r="18467" spans="50:50" ht="0" hidden="1" customHeight="1" x14ac:dyDescent="0.2">
      <c r="AX18467" s="78"/>
    </row>
    <row r="18468" spans="50:50" ht="0" hidden="1" customHeight="1" x14ac:dyDescent="0.2">
      <c r="AX18468" s="78"/>
    </row>
    <row r="18469" spans="50:50" ht="0" hidden="1" customHeight="1" x14ac:dyDescent="0.2">
      <c r="AX18469" s="78"/>
    </row>
    <row r="18470" spans="50:50" ht="0" hidden="1" customHeight="1" x14ac:dyDescent="0.2">
      <c r="AX18470" s="78"/>
    </row>
    <row r="18471" spans="50:50" ht="0" hidden="1" customHeight="1" x14ac:dyDescent="0.2">
      <c r="AX18471" s="78"/>
    </row>
    <row r="18472" spans="50:50" ht="0" hidden="1" customHeight="1" x14ac:dyDescent="0.2">
      <c r="AX18472" s="78"/>
    </row>
    <row r="18473" spans="50:50" ht="0" hidden="1" customHeight="1" x14ac:dyDescent="0.2">
      <c r="AX18473" s="78"/>
    </row>
    <row r="18474" spans="50:50" ht="0" hidden="1" customHeight="1" x14ac:dyDescent="0.2">
      <c r="AX18474" s="78"/>
    </row>
    <row r="18475" spans="50:50" ht="0" hidden="1" customHeight="1" x14ac:dyDescent="0.2">
      <c r="AX18475" s="78"/>
    </row>
    <row r="18476" spans="50:50" ht="0" hidden="1" customHeight="1" x14ac:dyDescent="0.2">
      <c r="AX18476" s="78"/>
    </row>
    <row r="18477" spans="50:50" ht="0" hidden="1" customHeight="1" x14ac:dyDescent="0.2">
      <c r="AX18477" s="78"/>
    </row>
    <row r="18478" spans="50:50" ht="0" hidden="1" customHeight="1" x14ac:dyDescent="0.2">
      <c r="AX18478" s="78"/>
    </row>
    <row r="18479" spans="50:50" ht="0" hidden="1" customHeight="1" x14ac:dyDescent="0.2">
      <c r="AX18479" s="78"/>
    </row>
    <row r="18480" spans="50:50" ht="0" hidden="1" customHeight="1" x14ac:dyDescent="0.2">
      <c r="AX18480" s="78"/>
    </row>
    <row r="18481" spans="50:50" ht="0" hidden="1" customHeight="1" x14ac:dyDescent="0.2">
      <c r="AX18481" s="78"/>
    </row>
    <row r="18482" spans="50:50" ht="0" hidden="1" customHeight="1" x14ac:dyDescent="0.2">
      <c r="AX18482" s="78"/>
    </row>
    <row r="18483" spans="50:50" ht="0" hidden="1" customHeight="1" x14ac:dyDescent="0.2">
      <c r="AX18483" s="78"/>
    </row>
    <row r="18484" spans="50:50" ht="0" hidden="1" customHeight="1" x14ac:dyDescent="0.2">
      <c r="AX18484" s="78"/>
    </row>
    <row r="18485" spans="50:50" ht="0" hidden="1" customHeight="1" x14ac:dyDescent="0.2">
      <c r="AX18485" s="78"/>
    </row>
    <row r="18486" spans="50:50" ht="0" hidden="1" customHeight="1" x14ac:dyDescent="0.2">
      <c r="AX18486" s="78"/>
    </row>
    <row r="18487" spans="50:50" ht="0" hidden="1" customHeight="1" x14ac:dyDescent="0.2">
      <c r="AX18487" s="78"/>
    </row>
    <row r="18488" spans="50:50" ht="0" hidden="1" customHeight="1" x14ac:dyDescent="0.2">
      <c r="AX18488" s="78"/>
    </row>
    <row r="18489" spans="50:50" ht="0" hidden="1" customHeight="1" x14ac:dyDescent="0.2">
      <c r="AX18489" s="78"/>
    </row>
    <row r="18490" spans="50:50" ht="0" hidden="1" customHeight="1" x14ac:dyDescent="0.2">
      <c r="AX18490" s="78"/>
    </row>
    <row r="18491" spans="50:50" ht="0" hidden="1" customHeight="1" x14ac:dyDescent="0.2">
      <c r="AX18491" s="78"/>
    </row>
    <row r="18492" spans="50:50" ht="0" hidden="1" customHeight="1" x14ac:dyDescent="0.2">
      <c r="AX18492" s="78"/>
    </row>
    <row r="18493" spans="50:50" ht="0" hidden="1" customHeight="1" x14ac:dyDescent="0.2">
      <c r="AX18493" s="78"/>
    </row>
    <row r="18494" spans="50:50" ht="0" hidden="1" customHeight="1" x14ac:dyDescent="0.2">
      <c r="AX18494" s="78"/>
    </row>
    <row r="18495" spans="50:50" ht="0" hidden="1" customHeight="1" x14ac:dyDescent="0.2">
      <c r="AX18495" s="78"/>
    </row>
    <row r="18496" spans="50:50" ht="0" hidden="1" customHeight="1" x14ac:dyDescent="0.2">
      <c r="AX18496" s="78"/>
    </row>
    <row r="18497" spans="50:50" ht="0" hidden="1" customHeight="1" x14ac:dyDescent="0.2">
      <c r="AX18497" s="78"/>
    </row>
    <row r="18498" spans="50:50" ht="0" hidden="1" customHeight="1" x14ac:dyDescent="0.2">
      <c r="AX18498" s="78"/>
    </row>
    <row r="18499" spans="50:50" ht="0" hidden="1" customHeight="1" x14ac:dyDescent="0.2">
      <c r="AX18499" s="78"/>
    </row>
    <row r="18500" spans="50:50" ht="0" hidden="1" customHeight="1" x14ac:dyDescent="0.2">
      <c r="AX18500" s="78"/>
    </row>
    <row r="18501" spans="50:50" ht="0" hidden="1" customHeight="1" x14ac:dyDescent="0.2">
      <c r="AX18501" s="78"/>
    </row>
    <row r="18502" spans="50:50" ht="0" hidden="1" customHeight="1" x14ac:dyDescent="0.2">
      <c r="AX18502" s="78"/>
    </row>
    <row r="18503" spans="50:50" ht="0" hidden="1" customHeight="1" x14ac:dyDescent="0.2">
      <c r="AX18503" s="78"/>
    </row>
    <row r="18504" spans="50:50" ht="0" hidden="1" customHeight="1" x14ac:dyDescent="0.2">
      <c r="AX18504" s="78"/>
    </row>
    <row r="18505" spans="50:50" ht="0" hidden="1" customHeight="1" x14ac:dyDescent="0.2">
      <c r="AX18505" s="78"/>
    </row>
    <row r="18506" spans="50:50" ht="0" hidden="1" customHeight="1" x14ac:dyDescent="0.2">
      <c r="AX18506" s="78"/>
    </row>
    <row r="18507" spans="50:50" ht="0" hidden="1" customHeight="1" x14ac:dyDescent="0.2">
      <c r="AX18507" s="78"/>
    </row>
    <row r="18508" spans="50:50" ht="0" hidden="1" customHeight="1" x14ac:dyDescent="0.2">
      <c r="AX18508" s="78"/>
    </row>
    <row r="18509" spans="50:50" ht="0" hidden="1" customHeight="1" x14ac:dyDescent="0.2">
      <c r="AX18509" s="78"/>
    </row>
    <row r="18510" spans="50:50" ht="0" hidden="1" customHeight="1" x14ac:dyDescent="0.2">
      <c r="AX18510" s="78"/>
    </row>
    <row r="18511" spans="50:50" ht="0" hidden="1" customHeight="1" x14ac:dyDescent="0.2">
      <c r="AX18511" s="78"/>
    </row>
    <row r="18512" spans="50:50" ht="0" hidden="1" customHeight="1" x14ac:dyDescent="0.2">
      <c r="AX18512" s="78"/>
    </row>
    <row r="18513" spans="50:50" ht="0" hidden="1" customHeight="1" x14ac:dyDescent="0.2">
      <c r="AX18513" s="78"/>
    </row>
    <row r="18514" spans="50:50" ht="0" hidden="1" customHeight="1" x14ac:dyDescent="0.2">
      <c r="AX18514" s="78"/>
    </row>
    <row r="18515" spans="50:50" ht="0" hidden="1" customHeight="1" x14ac:dyDescent="0.2">
      <c r="AX18515" s="78"/>
    </row>
    <row r="18516" spans="50:50" ht="0" hidden="1" customHeight="1" x14ac:dyDescent="0.2">
      <c r="AX18516" s="78"/>
    </row>
    <row r="18517" spans="50:50" ht="0" hidden="1" customHeight="1" x14ac:dyDescent="0.2">
      <c r="AX18517" s="78"/>
    </row>
    <row r="18518" spans="50:50" ht="0" hidden="1" customHeight="1" x14ac:dyDescent="0.2">
      <c r="AX18518" s="78"/>
    </row>
    <row r="18519" spans="50:50" ht="0" hidden="1" customHeight="1" x14ac:dyDescent="0.2">
      <c r="AX18519" s="78"/>
    </row>
    <row r="18520" spans="50:50" ht="0" hidden="1" customHeight="1" x14ac:dyDescent="0.2">
      <c r="AX18520" s="78"/>
    </row>
    <row r="18521" spans="50:50" ht="0" hidden="1" customHeight="1" x14ac:dyDescent="0.2">
      <c r="AX18521" s="78"/>
    </row>
    <row r="18522" spans="50:50" ht="0" hidden="1" customHeight="1" x14ac:dyDescent="0.2">
      <c r="AX18522" s="78"/>
    </row>
    <row r="18523" spans="50:50" ht="0" hidden="1" customHeight="1" x14ac:dyDescent="0.2">
      <c r="AX18523" s="78"/>
    </row>
    <row r="18524" spans="50:50" ht="0" hidden="1" customHeight="1" x14ac:dyDescent="0.2">
      <c r="AX18524" s="78"/>
    </row>
    <row r="18525" spans="50:50" ht="0" hidden="1" customHeight="1" x14ac:dyDescent="0.2">
      <c r="AX18525" s="78"/>
    </row>
    <row r="18526" spans="50:50" ht="0" hidden="1" customHeight="1" x14ac:dyDescent="0.2">
      <c r="AX18526" s="78"/>
    </row>
    <row r="18527" spans="50:50" ht="0" hidden="1" customHeight="1" x14ac:dyDescent="0.2">
      <c r="AX18527" s="78"/>
    </row>
    <row r="18528" spans="50:50" ht="0" hidden="1" customHeight="1" x14ac:dyDescent="0.2">
      <c r="AX18528" s="78"/>
    </row>
    <row r="18529" spans="50:50" ht="0" hidden="1" customHeight="1" x14ac:dyDescent="0.2">
      <c r="AX18529" s="78"/>
    </row>
    <row r="18530" spans="50:50" ht="0" hidden="1" customHeight="1" x14ac:dyDescent="0.2">
      <c r="AX18530" s="78"/>
    </row>
    <row r="18531" spans="50:50" ht="0" hidden="1" customHeight="1" x14ac:dyDescent="0.2">
      <c r="AX18531" s="78"/>
    </row>
    <row r="18532" spans="50:50" ht="0" hidden="1" customHeight="1" x14ac:dyDescent="0.2">
      <c r="AX18532" s="78"/>
    </row>
    <row r="18533" spans="50:50" ht="0" hidden="1" customHeight="1" x14ac:dyDescent="0.2">
      <c r="AX18533" s="78"/>
    </row>
    <row r="18534" spans="50:50" ht="0" hidden="1" customHeight="1" x14ac:dyDescent="0.2">
      <c r="AX18534" s="78"/>
    </row>
    <row r="18535" spans="50:50" ht="0" hidden="1" customHeight="1" x14ac:dyDescent="0.2">
      <c r="AX18535" s="78"/>
    </row>
    <row r="18536" spans="50:50" ht="0" hidden="1" customHeight="1" x14ac:dyDescent="0.2">
      <c r="AX18536" s="78"/>
    </row>
    <row r="18537" spans="50:50" ht="0" hidden="1" customHeight="1" x14ac:dyDescent="0.2">
      <c r="AX18537" s="78"/>
    </row>
    <row r="18538" spans="50:50" ht="0" hidden="1" customHeight="1" x14ac:dyDescent="0.2">
      <c r="AX18538" s="78"/>
    </row>
    <row r="18539" spans="50:50" ht="0" hidden="1" customHeight="1" x14ac:dyDescent="0.2">
      <c r="AX18539" s="78"/>
    </row>
    <row r="18540" spans="50:50" ht="0" hidden="1" customHeight="1" x14ac:dyDescent="0.2">
      <c r="AX18540" s="78"/>
    </row>
    <row r="18541" spans="50:50" ht="0" hidden="1" customHeight="1" x14ac:dyDescent="0.2">
      <c r="AX18541" s="78"/>
    </row>
    <row r="18542" spans="50:50" ht="0" hidden="1" customHeight="1" x14ac:dyDescent="0.2">
      <c r="AX18542" s="78"/>
    </row>
    <row r="18543" spans="50:50" ht="0" hidden="1" customHeight="1" x14ac:dyDescent="0.2">
      <c r="AX18543" s="78"/>
    </row>
    <row r="18544" spans="50:50" ht="0" hidden="1" customHeight="1" x14ac:dyDescent="0.2">
      <c r="AX18544" s="78"/>
    </row>
    <row r="18545" spans="50:50" ht="0" hidden="1" customHeight="1" x14ac:dyDescent="0.2">
      <c r="AX18545" s="78"/>
    </row>
    <row r="18546" spans="50:50" ht="0" hidden="1" customHeight="1" x14ac:dyDescent="0.2">
      <c r="AX18546" s="78"/>
    </row>
    <row r="18547" spans="50:50" ht="0" hidden="1" customHeight="1" x14ac:dyDescent="0.2">
      <c r="AX18547" s="78"/>
    </row>
    <row r="18548" spans="50:50" ht="0" hidden="1" customHeight="1" x14ac:dyDescent="0.2">
      <c r="AX18548" s="78"/>
    </row>
    <row r="18549" spans="50:50" ht="0" hidden="1" customHeight="1" x14ac:dyDescent="0.2">
      <c r="AX18549" s="78"/>
    </row>
    <row r="18550" spans="50:50" ht="0" hidden="1" customHeight="1" x14ac:dyDescent="0.2">
      <c r="AX18550" s="78"/>
    </row>
    <row r="18551" spans="50:50" ht="0" hidden="1" customHeight="1" x14ac:dyDescent="0.2">
      <c r="AX18551" s="78"/>
    </row>
    <row r="18552" spans="50:50" ht="0" hidden="1" customHeight="1" x14ac:dyDescent="0.2">
      <c r="AX18552" s="78"/>
    </row>
    <row r="18553" spans="50:50" ht="0" hidden="1" customHeight="1" x14ac:dyDescent="0.2">
      <c r="AX18553" s="78"/>
    </row>
    <row r="18554" spans="50:50" ht="0" hidden="1" customHeight="1" x14ac:dyDescent="0.2">
      <c r="AX18554" s="78"/>
    </row>
    <row r="18555" spans="50:50" ht="0" hidden="1" customHeight="1" x14ac:dyDescent="0.2">
      <c r="AX18555" s="78"/>
    </row>
    <row r="18556" spans="50:50" ht="0" hidden="1" customHeight="1" x14ac:dyDescent="0.2">
      <c r="AX18556" s="78"/>
    </row>
    <row r="18557" spans="50:50" ht="0" hidden="1" customHeight="1" x14ac:dyDescent="0.2">
      <c r="AX18557" s="78"/>
    </row>
    <row r="18558" spans="50:50" ht="0" hidden="1" customHeight="1" x14ac:dyDescent="0.2">
      <c r="AX18558" s="78"/>
    </row>
    <row r="18559" spans="50:50" ht="0" hidden="1" customHeight="1" x14ac:dyDescent="0.2">
      <c r="AX18559" s="78"/>
    </row>
    <row r="18560" spans="50:50" ht="0" hidden="1" customHeight="1" x14ac:dyDescent="0.2">
      <c r="AX18560" s="78"/>
    </row>
    <row r="18561" spans="50:50" ht="0" hidden="1" customHeight="1" x14ac:dyDescent="0.2">
      <c r="AX18561" s="78"/>
    </row>
    <row r="18562" spans="50:50" ht="0" hidden="1" customHeight="1" x14ac:dyDescent="0.2">
      <c r="AX18562" s="78"/>
    </row>
    <row r="18563" spans="50:50" ht="0" hidden="1" customHeight="1" x14ac:dyDescent="0.2">
      <c r="AX18563" s="78"/>
    </row>
    <row r="18564" spans="50:50" ht="0" hidden="1" customHeight="1" x14ac:dyDescent="0.2">
      <c r="AX18564" s="78"/>
    </row>
    <row r="18565" spans="50:50" ht="0" hidden="1" customHeight="1" x14ac:dyDescent="0.2">
      <c r="AX18565" s="78"/>
    </row>
    <row r="18566" spans="50:50" ht="0" hidden="1" customHeight="1" x14ac:dyDescent="0.2">
      <c r="AX18566" s="78"/>
    </row>
    <row r="18567" spans="50:50" ht="0" hidden="1" customHeight="1" x14ac:dyDescent="0.2">
      <c r="AX18567" s="78"/>
    </row>
    <row r="18568" spans="50:50" ht="0" hidden="1" customHeight="1" x14ac:dyDescent="0.2">
      <c r="AX18568" s="78"/>
    </row>
    <row r="18569" spans="50:50" ht="0" hidden="1" customHeight="1" x14ac:dyDescent="0.2">
      <c r="AX18569" s="78"/>
    </row>
    <row r="18570" spans="50:50" ht="0" hidden="1" customHeight="1" x14ac:dyDescent="0.2">
      <c r="AX18570" s="78"/>
    </row>
    <row r="18571" spans="50:50" ht="0" hidden="1" customHeight="1" x14ac:dyDescent="0.2">
      <c r="AX18571" s="78"/>
    </row>
    <row r="18572" spans="50:50" ht="0" hidden="1" customHeight="1" x14ac:dyDescent="0.2">
      <c r="AX18572" s="78"/>
    </row>
    <row r="18573" spans="50:50" ht="0" hidden="1" customHeight="1" x14ac:dyDescent="0.2">
      <c r="AX18573" s="78"/>
    </row>
    <row r="18574" spans="50:50" ht="0" hidden="1" customHeight="1" x14ac:dyDescent="0.2">
      <c r="AX18574" s="78"/>
    </row>
    <row r="18575" spans="50:50" ht="0" hidden="1" customHeight="1" x14ac:dyDescent="0.2">
      <c r="AX18575" s="78"/>
    </row>
    <row r="18576" spans="50:50" ht="0" hidden="1" customHeight="1" x14ac:dyDescent="0.2">
      <c r="AX18576" s="78"/>
    </row>
    <row r="18577" spans="50:50" ht="0" hidden="1" customHeight="1" x14ac:dyDescent="0.2">
      <c r="AX18577" s="78"/>
    </row>
    <row r="18578" spans="50:50" ht="0" hidden="1" customHeight="1" x14ac:dyDescent="0.2">
      <c r="AX18578" s="78"/>
    </row>
    <row r="18579" spans="50:50" ht="0" hidden="1" customHeight="1" x14ac:dyDescent="0.2">
      <c r="AX18579" s="78"/>
    </row>
    <row r="18580" spans="50:50" ht="0" hidden="1" customHeight="1" x14ac:dyDescent="0.2">
      <c r="AX18580" s="78"/>
    </row>
    <row r="18581" spans="50:50" ht="0" hidden="1" customHeight="1" x14ac:dyDescent="0.2">
      <c r="AX18581" s="78"/>
    </row>
    <row r="18582" spans="50:50" ht="0" hidden="1" customHeight="1" x14ac:dyDescent="0.2">
      <c r="AX18582" s="78"/>
    </row>
    <row r="18583" spans="50:50" ht="0" hidden="1" customHeight="1" x14ac:dyDescent="0.2">
      <c r="AX18583" s="78"/>
    </row>
    <row r="18584" spans="50:50" ht="0" hidden="1" customHeight="1" x14ac:dyDescent="0.2">
      <c r="AX18584" s="78"/>
    </row>
    <row r="18585" spans="50:50" ht="0" hidden="1" customHeight="1" x14ac:dyDescent="0.2">
      <c r="AX18585" s="78"/>
    </row>
    <row r="18586" spans="50:50" ht="0" hidden="1" customHeight="1" x14ac:dyDescent="0.2">
      <c r="AX18586" s="78"/>
    </row>
    <row r="18587" spans="50:50" ht="0" hidden="1" customHeight="1" x14ac:dyDescent="0.2">
      <c r="AX18587" s="78"/>
    </row>
    <row r="18588" spans="50:50" ht="0" hidden="1" customHeight="1" x14ac:dyDescent="0.2">
      <c r="AX18588" s="78"/>
    </row>
    <row r="18589" spans="50:50" ht="0" hidden="1" customHeight="1" x14ac:dyDescent="0.2">
      <c r="AX18589" s="78"/>
    </row>
    <row r="18590" spans="50:50" ht="0" hidden="1" customHeight="1" x14ac:dyDescent="0.2">
      <c r="AX18590" s="78"/>
    </row>
    <row r="18591" spans="50:50" ht="0" hidden="1" customHeight="1" x14ac:dyDescent="0.2">
      <c r="AX18591" s="78"/>
    </row>
    <row r="18592" spans="50:50" ht="0" hidden="1" customHeight="1" x14ac:dyDescent="0.2">
      <c r="AX18592" s="78"/>
    </row>
    <row r="18593" spans="50:50" ht="0" hidden="1" customHeight="1" x14ac:dyDescent="0.2">
      <c r="AX18593" s="78"/>
    </row>
    <row r="18594" spans="50:50" ht="0" hidden="1" customHeight="1" x14ac:dyDescent="0.2">
      <c r="AX18594" s="78"/>
    </row>
    <row r="18595" spans="50:50" ht="0" hidden="1" customHeight="1" x14ac:dyDescent="0.2">
      <c r="AX18595" s="78"/>
    </row>
    <row r="18596" spans="50:50" ht="0" hidden="1" customHeight="1" x14ac:dyDescent="0.2">
      <c r="AX18596" s="78"/>
    </row>
    <row r="18597" spans="50:50" ht="0" hidden="1" customHeight="1" x14ac:dyDescent="0.2">
      <c r="AX18597" s="78"/>
    </row>
    <row r="18598" spans="50:50" ht="0" hidden="1" customHeight="1" x14ac:dyDescent="0.2">
      <c r="AX18598" s="78"/>
    </row>
    <row r="18599" spans="50:50" ht="0" hidden="1" customHeight="1" x14ac:dyDescent="0.2">
      <c r="AX18599" s="78"/>
    </row>
    <row r="18600" spans="50:50" ht="0" hidden="1" customHeight="1" x14ac:dyDescent="0.2">
      <c r="AX18600" s="78"/>
    </row>
    <row r="18601" spans="50:50" ht="0" hidden="1" customHeight="1" x14ac:dyDescent="0.2">
      <c r="AX18601" s="78"/>
    </row>
    <row r="18602" spans="50:50" ht="0" hidden="1" customHeight="1" x14ac:dyDescent="0.2">
      <c r="AX18602" s="78"/>
    </row>
    <row r="18603" spans="50:50" ht="0" hidden="1" customHeight="1" x14ac:dyDescent="0.2">
      <c r="AX18603" s="78"/>
    </row>
    <row r="18604" spans="50:50" ht="0" hidden="1" customHeight="1" x14ac:dyDescent="0.2">
      <c r="AX18604" s="78"/>
    </row>
    <row r="18605" spans="50:50" ht="0" hidden="1" customHeight="1" x14ac:dyDescent="0.2">
      <c r="AX18605" s="78"/>
    </row>
    <row r="18606" spans="50:50" ht="0" hidden="1" customHeight="1" x14ac:dyDescent="0.2">
      <c r="AX18606" s="78"/>
    </row>
    <row r="18607" spans="50:50" ht="0" hidden="1" customHeight="1" x14ac:dyDescent="0.2">
      <c r="AX18607" s="78"/>
    </row>
    <row r="18608" spans="50:50" ht="0" hidden="1" customHeight="1" x14ac:dyDescent="0.2">
      <c r="AX18608" s="78"/>
    </row>
    <row r="18609" spans="50:50" ht="0" hidden="1" customHeight="1" x14ac:dyDescent="0.2">
      <c r="AX18609" s="78"/>
    </row>
    <row r="18610" spans="50:50" ht="0" hidden="1" customHeight="1" x14ac:dyDescent="0.2">
      <c r="AX18610" s="78"/>
    </row>
    <row r="18611" spans="50:50" ht="0" hidden="1" customHeight="1" x14ac:dyDescent="0.2">
      <c r="AX18611" s="78"/>
    </row>
    <row r="18612" spans="50:50" ht="0" hidden="1" customHeight="1" x14ac:dyDescent="0.2">
      <c r="AX18612" s="78"/>
    </row>
    <row r="18613" spans="50:50" ht="0" hidden="1" customHeight="1" x14ac:dyDescent="0.2">
      <c r="AX18613" s="78"/>
    </row>
    <row r="18614" spans="50:50" ht="0" hidden="1" customHeight="1" x14ac:dyDescent="0.2">
      <c r="AX18614" s="78"/>
    </row>
    <row r="18615" spans="50:50" ht="0" hidden="1" customHeight="1" x14ac:dyDescent="0.2">
      <c r="AX18615" s="78"/>
    </row>
    <row r="18616" spans="50:50" ht="0" hidden="1" customHeight="1" x14ac:dyDescent="0.2">
      <c r="AX18616" s="78"/>
    </row>
    <row r="18617" spans="50:50" ht="0" hidden="1" customHeight="1" x14ac:dyDescent="0.2">
      <c r="AX18617" s="78"/>
    </row>
    <row r="18618" spans="50:50" ht="0" hidden="1" customHeight="1" x14ac:dyDescent="0.2">
      <c r="AX18618" s="78"/>
    </row>
    <row r="18619" spans="50:50" ht="0" hidden="1" customHeight="1" x14ac:dyDescent="0.2">
      <c r="AX18619" s="78"/>
    </row>
    <row r="18620" spans="50:50" ht="0" hidden="1" customHeight="1" x14ac:dyDescent="0.2">
      <c r="AX18620" s="78"/>
    </row>
    <row r="18621" spans="50:50" ht="0" hidden="1" customHeight="1" x14ac:dyDescent="0.2">
      <c r="AX18621" s="78"/>
    </row>
    <row r="18622" spans="50:50" ht="0" hidden="1" customHeight="1" x14ac:dyDescent="0.2">
      <c r="AX18622" s="78"/>
    </row>
    <row r="18623" spans="50:50" ht="0" hidden="1" customHeight="1" x14ac:dyDescent="0.2">
      <c r="AX18623" s="78"/>
    </row>
    <row r="18624" spans="50:50" ht="0" hidden="1" customHeight="1" x14ac:dyDescent="0.2">
      <c r="AX18624" s="78"/>
    </row>
    <row r="18625" spans="50:50" ht="0" hidden="1" customHeight="1" x14ac:dyDescent="0.2">
      <c r="AX18625" s="78"/>
    </row>
    <row r="18626" spans="50:50" ht="0" hidden="1" customHeight="1" x14ac:dyDescent="0.2">
      <c r="AX18626" s="78"/>
    </row>
    <row r="18627" spans="50:50" ht="0" hidden="1" customHeight="1" x14ac:dyDescent="0.2">
      <c r="AX18627" s="78"/>
    </row>
    <row r="18628" spans="50:50" ht="0" hidden="1" customHeight="1" x14ac:dyDescent="0.2">
      <c r="AX18628" s="78"/>
    </row>
    <row r="18629" spans="50:50" ht="0" hidden="1" customHeight="1" x14ac:dyDescent="0.2">
      <c r="AX18629" s="78"/>
    </row>
    <row r="18630" spans="50:50" ht="0" hidden="1" customHeight="1" x14ac:dyDescent="0.2">
      <c r="AX18630" s="78"/>
    </row>
    <row r="18631" spans="50:50" ht="0" hidden="1" customHeight="1" x14ac:dyDescent="0.2">
      <c r="AX18631" s="78"/>
    </row>
    <row r="18632" spans="50:50" ht="0" hidden="1" customHeight="1" x14ac:dyDescent="0.2">
      <c r="AX18632" s="78"/>
    </row>
    <row r="18633" spans="50:50" ht="0" hidden="1" customHeight="1" x14ac:dyDescent="0.2">
      <c r="AX18633" s="78"/>
    </row>
    <row r="18634" spans="50:50" ht="0" hidden="1" customHeight="1" x14ac:dyDescent="0.2">
      <c r="AX18634" s="78"/>
    </row>
    <row r="18635" spans="50:50" ht="0" hidden="1" customHeight="1" x14ac:dyDescent="0.2">
      <c r="AX18635" s="78"/>
    </row>
    <row r="18636" spans="50:50" ht="0" hidden="1" customHeight="1" x14ac:dyDescent="0.2">
      <c r="AX18636" s="78"/>
    </row>
    <row r="18637" spans="50:50" ht="0" hidden="1" customHeight="1" x14ac:dyDescent="0.2">
      <c r="AX18637" s="78"/>
    </row>
    <row r="18638" spans="50:50" ht="0" hidden="1" customHeight="1" x14ac:dyDescent="0.2">
      <c r="AX18638" s="78"/>
    </row>
    <row r="18639" spans="50:50" ht="0" hidden="1" customHeight="1" x14ac:dyDescent="0.2">
      <c r="AX18639" s="78"/>
    </row>
    <row r="18640" spans="50:50" ht="0" hidden="1" customHeight="1" x14ac:dyDescent="0.2">
      <c r="AX18640" s="78"/>
    </row>
    <row r="18641" spans="50:50" ht="0" hidden="1" customHeight="1" x14ac:dyDescent="0.2">
      <c r="AX18641" s="78"/>
    </row>
    <row r="18642" spans="50:50" ht="0" hidden="1" customHeight="1" x14ac:dyDescent="0.2">
      <c r="AX18642" s="78"/>
    </row>
    <row r="18643" spans="50:50" ht="0" hidden="1" customHeight="1" x14ac:dyDescent="0.2">
      <c r="AX18643" s="78"/>
    </row>
    <row r="18644" spans="50:50" ht="0" hidden="1" customHeight="1" x14ac:dyDescent="0.2">
      <c r="AX18644" s="78"/>
    </row>
    <row r="18645" spans="50:50" ht="0" hidden="1" customHeight="1" x14ac:dyDescent="0.2">
      <c r="AX18645" s="78"/>
    </row>
    <row r="18646" spans="50:50" ht="0" hidden="1" customHeight="1" x14ac:dyDescent="0.2">
      <c r="AX18646" s="78"/>
    </row>
    <row r="18647" spans="50:50" ht="0" hidden="1" customHeight="1" x14ac:dyDescent="0.2">
      <c r="AX18647" s="78"/>
    </row>
    <row r="18648" spans="50:50" ht="0" hidden="1" customHeight="1" x14ac:dyDescent="0.2">
      <c r="AX18648" s="78"/>
    </row>
    <row r="18649" spans="50:50" ht="0" hidden="1" customHeight="1" x14ac:dyDescent="0.2">
      <c r="AX18649" s="78"/>
    </row>
    <row r="18650" spans="50:50" ht="0" hidden="1" customHeight="1" x14ac:dyDescent="0.2">
      <c r="AX18650" s="78"/>
    </row>
    <row r="18651" spans="50:50" ht="0" hidden="1" customHeight="1" x14ac:dyDescent="0.2">
      <c r="AX18651" s="78"/>
    </row>
    <row r="18652" spans="50:50" ht="0" hidden="1" customHeight="1" x14ac:dyDescent="0.2">
      <c r="AX18652" s="78"/>
    </row>
    <row r="18653" spans="50:50" ht="0" hidden="1" customHeight="1" x14ac:dyDescent="0.2">
      <c r="AX18653" s="78"/>
    </row>
    <row r="18654" spans="50:50" ht="0" hidden="1" customHeight="1" x14ac:dyDescent="0.2">
      <c r="AX18654" s="78"/>
    </row>
    <row r="18655" spans="50:50" ht="0" hidden="1" customHeight="1" x14ac:dyDescent="0.2">
      <c r="AX18655" s="78"/>
    </row>
    <row r="18656" spans="50:50" ht="0" hidden="1" customHeight="1" x14ac:dyDescent="0.2">
      <c r="AX18656" s="78"/>
    </row>
    <row r="18657" spans="50:50" ht="0" hidden="1" customHeight="1" x14ac:dyDescent="0.2">
      <c r="AX18657" s="78"/>
    </row>
    <row r="18658" spans="50:50" ht="0" hidden="1" customHeight="1" x14ac:dyDescent="0.2">
      <c r="AX18658" s="78"/>
    </row>
    <row r="18659" spans="50:50" ht="0" hidden="1" customHeight="1" x14ac:dyDescent="0.2">
      <c r="AX18659" s="78"/>
    </row>
    <row r="18660" spans="50:50" ht="0" hidden="1" customHeight="1" x14ac:dyDescent="0.2">
      <c r="AX18660" s="78"/>
    </row>
    <row r="18661" spans="50:50" ht="0" hidden="1" customHeight="1" x14ac:dyDescent="0.2">
      <c r="AX18661" s="78"/>
    </row>
    <row r="18662" spans="50:50" ht="0" hidden="1" customHeight="1" x14ac:dyDescent="0.2">
      <c r="AX18662" s="78"/>
    </row>
    <row r="18663" spans="50:50" ht="0" hidden="1" customHeight="1" x14ac:dyDescent="0.2">
      <c r="AX18663" s="78"/>
    </row>
    <row r="18664" spans="50:50" ht="0" hidden="1" customHeight="1" x14ac:dyDescent="0.2">
      <c r="AX18664" s="78"/>
    </row>
    <row r="18665" spans="50:50" ht="0" hidden="1" customHeight="1" x14ac:dyDescent="0.2">
      <c r="AX18665" s="78"/>
    </row>
    <row r="18666" spans="50:50" ht="0" hidden="1" customHeight="1" x14ac:dyDescent="0.2">
      <c r="AX18666" s="78"/>
    </row>
    <row r="18667" spans="50:50" ht="0" hidden="1" customHeight="1" x14ac:dyDescent="0.2">
      <c r="AX18667" s="78"/>
    </row>
    <row r="18668" spans="50:50" ht="0" hidden="1" customHeight="1" x14ac:dyDescent="0.2">
      <c r="AX18668" s="78"/>
    </row>
    <row r="18669" spans="50:50" ht="0" hidden="1" customHeight="1" x14ac:dyDescent="0.2">
      <c r="AX18669" s="78"/>
    </row>
    <row r="18670" spans="50:50" ht="0" hidden="1" customHeight="1" x14ac:dyDescent="0.2">
      <c r="AX18670" s="78"/>
    </row>
    <row r="18671" spans="50:50" ht="0" hidden="1" customHeight="1" x14ac:dyDescent="0.2">
      <c r="AX18671" s="78"/>
    </row>
    <row r="18672" spans="50:50" ht="0" hidden="1" customHeight="1" x14ac:dyDescent="0.2">
      <c r="AX18672" s="78"/>
    </row>
    <row r="18673" spans="50:50" ht="0" hidden="1" customHeight="1" x14ac:dyDescent="0.2">
      <c r="AX18673" s="78"/>
    </row>
    <row r="18674" spans="50:50" ht="0" hidden="1" customHeight="1" x14ac:dyDescent="0.2">
      <c r="AX18674" s="78"/>
    </row>
    <row r="18675" spans="50:50" ht="0" hidden="1" customHeight="1" x14ac:dyDescent="0.2">
      <c r="AX18675" s="78"/>
    </row>
    <row r="18676" spans="50:50" ht="0" hidden="1" customHeight="1" x14ac:dyDescent="0.2">
      <c r="AX18676" s="78"/>
    </row>
    <row r="18677" spans="50:50" ht="0" hidden="1" customHeight="1" x14ac:dyDescent="0.2">
      <c r="AX18677" s="78"/>
    </row>
    <row r="18678" spans="50:50" ht="0" hidden="1" customHeight="1" x14ac:dyDescent="0.2">
      <c r="AX18678" s="78"/>
    </row>
    <row r="18679" spans="50:50" ht="0" hidden="1" customHeight="1" x14ac:dyDescent="0.2">
      <c r="AX18679" s="78"/>
    </row>
    <row r="18680" spans="50:50" ht="0" hidden="1" customHeight="1" x14ac:dyDescent="0.2">
      <c r="AX18680" s="78"/>
    </row>
    <row r="18681" spans="50:50" ht="0" hidden="1" customHeight="1" x14ac:dyDescent="0.2">
      <c r="AX18681" s="78"/>
    </row>
    <row r="18682" spans="50:50" ht="0" hidden="1" customHeight="1" x14ac:dyDescent="0.2">
      <c r="AX18682" s="78"/>
    </row>
    <row r="18683" spans="50:50" ht="0" hidden="1" customHeight="1" x14ac:dyDescent="0.2">
      <c r="AX18683" s="78"/>
    </row>
    <row r="18684" spans="50:50" ht="0" hidden="1" customHeight="1" x14ac:dyDescent="0.2">
      <c r="AX18684" s="78"/>
    </row>
    <row r="18685" spans="50:50" ht="0" hidden="1" customHeight="1" x14ac:dyDescent="0.2">
      <c r="AX18685" s="78"/>
    </row>
    <row r="18686" spans="50:50" ht="0" hidden="1" customHeight="1" x14ac:dyDescent="0.2">
      <c r="AX18686" s="78"/>
    </row>
    <row r="18687" spans="50:50" ht="0" hidden="1" customHeight="1" x14ac:dyDescent="0.2">
      <c r="AX18687" s="78"/>
    </row>
    <row r="18688" spans="50:50" ht="0" hidden="1" customHeight="1" x14ac:dyDescent="0.2">
      <c r="AX18688" s="78"/>
    </row>
    <row r="18689" spans="50:50" ht="0" hidden="1" customHeight="1" x14ac:dyDescent="0.2">
      <c r="AX18689" s="78"/>
    </row>
    <row r="18690" spans="50:50" ht="0" hidden="1" customHeight="1" x14ac:dyDescent="0.2">
      <c r="AX18690" s="78"/>
    </row>
    <row r="18691" spans="50:50" ht="0" hidden="1" customHeight="1" x14ac:dyDescent="0.2">
      <c r="AX18691" s="78"/>
    </row>
    <row r="18692" spans="50:50" ht="0" hidden="1" customHeight="1" x14ac:dyDescent="0.2">
      <c r="AX18692" s="78"/>
    </row>
    <row r="18693" spans="50:50" ht="0" hidden="1" customHeight="1" x14ac:dyDescent="0.2">
      <c r="AX18693" s="78"/>
    </row>
    <row r="18694" spans="50:50" ht="0" hidden="1" customHeight="1" x14ac:dyDescent="0.2">
      <c r="AX18694" s="78"/>
    </row>
    <row r="18695" spans="50:50" ht="0" hidden="1" customHeight="1" x14ac:dyDescent="0.2">
      <c r="AX18695" s="78"/>
    </row>
    <row r="18696" spans="50:50" ht="0" hidden="1" customHeight="1" x14ac:dyDescent="0.2">
      <c r="AX18696" s="78"/>
    </row>
    <row r="18697" spans="50:50" ht="0" hidden="1" customHeight="1" x14ac:dyDescent="0.2">
      <c r="AX18697" s="78"/>
    </row>
    <row r="18698" spans="50:50" ht="0" hidden="1" customHeight="1" x14ac:dyDescent="0.2">
      <c r="AX18698" s="78"/>
    </row>
    <row r="18699" spans="50:50" ht="0" hidden="1" customHeight="1" x14ac:dyDescent="0.2">
      <c r="AX18699" s="78"/>
    </row>
    <row r="18700" spans="50:50" ht="0" hidden="1" customHeight="1" x14ac:dyDescent="0.2">
      <c r="AX18700" s="78"/>
    </row>
    <row r="18701" spans="50:50" ht="0" hidden="1" customHeight="1" x14ac:dyDescent="0.2">
      <c r="AX18701" s="78"/>
    </row>
    <row r="18702" spans="50:50" ht="0" hidden="1" customHeight="1" x14ac:dyDescent="0.2">
      <c r="AX18702" s="78"/>
    </row>
    <row r="18703" spans="50:50" ht="0" hidden="1" customHeight="1" x14ac:dyDescent="0.2">
      <c r="AX18703" s="78"/>
    </row>
    <row r="18704" spans="50:50" ht="0" hidden="1" customHeight="1" x14ac:dyDescent="0.2">
      <c r="AX18704" s="78"/>
    </row>
    <row r="18705" spans="50:50" ht="0" hidden="1" customHeight="1" x14ac:dyDescent="0.2">
      <c r="AX18705" s="78"/>
    </row>
    <row r="18706" spans="50:50" ht="0" hidden="1" customHeight="1" x14ac:dyDescent="0.2">
      <c r="AX18706" s="78"/>
    </row>
    <row r="18707" spans="50:50" ht="0" hidden="1" customHeight="1" x14ac:dyDescent="0.2">
      <c r="AX18707" s="78"/>
    </row>
    <row r="18708" spans="50:50" ht="0" hidden="1" customHeight="1" x14ac:dyDescent="0.2">
      <c r="AX18708" s="78"/>
    </row>
    <row r="18709" spans="50:50" ht="0" hidden="1" customHeight="1" x14ac:dyDescent="0.2">
      <c r="AX18709" s="78"/>
    </row>
    <row r="18710" spans="50:50" ht="0" hidden="1" customHeight="1" x14ac:dyDescent="0.2">
      <c r="AX18710" s="78"/>
    </row>
    <row r="18711" spans="50:50" ht="0" hidden="1" customHeight="1" x14ac:dyDescent="0.2">
      <c r="AX18711" s="78"/>
    </row>
    <row r="18712" spans="50:50" ht="0" hidden="1" customHeight="1" x14ac:dyDescent="0.2">
      <c r="AX18712" s="78"/>
    </row>
    <row r="18713" spans="50:50" ht="0" hidden="1" customHeight="1" x14ac:dyDescent="0.2">
      <c r="AX18713" s="78"/>
    </row>
    <row r="18714" spans="50:50" ht="0" hidden="1" customHeight="1" x14ac:dyDescent="0.2">
      <c r="AX18714" s="78"/>
    </row>
    <row r="18715" spans="50:50" ht="0" hidden="1" customHeight="1" x14ac:dyDescent="0.2">
      <c r="AX18715" s="78"/>
    </row>
    <row r="18716" spans="50:50" ht="0" hidden="1" customHeight="1" x14ac:dyDescent="0.2">
      <c r="AX18716" s="78"/>
    </row>
    <row r="18717" spans="50:50" ht="0" hidden="1" customHeight="1" x14ac:dyDescent="0.2">
      <c r="AX18717" s="78"/>
    </row>
    <row r="18718" spans="50:50" ht="0" hidden="1" customHeight="1" x14ac:dyDescent="0.2">
      <c r="AX18718" s="78"/>
    </row>
    <row r="18719" spans="50:50" ht="0" hidden="1" customHeight="1" x14ac:dyDescent="0.2">
      <c r="AX18719" s="78"/>
    </row>
    <row r="18720" spans="50:50" ht="0" hidden="1" customHeight="1" x14ac:dyDescent="0.2">
      <c r="AX18720" s="78"/>
    </row>
    <row r="18721" spans="50:50" ht="0" hidden="1" customHeight="1" x14ac:dyDescent="0.2">
      <c r="AX18721" s="78"/>
    </row>
    <row r="18722" spans="50:50" ht="0" hidden="1" customHeight="1" x14ac:dyDescent="0.2">
      <c r="AX18722" s="78"/>
    </row>
    <row r="18723" spans="50:50" ht="0" hidden="1" customHeight="1" x14ac:dyDescent="0.2">
      <c r="AX18723" s="78"/>
    </row>
    <row r="18724" spans="50:50" ht="0" hidden="1" customHeight="1" x14ac:dyDescent="0.2">
      <c r="AX18724" s="78"/>
    </row>
    <row r="18725" spans="50:50" ht="0" hidden="1" customHeight="1" x14ac:dyDescent="0.2">
      <c r="AX18725" s="78"/>
    </row>
    <row r="18726" spans="50:50" ht="0" hidden="1" customHeight="1" x14ac:dyDescent="0.2">
      <c r="AX18726" s="78"/>
    </row>
    <row r="18727" spans="50:50" ht="0" hidden="1" customHeight="1" x14ac:dyDescent="0.2">
      <c r="AX18727" s="78"/>
    </row>
    <row r="18728" spans="50:50" ht="0" hidden="1" customHeight="1" x14ac:dyDescent="0.2">
      <c r="AX18728" s="78"/>
    </row>
    <row r="18729" spans="50:50" ht="0" hidden="1" customHeight="1" x14ac:dyDescent="0.2">
      <c r="AX18729" s="78"/>
    </row>
    <row r="18730" spans="50:50" ht="0" hidden="1" customHeight="1" x14ac:dyDescent="0.2">
      <c r="AX18730" s="78"/>
    </row>
    <row r="18731" spans="50:50" ht="0" hidden="1" customHeight="1" x14ac:dyDescent="0.2">
      <c r="AX18731" s="78"/>
    </row>
    <row r="18732" spans="50:50" ht="0" hidden="1" customHeight="1" x14ac:dyDescent="0.2">
      <c r="AX18732" s="78"/>
    </row>
    <row r="18733" spans="50:50" ht="0" hidden="1" customHeight="1" x14ac:dyDescent="0.2">
      <c r="AX18733" s="78"/>
    </row>
    <row r="18734" spans="50:50" ht="0" hidden="1" customHeight="1" x14ac:dyDescent="0.2">
      <c r="AX18734" s="78"/>
    </row>
    <row r="18735" spans="50:50" ht="0" hidden="1" customHeight="1" x14ac:dyDescent="0.2">
      <c r="AX18735" s="78"/>
    </row>
    <row r="18736" spans="50:50" ht="0" hidden="1" customHeight="1" x14ac:dyDescent="0.2">
      <c r="AX18736" s="78"/>
    </row>
    <row r="18737" spans="50:50" ht="0" hidden="1" customHeight="1" x14ac:dyDescent="0.2">
      <c r="AX18737" s="78"/>
    </row>
    <row r="18738" spans="50:50" ht="0" hidden="1" customHeight="1" x14ac:dyDescent="0.2">
      <c r="AX18738" s="78"/>
    </row>
    <row r="18739" spans="50:50" ht="0" hidden="1" customHeight="1" x14ac:dyDescent="0.2">
      <c r="AX18739" s="78"/>
    </row>
    <row r="18740" spans="50:50" ht="0" hidden="1" customHeight="1" x14ac:dyDescent="0.2">
      <c r="AX18740" s="78"/>
    </row>
    <row r="18741" spans="50:50" ht="0" hidden="1" customHeight="1" x14ac:dyDescent="0.2">
      <c r="AX18741" s="78"/>
    </row>
    <row r="18742" spans="50:50" ht="0" hidden="1" customHeight="1" x14ac:dyDescent="0.2">
      <c r="AX18742" s="78"/>
    </row>
    <row r="18743" spans="50:50" ht="0" hidden="1" customHeight="1" x14ac:dyDescent="0.2">
      <c r="AX18743" s="78"/>
    </row>
    <row r="18744" spans="50:50" ht="0" hidden="1" customHeight="1" x14ac:dyDescent="0.2">
      <c r="AX18744" s="78"/>
    </row>
    <row r="18745" spans="50:50" ht="0" hidden="1" customHeight="1" x14ac:dyDescent="0.2">
      <c r="AX18745" s="78"/>
    </row>
    <row r="18746" spans="50:50" ht="0" hidden="1" customHeight="1" x14ac:dyDescent="0.2">
      <c r="AX18746" s="78"/>
    </row>
    <row r="18747" spans="50:50" ht="0" hidden="1" customHeight="1" x14ac:dyDescent="0.2">
      <c r="AX18747" s="78"/>
    </row>
    <row r="18748" spans="50:50" ht="0" hidden="1" customHeight="1" x14ac:dyDescent="0.2">
      <c r="AX18748" s="78"/>
    </row>
    <row r="18749" spans="50:50" ht="0" hidden="1" customHeight="1" x14ac:dyDescent="0.2">
      <c r="AX18749" s="78"/>
    </row>
    <row r="18750" spans="50:50" ht="0" hidden="1" customHeight="1" x14ac:dyDescent="0.2">
      <c r="AX18750" s="78"/>
    </row>
    <row r="18751" spans="50:50" ht="0" hidden="1" customHeight="1" x14ac:dyDescent="0.2">
      <c r="AX18751" s="78"/>
    </row>
    <row r="18752" spans="50:50" ht="0" hidden="1" customHeight="1" x14ac:dyDescent="0.2">
      <c r="AX18752" s="78"/>
    </row>
    <row r="18753" spans="50:50" ht="0" hidden="1" customHeight="1" x14ac:dyDescent="0.2">
      <c r="AX18753" s="78"/>
    </row>
    <row r="18754" spans="50:50" ht="0" hidden="1" customHeight="1" x14ac:dyDescent="0.2">
      <c r="AX18754" s="78"/>
    </row>
    <row r="18755" spans="50:50" ht="0" hidden="1" customHeight="1" x14ac:dyDescent="0.2">
      <c r="AX18755" s="78"/>
    </row>
    <row r="18756" spans="50:50" ht="0" hidden="1" customHeight="1" x14ac:dyDescent="0.2">
      <c r="AX18756" s="78"/>
    </row>
    <row r="18757" spans="50:50" ht="0" hidden="1" customHeight="1" x14ac:dyDescent="0.2">
      <c r="AX18757" s="78"/>
    </row>
    <row r="18758" spans="50:50" ht="0" hidden="1" customHeight="1" x14ac:dyDescent="0.2">
      <c r="AX18758" s="78"/>
    </row>
    <row r="18759" spans="50:50" ht="0" hidden="1" customHeight="1" x14ac:dyDescent="0.2">
      <c r="AX18759" s="78"/>
    </row>
    <row r="18760" spans="50:50" ht="0" hidden="1" customHeight="1" x14ac:dyDescent="0.2">
      <c r="AX18760" s="78"/>
    </row>
    <row r="18761" spans="50:50" ht="0" hidden="1" customHeight="1" x14ac:dyDescent="0.2">
      <c r="AX18761" s="78"/>
    </row>
    <row r="18762" spans="50:50" ht="0" hidden="1" customHeight="1" x14ac:dyDescent="0.2">
      <c r="AX18762" s="78"/>
    </row>
    <row r="18763" spans="50:50" ht="0" hidden="1" customHeight="1" x14ac:dyDescent="0.2">
      <c r="AX18763" s="78"/>
    </row>
    <row r="18764" spans="50:50" ht="0" hidden="1" customHeight="1" x14ac:dyDescent="0.2">
      <c r="AX18764" s="78"/>
    </row>
    <row r="18765" spans="50:50" ht="0" hidden="1" customHeight="1" x14ac:dyDescent="0.2">
      <c r="AX18765" s="78"/>
    </row>
    <row r="18766" spans="50:50" ht="0" hidden="1" customHeight="1" x14ac:dyDescent="0.2">
      <c r="AX18766" s="78"/>
    </row>
    <row r="18767" spans="50:50" ht="0" hidden="1" customHeight="1" x14ac:dyDescent="0.2">
      <c r="AX18767" s="78"/>
    </row>
    <row r="18768" spans="50:50" ht="0" hidden="1" customHeight="1" x14ac:dyDescent="0.2">
      <c r="AX18768" s="78"/>
    </row>
    <row r="18769" spans="50:50" ht="0" hidden="1" customHeight="1" x14ac:dyDescent="0.2">
      <c r="AX18769" s="78"/>
    </row>
    <row r="18770" spans="50:50" ht="0" hidden="1" customHeight="1" x14ac:dyDescent="0.2">
      <c r="AX18770" s="78"/>
    </row>
    <row r="18771" spans="50:50" ht="0" hidden="1" customHeight="1" x14ac:dyDescent="0.2">
      <c r="AX18771" s="78"/>
    </row>
    <row r="18772" spans="50:50" ht="0" hidden="1" customHeight="1" x14ac:dyDescent="0.2">
      <c r="AX18772" s="78"/>
    </row>
    <row r="18773" spans="50:50" ht="0" hidden="1" customHeight="1" x14ac:dyDescent="0.2">
      <c r="AX18773" s="78"/>
    </row>
    <row r="18774" spans="50:50" ht="0" hidden="1" customHeight="1" x14ac:dyDescent="0.2">
      <c r="AX18774" s="78"/>
    </row>
    <row r="18775" spans="50:50" ht="0" hidden="1" customHeight="1" x14ac:dyDescent="0.2">
      <c r="AX18775" s="78"/>
    </row>
    <row r="18776" spans="50:50" ht="0" hidden="1" customHeight="1" x14ac:dyDescent="0.2">
      <c r="AX18776" s="78"/>
    </row>
    <row r="18777" spans="50:50" ht="0" hidden="1" customHeight="1" x14ac:dyDescent="0.2">
      <c r="AX18777" s="78"/>
    </row>
    <row r="18778" spans="50:50" ht="0" hidden="1" customHeight="1" x14ac:dyDescent="0.2">
      <c r="AX18778" s="78"/>
    </row>
    <row r="18779" spans="50:50" ht="0" hidden="1" customHeight="1" x14ac:dyDescent="0.2">
      <c r="AX18779" s="78"/>
    </row>
    <row r="18780" spans="50:50" ht="0" hidden="1" customHeight="1" x14ac:dyDescent="0.2">
      <c r="AX18780" s="78"/>
    </row>
    <row r="18781" spans="50:50" ht="0" hidden="1" customHeight="1" x14ac:dyDescent="0.2">
      <c r="AX18781" s="78"/>
    </row>
    <row r="18782" spans="50:50" ht="0" hidden="1" customHeight="1" x14ac:dyDescent="0.2">
      <c r="AX18782" s="78"/>
    </row>
    <row r="18783" spans="50:50" ht="0" hidden="1" customHeight="1" x14ac:dyDescent="0.2">
      <c r="AX18783" s="78"/>
    </row>
    <row r="18784" spans="50:50" ht="0" hidden="1" customHeight="1" x14ac:dyDescent="0.2">
      <c r="AX18784" s="78"/>
    </row>
    <row r="18785" spans="50:50" ht="0" hidden="1" customHeight="1" x14ac:dyDescent="0.2">
      <c r="AX18785" s="78"/>
    </row>
    <row r="18786" spans="50:50" ht="0" hidden="1" customHeight="1" x14ac:dyDescent="0.2">
      <c r="AX18786" s="78"/>
    </row>
    <row r="18787" spans="50:50" ht="0" hidden="1" customHeight="1" x14ac:dyDescent="0.2">
      <c r="AX18787" s="78"/>
    </row>
    <row r="18788" spans="50:50" ht="0" hidden="1" customHeight="1" x14ac:dyDescent="0.2">
      <c r="AX18788" s="78"/>
    </row>
    <row r="18789" spans="50:50" ht="0" hidden="1" customHeight="1" x14ac:dyDescent="0.2">
      <c r="AX18789" s="78"/>
    </row>
    <row r="18790" spans="50:50" ht="0" hidden="1" customHeight="1" x14ac:dyDescent="0.2">
      <c r="AX18790" s="78"/>
    </row>
    <row r="18791" spans="50:50" ht="0" hidden="1" customHeight="1" x14ac:dyDescent="0.2">
      <c r="AX18791" s="78"/>
    </row>
    <row r="18792" spans="50:50" ht="0" hidden="1" customHeight="1" x14ac:dyDescent="0.2">
      <c r="AX18792" s="78"/>
    </row>
    <row r="18793" spans="50:50" ht="0" hidden="1" customHeight="1" x14ac:dyDescent="0.2">
      <c r="AX18793" s="78"/>
    </row>
    <row r="18794" spans="50:50" ht="0" hidden="1" customHeight="1" x14ac:dyDescent="0.2">
      <c r="AX18794" s="78"/>
    </row>
    <row r="18795" spans="50:50" ht="0" hidden="1" customHeight="1" x14ac:dyDescent="0.2">
      <c r="AX18795" s="78"/>
    </row>
    <row r="18796" spans="50:50" ht="0" hidden="1" customHeight="1" x14ac:dyDescent="0.2">
      <c r="AX18796" s="78"/>
    </row>
    <row r="18797" spans="50:50" ht="0" hidden="1" customHeight="1" x14ac:dyDescent="0.2">
      <c r="AX18797" s="78"/>
    </row>
    <row r="18798" spans="50:50" ht="0" hidden="1" customHeight="1" x14ac:dyDescent="0.2">
      <c r="AX18798" s="78"/>
    </row>
    <row r="18799" spans="50:50" ht="0" hidden="1" customHeight="1" x14ac:dyDescent="0.2">
      <c r="AX18799" s="78"/>
    </row>
    <row r="18800" spans="50:50" ht="0" hidden="1" customHeight="1" x14ac:dyDescent="0.2">
      <c r="AX18800" s="78"/>
    </row>
    <row r="18801" spans="50:50" ht="0" hidden="1" customHeight="1" x14ac:dyDescent="0.2">
      <c r="AX18801" s="78"/>
    </row>
    <row r="18802" spans="50:50" ht="0" hidden="1" customHeight="1" x14ac:dyDescent="0.2">
      <c r="AX18802" s="78"/>
    </row>
    <row r="18803" spans="50:50" ht="0" hidden="1" customHeight="1" x14ac:dyDescent="0.2">
      <c r="AX18803" s="78"/>
    </row>
    <row r="18804" spans="50:50" ht="0" hidden="1" customHeight="1" x14ac:dyDescent="0.2">
      <c r="AX18804" s="78"/>
    </row>
    <row r="18805" spans="50:50" ht="0" hidden="1" customHeight="1" x14ac:dyDescent="0.2">
      <c r="AX18805" s="78"/>
    </row>
    <row r="18806" spans="50:50" ht="0" hidden="1" customHeight="1" x14ac:dyDescent="0.2">
      <c r="AX18806" s="78"/>
    </row>
    <row r="18807" spans="50:50" ht="0" hidden="1" customHeight="1" x14ac:dyDescent="0.2">
      <c r="AX18807" s="78"/>
    </row>
    <row r="18808" spans="50:50" ht="0" hidden="1" customHeight="1" x14ac:dyDescent="0.2">
      <c r="AX18808" s="78"/>
    </row>
    <row r="18809" spans="50:50" ht="0" hidden="1" customHeight="1" x14ac:dyDescent="0.2">
      <c r="AX18809" s="78"/>
    </row>
    <row r="18810" spans="50:50" ht="0" hidden="1" customHeight="1" x14ac:dyDescent="0.2">
      <c r="AX18810" s="78"/>
    </row>
    <row r="18811" spans="50:50" ht="0" hidden="1" customHeight="1" x14ac:dyDescent="0.2">
      <c r="AX18811" s="78"/>
    </row>
    <row r="18812" spans="50:50" ht="0" hidden="1" customHeight="1" x14ac:dyDescent="0.2">
      <c r="AX18812" s="78"/>
    </row>
    <row r="18813" spans="50:50" ht="0" hidden="1" customHeight="1" x14ac:dyDescent="0.2">
      <c r="AX18813" s="78"/>
    </row>
    <row r="18814" spans="50:50" ht="0" hidden="1" customHeight="1" x14ac:dyDescent="0.2">
      <c r="AX18814" s="78"/>
    </row>
    <row r="18815" spans="50:50" ht="0" hidden="1" customHeight="1" x14ac:dyDescent="0.2">
      <c r="AX18815" s="78"/>
    </row>
    <row r="18816" spans="50:50" ht="0" hidden="1" customHeight="1" x14ac:dyDescent="0.2">
      <c r="AX18816" s="78"/>
    </row>
    <row r="18817" spans="50:50" ht="0" hidden="1" customHeight="1" x14ac:dyDescent="0.2">
      <c r="AX18817" s="78"/>
    </row>
    <row r="18818" spans="50:50" ht="0" hidden="1" customHeight="1" x14ac:dyDescent="0.2">
      <c r="AX18818" s="78"/>
    </row>
    <row r="18819" spans="50:50" ht="0" hidden="1" customHeight="1" x14ac:dyDescent="0.2">
      <c r="AX18819" s="78"/>
    </row>
    <row r="18820" spans="50:50" ht="0" hidden="1" customHeight="1" x14ac:dyDescent="0.2">
      <c r="AX18820" s="78"/>
    </row>
    <row r="18821" spans="50:50" ht="0" hidden="1" customHeight="1" x14ac:dyDescent="0.2">
      <c r="AX18821" s="78"/>
    </row>
    <row r="18822" spans="50:50" ht="0" hidden="1" customHeight="1" x14ac:dyDescent="0.2">
      <c r="AX18822" s="78"/>
    </row>
    <row r="18823" spans="50:50" ht="0" hidden="1" customHeight="1" x14ac:dyDescent="0.2">
      <c r="AX18823" s="78"/>
    </row>
    <row r="18824" spans="50:50" ht="0" hidden="1" customHeight="1" x14ac:dyDescent="0.2">
      <c r="AX18824" s="78"/>
    </row>
    <row r="18825" spans="50:50" ht="0" hidden="1" customHeight="1" x14ac:dyDescent="0.2">
      <c r="AX18825" s="78"/>
    </row>
    <row r="18826" spans="50:50" ht="0" hidden="1" customHeight="1" x14ac:dyDescent="0.2">
      <c r="AX18826" s="78"/>
    </row>
    <row r="18827" spans="50:50" ht="0" hidden="1" customHeight="1" x14ac:dyDescent="0.2">
      <c r="AX18827" s="78"/>
    </row>
    <row r="18828" spans="50:50" ht="0" hidden="1" customHeight="1" x14ac:dyDescent="0.2">
      <c r="AX18828" s="78"/>
    </row>
    <row r="18829" spans="50:50" ht="0" hidden="1" customHeight="1" x14ac:dyDescent="0.2">
      <c r="AX18829" s="78"/>
    </row>
    <row r="18830" spans="50:50" ht="0" hidden="1" customHeight="1" x14ac:dyDescent="0.2">
      <c r="AX18830" s="78"/>
    </row>
    <row r="18831" spans="50:50" ht="0" hidden="1" customHeight="1" x14ac:dyDescent="0.2">
      <c r="AX18831" s="78"/>
    </row>
    <row r="18832" spans="50:50" ht="0" hidden="1" customHeight="1" x14ac:dyDescent="0.2">
      <c r="AX18832" s="78"/>
    </row>
    <row r="18833" spans="50:50" ht="0" hidden="1" customHeight="1" x14ac:dyDescent="0.2">
      <c r="AX18833" s="78"/>
    </row>
    <row r="18834" spans="50:50" ht="0" hidden="1" customHeight="1" x14ac:dyDescent="0.2">
      <c r="AX18834" s="78"/>
    </row>
    <row r="18835" spans="50:50" ht="0" hidden="1" customHeight="1" x14ac:dyDescent="0.2">
      <c r="AX18835" s="78"/>
    </row>
    <row r="18836" spans="50:50" ht="0" hidden="1" customHeight="1" x14ac:dyDescent="0.2">
      <c r="AX18836" s="78"/>
    </row>
    <row r="18837" spans="50:50" ht="0" hidden="1" customHeight="1" x14ac:dyDescent="0.2">
      <c r="AX18837" s="78"/>
    </row>
    <row r="18838" spans="50:50" ht="0" hidden="1" customHeight="1" x14ac:dyDescent="0.2">
      <c r="AX18838" s="78"/>
    </row>
    <row r="18839" spans="50:50" ht="0" hidden="1" customHeight="1" x14ac:dyDescent="0.2">
      <c r="AX18839" s="78"/>
    </row>
    <row r="18840" spans="50:50" ht="0" hidden="1" customHeight="1" x14ac:dyDescent="0.2">
      <c r="AX18840" s="78"/>
    </row>
    <row r="18841" spans="50:50" ht="0" hidden="1" customHeight="1" x14ac:dyDescent="0.2">
      <c r="AX18841" s="78"/>
    </row>
    <row r="18842" spans="50:50" ht="0" hidden="1" customHeight="1" x14ac:dyDescent="0.2">
      <c r="AX18842" s="78"/>
    </row>
    <row r="18843" spans="50:50" ht="0" hidden="1" customHeight="1" x14ac:dyDescent="0.2">
      <c r="AX18843" s="78"/>
    </row>
    <row r="18844" spans="50:50" ht="0" hidden="1" customHeight="1" x14ac:dyDescent="0.2">
      <c r="AX18844" s="78"/>
    </row>
    <row r="18845" spans="50:50" ht="0" hidden="1" customHeight="1" x14ac:dyDescent="0.2">
      <c r="AX18845" s="78"/>
    </row>
    <row r="18846" spans="50:50" ht="0" hidden="1" customHeight="1" x14ac:dyDescent="0.2">
      <c r="AX18846" s="78"/>
    </row>
    <row r="18847" spans="50:50" ht="0" hidden="1" customHeight="1" x14ac:dyDescent="0.2">
      <c r="AX18847" s="78"/>
    </row>
    <row r="18848" spans="50:50" ht="0" hidden="1" customHeight="1" x14ac:dyDescent="0.2">
      <c r="AX18848" s="78"/>
    </row>
    <row r="18849" spans="50:50" ht="0" hidden="1" customHeight="1" x14ac:dyDescent="0.2">
      <c r="AX18849" s="78"/>
    </row>
    <row r="18850" spans="50:50" ht="0" hidden="1" customHeight="1" x14ac:dyDescent="0.2">
      <c r="AX18850" s="78"/>
    </row>
    <row r="18851" spans="50:50" ht="0" hidden="1" customHeight="1" x14ac:dyDescent="0.2">
      <c r="AX18851" s="78"/>
    </row>
    <row r="18852" spans="50:50" ht="0" hidden="1" customHeight="1" x14ac:dyDescent="0.2">
      <c r="AX18852" s="78"/>
    </row>
    <row r="18853" spans="50:50" ht="0" hidden="1" customHeight="1" x14ac:dyDescent="0.2">
      <c r="AX18853" s="78"/>
    </row>
    <row r="18854" spans="50:50" ht="0" hidden="1" customHeight="1" x14ac:dyDescent="0.2">
      <c r="AX18854" s="78"/>
    </row>
    <row r="18855" spans="50:50" ht="0" hidden="1" customHeight="1" x14ac:dyDescent="0.2">
      <c r="AX18855" s="78"/>
    </row>
    <row r="18856" spans="50:50" ht="0" hidden="1" customHeight="1" x14ac:dyDescent="0.2">
      <c r="AX18856" s="78"/>
    </row>
    <row r="18857" spans="50:50" ht="0" hidden="1" customHeight="1" x14ac:dyDescent="0.2">
      <c r="AX18857" s="78"/>
    </row>
    <row r="18858" spans="50:50" ht="0" hidden="1" customHeight="1" x14ac:dyDescent="0.2">
      <c r="AX18858" s="78"/>
    </row>
    <row r="18859" spans="50:50" ht="0" hidden="1" customHeight="1" x14ac:dyDescent="0.2">
      <c r="AX18859" s="78"/>
    </row>
    <row r="18860" spans="50:50" ht="0" hidden="1" customHeight="1" x14ac:dyDescent="0.2">
      <c r="AX18860" s="78"/>
    </row>
    <row r="18861" spans="50:50" ht="0" hidden="1" customHeight="1" x14ac:dyDescent="0.2">
      <c r="AX18861" s="78"/>
    </row>
    <row r="18862" spans="50:50" ht="0" hidden="1" customHeight="1" x14ac:dyDescent="0.2">
      <c r="AX18862" s="78"/>
    </row>
    <row r="18863" spans="50:50" ht="0" hidden="1" customHeight="1" x14ac:dyDescent="0.2">
      <c r="AX18863" s="78"/>
    </row>
    <row r="18864" spans="50:50" ht="0" hidden="1" customHeight="1" x14ac:dyDescent="0.2">
      <c r="AX18864" s="78"/>
    </row>
    <row r="18865" spans="50:50" ht="0" hidden="1" customHeight="1" x14ac:dyDescent="0.2">
      <c r="AX18865" s="78"/>
    </row>
    <row r="18866" spans="50:50" ht="0" hidden="1" customHeight="1" x14ac:dyDescent="0.2">
      <c r="AX18866" s="78"/>
    </row>
    <row r="18867" spans="50:50" ht="0" hidden="1" customHeight="1" x14ac:dyDescent="0.2">
      <c r="AX18867" s="78"/>
    </row>
    <row r="18868" spans="50:50" ht="0" hidden="1" customHeight="1" x14ac:dyDescent="0.2">
      <c r="AX18868" s="78"/>
    </row>
    <row r="18869" spans="50:50" ht="0" hidden="1" customHeight="1" x14ac:dyDescent="0.2">
      <c r="AX18869" s="78"/>
    </row>
    <row r="18870" spans="50:50" ht="0" hidden="1" customHeight="1" x14ac:dyDescent="0.2">
      <c r="AX18870" s="78"/>
    </row>
    <row r="18871" spans="50:50" ht="0" hidden="1" customHeight="1" x14ac:dyDescent="0.2">
      <c r="AX18871" s="78"/>
    </row>
    <row r="18872" spans="50:50" ht="0" hidden="1" customHeight="1" x14ac:dyDescent="0.2">
      <c r="AX18872" s="78"/>
    </row>
    <row r="18873" spans="50:50" ht="0" hidden="1" customHeight="1" x14ac:dyDescent="0.2">
      <c r="AX18873" s="78"/>
    </row>
    <row r="18874" spans="50:50" ht="0" hidden="1" customHeight="1" x14ac:dyDescent="0.2">
      <c r="AX18874" s="78"/>
    </row>
    <row r="18875" spans="50:50" ht="0" hidden="1" customHeight="1" x14ac:dyDescent="0.2">
      <c r="AX18875" s="78"/>
    </row>
    <row r="18876" spans="50:50" ht="0" hidden="1" customHeight="1" x14ac:dyDescent="0.2">
      <c r="AX18876" s="78"/>
    </row>
    <row r="18877" spans="50:50" ht="0" hidden="1" customHeight="1" x14ac:dyDescent="0.2">
      <c r="AX18877" s="78"/>
    </row>
    <row r="18878" spans="50:50" ht="0" hidden="1" customHeight="1" x14ac:dyDescent="0.2">
      <c r="AX18878" s="78"/>
    </row>
    <row r="18879" spans="50:50" ht="0" hidden="1" customHeight="1" x14ac:dyDescent="0.2">
      <c r="AX18879" s="78"/>
    </row>
    <row r="18880" spans="50:50" ht="0" hidden="1" customHeight="1" x14ac:dyDescent="0.2">
      <c r="AX18880" s="78"/>
    </row>
    <row r="18881" spans="50:50" ht="0" hidden="1" customHeight="1" x14ac:dyDescent="0.2">
      <c r="AX18881" s="78"/>
    </row>
    <row r="18882" spans="50:50" ht="0" hidden="1" customHeight="1" x14ac:dyDescent="0.2">
      <c r="AX18882" s="78"/>
    </row>
    <row r="18883" spans="50:50" ht="0" hidden="1" customHeight="1" x14ac:dyDescent="0.2">
      <c r="AX18883" s="78"/>
    </row>
    <row r="18884" spans="50:50" ht="0" hidden="1" customHeight="1" x14ac:dyDescent="0.2">
      <c r="AX18884" s="78"/>
    </row>
    <row r="18885" spans="50:50" ht="0" hidden="1" customHeight="1" x14ac:dyDescent="0.2">
      <c r="AX18885" s="78"/>
    </row>
    <row r="18886" spans="50:50" ht="0" hidden="1" customHeight="1" x14ac:dyDescent="0.2">
      <c r="AX18886" s="78"/>
    </row>
    <row r="18887" spans="50:50" ht="0" hidden="1" customHeight="1" x14ac:dyDescent="0.2">
      <c r="AX18887" s="78"/>
    </row>
    <row r="18888" spans="50:50" ht="0" hidden="1" customHeight="1" x14ac:dyDescent="0.2">
      <c r="AX18888" s="78"/>
    </row>
    <row r="18889" spans="50:50" ht="0" hidden="1" customHeight="1" x14ac:dyDescent="0.2">
      <c r="AX18889" s="78"/>
    </row>
    <row r="18890" spans="50:50" ht="0" hidden="1" customHeight="1" x14ac:dyDescent="0.2">
      <c r="AX18890" s="78"/>
    </row>
    <row r="18891" spans="50:50" ht="0" hidden="1" customHeight="1" x14ac:dyDescent="0.2">
      <c r="AX18891" s="78"/>
    </row>
    <row r="18892" spans="50:50" ht="0" hidden="1" customHeight="1" x14ac:dyDescent="0.2">
      <c r="AX18892" s="78"/>
    </row>
    <row r="18893" spans="50:50" ht="0" hidden="1" customHeight="1" x14ac:dyDescent="0.2">
      <c r="AX18893" s="78"/>
    </row>
    <row r="18894" spans="50:50" ht="0" hidden="1" customHeight="1" x14ac:dyDescent="0.2">
      <c r="AX18894" s="78"/>
    </row>
    <row r="18895" spans="50:50" ht="0" hidden="1" customHeight="1" x14ac:dyDescent="0.2">
      <c r="AX18895" s="78"/>
    </row>
    <row r="18896" spans="50:50" ht="0" hidden="1" customHeight="1" x14ac:dyDescent="0.2">
      <c r="AX18896" s="78"/>
    </row>
    <row r="18897" spans="50:50" ht="0" hidden="1" customHeight="1" x14ac:dyDescent="0.2">
      <c r="AX18897" s="78"/>
    </row>
    <row r="18898" spans="50:50" ht="0" hidden="1" customHeight="1" x14ac:dyDescent="0.2">
      <c r="AX18898" s="78"/>
    </row>
    <row r="18899" spans="50:50" ht="0" hidden="1" customHeight="1" x14ac:dyDescent="0.2">
      <c r="AX18899" s="78"/>
    </row>
    <row r="18900" spans="50:50" ht="0" hidden="1" customHeight="1" x14ac:dyDescent="0.2">
      <c r="AX18900" s="78"/>
    </row>
    <row r="18901" spans="50:50" ht="0" hidden="1" customHeight="1" x14ac:dyDescent="0.2">
      <c r="AX18901" s="78"/>
    </row>
    <row r="18902" spans="50:50" ht="0" hidden="1" customHeight="1" x14ac:dyDescent="0.2">
      <c r="AX18902" s="78"/>
    </row>
    <row r="18903" spans="50:50" ht="0" hidden="1" customHeight="1" x14ac:dyDescent="0.2">
      <c r="AX18903" s="78"/>
    </row>
    <row r="18904" spans="50:50" ht="0" hidden="1" customHeight="1" x14ac:dyDescent="0.2">
      <c r="AX18904" s="78"/>
    </row>
    <row r="18905" spans="50:50" ht="0" hidden="1" customHeight="1" x14ac:dyDescent="0.2">
      <c r="AX18905" s="78"/>
    </row>
    <row r="18906" spans="50:50" ht="0" hidden="1" customHeight="1" x14ac:dyDescent="0.2">
      <c r="AX18906" s="78"/>
    </row>
    <row r="18907" spans="50:50" ht="0" hidden="1" customHeight="1" x14ac:dyDescent="0.2">
      <c r="AX18907" s="78"/>
    </row>
    <row r="18908" spans="50:50" ht="0" hidden="1" customHeight="1" x14ac:dyDescent="0.2">
      <c r="AX18908" s="78"/>
    </row>
    <row r="18909" spans="50:50" ht="0" hidden="1" customHeight="1" x14ac:dyDescent="0.2">
      <c r="AX18909" s="78"/>
    </row>
    <row r="18910" spans="50:50" ht="0" hidden="1" customHeight="1" x14ac:dyDescent="0.2">
      <c r="AX18910" s="78"/>
    </row>
    <row r="18911" spans="50:50" ht="0" hidden="1" customHeight="1" x14ac:dyDescent="0.2">
      <c r="AX18911" s="78"/>
    </row>
    <row r="18912" spans="50:50" ht="0" hidden="1" customHeight="1" x14ac:dyDescent="0.2">
      <c r="AX18912" s="78"/>
    </row>
    <row r="18913" spans="50:50" ht="0" hidden="1" customHeight="1" x14ac:dyDescent="0.2">
      <c r="AX18913" s="78"/>
    </row>
    <row r="18914" spans="50:50" ht="0" hidden="1" customHeight="1" x14ac:dyDescent="0.2">
      <c r="AX18914" s="78"/>
    </row>
    <row r="18915" spans="50:50" ht="0" hidden="1" customHeight="1" x14ac:dyDescent="0.2">
      <c r="AX18915" s="78"/>
    </row>
    <row r="18916" spans="50:50" ht="0" hidden="1" customHeight="1" x14ac:dyDescent="0.2">
      <c r="AX18916" s="78"/>
    </row>
    <row r="18917" spans="50:50" ht="0" hidden="1" customHeight="1" x14ac:dyDescent="0.2">
      <c r="AX18917" s="78"/>
    </row>
    <row r="18918" spans="50:50" ht="0" hidden="1" customHeight="1" x14ac:dyDescent="0.2">
      <c r="AX18918" s="78"/>
    </row>
    <row r="18919" spans="50:50" ht="0" hidden="1" customHeight="1" x14ac:dyDescent="0.2">
      <c r="AX18919" s="78"/>
    </row>
    <row r="18920" spans="50:50" ht="0" hidden="1" customHeight="1" x14ac:dyDescent="0.2">
      <c r="AX18920" s="78"/>
    </row>
    <row r="18921" spans="50:50" ht="0" hidden="1" customHeight="1" x14ac:dyDescent="0.2">
      <c r="AX18921" s="78"/>
    </row>
    <row r="18922" spans="50:50" ht="0" hidden="1" customHeight="1" x14ac:dyDescent="0.2">
      <c r="AX18922" s="78"/>
    </row>
    <row r="18923" spans="50:50" ht="0" hidden="1" customHeight="1" x14ac:dyDescent="0.2">
      <c r="AX18923" s="78"/>
    </row>
    <row r="18924" spans="50:50" ht="0" hidden="1" customHeight="1" x14ac:dyDescent="0.2">
      <c r="AX18924" s="78"/>
    </row>
    <row r="18925" spans="50:50" ht="0" hidden="1" customHeight="1" x14ac:dyDescent="0.2">
      <c r="AX18925" s="78"/>
    </row>
    <row r="18926" spans="50:50" ht="0" hidden="1" customHeight="1" x14ac:dyDescent="0.2">
      <c r="AX18926" s="78"/>
    </row>
    <row r="18927" spans="50:50" ht="0" hidden="1" customHeight="1" x14ac:dyDescent="0.2">
      <c r="AX18927" s="78"/>
    </row>
    <row r="18928" spans="50:50" ht="0" hidden="1" customHeight="1" x14ac:dyDescent="0.2">
      <c r="AX18928" s="78"/>
    </row>
    <row r="18929" spans="50:50" ht="0" hidden="1" customHeight="1" x14ac:dyDescent="0.2">
      <c r="AX18929" s="78"/>
    </row>
    <row r="18930" spans="50:50" ht="0" hidden="1" customHeight="1" x14ac:dyDescent="0.2">
      <c r="AX18930" s="78"/>
    </row>
    <row r="18931" spans="50:50" ht="0" hidden="1" customHeight="1" x14ac:dyDescent="0.2">
      <c r="AX18931" s="78"/>
    </row>
    <row r="18932" spans="50:50" ht="0" hidden="1" customHeight="1" x14ac:dyDescent="0.2">
      <c r="AX18932" s="78"/>
    </row>
    <row r="18933" spans="50:50" ht="0" hidden="1" customHeight="1" x14ac:dyDescent="0.2">
      <c r="AX18933" s="78"/>
    </row>
    <row r="18934" spans="50:50" ht="0" hidden="1" customHeight="1" x14ac:dyDescent="0.2">
      <c r="AX18934" s="78"/>
    </row>
    <row r="18935" spans="50:50" ht="0" hidden="1" customHeight="1" x14ac:dyDescent="0.2">
      <c r="AX18935" s="78"/>
    </row>
    <row r="18936" spans="50:50" ht="0" hidden="1" customHeight="1" x14ac:dyDescent="0.2">
      <c r="AX18936" s="78"/>
    </row>
    <row r="18937" spans="50:50" ht="0" hidden="1" customHeight="1" x14ac:dyDescent="0.2">
      <c r="AX18937" s="78"/>
    </row>
    <row r="18938" spans="50:50" ht="0" hidden="1" customHeight="1" x14ac:dyDescent="0.2">
      <c r="AX18938" s="78"/>
    </row>
    <row r="18939" spans="50:50" ht="0" hidden="1" customHeight="1" x14ac:dyDescent="0.2">
      <c r="AX18939" s="78"/>
    </row>
    <row r="18940" spans="50:50" ht="0" hidden="1" customHeight="1" x14ac:dyDescent="0.2">
      <c r="AX18940" s="78"/>
    </row>
    <row r="18941" spans="50:50" ht="0" hidden="1" customHeight="1" x14ac:dyDescent="0.2">
      <c r="AX18941" s="78"/>
    </row>
    <row r="18942" spans="50:50" ht="0" hidden="1" customHeight="1" x14ac:dyDescent="0.2">
      <c r="AX18942" s="78"/>
    </row>
    <row r="18943" spans="50:50" ht="0" hidden="1" customHeight="1" x14ac:dyDescent="0.2">
      <c r="AX18943" s="78"/>
    </row>
    <row r="18944" spans="50:50" ht="0" hidden="1" customHeight="1" x14ac:dyDescent="0.2">
      <c r="AX18944" s="78"/>
    </row>
    <row r="18945" spans="50:50" ht="0" hidden="1" customHeight="1" x14ac:dyDescent="0.2">
      <c r="AX18945" s="78"/>
    </row>
    <row r="18946" spans="50:50" ht="0" hidden="1" customHeight="1" x14ac:dyDescent="0.2">
      <c r="AX18946" s="78"/>
    </row>
    <row r="18947" spans="50:50" ht="0" hidden="1" customHeight="1" x14ac:dyDescent="0.2">
      <c r="AX18947" s="78"/>
    </row>
    <row r="18948" spans="50:50" ht="0" hidden="1" customHeight="1" x14ac:dyDescent="0.2">
      <c r="AX18948" s="78"/>
    </row>
    <row r="18949" spans="50:50" ht="0" hidden="1" customHeight="1" x14ac:dyDescent="0.2">
      <c r="AX18949" s="78"/>
    </row>
    <row r="18950" spans="50:50" ht="0" hidden="1" customHeight="1" x14ac:dyDescent="0.2">
      <c r="AX18950" s="78"/>
    </row>
    <row r="18951" spans="50:50" ht="0" hidden="1" customHeight="1" x14ac:dyDescent="0.2">
      <c r="AX18951" s="78"/>
    </row>
    <row r="18952" spans="50:50" ht="0" hidden="1" customHeight="1" x14ac:dyDescent="0.2">
      <c r="AX18952" s="78"/>
    </row>
    <row r="18953" spans="50:50" ht="0" hidden="1" customHeight="1" x14ac:dyDescent="0.2">
      <c r="AX18953" s="78"/>
    </row>
    <row r="18954" spans="50:50" ht="0" hidden="1" customHeight="1" x14ac:dyDescent="0.2">
      <c r="AX18954" s="78"/>
    </row>
    <row r="18955" spans="50:50" ht="0" hidden="1" customHeight="1" x14ac:dyDescent="0.2">
      <c r="AX18955" s="78"/>
    </row>
    <row r="18956" spans="50:50" ht="0" hidden="1" customHeight="1" x14ac:dyDescent="0.2">
      <c r="AX18956" s="78"/>
    </row>
    <row r="18957" spans="50:50" ht="0" hidden="1" customHeight="1" x14ac:dyDescent="0.2">
      <c r="AX18957" s="78"/>
    </row>
    <row r="18958" spans="50:50" ht="0" hidden="1" customHeight="1" x14ac:dyDescent="0.2">
      <c r="AX18958" s="78"/>
    </row>
    <row r="18959" spans="50:50" ht="0" hidden="1" customHeight="1" x14ac:dyDescent="0.2">
      <c r="AX18959" s="78"/>
    </row>
    <row r="18960" spans="50:50" ht="0" hidden="1" customHeight="1" x14ac:dyDescent="0.2">
      <c r="AX18960" s="78"/>
    </row>
    <row r="18961" spans="50:50" ht="0" hidden="1" customHeight="1" x14ac:dyDescent="0.2">
      <c r="AX18961" s="78"/>
    </row>
    <row r="18962" spans="50:50" ht="0" hidden="1" customHeight="1" x14ac:dyDescent="0.2">
      <c r="AX18962" s="78"/>
    </row>
    <row r="18963" spans="50:50" ht="0" hidden="1" customHeight="1" x14ac:dyDescent="0.2">
      <c r="AX18963" s="78"/>
    </row>
    <row r="18964" spans="50:50" ht="0" hidden="1" customHeight="1" x14ac:dyDescent="0.2">
      <c r="AX18964" s="78"/>
    </row>
    <row r="18965" spans="50:50" ht="0" hidden="1" customHeight="1" x14ac:dyDescent="0.2">
      <c r="AX18965" s="78"/>
    </row>
    <row r="18966" spans="50:50" ht="0" hidden="1" customHeight="1" x14ac:dyDescent="0.2">
      <c r="AX18966" s="78"/>
    </row>
    <row r="18967" spans="50:50" ht="0" hidden="1" customHeight="1" x14ac:dyDescent="0.2">
      <c r="AX18967" s="78"/>
    </row>
    <row r="18968" spans="50:50" ht="0" hidden="1" customHeight="1" x14ac:dyDescent="0.2">
      <c r="AX18968" s="78"/>
    </row>
    <row r="18969" spans="50:50" ht="0" hidden="1" customHeight="1" x14ac:dyDescent="0.2">
      <c r="AX18969" s="78"/>
    </row>
    <row r="18970" spans="50:50" ht="0" hidden="1" customHeight="1" x14ac:dyDescent="0.2">
      <c r="AX18970" s="78"/>
    </row>
    <row r="18971" spans="50:50" ht="0" hidden="1" customHeight="1" x14ac:dyDescent="0.2">
      <c r="AX18971" s="78"/>
    </row>
    <row r="18972" spans="50:50" ht="0" hidden="1" customHeight="1" x14ac:dyDescent="0.2">
      <c r="AX18972" s="78"/>
    </row>
    <row r="18973" spans="50:50" ht="0" hidden="1" customHeight="1" x14ac:dyDescent="0.2">
      <c r="AX18973" s="78"/>
    </row>
    <row r="18974" spans="50:50" ht="0" hidden="1" customHeight="1" x14ac:dyDescent="0.2">
      <c r="AX18974" s="78"/>
    </row>
    <row r="18975" spans="50:50" ht="0" hidden="1" customHeight="1" x14ac:dyDescent="0.2">
      <c r="AX18975" s="78"/>
    </row>
    <row r="18976" spans="50:50" ht="0" hidden="1" customHeight="1" x14ac:dyDescent="0.2">
      <c r="AX18976" s="78"/>
    </row>
    <row r="18977" spans="50:50" ht="0" hidden="1" customHeight="1" x14ac:dyDescent="0.2">
      <c r="AX18977" s="78"/>
    </row>
    <row r="18978" spans="50:50" ht="0" hidden="1" customHeight="1" x14ac:dyDescent="0.2">
      <c r="AX18978" s="78"/>
    </row>
    <row r="18979" spans="50:50" ht="0" hidden="1" customHeight="1" x14ac:dyDescent="0.2">
      <c r="AX18979" s="78"/>
    </row>
    <row r="18980" spans="50:50" ht="0" hidden="1" customHeight="1" x14ac:dyDescent="0.2">
      <c r="AX18980" s="78"/>
    </row>
    <row r="18981" spans="50:50" ht="0" hidden="1" customHeight="1" x14ac:dyDescent="0.2">
      <c r="AX18981" s="78"/>
    </row>
    <row r="18982" spans="50:50" ht="0" hidden="1" customHeight="1" x14ac:dyDescent="0.2">
      <c r="AX18982" s="78"/>
    </row>
    <row r="18983" spans="50:50" ht="0" hidden="1" customHeight="1" x14ac:dyDescent="0.2">
      <c r="AX18983" s="78"/>
    </row>
    <row r="18984" spans="50:50" ht="0" hidden="1" customHeight="1" x14ac:dyDescent="0.2">
      <c r="AX18984" s="78"/>
    </row>
    <row r="18985" spans="50:50" ht="0" hidden="1" customHeight="1" x14ac:dyDescent="0.2">
      <c r="AX18985" s="78"/>
    </row>
    <row r="18986" spans="50:50" ht="0" hidden="1" customHeight="1" x14ac:dyDescent="0.2">
      <c r="AX18986" s="78"/>
    </row>
    <row r="18987" spans="50:50" ht="0" hidden="1" customHeight="1" x14ac:dyDescent="0.2">
      <c r="AX18987" s="78"/>
    </row>
    <row r="18988" spans="50:50" ht="0" hidden="1" customHeight="1" x14ac:dyDescent="0.2">
      <c r="AX18988" s="78"/>
    </row>
    <row r="18989" spans="50:50" ht="0" hidden="1" customHeight="1" x14ac:dyDescent="0.2">
      <c r="AX18989" s="78"/>
    </row>
    <row r="18990" spans="50:50" ht="0" hidden="1" customHeight="1" x14ac:dyDescent="0.2">
      <c r="AX18990" s="78"/>
    </row>
    <row r="18991" spans="50:50" ht="0" hidden="1" customHeight="1" x14ac:dyDescent="0.2">
      <c r="AX18991" s="78"/>
    </row>
    <row r="18992" spans="50:50" ht="0" hidden="1" customHeight="1" x14ac:dyDescent="0.2">
      <c r="AX18992" s="78"/>
    </row>
    <row r="18993" spans="50:50" ht="0" hidden="1" customHeight="1" x14ac:dyDescent="0.2">
      <c r="AX18993" s="78"/>
    </row>
    <row r="18994" spans="50:50" ht="0" hidden="1" customHeight="1" x14ac:dyDescent="0.2">
      <c r="AX18994" s="78"/>
    </row>
    <row r="18995" spans="50:50" ht="0" hidden="1" customHeight="1" x14ac:dyDescent="0.2">
      <c r="AX18995" s="78"/>
    </row>
    <row r="18996" spans="50:50" ht="0" hidden="1" customHeight="1" x14ac:dyDescent="0.2">
      <c r="AX18996" s="78"/>
    </row>
    <row r="18997" spans="50:50" ht="0" hidden="1" customHeight="1" x14ac:dyDescent="0.2">
      <c r="AX18997" s="78"/>
    </row>
    <row r="18998" spans="50:50" ht="0" hidden="1" customHeight="1" x14ac:dyDescent="0.2">
      <c r="AX18998" s="78"/>
    </row>
    <row r="18999" spans="50:50" ht="0" hidden="1" customHeight="1" x14ac:dyDescent="0.2">
      <c r="AX18999" s="78"/>
    </row>
    <row r="19000" spans="50:50" ht="0" hidden="1" customHeight="1" x14ac:dyDescent="0.2">
      <c r="AX19000" s="78"/>
    </row>
    <row r="19001" spans="50:50" ht="0" hidden="1" customHeight="1" x14ac:dyDescent="0.2">
      <c r="AX19001" s="78"/>
    </row>
    <row r="19002" spans="50:50" ht="0" hidden="1" customHeight="1" x14ac:dyDescent="0.2">
      <c r="AX19002" s="78"/>
    </row>
    <row r="19003" spans="50:50" ht="0" hidden="1" customHeight="1" x14ac:dyDescent="0.2">
      <c r="AX19003" s="78"/>
    </row>
    <row r="19004" spans="50:50" ht="0" hidden="1" customHeight="1" x14ac:dyDescent="0.2">
      <c r="AX19004" s="78"/>
    </row>
    <row r="19005" spans="50:50" ht="0" hidden="1" customHeight="1" x14ac:dyDescent="0.2">
      <c r="AX19005" s="78"/>
    </row>
    <row r="19006" spans="50:50" ht="0" hidden="1" customHeight="1" x14ac:dyDescent="0.2">
      <c r="AX19006" s="78"/>
    </row>
    <row r="19007" spans="50:50" ht="0" hidden="1" customHeight="1" x14ac:dyDescent="0.2">
      <c r="AX19007" s="78"/>
    </row>
    <row r="19008" spans="50:50" ht="0" hidden="1" customHeight="1" x14ac:dyDescent="0.2">
      <c r="AX19008" s="78"/>
    </row>
    <row r="19009" spans="50:50" ht="0" hidden="1" customHeight="1" x14ac:dyDescent="0.2">
      <c r="AX19009" s="78"/>
    </row>
    <row r="19010" spans="50:50" ht="0" hidden="1" customHeight="1" x14ac:dyDescent="0.2">
      <c r="AX19010" s="78"/>
    </row>
    <row r="19011" spans="50:50" ht="0" hidden="1" customHeight="1" x14ac:dyDescent="0.2">
      <c r="AX19011" s="78"/>
    </row>
    <row r="19012" spans="50:50" ht="0" hidden="1" customHeight="1" x14ac:dyDescent="0.2">
      <c r="AX19012" s="78"/>
    </row>
    <row r="19013" spans="50:50" ht="0" hidden="1" customHeight="1" x14ac:dyDescent="0.2">
      <c r="AX19013" s="78"/>
    </row>
    <row r="19014" spans="50:50" ht="0" hidden="1" customHeight="1" x14ac:dyDescent="0.2">
      <c r="AX19014" s="78"/>
    </row>
    <row r="19015" spans="50:50" ht="0" hidden="1" customHeight="1" x14ac:dyDescent="0.2">
      <c r="AX19015" s="78"/>
    </row>
    <row r="19016" spans="50:50" ht="0" hidden="1" customHeight="1" x14ac:dyDescent="0.2">
      <c r="AX19016" s="78"/>
    </row>
    <row r="19017" spans="50:50" ht="0" hidden="1" customHeight="1" x14ac:dyDescent="0.2">
      <c r="AX19017" s="78"/>
    </row>
    <row r="19018" spans="50:50" ht="0" hidden="1" customHeight="1" x14ac:dyDescent="0.2">
      <c r="AX19018" s="78"/>
    </row>
    <row r="19019" spans="50:50" ht="0" hidden="1" customHeight="1" x14ac:dyDescent="0.2">
      <c r="AX19019" s="78"/>
    </row>
    <row r="19020" spans="50:50" ht="0" hidden="1" customHeight="1" x14ac:dyDescent="0.2">
      <c r="AX19020" s="78"/>
    </row>
    <row r="19021" spans="50:50" ht="0" hidden="1" customHeight="1" x14ac:dyDescent="0.2">
      <c r="AX19021" s="78"/>
    </row>
    <row r="19022" spans="50:50" ht="0" hidden="1" customHeight="1" x14ac:dyDescent="0.2">
      <c r="AX19022" s="78"/>
    </row>
    <row r="19023" spans="50:50" ht="0" hidden="1" customHeight="1" x14ac:dyDescent="0.2">
      <c r="AX19023" s="78"/>
    </row>
    <row r="19024" spans="50:50" ht="0" hidden="1" customHeight="1" x14ac:dyDescent="0.2">
      <c r="AX19024" s="78"/>
    </row>
    <row r="19025" spans="50:50" ht="0" hidden="1" customHeight="1" x14ac:dyDescent="0.2">
      <c r="AX19025" s="78"/>
    </row>
    <row r="19026" spans="50:50" ht="0" hidden="1" customHeight="1" x14ac:dyDescent="0.2">
      <c r="AX19026" s="78"/>
    </row>
    <row r="19027" spans="50:50" ht="0" hidden="1" customHeight="1" x14ac:dyDescent="0.2">
      <c r="AX19027" s="78"/>
    </row>
    <row r="19028" spans="50:50" ht="0" hidden="1" customHeight="1" x14ac:dyDescent="0.2">
      <c r="AX19028" s="78"/>
    </row>
    <row r="19029" spans="50:50" ht="0" hidden="1" customHeight="1" x14ac:dyDescent="0.2">
      <c r="AX19029" s="78"/>
    </row>
    <row r="19030" spans="50:50" ht="0" hidden="1" customHeight="1" x14ac:dyDescent="0.2">
      <c r="AX19030" s="78"/>
    </row>
    <row r="19031" spans="50:50" ht="0" hidden="1" customHeight="1" x14ac:dyDescent="0.2">
      <c r="AX19031" s="78"/>
    </row>
    <row r="19032" spans="50:50" ht="0" hidden="1" customHeight="1" x14ac:dyDescent="0.2">
      <c r="AX19032" s="78"/>
    </row>
    <row r="19033" spans="50:50" ht="0" hidden="1" customHeight="1" x14ac:dyDescent="0.2">
      <c r="AX19033" s="78"/>
    </row>
    <row r="19034" spans="50:50" ht="0" hidden="1" customHeight="1" x14ac:dyDescent="0.2">
      <c r="AX19034" s="78"/>
    </row>
    <row r="19035" spans="50:50" ht="0" hidden="1" customHeight="1" x14ac:dyDescent="0.2">
      <c r="AX19035" s="78"/>
    </row>
    <row r="19036" spans="50:50" ht="0" hidden="1" customHeight="1" x14ac:dyDescent="0.2">
      <c r="AX19036" s="78"/>
    </row>
    <row r="19037" spans="50:50" ht="0" hidden="1" customHeight="1" x14ac:dyDescent="0.2">
      <c r="AX19037" s="78"/>
    </row>
    <row r="19038" spans="50:50" ht="0" hidden="1" customHeight="1" x14ac:dyDescent="0.2">
      <c r="AX19038" s="78"/>
    </row>
    <row r="19039" spans="50:50" ht="0" hidden="1" customHeight="1" x14ac:dyDescent="0.2">
      <c r="AX19039" s="78"/>
    </row>
    <row r="19040" spans="50:50" ht="0" hidden="1" customHeight="1" x14ac:dyDescent="0.2">
      <c r="AX19040" s="78"/>
    </row>
    <row r="19041" spans="50:50" ht="0" hidden="1" customHeight="1" x14ac:dyDescent="0.2">
      <c r="AX19041" s="78"/>
    </row>
    <row r="19042" spans="50:50" ht="0" hidden="1" customHeight="1" x14ac:dyDescent="0.2">
      <c r="AX19042" s="78"/>
    </row>
    <row r="19043" spans="50:50" ht="0" hidden="1" customHeight="1" x14ac:dyDescent="0.2">
      <c r="AX19043" s="78"/>
    </row>
    <row r="19044" spans="50:50" ht="0" hidden="1" customHeight="1" x14ac:dyDescent="0.2">
      <c r="AX19044" s="78"/>
    </row>
    <row r="19045" spans="50:50" ht="0" hidden="1" customHeight="1" x14ac:dyDescent="0.2">
      <c r="AX19045" s="78"/>
    </row>
    <row r="19046" spans="50:50" ht="0" hidden="1" customHeight="1" x14ac:dyDescent="0.2">
      <c r="AX19046" s="78"/>
    </row>
    <row r="19047" spans="50:50" ht="0" hidden="1" customHeight="1" x14ac:dyDescent="0.2">
      <c r="AX19047" s="78"/>
    </row>
    <row r="19048" spans="50:50" ht="0" hidden="1" customHeight="1" x14ac:dyDescent="0.2">
      <c r="AX19048" s="78"/>
    </row>
    <row r="19049" spans="50:50" ht="0" hidden="1" customHeight="1" x14ac:dyDescent="0.2">
      <c r="AX19049" s="78"/>
    </row>
    <row r="19050" spans="50:50" ht="0" hidden="1" customHeight="1" x14ac:dyDescent="0.2">
      <c r="AX19050" s="78"/>
    </row>
    <row r="19051" spans="50:50" ht="0" hidden="1" customHeight="1" x14ac:dyDescent="0.2">
      <c r="AX19051" s="78"/>
    </row>
    <row r="19052" spans="50:50" ht="0" hidden="1" customHeight="1" x14ac:dyDescent="0.2">
      <c r="AX19052" s="78"/>
    </row>
    <row r="19053" spans="50:50" ht="0" hidden="1" customHeight="1" x14ac:dyDescent="0.2">
      <c r="AX19053" s="78"/>
    </row>
    <row r="19054" spans="50:50" ht="0" hidden="1" customHeight="1" x14ac:dyDescent="0.2">
      <c r="AX19054" s="78"/>
    </row>
    <row r="19055" spans="50:50" ht="0" hidden="1" customHeight="1" x14ac:dyDescent="0.2">
      <c r="AX19055" s="78"/>
    </row>
    <row r="19056" spans="50:50" ht="0" hidden="1" customHeight="1" x14ac:dyDescent="0.2">
      <c r="AX19056" s="78"/>
    </row>
    <row r="19057" spans="50:50" ht="0" hidden="1" customHeight="1" x14ac:dyDescent="0.2">
      <c r="AX19057" s="78"/>
    </row>
    <row r="19058" spans="50:50" ht="0" hidden="1" customHeight="1" x14ac:dyDescent="0.2">
      <c r="AX19058" s="78"/>
    </row>
    <row r="19059" spans="50:50" ht="0" hidden="1" customHeight="1" x14ac:dyDescent="0.2">
      <c r="AX19059" s="78"/>
    </row>
    <row r="19060" spans="50:50" ht="0" hidden="1" customHeight="1" x14ac:dyDescent="0.2">
      <c r="AX19060" s="78"/>
    </row>
    <row r="19061" spans="50:50" ht="0" hidden="1" customHeight="1" x14ac:dyDescent="0.2">
      <c r="AX19061" s="78"/>
    </row>
    <row r="19062" spans="50:50" ht="0" hidden="1" customHeight="1" x14ac:dyDescent="0.2">
      <c r="AX19062" s="78"/>
    </row>
    <row r="19063" spans="50:50" ht="0" hidden="1" customHeight="1" x14ac:dyDescent="0.2">
      <c r="AX19063" s="78"/>
    </row>
    <row r="19064" spans="50:50" ht="0" hidden="1" customHeight="1" x14ac:dyDescent="0.2">
      <c r="AX19064" s="78"/>
    </row>
    <row r="19065" spans="50:50" ht="0" hidden="1" customHeight="1" x14ac:dyDescent="0.2">
      <c r="AX19065" s="78"/>
    </row>
    <row r="19066" spans="50:50" ht="0" hidden="1" customHeight="1" x14ac:dyDescent="0.2">
      <c r="AX19066" s="78"/>
    </row>
    <row r="19067" spans="50:50" ht="0" hidden="1" customHeight="1" x14ac:dyDescent="0.2">
      <c r="AX19067" s="78"/>
    </row>
    <row r="19068" spans="50:50" ht="0" hidden="1" customHeight="1" x14ac:dyDescent="0.2">
      <c r="AX19068" s="78"/>
    </row>
    <row r="19069" spans="50:50" ht="0" hidden="1" customHeight="1" x14ac:dyDescent="0.2">
      <c r="AX19069" s="78"/>
    </row>
    <row r="19070" spans="50:50" ht="0" hidden="1" customHeight="1" x14ac:dyDescent="0.2">
      <c r="AX19070" s="78"/>
    </row>
    <row r="19071" spans="50:50" ht="0" hidden="1" customHeight="1" x14ac:dyDescent="0.2">
      <c r="AX19071" s="78"/>
    </row>
    <row r="19072" spans="50:50" ht="0" hidden="1" customHeight="1" x14ac:dyDescent="0.2">
      <c r="AX19072" s="78"/>
    </row>
    <row r="19073" spans="50:50" ht="0" hidden="1" customHeight="1" x14ac:dyDescent="0.2">
      <c r="AX19073" s="78"/>
    </row>
    <row r="19074" spans="50:50" ht="0" hidden="1" customHeight="1" x14ac:dyDescent="0.2">
      <c r="AX19074" s="78"/>
    </row>
    <row r="19075" spans="50:50" ht="0" hidden="1" customHeight="1" x14ac:dyDescent="0.2">
      <c r="AX19075" s="78"/>
    </row>
    <row r="19076" spans="50:50" ht="0" hidden="1" customHeight="1" x14ac:dyDescent="0.2">
      <c r="AX19076" s="78"/>
    </row>
    <row r="19077" spans="50:50" ht="0" hidden="1" customHeight="1" x14ac:dyDescent="0.2">
      <c r="AX19077" s="78"/>
    </row>
    <row r="19078" spans="50:50" ht="0" hidden="1" customHeight="1" x14ac:dyDescent="0.2">
      <c r="AX19078" s="78"/>
    </row>
    <row r="19079" spans="50:50" ht="0" hidden="1" customHeight="1" x14ac:dyDescent="0.2">
      <c r="AX19079" s="78"/>
    </row>
    <row r="19080" spans="50:50" ht="0" hidden="1" customHeight="1" x14ac:dyDescent="0.2">
      <c r="AX19080" s="78"/>
    </row>
    <row r="19081" spans="50:50" ht="0" hidden="1" customHeight="1" x14ac:dyDescent="0.2">
      <c r="AX19081" s="78"/>
    </row>
    <row r="19082" spans="50:50" ht="0" hidden="1" customHeight="1" x14ac:dyDescent="0.2">
      <c r="AX19082" s="78"/>
    </row>
    <row r="19083" spans="50:50" ht="0" hidden="1" customHeight="1" x14ac:dyDescent="0.2">
      <c r="AX19083" s="78"/>
    </row>
    <row r="19084" spans="50:50" ht="0" hidden="1" customHeight="1" x14ac:dyDescent="0.2">
      <c r="AX19084" s="78"/>
    </row>
    <row r="19085" spans="50:50" ht="0" hidden="1" customHeight="1" x14ac:dyDescent="0.2">
      <c r="AX19085" s="78"/>
    </row>
    <row r="19086" spans="50:50" ht="0" hidden="1" customHeight="1" x14ac:dyDescent="0.2">
      <c r="AX19086" s="78"/>
    </row>
    <row r="19087" spans="50:50" ht="0" hidden="1" customHeight="1" x14ac:dyDescent="0.2">
      <c r="AX19087" s="78"/>
    </row>
    <row r="19088" spans="50:50" ht="0" hidden="1" customHeight="1" x14ac:dyDescent="0.2">
      <c r="AX19088" s="78"/>
    </row>
    <row r="19089" spans="50:50" ht="0" hidden="1" customHeight="1" x14ac:dyDescent="0.2">
      <c r="AX19089" s="78"/>
    </row>
    <row r="19090" spans="50:50" ht="0" hidden="1" customHeight="1" x14ac:dyDescent="0.2">
      <c r="AX19090" s="78"/>
    </row>
    <row r="19091" spans="50:50" ht="0" hidden="1" customHeight="1" x14ac:dyDescent="0.2">
      <c r="AX19091" s="78"/>
    </row>
    <row r="19092" spans="50:50" ht="0" hidden="1" customHeight="1" x14ac:dyDescent="0.2">
      <c r="AX19092" s="78"/>
    </row>
    <row r="19093" spans="50:50" ht="0" hidden="1" customHeight="1" x14ac:dyDescent="0.2">
      <c r="AX19093" s="78"/>
    </row>
    <row r="19094" spans="50:50" ht="0" hidden="1" customHeight="1" x14ac:dyDescent="0.2">
      <c r="AX19094" s="78"/>
    </row>
    <row r="19095" spans="50:50" ht="0" hidden="1" customHeight="1" x14ac:dyDescent="0.2">
      <c r="AX19095" s="78"/>
    </row>
    <row r="19096" spans="50:50" ht="0" hidden="1" customHeight="1" x14ac:dyDescent="0.2">
      <c r="AX19096" s="78"/>
    </row>
    <row r="19097" spans="50:50" ht="0" hidden="1" customHeight="1" x14ac:dyDescent="0.2">
      <c r="AX19097" s="78"/>
    </row>
    <row r="19098" spans="50:50" ht="0" hidden="1" customHeight="1" x14ac:dyDescent="0.2">
      <c r="AX19098" s="78"/>
    </row>
    <row r="19099" spans="50:50" ht="0" hidden="1" customHeight="1" x14ac:dyDescent="0.2">
      <c r="AX19099" s="78"/>
    </row>
    <row r="19100" spans="50:50" ht="0" hidden="1" customHeight="1" x14ac:dyDescent="0.2">
      <c r="AX19100" s="78"/>
    </row>
    <row r="19101" spans="50:50" ht="0" hidden="1" customHeight="1" x14ac:dyDescent="0.2">
      <c r="AX19101" s="78"/>
    </row>
    <row r="19102" spans="50:50" ht="0" hidden="1" customHeight="1" x14ac:dyDescent="0.2">
      <c r="AX19102" s="78"/>
    </row>
    <row r="19103" spans="50:50" ht="0" hidden="1" customHeight="1" x14ac:dyDescent="0.2">
      <c r="AX19103" s="78"/>
    </row>
    <row r="19104" spans="50:50" ht="0" hidden="1" customHeight="1" x14ac:dyDescent="0.2">
      <c r="AX19104" s="78"/>
    </row>
    <row r="19105" spans="50:50" ht="0" hidden="1" customHeight="1" x14ac:dyDescent="0.2">
      <c r="AX19105" s="78"/>
    </row>
    <row r="19106" spans="50:50" ht="0" hidden="1" customHeight="1" x14ac:dyDescent="0.2">
      <c r="AX19106" s="78"/>
    </row>
    <row r="19107" spans="50:50" ht="0" hidden="1" customHeight="1" x14ac:dyDescent="0.2">
      <c r="AX19107" s="78"/>
    </row>
    <row r="19108" spans="50:50" ht="0" hidden="1" customHeight="1" x14ac:dyDescent="0.2">
      <c r="AX19108" s="78"/>
    </row>
    <row r="19109" spans="50:50" ht="0" hidden="1" customHeight="1" x14ac:dyDescent="0.2">
      <c r="AX19109" s="78"/>
    </row>
    <row r="19110" spans="50:50" ht="0" hidden="1" customHeight="1" x14ac:dyDescent="0.2">
      <c r="AX19110" s="78"/>
    </row>
    <row r="19111" spans="50:50" ht="0" hidden="1" customHeight="1" x14ac:dyDescent="0.2">
      <c r="AX19111" s="78"/>
    </row>
    <row r="19112" spans="50:50" ht="0" hidden="1" customHeight="1" x14ac:dyDescent="0.2">
      <c r="AX19112" s="78"/>
    </row>
    <row r="19113" spans="50:50" ht="0" hidden="1" customHeight="1" x14ac:dyDescent="0.2">
      <c r="AX19113" s="78"/>
    </row>
    <row r="19114" spans="50:50" ht="0" hidden="1" customHeight="1" x14ac:dyDescent="0.2">
      <c r="AX19114" s="78"/>
    </row>
    <row r="19115" spans="50:50" ht="0" hidden="1" customHeight="1" x14ac:dyDescent="0.2">
      <c r="AX19115" s="78"/>
    </row>
    <row r="19116" spans="50:50" ht="0" hidden="1" customHeight="1" x14ac:dyDescent="0.2">
      <c r="AX19116" s="78"/>
    </row>
    <row r="19117" spans="50:50" ht="0" hidden="1" customHeight="1" x14ac:dyDescent="0.2">
      <c r="AX19117" s="78"/>
    </row>
    <row r="19118" spans="50:50" ht="0" hidden="1" customHeight="1" x14ac:dyDescent="0.2">
      <c r="AX19118" s="78"/>
    </row>
    <row r="19119" spans="50:50" ht="0" hidden="1" customHeight="1" x14ac:dyDescent="0.2">
      <c r="AX19119" s="78"/>
    </row>
    <row r="19120" spans="50:50" ht="0" hidden="1" customHeight="1" x14ac:dyDescent="0.2">
      <c r="AX19120" s="78"/>
    </row>
    <row r="19121" spans="50:50" ht="0" hidden="1" customHeight="1" x14ac:dyDescent="0.2">
      <c r="AX19121" s="78"/>
    </row>
    <row r="19122" spans="50:50" ht="0" hidden="1" customHeight="1" x14ac:dyDescent="0.2">
      <c r="AX19122" s="78"/>
    </row>
    <row r="19123" spans="50:50" ht="0" hidden="1" customHeight="1" x14ac:dyDescent="0.2">
      <c r="AX19123" s="78"/>
    </row>
    <row r="19124" spans="50:50" ht="0" hidden="1" customHeight="1" x14ac:dyDescent="0.2">
      <c r="AX19124" s="78"/>
    </row>
    <row r="19125" spans="50:50" ht="0" hidden="1" customHeight="1" x14ac:dyDescent="0.2">
      <c r="AX19125" s="78"/>
    </row>
    <row r="19126" spans="50:50" ht="0" hidden="1" customHeight="1" x14ac:dyDescent="0.2">
      <c r="AX19126" s="78"/>
    </row>
    <row r="19127" spans="50:50" ht="0" hidden="1" customHeight="1" x14ac:dyDescent="0.2">
      <c r="AX19127" s="78"/>
    </row>
    <row r="19128" spans="50:50" ht="0" hidden="1" customHeight="1" x14ac:dyDescent="0.2">
      <c r="AX19128" s="78"/>
    </row>
    <row r="19129" spans="50:50" ht="0" hidden="1" customHeight="1" x14ac:dyDescent="0.2">
      <c r="AX19129" s="78"/>
    </row>
    <row r="19130" spans="50:50" ht="0" hidden="1" customHeight="1" x14ac:dyDescent="0.2">
      <c r="AX19130" s="78"/>
    </row>
    <row r="19131" spans="50:50" ht="0" hidden="1" customHeight="1" x14ac:dyDescent="0.2">
      <c r="AX19131" s="78"/>
    </row>
    <row r="19132" spans="50:50" ht="0" hidden="1" customHeight="1" x14ac:dyDescent="0.2">
      <c r="AX19132" s="78"/>
    </row>
    <row r="19133" spans="50:50" ht="0" hidden="1" customHeight="1" x14ac:dyDescent="0.2">
      <c r="AX19133" s="78"/>
    </row>
    <row r="19134" spans="50:50" ht="0" hidden="1" customHeight="1" x14ac:dyDescent="0.2">
      <c r="AX19134" s="78"/>
    </row>
    <row r="19135" spans="50:50" ht="0" hidden="1" customHeight="1" x14ac:dyDescent="0.2">
      <c r="AX19135" s="78"/>
    </row>
    <row r="19136" spans="50:50" ht="0" hidden="1" customHeight="1" x14ac:dyDescent="0.2">
      <c r="AX19136" s="78"/>
    </row>
    <row r="19137" spans="50:50" ht="0" hidden="1" customHeight="1" x14ac:dyDescent="0.2">
      <c r="AX19137" s="78"/>
    </row>
    <row r="19138" spans="50:50" ht="0" hidden="1" customHeight="1" x14ac:dyDescent="0.2">
      <c r="AX19138" s="78"/>
    </row>
    <row r="19139" spans="50:50" ht="0" hidden="1" customHeight="1" x14ac:dyDescent="0.2">
      <c r="AX19139" s="78"/>
    </row>
    <row r="19140" spans="50:50" ht="0" hidden="1" customHeight="1" x14ac:dyDescent="0.2">
      <c r="AX19140" s="78"/>
    </row>
    <row r="19141" spans="50:50" ht="0" hidden="1" customHeight="1" x14ac:dyDescent="0.2">
      <c r="AX19141" s="78"/>
    </row>
    <row r="19142" spans="50:50" ht="0" hidden="1" customHeight="1" x14ac:dyDescent="0.2">
      <c r="AX19142" s="78"/>
    </row>
    <row r="19143" spans="50:50" ht="0" hidden="1" customHeight="1" x14ac:dyDescent="0.2">
      <c r="AX19143" s="78"/>
    </row>
    <row r="19144" spans="50:50" ht="0" hidden="1" customHeight="1" x14ac:dyDescent="0.2">
      <c r="AX19144" s="78"/>
    </row>
    <row r="19145" spans="50:50" ht="0" hidden="1" customHeight="1" x14ac:dyDescent="0.2">
      <c r="AX19145" s="78"/>
    </row>
    <row r="19146" spans="50:50" ht="0" hidden="1" customHeight="1" x14ac:dyDescent="0.2">
      <c r="AX19146" s="78"/>
    </row>
    <row r="19147" spans="50:50" ht="0" hidden="1" customHeight="1" x14ac:dyDescent="0.2">
      <c r="AX19147" s="78"/>
    </row>
    <row r="19148" spans="50:50" ht="0" hidden="1" customHeight="1" x14ac:dyDescent="0.2">
      <c r="AX19148" s="78"/>
    </row>
    <row r="19149" spans="50:50" ht="0" hidden="1" customHeight="1" x14ac:dyDescent="0.2">
      <c r="AX19149" s="78"/>
    </row>
    <row r="19150" spans="50:50" ht="0" hidden="1" customHeight="1" x14ac:dyDescent="0.2">
      <c r="AX19150" s="78"/>
    </row>
    <row r="19151" spans="50:50" ht="0" hidden="1" customHeight="1" x14ac:dyDescent="0.2">
      <c r="AX19151" s="78"/>
    </row>
    <row r="19152" spans="50:50" ht="0" hidden="1" customHeight="1" x14ac:dyDescent="0.2">
      <c r="AX19152" s="78"/>
    </row>
    <row r="19153" spans="50:50" ht="0" hidden="1" customHeight="1" x14ac:dyDescent="0.2">
      <c r="AX19153" s="78"/>
    </row>
    <row r="19154" spans="50:50" ht="0" hidden="1" customHeight="1" x14ac:dyDescent="0.2">
      <c r="AX19154" s="78"/>
    </row>
    <row r="19155" spans="50:50" ht="0" hidden="1" customHeight="1" x14ac:dyDescent="0.2">
      <c r="AX19155" s="78"/>
    </row>
    <row r="19156" spans="50:50" ht="0" hidden="1" customHeight="1" x14ac:dyDescent="0.2">
      <c r="AX19156" s="78"/>
    </row>
    <row r="19157" spans="50:50" ht="0" hidden="1" customHeight="1" x14ac:dyDescent="0.2">
      <c r="AX19157" s="78"/>
    </row>
    <row r="19158" spans="50:50" ht="0" hidden="1" customHeight="1" x14ac:dyDescent="0.2">
      <c r="AX19158" s="78"/>
    </row>
    <row r="19159" spans="50:50" ht="0" hidden="1" customHeight="1" x14ac:dyDescent="0.2">
      <c r="AX19159" s="78"/>
    </row>
    <row r="19160" spans="50:50" ht="0" hidden="1" customHeight="1" x14ac:dyDescent="0.2">
      <c r="AX19160" s="78"/>
    </row>
    <row r="19161" spans="50:50" ht="0" hidden="1" customHeight="1" x14ac:dyDescent="0.2">
      <c r="AX19161" s="78"/>
    </row>
    <row r="19162" spans="50:50" ht="0" hidden="1" customHeight="1" x14ac:dyDescent="0.2">
      <c r="AX19162" s="78"/>
    </row>
    <row r="19163" spans="50:50" ht="0" hidden="1" customHeight="1" x14ac:dyDescent="0.2">
      <c r="AX19163" s="78"/>
    </row>
    <row r="19164" spans="50:50" ht="0" hidden="1" customHeight="1" x14ac:dyDescent="0.2">
      <c r="AX19164" s="78"/>
    </row>
    <row r="19165" spans="50:50" ht="0" hidden="1" customHeight="1" x14ac:dyDescent="0.2">
      <c r="AX19165" s="78"/>
    </row>
    <row r="19166" spans="50:50" ht="0" hidden="1" customHeight="1" x14ac:dyDescent="0.2">
      <c r="AX19166" s="78"/>
    </row>
    <row r="19167" spans="50:50" ht="0" hidden="1" customHeight="1" x14ac:dyDescent="0.2">
      <c r="AX19167" s="78"/>
    </row>
    <row r="19168" spans="50:50" ht="0" hidden="1" customHeight="1" x14ac:dyDescent="0.2">
      <c r="AX19168" s="78"/>
    </row>
    <row r="19169" spans="50:50" ht="0" hidden="1" customHeight="1" x14ac:dyDescent="0.2">
      <c r="AX19169" s="78"/>
    </row>
    <row r="19170" spans="50:50" ht="0" hidden="1" customHeight="1" x14ac:dyDescent="0.2">
      <c r="AX19170" s="78"/>
    </row>
    <row r="19171" spans="50:50" ht="0" hidden="1" customHeight="1" x14ac:dyDescent="0.2">
      <c r="AX19171" s="78"/>
    </row>
    <row r="19172" spans="50:50" ht="0" hidden="1" customHeight="1" x14ac:dyDescent="0.2">
      <c r="AX19172" s="78"/>
    </row>
    <row r="19173" spans="50:50" ht="0" hidden="1" customHeight="1" x14ac:dyDescent="0.2">
      <c r="AX19173" s="78"/>
    </row>
    <row r="19174" spans="50:50" ht="0" hidden="1" customHeight="1" x14ac:dyDescent="0.2">
      <c r="AX19174" s="78"/>
    </row>
    <row r="19175" spans="50:50" ht="0" hidden="1" customHeight="1" x14ac:dyDescent="0.2">
      <c r="AX19175" s="78"/>
    </row>
    <row r="19176" spans="50:50" ht="0" hidden="1" customHeight="1" x14ac:dyDescent="0.2">
      <c r="AX19176" s="78"/>
    </row>
    <row r="19177" spans="50:50" ht="0" hidden="1" customHeight="1" x14ac:dyDescent="0.2">
      <c r="AX19177" s="78"/>
    </row>
    <row r="19178" spans="50:50" ht="0" hidden="1" customHeight="1" x14ac:dyDescent="0.2">
      <c r="AX19178" s="78"/>
    </row>
    <row r="19179" spans="50:50" ht="0" hidden="1" customHeight="1" x14ac:dyDescent="0.2">
      <c r="AX19179" s="78"/>
    </row>
    <row r="19180" spans="50:50" ht="0" hidden="1" customHeight="1" x14ac:dyDescent="0.2">
      <c r="AX19180" s="78"/>
    </row>
    <row r="19181" spans="50:50" ht="0" hidden="1" customHeight="1" x14ac:dyDescent="0.2">
      <c r="AX19181" s="78"/>
    </row>
    <row r="19182" spans="50:50" ht="0" hidden="1" customHeight="1" x14ac:dyDescent="0.2">
      <c r="AX19182" s="78"/>
    </row>
    <row r="19183" spans="50:50" ht="0" hidden="1" customHeight="1" x14ac:dyDescent="0.2">
      <c r="AX19183" s="78"/>
    </row>
    <row r="19184" spans="50:50" ht="0" hidden="1" customHeight="1" x14ac:dyDescent="0.2">
      <c r="AX19184" s="78"/>
    </row>
    <row r="19185" spans="50:50" ht="0" hidden="1" customHeight="1" x14ac:dyDescent="0.2">
      <c r="AX19185" s="78"/>
    </row>
    <row r="19186" spans="50:50" ht="0" hidden="1" customHeight="1" x14ac:dyDescent="0.2">
      <c r="AX19186" s="78"/>
    </row>
    <row r="19187" spans="50:50" ht="0" hidden="1" customHeight="1" x14ac:dyDescent="0.2">
      <c r="AX19187" s="78"/>
    </row>
    <row r="19188" spans="50:50" ht="0" hidden="1" customHeight="1" x14ac:dyDescent="0.2">
      <c r="AX19188" s="78"/>
    </row>
    <row r="19189" spans="50:50" ht="0" hidden="1" customHeight="1" x14ac:dyDescent="0.2">
      <c r="AX19189" s="78"/>
    </row>
    <row r="19190" spans="50:50" ht="0" hidden="1" customHeight="1" x14ac:dyDescent="0.2">
      <c r="AX19190" s="78"/>
    </row>
    <row r="19191" spans="50:50" ht="0" hidden="1" customHeight="1" x14ac:dyDescent="0.2">
      <c r="AX19191" s="78"/>
    </row>
    <row r="19192" spans="50:50" ht="0" hidden="1" customHeight="1" x14ac:dyDescent="0.2">
      <c r="AX19192" s="78"/>
    </row>
    <row r="19193" spans="50:50" ht="0" hidden="1" customHeight="1" x14ac:dyDescent="0.2">
      <c r="AX19193" s="78"/>
    </row>
    <row r="19194" spans="50:50" ht="0" hidden="1" customHeight="1" x14ac:dyDescent="0.2">
      <c r="AX19194" s="78"/>
    </row>
    <row r="19195" spans="50:50" ht="0" hidden="1" customHeight="1" x14ac:dyDescent="0.2">
      <c r="AX19195" s="78"/>
    </row>
    <row r="19196" spans="50:50" ht="0" hidden="1" customHeight="1" x14ac:dyDescent="0.2">
      <c r="AX19196" s="78"/>
    </row>
    <row r="19197" spans="50:50" ht="0" hidden="1" customHeight="1" x14ac:dyDescent="0.2">
      <c r="AX19197" s="78"/>
    </row>
    <row r="19198" spans="50:50" ht="0" hidden="1" customHeight="1" x14ac:dyDescent="0.2">
      <c r="AX19198" s="78"/>
    </row>
    <row r="19199" spans="50:50" ht="0" hidden="1" customHeight="1" x14ac:dyDescent="0.2">
      <c r="AX19199" s="78"/>
    </row>
    <row r="19200" spans="50:50" ht="0" hidden="1" customHeight="1" x14ac:dyDescent="0.2">
      <c r="AX19200" s="78"/>
    </row>
    <row r="19201" spans="50:50" ht="0" hidden="1" customHeight="1" x14ac:dyDescent="0.2">
      <c r="AX19201" s="78"/>
    </row>
    <row r="19202" spans="50:50" ht="0" hidden="1" customHeight="1" x14ac:dyDescent="0.2">
      <c r="AX19202" s="78"/>
    </row>
    <row r="19203" spans="50:50" ht="0" hidden="1" customHeight="1" x14ac:dyDescent="0.2">
      <c r="AX19203" s="78"/>
    </row>
    <row r="19204" spans="50:50" ht="0" hidden="1" customHeight="1" x14ac:dyDescent="0.2">
      <c r="AX19204" s="78"/>
    </row>
    <row r="19205" spans="50:50" ht="0" hidden="1" customHeight="1" x14ac:dyDescent="0.2">
      <c r="AX19205" s="78"/>
    </row>
    <row r="19206" spans="50:50" ht="0" hidden="1" customHeight="1" x14ac:dyDescent="0.2">
      <c r="AX19206" s="78"/>
    </row>
    <row r="19207" spans="50:50" ht="0" hidden="1" customHeight="1" x14ac:dyDescent="0.2">
      <c r="AX19207" s="78"/>
    </row>
    <row r="19208" spans="50:50" ht="0" hidden="1" customHeight="1" x14ac:dyDescent="0.2">
      <c r="AX19208" s="78"/>
    </row>
    <row r="19209" spans="50:50" ht="0" hidden="1" customHeight="1" x14ac:dyDescent="0.2">
      <c r="AX19209" s="78"/>
    </row>
    <row r="19210" spans="50:50" ht="0" hidden="1" customHeight="1" x14ac:dyDescent="0.2">
      <c r="AX19210" s="78"/>
    </row>
    <row r="19211" spans="50:50" ht="0" hidden="1" customHeight="1" x14ac:dyDescent="0.2">
      <c r="AX19211" s="78"/>
    </row>
    <row r="19212" spans="50:50" ht="0" hidden="1" customHeight="1" x14ac:dyDescent="0.2">
      <c r="AX19212" s="78"/>
    </row>
    <row r="19213" spans="50:50" ht="0" hidden="1" customHeight="1" x14ac:dyDescent="0.2">
      <c r="AX19213" s="78"/>
    </row>
    <row r="19214" spans="50:50" ht="0" hidden="1" customHeight="1" x14ac:dyDescent="0.2">
      <c r="AX19214" s="78"/>
    </row>
    <row r="19215" spans="50:50" ht="0" hidden="1" customHeight="1" x14ac:dyDescent="0.2">
      <c r="AX19215" s="78"/>
    </row>
    <row r="19216" spans="50:50" ht="0" hidden="1" customHeight="1" x14ac:dyDescent="0.2">
      <c r="AX19216" s="78"/>
    </row>
    <row r="19217" spans="50:50" ht="0" hidden="1" customHeight="1" x14ac:dyDescent="0.2">
      <c r="AX19217" s="78"/>
    </row>
    <row r="19218" spans="50:50" ht="0" hidden="1" customHeight="1" x14ac:dyDescent="0.2">
      <c r="AX19218" s="78"/>
    </row>
    <row r="19219" spans="50:50" ht="0" hidden="1" customHeight="1" x14ac:dyDescent="0.2">
      <c r="AX19219" s="78"/>
    </row>
    <row r="19220" spans="50:50" ht="0" hidden="1" customHeight="1" x14ac:dyDescent="0.2">
      <c r="AX19220" s="78"/>
    </row>
    <row r="19221" spans="50:50" ht="0" hidden="1" customHeight="1" x14ac:dyDescent="0.2">
      <c r="AX19221" s="78"/>
    </row>
    <row r="19222" spans="50:50" ht="0" hidden="1" customHeight="1" x14ac:dyDescent="0.2">
      <c r="AX19222" s="78"/>
    </row>
    <row r="19223" spans="50:50" ht="0" hidden="1" customHeight="1" x14ac:dyDescent="0.2">
      <c r="AX19223" s="78"/>
    </row>
    <row r="19224" spans="50:50" ht="0" hidden="1" customHeight="1" x14ac:dyDescent="0.2">
      <c r="AX19224" s="78"/>
    </row>
    <row r="19225" spans="50:50" ht="0" hidden="1" customHeight="1" x14ac:dyDescent="0.2">
      <c r="AX19225" s="78"/>
    </row>
    <row r="19226" spans="50:50" ht="0" hidden="1" customHeight="1" x14ac:dyDescent="0.2">
      <c r="AX19226" s="78"/>
    </row>
    <row r="19227" spans="50:50" ht="0" hidden="1" customHeight="1" x14ac:dyDescent="0.2">
      <c r="AX19227" s="78"/>
    </row>
    <row r="19228" spans="50:50" ht="0" hidden="1" customHeight="1" x14ac:dyDescent="0.2">
      <c r="AX19228" s="78"/>
    </row>
    <row r="19229" spans="50:50" ht="0" hidden="1" customHeight="1" x14ac:dyDescent="0.2">
      <c r="AX19229" s="78"/>
    </row>
    <row r="19230" spans="50:50" ht="0" hidden="1" customHeight="1" x14ac:dyDescent="0.2">
      <c r="AX19230" s="78"/>
    </row>
    <row r="19231" spans="50:50" ht="0" hidden="1" customHeight="1" x14ac:dyDescent="0.2">
      <c r="AX19231" s="78"/>
    </row>
    <row r="19232" spans="50:50" ht="0" hidden="1" customHeight="1" x14ac:dyDescent="0.2">
      <c r="AX19232" s="78"/>
    </row>
    <row r="19233" spans="50:50" ht="0" hidden="1" customHeight="1" x14ac:dyDescent="0.2">
      <c r="AX19233" s="78"/>
    </row>
    <row r="19234" spans="50:50" ht="0" hidden="1" customHeight="1" x14ac:dyDescent="0.2">
      <c r="AX19234" s="78"/>
    </row>
    <row r="19235" spans="50:50" ht="0" hidden="1" customHeight="1" x14ac:dyDescent="0.2">
      <c r="AX19235" s="78"/>
    </row>
    <row r="19236" spans="50:50" ht="0" hidden="1" customHeight="1" x14ac:dyDescent="0.2">
      <c r="AX19236" s="78"/>
    </row>
    <row r="19237" spans="50:50" ht="0" hidden="1" customHeight="1" x14ac:dyDescent="0.2">
      <c r="AX19237" s="78"/>
    </row>
    <row r="19238" spans="50:50" ht="0" hidden="1" customHeight="1" x14ac:dyDescent="0.2">
      <c r="AX19238" s="78"/>
    </row>
    <row r="19239" spans="50:50" ht="0" hidden="1" customHeight="1" x14ac:dyDescent="0.2">
      <c r="AX19239" s="78"/>
    </row>
    <row r="19240" spans="50:50" ht="0" hidden="1" customHeight="1" x14ac:dyDescent="0.2">
      <c r="AX19240" s="78"/>
    </row>
    <row r="19241" spans="50:50" ht="0" hidden="1" customHeight="1" x14ac:dyDescent="0.2">
      <c r="AX19241" s="78"/>
    </row>
    <row r="19242" spans="50:50" ht="0" hidden="1" customHeight="1" x14ac:dyDescent="0.2">
      <c r="AX19242" s="78"/>
    </row>
    <row r="19243" spans="50:50" ht="0" hidden="1" customHeight="1" x14ac:dyDescent="0.2">
      <c r="AX19243" s="78"/>
    </row>
    <row r="19244" spans="50:50" ht="0" hidden="1" customHeight="1" x14ac:dyDescent="0.2">
      <c r="AX19244" s="78"/>
    </row>
    <row r="19245" spans="50:50" ht="0" hidden="1" customHeight="1" x14ac:dyDescent="0.2">
      <c r="AX19245" s="78"/>
    </row>
    <row r="19246" spans="50:50" ht="0" hidden="1" customHeight="1" x14ac:dyDescent="0.2">
      <c r="AX19246" s="78"/>
    </row>
    <row r="19247" spans="50:50" ht="0" hidden="1" customHeight="1" x14ac:dyDescent="0.2">
      <c r="AX19247" s="78"/>
    </row>
    <row r="19248" spans="50:50" ht="0" hidden="1" customHeight="1" x14ac:dyDescent="0.2">
      <c r="AX19248" s="78"/>
    </row>
    <row r="19249" spans="50:50" ht="0" hidden="1" customHeight="1" x14ac:dyDescent="0.2">
      <c r="AX19249" s="78"/>
    </row>
    <row r="19250" spans="50:50" ht="0" hidden="1" customHeight="1" x14ac:dyDescent="0.2">
      <c r="AX19250" s="78"/>
    </row>
    <row r="19251" spans="50:50" ht="0" hidden="1" customHeight="1" x14ac:dyDescent="0.2">
      <c r="AX19251" s="78"/>
    </row>
    <row r="19252" spans="50:50" ht="0" hidden="1" customHeight="1" x14ac:dyDescent="0.2">
      <c r="AX19252" s="78"/>
    </row>
    <row r="19253" spans="50:50" ht="0" hidden="1" customHeight="1" x14ac:dyDescent="0.2">
      <c r="AX19253" s="78"/>
    </row>
    <row r="19254" spans="50:50" ht="0" hidden="1" customHeight="1" x14ac:dyDescent="0.2">
      <c r="AX19254" s="78"/>
    </row>
    <row r="19255" spans="50:50" ht="0" hidden="1" customHeight="1" x14ac:dyDescent="0.2">
      <c r="AX19255" s="78"/>
    </row>
    <row r="19256" spans="50:50" ht="0" hidden="1" customHeight="1" x14ac:dyDescent="0.2">
      <c r="AX19256" s="78"/>
    </row>
    <row r="19257" spans="50:50" ht="0" hidden="1" customHeight="1" x14ac:dyDescent="0.2">
      <c r="AX19257" s="78"/>
    </row>
    <row r="19258" spans="50:50" ht="0" hidden="1" customHeight="1" x14ac:dyDescent="0.2">
      <c r="AX19258" s="78"/>
    </row>
    <row r="19259" spans="50:50" ht="0" hidden="1" customHeight="1" x14ac:dyDescent="0.2">
      <c r="AX19259" s="78"/>
    </row>
    <row r="19260" spans="50:50" ht="0" hidden="1" customHeight="1" x14ac:dyDescent="0.2">
      <c r="AX19260" s="78"/>
    </row>
    <row r="19261" spans="50:50" ht="0" hidden="1" customHeight="1" x14ac:dyDescent="0.2">
      <c r="AX19261" s="78"/>
    </row>
    <row r="19262" spans="50:50" ht="0" hidden="1" customHeight="1" x14ac:dyDescent="0.2">
      <c r="AX19262" s="78"/>
    </row>
    <row r="19263" spans="50:50" ht="0" hidden="1" customHeight="1" x14ac:dyDescent="0.2">
      <c r="AX19263" s="78"/>
    </row>
    <row r="19264" spans="50:50" ht="0" hidden="1" customHeight="1" x14ac:dyDescent="0.2">
      <c r="AX19264" s="78"/>
    </row>
    <row r="19265" spans="50:50" ht="0" hidden="1" customHeight="1" x14ac:dyDescent="0.2">
      <c r="AX19265" s="78"/>
    </row>
    <row r="19266" spans="50:50" ht="0" hidden="1" customHeight="1" x14ac:dyDescent="0.2">
      <c r="AX19266" s="78"/>
    </row>
    <row r="19267" spans="50:50" ht="0" hidden="1" customHeight="1" x14ac:dyDescent="0.2">
      <c r="AX19267" s="78"/>
    </row>
    <row r="19268" spans="50:50" ht="0" hidden="1" customHeight="1" x14ac:dyDescent="0.2">
      <c r="AX19268" s="78"/>
    </row>
    <row r="19269" spans="50:50" ht="0" hidden="1" customHeight="1" x14ac:dyDescent="0.2">
      <c r="AX19269" s="78"/>
    </row>
    <row r="19270" spans="50:50" ht="0" hidden="1" customHeight="1" x14ac:dyDescent="0.2">
      <c r="AX19270" s="78"/>
    </row>
    <row r="19271" spans="50:50" ht="0" hidden="1" customHeight="1" x14ac:dyDescent="0.2">
      <c r="AX19271" s="78"/>
    </row>
    <row r="19272" spans="50:50" ht="0" hidden="1" customHeight="1" x14ac:dyDescent="0.2">
      <c r="AX19272" s="78"/>
    </row>
    <row r="19273" spans="50:50" ht="0" hidden="1" customHeight="1" x14ac:dyDescent="0.2">
      <c r="AX19273" s="78"/>
    </row>
    <row r="19274" spans="50:50" ht="0" hidden="1" customHeight="1" x14ac:dyDescent="0.2">
      <c r="AX19274" s="78"/>
    </row>
    <row r="19275" spans="50:50" ht="0" hidden="1" customHeight="1" x14ac:dyDescent="0.2">
      <c r="AX19275" s="78"/>
    </row>
    <row r="19276" spans="50:50" ht="0" hidden="1" customHeight="1" x14ac:dyDescent="0.2">
      <c r="AX19276" s="78"/>
    </row>
    <row r="19277" spans="50:50" ht="0" hidden="1" customHeight="1" x14ac:dyDescent="0.2">
      <c r="AX19277" s="78"/>
    </row>
    <row r="19278" spans="50:50" ht="0" hidden="1" customHeight="1" x14ac:dyDescent="0.2">
      <c r="AX19278" s="78"/>
    </row>
    <row r="19279" spans="50:50" ht="0" hidden="1" customHeight="1" x14ac:dyDescent="0.2">
      <c r="AX19279" s="78"/>
    </row>
    <row r="19280" spans="50:50" ht="0" hidden="1" customHeight="1" x14ac:dyDescent="0.2">
      <c r="AX19280" s="78"/>
    </row>
    <row r="19281" spans="50:50" ht="0" hidden="1" customHeight="1" x14ac:dyDescent="0.2">
      <c r="AX19281" s="78"/>
    </row>
    <row r="19282" spans="50:50" ht="0" hidden="1" customHeight="1" x14ac:dyDescent="0.2">
      <c r="AX19282" s="78"/>
    </row>
    <row r="19283" spans="50:50" ht="0" hidden="1" customHeight="1" x14ac:dyDescent="0.2">
      <c r="AX19283" s="78"/>
    </row>
    <row r="19284" spans="50:50" ht="0" hidden="1" customHeight="1" x14ac:dyDescent="0.2">
      <c r="AX19284" s="78"/>
    </row>
    <row r="19285" spans="50:50" ht="0" hidden="1" customHeight="1" x14ac:dyDescent="0.2">
      <c r="AX19285" s="78"/>
    </row>
    <row r="19286" spans="50:50" ht="0" hidden="1" customHeight="1" x14ac:dyDescent="0.2">
      <c r="AX19286" s="78"/>
    </row>
    <row r="19287" spans="50:50" ht="0" hidden="1" customHeight="1" x14ac:dyDescent="0.2">
      <c r="AX19287" s="78"/>
    </row>
    <row r="19288" spans="50:50" ht="0" hidden="1" customHeight="1" x14ac:dyDescent="0.2">
      <c r="AX19288" s="78"/>
    </row>
    <row r="19289" spans="50:50" ht="0" hidden="1" customHeight="1" x14ac:dyDescent="0.2">
      <c r="AX19289" s="78"/>
    </row>
    <row r="19290" spans="50:50" ht="0" hidden="1" customHeight="1" x14ac:dyDescent="0.2">
      <c r="AX19290" s="78"/>
    </row>
    <row r="19291" spans="50:50" ht="0" hidden="1" customHeight="1" x14ac:dyDescent="0.2">
      <c r="AX19291" s="78"/>
    </row>
    <row r="19292" spans="50:50" ht="0" hidden="1" customHeight="1" x14ac:dyDescent="0.2">
      <c r="AX19292" s="78"/>
    </row>
    <row r="19293" spans="50:50" ht="0" hidden="1" customHeight="1" x14ac:dyDescent="0.2">
      <c r="AX19293" s="78"/>
    </row>
    <row r="19294" spans="50:50" ht="0" hidden="1" customHeight="1" x14ac:dyDescent="0.2">
      <c r="AX19294" s="78"/>
    </row>
    <row r="19295" spans="50:50" ht="0" hidden="1" customHeight="1" x14ac:dyDescent="0.2">
      <c r="AX19295" s="78"/>
    </row>
    <row r="19296" spans="50:50" ht="0" hidden="1" customHeight="1" x14ac:dyDescent="0.2">
      <c r="AX19296" s="78"/>
    </row>
    <row r="19297" spans="50:50" ht="0" hidden="1" customHeight="1" x14ac:dyDescent="0.2">
      <c r="AX19297" s="78"/>
    </row>
    <row r="19298" spans="50:50" ht="0" hidden="1" customHeight="1" x14ac:dyDescent="0.2">
      <c r="AX19298" s="78"/>
    </row>
    <row r="19299" spans="50:50" ht="0" hidden="1" customHeight="1" x14ac:dyDescent="0.2">
      <c r="AX19299" s="78"/>
    </row>
    <row r="19300" spans="50:50" ht="0" hidden="1" customHeight="1" x14ac:dyDescent="0.2">
      <c r="AX19300" s="78"/>
    </row>
    <row r="19301" spans="50:50" ht="0" hidden="1" customHeight="1" x14ac:dyDescent="0.2">
      <c r="AX19301" s="78"/>
    </row>
    <row r="19302" spans="50:50" ht="0" hidden="1" customHeight="1" x14ac:dyDescent="0.2">
      <c r="AX19302" s="78"/>
    </row>
    <row r="19303" spans="50:50" ht="0" hidden="1" customHeight="1" x14ac:dyDescent="0.2">
      <c r="AX19303" s="78"/>
    </row>
    <row r="19304" spans="50:50" ht="0" hidden="1" customHeight="1" x14ac:dyDescent="0.2">
      <c r="AX19304" s="78"/>
    </row>
    <row r="19305" spans="50:50" ht="0" hidden="1" customHeight="1" x14ac:dyDescent="0.2">
      <c r="AX19305" s="78"/>
    </row>
    <row r="19306" spans="50:50" ht="0" hidden="1" customHeight="1" x14ac:dyDescent="0.2">
      <c r="AX19306" s="78"/>
    </row>
    <row r="19307" spans="50:50" ht="0" hidden="1" customHeight="1" x14ac:dyDescent="0.2">
      <c r="AX19307" s="78"/>
    </row>
    <row r="19308" spans="50:50" ht="0" hidden="1" customHeight="1" x14ac:dyDescent="0.2">
      <c r="AX19308" s="78"/>
    </row>
    <row r="19309" spans="50:50" ht="0" hidden="1" customHeight="1" x14ac:dyDescent="0.2">
      <c r="AX19309" s="78"/>
    </row>
    <row r="19310" spans="50:50" ht="0" hidden="1" customHeight="1" x14ac:dyDescent="0.2">
      <c r="AX19310" s="78"/>
    </row>
    <row r="19311" spans="50:50" ht="0" hidden="1" customHeight="1" x14ac:dyDescent="0.2">
      <c r="AX19311" s="78"/>
    </row>
    <row r="19312" spans="50:50" ht="0" hidden="1" customHeight="1" x14ac:dyDescent="0.2">
      <c r="AX19312" s="78"/>
    </row>
    <row r="19313" spans="50:50" ht="0" hidden="1" customHeight="1" x14ac:dyDescent="0.2">
      <c r="AX19313" s="78"/>
    </row>
    <row r="19314" spans="50:50" ht="0" hidden="1" customHeight="1" x14ac:dyDescent="0.2">
      <c r="AX19314" s="78"/>
    </row>
    <row r="19315" spans="50:50" ht="0" hidden="1" customHeight="1" x14ac:dyDescent="0.2">
      <c r="AX19315" s="78"/>
    </row>
    <row r="19316" spans="50:50" ht="0" hidden="1" customHeight="1" x14ac:dyDescent="0.2">
      <c r="AX19316" s="78"/>
    </row>
    <row r="19317" spans="50:50" ht="0" hidden="1" customHeight="1" x14ac:dyDescent="0.2">
      <c r="AX19317" s="78"/>
    </row>
    <row r="19318" spans="50:50" ht="0" hidden="1" customHeight="1" x14ac:dyDescent="0.2">
      <c r="AX19318" s="78"/>
    </row>
    <row r="19319" spans="50:50" ht="0" hidden="1" customHeight="1" x14ac:dyDescent="0.2">
      <c r="AX19319" s="78"/>
    </row>
    <row r="19320" spans="50:50" ht="0" hidden="1" customHeight="1" x14ac:dyDescent="0.2">
      <c r="AX19320" s="78"/>
    </row>
    <row r="19321" spans="50:50" ht="0" hidden="1" customHeight="1" x14ac:dyDescent="0.2">
      <c r="AX19321" s="78"/>
    </row>
    <row r="19322" spans="50:50" ht="0" hidden="1" customHeight="1" x14ac:dyDescent="0.2">
      <c r="AX19322" s="78"/>
    </row>
    <row r="19323" spans="50:50" ht="0" hidden="1" customHeight="1" x14ac:dyDescent="0.2">
      <c r="AX19323" s="78"/>
    </row>
    <row r="19324" spans="50:50" ht="0" hidden="1" customHeight="1" x14ac:dyDescent="0.2">
      <c r="AX19324" s="78"/>
    </row>
    <row r="19325" spans="50:50" ht="0" hidden="1" customHeight="1" x14ac:dyDescent="0.2">
      <c r="AX19325" s="78"/>
    </row>
    <row r="19326" spans="50:50" ht="0" hidden="1" customHeight="1" x14ac:dyDescent="0.2">
      <c r="AX19326" s="78"/>
    </row>
    <row r="19327" spans="50:50" ht="0" hidden="1" customHeight="1" x14ac:dyDescent="0.2">
      <c r="AX19327" s="78"/>
    </row>
    <row r="19328" spans="50:50" ht="0" hidden="1" customHeight="1" x14ac:dyDescent="0.2">
      <c r="AX19328" s="78"/>
    </row>
    <row r="19329" spans="50:50" ht="0" hidden="1" customHeight="1" x14ac:dyDescent="0.2">
      <c r="AX19329" s="78"/>
    </row>
    <row r="19330" spans="50:50" ht="0" hidden="1" customHeight="1" x14ac:dyDescent="0.2">
      <c r="AX19330" s="78"/>
    </row>
    <row r="19331" spans="50:50" ht="0" hidden="1" customHeight="1" x14ac:dyDescent="0.2">
      <c r="AX19331" s="78"/>
    </row>
    <row r="19332" spans="50:50" ht="0" hidden="1" customHeight="1" x14ac:dyDescent="0.2">
      <c r="AX19332" s="78"/>
    </row>
    <row r="19333" spans="50:50" ht="0" hidden="1" customHeight="1" x14ac:dyDescent="0.2">
      <c r="AX19333" s="78"/>
    </row>
    <row r="19334" spans="50:50" ht="0" hidden="1" customHeight="1" x14ac:dyDescent="0.2">
      <c r="AX19334" s="78"/>
    </row>
    <row r="19335" spans="50:50" ht="0" hidden="1" customHeight="1" x14ac:dyDescent="0.2">
      <c r="AX19335" s="78"/>
    </row>
    <row r="19336" spans="50:50" ht="0" hidden="1" customHeight="1" x14ac:dyDescent="0.2">
      <c r="AX19336" s="78"/>
    </row>
    <row r="19337" spans="50:50" ht="0" hidden="1" customHeight="1" x14ac:dyDescent="0.2">
      <c r="AX19337" s="78"/>
    </row>
    <row r="19338" spans="50:50" ht="0" hidden="1" customHeight="1" x14ac:dyDescent="0.2">
      <c r="AX19338" s="78"/>
    </row>
    <row r="19339" spans="50:50" ht="0" hidden="1" customHeight="1" x14ac:dyDescent="0.2">
      <c r="AX19339" s="78"/>
    </row>
    <row r="19340" spans="50:50" ht="0" hidden="1" customHeight="1" x14ac:dyDescent="0.2">
      <c r="AX19340" s="78"/>
    </row>
    <row r="19341" spans="50:50" ht="0" hidden="1" customHeight="1" x14ac:dyDescent="0.2">
      <c r="AX19341" s="78"/>
    </row>
    <row r="19342" spans="50:50" ht="0" hidden="1" customHeight="1" x14ac:dyDescent="0.2">
      <c r="AX19342" s="78"/>
    </row>
    <row r="19343" spans="50:50" ht="0" hidden="1" customHeight="1" x14ac:dyDescent="0.2">
      <c r="AX19343" s="78"/>
    </row>
    <row r="19344" spans="50:50" ht="0" hidden="1" customHeight="1" x14ac:dyDescent="0.2">
      <c r="AX19344" s="78"/>
    </row>
    <row r="19345" spans="50:50" ht="0" hidden="1" customHeight="1" x14ac:dyDescent="0.2">
      <c r="AX19345" s="78"/>
    </row>
    <row r="19346" spans="50:50" ht="0" hidden="1" customHeight="1" x14ac:dyDescent="0.2">
      <c r="AX19346" s="78"/>
    </row>
    <row r="19347" spans="50:50" ht="0" hidden="1" customHeight="1" x14ac:dyDescent="0.2">
      <c r="AX19347" s="78"/>
    </row>
    <row r="19348" spans="50:50" ht="0" hidden="1" customHeight="1" x14ac:dyDescent="0.2">
      <c r="AX19348" s="78"/>
    </row>
    <row r="19349" spans="50:50" ht="0" hidden="1" customHeight="1" x14ac:dyDescent="0.2">
      <c r="AX19349" s="78"/>
    </row>
    <row r="19350" spans="50:50" ht="0" hidden="1" customHeight="1" x14ac:dyDescent="0.2">
      <c r="AX19350" s="78"/>
    </row>
    <row r="19351" spans="50:50" ht="0" hidden="1" customHeight="1" x14ac:dyDescent="0.2">
      <c r="AX19351" s="78"/>
    </row>
    <row r="19352" spans="50:50" ht="0" hidden="1" customHeight="1" x14ac:dyDescent="0.2">
      <c r="AX19352" s="78"/>
    </row>
    <row r="19353" spans="50:50" ht="0" hidden="1" customHeight="1" x14ac:dyDescent="0.2">
      <c r="AX19353" s="78"/>
    </row>
    <row r="19354" spans="50:50" ht="0" hidden="1" customHeight="1" x14ac:dyDescent="0.2">
      <c r="AX19354" s="78"/>
    </row>
    <row r="19355" spans="50:50" ht="0" hidden="1" customHeight="1" x14ac:dyDescent="0.2">
      <c r="AX19355" s="78"/>
    </row>
    <row r="19356" spans="50:50" ht="0" hidden="1" customHeight="1" x14ac:dyDescent="0.2">
      <c r="AX19356" s="78"/>
    </row>
    <row r="19357" spans="50:50" ht="0" hidden="1" customHeight="1" x14ac:dyDescent="0.2">
      <c r="AX19357" s="78"/>
    </row>
    <row r="19358" spans="50:50" ht="0" hidden="1" customHeight="1" x14ac:dyDescent="0.2">
      <c r="AX19358" s="78"/>
    </row>
    <row r="19359" spans="50:50" ht="0" hidden="1" customHeight="1" x14ac:dyDescent="0.2">
      <c r="AX19359" s="78"/>
    </row>
    <row r="19360" spans="50:50" ht="0" hidden="1" customHeight="1" x14ac:dyDescent="0.2">
      <c r="AX19360" s="78"/>
    </row>
    <row r="19361" spans="50:50" ht="0" hidden="1" customHeight="1" x14ac:dyDescent="0.2">
      <c r="AX19361" s="78"/>
    </row>
    <row r="19362" spans="50:50" ht="0" hidden="1" customHeight="1" x14ac:dyDescent="0.2">
      <c r="AX19362" s="78"/>
    </row>
    <row r="19363" spans="50:50" ht="0" hidden="1" customHeight="1" x14ac:dyDescent="0.2">
      <c r="AX19363" s="78"/>
    </row>
    <row r="19364" spans="50:50" ht="0" hidden="1" customHeight="1" x14ac:dyDescent="0.2">
      <c r="AX19364" s="78"/>
    </row>
    <row r="19365" spans="50:50" ht="0" hidden="1" customHeight="1" x14ac:dyDescent="0.2">
      <c r="AX19365" s="78"/>
    </row>
    <row r="19366" spans="50:50" ht="0" hidden="1" customHeight="1" x14ac:dyDescent="0.2">
      <c r="AX19366" s="78"/>
    </row>
    <row r="19367" spans="50:50" ht="0" hidden="1" customHeight="1" x14ac:dyDescent="0.2">
      <c r="AX19367" s="78"/>
    </row>
    <row r="19368" spans="50:50" ht="0" hidden="1" customHeight="1" x14ac:dyDescent="0.2">
      <c r="AX19368" s="78"/>
    </row>
    <row r="19369" spans="50:50" ht="0" hidden="1" customHeight="1" x14ac:dyDescent="0.2">
      <c r="AX19369" s="78"/>
    </row>
    <row r="19370" spans="50:50" ht="0" hidden="1" customHeight="1" x14ac:dyDescent="0.2">
      <c r="AX19370" s="78"/>
    </row>
    <row r="19371" spans="50:50" ht="0" hidden="1" customHeight="1" x14ac:dyDescent="0.2">
      <c r="AX19371" s="78"/>
    </row>
    <row r="19372" spans="50:50" ht="0" hidden="1" customHeight="1" x14ac:dyDescent="0.2">
      <c r="AX19372" s="78"/>
    </row>
    <row r="19373" spans="50:50" ht="0" hidden="1" customHeight="1" x14ac:dyDescent="0.2">
      <c r="AX19373" s="78"/>
    </row>
    <row r="19374" spans="50:50" ht="0" hidden="1" customHeight="1" x14ac:dyDescent="0.2">
      <c r="AX19374" s="78"/>
    </row>
    <row r="19375" spans="50:50" ht="0" hidden="1" customHeight="1" x14ac:dyDescent="0.2">
      <c r="AX19375" s="78"/>
    </row>
    <row r="19376" spans="50:50" ht="0" hidden="1" customHeight="1" x14ac:dyDescent="0.2">
      <c r="AX19376" s="78"/>
    </row>
    <row r="19377" spans="50:50" ht="0" hidden="1" customHeight="1" x14ac:dyDescent="0.2">
      <c r="AX19377" s="78"/>
    </row>
    <row r="19378" spans="50:50" ht="0" hidden="1" customHeight="1" x14ac:dyDescent="0.2">
      <c r="AX19378" s="78"/>
    </row>
    <row r="19379" spans="50:50" ht="0" hidden="1" customHeight="1" x14ac:dyDescent="0.2">
      <c r="AX19379" s="78"/>
    </row>
    <row r="19380" spans="50:50" ht="0" hidden="1" customHeight="1" x14ac:dyDescent="0.2">
      <c r="AX19380" s="78"/>
    </row>
    <row r="19381" spans="50:50" ht="0" hidden="1" customHeight="1" x14ac:dyDescent="0.2">
      <c r="AX19381" s="78"/>
    </row>
    <row r="19382" spans="50:50" ht="0" hidden="1" customHeight="1" x14ac:dyDescent="0.2">
      <c r="AX19382" s="78"/>
    </row>
    <row r="19383" spans="50:50" ht="0" hidden="1" customHeight="1" x14ac:dyDescent="0.2">
      <c r="AX19383" s="78"/>
    </row>
    <row r="19384" spans="50:50" ht="0" hidden="1" customHeight="1" x14ac:dyDescent="0.2">
      <c r="AX19384" s="78"/>
    </row>
    <row r="19385" spans="50:50" ht="0" hidden="1" customHeight="1" x14ac:dyDescent="0.2">
      <c r="AX19385" s="78"/>
    </row>
    <row r="19386" spans="50:50" ht="0" hidden="1" customHeight="1" x14ac:dyDescent="0.2">
      <c r="AX19386" s="78"/>
    </row>
    <row r="19387" spans="50:50" ht="0" hidden="1" customHeight="1" x14ac:dyDescent="0.2">
      <c r="AX19387" s="78"/>
    </row>
    <row r="19388" spans="50:50" ht="0" hidden="1" customHeight="1" x14ac:dyDescent="0.2">
      <c r="AX19388" s="78"/>
    </row>
    <row r="19389" spans="50:50" ht="0" hidden="1" customHeight="1" x14ac:dyDescent="0.2">
      <c r="AX19389" s="78"/>
    </row>
    <row r="19390" spans="50:50" ht="0" hidden="1" customHeight="1" x14ac:dyDescent="0.2">
      <c r="AX19390" s="78"/>
    </row>
    <row r="19391" spans="50:50" ht="0" hidden="1" customHeight="1" x14ac:dyDescent="0.2">
      <c r="AX19391" s="78"/>
    </row>
    <row r="19392" spans="50:50" ht="0" hidden="1" customHeight="1" x14ac:dyDescent="0.2">
      <c r="AX19392" s="78"/>
    </row>
    <row r="19393" spans="50:50" ht="0" hidden="1" customHeight="1" x14ac:dyDescent="0.2">
      <c r="AX19393" s="78"/>
    </row>
    <row r="19394" spans="50:50" ht="0" hidden="1" customHeight="1" x14ac:dyDescent="0.2">
      <c r="AX19394" s="78"/>
    </row>
    <row r="19395" spans="50:50" ht="0" hidden="1" customHeight="1" x14ac:dyDescent="0.2">
      <c r="AX19395" s="78"/>
    </row>
    <row r="19396" spans="50:50" ht="0" hidden="1" customHeight="1" x14ac:dyDescent="0.2">
      <c r="AX19396" s="78"/>
    </row>
    <row r="19397" spans="50:50" ht="0" hidden="1" customHeight="1" x14ac:dyDescent="0.2">
      <c r="AX19397" s="78"/>
    </row>
    <row r="19398" spans="50:50" ht="0" hidden="1" customHeight="1" x14ac:dyDescent="0.2">
      <c r="AX19398" s="78"/>
    </row>
    <row r="19399" spans="50:50" ht="0" hidden="1" customHeight="1" x14ac:dyDescent="0.2">
      <c r="AX19399" s="78"/>
    </row>
    <row r="19400" spans="50:50" ht="0" hidden="1" customHeight="1" x14ac:dyDescent="0.2">
      <c r="AX19400" s="78"/>
    </row>
    <row r="19401" spans="50:50" ht="0" hidden="1" customHeight="1" x14ac:dyDescent="0.2">
      <c r="AX19401" s="78"/>
    </row>
    <row r="19402" spans="50:50" ht="0" hidden="1" customHeight="1" x14ac:dyDescent="0.2">
      <c r="AX19402" s="78"/>
    </row>
    <row r="19403" spans="50:50" ht="0" hidden="1" customHeight="1" x14ac:dyDescent="0.2">
      <c r="AX19403" s="78"/>
    </row>
    <row r="19404" spans="50:50" ht="0" hidden="1" customHeight="1" x14ac:dyDescent="0.2">
      <c r="AX19404" s="78"/>
    </row>
    <row r="19405" spans="50:50" ht="0" hidden="1" customHeight="1" x14ac:dyDescent="0.2">
      <c r="AX19405" s="78"/>
    </row>
    <row r="19406" spans="50:50" ht="0" hidden="1" customHeight="1" x14ac:dyDescent="0.2">
      <c r="AX19406" s="78"/>
    </row>
    <row r="19407" spans="50:50" ht="0" hidden="1" customHeight="1" x14ac:dyDescent="0.2">
      <c r="AX19407" s="78"/>
    </row>
    <row r="19408" spans="50:50" ht="0" hidden="1" customHeight="1" x14ac:dyDescent="0.2">
      <c r="AX19408" s="78"/>
    </row>
    <row r="19409" spans="50:50" ht="0" hidden="1" customHeight="1" x14ac:dyDescent="0.2">
      <c r="AX19409" s="78"/>
    </row>
    <row r="19410" spans="50:50" ht="0" hidden="1" customHeight="1" x14ac:dyDescent="0.2">
      <c r="AX19410" s="78"/>
    </row>
    <row r="19411" spans="50:50" ht="0" hidden="1" customHeight="1" x14ac:dyDescent="0.2">
      <c r="AX19411" s="78"/>
    </row>
    <row r="19412" spans="50:50" ht="0" hidden="1" customHeight="1" x14ac:dyDescent="0.2">
      <c r="AX19412" s="78"/>
    </row>
    <row r="19413" spans="50:50" ht="0" hidden="1" customHeight="1" x14ac:dyDescent="0.2">
      <c r="AX19413" s="78"/>
    </row>
    <row r="19414" spans="50:50" ht="0" hidden="1" customHeight="1" x14ac:dyDescent="0.2">
      <c r="AX19414" s="78"/>
    </row>
    <row r="19415" spans="50:50" ht="0" hidden="1" customHeight="1" x14ac:dyDescent="0.2">
      <c r="AX19415" s="78"/>
    </row>
    <row r="19416" spans="50:50" ht="0" hidden="1" customHeight="1" x14ac:dyDescent="0.2">
      <c r="AX19416" s="78"/>
    </row>
    <row r="19417" spans="50:50" ht="0" hidden="1" customHeight="1" x14ac:dyDescent="0.2">
      <c r="AX19417" s="78"/>
    </row>
    <row r="19418" spans="50:50" ht="0" hidden="1" customHeight="1" x14ac:dyDescent="0.2">
      <c r="AX19418" s="78"/>
    </row>
    <row r="19419" spans="50:50" ht="0" hidden="1" customHeight="1" x14ac:dyDescent="0.2">
      <c r="AX19419" s="78"/>
    </row>
    <row r="19420" spans="50:50" ht="0" hidden="1" customHeight="1" x14ac:dyDescent="0.2">
      <c r="AX19420" s="78"/>
    </row>
    <row r="19421" spans="50:50" ht="0" hidden="1" customHeight="1" x14ac:dyDescent="0.2">
      <c r="AX19421" s="78"/>
    </row>
    <row r="19422" spans="50:50" ht="0" hidden="1" customHeight="1" x14ac:dyDescent="0.2">
      <c r="AX19422" s="78"/>
    </row>
    <row r="19423" spans="50:50" ht="0" hidden="1" customHeight="1" x14ac:dyDescent="0.2">
      <c r="AX19423" s="78"/>
    </row>
    <row r="19424" spans="50:50" ht="0" hidden="1" customHeight="1" x14ac:dyDescent="0.2">
      <c r="AX19424" s="78"/>
    </row>
    <row r="19425" spans="50:50" ht="0" hidden="1" customHeight="1" x14ac:dyDescent="0.2">
      <c r="AX19425" s="78"/>
    </row>
    <row r="19426" spans="50:50" ht="0" hidden="1" customHeight="1" x14ac:dyDescent="0.2">
      <c r="AX19426" s="78"/>
    </row>
    <row r="19427" spans="50:50" ht="0" hidden="1" customHeight="1" x14ac:dyDescent="0.2">
      <c r="AX19427" s="78"/>
    </row>
    <row r="19428" spans="50:50" ht="0" hidden="1" customHeight="1" x14ac:dyDescent="0.2">
      <c r="AX19428" s="78"/>
    </row>
    <row r="19429" spans="50:50" ht="0" hidden="1" customHeight="1" x14ac:dyDescent="0.2">
      <c r="AX19429" s="78"/>
    </row>
    <row r="19430" spans="50:50" ht="0" hidden="1" customHeight="1" x14ac:dyDescent="0.2">
      <c r="AX19430" s="78"/>
    </row>
    <row r="19431" spans="50:50" ht="0" hidden="1" customHeight="1" x14ac:dyDescent="0.2">
      <c r="AX19431" s="78"/>
    </row>
    <row r="19432" spans="50:50" ht="0" hidden="1" customHeight="1" x14ac:dyDescent="0.2">
      <c r="AX19432" s="78"/>
    </row>
    <row r="19433" spans="50:50" ht="0" hidden="1" customHeight="1" x14ac:dyDescent="0.2">
      <c r="AX19433" s="78"/>
    </row>
    <row r="19434" spans="50:50" ht="0" hidden="1" customHeight="1" x14ac:dyDescent="0.2">
      <c r="AX19434" s="78"/>
    </row>
    <row r="19435" spans="50:50" ht="0" hidden="1" customHeight="1" x14ac:dyDescent="0.2">
      <c r="AX19435" s="78"/>
    </row>
    <row r="19436" spans="50:50" ht="0" hidden="1" customHeight="1" x14ac:dyDescent="0.2">
      <c r="AX19436" s="78"/>
    </row>
    <row r="19437" spans="50:50" ht="0" hidden="1" customHeight="1" x14ac:dyDescent="0.2">
      <c r="AX19437" s="78"/>
    </row>
    <row r="19438" spans="50:50" ht="0" hidden="1" customHeight="1" x14ac:dyDescent="0.2">
      <c r="AX19438" s="78"/>
    </row>
    <row r="19439" spans="50:50" ht="0" hidden="1" customHeight="1" x14ac:dyDescent="0.2">
      <c r="AX19439" s="78"/>
    </row>
    <row r="19440" spans="50:50" ht="0" hidden="1" customHeight="1" x14ac:dyDescent="0.2">
      <c r="AX19440" s="78"/>
    </row>
    <row r="19441" spans="50:50" ht="0" hidden="1" customHeight="1" x14ac:dyDescent="0.2">
      <c r="AX19441" s="78"/>
    </row>
    <row r="19442" spans="50:50" ht="0" hidden="1" customHeight="1" x14ac:dyDescent="0.2">
      <c r="AX19442" s="78"/>
    </row>
    <row r="19443" spans="50:50" ht="0" hidden="1" customHeight="1" x14ac:dyDescent="0.2">
      <c r="AX19443" s="78"/>
    </row>
    <row r="19444" spans="50:50" ht="0" hidden="1" customHeight="1" x14ac:dyDescent="0.2">
      <c r="AX19444" s="78"/>
    </row>
    <row r="19445" spans="50:50" ht="0" hidden="1" customHeight="1" x14ac:dyDescent="0.2">
      <c r="AX19445" s="78"/>
    </row>
    <row r="19446" spans="50:50" ht="0" hidden="1" customHeight="1" x14ac:dyDescent="0.2">
      <c r="AX19446" s="78"/>
    </row>
    <row r="19447" spans="50:50" ht="0" hidden="1" customHeight="1" x14ac:dyDescent="0.2">
      <c r="AX19447" s="78"/>
    </row>
    <row r="19448" spans="50:50" ht="0" hidden="1" customHeight="1" x14ac:dyDescent="0.2">
      <c r="AX19448" s="78"/>
    </row>
    <row r="19449" spans="50:50" ht="0" hidden="1" customHeight="1" x14ac:dyDescent="0.2">
      <c r="AX19449" s="78"/>
    </row>
    <row r="19450" spans="50:50" ht="0" hidden="1" customHeight="1" x14ac:dyDescent="0.2">
      <c r="AX19450" s="78"/>
    </row>
    <row r="19451" spans="50:50" ht="0" hidden="1" customHeight="1" x14ac:dyDescent="0.2">
      <c r="AX19451" s="78"/>
    </row>
    <row r="19452" spans="50:50" ht="0" hidden="1" customHeight="1" x14ac:dyDescent="0.2">
      <c r="AX19452" s="78"/>
    </row>
    <row r="19453" spans="50:50" ht="0" hidden="1" customHeight="1" x14ac:dyDescent="0.2">
      <c r="AX19453" s="78"/>
    </row>
    <row r="19454" spans="50:50" ht="0" hidden="1" customHeight="1" x14ac:dyDescent="0.2">
      <c r="AX19454" s="78"/>
    </row>
    <row r="19455" spans="50:50" ht="0" hidden="1" customHeight="1" x14ac:dyDescent="0.2">
      <c r="AX19455" s="78"/>
    </row>
    <row r="19456" spans="50:50" ht="0" hidden="1" customHeight="1" x14ac:dyDescent="0.2">
      <c r="AX19456" s="78"/>
    </row>
    <row r="19457" spans="50:50" ht="0" hidden="1" customHeight="1" x14ac:dyDescent="0.2">
      <c r="AX19457" s="78"/>
    </row>
    <row r="19458" spans="50:50" ht="0" hidden="1" customHeight="1" x14ac:dyDescent="0.2">
      <c r="AX19458" s="78"/>
    </row>
    <row r="19459" spans="50:50" ht="0" hidden="1" customHeight="1" x14ac:dyDescent="0.2">
      <c r="AX19459" s="78"/>
    </row>
    <row r="19460" spans="50:50" ht="0" hidden="1" customHeight="1" x14ac:dyDescent="0.2">
      <c r="AX19460" s="78"/>
    </row>
    <row r="19461" spans="50:50" ht="0" hidden="1" customHeight="1" x14ac:dyDescent="0.2">
      <c r="AX19461" s="78"/>
    </row>
    <row r="19462" spans="50:50" ht="0" hidden="1" customHeight="1" x14ac:dyDescent="0.2">
      <c r="AX19462" s="78"/>
    </row>
    <row r="19463" spans="50:50" ht="0" hidden="1" customHeight="1" x14ac:dyDescent="0.2">
      <c r="AX19463" s="78"/>
    </row>
    <row r="19464" spans="50:50" ht="0" hidden="1" customHeight="1" x14ac:dyDescent="0.2">
      <c r="AX19464" s="78"/>
    </row>
    <row r="19465" spans="50:50" ht="0" hidden="1" customHeight="1" x14ac:dyDescent="0.2">
      <c r="AX19465" s="78"/>
    </row>
    <row r="19466" spans="50:50" ht="0" hidden="1" customHeight="1" x14ac:dyDescent="0.2">
      <c r="AX19466" s="78"/>
    </row>
    <row r="19467" spans="50:50" ht="0" hidden="1" customHeight="1" x14ac:dyDescent="0.2">
      <c r="AX19467" s="78"/>
    </row>
    <row r="19468" spans="50:50" ht="0" hidden="1" customHeight="1" x14ac:dyDescent="0.2">
      <c r="AX19468" s="78"/>
    </row>
    <row r="19469" spans="50:50" ht="0" hidden="1" customHeight="1" x14ac:dyDescent="0.2">
      <c r="AX19469" s="78"/>
    </row>
    <row r="19470" spans="50:50" ht="0" hidden="1" customHeight="1" x14ac:dyDescent="0.2">
      <c r="AX19470" s="78"/>
    </row>
    <row r="19471" spans="50:50" ht="0" hidden="1" customHeight="1" x14ac:dyDescent="0.2">
      <c r="AX19471" s="78"/>
    </row>
    <row r="19472" spans="50:50" ht="0" hidden="1" customHeight="1" x14ac:dyDescent="0.2">
      <c r="AX19472" s="78"/>
    </row>
    <row r="19473" spans="50:50" ht="0" hidden="1" customHeight="1" x14ac:dyDescent="0.2">
      <c r="AX19473" s="78"/>
    </row>
    <row r="19474" spans="50:50" ht="0" hidden="1" customHeight="1" x14ac:dyDescent="0.2">
      <c r="AX19474" s="78"/>
    </row>
    <row r="19475" spans="50:50" ht="0" hidden="1" customHeight="1" x14ac:dyDescent="0.2">
      <c r="AX19475" s="78"/>
    </row>
    <row r="19476" spans="50:50" ht="0" hidden="1" customHeight="1" x14ac:dyDescent="0.2">
      <c r="AX19476" s="78"/>
    </row>
    <row r="19477" spans="50:50" ht="0" hidden="1" customHeight="1" x14ac:dyDescent="0.2">
      <c r="AX19477" s="78"/>
    </row>
    <row r="19478" spans="50:50" ht="0" hidden="1" customHeight="1" x14ac:dyDescent="0.2">
      <c r="AX19478" s="78"/>
    </row>
    <row r="19479" spans="50:50" ht="0" hidden="1" customHeight="1" x14ac:dyDescent="0.2">
      <c r="AX19479" s="78"/>
    </row>
    <row r="19480" spans="50:50" ht="0" hidden="1" customHeight="1" x14ac:dyDescent="0.2">
      <c r="AX19480" s="78"/>
    </row>
    <row r="19481" spans="50:50" ht="0" hidden="1" customHeight="1" x14ac:dyDescent="0.2">
      <c r="AX19481" s="78"/>
    </row>
    <row r="19482" spans="50:50" ht="0" hidden="1" customHeight="1" x14ac:dyDescent="0.2">
      <c r="AX19482" s="78"/>
    </row>
    <row r="19483" spans="50:50" ht="0" hidden="1" customHeight="1" x14ac:dyDescent="0.2">
      <c r="AX19483" s="78"/>
    </row>
    <row r="19484" spans="50:50" ht="0" hidden="1" customHeight="1" x14ac:dyDescent="0.2">
      <c r="AX19484" s="78"/>
    </row>
    <row r="19485" spans="50:50" ht="0" hidden="1" customHeight="1" x14ac:dyDescent="0.2">
      <c r="AX19485" s="78"/>
    </row>
    <row r="19486" spans="50:50" ht="0" hidden="1" customHeight="1" x14ac:dyDescent="0.2">
      <c r="AX19486" s="78"/>
    </row>
    <row r="19487" spans="50:50" ht="0" hidden="1" customHeight="1" x14ac:dyDescent="0.2">
      <c r="AX19487" s="78"/>
    </row>
    <row r="19488" spans="50:50" ht="0" hidden="1" customHeight="1" x14ac:dyDescent="0.2">
      <c r="AX19488" s="78"/>
    </row>
    <row r="19489" spans="50:50" ht="0" hidden="1" customHeight="1" x14ac:dyDescent="0.2">
      <c r="AX19489" s="78"/>
    </row>
    <row r="19490" spans="50:50" ht="0" hidden="1" customHeight="1" x14ac:dyDescent="0.2">
      <c r="AX19490" s="78"/>
    </row>
    <row r="19491" spans="50:50" ht="0" hidden="1" customHeight="1" x14ac:dyDescent="0.2">
      <c r="AX19491" s="78"/>
    </row>
    <row r="19492" spans="50:50" ht="0" hidden="1" customHeight="1" x14ac:dyDescent="0.2">
      <c r="AX19492" s="78"/>
    </row>
    <row r="19493" spans="50:50" ht="0" hidden="1" customHeight="1" x14ac:dyDescent="0.2">
      <c r="AX19493" s="78"/>
    </row>
    <row r="19494" spans="50:50" ht="0" hidden="1" customHeight="1" x14ac:dyDescent="0.2">
      <c r="AX19494" s="78"/>
    </row>
    <row r="19495" spans="50:50" ht="0" hidden="1" customHeight="1" x14ac:dyDescent="0.2">
      <c r="AX19495" s="78"/>
    </row>
    <row r="19496" spans="50:50" ht="0" hidden="1" customHeight="1" x14ac:dyDescent="0.2">
      <c r="AX19496" s="78"/>
    </row>
    <row r="19497" spans="50:50" ht="0" hidden="1" customHeight="1" x14ac:dyDescent="0.2">
      <c r="AX19497" s="78"/>
    </row>
    <row r="19498" spans="50:50" ht="0" hidden="1" customHeight="1" x14ac:dyDescent="0.2">
      <c r="AX19498" s="78"/>
    </row>
    <row r="19499" spans="50:50" ht="0" hidden="1" customHeight="1" x14ac:dyDescent="0.2">
      <c r="AX19499" s="78"/>
    </row>
    <row r="19500" spans="50:50" ht="0" hidden="1" customHeight="1" x14ac:dyDescent="0.2">
      <c r="AX19500" s="78"/>
    </row>
    <row r="19501" spans="50:50" ht="0" hidden="1" customHeight="1" x14ac:dyDescent="0.2">
      <c r="AX19501" s="78"/>
    </row>
    <row r="19502" spans="50:50" ht="0" hidden="1" customHeight="1" x14ac:dyDescent="0.2">
      <c r="AX19502" s="78"/>
    </row>
    <row r="19503" spans="50:50" ht="0" hidden="1" customHeight="1" x14ac:dyDescent="0.2">
      <c r="AX19503" s="78"/>
    </row>
    <row r="19504" spans="50:50" ht="0" hidden="1" customHeight="1" x14ac:dyDescent="0.2">
      <c r="AX19504" s="78"/>
    </row>
    <row r="19505" spans="50:50" ht="0" hidden="1" customHeight="1" x14ac:dyDescent="0.2">
      <c r="AX19505" s="78"/>
    </row>
    <row r="19506" spans="50:50" ht="0" hidden="1" customHeight="1" x14ac:dyDescent="0.2">
      <c r="AX19506" s="78"/>
    </row>
    <row r="19507" spans="50:50" ht="0" hidden="1" customHeight="1" x14ac:dyDescent="0.2">
      <c r="AX19507" s="78"/>
    </row>
    <row r="19508" spans="50:50" ht="0" hidden="1" customHeight="1" x14ac:dyDescent="0.2">
      <c r="AX19508" s="78"/>
    </row>
    <row r="19509" spans="50:50" ht="0" hidden="1" customHeight="1" x14ac:dyDescent="0.2">
      <c r="AX19509" s="78"/>
    </row>
    <row r="19510" spans="50:50" ht="0" hidden="1" customHeight="1" x14ac:dyDescent="0.2">
      <c r="AX19510" s="78"/>
    </row>
    <row r="19511" spans="50:50" ht="0" hidden="1" customHeight="1" x14ac:dyDescent="0.2">
      <c r="AX19511" s="78"/>
    </row>
    <row r="19512" spans="50:50" ht="0" hidden="1" customHeight="1" x14ac:dyDescent="0.2">
      <c r="AX19512" s="78"/>
    </row>
    <row r="19513" spans="50:50" ht="0" hidden="1" customHeight="1" x14ac:dyDescent="0.2">
      <c r="AX19513" s="78"/>
    </row>
    <row r="19514" spans="50:50" ht="0" hidden="1" customHeight="1" x14ac:dyDescent="0.2">
      <c r="AX19514" s="78"/>
    </row>
    <row r="19515" spans="50:50" ht="0" hidden="1" customHeight="1" x14ac:dyDescent="0.2">
      <c r="AX19515" s="78"/>
    </row>
    <row r="19516" spans="50:50" ht="0" hidden="1" customHeight="1" x14ac:dyDescent="0.2">
      <c r="AX19516" s="78"/>
    </row>
    <row r="19517" spans="50:50" ht="0" hidden="1" customHeight="1" x14ac:dyDescent="0.2">
      <c r="AX19517" s="78"/>
    </row>
    <row r="19518" spans="50:50" ht="0" hidden="1" customHeight="1" x14ac:dyDescent="0.2">
      <c r="AX19518" s="78"/>
    </row>
    <row r="19519" spans="50:50" ht="0" hidden="1" customHeight="1" x14ac:dyDescent="0.2">
      <c r="AX19519" s="78"/>
    </row>
    <row r="19520" spans="50:50" ht="0" hidden="1" customHeight="1" x14ac:dyDescent="0.2">
      <c r="AX19520" s="78"/>
    </row>
    <row r="19521" spans="50:50" ht="0" hidden="1" customHeight="1" x14ac:dyDescent="0.2">
      <c r="AX19521" s="78"/>
    </row>
    <row r="19522" spans="50:50" ht="0" hidden="1" customHeight="1" x14ac:dyDescent="0.2">
      <c r="AX19522" s="78"/>
    </row>
    <row r="19523" spans="50:50" ht="0" hidden="1" customHeight="1" x14ac:dyDescent="0.2">
      <c r="AX19523" s="78"/>
    </row>
    <row r="19524" spans="50:50" ht="0" hidden="1" customHeight="1" x14ac:dyDescent="0.2">
      <c r="AX19524" s="78"/>
    </row>
    <row r="19525" spans="50:50" ht="0" hidden="1" customHeight="1" x14ac:dyDescent="0.2">
      <c r="AX19525" s="78"/>
    </row>
    <row r="19526" spans="50:50" ht="0" hidden="1" customHeight="1" x14ac:dyDescent="0.2">
      <c r="AX19526" s="78"/>
    </row>
    <row r="19527" spans="50:50" ht="0" hidden="1" customHeight="1" x14ac:dyDescent="0.2">
      <c r="AX19527" s="78"/>
    </row>
    <row r="19528" spans="50:50" ht="0" hidden="1" customHeight="1" x14ac:dyDescent="0.2">
      <c r="AX19528" s="78"/>
    </row>
    <row r="19529" spans="50:50" ht="0" hidden="1" customHeight="1" x14ac:dyDescent="0.2">
      <c r="AX19529" s="78"/>
    </row>
    <row r="19530" spans="50:50" ht="0" hidden="1" customHeight="1" x14ac:dyDescent="0.2">
      <c r="AX19530" s="78"/>
    </row>
    <row r="19531" spans="50:50" ht="0" hidden="1" customHeight="1" x14ac:dyDescent="0.2">
      <c r="AX19531" s="78"/>
    </row>
    <row r="19532" spans="50:50" ht="0" hidden="1" customHeight="1" x14ac:dyDescent="0.2">
      <c r="AX19532" s="78"/>
    </row>
    <row r="19533" spans="50:50" ht="0" hidden="1" customHeight="1" x14ac:dyDescent="0.2">
      <c r="AX19533" s="78"/>
    </row>
    <row r="19534" spans="50:50" ht="0" hidden="1" customHeight="1" x14ac:dyDescent="0.2">
      <c r="AX19534" s="78"/>
    </row>
    <row r="19535" spans="50:50" ht="0" hidden="1" customHeight="1" x14ac:dyDescent="0.2">
      <c r="AX19535" s="78"/>
    </row>
    <row r="19536" spans="50:50" ht="0" hidden="1" customHeight="1" x14ac:dyDescent="0.2">
      <c r="AX19536" s="78"/>
    </row>
    <row r="19537" spans="50:50" ht="0" hidden="1" customHeight="1" x14ac:dyDescent="0.2">
      <c r="AX19537" s="78"/>
    </row>
    <row r="19538" spans="50:50" ht="0" hidden="1" customHeight="1" x14ac:dyDescent="0.2">
      <c r="AX19538" s="78"/>
    </row>
    <row r="19539" spans="50:50" ht="0" hidden="1" customHeight="1" x14ac:dyDescent="0.2">
      <c r="AX19539" s="78"/>
    </row>
    <row r="19540" spans="50:50" ht="0" hidden="1" customHeight="1" x14ac:dyDescent="0.2">
      <c r="AX19540" s="78"/>
    </row>
    <row r="19541" spans="50:50" ht="0" hidden="1" customHeight="1" x14ac:dyDescent="0.2">
      <c r="AX19541" s="78"/>
    </row>
    <row r="19542" spans="50:50" ht="0" hidden="1" customHeight="1" x14ac:dyDescent="0.2">
      <c r="AX19542" s="78"/>
    </row>
    <row r="19543" spans="50:50" ht="0" hidden="1" customHeight="1" x14ac:dyDescent="0.2">
      <c r="AX19543" s="78"/>
    </row>
    <row r="19544" spans="50:50" ht="0" hidden="1" customHeight="1" x14ac:dyDescent="0.2">
      <c r="AX19544" s="78"/>
    </row>
    <row r="19545" spans="50:50" ht="0" hidden="1" customHeight="1" x14ac:dyDescent="0.2">
      <c r="AX19545" s="78"/>
    </row>
    <row r="19546" spans="50:50" ht="0" hidden="1" customHeight="1" x14ac:dyDescent="0.2">
      <c r="AX19546" s="78"/>
    </row>
    <row r="19547" spans="50:50" ht="0" hidden="1" customHeight="1" x14ac:dyDescent="0.2">
      <c r="AX19547" s="78"/>
    </row>
    <row r="19548" spans="50:50" ht="0" hidden="1" customHeight="1" x14ac:dyDescent="0.2">
      <c r="AX19548" s="78"/>
    </row>
    <row r="19549" spans="50:50" ht="0" hidden="1" customHeight="1" x14ac:dyDescent="0.2">
      <c r="AX19549" s="78"/>
    </row>
    <row r="19550" spans="50:50" ht="0" hidden="1" customHeight="1" x14ac:dyDescent="0.2">
      <c r="AX19550" s="78"/>
    </row>
    <row r="19551" spans="50:50" ht="0" hidden="1" customHeight="1" x14ac:dyDescent="0.2">
      <c r="AX19551" s="78"/>
    </row>
    <row r="19552" spans="50:50" ht="0" hidden="1" customHeight="1" x14ac:dyDescent="0.2">
      <c r="AX19552" s="78"/>
    </row>
    <row r="19553" spans="50:50" ht="0" hidden="1" customHeight="1" x14ac:dyDescent="0.2">
      <c r="AX19553" s="78"/>
    </row>
    <row r="19554" spans="50:50" ht="0" hidden="1" customHeight="1" x14ac:dyDescent="0.2">
      <c r="AX19554" s="78"/>
    </row>
    <row r="19555" spans="50:50" ht="0" hidden="1" customHeight="1" x14ac:dyDescent="0.2">
      <c r="AX19555" s="78"/>
    </row>
    <row r="19556" spans="50:50" ht="0" hidden="1" customHeight="1" x14ac:dyDescent="0.2">
      <c r="AX19556" s="78"/>
    </row>
    <row r="19557" spans="50:50" ht="0" hidden="1" customHeight="1" x14ac:dyDescent="0.2">
      <c r="AX19557" s="78"/>
    </row>
    <row r="19558" spans="50:50" ht="0" hidden="1" customHeight="1" x14ac:dyDescent="0.2">
      <c r="AX19558" s="78"/>
    </row>
    <row r="19559" spans="50:50" ht="0" hidden="1" customHeight="1" x14ac:dyDescent="0.2">
      <c r="AX19559" s="78"/>
    </row>
    <row r="19560" spans="50:50" ht="0" hidden="1" customHeight="1" x14ac:dyDescent="0.2">
      <c r="AX19560" s="78"/>
    </row>
    <row r="19561" spans="50:50" ht="0" hidden="1" customHeight="1" x14ac:dyDescent="0.2">
      <c r="AX19561" s="78"/>
    </row>
    <row r="19562" spans="50:50" ht="0" hidden="1" customHeight="1" x14ac:dyDescent="0.2">
      <c r="AX19562" s="78"/>
    </row>
    <row r="19563" spans="50:50" ht="0" hidden="1" customHeight="1" x14ac:dyDescent="0.2">
      <c r="AX19563" s="78"/>
    </row>
    <row r="19564" spans="50:50" ht="0" hidden="1" customHeight="1" x14ac:dyDescent="0.2">
      <c r="AX19564" s="78"/>
    </row>
    <row r="19565" spans="50:50" ht="0" hidden="1" customHeight="1" x14ac:dyDescent="0.2">
      <c r="AX19565" s="78"/>
    </row>
    <row r="19566" spans="50:50" ht="0" hidden="1" customHeight="1" x14ac:dyDescent="0.2">
      <c r="AX19566" s="78"/>
    </row>
    <row r="19567" spans="50:50" ht="0" hidden="1" customHeight="1" x14ac:dyDescent="0.2">
      <c r="AX19567" s="78"/>
    </row>
    <row r="19568" spans="50:50" ht="0" hidden="1" customHeight="1" x14ac:dyDescent="0.2">
      <c r="AX19568" s="78"/>
    </row>
    <row r="19569" spans="50:50" ht="0" hidden="1" customHeight="1" x14ac:dyDescent="0.2">
      <c r="AX19569" s="78"/>
    </row>
    <row r="19570" spans="50:50" ht="0" hidden="1" customHeight="1" x14ac:dyDescent="0.2">
      <c r="AX19570" s="78"/>
    </row>
    <row r="19571" spans="50:50" ht="0" hidden="1" customHeight="1" x14ac:dyDescent="0.2">
      <c r="AX19571" s="78"/>
    </row>
    <row r="19572" spans="50:50" ht="0" hidden="1" customHeight="1" x14ac:dyDescent="0.2">
      <c r="AX19572" s="78"/>
    </row>
    <row r="19573" spans="50:50" ht="0" hidden="1" customHeight="1" x14ac:dyDescent="0.2">
      <c r="AX19573" s="78"/>
    </row>
    <row r="19574" spans="50:50" ht="0" hidden="1" customHeight="1" x14ac:dyDescent="0.2">
      <c r="AX19574" s="78"/>
    </row>
    <row r="19575" spans="50:50" ht="0" hidden="1" customHeight="1" x14ac:dyDescent="0.2">
      <c r="AX19575" s="78"/>
    </row>
    <row r="19576" spans="50:50" ht="0" hidden="1" customHeight="1" x14ac:dyDescent="0.2">
      <c r="AX19576" s="78"/>
    </row>
    <row r="19577" spans="50:50" ht="0" hidden="1" customHeight="1" x14ac:dyDescent="0.2">
      <c r="AX19577" s="78"/>
    </row>
    <row r="19578" spans="50:50" ht="0" hidden="1" customHeight="1" x14ac:dyDescent="0.2">
      <c r="AX19578" s="78"/>
    </row>
    <row r="19579" spans="50:50" ht="0" hidden="1" customHeight="1" x14ac:dyDescent="0.2">
      <c r="AX19579" s="78"/>
    </row>
    <row r="19580" spans="50:50" ht="0" hidden="1" customHeight="1" x14ac:dyDescent="0.2">
      <c r="AX19580" s="78"/>
    </row>
    <row r="19581" spans="50:50" ht="0" hidden="1" customHeight="1" x14ac:dyDescent="0.2">
      <c r="AX19581" s="78"/>
    </row>
    <row r="19582" spans="50:50" ht="0" hidden="1" customHeight="1" x14ac:dyDescent="0.2">
      <c r="AX19582" s="78"/>
    </row>
    <row r="19583" spans="50:50" ht="0" hidden="1" customHeight="1" x14ac:dyDescent="0.2">
      <c r="AX19583" s="78"/>
    </row>
    <row r="19584" spans="50:50" ht="0" hidden="1" customHeight="1" x14ac:dyDescent="0.2">
      <c r="AX19584" s="78"/>
    </row>
    <row r="19585" spans="50:50" ht="0" hidden="1" customHeight="1" x14ac:dyDescent="0.2">
      <c r="AX19585" s="78"/>
    </row>
    <row r="19586" spans="50:50" ht="0" hidden="1" customHeight="1" x14ac:dyDescent="0.2">
      <c r="AX19586" s="78"/>
    </row>
    <row r="19587" spans="50:50" ht="0" hidden="1" customHeight="1" x14ac:dyDescent="0.2">
      <c r="AX19587" s="78"/>
    </row>
    <row r="19588" spans="50:50" ht="0" hidden="1" customHeight="1" x14ac:dyDescent="0.2">
      <c r="AX19588" s="78"/>
    </row>
    <row r="19589" spans="50:50" ht="0" hidden="1" customHeight="1" x14ac:dyDescent="0.2">
      <c r="AX19589" s="78"/>
    </row>
    <row r="19590" spans="50:50" ht="0" hidden="1" customHeight="1" x14ac:dyDescent="0.2">
      <c r="AX19590" s="78"/>
    </row>
    <row r="19591" spans="50:50" ht="0" hidden="1" customHeight="1" x14ac:dyDescent="0.2">
      <c r="AX19591" s="78"/>
    </row>
    <row r="19592" spans="50:50" ht="0" hidden="1" customHeight="1" x14ac:dyDescent="0.2">
      <c r="AX19592" s="78"/>
    </row>
    <row r="19593" spans="50:50" ht="0" hidden="1" customHeight="1" x14ac:dyDescent="0.2">
      <c r="AX19593" s="78"/>
    </row>
    <row r="19594" spans="50:50" ht="0" hidden="1" customHeight="1" x14ac:dyDescent="0.2">
      <c r="AX19594" s="78"/>
    </row>
    <row r="19595" spans="50:50" ht="0" hidden="1" customHeight="1" x14ac:dyDescent="0.2">
      <c r="AX19595" s="78"/>
    </row>
    <row r="19596" spans="50:50" ht="0" hidden="1" customHeight="1" x14ac:dyDescent="0.2">
      <c r="AX19596" s="78"/>
    </row>
    <row r="19597" spans="50:50" ht="0" hidden="1" customHeight="1" x14ac:dyDescent="0.2">
      <c r="AX19597" s="78"/>
    </row>
    <row r="19598" spans="50:50" ht="0" hidden="1" customHeight="1" x14ac:dyDescent="0.2">
      <c r="AX19598" s="78"/>
    </row>
    <row r="19599" spans="50:50" ht="0" hidden="1" customHeight="1" x14ac:dyDescent="0.2">
      <c r="AX19599" s="78"/>
    </row>
    <row r="19600" spans="50:50" ht="0" hidden="1" customHeight="1" x14ac:dyDescent="0.2">
      <c r="AX19600" s="78"/>
    </row>
    <row r="19601" spans="50:50" ht="0" hidden="1" customHeight="1" x14ac:dyDescent="0.2">
      <c r="AX19601" s="78"/>
    </row>
    <row r="19602" spans="50:50" ht="0" hidden="1" customHeight="1" x14ac:dyDescent="0.2">
      <c r="AX19602" s="78"/>
    </row>
    <row r="19603" spans="50:50" ht="0" hidden="1" customHeight="1" x14ac:dyDescent="0.2">
      <c r="AX19603" s="78"/>
    </row>
    <row r="19604" spans="50:50" ht="0" hidden="1" customHeight="1" x14ac:dyDescent="0.2">
      <c r="AX19604" s="78"/>
    </row>
    <row r="19605" spans="50:50" ht="0" hidden="1" customHeight="1" x14ac:dyDescent="0.2">
      <c r="AX19605" s="78"/>
    </row>
    <row r="19606" spans="50:50" ht="0" hidden="1" customHeight="1" x14ac:dyDescent="0.2">
      <c r="AX19606" s="78"/>
    </row>
    <row r="19607" spans="50:50" ht="0" hidden="1" customHeight="1" x14ac:dyDescent="0.2">
      <c r="AX19607" s="78"/>
    </row>
    <row r="19608" spans="50:50" ht="0" hidden="1" customHeight="1" x14ac:dyDescent="0.2">
      <c r="AX19608" s="78"/>
    </row>
    <row r="19609" spans="50:50" ht="0" hidden="1" customHeight="1" x14ac:dyDescent="0.2">
      <c r="AX19609" s="78"/>
    </row>
    <row r="19610" spans="50:50" ht="0" hidden="1" customHeight="1" x14ac:dyDescent="0.2">
      <c r="AX19610" s="78"/>
    </row>
    <row r="19611" spans="50:50" ht="0" hidden="1" customHeight="1" x14ac:dyDescent="0.2">
      <c r="AX19611" s="78"/>
    </row>
    <row r="19612" spans="50:50" ht="0" hidden="1" customHeight="1" x14ac:dyDescent="0.2">
      <c r="AX19612" s="78"/>
    </row>
    <row r="19613" spans="50:50" ht="0" hidden="1" customHeight="1" x14ac:dyDescent="0.2">
      <c r="AX19613" s="78"/>
    </row>
    <row r="19614" spans="50:50" ht="0" hidden="1" customHeight="1" x14ac:dyDescent="0.2">
      <c r="AX19614" s="78"/>
    </row>
    <row r="19615" spans="50:50" ht="0" hidden="1" customHeight="1" x14ac:dyDescent="0.2">
      <c r="AX19615" s="78"/>
    </row>
    <row r="19616" spans="50:50" ht="0" hidden="1" customHeight="1" x14ac:dyDescent="0.2">
      <c r="AX19616" s="78"/>
    </row>
    <row r="19617" spans="50:50" ht="0" hidden="1" customHeight="1" x14ac:dyDescent="0.2">
      <c r="AX19617" s="78"/>
    </row>
    <row r="19618" spans="50:50" ht="0" hidden="1" customHeight="1" x14ac:dyDescent="0.2">
      <c r="AX19618" s="78"/>
    </row>
    <row r="19619" spans="50:50" ht="0" hidden="1" customHeight="1" x14ac:dyDescent="0.2">
      <c r="AX19619" s="78"/>
    </row>
    <row r="19620" spans="50:50" ht="0" hidden="1" customHeight="1" x14ac:dyDescent="0.2">
      <c r="AX19620" s="78"/>
    </row>
    <row r="19621" spans="50:50" ht="0" hidden="1" customHeight="1" x14ac:dyDescent="0.2">
      <c r="AX19621" s="78"/>
    </row>
    <row r="19622" spans="50:50" ht="0" hidden="1" customHeight="1" x14ac:dyDescent="0.2">
      <c r="AX19622" s="78"/>
    </row>
    <row r="19623" spans="50:50" ht="0" hidden="1" customHeight="1" x14ac:dyDescent="0.2">
      <c r="AX19623" s="78"/>
    </row>
    <row r="19624" spans="50:50" ht="0" hidden="1" customHeight="1" x14ac:dyDescent="0.2">
      <c r="AX19624" s="78"/>
    </row>
    <row r="19625" spans="50:50" ht="0" hidden="1" customHeight="1" x14ac:dyDescent="0.2">
      <c r="AX19625" s="78"/>
    </row>
    <row r="19626" spans="50:50" ht="0" hidden="1" customHeight="1" x14ac:dyDescent="0.2">
      <c r="AX19626" s="78"/>
    </row>
    <row r="19627" spans="50:50" ht="0" hidden="1" customHeight="1" x14ac:dyDescent="0.2">
      <c r="AX19627" s="78"/>
    </row>
    <row r="19628" spans="50:50" ht="0" hidden="1" customHeight="1" x14ac:dyDescent="0.2">
      <c r="AX19628" s="78"/>
    </row>
    <row r="19629" spans="50:50" ht="0" hidden="1" customHeight="1" x14ac:dyDescent="0.2">
      <c r="AX19629" s="78"/>
    </row>
    <row r="19630" spans="50:50" ht="0" hidden="1" customHeight="1" x14ac:dyDescent="0.2">
      <c r="AX19630" s="78"/>
    </row>
    <row r="19631" spans="50:50" ht="0" hidden="1" customHeight="1" x14ac:dyDescent="0.2">
      <c r="AX19631" s="78"/>
    </row>
    <row r="19632" spans="50:50" ht="0" hidden="1" customHeight="1" x14ac:dyDescent="0.2">
      <c r="AX19632" s="78"/>
    </row>
    <row r="19633" spans="50:50" ht="0" hidden="1" customHeight="1" x14ac:dyDescent="0.2">
      <c r="AX19633" s="78"/>
    </row>
    <row r="19634" spans="50:50" ht="0" hidden="1" customHeight="1" x14ac:dyDescent="0.2">
      <c r="AX19634" s="78"/>
    </row>
    <row r="19635" spans="50:50" ht="0" hidden="1" customHeight="1" x14ac:dyDescent="0.2">
      <c r="AX19635" s="78"/>
    </row>
    <row r="19636" spans="50:50" ht="0" hidden="1" customHeight="1" x14ac:dyDescent="0.2">
      <c r="AX19636" s="78"/>
    </row>
    <row r="19637" spans="50:50" ht="0" hidden="1" customHeight="1" x14ac:dyDescent="0.2">
      <c r="AX19637" s="78"/>
    </row>
    <row r="19638" spans="50:50" ht="0" hidden="1" customHeight="1" x14ac:dyDescent="0.2">
      <c r="AX19638" s="78"/>
    </row>
    <row r="19639" spans="50:50" ht="0" hidden="1" customHeight="1" x14ac:dyDescent="0.2">
      <c r="AX19639" s="78"/>
    </row>
    <row r="19640" spans="50:50" ht="0" hidden="1" customHeight="1" x14ac:dyDescent="0.2">
      <c r="AX19640" s="78"/>
    </row>
    <row r="19641" spans="50:50" ht="0" hidden="1" customHeight="1" x14ac:dyDescent="0.2">
      <c r="AX19641" s="78"/>
    </row>
    <row r="19642" spans="50:50" ht="0" hidden="1" customHeight="1" x14ac:dyDescent="0.2">
      <c r="AX19642" s="78"/>
    </row>
    <row r="19643" spans="50:50" ht="0" hidden="1" customHeight="1" x14ac:dyDescent="0.2">
      <c r="AX19643" s="78"/>
    </row>
    <row r="19644" spans="50:50" ht="0" hidden="1" customHeight="1" x14ac:dyDescent="0.2">
      <c r="AX19644" s="78"/>
    </row>
    <row r="19645" spans="50:50" ht="0" hidden="1" customHeight="1" x14ac:dyDescent="0.2">
      <c r="AX19645" s="78"/>
    </row>
    <row r="19646" spans="50:50" ht="0" hidden="1" customHeight="1" x14ac:dyDescent="0.2">
      <c r="AX19646" s="78"/>
    </row>
    <row r="19647" spans="50:50" ht="0" hidden="1" customHeight="1" x14ac:dyDescent="0.2">
      <c r="AX19647" s="78"/>
    </row>
    <row r="19648" spans="50:50" ht="0" hidden="1" customHeight="1" x14ac:dyDescent="0.2">
      <c r="AX19648" s="78"/>
    </row>
    <row r="19649" spans="50:50" ht="0" hidden="1" customHeight="1" x14ac:dyDescent="0.2">
      <c r="AX19649" s="78"/>
    </row>
    <row r="19650" spans="50:50" ht="0" hidden="1" customHeight="1" x14ac:dyDescent="0.2">
      <c r="AX19650" s="78"/>
    </row>
    <row r="19651" spans="50:50" ht="0" hidden="1" customHeight="1" x14ac:dyDescent="0.2">
      <c r="AX19651" s="78"/>
    </row>
    <row r="19652" spans="50:50" ht="0" hidden="1" customHeight="1" x14ac:dyDescent="0.2">
      <c r="AX19652" s="78"/>
    </row>
    <row r="19653" spans="50:50" ht="0" hidden="1" customHeight="1" x14ac:dyDescent="0.2">
      <c r="AX19653" s="78"/>
    </row>
    <row r="19654" spans="50:50" ht="0" hidden="1" customHeight="1" x14ac:dyDescent="0.2">
      <c r="AX19654" s="78"/>
    </row>
    <row r="19655" spans="50:50" ht="0" hidden="1" customHeight="1" x14ac:dyDescent="0.2">
      <c r="AX19655" s="78"/>
    </row>
    <row r="19656" spans="50:50" ht="0" hidden="1" customHeight="1" x14ac:dyDescent="0.2">
      <c r="AX19656" s="78"/>
    </row>
    <row r="19657" spans="50:50" ht="0" hidden="1" customHeight="1" x14ac:dyDescent="0.2">
      <c r="AX19657" s="78"/>
    </row>
    <row r="19658" spans="50:50" ht="0" hidden="1" customHeight="1" x14ac:dyDescent="0.2">
      <c r="AX19658" s="78"/>
    </row>
    <row r="19659" spans="50:50" ht="0" hidden="1" customHeight="1" x14ac:dyDescent="0.2">
      <c r="AX19659" s="78"/>
    </row>
    <row r="19660" spans="50:50" ht="0" hidden="1" customHeight="1" x14ac:dyDescent="0.2">
      <c r="AX19660" s="78"/>
    </row>
    <row r="19661" spans="50:50" ht="0" hidden="1" customHeight="1" x14ac:dyDescent="0.2">
      <c r="AX19661" s="78"/>
    </row>
    <row r="19662" spans="50:50" ht="0" hidden="1" customHeight="1" x14ac:dyDescent="0.2">
      <c r="AX19662" s="78"/>
    </row>
    <row r="19663" spans="50:50" ht="0" hidden="1" customHeight="1" x14ac:dyDescent="0.2">
      <c r="AX19663" s="78"/>
    </row>
    <row r="19664" spans="50:50" ht="0" hidden="1" customHeight="1" x14ac:dyDescent="0.2">
      <c r="AX19664" s="78"/>
    </row>
    <row r="19665" spans="50:50" ht="0" hidden="1" customHeight="1" x14ac:dyDescent="0.2">
      <c r="AX19665" s="78"/>
    </row>
    <row r="19666" spans="50:50" ht="0" hidden="1" customHeight="1" x14ac:dyDescent="0.2">
      <c r="AX19666" s="78"/>
    </row>
    <row r="19667" spans="50:50" ht="0" hidden="1" customHeight="1" x14ac:dyDescent="0.2">
      <c r="AX19667" s="78"/>
    </row>
    <row r="19668" spans="50:50" ht="0" hidden="1" customHeight="1" x14ac:dyDescent="0.2">
      <c r="AX19668" s="78"/>
    </row>
    <row r="19669" spans="50:50" ht="0" hidden="1" customHeight="1" x14ac:dyDescent="0.2">
      <c r="AX19669" s="78"/>
    </row>
    <row r="19670" spans="50:50" ht="0" hidden="1" customHeight="1" x14ac:dyDescent="0.2">
      <c r="AX19670" s="78"/>
    </row>
    <row r="19671" spans="50:50" ht="0" hidden="1" customHeight="1" x14ac:dyDescent="0.2">
      <c r="AX19671" s="78"/>
    </row>
    <row r="19672" spans="50:50" ht="0" hidden="1" customHeight="1" x14ac:dyDescent="0.2">
      <c r="AX19672" s="78"/>
    </row>
    <row r="19673" spans="50:50" ht="0" hidden="1" customHeight="1" x14ac:dyDescent="0.2">
      <c r="AX19673" s="78"/>
    </row>
    <row r="19674" spans="50:50" ht="0" hidden="1" customHeight="1" x14ac:dyDescent="0.2">
      <c r="AX19674" s="78"/>
    </row>
    <row r="19675" spans="50:50" ht="0" hidden="1" customHeight="1" x14ac:dyDescent="0.2">
      <c r="AX19675" s="78"/>
    </row>
    <row r="19676" spans="50:50" ht="0" hidden="1" customHeight="1" x14ac:dyDescent="0.2">
      <c r="AX19676" s="78"/>
    </row>
    <row r="19677" spans="50:50" ht="0" hidden="1" customHeight="1" x14ac:dyDescent="0.2">
      <c r="AX19677" s="78"/>
    </row>
    <row r="19678" spans="50:50" ht="0" hidden="1" customHeight="1" x14ac:dyDescent="0.2">
      <c r="AX19678" s="78"/>
    </row>
    <row r="19679" spans="50:50" ht="0" hidden="1" customHeight="1" x14ac:dyDescent="0.2">
      <c r="AX19679" s="78"/>
    </row>
    <row r="19680" spans="50:50" ht="0" hidden="1" customHeight="1" x14ac:dyDescent="0.2">
      <c r="AX19680" s="78"/>
    </row>
    <row r="19681" spans="50:50" ht="0" hidden="1" customHeight="1" x14ac:dyDescent="0.2">
      <c r="AX19681" s="78"/>
    </row>
    <row r="19682" spans="50:50" ht="0" hidden="1" customHeight="1" x14ac:dyDescent="0.2">
      <c r="AX19682" s="78"/>
    </row>
    <row r="19683" spans="50:50" ht="0" hidden="1" customHeight="1" x14ac:dyDescent="0.2">
      <c r="AX19683" s="78"/>
    </row>
    <row r="19684" spans="50:50" ht="0" hidden="1" customHeight="1" x14ac:dyDescent="0.2">
      <c r="AX19684" s="78"/>
    </row>
    <row r="19685" spans="50:50" ht="0" hidden="1" customHeight="1" x14ac:dyDescent="0.2">
      <c r="AX19685" s="78"/>
    </row>
    <row r="19686" spans="50:50" ht="0" hidden="1" customHeight="1" x14ac:dyDescent="0.2">
      <c r="AX19686" s="78"/>
    </row>
    <row r="19687" spans="50:50" ht="0" hidden="1" customHeight="1" x14ac:dyDescent="0.2">
      <c r="AX19687" s="78"/>
    </row>
    <row r="19688" spans="50:50" ht="0" hidden="1" customHeight="1" x14ac:dyDescent="0.2">
      <c r="AX19688" s="78"/>
    </row>
    <row r="19689" spans="50:50" ht="0" hidden="1" customHeight="1" x14ac:dyDescent="0.2">
      <c r="AX19689" s="78"/>
    </row>
    <row r="19690" spans="50:50" ht="0" hidden="1" customHeight="1" x14ac:dyDescent="0.2">
      <c r="AX19690" s="78"/>
    </row>
    <row r="19691" spans="50:50" ht="0" hidden="1" customHeight="1" x14ac:dyDescent="0.2">
      <c r="AX19691" s="78"/>
    </row>
    <row r="19692" spans="50:50" ht="0" hidden="1" customHeight="1" x14ac:dyDescent="0.2">
      <c r="AX19692" s="78"/>
    </row>
    <row r="19693" spans="50:50" ht="0" hidden="1" customHeight="1" x14ac:dyDescent="0.2">
      <c r="AX19693" s="78"/>
    </row>
    <row r="19694" spans="50:50" ht="0" hidden="1" customHeight="1" x14ac:dyDescent="0.2">
      <c r="AX19694" s="78"/>
    </row>
    <row r="19695" spans="50:50" ht="0" hidden="1" customHeight="1" x14ac:dyDescent="0.2">
      <c r="AX19695" s="78"/>
    </row>
    <row r="19696" spans="50:50" ht="0" hidden="1" customHeight="1" x14ac:dyDescent="0.2">
      <c r="AX19696" s="78"/>
    </row>
    <row r="19697" spans="50:50" ht="0" hidden="1" customHeight="1" x14ac:dyDescent="0.2">
      <c r="AX19697" s="78"/>
    </row>
    <row r="19698" spans="50:50" ht="0" hidden="1" customHeight="1" x14ac:dyDescent="0.2">
      <c r="AX19698" s="78"/>
    </row>
    <row r="19699" spans="50:50" ht="0" hidden="1" customHeight="1" x14ac:dyDescent="0.2">
      <c r="AX19699" s="78"/>
    </row>
    <row r="19700" spans="50:50" ht="0" hidden="1" customHeight="1" x14ac:dyDescent="0.2">
      <c r="AX19700" s="78"/>
    </row>
    <row r="19701" spans="50:50" ht="0" hidden="1" customHeight="1" x14ac:dyDescent="0.2">
      <c r="AX19701" s="78"/>
    </row>
    <row r="19702" spans="50:50" ht="0" hidden="1" customHeight="1" x14ac:dyDescent="0.2">
      <c r="AX19702" s="78"/>
    </row>
    <row r="19703" spans="50:50" ht="0" hidden="1" customHeight="1" x14ac:dyDescent="0.2">
      <c r="AX19703" s="78"/>
    </row>
    <row r="19704" spans="50:50" ht="0" hidden="1" customHeight="1" x14ac:dyDescent="0.2">
      <c r="AX19704" s="78"/>
    </row>
    <row r="19705" spans="50:50" ht="0" hidden="1" customHeight="1" x14ac:dyDescent="0.2">
      <c r="AX19705" s="78"/>
    </row>
    <row r="19706" spans="50:50" ht="0" hidden="1" customHeight="1" x14ac:dyDescent="0.2">
      <c r="AX19706" s="78"/>
    </row>
    <row r="19707" spans="50:50" ht="0" hidden="1" customHeight="1" x14ac:dyDescent="0.2">
      <c r="AX19707" s="78"/>
    </row>
    <row r="19708" spans="50:50" ht="0" hidden="1" customHeight="1" x14ac:dyDescent="0.2">
      <c r="AX19708" s="78"/>
    </row>
    <row r="19709" spans="50:50" ht="0" hidden="1" customHeight="1" x14ac:dyDescent="0.2">
      <c r="AX19709" s="78"/>
    </row>
    <row r="19710" spans="50:50" ht="0" hidden="1" customHeight="1" x14ac:dyDescent="0.2">
      <c r="AX19710" s="78"/>
    </row>
    <row r="19711" spans="50:50" ht="0" hidden="1" customHeight="1" x14ac:dyDescent="0.2">
      <c r="AX19711" s="78"/>
    </row>
    <row r="19712" spans="50:50" ht="0" hidden="1" customHeight="1" x14ac:dyDescent="0.2">
      <c r="AX19712" s="78"/>
    </row>
    <row r="19713" spans="50:50" ht="0" hidden="1" customHeight="1" x14ac:dyDescent="0.2">
      <c r="AX19713" s="78"/>
    </row>
    <row r="19714" spans="50:50" ht="0" hidden="1" customHeight="1" x14ac:dyDescent="0.2">
      <c r="AX19714" s="78"/>
    </row>
    <row r="19715" spans="50:50" ht="0" hidden="1" customHeight="1" x14ac:dyDescent="0.2">
      <c r="AX19715" s="78"/>
    </row>
    <row r="19716" spans="50:50" ht="0" hidden="1" customHeight="1" x14ac:dyDescent="0.2">
      <c r="AX19716" s="78"/>
    </row>
    <row r="19717" spans="50:50" ht="0" hidden="1" customHeight="1" x14ac:dyDescent="0.2">
      <c r="AX19717" s="78"/>
    </row>
    <row r="19718" spans="50:50" ht="0" hidden="1" customHeight="1" x14ac:dyDescent="0.2">
      <c r="AX19718" s="78"/>
    </row>
    <row r="19719" spans="50:50" ht="0" hidden="1" customHeight="1" x14ac:dyDescent="0.2">
      <c r="AX19719" s="78"/>
    </row>
    <row r="19720" spans="50:50" ht="0" hidden="1" customHeight="1" x14ac:dyDescent="0.2">
      <c r="AX19720" s="78"/>
    </row>
    <row r="19721" spans="50:50" ht="0" hidden="1" customHeight="1" x14ac:dyDescent="0.2">
      <c r="AX19721" s="78"/>
    </row>
    <row r="19722" spans="50:50" ht="0" hidden="1" customHeight="1" x14ac:dyDescent="0.2">
      <c r="AX19722" s="78"/>
    </row>
    <row r="19723" spans="50:50" ht="0" hidden="1" customHeight="1" x14ac:dyDescent="0.2">
      <c r="AX19723" s="78"/>
    </row>
    <row r="19724" spans="50:50" ht="0" hidden="1" customHeight="1" x14ac:dyDescent="0.2">
      <c r="AX19724" s="78"/>
    </row>
    <row r="19725" spans="50:50" ht="0" hidden="1" customHeight="1" x14ac:dyDescent="0.2">
      <c r="AX19725" s="78"/>
    </row>
    <row r="19726" spans="50:50" ht="0" hidden="1" customHeight="1" x14ac:dyDescent="0.2">
      <c r="AX19726" s="78"/>
    </row>
    <row r="19727" spans="50:50" ht="0" hidden="1" customHeight="1" x14ac:dyDescent="0.2">
      <c r="AX19727" s="78"/>
    </row>
    <row r="19728" spans="50:50" ht="0" hidden="1" customHeight="1" x14ac:dyDescent="0.2">
      <c r="AX19728" s="78"/>
    </row>
    <row r="19729" spans="50:50" ht="0" hidden="1" customHeight="1" x14ac:dyDescent="0.2">
      <c r="AX19729" s="78"/>
    </row>
    <row r="19730" spans="50:50" ht="0" hidden="1" customHeight="1" x14ac:dyDescent="0.2">
      <c r="AX19730" s="78"/>
    </row>
    <row r="19731" spans="50:50" ht="0" hidden="1" customHeight="1" x14ac:dyDescent="0.2">
      <c r="AX19731" s="78"/>
    </row>
    <row r="19732" spans="50:50" ht="0" hidden="1" customHeight="1" x14ac:dyDescent="0.2">
      <c r="AX19732" s="78"/>
    </row>
    <row r="19733" spans="50:50" ht="0" hidden="1" customHeight="1" x14ac:dyDescent="0.2">
      <c r="AX19733" s="78"/>
    </row>
    <row r="19734" spans="50:50" ht="0" hidden="1" customHeight="1" x14ac:dyDescent="0.2">
      <c r="AX19734" s="78"/>
    </row>
    <row r="19735" spans="50:50" ht="0" hidden="1" customHeight="1" x14ac:dyDescent="0.2">
      <c r="AX19735" s="78"/>
    </row>
    <row r="19736" spans="50:50" ht="0" hidden="1" customHeight="1" x14ac:dyDescent="0.2">
      <c r="AX19736" s="78"/>
    </row>
    <row r="19737" spans="50:50" ht="0" hidden="1" customHeight="1" x14ac:dyDescent="0.2">
      <c r="AX19737" s="78"/>
    </row>
    <row r="19738" spans="50:50" ht="0" hidden="1" customHeight="1" x14ac:dyDescent="0.2">
      <c r="AX19738" s="78"/>
    </row>
    <row r="19739" spans="50:50" ht="0" hidden="1" customHeight="1" x14ac:dyDescent="0.2">
      <c r="AX19739" s="78"/>
    </row>
    <row r="19740" spans="50:50" ht="0" hidden="1" customHeight="1" x14ac:dyDescent="0.2">
      <c r="AX19740" s="78"/>
    </row>
    <row r="19741" spans="50:50" ht="0" hidden="1" customHeight="1" x14ac:dyDescent="0.2">
      <c r="AX19741" s="78"/>
    </row>
    <row r="19742" spans="50:50" ht="0" hidden="1" customHeight="1" x14ac:dyDescent="0.2">
      <c r="AX19742" s="78"/>
    </row>
    <row r="19743" spans="50:50" ht="0" hidden="1" customHeight="1" x14ac:dyDescent="0.2">
      <c r="AX19743" s="78"/>
    </row>
    <row r="19744" spans="50:50" ht="0" hidden="1" customHeight="1" x14ac:dyDescent="0.2">
      <c r="AX19744" s="78"/>
    </row>
    <row r="19745" spans="50:50" ht="0" hidden="1" customHeight="1" x14ac:dyDescent="0.2">
      <c r="AX19745" s="78"/>
    </row>
    <row r="19746" spans="50:50" ht="0" hidden="1" customHeight="1" x14ac:dyDescent="0.2">
      <c r="AX19746" s="78"/>
    </row>
    <row r="19747" spans="50:50" ht="0" hidden="1" customHeight="1" x14ac:dyDescent="0.2">
      <c r="AX19747" s="78"/>
    </row>
    <row r="19748" spans="50:50" ht="0" hidden="1" customHeight="1" x14ac:dyDescent="0.2">
      <c r="AX19748" s="78"/>
    </row>
    <row r="19749" spans="50:50" ht="0" hidden="1" customHeight="1" x14ac:dyDescent="0.2">
      <c r="AX19749" s="78"/>
    </row>
    <row r="19750" spans="50:50" ht="0" hidden="1" customHeight="1" x14ac:dyDescent="0.2">
      <c r="AX19750" s="78"/>
    </row>
    <row r="19751" spans="50:50" ht="0" hidden="1" customHeight="1" x14ac:dyDescent="0.2">
      <c r="AX19751" s="78"/>
    </row>
    <row r="19752" spans="50:50" ht="0" hidden="1" customHeight="1" x14ac:dyDescent="0.2">
      <c r="AX19752" s="78"/>
    </row>
    <row r="19753" spans="50:50" ht="0" hidden="1" customHeight="1" x14ac:dyDescent="0.2">
      <c r="AX19753" s="78"/>
    </row>
    <row r="19754" spans="50:50" ht="0" hidden="1" customHeight="1" x14ac:dyDescent="0.2">
      <c r="AX19754" s="78"/>
    </row>
    <row r="19755" spans="50:50" ht="0" hidden="1" customHeight="1" x14ac:dyDescent="0.2">
      <c r="AX19755" s="78"/>
    </row>
    <row r="19756" spans="50:50" ht="0" hidden="1" customHeight="1" x14ac:dyDescent="0.2">
      <c r="AX19756" s="78"/>
    </row>
    <row r="19757" spans="50:50" ht="0" hidden="1" customHeight="1" x14ac:dyDescent="0.2">
      <c r="AX19757" s="78"/>
    </row>
    <row r="19758" spans="50:50" ht="0" hidden="1" customHeight="1" x14ac:dyDescent="0.2">
      <c r="AX19758" s="78"/>
    </row>
    <row r="19759" spans="50:50" ht="0" hidden="1" customHeight="1" x14ac:dyDescent="0.2">
      <c r="AX19759" s="78"/>
    </row>
    <row r="19760" spans="50:50" ht="0" hidden="1" customHeight="1" x14ac:dyDescent="0.2">
      <c r="AX19760" s="78"/>
    </row>
    <row r="19761" spans="50:50" ht="0" hidden="1" customHeight="1" x14ac:dyDescent="0.2">
      <c r="AX19761" s="78"/>
    </row>
    <row r="19762" spans="50:50" ht="0" hidden="1" customHeight="1" x14ac:dyDescent="0.2">
      <c r="AX19762" s="78"/>
    </row>
    <row r="19763" spans="50:50" ht="0" hidden="1" customHeight="1" x14ac:dyDescent="0.2">
      <c r="AX19763" s="78"/>
    </row>
    <row r="19764" spans="50:50" ht="0" hidden="1" customHeight="1" x14ac:dyDescent="0.2">
      <c r="AX19764" s="78"/>
    </row>
    <row r="19765" spans="50:50" ht="0" hidden="1" customHeight="1" x14ac:dyDescent="0.2">
      <c r="AX19765" s="78"/>
    </row>
    <row r="19766" spans="50:50" ht="0" hidden="1" customHeight="1" x14ac:dyDescent="0.2">
      <c r="AX19766" s="78"/>
    </row>
    <row r="19767" spans="50:50" ht="0" hidden="1" customHeight="1" x14ac:dyDescent="0.2">
      <c r="AX19767" s="78"/>
    </row>
    <row r="19768" spans="50:50" ht="0" hidden="1" customHeight="1" x14ac:dyDescent="0.2">
      <c r="AX19768" s="78"/>
    </row>
    <row r="19769" spans="50:50" ht="0" hidden="1" customHeight="1" x14ac:dyDescent="0.2">
      <c r="AX19769" s="78"/>
    </row>
    <row r="19770" spans="50:50" ht="0" hidden="1" customHeight="1" x14ac:dyDescent="0.2">
      <c r="AX19770" s="78"/>
    </row>
    <row r="19771" spans="50:50" ht="0" hidden="1" customHeight="1" x14ac:dyDescent="0.2">
      <c r="AX19771" s="78"/>
    </row>
    <row r="19772" spans="50:50" ht="0" hidden="1" customHeight="1" x14ac:dyDescent="0.2">
      <c r="AX19772" s="78"/>
    </row>
    <row r="19773" spans="50:50" ht="0" hidden="1" customHeight="1" x14ac:dyDescent="0.2">
      <c r="AX19773" s="78"/>
    </row>
    <row r="19774" spans="50:50" ht="0" hidden="1" customHeight="1" x14ac:dyDescent="0.2">
      <c r="AX19774" s="78"/>
    </row>
    <row r="19775" spans="50:50" ht="0" hidden="1" customHeight="1" x14ac:dyDescent="0.2">
      <c r="AX19775" s="78"/>
    </row>
    <row r="19776" spans="50:50" ht="0" hidden="1" customHeight="1" x14ac:dyDescent="0.2">
      <c r="AX19776" s="78"/>
    </row>
    <row r="19777" spans="50:50" ht="0" hidden="1" customHeight="1" x14ac:dyDescent="0.2">
      <c r="AX19777" s="78"/>
    </row>
    <row r="19778" spans="50:50" ht="0" hidden="1" customHeight="1" x14ac:dyDescent="0.2">
      <c r="AX19778" s="78"/>
    </row>
    <row r="19779" spans="50:50" ht="0" hidden="1" customHeight="1" x14ac:dyDescent="0.2">
      <c r="AX19779" s="78"/>
    </row>
    <row r="19780" spans="50:50" ht="0" hidden="1" customHeight="1" x14ac:dyDescent="0.2">
      <c r="AX19780" s="78"/>
    </row>
    <row r="19781" spans="50:50" ht="0" hidden="1" customHeight="1" x14ac:dyDescent="0.2">
      <c r="AX19781" s="78"/>
    </row>
    <row r="19782" spans="50:50" ht="0" hidden="1" customHeight="1" x14ac:dyDescent="0.2">
      <c r="AX19782" s="78"/>
    </row>
    <row r="19783" spans="50:50" ht="0" hidden="1" customHeight="1" x14ac:dyDescent="0.2">
      <c r="AX19783" s="78"/>
    </row>
    <row r="19784" spans="50:50" ht="0" hidden="1" customHeight="1" x14ac:dyDescent="0.2">
      <c r="AX19784" s="78"/>
    </row>
    <row r="19785" spans="50:50" ht="0" hidden="1" customHeight="1" x14ac:dyDescent="0.2">
      <c r="AX19785" s="78"/>
    </row>
    <row r="19786" spans="50:50" ht="0" hidden="1" customHeight="1" x14ac:dyDescent="0.2">
      <c r="AX19786" s="78"/>
    </row>
    <row r="19787" spans="50:50" ht="0" hidden="1" customHeight="1" x14ac:dyDescent="0.2">
      <c r="AX19787" s="78"/>
    </row>
    <row r="19788" spans="50:50" ht="0" hidden="1" customHeight="1" x14ac:dyDescent="0.2">
      <c r="AX19788" s="78"/>
    </row>
    <row r="19789" spans="50:50" ht="0" hidden="1" customHeight="1" x14ac:dyDescent="0.2">
      <c r="AX19789" s="78"/>
    </row>
    <row r="19790" spans="50:50" ht="0" hidden="1" customHeight="1" x14ac:dyDescent="0.2">
      <c r="AX19790" s="78"/>
    </row>
    <row r="19791" spans="50:50" ht="0" hidden="1" customHeight="1" x14ac:dyDescent="0.2">
      <c r="AX19791" s="78"/>
    </row>
    <row r="19792" spans="50:50" ht="0" hidden="1" customHeight="1" x14ac:dyDescent="0.2">
      <c r="AX19792" s="78"/>
    </row>
    <row r="19793" spans="50:50" ht="0" hidden="1" customHeight="1" x14ac:dyDescent="0.2">
      <c r="AX19793" s="78"/>
    </row>
    <row r="19794" spans="50:50" ht="0" hidden="1" customHeight="1" x14ac:dyDescent="0.2">
      <c r="AX19794" s="78"/>
    </row>
    <row r="19795" spans="50:50" ht="0" hidden="1" customHeight="1" x14ac:dyDescent="0.2">
      <c r="AX19795" s="78"/>
    </row>
    <row r="19796" spans="50:50" ht="0" hidden="1" customHeight="1" x14ac:dyDescent="0.2">
      <c r="AX19796" s="78"/>
    </row>
    <row r="19797" spans="50:50" ht="0" hidden="1" customHeight="1" x14ac:dyDescent="0.2">
      <c r="AX19797" s="78"/>
    </row>
    <row r="19798" spans="50:50" ht="0" hidden="1" customHeight="1" x14ac:dyDescent="0.2">
      <c r="AX19798" s="78"/>
    </row>
    <row r="19799" spans="50:50" ht="0" hidden="1" customHeight="1" x14ac:dyDescent="0.2">
      <c r="AX19799" s="78"/>
    </row>
    <row r="19800" spans="50:50" ht="0" hidden="1" customHeight="1" x14ac:dyDescent="0.2">
      <c r="AX19800" s="78"/>
    </row>
    <row r="19801" spans="50:50" ht="0" hidden="1" customHeight="1" x14ac:dyDescent="0.2">
      <c r="AX19801" s="78"/>
    </row>
    <row r="19802" spans="50:50" ht="0" hidden="1" customHeight="1" x14ac:dyDescent="0.2">
      <c r="AX19802" s="78"/>
    </row>
    <row r="19803" spans="50:50" ht="0" hidden="1" customHeight="1" x14ac:dyDescent="0.2">
      <c r="AX19803" s="78"/>
    </row>
    <row r="19804" spans="50:50" ht="0" hidden="1" customHeight="1" x14ac:dyDescent="0.2">
      <c r="AX19804" s="78"/>
    </row>
    <row r="19805" spans="50:50" ht="0" hidden="1" customHeight="1" x14ac:dyDescent="0.2">
      <c r="AX19805" s="78"/>
    </row>
    <row r="19806" spans="50:50" ht="0" hidden="1" customHeight="1" x14ac:dyDescent="0.2">
      <c r="AX19806" s="78"/>
    </row>
    <row r="19807" spans="50:50" ht="0" hidden="1" customHeight="1" x14ac:dyDescent="0.2">
      <c r="AX19807" s="78"/>
    </row>
    <row r="19808" spans="50:50" ht="0" hidden="1" customHeight="1" x14ac:dyDescent="0.2">
      <c r="AX19808" s="78"/>
    </row>
    <row r="19809" spans="50:50" ht="0" hidden="1" customHeight="1" x14ac:dyDescent="0.2">
      <c r="AX19809" s="78"/>
    </row>
    <row r="19810" spans="50:50" ht="0" hidden="1" customHeight="1" x14ac:dyDescent="0.2">
      <c r="AX19810" s="78"/>
    </row>
    <row r="19811" spans="50:50" ht="0" hidden="1" customHeight="1" x14ac:dyDescent="0.2">
      <c r="AX19811" s="78"/>
    </row>
    <row r="19812" spans="50:50" ht="0" hidden="1" customHeight="1" x14ac:dyDescent="0.2">
      <c r="AX19812" s="78"/>
    </row>
    <row r="19813" spans="50:50" ht="0" hidden="1" customHeight="1" x14ac:dyDescent="0.2">
      <c r="AX19813" s="78"/>
    </row>
    <row r="19814" spans="50:50" ht="0" hidden="1" customHeight="1" x14ac:dyDescent="0.2">
      <c r="AX19814" s="78"/>
    </row>
    <row r="19815" spans="50:50" ht="0" hidden="1" customHeight="1" x14ac:dyDescent="0.2">
      <c r="AX19815" s="78"/>
    </row>
    <row r="19816" spans="50:50" ht="0" hidden="1" customHeight="1" x14ac:dyDescent="0.2">
      <c r="AX19816" s="78"/>
    </row>
    <row r="19817" spans="50:50" ht="0" hidden="1" customHeight="1" x14ac:dyDescent="0.2">
      <c r="AX19817" s="78"/>
    </row>
    <row r="19818" spans="50:50" ht="0" hidden="1" customHeight="1" x14ac:dyDescent="0.2">
      <c r="AX19818" s="78"/>
    </row>
    <row r="19819" spans="50:50" ht="0" hidden="1" customHeight="1" x14ac:dyDescent="0.2">
      <c r="AX19819" s="78"/>
    </row>
    <row r="19820" spans="50:50" ht="0" hidden="1" customHeight="1" x14ac:dyDescent="0.2">
      <c r="AX19820" s="78"/>
    </row>
    <row r="19821" spans="50:50" ht="0" hidden="1" customHeight="1" x14ac:dyDescent="0.2">
      <c r="AX19821" s="78"/>
    </row>
    <row r="19822" spans="50:50" ht="0" hidden="1" customHeight="1" x14ac:dyDescent="0.2">
      <c r="AX19822" s="78"/>
    </row>
    <row r="19823" spans="50:50" ht="0" hidden="1" customHeight="1" x14ac:dyDescent="0.2">
      <c r="AX19823" s="78"/>
    </row>
    <row r="19824" spans="50:50" ht="0" hidden="1" customHeight="1" x14ac:dyDescent="0.2">
      <c r="AX19824" s="78"/>
    </row>
    <row r="19825" spans="50:50" ht="0" hidden="1" customHeight="1" x14ac:dyDescent="0.2">
      <c r="AX19825" s="78"/>
    </row>
    <row r="19826" spans="50:50" ht="0" hidden="1" customHeight="1" x14ac:dyDescent="0.2">
      <c r="AX19826" s="78"/>
    </row>
    <row r="19827" spans="50:50" ht="0" hidden="1" customHeight="1" x14ac:dyDescent="0.2">
      <c r="AX19827" s="78"/>
    </row>
    <row r="19828" spans="50:50" ht="0" hidden="1" customHeight="1" x14ac:dyDescent="0.2">
      <c r="AX19828" s="78"/>
    </row>
    <row r="19829" spans="50:50" ht="0" hidden="1" customHeight="1" x14ac:dyDescent="0.2">
      <c r="AX19829" s="78"/>
    </row>
    <row r="19830" spans="50:50" ht="0" hidden="1" customHeight="1" x14ac:dyDescent="0.2">
      <c r="AX19830" s="78"/>
    </row>
    <row r="19831" spans="50:50" ht="0" hidden="1" customHeight="1" x14ac:dyDescent="0.2">
      <c r="AX19831" s="78"/>
    </row>
    <row r="19832" spans="50:50" ht="0" hidden="1" customHeight="1" x14ac:dyDescent="0.2">
      <c r="AX19832" s="78"/>
    </row>
    <row r="19833" spans="50:50" ht="0" hidden="1" customHeight="1" x14ac:dyDescent="0.2">
      <c r="AX19833" s="78"/>
    </row>
    <row r="19834" spans="50:50" ht="0" hidden="1" customHeight="1" x14ac:dyDescent="0.2">
      <c r="AX19834" s="78"/>
    </row>
    <row r="19835" spans="50:50" ht="0" hidden="1" customHeight="1" x14ac:dyDescent="0.2">
      <c r="AX19835" s="78"/>
    </row>
    <row r="19836" spans="50:50" ht="0" hidden="1" customHeight="1" x14ac:dyDescent="0.2">
      <c r="AX19836" s="78"/>
    </row>
    <row r="19837" spans="50:50" ht="0" hidden="1" customHeight="1" x14ac:dyDescent="0.2">
      <c r="AX19837" s="78"/>
    </row>
    <row r="19838" spans="50:50" ht="0" hidden="1" customHeight="1" x14ac:dyDescent="0.2">
      <c r="AX19838" s="78"/>
    </row>
    <row r="19839" spans="50:50" ht="0" hidden="1" customHeight="1" x14ac:dyDescent="0.2">
      <c r="AX19839" s="78"/>
    </row>
    <row r="19840" spans="50:50" ht="0" hidden="1" customHeight="1" x14ac:dyDescent="0.2">
      <c r="AX19840" s="78"/>
    </row>
    <row r="19841" spans="50:50" ht="0" hidden="1" customHeight="1" x14ac:dyDescent="0.2">
      <c r="AX19841" s="78"/>
    </row>
    <row r="19842" spans="50:50" ht="0" hidden="1" customHeight="1" x14ac:dyDescent="0.2">
      <c r="AX19842" s="78"/>
    </row>
    <row r="19843" spans="50:50" ht="0" hidden="1" customHeight="1" x14ac:dyDescent="0.2">
      <c r="AX19843" s="78"/>
    </row>
    <row r="19844" spans="50:50" ht="0" hidden="1" customHeight="1" x14ac:dyDescent="0.2">
      <c r="AX19844" s="78"/>
    </row>
    <row r="19845" spans="50:50" ht="0" hidden="1" customHeight="1" x14ac:dyDescent="0.2">
      <c r="AX19845" s="78"/>
    </row>
    <row r="19846" spans="50:50" ht="0" hidden="1" customHeight="1" x14ac:dyDescent="0.2">
      <c r="AX19846" s="78"/>
    </row>
    <row r="19847" spans="50:50" ht="0" hidden="1" customHeight="1" x14ac:dyDescent="0.2">
      <c r="AX19847" s="78"/>
    </row>
    <row r="19848" spans="50:50" ht="0" hidden="1" customHeight="1" x14ac:dyDescent="0.2">
      <c r="AX19848" s="78"/>
    </row>
    <row r="19849" spans="50:50" ht="0" hidden="1" customHeight="1" x14ac:dyDescent="0.2">
      <c r="AX19849" s="78"/>
    </row>
    <row r="19850" spans="50:50" ht="0" hidden="1" customHeight="1" x14ac:dyDescent="0.2">
      <c r="AX19850" s="78"/>
    </row>
    <row r="19851" spans="50:50" ht="0" hidden="1" customHeight="1" x14ac:dyDescent="0.2">
      <c r="AX19851" s="78"/>
    </row>
    <row r="19852" spans="50:50" ht="0" hidden="1" customHeight="1" x14ac:dyDescent="0.2">
      <c r="AX19852" s="78"/>
    </row>
    <row r="19853" spans="50:50" ht="0" hidden="1" customHeight="1" x14ac:dyDescent="0.2">
      <c r="AX19853" s="78"/>
    </row>
    <row r="19854" spans="50:50" ht="0" hidden="1" customHeight="1" x14ac:dyDescent="0.2">
      <c r="AX19854" s="78"/>
    </row>
    <row r="19855" spans="50:50" ht="0" hidden="1" customHeight="1" x14ac:dyDescent="0.2">
      <c r="AX19855" s="78"/>
    </row>
    <row r="19856" spans="50:50" ht="0" hidden="1" customHeight="1" x14ac:dyDescent="0.2">
      <c r="AX19856" s="78"/>
    </row>
    <row r="19857" spans="50:50" ht="0" hidden="1" customHeight="1" x14ac:dyDescent="0.2">
      <c r="AX19857" s="78"/>
    </row>
    <row r="19858" spans="50:50" ht="0" hidden="1" customHeight="1" x14ac:dyDescent="0.2">
      <c r="AX19858" s="78"/>
    </row>
    <row r="19859" spans="50:50" ht="0" hidden="1" customHeight="1" x14ac:dyDescent="0.2">
      <c r="AX19859" s="78"/>
    </row>
    <row r="19860" spans="50:50" ht="0" hidden="1" customHeight="1" x14ac:dyDescent="0.2">
      <c r="AX19860" s="78"/>
    </row>
    <row r="19861" spans="50:50" ht="0" hidden="1" customHeight="1" x14ac:dyDescent="0.2">
      <c r="AX19861" s="78"/>
    </row>
    <row r="19862" spans="50:50" ht="0" hidden="1" customHeight="1" x14ac:dyDescent="0.2">
      <c r="AX19862" s="78"/>
    </row>
    <row r="19863" spans="50:50" ht="0" hidden="1" customHeight="1" x14ac:dyDescent="0.2">
      <c r="AX19863" s="78"/>
    </row>
    <row r="19864" spans="50:50" ht="0" hidden="1" customHeight="1" x14ac:dyDescent="0.2">
      <c r="AX19864" s="78"/>
    </row>
    <row r="19865" spans="50:50" ht="0" hidden="1" customHeight="1" x14ac:dyDescent="0.2">
      <c r="AX19865" s="78"/>
    </row>
    <row r="19866" spans="50:50" ht="0" hidden="1" customHeight="1" x14ac:dyDescent="0.2">
      <c r="AX19866" s="78"/>
    </row>
    <row r="19867" spans="50:50" ht="0" hidden="1" customHeight="1" x14ac:dyDescent="0.2">
      <c r="AX19867" s="78"/>
    </row>
    <row r="19868" spans="50:50" ht="0" hidden="1" customHeight="1" x14ac:dyDescent="0.2">
      <c r="AX19868" s="78"/>
    </row>
    <row r="19869" spans="50:50" ht="0" hidden="1" customHeight="1" x14ac:dyDescent="0.2">
      <c r="AX19869" s="78"/>
    </row>
    <row r="19870" spans="50:50" ht="0" hidden="1" customHeight="1" x14ac:dyDescent="0.2">
      <c r="AX19870" s="78"/>
    </row>
    <row r="19871" spans="50:50" ht="0" hidden="1" customHeight="1" x14ac:dyDescent="0.2">
      <c r="AX19871" s="78"/>
    </row>
    <row r="19872" spans="50:50" ht="0" hidden="1" customHeight="1" x14ac:dyDescent="0.2">
      <c r="AX19872" s="78"/>
    </row>
    <row r="19873" spans="50:50" ht="0" hidden="1" customHeight="1" x14ac:dyDescent="0.2">
      <c r="AX19873" s="78"/>
    </row>
    <row r="19874" spans="50:50" ht="0" hidden="1" customHeight="1" x14ac:dyDescent="0.2">
      <c r="AX19874" s="78"/>
    </row>
    <row r="19875" spans="50:50" ht="0" hidden="1" customHeight="1" x14ac:dyDescent="0.2">
      <c r="AX19875" s="78"/>
    </row>
    <row r="19876" spans="50:50" ht="0" hidden="1" customHeight="1" x14ac:dyDescent="0.2">
      <c r="AX19876" s="78"/>
    </row>
    <row r="19877" spans="50:50" ht="0" hidden="1" customHeight="1" x14ac:dyDescent="0.2">
      <c r="AX19877" s="78"/>
    </row>
    <row r="19878" spans="50:50" ht="0" hidden="1" customHeight="1" x14ac:dyDescent="0.2">
      <c r="AX19878" s="78"/>
    </row>
    <row r="19879" spans="50:50" ht="0" hidden="1" customHeight="1" x14ac:dyDescent="0.2">
      <c r="AX19879" s="78"/>
    </row>
    <row r="19880" spans="50:50" ht="0" hidden="1" customHeight="1" x14ac:dyDescent="0.2">
      <c r="AX19880" s="78"/>
    </row>
    <row r="19881" spans="50:50" ht="0" hidden="1" customHeight="1" x14ac:dyDescent="0.2">
      <c r="AX19881" s="78"/>
    </row>
    <row r="19882" spans="50:50" ht="0" hidden="1" customHeight="1" x14ac:dyDescent="0.2">
      <c r="AX19882" s="78"/>
    </row>
    <row r="19883" spans="50:50" ht="0" hidden="1" customHeight="1" x14ac:dyDescent="0.2">
      <c r="AX19883" s="78"/>
    </row>
    <row r="19884" spans="50:50" ht="0" hidden="1" customHeight="1" x14ac:dyDescent="0.2">
      <c r="AX19884" s="78"/>
    </row>
    <row r="19885" spans="50:50" ht="0" hidden="1" customHeight="1" x14ac:dyDescent="0.2">
      <c r="AX19885" s="78"/>
    </row>
    <row r="19886" spans="50:50" ht="0" hidden="1" customHeight="1" x14ac:dyDescent="0.2">
      <c r="AX19886" s="78"/>
    </row>
    <row r="19887" spans="50:50" ht="0" hidden="1" customHeight="1" x14ac:dyDescent="0.2">
      <c r="AX19887" s="78"/>
    </row>
    <row r="19888" spans="50:50" ht="0" hidden="1" customHeight="1" x14ac:dyDescent="0.2">
      <c r="AX19888" s="78"/>
    </row>
    <row r="19889" spans="50:50" ht="0" hidden="1" customHeight="1" x14ac:dyDescent="0.2">
      <c r="AX19889" s="78"/>
    </row>
    <row r="19890" spans="50:50" ht="0" hidden="1" customHeight="1" x14ac:dyDescent="0.2">
      <c r="AX19890" s="78"/>
    </row>
    <row r="19891" spans="50:50" ht="0" hidden="1" customHeight="1" x14ac:dyDescent="0.2">
      <c r="AX19891" s="78"/>
    </row>
    <row r="19892" spans="50:50" ht="0" hidden="1" customHeight="1" x14ac:dyDescent="0.2">
      <c r="AX19892" s="78"/>
    </row>
    <row r="19893" spans="50:50" ht="0" hidden="1" customHeight="1" x14ac:dyDescent="0.2">
      <c r="AX19893" s="78"/>
    </row>
    <row r="19894" spans="50:50" ht="0" hidden="1" customHeight="1" x14ac:dyDescent="0.2">
      <c r="AX19894" s="78"/>
    </row>
    <row r="19895" spans="50:50" ht="0" hidden="1" customHeight="1" x14ac:dyDescent="0.2">
      <c r="AX19895" s="78"/>
    </row>
    <row r="19896" spans="50:50" ht="0" hidden="1" customHeight="1" x14ac:dyDescent="0.2">
      <c r="AX19896" s="78"/>
    </row>
    <row r="19897" spans="50:50" ht="0" hidden="1" customHeight="1" x14ac:dyDescent="0.2">
      <c r="AX19897" s="78"/>
    </row>
    <row r="19898" spans="50:50" ht="0" hidden="1" customHeight="1" x14ac:dyDescent="0.2">
      <c r="AX19898" s="78"/>
    </row>
    <row r="19899" spans="50:50" ht="0" hidden="1" customHeight="1" x14ac:dyDescent="0.2">
      <c r="AX19899" s="78"/>
    </row>
    <row r="19900" spans="50:50" ht="0" hidden="1" customHeight="1" x14ac:dyDescent="0.2">
      <c r="AX19900" s="78"/>
    </row>
    <row r="19901" spans="50:50" ht="0" hidden="1" customHeight="1" x14ac:dyDescent="0.2">
      <c r="AX19901" s="78"/>
    </row>
    <row r="19902" spans="50:50" ht="0" hidden="1" customHeight="1" x14ac:dyDescent="0.2">
      <c r="AX19902" s="78"/>
    </row>
    <row r="19903" spans="50:50" ht="0" hidden="1" customHeight="1" x14ac:dyDescent="0.2">
      <c r="AX19903" s="78"/>
    </row>
    <row r="19904" spans="50:50" ht="0" hidden="1" customHeight="1" x14ac:dyDescent="0.2">
      <c r="AX19904" s="78"/>
    </row>
    <row r="19905" spans="50:50" ht="0" hidden="1" customHeight="1" x14ac:dyDescent="0.2">
      <c r="AX19905" s="78"/>
    </row>
    <row r="19906" spans="50:50" ht="0" hidden="1" customHeight="1" x14ac:dyDescent="0.2">
      <c r="AX19906" s="78"/>
    </row>
    <row r="19907" spans="50:50" ht="0" hidden="1" customHeight="1" x14ac:dyDescent="0.2">
      <c r="AX19907" s="78"/>
    </row>
    <row r="19908" spans="50:50" ht="0" hidden="1" customHeight="1" x14ac:dyDescent="0.2">
      <c r="AX19908" s="78"/>
    </row>
    <row r="19909" spans="50:50" ht="0" hidden="1" customHeight="1" x14ac:dyDescent="0.2">
      <c r="AX19909" s="78"/>
    </row>
    <row r="19910" spans="50:50" ht="0" hidden="1" customHeight="1" x14ac:dyDescent="0.2">
      <c r="AX19910" s="78"/>
    </row>
    <row r="19911" spans="50:50" ht="0" hidden="1" customHeight="1" x14ac:dyDescent="0.2">
      <c r="AX19911" s="78"/>
    </row>
    <row r="19912" spans="50:50" ht="0" hidden="1" customHeight="1" x14ac:dyDescent="0.2">
      <c r="AX19912" s="78"/>
    </row>
    <row r="19913" spans="50:50" ht="0" hidden="1" customHeight="1" x14ac:dyDescent="0.2">
      <c r="AX19913" s="78"/>
    </row>
    <row r="19914" spans="50:50" ht="0" hidden="1" customHeight="1" x14ac:dyDescent="0.2">
      <c r="AX19914" s="78"/>
    </row>
    <row r="19915" spans="50:50" ht="0" hidden="1" customHeight="1" x14ac:dyDescent="0.2">
      <c r="AX19915" s="78"/>
    </row>
    <row r="19916" spans="50:50" ht="0" hidden="1" customHeight="1" x14ac:dyDescent="0.2">
      <c r="AX19916" s="78"/>
    </row>
    <row r="19917" spans="50:50" ht="0" hidden="1" customHeight="1" x14ac:dyDescent="0.2">
      <c r="AX19917" s="78"/>
    </row>
    <row r="19918" spans="50:50" ht="0" hidden="1" customHeight="1" x14ac:dyDescent="0.2">
      <c r="AX19918" s="78"/>
    </row>
    <row r="19919" spans="50:50" ht="0" hidden="1" customHeight="1" x14ac:dyDescent="0.2">
      <c r="AX19919" s="78"/>
    </row>
    <row r="19920" spans="50:50" ht="0" hidden="1" customHeight="1" x14ac:dyDescent="0.2">
      <c r="AX19920" s="78"/>
    </row>
    <row r="19921" spans="50:50" ht="0" hidden="1" customHeight="1" x14ac:dyDescent="0.2">
      <c r="AX19921" s="78"/>
    </row>
    <row r="19922" spans="50:50" ht="0" hidden="1" customHeight="1" x14ac:dyDescent="0.2">
      <c r="AX19922" s="78"/>
    </row>
    <row r="19923" spans="50:50" ht="0" hidden="1" customHeight="1" x14ac:dyDescent="0.2">
      <c r="AX19923" s="78"/>
    </row>
    <row r="19924" spans="50:50" ht="0" hidden="1" customHeight="1" x14ac:dyDescent="0.2">
      <c r="AX19924" s="78"/>
    </row>
    <row r="19925" spans="50:50" ht="0" hidden="1" customHeight="1" x14ac:dyDescent="0.2">
      <c r="AX19925" s="78"/>
    </row>
    <row r="19926" spans="50:50" ht="0" hidden="1" customHeight="1" x14ac:dyDescent="0.2">
      <c r="AX19926" s="78"/>
    </row>
    <row r="19927" spans="50:50" ht="0" hidden="1" customHeight="1" x14ac:dyDescent="0.2">
      <c r="AX19927" s="78"/>
    </row>
    <row r="19928" spans="50:50" ht="0" hidden="1" customHeight="1" x14ac:dyDescent="0.2">
      <c r="AX19928" s="78"/>
    </row>
    <row r="19929" spans="50:50" ht="0" hidden="1" customHeight="1" x14ac:dyDescent="0.2">
      <c r="AX19929" s="78"/>
    </row>
    <row r="19930" spans="50:50" ht="0" hidden="1" customHeight="1" x14ac:dyDescent="0.2">
      <c r="AX19930" s="78"/>
    </row>
    <row r="19931" spans="50:50" ht="0" hidden="1" customHeight="1" x14ac:dyDescent="0.2">
      <c r="AX19931" s="78"/>
    </row>
    <row r="19932" spans="50:50" ht="0" hidden="1" customHeight="1" x14ac:dyDescent="0.2">
      <c r="AX19932" s="78"/>
    </row>
    <row r="19933" spans="50:50" ht="0" hidden="1" customHeight="1" x14ac:dyDescent="0.2">
      <c r="AX19933" s="78"/>
    </row>
    <row r="19934" spans="50:50" ht="0" hidden="1" customHeight="1" x14ac:dyDescent="0.2">
      <c r="AX19934" s="78"/>
    </row>
    <row r="19935" spans="50:50" ht="0" hidden="1" customHeight="1" x14ac:dyDescent="0.2">
      <c r="AX19935" s="78"/>
    </row>
    <row r="19936" spans="50:50" ht="0" hidden="1" customHeight="1" x14ac:dyDescent="0.2">
      <c r="AX19936" s="78"/>
    </row>
    <row r="19937" spans="50:50" ht="0" hidden="1" customHeight="1" x14ac:dyDescent="0.2">
      <c r="AX19937" s="78"/>
    </row>
    <row r="19938" spans="50:50" ht="0" hidden="1" customHeight="1" x14ac:dyDescent="0.2">
      <c r="AX19938" s="78"/>
    </row>
    <row r="19939" spans="50:50" ht="0" hidden="1" customHeight="1" x14ac:dyDescent="0.2">
      <c r="AX19939" s="78"/>
    </row>
    <row r="19940" spans="50:50" ht="0" hidden="1" customHeight="1" x14ac:dyDescent="0.2">
      <c r="AX19940" s="78"/>
    </row>
    <row r="19941" spans="50:50" ht="0" hidden="1" customHeight="1" x14ac:dyDescent="0.2">
      <c r="AX19941" s="78"/>
    </row>
    <row r="19942" spans="50:50" ht="0" hidden="1" customHeight="1" x14ac:dyDescent="0.2">
      <c r="AX19942" s="78"/>
    </row>
    <row r="19943" spans="50:50" ht="0" hidden="1" customHeight="1" x14ac:dyDescent="0.2">
      <c r="AX19943" s="78"/>
    </row>
    <row r="19944" spans="50:50" ht="0" hidden="1" customHeight="1" x14ac:dyDescent="0.2">
      <c r="AX19944" s="78"/>
    </row>
    <row r="19945" spans="50:50" ht="0" hidden="1" customHeight="1" x14ac:dyDescent="0.2">
      <c r="AX19945" s="78"/>
    </row>
    <row r="19946" spans="50:50" ht="0" hidden="1" customHeight="1" x14ac:dyDescent="0.2">
      <c r="AX19946" s="78"/>
    </row>
    <row r="19947" spans="50:50" ht="0" hidden="1" customHeight="1" x14ac:dyDescent="0.2">
      <c r="AX19947" s="78"/>
    </row>
    <row r="19948" spans="50:50" ht="0" hidden="1" customHeight="1" x14ac:dyDescent="0.2">
      <c r="AX19948" s="78"/>
    </row>
    <row r="19949" spans="50:50" ht="0" hidden="1" customHeight="1" x14ac:dyDescent="0.2">
      <c r="AX19949" s="78"/>
    </row>
    <row r="19950" spans="50:50" ht="0" hidden="1" customHeight="1" x14ac:dyDescent="0.2">
      <c r="AX19950" s="78"/>
    </row>
    <row r="19951" spans="50:50" ht="0" hidden="1" customHeight="1" x14ac:dyDescent="0.2">
      <c r="AX19951" s="78"/>
    </row>
    <row r="19952" spans="50:50" ht="0" hidden="1" customHeight="1" x14ac:dyDescent="0.2">
      <c r="AX19952" s="78"/>
    </row>
    <row r="19953" spans="50:50" ht="0" hidden="1" customHeight="1" x14ac:dyDescent="0.2">
      <c r="AX19953" s="78"/>
    </row>
    <row r="19954" spans="50:50" ht="0" hidden="1" customHeight="1" x14ac:dyDescent="0.2">
      <c r="AX19954" s="78"/>
    </row>
    <row r="19955" spans="50:50" ht="0" hidden="1" customHeight="1" x14ac:dyDescent="0.2">
      <c r="AX19955" s="78"/>
    </row>
    <row r="19956" spans="50:50" ht="0" hidden="1" customHeight="1" x14ac:dyDescent="0.2">
      <c r="AX19956" s="78"/>
    </row>
    <row r="19957" spans="50:50" ht="0" hidden="1" customHeight="1" x14ac:dyDescent="0.2">
      <c r="AX19957" s="78"/>
    </row>
    <row r="19958" spans="50:50" ht="0" hidden="1" customHeight="1" x14ac:dyDescent="0.2">
      <c r="AX19958" s="78"/>
    </row>
    <row r="19959" spans="50:50" ht="0" hidden="1" customHeight="1" x14ac:dyDescent="0.2">
      <c r="AX19959" s="78"/>
    </row>
    <row r="19960" spans="50:50" ht="0" hidden="1" customHeight="1" x14ac:dyDescent="0.2">
      <c r="AX19960" s="78"/>
    </row>
    <row r="19961" spans="50:50" ht="0" hidden="1" customHeight="1" x14ac:dyDescent="0.2">
      <c r="AX19961" s="78"/>
    </row>
    <row r="19962" spans="50:50" ht="0" hidden="1" customHeight="1" x14ac:dyDescent="0.2">
      <c r="AX19962" s="78"/>
    </row>
    <row r="19963" spans="50:50" ht="0" hidden="1" customHeight="1" x14ac:dyDescent="0.2">
      <c r="AX19963" s="78"/>
    </row>
    <row r="19964" spans="50:50" ht="0" hidden="1" customHeight="1" x14ac:dyDescent="0.2">
      <c r="AX19964" s="78"/>
    </row>
    <row r="19965" spans="50:50" ht="0" hidden="1" customHeight="1" x14ac:dyDescent="0.2">
      <c r="AX19965" s="78"/>
    </row>
    <row r="19966" spans="50:50" ht="0" hidden="1" customHeight="1" x14ac:dyDescent="0.2">
      <c r="AX19966" s="78"/>
    </row>
    <row r="19967" spans="50:50" ht="0" hidden="1" customHeight="1" x14ac:dyDescent="0.2">
      <c r="AX19967" s="78"/>
    </row>
    <row r="19968" spans="50:50" ht="0" hidden="1" customHeight="1" x14ac:dyDescent="0.2">
      <c r="AX19968" s="78"/>
    </row>
    <row r="19969" spans="50:50" ht="0" hidden="1" customHeight="1" x14ac:dyDescent="0.2">
      <c r="AX19969" s="78"/>
    </row>
    <row r="19970" spans="50:50" ht="0" hidden="1" customHeight="1" x14ac:dyDescent="0.2">
      <c r="AX19970" s="78"/>
    </row>
    <row r="19971" spans="50:50" ht="0" hidden="1" customHeight="1" x14ac:dyDescent="0.2">
      <c r="AX19971" s="78"/>
    </row>
    <row r="19972" spans="50:50" ht="0" hidden="1" customHeight="1" x14ac:dyDescent="0.2">
      <c r="AX19972" s="78"/>
    </row>
    <row r="19973" spans="50:50" ht="0" hidden="1" customHeight="1" x14ac:dyDescent="0.2">
      <c r="AX19973" s="78"/>
    </row>
    <row r="19974" spans="50:50" ht="0" hidden="1" customHeight="1" x14ac:dyDescent="0.2">
      <c r="AX19974" s="78"/>
    </row>
    <row r="19975" spans="50:50" ht="0" hidden="1" customHeight="1" x14ac:dyDescent="0.2">
      <c r="AX19975" s="78"/>
    </row>
    <row r="19976" spans="50:50" ht="0" hidden="1" customHeight="1" x14ac:dyDescent="0.2">
      <c r="AX19976" s="78"/>
    </row>
    <row r="19977" spans="50:50" ht="0" hidden="1" customHeight="1" x14ac:dyDescent="0.2">
      <c r="AX19977" s="78"/>
    </row>
    <row r="19978" spans="50:50" ht="0" hidden="1" customHeight="1" x14ac:dyDescent="0.2">
      <c r="AX19978" s="78"/>
    </row>
    <row r="19979" spans="50:50" ht="0" hidden="1" customHeight="1" x14ac:dyDescent="0.2">
      <c r="AX19979" s="78"/>
    </row>
    <row r="19980" spans="50:50" ht="0" hidden="1" customHeight="1" x14ac:dyDescent="0.2">
      <c r="AX19980" s="78"/>
    </row>
    <row r="19981" spans="50:50" ht="0" hidden="1" customHeight="1" x14ac:dyDescent="0.2">
      <c r="AX19981" s="78"/>
    </row>
    <row r="19982" spans="50:50" ht="0" hidden="1" customHeight="1" x14ac:dyDescent="0.2">
      <c r="AX19982" s="78"/>
    </row>
    <row r="19983" spans="50:50" ht="0" hidden="1" customHeight="1" x14ac:dyDescent="0.2">
      <c r="AX19983" s="78"/>
    </row>
    <row r="19984" spans="50:50" ht="0" hidden="1" customHeight="1" x14ac:dyDescent="0.2">
      <c r="AX19984" s="78"/>
    </row>
    <row r="19985" spans="50:50" ht="0" hidden="1" customHeight="1" x14ac:dyDescent="0.2">
      <c r="AX19985" s="78"/>
    </row>
    <row r="19986" spans="50:50" ht="0" hidden="1" customHeight="1" x14ac:dyDescent="0.2">
      <c r="AX19986" s="78"/>
    </row>
    <row r="19987" spans="50:50" ht="0" hidden="1" customHeight="1" x14ac:dyDescent="0.2">
      <c r="AX19987" s="78"/>
    </row>
    <row r="19988" spans="50:50" ht="0" hidden="1" customHeight="1" x14ac:dyDescent="0.2">
      <c r="AX19988" s="78"/>
    </row>
    <row r="19989" spans="50:50" ht="0" hidden="1" customHeight="1" x14ac:dyDescent="0.2">
      <c r="AX19989" s="78"/>
    </row>
    <row r="19990" spans="50:50" ht="0" hidden="1" customHeight="1" x14ac:dyDescent="0.2">
      <c r="AX19990" s="78"/>
    </row>
    <row r="19991" spans="50:50" ht="0" hidden="1" customHeight="1" x14ac:dyDescent="0.2">
      <c r="AX19991" s="78"/>
    </row>
    <row r="19992" spans="50:50" ht="0" hidden="1" customHeight="1" x14ac:dyDescent="0.2">
      <c r="AX19992" s="78"/>
    </row>
    <row r="19993" spans="50:50" ht="0" hidden="1" customHeight="1" x14ac:dyDescent="0.2">
      <c r="AX19993" s="78"/>
    </row>
    <row r="19994" spans="50:50" ht="0" hidden="1" customHeight="1" x14ac:dyDescent="0.2">
      <c r="AX19994" s="78"/>
    </row>
    <row r="19995" spans="50:50" ht="0" hidden="1" customHeight="1" x14ac:dyDescent="0.2">
      <c r="AX19995" s="78"/>
    </row>
    <row r="19996" spans="50:50" ht="0" hidden="1" customHeight="1" x14ac:dyDescent="0.2">
      <c r="AX19996" s="78"/>
    </row>
    <row r="19997" spans="50:50" ht="0" hidden="1" customHeight="1" x14ac:dyDescent="0.2">
      <c r="AX19997" s="78"/>
    </row>
    <row r="19998" spans="50:50" ht="0" hidden="1" customHeight="1" x14ac:dyDescent="0.2">
      <c r="AX19998" s="78"/>
    </row>
    <row r="19999" spans="50:50" ht="0" hidden="1" customHeight="1" x14ac:dyDescent="0.2">
      <c r="AX19999" s="78"/>
    </row>
    <row r="20000" spans="50:50" ht="0" hidden="1" customHeight="1" x14ac:dyDescent="0.2">
      <c r="AX20000" s="78"/>
    </row>
    <row r="20001" spans="50:50" ht="0" hidden="1" customHeight="1" x14ac:dyDescent="0.2">
      <c r="AX20001" s="78"/>
    </row>
    <row r="20002" spans="50:50" ht="0" hidden="1" customHeight="1" x14ac:dyDescent="0.2">
      <c r="AX20002" s="78"/>
    </row>
    <row r="20003" spans="50:50" ht="0" hidden="1" customHeight="1" x14ac:dyDescent="0.2">
      <c r="AX20003" s="78"/>
    </row>
    <row r="20004" spans="50:50" ht="0" hidden="1" customHeight="1" x14ac:dyDescent="0.2">
      <c r="AX20004" s="78"/>
    </row>
    <row r="20005" spans="50:50" ht="0" hidden="1" customHeight="1" x14ac:dyDescent="0.2">
      <c r="AX20005" s="78"/>
    </row>
    <row r="20006" spans="50:50" ht="0" hidden="1" customHeight="1" x14ac:dyDescent="0.2">
      <c r="AX20006" s="78"/>
    </row>
    <row r="20007" spans="50:50" ht="0" hidden="1" customHeight="1" x14ac:dyDescent="0.2">
      <c r="AX20007" s="78"/>
    </row>
    <row r="20008" spans="50:50" ht="0" hidden="1" customHeight="1" x14ac:dyDescent="0.2">
      <c r="AX20008" s="78"/>
    </row>
    <row r="20009" spans="50:50" ht="0" hidden="1" customHeight="1" x14ac:dyDescent="0.2">
      <c r="AX20009" s="78"/>
    </row>
    <row r="20010" spans="50:50" ht="0" hidden="1" customHeight="1" x14ac:dyDescent="0.2">
      <c r="AX20010" s="78"/>
    </row>
    <row r="20011" spans="50:50" ht="0" hidden="1" customHeight="1" x14ac:dyDescent="0.2">
      <c r="AX20011" s="78"/>
    </row>
    <row r="20012" spans="50:50" ht="0" hidden="1" customHeight="1" x14ac:dyDescent="0.2">
      <c r="AX20012" s="78"/>
    </row>
    <row r="20013" spans="50:50" ht="0" hidden="1" customHeight="1" x14ac:dyDescent="0.2">
      <c r="AX20013" s="78"/>
    </row>
    <row r="20014" spans="50:50" ht="0" hidden="1" customHeight="1" x14ac:dyDescent="0.2">
      <c r="AX20014" s="78"/>
    </row>
    <row r="20015" spans="50:50" ht="0" hidden="1" customHeight="1" x14ac:dyDescent="0.2">
      <c r="AX20015" s="78"/>
    </row>
    <row r="20016" spans="50:50" ht="0" hidden="1" customHeight="1" x14ac:dyDescent="0.2">
      <c r="AX20016" s="78"/>
    </row>
    <row r="20017" spans="50:50" ht="0" hidden="1" customHeight="1" x14ac:dyDescent="0.2">
      <c r="AX20017" s="78"/>
    </row>
    <row r="20018" spans="50:50" ht="0" hidden="1" customHeight="1" x14ac:dyDescent="0.2">
      <c r="AX20018" s="78"/>
    </row>
    <row r="20019" spans="50:50" ht="0" hidden="1" customHeight="1" x14ac:dyDescent="0.2">
      <c r="AX20019" s="78"/>
    </row>
    <row r="20020" spans="50:50" ht="0" hidden="1" customHeight="1" x14ac:dyDescent="0.2">
      <c r="AX20020" s="78"/>
    </row>
    <row r="20021" spans="50:50" ht="0" hidden="1" customHeight="1" x14ac:dyDescent="0.2">
      <c r="AX20021" s="78"/>
    </row>
    <row r="20022" spans="50:50" ht="0" hidden="1" customHeight="1" x14ac:dyDescent="0.2">
      <c r="AX20022" s="78"/>
    </row>
    <row r="20023" spans="50:50" ht="0" hidden="1" customHeight="1" x14ac:dyDescent="0.2">
      <c r="AX20023" s="78"/>
    </row>
    <row r="20024" spans="50:50" ht="0" hidden="1" customHeight="1" x14ac:dyDescent="0.2">
      <c r="AX20024" s="78"/>
    </row>
    <row r="20025" spans="50:50" ht="0" hidden="1" customHeight="1" x14ac:dyDescent="0.2">
      <c r="AX20025" s="78"/>
    </row>
    <row r="20026" spans="50:50" ht="0" hidden="1" customHeight="1" x14ac:dyDescent="0.2">
      <c r="AX20026" s="78"/>
    </row>
    <row r="20027" spans="50:50" ht="0" hidden="1" customHeight="1" x14ac:dyDescent="0.2">
      <c r="AX20027" s="78"/>
    </row>
    <row r="20028" spans="50:50" ht="0" hidden="1" customHeight="1" x14ac:dyDescent="0.2">
      <c r="AX20028" s="78"/>
    </row>
    <row r="20029" spans="50:50" ht="0" hidden="1" customHeight="1" x14ac:dyDescent="0.2">
      <c r="AX20029" s="78"/>
    </row>
    <row r="20030" spans="50:50" ht="0" hidden="1" customHeight="1" x14ac:dyDescent="0.2">
      <c r="AX20030" s="78"/>
    </row>
    <row r="20031" spans="50:50" ht="0" hidden="1" customHeight="1" x14ac:dyDescent="0.2">
      <c r="AX20031" s="78"/>
    </row>
    <row r="20032" spans="50:50" ht="0" hidden="1" customHeight="1" x14ac:dyDescent="0.2">
      <c r="AX20032" s="78"/>
    </row>
    <row r="20033" spans="50:50" ht="0" hidden="1" customHeight="1" x14ac:dyDescent="0.2">
      <c r="AX20033" s="78"/>
    </row>
    <row r="20034" spans="50:50" ht="0" hidden="1" customHeight="1" x14ac:dyDescent="0.2">
      <c r="AX20034" s="78"/>
    </row>
    <row r="20035" spans="50:50" ht="0" hidden="1" customHeight="1" x14ac:dyDescent="0.2">
      <c r="AX20035" s="78"/>
    </row>
    <row r="20036" spans="50:50" ht="0" hidden="1" customHeight="1" x14ac:dyDescent="0.2">
      <c r="AX20036" s="78"/>
    </row>
    <row r="20037" spans="50:50" ht="0" hidden="1" customHeight="1" x14ac:dyDescent="0.2">
      <c r="AX20037" s="78"/>
    </row>
    <row r="20038" spans="50:50" ht="0" hidden="1" customHeight="1" x14ac:dyDescent="0.2">
      <c r="AX20038" s="78"/>
    </row>
    <row r="20039" spans="50:50" ht="0" hidden="1" customHeight="1" x14ac:dyDescent="0.2">
      <c r="AX20039" s="78"/>
    </row>
    <row r="20040" spans="50:50" ht="0" hidden="1" customHeight="1" x14ac:dyDescent="0.2">
      <c r="AX20040" s="78"/>
    </row>
    <row r="20041" spans="50:50" ht="0" hidden="1" customHeight="1" x14ac:dyDescent="0.2">
      <c r="AX20041" s="78"/>
    </row>
    <row r="20042" spans="50:50" ht="0" hidden="1" customHeight="1" x14ac:dyDescent="0.2">
      <c r="AX20042" s="78"/>
    </row>
    <row r="20043" spans="50:50" ht="0" hidden="1" customHeight="1" x14ac:dyDescent="0.2">
      <c r="AX20043" s="78"/>
    </row>
    <row r="20044" spans="50:50" ht="0" hidden="1" customHeight="1" x14ac:dyDescent="0.2">
      <c r="AX20044" s="78"/>
    </row>
    <row r="20045" spans="50:50" ht="0" hidden="1" customHeight="1" x14ac:dyDescent="0.2">
      <c r="AX20045" s="78"/>
    </row>
    <row r="20046" spans="50:50" ht="0" hidden="1" customHeight="1" x14ac:dyDescent="0.2">
      <c r="AX20046" s="78"/>
    </row>
    <row r="20047" spans="50:50" ht="0" hidden="1" customHeight="1" x14ac:dyDescent="0.2">
      <c r="AX20047" s="78"/>
    </row>
    <row r="20048" spans="50:50" ht="0" hidden="1" customHeight="1" x14ac:dyDescent="0.2">
      <c r="AX20048" s="78"/>
    </row>
    <row r="20049" spans="50:50" ht="0" hidden="1" customHeight="1" x14ac:dyDescent="0.2">
      <c r="AX20049" s="78"/>
    </row>
    <row r="20050" spans="50:50" ht="0" hidden="1" customHeight="1" x14ac:dyDescent="0.2">
      <c r="AX20050" s="78"/>
    </row>
    <row r="20051" spans="50:50" ht="0" hidden="1" customHeight="1" x14ac:dyDescent="0.2">
      <c r="AX20051" s="78"/>
    </row>
    <row r="20052" spans="50:50" ht="0" hidden="1" customHeight="1" x14ac:dyDescent="0.2">
      <c r="AX20052" s="78"/>
    </row>
    <row r="20053" spans="50:50" ht="0" hidden="1" customHeight="1" x14ac:dyDescent="0.2">
      <c r="AX20053" s="78"/>
    </row>
    <row r="20054" spans="50:50" ht="0" hidden="1" customHeight="1" x14ac:dyDescent="0.2">
      <c r="AX20054" s="78"/>
    </row>
    <row r="20055" spans="50:50" ht="0" hidden="1" customHeight="1" x14ac:dyDescent="0.2">
      <c r="AX20055" s="78"/>
    </row>
    <row r="20056" spans="50:50" ht="0" hidden="1" customHeight="1" x14ac:dyDescent="0.2">
      <c r="AX20056" s="78"/>
    </row>
    <row r="20057" spans="50:50" ht="0" hidden="1" customHeight="1" x14ac:dyDescent="0.2">
      <c r="AX20057" s="78"/>
    </row>
    <row r="20058" spans="50:50" ht="0" hidden="1" customHeight="1" x14ac:dyDescent="0.2">
      <c r="AX20058" s="78"/>
    </row>
    <row r="20059" spans="50:50" ht="0" hidden="1" customHeight="1" x14ac:dyDescent="0.2">
      <c r="AX20059" s="78"/>
    </row>
    <row r="20060" spans="50:50" ht="0" hidden="1" customHeight="1" x14ac:dyDescent="0.2">
      <c r="AX20060" s="78"/>
    </row>
    <row r="20061" spans="50:50" ht="0" hidden="1" customHeight="1" x14ac:dyDescent="0.2">
      <c r="AX20061" s="78"/>
    </row>
    <row r="20062" spans="50:50" ht="0" hidden="1" customHeight="1" x14ac:dyDescent="0.2">
      <c r="AX20062" s="78"/>
    </row>
    <row r="20063" spans="50:50" ht="0" hidden="1" customHeight="1" x14ac:dyDescent="0.2">
      <c r="AX20063" s="78"/>
    </row>
    <row r="20064" spans="50:50" ht="0" hidden="1" customHeight="1" x14ac:dyDescent="0.2">
      <c r="AX20064" s="78"/>
    </row>
    <row r="20065" spans="50:50" ht="0" hidden="1" customHeight="1" x14ac:dyDescent="0.2">
      <c r="AX20065" s="78"/>
    </row>
    <row r="20066" spans="50:50" ht="0" hidden="1" customHeight="1" x14ac:dyDescent="0.2">
      <c r="AX20066" s="78"/>
    </row>
    <row r="20067" spans="50:50" ht="0" hidden="1" customHeight="1" x14ac:dyDescent="0.2">
      <c r="AX20067" s="78"/>
    </row>
    <row r="20068" spans="50:50" ht="0" hidden="1" customHeight="1" x14ac:dyDescent="0.2">
      <c r="AX20068" s="78"/>
    </row>
    <row r="20069" spans="50:50" ht="0" hidden="1" customHeight="1" x14ac:dyDescent="0.2">
      <c r="AX20069" s="78"/>
    </row>
    <row r="20070" spans="50:50" ht="0" hidden="1" customHeight="1" x14ac:dyDescent="0.2">
      <c r="AX20070" s="78"/>
    </row>
    <row r="20071" spans="50:50" ht="0" hidden="1" customHeight="1" x14ac:dyDescent="0.2">
      <c r="AX20071" s="78"/>
    </row>
    <row r="20072" spans="50:50" ht="0" hidden="1" customHeight="1" x14ac:dyDescent="0.2">
      <c r="AX20072" s="78"/>
    </row>
    <row r="20073" spans="50:50" ht="0" hidden="1" customHeight="1" x14ac:dyDescent="0.2">
      <c r="AX20073" s="78"/>
    </row>
    <row r="20074" spans="50:50" ht="0" hidden="1" customHeight="1" x14ac:dyDescent="0.2">
      <c r="AX20074" s="78"/>
    </row>
    <row r="20075" spans="50:50" ht="0" hidden="1" customHeight="1" x14ac:dyDescent="0.2">
      <c r="AX20075" s="78"/>
    </row>
    <row r="20076" spans="50:50" ht="0" hidden="1" customHeight="1" x14ac:dyDescent="0.2">
      <c r="AX20076" s="78"/>
    </row>
    <row r="20077" spans="50:50" ht="0" hidden="1" customHeight="1" x14ac:dyDescent="0.2">
      <c r="AX20077" s="78"/>
    </row>
    <row r="20078" spans="50:50" ht="0" hidden="1" customHeight="1" x14ac:dyDescent="0.2">
      <c r="AX20078" s="78"/>
    </row>
    <row r="20079" spans="50:50" ht="0" hidden="1" customHeight="1" x14ac:dyDescent="0.2">
      <c r="AX20079" s="78"/>
    </row>
    <row r="20080" spans="50:50" ht="0" hidden="1" customHeight="1" x14ac:dyDescent="0.2">
      <c r="AX20080" s="78"/>
    </row>
    <row r="20081" spans="50:50" ht="0" hidden="1" customHeight="1" x14ac:dyDescent="0.2">
      <c r="AX20081" s="78"/>
    </row>
    <row r="20082" spans="50:50" ht="0" hidden="1" customHeight="1" x14ac:dyDescent="0.2">
      <c r="AX20082" s="78"/>
    </row>
    <row r="20083" spans="50:50" ht="0" hidden="1" customHeight="1" x14ac:dyDescent="0.2">
      <c r="AX20083" s="78"/>
    </row>
    <row r="20084" spans="50:50" ht="0" hidden="1" customHeight="1" x14ac:dyDescent="0.2">
      <c r="AX20084" s="78"/>
    </row>
    <row r="20085" spans="50:50" ht="0" hidden="1" customHeight="1" x14ac:dyDescent="0.2">
      <c r="AX20085" s="78"/>
    </row>
    <row r="20086" spans="50:50" ht="0" hidden="1" customHeight="1" x14ac:dyDescent="0.2">
      <c r="AX20086" s="78"/>
    </row>
    <row r="20087" spans="50:50" ht="0" hidden="1" customHeight="1" x14ac:dyDescent="0.2">
      <c r="AX20087" s="78"/>
    </row>
    <row r="20088" spans="50:50" ht="0" hidden="1" customHeight="1" x14ac:dyDescent="0.2">
      <c r="AX20088" s="78"/>
    </row>
    <row r="20089" spans="50:50" ht="0" hidden="1" customHeight="1" x14ac:dyDescent="0.2">
      <c r="AX20089" s="78"/>
    </row>
    <row r="20090" spans="50:50" ht="0" hidden="1" customHeight="1" x14ac:dyDescent="0.2">
      <c r="AX20090" s="78"/>
    </row>
    <row r="20091" spans="50:50" ht="0" hidden="1" customHeight="1" x14ac:dyDescent="0.2">
      <c r="AX20091" s="78"/>
    </row>
    <row r="20092" spans="50:50" ht="0" hidden="1" customHeight="1" x14ac:dyDescent="0.2">
      <c r="AX20092" s="78"/>
    </row>
    <row r="20093" spans="50:50" ht="0" hidden="1" customHeight="1" x14ac:dyDescent="0.2">
      <c r="AX20093" s="78"/>
    </row>
    <row r="20094" spans="50:50" ht="0" hidden="1" customHeight="1" x14ac:dyDescent="0.2">
      <c r="AX20094" s="78"/>
    </row>
    <row r="20095" spans="50:50" ht="0" hidden="1" customHeight="1" x14ac:dyDescent="0.2">
      <c r="AX20095" s="78"/>
    </row>
    <row r="20096" spans="50:50" ht="0" hidden="1" customHeight="1" x14ac:dyDescent="0.2">
      <c r="AX20096" s="78"/>
    </row>
    <row r="20097" spans="50:50" ht="0" hidden="1" customHeight="1" x14ac:dyDescent="0.2">
      <c r="AX20097" s="78"/>
    </row>
    <row r="20098" spans="50:50" ht="0" hidden="1" customHeight="1" x14ac:dyDescent="0.2">
      <c r="AX20098" s="78"/>
    </row>
    <row r="20099" spans="50:50" ht="0" hidden="1" customHeight="1" x14ac:dyDescent="0.2">
      <c r="AX20099" s="78"/>
    </row>
    <row r="20100" spans="50:50" ht="0" hidden="1" customHeight="1" x14ac:dyDescent="0.2">
      <c r="AX20100" s="78"/>
    </row>
    <row r="20101" spans="50:50" ht="0" hidden="1" customHeight="1" x14ac:dyDescent="0.2">
      <c r="AX20101" s="78"/>
    </row>
    <row r="20102" spans="50:50" ht="0" hidden="1" customHeight="1" x14ac:dyDescent="0.2">
      <c r="AX20102" s="78"/>
    </row>
    <row r="20103" spans="50:50" ht="0" hidden="1" customHeight="1" x14ac:dyDescent="0.2">
      <c r="AX20103" s="78"/>
    </row>
    <row r="20104" spans="50:50" ht="0" hidden="1" customHeight="1" x14ac:dyDescent="0.2">
      <c r="AX20104" s="78"/>
    </row>
    <row r="20105" spans="50:50" ht="0" hidden="1" customHeight="1" x14ac:dyDescent="0.2">
      <c r="AX20105" s="78"/>
    </row>
    <row r="20106" spans="50:50" ht="0" hidden="1" customHeight="1" x14ac:dyDescent="0.2">
      <c r="AX20106" s="78"/>
    </row>
    <row r="20107" spans="50:50" ht="0" hidden="1" customHeight="1" x14ac:dyDescent="0.2">
      <c r="AX20107" s="78"/>
    </row>
    <row r="20108" spans="50:50" ht="0" hidden="1" customHeight="1" x14ac:dyDescent="0.2">
      <c r="AX20108" s="78"/>
    </row>
    <row r="20109" spans="50:50" ht="0" hidden="1" customHeight="1" x14ac:dyDescent="0.2">
      <c r="AX20109" s="78"/>
    </row>
    <row r="20110" spans="50:50" ht="0" hidden="1" customHeight="1" x14ac:dyDescent="0.2">
      <c r="AX20110" s="78"/>
    </row>
    <row r="20111" spans="50:50" ht="0" hidden="1" customHeight="1" x14ac:dyDescent="0.2">
      <c r="AX20111" s="78"/>
    </row>
    <row r="20112" spans="50:50" ht="0" hidden="1" customHeight="1" x14ac:dyDescent="0.2">
      <c r="AX20112" s="78"/>
    </row>
    <row r="20113" spans="50:50" ht="0" hidden="1" customHeight="1" x14ac:dyDescent="0.2">
      <c r="AX20113" s="78"/>
    </row>
    <row r="20114" spans="50:50" ht="0" hidden="1" customHeight="1" x14ac:dyDescent="0.2">
      <c r="AX20114" s="78"/>
    </row>
    <row r="20115" spans="50:50" ht="0" hidden="1" customHeight="1" x14ac:dyDescent="0.2">
      <c r="AX20115" s="78"/>
    </row>
    <row r="20116" spans="50:50" ht="0" hidden="1" customHeight="1" x14ac:dyDescent="0.2">
      <c r="AX20116" s="78"/>
    </row>
    <row r="20117" spans="50:50" ht="0" hidden="1" customHeight="1" x14ac:dyDescent="0.2">
      <c r="AX20117" s="78"/>
    </row>
    <row r="20118" spans="50:50" ht="0" hidden="1" customHeight="1" x14ac:dyDescent="0.2">
      <c r="AX20118" s="78"/>
    </row>
    <row r="20119" spans="50:50" ht="0" hidden="1" customHeight="1" x14ac:dyDescent="0.2">
      <c r="AX20119" s="78"/>
    </row>
    <row r="20120" spans="50:50" ht="0" hidden="1" customHeight="1" x14ac:dyDescent="0.2">
      <c r="AX20120" s="78"/>
    </row>
    <row r="20121" spans="50:50" ht="0" hidden="1" customHeight="1" x14ac:dyDescent="0.2">
      <c r="AX20121" s="78"/>
    </row>
    <row r="20122" spans="50:50" ht="0" hidden="1" customHeight="1" x14ac:dyDescent="0.2">
      <c r="AX20122" s="78"/>
    </row>
    <row r="20123" spans="50:50" ht="0" hidden="1" customHeight="1" x14ac:dyDescent="0.2">
      <c r="AX20123" s="78"/>
    </row>
    <row r="20124" spans="50:50" ht="0" hidden="1" customHeight="1" x14ac:dyDescent="0.2">
      <c r="AX20124" s="78"/>
    </row>
    <row r="20125" spans="50:50" ht="0" hidden="1" customHeight="1" x14ac:dyDescent="0.2">
      <c r="AX20125" s="78"/>
    </row>
    <row r="20126" spans="50:50" ht="0" hidden="1" customHeight="1" x14ac:dyDescent="0.2">
      <c r="AX20126" s="78"/>
    </row>
    <row r="20127" spans="50:50" ht="0" hidden="1" customHeight="1" x14ac:dyDescent="0.2">
      <c r="AX20127" s="78"/>
    </row>
    <row r="20128" spans="50:50" ht="0" hidden="1" customHeight="1" x14ac:dyDescent="0.2">
      <c r="AX20128" s="78"/>
    </row>
    <row r="20129" spans="50:50" ht="0" hidden="1" customHeight="1" x14ac:dyDescent="0.2">
      <c r="AX20129" s="78"/>
    </row>
    <row r="20130" spans="50:50" ht="0" hidden="1" customHeight="1" x14ac:dyDescent="0.2">
      <c r="AX20130" s="78"/>
    </row>
    <row r="20131" spans="50:50" ht="0" hidden="1" customHeight="1" x14ac:dyDescent="0.2">
      <c r="AX20131" s="78"/>
    </row>
    <row r="20132" spans="50:50" ht="0" hidden="1" customHeight="1" x14ac:dyDescent="0.2">
      <c r="AX20132" s="78"/>
    </row>
    <row r="20133" spans="50:50" ht="0" hidden="1" customHeight="1" x14ac:dyDescent="0.2">
      <c r="AX20133" s="78"/>
    </row>
    <row r="20134" spans="50:50" ht="0" hidden="1" customHeight="1" x14ac:dyDescent="0.2">
      <c r="AX20134" s="78"/>
    </row>
    <row r="20135" spans="50:50" ht="0" hidden="1" customHeight="1" x14ac:dyDescent="0.2">
      <c r="AX20135" s="78"/>
    </row>
    <row r="20136" spans="50:50" ht="0" hidden="1" customHeight="1" x14ac:dyDescent="0.2">
      <c r="AX20136" s="78"/>
    </row>
    <row r="20137" spans="50:50" ht="0" hidden="1" customHeight="1" x14ac:dyDescent="0.2">
      <c r="AX20137" s="78"/>
    </row>
    <row r="20138" spans="50:50" ht="0" hidden="1" customHeight="1" x14ac:dyDescent="0.2">
      <c r="AX20138" s="78"/>
    </row>
    <row r="20139" spans="50:50" ht="0" hidden="1" customHeight="1" x14ac:dyDescent="0.2">
      <c r="AX20139" s="78"/>
    </row>
    <row r="20140" spans="50:50" ht="0" hidden="1" customHeight="1" x14ac:dyDescent="0.2">
      <c r="AX20140" s="78"/>
    </row>
    <row r="20141" spans="50:50" ht="0" hidden="1" customHeight="1" x14ac:dyDescent="0.2">
      <c r="AX20141" s="78"/>
    </row>
    <row r="20142" spans="50:50" ht="0" hidden="1" customHeight="1" x14ac:dyDescent="0.2">
      <c r="AX20142" s="78"/>
    </row>
    <row r="20143" spans="50:50" ht="0" hidden="1" customHeight="1" x14ac:dyDescent="0.2">
      <c r="AX20143" s="78"/>
    </row>
    <row r="20144" spans="50:50" ht="0" hidden="1" customHeight="1" x14ac:dyDescent="0.2">
      <c r="AX20144" s="78"/>
    </row>
    <row r="20145" spans="50:50" ht="0" hidden="1" customHeight="1" x14ac:dyDescent="0.2">
      <c r="AX20145" s="78"/>
    </row>
    <row r="20146" spans="50:50" ht="0" hidden="1" customHeight="1" x14ac:dyDescent="0.2">
      <c r="AX20146" s="78"/>
    </row>
    <row r="20147" spans="50:50" ht="0" hidden="1" customHeight="1" x14ac:dyDescent="0.2">
      <c r="AX20147" s="78"/>
    </row>
    <row r="20148" spans="50:50" ht="0" hidden="1" customHeight="1" x14ac:dyDescent="0.2">
      <c r="AX20148" s="78"/>
    </row>
    <row r="20149" spans="50:50" ht="0" hidden="1" customHeight="1" x14ac:dyDescent="0.2">
      <c r="AX20149" s="78"/>
    </row>
    <row r="20150" spans="50:50" ht="0" hidden="1" customHeight="1" x14ac:dyDescent="0.2">
      <c r="AX20150" s="78"/>
    </row>
    <row r="20151" spans="50:50" ht="0" hidden="1" customHeight="1" x14ac:dyDescent="0.2">
      <c r="AX20151" s="78"/>
    </row>
    <row r="20152" spans="50:50" ht="0" hidden="1" customHeight="1" x14ac:dyDescent="0.2">
      <c r="AX20152" s="78"/>
    </row>
    <row r="20153" spans="50:50" ht="0" hidden="1" customHeight="1" x14ac:dyDescent="0.2">
      <c r="AX20153" s="78"/>
    </row>
    <row r="20154" spans="50:50" ht="0" hidden="1" customHeight="1" x14ac:dyDescent="0.2">
      <c r="AX20154" s="78"/>
    </row>
    <row r="20155" spans="50:50" ht="0" hidden="1" customHeight="1" x14ac:dyDescent="0.2">
      <c r="AX20155" s="78"/>
    </row>
    <row r="20156" spans="50:50" ht="0" hidden="1" customHeight="1" x14ac:dyDescent="0.2">
      <c r="AX20156" s="78"/>
    </row>
    <row r="20157" spans="50:50" ht="0" hidden="1" customHeight="1" x14ac:dyDescent="0.2">
      <c r="AX20157" s="78"/>
    </row>
    <row r="20158" spans="50:50" ht="0" hidden="1" customHeight="1" x14ac:dyDescent="0.2">
      <c r="AX20158" s="78"/>
    </row>
    <row r="20159" spans="50:50" ht="0" hidden="1" customHeight="1" x14ac:dyDescent="0.2">
      <c r="AX20159" s="78"/>
    </row>
    <row r="20160" spans="50:50" ht="0" hidden="1" customHeight="1" x14ac:dyDescent="0.2">
      <c r="AX20160" s="78"/>
    </row>
    <row r="20161" spans="50:50" ht="0" hidden="1" customHeight="1" x14ac:dyDescent="0.2">
      <c r="AX20161" s="78"/>
    </row>
    <row r="20162" spans="50:50" ht="0" hidden="1" customHeight="1" x14ac:dyDescent="0.2">
      <c r="AX20162" s="78"/>
    </row>
    <row r="20163" spans="50:50" ht="0" hidden="1" customHeight="1" x14ac:dyDescent="0.2">
      <c r="AX20163" s="78"/>
    </row>
    <row r="20164" spans="50:50" ht="0" hidden="1" customHeight="1" x14ac:dyDescent="0.2">
      <c r="AX20164" s="78"/>
    </row>
    <row r="20165" spans="50:50" ht="0" hidden="1" customHeight="1" x14ac:dyDescent="0.2">
      <c r="AX20165" s="78"/>
    </row>
    <row r="20166" spans="50:50" ht="0" hidden="1" customHeight="1" x14ac:dyDescent="0.2">
      <c r="AX20166" s="78"/>
    </row>
    <row r="20167" spans="50:50" ht="0" hidden="1" customHeight="1" x14ac:dyDescent="0.2">
      <c r="AX20167" s="78"/>
    </row>
    <row r="20168" spans="50:50" ht="0" hidden="1" customHeight="1" x14ac:dyDescent="0.2">
      <c r="AX20168" s="78"/>
    </row>
    <row r="20169" spans="50:50" ht="0" hidden="1" customHeight="1" x14ac:dyDescent="0.2">
      <c r="AX20169" s="78"/>
    </row>
    <row r="20170" spans="50:50" ht="0" hidden="1" customHeight="1" x14ac:dyDescent="0.2">
      <c r="AX20170" s="78"/>
    </row>
    <row r="20171" spans="50:50" ht="0" hidden="1" customHeight="1" x14ac:dyDescent="0.2">
      <c r="AX20171" s="78"/>
    </row>
    <row r="20172" spans="50:50" ht="0" hidden="1" customHeight="1" x14ac:dyDescent="0.2">
      <c r="AX20172" s="78"/>
    </row>
    <row r="20173" spans="50:50" ht="0" hidden="1" customHeight="1" x14ac:dyDescent="0.2">
      <c r="AX20173" s="78"/>
    </row>
    <row r="20174" spans="50:50" ht="0" hidden="1" customHeight="1" x14ac:dyDescent="0.2">
      <c r="AX20174" s="78"/>
    </row>
    <row r="20175" spans="50:50" ht="0" hidden="1" customHeight="1" x14ac:dyDescent="0.2">
      <c r="AX20175" s="78"/>
    </row>
    <row r="20176" spans="50:50" ht="0" hidden="1" customHeight="1" x14ac:dyDescent="0.2">
      <c r="AX20176" s="78"/>
    </row>
    <row r="20177" spans="50:50" ht="0" hidden="1" customHeight="1" x14ac:dyDescent="0.2">
      <c r="AX20177" s="78"/>
    </row>
    <row r="20178" spans="50:50" ht="0" hidden="1" customHeight="1" x14ac:dyDescent="0.2">
      <c r="AX20178" s="78"/>
    </row>
    <row r="20179" spans="50:50" ht="0" hidden="1" customHeight="1" x14ac:dyDescent="0.2">
      <c r="AX20179" s="78"/>
    </row>
    <row r="20180" spans="50:50" ht="0" hidden="1" customHeight="1" x14ac:dyDescent="0.2">
      <c r="AX20180" s="78"/>
    </row>
    <row r="20181" spans="50:50" ht="0" hidden="1" customHeight="1" x14ac:dyDescent="0.2">
      <c r="AX20181" s="78"/>
    </row>
    <row r="20182" spans="50:50" ht="0" hidden="1" customHeight="1" x14ac:dyDescent="0.2">
      <c r="AX20182" s="78"/>
    </row>
    <row r="20183" spans="50:50" ht="0" hidden="1" customHeight="1" x14ac:dyDescent="0.2">
      <c r="AX20183" s="78"/>
    </row>
    <row r="20184" spans="50:50" ht="0" hidden="1" customHeight="1" x14ac:dyDescent="0.2">
      <c r="AX20184" s="78"/>
    </row>
    <row r="20185" spans="50:50" ht="0" hidden="1" customHeight="1" x14ac:dyDescent="0.2">
      <c r="AX20185" s="78"/>
    </row>
    <row r="20186" spans="50:50" ht="0" hidden="1" customHeight="1" x14ac:dyDescent="0.2">
      <c r="AX20186" s="78"/>
    </row>
    <row r="20187" spans="50:50" ht="0" hidden="1" customHeight="1" x14ac:dyDescent="0.2">
      <c r="AX20187" s="78"/>
    </row>
    <row r="20188" spans="50:50" ht="0" hidden="1" customHeight="1" x14ac:dyDescent="0.2">
      <c r="AX20188" s="78"/>
    </row>
    <row r="20189" spans="50:50" ht="0" hidden="1" customHeight="1" x14ac:dyDescent="0.2">
      <c r="AX20189" s="78"/>
    </row>
    <row r="20190" spans="50:50" ht="0" hidden="1" customHeight="1" x14ac:dyDescent="0.2">
      <c r="AX20190" s="78"/>
    </row>
    <row r="20191" spans="50:50" ht="0" hidden="1" customHeight="1" x14ac:dyDescent="0.2">
      <c r="AX20191" s="78"/>
    </row>
    <row r="20192" spans="50:50" ht="0" hidden="1" customHeight="1" x14ac:dyDescent="0.2">
      <c r="AX20192" s="78"/>
    </row>
    <row r="20193" spans="50:50" ht="0" hidden="1" customHeight="1" x14ac:dyDescent="0.2">
      <c r="AX20193" s="78"/>
    </row>
    <row r="20194" spans="50:50" ht="0" hidden="1" customHeight="1" x14ac:dyDescent="0.2">
      <c r="AX20194" s="78"/>
    </row>
    <row r="20195" spans="50:50" ht="0" hidden="1" customHeight="1" x14ac:dyDescent="0.2">
      <c r="AX20195" s="78"/>
    </row>
    <row r="20196" spans="50:50" ht="0" hidden="1" customHeight="1" x14ac:dyDescent="0.2">
      <c r="AX20196" s="78"/>
    </row>
    <row r="20197" spans="50:50" ht="0" hidden="1" customHeight="1" x14ac:dyDescent="0.2">
      <c r="AX20197" s="78"/>
    </row>
    <row r="20198" spans="50:50" ht="0" hidden="1" customHeight="1" x14ac:dyDescent="0.2">
      <c r="AX20198" s="78"/>
    </row>
    <row r="20199" spans="50:50" ht="0" hidden="1" customHeight="1" x14ac:dyDescent="0.2">
      <c r="AX20199" s="78"/>
    </row>
    <row r="20200" spans="50:50" ht="0" hidden="1" customHeight="1" x14ac:dyDescent="0.2">
      <c r="AX20200" s="78"/>
    </row>
    <row r="20201" spans="50:50" ht="0" hidden="1" customHeight="1" x14ac:dyDescent="0.2">
      <c r="AX20201" s="78"/>
    </row>
    <row r="20202" spans="50:50" ht="0" hidden="1" customHeight="1" x14ac:dyDescent="0.2">
      <c r="AX20202" s="78"/>
    </row>
    <row r="20203" spans="50:50" ht="0" hidden="1" customHeight="1" x14ac:dyDescent="0.2">
      <c r="AX20203" s="78"/>
    </row>
    <row r="20204" spans="50:50" ht="0" hidden="1" customHeight="1" x14ac:dyDescent="0.2">
      <c r="AX20204" s="78"/>
    </row>
    <row r="20205" spans="50:50" ht="0" hidden="1" customHeight="1" x14ac:dyDescent="0.2">
      <c r="AX20205" s="78"/>
    </row>
    <row r="20206" spans="50:50" ht="0" hidden="1" customHeight="1" x14ac:dyDescent="0.2">
      <c r="AX20206" s="78"/>
    </row>
    <row r="20207" spans="50:50" ht="0" hidden="1" customHeight="1" x14ac:dyDescent="0.2">
      <c r="AX20207" s="78"/>
    </row>
    <row r="20208" spans="50:50" ht="0" hidden="1" customHeight="1" x14ac:dyDescent="0.2">
      <c r="AX20208" s="78"/>
    </row>
    <row r="20209" spans="50:50" ht="0" hidden="1" customHeight="1" x14ac:dyDescent="0.2">
      <c r="AX20209" s="78"/>
    </row>
    <row r="20210" spans="50:50" ht="0" hidden="1" customHeight="1" x14ac:dyDescent="0.2">
      <c r="AX20210" s="78"/>
    </row>
    <row r="20211" spans="50:50" ht="0" hidden="1" customHeight="1" x14ac:dyDescent="0.2">
      <c r="AX20211" s="78"/>
    </row>
    <row r="20212" spans="50:50" ht="0" hidden="1" customHeight="1" x14ac:dyDescent="0.2">
      <c r="AX20212" s="78"/>
    </row>
    <row r="20213" spans="50:50" ht="0" hidden="1" customHeight="1" x14ac:dyDescent="0.2">
      <c r="AX20213" s="78"/>
    </row>
    <row r="20214" spans="50:50" ht="0" hidden="1" customHeight="1" x14ac:dyDescent="0.2">
      <c r="AX20214" s="78"/>
    </row>
    <row r="20215" spans="50:50" ht="0" hidden="1" customHeight="1" x14ac:dyDescent="0.2">
      <c r="AX20215" s="78"/>
    </row>
    <row r="20216" spans="50:50" ht="0" hidden="1" customHeight="1" x14ac:dyDescent="0.2">
      <c r="AX20216" s="78"/>
    </row>
    <row r="20217" spans="50:50" ht="0" hidden="1" customHeight="1" x14ac:dyDescent="0.2">
      <c r="AX20217" s="78"/>
    </row>
    <row r="20218" spans="50:50" ht="0" hidden="1" customHeight="1" x14ac:dyDescent="0.2">
      <c r="AX20218" s="78"/>
    </row>
    <row r="20219" spans="50:50" ht="0" hidden="1" customHeight="1" x14ac:dyDescent="0.2">
      <c r="AX20219" s="78"/>
    </row>
    <row r="20220" spans="50:50" ht="0" hidden="1" customHeight="1" x14ac:dyDescent="0.2">
      <c r="AX20220" s="78"/>
    </row>
    <row r="20221" spans="50:50" ht="0" hidden="1" customHeight="1" x14ac:dyDescent="0.2">
      <c r="AX20221" s="78"/>
    </row>
    <row r="20222" spans="50:50" ht="0" hidden="1" customHeight="1" x14ac:dyDescent="0.2">
      <c r="AX20222" s="78"/>
    </row>
    <row r="20223" spans="50:50" ht="0" hidden="1" customHeight="1" x14ac:dyDescent="0.2">
      <c r="AX20223" s="78"/>
    </row>
    <row r="20224" spans="50:50" ht="0" hidden="1" customHeight="1" x14ac:dyDescent="0.2">
      <c r="AX20224" s="78"/>
    </row>
    <row r="20225" spans="50:50" ht="0" hidden="1" customHeight="1" x14ac:dyDescent="0.2">
      <c r="AX20225" s="78"/>
    </row>
    <row r="20226" spans="50:50" ht="0" hidden="1" customHeight="1" x14ac:dyDescent="0.2">
      <c r="AX20226" s="78"/>
    </row>
    <row r="20227" spans="50:50" ht="0" hidden="1" customHeight="1" x14ac:dyDescent="0.2">
      <c r="AX20227" s="78"/>
    </row>
    <row r="20228" spans="50:50" ht="0" hidden="1" customHeight="1" x14ac:dyDescent="0.2">
      <c r="AX20228" s="78"/>
    </row>
    <row r="20229" spans="50:50" ht="0" hidden="1" customHeight="1" x14ac:dyDescent="0.2">
      <c r="AX20229" s="78"/>
    </row>
    <row r="20230" spans="50:50" ht="0" hidden="1" customHeight="1" x14ac:dyDescent="0.2">
      <c r="AX20230" s="78"/>
    </row>
    <row r="20231" spans="50:50" ht="0" hidden="1" customHeight="1" x14ac:dyDescent="0.2">
      <c r="AX20231" s="78"/>
    </row>
    <row r="20232" spans="50:50" ht="0" hidden="1" customHeight="1" x14ac:dyDescent="0.2">
      <c r="AX20232" s="78"/>
    </row>
    <row r="20233" spans="50:50" ht="0" hidden="1" customHeight="1" x14ac:dyDescent="0.2">
      <c r="AX20233" s="78"/>
    </row>
    <row r="20234" spans="50:50" ht="0" hidden="1" customHeight="1" x14ac:dyDescent="0.2">
      <c r="AX20234" s="78"/>
    </row>
    <row r="20235" spans="50:50" ht="0" hidden="1" customHeight="1" x14ac:dyDescent="0.2">
      <c r="AX20235" s="78"/>
    </row>
    <row r="20236" spans="50:50" ht="0" hidden="1" customHeight="1" x14ac:dyDescent="0.2">
      <c r="AX20236" s="78"/>
    </row>
    <row r="20237" spans="50:50" ht="0" hidden="1" customHeight="1" x14ac:dyDescent="0.2">
      <c r="AX20237" s="78"/>
    </row>
    <row r="20238" spans="50:50" ht="0" hidden="1" customHeight="1" x14ac:dyDescent="0.2">
      <c r="AX20238" s="78"/>
    </row>
    <row r="20239" spans="50:50" ht="0" hidden="1" customHeight="1" x14ac:dyDescent="0.2">
      <c r="AX20239" s="78"/>
    </row>
    <row r="20240" spans="50:50" ht="0" hidden="1" customHeight="1" x14ac:dyDescent="0.2">
      <c r="AX20240" s="78"/>
    </row>
    <row r="20241" spans="50:50" ht="0" hidden="1" customHeight="1" x14ac:dyDescent="0.2">
      <c r="AX20241" s="78"/>
    </row>
    <row r="20242" spans="50:50" ht="0" hidden="1" customHeight="1" x14ac:dyDescent="0.2">
      <c r="AX20242" s="78"/>
    </row>
    <row r="20243" spans="50:50" ht="0" hidden="1" customHeight="1" x14ac:dyDescent="0.2">
      <c r="AX20243" s="78"/>
    </row>
    <row r="20244" spans="50:50" ht="0" hidden="1" customHeight="1" x14ac:dyDescent="0.2">
      <c r="AX20244" s="78"/>
    </row>
    <row r="20245" spans="50:50" ht="0" hidden="1" customHeight="1" x14ac:dyDescent="0.2">
      <c r="AX20245" s="78"/>
    </row>
    <row r="20246" spans="50:50" ht="0" hidden="1" customHeight="1" x14ac:dyDescent="0.2">
      <c r="AX20246" s="78"/>
    </row>
    <row r="20247" spans="50:50" ht="0" hidden="1" customHeight="1" x14ac:dyDescent="0.2">
      <c r="AX20247" s="78"/>
    </row>
    <row r="20248" spans="50:50" ht="0" hidden="1" customHeight="1" x14ac:dyDescent="0.2">
      <c r="AX20248" s="78"/>
    </row>
    <row r="20249" spans="50:50" ht="0" hidden="1" customHeight="1" x14ac:dyDescent="0.2">
      <c r="AX20249" s="78"/>
    </row>
    <row r="20250" spans="50:50" ht="0" hidden="1" customHeight="1" x14ac:dyDescent="0.2">
      <c r="AX20250" s="78"/>
    </row>
    <row r="20251" spans="50:50" ht="0" hidden="1" customHeight="1" x14ac:dyDescent="0.2">
      <c r="AX20251" s="78"/>
    </row>
    <row r="20252" spans="50:50" ht="0" hidden="1" customHeight="1" x14ac:dyDescent="0.2">
      <c r="AX20252" s="78"/>
    </row>
    <row r="20253" spans="50:50" ht="0" hidden="1" customHeight="1" x14ac:dyDescent="0.2">
      <c r="AX20253" s="78"/>
    </row>
    <row r="20254" spans="50:50" ht="0" hidden="1" customHeight="1" x14ac:dyDescent="0.2">
      <c r="AX20254" s="78"/>
    </row>
    <row r="20255" spans="50:50" ht="0" hidden="1" customHeight="1" x14ac:dyDescent="0.2">
      <c r="AX20255" s="78"/>
    </row>
    <row r="20256" spans="50:50" ht="0" hidden="1" customHeight="1" x14ac:dyDescent="0.2">
      <c r="AX20256" s="78"/>
    </row>
    <row r="20257" spans="50:50" ht="0" hidden="1" customHeight="1" x14ac:dyDescent="0.2">
      <c r="AX20257" s="78"/>
    </row>
    <row r="20258" spans="50:50" ht="0" hidden="1" customHeight="1" x14ac:dyDescent="0.2">
      <c r="AX20258" s="78"/>
    </row>
    <row r="20259" spans="50:50" ht="0" hidden="1" customHeight="1" x14ac:dyDescent="0.2">
      <c r="AX20259" s="78"/>
    </row>
    <row r="20260" spans="50:50" ht="0" hidden="1" customHeight="1" x14ac:dyDescent="0.2">
      <c r="AX20260" s="78"/>
    </row>
    <row r="20261" spans="50:50" ht="0" hidden="1" customHeight="1" x14ac:dyDescent="0.2">
      <c r="AX20261" s="78"/>
    </row>
    <row r="20262" spans="50:50" ht="0" hidden="1" customHeight="1" x14ac:dyDescent="0.2">
      <c r="AX20262" s="78"/>
    </row>
    <row r="20263" spans="50:50" ht="0" hidden="1" customHeight="1" x14ac:dyDescent="0.2">
      <c r="AX20263" s="78"/>
    </row>
    <row r="20264" spans="50:50" ht="0" hidden="1" customHeight="1" x14ac:dyDescent="0.2">
      <c r="AX20264" s="78"/>
    </row>
    <row r="20265" spans="50:50" ht="0" hidden="1" customHeight="1" x14ac:dyDescent="0.2">
      <c r="AX20265" s="78"/>
    </row>
    <row r="20266" spans="50:50" ht="0" hidden="1" customHeight="1" x14ac:dyDescent="0.2">
      <c r="AX20266" s="78"/>
    </row>
    <row r="20267" spans="50:50" ht="0" hidden="1" customHeight="1" x14ac:dyDescent="0.2">
      <c r="AX20267" s="78"/>
    </row>
    <row r="20268" spans="50:50" ht="0" hidden="1" customHeight="1" x14ac:dyDescent="0.2">
      <c r="AX20268" s="78"/>
    </row>
    <row r="20269" spans="50:50" ht="0" hidden="1" customHeight="1" x14ac:dyDescent="0.2">
      <c r="AX20269" s="78"/>
    </row>
    <row r="20270" spans="50:50" ht="0" hidden="1" customHeight="1" x14ac:dyDescent="0.2">
      <c r="AX20270" s="78"/>
    </row>
    <row r="20271" spans="50:50" ht="0" hidden="1" customHeight="1" x14ac:dyDescent="0.2">
      <c r="AX20271" s="78"/>
    </row>
    <row r="20272" spans="50:50" ht="0" hidden="1" customHeight="1" x14ac:dyDescent="0.2">
      <c r="AX20272" s="78"/>
    </row>
    <row r="20273" spans="50:50" ht="0" hidden="1" customHeight="1" x14ac:dyDescent="0.2">
      <c r="AX20273" s="78"/>
    </row>
    <row r="20274" spans="50:50" ht="0" hidden="1" customHeight="1" x14ac:dyDescent="0.2">
      <c r="AX20274" s="78"/>
    </row>
    <row r="20275" spans="50:50" ht="0" hidden="1" customHeight="1" x14ac:dyDescent="0.2">
      <c r="AX20275" s="78"/>
    </row>
    <row r="20276" spans="50:50" ht="0" hidden="1" customHeight="1" x14ac:dyDescent="0.2">
      <c r="AX20276" s="78"/>
    </row>
    <row r="20277" spans="50:50" ht="0" hidden="1" customHeight="1" x14ac:dyDescent="0.2">
      <c r="AX20277" s="78"/>
    </row>
    <row r="20278" spans="50:50" ht="0" hidden="1" customHeight="1" x14ac:dyDescent="0.2">
      <c r="AX20278" s="78"/>
    </row>
    <row r="20279" spans="50:50" ht="0" hidden="1" customHeight="1" x14ac:dyDescent="0.2">
      <c r="AX20279" s="78"/>
    </row>
    <row r="20280" spans="50:50" ht="0" hidden="1" customHeight="1" x14ac:dyDescent="0.2">
      <c r="AX20280" s="78"/>
    </row>
    <row r="20281" spans="50:50" ht="0" hidden="1" customHeight="1" x14ac:dyDescent="0.2">
      <c r="AX20281" s="78"/>
    </row>
    <row r="20282" spans="50:50" ht="0" hidden="1" customHeight="1" x14ac:dyDescent="0.2">
      <c r="AX20282" s="78"/>
    </row>
    <row r="20283" spans="50:50" ht="0" hidden="1" customHeight="1" x14ac:dyDescent="0.2">
      <c r="AX20283" s="78"/>
    </row>
    <row r="20284" spans="50:50" ht="0" hidden="1" customHeight="1" x14ac:dyDescent="0.2">
      <c r="AX20284" s="78"/>
    </row>
    <row r="20285" spans="50:50" ht="0" hidden="1" customHeight="1" x14ac:dyDescent="0.2">
      <c r="AX20285" s="78"/>
    </row>
    <row r="20286" spans="50:50" ht="0" hidden="1" customHeight="1" x14ac:dyDescent="0.2">
      <c r="AX20286" s="78"/>
    </row>
    <row r="20287" spans="50:50" ht="0" hidden="1" customHeight="1" x14ac:dyDescent="0.2">
      <c r="AX20287" s="78"/>
    </row>
    <row r="20288" spans="50:50" ht="0" hidden="1" customHeight="1" x14ac:dyDescent="0.2">
      <c r="AX20288" s="78"/>
    </row>
    <row r="20289" spans="50:50" ht="0" hidden="1" customHeight="1" x14ac:dyDescent="0.2">
      <c r="AX20289" s="78"/>
    </row>
    <row r="20290" spans="50:50" ht="0" hidden="1" customHeight="1" x14ac:dyDescent="0.2">
      <c r="AX20290" s="78"/>
    </row>
    <row r="20291" spans="50:50" ht="0" hidden="1" customHeight="1" x14ac:dyDescent="0.2">
      <c r="AX20291" s="78"/>
    </row>
    <row r="20292" spans="50:50" ht="0" hidden="1" customHeight="1" x14ac:dyDescent="0.2">
      <c r="AX20292" s="78"/>
    </row>
    <row r="20293" spans="50:50" ht="0" hidden="1" customHeight="1" x14ac:dyDescent="0.2">
      <c r="AX20293" s="78"/>
    </row>
    <row r="20294" spans="50:50" ht="0" hidden="1" customHeight="1" x14ac:dyDescent="0.2">
      <c r="AX20294" s="78"/>
    </row>
    <row r="20295" spans="50:50" ht="0" hidden="1" customHeight="1" x14ac:dyDescent="0.2">
      <c r="AX20295" s="78"/>
    </row>
    <row r="20296" spans="50:50" ht="0" hidden="1" customHeight="1" x14ac:dyDescent="0.2">
      <c r="AX20296" s="78"/>
    </row>
    <row r="20297" spans="50:50" ht="0" hidden="1" customHeight="1" x14ac:dyDescent="0.2">
      <c r="AX20297" s="78"/>
    </row>
    <row r="20298" spans="50:50" ht="0" hidden="1" customHeight="1" x14ac:dyDescent="0.2">
      <c r="AX20298" s="78"/>
    </row>
    <row r="20299" spans="50:50" ht="0" hidden="1" customHeight="1" x14ac:dyDescent="0.2">
      <c r="AX20299" s="78"/>
    </row>
    <row r="20300" spans="50:50" ht="0" hidden="1" customHeight="1" x14ac:dyDescent="0.2">
      <c r="AX20300" s="78"/>
    </row>
    <row r="20301" spans="50:50" ht="0" hidden="1" customHeight="1" x14ac:dyDescent="0.2">
      <c r="AX20301" s="78"/>
    </row>
    <row r="20302" spans="50:50" ht="0" hidden="1" customHeight="1" x14ac:dyDescent="0.2">
      <c r="AX20302" s="78"/>
    </row>
    <row r="20303" spans="50:50" ht="0" hidden="1" customHeight="1" x14ac:dyDescent="0.2">
      <c r="AX20303" s="78"/>
    </row>
    <row r="20304" spans="50:50" ht="0" hidden="1" customHeight="1" x14ac:dyDescent="0.2">
      <c r="AX20304" s="78"/>
    </row>
    <row r="20305" spans="50:50" ht="0" hidden="1" customHeight="1" x14ac:dyDescent="0.2">
      <c r="AX20305" s="78"/>
    </row>
    <row r="20306" spans="50:50" ht="0" hidden="1" customHeight="1" x14ac:dyDescent="0.2">
      <c r="AX20306" s="78"/>
    </row>
    <row r="20307" spans="50:50" ht="0" hidden="1" customHeight="1" x14ac:dyDescent="0.2">
      <c r="AX20307" s="78"/>
    </row>
    <row r="20308" spans="50:50" ht="0" hidden="1" customHeight="1" x14ac:dyDescent="0.2">
      <c r="AX20308" s="78"/>
    </row>
    <row r="20309" spans="50:50" ht="0" hidden="1" customHeight="1" x14ac:dyDescent="0.2">
      <c r="AX20309" s="78"/>
    </row>
    <row r="20310" spans="50:50" ht="0" hidden="1" customHeight="1" x14ac:dyDescent="0.2">
      <c r="AX20310" s="78"/>
    </row>
    <row r="20311" spans="50:50" ht="0" hidden="1" customHeight="1" x14ac:dyDescent="0.2">
      <c r="AX20311" s="78"/>
    </row>
    <row r="20312" spans="50:50" ht="0" hidden="1" customHeight="1" x14ac:dyDescent="0.2">
      <c r="AX20312" s="78"/>
    </row>
    <row r="20313" spans="50:50" ht="0" hidden="1" customHeight="1" x14ac:dyDescent="0.2">
      <c r="AX20313" s="78"/>
    </row>
    <row r="20314" spans="50:50" ht="0" hidden="1" customHeight="1" x14ac:dyDescent="0.2">
      <c r="AX20314" s="78"/>
    </row>
    <row r="20315" spans="50:50" ht="0" hidden="1" customHeight="1" x14ac:dyDescent="0.2">
      <c r="AX20315" s="78"/>
    </row>
    <row r="20316" spans="50:50" ht="0" hidden="1" customHeight="1" x14ac:dyDescent="0.2">
      <c r="AX20316" s="78"/>
    </row>
    <row r="20317" spans="50:50" ht="0" hidden="1" customHeight="1" x14ac:dyDescent="0.2">
      <c r="AX20317" s="78"/>
    </row>
    <row r="20318" spans="50:50" ht="0" hidden="1" customHeight="1" x14ac:dyDescent="0.2">
      <c r="AX20318" s="78"/>
    </row>
    <row r="20319" spans="50:50" ht="0" hidden="1" customHeight="1" x14ac:dyDescent="0.2">
      <c r="AX20319" s="78"/>
    </row>
    <row r="20320" spans="50:50" ht="0" hidden="1" customHeight="1" x14ac:dyDescent="0.2">
      <c r="AX20320" s="78"/>
    </row>
    <row r="20321" spans="50:50" ht="0" hidden="1" customHeight="1" x14ac:dyDescent="0.2">
      <c r="AX20321" s="78"/>
    </row>
    <row r="20322" spans="50:50" ht="0" hidden="1" customHeight="1" x14ac:dyDescent="0.2">
      <c r="AX20322" s="78"/>
    </row>
    <row r="20323" spans="50:50" ht="0" hidden="1" customHeight="1" x14ac:dyDescent="0.2">
      <c r="AX20323" s="78"/>
    </row>
    <row r="20324" spans="50:50" ht="0" hidden="1" customHeight="1" x14ac:dyDescent="0.2">
      <c r="AX20324" s="78"/>
    </row>
    <row r="20325" spans="50:50" ht="0" hidden="1" customHeight="1" x14ac:dyDescent="0.2">
      <c r="AX20325" s="78"/>
    </row>
    <row r="20326" spans="50:50" ht="0" hidden="1" customHeight="1" x14ac:dyDescent="0.2">
      <c r="AX20326" s="78"/>
    </row>
    <row r="20327" spans="50:50" ht="0" hidden="1" customHeight="1" x14ac:dyDescent="0.2">
      <c r="AX20327" s="78"/>
    </row>
    <row r="20328" spans="50:50" ht="0" hidden="1" customHeight="1" x14ac:dyDescent="0.2">
      <c r="AX20328" s="78"/>
    </row>
    <row r="20329" spans="50:50" ht="0" hidden="1" customHeight="1" x14ac:dyDescent="0.2">
      <c r="AX20329" s="78"/>
    </row>
    <row r="20330" spans="50:50" ht="0" hidden="1" customHeight="1" x14ac:dyDescent="0.2">
      <c r="AX20330" s="78"/>
    </row>
    <row r="20331" spans="50:50" ht="0" hidden="1" customHeight="1" x14ac:dyDescent="0.2">
      <c r="AX20331" s="78"/>
    </row>
    <row r="20332" spans="50:50" ht="0" hidden="1" customHeight="1" x14ac:dyDescent="0.2">
      <c r="AX20332" s="78"/>
    </row>
    <row r="20333" spans="50:50" ht="0" hidden="1" customHeight="1" x14ac:dyDescent="0.2">
      <c r="AX20333" s="78"/>
    </row>
    <row r="20334" spans="50:50" ht="0" hidden="1" customHeight="1" x14ac:dyDescent="0.2">
      <c r="AX20334" s="78"/>
    </row>
    <row r="20335" spans="50:50" ht="0" hidden="1" customHeight="1" x14ac:dyDescent="0.2">
      <c r="AX20335" s="78"/>
    </row>
    <row r="20336" spans="50:50" ht="0" hidden="1" customHeight="1" x14ac:dyDescent="0.2">
      <c r="AX20336" s="78"/>
    </row>
    <row r="20337" spans="50:50" ht="0" hidden="1" customHeight="1" x14ac:dyDescent="0.2">
      <c r="AX20337" s="78"/>
    </row>
    <row r="20338" spans="50:50" ht="0" hidden="1" customHeight="1" x14ac:dyDescent="0.2">
      <c r="AX20338" s="78"/>
    </row>
    <row r="20339" spans="50:50" ht="0" hidden="1" customHeight="1" x14ac:dyDescent="0.2">
      <c r="AX20339" s="78"/>
    </row>
    <row r="20340" spans="50:50" ht="0" hidden="1" customHeight="1" x14ac:dyDescent="0.2">
      <c r="AX20340" s="78"/>
    </row>
    <row r="20341" spans="50:50" ht="0" hidden="1" customHeight="1" x14ac:dyDescent="0.2">
      <c r="AX20341" s="78"/>
    </row>
    <row r="20342" spans="50:50" ht="0" hidden="1" customHeight="1" x14ac:dyDescent="0.2">
      <c r="AX20342" s="78"/>
    </row>
    <row r="20343" spans="50:50" ht="0" hidden="1" customHeight="1" x14ac:dyDescent="0.2">
      <c r="AX20343" s="78"/>
    </row>
    <row r="20344" spans="50:50" ht="0" hidden="1" customHeight="1" x14ac:dyDescent="0.2">
      <c r="AX20344" s="78"/>
    </row>
    <row r="20345" spans="50:50" ht="0" hidden="1" customHeight="1" x14ac:dyDescent="0.2">
      <c r="AX20345" s="78"/>
    </row>
    <row r="20346" spans="50:50" ht="0" hidden="1" customHeight="1" x14ac:dyDescent="0.2">
      <c r="AX20346" s="78"/>
    </row>
    <row r="20347" spans="50:50" ht="0" hidden="1" customHeight="1" x14ac:dyDescent="0.2">
      <c r="AX20347" s="78"/>
    </row>
    <row r="20348" spans="50:50" ht="0" hidden="1" customHeight="1" x14ac:dyDescent="0.2">
      <c r="AX20348" s="78"/>
    </row>
    <row r="20349" spans="50:50" ht="0" hidden="1" customHeight="1" x14ac:dyDescent="0.2">
      <c r="AX20349" s="78"/>
    </row>
    <row r="20350" spans="50:50" ht="0" hidden="1" customHeight="1" x14ac:dyDescent="0.2">
      <c r="AX20350" s="78"/>
    </row>
    <row r="20351" spans="50:50" ht="0" hidden="1" customHeight="1" x14ac:dyDescent="0.2">
      <c r="AX20351" s="78"/>
    </row>
    <row r="20352" spans="50:50" ht="0" hidden="1" customHeight="1" x14ac:dyDescent="0.2">
      <c r="AX20352" s="78"/>
    </row>
    <row r="20353" spans="50:50" ht="0" hidden="1" customHeight="1" x14ac:dyDescent="0.2">
      <c r="AX20353" s="78"/>
    </row>
    <row r="20354" spans="50:50" ht="0" hidden="1" customHeight="1" x14ac:dyDescent="0.2">
      <c r="AX20354" s="78"/>
    </row>
    <row r="20355" spans="50:50" ht="0" hidden="1" customHeight="1" x14ac:dyDescent="0.2">
      <c r="AX20355" s="78"/>
    </row>
    <row r="20356" spans="50:50" ht="0" hidden="1" customHeight="1" x14ac:dyDescent="0.2">
      <c r="AX20356" s="78"/>
    </row>
    <row r="20357" spans="50:50" ht="0" hidden="1" customHeight="1" x14ac:dyDescent="0.2">
      <c r="AX20357" s="78"/>
    </row>
    <row r="20358" spans="50:50" ht="0" hidden="1" customHeight="1" x14ac:dyDescent="0.2">
      <c r="AX20358" s="78"/>
    </row>
    <row r="20359" spans="50:50" ht="0" hidden="1" customHeight="1" x14ac:dyDescent="0.2">
      <c r="AX20359" s="78"/>
    </row>
    <row r="20360" spans="50:50" ht="0" hidden="1" customHeight="1" x14ac:dyDescent="0.2">
      <c r="AX20360" s="78"/>
    </row>
    <row r="20361" spans="50:50" ht="0" hidden="1" customHeight="1" x14ac:dyDescent="0.2">
      <c r="AX20361" s="78"/>
    </row>
    <row r="20362" spans="50:50" ht="0" hidden="1" customHeight="1" x14ac:dyDescent="0.2">
      <c r="AX20362" s="78"/>
    </row>
    <row r="20363" spans="50:50" ht="0" hidden="1" customHeight="1" x14ac:dyDescent="0.2">
      <c r="AX20363" s="78"/>
    </row>
    <row r="20364" spans="50:50" ht="0" hidden="1" customHeight="1" x14ac:dyDescent="0.2">
      <c r="AX20364" s="78"/>
    </row>
    <row r="20365" spans="50:50" ht="0" hidden="1" customHeight="1" x14ac:dyDescent="0.2">
      <c r="AX20365" s="78"/>
    </row>
    <row r="20366" spans="50:50" ht="0" hidden="1" customHeight="1" x14ac:dyDescent="0.2">
      <c r="AX20366" s="78"/>
    </row>
    <row r="20367" spans="50:50" ht="0" hidden="1" customHeight="1" x14ac:dyDescent="0.2">
      <c r="AX20367" s="78"/>
    </row>
    <row r="20368" spans="50:50" ht="0" hidden="1" customHeight="1" x14ac:dyDescent="0.2">
      <c r="AX20368" s="78"/>
    </row>
    <row r="20369" spans="50:50" ht="0" hidden="1" customHeight="1" x14ac:dyDescent="0.2">
      <c r="AX20369" s="78"/>
    </row>
    <row r="20370" spans="50:50" ht="0" hidden="1" customHeight="1" x14ac:dyDescent="0.2">
      <c r="AX20370" s="78"/>
    </row>
    <row r="20371" spans="50:50" ht="0" hidden="1" customHeight="1" x14ac:dyDescent="0.2">
      <c r="AX20371" s="78"/>
    </row>
    <row r="20372" spans="50:50" ht="0" hidden="1" customHeight="1" x14ac:dyDescent="0.2">
      <c r="AX20372" s="78"/>
    </row>
    <row r="20373" spans="50:50" ht="0" hidden="1" customHeight="1" x14ac:dyDescent="0.2">
      <c r="AX20373" s="78"/>
    </row>
    <row r="20374" spans="50:50" ht="0" hidden="1" customHeight="1" x14ac:dyDescent="0.2">
      <c r="AX20374" s="78"/>
    </row>
    <row r="20375" spans="50:50" ht="0" hidden="1" customHeight="1" x14ac:dyDescent="0.2">
      <c r="AX20375" s="78"/>
    </row>
    <row r="20376" spans="50:50" ht="0" hidden="1" customHeight="1" x14ac:dyDescent="0.2">
      <c r="AX20376" s="78"/>
    </row>
    <row r="20377" spans="50:50" ht="0" hidden="1" customHeight="1" x14ac:dyDescent="0.2">
      <c r="AX20377" s="78"/>
    </row>
    <row r="20378" spans="50:50" ht="0" hidden="1" customHeight="1" x14ac:dyDescent="0.2">
      <c r="AX20378" s="78"/>
    </row>
    <row r="20379" spans="50:50" ht="0" hidden="1" customHeight="1" x14ac:dyDescent="0.2">
      <c r="AX20379" s="78"/>
    </row>
    <row r="20380" spans="50:50" ht="0" hidden="1" customHeight="1" x14ac:dyDescent="0.2">
      <c r="AX20380" s="78"/>
    </row>
    <row r="20381" spans="50:50" ht="0" hidden="1" customHeight="1" x14ac:dyDescent="0.2">
      <c r="AX20381" s="78"/>
    </row>
    <row r="20382" spans="50:50" ht="0" hidden="1" customHeight="1" x14ac:dyDescent="0.2">
      <c r="AX20382" s="78"/>
    </row>
    <row r="20383" spans="50:50" ht="0" hidden="1" customHeight="1" x14ac:dyDescent="0.2">
      <c r="AX20383" s="78"/>
    </row>
    <row r="20384" spans="50:50" ht="0" hidden="1" customHeight="1" x14ac:dyDescent="0.2">
      <c r="AX20384" s="78"/>
    </row>
    <row r="20385" spans="50:50" ht="0" hidden="1" customHeight="1" x14ac:dyDescent="0.2">
      <c r="AX20385" s="78"/>
    </row>
    <row r="20386" spans="50:50" ht="0" hidden="1" customHeight="1" x14ac:dyDescent="0.2">
      <c r="AX20386" s="78"/>
    </row>
    <row r="20387" spans="50:50" ht="0" hidden="1" customHeight="1" x14ac:dyDescent="0.2">
      <c r="AX20387" s="78"/>
    </row>
    <row r="20388" spans="50:50" ht="0" hidden="1" customHeight="1" x14ac:dyDescent="0.2">
      <c r="AX20388" s="78"/>
    </row>
    <row r="20389" spans="50:50" ht="0" hidden="1" customHeight="1" x14ac:dyDescent="0.2">
      <c r="AX20389" s="78"/>
    </row>
    <row r="20390" spans="50:50" ht="0" hidden="1" customHeight="1" x14ac:dyDescent="0.2">
      <c r="AX20390" s="78"/>
    </row>
    <row r="20391" spans="50:50" ht="0" hidden="1" customHeight="1" x14ac:dyDescent="0.2">
      <c r="AX20391" s="78"/>
    </row>
    <row r="20392" spans="50:50" ht="0" hidden="1" customHeight="1" x14ac:dyDescent="0.2">
      <c r="AX20392" s="78"/>
    </row>
    <row r="20393" spans="50:50" ht="0" hidden="1" customHeight="1" x14ac:dyDescent="0.2">
      <c r="AX20393" s="78"/>
    </row>
    <row r="20394" spans="50:50" ht="0" hidden="1" customHeight="1" x14ac:dyDescent="0.2">
      <c r="AX20394" s="78"/>
    </row>
    <row r="20395" spans="50:50" ht="0" hidden="1" customHeight="1" x14ac:dyDescent="0.2">
      <c r="AX20395" s="78"/>
    </row>
    <row r="20396" spans="50:50" ht="0" hidden="1" customHeight="1" x14ac:dyDescent="0.2">
      <c r="AX20396" s="78"/>
    </row>
    <row r="20397" spans="50:50" ht="0" hidden="1" customHeight="1" x14ac:dyDescent="0.2">
      <c r="AX20397" s="78"/>
    </row>
    <row r="20398" spans="50:50" ht="0" hidden="1" customHeight="1" x14ac:dyDescent="0.2">
      <c r="AX20398" s="78"/>
    </row>
    <row r="20399" spans="50:50" ht="0" hidden="1" customHeight="1" x14ac:dyDescent="0.2">
      <c r="AX20399" s="78"/>
    </row>
    <row r="20400" spans="50:50" ht="0" hidden="1" customHeight="1" x14ac:dyDescent="0.2">
      <c r="AX20400" s="78"/>
    </row>
    <row r="20401" spans="50:50" ht="0" hidden="1" customHeight="1" x14ac:dyDescent="0.2">
      <c r="AX20401" s="78"/>
    </row>
    <row r="20402" spans="50:50" ht="0" hidden="1" customHeight="1" x14ac:dyDescent="0.2">
      <c r="AX20402" s="78"/>
    </row>
    <row r="20403" spans="50:50" ht="0" hidden="1" customHeight="1" x14ac:dyDescent="0.2">
      <c r="AX20403" s="78"/>
    </row>
    <row r="20404" spans="50:50" ht="0" hidden="1" customHeight="1" x14ac:dyDescent="0.2">
      <c r="AX20404" s="78"/>
    </row>
    <row r="20405" spans="50:50" ht="0" hidden="1" customHeight="1" x14ac:dyDescent="0.2">
      <c r="AX20405" s="78"/>
    </row>
    <row r="20406" spans="50:50" ht="0" hidden="1" customHeight="1" x14ac:dyDescent="0.2">
      <c r="AX20406" s="78"/>
    </row>
    <row r="20407" spans="50:50" ht="0" hidden="1" customHeight="1" x14ac:dyDescent="0.2">
      <c r="AX20407" s="78"/>
    </row>
    <row r="20408" spans="50:50" ht="0" hidden="1" customHeight="1" x14ac:dyDescent="0.2">
      <c r="AX20408" s="78"/>
    </row>
    <row r="20409" spans="50:50" ht="0" hidden="1" customHeight="1" x14ac:dyDescent="0.2">
      <c r="AX20409" s="78"/>
    </row>
    <row r="20410" spans="50:50" ht="0" hidden="1" customHeight="1" x14ac:dyDescent="0.2">
      <c r="AX20410" s="78"/>
    </row>
    <row r="20411" spans="50:50" ht="0" hidden="1" customHeight="1" x14ac:dyDescent="0.2">
      <c r="AX20411" s="78"/>
    </row>
    <row r="20412" spans="50:50" ht="0" hidden="1" customHeight="1" x14ac:dyDescent="0.2">
      <c r="AX20412" s="78"/>
    </row>
    <row r="20413" spans="50:50" ht="0" hidden="1" customHeight="1" x14ac:dyDescent="0.2">
      <c r="AX20413" s="78"/>
    </row>
    <row r="20414" spans="50:50" ht="0" hidden="1" customHeight="1" x14ac:dyDescent="0.2">
      <c r="AX20414" s="78"/>
    </row>
    <row r="20415" spans="50:50" ht="0" hidden="1" customHeight="1" x14ac:dyDescent="0.2">
      <c r="AX20415" s="78"/>
    </row>
    <row r="20416" spans="50:50" ht="0" hidden="1" customHeight="1" x14ac:dyDescent="0.2">
      <c r="AX20416" s="78"/>
    </row>
    <row r="20417" spans="50:50" ht="0" hidden="1" customHeight="1" x14ac:dyDescent="0.2">
      <c r="AX20417" s="78"/>
    </row>
    <row r="20418" spans="50:50" ht="0" hidden="1" customHeight="1" x14ac:dyDescent="0.2">
      <c r="AX20418" s="78"/>
    </row>
    <row r="20419" spans="50:50" ht="0" hidden="1" customHeight="1" x14ac:dyDescent="0.2">
      <c r="AX20419" s="78"/>
    </row>
    <row r="20420" spans="50:50" ht="0" hidden="1" customHeight="1" x14ac:dyDescent="0.2">
      <c r="AX20420" s="78"/>
    </row>
    <row r="20421" spans="50:50" ht="0" hidden="1" customHeight="1" x14ac:dyDescent="0.2">
      <c r="AX20421" s="78"/>
    </row>
    <row r="20422" spans="50:50" ht="0" hidden="1" customHeight="1" x14ac:dyDescent="0.2">
      <c r="AX20422" s="78"/>
    </row>
    <row r="20423" spans="50:50" ht="0" hidden="1" customHeight="1" x14ac:dyDescent="0.2">
      <c r="AX20423" s="78"/>
    </row>
    <row r="20424" spans="50:50" ht="0" hidden="1" customHeight="1" x14ac:dyDescent="0.2">
      <c r="AX20424" s="78"/>
    </row>
    <row r="20425" spans="50:50" ht="0" hidden="1" customHeight="1" x14ac:dyDescent="0.2">
      <c r="AX20425" s="78"/>
    </row>
    <row r="20426" spans="50:50" ht="0" hidden="1" customHeight="1" x14ac:dyDescent="0.2">
      <c r="AX20426" s="78"/>
    </row>
    <row r="20427" spans="50:50" ht="0" hidden="1" customHeight="1" x14ac:dyDescent="0.2">
      <c r="AX20427" s="78"/>
    </row>
    <row r="20428" spans="50:50" ht="0" hidden="1" customHeight="1" x14ac:dyDescent="0.2">
      <c r="AX20428" s="78"/>
    </row>
    <row r="20429" spans="50:50" ht="0" hidden="1" customHeight="1" x14ac:dyDescent="0.2">
      <c r="AX20429" s="78"/>
    </row>
    <row r="20430" spans="50:50" ht="0" hidden="1" customHeight="1" x14ac:dyDescent="0.2">
      <c r="AX20430" s="78"/>
    </row>
    <row r="20431" spans="50:50" ht="0" hidden="1" customHeight="1" x14ac:dyDescent="0.2">
      <c r="AX20431" s="78"/>
    </row>
    <row r="20432" spans="50:50" ht="0" hidden="1" customHeight="1" x14ac:dyDescent="0.2">
      <c r="AX20432" s="78"/>
    </row>
    <row r="20433" spans="50:50" ht="0" hidden="1" customHeight="1" x14ac:dyDescent="0.2">
      <c r="AX20433" s="78"/>
    </row>
    <row r="20434" spans="50:50" ht="0" hidden="1" customHeight="1" x14ac:dyDescent="0.2">
      <c r="AX20434" s="78"/>
    </row>
    <row r="20435" spans="50:50" ht="0" hidden="1" customHeight="1" x14ac:dyDescent="0.2">
      <c r="AX20435" s="78"/>
    </row>
    <row r="20436" spans="50:50" ht="0" hidden="1" customHeight="1" x14ac:dyDescent="0.2">
      <c r="AX20436" s="78"/>
    </row>
    <row r="20437" spans="50:50" ht="0" hidden="1" customHeight="1" x14ac:dyDescent="0.2">
      <c r="AX20437" s="78"/>
    </row>
    <row r="20438" spans="50:50" ht="0" hidden="1" customHeight="1" x14ac:dyDescent="0.2">
      <c r="AX20438" s="78"/>
    </row>
    <row r="20439" spans="50:50" ht="0" hidden="1" customHeight="1" x14ac:dyDescent="0.2">
      <c r="AX20439" s="78"/>
    </row>
    <row r="20440" spans="50:50" ht="0" hidden="1" customHeight="1" x14ac:dyDescent="0.2">
      <c r="AX20440" s="78"/>
    </row>
    <row r="20441" spans="50:50" ht="0" hidden="1" customHeight="1" x14ac:dyDescent="0.2">
      <c r="AX20441" s="78"/>
    </row>
    <row r="20442" spans="50:50" ht="0" hidden="1" customHeight="1" x14ac:dyDescent="0.2">
      <c r="AX20442" s="78"/>
    </row>
    <row r="20443" spans="50:50" ht="0" hidden="1" customHeight="1" x14ac:dyDescent="0.2">
      <c r="AX20443" s="78"/>
    </row>
    <row r="20444" spans="50:50" ht="0" hidden="1" customHeight="1" x14ac:dyDescent="0.2">
      <c r="AX20444" s="78"/>
    </row>
    <row r="20445" spans="50:50" ht="0" hidden="1" customHeight="1" x14ac:dyDescent="0.2">
      <c r="AX20445" s="78"/>
    </row>
    <row r="20446" spans="50:50" ht="0" hidden="1" customHeight="1" x14ac:dyDescent="0.2">
      <c r="AX20446" s="78"/>
    </row>
    <row r="20447" spans="50:50" ht="0" hidden="1" customHeight="1" x14ac:dyDescent="0.2">
      <c r="AX20447" s="78"/>
    </row>
    <row r="20448" spans="50:50" ht="0" hidden="1" customHeight="1" x14ac:dyDescent="0.2">
      <c r="AX20448" s="78"/>
    </row>
    <row r="20449" spans="50:50" ht="0" hidden="1" customHeight="1" x14ac:dyDescent="0.2">
      <c r="AX20449" s="78"/>
    </row>
    <row r="20450" spans="50:50" ht="0" hidden="1" customHeight="1" x14ac:dyDescent="0.2">
      <c r="AX20450" s="78"/>
    </row>
    <row r="20451" spans="50:50" ht="0" hidden="1" customHeight="1" x14ac:dyDescent="0.2">
      <c r="AX20451" s="78"/>
    </row>
    <row r="20452" spans="50:50" ht="0" hidden="1" customHeight="1" x14ac:dyDescent="0.2">
      <c r="AX20452" s="78"/>
    </row>
    <row r="20453" spans="50:50" ht="0" hidden="1" customHeight="1" x14ac:dyDescent="0.2">
      <c r="AX20453" s="78"/>
    </row>
    <row r="20454" spans="50:50" ht="0" hidden="1" customHeight="1" x14ac:dyDescent="0.2">
      <c r="AX20454" s="78"/>
    </row>
    <row r="20455" spans="50:50" ht="0" hidden="1" customHeight="1" x14ac:dyDescent="0.2">
      <c r="AX20455" s="78"/>
    </row>
    <row r="20456" spans="50:50" ht="0" hidden="1" customHeight="1" x14ac:dyDescent="0.2">
      <c r="AX20456" s="78"/>
    </row>
    <row r="20457" spans="50:50" ht="0" hidden="1" customHeight="1" x14ac:dyDescent="0.2">
      <c r="AX20457" s="78"/>
    </row>
    <row r="20458" spans="50:50" ht="0" hidden="1" customHeight="1" x14ac:dyDescent="0.2">
      <c r="AX20458" s="78"/>
    </row>
    <row r="20459" spans="50:50" ht="0" hidden="1" customHeight="1" x14ac:dyDescent="0.2">
      <c r="AX20459" s="78"/>
    </row>
    <row r="20460" spans="50:50" ht="0" hidden="1" customHeight="1" x14ac:dyDescent="0.2">
      <c r="AX20460" s="78"/>
    </row>
    <row r="20461" spans="50:50" ht="0" hidden="1" customHeight="1" x14ac:dyDescent="0.2">
      <c r="AX20461" s="78"/>
    </row>
    <row r="20462" spans="50:50" ht="0" hidden="1" customHeight="1" x14ac:dyDescent="0.2">
      <c r="AX20462" s="78"/>
    </row>
    <row r="20463" spans="50:50" ht="0" hidden="1" customHeight="1" x14ac:dyDescent="0.2">
      <c r="AX20463" s="78"/>
    </row>
    <row r="20464" spans="50:50" ht="0" hidden="1" customHeight="1" x14ac:dyDescent="0.2">
      <c r="AX20464" s="78"/>
    </row>
    <row r="20465" spans="50:50" ht="0" hidden="1" customHeight="1" x14ac:dyDescent="0.2">
      <c r="AX20465" s="78"/>
    </row>
    <row r="20466" spans="50:50" ht="0" hidden="1" customHeight="1" x14ac:dyDescent="0.2">
      <c r="AX20466" s="78"/>
    </row>
    <row r="20467" spans="50:50" ht="0" hidden="1" customHeight="1" x14ac:dyDescent="0.2">
      <c r="AX20467" s="78"/>
    </row>
    <row r="20468" spans="50:50" ht="0" hidden="1" customHeight="1" x14ac:dyDescent="0.2">
      <c r="AX20468" s="78"/>
    </row>
    <row r="20469" spans="50:50" ht="0" hidden="1" customHeight="1" x14ac:dyDescent="0.2">
      <c r="AX20469" s="78"/>
    </row>
    <row r="20470" spans="50:50" ht="0" hidden="1" customHeight="1" x14ac:dyDescent="0.2">
      <c r="AX20470" s="78"/>
    </row>
    <row r="20471" spans="50:50" ht="0" hidden="1" customHeight="1" x14ac:dyDescent="0.2">
      <c r="AX20471" s="78"/>
    </row>
    <row r="20472" spans="50:50" ht="0" hidden="1" customHeight="1" x14ac:dyDescent="0.2">
      <c r="AX20472" s="78"/>
    </row>
    <row r="20473" spans="50:50" ht="0" hidden="1" customHeight="1" x14ac:dyDescent="0.2">
      <c r="AX20473" s="78"/>
    </row>
    <row r="20474" spans="50:50" ht="0" hidden="1" customHeight="1" x14ac:dyDescent="0.2">
      <c r="AX20474" s="78"/>
    </row>
    <row r="20475" spans="50:50" ht="0" hidden="1" customHeight="1" x14ac:dyDescent="0.2">
      <c r="AX20475" s="78"/>
    </row>
    <row r="20476" spans="50:50" ht="0" hidden="1" customHeight="1" x14ac:dyDescent="0.2">
      <c r="AX20476" s="78"/>
    </row>
    <row r="20477" spans="50:50" ht="0" hidden="1" customHeight="1" x14ac:dyDescent="0.2">
      <c r="AX20477" s="78"/>
    </row>
    <row r="20478" spans="50:50" ht="0" hidden="1" customHeight="1" x14ac:dyDescent="0.2">
      <c r="AX20478" s="78"/>
    </row>
    <row r="20479" spans="50:50" ht="0" hidden="1" customHeight="1" x14ac:dyDescent="0.2">
      <c r="AX20479" s="78"/>
    </row>
    <row r="20480" spans="50:50" ht="0" hidden="1" customHeight="1" x14ac:dyDescent="0.2">
      <c r="AX20480" s="78"/>
    </row>
    <row r="20481" spans="50:50" ht="0" hidden="1" customHeight="1" x14ac:dyDescent="0.2">
      <c r="AX20481" s="78"/>
    </row>
    <row r="20482" spans="50:50" ht="0" hidden="1" customHeight="1" x14ac:dyDescent="0.2">
      <c r="AX20482" s="78"/>
    </row>
    <row r="20483" spans="50:50" ht="0" hidden="1" customHeight="1" x14ac:dyDescent="0.2">
      <c r="AX20483" s="78"/>
    </row>
    <row r="20484" spans="50:50" ht="0" hidden="1" customHeight="1" x14ac:dyDescent="0.2">
      <c r="AX20484" s="78"/>
    </row>
    <row r="20485" spans="50:50" ht="0" hidden="1" customHeight="1" x14ac:dyDescent="0.2">
      <c r="AX20485" s="78"/>
    </row>
    <row r="20486" spans="50:50" ht="0" hidden="1" customHeight="1" x14ac:dyDescent="0.2">
      <c r="AX20486" s="78"/>
    </row>
    <row r="20487" spans="50:50" ht="0" hidden="1" customHeight="1" x14ac:dyDescent="0.2">
      <c r="AX20487" s="78"/>
    </row>
    <row r="20488" spans="50:50" ht="0" hidden="1" customHeight="1" x14ac:dyDescent="0.2">
      <c r="AX20488" s="78"/>
    </row>
    <row r="20489" spans="50:50" ht="0" hidden="1" customHeight="1" x14ac:dyDescent="0.2">
      <c r="AX20489" s="78"/>
    </row>
    <row r="20490" spans="50:50" ht="0" hidden="1" customHeight="1" x14ac:dyDescent="0.2">
      <c r="AX20490" s="78"/>
    </row>
    <row r="20491" spans="50:50" ht="0" hidden="1" customHeight="1" x14ac:dyDescent="0.2">
      <c r="AX20491" s="78"/>
    </row>
    <row r="20492" spans="50:50" ht="0" hidden="1" customHeight="1" x14ac:dyDescent="0.2">
      <c r="AX20492" s="78"/>
    </row>
    <row r="20493" spans="50:50" ht="0" hidden="1" customHeight="1" x14ac:dyDescent="0.2">
      <c r="AX20493" s="78"/>
    </row>
    <row r="20494" spans="50:50" ht="0" hidden="1" customHeight="1" x14ac:dyDescent="0.2">
      <c r="AX20494" s="78"/>
    </row>
    <row r="20495" spans="50:50" ht="0" hidden="1" customHeight="1" x14ac:dyDescent="0.2">
      <c r="AX20495" s="78"/>
    </row>
    <row r="20496" spans="50:50" ht="0" hidden="1" customHeight="1" x14ac:dyDescent="0.2">
      <c r="AX20496" s="78"/>
    </row>
    <row r="20497" spans="50:50" ht="0" hidden="1" customHeight="1" x14ac:dyDescent="0.2">
      <c r="AX20497" s="78"/>
    </row>
    <row r="20498" spans="50:50" ht="0" hidden="1" customHeight="1" x14ac:dyDescent="0.2">
      <c r="AX20498" s="78"/>
    </row>
    <row r="20499" spans="50:50" ht="0" hidden="1" customHeight="1" x14ac:dyDescent="0.2">
      <c r="AX20499" s="78"/>
    </row>
    <row r="20500" spans="50:50" ht="0" hidden="1" customHeight="1" x14ac:dyDescent="0.2">
      <c r="AX20500" s="78"/>
    </row>
    <row r="20501" spans="50:50" ht="0" hidden="1" customHeight="1" x14ac:dyDescent="0.2">
      <c r="AX20501" s="78"/>
    </row>
    <row r="20502" spans="50:50" ht="0" hidden="1" customHeight="1" x14ac:dyDescent="0.2">
      <c r="AX20502" s="78"/>
    </row>
    <row r="20503" spans="50:50" ht="0" hidden="1" customHeight="1" x14ac:dyDescent="0.2">
      <c r="AX20503" s="78"/>
    </row>
    <row r="20504" spans="50:50" ht="0" hidden="1" customHeight="1" x14ac:dyDescent="0.2">
      <c r="AX20504" s="78"/>
    </row>
    <row r="20505" spans="50:50" ht="0" hidden="1" customHeight="1" x14ac:dyDescent="0.2">
      <c r="AX20505" s="78"/>
    </row>
    <row r="20506" spans="50:50" ht="0" hidden="1" customHeight="1" x14ac:dyDescent="0.2">
      <c r="AX20506" s="78"/>
    </row>
    <row r="20507" spans="50:50" ht="0" hidden="1" customHeight="1" x14ac:dyDescent="0.2">
      <c r="AX20507" s="78"/>
    </row>
    <row r="20508" spans="50:50" ht="0" hidden="1" customHeight="1" x14ac:dyDescent="0.2">
      <c r="AX20508" s="78"/>
    </row>
    <row r="20509" spans="50:50" ht="0" hidden="1" customHeight="1" x14ac:dyDescent="0.2">
      <c r="AX20509" s="78"/>
    </row>
    <row r="20510" spans="50:50" ht="0" hidden="1" customHeight="1" x14ac:dyDescent="0.2">
      <c r="AX20510" s="78"/>
    </row>
    <row r="20511" spans="50:50" ht="0" hidden="1" customHeight="1" x14ac:dyDescent="0.2">
      <c r="AX20511" s="78"/>
    </row>
    <row r="20512" spans="50:50" ht="0" hidden="1" customHeight="1" x14ac:dyDescent="0.2">
      <c r="AX20512" s="78"/>
    </row>
    <row r="20513" spans="50:50" ht="0" hidden="1" customHeight="1" x14ac:dyDescent="0.2">
      <c r="AX20513" s="78"/>
    </row>
    <row r="20514" spans="50:50" ht="0" hidden="1" customHeight="1" x14ac:dyDescent="0.2">
      <c r="AX20514" s="78"/>
    </row>
    <row r="20515" spans="50:50" ht="0" hidden="1" customHeight="1" x14ac:dyDescent="0.2">
      <c r="AX20515" s="78"/>
    </row>
    <row r="20516" spans="50:50" ht="0" hidden="1" customHeight="1" x14ac:dyDescent="0.2">
      <c r="AX20516" s="78"/>
    </row>
    <row r="20517" spans="50:50" ht="0" hidden="1" customHeight="1" x14ac:dyDescent="0.2">
      <c r="AX20517" s="78"/>
    </row>
    <row r="20518" spans="50:50" ht="0" hidden="1" customHeight="1" x14ac:dyDescent="0.2">
      <c r="AX20518" s="78"/>
    </row>
    <row r="20519" spans="50:50" ht="0" hidden="1" customHeight="1" x14ac:dyDescent="0.2">
      <c r="AX20519" s="78"/>
    </row>
    <row r="20520" spans="50:50" ht="0" hidden="1" customHeight="1" x14ac:dyDescent="0.2">
      <c r="AX20520" s="78"/>
    </row>
    <row r="20521" spans="50:50" ht="0" hidden="1" customHeight="1" x14ac:dyDescent="0.2">
      <c r="AX20521" s="78"/>
    </row>
    <row r="20522" spans="50:50" ht="0" hidden="1" customHeight="1" x14ac:dyDescent="0.2">
      <c r="AX20522" s="78"/>
    </row>
    <row r="20523" spans="50:50" ht="0" hidden="1" customHeight="1" x14ac:dyDescent="0.2">
      <c r="AX20523" s="78"/>
    </row>
    <row r="20524" spans="50:50" ht="0" hidden="1" customHeight="1" x14ac:dyDescent="0.2">
      <c r="AX20524" s="78"/>
    </row>
    <row r="20525" spans="50:50" ht="0" hidden="1" customHeight="1" x14ac:dyDescent="0.2">
      <c r="AX20525" s="78"/>
    </row>
    <row r="20526" spans="50:50" ht="0" hidden="1" customHeight="1" x14ac:dyDescent="0.2">
      <c r="AX20526" s="78"/>
    </row>
    <row r="20527" spans="50:50" ht="0" hidden="1" customHeight="1" x14ac:dyDescent="0.2">
      <c r="AX20527" s="78"/>
    </row>
    <row r="20528" spans="50:50" ht="0" hidden="1" customHeight="1" x14ac:dyDescent="0.2">
      <c r="AX20528" s="78"/>
    </row>
    <row r="20529" spans="50:50" ht="0" hidden="1" customHeight="1" x14ac:dyDescent="0.2">
      <c r="AX20529" s="78"/>
    </row>
    <row r="20530" spans="50:50" ht="0" hidden="1" customHeight="1" x14ac:dyDescent="0.2">
      <c r="AX20530" s="78"/>
    </row>
    <row r="20531" spans="50:50" ht="0" hidden="1" customHeight="1" x14ac:dyDescent="0.2">
      <c r="AX20531" s="78"/>
    </row>
    <row r="20532" spans="50:50" ht="0" hidden="1" customHeight="1" x14ac:dyDescent="0.2">
      <c r="AX20532" s="78"/>
    </row>
    <row r="20533" spans="50:50" ht="0" hidden="1" customHeight="1" x14ac:dyDescent="0.2">
      <c r="AX20533" s="78"/>
    </row>
    <row r="20534" spans="50:50" ht="0" hidden="1" customHeight="1" x14ac:dyDescent="0.2">
      <c r="AX20534" s="78"/>
    </row>
    <row r="20535" spans="50:50" ht="0" hidden="1" customHeight="1" x14ac:dyDescent="0.2">
      <c r="AX20535" s="78"/>
    </row>
    <row r="20536" spans="50:50" ht="0" hidden="1" customHeight="1" x14ac:dyDescent="0.2">
      <c r="AX20536" s="78"/>
    </row>
    <row r="20537" spans="50:50" ht="0" hidden="1" customHeight="1" x14ac:dyDescent="0.2">
      <c r="AX20537" s="78"/>
    </row>
    <row r="20538" spans="50:50" ht="0" hidden="1" customHeight="1" x14ac:dyDescent="0.2">
      <c r="AX20538" s="78"/>
    </row>
    <row r="20539" spans="50:50" ht="0" hidden="1" customHeight="1" x14ac:dyDescent="0.2">
      <c r="AX20539" s="78"/>
    </row>
    <row r="20540" spans="50:50" ht="0" hidden="1" customHeight="1" x14ac:dyDescent="0.2">
      <c r="AX20540" s="78"/>
    </row>
    <row r="20541" spans="50:50" ht="0" hidden="1" customHeight="1" x14ac:dyDescent="0.2">
      <c r="AX20541" s="78"/>
    </row>
    <row r="20542" spans="50:50" ht="0" hidden="1" customHeight="1" x14ac:dyDescent="0.2">
      <c r="AX20542" s="78"/>
    </row>
    <row r="20543" spans="50:50" ht="0" hidden="1" customHeight="1" x14ac:dyDescent="0.2">
      <c r="AX20543" s="78"/>
    </row>
    <row r="20544" spans="50:50" ht="0" hidden="1" customHeight="1" x14ac:dyDescent="0.2">
      <c r="AX20544" s="78"/>
    </row>
    <row r="20545" spans="50:50" ht="0" hidden="1" customHeight="1" x14ac:dyDescent="0.2">
      <c r="AX20545" s="78"/>
    </row>
    <row r="20546" spans="50:50" ht="0" hidden="1" customHeight="1" x14ac:dyDescent="0.2">
      <c r="AX20546" s="78"/>
    </row>
    <row r="20547" spans="50:50" ht="0" hidden="1" customHeight="1" x14ac:dyDescent="0.2">
      <c r="AX20547" s="78"/>
    </row>
    <row r="20548" spans="50:50" ht="0" hidden="1" customHeight="1" x14ac:dyDescent="0.2">
      <c r="AX20548" s="78"/>
    </row>
    <row r="20549" spans="50:50" ht="0" hidden="1" customHeight="1" x14ac:dyDescent="0.2">
      <c r="AX20549" s="78"/>
    </row>
    <row r="20550" spans="50:50" ht="0" hidden="1" customHeight="1" x14ac:dyDescent="0.2">
      <c r="AX20550" s="78"/>
    </row>
    <row r="20551" spans="50:50" ht="0" hidden="1" customHeight="1" x14ac:dyDescent="0.2">
      <c r="AX20551" s="78"/>
    </row>
    <row r="20552" spans="50:50" ht="0" hidden="1" customHeight="1" x14ac:dyDescent="0.2">
      <c r="AX20552" s="78"/>
    </row>
    <row r="20553" spans="50:50" ht="0" hidden="1" customHeight="1" x14ac:dyDescent="0.2">
      <c r="AX20553" s="78"/>
    </row>
    <row r="20554" spans="50:50" ht="0" hidden="1" customHeight="1" x14ac:dyDescent="0.2">
      <c r="AX20554" s="78"/>
    </row>
    <row r="20555" spans="50:50" ht="0" hidden="1" customHeight="1" x14ac:dyDescent="0.2">
      <c r="AX20555" s="78"/>
    </row>
    <row r="20556" spans="50:50" ht="0" hidden="1" customHeight="1" x14ac:dyDescent="0.2">
      <c r="AX20556" s="78"/>
    </row>
    <row r="20557" spans="50:50" ht="0" hidden="1" customHeight="1" x14ac:dyDescent="0.2">
      <c r="AX20557" s="78"/>
    </row>
    <row r="20558" spans="50:50" ht="0" hidden="1" customHeight="1" x14ac:dyDescent="0.2">
      <c r="AX20558" s="78"/>
    </row>
    <row r="20559" spans="50:50" ht="0" hidden="1" customHeight="1" x14ac:dyDescent="0.2">
      <c r="AX20559" s="78"/>
    </row>
    <row r="20560" spans="50:50" ht="0" hidden="1" customHeight="1" x14ac:dyDescent="0.2">
      <c r="AX20560" s="78"/>
    </row>
    <row r="20561" spans="50:50" ht="0" hidden="1" customHeight="1" x14ac:dyDescent="0.2">
      <c r="AX20561" s="78"/>
    </row>
    <row r="20562" spans="50:50" ht="0" hidden="1" customHeight="1" x14ac:dyDescent="0.2">
      <c r="AX20562" s="78"/>
    </row>
    <row r="20563" spans="50:50" ht="0" hidden="1" customHeight="1" x14ac:dyDescent="0.2">
      <c r="AX20563" s="78"/>
    </row>
    <row r="20564" spans="50:50" ht="0" hidden="1" customHeight="1" x14ac:dyDescent="0.2">
      <c r="AX20564" s="78"/>
    </row>
    <row r="20565" spans="50:50" ht="0" hidden="1" customHeight="1" x14ac:dyDescent="0.2">
      <c r="AX20565" s="78"/>
    </row>
    <row r="20566" spans="50:50" ht="0" hidden="1" customHeight="1" x14ac:dyDescent="0.2">
      <c r="AX20566" s="78"/>
    </row>
    <row r="20567" spans="50:50" ht="0" hidden="1" customHeight="1" x14ac:dyDescent="0.2">
      <c r="AX20567" s="78"/>
    </row>
    <row r="20568" spans="50:50" ht="0" hidden="1" customHeight="1" x14ac:dyDescent="0.2">
      <c r="AX20568" s="78"/>
    </row>
    <row r="20569" spans="50:50" ht="0" hidden="1" customHeight="1" x14ac:dyDescent="0.2">
      <c r="AX20569" s="78"/>
    </row>
    <row r="20570" spans="50:50" ht="0" hidden="1" customHeight="1" x14ac:dyDescent="0.2">
      <c r="AX20570" s="78"/>
    </row>
    <row r="20571" spans="50:50" ht="0" hidden="1" customHeight="1" x14ac:dyDescent="0.2">
      <c r="AX20571" s="78"/>
    </row>
    <row r="20572" spans="50:50" ht="0" hidden="1" customHeight="1" x14ac:dyDescent="0.2">
      <c r="AX20572" s="78"/>
    </row>
    <row r="20573" spans="50:50" ht="0" hidden="1" customHeight="1" x14ac:dyDescent="0.2">
      <c r="AX20573" s="78"/>
    </row>
    <row r="20574" spans="50:50" ht="0" hidden="1" customHeight="1" x14ac:dyDescent="0.2">
      <c r="AX20574" s="78"/>
    </row>
    <row r="20575" spans="50:50" ht="0" hidden="1" customHeight="1" x14ac:dyDescent="0.2">
      <c r="AX20575" s="78"/>
    </row>
    <row r="20576" spans="50:50" ht="0" hidden="1" customHeight="1" x14ac:dyDescent="0.2">
      <c r="AX20576" s="78"/>
    </row>
    <row r="20577" spans="50:50" ht="0" hidden="1" customHeight="1" x14ac:dyDescent="0.2">
      <c r="AX20577" s="78"/>
    </row>
    <row r="20578" spans="50:50" ht="0" hidden="1" customHeight="1" x14ac:dyDescent="0.2">
      <c r="AX20578" s="78"/>
    </row>
    <row r="20579" spans="50:50" ht="0" hidden="1" customHeight="1" x14ac:dyDescent="0.2">
      <c r="AX20579" s="78"/>
    </row>
    <row r="20580" spans="50:50" ht="0" hidden="1" customHeight="1" x14ac:dyDescent="0.2">
      <c r="AX20580" s="78"/>
    </row>
    <row r="20581" spans="50:50" ht="0" hidden="1" customHeight="1" x14ac:dyDescent="0.2">
      <c r="AX20581" s="78"/>
    </row>
    <row r="20582" spans="50:50" ht="0" hidden="1" customHeight="1" x14ac:dyDescent="0.2">
      <c r="AX20582" s="78"/>
    </row>
    <row r="20583" spans="50:50" ht="0" hidden="1" customHeight="1" x14ac:dyDescent="0.2">
      <c r="AX20583" s="78"/>
    </row>
    <row r="20584" spans="50:50" ht="0" hidden="1" customHeight="1" x14ac:dyDescent="0.2">
      <c r="AX20584" s="78"/>
    </row>
    <row r="20585" spans="50:50" ht="0" hidden="1" customHeight="1" x14ac:dyDescent="0.2">
      <c r="AX20585" s="78"/>
    </row>
    <row r="20586" spans="50:50" ht="0" hidden="1" customHeight="1" x14ac:dyDescent="0.2">
      <c r="AX20586" s="78"/>
    </row>
    <row r="20587" spans="50:50" ht="0" hidden="1" customHeight="1" x14ac:dyDescent="0.2">
      <c r="AX20587" s="78"/>
    </row>
    <row r="20588" spans="50:50" ht="0" hidden="1" customHeight="1" x14ac:dyDescent="0.2">
      <c r="AX20588" s="78"/>
    </row>
    <row r="20589" spans="50:50" ht="0" hidden="1" customHeight="1" x14ac:dyDescent="0.2">
      <c r="AX20589" s="78"/>
    </row>
    <row r="20590" spans="50:50" ht="0" hidden="1" customHeight="1" x14ac:dyDescent="0.2">
      <c r="AX20590" s="78"/>
    </row>
    <row r="20591" spans="50:50" ht="0" hidden="1" customHeight="1" x14ac:dyDescent="0.2">
      <c r="AX20591" s="78"/>
    </row>
    <row r="20592" spans="50:50" ht="0" hidden="1" customHeight="1" x14ac:dyDescent="0.2">
      <c r="AX20592" s="78"/>
    </row>
    <row r="20593" spans="50:50" ht="0" hidden="1" customHeight="1" x14ac:dyDescent="0.2">
      <c r="AX20593" s="78"/>
    </row>
    <row r="20594" spans="50:50" ht="0" hidden="1" customHeight="1" x14ac:dyDescent="0.2">
      <c r="AX20594" s="78"/>
    </row>
    <row r="20595" spans="50:50" ht="0" hidden="1" customHeight="1" x14ac:dyDescent="0.2">
      <c r="AX20595" s="78"/>
    </row>
    <row r="20596" spans="50:50" ht="0" hidden="1" customHeight="1" x14ac:dyDescent="0.2">
      <c r="AX20596" s="78"/>
    </row>
    <row r="20597" spans="50:50" ht="0" hidden="1" customHeight="1" x14ac:dyDescent="0.2">
      <c r="AX20597" s="78"/>
    </row>
    <row r="20598" spans="50:50" ht="0" hidden="1" customHeight="1" x14ac:dyDescent="0.2">
      <c r="AX20598" s="78"/>
    </row>
    <row r="20599" spans="50:50" ht="0" hidden="1" customHeight="1" x14ac:dyDescent="0.2">
      <c r="AX20599" s="78"/>
    </row>
    <row r="20600" spans="50:50" ht="0" hidden="1" customHeight="1" x14ac:dyDescent="0.2">
      <c r="AX20600" s="78"/>
    </row>
    <row r="20601" spans="50:50" ht="0" hidden="1" customHeight="1" x14ac:dyDescent="0.2">
      <c r="AX20601" s="78"/>
    </row>
    <row r="20602" spans="50:50" ht="0" hidden="1" customHeight="1" x14ac:dyDescent="0.2">
      <c r="AX20602" s="78"/>
    </row>
    <row r="20603" spans="50:50" ht="0" hidden="1" customHeight="1" x14ac:dyDescent="0.2">
      <c r="AX20603" s="78"/>
    </row>
    <row r="20604" spans="50:50" ht="0" hidden="1" customHeight="1" x14ac:dyDescent="0.2">
      <c r="AX20604" s="78"/>
    </row>
    <row r="20605" spans="50:50" ht="0" hidden="1" customHeight="1" x14ac:dyDescent="0.2">
      <c r="AX20605" s="78"/>
    </row>
    <row r="20606" spans="50:50" ht="0" hidden="1" customHeight="1" x14ac:dyDescent="0.2">
      <c r="AX20606" s="78"/>
    </row>
    <row r="20607" spans="50:50" ht="0" hidden="1" customHeight="1" x14ac:dyDescent="0.2">
      <c r="AX20607" s="78"/>
    </row>
    <row r="20608" spans="50:50" ht="0" hidden="1" customHeight="1" x14ac:dyDescent="0.2">
      <c r="AX20608" s="78"/>
    </row>
    <row r="20609" spans="50:50" ht="0" hidden="1" customHeight="1" x14ac:dyDescent="0.2">
      <c r="AX20609" s="78"/>
    </row>
    <row r="20610" spans="50:50" ht="0" hidden="1" customHeight="1" x14ac:dyDescent="0.2">
      <c r="AX20610" s="78"/>
    </row>
    <row r="20611" spans="50:50" ht="0" hidden="1" customHeight="1" x14ac:dyDescent="0.2">
      <c r="AX20611" s="78"/>
    </row>
    <row r="20612" spans="50:50" ht="0" hidden="1" customHeight="1" x14ac:dyDescent="0.2">
      <c r="AX20612" s="78"/>
    </row>
    <row r="20613" spans="50:50" ht="0" hidden="1" customHeight="1" x14ac:dyDescent="0.2">
      <c r="AX20613" s="78"/>
    </row>
    <row r="20614" spans="50:50" ht="0" hidden="1" customHeight="1" x14ac:dyDescent="0.2">
      <c r="AX20614" s="78"/>
    </row>
    <row r="20615" spans="50:50" ht="0" hidden="1" customHeight="1" x14ac:dyDescent="0.2">
      <c r="AX20615" s="78"/>
    </row>
    <row r="20616" spans="50:50" ht="0" hidden="1" customHeight="1" x14ac:dyDescent="0.2">
      <c r="AX20616" s="78"/>
    </row>
    <row r="20617" spans="50:50" ht="0" hidden="1" customHeight="1" x14ac:dyDescent="0.2">
      <c r="AX20617" s="78"/>
    </row>
    <row r="20618" spans="50:50" ht="0" hidden="1" customHeight="1" x14ac:dyDescent="0.2">
      <c r="AX20618" s="78"/>
    </row>
    <row r="20619" spans="50:50" ht="0" hidden="1" customHeight="1" x14ac:dyDescent="0.2">
      <c r="AX20619" s="78"/>
    </row>
    <row r="20620" spans="50:50" ht="0" hidden="1" customHeight="1" x14ac:dyDescent="0.2">
      <c r="AX20620" s="78"/>
    </row>
    <row r="20621" spans="50:50" ht="0" hidden="1" customHeight="1" x14ac:dyDescent="0.2">
      <c r="AX20621" s="78"/>
    </row>
    <row r="20622" spans="50:50" ht="0" hidden="1" customHeight="1" x14ac:dyDescent="0.2">
      <c r="AX20622" s="78"/>
    </row>
    <row r="20623" spans="50:50" ht="0" hidden="1" customHeight="1" x14ac:dyDescent="0.2">
      <c r="AX20623" s="78"/>
    </row>
    <row r="20624" spans="50:50" ht="0" hidden="1" customHeight="1" x14ac:dyDescent="0.2">
      <c r="AX20624" s="78"/>
    </row>
    <row r="20625" spans="50:50" ht="0" hidden="1" customHeight="1" x14ac:dyDescent="0.2">
      <c r="AX20625" s="78"/>
    </row>
    <row r="20626" spans="50:50" ht="0" hidden="1" customHeight="1" x14ac:dyDescent="0.2">
      <c r="AX20626" s="78"/>
    </row>
    <row r="20627" spans="50:50" ht="0" hidden="1" customHeight="1" x14ac:dyDescent="0.2">
      <c r="AX20627" s="78"/>
    </row>
    <row r="20628" spans="50:50" ht="0" hidden="1" customHeight="1" x14ac:dyDescent="0.2">
      <c r="AX20628" s="78"/>
    </row>
    <row r="20629" spans="50:50" ht="0" hidden="1" customHeight="1" x14ac:dyDescent="0.2">
      <c r="AX20629" s="78"/>
    </row>
    <row r="20630" spans="50:50" ht="0" hidden="1" customHeight="1" x14ac:dyDescent="0.2">
      <c r="AX20630" s="78"/>
    </row>
    <row r="20631" spans="50:50" ht="0" hidden="1" customHeight="1" x14ac:dyDescent="0.2">
      <c r="AX20631" s="78"/>
    </row>
    <row r="20632" spans="50:50" ht="0" hidden="1" customHeight="1" x14ac:dyDescent="0.2">
      <c r="AX20632" s="78"/>
    </row>
    <row r="20633" spans="50:50" ht="0" hidden="1" customHeight="1" x14ac:dyDescent="0.2">
      <c r="AX20633" s="78"/>
    </row>
    <row r="20634" spans="50:50" ht="0" hidden="1" customHeight="1" x14ac:dyDescent="0.2">
      <c r="AX20634" s="78"/>
    </row>
    <row r="20635" spans="50:50" ht="0" hidden="1" customHeight="1" x14ac:dyDescent="0.2">
      <c r="AX20635" s="78"/>
    </row>
    <row r="20636" spans="50:50" ht="0" hidden="1" customHeight="1" x14ac:dyDescent="0.2">
      <c r="AX20636" s="78"/>
    </row>
    <row r="20637" spans="50:50" ht="0" hidden="1" customHeight="1" x14ac:dyDescent="0.2">
      <c r="AX20637" s="78"/>
    </row>
    <row r="20638" spans="50:50" ht="0" hidden="1" customHeight="1" x14ac:dyDescent="0.2">
      <c r="AX20638" s="78"/>
    </row>
    <row r="20639" spans="50:50" ht="0" hidden="1" customHeight="1" x14ac:dyDescent="0.2">
      <c r="AX20639" s="78"/>
    </row>
    <row r="20640" spans="50:50" ht="0" hidden="1" customHeight="1" x14ac:dyDescent="0.2">
      <c r="AX20640" s="78"/>
    </row>
    <row r="20641" spans="50:50" ht="0" hidden="1" customHeight="1" x14ac:dyDescent="0.2">
      <c r="AX20641" s="78"/>
    </row>
    <row r="20642" spans="50:50" ht="0" hidden="1" customHeight="1" x14ac:dyDescent="0.2">
      <c r="AX20642" s="78"/>
    </row>
    <row r="20643" spans="50:50" ht="0" hidden="1" customHeight="1" x14ac:dyDescent="0.2">
      <c r="AX20643" s="78"/>
    </row>
    <row r="20644" spans="50:50" ht="0" hidden="1" customHeight="1" x14ac:dyDescent="0.2">
      <c r="AX20644" s="78"/>
    </row>
    <row r="20645" spans="50:50" ht="0" hidden="1" customHeight="1" x14ac:dyDescent="0.2">
      <c r="AX20645" s="78"/>
    </row>
    <row r="20646" spans="50:50" ht="0" hidden="1" customHeight="1" x14ac:dyDescent="0.2">
      <c r="AX20646" s="78"/>
    </row>
    <row r="20647" spans="50:50" ht="0" hidden="1" customHeight="1" x14ac:dyDescent="0.2">
      <c r="AX20647" s="78"/>
    </row>
    <row r="20648" spans="50:50" ht="0" hidden="1" customHeight="1" x14ac:dyDescent="0.2">
      <c r="AX20648" s="78"/>
    </row>
    <row r="20649" spans="50:50" ht="0" hidden="1" customHeight="1" x14ac:dyDescent="0.2">
      <c r="AX20649" s="78"/>
    </row>
    <row r="20650" spans="50:50" ht="0" hidden="1" customHeight="1" x14ac:dyDescent="0.2">
      <c r="AX20650" s="78"/>
    </row>
    <row r="20651" spans="50:50" ht="0" hidden="1" customHeight="1" x14ac:dyDescent="0.2">
      <c r="AX20651" s="78"/>
    </row>
    <row r="20652" spans="50:50" ht="0" hidden="1" customHeight="1" x14ac:dyDescent="0.2">
      <c r="AX20652" s="78"/>
    </row>
    <row r="20653" spans="50:50" ht="0" hidden="1" customHeight="1" x14ac:dyDescent="0.2">
      <c r="AX20653" s="78"/>
    </row>
    <row r="20654" spans="50:50" ht="0" hidden="1" customHeight="1" x14ac:dyDescent="0.2">
      <c r="AX20654" s="78"/>
    </row>
    <row r="20655" spans="50:50" ht="0" hidden="1" customHeight="1" x14ac:dyDescent="0.2">
      <c r="AX20655" s="78"/>
    </row>
    <row r="20656" spans="50:50" ht="0" hidden="1" customHeight="1" x14ac:dyDescent="0.2">
      <c r="AX20656" s="78"/>
    </row>
    <row r="20657" spans="50:50" ht="0" hidden="1" customHeight="1" x14ac:dyDescent="0.2">
      <c r="AX20657" s="78"/>
    </row>
    <row r="20658" spans="50:50" ht="0" hidden="1" customHeight="1" x14ac:dyDescent="0.2">
      <c r="AX20658" s="78"/>
    </row>
    <row r="20659" spans="50:50" ht="0" hidden="1" customHeight="1" x14ac:dyDescent="0.2">
      <c r="AX20659" s="78"/>
    </row>
    <row r="20660" spans="50:50" ht="0" hidden="1" customHeight="1" x14ac:dyDescent="0.2">
      <c r="AX20660" s="78"/>
    </row>
    <row r="20661" spans="50:50" ht="0" hidden="1" customHeight="1" x14ac:dyDescent="0.2">
      <c r="AX20661" s="78"/>
    </row>
    <row r="20662" spans="50:50" ht="0" hidden="1" customHeight="1" x14ac:dyDescent="0.2">
      <c r="AX20662" s="78"/>
    </row>
    <row r="20663" spans="50:50" ht="0" hidden="1" customHeight="1" x14ac:dyDescent="0.2">
      <c r="AX20663" s="78"/>
    </row>
    <row r="20664" spans="50:50" ht="0" hidden="1" customHeight="1" x14ac:dyDescent="0.2">
      <c r="AX20664" s="78"/>
    </row>
    <row r="20665" spans="50:50" ht="0" hidden="1" customHeight="1" x14ac:dyDescent="0.2">
      <c r="AX20665" s="78"/>
    </row>
    <row r="20666" spans="50:50" ht="0" hidden="1" customHeight="1" x14ac:dyDescent="0.2">
      <c r="AX20666" s="78"/>
    </row>
    <row r="20667" spans="50:50" ht="0" hidden="1" customHeight="1" x14ac:dyDescent="0.2">
      <c r="AX20667" s="78"/>
    </row>
    <row r="20668" spans="50:50" ht="0" hidden="1" customHeight="1" x14ac:dyDescent="0.2">
      <c r="AX20668" s="78"/>
    </row>
    <row r="20669" spans="50:50" ht="0" hidden="1" customHeight="1" x14ac:dyDescent="0.2">
      <c r="AX20669" s="78"/>
    </row>
    <row r="20670" spans="50:50" ht="0" hidden="1" customHeight="1" x14ac:dyDescent="0.2">
      <c r="AX20670" s="78"/>
    </row>
    <row r="20671" spans="50:50" ht="0" hidden="1" customHeight="1" x14ac:dyDescent="0.2">
      <c r="AX20671" s="78"/>
    </row>
    <row r="20672" spans="50:50" ht="0" hidden="1" customHeight="1" x14ac:dyDescent="0.2">
      <c r="AX20672" s="78"/>
    </row>
    <row r="20673" spans="50:50" ht="0" hidden="1" customHeight="1" x14ac:dyDescent="0.2">
      <c r="AX20673" s="78"/>
    </row>
    <row r="20674" spans="50:50" ht="0" hidden="1" customHeight="1" x14ac:dyDescent="0.2">
      <c r="AX20674" s="78"/>
    </row>
    <row r="20675" spans="50:50" ht="0" hidden="1" customHeight="1" x14ac:dyDescent="0.2">
      <c r="AX20675" s="78"/>
    </row>
    <row r="20676" spans="50:50" ht="0" hidden="1" customHeight="1" x14ac:dyDescent="0.2">
      <c r="AX20676" s="78"/>
    </row>
    <row r="20677" spans="50:50" ht="0" hidden="1" customHeight="1" x14ac:dyDescent="0.2">
      <c r="AX20677" s="78"/>
    </row>
    <row r="20678" spans="50:50" ht="0" hidden="1" customHeight="1" x14ac:dyDescent="0.2">
      <c r="AX20678" s="78"/>
    </row>
    <row r="20679" spans="50:50" ht="0" hidden="1" customHeight="1" x14ac:dyDescent="0.2">
      <c r="AX20679" s="78"/>
    </row>
    <row r="20680" spans="50:50" ht="0" hidden="1" customHeight="1" x14ac:dyDescent="0.2">
      <c r="AX20680" s="78"/>
    </row>
    <row r="20681" spans="50:50" ht="0" hidden="1" customHeight="1" x14ac:dyDescent="0.2">
      <c r="AX20681" s="78"/>
    </row>
    <row r="20682" spans="50:50" ht="0" hidden="1" customHeight="1" x14ac:dyDescent="0.2">
      <c r="AX20682" s="78"/>
    </row>
    <row r="20683" spans="50:50" ht="0" hidden="1" customHeight="1" x14ac:dyDescent="0.2">
      <c r="AX20683" s="78"/>
    </row>
    <row r="20684" spans="50:50" ht="0" hidden="1" customHeight="1" x14ac:dyDescent="0.2">
      <c r="AX20684" s="78"/>
    </row>
    <row r="20685" spans="50:50" ht="0" hidden="1" customHeight="1" x14ac:dyDescent="0.2">
      <c r="AX20685" s="78"/>
    </row>
    <row r="20686" spans="50:50" ht="0" hidden="1" customHeight="1" x14ac:dyDescent="0.2">
      <c r="AX20686" s="78"/>
    </row>
    <row r="20687" spans="50:50" ht="0" hidden="1" customHeight="1" x14ac:dyDescent="0.2">
      <c r="AX20687" s="78"/>
    </row>
    <row r="20688" spans="50:50" ht="0" hidden="1" customHeight="1" x14ac:dyDescent="0.2">
      <c r="AX20688" s="78"/>
    </row>
    <row r="20689" spans="50:50" ht="0" hidden="1" customHeight="1" x14ac:dyDescent="0.2">
      <c r="AX20689" s="78"/>
    </row>
    <row r="20690" spans="50:50" ht="0" hidden="1" customHeight="1" x14ac:dyDescent="0.2">
      <c r="AX20690" s="78"/>
    </row>
    <row r="20691" spans="50:50" ht="0" hidden="1" customHeight="1" x14ac:dyDescent="0.2">
      <c r="AX20691" s="78"/>
    </row>
    <row r="20692" spans="50:50" ht="0" hidden="1" customHeight="1" x14ac:dyDescent="0.2">
      <c r="AX20692" s="78"/>
    </row>
    <row r="20693" spans="50:50" ht="0" hidden="1" customHeight="1" x14ac:dyDescent="0.2">
      <c r="AX20693" s="78"/>
    </row>
    <row r="20694" spans="50:50" ht="0" hidden="1" customHeight="1" x14ac:dyDescent="0.2">
      <c r="AX20694" s="78"/>
    </row>
    <row r="20695" spans="50:50" ht="0" hidden="1" customHeight="1" x14ac:dyDescent="0.2">
      <c r="AX20695" s="78"/>
    </row>
    <row r="20696" spans="50:50" ht="0" hidden="1" customHeight="1" x14ac:dyDescent="0.2">
      <c r="AX20696" s="78"/>
    </row>
    <row r="20697" spans="50:50" ht="0" hidden="1" customHeight="1" x14ac:dyDescent="0.2">
      <c r="AX20697" s="78"/>
    </row>
    <row r="20698" spans="50:50" ht="0" hidden="1" customHeight="1" x14ac:dyDescent="0.2">
      <c r="AX20698" s="78"/>
    </row>
    <row r="20699" spans="50:50" ht="0" hidden="1" customHeight="1" x14ac:dyDescent="0.2">
      <c r="AX20699" s="78"/>
    </row>
    <row r="20700" spans="50:50" ht="0" hidden="1" customHeight="1" x14ac:dyDescent="0.2">
      <c r="AX20700" s="78"/>
    </row>
    <row r="20701" spans="50:50" ht="0" hidden="1" customHeight="1" x14ac:dyDescent="0.2">
      <c r="AX20701" s="78"/>
    </row>
    <row r="20702" spans="50:50" ht="0" hidden="1" customHeight="1" x14ac:dyDescent="0.2">
      <c r="AX20702" s="78"/>
    </row>
    <row r="20703" spans="50:50" ht="0" hidden="1" customHeight="1" x14ac:dyDescent="0.2">
      <c r="AX20703" s="78"/>
    </row>
    <row r="20704" spans="50:50" ht="0" hidden="1" customHeight="1" x14ac:dyDescent="0.2">
      <c r="AX20704" s="78"/>
    </row>
    <row r="20705" spans="50:50" ht="0" hidden="1" customHeight="1" x14ac:dyDescent="0.2">
      <c r="AX20705" s="78"/>
    </row>
    <row r="20706" spans="50:50" ht="0" hidden="1" customHeight="1" x14ac:dyDescent="0.2">
      <c r="AX20706" s="78"/>
    </row>
    <row r="20707" spans="50:50" ht="0" hidden="1" customHeight="1" x14ac:dyDescent="0.2">
      <c r="AX20707" s="78"/>
    </row>
    <row r="20708" spans="50:50" ht="0" hidden="1" customHeight="1" x14ac:dyDescent="0.2">
      <c r="AX20708" s="78"/>
    </row>
    <row r="20709" spans="50:50" ht="0" hidden="1" customHeight="1" x14ac:dyDescent="0.2">
      <c r="AX20709" s="78"/>
    </row>
    <row r="20710" spans="50:50" ht="0" hidden="1" customHeight="1" x14ac:dyDescent="0.2">
      <c r="AX20710" s="78"/>
    </row>
    <row r="20711" spans="50:50" ht="0" hidden="1" customHeight="1" x14ac:dyDescent="0.2">
      <c r="AX20711" s="78"/>
    </row>
    <row r="20712" spans="50:50" ht="0" hidden="1" customHeight="1" x14ac:dyDescent="0.2">
      <c r="AX20712" s="78"/>
    </row>
    <row r="20713" spans="50:50" ht="0" hidden="1" customHeight="1" x14ac:dyDescent="0.2">
      <c r="AX20713" s="78"/>
    </row>
    <row r="20714" spans="50:50" ht="0" hidden="1" customHeight="1" x14ac:dyDescent="0.2">
      <c r="AX20714" s="78"/>
    </row>
    <row r="20715" spans="50:50" ht="0" hidden="1" customHeight="1" x14ac:dyDescent="0.2">
      <c r="AX20715" s="78"/>
    </row>
    <row r="20716" spans="50:50" ht="0" hidden="1" customHeight="1" x14ac:dyDescent="0.2">
      <c r="AX20716" s="78"/>
    </row>
    <row r="20717" spans="50:50" ht="0" hidden="1" customHeight="1" x14ac:dyDescent="0.2">
      <c r="AX20717" s="78"/>
    </row>
    <row r="20718" spans="50:50" ht="0" hidden="1" customHeight="1" x14ac:dyDescent="0.2">
      <c r="AX20718" s="78"/>
    </row>
    <row r="20719" spans="50:50" ht="0" hidden="1" customHeight="1" x14ac:dyDescent="0.2">
      <c r="AX20719" s="78"/>
    </row>
    <row r="20720" spans="50:50" ht="0" hidden="1" customHeight="1" x14ac:dyDescent="0.2">
      <c r="AX20720" s="78"/>
    </row>
    <row r="20721" spans="50:50" ht="0" hidden="1" customHeight="1" x14ac:dyDescent="0.2">
      <c r="AX20721" s="78"/>
    </row>
    <row r="20722" spans="50:50" ht="0" hidden="1" customHeight="1" x14ac:dyDescent="0.2">
      <c r="AX20722" s="78"/>
    </row>
    <row r="20723" spans="50:50" ht="0" hidden="1" customHeight="1" x14ac:dyDescent="0.2">
      <c r="AX20723" s="78"/>
    </row>
    <row r="20724" spans="50:50" ht="0" hidden="1" customHeight="1" x14ac:dyDescent="0.2">
      <c r="AX20724" s="78"/>
    </row>
    <row r="20725" spans="50:50" ht="0" hidden="1" customHeight="1" x14ac:dyDescent="0.2">
      <c r="AX20725" s="78"/>
    </row>
    <row r="20726" spans="50:50" ht="0" hidden="1" customHeight="1" x14ac:dyDescent="0.2">
      <c r="AX20726" s="78"/>
    </row>
    <row r="20727" spans="50:50" ht="0" hidden="1" customHeight="1" x14ac:dyDescent="0.2">
      <c r="AX20727" s="78"/>
    </row>
    <row r="20728" spans="50:50" ht="0" hidden="1" customHeight="1" x14ac:dyDescent="0.2">
      <c r="AX20728" s="78"/>
    </row>
    <row r="20729" spans="50:50" ht="0" hidden="1" customHeight="1" x14ac:dyDescent="0.2">
      <c r="AX20729" s="78"/>
    </row>
    <row r="20730" spans="50:50" ht="0" hidden="1" customHeight="1" x14ac:dyDescent="0.2">
      <c r="AX20730" s="78"/>
    </row>
    <row r="20731" spans="50:50" ht="0" hidden="1" customHeight="1" x14ac:dyDescent="0.2">
      <c r="AX20731" s="78"/>
    </row>
    <row r="20732" spans="50:50" ht="0" hidden="1" customHeight="1" x14ac:dyDescent="0.2">
      <c r="AX20732" s="78"/>
    </row>
    <row r="20733" spans="50:50" ht="0" hidden="1" customHeight="1" x14ac:dyDescent="0.2">
      <c r="AX20733" s="78"/>
    </row>
    <row r="20734" spans="50:50" ht="0" hidden="1" customHeight="1" x14ac:dyDescent="0.2">
      <c r="AX20734" s="78"/>
    </row>
    <row r="20735" spans="50:50" ht="0" hidden="1" customHeight="1" x14ac:dyDescent="0.2">
      <c r="AX20735" s="78"/>
    </row>
    <row r="20736" spans="50:50" ht="0" hidden="1" customHeight="1" x14ac:dyDescent="0.2">
      <c r="AX20736" s="78"/>
    </row>
    <row r="20737" spans="50:50" ht="0" hidden="1" customHeight="1" x14ac:dyDescent="0.2">
      <c r="AX20737" s="78"/>
    </row>
    <row r="20738" spans="50:50" ht="0" hidden="1" customHeight="1" x14ac:dyDescent="0.2">
      <c r="AX20738" s="78"/>
    </row>
    <row r="20739" spans="50:50" ht="0" hidden="1" customHeight="1" x14ac:dyDescent="0.2">
      <c r="AX20739" s="78"/>
    </row>
    <row r="20740" spans="50:50" ht="0" hidden="1" customHeight="1" x14ac:dyDescent="0.2">
      <c r="AX20740" s="78"/>
    </row>
    <row r="20741" spans="50:50" ht="0" hidden="1" customHeight="1" x14ac:dyDescent="0.2">
      <c r="AX20741" s="78"/>
    </row>
    <row r="20742" spans="50:50" ht="0" hidden="1" customHeight="1" x14ac:dyDescent="0.2">
      <c r="AX20742" s="78"/>
    </row>
    <row r="20743" spans="50:50" ht="0" hidden="1" customHeight="1" x14ac:dyDescent="0.2">
      <c r="AX20743" s="78"/>
    </row>
    <row r="20744" spans="50:50" ht="0" hidden="1" customHeight="1" x14ac:dyDescent="0.2">
      <c r="AX20744" s="78"/>
    </row>
    <row r="20745" spans="50:50" ht="0" hidden="1" customHeight="1" x14ac:dyDescent="0.2">
      <c r="AX20745" s="78"/>
    </row>
    <row r="20746" spans="50:50" ht="0" hidden="1" customHeight="1" x14ac:dyDescent="0.2">
      <c r="AX20746" s="78"/>
    </row>
    <row r="20747" spans="50:50" ht="0" hidden="1" customHeight="1" x14ac:dyDescent="0.2">
      <c r="AX20747" s="78"/>
    </row>
    <row r="20748" spans="50:50" ht="0" hidden="1" customHeight="1" x14ac:dyDescent="0.2">
      <c r="AX20748" s="78"/>
    </row>
    <row r="20749" spans="50:50" ht="0" hidden="1" customHeight="1" x14ac:dyDescent="0.2">
      <c r="AX20749" s="78"/>
    </row>
    <row r="20750" spans="50:50" ht="0" hidden="1" customHeight="1" x14ac:dyDescent="0.2">
      <c r="AX20750" s="78"/>
    </row>
    <row r="20751" spans="50:50" ht="0" hidden="1" customHeight="1" x14ac:dyDescent="0.2">
      <c r="AX20751" s="78"/>
    </row>
    <row r="20752" spans="50:50" ht="0" hidden="1" customHeight="1" x14ac:dyDescent="0.2">
      <c r="AX20752" s="78"/>
    </row>
    <row r="20753" spans="50:50" ht="0" hidden="1" customHeight="1" x14ac:dyDescent="0.2">
      <c r="AX20753" s="78"/>
    </row>
    <row r="20754" spans="50:50" ht="0" hidden="1" customHeight="1" x14ac:dyDescent="0.2">
      <c r="AX20754" s="78"/>
    </row>
    <row r="20755" spans="50:50" ht="0" hidden="1" customHeight="1" x14ac:dyDescent="0.2">
      <c r="AX20755" s="78"/>
    </row>
    <row r="20756" spans="50:50" ht="0" hidden="1" customHeight="1" x14ac:dyDescent="0.2">
      <c r="AX20756" s="78"/>
    </row>
    <row r="20757" spans="50:50" ht="0" hidden="1" customHeight="1" x14ac:dyDescent="0.2">
      <c r="AX20757" s="78"/>
    </row>
    <row r="20758" spans="50:50" ht="0" hidden="1" customHeight="1" x14ac:dyDescent="0.2">
      <c r="AX20758" s="78"/>
    </row>
    <row r="20759" spans="50:50" ht="0" hidden="1" customHeight="1" x14ac:dyDescent="0.2">
      <c r="AX20759" s="78"/>
    </row>
    <row r="20760" spans="50:50" ht="0" hidden="1" customHeight="1" x14ac:dyDescent="0.2">
      <c r="AX20760" s="78"/>
    </row>
    <row r="20761" spans="50:50" ht="0" hidden="1" customHeight="1" x14ac:dyDescent="0.2">
      <c r="AX20761" s="78"/>
    </row>
    <row r="20762" spans="50:50" ht="0" hidden="1" customHeight="1" x14ac:dyDescent="0.2">
      <c r="AX20762" s="78"/>
    </row>
    <row r="20763" spans="50:50" ht="0" hidden="1" customHeight="1" x14ac:dyDescent="0.2">
      <c r="AX20763" s="78"/>
    </row>
    <row r="20764" spans="50:50" ht="0" hidden="1" customHeight="1" x14ac:dyDescent="0.2">
      <c r="AX20764" s="78"/>
    </row>
    <row r="20765" spans="50:50" ht="0" hidden="1" customHeight="1" x14ac:dyDescent="0.2">
      <c r="AX20765" s="78"/>
    </row>
    <row r="20766" spans="50:50" ht="0" hidden="1" customHeight="1" x14ac:dyDescent="0.2">
      <c r="AX20766" s="78"/>
    </row>
    <row r="20767" spans="50:50" ht="0" hidden="1" customHeight="1" x14ac:dyDescent="0.2">
      <c r="AX20767" s="78"/>
    </row>
    <row r="20768" spans="50:50" ht="0" hidden="1" customHeight="1" x14ac:dyDescent="0.2">
      <c r="AX20768" s="78"/>
    </row>
    <row r="20769" spans="50:50" ht="0" hidden="1" customHeight="1" x14ac:dyDescent="0.2">
      <c r="AX20769" s="78"/>
    </row>
    <row r="20770" spans="50:50" ht="0" hidden="1" customHeight="1" x14ac:dyDescent="0.2">
      <c r="AX20770" s="78"/>
    </row>
    <row r="20771" spans="50:50" ht="0" hidden="1" customHeight="1" x14ac:dyDescent="0.2">
      <c r="AX20771" s="78"/>
    </row>
    <row r="20772" spans="50:50" ht="0" hidden="1" customHeight="1" x14ac:dyDescent="0.2">
      <c r="AX20772" s="78"/>
    </row>
    <row r="20773" spans="50:50" ht="0" hidden="1" customHeight="1" x14ac:dyDescent="0.2">
      <c r="AX20773" s="78"/>
    </row>
    <row r="20774" spans="50:50" ht="0" hidden="1" customHeight="1" x14ac:dyDescent="0.2">
      <c r="AX20774" s="78"/>
    </row>
    <row r="20775" spans="50:50" ht="0" hidden="1" customHeight="1" x14ac:dyDescent="0.2">
      <c r="AX20775" s="78"/>
    </row>
    <row r="20776" spans="50:50" ht="0" hidden="1" customHeight="1" x14ac:dyDescent="0.2">
      <c r="AX20776" s="78"/>
    </row>
    <row r="20777" spans="50:50" ht="0" hidden="1" customHeight="1" x14ac:dyDescent="0.2">
      <c r="AX20777" s="78"/>
    </row>
    <row r="20778" spans="50:50" ht="0" hidden="1" customHeight="1" x14ac:dyDescent="0.2">
      <c r="AX20778" s="78"/>
    </row>
    <row r="20779" spans="50:50" ht="0" hidden="1" customHeight="1" x14ac:dyDescent="0.2">
      <c r="AX20779" s="78"/>
    </row>
    <row r="20780" spans="50:50" ht="0" hidden="1" customHeight="1" x14ac:dyDescent="0.2">
      <c r="AX20780" s="78"/>
    </row>
    <row r="20781" spans="50:50" ht="0" hidden="1" customHeight="1" x14ac:dyDescent="0.2">
      <c r="AX20781" s="78"/>
    </row>
    <row r="20782" spans="50:50" ht="0" hidden="1" customHeight="1" x14ac:dyDescent="0.2">
      <c r="AX20782" s="78"/>
    </row>
    <row r="20783" spans="50:50" ht="0" hidden="1" customHeight="1" x14ac:dyDescent="0.2">
      <c r="AX20783" s="78"/>
    </row>
    <row r="20784" spans="50:50" ht="0" hidden="1" customHeight="1" x14ac:dyDescent="0.2">
      <c r="AX20784" s="78"/>
    </row>
    <row r="20785" spans="50:50" ht="0" hidden="1" customHeight="1" x14ac:dyDescent="0.2">
      <c r="AX20785" s="78"/>
    </row>
    <row r="20786" spans="50:50" ht="0" hidden="1" customHeight="1" x14ac:dyDescent="0.2">
      <c r="AX20786" s="78"/>
    </row>
    <row r="20787" spans="50:50" ht="0" hidden="1" customHeight="1" x14ac:dyDescent="0.2">
      <c r="AX20787" s="78"/>
    </row>
    <row r="20788" spans="50:50" ht="0" hidden="1" customHeight="1" x14ac:dyDescent="0.2">
      <c r="AX20788" s="78"/>
    </row>
    <row r="20789" spans="50:50" ht="0" hidden="1" customHeight="1" x14ac:dyDescent="0.2">
      <c r="AX20789" s="78"/>
    </row>
    <row r="20790" spans="50:50" ht="0" hidden="1" customHeight="1" x14ac:dyDescent="0.2">
      <c r="AX20790" s="78"/>
    </row>
    <row r="20791" spans="50:50" ht="0" hidden="1" customHeight="1" x14ac:dyDescent="0.2">
      <c r="AX20791" s="78"/>
    </row>
    <row r="20792" spans="50:50" ht="0" hidden="1" customHeight="1" x14ac:dyDescent="0.2">
      <c r="AX20792" s="78"/>
    </row>
    <row r="20793" spans="50:50" ht="0" hidden="1" customHeight="1" x14ac:dyDescent="0.2">
      <c r="AX20793" s="78"/>
    </row>
    <row r="20794" spans="50:50" ht="0" hidden="1" customHeight="1" x14ac:dyDescent="0.2">
      <c r="AX20794" s="78"/>
    </row>
    <row r="20795" spans="50:50" ht="0" hidden="1" customHeight="1" x14ac:dyDescent="0.2">
      <c r="AX20795" s="78"/>
    </row>
    <row r="20796" spans="50:50" ht="0" hidden="1" customHeight="1" x14ac:dyDescent="0.2">
      <c r="AX20796" s="78"/>
    </row>
    <row r="20797" spans="50:50" ht="0" hidden="1" customHeight="1" x14ac:dyDescent="0.2">
      <c r="AX20797" s="78"/>
    </row>
    <row r="20798" spans="50:50" ht="0" hidden="1" customHeight="1" x14ac:dyDescent="0.2">
      <c r="AX20798" s="78"/>
    </row>
    <row r="20799" spans="50:50" ht="0" hidden="1" customHeight="1" x14ac:dyDescent="0.2">
      <c r="AX20799" s="78"/>
    </row>
    <row r="20800" spans="50:50" ht="0" hidden="1" customHeight="1" x14ac:dyDescent="0.2">
      <c r="AX20800" s="78"/>
    </row>
    <row r="20801" spans="50:50" ht="0" hidden="1" customHeight="1" x14ac:dyDescent="0.2">
      <c r="AX20801" s="78"/>
    </row>
    <row r="20802" spans="50:50" ht="0" hidden="1" customHeight="1" x14ac:dyDescent="0.2">
      <c r="AX20802" s="78"/>
    </row>
    <row r="20803" spans="50:50" ht="0" hidden="1" customHeight="1" x14ac:dyDescent="0.2">
      <c r="AX20803" s="78"/>
    </row>
    <row r="20804" spans="50:50" ht="0" hidden="1" customHeight="1" x14ac:dyDescent="0.2">
      <c r="AX20804" s="78"/>
    </row>
    <row r="20805" spans="50:50" ht="0" hidden="1" customHeight="1" x14ac:dyDescent="0.2">
      <c r="AX20805" s="78"/>
    </row>
    <row r="20806" spans="50:50" ht="0" hidden="1" customHeight="1" x14ac:dyDescent="0.2">
      <c r="AX20806" s="78"/>
    </row>
    <row r="20807" spans="50:50" ht="0" hidden="1" customHeight="1" x14ac:dyDescent="0.2">
      <c r="AX20807" s="78"/>
    </row>
    <row r="20808" spans="50:50" ht="0" hidden="1" customHeight="1" x14ac:dyDescent="0.2">
      <c r="AX20808" s="78"/>
    </row>
    <row r="20809" spans="50:50" ht="0" hidden="1" customHeight="1" x14ac:dyDescent="0.2">
      <c r="AX20809" s="78"/>
    </row>
    <row r="20810" spans="50:50" ht="0" hidden="1" customHeight="1" x14ac:dyDescent="0.2">
      <c r="AX20810" s="78"/>
    </row>
    <row r="20811" spans="50:50" ht="0" hidden="1" customHeight="1" x14ac:dyDescent="0.2">
      <c r="AX20811" s="78"/>
    </row>
    <row r="20812" spans="50:50" ht="0" hidden="1" customHeight="1" x14ac:dyDescent="0.2">
      <c r="AX20812" s="78"/>
    </row>
    <row r="20813" spans="50:50" ht="0" hidden="1" customHeight="1" x14ac:dyDescent="0.2">
      <c r="AX20813" s="78"/>
    </row>
    <row r="20814" spans="50:50" ht="0" hidden="1" customHeight="1" x14ac:dyDescent="0.2">
      <c r="AX20814" s="78"/>
    </row>
    <row r="20815" spans="50:50" ht="0" hidden="1" customHeight="1" x14ac:dyDescent="0.2">
      <c r="AX20815" s="78"/>
    </row>
    <row r="20816" spans="50:50" ht="0" hidden="1" customHeight="1" x14ac:dyDescent="0.2">
      <c r="AX20816" s="78"/>
    </row>
    <row r="20817" spans="50:50" ht="0" hidden="1" customHeight="1" x14ac:dyDescent="0.2">
      <c r="AX20817" s="78"/>
    </row>
    <row r="20818" spans="50:50" ht="0" hidden="1" customHeight="1" x14ac:dyDescent="0.2">
      <c r="AX20818" s="78"/>
    </row>
    <row r="20819" spans="50:50" ht="0" hidden="1" customHeight="1" x14ac:dyDescent="0.2">
      <c r="AX20819" s="78"/>
    </row>
    <row r="20820" spans="50:50" ht="0" hidden="1" customHeight="1" x14ac:dyDescent="0.2">
      <c r="AX20820" s="78"/>
    </row>
    <row r="20821" spans="50:50" ht="0" hidden="1" customHeight="1" x14ac:dyDescent="0.2">
      <c r="AX20821" s="78"/>
    </row>
    <row r="20822" spans="50:50" ht="0" hidden="1" customHeight="1" x14ac:dyDescent="0.2">
      <c r="AX20822" s="78"/>
    </row>
    <row r="20823" spans="50:50" ht="0" hidden="1" customHeight="1" x14ac:dyDescent="0.2">
      <c r="AX20823" s="78"/>
    </row>
    <row r="20824" spans="50:50" ht="0" hidden="1" customHeight="1" x14ac:dyDescent="0.2">
      <c r="AX20824" s="78"/>
    </row>
    <row r="20825" spans="50:50" ht="0" hidden="1" customHeight="1" x14ac:dyDescent="0.2">
      <c r="AX20825" s="78"/>
    </row>
    <row r="20826" spans="50:50" ht="0" hidden="1" customHeight="1" x14ac:dyDescent="0.2">
      <c r="AX20826" s="78"/>
    </row>
    <row r="20827" spans="50:50" ht="0" hidden="1" customHeight="1" x14ac:dyDescent="0.2">
      <c r="AX20827" s="78"/>
    </row>
    <row r="20828" spans="50:50" ht="0" hidden="1" customHeight="1" x14ac:dyDescent="0.2">
      <c r="AX20828" s="78"/>
    </row>
    <row r="20829" spans="50:50" ht="0" hidden="1" customHeight="1" x14ac:dyDescent="0.2">
      <c r="AX20829" s="78"/>
    </row>
    <row r="20830" spans="50:50" ht="0" hidden="1" customHeight="1" x14ac:dyDescent="0.2">
      <c r="AX20830" s="78"/>
    </row>
    <row r="20831" spans="50:50" ht="0" hidden="1" customHeight="1" x14ac:dyDescent="0.2">
      <c r="AX20831" s="78"/>
    </row>
    <row r="20832" spans="50:50" ht="0" hidden="1" customHeight="1" x14ac:dyDescent="0.2">
      <c r="AX20832" s="78"/>
    </row>
    <row r="20833" spans="50:50" ht="0" hidden="1" customHeight="1" x14ac:dyDescent="0.2">
      <c r="AX20833" s="78"/>
    </row>
    <row r="20834" spans="50:50" ht="0" hidden="1" customHeight="1" x14ac:dyDescent="0.2">
      <c r="AX20834" s="78"/>
    </row>
    <row r="20835" spans="50:50" ht="0" hidden="1" customHeight="1" x14ac:dyDescent="0.2">
      <c r="AX20835" s="78"/>
    </row>
    <row r="20836" spans="50:50" ht="0" hidden="1" customHeight="1" x14ac:dyDescent="0.2">
      <c r="AX20836" s="78"/>
    </row>
    <row r="20837" spans="50:50" ht="0" hidden="1" customHeight="1" x14ac:dyDescent="0.2">
      <c r="AX20837" s="78"/>
    </row>
    <row r="20838" spans="50:50" ht="0" hidden="1" customHeight="1" x14ac:dyDescent="0.2">
      <c r="AX20838" s="78"/>
    </row>
    <row r="20839" spans="50:50" ht="0" hidden="1" customHeight="1" x14ac:dyDescent="0.2">
      <c r="AX20839" s="78"/>
    </row>
    <row r="20840" spans="50:50" ht="0" hidden="1" customHeight="1" x14ac:dyDescent="0.2">
      <c r="AX20840" s="78"/>
    </row>
    <row r="20841" spans="50:50" ht="0" hidden="1" customHeight="1" x14ac:dyDescent="0.2">
      <c r="AX20841" s="78"/>
    </row>
    <row r="20842" spans="50:50" ht="0" hidden="1" customHeight="1" x14ac:dyDescent="0.2">
      <c r="AX20842" s="78"/>
    </row>
    <row r="20843" spans="50:50" ht="0" hidden="1" customHeight="1" x14ac:dyDescent="0.2">
      <c r="AX20843" s="78"/>
    </row>
    <row r="20844" spans="50:50" ht="0" hidden="1" customHeight="1" x14ac:dyDescent="0.2">
      <c r="AX20844" s="78"/>
    </row>
    <row r="20845" spans="50:50" ht="0" hidden="1" customHeight="1" x14ac:dyDescent="0.2">
      <c r="AX20845" s="78"/>
    </row>
    <row r="20846" spans="50:50" ht="0" hidden="1" customHeight="1" x14ac:dyDescent="0.2">
      <c r="AX20846" s="78"/>
    </row>
    <row r="20847" spans="50:50" ht="0" hidden="1" customHeight="1" x14ac:dyDescent="0.2">
      <c r="AX20847" s="78"/>
    </row>
    <row r="20848" spans="50:50" ht="0" hidden="1" customHeight="1" x14ac:dyDescent="0.2">
      <c r="AX20848" s="78"/>
    </row>
    <row r="20849" spans="50:50" ht="0" hidden="1" customHeight="1" x14ac:dyDescent="0.2">
      <c r="AX20849" s="78"/>
    </row>
    <row r="20850" spans="50:50" ht="0" hidden="1" customHeight="1" x14ac:dyDescent="0.2">
      <c r="AX20850" s="78"/>
    </row>
    <row r="20851" spans="50:50" ht="0" hidden="1" customHeight="1" x14ac:dyDescent="0.2">
      <c r="AX20851" s="78"/>
    </row>
    <row r="20852" spans="50:50" ht="0" hidden="1" customHeight="1" x14ac:dyDescent="0.2">
      <c r="AX20852" s="78"/>
    </row>
    <row r="20853" spans="50:50" ht="0" hidden="1" customHeight="1" x14ac:dyDescent="0.2">
      <c r="AX20853" s="78"/>
    </row>
    <row r="20854" spans="50:50" ht="0" hidden="1" customHeight="1" x14ac:dyDescent="0.2">
      <c r="AX20854" s="78"/>
    </row>
    <row r="20855" spans="50:50" ht="0" hidden="1" customHeight="1" x14ac:dyDescent="0.2">
      <c r="AX20855" s="78"/>
    </row>
    <row r="20856" spans="50:50" ht="0" hidden="1" customHeight="1" x14ac:dyDescent="0.2">
      <c r="AX20856" s="78"/>
    </row>
    <row r="20857" spans="50:50" ht="0" hidden="1" customHeight="1" x14ac:dyDescent="0.2">
      <c r="AX20857" s="78"/>
    </row>
    <row r="20858" spans="50:50" ht="0" hidden="1" customHeight="1" x14ac:dyDescent="0.2">
      <c r="AX20858" s="78"/>
    </row>
    <row r="20859" spans="50:50" ht="0" hidden="1" customHeight="1" x14ac:dyDescent="0.2">
      <c r="AX20859" s="78"/>
    </row>
    <row r="20860" spans="50:50" ht="0" hidden="1" customHeight="1" x14ac:dyDescent="0.2">
      <c r="AX20860" s="78"/>
    </row>
    <row r="20861" spans="50:50" ht="0" hidden="1" customHeight="1" x14ac:dyDescent="0.2">
      <c r="AX20861" s="78"/>
    </row>
    <row r="20862" spans="50:50" ht="0" hidden="1" customHeight="1" x14ac:dyDescent="0.2">
      <c r="AX20862" s="78"/>
    </row>
    <row r="20863" spans="50:50" ht="0" hidden="1" customHeight="1" x14ac:dyDescent="0.2">
      <c r="AX20863" s="78"/>
    </row>
    <row r="20864" spans="50:50" ht="0" hidden="1" customHeight="1" x14ac:dyDescent="0.2">
      <c r="AX20864" s="78"/>
    </row>
    <row r="20865" spans="50:50" ht="0" hidden="1" customHeight="1" x14ac:dyDescent="0.2">
      <c r="AX20865" s="78"/>
    </row>
    <row r="20866" spans="50:50" ht="0" hidden="1" customHeight="1" x14ac:dyDescent="0.2">
      <c r="AX20866" s="78"/>
    </row>
    <row r="20867" spans="50:50" ht="0" hidden="1" customHeight="1" x14ac:dyDescent="0.2">
      <c r="AX20867" s="78"/>
    </row>
    <row r="20868" spans="50:50" ht="0" hidden="1" customHeight="1" x14ac:dyDescent="0.2">
      <c r="AX20868" s="78"/>
    </row>
    <row r="20869" spans="50:50" ht="0" hidden="1" customHeight="1" x14ac:dyDescent="0.2">
      <c r="AX20869" s="78"/>
    </row>
    <row r="20870" spans="50:50" ht="0" hidden="1" customHeight="1" x14ac:dyDescent="0.2">
      <c r="AX20870" s="78"/>
    </row>
    <row r="20871" spans="50:50" ht="0" hidden="1" customHeight="1" x14ac:dyDescent="0.2">
      <c r="AX20871" s="78"/>
    </row>
    <row r="20872" spans="50:50" ht="0" hidden="1" customHeight="1" x14ac:dyDescent="0.2">
      <c r="AX20872" s="78"/>
    </row>
    <row r="20873" spans="50:50" ht="0" hidden="1" customHeight="1" x14ac:dyDescent="0.2">
      <c r="AX20873" s="78"/>
    </row>
    <row r="20874" spans="50:50" ht="0" hidden="1" customHeight="1" x14ac:dyDescent="0.2">
      <c r="AX20874" s="78"/>
    </row>
    <row r="20875" spans="50:50" ht="0" hidden="1" customHeight="1" x14ac:dyDescent="0.2">
      <c r="AX20875" s="78"/>
    </row>
    <row r="20876" spans="50:50" ht="0" hidden="1" customHeight="1" x14ac:dyDescent="0.2">
      <c r="AX20876" s="78"/>
    </row>
    <row r="20877" spans="50:50" ht="0" hidden="1" customHeight="1" x14ac:dyDescent="0.2">
      <c r="AX20877" s="78"/>
    </row>
    <row r="20878" spans="50:50" ht="0" hidden="1" customHeight="1" x14ac:dyDescent="0.2">
      <c r="AX20878" s="78"/>
    </row>
    <row r="20879" spans="50:50" ht="0" hidden="1" customHeight="1" x14ac:dyDescent="0.2">
      <c r="AX20879" s="78"/>
    </row>
    <row r="20880" spans="50:50" ht="0" hidden="1" customHeight="1" x14ac:dyDescent="0.2">
      <c r="AX20880" s="78"/>
    </row>
    <row r="20881" spans="50:50" ht="0" hidden="1" customHeight="1" x14ac:dyDescent="0.2">
      <c r="AX20881" s="78"/>
    </row>
    <row r="20882" spans="50:50" ht="0" hidden="1" customHeight="1" x14ac:dyDescent="0.2">
      <c r="AX20882" s="78"/>
    </row>
    <row r="20883" spans="50:50" ht="0" hidden="1" customHeight="1" x14ac:dyDescent="0.2">
      <c r="AX20883" s="78"/>
    </row>
    <row r="20884" spans="50:50" ht="0" hidden="1" customHeight="1" x14ac:dyDescent="0.2">
      <c r="AX20884" s="78"/>
    </row>
    <row r="20885" spans="50:50" ht="0" hidden="1" customHeight="1" x14ac:dyDescent="0.2">
      <c r="AX20885" s="78"/>
    </row>
    <row r="20886" spans="50:50" ht="0" hidden="1" customHeight="1" x14ac:dyDescent="0.2">
      <c r="AX20886" s="78"/>
    </row>
    <row r="20887" spans="50:50" ht="0" hidden="1" customHeight="1" x14ac:dyDescent="0.2">
      <c r="AX20887" s="78"/>
    </row>
    <row r="20888" spans="50:50" ht="0" hidden="1" customHeight="1" x14ac:dyDescent="0.2">
      <c r="AX20888" s="78"/>
    </row>
    <row r="20889" spans="50:50" ht="0" hidden="1" customHeight="1" x14ac:dyDescent="0.2">
      <c r="AX20889" s="78"/>
    </row>
    <row r="20890" spans="50:50" ht="0" hidden="1" customHeight="1" x14ac:dyDescent="0.2">
      <c r="AX20890" s="78"/>
    </row>
    <row r="20891" spans="50:50" ht="0" hidden="1" customHeight="1" x14ac:dyDescent="0.2">
      <c r="AX20891" s="78"/>
    </row>
    <row r="20892" spans="50:50" ht="0" hidden="1" customHeight="1" x14ac:dyDescent="0.2">
      <c r="AX20892" s="78"/>
    </row>
    <row r="20893" spans="50:50" ht="0" hidden="1" customHeight="1" x14ac:dyDescent="0.2">
      <c r="AX20893" s="78"/>
    </row>
    <row r="20894" spans="50:50" ht="0" hidden="1" customHeight="1" x14ac:dyDescent="0.2">
      <c r="AX20894" s="78"/>
    </row>
    <row r="20895" spans="50:50" ht="0" hidden="1" customHeight="1" x14ac:dyDescent="0.2">
      <c r="AX20895" s="78"/>
    </row>
    <row r="20896" spans="50:50" ht="0" hidden="1" customHeight="1" x14ac:dyDescent="0.2">
      <c r="AX20896" s="78"/>
    </row>
    <row r="20897" spans="50:50" ht="0" hidden="1" customHeight="1" x14ac:dyDescent="0.2">
      <c r="AX20897" s="78"/>
    </row>
    <row r="20898" spans="50:50" ht="0" hidden="1" customHeight="1" x14ac:dyDescent="0.2">
      <c r="AX20898" s="78"/>
    </row>
    <row r="20899" spans="50:50" ht="0" hidden="1" customHeight="1" x14ac:dyDescent="0.2">
      <c r="AX20899" s="78"/>
    </row>
    <row r="20900" spans="50:50" ht="0" hidden="1" customHeight="1" x14ac:dyDescent="0.2">
      <c r="AX20900" s="78"/>
    </row>
    <row r="20901" spans="50:50" ht="0" hidden="1" customHeight="1" x14ac:dyDescent="0.2">
      <c r="AX20901" s="78"/>
    </row>
    <row r="20902" spans="50:50" ht="0" hidden="1" customHeight="1" x14ac:dyDescent="0.2">
      <c r="AX20902" s="78"/>
    </row>
    <row r="20903" spans="50:50" ht="0" hidden="1" customHeight="1" x14ac:dyDescent="0.2">
      <c r="AX20903" s="78"/>
    </row>
    <row r="20904" spans="50:50" ht="0" hidden="1" customHeight="1" x14ac:dyDescent="0.2">
      <c r="AX20904" s="78"/>
    </row>
    <row r="20905" spans="50:50" ht="0" hidden="1" customHeight="1" x14ac:dyDescent="0.2">
      <c r="AX20905" s="78"/>
    </row>
    <row r="20906" spans="50:50" ht="0" hidden="1" customHeight="1" x14ac:dyDescent="0.2">
      <c r="AX20906" s="78"/>
    </row>
    <row r="20907" spans="50:50" ht="0" hidden="1" customHeight="1" x14ac:dyDescent="0.2">
      <c r="AX20907" s="78"/>
    </row>
    <row r="20908" spans="50:50" ht="0" hidden="1" customHeight="1" x14ac:dyDescent="0.2">
      <c r="AX20908" s="78"/>
    </row>
    <row r="20909" spans="50:50" ht="0" hidden="1" customHeight="1" x14ac:dyDescent="0.2">
      <c r="AX20909" s="78"/>
    </row>
    <row r="20910" spans="50:50" ht="0" hidden="1" customHeight="1" x14ac:dyDescent="0.2">
      <c r="AX20910" s="78"/>
    </row>
    <row r="20911" spans="50:50" ht="0" hidden="1" customHeight="1" x14ac:dyDescent="0.2">
      <c r="AX20911" s="78"/>
    </row>
    <row r="20912" spans="50:50" ht="0" hidden="1" customHeight="1" x14ac:dyDescent="0.2">
      <c r="AX20912" s="78"/>
    </row>
    <row r="20913" spans="50:50" ht="0" hidden="1" customHeight="1" x14ac:dyDescent="0.2">
      <c r="AX20913" s="78"/>
    </row>
    <row r="20914" spans="50:50" ht="0" hidden="1" customHeight="1" x14ac:dyDescent="0.2">
      <c r="AX20914" s="78"/>
    </row>
    <row r="20915" spans="50:50" ht="0" hidden="1" customHeight="1" x14ac:dyDescent="0.2">
      <c r="AX20915" s="78"/>
    </row>
    <row r="20916" spans="50:50" ht="0" hidden="1" customHeight="1" x14ac:dyDescent="0.2">
      <c r="AX20916" s="78"/>
    </row>
    <row r="20917" spans="50:50" ht="0" hidden="1" customHeight="1" x14ac:dyDescent="0.2">
      <c r="AX20917" s="78"/>
    </row>
    <row r="20918" spans="50:50" ht="0" hidden="1" customHeight="1" x14ac:dyDescent="0.2">
      <c r="AX20918" s="78"/>
    </row>
    <row r="20919" spans="50:50" ht="0" hidden="1" customHeight="1" x14ac:dyDescent="0.2">
      <c r="AX20919" s="78"/>
    </row>
    <row r="20920" spans="50:50" ht="0" hidden="1" customHeight="1" x14ac:dyDescent="0.2">
      <c r="AX20920" s="78"/>
    </row>
    <row r="20921" spans="50:50" ht="0" hidden="1" customHeight="1" x14ac:dyDescent="0.2">
      <c r="AX20921" s="78"/>
    </row>
    <row r="20922" spans="50:50" ht="0" hidden="1" customHeight="1" x14ac:dyDescent="0.2">
      <c r="AX20922" s="78"/>
    </row>
    <row r="20923" spans="50:50" ht="0" hidden="1" customHeight="1" x14ac:dyDescent="0.2">
      <c r="AX20923" s="78"/>
    </row>
    <row r="20924" spans="50:50" ht="0" hidden="1" customHeight="1" x14ac:dyDescent="0.2">
      <c r="AX20924" s="78"/>
    </row>
    <row r="20925" spans="50:50" ht="0" hidden="1" customHeight="1" x14ac:dyDescent="0.2">
      <c r="AX20925" s="78"/>
    </row>
    <row r="20926" spans="50:50" ht="0" hidden="1" customHeight="1" x14ac:dyDescent="0.2">
      <c r="AX20926" s="78"/>
    </row>
    <row r="20927" spans="50:50" ht="0" hidden="1" customHeight="1" x14ac:dyDescent="0.2">
      <c r="AX20927" s="78"/>
    </row>
    <row r="20928" spans="50:50" ht="0" hidden="1" customHeight="1" x14ac:dyDescent="0.2">
      <c r="AX20928" s="78"/>
    </row>
    <row r="20929" spans="50:50" ht="0" hidden="1" customHeight="1" x14ac:dyDescent="0.2">
      <c r="AX20929" s="78"/>
    </row>
    <row r="20930" spans="50:50" ht="0" hidden="1" customHeight="1" x14ac:dyDescent="0.2">
      <c r="AX20930" s="78"/>
    </row>
    <row r="20931" spans="50:50" ht="0" hidden="1" customHeight="1" x14ac:dyDescent="0.2">
      <c r="AX20931" s="78"/>
    </row>
    <row r="20932" spans="50:50" ht="0" hidden="1" customHeight="1" x14ac:dyDescent="0.2">
      <c r="AX20932" s="78"/>
    </row>
    <row r="20933" spans="50:50" ht="0" hidden="1" customHeight="1" x14ac:dyDescent="0.2">
      <c r="AX20933" s="78"/>
    </row>
    <row r="20934" spans="50:50" ht="0" hidden="1" customHeight="1" x14ac:dyDescent="0.2">
      <c r="AX20934" s="78"/>
    </row>
    <row r="20935" spans="50:50" ht="0" hidden="1" customHeight="1" x14ac:dyDescent="0.2">
      <c r="AX20935" s="78"/>
    </row>
    <row r="20936" spans="50:50" ht="0" hidden="1" customHeight="1" x14ac:dyDescent="0.2">
      <c r="AX20936" s="78"/>
    </row>
    <row r="20937" spans="50:50" ht="0" hidden="1" customHeight="1" x14ac:dyDescent="0.2">
      <c r="AX20937" s="78"/>
    </row>
    <row r="20938" spans="50:50" ht="0" hidden="1" customHeight="1" x14ac:dyDescent="0.2">
      <c r="AX20938" s="78"/>
    </row>
    <row r="20939" spans="50:50" ht="0" hidden="1" customHeight="1" x14ac:dyDescent="0.2">
      <c r="AX20939" s="78"/>
    </row>
    <row r="20940" spans="50:50" ht="0" hidden="1" customHeight="1" x14ac:dyDescent="0.2">
      <c r="AX20940" s="78"/>
    </row>
    <row r="20941" spans="50:50" ht="0" hidden="1" customHeight="1" x14ac:dyDescent="0.2">
      <c r="AX20941" s="78"/>
    </row>
    <row r="20942" spans="50:50" ht="0" hidden="1" customHeight="1" x14ac:dyDescent="0.2">
      <c r="AX20942" s="78"/>
    </row>
    <row r="20943" spans="50:50" ht="0" hidden="1" customHeight="1" x14ac:dyDescent="0.2">
      <c r="AX20943" s="78"/>
    </row>
    <row r="20944" spans="50:50" ht="0" hidden="1" customHeight="1" x14ac:dyDescent="0.2">
      <c r="AX20944" s="78"/>
    </row>
    <row r="20945" spans="50:50" ht="0" hidden="1" customHeight="1" x14ac:dyDescent="0.2">
      <c r="AX20945" s="78"/>
    </row>
    <row r="20946" spans="50:50" ht="0" hidden="1" customHeight="1" x14ac:dyDescent="0.2">
      <c r="AX20946" s="78"/>
    </row>
    <row r="20947" spans="50:50" ht="0" hidden="1" customHeight="1" x14ac:dyDescent="0.2">
      <c r="AX20947" s="78"/>
    </row>
    <row r="20948" spans="50:50" ht="0" hidden="1" customHeight="1" x14ac:dyDescent="0.2">
      <c r="AX20948" s="78"/>
    </row>
    <row r="20949" spans="50:50" ht="0" hidden="1" customHeight="1" x14ac:dyDescent="0.2">
      <c r="AX20949" s="78"/>
    </row>
    <row r="20950" spans="50:50" ht="0" hidden="1" customHeight="1" x14ac:dyDescent="0.2">
      <c r="AX20950" s="78"/>
    </row>
    <row r="20951" spans="50:50" ht="0" hidden="1" customHeight="1" x14ac:dyDescent="0.2">
      <c r="AX20951" s="78"/>
    </row>
    <row r="20952" spans="50:50" ht="0" hidden="1" customHeight="1" x14ac:dyDescent="0.2">
      <c r="AX20952" s="78"/>
    </row>
    <row r="20953" spans="50:50" ht="0" hidden="1" customHeight="1" x14ac:dyDescent="0.2">
      <c r="AX20953" s="78"/>
    </row>
    <row r="20954" spans="50:50" ht="0" hidden="1" customHeight="1" x14ac:dyDescent="0.2">
      <c r="AX20954" s="78"/>
    </row>
    <row r="20955" spans="50:50" ht="0" hidden="1" customHeight="1" x14ac:dyDescent="0.2">
      <c r="AX20955" s="78"/>
    </row>
    <row r="20956" spans="50:50" ht="0" hidden="1" customHeight="1" x14ac:dyDescent="0.2">
      <c r="AX20956" s="78"/>
    </row>
    <row r="20957" spans="50:50" ht="0" hidden="1" customHeight="1" x14ac:dyDescent="0.2">
      <c r="AX20957" s="78"/>
    </row>
    <row r="20958" spans="50:50" ht="0" hidden="1" customHeight="1" x14ac:dyDescent="0.2">
      <c r="AX20958" s="78"/>
    </row>
    <row r="20959" spans="50:50" ht="0" hidden="1" customHeight="1" x14ac:dyDescent="0.2">
      <c r="AX20959" s="78"/>
    </row>
    <row r="20960" spans="50:50" ht="0" hidden="1" customHeight="1" x14ac:dyDescent="0.2">
      <c r="AX20960" s="78"/>
    </row>
    <row r="20961" spans="50:50" ht="0" hidden="1" customHeight="1" x14ac:dyDescent="0.2">
      <c r="AX20961" s="78"/>
    </row>
    <row r="20962" spans="50:50" ht="0" hidden="1" customHeight="1" x14ac:dyDescent="0.2">
      <c r="AX20962" s="78"/>
    </row>
    <row r="20963" spans="50:50" ht="0" hidden="1" customHeight="1" x14ac:dyDescent="0.2">
      <c r="AX20963" s="78"/>
    </row>
    <row r="20964" spans="50:50" ht="0" hidden="1" customHeight="1" x14ac:dyDescent="0.2">
      <c r="AX20964" s="78"/>
    </row>
    <row r="20965" spans="50:50" ht="0" hidden="1" customHeight="1" x14ac:dyDescent="0.2">
      <c r="AX20965" s="78"/>
    </row>
    <row r="20966" spans="50:50" ht="0" hidden="1" customHeight="1" x14ac:dyDescent="0.2">
      <c r="AX20966" s="78"/>
    </row>
    <row r="20967" spans="50:50" ht="0" hidden="1" customHeight="1" x14ac:dyDescent="0.2">
      <c r="AX20967" s="78"/>
    </row>
    <row r="20968" spans="50:50" ht="0" hidden="1" customHeight="1" x14ac:dyDescent="0.2">
      <c r="AX20968" s="78"/>
    </row>
    <row r="20969" spans="50:50" ht="0" hidden="1" customHeight="1" x14ac:dyDescent="0.2">
      <c r="AX20969" s="78"/>
    </row>
    <row r="20970" spans="50:50" ht="0" hidden="1" customHeight="1" x14ac:dyDescent="0.2">
      <c r="AX20970" s="78"/>
    </row>
    <row r="20971" spans="50:50" ht="0" hidden="1" customHeight="1" x14ac:dyDescent="0.2">
      <c r="AX20971" s="78"/>
    </row>
    <row r="20972" spans="50:50" ht="0" hidden="1" customHeight="1" x14ac:dyDescent="0.2">
      <c r="AX20972" s="78"/>
    </row>
    <row r="20973" spans="50:50" ht="0" hidden="1" customHeight="1" x14ac:dyDescent="0.2">
      <c r="AX20973" s="78"/>
    </row>
    <row r="20974" spans="50:50" ht="0" hidden="1" customHeight="1" x14ac:dyDescent="0.2">
      <c r="AX20974" s="78"/>
    </row>
    <row r="20975" spans="50:50" ht="0" hidden="1" customHeight="1" x14ac:dyDescent="0.2">
      <c r="AX20975" s="78"/>
    </row>
    <row r="20976" spans="50:50" ht="0" hidden="1" customHeight="1" x14ac:dyDescent="0.2">
      <c r="AX20976" s="78"/>
    </row>
    <row r="20977" spans="50:50" ht="0" hidden="1" customHeight="1" x14ac:dyDescent="0.2">
      <c r="AX20977" s="78"/>
    </row>
    <row r="20978" spans="50:50" ht="0" hidden="1" customHeight="1" x14ac:dyDescent="0.2">
      <c r="AX20978" s="78"/>
    </row>
    <row r="20979" spans="50:50" ht="0" hidden="1" customHeight="1" x14ac:dyDescent="0.2">
      <c r="AX20979" s="78"/>
    </row>
    <row r="20980" spans="50:50" ht="0" hidden="1" customHeight="1" x14ac:dyDescent="0.2">
      <c r="AX20980" s="78"/>
    </row>
    <row r="20981" spans="50:50" ht="0" hidden="1" customHeight="1" x14ac:dyDescent="0.2">
      <c r="AX20981" s="78"/>
    </row>
    <row r="20982" spans="50:50" ht="0" hidden="1" customHeight="1" x14ac:dyDescent="0.2">
      <c r="AX20982" s="78"/>
    </row>
    <row r="20983" spans="50:50" ht="0" hidden="1" customHeight="1" x14ac:dyDescent="0.2">
      <c r="AX20983" s="78"/>
    </row>
    <row r="20984" spans="50:50" ht="0" hidden="1" customHeight="1" x14ac:dyDescent="0.2">
      <c r="AX20984" s="78"/>
    </row>
    <row r="20985" spans="50:50" ht="0" hidden="1" customHeight="1" x14ac:dyDescent="0.2">
      <c r="AX20985" s="78"/>
    </row>
    <row r="20986" spans="50:50" ht="0" hidden="1" customHeight="1" x14ac:dyDescent="0.2">
      <c r="AX20986" s="78"/>
    </row>
    <row r="20987" spans="50:50" ht="0" hidden="1" customHeight="1" x14ac:dyDescent="0.2">
      <c r="AX20987" s="78"/>
    </row>
    <row r="20988" spans="50:50" ht="0" hidden="1" customHeight="1" x14ac:dyDescent="0.2">
      <c r="AX20988" s="78"/>
    </row>
    <row r="20989" spans="50:50" ht="0" hidden="1" customHeight="1" x14ac:dyDescent="0.2">
      <c r="AX20989" s="78"/>
    </row>
    <row r="20990" spans="50:50" ht="0" hidden="1" customHeight="1" x14ac:dyDescent="0.2">
      <c r="AX20990" s="78"/>
    </row>
    <row r="20991" spans="50:50" ht="0" hidden="1" customHeight="1" x14ac:dyDescent="0.2">
      <c r="AX20991" s="78"/>
    </row>
    <row r="20992" spans="50:50" ht="0" hidden="1" customHeight="1" x14ac:dyDescent="0.2">
      <c r="AX20992" s="78"/>
    </row>
    <row r="20993" spans="50:50" ht="0" hidden="1" customHeight="1" x14ac:dyDescent="0.2">
      <c r="AX20993" s="78"/>
    </row>
    <row r="20994" spans="50:50" ht="0" hidden="1" customHeight="1" x14ac:dyDescent="0.2">
      <c r="AX20994" s="78"/>
    </row>
    <row r="20995" spans="50:50" ht="0" hidden="1" customHeight="1" x14ac:dyDescent="0.2">
      <c r="AX20995" s="78"/>
    </row>
    <row r="20996" spans="50:50" ht="0" hidden="1" customHeight="1" x14ac:dyDescent="0.2">
      <c r="AX20996" s="78"/>
    </row>
    <row r="20997" spans="50:50" ht="0" hidden="1" customHeight="1" x14ac:dyDescent="0.2">
      <c r="AX20997" s="78"/>
    </row>
    <row r="20998" spans="50:50" ht="0" hidden="1" customHeight="1" x14ac:dyDescent="0.2">
      <c r="AX20998" s="78"/>
    </row>
    <row r="20999" spans="50:50" ht="0" hidden="1" customHeight="1" x14ac:dyDescent="0.2">
      <c r="AX20999" s="78"/>
    </row>
    <row r="21000" spans="50:50" ht="0" hidden="1" customHeight="1" x14ac:dyDescent="0.2">
      <c r="AX21000" s="78"/>
    </row>
    <row r="21001" spans="50:50" ht="0" hidden="1" customHeight="1" x14ac:dyDescent="0.2">
      <c r="AX21001" s="78"/>
    </row>
    <row r="21002" spans="50:50" ht="0" hidden="1" customHeight="1" x14ac:dyDescent="0.2">
      <c r="AX21002" s="78"/>
    </row>
    <row r="21003" spans="50:50" ht="0" hidden="1" customHeight="1" x14ac:dyDescent="0.2">
      <c r="AX21003" s="78"/>
    </row>
    <row r="21004" spans="50:50" ht="0" hidden="1" customHeight="1" x14ac:dyDescent="0.2">
      <c r="AX21004" s="78"/>
    </row>
    <row r="21005" spans="50:50" ht="0" hidden="1" customHeight="1" x14ac:dyDescent="0.2">
      <c r="AX21005" s="78"/>
    </row>
    <row r="21006" spans="50:50" ht="0" hidden="1" customHeight="1" x14ac:dyDescent="0.2">
      <c r="AX21006" s="78"/>
    </row>
    <row r="21007" spans="50:50" ht="0" hidden="1" customHeight="1" x14ac:dyDescent="0.2">
      <c r="AX21007" s="78"/>
    </row>
    <row r="21008" spans="50:50" ht="0" hidden="1" customHeight="1" x14ac:dyDescent="0.2">
      <c r="AX21008" s="78"/>
    </row>
    <row r="21009" spans="50:50" ht="0" hidden="1" customHeight="1" x14ac:dyDescent="0.2">
      <c r="AX21009" s="78"/>
    </row>
    <row r="21010" spans="50:50" ht="0" hidden="1" customHeight="1" x14ac:dyDescent="0.2">
      <c r="AX21010" s="78"/>
    </row>
    <row r="21011" spans="50:50" ht="0" hidden="1" customHeight="1" x14ac:dyDescent="0.2">
      <c r="AX21011" s="78"/>
    </row>
    <row r="21012" spans="50:50" ht="0" hidden="1" customHeight="1" x14ac:dyDescent="0.2">
      <c r="AX21012" s="78"/>
    </row>
    <row r="21013" spans="50:50" ht="0" hidden="1" customHeight="1" x14ac:dyDescent="0.2">
      <c r="AX21013" s="78"/>
    </row>
    <row r="21014" spans="50:50" ht="0" hidden="1" customHeight="1" x14ac:dyDescent="0.2">
      <c r="AX21014" s="78"/>
    </row>
    <row r="21015" spans="50:50" ht="0" hidden="1" customHeight="1" x14ac:dyDescent="0.2">
      <c r="AX21015" s="78"/>
    </row>
    <row r="21016" spans="50:50" ht="0" hidden="1" customHeight="1" x14ac:dyDescent="0.2">
      <c r="AX21016" s="78"/>
    </row>
    <row r="21017" spans="50:50" ht="0" hidden="1" customHeight="1" x14ac:dyDescent="0.2">
      <c r="AX21017" s="78"/>
    </row>
    <row r="21018" spans="50:50" ht="0" hidden="1" customHeight="1" x14ac:dyDescent="0.2">
      <c r="AX21018" s="78"/>
    </row>
    <row r="21019" spans="50:50" ht="0" hidden="1" customHeight="1" x14ac:dyDescent="0.2">
      <c r="AX21019" s="78"/>
    </row>
    <row r="21020" spans="50:50" ht="0" hidden="1" customHeight="1" x14ac:dyDescent="0.2">
      <c r="AX21020" s="78"/>
    </row>
    <row r="21021" spans="50:50" ht="0" hidden="1" customHeight="1" x14ac:dyDescent="0.2">
      <c r="AX21021" s="78"/>
    </row>
    <row r="21022" spans="50:50" ht="0" hidden="1" customHeight="1" x14ac:dyDescent="0.2">
      <c r="AX21022" s="78"/>
    </row>
    <row r="21023" spans="50:50" ht="0" hidden="1" customHeight="1" x14ac:dyDescent="0.2">
      <c r="AX21023" s="78"/>
    </row>
    <row r="21024" spans="50:50" ht="0" hidden="1" customHeight="1" x14ac:dyDescent="0.2">
      <c r="AX21024" s="78"/>
    </row>
    <row r="21025" spans="50:50" ht="0" hidden="1" customHeight="1" x14ac:dyDescent="0.2">
      <c r="AX21025" s="78"/>
    </row>
    <row r="21026" spans="50:50" ht="0" hidden="1" customHeight="1" x14ac:dyDescent="0.2">
      <c r="AX21026" s="78"/>
    </row>
    <row r="21027" spans="50:50" ht="0" hidden="1" customHeight="1" x14ac:dyDescent="0.2">
      <c r="AX21027" s="78"/>
    </row>
    <row r="21028" spans="50:50" ht="0" hidden="1" customHeight="1" x14ac:dyDescent="0.2">
      <c r="AX21028" s="78"/>
    </row>
    <row r="21029" spans="50:50" ht="0" hidden="1" customHeight="1" x14ac:dyDescent="0.2">
      <c r="AX21029" s="78"/>
    </row>
    <row r="21030" spans="50:50" ht="0" hidden="1" customHeight="1" x14ac:dyDescent="0.2">
      <c r="AX21030" s="78"/>
    </row>
    <row r="21031" spans="50:50" ht="0" hidden="1" customHeight="1" x14ac:dyDescent="0.2">
      <c r="AX21031" s="78"/>
    </row>
    <row r="21032" spans="50:50" ht="0" hidden="1" customHeight="1" x14ac:dyDescent="0.2">
      <c r="AX21032" s="78"/>
    </row>
    <row r="21033" spans="50:50" ht="0" hidden="1" customHeight="1" x14ac:dyDescent="0.2">
      <c r="AX21033" s="78"/>
    </row>
    <row r="21034" spans="50:50" ht="0" hidden="1" customHeight="1" x14ac:dyDescent="0.2">
      <c r="AX21034" s="78"/>
    </row>
    <row r="21035" spans="50:50" ht="0" hidden="1" customHeight="1" x14ac:dyDescent="0.2">
      <c r="AX21035" s="78"/>
    </row>
    <row r="21036" spans="50:50" ht="0" hidden="1" customHeight="1" x14ac:dyDescent="0.2">
      <c r="AX21036" s="78"/>
    </row>
    <row r="21037" spans="50:50" ht="0" hidden="1" customHeight="1" x14ac:dyDescent="0.2">
      <c r="AX21037" s="78"/>
    </row>
    <row r="21038" spans="50:50" ht="0" hidden="1" customHeight="1" x14ac:dyDescent="0.2">
      <c r="AX21038" s="78"/>
    </row>
    <row r="21039" spans="50:50" ht="0" hidden="1" customHeight="1" x14ac:dyDescent="0.2">
      <c r="AX21039" s="78"/>
    </row>
    <row r="21040" spans="50:50" ht="0" hidden="1" customHeight="1" x14ac:dyDescent="0.2">
      <c r="AX21040" s="78"/>
    </row>
    <row r="21041" spans="50:50" ht="0" hidden="1" customHeight="1" x14ac:dyDescent="0.2">
      <c r="AX21041" s="78"/>
    </row>
    <row r="21042" spans="50:50" ht="0" hidden="1" customHeight="1" x14ac:dyDescent="0.2">
      <c r="AX21042" s="78"/>
    </row>
    <row r="21043" spans="50:50" ht="0" hidden="1" customHeight="1" x14ac:dyDescent="0.2">
      <c r="AX21043" s="78"/>
    </row>
    <row r="21044" spans="50:50" ht="0" hidden="1" customHeight="1" x14ac:dyDescent="0.2">
      <c r="AX21044" s="78"/>
    </row>
    <row r="21045" spans="50:50" ht="0" hidden="1" customHeight="1" x14ac:dyDescent="0.2">
      <c r="AX21045" s="78"/>
    </row>
    <row r="21046" spans="50:50" ht="0" hidden="1" customHeight="1" x14ac:dyDescent="0.2">
      <c r="AX21046" s="78"/>
    </row>
    <row r="21047" spans="50:50" ht="0" hidden="1" customHeight="1" x14ac:dyDescent="0.2">
      <c r="AX21047" s="78"/>
    </row>
    <row r="21048" spans="50:50" ht="0" hidden="1" customHeight="1" x14ac:dyDescent="0.2">
      <c r="AX21048" s="78"/>
    </row>
    <row r="21049" spans="50:50" ht="0" hidden="1" customHeight="1" x14ac:dyDescent="0.2">
      <c r="AX21049" s="78"/>
    </row>
    <row r="21050" spans="50:50" ht="0" hidden="1" customHeight="1" x14ac:dyDescent="0.2">
      <c r="AX21050" s="78"/>
    </row>
    <row r="21051" spans="50:50" ht="0" hidden="1" customHeight="1" x14ac:dyDescent="0.2">
      <c r="AX21051" s="78"/>
    </row>
    <row r="21052" spans="50:50" ht="0" hidden="1" customHeight="1" x14ac:dyDescent="0.2">
      <c r="AX21052" s="78"/>
    </row>
    <row r="21053" spans="50:50" ht="0" hidden="1" customHeight="1" x14ac:dyDescent="0.2">
      <c r="AX21053" s="78"/>
    </row>
    <row r="21054" spans="50:50" ht="0" hidden="1" customHeight="1" x14ac:dyDescent="0.2">
      <c r="AX21054" s="78"/>
    </row>
    <row r="21055" spans="50:50" ht="0" hidden="1" customHeight="1" x14ac:dyDescent="0.2">
      <c r="AX21055" s="78"/>
    </row>
    <row r="21056" spans="50:50" ht="0" hidden="1" customHeight="1" x14ac:dyDescent="0.2">
      <c r="AX21056" s="78"/>
    </row>
    <row r="21057" spans="50:50" ht="0" hidden="1" customHeight="1" x14ac:dyDescent="0.2">
      <c r="AX21057" s="78"/>
    </row>
    <row r="21058" spans="50:50" ht="0" hidden="1" customHeight="1" x14ac:dyDescent="0.2">
      <c r="AX21058" s="78"/>
    </row>
    <row r="21059" spans="50:50" ht="0" hidden="1" customHeight="1" x14ac:dyDescent="0.2">
      <c r="AX21059" s="78"/>
    </row>
    <row r="21060" spans="50:50" ht="0" hidden="1" customHeight="1" x14ac:dyDescent="0.2">
      <c r="AX21060" s="78"/>
    </row>
    <row r="21061" spans="50:50" ht="0" hidden="1" customHeight="1" x14ac:dyDescent="0.2">
      <c r="AX21061" s="78"/>
    </row>
    <row r="21062" spans="50:50" ht="0" hidden="1" customHeight="1" x14ac:dyDescent="0.2">
      <c r="AX21062" s="78"/>
    </row>
    <row r="21063" spans="50:50" ht="0" hidden="1" customHeight="1" x14ac:dyDescent="0.2">
      <c r="AX21063" s="78"/>
    </row>
    <row r="21064" spans="50:50" ht="0" hidden="1" customHeight="1" x14ac:dyDescent="0.2">
      <c r="AX21064" s="78"/>
    </row>
    <row r="21065" spans="50:50" ht="0" hidden="1" customHeight="1" x14ac:dyDescent="0.2">
      <c r="AX21065" s="78"/>
    </row>
    <row r="21066" spans="50:50" ht="0" hidden="1" customHeight="1" x14ac:dyDescent="0.2">
      <c r="AX21066" s="78"/>
    </row>
    <row r="21067" spans="50:50" ht="0" hidden="1" customHeight="1" x14ac:dyDescent="0.2">
      <c r="AX21067" s="78"/>
    </row>
    <row r="21068" spans="50:50" ht="0" hidden="1" customHeight="1" x14ac:dyDescent="0.2">
      <c r="AX21068" s="78"/>
    </row>
    <row r="21069" spans="50:50" ht="0" hidden="1" customHeight="1" x14ac:dyDescent="0.2">
      <c r="AX21069" s="78"/>
    </row>
    <row r="21070" spans="50:50" ht="0" hidden="1" customHeight="1" x14ac:dyDescent="0.2">
      <c r="AX21070" s="78"/>
    </row>
    <row r="21071" spans="50:50" ht="0" hidden="1" customHeight="1" x14ac:dyDescent="0.2">
      <c r="AX21071" s="78"/>
    </row>
    <row r="21072" spans="50:50" ht="0" hidden="1" customHeight="1" x14ac:dyDescent="0.2">
      <c r="AX21072" s="78"/>
    </row>
    <row r="21073" spans="50:50" ht="0" hidden="1" customHeight="1" x14ac:dyDescent="0.2">
      <c r="AX21073" s="78"/>
    </row>
    <row r="21074" spans="50:50" ht="0" hidden="1" customHeight="1" x14ac:dyDescent="0.2">
      <c r="AX21074" s="78"/>
    </row>
    <row r="21075" spans="50:50" ht="0" hidden="1" customHeight="1" x14ac:dyDescent="0.2">
      <c r="AX21075" s="78"/>
    </row>
    <row r="21076" spans="50:50" ht="0" hidden="1" customHeight="1" x14ac:dyDescent="0.2">
      <c r="AX21076" s="78"/>
    </row>
    <row r="21077" spans="50:50" ht="0" hidden="1" customHeight="1" x14ac:dyDescent="0.2">
      <c r="AX21077" s="78"/>
    </row>
    <row r="21078" spans="50:50" ht="0" hidden="1" customHeight="1" x14ac:dyDescent="0.2">
      <c r="AX21078" s="78"/>
    </row>
    <row r="21079" spans="50:50" ht="0" hidden="1" customHeight="1" x14ac:dyDescent="0.2">
      <c r="AX21079" s="78"/>
    </row>
    <row r="21080" spans="50:50" ht="0" hidden="1" customHeight="1" x14ac:dyDescent="0.2">
      <c r="AX21080" s="78"/>
    </row>
    <row r="21081" spans="50:50" ht="0" hidden="1" customHeight="1" x14ac:dyDescent="0.2">
      <c r="AX21081" s="78"/>
    </row>
    <row r="21082" spans="50:50" ht="0" hidden="1" customHeight="1" x14ac:dyDescent="0.2">
      <c r="AX21082" s="78"/>
    </row>
    <row r="21083" spans="50:50" ht="0" hidden="1" customHeight="1" x14ac:dyDescent="0.2">
      <c r="AX21083" s="78"/>
    </row>
    <row r="21084" spans="50:50" ht="0" hidden="1" customHeight="1" x14ac:dyDescent="0.2">
      <c r="AX21084" s="78"/>
    </row>
    <row r="21085" spans="50:50" ht="0" hidden="1" customHeight="1" x14ac:dyDescent="0.2">
      <c r="AX21085" s="78"/>
    </row>
    <row r="21086" spans="50:50" ht="0" hidden="1" customHeight="1" x14ac:dyDescent="0.2">
      <c r="AX21086" s="78"/>
    </row>
    <row r="21087" spans="50:50" ht="0" hidden="1" customHeight="1" x14ac:dyDescent="0.2">
      <c r="AX21087" s="78"/>
    </row>
    <row r="21088" spans="50:50" ht="0" hidden="1" customHeight="1" x14ac:dyDescent="0.2">
      <c r="AX21088" s="78"/>
    </row>
    <row r="21089" spans="50:50" ht="0" hidden="1" customHeight="1" x14ac:dyDescent="0.2">
      <c r="AX21089" s="78"/>
    </row>
    <row r="21090" spans="50:50" ht="0" hidden="1" customHeight="1" x14ac:dyDescent="0.2">
      <c r="AX21090" s="78"/>
    </row>
    <row r="21091" spans="50:50" ht="0" hidden="1" customHeight="1" x14ac:dyDescent="0.2">
      <c r="AX21091" s="78"/>
    </row>
    <row r="21092" spans="50:50" ht="0" hidden="1" customHeight="1" x14ac:dyDescent="0.2">
      <c r="AX21092" s="78"/>
    </row>
    <row r="21093" spans="50:50" ht="0" hidden="1" customHeight="1" x14ac:dyDescent="0.2">
      <c r="AX21093" s="78"/>
    </row>
    <row r="21094" spans="50:50" ht="0" hidden="1" customHeight="1" x14ac:dyDescent="0.2">
      <c r="AX21094" s="78"/>
    </row>
    <row r="21095" spans="50:50" ht="0" hidden="1" customHeight="1" x14ac:dyDescent="0.2">
      <c r="AX21095" s="78"/>
    </row>
    <row r="21096" spans="50:50" ht="0" hidden="1" customHeight="1" x14ac:dyDescent="0.2">
      <c r="AX21096" s="78"/>
    </row>
    <row r="21097" spans="50:50" ht="0" hidden="1" customHeight="1" x14ac:dyDescent="0.2">
      <c r="AX21097" s="78"/>
    </row>
    <row r="21098" spans="50:50" ht="0" hidden="1" customHeight="1" x14ac:dyDescent="0.2">
      <c r="AX21098" s="78"/>
    </row>
    <row r="21099" spans="50:50" ht="0" hidden="1" customHeight="1" x14ac:dyDescent="0.2">
      <c r="AX21099" s="78"/>
    </row>
    <row r="21100" spans="50:50" ht="0" hidden="1" customHeight="1" x14ac:dyDescent="0.2">
      <c r="AX21100" s="78"/>
    </row>
    <row r="21101" spans="50:50" ht="0" hidden="1" customHeight="1" x14ac:dyDescent="0.2">
      <c r="AX21101" s="78"/>
    </row>
    <row r="21102" spans="50:50" ht="0" hidden="1" customHeight="1" x14ac:dyDescent="0.2">
      <c r="AX21102" s="78"/>
    </row>
    <row r="21103" spans="50:50" ht="0" hidden="1" customHeight="1" x14ac:dyDescent="0.2">
      <c r="AX21103" s="78"/>
    </row>
    <row r="21104" spans="50:50" ht="0" hidden="1" customHeight="1" x14ac:dyDescent="0.2">
      <c r="AX21104" s="78"/>
    </row>
    <row r="21105" spans="50:50" ht="0" hidden="1" customHeight="1" x14ac:dyDescent="0.2">
      <c r="AX21105" s="78"/>
    </row>
    <row r="21106" spans="50:50" ht="0" hidden="1" customHeight="1" x14ac:dyDescent="0.2">
      <c r="AX21106" s="78"/>
    </row>
    <row r="21107" spans="50:50" ht="0" hidden="1" customHeight="1" x14ac:dyDescent="0.2">
      <c r="AX21107" s="78"/>
    </row>
    <row r="21108" spans="50:50" ht="0" hidden="1" customHeight="1" x14ac:dyDescent="0.2">
      <c r="AX21108" s="78"/>
    </row>
    <row r="21109" spans="50:50" ht="0" hidden="1" customHeight="1" x14ac:dyDescent="0.2">
      <c r="AX21109" s="78"/>
    </row>
    <row r="21110" spans="50:50" ht="0" hidden="1" customHeight="1" x14ac:dyDescent="0.2">
      <c r="AX21110" s="78"/>
    </row>
    <row r="21111" spans="50:50" ht="0" hidden="1" customHeight="1" x14ac:dyDescent="0.2">
      <c r="AX21111" s="78"/>
    </row>
    <row r="21112" spans="50:50" ht="0" hidden="1" customHeight="1" x14ac:dyDescent="0.2">
      <c r="AX21112" s="78"/>
    </row>
    <row r="21113" spans="50:50" ht="0" hidden="1" customHeight="1" x14ac:dyDescent="0.2">
      <c r="AX21113" s="78"/>
    </row>
    <row r="21114" spans="50:50" ht="0" hidden="1" customHeight="1" x14ac:dyDescent="0.2">
      <c r="AX21114" s="78"/>
    </row>
    <row r="21115" spans="50:50" ht="0" hidden="1" customHeight="1" x14ac:dyDescent="0.2">
      <c r="AX21115" s="78"/>
    </row>
    <row r="21116" spans="50:50" ht="0" hidden="1" customHeight="1" x14ac:dyDescent="0.2">
      <c r="AX21116" s="78"/>
    </row>
    <row r="21117" spans="50:50" ht="0" hidden="1" customHeight="1" x14ac:dyDescent="0.2">
      <c r="AX21117" s="78"/>
    </row>
    <row r="21118" spans="50:50" ht="0" hidden="1" customHeight="1" x14ac:dyDescent="0.2">
      <c r="AX21118" s="78"/>
    </row>
    <row r="21119" spans="50:50" ht="0" hidden="1" customHeight="1" x14ac:dyDescent="0.2">
      <c r="AX21119" s="78"/>
    </row>
    <row r="21120" spans="50:50" ht="0" hidden="1" customHeight="1" x14ac:dyDescent="0.2">
      <c r="AX21120" s="78"/>
    </row>
    <row r="21121" spans="50:50" ht="0" hidden="1" customHeight="1" x14ac:dyDescent="0.2">
      <c r="AX21121" s="78"/>
    </row>
    <row r="21122" spans="50:50" ht="0" hidden="1" customHeight="1" x14ac:dyDescent="0.2">
      <c r="AX21122" s="78"/>
    </row>
    <row r="21123" spans="50:50" ht="0" hidden="1" customHeight="1" x14ac:dyDescent="0.2">
      <c r="AX21123" s="78"/>
    </row>
    <row r="21124" spans="50:50" ht="0" hidden="1" customHeight="1" x14ac:dyDescent="0.2">
      <c r="AX21124" s="78"/>
    </row>
    <row r="21125" spans="50:50" ht="0" hidden="1" customHeight="1" x14ac:dyDescent="0.2">
      <c r="AX21125" s="78"/>
    </row>
    <row r="21126" spans="50:50" ht="0" hidden="1" customHeight="1" x14ac:dyDescent="0.2">
      <c r="AX21126" s="78"/>
    </row>
    <row r="21127" spans="50:50" ht="0" hidden="1" customHeight="1" x14ac:dyDescent="0.2">
      <c r="AX21127" s="78"/>
    </row>
    <row r="21128" spans="50:50" ht="0" hidden="1" customHeight="1" x14ac:dyDescent="0.2">
      <c r="AX21128" s="78"/>
    </row>
    <row r="21129" spans="50:50" ht="0" hidden="1" customHeight="1" x14ac:dyDescent="0.2">
      <c r="AX21129" s="78"/>
    </row>
    <row r="21130" spans="50:50" ht="0" hidden="1" customHeight="1" x14ac:dyDescent="0.2">
      <c r="AX21130" s="78"/>
    </row>
    <row r="21131" spans="50:50" ht="0" hidden="1" customHeight="1" x14ac:dyDescent="0.2">
      <c r="AX21131" s="78"/>
    </row>
    <row r="21132" spans="50:50" ht="0" hidden="1" customHeight="1" x14ac:dyDescent="0.2">
      <c r="AX21132" s="78"/>
    </row>
    <row r="21133" spans="50:50" ht="0" hidden="1" customHeight="1" x14ac:dyDescent="0.2">
      <c r="AX21133" s="78"/>
    </row>
    <row r="21134" spans="50:50" ht="0" hidden="1" customHeight="1" x14ac:dyDescent="0.2">
      <c r="AX21134" s="78"/>
    </row>
    <row r="21135" spans="50:50" ht="0" hidden="1" customHeight="1" x14ac:dyDescent="0.2">
      <c r="AX21135" s="78"/>
    </row>
    <row r="21136" spans="50:50" ht="0" hidden="1" customHeight="1" x14ac:dyDescent="0.2">
      <c r="AX21136" s="78"/>
    </row>
    <row r="21137" spans="50:50" ht="0" hidden="1" customHeight="1" x14ac:dyDescent="0.2">
      <c r="AX21137" s="78"/>
    </row>
    <row r="21138" spans="50:50" ht="0" hidden="1" customHeight="1" x14ac:dyDescent="0.2">
      <c r="AX21138" s="78"/>
    </row>
    <row r="21139" spans="50:50" ht="0" hidden="1" customHeight="1" x14ac:dyDescent="0.2">
      <c r="AX21139" s="78"/>
    </row>
    <row r="21140" spans="50:50" ht="0" hidden="1" customHeight="1" x14ac:dyDescent="0.2">
      <c r="AX21140" s="78"/>
    </row>
    <row r="21141" spans="50:50" ht="0" hidden="1" customHeight="1" x14ac:dyDescent="0.2">
      <c r="AX21141" s="78"/>
    </row>
    <row r="21142" spans="50:50" ht="0" hidden="1" customHeight="1" x14ac:dyDescent="0.2">
      <c r="AX21142" s="78"/>
    </row>
    <row r="21143" spans="50:50" ht="0" hidden="1" customHeight="1" x14ac:dyDescent="0.2">
      <c r="AX21143" s="78"/>
    </row>
    <row r="21144" spans="50:50" ht="0" hidden="1" customHeight="1" x14ac:dyDescent="0.2">
      <c r="AX21144" s="78"/>
    </row>
    <row r="21145" spans="50:50" ht="0" hidden="1" customHeight="1" x14ac:dyDescent="0.2">
      <c r="AX21145" s="78"/>
    </row>
    <row r="21146" spans="50:50" ht="0" hidden="1" customHeight="1" x14ac:dyDescent="0.2">
      <c r="AX21146" s="78"/>
    </row>
    <row r="21147" spans="50:50" ht="0" hidden="1" customHeight="1" x14ac:dyDescent="0.2">
      <c r="AX21147" s="78"/>
    </row>
    <row r="21148" spans="50:50" ht="0" hidden="1" customHeight="1" x14ac:dyDescent="0.2">
      <c r="AX21148" s="78"/>
    </row>
    <row r="21149" spans="50:50" ht="0" hidden="1" customHeight="1" x14ac:dyDescent="0.2">
      <c r="AX21149" s="78"/>
    </row>
    <row r="21150" spans="50:50" ht="0" hidden="1" customHeight="1" x14ac:dyDescent="0.2">
      <c r="AX21150" s="78"/>
    </row>
    <row r="21151" spans="50:50" ht="0" hidden="1" customHeight="1" x14ac:dyDescent="0.2">
      <c r="AX21151" s="78"/>
    </row>
    <row r="21152" spans="50:50" ht="0" hidden="1" customHeight="1" x14ac:dyDescent="0.2">
      <c r="AX21152" s="78"/>
    </row>
    <row r="21153" spans="50:50" ht="0" hidden="1" customHeight="1" x14ac:dyDescent="0.2">
      <c r="AX21153" s="78"/>
    </row>
    <row r="21154" spans="50:50" ht="0" hidden="1" customHeight="1" x14ac:dyDescent="0.2">
      <c r="AX21154" s="78"/>
    </row>
    <row r="21155" spans="50:50" ht="0" hidden="1" customHeight="1" x14ac:dyDescent="0.2">
      <c r="AX21155" s="78"/>
    </row>
    <row r="21156" spans="50:50" ht="0" hidden="1" customHeight="1" x14ac:dyDescent="0.2">
      <c r="AX21156" s="78"/>
    </row>
    <row r="21157" spans="50:50" ht="0" hidden="1" customHeight="1" x14ac:dyDescent="0.2">
      <c r="AX21157" s="78"/>
    </row>
    <row r="21158" spans="50:50" ht="0" hidden="1" customHeight="1" x14ac:dyDescent="0.2">
      <c r="AX21158" s="78"/>
    </row>
    <row r="21159" spans="50:50" ht="0" hidden="1" customHeight="1" x14ac:dyDescent="0.2">
      <c r="AX21159" s="78"/>
    </row>
    <row r="21160" spans="50:50" ht="0" hidden="1" customHeight="1" x14ac:dyDescent="0.2">
      <c r="AX21160" s="78"/>
    </row>
    <row r="21161" spans="50:50" ht="0" hidden="1" customHeight="1" x14ac:dyDescent="0.2">
      <c r="AX21161" s="78"/>
    </row>
    <row r="21162" spans="50:50" ht="0" hidden="1" customHeight="1" x14ac:dyDescent="0.2">
      <c r="AX21162" s="78"/>
    </row>
    <row r="21163" spans="50:50" ht="0" hidden="1" customHeight="1" x14ac:dyDescent="0.2">
      <c r="AX21163" s="78"/>
    </row>
    <row r="21164" spans="50:50" ht="0" hidden="1" customHeight="1" x14ac:dyDescent="0.2">
      <c r="AX21164" s="78"/>
    </row>
    <row r="21165" spans="50:50" ht="0" hidden="1" customHeight="1" x14ac:dyDescent="0.2">
      <c r="AX21165" s="78"/>
    </row>
    <row r="21166" spans="50:50" ht="0" hidden="1" customHeight="1" x14ac:dyDescent="0.2">
      <c r="AX21166" s="78"/>
    </row>
    <row r="21167" spans="50:50" ht="0" hidden="1" customHeight="1" x14ac:dyDescent="0.2">
      <c r="AX21167" s="78"/>
    </row>
    <row r="21168" spans="50:50" ht="0" hidden="1" customHeight="1" x14ac:dyDescent="0.2">
      <c r="AX21168" s="78"/>
    </row>
    <row r="21169" spans="50:50" ht="0" hidden="1" customHeight="1" x14ac:dyDescent="0.2">
      <c r="AX21169" s="78"/>
    </row>
    <row r="21170" spans="50:50" ht="0" hidden="1" customHeight="1" x14ac:dyDescent="0.2">
      <c r="AX21170" s="78"/>
    </row>
    <row r="21171" spans="50:50" ht="0" hidden="1" customHeight="1" x14ac:dyDescent="0.2">
      <c r="AX21171" s="78"/>
    </row>
    <row r="21172" spans="50:50" ht="0" hidden="1" customHeight="1" x14ac:dyDescent="0.2">
      <c r="AX21172" s="78"/>
    </row>
    <row r="21173" spans="50:50" ht="0" hidden="1" customHeight="1" x14ac:dyDescent="0.2">
      <c r="AX21173" s="78"/>
    </row>
    <row r="21174" spans="50:50" ht="0" hidden="1" customHeight="1" x14ac:dyDescent="0.2">
      <c r="AX21174" s="78"/>
    </row>
    <row r="21175" spans="50:50" ht="0" hidden="1" customHeight="1" x14ac:dyDescent="0.2">
      <c r="AX21175" s="78"/>
    </row>
    <row r="21176" spans="50:50" ht="0" hidden="1" customHeight="1" x14ac:dyDescent="0.2">
      <c r="AX21176" s="78"/>
    </row>
    <row r="21177" spans="50:50" ht="0" hidden="1" customHeight="1" x14ac:dyDescent="0.2">
      <c r="AX21177" s="78"/>
    </row>
    <row r="21178" spans="50:50" ht="0" hidden="1" customHeight="1" x14ac:dyDescent="0.2">
      <c r="AX21178" s="78"/>
    </row>
    <row r="21179" spans="50:50" ht="0" hidden="1" customHeight="1" x14ac:dyDescent="0.2">
      <c r="AX21179" s="78"/>
    </row>
    <row r="21180" spans="50:50" ht="0" hidden="1" customHeight="1" x14ac:dyDescent="0.2">
      <c r="AX21180" s="78"/>
    </row>
    <row r="21181" spans="50:50" ht="0" hidden="1" customHeight="1" x14ac:dyDescent="0.2">
      <c r="AX21181" s="78"/>
    </row>
    <row r="21182" spans="50:50" ht="0" hidden="1" customHeight="1" x14ac:dyDescent="0.2">
      <c r="AX21182" s="78"/>
    </row>
    <row r="21183" spans="50:50" ht="0" hidden="1" customHeight="1" x14ac:dyDescent="0.2">
      <c r="AX21183" s="78"/>
    </row>
    <row r="21184" spans="50:50" ht="0" hidden="1" customHeight="1" x14ac:dyDescent="0.2">
      <c r="AX21184" s="78"/>
    </row>
    <row r="21185" spans="50:50" ht="0" hidden="1" customHeight="1" x14ac:dyDescent="0.2">
      <c r="AX21185" s="78"/>
    </row>
    <row r="21186" spans="50:50" ht="0" hidden="1" customHeight="1" x14ac:dyDescent="0.2">
      <c r="AX21186" s="78"/>
    </row>
    <row r="21187" spans="50:50" ht="0" hidden="1" customHeight="1" x14ac:dyDescent="0.2">
      <c r="AX21187" s="78"/>
    </row>
    <row r="21188" spans="50:50" ht="0" hidden="1" customHeight="1" x14ac:dyDescent="0.2">
      <c r="AX21188" s="78"/>
    </row>
    <row r="21189" spans="50:50" ht="0" hidden="1" customHeight="1" x14ac:dyDescent="0.2">
      <c r="AX21189" s="78"/>
    </row>
    <row r="21190" spans="50:50" ht="0" hidden="1" customHeight="1" x14ac:dyDescent="0.2">
      <c r="AX21190" s="78"/>
    </row>
    <row r="21191" spans="50:50" ht="0" hidden="1" customHeight="1" x14ac:dyDescent="0.2">
      <c r="AX21191" s="78"/>
    </row>
    <row r="21192" spans="50:50" ht="0" hidden="1" customHeight="1" x14ac:dyDescent="0.2">
      <c r="AX21192" s="78"/>
    </row>
    <row r="21193" spans="50:50" ht="0" hidden="1" customHeight="1" x14ac:dyDescent="0.2">
      <c r="AX21193" s="78"/>
    </row>
    <row r="21194" spans="50:50" ht="0" hidden="1" customHeight="1" x14ac:dyDescent="0.2">
      <c r="AX21194" s="78"/>
    </row>
    <row r="21195" spans="50:50" ht="0" hidden="1" customHeight="1" x14ac:dyDescent="0.2">
      <c r="AX21195" s="78"/>
    </row>
    <row r="21196" spans="50:50" ht="0" hidden="1" customHeight="1" x14ac:dyDescent="0.2">
      <c r="AX21196" s="78"/>
    </row>
    <row r="21197" spans="50:50" ht="0" hidden="1" customHeight="1" x14ac:dyDescent="0.2">
      <c r="AX21197" s="78"/>
    </row>
    <row r="21198" spans="50:50" ht="0" hidden="1" customHeight="1" x14ac:dyDescent="0.2">
      <c r="AX21198" s="78"/>
    </row>
    <row r="21199" spans="50:50" ht="0" hidden="1" customHeight="1" x14ac:dyDescent="0.2">
      <c r="AX21199" s="78"/>
    </row>
    <row r="21200" spans="50:50" ht="0" hidden="1" customHeight="1" x14ac:dyDescent="0.2">
      <c r="AX21200" s="78"/>
    </row>
    <row r="21201" spans="50:50" ht="0" hidden="1" customHeight="1" x14ac:dyDescent="0.2">
      <c r="AX21201" s="78"/>
    </row>
    <row r="21202" spans="50:50" ht="0" hidden="1" customHeight="1" x14ac:dyDescent="0.2">
      <c r="AX21202" s="78"/>
    </row>
    <row r="21203" spans="50:50" ht="0" hidden="1" customHeight="1" x14ac:dyDescent="0.2">
      <c r="AX21203" s="78"/>
    </row>
    <row r="21204" spans="50:50" ht="0" hidden="1" customHeight="1" x14ac:dyDescent="0.2">
      <c r="AX21204" s="78"/>
    </row>
    <row r="21205" spans="50:50" ht="0" hidden="1" customHeight="1" x14ac:dyDescent="0.2">
      <c r="AX21205" s="78"/>
    </row>
    <row r="21206" spans="50:50" ht="0" hidden="1" customHeight="1" x14ac:dyDescent="0.2">
      <c r="AX21206" s="78"/>
    </row>
    <row r="21207" spans="50:50" ht="0" hidden="1" customHeight="1" x14ac:dyDescent="0.2">
      <c r="AX21207" s="78"/>
    </row>
    <row r="21208" spans="50:50" ht="0" hidden="1" customHeight="1" x14ac:dyDescent="0.2">
      <c r="AX21208" s="78"/>
    </row>
    <row r="21209" spans="50:50" ht="0" hidden="1" customHeight="1" x14ac:dyDescent="0.2">
      <c r="AX21209" s="78"/>
    </row>
    <row r="21210" spans="50:50" ht="0" hidden="1" customHeight="1" x14ac:dyDescent="0.2">
      <c r="AX21210" s="78"/>
    </row>
    <row r="21211" spans="50:50" ht="0" hidden="1" customHeight="1" x14ac:dyDescent="0.2">
      <c r="AX21211" s="78"/>
    </row>
    <row r="21212" spans="50:50" ht="0" hidden="1" customHeight="1" x14ac:dyDescent="0.2">
      <c r="AX21212" s="78"/>
    </row>
    <row r="21213" spans="50:50" ht="0" hidden="1" customHeight="1" x14ac:dyDescent="0.2">
      <c r="AX21213" s="78"/>
    </row>
    <row r="21214" spans="50:50" ht="0" hidden="1" customHeight="1" x14ac:dyDescent="0.2">
      <c r="AX21214" s="78"/>
    </row>
    <row r="21215" spans="50:50" ht="0" hidden="1" customHeight="1" x14ac:dyDescent="0.2">
      <c r="AX21215" s="78"/>
    </row>
    <row r="21216" spans="50:50" ht="0" hidden="1" customHeight="1" x14ac:dyDescent="0.2">
      <c r="AX21216" s="78"/>
    </row>
    <row r="21217" spans="50:50" ht="0" hidden="1" customHeight="1" x14ac:dyDescent="0.2">
      <c r="AX21217" s="78"/>
    </row>
    <row r="21218" spans="50:50" ht="0" hidden="1" customHeight="1" x14ac:dyDescent="0.2">
      <c r="AX21218" s="78"/>
    </row>
    <row r="21219" spans="50:50" ht="0" hidden="1" customHeight="1" x14ac:dyDescent="0.2">
      <c r="AX21219" s="78"/>
    </row>
    <row r="21220" spans="50:50" ht="0" hidden="1" customHeight="1" x14ac:dyDescent="0.2">
      <c r="AX21220" s="78"/>
    </row>
    <row r="21221" spans="50:50" ht="0" hidden="1" customHeight="1" x14ac:dyDescent="0.2">
      <c r="AX21221" s="78"/>
    </row>
    <row r="21222" spans="50:50" ht="0" hidden="1" customHeight="1" x14ac:dyDescent="0.2">
      <c r="AX21222" s="78"/>
    </row>
    <row r="21223" spans="50:50" ht="0" hidden="1" customHeight="1" x14ac:dyDescent="0.2">
      <c r="AX21223" s="78"/>
    </row>
    <row r="21224" spans="50:50" ht="0" hidden="1" customHeight="1" x14ac:dyDescent="0.2">
      <c r="AX21224" s="78"/>
    </row>
    <row r="21225" spans="50:50" ht="0" hidden="1" customHeight="1" x14ac:dyDescent="0.2">
      <c r="AX21225" s="78"/>
    </row>
    <row r="21226" spans="50:50" ht="0" hidden="1" customHeight="1" x14ac:dyDescent="0.2">
      <c r="AX21226" s="78"/>
    </row>
    <row r="21227" spans="50:50" ht="0" hidden="1" customHeight="1" x14ac:dyDescent="0.2">
      <c r="AX21227" s="78"/>
    </row>
    <row r="21228" spans="50:50" ht="0" hidden="1" customHeight="1" x14ac:dyDescent="0.2">
      <c r="AX21228" s="78"/>
    </row>
    <row r="21229" spans="50:50" ht="0" hidden="1" customHeight="1" x14ac:dyDescent="0.2">
      <c r="AX21229" s="78"/>
    </row>
    <row r="21230" spans="50:50" ht="0" hidden="1" customHeight="1" x14ac:dyDescent="0.2">
      <c r="AX21230" s="78"/>
    </row>
    <row r="21231" spans="50:50" ht="0" hidden="1" customHeight="1" x14ac:dyDescent="0.2">
      <c r="AX21231" s="78"/>
    </row>
    <row r="21232" spans="50:50" ht="0" hidden="1" customHeight="1" x14ac:dyDescent="0.2">
      <c r="AX21232" s="78"/>
    </row>
    <row r="21233" spans="50:50" ht="0" hidden="1" customHeight="1" x14ac:dyDescent="0.2">
      <c r="AX21233" s="78"/>
    </row>
    <row r="21234" spans="50:50" ht="0" hidden="1" customHeight="1" x14ac:dyDescent="0.2">
      <c r="AX21234" s="78"/>
    </row>
    <row r="21235" spans="50:50" ht="0" hidden="1" customHeight="1" x14ac:dyDescent="0.2">
      <c r="AX21235" s="78"/>
    </row>
    <row r="21236" spans="50:50" ht="0" hidden="1" customHeight="1" x14ac:dyDescent="0.2">
      <c r="AX21236" s="78"/>
    </row>
    <row r="21237" spans="50:50" ht="0" hidden="1" customHeight="1" x14ac:dyDescent="0.2">
      <c r="AX21237" s="78"/>
    </row>
    <row r="21238" spans="50:50" ht="0" hidden="1" customHeight="1" x14ac:dyDescent="0.2">
      <c r="AX21238" s="78"/>
    </row>
    <row r="21239" spans="50:50" ht="0" hidden="1" customHeight="1" x14ac:dyDescent="0.2">
      <c r="AX21239" s="78"/>
    </row>
    <row r="21240" spans="50:50" ht="0" hidden="1" customHeight="1" x14ac:dyDescent="0.2">
      <c r="AX21240" s="78"/>
    </row>
    <row r="21241" spans="50:50" ht="0" hidden="1" customHeight="1" x14ac:dyDescent="0.2">
      <c r="AX21241" s="78"/>
    </row>
    <row r="21242" spans="50:50" ht="0" hidden="1" customHeight="1" x14ac:dyDescent="0.2">
      <c r="AX21242" s="78"/>
    </row>
    <row r="21243" spans="50:50" ht="0" hidden="1" customHeight="1" x14ac:dyDescent="0.2">
      <c r="AX21243" s="78"/>
    </row>
    <row r="21244" spans="50:50" ht="0" hidden="1" customHeight="1" x14ac:dyDescent="0.2">
      <c r="AX21244" s="78"/>
    </row>
    <row r="21245" spans="50:50" ht="0" hidden="1" customHeight="1" x14ac:dyDescent="0.2">
      <c r="AX21245" s="78"/>
    </row>
    <row r="21246" spans="50:50" ht="0" hidden="1" customHeight="1" x14ac:dyDescent="0.2">
      <c r="AX21246" s="78"/>
    </row>
    <row r="21247" spans="50:50" ht="0" hidden="1" customHeight="1" x14ac:dyDescent="0.2">
      <c r="AX21247" s="78"/>
    </row>
    <row r="21248" spans="50:50" ht="0" hidden="1" customHeight="1" x14ac:dyDescent="0.2">
      <c r="AX21248" s="78"/>
    </row>
    <row r="21249" spans="50:50" ht="0" hidden="1" customHeight="1" x14ac:dyDescent="0.2">
      <c r="AX21249" s="78"/>
    </row>
    <row r="21250" spans="50:50" ht="0" hidden="1" customHeight="1" x14ac:dyDescent="0.2">
      <c r="AX21250" s="78"/>
    </row>
    <row r="21251" spans="50:50" ht="0" hidden="1" customHeight="1" x14ac:dyDescent="0.2">
      <c r="AX21251" s="78"/>
    </row>
    <row r="21252" spans="50:50" ht="0" hidden="1" customHeight="1" x14ac:dyDescent="0.2">
      <c r="AX21252" s="78"/>
    </row>
    <row r="21253" spans="50:50" ht="0" hidden="1" customHeight="1" x14ac:dyDescent="0.2">
      <c r="AX21253" s="78"/>
    </row>
    <row r="21254" spans="50:50" ht="0" hidden="1" customHeight="1" x14ac:dyDescent="0.2">
      <c r="AX21254" s="78"/>
    </row>
    <row r="21255" spans="50:50" ht="0" hidden="1" customHeight="1" x14ac:dyDescent="0.2">
      <c r="AX21255" s="78"/>
    </row>
    <row r="21256" spans="50:50" ht="0" hidden="1" customHeight="1" x14ac:dyDescent="0.2">
      <c r="AX21256" s="78"/>
    </row>
    <row r="21257" spans="50:50" ht="0" hidden="1" customHeight="1" x14ac:dyDescent="0.2">
      <c r="AX21257" s="78"/>
    </row>
    <row r="21258" spans="50:50" ht="0" hidden="1" customHeight="1" x14ac:dyDescent="0.2">
      <c r="AX21258" s="78"/>
    </row>
    <row r="21259" spans="50:50" ht="0" hidden="1" customHeight="1" x14ac:dyDescent="0.2">
      <c r="AX21259" s="78"/>
    </row>
    <row r="21260" spans="50:50" ht="0" hidden="1" customHeight="1" x14ac:dyDescent="0.2">
      <c r="AX21260" s="78"/>
    </row>
    <row r="21261" spans="50:50" ht="0" hidden="1" customHeight="1" x14ac:dyDescent="0.2">
      <c r="AX21261" s="78"/>
    </row>
    <row r="21262" spans="50:50" ht="0" hidden="1" customHeight="1" x14ac:dyDescent="0.2">
      <c r="AX21262" s="78"/>
    </row>
    <row r="21263" spans="50:50" ht="0" hidden="1" customHeight="1" x14ac:dyDescent="0.2">
      <c r="AX21263" s="78"/>
    </row>
    <row r="21264" spans="50:50" ht="0" hidden="1" customHeight="1" x14ac:dyDescent="0.2">
      <c r="AX21264" s="78"/>
    </row>
    <row r="21265" spans="50:50" ht="0" hidden="1" customHeight="1" x14ac:dyDescent="0.2">
      <c r="AX21265" s="78"/>
    </row>
    <row r="21266" spans="50:50" ht="0" hidden="1" customHeight="1" x14ac:dyDescent="0.2">
      <c r="AX21266" s="78"/>
    </row>
    <row r="21267" spans="50:50" ht="0" hidden="1" customHeight="1" x14ac:dyDescent="0.2">
      <c r="AX21267" s="78"/>
    </row>
    <row r="21268" spans="50:50" ht="0" hidden="1" customHeight="1" x14ac:dyDescent="0.2">
      <c r="AX21268" s="78"/>
    </row>
    <row r="21269" spans="50:50" ht="0" hidden="1" customHeight="1" x14ac:dyDescent="0.2">
      <c r="AX21269" s="78"/>
    </row>
    <row r="21270" spans="50:50" ht="0" hidden="1" customHeight="1" x14ac:dyDescent="0.2">
      <c r="AX21270" s="78"/>
    </row>
    <row r="21271" spans="50:50" ht="0" hidden="1" customHeight="1" x14ac:dyDescent="0.2">
      <c r="AX21271" s="78"/>
    </row>
    <row r="21272" spans="50:50" ht="0" hidden="1" customHeight="1" x14ac:dyDescent="0.2">
      <c r="AX21272" s="78"/>
    </row>
    <row r="21273" spans="50:50" ht="0" hidden="1" customHeight="1" x14ac:dyDescent="0.2">
      <c r="AX21273" s="78"/>
    </row>
    <row r="21274" spans="50:50" ht="0" hidden="1" customHeight="1" x14ac:dyDescent="0.2">
      <c r="AX21274" s="78"/>
    </row>
    <row r="21275" spans="50:50" ht="0" hidden="1" customHeight="1" x14ac:dyDescent="0.2">
      <c r="AX21275" s="78"/>
    </row>
    <row r="21276" spans="50:50" ht="0" hidden="1" customHeight="1" x14ac:dyDescent="0.2">
      <c r="AX21276" s="78"/>
    </row>
    <row r="21277" spans="50:50" ht="0" hidden="1" customHeight="1" x14ac:dyDescent="0.2">
      <c r="AX21277" s="78"/>
    </row>
    <row r="21278" spans="50:50" ht="0" hidden="1" customHeight="1" x14ac:dyDescent="0.2">
      <c r="AX21278" s="78"/>
    </row>
    <row r="21279" spans="50:50" ht="0" hidden="1" customHeight="1" x14ac:dyDescent="0.2">
      <c r="AX21279" s="78"/>
    </row>
    <row r="21280" spans="50:50" ht="0" hidden="1" customHeight="1" x14ac:dyDescent="0.2">
      <c r="AX21280" s="78"/>
    </row>
    <row r="21281" spans="50:50" ht="0" hidden="1" customHeight="1" x14ac:dyDescent="0.2">
      <c r="AX21281" s="78"/>
    </row>
    <row r="21282" spans="50:50" ht="0" hidden="1" customHeight="1" x14ac:dyDescent="0.2">
      <c r="AX21282" s="78"/>
    </row>
    <row r="21283" spans="50:50" ht="0" hidden="1" customHeight="1" x14ac:dyDescent="0.2">
      <c r="AX21283" s="78"/>
    </row>
    <row r="21284" spans="50:50" ht="0" hidden="1" customHeight="1" x14ac:dyDescent="0.2">
      <c r="AX21284" s="78"/>
    </row>
    <row r="21285" spans="50:50" ht="0" hidden="1" customHeight="1" x14ac:dyDescent="0.2">
      <c r="AX21285" s="78"/>
    </row>
    <row r="21286" spans="50:50" ht="0" hidden="1" customHeight="1" x14ac:dyDescent="0.2">
      <c r="AX21286" s="78"/>
    </row>
    <row r="21287" spans="50:50" ht="0" hidden="1" customHeight="1" x14ac:dyDescent="0.2">
      <c r="AX21287" s="78"/>
    </row>
    <row r="21288" spans="50:50" ht="0" hidden="1" customHeight="1" x14ac:dyDescent="0.2">
      <c r="AX21288" s="78"/>
    </row>
    <row r="21289" spans="50:50" ht="0" hidden="1" customHeight="1" x14ac:dyDescent="0.2">
      <c r="AX21289" s="78"/>
    </row>
    <row r="21290" spans="50:50" ht="0" hidden="1" customHeight="1" x14ac:dyDescent="0.2">
      <c r="AX21290" s="78"/>
    </row>
    <row r="21291" spans="50:50" ht="0" hidden="1" customHeight="1" x14ac:dyDescent="0.2">
      <c r="AX21291" s="78"/>
    </row>
    <row r="21292" spans="50:50" ht="0" hidden="1" customHeight="1" x14ac:dyDescent="0.2">
      <c r="AX21292" s="78"/>
    </row>
    <row r="21293" spans="50:50" ht="0" hidden="1" customHeight="1" x14ac:dyDescent="0.2">
      <c r="AX21293" s="78"/>
    </row>
    <row r="21294" spans="50:50" ht="0" hidden="1" customHeight="1" x14ac:dyDescent="0.2">
      <c r="AX21294" s="78"/>
    </row>
    <row r="21295" spans="50:50" ht="0" hidden="1" customHeight="1" x14ac:dyDescent="0.2">
      <c r="AX21295" s="78"/>
    </row>
    <row r="21296" spans="50:50" ht="0" hidden="1" customHeight="1" x14ac:dyDescent="0.2">
      <c r="AX21296" s="78"/>
    </row>
    <row r="21297" spans="50:50" ht="0" hidden="1" customHeight="1" x14ac:dyDescent="0.2">
      <c r="AX21297" s="78"/>
    </row>
    <row r="21298" spans="50:50" ht="0" hidden="1" customHeight="1" x14ac:dyDescent="0.2">
      <c r="AX21298" s="78"/>
    </row>
    <row r="21299" spans="50:50" ht="0" hidden="1" customHeight="1" x14ac:dyDescent="0.2">
      <c r="AX21299" s="78"/>
    </row>
    <row r="21300" spans="50:50" ht="0" hidden="1" customHeight="1" x14ac:dyDescent="0.2">
      <c r="AX21300" s="78"/>
    </row>
    <row r="21301" spans="50:50" ht="0" hidden="1" customHeight="1" x14ac:dyDescent="0.2">
      <c r="AX21301" s="78"/>
    </row>
    <row r="21302" spans="50:50" ht="0" hidden="1" customHeight="1" x14ac:dyDescent="0.2">
      <c r="AX21302" s="78"/>
    </row>
    <row r="21303" spans="50:50" ht="0" hidden="1" customHeight="1" x14ac:dyDescent="0.2">
      <c r="AX21303" s="78"/>
    </row>
    <row r="21304" spans="50:50" ht="0" hidden="1" customHeight="1" x14ac:dyDescent="0.2">
      <c r="AX21304" s="78"/>
    </row>
    <row r="21305" spans="50:50" ht="0" hidden="1" customHeight="1" x14ac:dyDescent="0.2">
      <c r="AX21305" s="78"/>
    </row>
    <row r="21306" spans="50:50" ht="0" hidden="1" customHeight="1" x14ac:dyDescent="0.2">
      <c r="AX21306" s="78"/>
    </row>
    <row r="21307" spans="50:50" ht="0" hidden="1" customHeight="1" x14ac:dyDescent="0.2">
      <c r="AX21307" s="78"/>
    </row>
    <row r="21308" spans="50:50" ht="0" hidden="1" customHeight="1" x14ac:dyDescent="0.2">
      <c r="AX21308" s="78"/>
    </row>
    <row r="21309" spans="50:50" ht="0" hidden="1" customHeight="1" x14ac:dyDescent="0.2">
      <c r="AX21309" s="78"/>
    </row>
    <row r="21310" spans="50:50" ht="0" hidden="1" customHeight="1" x14ac:dyDescent="0.2">
      <c r="AX21310" s="78"/>
    </row>
    <row r="21311" spans="50:50" ht="0" hidden="1" customHeight="1" x14ac:dyDescent="0.2">
      <c r="AX21311" s="78"/>
    </row>
    <row r="21312" spans="50:50" ht="0" hidden="1" customHeight="1" x14ac:dyDescent="0.2">
      <c r="AX21312" s="78"/>
    </row>
    <row r="21313" spans="50:50" ht="0" hidden="1" customHeight="1" x14ac:dyDescent="0.2">
      <c r="AX21313" s="78"/>
    </row>
    <row r="21314" spans="50:50" ht="0" hidden="1" customHeight="1" x14ac:dyDescent="0.2">
      <c r="AX21314" s="78"/>
    </row>
    <row r="21315" spans="50:50" ht="0" hidden="1" customHeight="1" x14ac:dyDescent="0.2">
      <c r="AX21315" s="78"/>
    </row>
    <row r="21316" spans="50:50" ht="0" hidden="1" customHeight="1" x14ac:dyDescent="0.2">
      <c r="AX21316" s="78"/>
    </row>
    <row r="21317" spans="50:50" ht="0" hidden="1" customHeight="1" x14ac:dyDescent="0.2">
      <c r="AX21317" s="78"/>
    </row>
    <row r="21318" spans="50:50" ht="0" hidden="1" customHeight="1" x14ac:dyDescent="0.2">
      <c r="AX21318" s="78"/>
    </row>
    <row r="21319" spans="50:50" ht="0" hidden="1" customHeight="1" x14ac:dyDescent="0.2">
      <c r="AX21319" s="78"/>
    </row>
    <row r="21320" spans="50:50" ht="0" hidden="1" customHeight="1" x14ac:dyDescent="0.2">
      <c r="AX21320" s="78"/>
    </row>
    <row r="21321" spans="50:50" ht="0" hidden="1" customHeight="1" x14ac:dyDescent="0.2">
      <c r="AX21321" s="78"/>
    </row>
    <row r="21322" spans="50:50" ht="0" hidden="1" customHeight="1" x14ac:dyDescent="0.2">
      <c r="AX21322" s="78"/>
    </row>
    <row r="21323" spans="50:50" ht="0" hidden="1" customHeight="1" x14ac:dyDescent="0.2">
      <c r="AX21323" s="78"/>
    </row>
    <row r="21324" spans="50:50" ht="0" hidden="1" customHeight="1" x14ac:dyDescent="0.2">
      <c r="AX21324" s="78"/>
    </row>
    <row r="21325" spans="50:50" ht="0" hidden="1" customHeight="1" x14ac:dyDescent="0.2">
      <c r="AX21325" s="78"/>
    </row>
    <row r="21326" spans="50:50" ht="0" hidden="1" customHeight="1" x14ac:dyDescent="0.2">
      <c r="AX21326" s="78"/>
    </row>
    <row r="21327" spans="50:50" ht="0" hidden="1" customHeight="1" x14ac:dyDescent="0.2">
      <c r="AX21327" s="78"/>
    </row>
    <row r="21328" spans="50:50" ht="0" hidden="1" customHeight="1" x14ac:dyDescent="0.2">
      <c r="AX21328" s="78"/>
    </row>
    <row r="21329" spans="50:50" ht="0" hidden="1" customHeight="1" x14ac:dyDescent="0.2">
      <c r="AX21329" s="78"/>
    </row>
    <row r="21330" spans="50:50" ht="0" hidden="1" customHeight="1" x14ac:dyDescent="0.2">
      <c r="AX21330" s="78"/>
    </row>
    <row r="21331" spans="50:50" ht="0" hidden="1" customHeight="1" x14ac:dyDescent="0.2">
      <c r="AX21331" s="78"/>
    </row>
    <row r="21332" spans="50:50" ht="0" hidden="1" customHeight="1" x14ac:dyDescent="0.2">
      <c r="AX21332" s="78"/>
    </row>
    <row r="21333" spans="50:50" ht="0" hidden="1" customHeight="1" x14ac:dyDescent="0.2">
      <c r="AX21333" s="78"/>
    </row>
    <row r="21334" spans="50:50" ht="0" hidden="1" customHeight="1" x14ac:dyDescent="0.2">
      <c r="AX21334" s="78"/>
    </row>
    <row r="21335" spans="50:50" ht="0" hidden="1" customHeight="1" x14ac:dyDescent="0.2">
      <c r="AX21335" s="78"/>
    </row>
    <row r="21336" spans="50:50" ht="0" hidden="1" customHeight="1" x14ac:dyDescent="0.2">
      <c r="AX21336" s="78"/>
    </row>
    <row r="21337" spans="50:50" ht="0" hidden="1" customHeight="1" x14ac:dyDescent="0.2">
      <c r="AX21337" s="78"/>
    </row>
    <row r="21338" spans="50:50" ht="0" hidden="1" customHeight="1" x14ac:dyDescent="0.2">
      <c r="AX21338" s="78"/>
    </row>
    <row r="21339" spans="50:50" ht="0" hidden="1" customHeight="1" x14ac:dyDescent="0.2">
      <c r="AX21339" s="78"/>
    </row>
    <row r="21340" spans="50:50" ht="0" hidden="1" customHeight="1" x14ac:dyDescent="0.2">
      <c r="AX21340" s="78"/>
    </row>
    <row r="21341" spans="50:50" ht="0" hidden="1" customHeight="1" x14ac:dyDescent="0.2">
      <c r="AX21341" s="78"/>
    </row>
    <row r="21342" spans="50:50" ht="0" hidden="1" customHeight="1" x14ac:dyDescent="0.2">
      <c r="AX21342" s="78"/>
    </row>
    <row r="21343" spans="50:50" ht="0" hidden="1" customHeight="1" x14ac:dyDescent="0.2">
      <c r="AX21343" s="78"/>
    </row>
    <row r="21344" spans="50:50" ht="0" hidden="1" customHeight="1" x14ac:dyDescent="0.2">
      <c r="AX21344" s="78"/>
    </row>
    <row r="21345" spans="50:50" ht="0" hidden="1" customHeight="1" x14ac:dyDescent="0.2">
      <c r="AX21345" s="78"/>
    </row>
    <row r="21346" spans="50:50" ht="0" hidden="1" customHeight="1" x14ac:dyDescent="0.2">
      <c r="AX21346" s="78"/>
    </row>
    <row r="21347" spans="50:50" ht="0" hidden="1" customHeight="1" x14ac:dyDescent="0.2">
      <c r="AX21347" s="78"/>
    </row>
    <row r="21348" spans="50:50" ht="0" hidden="1" customHeight="1" x14ac:dyDescent="0.2">
      <c r="AX21348" s="78"/>
    </row>
    <row r="21349" spans="50:50" ht="0" hidden="1" customHeight="1" x14ac:dyDescent="0.2">
      <c r="AX21349" s="78"/>
    </row>
    <row r="21350" spans="50:50" ht="0" hidden="1" customHeight="1" x14ac:dyDescent="0.2">
      <c r="AX21350" s="78"/>
    </row>
    <row r="21351" spans="50:50" ht="0" hidden="1" customHeight="1" x14ac:dyDescent="0.2">
      <c r="AX21351" s="78"/>
    </row>
    <row r="21352" spans="50:50" ht="0" hidden="1" customHeight="1" x14ac:dyDescent="0.2">
      <c r="AX21352" s="78"/>
    </row>
    <row r="21353" spans="50:50" ht="0" hidden="1" customHeight="1" x14ac:dyDescent="0.2">
      <c r="AX21353" s="78"/>
    </row>
    <row r="21354" spans="50:50" ht="0" hidden="1" customHeight="1" x14ac:dyDescent="0.2">
      <c r="AX21354" s="78"/>
    </row>
    <row r="21355" spans="50:50" ht="0" hidden="1" customHeight="1" x14ac:dyDescent="0.2">
      <c r="AX21355" s="78"/>
    </row>
    <row r="21356" spans="50:50" ht="0" hidden="1" customHeight="1" x14ac:dyDescent="0.2">
      <c r="AX21356" s="78"/>
    </row>
    <row r="21357" spans="50:50" ht="0" hidden="1" customHeight="1" x14ac:dyDescent="0.2">
      <c r="AX21357" s="78"/>
    </row>
    <row r="21358" spans="50:50" ht="0" hidden="1" customHeight="1" x14ac:dyDescent="0.2">
      <c r="AX21358" s="78"/>
    </row>
    <row r="21359" spans="50:50" ht="0" hidden="1" customHeight="1" x14ac:dyDescent="0.2">
      <c r="AX21359" s="78"/>
    </row>
    <row r="21360" spans="50:50" ht="0" hidden="1" customHeight="1" x14ac:dyDescent="0.2">
      <c r="AX21360" s="78"/>
    </row>
    <row r="21361" spans="50:50" ht="0" hidden="1" customHeight="1" x14ac:dyDescent="0.2">
      <c r="AX21361" s="78"/>
    </row>
    <row r="21362" spans="50:50" ht="0" hidden="1" customHeight="1" x14ac:dyDescent="0.2">
      <c r="AX21362" s="78"/>
    </row>
    <row r="21363" spans="50:50" ht="0" hidden="1" customHeight="1" x14ac:dyDescent="0.2">
      <c r="AX21363" s="78"/>
    </row>
    <row r="21364" spans="50:50" ht="0" hidden="1" customHeight="1" x14ac:dyDescent="0.2">
      <c r="AX21364" s="78"/>
    </row>
    <row r="21365" spans="50:50" ht="0" hidden="1" customHeight="1" x14ac:dyDescent="0.2">
      <c r="AX21365" s="78"/>
    </row>
    <row r="21366" spans="50:50" ht="0" hidden="1" customHeight="1" x14ac:dyDescent="0.2">
      <c r="AX21366" s="78"/>
    </row>
    <row r="21367" spans="50:50" ht="0" hidden="1" customHeight="1" x14ac:dyDescent="0.2">
      <c r="AX21367" s="78"/>
    </row>
    <row r="21368" spans="50:50" ht="0" hidden="1" customHeight="1" x14ac:dyDescent="0.2">
      <c r="AX21368" s="78"/>
    </row>
    <row r="21369" spans="50:50" ht="0" hidden="1" customHeight="1" x14ac:dyDescent="0.2">
      <c r="AX21369" s="78"/>
    </row>
    <row r="21370" spans="50:50" ht="0" hidden="1" customHeight="1" x14ac:dyDescent="0.2">
      <c r="AX21370" s="78"/>
    </row>
    <row r="21371" spans="50:50" ht="0" hidden="1" customHeight="1" x14ac:dyDescent="0.2">
      <c r="AX21371" s="78"/>
    </row>
    <row r="21372" spans="50:50" ht="0" hidden="1" customHeight="1" x14ac:dyDescent="0.2">
      <c r="AX21372" s="78"/>
    </row>
    <row r="21373" spans="50:50" ht="0" hidden="1" customHeight="1" x14ac:dyDescent="0.2">
      <c r="AX21373" s="78"/>
    </row>
    <row r="21374" spans="50:50" ht="0" hidden="1" customHeight="1" x14ac:dyDescent="0.2">
      <c r="AX21374" s="78"/>
    </row>
    <row r="21375" spans="50:50" ht="0" hidden="1" customHeight="1" x14ac:dyDescent="0.2">
      <c r="AX21375" s="78"/>
    </row>
    <row r="21376" spans="50:50" ht="0" hidden="1" customHeight="1" x14ac:dyDescent="0.2">
      <c r="AX21376" s="78"/>
    </row>
    <row r="21377" spans="50:50" ht="0" hidden="1" customHeight="1" x14ac:dyDescent="0.2">
      <c r="AX21377" s="78"/>
    </row>
    <row r="21378" spans="50:50" ht="0" hidden="1" customHeight="1" x14ac:dyDescent="0.2">
      <c r="AX21378" s="78"/>
    </row>
    <row r="21379" spans="50:50" ht="0" hidden="1" customHeight="1" x14ac:dyDescent="0.2">
      <c r="AX21379" s="78"/>
    </row>
    <row r="21380" spans="50:50" ht="0" hidden="1" customHeight="1" x14ac:dyDescent="0.2">
      <c r="AX21380" s="78"/>
    </row>
    <row r="21381" spans="50:50" ht="0" hidden="1" customHeight="1" x14ac:dyDescent="0.2">
      <c r="AX21381" s="78"/>
    </row>
    <row r="21382" spans="50:50" ht="0" hidden="1" customHeight="1" x14ac:dyDescent="0.2">
      <c r="AX21382" s="78"/>
    </row>
    <row r="21383" spans="50:50" ht="0" hidden="1" customHeight="1" x14ac:dyDescent="0.2">
      <c r="AX21383" s="78"/>
    </row>
    <row r="21384" spans="50:50" ht="0" hidden="1" customHeight="1" x14ac:dyDescent="0.2">
      <c r="AX21384" s="78"/>
    </row>
    <row r="21385" spans="50:50" ht="0" hidden="1" customHeight="1" x14ac:dyDescent="0.2">
      <c r="AX21385" s="78"/>
    </row>
    <row r="21386" spans="50:50" ht="0" hidden="1" customHeight="1" x14ac:dyDescent="0.2">
      <c r="AX21386" s="78"/>
    </row>
    <row r="21387" spans="50:50" ht="0" hidden="1" customHeight="1" x14ac:dyDescent="0.2">
      <c r="AX21387" s="78"/>
    </row>
    <row r="21388" spans="50:50" ht="0" hidden="1" customHeight="1" x14ac:dyDescent="0.2">
      <c r="AX21388" s="78"/>
    </row>
    <row r="21389" spans="50:50" ht="0" hidden="1" customHeight="1" x14ac:dyDescent="0.2">
      <c r="AX21389" s="78"/>
    </row>
    <row r="21390" spans="50:50" ht="0" hidden="1" customHeight="1" x14ac:dyDescent="0.2">
      <c r="AX21390" s="78"/>
    </row>
    <row r="21391" spans="50:50" ht="0" hidden="1" customHeight="1" x14ac:dyDescent="0.2">
      <c r="AX21391" s="78"/>
    </row>
    <row r="21392" spans="50:50" ht="0" hidden="1" customHeight="1" x14ac:dyDescent="0.2">
      <c r="AX21392" s="78"/>
    </row>
    <row r="21393" spans="50:50" ht="0" hidden="1" customHeight="1" x14ac:dyDescent="0.2">
      <c r="AX21393" s="78"/>
    </row>
    <row r="21394" spans="50:50" ht="0" hidden="1" customHeight="1" x14ac:dyDescent="0.2">
      <c r="AX21394" s="78"/>
    </row>
    <row r="21395" spans="50:50" ht="0" hidden="1" customHeight="1" x14ac:dyDescent="0.2">
      <c r="AX21395" s="78"/>
    </row>
    <row r="21396" spans="50:50" ht="0" hidden="1" customHeight="1" x14ac:dyDescent="0.2">
      <c r="AX21396" s="78"/>
    </row>
    <row r="21397" spans="50:50" ht="0" hidden="1" customHeight="1" x14ac:dyDescent="0.2">
      <c r="AX21397" s="78"/>
    </row>
    <row r="21398" spans="50:50" ht="0" hidden="1" customHeight="1" x14ac:dyDescent="0.2">
      <c r="AX21398" s="78"/>
    </row>
    <row r="21399" spans="50:50" ht="0" hidden="1" customHeight="1" x14ac:dyDescent="0.2">
      <c r="AX21399" s="78"/>
    </row>
    <row r="21400" spans="50:50" ht="0" hidden="1" customHeight="1" x14ac:dyDescent="0.2">
      <c r="AX21400" s="78"/>
    </row>
    <row r="21401" spans="50:50" ht="0" hidden="1" customHeight="1" x14ac:dyDescent="0.2">
      <c r="AX21401" s="78"/>
    </row>
    <row r="21402" spans="50:50" ht="0" hidden="1" customHeight="1" x14ac:dyDescent="0.2">
      <c r="AX21402" s="78"/>
    </row>
    <row r="21403" spans="50:50" ht="0" hidden="1" customHeight="1" x14ac:dyDescent="0.2">
      <c r="AX21403" s="78"/>
    </row>
    <row r="21404" spans="50:50" ht="0" hidden="1" customHeight="1" x14ac:dyDescent="0.2">
      <c r="AX21404" s="78"/>
    </row>
    <row r="21405" spans="50:50" ht="0" hidden="1" customHeight="1" x14ac:dyDescent="0.2">
      <c r="AX21405" s="78"/>
    </row>
    <row r="21406" spans="50:50" ht="0" hidden="1" customHeight="1" x14ac:dyDescent="0.2">
      <c r="AX21406" s="78"/>
    </row>
    <row r="21407" spans="50:50" ht="0" hidden="1" customHeight="1" x14ac:dyDescent="0.2">
      <c r="AX21407" s="78"/>
    </row>
    <row r="21408" spans="50:50" ht="0" hidden="1" customHeight="1" x14ac:dyDescent="0.2">
      <c r="AX21408" s="78"/>
    </row>
    <row r="21409" spans="50:50" ht="0" hidden="1" customHeight="1" x14ac:dyDescent="0.2">
      <c r="AX21409" s="78"/>
    </row>
    <row r="21410" spans="50:50" ht="0" hidden="1" customHeight="1" x14ac:dyDescent="0.2">
      <c r="AX21410" s="78"/>
    </row>
    <row r="21411" spans="50:50" ht="0" hidden="1" customHeight="1" x14ac:dyDescent="0.2">
      <c r="AX21411" s="78"/>
    </row>
    <row r="21412" spans="50:50" ht="0" hidden="1" customHeight="1" x14ac:dyDescent="0.2">
      <c r="AX21412" s="78"/>
    </row>
    <row r="21413" spans="50:50" ht="0" hidden="1" customHeight="1" x14ac:dyDescent="0.2">
      <c r="AX21413" s="78"/>
    </row>
    <row r="21414" spans="50:50" ht="0" hidden="1" customHeight="1" x14ac:dyDescent="0.2">
      <c r="AX21414" s="78"/>
    </row>
    <row r="21415" spans="50:50" ht="0" hidden="1" customHeight="1" x14ac:dyDescent="0.2">
      <c r="AX21415" s="78"/>
    </row>
    <row r="21416" spans="50:50" ht="0" hidden="1" customHeight="1" x14ac:dyDescent="0.2">
      <c r="AX21416" s="78"/>
    </row>
    <row r="21417" spans="50:50" ht="0" hidden="1" customHeight="1" x14ac:dyDescent="0.2">
      <c r="AX21417" s="78"/>
    </row>
    <row r="21418" spans="50:50" ht="0" hidden="1" customHeight="1" x14ac:dyDescent="0.2">
      <c r="AX21418" s="78"/>
    </row>
    <row r="21419" spans="50:50" ht="0" hidden="1" customHeight="1" x14ac:dyDescent="0.2">
      <c r="AX21419" s="78"/>
    </row>
    <row r="21420" spans="50:50" ht="0" hidden="1" customHeight="1" x14ac:dyDescent="0.2">
      <c r="AX21420" s="78"/>
    </row>
    <row r="21421" spans="50:50" ht="0" hidden="1" customHeight="1" x14ac:dyDescent="0.2">
      <c r="AX21421" s="78"/>
    </row>
    <row r="21422" spans="50:50" ht="0" hidden="1" customHeight="1" x14ac:dyDescent="0.2">
      <c r="AX21422" s="78"/>
    </row>
    <row r="21423" spans="50:50" ht="0" hidden="1" customHeight="1" x14ac:dyDescent="0.2">
      <c r="AX21423" s="78"/>
    </row>
    <row r="21424" spans="50:50" ht="0" hidden="1" customHeight="1" x14ac:dyDescent="0.2">
      <c r="AX21424" s="78"/>
    </row>
    <row r="21425" spans="50:50" ht="0" hidden="1" customHeight="1" x14ac:dyDescent="0.2">
      <c r="AX21425" s="78"/>
    </row>
    <row r="21426" spans="50:50" ht="0" hidden="1" customHeight="1" x14ac:dyDescent="0.2">
      <c r="AX21426" s="78"/>
    </row>
    <row r="21427" spans="50:50" ht="0" hidden="1" customHeight="1" x14ac:dyDescent="0.2">
      <c r="AX21427" s="78"/>
    </row>
    <row r="21428" spans="50:50" ht="0" hidden="1" customHeight="1" x14ac:dyDescent="0.2">
      <c r="AX21428" s="78"/>
    </row>
    <row r="21429" spans="50:50" ht="0" hidden="1" customHeight="1" x14ac:dyDescent="0.2">
      <c r="AX21429" s="78"/>
    </row>
    <row r="21430" spans="50:50" ht="0" hidden="1" customHeight="1" x14ac:dyDescent="0.2">
      <c r="AX21430" s="78"/>
    </row>
    <row r="21431" spans="50:50" ht="0" hidden="1" customHeight="1" x14ac:dyDescent="0.2">
      <c r="AX21431" s="78"/>
    </row>
    <row r="21432" spans="50:50" ht="0" hidden="1" customHeight="1" x14ac:dyDescent="0.2">
      <c r="AX21432" s="78"/>
    </row>
    <row r="21433" spans="50:50" ht="0" hidden="1" customHeight="1" x14ac:dyDescent="0.2">
      <c r="AX21433" s="78"/>
    </row>
    <row r="21434" spans="50:50" ht="0" hidden="1" customHeight="1" x14ac:dyDescent="0.2">
      <c r="AX21434" s="78"/>
    </row>
    <row r="21435" spans="50:50" ht="0" hidden="1" customHeight="1" x14ac:dyDescent="0.2">
      <c r="AX21435" s="78"/>
    </row>
    <row r="21436" spans="50:50" ht="0" hidden="1" customHeight="1" x14ac:dyDescent="0.2">
      <c r="AX21436" s="78"/>
    </row>
    <row r="21437" spans="50:50" ht="0" hidden="1" customHeight="1" x14ac:dyDescent="0.2">
      <c r="AX21437" s="78"/>
    </row>
    <row r="21438" spans="50:50" ht="0" hidden="1" customHeight="1" x14ac:dyDescent="0.2">
      <c r="AX21438" s="78"/>
    </row>
    <row r="21439" spans="50:50" ht="0" hidden="1" customHeight="1" x14ac:dyDescent="0.2">
      <c r="AX21439" s="78"/>
    </row>
    <row r="21440" spans="50:50" ht="0" hidden="1" customHeight="1" x14ac:dyDescent="0.2">
      <c r="AX21440" s="78"/>
    </row>
    <row r="21441" spans="50:50" ht="0" hidden="1" customHeight="1" x14ac:dyDescent="0.2">
      <c r="AX21441" s="78"/>
    </row>
    <row r="21442" spans="50:50" ht="0" hidden="1" customHeight="1" x14ac:dyDescent="0.2">
      <c r="AX21442" s="78"/>
    </row>
    <row r="21443" spans="50:50" ht="0" hidden="1" customHeight="1" x14ac:dyDescent="0.2">
      <c r="AX21443" s="78"/>
    </row>
    <row r="21444" spans="50:50" ht="0" hidden="1" customHeight="1" x14ac:dyDescent="0.2">
      <c r="AX21444" s="78"/>
    </row>
    <row r="21445" spans="50:50" ht="0" hidden="1" customHeight="1" x14ac:dyDescent="0.2">
      <c r="AX21445" s="78"/>
    </row>
    <row r="21446" spans="50:50" ht="0" hidden="1" customHeight="1" x14ac:dyDescent="0.2">
      <c r="AX21446" s="78"/>
    </row>
    <row r="21447" spans="50:50" ht="0" hidden="1" customHeight="1" x14ac:dyDescent="0.2">
      <c r="AX21447" s="78"/>
    </row>
    <row r="21448" spans="50:50" ht="0" hidden="1" customHeight="1" x14ac:dyDescent="0.2">
      <c r="AX21448" s="78"/>
    </row>
    <row r="21449" spans="50:50" ht="0" hidden="1" customHeight="1" x14ac:dyDescent="0.2">
      <c r="AX21449" s="78"/>
    </row>
    <row r="21450" spans="50:50" ht="0" hidden="1" customHeight="1" x14ac:dyDescent="0.2">
      <c r="AX21450" s="78"/>
    </row>
    <row r="21451" spans="50:50" ht="0" hidden="1" customHeight="1" x14ac:dyDescent="0.2">
      <c r="AX21451" s="78"/>
    </row>
    <row r="21452" spans="50:50" ht="0" hidden="1" customHeight="1" x14ac:dyDescent="0.2">
      <c r="AX21452" s="78"/>
    </row>
    <row r="21453" spans="50:50" ht="0" hidden="1" customHeight="1" x14ac:dyDescent="0.2">
      <c r="AX21453" s="78"/>
    </row>
    <row r="21454" spans="50:50" ht="0" hidden="1" customHeight="1" x14ac:dyDescent="0.2">
      <c r="AX21454" s="78"/>
    </row>
    <row r="21455" spans="50:50" ht="0" hidden="1" customHeight="1" x14ac:dyDescent="0.2">
      <c r="AX21455" s="78"/>
    </row>
    <row r="21456" spans="50:50" ht="0" hidden="1" customHeight="1" x14ac:dyDescent="0.2">
      <c r="AX21456" s="78"/>
    </row>
    <row r="21457" spans="50:50" ht="0" hidden="1" customHeight="1" x14ac:dyDescent="0.2">
      <c r="AX21457" s="78"/>
    </row>
    <row r="21458" spans="50:50" ht="0" hidden="1" customHeight="1" x14ac:dyDescent="0.2">
      <c r="AX21458" s="78"/>
    </row>
    <row r="21459" spans="50:50" ht="0" hidden="1" customHeight="1" x14ac:dyDescent="0.2">
      <c r="AX21459" s="78"/>
    </row>
    <row r="21460" spans="50:50" ht="0" hidden="1" customHeight="1" x14ac:dyDescent="0.2">
      <c r="AX21460" s="78"/>
    </row>
    <row r="21461" spans="50:50" ht="0" hidden="1" customHeight="1" x14ac:dyDescent="0.2">
      <c r="AX21461" s="78"/>
    </row>
    <row r="21462" spans="50:50" ht="0" hidden="1" customHeight="1" x14ac:dyDescent="0.2">
      <c r="AX21462" s="78"/>
    </row>
    <row r="21463" spans="50:50" ht="0" hidden="1" customHeight="1" x14ac:dyDescent="0.2">
      <c r="AX21463" s="78"/>
    </row>
    <row r="21464" spans="50:50" ht="0" hidden="1" customHeight="1" x14ac:dyDescent="0.2">
      <c r="AX21464" s="78"/>
    </row>
    <row r="21465" spans="50:50" ht="0" hidden="1" customHeight="1" x14ac:dyDescent="0.2">
      <c r="AX21465" s="78"/>
    </row>
    <row r="21466" spans="50:50" ht="0" hidden="1" customHeight="1" x14ac:dyDescent="0.2">
      <c r="AX21466" s="78"/>
    </row>
    <row r="21467" spans="50:50" ht="0" hidden="1" customHeight="1" x14ac:dyDescent="0.2">
      <c r="AX21467" s="78"/>
    </row>
    <row r="21468" spans="50:50" ht="0" hidden="1" customHeight="1" x14ac:dyDescent="0.2">
      <c r="AX21468" s="78"/>
    </row>
    <row r="21469" spans="50:50" ht="0" hidden="1" customHeight="1" x14ac:dyDescent="0.2">
      <c r="AX21469" s="78"/>
    </row>
    <row r="21470" spans="50:50" ht="0" hidden="1" customHeight="1" x14ac:dyDescent="0.2">
      <c r="AX21470" s="78"/>
    </row>
    <row r="21471" spans="50:50" ht="0" hidden="1" customHeight="1" x14ac:dyDescent="0.2">
      <c r="AX21471" s="78"/>
    </row>
    <row r="21472" spans="50:50" ht="0" hidden="1" customHeight="1" x14ac:dyDescent="0.2">
      <c r="AX21472" s="78"/>
    </row>
    <row r="21473" spans="50:50" ht="0" hidden="1" customHeight="1" x14ac:dyDescent="0.2">
      <c r="AX21473" s="78"/>
    </row>
    <row r="21474" spans="50:50" ht="0" hidden="1" customHeight="1" x14ac:dyDescent="0.2">
      <c r="AX21474" s="78"/>
    </row>
    <row r="21475" spans="50:50" ht="0" hidden="1" customHeight="1" x14ac:dyDescent="0.2">
      <c r="AX21475" s="78"/>
    </row>
    <row r="21476" spans="50:50" ht="0" hidden="1" customHeight="1" x14ac:dyDescent="0.2">
      <c r="AX21476" s="78"/>
    </row>
    <row r="21477" spans="50:50" ht="0" hidden="1" customHeight="1" x14ac:dyDescent="0.2">
      <c r="AX21477" s="78"/>
    </row>
    <row r="21478" spans="50:50" ht="0" hidden="1" customHeight="1" x14ac:dyDescent="0.2">
      <c r="AX21478" s="78"/>
    </row>
    <row r="21479" spans="50:50" ht="0" hidden="1" customHeight="1" x14ac:dyDescent="0.2">
      <c r="AX21479" s="78"/>
    </row>
    <row r="21480" spans="50:50" ht="0" hidden="1" customHeight="1" x14ac:dyDescent="0.2">
      <c r="AX21480" s="78"/>
    </row>
    <row r="21481" spans="50:50" ht="0" hidden="1" customHeight="1" x14ac:dyDescent="0.2">
      <c r="AX21481" s="78"/>
    </row>
    <row r="21482" spans="50:50" ht="0" hidden="1" customHeight="1" x14ac:dyDescent="0.2">
      <c r="AX21482" s="78"/>
    </row>
    <row r="21483" spans="50:50" ht="0" hidden="1" customHeight="1" x14ac:dyDescent="0.2">
      <c r="AX21483" s="78"/>
    </row>
    <row r="21484" spans="50:50" ht="0" hidden="1" customHeight="1" x14ac:dyDescent="0.2">
      <c r="AX21484" s="78"/>
    </row>
    <row r="21485" spans="50:50" ht="0" hidden="1" customHeight="1" x14ac:dyDescent="0.2">
      <c r="AX21485" s="78"/>
    </row>
    <row r="21486" spans="50:50" ht="0" hidden="1" customHeight="1" x14ac:dyDescent="0.2">
      <c r="AX21486" s="78"/>
    </row>
    <row r="21487" spans="50:50" ht="0" hidden="1" customHeight="1" x14ac:dyDescent="0.2">
      <c r="AX21487" s="78"/>
    </row>
    <row r="21488" spans="50:50" ht="0" hidden="1" customHeight="1" x14ac:dyDescent="0.2">
      <c r="AX21488" s="78"/>
    </row>
    <row r="21489" spans="50:50" ht="0" hidden="1" customHeight="1" x14ac:dyDescent="0.2">
      <c r="AX21489" s="78"/>
    </row>
    <row r="21490" spans="50:50" ht="0" hidden="1" customHeight="1" x14ac:dyDescent="0.2">
      <c r="AX21490" s="78"/>
    </row>
    <row r="21491" spans="50:50" ht="0" hidden="1" customHeight="1" x14ac:dyDescent="0.2">
      <c r="AX21491" s="78"/>
    </row>
    <row r="21492" spans="50:50" ht="0" hidden="1" customHeight="1" x14ac:dyDescent="0.2">
      <c r="AX21492" s="78"/>
    </row>
    <row r="21493" spans="50:50" ht="0" hidden="1" customHeight="1" x14ac:dyDescent="0.2">
      <c r="AX21493" s="78"/>
    </row>
    <row r="21494" spans="50:50" ht="0" hidden="1" customHeight="1" x14ac:dyDescent="0.2">
      <c r="AX21494" s="78"/>
    </row>
    <row r="21495" spans="50:50" ht="0" hidden="1" customHeight="1" x14ac:dyDescent="0.2">
      <c r="AX21495" s="78"/>
    </row>
    <row r="21496" spans="50:50" ht="0" hidden="1" customHeight="1" x14ac:dyDescent="0.2">
      <c r="AX21496" s="78"/>
    </row>
    <row r="21497" spans="50:50" ht="0" hidden="1" customHeight="1" x14ac:dyDescent="0.2">
      <c r="AX21497" s="78"/>
    </row>
    <row r="21498" spans="50:50" ht="0" hidden="1" customHeight="1" x14ac:dyDescent="0.2">
      <c r="AX21498" s="78"/>
    </row>
    <row r="21499" spans="50:50" ht="0" hidden="1" customHeight="1" x14ac:dyDescent="0.2">
      <c r="AX21499" s="78"/>
    </row>
    <row r="21500" spans="50:50" ht="0" hidden="1" customHeight="1" x14ac:dyDescent="0.2">
      <c r="AX21500" s="78"/>
    </row>
    <row r="21501" spans="50:50" ht="0" hidden="1" customHeight="1" x14ac:dyDescent="0.2">
      <c r="AX21501" s="78"/>
    </row>
    <row r="21502" spans="50:50" ht="0" hidden="1" customHeight="1" x14ac:dyDescent="0.2">
      <c r="AX21502" s="78"/>
    </row>
    <row r="21503" spans="50:50" ht="0" hidden="1" customHeight="1" x14ac:dyDescent="0.2">
      <c r="AX21503" s="78"/>
    </row>
    <row r="21504" spans="50:50" ht="0" hidden="1" customHeight="1" x14ac:dyDescent="0.2">
      <c r="AX21504" s="78"/>
    </row>
    <row r="21505" spans="50:50" ht="0" hidden="1" customHeight="1" x14ac:dyDescent="0.2">
      <c r="AX21505" s="78"/>
    </row>
    <row r="21506" spans="50:50" ht="0" hidden="1" customHeight="1" x14ac:dyDescent="0.2">
      <c r="AX21506" s="78"/>
    </row>
    <row r="21507" spans="50:50" ht="0" hidden="1" customHeight="1" x14ac:dyDescent="0.2">
      <c r="AX21507" s="78"/>
    </row>
    <row r="21508" spans="50:50" ht="0" hidden="1" customHeight="1" x14ac:dyDescent="0.2">
      <c r="AX21508" s="78"/>
    </row>
    <row r="21509" spans="50:50" ht="0" hidden="1" customHeight="1" x14ac:dyDescent="0.2">
      <c r="AX21509" s="78"/>
    </row>
    <row r="21510" spans="50:50" ht="0" hidden="1" customHeight="1" x14ac:dyDescent="0.2">
      <c r="AX21510" s="78"/>
    </row>
    <row r="21511" spans="50:50" ht="0" hidden="1" customHeight="1" x14ac:dyDescent="0.2">
      <c r="AX21511" s="78"/>
    </row>
    <row r="21512" spans="50:50" ht="0" hidden="1" customHeight="1" x14ac:dyDescent="0.2">
      <c r="AX21512" s="78"/>
    </row>
    <row r="21513" spans="50:50" ht="0" hidden="1" customHeight="1" x14ac:dyDescent="0.2">
      <c r="AX21513" s="78"/>
    </row>
    <row r="21514" spans="50:50" ht="0" hidden="1" customHeight="1" x14ac:dyDescent="0.2">
      <c r="AX21514" s="78"/>
    </row>
    <row r="21515" spans="50:50" ht="0" hidden="1" customHeight="1" x14ac:dyDescent="0.2">
      <c r="AX21515" s="78"/>
    </row>
    <row r="21516" spans="50:50" ht="0" hidden="1" customHeight="1" x14ac:dyDescent="0.2">
      <c r="AX21516" s="78"/>
    </row>
    <row r="21517" spans="50:50" ht="0" hidden="1" customHeight="1" x14ac:dyDescent="0.2">
      <c r="AX21517" s="78"/>
    </row>
    <row r="21518" spans="50:50" ht="0" hidden="1" customHeight="1" x14ac:dyDescent="0.2">
      <c r="AX21518" s="78"/>
    </row>
    <row r="21519" spans="50:50" ht="0" hidden="1" customHeight="1" x14ac:dyDescent="0.2">
      <c r="AX21519" s="78"/>
    </row>
    <row r="21520" spans="50:50" ht="0" hidden="1" customHeight="1" x14ac:dyDescent="0.2">
      <c r="AX21520" s="78"/>
    </row>
    <row r="21521" spans="50:50" ht="0" hidden="1" customHeight="1" x14ac:dyDescent="0.2">
      <c r="AX21521" s="78"/>
    </row>
    <row r="21522" spans="50:50" ht="0" hidden="1" customHeight="1" x14ac:dyDescent="0.2">
      <c r="AX21522" s="78"/>
    </row>
    <row r="21523" spans="50:50" ht="0" hidden="1" customHeight="1" x14ac:dyDescent="0.2">
      <c r="AX21523" s="78"/>
    </row>
    <row r="21524" spans="50:50" ht="0" hidden="1" customHeight="1" x14ac:dyDescent="0.2">
      <c r="AX21524" s="78"/>
    </row>
    <row r="21525" spans="50:50" ht="0" hidden="1" customHeight="1" x14ac:dyDescent="0.2">
      <c r="AX21525" s="78"/>
    </row>
    <row r="21526" spans="50:50" ht="0" hidden="1" customHeight="1" x14ac:dyDescent="0.2">
      <c r="AX21526" s="78"/>
    </row>
    <row r="21527" spans="50:50" ht="0" hidden="1" customHeight="1" x14ac:dyDescent="0.2">
      <c r="AX21527" s="78"/>
    </row>
    <row r="21528" spans="50:50" ht="0" hidden="1" customHeight="1" x14ac:dyDescent="0.2">
      <c r="AX21528" s="78"/>
    </row>
    <row r="21529" spans="50:50" ht="0" hidden="1" customHeight="1" x14ac:dyDescent="0.2">
      <c r="AX21529" s="78"/>
    </row>
    <row r="21530" spans="50:50" ht="0" hidden="1" customHeight="1" x14ac:dyDescent="0.2">
      <c r="AX21530" s="78"/>
    </row>
    <row r="21531" spans="50:50" ht="0" hidden="1" customHeight="1" x14ac:dyDescent="0.2">
      <c r="AX21531" s="78"/>
    </row>
    <row r="21532" spans="50:50" ht="0" hidden="1" customHeight="1" x14ac:dyDescent="0.2">
      <c r="AX21532" s="78"/>
    </row>
    <row r="21533" spans="50:50" ht="0" hidden="1" customHeight="1" x14ac:dyDescent="0.2">
      <c r="AX21533" s="78"/>
    </row>
    <row r="21534" spans="50:50" ht="0" hidden="1" customHeight="1" x14ac:dyDescent="0.2">
      <c r="AX21534" s="78"/>
    </row>
    <row r="21535" spans="50:50" ht="0" hidden="1" customHeight="1" x14ac:dyDescent="0.2">
      <c r="AX21535" s="78"/>
    </row>
    <row r="21536" spans="50:50" ht="0" hidden="1" customHeight="1" x14ac:dyDescent="0.2">
      <c r="AX21536" s="78"/>
    </row>
    <row r="21537" spans="50:50" ht="0" hidden="1" customHeight="1" x14ac:dyDescent="0.2">
      <c r="AX21537" s="78"/>
    </row>
    <row r="21538" spans="50:50" ht="0" hidden="1" customHeight="1" x14ac:dyDescent="0.2">
      <c r="AX21538" s="78"/>
    </row>
    <row r="21539" spans="50:50" ht="0" hidden="1" customHeight="1" x14ac:dyDescent="0.2">
      <c r="AX21539" s="78"/>
    </row>
    <row r="21540" spans="50:50" ht="0" hidden="1" customHeight="1" x14ac:dyDescent="0.2">
      <c r="AX21540" s="78"/>
    </row>
    <row r="21541" spans="50:50" ht="0" hidden="1" customHeight="1" x14ac:dyDescent="0.2">
      <c r="AX21541" s="78"/>
    </row>
    <row r="21542" spans="50:50" ht="0" hidden="1" customHeight="1" x14ac:dyDescent="0.2">
      <c r="AX21542" s="78"/>
    </row>
    <row r="21543" spans="50:50" ht="0" hidden="1" customHeight="1" x14ac:dyDescent="0.2">
      <c r="AX21543" s="78"/>
    </row>
    <row r="21544" spans="50:50" ht="0" hidden="1" customHeight="1" x14ac:dyDescent="0.2">
      <c r="AX21544" s="78"/>
    </row>
    <row r="21545" spans="50:50" ht="0" hidden="1" customHeight="1" x14ac:dyDescent="0.2">
      <c r="AX21545" s="78"/>
    </row>
    <row r="21546" spans="50:50" ht="0" hidden="1" customHeight="1" x14ac:dyDescent="0.2">
      <c r="AX21546" s="78"/>
    </row>
    <row r="21547" spans="50:50" ht="0" hidden="1" customHeight="1" x14ac:dyDescent="0.2">
      <c r="AX21547" s="78"/>
    </row>
    <row r="21548" spans="50:50" ht="0" hidden="1" customHeight="1" x14ac:dyDescent="0.2">
      <c r="AX21548" s="78"/>
    </row>
    <row r="21549" spans="50:50" ht="0" hidden="1" customHeight="1" x14ac:dyDescent="0.2">
      <c r="AX21549" s="78"/>
    </row>
    <row r="21550" spans="50:50" ht="0" hidden="1" customHeight="1" x14ac:dyDescent="0.2">
      <c r="AX21550" s="78"/>
    </row>
    <row r="21551" spans="50:50" ht="0" hidden="1" customHeight="1" x14ac:dyDescent="0.2">
      <c r="AX21551" s="78"/>
    </row>
    <row r="21552" spans="50:50" ht="0" hidden="1" customHeight="1" x14ac:dyDescent="0.2">
      <c r="AX21552" s="78"/>
    </row>
    <row r="21553" spans="50:50" ht="0" hidden="1" customHeight="1" x14ac:dyDescent="0.2">
      <c r="AX21553" s="78"/>
    </row>
    <row r="21554" spans="50:50" ht="0" hidden="1" customHeight="1" x14ac:dyDescent="0.2">
      <c r="AX21554" s="78"/>
    </row>
    <row r="21555" spans="50:50" ht="0" hidden="1" customHeight="1" x14ac:dyDescent="0.2">
      <c r="AX21555" s="78"/>
    </row>
    <row r="21556" spans="50:50" ht="0" hidden="1" customHeight="1" x14ac:dyDescent="0.2">
      <c r="AX21556" s="78"/>
    </row>
    <row r="21557" spans="50:50" ht="0" hidden="1" customHeight="1" x14ac:dyDescent="0.2">
      <c r="AX21557" s="78"/>
    </row>
    <row r="21558" spans="50:50" ht="0" hidden="1" customHeight="1" x14ac:dyDescent="0.2">
      <c r="AX21558" s="78"/>
    </row>
    <row r="21559" spans="50:50" ht="0" hidden="1" customHeight="1" x14ac:dyDescent="0.2">
      <c r="AX21559" s="78"/>
    </row>
    <row r="21560" spans="50:50" ht="0" hidden="1" customHeight="1" x14ac:dyDescent="0.2">
      <c r="AX21560" s="78"/>
    </row>
    <row r="21561" spans="50:50" ht="0" hidden="1" customHeight="1" x14ac:dyDescent="0.2">
      <c r="AX21561" s="78"/>
    </row>
    <row r="21562" spans="50:50" ht="0" hidden="1" customHeight="1" x14ac:dyDescent="0.2">
      <c r="AX21562" s="78"/>
    </row>
    <row r="21563" spans="50:50" ht="0" hidden="1" customHeight="1" x14ac:dyDescent="0.2">
      <c r="AX21563" s="78"/>
    </row>
    <row r="21564" spans="50:50" ht="0" hidden="1" customHeight="1" x14ac:dyDescent="0.2">
      <c r="AX21564" s="78"/>
    </row>
    <row r="21565" spans="50:50" ht="0" hidden="1" customHeight="1" x14ac:dyDescent="0.2">
      <c r="AX21565" s="78"/>
    </row>
    <row r="21566" spans="50:50" ht="0" hidden="1" customHeight="1" x14ac:dyDescent="0.2">
      <c r="AX21566" s="78"/>
    </row>
    <row r="21567" spans="50:50" ht="0" hidden="1" customHeight="1" x14ac:dyDescent="0.2">
      <c r="AX21567" s="78"/>
    </row>
    <row r="21568" spans="50:50" ht="0" hidden="1" customHeight="1" x14ac:dyDescent="0.2">
      <c r="AX21568" s="78"/>
    </row>
    <row r="21569" spans="50:50" ht="0" hidden="1" customHeight="1" x14ac:dyDescent="0.2">
      <c r="AX21569" s="78"/>
    </row>
    <row r="21570" spans="50:50" ht="0" hidden="1" customHeight="1" x14ac:dyDescent="0.2">
      <c r="AX21570" s="78"/>
    </row>
    <row r="21571" spans="50:50" ht="0" hidden="1" customHeight="1" x14ac:dyDescent="0.2">
      <c r="AX21571" s="78"/>
    </row>
    <row r="21572" spans="50:50" ht="0" hidden="1" customHeight="1" x14ac:dyDescent="0.2">
      <c r="AX21572" s="78"/>
    </row>
    <row r="21573" spans="50:50" ht="0" hidden="1" customHeight="1" x14ac:dyDescent="0.2">
      <c r="AX21573" s="78"/>
    </row>
    <row r="21574" spans="50:50" ht="0" hidden="1" customHeight="1" x14ac:dyDescent="0.2">
      <c r="AX21574" s="78"/>
    </row>
    <row r="21575" spans="50:50" ht="0" hidden="1" customHeight="1" x14ac:dyDescent="0.2">
      <c r="AX21575" s="78"/>
    </row>
    <row r="21576" spans="50:50" ht="0" hidden="1" customHeight="1" x14ac:dyDescent="0.2">
      <c r="AX21576" s="78"/>
    </row>
    <row r="21577" spans="50:50" ht="0" hidden="1" customHeight="1" x14ac:dyDescent="0.2">
      <c r="AX21577" s="78"/>
    </row>
    <row r="21578" spans="50:50" ht="0" hidden="1" customHeight="1" x14ac:dyDescent="0.2">
      <c r="AX21578" s="78"/>
    </row>
    <row r="21579" spans="50:50" ht="0" hidden="1" customHeight="1" x14ac:dyDescent="0.2">
      <c r="AX21579" s="78"/>
    </row>
    <row r="21580" spans="50:50" ht="0" hidden="1" customHeight="1" x14ac:dyDescent="0.2">
      <c r="AX21580" s="78"/>
    </row>
    <row r="21581" spans="50:50" ht="0" hidden="1" customHeight="1" x14ac:dyDescent="0.2">
      <c r="AX21581" s="78"/>
    </row>
    <row r="21582" spans="50:50" ht="0" hidden="1" customHeight="1" x14ac:dyDescent="0.2">
      <c r="AX21582" s="78"/>
    </row>
    <row r="21583" spans="50:50" ht="0" hidden="1" customHeight="1" x14ac:dyDescent="0.2">
      <c r="AX21583" s="78"/>
    </row>
    <row r="21584" spans="50:50" ht="0" hidden="1" customHeight="1" x14ac:dyDescent="0.2">
      <c r="AX21584" s="78"/>
    </row>
    <row r="21585" spans="50:50" ht="0" hidden="1" customHeight="1" x14ac:dyDescent="0.2">
      <c r="AX21585" s="78"/>
    </row>
    <row r="21586" spans="50:50" ht="0" hidden="1" customHeight="1" x14ac:dyDescent="0.2">
      <c r="AX21586" s="78"/>
    </row>
    <row r="21587" spans="50:50" ht="0" hidden="1" customHeight="1" x14ac:dyDescent="0.2">
      <c r="AX21587" s="78"/>
    </row>
    <row r="21588" spans="50:50" ht="0" hidden="1" customHeight="1" x14ac:dyDescent="0.2">
      <c r="AX21588" s="78"/>
    </row>
    <row r="21589" spans="50:50" ht="0" hidden="1" customHeight="1" x14ac:dyDescent="0.2">
      <c r="AX21589" s="78"/>
    </row>
    <row r="21590" spans="50:50" ht="0" hidden="1" customHeight="1" x14ac:dyDescent="0.2">
      <c r="AX21590" s="78"/>
    </row>
    <row r="21591" spans="50:50" ht="0" hidden="1" customHeight="1" x14ac:dyDescent="0.2">
      <c r="AX21591" s="78"/>
    </row>
    <row r="21592" spans="50:50" ht="0" hidden="1" customHeight="1" x14ac:dyDescent="0.2">
      <c r="AX21592" s="78"/>
    </row>
    <row r="21593" spans="50:50" ht="0" hidden="1" customHeight="1" x14ac:dyDescent="0.2">
      <c r="AX21593" s="78"/>
    </row>
    <row r="21594" spans="50:50" ht="0" hidden="1" customHeight="1" x14ac:dyDescent="0.2">
      <c r="AX21594" s="78"/>
    </row>
    <row r="21595" spans="50:50" ht="0" hidden="1" customHeight="1" x14ac:dyDescent="0.2">
      <c r="AX21595" s="78"/>
    </row>
    <row r="21596" spans="50:50" ht="0" hidden="1" customHeight="1" x14ac:dyDescent="0.2">
      <c r="AX21596" s="78"/>
    </row>
    <row r="21597" spans="50:50" ht="0" hidden="1" customHeight="1" x14ac:dyDescent="0.2">
      <c r="AX21597" s="78"/>
    </row>
    <row r="21598" spans="50:50" ht="0" hidden="1" customHeight="1" x14ac:dyDescent="0.2">
      <c r="AX21598" s="78"/>
    </row>
    <row r="21599" spans="50:50" ht="0" hidden="1" customHeight="1" x14ac:dyDescent="0.2">
      <c r="AX21599" s="78"/>
    </row>
    <row r="21600" spans="50:50" ht="0" hidden="1" customHeight="1" x14ac:dyDescent="0.2">
      <c r="AX21600" s="78"/>
    </row>
    <row r="21601" spans="50:50" ht="0" hidden="1" customHeight="1" x14ac:dyDescent="0.2">
      <c r="AX21601" s="78"/>
    </row>
    <row r="21602" spans="50:50" ht="0" hidden="1" customHeight="1" x14ac:dyDescent="0.2">
      <c r="AX21602" s="78"/>
    </row>
    <row r="21603" spans="50:50" ht="0" hidden="1" customHeight="1" x14ac:dyDescent="0.2">
      <c r="AX21603" s="78"/>
    </row>
    <row r="21604" spans="50:50" ht="0" hidden="1" customHeight="1" x14ac:dyDescent="0.2">
      <c r="AX21604" s="78"/>
    </row>
    <row r="21605" spans="50:50" ht="0" hidden="1" customHeight="1" x14ac:dyDescent="0.2">
      <c r="AX21605" s="78"/>
    </row>
    <row r="21606" spans="50:50" ht="0" hidden="1" customHeight="1" x14ac:dyDescent="0.2">
      <c r="AX21606" s="78"/>
    </row>
    <row r="21607" spans="50:50" ht="0" hidden="1" customHeight="1" x14ac:dyDescent="0.2">
      <c r="AX21607" s="78"/>
    </row>
    <row r="21608" spans="50:50" ht="0" hidden="1" customHeight="1" x14ac:dyDescent="0.2">
      <c r="AX21608" s="78"/>
    </row>
    <row r="21609" spans="50:50" ht="0" hidden="1" customHeight="1" x14ac:dyDescent="0.2">
      <c r="AX21609" s="78"/>
    </row>
    <row r="21610" spans="50:50" ht="0" hidden="1" customHeight="1" x14ac:dyDescent="0.2">
      <c r="AX21610" s="78"/>
    </row>
    <row r="21611" spans="50:50" ht="0" hidden="1" customHeight="1" x14ac:dyDescent="0.2">
      <c r="AX21611" s="78"/>
    </row>
    <row r="21612" spans="50:50" ht="0" hidden="1" customHeight="1" x14ac:dyDescent="0.2">
      <c r="AX21612" s="78"/>
    </row>
    <row r="21613" spans="50:50" ht="0" hidden="1" customHeight="1" x14ac:dyDescent="0.2">
      <c r="AX21613" s="78"/>
    </row>
    <row r="21614" spans="50:50" ht="0" hidden="1" customHeight="1" x14ac:dyDescent="0.2">
      <c r="AX21614" s="78"/>
    </row>
    <row r="21615" spans="50:50" ht="0" hidden="1" customHeight="1" x14ac:dyDescent="0.2">
      <c r="AX21615" s="78"/>
    </row>
    <row r="21616" spans="50:50" ht="0" hidden="1" customHeight="1" x14ac:dyDescent="0.2">
      <c r="AX21616" s="78"/>
    </row>
    <row r="21617" spans="50:50" ht="0" hidden="1" customHeight="1" x14ac:dyDescent="0.2">
      <c r="AX21617" s="78"/>
    </row>
    <row r="21618" spans="50:50" ht="0" hidden="1" customHeight="1" x14ac:dyDescent="0.2">
      <c r="AX21618" s="78"/>
    </row>
    <row r="21619" spans="50:50" ht="0" hidden="1" customHeight="1" x14ac:dyDescent="0.2">
      <c r="AX21619" s="78"/>
    </row>
    <row r="21620" spans="50:50" ht="0" hidden="1" customHeight="1" x14ac:dyDescent="0.2">
      <c r="AX21620" s="78"/>
    </row>
    <row r="21621" spans="50:50" ht="0" hidden="1" customHeight="1" x14ac:dyDescent="0.2">
      <c r="AX21621" s="78"/>
    </row>
    <row r="21622" spans="50:50" ht="0" hidden="1" customHeight="1" x14ac:dyDescent="0.2">
      <c r="AX21622" s="78"/>
    </row>
    <row r="21623" spans="50:50" ht="0" hidden="1" customHeight="1" x14ac:dyDescent="0.2">
      <c r="AX21623" s="78"/>
    </row>
    <row r="21624" spans="50:50" ht="0" hidden="1" customHeight="1" x14ac:dyDescent="0.2">
      <c r="AX21624" s="78"/>
    </row>
    <row r="21625" spans="50:50" ht="0" hidden="1" customHeight="1" x14ac:dyDescent="0.2">
      <c r="AX21625" s="78"/>
    </row>
    <row r="21626" spans="50:50" ht="0" hidden="1" customHeight="1" x14ac:dyDescent="0.2">
      <c r="AX21626" s="78"/>
    </row>
    <row r="21627" spans="50:50" ht="0" hidden="1" customHeight="1" x14ac:dyDescent="0.2">
      <c r="AX21627" s="78"/>
    </row>
    <row r="21628" spans="50:50" ht="0" hidden="1" customHeight="1" x14ac:dyDescent="0.2">
      <c r="AX21628" s="78"/>
    </row>
    <row r="21629" spans="50:50" ht="0" hidden="1" customHeight="1" x14ac:dyDescent="0.2">
      <c r="AX21629" s="78"/>
    </row>
    <row r="21630" spans="50:50" ht="0" hidden="1" customHeight="1" x14ac:dyDescent="0.2">
      <c r="AX21630" s="78"/>
    </row>
    <row r="21631" spans="50:50" ht="0" hidden="1" customHeight="1" x14ac:dyDescent="0.2">
      <c r="AX21631" s="78"/>
    </row>
    <row r="21632" spans="50:50" ht="0" hidden="1" customHeight="1" x14ac:dyDescent="0.2">
      <c r="AX21632" s="78"/>
    </row>
    <row r="21633" spans="50:50" ht="0" hidden="1" customHeight="1" x14ac:dyDescent="0.2">
      <c r="AX21633" s="78"/>
    </row>
    <row r="21634" spans="50:50" ht="0" hidden="1" customHeight="1" x14ac:dyDescent="0.2">
      <c r="AX21634" s="78"/>
    </row>
    <row r="21635" spans="50:50" ht="0" hidden="1" customHeight="1" x14ac:dyDescent="0.2">
      <c r="AX21635" s="78"/>
    </row>
    <row r="21636" spans="50:50" ht="0" hidden="1" customHeight="1" x14ac:dyDescent="0.2">
      <c r="AX21636" s="78"/>
    </row>
    <row r="21637" spans="50:50" ht="0" hidden="1" customHeight="1" x14ac:dyDescent="0.2">
      <c r="AX21637" s="78"/>
    </row>
    <row r="21638" spans="50:50" ht="0" hidden="1" customHeight="1" x14ac:dyDescent="0.2">
      <c r="AX21638" s="78"/>
    </row>
    <row r="21639" spans="50:50" ht="0" hidden="1" customHeight="1" x14ac:dyDescent="0.2">
      <c r="AX21639" s="78"/>
    </row>
    <row r="21640" spans="50:50" ht="0" hidden="1" customHeight="1" x14ac:dyDescent="0.2">
      <c r="AX21640" s="78"/>
    </row>
    <row r="21641" spans="50:50" ht="0" hidden="1" customHeight="1" x14ac:dyDescent="0.2">
      <c r="AX21641" s="78"/>
    </row>
    <row r="21642" spans="50:50" ht="0" hidden="1" customHeight="1" x14ac:dyDescent="0.2">
      <c r="AX21642" s="78"/>
    </row>
    <row r="21643" spans="50:50" ht="0" hidden="1" customHeight="1" x14ac:dyDescent="0.2">
      <c r="AX21643" s="78"/>
    </row>
    <row r="21644" spans="50:50" ht="0" hidden="1" customHeight="1" x14ac:dyDescent="0.2">
      <c r="AX21644" s="78"/>
    </row>
    <row r="21645" spans="50:50" ht="0" hidden="1" customHeight="1" x14ac:dyDescent="0.2">
      <c r="AX21645" s="78"/>
    </row>
    <row r="21646" spans="50:50" ht="0" hidden="1" customHeight="1" x14ac:dyDescent="0.2">
      <c r="AX21646" s="78"/>
    </row>
    <row r="21647" spans="50:50" ht="0" hidden="1" customHeight="1" x14ac:dyDescent="0.2">
      <c r="AX21647" s="78"/>
    </row>
    <row r="21648" spans="50:50" ht="0" hidden="1" customHeight="1" x14ac:dyDescent="0.2">
      <c r="AX21648" s="78"/>
    </row>
    <row r="21649" spans="50:50" ht="0" hidden="1" customHeight="1" x14ac:dyDescent="0.2">
      <c r="AX21649" s="78"/>
    </row>
    <row r="21650" spans="50:50" ht="0" hidden="1" customHeight="1" x14ac:dyDescent="0.2">
      <c r="AX21650" s="78"/>
    </row>
    <row r="21651" spans="50:50" ht="0" hidden="1" customHeight="1" x14ac:dyDescent="0.2">
      <c r="AX21651" s="78"/>
    </row>
    <row r="21652" spans="50:50" ht="0" hidden="1" customHeight="1" x14ac:dyDescent="0.2">
      <c r="AX21652" s="78"/>
    </row>
    <row r="21653" spans="50:50" ht="0" hidden="1" customHeight="1" x14ac:dyDescent="0.2">
      <c r="AX21653" s="78"/>
    </row>
    <row r="21654" spans="50:50" ht="0" hidden="1" customHeight="1" x14ac:dyDescent="0.2">
      <c r="AX21654" s="78"/>
    </row>
    <row r="21655" spans="50:50" ht="0" hidden="1" customHeight="1" x14ac:dyDescent="0.2">
      <c r="AX21655" s="78"/>
    </row>
    <row r="21656" spans="50:50" ht="0" hidden="1" customHeight="1" x14ac:dyDescent="0.2">
      <c r="AX21656" s="78"/>
    </row>
    <row r="21657" spans="50:50" ht="0" hidden="1" customHeight="1" x14ac:dyDescent="0.2">
      <c r="AX21657" s="78"/>
    </row>
    <row r="21658" spans="50:50" ht="0" hidden="1" customHeight="1" x14ac:dyDescent="0.2">
      <c r="AX21658" s="78"/>
    </row>
    <row r="21659" spans="50:50" ht="0" hidden="1" customHeight="1" x14ac:dyDescent="0.2">
      <c r="AX21659" s="78"/>
    </row>
    <row r="21660" spans="50:50" ht="0" hidden="1" customHeight="1" x14ac:dyDescent="0.2">
      <c r="AX21660" s="78"/>
    </row>
    <row r="21661" spans="50:50" ht="0" hidden="1" customHeight="1" x14ac:dyDescent="0.2">
      <c r="AX21661" s="78"/>
    </row>
    <row r="21662" spans="50:50" ht="0" hidden="1" customHeight="1" x14ac:dyDescent="0.2">
      <c r="AX21662" s="78"/>
    </row>
    <row r="21663" spans="50:50" ht="0" hidden="1" customHeight="1" x14ac:dyDescent="0.2">
      <c r="AX21663" s="78"/>
    </row>
    <row r="21664" spans="50:50" ht="0" hidden="1" customHeight="1" x14ac:dyDescent="0.2">
      <c r="AX21664" s="78"/>
    </row>
    <row r="21665" spans="50:50" ht="0" hidden="1" customHeight="1" x14ac:dyDescent="0.2">
      <c r="AX21665" s="78"/>
    </row>
    <row r="21666" spans="50:50" ht="0" hidden="1" customHeight="1" x14ac:dyDescent="0.2">
      <c r="AX21666" s="78"/>
    </row>
    <row r="21667" spans="50:50" ht="0" hidden="1" customHeight="1" x14ac:dyDescent="0.2">
      <c r="AX21667" s="78"/>
    </row>
    <row r="21668" spans="50:50" ht="0" hidden="1" customHeight="1" x14ac:dyDescent="0.2">
      <c r="AX21668" s="78"/>
    </row>
    <row r="21669" spans="50:50" ht="0" hidden="1" customHeight="1" x14ac:dyDescent="0.2">
      <c r="AX21669" s="78"/>
    </row>
    <row r="21670" spans="50:50" ht="0" hidden="1" customHeight="1" x14ac:dyDescent="0.2">
      <c r="AX21670" s="78"/>
    </row>
    <row r="21671" spans="50:50" ht="0" hidden="1" customHeight="1" x14ac:dyDescent="0.2">
      <c r="AX21671" s="78"/>
    </row>
    <row r="21672" spans="50:50" ht="0" hidden="1" customHeight="1" x14ac:dyDescent="0.2">
      <c r="AX21672" s="78"/>
    </row>
    <row r="21673" spans="50:50" ht="0" hidden="1" customHeight="1" x14ac:dyDescent="0.2">
      <c r="AX21673" s="78"/>
    </row>
    <row r="21674" spans="50:50" ht="0" hidden="1" customHeight="1" x14ac:dyDescent="0.2">
      <c r="AX21674" s="78"/>
    </row>
    <row r="21675" spans="50:50" ht="0" hidden="1" customHeight="1" x14ac:dyDescent="0.2">
      <c r="AX21675" s="78"/>
    </row>
    <row r="21676" spans="50:50" ht="0" hidden="1" customHeight="1" x14ac:dyDescent="0.2">
      <c r="AX21676" s="78"/>
    </row>
    <row r="21677" spans="50:50" ht="0" hidden="1" customHeight="1" x14ac:dyDescent="0.2">
      <c r="AX21677" s="78"/>
    </row>
    <row r="21678" spans="50:50" ht="0" hidden="1" customHeight="1" x14ac:dyDescent="0.2">
      <c r="AX21678" s="78"/>
    </row>
    <row r="21679" spans="50:50" ht="0" hidden="1" customHeight="1" x14ac:dyDescent="0.2">
      <c r="AX21679" s="78"/>
    </row>
    <row r="21680" spans="50:50" ht="0" hidden="1" customHeight="1" x14ac:dyDescent="0.2">
      <c r="AX21680" s="78"/>
    </row>
    <row r="21681" spans="50:50" ht="0" hidden="1" customHeight="1" x14ac:dyDescent="0.2">
      <c r="AX21681" s="78"/>
    </row>
    <row r="21682" spans="50:50" ht="0" hidden="1" customHeight="1" x14ac:dyDescent="0.2">
      <c r="AX21682" s="78"/>
    </row>
    <row r="21683" spans="50:50" ht="0" hidden="1" customHeight="1" x14ac:dyDescent="0.2">
      <c r="AX21683" s="78"/>
    </row>
    <row r="21684" spans="50:50" ht="0" hidden="1" customHeight="1" x14ac:dyDescent="0.2">
      <c r="AX21684" s="78"/>
    </row>
    <row r="21685" spans="50:50" ht="0" hidden="1" customHeight="1" x14ac:dyDescent="0.2">
      <c r="AX21685" s="78"/>
    </row>
    <row r="21686" spans="50:50" ht="0" hidden="1" customHeight="1" x14ac:dyDescent="0.2">
      <c r="AX21686" s="78"/>
    </row>
    <row r="21687" spans="50:50" ht="0" hidden="1" customHeight="1" x14ac:dyDescent="0.2">
      <c r="AX21687" s="78"/>
    </row>
    <row r="21688" spans="50:50" ht="0" hidden="1" customHeight="1" x14ac:dyDescent="0.2">
      <c r="AX21688" s="78"/>
    </row>
    <row r="21689" spans="50:50" ht="0" hidden="1" customHeight="1" x14ac:dyDescent="0.2">
      <c r="AX21689" s="78"/>
    </row>
    <row r="21690" spans="50:50" ht="0" hidden="1" customHeight="1" x14ac:dyDescent="0.2">
      <c r="AX21690" s="78"/>
    </row>
    <row r="21691" spans="50:50" ht="0" hidden="1" customHeight="1" x14ac:dyDescent="0.2">
      <c r="AX21691" s="78"/>
    </row>
    <row r="21692" spans="50:50" ht="0" hidden="1" customHeight="1" x14ac:dyDescent="0.2">
      <c r="AX21692" s="78"/>
    </row>
    <row r="21693" spans="50:50" ht="0" hidden="1" customHeight="1" x14ac:dyDescent="0.2">
      <c r="AX21693" s="78"/>
    </row>
    <row r="21694" spans="50:50" ht="0" hidden="1" customHeight="1" x14ac:dyDescent="0.2">
      <c r="AX21694" s="78"/>
    </row>
    <row r="21695" spans="50:50" ht="0" hidden="1" customHeight="1" x14ac:dyDescent="0.2">
      <c r="AX21695" s="78"/>
    </row>
    <row r="21696" spans="50:50" ht="0" hidden="1" customHeight="1" x14ac:dyDescent="0.2">
      <c r="AX21696" s="78"/>
    </row>
    <row r="21697" spans="50:50" ht="0" hidden="1" customHeight="1" x14ac:dyDescent="0.2">
      <c r="AX21697" s="78"/>
    </row>
    <row r="21698" spans="50:50" ht="0" hidden="1" customHeight="1" x14ac:dyDescent="0.2">
      <c r="AX21698" s="78"/>
    </row>
    <row r="21699" spans="50:50" ht="0" hidden="1" customHeight="1" x14ac:dyDescent="0.2">
      <c r="AX21699" s="78"/>
    </row>
    <row r="21700" spans="50:50" ht="0" hidden="1" customHeight="1" x14ac:dyDescent="0.2">
      <c r="AX21700" s="78"/>
    </row>
    <row r="21701" spans="50:50" ht="0" hidden="1" customHeight="1" x14ac:dyDescent="0.2">
      <c r="AX21701" s="78"/>
    </row>
    <row r="21702" spans="50:50" ht="0" hidden="1" customHeight="1" x14ac:dyDescent="0.2">
      <c r="AX21702" s="78"/>
    </row>
    <row r="21703" spans="50:50" ht="0" hidden="1" customHeight="1" x14ac:dyDescent="0.2">
      <c r="AX21703" s="78"/>
    </row>
    <row r="21704" spans="50:50" ht="0" hidden="1" customHeight="1" x14ac:dyDescent="0.2">
      <c r="AX21704" s="78"/>
    </row>
    <row r="21705" spans="50:50" ht="0" hidden="1" customHeight="1" x14ac:dyDescent="0.2">
      <c r="AX21705" s="78"/>
    </row>
    <row r="21706" spans="50:50" ht="0" hidden="1" customHeight="1" x14ac:dyDescent="0.2">
      <c r="AX21706" s="78"/>
    </row>
    <row r="21707" spans="50:50" ht="0" hidden="1" customHeight="1" x14ac:dyDescent="0.2">
      <c r="AX21707" s="78"/>
    </row>
    <row r="21708" spans="50:50" ht="0" hidden="1" customHeight="1" x14ac:dyDescent="0.2">
      <c r="AX21708" s="78"/>
    </row>
    <row r="21709" spans="50:50" ht="0" hidden="1" customHeight="1" x14ac:dyDescent="0.2">
      <c r="AX21709" s="78"/>
    </row>
    <row r="21710" spans="50:50" ht="0" hidden="1" customHeight="1" x14ac:dyDescent="0.2">
      <c r="AX21710" s="78"/>
    </row>
    <row r="21711" spans="50:50" ht="0" hidden="1" customHeight="1" x14ac:dyDescent="0.2">
      <c r="AX21711" s="78"/>
    </row>
    <row r="21712" spans="50:50" ht="0" hidden="1" customHeight="1" x14ac:dyDescent="0.2">
      <c r="AX21712" s="78"/>
    </row>
    <row r="21713" spans="50:50" ht="0" hidden="1" customHeight="1" x14ac:dyDescent="0.2">
      <c r="AX21713" s="78"/>
    </row>
    <row r="21714" spans="50:50" ht="0" hidden="1" customHeight="1" x14ac:dyDescent="0.2">
      <c r="AX21714" s="78"/>
    </row>
    <row r="21715" spans="50:50" ht="0" hidden="1" customHeight="1" x14ac:dyDescent="0.2">
      <c r="AX21715" s="78"/>
    </row>
    <row r="21716" spans="50:50" ht="0" hidden="1" customHeight="1" x14ac:dyDescent="0.2">
      <c r="AX21716" s="78"/>
    </row>
    <row r="21717" spans="50:50" ht="0" hidden="1" customHeight="1" x14ac:dyDescent="0.2">
      <c r="AX21717" s="78"/>
    </row>
    <row r="21718" spans="50:50" ht="0" hidden="1" customHeight="1" x14ac:dyDescent="0.2">
      <c r="AX21718" s="78"/>
    </row>
    <row r="21719" spans="50:50" ht="0" hidden="1" customHeight="1" x14ac:dyDescent="0.2">
      <c r="AX21719" s="78"/>
    </row>
    <row r="21720" spans="50:50" ht="0" hidden="1" customHeight="1" x14ac:dyDescent="0.2">
      <c r="AX21720" s="78"/>
    </row>
    <row r="21721" spans="50:50" ht="0" hidden="1" customHeight="1" x14ac:dyDescent="0.2">
      <c r="AX21721" s="78"/>
    </row>
    <row r="21722" spans="50:50" ht="0" hidden="1" customHeight="1" x14ac:dyDescent="0.2">
      <c r="AX21722" s="78"/>
    </row>
    <row r="21723" spans="50:50" ht="0" hidden="1" customHeight="1" x14ac:dyDescent="0.2">
      <c r="AX21723" s="78"/>
    </row>
    <row r="21724" spans="50:50" ht="0" hidden="1" customHeight="1" x14ac:dyDescent="0.2">
      <c r="AX21724" s="78"/>
    </row>
    <row r="21725" spans="50:50" ht="0" hidden="1" customHeight="1" x14ac:dyDescent="0.2">
      <c r="AX21725" s="78"/>
    </row>
    <row r="21726" spans="50:50" ht="0" hidden="1" customHeight="1" x14ac:dyDescent="0.2">
      <c r="AX21726" s="78"/>
    </row>
    <row r="21727" spans="50:50" ht="0" hidden="1" customHeight="1" x14ac:dyDescent="0.2">
      <c r="AX21727" s="78"/>
    </row>
    <row r="21728" spans="50:50" ht="0" hidden="1" customHeight="1" x14ac:dyDescent="0.2">
      <c r="AX21728" s="78"/>
    </row>
    <row r="21729" spans="50:50" ht="0" hidden="1" customHeight="1" x14ac:dyDescent="0.2">
      <c r="AX21729" s="78"/>
    </row>
    <row r="21730" spans="50:50" ht="0" hidden="1" customHeight="1" x14ac:dyDescent="0.2">
      <c r="AX21730" s="78"/>
    </row>
    <row r="21731" spans="50:50" ht="0" hidden="1" customHeight="1" x14ac:dyDescent="0.2">
      <c r="AX21731" s="78"/>
    </row>
    <row r="21732" spans="50:50" ht="0" hidden="1" customHeight="1" x14ac:dyDescent="0.2">
      <c r="AX21732" s="78"/>
    </row>
    <row r="21733" spans="50:50" ht="0" hidden="1" customHeight="1" x14ac:dyDescent="0.2">
      <c r="AX21733" s="78"/>
    </row>
    <row r="21734" spans="50:50" ht="0" hidden="1" customHeight="1" x14ac:dyDescent="0.2">
      <c r="AX21734" s="78"/>
    </row>
    <row r="21735" spans="50:50" ht="0" hidden="1" customHeight="1" x14ac:dyDescent="0.2">
      <c r="AX21735" s="78"/>
    </row>
    <row r="21736" spans="50:50" ht="0" hidden="1" customHeight="1" x14ac:dyDescent="0.2">
      <c r="AX21736" s="78"/>
    </row>
    <row r="21737" spans="50:50" ht="0" hidden="1" customHeight="1" x14ac:dyDescent="0.2">
      <c r="AX21737" s="78"/>
    </row>
    <row r="21738" spans="50:50" ht="0" hidden="1" customHeight="1" x14ac:dyDescent="0.2">
      <c r="AX21738" s="78"/>
    </row>
    <row r="21739" spans="50:50" ht="0" hidden="1" customHeight="1" x14ac:dyDescent="0.2">
      <c r="AX21739" s="78"/>
    </row>
    <row r="21740" spans="50:50" ht="0" hidden="1" customHeight="1" x14ac:dyDescent="0.2">
      <c r="AX21740" s="78"/>
    </row>
    <row r="21741" spans="50:50" ht="0" hidden="1" customHeight="1" x14ac:dyDescent="0.2">
      <c r="AX21741" s="78"/>
    </row>
    <row r="21742" spans="50:50" ht="0" hidden="1" customHeight="1" x14ac:dyDescent="0.2">
      <c r="AX21742" s="78"/>
    </row>
    <row r="21743" spans="50:50" ht="0" hidden="1" customHeight="1" x14ac:dyDescent="0.2">
      <c r="AX21743" s="78"/>
    </row>
    <row r="21744" spans="50:50" ht="0" hidden="1" customHeight="1" x14ac:dyDescent="0.2">
      <c r="AX21744" s="78"/>
    </row>
    <row r="21745" spans="50:50" ht="0" hidden="1" customHeight="1" x14ac:dyDescent="0.2">
      <c r="AX21745" s="78"/>
    </row>
    <row r="21746" spans="50:50" ht="0" hidden="1" customHeight="1" x14ac:dyDescent="0.2">
      <c r="AX21746" s="78"/>
    </row>
    <row r="21747" spans="50:50" ht="0" hidden="1" customHeight="1" x14ac:dyDescent="0.2">
      <c r="AX21747" s="78"/>
    </row>
    <row r="21748" spans="50:50" ht="0" hidden="1" customHeight="1" x14ac:dyDescent="0.2">
      <c r="AX21748" s="78"/>
    </row>
    <row r="21749" spans="50:50" ht="0" hidden="1" customHeight="1" x14ac:dyDescent="0.2">
      <c r="AX21749" s="78"/>
    </row>
    <row r="21750" spans="50:50" ht="0" hidden="1" customHeight="1" x14ac:dyDescent="0.2">
      <c r="AX21750" s="78"/>
    </row>
    <row r="21751" spans="50:50" ht="0" hidden="1" customHeight="1" x14ac:dyDescent="0.2">
      <c r="AX21751" s="78"/>
    </row>
    <row r="21752" spans="50:50" ht="0" hidden="1" customHeight="1" x14ac:dyDescent="0.2">
      <c r="AX21752" s="78"/>
    </row>
    <row r="21753" spans="50:50" ht="0" hidden="1" customHeight="1" x14ac:dyDescent="0.2">
      <c r="AX21753" s="78"/>
    </row>
    <row r="21754" spans="50:50" ht="0" hidden="1" customHeight="1" x14ac:dyDescent="0.2">
      <c r="AX21754" s="78"/>
    </row>
    <row r="21755" spans="50:50" ht="0" hidden="1" customHeight="1" x14ac:dyDescent="0.2">
      <c r="AX21755" s="78"/>
    </row>
    <row r="21756" spans="50:50" ht="0" hidden="1" customHeight="1" x14ac:dyDescent="0.2">
      <c r="AX21756" s="78"/>
    </row>
    <row r="21757" spans="50:50" ht="0" hidden="1" customHeight="1" x14ac:dyDescent="0.2">
      <c r="AX21757" s="78"/>
    </row>
    <row r="21758" spans="50:50" ht="0" hidden="1" customHeight="1" x14ac:dyDescent="0.2">
      <c r="AX21758" s="78"/>
    </row>
    <row r="21759" spans="50:50" ht="0" hidden="1" customHeight="1" x14ac:dyDescent="0.2">
      <c r="AX21759" s="78"/>
    </row>
    <row r="21760" spans="50:50" ht="0" hidden="1" customHeight="1" x14ac:dyDescent="0.2">
      <c r="AX21760" s="78"/>
    </row>
    <row r="21761" spans="50:50" ht="0" hidden="1" customHeight="1" x14ac:dyDescent="0.2">
      <c r="AX21761" s="78"/>
    </row>
    <row r="21762" spans="50:50" ht="0" hidden="1" customHeight="1" x14ac:dyDescent="0.2">
      <c r="AX21762" s="78"/>
    </row>
    <row r="21763" spans="50:50" ht="0" hidden="1" customHeight="1" x14ac:dyDescent="0.2">
      <c r="AX21763" s="78"/>
    </row>
    <row r="21764" spans="50:50" ht="0" hidden="1" customHeight="1" x14ac:dyDescent="0.2">
      <c r="AX21764" s="78"/>
    </row>
    <row r="21765" spans="50:50" ht="0" hidden="1" customHeight="1" x14ac:dyDescent="0.2">
      <c r="AX21765" s="78"/>
    </row>
    <row r="21766" spans="50:50" ht="0" hidden="1" customHeight="1" x14ac:dyDescent="0.2">
      <c r="AX21766" s="78"/>
    </row>
    <row r="21767" spans="50:50" ht="0" hidden="1" customHeight="1" x14ac:dyDescent="0.2">
      <c r="AX21767" s="78"/>
    </row>
    <row r="21768" spans="50:50" ht="0" hidden="1" customHeight="1" x14ac:dyDescent="0.2">
      <c r="AX21768" s="78"/>
    </row>
    <row r="21769" spans="50:50" ht="0" hidden="1" customHeight="1" x14ac:dyDescent="0.2">
      <c r="AX21769" s="78"/>
    </row>
    <row r="21770" spans="50:50" ht="0" hidden="1" customHeight="1" x14ac:dyDescent="0.2">
      <c r="AX21770" s="78"/>
    </row>
    <row r="21771" spans="50:50" ht="0" hidden="1" customHeight="1" x14ac:dyDescent="0.2">
      <c r="AX21771" s="78"/>
    </row>
    <row r="21772" spans="50:50" ht="0" hidden="1" customHeight="1" x14ac:dyDescent="0.2">
      <c r="AX21772" s="78"/>
    </row>
    <row r="21773" spans="50:50" ht="0" hidden="1" customHeight="1" x14ac:dyDescent="0.2">
      <c r="AX21773" s="78"/>
    </row>
    <row r="21774" spans="50:50" ht="0" hidden="1" customHeight="1" x14ac:dyDescent="0.2">
      <c r="AX21774" s="78"/>
    </row>
    <row r="21775" spans="50:50" ht="0" hidden="1" customHeight="1" x14ac:dyDescent="0.2">
      <c r="AX21775" s="78"/>
    </row>
    <row r="21776" spans="50:50" ht="0" hidden="1" customHeight="1" x14ac:dyDescent="0.2">
      <c r="AX21776" s="78"/>
    </row>
    <row r="21777" spans="50:50" ht="0" hidden="1" customHeight="1" x14ac:dyDescent="0.2">
      <c r="AX21777" s="78"/>
    </row>
    <row r="21778" spans="50:50" ht="0" hidden="1" customHeight="1" x14ac:dyDescent="0.2">
      <c r="AX21778" s="78"/>
    </row>
    <row r="21779" spans="50:50" ht="0" hidden="1" customHeight="1" x14ac:dyDescent="0.2">
      <c r="AX21779" s="78"/>
    </row>
    <row r="21780" spans="50:50" ht="0" hidden="1" customHeight="1" x14ac:dyDescent="0.2">
      <c r="AX21780" s="78"/>
    </row>
    <row r="21781" spans="50:50" ht="0" hidden="1" customHeight="1" x14ac:dyDescent="0.2">
      <c r="AX21781" s="78"/>
    </row>
    <row r="21782" spans="50:50" ht="0" hidden="1" customHeight="1" x14ac:dyDescent="0.2">
      <c r="AX21782" s="78"/>
    </row>
    <row r="21783" spans="50:50" ht="0" hidden="1" customHeight="1" x14ac:dyDescent="0.2">
      <c r="AX21783" s="78"/>
    </row>
    <row r="21784" spans="50:50" ht="0" hidden="1" customHeight="1" x14ac:dyDescent="0.2">
      <c r="AX21784" s="78"/>
    </row>
    <row r="21785" spans="50:50" ht="0" hidden="1" customHeight="1" x14ac:dyDescent="0.2">
      <c r="AX21785" s="78"/>
    </row>
    <row r="21786" spans="50:50" ht="0" hidden="1" customHeight="1" x14ac:dyDescent="0.2">
      <c r="AX21786" s="78"/>
    </row>
    <row r="21787" spans="50:50" ht="0" hidden="1" customHeight="1" x14ac:dyDescent="0.2">
      <c r="AX21787" s="78"/>
    </row>
    <row r="21788" spans="50:50" ht="0" hidden="1" customHeight="1" x14ac:dyDescent="0.2">
      <c r="AX21788" s="78"/>
    </row>
    <row r="21789" spans="50:50" ht="0" hidden="1" customHeight="1" x14ac:dyDescent="0.2">
      <c r="AX21789" s="78"/>
    </row>
    <row r="21790" spans="50:50" ht="0" hidden="1" customHeight="1" x14ac:dyDescent="0.2">
      <c r="AX21790" s="78"/>
    </row>
    <row r="21791" spans="50:50" ht="0" hidden="1" customHeight="1" x14ac:dyDescent="0.2">
      <c r="AX21791" s="78"/>
    </row>
    <row r="21792" spans="50:50" ht="0" hidden="1" customHeight="1" x14ac:dyDescent="0.2">
      <c r="AX21792" s="78"/>
    </row>
    <row r="21793" spans="50:50" ht="0" hidden="1" customHeight="1" x14ac:dyDescent="0.2">
      <c r="AX21793" s="78"/>
    </row>
    <row r="21794" spans="50:50" ht="0" hidden="1" customHeight="1" x14ac:dyDescent="0.2">
      <c r="AX21794" s="78"/>
    </row>
    <row r="21795" spans="50:50" ht="0" hidden="1" customHeight="1" x14ac:dyDescent="0.2">
      <c r="AX21795" s="78"/>
    </row>
    <row r="21796" spans="50:50" ht="0" hidden="1" customHeight="1" x14ac:dyDescent="0.2">
      <c r="AX21796" s="78"/>
    </row>
    <row r="21797" spans="50:50" ht="0" hidden="1" customHeight="1" x14ac:dyDescent="0.2">
      <c r="AX21797" s="78"/>
    </row>
    <row r="21798" spans="50:50" ht="0" hidden="1" customHeight="1" x14ac:dyDescent="0.2">
      <c r="AX21798" s="78"/>
    </row>
    <row r="21799" spans="50:50" ht="0" hidden="1" customHeight="1" x14ac:dyDescent="0.2">
      <c r="AX21799" s="78"/>
    </row>
    <row r="21800" spans="50:50" ht="0" hidden="1" customHeight="1" x14ac:dyDescent="0.2">
      <c r="AX21800" s="78"/>
    </row>
    <row r="21801" spans="50:50" ht="0" hidden="1" customHeight="1" x14ac:dyDescent="0.2">
      <c r="AX21801" s="78"/>
    </row>
    <row r="21802" spans="50:50" ht="0" hidden="1" customHeight="1" x14ac:dyDescent="0.2">
      <c r="AX21802" s="78"/>
    </row>
    <row r="21803" spans="50:50" ht="0" hidden="1" customHeight="1" x14ac:dyDescent="0.2">
      <c r="AX21803" s="78"/>
    </row>
    <row r="21804" spans="50:50" ht="0" hidden="1" customHeight="1" x14ac:dyDescent="0.2">
      <c r="AX21804" s="78"/>
    </row>
    <row r="21805" spans="50:50" ht="0" hidden="1" customHeight="1" x14ac:dyDescent="0.2">
      <c r="AX21805" s="78"/>
    </row>
    <row r="21806" spans="50:50" ht="0" hidden="1" customHeight="1" x14ac:dyDescent="0.2">
      <c r="AX21806" s="78"/>
    </row>
    <row r="21807" spans="50:50" ht="0" hidden="1" customHeight="1" x14ac:dyDescent="0.2">
      <c r="AX21807" s="78"/>
    </row>
    <row r="21808" spans="50:50" ht="0" hidden="1" customHeight="1" x14ac:dyDescent="0.2">
      <c r="AX21808" s="78"/>
    </row>
    <row r="21809" spans="50:50" ht="0" hidden="1" customHeight="1" x14ac:dyDescent="0.2">
      <c r="AX21809" s="78"/>
    </row>
    <row r="21810" spans="50:50" ht="0" hidden="1" customHeight="1" x14ac:dyDescent="0.2">
      <c r="AX21810" s="78"/>
    </row>
    <row r="21811" spans="50:50" ht="0" hidden="1" customHeight="1" x14ac:dyDescent="0.2">
      <c r="AX21811" s="78"/>
    </row>
    <row r="21812" spans="50:50" ht="0" hidden="1" customHeight="1" x14ac:dyDescent="0.2">
      <c r="AX21812" s="78"/>
    </row>
    <row r="21813" spans="50:50" ht="0" hidden="1" customHeight="1" x14ac:dyDescent="0.2">
      <c r="AX21813" s="78"/>
    </row>
    <row r="21814" spans="50:50" ht="0" hidden="1" customHeight="1" x14ac:dyDescent="0.2">
      <c r="AX21814" s="78"/>
    </row>
    <row r="21815" spans="50:50" ht="0" hidden="1" customHeight="1" x14ac:dyDescent="0.2">
      <c r="AX21815" s="78"/>
    </row>
    <row r="21816" spans="50:50" ht="0" hidden="1" customHeight="1" x14ac:dyDescent="0.2">
      <c r="AX21816" s="78"/>
    </row>
    <row r="21817" spans="50:50" ht="0" hidden="1" customHeight="1" x14ac:dyDescent="0.2">
      <c r="AX21817" s="78"/>
    </row>
    <row r="21818" spans="50:50" ht="0" hidden="1" customHeight="1" x14ac:dyDescent="0.2">
      <c r="AX21818" s="78"/>
    </row>
    <row r="21819" spans="50:50" ht="0" hidden="1" customHeight="1" x14ac:dyDescent="0.2">
      <c r="AX21819" s="78"/>
    </row>
    <row r="21820" spans="50:50" ht="0" hidden="1" customHeight="1" x14ac:dyDescent="0.2">
      <c r="AX21820" s="78"/>
    </row>
    <row r="21821" spans="50:50" ht="0" hidden="1" customHeight="1" x14ac:dyDescent="0.2">
      <c r="AX21821" s="78"/>
    </row>
    <row r="21822" spans="50:50" ht="0" hidden="1" customHeight="1" x14ac:dyDescent="0.2">
      <c r="AX21822" s="78"/>
    </row>
    <row r="21823" spans="50:50" ht="0" hidden="1" customHeight="1" x14ac:dyDescent="0.2">
      <c r="AX21823" s="78"/>
    </row>
    <row r="21824" spans="50:50" ht="0" hidden="1" customHeight="1" x14ac:dyDescent="0.2">
      <c r="AX21824" s="78"/>
    </row>
    <row r="21825" spans="50:50" ht="0" hidden="1" customHeight="1" x14ac:dyDescent="0.2">
      <c r="AX21825" s="78"/>
    </row>
    <row r="21826" spans="50:50" ht="0" hidden="1" customHeight="1" x14ac:dyDescent="0.2">
      <c r="AX21826" s="78"/>
    </row>
    <row r="21827" spans="50:50" ht="0" hidden="1" customHeight="1" x14ac:dyDescent="0.2">
      <c r="AX21827" s="78"/>
    </row>
    <row r="21828" spans="50:50" ht="0" hidden="1" customHeight="1" x14ac:dyDescent="0.2">
      <c r="AX21828" s="78"/>
    </row>
    <row r="21829" spans="50:50" ht="0" hidden="1" customHeight="1" x14ac:dyDescent="0.2">
      <c r="AX21829" s="78"/>
    </row>
    <row r="21830" spans="50:50" ht="0" hidden="1" customHeight="1" x14ac:dyDescent="0.2">
      <c r="AX21830" s="78"/>
    </row>
    <row r="21831" spans="50:50" ht="0" hidden="1" customHeight="1" x14ac:dyDescent="0.2">
      <c r="AX21831" s="78"/>
    </row>
    <row r="21832" spans="50:50" ht="0" hidden="1" customHeight="1" x14ac:dyDescent="0.2">
      <c r="AX21832" s="78"/>
    </row>
    <row r="21833" spans="50:50" ht="0" hidden="1" customHeight="1" x14ac:dyDescent="0.2">
      <c r="AX21833" s="78"/>
    </row>
    <row r="21834" spans="50:50" ht="0" hidden="1" customHeight="1" x14ac:dyDescent="0.2">
      <c r="AX21834" s="78"/>
    </row>
    <row r="21835" spans="50:50" ht="0" hidden="1" customHeight="1" x14ac:dyDescent="0.2">
      <c r="AX21835" s="78"/>
    </row>
    <row r="21836" spans="50:50" ht="0" hidden="1" customHeight="1" x14ac:dyDescent="0.2">
      <c r="AX21836" s="78"/>
    </row>
    <row r="21837" spans="50:50" ht="0" hidden="1" customHeight="1" x14ac:dyDescent="0.2">
      <c r="AX21837" s="78"/>
    </row>
    <row r="21838" spans="50:50" ht="0" hidden="1" customHeight="1" x14ac:dyDescent="0.2">
      <c r="AX21838" s="78"/>
    </row>
    <row r="21839" spans="50:50" ht="0" hidden="1" customHeight="1" x14ac:dyDescent="0.2">
      <c r="AX21839" s="78"/>
    </row>
    <row r="21840" spans="50:50" ht="0" hidden="1" customHeight="1" x14ac:dyDescent="0.2">
      <c r="AX21840" s="78"/>
    </row>
    <row r="21841" spans="50:50" ht="0" hidden="1" customHeight="1" x14ac:dyDescent="0.2">
      <c r="AX21841" s="78"/>
    </row>
    <row r="21842" spans="50:50" ht="0" hidden="1" customHeight="1" x14ac:dyDescent="0.2">
      <c r="AX21842" s="78"/>
    </row>
    <row r="21843" spans="50:50" ht="0" hidden="1" customHeight="1" x14ac:dyDescent="0.2">
      <c r="AX21843" s="78"/>
    </row>
    <row r="21844" spans="50:50" ht="0" hidden="1" customHeight="1" x14ac:dyDescent="0.2">
      <c r="AX21844" s="78"/>
    </row>
    <row r="21845" spans="50:50" ht="0" hidden="1" customHeight="1" x14ac:dyDescent="0.2">
      <c r="AX21845" s="78"/>
    </row>
    <row r="21846" spans="50:50" ht="0" hidden="1" customHeight="1" x14ac:dyDescent="0.2">
      <c r="AX21846" s="78"/>
    </row>
    <row r="21847" spans="50:50" ht="0" hidden="1" customHeight="1" x14ac:dyDescent="0.2">
      <c r="AX21847" s="78"/>
    </row>
    <row r="21848" spans="50:50" ht="0" hidden="1" customHeight="1" x14ac:dyDescent="0.2">
      <c r="AX21848" s="78"/>
    </row>
    <row r="21849" spans="50:50" ht="0" hidden="1" customHeight="1" x14ac:dyDescent="0.2">
      <c r="AX21849" s="78"/>
    </row>
    <row r="21850" spans="50:50" ht="0" hidden="1" customHeight="1" x14ac:dyDescent="0.2">
      <c r="AX21850" s="78"/>
    </row>
    <row r="21851" spans="50:50" ht="0" hidden="1" customHeight="1" x14ac:dyDescent="0.2">
      <c r="AX21851" s="78"/>
    </row>
    <row r="21852" spans="50:50" ht="0" hidden="1" customHeight="1" x14ac:dyDescent="0.2">
      <c r="AX21852" s="78"/>
    </row>
    <row r="21853" spans="50:50" ht="0" hidden="1" customHeight="1" x14ac:dyDescent="0.2">
      <c r="AX21853" s="78"/>
    </row>
    <row r="21854" spans="50:50" ht="0" hidden="1" customHeight="1" x14ac:dyDescent="0.2">
      <c r="AX21854" s="78"/>
    </row>
    <row r="21855" spans="50:50" ht="0" hidden="1" customHeight="1" x14ac:dyDescent="0.2">
      <c r="AX21855" s="78"/>
    </row>
    <row r="21856" spans="50:50" ht="0" hidden="1" customHeight="1" x14ac:dyDescent="0.2">
      <c r="AX21856" s="78"/>
    </row>
    <row r="21857" spans="50:50" ht="0" hidden="1" customHeight="1" x14ac:dyDescent="0.2">
      <c r="AX21857" s="78"/>
    </row>
    <row r="21858" spans="50:50" ht="0" hidden="1" customHeight="1" x14ac:dyDescent="0.2">
      <c r="AX21858" s="78"/>
    </row>
    <row r="21859" spans="50:50" ht="0" hidden="1" customHeight="1" x14ac:dyDescent="0.2">
      <c r="AX21859" s="78"/>
    </row>
    <row r="21860" spans="50:50" ht="0" hidden="1" customHeight="1" x14ac:dyDescent="0.2">
      <c r="AX21860" s="78"/>
    </row>
    <row r="21861" spans="50:50" ht="0" hidden="1" customHeight="1" x14ac:dyDescent="0.2">
      <c r="AX21861" s="78"/>
    </row>
    <row r="21862" spans="50:50" ht="0" hidden="1" customHeight="1" x14ac:dyDescent="0.2">
      <c r="AX21862" s="78"/>
    </row>
    <row r="21863" spans="50:50" ht="0" hidden="1" customHeight="1" x14ac:dyDescent="0.2">
      <c r="AX21863" s="78"/>
    </row>
    <row r="21864" spans="50:50" ht="0" hidden="1" customHeight="1" x14ac:dyDescent="0.2">
      <c r="AX21864" s="78"/>
    </row>
    <row r="21865" spans="50:50" ht="0" hidden="1" customHeight="1" x14ac:dyDescent="0.2">
      <c r="AX21865" s="78"/>
    </row>
    <row r="21866" spans="50:50" ht="0" hidden="1" customHeight="1" x14ac:dyDescent="0.2">
      <c r="AX21866" s="78"/>
    </row>
    <row r="21867" spans="50:50" ht="0" hidden="1" customHeight="1" x14ac:dyDescent="0.2">
      <c r="AX21867" s="78"/>
    </row>
    <row r="21868" spans="50:50" ht="0" hidden="1" customHeight="1" x14ac:dyDescent="0.2">
      <c r="AX21868" s="78"/>
    </row>
    <row r="21869" spans="50:50" ht="0" hidden="1" customHeight="1" x14ac:dyDescent="0.2">
      <c r="AX21869" s="78"/>
    </row>
    <row r="21870" spans="50:50" ht="0" hidden="1" customHeight="1" x14ac:dyDescent="0.2">
      <c r="AX21870" s="78"/>
    </row>
    <row r="21871" spans="50:50" ht="0" hidden="1" customHeight="1" x14ac:dyDescent="0.2">
      <c r="AX21871" s="78"/>
    </row>
    <row r="21872" spans="50:50" ht="0" hidden="1" customHeight="1" x14ac:dyDescent="0.2">
      <c r="AX21872" s="78"/>
    </row>
    <row r="21873" spans="50:50" ht="0" hidden="1" customHeight="1" x14ac:dyDescent="0.2">
      <c r="AX21873" s="78"/>
    </row>
    <row r="21874" spans="50:50" ht="0" hidden="1" customHeight="1" x14ac:dyDescent="0.2">
      <c r="AX21874" s="78"/>
    </row>
    <row r="21875" spans="50:50" ht="0" hidden="1" customHeight="1" x14ac:dyDescent="0.2">
      <c r="AX21875" s="78"/>
    </row>
    <row r="21876" spans="50:50" ht="0" hidden="1" customHeight="1" x14ac:dyDescent="0.2">
      <c r="AX21876" s="78"/>
    </row>
    <row r="21877" spans="50:50" ht="0" hidden="1" customHeight="1" x14ac:dyDescent="0.2">
      <c r="AX21877" s="78"/>
    </row>
    <row r="21878" spans="50:50" ht="0" hidden="1" customHeight="1" x14ac:dyDescent="0.2">
      <c r="AX21878" s="78"/>
    </row>
    <row r="21879" spans="50:50" ht="0" hidden="1" customHeight="1" x14ac:dyDescent="0.2">
      <c r="AX21879" s="78"/>
    </row>
    <row r="21880" spans="50:50" ht="0" hidden="1" customHeight="1" x14ac:dyDescent="0.2">
      <c r="AX21880" s="78"/>
    </row>
    <row r="21881" spans="50:50" ht="0" hidden="1" customHeight="1" x14ac:dyDescent="0.2">
      <c r="AX21881" s="78"/>
    </row>
    <row r="21882" spans="50:50" ht="0" hidden="1" customHeight="1" x14ac:dyDescent="0.2">
      <c r="AX21882" s="78"/>
    </row>
    <row r="21883" spans="50:50" ht="0" hidden="1" customHeight="1" x14ac:dyDescent="0.2">
      <c r="AX21883" s="78"/>
    </row>
    <row r="21884" spans="50:50" ht="0" hidden="1" customHeight="1" x14ac:dyDescent="0.2">
      <c r="AX21884" s="78"/>
    </row>
    <row r="21885" spans="50:50" ht="0" hidden="1" customHeight="1" x14ac:dyDescent="0.2">
      <c r="AX21885" s="78"/>
    </row>
    <row r="21886" spans="50:50" ht="0" hidden="1" customHeight="1" x14ac:dyDescent="0.2">
      <c r="AX21886" s="78"/>
    </row>
    <row r="21887" spans="50:50" ht="0" hidden="1" customHeight="1" x14ac:dyDescent="0.2">
      <c r="AX21887" s="78"/>
    </row>
    <row r="21888" spans="50:50" ht="0" hidden="1" customHeight="1" x14ac:dyDescent="0.2">
      <c r="AX21888" s="78"/>
    </row>
    <row r="21889" spans="50:50" ht="0" hidden="1" customHeight="1" x14ac:dyDescent="0.2">
      <c r="AX21889" s="78"/>
    </row>
    <row r="21890" spans="50:50" ht="0" hidden="1" customHeight="1" x14ac:dyDescent="0.2">
      <c r="AX21890" s="78"/>
    </row>
    <row r="21891" spans="50:50" ht="0" hidden="1" customHeight="1" x14ac:dyDescent="0.2">
      <c r="AX21891" s="78"/>
    </row>
    <row r="21892" spans="50:50" ht="0" hidden="1" customHeight="1" x14ac:dyDescent="0.2">
      <c r="AX21892" s="78"/>
    </row>
    <row r="21893" spans="50:50" ht="0" hidden="1" customHeight="1" x14ac:dyDescent="0.2">
      <c r="AX21893" s="78"/>
    </row>
    <row r="21894" spans="50:50" ht="0" hidden="1" customHeight="1" x14ac:dyDescent="0.2">
      <c r="AX21894" s="78"/>
    </row>
    <row r="21895" spans="50:50" ht="0" hidden="1" customHeight="1" x14ac:dyDescent="0.2">
      <c r="AX21895" s="78"/>
    </row>
    <row r="21896" spans="50:50" ht="0" hidden="1" customHeight="1" x14ac:dyDescent="0.2">
      <c r="AX21896" s="78"/>
    </row>
    <row r="21897" spans="50:50" ht="0" hidden="1" customHeight="1" x14ac:dyDescent="0.2">
      <c r="AX21897" s="78"/>
    </row>
    <row r="21898" spans="50:50" ht="0" hidden="1" customHeight="1" x14ac:dyDescent="0.2">
      <c r="AX21898" s="78"/>
    </row>
    <row r="21899" spans="50:50" ht="0" hidden="1" customHeight="1" x14ac:dyDescent="0.2">
      <c r="AX21899" s="78"/>
    </row>
    <row r="21900" spans="50:50" ht="0" hidden="1" customHeight="1" x14ac:dyDescent="0.2">
      <c r="AX21900" s="78"/>
    </row>
    <row r="21901" spans="50:50" ht="0" hidden="1" customHeight="1" x14ac:dyDescent="0.2">
      <c r="AX21901" s="78"/>
    </row>
    <row r="21902" spans="50:50" ht="0" hidden="1" customHeight="1" x14ac:dyDescent="0.2">
      <c r="AX21902" s="78"/>
    </row>
    <row r="21903" spans="50:50" ht="0" hidden="1" customHeight="1" x14ac:dyDescent="0.2">
      <c r="AX21903" s="78"/>
    </row>
    <row r="21904" spans="50:50" ht="0" hidden="1" customHeight="1" x14ac:dyDescent="0.2">
      <c r="AX21904" s="78"/>
    </row>
    <row r="21905" spans="50:50" ht="0" hidden="1" customHeight="1" x14ac:dyDescent="0.2">
      <c r="AX21905" s="78"/>
    </row>
    <row r="21906" spans="50:50" ht="0" hidden="1" customHeight="1" x14ac:dyDescent="0.2">
      <c r="AX21906" s="78"/>
    </row>
    <row r="21907" spans="50:50" ht="0" hidden="1" customHeight="1" x14ac:dyDescent="0.2">
      <c r="AX21907" s="78"/>
    </row>
    <row r="21908" spans="50:50" ht="0" hidden="1" customHeight="1" x14ac:dyDescent="0.2">
      <c r="AX21908" s="78"/>
    </row>
    <row r="21909" spans="50:50" ht="0" hidden="1" customHeight="1" x14ac:dyDescent="0.2">
      <c r="AX21909" s="78"/>
    </row>
    <row r="21910" spans="50:50" ht="0" hidden="1" customHeight="1" x14ac:dyDescent="0.2">
      <c r="AX21910" s="78"/>
    </row>
    <row r="21911" spans="50:50" ht="0" hidden="1" customHeight="1" x14ac:dyDescent="0.2">
      <c r="AX21911" s="78"/>
    </row>
    <row r="21912" spans="50:50" ht="0" hidden="1" customHeight="1" x14ac:dyDescent="0.2">
      <c r="AX21912" s="78"/>
    </row>
    <row r="21913" spans="50:50" ht="0" hidden="1" customHeight="1" x14ac:dyDescent="0.2">
      <c r="AX21913" s="78"/>
    </row>
    <row r="21914" spans="50:50" ht="0" hidden="1" customHeight="1" x14ac:dyDescent="0.2">
      <c r="AX21914" s="78"/>
    </row>
    <row r="21915" spans="50:50" ht="0" hidden="1" customHeight="1" x14ac:dyDescent="0.2">
      <c r="AX21915" s="78"/>
    </row>
    <row r="21916" spans="50:50" ht="0" hidden="1" customHeight="1" x14ac:dyDescent="0.2">
      <c r="AX21916" s="78"/>
    </row>
    <row r="21917" spans="50:50" ht="0" hidden="1" customHeight="1" x14ac:dyDescent="0.2">
      <c r="AX21917" s="78"/>
    </row>
    <row r="21918" spans="50:50" ht="0" hidden="1" customHeight="1" x14ac:dyDescent="0.2">
      <c r="AX21918" s="78"/>
    </row>
    <row r="21919" spans="50:50" ht="0" hidden="1" customHeight="1" x14ac:dyDescent="0.2">
      <c r="AX21919" s="78"/>
    </row>
    <row r="21920" spans="50:50" ht="0" hidden="1" customHeight="1" x14ac:dyDescent="0.2">
      <c r="AX21920" s="78"/>
    </row>
    <row r="21921" spans="50:50" ht="0" hidden="1" customHeight="1" x14ac:dyDescent="0.2">
      <c r="AX21921" s="78"/>
    </row>
    <row r="21922" spans="50:50" ht="0" hidden="1" customHeight="1" x14ac:dyDescent="0.2">
      <c r="AX21922" s="78"/>
    </row>
    <row r="21923" spans="50:50" ht="0" hidden="1" customHeight="1" x14ac:dyDescent="0.2">
      <c r="AX21923" s="78"/>
    </row>
    <row r="21924" spans="50:50" ht="0" hidden="1" customHeight="1" x14ac:dyDescent="0.2">
      <c r="AX21924" s="78"/>
    </row>
    <row r="21925" spans="50:50" ht="0" hidden="1" customHeight="1" x14ac:dyDescent="0.2">
      <c r="AX21925" s="78"/>
    </row>
    <row r="21926" spans="50:50" ht="0" hidden="1" customHeight="1" x14ac:dyDescent="0.2">
      <c r="AX21926" s="78"/>
    </row>
    <row r="21927" spans="50:50" ht="0" hidden="1" customHeight="1" x14ac:dyDescent="0.2">
      <c r="AX21927" s="78"/>
    </row>
    <row r="21928" spans="50:50" ht="0" hidden="1" customHeight="1" x14ac:dyDescent="0.2">
      <c r="AX21928" s="78"/>
    </row>
    <row r="21929" spans="50:50" ht="0" hidden="1" customHeight="1" x14ac:dyDescent="0.2">
      <c r="AX21929" s="78"/>
    </row>
    <row r="21930" spans="50:50" ht="0" hidden="1" customHeight="1" x14ac:dyDescent="0.2">
      <c r="AX21930" s="78"/>
    </row>
    <row r="21931" spans="50:50" ht="0" hidden="1" customHeight="1" x14ac:dyDescent="0.2">
      <c r="AX21931" s="78"/>
    </row>
    <row r="21932" spans="50:50" ht="0" hidden="1" customHeight="1" x14ac:dyDescent="0.2">
      <c r="AX21932" s="78"/>
    </row>
    <row r="21933" spans="50:50" ht="0" hidden="1" customHeight="1" x14ac:dyDescent="0.2">
      <c r="AX21933" s="78"/>
    </row>
    <row r="21934" spans="50:50" ht="0" hidden="1" customHeight="1" x14ac:dyDescent="0.2">
      <c r="AX21934" s="78"/>
    </row>
    <row r="21935" spans="50:50" ht="0" hidden="1" customHeight="1" x14ac:dyDescent="0.2">
      <c r="AX21935" s="78"/>
    </row>
    <row r="21936" spans="50:50" ht="0" hidden="1" customHeight="1" x14ac:dyDescent="0.2">
      <c r="AX21936" s="78"/>
    </row>
    <row r="21937" spans="50:50" ht="0" hidden="1" customHeight="1" x14ac:dyDescent="0.2">
      <c r="AX21937" s="78"/>
    </row>
    <row r="21938" spans="50:50" ht="0" hidden="1" customHeight="1" x14ac:dyDescent="0.2">
      <c r="AX21938" s="78"/>
    </row>
    <row r="21939" spans="50:50" ht="0" hidden="1" customHeight="1" x14ac:dyDescent="0.2">
      <c r="AX21939" s="78"/>
    </row>
    <row r="21940" spans="50:50" ht="0" hidden="1" customHeight="1" x14ac:dyDescent="0.2">
      <c r="AX21940" s="78"/>
    </row>
    <row r="21941" spans="50:50" ht="0" hidden="1" customHeight="1" x14ac:dyDescent="0.2">
      <c r="AX21941" s="78"/>
    </row>
    <row r="21942" spans="50:50" ht="0" hidden="1" customHeight="1" x14ac:dyDescent="0.2">
      <c r="AX21942" s="78"/>
    </row>
    <row r="21943" spans="50:50" ht="0" hidden="1" customHeight="1" x14ac:dyDescent="0.2">
      <c r="AX21943" s="78"/>
    </row>
    <row r="21944" spans="50:50" ht="0" hidden="1" customHeight="1" x14ac:dyDescent="0.2">
      <c r="AX21944" s="78"/>
    </row>
    <row r="21945" spans="50:50" ht="0" hidden="1" customHeight="1" x14ac:dyDescent="0.2">
      <c r="AX21945" s="78"/>
    </row>
    <row r="21946" spans="50:50" ht="0" hidden="1" customHeight="1" x14ac:dyDescent="0.2">
      <c r="AX21946" s="78"/>
    </row>
    <row r="21947" spans="50:50" ht="0" hidden="1" customHeight="1" x14ac:dyDescent="0.2">
      <c r="AX21947" s="78"/>
    </row>
    <row r="21948" spans="50:50" ht="0" hidden="1" customHeight="1" x14ac:dyDescent="0.2">
      <c r="AX21948" s="78"/>
    </row>
    <row r="21949" spans="50:50" ht="0" hidden="1" customHeight="1" x14ac:dyDescent="0.2">
      <c r="AX21949" s="78"/>
    </row>
    <row r="21950" spans="50:50" ht="0" hidden="1" customHeight="1" x14ac:dyDescent="0.2">
      <c r="AX21950" s="78"/>
    </row>
    <row r="21951" spans="50:50" ht="0" hidden="1" customHeight="1" x14ac:dyDescent="0.2">
      <c r="AX21951" s="78"/>
    </row>
    <row r="21952" spans="50:50" ht="0" hidden="1" customHeight="1" x14ac:dyDescent="0.2">
      <c r="AX21952" s="78"/>
    </row>
    <row r="21953" spans="50:50" ht="0" hidden="1" customHeight="1" x14ac:dyDescent="0.2">
      <c r="AX21953" s="78"/>
    </row>
    <row r="21954" spans="50:50" ht="0" hidden="1" customHeight="1" x14ac:dyDescent="0.2">
      <c r="AX21954" s="78"/>
    </row>
    <row r="21955" spans="50:50" ht="0" hidden="1" customHeight="1" x14ac:dyDescent="0.2">
      <c r="AX21955" s="78"/>
    </row>
    <row r="21956" spans="50:50" ht="0" hidden="1" customHeight="1" x14ac:dyDescent="0.2">
      <c r="AX21956" s="78"/>
    </row>
    <row r="21957" spans="50:50" ht="0" hidden="1" customHeight="1" x14ac:dyDescent="0.2">
      <c r="AX21957" s="78"/>
    </row>
    <row r="21958" spans="50:50" ht="0" hidden="1" customHeight="1" x14ac:dyDescent="0.2">
      <c r="AX21958" s="78"/>
    </row>
    <row r="21959" spans="50:50" ht="0" hidden="1" customHeight="1" x14ac:dyDescent="0.2">
      <c r="AX21959" s="78"/>
    </row>
    <row r="21960" spans="50:50" ht="0" hidden="1" customHeight="1" x14ac:dyDescent="0.2">
      <c r="AX21960" s="78"/>
    </row>
    <row r="21961" spans="50:50" ht="0" hidden="1" customHeight="1" x14ac:dyDescent="0.2">
      <c r="AX21961" s="78"/>
    </row>
    <row r="21962" spans="50:50" ht="0" hidden="1" customHeight="1" x14ac:dyDescent="0.2">
      <c r="AX21962" s="78"/>
    </row>
    <row r="21963" spans="50:50" ht="0" hidden="1" customHeight="1" x14ac:dyDescent="0.2">
      <c r="AX21963" s="78"/>
    </row>
    <row r="21964" spans="50:50" ht="0" hidden="1" customHeight="1" x14ac:dyDescent="0.2">
      <c r="AX21964" s="78"/>
    </row>
    <row r="21965" spans="50:50" ht="0" hidden="1" customHeight="1" x14ac:dyDescent="0.2">
      <c r="AX21965" s="78"/>
    </row>
    <row r="21966" spans="50:50" ht="0" hidden="1" customHeight="1" x14ac:dyDescent="0.2">
      <c r="AX21966" s="78"/>
    </row>
    <row r="21967" spans="50:50" ht="0" hidden="1" customHeight="1" x14ac:dyDescent="0.2">
      <c r="AX21967" s="78"/>
    </row>
    <row r="21968" spans="50:50" ht="0" hidden="1" customHeight="1" x14ac:dyDescent="0.2">
      <c r="AX21968" s="78"/>
    </row>
    <row r="21969" spans="50:50" ht="0" hidden="1" customHeight="1" x14ac:dyDescent="0.2">
      <c r="AX21969" s="78"/>
    </row>
    <row r="21970" spans="50:50" ht="0" hidden="1" customHeight="1" x14ac:dyDescent="0.2">
      <c r="AX21970" s="78"/>
    </row>
    <row r="21971" spans="50:50" ht="0" hidden="1" customHeight="1" x14ac:dyDescent="0.2">
      <c r="AX21971" s="78"/>
    </row>
    <row r="21972" spans="50:50" ht="0" hidden="1" customHeight="1" x14ac:dyDescent="0.2">
      <c r="AX21972" s="78"/>
    </row>
    <row r="21973" spans="50:50" ht="0" hidden="1" customHeight="1" x14ac:dyDescent="0.2">
      <c r="AX21973" s="78"/>
    </row>
    <row r="21974" spans="50:50" ht="0" hidden="1" customHeight="1" x14ac:dyDescent="0.2">
      <c r="AX21974" s="78"/>
    </row>
    <row r="21975" spans="50:50" ht="0" hidden="1" customHeight="1" x14ac:dyDescent="0.2">
      <c r="AX21975" s="78"/>
    </row>
    <row r="21976" spans="50:50" ht="0" hidden="1" customHeight="1" x14ac:dyDescent="0.2">
      <c r="AX21976" s="78"/>
    </row>
    <row r="21977" spans="50:50" ht="0" hidden="1" customHeight="1" x14ac:dyDescent="0.2">
      <c r="AX21977" s="78"/>
    </row>
    <row r="21978" spans="50:50" ht="0" hidden="1" customHeight="1" x14ac:dyDescent="0.2">
      <c r="AX21978" s="78"/>
    </row>
    <row r="21979" spans="50:50" ht="0" hidden="1" customHeight="1" x14ac:dyDescent="0.2">
      <c r="AX21979" s="78"/>
    </row>
    <row r="21980" spans="50:50" ht="0" hidden="1" customHeight="1" x14ac:dyDescent="0.2">
      <c r="AX21980" s="78"/>
    </row>
    <row r="21981" spans="50:50" ht="0" hidden="1" customHeight="1" x14ac:dyDescent="0.2">
      <c r="AX21981" s="78"/>
    </row>
    <row r="21982" spans="50:50" ht="0" hidden="1" customHeight="1" x14ac:dyDescent="0.2">
      <c r="AX21982" s="78"/>
    </row>
    <row r="21983" spans="50:50" ht="0" hidden="1" customHeight="1" x14ac:dyDescent="0.2">
      <c r="AX21983" s="78"/>
    </row>
    <row r="21984" spans="50:50" ht="0" hidden="1" customHeight="1" x14ac:dyDescent="0.2">
      <c r="AX21984" s="78"/>
    </row>
    <row r="21985" spans="50:50" ht="0" hidden="1" customHeight="1" x14ac:dyDescent="0.2">
      <c r="AX21985" s="78"/>
    </row>
    <row r="21986" spans="50:50" ht="0" hidden="1" customHeight="1" x14ac:dyDescent="0.2">
      <c r="AX21986" s="78"/>
    </row>
    <row r="21987" spans="50:50" ht="0" hidden="1" customHeight="1" x14ac:dyDescent="0.2">
      <c r="AX21987" s="78"/>
    </row>
    <row r="21988" spans="50:50" ht="0" hidden="1" customHeight="1" x14ac:dyDescent="0.2">
      <c r="AX21988" s="78"/>
    </row>
    <row r="21989" spans="50:50" ht="0" hidden="1" customHeight="1" x14ac:dyDescent="0.2">
      <c r="AX21989" s="78"/>
    </row>
    <row r="21990" spans="50:50" ht="0" hidden="1" customHeight="1" x14ac:dyDescent="0.2">
      <c r="AX21990" s="78"/>
    </row>
    <row r="21991" spans="50:50" ht="0" hidden="1" customHeight="1" x14ac:dyDescent="0.2">
      <c r="AX21991" s="78"/>
    </row>
    <row r="21992" spans="50:50" ht="0" hidden="1" customHeight="1" x14ac:dyDescent="0.2">
      <c r="AX21992" s="78"/>
    </row>
    <row r="21993" spans="50:50" ht="0" hidden="1" customHeight="1" x14ac:dyDescent="0.2">
      <c r="AX21993" s="78"/>
    </row>
    <row r="21994" spans="50:50" ht="0" hidden="1" customHeight="1" x14ac:dyDescent="0.2">
      <c r="AX21994" s="78"/>
    </row>
    <row r="21995" spans="50:50" ht="0" hidden="1" customHeight="1" x14ac:dyDescent="0.2">
      <c r="AX21995" s="78"/>
    </row>
    <row r="21996" spans="50:50" ht="0" hidden="1" customHeight="1" x14ac:dyDescent="0.2">
      <c r="AX21996" s="78"/>
    </row>
    <row r="21997" spans="50:50" ht="0" hidden="1" customHeight="1" x14ac:dyDescent="0.2">
      <c r="AX21997" s="78"/>
    </row>
    <row r="21998" spans="50:50" ht="0" hidden="1" customHeight="1" x14ac:dyDescent="0.2">
      <c r="AX21998" s="78"/>
    </row>
    <row r="21999" spans="50:50" ht="0" hidden="1" customHeight="1" x14ac:dyDescent="0.2">
      <c r="AX21999" s="78"/>
    </row>
    <row r="22000" spans="50:50" ht="0" hidden="1" customHeight="1" x14ac:dyDescent="0.2">
      <c r="AX22000" s="78"/>
    </row>
    <row r="22001" spans="50:50" ht="0" hidden="1" customHeight="1" x14ac:dyDescent="0.2">
      <c r="AX22001" s="78"/>
    </row>
    <row r="22002" spans="50:50" ht="0" hidden="1" customHeight="1" x14ac:dyDescent="0.2">
      <c r="AX22002" s="78"/>
    </row>
    <row r="22003" spans="50:50" ht="0" hidden="1" customHeight="1" x14ac:dyDescent="0.2">
      <c r="AX22003" s="78"/>
    </row>
    <row r="22004" spans="50:50" ht="0" hidden="1" customHeight="1" x14ac:dyDescent="0.2">
      <c r="AX22004" s="78"/>
    </row>
    <row r="22005" spans="50:50" ht="0" hidden="1" customHeight="1" x14ac:dyDescent="0.2">
      <c r="AX22005" s="78"/>
    </row>
    <row r="22006" spans="50:50" ht="0" hidden="1" customHeight="1" x14ac:dyDescent="0.2">
      <c r="AX22006" s="78"/>
    </row>
    <row r="22007" spans="50:50" ht="0" hidden="1" customHeight="1" x14ac:dyDescent="0.2">
      <c r="AX22007" s="78"/>
    </row>
    <row r="22008" spans="50:50" ht="0" hidden="1" customHeight="1" x14ac:dyDescent="0.2">
      <c r="AX22008" s="78"/>
    </row>
    <row r="22009" spans="50:50" ht="0" hidden="1" customHeight="1" x14ac:dyDescent="0.2">
      <c r="AX22009" s="78"/>
    </row>
    <row r="22010" spans="50:50" ht="0" hidden="1" customHeight="1" x14ac:dyDescent="0.2">
      <c r="AX22010" s="78"/>
    </row>
    <row r="22011" spans="50:50" ht="0" hidden="1" customHeight="1" x14ac:dyDescent="0.2">
      <c r="AX22011" s="78"/>
    </row>
    <row r="22012" spans="50:50" ht="0" hidden="1" customHeight="1" x14ac:dyDescent="0.2">
      <c r="AX22012" s="78"/>
    </row>
    <row r="22013" spans="50:50" ht="0" hidden="1" customHeight="1" x14ac:dyDescent="0.2">
      <c r="AX22013" s="78"/>
    </row>
    <row r="22014" spans="50:50" ht="0" hidden="1" customHeight="1" x14ac:dyDescent="0.2">
      <c r="AX22014" s="78"/>
    </row>
    <row r="22015" spans="50:50" ht="0" hidden="1" customHeight="1" x14ac:dyDescent="0.2">
      <c r="AX22015" s="78"/>
    </row>
    <row r="22016" spans="50:50" ht="0" hidden="1" customHeight="1" x14ac:dyDescent="0.2">
      <c r="AX22016" s="78"/>
    </row>
    <row r="22017" spans="50:50" ht="0" hidden="1" customHeight="1" x14ac:dyDescent="0.2">
      <c r="AX22017" s="78"/>
    </row>
    <row r="22018" spans="50:50" ht="0" hidden="1" customHeight="1" x14ac:dyDescent="0.2">
      <c r="AX22018" s="78"/>
    </row>
    <row r="22019" spans="50:50" ht="0" hidden="1" customHeight="1" x14ac:dyDescent="0.2">
      <c r="AX22019" s="78"/>
    </row>
    <row r="22020" spans="50:50" ht="0" hidden="1" customHeight="1" x14ac:dyDescent="0.2">
      <c r="AX22020" s="78"/>
    </row>
    <row r="22021" spans="50:50" ht="0" hidden="1" customHeight="1" x14ac:dyDescent="0.2">
      <c r="AX22021" s="78"/>
    </row>
    <row r="22022" spans="50:50" ht="0" hidden="1" customHeight="1" x14ac:dyDescent="0.2">
      <c r="AX22022" s="78"/>
    </row>
    <row r="22023" spans="50:50" ht="0" hidden="1" customHeight="1" x14ac:dyDescent="0.2">
      <c r="AX22023" s="78"/>
    </row>
    <row r="22024" spans="50:50" ht="0" hidden="1" customHeight="1" x14ac:dyDescent="0.2">
      <c r="AX22024" s="78"/>
    </row>
    <row r="22025" spans="50:50" ht="0" hidden="1" customHeight="1" x14ac:dyDescent="0.2">
      <c r="AX22025" s="78"/>
    </row>
    <row r="22026" spans="50:50" ht="0" hidden="1" customHeight="1" x14ac:dyDescent="0.2">
      <c r="AX22026" s="78"/>
    </row>
    <row r="22027" spans="50:50" ht="0" hidden="1" customHeight="1" x14ac:dyDescent="0.2">
      <c r="AX22027" s="78"/>
    </row>
    <row r="22028" spans="50:50" ht="0" hidden="1" customHeight="1" x14ac:dyDescent="0.2">
      <c r="AX22028" s="78"/>
    </row>
    <row r="22029" spans="50:50" ht="0" hidden="1" customHeight="1" x14ac:dyDescent="0.2">
      <c r="AX22029" s="78"/>
    </row>
    <row r="22030" spans="50:50" ht="0" hidden="1" customHeight="1" x14ac:dyDescent="0.2">
      <c r="AX22030" s="78"/>
    </row>
    <row r="22031" spans="50:50" ht="0" hidden="1" customHeight="1" x14ac:dyDescent="0.2">
      <c r="AX22031" s="78"/>
    </row>
    <row r="22032" spans="50:50" ht="0" hidden="1" customHeight="1" x14ac:dyDescent="0.2">
      <c r="AX22032" s="78"/>
    </row>
    <row r="22033" spans="50:50" ht="0" hidden="1" customHeight="1" x14ac:dyDescent="0.2">
      <c r="AX22033" s="78"/>
    </row>
    <row r="22034" spans="50:50" ht="0" hidden="1" customHeight="1" x14ac:dyDescent="0.2">
      <c r="AX22034" s="78"/>
    </row>
    <row r="22035" spans="50:50" ht="0" hidden="1" customHeight="1" x14ac:dyDescent="0.2">
      <c r="AX22035" s="78"/>
    </row>
    <row r="22036" spans="50:50" ht="0" hidden="1" customHeight="1" x14ac:dyDescent="0.2">
      <c r="AX22036" s="78"/>
    </row>
    <row r="22037" spans="50:50" ht="0" hidden="1" customHeight="1" x14ac:dyDescent="0.2">
      <c r="AX22037" s="78"/>
    </row>
    <row r="22038" spans="50:50" ht="0" hidden="1" customHeight="1" x14ac:dyDescent="0.2">
      <c r="AX22038" s="78"/>
    </row>
    <row r="22039" spans="50:50" ht="0" hidden="1" customHeight="1" x14ac:dyDescent="0.2">
      <c r="AX22039" s="78"/>
    </row>
    <row r="22040" spans="50:50" ht="0" hidden="1" customHeight="1" x14ac:dyDescent="0.2">
      <c r="AX22040" s="78"/>
    </row>
    <row r="22041" spans="50:50" ht="0" hidden="1" customHeight="1" x14ac:dyDescent="0.2">
      <c r="AX22041" s="78"/>
    </row>
    <row r="22042" spans="50:50" ht="0" hidden="1" customHeight="1" x14ac:dyDescent="0.2">
      <c r="AX22042" s="78"/>
    </row>
    <row r="22043" spans="50:50" ht="0" hidden="1" customHeight="1" x14ac:dyDescent="0.2">
      <c r="AX22043" s="78"/>
    </row>
    <row r="22044" spans="50:50" ht="0" hidden="1" customHeight="1" x14ac:dyDescent="0.2">
      <c r="AX22044" s="78"/>
    </row>
    <row r="22045" spans="50:50" ht="0" hidden="1" customHeight="1" x14ac:dyDescent="0.2">
      <c r="AX22045" s="78"/>
    </row>
    <row r="22046" spans="50:50" ht="0" hidden="1" customHeight="1" x14ac:dyDescent="0.2">
      <c r="AX22046" s="78"/>
    </row>
    <row r="22047" spans="50:50" ht="0" hidden="1" customHeight="1" x14ac:dyDescent="0.2">
      <c r="AX22047" s="78"/>
    </row>
    <row r="22048" spans="50:50" ht="0" hidden="1" customHeight="1" x14ac:dyDescent="0.2">
      <c r="AX22048" s="78"/>
    </row>
    <row r="22049" spans="50:50" ht="0" hidden="1" customHeight="1" x14ac:dyDescent="0.2">
      <c r="AX22049" s="78"/>
    </row>
    <row r="22050" spans="50:50" ht="0" hidden="1" customHeight="1" x14ac:dyDescent="0.2">
      <c r="AX22050" s="78"/>
    </row>
    <row r="22051" spans="50:50" ht="0" hidden="1" customHeight="1" x14ac:dyDescent="0.2">
      <c r="AX22051" s="78"/>
    </row>
    <row r="22052" spans="50:50" ht="0" hidden="1" customHeight="1" x14ac:dyDescent="0.2">
      <c r="AX22052" s="78"/>
    </row>
    <row r="22053" spans="50:50" ht="0" hidden="1" customHeight="1" x14ac:dyDescent="0.2">
      <c r="AX22053" s="78"/>
    </row>
    <row r="22054" spans="50:50" ht="0" hidden="1" customHeight="1" x14ac:dyDescent="0.2">
      <c r="AX22054" s="78"/>
    </row>
    <row r="22055" spans="50:50" ht="0" hidden="1" customHeight="1" x14ac:dyDescent="0.2">
      <c r="AX22055" s="78"/>
    </row>
    <row r="22056" spans="50:50" ht="0" hidden="1" customHeight="1" x14ac:dyDescent="0.2">
      <c r="AX22056" s="78"/>
    </row>
    <row r="22057" spans="50:50" ht="0" hidden="1" customHeight="1" x14ac:dyDescent="0.2">
      <c r="AX22057" s="78"/>
    </row>
    <row r="22058" spans="50:50" ht="0" hidden="1" customHeight="1" x14ac:dyDescent="0.2">
      <c r="AX22058" s="78"/>
    </row>
    <row r="22059" spans="50:50" ht="0" hidden="1" customHeight="1" x14ac:dyDescent="0.2">
      <c r="AX22059" s="78"/>
    </row>
    <row r="22060" spans="50:50" ht="0" hidden="1" customHeight="1" x14ac:dyDescent="0.2">
      <c r="AX22060" s="78"/>
    </row>
    <row r="22061" spans="50:50" ht="0" hidden="1" customHeight="1" x14ac:dyDescent="0.2">
      <c r="AX22061" s="78"/>
    </row>
    <row r="22062" spans="50:50" ht="0" hidden="1" customHeight="1" x14ac:dyDescent="0.2">
      <c r="AX22062" s="78"/>
    </row>
    <row r="22063" spans="50:50" ht="0" hidden="1" customHeight="1" x14ac:dyDescent="0.2">
      <c r="AX22063" s="78"/>
    </row>
    <row r="22064" spans="50:50" ht="0" hidden="1" customHeight="1" x14ac:dyDescent="0.2">
      <c r="AX22064" s="78"/>
    </row>
    <row r="22065" spans="50:50" ht="0" hidden="1" customHeight="1" x14ac:dyDescent="0.2">
      <c r="AX22065" s="78"/>
    </row>
    <row r="22066" spans="50:50" ht="0" hidden="1" customHeight="1" x14ac:dyDescent="0.2">
      <c r="AX22066" s="78"/>
    </row>
    <row r="22067" spans="50:50" ht="0" hidden="1" customHeight="1" x14ac:dyDescent="0.2">
      <c r="AX22067" s="78"/>
    </row>
    <row r="22068" spans="50:50" ht="0" hidden="1" customHeight="1" x14ac:dyDescent="0.2">
      <c r="AX22068" s="78"/>
    </row>
    <row r="22069" spans="50:50" ht="0" hidden="1" customHeight="1" x14ac:dyDescent="0.2">
      <c r="AX22069" s="78"/>
    </row>
    <row r="22070" spans="50:50" ht="0" hidden="1" customHeight="1" x14ac:dyDescent="0.2">
      <c r="AX22070" s="78"/>
    </row>
    <row r="22071" spans="50:50" ht="0" hidden="1" customHeight="1" x14ac:dyDescent="0.2">
      <c r="AX22071" s="78"/>
    </row>
    <row r="22072" spans="50:50" ht="0" hidden="1" customHeight="1" x14ac:dyDescent="0.2">
      <c r="AX22072" s="78"/>
    </row>
    <row r="22073" spans="50:50" ht="0" hidden="1" customHeight="1" x14ac:dyDescent="0.2">
      <c r="AX22073" s="78"/>
    </row>
    <row r="22074" spans="50:50" ht="0" hidden="1" customHeight="1" x14ac:dyDescent="0.2">
      <c r="AX22074" s="78"/>
    </row>
    <row r="22075" spans="50:50" ht="0" hidden="1" customHeight="1" x14ac:dyDescent="0.2">
      <c r="AX22075" s="78"/>
    </row>
    <row r="22076" spans="50:50" ht="0" hidden="1" customHeight="1" x14ac:dyDescent="0.2">
      <c r="AX22076" s="78"/>
    </row>
    <row r="22077" spans="50:50" ht="0" hidden="1" customHeight="1" x14ac:dyDescent="0.2">
      <c r="AX22077" s="78"/>
    </row>
    <row r="22078" spans="50:50" ht="0" hidden="1" customHeight="1" x14ac:dyDescent="0.2">
      <c r="AX22078" s="78"/>
    </row>
    <row r="22079" spans="50:50" ht="0" hidden="1" customHeight="1" x14ac:dyDescent="0.2">
      <c r="AX22079" s="78"/>
    </row>
    <row r="22080" spans="50:50" ht="0" hidden="1" customHeight="1" x14ac:dyDescent="0.2">
      <c r="AX22080" s="78"/>
    </row>
    <row r="22081" spans="50:50" ht="0" hidden="1" customHeight="1" x14ac:dyDescent="0.2">
      <c r="AX22081" s="78"/>
    </row>
    <row r="22082" spans="50:50" ht="0" hidden="1" customHeight="1" x14ac:dyDescent="0.2">
      <c r="AX22082" s="78"/>
    </row>
    <row r="22083" spans="50:50" ht="0" hidden="1" customHeight="1" x14ac:dyDescent="0.2">
      <c r="AX22083" s="78"/>
    </row>
    <row r="22084" spans="50:50" ht="0" hidden="1" customHeight="1" x14ac:dyDescent="0.2">
      <c r="AX22084" s="78"/>
    </row>
    <row r="22085" spans="50:50" ht="0" hidden="1" customHeight="1" x14ac:dyDescent="0.2">
      <c r="AX22085" s="78"/>
    </row>
    <row r="22086" spans="50:50" ht="0" hidden="1" customHeight="1" x14ac:dyDescent="0.2">
      <c r="AX22086" s="78"/>
    </row>
    <row r="22087" spans="50:50" ht="0" hidden="1" customHeight="1" x14ac:dyDescent="0.2">
      <c r="AX22087" s="78"/>
    </row>
    <row r="22088" spans="50:50" ht="0" hidden="1" customHeight="1" x14ac:dyDescent="0.2">
      <c r="AX22088" s="78"/>
    </row>
    <row r="22089" spans="50:50" ht="0" hidden="1" customHeight="1" x14ac:dyDescent="0.2">
      <c r="AX22089" s="78"/>
    </row>
    <row r="22090" spans="50:50" ht="0" hidden="1" customHeight="1" x14ac:dyDescent="0.2">
      <c r="AX22090" s="78"/>
    </row>
    <row r="22091" spans="50:50" ht="0" hidden="1" customHeight="1" x14ac:dyDescent="0.2">
      <c r="AX22091" s="78"/>
    </row>
    <row r="22092" spans="50:50" ht="0" hidden="1" customHeight="1" x14ac:dyDescent="0.2">
      <c r="AX22092" s="78"/>
    </row>
    <row r="22093" spans="50:50" ht="0" hidden="1" customHeight="1" x14ac:dyDescent="0.2">
      <c r="AX22093" s="78"/>
    </row>
    <row r="22094" spans="50:50" ht="0" hidden="1" customHeight="1" x14ac:dyDescent="0.2">
      <c r="AX22094" s="78"/>
    </row>
    <row r="22095" spans="50:50" ht="0" hidden="1" customHeight="1" x14ac:dyDescent="0.2">
      <c r="AX22095" s="78"/>
    </row>
    <row r="22096" spans="50:50" ht="0" hidden="1" customHeight="1" x14ac:dyDescent="0.2">
      <c r="AX22096" s="78"/>
    </row>
    <row r="22097" spans="50:50" ht="0" hidden="1" customHeight="1" x14ac:dyDescent="0.2">
      <c r="AX22097" s="78"/>
    </row>
    <row r="22098" spans="50:50" ht="0" hidden="1" customHeight="1" x14ac:dyDescent="0.2">
      <c r="AX22098" s="78"/>
    </row>
    <row r="22099" spans="50:50" ht="0" hidden="1" customHeight="1" x14ac:dyDescent="0.2">
      <c r="AX22099" s="78"/>
    </row>
    <row r="22100" spans="50:50" ht="0" hidden="1" customHeight="1" x14ac:dyDescent="0.2">
      <c r="AX22100" s="78"/>
    </row>
    <row r="22101" spans="50:50" ht="0" hidden="1" customHeight="1" x14ac:dyDescent="0.2">
      <c r="AX22101" s="78"/>
    </row>
    <row r="22102" spans="50:50" ht="0" hidden="1" customHeight="1" x14ac:dyDescent="0.2">
      <c r="AX22102" s="78"/>
    </row>
    <row r="22103" spans="50:50" ht="0" hidden="1" customHeight="1" x14ac:dyDescent="0.2">
      <c r="AX22103" s="78"/>
    </row>
    <row r="22104" spans="50:50" ht="0" hidden="1" customHeight="1" x14ac:dyDescent="0.2">
      <c r="AX22104" s="78"/>
    </row>
    <row r="22105" spans="50:50" ht="0" hidden="1" customHeight="1" x14ac:dyDescent="0.2">
      <c r="AX22105" s="78"/>
    </row>
    <row r="22106" spans="50:50" ht="0" hidden="1" customHeight="1" x14ac:dyDescent="0.2">
      <c r="AX22106" s="78"/>
    </row>
    <row r="22107" spans="50:50" ht="0" hidden="1" customHeight="1" x14ac:dyDescent="0.2">
      <c r="AX22107" s="78"/>
    </row>
    <row r="22108" spans="50:50" ht="0" hidden="1" customHeight="1" x14ac:dyDescent="0.2">
      <c r="AX22108" s="78"/>
    </row>
    <row r="22109" spans="50:50" ht="0" hidden="1" customHeight="1" x14ac:dyDescent="0.2">
      <c r="AX22109" s="78"/>
    </row>
    <row r="22110" spans="50:50" ht="0" hidden="1" customHeight="1" x14ac:dyDescent="0.2">
      <c r="AX22110" s="78"/>
    </row>
    <row r="22111" spans="50:50" ht="0" hidden="1" customHeight="1" x14ac:dyDescent="0.2">
      <c r="AX22111" s="78"/>
    </row>
    <row r="22112" spans="50:50" ht="0" hidden="1" customHeight="1" x14ac:dyDescent="0.2">
      <c r="AX22112" s="78"/>
    </row>
    <row r="22113" spans="50:50" ht="0" hidden="1" customHeight="1" x14ac:dyDescent="0.2">
      <c r="AX22113" s="78"/>
    </row>
    <row r="22114" spans="50:50" ht="0" hidden="1" customHeight="1" x14ac:dyDescent="0.2">
      <c r="AX22114" s="78"/>
    </row>
    <row r="22115" spans="50:50" ht="0" hidden="1" customHeight="1" x14ac:dyDescent="0.2">
      <c r="AX22115" s="78"/>
    </row>
    <row r="22116" spans="50:50" ht="0" hidden="1" customHeight="1" x14ac:dyDescent="0.2">
      <c r="AX22116" s="78"/>
    </row>
    <row r="22117" spans="50:50" ht="0" hidden="1" customHeight="1" x14ac:dyDescent="0.2">
      <c r="AX22117" s="78"/>
    </row>
    <row r="22118" spans="50:50" ht="0" hidden="1" customHeight="1" x14ac:dyDescent="0.2">
      <c r="AX22118" s="78"/>
    </row>
    <row r="22119" spans="50:50" ht="0" hidden="1" customHeight="1" x14ac:dyDescent="0.2">
      <c r="AX22119" s="78"/>
    </row>
    <row r="22120" spans="50:50" ht="0" hidden="1" customHeight="1" x14ac:dyDescent="0.2">
      <c r="AX22120" s="78"/>
    </row>
    <row r="22121" spans="50:50" ht="0" hidden="1" customHeight="1" x14ac:dyDescent="0.2">
      <c r="AX22121" s="78"/>
    </row>
    <row r="22122" spans="50:50" ht="0" hidden="1" customHeight="1" x14ac:dyDescent="0.2">
      <c r="AX22122" s="78"/>
    </row>
    <row r="22123" spans="50:50" ht="0" hidden="1" customHeight="1" x14ac:dyDescent="0.2">
      <c r="AX22123" s="78"/>
    </row>
    <row r="22124" spans="50:50" ht="0" hidden="1" customHeight="1" x14ac:dyDescent="0.2">
      <c r="AX22124" s="78"/>
    </row>
    <row r="22125" spans="50:50" ht="0" hidden="1" customHeight="1" x14ac:dyDescent="0.2">
      <c r="AX22125" s="78"/>
    </row>
    <row r="22126" spans="50:50" ht="0" hidden="1" customHeight="1" x14ac:dyDescent="0.2">
      <c r="AX22126" s="78"/>
    </row>
    <row r="22127" spans="50:50" ht="0" hidden="1" customHeight="1" x14ac:dyDescent="0.2">
      <c r="AX22127" s="78"/>
    </row>
    <row r="22128" spans="50:50" ht="0" hidden="1" customHeight="1" x14ac:dyDescent="0.2">
      <c r="AX22128" s="78"/>
    </row>
    <row r="22129" spans="50:50" ht="0" hidden="1" customHeight="1" x14ac:dyDescent="0.2">
      <c r="AX22129" s="78"/>
    </row>
    <row r="22130" spans="50:50" ht="0" hidden="1" customHeight="1" x14ac:dyDescent="0.2">
      <c r="AX22130" s="78"/>
    </row>
    <row r="22131" spans="50:50" ht="0" hidden="1" customHeight="1" x14ac:dyDescent="0.2">
      <c r="AX22131" s="78"/>
    </row>
    <row r="22132" spans="50:50" ht="0" hidden="1" customHeight="1" x14ac:dyDescent="0.2">
      <c r="AX22132" s="78"/>
    </row>
    <row r="22133" spans="50:50" ht="0" hidden="1" customHeight="1" x14ac:dyDescent="0.2">
      <c r="AX22133" s="78"/>
    </row>
    <row r="22134" spans="50:50" ht="0" hidden="1" customHeight="1" x14ac:dyDescent="0.2">
      <c r="AX22134" s="78"/>
    </row>
    <row r="22135" spans="50:50" ht="0" hidden="1" customHeight="1" x14ac:dyDescent="0.2">
      <c r="AX22135" s="78"/>
    </row>
    <row r="22136" spans="50:50" ht="0" hidden="1" customHeight="1" x14ac:dyDescent="0.2">
      <c r="AX22136" s="78"/>
    </row>
    <row r="22137" spans="50:50" ht="0" hidden="1" customHeight="1" x14ac:dyDescent="0.2">
      <c r="AX22137" s="78"/>
    </row>
    <row r="22138" spans="50:50" ht="0" hidden="1" customHeight="1" x14ac:dyDescent="0.2">
      <c r="AX22138" s="78"/>
    </row>
    <row r="22139" spans="50:50" ht="0" hidden="1" customHeight="1" x14ac:dyDescent="0.2">
      <c r="AX22139" s="78"/>
    </row>
    <row r="22140" spans="50:50" ht="0" hidden="1" customHeight="1" x14ac:dyDescent="0.2">
      <c r="AX22140" s="78"/>
    </row>
    <row r="22141" spans="50:50" ht="0" hidden="1" customHeight="1" x14ac:dyDescent="0.2">
      <c r="AX22141" s="78"/>
    </row>
    <row r="22142" spans="50:50" ht="0" hidden="1" customHeight="1" x14ac:dyDescent="0.2">
      <c r="AX22142" s="78"/>
    </row>
    <row r="22143" spans="50:50" ht="0" hidden="1" customHeight="1" x14ac:dyDescent="0.2">
      <c r="AX22143" s="78"/>
    </row>
    <row r="22144" spans="50:50" ht="0" hidden="1" customHeight="1" x14ac:dyDescent="0.2">
      <c r="AX22144" s="78"/>
    </row>
    <row r="22145" spans="50:50" ht="0" hidden="1" customHeight="1" x14ac:dyDescent="0.2">
      <c r="AX22145" s="78"/>
    </row>
    <row r="22146" spans="50:50" ht="0" hidden="1" customHeight="1" x14ac:dyDescent="0.2">
      <c r="AX22146" s="78"/>
    </row>
    <row r="22147" spans="50:50" ht="0" hidden="1" customHeight="1" x14ac:dyDescent="0.2">
      <c r="AX22147" s="78"/>
    </row>
    <row r="22148" spans="50:50" ht="0" hidden="1" customHeight="1" x14ac:dyDescent="0.2">
      <c r="AX22148" s="78"/>
    </row>
    <row r="22149" spans="50:50" ht="0" hidden="1" customHeight="1" x14ac:dyDescent="0.2">
      <c r="AX22149" s="78"/>
    </row>
    <row r="22150" spans="50:50" ht="0" hidden="1" customHeight="1" x14ac:dyDescent="0.2">
      <c r="AX22150" s="78"/>
    </row>
    <row r="22151" spans="50:50" ht="0" hidden="1" customHeight="1" x14ac:dyDescent="0.2">
      <c r="AX22151" s="78"/>
    </row>
    <row r="22152" spans="50:50" ht="0" hidden="1" customHeight="1" x14ac:dyDescent="0.2">
      <c r="AX22152" s="78"/>
    </row>
    <row r="22153" spans="50:50" ht="0" hidden="1" customHeight="1" x14ac:dyDescent="0.2">
      <c r="AX22153" s="78"/>
    </row>
    <row r="22154" spans="50:50" ht="0" hidden="1" customHeight="1" x14ac:dyDescent="0.2">
      <c r="AX22154" s="78"/>
    </row>
    <row r="22155" spans="50:50" ht="0" hidden="1" customHeight="1" x14ac:dyDescent="0.2">
      <c r="AX22155" s="78"/>
    </row>
    <row r="22156" spans="50:50" ht="0" hidden="1" customHeight="1" x14ac:dyDescent="0.2">
      <c r="AX22156" s="78"/>
    </row>
    <row r="22157" spans="50:50" ht="0" hidden="1" customHeight="1" x14ac:dyDescent="0.2">
      <c r="AX22157" s="78"/>
    </row>
    <row r="22158" spans="50:50" ht="0" hidden="1" customHeight="1" x14ac:dyDescent="0.2">
      <c r="AX22158" s="78"/>
    </row>
    <row r="22159" spans="50:50" ht="0" hidden="1" customHeight="1" x14ac:dyDescent="0.2">
      <c r="AX22159" s="78"/>
    </row>
    <row r="22160" spans="50:50" ht="0" hidden="1" customHeight="1" x14ac:dyDescent="0.2">
      <c r="AX22160" s="78"/>
    </row>
    <row r="22161" spans="50:50" ht="0" hidden="1" customHeight="1" x14ac:dyDescent="0.2">
      <c r="AX22161" s="78"/>
    </row>
    <row r="22162" spans="50:50" ht="0" hidden="1" customHeight="1" x14ac:dyDescent="0.2">
      <c r="AX22162" s="78"/>
    </row>
    <row r="22163" spans="50:50" ht="0" hidden="1" customHeight="1" x14ac:dyDescent="0.2">
      <c r="AX22163" s="78"/>
    </row>
    <row r="22164" spans="50:50" ht="0" hidden="1" customHeight="1" x14ac:dyDescent="0.2">
      <c r="AX22164" s="78"/>
    </row>
    <row r="22165" spans="50:50" ht="0" hidden="1" customHeight="1" x14ac:dyDescent="0.2">
      <c r="AX22165" s="78"/>
    </row>
    <row r="22166" spans="50:50" ht="0" hidden="1" customHeight="1" x14ac:dyDescent="0.2">
      <c r="AX22166" s="78"/>
    </row>
    <row r="22167" spans="50:50" ht="0" hidden="1" customHeight="1" x14ac:dyDescent="0.2">
      <c r="AX22167" s="78"/>
    </row>
    <row r="22168" spans="50:50" ht="0" hidden="1" customHeight="1" x14ac:dyDescent="0.2">
      <c r="AX22168" s="78"/>
    </row>
    <row r="22169" spans="50:50" ht="0" hidden="1" customHeight="1" x14ac:dyDescent="0.2">
      <c r="AX22169" s="78"/>
    </row>
    <row r="22170" spans="50:50" ht="0" hidden="1" customHeight="1" x14ac:dyDescent="0.2">
      <c r="AX22170" s="78"/>
    </row>
    <row r="22171" spans="50:50" ht="0" hidden="1" customHeight="1" x14ac:dyDescent="0.2">
      <c r="AX22171" s="78"/>
    </row>
    <row r="22172" spans="50:50" ht="0" hidden="1" customHeight="1" x14ac:dyDescent="0.2">
      <c r="AX22172" s="78"/>
    </row>
    <row r="22173" spans="50:50" ht="0" hidden="1" customHeight="1" x14ac:dyDescent="0.2">
      <c r="AX22173" s="78"/>
    </row>
    <row r="22174" spans="50:50" ht="0" hidden="1" customHeight="1" x14ac:dyDescent="0.2">
      <c r="AX22174" s="78"/>
    </row>
    <row r="22175" spans="50:50" ht="0" hidden="1" customHeight="1" x14ac:dyDescent="0.2">
      <c r="AX22175" s="78"/>
    </row>
    <row r="22176" spans="50:50" ht="0" hidden="1" customHeight="1" x14ac:dyDescent="0.2">
      <c r="AX22176" s="78"/>
    </row>
    <row r="22177" spans="50:50" ht="0" hidden="1" customHeight="1" x14ac:dyDescent="0.2">
      <c r="AX22177" s="78"/>
    </row>
    <row r="22178" spans="50:50" ht="0" hidden="1" customHeight="1" x14ac:dyDescent="0.2">
      <c r="AX22178" s="78"/>
    </row>
    <row r="22179" spans="50:50" ht="0" hidden="1" customHeight="1" x14ac:dyDescent="0.2">
      <c r="AX22179" s="78"/>
    </row>
    <row r="22180" spans="50:50" ht="0" hidden="1" customHeight="1" x14ac:dyDescent="0.2">
      <c r="AX22180" s="78"/>
    </row>
    <row r="22181" spans="50:50" ht="0" hidden="1" customHeight="1" x14ac:dyDescent="0.2">
      <c r="AX22181" s="78"/>
    </row>
    <row r="22182" spans="50:50" ht="0" hidden="1" customHeight="1" x14ac:dyDescent="0.2">
      <c r="AX22182" s="78"/>
    </row>
    <row r="22183" spans="50:50" ht="0" hidden="1" customHeight="1" x14ac:dyDescent="0.2">
      <c r="AX22183" s="78"/>
    </row>
    <row r="22184" spans="50:50" ht="0" hidden="1" customHeight="1" x14ac:dyDescent="0.2">
      <c r="AX22184" s="78"/>
    </row>
    <row r="22185" spans="50:50" ht="0" hidden="1" customHeight="1" x14ac:dyDescent="0.2">
      <c r="AX22185" s="78"/>
    </row>
    <row r="22186" spans="50:50" ht="0" hidden="1" customHeight="1" x14ac:dyDescent="0.2">
      <c r="AX22186" s="78"/>
    </row>
    <row r="22187" spans="50:50" ht="0" hidden="1" customHeight="1" x14ac:dyDescent="0.2">
      <c r="AX22187" s="78"/>
    </row>
    <row r="22188" spans="50:50" ht="0" hidden="1" customHeight="1" x14ac:dyDescent="0.2">
      <c r="AX22188" s="78"/>
    </row>
    <row r="22189" spans="50:50" ht="0" hidden="1" customHeight="1" x14ac:dyDescent="0.2">
      <c r="AX22189" s="78"/>
    </row>
    <row r="22190" spans="50:50" ht="0" hidden="1" customHeight="1" x14ac:dyDescent="0.2">
      <c r="AX22190" s="78"/>
    </row>
    <row r="22191" spans="50:50" ht="0" hidden="1" customHeight="1" x14ac:dyDescent="0.2">
      <c r="AX22191" s="78"/>
    </row>
    <row r="22192" spans="50:50" ht="0" hidden="1" customHeight="1" x14ac:dyDescent="0.2">
      <c r="AX22192" s="78"/>
    </row>
    <row r="22193" spans="50:50" ht="0" hidden="1" customHeight="1" x14ac:dyDescent="0.2">
      <c r="AX22193" s="78"/>
    </row>
    <row r="22194" spans="50:50" ht="0" hidden="1" customHeight="1" x14ac:dyDescent="0.2">
      <c r="AX22194" s="78"/>
    </row>
    <row r="22195" spans="50:50" ht="0" hidden="1" customHeight="1" x14ac:dyDescent="0.2">
      <c r="AX22195" s="78"/>
    </row>
    <row r="22196" spans="50:50" ht="0" hidden="1" customHeight="1" x14ac:dyDescent="0.2">
      <c r="AX22196" s="78"/>
    </row>
    <row r="22197" spans="50:50" ht="0" hidden="1" customHeight="1" x14ac:dyDescent="0.2">
      <c r="AX22197" s="78"/>
    </row>
    <row r="22198" spans="50:50" ht="0" hidden="1" customHeight="1" x14ac:dyDescent="0.2">
      <c r="AX22198" s="78"/>
    </row>
    <row r="22199" spans="50:50" ht="0" hidden="1" customHeight="1" x14ac:dyDescent="0.2">
      <c r="AX22199" s="78"/>
    </row>
    <row r="22200" spans="50:50" ht="0" hidden="1" customHeight="1" x14ac:dyDescent="0.2">
      <c r="AX22200" s="78"/>
    </row>
    <row r="22201" spans="50:50" ht="0" hidden="1" customHeight="1" x14ac:dyDescent="0.2">
      <c r="AX22201" s="78"/>
    </row>
    <row r="22202" spans="50:50" ht="0" hidden="1" customHeight="1" x14ac:dyDescent="0.2">
      <c r="AX22202" s="78"/>
    </row>
    <row r="22203" spans="50:50" ht="0" hidden="1" customHeight="1" x14ac:dyDescent="0.2">
      <c r="AX22203" s="78"/>
    </row>
    <row r="22204" spans="50:50" ht="0" hidden="1" customHeight="1" x14ac:dyDescent="0.2">
      <c r="AX22204" s="78"/>
    </row>
    <row r="22205" spans="50:50" ht="0" hidden="1" customHeight="1" x14ac:dyDescent="0.2">
      <c r="AX22205" s="78"/>
    </row>
    <row r="22206" spans="50:50" ht="0" hidden="1" customHeight="1" x14ac:dyDescent="0.2">
      <c r="AX22206" s="78"/>
    </row>
    <row r="22207" spans="50:50" ht="0" hidden="1" customHeight="1" x14ac:dyDescent="0.2">
      <c r="AX22207" s="78"/>
    </row>
    <row r="22208" spans="50:50" ht="0" hidden="1" customHeight="1" x14ac:dyDescent="0.2">
      <c r="AX22208" s="78"/>
    </row>
    <row r="22209" spans="50:50" ht="0" hidden="1" customHeight="1" x14ac:dyDescent="0.2">
      <c r="AX22209" s="78"/>
    </row>
    <row r="22210" spans="50:50" ht="0" hidden="1" customHeight="1" x14ac:dyDescent="0.2">
      <c r="AX22210" s="78"/>
    </row>
    <row r="22211" spans="50:50" ht="0" hidden="1" customHeight="1" x14ac:dyDescent="0.2">
      <c r="AX22211" s="78"/>
    </row>
    <row r="22212" spans="50:50" ht="0" hidden="1" customHeight="1" x14ac:dyDescent="0.2">
      <c r="AX22212" s="78"/>
    </row>
    <row r="22213" spans="50:50" ht="0" hidden="1" customHeight="1" x14ac:dyDescent="0.2">
      <c r="AX22213" s="78"/>
    </row>
    <row r="22214" spans="50:50" ht="0" hidden="1" customHeight="1" x14ac:dyDescent="0.2">
      <c r="AX22214" s="78"/>
    </row>
    <row r="22215" spans="50:50" ht="0" hidden="1" customHeight="1" x14ac:dyDescent="0.2">
      <c r="AX22215" s="78"/>
    </row>
    <row r="22216" spans="50:50" ht="0" hidden="1" customHeight="1" x14ac:dyDescent="0.2">
      <c r="AX22216" s="78"/>
    </row>
    <row r="22217" spans="50:50" ht="0" hidden="1" customHeight="1" x14ac:dyDescent="0.2">
      <c r="AX22217" s="78"/>
    </row>
    <row r="22218" spans="50:50" ht="0" hidden="1" customHeight="1" x14ac:dyDescent="0.2">
      <c r="AX22218" s="78"/>
    </row>
    <row r="22219" spans="50:50" ht="0" hidden="1" customHeight="1" x14ac:dyDescent="0.2">
      <c r="AX22219" s="78"/>
    </row>
    <row r="22220" spans="50:50" ht="0" hidden="1" customHeight="1" x14ac:dyDescent="0.2">
      <c r="AX22220" s="78"/>
    </row>
    <row r="22221" spans="50:50" ht="0" hidden="1" customHeight="1" x14ac:dyDescent="0.2">
      <c r="AX22221" s="78"/>
    </row>
    <row r="22222" spans="50:50" ht="0" hidden="1" customHeight="1" x14ac:dyDescent="0.2">
      <c r="AX22222" s="78"/>
    </row>
    <row r="22223" spans="50:50" ht="0" hidden="1" customHeight="1" x14ac:dyDescent="0.2">
      <c r="AX22223" s="78"/>
    </row>
    <row r="22224" spans="50:50" ht="0" hidden="1" customHeight="1" x14ac:dyDescent="0.2">
      <c r="AX22224" s="78"/>
    </row>
    <row r="22225" spans="50:50" ht="0" hidden="1" customHeight="1" x14ac:dyDescent="0.2">
      <c r="AX22225" s="78"/>
    </row>
    <row r="22226" spans="50:50" ht="0" hidden="1" customHeight="1" x14ac:dyDescent="0.2">
      <c r="AX22226" s="78"/>
    </row>
    <row r="22227" spans="50:50" ht="0" hidden="1" customHeight="1" x14ac:dyDescent="0.2">
      <c r="AX22227" s="78"/>
    </row>
    <row r="22228" spans="50:50" ht="0" hidden="1" customHeight="1" x14ac:dyDescent="0.2">
      <c r="AX22228" s="78"/>
    </row>
    <row r="22229" spans="50:50" ht="0" hidden="1" customHeight="1" x14ac:dyDescent="0.2">
      <c r="AX22229" s="78"/>
    </row>
    <row r="22230" spans="50:50" ht="0" hidden="1" customHeight="1" x14ac:dyDescent="0.2">
      <c r="AX22230" s="78"/>
    </row>
    <row r="22231" spans="50:50" ht="0" hidden="1" customHeight="1" x14ac:dyDescent="0.2">
      <c r="AX22231" s="78"/>
    </row>
    <row r="22232" spans="50:50" ht="0" hidden="1" customHeight="1" x14ac:dyDescent="0.2">
      <c r="AX22232" s="78"/>
    </row>
    <row r="22233" spans="50:50" ht="0" hidden="1" customHeight="1" x14ac:dyDescent="0.2">
      <c r="AX22233" s="78"/>
    </row>
    <row r="22234" spans="50:50" ht="0" hidden="1" customHeight="1" x14ac:dyDescent="0.2">
      <c r="AX22234" s="78"/>
    </row>
    <row r="22235" spans="50:50" ht="0" hidden="1" customHeight="1" x14ac:dyDescent="0.2">
      <c r="AX22235" s="78"/>
    </row>
    <row r="22236" spans="50:50" ht="0" hidden="1" customHeight="1" x14ac:dyDescent="0.2">
      <c r="AX22236" s="78"/>
    </row>
    <row r="22237" spans="50:50" ht="0" hidden="1" customHeight="1" x14ac:dyDescent="0.2">
      <c r="AX22237" s="78"/>
    </row>
    <row r="22238" spans="50:50" ht="0" hidden="1" customHeight="1" x14ac:dyDescent="0.2">
      <c r="AX22238" s="78"/>
    </row>
    <row r="22239" spans="50:50" ht="0" hidden="1" customHeight="1" x14ac:dyDescent="0.2">
      <c r="AX22239" s="78"/>
    </row>
    <row r="22240" spans="50:50" ht="0" hidden="1" customHeight="1" x14ac:dyDescent="0.2">
      <c r="AX22240" s="78"/>
    </row>
    <row r="22241" spans="50:50" ht="0" hidden="1" customHeight="1" x14ac:dyDescent="0.2">
      <c r="AX22241" s="78"/>
    </row>
    <row r="22242" spans="50:50" ht="0" hidden="1" customHeight="1" x14ac:dyDescent="0.2">
      <c r="AX22242" s="78"/>
    </row>
    <row r="22243" spans="50:50" ht="0" hidden="1" customHeight="1" x14ac:dyDescent="0.2">
      <c r="AX22243" s="78"/>
    </row>
    <row r="22244" spans="50:50" ht="0" hidden="1" customHeight="1" x14ac:dyDescent="0.2">
      <c r="AX22244" s="78"/>
    </row>
    <row r="22245" spans="50:50" ht="0" hidden="1" customHeight="1" x14ac:dyDescent="0.2">
      <c r="AX22245" s="78"/>
    </row>
    <row r="22246" spans="50:50" ht="0" hidden="1" customHeight="1" x14ac:dyDescent="0.2">
      <c r="AX22246" s="78"/>
    </row>
    <row r="22247" spans="50:50" ht="0" hidden="1" customHeight="1" x14ac:dyDescent="0.2">
      <c r="AX22247" s="78"/>
    </row>
    <row r="22248" spans="50:50" ht="0" hidden="1" customHeight="1" x14ac:dyDescent="0.2">
      <c r="AX22248" s="78"/>
    </row>
    <row r="22249" spans="50:50" ht="0" hidden="1" customHeight="1" x14ac:dyDescent="0.2">
      <c r="AX22249" s="78"/>
    </row>
    <row r="22250" spans="50:50" ht="0" hidden="1" customHeight="1" x14ac:dyDescent="0.2">
      <c r="AX22250" s="78"/>
    </row>
    <row r="22251" spans="50:50" ht="0" hidden="1" customHeight="1" x14ac:dyDescent="0.2">
      <c r="AX22251" s="78"/>
    </row>
    <row r="22252" spans="50:50" ht="0" hidden="1" customHeight="1" x14ac:dyDescent="0.2">
      <c r="AX22252" s="78"/>
    </row>
    <row r="22253" spans="50:50" ht="0" hidden="1" customHeight="1" x14ac:dyDescent="0.2">
      <c r="AX22253" s="78"/>
    </row>
    <row r="22254" spans="50:50" ht="0" hidden="1" customHeight="1" x14ac:dyDescent="0.2">
      <c r="AX22254" s="78"/>
    </row>
    <row r="22255" spans="50:50" ht="0" hidden="1" customHeight="1" x14ac:dyDescent="0.2">
      <c r="AX22255" s="78"/>
    </row>
    <row r="22256" spans="50:50" ht="0" hidden="1" customHeight="1" x14ac:dyDescent="0.2">
      <c r="AX22256" s="78"/>
    </row>
    <row r="22257" spans="50:50" ht="0" hidden="1" customHeight="1" x14ac:dyDescent="0.2">
      <c r="AX22257" s="78"/>
    </row>
    <row r="22258" spans="50:50" ht="0" hidden="1" customHeight="1" x14ac:dyDescent="0.2">
      <c r="AX22258" s="78"/>
    </row>
    <row r="22259" spans="50:50" ht="0" hidden="1" customHeight="1" x14ac:dyDescent="0.2">
      <c r="AX22259" s="78"/>
    </row>
    <row r="22260" spans="50:50" ht="0" hidden="1" customHeight="1" x14ac:dyDescent="0.2">
      <c r="AX22260" s="78"/>
    </row>
    <row r="22261" spans="50:50" ht="0" hidden="1" customHeight="1" x14ac:dyDescent="0.2">
      <c r="AX22261" s="78"/>
    </row>
    <row r="22262" spans="50:50" ht="0" hidden="1" customHeight="1" x14ac:dyDescent="0.2">
      <c r="AX22262" s="78"/>
    </row>
    <row r="22263" spans="50:50" ht="0" hidden="1" customHeight="1" x14ac:dyDescent="0.2">
      <c r="AX22263" s="78"/>
    </row>
    <row r="22264" spans="50:50" ht="0" hidden="1" customHeight="1" x14ac:dyDescent="0.2">
      <c r="AX22264" s="78"/>
    </row>
    <row r="22265" spans="50:50" ht="0" hidden="1" customHeight="1" x14ac:dyDescent="0.2">
      <c r="AX22265" s="78"/>
    </row>
    <row r="22266" spans="50:50" ht="0" hidden="1" customHeight="1" x14ac:dyDescent="0.2">
      <c r="AX22266" s="78"/>
    </row>
    <row r="22267" spans="50:50" ht="0" hidden="1" customHeight="1" x14ac:dyDescent="0.2">
      <c r="AX22267" s="78"/>
    </row>
    <row r="22268" spans="50:50" ht="0" hidden="1" customHeight="1" x14ac:dyDescent="0.2">
      <c r="AX22268" s="78"/>
    </row>
    <row r="22269" spans="50:50" ht="0" hidden="1" customHeight="1" x14ac:dyDescent="0.2">
      <c r="AX22269" s="78"/>
    </row>
    <row r="22270" spans="50:50" ht="0" hidden="1" customHeight="1" x14ac:dyDescent="0.2">
      <c r="AX22270" s="78"/>
    </row>
    <row r="22271" spans="50:50" ht="0" hidden="1" customHeight="1" x14ac:dyDescent="0.2">
      <c r="AX22271" s="78"/>
    </row>
    <row r="22272" spans="50:50" ht="0" hidden="1" customHeight="1" x14ac:dyDescent="0.2">
      <c r="AX22272" s="78"/>
    </row>
    <row r="22273" spans="50:50" ht="0" hidden="1" customHeight="1" x14ac:dyDescent="0.2">
      <c r="AX22273" s="78"/>
    </row>
    <row r="22274" spans="50:50" ht="0" hidden="1" customHeight="1" x14ac:dyDescent="0.2">
      <c r="AX22274" s="78"/>
    </row>
    <row r="22275" spans="50:50" ht="0" hidden="1" customHeight="1" x14ac:dyDescent="0.2">
      <c r="AX22275" s="78"/>
    </row>
    <row r="22276" spans="50:50" ht="0" hidden="1" customHeight="1" x14ac:dyDescent="0.2">
      <c r="AX22276" s="78"/>
    </row>
    <row r="22277" spans="50:50" ht="0" hidden="1" customHeight="1" x14ac:dyDescent="0.2">
      <c r="AX22277" s="78"/>
    </row>
    <row r="22278" spans="50:50" ht="0" hidden="1" customHeight="1" x14ac:dyDescent="0.2">
      <c r="AX22278" s="78"/>
    </row>
    <row r="22279" spans="50:50" ht="0" hidden="1" customHeight="1" x14ac:dyDescent="0.2">
      <c r="AX22279" s="78"/>
    </row>
    <row r="22280" spans="50:50" ht="0" hidden="1" customHeight="1" x14ac:dyDescent="0.2">
      <c r="AX22280" s="78"/>
    </row>
    <row r="22281" spans="50:50" ht="0" hidden="1" customHeight="1" x14ac:dyDescent="0.2">
      <c r="AX22281" s="78"/>
    </row>
    <row r="22282" spans="50:50" ht="0" hidden="1" customHeight="1" x14ac:dyDescent="0.2">
      <c r="AX22282" s="78"/>
    </row>
    <row r="22283" spans="50:50" ht="0" hidden="1" customHeight="1" x14ac:dyDescent="0.2">
      <c r="AX22283" s="78"/>
    </row>
    <row r="22284" spans="50:50" ht="0" hidden="1" customHeight="1" x14ac:dyDescent="0.2">
      <c r="AX22284" s="78"/>
    </row>
    <row r="22285" spans="50:50" ht="0" hidden="1" customHeight="1" x14ac:dyDescent="0.2">
      <c r="AX22285" s="78"/>
    </row>
    <row r="22286" spans="50:50" ht="0" hidden="1" customHeight="1" x14ac:dyDescent="0.2">
      <c r="AX22286" s="78"/>
    </row>
    <row r="22287" spans="50:50" ht="0" hidden="1" customHeight="1" x14ac:dyDescent="0.2">
      <c r="AX22287" s="78"/>
    </row>
    <row r="22288" spans="50:50" ht="0" hidden="1" customHeight="1" x14ac:dyDescent="0.2">
      <c r="AX22288" s="78"/>
    </row>
    <row r="22289" spans="50:50" ht="0" hidden="1" customHeight="1" x14ac:dyDescent="0.2">
      <c r="AX22289" s="78"/>
    </row>
    <row r="22290" spans="50:50" ht="0" hidden="1" customHeight="1" x14ac:dyDescent="0.2">
      <c r="AX22290" s="78"/>
    </row>
    <row r="22291" spans="50:50" ht="0" hidden="1" customHeight="1" x14ac:dyDescent="0.2">
      <c r="AX22291" s="78"/>
    </row>
    <row r="22292" spans="50:50" ht="0" hidden="1" customHeight="1" x14ac:dyDescent="0.2">
      <c r="AX22292" s="78"/>
    </row>
    <row r="22293" spans="50:50" ht="0" hidden="1" customHeight="1" x14ac:dyDescent="0.2">
      <c r="AX22293" s="78"/>
    </row>
    <row r="22294" spans="50:50" ht="0" hidden="1" customHeight="1" x14ac:dyDescent="0.2">
      <c r="AX22294" s="78"/>
    </row>
    <row r="22295" spans="50:50" ht="0" hidden="1" customHeight="1" x14ac:dyDescent="0.2">
      <c r="AX22295" s="78"/>
    </row>
    <row r="22296" spans="50:50" ht="0" hidden="1" customHeight="1" x14ac:dyDescent="0.2">
      <c r="AX22296" s="78"/>
    </row>
    <row r="22297" spans="50:50" ht="0" hidden="1" customHeight="1" x14ac:dyDescent="0.2">
      <c r="AX22297" s="78"/>
    </row>
    <row r="22298" spans="50:50" ht="0" hidden="1" customHeight="1" x14ac:dyDescent="0.2">
      <c r="AX22298" s="78"/>
    </row>
    <row r="22299" spans="50:50" ht="0" hidden="1" customHeight="1" x14ac:dyDescent="0.2">
      <c r="AX22299" s="78"/>
    </row>
    <row r="22300" spans="50:50" ht="0" hidden="1" customHeight="1" x14ac:dyDescent="0.2">
      <c r="AX22300" s="78"/>
    </row>
    <row r="22301" spans="50:50" ht="0" hidden="1" customHeight="1" x14ac:dyDescent="0.2">
      <c r="AX22301" s="78"/>
    </row>
    <row r="22302" spans="50:50" ht="0" hidden="1" customHeight="1" x14ac:dyDescent="0.2">
      <c r="AX22302" s="78"/>
    </row>
    <row r="22303" spans="50:50" ht="0" hidden="1" customHeight="1" x14ac:dyDescent="0.2">
      <c r="AX22303" s="78"/>
    </row>
    <row r="22304" spans="50:50" ht="0" hidden="1" customHeight="1" x14ac:dyDescent="0.2">
      <c r="AX22304" s="78"/>
    </row>
    <row r="22305" spans="50:50" ht="0" hidden="1" customHeight="1" x14ac:dyDescent="0.2">
      <c r="AX22305" s="78"/>
    </row>
    <row r="22306" spans="50:50" ht="0" hidden="1" customHeight="1" x14ac:dyDescent="0.2">
      <c r="AX22306" s="78"/>
    </row>
    <row r="22307" spans="50:50" ht="0" hidden="1" customHeight="1" x14ac:dyDescent="0.2">
      <c r="AX22307" s="78"/>
    </row>
    <row r="22308" spans="50:50" ht="0" hidden="1" customHeight="1" x14ac:dyDescent="0.2">
      <c r="AX22308" s="78"/>
    </row>
    <row r="22309" spans="50:50" ht="0" hidden="1" customHeight="1" x14ac:dyDescent="0.2">
      <c r="AX22309" s="78"/>
    </row>
    <row r="22310" spans="50:50" ht="0" hidden="1" customHeight="1" x14ac:dyDescent="0.2">
      <c r="AX22310" s="78"/>
    </row>
    <row r="22311" spans="50:50" ht="0" hidden="1" customHeight="1" x14ac:dyDescent="0.2">
      <c r="AX22311" s="78"/>
    </row>
    <row r="22312" spans="50:50" ht="0" hidden="1" customHeight="1" x14ac:dyDescent="0.2">
      <c r="AX22312" s="78"/>
    </row>
    <row r="22313" spans="50:50" ht="0" hidden="1" customHeight="1" x14ac:dyDescent="0.2">
      <c r="AX22313" s="78"/>
    </row>
    <row r="22314" spans="50:50" ht="0" hidden="1" customHeight="1" x14ac:dyDescent="0.2">
      <c r="AX22314" s="78"/>
    </row>
    <row r="22315" spans="50:50" ht="0" hidden="1" customHeight="1" x14ac:dyDescent="0.2">
      <c r="AX22315" s="78"/>
    </row>
    <row r="22316" spans="50:50" ht="0" hidden="1" customHeight="1" x14ac:dyDescent="0.2">
      <c r="AX22316" s="78"/>
    </row>
    <row r="22317" spans="50:50" ht="0" hidden="1" customHeight="1" x14ac:dyDescent="0.2">
      <c r="AX22317" s="78"/>
    </row>
    <row r="22318" spans="50:50" ht="0" hidden="1" customHeight="1" x14ac:dyDescent="0.2">
      <c r="AX22318" s="78"/>
    </row>
    <row r="22319" spans="50:50" ht="0" hidden="1" customHeight="1" x14ac:dyDescent="0.2">
      <c r="AX22319" s="78"/>
    </row>
    <row r="22320" spans="50:50" ht="0" hidden="1" customHeight="1" x14ac:dyDescent="0.2">
      <c r="AX22320" s="78"/>
    </row>
    <row r="22321" spans="50:50" ht="0" hidden="1" customHeight="1" x14ac:dyDescent="0.2">
      <c r="AX22321" s="78"/>
    </row>
    <row r="22322" spans="50:50" ht="0" hidden="1" customHeight="1" x14ac:dyDescent="0.2">
      <c r="AX22322" s="78"/>
    </row>
    <row r="22323" spans="50:50" ht="0" hidden="1" customHeight="1" x14ac:dyDescent="0.2">
      <c r="AX22323" s="78"/>
    </row>
    <row r="22324" spans="50:50" ht="0" hidden="1" customHeight="1" x14ac:dyDescent="0.2">
      <c r="AX22324" s="78"/>
    </row>
    <row r="22325" spans="50:50" ht="0" hidden="1" customHeight="1" x14ac:dyDescent="0.2">
      <c r="AX22325" s="78"/>
    </row>
    <row r="22326" spans="50:50" ht="0" hidden="1" customHeight="1" x14ac:dyDescent="0.2">
      <c r="AX22326" s="78"/>
    </row>
    <row r="22327" spans="50:50" ht="0" hidden="1" customHeight="1" x14ac:dyDescent="0.2">
      <c r="AX22327" s="78"/>
    </row>
    <row r="22328" spans="50:50" ht="0" hidden="1" customHeight="1" x14ac:dyDescent="0.2">
      <c r="AX22328" s="78"/>
    </row>
    <row r="22329" spans="50:50" ht="0" hidden="1" customHeight="1" x14ac:dyDescent="0.2">
      <c r="AX22329" s="78"/>
    </row>
    <row r="22330" spans="50:50" ht="0" hidden="1" customHeight="1" x14ac:dyDescent="0.2">
      <c r="AX22330" s="78"/>
    </row>
    <row r="22331" spans="50:50" ht="0" hidden="1" customHeight="1" x14ac:dyDescent="0.2">
      <c r="AX22331" s="78"/>
    </row>
    <row r="22332" spans="50:50" ht="0" hidden="1" customHeight="1" x14ac:dyDescent="0.2">
      <c r="AX22332" s="78"/>
    </row>
    <row r="22333" spans="50:50" ht="0" hidden="1" customHeight="1" x14ac:dyDescent="0.2">
      <c r="AX22333" s="78"/>
    </row>
    <row r="22334" spans="50:50" ht="0" hidden="1" customHeight="1" x14ac:dyDescent="0.2">
      <c r="AX22334" s="78"/>
    </row>
    <row r="22335" spans="50:50" ht="0" hidden="1" customHeight="1" x14ac:dyDescent="0.2">
      <c r="AX22335" s="78"/>
    </row>
    <row r="22336" spans="50:50" ht="0" hidden="1" customHeight="1" x14ac:dyDescent="0.2">
      <c r="AX22336" s="78"/>
    </row>
    <row r="22337" spans="50:50" ht="0" hidden="1" customHeight="1" x14ac:dyDescent="0.2">
      <c r="AX22337" s="78"/>
    </row>
    <row r="22338" spans="50:50" ht="0" hidden="1" customHeight="1" x14ac:dyDescent="0.2">
      <c r="AX22338" s="78"/>
    </row>
    <row r="22339" spans="50:50" ht="0" hidden="1" customHeight="1" x14ac:dyDescent="0.2">
      <c r="AX22339" s="78"/>
    </row>
    <row r="22340" spans="50:50" ht="0" hidden="1" customHeight="1" x14ac:dyDescent="0.2">
      <c r="AX22340" s="78"/>
    </row>
    <row r="22341" spans="50:50" ht="0" hidden="1" customHeight="1" x14ac:dyDescent="0.2">
      <c r="AX22341" s="78"/>
    </row>
    <row r="22342" spans="50:50" ht="0" hidden="1" customHeight="1" x14ac:dyDescent="0.2">
      <c r="AX22342" s="78"/>
    </row>
    <row r="22343" spans="50:50" ht="0" hidden="1" customHeight="1" x14ac:dyDescent="0.2">
      <c r="AX22343" s="78"/>
    </row>
    <row r="22344" spans="50:50" ht="0" hidden="1" customHeight="1" x14ac:dyDescent="0.2">
      <c r="AX22344" s="78"/>
    </row>
    <row r="22345" spans="50:50" ht="0" hidden="1" customHeight="1" x14ac:dyDescent="0.2">
      <c r="AX22345" s="78"/>
    </row>
    <row r="22346" spans="50:50" ht="0" hidden="1" customHeight="1" x14ac:dyDescent="0.2">
      <c r="AX22346" s="78"/>
    </row>
    <row r="22347" spans="50:50" ht="0" hidden="1" customHeight="1" x14ac:dyDescent="0.2">
      <c r="AX22347" s="78"/>
    </row>
    <row r="22348" spans="50:50" ht="0" hidden="1" customHeight="1" x14ac:dyDescent="0.2">
      <c r="AX22348" s="78"/>
    </row>
    <row r="22349" spans="50:50" ht="0" hidden="1" customHeight="1" x14ac:dyDescent="0.2">
      <c r="AX22349" s="78"/>
    </row>
    <row r="22350" spans="50:50" ht="0" hidden="1" customHeight="1" x14ac:dyDescent="0.2">
      <c r="AX22350" s="78"/>
    </row>
    <row r="22351" spans="50:50" ht="0" hidden="1" customHeight="1" x14ac:dyDescent="0.2">
      <c r="AX22351" s="78"/>
    </row>
    <row r="22352" spans="50:50" ht="0" hidden="1" customHeight="1" x14ac:dyDescent="0.2">
      <c r="AX22352" s="78"/>
    </row>
    <row r="22353" spans="50:50" ht="0" hidden="1" customHeight="1" x14ac:dyDescent="0.2">
      <c r="AX22353" s="78"/>
    </row>
    <row r="22354" spans="50:50" ht="0" hidden="1" customHeight="1" x14ac:dyDescent="0.2">
      <c r="AX22354" s="78"/>
    </row>
    <row r="22355" spans="50:50" ht="0" hidden="1" customHeight="1" x14ac:dyDescent="0.2">
      <c r="AX22355" s="78"/>
    </row>
    <row r="22356" spans="50:50" ht="0" hidden="1" customHeight="1" x14ac:dyDescent="0.2">
      <c r="AX22356" s="78"/>
    </row>
    <row r="22357" spans="50:50" ht="0" hidden="1" customHeight="1" x14ac:dyDescent="0.2">
      <c r="AX22357" s="78"/>
    </row>
    <row r="22358" spans="50:50" ht="0" hidden="1" customHeight="1" x14ac:dyDescent="0.2">
      <c r="AX22358" s="78"/>
    </row>
    <row r="22359" spans="50:50" ht="0" hidden="1" customHeight="1" x14ac:dyDescent="0.2">
      <c r="AX22359" s="78"/>
    </row>
    <row r="22360" spans="50:50" ht="0" hidden="1" customHeight="1" x14ac:dyDescent="0.2">
      <c r="AX22360" s="78"/>
    </row>
    <row r="22361" spans="50:50" ht="0" hidden="1" customHeight="1" x14ac:dyDescent="0.2">
      <c r="AX22361" s="78"/>
    </row>
    <row r="22362" spans="50:50" ht="0" hidden="1" customHeight="1" x14ac:dyDescent="0.2">
      <c r="AX22362" s="78"/>
    </row>
    <row r="22363" spans="50:50" ht="0" hidden="1" customHeight="1" x14ac:dyDescent="0.2">
      <c r="AX22363" s="78"/>
    </row>
    <row r="22364" spans="50:50" ht="0" hidden="1" customHeight="1" x14ac:dyDescent="0.2">
      <c r="AX22364" s="78"/>
    </row>
    <row r="22365" spans="50:50" ht="0" hidden="1" customHeight="1" x14ac:dyDescent="0.2">
      <c r="AX22365" s="78"/>
    </row>
    <row r="22366" spans="50:50" ht="0" hidden="1" customHeight="1" x14ac:dyDescent="0.2">
      <c r="AX22366" s="78"/>
    </row>
    <row r="22367" spans="50:50" ht="0" hidden="1" customHeight="1" x14ac:dyDescent="0.2">
      <c r="AX22367" s="78"/>
    </row>
    <row r="22368" spans="50:50" ht="0" hidden="1" customHeight="1" x14ac:dyDescent="0.2">
      <c r="AX22368" s="78"/>
    </row>
    <row r="22369" spans="50:50" ht="0" hidden="1" customHeight="1" x14ac:dyDescent="0.2">
      <c r="AX22369" s="78"/>
    </row>
    <row r="22370" spans="50:50" ht="0" hidden="1" customHeight="1" x14ac:dyDescent="0.2">
      <c r="AX22370" s="78"/>
    </row>
    <row r="22371" spans="50:50" ht="0" hidden="1" customHeight="1" x14ac:dyDescent="0.2">
      <c r="AX22371" s="78"/>
    </row>
    <row r="22372" spans="50:50" ht="0" hidden="1" customHeight="1" x14ac:dyDescent="0.2">
      <c r="AX22372" s="78"/>
    </row>
    <row r="22373" spans="50:50" ht="0" hidden="1" customHeight="1" x14ac:dyDescent="0.2">
      <c r="AX22373" s="78"/>
    </row>
    <row r="22374" spans="50:50" ht="0" hidden="1" customHeight="1" x14ac:dyDescent="0.2">
      <c r="AX22374" s="78"/>
    </row>
    <row r="22375" spans="50:50" ht="0" hidden="1" customHeight="1" x14ac:dyDescent="0.2">
      <c r="AX22375" s="78"/>
    </row>
    <row r="22376" spans="50:50" ht="0" hidden="1" customHeight="1" x14ac:dyDescent="0.2">
      <c r="AX22376" s="78"/>
    </row>
    <row r="22377" spans="50:50" ht="0" hidden="1" customHeight="1" x14ac:dyDescent="0.2">
      <c r="AX22377" s="78"/>
    </row>
    <row r="22378" spans="50:50" ht="0" hidden="1" customHeight="1" x14ac:dyDescent="0.2">
      <c r="AX22378" s="78"/>
    </row>
    <row r="22379" spans="50:50" ht="0" hidden="1" customHeight="1" x14ac:dyDescent="0.2">
      <c r="AX22379" s="78"/>
    </row>
    <row r="22380" spans="50:50" ht="0" hidden="1" customHeight="1" x14ac:dyDescent="0.2">
      <c r="AX22380" s="78"/>
    </row>
    <row r="22381" spans="50:50" ht="0" hidden="1" customHeight="1" x14ac:dyDescent="0.2">
      <c r="AX22381" s="78"/>
    </row>
    <row r="22382" spans="50:50" ht="0" hidden="1" customHeight="1" x14ac:dyDescent="0.2">
      <c r="AX22382" s="78"/>
    </row>
    <row r="22383" spans="50:50" ht="0" hidden="1" customHeight="1" x14ac:dyDescent="0.2">
      <c r="AX22383" s="78"/>
    </row>
    <row r="22384" spans="50:50" ht="0" hidden="1" customHeight="1" x14ac:dyDescent="0.2">
      <c r="AX22384" s="78"/>
    </row>
    <row r="22385" spans="50:50" ht="0" hidden="1" customHeight="1" x14ac:dyDescent="0.2">
      <c r="AX22385" s="78"/>
    </row>
    <row r="22386" spans="50:50" ht="0" hidden="1" customHeight="1" x14ac:dyDescent="0.2">
      <c r="AX22386" s="78"/>
    </row>
    <row r="22387" spans="50:50" ht="0" hidden="1" customHeight="1" x14ac:dyDescent="0.2">
      <c r="AX22387" s="78"/>
    </row>
    <row r="22388" spans="50:50" ht="0" hidden="1" customHeight="1" x14ac:dyDescent="0.2">
      <c r="AX22388" s="78"/>
    </row>
    <row r="22389" spans="50:50" ht="0" hidden="1" customHeight="1" x14ac:dyDescent="0.2">
      <c r="AX22389" s="78"/>
    </row>
    <row r="22390" spans="50:50" ht="0" hidden="1" customHeight="1" x14ac:dyDescent="0.2">
      <c r="AX22390" s="78"/>
    </row>
    <row r="22391" spans="50:50" ht="0" hidden="1" customHeight="1" x14ac:dyDescent="0.2">
      <c r="AX22391" s="78"/>
    </row>
    <row r="22392" spans="50:50" ht="0" hidden="1" customHeight="1" x14ac:dyDescent="0.2">
      <c r="AX22392" s="78"/>
    </row>
    <row r="22393" spans="50:50" ht="0" hidden="1" customHeight="1" x14ac:dyDescent="0.2">
      <c r="AX22393" s="78"/>
    </row>
    <row r="22394" spans="50:50" ht="0" hidden="1" customHeight="1" x14ac:dyDescent="0.2">
      <c r="AX22394" s="78"/>
    </row>
    <row r="22395" spans="50:50" ht="0" hidden="1" customHeight="1" x14ac:dyDescent="0.2">
      <c r="AX22395" s="78"/>
    </row>
    <row r="22396" spans="50:50" ht="0" hidden="1" customHeight="1" x14ac:dyDescent="0.2">
      <c r="AX22396" s="78"/>
    </row>
    <row r="22397" spans="50:50" ht="0" hidden="1" customHeight="1" x14ac:dyDescent="0.2">
      <c r="AX22397" s="78"/>
    </row>
    <row r="22398" spans="50:50" ht="0" hidden="1" customHeight="1" x14ac:dyDescent="0.2">
      <c r="AX22398" s="78"/>
    </row>
    <row r="22399" spans="50:50" ht="0" hidden="1" customHeight="1" x14ac:dyDescent="0.2">
      <c r="AX22399" s="78"/>
    </row>
    <row r="22400" spans="50:50" ht="0" hidden="1" customHeight="1" x14ac:dyDescent="0.2">
      <c r="AX22400" s="78"/>
    </row>
    <row r="22401" spans="50:50" ht="0" hidden="1" customHeight="1" x14ac:dyDescent="0.2">
      <c r="AX22401" s="78"/>
    </row>
    <row r="22402" spans="50:50" ht="0" hidden="1" customHeight="1" x14ac:dyDescent="0.2">
      <c r="AX22402" s="78"/>
    </row>
    <row r="22403" spans="50:50" ht="0" hidden="1" customHeight="1" x14ac:dyDescent="0.2">
      <c r="AX22403" s="78"/>
    </row>
    <row r="22404" spans="50:50" ht="0" hidden="1" customHeight="1" x14ac:dyDescent="0.2">
      <c r="AX22404" s="78"/>
    </row>
    <row r="22405" spans="50:50" ht="0" hidden="1" customHeight="1" x14ac:dyDescent="0.2">
      <c r="AX22405" s="78"/>
    </row>
    <row r="22406" spans="50:50" ht="0" hidden="1" customHeight="1" x14ac:dyDescent="0.2">
      <c r="AX22406" s="78"/>
    </row>
    <row r="22407" spans="50:50" ht="0" hidden="1" customHeight="1" x14ac:dyDescent="0.2">
      <c r="AX22407" s="78"/>
    </row>
    <row r="22408" spans="50:50" ht="0" hidden="1" customHeight="1" x14ac:dyDescent="0.2">
      <c r="AX22408" s="78"/>
    </row>
    <row r="22409" spans="50:50" ht="0" hidden="1" customHeight="1" x14ac:dyDescent="0.2">
      <c r="AX22409" s="78"/>
    </row>
    <row r="22410" spans="50:50" ht="0" hidden="1" customHeight="1" x14ac:dyDescent="0.2">
      <c r="AX22410" s="78"/>
    </row>
    <row r="22411" spans="50:50" ht="0" hidden="1" customHeight="1" x14ac:dyDescent="0.2">
      <c r="AX22411" s="78"/>
    </row>
    <row r="22412" spans="50:50" ht="0" hidden="1" customHeight="1" x14ac:dyDescent="0.2">
      <c r="AX22412" s="78"/>
    </row>
    <row r="22413" spans="50:50" ht="0" hidden="1" customHeight="1" x14ac:dyDescent="0.2">
      <c r="AX22413" s="78"/>
    </row>
    <row r="22414" spans="50:50" ht="0" hidden="1" customHeight="1" x14ac:dyDescent="0.2">
      <c r="AX22414" s="78"/>
    </row>
    <row r="22415" spans="50:50" ht="0" hidden="1" customHeight="1" x14ac:dyDescent="0.2">
      <c r="AX22415" s="78"/>
    </row>
    <row r="22416" spans="50:50" ht="0" hidden="1" customHeight="1" x14ac:dyDescent="0.2">
      <c r="AX22416" s="78"/>
    </row>
    <row r="22417" spans="50:50" ht="0" hidden="1" customHeight="1" x14ac:dyDescent="0.2">
      <c r="AX22417" s="78"/>
    </row>
    <row r="22418" spans="50:50" ht="0" hidden="1" customHeight="1" x14ac:dyDescent="0.2">
      <c r="AX22418" s="78"/>
    </row>
    <row r="22419" spans="50:50" ht="0" hidden="1" customHeight="1" x14ac:dyDescent="0.2">
      <c r="AX22419" s="78"/>
    </row>
    <row r="22420" spans="50:50" ht="0" hidden="1" customHeight="1" x14ac:dyDescent="0.2">
      <c r="AX22420" s="78"/>
    </row>
    <row r="22421" spans="50:50" ht="0" hidden="1" customHeight="1" x14ac:dyDescent="0.2">
      <c r="AX22421" s="78"/>
    </row>
    <row r="22422" spans="50:50" ht="0" hidden="1" customHeight="1" x14ac:dyDescent="0.2">
      <c r="AX22422" s="78"/>
    </row>
    <row r="22423" spans="50:50" ht="0" hidden="1" customHeight="1" x14ac:dyDescent="0.2">
      <c r="AX22423" s="78"/>
    </row>
    <row r="22424" spans="50:50" ht="0" hidden="1" customHeight="1" x14ac:dyDescent="0.2">
      <c r="AX22424" s="78"/>
    </row>
    <row r="22425" spans="50:50" ht="0" hidden="1" customHeight="1" x14ac:dyDescent="0.2">
      <c r="AX22425" s="78"/>
    </row>
    <row r="22426" spans="50:50" ht="0" hidden="1" customHeight="1" x14ac:dyDescent="0.2">
      <c r="AX22426" s="78"/>
    </row>
    <row r="22427" spans="50:50" ht="0" hidden="1" customHeight="1" x14ac:dyDescent="0.2">
      <c r="AX22427" s="78"/>
    </row>
    <row r="22428" spans="50:50" ht="0" hidden="1" customHeight="1" x14ac:dyDescent="0.2">
      <c r="AX22428" s="78"/>
    </row>
    <row r="22429" spans="50:50" ht="0" hidden="1" customHeight="1" x14ac:dyDescent="0.2">
      <c r="AX22429" s="78"/>
    </row>
    <row r="22430" spans="50:50" ht="0" hidden="1" customHeight="1" x14ac:dyDescent="0.2">
      <c r="AX22430" s="78"/>
    </row>
    <row r="22431" spans="50:50" ht="0" hidden="1" customHeight="1" x14ac:dyDescent="0.2">
      <c r="AX22431" s="78"/>
    </row>
    <row r="22432" spans="50:50" ht="0" hidden="1" customHeight="1" x14ac:dyDescent="0.2">
      <c r="AX22432" s="78"/>
    </row>
    <row r="22433" spans="50:50" ht="0" hidden="1" customHeight="1" x14ac:dyDescent="0.2">
      <c r="AX22433" s="78"/>
    </row>
    <row r="22434" spans="50:50" ht="0" hidden="1" customHeight="1" x14ac:dyDescent="0.2">
      <c r="AX22434" s="78"/>
    </row>
    <row r="22435" spans="50:50" ht="0" hidden="1" customHeight="1" x14ac:dyDescent="0.2">
      <c r="AX22435" s="78"/>
    </row>
    <row r="22436" spans="50:50" ht="0" hidden="1" customHeight="1" x14ac:dyDescent="0.2">
      <c r="AX22436" s="78"/>
    </row>
    <row r="22437" spans="50:50" ht="0" hidden="1" customHeight="1" x14ac:dyDescent="0.2">
      <c r="AX22437" s="78"/>
    </row>
    <row r="22438" spans="50:50" ht="0" hidden="1" customHeight="1" x14ac:dyDescent="0.2">
      <c r="AX22438" s="78"/>
    </row>
    <row r="22439" spans="50:50" ht="0" hidden="1" customHeight="1" x14ac:dyDescent="0.2">
      <c r="AX22439" s="78"/>
    </row>
    <row r="22440" spans="50:50" ht="0" hidden="1" customHeight="1" x14ac:dyDescent="0.2">
      <c r="AX22440" s="78"/>
    </row>
    <row r="22441" spans="50:50" ht="0" hidden="1" customHeight="1" x14ac:dyDescent="0.2">
      <c r="AX22441" s="78"/>
    </row>
    <row r="22442" spans="50:50" ht="0" hidden="1" customHeight="1" x14ac:dyDescent="0.2">
      <c r="AX22442" s="78"/>
    </row>
    <row r="22443" spans="50:50" ht="0" hidden="1" customHeight="1" x14ac:dyDescent="0.2">
      <c r="AX22443" s="78"/>
    </row>
    <row r="22444" spans="50:50" ht="0" hidden="1" customHeight="1" x14ac:dyDescent="0.2">
      <c r="AX22444" s="78"/>
    </row>
    <row r="22445" spans="50:50" ht="0" hidden="1" customHeight="1" x14ac:dyDescent="0.2">
      <c r="AX22445" s="78"/>
    </row>
    <row r="22446" spans="50:50" ht="0" hidden="1" customHeight="1" x14ac:dyDescent="0.2">
      <c r="AX22446" s="78"/>
    </row>
    <row r="22447" spans="50:50" ht="0" hidden="1" customHeight="1" x14ac:dyDescent="0.2">
      <c r="AX22447" s="78"/>
    </row>
    <row r="22448" spans="50:50" ht="0" hidden="1" customHeight="1" x14ac:dyDescent="0.2">
      <c r="AX22448" s="78"/>
    </row>
    <row r="22449" spans="50:50" ht="0" hidden="1" customHeight="1" x14ac:dyDescent="0.2">
      <c r="AX22449" s="78"/>
    </row>
    <row r="22450" spans="50:50" ht="0" hidden="1" customHeight="1" x14ac:dyDescent="0.2">
      <c r="AX22450" s="78"/>
    </row>
    <row r="22451" spans="50:50" ht="0" hidden="1" customHeight="1" x14ac:dyDescent="0.2">
      <c r="AX22451" s="78"/>
    </row>
    <row r="22452" spans="50:50" ht="0" hidden="1" customHeight="1" x14ac:dyDescent="0.2">
      <c r="AX22452" s="78"/>
    </row>
    <row r="22453" spans="50:50" ht="0" hidden="1" customHeight="1" x14ac:dyDescent="0.2">
      <c r="AX22453" s="78"/>
    </row>
    <row r="22454" spans="50:50" ht="0" hidden="1" customHeight="1" x14ac:dyDescent="0.2">
      <c r="AX22454" s="78"/>
    </row>
    <row r="22455" spans="50:50" ht="0" hidden="1" customHeight="1" x14ac:dyDescent="0.2">
      <c r="AX22455" s="78"/>
    </row>
    <row r="22456" spans="50:50" ht="0" hidden="1" customHeight="1" x14ac:dyDescent="0.2">
      <c r="AX22456" s="78"/>
    </row>
    <row r="22457" spans="50:50" ht="0" hidden="1" customHeight="1" x14ac:dyDescent="0.2">
      <c r="AX22457" s="78"/>
    </row>
    <row r="22458" spans="50:50" ht="0" hidden="1" customHeight="1" x14ac:dyDescent="0.2">
      <c r="AX22458" s="78"/>
    </row>
    <row r="22459" spans="50:50" ht="0" hidden="1" customHeight="1" x14ac:dyDescent="0.2">
      <c r="AX22459" s="78"/>
    </row>
    <row r="22460" spans="50:50" ht="0" hidden="1" customHeight="1" x14ac:dyDescent="0.2">
      <c r="AX22460" s="78"/>
    </row>
    <row r="22461" spans="50:50" ht="0" hidden="1" customHeight="1" x14ac:dyDescent="0.2">
      <c r="AX22461" s="78"/>
    </row>
    <row r="22462" spans="50:50" ht="0" hidden="1" customHeight="1" x14ac:dyDescent="0.2">
      <c r="AX22462" s="78"/>
    </row>
    <row r="22463" spans="50:50" ht="0" hidden="1" customHeight="1" x14ac:dyDescent="0.2">
      <c r="AX22463" s="78"/>
    </row>
    <row r="22464" spans="50:50" ht="0" hidden="1" customHeight="1" x14ac:dyDescent="0.2">
      <c r="AX22464" s="78"/>
    </row>
    <row r="22465" spans="50:50" ht="0" hidden="1" customHeight="1" x14ac:dyDescent="0.2">
      <c r="AX22465" s="78"/>
    </row>
    <row r="22466" spans="50:50" ht="0" hidden="1" customHeight="1" x14ac:dyDescent="0.2">
      <c r="AX22466" s="78"/>
    </row>
    <row r="22467" spans="50:50" ht="0" hidden="1" customHeight="1" x14ac:dyDescent="0.2">
      <c r="AX22467" s="78"/>
    </row>
    <row r="22468" spans="50:50" ht="0" hidden="1" customHeight="1" x14ac:dyDescent="0.2">
      <c r="AX22468" s="78"/>
    </row>
    <row r="22469" spans="50:50" ht="0" hidden="1" customHeight="1" x14ac:dyDescent="0.2">
      <c r="AX22469" s="78"/>
    </row>
    <row r="22470" spans="50:50" ht="0" hidden="1" customHeight="1" x14ac:dyDescent="0.2">
      <c r="AX22470" s="78"/>
    </row>
    <row r="22471" spans="50:50" ht="0" hidden="1" customHeight="1" x14ac:dyDescent="0.2">
      <c r="AX22471" s="78"/>
    </row>
    <row r="22472" spans="50:50" ht="0" hidden="1" customHeight="1" x14ac:dyDescent="0.2">
      <c r="AX22472" s="78"/>
    </row>
    <row r="22473" spans="50:50" ht="0" hidden="1" customHeight="1" x14ac:dyDescent="0.2">
      <c r="AX22473" s="78"/>
    </row>
    <row r="22474" spans="50:50" ht="0" hidden="1" customHeight="1" x14ac:dyDescent="0.2">
      <c r="AX22474" s="78"/>
    </row>
    <row r="22475" spans="50:50" ht="0" hidden="1" customHeight="1" x14ac:dyDescent="0.2">
      <c r="AX22475" s="78"/>
    </row>
    <row r="22476" spans="50:50" ht="0" hidden="1" customHeight="1" x14ac:dyDescent="0.2">
      <c r="AX22476" s="78"/>
    </row>
    <row r="22477" spans="50:50" ht="0" hidden="1" customHeight="1" x14ac:dyDescent="0.2">
      <c r="AX22477" s="78"/>
    </row>
    <row r="22478" spans="50:50" ht="0" hidden="1" customHeight="1" x14ac:dyDescent="0.2">
      <c r="AX22478" s="78"/>
    </row>
    <row r="22479" spans="50:50" ht="0" hidden="1" customHeight="1" x14ac:dyDescent="0.2">
      <c r="AX22479" s="78"/>
    </row>
    <row r="22480" spans="50:50" ht="0" hidden="1" customHeight="1" x14ac:dyDescent="0.2">
      <c r="AX22480" s="78"/>
    </row>
    <row r="22481" spans="50:50" ht="0" hidden="1" customHeight="1" x14ac:dyDescent="0.2">
      <c r="AX22481" s="78"/>
    </row>
    <row r="22482" spans="50:50" ht="0" hidden="1" customHeight="1" x14ac:dyDescent="0.2">
      <c r="AX22482" s="78"/>
    </row>
    <row r="22483" spans="50:50" ht="0" hidden="1" customHeight="1" x14ac:dyDescent="0.2">
      <c r="AX22483" s="78"/>
    </row>
    <row r="22484" spans="50:50" ht="0" hidden="1" customHeight="1" x14ac:dyDescent="0.2">
      <c r="AX22484" s="78"/>
    </row>
    <row r="22485" spans="50:50" ht="0" hidden="1" customHeight="1" x14ac:dyDescent="0.2">
      <c r="AX22485" s="78"/>
    </row>
    <row r="22486" spans="50:50" ht="0" hidden="1" customHeight="1" x14ac:dyDescent="0.2">
      <c r="AX22486" s="78"/>
    </row>
    <row r="22487" spans="50:50" ht="0" hidden="1" customHeight="1" x14ac:dyDescent="0.2">
      <c r="AX22487" s="78"/>
    </row>
    <row r="22488" spans="50:50" ht="0" hidden="1" customHeight="1" x14ac:dyDescent="0.2">
      <c r="AX22488" s="78"/>
    </row>
    <row r="22489" spans="50:50" ht="0" hidden="1" customHeight="1" x14ac:dyDescent="0.2">
      <c r="AX22489" s="78"/>
    </row>
    <row r="22490" spans="50:50" ht="0" hidden="1" customHeight="1" x14ac:dyDescent="0.2">
      <c r="AX22490" s="78"/>
    </row>
    <row r="22491" spans="50:50" ht="0" hidden="1" customHeight="1" x14ac:dyDescent="0.2">
      <c r="AX22491" s="78"/>
    </row>
    <row r="22492" spans="50:50" ht="0" hidden="1" customHeight="1" x14ac:dyDescent="0.2">
      <c r="AX22492" s="78"/>
    </row>
    <row r="22493" spans="50:50" ht="0" hidden="1" customHeight="1" x14ac:dyDescent="0.2">
      <c r="AX22493" s="78"/>
    </row>
    <row r="22494" spans="50:50" ht="0" hidden="1" customHeight="1" x14ac:dyDescent="0.2">
      <c r="AX22494" s="78"/>
    </row>
    <row r="22495" spans="50:50" ht="0" hidden="1" customHeight="1" x14ac:dyDescent="0.2">
      <c r="AX22495" s="78"/>
    </row>
    <row r="22496" spans="50:50" ht="0" hidden="1" customHeight="1" x14ac:dyDescent="0.2">
      <c r="AX22496" s="78"/>
    </row>
    <row r="22497" spans="50:50" ht="0" hidden="1" customHeight="1" x14ac:dyDescent="0.2">
      <c r="AX22497" s="78"/>
    </row>
    <row r="22498" spans="50:50" ht="0" hidden="1" customHeight="1" x14ac:dyDescent="0.2">
      <c r="AX22498" s="78"/>
    </row>
    <row r="22499" spans="50:50" ht="0" hidden="1" customHeight="1" x14ac:dyDescent="0.2">
      <c r="AX22499" s="78"/>
    </row>
    <row r="22500" spans="50:50" ht="0" hidden="1" customHeight="1" x14ac:dyDescent="0.2">
      <c r="AX22500" s="78"/>
    </row>
    <row r="22501" spans="50:50" ht="0" hidden="1" customHeight="1" x14ac:dyDescent="0.2">
      <c r="AX22501" s="78"/>
    </row>
    <row r="22502" spans="50:50" ht="0" hidden="1" customHeight="1" x14ac:dyDescent="0.2">
      <c r="AX22502" s="78"/>
    </row>
    <row r="22503" spans="50:50" ht="0" hidden="1" customHeight="1" x14ac:dyDescent="0.2">
      <c r="AX22503" s="78"/>
    </row>
    <row r="22504" spans="50:50" ht="0" hidden="1" customHeight="1" x14ac:dyDescent="0.2">
      <c r="AX22504" s="78"/>
    </row>
    <row r="22505" spans="50:50" ht="0" hidden="1" customHeight="1" x14ac:dyDescent="0.2">
      <c r="AX22505" s="78"/>
    </row>
    <row r="22506" spans="50:50" ht="0" hidden="1" customHeight="1" x14ac:dyDescent="0.2">
      <c r="AX22506" s="78"/>
    </row>
    <row r="22507" spans="50:50" ht="0" hidden="1" customHeight="1" x14ac:dyDescent="0.2">
      <c r="AX22507" s="78"/>
    </row>
    <row r="22508" spans="50:50" ht="0" hidden="1" customHeight="1" x14ac:dyDescent="0.2">
      <c r="AX22508" s="78"/>
    </row>
    <row r="22509" spans="50:50" ht="0" hidden="1" customHeight="1" x14ac:dyDescent="0.2">
      <c r="AX22509" s="78"/>
    </row>
    <row r="22510" spans="50:50" ht="0" hidden="1" customHeight="1" x14ac:dyDescent="0.2">
      <c r="AX22510" s="78"/>
    </row>
    <row r="22511" spans="50:50" ht="0" hidden="1" customHeight="1" x14ac:dyDescent="0.2">
      <c r="AX22511" s="78"/>
    </row>
    <row r="22512" spans="50:50" ht="0" hidden="1" customHeight="1" x14ac:dyDescent="0.2">
      <c r="AX22512" s="78"/>
    </row>
    <row r="22513" spans="50:50" ht="0" hidden="1" customHeight="1" x14ac:dyDescent="0.2">
      <c r="AX22513" s="78"/>
    </row>
    <row r="22514" spans="50:50" ht="0" hidden="1" customHeight="1" x14ac:dyDescent="0.2">
      <c r="AX22514" s="78"/>
    </row>
    <row r="22515" spans="50:50" ht="0" hidden="1" customHeight="1" x14ac:dyDescent="0.2">
      <c r="AX22515" s="78"/>
    </row>
    <row r="22516" spans="50:50" ht="0" hidden="1" customHeight="1" x14ac:dyDescent="0.2">
      <c r="AX22516" s="78"/>
    </row>
    <row r="22517" spans="50:50" ht="0" hidden="1" customHeight="1" x14ac:dyDescent="0.2">
      <c r="AX22517" s="78"/>
    </row>
    <row r="22518" spans="50:50" ht="0" hidden="1" customHeight="1" x14ac:dyDescent="0.2">
      <c r="AX22518" s="78"/>
    </row>
    <row r="22519" spans="50:50" ht="0" hidden="1" customHeight="1" x14ac:dyDescent="0.2">
      <c r="AX22519" s="78"/>
    </row>
    <row r="22520" spans="50:50" ht="0" hidden="1" customHeight="1" x14ac:dyDescent="0.2">
      <c r="AX22520" s="78"/>
    </row>
    <row r="22521" spans="50:50" ht="0" hidden="1" customHeight="1" x14ac:dyDescent="0.2">
      <c r="AX22521" s="78"/>
    </row>
    <row r="22522" spans="50:50" ht="0" hidden="1" customHeight="1" x14ac:dyDescent="0.2">
      <c r="AX22522" s="78"/>
    </row>
    <row r="22523" spans="50:50" ht="0" hidden="1" customHeight="1" x14ac:dyDescent="0.2">
      <c r="AX22523" s="78"/>
    </row>
    <row r="22524" spans="50:50" ht="0" hidden="1" customHeight="1" x14ac:dyDescent="0.2">
      <c r="AX22524" s="78"/>
    </row>
    <row r="22525" spans="50:50" ht="0" hidden="1" customHeight="1" x14ac:dyDescent="0.2">
      <c r="AX22525" s="78"/>
    </row>
    <row r="22526" spans="50:50" ht="0" hidden="1" customHeight="1" x14ac:dyDescent="0.2">
      <c r="AX22526" s="78"/>
    </row>
    <row r="22527" spans="50:50" ht="0" hidden="1" customHeight="1" x14ac:dyDescent="0.2">
      <c r="AX22527" s="78"/>
    </row>
    <row r="22528" spans="50:50" ht="0" hidden="1" customHeight="1" x14ac:dyDescent="0.2">
      <c r="AX22528" s="78"/>
    </row>
    <row r="22529" spans="50:50" ht="0" hidden="1" customHeight="1" x14ac:dyDescent="0.2">
      <c r="AX22529" s="78"/>
    </row>
    <row r="22530" spans="50:50" ht="0" hidden="1" customHeight="1" x14ac:dyDescent="0.2">
      <c r="AX22530" s="78"/>
    </row>
    <row r="22531" spans="50:50" ht="0" hidden="1" customHeight="1" x14ac:dyDescent="0.2">
      <c r="AX22531" s="78"/>
    </row>
    <row r="22532" spans="50:50" ht="0" hidden="1" customHeight="1" x14ac:dyDescent="0.2">
      <c r="AX22532" s="78"/>
    </row>
    <row r="22533" spans="50:50" ht="0" hidden="1" customHeight="1" x14ac:dyDescent="0.2">
      <c r="AX22533" s="78"/>
    </row>
    <row r="22534" spans="50:50" ht="0" hidden="1" customHeight="1" x14ac:dyDescent="0.2">
      <c r="AX22534" s="78"/>
    </row>
    <row r="22535" spans="50:50" ht="0" hidden="1" customHeight="1" x14ac:dyDescent="0.2">
      <c r="AX22535" s="78"/>
    </row>
    <row r="22536" spans="50:50" ht="0" hidden="1" customHeight="1" x14ac:dyDescent="0.2">
      <c r="AX22536" s="78"/>
    </row>
    <row r="22537" spans="50:50" ht="0" hidden="1" customHeight="1" x14ac:dyDescent="0.2">
      <c r="AX22537" s="78"/>
    </row>
    <row r="22538" spans="50:50" ht="0" hidden="1" customHeight="1" x14ac:dyDescent="0.2">
      <c r="AX22538" s="78"/>
    </row>
    <row r="22539" spans="50:50" ht="0" hidden="1" customHeight="1" x14ac:dyDescent="0.2">
      <c r="AX22539" s="78"/>
    </row>
    <row r="22540" spans="50:50" ht="0" hidden="1" customHeight="1" x14ac:dyDescent="0.2">
      <c r="AX22540" s="78"/>
    </row>
    <row r="22541" spans="50:50" ht="0" hidden="1" customHeight="1" x14ac:dyDescent="0.2">
      <c r="AX22541" s="78"/>
    </row>
    <row r="22542" spans="50:50" ht="0" hidden="1" customHeight="1" x14ac:dyDescent="0.2">
      <c r="AX22542" s="78"/>
    </row>
    <row r="22543" spans="50:50" ht="0" hidden="1" customHeight="1" x14ac:dyDescent="0.2">
      <c r="AX22543" s="78"/>
    </row>
    <row r="22544" spans="50:50" ht="0" hidden="1" customHeight="1" x14ac:dyDescent="0.2">
      <c r="AX22544" s="78"/>
    </row>
    <row r="22545" spans="50:50" ht="0" hidden="1" customHeight="1" x14ac:dyDescent="0.2">
      <c r="AX22545" s="78"/>
    </row>
    <row r="22546" spans="50:50" ht="0" hidden="1" customHeight="1" x14ac:dyDescent="0.2">
      <c r="AX22546" s="78"/>
    </row>
    <row r="22547" spans="50:50" ht="0" hidden="1" customHeight="1" x14ac:dyDescent="0.2">
      <c r="AX22547" s="78"/>
    </row>
    <row r="22548" spans="50:50" ht="0" hidden="1" customHeight="1" x14ac:dyDescent="0.2">
      <c r="AX22548" s="78"/>
    </row>
    <row r="22549" spans="50:50" ht="0" hidden="1" customHeight="1" x14ac:dyDescent="0.2">
      <c r="AX22549" s="78"/>
    </row>
    <row r="22550" spans="50:50" ht="0" hidden="1" customHeight="1" x14ac:dyDescent="0.2">
      <c r="AX22550" s="78"/>
    </row>
    <row r="22551" spans="50:50" ht="0" hidden="1" customHeight="1" x14ac:dyDescent="0.2">
      <c r="AX22551" s="78"/>
    </row>
    <row r="22552" spans="50:50" ht="0" hidden="1" customHeight="1" x14ac:dyDescent="0.2">
      <c r="AX22552" s="78"/>
    </row>
    <row r="22553" spans="50:50" ht="0" hidden="1" customHeight="1" x14ac:dyDescent="0.2">
      <c r="AX22553" s="78"/>
    </row>
    <row r="22554" spans="50:50" ht="0" hidden="1" customHeight="1" x14ac:dyDescent="0.2">
      <c r="AX22554" s="78"/>
    </row>
    <row r="22555" spans="50:50" ht="0" hidden="1" customHeight="1" x14ac:dyDescent="0.2">
      <c r="AX22555" s="78"/>
    </row>
    <row r="22556" spans="50:50" ht="0" hidden="1" customHeight="1" x14ac:dyDescent="0.2">
      <c r="AX22556" s="78"/>
    </row>
    <row r="22557" spans="50:50" ht="0" hidden="1" customHeight="1" x14ac:dyDescent="0.2">
      <c r="AX22557" s="78"/>
    </row>
    <row r="22558" spans="50:50" ht="0" hidden="1" customHeight="1" x14ac:dyDescent="0.2">
      <c r="AX22558" s="78"/>
    </row>
    <row r="22559" spans="50:50" ht="0" hidden="1" customHeight="1" x14ac:dyDescent="0.2">
      <c r="AX22559" s="78"/>
    </row>
    <row r="22560" spans="50:50" ht="0" hidden="1" customHeight="1" x14ac:dyDescent="0.2">
      <c r="AX22560" s="78"/>
    </row>
    <row r="22561" spans="50:50" ht="0" hidden="1" customHeight="1" x14ac:dyDescent="0.2">
      <c r="AX22561" s="78"/>
    </row>
    <row r="22562" spans="50:50" ht="0" hidden="1" customHeight="1" x14ac:dyDescent="0.2">
      <c r="AX22562" s="78"/>
    </row>
    <row r="22563" spans="50:50" ht="0" hidden="1" customHeight="1" x14ac:dyDescent="0.2">
      <c r="AX22563" s="78"/>
    </row>
    <row r="22564" spans="50:50" ht="0" hidden="1" customHeight="1" x14ac:dyDescent="0.2">
      <c r="AX22564" s="78"/>
    </row>
    <row r="22565" spans="50:50" ht="0" hidden="1" customHeight="1" x14ac:dyDescent="0.2">
      <c r="AX22565" s="78"/>
    </row>
    <row r="22566" spans="50:50" ht="0" hidden="1" customHeight="1" x14ac:dyDescent="0.2">
      <c r="AX22566" s="78"/>
    </row>
    <row r="22567" spans="50:50" ht="0" hidden="1" customHeight="1" x14ac:dyDescent="0.2">
      <c r="AX22567" s="78"/>
    </row>
    <row r="22568" spans="50:50" ht="0" hidden="1" customHeight="1" x14ac:dyDescent="0.2">
      <c r="AX22568" s="78"/>
    </row>
    <row r="22569" spans="50:50" ht="0" hidden="1" customHeight="1" x14ac:dyDescent="0.2">
      <c r="AX22569" s="78"/>
    </row>
    <row r="22570" spans="50:50" ht="0" hidden="1" customHeight="1" x14ac:dyDescent="0.2">
      <c r="AX22570" s="78"/>
    </row>
    <row r="22571" spans="50:50" ht="0" hidden="1" customHeight="1" x14ac:dyDescent="0.2">
      <c r="AX22571" s="78"/>
    </row>
    <row r="22572" spans="50:50" ht="0" hidden="1" customHeight="1" x14ac:dyDescent="0.2">
      <c r="AX22572" s="78"/>
    </row>
    <row r="22573" spans="50:50" ht="0" hidden="1" customHeight="1" x14ac:dyDescent="0.2">
      <c r="AX22573" s="78"/>
    </row>
    <row r="22574" spans="50:50" ht="0" hidden="1" customHeight="1" x14ac:dyDescent="0.2">
      <c r="AX22574" s="78"/>
    </row>
    <row r="22575" spans="50:50" ht="0" hidden="1" customHeight="1" x14ac:dyDescent="0.2">
      <c r="AX22575" s="78"/>
    </row>
    <row r="22576" spans="50:50" ht="0" hidden="1" customHeight="1" x14ac:dyDescent="0.2">
      <c r="AX22576" s="78"/>
    </row>
    <row r="22577" spans="50:50" ht="0" hidden="1" customHeight="1" x14ac:dyDescent="0.2">
      <c r="AX22577" s="78"/>
    </row>
    <row r="22578" spans="50:50" ht="0" hidden="1" customHeight="1" x14ac:dyDescent="0.2">
      <c r="AX22578" s="78"/>
    </row>
    <row r="22579" spans="50:50" ht="0" hidden="1" customHeight="1" x14ac:dyDescent="0.2">
      <c r="AX22579" s="78"/>
    </row>
    <row r="22580" spans="50:50" ht="0" hidden="1" customHeight="1" x14ac:dyDescent="0.2">
      <c r="AX22580" s="78"/>
    </row>
    <row r="22581" spans="50:50" ht="0" hidden="1" customHeight="1" x14ac:dyDescent="0.2">
      <c r="AX22581" s="78"/>
    </row>
    <row r="22582" spans="50:50" ht="0" hidden="1" customHeight="1" x14ac:dyDescent="0.2">
      <c r="AX22582" s="78"/>
    </row>
    <row r="22583" spans="50:50" ht="0" hidden="1" customHeight="1" x14ac:dyDescent="0.2">
      <c r="AX22583" s="78"/>
    </row>
    <row r="22584" spans="50:50" ht="0" hidden="1" customHeight="1" x14ac:dyDescent="0.2">
      <c r="AX22584" s="78"/>
    </row>
    <row r="22585" spans="50:50" ht="0" hidden="1" customHeight="1" x14ac:dyDescent="0.2">
      <c r="AX22585" s="78"/>
    </row>
    <row r="22586" spans="50:50" ht="0" hidden="1" customHeight="1" x14ac:dyDescent="0.2">
      <c r="AX22586" s="78"/>
    </row>
    <row r="22587" spans="50:50" ht="0" hidden="1" customHeight="1" x14ac:dyDescent="0.2">
      <c r="AX22587" s="78"/>
    </row>
    <row r="22588" spans="50:50" ht="0" hidden="1" customHeight="1" x14ac:dyDescent="0.2">
      <c r="AX22588" s="78"/>
    </row>
    <row r="22589" spans="50:50" ht="0" hidden="1" customHeight="1" x14ac:dyDescent="0.2">
      <c r="AX22589" s="78"/>
    </row>
    <row r="22590" spans="50:50" ht="0" hidden="1" customHeight="1" x14ac:dyDescent="0.2">
      <c r="AX22590" s="78"/>
    </row>
    <row r="22591" spans="50:50" ht="0" hidden="1" customHeight="1" x14ac:dyDescent="0.2">
      <c r="AX22591" s="78"/>
    </row>
    <row r="22592" spans="50:50" ht="0" hidden="1" customHeight="1" x14ac:dyDescent="0.2">
      <c r="AX22592" s="78"/>
    </row>
    <row r="22593" spans="50:50" ht="0" hidden="1" customHeight="1" x14ac:dyDescent="0.2">
      <c r="AX22593" s="78"/>
    </row>
    <row r="22594" spans="50:50" ht="0" hidden="1" customHeight="1" x14ac:dyDescent="0.2">
      <c r="AX22594" s="78"/>
    </row>
    <row r="22595" spans="50:50" ht="0" hidden="1" customHeight="1" x14ac:dyDescent="0.2">
      <c r="AX22595" s="78"/>
    </row>
    <row r="22596" spans="50:50" ht="0" hidden="1" customHeight="1" x14ac:dyDescent="0.2">
      <c r="AX22596" s="78"/>
    </row>
    <row r="22597" spans="50:50" ht="0" hidden="1" customHeight="1" x14ac:dyDescent="0.2">
      <c r="AX22597" s="78"/>
    </row>
    <row r="22598" spans="50:50" ht="0" hidden="1" customHeight="1" x14ac:dyDescent="0.2">
      <c r="AX22598" s="78"/>
    </row>
    <row r="22599" spans="50:50" ht="0" hidden="1" customHeight="1" x14ac:dyDescent="0.2">
      <c r="AX22599" s="78"/>
    </row>
    <row r="22600" spans="50:50" ht="0" hidden="1" customHeight="1" x14ac:dyDescent="0.2">
      <c r="AX22600" s="78"/>
    </row>
    <row r="22601" spans="50:50" ht="0" hidden="1" customHeight="1" x14ac:dyDescent="0.2">
      <c r="AX22601" s="78"/>
    </row>
    <row r="22602" spans="50:50" ht="0" hidden="1" customHeight="1" x14ac:dyDescent="0.2">
      <c r="AX22602" s="78"/>
    </row>
    <row r="22603" spans="50:50" ht="0" hidden="1" customHeight="1" x14ac:dyDescent="0.2">
      <c r="AX22603" s="78"/>
    </row>
    <row r="22604" spans="50:50" ht="0" hidden="1" customHeight="1" x14ac:dyDescent="0.2">
      <c r="AX22604" s="78"/>
    </row>
    <row r="22605" spans="50:50" ht="0" hidden="1" customHeight="1" x14ac:dyDescent="0.2">
      <c r="AX22605" s="78"/>
    </row>
    <row r="22606" spans="50:50" ht="0" hidden="1" customHeight="1" x14ac:dyDescent="0.2">
      <c r="AX22606" s="78"/>
    </row>
    <row r="22607" spans="50:50" ht="0" hidden="1" customHeight="1" x14ac:dyDescent="0.2">
      <c r="AX22607" s="78"/>
    </row>
    <row r="22608" spans="50:50" ht="0" hidden="1" customHeight="1" x14ac:dyDescent="0.2">
      <c r="AX22608" s="78"/>
    </row>
    <row r="22609" spans="50:50" ht="0" hidden="1" customHeight="1" x14ac:dyDescent="0.2">
      <c r="AX22609" s="78"/>
    </row>
    <row r="22610" spans="50:50" ht="0" hidden="1" customHeight="1" x14ac:dyDescent="0.2">
      <c r="AX22610" s="78"/>
    </row>
    <row r="22611" spans="50:50" ht="0" hidden="1" customHeight="1" x14ac:dyDescent="0.2">
      <c r="AX22611" s="78"/>
    </row>
    <row r="22612" spans="50:50" ht="0" hidden="1" customHeight="1" x14ac:dyDescent="0.2">
      <c r="AX22612" s="78"/>
    </row>
    <row r="22613" spans="50:50" ht="0" hidden="1" customHeight="1" x14ac:dyDescent="0.2">
      <c r="AX22613" s="78"/>
    </row>
    <row r="22614" spans="50:50" ht="0" hidden="1" customHeight="1" x14ac:dyDescent="0.2">
      <c r="AX22614" s="78"/>
    </row>
    <row r="22615" spans="50:50" ht="0" hidden="1" customHeight="1" x14ac:dyDescent="0.2">
      <c r="AX22615" s="78"/>
    </row>
    <row r="22616" spans="50:50" ht="0" hidden="1" customHeight="1" x14ac:dyDescent="0.2">
      <c r="AX22616" s="78"/>
    </row>
    <row r="22617" spans="50:50" ht="0" hidden="1" customHeight="1" x14ac:dyDescent="0.2">
      <c r="AX22617" s="78"/>
    </row>
    <row r="22618" spans="50:50" ht="0" hidden="1" customHeight="1" x14ac:dyDescent="0.2">
      <c r="AX22618" s="78"/>
    </row>
    <row r="22619" spans="50:50" ht="0" hidden="1" customHeight="1" x14ac:dyDescent="0.2">
      <c r="AX22619" s="78"/>
    </row>
    <row r="22620" spans="50:50" ht="0" hidden="1" customHeight="1" x14ac:dyDescent="0.2">
      <c r="AX22620" s="78"/>
    </row>
    <row r="22621" spans="50:50" ht="0" hidden="1" customHeight="1" x14ac:dyDescent="0.2">
      <c r="AX22621" s="78"/>
    </row>
    <row r="22622" spans="50:50" ht="0" hidden="1" customHeight="1" x14ac:dyDescent="0.2">
      <c r="AX22622" s="78"/>
    </row>
    <row r="22623" spans="50:50" ht="0" hidden="1" customHeight="1" x14ac:dyDescent="0.2">
      <c r="AX22623" s="78"/>
    </row>
    <row r="22624" spans="50:50" ht="0" hidden="1" customHeight="1" x14ac:dyDescent="0.2">
      <c r="AX22624" s="78"/>
    </row>
    <row r="22625" spans="50:50" ht="0" hidden="1" customHeight="1" x14ac:dyDescent="0.2">
      <c r="AX22625" s="78"/>
    </row>
    <row r="22626" spans="50:50" ht="0" hidden="1" customHeight="1" x14ac:dyDescent="0.2">
      <c r="AX22626" s="78"/>
    </row>
    <row r="22627" spans="50:50" ht="0" hidden="1" customHeight="1" x14ac:dyDescent="0.2">
      <c r="AX22627" s="78"/>
    </row>
    <row r="22628" spans="50:50" ht="0" hidden="1" customHeight="1" x14ac:dyDescent="0.2">
      <c r="AX22628" s="78"/>
    </row>
    <row r="22629" spans="50:50" ht="0" hidden="1" customHeight="1" x14ac:dyDescent="0.2">
      <c r="AX22629" s="78"/>
    </row>
    <row r="22630" spans="50:50" ht="0" hidden="1" customHeight="1" x14ac:dyDescent="0.2">
      <c r="AX22630" s="78"/>
    </row>
    <row r="22631" spans="50:50" ht="0" hidden="1" customHeight="1" x14ac:dyDescent="0.2">
      <c r="AX22631" s="78"/>
    </row>
    <row r="22632" spans="50:50" ht="0" hidden="1" customHeight="1" x14ac:dyDescent="0.2">
      <c r="AX22632" s="78"/>
    </row>
    <row r="22633" spans="50:50" ht="0" hidden="1" customHeight="1" x14ac:dyDescent="0.2">
      <c r="AX22633" s="78"/>
    </row>
    <row r="22634" spans="50:50" ht="0" hidden="1" customHeight="1" x14ac:dyDescent="0.2">
      <c r="AX22634" s="78"/>
    </row>
    <row r="22635" spans="50:50" ht="0" hidden="1" customHeight="1" x14ac:dyDescent="0.2">
      <c r="AX22635" s="78"/>
    </row>
    <row r="22636" spans="50:50" ht="0" hidden="1" customHeight="1" x14ac:dyDescent="0.2">
      <c r="AX22636" s="78"/>
    </row>
    <row r="22637" spans="50:50" ht="0" hidden="1" customHeight="1" x14ac:dyDescent="0.2">
      <c r="AX22637" s="78"/>
    </row>
    <row r="22638" spans="50:50" ht="0" hidden="1" customHeight="1" x14ac:dyDescent="0.2">
      <c r="AX22638" s="78"/>
    </row>
    <row r="22639" spans="50:50" ht="0" hidden="1" customHeight="1" x14ac:dyDescent="0.2">
      <c r="AX22639" s="78"/>
    </row>
    <row r="22640" spans="50:50" ht="0" hidden="1" customHeight="1" x14ac:dyDescent="0.2">
      <c r="AX22640" s="78"/>
    </row>
    <row r="22641" spans="50:50" ht="0" hidden="1" customHeight="1" x14ac:dyDescent="0.2">
      <c r="AX22641" s="78"/>
    </row>
    <row r="22642" spans="50:50" ht="0" hidden="1" customHeight="1" x14ac:dyDescent="0.2">
      <c r="AX22642" s="78"/>
    </row>
    <row r="22643" spans="50:50" ht="0" hidden="1" customHeight="1" x14ac:dyDescent="0.2">
      <c r="AX22643" s="78"/>
    </row>
    <row r="22644" spans="50:50" ht="0" hidden="1" customHeight="1" x14ac:dyDescent="0.2">
      <c r="AX22644" s="78"/>
    </row>
    <row r="22645" spans="50:50" ht="0" hidden="1" customHeight="1" x14ac:dyDescent="0.2">
      <c r="AX22645" s="78"/>
    </row>
    <row r="22646" spans="50:50" ht="0" hidden="1" customHeight="1" x14ac:dyDescent="0.2">
      <c r="AX22646" s="78"/>
    </row>
    <row r="22647" spans="50:50" ht="0" hidden="1" customHeight="1" x14ac:dyDescent="0.2">
      <c r="AX22647" s="78"/>
    </row>
    <row r="22648" spans="50:50" ht="0" hidden="1" customHeight="1" x14ac:dyDescent="0.2">
      <c r="AX22648" s="78"/>
    </row>
    <row r="22649" spans="50:50" ht="0" hidden="1" customHeight="1" x14ac:dyDescent="0.2">
      <c r="AX22649" s="78"/>
    </row>
    <row r="22650" spans="50:50" ht="0" hidden="1" customHeight="1" x14ac:dyDescent="0.2">
      <c r="AX22650" s="78"/>
    </row>
    <row r="22651" spans="50:50" ht="0" hidden="1" customHeight="1" x14ac:dyDescent="0.2">
      <c r="AX22651" s="78"/>
    </row>
    <row r="22652" spans="50:50" ht="0" hidden="1" customHeight="1" x14ac:dyDescent="0.2">
      <c r="AX22652" s="78"/>
    </row>
    <row r="22653" spans="50:50" ht="0" hidden="1" customHeight="1" x14ac:dyDescent="0.2">
      <c r="AX22653" s="78"/>
    </row>
    <row r="22654" spans="50:50" ht="0" hidden="1" customHeight="1" x14ac:dyDescent="0.2">
      <c r="AX22654" s="78"/>
    </row>
    <row r="22655" spans="50:50" ht="0" hidden="1" customHeight="1" x14ac:dyDescent="0.2">
      <c r="AX22655" s="78"/>
    </row>
    <row r="22656" spans="50:50" ht="0" hidden="1" customHeight="1" x14ac:dyDescent="0.2">
      <c r="AX22656" s="78"/>
    </row>
    <row r="22657" spans="50:50" ht="0" hidden="1" customHeight="1" x14ac:dyDescent="0.2">
      <c r="AX22657" s="78"/>
    </row>
    <row r="22658" spans="50:50" ht="0" hidden="1" customHeight="1" x14ac:dyDescent="0.2">
      <c r="AX22658" s="78"/>
    </row>
    <row r="22659" spans="50:50" ht="0" hidden="1" customHeight="1" x14ac:dyDescent="0.2">
      <c r="AX22659" s="78"/>
    </row>
    <row r="22660" spans="50:50" ht="0" hidden="1" customHeight="1" x14ac:dyDescent="0.2">
      <c r="AX22660" s="78"/>
    </row>
    <row r="22661" spans="50:50" ht="0" hidden="1" customHeight="1" x14ac:dyDescent="0.2">
      <c r="AX22661" s="78"/>
    </row>
    <row r="22662" spans="50:50" ht="0" hidden="1" customHeight="1" x14ac:dyDescent="0.2">
      <c r="AX22662" s="78"/>
    </row>
    <row r="22663" spans="50:50" ht="0" hidden="1" customHeight="1" x14ac:dyDescent="0.2">
      <c r="AX22663" s="78"/>
    </row>
    <row r="22664" spans="50:50" ht="0" hidden="1" customHeight="1" x14ac:dyDescent="0.2">
      <c r="AX22664" s="78"/>
    </row>
    <row r="22665" spans="50:50" ht="0" hidden="1" customHeight="1" x14ac:dyDescent="0.2">
      <c r="AX22665" s="78"/>
    </row>
    <row r="22666" spans="50:50" ht="0" hidden="1" customHeight="1" x14ac:dyDescent="0.2">
      <c r="AX22666" s="78"/>
    </row>
    <row r="22667" spans="50:50" ht="0" hidden="1" customHeight="1" x14ac:dyDescent="0.2">
      <c r="AX22667" s="78"/>
    </row>
    <row r="22668" spans="50:50" ht="0" hidden="1" customHeight="1" x14ac:dyDescent="0.2">
      <c r="AX22668" s="78"/>
    </row>
    <row r="22669" spans="50:50" ht="0" hidden="1" customHeight="1" x14ac:dyDescent="0.2">
      <c r="AX22669" s="78"/>
    </row>
    <row r="22670" spans="50:50" ht="0" hidden="1" customHeight="1" x14ac:dyDescent="0.2">
      <c r="AX22670" s="78"/>
    </row>
    <row r="22671" spans="50:50" ht="0" hidden="1" customHeight="1" x14ac:dyDescent="0.2">
      <c r="AX22671" s="78"/>
    </row>
    <row r="22672" spans="50:50" ht="0" hidden="1" customHeight="1" x14ac:dyDescent="0.2">
      <c r="AX22672" s="78"/>
    </row>
    <row r="22673" spans="50:50" ht="0" hidden="1" customHeight="1" x14ac:dyDescent="0.2">
      <c r="AX22673" s="78"/>
    </row>
    <row r="22674" spans="50:50" ht="0" hidden="1" customHeight="1" x14ac:dyDescent="0.2">
      <c r="AX22674" s="78"/>
    </row>
    <row r="22675" spans="50:50" ht="0" hidden="1" customHeight="1" x14ac:dyDescent="0.2">
      <c r="AX22675" s="78"/>
    </row>
    <row r="22676" spans="50:50" ht="0" hidden="1" customHeight="1" x14ac:dyDescent="0.2">
      <c r="AX22676" s="78"/>
    </row>
    <row r="22677" spans="50:50" ht="0" hidden="1" customHeight="1" x14ac:dyDescent="0.2">
      <c r="AX22677" s="78"/>
    </row>
    <row r="22678" spans="50:50" ht="0" hidden="1" customHeight="1" x14ac:dyDescent="0.2">
      <c r="AX22678" s="78"/>
    </row>
    <row r="22679" spans="50:50" ht="0" hidden="1" customHeight="1" x14ac:dyDescent="0.2">
      <c r="AX22679" s="78"/>
    </row>
    <row r="22680" spans="50:50" ht="0" hidden="1" customHeight="1" x14ac:dyDescent="0.2">
      <c r="AX22680" s="78"/>
    </row>
    <row r="22681" spans="50:50" ht="0" hidden="1" customHeight="1" x14ac:dyDescent="0.2">
      <c r="AX22681" s="78"/>
    </row>
    <row r="22682" spans="50:50" ht="0" hidden="1" customHeight="1" x14ac:dyDescent="0.2">
      <c r="AX22682" s="78"/>
    </row>
    <row r="22683" spans="50:50" ht="0" hidden="1" customHeight="1" x14ac:dyDescent="0.2">
      <c r="AX22683" s="78"/>
    </row>
    <row r="22684" spans="50:50" ht="0" hidden="1" customHeight="1" x14ac:dyDescent="0.2">
      <c r="AX22684" s="78"/>
    </row>
    <row r="22685" spans="50:50" ht="0" hidden="1" customHeight="1" x14ac:dyDescent="0.2">
      <c r="AX22685" s="78"/>
    </row>
    <row r="22686" spans="50:50" ht="0" hidden="1" customHeight="1" x14ac:dyDescent="0.2">
      <c r="AX22686" s="78"/>
    </row>
    <row r="22687" spans="50:50" ht="0" hidden="1" customHeight="1" x14ac:dyDescent="0.2">
      <c r="AX22687" s="78"/>
    </row>
    <row r="22688" spans="50:50" ht="0" hidden="1" customHeight="1" x14ac:dyDescent="0.2">
      <c r="AX22688" s="78"/>
    </row>
    <row r="22689" spans="50:50" ht="0" hidden="1" customHeight="1" x14ac:dyDescent="0.2">
      <c r="AX22689" s="78"/>
    </row>
    <row r="22690" spans="50:50" ht="0" hidden="1" customHeight="1" x14ac:dyDescent="0.2">
      <c r="AX22690" s="78"/>
    </row>
    <row r="22691" spans="50:50" ht="0" hidden="1" customHeight="1" x14ac:dyDescent="0.2">
      <c r="AX22691" s="78"/>
    </row>
    <row r="22692" spans="50:50" ht="0" hidden="1" customHeight="1" x14ac:dyDescent="0.2">
      <c r="AX22692" s="78"/>
    </row>
    <row r="22693" spans="50:50" ht="0" hidden="1" customHeight="1" x14ac:dyDescent="0.2">
      <c r="AX22693" s="78"/>
    </row>
    <row r="22694" spans="50:50" ht="0" hidden="1" customHeight="1" x14ac:dyDescent="0.2">
      <c r="AX22694" s="78"/>
    </row>
    <row r="22695" spans="50:50" ht="0" hidden="1" customHeight="1" x14ac:dyDescent="0.2">
      <c r="AX22695" s="78"/>
    </row>
    <row r="22696" spans="50:50" ht="0" hidden="1" customHeight="1" x14ac:dyDescent="0.2">
      <c r="AX22696" s="78"/>
    </row>
    <row r="22697" spans="50:50" ht="0" hidden="1" customHeight="1" x14ac:dyDescent="0.2">
      <c r="AX22697" s="78"/>
    </row>
    <row r="22698" spans="50:50" ht="0" hidden="1" customHeight="1" x14ac:dyDescent="0.2">
      <c r="AX22698" s="78"/>
    </row>
    <row r="22699" spans="50:50" ht="0" hidden="1" customHeight="1" x14ac:dyDescent="0.2">
      <c r="AX22699" s="78"/>
    </row>
    <row r="22700" spans="50:50" ht="0" hidden="1" customHeight="1" x14ac:dyDescent="0.2">
      <c r="AX22700" s="78"/>
    </row>
    <row r="22701" spans="50:50" ht="0" hidden="1" customHeight="1" x14ac:dyDescent="0.2">
      <c r="AX22701" s="78"/>
    </row>
    <row r="22702" spans="50:50" ht="0" hidden="1" customHeight="1" x14ac:dyDescent="0.2">
      <c r="AX22702" s="78"/>
    </row>
    <row r="22703" spans="50:50" ht="0" hidden="1" customHeight="1" x14ac:dyDescent="0.2">
      <c r="AX22703" s="78"/>
    </row>
    <row r="22704" spans="50:50" ht="0" hidden="1" customHeight="1" x14ac:dyDescent="0.2">
      <c r="AX22704" s="78"/>
    </row>
    <row r="22705" spans="50:50" ht="0" hidden="1" customHeight="1" x14ac:dyDescent="0.2">
      <c r="AX22705" s="78"/>
    </row>
    <row r="22706" spans="50:50" ht="0" hidden="1" customHeight="1" x14ac:dyDescent="0.2">
      <c r="AX22706" s="78"/>
    </row>
    <row r="22707" spans="50:50" ht="0" hidden="1" customHeight="1" x14ac:dyDescent="0.2">
      <c r="AX22707" s="78"/>
    </row>
    <row r="22708" spans="50:50" ht="0" hidden="1" customHeight="1" x14ac:dyDescent="0.2">
      <c r="AX22708" s="78"/>
    </row>
    <row r="22709" spans="50:50" ht="0" hidden="1" customHeight="1" x14ac:dyDescent="0.2">
      <c r="AX22709" s="78"/>
    </row>
    <row r="22710" spans="50:50" ht="0" hidden="1" customHeight="1" x14ac:dyDescent="0.2">
      <c r="AX22710" s="78"/>
    </row>
    <row r="22711" spans="50:50" ht="0" hidden="1" customHeight="1" x14ac:dyDescent="0.2">
      <c r="AX22711" s="78"/>
    </row>
    <row r="22712" spans="50:50" ht="0" hidden="1" customHeight="1" x14ac:dyDescent="0.2">
      <c r="AX22712" s="78"/>
    </row>
    <row r="22713" spans="50:50" ht="0" hidden="1" customHeight="1" x14ac:dyDescent="0.2">
      <c r="AX22713" s="78"/>
    </row>
    <row r="22714" spans="50:50" ht="0" hidden="1" customHeight="1" x14ac:dyDescent="0.2">
      <c r="AX22714" s="78"/>
    </row>
    <row r="22715" spans="50:50" ht="0" hidden="1" customHeight="1" x14ac:dyDescent="0.2">
      <c r="AX22715" s="78"/>
    </row>
    <row r="22716" spans="50:50" ht="0" hidden="1" customHeight="1" x14ac:dyDescent="0.2">
      <c r="AX22716" s="78"/>
    </row>
    <row r="22717" spans="50:50" ht="0" hidden="1" customHeight="1" x14ac:dyDescent="0.2">
      <c r="AX22717" s="78"/>
    </row>
    <row r="22718" spans="50:50" ht="0" hidden="1" customHeight="1" x14ac:dyDescent="0.2">
      <c r="AX22718" s="78"/>
    </row>
    <row r="22719" spans="50:50" ht="0" hidden="1" customHeight="1" x14ac:dyDescent="0.2">
      <c r="AX22719" s="78"/>
    </row>
    <row r="22720" spans="50:50" ht="0" hidden="1" customHeight="1" x14ac:dyDescent="0.2">
      <c r="AX22720" s="78"/>
    </row>
    <row r="22721" spans="50:50" ht="0" hidden="1" customHeight="1" x14ac:dyDescent="0.2">
      <c r="AX22721" s="78"/>
    </row>
    <row r="22722" spans="50:50" ht="0" hidden="1" customHeight="1" x14ac:dyDescent="0.2">
      <c r="AX22722" s="78"/>
    </row>
    <row r="22723" spans="50:50" ht="0" hidden="1" customHeight="1" x14ac:dyDescent="0.2">
      <c r="AX22723" s="78"/>
    </row>
    <row r="22724" spans="50:50" ht="0" hidden="1" customHeight="1" x14ac:dyDescent="0.2">
      <c r="AX22724" s="78"/>
    </row>
    <row r="22725" spans="50:50" ht="0" hidden="1" customHeight="1" x14ac:dyDescent="0.2">
      <c r="AX22725" s="78"/>
    </row>
    <row r="22726" spans="50:50" ht="0" hidden="1" customHeight="1" x14ac:dyDescent="0.2">
      <c r="AX22726" s="78"/>
    </row>
    <row r="22727" spans="50:50" ht="0" hidden="1" customHeight="1" x14ac:dyDescent="0.2">
      <c r="AX22727" s="78"/>
    </row>
    <row r="22728" spans="50:50" ht="0" hidden="1" customHeight="1" x14ac:dyDescent="0.2">
      <c r="AX22728" s="78"/>
    </row>
    <row r="22729" spans="50:50" ht="0" hidden="1" customHeight="1" x14ac:dyDescent="0.2">
      <c r="AX22729" s="78"/>
    </row>
    <row r="22730" spans="50:50" ht="0" hidden="1" customHeight="1" x14ac:dyDescent="0.2">
      <c r="AX22730" s="78"/>
    </row>
    <row r="22731" spans="50:50" ht="0" hidden="1" customHeight="1" x14ac:dyDescent="0.2">
      <c r="AX22731" s="78"/>
    </row>
    <row r="22732" spans="50:50" ht="0" hidden="1" customHeight="1" x14ac:dyDescent="0.2">
      <c r="AX22732" s="78"/>
    </row>
    <row r="22733" spans="50:50" ht="0" hidden="1" customHeight="1" x14ac:dyDescent="0.2">
      <c r="AX22733" s="78"/>
    </row>
    <row r="22734" spans="50:50" ht="0" hidden="1" customHeight="1" x14ac:dyDescent="0.2">
      <c r="AX22734" s="78"/>
    </row>
    <row r="22735" spans="50:50" ht="0" hidden="1" customHeight="1" x14ac:dyDescent="0.2">
      <c r="AX22735" s="78"/>
    </row>
    <row r="22736" spans="50:50" ht="0" hidden="1" customHeight="1" x14ac:dyDescent="0.2">
      <c r="AX22736" s="78"/>
    </row>
    <row r="22737" spans="50:50" ht="0" hidden="1" customHeight="1" x14ac:dyDescent="0.2">
      <c r="AX22737" s="78"/>
    </row>
    <row r="22738" spans="50:50" ht="0" hidden="1" customHeight="1" x14ac:dyDescent="0.2">
      <c r="AX22738" s="78"/>
    </row>
    <row r="22739" spans="50:50" ht="0" hidden="1" customHeight="1" x14ac:dyDescent="0.2">
      <c r="AX22739" s="78"/>
    </row>
    <row r="22740" spans="50:50" ht="0" hidden="1" customHeight="1" x14ac:dyDescent="0.2">
      <c r="AX22740" s="78"/>
    </row>
    <row r="22741" spans="50:50" ht="0" hidden="1" customHeight="1" x14ac:dyDescent="0.2">
      <c r="AX22741" s="78"/>
    </row>
    <row r="22742" spans="50:50" ht="0" hidden="1" customHeight="1" x14ac:dyDescent="0.2">
      <c r="AX22742" s="78"/>
    </row>
    <row r="22743" spans="50:50" ht="0" hidden="1" customHeight="1" x14ac:dyDescent="0.2">
      <c r="AX22743" s="78"/>
    </row>
    <row r="22744" spans="50:50" ht="0" hidden="1" customHeight="1" x14ac:dyDescent="0.2">
      <c r="AX22744" s="78"/>
    </row>
    <row r="22745" spans="50:50" ht="0" hidden="1" customHeight="1" x14ac:dyDescent="0.2">
      <c r="AX22745" s="78"/>
    </row>
    <row r="22746" spans="50:50" ht="0" hidden="1" customHeight="1" x14ac:dyDescent="0.2">
      <c r="AX22746" s="78"/>
    </row>
    <row r="22747" spans="50:50" ht="0" hidden="1" customHeight="1" x14ac:dyDescent="0.2">
      <c r="AX22747" s="78"/>
    </row>
    <row r="22748" spans="50:50" ht="0" hidden="1" customHeight="1" x14ac:dyDescent="0.2">
      <c r="AX22748" s="78"/>
    </row>
    <row r="22749" spans="50:50" ht="0" hidden="1" customHeight="1" x14ac:dyDescent="0.2">
      <c r="AX22749" s="78"/>
    </row>
    <row r="22750" spans="50:50" ht="0" hidden="1" customHeight="1" x14ac:dyDescent="0.2">
      <c r="AX22750" s="78"/>
    </row>
    <row r="22751" spans="50:50" ht="0" hidden="1" customHeight="1" x14ac:dyDescent="0.2">
      <c r="AX22751" s="78"/>
    </row>
    <row r="22752" spans="50:50" ht="0" hidden="1" customHeight="1" x14ac:dyDescent="0.2">
      <c r="AX22752" s="78"/>
    </row>
    <row r="22753" spans="50:50" ht="0" hidden="1" customHeight="1" x14ac:dyDescent="0.2">
      <c r="AX22753" s="78"/>
    </row>
    <row r="22754" spans="50:50" ht="0" hidden="1" customHeight="1" x14ac:dyDescent="0.2">
      <c r="AX22754" s="78"/>
    </row>
    <row r="22755" spans="50:50" ht="0" hidden="1" customHeight="1" x14ac:dyDescent="0.2">
      <c r="AX22755" s="78"/>
    </row>
    <row r="22756" spans="50:50" ht="0" hidden="1" customHeight="1" x14ac:dyDescent="0.2">
      <c r="AX22756" s="78"/>
    </row>
    <row r="22757" spans="50:50" ht="0" hidden="1" customHeight="1" x14ac:dyDescent="0.2">
      <c r="AX22757" s="78"/>
    </row>
    <row r="22758" spans="50:50" ht="0" hidden="1" customHeight="1" x14ac:dyDescent="0.2">
      <c r="AX22758" s="78"/>
    </row>
    <row r="22759" spans="50:50" ht="0" hidden="1" customHeight="1" x14ac:dyDescent="0.2">
      <c r="AX22759" s="78"/>
    </row>
    <row r="22760" spans="50:50" ht="0" hidden="1" customHeight="1" x14ac:dyDescent="0.2">
      <c r="AX22760" s="78"/>
    </row>
    <row r="22761" spans="50:50" ht="0" hidden="1" customHeight="1" x14ac:dyDescent="0.2">
      <c r="AX22761" s="78"/>
    </row>
    <row r="22762" spans="50:50" ht="0" hidden="1" customHeight="1" x14ac:dyDescent="0.2">
      <c r="AX22762" s="78"/>
    </row>
    <row r="22763" spans="50:50" ht="0" hidden="1" customHeight="1" x14ac:dyDescent="0.2">
      <c r="AX22763" s="78"/>
    </row>
    <row r="22764" spans="50:50" ht="0" hidden="1" customHeight="1" x14ac:dyDescent="0.2">
      <c r="AX22764" s="78"/>
    </row>
    <row r="22765" spans="50:50" ht="0" hidden="1" customHeight="1" x14ac:dyDescent="0.2">
      <c r="AX22765" s="78"/>
    </row>
    <row r="22766" spans="50:50" ht="0" hidden="1" customHeight="1" x14ac:dyDescent="0.2">
      <c r="AX22766" s="78"/>
    </row>
    <row r="22767" spans="50:50" ht="0" hidden="1" customHeight="1" x14ac:dyDescent="0.2">
      <c r="AX22767" s="78"/>
    </row>
    <row r="22768" spans="50:50" ht="0" hidden="1" customHeight="1" x14ac:dyDescent="0.2">
      <c r="AX22768" s="78"/>
    </row>
    <row r="22769" spans="50:50" ht="0" hidden="1" customHeight="1" x14ac:dyDescent="0.2">
      <c r="AX22769" s="78"/>
    </row>
    <row r="22770" spans="50:50" ht="0" hidden="1" customHeight="1" x14ac:dyDescent="0.2">
      <c r="AX22770" s="78"/>
    </row>
    <row r="22771" spans="50:50" ht="0" hidden="1" customHeight="1" x14ac:dyDescent="0.2">
      <c r="AX22771" s="78"/>
    </row>
    <row r="22772" spans="50:50" ht="0" hidden="1" customHeight="1" x14ac:dyDescent="0.2">
      <c r="AX22772" s="78"/>
    </row>
    <row r="22773" spans="50:50" ht="0" hidden="1" customHeight="1" x14ac:dyDescent="0.2">
      <c r="AX22773" s="78"/>
    </row>
    <row r="22774" spans="50:50" ht="0" hidden="1" customHeight="1" x14ac:dyDescent="0.2">
      <c r="AX22774" s="78"/>
    </row>
    <row r="22775" spans="50:50" ht="0" hidden="1" customHeight="1" x14ac:dyDescent="0.2">
      <c r="AX22775" s="78"/>
    </row>
    <row r="22776" spans="50:50" ht="0" hidden="1" customHeight="1" x14ac:dyDescent="0.2">
      <c r="AX22776" s="78"/>
    </row>
    <row r="22777" spans="50:50" ht="0" hidden="1" customHeight="1" x14ac:dyDescent="0.2">
      <c r="AX22777" s="78"/>
    </row>
    <row r="22778" spans="50:50" ht="0" hidden="1" customHeight="1" x14ac:dyDescent="0.2">
      <c r="AX22778" s="78"/>
    </row>
    <row r="22779" spans="50:50" ht="0" hidden="1" customHeight="1" x14ac:dyDescent="0.2">
      <c r="AX22779" s="78"/>
    </row>
    <row r="22780" spans="50:50" ht="0" hidden="1" customHeight="1" x14ac:dyDescent="0.2">
      <c r="AX22780" s="78"/>
    </row>
    <row r="22781" spans="50:50" ht="0" hidden="1" customHeight="1" x14ac:dyDescent="0.2">
      <c r="AX22781" s="78"/>
    </row>
    <row r="22782" spans="50:50" ht="0" hidden="1" customHeight="1" x14ac:dyDescent="0.2">
      <c r="AX22782" s="78"/>
    </row>
    <row r="22783" spans="50:50" ht="0" hidden="1" customHeight="1" x14ac:dyDescent="0.2">
      <c r="AX22783" s="78"/>
    </row>
    <row r="22784" spans="50:50" ht="0" hidden="1" customHeight="1" x14ac:dyDescent="0.2">
      <c r="AX22784" s="78"/>
    </row>
    <row r="22785" spans="50:50" ht="0" hidden="1" customHeight="1" x14ac:dyDescent="0.2">
      <c r="AX22785" s="78"/>
    </row>
    <row r="22786" spans="50:50" ht="0" hidden="1" customHeight="1" x14ac:dyDescent="0.2">
      <c r="AX22786" s="78"/>
    </row>
    <row r="22787" spans="50:50" ht="0" hidden="1" customHeight="1" x14ac:dyDescent="0.2">
      <c r="AX22787" s="78"/>
    </row>
    <row r="22788" spans="50:50" ht="0" hidden="1" customHeight="1" x14ac:dyDescent="0.2">
      <c r="AX22788" s="78"/>
    </row>
    <row r="22789" spans="50:50" ht="0" hidden="1" customHeight="1" x14ac:dyDescent="0.2">
      <c r="AX22789" s="78"/>
    </row>
    <row r="22790" spans="50:50" ht="0" hidden="1" customHeight="1" x14ac:dyDescent="0.2">
      <c r="AX22790" s="78"/>
    </row>
    <row r="22791" spans="50:50" ht="0" hidden="1" customHeight="1" x14ac:dyDescent="0.2">
      <c r="AX22791" s="78"/>
    </row>
    <row r="22792" spans="50:50" ht="0" hidden="1" customHeight="1" x14ac:dyDescent="0.2">
      <c r="AX22792" s="78"/>
    </row>
    <row r="22793" spans="50:50" ht="0" hidden="1" customHeight="1" x14ac:dyDescent="0.2">
      <c r="AX22793" s="78"/>
    </row>
    <row r="22794" spans="50:50" ht="0" hidden="1" customHeight="1" x14ac:dyDescent="0.2">
      <c r="AX22794" s="78"/>
    </row>
    <row r="22795" spans="50:50" ht="0" hidden="1" customHeight="1" x14ac:dyDescent="0.2">
      <c r="AX22795" s="78"/>
    </row>
    <row r="22796" spans="50:50" ht="0" hidden="1" customHeight="1" x14ac:dyDescent="0.2">
      <c r="AX22796" s="78"/>
    </row>
    <row r="22797" spans="50:50" ht="0" hidden="1" customHeight="1" x14ac:dyDescent="0.2">
      <c r="AX22797" s="78"/>
    </row>
    <row r="22798" spans="50:50" ht="0" hidden="1" customHeight="1" x14ac:dyDescent="0.2">
      <c r="AX22798" s="78"/>
    </row>
    <row r="22799" spans="50:50" ht="0" hidden="1" customHeight="1" x14ac:dyDescent="0.2">
      <c r="AX22799" s="78"/>
    </row>
    <row r="22800" spans="50:50" ht="0" hidden="1" customHeight="1" x14ac:dyDescent="0.2">
      <c r="AX22800" s="78"/>
    </row>
    <row r="22801" spans="50:50" ht="0" hidden="1" customHeight="1" x14ac:dyDescent="0.2">
      <c r="AX22801" s="78"/>
    </row>
    <row r="22802" spans="50:50" ht="0" hidden="1" customHeight="1" x14ac:dyDescent="0.2">
      <c r="AX22802" s="78"/>
    </row>
    <row r="22803" spans="50:50" ht="0" hidden="1" customHeight="1" x14ac:dyDescent="0.2">
      <c r="AX22803" s="78"/>
    </row>
    <row r="22804" spans="50:50" ht="0" hidden="1" customHeight="1" x14ac:dyDescent="0.2">
      <c r="AX22804" s="78"/>
    </row>
    <row r="22805" spans="50:50" ht="0" hidden="1" customHeight="1" x14ac:dyDescent="0.2">
      <c r="AX22805" s="78"/>
    </row>
    <row r="22806" spans="50:50" ht="0" hidden="1" customHeight="1" x14ac:dyDescent="0.2">
      <c r="AX22806" s="78"/>
    </row>
    <row r="22807" spans="50:50" ht="0" hidden="1" customHeight="1" x14ac:dyDescent="0.2">
      <c r="AX22807" s="78"/>
    </row>
    <row r="22808" spans="50:50" ht="0" hidden="1" customHeight="1" x14ac:dyDescent="0.2">
      <c r="AX22808" s="78"/>
    </row>
    <row r="22809" spans="50:50" ht="0" hidden="1" customHeight="1" x14ac:dyDescent="0.2">
      <c r="AX22809" s="78"/>
    </row>
    <row r="22810" spans="50:50" ht="0" hidden="1" customHeight="1" x14ac:dyDescent="0.2">
      <c r="AX22810" s="78"/>
    </row>
    <row r="22811" spans="50:50" ht="0" hidden="1" customHeight="1" x14ac:dyDescent="0.2">
      <c r="AX22811" s="78"/>
    </row>
    <row r="22812" spans="50:50" ht="0" hidden="1" customHeight="1" x14ac:dyDescent="0.2">
      <c r="AX22812" s="78"/>
    </row>
    <row r="22813" spans="50:50" ht="0" hidden="1" customHeight="1" x14ac:dyDescent="0.2">
      <c r="AX22813" s="78"/>
    </row>
    <row r="22814" spans="50:50" ht="0" hidden="1" customHeight="1" x14ac:dyDescent="0.2">
      <c r="AX22814" s="78"/>
    </row>
    <row r="22815" spans="50:50" ht="0" hidden="1" customHeight="1" x14ac:dyDescent="0.2">
      <c r="AX22815" s="78"/>
    </row>
    <row r="22816" spans="50:50" ht="0" hidden="1" customHeight="1" x14ac:dyDescent="0.2">
      <c r="AX22816" s="78"/>
    </row>
    <row r="22817" spans="50:50" ht="0" hidden="1" customHeight="1" x14ac:dyDescent="0.2">
      <c r="AX22817" s="78"/>
    </row>
    <row r="22818" spans="50:50" ht="0" hidden="1" customHeight="1" x14ac:dyDescent="0.2">
      <c r="AX22818" s="78"/>
    </row>
    <row r="22819" spans="50:50" ht="0" hidden="1" customHeight="1" x14ac:dyDescent="0.2">
      <c r="AX22819" s="78"/>
    </row>
    <row r="22820" spans="50:50" ht="0" hidden="1" customHeight="1" x14ac:dyDescent="0.2">
      <c r="AX22820" s="78"/>
    </row>
    <row r="22821" spans="50:50" ht="0" hidden="1" customHeight="1" x14ac:dyDescent="0.2">
      <c r="AX22821" s="78"/>
    </row>
    <row r="22822" spans="50:50" ht="0" hidden="1" customHeight="1" x14ac:dyDescent="0.2">
      <c r="AX22822" s="78"/>
    </row>
    <row r="22823" spans="50:50" ht="0" hidden="1" customHeight="1" x14ac:dyDescent="0.2">
      <c r="AX22823" s="78"/>
    </row>
    <row r="22824" spans="50:50" ht="0" hidden="1" customHeight="1" x14ac:dyDescent="0.2">
      <c r="AX22824" s="78"/>
    </row>
    <row r="22825" spans="50:50" ht="0" hidden="1" customHeight="1" x14ac:dyDescent="0.2">
      <c r="AX22825" s="78"/>
    </row>
    <row r="22826" spans="50:50" ht="0" hidden="1" customHeight="1" x14ac:dyDescent="0.2">
      <c r="AX22826" s="78"/>
    </row>
    <row r="22827" spans="50:50" ht="0" hidden="1" customHeight="1" x14ac:dyDescent="0.2">
      <c r="AX22827" s="78"/>
    </row>
    <row r="22828" spans="50:50" ht="0" hidden="1" customHeight="1" x14ac:dyDescent="0.2">
      <c r="AX22828" s="78"/>
    </row>
    <row r="22829" spans="50:50" ht="0" hidden="1" customHeight="1" x14ac:dyDescent="0.2">
      <c r="AX22829" s="78"/>
    </row>
    <row r="22830" spans="50:50" ht="0" hidden="1" customHeight="1" x14ac:dyDescent="0.2">
      <c r="AX22830" s="78"/>
    </row>
    <row r="22831" spans="50:50" ht="0" hidden="1" customHeight="1" x14ac:dyDescent="0.2">
      <c r="AX22831" s="78"/>
    </row>
    <row r="22832" spans="50:50" ht="0" hidden="1" customHeight="1" x14ac:dyDescent="0.2">
      <c r="AX22832" s="78"/>
    </row>
    <row r="22833" spans="50:50" ht="0" hidden="1" customHeight="1" x14ac:dyDescent="0.2">
      <c r="AX22833" s="78"/>
    </row>
    <row r="22834" spans="50:50" ht="0" hidden="1" customHeight="1" x14ac:dyDescent="0.2">
      <c r="AX22834" s="78"/>
    </row>
    <row r="22835" spans="50:50" ht="0" hidden="1" customHeight="1" x14ac:dyDescent="0.2">
      <c r="AX22835" s="78"/>
    </row>
    <row r="22836" spans="50:50" ht="0" hidden="1" customHeight="1" x14ac:dyDescent="0.2">
      <c r="AX22836" s="78"/>
    </row>
    <row r="22837" spans="50:50" ht="0" hidden="1" customHeight="1" x14ac:dyDescent="0.2">
      <c r="AX22837" s="78"/>
    </row>
    <row r="22838" spans="50:50" ht="0" hidden="1" customHeight="1" x14ac:dyDescent="0.2">
      <c r="AX22838" s="78"/>
    </row>
    <row r="22839" spans="50:50" ht="0" hidden="1" customHeight="1" x14ac:dyDescent="0.2">
      <c r="AX22839" s="78"/>
    </row>
    <row r="22840" spans="50:50" ht="0" hidden="1" customHeight="1" x14ac:dyDescent="0.2">
      <c r="AX22840" s="78"/>
    </row>
    <row r="22841" spans="50:50" ht="0" hidden="1" customHeight="1" x14ac:dyDescent="0.2">
      <c r="AX22841" s="78"/>
    </row>
    <row r="22842" spans="50:50" ht="0" hidden="1" customHeight="1" x14ac:dyDescent="0.2">
      <c r="AX22842" s="78"/>
    </row>
    <row r="22843" spans="50:50" ht="0" hidden="1" customHeight="1" x14ac:dyDescent="0.2">
      <c r="AX22843" s="78"/>
    </row>
    <row r="22844" spans="50:50" ht="0" hidden="1" customHeight="1" x14ac:dyDescent="0.2">
      <c r="AX22844" s="78"/>
    </row>
    <row r="22845" spans="50:50" ht="0" hidden="1" customHeight="1" x14ac:dyDescent="0.2">
      <c r="AX22845" s="78"/>
    </row>
    <row r="22846" spans="50:50" ht="0" hidden="1" customHeight="1" x14ac:dyDescent="0.2">
      <c r="AX22846" s="78"/>
    </row>
    <row r="22847" spans="50:50" ht="0" hidden="1" customHeight="1" x14ac:dyDescent="0.2">
      <c r="AX22847" s="78"/>
    </row>
    <row r="22848" spans="50:50" ht="0" hidden="1" customHeight="1" x14ac:dyDescent="0.2">
      <c r="AX22848" s="78"/>
    </row>
    <row r="22849" spans="50:50" ht="0" hidden="1" customHeight="1" x14ac:dyDescent="0.2">
      <c r="AX22849" s="78"/>
    </row>
    <row r="22850" spans="50:50" ht="0" hidden="1" customHeight="1" x14ac:dyDescent="0.2">
      <c r="AX22850" s="78"/>
    </row>
    <row r="22851" spans="50:50" ht="0" hidden="1" customHeight="1" x14ac:dyDescent="0.2">
      <c r="AX22851" s="78"/>
    </row>
    <row r="22852" spans="50:50" ht="0" hidden="1" customHeight="1" x14ac:dyDescent="0.2">
      <c r="AX22852" s="78"/>
    </row>
    <row r="22853" spans="50:50" ht="0" hidden="1" customHeight="1" x14ac:dyDescent="0.2">
      <c r="AX22853" s="78"/>
    </row>
    <row r="22854" spans="50:50" ht="0" hidden="1" customHeight="1" x14ac:dyDescent="0.2">
      <c r="AX22854" s="78"/>
    </row>
    <row r="22855" spans="50:50" ht="0" hidden="1" customHeight="1" x14ac:dyDescent="0.2">
      <c r="AX22855" s="78"/>
    </row>
    <row r="22856" spans="50:50" ht="0" hidden="1" customHeight="1" x14ac:dyDescent="0.2">
      <c r="AX22856" s="78"/>
    </row>
    <row r="22857" spans="50:50" ht="0" hidden="1" customHeight="1" x14ac:dyDescent="0.2">
      <c r="AX22857" s="78"/>
    </row>
    <row r="22858" spans="50:50" ht="0" hidden="1" customHeight="1" x14ac:dyDescent="0.2">
      <c r="AX22858" s="78"/>
    </row>
    <row r="22859" spans="50:50" ht="0" hidden="1" customHeight="1" x14ac:dyDescent="0.2">
      <c r="AX22859" s="78"/>
    </row>
    <row r="22860" spans="50:50" ht="0" hidden="1" customHeight="1" x14ac:dyDescent="0.2">
      <c r="AX22860" s="78"/>
    </row>
    <row r="22861" spans="50:50" ht="0" hidden="1" customHeight="1" x14ac:dyDescent="0.2">
      <c r="AX22861" s="78"/>
    </row>
    <row r="22862" spans="50:50" ht="0" hidden="1" customHeight="1" x14ac:dyDescent="0.2">
      <c r="AX22862" s="78"/>
    </row>
    <row r="22863" spans="50:50" ht="0" hidden="1" customHeight="1" x14ac:dyDescent="0.2">
      <c r="AX22863" s="78"/>
    </row>
    <row r="22864" spans="50:50" ht="0" hidden="1" customHeight="1" x14ac:dyDescent="0.2">
      <c r="AX22864" s="78"/>
    </row>
    <row r="22865" spans="50:50" ht="0" hidden="1" customHeight="1" x14ac:dyDescent="0.2">
      <c r="AX22865" s="78"/>
    </row>
    <row r="22866" spans="50:50" ht="0" hidden="1" customHeight="1" x14ac:dyDescent="0.2">
      <c r="AX22866" s="78"/>
    </row>
    <row r="22867" spans="50:50" ht="0" hidden="1" customHeight="1" x14ac:dyDescent="0.2">
      <c r="AX22867" s="78"/>
    </row>
    <row r="22868" spans="50:50" ht="0" hidden="1" customHeight="1" x14ac:dyDescent="0.2">
      <c r="AX22868" s="78"/>
    </row>
    <row r="22869" spans="50:50" ht="0" hidden="1" customHeight="1" x14ac:dyDescent="0.2">
      <c r="AX22869" s="78"/>
    </row>
    <row r="22870" spans="50:50" ht="0" hidden="1" customHeight="1" x14ac:dyDescent="0.2">
      <c r="AX22870" s="78"/>
    </row>
    <row r="22871" spans="50:50" ht="0" hidden="1" customHeight="1" x14ac:dyDescent="0.2">
      <c r="AX22871" s="78"/>
    </row>
    <row r="22872" spans="50:50" ht="0" hidden="1" customHeight="1" x14ac:dyDescent="0.2">
      <c r="AX22872" s="78"/>
    </row>
    <row r="22873" spans="50:50" ht="0" hidden="1" customHeight="1" x14ac:dyDescent="0.2">
      <c r="AX22873" s="78"/>
    </row>
    <row r="22874" spans="50:50" ht="0" hidden="1" customHeight="1" x14ac:dyDescent="0.2">
      <c r="AX22874" s="78"/>
    </row>
    <row r="22875" spans="50:50" ht="0" hidden="1" customHeight="1" x14ac:dyDescent="0.2">
      <c r="AX22875" s="78"/>
    </row>
    <row r="22876" spans="50:50" ht="0" hidden="1" customHeight="1" x14ac:dyDescent="0.2">
      <c r="AX22876" s="78"/>
    </row>
    <row r="22877" spans="50:50" ht="0" hidden="1" customHeight="1" x14ac:dyDescent="0.2">
      <c r="AX22877" s="78"/>
    </row>
    <row r="22878" spans="50:50" ht="0" hidden="1" customHeight="1" x14ac:dyDescent="0.2">
      <c r="AX22878" s="78"/>
    </row>
    <row r="22879" spans="50:50" ht="0" hidden="1" customHeight="1" x14ac:dyDescent="0.2">
      <c r="AX22879" s="78"/>
    </row>
    <row r="22880" spans="50:50" ht="0" hidden="1" customHeight="1" x14ac:dyDescent="0.2">
      <c r="AX22880" s="78"/>
    </row>
    <row r="22881" spans="50:50" ht="0" hidden="1" customHeight="1" x14ac:dyDescent="0.2">
      <c r="AX22881" s="78"/>
    </row>
    <row r="22882" spans="50:50" ht="0" hidden="1" customHeight="1" x14ac:dyDescent="0.2">
      <c r="AX22882" s="78"/>
    </row>
    <row r="22883" spans="50:50" ht="0" hidden="1" customHeight="1" x14ac:dyDescent="0.2">
      <c r="AX22883" s="78"/>
    </row>
    <row r="22884" spans="50:50" ht="0" hidden="1" customHeight="1" x14ac:dyDescent="0.2">
      <c r="AX22884" s="78"/>
    </row>
    <row r="22885" spans="50:50" ht="0" hidden="1" customHeight="1" x14ac:dyDescent="0.2">
      <c r="AX22885" s="78"/>
    </row>
    <row r="22886" spans="50:50" ht="0" hidden="1" customHeight="1" x14ac:dyDescent="0.2">
      <c r="AX22886" s="78"/>
    </row>
    <row r="22887" spans="50:50" ht="0" hidden="1" customHeight="1" x14ac:dyDescent="0.2">
      <c r="AX22887" s="78"/>
    </row>
    <row r="22888" spans="50:50" ht="0" hidden="1" customHeight="1" x14ac:dyDescent="0.2">
      <c r="AX22888" s="78"/>
    </row>
    <row r="22889" spans="50:50" ht="0" hidden="1" customHeight="1" x14ac:dyDescent="0.2">
      <c r="AX22889" s="78"/>
    </row>
    <row r="22890" spans="50:50" ht="0" hidden="1" customHeight="1" x14ac:dyDescent="0.2">
      <c r="AX22890" s="78"/>
    </row>
    <row r="22891" spans="50:50" ht="0" hidden="1" customHeight="1" x14ac:dyDescent="0.2">
      <c r="AX22891" s="78"/>
    </row>
    <row r="22892" spans="50:50" ht="0" hidden="1" customHeight="1" x14ac:dyDescent="0.2">
      <c r="AX22892" s="78"/>
    </row>
    <row r="22893" spans="50:50" ht="0" hidden="1" customHeight="1" x14ac:dyDescent="0.2">
      <c r="AX22893" s="78"/>
    </row>
    <row r="22894" spans="50:50" ht="0" hidden="1" customHeight="1" x14ac:dyDescent="0.2">
      <c r="AX22894" s="78"/>
    </row>
    <row r="22895" spans="50:50" ht="0" hidden="1" customHeight="1" x14ac:dyDescent="0.2">
      <c r="AX22895" s="78"/>
    </row>
    <row r="22896" spans="50:50" ht="0" hidden="1" customHeight="1" x14ac:dyDescent="0.2">
      <c r="AX22896" s="78"/>
    </row>
    <row r="22897" spans="50:50" ht="0" hidden="1" customHeight="1" x14ac:dyDescent="0.2">
      <c r="AX22897" s="78"/>
    </row>
    <row r="22898" spans="50:50" ht="0" hidden="1" customHeight="1" x14ac:dyDescent="0.2">
      <c r="AX22898" s="78"/>
    </row>
    <row r="22899" spans="50:50" ht="0" hidden="1" customHeight="1" x14ac:dyDescent="0.2">
      <c r="AX22899" s="78"/>
    </row>
    <row r="22900" spans="50:50" ht="0" hidden="1" customHeight="1" x14ac:dyDescent="0.2">
      <c r="AX22900" s="78"/>
    </row>
    <row r="22901" spans="50:50" ht="0" hidden="1" customHeight="1" x14ac:dyDescent="0.2">
      <c r="AX22901" s="78"/>
    </row>
    <row r="22902" spans="50:50" ht="0" hidden="1" customHeight="1" x14ac:dyDescent="0.2">
      <c r="AX22902" s="78"/>
    </row>
    <row r="22903" spans="50:50" ht="0" hidden="1" customHeight="1" x14ac:dyDescent="0.2">
      <c r="AX22903" s="78"/>
    </row>
    <row r="22904" spans="50:50" ht="0" hidden="1" customHeight="1" x14ac:dyDescent="0.2">
      <c r="AX22904" s="78"/>
    </row>
    <row r="22905" spans="50:50" ht="0" hidden="1" customHeight="1" x14ac:dyDescent="0.2">
      <c r="AX22905" s="78"/>
    </row>
    <row r="22906" spans="50:50" ht="0" hidden="1" customHeight="1" x14ac:dyDescent="0.2">
      <c r="AX22906" s="78"/>
    </row>
    <row r="22907" spans="50:50" ht="0" hidden="1" customHeight="1" x14ac:dyDescent="0.2">
      <c r="AX22907" s="78"/>
    </row>
    <row r="22908" spans="50:50" ht="0" hidden="1" customHeight="1" x14ac:dyDescent="0.2">
      <c r="AX22908" s="78"/>
    </row>
    <row r="22909" spans="50:50" ht="0" hidden="1" customHeight="1" x14ac:dyDescent="0.2">
      <c r="AX22909" s="78"/>
    </row>
    <row r="22910" spans="50:50" ht="0" hidden="1" customHeight="1" x14ac:dyDescent="0.2">
      <c r="AX22910" s="78"/>
    </row>
    <row r="22911" spans="50:50" ht="0" hidden="1" customHeight="1" x14ac:dyDescent="0.2">
      <c r="AX22911" s="78"/>
    </row>
    <row r="22912" spans="50:50" ht="0" hidden="1" customHeight="1" x14ac:dyDescent="0.2">
      <c r="AX22912" s="78"/>
    </row>
    <row r="22913" spans="50:50" ht="0" hidden="1" customHeight="1" x14ac:dyDescent="0.2">
      <c r="AX22913" s="78"/>
    </row>
    <row r="22914" spans="50:50" ht="0" hidden="1" customHeight="1" x14ac:dyDescent="0.2">
      <c r="AX22914" s="78"/>
    </row>
    <row r="22915" spans="50:50" ht="0" hidden="1" customHeight="1" x14ac:dyDescent="0.2">
      <c r="AX22915" s="78"/>
    </row>
    <row r="22916" spans="50:50" ht="0" hidden="1" customHeight="1" x14ac:dyDescent="0.2">
      <c r="AX22916" s="78"/>
    </row>
    <row r="22917" spans="50:50" ht="0" hidden="1" customHeight="1" x14ac:dyDescent="0.2">
      <c r="AX22917" s="78"/>
    </row>
    <row r="22918" spans="50:50" ht="0" hidden="1" customHeight="1" x14ac:dyDescent="0.2">
      <c r="AX22918" s="78"/>
    </row>
    <row r="22919" spans="50:50" ht="0" hidden="1" customHeight="1" x14ac:dyDescent="0.2">
      <c r="AX22919" s="78"/>
    </row>
    <row r="22920" spans="50:50" ht="0" hidden="1" customHeight="1" x14ac:dyDescent="0.2">
      <c r="AX22920" s="78"/>
    </row>
    <row r="22921" spans="50:50" ht="0" hidden="1" customHeight="1" x14ac:dyDescent="0.2">
      <c r="AX22921" s="78"/>
    </row>
    <row r="22922" spans="50:50" ht="0" hidden="1" customHeight="1" x14ac:dyDescent="0.2">
      <c r="AX22922" s="78"/>
    </row>
    <row r="22923" spans="50:50" ht="0" hidden="1" customHeight="1" x14ac:dyDescent="0.2">
      <c r="AX22923" s="78"/>
    </row>
    <row r="22924" spans="50:50" ht="0" hidden="1" customHeight="1" x14ac:dyDescent="0.2">
      <c r="AX22924" s="78"/>
    </row>
    <row r="22925" spans="50:50" ht="0" hidden="1" customHeight="1" x14ac:dyDescent="0.2">
      <c r="AX22925" s="78"/>
    </row>
    <row r="22926" spans="50:50" ht="0" hidden="1" customHeight="1" x14ac:dyDescent="0.2">
      <c r="AX22926" s="78"/>
    </row>
    <row r="22927" spans="50:50" ht="0" hidden="1" customHeight="1" x14ac:dyDescent="0.2">
      <c r="AX22927" s="78"/>
    </row>
    <row r="22928" spans="50:50" ht="0" hidden="1" customHeight="1" x14ac:dyDescent="0.2">
      <c r="AX22928" s="78"/>
    </row>
    <row r="22929" spans="50:50" ht="0" hidden="1" customHeight="1" x14ac:dyDescent="0.2">
      <c r="AX22929" s="78"/>
    </row>
    <row r="22930" spans="50:50" ht="0" hidden="1" customHeight="1" x14ac:dyDescent="0.2">
      <c r="AX22930" s="78"/>
    </row>
    <row r="22931" spans="50:50" ht="0" hidden="1" customHeight="1" x14ac:dyDescent="0.2">
      <c r="AX22931" s="78"/>
    </row>
    <row r="22932" spans="50:50" ht="0" hidden="1" customHeight="1" x14ac:dyDescent="0.2">
      <c r="AX22932" s="78"/>
    </row>
    <row r="22933" spans="50:50" ht="0" hidden="1" customHeight="1" x14ac:dyDescent="0.2">
      <c r="AX22933" s="78"/>
    </row>
    <row r="22934" spans="50:50" ht="0" hidden="1" customHeight="1" x14ac:dyDescent="0.2">
      <c r="AX22934" s="78"/>
    </row>
    <row r="22935" spans="50:50" ht="0" hidden="1" customHeight="1" x14ac:dyDescent="0.2">
      <c r="AX22935" s="78"/>
    </row>
    <row r="22936" spans="50:50" ht="0" hidden="1" customHeight="1" x14ac:dyDescent="0.2">
      <c r="AX22936" s="78"/>
    </row>
    <row r="22937" spans="50:50" ht="0" hidden="1" customHeight="1" x14ac:dyDescent="0.2">
      <c r="AX22937" s="78"/>
    </row>
    <row r="22938" spans="50:50" ht="0" hidden="1" customHeight="1" x14ac:dyDescent="0.2">
      <c r="AX22938" s="78"/>
    </row>
    <row r="22939" spans="50:50" ht="0" hidden="1" customHeight="1" x14ac:dyDescent="0.2">
      <c r="AX22939" s="78"/>
    </row>
    <row r="22940" spans="50:50" ht="0" hidden="1" customHeight="1" x14ac:dyDescent="0.2">
      <c r="AX22940" s="78"/>
    </row>
    <row r="22941" spans="50:50" ht="0" hidden="1" customHeight="1" x14ac:dyDescent="0.2">
      <c r="AX22941" s="78"/>
    </row>
    <row r="22942" spans="50:50" ht="0" hidden="1" customHeight="1" x14ac:dyDescent="0.2">
      <c r="AX22942" s="78"/>
    </row>
    <row r="22943" spans="50:50" ht="0" hidden="1" customHeight="1" x14ac:dyDescent="0.2">
      <c r="AX22943" s="78"/>
    </row>
    <row r="22944" spans="50:50" ht="0" hidden="1" customHeight="1" x14ac:dyDescent="0.2">
      <c r="AX22944" s="78"/>
    </row>
    <row r="22945" spans="50:50" ht="0" hidden="1" customHeight="1" x14ac:dyDescent="0.2">
      <c r="AX22945" s="78"/>
    </row>
    <row r="22946" spans="50:50" ht="0" hidden="1" customHeight="1" x14ac:dyDescent="0.2">
      <c r="AX22946" s="78"/>
    </row>
    <row r="22947" spans="50:50" ht="0" hidden="1" customHeight="1" x14ac:dyDescent="0.2">
      <c r="AX22947" s="78"/>
    </row>
    <row r="22948" spans="50:50" ht="0" hidden="1" customHeight="1" x14ac:dyDescent="0.2">
      <c r="AX22948" s="78"/>
    </row>
    <row r="22949" spans="50:50" ht="0" hidden="1" customHeight="1" x14ac:dyDescent="0.2">
      <c r="AX22949" s="78"/>
    </row>
    <row r="22950" spans="50:50" ht="0" hidden="1" customHeight="1" x14ac:dyDescent="0.2">
      <c r="AX22950" s="78"/>
    </row>
    <row r="22951" spans="50:50" ht="0" hidden="1" customHeight="1" x14ac:dyDescent="0.2">
      <c r="AX22951" s="78"/>
    </row>
    <row r="22952" spans="50:50" ht="0" hidden="1" customHeight="1" x14ac:dyDescent="0.2">
      <c r="AX22952" s="78"/>
    </row>
    <row r="22953" spans="50:50" ht="0" hidden="1" customHeight="1" x14ac:dyDescent="0.2">
      <c r="AX22953" s="78"/>
    </row>
    <row r="22954" spans="50:50" ht="0" hidden="1" customHeight="1" x14ac:dyDescent="0.2">
      <c r="AX22954" s="78"/>
    </row>
    <row r="22955" spans="50:50" ht="0" hidden="1" customHeight="1" x14ac:dyDescent="0.2">
      <c r="AX22955" s="78"/>
    </row>
    <row r="22956" spans="50:50" ht="0" hidden="1" customHeight="1" x14ac:dyDescent="0.2">
      <c r="AX22956" s="78"/>
    </row>
    <row r="22957" spans="50:50" ht="0" hidden="1" customHeight="1" x14ac:dyDescent="0.2">
      <c r="AX22957" s="78"/>
    </row>
    <row r="22958" spans="50:50" ht="0" hidden="1" customHeight="1" x14ac:dyDescent="0.2">
      <c r="AX22958" s="78"/>
    </row>
    <row r="22959" spans="50:50" ht="0" hidden="1" customHeight="1" x14ac:dyDescent="0.2">
      <c r="AX22959" s="78"/>
    </row>
    <row r="22960" spans="50:50" ht="0" hidden="1" customHeight="1" x14ac:dyDescent="0.2">
      <c r="AX22960" s="78"/>
    </row>
    <row r="22961" spans="50:50" ht="0" hidden="1" customHeight="1" x14ac:dyDescent="0.2">
      <c r="AX22961" s="78"/>
    </row>
    <row r="22962" spans="50:50" ht="0" hidden="1" customHeight="1" x14ac:dyDescent="0.2">
      <c r="AX22962" s="78"/>
    </row>
    <row r="22963" spans="50:50" ht="0" hidden="1" customHeight="1" x14ac:dyDescent="0.2">
      <c r="AX22963" s="78"/>
    </row>
    <row r="22964" spans="50:50" ht="0" hidden="1" customHeight="1" x14ac:dyDescent="0.2">
      <c r="AX22964" s="78"/>
    </row>
    <row r="22965" spans="50:50" ht="0" hidden="1" customHeight="1" x14ac:dyDescent="0.2">
      <c r="AX22965" s="78"/>
    </row>
    <row r="22966" spans="50:50" ht="0" hidden="1" customHeight="1" x14ac:dyDescent="0.2">
      <c r="AX22966" s="78"/>
    </row>
    <row r="22967" spans="50:50" ht="0" hidden="1" customHeight="1" x14ac:dyDescent="0.2">
      <c r="AX22967" s="78"/>
    </row>
    <row r="22968" spans="50:50" ht="0" hidden="1" customHeight="1" x14ac:dyDescent="0.2">
      <c r="AX22968" s="78"/>
    </row>
    <row r="22969" spans="50:50" ht="0" hidden="1" customHeight="1" x14ac:dyDescent="0.2">
      <c r="AX22969" s="78"/>
    </row>
    <row r="22970" spans="50:50" ht="0" hidden="1" customHeight="1" x14ac:dyDescent="0.2">
      <c r="AX22970" s="78"/>
    </row>
    <row r="22971" spans="50:50" ht="0" hidden="1" customHeight="1" x14ac:dyDescent="0.2">
      <c r="AX22971" s="78"/>
    </row>
    <row r="22972" spans="50:50" ht="0" hidden="1" customHeight="1" x14ac:dyDescent="0.2">
      <c r="AX22972" s="78"/>
    </row>
    <row r="22973" spans="50:50" ht="0" hidden="1" customHeight="1" x14ac:dyDescent="0.2">
      <c r="AX22973" s="78"/>
    </row>
    <row r="22974" spans="50:50" ht="0" hidden="1" customHeight="1" x14ac:dyDescent="0.2">
      <c r="AX22974" s="78"/>
    </row>
    <row r="22975" spans="50:50" ht="0" hidden="1" customHeight="1" x14ac:dyDescent="0.2">
      <c r="AX22975" s="78"/>
    </row>
    <row r="22976" spans="50:50" ht="0" hidden="1" customHeight="1" x14ac:dyDescent="0.2">
      <c r="AX22976" s="78"/>
    </row>
    <row r="22977" spans="50:50" ht="0" hidden="1" customHeight="1" x14ac:dyDescent="0.2">
      <c r="AX22977" s="78"/>
    </row>
    <row r="22978" spans="50:50" ht="0" hidden="1" customHeight="1" x14ac:dyDescent="0.2">
      <c r="AX22978" s="78"/>
    </row>
    <row r="22979" spans="50:50" ht="0" hidden="1" customHeight="1" x14ac:dyDescent="0.2">
      <c r="AX22979" s="78"/>
    </row>
    <row r="22980" spans="50:50" ht="0" hidden="1" customHeight="1" x14ac:dyDescent="0.2">
      <c r="AX22980" s="78"/>
    </row>
    <row r="22981" spans="50:50" ht="0" hidden="1" customHeight="1" x14ac:dyDescent="0.2">
      <c r="AX22981" s="78"/>
    </row>
    <row r="22982" spans="50:50" ht="0" hidden="1" customHeight="1" x14ac:dyDescent="0.2">
      <c r="AX22982" s="78"/>
    </row>
    <row r="22983" spans="50:50" ht="0" hidden="1" customHeight="1" x14ac:dyDescent="0.2">
      <c r="AX22983" s="78"/>
    </row>
    <row r="22984" spans="50:50" ht="0" hidden="1" customHeight="1" x14ac:dyDescent="0.2">
      <c r="AX22984" s="78"/>
    </row>
    <row r="22985" spans="50:50" ht="0" hidden="1" customHeight="1" x14ac:dyDescent="0.2">
      <c r="AX22985" s="78"/>
    </row>
    <row r="22986" spans="50:50" ht="0" hidden="1" customHeight="1" x14ac:dyDescent="0.2">
      <c r="AX22986" s="78"/>
    </row>
    <row r="22987" spans="50:50" ht="0" hidden="1" customHeight="1" x14ac:dyDescent="0.2">
      <c r="AX22987" s="78"/>
    </row>
    <row r="22988" spans="50:50" ht="0" hidden="1" customHeight="1" x14ac:dyDescent="0.2">
      <c r="AX22988" s="78"/>
    </row>
    <row r="22989" spans="50:50" ht="0" hidden="1" customHeight="1" x14ac:dyDescent="0.2">
      <c r="AX22989" s="78"/>
    </row>
    <row r="22990" spans="50:50" ht="0" hidden="1" customHeight="1" x14ac:dyDescent="0.2">
      <c r="AX22990" s="78"/>
    </row>
    <row r="22991" spans="50:50" ht="0" hidden="1" customHeight="1" x14ac:dyDescent="0.2">
      <c r="AX22991" s="78"/>
    </row>
    <row r="22992" spans="50:50" ht="0" hidden="1" customHeight="1" x14ac:dyDescent="0.2">
      <c r="AX22992" s="78"/>
    </row>
    <row r="22993" spans="50:50" ht="0" hidden="1" customHeight="1" x14ac:dyDescent="0.2">
      <c r="AX22993" s="78"/>
    </row>
    <row r="22994" spans="50:50" ht="0" hidden="1" customHeight="1" x14ac:dyDescent="0.2">
      <c r="AX22994" s="78"/>
    </row>
    <row r="22995" spans="50:50" ht="0" hidden="1" customHeight="1" x14ac:dyDescent="0.2">
      <c r="AX22995" s="78"/>
    </row>
    <row r="22996" spans="50:50" ht="0" hidden="1" customHeight="1" x14ac:dyDescent="0.2">
      <c r="AX22996" s="78"/>
    </row>
    <row r="22997" spans="50:50" ht="0" hidden="1" customHeight="1" x14ac:dyDescent="0.2">
      <c r="AX22997" s="78"/>
    </row>
    <row r="22998" spans="50:50" ht="0" hidden="1" customHeight="1" x14ac:dyDescent="0.2">
      <c r="AX22998" s="78"/>
    </row>
    <row r="22999" spans="50:50" ht="0" hidden="1" customHeight="1" x14ac:dyDescent="0.2">
      <c r="AX22999" s="78"/>
    </row>
    <row r="23000" spans="50:50" ht="0" hidden="1" customHeight="1" x14ac:dyDescent="0.2">
      <c r="AX23000" s="78"/>
    </row>
    <row r="23001" spans="50:50" ht="0" hidden="1" customHeight="1" x14ac:dyDescent="0.2">
      <c r="AX23001" s="78"/>
    </row>
    <row r="23002" spans="50:50" ht="0" hidden="1" customHeight="1" x14ac:dyDescent="0.2">
      <c r="AX23002" s="78"/>
    </row>
    <row r="23003" spans="50:50" ht="0" hidden="1" customHeight="1" x14ac:dyDescent="0.2">
      <c r="AX23003" s="78"/>
    </row>
    <row r="23004" spans="50:50" ht="0" hidden="1" customHeight="1" x14ac:dyDescent="0.2">
      <c r="AX23004" s="78"/>
    </row>
    <row r="23005" spans="50:50" ht="0" hidden="1" customHeight="1" x14ac:dyDescent="0.2">
      <c r="AX23005" s="78"/>
    </row>
    <row r="23006" spans="50:50" ht="0" hidden="1" customHeight="1" x14ac:dyDescent="0.2">
      <c r="AX23006" s="78"/>
    </row>
    <row r="23007" spans="50:50" ht="0" hidden="1" customHeight="1" x14ac:dyDescent="0.2">
      <c r="AX23007" s="78"/>
    </row>
    <row r="23008" spans="50:50" ht="0" hidden="1" customHeight="1" x14ac:dyDescent="0.2">
      <c r="AX23008" s="78"/>
    </row>
    <row r="23009" spans="50:50" ht="0" hidden="1" customHeight="1" x14ac:dyDescent="0.2">
      <c r="AX23009" s="78"/>
    </row>
    <row r="23010" spans="50:50" ht="0" hidden="1" customHeight="1" x14ac:dyDescent="0.2">
      <c r="AX23010" s="78"/>
    </row>
    <row r="23011" spans="50:50" ht="0" hidden="1" customHeight="1" x14ac:dyDescent="0.2">
      <c r="AX23011" s="78"/>
    </row>
    <row r="23012" spans="50:50" ht="0" hidden="1" customHeight="1" x14ac:dyDescent="0.2">
      <c r="AX23012" s="78"/>
    </row>
    <row r="23013" spans="50:50" ht="0" hidden="1" customHeight="1" x14ac:dyDescent="0.2">
      <c r="AX23013" s="78"/>
    </row>
    <row r="23014" spans="50:50" ht="0" hidden="1" customHeight="1" x14ac:dyDescent="0.2">
      <c r="AX23014" s="78"/>
    </row>
    <row r="23015" spans="50:50" ht="0" hidden="1" customHeight="1" x14ac:dyDescent="0.2">
      <c r="AX23015" s="78"/>
    </row>
    <row r="23016" spans="50:50" ht="0" hidden="1" customHeight="1" x14ac:dyDescent="0.2">
      <c r="AX23016" s="78"/>
    </row>
    <row r="23017" spans="50:50" ht="0" hidden="1" customHeight="1" x14ac:dyDescent="0.2">
      <c r="AX23017" s="78"/>
    </row>
    <row r="23018" spans="50:50" ht="0" hidden="1" customHeight="1" x14ac:dyDescent="0.2">
      <c r="AX23018" s="78"/>
    </row>
    <row r="23019" spans="50:50" ht="0" hidden="1" customHeight="1" x14ac:dyDescent="0.2">
      <c r="AX23019" s="78"/>
    </row>
    <row r="23020" spans="50:50" ht="0" hidden="1" customHeight="1" x14ac:dyDescent="0.2">
      <c r="AX23020" s="78"/>
    </row>
    <row r="23021" spans="50:50" ht="0" hidden="1" customHeight="1" x14ac:dyDescent="0.2">
      <c r="AX23021" s="78"/>
    </row>
    <row r="23022" spans="50:50" ht="0" hidden="1" customHeight="1" x14ac:dyDescent="0.2">
      <c r="AX23022" s="78"/>
    </row>
    <row r="23023" spans="50:50" ht="0" hidden="1" customHeight="1" x14ac:dyDescent="0.2">
      <c r="AX23023" s="78"/>
    </row>
    <row r="23024" spans="50:50" ht="0" hidden="1" customHeight="1" x14ac:dyDescent="0.2">
      <c r="AX23024" s="78"/>
    </row>
    <row r="23025" spans="50:50" ht="0" hidden="1" customHeight="1" x14ac:dyDescent="0.2">
      <c r="AX23025" s="78"/>
    </row>
    <row r="23026" spans="50:50" ht="0" hidden="1" customHeight="1" x14ac:dyDescent="0.2">
      <c r="AX23026" s="78"/>
    </row>
    <row r="23027" spans="50:50" ht="0" hidden="1" customHeight="1" x14ac:dyDescent="0.2">
      <c r="AX23027" s="78"/>
    </row>
    <row r="23028" spans="50:50" ht="0" hidden="1" customHeight="1" x14ac:dyDescent="0.2">
      <c r="AX23028" s="78"/>
    </row>
    <row r="23029" spans="50:50" ht="0" hidden="1" customHeight="1" x14ac:dyDescent="0.2">
      <c r="AX23029" s="78"/>
    </row>
    <row r="23030" spans="50:50" ht="0" hidden="1" customHeight="1" x14ac:dyDescent="0.2">
      <c r="AX23030" s="78"/>
    </row>
    <row r="23031" spans="50:50" ht="0" hidden="1" customHeight="1" x14ac:dyDescent="0.2">
      <c r="AX23031" s="78"/>
    </row>
    <row r="23032" spans="50:50" ht="0" hidden="1" customHeight="1" x14ac:dyDescent="0.2">
      <c r="AX23032" s="78"/>
    </row>
    <row r="23033" spans="50:50" ht="0" hidden="1" customHeight="1" x14ac:dyDescent="0.2">
      <c r="AX23033" s="78"/>
    </row>
    <row r="23034" spans="50:50" ht="0" hidden="1" customHeight="1" x14ac:dyDescent="0.2">
      <c r="AX23034" s="78"/>
    </row>
    <row r="23035" spans="50:50" ht="0" hidden="1" customHeight="1" x14ac:dyDescent="0.2">
      <c r="AX23035" s="78"/>
    </row>
    <row r="23036" spans="50:50" ht="0" hidden="1" customHeight="1" x14ac:dyDescent="0.2">
      <c r="AX23036" s="78"/>
    </row>
    <row r="23037" spans="50:50" ht="0" hidden="1" customHeight="1" x14ac:dyDescent="0.2">
      <c r="AX23037" s="78"/>
    </row>
    <row r="23038" spans="50:50" ht="0" hidden="1" customHeight="1" x14ac:dyDescent="0.2">
      <c r="AX23038" s="78"/>
    </row>
    <row r="23039" spans="50:50" ht="0" hidden="1" customHeight="1" x14ac:dyDescent="0.2">
      <c r="AX23039" s="78"/>
    </row>
    <row r="23040" spans="50:50" ht="0" hidden="1" customHeight="1" x14ac:dyDescent="0.2">
      <c r="AX23040" s="78"/>
    </row>
    <row r="23041" spans="50:50" ht="0" hidden="1" customHeight="1" x14ac:dyDescent="0.2">
      <c r="AX23041" s="78"/>
    </row>
    <row r="23042" spans="50:50" ht="0" hidden="1" customHeight="1" x14ac:dyDescent="0.2">
      <c r="AX23042" s="78"/>
    </row>
    <row r="23043" spans="50:50" ht="0" hidden="1" customHeight="1" x14ac:dyDescent="0.2">
      <c r="AX23043" s="78"/>
    </row>
    <row r="23044" spans="50:50" ht="0" hidden="1" customHeight="1" x14ac:dyDescent="0.2">
      <c r="AX23044" s="78"/>
    </row>
    <row r="23045" spans="50:50" ht="0" hidden="1" customHeight="1" x14ac:dyDescent="0.2">
      <c r="AX23045" s="78"/>
    </row>
    <row r="23046" spans="50:50" ht="0" hidden="1" customHeight="1" x14ac:dyDescent="0.2">
      <c r="AX23046" s="78"/>
    </row>
    <row r="23047" spans="50:50" ht="0" hidden="1" customHeight="1" x14ac:dyDescent="0.2">
      <c r="AX23047" s="78"/>
    </row>
    <row r="23048" spans="50:50" ht="0" hidden="1" customHeight="1" x14ac:dyDescent="0.2">
      <c r="AX23048" s="78"/>
    </row>
    <row r="23049" spans="50:50" ht="0" hidden="1" customHeight="1" x14ac:dyDescent="0.2">
      <c r="AX23049" s="78"/>
    </row>
    <row r="23050" spans="50:50" ht="0" hidden="1" customHeight="1" x14ac:dyDescent="0.2">
      <c r="AX23050" s="78"/>
    </row>
    <row r="23051" spans="50:50" ht="0" hidden="1" customHeight="1" x14ac:dyDescent="0.2">
      <c r="AX23051" s="78"/>
    </row>
    <row r="23052" spans="50:50" ht="0" hidden="1" customHeight="1" x14ac:dyDescent="0.2">
      <c r="AX23052" s="78"/>
    </row>
    <row r="23053" spans="50:50" ht="0" hidden="1" customHeight="1" x14ac:dyDescent="0.2">
      <c r="AX23053" s="78"/>
    </row>
    <row r="23054" spans="50:50" ht="0" hidden="1" customHeight="1" x14ac:dyDescent="0.2">
      <c r="AX23054" s="78"/>
    </row>
    <row r="23055" spans="50:50" ht="0" hidden="1" customHeight="1" x14ac:dyDescent="0.2">
      <c r="AX23055" s="78"/>
    </row>
    <row r="23056" spans="50:50" ht="0" hidden="1" customHeight="1" x14ac:dyDescent="0.2">
      <c r="AX23056" s="78"/>
    </row>
    <row r="23057" spans="50:50" ht="0" hidden="1" customHeight="1" x14ac:dyDescent="0.2">
      <c r="AX23057" s="78"/>
    </row>
    <row r="23058" spans="50:50" ht="0" hidden="1" customHeight="1" x14ac:dyDescent="0.2">
      <c r="AX23058" s="78"/>
    </row>
    <row r="23059" spans="50:50" ht="0" hidden="1" customHeight="1" x14ac:dyDescent="0.2">
      <c r="AX23059" s="78"/>
    </row>
    <row r="23060" spans="50:50" ht="0" hidden="1" customHeight="1" x14ac:dyDescent="0.2">
      <c r="AX23060" s="78"/>
    </row>
    <row r="23061" spans="50:50" ht="0" hidden="1" customHeight="1" x14ac:dyDescent="0.2">
      <c r="AX23061" s="78"/>
    </row>
    <row r="23062" spans="50:50" ht="0" hidden="1" customHeight="1" x14ac:dyDescent="0.2">
      <c r="AX23062" s="78"/>
    </row>
    <row r="23063" spans="50:50" ht="0" hidden="1" customHeight="1" x14ac:dyDescent="0.2">
      <c r="AX23063" s="78"/>
    </row>
    <row r="23064" spans="50:50" ht="0" hidden="1" customHeight="1" x14ac:dyDescent="0.2">
      <c r="AX23064" s="78"/>
    </row>
    <row r="23065" spans="50:50" ht="0" hidden="1" customHeight="1" x14ac:dyDescent="0.2">
      <c r="AX23065" s="78"/>
    </row>
    <row r="23066" spans="50:50" ht="0" hidden="1" customHeight="1" x14ac:dyDescent="0.2">
      <c r="AX23066" s="78"/>
    </row>
    <row r="23067" spans="50:50" ht="0" hidden="1" customHeight="1" x14ac:dyDescent="0.2">
      <c r="AX23067" s="78"/>
    </row>
    <row r="23068" spans="50:50" ht="0" hidden="1" customHeight="1" x14ac:dyDescent="0.2">
      <c r="AX23068" s="78"/>
    </row>
    <row r="23069" spans="50:50" ht="0" hidden="1" customHeight="1" x14ac:dyDescent="0.2">
      <c r="AX23069" s="78"/>
    </row>
    <row r="23070" spans="50:50" ht="0" hidden="1" customHeight="1" x14ac:dyDescent="0.2">
      <c r="AX23070" s="78"/>
    </row>
    <row r="23071" spans="50:50" ht="0" hidden="1" customHeight="1" x14ac:dyDescent="0.2">
      <c r="AX23071" s="78"/>
    </row>
    <row r="23072" spans="50:50" ht="0" hidden="1" customHeight="1" x14ac:dyDescent="0.2">
      <c r="AX23072" s="78"/>
    </row>
    <row r="23073" spans="50:50" ht="0" hidden="1" customHeight="1" x14ac:dyDescent="0.2">
      <c r="AX23073" s="78"/>
    </row>
    <row r="23074" spans="50:50" ht="0" hidden="1" customHeight="1" x14ac:dyDescent="0.2">
      <c r="AX23074" s="78"/>
    </row>
    <row r="23075" spans="50:50" ht="0" hidden="1" customHeight="1" x14ac:dyDescent="0.2">
      <c r="AX23075" s="78"/>
    </row>
    <row r="23076" spans="50:50" ht="0" hidden="1" customHeight="1" x14ac:dyDescent="0.2">
      <c r="AX23076" s="78"/>
    </row>
    <row r="23077" spans="50:50" ht="0" hidden="1" customHeight="1" x14ac:dyDescent="0.2">
      <c r="AX23077" s="78"/>
    </row>
    <row r="23078" spans="50:50" ht="0" hidden="1" customHeight="1" x14ac:dyDescent="0.2">
      <c r="AX23078" s="78"/>
    </row>
    <row r="23079" spans="50:50" ht="0" hidden="1" customHeight="1" x14ac:dyDescent="0.2">
      <c r="AX23079" s="78"/>
    </row>
    <row r="23080" spans="50:50" ht="0" hidden="1" customHeight="1" x14ac:dyDescent="0.2">
      <c r="AX23080" s="78"/>
    </row>
    <row r="23081" spans="50:50" ht="0" hidden="1" customHeight="1" x14ac:dyDescent="0.2">
      <c r="AX23081" s="78"/>
    </row>
    <row r="23082" spans="50:50" ht="0" hidden="1" customHeight="1" x14ac:dyDescent="0.2">
      <c r="AX23082" s="78"/>
    </row>
    <row r="23083" spans="50:50" ht="0" hidden="1" customHeight="1" x14ac:dyDescent="0.2">
      <c r="AX23083" s="78"/>
    </row>
    <row r="23084" spans="50:50" ht="0" hidden="1" customHeight="1" x14ac:dyDescent="0.2">
      <c r="AX23084" s="78"/>
    </row>
    <row r="23085" spans="50:50" ht="0" hidden="1" customHeight="1" x14ac:dyDescent="0.2">
      <c r="AX23085" s="78"/>
    </row>
    <row r="23086" spans="50:50" ht="0" hidden="1" customHeight="1" x14ac:dyDescent="0.2">
      <c r="AX23086" s="78"/>
    </row>
    <row r="23087" spans="50:50" ht="0" hidden="1" customHeight="1" x14ac:dyDescent="0.2">
      <c r="AX23087" s="78"/>
    </row>
    <row r="23088" spans="50:50" ht="0" hidden="1" customHeight="1" x14ac:dyDescent="0.2">
      <c r="AX23088" s="78"/>
    </row>
    <row r="23089" spans="50:50" ht="0" hidden="1" customHeight="1" x14ac:dyDescent="0.2">
      <c r="AX23089" s="78"/>
    </row>
    <row r="23090" spans="50:50" ht="0" hidden="1" customHeight="1" x14ac:dyDescent="0.2">
      <c r="AX23090" s="78"/>
    </row>
    <row r="23091" spans="50:50" ht="0" hidden="1" customHeight="1" x14ac:dyDescent="0.2">
      <c r="AX23091" s="78"/>
    </row>
    <row r="23092" spans="50:50" ht="0" hidden="1" customHeight="1" x14ac:dyDescent="0.2">
      <c r="AX23092" s="78"/>
    </row>
    <row r="23093" spans="50:50" ht="0" hidden="1" customHeight="1" x14ac:dyDescent="0.2">
      <c r="AX23093" s="78"/>
    </row>
    <row r="23094" spans="50:50" ht="0" hidden="1" customHeight="1" x14ac:dyDescent="0.2">
      <c r="AX23094" s="78"/>
    </row>
    <row r="23095" spans="50:50" ht="0" hidden="1" customHeight="1" x14ac:dyDescent="0.2">
      <c r="AX23095" s="78"/>
    </row>
    <row r="23096" spans="50:50" ht="0" hidden="1" customHeight="1" x14ac:dyDescent="0.2">
      <c r="AX23096" s="78"/>
    </row>
    <row r="23097" spans="50:50" ht="0" hidden="1" customHeight="1" x14ac:dyDescent="0.2">
      <c r="AX23097" s="78"/>
    </row>
    <row r="23098" spans="50:50" ht="0" hidden="1" customHeight="1" x14ac:dyDescent="0.2">
      <c r="AX23098" s="78"/>
    </row>
    <row r="23099" spans="50:50" ht="0" hidden="1" customHeight="1" x14ac:dyDescent="0.2">
      <c r="AX23099" s="78"/>
    </row>
    <row r="23100" spans="50:50" ht="0" hidden="1" customHeight="1" x14ac:dyDescent="0.2">
      <c r="AX23100" s="78"/>
    </row>
    <row r="23101" spans="50:50" ht="0" hidden="1" customHeight="1" x14ac:dyDescent="0.2">
      <c r="AX23101" s="78"/>
    </row>
    <row r="23102" spans="50:50" ht="0" hidden="1" customHeight="1" x14ac:dyDescent="0.2">
      <c r="AX23102" s="78"/>
    </row>
    <row r="23103" spans="50:50" ht="0" hidden="1" customHeight="1" x14ac:dyDescent="0.2">
      <c r="AX23103" s="78"/>
    </row>
    <row r="23104" spans="50:50" ht="0" hidden="1" customHeight="1" x14ac:dyDescent="0.2">
      <c r="AX23104" s="78"/>
    </row>
    <row r="23105" spans="50:50" ht="0" hidden="1" customHeight="1" x14ac:dyDescent="0.2">
      <c r="AX23105" s="78"/>
    </row>
    <row r="23106" spans="50:50" ht="0" hidden="1" customHeight="1" x14ac:dyDescent="0.2">
      <c r="AX23106" s="78"/>
    </row>
    <row r="23107" spans="50:50" ht="0" hidden="1" customHeight="1" x14ac:dyDescent="0.2">
      <c r="AX23107" s="78"/>
    </row>
    <row r="23108" spans="50:50" ht="0" hidden="1" customHeight="1" x14ac:dyDescent="0.2">
      <c r="AX23108" s="78"/>
    </row>
    <row r="23109" spans="50:50" ht="0" hidden="1" customHeight="1" x14ac:dyDescent="0.2">
      <c r="AX23109" s="78"/>
    </row>
    <row r="23110" spans="50:50" ht="0" hidden="1" customHeight="1" x14ac:dyDescent="0.2">
      <c r="AX23110" s="78"/>
    </row>
    <row r="23111" spans="50:50" ht="0" hidden="1" customHeight="1" x14ac:dyDescent="0.2">
      <c r="AX23111" s="78"/>
    </row>
    <row r="23112" spans="50:50" ht="0" hidden="1" customHeight="1" x14ac:dyDescent="0.2">
      <c r="AX23112" s="78"/>
    </row>
    <row r="23113" spans="50:50" ht="0" hidden="1" customHeight="1" x14ac:dyDescent="0.2">
      <c r="AX23113" s="78"/>
    </row>
    <row r="23114" spans="50:50" ht="0" hidden="1" customHeight="1" x14ac:dyDescent="0.2">
      <c r="AX23114" s="78"/>
    </row>
    <row r="23115" spans="50:50" ht="0" hidden="1" customHeight="1" x14ac:dyDescent="0.2">
      <c r="AX23115" s="78"/>
    </row>
    <row r="23116" spans="50:50" ht="0" hidden="1" customHeight="1" x14ac:dyDescent="0.2">
      <c r="AX23116" s="78"/>
    </row>
    <row r="23117" spans="50:50" ht="0" hidden="1" customHeight="1" x14ac:dyDescent="0.2">
      <c r="AX23117" s="78"/>
    </row>
    <row r="23118" spans="50:50" ht="0" hidden="1" customHeight="1" x14ac:dyDescent="0.2">
      <c r="AX23118" s="78"/>
    </row>
    <row r="23119" spans="50:50" ht="0" hidden="1" customHeight="1" x14ac:dyDescent="0.2">
      <c r="AX23119" s="78"/>
    </row>
    <row r="23120" spans="50:50" ht="0" hidden="1" customHeight="1" x14ac:dyDescent="0.2">
      <c r="AX23120" s="78"/>
    </row>
    <row r="23121" spans="50:50" ht="0" hidden="1" customHeight="1" x14ac:dyDescent="0.2">
      <c r="AX23121" s="78"/>
    </row>
    <row r="23122" spans="50:50" ht="0" hidden="1" customHeight="1" x14ac:dyDescent="0.2">
      <c r="AX23122" s="78"/>
    </row>
    <row r="23123" spans="50:50" ht="0" hidden="1" customHeight="1" x14ac:dyDescent="0.2">
      <c r="AX23123" s="78"/>
    </row>
    <row r="23124" spans="50:50" ht="0" hidden="1" customHeight="1" x14ac:dyDescent="0.2">
      <c r="AX23124" s="78"/>
    </row>
    <row r="23125" spans="50:50" ht="0" hidden="1" customHeight="1" x14ac:dyDescent="0.2">
      <c r="AX23125" s="78"/>
    </row>
    <row r="23126" spans="50:50" ht="0" hidden="1" customHeight="1" x14ac:dyDescent="0.2">
      <c r="AX23126" s="78"/>
    </row>
    <row r="23127" spans="50:50" ht="0" hidden="1" customHeight="1" x14ac:dyDescent="0.2">
      <c r="AX23127" s="78"/>
    </row>
    <row r="23128" spans="50:50" ht="0" hidden="1" customHeight="1" x14ac:dyDescent="0.2">
      <c r="AX23128" s="78"/>
    </row>
    <row r="23129" spans="50:50" ht="0" hidden="1" customHeight="1" x14ac:dyDescent="0.2">
      <c r="AX23129" s="78"/>
    </row>
    <row r="23130" spans="50:50" ht="0" hidden="1" customHeight="1" x14ac:dyDescent="0.2">
      <c r="AX23130" s="78"/>
    </row>
    <row r="23131" spans="50:50" ht="0" hidden="1" customHeight="1" x14ac:dyDescent="0.2">
      <c r="AX23131" s="78"/>
    </row>
    <row r="23132" spans="50:50" ht="0" hidden="1" customHeight="1" x14ac:dyDescent="0.2">
      <c r="AX23132" s="78"/>
    </row>
    <row r="23133" spans="50:50" ht="0" hidden="1" customHeight="1" x14ac:dyDescent="0.2">
      <c r="AX23133" s="78"/>
    </row>
    <row r="23134" spans="50:50" ht="0" hidden="1" customHeight="1" x14ac:dyDescent="0.2">
      <c r="AX23134" s="78"/>
    </row>
    <row r="23135" spans="50:50" ht="0" hidden="1" customHeight="1" x14ac:dyDescent="0.2">
      <c r="AX23135" s="78"/>
    </row>
    <row r="23136" spans="50:50" ht="0" hidden="1" customHeight="1" x14ac:dyDescent="0.2">
      <c r="AX23136" s="78"/>
    </row>
    <row r="23137" spans="50:50" ht="0" hidden="1" customHeight="1" x14ac:dyDescent="0.2">
      <c r="AX23137" s="78"/>
    </row>
    <row r="23138" spans="50:50" ht="0" hidden="1" customHeight="1" x14ac:dyDescent="0.2">
      <c r="AX23138" s="78"/>
    </row>
    <row r="23139" spans="50:50" ht="0" hidden="1" customHeight="1" x14ac:dyDescent="0.2">
      <c r="AX23139" s="78"/>
    </row>
    <row r="23140" spans="50:50" ht="0" hidden="1" customHeight="1" x14ac:dyDescent="0.2">
      <c r="AX23140" s="78"/>
    </row>
    <row r="23141" spans="50:50" ht="0" hidden="1" customHeight="1" x14ac:dyDescent="0.2">
      <c r="AX23141" s="78"/>
    </row>
    <row r="23142" spans="50:50" ht="0" hidden="1" customHeight="1" x14ac:dyDescent="0.2">
      <c r="AX23142" s="78"/>
    </row>
    <row r="23143" spans="50:50" ht="0" hidden="1" customHeight="1" x14ac:dyDescent="0.2">
      <c r="AX23143" s="78"/>
    </row>
    <row r="23144" spans="50:50" ht="0" hidden="1" customHeight="1" x14ac:dyDescent="0.2">
      <c r="AX23144" s="78"/>
    </row>
    <row r="23145" spans="50:50" ht="0" hidden="1" customHeight="1" x14ac:dyDescent="0.2">
      <c r="AX23145" s="78"/>
    </row>
    <row r="23146" spans="50:50" ht="0" hidden="1" customHeight="1" x14ac:dyDescent="0.2">
      <c r="AX23146" s="78"/>
    </row>
    <row r="23147" spans="50:50" ht="0" hidden="1" customHeight="1" x14ac:dyDescent="0.2">
      <c r="AX23147" s="78"/>
    </row>
    <row r="23148" spans="50:50" ht="0" hidden="1" customHeight="1" x14ac:dyDescent="0.2">
      <c r="AX23148" s="78"/>
    </row>
    <row r="23149" spans="50:50" ht="0" hidden="1" customHeight="1" x14ac:dyDescent="0.2">
      <c r="AX23149" s="78"/>
    </row>
    <row r="23150" spans="50:50" ht="0" hidden="1" customHeight="1" x14ac:dyDescent="0.2">
      <c r="AX23150" s="78"/>
    </row>
    <row r="23151" spans="50:50" ht="0" hidden="1" customHeight="1" x14ac:dyDescent="0.2">
      <c r="AX23151" s="78"/>
    </row>
    <row r="23152" spans="50:50" ht="0" hidden="1" customHeight="1" x14ac:dyDescent="0.2">
      <c r="AX23152" s="78"/>
    </row>
    <row r="23153" spans="50:50" ht="0" hidden="1" customHeight="1" x14ac:dyDescent="0.2">
      <c r="AX23153" s="78"/>
    </row>
    <row r="23154" spans="50:50" ht="0" hidden="1" customHeight="1" x14ac:dyDescent="0.2">
      <c r="AX23154" s="78"/>
    </row>
    <row r="23155" spans="50:50" ht="0" hidden="1" customHeight="1" x14ac:dyDescent="0.2">
      <c r="AX23155" s="78"/>
    </row>
    <row r="23156" spans="50:50" ht="0" hidden="1" customHeight="1" x14ac:dyDescent="0.2">
      <c r="AX23156" s="78"/>
    </row>
    <row r="23157" spans="50:50" ht="0" hidden="1" customHeight="1" x14ac:dyDescent="0.2">
      <c r="AX23157" s="78"/>
    </row>
    <row r="23158" spans="50:50" ht="0" hidden="1" customHeight="1" x14ac:dyDescent="0.2">
      <c r="AX23158" s="78"/>
    </row>
    <row r="23159" spans="50:50" ht="0" hidden="1" customHeight="1" x14ac:dyDescent="0.2">
      <c r="AX23159" s="78"/>
    </row>
    <row r="23160" spans="50:50" ht="0" hidden="1" customHeight="1" x14ac:dyDescent="0.2">
      <c r="AX23160" s="78"/>
    </row>
    <row r="23161" spans="50:50" ht="0" hidden="1" customHeight="1" x14ac:dyDescent="0.2">
      <c r="AX23161" s="78"/>
    </row>
    <row r="23162" spans="50:50" ht="0" hidden="1" customHeight="1" x14ac:dyDescent="0.2">
      <c r="AX23162" s="78"/>
    </row>
    <row r="23163" spans="50:50" ht="0" hidden="1" customHeight="1" x14ac:dyDescent="0.2">
      <c r="AX23163" s="78"/>
    </row>
    <row r="23164" spans="50:50" ht="0" hidden="1" customHeight="1" x14ac:dyDescent="0.2">
      <c r="AX23164" s="78"/>
    </row>
    <row r="23165" spans="50:50" ht="0" hidden="1" customHeight="1" x14ac:dyDescent="0.2">
      <c r="AX23165" s="78"/>
    </row>
    <row r="23166" spans="50:50" ht="0" hidden="1" customHeight="1" x14ac:dyDescent="0.2">
      <c r="AX23166" s="78"/>
    </row>
    <row r="23167" spans="50:50" ht="0" hidden="1" customHeight="1" x14ac:dyDescent="0.2">
      <c r="AX23167" s="78"/>
    </row>
    <row r="23168" spans="50:50" ht="0" hidden="1" customHeight="1" x14ac:dyDescent="0.2">
      <c r="AX23168" s="78"/>
    </row>
    <row r="23169" spans="50:50" ht="0" hidden="1" customHeight="1" x14ac:dyDescent="0.2">
      <c r="AX23169" s="78"/>
    </row>
    <row r="23170" spans="50:50" ht="0" hidden="1" customHeight="1" x14ac:dyDescent="0.2">
      <c r="AX23170" s="78"/>
    </row>
    <row r="23171" spans="50:50" ht="0" hidden="1" customHeight="1" x14ac:dyDescent="0.2">
      <c r="AX23171" s="78"/>
    </row>
    <row r="23172" spans="50:50" ht="0" hidden="1" customHeight="1" x14ac:dyDescent="0.2">
      <c r="AX23172" s="78"/>
    </row>
    <row r="23173" spans="50:50" ht="0" hidden="1" customHeight="1" x14ac:dyDescent="0.2">
      <c r="AX23173" s="78"/>
    </row>
    <row r="23174" spans="50:50" ht="0" hidden="1" customHeight="1" x14ac:dyDescent="0.2">
      <c r="AX23174" s="78"/>
    </row>
    <row r="23175" spans="50:50" ht="0" hidden="1" customHeight="1" x14ac:dyDescent="0.2">
      <c r="AX23175" s="78"/>
    </row>
    <row r="23176" spans="50:50" ht="0" hidden="1" customHeight="1" x14ac:dyDescent="0.2">
      <c r="AX23176" s="78"/>
    </row>
    <row r="23177" spans="50:50" ht="0" hidden="1" customHeight="1" x14ac:dyDescent="0.2">
      <c r="AX23177" s="78"/>
    </row>
    <row r="23178" spans="50:50" ht="0" hidden="1" customHeight="1" x14ac:dyDescent="0.2">
      <c r="AX23178" s="78"/>
    </row>
    <row r="23179" spans="50:50" ht="0" hidden="1" customHeight="1" x14ac:dyDescent="0.2">
      <c r="AX23179" s="78"/>
    </row>
    <row r="23180" spans="50:50" ht="0" hidden="1" customHeight="1" x14ac:dyDescent="0.2">
      <c r="AX23180" s="78"/>
    </row>
    <row r="23181" spans="50:50" ht="0" hidden="1" customHeight="1" x14ac:dyDescent="0.2">
      <c r="AX23181" s="78"/>
    </row>
    <row r="23182" spans="50:50" ht="0" hidden="1" customHeight="1" x14ac:dyDescent="0.2">
      <c r="AX23182" s="78"/>
    </row>
    <row r="23183" spans="50:50" ht="0" hidden="1" customHeight="1" x14ac:dyDescent="0.2">
      <c r="AX23183" s="78"/>
    </row>
    <row r="23184" spans="50:50" ht="0" hidden="1" customHeight="1" x14ac:dyDescent="0.2">
      <c r="AX23184" s="78"/>
    </row>
    <row r="23185" spans="50:50" ht="0" hidden="1" customHeight="1" x14ac:dyDescent="0.2">
      <c r="AX23185" s="78"/>
    </row>
    <row r="23186" spans="50:50" ht="0" hidden="1" customHeight="1" x14ac:dyDescent="0.2">
      <c r="AX23186" s="78"/>
    </row>
    <row r="23187" spans="50:50" ht="0" hidden="1" customHeight="1" x14ac:dyDescent="0.2">
      <c r="AX23187" s="78"/>
    </row>
    <row r="23188" spans="50:50" ht="0" hidden="1" customHeight="1" x14ac:dyDescent="0.2">
      <c r="AX23188" s="78"/>
    </row>
    <row r="23189" spans="50:50" ht="0" hidden="1" customHeight="1" x14ac:dyDescent="0.2">
      <c r="AX23189" s="78"/>
    </row>
    <row r="23190" spans="50:50" ht="0" hidden="1" customHeight="1" x14ac:dyDescent="0.2">
      <c r="AX23190" s="78"/>
    </row>
    <row r="23191" spans="50:50" ht="0" hidden="1" customHeight="1" x14ac:dyDescent="0.2">
      <c r="AX23191" s="78"/>
    </row>
    <row r="23192" spans="50:50" ht="0" hidden="1" customHeight="1" x14ac:dyDescent="0.2">
      <c r="AX23192" s="78"/>
    </row>
    <row r="23193" spans="50:50" ht="0" hidden="1" customHeight="1" x14ac:dyDescent="0.2">
      <c r="AX23193" s="78"/>
    </row>
    <row r="23194" spans="50:50" ht="0" hidden="1" customHeight="1" x14ac:dyDescent="0.2">
      <c r="AX23194" s="78"/>
    </row>
    <row r="23195" spans="50:50" ht="0" hidden="1" customHeight="1" x14ac:dyDescent="0.2">
      <c r="AX23195" s="78"/>
    </row>
    <row r="23196" spans="50:50" ht="0" hidden="1" customHeight="1" x14ac:dyDescent="0.2">
      <c r="AX23196" s="78"/>
    </row>
    <row r="23197" spans="50:50" ht="0" hidden="1" customHeight="1" x14ac:dyDescent="0.2">
      <c r="AX23197" s="78"/>
    </row>
    <row r="23198" spans="50:50" ht="0" hidden="1" customHeight="1" x14ac:dyDescent="0.2">
      <c r="AX23198" s="78"/>
    </row>
    <row r="23199" spans="50:50" ht="0" hidden="1" customHeight="1" x14ac:dyDescent="0.2">
      <c r="AX23199" s="78"/>
    </row>
    <row r="23200" spans="50:50" ht="0" hidden="1" customHeight="1" x14ac:dyDescent="0.2">
      <c r="AX23200" s="78"/>
    </row>
    <row r="23201" spans="50:50" ht="0" hidden="1" customHeight="1" x14ac:dyDescent="0.2">
      <c r="AX23201" s="78"/>
    </row>
    <row r="23202" spans="50:50" ht="0" hidden="1" customHeight="1" x14ac:dyDescent="0.2">
      <c r="AX23202" s="78"/>
    </row>
    <row r="23203" spans="50:50" ht="0" hidden="1" customHeight="1" x14ac:dyDescent="0.2">
      <c r="AX23203" s="78"/>
    </row>
    <row r="23204" spans="50:50" ht="0" hidden="1" customHeight="1" x14ac:dyDescent="0.2">
      <c r="AX23204" s="78"/>
    </row>
    <row r="23205" spans="50:50" ht="0" hidden="1" customHeight="1" x14ac:dyDescent="0.2">
      <c r="AX23205" s="78"/>
    </row>
    <row r="23206" spans="50:50" ht="0" hidden="1" customHeight="1" x14ac:dyDescent="0.2">
      <c r="AX23206" s="78"/>
    </row>
    <row r="23207" spans="50:50" ht="0" hidden="1" customHeight="1" x14ac:dyDescent="0.2">
      <c r="AX23207" s="78"/>
    </row>
    <row r="23208" spans="50:50" ht="0" hidden="1" customHeight="1" x14ac:dyDescent="0.2">
      <c r="AX23208" s="78"/>
    </row>
    <row r="23209" spans="50:50" ht="0" hidden="1" customHeight="1" x14ac:dyDescent="0.2">
      <c r="AX23209" s="78"/>
    </row>
    <row r="23210" spans="50:50" ht="0" hidden="1" customHeight="1" x14ac:dyDescent="0.2">
      <c r="AX23210" s="78"/>
    </row>
    <row r="23211" spans="50:50" ht="0" hidden="1" customHeight="1" x14ac:dyDescent="0.2">
      <c r="AX23211" s="78"/>
    </row>
    <row r="23212" spans="50:50" ht="0" hidden="1" customHeight="1" x14ac:dyDescent="0.2">
      <c r="AX23212" s="78"/>
    </row>
    <row r="23213" spans="50:50" ht="0" hidden="1" customHeight="1" x14ac:dyDescent="0.2">
      <c r="AX23213" s="78"/>
    </row>
    <row r="23214" spans="50:50" ht="0" hidden="1" customHeight="1" x14ac:dyDescent="0.2">
      <c r="AX23214" s="78"/>
    </row>
    <row r="23215" spans="50:50" ht="0" hidden="1" customHeight="1" x14ac:dyDescent="0.2">
      <c r="AX23215" s="78"/>
    </row>
    <row r="23216" spans="50:50" ht="0" hidden="1" customHeight="1" x14ac:dyDescent="0.2">
      <c r="AX23216" s="78"/>
    </row>
    <row r="23217" spans="50:50" ht="0" hidden="1" customHeight="1" x14ac:dyDescent="0.2">
      <c r="AX23217" s="78"/>
    </row>
    <row r="23218" spans="50:50" ht="0" hidden="1" customHeight="1" x14ac:dyDescent="0.2">
      <c r="AX23218" s="78"/>
    </row>
    <row r="23219" spans="50:50" ht="0" hidden="1" customHeight="1" x14ac:dyDescent="0.2">
      <c r="AX23219" s="78"/>
    </row>
    <row r="23220" spans="50:50" ht="0" hidden="1" customHeight="1" x14ac:dyDescent="0.2">
      <c r="AX23220" s="78"/>
    </row>
    <row r="23221" spans="50:50" ht="0" hidden="1" customHeight="1" x14ac:dyDescent="0.2">
      <c r="AX23221" s="78"/>
    </row>
    <row r="23222" spans="50:50" ht="0" hidden="1" customHeight="1" x14ac:dyDescent="0.2">
      <c r="AX23222" s="78"/>
    </row>
    <row r="23223" spans="50:50" ht="0" hidden="1" customHeight="1" x14ac:dyDescent="0.2">
      <c r="AX23223" s="78"/>
    </row>
    <row r="23224" spans="50:50" ht="0" hidden="1" customHeight="1" x14ac:dyDescent="0.2">
      <c r="AX23224" s="78"/>
    </row>
    <row r="23225" spans="50:50" ht="0" hidden="1" customHeight="1" x14ac:dyDescent="0.2">
      <c r="AX23225" s="78"/>
    </row>
    <row r="23226" spans="50:50" ht="0" hidden="1" customHeight="1" x14ac:dyDescent="0.2">
      <c r="AX23226" s="78"/>
    </row>
    <row r="23227" spans="50:50" ht="0" hidden="1" customHeight="1" x14ac:dyDescent="0.2">
      <c r="AX23227" s="78"/>
    </row>
    <row r="23228" spans="50:50" ht="0" hidden="1" customHeight="1" x14ac:dyDescent="0.2">
      <c r="AX23228" s="78"/>
    </row>
    <row r="23229" spans="50:50" ht="0" hidden="1" customHeight="1" x14ac:dyDescent="0.2">
      <c r="AX23229" s="78"/>
    </row>
    <row r="23230" spans="50:50" ht="0" hidden="1" customHeight="1" x14ac:dyDescent="0.2">
      <c r="AX23230" s="78"/>
    </row>
    <row r="23231" spans="50:50" ht="0" hidden="1" customHeight="1" x14ac:dyDescent="0.2">
      <c r="AX23231" s="78"/>
    </row>
    <row r="23232" spans="50:50" ht="0" hidden="1" customHeight="1" x14ac:dyDescent="0.2">
      <c r="AX23232" s="78"/>
    </row>
    <row r="23233" spans="50:50" ht="0" hidden="1" customHeight="1" x14ac:dyDescent="0.2">
      <c r="AX23233" s="78"/>
    </row>
    <row r="23234" spans="50:50" ht="0" hidden="1" customHeight="1" x14ac:dyDescent="0.2">
      <c r="AX23234" s="78"/>
    </row>
    <row r="23235" spans="50:50" ht="0" hidden="1" customHeight="1" x14ac:dyDescent="0.2">
      <c r="AX23235" s="78"/>
    </row>
    <row r="23236" spans="50:50" ht="0" hidden="1" customHeight="1" x14ac:dyDescent="0.2">
      <c r="AX23236" s="78"/>
    </row>
    <row r="23237" spans="50:50" ht="0" hidden="1" customHeight="1" x14ac:dyDescent="0.2">
      <c r="AX23237" s="78"/>
    </row>
    <row r="23238" spans="50:50" ht="0" hidden="1" customHeight="1" x14ac:dyDescent="0.2">
      <c r="AX23238" s="78"/>
    </row>
    <row r="23239" spans="50:50" ht="0" hidden="1" customHeight="1" x14ac:dyDescent="0.2">
      <c r="AX23239" s="78"/>
    </row>
    <row r="23240" spans="50:50" ht="0" hidden="1" customHeight="1" x14ac:dyDescent="0.2">
      <c r="AX23240" s="78"/>
    </row>
    <row r="23241" spans="50:50" ht="0" hidden="1" customHeight="1" x14ac:dyDescent="0.2">
      <c r="AX23241" s="78"/>
    </row>
    <row r="23242" spans="50:50" ht="0" hidden="1" customHeight="1" x14ac:dyDescent="0.2">
      <c r="AX23242" s="78"/>
    </row>
    <row r="23243" spans="50:50" ht="0" hidden="1" customHeight="1" x14ac:dyDescent="0.2">
      <c r="AX23243" s="78"/>
    </row>
    <row r="23244" spans="50:50" ht="0" hidden="1" customHeight="1" x14ac:dyDescent="0.2">
      <c r="AX23244" s="78"/>
    </row>
    <row r="23245" spans="50:50" ht="0" hidden="1" customHeight="1" x14ac:dyDescent="0.2">
      <c r="AX23245" s="78"/>
    </row>
    <row r="23246" spans="50:50" ht="0" hidden="1" customHeight="1" x14ac:dyDescent="0.2">
      <c r="AX23246" s="78"/>
    </row>
    <row r="23247" spans="50:50" ht="0" hidden="1" customHeight="1" x14ac:dyDescent="0.2">
      <c r="AX23247" s="78"/>
    </row>
    <row r="23248" spans="50:50" ht="0" hidden="1" customHeight="1" x14ac:dyDescent="0.2">
      <c r="AX23248" s="78"/>
    </row>
    <row r="23249" spans="50:50" ht="0" hidden="1" customHeight="1" x14ac:dyDescent="0.2">
      <c r="AX23249" s="78"/>
    </row>
    <row r="23250" spans="50:50" ht="0" hidden="1" customHeight="1" x14ac:dyDescent="0.2">
      <c r="AX23250" s="78"/>
    </row>
    <row r="23251" spans="50:50" ht="0" hidden="1" customHeight="1" x14ac:dyDescent="0.2">
      <c r="AX23251" s="78"/>
    </row>
    <row r="23252" spans="50:50" ht="0" hidden="1" customHeight="1" x14ac:dyDescent="0.2">
      <c r="AX23252" s="78"/>
    </row>
    <row r="23253" spans="50:50" ht="0" hidden="1" customHeight="1" x14ac:dyDescent="0.2">
      <c r="AX23253" s="78"/>
    </row>
    <row r="23254" spans="50:50" ht="0" hidden="1" customHeight="1" x14ac:dyDescent="0.2">
      <c r="AX23254" s="78"/>
    </row>
    <row r="23255" spans="50:50" ht="0" hidden="1" customHeight="1" x14ac:dyDescent="0.2">
      <c r="AX23255" s="78"/>
    </row>
    <row r="23256" spans="50:50" ht="0" hidden="1" customHeight="1" x14ac:dyDescent="0.2">
      <c r="AX23256" s="78"/>
    </row>
    <row r="23257" spans="50:50" ht="0" hidden="1" customHeight="1" x14ac:dyDescent="0.2">
      <c r="AX23257" s="78"/>
    </row>
    <row r="23258" spans="50:50" ht="0" hidden="1" customHeight="1" x14ac:dyDescent="0.2">
      <c r="AX23258" s="78"/>
    </row>
    <row r="23259" spans="50:50" ht="0" hidden="1" customHeight="1" x14ac:dyDescent="0.2">
      <c r="AX23259" s="78"/>
    </row>
    <row r="23260" spans="50:50" ht="0" hidden="1" customHeight="1" x14ac:dyDescent="0.2">
      <c r="AX23260" s="78"/>
    </row>
    <row r="23261" spans="50:50" ht="0" hidden="1" customHeight="1" x14ac:dyDescent="0.2">
      <c r="AX23261" s="78"/>
    </row>
    <row r="23262" spans="50:50" ht="0" hidden="1" customHeight="1" x14ac:dyDescent="0.2">
      <c r="AX23262" s="78"/>
    </row>
    <row r="23263" spans="50:50" ht="0" hidden="1" customHeight="1" x14ac:dyDescent="0.2">
      <c r="AX23263" s="78"/>
    </row>
    <row r="23264" spans="50:50" ht="0" hidden="1" customHeight="1" x14ac:dyDescent="0.2">
      <c r="AX23264" s="78"/>
    </row>
    <row r="23265" spans="50:50" ht="0" hidden="1" customHeight="1" x14ac:dyDescent="0.2">
      <c r="AX23265" s="78"/>
    </row>
    <row r="23266" spans="50:50" ht="0" hidden="1" customHeight="1" x14ac:dyDescent="0.2">
      <c r="AX23266" s="78"/>
    </row>
    <row r="23267" spans="50:50" ht="0" hidden="1" customHeight="1" x14ac:dyDescent="0.2">
      <c r="AX23267" s="78"/>
    </row>
    <row r="23268" spans="50:50" ht="0" hidden="1" customHeight="1" x14ac:dyDescent="0.2">
      <c r="AX23268" s="78"/>
    </row>
    <row r="23269" spans="50:50" ht="0" hidden="1" customHeight="1" x14ac:dyDescent="0.2">
      <c r="AX23269" s="78"/>
    </row>
    <row r="23270" spans="50:50" ht="0" hidden="1" customHeight="1" x14ac:dyDescent="0.2">
      <c r="AX23270" s="78"/>
    </row>
    <row r="23271" spans="50:50" ht="0" hidden="1" customHeight="1" x14ac:dyDescent="0.2">
      <c r="AX23271" s="78"/>
    </row>
    <row r="23272" spans="50:50" ht="0" hidden="1" customHeight="1" x14ac:dyDescent="0.2">
      <c r="AX23272" s="78"/>
    </row>
    <row r="23273" spans="50:50" ht="0" hidden="1" customHeight="1" x14ac:dyDescent="0.2">
      <c r="AX23273" s="78"/>
    </row>
    <row r="23274" spans="50:50" ht="0" hidden="1" customHeight="1" x14ac:dyDescent="0.2">
      <c r="AX23274" s="78"/>
    </row>
    <row r="23275" spans="50:50" ht="0" hidden="1" customHeight="1" x14ac:dyDescent="0.2">
      <c r="AX23275" s="78"/>
    </row>
    <row r="23276" spans="50:50" ht="0" hidden="1" customHeight="1" x14ac:dyDescent="0.2">
      <c r="AX23276" s="78"/>
    </row>
    <row r="23277" spans="50:50" ht="0" hidden="1" customHeight="1" x14ac:dyDescent="0.2">
      <c r="AX23277" s="78"/>
    </row>
    <row r="23278" spans="50:50" ht="0" hidden="1" customHeight="1" x14ac:dyDescent="0.2">
      <c r="AX23278" s="78"/>
    </row>
    <row r="23279" spans="50:50" ht="0" hidden="1" customHeight="1" x14ac:dyDescent="0.2">
      <c r="AX23279" s="78"/>
    </row>
    <row r="23280" spans="50:50" ht="0" hidden="1" customHeight="1" x14ac:dyDescent="0.2">
      <c r="AX23280" s="78"/>
    </row>
    <row r="23281" spans="50:50" ht="0" hidden="1" customHeight="1" x14ac:dyDescent="0.2">
      <c r="AX23281" s="78"/>
    </row>
    <row r="23282" spans="50:50" ht="0" hidden="1" customHeight="1" x14ac:dyDescent="0.2">
      <c r="AX23282" s="78"/>
    </row>
    <row r="23283" spans="50:50" ht="0" hidden="1" customHeight="1" x14ac:dyDescent="0.2">
      <c r="AX23283" s="78"/>
    </row>
    <row r="23284" spans="50:50" ht="0" hidden="1" customHeight="1" x14ac:dyDescent="0.2">
      <c r="AX23284" s="78"/>
    </row>
    <row r="23285" spans="50:50" ht="0" hidden="1" customHeight="1" x14ac:dyDescent="0.2">
      <c r="AX23285" s="78"/>
    </row>
    <row r="23286" spans="50:50" ht="0" hidden="1" customHeight="1" x14ac:dyDescent="0.2">
      <c r="AX23286" s="78"/>
    </row>
    <row r="23287" spans="50:50" ht="0" hidden="1" customHeight="1" x14ac:dyDescent="0.2">
      <c r="AX23287" s="78"/>
    </row>
    <row r="23288" spans="50:50" ht="0" hidden="1" customHeight="1" x14ac:dyDescent="0.2">
      <c r="AX23288" s="78"/>
    </row>
    <row r="23289" spans="50:50" ht="0" hidden="1" customHeight="1" x14ac:dyDescent="0.2">
      <c r="AX23289" s="78"/>
    </row>
    <row r="23290" spans="50:50" ht="0" hidden="1" customHeight="1" x14ac:dyDescent="0.2">
      <c r="AX23290" s="78"/>
    </row>
    <row r="23291" spans="50:50" ht="0" hidden="1" customHeight="1" x14ac:dyDescent="0.2">
      <c r="AX23291" s="78"/>
    </row>
    <row r="23292" spans="50:50" ht="0" hidden="1" customHeight="1" x14ac:dyDescent="0.2">
      <c r="AX23292" s="78"/>
    </row>
    <row r="23293" spans="50:50" ht="0" hidden="1" customHeight="1" x14ac:dyDescent="0.2">
      <c r="AX23293" s="78"/>
    </row>
    <row r="23294" spans="50:50" ht="0" hidden="1" customHeight="1" x14ac:dyDescent="0.2">
      <c r="AX23294" s="78"/>
    </row>
    <row r="23295" spans="50:50" ht="0" hidden="1" customHeight="1" x14ac:dyDescent="0.2">
      <c r="AX23295" s="78"/>
    </row>
    <row r="23296" spans="50:50" ht="0" hidden="1" customHeight="1" x14ac:dyDescent="0.2">
      <c r="AX23296" s="78"/>
    </row>
    <row r="23297" spans="50:50" ht="0" hidden="1" customHeight="1" x14ac:dyDescent="0.2">
      <c r="AX23297" s="78"/>
    </row>
    <row r="23298" spans="50:50" ht="0" hidden="1" customHeight="1" x14ac:dyDescent="0.2">
      <c r="AX23298" s="78"/>
    </row>
    <row r="23299" spans="50:50" ht="0" hidden="1" customHeight="1" x14ac:dyDescent="0.2">
      <c r="AX23299" s="78"/>
    </row>
    <row r="23300" spans="50:50" ht="0" hidden="1" customHeight="1" x14ac:dyDescent="0.2">
      <c r="AX23300" s="78"/>
    </row>
    <row r="23301" spans="50:50" ht="0" hidden="1" customHeight="1" x14ac:dyDescent="0.2">
      <c r="AX23301" s="78"/>
    </row>
    <row r="23302" spans="50:50" ht="0" hidden="1" customHeight="1" x14ac:dyDescent="0.2">
      <c r="AX23302" s="78"/>
    </row>
    <row r="23303" spans="50:50" ht="0" hidden="1" customHeight="1" x14ac:dyDescent="0.2">
      <c r="AX23303" s="78"/>
    </row>
    <row r="23304" spans="50:50" ht="0" hidden="1" customHeight="1" x14ac:dyDescent="0.2">
      <c r="AX23304" s="78"/>
    </row>
    <row r="23305" spans="50:50" ht="0" hidden="1" customHeight="1" x14ac:dyDescent="0.2">
      <c r="AX23305" s="78"/>
    </row>
    <row r="23306" spans="50:50" ht="0" hidden="1" customHeight="1" x14ac:dyDescent="0.2">
      <c r="AX23306" s="78"/>
    </row>
    <row r="23307" spans="50:50" ht="0" hidden="1" customHeight="1" x14ac:dyDescent="0.2">
      <c r="AX23307" s="78"/>
    </row>
    <row r="23308" spans="50:50" ht="0" hidden="1" customHeight="1" x14ac:dyDescent="0.2">
      <c r="AX23308" s="78"/>
    </row>
    <row r="23309" spans="50:50" ht="0" hidden="1" customHeight="1" x14ac:dyDescent="0.2">
      <c r="AX23309" s="78"/>
    </row>
    <row r="23310" spans="50:50" ht="0" hidden="1" customHeight="1" x14ac:dyDescent="0.2">
      <c r="AX23310" s="78"/>
    </row>
    <row r="23311" spans="50:50" ht="0" hidden="1" customHeight="1" x14ac:dyDescent="0.2">
      <c r="AX23311" s="78"/>
    </row>
    <row r="23312" spans="50:50" ht="0" hidden="1" customHeight="1" x14ac:dyDescent="0.2">
      <c r="AX23312" s="78"/>
    </row>
    <row r="23313" spans="50:50" ht="0" hidden="1" customHeight="1" x14ac:dyDescent="0.2">
      <c r="AX23313" s="78"/>
    </row>
    <row r="23314" spans="50:50" ht="0" hidden="1" customHeight="1" x14ac:dyDescent="0.2">
      <c r="AX23314" s="78"/>
    </row>
    <row r="23315" spans="50:50" ht="0" hidden="1" customHeight="1" x14ac:dyDescent="0.2">
      <c r="AX23315" s="78"/>
    </row>
    <row r="23316" spans="50:50" ht="0" hidden="1" customHeight="1" x14ac:dyDescent="0.2">
      <c r="AX23316" s="78"/>
    </row>
    <row r="23317" spans="50:50" ht="0" hidden="1" customHeight="1" x14ac:dyDescent="0.2">
      <c r="AX23317" s="78"/>
    </row>
    <row r="23318" spans="50:50" ht="0" hidden="1" customHeight="1" x14ac:dyDescent="0.2">
      <c r="AX23318" s="78"/>
    </row>
    <row r="23319" spans="50:50" ht="0" hidden="1" customHeight="1" x14ac:dyDescent="0.2">
      <c r="AX23319" s="78"/>
    </row>
    <row r="23320" spans="50:50" ht="0" hidden="1" customHeight="1" x14ac:dyDescent="0.2">
      <c r="AX23320" s="78"/>
    </row>
    <row r="23321" spans="50:50" ht="0" hidden="1" customHeight="1" x14ac:dyDescent="0.2">
      <c r="AX23321" s="78"/>
    </row>
    <row r="23322" spans="50:50" ht="0" hidden="1" customHeight="1" x14ac:dyDescent="0.2">
      <c r="AX23322" s="78"/>
    </row>
    <row r="23323" spans="50:50" ht="0" hidden="1" customHeight="1" x14ac:dyDescent="0.2">
      <c r="AX23323" s="78"/>
    </row>
    <row r="23324" spans="50:50" ht="0" hidden="1" customHeight="1" x14ac:dyDescent="0.2">
      <c r="AX23324" s="78"/>
    </row>
    <row r="23325" spans="50:50" ht="0" hidden="1" customHeight="1" x14ac:dyDescent="0.2">
      <c r="AX23325" s="78"/>
    </row>
    <row r="23326" spans="50:50" ht="0" hidden="1" customHeight="1" x14ac:dyDescent="0.2">
      <c r="AX23326" s="78"/>
    </row>
    <row r="23327" spans="50:50" ht="0" hidden="1" customHeight="1" x14ac:dyDescent="0.2">
      <c r="AX23327" s="78"/>
    </row>
    <row r="23328" spans="50:50" ht="0" hidden="1" customHeight="1" x14ac:dyDescent="0.2">
      <c r="AX23328" s="78"/>
    </row>
    <row r="23329" spans="50:50" ht="0" hidden="1" customHeight="1" x14ac:dyDescent="0.2">
      <c r="AX23329" s="78"/>
    </row>
    <row r="23330" spans="50:50" ht="0" hidden="1" customHeight="1" x14ac:dyDescent="0.2">
      <c r="AX23330" s="78"/>
    </row>
    <row r="23331" spans="50:50" ht="0" hidden="1" customHeight="1" x14ac:dyDescent="0.2">
      <c r="AX23331" s="78"/>
    </row>
    <row r="23332" spans="50:50" ht="0" hidden="1" customHeight="1" x14ac:dyDescent="0.2">
      <c r="AX23332" s="78"/>
    </row>
    <row r="23333" spans="50:50" ht="0" hidden="1" customHeight="1" x14ac:dyDescent="0.2">
      <c r="AX23333" s="78"/>
    </row>
    <row r="23334" spans="50:50" ht="0" hidden="1" customHeight="1" x14ac:dyDescent="0.2">
      <c r="AX23334" s="78"/>
    </row>
    <row r="23335" spans="50:50" ht="0" hidden="1" customHeight="1" x14ac:dyDescent="0.2">
      <c r="AX23335" s="78"/>
    </row>
    <row r="23336" spans="50:50" ht="0" hidden="1" customHeight="1" x14ac:dyDescent="0.2">
      <c r="AX23336" s="78"/>
    </row>
    <row r="23337" spans="50:50" ht="0" hidden="1" customHeight="1" x14ac:dyDescent="0.2">
      <c r="AX23337" s="78"/>
    </row>
    <row r="23338" spans="50:50" ht="0" hidden="1" customHeight="1" x14ac:dyDescent="0.2">
      <c r="AX23338" s="78"/>
    </row>
    <row r="23339" spans="50:50" ht="0" hidden="1" customHeight="1" x14ac:dyDescent="0.2">
      <c r="AX23339" s="78"/>
    </row>
    <row r="23340" spans="50:50" ht="0" hidden="1" customHeight="1" x14ac:dyDescent="0.2">
      <c r="AX23340" s="78"/>
    </row>
    <row r="23341" spans="50:50" ht="0" hidden="1" customHeight="1" x14ac:dyDescent="0.2">
      <c r="AX23341" s="78"/>
    </row>
    <row r="23342" spans="50:50" ht="0" hidden="1" customHeight="1" x14ac:dyDescent="0.2">
      <c r="AX23342" s="78"/>
    </row>
    <row r="23343" spans="50:50" ht="0" hidden="1" customHeight="1" x14ac:dyDescent="0.2">
      <c r="AX23343" s="78"/>
    </row>
    <row r="23344" spans="50:50" ht="0" hidden="1" customHeight="1" x14ac:dyDescent="0.2">
      <c r="AX23344" s="78"/>
    </row>
    <row r="23345" spans="50:50" ht="0" hidden="1" customHeight="1" x14ac:dyDescent="0.2">
      <c r="AX23345" s="78"/>
    </row>
    <row r="23346" spans="50:50" ht="0" hidden="1" customHeight="1" x14ac:dyDescent="0.2">
      <c r="AX23346" s="78"/>
    </row>
    <row r="23347" spans="50:50" ht="0" hidden="1" customHeight="1" x14ac:dyDescent="0.2">
      <c r="AX23347" s="78"/>
    </row>
    <row r="23348" spans="50:50" ht="0" hidden="1" customHeight="1" x14ac:dyDescent="0.2">
      <c r="AX23348" s="78"/>
    </row>
    <row r="23349" spans="50:50" ht="0" hidden="1" customHeight="1" x14ac:dyDescent="0.2">
      <c r="AX23349" s="78"/>
    </row>
    <row r="23350" spans="50:50" ht="0" hidden="1" customHeight="1" x14ac:dyDescent="0.2">
      <c r="AX23350" s="78"/>
    </row>
    <row r="23351" spans="50:50" ht="0" hidden="1" customHeight="1" x14ac:dyDescent="0.2">
      <c r="AX23351" s="78"/>
    </row>
    <row r="23352" spans="50:50" ht="0" hidden="1" customHeight="1" x14ac:dyDescent="0.2">
      <c r="AX23352" s="78"/>
    </row>
    <row r="23353" spans="50:50" ht="0" hidden="1" customHeight="1" x14ac:dyDescent="0.2">
      <c r="AX23353" s="78"/>
    </row>
    <row r="23354" spans="50:50" ht="0" hidden="1" customHeight="1" x14ac:dyDescent="0.2">
      <c r="AX23354" s="78"/>
    </row>
    <row r="23355" spans="50:50" ht="0" hidden="1" customHeight="1" x14ac:dyDescent="0.2">
      <c r="AX23355" s="78"/>
    </row>
    <row r="23356" spans="50:50" ht="0" hidden="1" customHeight="1" x14ac:dyDescent="0.2">
      <c r="AX23356" s="78"/>
    </row>
    <row r="23357" spans="50:50" ht="0" hidden="1" customHeight="1" x14ac:dyDescent="0.2">
      <c r="AX23357" s="78"/>
    </row>
    <row r="23358" spans="50:50" ht="0" hidden="1" customHeight="1" x14ac:dyDescent="0.2">
      <c r="AX23358" s="78"/>
    </row>
    <row r="23359" spans="50:50" ht="0" hidden="1" customHeight="1" x14ac:dyDescent="0.2">
      <c r="AX23359" s="78"/>
    </row>
    <row r="23360" spans="50:50" ht="0" hidden="1" customHeight="1" x14ac:dyDescent="0.2">
      <c r="AX23360" s="78"/>
    </row>
    <row r="23361" spans="50:50" ht="0" hidden="1" customHeight="1" x14ac:dyDescent="0.2">
      <c r="AX23361" s="78"/>
    </row>
    <row r="23362" spans="50:50" ht="0" hidden="1" customHeight="1" x14ac:dyDescent="0.2">
      <c r="AX23362" s="78"/>
    </row>
    <row r="23363" spans="50:50" ht="0" hidden="1" customHeight="1" x14ac:dyDescent="0.2">
      <c r="AX23363" s="78"/>
    </row>
    <row r="23364" spans="50:50" ht="0" hidden="1" customHeight="1" x14ac:dyDescent="0.2">
      <c r="AX23364" s="78"/>
    </row>
    <row r="23365" spans="50:50" ht="0" hidden="1" customHeight="1" x14ac:dyDescent="0.2">
      <c r="AX23365" s="78"/>
    </row>
    <row r="23366" spans="50:50" ht="0" hidden="1" customHeight="1" x14ac:dyDescent="0.2">
      <c r="AX23366" s="78"/>
    </row>
    <row r="23367" spans="50:50" ht="0" hidden="1" customHeight="1" x14ac:dyDescent="0.2">
      <c r="AX23367" s="78"/>
    </row>
    <row r="23368" spans="50:50" ht="0" hidden="1" customHeight="1" x14ac:dyDescent="0.2">
      <c r="AX23368" s="78"/>
    </row>
    <row r="23369" spans="50:50" ht="0" hidden="1" customHeight="1" x14ac:dyDescent="0.2">
      <c r="AX23369" s="78"/>
    </row>
    <row r="23370" spans="50:50" ht="0" hidden="1" customHeight="1" x14ac:dyDescent="0.2">
      <c r="AX23370" s="78"/>
    </row>
    <row r="23371" spans="50:50" ht="0" hidden="1" customHeight="1" x14ac:dyDescent="0.2">
      <c r="AX23371" s="78"/>
    </row>
    <row r="23372" spans="50:50" ht="0" hidden="1" customHeight="1" x14ac:dyDescent="0.2">
      <c r="AX23372" s="78"/>
    </row>
    <row r="23373" spans="50:50" ht="0" hidden="1" customHeight="1" x14ac:dyDescent="0.2">
      <c r="AX23373" s="78"/>
    </row>
    <row r="23374" spans="50:50" ht="0" hidden="1" customHeight="1" x14ac:dyDescent="0.2">
      <c r="AX23374" s="78"/>
    </row>
    <row r="23375" spans="50:50" ht="0" hidden="1" customHeight="1" x14ac:dyDescent="0.2">
      <c r="AX23375" s="78"/>
    </row>
    <row r="23376" spans="50:50" ht="0" hidden="1" customHeight="1" x14ac:dyDescent="0.2">
      <c r="AX23376" s="78"/>
    </row>
    <row r="23377" spans="50:50" ht="0" hidden="1" customHeight="1" x14ac:dyDescent="0.2">
      <c r="AX23377" s="78"/>
    </row>
    <row r="23378" spans="50:50" ht="0" hidden="1" customHeight="1" x14ac:dyDescent="0.2">
      <c r="AX23378" s="78"/>
    </row>
    <row r="23379" spans="50:50" ht="0" hidden="1" customHeight="1" x14ac:dyDescent="0.2">
      <c r="AX23379" s="78"/>
    </row>
    <row r="23380" spans="50:50" ht="0" hidden="1" customHeight="1" x14ac:dyDescent="0.2">
      <c r="AX23380" s="78"/>
    </row>
    <row r="23381" spans="50:50" ht="0" hidden="1" customHeight="1" x14ac:dyDescent="0.2">
      <c r="AX23381" s="78"/>
    </row>
    <row r="23382" spans="50:50" ht="0" hidden="1" customHeight="1" x14ac:dyDescent="0.2">
      <c r="AX23382" s="78"/>
    </row>
    <row r="23383" spans="50:50" ht="0" hidden="1" customHeight="1" x14ac:dyDescent="0.2">
      <c r="AX23383" s="78"/>
    </row>
    <row r="23384" spans="50:50" ht="0" hidden="1" customHeight="1" x14ac:dyDescent="0.2">
      <c r="AX23384" s="78"/>
    </row>
    <row r="23385" spans="50:50" ht="0" hidden="1" customHeight="1" x14ac:dyDescent="0.2">
      <c r="AX23385" s="78"/>
    </row>
    <row r="23386" spans="50:50" ht="0" hidden="1" customHeight="1" x14ac:dyDescent="0.2">
      <c r="AX23386" s="78"/>
    </row>
    <row r="23387" spans="50:50" ht="0" hidden="1" customHeight="1" x14ac:dyDescent="0.2">
      <c r="AX23387" s="78"/>
    </row>
    <row r="23388" spans="50:50" ht="0" hidden="1" customHeight="1" x14ac:dyDescent="0.2">
      <c r="AX23388" s="78"/>
    </row>
    <row r="23389" spans="50:50" ht="0" hidden="1" customHeight="1" x14ac:dyDescent="0.2">
      <c r="AX23389" s="78"/>
    </row>
    <row r="23390" spans="50:50" ht="0" hidden="1" customHeight="1" x14ac:dyDescent="0.2">
      <c r="AX23390" s="78"/>
    </row>
    <row r="23391" spans="50:50" ht="0" hidden="1" customHeight="1" x14ac:dyDescent="0.2">
      <c r="AX23391" s="78"/>
    </row>
    <row r="23392" spans="50:50" ht="0" hidden="1" customHeight="1" x14ac:dyDescent="0.2">
      <c r="AX23392" s="78"/>
    </row>
    <row r="23393" spans="50:50" ht="0" hidden="1" customHeight="1" x14ac:dyDescent="0.2">
      <c r="AX23393" s="78"/>
    </row>
    <row r="23394" spans="50:50" ht="0" hidden="1" customHeight="1" x14ac:dyDescent="0.2">
      <c r="AX23394" s="78"/>
    </row>
    <row r="23395" spans="50:50" ht="0" hidden="1" customHeight="1" x14ac:dyDescent="0.2">
      <c r="AX23395" s="78"/>
    </row>
    <row r="23396" spans="50:50" ht="0" hidden="1" customHeight="1" x14ac:dyDescent="0.2">
      <c r="AX23396" s="78"/>
    </row>
    <row r="23397" spans="50:50" ht="0" hidden="1" customHeight="1" x14ac:dyDescent="0.2">
      <c r="AX23397" s="78"/>
    </row>
    <row r="23398" spans="50:50" ht="0" hidden="1" customHeight="1" x14ac:dyDescent="0.2">
      <c r="AX23398" s="78"/>
    </row>
    <row r="23399" spans="50:50" ht="0" hidden="1" customHeight="1" x14ac:dyDescent="0.2">
      <c r="AX23399" s="78"/>
    </row>
    <row r="23400" spans="50:50" ht="0" hidden="1" customHeight="1" x14ac:dyDescent="0.2">
      <c r="AX23400" s="78"/>
    </row>
    <row r="23401" spans="50:50" ht="0" hidden="1" customHeight="1" x14ac:dyDescent="0.2">
      <c r="AX23401" s="78"/>
    </row>
    <row r="23402" spans="50:50" ht="0" hidden="1" customHeight="1" x14ac:dyDescent="0.2">
      <c r="AX23402" s="78"/>
    </row>
    <row r="23403" spans="50:50" ht="0" hidden="1" customHeight="1" x14ac:dyDescent="0.2">
      <c r="AX23403" s="78"/>
    </row>
    <row r="23404" spans="50:50" ht="0" hidden="1" customHeight="1" x14ac:dyDescent="0.2">
      <c r="AX23404" s="78"/>
    </row>
    <row r="23405" spans="50:50" ht="0" hidden="1" customHeight="1" x14ac:dyDescent="0.2">
      <c r="AX23405" s="78"/>
    </row>
    <row r="23406" spans="50:50" ht="0" hidden="1" customHeight="1" x14ac:dyDescent="0.2">
      <c r="AX23406" s="78"/>
    </row>
    <row r="23407" spans="50:50" ht="0" hidden="1" customHeight="1" x14ac:dyDescent="0.2">
      <c r="AX23407" s="78"/>
    </row>
    <row r="23408" spans="50:50" ht="0" hidden="1" customHeight="1" x14ac:dyDescent="0.2">
      <c r="AX23408" s="78"/>
    </row>
    <row r="23409" spans="50:50" ht="0" hidden="1" customHeight="1" x14ac:dyDescent="0.2">
      <c r="AX23409" s="78"/>
    </row>
    <row r="23410" spans="50:50" ht="0" hidden="1" customHeight="1" x14ac:dyDescent="0.2">
      <c r="AX23410" s="78"/>
    </row>
    <row r="23411" spans="50:50" ht="0" hidden="1" customHeight="1" x14ac:dyDescent="0.2">
      <c r="AX23411" s="78"/>
    </row>
    <row r="23412" spans="50:50" ht="0" hidden="1" customHeight="1" x14ac:dyDescent="0.2">
      <c r="AX23412" s="78"/>
    </row>
    <row r="23413" spans="50:50" ht="0" hidden="1" customHeight="1" x14ac:dyDescent="0.2">
      <c r="AX23413" s="78"/>
    </row>
    <row r="23414" spans="50:50" ht="0" hidden="1" customHeight="1" x14ac:dyDescent="0.2">
      <c r="AX23414" s="78"/>
    </row>
    <row r="23415" spans="50:50" ht="0" hidden="1" customHeight="1" x14ac:dyDescent="0.2">
      <c r="AX23415" s="78"/>
    </row>
    <row r="23416" spans="50:50" ht="0" hidden="1" customHeight="1" x14ac:dyDescent="0.2">
      <c r="AX23416" s="78"/>
    </row>
    <row r="23417" spans="50:50" ht="0" hidden="1" customHeight="1" x14ac:dyDescent="0.2">
      <c r="AX23417" s="78"/>
    </row>
    <row r="23418" spans="50:50" ht="0" hidden="1" customHeight="1" x14ac:dyDescent="0.2">
      <c r="AX23418" s="78"/>
    </row>
    <row r="23419" spans="50:50" ht="0" hidden="1" customHeight="1" x14ac:dyDescent="0.2">
      <c r="AX23419" s="78"/>
    </row>
    <row r="23420" spans="50:50" ht="0" hidden="1" customHeight="1" x14ac:dyDescent="0.2">
      <c r="AX23420" s="78"/>
    </row>
    <row r="23421" spans="50:50" ht="0" hidden="1" customHeight="1" x14ac:dyDescent="0.2">
      <c r="AX23421" s="78"/>
    </row>
    <row r="23422" spans="50:50" ht="0" hidden="1" customHeight="1" x14ac:dyDescent="0.2">
      <c r="AX23422" s="78"/>
    </row>
    <row r="23423" spans="50:50" ht="0" hidden="1" customHeight="1" x14ac:dyDescent="0.2">
      <c r="AX23423" s="78"/>
    </row>
    <row r="23424" spans="50:50" ht="0" hidden="1" customHeight="1" x14ac:dyDescent="0.2">
      <c r="AX23424" s="78"/>
    </row>
    <row r="23425" spans="50:50" ht="0" hidden="1" customHeight="1" x14ac:dyDescent="0.2">
      <c r="AX23425" s="78"/>
    </row>
    <row r="23426" spans="50:50" ht="0" hidden="1" customHeight="1" x14ac:dyDescent="0.2">
      <c r="AX23426" s="78"/>
    </row>
    <row r="23427" spans="50:50" ht="0" hidden="1" customHeight="1" x14ac:dyDescent="0.2">
      <c r="AX23427" s="78"/>
    </row>
    <row r="23428" spans="50:50" ht="0" hidden="1" customHeight="1" x14ac:dyDescent="0.2">
      <c r="AX23428" s="78"/>
    </row>
    <row r="23429" spans="50:50" ht="0" hidden="1" customHeight="1" x14ac:dyDescent="0.2">
      <c r="AX23429" s="78"/>
    </row>
    <row r="23430" spans="50:50" ht="0" hidden="1" customHeight="1" x14ac:dyDescent="0.2">
      <c r="AX23430" s="78"/>
    </row>
    <row r="23431" spans="50:50" ht="0" hidden="1" customHeight="1" x14ac:dyDescent="0.2">
      <c r="AX23431" s="78"/>
    </row>
    <row r="23432" spans="50:50" ht="0" hidden="1" customHeight="1" x14ac:dyDescent="0.2">
      <c r="AX23432" s="78"/>
    </row>
    <row r="23433" spans="50:50" ht="0" hidden="1" customHeight="1" x14ac:dyDescent="0.2">
      <c r="AX23433" s="78"/>
    </row>
    <row r="23434" spans="50:50" ht="0" hidden="1" customHeight="1" x14ac:dyDescent="0.2">
      <c r="AX23434" s="78"/>
    </row>
    <row r="23435" spans="50:50" ht="0" hidden="1" customHeight="1" x14ac:dyDescent="0.2">
      <c r="AX23435" s="78"/>
    </row>
    <row r="23436" spans="50:50" ht="0" hidden="1" customHeight="1" x14ac:dyDescent="0.2">
      <c r="AX23436" s="78"/>
    </row>
    <row r="23437" spans="50:50" ht="0" hidden="1" customHeight="1" x14ac:dyDescent="0.2">
      <c r="AX23437" s="78"/>
    </row>
    <row r="23438" spans="50:50" ht="0" hidden="1" customHeight="1" x14ac:dyDescent="0.2">
      <c r="AX23438" s="78"/>
    </row>
    <row r="23439" spans="50:50" ht="0" hidden="1" customHeight="1" x14ac:dyDescent="0.2">
      <c r="AX23439" s="78"/>
    </row>
    <row r="23440" spans="50:50" ht="0" hidden="1" customHeight="1" x14ac:dyDescent="0.2">
      <c r="AX23440" s="78"/>
    </row>
    <row r="23441" spans="50:50" ht="0" hidden="1" customHeight="1" x14ac:dyDescent="0.2">
      <c r="AX23441" s="78"/>
    </row>
    <row r="23442" spans="50:50" ht="0" hidden="1" customHeight="1" x14ac:dyDescent="0.2">
      <c r="AX23442" s="78"/>
    </row>
    <row r="23443" spans="50:50" ht="0" hidden="1" customHeight="1" x14ac:dyDescent="0.2">
      <c r="AX23443" s="78"/>
    </row>
    <row r="23444" spans="50:50" ht="0" hidden="1" customHeight="1" x14ac:dyDescent="0.2">
      <c r="AX23444" s="78"/>
    </row>
    <row r="23445" spans="50:50" ht="0" hidden="1" customHeight="1" x14ac:dyDescent="0.2">
      <c r="AX23445" s="78"/>
    </row>
    <row r="23446" spans="50:50" ht="0" hidden="1" customHeight="1" x14ac:dyDescent="0.2">
      <c r="AX23446" s="78"/>
    </row>
    <row r="23447" spans="50:50" ht="0" hidden="1" customHeight="1" x14ac:dyDescent="0.2">
      <c r="AX23447" s="78"/>
    </row>
    <row r="23448" spans="50:50" ht="0" hidden="1" customHeight="1" x14ac:dyDescent="0.2">
      <c r="AX23448" s="78"/>
    </row>
    <row r="23449" spans="50:50" ht="0" hidden="1" customHeight="1" x14ac:dyDescent="0.2">
      <c r="AX23449" s="78"/>
    </row>
    <row r="23450" spans="50:50" ht="0" hidden="1" customHeight="1" x14ac:dyDescent="0.2">
      <c r="AX23450" s="78"/>
    </row>
    <row r="23451" spans="50:50" ht="0" hidden="1" customHeight="1" x14ac:dyDescent="0.2">
      <c r="AX23451" s="78"/>
    </row>
    <row r="23452" spans="50:50" ht="0" hidden="1" customHeight="1" x14ac:dyDescent="0.2">
      <c r="AX23452" s="78"/>
    </row>
    <row r="23453" spans="50:50" ht="0" hidden="1" customHeight="1" x14ac:dyDescent="0.2">
      <c r="AX23453" s="78"/>
    </row>
    <row r="23454" spans="50:50" ht="0" hidden="1" customHeight="1" x14ac:dyDescent="0.2">
      <c r="AX23454" s="78"/>
    </row>
    <row r="23455" spans="50:50" ht="0" hidden="1" customHeight="1" x14ac:dyDescent="0.2">
      <c r="AX23455" s="78"/>
    </row>
    <row r="23456" spans="50:50" ht="0" hidden="1" customHeight="1" x14ac:dyDescent="0.2">
      <c r="AX23456" s="78"/>
    </row>
    <row r="23457" spans="50:50" ht="0" hidden="1" customHeight="1" x14ac:dyDescent="0.2">
      <c r="AX23457" s="78"/>
    </row>
    <row r="23458" spans="50:50" ht="0" hidden="1" customHeight="1" x14ac:dyDescent="0.2">
      <c r="AX23458" s="78"/>
    </row>
    <row r="23459" spans="50:50" ht="0" hidden="1" customHeight="1" x14ac:dyDescent="0.2">
      <c r="AX23459" s="78"/>
    </row>
    <row r="23460" spans="50:50" ht="0" hidden="1" customHeight="1" x14ac:dyDescent="0.2">
      <c r="AX23460" s="78"/>
    </row>
    <row r="23461" spans="50:50" ht="0" hidden="1" customHeight="1" x14ac:dyDescent="0.2">
      <c r="AX23461" s="78"/>
    </row>
    <row r="23462" spans="50:50" ht="0" hidden="1" customHeight="1" x14ac:dyDescent="0.2">
      <c r="AX23462" s="78"/>
    </row>
    <row r="23463" spans="50:50" ht="0" hidden="1" customHeight="1" x14ac:dyDescent="0.2">
      <c r="AX23463" s="78"/>
    </row>
    <row r="23464" spans="50:50" ht="0" hidden="1" customHeight="1" x14ac:dyDescent="0.2">
      <c r="AX23464" s="78"/>
    </row>
    <row r="23465" spans="50:50" ht="0" hidden="1" customHeight="1" x14ac:dyDescent="0.2">
      <c r="AX23465" s="78"/>
    </row>
    <row r="23466" spans="50:50" ht="0" hidden="1" customHeight="1" x14ac:dyDescent="0.2">
      <c r="AX23466" s="78"/>
    </row>
    <row r="23467" spans="50:50" ht="0" hidden="1" customHeight="1" x14ac:dyDescent="0.2">
      <c r="AX23467" s="78"/>
    </row>
    <row r="23468" spans="50:50" ht="0" hidden="1" customHeight="1" x14ac:dyDescent="0.2">
      <c r="AX23468" s="78"/>
    </row>
    <row r="23469" spans="50:50" ht="0" hidden="1" customHeight="1" x14ac:dyDescent="0.2">
      <c r="AX23469" s="78"/>
    </row>
    <row r="23470" spans="50:50" ht="0" hidden="1" customHeight="1" x14ac:dyDescent="0.2">
      <c r="AX23470" s="78"/>
    </row>
    <row r="23471" spans="50:50" ht="0" hidden="1" customHeight="1" x14ac:dyDescent="0.2">
      <c r="AX23471" s="78"/>
    </row>
    <row r="23472" spans="50:50" ht="0" hidden="1" customHeight="1" x14ac:dyDescent="0.2">
      <c r="AX23472" s="78"/>
    </row>
    <row r="23473" spans="50:50" ht="0" hidden="1" customHeight="1" x14ac:dyDescent="0.2">
      <c r="AX23473" s="78"/>
    </row>
    <row r="23474" spans="50:50" ht="0" hidden="1" customHeight="1" x14ac:dyDescent="0.2">
      <c r="AX23474" s="78"/>
    </row>
    <row r="23475" spans="50:50" ht="0" hidden="1" customHeight="1" x14ac:dyDescent="0.2">
      <c r="AX23475" s="78"/>
    </row>
    <row r="23476" spans="50:50" ht="0" hidden="1" customHeight="1" x14ac:dyDescent="0.2">
      <c r="AX23476" s="78"/>
    </row>
    <row r="23477" spans="50:50" ht="0" hidden="1" customHeight="1" x14ac:dyDescent="0.2">
      <c r="AX23477" s="78"/>
    </row>
    <row r="23478" spans="50:50" ht="0" hidden="1" customHeight="1" x14ac:dyDescent="0.2">
      <c r="AX23478" s="78"/>
    </row>
    <row r="23479" spans="50:50" ht="0" hidden="1" customHeight="1" x14ac:dyDescent="0.2">
      <c r="AX23479" s="78"/>
    </row>
    <row r="23480" spans="50:50" ht="0" hidden="1" customHeight="1" x14ac:dyDescent="0.2">
      <c r="AX23480" s="78"/>
    </row>
    <row r="23481" spans="50:50" ht="0" hidden="1" customHeight="1" x14ac:dyDescent="0.2">
      <c r="AX23481" s="78"/>
    </row>
    <row r="23482" spans="50:50" ht="0" hidden="1" customHeight="1" x14ac:dyDescent="0.2">
      <c r="AX23482" s="78"/>
    </row>
    <row r="23483" spans="50:50" ht="0" hidden="1" customHeight="1" x14ac:dyDescent="0.2">
      <c r="AX23483" s="78"/>
    </row>
    <row r="23484" spans="50:50" ht="0" hidden="1" customHeight="1" x14ac:dyDescent="0.2">
      <c r="AX23484" s="78"/>
    </row>
    <row r="23485" spans="50:50" ht="0" hidden="1" customHeight="1" x14ac:dyDescent="0.2">
      <c r="AX23485" s="78"/>
    </row>
    <row r="23486" spans="50:50" ht="0" hidden="1" customHeight="1" x14ac:dyDescent="0.2">
      <c r="AX23486" s="78"/>
    </row>
    <row r="23487" spans="50:50" ht="0" hidden="1" customHeight="1" x14ac:dyDescent="0.2">
      <c r="AX23487" s="78"/>
    </row>
    <row r="23488" spans="50:50" ht="0" hidden="1" customHeight="1" x14ac:dyDescent="0.2">
      <c r="AX23488" s="78"/>
    </row>
    <row r="23489" spans="50:50" ht="0" hidden="1" customHeight="1" x14ac:dyDescent="0.2">
      <c r="AX23489" s="78"/>
    </row>
    <row r="23490" spans="50:50" ht="0" hidden="1" customHeight="1" x14ac:dyDescent="0.2">
      <c r="AX23490" s="78"/>
    </row>
    <row r="23491" spans="50:50" ht="0" hidden="1" customHeight="1" x14ac:dyDescent="0.2">
      <c r="AX23491" s="78"/>
    </row>
    <row r="23492" spans="50:50" ht="0" hidden="1" customHeight="1" x14ac:dyDescent="0.2">
      <c r="AX23492" s="78"/>
    </row>
    <row r="23493" spans="50:50" ht="0" hidden="1" customHeight="1" x14ac:dyDescent="0.2">
      <c r="AX23493" s="78"/>
    </row>
    <row r="23494" spans="50:50" ht="0" hidden="1" customHeight="1" x14ac:dyDescent="0.2">
      <c r="AX23494" s="78"/>
    </row>
    <row r="23495" spans="50:50" ht="0" hidden="1" customHeight="1" x14ac:dyDescent="0.2">
      <c r="AX23495" s="78"/>
    </row>
    <row r="23496" spans="50:50" ht="0" hidden="1" customHeight="1" x14ac:dyDescent="0.2">
      <c r="AX23496" s="78"/>
    </row>
    <row r="23497" spans="50:50" ht="0" hidden="1" customHeight="1" x14ac:dyDescent="0.2">
      <c r="AX23497" s="78"/>
    </row>
    <row r="23498" spans="50:50" ht="0" hidden="1" customHeight="1" x14ac:dyDescent="0.2">
      <c r="AX23498" s="78"/>
    </row>
    <row r="23499" spans="50:50" ht="0" hidden="1" customHeight="1" x14ac:dyDescent="0.2">
      <c r="AX23499" s="78"/>
    </row>
    <row r="23500" spans="50:50" ht="0" hidden="1" customHeight="1" x14ac:dyDescent="0.2">
      <c r="AX23500" s="78"/>
    </row>
    <row r="23501" spans="50:50" ht="0" hidden="1" customHeight="1" x14ac:dyDescent="0.2">
      <c r="AX23501" s="78"/>
    </row>
    <row r="23502" spans="50:50" ht="0" hidden="1" customHeight="1" x14ac:dyDescent="0.2">
      <c r="AX23502" s="78"/>
    </row>
    <row r="23503" spans="50:50" ht="0" hidden="1" customHeight="1" x14ac:dyDescent="0.2">
      <c r="AX23503" s="78"/>
    </row>
    <row r="23504" spans="50:50" ht="0" hidden="1" customHeight="1" x14ac:dyDescent="0.2">
      <c r="AX23504" s="78"/>
    </row>
    <row r="23505" spans="50:50" ht="0" hidden="1" customHeight="1" x14ac:dyDescent="0.2">
      <c r="AX23505" s="78"/>
    </row>
    <row r="23506" spans="50:50" ht="0" hidden="1" customHeight="1" x14ac:dyDescent="0.2">
      <c r="AX23506" s="78"/>
    </row>
    <row r="23507" spans="50:50" ht="0" hidden="1" customHeight="1" x14ac:dyDescent="0.2">
      <c r="AX23507" s="78"/>
    </row>
    <row r="23508" spans="50:50" ht="0" hidden="1" customHeight="1" x14ac:dyDescent="0.2">
      <c r="AX23508" s="78"/>
    </row>
    <row r="23509" spans="50:50" ht="0" hidden="1" customHeight="1" x14ac:dyDescent="0.2">
      <c r="AX23509" s="78"/>
    </row>
    <row r="23510" spans="50:50" ht="0" hidden="1" customHeight="1" x14ac:dyDescent="0.2">
      <c r="AX23510" s="78"/>
    </row>
    <row r="23511" spans="50:50" ht="0" hidden="1" customHeight="1" x14ac:dyDescent="0.2">
      <c r="AX23511" s="78"/>
    </row>
    <row r="23512" spans="50:50" ht="0" hidden="1" customHeight="1" x14ac:dyDescent="0.2">
      <c r="AX23512" s="78"/>
    </row>
    <row r="23513" spans="50:50" ht="0" hidden="1" customHeight="1" x14ac:dyDescent="0.2">
      <c r="AX23513" s="78"/>
    </row>
    <row r="23514" spans="50:50" ht="0" hidden="1" customHeight="1" x14ac:dyDescent="0.2">
      <c r="AX23514" s="78"/>
    </row>
    <row r="23515" spans="50:50" ht="0" hidden="1" customHeight="1" x14ac:dyDescent="0.2">
      <c r="AX23515" s="78"/>
    </row>
    <row r="23516" spans="50:50" ht="0" hidden="1" customHeight="1" x14ac:dyDescent="0.2">
      <c r="AX23516" s="78"/>
    </row>
    <row r="23517" spans="50:50" ht="0" hidden="1" customHeight="1" x14ac:dyDescent="0.2">
      <c r="AX23517" s="78"/>
    </row>
    <row r="23518" spans="50:50" ht="0" hidden="1" customHeight="1" x14ac:dyDescent="0.2">
      <c r="AX23518" s="78"/>
    </row>
    <row r="23519" spans="50:50" ht="0" hidden="1" customHeight="1" x14ac:dyDescent="0.2">
      <c r="AX23519" s="78"/>
    </row>
    <row r="23520" spans="50:50" ht="0" hidden="1" customHeight="1" x14ac:dyDescent="0.2">
      <c r="AX23520" s="78"/>
    </row>
    <row r="23521" spans="50:50" ht="0" hidden="1" customHeight="1" x14ac:dyDescent="0.2">
      <c r="AX23521" s="78"/>
    </row>
    <row r="23522" spans="50:50" ht="0" hidden="1" customHeight="1" x14ac:dyDescent="0.2">
      <c r="AX23522" s="78"/>
    </row>
    <row r="23523" spans="50:50" ht="0" hidden="1" customHeight="1" x14ac:dyDescent="0.2">
      <c r="AX23523" s="78"/>
    </row>
    <row r="23524" spans="50:50" ht="0" hidden="1" customHeight="1" x14ac:dyDescent="0.2">
      <c r="AX23524" s="78"/>
    </row>
    <row r="23525" spans="50:50" ht="0" hidden="1" customHeight="1" x14ac:dyDescent="0.2">
      <c r="AX23525" s="78"/>
    </row>
    <row r="23526" spans="50:50" ht="0" hidden="1" customHeight="1" x14ac:dyDescent="0.2">
      <c r="AX23526" s="78"/>
    </row>
    <row r="23527" spans="50:50" ht="0" hidden="1" customHeight="1" x14ac:dyDescent="0.2">
      <c r="AX23527" s="78"/>
    </row>
    <row r="23528" spans="50:50" ht="0" hidden="1" customHeight="1" x14ac:dyDescent="0.2">
      <c r="AX23528" s="78"/>
    </row>
    <row r="23529" spans="50:50" ht="0" hidden="1" customHeight="1" x14ac:dyDescent="0.2">
      <c r="AX23529" s="78"/>
    </row>
    <row r="23530" spans="50:50" ht="0" hidden="1" customHeight="1" x14ac:dyDescent="0.2">
      <c r="AX23530" s="78"/>
    </row>
    <row r="23531" spans="50:50" ht="0" hidden="1" customHeight="1" x14ac:dyDescent="0.2">
      <c r="AX23531" s="78"/>
    </row>
    <row r="23532" spans="50:50" ht="0" hidden="1" customHeight="1" x14ac:dyDescent="0.2">
      <c r="AX23532" s="78"/>
    </row>
    <row r="23533" spans="50:50" ht="0" hidden="1" customHeight="1" x14ac:dyDescent="0.2">
      <c r="AX23533" s="78"/>
    </row>
    <row r="23534" spans="50:50" ht="0" hidden="1" customHeight="1" x14ac:dyDescent="0.2">
      <c r="AX23534" s="78"/>
    </row>
    <row r="23535" spans="50:50" ht="0" hidden="1" customHeight="1" x14ac:dyDescent="0.2">
      <c r="AX23535" s="78"/>
    </row>
    <row r="23536" spans="50:50" ht="0" hidden="1" customHeight="1" x14ac:dyDescent="0.2">
      <c r="AX23536" s="78"/>
    </row>
    <row r="23537" spans="50:50" ht="0" hidden="1" customHeight="1" x14ac:dyDescent="0.2">
      <c r="AX23537" s="78"/>
    </row>
    <row r="23538" spans="50:50" ht="0" hidden="1" customHeight="1" x14ac:dyDescent="0.2">
      <c r="AX23538" s="78"/>
    </row>
    <row r="23539" spans="50:50" ht="0" hidden="1" customHeight="1" x14ac:dyDescent="0.2">
      <c r="AX23539" s="78"/>
    </row>
    <row r="23540" spans="50:50" ht="0" hidden="1" customHeight="1" x14ac:dyDescent="0.2">
      <c r="AX23540" s="78"/>
    </row>
    <row r="23541" spans="50:50" ht="0" hidden="1" customHeight="1" x14ac:dyDescent="0.2">
      <c r="AX23541" s="78"/>
    </row>
    <row r="23542" spans="50:50" ht="0" hidden="1" customHeight="1" x14ac:dyDescent="0.2">
      <c r="AX23542" s="78"/>
    </row>
    <row r="23543" spans="50:50" ht="0" hidden="1" customHeight="1" x14ac:dyDescent="0.2">
      <c r="AX23543" s="78"/>
    </row>
    <row r="23544" spans="50:50" ht="0" hidden="1" customHeight="1" x14ac:dyDescent="0.2">
      <c r="AX23544" s="78"/>
    </row>
    <row r="23545" spans="50:50" ht="0" hidden="1" customHeight="1" x14ac:dyDescent="0.2">
      <c r="AX23545" s="78"/>
    </row>
    <row r="23546" spans="50:50" ht="0" hidden="1" customHeight="1" x14ac:dyDescent="0.2">
      <c r="AX23546" s="78"/>
    </row>
    <row r="23547" spans="50:50" ht="0" hidden="1" customHeight="1" x14ac:dyDescent="0.2">
      <c r="AX23547" s="78"/>
    </row>
    <row r="23548" spans="50:50" ht="0" hidden="1" customHeight="1" x14ac:dyDescent="0.2">
      <c r="AX23548" s="78"/>
    </row>
    <row r="23549" spans="50:50" ht="0" hidden="1" customHeight="1" x14ac:dyDescent="0.2">
      <c r="AX23549" s="78"/>
    </row>
    <row r="23550" spans="50:50" ht="0" hidden="1" customHeight="1" x14ac:dyDescent="0.2">
      <c r="AX23550" s="78"/>
    </row>
    <row r="23551" spans="50:50" ht="0" hidden="1" customHeight="1" x14ac:dyDescent="0.2">
      <c r="AX23551" s="78"/>
    </row>
    <row r="23552" spans="50:50" ht="0" hidden="1" customHeight="1" x14ac:dyDescent="0.2">
      <c r="AX23552" s="78"/>
    </row>
    <row r="23553" spans="50:50" ht="0" hidden="1" customHeight="1" x14ac:dyDescent="0.2">
      <c r="AX23553" s="78"/>
    </row>
    <row r="23554" spans="50:50" ht="0" hidden="1" customHeight="1" x14ac:dyDescent="0.2">
      <c r="AX23554" s="78"/>
    </row>
    <row r="23555" spans="50:50" ht="0" hidden="1" customHeight="1" x14ac:dyDescent="0.2">
      <c r="AX23555" s="78"/>
    </row>
    <row r="23556" spans="50:50" ht="0" hidden="1" customHeight="1" x14ac:dyDescent="0.2">
      <c r="AX23556" s="78"/>
    </row>
    <row r="23557" spans="50:50" ht="0" hidden="1" customHeight="1" x14ac:dyDescent="0.2">
      <c r="AX23557" s="78"/>
    </row>
    <row r="23558" spans="50:50" ht="0" hidden="1" customHeight="1" x14ac:dyDescent="0.2">
      <c r="AX23558" s="78"/>
    </row>
    <row r="23559" spans="50:50" ht="0" hidden="1" customHeight="1" x14ac:dyDescent="0.2">
      <c r="AX23559" s="78"/>
    </row>
    <row r="23560" spans="50:50" ht="0" hidden="1" customHeight="1" x14ac:dyDescent="0.2">
      <c r="AX23560" s="78"/>
    </row>
    <row r="23561" spans="50:50" ht="0" hidden="1" customHeight="1" x14ac:dyDescent="0.2">
      <c r="AX23561" s="78"/>
    </row>
    <row r="23562" spans="50:50" ht="0" hidden="1" customHeight="1" x14ac:dyDescent="0.2">
      <c r="AX23562" s="78"/>
    </row>
    <row r="23563" spans="50:50" ht="0" hidden="1" customHeight="1" x14ac:dyDescent="0.2">
      <c r="AX23563" s="78"/>
    </row>
    <row r="23564" spans="50:50" ht="0" hidden="1" customHeight="1" x14ac:dyDescent="0.2">
      <c r="AX23564" s="78"/>
    </row>
    <row r="23565" spans="50:50" ht="0" hidden="1" customHeight="1" x14ac:dyDescent="0.2">
      <c r="AX23565" s="78"/>
    </row>
    <row r="23566" spans="50:50" ht="0" hidden="1" customHeight="1" x14ac:dyDescent="0.2">
      <c r="AX23566" s="78"/>
    </row>
    <row r="23567" spans="50:50" ht="0" hidden="1" customHeight="1" x14ac:dyDescent="0.2">
      <c r="AX23567" s="78"/>
    </row>
    <row r="23568" spans="50:50" ht="0" hidden="1" customHeight="1" x14ac:dyDescent="0.2">
      <c r="AX23568" s="78"/>
    </row>
    <row r="23569" spans="50:50" ht="0" hidden="1" customHeight="1" x14ac:dyDescent="0.2">
      <c r="AX23569" s="78"/>
    </row>
    <row r="23570" spans="50:50" ht="0" hidden="1" customHeight="1" x14ac:dyDescent="0.2">
      <c r="AX23570" s="78"/>
    </row>
    <row r="23571" spans="50:50" ht="0" hidden="1" customHeight="1" x14ac:dyDescent="0.2">
      <c r="AX23571" s="78"/>
    </row>
    <row r="23572" spans="50:50" ht="0" hidden="1" customHeight="1" x14ac:dyDescent="0.2">
      <c r="AX23572" s="78"/>
    </row>
    <row r="23573" spans="50:50" ht="0" hidden="1" customHeight="1" x14ac:dyDescent="0.2">
      <c r="AX23573" s="78"/>
    </row>
    <row r="23574" spans="50:50" ht="0" hidden="1" customHeight="1" x14ac:dyDescent="0.2">
      <c r="AX23574" s="78"/>
    </row>
    <row r="23575" spans="50:50" ht="0" hidden="1" customHeight="1" x14ac:dyDescent="0.2">
      <c r="AX23575" s="78"/>
    </row>
    <row r="23576" spans="50:50" ht="0" hidden="1" customHeight="1" x14ac:dyDescent="0.2">
      <c r="AX23576" s="78"/>
    </row>
    <row r="23577" spans="50:50" ht="0" hidden="1" customHeight="1" x14ac:dyDescent="0.2">
      <c r="AX23577" s="78"/>
    </row>
    <row r="23578" spans="50:50" ht="0" hidden="1" customHeight="1" x14ac:dyDescent="0.2">
      <c r="AX23578" s="78"/>
    </row>
    <row r="23579" spans="50:50" ht="0" hidden="1" customHeight="1" x14ac:dyDescent="0.2">
      <c r="AX23579" s="78"/>
    </row>
    <row r="23580" spans="50:50" ht="0" hidden="1" customHeight="1" x14ac:dyDescent="0.2">
      <c r="AX23580" s="78"/>
    </row>
    <row r="23581" spans="50:50" ht="0" hidden="1" customHeight="1" x14ac:dyDescent="0.2">
      <c r="AX23581" s="78"/>
    </row>
    <row r="23582" spans="50:50" ht="0" hidden="1" customHeight="1" x14ac:dyDescent="0.2">
      <c r="AX23582" s="78"/>
    </row>
    <row r="23583" spans="50:50" ht="0" hidden="1" customHeight="1" x14ac:dyDescent="0.2">
      <c r="AX23583" s="78"/>
    </row>
    <row r="23584" spans="50:50" ht="0" hidden="1" customHeight="1" x14ac:dyDescent="0.2">
      <c r="AX23584" s="78"/>
    </row>
    <row r="23585" spans="50:50" ht="0" hidden="1" customHeight="1" x14ac:dyDescent="0.2">
      <c r="AX23585" s="78"/>
    </row>
    <row r="23586" spans="50:50" ht="0" hidden="1" customHeight="1" x14ac:dyDescent="0.2">
      <c r="AX23586" s="78"/>
    </row>
    <row r="23587" spans="50:50" ht="0" hidden="1" customHeight="1" x14ac:dyDescent="0.2">
      <c r="AX23587" s="78"/>
    </row>
    <row r="23588" spans="50:50" ht="0" hidden="1" customHeight="1" x14ac:dyDescent="0.2">
      <c r="AX23588" s="78"/>
    </row>
    <row r="23589" spans="50:50" ht="0" hidden="1" customHeight="1" x14ac:dyDescent="0.2">
      <c r="AX23589" s="78"/>
    </row>
    <row r="23590" spans="50:50" ht="0" hidden="1" customHeight="1" x14ac:dyDescent="0.2">
      <c r="AX23590" s="78"/>
    </row>
    <row r="23591" spans="50:50" ht="0" hidden="1" customHeight="1" x14ac:dyDescent="0.2">
      <c r="AX23591" s="78"/>
    </row>
    <row r="23592" spans="50:50" ht="0" hidden="1" customHeight="1" x14ac:dyDescent="0.2">
      <c r="AX23592" s="78"/>
    </row>
    <row r="23593" spans="50:50" ht="0" hidden="1" customHeight="1" x14ac:dyDescent="0.2">
      <c r="AX23593" s="78"/>
    </row>
    <row r="23594" spans="50:50" ht="0" hidden="1" customHeight="1" x14ac:dyDescent="0.2">
      <c r="AX23594" s="78"/>
    </row>
    <row r="23595" spans="50:50" ht="0" hidden="1" customHeight="1" x14ac:dyDescent="0.2">
      <c r="AX23595" s="78"/>
    </row>
    <row r="23596" spans="50:50" ht="0" hidden="1" customHeight="1" x14ac:dyDescent="0.2">
      <c r="AX23596" s="78"/>
    </row>
    <row r="23597" spans="50:50" ht="0" hidden="1" customHeight="1" x14ac:dyDescent="0.2">
      <c r="AX23597" s="78"/>
    </row>
    <row r="23598" spans="50:50" ht="0" hidden="1" customHeight="1" x14ac:dyDescent="0.2">
      <c r="AX23598" s="78"/>
    </row>
    <row r="23599" spans="50:50" ht="0" hidden="1" customHeight="1" x14ac:dyDescent="0.2">
      <c r="AX23599" s="78"/>
    </row>
    <row r="23600" spans="50:50" ht="0" hidden="1" customHeight="1" x14ac:dyDescent="0.2">
      <c r="AX23600" s="78"/>
    </row>
    <row r="23601" spans="50:50" ht="0" hidden="1" customHeight="1" x14ac:dyDescent="0.2">
      <c r="AX23601" s="78"/>
    </row>
    <row r="23602" spans="50:50" ht="0" hidden="1" customHeight="1" x14ac:dyDescent="0.2">
      <c r="AX23602" s="78"/>
    </row>
    <row r="23603" spans="50:50" ht="0" hidden="1" customHeight="1" x14ac:dyDescent="0.2">
      <c r="AX23603" s="78"/>
    </row>
    <row r="23604" spans="50:50" ht="0" hidden="1" customHeight="1" x14ac:dyDescent="0.2">
      <c r="AX23604" s="78"/>
    </row>
    <row r="23605" spans="50:50" ht="0" hidden="1" customHeight="1" x14ac:dyDescent="0.2">
      <c r="AX23605" s="78"/>
    </row>
    <row r="23606" spans="50:50" ht="0" hidden="1" customHeight="1" x14ac:dyDescent="0.2">
      <c r="AX23606" s="78"/>
    </row>
    <row r="23607" spans="50:50" ht="0" hidden="1" customHeight="1" x14ac:dyDescent="0.2">
      <c r="AX23607" s="78"/>
    </row>
    <row r="23608" spans="50:50" ht="0" hidden="1" customHeight="1" x14ac:dyDescent="0.2">
      <c r="AX23608" s="78"/>
    </row>
    <row r="23609" spans="50:50" ht="0" hidden="1" customHeight="1" x14ac:dyDescent="0.2">
      <c r="AX23609" s="78"/>
    </row>
    <row r="23610" spans="50:50" ht="0" hidden="1" customHeight="1" x14ac:dyDescent="0.2">
      <c r="AX23610" s="78"/>
    </row>
    <row r="23611" spans="50:50" ht="0" hidden="1" customHeight="1" x14ac:dyDescent="0.2">
      <c r="AX23611" s="78"/>
    </row>
    <row r="23612" spans="50:50" ht="0" hidden="1" customHeight="1" x14ac:dyDescent="0.2">
      <c r="AX23612" s="78"/>
    </row>
    <row r="23613" spans="50:50" ht="0" hidden="1" customHeight="1" x14ac:dyDescent="0.2">
      <c r="AX23613" s="78"/>
    </row>
    <row r="23614" spans="50:50" ht="0" hidden="1" customHeight="1" x14ac:dyDescent="0.2">
      <c r="AX23614" s="78"/>
    </row>
    <row r="23615" spans="50:50" ht="0" hidden="1" customHeight="1" x14ac:dyDescent="0.2">
      <c r="AX23615" s="78"/>
    </row>
    <row r="23616" spans="50:50" ht="0" hidden="1" customHeight="1" x14ac:dyDescent="0.2">
      <c r="AX23616" s="78"/>
    </row>
    <row r="23617" spans="50:50" ht="0" hidden="1" customHeight="1" x14ac:dyDescent="0.2">
      <c r="AX23617" s="78"/>
    </row>
    <row r="23618" spans="50:50" ht="0" hidden="1" customHeight="1" x14ac:dyDescent="0.2">
      <c r="AX23618" s="78"/>
    </row>
    <row r="23619" spans="50:50" ht="0" hidden="1" customHeight="1" x14ac:dyDescent="0.2">
      <c r="AX23619" s="78"/>
    </row>
    <row r="23620" spans="50:50" ht="0" hidden="1" customHeight="1" x14ac:dyDescent="0.2">
      <c r="AX23620" s="78"/>
    </row>
    <row r="23621" spans="50:50" ht="0" hidden="1" customHeight="1" x14ac:dyDescent="0.2">
      <c r="AX23621" s="78"/>
    </row>
    <row r="23622" spans="50:50" ht="0" hidden="1" customHeight="1" x14ac:dyDescent="0.2">
      <c r="AX23622" s="78"/>
    </row>
    <row r="23623" spans="50:50" ht="0" hidden="1" customHeight="1" x14ac:dyDescent="0.2">
      <c r="AX23623" s="78"/>
    </row>
    <row r="23624" spans="50:50" ht="0" hidden="1" customHeight="1" x14ac:dyDescent="0.2">
      <c r="AX23624" s="78"/>
    </row>
    <row r="23625" spans="50:50" ht="0" hidden="1" customHeight="1" x14ac:dyDescent="0.2">
      <c r="AX23625" s="78"/>
    </row>
    <row r="23626" spans="50:50" ht="0" hidden="1" customHeight="1" x14ac:dyDescent="0.2">
      <c r="AX23626" s="78"/>
    </row>
    <row r="23627" spans="50:50" ht="0" hidden="1" customHeight="1" x14ac:dyDescent="0.2">
      <c r="AX23627" s="78"/>
    </row>
    <row r="23628" spans="50:50" ht="0" hidden="1" customHeight="1" x14ac:dyDescent="0.2">
      <c r="AX23628" s="78"/>
    </row>
    <row r="23629" spans="50:50" ht="0" hidden="1" customHeight="1" x14ac:dyDescent="0.2">
      <c r="AX23629" s="78"/>
    </row>
    <row r="23630" spans="50:50" ht="0" hidden="1" customHeight="1" x14ac:dyDescent="0.2">
      <c r="AX23630" s="78"/>
    </row>
    <row r="23631" spans="50:50" ht="0" hidden="1" customHeight="1" x14ac:dyDescent="0.2">
      <c r="AX23631" s="78"/>
    </row>
    <row r="23632" spans="50:50" ht="0" hidden="1" customHeight="1" x14ac:dyDescent="0.2">
      <c r="AX23632" s="78"/>
    </row>
    <row r="23633" spans="50:50" ht="0" hidden="1" customHeight="1" x14ac:dyDescent="0.2">
      <c r="AX23633" s="78"/>
    </row>
    <row r="23634" spans="50:50" ht="0" hidden="1" customHeight="1" x14ac:dyDescent="0.2">
      <c r="AX23634" s="78"/>
    </row>
    <row r="23635" spans="50:50" ht="0" hidden="1" customHeight="1" x14ac:dyDescent="0.2">
      <c r="AX23635" s="78"/>
    </row>
    <row r="23636" spans="50:50" ht="0" hidden="1" customHeight="1" x14ac:dyDescent="0.2">
      <c r="AX23636" s="78"/>
    </row>
    <row r="23637" spans="50:50" ht="0" hidden="1" customHeight="1" x14ac:dyDescent="0.2">
      <c r="AX23637" s="78"/>
    </row>
    <row r="23638" spans="50:50" ht="0" hidden="1" customHeight="1" x14ac:dyDescent="0.2">
      <c r="AX23638" s="78"/>
    </row>
    <row r="23639" spans="50:50" ht="0" hidden="1" customHeight="1" x14ac:dyDescent="0.2">
      <c r="AX23639" s="78"/>
    </row>
    <row r="23640" spans="50:50" ht="0" hidden="1" customHeight="1" x14ac:dyDescent="0.2">
      <c r="AX23640" s="78"/>
    </row>
    <row r="23641" spans="50:50" ht="0" hidden="1" customHeight="1" x14ac:dyDescent="0.2">
      <c r="AX23641" s="78"/>
    </row>
    <row r="23642" spans="50:50" ht="0" hidden="1" customHeight="1" x14ac:dyDescent="0.2">
      <c r="AX23642" s="78"/>
    </row>
    <row r="23643" spans="50:50" ht="0" hidden="1" customHeight="1" x14ac:dyDescent="0.2">
      <c r="AX23643" s="78"/>
    </row>
    <row r="23644" spans="50:50" ht="0" hidden="1" customHeight="1" x14ac:dyDescent="0.2">
      <c r="AX23644" s="78"/>
    </row>
    <row r="23645" spans="50:50" ht="0" hidden="1" customHeight="1" x14ac:dyDescent="0.2">
      <c r="AX23645" s="78"/>
    </row>
    <row r="23646" spans="50:50" ht="0" hidden="1" customHeight="1" x14ac:dyDescent="0.2">
      <c r="AX23646" s="78"/>
    </row>
    <row r="23647" spans="50:50" ht="0" hidden="1" customHeight="1" x14ac:dyDescent="0.2">
      <c r="AX23647" s="78"/>
    </row>
    <row r="23648" spans="50:50" ht="0" hidden="1" customHeight="1" x14ac:dyDescent="0.2">
      <c r="AX23648" s="78"/>
    </row>
    <row r="23649" spans="50:50" ht="0" hidden="1" customHeight="1" x14ac:dyDescent="0.2">
      <c r="AX23649" s="78"/>
    </row>
    <row r="23650" spans="50:50" ht="0" hidden="1" customHeight="1" x14ac:dyDescent="0.2">
      <c r="AX23650" s="78"/>
    </row>
    <row r="23651" spans="50:50" ht="0" hidden="1" customHeight="1" x14ac:dyDescent="0.2">
      <c r="AX23651" s="78"/>
    </row>
    <row r="23652" spans="50:50" ht="0" hidden="1" customHeight="1" x14ac:dyDescent="0.2">
      <c r="AX23652" s="78"/>
    </row>
    <row r="23653" spans="50:50" ht="0" hidden="1" customHeight="1" x14ac:dyDescent="0.2">
      <c r="AX23653" s="78"/>
    </row>
    <row r="23654" spans="50:50" ht="0" hidden="1" customHeight="1" x14ac:dyDescent="0.2">
      <c r="AX23654" s="78"/>
    </row>
    <row r="23655" spans="50:50" ht="0" hidden="1" customHeight="1" x14ac:dyDescent="0.2">
      <c r="AX23655" s="78"/>
    </row>
    <row r="23656" spans="50:50" ht="0" hidden="1" customHeight="1" x14ac:dyDescent="0.2">
      <c r="AX23656" s="78"/>
    </row>
    <row r="23657" spans="50:50" ht="0" hidden="1" customHeight="1" x14ac:dyDescent="0.2">
      <c r="AX23657" s="78"/>
    </row>
    <row r="23658" spans="50:50" ht="0" hidden="1" customHeight="1" x14ac:dyDescent="0.2">
      <c r="AX23658" s="78"/>
    </row>
    <row r="23659" spans="50:50" ht="0" hidden="1" customHeight="1" x14ac:dyDescent="0.2">
      <c r="AX23659" s="78"/>
    </row>
    <row r="23660" spans="50:50" ht="0" hidden="1" customHeight="1" x14ac:dyDescent="0.2">
      <c r="AX23660" s="78"/>
    </row>
    <row r="23661" spans="50:50" ht="0" hidden="1" customHeight="1" x14ac:dyDescent="0.2">
      <c r="AX23661" s="78"/>
    </row>
    <row r="23662" spans="50:50" ht="0" hidden="1" customHeight="1" x14ac:dyDescent="0.2">
      <c r="AX23662" s="78"/>
    </row>
    <row r="23663" spans="50:50" ht="0" hidden="1" customHeight="1" x14ac:dyDescent="0.2">
      <c r="AX23663" s="78"/>
    </row>
    <row r="23664" spans="50:50" ht="0" hidden="1" customHeight="1" x14ac:dyDescent="0.2">
      <c r="AX23664" s="78"/>
    </row>
    <row r="23665" spans="50:50" ht="0" hidden="1" customHeight="1" x14ac:dyDescent="0.2">
      <c r="AX23665" s="78"/>
    </row>
    <row r="23666" spans="50:50" ht="0" hidden="1" customHeight="1" x14ac:dyDescent="0.2">
      <c r="AX23666" s="78"/>
    </row>
    <row r="23667" spans="50:50" ht="0" hidden="1" customHeight="1" x14ac:dyDescent="0.2">
      <c r="AX23667" s="78"/>
    </row>
    <row r="23668" spans="50:50" ht="0" hidden="1" customHeight="1" x14ac:dyDescent="0.2">
      <c r="AX23668" s="78"/>
    </row>
    <row r="23669" spans="50:50" ht="0" hidden="1" customHeight="1" x14ac:dyDescent="0.2">
      <c r="AX23669" s="78"/>
    </row>
    <row r="23670" spans="50:50" ht="0" hidden="1" customHeight="1" x14ac:dyDescent="0.2">
      <c r="AX23670" s="78"/>
    </row>
    <row r="23671" spans="50:50" ht="0" hidden="1" customHeight="1" x14ac:dyDescent="0.2">
      <c r="AX23671" s="78"/>
    </row>
    <row r="23672" spans="50:50" ht="0" hidden="1" customHeight="1" x14ac:dyDescent="0.2">
      <c r="AX23672" s="78"/>
    </row>
    <row r="23673" spans="50:50" ht="0" hidden="1" customHeight="1" x14ac:dyDescent="0.2">
      <c r="AX23673" s="78"/>
    </row>
    <row r="23674" spans="50:50" ht="0" hidden="1" customHeight="1" x14ac:dyDescent="0.2">
      <c r="AX23674" s="78"/>
    </row>
    <row r="23675" spans="50:50" ht="0" hidden="1" customHeight="1" x14ac:dyDescent="0.2">
      <c r="AX23675" s="78"/>
    </row>
    <row r="23676" spans="50:50" ht="0" hidden="1" customHeight="1" x14ac:dyDescent="0.2">
      <c r="AX23676" s="78"/>
    </row>
    <row r="23677" spans="50:50" ht="0" hidden="1" customHeight="1" x14ac:dyDescent="0.2">
      <c r="AX23677" s="78"/>
    </row>
    <row r="23678" spans="50:50" ht="0" hidden="1" customHeight="1" x14ac:dyDescent="0.2">
      <c r="AX23678" s="78"/>
    </row>
    <row r="23679" spans="50:50" ht="0" hidden="1" customHeight="1" x14ac:dyDescent="0.2">
      <c r="AX23679" s="78"/>
    </row>
    <row r="23680" spans="50:50" ht="0" hidden="1" customHeight="1" x14ac:dyDescent="0.2">
      <c r="AX23680" s="78"/>
    </row>
    <row r="23681" spans="50:50" ht="0" hidden="1" customHeight="1" x14ac:dyDescent="0.2">
      <c r="AX23681" s="78"/>
    </row>
    <row r="23682" spans="50:50" ht="0" hidden="1" customHeight="1" x14ac:dyDescent="0.2">
      <c r="AX23682" s="78"/>
    </row>
    <row r="23683" spans="50:50" ht="0" hidden="1" customHeight="1" x14ac:dyDescent="0.2">
      <c r="AX23683" s="78"/>
    </row>
    <row r="23684" spans="50:50" ht="0" hidden="1" customHeight="1" x14ac:dyDescent="0.2">
      <c r="AX23684" s="78"/>
    </row>
    <row r="23685" spans="50:50" ht="0" hidden="1" customHeight="1" x14ac:dyDescent="0.2">
      <c r="AX23685" s="78"/>
    </row>
    <row r="23686" spans="50:50" ht="0" hidden="1" customHeight="1" x14ac:dyDescent="0.2">
      <c r="AX23686" s="78"/>
    </row>
    <row r="23687" spans="50:50" ht="0" hidden="1" customHeight="1" x14ac:dyDescent="0.2">
      <c r="AX23687" s="78"/>
    </row>
    <row r="23688" spans="50:50" ht="0" hidden="1" customHeight="1" x14ac:dyDescent="0.2">
      <c r="AX23688" s="78"/>
    </row>
    <row r="23689" spans="50:50" ht="0" hidden="1" customHeight="1" x14ac:dyDescent="0.2">
      <c r="AX23689" s="78"/>
    </row>
    <row r="23690" spans="50:50" ht="0" hidden="1" customHeight="1" x14ac:dyDescent="0.2">
      <c r="AX23690" s="78"/>
    </row>
    <row r="23691" spans="50:50" ht="0" hidden="1" customHeight="1" x14ac:dyDescent="0.2">
      <c r="AX23691" s="78"/>
    </row>
    <row r="23692" spans="50:50" ht="0" hidden="1" customHeight="1" x14ac:dyDescent="0.2">
      <c r="AX23692" s="78"/>
    </row>
    <row r="23693" spans="50:50" ht="0" hidden="1" customHeight="1" x14ac:dyDescent="0.2">
      <c r="AX23693" s="78"/>
    </row>
    <row r="23694" spans="50:50" ht="0" hidden="1" customHeight="1" x14ac:dyDescent="0.2">
      <c r="AX23694" s="78"/>
    </row>
    <row r="23695" spans="50:50" ht="0" hidden="1" customHeight="1" x14ac:dyDescent="0.2">
      <c r="AX23695" s="78"/>
    </row>
    <row r="23696" spans="50:50" ht="0" hidden="1" customHeight="1" x14ac:dyDescent="0.2">
      <c r="AX23696" s="78"/>
    </row>
    <row r="23697" spans="50:50" ht="0" hidden="1" customHeight="1" x14ac:dyDescent="0.2">
      <c r="AX23697" s="78"/>
    </row>
    <row r="23698" spans="50:50" ht="0" hidden="1" customHeight="1" x14ac:dyDescent="0.2">
      <c r="AX23698" s="78"/>
    </row>
    <row r="23699" spans="50:50" ht="0" hidden="1" customHeight="1" x14ac:dyDescent="0.2">
      <c r="AX23699" s="78"/>
    </row>
    <row r="23700" spans="50:50" ht="0" hidden="1" customHeight="1" x14ac:dyDescent="0.2">
      <c r="AX23700" s="78"/>
    </row>
    <row r="23701" spans="50:50" ht="0" hidden="1" customHeight="1" x14ac:dyDescent="0.2">
      <c r="AX23701" s="78"/>
    </row>
    <row r="23702" spans="50:50" ht="0" hidden="1" customHeight="1" x14ac:dyDescent="0.2">
      <c r="AX23702" s="78"/>
    </row>
    <row r="23703" spans="50:50" ht="0" hidden="1" customHeight="1" x14ac:dyDescent="0.2">
      <c r="AX23703" s="78"/>
    </row>
    <row r="23704" spans="50:50" ht="0" hidden="1" customHeight="1" x14ac:dyDescent="0.2">
      <c r="AX23704" s="78"/>
    </row>
    <row r="23705" spans="50:50" ht="0" hidden="1" customHeight="1" x14ac:dyDescent="0.2">
      <c r="AX23705" s="78"/>
    </row>
    <row r="23706" spans="50:50" ht="0" hidden="1" customHeight="1" x14ac:dyDescent="0.2">
      <c r="AX23706" s="78"/>
    </row>
    <row r="23707" spans="50:50" ht="0" hidden="1" customHeight="1" x14ac:dyDescent="0.2">
      <c r="AX23707" s="78"/>
    </row>
    <row r="23708" spans="50:50" ht="0" hidden="1" customHeight="1" x14ac:dyDescent="0.2">
      <c r="AX23708" s="78"/>
    </row>
    <row r="23709" spans="50:50" ht="0" hidden="1" customHeight="1" x14ac:dyDescent="0.2">
      <c r="AX23709" s="78"/>
    </row>
    <row r="23710" spans="50:50" ht="0" hidden="1" customHeight="1" x14ac:dyDescent="0.2">
      <c r="AX23710" s="78"/>
    </row>
    <row r="23711" spans="50:50" ht="0" hidden="1" customHeight="1" x14ac:dyDescent="0.2">
      <c r="AX23711" s="78"/>
    </row>
    <row r="23712" spans="50:50" ht="0" hidden="1" customHeight="1" x14ac:dyDescent="0.2">
      <c r="AX23712" s="78"/>
    </row>
    <row r="23713" spans="50:50" ht="0" hidden="1" customHeight="1" x14ac:dyDescent="0.2">
      <c r="AX23713" s="78"/>
    </row>
    <row r="23714" spans="50:50" ht="0" hidden="1" customHeight="1" x14ac:dyDescent="0.2">
      <c r="AX23714" s="78"/>
    </row>
    <row r="23715" spans="50:50" ht="0" hidden="1" customHeight="1" x14ac:dyDescent="0.2">
      <c r="AX23715" s="78"/>
    </row>
    <row r="23716" spans="50:50" ht="0" hidden="1" customHeight="1" x14ac:dyDescent="0.2">
      <c r="AX23716" s="78"/>
    </row>
    <row r="23717" spans="50:50" ht="0" hidden="1" customHeight="1" x14ac:dyDescent="0.2">
      <c r="AX23717" s="78"/>
    </row>
    <row r="23718" spans="50:50" ht="0" hidden="1" customHeight="1" x14ac:dyDescent="0.2">
      <c r="AX23718" s="78"/>
    </row>
    <row r="23719" spans="50:50" ht="0" hidden="1" customHeight="1" x14ac:dyDescent="0.2">
      <c r="AX23719" s="78"/>
    </row>
    <row r="23720" spans="50:50" ht="0" hidden="1" customHeight="1" x14ac:dyDescent="0.2">
      <c r="AX23720" s="78"/>
    </row>
    <row r="23721" spans="50:50" ht="0" hidden="1" customHeight="1" x14ac:dyDescent="0.2">
      <c r="AX23721" s="78"/>
    </row>
    <row r="23722" spans="50:50" ht="0" hidden="1" customHeight="1" x14ac:dyDescent="0.2">
      <c r="AX23722" s="78"/>
    </row>
    <row r="23723" spans="50:50" ht="0" hidden="1" customHeight="1" x14ac:dyDescent="0.2">
      <c r="AX23723" s="78"/>
    </row>
    <row r="23724" spans="50:50" ht="0" hidden="1" customHeight="1" x14ac:dyDescent="0.2">
      <c r="AX23724" s="78"/>
    </row>
    <row r="23725" spans="50:50" ht="0" hidden="1" customHeight="1" x14ac:dyDescent="0.2">
      <c r="AX23725" s="78"/>
    </row>
    <row r="23726" spans="50:50" ht="0" hidden="1" customHeight="1" x14ac:dyDescent="0.2">
      <c r="AX23726" s="78"/>
    </row>
    <row r="23727" spans="50:50" ht="0" hidden="1" customHeight="1" x14ac:dyDescent="0.2">
      <c r="AX23727" s="78"/>
    </row>
    <row r="23728" spans="50:50" ht="0" hidden="1" customHeight="1" x14ac:dyDescent="0.2">
      <c r="AX23728" s="78"/>
    </row>
    <row r="23729" spans="50:50" ht="0" hidden="1" customHeight="1" x14ac:dyDescent="0.2">
      <c r="AX23729" s="78"/>
    </row>
    <row r="23730" spans="50:50" ht="0" hidden="1" customHeight="1" x14ac:dyDescent="0.2">
      <c r="AX23730" s="78"/>
    </row>
    <row r="23731" spans="50:50" ht="0" hidden="1" customHeight="1" x14ac:dyDescent="0.2">
      <c r="AX23731" s="78"/>
    </row>
    <row r="23732" spans="50:50" ht="0" hidden="1" customHeight="1" x14ac:dyDescent="0.2">
      <c r="AX23732" s="78"/>
    </row>
    <row r="23733" spans="50:50" ht="0" hidden="1" customHeight="1" x14ac:dyDescent="0.2">
      <c r="AX23733" s="78"/>
    </row>
    <row r="23734" spans="50:50" ht="0" hidden="1" customHeight="1" x14ac:dyDescent="0.2">
      <c r="AX23734" s="78"/>
    </row>
    <row r="23735" spans="50:50" ht="0" hidden="1" customHeight="1" x14ac:dyDescent="0.2">
      <c r="AX23735" s="78"/>
    </row>
    <row r="23736" spans="50:50" ht="0" hidden="1" customHeight="1" x14ac:dyDescent="0.2">
      <c r="AX23736" s="78"/>
    </row>
    <row r="23737" spans="50:50" ht="0" hidden="1" customHeight="1" x14ac:dyDescent="0.2">
      <c r="AX23737" s="78"/>
    </row>
    <row r="23738" spans="50:50" ht="0" hidden="1" customHeight="1" x14ac:dyDescent="0.2">
      <c r="AX23738" s="78"/>
    </row>
    <row r="23739" spans="50:50" ht="0" hidden="1" customHeight="1" x14ac:dyDescent="0.2">
      <c r="AX23739" s="78"/>
    </row>
    <row r="23740" spans="50:50" ht="0" hidden="1" customHeight="1" x14ac:dyDescent="0.2">
      <c r="AX23740" s="78"/>
    </row>
    <row r="23741" spans="50:50" ht="0" hidden="1" customHeight="1" x14ac:dyDescent="0.2">
      <c r="AX23741" s="78"/>
    </row>
    <row r="23742" spans="50:50" ht="0" hidden="1" customHeight="1" x14ac:dyDescent="0.2">
      <c r="AX23742" s="78"/>
    </row>
    <row r="23743" spans="50:50" ht="0" hidden="1" customHeight="1" x14ac:dyDescent="0.2">
      <c r="AX23743" s="78"/>
    </row>
    <row r="23744" spans="50:50" ht="0" hidden="1" customHeight="1" x14ac:dyDescent="0.2">
      <c r="AX23744" s="78"/>
    </row>
    <row r="23745" spans="50:50" ht="0" hidden="1" customHeight="1" x14ac:dyDescent="0.2">
      <c r="AX23745" s="78"/>
    </row>
    <row r="23746" spans="50:50" ht="0" hidden="1" customHeight="1" x14ac:dyDescent="0.2">
      <c r="AX23746" s="78"/>
    </row>
    <row r="23747" spans="50:50" ht="0" hidden="1" customHeight="1" x14ac:dyDescent="0.2">
      <c r="AX23747" s="78"/>
    </row>
    <row r="23748" spans="50:50" ht="0" hidden="1" customHeight="1" x14ac:dyDescent="0.2">
      <c r="AX23748" s="78"/>
    </row>
    <row r="23749" spans="50:50" ht="0" hidden="1" customHeight="1" x14ac:dyDescent="0.2">
      <c r="AX23749" s="78"/>
    </row>
    <row r="23750" spans="50:50" ht="0" hidden="1" customHeight="1" x14ac:dyDescent="0.2">
      <c r="AX23750" s="78"/>
    </row>
    <row r="23751" spans="50:50" ht="0" hidden="1" customHeight="1" x14ac:dyDescent="0.2">
      <c r="AX23751" s="78"/>
    </row>
    <row r="23752" spans="50:50" ht="0" hidden="1" customHeight="1" x14ac:dyDescent="0.2">
      <c r="AX23752" s="78"/>
    </row>
    <row r="23753" spans="50:50" ht="0" hidden="1" customHeight="1" x14ac:dyDescent="0.2">
      <c r="AX23753" s="78"/>
    </row>
    <row r="23754" spans="50:50" ht="0" hidden="1" customHeight="1" x14ac:dyDescent="0.2">
      <c r="AX23754" s="78"/>
    </row>
    <row r="23755" spans="50:50" ht="0" hidden="1" customHeight="1" x14ac:dyDescent="0.2">
      <c r="AX23755" s="78"/>
    </row>
    <row r="23756" spans="50:50" ht="0" hidden="1" customHeight="1" x14ac:dyDescent="0.2">
      <c r="AX23756" s="78"/>
    </row>
    <row r="23757" spans="50:50" ht="0" hidden="1" customHeight="1" x14ac:dyDescent="0.2">
      <c r="AX23757" s="78"/>
    </row>
    <row r="23758" spans="50:50" ht="0" hidden="1" customHeight="1" x14ac:dyDescent="0.2">
      <c r="AX23758" s="78"/>
    </row>
    <row r="23759" spans="50:50" ht="0" hidden="1" customHeight="1" x14ac:dyDescent="0.2">
      <c r="AX23759" s="78"/>
    </row>
    <row r="23760" spans="50:50" ht="0" hidden="1" customHeight="1" x14ac:dyDescent="0.2">
      <c r="AX23760" s="78"/>
    </row>
    <row r="23761" spans="50:50" ht="0" hidden="1" customHeight="1" x14ac:dyDescent="0.2">
      <c r="AX23761" s="78"/>
    </row>
    <row r="23762" spans="50:50" ht="0" hidden="1" customHeight="1" x14ac:dyDescent="0.2">
      <c r="AX23762" s="78"/>
    </row>
    <row r="23763" spans="50:50" ht="0" hidden="1" customHeight="1" x14ac:dyDescent="0.2">
      <c r="AX23763" s="78"/>
    </row>
    <row r="23764" spans="50:50" ht="0" hidden="1" customHeight="1" x14ac:dyDescent="0.2">
      <c r="AX23764" s="78"/>
    </row>
    <row r="23765" spans="50:50" ht="0" hidden="1" customHeight="1" x14ac:dyDescent="0.2">
      <c r="AX23765" s="78"/>
    </row>
    <row r="23766" spans="50:50" ht="0" hidden="1" customHeight="1" x14ac:dyDescent="0.2">
      <c r="AX23766" s="78"/>
    </row>
    <row r="23767" spans="50:50" ht="0" hidden="1" customHeight="1" x14ac:dyDescent="0.2">
      <c r="AX23767" s="78"/>
    </row>
    <row r="23768" spans="50:50" ht="0" hidden="1" customHeight="1" x14ac:dyDescent="0.2">
      <c r="AX23768" s="78"/>
    </row>
    <row r="23769" spans="50:50" ht="0" hidden="1" customHeight="1" x14ac:dyDescent="0.2">
      <c r="AX23769" s="78"/>
    </row>
    <row r="23770" spans="50:50" ht="0" hidden="1" customHeight="1" x14ac:dyDescent="0.2">
      <c r="AX23770" s="78"/>
    </row>
    <row r="23771" spans="50:50" ht="0" hidden="1" customHeight="1" x14ac:dyDescent="0.2">
      <c r="AX23771" s="78"/>
    </row>
    <row r="23772" spans="50:50" ht="0" hidden="1" customHeight="1" x14ac:dyDescent="0.2">
      <c r="AX23772" s="78"/>
    </row>
    <row r="23773" spans="50:50" ht="0" hidden="1" customHeight="1" x14ac:dyDescent="0.2">
      <c r="AX23773" s="78"/>
    </row>
    <row r="23774" spans="50:50" ht="0" hidden="1" customHeight="1" x14ac:dyDescent="0.2">
      <c r="AX23774" s="78"/>
    </row>
    <row r="23775" spans="50:50" ht="0" hidden="1" customHeight="1" x14ac:dyDescent="0.2">
      <c r="AX23775" s="78"/>
    </row>
    <row r="23776" spans="50:50" ht="0" hidden="1" customHeight="1" x14ac:dyDescent="0.2">
      <c r="AX23776" s="78"/>
    </row>
    <row r="23777" spans="50:50" ht="0" hidden="1" customHeight="1" x14ac:dyDescent="0.2">
      <c r="AX23777" s="78"/>
    </row>
    <row r="23778" spans="50:50" ht="0" hidden="1" customHeight="1" x14ac:dyDescent="0.2">
      <c r="AX23778" s="78"/>
    </row>
    <row r="23779" spans="50:50" ht="0" hidden="1" customHeight="1" x14ac:dyDescent="0.2">
      <c r="AX23779" s="78"/>
    </row>
    <row r="23780" spans="50:50" ht="0" hidden="1" customHeight="1" x14ac:dyDescent="0.2">
      <c r="AX23780" s="78"/>
    </row>
    <row r="23781" spans="50:50" ht="0" hidden="1" customHeight="1" x14ac:dyDescent="0.2">
      <c r="AX23781" s="78"/>
    </row>
    <row r="23782" spans="50:50" ht="0" hidden="1" customHeight="1" x14ac:dyDescent="0.2">
      <c r="AX23782" s="78"/>
    </row>
    <row r="23783" spans="50:50" ht="0" hidden="1" customHeight="1" x14ac:dyDescent="0.2">
      <c r="AX23783" s="78"/>
    </row>
    <row r="23784" spans="50:50" ht="0" hidden="1" customHeight="1" x14ac:dyDescent="0.2">
      <c r="AX23784" s="78"/>
    </row>
    <row r="23785" spans="50:50" ht="0" hidden="1" customHeight="1" x14ac:dyDescent="0.2">
      <c r="AX23785" s="78"/>
    </row>
    <row r="23786" spans="50:50" ht="0" hidden="1" customHeight="1" x14ac:dyDescent="0.2">
      <c r="AX23786" s="78"/>
    </row>
    <row r="23787" spans="50:50" ht="0" hidden="1" customHeight="1" x14ac:dyDescent="0.2">
      <c r="AX23787" s="78"/>
    </row>
    <row r="23788" spans="50:50" ht="0" hidden="1" customHeight="1" x14ac:dyDescent="0.2">
      <c r="AX23788" s="78"/>
    </row>
    <row r="23789" spans="50:50" ht="0" hidden="1" customHeight="1" x14ac:dyDescent="0.2">
      <c r="AX23789" s="78"/>
    </row>
    <row r="23790" spans="50:50" ht="0" hidden="1" customHeight="1" x14ac:dyDescent="0.2">
      <c r="AX23790" s="78"/>
    </row>
    <row r="23791" spans="50:50" ht="0" hidden="1" customHeight="1" x14ac:dyDescent="0.2">
      <c r="AX23791" s="78"/>
    </row>
    <row r="23792" spans="50:50" ht="0" hidden="1" customHeight="1" x14ac:dyDescent="0.2">
      <c r="AX23792" s="78"/>
    </row>
    <row r="23793" spans="50:50" ht="0" hidden="1" customHeight="1" x14ac:dyDescent="0.2">
      <c r="AX23793" s="78"/>
    </row>
    <row r="23794" spans="50:50" ht="0" hidden="1" customHeight="1" x14ac:dyDescent="0.2">
      <c r="AX23794" s="78"/>
    </row>
    <row r="23795" spans="50:50" ht="0" hidden="1" customHeight="1" x14ac:dyDescent="0.2">
      <c r="AX23795" s="78"/>
    </row>
    <row r="23796" spans="50:50" ht="0" hidden="1" customHeight="1" x14ac:dyDescent="0.2">
      <c r="AX23796" s="78"/>
    </row>
    <row r="23797" spans="50:50" ht="0" hidden="1" customHeight="1" x14ac:dyDescent="0.2">
      <c r="AX23797" s="78"/>
    </row>
    <row r="23798" spans="50:50" ht="0" hidden="1" customHeight="1" x14ac:dyDescent="0.2">
      <c r="AX23798" s="78"/>
    </row>
    <row r="23799" spans="50:50" ht="0" hidden="1" customHeight="1" x14ac:dyDescent="0.2">
      <c r="AX23799" s="78"/>
    </row>
    <row r="23800" spans="50:50" ht="0" hidden="1" customHeight="1" x14ac:dyDescent="0.2">
      <c r="AX23800" s="78"/>
    </row>
    <row r="23801" spans="50:50" ht="0" hidden="1" customHeight="1" x14ac:dyDescent="0.2">
      <c r="AX23801" s="78"/>
    </row>
    <row r="23802" spans="50:50" ht="0" hidden="1" customHeight="1" x14ac:dyDescent="0.2">
      <c r="AX23802" s="78"/>
    </row>
    <row r="23803" spans="50:50" ht="0" hidden="1" customHeight="1" x14ac:dyDescent="0.2">
      <c r="AX23803" s="78"/>
    </row>
    <row r="23804" spans="50:50" ht="0" hidden="1" customHeight="1" x14ac:dyDescent="0.2">
      <c r="AX23804" s="78"/>
    </row>
    <row r="23805" spans="50:50" ht="0" hidden="1" customHeight="1" x14ac:dyDescent="0.2">
      <c r="AX23805" s="78"/>
    </row>
    <row r="23806" spans="50:50" ht="0" hidden="1" customHeight="1" x14ac:dyDescent="0.2">
      <c r="AX23806" s="78"/>
    </row>
    <row r="23807" spans="50:50" ht="0" hidden="1" customHeight="1" x14ac:dyDescent="0.2">
      <c r="AX23807" s="78"/>
    </row>
    <row r="23808" spans="50:50" ht="0" hidden="1" customHeight="1" x14ac:dyDescent="0.2">
      <c r="AX23808" s="78"/>
    </row>
    <row r="23809" spans="50:50" ht="0" hidden="1" customHeight="1" x14ac:dyDescent="0.2">
      <c r="AX23809" s="78"/>
    </row>
    <row r="23810" spans="50:50" ht="0" hidden="1" customHeight="1" x14ac:dyDescent="0.2">
      <c r="AX23810" s="78"/>
    </row>
    <row r="23811" spans="50:50" ht="0" hidden="1" customHeight="1" x14ac:dyDescent="0.2">
      <c r="AX23811" s="78"/>
    </row>
    <row r="23812" spans="50:50" ht="0" hidden="1" customHeight="1" x14ac:dyDescent="0.2">
      <c r="AX23812" s="78"/>
    </row>
    <row r="23813" spans="50:50" ht="0" hidden="1" customHeight="1" x14ac:dyDescent="0.2">
      <c r="AX23813" s="78"/>
    </row>
    <row r="23814" spans="50:50" ht="0" hidden="1" customHeight="1" x14ac:dyDescent="0.2">
      <c r="AX23814" s="78"/>
    </row>
    <row r="23815" spans="50:50" ht="0" hidden="1" customHeight="1" x14ac:dyDescent="0.2">
      <c r="AX23815" s="78"/>
    </row>
    <row r="23816" spans="50:50" ht="0" hidden="1" customHeight="1" x14ac:dyDescent="0.2">
      <c r="AX23816" s="78"/>
    </row>
    <row r="23817" spans="50:50" ht="0" hidden="1" customHeight="1" x14ac:dyDescent="0.2">
      <c r="AX23817" s="78"/>
    </row>
    <row r="23818" spans="50:50" ht="0" hidden="1" customHeight="1" x14ac:dyDescent="0.2">
      <c r="AX23818" s="78"/>
    </row>
    <row r="23819" spans="50:50" ht="0" hidden="1" customHeight="1" x14ac:dyDescent="0.2">
      <c r="AX23819" s="78"/>
    </row>
    <row r="23820" spans="50:50" ht="0" hidden="1" customHeight="1" x14ac:dyDescent="0.2">
      <c r="AX23820" s="78"/>
    </row>
    <row r="23821" spans="50:50" ht="0" hidden="1" customHeight="1" x14ac:dyDescent="0.2">
      <c r="AX23821" s="78"/>
    </row>
    <row r="23822" spans="50:50" ht="0" hidden="1" customHeight="1" x14ac:dyDescent="0.2">
      <c r="AX23822" s="78"/>
    </row>
    <row r="23823" spans="50:50" ht="0" hidden="1" customHeight="1" x14ac:dyDescent="0.2">
      <c r="AX23823" s="78"/>
    </row>
    <row r="23824" spans="50:50" ht="0" hidden="1" customHeight="1" x14ac:dyDescent="0.2">
      <c r="AX23824" s="78"/>
    </row>
    <row r="23825" spans="50:50" ht="0" hidden="1" customHeight="1" x14ac:dyDescent="0.2">
      <c r="AX23825" s="78"/>
    </row>
    <row r="23826" spans="50:50" ht="0" hidden="1" customHeight="1" x14ac:dyDescent="0.2">
      <c r="AX23826" s="78"/>
    </row>
    <row r="23827" spans="50:50" ht="0" hidden="1" customHeight="1" x14ac:dyDescent="0.2">
      <c r="AX23827" s="78"/>
    </row>
    <row r="23828" spans="50:50" ht="0" hidden="1" customHeight="1" x14ac:dyDescent="0.2">
      <c r="AX23828" s="78"/>
    </row>
    <row r="23829" spans="50:50" ht="0" hidden="1" customHeight="1" x14ac:dyDescent="0.2">
      <c r="AX23829" s="78"/>
    </row>
    <row r="23830" spans="50:50" ht="0" hidden="1" customHeight="1" x14ac:dyDescent="0.2">
      <c r="AX23830" s="78"/>
    </row>
    <row r="23831" spans="50:50" ht="0" hidden="1" customHeight="1" x14ac:dyDescent="0.2">
      <c r="AX23831" s="78"/>
    </row>
    <row r="23832" spans="50:50" ht="0" hidden="1" customHeight="1" x14ac:dyDescent="0.2">
      <c r="AX23832" s="78"/>
    </row>
    <row r="23833" spans="50:50" ht="0" hidden="1" customHeight="1" x14ac:dyDescent="0.2">
      <c r="AX23833" s="78"/>
    </row>
    <row r="23834" spans="50:50" ht="0" hidden="1" customHeight="1" x14ac:dyDescent="0.2">
      <c r="AX23834" s="78"/>
    </row>
    <row r="23835" spans="50:50" ht="0" hidden="1" customHeight="1" x14ac:dyDescent="0.2">
      <c r="AX23835" s="78"/>
    </row>
    <row r="23836" spans="50:50" ht="0" hidden="1" customHeight="1" x14ac:dyDescent="0.2">
      <c r="AX23836" s="78"/>
    </row>
    <row r="23837" spans="50:50" ht="0" hidden="1" customHeight="1" x14ac:dyDescent="0.2">
      <c r="AX23837" s="78"/>
    </row>
    <row r="23838" spans="50:50" ht="0" hidden="1" customHeight="1" x14ac:dyDescent="0.2">
      <c r="AX23838" s="78"/>
    </row>
    <row r="23839" spans="50:50" ht="0" hidden="1" customHeight="1" x14ac:dyDescent="0.2">
      <c r="AX23839" s="78"/>
    </row>
    <row r="23840" spans="50:50" ht="0" hidden="1" customHeight="1" x14ac:dyDescent="0.2">
      <c r="AX23840" s="78"/>
    </row>
    <row r="23841" spans="50:50" ht="0" hidden="1" customHeight="1" x14ac:dyDescent="0.2">
      <c r="AX23841" s="78"/>
    </row>
    <row r="23842" spans="50:50" ht="0" hidden="1" customHeight="1" x14ac:dyDescent="0.2">
      <c r="AX23842" s="78"/>
    </row>
    <row r="23843" spans="50:50" ht="0" hidden="1" customHeight="1" x14ac:dyDescent="0.2">
      <c r="AX23843" s="78"/>
    </row>
    <row r="23844" spans="50:50" ht="0" hidden="1" customHeight="1" x14ac:dyDescent="0.2">
      <c r="AX23844" s="78"/>
    </row>
    <row r="23845" spans="50:50" ht="0" hidden="1" customHeight="1" x14ac:dyDescent="0.2">
      <c r="AX23845" s="78"/>
    </row>
    <row r="23846" spans="50:50" ht="0" hidden="1" customHeight="1" x14ac:dyDescent="0.2">
      <c r="AX23846" s="78"/>
    </row>
    <row r="23847" spans="50:50" ht="0" hidden="1" customHeight="1" x14ac:dyDescent="0.2">
      <c r="AX23847" s="78"/>
    </row>
    <row r="23848" spans="50:50" ht="0" hidden="1" customHeight="1" x14ac:dyDescent="0.2">
      <c r="AX23848" s="78"/>
    </row>
    <row r="23849" spans="50:50" ht="0" hidden="1" customHeight="1" x14ac:dyDescent="0.2">
      <c r="AX23849" s="78"/>
    </row>
    <row r="23850" spans="50:50" ht="0" hidden="1" customHeight="1" x14ac:dyDescent="0.2">
      <c r="AX23850" s="78"/>
    </row>
    <row r="23851" spans="50:50" ht="0" hidden="1" customHeight="1" x14ac:dyDescent="0.2">
      <c r="AX23851" s="78"/>
    </row>
    <row r="23852" spans="50:50" ht="0" hidden="1" customHeight="1" x14ac:dyDescent="0.2">
      <c r="AX23852" s="78"/>
    </row>
    <row r="23853" spans="50:50" ht="0" hidden="1" customHeight="1" x14ac:dyDescent="0.2">
      <c r="AX23853" s="78"/>
    </row>
    <row r="23854" spans="50:50" ht="0" hidden="1" customHeight="1" x14ac:dyDescent="0.2">
      <c r="AX23854" s="78"/>
    </row>
    <row r="23855" spans="50:50" ht="0" hidden="1" customHeight="1" x14ac:dyDescent="0.2">
      <c r="AX23855" s="78"/>
    </row>
    <row r="23856" spans="50:50" ht="0" hidden="1" customHeight="1" x14ac:dyDescent="0.2">
      <c r="AX23856" s="78"/>
    </row>
    <row r="23857" spans="50:50" ht="0" hidden="1" customHeight="1" x14ac:dyDescent="0.2">
      <c r="AX23857" s="78"/>
    </row>
    <row r="23858" spans="50:50" ht="0" hidden="1" customHeight="1" x14ac:dyDescent="0.2">
      <c r="AX23858" s="78"/>
    </row>
    <row r="23859" spans="50:50" ht="0" hidden="1" customHeight="1" x14ac:dyDescent="0.2">
      <c r="AX23859" s="78"/>
    </row>
    <row r="23860" spans="50:50" ht="0" hidden="1" customHeight="1" x14ac:dyDescent="0.2">
      <c r="AX23860" s="78"/>
    </row>
    <row r="23861" spans="50:50" ht="0" hidden="1" customHeight="1" x14ac:dyDescent="0.2">
      <c r="AX23861" s="78"/>
    </row>
    <row r="23862" spans="50:50" ht="0" hidden="1" customHeight="1" x14ac:dyDescent="0.2">
      <c r="AX23862" s="78"/>
    </row>
    <row r="23863" spans="50:50" ht="0" hidden="1" customHeight="1" x14ac:dyDescent="0.2">
      <c r="AX23863" s="78"/>
    </row>
    <row r="23864" spans="50:50" ht="0" hidden="1" customHeight="1" x14ac:dyDescent="0.2">
      <c r="AX23864" s="78"/>
    </row>
    <row r="23865" spans="50:50" ht="0" hidden="1" customHeight="1" x14ac:dyDescent="0.2">
      <c r="AX23865" s="78"/>
    </row>
    <row r="23866" spans="50:50" ht="0" hidden="1" customHeight="1" x14ac:dyDescent="0.2">
      <c r="AX23866" s="78"/>
    </row>
    <row r="23867" spans="50:50" ht="0" hidden="1" customHeight="1" x14ac:dyDescent="0.2">
      <c r="AX23867" s="78"/>
    </row>
    <row r="23868" spans="50:50" ht="0" hidden="1" customHeight="1" x14ac:dyDescent="0.2">
      <c r="AX23868" s="78"/>
    </row>
    <row r="23869" spans="50:50" ht="0" hidden="1" customHeight="1" x14ac:dyDescent="0.2">
      <c r="AX23869" s="78"/>
    </row>
    <row r="23870" spans="50:50" ht="0" hidden="1" customHeight="1" x14ac:dyDescent="0.2">
      <c r="AX23870" s="78"/>
    </row>
    <row r="23871" spans="50:50" ht="0" hidden="1" customHeight="1" x14ac:dyDescent="0.2">
      <c r="AX23871" s="78"/>
    </row>
    <row r="23872" spans="50:50" ht="0" hidden="1" customHeight="1" x14ac:dyDescent="0.2">
      <c r="AX23872" s="78"/>
    </row>
    <row r="23873" spans="50:50" ht="0" hidden="1" customHeight="1" x14ac:dyDescent="0.2">
      <c r="AX23873" s="78"/>
    </row>
    <row r="23874" spans="50:50" ht="0" hidden="1" customHeight="1" x14ac:dyDescent="0.2">
      <c r="AX23874" s="78"/>
    </row>
    <row r="23875" spans="50:50" ht="0" hidden="1" customHeight="1" x14ac:dyDescent="0.2">
      <c r="AX23875" s="78"/>
    </row>
    <row r="23876" spans="50:50" ht="0" hidden="1" customHeight="1" x14ac:dyDescent="0.2">
      <c r="AX23876" s="78"/>
    </row>
    <row r="23877" spans="50:50" ht="0" hidden="1" customHeight="1" x14ac:dyDescent="0.2">
      <c r="AX23877" s="78"/>
    </row>
    <row r="23878" spans="50:50" ht="0" hidden="1" customHeight="1" x14ac:dyDescent="0.2">
      <c r="AX23878" s="78"/>
    </row>
    <row r="23879" spans="50:50" ht="0" hidden="1" customHeight="1" x14ac:dyDescent="0.2">
      <c r="AX23879" s="78"/>
    </row>
    <row r="23880" spans="50:50" ht="0" hidden="1" customHeight="1" x14ac:dyDescent="0.2">
      <c r="AX23880" s="78"/>
    </row>
    <row r="23881" spans="50:50" ht="0" hidden="1" customHeight="1" x14ac:dyDescent="0.2">
      <c r="AX23881" s="78"/>
    </row>
    <row r="23882" spans="50:50" ht="0" hidden="1" customHeight="1" x14ac:dyDescent="0.2">
      <c r="AX23882" s="78"/>
    </row>
    <row r="23883" spans="50:50" ht="0" hidden="1" customHeight="1" x14ac:dyDescent="0.2">
      <c r="AX23883" s="78"/>
    </row>
    <row r="23884" spans="50:50" ht="0" hidden="1" customHeight="1" x14ac:dyDescent="0.2">
      <c r="AX23884" s="78"/>
    </row>
    <row r="23885" spans="50:50" ht="0" hidden="1" customHeight="1" x14ac:dyDescent="0.2">
      <c r="AX23885" s="78"/>
    </row>
    <row r="23886" spans="50:50" ht="0" hidden="1" customHeight="1" x14ac:dyDescent="0.2">
      <c r="AX23886" s="78"/>
    </row>
    <row r="23887" spans="50:50" ht="0" hidden="1" customHeight="1" x14ac:dyDescent="0.2">
      <c r="AX23887" s="78"/>
    </row>
    <row r="23888" spans="50:50" ht="0" hidden="1" customHeight="1" x14ac:dyDescent="0.2">
      <c r="AX23888" s="78"/>
    </row>
    <row r="23889" spans="50:50" ht="0" hidden="1" customHeight="1" x14ac:dyDescent="0.2">
      <c r="AX23889" s="78"/>
    </row>
    <row r="23890" spans="50:50" ht="0" hidden="1" customHeight="1" x14ac:dyDescent="0.2">
      <c r="AX23890" s="78"/>
    </row>
    <row r="23891" spans="50:50" ht="0" hidden="1" customHeight="1" x14ac:dyDescent="0.2">
      <c r="AX23891" s="78"/>
    </row>
    <row r="23892" spans="50:50" ht="0" hidden="1" customHeight="1" x14ac:dyDescent="0.2">
      <c r="AX23892" s="78"/>
    </row>
    <row r="23893" spans="50:50" ht="0" hidden="1" customHeight="1" x14ac:dyDescent="0.2">
      <c r="AX23893" s="78"/>
    </row>
    <row r="23894" spans="50:50" ht="0" hidden="1" customHeight="1" x14ac:dyDescent="0.2">
      <c r="AX23894" s="78"/>
    </row>
    <row r="23895" spans="50:50" ht="0" hidden="1" customHeight="1" x14ac:dyDescent="0.2">
      <c r="AX23895" s="78"/>
    </row>
    <row r="23896" spans="50:50" ht="0" hidden="1" customHeight="1" x14ac:dyDescent="0.2">
      <c r="AX23896" s="78"/>
    </row>
    <row r="23897" spans="50:50" ht="0" hidden="1" customHeight="1" x14ac:dyDescent="0.2">
      <c r="AX23897" s="78"/>
    </row>
    <row r="23898" spans="50:50" ht="0" hidden="1" customHeight="1" x14ac:dyDescent="0.2">
      <c r="AX23898" s="78"/>
    </row>
    <row r="23899" spans="50:50" ht="0" hidden="1" customHeight="1" x14ac:dyDescent="0.2">
      <c r="AX23899" s="78"/>
    </row>
    <row r="23900" spans="50:50" ht="0" hidden="1" customHeight="1" x14ac:dyDescent="0.2">
      <c r="AX23900" s="78"/>
    </row>
    <row r="23901" spans="50:50" ht="0" hidden="1" customHeight="1" x14ac:dyDescent="0.2">
      <c r="AX23901" s="78"/>
    </row>
    <row r="23902" spans="50:50" ht="0" hidden="1" customHeight="1" x14ac:dyDescent="0.2">
      <c r="AX23902" s="78"/>
    </row>
    <row r="23903" spans="50:50" ht="0" hidden="1" customHeight="1" x14ac:dyDescent="0.2">
      <c r="AX23903" s="78"/>
    </row>
    <row r="23904" spans="50:50" ht="0" hidden="1" customHeight="1" x14ac:dyDescent="0.2">
      <c r="AX23904" s="78"/>
    </row>
    <row r="23905" spans="50:50" ht="0" hidden="1" customHeight="1" x14ac:dyDescent="0.2">
      <c r="AX23905" s="78"/>
    </row>
    <row r="23906" spans="50:50" ht="0" hidden="1" customHeight="1" x14ac:dyDescent="0.2">
      <c r="AX23906" s="78"/>
    </row>
    <row r="23907" spans="50:50" ht="0" hidden="1" customHeight="1" x14ac:dyDescent="0.2">
      <c r="AX23907" s="78"/>
    </row>
    <row r="23908" spans="50:50" ht="0" hidden="1" customHeight="1" x14ac:dyDescent="0.2">
      <c r="AX23908" s="78"/>
    </row>
    <row r="23909" spans="50:50" ht="0" hidden="1" customHeight="1" x14ac:dyDescent="0.2">
      <c r="AX23909" s="78"/>
    </row>
    <row r="23910" spans="50:50" ht="0" hidden="1" customHeight="1" x14ac:dyDescent="0.2">
      <c r="AX23910" s="78"/>
    </row>
    <row r="23911" spans="50:50" ht="0" hidden="1" customHeight="1" x14ac:dyDescent="0.2">
      <c r="AX23911" s="78"/>
    </row>
    <row r="23912" spans="50:50" ht="0" hidden="1" customHeight="1" x14ac:dyDescent="0.2">
      <c r="AX23912" s="78"/>
    </row>
    <row r="23913" spans="50:50" ht="0" hidden="1" customHeight="1" x14ac:dyDescent="0.2">
      <c r="AX23913" s="78"/>
    </row>
    <row r="23914" spans="50:50" ht="0" hidden="1" customHeight="1" x14ac:dyDescent="0.2">
      <c r="AX23914" s="78"/>
    </row>
    <row r="23915" spans="50:50" ht="0" hidden="1" customHeight="1" x14ac:dyDescent="0.2">
      <c r="AX23915" s="78"/>
    </row>
    <row r="23916" spans="50:50" ht="0" hidden="1" customHeight="1" x14ac:dyDescent="0.2">
      <c r="AX23916" s="78"/>
    </row>
    <row r="23917" spans="50:50" ht="0" hidden="1" customHeight="1" x14ac:dyDescent="0.2">
      <c r="AX23917" s="78"/>
    </row>
    <row r="23918" spans="50:50" ht="0" hidden="1" customHeight="1" x14ac:dyDescent="0.2">
      <c r="AX23918" s="78"/>
    </row>
    <row r="23919" spans="50:50" ht="0" hidden="1" customHeight="1" x14ac:dyDescent="0.2">
      <c r="AX23919" s="78"/>
    </row>
    <row r="23920" spans="50:50" ht="0" hidden="1" customHeight="1" x14ac:dyDescent="0.2">
      <c r="AX23920" s="78"/>
    </row>
    <row r="23921" spans="50:50" ht="0" hidden="1" customHeight="1" x14ac:dyDescent="0.2">
      <c r="AX23921" s="78"/>
    </row>
    <row r="23922" spans="50:50" ht="0" hidden="1" customHeight="1" x14ac:dyDescent="0.2">
      <c r="AX23922" s="78"/>
    </row>
    <row r="23923" spans="50:50" ht="0" hidden="1" customHeight="1" x14ac:dyDescent="0.2">
      <c r="AX23923" s="78"/>
    </row>
    <row r="23924" spans="50:50" ht="0" hidden="1" customHeight="1" x14ac:dyDescent="0.2">
      <c r="AX23924" s="78"/>
    </row>
    <row r="23925" spans="50:50" ht="0" hidden="1" customHeight="1" x14ac:dyDescent="0.2">
      <c r="AX23925" s="78"/>
    </row>
    <row r="23926" spans="50:50" ht="0" hidden="1" customHeight="1" x14ac:dyDescent="0.2">
      <c r="AX23926" s="78"/>
    </row>
    <row r="23927" spans="50:50" ht="0" hidden="1" customHeight="1" x14ac:dyDescent="0.2">
      <c r="AX23927" s="78"/>
    </row>
    <row r="23928" spans="50:50" ht="0" hidden="1" customHeight="1" x14ac:dyDescent="0.2">
      <c r="AX23928" s="78"/>
    </row>
    <row r="23929" spans="50:50" ht="0" hidden="1" customHeight="1" x14ac:dyDescent="0.2">
      <c r="AX23929" s="78"/>
    </row>
    <row r="23930" spans="50:50" ht="0" hidden="1" customHeight="1" x14ac:dyDescent="0.2">
      <c r="AX23930" s="78"/>
    </row>
    <row r="23931" spans="50:50" ht="0" hidden="1" customHeight="1" x14ac:dyDescent="0.2">
      <c r="AX23931" s="78"/>
    </row>
    <row r="23932" spans="50:50" ht="0" hidden="1" customHeight="1" x14ac:dyDescent="0.2">
      <c r="AX23932" s="78"/>
    </row>
    <row r="23933" spans="50:50" ht="0" hidden="1" customHeight="1" x14ac:dyDescent="0.2">
      <c r="AX23933" s="78"/>
    </row>
    <row r="23934" spans="50:50" ht="0" hidden="1" customHeight="1" x14ac:dyDescent="0.2">
      <c r="AX23934" s="78"/>
    </row>
    <row r="23935" spans="50:50" ht="0" hidden="1" customHeight="1" x14ac:dyDescent="0.2">
      <c r="AX23935" s="78"/>
    </row>
    <row r="23936" spans="50:50" ht="0" hidden="1" customHeight="1" x14ac:dyDescent="0.2">
      <c r="AX23936" s="78"/>
    </row>
    <row r="23937" spans="50:50" ht="0" hidden="1" customHeight="1" x14ac:dyDescent="0.2">
      <c r="AX23937" s="78"/>
    </row>
    <row r="23938" spans="50:50" ht="0" hidden="1" customHeight="1" x14ac:dyDescent="0.2">
      <c r="AX23938" s="78"/>
    </row>
    <row r="23939" spans="50:50" ht="0" hidden="1" customHeight="1" x14ac:dyDescent="0.2">
      <c r="AX23939" s="78"/>
    </row>
    <row r="23940" spans="50:50" ht="0" hidden="1" customHeight="1" x14ac:dyDescent="0.2">
      <c r="AX23940" s="78"/>
    </row>
    <row r="23941" spans="50:50" ht="0" hidden="1" customHeight="1" x14ac:dyDescent="0.2">
      <c r="AX23941" s="78"/>
    </row>
    <row r="23942" spans="50:50" ht="0" hidden="1" customHeight="1" x14ac:dyDescent="0.2">
      <c r="AX23942" s="78"/>
    </row>
    <row r="23943" spans="50:50" ht="0" hidden="1" customHeight="1" x14ac:dyDescent="0.2">
      <c r="AX23943" s="78"/>
    </row>
    <row r="23944" spans="50:50" ht="0" hidden="1" customHeight="1" x14ac:dyDescent="0.2">
      <c r="AX23944" s="78"/>
    </row>
    <row r="23945" spans="50:50" ht="0" hidden="1" customHeight="1" x14ac:dyDescent="0.2">
      <c r="AX23945" s="78"/>
    </row>
    <row r="23946" spans="50:50" ht="0" hidden="1" customHeight="1" x14ac:dyDescent="0.2">
      <c r="AX23946" s="78"/>
    </row>
    <row r="23947" spans="50:50" ht="0" hidden="1" customHeight="1" x14ac:dyDescent="0.2">
      <c r="AX23947" s="78"/>
    </row>
    <row r="23948" spans="50:50" ht="0" hidden="1" customHeight="1" x14ac:dyDescent="0.2">
      <c r="AX23948" s="78"/>
    </row>
    <row r="23949" spans="50:50" ht="0" hidden="1" customHeight="1" x14ac:dyDescent="0.2">
      <c r="AX23949" s="78"/>
    </row>
    <row r="23950" spans="50:50" ht="0" hidden="1" customHeight="1" x14ac:dyDescent="0.2">
      <c r="AX23950" s="78"/>
    </row>
    <row r="23951" spans="50:50" ht="0" hidden="1" customHeight="1" x14ac:dyDescent="0.2">
      <c r="AX23951" s="78"/>
    </row>
    <row r="23952" spans="50:50" ht="0" hidden="1" customHeight="1" x14ac:dyDescent="0.2">
      <c r="AX23952" s="78"/>
    </row>
    <row r="23953" spans="50:50" ht="0" hidden="1" customHeight="1" x14ac:dyDescent="0.2">
      <c r="AX23953" s="78"/>
    </row>
    <row r="23954" spans="50:50" ht="0" hidden="1" customHeight="1" x14ac:dyDescent="0.2">
      <c r="AX23954" s="78"/>
    </row>
    <row r="23955" spans="50:50" ht="0" hidden="1" customHeight="1" x14ac:dyDescent="0.2">
      <c r="AX23955" s="78"/>
    </row>
    <row r="23956" spans="50:50" ht="0" hidden="1" customHeight="1" x14ac:dyDescent="0.2">
      <c r="AX23956" s="78"/>
    </row>
    <row r="23957" spans="50:50" ht="0" hidden="1" customHeight="1" x14ac:dyDescent="0.2">
      <c r="AX23957" s="78"/>
    </row>
    <row r="23958" spans="50:50" ht="0" hidden="1" customHeight="1" x14ac:dyDescent="0.2">
      <c r="AX23958" s="78"/>
    </row>
    <row r="23959" spans="50:50" ht="0" hidden="1" customHeight="1" x14ac:dyDescent="0.2">
      <c r="AX23959" s="78"/>
    </row>
    <row r="23960" spans="50:50" ht="0" hidden="1" customHeight="1" x14ac:dyDescent="0.2">
      <c r="AX23960" s="78"/>
    </row>
    <row r="23961" spans="50:50" ht="0" hidden="1" customHeight="1" x14ac:dyDescent="0.2">
      <c r="AX23961" s="78"/>
    </row>
    <row r="23962" spans="50:50" ht="0" hidden="1" customHeight="1" x14ac:dyDescent="0.2">
      <c r="AX23962" s="78"/>
    </row>
    <row r="23963" spans="50:50" ht="0" hidden="1" customHeight="1" x14ac:dyDescent="0.2">
      <c r="AX23963" s="78"/>
    </row>
    <row r="23964" spans="50:50" ht="0" hidden="1" customHeight="1" x14ac:dyDescent="0.2">
      <c r="AX23964" s="78"/>
    </row>
    <row r="23965" spans="50:50" ht="0" hidden="1" customHeight="1" x14ac:dyDescent="0.2">
      <c r="AX23965" s="78"/>
    </row>
    <row r="23966" spans="50:50" ht="0" hidden="1" customHeight="1" x14ac:dyDescent="0.2">
      <c r="AX23966" s="78"/>
    </row>
    <row r="23967" spans="50:50" ht="0" hidden="1" customHeight="1" x14ac:dyDescent="0.2">
      <c r="AX23967" s="78"/>
    </row>
    <row r="23968" spans="50:50" ht="0" hidden="1" customHeight="1" x14ac:dyDescent="0.2">
      <c r="AX23968" s="78"/>
    </row>
    <row r="23969" spans="50:50" ht="0" hidden="1" customHeight="1" x14ac:dyDescent="0.2">
      <c r="AX23969" s="78"/>
    </row>
    <row r="23970" spans="50:50" ht="0" hidden="1" customHeight="1" x14ac:dyDescent="0.2">
      <c r="AX23970" s="78"/>
    </row>
    <row r="23971" spans="50:50" ht="0" hidden="1" customHeight="1" x14ac:dyDescent="0.2">
      <c r="AX23971" s="78"/>
    </row>
    <row r="23972" spans="50:50" ht="0" hidden="1" customHeight="1" x14ac:dyDescent="0.2">
      <c r="AX23972" s="78"/>
    </row>
    <row r="23973" spans="50:50" ht="0" hidden="1" customHeight="1" x14ac:dyDescent="0.2">
      <c r="AX23973" s="78"/>
    </row>
    <row r="23974" spans="50:50" ht="0" hidden="1" customHeight="1" x14ac:dyDescent="0.2">
      <c r="AX23974" s="78"/>
    </row>
    <row r="23975" spans="50:50" ht="0" hidden="1" customHeight="1" x14ac:dyDescent="0.2">
      <c r="AX23975" s="78"/>
    </row>
    <row r="23976" spans="50:50" ht="0" hidden="1" customHeight="1" x14ac:dyDescent="0.2">
      <c r="AX23976" s="78"/>
    </row>
    <row r="23977" spans="50:50" ht="0" hidden="1" customHeight="1" x14ac:dyDescent="0.2">
      <c r="AX23977" s="78"/>
    </row>
    <row r="23978" spans="50:50" ht="0" hidden="1" customHeight="1" x14ac:dyDescent="0.2">
      <c r="AX23978" s="78"/>
    </row>
    <row r="23979" spans="50:50" ht="0" hidden="1" customHeight="1" x14ac:dyDescent="0.2">
      <c r="AX23979" s="78"/>
    </row>
    <row r="23980" spans="50:50" ht="0" hidden="1" customHeight="1" x14ac:dyDescent="0.2">
      <c r="AX23980" s="78"/>
    </row>
    <row r="23981" spans="50:50" ht="0" hidden="1" customHeight="1" x14ac:dyDescent="0.2">
      <c r="AX23981" s="78"/>
    </row>
    <row r="23982" spans="50:50" ht="0" hidden="1" customHeight="1" x14ac:dyDescent="0.2">
      <c r="AX23982" s="78"/>
    </row>
    <row r="23983" spans="50:50" ht="0" hidden="1" customHeight="1" x14ac:dyDescent="0.2">
      <c r="AX23983" s="78"/>
    </row>
    <row r="23984" spans="50:50" ht="0" hidden="1" customHeight="1" x14ac:dyDescent="0.2">
      <c r="AX23984" s="78"/>
    </row>
    <row r="23985" spans="50:50" ht="0" hidden="1" customHeight="1" x14ac:dyDescent="0.2">
      <c r="AX23985" s="78"/>
    </row>
    <row r="23986" spans="50:50" ht="0" hidden="1" customHeight="1" x14ac:dyDescent="0.2">
      <c r="AX23986" s="78"/>
    </row>
    <row r="23987" spans="50:50" ht="0" hidden="1" customHeight="1" x14ac:dyDescent="0.2">
      <c r="AX23987" s="78"/>
    </row>
    <row r="23988" spans="50:50" ht="0" hidden="1" customHeight="1" x14ac:dyDescent="0.2">
      <c r="AX23988" s="78"/>
    </row>
    <row r="23989" spans="50:50" ht="0" hidden="1" customHeight="1" x14ac:dyDescent="0.2">
      <c r="AX23989" s="78"/>
    </row>
    <row r="23990" spans="50:50" ht="0" hidden="1" customHeight="1" x14ac:dyDescent="0.2">
      <c r="AX23990" s="78"/>
    </row>
    <row r="23991" spans="50:50" ht="0" hidden="1" customHeight="1" x14ac:dyDescent="0.2">
      <c r="AX23991" s="78"/>
    </row>
    <row r="23992" spans="50:50" ht="0" hidden="1" customHeight="1" x14ac:dyDescent="0.2">
      <c r="AX23992" s="78"/>
    </row>
    <row r="23993" spans="50:50" ht="0" hidden="1" customHeight="1" x14ac:dyDescent="0.2">
      <c r="AX23993" s="78"/>
    </row>
    <row r="23994" spans="50:50" ht="0" hidden="1" customHeight="1" x14ac:dyDescent="0.2">
      <c r="AX23994" s="78"/>
    </row>
    <row r="23995" spans="50:50" ht="0" hidden="1" customHeight="1" x14ac:dyDescent="0.2">
      <c r="AX23995" s="78"/>
    </row>
    <row r="23996" spans="50:50" ht="0" hidden="1" customHeight="1" x14ac:dyDescent="0.2">
      <c r="AX23996" s="78"/>
    </row>
    <row r="23997" spans="50:50" ht="0" hidden="1" customHeight="1" x14ac:dyDescent="0.2">
      <c r="AX23997" s="78"/>
    </row>
    <row r="23998" spans="50:50" ht="0" hidden="1" customHeight="1" x14ac:dyDescent="0.2">
      <c r="AX23998" s="78"/>
    </row>
    <row r="23999" spans="50:50" ht="0" hidden="1" customHeight="1" x14ac:dyDescent="0.2">
      <c r="AX23999" s="78"/>
    </row>
    <row r="24000" spans="50:50" ht="0" hidden="1" customHeight="1" x14ac:dyDescent="0.2">
      <c r="AX24000" s="78"/>
    </row>
    <row r="24001" spans="50:50" ht="0" hidden="1" customHeight="1" x14ac:dyDescent="0.2">
      <c r="AX24001" s="78"/>
    </row>
    <row r="24002" spans="50:50" ht="0" hidden="1" customHeight="1" x14ac:dyDescent="0.2">
      <c r="AX24002" s="78"/>
    </row>
    <row r="24003" spans="50:50" ht="0" hidden="1" customHeight="1" x14ac:dyDescent="0.2">
      <c r="AX24003" s="78"/>
    </row>
    <row r="24004" spans="50:50" ht="0" hidden="1" customHeight="1" x14ac:dyDescent="0.2">
      <c r="AX24004" s="78"/>
    </row>
    <row r="24005" spans="50:50" ht="0" hidden="1" customHeight="1" x14ac:dyDescent="0.2">
      <c r="AX24005" s="78"/>
    </row>
    <row r="24006" spans="50:50" ht="0" hidden="1" customHeight="1" x14ac:dyDescent="0.2">
      <c r="AX24006" s="78"/>
    </row>
    <row r="24007" spans="50:50" ht="0" hidden="1" customHeight="1" x14ac:dyDescent="0.2">
      <c r="AX24007" s="78"/>
    </row>
    <row r="24008" spans="50:50" ht="0" hidden="1" customHeight="1" x14ac:dyDescent="0.2">
      <c r="AX24008" s="78"/>
    </row>
    <row r="24009" spans="50:50" ht="0" hidden="1" customHeight="1" x14ac:dyDescent="0.2">
      <c r="AX24009" s="78"/>
    </row>
    <row r="24010" spans="50:50" ht="0" hidden="1" customHeight="1" x14ac:dyDescent="0.2">
      <c r="AX24010" s="78"/>
    </row>
    <row r="24011" spans="50:50" ht="0" hidden="1" customHeight="1" x14ac:dyDescent="0.2">
      <c r="AX24011" s="78"/>
    </row>
    <row r="24012" spans="50:50" ht="0" hidden="1" customHeight="1" x14ac:dyDescent="0.2">
      <c r="AX24012" s="78"/>
    </row>
    <row r="24013" spans="50:50" ht="0" hidden="1" customHeight="1" x14ac:dyDescent="0.2">
      <c r="AX24013" s="78"/>
    </row>
    <row r="24014" spans="50:50" ht="0" hidden="1" customHeight="1" x14ac:dyDescent="0.2">
      <c r="AX24014" s="78"/>
    </row>
    <row r="24015" spans="50:50" ht="0" hidden="1" customHeight="1" x14ac:dyDescent="0.2">
      <c r="AX24015" s="78"/>
    </row>
    <row r="24016" spans="50:50" ht="0" hidden="1" customHeight="1" x14ac:dyDescent="0.2">
      <c r="AX24016" s="78"/>
    </row>
    <row r="24017" spans="50:50" ht="0" hidden="1" customHeight="1" x14ac:dyDescent="0.2">
      <c r="AX24017" s="78"/>
    </row>
    <row r="24018" spans="50:50" ht="0" hidden="1" customHeight="1" x14ac:dyDescent="0.2">
      <c r="AX24018" s="78"/>
    </row>
    <row r="24019" spans="50:50" ht="0" hidden="1" customHeight="1" x14ac:dyDescent="0.2">
      <c r="AX24019" s="78"/>
    </row>
    <row r="24020" spans="50:50" ht="0" hidden="1" customHeight="1" x14ac:dyDescent="0.2">
      <c r="AX24020" s="78"/>
    </row>
    <row r="24021" spans="50:50" ht="0" hidden="1" customHeight="1" x14ac:dyDescent="0.2">
      <c r="AX24021" s="78"/>
    </row>
    <row r="24022" spans="50:50" ht="0" hidden="1" customHeight="1" x14ac:dyDescent="0.2">
      <c r="AX24022" s="78"/>
    </row>
    <row r="24023" spans="50:50" ht="0" hidden="1" customHeight="1" x14ac:dyDescent="0.2">
      <c r="AX24023" s="78"/>
    </row>
    <row r="24024" spans="50:50" ht="0" hidden="1" customHeight="1" x14ac:dyDescent="0.2">
      <c r="AX24024" s="78"/>
    </row>
    <row r="24025" spans="50:50" ht="0" hidden="1" customHeight="1" x14ac:dyDescent="0.2">
      <c r="AX24025" s="78"/>
    </row>
    <row r="24026" spans="50:50" ht="0" hidden="1" customHeight="1" x14ac:dyDescent="0.2">
      <c r="AX24026" s="78"/>
    </row>
    <row r="24027" spans="50:50" ht="0" hidden="1" customHeight="1" x14ac:dyDescent="0.2">
      <c r="AX24027" s="78"/>
    </row>
    <row r="24028" spans="50:50" ht="0" hidden="1" customHeight="1" x14ac:dyDescent="0.2">
      <c r="AX24028" s="78"/>
    </row>
    <row r="24029" spans="50:50" ht="0" hidden="1" customHeight="1" x14ac:dyDescent="0.2">
      <c r="AX24029" s="78"/>
    </row>
    <row r="24030" spans="50:50" ht="0" hidden="1" customHeight="1" x14ac:dyDescent="0.2">
      <c r="AX24030" s="78"/>
    </row>
    <row r="24031" spans="50:50" ht="0" hidden="1" customHeight="1" x14ac:dyDescent="0.2">
      <c r="AX24031" s="78"/>
    </row>
    <row r="24032" spans="50:50" ht="0" hidden="1" customHeight="1" x14ac:dyDescent="0.2">
      <c r="AX24032" s="78"/>
    </row>
    <row r="24033" spans="50:50" ht="0" hidden="1" customHeight="1" x14ac:dyDescent="0.2">
      <c r="AX24033" s="78"/>
    </row>
    <row r="24034" spans="50:50" ht="0" hidden="1" customHeight="1" x14ac:dyDescent="0.2">
      <c r="AX24034" s="78"/>
    </row>
    <row r="24035" spans="50:50" ht="0" hidden="1" customHeight="1" x14ac:dyDescent="0.2">
      <c r="AX24035" s="78"/>
    </row>
    <row r="24036" spans="50:50" ht="0" hidden="1" customHeight="1" x14ac:dyDescent="0.2">
      <c r="AX24036" s="78"/>
    </row>
    <row r="24037" spans="50:50" ht="0" hidden="1" customHeight="1" x14ac:dyDescent="0.2">
      <c r="AX24037" s="78"/>
    </row>
    <row r="24038" spans="50:50" ht="0" hidden="1" customHeight="1" x14ac:dyDescent="0.2">
      <c r="AX24038" s="78"/>
    </row>
    <row r="24039" spans="50:50" ht="0" hidden="1" customHeight="1" x14ac:dyDescent="0.2">
      <c r="AX24039" s="78"/>
    </row>
    <row r="24040" spans="50:50" ht="0" hidden="1" customHeight="1" x14ac:dyDescent="0.2">
      <c r="AX24040" s="78"/>
    </row>
    <row r="24041" spans="50:50" ht="0" hidden="1" customHeight="1" x14ac:dyDescent="0.2">
      <c r="AX24041" s="78"/>
    </row>
    <row r="24042" spans="50:50" ht="0" hidden="1" customHeight="1" x14ac:dyDescent="0.2">
      <c r="AX24042" s="78"/>
    </row>
    <row r="24043" spans="50:50" ht="0" hidden="1" customHeight="1" x14ac:dyDescent="0.2">
      <c r="AX24043" s="78"/>
    </row>
    <row r="24044" spans="50:50" ht="0" hidden="1" customHeight="1" x14ac:dyDescent="0.2">
      <c r="AX24044" s="78"/>
    </row>
    <row r="24045" spans="50:50" ht="0" hidden="1" customHeight="1" x14ac:dyDescent="0.2">
      <c r="AX24045" s="78"/>
    </row>
    <row r="24046" spans="50:50" ht="0" hidden="1" customHeight="1" x14ac:dyDescent="0.2">
      <c r="AX24046" s="78"/>
    </row>
    <row r="24047" spans="50:50" ht="0" hidden="1" customHeight="1" x14ac:dyDescent="0.2">
      <c r="AX24047" s="78"/>
    </row>
    <row r="24048" spans="50:50" ht="0" hidden="1" customHeight="1" x14ac:dyDescent="0.2">
      <c r="AX24048" s="78"/>
    </row>
    <row r="24049" spans="50:50" ht="0" hidden="1" customHeight="1" x14ac:dyDescent="0.2">
      <c r="AX24049" s="78"/>
    </row>
    <row r="24050" spans="50:50" ht="0" hidden="1" customHeight="1" x14ac:dyDescent="0.2">
      <c r="AX24050" s="78"/>
    </row>
    <row r="24051" spans="50:50" ht="0" hidden="1" customHeight="1" x14ac:dyDescent="0.2">
      <c r="AX24051" s="78"/>
    </row>
    <row r="24052" spans="50:50" ht="0" hidden="1" customHeight="1" x14ac:dyDescent="0.2">
      <c r="AX24052" s="78"/>
    </row>
    <row r="24053" spans="50:50" ht="0" hidden="1" customHeight="1" x14ac:dyDescent="0.2">
      <c r="AX24053" s="78"/>
    </row>
    <row r="24054" spans="50:50" ht="0" hidden="1" customHeight="1" x14ac:dyDescent="0.2">
      <c r="AX24054" s="78"/>
    </row>
    <row r="24055" spans="50:50" ht="0" hidden="1" customHeight="1" x14ac:dyDescent="0.2">
      <c r="AX24055" s="78"/>
    </row>
    <row r="24056" spans="50:50" ht="0" hidden="1" customHeight="1" x14ac:dyDescent="0.2">
      <c r="AX24056" s="78"/>
    </row>
    <row r="24057" spans="50:50" ht="0" hidden="1" customHeight="1" x14ac:dyDescent="0.2">
      <c r="AX24057" s="78"/>
    </row>
    <row r="24058" spans="50:50" ht="0" hidden="1" customHeight="1" x14ac:dyDescent="0.2">
      <c r="AX24058" s="78"/>
    </row>
    <row r="24059" spans="50:50" ht="0" hidden="1" customHeight="1" x14ac:dyDescent="0.2">
      <c r="AX24059" s="78"/>
    </row>
    <row r="24060" spans="50:50" ht="0" hidden="1" customHeight="1" x14ac:dyDescent="0.2">
      <c r="AX24060" s="78"/>
    </row>
    <row r="24061" spans="50:50" ht="0" hidden="1" customHeight="1" x14ac:dyDescent="0.2">
      <c r="AX24061" s="78"/>
    </row>
    <row r="24062" spans="50:50" ht="0" hidden="1" customHeight="1" x14ac:dyDescent="0.2">
      <c r="AX24062" s="78"/>
    </row>
    <row r="24063" spans="50:50" ht="0" hidden="1" customHeight="1" x14ac:dyDescent="0.2">
      <c r="AX24063" s="78"/>
    </row>
    <row r="24064" spans="50:50" ht="0" hidden="1" customHeight="1" x14ac:dyDescent="0.2">
      <c r="AX24064" s="78"/>
    </row>
    <row r="24065" spans="50:50" ht="0" hidden="1" customHeight="1" x14ac:dyDescent="0.2">
      <c r="AX24065" s="78"/>
    </row>
    <row r="24066" spans="50:50" ht="0" hidden="1" customHeight="1" x14ac:dyDescent="0.2">
      <c r="AX24066" s="78"/>
    </row>
    <row r="24067" spans="50:50" ht="0" hidden="1" customHeight="1" x14ac:dyDescent="0.2">
      <c r="AX24067" s="78"/>
    </row>
    <row r="24068" spans="50:50" ht="0" hidden="1" customHeight="1" x14ac:dyDescent="0.2">
      <c r="AX24068" s="78"/>
    </row>
    <row r="24069" spans="50:50" ht="0" hidden="1" customHeight="1" x14ac:dyDescent="0.2">
      <c r="AX24069" s="78"/>
    </row>
    <row r="24070" spans="50:50" ht="0" hidden="1" customHeight="1" x14ac:dyDescent="0.2">
      <c r="AX24070" s="78"/>
    </row>
    <row r="24071" spans="50:50" ht="0" hidden="1" customHeight="1" x14ac:dyDescent="0.2">
      <c r="AX24071" s="78"/>
    </row>
    <row r="24072" spans="50:50" ht="0" hidden="1" customHeight="1" x14ac:dyDescent="0.2">
      <c r="AX24072" s="78"/>
    </row>
    <row r="24073" spans="50:50" ht="0" hidden="1" customHeight="1" x14ac:dyDescent="0.2">
      <c r="AX24073" s="78"/>
    </row>
    <row r="24074" spans="50:50" ht="0" hidden="1" customHeight="1" x14ac:dyDescent="0.2">
      <c r="AX24074" s="78"/>
    </row>
    <row r="24075" spans="50:50" ht="0" hidden="1" customHeight="1" x14ac:dyDescent="0.2">
      <c r="AX24075" s="78"/>
    </row>
    <row r="24076" spans="50:50" ht="0" hidden="1" customHeight="1" x14ac:dyDescent="0.2">
      <c r="AX24076" s="78"/>
    </row>
    <row r="24077" spans="50:50" ht="0" hidden="1" customHeight="1" x14ac:dyDescent="0.2">
      <c r="AX24077" s="78"/>
    </row>
    <row r="24078" spans="50:50" ht="0" hidden="1" customHeight="1" x14ac:dyDescent="0.2">
      <c r="AX24078" s="78"/>
    </row>
    <row r="24079" spans="50:50" ht="0" hidden="1" customHeight="1" x14ac:dyDescent="0.2">
      <c r="AX24079" s="78"/>
    </row>
    <row r="24080" spans="50:50" ht="0" hidden="1" customHeight="1" x14ac:dyDescent="0.2">
      <c r="AX24080" s="78"/>
    </row>
    <row r="24081" spans="50:50" ht="0" hidden="1" customHeight="1" x14ac:dyDescent="0.2">
      <c r="AX24081" s="78"/>
    </row>
    <row r="24082" spans="50:50" ht="0" hidden="1" customHeight="1" x14ac:dyDescent="0.2">
      <c r="AX24082" s="78"/>
    </row>
    <row r="24083" spans="50:50" ht="0" hidden="1" customHeight="1" x14ac:dyDescent="0.2">
      <c r="AX24083" s="78"/>
    </row>
    <row r="24084" spans="50:50" ht="0" hidden="1" customHeight="1" x14ac:dyDescent="0.2">
      <c r="AX24084" s="78"/>
    </row>
    <row r="24085" spans="50:50" ht="0" hidden="1" customHeight="1" x14ac:dyDescent="0.2">
      <c r="AX24085" s="78"/>
    </row>
    <row r="24086" spans="50:50" ht="0" hidden="1" customHeight="1" x14ac:dyDescent="0.2">
      <c r="AX24086" s="78"/>
    </row>
    <row r="24087" spans="50:50" ht="0" hidden="1" customHeight="1" x14ac:dyDescent="0.2">
      <c r="AX24087" s="78"/>
    </row>
    <row r="24088" spans="50:50" ht="0" hidden="1" customHeight="1" x14ac:dyDescent="0.2">
      <c r="AX24088" s="78"/>
    </row>
    <row r="24089" spans="50:50" ht="0" hidden="1" customHeight="1" x14ac:dyDescent="0.2">
      <c r="AX24089" s="78"/>
    </row>
    <row r="24090" spans="50:50" ht="0" hidden="1" customHeight="1" x14ac:dyDescent="0.2">
      <c r="AX24090" s="78"/>
    </row>
    <row r="24091" spans="50:50" ht="0" hidden="1" customHeight="1" x14ac:dyDescent="0.2">
      <c r="AX24091" s="78"/>
    </row>
    <row r="24092" spans="50:50" ht="0" hidden="1" customHeight="1" x14ac:dyDescent="0.2">
      <c r="AX24092" s="78"/>
    </row>
    <row r="24093" spans="50:50" ht="0" hidden="1" customHeight="1" x14ac:dyDescent="0.2">
      <c r="AX24093" s="78"/>
    </row>
    <row r="24094" spans="50:50" ht="0" hidden="1" customHeight="1" x14ac:dyDescent="0.2">
      <c r="AX24094" s="78"/>
    </row>
    <row r="24095" spans="50:50" ht="0" hidden="1" customHeight="1" x14ac:dyDescent="0.2">
      <c r="AX24095" s="78"/>
    </row>
    <row r="24096" spans="50:50" ht="0" hidden="1" customHeight="1" x14ac:dyDescent="0.2">
      <c r="AX24096" s="78"/>
    </row>
    <row r="24097" spans="50:50" ht="0" hidden="1" customHeight="1" x14ac:dyDescent="0.2">
      <c r="AX24097" s="78"/>
    </row>
    <row r="24098" spans="50:50" ht="0" hidden="1" customHeight="1" x14ac:dyDescent="0.2">
      <c r="AX24098" s="78"/>
    </row>
    <row r="24099" spans="50:50" ht="0" hidden="1" customHeight="1" x14ac:dyDescent="0.2">
      <c r="AX24099" s="78"/>
    </row>
    <row r="24100" spans="50:50" ht="0" hidden="1" customHeight="1" x14ac:dyDescent="0.2">
      <c r="AX24100" s="78"/>
    </row>
    <row r="24101" spans="50:50" ht="0" hidden="1" customHeight="1" x14ac:dyDescent="0.2">
      <c r="AX24101" s="78"/>
    </row>
    <row r="24102" spans="50:50" ht="0" hidden="1" customHeight="1" x14ac:dyDescent="0.2">
      <c r="AX24102" s="78"/>
    </row>
    <row r="24103" spans="50:50" ht="0" hidden="1" customHeight="1" x14ac:dyDescent="0.2">
      <c r="AX24103" s="78"/>
    </row>
    <row r="24104" spans="50:50" ht="0" hidden="1" customHeight="1" x14ac:dyDescent="0.2">
      <c r="AX24104" s="78"/>
    </row>
    <row r="24105" spans="50:50" ht="0" hidden="1" customHeight="1" x14ac:dyDescent="0.2">
      <c r="AX24105" s="78"/>
    </row>
    <row r="24106" spans="50:50" ht="0" hidden="1" customHeight="1" x14ac:dyDescent="0.2">
      <c r="AX24106" s="78"/>
    </row>
    <row r="24107" spans="50:50" ht="0" hidden="1" customHeight="1" x14ac:dyDescent="0.2">
      <c r="AX24107" s="78"/>
    </row>
    <row r="24108" spans="50:50" ht="0" hidden="1" customHeight="1" x14ac:dyDescent="0.2">
      <c r="AX24108" s="78"/>
    </row>
    <row r="24109" spans="50:50" ht="0" hidden="1" customHeight="1" x14ac:dyDescent="0.2">
      <c r="AX24109" s="78"/>
    </row>
    <row r="24110" spans="50:50" ht="0" hidden="1" customHeight="1" x14ac:dyDescent="0.2">
      <c r="AX24110" s="78"/>
    </row>
    <row r="24111" spans="50:50" ht="0" hidden="1" customHeight="1" x14ac:dyDescent="0.2">
      <c r="AX24111" s="78"/>
    </row>
    <row r="24112" spans="50:50" ht="0" hidden="1" customHeight="1" x14ac:dyDescent="0.2">
      <c r="AX24112" s="78"/>
    </row>
    <row r="24113" spans="50:50" ht="0" hidden="1" customHeight="1" x14ac:dyDescent="0.2">
      <c r="AX24113" s="78"/>
    </row>
    <row r="24114" spans="50:50" ht="0" hidden="1" customHeight="1" x14ac:dyDescent="0.2">
      <c r="AX24114" s="78"/>
    </row>
    <row r="24115" spans="50:50" ht="0" hidden="1" customHeight="1" x14ac:dyDescent="0.2">
      <c r="AX24115" s="78"/>
    </row>
    <row r="24116" spans="50:50" ht="0" hidden="1" customHeight="1" x14ac:dyDescent="0.2">
      <c r="AX24116" s="78"/>
    </row>
    <row r="24117" spans="50:50" ht="0" hidden="1" customHeight="1" x14ac:dyDescent="0.2">
      <c r="AX24117" s="78"/>
    </row>
    <row r="24118" spans="50:50" ht="0" hidden="1" customHeight="1" x14ac:dyDescent="0.2">
      <c r="AX24118" s="78"/>
    </row>
    <row r="24119" spans="50:50" ht="0" hidden="1" customHeight="1" x14ac:dyDescent="0.2">
      <c r="AX24119" s="78"/>
    </row>
    <row r="24120" spans="50:50" ht="0" hidden="1" customHeight="1" x14ac:dyDescent="0.2">
      <c r="AX24120" s="78"/>
    </row>
    <row r="24121" spans="50:50" ht="0" hidden="1" customHeight="1" x14ac:dyDescent="0.2">
      <c r="AX24121" s="78"/>
    </row>
    <row r="24122" spans="50:50" ht="0" hidden="1" customHeight="1" x14ac:dyDescent="0.2">
      <c r="AX24122" s="78"/>
    </row>
    <row r="24123" spans="50:50" ht="0" hidden="1" customHeight="1" x14ac:dyDescent="0.2">
      <c r="AX24123" s="78"/>
    </row>
    <row r="24124" spans="50:50" ht="0" hidden="1" customHeight="1" x14ac:dyDescent="0.2">
      <c r="AX24124" s="78"/>
    </row>
    <row r="24125" spans="50:50" ht="0" hidden="1" customHeight="1" x14ac:dyDescent="0.2">
      <c r="AX24125" s="78"/>
    </row>
    <row r="24126" spans="50:50" ht="0" hidden="1" customHeight="1" x14ac:dyDescent="0.2">
      <c r="AX24126" s="78"/>
    </row>
    <row r="24127" spans="50:50" ht="0" hidden="1" customHeight="1" x14ac:dyDescent="0.2">
      <c r="AX24127" s="78"/>
    </row>
    <row r="24128" spans="50:50" ht="0" hidden="1" customHeight="1" x14ac:dyDescent="0.2">
      <c r="AX24128" s="78"/>
    </row>
    <row r="24129" spans="50:50" ht="0" hidden="1" customHeight="1" x14ac:dyDescent="0.2">
      <c r="AX24129" s="78"/>
    </row>
    <row r="24130" spans="50:50" ht="0" hidden="1" customHeight="1" x14ac:dyDescent="0.2">
      <c r="AX24130" s="78"/>
    </row>
    <row r="24131" spans="50:50" ht="0" hidden="1" customHeight="1" x14ac:dyDescent="0.2">
      <c r="AX24131" s="78"/>
    </row>
    <row r="24132" spans="50:50" ht="0" hidden="1" customHeight="1" x14ac:dyDescent="0.2">
      <c r="AX24132" s="78"/>
    </row>
    <row r="24133" spans="50:50" ht="0" hidden="1" customHeight="1" x14ac:dyDescent="0.2">
      <c r="AX24133" s="78"/>
    </row>
    <row r="24134" spans="50:50" ht="0" hidden="1" customHeight="1" x14ac:dyDescent="0.2">
      <c r="AX24134" s="78"/>
    </row>
    <row r="24135" spans="50:50" ht="0" hidden="1" customHeight="1" x14ac:dyDescent="0.2">
      <c r="AX24135" s="78"/>
    </row>
    <row r="24136" spans="50:50" ht="0" hidden="1" customHeight="1" x14ac:dyDescent="0.2">
      <c r="AX24136" s="78"/>
    </row>
    <row r="24137" spans="50:50" ht="0" hidden="1" customHeight="1" x14ac:dyDescent="0.2">
      <c r="AX24137" s="78"/>
    </row>
    <row r="24138" spans="50:50" ht="0" hidden="1" customHeight="1" x14ac:dyDescent="0.2">
      <c r="AX24138" s="78"/>
    </row>
    <row r="24139" spans="50:50" ht="0" hidden="1" customHeight="1" x14ac:dyDescent="0.2">
      <c r="AX24139" s="78"/>
    </row>
    <row r="24140" spans="50:50" ht="0" hidden="1" customHeight="1" x14ac:dyDescent="0.2">
      <c r="AX24140" s="78"/>
    </row>
    <row r="24141" spans="50:50" ht="0" hidden="1" customHeight="1" x14ac:dyDescent="0.2">
      <c r="AX24141" s="78"/>
    </row>
    <row r="24142" spans="50:50" ht="0" hidden="1" customHeight="1" x14ac:dyDescent="0.2">
      <c r="AX24142" s="78"/>
    </row>
    <row r="24143" spans="50:50" ht="0" hidden="1" customHeight="1" x14ac:dyDescent="0.2">
      <c r="AX24143" s="78"/>
    </row>
    <row r="24144" spans="50:50" ht="0" hidden="1" customHeight="1" x14ac:dyDescent="0.2">
      <c r="AX24144" s="78"/>
    </row>
    <row r="24145" spans="50:50" ht="0" hidden="1" customHeight="1" x14ac:dyDescent="0.2">
      <c r="AX24145" s="78"/>
    </row>
    <row r="24146" spans="50:50" ht="0" hidden="1" customHeight="1" x14ac:dyDescent="0.2">
      <c r="AX24146" s="78"/>
    </row>
    <row r="24147" spans="50:50" ht="0" hidden="1" customHeight="1" x14ac:dyDescent="0.2">
      <c r="AX24147" s="78"/>
    </row>
    <row r="24148" spans="50:50" ht="0" hidden="1" customHeight="1" x14ac:dyDescent="0.2">
      <c r="AX24148" s="78"/>
    </row>
    <row r="24149" spans="50:50" ht="0" hidden="1" customHeight="1" x14ac:dyDescent="0.2">
      <c r="AX24149" s="78"/>
    </row>
    <row r="24150" spans="50:50" ht="0" hidden="1" customHeight="1" x14ac:dyDescent="0.2">
      <c r="AX24150" s="78"/>
    </row>
    <row r="24151" spans="50:50" ht="0" hidden="1" customHeight="1" x14ac:dyDescent="0.2">
      <c r="AX24151" s="78"/>
    </row>
    <row r="24152" spans="50:50" ht="0" hidden="1" customHeight="1" x14ac:dyDescent="0.2">
      <c r="AX24152" s="78"/>
    </row>
    <row r="24153" spans="50:50" ht="0" hidden="1" customHeight="1" x14ac:dyDescent="0.2">
      <c r="AX24153" s="78"/>
    </row>
    <row r="24154" spans="50:50" ht="0" hidden="1" customHeight="1" x14ac:dyDescent="0.2">
      <c r="AX24154" s="78"/>
    </row>
    <row r="24155" spans="50:50" ht="0" hidden="1" customHeight="1" x14ac:dyDescent="0.2">
      <c r="AX24155" s="78"/>
    </row>
    <row r="24156" spans="50:50" ht="0" hidden="1" customHeight="1" x14ac:dyDescent="0.2">
      <c r="AX24156" s="78"/>
    </row>
    <row r="24157" spans="50:50" ht="0" hidden="1" customHeight="1" x14ac:dyDescent="0.2">
      <c r="AX24157" s="78"/>
    </row>
    <row r="24158" spans="50:50" ht="0" hidden="1" customHeight="1" x14ac:dyDescent="0.2">
      <c r="AX24158" s="78"/>
    </row>
    <row r="24159" spans="50:50" ht="0" hidden="1" customHeight="1" x14ac:dyDescent="0.2">
      <c r="AX24159" s="78"/>
    </row>
    <row r="24160" spans="50:50" ht="0" hidden="1" customHeight="1" x14ac:dyDescent="0.2">
      <c r="AX24160" s="78"/>
    </row>
    <row r="24161" spans="50:50" ht="0" hidden="1" customHeight="1" x14ac:dyDescent="0.2">
      <c r="AX24161" s="78"/>
    </row>
    <row r="24162" spans="50:50" ht="0" hidden="1" customHeight="1" x14ac:dyDescent="0.2">
      <c r="AX24162" s="78"/>
    </row>
    <row r="24163" spans="50:50" ht="0" hidden="1" customHeight="1" x14ac:dyDescent="0.2">
      <c r="AX24163" s="78"/>
    </row>
    <row r="24164" spans="50:50" ht="0" hidden="1" customHeight="1" x14ac:dyDescent="0.2">
      <c r="AX24164" s="78"/>
    </row>
    <row r="24165" spans="50:50" ht="0" hidden="1" customHeight="1" x14ac:dyDescent="0.2">
      <c r="AX24165" s="78"/>
    </row>
    <row r="24166" spans="50:50" ht="0" hidden="1" customHeight="1" x14ac:dyDescent="0.2">
      <c r="AX24166" s="78"/>
    </row>
    <row r="24167" spans="50:50" ht="0" hidden="1" customHeight="1" x14ac:dyDescent="0.2">
      <c r="AX24167" s="78"/>
    </row>
    <row r="24168" spans="50:50" ht="0" hidden="1" customHeight="1" x14ac:dyDescent="0.2">
      <c r="AX24168" s="78"/>
    </row>
    <row r="24169" spans="50:50" ht="0" hidden="1" customHeight="1" x14ac:dyDescent="0.2">
      <c r="AX24169" s="78"/>
    </row>
    <row r="24170" spans="50:50" ht="0" hidden="1" customHeight="1" x14ac:dyDescent="0.2">
      <c r="AX24170" s="78"/>
    </row>
    <row r="24171" spans="50:50" ht="0" hidden="1" customHeight="1" x14ac:dyDescent="0.2">
      <c r="AX24171" s="78"/>
    </row>
    <row r="24172" spans="50:50" ht="0" hidden="1" customHeight="1" x14ac:dyDescent="0.2">
      <c r="AX24172" s="78"/>
    </row>
    <row r="24173" spans="50:50" ht="0" hidden="1" customHeight="1" x14ac:dyDescent="0.2">
      <c r="AX24173" s="78"/>
    </row>
    <row r="24174" spans="50:50" ht="0" hidden="1" customHeight="1" x14ac:dyDescent="0.2">
      <c r="AX24174" s="78"/>
    </row>
    <row r="24175" spans="50:50" ht="0" hidden="1" customHeight="1" x14ac:dyDescent="0.2">
      <c r="AX24175" s="78"/>
    </row>
    <row r="24176" spans="50:50" ht="0" hidden="1" customHeight="1" x14ac:dyDescent="0.2">
      <c r="AX24176" s="78"/>
    </row>
    <row r="24177" spans="50:50" ht="0" hidden="1" customHeight="1" x14ac:dyDescent="0.2">
      <c r="AX24177" s="78"/>
    </row>
    <row r="24178" spans="50:50" ht="0" hidden="1" customHeight="1" x14ac:dyDescent="0.2">
      <c r="AX24178" s="78"/>
    </row>
    <row r="24179" spans="50:50" ht="0" hidden="1" customHeight="1" x14ac:dyDescent="0.2">
      <c r="AX24179" s="78"/>
    </row>
    <row r="24180" spans="50:50" ht="0" hidden="1" customHeight="1" x14ac:dyDescent="0.2">
      <c r="AX24180" s="78"/>
    </row>
    <row r="24181" spans="50:50" ht="0" hidden="1" customHeight="1" x14ac:dyDescent="0.2">
      <c r="AX24181" s="78"/>
    </row>
    <row r="24182" spans="50:50" ht="0" hidden="1" customHeight="1" x14ac:dyDescent="0.2">
      <c r="AX24182" s="78"/>
    </row>
    <row r="24183" spans="50:50" ht="0" hidden="1" customHeight="1" x14ac:dyDescent="0.2">
      <c r="AX24183" s="78"/>
    </row>
    <row r="24184" spans="50:50" ht="0" hidden="1" customHeight="1" x14ac:dyDescent="0.2">
      <c r="AX24184" s="78"/>
    </row>
    <row r="24185" spans="50:50" ht="0" hidden="1" customHeight="1" x14ac:dyDescent="0.2">
      <c r="AX24185" s="78"/>
    </row>
    <row r="24186" spans="50:50" ht="0" hidden="1" customHeight="1" x14ac:dyDescent="0.2">
      <c r="AX24186" s="78"/>
    </row>
    <row r="24187" spans="50:50" ht="0" hidden="1" customHeight="1" x14ac:dyDescent="0.2">
      <c r="AX24187" s="78"/>
    </row>
    <row r="24188" spans="50:50" ht="0" hidden="1" customHeight="1" x14ac:dyDescent="0.2">
      <c r="AX24188" s="78"/>
    </row>
    <row r="24189" spans="50:50" ht="0" hidden="1" customHeight="1" x14ac:dyDescent="0.2">
      <c r="AX24189" s="78"/>
    </row>
    <row r="24190" spans="50:50" ht="0" hidden="1" customHeight="1" x14ac:dyDescent="0.2">
      <c r="AX24190" s="78"/>
    </row>
    <row r="24191" spans="50:50" ht="0" hidden="1" customHeight="1" x14ac:dyDescent="0.2">
      <c r="AX24191" s="78"/>
    </row>
    <row r="24192" spans="50:50" ht="0" hidden="1" customHeight="1" x14ac:dyDescent="0.2">
      <c r="AX24192" s="78"/>
    </row>
    <row r="24193" spans="50:50" ht="0" hidden="1" customHeight="1" x14ac:dyDescent="0.2">
      <c r="AX24193" s="78"/>
    </row>
    <row r="24194" spans="50:50" ht="0" hidden="1" customHeight="1" x14ac:dyDescent="0.2">
      <c r="AX24194" s="78"/>
    </row>
    <row r="24195" spans="50:50" ht="0" hidden="1" customHeight="1" x14ac:dyDescent="0.2">
      <c r="AX24195" s="78"/>
    </row>
    <row r="24196" spans="50:50" ht="0" hidden="1" customHeight="1" x14ac:dyDescent="0.2">
      <c r="AX24196" s="78"/>
    </row>
    <row r="24197" spans="50:50" ht="0" hidden="1" customHeight="1" x14ac:dyDescent="0.2">
      <c r="AX24197" s="78"/>
    </row>
    <row r="24198" spans="50:50" ht="0" hidden="1" customHeight="1" x14ac:dyDescent="0.2">
      <c r="AX24198" s="78"/>
    </row>
    <row r="24199" spans="50:50" ht="0" hidden="1" customHeight="1" x14ac:dyDescent="0.2">
      <c r="AX24199" s="78"/>
    </row>
    <row r="24200" spans="50:50" ht="0" hidden="1" customHeight="1" x14ac:dyDescent="0.2">
      <c r="AX24200" s="78"/>
    </row>
    <row r="24201" spans="50:50" ht="0" hidden="1" customHeight="1" x14ac:dyDescent="0.2">
      <c r="AX24201" s="78"/>
    </row>
    <row r="24202" spans="50:50" ht="0" hidden="1" customHeight="1" x14ac:dyDescent="0.2">
      <c r="AX24202" s="78"/>
    </row>
    <row r="24203" spans="50:50" ht="0" hidden="1" customHeight="1" x14ac:dyDescent="0.2">
      <c r="AX24203" s="78"/>
    </row>
    <row r="24204" spans="50:50" ht="0" hidden="1" customHeight="1" x14ac:dyDescent="0.2">
      <c r="AX24204" s="78"/>
    </row>
    <row r="24205" spans="50:50" ht="0" hidden="1" customHeight="1" x14ac:dyDescent="0.2">
      <c r="AX24205" s="78"/>
    </row>
    <row r="24206" spans="50:50" ht="0" hidden="1" customHeight="1" x14ac:dyDescent="0.2">
      <c r="AX24206" s="78"/>
    </row>
    <row r="24207" spans="50:50" ht="0" hidden="1" customHeight="1" x14ac:dyDescent="0.2">
      <c r="AX24207" s="78"/>
    </row>
    <row r="24208" spans="50:50" ht="0" hidden="1" customHeight="1" x14ac:dyDescent="0.2">
      <c r="AX24208" s="78"/>
    </row>
    <row r="24209" spans="50:50" ht="0" hidden="1" customHeight="1" x14ac:dyDescent="0.2">
      <c r="AX24209" s="78"/>
    </row>
    <row r="24210" spans="50:50" ht="0" hidden="1" customHeight="1" x14ac:dyDescent="0.2">
      <c r="AX24210" s="78"/>
    </row>
    <row r="24211" spans="50:50" ht="0" hidden="1" customHeight="1" x14ac:dyDescent="0.2">
      <c r="AX24211" s="78"/>
    </row>
    <row r="24212" spans="50:50" ht="0" hidden="1" customHeight="1" x14ac:dyDescent="0.2">
      <c r="AX24212" s="78"/>
    </row>
    <row r="24213" spans="50:50" ht="0" hidden="1" customHeight="1" x14ac:dyDescent="0.2">
      <c r="AX24213" s="78"/>
    </row>
    <row r="24214" spans="50:50" ht="0" hidden="1" customHeight="1" x14ac:dyDescent="0.2">
      <c r="AX24214" s="78"/>
    </row>
    <row r="24215" spans="50:50" ht="0" hidden="1" customHeight="1" x14ac:dyDescent="0.2">
      <c r="AX24215" s="78"/>
    </row>
    <row r="24216" spans="50:50" ht="0" hidden="1" customHeight="1" x14ac:dyDescent="0.2">
      <c r="AX24216" s="78"/>
    </row>
    <row r="24217" spans="50:50" ht="0" hidden="1" customHeight="1" x14ac:dyDescent="0.2">
      <c r="AX24217" s="78"/>
    </row>
    <row r="24218" spans="50:50" ht="0" hidden="1" customHeight="1" x14ac:dyDescent="0.2">
      <c r="AX24218" s="78"/>
    </row>
    <row r="24219" spans="50:50" ht="0" hidden="1" customHeight="1" x14ac:dyDescent="0.2">
      <c r="AX24219" s="78"/>
    </row>
    <row r="24220" spans="50:50" ht="0" hidden="1" customHeight="1" x14ac:dyDescent="0.2">
      <c r="AX24220" s="78"/>
    </row>
    <row r="24221" spans="50:50" ht="0" hidden="1" customHeight="1" x14ac:dyDescent="0.2">
      <c r="AX24221" s="78"/>
    </row>
    <row r="24222" spans="50:50" ht="0" hidden="1" customHeight="1" x14ac:dyDescent="0.2">
      <c r="AX24222" s="78"/>
    </row>
    <row r="24223" spans="50:50" ht="0" hidden="1" customHeight="1" x14ac:dyDescent="0.2">
      <c r="AX24223" s="78"/>
    </row>
    <row r="24224" spans="50:50" ht="0" hidden="1" customHeight="1" x14ac:dyDescent="0.2">
      <c r="AX24224" s="78"/>
    </row>
    <row r="24225" spans="50:50" ht="0" hidden="1" customHeight="1" x14ac:dyDescent="0.2">
      <c r="AX24225" s="78"/>
    </row>
    <row r="24226" spans="50:50" ht="0" hidden="1" customHeight="1" x14ac:dyDescent="0.2">
      <c r="AX24226" s="78"/>
    </row>
    <row r="24227" spans="50:50" ht="0" hidden="1" customHeight="1" x14ac:dyDescent="0.2">
      <c r="AX24227" s="78"/>
    </row>
    <row r="24228" spans="50:50" ht="0" hidden="1" customHeight="1" x14ac:dyDescent="0.2">
      <c r="AX24228" s="78"/>
    </row>
    <row r="24229" spans="50:50" ht="0" hidden="1" customHeight="1" x14ac:dyDescent="0.2">
      <c r="AX24229" s="78"/>
    </row>
    <row r="24230" spans="50:50" ht="0" hidden="1" customHeight="1" x14ac:dyDescent="0.2">
      <c r="AX24230" s="78"/>
    </row>
    <row r="24231" spans="50:50" ht="0" hidden="1" customHeight="1" x14ac:dyDescent="0.2">
      <c r="AX24231" s="78"/>
    </row>
    <row r="24232" spans="50:50" ht="0" hidden="1" customHeight="1" x14ac:dyDescent="0.2">
      <c r="AX24232" s="78"/>
    </row>
    <row r="24233" spans="50:50" ht="0" hidden="1" customHeight="1" x14ac:dyDescent="0.2">
      <c r="AX24233" s="78"/>
    </row>
    <row r="24234" spans="50:50" ht="0" hidden="1" customHeight="1" x14ac:dyDescent="0.2">
      <c r="AX24234" s="78"/>
    </row>
    <row r="24235" spans="50:50" ht="0" hidden="1" customHeight="1" x14ac:dyDescent="0.2">
      <c r="AX24235" s="78"/>
    </row>
    <row r="24236" spans="50:50" ht="0" hidden="1" customHeight="1" x14ac:dyDescent="0.2">
      <c r="AX24236" s="78"/>
    </row>
    <row r="24237" spans="50:50" ht="0" hidden="1" customHeight="1" x14ac:dyDescent="0.2">
      <c r="AX24237" s="78"/>
    </row>
    <row r="24238" spans="50:50" ht="0" hidden="1" customHeight="1" x14ac:dyDescent="0.2">
      <c r="AX24238" s="78"/>
    </row>
    <row r="24239" spans="50:50" ht="0" hidden="1" customHeight="1" x14ac:dyDescent="0.2">
      <c r="AX24239" s="78"/>
    </row>
    <row r="24240" spans="50:50" ht="0" hidden="1" customHeight="1" x14ac:dyDescent="0.2">
      <c r="AX24240" s="78"/>
    </row>
    <row r="24241" spans="50:50" ht="0" hidden="1" customHeight="1" x14ac:dyDescent="0.2">
      <c r="AX24241" s="78"/>
    </row>
    <row r="24242" spans="50:50" ht="0" hidden="1" customHeight="1" x14ac:dyDescent="0.2">
      <c r="AX24242" s="78"/>
    </row>
    <row r="24243" spans="50:50" ht="0" hidden="1" customHeight="1" x14ac:dyDescent="0.2">
      <c r="AX24243" s="78"/>
    </row>
    <row r="24244" spans="50:50" ht="0" hidden="1" customHeight="1" x14ac:dyDescent="0.2">
      <c r="AX24244" s="78"/>
    </row>
    <row r="24245" spans="50:50" ht="0" hidden="1" customHeight="1" x14ac:dyDescent="0.2">
      <c r="AX24245" s="78"/>
    </row>
    <row r="24246" spans="50:50" ht="0" hidden="1" customHeight="1" x14ac:dyDescent="0.2">
      <c r="AX24246" s="78"/>
    </row>
    <row r="24247" spans="50:50" ht="0" hidden="1" customHeight="1" x14ac:dyDescent="0.2">
      <c r="AX24247" s="78"/>
    </row>
    <row r="24248" spans="50:50" ht="0" hidden="1" customHeight="1" x14ac:dyDescent="0.2">
      <c r="AX24248" s="78"/>
    </row>
    <row r="24249" spans="50:50" ht="0" hidden="1" customHeight="1" x14ac:dyDescent="0.2">
      <c r="AX24249" s="78"/>
    </row>
    <row r="24250" spans="50:50" ht="0" hidden="1" customHeight="1" x14ac:dyDescent="0.2">
      <c r="AX24250" s="78"/>
    </row>
    <row r="24251" spans="50:50" ht="0" hidden="1" customHeight="1" x14ac:dyDescent="0.2">
      <c r="AX24251" s="78"/>
    </row>
    <row r="24252" spans="50:50" ht="0" hidden="1" customHeight="1" x14ac:dyDescent="0.2">
      <c r="AX24252" s="78"/>
    </row>
    <row r="24253" spans="50:50" ht="0" hidden="1" customHeight="1" x14ac:dyDescent="0.2">
      <c r="AX24253" s="78"/>
    </row>
    <row r="24254" spans="50:50" ht="0" hidden="1" customHeight="1" x14ac:dyDescent="0.2">
      <c r="AX24254" s="78"/>
    </row>
    <row r="24255" spans="50:50" ht="0" hidden="1" customHeight="1" x14ac:dyDescent="0.2">
      <c r="AX24255" s="78"/>
    </row>
    <row r="24256" spans="50:50" ht="0" hidden="1" customHeight="1" x14ac:dyDescent="0.2">
      <c r="AX24256" s="78"/>
    </row>
    <row r="24257" spans="50:50" ht="0" hidden="1" customHeight="1" x14ac:dyDescent="0.2">
      <c r="AX24257" s="78"/>
    </row>
    <row r="24258" spans="50:50" ht="0" hidden="1" customHeight="1" x14ac:dyDescent="0.2">
      <c r="AX24258" s="78"/>
    </row>
    <row r="24259" spans="50:50" ht="0" hidden="1" customHeight="1" x14ac:dyDescent="0.2">
      <c r="AX24259" s="78"/>
    </row>
    <row r="24260" spans="50:50" ht="0" hidden="1" customHeight="1" x14ac:dyDescent="0.2">
      <c r="AX24260" s="78"/>
    </row>
    <row r="24261" spans="50:50" ht="0" hidden="1" customHeight="1" x14ac:dyDescent="0.2">
      <c r="AX24261" s="78"/>
    </row>
    <row r="24262" spans="50:50" ht="0" hidden="1" customHeight="1" x14ac:dyDescent="0.2">
      <c r="AX24262" s="78"/>
    </row>
    <row r="24263" spans="50:50" ht="0" hidden="1" customHeight="1" x14ac:dyDescent="0.2">
      <c r="AX24263" s="78"/>
    </row>
    <row r="24264" spans="50:50" ht="0" hidden="1" customHeight="1" x14ac:dyDescent="0.2">
      <c r="AX24264" s="78"/>
    </row>
    <row r="24265" spans="50:50" ht="0" hidden="1" customHeight="1" x14ac:dyDescent="0.2">
      <c r="AX24265" s="78"/>
    </row>
    <row r="24266" spans="50:50" ht="0" hidden="1" customHeight="1" x14ac:dyDescent="0.2">
      <c r="AX24266" s="78"/>
    </row>
    <row r="24267" spans="50:50" ht="0" hidden="1" customHeight="1" x14ac:dyDescent="0.2">
      <c r="AX24267" s="78"/>
    </row>
    <row r="24268" spans="50:50" ht="0" hidden="1" customHeight="1" x14ac:dyDescent="0.2">
      <c r="AX24268" s="78"/>
    </row>
    <row r="24269" spans="50:50" ht="0" hidden="1" customHeight="1" x14ac:dyDescent="0.2">
      <c r="AX24269" s="78"/>
    </row>
    <row r="24270" spans="50:50" ht="0" hidden="1" customHeight="1" x14ac:dyDescent="0.2">
      <c r="AX24270" s="78"/>
    </row>
    <row r="24271" spans="50:50" ht="0" hidden="1" customHeight="1" x14ac:dyDescent="0.2">
      <c r="AX24271" s="78"/>
    </row>
    <row r="24272" spans="50:50" ht="0" hidden="1" customHeight="1" x14ac:dyDescent="0.2">
      <c r="AX24272" s="78"/>
    </row>
    <row r="24273" spans="50:50" ht="0" hidden="1" customHeight="1" x14ac:dyDescent="0.2">
      <c r="AX24273" s="78"/>
    </row>
    <row r="24274" spans="50:50" ht="0" hidden="1" customHeight="1" x14ac:dyDescent="0.2">
      <c r="AX24274" s="78"/>
    </row>
    <row r="24275" spans="50:50" ht="0" hidden="1" customHeight="1" x14ac:dyDescent="0.2">
      <c r="AX24275" s="78"/>
    </row>
    <row r="24276" spans="50:50" ht="0" hidden="1" customHeight="1" x14ac:dyDescent="0.2">
      <c r="AX24276" s="78"/>
    </row>
    <row r="24277" spans="50:50" ht="0" hidden="1" customHeight="1" x14ac:dyDescent="0.2">
      <c r="AX24277" s="78"/>
    </row>
    <row r="24278" spans="50:50" ht="0" hidden="1" customHeight="1" x14ac:dyDescent="0.2">
      <c r="AX24278" s="78"/>
    </row>
    <row r="24279" spans="50:50" ht="0" hidden="1" customHeight="1" x14ac:dyDescent="0.2">
      <c r="AX24279" s="78"/>
    </row>
    <row r="24280" spans="50:50" ht="0" hidden="1" customHeight="1" x14ac:dyDescent="0.2">
      <c r="AX24280" s="78"/>
    </row>
    <row r="24281" spans="50:50" ht="0" hidden="1" customHeight="1" x14ac:dyDescent="0.2">
      <c r="AX24281" s="78"/>
    </row>
    <row r="24282" spans="50:50" ht="0" hidden="1" customHeight="1" x14ac:dyDescent="0.2">
      <c r="AX24282" s="78"/>
    </row>
    <row r="24283" spans="50:50" ht="0" hidden="1" customHeight="1" x14ac:dyDescent="0.2">
      <c r="AX24283" s="78"/>
    </row>
    <row r="24284" spans="50:50" ht="0" hidden="1" customHeight="1" x14ac:dyDescent="0.2">
      <c r="AX24284" s="78"/>
    </row>
    <row r="24285" spans="50:50" ht="0" hidden="1" customHeight="1" x14ac:dyDescent="0.2">
      <c r="AX24285" s="78"/>
    </row>
    <row r="24286" spans="50:50" ht="0" hidden="1" customHeight="1" x14ac:dyDescent="0.2">
      <c r="AX24286" s="78"/>
    </row>
    <row r="24287" spans="50:50" ht="0" hidden="1" customHeight="1" x14ac:dyDescent="0.2">
      <c r="AX24287" s="78"/>
    </row>
    <row r="24288" spans="50:50" ht="0" hidden="1" customHeight="1" x14ac:dyDescent="0.2">
      <c r="AX24288" s="78"/>
    </row>
    <row r="24289" spans="50:50" ht="0" hidden="1" customHeight="1" x14ac:dyDescent="0.2">
      <c r="AX24289" s="78"/>
    </row>
    <row r="24290" spans="50:50" ht="0" hidden="1" customHeight="1" x14ac:dyDescent="0.2">
      <c r="AX24290" s="78"/>
    </row>
    <row r="24291" spans="50:50" ht="0" hidden="1" customHeight="1" x14ac:dyDescent="0.2">
      <c r="AX24291" s="78"/>
    </row>
    <row r="24292" spans="50:50" ht="0" hidden="1" customHeight="1" x14ac:dyDescent="0.2">
      <c r="AX24292" s="78"/>
    </row>
    <row r="24293" spans="50:50" ht="0" hidden="1" customHeight="1" x14ac:dyDescent="0.2">
      <c r="AX24293" s="78"/>
    </row>
    <row r="24294" spans="50:50" ht="0" hidden="1" customHeight="1" x14ac:dyDescent="0.2">
      <c r="AX24294" s="78"/>
    </row>
    <row r="24295" spans="50:50" ht="0" hidden="1" customHeight="1" x14ac:dyDescent="0.2">
      <c r="AX24295" s="78"/>
    </row>
    <row r="24296" spans="50:50" ht="0" hidden="1" customHeight="1" x14ac:dyDescent="0.2">
      <c r="AX24296" s="78"/>
    </row>
    <row r="24297" spans="50:50" ht="0" hidden="1" customHeight="1" x14ac:dyDescent="0.2">
      <c r="AX24297" s="78"/>
    </row>
    <row r="24298" spans="50:50" ht="0" hidden="1" customHeight="1" x14ac:dyDescent="0.2">
      <c r="AX24298" s="78"/>
    </row>
    <row r="24299" spans="50:50" ht="0" hidden="1" customHeight="1" x14ac:dyDescent="0.2">
      <c r="AX24299" s="78"/>
    </row>
    <row r="24300" spans="50:50" ht="0" hidden="1" customHeight="1" x14ac:dyDescent="0.2">
      <c r="AX24300" s="78"/>
    </row>
    <row r="24301" spans="50:50" ht="0" hidden="1" customHeight="1" x14ac:dyDescent="0.2">
      <c r="AX24301" s="78"/>
    </row>
    <row r="24302" spans="50:50" ht="0" hidden="1" customHeight="1" x14ac:dyDescent="0.2">
      <c r="AX24302" s="78"/>
    </row>
    <row r="24303" spans="50:50" ht="0" hidden="1" customHeight="1" x14ac:dyDescent="0.2">
      <c r="AX24303" s="78"/>
    </row>
    <row r="24304" spans="50:50" ht="0" hidden="1" customHeight="1" x14ac:dyDescent="0.2">
      <c r="AX24304" s="78"/>
    </row>
    <row r="24305" spans="50:50" ht="0" hidden="1" customHeight="1" x14ac:dyDescent="0.2">
      <c r="AX24305" s="78"/>
    </row>
    <row r="24306" spans="50:50" ht="0" hidden="1" customHeight="1" x14ac:dyDescent="0.2">
      <c r="AX24306" s="78"/>
    </row>
    <row r="24307" spans="50:50" ht="0" hidden="1" customHeight="1" x14ac:dyDescent="0.2">
      <c r="AX24307" s="78"/>
    </row>
    <row r="24308" spans="50:50" ht="0" hidden="1" customHeight="1" x14ac:dyDescent="0.2">
      <c r="AX24308" s="78"/>
    </row>
    <row r="24309" spans="50:50" ht="0" hidden="1" customHeight="1" x14ac:dyDescent="0.2">
      <c r="AX24309" s="78"/>
    </row>
    <row r="24310" spans="50:50" ht="0" hidden="1" customHeight="1" x14ac:dyDescent="0.2">
      <c r="AX24310" s="78"/>
    </row>
    <row r="24311" spans="50:50" ht="0" hidden="1" customHeight="1" x14ac:dyDescent="0.2">
      <c r="AX24311" s="78"/>
    </row>
    <row r="24312" spans="50:50" ht="0" hidden="1" customHeight="1" x14ac:dyDescent="0.2">
      <c r="AX24312" s="78"/>
    </row>
    <row r="24313" spans="50:50" ht="0" hidden="1" customHeight="1" x14ac:dyDescent="0.2">
      <c r="AX24313" s="78"/>
    </row>
    <row r="24314" spans="50:50" ht="0" hidden="1" customHeight="1" x14ac:dyDescent="0.2">
      <c r="AX24314" s="78"/>
    </row>
    <row r="24315" spans="50:50" ht="0" hidden="1" customHeight="1" x14ac:dyDescent="0.2">
      <c r="AX24315" s="78"/>
    </row>
    <row r="24316" spans="50:50" ht="0" hidden="1" customHeight="1" x14ac:dyDescent="0.2">
      <c r="AX24316" s="78"/>
    </row>
    <row r="24317" spans="50:50" ht="0" hidden="1" customHeight="1" x14ac:dyDescent="0.2">
      <c r="AX24317" s="78"/>
    </row>
    <row r="24318" spans="50:50" ht="0" hidden="1" customHeight="1" x14ac:dyDescent="0.2">
      <c r="AX24318" s="78"/>
    </row>
    <row r="24319" spans="50:50" ht="0" hidden="1" customHeight="1" x14ac:dyDescent="0.2">
      <c r="AX24319" s="78"/>
    </row>
    <row r="24320" spans="50:50" ht="0" hidden="1" customHeight="1" x14ac:dyDescent="0.2">
      <c r="AX24320" s="78"/>
    </row>
    <row r="24321" spans="50:50" ht="0" hidden="1" customHeight="1" x14ac:dyDescent="0.2">
      <c r="AX24321" s="78"/>
    </row>
    <row r="24322" spans="50:50" ht="0" hidden="1" customHeight="1" x14ac:dyDescent="0.2">
      <c r="AX24322" s="78"/>
    </row>
    <row r="24323" spans="50:50" ht="0" hidden="1" customHeight="1" x14ac:dyDescent="0.2">
      <c r="AX24323" s="78"/>
    </row>
    <row r="24324" spans="50:50" ht="0" hidden="1" customHeight="1" x14ac:dyDescent="0.2">
      <c r="AX24324" s="78"/>
    </row>
    <row r="24325" spans="50:50" ht="0" hidden="1" customHeight="1" x14ac:dyDescent="0.2">
      <c r="AX24325" s="78"/>
    </row>
    <row r="24326" spans="50:50" ht="0" hidden="1" customHeight="1" x14ac:dyDescent="0.2">
      <c r="AX24326" s="78"/>
    </row>
    <row r="24327" spans="50:50" ht="0" hidden="1" customHeight="1" x14ac:dyDescent="0.2">
      <c r="AX24327" s="78"/>
    </row>
    <row r="24328" spans="50:50" ht="0" hidden="1" customHeight="1" x14ac:dyDescent="0.2">
      <c r="AX24328" s="78"/>
    </row>
    <row r="24329" spans="50:50" ht="0" hidden="1" customHeight="1" x14ac:dyDescent="0.2">
      <c r="AX24329" s="78"/>
    </row>
    <row r="24330" spans="50:50" ht="0" hidden="1" customHeight="1" x14ac:dyDescent="0.2">
      <c r="AX24330" s="78"/>
    </row>
    <row r="24331" spans="50:50" ht="0" hidden="1" customHeight="1" x14ac:dyDescent="0.2">
      <c r="AX24331" s="78"/>
    </row>
    <row r="24332" spans="50:50" ht="0" hidden="1" customHeight="1" x14ac:dyDescent="0.2">
      <c r="AX24332" s="78"/>
    </row>
    <row r="24333" spans="50:50" ht="0" hidden="1" customHeight="1" x14ac:dyDescent="0.2">
      <c r="AX24333" s="78"/>
    </row>
    <row r="24334" spans="50:50" ht="0" hidden="1" customHeight="1" x14ac:dyDescent="0.2">
      <c r="AX24334" s="78"/>
    </row>
    <row r="24335" spans="50:50" ht="0" hidden="1" customHeight="1" x14ac:dyDescent="0.2">
      <c r="AX24335" s="78"/>
    </row>
    <row r="24336" spans="50:50" ht="0" hidden="1" customHeight="1" x14ac:dyDescent="0.2">
      <c r="AX24336" s="78"/>
    </row>
    <row r="24337" spans="50:50" ht="0" hidden="1" customHeight="1" x14ac:dyDescent="0.2">
      <c r="AX24337" s="78"/>
    </row>
    <row r="24338" spans="50:50" ht="0" hidden="1" customHeight="1" x14ac:dyDescent="0.2">
      <c r="AX24338" s="78"/>
    </row>
    <row r="24339" spans="50:50" ht="0" hidden="1" customHeight="1" x14ac:dyDescent="0.2">
      <c r="AX24339" s="78"/>
    </row>
    <row r="24340" spans="50:50" ht="0" hidden="1" customHeight="1" x14ac:dyDescent="0.2">
      <c r="AX24340" s="78"/>
    </row>
    <row r="24341" spans="50:50" ht="0" hidden="1" customHeight="1" x14ac:dyDescent="0.2">
      <c r="AX24341" s="78"/>
    </row>
    <row r="24342" spans="50:50" ht="0" hidden="1" customHeight="1" x14ac:dyDescent="0.2">
      <c r="AX24342" s="78"/>
    </row>
    <row r="24343" spans="50:50" ht="0" hidden="1" customHeight="1" x14ac:dyDescent="0.2">
      <c r="AX24343" s="78"/>
    </row>
    <row r="24344" spans="50:50" ht="0" hidden="1" customHeight="1" x14ac:dyDescent="0.2">
      <c r="AX24344" s="78"/>
    </row>
    <row r="24345" spans="50:50" ht="0" hidden="1" customHeight="1" x14ac:dyDescent="0.2">
      <c r="AX24345" s="78"/>
    </row>
    <row r="24346" spans="50:50" ht="0" hidden="1" customHeight="1" x14ac:dyDescent="0.2">
      <c r="AX24346" s="78"/>
    </row>
    <row r="24347" spans="50:50" ht="0" hidden="1" customHeight="1" x14ac:dyDescent="0.2">
      <c r="AX24347" s="78"/>
    </row>
    <row r="24348" spans="50:50" ht="0" hidden="1" customHeight="1" x14ac:dyDescent="0.2">
      <c r="AX24348" s="78"/>
    </row>
    <row r="24349" spans="50:50" ht="0" hidden="1" customHeight="1" x14ac:dyDescent="0.2">
      <c r="AX24349" s="78"/>
    </row>
    <row r="24350" spans="50:50" ht="0" hidden="1" customHeight="1" x14ac:dyDescent="0.2">
      <c r="AX24350" s="78"/>
    </row>
    <row r="24351" spans="50:50" ht="0" hidden="1" customHeight="1" x14ac:dyDescent="0.2">
      <c r="AX24351" s="78"/>
    </row>
    <row r="24352" spans="50:50" ht="0" hidden="1" customHeight="1" x14ac:dyDescent="0.2">
      <c r="AX24352" s="78"/>
    </row>
    <row r="24353" spans="50:50" ht="0" hidden="1" customHeight="1" x14ac:dyDescent="0.2">
      <c r="AX24353" s="78"/>
    </row>
    <row r="24354" spans="50:50" ht="0" hidden="1" customHeight="1" x14ac:dyDescent="0.2">
      <c r="AX24354" s="78"/>
    </row>
    <row r="24355" spans="50:50" ht="0" hidden="1" customHeight="1" x14ac:dyDescent="0.2">
      <c r="AX24355" s="78"/>
    </row>
    <row r="24356" spans="50:50" ht="0" hidden="1" customHeight="1" x14ac:dyDescent="0.2">
      <c r="AX24356" s="78"/>
    </row>
    <row r="24357" spans="50:50" ht="0" hidden="1" customHeight="1" x14ac:dyDescent="0.2">
      <c r="AX24357" s="78"/>
    </row>
    <row r="24358" spans="50:50" ht="0" hidden="1" customHeight="1" x14ac:dyDescent="0.2">
      <c r="AX24358" s="78"/>
    </row>
    <row r="24359" spans="50:50" ht="0" hidden="1" customHeight="1" x14ac:dyDescent="0.2">
      <c r="AX24359" s="78"/>
    </row>
    <row r="24360" spans="50:50" ht="0" hidden="1" customHeight="1" x14ac:dyDescent="0.2">
      <c r="AX24360" s="78"/>
    </row>
    <row r="24361" spans="50:50" ht="0" hidden="1" customHeight="1" x14ac:dyDescent="0.2">
      <c r="AX24361" s="78"/>
    </row>
    <row r="24362" spans="50:50" ht="0" hidden="1" customHeight="1" x14ac:dyDescent="0.2">
      <c r="AX24362" s="78"/>
    </row>
    <row r="24363" spans="50:50" ht="0" hidden="1" customHeight="1" x14ac:dyDescent="0.2">
      <c r="AX24363" s="78"/>
    </row>
    <row r="24364" spans="50:50" ht="0" hidden="1" customHeight="1" x14ac:dyDescent="0.2">
      <c r="AX24364" s="78"/>
    </row>
    <row r="24365" spans="50:50" ht="0" hidden="1" customHeight="1" x14ac:dyDescent="0.2">
      <c r="AX24365" s="78"/>
    </row>
    <row r="24366" spans="50:50" ht="0" hidden="1" customHeight="1" x14ac:dyDescent="0.2">
      <c r="AX24366" s="78"/>
    </row>
    <row r="24367" spans="50:50" ht="0" hidden="1" customHeight="1" x14ac:dyDescent="0.2">
      <c r="AX24367" s="78"/>
    </row>
    <row r="24368" spans="50:50" ht="0" hidden="1" customHeight="1" x14ac:dyDescent="0.2">
      <c r="AX24368" s="78"/>
    </row>
    <row r="24369" spans="50:50" ht="0" hidden="1" customHeight="1" x14ac:dyDescent="0.2">
      <c r="AX24369" s="78"/>
    </row>
    <row r="24370" spans="50:50" ht="0" hidden="1" customHeight="1" x14ac:dyDescent="0.2">
      <c r="AX24370" s="78"/>
    </row>
    <row r="24371" spans="50:50" ht="0" hidden="1" customHeight="1" x14ac:dyDescent="0.2">
      <c r="AX24371" s="78"/>
    </row>
    <row r="24372" spans="50:50" ht="0" hidden="1" customHeight="1" x14ac:dyDescent="0.2">
      <c r="AX24372" s="78"/>
    </row>
    <row r="24373" spans="50:50" ht="0" hidden="1" customHeight="1" x14ac:dyDescent="0.2">
      <c r="AX24373" s="78"/>
    </row>
    <row r="24374" spans="50:50" ht="0" hidden="1" customHeight="1" x14ac:dyDescent="0.2">
      <c r="AX24374" s="78"/>
    </row>
    <row r="24375" spans="50:50" ht="0" hidden="1" customHeight="1" x14ac:dyDescent="0.2">
      <c r="AX24375" s="78"/>
    </row>
    <row r="24376" spans="50:50" ht="0" hidden="1" customHeight="1" x14ac:dyDescent="0.2">
      <c r="AX24376" s="78"/>
    </row>
    <row r="24377" spans="50:50" ht="0" hidden="1" customHeight="1" x14ac:dyDescent="0.2">
      <c r="AX24377" s="78"/>
    </row>
    <row r="24378" spans="50:50" ht="0" hidden="1" customHeight="1" x14ac:dyDescent="0.2">
      <c r="AX24378" s="78"/>
    </row>
    <row r="24379" spans="50:50" ht="0" hidden="1" customHeight="1" x14ac:dyDescent="0.2">
      <c r="AX24379" s="78"/>
    </row>
    <row r="24380" spans="50:50" ht="0" hidden="1" customHeight="1" x14ac:dyDescent="0.2">
      <c r="AX24380" s="78"/>
    </row>
    <row r="24381" spans="50:50" ht="0" hidden="1" customHeight="1" x14ac:dyDescent="0.2">
      <c r="AX24381" s="78"/>
    </row>
    <row r="24382" spans="50:50" ht="0" hidden="1" customHeight="1" x14ac:dyDescent="0.2">
      <c r="AX24382" s="78"/>
    </row>
    <row r="24383" spans="50:50" ht="0" hidden="1" customHeight="1" x14ac:dyDescent="0.2">
      <c r="AX24383" s="78"/>
    </row>
    <row r="24384" spans="50:50" ht="0" hidden="1" customHeight="1" x14ac:dyDescent="0.2">
      <c r="AX24384" s="78"/>
    </row>
    <row r="24385" spans="50:50" ht="0" hidden="1" customHeight="1" x14ac:dyDescent="0.2">
      <c r="AX24385" s="78"/>
    </row>
    <row r="24386" spans="50:50" ht="0" hidden="1" customHeight="1" x14ac:dyDescent="0.2">
      <c r="AX24386" s="78"/>
    </row>
    <row r="24387" spans="50:50" ht="0" hidden="1" customHeight="1" x14ac:dyDescent="0.2">
      <c r="AX24387" s="78"/>
    </row>
    <row r="24388" spans="50:50" ht="0" hidden="1" customHeight="1" x14ac:dyDescent="0.2">
      <c r="AX24388" s="78"/>
    </row>
    <row r="24389" spans="50:50" ht="0" hidden="1" customHeight="1" x14ac:dyDescent="0.2">
      <c r="AX24389" s="78"/>
    </row>
    <row r="24390" spans="50:50" ht="0" hidden="1" customHeight="1" x14ac:dyDescent="0.2">
      <c r="AX24390" s="78"/>
    </row>
    <row r="24391" spans="50:50" ht="0" hidden="1" customHeight="1" x14ac:dyDescent="0.2">
      <c r="AX24391" s="78"/>
    </row>
    <row r="24392" spans="50:50" ht="0" hidden="1" customHeight="1" x14ac:dyDescent="0.2">
      <c r="AX24392" s="78"/>
    </row>
    <row r="24393" spans="50:50" ht="0" hidden="1" customHeight="1" x14ac:dyDescent="0.2">
      <c r="AX24393" s="78"/>
    </row>
    <row r="24394" spans="50:50" ht="0" hidden="1" customHeight="1" x14ac:dyDescent="0.2">
      <c r="AX24394" s="78"/>
    </row>
    <row r="24395" spans="50:50" ht="0" hidden="1" customHeight="1" x14ac:dyDescent="0.2">
      <c r="AX24395" s="78"/>
    </row>
    <row r="24396" spans="50:50" ht="0" hidden="1" customHeight="1" x14ac:dyDescent="0.2">
      <c r="AX24396" s="78"/>
    </row>
    <row r="24397" spans="50:50" ht="0" hidden="1" customHeight="1" x14ac:dyDescent="0.2">
      <c r="AX24397" s="78"/>
    </row>
    <row r="24398" spans="50:50" ht="0" hidden="1" customHeight="1" x14ac:dyDescent="0.2">
      <c r="AX24398" s="78"/>
    </row>
    <row r="24399" spans="50:50" ht="0" hidden="1" customHeight="1" x14ac:dyDescent="0.2">
      <c r="AX24399" s="78"/>
    </row>
    <row r="24400" spans="50:50" ht="0" hidden="1" customHeight="1" x14ac:dyDescent="0.2">
      <c r="AX24400" s="78"/>
    </row>
    <row r="24401" spans="50:50" ht="0" hidden="1" customHeight="1" x14ac:dyDescent="0.2">
      <c r="AX24401" s="78"/>
    </row>
    <row r="24402" spans="50:50" ht="0" hidden="1" customHeight="1" x14ac:dyDescent="0.2">
      <c r="AX24402" s="78"/>
    </row>
    <row r="24403" spans="50:50" ht="0" hidden="1" customHeight="1" x14ac:dyDescent="0.2">
      <c r="AX24403" s="78"/>
    </row>
    <row r="24404" spans="50:50" ht="0" hidden="1" customHeight="1" x14ac:dyDescent="0.2">
      <c r="AX24404" s="78"/>
    </row>
    <row r="24405" spans="50:50" ht="0" hidden="1" customHeight="1" x14ac:dyDescent="0.2">
      <c r="AX24405" s="78"/>
    </row>
    <row r="24406" spans="50:50" ht="0" hidden="1" customHeight="1" x14ac:dyDescent="0.2">
      <c r="AX24406" s="78"/>
    </row>
    <row r="24407" spans="50:50" ht="0" hidden="1" customHeight="1" x14ac:dyDescent="0.2">
      <c r="AX24407" s="78"/>
    </row>
    <row r="24408" spans="50:50" ht="0" hidden="1" customHeight="1" x14ac:dyDescent="0.2">
      <c r="AX24408" s="78"/>
    </row>
    <row r="24409" spans="50:50" ht="0" hidden="1" customHeight="1" x14ac:dyDescent="0.2">
      <c r="AX24409" s="78"/>
    </row>
    <row r="24410" spans="50:50" ht="0" hidden="1" customHeight="1" x14ac:dyDescent="0.2">
      <c r="AX24410" s="78"/>
    </row>
    <row r="24411" spans="50:50" ht="0" hidden="1" customHeight="1" x14ac:dyDescent="0.2">
      <c r="AX24411" s="78"/>
    </row>
    <row r="24412" spans="50:50" ht="0" hidden="1" customHeight="1" x14ac:dyDescent="0.2">
      <c r="AX24412" s="78"/>
    </row>
    <row r="24413" spans="50:50" ht="0" hidden="1" customHeight="1" x14ac:dyDescent="0.2">
      <c r="AX24413" s="78"/>
    </row>
    <row r="24414" spans="50:50" ht="0" hidden="1" customHeight="1" x14ac:dyDescent="0.2">
      <c r="AX24414" s="78"/>
    </row>
    <row r="24415" spans="50:50" ht="0" hidden="1" customHeight="1" x14ac:dyDescent="0.2">
      <c r="AX24415" s="78"/>
    </row>
    <row r="24416" spans="50:50" ht="0" hidden="1" customHeight="1" x14ac:dyDescent="0.2">
      <c r="AX24416" s="78"/>
    </row>
    <row r="24417" spans="50:50" ht="0" hidden="1" customHeight="1" x14ac:dyDescent="0.2">
      <c r="AX24417" s="78"/>
    </row>
    <row r="24418" spans="50:50" ht="0" hidden="1" customHeight="1" x14ac:dyDescent="0.2">
      <c r="AX24418" s="78"/>
    </row>
    <row r="24419" spans="50:50" ht="0" hidden="1" customHeight="1" x14ac:dyDescent="0.2">
      <c r="AX24419" s="78"/>
    </row>
    <row r="24420" spans="50:50" ht="0" hidden="1" customHeight="1" x14ac:dyDescent="0.2">
      <c r="AX24420" s="78"/>
    </row>
    <row r="24421" spans="50:50" ht="0" hidden="1" customHeight="1" x14ac:dyDescent="0.2">
      <c r="AX24421" s="78"/>
    </row>
    <row r="24422" spans="50:50" ht="0" hidden="1" customHeight="1" x14ac:dyDescent="0.2">
      <c r="AX24422" s="78"/>
    </row>
    <row r="24423" spans="50:50" ht="0" hidden="1" customHeight="1" x14ac:dyDescent="0.2">
      <c r="AX24423" s="78"/>
    </row>
    <row r="24424" spans="50:50" ht="0" hidden="1" customHeight="1" x14ac:dyDescent="0.2">
      <c r="AX24424" s="78"/>
    </row>
    <row r="24425" spans="50:50" ht="0" hidden="1" customHeight="1" x14ac:dyDescent="0.2">
      <c r="AX24425" s="78"/>
    </row>
    <row r="24426" spans="50:50" ht="0" hidden="1" customHeight="1" x14ac:dyDescent="0.2">
      <c r="AX24426" s="78"/>
    </row>
    <row r="24427" spans="50:50" ht="0" hidden="1" customHeight="1" x14ac:dyDescent="0.2">
      <c r="AX24427" s="78"/>
    </row>
    <row r="24428" spans="50:50" ht="0" hidden="1" customHeight="1" x14ac:dyDescent="0.2">
      <c r="AX24428" s="78"/>
    </row>
    <row r="24429" spans="50:50" ht="0" hidden="1" customHeight="1" x14ac:dyDescent="0.2">
      <c r="AX24429" s="78"/>
    </row>
    <row r="24430" spans="50:50" ht="0" hidden="1" customHeight="1" x14ac:dyDescent="0.2">
      <c r="AX24430" s="78"/>
    </row>
    <row r="24431" spans="50:50" ht="0" hidden="1" customHeight="1" x14ac:dyDescent="0.2">
      <c r="AX24431" s="78"/>
    </row>
    <row r="24432" spans="50:50" ht="0" hidden="1" customHeight="1" x14ac:dyDescent="0.2">
      <c r="AX24432" s="78"/>
    </row>
    <row r="24433" spans="50:50" ht="0" hidden="1" customHeight="1" x14ac:dyDescent="0.2">
      <c r="AX24433" s="78"/>
    </row>
    <row r="24434" spans="50:50" ht="0" hidden="1" customHeight="1" x14ac:dyDescent="0.2">
      <c r="AX24434" s="78"/>
    </row>
    <row r="24435" spans="50:50" ht="0" hidden="1" customHeight="1" x14ac:dyDescent="0.2">
      <c r="AX24435" s="78"/>
    </row>
    <row r="24436" spans="50:50" ht="0" hidden="1" customHeight="1" x14ac:dyDescent="0.2">
      <c r="AX24436" s="78"/>
    </row>
    <row r="24437" spans="50:50" ht="0" hidden="1" customHeight="1" x14ac:dyDescent="0.2">
      <c r="AX24437" s="78"/>
    </row>
    <row r="24438" spans="50:50" ht="0" hidden="1" customHeight="1" x14ac:dyDescent="0.2">
      <c r="AX24438" s="78"/>
    </row>
    <row r="24439" spans="50:50" ht="0" hidden="1" customHeight="1" x14ac:dyDescent="0.2">
      <c r="AX24439" s="78"/>
    </row>
    <row r="24440" spans="50:50" ht="0" hidden="1" customHeight="1" x14ac:dyDescent="0.2">
      <c r="AX24440" s="78"/>
    </row>
    <row r="24441" spans="50:50" ht="0" hidden="1" customHeight="1" x14ac:dyDescent="0.2">
      <c r="AX24441" s="78"/>
    </row>
    <row r="24442" spans="50:50" ht="0" hidden="1" customHeight="1" x14ac:dyDescent="0.2">
      <c r="AX24442" s="78"/>
    </row>
    <row r="24443" spans="50:50" ht="0" hidden="1" customHeight="1" x14ac:dyDescent="0.2">
      <c r="AX24443" s="78"/>
    </row>
    <row r="24444" spans="50:50" ht="0" hidden="1" customHeight="1" x14ac:dyDescent="0.2">
      <c r="AX24444" s="78"/>
    </row>
    <row r="24445" spans="50:50" ht="0" hidden="1" customHeight="1" x14ac:dyDescent="0.2">
      <c r="AX24445" s="78"/>
    </row>
    <row r="24446" spans="50:50" ht="0" hidden="1" customHeight="1" x14ac:dyDescent="0.2">
      <c r="AX24446" s="78"/>
    </row>
    <row r="24447" spans="50:50" ht="0" hidden="1" customHeight="1" x14ac:dyDescent="0.2">
      <c r="AX24447" s="78"/>
    </row>
    <row r="24448" spans="50:50" ht="0" hidden="1" customHeight="1" x14ac:dyDescent="0.2">
      <c r="AX24448" s="78"/>
    </row>
    <row r="24449" spans="50:50" ht="0" hidden="1" customHeight="1" x14ac:dyDescent="0.2">
      <c r="AX24449" s="78"/>
    </row>
    <row r="24450" spans="50:50" ht="0" hidden="1" customHeight="1" x14ac:dyDescent="0.2">
      <c r="AX24450" s="78"/>
    </row>
    <row r="24451" spans="50:50" ht="0" hidden="1" customHeight="1" x14ac:dyDescent="0.2">
      <c r="AX24451" s="78"/>
    </row>
    <row r="24452" spans="50:50" ht="0" hidden="1" customHeight="1" x14ac:dyDescent="0.2">
      <c r="AX24452" s="78"/>
    </row>
    <row r="24453" spans="50:50" ht="0" hidden="1" customHeight="1" x14ac:dyDescent="0.2">
      <c r="AX24453" s="78"/>
    </row>
    <row r="24454" spans="50:50" ht="0" hidden="1" customHeight="1" x14ac:dyDescent="0.2">
      <c r="AX24454" s="78"/>
    </row>
    <row r="24455" spans="50:50" ht="0" hidden="1" customHeight="1" x14ac:dyDescent="0.2">
      <c r="AX24455" s="78"/>
    </row>
    <row r="24456" spans="50:50" ht="0" hidden="1" customHeight="1" x14ac:dyDescent="0.2">
      <c r="AX24456" s="78"/>
    </row>
    <row r="24457" spans="50:50" ht="0" hidden="1" customHeight="1" x14ac:dyDescent="0.2">
      <c r="AX24457" s="78"/>
    </row>
    <row r="24458" spans="50:50" ht="0" hidden="1" customHeight="1" x14ac:dyDescent="0.2">
      <c r="AX24458" s="78"/>
    </row>
    <row r="24459" spans="50:50" ht="0" hidden="1" customHeight="1" x14ac:dyDescent="0.2">
      <c r="AX24459" s="78"/>
    </row>
    <row r="24460" spans="50:50" ht="0" hidden="1" customHeight="1" x14ac:dyDescent="0.2">
      <c r="AX24460" s="78"/>
    </row>
    <row r="24461" spans="50:50" ht="0" hidden="1" customHeight="1" x14ac:dyDescent="0.2">
      <c r="AX24461" s="78"/>
    </row>
    <row r="24462" spans="50:50" ht="0" hidden="1" customHeight="1" x14ac:dyDescent="0.2">
      <c r="AX24462" s="78"/>
    </row>
    <row r="24463" spans="50:50" ht="0" hidden="1" customHeight="1" x14ac:dyDescent="0.2">
      <c r="AX24463" s="78"/>
    </row>
    <row r="24464" spans="50:50" ht="0" hidden="1" customHeight="1" x14ac:dyDescent="0.2">
      <c r="AX24464" s="78"/>
    </row>
    <row r="24465" spans="50:50" ht="0" hidden="1" customHeight="1" x14ac:dyDescent="0.2">
      <c r="AX24465" s="78"/>
    </row>
    <row r="24466" spans="50:50" ht="0" hidden="1" customHeight="1" x14ac:dyDescent="0.2">
      <c r="AX24466" s="78"/>
    </row>
    <row r="24467" spans="50:50" ht="0" hidden="1" customHeight="1" x14ac:dyDescent="0.2">
      <c r="AX24467" s="78"/>
    </row>
    <row r="24468" spans="50:50" ht="0" hidden="1" customHeight="1" x14ac:dyDescent="0.2">
      <c r="AX24468" s="78"/>
    </row>
    <row r="24469" spans="50:50" ht="0" hidden="1" customHeight="1" x14ac:dyDescent="0.2">
      <c r="AX24469" s="78"/>
    </row>
    <row r="24470" spans="50:50" ht="0" hidden="1" customHeight="1" x14ac:dyDescent="0.2">
      <c r="AX24470" s="78"/>
    </row>
    <row r="24471" spans="50:50" ht="0" hidden="1" customHeight="1" x14ac:dyDescent="0.2">
      <c r="AX24471" s="78"/>
    </row>
    <row r="24472" spans="50:50" ht="0" hidden="1" customHeight="1" x14ac:dyDescent="0.2">
      <c r="AX24472" s="78"/>
    </row>
    <row r="24473" spans="50:50" ht="0" hidden="1" customHeight="1" x14ac:dyDescent="0.2">
      <c r="AX24473" s="78"/>
    </row>
    <row r="24474" spans="50:50" ht="0" hidden="1" customHeight="1" x14ac:dyDescent="0.2">
      <c r="AX24474" s="78"/>
    </row>
    <row r="24475" spans="50:50" ht="0" hidden="1" customHeight="1" x14ac:dyDescent="0.2">
      <c r="AX24475" s="78"/>
    </row>
    <row r="24476" spans="50:50" ht="0" hidden="1" customHeight="1" x14ac:dyDescent="0.2">
      <c r="AX24476" s="78"/>
    </row>
    <row r="24477" spans="50:50" ht="0" hidden="1" customHeight="1" x14ac:dyDescent="0.2">
      <c r="AX24477" s="78"/>
    </row>
    <row r="24478" spans="50:50" ht="0" hidden="1" customHeight="1" x14ac:dyDescent="0.2">
      <c r="AX24478" s="78"/>
    </row>
    <row r="24479" spans="50:50" ht="0" hidden="1" customHeight="1" x14ac:dyDescent="0.2">
      <c r="AX24479" s="78"/>
    </row>
    <row r="24480" spans="50:50" ht="0" hidden="1" customHeight="1" x14ac:dyDescent="0.2">
      <c r="AX24480" s="78"/>
    </row>
    <row r="24481" spans="50:50" ht="0" hidden="1" customHeight="1" x14ac:dyDescent="0.2">
      <c r="AX24481" s="78"/>
    </row>
    <row r="24482" spans="50:50" ht="0" hidden="1" customHeight="1" x14ac:dyDescent="0.2">
      <c r="AX24482" s="78"/>
    </row>
    <row r="24483" spans="50:50" ht="0" hidden="1" customHeight="1" x14ac:dyDescent="0.2">
      <c r="AX24483" s="78"/>
    </row>
    <row r="24484" spans="50:50" ht="0" hidden="1" customHeight="1" x14ac:dyDescent="0.2">
      <c r="AX24484" s="78"/>
    </row>
    <row r="24485" spans="50:50" ht="0" hidden="1" customHeight="1" x14ac:dyDescent="0.2">
      <c r="AX24485" s="78"/>
    </row>
    <row r="24486" spans="50:50" ht="0" hidden="1" customHeight="1" x14ac:dyDescent="0.2">
      <c r="AX24486" s="78"/>
    </row>
    <row r="24487" spans="50:50" ht="0" hidden="1" customHeight="1" x14ac:dyDescent="0.2">
      <c r="AX24487" s="78"/>
    </row>
    <row r="24488" spans="50:50" ht="0" hidden="1" customHeight="1" x14ac:dyDescent="0.2">
      <c r="AX24488" s="78"/>
    </row>
    <row r="24489" spans="50:50" ht="0" hidden="1" customHeight="1" x14ac:dyDescent="0.2">
      <c r="AX24489" s="78"/>
    </row>
    <row r="24490" spans="50:50" ht="0" hidden="1" customHeight="1" x14ac:dyDescent="0.2">
      <c r="AX24490" s="78"/>
    </row>
    <row r="24491" spans="50:50" ht="0" hidden="1" customHeight="1" x14ac:dyDescent="0.2">
      <c r="AX24491" s="78"/>
    </row>
    <row r="24492" spans="50:50" ht="0" hidden="1" customHeight="1" x14ac:dyDescent="0.2">
      <c r="AX24492" s="78"/>
    </row>
    <row r="24493" spans="50:50" ht="0" hidden="1" customHeight="1" x14ac:dyDescent="0.2">
      <c r="AX24493" s="78"/>
    </row>
    <row r="24494" spans="50:50" ht="0" hidden="1" customHeight="1" x14ac:dyDescent="0.2">
      <c r="AX24494" s="78"/>
    </row>
    <row r="24495" spans="50:50" ht="0" hidden="1" customHeight="1" x14ac:dyDescent="0.2">
      <c r="AX24495" s="78"/>
    </row>
    <row r="24496" spans="50:50" ht="0" hidden="1" customHeight="1" x14ac:dyDescent="0.2">
      <c r="AX24496" s="78"/>
    </row>
    <row r="24497" spans="50:50" ht="0" hidden="1" customHeight="1" x14ac:dyDescent="0.2">
      <c r="AX24497" s="78"/>
    </row>
    <row r="24498" spans="50:50" ht="0" hidden="1" customHeight="1" x14ac:dyDescent="0.2">
      <c r="AX24498" s="78"/>
    </row>
    <row r="24499" spans="50:50" ht="0" hidden="1" customHeight="1" x14ac:dyDescent="0.2">
      <c r="AX24499" s="78"/>
    </row>
    <row r="24500" spans="50:50" ht="0" hidden="1" customHeight="1" x14ac:dyDescent="0.2">
      <c r="AX24500" s="78"/>
    </row>
    <row r="24501" spans="50:50" ht="0" hidden="1" customHeight="1" x14ac:dyDescent="0.2">
      <c r="AX24501" s="78"/>
    </row>
    <row r="24502" spans="50:50" ht="0" hidden="1" customHeight="1" x14ac:dyDescent="0.2">
      <c r="AX24502" s="78"/>
    </row>
    <row r="24503" spans="50:50" ht="0" hidden="1" customHeight="1" x14ac:dyDescent="0.2">
      <c r="AX24503" s="78"/>
    </row>
    <row r="24504" spans="50:50" ht="0" hidden="1" customHeight="1" x14ac:dyDescent="0.2">
      <c r="AX24504" s="78"/>
    </row>
    <row r="24505" spans="50:50" ht="0" hidden="1" customHeight="1" x14ac:dyDescent="0.2">
      <c r="AX24505" s="78"/>
    </row>
    <row r="24506" spans="50:50" ht="0" hidden="1" customHeight="1" x14ac:dyDescent="0.2">
      <c r="AX24506" s="78"/>
    </row>
    <row r="24507" spans="50:50" ht="0" hidden="1" customHeight="1" x14ac:dyDescent="0.2">
      <c r="AX24507" s="78"/>
    </row>
    <row r="24508" spans="50:50" ht="0" hidden="1" customHeight="1" x14ac:dyDescent="0.2">
      <c r="AX24508" s="78"/>
    </row>
    <row r="24509" spans="50:50" ht="0" hidden="1" customHeight="1" x14ac:dyDescent="0.2">
      <c r="AX24509" s="78"/>
    </row>
    <row r="24510" spans="50:50" ht="0" hidden="1" customHeight="1" x14ac:dyDescent="0.2">
      <c r="AX24510" s="78"/>
    </row>
    <row r="24511" spans="50:50" ht="0" hidden="1" customHeight="1" x14ac:dyDescent="0.2">
      <c r="AX24511" s="78"/>
    </row>
    <row r="24512" spans="50:50" ht="0" hidden="1" customHeight="1" x14ac:dyDescent="0.2">
      <c r="AX24512" s="78"/>
    </row>
    <row r="24513" spans="50:50" ht="0" hidden="1" customHeight="1" x14ac:dyDescent="0.2">
      <c r="AX24513" s="78"/>
    </row>
    <row r="24514" spans="50:50" ht="0" hidden="1" customHeight="1" x14ac:dyDescent="0.2">
      <c r="AX24514" s="78"/>
    </row>
    <row r="24515" spans="50:50" ht="0" hidden="1" customHeight="1" x14ac:dyDescent="0.2">
      <c r="AX24515" s="78"/>
    </row>
    <row r="24516" spans="50:50" ht="0" hidden="1" customHeight="1" x14ac:dyDescent="0.2">
      <c r="AX24516" s="78"/>
    </row>
    <row r="24517" spans="50:50" ht="0" hidden="1" customHeight="1" x14ac:dyDescent="0.2">
      <c r="AX24517" s="78"/>
    </row>
    <row r="24518" spans="50:50" ht="0" hidden="1" customHeight="1" x14ac:dyDescent="0.2">
      <c r="AX24518" s="78"/>
    </row>
    <row r="24519" spans="50:50" ht="0" hidden="1" customHeight="1" x14ac:dyDescent="0.2">
      <c r="AX24519" s="78"/>
    </row>
    <row r="24520" spans="50:50" ht="0" hidden="1" customHeight="1" x14ac:dyDescent="0.2">
      <c r="AX24520" s="78"/>
    </row>
    <row r="24521" spans="50:50" ht="0" hidden="1" customHeight="1" x14ac:dyDescent="0.2">
      <c r="AX24521" s="78"/>
    </row>
    <row r="24522" spans="50:50" ht="0" hidden="1" customHeight="1" x14ac:dyDescent="0.2">
      <c r="AX24522" s="78"/>
    </row>
    <row r="24523" spans="50:50" ht="0" hidden="1" customHeight="1" x14ac:dyDescent="0.2">
      <c r="AX24523" s="78"/>
    </row>
    <row r="24524" spans="50:50" ht="0" hidden="1" customHeight="1" x14ac:dyDescent="0.2">
      <c r="AX24524" s="78"/>
    </row>
    <row r="24525" spans="50:50" ht="0" hidden="1" customHeight="1" x14ac:dyDescent="0.2">
      <c r="AX24525" s="78"/>
    </row>
    <row r="24526" spans="50:50" ht="0" hidden="1" customHeight="1" x14ac:dyDescent="0.2">
      <c r="AX24526" s="78"/>
    </row>
    <row r="24527" spans="50:50" ht="0" hidden="1" customHeight="1" x14ac:dyDescent="0.2">
      <c r="AX24527" s="78"/>
    </row>
    <row r="24528" spans="50:50" ht="0" hidden="1" customHeight="1" x14ac:dyDescent="0.2">
      <c r="AX24528" s="78"/>
    </row>
    <row r="24529" spans="50:50" ht="0" hidden="1" customHeight="1" x14ac:dyDescent="0.2">
      <c r="AX24529" s="78"/>
    </row>
    <row r="24530" spans="50:50" ht="0" hidden="1" customHeight="1" x14ac:dyDescent="0.2">
      <c r="AX24530" s="78"/>
    </row>
    <row r="24531" spans="50:50" ht="0" hidden="1" customHeight="1" x14ac:dyDescent="0.2">
      <c r="AX24531" s="78"/>
    </row>
    <row r="24532" spans="50:50" ht="0" hidden="1" customHeight="1" x14ac:dyDescent="0.2">
      <c r="AX24532" s="78"/>
    </row>
    <row r="24533" spans="50:50" ht="0" hidden="1" customHeight="1" x14ac:dyDescent="0.2">
      <c r="AX24533" s="78"/>
    </row>
    <row r="24534" spans="50:50" ht="0" hidden="1" customHeight="1" x14ac:dyDescent="0.2">
      <c r="AX24534" s="78"/>
    </row>
    <row r="24535" spans="50:50" ht="0" hidden="1" customHeight="1" x14ac:dyDescent="0.2">
      <c r="AX24535" s="78"/>
    </row>
    <row r="24536" spans="50:50" ht="0" hidden="1" customHeight="1" x14ac:dyDescent="0.2">
      <c r="AX24536" s="78"/>
    </row>
    <row r="24537" spans="50:50" ht="0" hidden="1" customHeight="1" x14ac:dyDescent="0.2">
      <c r="AX24537" s="78"/>
    </row>
    <row r="24538" spans="50:50" ht="0" hidden="1" customHeight="1" x14ac:dyDescent="0.2">
      <c r="AX24538" s="78"/>
    </row>
    <row r="24539" spans="50:50" ht="0" hidden="1" customHeight="1" x14ac:dyDescent="0.2">
      <c r="AX24539" s="78"/>
    </row>
    <row r="24540" spans="50:50" ht="0" hidden="1" customHeight="1" x14ac:dyDescent="0.2">
      <c r="AX24540" s="78"/>
    </row>
    <row r="24541" spans="50:50" ht="0" hidden="1" customHeight="1" x14ac:dyDescent="0.2">
      <c r="AX24541" s="78"/>
    </row>
    <row r="24542" spans="50:50" ht="0" hidden="1" customHeight="1" x14ac:dyDescent="0.2">
      <c r="AX24542" s="78"/>
    </row>
    <row r="24543" spans="50:50" ht="0" hidden="1" customHeight="1" x14ac:dyDescent="0.2">
      <c r="AX24543" s="78"/>
    </row>
    <row r="24544" spans="50:50" ht="0" hidden="1" customHeight="1" x14ac:dyDescent="0.2">
      <c r="AX24544" s="78"/>
    </row>
    <row r="24545" spans="50:50" ht="0" hidden="1" customHeight="1" x14ac:dyDescent="0.2">
      <c r="AX24545" s="78"/>
    </row>
    <row r="24546" spans="50:50" ht="0" hidden="1" customHeight="1" x14ac:dyDescent="0.2">
      <c r="AX24546" s="78"/>
    </row>
    <row r="24547" spans="50:50" ht="0" hidden="1" customHeight="1" x14ac:dyDescent="0.2">
      <c r="AX24547" s="78"/>
    </row>
    <row r="24548" spans="50:50" ht="0" hidden="1" customHeight="1" x14ac:dyDescent="0.2">
      <c r="AX24548" s="78"/>
    </row>
    <row r="24549" spans="50:50" ht="0" hidden="1" customHeight="1" x14ac:dyDescent="0.2">
      <c r="AX24549" s="78"/>
    </row>
    <row r="24550" spans="50:50" ht="0" hidden="1" customHeight="1" x14ac:dyDescent="0.2">
      <c r="AX24550" s="78"/>
    </row>
    <row r="24551" spans="50:50" ht="0" hidden="1" customHeight="1" x14ac:dyDescent="0.2">
      <c r="AX24551" s="78"/>
    </row>
    <row r="24552" spans="50:50" ht="0" hidden="1" customHeight="1" x14ac:dyDescent="0.2">
      <c r="AX24552" s="78"/>
    </row>
    <row r="24553" spans="50:50" ht="0" hidden="1" customHeight="1" x14ac:dyDescent="0.2">
      <c r="AX24553" s="78"/>
    </row>
    <row r="24554" spans="50:50" ht="0" hidden="1" customHeight="1" x14ac:dyDescent="0.2">
      <c r="AX24554" s="78"/>
    </row>
    <row r="24555" spans="50:50" ht="0" hidden="1" customHeight="1" x14ac:dyDescent="0.2">
      <c r="AX24555" s="78"/>
    </row>
    <row r="24556" spans="50:50" ht="0" hidden="1" customHeight="1" x14ac:dyDescent="0.2">
      <c r="AX24556" s="78"/>
    </row>
    <row r="24557" spans="50:50" ht="0" hidden="1" customHeight="1" x14ac:dyDescent="0.2">
      <c r="AX24557" s="78"/>
    </row>
    <row r="24558" spans="50:50" ht="0" hidden="1" customHeight="1" x14ac:dyDescent="0.2">
      <c r="AX24558" s="78"/>
    </row>
    <row r="24559" spans="50:50" ht="0" hidden="1" customHeight="1" x14ac:dyDescent="0.2">
      <c r="AX24559" s="78"/>
    </row>
    <row r="24560" spans="50:50" ht="0" hidden="1" customHeight="1" x14ac:dyDescent="0.2">
      <c r="AX24560" s="78"/>
    </row>
    <row r="24561" spans="50:50" ht="0" hidden="1" customHeight="1" x14ac:dyDescent="0.2">
      <c r="AX24561" s="78"/>
    </row>
    <row r="24562" spans="50:50" ht="0" hidden="1" customHeight="1" x14ac:dyDescent="0.2">
      <c r="AX24562" s="78"/>
    </row>
    <row r="24563" spans="50:50" ht="0" hidden="1" customHeight="1" x14ac:dyDescent="0.2">
      <c r="AX24563" s="78"/>
    </row>
    <row r="24564" spans="50:50" ht="0" hidden="1" customHeight="1" x14ac:dyDescent="0.2">
      <c r="AX24564" s="78"/>
    </row>
    <row r="24565" spans="50:50" ht="0" hidden="1" customHeight="1" x14ac:dyDescent="0.2">
      <c r="AX24565" s="78"/>
    </row>
    <row r="24566" spans="50:50" ht="0" hidden="1" customHeight="1" x14ac:dyDescent="0.2">
      <c r="AX24566" s="78"/>
    </row>
    <row r="24567" spans="50:50" ht="0" hidden="1" customHeight="1" x14ac:dyDescent="0.2">
      <c r="AX24567" s="78"/>
    </row>
    <row r="24568" spans="50:50" ht="0" hidden="1" customHeight="1" x14ac:dyDescent="0.2">
      <c r="AX24568" s="78"/>
    </row>
    <row r="24569" spans="50:50" ht="0" hidden="1" customHeight="1" x14ac:dyDescent="0.2">
      <c r="AX24569" s="78"/>
    </row>
    <row r="24570" spans="50:50" ht="0" hidden="1" customHeight="1" x14ac:dyDescent="0.2">
      <c r="AX24570" s="78"/>
    </row>
    <row r="24571" spans="50:50" ht="0" hidden="1" customHeight="1" x14ac:dyDescent="0.2">
      <c r="AX24571" s="78"/>
    </row>
    <row r="24572" spans="50:50" ht="0" hidden="1" customHeight="1" x14ac:dyDescent="0.2">
      <c r="AX24572" s="78"/>
    </row>
    <row r="24573" spans="50:50" ht="0" hidden="1" customHeight="1" x14ac:dyDescent="0.2">
      <c r="AX24573" s="78"/>
    </row>
    <row r="24574" spans="50:50" ht="0" hidden="1" customHeight="1" x14ac:dyDescent="0.2">
      <c r="AX24574" s="78"/>
    </row>
    <row r="24575" spans="50:50" ht="0" hidden="1" customHeight="1" x14ac:dyDescent="0.2">
      <c r="AX24575" s="78"/>
    </row>
    <row r="24576" spans="50:50" ht="0" hidden="1" customHeight="1" x14ac:dyDescent="0.2">
      <c r="AX24576" s="78"/>
    </row>
    <row r="24577" spans="50:50" ht="0" hidden="1" customHeight="1" x14ac:dyDescent="0.2">
      <c r="AX24577" s="78"/>
    </row>
    <row r="24578" spans="50:50" ht="0" hidden="1" customHeight="1" x14ac:dyDescent="0.2">
      <c r="AX24578" s="78"/>
    </row>
    <row r="24579" spans="50:50" ht="0" hidden="1" customHeight="1" x14ac:dyDescent="0.2">
      <c r="AX24579" s="78"/>
    </row>
    <row r="24580" spans="50:50" ht="0" hidden="1" customHeight="1" x14ac:dyDescent="0.2">
      <c r="AX24580" s="78"/>
    </row>
    <row r="24581" spans="50:50" ht="0" hidden="1" customHeight="1" x14ac:dyDescent="0.2">
      <c r="AX24581" s="78"/>
    </row>
    <row r="24582" spans="50:50" ht="0" hidden="1" customHeight="1" x14ac:dyDescent="0.2">
      <c r="AX24582" s="78"/>
    </row>
    <row r="24583" spans="50:50" ht="0" hidden="1" customHeight="1" x14ac:dyDescent="0.2">
      <c r="AX24583" s="78"/>
    </row>
    <row r="24584" spans="50:50" ht="0" hidden="1" customHeight="1" x14ac:dyDescent="0.2">
      <c r="AX24584" s="78"/>
    </row>
    <row r="24585" spans="50:50" ht="0" hidden="1" customHeight="1" x14ac:dyDescent="0.2">
      <c r="AX24585" s="78"/>
    </row>
    <row r="24586" spans="50:50" ht="0" hidden="1" customHeight="1" x14ac:dyDescent="0.2">
      <c r="AX24586" s="78"/>
    </row>
    <row r="24587" spans="50:50" ht="0" hidden="1" customHeight="1" x14ac:dyDescent="0.2">
      <c r="AX24587" s="78"/>
    </row>
    <row r="24588" spans="50:50" ht="0" hidden="1" customHeight="1" x14ac:dyDescent="0.2">
      <c r="AX24588" s="78"/>
    </row>
    <row r="24589" spans="50:50" ht="0" hidden="1" customHeight="1" x14ac:dyDescent="0.2">
      <c r="AX24589" s="78"/>
    </row>
    <row r="24590" spans="50:50" ht="0" hidden="1" customHeight="1" x14ac:dyDescent="0.2">
      <c r="AX24590" s="78"/>
    </row>
    <row r="24591" spans="50:50" ht="0" hidden="1" customHeight="1" x14ac:dyDescent="0.2">
      <c r="AX24591" s="78"/>
    </row>
    <row r="24592" spans="50:50" ht="0" hidden="1" customHeight="1" x14ac:dyDescent="0.2">
      <c r="AX24592" s="78"/>
    </row>
    <row r="24593" spans="50:50" ht="0" hidden="1" customHeight="1" x14ac:dyDescent="0.2">
      <c r="AX24593" s="78"/>
    </row>
    <row r="24594" spans="50:50" ht="0" hidden="1" customHeight="1" x14ac:dyDescent="0.2">
      <c r="AX24594" s="78"/>
    </row>
    <row r="24595" spans="50:50" ht="0" hidden="1" customHeight="1" x14ac:dyDescent="0.2">
      <c r="AX24595" s="78"/>
    </row>
    <row r="24596" spans="50:50" ht="0" hidden="1" customHeight="1" x14ac:dyDescent="0.2">
      <c r="AX24596" s="78"/>
    </row>
    <row r="24597" spans="50:50" ht="0" hidden="1" customHeight="1" x14ac:dyDescent="0.2">
      <c r="AX24597" s="78"/>
    </row>
    <row r="24598" spans="50:50" ht="0" hidden="1" customHeight="1" x14ac:dyDescent="0.2">
      <c r="AX24598" s="78"/>
    </row>
    <row r="24599" spans="50:50" ht="0" hidden="1" customHeight="1" x14ac:dyDescent="0.2">
      <c r="AX24599" s="78"/>
    </row>
    <row r="24600" spans="50:50" ht="0" hidden="1" customHeight="1" x14ac:dyDescent="0.2">
      <c r="AX24600" s="78"/>
    </row>
    <row r="24601" spans="50:50" ht="0" hidden="1" customHeight="1" x14ac:dyDescent="0.2">
      <c r="AX24601" s="78"/>
    </row>
    <row r="24602" spans="50:50" ht="0" hidden="1" customHeight="1" x14ac:dyDescent="0.2">
      <c r="AX24602" s="78"/>
    </row>
    <row r="24603" spans="50:50" ht="0" hidden="1" customHeight="1" x14ac:dyDescent="0.2">
      <c r="AX24603" s="78"/>
    </row>
    <row r="24604" spans="50:50" ht="0" hidden="1" customHeight="1" x14ac:dyDescent="0.2">
      <c r="AX24604" s="78"/>
    </row>
    <row r="24605" spans="50:50" ht="0" hidden="1" customHeight="1" x14ac:dyDescent="0.2">
      <c r="AX24605" s="78"/>
    </row>
    <row r="24606" spans="50:50" ht="0" hidden="1" customHeight="1" x14ac:dyDescent="0.2">
      <c r="AX24606" s="78"/>
    </row>
    <row r="24607" spans="50:50" ht="0" hidden="1" customHeight="1" x14ac:dyDescent="0.2">
      <c r="AX24607" s="78"/>
    </row>
    <row r="24608" spans="50:50" ht="0" hidden="1" customHeight="1" x14ac:dyDescent="0.2">
      <c r="AX24608" s="78"/>
    </row>
    <row r="24609" spans="50:50" ht="0" hidden="1" customHeight="1" x14ac:dyDescent="0.2">
      <c r="AX24609" s="78"/>
    </row>
    <row r="24610" spans="50:50" ht="0" hidden="1" customHeight="1" x14ac:dyDescent="0.2">
      <c r="AX24610" s="78"/>
    </row>
    <row r="24611" spans="50:50" ht="0" hidden="1" customHeight="1" x14ac:dyDescent="0.2">
      <c r="AX24611" s="78"/>
    </row>
    <row r="24612" spans="50:50" ht="0" hidden="1" customHeight="1" x14ac:dyDescent="0.2">
      <c r="AX24612" s="78"/>
    </row>
    <row r="24613" spans="50:50" ht="0" hidden="1" customHeight="1" x14ac:dyDescent="0.2">
      <c r="AX24613" s="78"/>
    </row>
    <row r="24614" spans="50:50" ht="0" hidden="1" customHeight="1" x14ac:dyDescent="0.2">
      <c r="AX24614" s="78"/>
    </row>
    <row r="24615" spans="50:50" ht="0" hidden="1" customHeight="1" x14ac:dyDescent="0.2">
      <c r="AX24615" s="78"/>
    </row>
    <row r="24616" spans="50:50" ht="0" hidden="1" customHeight="1" x14ac:dyDescent="0.2">
      <c r="AX24616" s="78"/>
    </row>
    <row r="24617" spans="50:50" ht="0" hidden="1" customHeight="1" x14ac:dyDescent="0.2">
      <c r="AX24617" s="78"/>
    </row>
    <row r="24618" spans="50:50" ht="0" hidden="1" customHeight="1" x14ac:dyDescent="0.2">
      <c r="AX24618" s="78"/>
    </row>
    <row r="24619" spans="50:50" ht="0" hidden="1" customHeight="1" x14ac:dyDescent="0.2">
      <c r="AX24619" s="78"/>
    </row>
    <row r="24620" spans="50:50" ht="0" hidden="1" customHeight="1" x14ac:dyDescent="0.2">
      <c r="AX24620" s="78"/>
    </row>
    <row r="24621" spans="50:50" ht="0" hidden="1" customHeight="1" x14ac:dyDescent="0.2">
      <c r="AX24621" s="78"/>
    </row>
    <row r="24622" spans="50:50" ht="0" hidden="1" customHeight="1" x14ac:dyDescent="0.2">
      <c r="AX24622" s="78"/>
    </row>
    <row r="24623" spans="50:50" ht="0" hidden="1" customHeight="1" x14ac:dyDescent="0.2">
      <c r="AX24623" s="78"/>
    </row>
    <row r="24624" spans="50:50" ht="0" hidden="1" customHeight="1" x14ac:dyDescent="0.2">
      <c r="AX24624" s="78"/>
    </row>
    <row r="24625" spans="50:50" ht="0" hidden="1" customHeight="1" x14ac:dyDescent="0.2">
      <c r="AX24625" s="78"/>
    </row>
    <row r="24626" spans="50:50" ht="0" hidden="1" customHeight="1" x14ac:dyDescent="0.2">
      <c r="AX24626" s="78"/>
    </row>
    <row r="24627" spans="50:50" ht="0" hidden="1" customHeight="1" x14ac:dyDescent="0.2">
      <c r="AX24627" s="78"/>
    </row>
    <row r="24628" spans="50:50" ht="0" hidden="1" customHeight="1" x14ac:dyDescent="0.2">
      <c r="AX24628" s="78"/>
    </row>
    <row r="24629" spans="50:50" ht="0" hidden="1" customHeight="1" x14ac:dyDescent="0.2">
      <c r="AX24629" s="78"/>
    </row>
    <row r="24630" spans="50:50" ht="0" hidden="1" customHeight="1" x14ac:dyDescent="0.2">
      <c r="AX24630" s="78"/>
    </row>
    <row r="24631" spans="50:50" ht="0" hidden="1" customHeight="1" x14ac:dyDescent="0.2">
      <c r="AX24631" s="78"/>
    </row>
    <row r="24632" spans="50:50" ht="0" hidden="1" customHeight="1" x14ac:dyDescent="0.2">
      <c r="AX24632" s="78"/>
    </row>
    <row r="24633" spans="50:50" ht="0" hidden="1" customHeight="1" x14ac:dyDescent="0.2">
      <c r="AX24633" s="78"/>
    </row>
    <row r="24634" spans="50:50" ht="0" hidden="1" customHeight="1" x14ac:dyDescent="0.2">
      <c r="AX24634" s="78"/>
    </row>
    <row r="24635" spans="50:50" ht="0" hidden="1" customHeight="1" x14ac:dyDescent="0.2">
      <c r="AX24635" s="78"/>
    </row>
    <row r="24636" spans="50:50" ht="0" hidden="1" customHeight="1" x14ac:dyDescent="0.2">
      <c r="AX24636" s="78"/>
    </row>
    <row r="24637" spans="50:50" ht="0" hidden="1" customHeight="1" x14ac:dyDescent="0.2">
      <c r="AX24637" s="78"/>
    </row>
    <row r="24638" spans="50:50" ht="0" hidden="1" customHeight="1" x14ac:dyDescent="0.2">
      <c r="AX24638" s="78"/>
    </row>
    <row r="24639" spans="50:50" ht="0" hidden="1" customHeight="1" x14ac:dyDescent="0.2">
      <c r="AX24639" s="78"/>
    </row>
    <row r="24640" spans="50:50" ht="0" hidden="1" customHeight="1" x14ac:dyDescent="0.2">
      <c r="AX24640" s="78"/>
    </row>
    <row r="24641" spans="50:50" ht="0" hidden="1" customHeight="1" x14ac:dyDescent="0.2">
      <c r="AX24641" s="78"/>
    </row>
    <row r="24642" spans="50:50" ht="0" hidden="1" customHeight="1" x14ac:dyDescent="0.2">
      <c r="AX24642" s="78"/>
    </row>
    <row r="24643" spans="50:50" ht="0" hidden="1" customHeight="1" x14ac:dyDescent="0.2">
      <c r="AX24643" s="78"/>
    </row>
    <row r="24644" spans="50:50" ht="0" hidden="1" customHeight="1" x14ac:dyDescent="0.2">
      <c r="AX24644" s="78"/>
    </row>
    <row r="24645" spans="50:50" ht="0" hidden="1" customHeight="1" x14ac:dyDescent="0.2">
      <c r="AX24645" s="78"/>
    </row>
    <row r="24646" spans="50:50" ht="0" hidden="1" customHeight="1" x14ac:dyDescent="0.2">
      <c r="AX24646" s="78"/>
    </row>
    <row r="24647" spans="50:50" ht="0" hidden="1" customHeight="1" x14ac:dyDescent="0.2">
      <c r="AX24647" s="78"/>
    </row>
    <row r="24648" spans="50:50" ht="0" hidden="1" customHeight="1" x14ac:dyDescent="0.2">
      <c r="AX24648" s="78"/>
    </row>
    <row r="24649" spans="50:50" ht="0" hidden="1" customHeight="1" x14ac:dyDescent="0.2">
      <c r="AX24649" s="78"/>
    </row>
    <row r="24650" spans="50:50" ht="0" hidden="1" customHeight="1" x14ac:dyDescent="0.2">
      <c r="AX24650" s="78"/>
    </row>
    <row r="24651" spans="50:50" ht="0" hidden="1" customHeight="1" x14ac:dyDescent="0.2">
      <c r="AX24651" s="78"/>
    </row>
    <row r="24652" spans="50:50" ht="0" hidden="1" customHeight="1" x14ac:dyDescent="0.2">
      <c r="AX24652" s="78"/>
    </row>
    <row r="24653" spans="50:50" ht="0" hidden="1" customHeight="1" x14ac:dyDescent="0.2">
      <c r="AX24653" s="78"/>
    </row>
    <row r="24654" spans="50:50" ht="0" hidden="1" customHeight="1" x14ac:dyDescent="0.2">
      <c r="AX24654" s="78"/>
    </row>
    <row r="24655" spans="50:50" ht="0" hidden="1" customHeight="1" x14ac:dyDescent="0.2">
      <c r="AX24655" s="78"/>
    </row>
    <row r="24656" spans="50:50" ht="0" hidden="1" customHeight="1" x14ac:dyDescent="0.2">
      <c r="AX24656" s="78"/>
    </row>
    <row r="24657" spans="50:50" ht="0" hidden="1" customHeight="1" x14ac:dyDescent="0.2">
      <c r="AX24657" s="78"/>
    </row>
    <row r="24658" spans="50:50" ht="0" hidden="1" customHeight="1" x14ac:dyDescent="0.2">
      <c r="AX24658" s="78"/>
    </row>
    <row r="24659" spans="50:50" ht="0" hidden="1" customHeight="1" x14ac:dyDescent="0.2">
      <c r="AX24659" s="78"/>
    </row>
    <row r="24660" spans="50:50" ht="0" hidden="1" customHeight="1" x14ac:dyDescent="0.2">
      <c r="AX24660" s="78"/>
    </row>
    <row r="24661" spans="50:50" ht="0" hidden="1" customHeight="1" x14ac:dyDescent="0.2">
      <c r="AX24661" s="78"/>
    </row>
    <row r="24662" spans="50:50" ht="0" hidden="1" customHeight="1" x14ac:dyDescent="0.2">
      <c r="AX24662" s="78"/>
    </row>
    <row r="24663" spans="50:50" ht="0" hidden="1" customHeight="1" x14ac:dyDescent="0.2">
      <c r="AX24663" s="78"/>
    </row>
    <row r="24664" spans="50:50" ht="0" hidden="1" customHeight="1" x14ac:dyDescent="0.2">
      <c r="AX24664" s="78"/>
    </row>
    <row r="24665" spans="50:50" ht="0" hidden="1" customHeight="1" x14ac:dyDescent="0.2">
      <c r="AX24665" s="78"/>
    </row>
    <row r="24666" spans="50:50" ht="0" hidden="1" customHeight="1" x14ac:dyDescent="0.2">
      <c r="AX24666" s="78"/>
    </row>
    <row r="24667" spans="50:50" ht="0" hidden="1" customHeight="1" x14ac:dyDescent="0.2">
      <c r="AX24667" s="78"/>
    </row>
    <row r="24668" spans="50:50" ht="0" hidden="1" customHeight="1" x14ac:dyDescent="0.2">
      <c r="AX24668" s="78"/>
    </row>
    <row r="24669" spans="50:50" ht="0" hidden="1" customHeight="1" x14ac:dyDescent="0.2">
      <c r="AX24669" s="78"/>
    </row>
    <row r="24670" spans="50:50" ht="0" hidden="1" customHeight="1" x14ac:dyDescent="0.2">
      <c r="AX24670" s="78"/>
    </row>
    <row r="24671" spans="50:50" ht="0" hidden="1" customHeight="1" x14ac:dyDescent="0.2">
      <c r="AX24671" s="78"/>
    </row>
    <row r="24672" spans="50:50" ht="0" hidden="1" customHeight="1" x14ac:dyDescent="0.2">
      <c r="AX24672" s="78"/>
    </row>
    <row r="24673" spans="50:50" ht="0" hidden="1" customHeight="1" x14ac:dyDescent="0.2">
      <c r="AX24673" s="78"/>
    </row>
    <row r="24674" spans="50:50" ht="0" hidden="1" customHeight="1" x14ac:dyDescent="0.2">
      <c r="AX24674" s="78"/>
    </row>
    <row r="24675" spans="50:50" ht="0" hidden="1" customHeight="1" x14ac:dyDescent="0.2">
      <c r="AX24675" s="78"/>
    </row>
    <row r="24676" spans="50:50" ht="0" hidden="1" customHeight="1" x14ac:dyDescent="0.2">
      <c r="AX24676" s="78"/>
    </row>
    <row r="24677" spans="50:50" ht="0" hidden="1" customHeight="1" x14ac:dyDescent="0.2">
      <c r="AX24677" s="78"/>
    </row>
    <row r="24678" spans="50:50" ht="0" hidden="1" customHeight="1" x14ac:dyDescent="0.2">
      <c r="AX24678" s="78"/>
    </row>
    <row r="24679" spans="50:50" ht="0" hidden="1" customHeight="1" x14ac:dyDescent="0.2">
      <c r="AX24679" s="78"/>
    </row>
    <row r="24680" spans="50:50" ht="0" hidden="1" customHeight="1" x14ac:dyDescent="0.2">
      <c r="AX24680" s="78"/>
    </row>
    <row r="24681" spans="50:50" ht="0" hidden="1" customHeight="1" x14ac:dyDescent="0.2">
      <c r="AX24681" s="78"/>
    </row>
    <row r="24682" spans="50:50" ht="0" hidden="1" customHeight="1" x14ac:dyDescent="0.2">
      <c r="AX24682" s="78"/>
    </row>
    <row r="24683" spans="50:50" ht="0" hidden="1" customHeight="1" x14ac:dyDescent="0.2">
      <c r="AX24683" s="78"/>
    </row>
    <row r="24684" spans="50:50" ht="0" hidden="1" customHeight="1" x14ac:dyDescent="0.2">
      <c r="AX24684" s="78"/>
    </row>
    <row r="24685" spans="50:50" ht="0" hidden="1" customHeight="1" x14ac:dyDescent="0.2">
      <c r="AX24685" s="78"/>
    </row>
    <row r="24686" spans="50:50" ht="0" hidden="1" customHeight="1" x14ac:dyDescent="0.2">
      <c r="AX24686" s="78"/>
    </row>
    <row r="24687" spans="50:50" ht="0" hidden="1" customHeight="1" x14ac:dyDescent="0.2">
      <c r="AX24687" s="78"/>
    </row>
    <row r="24688" spans="50:50" ht="0" hidden="1" customHeight="1" x14ac:dyDescent="0.2">
      <c r="AX24688" s="78"/>
    </row>
    <row r="24689" spans="50:50" ht="0" hidden="1" customHeight="1" x14ac:dyDescent="0.2">
      <c r="AX24689" s="78"/>
    </row>
    <row r="24690" spans="50:50" ht="0" hidden="1" customHeight="1" x14ac:dyDescent="0.2">
      <c r="AX24690" s="78"/>
    </row>
    <row r="24691" spans="50:50" ht="0" hidden="1" customHeight="1" x14ac:dyDescent="0.2">
      <c r="AX24691" s="78"/>
    </row>
    <row r="24692" spans="50:50" ht="0" hidden="1" customHeight="1" x14ac:dyDescent="0.2">
      <c r="AX24692" s="78"/>
    </row>
    <row r="24693" spans="50:50" ht="0" hidden="1" customHeight="1" x14ac:dyDescent="0.2">
      <c r="AX24693" s="78"/>
    </row>
    <row r="24694" spans="50:50" ht="0" hidden="1" customHeight="1" x14ac:dyDescent="0.2">
      <c r="AX24694" s="78"/>
    </row>
    <row r="24695" spans="50:50" ht="0" hidden="1" customHeight="1" x14ac:dyDescent="0.2">
      <c r="AX24695" s="78"/>
    </row>
    <row r="24696" spans="50:50" ht="0" hidden="1" customHeight="1" x14ac:dyDescent="0.2">
      <c r="AX24696" s="78"/>
    </row>
    <row r="24697" spans="50:50" ht="0" hidden="1" customHeight="1" x14ac:dyDescent="0.2">
      <c r="AX24697" s="78"/>
    </row>
    <row r="24698" spans="50:50" ht="0" hidden="1" customHeight="1" x14ac:dyDescent="0.2">
      <c r="AX24698" s="78"/>
    </row>
    <row r="24699" spans="50:50" ht="0" hidden="1" customHeight="1" x14ac:dyDescent="0.2">
      <c r="AX24699" s="78"/>
    </row>
    <row r="24700" spans="50:50" ht="0" hidden="1" customHeight="1" x14ac:dyDescent="0.2">
      <c r="AX24700" s="78"/>
    </row>
    <row r="24701" spans="50:50" ht="0" hidden="1" customHeight="1" x14ac:dyDescent="0.2">
      <c r="AX24701" s="78"/>
    </row>
    <row r="24702" spans="50:50" ht="0" hidden="1" customHeight="1" x14ac:dyDescent="0.2">
      <c r="AX24702" s="78"/>
    </row>
    <row r="24703" spans="50:50" ht="0" hidden="1" customHeight="1" x14ac:dyDescent="0.2">
      <c r="AX24703" s="78"/>
    </row>
    <row r="24704" spans="50:50" ht="0" hidden="1" customHeight="1" x14ac:dyDescent="0.2">
      <c r="AX24704" s="78"/>
    </row>
    <row r="24705" spans="50:50" ht="0" hidden="1" customHeight="1" x14ac:dyDescent="0.2">
      <c r="AX24705" s="78"/>
    </row>
    <row r="24706" spans="50:50" ht="0" hidden="1" customHeight="1" x14ac:dyDescent="0.2">
      <c r="AX24706" s="78"/>
    </row>
    <row r="24707" spans="50:50" ht="0" hidden="1" customHeight="1" x14ac:dyDescent="0.2">
      <c r="AX24707" s="78"/>
    </row>
    <row r="24708" spans="50:50" ht="0" hidden="1" customHeight="1" x14ac:dyDescent="0.2">
      <c r="AX24708" s="78"/>
    </row>
    <row r="24709" spans="50:50" ht="0" hidden="1" customHeight="1" x14ac:dyDescent="0.2">
      <c r="AX24709" s="78"/>
    </row>
    <row r="24710" spans="50:50" ht="0" hidden="1" customHeight="1" x14ac:dyDescent="0.2">
      <c r="AX24710" s="78"/>
    </row>
    <row r="24711" spans="50:50" ht="0" hidden="1" customHeight="1" x14ac:dyDescent="0.2">
      <c r="AX24711" s="78"/>
    </row>
    <row r="24712" spans="50:50" ht="0" hidden="1" customHeight="1" x14ac:dyDescent="0.2">
      <c r="AX24712" s="78"/>
    </row>
    <row r="24713" spans="50:50" ht="0" hidden="1" customHeight="1" x14ac:dyDescent="0.2">
      <c r="AX24713" s="78"/>
    </row>
    <row r="24714" spans="50:50" ht="0" hidden="1" customHeight="1" x14ac:dyDescent="0.2">
      <c r="AX24714" s="78"/>
    </row>
    <row r="24715" spans="50:50" ht="0" hidden="1" customHeight="1" x14ac:dyDescent="0.2">
      <c r="AX24715" s="78"/>
    </row>
    <row r="24716" spans="50:50" ht="0" hidden="1" customHeight="1" x14ac:dyDescent="0.2">
      <c r="AX24716" s="78"/>
    </row>
    <row r="24717" spans="50:50" ht="0" hidden="1" customHeight="1" x14ac:dyDescent="0.2">
      <c r="AX24717" s="78"/>
    </row>
    <row r="24718" spans="50:50" ht="0" hidden="1" customHeight="1" x14ac:dyDescent="0.2">
      <c r="AX24718" s="78"/>
    </row>
    <row r="24719" spans="50:50" ht="0" hidden="1" customHeight="1" x14ac:dyDescent="0.2">
      <c r="AX24719" s="78"/>
    </row>
    <row r="24720" spans="50:50" ht="0" hidden="1" customHeight="1" x14ac:dyDescent="0.2">
      <c r="AX24720" s="78"/>
    </row>
    <row r="24721" spans="50:50" ht="0" hidden="1" customHeight="1" x14ac:dyDescent="0.2">
      <c r="AX24721" s="78"/>
    </row>
    <row r="24722" spans="50:50" ht="0" hidden="1" customHeight="1" x14ac:dyDescent="0.2">
      <c r="AX24722" s="78"/>
    </row>
    <row r="24723" spans="50:50" ht="0" hidden="1" customHeight="1" x14ac:dyDescent="0.2">
      <c r="AX24723" s="78"/>
    </row>
    <row r="24724" spans="50:50" ht="0" hidden="1" customHeight="1" x14ac:dyDescent="0.2">
      <c r="AX24724" s="78"/>
    </row>
    <row r="24725" spans="50:50" ht="0" hidden="1" customHeight="1" x14ac:dyDescent="0.2">
      <c r="AX24725" s="78"/>
    </row>
    <row r="24726" spans="50:50" ht="0" hidden="1" customHeight="1" x14ac:dyDescent="0.2">
      <c r="AX24726" s="78"/>
    </row>
    <row r="24727" spans="50:50" ht="0" hidden="1" customHeight="1" x14ac:dyDescent="0.2">
      <c r="AX24727" s="78"/>
    </row>
    <row r="24728" spans="50:50" ht="0" hidden="1" customHeight="1" x14ac:dyDescent="0.2">
      <c r="AX24728" s="78"/>
    </row>
    <row r="24729" spans="50:50" ht="0" hidden="1" customHeight="1" x14ac:dyDescent="0.2">
      <c r="AX24729" s="78"/>
    </row>
    <row r="24730" spans="50:50" ht="0" hidden="1" customHeight="1" x14ac:dyDescent="0.2">
      <c r="AX24730" s="78"/>
    </row>
    <row r="24731" spans="50:50" ht="0" hidden="1" customHeight="1" x14ac:dyDescent="0.2">
      <c r="AX24731" s="78"/>
    </row>
    <row r="24732" spans="50:50" ht="0" hidden="1" customHeight="1" x14ac:dyDescent="0.2">
      <c r="AX24732" s="78"/>
    </row>
    <row r="24733" spans="50:50" ht="0" hidden="1" customHeight="1" x14ac:dyDescent="0.2">
      <c r="AX24733" s="78"/>
    </row>
    <row r="24734" spans="50:50" ht="0" hidden="1" customHeight="1" x14ac:dyDescent="0.2">
      <c r="AX24734" s="78"/>
    </row>
    <row r="24735" spans="50:50" ht="0" hidden="1" customHeight="1" x14ac:dyDescent="0.2">
      <c r="AX24735" s="78"/>
    </row>
    <row r="24736" spans="50:50" ht="0" hidden="1" customHeight="1" x14ac:dyDescent="0.2">
      <c r="AX24736" s="78"/>
    </row>
    <row r="24737" spans="50:50" ht="0" hidden="1" customHeight="1" x14ac:dyDescent="0.2">
      <c r="AX24737" s="78"/>
    </row>
    <row r="24738" spans="50:50" ht="0" hidden="1" customHeight="1" x14ac:dyDescent="0.2">
      <c r="AX24738" s="78"/>
    </row>
    <row r="24739" spans="50:50" ht="0" hidden="1" customHeight="1" x14ac:dyDescent="0.2">
      <c r="AX24739" s="78"/>
    </row>
    <row r="24740" spans="50:50" ht="0" hidden="1" customHeight="1" x14ac:dyDescent="0.2">
      <c r="AX24740" s="78"/>
    </row>
    <row r="24741" spans="50:50" ht="0" hidden="1" customHeight="1" x14ac:dyDescent="0.2">
      <c r="AX24741" s="78"/>
    </row>
    <row r="24742" spans="50:50" ht="0" hidden="1" customHeight="1" x14ac:dyDescent="0.2">
      <c r="AX24742" s="78"/>
    </row>
    <row r="24743" spans="50:50" ht="0" hidden="1" customHeight="1" x14ac:dyDescent="0.2">
      <c r="AX24743" s="78"/>
    </row>
    <row r="24744" spans="50:50" ht="0" hidden="1" customHeight="1" x14ac:dyDescent="0.2">
      <c r="AX24744" s="78"/>
    </row>
    <row r="24745" spans="50:50" ht="0" hidden="1" customHeight="1" x14ac:dyDescent="0.2">
      <c r="AX24745" s="78"/>
    </row>
    <row r="24746" spans="50:50" ht="0" hidden="1" customHeight="1" x14ac:dyDescent="0.2">
      <c r="AX24746" s="78"/>
    </row>
    <row r="24747" spans="50:50" ht="0" hidden="1" customHeight="1" x14ac:dyDescent="0.2">
      <c r="AX24747" s="78"/>
    </row>
    <row r="24748" spans="50:50" ht="0" hidden="1" customHeight="1" x14ac:dyDescent="0.2">
      <c r="AX24748" s="78"/>
    </row>
    <row r="24749" spans="50:50" ht="0" hidden="1" customHeight="1" x14ac:dyDescent="0.2">
      <c r="AX24749" s="78"/>
    </row>
    <row r="24750" spans="50:50" ht="0" hidden="1" customHeight="1" x14ac:dyDescent="0.2">
      <c r="AX24750" s="78"/>
    </row>
    <row r="24751" spans="50:50" ht="0" hidden="1" customHeight="1" x14ac:dyDescent="0.2">
      <c r="AX24751" s="78"/>
    </row>
    <row r="24752" spans="50:50" ht="0" hidden="1" customHeight="1" x14ac:dyDescent="0.2">
      <c r="AX24752" s="78"/>
    </row>
    <row r="24753" spans="50:50" ht="0" hidden="1" customHeight="1" x14ac:dyDescent="0.2">
      <c r="AX24753" s="78"/>
    </row>
    <row r="24754" spans="50:50" ht="0" hidden="1" customHeight="1" x14ac:dyDescent="0.2">
      <c r="AX24754" s="78"/>
    </row>
    <row r="24755" spans="50:50" ht="0" hidden="1" customHeight="1" x14ac:dyDescent="0.2">
      <c r="AX24755" s="78"/>
    </row>
    <row r="24756" spans="50:50" ht="0" hidden="1" customHeight="1" x14ac:dyDescent="0.2">
      <c r="AX24756" s="78"/>
    </row>
    <row r="24757" spans="50:50" ht="0" hidden="1" customHeight="1" x14ac:dyDescent="0.2">
      <c r="AX24757" s="78"/>
    </row>
    <row r="24758" spans="50:50" ht="0" hidden="1" customHeight="1" x14ac:dyDescent="0.2">
      <c r="AX24758" s="78"/>
    </row>
    <row r="24759" spans="50:50" ht="0" hidden="1" customHeight="1" x14ac:dyDescent="0.2">
      <c r="AX24759" s="78"/>
    </row>
    <row r="24760" spans="50:50" ht="0" hidden="1" customHeight="1" x14ac:dyDescent="0.2">
      <c r="AX24760" s="78"/>
    </row>
    <row r="24761" spans="50:50" ht="0" hidden="1" customHeight="1" x14ac:dyDescent="0.2">
      <c r="AX24761" s="78"/>
    </row>
    <row r="24762" spans="50:50" ht="0" hidden="1" customHeight="1" x14ac:dyDescent="0.2">
      <c r="AX24762" s="78"/>
    </row>
    <row r="24763" spans="50:50" ht="0" hidden="1" customHeight="1" x14ac:dyDescent="0.2">
      <c r="AX24763" s="78"/>
    </row>
    <row r="24764" spans="50:50" ht="0" hidden="1" customHeight="1" x14ac:dyDescent="0.2">
      <c r="AX24764" s="78"/>
    </row>
    <row r="24765" spans="50:50" ht="0" hidden="1" customHeight="1" x14ac:dyDescent="0.2">
      <c r="AX24765" s="78"/>
    </row>
    <row r="24766" spans="50:50" ht="0" hidden="1" customHeight="1" x14ac:dyDescent="0.2">
      <c r="AX24766" s="78"/>
    </row>
    <row r="24767" spans="50:50" ht="0" hidden="1" customHeight="1" x14ac:dyDescent="0.2">
      <c r="AX24767" s="78"/>
    </row>
    <row r="24768" spans="50:50" ht="0" hidden="1" customHeight="1" x14ac:dyDescent="0.2">
      <c r="AX24768" s="78"/>
    </row>
    <row r="24769" spans="50:50" ht="0" hidden="1" customHeight="1" x14ac:dyDescent="0.2">
      <c r="AX24769" s="78"/>
    </row>
    <row r="24770" spans="50:50" ht="0" hidden="1" customHeight="1" x14ac:dyDescent="0.2">
      <c r="AX24770" s="78"/>
    </row>
    <row r="24771" spans="50:50" ht="0" hidden="1" customHeight="1" x14ac:dyDescent="0.2">
      <c r="AX24771" s="78"/>
    </row>
    <row r="24772" spans="50:50" ht="0" hidden="1" customHeight="1" x14ac:dyDescent="0.2">
      <c r="AX24772" s="78"/>
    </row>
    <row r="24773" spans="50:50" ht="0" hidden="1" customHeight="1" x14ac:dyDescent="0.2">
      <c r="AX24773" s="78"/>
    </row>
    <row r="24774" spans="50:50" ht="0" hidden="1" customHeight="1" x14ac:dyDescent="0.2">
      <c r="AX24774" s="78"/>
    </row>
    <row r="24775" spans="50:50" ht="0" hidden="1" customHeight="1" x14ac:dyDescent="0.2">
      <c r="AX24775" s="78"/>
    </row>
    <row r="24776" spans="50:50" ht="0" hidden="1" customHeight="1" x14ac:dyDescent="0.2">
      <c r="AX24776" s="78"/>
    </row>
    <row r="24777" spans="50:50" ht="0" hidden="1" customHeight="1" x14ac:dyDescent="0.2">
      <c r="AX24777" s="78"/>
    </row>
    <row r="24778" spans="50:50" ht="0" hidden="1" customHeight="1" x14ac:dyDescent="0.2">
      <c r="AX24778" s="78"/>
    </row>
    <row r="24779" spans="50:50" ht="0" hidden="1" customHeight="1" x14ac:dyDescent="0.2">
      <c r="AX24779" s="78"/>
    </row>
    <row r="24780" spans="50:50" ht="0" hidden="1" customHeight="1" x14ac:dyDescent="0.2">
      <c r="AX24780" s="78"/>
    </row>
    <row r="24781" spans="50:50" ht="0" hidden="1" customHeight="1" x14ac:dyDescent="0.2">
      <c r="AX24781" s="78"/>
    </row>
    <row r="24782" spans="50:50" ht="0" hidden="1" customHeight="1" x14ac:dyDescent="0.2">
      <c r="AX24782" s="78"/>
    </row>
    <row r="24783" spans="50:50" ht="0" hidden="1" customHeight="1" x14ac:dyDescent="0.2">
      <c r="AX24783" s="78"/>
    </row>
    <row r="24784" spans="50:50" ht="0" hidden="1" customHeight="1" x14ac:dyDescent="0.2">
      <c r="AX24784" s="78"/>
    </row>
    <row r="24785" spans="50:50" ht="0" hidden="1" customHeight="1" x14ac:dyDescent="0.2">
      <c r="AX24785" s="78"/>
    </row>
    <row r="24786" spans="50:50" ht="0" hidden="1" customHeight="1" x14ac:dyDescent="0.2">
      <c r="AX24786" s="78"/>
    </row>
    <row r="24787" spans="50:50" ht="0" hidden="1" customHeight="1" x14ac:dyDescent="0.2">
      <c r="AX24787" s="78"/>
    </row>
    <row r="24788" spans="50:50" ht="0" hidden="1" customHeight="1" x14ac:dyDescent="0.2">
      <c r="AX24788" s="78"/>
    </row>
    <row r="24789" spans="50:50" ht="0" hidden="1" customHeight="1" x14ac:dyDescent="0.2">
      <c r="AX24789" s="78"/>
    </row>
    <row r="24790" spans="50:50" ht="0" hidden="1" customHeight="1" x14ac:dyDescent="0.2">
      <c r="AX24790" s="78"/>
    </row>
    <row r="24791" spans="50:50" ht="0" hidden="1" customHeight="1" x14ac:dyDescent="0.2">
      <c r="AX24791" s="78"/>
    </row>
    <row r="24792" spans="50:50" ht="0" hidden="1" customHeight="1" x14ac:dyDescent="0.2">
      <c r="AX24792" s="78"/>
    </row>
    <row r="24793" spans="50:50" ht="0" hidden="1" customHeight="1" x14ac:dyDescent="0.2">
      <c r="AX24793" s="78"/>
    </row>
    <row r="24794" spans="50:50" ht="0" hidden="1" customHeight="1" x14ac:dyDescent="0.2">
      <c r="AX24794" s="78"/>
    </row>
    <row r="24795" spans="50:50" ht="0" hidden="1" customHeight="1" x14ac:dyDescent="0.2">
      <c r="AX24795" s="78"/>
    </row>
    <row r="24796" spans="50:50" ht="0" hidden="1" customHeight="1" x14ac:dyDescent="0.2">
      <c r="AX24796" s="78"/>
    </row>
    <row r="24797" spans="50:50" ht="0" hidden="1" customHeight="1" x14ac:dyDescent="0.2">
      <c r="AX24797" s="78"/>
    </row>
    <row r="24798" spans="50:50" ht="0" hidden="1" customHeight="1" x14ac:dyDescent="0.2">
      <c r="AX24798" s="78"/>
    </row>
    <row r="24799" spans="50:50" ht="0" hidden="1" customHeight="1" x14ac:dyDescent="0.2">
      <c r="AX24799" s="78"/>
    </row>
    <row r="24800" spans="50:50" ht="0" hidden="1" customHeight="1" x14ac:dyDescent="0.2">
      <c r="AX24800" s="78"/>
    </row>
    <row r="24801" spans="50:50" ht="0" hidden="1" customHeight="1" x14ac:dyDescent="0.2">
      <c r="AX24801" s="78"/>
    </row>
    <row r="24802" spans="50:50" ht="0" hidden="1" customHeight="1" x14ac:dyDescent="0.2">
      <c r="AX24802" s="78"/>
    </row>
    <row r="24803" spans="50:50" ht="0" hidden="1" customHeight="1" x14ac:dyDescent="0.2">
      <c r="AX24803" s="78"/>
    </row>
    <row r="24804" spans="50:50" ht="0" hidden="1" customHeight="1" x14ac:dyDescent="0.2">
      <c r="AX24804" s="78"/>
    </row>
    <row r="24805" spans="50:50" ht="0" hidden="1" customHeight="1" x14ac:dyDescent="0.2">
      <c r="AX24805" s="78"/>
    </row>
    <row r="24806" spans="50:50" ht="0" hidden="1" customHeight="1" x14ac:dyDescent="0.2">
      <c r="AX24806" s="78"/>
    </row>
    <row r="24807" spans="50:50" ht="0" hidden="1" customHeight="1" x14ac:dyDescent="0.2">
      <c r="AX24807" s="78"/>
    </row>
    <row r="24808" spans="50:50" ht="0" hidden="1" customHeight="1" x14ac:dyDescent="0.2">
      <c r="AX24808" s="78"/>
    </row>
    <row r="24809" spans="50:50" ht="0" hidden="1" customHeight="1" x14ac:dyDescent="0.2">
      <c r="AX24809" s="78"/>
    </row>
    <row r="24810" spans="50:50" ht="0" hidden="1" customHeight="1" x14ac:dyDescent="0.2">
      <c r="AX24810" s="78"/>
    </row>
    <row r="24811" spans="50:50" ht="0" hidden="1" customHeight="1" x14ac:dyDescent="0.2">
      <c r="AX24811" s="78"/>
    </row>
    <row r="24812" spans="50:50" ht="0" hidden="1" customHeight="1" x14ac:dyDescent="0.2">
      <c r="AX24812" s="78"/>
    </row>
    <row r="24813" spans="50:50" ht="0" hidden="1" customHeight="1" x14ac:dyDescent="0.2">
      <c r="AX24813" s="78"/>
    </row>
    <row r="24814" spans="50:50" ht="0" hidden="1" customHeight="1" x14ac:dyDescent="0.2">
      <c r="AX24814" s="78"/>
    </row>
    <row r="24815" spans="50:50" ht="0" hidden="1" customHeight="1" x14ac:dyDescent="0.2">
      <c r="AX24815" s="78"/>
    </row>
    <row r="24816" spans="50:50" ht="0" hidden="1" customHeight="1" x14ac:dyDescent="0.2">
      <c r="AX24816" s="78"/>
    </row>
    <row r="24817" spans="50:50" ht="0" hidden="1" customHeight="1" x14ac:dyDescent="0.2">
      <c r="AX24817" s="78"/>
    </row>
    <row r="24818" spans="50:50" ht="0" hidden="1" customHeight="1" x14ac:dyDescent="0.2">
      <c r="AX24818" s="78"/>
    </row>
    <row r="24819" spans="50:50" ht="0" hidden="1" customHeight="1" x14ac:dyDescent="0.2">
      <c r="AX24819" s="78"/>
    </row>
    <row r="24820" spans="50:50" ht="0" hidden="1" customHeight="1" x14ac:dyDescent="0.2">
      <c r="AX24820" s="78"/>
    </row>
    <row r="24821" spans="50:50" ht="0" hidden="1" customHeight="1" x14ac:dyDescent="0.2">
      <c r="AX24821" s="78"/>
    </row>
    <row r="24822" spans="50:50" ht="0" hidden="1" customHeight="1" x14ac:dyDescent="0.2">
      <c r="AX24822" s="78"/>
    </row>
    <row r="24823" spans="50:50" ht="0" hidden="1" customHeight="1" x14ac:dyDescent="0.2">
      <c r="AX24823" s="78"/>
    </row>
    <row r="24824" spans="50:50" ht="0" hidden="1" customHeight="1" x14ac:dyDescent="0.2">
      <c r="AX24824" s="78"/>
    </row>
    <row r="24825" spans="50:50" ht="0" hidden="1" customHeight="1" x14ac:dyDescent="0.2">
      <c r="AX24825" s="78"/>
    </row>
    <row r="24826" spans="50:50" ht="0" hidden="1" customHeight="1" x14ac:dyDescent="0.2">
      <c r="AX24826" s="78"/>
    </row>
    <row r="24827" spans="50:50" ht="0" hidden="1" customHeight="1" x14ac:dyDescent="0.2">
      <c r="AX24827" s="78"/>
    </row>
    <row r="24828" spans="50:50" ht="0" hidden="1" customHeight="1" x14ac:dyDescent="0.2">
      <c r="AX24828" s="78"/>
    </row>
    <row r="24829" spans="50:50" ht="0" hidden="1" customHeight="1" x14ac:dyDescent="0.2">
      <c r="AX24829" s="78"/>
    </row>
    <row r="24830" spans="50:50" ht="0" hidden="1" customHeight="1" x14ac:dyDescent="0.2">
      <c r="AX24830" s="78"/>
    </row>
    <row r="24831" spans="50:50" ht="0" hidden="1" customHeight="1" x14ac:dyDescent="0.2">
      <c r="AX24831" s="78"/>
    </row>
    <row r="24832" spans="50:50" ht="0" hidden="1" customHeight="1" x14ac:dyDescent="0.2">
      <c r="AX24832" s="78"/>
    </row>
    <row r="24833" spans="50:50" ht="0" hidden="1" customHeight="1" x14ac:dyDescent="0.2">
      <c r="AX24833" s="78"/>
    </row>
    <row r="24834" spans="50:50" ht="0" hidden="1" customHeight="1" x14ac:dyDescent="0.2">
      <c r="AX24834" s="78"/>
    </row>
    <row r="24835" spans="50:50" ht="0" hidden="1" customHeight="1" x14ac:dyDescent="0.2">
      <c r="AX24835" s="78"/>
    </row>
    <row r="24836" spans="50:50" ht="0" hidden="1" customHeight="1" x14ac:dyDescent="0.2">
      <c r="AX24836" s="78"/>
    </row>
    <row r="24837" spans="50:50" ht="0" hidden="1" customHeight="1" x14ac:dyDescent="0.2">
      <c r="AX24837" s="78"/>
    </row>
    <row r="24838" spans="50:50" ht="0" hidden="1" customHeight="1" x14ac:dyDescent="0.2">
      <c r="AX24838" s="78"/>
    </row>
    <row r="24839" spans="50:50" ht="0" hidden="1" customHeight="1" x14ac:dyDescent="0.2">
      <c r="AX24839" s="78"/>
    </row>
    <row r="24840" spans="50:50" ht="0" hidden="1" customHeight="1" x14ac:dyDescent="0.2">
      <c r="AX24840" s="78"/>
    </row>
    <row r="24841" spans="50:50" ht="0" hidden="1" customHeight="1" x14ac:dyDescent="0.2">
      <c r="AX24841" s="78"/>
    </row>
    <row r="24842" spans="50:50" ht="0" hidden="1" customHeight="1" x14ac:dyDescent="0.2">
      <c r="AX24842" s="78"/>
    </row>
    <row r="24843" spans="50:50" ht="0" hidden="1" customHeight="1" x14ac:dyDescent="0.2">
      <c r="AX24843" s="78"/>
    </row>
    <row r="24844" spans="50:50" ht="0" hidden="1" customHeight="1" x14ac:dyDescent="0.2">
      <c r="AX24844" s="78"/>
    </row>
    <row r="24845" spans="50:50" ht="0" hidden="1" customHeight="1" x14ac:dyDescent="0.2">
      <c r="AX24845" s="78"/>
    </row>
    <row r="24846" spans="50:50" ht="0" hidden="1" customHeight="1" x14ac:dyDescent="0.2">
      <c r="AX24846" s="78"/>
    </row>
    <row r="24847" spans="50:50" ht="0" hidden="1" customHeight="1" x14ac:dyDescent="0.2">
      <c r="AX24847" s="78"/>
    </row>
    <row r="24848" spans="50:50" ht="0" hidden="1" customHeight="1" x14ac:dyDescent="0.2">
      <c r="AX24848" s="78"/>
    </row>
    <row r="24849" spans="50:50" ht="0" hidden="1" customHeight="1" x14ac:dyDescent="0.2">
      <c r="AX24849" s="78"/>
    </row>
    <row r="24850" spans="50:50" ht="0" hidden="1" customHeight="1" x14ac:dyDescent="0.2">
      <c r="AX24850" s="78"/>
    </row>
    <row r="24851" spans="50:50" ht="0" hidden="1" customHeight="1" x14ac:dyDescent="0.2">
      <c r="AX24851" s="78"/>
    </row>
    <row r="24852" spans="50:50" ht="0" hidden="1" customHeight="1" x14ac:dyDescent="0.2">
      <c r="AX24852" s="78"/>
    </row>
    <row r="24853" spans="50:50" ht="0" hidden="1" customHeight="1" x14ac:dyDescent="0.2">
      <c r="AX24853" s="78"/>
    </row>
    <row r="24854" spans="50:50" ht="0" hidden="1" customHeight="1" x14ac:dyDescent="0.2">
      <c r="AX24854" s="78"/>
    </row>
    <row r="24855" spans="50:50" ht="0" hidden="1" customHeight="1" x14ac:dyDescent="0.2">
      <c r="AX24855" s="78"/>
    </row>
    <row r="24856" spans="50:50" ht="0" hidden="1" customHeight="1" x14ac:dyDescent="0.2">
      <c r="AX24856" s="78"/>
    </row>
    <row r="24857" spans="50:50" ht="0" hidden="1" customHeight="1" x14ac:dyDescent="0.2">
      <c r="AX24857" s="78"/>
    </row>
    <row r="24858" spans="50:50" ht="0" hidden="1" customHeight="1" x14ac:dyDescent="0.2">
      <c r="AX24858" s="78"/>
    </row>
    <row r="24859" spans="50:50" ht="0" hidden="1" customHeight="1" x14ac:dyDescent="0.2">
      <c r="AX24859" s="78"/>
    </row>
    <row r="24860" spans="50:50" ht="0" hidden="1" customHeight="1" x14ac:dyDescent="0.2">
      <c r="AX24860" s="78"/>
    </row>
    <row r="24861" spans="50:50" ht="0" hidden="1" customHeight="1" x14ac:dyDescent="0.2">
      <c r="AX24861" s="78"/>
    </row>
    <row r="24862" spans="50:50" ht="0" hidden="1" customHeight="1" x14ac:dyDescent="0.2">
      <c r="AX24862" s="78"/>
    </row>
    <row r="24863" spans="50:50" ht="0" hidden="1" customHeight="1" x14ac:dyDescent="0.2">
      <c r="AX24863" s="78"/>
    </row>
    <row r="24864" spans="50:50" ht="0" hidden="1" customHeight="1" x14ac:dyDescent="0.2">
      <c r="AX24864" s="78"/>
    </row>
    <row r="24865" spans="50:50" ht="0" hidden="1" customHeight="1" x14ac:dyDescent="0.2">
      <c r="AX24865" s="78"/>
    </row>
    <row r="24866" spans="50:50" ht="0" hidden="1" customHeight="1" x14ac:dyDescent="0.2">
      <c r="AX24866" s="78"/>
    </row>
    <row r="24867" spans="50:50" ht="0" hidden="1" customHeight="1" x14ac:dyDescent="0.2">
      <c r="AX24867" s="78"/>
    </row>
    <row r="24868" spans="50:50" ht="0" hidden="1" customHeight="1" x14ac:dyDescent="0.2">
      <c r="AX24868" s="78"/>
    </row>
    <row r="24869" spans="50:50" ht="0" hidden="1" customHeight="1" x14ac:dyDescent="0.2">
      <c r="AX24869" s="78"/>
    </row>
    <row r="24870" spans="50:50" ht="0" hidden="1" customHeight="1" x14ac:dyDescent="0.2">
      <c r="AX24870" s="78"/>
    </row>
    <row r="24871" spans="50:50" ht="0" hidden="1" customHeight="1" x14ac:dyDescent="0.2">
      <c r="AX24871" s="78"/>
    </row>
    <row r="24872" spans="50:50" ht="0" hidden="1" customHeight="1" x14ac:dyDescent="0.2">
      <c r="AX24872" s="78"/>
    </row>
    <row r="24873" spans="50:50" ht="0" hidden="1" customHeight="1" x14ac:dyDescent="0.2">
      <c r="AX24873" s="78"/>
    </row>
    <row r="24874" spans="50:50" ht="0" hidden="1" customHeight="1" x14ac:dyDescent="0.2">
      <c r="AX24874" s="78"/>
    </row>
    <row r="24875" spans="50:50" ht="0" hidden="1" customHeight="1" x14ac:dyDescent="0.2">
      <c r="AX24875" s="78"/>
    </row>
    <row r="24876" spans="50:50" ht="0" hidden="1" customHeight="1" x14ac:dyDescent="0.2">
      <c r="AX24876" s="78"/>
    </row>
    <row r="24877" spans="50:50" ht="0" hidden="1" customHeight="1" x14ac:dyDescent="0.2">
      <c r="AX24877" s="78"/>
    </row>
    <row r="24878" spans="50:50" ht="0" hidden="1" customHeight="1" x14ac:dyDescent="0.2">
      <c r="AX24878" s="78"/>
    </row>
    <row r="24879" spans="50:50" ht="0" hidden="1" customHeight="1" x14ac:dyDescent="0.2">
      <c r="AX24879" s="78"/>
    </row>
    <row r="24880" spans="50:50" ht="0" hidden="1" customHeight="1" x14ac:dyDescent="0.2">
      <c r="AX24880" s="78"/>
    </row>
    <row r="24881" spans="50:50" ht="0" hidden="1" customHeight="1" x14ac:dyDescent="0.2">
      <c r="AX24881" s="78"/>
    </row>
    <row r="24882" spans="50:50" ht="0" hidden="1" customHeight="1" x14ac:dyDescent="0.2">
      <c r="AX24882" s="78"/>
    </row>
    <row r="24883" spans="50:50" ht="0" hidden="1" customHeight="1" x14ac:dyDescent="0.2">
      <c r="AX24883" s="78"/>
    </row>
    <row r="24884" spans="50:50" ht="0" hidden="1" customHeight="1" x14ac:dyDescent="0.2">
      <c r="AX24884" s="78"/>
    </row>
    <row r="24885" spans="50:50" ht="0" hidden="1" customHeight="1" x14ac:dyDescent="0.2">
      <c r="AX24885" s="78"/>
    </row>
    <row r="24886" spans="50:50" ht="0" hidden="1" customHeight="1" x14ac:dyDescent="0.2">
      <c r="AX24886" s="78"/>
    </row>
    <row r="24887" spans="50:50" ht="0" hidden="1" customHeight="1" x14ac:dyDescent="0.2">
      <c r="AX24887" s="78"/>
    </row>
    <row r="24888" spans="50:50" ht="0" hidden="1" customHeight="1" x14ac:dyDescent="0.2">
      <c r="AX24888" s="78"/>
    </row>
    <row r="24889" spans="50:50" ht="0" hidden="1" customHeight="1" x14ac:dyDescent="0.2">
      <c r="AX24889" s="78"/>
    </row>
    <row r="24890" spans="50:50" ht="0" hidden="1" customHeight="1" x14ac:dyDescent="0.2">
      <c r="AX24890" s="78"/>
    </row>
    <row r="24891" spans="50:50" ht="0" hidden="1" customHeight="1" x14ac:dyDescent="0.2">
      <c r="AX24891" s="78"/>
    </row>
    <row r="24892" spans="50:50" ht="0" hidden="1" customHeight="1" x14ac:dyDescent="0.2">
      <c r="AX24892" s="78"/>
    </row>
    <row r="24893" spans="50:50" ht="0" hidden="1" customHeight="1" x14ac:dyDescent="0.2">
      <c r="AX24893" s="78"/>
    </row>
    <row r="24894" spans="50:50" ht="0" hidden="1" customHeight="1" x14ac:dyDescent="0.2">
      <c r="AX24894" s="78"/>
    </row>
    <row r="24895" spans="50:50" ht="0" hidden="1" customHeight="1" x14ac:dyDescent="0.2">
      <c r="AX24895" s="78"/>
    </row>
    <row r="24896" spans="50:50" ht="0" hidden="1" customHeight="1" x14ac:dyDescent="0.2">
      <c r="AX24896" s="78"/>
    </row>
    <row r="24897" spans="50:50" ht="0" hidden="1" customHeight="1" x14ac:dyDescent="0.2">
      <c r="AX24897" s="78"/>
    </row>
    <row r="24898" spans="50:50" ht="0" hidden="1" customHeight="1" x14ac:dyDescent="0.2">
      <c r="AX24898" s="78"/>
    </row>
    <row r="24899" spans="50:50" ht="0" hidden="1" customHeight="1" x14ac:dyDescent="0.2">
      <c r="AX24899" s="78"/>
    </row>
    <row r="24900" spans="50:50" ht="0" hidden="1" customHeight="1" x14ac:dyDescent="0.2">
      <c r="AX24900" s="78"/>
    </row>
    <row r="24901" spans="50:50" ht="0" hidden="1" customHeight="1" x14ac:dyDescent="0.2">
      <c r="AX24901" s="78"/>
    </row>
    <row r="24902" spans="50:50" ht="0" hidden="1" customHeight="1" x14ac:dyDescent="0.2">
      <c r="AX24902" s="78"/>
    </row>
    <row r="24903" spans="50:50" ht="0" hidden="1" customHeight="1" x14ac:dyDescent="0.2">
      <c r="AX24903" s="78"/>
    </row>
    <row r="24904" spans="50:50" ht="0" hidden="1" customHeight="1" x14ac:dyDescent="0.2">
      <c r="AX24904" s="78"/>
    </row>
    <row r="24905" spans="50:50" ht="0" hidden="1" customHeight="1" x14ac:dyDescent="0.2">
      <c r="AX24905" s="78"/>
    </row>
    <row r="24906" spans="50:50" ht="0" hidden="1" customHeight="1" x14ac:dyDescent="0.2">
      <c r="AX24906" s="78"/>
    </row>
    <row r="24907" spans="50:50" ht="0" hidden="1" customHeight="1" x14ac:dyDescent="0.2">
      <c r="AX24907" s="78"/>
    </row>
    <row r="24908" spans="50:50" ht="0" hidden="1" customHeight="1" x14ac:dyDescent="0.2">
      <c r="AX24908" s="78"/>
    </row>
    <row r="24909" spans="50:50" ht="0" hidden="1" customHeight="1" x14ac:dyDescent="0.2">
      <c r="AX24909" s="78"/>
    </row>
    <row r="24910" spans="50:50" ht="0" hidden="1" customHeight="1" x14ac:dyDescent="0.2">
      <c r="AX24910" s="78"/>
    </row>
    <row r="24911" spans="50:50" ht="0" hidden="1" customHeight="1" x14ac:dyDescent="0.2">
      <c r="AX24911" s="78"/>
    </row>
    <row r="24912" spans="50:50" ht="0" hidden="1" customHeight="1" x14ac:dyDescent="0.2">
      <c r="AX24912" s="78"/>
    </row>
    <row r="24913" spans="50:50" ht="0" hidden="1" customHeight="1" x14ac:dyDescent="0.2">
      <c r="AX24913" s="78"/>
    </row>
    <row r="24914" spans="50:50" ht="0" hidden="1" customHeight="1" x14ac:dyDescent="0.2">
      <c r="AX24914" s="78"/>
    </row>
    <row r="24915" spans="50:50" ht="0" hidden="1" customHeight="1" x14ac:dyDescent="0.2">
      <c r="AX24915" s="78"/>
    </row>
    <row r="24916" spans="50:50" ht="0" hidden="1" customHeight="1" x14ac:dyDescent="0.2">
      <c r="AX24916" s="78"/>
    </row>
    <row r="24917" spans="50:50" ht="0" hidden="1" customHeight="1" x14ac:dyDescent="0.2">
      <c r="AX24917" s="78"/>
    </row>
    <row r="24918" spans="50:50" ht="0" hidden="1" customHeight="1" x14ac:dyDescent="0.2">
      <c r="AX24918" s="78"/>
    </row>
    <row r="24919" spans="50:50" ht="0" hidden="1" customHeight="1" x14ac:dyDescent="0.2">
      <c r="AX24919" s="78"/>
    </row>
    <row r="24920" spans="50:50" ht="0" hidden="1" customHeight="1" x14ac:dyDescent="0.2">
      <c r="AX24920" s="78"/>
    </row>
    <row r="24921" spans="50:50" ht="0" hidden="1" customHeight="1" x14ac:dyDescent="0.2">
      <c r="AX24921" s="78"/>
    </row>
    <row r="24922" spans="50:50" ht="0" hidden="1" customHeight="1" x14ac:dyDescent="0.2">
      <c r="AX24922" s="78"/>
    </row>
    <row r="24923" spans="50:50" ht="0" hidden="1" customHeight="1" x14ac:dyDescent="0.2">
      <c r="AX24923" s="78"/>
    </row>
    <row r="24924" spans="50:50" ht="0" hidden="1" customHeight="1" x14ac:dyDescent="0.2">
      <c r="AX24924" s="78"/>
    </row>
    <row r="24925" spans="50:50" ht="0" hidden="1" customHeight="1" x14ac:dyDescent="0.2">
      <c r="AX24925" s="78"/>
    </row>
    <row r="24926" spans="50:50" ht="0" hidden="1" customHeight="1" x14ac:dyDescent="0.2">
      <c r="AX24926" s="78"/>
    </row>
    <row r="24927" spans="50:50" ht="0" hidden="1" customHeight="1" x14ac:dyDescent="0.2">
      <c r="AX24927" s="78"/>
    </row>
    <row r="24928" spans="50:50" ht="0" hidden="1" customHeight="1" x14ac:dyDescent="0.2">
      <c r="AX24928" s="78"/>
    </row>
    <row r="24929" spans="50:50" ht="0" hidden="1" customHeight="1" x14ac:dyDescent="0.2">
      <c r="AX24929" s="78"/>
    </row>
    <row r="24930" spans="50:50" ht="0" hidden="1" customHeight="1" x14ac:dyDescent="0.2">
      <c r="AX24930" s="78"/>
    </row>
    <row r="24931" spans="50:50" ht="0" hidden="1" customHeight="1" x14ac:dyDescent="0.2">
      <c r="AX24931" s="78"/>
    </row>
    <row r="24932" spans="50:50" ht="0" hidden="1" customHeight="1" x14ac:dyDescent="0.2">
      <c r="AX24932" s="78"/>
    </row>
    <row r="24933" spans="50:50" ht="0" hidden="1" customHeight="1" x14ac:dyDescent="0.2">
      <c r="AX24933" s="78"/>
    </row>
    <row r="24934" spans="50:50" ht="0" hidden="1" customHeight="1" x14ac:dyDescent="0.2">
      <c r="AX24934" s="78"/>
    </row>
    <row r="24935" spans="50:50" ht="0" hidden="1" customHeight="1" x14ac:dyDescent="0.2">
      <c r="AX24935" s="78"/>
    </row>
    <row r="24936" spans="50:50" ht="0" hidden="1" customHeight="1" x14ac:dyDescent="0.2">
      <c r="AX24936" s="78"/>
    </row>
    <row r="24937" spans="50:50" ht="0" hidden="1" customHeight="1" x14ac:dyDescent="0.2">
      <c r="AX24937" s="78"/>
    </row>
    <row r="24938" spans="50:50" ht="0" hidden="1" customHeight="1" x14ac:dyDescent="0.2">
      <c r="AX24938" s="78"/>
    </row>
    <row r="24939" spans="50:50" ht="0" hidden="1" customHeight="1" x14ac:dyDescent="0.2">
      <c r="AX24939" s="78"/>
    </row>
    <row r="24940" spans="50:50" ht="0" hidden="1" customHeight="1" x14ac:dyDescent="0.2">
      <c r="AX24940" s="78"/>
    </row>
    <row r="24941" spans="50:50" ht="0" hidden="1" customHeight="1" x14ac:dyDescent="0.2">
      <c r="AX24941" s="78"/>
    </row>
    <row r="24942" spans="50:50" ht="0" hidden="1" customHeight="1" x14ac:dyDescent="0.2">
      <c r="AX24942" s="78"/>
    </row>
    <row r="24943" spans="50:50" ht="0" hidden="1" customHeight="1" x14ac:dyDescent="0.2">
      <c r="AX24943" s="78"/>
    </row>
    <row r="24944" spans="50:50" ht="0" hidden="1" customHeight="1" x14ac:dyDescent="0.2">
      <c r="AX24944" s="78"/>
    </row>
    <row r="24945" spans="50:50" ht="0" hidden="1" customHeight="1" x14ac:dyDescent="0.2">
      <c r="AX24945" s="78"/>
    </row>
    <row r="24946" spans="50:50" ht="0" hidden="1" customHeight="1" x14ac:dyDescent="0.2">
      <c r="AX24946" s="78"/>
    </row>
    <row r="24947" spans="50:50" ht="0" hidden="1" customHeight="1" x14ac:dyDescent="0.2">
      <c r="AX24947" s="78"/>
    </row>
    <row r="24948" spans="50:50" ht="0" hidden="1" customHeight="1" x14ac:dyDescent="0.2">
      <c r="AX24948" s="78"/>
    </row>
    <row r="24949" spans="50:50" ht="0" hidden="1" customHeight="1" x14ac:dyDescent="0.2">
      <c r="AX24949" s="78"/>
    </row>
    <row r="24950" spans="50:50" ht="0" hidden="1" customHeight="1" x14ac:dyDescent="0.2">
      <c r="AX24950" s="78"/>
    </row>
    <row r="24951" spans="50:50" ht="0" hidden="1" customHeight="1" x14ac:dyDescent="0.2">
      <c r="AX24951" s="78"/>
    </row>
    <row r="24952" spans="50:50" ht="0" hidden="1" customHeight="1" x14ac:dyDescent="0.2">
      <c r="AX24952" s="78"/>
    </row>
    <row r="24953" spans="50:50" ht="0" hidden="1" customHeight="1" x14ac:dyDescent="0.2">
      <c r="AX24953" s="78"/>
    </row>
    <row r="24954" spans="50:50" ht="0" hidden="1" customHeight="1" x14ac:dyDescent="0.2">
      <c r="AX24954" s="78"/>
    </row>
    <row r="24955" spans="50:50" ht="0" hidden="1" customHeight="1" x14ac:dyDescent="0.2">
      <c r="AX24955" s="78"/>
    </row>
    <row r="24956" spans="50:50" ht="0" hidden="1" customHeight="1" x14ac:dyDescent="0.2">
      <c r="AX24956" s="78"/>
    </row>
    <row r="24957" spans="50:50" ht="0" hidden="1" customHeight="1" x14ac:dyDescent="0.2">
      <c r="AX24957" s="78"/>
    </row>
    <row r="24958" spans="50:50" ht="0" hidden="1" customHeight="1" x14ac:dyDescent="0.2">
      <c r="AX24958" s="78"/>
    </row>
    <row r="24959" spans="50:50" ht="0" hidden="1" customHeight="1" x14ac:dyDescent="0.2">
      <c r="AX24959" s="78"/>
    </row>
    <row r="24960" spans="50:50" ht="0" hidden="1" customHeight="1" x14ac:dyDescent="0.2">
      <c r="AX24960" s="78"/>
    </row>
    <row r="24961" spans="50:50" ht="0" hidden="1" customHeight="1" x14ac:dyDescent="0.2">
      <c r="AX24961" s="78"/>
    </row>
    <row r="24962" spans="50:50" ht="0" hidden="1" customHeight="1" x14ac:dyDescent="0.2">
      <c r="AX24962" s="78"/>
    </row>
    <row r="24963" spans="50:50" ht="0" hidden="1" customHeight="1" x14ac:dyDescent="0.2">
      <c r="AX24963" s="78"/>
    </row>
    <row r="24964" spans="50:50" ht="0" hidden="1" customHeight="1" x14ac:dyDescent="0.2">
      <c r="AX24964" s="78"/>
    </row>
    <row r="24965" spans="50:50" ht="0" hidden="1" customHeight="1" x14ac:dyDescent="0.2">
      <c r="AX24965" s="78"/>
    </row>
    <row r="24966" spans="50:50" ht="0" hidden="1" customHeight="1" x14ac:dyDescent="0.2">
      <c r="AX24966" s="78"/>
    </row>
    <row r="24967" spans="50:50" ht="0" hidden="1" customHeight="1" x14ac:dyDescent="0.2">
      <c r="AX24967" s="78"/>
    </row>
    <row r="24968" spans="50:50" ht="0" hidden="1" customHeight="1" x14ac:dyDescent="0.2">
      <c r="AX24968" s="78"/>
    </row>
    <row r="24969" spans="50:50" ht="0" hidden="1" customHeight="1" x14ac:dyDescent="0.2">
      <c r="AX24969" s="78"/>
    </row>
    <row r="24970" spans="50:50" ht="0" hidden="1" customHeight="1" x14ac:dyDescent="0.2">
      <c r="AX24970" s="78"/>
    </row>
    <row r="24971" spans="50:50" ht="0" hidden="1" customHeight="1" x14ac:dyDescent="0.2">
      <c r="AX24971" s="78"/>
    </row>
    <row r="24972" spans="50:50" ht="0" hidden="1" customHeight="1" x14ac:dyDescent="0.2">
      <c r="AX24972" s="78"/>
    </row>
    <row r="24973" spans="50:50" ht="0" hidden="1" customHeight="1" x14ac:dyDescent="0.2">
      <c r="AX24973" s="78"/>
    </row>
    <row r="24974" spans="50:50" ht="0" hidden="1" customHeight="1" x14ac:dyDescent="0.2">
      <c r="AX24974" s="78"/>
    </row>
    <row r="24975" spans="50:50" ht="0" hidden="1" customHeight="1" x14ac:dyDescent="0.2">
      <c r="AX24975" s="78"/>
    </row>
    <row r="24976" spans="50:50" ht="0" hidden="1" customHeight="1" x14ac:dyDescent="0.2">
      <c r="AX24976" s="78"/>
    </row>
    <row r="24977" spans="50:50" ht="0" hidden="1" customHeight="1" x14ac:dyDescent="0.2">
      <c r="AX24977" s="78"/>
    </row>
    <row r="24978" spans="50:50" ht="0" hidden="1" customHeight="1" x14ac:dyDescent="0.2">
      <c r="AX24978" s="78"/>
    </row>
    <row r="24979" spans="50:50" ht="0" hidden="1" customHeight="1" x14ac:dyDescent="0.2">
      <c r="AX24979" s="78"/>
    </row>
    <row r="24980" spans="50:50" ht="0" hidden="1" customHeight="1" x14ac:dyDescent="0.2">
      <c r="AX24980" s="78"/>
    </row>
    <row r="24981" spans="50:50" ht="0" hidden="1" customHeight="1" x14ac:dyDescent="0.2">
      <c r="AX24981" s="78"/>
    </row>
    <row r="24982" spans="50:50" ht="0" hidden="1" customHeight="1" x14ac:dyDescent="0.2">
      <c r="AX24982" s="78"/>
    </row>
    <row r="24983" spans="50:50" ht="0" hidden="1" customHeight="1" x14ac:dyDescent="0.2">
      <c r="AX24983" s="78"/>
    </row>
    <row r="24984" spans="50:50" ht="0" hidden="1" customHeight="1" x14ac:dyDescent="0.2">
      <c r="AX24984" s="78"/>
    </row>
    <row r="24985" spans="50:50" ht="0" hidden="1" customHeight="1" x14ac:dyDescent="0.2">
      <c r="AX24985" s="78"/>
    </row>
    <row r="24986" spans="50:50" ht="0" hidden="1" customHeight="1" x14ac:dyDescent="0.2">
      <c r="AX24986" s="78"/>
    </row>
    <row r="24987" spans="50:50" ht="0" hidden="1" customHeight="1" x14ac:dyDescent="0.2">
      <c r="AX24987" s="78"/>
    </row>
    <row r="24988" spans="50:50" ht="0" hidden="1" customHeight="1" x14ac:dyDescent="0.2">
      <c r="AX24988" s="78"/>
    </row>
    <row r="24989" spans="50:50" ht="0" hidden="1" customHeight="1" x14ac:dyDescent="0.2">
      <c r="AX24989" s="78"/>
    </row>
    <row r="24990" spans="50:50" ht="0" hidden="1" customHeight="1" x14ac:dyDescent="0.2">
      <c r="AX24990" s="78"/>
    </row>
    <row r="24991" spans="50:50" ht="0" hidden="1" customHeight="1" x14ac:dyDescent="0.2">
      <c r="AX24991" s="78"/>
    </row>
    <row r="24992" spans="50:50" ht="0" hidden="1" customHeight="1" x14ac:dyDescent="0.2">
      <c r="AX24992" s="78"/>
    </row>
    <row r="24993" spans="50:50" ht="0" hidden="1" customHeight="1" x14ac:dyDescent="0.2">
      <c r="AX24993" s="78"/>
    </row>
    <row r="24994" spans="50:50" ht="0" hidden="1" customHeight="1" x14ac:dyDescent="0.2">
      <c r="AX24994" s="78"/>
    </row>
    <row r="24995" spans="50:50" ht="0" hidden="1" customHeight="1" x14ac:dyDescent="0.2">
      <c r="AX24995" s="78"/>
    </row>
    <row r="24996" spans="50:50" ht="0" hidden="1" customHeight="1" x14ac:dyDescent="0.2">
      <c r="AX24996" s="78"/>
    </row>
    <row r="24997" spans="50:50" ht="0" hidden="1" customHeight="1" x14ac:dyDescent="0.2">
      <c r="AX24997" s="78"/>
    </row>
    <row r="24998" spans="50:50" ht="0" hidden="1" customHeight="1" x14ac:dyDescent="0.2">
      <c r="AX24998" s="78"/>
    </row>
    <row r="24999" spans="50:50" ht="0" hidden="1" customHeight="1" x14ac:dyDescent="0.2">
      <c r="AX24999" s="78"/>
    </row>
    <row r="25000" spans="50:50" ht="0" hidden="1" customHeight="1" x14ac:dyDescent="0.2">
      <c r="AX25000" s="78"/>
    </row>
    <row r="25001" spans="50:50" ht="0" hidden="1" customHeight="1" x14ac:dyDescent="0.2">
      <c r="AX25001" s="78"/>
    </row>
    <row r="25002" spans="50:50" ht="0" hidden="1" customHeight="1" x14ac:dyDescent="0.2">
      <c r="AX25002" s="78"/>
    </row>
    <row r="25003" spans="50:50" ht="0" hidden="1" customHeight="1" x14ac:dyDescent="0.2">
      <c r="AX25003" s="78"/>
    </row>
    <row r="25004" spans="50:50" ht="0" hidden="1" customHeight="1" x14ac:dyDescent="0.2">
      <c r="AX25004" s="78"/>
    </row>
    <row r="25005" spans="50:50" ht="0" hidden="1" customHeight="1" x14ac:dyDescent="0.2">
      <c r="AX25005" s="78"/>
    </row>
    <row r="25006" spans="50:50" ht="0" hidden="1" customHeight="1" x14ac:dyDescent="0.2">
      <c r="AX25006" s="78"/>
    </row>
    <row r="25007" spans="50:50" ht="0" hidden="1" customHeight="1" x14ac:dyDescent="0.2">
      <c r="AX25007" s="78"/>
    </row>
    <row r="25008" spans="50:50" ht="0" hidden="1" customHeight="1" x14ac:dyDescent="0.2">
      <c r="AX25008" s="78"/>
    </row>
    <row r="25009" spans="50:50" ht="0" hidden="1" customHeight="1" x14ac:dyDescent="0.2">
      <c r="AX25009" s="78"/>
    </row>
    <row r="25010" spans="50:50" ht="0" hidden="1" customHeight="1" x14ac:dyDescent="0.2">
      <c r="AX25010" s="78"/>
    </row>
    <row r="25011" spans="50:50" ht="0" hidden="1" customHeight="1" x14ac:dyDescent="0.2">
      <c r="AX25011" s="78"/>
    </row>
    <row r="25012" spans="50:50" ht="0" hidden="1" customHeight="1" x14ac:dyDescent="0.2">
      <c r="AX25012" s="78"/>
    </row>
    <row r="25013" spans="50:50" ht="0" hidden="1" customHeight="1" x14ac:dyDescent="0.2">
      <c r="AX25013" s="78"/>
    </row>
    <row r="25014" spans="50:50" ht="0" hidden="1" customHeight="1" x14ac:dyDescent="0.2">
      <c r="AX25014" s="78"/>
    </row>
    <row r="25015" spans="50:50" ht="0" hidden="1" customHeight="1" x14ac:dyDescent="0.2">
      <c r="AX25015" s="78"/>
    </row>
    <row r="25016" spans="50:50" ht="0" hidden="1" customHeight="1" x14ac:dyDescent="0.2">
      <c r="AX25016" s="78"/>
    </row>
    <row r="25017" spans="50:50" ht="0" hidden="1" customHeight="1" x14ac:dyDescent="0.2">
      <c r="AX25017" s="78"/>
    </row>
    <row r="25018" spans="50:50" ht="0" hidden="1" customHeight="1" x14ac:dyDescent="0.2">
      <c r="AX25018" s="78"/>
    </row>
    <row r="25019" spans="50:50" ht="0" hidden="1" customHeight="1" x14ac:dyDescent="0.2">
      <c r="AX25019" s="78"/>
    </row>
    <row r="25020" spans="50:50" ht="0" hidden="1" customHeight="1" x14ac:dyDescent="0.2">
      <c r="AX25020" s="78"/>
    </row>
    <row r="25021" spans="50:50" ht="0" hidden="1" customHeight="1" x14ac:dyDescent="0.2">
      <c r="AX25021" s="78"/>
    </row>
    <row r="25022" spans="50:50" ht="0" hidden="1" customHeight="1" x14ac:dyDescent="0.2">
      <c r="AX25022" s="78"/>
    </row>
    <row r="25023" spans="50:50" ht="0" hidden="1" customHeight="1" x14ac:dyDescent="0.2">
      <c r="AX25023" s="78"/>
    </row>
    <row r="25024" spans="50:50" ht="0" hidden="1" customHeight="1" x14ac:dyDescent="0.2">
      <c r="AX25024" s="78"/>
    </row>
    <row r="25025" spans="50:50" ht="0" hidden="1" customHeight="1" x14ac:dyDescent="0.2">
      <c r="AX25025" s="78"/>
    </row>
    <row r="25026" spans="50:50" ht="0" hidden="1" customHeight="1" x14ac:dyDescent="0.2">
      <c r="AX25026" s="78"/>
    </row>
    <row r="25027" spans="50:50" ht="0" hidden="1" customHeight="1" x14ac:dyDescent="0.2">
      <c r="AX25027" s="78"/>
    </row>
    <row r="25028" spans="50:50" ht="0" hidden="1" customHeight="1" x14ac:dyDescent="0.2">
      <c r="AX25028" s="78"/>
    </row>
    <row r="25029" spans="50:50" ht="0" hidden="1" customHeight="1" x14ac:dyDescent="0.2">
      <c r="AX25029" s="78"/>
    </row>
    <row r="25030" spans="50:50" ht="0" hidden="1" customHeight="1" x14ac:dyDescent="0.2">
      <c r="AX25030" s="78"/>
    </row>
    <row r="25031" spans="50:50" ht="0" hidden="1" customHeight="1" x14ac:dyDescent="0.2">
      <c r="AX25031" s="78"/>
    </row>
    <row r="25032" spans="50:50" ht="0" hidden="1" customHeight="1" x14ac:dyDescent="0.2">
      <c r="AX25032" s="78"/>
    </row>
    <row r="25033" spans="50:50" ht="0" hidden="1" customHeight="1" x14ac:dyDescent="0.2">
      <c r="AX25033" s="78"/>
    </row>
    <row r="25034" spans="50:50" ht="0" hidden="1" customHeight="1" x14ac:dyDescent="0.2">
      <c r="AX25034" s="78"/>
    </row>
    <row r="25035" spans="50:50" ht="0" hidden="1" customHeight="1" x14ac:dyDescent="0.2">
      <c r="AX25035" s="78"/>
    </row>
    <row r="25036" spans="50:50" ht="0" hidden="1" customHeight="1" x14ac:dyDescent="0.2">
      <c r="AX25036" s="78"/>
    </row>
    <row r="25037" spans="50:50" ht="0" hidden="1" customHeight="1" x14ac:dyDescent="0.2">
      <c r="AX25037" s="78"/>
    </row>
    <row r="25038" spans="50:50" ht="0" hidden="1" customHeight="1" x14ac:dyDescent="0.2">
      <c r="AX25038" s="78"/>
    </row>
    <row r="25039" spans="50:50" ht="0" hidden="1" customHeight="1" x14ac:dyDescent="0.2">
      <c r="AX25039" s="78"/>
    </row>
    <row r="25040" spans="50:50" ht="0" hidden="1" customHeight="1" x14ac:dyDescent="0.2">
      <c r="AX25040" s="78"/>
    </row>
    <row r="25041" spans="50:50" ht="0" hidden="1" customHeight="1" x14ac:dyDescent="0.2">
      <c r="AX25041" s="78"/>
    </row>
    <row r="25042" spans="50:50" ht="0" hidden="1" customHeight="1" x14ac:dyDescent="0.2">
      <c r="AX25042" s="78"/>
    </row>
    <row r="25043" spans="50:50" ht="0" hidden="1" customHeight="1" x14ac:dyDescent="0.2">
      <c r="AX25043" s="78"/>
    </row>
    <row r="25044" spans="50:50" ht="0" hidden="1" customHeight="1" x14ac:dyDescent="0.2">
      <c r="AX25044" s="78"/>
    </row>
    <row r="25045" spans="50:50" ht="0" hidden="1" customHeight="1" x14ac:dyDescent="0.2">
      <c r="AX25045" s="78"/>
    </row>
    <row r="25046" spans="50:50" ht="0" hidden="1" customHeight="1" x14ac:dyDescent="0.2">
      <c r="AX25046" s="78"/>
    </row>
    <row r="25047" spans="50:50" ht="0" hidden="1" customHeight="1" x14ac:dyDescent="0.2">
      <c r="AX25047" s="78"/>
    </row>
    <row r="25048" spans="50:50" ht="0" hidden="1" customHeight="1" x14ac:dyDescent="0.2">
      <c r="AX25048" s="78"/>
    </row>
    <row r="25049" spans="50:50" ht="0" hidden="1" customHeight="1" x14ac:dyDescent="0.2">
      <c r="AX25049" s="78"/>
    </row>
    <row r="25050" spans="50:50" ht="0" hidden="1" customHeight="1" x14ac:dyDescent="0.2">
      <c r="AX25050" s="78"/>
    </row>
    <row r="25051" spans="50:50" ht="0" hidden="1" customHeight="1" x14ac:dyDescent="0.2">
      <c r="AX25051" s="78"/>
    </row>
    <row r="25052" spans="50:50" ht="0" hidden="1" customHeight="1" x14ac:dyDescent="0.2">
      <c r="AX25052" s="78"/>
    </row>
    <row r="25053" spans="50:50" ht="0" hidden="1" customHeight="1" x14ac:dyDescent="0.2">
      <c r="AX25053" s="78"/>
    </row>
    <row r="25054" spans="50:50" ht="0" hidden="1" customHeight="1" x14ac:dyDescent="0.2">
      <c r="AX25054" s="78"/>
    </row>
    <row r="25055" spans="50:50" ht="0" hidden="1" customHeight="1" x14ac:dyDescent="0.2">
      <c r="AX25055" s="78"/>
    </row>
    <row r="25056" spans="50:50" ht="0" hidden="1" customHeight="1" x14ac:dyDescent="0.2">
      <c r="AX25056" s="78"/>
    </row>
    <row r="25057" spans="50:50" ht="0" hidden="1" customHeight="1" x14ac:dyDescent="0.2">
      <c r="AX25057" s="78"/>
    </row>
    <row r="25058" spans="50:50" ht="0" hidden="1" customHeight="1" x14ac:dyDescent="0.2">
      <c r="AX25058" s="78"/>
    </row>
    <row r="25059" spans="50:50" ht="0" hidden="1" customHeight="1" x14ac:dyDescent="0.2">
      <c r="AX25059" s="78"/>
    </row>
    <row r="25060" spans="50:50" ht="0" hidden="1" customHeight="1" x14ac:dyDescent="0.2">
      <c r="AX25060" s="78"/>
    </row>
    <row r="25061" spans="50:50" ht="0" hidden="1" customHeight="1" x14ac:dyDescent="0.2">
      <c r="AX25061" s="78"/>
    </row>
    <row r="25062" spans="50:50" ht="0" hidden="1" customHeight="1" x14ac:dyDescent="0.2">
      <c r="AX25062" s="78"/>
    </row>
    <row r="25063" spans="50:50" ht="0" hidden="1" customHeight="1" x14ac:dyDescent="0.2">
      <c r="AX25063" s="78"/>
    </row>
    <row r="25064" spans="50:50" ht="0" hidden="1" customHeight="1" x14ac:dyDescent="0.2">
      <c r="AX25064" s="78"/>
    </row>
    <row r="25065" spans="50:50" ht="0" hidden="1" customHeight="1" x14ac:dyDescent="0.2">
      <c r="AX25065" s="78"/>
    </row>
    <row r="25066" spans="50:50" ht="0" hidden="1" customHeight="1" x14ac:dyDescent="0.2">
      <c r="AX25066" s="78"/>
    </row>
    <row r="25067" spans="50:50" ht="0" hidden="1" customHeight="1" x14ac:dyDescent="0.2">
      <c r="AX25067" s="78"/>
    </row>
    <row r="25068" spans="50:50" ht="0" hidden="1" customHeight="1" x14ac:dyDescent="0.2">
      <c r="AX25068" s="78"/>
    </row>
    <row r="25069" spans="50:50" ht="0" hidden="1" customHeight="1" x14ac:dyDescent="0.2">
      <c r="AX25069" s="78"/>
    </row>
    <row r="25070" spans="50:50" ht="0" hidden="1" customHeight="1" x14ac:dyDescent="0.2">
      <c r="AX25070" s="78"/>
    </row>
    <row r="25071" spans="50:50" ht="0" hidden="1" customHeight="1" x14ac:dyDescent="0.2">
      <c r="AX25071" s="78"/>
    </row>
    <row r="25072" spans="50:50" ht="0" hidden="1" customHeight="1" x14ac:dyDescent="0.2">
      <c r="AX25072" s="78"/>
    </row>
    <row r="25073" spans="50:50" ht="0" hidden="1" customHeight="1" x14ac:dyDescent="0.2">
      <c r="AX25073" s="78"/>
    </row>
    <row r="25074" spans="50:50" ht="0" hidden="1" customHeight="1" x14ac:dyDescent="0.2">
      <c r="AX25074" s="78"/>
    </row>
    <row r="25075" spans="50:50" ht="0" hidden="1" customHeight="1" x14ac:dyDescent="0.2">
      <c r="AX25075" s="78"/>
    </row>
    <row r="25076" spans="50:50" ht="0" hidden="1" customHeight="1" x14ac:dyDescent="0.2">
      <c r="AX25076" s="78"/>
    </row>
    <row r="25077" spans="50:50" ht="0" hidden="1" customHeight="1" x14ac:dyDescent="0.2">
      <c r="AX25077" s="78"/>
    </row>
    <row r="25078" spans="50:50" ht="0" hidden="1" customHeight="1" x14ac:dyDescent="0.2">
      <c r="AX25078" s="78"/>
    </row>
    <row r="25079" spans="50:50" ht="0" hidden="1" customHeight="1" x14ac:dyDescent="0.2">
      <c r="AX25079" s="78"/>
    </row>
    <row r="25080" spans="50:50" ht="0" hidden="1" customHeight="1" x14ac:dyDescent="0.2">
      <c r="AX25080" s="78"/>
    </row>
    <row r="25081" spans="50:50" ht="0" hidden="1" customHeight="1" x14ac:dyDescent="0.2">
      <c r="AX25081" s="78"/>
    </row>
    <row r="25082" spans="50:50" ht="0" hidden="1" customHeight="1" x14ac:dyDescent="0.2">
      <c r="AX25082" s="78"/>
    </row>
    <row r="25083" spans="50:50" ht="0" hidden="1" customHeight="1" x14ac:dyDescent="0.2">
      <c r="AX25083" s="78"/>
    </row>
    <row r="25084" spans="50:50" ht="0" hidden="1" customHeight="1" x14ac:dyDescent="0.2">
      <c r="AX25084" s="78"/>
    </row>
    <row r="25085" spans="50:50" ht="0" hidden="1" customHeight="1" x14ac:dyDescent="0.2">
      <c r="AX25085" s="78"/>
    </row>
    <row r="25086" spans="50:50" ht="0" hidden="1" customHeight="1" x14ac:dyDescent="0.2">
      <c r="AX25086" s="78"/>
    </row>
    <row r="25087" spans="50:50" ht="0" hidden="1" customHeight="1" x14ac:dyDescent="0.2">
      <c r="AX25087" s="78"/>
    </row>
    <row r="25088" spans="50:50" ht="0" hidden="1" customHeight="1" x14ac:dyDescent="0.2">
      <c r="AX25088" s="78"/>
    </row>
    <row r="25089" spans="50:50" ht="0" hidden="1" customHeight="1" x14ac:dyDescent="0.2">
      <c r="AX25089" s="78"/>
    </row>
    <row r="25090" spans="50:50" ht="0" hidden="1" customHeight="1" x14ac:dyDescent="0.2">
      <c r="AX25090" s="78"/>
    </row>
    <row r="25091" spans="50:50" ht="0" hidden="1" customHeight="1" x14ac:dyDescent="0.2">
      <c r="AX25091" s="78"/>
    </row>
    <row r="25092" spans="50:50" ht="0" hidden="1" customHeight="1" x14ac:dyDescent="0.2">
      <c r="AX25092" s="78"/>
    </row>
    <row r="25093" spans="50:50" ht="0" hidden="1" customHeight="1" x14ac:dyDescent="0.2">
      <c r="AX25093" s="78"/>
    </row>
    <row r="25094" spans="50:50" ht="0" hidden="1" customHeight="1" x14ac:dyDescent="0.2">
      <c r="AX25094" s="78"/>
    </row>
    <row r="25095" spans="50:50" ht="0" hidden="1" customHeight="1" x14ac:dyDescent="0.2">
      <c r="AX25095" s="78"/>
    </row>
    <row r="25096" spans="50:50" ht="0" hidden="1" customHeight="1" x14ac:dyDescent="0.2">
      <c r="AX25096" s="78"/>
    </row>
    <row r="25097" spans="50:50" ht="0" hidden="1" customHeight="1" x14ac:dyDescent="0.2">
      <c r="AX25097" s="78"/>
    </row>
    <row r="25098" spans="50:50" ht="0" hidden="1" customHeight="1" x14ac:dyDescent="0.2">
      <c r="AX25098" s="78"/>
    </row>
    <row r="25099" spans="50:50" ht="0" hidden="1" customHeight="1" x14ac:dyDescent="0.2">
      <c r="AX25099" s="78"/>
    </row>
    <row r="25100" spans="50:50" ht="0" hidden="1" customHeight="1" x14ac:dyDescent="0.2">
      <c r="AX25100" s="78"/>
    </row>
    <row r="25101" spans="50:50" ht="0" hidden="1" customHeight="1" x14ac:dyDescent="0.2">
      <c r="AX25101" s="78"/>
    </row>
    <row r="25102" spans="50:50" ht="0" hidden="1" customHeight="1" x14ac:dyDescent="0.2">
      <c r="AX25102" s="78"/>
    </row>
    <row r="25103" spans="50:50" ht="0" hidden="1" customHeight="1" x14ac:dyDescent="0.2">
      <c r="AX25103" s="78"/>
    </row>
    <row r="25104" spans="50:50" ht="0" hidden="1" customHeight="1" x14ac:dyDescent="0.2">
      <c r="AX25104" s="78"/>
    </row>
    <row r="25105" spans="50:50" ht="0" hidden="1" customHeight="1" x14ac:dyDescent="0.2">
      <c r="AX25105" s="78"/>
    </row>
    <row r="25106" spans="50:50" ht="0" hidden="1" customHeight="1" x14ac:dyDescent="0.2">
      <c r="AX25106" s="78"/>
    </row>
    <row r="25107" spans="50:50" ht="0" hidden="1" customHeight="1" x14ac:dyDescent="0.2">
      <c r="AX25107" s="78"/>
    </row>
    <row r="25108" spans="50:50" ht="0" hidden="1" customHeight="1" x14ac:dyDescent="0.2">
      <c r="AX25108" s="78"/>
    </row>
    <row r="25109" spans="50:50" ht="0" hidden="1" customHeight="1" x14ac:dyDescent="0.2">
      <c r="AX25109" s="78"/>
    </row>
    <row r="25110" spans="50:50" ht="0" hidden="1" customHeight="1" x14ac:dyDescent="0.2">
      <c r="AX25110" s="78"/>
    </row>
    <row r="25111" spans="50:50" ht="0" hidden="1" customHeight="1" x14ac:dyDescent="0.2">
      <c r="AX25111" s="78"/>
    </row>
    <row r="25112" spans="50:50" ht="0" hidden="1" customHeight="1" x14ac:dyDescent="0.2">
      <c r="AX25112" s="78"/>
    </row>
    <row r="25113" spans="50:50" ht="0" hidden="1" customHeight="1" x14ac:dyDescent="0.2">
      <c r="AX25113" s="78"/>
    </row>
    <row r="25114" spans="50:50" ht="0" hidden="1" customHeight="1" x14ac:dyDescent="0.2">
      <c r="AX25114" s="78"/>
    </row>
    <row r="25115" spans="50:50" ht="0" hidden="1" customHeight="1" x14ac:dyDescent="0.2">
      <c r="AX25115" s="78"/>
    </row>
    <row r="25116" spans="50:50" ht="0" hidden="1" customHeight="1" x14ac:dyDescent="0.2">
      <c r="AX25116" s="78"/>
    </row>
    <row r="25117" spans="50:50" ht="0" hidden="1" customHeight="1" x14ac:dyDescent="0.2">
      <c r="AX25117" s="78"/>
    </row>
    <row r="25118" spans="50:50" ht="0" hidden="1" customHeight="1" x14ac:dyDescent="0.2">
      <c r="AX25118" s="78"/>
    </row>
    <row r="25119" spans="50:50" ht="0" hidden="1" customHeight="1" x14ac:dyDescent="0.2">
      <c r="AX25119" s="78"/>
    </row>
    <row r="25120" spans="50:50" ht="0" hidden="1" customHeight="1" x14ac:dyDescent="0.2">
      <c r="AX25120" s="78"/>
    </row>
    <row r="25121" spans="50:50" ht="0" hidden="1" customHeight="1" x14ac:dyDescent="0.2">
      <c r="AX25121" s="78"/>
    </row>
    <row r="25122" spans="50:50" ht="0" hidden="1" customHeight="1" x14ac:dyDescent="0.2">
      <c r="AX25122" s="78"/>
    </row>
    <row r="25123" spans="50:50" ht="0" hidden="1" customHeight="1" x14ac:dyDescent="0.2">
      <c r="AX25123" s="78"/>
    </row>
    <row r="25124" spans="50:50" ht="0" hidden="1" customHeight="1" x14ac:dyDescent="0.2">
      <c r="AX25124" s="78"/>
    </row>
    <row r="25125" spans="50:50" ht="0" hidden="1" customHeight="1" x14ac:dyDescent="0.2">
      <c r="AX25125" s="78"/>
    </row>
    <row r="25126" spans="50:50" ht="0" hidden="1" customHeight="1" x14ac:dyDescent="0.2">
      <c r="AX25126" s="78"/>
    </row>
    <row r="25127" spans="50:50" ht="0" hidden="1" customHeight="1" x14ac:dyDescent="0.2">
      <c r="AX25127" s="78"/>
    </row>
    <row r="25128" spans="50:50" ht="0" hidden="1" customHeight="1" x14ac:dyDescent="0.2">
      <c r="AX25128" s="78"/>
    </row>
    <row r="25129" spans="50:50" ht="0" hidden="1" customHeight="1" x14ac:dyDescent="0.2">
      <c r="AX25129" s="78"/>
    </row>
    <row r="25130" spans="50:50" ht="0" hidden="1" customHeight="1" x14ac:dyDescent="0.2">
      <c r="AX25130" s="78"/>
    </row>
    <row r="25131" spans="50:50" ht="0" hidden="1" customHeight="1" x14ac:dyDescent="0.2">
      <c r="AX25131" s="78"/>
    </row>
    <row r="25132" spans="50:50" ht="0" hidden="1" customHeight="1" x14ac:dyDescent="0.2">
      <c r="AX25132" s="78"/>
    </row>
    <row r="25133" spans="50:50" ht="0" hidden="1" customHeight="1" x14ac:dyDescent="0.2">
      <c r="AX25133" s="78"/>
    </row>
    <row r="25134" spans="50:50" ht="0" hidden="1" customHeight="1" x14ac:dyDescent="0.2">
      <c r="AX25134" s="78"/>
    </row>
    <row r="25135" spans="50:50" ht="0" hidden="1" customHeight="1" x14ac:dyDescent="0.2">
      <c r="AX25135" s="78"/>
    </row>
    <row r="25136" spans="50:50" ht="0" hidden="1" customHeight="1" x14ac:dyDescent="0.2">
      <c r="AX25136" s="78"/>
    </row>
    <row r="25137" spans="50:50" ht="0" hidden="1" customHeight="1" x14ac:dyDescent="0.2">
      <c r="AX25137" s="78"/>
    </row>
    <row r="25138" spans="50:50" ht="0" hidden="1" customHeight="1" x14ac:dyDescent="0.2">
      <c r="AX25138" s="78"/>
    </row>
    <row r="25139" spans="50:50" ht="0" hidden="1" customHeight="1" x14ac:dyDescent="0.2">
      <c r="AX25139" s="78"/>
    </row>
    <row r="25140" spans="50:50" ht="0" hidden="1" customHeight="1" x14ac:dyDescent="0.2">
      <c r="AX25140" s="78"/>
    </row>
    <row r="25141" spans="50:50" ht="0" hidden="1" customHeight="1" x14ac:dyDescent="0.2">
      <c r="AX25141" s="78"/>
    </row>
    <row r="25142" spans="50:50" ht="0" hidden="1" customHeight="1" x14ac:dyDescent="0.2">
      <c r="AX25142" s="78"/>
    </row>
    <row r="25143" spans="50:50" ht="0" hidden="1" customHeight="1" x14ac:dyDescent="0.2">
      <c r="AX25143" s="78"/>
    </row>
    <row r="25144" spans="50:50" ht="0" hidden="1" customHeight="1" x14ac:dyDescent="0.2">
      <c r="AX25144" s="78"/>
    </row>
    <row r="25145" spans="50:50" ht="0" hidden="1" customHeight="1" x14ac:dyDescent="0.2">
      <c r="AX25145" s="78"/>
    </row>
    <row r="25146" spans="50:50" ht="0" hidden="1" customHeight="1" x14ac:dyDescent="0.2">
      <c r="AX25146" s="78"/>
    </row>
    <row r="25147" spans="50:50" ht="0" hidden="1" customHeight="1" x14ac:dyDescent="0.2">
      <c r="AX25147" s="78"/>
    </row>
    <row r="25148" spans="50:50" ht="0" hidden="1" customHeight="1" x14ac:dyDescent="0.2">
      <c r="AX25148" s="78"/>
    </row>
    <row r="25149" spans="50:50" ht="0" hidden="1" customHeight="1" x14ac:dyDescent="0.2">
      <c r="AX25149" s="78"/>
    </row>
    <row r="25150" spans="50:50" ht="0" hidden="1" customHeight="1" x14ac:dyDescent="0.2">
      <c r="AX25150" s="78"/>
    </row>
    <row r="25151" spans="50:50" ht="0" hidden="1" customHeight="1" x14ac:dyDescent="0.2">
      <c r="AX25151" s="78"/>
    </row>
    <row r="25152" spans="50:50" ht="0" hidden="1" customHeight="1" x14ac:dyDescent="0.2">
      <c r="AX25152" s="78"/>
    </row>
    <row r="25153" spans="50:50" ht="0" hidden="1" customHeight="1" x14ac:dyDescent="0.2">
      <c r="AX25153" s="78"/>
    </row>
    <row r="25154" spans="50:50" ht="0" hidden="1" customHeight="1" x14ac:dyDescent="0.2">
      <c r="AX25154" s="78"/>
    </row>
    <row r="25155" spans="50:50" ht="0" hidden="1" customHeight="1" x14ac:dyDescent="0.2">
      <c r="AX25155" s="78"/>
    </row>
    <row r="25156" spans="50:50" ht="0" hidden="1" customHeight="1" x14ac:dyDescent="0.2">
      <c r="AX25156" s="78"/>
    </row>
    <row r="25157" spans="50:50" ht="0" hidden="1" customHeight="1" x14ac:dyDescent="0.2">
      <c r="AX25157" s="78"/>
    </row>
    <row r="25158" spans="50:50" ht="0" hidden="1" customHeight="1" x14ac:dyDescent="0.2">
      <c r="AX25158" s="78"/>
    </row>
    <row r="25159" spans="50:50" ht="0" hidden="1" customHeight="1" x14ac:dyDescent="0.2">
      <c r="AX25159" s="78"/>
    </row>
    <row r="25160" spans="50:50" ht="0" hidden="1" customHeight="1" x14ac:dyDescent="0.2">
      <c r="AX25160" s="78"/>
    </row>
    <row r="25161" spans="50:50" ht="0" hidden="1" customHeight="1" x14ac:dyDescent="0.2">
      <c r="AX25161" s="78"/>
    </row>
    <row r="25162" spans="50:50" ht="0" hidden="1" customHeight="1" x14ac:dyDescent="0.2">
      <c r="AX25162" s="78"/>
    </row>
    <row r="25163" spans="50:50" ht="0" hidden="1" customHeight="1" x14ac:dyDescent="0.2">
      <c r="AX25163" s="78"/>
    </row>
    <row r="25164" spans="50:50" ht="0" hidden="1" customHeight="1" x14ac:dyDescent="0.2">
      <c r="AX25164" s="78"/>
    </row>
    <row r="25165" spans="50:50" ht="0" hidden="1" customHeight="1" x14ac:dyDescent="0.2">
      <c r="AX25165" s="78"/>
    </row>
    <row r="25166" spans="50:50" ht="0" hidden="1" customHeight="1" x14ac:dyDescent="0.2">
      <c r="AX25166" s="78"/>
    </row>
    <row r="25167" spans="50:50" ht="0" hidden="1" customHeight="1" x14ac:dyDescent="0.2">
      <c r="AX25167" s="78"/>
    </row>
    <row r="25168" spans="50:50" ht="0" hidden="1" customHeight="1" x14ac:dyDescent="0.2">
      <c r="AX25168" s="78"/>
    </row>
    <row r="25169" spans="50:50" ht="0" hidden="1" customHeight="1" x14ac:dyDescent="0.2">
      <c r="AX25169" s="78"/>
    </row>
    <row r="25170" spans="50:50" ht="0" hidden="1" customHeight="1" x14ac:dyDescent="0.2">
      <c r="AX25170" s="78"/>
    </row>
    <row r="25171" spans="50:50" ht="0" hidden="1" customHeight="1" x14ac:dyDescent="0.2">
      <c r="AX25171" s="78"/>
    </row>
    <row r="25172" spans="50:50" ht="0" hidden="1" customHeight="1" x14ac:dyDescent="0.2">
      <c r="AX25172" s="78"/>
    </row>
    <row r="25173" spans="50:50" ht="0" hidden="1" customHeight="1" x14ac:dyDescent="0.2">
      <c r="AX25173" s="78"/>
    </row>
    <row r="25174" spans="50:50" ht="0" hidden="1" customHeight="1" x14ac:dyDescent="0.2">
      <c r="AX25174" s="78"/>
    </row>
    <row r="25175" spans="50:50" ht="0" hidden="1" customHeight="1" x14ac:dyDescent="0.2">
      <c r="AX25175" s="78"/>
    </row>
    <row r="25176" spans="50:50" ht="0" hidden="1" customHeight="1" x14ac:dyDescent="0.2">
      <c r="AX25176" s="78"/>
    </row>
    <row r="25177" spans="50:50" ht="0" hidden="1" customHeight="1" x14ac:dyDescent="0.2">
      <c r="AX25177" s="78"/>
    </row>
    <row r="25178" spans="50:50" ht="0" hidden="1" customHeight="1" x14ac:dyDescent="0.2">
      <c r="AX25178" s="78"/>
    </row>
    <row r="25179" spans="50:50" ht="0" hidden="1" customHeight="1" x14ac:dyDescent="0.2">
      <c r="AX25179" s="78"/>
    </row>
    <row r="25180" spans="50:50" ht="0" hidden="1" customHeight="1" x14ac:dyDescent="0.2">
      <c r="AX25180" s="78"/>
    </row>
    <row r="25181" spans="50:50" ht="0" hidden="1" customHeight="1" x14ac:dyDescent="0.2">
      <c r="AX25181" s="78"/>
    </row>
    <row r="25182" spans="50:50" ht="0" hidden="1" customHeight="1" x14ac:dyDescent="0.2">
      <c r="AX25182" s="78"/>
    </row>
    <row r="25183" spans="50:50" ht="0" hidden="1" customHeight="1" x14ac:dyDescent="0.2">
      <c r="AX25183" s="78"/>
    </row>
    <row r="25184" spans="50:50" ht="0" hidden="1" customHeight="1" x14ac:dyDescent="0.2">
      <c r="AX25184" s="78"/>
    </row>
    <row r="25185" spans="50:50" ht="0" hidden="1" customHeight="1" x14ac:dyDescent="0.2">
      <c r="AX25185" s="78"/>
    </row>
    <row r="25186" spans="50:50" ht="0" hidden="1" customHeight="1" x14ac:dyDescent="0.2">
      <c r="AX25186" s="78"/>
    </row>
    <row r="25187" spans="50:50" ht="0" hidden="1" customHeight="1" x14ac:dyDescent="0.2">
      <c r="AX25187" s="78"/>
    </row>
    <row r="25188" spans="50:50" ht="0" hidden="1" customHeight="1" x14ac:dyDescent="0.2">
      <c r="AX25188" s="78"/>
    </row>
    <row r="25189" spans="50:50" ht="0" hidden="1" customHeight="1" x14ac:dyDescent="0.2">
      <c r="AX25189" s="78"/>
    </row>
    <row r="25190" spans="50:50" ht="0" hidden="1" customHeight="1" x14ac:dyDescent="0.2">
      <c r="AX25190" s="78"/>
    </row>
    <row r="25191" spans="50:50" ht="0" hidden="1" customHeight="1" x14ac:dyDescent="0.2">
      <c r="AX25191" s="78"/>
    </row>
    <row r="25192" spans="50:50" ht="0" hidden="1" customHeight="1" x14ac:dyDescent="0.2">
      <c r="AX25192" s="78"/>
    </row>
    <row r="25193" spans="50:50" ht="0" hidden="1" customHeight="1" x14ac:dyDescent="0.2">
      <c r="AX25193" s="78"/>
    </row>
    <row r="25194" spans="50:50" ht="0" hidden="1" customHeight="1" x14ac:dyDescent="0.2">
      <c r="AX25194" s="78"/>
    </row>
    <row r="25195" spans="50:50" ht="0" hidden="1" customHeight="1" x14ac:dyDescent="0.2">
      <c r="AX25195" s="78"/>
    </row>
    <row r="25196" spans="50:50" ht="0" hidden="1" customHeight="1" x14ac:dyDescent="0.2">
      <c r="AX25196" s="78"/>
    </row>
    <row r="25197" spans="50:50" ht="0" hidden="1" customHeight="1" x14ac:dyDescent="0.2">
      <c r="AX25197" s="78"/>
    </row>
    <row r="25198" spans="50:50" ht="0" hidden="1" customHeight="1" x14ac:dyDescent="0.2">
      <c r="AX25198" s="78"/>
    </row>
    <row r="25199" spans="50:50" ht="0" hidden="1" customHeight="1" x14ac:dyDescent="0.2">
      <c r="AX25199" s="78"/>
    </row>
    <row r="25200" spans="50:50" ht="0" hidden="1" customHeight="1" x14ac:dyDescent="0.2">
      <c r="AX25200" s="78"/>
    </row>
    <row r="25201" spans="50:50" ht="0" hidden="1" customHeight="1" x14ac:dyDescent="0.2">
      <c r="AX25201" s="78"/>
    </row>
    <row r="25202" spans="50:50" ht="0" hidden="1" customHeight="1" x14ac:dyDescent="0.2">
      <c r="AX25202" s="78"/>
    </row>
    <row r="25203" spans="50:50" ht="0" hidden="1" customHeight="1" x14ac:dyDescent="0.2">
      <c r="AX25203" s="78"/>
    </row>
    <row r="25204" spans="50:50" ht="0" hidden="1" customHeight="1" x14ac:dyDescent="0.2">
      <c r="AX25204" s="78"/>
    </row>
    <row r="25205" spans="50:50" ht="0" hidden="1" customHeight="1" x14ac:dyDescent="0.2">
      <c r="AX25205" s="78"/>
    </row>
    <row r="25206" spans="50:50" ht="0" hidden="1" customHeight="1" x14ac:dyDescent="0.2">
      <c r="AX25206" s="78"/>
    </row>
    <row r="25207" spans="50:50" ht="0" hidden="1" customHeight="1" x14ac:dyDescent="0.2">
      <c r="AX25207" s="78"/>
    </row>
    <row r="25208" spans="50:50" ht="0" hidden="1" customHeight="1" x14ac:dyDescent="0.2">
      <c r="AX25208" s="78"/>
    </row>
    <row r="25209" spans="50:50" ht="0" hidden="1" customHeight="1" x14ac:dyDescent="0.2">
      <c r="AX25209" s="78"/>
    </row>
    <row r="25210" spans="50:50" ht="0" hidden="1" customHeight="1" x14ac:dyDescent="0.2">
      <c r="AX25210" s="78"/>
    </row>
    <row r="25211" spans="50:50" ht="0" hidden="1" customHeight="1" x14ac:dyDescent="0.2">
      <c r="AX25211" s="78"/>
    </row>
    <row r="25212" spans="50:50" ht="0" hidden="1" customHeight="1" x14ac:dyDescent="0.2">
      <c r="AX25212" s="78"/>
    </row>
    <row r="25213" spans="50:50" ht="0" hidden="1" customHeight="1" x14ac:dyDescent="0.2">
      <c r="AX25213" s="78"/>
    </row>
    <row r="25214" spans="50:50" ht="0" hidden="1" customHeight="1" x14ac:dyDescent="0.2">
      <c r="AX25214" s="78"/>
    </row>
    <row r="25215" spans="50:50" ht="0" hidden="1" customHeight="1" x14ac:dyDescent="0.2">
      <c r="AX25215" s="78"/>
    </row>
    <row r="25216" spans="50:50" ht="0" hidden="1" customHeight="1" x14ac:dyDescent="0.2">
      <c r="AX25216" s="78"/>
    </row>
    <row r="25217" spans="50:50" ht="0" hidden="1" customHeight="1" x14ac:dyDescent="0.2">
      <c r="AX25217" s="78"/>
    </row>
    <row r="25218" spans="50:50" ht="0" hidden="1" customHeight="1" x14ac:dyDescent="0.2">
      <c r="AX25218" s="78"/>
    </row>
    <row r="25219" spans="50:50" ht="0" hidden="1" customHeight="1" x14ac:dyDescent="0.2">
      <c r="AX25219" s="78"/>
    </row>
    <row r="25220" spans="50:50" ht="0" hidden="1" customHeight="1" x14ac:dyDescent="0.2">
      <c r="AX25220" s="78"/>
    </row>
    <row r="25221" spans="50:50" ht="0" hidden="1" customHeight="1" x14ac:dyDescent="0.2">
      <c r="AX25221" s="78"/>
    </row>
    <row r="25222" spans="50:50" ht="0" hidden="1" customHeight="1" x14ac:dyDescent="0.2">
      <c r="AX25222" s="78"/>
    </row>
    <row r="25223" spans="50:50" ht="0" hidden="1" customHeight="1" x14ac:dyDescent="0.2">
      <c r="AX25223" s="78"/>
    </row>
    <row r="25224" spans="50:50" ht="0" hidden="1" customHeight="1" x14ac:dyDescent="0.2">
      <c r="AX25224" s="78"/>
    </row>
    <row r="25225" spans="50:50" ht="0" hidden="1" customHeight="1" x14ac:dyDescent="0.2">
      <c r="AX25225" s="78"/>
    </row>
    <row r="25226" spans="50:50" ht="0" hidden="1" customHeight="1" x14ac:dyDescent="0.2">
      <c r="AX25226" s="78"/>
    </row>
    <row r="25227" spans="50:50" ht="0" hidden="1" customHeight="1" x14ac:dyDescent="0.2">
      <c r="AX25227" s="78"/>
    </row>
    <row r="25228" spans="50:50" ht="0" hidden="1" customHeight="1" x14ac:dyDescent="0.2">
      <c r="AX25228" s="78"/>
    </row>
    <row r="25229" spans="50:50" ht="0" hidden="1" customHeight="1" x14ac:dyDescent="0.2">
      <c r="AX25229" s="78"/>
    </row>
    <row r="25230" spans="50:50" ht="0" hidden="1" customHeight="1" x14ac:dyDescent="0.2">
      <c r="AX25230" s="78"/>
    </row>
    <row r="25231" spans="50:50" ht="0" hidden="1" customHeight="1" x14ac:dyDescent="0.2">
      <c r="AX25231" s="78"/>
    </row>
    <row r="25232" spans="50:50" ht="0" hidden="1" customHeight="1" x14ac:dyDescent="0.2">
      <c r="AX25232" s="78"/>
    </row>
    <row r="25233" spans="50:50" ht="0" hidden="1" customHeight="1" x14ac:dyDescent="0.2">
      <c r="AX25233" s="78"/>
    </row>
    <row r="25234" spans="50:50" ht="0" hidden="1" customHeight="1" x14ac:dyDescent="0.2">
      <c r="AX25234" s="78"/>
    </row>
    <row r="25235" spans="50:50" ht="0" hidden="1" customHeight="1" x14ac:dyDescent="0.2">
      <c r="AX25235" s="78"/>
    </row>
    <row r="25236" spans="50:50" ht="0" hidden="1" customHeight="1" x14ac:dyDescent="0.2">
      <c r="AX25236" s="78"/>
    </row>
    <row r="25237" spans="50:50" ht="0" hidden="1" customHeight="1" x14ac:dyDescent="0.2">
      <c r="AX25237" s="78"/>
    </row>
    <row r="25238" spans="50:50" ht="0" hidden="1" customHeight="1" x14ac:dyDescent="0.2">
      <c r="AX25238" s="78"/>
    </row>
    <row r="25239" spans="50:50" ht="0" hidden="1" customHeight="1" x14ac:dyDescent="0.2">
      <c r="AX25239" s="78"/>
    </row>
    <row r="25240" spans="50:50" ht="0" hidden="1" customHeight="1" x14ac:dyDescent="0.2">
      <c r="AX25240" s="78"/>
    </row>
    <row r="25241" spans="50:50" ht="0" hidden="1" customHeight="1" x14ac:dyDescent="0.2">
      <c r="AX25241" s="78"/>
    </row>
    <row r="25242" spans="50:50" ht="0" hidden="1" customHeight="1" x14ac:dyDescent="0.2">
      <c r="AX25242" s="78"/>
    </row>
    <row r="25243" spans="50:50" ht="0" hidden="1" customHeight="1" x14ac:dyDescent="0.2">
      <c r="AX25243" s="78"/>
    </row>
    <row r="25244" spans="50:50" ht="0" hidden="1" customHeight="1" x14ac:dyDescent="0.2">
      <c r="AX25244" s="78"/>
    </row>
    <row r="25245" spans="50:50" ht="0" hidden="1" customHeight="1" x14ac:dyDescent="0.2">
      <c r="AX25245" s="78"/>
    </row>
    <row r="25246" spans="50:50" ht="0" hidden="1" customHeight="1" x14ac:dyDescent="0.2">
      <c r="AX25246" s="78"/>
    </row>
    <row r="25247" spans="50:50" ht="0" hidden="1" customHeight="1" x14ac:dyDescent="0.2">
      <c r="AX25247" s="78"/>
    </row>
    <row r="25248" spans="50:50" ht="0" hidden="1" customHeight="1" x14ac:dyDescent="0.2">
      <c r="AX25248" s="78"/>
    </row>
    <row r="25249" spans="50:50" ht="0" hidden="1" customHeight="1" x14ac:dyDescent="0.2">
      <c r="AX25249" s="78"/>
    </row>
    <row r="25250" spans="50:50" ht="0" hidden="1" customHeight="1" x14ac:dyDescent="0.2">
      <c r="AX25250" s="78"/>
    </row>
    <row r="25251" spans="50:50" ht="0" hidden="1" customHeight="1" x14ac:dyDescent="0.2">
      <c r="AX25251" s="78"/>
    </row>
    <row r="25252" spans="50:50" ht="0" hidden="1" customHeight="1" x14ac:dyDescent="0.2">
      <c r="AX25252" s="78"/>
    </row>
    <row r="25253" spans="50:50" ht="0" hidden="1" customHeight="1" x14ac:dyDescent="0.2">
      <c r="AX25253" s="78"/>
    </row>
    <row r="25254" spans="50:50" ht="0" hidden="1" customHeight="1" x14ac:dyDescent="0.2">
      <c r="AX25254" s="78"/>
    </row>
    <row r="25255" spans="50:50" ht="0" hidden="1" customHeight="1" x14ac:dyDescent="0.2">
      <c r="AX25255" s="78"/>
    </row>
    <row r="25256" spans="50:50" ht="0" hidden="1" customHeight="1" x14ac:dyDescent="0.2">
      <c r="AX25256" s="78"/>
    </row>
    <row r="25257" spans="50:50" ht="0" hidden="1" customHeight="1" x14ac:dyDescent="0.2">
      <c r="AX25257" s="78"/>
    </row>
    <row r="25258" spans="50:50" ht="0" hidden="1" customHeight="1" x14ac:dyDescent="0.2">
      <c r="AX25258" s="78"/>
    </row>
    <row r="25259" spans="50:50" ht="0" hidden="1" customHeight="1" x14ac:dyDescent="0.2">
      <c r="AX25259" s="78"/>
    </row>
    <row r="25260" spans="50:50" ht="0" hidden="1" customHeight="1" x14ac:dyDescent="0.2">
      <c r="AX25260" s="78"/>
    </row>
    <row r="25261" spans="50:50" ht="0" hidden="1" customHeight="1" x14ac:dyDescent="0.2">
      <c r="AX25261" s="78"/>
    </row>
    <row r="25262" spans="50:50" ht="0" hidden="1" customHeight="1" x14ac:dyDescent="0.2">
      <c r="AX25262" s="78"/>
    </row>
    <row r="25263" spans="50:50" ht="0" hidden="1" customHeight="1" x14ac:dyDescent="0.2">
      <c r="AX25263" s="78"/>
    </row>
    <row r="25264" spans="50:50" ht="0" hidden="1" customHeight="1" x14ac:dyDescent="0.2">
      <c r="AX25264" s="78"/>
    </row>
    <row r="25265" spans="50:50" ht="0" hidden="1" customHeight="1" x14ac:dyDescent="0.2">
      <c r="AX25265" s="78"/>
    </row>
    <row r="25266" spans="50:50" ht="0" hidden="1" customHeight="1" x14ac:dyDescent="0.2">
      <c r="AX25266" s="78"/>
    </row>
    <row r="25267" spans="50:50" ht="0" hidden="1" customHeight="1" x14ac:dyDescent="0.2">
      <c r="AX25267" s="78"/>
    </row>
    <row r="25268" spans="50:50" ht="0" hidden="1" customHeight="1" x14ac:dyDescent="0.2">
      <c r="AX25268" s="78"/>
    </row>
    <row r="25269" spans="50:50" ht="0" hidden="1" customHeight="1" x14ac:dyDescent="0.2">
      <c r="AX25269" s="78"/>
    </row>
    <row r="25270" spans="50:50" ht="0" hidden="1" customHeight="1" x14ac:dyDescent="0.2">
      <c r="AX25270" s="78"/>
    </row>
    <row r="25271" spans="50:50" ht="0" hidden="1" customHeight="1" x14ac:dyDescent="0.2">
      <c r="AX25271" s="78"/>
    </row>
    <row r="25272" spans="50:50" ht="0" hidden="1" customHeight="1" x14ac:dyDescent="0.2">
      <c r="AX25272" s="78"/>
    </row>
    <row r="25273" spans="50:50" ht="0" hidden="1" customHeight="1" x14ac:dyDescent="0.2">
      <c r="AX25273" s="78"/>
    </row>
    <row r="25274" spans="50:50" ht="0" hidden="1" customHeight="1" x14ac:dyDescent="0.2">
      <c r="AX25274" s="78"/>
    </row>
    <row r="25275" spans="50:50" ht="0" hidden="1" customHeight="1" x14ac:dyDescent="0.2">
      <c r="AX25275" s="78"/>
    </row>
    <row r="25276" spans="50:50" ht="0" hidden="1" customHeight="1" x14ac:dyDescent="0.2">
      <c r="AX25276" s="78"/>
    </row>
    <row r="25277" spans="50:50" ht="0" hidden="1" customHeight="1" x14ac:dyDescent="0.2">
      <c r="AX25277" s="78"/>
    </row>
    <row r="25278" spans="50:50" ht="0" hidden="1" customHeight="1" x14ac:dyDescent="0.2">
      <c r="AX25278" s="78"/>
    </row>
    <row r="25279" spans="50:50" ht="0" hidden="1" customHeight="1" x14ac:dyDescent="0.2">
      <c r="AX25279" s="78"/>
    </row>
    <row r="25280" spans="50:50" ht="0" hidden="1" customHeight="1" x14ac:dyDescent="0.2">
      <c r="AX25280" s="78"/>
    </row>
    <row r="25281" spans="50:50" ht="0" hidden="1" customHeight="1" x14ac:dyDescent="0.2">
      <c r="AX25281" s="78"/>
    </row>
    <row r="25282" spans="50:50" ht="0" hidden="1" customHeight="1" x14ac:dyDescent="0.2">
      <c r="AX25282" s="78"/>
    </row>
    <row r="25283" spans="50:50" ht="0" hidden="1" customHeight="1" x14ac:dyDescent="0.2">
      <c r="AX25283" s="78"/>
    </row>
    <row r="25284" spans="50:50" ht="0" hidden="1" customHeight="1" x14ac:dyDescent="0.2">
      <c r="AX25284" s="78"/>
    </row>
    <row r="25285" spans="50:50" ht="0" hidden="1" customHeight="1" x14ac:dyDescent="0.2">
      <c r="AX25285" s="78"/>
    </row>
    <row r="25286" spans="50:50" ht="0" hidden="1" customHeight="1" x14ac:dyDescent="0.2">
      <c r="AX25286" s="78"/>
    </row>
    <row r="25287" spans="50:50" ht="0" hidden="1" customHeight="1" x14ac:dyDescent="0.2">
      <c r="AX25287" s="78"/>
    </row>
    <row r="25288" spans="50:50" ht="0" hidden="1" customHeight="1" x14ac:dyDescent="0.2">
      <c r="AX25288" s="78"/>
    </row>
    <row r="25289" spans="50:50" ht="0" hidden="1" customHeight="1" x14ac:dyDescent="0.2">
      <c r="AX25289" s="78"/>
    </row>
    <row r="25290" spans="50:50" ht="0" hidden="1" customHeight="1" x14ac:dyDescent="0.2">
      <c r="AX25290" s="78"/>
    </row>
    <row r="25291" spans="50:50" ht="0" hidden="1" customHeight="1" x14ac:dyDescent="0.2">
      <c r="AX25291" s="78"/>
    </row>
    <row r="25292" spans="50:50" ht="0" hidden="1" customHeight="1" x14ac:dyDescent="0.2">
      <c r="AX25292" s="78"/>
    </row>
    <row r="25293" spans="50:50" ht="0" hidden="1" customHeight="1" x14ac:dyDescent="0.2">
      <c r="AX25293" s="78"/>
    </row>
    <row r="25294" spans="50:50" ht="0" hidden="1" customHeight="1" x14ac:dyDescent="0.2">
      <c r="AX25294" s="78"/>
    </row>
    <row r="25295" spans="50:50" ht="0" hidden="1" customHeight="1" x14ac:dyDescent="0.2">
      <c r="AX25295" s="78"/>
    </row>
    <row r="25296" spans="50:50" ht="0" hidden="1" customHeight="1" x14ac:dyDescent="0.2">
      <c r="AX25296" s="78"/>
    </row>
    <row r="25297" spans="50:50" ht="0" hidden="1" customHeight="1" x14ac:dyDescent="0.2">
      <c r="AX25297" s="78"/>
    </row>
    <row r="25298" spans="50:50" ht="0" hidden="1" customHeight="1" x14ac:dyDescent="0.2">
      <c r="AX25298" s="78"/>
    </row>
    <row r="25299" spans="50:50" ht="0" hidden="1" customHeight="1" x14ac:dyDescent="0.2">
      <c r="AX25299" s="78"/>
    </row>
    <row r="25300" spans="50:50" ht="0" hidden="1" customHeight="1" x14ac:dyDescent="0.2">
      <c r="AX25300" s="78"/>
    </row>
    <row r="25301" spans="50:50" ht="0" hidden="1" customHeight="1" x14ac:dyDescent="0.2">
      <c r="AX25301" s="78"/>
    </row>
    <row r="25302" spans="50:50" ht="0" hidden="1" customHeight="1" x14ac:dyDescent="0.2">
      <c r="AX25302" s="78"/>
    </row>
    <row r="25303" spans="50:50" ht="0" hidden="1" customHeight="1" x14ac:dyDescent="0.2">
      <c r="AX25303" s="78"/>
    </row>
    <row r="25304" spans="50:50" ht="0" hidden="1" customHeight="1" x14ac:dyDescent="0.2">
      <c r="AX25304" s="78"/>
    </row>
    <row r="25305" spans="50:50" ht="0" hidden="1" customHeight="1" x14ac:dyDescent="0.2">
      <c r="AX25305" s="78"/>
    </row>
    <row r="25306" spans="50:50" ht="0" hidden="1" customHeight="1" x14ac:dyDescent="0.2">
      <c r="AX25306" s="78"/>
    </row>
    <row r="25307" spans="50:50" ht="0" hidden="1" customHeight="1" x14ac:dyDescent="0.2">
      <c r="AX25307" s="78"/>
    </row>
    <row r="25308" spans="50:50" ht="0" hidden="1" customHeight="1" x14ac:dyDescent="0.2">
      <c r="AX25308" s="78"/>
    </row>
    <row r="25309" spans="50:50" ht="0" hidden="1" customHeight="1" x14ac:dyDescent="0.2">
      <c r="AX25309" s="78"/>
    </row>
    <row r="25310" spans="50:50" ht="0" hidden="1" customHeight="1" x14ac:dyDescent="0.2">
      <c r="AX25310" s="78"/>
    </row>
    <row r="25311" spans="50:50" ht="0" hidden="1" customHeight="1" x14ac:dyDescent="0.2">
      <c r="AX25311" s="78"/>
    </row>
    <row r="25312" spans="50:50" ht="0" hidden="1" customHeight="1" x14ac:dyDescent="0.2">
      <c r="AX25312" s="78"/>
    </row>
    <row r="25313" spans="50:50" ht="0" hidden="1" customHeight="1" x14ac:dyDescent="0.2">
      <c r="AX25313" s="78"/>
    </row>
    <row r="25314" spans="50:50" ht="0" hidden="1" customHeight="1" x14ac:dyDescent="0.2">
      <c r="AX25314" s="78"/>
    </row>
    <row r="25315" spans="50:50" ht="0" hidden="1" customHeight="1" x14ac:dyDescent="0.2">
      <c r="AX25315" s="78"/>
    </row>
    <row r="25316" spans="50:50" ht="0" hidden="1" customHeight="1" x14ac:dyDescent="0.2">
      <c r="AX25316" s="78"/>
    </row>
    <row r="25317" spans="50:50" ht="0" hidden="1" customHeight="1" x14ac:dyDescent="0.2">
      <c r="AX25317" s="78"/>
    </row>
    <row r="25318" spans="50:50" ht="0" hidden="1" customHeight="1" x14ac:dyDescent="0.2">
      <c r="AX25318" s="78"/>
    </row>
    <row r="25319" spans="50:50" ht="0" hidden="1" customHeight="1" x14ac:dyDescent="0.2">
      <c r="AX25319" s="78"/>
    </row>
    <row r="25320" spans="50:50" ht="0" hidden="1" customHeight="1" x14ac:dyDescent="0.2">
      <c r="AX25320" s="78"/>
    </row>
    <row r="25321" spans="50:50" ht="0" hidden="1" customHeight="1" x14ac:dyDescent="0.2">
      <c r="AX25321" s="78"/>
    </row>
    <row r="25322" spans="50:50" ht="0" hidden="1" customHeight="1" x14ac:dyDescent="0.2">
      <c r="AX25322" s="78"/>
    </row>
    <row r="25323" spans="50:50" ht="0" hidden="1" customHeight="1" x14ac:dyDescent="0.2">
      <c r="AX25323" s="78"/>
    </row>
    <row r="25324" spans="50:50" ht="0" hidden="1" customHeight="1" x14ac:dyDescent="0.2">
      <c r="AX25324" s="78"/>
    </row>
    <row r="25325" spans="50:50" ht="0" hidden="1" customHeight="1" x14ac:dyDescent="0.2">
      <c r="AX25325" s="78"/>
    </row>
    <row r="25326" spans="50:50" ht="0" hidden="1" customHeight="1" x14ac:dyDescent="0.2">
      <c r="AX25326" s="78"/>
    </row>
    <row r="25327" spans="50:50" ht="0" hidden="1" customHeight="1" x14ac:dyDescent="0.2">
      <c r="AX25327" s="78"/>
    </row>
    <row r="25328" spans="50:50" ht="0" hidden="1" customHeight="1" x14ac:dyDescent="0.2">
      <c r="AX25328" s="78"/>
    </row>
    <row r="25329" spans="50:50" ht="0" hidden="1" customHeight="1" x14ac:dyDescent="0.2">
      <c r="AX25329" s="78"/>
    </row>
    <row r="25330" spans="50:50" ht="0" hidden="1" customHeight="1" x14ac:dyDescent="0.2">
      <c r="AX25330" s="78"/>
    </row>
    <row r="25331" spans="50:50" ht="0" hidden="1" customHeight="1" x14ac:dyDescent="0.2">
      <c r="AX25331" s="78"/>
    </row>
    <row r="25332" spans="50:50" ht="0" hidden="1" customHeight="1" x14ac:dyDescent="0.2">
      <c r="AX25332" s="78"/>
    </row>
    <row r="25333" spans="50:50" ht="0" hidden="1" customHeight="1" x14ac:dyDescent="0.2">
      <c r="AX25333" s="78"/>
    </row>
    <row r="25334" spans="50:50" ht="0" hidden="1" customHeight="1" x14ac:dyDescent="0.2">
      <c r="AX25334" s="78"/>
    </row>
    <row r="25335" spans="50:50" ht="0" hidden="1" customHeight="1" x14ac:dyDescent="0.2">
      <c r="AX25335" s="78"/>
    </row>
    <row r="25336" spans="50:50" ht="0" hidden="1" customHeight="1" x14ac:dyDescent="0.2">
      <c r="AX25336" s="78"/>
    </row>
    <row r="25337" spans="50:50" ht="0" hidden="1" customHeight="1" x14ac:dyDescent="0.2">
      <c r="AX25337" s="78"/>
    </row>
    <row r="25338" spans="50:50" ht="0" hidden="1" customHeight="1" x14ac:dyDescent="0.2">
      <c r="AX25338" s="78"/>
    </row>
    <row r="25339" spans="50:50" ht="0" hidden="1" customHeight="1" x14ac:dyDescent="0.2">
      <c r="AX25339" s="78"/>
    </row>
    <row r="25340" spans="50:50" ht="0" hidden="1" customHeight="1" x14ac:dyDescent="0.2">
      <c r="AX25340" s="78"/>
    </row>
    <row r="25341" spans="50:50" ht="0" hidden="1" customHeight="1" x14ac:dyDescent="0.2">
      <c r="AX25341" s="78"/>
    </row>
    <row r="25342" spans="50:50" ht="0" hidden="1" customHeight="1" x14ac:dyDescent="0.2">
      <c r="AX25342" s="78"/>
    </row>
    <row r="25343" spans="50:50" ht="0" hidden="1" customHeight="1" x14ac:dyDescent="0.2">
      <c r="AX25343" s="78"/>
    </row>
    <row r="25344" spans="50:50" ht="0" hidden="1" customHeight="1" x14ac:dyDescent="0.2">
      <c r="AX25344" s="78"/>
    </row>
    <row r="25345" spans="50:50" ht="0" hidden="1" customHeight="1" x14ac:dyDescent="0.2">
      <c r="AX25345" s="78"/>
    </row>
    <row r="25346" spans="50:50" ht="0" hidden="1" customHeight="1" x14ac:dyDescent="0.2">
      <c r="AX25346" s="78"/>
    </row>
    <row r="25347" spans="50:50" ht="0" hidden="1" customHeight="1" x14ac:dyDescent="0.2">
      <c r="AX25347" s="78"/>
    </row>
    <row r="25348" spans="50:50" ht="0" hidden="1" customHeight="1" x14ac:dyDescent="0.2">
      <c r="AX25348" s="78"/>
    </row>
    <row r="25349" spans="50:50" ht="0" hidden="1" customHeight="1" x14ac:dyDescent="0.2">
      <c r="AX25349" s="78"/>
    </row>
    <row r="25350" spans="50:50" ht="0" hidden="1" customHeight="1" x14ac:dyDescent="0.2">
      <c r="AX25350" s="78"/>
    </row>
    <row r="25351" spans="50:50" ht="0" hidden="1" customHeight="1" x14ac:dyDescent="0.2">
      <c r="AX25351" s="78"/>
    </row>
    <row r="25352" spans="50:50" ht="0" hidden="1" customHeight="1" x14ac:dyDescent="0.2">
      <c r="AX25352" s="78"/>
    </row>
    <row r="25353" spans="50:50" ht="0" hidden="1" customHeight="1" x14ac:dyDescent="0.2">
      <c r="AX25353" s="78"/>
    </row>
    <row r="25354" spans="50:50" ht="0" hidden="1" customHeight="1" x14ac:dyDescent="0.2">
      <c r="AX25354" s="78"/>
    </row>
    <row r="25355" spans="50:50" ht="0" hidden="1" customHeight="1" x14ac:dyDescent="0.2">
      <c r="AX25355" s="78"/>
    </row>
    <row r="25356" spans="50:50" ht="0" hidden="1" customHeight="1" x14ac:dyDescent="0.2">
      <c r="AX25356" s="78"/>
    </row>
    <row r="25357" spans="50:50" ht="0" hidden="1" customHeight="1" x14ac:dyDescent="0.2">
      <c r="AX25357" s="78"/>
    </row>
    <row r="25358" spans="50:50" ht="0" hidden="1" customHeight="1" x14ac:dyDescent="0.2">
      <c r="AX25358" s="78"/>
    </row>
    <row r="25359" spans="50:50" ht="0" hidden="1" customHeight="1" x14ac:dyDescent="0.2">
      <c r="AX25359" s="78"/>
    </row>
    <row r="25360" spans="50:50" ht="0" hidden="1" customHeight="1" x14ac:dyDescent="0.2">
      <c r="AX25360" s="78"/>
    </row>
    <row r="25361" spans="50:50" ht="0" hidden="1" customHeight="1" x14ac:dyDescent="0.2">
      <c r="AX25361" s="78"/>
    </row>
    <row r="25362" spans="50:50" ht="0" hidden="1" customHeight="1" x14ac:dyDescent="0.2">
      <c r="AX25362" s="78"/>
    </row>
    <row r="25363" spans="50:50" ht="0" hidden="1" customHeight="1" x14ac:dyDescent="0.2">
      <c r="AX25363" s="78"/>
    </row>
    <row r="25364" spans="50:50" ht="0" hidden="1" customHeight="1" x14ac:dyDescent="0.2">
      <c r="AX25364" s="78"/>
    </row>
    <row r="25365" spans="50:50" ht="0" hidden="1" customHeight="1" x14ac:dyDescent="0.2">
      <c r="AX25365" s="78"/>
    </row>
    <row r="25366" spans="50:50" ht="0" hidden="1" customHeight="1" x14ac:dyDescent="0.2">
      <c r="AX25366" s="78"/>
    </row>
    <row r="25367" spans="50:50" ht="0" hidden="1" customHeight="1" x14ac:dyDescent="0.2">
      <c r="AX25367" s="78"/>
    </row>
    <row r="25368" spans="50:50" ht="0" hidden="1" customHeight="1" x14ac:dyDescent="0.2">
      <c r="AX25368" s="78"/>
    </row>
    <row r="25369" spans="50:50" ht="0" hidden="1" customHeight="1" x14ac:dyDescent="0.2">
      <c r="AX25369" s="78"/>
    </row>
    <row r="25370" spans="50:50" ht="0" hidden="1" customHeight="1" x14ac:dyDescent="0.2">
      <c r="AX25370" s="78"/>
    </row>
    <row r="25371" spans="50:50" ht="0" hidden="1" customHeight="1" x14ac:dyDescent="0.2">
      <c r="AX25371" s="78"/>
    </row>
    <row r="25372" spans="50:50" ht="0" hidden="1" customHeight="1" x14ac:dyDescent="0.2">
      <c r="AX25372" s="78"/>
    </row>
    <row r="25373" spans="50:50" ht="0" hidden="1" customHeight="1" x14ac:dyDescent="0.2">
      <c r="AX25373" s="78"/>
    </row>
    <row r="25374" spans="50:50" ht="0" hidden="1" customHeight="1" x14ac:dyDescent="0.2">
      <c r="AX25374" s="78"/>
    </row>
    <row r="25375" spans="50:50" ht="0" hidden="1" customHeight="1" x14ac:dyDescent="0.2">
      <c r="AX25375" s="78"/>
    </row>
    <row r="25376" spans="50:50" ht="0" hidden="1" customHeight="1" x14ac:dyDescent="0.2">
      <c r="AX25376" s="78"/>
    </row>
    <row r="25377" spans="50:50" ht="0" hidden="1" customHeight="1" x14ac:dyDescent="0.2">
      <c r="AX25377" s="78"/>
    </row>
    <row r="25378" spans="50:50" ht="0" hidden="1" customHeight="1" x14ac:dyDescent="0.2">
      <c r="AX25378" s="78"/>
    </row>
    <row r="25379" spans="50:50" ht="0" hidden="1" customHeight="1" x14ac:dyDescent="0.2">
      <c r="AX25379" s="78"/>
    </row>
    <row r="25380" spans="50:50" ht="0" hidden="1" customHeight="1" x14ac:dyDescent="0.2">
      <c r="AX25380" s="78"/>
    </row>
    <row r="25381" spans="50:50" ht="0" hidden="1" customHeight="1" x14ac:dyDescent="0.2">
      <c r="AX25381" s="78"/>
    </row>
    <row r="25382" spans="50:50" ht="0" hidden="1" customHeight="1" x14ac:dyDescent="0.2">
      <c r="AX25382" s="78"/>
    </row>
    <row r="25383" spans="50:50" ht="0" hidden="1" customHeight="1" x14ac:dyDescent="0.2">
      <c r="AX25383" s="78"/>
    </row>
    <row r="25384" spans="50:50" ht="0" hidden="1" customHeight="1" x14ac:dyDescent="0.2">
      <c r="AX25384" s="78"/>
    </row>
    <row r="25385" spans="50:50" ht="0" hidden="1" customHeight="1" x14ac:dyDescent="0.2">
      <c r="AX25385" s="78"/>
    </row>
    <row r="25386" spans="50:50" ht="0" hidden="1" customHeight="1" x14ac:dyDescent="0.2">
      <c r="AX25386" s="78"/>
    </row>
    <row r="25387" spans="50:50" ht="0" hidden="1" customHeight="1" x14ac:dyDescent="0.2">
      <c r="AX25387" s="78"/>
    </row>
    <row r="25388" spans="50:50" ht="0" hidden="1" customHeight="1" x14ac:dyDescent="0.2">
      <c r="AX25388" s="78"/>
    </row>
    <row r="25389" spans="50:50" ht="0" hidden="1" customHeight="1" x14ac:dyDescent="0.2">
      <c r="AX25389" s="78"/>
    </row>
    <row r="25390" spans="50:50" ht="0" hidden="1" customHeight="1" x14ac:dyDescent="0.2">
      <c r="AX25390" s="78"/>
    </row>
    <row r="25391" spans="50:50" ht="0" hidden="1" customHeight="1" x14ac:dyDescent="0.2">
      <c r="AX25391" s="78"/>
    </row>
    <row r="25392" spans="50:50" ht="0" hidden="1" customHeight="1" x14ac:dyDescent="0.2">
      <c r="AX25392" s="78"/>
    </row>
    <row r="25393" spans="50:50" ht="0" hidden="1" customHeight="1" x14ac:dyDescent="0.2">
      <c r="AX25393" s="78"/>
    </row>
    <row r="25394" spans="50:50" ht="0" hidden="1" customHeight="1" x14ac:dyDescent="0.2">
      <c r="AX25394" s="78"/>
    </row>
    <row r="25395" spans="50:50" ht="0" hidden="1" customHeight="1" x14ac:dyDescent="0.2">
      <c r="AX25395" s="78"/>
    </row>
    <row r="25396" spans="50:50" ht="0" hidden="1" customHeight="1" x14ac:dyDescent="0.2">
      <c r="AX25396" s="78"/>
    </row>
    <row r="25397" spans="50:50" ht="0" hidden="1" customHeight="1" x14ac:dyDescent="0.2">
      <c r="AX25397" s="78"/>
    </row>
    <row r="25398" spans="50:50" ht="0" hidden="1" customHeight="1" x14ac:dyDescent="0.2">
      <c r="AX25398" s="78"/>
    </row>
    <row r="25399" spans="50:50" ht="0" hidden="1" customHeight="1" x14ac:dyDescent="0.2">
      <c r="AX25399" s="78"/>
    </row>
    <row r="25400" spans="50:50" ht="0" hidden="1" customHeight="1" x14ac:dyDescent="0.2">
      <c r="AX25400" s="78"/>
    </row>
    <row r="25401" spans="50:50" ht="0" hidden="1" customHeight="1" x14ac:dyDescent="0.2">
      <c r="AX25401" s="78"/>
    </row>
    <row r="25402" spans="50:50" ht="0" hidden="1" customHeight="1" x14ac:dyDescent="0.2">
      <c r="AX25402" s="78"/>
    </row>
    <row r="25403" spans="50:50" ht="0" hidden="1" customHeight="1" x14ac:dyDescent="0.2">
      <c r="AX25403" s="78"/>
    </row>
    <row r="25404" spans="50:50" ht="0" hidden="1" customHeight="1" x14ac:dyDescent="0.2">
      <c r="AX25404" s="78"/>
    </row>
    <row r="25405" spans="50:50" ht="0" hidden="1" customHeight="1" x14ac:dyDescent="0.2">
      <c r="AX25405" s="78"/>
    </row>
    <row r="25406" spans="50:50" ht="0" hidden="1" customHeight="1" x14ac:dyDescent="0.2">
      <c r="AX25406" s="78"/>
    </row>
    <row r="25407" spans="50:50" ht="0" hidden="1" customHeight="1" x14ac:dyDescent="0.2">
      <c r="AX25407" s="78"/>
    </row>
    <row r="25408" spans="50:50" ht="0" hidden="1" customHeight="1" x14ac:dyDescent="0.2">
      <c r="AX25408" s="78"/>
    </row>
    <row r="25409" spans="50:50" ht="0" hidden="1" customHeight="1" x14ac:dyDescent="0.2">
      <c r="AX25409" s="78"/>
    </row>
    <row r="25410" spans="50:50" ht="0" hidden="1" customHeight="1" x14ac:dyDescent="0.2">
      <c r="AX25410" s="78"/>
    </row>
    <row r="25411" spans="50:50" ht="0" hidden="1" customHeight="1" x14ac:dyDescent="0.2">
      <c r="AX25411" s="78"/>
    </row>
    <row r="25412" spans="50:50" ht="0" hidden="1" customHeight="1" x14ac:dyDescent="0.2">
      <c r="AX25412" s="78"/>
    </row>
    <row r="25413" spans="50:50" ht="0" hidden="1" customHeight="1" x14ac:dyDescent="0.2">
      <c r="AX25413" s="78"/>
    </row>
    <row r="25414" spans="50:50" ht="0" hidden="1" customHeight="1" x14ac:dyDescent="0.2">
      <c r="AX25414" s="78"/>
    </row>
    <row r="25415" spans="50:50" ht="0" hidden="1" customHeight="1" x14ac:dyDescent="0.2">
      <c r="AX25415" s="78"/>
    </row>
    <row r="25416" spans="50:50" ht="0" hidden="1" customHeight="1" x14ac:dyDescent="0.2">
      <c r="AX25416" s="78"/>
    </row>
    <row r="25417" spans="50:50" ht="0" hidden="1" customHeight="1" x14ac:dyDescent="0.2">
      <c r="AX25417" s="78"/>
    </row>
    <row r="25418" spans="50:50" ht="0" hidden="1" customHeight="1" x14ac:dyDescent="0.2">
      <c r="AX25418" s="78"/>
    </row>
    <row r="25419" spans="50:50" ht="0" hidden="1" customHeight="1" x14ac:dyDescent="0.2">
      <c r="AX25419" s="78"/>
    </row>
    <row r="25420" spans="50:50" ht="0" hidden="1" customHeight="1" x14ac:dyDescent="0.2">
      <c r="AX25420" s="78"/>
    </row>
    <row r="25421" spans="50:50" ht="0" hidden="1" customHeight="1" x14ac:dyDescent="0.2">
      <c r="AX25421" s="78"/>
    </row>
    <row r="25422" spans="50:50" ht="0" hidden="1" customHeight="1" x14ac:dyDescent="0.2">
      <c r="AX25422" s="78"/>
    </row>
    <row r="25423" spans="50:50" ht="0" hidden="1" customHeight="1" x14ac:dyDescent="0.2">
      <c r="AX25423" s="78"/>
    </row>
    <row r="25424" spans="50:50" ht="0" hidden="1" customHeight="1" x14ac:dyDescent="0.2">
      <c r="AX25424" s="78"/>
    </row>
    <row r="25425" spans="50:50" ht="0" hidden="1" customHeight="1" x14ac:dyDescent="0.2">
      <c r="AX25425" s="78"/>
    </row>
    <row r="25426" spans="50:50" ht="0" hidden="1" customHeight="1" x14ac:dyDescent="0.2">
      <c r="AX25426" s="78"/>
    </row>
    <row r="25427" spans="50:50" ht="0" hidden="1" customHeight="1" x14ac:dyDescent="0.2">
      <c r="AX25427" s="78"/>
    </row>
    <row r="25428" spans="50:50" ht="0" hidden="1" customHeight="1" x14ac:dyDescent="0.2">
      <c r="AX25428" s="78"/>
    </row>
    <row r="25429" spans="50:50" ht="0" hidden="1" customHeight="1" x14ac:dyDescent="0.2">
      <c r="AX25429" s="78"/>
    </row>
    <row r="25430" spans="50:50" ht="0" hidden="1" customHeight="1" x14ac:dyDescent="0.2">
      <c r="AX25430" s="78"/>
    </row>
    <row r="25431" spans="50:50" ht="0" hidden="1" customHeight="1" x14ac:dyDescent="0.2">
      <c r="AX25431" s="78"/>
    </row>
    <row r="25432" spans="50:50" ht="0" hidden="1" customHeight="1" x14ac:dyDescent="0.2">
      <c r="AX25432" s="78"/>
    </row>
    <row r="25433" spans="50:50" ht="0" hidden="1" customHeight="1" x14ac:dyDescent="0.2">
      <c r="AX25433" s="78"/>
    </row>
    <row r="25434" spans="50:50" ht="0" hidden="1" customHeight="1" x14ac:dyDescent="0.2">
      <c r="AX25434" s="78"/>
    </row>
    <row r="25435" spans="50:50" ht="0" hidden="1" customHeight="1" x14ac:dyDescent="0.2">
      <c r="AX25435" s="78"/>
    </row>
    <row r="25436" spans="50:50" ht="0" hidden="1" customHeight="1" x14ac:dyDescent="0.2">
      <c r="AX25436" s="78"/>
    </row>
    <row r="25437" spans="50:50" ht="0" hidden="1" customHeight="1" x14ac:dyDescent="0.2">
      <c r="AX25437" s="78"/>
    </row>
    <row r="25438" spans="50:50" ht="0" hidden="1" customHeight="1" x14ac:dyDescent="0.2">
      <c r="AX25438" s="78"/>
    </row>
    <row r="25439" spans="50:50" ht="0" hidden="1" customHeight="1" x14ac:dyDescent="0.2">
      <c r="AX25439" s="78"/>
    </row>
    <row r="25440" spans="50:50" ht="0" hidden="1" customHeight="1" x14ac:dyDescent="0.2">
      <c r="AX25440" s="78"/>
    </row>
    <row r="25441" spans="50:50" ht="0" hidden="1" customHeight="1" x14ac:dyDescent="0.2">
      <c r="AX25441" s="78"/>
    </row>
    <row r="25442" spans="50:50" ht="0" hidden="1" customHeight="1" x14ac:dyDescent="0.2">
      <c r="AX25442" s="78"/>
    </row>
    <row r="25443" spans="50:50" ht="0" hidden="1" customHeight="1" x14ac:dyDescent="0.2">
      <c r="AX25443" s="78"/>
    </row>
    <row r="25444" spans="50:50" ht="0" hidden="1" customHeight="1" x14ac:dyDescent="0.2">
      <c r="AX25444" s="78"/>
    </row>
    <row r="25445" spans="50:50" ht="0" hidden="1" customHeight="1" x14ac:dyDescent="0.2">
      <c r="AX25445" s="78"/>
    </row>
    <row r="25446" spans="50:50" ht="0" hidden="1" customHeight="1" x14ac:dyDescent="0.2">
      <c r="AX25446" s="78"/>
    </row>
    <row r="25447" spans="50:50" ht="0" hidden="1" customHeight="1" x14ac:dyDescent="0.2">
      <c r="AX25447" s="78"/>
    </row>
    <row r="25448" spans="50:50" ht="0" hidden="1" customHeight="1" x14ac:dyDescent="0.2">
      <c r="AX25448" s="78"/>
    </row>
    <row r="25449" spans="50:50" ht="0" hidden="1" customHeight="1" x14ac:dyDescent="0.2">
      <c r="AX25449" s="78"/>
    </row>
    <row r="25450" spans="50:50" ht="0" hidden="1" customHeight="1" x14ac:dyDescent="0.2">
      <c r="AX25450" s="78"/>
    </row>
    <row r="25451" spans="50:50" ht="0" hidden="1" customHeight="1" x14ac:dyDescent="0.2">
      <c r="AX25451" s="78"/>
    </row>
    <row r="25452" spans="50:50" ht="0" hidden="1" customHeight="1" x14ac:dyDescent="0.2">
      <c r="AX25452" s="78"/>
    </row>
    <row r="25453" spans="50:50" ht="0" hidden="1" customHeight="1" x14ac:dyDescent="0.2">
      <c r="AX25453" s="78"/>
    </row>
    <row r="25454" spans="50:50" ht="0" hidden="1" customHeight="1" x14ac:dyDescent="0.2">
      <c r="AX25454" s="78"/>
    </row>
    <row r="25455" spans="50:50" ht="0" hidden="1" customHeight="1" x14ac:dyDescent="0.2">
      <c r="AX25455" s="78"/>
    </row>
    <row r="25456" spans="50:50" ht="0" hidden="1" customHeight="1" x14ac:dyDescent="0.2">
      <c r="AX25456" s="78"/>
    </row>
    <row r="25457" spans="50:50" ht="0" hidden="1" customHeight="1" x14ac:dyDescent="0.2">
      <c r="AX25457" s="78"/>
    </row>
    <row r="25458" spans="50:50" ht="0" hidden="1" customHeight="1" x14ac:dyDescent="0.2">
      <c r="AX25458" s="78"/>
    </row>
    <row r="25459" spans="50:50" ht="0" hidden="1" customHeight="1" x14ac:dyDescent="0.2">
      <c r="AX25459" s="78"/>
    </row>
    <row r="25460" spans="50:50" ht="0" hidden="1" customHeight="1" x14ac:dyDescent="0.2">
      <c r="AX25460" s="78"/>
    </row>
    <row r="25461" spans="50:50" ht="0" hidden="1" customHeight="1" x14ac:dyDescent="0.2">
      <c r="AX25461" s="78"/>
    </row>
    <row r="25462" spans="50:50" ht="0" hidden="1" customHeight="1" x14ac:dyDescent="0.2">
      <c r="AX25462" s="78"/>
    </row>
    <row r="25463" spans="50:50" ht="0" hidden="1" customHeight="1" x14ac:dyDescent="0.2">
      <c r="AX25463" s="78"/>
    </row>
    <row r="25464" spans="50:50" ht="0" hidden="1" customHeight="1" x14ac:dyDescent="0.2">
      <c r="AX25464" s="78"/>
    </row>
    <row r="25465" spans="50:50" ht="0" hidden="1" customHeight="1" x14ac:dyDescent="0.2">
      <c r="AX25465" s="78"/>
    </row>
    <row r="25466" spans="50:50" ht="0" hidden="1" customHeight="1" x14ac:dyDescent="0.2">
      <c r="AX25466" s="78"/>
    </row>
    <row r="25467" spans="50:50" ht="0" hidden="1" customHeight="1" x14ac:dyDescent="0.2">
      <c r="AX25467" s="78"/>
    </row>
    <row r="25468" spans="50:50" ht="0" hidden="1" customHeight="1" x14ac:dyDescent="0.2">
      <c r="AX25468" s="78"/>
    </row>
    <row r="25469" spans="50:50" ht="0" hidden="1" customHeight="1" x14ac:dyDescent="0.2">
      <c r="AX25469" s="78"/>
    </row>
    <row r="25470" spans="50:50" ht="0" hidden="1" customHeight="1" x14ac:dyDescent="0.2">
      <c r="AX25470" s="78"/>
    </row>
    <row r="25471" spans="50:50" ht="0" hidden="1" customHeight="1" x14ac:dyDescent="0.2">
      <c r="AX25471" s="78"/>
    </row>
    <row r="25472" spans="50:50" ht="0" hidden="1" customHeight="1" x14ac:dyDescent="0.2">
      <c r="AX25472" s="78"/>
    </row>
    <row r="25473" spans="50:50" ht="0" hidden="1" customHeight="1" x14ac:dyDescent="0.2">
      <c r="AX25473" s="78"/>
    </row>
    <row r="25474" spans="50:50" ht="0" hidden="1" customHeight="1" x14ac:dyDescent="0.2">
      <c r="AX25474" s="78"/>
    </row>
    <row r="25475" spans="50:50" ht="0" hidden="1" customHeight="1" x14ac:dyDescent="0.2">
      <c r="AX25475" s="78"/>
    </row>
    <row r="25476" spans="50:50" ht="0" hidden="1" customHeight="1" x14ac:dyDescent="0.2">
      <c r="AX25476" s="78"/>
    </row>
    <row r="25477" spans="50:50" ht="0" hidden="1" customHeight="1" x14ac:dyDescent="0.2">
      <c r="AX25477" s="78"/>
    </row>
    <row r="25478" spans="50:50" ht="0" hidden="1" customHeight="1" x14ac:dyDescent="0.2">
      <c r="AX25478" s="78"/>
    </row>
    <row r="25479" spans="50:50" ht="0" hidden="1" customHeight="1" x14ac:dyDescent="0.2">
      <c r="AX25479" s="78"/>
    </row>
    <row r="25480" spans="50:50" ht="0" hidden="1" customHeight="1" x14ac:dyDescent="0.2">
      <c r="AX25480" s="78"/>
    </row>
    <row r="25481" spans="50:50" ht="0" hidden="1" customHeight="1" x14ac:dyDescent="0.2">
      <c r="AX25481" s="78"/>
    </row>
    <row r="25482" spans="50:50" ht="0" hidden="1" customHeight="1" x14ac:dyDescent="0.2">
      <c r="AX25482" s="78"/>
    </row>
    <row r="25483" spans="50:50" ht="0" hidden="1" customHeight="1" x14ac:dyDescent="0.2">
      <c r="AX25483" s="78"/>
    </row>
    <row r="25484" spans="50:50" ht="0" hidden="1" customHeight="1" x14ac:dyDescent="0.2">
      <c r="AX25484" s="78"/>
    </row>
    <row r="25485" spans="50:50" ht="0" hidden="1" customHeight="1" x14ac:dyDescent="0.2">
      <c r="AX25485" s="78"/>
    </row>
    <row r="25486" spans="50:50" ht="0" hidden="1" customHeight="1" x14ac:dyDescent="0.2">
      <c r="AX25486" s="78"/>
    </row>
    <row r="25487" spans="50:50" ht="0" hidden="1" customHeight="1" x14ac:dyDescent="0.2">
      <c r="AX25487" s="78"/>
    </row>
    <row r="25488" spans="50:50" ht="0" hidden="1" customHeight="1" x14ac:dyDescent="0.2">
      <c r="AX25488" s="78"/>
    </row>
    <row r="25489" spans="50:50" ht="0" hidden="1" customHeight="1" x14ac:dyDescent="0.2">
      <c r="AX25489" s="78"/>
    </row>
    <row r="25490" spans="50:50" ht="0" hidden="1" customHeight="1" x14ac:dyDescent="0.2">
      <c r="AX25490" s="78"/>
    </row>
    <row r="25491" spans="50:50" ht="0" hidden="1" customHeight="1" x14ac:dyDescent="0.2">
      <c r="AX25491" s="78"/>
    </row>
    <row r="25492" spans="50:50" ht="0" hidden="1" customHeight="1" x14ac:dyDescent="0.2">
      <c r="AX25492" s="78"/>
    </row>
    <row r="25493" spans="50:50" ht="0" hidden="1" customHeight="1" x14ac:dyDescent="0.2">
      <c r="AX25493" s="78"/>
    </row>
    <row r="25494" spans="50:50" ht="0" hidden="1" customHeight="1" x14ac:dyDescent="0.2">
      <c r="AX25494" s="78"/>
    </row>
    <row r="25495" spans="50:50" ht="0" hidden="1" customHeight="1" x14ac:dyDescent="0.2">
      <c r="AX25495" s="78"/>
    </row>
    <row r="25496" spans="50:50" ht="0" hidden="1" customHeight="1" x14ac:dyDescent="0.2">
      <c r="AX25496" s="78"/>
    </row>
    <row r="25497" spans="50:50" ht="0" hidden="1" customHeight="1" x14ac:dyDescent="0.2">
      <c r="AX25497" s="78"/>
    </row>
    <row r="25498" spans="50:50" ht="0" hidden="1" customHeight="1" x14ac:dyDescent="0.2">
      <c r="AX25498" s="78"/>
    </row>
    <row r="25499" spans="50:50" ht="0" hidden="1" customHeight="1" x14ac:dyDescent="0.2">
      <c r="AX25499" s="78"/>
    </row>
    <row r="25500" spans="50:50" ht="0" hidden="1" customHeight="1" x14ac:dyDescent="0.2">
      <c r="AX25500" s="78"/>
    </row>
    <row r="25501" spans="50:50" ht="0" hidden="1" customHeight="1" x14ac:dyDescent="0.2">
      <c r="AX25501" s="78"/>
    </row>
    <row r="25502" spans="50:50" ht="0" hidden="1" customHeight="1" x14ac:dyDescent="0.2">
      <c r="AX25502" s="78"/>
    </row>
    <row r="25503" spans="50:50" ht="0" hidden="1" customHeight="1" x14ac:dyDescent="0.2">
      <c r="AX25503" s="78"/>
    </row>
    <row r="25504" spans="50:50" ht="0" hidden="1" customHeight="1" x14ac:dyDescent="0.2">
      <c r="AX25504" s="78"/>
    </row>
    <row r="25505" spans="50:50" ht="0" hidden="1" customHeight="1" x14ac:dyDescent="0.2">
      <c r="AX25505" s="78"/>
    </row>
    <row r="25506" spans="50:50" ht="0" hidden="1" customHeight="1" x14ac:dyDescent="0.2">
      <c r="AX25506" s="78"/>
    </row>
    <row r="25507" spans="50:50" ht="0" hidden="1" customHeight="1" x14ac:dyDescent="0.2">
      <c r="AX25507" s="78"/>
    </row>
    <row r="25508" spans="50:50" ht="0" hidden="1" customHeight="1" x14ac:dyDescent="0.2">
      <c r="AX25508" s="78"/>
    </row>
    <row r="25509" spans="50:50" ht="0" hidden="1" customHeight="1" x14ac:dyDescent="0.2">
      <c r="AX25509" s="78"/>
    </row>
    <row r="25510" spans="50:50" ht="0" hidden="1" customHeight="1" x14ac:dyDescent="0.2">
      <c r="AX25510" s="78"/>
    </row>
    <row r="25511" spans="50:50" ht="0" hidden="1" customHeight="1" x14ac:dyDescent="0.2">
      <c r="AX25511" s="78"/>
    </row>
    <row r="25512" spans="50:50" ht="0" hidden="1" customHeight="1" x14ac:dyDescent="0.2">
      <c r="AX25512" s="78"/>
    </row>
    <row r="25513" spans="50:50" ht="0" hidden="1" customHeight="1" x14ac:dyDescent="0.2">
      <c r="AX25513" s="78"/>
    </row>
    <row r="25514" spans="50:50" ht="0" hidden="1" customHeight="1" x14ac:dyDescent="0.2">
      <c r="AX25514" s="78"/>
    </row>
    <row r="25515" spans="50:50" ht="0" hidden="1" customHeight="1" x14ac:dyDescent="0.2">
      <c r="AX25515" s="78"/>
    </row>
    <row r="25516" spans="50:50" ht="0" hidden="1" customHeight="1" x14ac:dyDescent="0.2">
      <c r="AX25516" s="78"/>
    </row>
    <row r="25517" spans="50:50" ht="0" hidden="1" customHeight="1" x14ac:dyDescent="0.2">
      <c r="AX25517" s="78"/>
    </row>
    <row r="25518" spans="50:50" ht="0" hidden="1" customHeight="1" x14ac:dyDescent="0.2">
      <c r="AX25518" s="78"/>
    </row>
    <row r="25519" spans="50:50" ht="0" hidden="1" customHeight="1" x14ac:dyDescent="0.2">
      <c r="AX25519" s="78"/>
    </row>
    <row r="25520" spans="50:50" ht="0" hidden="1" customHeight="1" x14ac:dyDescent="0.2">
      <c r="AX25520" s="78"/>
    </row>
    <row r="25521" spans="50:50" ht="0" hidden="1" customHeight="1" x14ac:dyDescent="0.2">
      <c r="AX25521" s="78"/>
    </row>
    <row r="25522" spans="50:50" ht="0" hidden="1" customHeight="1" x14ac:dyDescent="0.2">
      <c r="AX25522" s="78"/>
    </row>
    <row r="25523" spans="50:50" ht="0" hidden="1" customHeight="1" x14ac:dyDescent="0.2">
      <c r="AX25523" s="78"/>
    </row>
    <row r="25524" spans="50:50" ht="0" hidden="1" customHeight="1" x14ac:dyDescent="0.2">
      <c r="AX25524" s="78"/>
    </row>
    <row r="25525" spans="50:50" ht="0" hidden="1" customHeight="1" x14ac:dyDescent="0.2">
      <c r="AX25525" s="78"/>
    </row>
    <row r="25526" spans="50:50" ht="0" hidden="1" customHeight="1" x14ac:dyDescent="0.2">
      <c r="AX25526" s="78"/>
    </row>
    <row r="25527" spans="50:50" ht="0" hidden="1" customHeight="1" x14ac:dyDescent="0.2">
      <c r="AX25527" s="78"/>
    </row>
    <row r="25528" spans="50:50" ht="0" hidden="1" customHeight="1" x14ac:dyDescent="0.2">
      <c r="AX25528" s="78"/>
    </row>
    <row r="25529" spans="50:50" ht="0" hidden="1" customHeight="1" x14ac:dyDescent="0.2">
      <c r="AX25529" s="78"/>
    </row>
    <row r="25530" spans="50:50" ht="0" hidden="1" customHeight="1" x14ac:dyDescent="0.2">
      <c r="AX25530" s="78"/>
    </row>
    <row r="25531" spans="50:50" ht="0" hidden="1" customHeight="1" x14ac:dyDescent="0.2">
      <c r="AX25531" s="78"/>
    </row>
    <row r="25532" spans="50:50" ht="0" hidden="1" customHeight="1" x14ac:dyDescent="0.2">
      <c r="AX25532" s="78"/>
    </row>
    <row r="25533" spans="50:50" ht="0" hidden="1" customHeight="1" x14ac:dyDescent="0.2">
      <c r="AX25533" s="78"/>
    </row>
    <row r="25534" spans="50:50" ht="0" hidden="1" customHeight="1" x14ac:dyDescent="0.2">
      <c r="AX25534" s="78"/>
    </row>
    <row r="25535" spans="50:50" ht="0" hidden="1" customHeight="1" x14ac:dyDescent="0.2">
      <c r="AX25535" s="78"/>
    </row>
    <row r="25536" spans="50:50" ht="0" hidden="1" customHeight="1" x14ac:dyDescent="0.2">
      <c r="AX25536" s="78"/>
    </row>
    <row r="25537" spans="50:50" ht="0" hidden="1" customHeight="1" x14ac:dyDescent="0.2">
      <c r="AX25537" s="78"/>
    </row>
    <row r="25538" spans="50:50" ht="0" hidden="1" customHeight="1" x14ac:dyDescent="0.2">
      <c r="AX25538" s="78"/>
    </row>
    <row r="25539" spans="50:50" ht="0" hidden="1" customHeight="1" x14ac:dyDescent="0.2">
      <c r="AX25539" s="78"/>
    </row>
    <row r="25540" spans="50:50" ht="0" hidden="1" customHeight="1" x14ac:dyDescent="0.2">
      <c r="AX25540" s="78"/>
    </row>
    <row r="25541" spans="50:50" ht="0" hidden="1" customHeight="1" x14ac:dyDescent="0.2">
      <c r="AX25541" s="78"/>
    </row>
    <row r="25542" spans="50:50" ht="0" hidden="1" customHeight="1" x14ac:dyDescent="0.2">
      <c r="AX25542" s="78"/>
    </row>
    <row r="25543" spans="50:50" ht="0" hidden="1" customHeight="1" x14ac:dyDescent="0.2">
      <c r="AX25543" s="78"/>
    </row>
    <row r="25544" spans="50:50" ht="0" hidden="1" customHeight="1" x14ac:dyDescent="0.2">
      <c r="AX25544" s="78"/>
    </row>
    <row r="25545" spans="50:50" ht="0" hidden="1" customHeight="1" x14ac:dyDescent="0.2">
      <c r="AX25545" s="78"/>
    </row>
    <row r="25546" spans="50:50" ht="0" hidden="1" customHeight="1" x14ac:dyDescent="0.2">
      <c r="AX25546" s="78"/>
    </row>
    <row r="25547" spans="50:50" ht="0" hidden="1" customHeight="1" x14ac:dyDescent="0.2">
      <c r="AX25547" s="78"/>
    </row>
    <row r="25548" spans="50:50" ht="0" hidden="1" customHeight="1" x14ac:dyDescent="0.2">
      <c r="AX25548" s="78"/>
    </row>
    <row r="25549" spans="50:50" ht="0" hidden="1" customHeight="1" x14ac:dyDescent="0.2">
      <c r="AX25549" s="78"/>
    </row>
    <row r="25550" spans="50:50" ht="0" hidden="1" customHeight="1" x14ac:dyDescent="0.2">
      <c r="AX25550" s="78"/>
    </row>
    <row r="25551" spans="50:50" ht="0" hidden="1" customHeight="1" x14ac:dyDescent="0.2">
      <c r="AX25551" s="78"/>
    </row>
    <row r="25552" spans="50:50" ht="0" hidden="1" customHeight="1" x14ac:dyDescent="0.2">
      <c r="AX25552" s="78"/>
    </row>
    <row r="25553" spans="50:50" ht="0" hidden="1" customHeight="1" x14ac:dyDescent="0.2">
      <c r="AX25553" s="78"/>
    </row>
    <row r="25554" spans="50:50" ht="0" hidden="1" customHeight="1" x14ac:dyDescent="0.2">
      <c r="AX25554" s="78"/>
    </row>
    <row r="25555" spans="50:50" ht="0" hidden="1" customHeight="1" x14ac:dyDescent="0.2">
      <c r="AX25555" s="78"/>
    </row>
    <row r="25556" spans="50:50" ht="0" hidden="1" customHeight="1" x14ac:dyDescent="0.2">
      <c r="AX25556" s="78"/>
    </row>
    <row r="25557" spans="50:50" ht="0" hidden="1" customHeight="1" x14ac:dyDescent="0.2">
      <c r="AX25557" s="78"/>
    </row>
    <row r="25558" spans="50:50" ht="0" hidden="1" customHeight="1" x14ac:dyDescent="0.2">
      <c r="AX25558" s="78"/>
    </row>
    <row r="25559" spans="50:50" ht="0" hidden="1" customHeight="1" x14ac:dyDescent="0.2">
      <c r="AX25559" s="78"/>
    </row>
    <row r="25560" spans="50:50" ht="0" hidden="1" customHeight="1" x14ac:dyDescent="0.2">
      <c r="AX25560" s="78"/>
    </row>
    <row r="25561" spans="50:50" ht="0" hidden="1" customHeight="1" x14ac:dyDescent="0.2">
      <c r="AX25561" s="78"/>
    </row>
    <row r="25562" spans="50:50" ht="0" hidden="1" customHeight="1" x14ac:dyDescent="0.2">
      <c r="AX25562" s="78"/>
    </row>
    <row r="25563" spans="50:50" ht="0" hidden="1" customHeight="1" x14ac:dyDescent="0.2">
      <c r="AX25563" s="78"/>
    </row>
    <row r="25564" spans="50:50" ht="0" hidden="1" customHeight="1" x14ac:dyDescent="0.2">
      <c r="AX25564" s="78"/>
    </row>
    <row r="25565" spans="50:50" ht="0" hidden="1" customHeight="1" x14ac:dyDescent="0.2">
      <c r="AX25565" s="78"/>
    </row>
    <row r="25566" spans="50:50" ht="0" hidden="1" customHeight="1" x14ac:dyDescent="0.2">
      <c r="AX25566" s="78"/>
    </row>
    <row r="25567" spans="50:50" ht="0" hidden="1" customHeight="1" x14ac:dyDescent="0.2">
      <c r="AX25567" s="78"/>
    </row>
    <row r="25568" spans="50:50" ht="0" hidden="1" customHeight="1" x14ac:dyDescent="0.2">
      <c r="AX25568" s="78"/>
    </row>
    <row r="25569" spans="50:50" ht="0" hidden="1" customHeight="1" x14ac:dyDescent="0.2">
      <c r="AX25569" s="78"/>
    </row>
    <row r="25570" spans="50:50" ht="0" hidden="1" customHeight="1" x14ac:dyDescent="0.2">
      <c r="AX25570" s="78"/>
    </row>
    <row r="25571" spans="50:50" ht="0" hidden="1" customHeight="1" x14ac:dyDescent="0.2">
      <c r="AX25571" s="78"/>
    </row>
    <row r="25572" spans="50:50" ht="0" hidden="1" customHeight="1" x14ac:dyDescent="0.2">
      <c r="AX25572" s="78"/>
    </row>
    <row r="25573" spans="50:50" ht="0" hidden="1" customHeight="1" x14ac:dyDescent="0.2">
      <c r="AX25573" s="78"/>
    </row>
    <row r="25574" spans="50:50" ht="0" hidden="1" customHeight="1" x14ac:dyDescent="0.2">
      <c r="AX25574" s="78"/>
    </row>
    <row r="25575" spans="50:50" ht="0" hidden="1" customHeight="1" x14ac:dyDescent="0.2">
      <c r="AX25575" s="78"/>
    </row>
    <row r="25576" spans="50:50" ht="0" hidden="1" customHeight="1" x14ac:dyDescent="0.2">
      <c r="AX25576" s="78"/>
    </row>
    <row r="25577" spans="50:50" ht="0" hidden="1" customHeight="1" x14ac:dyDescent="0.2">
      <c r="AX25577" s="78"/>
    </row>
    <row r="25578" spans="50:50" ht="0" hidden="1" customHeight="1" x14ac:dyDescent="0.2">
      <c r="AX25578" s="78"/>
    </row>
    <row r="25579" spans="50:50" ht="0" hidden="1" customHeight="1" x14ac:dyDescent="0.2">
      <c r="AX25579" s="78"/>
    </row>
    <row r="25580" spans="50:50" ht="0" hidden="1" customHeight="1" x14ac:dyDescent="0.2">
      <c r="AX25580" s="78"/>
    </row>
    <row r="25581" spans="50:50" ht="0" hidden="1" customHeight="1" x14ac:dyDescent="0.2">
      <c r="AX25581" s="78"/>
    </row>
    <row r="25582" spans="50:50" ht="0" hidden="1" customHeight="1" x14ac:dyDescent="0.2">
      <c r="AX25582" s="78"/>
    </row>
    <row r="25583" spans="50:50" ht="0" hidden="1" customHeight="1" x14ac:dyDescent="0.2">
      <c r="AX25583" s="78"/>
    </row>
    <row r="25584" spans="50:50" ht="0" hidden="1" customHeight="1" x14ac:dyDescent="0.2">
      <c r="AX25584" s="78"/>
    </row>
    <row r="25585" spans="50:50" ht="0" hidden="1" customHeight="1" x14ac:dyDescent="0.2">
      <c r="AX25585" s="78"/>
    </row>
    <row r="25586" spans="50:50" ht="0" hidden="1" customHeight="1" x14ac:dyDescent="0.2">
      <c r="AX25586" s="78"/>
    </row>
    <row r="25587" spans="50:50" ht="0" hidden="1" customHeight="1" x14ac:dyDescent="0.2">
      <c r="AX25587" s="78"/>
    </row>
    <row r="25588" spans="50:50" ht="0" hidden="1" customHeight="1" x14ac:dyDescent="0.2">
      <c r="AX25588" s="78"/>
    </row>
    <row r="25589" spans="50:50" ht="0" hidden="1" customHeight="1" x14ac:dyDescent="0.2">
      <c r="AX25589" s="78"/>
    </row>
    <row r="25590" spans="50:50" ht="0" hidden="1" customHeight="1" x14ac:dyDescent="0.2">
      <c r="AX25590" s="78"/>
    </row>
    <row r="25591" spans="50:50" ht="0" hidden="1" customHeight="1" x14ac:dyDescent="0.2">
      <c r="AX25591" s="78"/>
    </row>
    <row r="25592" spans="50:50" ht="0" hidden="1" customHeight="1" x14ac:dyDescent="0.2">
      <c r="AX25592" s="78"/>
    </row>
    <row r="25593" spans="50:50" ht="0" hidden="1" customHeight="1" x14ac:dyDescent="0.2">
      <c r="AX25593" s="78"/>
    </row>
    <row r="25594" spans="50:50" ht="0" hidden="1" customHeight="1" x14ac:dyDescent="0.2">
      <c r="AX25594" s="78"/>
    </row>
    <row r="25595" spans="50:50" ht="0" hidden="1" customHeight="1" x14ac:dyDescent="0.2">
      <c r="AX25595" s="78"/>
    </row>
    <row r="25596" spans="50:50" ht="0" hidden="1" customHeight="1" x14ac:dyDescent="0.2">
      <c r="AX25596" s="78"/>
    </row>
    <row r="25597" spans="50:50" ht="0" hidden="1" customHeight="1" x14ac:dyDescent="0.2">
      <c r="AX25597" s="78"/>
    </row>
    <row r="25598" spans="50:50" ht="0" hidden="1" customHeight="1" x14ac:dyDescent="0.2">
      <c r="AX25598" s="78"/>
    </row>
    <row r="25599" spans="50:50" ht="0" hidden="1" customHeight="1" x14ac:dyDescent="0.2">
      <c r="AX25599" s="78"/>
    </row>
    <row r="25600" spans="50:50" ht="0" hidden="1" customHeight="1" x14ac:dyDescent="0.2">
      <c r="AX25600" s="78"/>
    </row>
    <row r="25601" spans="50:50" ht="0" hidden="1" customHeight="1" x14ac:dyDescent="0.2">
      <c r="AX25601" s="78"/>
    </row>
    <row r="25602" spans="50:50" ht="0" hidden="1" customHeight="1" x14ac:dyDescent="0.2">
      <c r="AX25602" s="78"/>
    </row>
    <row r="25603" spans="50:50" ht="0" hidden="1" customHeight="1" x14ac:dyDescent="0.2">
      <c r="AX25603" s="78"/>
    </row>
    <row r="25604" spans="50:50" ht="0" hidden="1" customHeight="1" x14ac:dyDescent="0.2">
      <c r="AX25604" s="78"/>
    </row>
    <row r="25605" spans="50:50" ht="0" hidden="1" customHeight="1" x14ac:dyDescent="0.2">
      <c r="AX25605" s="78"/>
    </row>
    <row r="25606" spans="50:50" ht="0" hidden="1" customHeight="1" x14ac:dyDescent="0.2">
      <c r="AX25606" s="78"/>
    </row>
    <row r="25607" spans="50:50" ht="0" hidden="1" customHeight="1" x14ac:dyDescent="0.2">
      <c r="AX25607" s="78"/>
    </row>
    <row r="25608" spans="50:50" ht="0" hidden="1" customHeight="1" x14ac:dyDescent="0.2">
      <c r="AX25608" s="78"/>
    </row>
    <row r="25609" spans="50:50" ht="0" hidden="1" customHeight="1" x14ac:dyDescent="0.2">
      <c r="AX25609" s="78"/>
    </row>
    <row r="25610" spans="50:50" ht="0" hidden="1" customHeight="1" x14ac:dyDescent="0.2">
      <c r="AX25610" s="78"/>
    </row>
    <row r="25611" spans="50:50" ht="0" hidden="1" customHeight="1" x14ac:dyDescent="0.2">
      <c r="AX25611" s="78"/>
    </row>
    <row r="25612" spans="50:50" ht="0" hidden="1" customHeight="1" x14ac:dyDescent="0.2">
      <c r="AX25612" s="78"/>
    </row>
    <row r="25613" spans="50:50" ht="0" hidden="1" customHeight="1" x14ac:dyDescent="0.2">
      <c r="AX25613" s="78"/>
    </row>
    <row r="25614" spans="50:50" ht="0" hidden="1" customHeight="1" x14ac:dyDescent="0.2">
      <c r="AX25614" s="78"/>
    </row>
    <row r="25615" spans="50:50" ht="0" hidden="1" customHeight="1" x14ac:dyDescent="0.2">
      <c r="AX25615" s="78"/>
    </row>
    <row r="25616" spans="50:50" ht="0" hidden="1" customHeight="1" x14ac:dyDescent="0.2">
      <c r="AX25616" s="78"/>
    </row>
    <row r="25617" spans="50:50" ht="0" hidden="1" customHeight="1" x14ac:dyDescent="0.2">
      <c r="AX25617" s="78"/>
    </row>
    <row r="25618" spans="50:50" ht="0" hidden="1" customHeight="1" x14ac:dyDescent="0.2">
      <c r="AX25618" s="78"/>
    </row>
    <row r="25619" spans="50:50" ht="0" hidden="1" customHeight="1" x14ac:dyDescent="0.2">
      <c r="AX25619" s="78"/>
    </row>
    <row r="25620" spans="50:50" ht="0" hidden="1" customHeight="1" x14ac:dyDescent="0.2">
      <c r="AX25620" s="78"/>
    </row>
    <row r="25621" spans="50:50" ht="0" hidden="1" customHeight="1" x14ac:dyDescent="0.2">
      <c r="AX25621" s="78"/>
    </row>
    <row r="25622" spans="50:50" ht="0" hidden="1" customHeight="1" x14ac:dyDescent="0.2">
      <c r="AX25622" s="78"/>
    </row>
    <row r="25623" spans="50:50" ht="0" hidden="1" customHeight="1" x14ac:dyDescent="0.2">
      <c r="AX25623" s="78"/>
    </row>
    <row r="25624" spans="50:50" ht="0" hidden="1" customHeight="1" x14ac:dyDescent="0.2">
      <c r="AX25624" s="78"/>
    </row>
    <row r="25625" spans="50:50" ht="0" hidden="1" customHeight="1" x14ac:dyDescent="0.2">
      <c r="AX25625" s="78"/>
    </row>
    <row r="25626" spans="50:50" ht="0" hidden="1" customHeight="1" x14ac:dyDescent="0.2">
      <c r="AX25626" s="78"/>
    </row>
    <row r="25627" spans="50:50" ht="0" hidden="1" customHeight="1" x14ac:dyDescent="0.2">
      <c r="AX25627" s="78"/>
    </row>
    <row r="25628" spans="50:50" ht="0" hidden="1" customHeight="1" x14ac:dyDescent="0.2">
      <c r="AX25628" s="78"/>
    </row>
    <row r="25629" spans="50:50" ht="0" hidden="1" customHeight="1" x14ac:dyDescent="0.2">
      <c r="AX25629" s="78"/>
    </row>
    <row r="25630" spans="50:50" ht="0" hidden="1" customHeight="1" x14ac:dyDescent="0.2">
      <c r="AX25630" s="78"/>
    </row>
    <row r="25631" spans="50:50" ht="0" hidden="1" customHeight="1" x14ac:dyDescent="0.2">
      <c r="AX25631" s="78"/>
    </row>
    <row r="25632" spans="50:50" ht="0" hidden="1" customHeight="1" x14ac:dyDescent="0.2">
      <c r="AX25632" s="78"/>
    </row>
    <row r="25633" spans="50:50" ht="0" hidden="1" customHeight="1" x14ac:dyDescent="0.2">
      <c r="AX25633" s="78"/>
    </row>
    <row r="25634" spans="50:50" ht="0" hidden="1" customHeight="1" x14ac:dyDescent="0.2">
      <c r="AX25634" s="78"/>
    </row>
    <row r="25635" spans="50:50" ht="0" hidden="1" customHeight="1" x14ac:dyDescent="0.2">
      <c r="AX25635" s="78"/>
    </row>
    <row r="25636" spans="50:50" ht="0" hidden="1" customHeight="1" x14ac:dyDescent="0.2">
      <c r="AX25636" s="78"/>
    </row>
    <row r="25637" spans="50:50" ht="0" hidden="1" customHeight="1" x14ac:dyDescent="0.2">
      <c r="AX25637" s="78"/>
    </row>
    <row r="25638" spans="50:50" ht="0" hidden="1" customHeight="1" x14ac:dyDescent="0.2">
      <c r="AX25638" s="78"/>
    </row>
    <row r="25639" spans="50:50" ht="0" hidden="1" customHeight="1" x14ac:dyDescent="0.2">
      <c r="AX25639" s="78"/>
    </row>
    <row r="25640" spans="50:50" ht="0" hidden="1" customHeight="1" x14ac:dyDescent="0.2">
      <c r="AX25640" s="78"/>
    </row>
    <row r="25641" spans="50:50" ht="0" hidden="1" customHeight="1" x14ac:dyDescent="0.2">
      <c r="AX25641" s="78"/>
    </row>
    <row r="25642" spans="50:50" ht="0" hidden="1" customHeight="1" x14ac:dyDescent="0.2">
      <c r="AX25642" s="78"/>
    </row>
    <row r="25643" spans="50:50" ht="0" hidden="1" customHeight="1" x14ac:dyDescent="0.2">
      <c r="AX25643" s="78"/>
    </row>
    <row r="25644" spans="50:50" ht="0" hidden="1" customHeight="1" x14ac:dyDescent="0.2">
      <c r="AX25644" s="78"/>
    </row>
    <row r="25645" spans="50:50" ht="0" hidden="1" customHeight="1" x14ac:dyDescent="0.2">
      <c r="AX25645" s="78"/>
    </row>
    <row r="25646" spans="50:50" ht="0" hidden="1" customHeight="1" x14ac:dyDescent="0.2">
      <c r="AX25646" s="78"/>
    </row>
    <row r="25647" spans="50:50" ht="0" hidden="1" customHeight="1" x14ac:dyDescent="0.2">
      <c r="AX25647" s="78"/>
    </row>
    <row r="25648" spans="50:50" ht="0" hidden="1" customHeight="1" x14ac:dyDescent="0.2">
      <c r="AX25648" s="78"/>
    </row>
    <row r="25649" spans="50:50" ht="0" hidden="1" customHeight="1" x14ac:dyDescent="0.2">
      <c r="AX25649" s="78"/>
    </row>
    <row r="25650" spans="50:50" ht="0" hidden="1" customHeight="1" x14ac:dyDescent="0.2">
      <c r="AX25650" s="78"/>
    </row>
    <row r="25651" spans="50:50" ht="0" hidden="1" customHeight="1" x14ac:dyDescent="0.2">
      <c r="AX25651" s="78"/>
    </row>
    <row r="25652" spans="50:50" ht="0" hidden="1" customHeight="1" x14ac:dyDescent="0.2">
      <c r="AX25652" s="78"/>
    </row>
    <row r="25653" spans="50:50" ht="0" hidden="1" customHeight="1" x14ac:dyDescent="0.2">
      <c r="AX25653" s="78"/>
    </row>
    <row r="25654" spans="50:50" ht="0" hidden="1" customHeight="1" x14ac:dyDescent="0.2">
      <c r="AX25654" s="78"/>
    </row>
    <row r="25655" spans="50:50" ht="0" hidden="1" customHeight="1" x14ac:dyDescent="0.2">
      <c r="AX25655" s="78"/>
    </row>
    <row r="25656" spans="50:50" ht="0" hidden="1" customHeight="1" x14ac:dyDescent="0.2">
      <c r="AX25656" s="78"/>
    </row>
    <row r="25657" spans="50:50" ht="0" hidden="1" customHeight="1" x14ac:dyDescent="0.2">
      <c r="AX25657" s="78"/>
    </row>
    <row r="25658" spans="50:50" ht="0" hidden="1" customHeight="1" x14ac:dyDescent="0.2">
      <c r="AX25658" s="78"/>
    </row>
    <row r="25659" spans="50:50" ht="0" hidden="1" customHeight="1" x14ac:dyDescent="0.2">
      <c r="AX25659" s="78"/>
    </row>
    <row r="25660" spans="50:50" ht="0" hidden="1" customHeight="1" x14ac:dyDescent="0.2">
      <c r="AX25660" s="78"/>
    </row>
    <row r="25661" spans="50:50" ht="0" hidden="1" customHeight="1" x14ac:dyDescent="0.2">
      <c r="AX25661" s="78"/>
    </row>
    <row r="25662" spans="50:50" ht="0" hidden="1" customHeight="1" x14ac:dyDescent="0.2">
      <c r="AX25662" s="78"/>
    </row>
    <row r="25663" spans="50:50" ht="0" hidden="1" customHeight="1" x14ac:dyDescent="0.2">
      <c r="AX25663" s="78"/>
    </row>
    <row r="25664" spans="50:50" ht="0" hidden="1" customHeight="1" x14ac:dyDescent="0.2">
      <c r="AX25664" s="78"/>
    </row>
    <row r="25665" spans="50:50" ht="0" hidden="1" customHeight="1" x14ac:dyDescent="0.2">
      <c r="AX25665" s="78"/>
    </row>
    <row r="25666" spans="50:50" ht="0" hidden="1" customHeight="1" x14ac:dyDescent="0.2">
      <c r="AX25666" s="78"/>
    </row>
    <row r="25667" spans="50:50" ht="0" hidden="1" customHeight="1" x14ac:dyDescent="0.2">
      <c r="AX25667" s="78"/>
    </row>
    <row r="25668" spans="50:50" ht="0" hidden="1" customHeight="1" x14ac:dyDescent="0.2">
      <c r="AX25668" s="78"/>
    </row>
    <row r="25669" spans="50:50" ht="0" hidden="1" customHeight="1" x14ac:dyDescent="0.2">
      <c r="AX25669" s="78"/>
    </row>
    <row r="25670" spans="50:50" ht="0" hidden="1" customHeight="1" x14ac:dyDescent="0.2">
      <c r="AX25670" s="78"/>
    </row>
    <row r="25671" spans="50:50" ht="0" hidden="1" customHeight="1" x14ac:dyDescent="0.2">
      <c r="AX25671" s="78"/>
    </row>
    <row r="25672" spans="50:50" ht="0" hidden="1" customHeight="1" x14ac:dyDescent="0.2">
      <c r="AX25672" s="78"/>
    </row>
    <row r="25673" spans="50:50" ht="0" hidden="1" customHeight="1" x14ac:dyDescent="0.2">
      <c r="AX25673" s="78"/>
    </row>
    <row r="25674" spans="50:50" ht="0" hidden="1" customHeight="1" x14ac:dyDescent="0.2">
      <c r="AX25674" s="78"/>
    </row>
    <row r="25675" spans="50:50" ht="0" hidden="1" customHeight="1" x14ac:dyDescent="0.2">
      <c r="AX25675" s="78"/>
    </row>
    <row r="25676" spans="50:50" ht="0" hidden="1" customHeight="1" x14ac:dyDescent="0.2">
      <c r="AX25676" s="78"/>
    </row>
    <row r="25677" spans="50:50" ht="0" hidden="1" customHeight="1" x14ac:dyDescent="0.2">
      <c r="AX25677" s="78"/>
    </row>
    <row r="25678" spans="50:50" ht="0" hidden="1" customHeight="1" x14ac:dyDescent="0.2">
      <c r="AX25678" s="78"/>
    </row>
    <row r="25679" spans="50:50" ht="0" hidden="1" customHeight="1" x14ac:dyDescent="0.2">
      <c r="AX25679" s="78"/>
    </row>
    <row r="25680" spans="50:50" ht="0" hidden="1" customHeight="1" x14ac:dyDescent="0.2">
      <c r="AX25680" s="78"/>
    </row>
    <row r="25681" spans="50:50" ht="0" hidden="1" customHeight="1" x14ac:dyDescent="0.2">
      <c r="AX25681" s="78"/>
    </row>
    <row r="25682" spans="50:50" ht="0" hidden="1" customHeight="1" x14ac:dyDescent="0.2">
      <c r="AX25682" s="78"/>
    </row>
    <row r="25683" spans="50:50" ht="0" hidden="1" customHeight="1" x14ac:dyDescent="0.2">
      <c r="AX25683" s="78"/>
    </row>
    <row r="25684" spans="50:50" ht="0" hidden="1" customHeight="1" x14ac:dyDescent="0.2">
      <c r="AX25684" s="78"/>
    </row>
    <row r="25685" spans="50:50" ht="0" hidden="1" customHeight="1" x14ac:dyDescent="0.2">
      <c r="AX25685" s="78"/>
    </row>
    <row r="25686" spans="50:50" ht="0" hidden="1" customHeight="1" x14ac:dyDescent="0.2">
      <c r="AX25686" s="78"/>
    </row>
    <row r="25687" spans="50:50" ht="0" hidden="1" customHeight="1" x14ac:dyDescent="0.2">
      <c r="AX25687" s="78"/>
    </row>
    <row r="25688" spans="50:50" ht="0" hidden="1" customHeight="1" x14ac:dyDescent="0.2">
      <c r="AX25688" s="78"/>
    </row>
    <row r="25689" spans="50:50" ht="0" hidden="1" customHeight="1" x14ac:dyDescent="0.2">
      <c r="AX25689" s="78"/>
    </row>
    <row r="25690" spans="50:50" ht="0" hidden="1" customHeight="1" x14ac:dyDescent="0.2">
      <c r="AX25690" s="78"/>
    </row>
    <row r="25691" spans="50:50" ht="0" hidden="1" customHeight="1" x14ac:dyDescent="0.2">
      <c r="AX25691" s="78"/>
    </row>
    <row r="25692" spans="50:50" ht="0" hidden="1" customHeight="1" x14ac:dyDescent="0.2">
      <c r="AX25692" s="78"/>
    </row>
    <row r="25693" spans="50:50" ht="0" hidden="1" customHeight="1" x14ac:dyDescent="0.2">
      <c r="AX25693" s="78"/>
    </row>
    <row r="25694" spans="50:50" ht="0" hidden="1" customHeight="1" x14ac:dyDescent="0.2">
      <c r="AX25694" s="78"/>
    </row>
    <row r="25695" spans="50:50" ht="0" hidden="1" customHeight="1" x14ac:dyDescent="0.2">
      <c r="AX25695" s="78"/>
    </row>
    <row r="25696" spans="50:50" ht="0" hidden="1" customHeight="1" x14ac:dyDescent="0.2">
      <c r="AX25696" s="78"/>
    </row>
    <row r="25697" spans="50:50" ht="0" hidden="1" customHeight="1" x14ac:dyDescent="0.2">
      <c r="AX25697" s="78"/>
    </row>
    <row r="25698" spans="50:50" ht="0" hidden="1" customHeight="1" x14ac:dyDescent="0.2">
      <c r="AX25698" s="78"/>
    </row>
    <row r="25699" spans="50:50" ht="0" hidden="1" customHeight="1" x14ac:dyDescent="0.2">
      <c r="AX25699" s="78"/>
    </row>
    <row r="25700" spans="50:50" ht="0" hidden="1" customHeight="1" x14ac:dyDescent="0.2">
      <c r="AX25700" s="78"/>
    </row>
    <row r="25701" spans="50:50" ht="0" hidden="1" customHeight="1" x14ac:dyDescent="0.2">
      <c r="AX25701" s="78"/>
    </row>
    <row r="25702" spans="50:50" ht="0" hidden="1" customHeight="1" x14ac:dyDescent="0.2">
      <c r="AX25702" s="78"/>
    </row>
    <row r="25703" spans="50:50" ht="0" hidden="1" customHeight="1" x14ac:dyDescent="0.2">
      <c r="AX25703" s="78"/>
    </row>
    <row r="25704" spans="50:50" ht="0" hidden="1" customHeight="1" x14ac:dyDescent="0.2">
      <c r="AX25704" s="78"/>
    </row>
    <row r="25705" spans="50:50" ht="0" hidden="1" customHeight="1" x14ac:dyDescent="0.2">
      <c r="AX25705" s="78"/>
    </row>
    <row r="25706" spans="50:50" ht="0" hidden="1" customHeight="1" x14ac:dyDescent="0.2">
      <c r="AX25706" s="78"/>
    </row>
    <row r="25707" spans="50:50" ht="0" hidden="1" customHeight="1" x14ac:dyDescent="0.2">
      <c r="AX25707" s="78"/>
    </row>
    <row r="25708" spans="50:50" ht="0" hidden="1" customHeight="1" x14ac:dyDescent="0.2">
      <c r="AX25708" s="78"/>
    </row>
    <row r="25709" spans="50:50" ht="0" hidden="1" customHeight="1" x14ac:dyDescent="0.2">
      <c r="AX25709" s="78"/>
    </row>
    <row r="25710" spans="50:50" ht="0" hidden="1" customHeight="1" x14ac:dyDescent="0.2">
      <c r="AX25710" s="78"/>
    </row>
    <row r="25711" spans="50:50" ht="0" hidden="1" customHeight="1" x14ac:dyDescent="0.2">
      <c r="AX25711" s="78"/>
    </row>
    <row r="25712" spans="50:50" ht="0" hidden="1" customHeight="1" x14ac:dyDescent="0.2">
      <c r="AX25712" s="78"/>
    </row>
    <row r="25713" spans="50:50" ht="0" hidden="1" customHeight="1" x14ac:dyDescent="0.2">
      <c r="AX25713" s="78"/>
    </row>
    <row r="25714" spans="50:50" ht="0" hidden="1" customHeight="1" x14ac:dyDescent="0.2">
      <c r="AX25714" s="78"/>
    </row>
    <row r="25715" spans="50:50" ht="0" hidden="1" customHeight="1" x14ac:dyDescent="0.2">
      <c r="AX25715" s="78"/>
    </row>
    <row r="25716" spans="50:50" ht="0" hidden="1" customHeight="1" x14ac:dyDescent="0.2">
      <c r="AX25716" s="78"/>
    </row>
    <row r="25717" spans="50:50" ht="0" hidden="1" customHeight="1" x14ac:dyDescent="0.2">
      <c r="AX25717" s="78"/>
    </row>
    <row r="25718" spans="50:50" ht="0" hidden="1" customHeight="1" x14ac:dyDescent="0.2">
      <c r="AX25718" s="78"/>
    </row>
    <row r="25719" spans="50:50" ht="0" hidden="1" customHeight="1" x14ac:dyDescent="0.2">
      <c r="AX25719" s="78"/>
    </row>
    <row r="25720" spans="50:50" ht="0" hidden="1" customHeight="1" x14ac:dyDescent="0.2">
      <c r="AX25720" s="78"/>
    </row>
    <row r="25721" spans="50:50" ht="0" hidden="1" customHeight="1" x14ac:dyDescent="0.2">
      <c r="AX25721" s="78"/>
    </row>
    <row r="25722" spans="50:50" ht="0" hidden="1" customHeight="1" x14ac:dyDescent="0.2">
      <c r="AX25722" s="78"/>
    </row>
    <row r="25723" spans="50:50" ht="0" hidden="1" customHeight="1" x14ac:dyDescent="0.2">
      <c r="AX25723" s="78"/>
    </row>
    <row r="25724" spans="50:50" ht="0" hidden="1" customHeight="1" x14ac:dyDescent="0.2">
      <c r="AX25724" s="78"/>
    </row>
    <row r="25725" spans="50:50" ht="0" hidden="1" customHeight="1" x14ac:dyDescent="0.2">
      <c r="AX25725" s="78"/>
    </row>
    <row r="25726" spans="50:50" ht="0" hidden="1" customHeight="1" x14ac:dyDescent="0.2">
      <c r="AX25726" s="78"/>
    </row>
    <row r="25727" spans="50:50" ht="0" hidden="1" customHeight="1" x14ac:dyDescent="0.2">
      <c r="AX25727" s="78"/>
    </row>
    <row r="25728" spans="50:50" ht="0" hidden="1" customHeight="1" x14ac:dyDescent="0.2">
      <c r="AX25728" s="78"/>
    </row>
    <row r="25729" spans="50:50" ht="0" hidden="1" customHeight="1" x14ac:dyDescent="0.2">
      <c r="AX25729" s="78"/>
    </row>
    <row r="25730" spans="50:50" ht="0" hidden="1" customHeight="1" x14ac:dyDescent="0.2">
      <c r="AX25730" s="78"/>
    </row>
    <row r="25731" spans="50:50" ht="0" hidden="1" customHeight="1" x14ac:dyDescent="0.2">
      <c r="AX25731" s="78"/>
    </row>
    <row r="25732" spans="50:50" ht="0" hidden="1" customHeight="1" x14ac:dyDescent="0.2">
      <c r="AX25732" s="78"/>
    </row>
    <row r="25733" spans="50:50" ht="0" hidden="1" customHeight="1" x14ac:dyDescent="0.2">
      <c r="AX25733" s="78"/>
    </row>
    <row r="25734" spans="50:50" ht="0" hidden="1" customHeight="1" x14ac:dyDescent="0.2">
      <c r="AX25734" s="78"/>
    </row>
    <row r="25735" spans="50:50" ht="0" hidden="1" customHeight="1" x14ac:dyDescent="0.2">
      <c r="AX25735" s="78"/>
    </row>
    <row r="25736" spans="50:50" ht="0" hidden="1" customHeight="1" x14ac:dyDescent="0.2">
      <c r="AX25736" s="78"/>
    </row>
    <row r="25737" spans="50:50" ht="0" hidden="1" customHeight="1" x14ac:dyDescent="0.2">
      <c r="AX25737" s="78"/>
    </row>
    <row r="25738" spans="50:50" ht="0" hidden="1" customHeight="1" x14ac:dyDescent="0.2">
      <c r="AX25738" s="78"/>
    </row>
    <row r="25739" spans="50:50" ht="0" hidden="1" customHeight="1" x14ac:dyDescent="0.2">
      <c r="AX25739" s="78"/>
    </row>
    <row r="25740" spans="50:50" ht="0" hidden="1" customHeight="1" x14ac:dyDescent="0.2">
      <c r="AX25740" s="78"/>
    </row>
    <row r="25741" spans="50:50" ht="0" hidden="1" customHeight="1" x14ac:dyDescent="0.2">
      <c r="AX25741" s="78"/>
    </row>
    <row r="25742" spans="50:50" ht="0" hidden="1" customHeight="1" x14ac:dyDescent="0.2">
      <c r="AX25742" s="78"/>
    </row>
    <row r="25743" spans="50:50" ht="0" hidden="1" customHeight="1" x14ac:dyDescent="0.2">
      <c r="AX25743" s="78"/>
    </row>
    <row r="25744" spans="50:50" ht="0" hidden="1" customHeight="1" x14ac:dyDescent="0.2">
      <c r="AX25744" s="78"/>
    </row>
    <row r="25745" spans="50:50" ht="0" hidden="1" customHeight="1" x14ac:dyDescent="0.2">
      <c r="AX25745" s="78"/>
    </row>
    <row r="25746" spans="50:50" ht="0" hidden="1" customHeight="1" x14ac:dyDescent="0.2">
      <c r="AX25746" s="78"/>
    </row>
    <row r="25747" spans="50:50" ht="0" hidden="1" customHeight="1" x14ac:dyDescent="0.2">
      <c r="AX25747" s="78"/>
    </row>
    <row r="25748" spans="50:50" ht="0" hidden="1" customHeight="1" x14ac:dyDescent="0.2">
      <c r="AX25748" s="78"/>
    </row>
    <row r="25749" spans="50:50" ht="0" hidden="1" customHeight="1" x14ac:dyDescent="0.2">
      <c r="AX25749" s="78"/>
    </row>
    <row r="25750" spans="50:50" ht="0" hidden="1" customHeight="1" x14ac:dyDescent="0.2">
      <c r="AX25750" s="78"/>
    </row>
    <row r="25751" spans="50:50" ht="0" hidden="1" customHeight="1" x14ac:dyDescent="0.2">
      <c r="AX25751" s="78"/>
    </row>
    <row r="25752" spans="50:50" ht="0" hidden="1" customHeight="1" x14ac:dyDescent="0.2">
      <c r="AX25752" s="78"/>
    </row>
    <row r="25753" spans="50:50" ht="0" hidden="1" customHeight="1" x14ac:dyDescent="0.2">
      <c r="AX25753" s="78"/>
    </row>
    <row r="25754" spans="50:50" ht="0" hidden="1" customHeight="1" x14ac:dyDescent="0.2">
      <c r="AX25754" s="78"/>
    </row>
    <row r="25755" spans="50:50" ht="0" hidden="1" customHeight="1" x14ac:dyDescent="0.2">
      <c r="AX25755" s="78"/>
    </row>
    <row r="25756" spans="50:50" ht="0" hidden="1" customHeight="1" x14ac:dyDescent="0.2">
      <c r="AX25756" s="78"/>
    </row>
    <row r="25757" spans="50:50" ht="0" hidden="1" customHeight="1" x14ac:dyDescent="0.2">
      <c r="AX25757" s="78"/>
    </row>
    <row r="25758" spans="50:50" ht="0" hidden="1" customHeight="1" x14ac:dyDescent="0.2">
      <c r="AX25758" s="78"/>
    </row>
    <row r="25759" spans="50:50" ht="0" hidden="1" customHeight="1" x14ac:dyDescent="0.2">
      <c r="AX25759" s="78"/>
    </row>
    <row r="25760" spans="50:50" ht="0" hidden="1" customHeight="1" x14ac:dyDescent="0.2">
      <c r="AX25760" s="78"/>
    </row>
    <row r="25761" spans="50:50" ht="0" hidden="1" customHeight="1" x14ac:dyDescent="0.2">
      <c r="AX25761" s="78"/>
    </row>
    <row r="25762" spans="50:50" ht="0" hidden="1" customHeight="1" x14ac:dyDescent="0.2">
      <c r="AX25762" s="78"/>
    </row>
    <row r="25763" spans="50:50" ht="0" hidden="1" customHeight="1" x14ac:dyDescent="0.2">
      <c r="AX25763" s="78"/>
    </row>
    <row r="25764" spans="50:50" ht="0" hidden="1" customHeight="1" x14ac:dyDescent="0.2">
      <c r="AX25764" s="78"/>
    </row>
    <row r="25765" spans="50:50" ht="0" hidden="1" customHeight="1" x14ac:dyDescent="0.2">
      <c r="AX25765" s="78"/>
    </row>
    <row r="25766" spans="50:50" ht="0" hidden="1" customHeight="1" x14ac:dyDescent="0.2">
      <c r="AX25766" s="78"/>
    </row>
    <row r="25767" spans="50:50" ht="0" hidden="1" customHeight="1" x14ac:dyDescent="0.2">
      <c r="AX25767" s="78"/>
    </row>
    <row r="25768" spans="50:50" ht="0" hidden="1" customHeight="1" x14ac:dyDescent="0.2">
      <c r="AX25768" s="78"/>
    </row>
    <row r="25769" spans="50:50" ht="0" hidden="1" customHeight="1" x14ac:dyDescent="0.2">
      <c r="AX25769" s="78"/>
    </row>
    <row r="25770" spans="50:50" ht="0" hidden="1" customHeight="1" x14ac:dyDescent="0.2">
      <c r="AX25770" s="78"/>
    </row>
    <row r="25771" spans="50:50" ht="0" hidden="1" customHeight="1" x14ac:dyDescent="0.2">
      <c r="AX25771" s="78"/>
    </row>
    <row r="25772" spans="50:50" ht="0" hidden="1" customHeight="1" x14ac:dyDescent="0.2">
      <c r="AX25772" s="78"/>
    </row>
    <row r="25773" spans="50:50" ht="0" hidden="1" customHeight="1" x14ac:dyDescent="0.2">
      <c r="AX25773" s="78"/>
    </row>
    <row r="25774" spans="50:50" ht="0" hidden="1" customHeight="1" x14ac:dyDescent="0.2">
      <c r="AX25774" s="78"/>
    </row>
    <row r="25775" spans="50:50" ht="0" hidden="1" customHeight="1" x14ac:dyDescent="0.2">
      <c r="AX25775" s="78"/>
    </row>
    <row r="25776" spans="50:50" ht="0" hidden="1" customHeight="1" x14ac:dyDescent="0.2">
      <c r="AX25776" s="78"/>
    </row>
    <row r="25777" spans="50:50" ht="0" hidden="1" customHeight="1" x14ac:dyDescent="0.2">
      <c r="AX25777" s="78"/>
    </row>
    <row r="25778" spans="50:50" ht="0" hidden="1" customHeight="1" x14ac:dyDescent="0.2">
      <c r="AX25778" s="78"/>
    </row>
    <row r="25779" spans="50:50" ht="0" hidden="1" customHeight="1" x14ac:dyDescent="0.2">
      <c r="AX25779" s="78"/>
    </row>
    <row r="25780" spans="50:50" ht="0" hidden="1" customHeight="1" x14ac:dyDescent="0.2">
      <c r="AX25780" s="78"/>
    </row>
    <row r="25781" spans="50:50" ht="0" hidden="1" customHeight="1" x14ac:dyDescent="0.2">
      <c r="AX25781" s="78"/>
    </row>
    <row r="25782" spans="50:50" ht="0" hidden="1" customHeight="1" x14ac:dyDescent="0.2">
      <c r="AX25782" s="78"/>
    </row>
    <row r="25783" spans="50:50" ht="0" hidden="1" customHeight="1" x14ac:dyDescent="0.2">
      <c r="AX25783" s="78"/>
    </row>
    <row r="25784" spans="50:50" ht="0" hidden="1" customHeight="1" x14ac:dyDescent="0.2">
      <c r="AX25784" s="78"/>
    </row>
    <row r="25785" spans="50:50" ht="0" hidden="1" customHeight="1" x14ac:dyDescent="0.2">
      <c r="AX25785" s="78"/>
    </row>
    <row r="25786" spans="50:50" ht="0" hidden="1" customHeight="1" x14ac:dyDescent="0.2">
      <c r="AX25786" s="78"/>
    </row>
    <row r="25787" spans="50:50" ht="0" hidden="1" customHeight="1" x14ac:dyDescent="0.2">
      <c r="AX25787" s="78"/>
    </row>
    <row r="25788" spans="50:50" ht="0" hidden="1" customHeight="1" x14ac:dyDescent="0.2">
      <c r="AX25788" s="78"/>
    </row>
    <row r="25789" spans="50:50" ht="0" hidden="1" customHeight="1" x14ac:dyDescent="0.2">
      <c r="AX25789" s="78"/>
    </row>
    <row r="25790" spans="50:50" ht="0" hidden="1" customHeight="1" x14ac:dyDescent="0.2">
      <c r="AX25790" s="78"/>
    </row>
    <row r="25791" spans="50:50" ht="0" hidden="1" customHeight="1" x14ac:dyDescent="0.2">
      <c r="AX25791" s="78"/>
    </row>
    <row r="25792" spans="50:50" ht="0" hidden="1" customHeight="1" x14ac:dyDescent="0.2">
      <c r="AX25792" s="78"/>
    </row>
    <row r="25793" spans="50:50" ht="0" hidden="1" customHeight="1" x14ac:dyDescent="0.2">
      <c r="AX25793" s="78"/>
    </row>
    <row r="25794" spans="50:50" ht="0" hidden="1" customHeight="1" x14ac:dyDescent="0.2">
      <c r="AX25794" s="78"/>
    </row>
    <row r="25795" spans="50:50" ht="0" hidden="1" customHeight="1" x14ac:dyDescent="0.2">
      <c r="AX25795" s="78"/>
    </row>
    <row r="25796" spans="50:50" ht="0" hidden="1" customHeight="1" x14ac:dyDescent="0.2">
      <c r="AX25796" s="78"/>
    </row>
    <row r="25797" spans="50:50" ht="0" hidden="1" customHeight="1" x14ac:dyDescent="0.2">
      <c r="AX25797" s="78"/>
    </row>
    <row r="25798" spans="50:50" ht="0" hidden="1" customHeight="1" x14ac:dyDescent="0.2">
      <c r="AX25798" s="78"/>
    </row>
    <row r="25799" spans="50:50" ht="0" hidden="1" customHeight="1" x14ac:dyDescent="0.2">
      <c r="AX25799" s="78"/>
    </row>
    <row r="25800" spans="50:50" ht="0" hidden="1" customHeight="1" x14ac:dyDescent="0.2">
      <c r="AX25800" s="78"/>
    </row>
    <row r="25801" spans="50:50" ht="0" hidden="1" customHeight="1" x14ac:dyDescent="0.2">
      <c r="AX25801" s="78"/>
    </row>
    <row r="25802" spans="50:50" ht="0" hidden="1" customHeight="1" x14ac:dyDescent="0.2">
      <c r="AX25802" s="78"/>
    </row>
    <row r="25803" spans="50:50" ht="0" hidden="1" customHeight="1" x14ac:dyDescent="0.2">
      <c r="AX25803" s="78"/>
    </row>
    <row r="25804" spans="50:50" ht="0" hidden="1" customHeight="1" x14ac:dyDescent="0.2">
      <c r="AX25804" s="78"/>
    </row>
    <row r="25805" spans="50:50" ht="0" hidden="1" customHeight="1" x14ac:dyDescent="0.2">
      <c r="AX25805" s="78"/>
    </row>
    <row r="25806" spans="50:50" ht="0" hidden="1" customHeight="1" x14ac:dyDescent="0.2">
      <c r="AX25806" s="78"/>
    </row>
    <row r="25807" spans="50:50" ht="0" hidden="1" customHeight="1" x14ac:dyDescent="0.2">
      <c r="AX25807" s="78"/>
    </row>
    <row r="25808" spans="50:50" ht="0" hidden="1" customHeight="1" x14ac:dyDescent="0.2">
      <c r="AX25808" s="78"/>
    </row>
    <row r="25809" spans="50:50" ht="0" hidden="1" customHeight="1" x14ac:dyDescent="0.2">
      <c r="AX25809" s="78"/>
    </row>
    <row r="25810" spans="50:50" ht="0" hidden="1" customHeight="1" x14ac:dyDescent="0.2">
      <c r="AX25810" s="78"/>
    </row>
    <row r="25811" spans="50:50" ht="0" hidden="1" customHeight="1" x14ac:dyDescent="0.2">
      <c r="AX25811" s="78"/>
    </row>
    <row r="25812" spans="50:50" ht="0" hidden="1" customHeight="1" x14ac:dyDescent="0.2">
      <c r="AX25812" s="78"/>
    </row>
    <row r="25813" spans="50:50" ht="0" hidden="1" customHeight="1" x14ac:dyDescent="0.2">
      <c r="AX25813" s="78"/>
    </row>
    <row r="25814" spans="50:50" ht="0" hidden="1" customHeight="1" x14ac:dyDescent="0.2">
      <c r="AX25814" s="78"/>
    </row>
    <row r="25815" spans="50:50" ht="0" hidden="1" customHeight="1" x14ac:dyDescent="0.2">
      <c r="AX25815" s="78"/>
    </row>
    <row r="25816" spans="50:50" ht="0" hidden="1" customHeight="1" x14ac:dyDescent="0.2">
      <c r="AX25816" s="78"/>
    </row>
    <row r="25817" spans="50:50" ht="0" hidden="1" customHeight="1" x14ac:dyDescent="0.2">
      <c r="AX25817" s="78"/>
    </row>
    <row r="25818" spans="50:50" ht="0" hidden="1" customHeight="1" x14ac:dyDescent="0.2">
      <c r="AX25818" s="78"/>
    </row>
    <row r="25819" spans="50:50" ht="0" hidden="1" customHeight="1" x14ac:dyDescent="0.2">
      <c r="AX25819" s="78"/>
    </row>
    <row r="25820" spans="50:50" ht="0" hidden="1" customHeight="1" x14ac:dyDescent="0.2">
      <c r="AX25820" s="78"/>
    </row>
    <row r="25821" spans="50:50" ht="0" hidden="1" customHeight="1" x14ac:dyDescent="0.2">
      <c r="AX25821" s="78"/>
    </row>
    <row r="25822" spans="50:50" ht="0" hidden="1" customHeight="1" x14ac:dyDescent="0.2">
      <c r="AX25822" s="78"/>
    </row>
    <row r="25823" spans="50:50" ht="0" hidden="1" customHeight="1" x14ac:dyDescent="0.2">
      <c r="AX25823" s="78"/>
    </row>
    <row r="25824" spans="50:50" ht="0" hidden="1" customHeight="1" x14ac:dyDescent="0.2">
      <c r="AX25824" s="78"/>
    </row>
    <row r="25825" spans="50:50" ht="0" hidden="1" customHeight="1" x14ac:dyDescent="0.2">
      <c r="AX25825" s="78"/>
    </row>
    <row r="25826" spans="50:50" ht="0" hidden="1" customHeight="1" x14ac:dyDescent="0.2">
      <c r="AX25826" s="78"/>
    </row>
    <row r="25827" spans="50:50" ht="0" hidden="1" customHeight="1" x14ac:dyDescent="0.2">
      <c r="AX25827" s="78"/>
    </row>
    <row r="25828" spans="50:50" ht="0" hidden="1" customHeight="1" x14ac:dyDescent="0.2">
      <c r="AX25828" s="78"/>
    </row>
    <row r="25829" spans="50:50" ht="0" hidden="1" customHeight="1" x14ac:dyDescent="0.2">
      <c r="AX25829" s="78"/>
    </row>
    <row r="25830" spans="50:50" ht="0" hidden="1" customHeight="1" x14ac:dyDescent="0.2">
      <c r="AX25830" s="78"/>
    </row>
    <row r="25831" spans="50:50" ht="0" hidden="1" customHeight="1" x14ac:dyDescent="0.2">
      <c r="AX25831" s="78"/>
    </row>
    <row r="25832" spans="50:50" ht="0" hidden="1" customHeight="1" x14ac:dyDescent="0.2">
      <c r="AX25832" s="78"/>
    </row>
    <row r="25833" spans="50:50" ht="0" hidden="1" customHeight="1" x14ac:dyDescent="0.2">
      <c r="AX25833" s="78"/>
    </row>
    <row r="25834" spans="50:50" ht="0" hidden="1" customHeight="1" x14ac:dyDescent="0.2">
      <c r="AX25834" s="78"/>
    </row>
    <row r="25835" spans="50:50" ht="0" hidden="1" customHeight="1" x14ac:dyDescent="0.2">
      <c r="AX25835" s="78"/>
    </row>
    <row r="25836" spans="50:50" ht="0" hidden="1" customHeight="1" x14ac:dyDescent="0.2">
      <c r="AX25836" s="78"/>
    </row>
    <row r="25837" spans="50:50" ht="0" hidden="1" customHeight="1" x14ac:dyDescent="0.2">
      <c r="AX25837" s="78"/>
    </row>
    <row r="25838" spans="50:50" ht="0" hidden="1" customHeight="1" x14ac:dyDescent="0.2">
      <c r="AX25838" s="78"/>
    </row>
    <row r="25839" spans="50:50" ht="0" hidden="1" customHeight="1" x14ac:dyDescent="0.2">
      <c r="AX25839" s="78"/>
    </row>
    <row r="25840" spans="50:50" ht="0" hidden="1" customHeight="1" x14ac:dyDescent="0.2">
      <c r="AX25840" s="78"/>
    </row>
    <row r="25841" spans="50:50" ht="0" hidden="1" customHeight="1" x14ac:dyDescent="0.2">
      <c r="AX25841" s="78"/>
    </row>
    <row r="25842" spans="50:50" ht="0" hidden="1" customHeight="1" x14ac:dyDescent="0.2">
      <c r="AX25842" s="78"/>
    </row>
    <row r="25843" spans="50:50" ht="0" hidden="1" customHeight="1" x14ac:dyDescent="0.2">
      <c r="AX25843" s="78"/>
    </row>
    <row r="25844" spans="50:50" ht="0" hidden="1" customHeight="1" x14ac:dyDescent="0.2">
      <c r="AX25844" s="78"/>
    </row>
    <row r="25845" spans="50:50" ht="0" hidden="1" customHeight="1" x14ac:dyDescent="0.2">
      <c r="AX25845" s="78"/>
    </row>
    <row r="25846" spans="50:50" ht="0" hidden="1" customHeight="1" x14ac:dyDescent="0.2">
      <c r="AX25846" s="78"/>
    </row>
    <row r="25847" spans="50:50" ht="0" hidden="1" customHeight="1" x14ac:dyDescent="0.2">
      <c r="AX25847" s="78"/>
    </row>
    <row r="25848" spans="50:50" ht="0" hidden="1" customHeight="1" x14ac:dyDescent="0.2">
      <c r="AX25848" s="78"/>
    </row>
    <row r="25849" spans="50:50" ht="0" hidden="1" customHeight="1" x14ac:dyDescent="0.2">
      <c r="AX25849" s="78"/>
    </row>
    <row r="25850" spans="50:50" ht="0" hidden="1" customHeight="1" x14ac:dyDescent="0.2">
      <c r="AX25850" s="78"/>
    </row>
    <row r="25851" spans="50:50" ht="0" hidden="1" customHeight="1" x14ac:dyDescent="0.2">
      <c r="AX25851" s="78"/>
    </row>
    <row r="25852" spans="50:50" ht="0" hidden="1" customHeight="1" x14ac:dyDescent="0.2">
      <c r="AX25852" s="78"/>
    </row>
    <row r="25853" spans="50:50" ht="0" hidden="1" customHeight="1" x14ac:dyDescent="0.2">
      <c r="AX25853" s="78"/>
    </row>
    <row r="25854" spans="50:50" ht="0" hidden="1" customHeight="1" x14ac:dyDescent="0.2">
      <c r="AX25854" s="78"/>
    </row>
    <row r="25855" spans="50:50" ht="0" hidden="1" customHeight="1" x14ac:dyDescent="0.2">
      <c r="AX25855" s="78"/>
    </row>
    <row r="25856" spans="50:50" ht="0" hidden="1" customHeight="1" x14ac:dyDescent="0.2">
      <c r="AX25856" s="78"/>
    </row>
    <row r="25857" spans="50:50" ht="0" hidden="1" customHeight="1" x14ac:dyDescent="0.2">
      <c r="AX25857" s="78"/>
    </row>
    <row r="25858" spans="50:50" ht="0" hidden="1" customHeight="1" x14ac:dyDescent="0.2">
      <c r="AX25858" s="78"/>
    </row>
    <row r="25859" spans="50:50" ht="0" hidden="1" customHeight="1" x14ac:dyDescent="0.2">
      <c r="AX25859" s="78"/>
    </row>
    <row r="25860" spans="50:50" ht="0" hidden="1" customHeight="1" x14ac:dyDescent="0.2">
      <c r="AX25860" s="78"/>
    </row>
    <row r="25861" spans="50:50" ht="0" hidden="1" customHeight="1" x14ac:dyDescent="0.2">
      <c r="AX25861" s="78"/>
    </row>
    <row r="25862" spans="50:50" ht="0" hidden="1" customHeight="1" x14ac:dyDescent="0.2">
      <c r="AX25862" s="78"/>
    </row>
    <row r="25863" spans="50:50" ht="0" hidden="1" customHeight="1" x14ac:dyDescent="0.2">
      <c r="AX25863" s="78"/>
    </row>
    <row r="25864" spans="50:50" ht="0" hidden="1" customHeight="1" x14ac:dyDescent="0.2">
      <c r="AX25864" s="78"/>
    </row>
    <row r="25865" spans="50:50" ht="0" hidden="1" customHeight="1" x14ac:dyDescent="0.2">
      <c r="AX25865" s="78"/>
    </row>
    <row r="25866" spans="50:50" ht="0" hidden="1" customHeight="1" x14ac:dyDescent="0.2">
      <c r="AX25866" s="78"/>
    </row>
    <row r="25867" spans="50:50" ht="0" hidden="1" customHeight="1" x14ac:dyDescent="0.2">
      <c r="AX25867" s="78"/>
    </row>
    <row r="25868" spans="50:50" ht="0" hidden="1" customHeight="1" x14ac:dyDescent="0.2">
      <c r="AX25868" s="78"/>
    </row>
    <row r="25869" spans="50:50" ht="0" hidden="1" customHeight="1" x14ac:dyDescent="0.2">
      <c r="AX25869" s="78"/>
    </row>
    <row r="25870" spans="50:50" ht="0" hidden="1" customHeight="1" x14ac:dyDescent="0.2">
      <c r="AX25870" s="78"/>
    </row>
    <row r="25871" spans="50:50" ht="0" hidden="1" customHeight="1" x14ac:dyDescent="0.2">
      <c r="AX25871" s="78"/>
    </row>
    <row r="25872" spans="50:50" ht="0" hidden="1" customHeight="1" x14ac:dyDescent="0.2">
      <c r="AX25872" s="78"/>
    </row>
    <row r="25873" spans="50:50" ht="0" hidden="1" customHeight="1" x14ac:dyDescent="0.2">
      <c r="AX25873" s="78"/>
    </row>
    <row r="25874" spans="50:50" ht="0" hidden="1" customHeight="1" x14ac:dyDescent="0.2">
      <c r="AX25874" s="78"/>
    </row>
    <row r="25875" spans="50:50" ht="0" hidden="1" customHeight="1" x14ac:dyDescent="0.2">
      <c r="AX25875" s="78"/>
    </row>
    <row r="25876" spans="50:50" ht="0" hidden="1" customHeight="1" x14ac:dyDescent="0.2">
      <c r="AX25876" s="78"/>
    </row>
    <row r="25877" spans="50:50" ht="0" hidden="1" customHeight="1" x14ac:dyDescent="0.2">
      <c r="AX25877" s="78"/>
    </row>
    <row r="25878" spans="50:50" ht="0" hidden="1" customHeight="1" x14ac:dyDescent="0.2">
      <c r="AX25878" s="78"/>
    </row>
    <row r="25879" spans="50:50" ht="0" hidden="1" customHeight="1" x14ac:dyDescent="0.2">
      <c r="AX25879" s="78"/>
    </row>
    <row r="25880" spans="50:50" ht="0" hidden="1" customHeight="1" x14ac:dyDescent="0.2">
      <c r="AX25880" s="78"/>
    </row>
    <row r="25881" spans="50:50" ht="0" hidden="1" customHeight="1" x14ac:dyDescent="0.2">
      <c r="AX25881" s="78"/>
    </row>
    <row r="25882" spans="50:50" ht="0" hidden="1" customHeight="1" x14ac:dyDescent="0.2">
      <c r="AX25882" s="78"/>
    </row>
    <row r="25883" spans="50:50" ht="0" hidden="1" customHeight="1" x14ac:dyDescent="0.2">
      <c r="AX25883" s="78"/>
    </row>
    <row r="25884" spans="50:50" ht="0" hidden="1" customHeight="1" x14ac:dyDescent="0.2">
      <c r="AX25884" s="78"/>
    </row>
    <row r="25885" spans="50:50" ht="0" hidden="1" customHeight="1" x14ac:dyDescent="0.2">
      <c r="AX25885" s="78"/>
    </row>
    <row r="25886" spans="50:50" ht="0" hidden="1" customHeight="1" x14ac:dyDescent="0.2">
      <c r="AX25886" s="78"/>
    </row>
    <row r="25887" spans="50:50" ht="0" hidden="1" customHeight="1" x14ac:dyDescent="0.2">
      <c r="AX25887" s="78"/>
    </row>
    <row r="25888" spans="50:50" ht="0" hidden="1" customHeight="1" x14ac:dyDescent="0.2">
      <c r="AX25888" s="78"/>
    </row>
    <row r="25889" spans="50:50" ht="0" hidden="1" customHeight="1" x14ac:dyDescent="0.2">
      <c r="AX25889" s="78"/>
    </row>
    <row r="25890" spans="50:50" ht="0" hidden="1" customHeight="1" x14ac:dyDescent="0.2">
      <c r="AX25890" s="78"/>
    </row>
    <row r="25891" spans="50:50" ht="0" hidden="1" customHeight="1" x14ac:dyDescent="0.2">
      <c r="AX25891" s="78"/>
    </row>
    <row r="25892" spans="50:50" ht="0" hidden="1" customHeight="1" x14ac:dyDescent="0.2">
      <c r="AX25892" s="78"/>
    </row>
    <row r="25893" spans="50:50" ht="0" hidden="1" customHeight="1" x14ac:dyDescent="0.2">
      <c r="AX25893" s="78"/>
    </row>
    <row r="25894" spans="50:50" ht="0" hidden="1" customHeight="1" x14ac:dyDescent="0.2">
      <c r="AX25894" s="78"/>
    </row>
    <row r="25895" spans="50:50" ht="0" hidden="1" customHeight="1" x14ac:dyDescent="0.2">
      <c r="AX25895" s="78"/>
    </row>
    <row r="25896" spans="50:50" ht="0" hidden="1" customHeight="1" x14ac:dyDescent="0.2">
      <c r="AX25896" s="78"/>
    </row>
    <row r="25897" spans="50:50" ht="0" hidden="1" customHeight="1" x14ac:dyDescent="0.2">
      <c r="AX25897" s="78"/>
    </row>
    <row r="25898" spans="50:50" ht="0" hidden="1" customHeight="1" x14ac:dyDescent="0.2">
      <c r="AX25898" s="78"/>
    </row>
    <row r="25899" spans="50:50" ht="0" hidden="1" customHeight="1" x14ac:dyDescent="0.2">
      <c r="AX25899" s="78"/>
    </row>
    <row r="25900" spans="50:50" ht="0" hidden="1" customHeight="1" x14ac:dyDescent="0.2">
      <c r="AX25900" s="78"/>
    </row>
    <row r="25901" spans="50:50" ht="0" hidden="1" customHeight="1" x14ac:dyDescent="0.2">
      <c r="AX25901" s="78"/>
    </row>
    <row r="25902" spans="50:50" ht="0" hidden="1" customHeight="1" x14ac:dyDescent="0.2">
      <c r="AX25902" s="78"/>
    </row>
    <row r="25903" spans="50:50" ht="0" hidden="1" customHeight="1" x14ac:dyDescent="0.2">
      <c r="AX25903" s="78"/>
    </row>
    <row r="25904" spans="50:50" ht="0" hidden="1" customHeight="1" x14ac:dyDescent="0.2">
      <c r="AX25904" s="78"/>
    </row>
    <row r="25905" spans="50:50" ht="0" hidden="1" customHeight="1" x14ac:dyDescent="0.2">
      <c r="AX25905" s="78"/>
    </row>
    <row r="25906" spans="50:50" ht="0" hidden="1" customHeight="1" x14ac:dyDescent="0.2">
      <c r="AX25906" s="78"/>
    </row>
    <row r="25907" spans="50:50" ht="0" hidden="1" customHeight="1" x14ac:dyDescent="0.2">
      <c r="AX25907" s="78"/>
    </row>
    <row r="25908" spans="50:50" ht="0" hidden="1" customHeight="1" x14ac:dyDescent="0.2">
      <c r="AX25908" s="78"/>
    </row>
    <row r="25909" spans="50:50" ht="0" hidden="1" customHeight="1" x14ac:dyDescent="0.2">
      <c r="AX25909" s="78"/>
    </row>
    <row r="25910" spans="50:50" ht="0" hidden="1" customHeight="1" x14ac:dyDescent="0.2">
      <c r="AX25910" s="78"/>
    </row>
    <row r="25911" spans="50:50" ht="0" hidden="1" customHeight="1" x14ac:dyDescent="0.2">
      <c r="AX25911" s="78"/>
    </row>
    <row r="25912" spans="50:50" ht="0" hidden="1" customHeight="1" x14ac:dyDescent="0.2">
      <c r="AX25912" s="78"/>
    </row>
    <row r="25913" spans="50:50" ht="0" hidden="1" customHeight="1" x14ac:dyDescent="0.2">
      <c r="AX25913" s="78"/>
    </row>
    <row r="25914" spans="50:50" ht="0" hidden="1" customHeight="1" x14ac:dyDescent="0.2">
      <c r="AX25914" s="78"/>
    </row>
    <row r="25915" spans="50:50" ht="0" hidden="1" customHeight="1" x14ac:dyDescent="0.2">
      <c r="AX25915" s="78"/>
    </row>
    <row r="25916" spans="50:50" ht="0" hidden="1" customHeight="1" x14ac:dyDescent="0.2">
      <c r="AX25916" s="78"/>
    </row>
    <row r="25917" spans="50:50" ht="0" hidden="1" customHeight="1" x14ac:dyDescent="0.2">
      <c r="AX25917" s="78"/>
    </row>
    <row r="25918" spans="50:50" ht="0" hidden="1" customHeight="1" x14ac:dyDescent="0.2">
      <c r="AX25918" s="78"/>
    </row>
    <row r="25919" spans="50:50" ht="0" hidden="1" customHeight="1" x14ac:dyDescent="0.2">
      <c r="AX25919" s="78"/>
    </row>
    <row r="25920" spans="50:50" ht="0" hidden="1" customHeight="1" x14ac:dyDescent="0.2">
      <c r="AX25920" s="78"/>
    </row>
    <row r="25921" spans="50:50" ht="0" hidden="1" customHeight="1" x14ac:dyDescent="0.2">
      <c r="AX25921" s="78"/>
    </row>
    <row r="25922" spans="50:50" ht="0" hidden="1" customHeight="1" x14ac:dyDescent="0.2">
      <c r="AX25922" s="78"/>
    </row>
    <row r="25923" spans="50:50" ht="0" hidden="1" customHeight="1" x14ac:dyDescent="0.2">
      <c r="AX25923" s="78"/>
    </row>
    <row r="25924" spans="50:50" ht="0" hidden="1" customHeight="1" x14ac:dyDescent="0.2">
      <c r="AX25924" s="78"/>
    </row>
    <row r="25925" spans="50:50" ht="0" hidden="1" customHeight="1" x14ac:dyDescent="0.2">
      <c r="AX25925" s="78"/>
    </row>
    <row r="25926" spans="50:50" ht="0" hidden="1" customHeight="1" x14ac:dyDescent="0.2">
      <c r="AX25926" s="78"/>
    </row>
    <row r="25927" spans="50:50" ht="0" hidden="1" customHeight="1" x14ac:dyDescent="0.2">
      <c r="AX25927" s="78"/>
    </row>
    <row r="25928" spans="50:50" ht="0" hidden="1" customHeight="1" x14ac:dyDescent="0.2">
      <c r="AX25928" s="78"/>
    </row>
    <row r="25929" spans="50:50" ht="0" hidden="1" customHeight="1" x14ac:dyDescent="0.2">
      <c r="AX25929" s="78"/>
    </row>
    <row r="25930" spans="50:50" ht="0" hidden="1" customHeight="1" x14ac:dyDescent="0.2">
      <c r="AX25930" s="78"/>
    </row>
    <row r="25931" spans="50:50" ht="0" hidden="1" customHeight="1" x14ac:dyDescent="0.2">
      <c r="AX25931" s="78"/>
    </row>
    <row r="25932" spans="50:50" ht="0" hidden="1" customHeight="1" x14ac:dyDescent="0.2">
      <c r="AX25932" s="78"/>
    </row>
    <row r="25933" spans="50:50" ht="0" hidden="1" customHeight="1" x14ac:dyDescent="0.2">
      <c r="AX25933" s="78"/>
    </row>
    <row r="25934" spans="50:50" ht="0" hidden="1" customHeight="1" x14ac:dyDescent="0.2">
      <c r="AX25934" s="78"/>
    </row>
    <row r="25935" spans="50:50" ht="0" hidden="1" customHeight="1" x14ac:dyDescent="0.2">
      <c r="AX25935" s="78"/>
    </row>
    <row r="25936" spans="50:50" ht="0" hidden="1" customHeight="1" x14ac:dyDescent="0.2">
      <c r="AX25936" s="78"/>
    </row>
    <row r="25937" spans="50:50" ht="0" hidden="1" customHeight="1" x14ac:dyDescent="0.2">
      <c r="AX25937" s="78"/>
    </row>
    <row r="25938" spans="50:50" ht="0" hidden="1" customHeight="1" x14ac:dyDescent="0.2">
      <c r="AX25938" s="78"/>
    </row>
    <row r="25939" spans="50:50" ht="0" hidden="1" customHeight="1" x14ac:dyDescent="0.2">
      <c r="AX25939" s="78"/>
    </row>
    <row r="25940" spans="50:50" ht="0" hidden="1" customHeight="1" x14ac:dyDescent="0.2">
      <c r="AX25940" s="78"/>
    </row>
    <row r="25941" spans="50:50" ht="0" hidden="1" customHeight="1" x14ac:dyDescent="0.2">
      <c r="AX25941" s="78"/>
    </row>
    <row r="25942" spans="50:50" ht="0" hidden="1" customHeight="1" x14ac:dyDescent="0.2">
      <c r="AX25942" s="78"/>
    </row>
    <row r="25943" spans="50:50" ht="0" hidden="1" customHeight="1" x14ac:dyDescent="0.2">
      <c r="AX25943" s="78"/>
    </row>
    <row r="25944" spans="50:50" ht="0" hidden="1" customHeight="1" x14ac:dyDescent="0.2">
      <c r="AX25944" s="78"/>
    </row>
    <row r="25945" spans="50:50" ht="0" hidden="1" customHeight="1" x14ac:dyDescent="0.2">
      <c r="AX25945" s="78"/>
    </row>
    <row r="25946" spans="50:50" ht="0" hidden="1" customHeight="1" x14ac:dyDescent="0.2">
      <c r="AX25946" s="78"/>
    </row>
    <row r="25947" spans="50:50" ht="0" hidden="1" customHeight="1" x14ac:dyDescent="0.2">
      <c r="AX25947" s="78"/>
    </row>
    <row r="25948" spans="50:50" ht="0" hidden="1" customHeight="1" x14ac:dyDescent="0.2">
      <c r="AX25948" s="78"/>
    </row>
    <row r="25949" spans="50:50" ht="0" hidden="1" customHeight="1" x14ac:dyDescent="0.2">
      <c r="AX25949" s="78"/>
    </row>
    <row r="25950" spans="50:50" ht="0" hidden="1" customHeight="1" x14ac:dyDescent="0.2">
      <c r="AX25950" s="78"/>
    </row>
    <row r="25951" spans="50:50" ht="0" hidden="1" customHeight="1" x14ac:dyDescent="0.2">
      <c r="AX25951" s="78"/>
    </row>
    <row r="25952" spans="50:50" ht="0" hidden="1" customHeight="1" x14ac:dyDescent="0.2">
      <c r="AX25952" s="78"/>
    </row>
    <row r="25953" spans="50:50" ht="0" hidden="1" customHeight="1" x14ac:dyDescent="0.2">
      <c r="AX25953" s="78"/>
    </row>
    <row r="25954" spans="50:50" ht="0" hidden="1" customHeight="1" x14ac:dyDescent="0.2">
      <c r="AX25954" s="78"/>
    </row>
    <row r="25955" spans="50:50" ht="0" hidden="1" customHeight="1" x14ac:dyDescent="0.2">
      <c r="AX25955" s="78"/>
    </row>
    <row r="25956" spans="50:50" ht="0" hidden="1" customHeight="1" x14ac:dyDescent="0.2">
      <c r="AX25956" s="78"/>
    </row>
    <row r="25957" spans="50:50" ht="0" hidden="1" customHeight="1" x14ac:dyDescent="0.2">
      <c r="AX25957" s="78"/>
    </row>
    <row r="25958" spans="50:50" ht="0" hidden="1" customHeight="1" x14ac:dyDescent="0.2">
      <c r="AX25958" s="78"/>
    </row>
    <row r="25959" spans="50:50" ht="0" hidden="1" customHeight="1" x14ac:dyDescent="0.2">
      <c r="AX25959" s="78"/>
    </row>
    <row r="25960" spans="50:50" ht="0" hidden="1" customHeight="1" x14ac:dyDescent="0.2">
      <c r="AX25960" s="78"/>
    </row>
    <row r="25961" spans="50:50" ht="0" hidden="1" customHeight="1" x14ac:dyDescent="0.2">
      <c r="AX25961" s="78"/>
    </row>
    <row r="25962" spans="50:50" ht="0" hidden="1" customHeight="1" x14ac:dyDescent="0.2">
      <c r="AX25962" s="78"/>
    </row>
    <row r="25963" spans="50:50" ht="0" hidden="1" customHeight="1" x14ac:dyDescent="0.2">
      <c r="AX25963" s="78"/>
    </row>
    <row r="25964" spans="50:50" ht="0" hidden="1" customHeight="1" x14ac:dyDescent="0.2">
      <c r="AX25964" s="78"/>
    </row>
    <row r="25965" spans="50:50" ht="0" hidden="1" customHeight="1" x14ac:dyDescent="0.2">
      <c r="AX25965" s="78"/>
    </row>
    <row r="25966" spans="50:50" ht="0" hidden="1" customHeight="1" x14ac:dyDescent="0.2">
      <c r="AX25966" s="78"/>
    </row>
    <row r="25967" spans="50:50" ht="0" hidden="1" customHeight="1" x14ac:dyDescent="0.2">
      <c r="AX25967" s="78"/>
    </row>
    <row r="25968" spans="50:50" ht="0" hidden="1" customHeight="1" x14ac:dyDescent="0.2">
      <c r="AX25968" s="78"/>
    </row>
    <row r="25969" spans="50:50" ht="0" hidden="1" customHeight="1" x14ac:dyDescent="0.2">
      <c r="AX25969" s="78"/>
    </row>
    <row r="25970" spans="50:50" ht="0" hidden="1" customHeight="1" x14ac:dyDescent="0.2">
      <c r="AX25970" s="78"/>
    </row>
    <row r="25971" spans="50:50" ht="0" hidden="1" customHeight="1" x14ac:dyDescent="0.2">
      <c r="AX25971" s="78"/>
    </row>
    <row r="25972" spans="50:50" ht="0" hidden="1" customHeight="1" x14ac:dyDescent="0.2">
      <c r="AX25972" s="78"/>
    </row>
    <row r="25973" spans="50:50" ht="0" hidden="1" customHeight="1" x14ac:dyDescent="0.2">
      <c r="AX25973" s="78"/>
    </row>
    <row r="25974" spans="50:50" ht="0" hidden="1" customHeight="1" x14ac:dyDescent="0.2">
      <c r="AX25974" s="78"/>
    </row>
    <row r="25975" spans="50:50" ht="0" hidden="1" customHeight="1" x14ac:dyDescent="0.2">
      <c r="AX25975" s="78"/>
    </row>
    <row r="25976" spans="50:50" ht="0" hidden="1" customHeight="1" x14ac:dyDescent="0.2">
      <c r="AX25976" s="78"/>
    </row>
    <row r="25977" spans="50:50" ht="0" hidden="1" customHeight="1" x14ac:dyDescent="0.2">
      <c r="AX25977" s="78"/>
    </row>
    <row r="25978" spans="50:50" ht="0" hidden="1" customHeight="1" x14ac:dyDescent="0.2">
      <c r="AX25978" s="78"/>
    </row>
    <row r="25979" spans="50:50" ht="0" hidden="1" customHeight="1" x14ac:dyDescent="0.2">
      <c r="AX25979" s="78"/>
    </row>
    <row r="25980" spans="50:50" ht="0" hidden="1" customHeight="1" x14ac:dyDescent="0.2">
      <c r="AX25980" s="78"/>
    </row>
    <row r="25981" spans="50:50" ht="0" hidden="1" customHeight="1" x14ac:dyDescent="0.2">
      <c r="AX25981" s="78"/>
    </row>
    <row r="25982" spans="50:50" ht="0" hidden="1" customHeight="1" x14ac:dyDescent="0.2">
      <c r="AX25982" s="78"/>
    </row>
    <row r="25983" spans="50:50" ht="0" hidden="1" customHeight="1" x14ac:dyDescent="0.2">
      <c r="AX25983" s="78"/>
    </row>
    <row r="25984" spans="50:50" ht="0" hidden="1" customHeight="1" x14ac:dyDescent="0.2">
      <c r="AX25984" s="78"/>
    </row>
    <row r="25985" spans="50:50" ht="0" hidden="1" customHeight="1" x14ac:dyDescent="0.2">
      <c r="AX25985" s="78"/>
    </row>
    <row r="25986" spans="50:50" ht="0" hidden="1" customHeight="1" x14ac:dyDescent="0.2">
      <c r="AX25986" s="78"/>
    </row>
    <row r="25987" spans="50:50" ht="0" hidden="1" customHeight="1" x14ac:dyDescent="0.2">
      <c r="AX25987" s="78"/>
    </row>
    <row r="25988" spans="50:50" ht="0" hidden="1" customHeight="1" x14ac:dyDescent="0.2">
      <c r="AX25988" s="78"/>
    </row>
    <row r="25989" spans="50:50" ht="0" hidden="1" customHeight="1" x14ac:dyDescent="0.2">
      <c r="AX25989" s="78"/>
    </row>
    <row r="25990" spans="50:50" ht="0" hidden="1" customHeight="1" x14ac:dyDescent="0.2">
      <c r="AX25990" s="78"/>
    </row>
    <row r="25991" spans="50:50" ht="0" hidden="1" customHeight="1" x14ac:dyDescent="0.2">
      <c r="AX25991" s="78"/>
    </row>
    <row r="25992" spans="50:50" ht="0" hidden="1" customHeight="1" x14ac:dyDescent="0.2">
      <c r="AX25992" s="78"/>
    </row>
    <row r="25993" spans="50:50" ht="0" hidden="1" customHeight="1" x14ac:dyDescent="0.2">
      <c r="AX25993" s="78"/>
    </row>
    <row r="25994" spans="50:50" ht="0" hidden="1" customHeight="1" x14ac:dyDescent="0.2">
      <c r="AX25994" s="78"/>
    </row>
    <row r="25995" spans="50:50" ht="0" hidden="1" customHeight="1" x14ac:dyDescent="0.2">
      <c r="AX25995" s="78"/>
    </row>
    <row r="25996" spans="50:50" ht="0" hidden="1" customHeight="1" x14ac:dyDescent="0.2">
      <c r="AX25996" s="78"/>
    </row>
    <row r="25997" spans="50:50" ht="0" hidden="1" customHeight="1" x14ac:dyDescent="0.2">
      <c r="AX25997" s="78"/>
    </row>
    <row r="25998" spans="50:50" ht="0" hidden="1" customHeight="1" x14ac:dyDescent="0.2">
      <c r="AX25998" s="78"/>
    </row>
    <row r="25999" spans="50:50" ht="0" hidden="1" customHeight="1" x14ac:dyDescent="0.2">
      <c r="AX25999" s="78"/>
    </row>
    <row r="26000" spans="50:50" ht="0" hidden="1" customHeight="1" x14ac:dyDescent="0.2">
      <c r="AX26000" s="78"/>
    </row>
    <row r="26001" spans="50:50" ht="0" hidden="1" customHeight="1" x14ac:dyDescent="0.2">
      <c r="AX26001" s="78"/>
    </row>
    <row r="26002" spans="50:50" ht="0" hidden="1" customHeight="1" x14ac:dyDescent="0.2">
      <c r="AX26002" s="78"/>
    </row>
    <row r="26003" spans="50:50" ht="0" hidden="1" customHeight="1" x14ac:dyDescent="0.2">
      <c r="AX26003" s="78"/>
    </row>
    <row r="26004" spans="50:50" ht="0" hidden="1" customHeight="1" x14ac:dyDescent="0.2">
      <c r="AX26004" s="78"/>
    </row>
    <row r="26005" spans="50:50" ht="0" hidden="1" customHeight="1" x14ac:dyDescent="0.2">
      <c r="AX26005" s="78"/>
    </row>
    <row r="26006" spans="50:50" ht="0" hidden="1" customHeight="1" x14ac:dyDescent="0.2">
      <c r="AX26006" s="78"/>
    </row>
    <row r="26007" spans="50:50" ht="0" hidden="1" customHeight="1" x14ac:dyDescent="0.2">
      <c r="AX26007" s="78"/>
    </row>
    <row r="26008" spans="50:50" ht="0" hidden="1" customHeight="1" x14ac:dyDescent="0.2">
      <c r="AX26008" s="78"/>
    </row>
    <row r="26009" spans="50:50" ht="0" hidden="1" customHeight="1" x14ac:dyDescent="0.2">
      <c r="AX26009" s="78"/>
    </row>
    <row r="26010" spans="50:50" ht="0" hidden="1" customHeight="1" x14ac:dyDescent="0.2">
      <c r="AX26010" s="78"/>
    </row>
    <row r="26011" spans="50:50" ht="0" hidden="1" customHeight="1" x14ac:dyDescent="0.2">
      <c r="AX26011" s="78"/>
    </row>
    <row r="26012" spans="50:50" ht="0" hidden="1" customHeight="1" x14ac:dyDescent="0.2">
      <c r="AX26012" s="78"/>
    </row>
    <row r="26013" spans="50:50" ht="0" hidden="1" customHeight="1" x14ac:dyDescent="0.2">
      <c r="AX26013" s="78"/>
    </row>
    <row r="26014" spans="50:50" ht="0" hidden="1" customHeight="1" x14ac:dyDescent="0.2">
      <c r="AX26014" s="78"/>
    </row>
    <row r="26015" spans="50:50" ht="0" hidden="1" customHeight="1" x14ac:dyDescent="0.2">
      <c r="AX26015" s="78"/>
    </row>
    <row r="26016" spans="50:50" ht="0" hidden="1" customHeight="1" x14ac:dyDescent="0.2">
      <c r="AX26016" s="78"/>
    </row>
    <row r="26017" spans="50:50" ht="0" hidden="1" customHeight="1" x14ac:dyDescent="0.2">
      <c r="AX26017" s="78"/>
    </row>
    <row r="26018" spans="50:50" ht="0" hidden="1" customHeight="1" x14ac:dyDescent="0.2">
      <c r="AX26018" s="78"/>
    </row>
    <row r="26019" spans="50:50" ht="0" hidden="1" customHeight="1" x14ac:dyDescent="0.2">
      <c r="AX26019" s="78"/>
    </row>
    <row r="26020" spans="50:50" ht="0" hidden="1" customHeight="1" x14ac:dyDescent="0.2">
      <c r="AX26020" s="78"/>
    </row>
    <row r="26021" spans="50:50" ht="0" hidden="1" customHeight="1" x14ac:dyDescent="0.2">
      <c r="AX26021" s="78"/>
    </row>
    <row r="26022" spans="50:50" ht="0" hidden="1" customHeight="1" x14ac:dyDescent="0.2">
      <c r="AX26022" s="78"/>
    </row>
    <row r="26023" spans="50:50" ht="0" hidden="1" customHeight="1" x14ac:dyDescent="0.2">
      <c r="AX26023" s="78"/>
    </row>
    <row r="26024" spans="50:50" ht="0" hidden="1" customHeight="1" x14ac:dyDescent="0.2">
      <c r="AX26024" s="78"/>
    </row>
    <row r="26025" spans="50:50" ht="0" hidden="1" customHeight="1" x14ac:dyDescent="0.2">
      <c r="AX26025" s="78"/>
    </row>
    <row r="26026" spans="50:50" ht="0" hidden="1" customHeight="1" x14ac:dyDescent="0.2">
      <c r="AX26026" s="78"/>
    </row>
    <row r="26027" spans="50:50" ht="0" hidden="1" customHeight="1" x14ac:dyDescent="0.2">
      <c r="AX26027" s="78"/>
    </row>
    <row r="26028" spans="50:50" ht="0" hidden="1" customHeight="1" x14ac:dyDescent="0.2">
      <c r="AX26028" s="78"/>
    </row>
    <row r="26029" spans="50:50" ht="0" hidden="1" customHeight="1" x14ac:dyDescent="0.2">
      <c r="AX26029" s="78"/>
    </row>
    <row r="26030" spans="50:50" ht="0" hidden="1" customHeight="1" x14ac:dyDescent="0.2">
      <c r="AX26030" s="78"/>
    </row>
    <row r="26031" spans="50:50" ht="0" hidden="1" customHeight="1" x14ac:dyDescent="0.2">
      <c r="AX26031" s="78"/>
    </row>
    <row r="26032" spans="50:50" ht="0" hidden="1" customHeight="1" x14ac:dyDescent="0.2">
      <c r="AX26032" s="78"/>
    </row>
    <row r="26033" spans="50:50" ht="0" hidden="1" customHeight="1" x14ac:dyDescent="0.2">
      <c r="AX26033" s="78"/>
    </row>
    <row r="26034" spans="50:50" ht="0" hidden="1" customHeight="1" x14ac:dyDescent="0.2">
      <c r="AX26034" s="78"/>
    </row>
    <row r="26035" spans="50:50" ht="0" hidden="1" customHeight="1" x14ac:dyDescent="0.2">
      <c r="AX26035" s="78"/>
    </row>
    <row r="26036" spans="50:50" ht="0" hidden="1" customHeight="1" x14ac:dyDescent="0.2">
      <c r="AX26036" s="78"/>
    </row>
    <row r="26037" spans="50:50" ht="0" hidden="1" customHeight="1" x14ac:dyDescent="0.2">
      <c r="AX26037" s="78"/>
    </row>
    <row r="26038" spans="50:50" ht="0" hidden="1" customHeight="1" x14ac:dyDescent="0.2">
      <c r="AX26038" s="78"/>
    </row>
    <row r="26039" spans="50:50" ht="0" hidden="1" customHeight="1" x14ac:dyDescent="0.2">
      <c r="AX26039" s="78"/>
    </row>
    <row r="26040" spans="50:50" ht="0" hidden="1" customHeight="1" x14ac:dyDescent="0.2">
      <c r="AX26040" s="78"/>
    </row>
    <row r="26041" spans="50:50" ht="0" hidden="1" customHeight="1" x14ac:dyDescent="0.2">
      <c r="AX26041" s="78"/>
    </row>
    <row r="26042" spans="50:50" ht="0" hidden="1" customHeight="1" x14ac:dyDescent="0.2">
      <c r="AX26042" s="78"/>
    </row>
    <row r="26043" spans="50:50" ht="0" hidden="1" customHeight="1" x14ac:dyDescent="0.2">
      <c r="AX26043" s="78"/>
    </row>
    <row r="26044" spans="50:50" ht="0" hidden="1" customHeight="1" x14ac:dyDescent="0.2">
      <c r="AX26044" s="78"/>
    </row>
    <row r="26045" spans="50:50" ht="0" hidden="1" customHeight="1" x14ac:dyDescent="0.2">
      <c r="AX26045" s="78"/>
    </row>
    <row r="26046" spans="50:50" ht="0" hidden="1" customHeight="1" x14ac:dyDescent="0.2">
      <c r="AX26046" s="78"/>
    </row>
    <row r="26047" spans="50:50" ht="0" hidden="1" customHeight="1" x14ac:dyDescent="0.2">
      <c r="AX26047" s="78"/>
    </row>
    <row r="26048" spans="50:50" ht="0" hidden="1" customHeight="1" x14ac:dyDescent="0.2">
      <c r="AX26048" s="78"/>
    </row>
    <row r="26049" spans="50:50" ht="0" hidden="1" customHeight="1" x14ac:dyDescent="0.2">
      <c r="AX26049" s="78"/>
    </row>
    <row r="26050" spans="50:50" ht="0" hidden="1" customHeight="1" x14ac:dyDescent="0.2">
      <c r="AX26050" s="78"/>
    </row>
    <row r="26051" spans="50:50" ht="0" hidden="1" customHeight="1" x14ac:dyDescent="0.2">
      <c r="AX26051" s="78"/>
    </row>
    <row r="26052" spans="50:50" ht="0" hidden="1" customHeight="1" x14ac:dyDescent="0.2">
      <c r="AX26052" s="78"/>
    </row>
    <row r="26053" spans="50:50" ht="0" hidden="1" customHeight="1" x14ac:dyDescent="0.2">
      <c r="AX26053" s="78"/>
    </row>
    <row r="26054" spans="50:50" ht="0" hidden="1" customHeight="1" x14ac:dyDescent="0.2">
      <c r="AX26054" s="78"/>
    </row>
    <row r="26055" spans="50:50" ht="0" hidden="1" customHeight="1" x14ac:dyDescent="0.2">
      <c r="AX26055" s="78"/>
    </row>
    <row r="26056" spans="50:50" ht="0" hidden="1" customHeight="1" x14ac:dyDescent="0.2">
      <c r="AX26056" s="78"/>
    </row>
    <row r="26057" spans="50:50" ht="0" hidden="1" customHeight="1" x14ac:dyDescent="0.2">
      <c r="AX26057" s="78"/>
    </row>
    <row r="26058" spans="50:50" ht="0" hidden="1" customHeight="1" x14ac:dyDescent="0.2">
      <c r="AX26058" s="78"/>
    </row>
    <row r="26059" spans="50:50" ht="0" hidden="1" customHeight="1" x14ac:dyDescent="0.2">
      <c r="AX26059" s="78"/>
    </row>
    <row r="26060" spans="50:50" ht="0" hidden="1" customHeight="1" x14ac:dyDescent="0.2">
      <c r="AX26060" s="78"/>
    </row>
    <row r="26061" spans="50:50" ht="0" hidden="1" customHeight="1" x14ac:dyDescent="0.2">
      <c r="AX26061" s="78"/>
    </row>
    <row r="26062" spans="50:50" ht="0" hidden="1" customHeight="1" x14ac:dyDescent="0.2">
      <c r="AX26062" s="78"/>
    </row>
    <row r="26063" spans="50:50" ht="0" hidden="1" customHeight="1" x14ac:dyDescent="0.2">
      <c r="AX26063" s="78"/>
    </row>
    <row r="26064" spans="50:50" ht="0" hidden="1" customHeight="1" x14ac:dyDescent="0.2">
      <c r="AX26064" s="78"/>
    </row>
    <row r="26065" spans="50:50" ht="0" hidden="1" customHeight="1" x14ac:dyDescent="0.2">
      <c r="AX26065" s="78"/>
    </row>
    <row r="26066" spans="50:50" ht="0" hidden="1" customHeight="1" x14ac:dyDescent="0.2">
      <c r="AX26066" s="78"/>
    </row>
    <row r="26067" spans="50:50" ht="0" hidden="1" customHeight="1" x14ac:dyDescent="0.2">
      <c r="AX26067" s="78"/>
    </row>
    <row r="26068" spans="50:50" ht="0" hidden="1" customHeight="1" x14ac:dyDescent="0.2">
      <c r="AX26068" s="78"/>
    </row>
    <row r="26069" spans="50:50" ht="0" hidden="1" customHeight="1" x14ac:dyDescent="0.2">
      <c r="AX26069" s="78"/>
    </row>
    <row r="26070" spans="50:50" ht="0" hidden="1" customHeight="1" x14ac:dyDescent="0.2">
      <c r="AX26070" s="78"/>
    </row>
    <row r="26071" spans="50:50" ht="0" hidden="1" customHeight="1" x14ac:dyDescent="0.2">
      <c r="AX26071" s="78"/>
    </row>
    <row r="26072" spans="50:50" ht="0" hidden="1" customHeight="1" x14ac:dyDescent="0.2">
      <c r="AX26072" s="78"/>
    </row>
    <row r="26073" spans="50:50" ht="0" hidden="1" customHeight="1" x14ac:dyDescent="0.2">
      <c r="AX26073" s="78"/>
    </row>
    <row r="26074" spans="50:50" ht="0" hidden="1" customHeight="1" x14ac:dyDescent="0.2">
      <c r="AX26074" s="78"/>
    </row>
    <row r="26075" spans="50:50" ht="0" hidden="1" customHeight="1" x14ac:dyDescent="0.2">
      <c r="AX26075" s="78"/>
    </row>
    <row r="26076" spans="50:50" ht="0" hidden="1" customHeight="1" x14ac:dyDescent="0.2">
      <c r="AX26076" s="78"/>
    </row>
    <row r="26077" spans="50:50" ht="0" hidden="1" customHeight="1" x14ac:dyDescent="0.2">
      <c r="AX26077" s="78"/>
    </row>
    <row r="26078" spans="50:50" ht="0" hidden="1" customHeight="1" x14ac:dyDescent="0.2">
      <c r="AX26078" s="78"/>
    </row>
    <row r="26079" spans="50:50" ht="0" hidden="1" customHeight="1" x14ac:dyDescent="0.2">
      <c r="AX26079" s="78"/>
    </row>
    <row r="26080" spans="50:50" ht="0" hidden="1" customHeight="1" x14ac:dyDescent="0.2">
      <c r="AX26080" s="78"/>
    </row>
    <row r="26081" spans="50:50" ht="0" hidden="1" customHeight="1" x14ac:dyDescent="0.2">
      <c r="AX26081" s="78"/>
    </row>
    <row r="26082" spans="50:50" ht="0" hidden="1" customHeight="1" x14ac:dyDescent="0.2">
      <c r="AX26082" s="78"/>
    </row>
    <row r="26083" spans="50:50" ht="0" hidden="1" customHeight="1" x14ac:dyDescent="0.2">
      <c r="AX26083" s="78"/>
    </row>
    <row r="26084" spans="50:50" ht="0" hidden="1" customHeight="1" x14ac:dyDescent="0.2">
      <c r="AX26084" s="78"/>
    </row>
    <row r="26085" spans="50:50" ht="0" hidden="1" customHeight="1" x14ac:dyDescent="0.2">
      <c r="AX26085" s="78"/>
    </row>
    <row r="26086" spans="50:50" ht="0" hidden="1" customHeight="1" x14ac:dyDescent="0.2">
      <c r="AX26086" s="78"/>
    </row>
    <row r="26087" spans="50:50" ht="0" hidden="1" customHeight="1" x14ac:dyDescent="0.2">
      <c r="AX26087" s="78"/>
    </row>
    <row r="26088" spans="50:50" ht="0" hidden="1" customHeight="1" x14ac:dyDescent="0.2">
      <c r="AX26088" s="78"/>
    </row>
    <row r="26089" spans="50:50" ht="0" hidden="1" customHeight="1" x14ac:dyDescent="0.2">
      <c r="AX26089" s="78"/>
    </row>
    <row r="26090" spans="50:50" ht="0" hidden="1" customHeight="1" x14ac:dyDescent="0.2">
      <c r="AX26090" s="78"/>
    </row>
    <row r="26091" spans="50:50" ht="0" hidden="1" customHeight="1" x14ac:dyDescent="0.2">
      <c r="AX26091" s="78"/>
    </row>
    <row r="26092" spans="50:50" ht="0" hidden="1" customHeight="1" x14ac:dyDescent="0.2">
      <c r="AX26092" s="78"/>
    </row>
    <row r="26093" spans="50:50" ht="0" hidden="1" customHeight="1" x14ac:dyDescent="0.2">
      <c r="AX26093" s="78"/>
    </row>
    <row r="26094" spans="50:50" ht="0" hidden="1" customHeight="1" x14ac:dyDescent="0.2">
      <c r="AX26094" s="78"/>
    </row>
    <row r="26095" spans="50:50" ht="0" hidden="1" customHeight="1" x14ac:dyDescent="0.2">
      <c r="AX26095" s="78"/>
    </row>
    <row r="26096" spans="50:50" ht="0" hidden="1" customHeight="1" x14ac:dyDescent="0.2">
      <c r="AX26096" s="78"/>
    </row>
    <row r="26097" spans="50:50" ht="0" hidden="1" customHeight="1" x14ac:dyDescent="0.2">
      <c r="AX26097" s="78"/>
    </row>
    <row r="26098" spans="50:50" ht="0" hidden="1" customHeight="1" x14ac:dyDescent="0.2">
      <c r="AX26098" s="78"/>
    </row>
    <row r="26099" spans="50:50" ht="0" hidden="1" customHeight="1" x14ac:dyDescent="0.2">
      <c r="AX26099" s="78"/>
    </row>
    <row r="26100" spans="50:50" ht="0" hidden="1" customHeight="1" x14ac:dyDescent="0.2">
      <c r="AX26100" s="78"/>
    </row>
    <row r="26101" spans="50:50" ht="0" hidden="1" customHeight="1" x14ac:dyDescent="0.2">
      <c r="AX26101" s="78"/>
    </row>
    <row r="26102" spans="50:50" ht="0" hidden="1" customHeight="1" x14ac:dyDescent="0.2">
      <c r="AX26102" s="78"/>
    </row>
    <row r="26103" spans="50:50" ht="0" hidden="1" customHeight="1" x14ac:dyDescent="0.2">
      <c r="AX26103" s="78"/>
    </row>
    <row r="26104" spans="50:50" ht="0" hidden="1" customHeight="1" x14ac:dyDescent="0.2">
      <c r="AX26104" s="78"/>
    </row>
    <row r="26105" spans="50:50" ht="0" hidden="1" customHeight="1" x14ac:dyDescent="0.2">
      <c r="AX26105" s="78"/>
    </row>
    <row r="26106" spans="50:50" ht="0" hidden="1" customHeight="1" x14ac:dyDescent="0.2">
      <c r="AX26106" s="78"/>
    </row>
    <row r="26107" spans="50:50" ht="0" hidden="1" customHeight="1" x14ac:dyDescent="0.2">
      <c r="AX26107" s="78"/>
    </row>
    <row r="26108" spans="50:50" ht="0" hidden="1" customHeight="1" x14ac:dyDescent="0.2">
      <c r="AX26108" s="78"/>
    </row>
    <row r="26109" spans="50:50" ht="0" hidden="1" customHeight="1" x14ac:dyDescent="0.2">
      <c r="AX26109" s="78"/>
    </row>
    <row r="26110" spans="50:50" ht="0" hidden="1" customHeight="1" x14ac:dyDescent="0.2">
      <c r="AX26110" s="78"/>
    </row>
    <row r="26111" spans="50:50" ht="0" hidden="1" customHeight="1" x14ac:dyDescent="0.2">
      <c r="AX26111" s="78"/>
    </row>
    <row r="26112" spans="50:50" ht="0" hidden="1" customHeight="1" x14ac:dyDescent="0.2">
      <c r="AX26112" s="78"/>
    </row>
    <row r="26113" spans="50:50" ht="0" hidden="1" customHeight="1" x14ac:dyDescent="0.2">
      <c r="AX26113" s="78"/>
    </row>
    <row r="26114" spans="50:50" ht="0" hidden="1" customHeight="1" x14ac:dyDescent="0.2">
      <c r="AX26114" s="78"/>
    </row>
    <row r="26115" spans="50:50" ht="0" hidden="1" customHeight="1" x14ac:dyDescent="0.2">
      <c r="AX26115" s="78"/>
    </row>
    <row r="26116" spans="50:50" ht="0" hidden="1" customHeight="1" x14ac:dyDescent="0.2">
      <c r="AX26116" s="78"/>
    </row>
    <row r="26117" spans="50:50" ht="0" hidden="1" customHeight="1" x14ac:dyDescent="0.2">
      <c r="AX26117" s="78"/>
    </row>
    <row r="26118" spans="50:50" ht="0" hidden="1" customHeight="1" x14ac:dyDescent="0.2">
      <c r="AX26118" s="78"/>
    </row>
    <row r="26119" spans="50:50" ht="0" hidden="1" customHeight="1" x14ac:dyDescent="0.2">
      <c r="AX26119" s="78"/>
    </row>
    <row r="26120" spans="50:50" ht="0" hidden="1" customHeight="1" x14ac:dyDescent="0.2">
      <c r="AX26120" s="78"/>
    </row>
    <row r="26121" spans="50:50" ht="0" hidden="1" customHeight="1" x14ac:dyDescent="0.2">
      <c r="AX26121" s="78"/>
    </row>
    <row r="26122" spans="50:50" ht="0" hidden="1" customHeight="1" x14ac:dyDescent="0.2">
      <c r="AX26122" s="78"/>
    </row>
    <row r="26123" spans="50:50" ht="0" hidden="1" customHeight="1" x14ac:dyDescent="0.2">
      <c r="AX26123" s="78"/>
    </row>
    <row r="26124" spans="50:50" ht="0" hidden="1" customHeight="1" x14ac:dyDescent="0.2">
      <c r="AX26124" s="78"/>
    </row>
    <row r="26125" spans="50:50" ht="0" hidden="1" customHeight="1" x14ac:dyDescent="0.2">
      <c r="AX26125" s="78"/>
    </row>
    <row r="26126" spans="50:50" ht="0" hidden="1" customHeight="1" x14ac:dyDescent="0.2">
      <c r="AX26126" s="78"/>
    </row>
    <row r="26127" spans="50:50" ht="0" hidden="1" customHeight="1" x14ac:dyDescent="0.2">
      <c r="AX26127" s="78"/>
    </row>
    <row r="26128" spans="50:50" ht="0" hidden="1" customHeight="1" x14ac:dyDescent="0.2">
      <c r="AX26128" s="78"/>
    </row>
    <row r="26129" spans="50:50" ht="0" hidden="1" customHeight="1" x14ac:dyDescent="0.2">
      <c r="AX26129" s="78"/>
    </row>
    <row r="26130" spans="50:50" ht="0" hidden="1" customHeight="1" x14ac:dyDescent="0.2">
      <c r="AX26130" s="78"/>
    </row>
    <row r="26131" spans="50:50" ht="0" hidden="1" customHeight="1" x14ac:dyDescent="0.2">
      <c r="AX26131" s="78"/>
    </row>
    <row r="26132" spans="50:50" ht="0" hidden="1" customHeight="1" x14ac:dyDescent="0.2">
      <c r="AX26132" s="78"/>
    </row>
    <row r="26133" spans="50:50" ht="0" hidden="1" customHeight="1" x14ac:dyDescent="0.2">
      <c r="AX26133" s="78"/>
    </row>
    <row r="26134" spans="50:50" ht="0" hidden="1" customHeight="1" x14ac:dyDescent="0.2">
      <c r="AX26134" s="78"/>
    </row>
    <row r="26135" spans="50:50" ht="0" hidden="1" customHeight="1" x14ac:dyDescent="0.2">
      <c r="AX26135" s="78"/>
    </row>
    <row r="26136" spans="50:50" ht="0" hidden="1" customHeight="1" x14ac:dyDescent="0.2">
      <c r="AX26136" s="78"/>
    </row>
    <row r="26137" spans="50:50" ht="0" hidden="1" customHeight="1" x14ac:dyDescent="0.2">
      <c r="AX26137" s="78"/>
    </row>
    <row r="26138" spans="50:50" ht="0" hidden="1" customHeight="1" x14ac:dyDescent="0.2">
      <c r="AX26138" s="78"/>
    </row>
    <row r="26139" spans="50:50" ht="0" hidden="1" customHeight="1" x14ac:dyDescent="0.2">
      <c r="AX26139" s="78"/>
    </row>
    <row r="26140" spans="50:50" ht="0" hidden="1" customHeight="1" x14ac:dyDescent="0.2">
      <c r="AX26140" s="78"/>
    </row>
    <row r="26141" spans="50:50" ht="0" hidden="1" customHeight="1" x14ac:dyDescent="0.2">
      <c r="AX26141" s="78"/>
    </row>
    <row r="26142" spans="50:50" ht="0" hidden="1" customHeight="1" x14ac:dyDescent="0.2">
      <c r="AX26142" s="78"/>
    </row>
    <row r="26143" spans="50:50" ht="0" hidden="1" customHeight="1" x14ac:dyDescent="0.2">
      <c r="AX26143" s="78"/>
    </row>
    <row r="26144" spans="50:50" ht="0" hidden="1" customHeight="1" x14ac:dyDescent="0.2">
      <c r="AX26144" s="78"/>
    </row>
    <row r="26145" spans="50:50" ht="0" hidden="1" customHeight="1" x14ac:dyDescent="0.2">
      <c r="AX26145" s="78"/>
    </row>
    <row r="26146" spans="50:50" ht="0" hidden="1" customHeight="1" x14ac:dyDescent="0.2">
      <c r="AX26146" s="78"/>
    </row>
    <row r="26147" spans="50:50" ht="0" hidden="1" customHeight="1" x14ac:dyDescent="0.2">
      <c r="AX26147" s="78"/>
    </row>
    <row r="26148" spans="50:50" ht="0" hidden="1" customHeight="1" x14ac:dyDescent="0.2">
      <c r="AX26148" s="78"/>
    </row>
    <row r="26149" spans="50:50" ht="0" hidden="1" customHeight="1" x14ac:dyDescent="0.2">
      <c r="AX26149" s="78"/>
    </row>
    <row r="26150" spans="50:50" ht="0" hidden="1" customHeight="1" x14ac:dyDescent="0.2">
      <c r="AX26150" s="78"/>
    </row>
    <row r="26151" spans="50:50" ht="0" hidden="1" customHeight="1" x14ac:dyDescent="0.2">
      <c r="AX26151" s="78"/>
    </row>
    <row r="26152" spans="50:50" ht="0" hidden="1" customHeight="1" x14ac:dyDescent="0.2">
      <c r="AX26152" s="78"/>
    </row>
    <row r="26153" spans="50:50" ht="0" hidden="1" customHeight="1" x14ac:dyDescent="0.2">
      <c r="AX26153" s="78"/>
    </row>
    <row r="26154" spans="50:50" ht="0" hidden="1" customHeight="1" x14ac:dyDescent="0.2">
      <c r="AX26154" s="78"/>
    </row>
    <row r="26155" spans="50:50" ht="0" hidden="1" customHeight="1" x14ac:dyDescent="0.2">
      <c r="AX26155" s="78"/>
    </row>
    <row r="26156" spans="50:50" ht="0" hidden="1" customHeight="1" x14ac:dyDescent="0.2">
      <c r="AX26156" s="78"/>
    </row>
    <row r="26157" spans="50:50" ht="0" hidden="1" customHeight="1" x14ac:dyDescent="0.2">
      <c r="AX26157" s="78"/>
    </row>
    <row r="26158" spans="50:50" ht="0" hidden="1" customHeight="1" x14ac:dyDescent="0.2">
      <c r="AX26158" s="78"/>
    </row>
    <row r="26159" spans="50:50" ht="0" hidden="1" customHeight="1" x14ac:dyDescent="0.2">
      <c r="AX26159" s="78"/>
    </row>
    <row r="26160" spans="50:50" ht="0" hidden="1" customHeight="1" x14ac:dyDescent="0.2">
      <c r="AX26160" s="78"/>
    </row>
    <row r="26161" spans="50:50" ht="0" hidden="1" customHeight="1" x14ac:dyDescent="0.2">
      <c r="AX26161" s="78"/>
    </row>
    <row r="26162" spans="50:50" ht="0" hidden="1" customHeight="1" x14ac:dyDescent="0.2">
      <c r="AX26162" s="78"/>
    </row>
    <row r="26163" spans="50:50" ht="0" hidden="1" customHeight="1" x14ac:dyDescent="0.2">
      <c r="AX26163" s="78"/>
    </row>
    <row r="26164" spans="50:50" ht="0" hidden="1" customHeight="1" x14ac:dyDescent="0.2">
      <c r="AX26164" s="78"/>
    </row>
    <row r="26165" spans="50:50" ht="0" hidden="1" customHeight="1" x14ac:dyDescent="0.2">
      <c r="AX26165" s="78"/>
    </row>
    <row r="26166" spans="50:50" ht="0" hidden="1" customHeight="1" x14ac:dyDescent="0.2">
      <c r="AX26166" s="78"/>
    </row>
    <row r="26167" spans="50:50" ht="0" hidden="1" customHeight="1" x14ac:dyDescent="0.2">
      <c r="AX26167" s="78"/>
    </row>
    <row r="26168" spans="50:50" ht="0" hidden="1" customHeight="1" x14ac:dyDescent="0.2">
      <c r="AX26168" s="78"/>
    </row>
    <row r="26169" spans="50:50" ht="0" hidden="1" customHeight="1" x14ac:dyDescent="0.2">
      <c r="AX26169" s="78"/>
    </row>
    <row r="26170" spans="50:50" ht="0" hidden="1" customHeight="1" x14ac:dyDescent="0.2">
      <c r="AX26170" s="78"/>
    </row>
    <row r="26171" spans="50:50" ht="0" hidden="1" customHeight="1" x14ac:dyDescent="0.2">
      <c r="AX26171" s="78"/>
    </row>
    <row r="26172" spans="50:50" ht="0" hidden="1" customHeight="1" x14ac:dyDescent="0.2">
      <c r="AX26172" s="78"/>
    </row>
    <row r="26173" spans="50:50" ht="0" hidden="1" customHeight="1" x14ac:dyDescent="0.2">
      <c r="AX26173" s="78"/>
    </row>
    <row r="26174" spans="50:50" ht="0" hidden="1" customHeight="1" x14ac:dyDescent="0.2">
      <c r="AX26174" s="78"/>
    </row>
    <row r="26175" spans="50:50" ht="0" hidden="1" customHeight="1" x14ac:dyDescent="0.2">
      <c r="AX26175" s="78"/>
    </row>
    <row r="26176" spans="50:50" ht="0" hidden="1" customHeight="1" x14ac:dyDescent="0.2">
      <c r="AX26176" s="78"/>
    </row>
    <row r="26177" spans="50:50" ht="0" hidden="1" customHeight="1" x14ac:dyDescent="0.2">
      <c r="AX26177" s="78"/>
    </row>
    <row r="26178" spans="50:50" ht="0" hidden="1" customHeight="1" x14ac:dyDescent="0.2">
      <c r="AX26178" s="78"/>
    </row>
    <row r="26179" spans="50:50" ht="0" hidden="1" customHeight="1" x14ac:dyDescent="0.2">
      <c r="AX26179" s="78"/>
    </row>
    <row r="26180" spans="50:50" ht="0" hidden="1" customHeight="1" x14ac:dyDescent="0.2">
      <c r="AX26180" s="78"/>
    </row>
    <row r="26181" spans="50:50" ht="0" hidden="1" customHeight="1" x14ac:dyDescent="0.2">
      <c r="AX26181" s="78"/>
    </row>
    <row r="26182" spans="50:50" ht="0" hidden="1" customHeight="1" x14ac:dyDescent="0.2">
      <c r="AX26182" s="78"/>
    </row>
    <row r="26183" spans="50:50" ht="0" hidden="1" customHeight="1" x14ac:dyDescent="0.2">
      <c r="AX26183" s="78"/>
    </row>
    <row r="26184" spans="50:50" ht="0" hidden="1" customHeight="1" x14ac:dyDescent="0.2">
      <c r="AX26184" s="78"/>
    </row>
    <row r="26185" spans="50:50" ht="0" hidden="1" customHeight="1" x14ac:dyDescent="0.2">
      <c r="AX26185" s="78"/>
    </row>
    <row r="26186" spans="50:50" ht="0" hidden="1" customHeight="1" x14ac:dyDescent="0.2">
      <c r="AX26186" s="78"/>
    </row>
    <row r="26187" spans="50:50" ht="0" hidden="1" customHeight="1" x14ac:dyDescent="0.2">
      <c r="AX26187" s="78"/>
    </row>
    <row r="26188" spans="50:50" ht="0" hidden="1" customHeight="1" x14ac:dyDescent="0.2">
      <c r="AX26188" s="78"/>
    </row>
    <row r="26189" spans="50:50" ht="0" hidden="1" customHeight="1" x14ac:dyDescent="0.2">
      <c r="AX26189" s="78"/>
    </row>
    <row r="26190" spans="50:50" ht="0" hidden="1" customHeight="1" x14ac:dyDescent="0.2">
      <c r="AX26190" s="78"/>
    </row>
    <row r="26191" spans="50:50" ht="0" hidden="1" customHeight="1" x14ac:dyDescent="0.2">
      <c r="AX26191" s="78"/>
    </row>
    <row r="26192" spans="50:50" ht="0" hidden="1" customHeight="1" x14ac:dyDescent="0.2">
      <c r="AX26192" s="78"/>
    </row>
    <row r="26193" spans="50:50" ht="0" hidden="1" customHeight="1" x14ac:dyDescent="0.2">
      <c r="AX26193" s="78"/>
    </row>
    <row r="26194" spans="50:50" ht="0" hidden="1" customHeight="1" x14ac:dyDescent="0.2">
      <c r="AX26194" s="78"/>
    </row>
    <row r="26195" spans="50:50" ht="0" hidden="1" customHeight="1" x14ac:dyDescent="0.2">
      <c r="AX26195" s="78"/>
    </row>
    <row r="26196" spans="50:50" ht="0" hidden="1" customHeight="1" x14ac:dyDescent="0.2">
      <c r="AX26196" s="78"/>
    </row>
    <row r="26197" spans="50:50" ht="0" hidden="1" customHeight="1" x14ac:dyDescent="0.2">
      <c r="AX26197" s="78"/>
    </row>
    <row r="26198" spans="50:50" ht="0" hidden="1" customHeight="1" x14ac:dyDescent="0.2">
      <c r="AX26198" s="78"/>
    </row>
    <row r="26199" spans="50:50" ht="0" hidden="1" customHeight="1" x14ac:dyDescent="0.2">
      <c r="AX26199" s="78"/>
    </row>
    <row r="26200" spans="50:50" ht="0" hidden="1" customHeight="1" x14ac:dyDescent="0.2">
      <c r="AX26200" s="78"/>
    </row>
    <row r="26201" spans="50:50" ht="0" hidden="1" customHeight="1" x14ac:dyDescent="0.2">
      <c r="AX26201" s="78"/>
    </row>
    <row r="26202" spans="50:50" ht="0" hidden="1" customHeight="1" x14ac:dyDescent="0.2">
      <c r="AX26202" s="78"/>
    </row>
    <row r="26203" spans="50:50" ht="0" hidden="1" customHeight="1" x14ac:dyDescent="0.2">
      <c r="AX26203" s="78"/>
    </row>
    <row r="26204" spans="50:50" ht="0" hidden="1" customHeight="1" x14ac:dyDescent="0.2">
      <c r="AX26204" s="78"/>
    </row>
    <row r="26205" spans="50:50" ht="0" hidden="1" customHeight="1" x14ac:dyDescent="0.2">
      <c r="AX26205" s="78"/>
    </row>
    <row r="26206" spans="50:50" ht="0" hidden="1" customHeight="1" x14ac:dyDescent="0.2">
      <c r="AX26206" s="78"/>
    </row>
    <row r="26207" spans="50:50" ht="0" hidden="1" customHeight="1" x14ac:dyDescent="0.2">
      <c r="AX26207" s="78"/>
    </row>
    <row r="26208" spans="50:50" ht="0" hidden="1" customHeight="1" x14ac:dyDescent="0.2">
      <c r="AX26208" s="78"/>
    </row>
    <row r="26209" spans="50:50" ht="0" hidden="1" customHeight="1" x14ac:dyDescent="0.2">
      <c r="AX26209" s="78"/>
    </row>
    <row r="26210" spans="50:50" ht="0" hidden="1" customHeight="1" x14ac:dyDescent="0.2">
      <c r="AX26210" s="78"/>
    </row>
    <row r="26211" spans="50:50" ht="0" hidden="1" customHeight="1" x14ac:dyDescent="0.2">
      <c r="AX26211" s="78"/>
    </row>
    <row r="26212" spans="50:50" ht="0" hidden="1" customHeight="1" x14ac:dyDescent="0.2">
      <c r="AX26212" s="78"/>
    </row>
    <row r="26213" spans="50:50" ht="0" hidden="1" customHeight="1" x14ac:dyDescent="0.2">
      <c r="AX26213" s="78"/>
    </row>
    <row r="26214" spans="50:50" ht="0" hidden="1" customHeight="1" x14ac:dyDescent="0.2">
      <c r="AX26214" s="78"/>
    </row>
    <row r="26215" spans="50:50" ht="0" hidden="1" customHeight="1" x14ac:dyDescent="0.2">
      <c r="AX26215" s="78"/>
    </row>
    <row r="26216" spans="50:50" ht="0" hidden="1" customHeight="1" x14ac:dyDescent="0.2">
      <c r="AX26216" s="78"/>
    </row>
    <row r="26217" spans="50:50" ht="0" hidden="1" customHeight="1" x14ac:dyDescent="0.2">
      <c r="AX26217" s="78"/>
    </row>
    <row r="26218" spans="50:50" ht="0" hidden="1" customHeight="1" x14ac:dyDescent="0.2">
      <c r="AX26218" s="78"/>
    </row>
    <row r="26219" spans="50:50" ht="0" hidden="1" customHeight="1" x14ac:dyDescent="0.2">
      <c r="AX26219" s="78"/>
    </row>
    <row r="26220" spans="50:50" ht="0" hidden="1" customHeight="1" x14ac:dyDescent="0.2">
      <c r="AX26220" s="78"/>
    </row>
    <row r="26221" spans="50:50" ht="0" hidden="1" customHeight="1" x14ac:dyDescent="0.2">
      <c r="AX26221" s="78"/>
    </row>
    <row r="26222" spans="50:50" ht="0" hidden="1" customHeight="1" x14ac:dyDescent="0.2">
      <c r="AX26222" s="78"/>
    </row>
    <row r="26223" spans="50:50" ht="0" hidden="1" customHeight="1" x14ac:dyDescent="0.2">
      <c r="AX26223" s="78"/>
    </row>
    <row r="26224" spans="50:50" ht="0" hidden="1" customHeight="1" x14ac:dyDescent="0.2">
      <c r="AX26224" s="78"/>
    </row>
    <row r="26225" spans="50:50" ht="0" hidden="1" customHeight="1" x14ac:dyDescent="0.2">
      <c r="AX26225" s="78"/>
    </row>
    <row r="26226" spans="50:50" ht="0" hidden="1" customHeight="1" x14ac:dyDescent="0.2">
      <c r="AX26226" s="78"/>
    </row>
    <row r="26227" spans="50:50" ht="0" hidden="1" customHeight="1" x14ac:dyDescent="0.2">
      <c r="AX26227" s="78"/>
    </row>
    <row r="26228" spans="50:50" ht="0" hidden="1" customHeight="1" x14ac:dyDescent="0.2">
      <c r="AX26228" s="78"/>
    </row>
    <row r="26229" spans="50:50" ht="0" hidden="1" customHeight="1" x14ac:dyDescent="0.2">
      <c r="AX26229" s="78"/>
    </row>
    <row r="26230" spans="50:50" ht="0" hidden="1" customHeight="1" x14ac:dyDescent="0.2">
      <c r="AX26230" s="78"/>
    </row>
    <row r="26231" spans="50:50" ht="0" hidden="1" customHeight="1" x14ac:dyDescent="0.2">
      <c r="AX26231" s="78"/>
    </row>
    <row r="26232" spans="50:50" ht="0" hidden="1" customHeight="1" x14ac:dyDescent="0.2">
      <c r="AX26232" s="78"/>
    </row>
    <row r="26233" spans="50:50" ht="0" hidden="1" customHeight="1" x14ac:dyDescent="0.2">
      <c r="AX26233" s="78"/>
    </row>
    <row r="26234" spans="50:50" ht="0" hidden="1" customHeight="1" x14ac:dyDescent="0.2">
      <c r="AX26234" s="78"/>
    </row>
    <row r="26235" spans="50:50" ht="0" hidden="1" customHeight="1" x14ac:dyDescent="0.2">
      <c r="AX26235" s="78"/>
    </row>
    <row r="26236" spans="50:50" ht="0" hidden="1" customHeight="1" x14ac:dyDescent="0.2">
      <c r="AX26236" s="78"/>
    </row>
    <row r="26237" spans="50:50" ht="0" hidden="1" customHeight="1" x14ac:dyDescent="0.2">
      <c r="AX26237" s="78"/>
    </row>
    <row r="26238" spans="50:50" ht="0" hidden="1" customHeight="1" x14ac:dyDescent="0.2">
      <c r="AX26238" s="78"/>
    </row>
    <row r="26239" spans="50:50" ht="0" hidden="1" customHeight="1" x14ac:dyDescent="0.2">
      <c r="AX26239" s="78"/>
    </row>
    <row r="26240" spans="50:50" ht="0" hidden="1" customHeight="1" x14ac:dyDescent="0.2">
      <c r="AX26240" s="78"/>
    </row>
    <row r="26241" spans="50:50" ht="0" hidden="1" customHeight="1" x14ac:dyDescent="0.2">
      <c r="AX26241" s="78"/>
    </row>
    <row r="26242" spans="50:50" ht="0" hidden="1" customHeight="1" x14ac:dyDescent="0.2">
      <c r="AX26242" s="78"/>
    </row>
    <row r="26243" spans="50:50" ht="0" hidden="1" customHeight="1" x14ac:dyDescent="0.2">
      <c r="AX26243" s="78"/>
    </row>
    <row r="26244" spans="50:50" ht="0" hidden="1" customHeight="1" x14ac:dyDescent="0.2">
      <c r="AX26244" s="78"/>
    </row>
    <row r="26245" spans="50:50" ht="0" hidden="1" customHeight="1" x14ac:dyDescent="0.2">
      <c r="AX26245" s="78"/>
    </row>
    <row r="26246" spans="50:50" ht="0" hidden="1" customHeight="1" x14ac:dyDescent="0.2">
      <c r="AX26246" s="78"/>
    </row>
    <row r="26247" spans="50:50" ht="0" hidden="1" customHeight="1" x14ac:dyDescent="0.2">
      <c r="AX26247" s="78"/>
    </row>
    <row r="26248" spans="50:50" ht="0" hidden="1" customHeight="1" x14ac:dyDescent="0.2">
      <c r="AX26248" s="78"/>
    </row>
    <row r="26249" spans="50:50" ht="0" hidden="1" customHeight="1" x14ac:dyDescent="0.2">
      <c r="AX26249" s="78"/>
    </row>
    <row r="26250" spans="50:50" ht="0" hidden="1" customHeight="1" x14ac:dyDescent="0.2">
      <c r="AX26250" s="78"/>
    </row>
    <row r="26251" spans="50:50" ht="0" hidden="1" customHeight="1" x14ac:dyDescent="0.2">
      <c r="AX26251" s="78"/>
    </row>
    <row r="26252" spans="50:50" ht="0" hidden="1" customHeight="1" x14ac:dyDescent="0.2">
      <c r="AX26252" s="78"/>
    </row>
    <row r="26253" spans="50:50" ht="0" hidden="1" customHeight="1" x14ac:dyDescent="0.2">
      <c r="AX26253" s="78"/>
    </row>
    <row r="26254" spans="50:50" ht="0" hidden="1" customHeight="1" x14ac:dyDescent="0.2">
      <c r="AX26254" s="78"/>
    </row>
    <row r="26255" spans="50:50" ht="0" hidden="1" customHeight="1" x14ac:dyDescent="0.2">
      <c r="AX26255" s="78"/>
    </row>
    <row r="26256" spans="50:50" ht="0" hidden="1" customHeight="1" x14ac:dyDescent="0.2">
      <c r="AX26256" s="78"/>
    </row>
    <row r="26257" spans="50:50" ht="0" hidden="1" customHeight="1" x14ac:dyDescent="0.2">
      <c r="AX26257" s="78"/>
    </row>
    <row r="26258" spans="50:50" ht="0" hidden="1" customHeight="1" x14ac:dyDescent="0.2">
      <c r="AX26258" s="78"/>
    </row>
    <row r="26259" spans="50:50" ht="0" hidden="1" customHeight="1" x14ac:dyDescent="0.2">
      <c r="AX26259" s="78"/>
    </row>
    <row r="26260" spans="50:50" ht="0" hidden="1" customHeight="1" x14ac:dyDescent="0.2">
      <c r="AX26260" s="78"/>
    </row>
    <row r="26261" spans="50:50" ht="0" hidden="1" customHeight="1" x14ac:dyDescent="0.2">
      <c r="AX26261" s="78"/>
    </row>
    <row r="26262" spans="50:50" ht="0" hidden="1" customHeight="1" x14ac:dyDescent="0.2">
      <c r="AX26262" s="78"/>
    </row>
    <row r="26263" spans="50:50" ht="0" hidden="1" customHeight="1" x14ac:dyDescent="0.2">
      <c r="AX26263" s="78"/>
    </row>
    <row r="26264" spans="50:50" ht="0" hidden="1" customHeight="1" x14ac:dyDescent="0.2">
      <c r="AX26264" s="78"/>
    </row>
    <row r="26265" spans="50:50" ht="0" hidden="1" customHeight="1" x14ac:dyDescent="0.2">
      <c r="AX26265" s="78"/>
    </row>
    <row r="26266" spans="50:50" ht="0" hidden="1" customHeight="1" x14ac:dyDescent="0.2">
      <c r="AX26266" s="78"/>
    </row>
    <row r="26267" spans="50:50" ht="0" hidden="1" customHeight="1" x14ac:dyDescent="0.2">
      <c r="AX26267" s="78"/>
    </row>
    <row r="26268" spans="50:50" ht="0" hidden="1" customHeight="1" x14ac:dyDescent="0.2">
      <c r="AX26268" s="78"/>
    </row>
    <row r="26269" spans="50:50" ht="0" hidden="1" customHeight="1" x14ac:dyDescent="0.2">
      <c r="AX26269" s="78"/>
    </row>
    <row r="26270" spans="50:50" ht="0" hidden="1" customHeight="1" x14ac:dyDescent="0.2">
      <c r="AX26270" s="78"/>
    </row>
    <row r="26271" spans="50:50" ht="0" hidden="1" customHeight="1" x14ac:dyDescent="0.2">
      <c r="AX26271" s="78"/>
    </row>
    <row r="26272" spans="50:50" ht="0" hidden="1" customHeight="1" x14ac:dyDescent="0.2">
      <c r="AX26272" s="78"/>
    </row>
    <row r="26273" spans="50:50" ht="0" hidden="1" customHeight="1" x14ac:dyDescent="0.2">
      <c r="AX26273" s="78"/>
    </row>
    <row r="26274" spans="50:50" ht="0" hidden="1" customHeight="1" x14ac:dyDescent="0.2">
      <c r="AX26274" s="78"/>
    </row>
    <row r="26275" spans="50:50" ht="0" hidden="1" customHeight="1" x14ac:dyDescent="0.2">
      <c r="AX26275" s="78"/>
    </row>
    <row r="26276" spans="50:50" ht="0" hidden="1" customHeight="1" x14ac:dyDescent="0.2">
      <c r="AX26276" s="78"/>
    </row>
    <row r="26277" spans="50:50" ht="0" hidden="1" customHeight="1" x14ac:dyDescent="0.2">
      <c r="AX26277" s="78"/>
    </row>
    <row r="26278" spans="50:50" ht="0" hidden="1" customHeight="1" x14ac:dyDescent="0.2">
      <c r="AX26278" s="78"/>
    </row>
    <row r="26279" spans="50:50" ht="0" hidden="1" customHeight="1" x14ac:dyDescent="0.2">
      <c r="AX26279" s="78"/>
    </row>
    <row r="26280" spans="50:50" ht="0" hidden="1" customHeight="1" x14ac:dyDescent="0.2">
      <c r="AX26280" s="78"/>
    </row>
    <row r="26281" spans="50:50" ht="0" hidden="1" customHeight="1" x14ac:dyDescent="0.2">
      <c r="AX26281" s="78"/>
    </row>
    <row r="26282" spans="50:50" ht="0" hidden="1" customHeight="1" x14ac:dyDescent="0.2">
      <c r="AX26282" s="78"/>
    </row>
    <row r="26283" spans="50:50" ht="0" hidden="1" customHeight="1" x14ac:dyDescent="0.2">
      <c r="AX26283" s="78"/>
    </row>
    <row r="26284" spans="50:50" ht="0" hidden="1" customHeight="1" x14ac:dyDescent="0.2">
      <c r="AX26284" s="78"/>
    </row>
    <row r="26285" spans="50:50" ht="0" hidden="1" customHeight="1" x14ac:dyDescent="0.2">
      <c r="AX26285" s="78"/>
    </row>
    <row r="26286" spans="50:50" ht="0" hidden="1" customHeight="1" x14ac:dyDescent="0.2">
      <c r="AX26286" s="78"/>
    </row>
    <row r="26287" spans="50:50" ht="0" hidden="1" customHeight="1" x14ac:dyDescent="0.2">
      <c r="AX26287" s="78"/>
    </row>
    <row r="26288" spans="50:50" ht="0" hidden="1" customHeight="1" x14ac:dyDescent="0.2">
      <c r="AX26288" s="78"/>
    </row>
    <row r="26289" spans="50:50" ht="0" hidden="1" customHeight="1" x14ac:dyDescent="0.2">
      <c r="AX26289" s="78"/>
    </row>
    <row r="26290" spans="50:50" ht="0" hidden="1" customHeight="1" x14ac:dyDescent="0.2">
      <c r="AX26290" s="78"/>
    </row>
    <row r="26291" spans="50:50" ht="0" hidden="1" customHeight="1" x14ac:dyDescent="0.2">
      <c r="AX26291" s="78"/>
    </row>
    <row r="26292" spans="50:50" ht="0" hidden="1" customHeight="1" x14ac:dyDescent="0.2">
      <c r="AX26292" s="78"/>
    </row>
    <row r="26293" spans="50:50" ht="0" hidden="1" customHeight="1" x14ac:dyDescent="0.2">
      <c r="AX26293" s="78"/>
    </row>
    <row r="26294" spans="50:50" ht="0" hidden="1" customHeight="1" x14ac:dyDescent="0.2">
      <c r="AX26294" s="78"/>
    </row>
    <row r="26295" spans="50:50" ht="0" hidden="1" customHeight="1" x14ac:dyDescent="0.2">
      <c r="AX26295" s="78"/>
    </row>
    <row r="26296" spans="50:50" ht="0" hidden="1" customHeight="1" x14ac:dyDescent="0.2">
      <c r="AX26296" s="78"/>
    </row>
    <row r="26297" spans="50:50" ht="0" hidden="1" customHeight="1" x14ac:dyDescent="0.2">
      <c r="AX26297" s="78"/>
    </row>
    <row r="26298" spans="50:50" ht="0" hidden="1" customHeight="1" x14ac:dyDescent="0.2">
      <c r="AX26298" s="78"/>
    </row>
    <row r="26299" spans="50:50" ht="0" hidden="1" customHeight="1" x14ac:dyDescent="0.2">
      <c r="AX26299" s="78"/>
    </row>
    <row r="26300" spans="50:50" ht="0" hidden="1" customHeight="1" x14ac:dyDescent="0.2">
      <c r="AX26300" s="78"/>
    </row>
    <row r="26301" spans="50:50" ht="0" hidden="1" customHeight="1" x14ac:dyDescent="0.2">
      <c r="AX26301" s="78"/>
    </row>
    <row r="26302" spans="50:50" ht="0" hidden="1" customHeight="1" x14ac:dyDescent="0.2">
      <c r="AX26302" s="78"/>
    </row>
    <row r="26303" spans="50:50" ht="0" hidden="1" customHeight="1" x14ac:dyDescent="0.2">
      <c r="AX26303" s="78"/>
    </row>
    <row r="26304" spans="50:50" ht="0" hidden="1" customHeight="1" x14ac:dyDescent="0.2">
      <c r="AX26304" s="78"/>
    </row>
    <row r="26305" spans="50:50" ht="0" hidden="1" customHeight="1" x14ac:dyDescent="0.2">
      <c r="AX26305" s="78"/>
    </row>
    <row r="26306" spans="50:50" ht="0" hidden="1" customHeight="1" x14ac:dyDescent="0.2">
      <c r="AX26306" s="78"/>
    </row>
    <row r="26307" spans="50:50" ht="0" hidden="1" customHeight="1" x14ac:dyDescent="0.2">
      <c r="AX26307" s="78"/>
    </row>
    <row r="26308" spans="50:50" ht="0" hidden="1" customHeight="1" x14ac:dyDescent="0.2">
      <c r="AX26308" s="78"/>
    </row>
    <row r="26309" spans="50:50" ht="0" hidden="1" customHeight="1" x14ac:dyDescent="0.2">
      <c r="AX26309" s="78"/>
    </row>
    <row r="26310" spans="50:50" ht="0" hidden="1" customHeight="1" x14ac:dyDescent="0.2">
      <c r="AX26310" s="78"/>
    </row>
    <row r="26311" spans="50:50" ht="0" hidden="1" customHeight="1" x14ac:dyDescent="0.2">
      <c r="AX26311" s="78"/>
    </row>
    <row r="26312" spans="50:50" ht="0" hidden="1" customHeight="1" x14ac:dyDescent="0.2">
      <c r="AX26312" s="78"/>
    </row>
    <row r="26313" spans="50:50" ht="0" hidden="1" customHeight="1" x14ac:dyDescent="0.2">
      <c r="AX26313" s="78"/>
    </row>
    <row r="26314" spans="50:50" ht="0" hidden="1" customHeight="1" x14ac:dyDescent="0.2">
      <c r="AX26314" s="78"/>
    </row>
    <row r="26315" spans="50:50" ht="0" hidden="1" customHeight="1" x14ac:dyDescent="0.2">
      <c r="AX26315" s="78"/>
    </row>
    <row r="26316" spans="50:50" ht="0" hidden="1" customHeight="1" x14ac:dyDescent="0.2">
      <c r="AX26316" s="78"/>
    </row>
    <row r="26317" spans="50:50" ht="0" hidden="1" customHeight="1" x14ac:dyDescent="0.2">
      <c r="AX26317" s="78"/>
    </row>
    <row r="26318" spans="50:50" ht="0" hidden="1" customHeight="1" x14ac:dyDescent="0.2">
      <c r="AX26318" s="78"/>
    </row>
    <row r="26319" spans="50:50" ht="0" hidden="1" customHeight="1" x14ac:dyDescent="0.2">
      <c r="AX26319" s="78"/>
    </row>
    <row r="26320" spans="50:50" ht="0" hidden="1" customHeight="1" x14ac:dyDescent="0.2">
      <c r="AX26320" s="78"/>
    </row>
    <row r="26321" spans="50:50" ht="0" hidden="1" customHeight="1" x14ac:dyDescent="0.2">
      <c r="AX26321" s="78"/>
    </row>
    <row r="26322" spans="50:50" ht="0" hidden="1" customHeight="1" x14ac:dyDescent="0.2">
      <c r="AX26322" s="78"/>
    </row>
    <row r="26323" spans="50:50" ht="0" hidden="1" customHeight="1" x14ac:dyDescent="0.2">
      <c r="AX26323" s="78"/>
    </row>
    <row r="26324" spans="50:50" ht="0" hidden="1" customHeight="1" x14ac:dyDescent="0.2">
      <c r="AX26324" s="78"/>
    </row>
    <row r="26325" spans="50:50" ht="0" hidden="1" customHeight="1" x14ac:dyDescent="0.2">
      <c r="AX26325" s="78"/>
    </row>
    <row r="26326" spans="50:50" ht="0" hidden="1" customHeight="1" x14ac:dyDescent="0.2">
      <c r="AX26326" s="78"/>
    </row>
    <row r="26327" spans="50:50" ht="0" hidden="1" customHeight="1" x14ac:dyDescent="0.2">
      <c r="AX26327" s="78"/>
    </row>
    <row r="26328" spans="50:50" ht="0" hidden="1" customHeight="1" x14ac:dyDescent="0.2">
      <c r="AX26328" s="78"/>
    </row>
    <row r="26329" spans="50:50" ht="0" hidden="1" customHeight="1" x14ac:dyDescent="0.2">
      <c r="AX26329" s="78"/>
    </row>
    <row r="26330" spans="50:50" ht="0" hidden="1" customHeight="1" x14ac:dyDescent="0.2">
      <c r="AX26330" s="78"/>
    </row>
    <row r="26331" spans="50:50" ht="0" hidden="1" customHeight="1" x14ac:dyDescent="0.2">
      <c r="AX26331" s="78"/>
    </row>
    <row r="26332" spans="50:50" ht="0" hidden="1" customHeight="1" x14ac:dyDescent="0.2">
      <c r="AX26332" s="78"/>
    </row>
    <row r="26333" spans="50:50" ht="0" hidden="1" customHeight="1" x14ac:dyDescent="0.2">
      <c r="AX26333" s="78"/>
    </row>
    <row r="26334" spans="50:50" ht="0" hidden="1" customHeight="1" x14ac:dyDescent="0.2">
      <c r="AX26334" s="78"/>
    </row>
    <row r="26335" spans="50:50" ht="0" hidden="1" customHeight="1" x14ac:dyDescent="0.2">
      <c r="AX26335" s="78"/>
    </row>
    <row r="26336" spans="50:50" ht="0" hidden="1" customHeight="1" x14ac:dyDescent="0.2">
      <c r="AX26336" s="78"/>
    </row>
    <row r="26337" spans="50:50" ht="0" hidden="1" customHeight="1" x14ac:dyDescent="0.2">
      <c r="AX26337" s="78"/>
    </row>
    <row r="26338" spans="50:50" ht="0" hidden="1" customHeight="1" x14ac:dyDescent="0.2">
      <c r="AX26338" s="78"/>
    </row>
    <row r="26339" spans="50:50" ht="0" hidden="1" customHeight="1" x14ac:dyDescent="0.2">
      <c r="AX26339" s="78"/>
    </row>
    <row r="26340" spans="50:50" ht="0" hidden="1" customHeight="1" x14ac:dyDescent="0.2">
      <c r="AX26340" s="78"/>
    </row>
    <row r="26341" spans="50:50" ht="0" hidden="1" customHeight="1" x14ac:dyDescent="0.2">
      <c r="AX26341" s="78"/>
    </row>
    <row r="26342" spans="50:50" ht="0" hidden="1" customHeight="1" x14ac:dyDescent="0.2">
      <c r="AX26342" s="78"/>
    </row>
    <row r="26343" spans="50:50" ht="0" hidden="1" customHeight="1" x14ac:dyDescent="0.2">
      <c r="AX26343" s="78"/>
    </row>
    <row r="26344" spans="50:50" ht="0" hidden="1" customHeight="1" x14ac:dyDescent="0.2">
      <c r="AX26344" s="78"/>
    </row>
    <row r="26345" spans="50:50" ht="0" hidden="1" customHeight="1" x14ac:dyDescent="0.2">
      <c r="AX26345" s="78"/>
    </row>
    <row r="26346" spans="50:50" ht="0" hidden="1" customHeight="1" x14ac:dyDescent="0.2">
      <c r="AX26346" s="78"/>
    </row>
    <row r="26347" spans="50:50" ht="0" hidden="1" customHeight="1" x14ac:dyDescent="0.2">
      <c r="AX26347" s="78"/>
    </row>
    <row r="26348" spans="50:50" ht="0" hidden="1" customHeight="1" x14ac:dyDescent="0.2">
      <c r="AX26348" s="78"/>
    </row>
    <row r="26349" spans="50:50" ht="0" hidden="1" customHeight="1" x14ac:dyDescent="0.2">
      <c r="AX26349" s="78"/>
    </row>
    <row r="26350" spans="50:50" ht="0" hidden="1" customHeight="1" x14ac:dyDescent="0.2">
      <c r="AX26350" s="78"/>
    </row>
    <row r="26351" spans="50:50" ht="0" hidden="1" customHeight="1" x14ac:dyDescent="0.2">
      <c r="AX26351" s="78"/>
    </row>
    <row r="26352" spans="50:50" ht="0" hidden="1" customHeight="1" x14ac:dyDescent="0.2">
      <c r="AX26352" s="78"/>
    </row>
    <row r="26353" spans="50:50" ht="0" hidden="1" customHeight="1" x14ac:dyDescent="0.2">
      <c r="AX26353" s="78"/>
    </row>
    <row r="26354" spans="50:50" ht="0" hidden="1" customHeight="1" x14ac:dyDescent="0.2">
      <c r="AX26354" s="78"/>
    </row>
    <row r="26355" spans="50:50" ht="0" hidden="1" customHeight="1" x14ac:dyDescent="0.2">
      <c r="AX26355" s="78"/>
    </row>
    <row r="26356" spans="50:50" ht="0" hidden="1" customHeight="1" x14ac:dyDescent="0.2">
      <c r="AX26356" s="78"/>
    </row>
    <row r="26357" spans="50:50" ht="0" hidden="1" customHeight="1" x14ac:dyDescent="0.2">
      <c r="AX26357" s="78"/>
    </row>
    <row r="26358" spans="50:50" ht="0" hidden="1" customHeight="1" x14ac:dyDescent="0.2">
      <c r="AX26358" s="78"/>
    </row>
    <row r="26359" spans="50:50" ht="0" hidden="1" customHeight="1" x14ac:dyDescent="0.2">
      <c r="AX26359" s="78"/>
    </row>
    <row r="26360" spans="50:50" ht="0" hidden="1" customHeight="1" x14ac:dyDescent="0.2">
      <c r="AX26360" s="78"/>
    </row>
    <row r="26361" spans="50:50" ht="0" hidden="1" customHeight="1" x14ac:dyDescent="0.2">
      <c r="AX26361" s="78"/>
    </row>
    <row r="26362" spans="50:50" ht="0" hidden="1" customHeight="1" x14ac:dyDescent="0.2">
      <c r="AX26362" s="78"/>
    </row>
    <row r="26363" spans="50:50" ht="0" hidden="1" customHeight="1" x14ac:dyDescent="0.2">
      <c r="AX26363" s="78"/>
    </row>
    <row r="26364" spans="50:50" ht="0" hidden="1" customHeight="1" x14ac:dyDescent="0.2">
      <c r="AX26364" s="78"/>
    </row>
    <row r="26365" spans="50:50" ht="0" hidden="1" customHeight="1" x14ac:dyDescent="0.2">
      <c r="AX26365" s="78"/>
    </row>
    <row r="26366" spans="50:50" ht="0" hidden="1" customHeight="1" x14ac:dyDescent="0.2">
      <c r="AX26366" s="78"/>
    </row>
    <row r="26367" spans="50:50" ht="0" hidden="1" customHeight="1" x14ac:dyDescent="0.2">
      <c r="AX26367" s="78"/>
    </row>
    <row r="26368" spans="50:50" ht="0" hidden="1" customHeight="1" x14ac:dyDescent="0.2">
      <c r="AX26368" s="78"/>
    </row>
    <row r="26369" spans="50:50" ht="0" hidden="1" customHeight="1" x14ac:dyDescent="0.2">
      <c r="AX26369" s="78"/>
    </row>
    <row r="26370" spans="50:50" ht="0" hidden="1" customHeight="1" x14ac:dyDescent="0.2">
      <c r="AX26370" s="78"/>
    </row>
    <row r="26371" spans="50:50" ht="0" hidden="1" customHeight="1" x14ac:dyDescent="0.2">
      <c r="AX26371" s="78"/>
    </row>
    <row r="26372" spans="50:50" ht="0" hidden="1" customHeight="1" x14ac:dyDescent="0.2">
      <c r="AX26372" s="78"/>
    </row>
    <row r="26373" spans="50:50" ht="0" hidden="1" customHeight="1" x14ac:dyDescent="0.2">
      <c r="AX26373" s="78"/>
    </row>
    <row r="26374" spans="50:50" ht="0" hidden="1" customHeight="1" x14ac:dyDescent="0.2">
      <c r="AX26374" s="78"/>
    </row>
    <row r="26375" spans="50:50" ht="0" hidden="1" customHeight="1" x14ac:dyDescent="0.2">
      <c r="AX26375" s="78"/>
    </row>
    <row r="26376" spans="50:50" ht="0" hidden="1" customHeight="1" x14ac:dyDescent="0.2">
      <c r="AX26376" s="78"/>
    </row>
    <row r="26377" spans="50:50" ht="0" hidden="1" customHeight="1" x14ac:dyDescent="0.2">
      <c r="AX26377" s="78"/>
    </row>
    <row r="26378" spans="50:50" ht="0" hidden="1" customHeight="1" x14ac:dyDescent="0.2">
      <c r="AX26378" s="78"/>
    </row>
    <row r="26379" spans="50:50" ht="0" hidden="1" customHeight="1" x14ac:dyDescent="0.2">
      <c r="AX26379" s="78"/>
    </row>
    <row r="26380" spans="50:50" ht="0" hidden="1" customHeight="1" x14ac:dyDescent="0.2">
      <c r="AX26380" s="78"/>
    </row>
    <row r="26381" spans="50:50" ht="0" hidden="1" customHeight="1" x14ac:dyDescent="0.2">
      <c r="AX26381" s="78"/>
    </row>
    <row r="26382" spans="50:50" ht="0" hidden="1" customHeight="1" x14ac:dyDescent="0.2">
      <c r="AX26382" s="78"/>
    </row>
    <row r="26383" spans="50:50" ht="0" hidden="1" customHeight="1" x14ac:dyDescent="0.2">
      <c r="AX26383" s="78"/>
    </row>
    <row r="26384" spans="50:50" ht="0" hidden="1" customHeight="1" x14ac:dyDescent="0.2">
      <c r="AX26384" s="78"/>
    </row>
    <row r="26385" spans="50:50" ht="0" hidden="1" customHeight="1" x14ac:dyDescent="0.2">
      <c r="AX26385" s="78"/>
    </row>
    <row r="26386" spans="50:50" ht="0" hidden="1" customHeight="1" x14ac:dyDescent="0.2">
      <c r="AX26386" s="78"/>
    </row>
    <row r="26387" spans="50:50" ht="0" hidden="1" customHeight="1" x14ac:dyDescent="0.2">
      <c r="AX26387" s="78"/>
    </row>
    <row r="26388" spans="50:50" ht="0" hidden="1" customHeight="1" x14ac:dyDescent="0.2">
      <c r="AX26388" s="78"/>
    </row>
    <row r="26389" spans="50:50" ht="0" hidden="1" customHeight="1" x14ac:dyDescent="0.2">
      <c r="AX26389" s="78"/>
    </row>
    <row r="26390" spans="50:50" ht="0" hidden="1" customHeight="1" x14ac:dyDescent="0.2">
      <c r="AX26390" s="78"/>
    </row>
    <row r="26391" spans="50:50" ht="0" hidden="1" customHeight="1" x14ac:dyDescent="0.2">
      <c r="AX26391" s="78"/>
    </row>
    <row r="26392" spans="50:50" ht="0" hidden="1" customHeight="1" x14ac:dyDescent="0.2">
      <c r="AX26392" s="78"/>
    </row>
    <row r="26393" spans="50:50" ht="0" hidden="1" customHeight="1" x14ac:dyDescent="0.2">
      <c r="AX26393" s="78"/>
    </row>
    <row r="26394" spans="50:50" ht="0" hidden="1" customHeight="1" x14ac:dyDescent="0.2">
      <c r="AX26394" s="78"/>
    </row>
    <row r="26395" spans="50:50" ht="0" hidden="1" customHeight="1" x14ac:dyDescent="0.2">
      <c r="AX26395" s="78"/>
    </row>
    <row r="26396" spans="50:50" ht="0" hidden="1" customHeight="1" x14ac:dyDescent="0.2">
      <c r="AX26396" s="78"/>
    </row>
    <row r="26397" spans="50:50" ht="0" hidden="1" customHeight="1" x14ac:dyDescent="0.2">
      <c r="AX26397" s="78"/>
    </row>
    <row r="26398" spans="50:50" ht="0" hidden="1" customHeight="1" x14ac:dyDescent="0.2">
      <c r="AX26398" s="78"/>
    </row>
    <row r="26399" spans="50:50" ht="0" hidden="1" customHeight="1" x14ac:dyDescent="0.2">
      <c r="AX26399" s="78"/>
    </row>
    <row r="26400" spans="50:50" ht="0" hidden="1" customHeight="1" x14ac:dyDescent="0.2">
      <c r="AX26400" s="78"/>
    </row>
    <row r="26401" spans="50:50" ht="0" hidden="1" customHeight="1" x14ac:dyDescent="0.2">
      <c r="AX26401" s="78"/>
    </row>
    <row r="26402" spans="50:50" ht="0" hidden="1" customHeight="1" x14ac:dyDescent="0.2">
      <c r="AX26402" s="78"/>
    </row>
    <row r="26403" spans="50:50" ht="0" hidden="1" customHeight="1" x14ac:dyDescent="0.2">
      <c r="AX26403" s="78"/>
    </row>
    <row r="26404" spans="50:50" ht="0" hidden="1" customHeight="1" x14ac:dyDescent="0.2">
      <c r="AX26404" s="78"/>
    </row>
    <row r="26405" spans="50:50" ht="0" hidden="1" customHeight="1" x14ac:dyDescent="0.2">
      <c r="AX26405" s="78"/>
    </row>
    <row r="26406" spans="50:50" ht="0" hidden="1" customHeight="1" x14ac:dyDescent="0.2">
      <c r="AX26406" s="78"/>
    </row>
    <row r="26407" spans="50:50" ht="0" hidden="1" customHeight="1" x14ac:dyDescent="0.2">
      <c r="AX26407" s="78"/>
    </row>
    <row r="26408" spans="50:50" ht="0" hidden="1" customHeight="1" x14ac:dyDescent="0.2">
      <c r="AX26408" s="78"/>
    </row>
    <row r="26409" spans="50:50" ht="0" hidden="1" customHeight="1" x14ac:dyDescent="0.2">
      <c r="AX26409" s="78"/>
    </row>
    <row r="26410" spans="50:50" ht="0" hidden="1" customHeight="1" x14ac:dyDescent="0.2">
      <c r="AX26410" s="78"/>
    </row>
    <row r="26411" spans="50:50" ht="0" hidden="1" customHeight="1" x14ac:dyDescent="0.2">
      <c r="AX26411" s="78"/>
    </row>
    <row r="26412" spans="50:50" ht="0" hidden="1" customHeight="1" x14ac:dyDescent="0.2">
      <c r="AX26412" s="78"/>
    </row>
    <row r="26413" spans="50:50" ht="0" hidden="1" customHeight="1" x14ac:dyDescent="0.2">
      <c r="AX26413" s="78"/>
    </row>
    <row r="26414" spans="50:50" ht="0" hidden="1" customHeight="1" x14ac:dyDescent="0.2">
      <c r="AX26414" s="78"/>
    </row>
    <row r="26415" spans="50:50" ht="0" hidden="1" customHeight="1" x14ac:dyDescent="0.2">
      <c r="AX26415" s="78"/>
    </row>
    <row r="26416" spans="50:50" ht="0" hidden="1" customHeight="1" x14ac:dyDescent="0.2">
      <c r="AX26416" s="78"/>
    </row>
    <row r="26417" spans="50:50" ht="0" hidden="1" customHeight="1" x14ac:dyDescent="0.2">
      <c r="AX26417" s="78"/>
    </row>
    <row r="26418" spans="50:50" ht="0" hidden="1" customHeight="1" x14ac:dyDescent="0.2">
      <c r="AX26418" s="78"/>
    </row>
    <row r="26419" spans="50:50" ht="0" hidden="1" customHeight="1" x14ac:dyDescent="0.2">
      <c r="AX26419" s="78"/>
    </row>
    <row r="26420" spans="50:50" ht="0" hidden="1" customHeight="1" x14ac:dyDescent="0.2">
      <c r="AX26420" s="78"/>
    </row>
    <row r="26421" spans="50:50" ht="0" hidden="1" customHeight="1" x14ac:dyDescent="0.2">
      <c r="AX26421" s="78"/>
    </row>
    <row r="26422" spans="50:50" ht="0" hidden="1" customHeight="1" x14ac:dyDescent="0.2">
      <c r="AX26422" s="78"/>
    </row>
    <row r="26423" spans="50:50" ht="0" hidden="1" customHeight="1" x14ac:dyDescent="0.2">
      <c r="AX26423" s="78"/>
    </row>
    <row r="26424" spans="50:50" ht="0" hidden="1" customHeight="1" x14ac:dyDescent="0.2">
      <c r="AX26424" s="78"/>
    </row>
    <row r="26425" spans="50:50" ht="0" hidden="1" customHeight="1" x14ac:dyDescent="0.2">
      <c r="AX26425" s="78"/>
    </row>
    <row r="26426" spans="50:50" ht="0" hidden="1" customHeight="1" x14ac:dyDescent="0.2">
      <c r="AX26426" s="78"/>
    </row>
    <row r="26427" spans="50:50" ht="0" hidden="1" customHeight="1" x14ac:dyDescent="0.2">
      <c r="AX26427" s="78"/>
    </row>
    <row r="26428" spans="50:50" ht="0" hidden="1" customHeight="1" x14ac:dyDescent="0.2">
      <c r="AX26428" s="78"/>
    </row>
    <row r="26429" spans="50:50" ht="0" hidden="1" customHeight="1" x14ac:dyDescent="0.2">
      <c r="AX26429" s="78"/>
    </row>
    <row r="26430" spans="50:50" ht="0" hidden="1" customHeight="1" x14ac:dyDescent="0.2">
      <c r="AX26430" s="78"/>
    </row>
    <row r="26431" spans="50:50" ht="0" hidden="1" customHeight="1" x14ac:dyDescent="0.2">
      <c r="AX26431" s="78"/>
    </row>
    <row r="26432" spans="50:50" ht="0" hidden="1" customHeight="1" x14ac:dyDescent="0.2">
      <c r="AX26432" s="78"/>
    </row>
    <row r="26433" spans="50:50" ht="0" hidden="1" customHeight="1" x14ac:dyDescent="0.2">
      <c r="AX26433" s="78"/>
    </row>
    <row r="26434" spans="50:50" ht="0" hidden="1" customHeight="1" x14ac:dyDescent="0.2">
      <c r="AX26434" s="78"/>
    </row>
    <row r="26435" spans="50:50" ht="0" hidden="1" customHeight="1" x14ac:dyDescent="0.2">
      <c r="AX26435" s="78"/>
    </row>
    <row r="26436" spans="50:50" ht="0" hidden="1" customHeight="1" x14ac:dyDescent="0.2">
      <c r="AX26436" s="78"/>
    </row>
    <row r="26437" spans="50:50" ht="0" hidden="1" customHeight="1" x14ac:dyDescent="0.2">
      <c r="AX26437" s="78"/>
    </row>
    <row r="26438" spans="50:50" ht="0" hidden="1" customHeight="1" x14ac:dyDescent="0.2">
      <c r="AX26438" s="78"/>
    </row>
    <row r="26439" spans="50:50" ht="0" hidden="1" customHeight="1" x14ac:dyDescent="0.2">
      <c r="AX26439" s="78"/>
    </row>
    <row r="26440" spans="50:50" ht="0" hidden="1" customHeight="1" x14ac:dyDescent="0.2">
      <c r="AX26440" s="78"/>
    </row>
    <row r="26441" spans="50:50" ht="0" hidden="1" customHeight="1" x14ac:dyDescent="0.2">
      <c r="AX26441" s="78"/>
    </row>
    <row r="26442" spans="50:50" ht="0" hidden="1" customHeight="1" x14ac:dyDescent="0.2">
      <c r="AX26442" s="78"/>
    </row>
    <row r="26443" spans="50:50" ht="0" hidden="1" customHeight="1" x14ac:dyDescent="0.2">
      <c r="AX26443" s="78"/>
    </row>
    <row r="26444" spans="50:50" ht="0" hidden="1" customHeight="1" x14ac:dyDescent="0.2">
      <c r="AX26444" s="78"/>
    </row>
    <row r="26445" spans="50:50" ht="0" hidden="1" customHeight="1" x14ac:dyDescent="0.2">
      <c r="AX26445" s="78"/>
    </row>
    <row r="26446" spans="50:50" ht="0" hidden="1" customHeight="1" x14ac:dyDescent="0.2">
      <c r="AX26446" s="78"/>
    </row>
    <row r="26447" spans="50:50" ht="0" hidden="1" customHeight="1" x14ac:dyDescent="0.2">
      <c r="AX26447" s="78"/>
    </row>
    <row r="26448" spans="50:50" ht="0" hidden="1" customHeight="1" x14ac:dyDescent="0.2">
      <c r="AX26448" s="78"/>
    </row>
    <row r="26449" spans="50:50" ht="0" hidden="1" customHeight="1" x14ac:dyDescent="0.2">
      <c r="AX26449" s="78"/>
    </row>
    <row r="26450" spans="50:50" ht="0" hidden="1" customHeight="1" x14ac:dyDescent="0.2">
      <c r="AX26450" s="78"/>
    </row>
    <row r="26451" spans="50:50" ht="0" hidden="1" customHeight="1" x14ac:dyDescent="0.2">
      <c r="AX26451" s="78"/>
    </row>
    <row r="26452" spans="50:50" ht="0" hidden="1" customHeight="1" x14ac:dyDescent="0.2">
      <c r="AX26452" s="78"/>
    </row>
    <row r="26453" spans="50:50" ht="0" hidden="1" customHeight="1" x14ac:dyDescent="0.2">
      <c r="AX26453" s="78"/>
    </row>
    <row r="26454" spans="50:50" ht="0" hidden="1" customHeight="1" x14ac:dyDescent="0.2">
      <c r="AX26454" s="78"/>
    </row>
    <row r="26455" spans="50:50" ht="0" hidden="1" customHeight="1" x14ac:dyDescent="0.2">
      <c r="AX26455" s="78"/>
    </row>
    <row r="26456" spans="50:50" ht="0" hidden="1" customHeight="1" x14ac:dyDescent="0.2">
      <c r="AX26456" s="78"/>
    </row>
    <row r="26457" spans="50:50" ht="0" hidden="1" customHeight="1" x14ac:dyDescent="0.2">
      <c r="AX26457" s="78"/>
    </row>
    <row r="26458" spans="50:50" ht="0" hidden="1" customHeight="1" x14ac:dyDescent="0.2">
      <c r="AX26458" s="78"/>
    </row>
    <row r="26459" spans="50:50" ht="0" hidden="1" customHeight="1" x14ac:dyDescent="0.2">
      <c r="AX26459" s="78"/>
    </row>
    <row r="26460" spans="50:50" ht="0" hidden="1" customHeight="1" x14ac:dyDescent="0.2">
      <c r="AX26460" s="78"/>
    </row>
    <row r="26461" spans="50:50" ht="0" hidden="1" customHeight="1" x14ac:dyDescent="0.2">
      <c r="AX26461" s="78"/>
    </row>
    <row r="26462" spans="50:50" ht="0" hidden="1" customHeight="1" x14ac:dyDescent="0.2">
      <c r="AX26462" s="78"/>
    </row>
    <row r="26463" spans="50:50" ht="0" hidden="1" customHeight="1" x14ac:dyDescent="0.2">
      <c r="AX26463" s="78"/>
    </row>
    <row r="26464" spans="50:50" ht="0" hidden="1" customHeight="1" x14ac:dyDescent="0.2">
      <c r="AX26464" s="78"/>
    </row>
    <row r="26465" spans="50:50" ht="0" hidden="1" customHeight="1" x14ac:dyDescent="0.2">
      <c r="AX26465" s="78"/>
    </row>
    <row r="26466" spans="50:50" ht="0" hidden="1" customHeight="1" x14ac:dyDescent="0.2">
      <c r="AX26466" s="78"/>
    </row>
    <row r="26467" spans="50:50" ht="0" hidden="1" customHeight="1" x14ac:dyDescent="0.2">
      <c r="AX26467" s="78"/>
    </row>
    <row r="26468" spans="50:50" ht="0" hidden="1" customHeight="1" x14ac:dyDescent="0.2">
      <c r="AX26468" s="78"/>
    </row>
    <row r="26469" spans="50:50" ht="0" hidden="1" customHeight="1" x14ac:dyDescent="0.2">
      <c r="AX26469" s="78"/>
    </row>
    <row r="26470" spans="50:50" ht="0" hidden="1" customHeight="1" x14ac:dyDescent="0.2">
      <c r="AX26470" s="78"/>
    </row>
    <row r="26471" spans="50:50" ht="0" hidden="1" customHeight="1" x14ac:dyDescent="0.2">
      <c r="AX26471" s="78"/>
    </row>
    <row r="26472" spans="50:50" ht="0" hidden="1" customHeight="1" x14ac:dyDescent="0.2">
      <c r="AX26472" s="78"/>
    </row>
    <row r="26473" spans="50:50" ht="0" hidden="1" customHeight="1" x14ac:dyDescent="0.2">
      <c r="AX26473" s="78"/>
    </row>
    <row r="26474" spans="50:50" ht="0" hidden="1" customHeight="1" x14ac:dyDescent="0.2">
      <c r="AX26474" s="78"/>
    </row>
    <row r="26475" spans="50:50" ht="0" hidden="1" customHeight="1" x14ac:dyDescent="0.2">
      <c r="AX26475" s="78"/>
    </row>
    <row r="26476" spans="50:50" ht="0" hidden="1" customHeight="1" x14ac:dyDescent="0.2">
      <c r="AX26476" s="78"/>
    </row>
    <row r="26477" spans="50:50" ht="0" hidden="1" customHeight="1" x14ac:dyDescent="0.2">
      <c r="AX26477" s="78"/>
    </row>
    <row r="26478" spans="50:50" ht="0" hidden="1" customHeight="1" x14ac:dyDescent="0.2">
      <c r="AX26478" s="78"/>
    </row>
    <row r="26479" spans="50:50" ht="0" hidden="1" customHeight="1" x14ac:dyDescent="0.2">
      <c r="AX26479" s="78"/>
    </row>
    <row r="26480" spans="50:50" ht="0" hidden="1" customHeight="1" x14ac:dyDescent="0.2">
      <c r="AX26480" s="78"/>
    </row>
    <row r="26481" spans="50:50" ht="0" hidden="1" customHeight="1" x14ac:dyDescent="0.2">
      <c r="AX26481" s="78"/>
    </row>
    <row r="26482" spans="50:50" ht="0" hidden="1" customHeight="1" x14ac:dyDescent="0.2">
      <c r="AX26482" s="78"/>
    </row>
    <row r="26483" spans="50:50" ht="0" hidden="1" customHeight="1" x14ac:dyDescent="0.2">
      <c r="AX26483" s="78"/>
    </row>
    <row r="26484" spans="50:50" ht="0" hidden="1" customHeight="1" x14ac:dyDescent="0.2">
      <c r="AX26484" s="78"/>
    </row>
    <row r="26485" spans="50:50" ht="0" hidden="1" customHeight="1" x14ac:dyDescent="0.2">
      <c r="AX26485" s="78"/>
    </row>
    <row r="26486" spans="50:50" ht="0" hidden="1" customHeight="1" x14ac:dyDescent="0.2">
      <c r="AX26486" s="78"/>
    </row>
    <row r="26487" spans="50:50" ht="0" hidden="1" customHeight="1" x14ac:dyDescent="0.2">
      <c r="AX26487" s="78"/>
    </row>
    <row r="26488" spans="50:50" ht="0" hidden="1" customHeight="1" x14ac:dyDescent="0.2">
      <c r="AX26488" s="78"/>
    </row>
    <row r="26489" spans="50:50" ht="0" hidden="1" customHeight="1" x14ac:dyDescent="0.2">
      <c r="AX26489" s="78"/>
    </row>
    <row r="26490" spans="50:50" ht="0" hidden="1" customHeight="1" x14ac:dyDescent="0.2">
      <c r="AX26490" s="78"/>
    </row>
    <row r="26491" spans="50:50" ht="0" hidden="1" customHeight="1" x14ac:dyDescent="0.2">
      <c r="AX26491" s="78"/>
    </row>
    <row r="26492" spans="50:50" ht="0" hidden="1" customHeight="1" x14ac:dyDescent="0.2">
      <c r="AX26492" s="78"/>
    </row>
    <row r="26493" spans="50:50" ht="0" hidden="1" customHeight="1" x14ac:dyDescent="0.2">
      <c r="AX26493" s="78"/>
    </row>
    <row r="26494" spans="50:50" ht="0" hidden="1" customHeight="1" x14ac:dyDescent="0.2">
      <c r="AX26494" s="78"/>
    </row>
    <row r="26495" spans="50:50" ht="0" hidden="1" customHeight="1" x14ac:dyDescent="0.2">
      <c r="AX26495" s="78"/>
    </row>
    <row r="26496" spans="50:50" ht="0" hidden="1" customHeight="1" x14ac:dyDescent="0.2">
      <c r="AX26496" s="78"/>
    </row>
    <row r="26497" spans="50:50" ht="0" hidden="1" customHeight="1" x14ac:dyDescent="0.2">
      <c r="AX26497" s="78"/>
    </row>
    <row r="26498" spans="50:50" ht="0" hidden="1" customHeight="1" x14ac:dyDescent="0.2">
      <c r="AX26498" s="78"/>
    </row>
    <row r="26499" spans="50:50" ht="0" hidden="1" customHeight="1" x14ac:dyDescent="0.2">
      <c r="AX26499" s="78"/>
    </row>
    <row r="26500" spans="50:50" ht="0" hidden="1" customHeight="1" x14ac:dyDescent="0.2">
      <c r="AX26500" s="78"/>
    </row>
    <row r="26501" spans="50:50" ht="0" hidden="1" customHeight="1" x14ac:dyDescent="0.2">
      <c r="AX26501" s="78"/>
    </row>
    <row r="26502" spans="50:50" ht="0" hidden="1" customHeight="1" x14ac:dyDescent="0.2">
      <c r="AX26502" s="78"/>
    </row>
    <row r="26503" spans="50:50" ht="0" hidden="1" customHeight="1" x14ac:dyDescent="0.2">
      <c r="AX26503" s="78"/>
    </row>
    <row r="26504" spans="50:50" ht="0" hidden="1" customHeight="1" x14ac:dyDescent="0.2">
      <c r="AX26504" s="78"/>
    </row>
    <row r="26505" spans="50:50" ht="0" hidden="1" customHeight="1" x14ac:dyDescent="0.2">
      <c r="AX26505" s="78"/>
    </row>
    <row r="26506" spans="50:50" ht="0" hidden="1" customHeight="1" x14ac:dyDescent="0.2">
      <c r="AX26506" s="78"/>
    </row>
    <row r="26507" spans="50:50" ht="0" hidden="1" customHeight="1" x14ac:dyDescent="0.2">
      <c r="AX26507" s="78"/>
    </row>
    <row r="26508" spans="50:50" ht="0" hidden="1" customHeight="1" x14ac:dyDescent="0.2">
      <c r="AX26508" s="78"/>
    </row>
    <row r="26509" spans="50:50" ht="0" hidden="1" customHeight="1" x14ac:dyDescent="0.2">
      <c r="AX26509" s="78"/>
    </row>
    <row r="26510" spans="50:50" ht="0" hidden="1" customHeight="1" x14ac:dyDescent="0.2">
      <c r="AX26510" s="78"/>
    </row>
    <row r="26511" spans="50:50" ht="0" hidden="1" customHeight="1" x14ac:dyDescent="0.2">
      <c r="AX26511" s="78"/>
    </row>
    <row r="26512" spans="50:50" ht="0" hidden="1" customHeight="1" x14ac:dyDescent="0.2">
      <c r="AX26512" s="78"/>
    </row>
    <row r="26513" spans="50:50" ht="0" hidden="1" customHeight="1" x14ac:dyDescent="0.2">
      <c r="AX26513" s="78"/>
    </row>
    <row r="26514" spans="50:50" ht="0" hidden="1" customHeight="1" x14ac:dyDescent="0.2">
      <c r="AX26514" s="78"/>
    </row>
    <row r="26515" spans="50:50" ht="0" hidden="1" customHeight="1" x14ac:dyDescent="0.2">
      <c r="AX26515" s="78"/>
    </row>
    <row r="26516" spans="50:50" ht="0" hidden="1" customHeight="1" x14ac:dyDescent="0.2">
      <c r="AX26516" s="78"/>
    </row>
    <row r="26517" spans="50:50" ht="0" hidden="1" customHeight="1" x14ac:dyDescent="0.2">
      <c r="AX26517" s="78"/>
    </row>
    <row r="26518" spans="50:50" ht="0" hidden="1" customHeight="1" x14ac:dyDescent="0.2">
      <c r="AX26518" s="78"/>
    </row>
    <row r="26519" spans="50:50" ht="0" hidden="1" customHeight="1" x14ac:dyDescent="0.2">
      <c r="AX26519" s="78"/>
    </row>
    <row r="26520" spans="50:50" ht="0" hidden="1" customHeight="1" x14ac:dyDescent="0.2">
      <c r="AX26520" s="78"/>
    </row>
    <row r="26521" spans="50:50" ht="0" hidden="1" customHeight="1" x14ac:dyDescent="0.2">
      <c r="AX26521" s="78"/>
    </row>
    <row r="26522" spans="50:50" ht="0" hidden="1" customHeight="1" x14ac:dyDescent="0.2">
      <c r="AX26522" s="78"/>
    </row>
    <row r="26523" spans="50:50" ht="0" hidden="1" customHeight="1" x14ac:dyDescent="0.2">
      <c r="AX26523" s="78"/>
    </row>
    <row r="26524" spans="50:50" ht="0" hidden="1" customHeight="1" x14ac:dyDescent="0.2">
      <c r="AX26524" s="78"/>
    </row>
    <row r="26525" spans="50:50" ht="0" hidden="1" customHeight="1" x14ac:dyDescent="0.2">
      <c r="AX26525" s="78"/>
    </row>
    <row r="26526" spans="50:50" ht="0" hidden="1" customHeight="1" x14ac:dyDescent="0.2">
      <c r="AX26526" s="78"/>
    </row>
    <row r="26527" spans="50:50" ht="0" hidden="1" customHeight="1" x14ac:dyDescent="0.2">
      <c r="AX26527" s="78"/>
    </row>
    <row r="26528" spans="50:50" ht="0" hidden="1" customHeight="1" x14ac:dyDescent="0.2">
      <c r="AX26528" s="78"/>
    </row>
    <row r="26529" spans="50:50" ht="0" hidden="1" customHeight="1" x14ac:dyDescent="0.2">
      <c r="AX26529" s="78"/>
    </row>
    <row r="26530" spans="50:50" ht="0" hidden="1" customHeight="1" x14ac:dyDescent="0.2">
      <c r="AX26530" s="78"/>
    </row>
    <row r="26531" spans="50:50" ht="0" hidden="1" customHeight="1" x14ac:dyDescent="0.2">
      <c r="AX26531" s="78"/>
    </row>
    <row r="26532" spans="50:50" ht="0" hidden="1" customHeight="1" x14ac:dyDescent="0.2">
      <c r="AX26532" s="78"/>
    </row>
    <row r="26533" spans="50:50" ht="0" hidden="1" customHeight="1" x14ac:dyDescent="0.2">
      <c r="AX26533" s="78"/>
    </row>
    <row r="26534" spans="50:50" ht="0" hidden="1" customHeight="1" x14ac:dyDescent="0.2">
      <c r="AX26534" s="78"/>
    </row>
    <row r="26535" spans="50:50" ht="0" hidden="1" customHeight="1" x14ac:dyDescent="0.2">
      <c r="AX26535" s="78"/>
    </row>
    <row r="26536" spans="50:50" ht="0" hidden="1" customHeight="1" x14ac:dyDescent="0.2">
      <c r="AX26536" s="78"/>
    </row>
    <row r="26537" spans="50:50" ht="0" hidden="1" customHeight="1" x14ac:dyDescent="0.2">
      <c r="AX26537" s="78"/>
    </row>
    <row r="26538" spans="50:50" ht="0" hidden="1" customHeight="1" x14ac:dyDescent="0.2">
      <c r="AX26538" s="78"/>
    </row>
    <row r="26539" spans="50:50" ht="0" hidden="1" customHeight="1" x14ac:dyDescent="0.2">
      <c r="AX26539" s="78"/>
    </row>
    <row r="26540" spans="50:50" ht="0" hidden="1" customHeight="1" x14ac:dyDescent="0.2">
      <c r="AX26540" s="78"/>
    </row>
    <row r="26541" spans="50:50" ht="0" hidden="1" customHeight="1" x14ac:dyDescent="0.2">
      <c r="AX26541" s="78"/>
    </row>
    <row r="26542" spans="50:50" ht="0" hidden="1" customHeight="1" x14ac:dyDescent="0.2">
      <c r="AX26542" s="78"/>
    </row>
    <row r="26543" spans="50:50" ht="0" hidden="1" customHeight="1" x14ac:dyDescent="0.2">
      <c r="AX26543" s="78"/>
    </row>
    <row r="26544" spans="50:50" ht="0" hidden="1" customHeight="1" x14ac:dyDescent="0.2">
      <c r="AX26544" s="78"/>
    </row>
    <row r="26545" spans="50:50" ht="0" hidden="1" customHeight="1" x14ac:dyDescent="0.2">
      <c r="AX26545" s="78"/>
    </row>
    <row r="26546" spans="50:50" ht="0" hidden="1" customHeight="1" x14ac:dyDescent="0.2">
      <c r="AX26546" s="78"/>
    </row>
    <row r="26547" spans="50:50" ht="0" hidden="1" customHeight="1" x14ac:dyDescent="0.2">
      <c r="AX26547" s="78"/>
    </row>
    <row r="26548" spans="50:50" ht="0" hidden="1" customHeight="1" x14ac:dyDescent="0.2">
      <c r="AX26548" s="78"/>
    </row>
    <row r="26549" spans="50:50" ht="0" hidden="1" customHeight="1" x14ac:dyDescent="0.2">
      <c r="AX26549" s="78"/>
    </row>
    <row r="26550" spans="50:50" ht="0" hidden="1" customHeight="1" x14ac:dyDescent="0.2">
      <c r="AX26550" s="78"/>
    </row>
    <row r="26551" spans="50:50" ht="0" hidden="1" customHeight="1" x14ac:dyDescent="0.2">
      <c r="AX26551" s="78"/>
    </row>
    <row r="26552" spans="50:50" ht="0" hidden="1" customHeight="1" x14ac:dyDescent="0.2">
      <c r="AX26552" s="78"/>
    </row>
    <row r="26553" spans="50:50" ht="0" hidden="1" customHeight="1" x14ac:dyDescent="0.2">
      <c r="AX26553" s="78"/>
    </row>
    <row r="26554" spans="50:50" ht="0" hidden="1" customHeight="1" x14ac:dyDescent="0.2">
      <c r="AX26554" s="78"/>
    </row>
    <row r="26555" spans="50:50" ht="0" hidden="1" customHeight="1" x14ac:dyDescent="0.2">
      <c r="AX26555" s="78"/>
    </row>
    <row r="26556" spans="50:50" ht="0" hidden="1" customHeight="1" x14ac:dyDescent="0.2">
      <c r="AX26556" s="78"/>
    </row>
    <row r="26557" spans="50:50" ht="0" hidden="1" customHeight="1" x14ac:dyDescent="0.2">
      <c r="AX26557" s="78"/>
    </row>
    <row r="26558" spans="50:50" ht="0" hidden="1" customHeight="1" x14ac:dyDescent="0.2">
      <c r="AX26558" s="78"/>
    </row>
    <row r="26559" spans="50:50" ht="0" hidden="1" customHeight="1" x14ac:dyDescent="0.2">
      <c r="AX26559" s="78"/>
    </row>
    <row r="26560" spans="50:50" ht="0" hidden="1" customHeight="1" x14ac:dyDescent="0.2">
      <c r="AX26560" s="78"/>
    </row>
    <row r="26561" spans="50:50" ht="0" hidden="1" customHeight="1" x14ac:dyDescent="0.2">
      <c r="AX26561" s="78"/>
    </row>
    <row r="26562" spans="50:50" ht="0" hidden="1" customHeight="1" x14ac:dyDescent="0.2">
      <c r="AX26562" s="78"/>
    </row>
    <row r="26563" spans="50:50" ht="0" hidden="1" customHeight="1" x14ac:dyDescent="0.2">
      <c r="AX26563" s="78"/>
    </row>
    <row r="26564" spans="50:50" ht="0" hidden="1" customHeight="1" x14ac:dyDescent="0.2">
      <c r="AX26564" s="78"/>
    </row>
    <row r="26565" spans="50:50" ht="0" hidden="1" customHeight="1" x14ac:dyDescent="0.2">
      <c r="AX26565" s="78"/>
    </row>
    <row r="26566" spans="50:50" ht="0" hidden="1" customHeight="1" x14ac:dyDescent="0.2">
      <c r="AX26566" s="78"/>
    </row>
    <row r="26567" spans="50:50" ht="0" hidden="1" customHeight="1" x14ac:dyDescent="0.2">
      <c r="AX26567" s="78"/>
    </row>
    <row r="26568" spans="50:50" ht="0" hidden="1" customHeight="1" x14ac:dyDescent="0.2">
      <c r="AX26568" s="78"/>
    </row>
    <row r="26569" spans="50:50" ht="0" hidden="1" customHeight="1" x14ac:dyDescent="0.2">
      <c r="AX26569" s="78"/>
    </row>
    <row r="26570" spans="50:50" ht="0" hidden="1" customHeight="1" x14ac:dyDescent="0.2">
      <c r="AX26570" s="78"/>
    </row>
    <row r="26571" spans="50:50" ht="0" hidden="1" customHeight="1" x14ac:dyDescent="0.2">
      <c r="AX26571" s="78"/>
    </row>
    <row r="26572" spans="50:50" ht="0" hidden="1" customHeight="1" x14ac:dyDescent="0.2">
      <c r="AX26572" s="78"/>
    </row>
    <row r="26573" spans="50:50" ht="0" hidden="1" customHeight="1" x14ac:dyDescent="0.2">
      <c r="AX26573" s="78"/>
    </row>
    <row r="26574" spans="50:50" ht="0" hidden="1" customHeight="1" x14ac:dyDescent="0.2">
      <c r="AX26574" s="78"/>
    </row>
    <row r="26575" spans="50:50" ht="0" hidden="1" customHeight="1" x14ac:dyDescent="0.2">
      <c r="AX26575" s="78"/>
    </row>
    <row r="26576" spans="50:50" ht="0" hidden="1" customHeight="1" x14ac:dyDescent="0.2">
      <c r="AX26576" s="78"/>
    </row>
    <row r="26577" spans="50:50" ht="0" hidden="1" customHeight="1" x14ac:dyDescent="0.2">
      <c r="AX26577" s="78"/>
    </row>
    <row r="26578" spans="50:50" ht="0" hidden="1" customHeight="1" x14ac:dyDescent="0.2">
      <c r="AX26578" s="78"/>
    </row>
    <row r="26579" spans="50:50" ht="0" hidden="1" customHeight="1" x14ac:dyDescent="0.2">
      <c r="AX26579" s="78"/>
    </row>
    <row r="26580" spans="50:50" ht="0" hidden="1" customHeight="1" x14ac:dyDescent="0.2">
      <c r="AX26580" s="78"/>
    </row>
    <row r="26581" spans="50:50" ht="0" hidden="1" customHeight="1" x14ac:dyDescent="0.2">
      <c r="AX26581" s="78"/>
    </row>
    <row r="26582" spans="50:50" ht="0" hidden="1" customHeight="1" x14ac:dyDescent="0.2">
      <c r="AX26582" s="78"/>
    </row>
    <row r="26583" spans="50:50" ht="0" hidden="1" customHeight="1" x14ac:dyDescent="0.2">
      <c r="AX26583" s="78"/>
    </row>
    <row r="26584" spans="50:50" ht="0" hidden="1" customHeight="1" x14ac:dyDescent="0.2">
      <c r="AX26584" s="78"/>
    </row>
    <row r="26585" spans="50:50" ht="0" hidden="1" customHeight="1" x14ac:dyDescent="0.2">
      <c r="AX26585" s="78"/>
    </row>
    <row r="26586" spans="50:50" ht="0" hidden="1" customHeight="1" x14ac:dyDescent="0.2">
      <c r="AX26586" s="78"/>
    </row>
    <row r="26587" spans="50:50" ht="0" hidden="1" customHeight="1" x14ac:dyDescent="0.2">
      <c r="AX26587" s="78"/>
    </row>
    <row r="26588" spans="50:50" ht="0" hidden="1" customHeight="1" x14ac:dyDescent="0.2">
      <c r="AX26588" s="78"/>
    </row>
    <row r="26589" spans="50:50" ht="0" hidden="1" customHeight="1" x14ac:dyDescent="0.2">
      <c r="AX26589" s="78"/>
    </row>
    <row r="26590" spans="50:50" ht="0" hidden="1" customHeight="1" x14ac:dyDescent="0.2">
      <c r="AX26590" s="78"/>
    </row>
    <row r="26591" spans="50:50" ht="0" hidden="1" customHeight="1" x14ac:dyDescent="0.2">
      <c r="AX26591" s="78"/>
    </row>
    <row r="26592" spans="50:50" ht="0" hidden="1" customHeight="1" x14ac:dyDescent="0.2">
      <c r="AX26592" s="78"/>
    </row>
    <row r="26593" spans="50:50" ht="0" hidden="1" customHeight="1" x14ac:dyDescent="0.2">
      <c r="AX26593" s="78"/>
    </row>
    <row r="26594" spans="50:50" ht="0" hidden="1" customHeight="1" x14ac:dyDescent="0.2">
      <c r="AX26594" s="78"/>
    </row>
    <row r="26595" spans="50:50" ht="0" hidden="1" customHeight="1" x14ac:dyDescent="0.2">
      <c r="AX26595" s="78"/>
    </row>
    <row r="26596" spans="50:50" ht="0" hidden="1" customHeight="1" x14ac:dyDescent="0.2">
      <c r="AX26596" s="78"/>
    </row>
    <row r="26597" spans="50:50" ht="0" hidden="1" customHeight="1" x14ac:dyDescent="0.2">
      <c r="AX26597" s="78"/>
    </row>
    <row r="26598" spans="50:50" ht="0" hidden="1" customHeight="1" x14ac:dyDescent="0.2">
      <c r="AX26598" s="78"/>
    </row>
    <row r="26599" spans="50:50" ht="0" hidden="1" customHeight="1" x14ac:dyDescent="0.2">
      <c r="AX26599" s="78"/>
    </row>
    <row r="26600" spans="50:50" ht="0" hidden="1" customHeight="1" x14ac:dyDescent="0.2">
      <c r="AX26600" s="78"/>
    </row>
    <row r="26601" spans="50:50" ht="0" hidden="1" customHeight="1" x14ac:dyDescent="0.2">
      <c r="AX26601" s="78"/>
    </row>
    <row r="26602" spans="50:50" ht="0" hidden="1" customHeight="1" x14ac:dyDescent="0.2">
      <c r="AX26602" s="78"/>
    </row>
    <row r="26603" spans="50:50" ht="0" hidden="1" customHeight="1" x14ac:dyDescent="0.2">
      <c r="AX26603" s="78"/>
    </row>
    <row r="26604" spans="50:50" ht="0" hidden="1" customHeight="1" x14ac:dyDescent="0.2">
      <c r="AX26604" s="78"/>
    </row>
    <row r="26605" spans="50:50" ht="0" hidden="1" customHeight="1" x14ac:dyDescent="0.2">
      <c r="AX26605" s="78"/>
    </row>
    <row r="26606" spans="50:50" ht="0" hidden="1" customHeight="1" x14ac:dyDescent="0.2">
      <c r="AX26606" s="78"/>
    </row>
    <row r="26607" spans="50:50" ht="0" hidden="1" customHeight="1" x14ac:dyDescent="0.2">
      <c r="AX26607" s="78"/>
    </row>
    <row r="26608" spans="50:50" ht="0" hidden="1" customHeight="1" x14ac:dyDescent="0.2">
      <c r="AX26608" s="78"/>
    </row>
    <row r="26609" spans="50:50" ht="0" hidden="1" customHeight="1" x14ac:dyDescent="0.2">
      <c r="AX26609" s="78"/>
    </row>
    <row r="26610" spans="50:50" ht="0" hidden="1" customHeight="1" x14ac:dyDescent="0.2">
      <c r="AX26610" s="78"/>
    </row>
    <row r="26611" spans="50:50" ht="0" hidden="1" customHeight="1" x14ac:dyDescent="0.2">
      <c r="AX26611" s="78"/>
    </row>
    <row r="26612" spans="50:50" ht="0" hidden="1" customHeight="1" x14ac:dyDescent="0.2">
      <c r="AX26612" s="78"/>
    </row>
    <row r="26613" spans="50:50" ht="0" hidden="1" customHeight="1" x14ac:dyDescent="0.2">
      <c r="AX26613" s="78"/>
    </row>
    <row r="26614" spans="50:50" ht="0" hidden="1" customHeight="1" x14ac:dyDescent="0.2">
      <c r="AX26614" s="78"/>
    </row>
    <row r="26615" spans="50:50" ht="0" hidden="1" customHeight="1" x14ac:dyDescent="0.2">
      <c r="AX26615" s="78"/>
    </row>
    <row r="26616" spans="50:50" ht="0" hidden="1" customHeight="1" x14ac:dyDescent="0.2">
      <c r="AX26616" s="78"/>
    </row>
    <row r="26617" spans="50:50" ht="0" hidden="1" customHeight="1" x14ac:dyDescent="0.2">
      <c r="AX26617" s="78"/>
    </row>
    <row r="26618" spans="50:50" ht="0" hidden="1" customHeight="1" x14ac:dyDescent="0.2">
      <c r="AX26618" s="78"/>
    </row>
    <row r="26619" spans="50:50" ht="0" hidden="1" customHeight="1" x14ac:dyDescent="0.2">
      <c r="AX26619" s="78"/>
    </row>
    <row r="26620" spans="50:50" ht="0" hidden="1" customHeight="1" x14ac:dyDescent="0.2">
      <c r="AX26620" s="78"/>
    </row>
    <row r="26621" spans="50:50" ht="0" hidden="1" customHeight="1" x14ac:dyDescent="0.2">
      <c r="AX26621" s="78"/>
    </row>
    <row r="26622" spans="50:50" ht="0" hidden="1" customHeight="1" x14ac:dyDescent="0.2">
      <c r="AX26622" s="78"/>
    </row>
    <row r="26623" spans="50:50" ht="0" hidden="1" customHeight="1" x14ac:dyDescent="0.2">
      <c r="AX26623" s="78"/>
    </row>
    <row r="26624" spans="50:50" ht="0" hidden="1" customHeight="1" x14ac:dyDescent="0.2">
      <c r="AX26624" s="78"/>
    </row>
    <row r="26625" spans="50:50" ht="0" hidden="1" customHeight="1" x14ac:dyDescent="0.2">
      <c r="AX26625" s="78"/>
    </row>
    <row r="26626" spans="50:50" ht="0" hidden="1" customHeight="1" x14ac:dyDescent="0.2">
      <c r="AX26626" s="78"/>
    </row>
    <row r="26627" spans="50:50" ht="0" hidden="1" customHeight="1" x14ac:dyDescent="0.2">
      <c r="AX26627" s="78"/>
    </row>
    <row r="26628" spans="50:50" ht="0" hidden="1" customHeight="1" x14ac:dyDescent="0.2">
      <c r="AX26628" s="78"/>
    </row>
    <row r="26629" spans="50:50" ht="0" hidden="1" customHeight="1" x14ac:dyDescent="0.2">
      <c r="AX26629" s="78"/>
    </row>
    <row r="26630" spans="50:50" ht="0" hidden="1" customHeight="1" x14ac:dyDescent="0.2">
      <c r="AX26630" s="78"/>
    </row>
    <row r="26631" spans="50:50" ht="0" hidden="1" customHeight="1" x14ac:dyDescent="0.2">
      <c r="AX26631" s="78"/>
    </row>
    <row r="26632" spans="50:50" ht="0" hidden="1" customHeight="1" x14ac:dyDescent="0.2">
      <c r="AX26632" s="78"/>
    </row>
    <row r="26633" spans="50:50" ht="0" hidden="1" customHeight="1" x14ac:dyDescent="0.2">
      <c r="AX26633" s="78"/>
    </row>
    <row r="26634" spans="50:50" ht="0" hidden="1" customHeight="1" x14ac:dyDescent="0.2">
      <c r="AX26634" s="78"/>
    </row>
    <row r="26635" spans="50:50" ht="0" hidden="1" customHeight="1" x14ac:dyDescent="0.2">
      <c r="AX26635" s="78"/>
    </row>
    <row r="26636" spans="50:50" ht="0" hidden="1" customHeight="1" x14ac:dyDescent="0.2">
      <c r="AX26636" s="78"/>
    </row>
    <row r="26637" spans="50:50" ht="0" hidden="1" customHeight="1" x14ac:dyDescent="0.2">
      <c r="AX26637" s="78"/>
    </row>
    <row r="26638" spans="50:50" ht="0" hidden="1" customHeight="1" x14ac:dyDescent="0.2">
      <c r="AX26638" s="78"/>
    </row>
    <row r="26639" spans="50:50" ht="0" hidden="1" customHeight="1" x14ac:dyDescent="0.2">
      <c r="AX26639" s="78"/>
    </row>
    <row r="26640" spans="50:50" ht="0" hidden="1" customHeight="1" x14ac:dyDescent="0.2">
      <c r="AX26640" s="78"/>
    </row>
    <row r="26641" spans="50:50" ht="0" hidden="1" customHeight="1" x14ac:dyDescent="0.2">
      <c r="AX26641" s="78"/>
    </row>
    <row r="26642" spans="50:50" ht="0" hidden="1" customHeight="1" x14ac:dyDescent="0.2">
      <c r="AX26642" s="78"/>
    </row>
    <row r="26643" spans="50:50" ht="0" hidden="1" customHeight="1" x14ac:dyDescent="0.2">
      <c r="AX26643" s="78"/>
    </row>
    <row r="26644" spans="50:50" ht="0" hidden="1" customHeight="1" x14ac:dyDescent="0.2">
      <c r="AX26644" s="78"/>
    </row>
    <row r="26645" spans="50:50" ht="0" hidden="1" customHeight="1" x14ac:dyDescent="0.2">
      <c r="AX26645" s="78"/>
    </row>
    <row r="26646" spans="50:50" ht="0" hidden="1" customHeight="1" x14ac:dyDescent="0.2">
      <c r="AX26646" s="78"/>
    </row>
    <row r="26647" spans="50:50" ht="0" hidden="1" customHeight="1" x14ac:dyDescent="0.2">
      <c r="AX26647" s="78"/>
    </row>
    <row r="26648" spans="50:50" ht="0" hidden="1" customHeight="1" x14ac:dyDescent="0.2">
      <c r="AX26648" s="78"/>
    </row>
    <row r="26649" spans="50:50" ht="0" hidden="1" customHeight="1" x14ac:dyDescent="0.2">
      <c r="AX26649" s="78"/>
    </row>
    <row r="26650" spans="50:50" ht="0" hidden="1" customHeight="1" x14ac:dyDescent="0.2">
      <c r="AX26650" s="78"/>
    </row>
    <row r="26651" spans="50:50" ht="0" hidden="1" customHeight="1" x14ac:dyDescent="0.2">
      <c r="AX26651" s="78"/>
    </row>
    <row r="26652" spans="50:50" ht="0" hidden="1" customHeight="1" x14ac:dyDescent="0.2">
      <c r="AX26652" s="78"/>
    </row>
    <row r="26653" spans="50:50" ht="0" hidden="1" customHeight="1" x14ac:dyDescent="0.2">
      <c r="AX26653" s="78"/>
    </row>
    <row r="26654" spans="50:50" ht="0" hidden="1" customHeight="1" x14ac:dyDescent="0.2">
      <c r="AX26654" s="78"/>
    </row>
    <row r="26655" spans="50:50" ht="0" hidden="1" customHeight="1" x14ac:dyDescent="0.2">
      <c r="AX26655" s="78"/>
    </row>
    <row r="26656" spans="50:50" ht="0" hidden="1" customHeight="1" x14ac:dyDescent="0.2">
      <c r="AX26656" s="78"/>
    </row>
    <row r="26657" spans="50:50" ht="0" hidden="1" customHeight="1" x14ac:dyDescent="0.2">
      <c r="AX26657" s="78"/>
    </row>
    <row r="26658" spans="50:50" ht="0" hidden="1" customHeight="1" x14ac:dyDescent="0.2">
      <c r="AX26658" s="78"/>
    </row>
    <row r="26659" spans="50:50" ht="0" hidden="1" customHeight="1" x14ac:dyDescent="0.2">
      <c r="AX26659" s="78"/>
    </row>
    <row r="26660" spans="50:50" ht="0" hidden="1" customHeight="1" x14ac:dyDescent="0.2">
      <c r="AX26660" s="78"/>
    </row>
    <row r="26661" spans="50:50" ht="0" hidden="1" customHeight="1" x14ac:dyDescent="0.2">
      <c r="AX26661" s="78"/>
    </row>
    <row r="26662" spans="50:50" ht="0" hidden="1" customHeight="1" x14ac:dyDescent="0.2">
      <c r="AX26662" s="78"/>
    </row>
    <row r="26663" spans="50:50" ht="0" hidden="1" customHeight="1" x14ac:dyDescent="0.2">
      <c r="AX26663" s="78"/>
    </row>
    <row r="26664" spans="50:50" ht="0" hidden="1" customHeight="1" x14ac:dyDescent="0.2">
      <c r="AX26664" s="78"/>
    </row>
    <row r="26665" spans="50:50" ht="0" hidden="1" customHeight="1" x14ac:dyDescent="0.2">
      <c r="AX26665" s="78"/>
    </row>
    <row r="26666" spans="50:50" ht="0" hidden="1" customHeight="1" x14ac:dyDescent="0.2">
      <c r="AX26666" s="78"/>
    </row>
    <row r="26667" spans="50:50" ht="0" hidden="1" customHeight="1" x14ac:dyDescent="0.2">
      <c r="AX26667" s="78"/>
    </row>
    <row r="26668" spans="50:50" ht="0" hidden="1" customHeight="1" x14ac:dyDescent="0.2">
      <c r="AX26668" s="78"/>
    </row>
    <row r="26669" spans="50:50" ht="0" hidden="1" customHeight="1" x14ac:dyDescent="0.2">
      <c r="AX26669" s="78"/>
    </row>
    <row r="26670" spans="50:50" ht="0" hidden="1" customHeight="1" x14ac:dyDescent="0.2">
      <c r="AX26670" s="78"/>
    </row>
    <row r="26671" spans="50:50" ht="0" hidden="1" customHeight="1" x14ac:dyDescent="0.2">
      <c r="AX26671" s="78"/>
    </row>
    <row r="26672" spans="50:50" ht="0" hidden="1" customHeight="1" x14ac:dyDescent="0.2">
      <c r="AX26672" s="78"/>
    </row>
    <row r="26673" spans="50:50" ht="0" hidden="1" customHeight="1" x14ac:dyDescent="0.2">
      <c r="AX26673" s="78"/>
    </row>
    <row r="26674" spans="50:50" ht="0" hidden="1" customHeight="1" x14ac:dyDescent="0.2">
      <c r="AX26674" s="78"/>
    </row>
    <row r="26675" spans="50:50" ht="0" hidden="1" customHeight="1" x14ac:dyDescent="0.2">
      <c r="AX26675" s="78"/>
    </row>
    <row r="26676" spans="50:50" ht="0" hidden="1" customHeight="1" x14ac:dyDescent="0.2">
      <c r="AX26676" s="78"/>
    </row>
    <row r="26677" spans="50:50" ht="0" hidden="1" customHeight="1" x14ac:dyDescent="0.2">
      <c r="AX26677" s="78"/>
    </row>
    <row r="26678" spans="50:50" ht="0" hidden="1" customHeight="1" x14ac:dyDescent="0.2">
      <c r="AX26678" s="78"/>
    </row>
    <row r="26679" spans="50:50" ht="0" hidden="1" customHeight="1" x14ac:dyDescent="0.2">
      <c r="AX26679" s="78"/>
    </row>
    <row r="26680" spans="50:50" ht="0" hidden="1" customHeight="1" x14ac:dyDescent="0.2">
      <c r="AX26680" s="78"/>
    </row>
    <row r="26681" spans="50:50" ht="0" hidden="1" customHeight="1" x14ac:dyDescent="0.2">
      <c r="AX26681" s="78"/>
    </row>
    <row r="26682" spans="50:50" ht="0" hidden="1" customHeight="1" x14ac:dyDescent="0.2">
      <c r="AX26682" s="78"/>
    </row>
    <row r="26683" spans="50:50" ht="0" hidden="1" customHeight="1" x14ac:dyDescent="0.2">
      <c r="AX26683" s="78"/>
    </row>
    <row r="26684" spans="50:50" ht="0" hidden="1" customHeight="1" x14ac:dyDescent="0.2">
      <c r="AX26684" s="78"/>
    </row>
    <row r="26685" spans="50:50" ht="0" hidden="1" customHeight="1" x14ac:dyDescent="0.2">
      <c r="AX26685" s="78"/>
    </row>
    <row r="26686" spans="50:50" ht="0" hidden="1" customHeight="1" x14ac:dyDescent="0.2">
      <c r="AX26686" s="78"/>
    </row>
    <row r="26687" spans="50:50" ht="0" hidden="1" customHeight="1" x14ac:dyDescent="0.2">
      <c r="AX26687" s="78"/>
    </row>
    <row r="26688" spans="50:50" ht="0" hidden="1" customHeight="1" x14ac:dyDescent="0.2">
      <c r="AX26688" s="78"/>
    </row>
    <row r="26689" spans="50:50" ht="0" hidden="1" customHeight="1" x14ac:dyDescent="0.2">
      <c r="AX26689" s="78"/>
    </row>
    <row r="26690" spans="50:50" ht="0" hidden="1" customHeight="1" x14ac:dyDescent="0.2">
      <c r="AX26690" s="78"/>
    </row>
    <row r="26691" spans="50:50" ht="0" hidden="1" customHeight="1" x14ac:dyDescent="0.2">
      <c r="AX26691" s="78"/>
    </row>
    <row r="26692" spans="50:50" ht="0" hidden="1" customHeight="1" x14ac:dyDescent="0.2">
      <c r="AX26692" s="78"/>
    </row>
    <row r="26693" spans="50:50" ht="0" hidden="1" customHeight="1" x14ac:dyDescent="0.2">
      <c r="AX26693" s="78"/>
    </row>
    <row r="26694" spans="50:50" ht="0" hidden="1" customHeight="1" x14ac:dyDescent="0.2">
      <c r="AX26694" s="78"/>
    </row>
    <row r="26695" spans="50:50" ht="0" hidden="1" customHeight="1" x14ac:dyDescent="0.2">
      <c r="AX26695" s="78"/>
    </row>
    <row r="26696" spans="50:50" ht="0" hidden="1" customHeight="1" x14ac:dyDescent="0.2">
      <c r="AX26696" s="78"/>
    </row>
    <row r="26697" spans="50:50" ht="0" hidden="1" customHeight="1" x14ac:dyDescent="0.2">
      <c r="AX26697" s="78"/>
    </row>
    <row r="26698" spans="50:50" ht="0" hidden="1" customHeight="1" x14ac:dyDescent="0.2">
      <c r="AX26698" s="78"/>
    </row>
    <row r="26699" spans="50:50" ht="0" hidden="1" customHeight="1" x14ac:dyDescent="0.2">
      <c r="AX26699" s="78"/>
    </row>
    <row r="26700" spans="50:50" ht="0" hidden="1" customHeight="1" x14ac:dyDescent="0.2">
      <c r="AX26700" s="78"/>
    </row>
    <row r="26701" spans="50:50" ht="0" hidden="1" customHeight="1" x14ac:dyDescent="0.2">
      <c r="AX26701" s="78"/>
    </row>
    <row r="26702" spans="50:50" ht="0" hidden="1" customHeight="1" x14ac:dyDescent="0.2">
      <c r="AX26702" s="78"/>
    </row>
    <row r="26703" spans="50:50" ht="0" hidden="1" customHeight="1" x14ac:dyDescent="0.2">
      <c r="AX26703" s="78"/>
    </row>
    <row r="26704" spans="50:50" ht="0" hidden="1" customHeight="1" x14ac:dyDescent="0.2">
      <c r="AX26704" s="78"/>
    </row>
    <row r="26705" spans="50:50" ht="0" hidden="1" customHeight="1" x14ac:dyDescent="0.2">
      <c r="AX26705" s="78"/>
    </row>
    <row r="26706" spans="50:50" ht="0" hidden="1" customHeight="1" x14ac:dyDescent="0.2">
      <c r="AX26706" s="78"/>
    </row>
    <row r="26707" spans="50:50" ht="0" hidden="1" customHeight="1" x14ac:dyDescent="0.2">
      <c r="AX26707" s="78"/>
    </row>
    <row r="26708" spans="50:50" ht="0" hidden="1" customHeight="1" x14ac:dyDescent="0.2">
      <c r="AX26708" s="78"/>
    </row>
    <row r="26709" spans="50:50" ht="0" hidden="1" customHeight="1" x14ac:dyDescent="0.2">
      <c r="AX26709" s="78"/>
    </row>
    <row r="26710" spans="50:50" ht="0" hidden="1" customHeight="1" x14ac:dyDescent="0.2">
      <c r="AX26710" s="78"/>
    </row>
    <row r="26711" spans="50:50" ht="0" hidden="1" customHeight="1" x14ac:dyDescent="0.2">
      <c r="AX26711" s="78"/>
    </row>
    <row r="26712" spans="50:50" ht="0" hidden="1" customHeight="1" x14ac:dyDescent="0.2">
      <c r="AX26712" s="78"/>
    </row>
    <row r="26713" spans="50:50" ht="0" hidden="1" customHeight="1" x14ac:dyDescent="0.2">
      <c r="AX26713" s="78"/>
    </row>
    <row r="26714" spans="50:50" ht="0" hidden="1" customHeight="1" x14ac:dyDescent="0.2">
      <c r="AX26714" s="78"/>
    </row>
    <row r="26715" spans="50:50" ht="0" hidden="1" customHeight="1" x14ac:dyDescent="0.2">
      <c r="AX26715" s="78"/>
    </row>
    <row r="26716" spans="50:50" ht="0" hidden="1" customHeight="1" x14ac:dyDescent="0.2">
      <c r="AX26716" s="78"/>
    </row>
    <row r="26717" spans="50:50" ht="0" hidden="1" customHeight="1" x14ac:dyDescent="0.2">
      <c r="AX26717" s="78"/>
    </row>
    <row r="26718" spans="50:50" ht="0" hidden="1" customHeight="1" x14ac:dyDescent="0.2">
      <c r="AX26718" s="78"/>
    </row>
    <row r="26719" spans="50:50" ht="0" hidden="1" customHeight="1" x14ac:dyDescent="0.2">
      <c r="AX26719" s="78"/>
    </row>
    <row r="26720" spans="50:50" ht="0" hidden="1" customHeight="1" x14ac:dyDescent="0.2">
      <c r="AX26720" s="78"/>
    </row>
    <row r="26721" spans="50:50" ht="0" hidden="1" customHeight="1" x14ac:dyDescent="0.2">
      <c r="AX26721" s="78"/>
    </row>
    <row r="26722" spans="50:50" ht="0" hidden="1" customHeight="1" x14ac:dyDescent="0.2">
      <c r="AX26722" s="78"/>
    </row>
    <row r="26723" spans="50:50" ht="0" hidden="1" customHeight="1" x14ac:dyDescent="0.2">
      <c r="AX26723" s="78"/>
    </row>
    <row r="26724" spans="50:50" ht="0" hidden="1" customHeight="1" x14ac:dyDescent="0.2">
      <c r="AX26724" s="78"/>
    </row>
    <row r="26725" spans="50:50" ht="0" hidden="1" customHeight="1" x14ac:dyDescent="0.2">
      <c r="AX26725" s="78"/>
    </row>
    <row r="26726" spans="50:50" ht="0" hidden="1" customHeight="1" x14ac:dyDescent="0.2">
      <c r="AX26726" s="78"/>
    </row>
    <row r="26727" spans="50:50" ht="0" hidden="1" customHeight="1" x14ac:dyDescent="0.2">
      <c r="AX26727" s="78"/>
    </row>
    <row r="26728" spans="50:50" ht="0" hidden="1" customHeight="1" x14ac:dyDescent="0.2">
      <c r="AX26728" s="78"/>
    </row>
    <row r="26729" spans="50:50" ht="0" hidden="1" customHeight="1" x14ac:dyDescent="0.2">
      <c r="AX26729" s="78"/>
    </row>
    <row r="26730" spans="50:50" ht="0" hidden="1" customHeight="1" x14ac:dyDescent="0.2">
      <c r="AX26730" s="78"/>
    </row>
    <row r="26731" spans="50:50" ht="0" hidden="1" customHeight="1" x14ac:dyDescent="0.2">
      <c r="AX26731" s="78"/>
    </row>
    <row r="26732" spans="50:50" ht="0" hidden="1" customHeight="1" x14ac:dyDescent="0.2">
      <c r="AX26732" s="78"/>
    </row>
    <row r="26733" spans="50:50" ht="0" hidden="1" customHeight="1" x14ac:dyDescent="0.2">
      <c r="AX26733" s="78"/>
    </row>
    <row r="26734" spans="50:50" ht="0" hidden="1" customHeight="1" x14ac:dyDescent="0.2">
      <c r="AX26734" s="78"/>
    </row>
    <row r="26735" spans="50:50" ht="0" hidden="1" customHeight="1" x14ac:dyDescent="0.2">
      <c r="AX26735" s="78"/>
    </row>
    <row r="26736" spans="50:50" ht="0" hidden="1" customHeight="1" x14ac:dyDescent="0.2">
      <c r="AX26736" s="78"/>
    </row>
    <row r="26737" spans="50:50" ht="0" hidden="1" customHeight="1" x14ac:dyDescent="0.2">
      <c r="AX26737" s="78"/>
    </row>
    <row r="26738" spans="50:50" ht="0" hidden="1" customHeight="1" x14ac:dyDescent="0.2">
      <c r="AX26738" s="78"/>
    </row>
    <row r="26739" spans="50:50" ht="0" hidden="1" customHeight="1" x14ac:dyDescent="0.2">
      <c r="AX26739" s="78"/>
    </row>
    <row r="26740" spans="50:50" ht="0" hidden="1" customHeight="1" x14ac:dyDescent="0.2">
      <c r="AX26740" s="78"/>
    </row>
    <row r="26741" spans="50:50" ht="0" hidden="1" customHeight="1" x14ac:dyDescent="0.2">
      <c r="AX26741" s="78"/>
    </row>
    <row r="26742" spans="50:50" ht="0" hidden="1" customHeight="1" x14ac:dyDescent="0.2">
      <c r="AX26742" s="78"/>
    </row>
    <row r="26743" spans="50:50" ht="0" hidden="1" customHeight="1" x14ac:dyDescent="0.2">
      <c r="AX26743" s="78"/>
    </row>
    <row r="26744" spans="50:50" ht="0" hidden="1" customHeight="1" x14ac:dyDescent="0.2">
      <c r="AX26744" s="78"/>
    </row>
    <row r="26745" spans="50:50" ht="0" hidden="1" customHeight="1" x14ac:dyDescent="0.2">
      <c r="AX26745" s="78"/>
    </row>
    <row r="26746" spans="50:50" ht="0" hidden="1" customHeight="1" x14ac:dyDescent="0.2">
      <c r="AX26746" s="78"/>
    </row>
    <row r="26747" spans="50:50" ht="0" hidden="1" customHeight="1" x14ac:dyDescent="0.2">
      <c r="AX26747" s="78"/>
    </row>
    <row r="26748" spans="50:50" ht="0" hidden="1" customHeight="1" x14ac:dyDescent="0.2">
      <c r="AX26748" s="78"/>
    </row>
    <row r="26749" spans="50:50" ht="0" hidden="1" customHeight="1" x14ac:dyDescent="0.2">
      <c r="AX26749" s="78"/>
    </row>
    <row r="26750" spans="50:50" ht="0" hidden="1" customHeight="1" x14ac:dyDescent="0.2">
      <c r="AX26750" s="78"/>
    </row>
    <row r="26751" spans="50:50" ht="0" hidden="1" customHeight="1" x14ac:dyDescent="0.2">
      <c r="AX26751" s="78"/>
    </row>
    <row r="26752" spans="50:50" ht="0" hidden="1" customHeight="1" x14ac:dyDescent="0.2">
      <c r="AX26752" s="78"/>
    </row>
    <row r="26753" spans="50:50" ht="0" hidden="1" customHeight="1" x14ac:dyDescent="0.2">
      <c r="AX26753" s="78"/>
    </row>
    <row r="26754" spans="50:50" ht="0" hidden="1" customHeight="1" x14ac:dyDescent="0.2">
      <c r="AX26754" s="78"/>
    </row>
    <row r="26755" spans="50:50" ht="0" hidden="1" customHeight="1" x14ac:dyDescent="0.2">
      <c r="AX26755" s="78"/>
    </row>
    <row r="26756" spans="50:50" ht="0" hidden="1" customHeight="1" x14ac:dyDescent="0.2">
      <c r="AX26756" s="78"/>
    </row>
    <row r="26757" spans="50:50" ht="0" hidden="1" customHeight="1" x14ac:dyDescent="0.2">
      <c r="AX26757" s="78"/>
    </row>
    <row r="26758" spans="50:50" ht="0" hidden="1" customHeight="1" x14ac:dyDescent="0.2">
      <c r="AX26758" s="78"/>
    </row>
    <row r="26759" spans="50:50" ht="0" hidden="1" customHeight="1" x14ac:dyDescent="0.2">
      <c r="AX26759" s="78"/>
    </row>
    <row r="26760" spans="50:50" ht="0" hidden="1" customHeight="1" x14ac:dyDescent="0.2">
      <c r="AX26760" s="78"/>
    </row>
    <row r="26761" spans="50:50" ht="0" hidden="1" customHeight="1" x14ac:dyDescent="0.2">
      <c r="AX26761" s="78"/>
    </row>
    <row r="26762" spans="50:50" ht="0" hidden="1" customHeight="1" x14ac:dyDescent="0.2">
      <c r="AX26762" s="78"/>
    </row>
    <row r="26763" spans="50:50" ht="0" hidden="1" customHeight="1" x14ac:dyDescent="0.2">
      <c r="AX26763" s="78"/>
    </row>
    <row r="26764" spans="50:50" ht="0" hidden="1" customHeight="1" x14ac:dyDescent="0.2">
      <c r="AX26764" s="78"/>
    </row>
    <row r="26765" spans="50:50" ht="0" hidden="1" customHeight="1" x14ac:dyDescent="0.2">
      <c r="AX26765" s="78"/>
    </row>
    <row r="26766" spans="50:50" ht="0" hidden="1" customHeight="1" x14ac:dyDescent="0.2">
      <c r="AX26766" s="78"/>
    </row>
    <row r="26767" spans="50:50" ht="0" hidden="1" customHeight="1" x14ac:dyDescent="0.2">
      <c r="AX26767" s="78"/>
    </row>
    <row r="26768" spans="50:50" ht="0" hidden="1" customHeight="1" x14ac:dyDescent="0.2">
      <c r="AX26768" s="78"/>
    </row>
    <row r="26769" spans="50:50" ht="0" hidden="1" customHeight="1" x14ac:dyDescent="0.2">
      <c r="AX26769" s="78"/>
    </row>
    <row r="26770" spans="50:50" ht="0" hidden="1" customHeight="1" x14ac:dyDescent="0.2">
      <c r="AX26770" s="78"/>
    </row>
    <row r="26771" spans="50:50" ht="0" hidden="1" customHeight="1" x14ac:dyDescent="0.2">
      <c r="AX26771" s="78"/>
    </row>
    <row r="26772" spans="50:50" ht="0" hidden="1" customHeight="1" x14ac:dyDescent="0.2">
      <c r="AX26772" s="78"/>
    </row>
    <row r="26773" spans="50:50" ht="0" hidden="1" customHeight="1" x14ac:dyDescent="0.2">
      <c r="AX26773" s="78"/>
    </row>
    <row r="26774" spans="50:50" ht="0" hidden="1" customHeight="1" x14ac:dyDescent="0.2">
      <c r="AX26774" s="78"/>
    </row>
    <row r="26775" spans="50:50" ht="0" hidden="1" customHeight="1" x14ac:dyDescent="0.2">
      <c r="AX26775" s="78"/>
    </row>
    <row r="26776" spans="50:50" ht="0" hidden="1" customHeight="1" x14ac:dyDescent="0.2">
      <c r="AX26776" s="78"/>
    </row>
    <row r="26777" spans="50:50" ht="0" hidden="1" customHeight="1" x14ac:dyDescent="0.2">
      <c r="AX26777" s="78"/>
    </row>
    <row r="26778" spans="50:50" ht="0" hidden="1" customHeight="1" x14ac:dyDescent="0.2">
      <c r="AX26778" s="78"/>
    </row>
    <row r="26779" spans="50:50" ht="0" hidden="1" customHeight="1" x14ac:dyDescent="0.2">
      <c r="AX26779" s="78"/>
    </row>
    <row r="26780" spans="50:50" ht="0" hidden="1" customHeight="1" x14ac:dyDescent="0.2">
      <c r="AX26780" s="78"/>
    </row>
    <row r="26781" spans="50:50" ht="0" hidden="1" customHeight="1" x14ac:dyDescent="0.2">
      <c r="AX26781" s="78"/>
    </row>
    <row r="26782" spans="50:50" ht="0" hidden="1" customHeight="1" x14ac:dyDescent="0.2">
      <c r="AX26782" s="78"/>
    </row>
    <row r="26783" spans="50:50" ht="0" hidden="1" customHeight="1" x14ac:dyDescent="0.2">
      <c r="AX26783" s="78"/>
    </row>
    <row r="26784" spans="50:50" ht="0" hidden="1" customHeight="1" x14ac:dyDescent="0.2">
      <c r="AX26784" s="78"/>
    </row>
    <row r="26785" spans="50:50" ht="0" hidden="1" customHeight="1" x14ac:dyDescent="0.2">
      <c r="AX26785" s="78"/>
    </row>
    <row r="26786" spans="50:50" ht="0" hidden="1" customHeight="1" x14ac:dyDescent="0.2">
      <c r="AX26786" s="78"/>
    </row>
    <row r="26787" spans="50:50" ht="0" hidden="1" customHeight="1" x14ac:dyDescent="0.2">
      <c r="AX26787" s="78"/>
    </row>
    <row r="26788" spans="50:50" ht="0" hidden="1" customHeight="1" x14ac:dyDescent="0.2">
      <c r="AX26788" s="78"/>
    </row>
    <row r="26789" spans="50:50" ht="0" hidden="1" customHeight="1" x14ac:dyDescent="0.2">
      <c r="AX26789" s="78"/>
    </row>
    <row r="26790" spans="50:50" ht="0" hidden="1" customHeight="1" x14ac:dyDescent="0.2">
      <c r="AX26790" s="78"/>
    </row>
    <row r="26791" spans="50:50" ht="0" hidden="1" customHeight="1" x14ac:dyDescent="0.2">
      <c r="AX26791" s="78"/>
    </row>
    <row r="26792" spans="50:50" ht="0" hidden="1" customHeight="1" x14ac:dyDescent="0.2">
      <c r="AX26792" s="78"/>
    </row>
    <row r="26793" spans="50:50" ht="0" hidden="1" customHeight="1" x14ac:dyDescent="0.2">
      <c r="AX26793" s="78"/>
    </row>
    <row r="26794" spans="50:50" ht="0" hidden="1" customHeight="1" x14ac:dyDescent="0.2">
      <c r="AX26794" s="78"/>
    </row>
    <row r="26795" spans="50:50" ht="0" hidden="1" customHeight="1" x14ac:dyDescent="0.2">
      <c r="AX26795" s="78"/>
    </row>
    <row r="26796" spans="50:50" ht="0" hidden="1" customHeight="1" x14ac:dyDescent="0.2">
      <c r="AX26796" s="78"/>
    </row>
    <row r="26797" spans="50:50" ht="0" hidden="1" customHeight="1" x14ac:dyDescent="0.2">
      <c r="AX26797" s="78"/>
    </row>
    <row r="26798" spans="50:50" ht="0" hidden="1" customHeight="1" x14ac:dyDescent="0.2">
      <c r="AX26798" s="78"/>
    </row>
    <row r="26799" spans="50:50" ht="0" hidden="1" customHeight="1" x14ac:dyDescent="0.2">
      <c r="AX26799" s="78"/>
    </row>
    <row r="26800" spans="50:50" ht="0" hidden="1" customHeight="1" x14ac:dyDescent="0.2">
      <c r="AX26800" s="78"/>
    </row>
    <row r="26801" spans="50:50" ht="0" hidden="1" customHeight="1" x14ac:dyDescent="0.2">
      <c r="AX26801" s="78"/>
    </row>
    <row r="26802" spans="50:50" ht="0" hidden="1" customHeight="1" x14ac:dyDescent="0.2">
      <c r="AX26802" s="78"/>
    </row>
    <row r="26803" spans="50:50" ht="0" hidden="1" customHeight="1" x14ac:dyDescent="0.2">
      <c r="AX26803" s="78"/>
    </row>
    <row r="26804" spans="50:50" ht="0" hidden="1" customHeight="1" x14ac:dyDescent="0.2">
      <c r="AX26804" s="78"/>
    </row>
    <row r="26805" spans="50:50" ht="0" hidden="1" customHeight="1" x14ac:dyDescent="0.2">
      <c r="AX26805" s="78"/>
    </row>
    <row r="26806" spans="50:50" ht="0" hidden="1" customHeight="1" x14ac:dyDescent="0.2">
      <c r="AX26806" s="78"/>
    </row>
    <row r="26807" spans="50:50" ht="0" hidden="1" customHeight="1" x14ac:dyDescent="0.2">
      <c r="AX26807" s="78"/>
    </row>
    <row r="26808" spans="50:50" ht="0" hidden="1" customHeight="1" x14ac:dyDescent="0.2">
      <c r="AX26808" s="78"/>
    </row>
    <row r="26809" spans="50:50" ht="0" hidden="1" customHeight="1" x14ac:dyDescent="0.2">
      <c r="AX26809" s="78"/>
    </row>
    <row r="26810" spans="50:50" ht="0" hidden="1" customHeight="1" x14ac:dyDescent="0.2">
      <c r="AX26810" s="78"/>
    </row>
    <row r="26811" spans="50:50" ht="0" hidden="1" customHeight="1" x14ac:dyDescent="0.2">
      <c r="AX26811" s="78"/>
    </row>
    <row r="26812" spans="50:50" ht="0" hidden="1" customHeight="1" x14ac:dyDescent="0.2">
      <c r="AX26812" s="78"/>
    </row>
    <row r="26813" spans="50:50" ht="0" hidden="1" customHeight="1" x14ac:dyDescent="0.2">
      <c r="AX26813" s="78"/>
    </row>
    <row r="26814" spans="50:50" ht="0" hidden="1" customHeight="1" x14ac:dyDescent="0.2">
      <c r="AX26814" s="78"/>
    </row>
    <row r="26815" spans="50:50" ht="0" hidden="1" customHeight="1" x14ac:dyDescent="0.2">
      <c r="AX26815" s="78"/>
    </row>
    <row r="26816" spans="50:50" ht="0" hidden="1" customHeight="1" x14ac:dyDescent="0.2">
      <c r="AX26816" s="78"/>
    </row>
    <row r="26817" spans="50:50" ht="0" hidden="1" customHeight="1" x14ac:dyDescent="0.2">
      <c r="AX26817" s="78"/>
    </row>
    <row r="26818" spans="50:50" ht="0" hidden="1" customHeight="1" x14ac:dyDescent="0.2">
      <c r="AX26818" s="78"/>
    </row>
    <row r="26819" spans="50:50" ht="0" hidden="1" customHeight="1" x14ac:dyDescent="0.2">
      <c r="AX26819" s="78"/>
    </row>
    <row r="26820" spans="50:50" ht="0" hidden="1" customHeight="1" x14ac:dyDescent="0.2">
      <c r="AX26820" s="78"/>
    </row>
    <row r="26821" spans="50:50" ht="0" hidden="1" customHeight="1" x14ac:dyDescent="0.2">
      <c r="AX26821" s="78"/>
    </row>
    <row r="26822" spans="50:50" ht="0" hidden="1" customHeight="1" x14ac:dyDescent="0.2">
      <c r="AX26822" s="78"/>
    </row>
    <row r="26823" spans="50:50" ht="0" hidden="1" customHeight="1" x14ac:dyDescent="0.2">
      <c r="AX26823" s="78"/>
    </row>
    <row r="26824" spans="50:50" ht="0" hidden="1" customHeight="1" x14ac:dyDescent="0.2">
      <c r="AX26824" s="78"/>
    </row>
    <row r="26825" spans="50:50" ht="0" hidden="1" customHeight="1" x14ac:dyDescent="0.2">
      <c r="AX26825" s="78"/>
    </row>
    <row r="26826" spans="50:50" ht="0" hidden="1" customHeight="1" x14ac:dyDescent="0.2">
      <c r="AX26826" s="78"/>
    </row>
    <row r="26827" spans="50:50" ht="0" hidden="1" customHeight="1" x14ac:dyDescent="0.2">
      <c r="AX26827" s="78"/>
    </row>
    <row r="26828" spans="50:50" ht="0" hidden="1" customHeight="1" x14ac:dyDescent="0.2">
      <c r="AX26828" s="78"/>
    </row>
    <row r="26829" spans="50:50" ht="0" hidden="1" customHeight="1" x14ac:dyDescent="0.2">
      <c r="AX26829" s="78"/>
    </row>
    <row r="26830" spans="50:50" ht="0" hidden="1" customHeight="1" x14ac:dyDescent="0.2">
      <c r="AX26830" s="78"/>
    </row>
    <row r="26831" spans="50:50" ht="0" hidden="1" customHeight="1" x14ac:dyDescent="0.2">
      <c r="AX26831" s="78"/>
    </row>
    <row r="26832" spans="50:50" ht="0" hidden="1" customHeight="1" x14ac:dyDescent="0.2">
      <c r="AX26832" s="78"/>
    </row>
    <row r="26833" spans="50:50" ht="0" hidden="1" customHeight="1" x14ac:dyDescent="0.2">
      <c r="AX26833" s="78"/>
    </row>
    <row r="26834" spans="50:50" ht="0" hidden="1" customHeight="1" x14ac:dyDescent="0.2">
      <c r="AX26834" s="78"/>
    </row>
    <row r="26835" spans="50:50" ht="0" hidden="1" customHeight="1" x14ac:dyDescent="0.2">
      <c r="AX26835" s="78"/>
    </row>
    <row r="26836" spans="50:50" ht="0" hidden="1" customHeight="1" x14ac:dyDescent="0.2">
      <c r="AX26836" s="78"/>
    </row>
    <row r="26837" spans="50:50" ht="0" hidden="1" customHeight="1" x14ac:dyDescent="0.2">
      <c r="AX26837" s="78"/>
    </row>
    <row r="26838" spans="50:50" ht="0" hidden="1" customHeight="1" x14ac:dyDescent="0.2">
      <c r="AX26838" s="78"/>
    </row>
    <row r="26839" spans="50:50" ht="0" hidden="1" customHeight="1" x14ac:dyDescent="0.2">
      <c r="AX26839" s="78"/>
    </row>
    <row r="26840" spans="50:50" ht="0" hidden="1" customHeight="1" x14ac:dyDescent="0.2">
      <c r="AX26840" s="78"/>
    </row>
    <row r="26841" spans="50:50" ht="0" hidden="1" customHeight="1" x14ac:dyDescent="0.2">
      <c r="AX26841" s="78"/>
    </row>
    <row r="26842" spans="50:50" ht="0" hidden="1" customHeight="1" x14ac:dyDescent="0.2">
      <c r="AX26842" s="78"/>
    </row>
    <row r="26843" spans="50:50" ht="0" hidden="1" customHeight="1" x14ac:dyDescent="0.2">
      <c r="AX26843" s="78"/>
    </row>
    <row r="26844" spans="50:50" ht="0" hidden="1" customHeight="1" x14ac:dyDescent="0.2">
      <c r="AX26844" s="78"/>
    </row>
    <row r="26845" spans="50:50" ht="0" hidden="1" customHeight="1" x14ac:dyDescent="0.2">
      <c r="AX26845" s="78"/>
    </row>
    <row r="26846" spans="50:50" ht="0" hidden="1" customHeight="1" x14ac:dyDescent="0.2">
      <c r="AX26846" s="78"/>
    </row>
    <row r="26847" spans="50:50" ht="0" hidden="1" customHeight="1" x14ac:dyDescent="0.2">
      <c r="AX26847" s="78"/>
    </row>
    <row r="26848" spans="50:50" ht="0" hidden="1" customHeight="1" x14ac:dyDescent="0.2">
      <c r="AX26848" s="78"/>
    </row>
    <row r="26849" spans="50:50" ht="0" hidden="1" customHeight="1" x14ac:dyDescent="0.2">
      <c r="AX26849" s="78"/>
    </row>
    <row r="26850" spans="50:50" ht="0" hidden="1" customHeight="1" x14ac:dyDescent="0.2">
      <c r="AX26850" s="78"/>
    </row>
    <row r="26851" spans="50:50" ht="0" hidden="1" customHeight="1" x14ac:dyDescent="0.2">
      <c r="AX26851" s="78"/>
    </row>
    <row r="26852" spans="50:50" ht="0" hidden="1" customHeight="1" x14ac:dyDescent="0.2">
      <c r="AX26852" s="78"/>
    </row>
    <row r="26853" spans="50:50" ht="0" hidden="1" customHeight="1" x14ac:dyDescent="0.2">
      <c r="AX26853" s="78"/>
    </row>
    <row r="26854" spans="50:50" ht="0" hidden="1" customHeight="1" x14ac:dyDescent="0.2">
      <c r="AX26854" s="78"/>
    </row>
    <row r="26855" spans="50:50" ht="0" hidden="1" customHeight="1" x14ac:dyDescent="0.2">
      <c r="AX26855" s="78"/>
    </row>
    <row r="26856" spans="50:50" ht="0" hidden="1" customHeight="1" x14ac:dyDescent="0.2">
      <c r="AX26856" s="78"/>
    </row>
    <row r="26857" spans="50:50" ht="0" hidden="1" customHeight="1" x14ac:dyDescent="0.2">
      <c r="AX26857" s="78"/>
    </row>
    <row r="26858" spans="50:50" ht="0" hidden="1" customHeight="1" x14ac:dyDescent="0.2">
      <c r="AX26858" s="78"/>
    </row>
    <row r="26859" spans="50:50" ht="0" hidden="1" customHeight="1" x14ac:dyDescent="0.2">
      <c r="AX26859" s="78"/>
    </row>
    <row r="26860" spans="50:50" ht="0" hidden="1" customHeight="1" x14ac:dyDescent="0.2">
      <c r="AX26860" s="78"/>
    </row>
    <row r="26861" spans="50:50" ht="0" hidden="1" customHeight="1" x14ac:dyDescent="0.2">
      <c r="AX26861" s="78"/>
    </row>
    <row r="26862" spans="50:50" ht="0" hidden="1" customHeight="1" x14ac:dyDescent="0.2">
      <c r="AX26862" s="78"/>
    </row>
    <row r="26863" spans="50:50" ht="0" hidden="1" customHeight="1" x14ac:dyDescent="0.2">
      <c r="AX26863" s="78"/>
    </row>
    <row r="26864" spans="50:50" ht="0" hidden="1" customHeight="1" x14ac:dyDescent="0.2">
      <c r="AX26864" s="78"/>
    </row>
    <row r="26865" spans="50:50" ht="0" hidden="1" customHeight="1" x14ac:dyDescent="0.2">
      <c r="AX26865" s="78"/>
    </row>
    <row r="26866" spans="50:50" ht="0" hidden="1" customHeight="1" x14ac:dyDescent="0.2">
      <c r="AX26866" s="78"/>
    </row>
    <row r="26867" spans="50:50" ht="0" hidden="1" customHeight="1" x14ac:dyDescent="0.2">
      <c r="AX26867" s="78"/>
    </row>
    <row r="26868" spans="50:50" ht="0" hidden="1" customHeight="1" x14ac:dyDescent="0.2">
      <c r="AX26868" s="78"/>
    </row>
    <row r="26869" spans="50:50" ht="0" hidden="1" customHeight="1" x14ac:dyDescent="0.2">
      <c r="AX26869" s="78"/>
    </row>
    <row r="26870" spans="50:50" ht="0" hidden="1" customHeight="1" x14ac:dyDescent="0.2">
      <c r="AX26870" s="78"/>
    </row>
    <row r="26871" spans="50:50" ht="0" hidden="1" customHeight="1" x14ac:dyDescent="0.2">
      <c r="AX26871" s="78"/>
    </row>
    <row r="26872" spans="50:50" ht="0" hidden="1" customHeight="1" x14ac:dyDescent="0.2">
      <c r="AX26872" s="78"/>
    </row>
    <row r="26873" spans="50:50" ht="0" hidden="1" customHeight="1" x14ac:dyDescent="0.2">
      <c r="AX26873" s="78"/>
    </row>
    <row r="26874" spans="50:50" ht="0" hidden="1" customHeight="1" x14ac:dyDescent="0.2">
      <c r="AX26874" s="78"/>
    </row>
    <row r="26875" spans="50:50" ht="0" hidden="1" customHeight="1" x14ac:dyDescent="0.2">
      <c r="AX26875" s="78"/>
    </row>
    <row r="26876" spans="50:50" ht="0" hidden="1" customHeight="1" x14ac:dyDescent="0.2">
      <c r="AX26876" s="78"/>
    </row>
    <row r="26877" spans="50:50" ht="0" hidden="1" customHeight="1" x14ac:dyDescent="0.2">
      <c r="AX26877" s="78"/>
    </row>
    <row r="26878" spans="50:50" ht="0" hidden="1" customHeight="1" x14ac:dyDescent="0.2">
      <c r="AX26878" s="78"/>
    </row>
    <row r="26879" spans="50:50" ht="0" hidden="1" customHeight="1" x14ac:dyDescent="0.2">
      <c r="AX26879" s="78"/>
    </row>
    <row r="26880" spans="50:50" ht="0" hidden="1" customHeight="1" x14ac:dyDescent="0.2">
      <c r="AX26880" s="78"/>
    </row>
    <row r="26881" spans="50:50" ht="0" hidden="1" customHeight="1" x14ac:dyDescent="0.2">
      <c r="AX26881" s="78"/>
    </row>
    <row r="26882" spans="50:50" ht="0" hidden="1" customHeight="1" x14ac:dyDescent="0.2">
      <c r="AX26882" s="78"/>
    </row>
    <row r="26883" spans="50:50" ht="0" hidden="1" customHeight="1" x14ac:dyDescent="0.2">
      <c r="AX26883" s="78"/>
    </row>
    <row r="26884" spans="50:50" ht="0" hidden="1" customHeight="1" x14ac:dyDescent="0.2">
      <c r="AX26884" s="78"/>
    </row>
    <row r="26885" spans="50:50" ht="0" hidden="1" customHeight="1" x14ac:dyDescent="0.2">
      <c r="AX26885" s="78"/>
    </row>
    <row r="26886" spans="50:50" ht="0" hidden="1" customHeight="1" x14ac:dyDescent="0.2">
      <c r="AX26886" s="78"/>
    </row>
    <row r="26887" spans="50:50" ht="0" hidden="1" customHeight="1" x14ac:dyDescent="0.2">
      <c r="AX26887" s="78"/>
    </row>
    <row r="26888" spans="50:50" ht="0" hidden="1" customHeight="1" x14ac:dyDescent="0.2">
      <c r="AX26888" s="78"/>
    </row>
    <row r="26889" spans="50:50" ht="0" hidden="1" customHeight="1" x14ac:dyDescent="0.2">
      <c r="AX26889" s="78"/>
    </row>
    <row r="26890" spans="50:50" ht="0" hidden="1" customHeight="1" x14ac:dyDescent="0.2">
      <c r="AX26890" s="78"/>
    </row>
    <row r="26891" spans="50:50" ht="0" hidden="1" customHeight="1" x14ac:dyDescent="0.2">
      <c r="AX26891" s="78"/>
    </row>
    <row r="26892" spans="50:50" ht="0" hidden="1" customHeight="1" x14ac:dyDescent="0.2">
      <c r="AX26892" s="78"/>
    </row>
    <row r="26893" spans="50:50" ht="0" hidden="1" customHeight="1" x14ac:dyDescent="0.2">
      <c r="AX26893" s="78"/>
    </row>
    <row r="26894" spans="50:50" ht="0" hidden="1" customHeight="1" x14ac:dyDescent="0.2">
      <c r="AX26894" s="78"/>
    </row>
    <row r="26895" spans="50:50" ht="0" hidden="1" customHeight="1" x14ac:dyDescent="0.2">
      <c r="AX26895" s="78"/>
    </row>
    <row r="26896" spans="50:50" ht="0" hidden="1" customHeight="1" x14ac:dyDescent="0.2">
      <c r="AX26896" s="78"/>
    </row>
    <row r="26897" spans="50:50" ht="0" hidden="1" customHeight="1" x14ac:dyDescent="0.2">
      <c r="AX26897" s="78"/>
    </row>
    <row r="26898" spans="50:50" ht="0" hidden="1" customHeight="1" x14ac:dyDescent="0.2">
      <c r="AX26898" s="78"/>
    </row>
    <row r="26899" spans="50:50" ht="0" hidden="1" customHeight="1" x14ac:dyDescent="0.2">
      <c r="AX26899" s="78"/>
    </row>
    <row r="26900" spans="50:50" ht="0" hidden="1" customHeight="1" x14ac:dyDescent="0.2">
      <c r="AX26900" s="78"/>
    </row>
    <row r="26901" spans="50:50" ht="0" hidden="1" customHeight="1" x14ac:dyDescent="0.2">
      <c r="AX26901" s="78"/>
    </row>
    <row r="26902" spans="50:50" ht="0" hidden="1" customHeight="1" x14ac:dyDescent="0.2">
      <c r="AX26902" s="78"/>
    </row>
    <row r="26903" spans="50:50" ht="0" hidden="1" customHeight="1" x14ac:dyDescent="0.2">
      <c r="AX26903" s="78"/>
    </row>
    <row r="26904" spans="50:50" ht="0" hidden="1" customHeight="1" x14ac:dyDescent="0.2">
      <c r="AX26904" s="78"/>
    </row>
    <row r="26905" spans="50:50" ht="0" hidden="1" customHeight="1" x14ac:dyDescent="0.2">
      <c r="AX26905" s="78"/>
    </row>
    <row r="26906" spans="50:50" ht="0" hidden="1" customHeight="1" x14ac:dyDescent="0.2">
      <c r="AX26906" s="78"/>
    </row>
    <row r="26907" spans="50:50" ht="0" hidden="1" customHeight="1" x14ac:dyDescent="0.2">
      <c r="AX26907" s="78"/>
    </row>
    <row r="26908" spans="50:50" ht="0" hidden="1" customHeight="1" x14ac:dyDescent="0.2">
      <c r="AX26908" s="78"/>
    </row>
    <row r="26909" spans="50:50" ht="0" hidden="1" customHeight="1" x14ac:dyDescent="0.2">
      <c r="AX26909" s="78"/>
    </row>
    <row r="26910" spans="50:50" ht="0" hidden="1" customHeight="1" x14ac:dyDescent="0.2">
      <c r="AX26910" s="78"/>
    </row>
    <row r="26911" spans="50:50" ht="0" hidden="1" customHeight="1" x14ac:dyDescent="0.2">
      <c r="AX26911" s="78"/>
    </row>
    <row r="26912" spans="50:50" ht="0" hidden="1" customHeight="1" x14ac:dyDescent="0.2">
      <c r="AX26912" s="78"/>
    </row>
    <row r="26913" spans="50:50" ht="0" hidden="1" customHeight="1" x14ac:dyDescent="0.2">
      <c r="AX26913" s="78"/>
    </row>
    <row r="26914" spans="50:50" ht="0" hidden="1" customHeight="1" x14ac:dyDescent="0.2">
      <c r="AX26914" s="78"/>
    </row>
    <row r="26915" spans="50:50" ht="0" hidden="1" customHeight="1" x14ac:dyDescent="0.2">
      <c r="AX26915" s="78"/>
    </row>
    <row r="26916" spans="50:50" ht="0" hidden="1" customHeight="1" x14ac:dyDescent="0.2">
      <c r="AX26916" s="78"/>
    </row>
    <row r="26917" spans="50:50" ht="0" hidden="1" customHeight="1" x14ac:dyDescent="0.2">
      <c r="AX26917" s="78"/>
    </row>
    <row r="26918" spans="50:50" ht="0" hidden="1" customHeight="1" x14ac:dyDescent="0.2">
      <c r="AX26918" s="78"/>
    </row>
    <row r="26919" spans="50:50" ht="0" hidden="1" customHeight="1" x14ac:dyDescent="0.2">
      <c r="AX26919" s="78"/>
    </row>
    <row r="26920" spans="50:50" ht="0" hidden="1" customHeight="1" x14ac:dyDescent="0.2">
      <c r="AX26920" s="78"/>
    </row>
    <row r="26921" spans="50:50" ht="0" hidden="1" customHeight="1" x14ac:dyDescent="0.2">
      <c r="AX26921" s="78"/>
    </row>
    <row r="26922" spans="50:50" ht="0" hidden="1" customHeight="1" x14ac:dyDescent="0.2">
      <c r="AX26922" s="78"/>
    </row>
    <row r="26923" spans="50:50" ht="0" hidden="1" customHeight="1" x14ac:dyDescent="0.2">
      <c r="AX26923" s="78"/>
    </row>
    <row r="26924" spans="50:50" ht="0" hidden="1" customHeight="1" x14ac:dyDescent="0.2">
      <c r="AX26924" s="78"/>
    </row>
    <row r="26925" spans="50:50" ht="0" hidden="1" customHeight="1" x14ac:dyDescent="0.2">
      <c r="AX26925" s="78"/>
    </row>
    <row r="26926" spans="50:50" ht="0" hidden="1" customHeight="1" x14ac:dyDescent="0.2">
      <c r="AX26926" s="78"/>
    </row>
    <row r="26927" spans="50:50" ht="0" hidden="1" customHeight="1" x14ac:dyDescent="0.2">
      <c r="AX26927" s="78"/>
    </row>
    <row r="26928" spans="50:50" ht="0" hidden="1" customHeight="1" x14ac:dyDescent="0.2">
      <c r="AX26928" s="78"/>
    </row>
    <row r="26929" spans="50:50" ht="0" hidden="1" customHeight="1" x14ac:dyDescent="0.2">
      <c r="AX26929" s="78"/>
    </row>
    <row r="26930" spans="50:50" ht="0" hidden="1" customHeight="1" x14ac:dyDescent="0.2">
      <c r="AX26930" s="78"/>
    </row>
    <row r="26931" spans="50:50" ht="0" hidden="1" customHeight="1" x14ac:dyDescent="0.2">
      <c r="AX26931" s="78"/>
    </row>
    <row r="26932" spans="50:50" ht="0" hidden="1" customHeight="1" x14ac:dyDescent="0.2">
      <c r="AX26932" s="78"/>
    </row>
    <row r="26933" spans="50:50" ht="0" hidden="1" customHeight="1" x14ac:dyDescent="0.2">
      <c r="AX26933" s="78"/>
    </row>
    <row r="26934" spans="50:50" ht="0" hidden="1" customHeight="1" x14ac:dyDescent="0.2">
      <c r="AX26934" s="78"/>
    </row>
    <row r="26935" spans="50:50" ht="0" hidden="1" customHeight="1" x14ac:dyDescent="0.2">
      <c r="AX26935" s="78"/>
    </row>
    <row r="26936" spans="50:50" ht="0" hidden="1" customHeight="1" x14ac:dyDescent="0.2">
      <c r="AX26936" s="78"/>
    </row>
    <row r="26937" spans="50:50" ht="0" hidden="1" customHeight="1" x14ac:dyDescent="0.2">
      <c r="AX26937" s="78"/>
    </row>
    <row r="26938" spans="50:50" ht="0" hidden="1" customHeight="1" x14ac:dyDescent="0.2">
      <c r="AX26938" s="78"/>
    </row>
    <row r="26939" spans="50:50" ht="0" hidden="1" customHeight="1" x14ac:dyDescent="0.2">
      <c r="AX26939" s="78"/>
    </row>
    <row r="26940" spans="50:50" ht="0" hidden="1" customHeight="1" x14ac:dyDescent="0.2">
      <c r="AX26940" s="78"/>
    </row>
    <row r="26941" spans="50:50" ht="0" hidden="1" customHeight="1" x14ac:dyDescent="0.2">
      <c r="AX26941" s="78"/>
    </row>
    <row r="26942" spans="50:50" ht="0" hidden="1" customHeight="1" x14ac:dyDescent="0.2">
      <c r="AX26942" s="78"/>
    </row>
    <row r="26943" spans="50:50" ht="0" hidden="1" customHeight="1" x14ac:dyDescent="0.2">
      <c r="AX26943" s="78"/>
    </row>
    <row r="26944" spans="50:50" ht="0" hidden="1" customHeight="1" x14ac:dyDescent="0.2">
      <c r="AX26944" s="78"/>
    </row>
    <row r="26945" spans="50:50" ht="0" hidden="1" customHeight="1" x14ac:dyDescent="0.2">
      <c r="AX26945" s="78"/>
    </row>
    <row r="26946" spans="50:50" ht="0" hidden="1" customHeight="1" x14ac:dyDescent="0.2">
      <c r="AX26946" s="78"/>
    </row>
    <row r="26947" spans="50:50" ht="0" hidden="1" customHeight="1" x14ac:dyDescent="0.2">
      <c r="AX26947" s="78"/>
    </row>
    <row r="26948" spans="50:50" ht="0" hidden="1" customHeight="1" x14ac:dyDescent="0.2">
      <c r="AX26948" s="78"/>
    </row>
    <row r="26949" spans="50:50" ht="0" hidden="1" customHeight="1" x14ac:dyDescent="0.2">
      <c r="AX26949" s="78"/>
    </row>
    <row r="26950" spans="50:50" ht="0" hidden="1" customHeight="1" x14ac:dyDescent="0.2">
      <c r="AX26950" s="78"/>
    </row>
    <row r="26951" spans="50:50" ht="0" hidden="1" customHeight="1" x14ac:dyDescent="0.2">
      <c r="AX26951" s="78"/>
    </row>
    <row r="26952" spans="50:50" ht="0" hidden="1" customHeight="1" x14ac:dyDescent="0.2">
      <c r="AX26952" s="78"/>
    </row>
    <row r="26953" spans="50:50" ht="0" hidden="1" customHeight="1" x14ac:dyDescent="0.2">
      <c r="AX26953" s="78"/>
    </row>
    <row r="26954" spans="50:50" ht="0" hidden="1" customHeight="1" x14ac:dyDescent="0.2">
      <c r="AX26954" s="78"/>
    </row>
    <row r="26955" spans="50:50" ht="0" hidden="1" customHeight="1" x14ac:dyDescent="0.2">
      <c r="AX26955" s="78"/>
    </row>
    <row r="26956" spans="50:50" ht="0" hidden="1" customHeight="1" x14ac:dyDescent="0.2">
      <c r="AX26956" s="78"/>
    </row>
    <row r="26957" spans="50:50" ht="0" hidden="1" customHeight="1" x14ac:dyDescent="0.2">
      <c r="AX26957" s="78"/>
    </row>
    <row r="26958" spans="50:50" ht="0" hidden="1" customHeight="1" x14ac:dyDescent="0.2">
      <c r="AX26958" s="78"/>
    </row>
    <row r="26959" spans="50:50" ht="0" hidden="1" customHeight="1" x14ac:dyDescent="0.2">
      <c r="AX26959" s="78"/>
    </row>
    <row r="26960" spans="50:50" ht="0" hidden="1" customHeight="1" x14ac:dyDescent="0.2">
      <c r="AX26960" s="78"/>
    </row>
    <row r="26961" spans="50:50" ht="0" hidden="1" customHeight="1" x14ac:dyDescent="0.2">
      <c r="AX26961" s="78"/>
    </row>
    <row r="26962" spans="50:50" ht="0" hidden="1" customHeight="1" x14ac:dyDescent="0.2">
      <c r="AX26962" s="78"/>
    </row>
    <row r="26963" spans="50:50" ht="0" hidden="1" customHeight="1" x14ac:dyDescent="0.2">
      <c r="AX26963" s="78"/>
    </row>
    <row r="26964" spans="50:50" ht="0" hidden="1" customHeight="1" x14ac:dyDescent="0.2">
      <c r="AX26964" s="78"/>
    </row>
    <row r="26965" spans="50:50" ht="0" hidden="1" customHeight="1" x14ac:dyDescent="0.2">
      <c r="AX26965" s="78"/>
    </row>
    <row r="26966" spans="50:50" ht="0" hidden="1" customHeight="1" x14ac:dyDescent="0.2">
      <c r="AX26966" s="78"/>
    </row>
    <row r="26967" spans="50:50" ht="0" hidden="1" customHeight="1" x14ac:dyDescent="0.2">
      <c r="AX26967" s="78"/>
    </row>
    <row r="26968" spans="50:50" ht="0" hidden="1" customHeight="1" x14ac:dyDescent="0.2">
      <c r="AX26968" s="78"/>
    </row>
    <row r="26969" spans="50:50" ht="0" hidden="1" customHeight="1" x14ac:dyDescent="0.2">
      <c r="AX26969" s="78"/>
    </row>
    <row r="26970" spans="50:50" ht="0" hidden="1" customHeight="1" x14ac:dyDescent="0.2">
      <c r="AX26970" s="78"/>
    </row>
    <row r="26971" spans="50:50" ht="0" hidden="1" customHeight="1" x14ac:dyDescent="0.2">
      <c r="AX26971" s="78"/>
    </row>
    <row r="26972" spans="50:50" ht="0" hidden="1" customHeight="1" x14ac:dyDescent="0.2">
      <c r="AX26972" s="78"/>
    </row>
    <row r="26973" spans="50:50" ht="0" hidden="1" customHeight="1" x14ac:dyDescent="0.2">
      <c r="AX26973" s="78"/>
    </row>
    <row r="26974" spans="50:50" ht="0" hidden="1" customHeight="1" x14ac:dyDescent="0.2">
      <c r="AX26974" s="78"/>
    </row>
    <row r="26975" spans="50:50" ht="0" hidden="1" customHeight="1" x14ac:dyDescent="0.2">
      <c r="AX26975" s="78"/>
    </row>
    <row r="26976" spans="50:50" ht="0" hidden="1" customHeight="1" x14ac:dyDescent="0.2">
      <c r="AX26976" s="78"/>
    </row>
    <row r="26977" spans="50:50" ht="0" hidden="1" customHeight="1" x14ac:dyDescent="0.2">
      <c r="AX26977" s="78"/>
    </row>
    <row r="26978" spans="50:50" ht="0" hidden="1" customHeight="1" x14ac:dyDescent="0.2">
      <c r="AX26978" s="78"/>
    </row>
    <row r="26979" spans="50:50" ht="0" hidden="1" customHeight="1" x14ac:dyDescent="0.2">
      <c r="AX26979" s="78"/>
    </row>
    <row r="26980" spans="50:50" ht="0" hidden="1" customHeight="1" x14ac:dyDescent="0.2">
      <c r="AX26980" s="78"/>
    </row>
    <row r="26981" spans="50:50" ht="0" hidden="1" customHeight="1" x14ac:dyDescent="0.2">
      <c r="AX26981" s="78"/>
    </row>
    <row r="26982" spans="50:50" ht="0" hidden="1" customHeight="1" x14ac:dyDescent="0.2">
      <c r="AX26982" s="78"/>
    </row>
    <row r="26983" spans="50:50" ht="0" hidden="1" customHeight="1" x14ac:dyDescent="0.2">
      <c r="AX26983" s="78"/>
    </row>
    <row r="26984" spans="50:50" ht="0" hidden="1" customHeight="1" x14ac:dyDescent="0.2">
      <c r="AX26984" s="78"/>
    </row>
    <row r="26985" spans="50:50" ht="0" hidden="1" customHeight="1" x14ac:dyDescent="0.2">
      <c r="AX26985" s="78"/>
    </row>
    <row r="26986" spans="50:50" ht="0" hidden="1" customHeight="1" x14ac:dyDescent="0.2">
      <c r="AX26986" s="78"/>
    </row>
    <row r="26987" spans="50:50" ht="0" hidden="1" customHeight="1" x14ac:dyDescent="0.2">
      <c r="AX26987" s="78"/>
    </row>
    <row r="26988" spans="50:50" ht="0" hidden="1" customHeight="1" x14ac:dyDescent="0.2">
      <c r="AX26988" s="78"/>
    </row>
    <row r="26989" spans="50:50" ht="0" hidden="1" customHeight="1" x14ac:dyDescent="0.2">
      <c r="AX26989" s="78"/>
    </row>
    <row r="26990" spans="50:50" ht="0" hidden="1" customHeight="1" x14ac:dyDescent="0.2">
      <c r="AX26990" s="78"/>
    </row>
    <row r="26991" spans="50:50" ht="0" hidden="1" customHeight="1" x14ac:dyDescent="0.2">
      <c r="AX26991" s="78"/>
    </row>
    <row r="26992" spans="50:50" ht="0" hidden="1" customHeight="1" x14ac:dyDescent="0.2">
      <c r="AX26992" s="78"/>
    </row>
    <row r="26993" spans="50:50" ht="0" hidden="1" customHeight="1" x14ac:dyDescent="0.2">
      <c r="AX26993" s="78"/>
    </row>
    <row r="26994" spans="50:50" ht="0" hidden="1" customHeight="1" x14ac:dyDescent="0.2">
      <c r="AX26994" s="78"/>
    </row>
    <row r="26995" spans="50:50" ht="0" hidden="1" customHeight="1" x14ac:dyDescent="0.2">
      <c r="AX26995" s="78"/>
    </row>
    <row r="26996" spans="50:50" ht="0" hidden="1" customHeight="1" x14ac:dyDescent="0.2">
      <c r="AX26996" s="78"/>
    </row>
    <row r="26997" spans="50:50" ht="0" hidden="1" customHeight="1" x14ac:dyDescent="0.2">
      <c r="AX26997" s="78"/>
    </row>
    <row r="26998" spans="50:50" ht="0" hidden="1" customHeight="1" x14ac:dyDescent="0.2">
      <c r="AX26998" s="78"/>
    </row>
    <row r="26999" spans="50:50" ht="0" hidden="1" customHeight="1" x14ac:dyDescent="0.2">
      <c r="AX26999" s="78"/>
    </row>
    <row r="27000" spans="50:50" ht="0" hidden="1" customHeight="1" x14ac:dyDescent="0.2">
      <c r="AX27000" s="78"/>
    </row>
    <row r="27001" spans="50:50" ht="0" hidden="1" customHeight="1" x14ac:dyDescent="0.2">
      <c r="AX27001" s="78"/>
    </row>
    <row r="27002" spans="50:50" ht="0" hidden="1" customHeight="1" x14ac:dyDescent="0.2">
      <c r="AX27002" s="78"/>
    </row>
    <row r="27003" spans="50:50" ht="0" hidden="1" customHeight="1" x14ac:dyDescent="0.2">
      <c r="AX27003" s="78"/>
    </row>
    <row r="27004" spans="50:50" ht="0" hidden="1" customHeight="1" x14ac:dyDescent="0.2">
      <c r="AX27004" s="78"/>
    </row>
    <row r="27005" spans="50:50" ht="0" hidden="1" customHeight="1" x14ac:dyDescent="0.2">
      <c r="AX27005" s="78"/>
    </row>
    <row r="27006" spans="50:50" ht="0" hidden="1" customHeight="1" x14ac:dyDescent="0.2">
      <c r="AX27006" s="78"/>
    </row>
    <row r="27007" spans="50:50" ht="0" hidden="1" customHeight="1" x14ac:dyDescent="0.2">
      <c r="AX27007" s="78"/>
    </row>
    <row r="27008" spans="50:50" ht="0" hidden="1" customHeight="1" x14ac:dyDescent="0.2">
      <c r="AX27008" s="78"/>
    </row>
    <row r="27009" spans="50:50" ht="0" hidden="1" customHeight="1" x14ac:dyDescent="0.2">
      <c r="AX27009" s="78"/>
    </row>
    <row r="27010" spans="50:50" ht="0" hidden="1" customHeight="1" x14ac:dyDescent="0.2">
      <c r="AX27010" s="78"/>
    </row>
    <row r="27011" spans="50:50" ht="0" hidden="1" customHeight="1" x14ac:dyDescent="0.2">
      <c r="AX27011" s="78"/>
    </row>
    <row r="27012" spans="50:50" ht="0" hidden="1" customHeight="1" x14ac:dyDescent="0.2">
      <c r="AX27012" s="78"/>
    </row>
    <row r="27013" spans="50:50" ht="0" hidden="1" customHeight="1" x14ac:dyDescent="0.2">
      <c r="AX27013" s="78"/>
    </row>
    <row r="27014" spans="50:50" ht="0" hidden="1" customHeight="1" x14ac:dyDescent="0.2">
      <c r="AX27014" s="78"/>
    </row>
    <row r="27015" spans="50:50" ht="0" hidden="1" customHeight="1" x14ac:dyDescent="0.2">
      <c r="AX27015" s="78"/>
    </row>
    <row r="27016" spans="50:50" ht="0" hidden="1" customHeight="1" x14ac:dyDescent="0.2">
      <c r="AX27016" s="78"/>
    </row>
    <row r="27017" spans="50:50" ht="0" hidden="1" customHeight="1" x14ac:dyDescent="0.2">
      <c r="AX27017" s="78"/>
    </row>
    <row r="27018" spans="50:50" ht="0" hidden="1" customHeight="1" x14ac:dyDescent="0.2">
      <c r="AX27018" s="78"/>
    </row>
    <row r="27019" spans="50:50" ht="0" hidden="1" customHeight="1" x14ac:dyDescent="0.2">
      <c r="AX27019" s="78"/>
    </row>
    <row r="27020" spans="50:50" ht="0" hidden="1" customHeight="1" x14ac:dyDescent="0.2">
      <c r="AX27020" s="78"/>
    </row>
    <row r="27021" spans="50:50" ht="0" hidden="1" customHeight="1" x14ac:dyDescent="0.2">
      <c r="AX27021" s="78"/>
    </row>
    <row r="27022" spans="50:50" ht="0" hidden="1" customHeight="1" x14ac:dyDescent="0.2">
      <c r="AX27022" s="78"/>
    </row>
    <row r="27023" spans="50:50" ht="0" hidden="1" customHeight="1" x14ac:dyDescent="0.2">
      <c r="AX27023" s="78"/>
    </row>
    <row r="27024" spans="50:50" ht="0" hidden="1" customHeight="1" x14ac:dyDescent="0.2">
      <c r="AX27024" s="78"/>
    </row>
    <row r="27025" spans="50:50" ht="0" hidden="1" customHeight="1" x14ac:dyDescent="0.2">
      <c r="AX27025" s="78"/>
    </row>
    <row r="27026" spans="50:50" ht="0" hidden="1" customHeight="1" x14ac:dyDescent="0.2">
      <c r="AX27026" s="78"/>
    </row>
    <row r="27027" spans="50:50" ht="0" hidden="1" customHeight="1" x14ac:dyDescent="0.2">
      <c r="AX27027" s="78"/>
    </row>
    <row r="27028" spans="50:50" ht="0" hidden="1" customHeight="1" x14ac:dyDescent="0.2">
      <c r="AX27028" s="78"/>
    </row>
    <row r="27029" spans="50:50" ht="0" hidden="1" customHeight="1" x14ac:dyDescent="0.2">
      <c r="AX27029" s="78"/>
    </row>
    <row r="27030" spans="50:50" ht="0" hidden="1" customHeight="1" x14ac:dyDescent="0.2">
      <c r="AX27030" s="78"/>
    </row>
    <row r="27031" spans="50:50" ht="0" hidden="1" customHeight="1" x14ac:dyDescent="0.2">
      <c r="AX27031" s="78"/>
    </row>
    <row r="27032" spans="50:50" ht="0" hidden="1" customHeight="1" x14ac:dyDescent="0.2">
      <c r="AX27032" s="78"/>
    </row>
    <row r="27033" spans="50:50" ht="0" hidden="1" customHeight="1" x14ac:dyDescent="0.2">
      <c r="AX27033" s="78"/>
    </row>
    <row r="27034" spans="50:50" ht="0" hidden="1" customHeight="1" x14ac:dyDescent="0.2">
      <c r="AX27034" s="78"/>
    </row>
    <row r="27035" spans="50:50" ht="0" hidden="1" customHeight="1" x14ac:dyDescent="0.2">
      <c r="AX27035" s="78"/>
    </row>
    <row r="27036" spans="50:50" ht="0" hidden="1" customHeight="1" x14ac:dyDescent="0.2">
      <c r="AX27036" s="78"/>
    </row>
    <row r="27037" spans="50:50" ht="0" hidden="1" customHeight="1" x14ac:dyDescent="0.2">
      <c r="AX27037" s="78"/>
    </row>
    <row r="27038" spans="50:50" ht="0" hidden="1" customHeight="1" x14ac:dyDescent="0.2">
      <c r="AX27038" s="78"/>
    </row>
    <row r="27039" spans="50:50" ht="0" hidden="1" customHeight="1" x14ac:dyDescent="0.2">
      <c r="AX27039" s="78"/>
    </row>
    <row r="27040" spans="50:50" ht="0" hidden="1" customHeight="1" x14ac:dyDescent="0.2">
      <c r="AX27040" s="78"/>
    </row>
    <row r="27041" spans="50:50" ht="0" hidden="1" customHeight="1" x14ac:dyDescent="0.2">
      <c r="AX27041" s="78"/>
    </row>
    <row r="27042" spans="50:50" ht="0" hidden="1" customHeight="1" x14ac:dyDescent="0.2">
      <c r="AX27042" s="78"/>
    </row>
    <row r="27043" spans="50:50" ht="0" hidden="1" customHeight="1" x14ac:dyDescent="0.2">
      <c r="AX27043" s="78"/>
    </row>
    <row r="27044" spans="50:50" ht="0" hidden="1" customHeight="1" x14ac:dyDescent="0.2">
      <c r="AX27044" s="78"/>
    </row>
    <row r="27045" spans="50:50" ht="0" hidden="1" customHeight="1" x14ac:dyDescent="0.2">
      <c r="AX27045" s="78"/>
    </row>
    <row r="27046" spans="50:50" ht="0" hidden="1" customHeight="1" x14ac:dyDescent="0.2">
      <c r="AX27046" s="78"/>
    </row>
    <row r="27047" spans="50:50" ht="0" hidden="1" customHeight="1" x14ac:dyDescent="0.2">
      <c r="AX27047" s="78"/>
    </row>
    <row r="27048" spans="50:50" ht="0" hidden="1" customHeight="1" x14ac:dyDescent="0.2">
      <c r="AX27048" s="78"/>
    </row>
    <row r="27049" spans="50:50" ht="0" hidden="1" customHeight="1" x14ac:dyDescent="0.2">
      <c r="AX27049" s="78"/>
    </row>
    <row r="27050" spans="50:50" ht="0" hidden="1" customHeight="1" x14ac:dyDescent="0.2">
      <c r="AX27050" s="78"/>
    </row>
    <row r="27051" spans="50:50" ht="0" hidden="1" customHeight="1" x14ac:dyDescent="0.2">
      <c r="AX27051" s="78"/>
    </row>
    <row r="27052" spans="50:50" ht="0" hidden="1" customHeight="1" x14ac:dyDescent="0.2">
      <c r="AX27052" s="78"/>
    </row>
    <row r="27053" spans="50:50" ht="0" hidden="1" customHeight="1" x14ac:dyDescent="0.2">
      <c r="AX27053" s="78"/>
    </row>
    <row r="27054" spans="50:50" ht="0" hidden="1" customHeight="1" x14ac:dyDescent="0.2">
      <c r="AX27054" s="78"/>
    </row>
    <row r="27055" spans="50:50" ht="0" hidden="1" customHeight="1" x14ac:dyDescent="0.2">
      <c r="AX27055" s="78"/>
    </row>
    <row r="27056" spans="50:50" ht="0" hidden="1" customHeight="1" x14ac:dyDescent="0.2">
      <c r="AX27056" s="78"/>
    </row>
    <row r="27057" spans="50:50" ht="0" hidden="1" customHeight="1" x14ac:dyDescent="0.2">
      <c r="AX27057" s="78"/>
    </row>
    <row r="27058" spans="50:50" ht="0" hidden="1" customHeight="1" x14ac:dyDescent="0.2">
      <c r="AX27058" s="78"/>
    </row>
    <row r="27059" spans="50:50" ht="0" hidden="1" customHeight="1" x14ac:dyDescent="0.2">
      <c r="AX27059" s="78"/>
    </row>
    <row r="27060" spans="50:50" ht="0" hidden="1" customHeight="1" x14ac:dyDescent="0.2">
      <c r="AX27060" s="78"/>
    </row>
    <row r="27061" spans="50:50" ht="0" hidden="1" customHeight="1" x14ac:dyDescent="0.2">
      <c r="AX27061" s="78"/>
    </row>
    <row r="27062" spans="50:50" ht="0" hidden="1" customHeight="1" x14ac:dyDescent="0.2">
      <c r="AX27062" s="78"/>
    </row>
    <row r="27063" spans="50:50" ht="0" hidden="1" customHeight="1" x14ac:dyDescent="0.2">
      <c r="AX27063" s="78"/>
    </row>
    <row r="27064" spans="50:50" ht="0" hidden="1" customHeight="1" x14ac:dyDescent="0.2">
      <c r="AX27064" s="78"/>
    </row>
    <row r="27065" spans="50:50" ht="0" hidden="1" customHeight="1" x14ac:dyDescent="0.2">
      <c r="AX27065" s="78"/>
    </row>
    <row r="27066" spans="50:50" ht="0" hidden="1" customHeight="1" x14ac:dyDescent="0.2">
      <c r="AX27066" s="78"/>
    </row>
    <row r="27067" spans="50:50" ht="0" hidden="1" customHeight="1" x14ac:dyDescent="0.2">
      <c r="AX27067" s="78"/>
    </row>
    <row r="27068" spans="50:50" ht="0" hidden="1" customHeight="1" x14ac:dyDescent="0.2">
      <c r="AX27068" s="78"/>
    </row>
    <row r="27069" spans="50:50" ht="0" hidden="1" customHeight="1" x14ac:dyDescent="0.2">
      <c r="AX27069" s="78"/>
    </row>
    <row r="27070" spans="50:50" ht="0" hidden="1" customHeight="1" x14ac:dyDescent="0.2">
      <c r="AX27070" s="78"/>
    </row>
    <row r="27071" spans="50:50" ht="0" hidden="1" customHeight="1" x14ac:dyDescent="0.2">
      <c r="AX27071" s="78"/>
    </row>
    <row r="27072" spans="50:50" ht="0" hidden="1" customHeight="1" x14ac:dyDescent="0.2">
      <c r="AX27072" s="78"/>
    </row>
    <row r="27073" spans="50:50" ht="0" hidden="1" customHeight="1" x14ac:dyDescent="0.2">
      <c r="AX27073" s="78"/>
    </row>
    <row r="27074" spans="50:50" ht="0" hidden="1" customHeight="1" x14ac:dyDescent="0.2">
      <c r="AX27074" s="78"/>
    </row>
    <row r="27075" spans="50:50" ht="0" hidden="1" customHeight="1" x14ac:dyDescent="0.2">
      <c r="AX27075" s="78"/>
    </row>
    <row r="27076" spans="50:50" ht="0" hidden="1" customHeight="1" x14ac:dyDescent="0.2">
      <c r="AX27076" s="78"/>
    </row>
    <row r="27077" spans="50:50" ht="0" hidden="1" customHeight="1" x14ac:dyDescent="0.2">
      <c r="AX27077" s="78"/>
    </row>
    <row r="27078" spans="50:50" ht="0" hidden="1" customHeight="1" x14ac:dyDescent="0.2">
      <c r="AX27078" s="78"/>
    </row>
    <row r="27079" spans="50:50" ht="0" hidden="1" customHeight="1" x14ac:dyDescent="0.2">
      <c r="AX27079" s="78"/>
    </row>
    <row r="27080" spans="50:50" ht="0" hidden="1" customHeight="1" x14ac:dyDescent="0.2">
      <c r="AX27080" s="78"/>
    </row>
    <row r="27081" spans="50:50" ht="0" hidden="1" customHeight="1" x14ac:dyDescent="0.2">
      <c r="AX27081" s="78"/>
    </row>
    <row r="27082" spans="50:50" ht="0" hidden="1" customHeight="1" x14ac:dyDescent="0.2">
      <c r="AX27082" s="78"/>
    </row>
    <row r="27083" spans="50:50" ht="0" hidden="1" customHeight="1" x14ac:dyDescent="0.2">
      <c r="AX27083" s="78"/>
    </row>
    <row r="27084" spans="50:50" ht="0" hidden="1" customHeight="1" x14ac:dyDescent="0.2">
      <c r="AX27084" s="78"/>
    </row>
    <row r="27085" spans="50:50" ht="0" hidden="1" customHeight="1" x14ac:dyDescent="0.2">
      <c r="AX27085" s="78"/>
    </row>
    <row r="27086" spans="50:50" ht="0" hidden="1" customHeight="1" x14ac:dyDescent="0.2">
      <c r="AX27086" s="78"/>
    </row>
    <row r="27087" spans="50:50" ht="0" hidden="1" customHeight="1" x14ac:dyDescent="0.2">
      <c r="AX27087" s="78"/>
    </row>
    <row r="27088" spans="50:50" ht="0" hidden="1" customHeight="1" x14ac:dyDescent="0.2">
      <c r="AX27088" s="78"/>
    </row>
    <row r="27089" spans="50:50" ht="0" hidden="1" customHeight="1" x14ac:dyDescent="0.2">
      <c r="AX27089" s="78"/>
    </row>
    <row r="27090" spans="50:50" ht="0" hidden="1" customHeight="1" x14ac:dyDescent="0.2">
      <c r="AX27090" s="78"/>
    </row>
    <row r="27091" spans="50:50" ht="0" hidden="1" customHeight="1" x14ac:dyDescent="0.2">
      <c r="AX27091" s="78"/>
    </row>
    <row r="27092" spans="50:50" ht="0" hidden="1" customHeight="1" x14ac:dyDescent="0.2">
      <c r="AX27092" s="78"/>
    </row>
    <row r="27093" spans="50:50" ht="0" hidden="1" customHeight="1" x14ac:dyDescent="0.2">
      <c r="AX27093" s="78"/>
    </row>
    <row r="27094" spans="50:50" ht="0" hidden="1" customHeight="1" x14ac:dyDescent="0.2">
      <c r="AX27094" s="78"/>
    </row>
    <row r="27095" spans="50:50" ht="0" hidden="1" customHeight="1" x14ac:dyDescent="0.2">
      <c r="AX27095" s="78"/>
    </row>
    <row r="27096" spans="50:50" ht="0" hidden="1" customHeight="1" x14ac:dyDescent="0.2">
      <c r="AX27096" s="78"/>
    </row>
    <row r="27097" spans="50:50" ht="0" hidden="1" customHeight="1" x14ac:dyDescent="0.2">
      <c r="AX27097" s="78"/>
    </row>
    <row r="27098" spans="50:50" ht="0" hidden="1" customHeight="1" x14ac:dyDescent="0.2">
      <c r="AX27098" s="78"/>
    </row>
    <row r="27099" spans="50:50" ht="0" hidden="1" customHeight="1" x14ac:dyDescent="0.2">
      <c r="AX27099" s="78"/>
    </row>
    <row r="27100" spans="50:50" ht="0" hidden="1" customHeight="1" x14ac:dyDescent="0.2">
      <c r="AX27100" s="78"/>
    </row>
    <row r="27101" spans="50:50" ht="0" hidden="1" customHeight="1" x14ac:dyDescent="0.2">
      <c r="AX27101" s="78"/>
    </row>
    <row r="27102" spans="50:50" ht="0" hidden="1" customHeight="1" x14ac:dyDescent="0.2">
      <c r="AX27102" s="78"/>
    </row>
    <row r="27103" spans="50:50" ht="0" hidden="1" customHeight="1" x14ac:dyDescent="0.2">
      <c r="AX27103" s="78"/>
    </row>
    <row r="27104" spans="50:50" ht="0" hidden="1" customHeight="1" x14ac:dyDescent="0.2">
      <c r="AX27104" s="78"/>
    </row>
    <row r="27105" spans="50:50" ht="0" hidden="1" customHeight="1" x14ac:dyDescent="0.2">
      <c r="AX27105" s="78"/>
    </row>
    <row r="27106" spans="50:50" ht="0" hidden="1" customHeight="1" x14ac:dyDescent="0.2">
      <c r="AX27106" s="78"/>
    </row>
    <row r="27107" spans="50:50" ht="0" hidden="1" customHeight="1" x14ac:dyDescent="0.2">
      <c r="AX27107" s="78"/>
    </row>
    <row r="27108" spans="50:50" ht="0" hidden="1" customHeight="1" x14ac:dyDescent="0.2">
      <c r="AX27108" s="78"/>
    </row>
    <row r="27109" spans="50:50" ht="0" hidden="1" customHeight="1" x14ac:dyDescent="0.2">
      <c r="AX27109" s="78"/>
    </row>
    <row r="27110" spans="50:50" ht="0" hidden="1" customHeight="1" x14ac:dyDescent="0.2">
      <c r="AX27110" s="78"/>
    </row>
    <row r="27111" spans="50:50" ht="0" hidden="1" customHeight="1" x14ac:dyDescent="0.2">
      <c r="AX27111" s="78"/>
    </row>
    <row r="27112" spans="50:50" ht="0" hidden="1" customHeight="1" x14ac:dyDescent="0.2">
      <c r="AX27112" s="78"/>
    </row>
    <row r="27113" spans="50:50" ht="0" hidden="1" customHeight="1" x14ac:dyDescent="0.2">
      <c r="AX27113" s="78"/>
    </row>
    <row r="27114" spans="50:50" ht="0" hidden="1" customHeight="1" x14ac:dyDescent="0.2">
      <c r="AX27114" s="78"/>
    </row>
    <row r="27115" spans="50:50" ht="0" hidden="1" customHeight="1" x14ac:dyDescent="0.2">
      <c r="AX27115" s="78"/>
    </row>
    <row r="27116" spans="50:50" ht="0" hidden="1" customHeight="1" x14ac:dyDescent="0.2">
      <c r="AX27116" s="78"/>
    </row>
    <row r="27117" spans="50:50" ht="0" hidden="1" customHeight="1" x14ac:dyDescent="0.2">
      <c r="AX27117" s="78"/>
    </row>
    <row r="27118" spans="50:50" ht="0" hidden="1" customHeight="1" x14ac:dyDescent="0.2">
      <c r="AX27118" s="78"/>
    </row>
    <row r="27119" spans="50:50" ht="0" hidden="1" customHeight="1" x14ac:dyDescent="0.2">
      <c r="AX27119" s="78"/>
    </row>
    <row r="27120" spans="50:50" ht="0" hidden="1" customHeight="1" x14ac:dyDescent="0.2">
      <c r="AX27120" s="78"/>
    </row>
    <row r="27121" spans="50:50" ht="0" hidden="1" customHeight="1" x14ac:dyDescent="0.2">
      <c r="AX27121" s="78"/>
    </row>
    <row r="27122" spans="50:50" ht="0" hidden="1" customHeight="1" x14ac:dyDescent="0.2">
      <c r="AX27122" s="78"/>
    </row>
    <row r="27123" spans="50:50" ht="0" hidden="1" customHeight="1" x14ac:dyDescent="0.2">
      <c r="AX27123" s="78"/>
    </row>
    <row r="27124" spans="50:50" ht="0" hidden="1" customHeight="1" x14ac:dyDescent="0.2">
      <c r="AX27124" s="78"/>
    </row>
    <row r="27125" spans="50:50" ht="0" hidden="1" customHeight="1" x14ac:dyDescent="0.2">
      <c r="AX27125" s="78"/>
    </row>
    <row r="27126" spans="50:50" ht="0" hidden="1" customHeight="1" x14ac:dyDescent="0.2">
      <c r="AX27126" s="78"/>
    </row>
    <row r="27127" spans="50:50" ht="0" hidden="1" customHeight="1" x14ac:dyDescent="0.2">
      <c r="AX27127" s="78"/>
    </row>
    <row r="27128" spans="50:50" ht="0" hidden="1" customHeight="1" x14ac:dyDescent="0.2">
      <c r="AX27128" s="78"/>
    </row>
    <row r="27129" spans="50:50" ht="0" hidden="1" customHeight="1" x14ac:dyDescent="0.2">
      <c r="AX27129" s="78"/>
    </row>
    <row r="27130" spans="50:50" ht="0" hidden="1" customHeight="1" x14ac:dyDescent="0.2">
      <c r="AX27130" s="78"/>
    </row>
    <row r="27131" spans="50:50" ht="0" hidden="1" customHeight="1" x14ac:dyDescent="0.2">
      <c r="AX27131" s="78"/>
    </row>
    <row r="27132" spans="50:50" ht="0" hidden="1" customHeight="1" x14ac:dyDescent="0.2">
      <c r="AX27132" s="78"/>
    </row>
    <row r="27133" spans="50:50" ht="0" hidden="1" customHeight="1" x14ac:dyDescent="0.2">
      <c r="AX27133" s="78"/>
    </row>
    <row r="27134" spans="50:50" ht="0" hidden="1" customHeight="1" x14ac:dyDescent="0.2">
      <c r="AX27134" s="78"/>
    </row>
    <row r="27135" spans="50:50" ht="0" hidden="1" customHeight="1" x14ac:dyDescent="0.2">
      <c r="AX27135" s="78"/>
    </row>
    <row r="27136" spans="50:50" ht="0" hidden="1" customHeight="1" x14ac:dyDescent="0.2">
      <c r="AX27136" s="78"/>
    </row>
    <row r="27137" spans="50:50" ht="0" hidden="1" customHeight="1" x14ac:dyDescent="0.2">
      <c r="AX27137" s="78"/>
    </row>
    <row r="27138" spans="50:50" ht="0" hidden="1" customHeight="1" x14ac:dyDescent="0.2">
      <c r="AX27138" s="78"/>
    </row>
    <row r="27139" spans="50:50" ht="0" hidden="1" customHeight="1" x14ac:dyDescent="0.2">
      <c r="AX27139" s="78"/>
    </row>
    <row r="27140" spans="50:50" ht="0" hidden="1" customHeight="1" x14ac:dyDescent="0.2">
      <c r="AX27140" s="78"/>
    </row>
    <row r="27141" spans="50:50" ht="0" hidden="1" customHeight="1" x14ac:dyDescent="0.2">
      <c r="AX27141" s="78"/>
    </row>
    <row r="27142" spans="50:50" ht="0" hidden="1" customHeight="1" x14ac:dyDescent="0.2">
      <c r="AX27142" s="78"/>
    </row>
    <row r="27143" spans="50:50" ht="0" hidden="1" customHeight="1" x14ac:dyDescent="0.2">
      <c r="AX27143" s="78"/>
    </row>
    <row r="27144" spans="50:50" ht="0" hidden="1" customHeight="1" x14ac:dyDescent="0.2">
      <c r="AX27144" s="78"/>
    </row>
    <row r="27145" spans="50:50" ht="0" hidden="1" customHeight="1" x14ac:dyDescent="0.2">
      <c r="AX27145" s="78"/>
    </row>
    <row r="27146" spans="50:50" ht="0" hidden="1" customHeight="1" x14ac:dyDescent="0.2">
      <c r="AX27146" s="78"/>
    </row>
    <row r="27147" spans="50:50" ht="0" hidden="1" customHeight="1" x14ac:dyDescent="0.2">
      <c r="AX27147" s="78"/>
    </row>
    <row r="27148" spans="50:50" ht="0" hidden="1" customHeight="1" x14ac:dyDescent="0.2">
      <c r="AX27148" s="78"/>
    </row>
    <row r="27149" spans="50:50" ht="0" hidden="1" customHeight="1" x14ac:dyDescent="0.2">
      <c r="AX27149" s="78"/>
    </row>
    <row r="27150" spans="50:50" ht="0" hidden="1" customHeight="1" x14ac:dyDescent="0.2">
      <c r="AX27150" s="78"/>
    </row>
    <row r="27151" spans="50:50" ht="0" hidden="1" customHeight="1" x14ac:dyDescent="0.2">
      <c r="AX27151" s="78"/>
    </row>
    <row r="27152" spans="50:50" ht="0" hidden="1" customHeight="1" x14ac:dyDescent="0.2">
      <c r="AX27152" s="78"/>
    </row>
    <row r="27153" spans="50:50" ht="0" hidden="1" customHeight="1" x14ac:dyDescent="0.2">
      <c r="AX27153" s="78"/>
    </row>
    <row r="27154" spans="50:50" ht="0" hidden="1" customHeight="1" x14ac:dyDescent="0.2">
      <c r="AX27154" s="78"/>
    </row>
    <row r="27155" spans="50:50" ht="0" hidden="1" customHeight="1" x14ac:dyDescent="0.2">
      <c r="AX27155" s="78"/>
    </row>
    <row r="27156" spans="50:50" ht="0" hidden="1" customHeight="1" x14ac:dyDescent="0.2">
      <c r="AX27156" s="78"/>
    </row>
    <row r="27157" spans="50:50" ht="0" hidden="1" customHeight="1" x14ac:dyDescent="0.2">
      <c r="AX27157" s="78"/>
    </row>
    <row r="27158" spans="50:50" ht="0" hidden="1" customHeight="1" x14ac:dyDescent="0.2">
      <c r="AX27158" s="78"/>
    </row>
    <row r="27159" spans="50:50" ht="0" hidden="1" customHeight="1" x14ac:dyDescent="0.2">
      <c r="AX27159" s="78"/>
    </row>
    <row r="27160" spans="50:50" ht="0" hidden="1" customHeight="1" x14ac:dyDescent="0.2">
      <c r="AX27160" s="78"/>
    </row>
    <row r="27161" spans="50:50" ht="0" hidden="1" customHeight="1" x14ac:dyDescent="0.2">
      <c r="AX27161" s="78"/>
    </row>
    <row r="27162" spans="50:50" ht="0" hidden="1" customHeight="1" x14ac:dyDescent="0.2">
      <c r="AX27162" s="78"/>
    </row>
    <row r="27163" spans="50:50" ht="0" hidden="1" customHeight="1" x14ac:dyDescent="0.2">
      <c r="AX27163" s="78"/>
    </row>
    <row r="27164" spans="50:50" ht="0" hidden="1" customHeight="1" x14ac:dyDescent="0.2">
      <c r="AX27164" s="78"/>
    </row>
    <row r="27165" spans="50:50" ht="0" hidden="1" customHeight="1" x14ac:dyDescent="0.2">
      <c r="AX27165" s="78"/>
    </row>
    <row r="27166" spans="50:50" ht="0" hidden="1" customHeight="1" x14ac:dyDescent="0.2">
      <c r="AX27166" s="78"/>
    </row>
    <row r="27167" spans="50:50" ht="0" hidden="1" customHeight="1" x14ac:dyDescent="0.2">
      <c r="AX27167" s="78"/>
    </row>
    <row r="27168" spans="50:50" ht="0" hidden="1" customHeight="1" x14ac:dyDescent="0.2">
      <c r="AX27168" s="78"/>
    </row>
    <row r="27169" spans="50:50" ht="0" hidden="1" customHeight="1" x14ac:dyDescent="0.2">
      <c r="AX27169" s="78"/>
    </row>
    <row r="27170" spans="50:50" ht="0" hidden="1" customHeight="1" x14ac:dyDescent="0.2">
      <c r="AX27170" s="78"/>
    </row>
    <row r="27171" spans="50:50" ht="0" hidden="1" customHeight="1" x14ac:dyDescent="0.2">
      <c r="AX27171" s="78"/>
    </row>
    <row r="27172" spans="50:50" ht="0" hidden="1" customHeight="1" x14ac:dyDescent="0.2">
      <c r="AX27172" s="78"/>
    </row>
    <row r="27173" spans="50:50" ht="0" hidden="1" customHeight="1" x14ac:dyDescent="0.2">
      <c r="AX27173" s="78"/>
    </row>
    <row r="27174" spans="50:50" ht="0" hidden="1" customHeight="1" x14ac:dyDescent="0.2">
      <c r="AX27174" s="78"/>
    </row>
    <row r="27175" spans="50:50" ht="0" hidden="1" customHeight="1" x14ac:dyDescent="0.2">
      <c r="AX27175" s="78"/>
    </row>
    <row r="27176" spans="50:50" ht="0" hidden="1" customHeight="1" x14ac:dyDescent="0.2">
      <c r="AX27176" s="78"/>
    </row>
    <row r="27177" spans="50:50" ht="0" hidden="1" customHeight="1" x14ac:dyDescent="0.2">
      <c r="AX27177" s="78"/>
    </row>
    <row r="27178" spans="50:50" ht="0" hidden="1" customHeight="1" x14ac:dyDescent="0.2">
      <c r="AX27178" s="78"/>
    </row>
    <row r="27179" spans="50:50" ht="0" hidden="1" customHeight="1" x14ac:dyDescent="0.2">
      <c r="AX27179" s="78"/>
    </row>
    <row r="27180" spans="50:50" ht="0" hidden="1" customHeight="1" x14ac:dyDescent="0.2">
      <c r="AX27180" s="78"/>
    </row>
    <row r="27181" spans="50:50" ht="0" hidden="1" customHeight="1" x14ac:dyDescent="0.2">
      <c r="AX27181" s="78"/>
    </row>
    <row r="27182" spans="50:50" ht="0" hidden="1" customHeight="1" x14ac:dyDescent="0.2">
      <c r="AX27182" s="78"/>
    </row>
    <row r="27183" spans="50:50" ht="0" hidden="1" customHeight="1" x14ac:dyDescent="0.2">
      <c r="AX27183" s="78"/>
    </row>
    <row r="27184" spans="50:50" ht="0" hidden="1" customHeight="1" x14ac:dyDescent="0.2">
      <c r="AX27184" s="78"/>
    </row>
    <row r="27185" spans="50:50" ht="0" hidden="1" customHeight="1" x14ac:dyDescent="0.2">
      <c r="AX27185" s="78"/>
    </row>
    <row r="27186" spans="50:50" ht="0" hidden="1" customHeight="1" x14ac:dyDescent="0.2">
      <c r="AX27186" s="78"/>
    </row>
    <row r="27187" spans="50:50" ht="0" hidden="1" customHeight="1" x14ac:dyDescent="0.2">
      <c r="AX27187" s="78"/>
    </row>
    <row r="27188" spans="50:50" ht="0" hidden="1" customHeight="1" x14ac:dyDescent="0.2">
      <c r="AX27188" s="78"/>
    </row>
    <row r="27189" spans="50:50" ht="0" hidden="1" customHeight="1" x14ac:dyDescent="0.2">
      <c r="AX27189" s="78"/>
    </row>
    <row r="27190" spans="50:50" ht="0" hidden="1" customHeight="1" x14ac:dyDescent="0.2">
      <c r="AX27190" s="78"/>
    </row>
    <row r="27191" spans="50:50" ht="0" hidden="1" customHeight="1" x14ac:dyDescent="0.2">
      <c r="AX27191" s="78"/>
    </row>
    <row r="27192" spans="50:50" ht="0" hidden="1" customHeight="1" x14ac:dyDescent="0.2">
      <c r="AX27192" s="78"/>
    </row>
    <row r="27193" spans="50:50" ht="0" hidden="1" customHeight="1" x14ac:dyDescent="0.2">
      <c r="AX27193" s="78"/>
    </row>
    <row r="27194" spans="50:50" ht="0" hidden="1" customHeight="1" x14ac:dyDescent="0.2">
      <c r="AX27194" s="78"/>
    </row>
    <row r="27195" spans="50:50" ht="0" hidden="1" customHeight="1" x14ac:dyDescent="0.2">
      <c r="AX27195" s="78"/>
    </row>
    <row r="27196" spans="50:50" ht="0" hidden="1" customHeight="1" x14ac:dyDescent="0.2">
      <c r="AX27196" s="78"/>
    </row>
    <row r="27197" spans="50:50" ht="0" hidden="1" customHeight="1" x14ac:dyDescent="0.2">
      <c r="AX27197" s="78"/>
    </row>
    <row r="27198" spans="50:50" ht="0" hidden="1" customHeight="1" x14ac:dyDescent="0.2">
      <c r="AX27198" s="78"/>
    </row>
    <row r="27199" spans="50:50" ht="0" hidden="1" customHeight="1" x14ac:dyDescent="0.2">
      <c r="AX27199" s="78"/>
    </row>
    <row r="27200" spans="50:50" ht="0" hidden="1" customHeight="1" x14ac:dyDescent="0.2">
      <c r="AX27200" s="78"/>
    </row>
    <row r="27201" spans="50:50" ht="0" hidden="1" customHeight="1" x14ac:dyDescent="0.2">
      <c r="AX27201" s="78"/>
    </row>
    <row r="27202" spans="50:50" ht="0" hidden="1" customHeight="1" x14ac:dyDescent="0.2">
      <c r="AX27202" s="78"/>
    </row>
    <row r="27203" spans="50:50" ht="0" hidden="1" customHeight="1" x14ac:dyDescent="0.2">
      <c r="AX27203" s="78"/>
    </row>
    <row r="27204" spans="50:50" ht="0" hidden="1" customHeight="1" x14ac:dyDescent="0.2">
      <c r="AX27204" s="78"/>
    </row>
    <row r="27205" spans="50:50" ht="0" hidden="1" customHeight="1" x14ac:dyDescent="0.2">
      <c r="AX27205" s="78"/>
    </row>
    <row r="27206" spans="50:50" ht="0" hidden="1" customHeight="1" x14ac:dyDescent="0.2">
      <c r="AX27206" s="78"/>
    </row>
    <row r="27207" spans="50:50" ht="0" hidden="1" customHeight="1" x14ac:dyDescent="0.2">
      <c r="AX27207" s="78"/>
    </row>
    <row r="27208" spans="50:50" ht="0" hidden="1" customHeight="1" x14ac:dyDescent="0.2">
      <c r="AX27208" s="78"/>
    </row>
    <row r="27209" spans="50:50" ht="0" hidden="1" customHeight="1" x14ac:dyDescent="0.2">
      <c r="AX27209" s="78"/>
    </row>
    <row r="27210" spans="50:50" ht="0" hidden="1" customHeight="1" x14ac:dyDescent="0.2">
      <c r="AX27210" s="78"/>
    </row>
    <row r="27211" spans="50:50" ht="0" hidden="1" customHeight="1" x14ac:dyDescent="0.2">
      <c r="AX27211" s="78"/>
    </row>
    <row r="27212" spans="50:50" ht="0" hidden="1" customHeight="1" x14ac:dyDescent="0.2">
      <c r="AX27212" s="78"/>
    </row>
    <row r="27213" spans="50:50" ht="0" hidden="1" customHeight="1" x14ac:dyDescent="0.2">
      <c r="AX27213" s="78"/>
    </row>
    <row r="27214" spans="50:50" ht="0" hidden="1" customHeight="1" x14ac:dyDescent="0.2">
      <c r="AX27214" s="78"/>
    </row>
    <row r="27215" spans="50:50" ht="0" hidden="1" customHeight="1" x14ac:dyDescent="0.2">
      <c r="AX27215" s="78"/>
    </row>
    <row r="27216" spans="50:50" ht="0" hidden="1" customHeight="1" x14ac:dyDescent="0.2">
      <c r="AX27216" s="78"/>
    </row>
    <row r="27217" spans="50:50" ht="0" hidden="1" customHeight="1" x14ac:dyDescent="0.2">
      <c r="AX27217" s="78"/>
    </row>
    <row r="27218" spans="50:50" ht="0" hidden="1" customHeight="1" x14ac:dyDescent="0.2">
      <c r="AX27218" s="78"/>
    </row>
    <row r="27219" spans="50:50" ht="0" hidden="1" customHeight="1" x14ac:dyDescent="0.2">
      <c r="AX27219" s="78"/>
    </row>
    <row r="27220" spans="50:50" ht="0" hidden="1" customHeight="1" x14ac:dyDescent="0.2">
      <c r="AX27220" s="78"/>
    </row>
    <row r="27221" spans="50:50" ht="0" hidden="1" customHeight="1" x14ac:dyDescent="0.2">
      <c r="AX27221" s="78"/>
    </row>
    <row r="27222" spans="50:50" ht="0" hidden="1" customHeight="1" x14ac:dyDescent="0.2">
      <c r="AX27222" s="78"/>
    </row>
    <row r="27223" spans="50:50" ht="0" hidden="1" customHeight="1" x14ac:dyDescent="0.2">
      <c r="AX27223" s="78"/>
    </row>
    <row r="27224" spans="50:50" ht="0" hidden="1" customHeight="1" x14ac:dyDescent="0.2">
      <c r="AX27224" s="78"/>
    </row>
    <row r="27225" spans="50:50" ht="0" hidden="1" customHeight="1" x14ac:dyDescent="0.2">
      <c r="AX27225" s="78"/>
    </row>
    <row r="27226" spans="50:50" ht="0" hidden="1" customHeight="1" x14ac:dyDescent="0.2">
      <c r="AX27226" s="78"/>
    </row>
    <row r="27227" spans="50:50" ht="0" hidden="1" customHeight="1" x14ac:dyDescent="0.2">
      <c r="AX27227" s="78"/>
    </row>
    <row r="27228" spans="50:50" ht="0" hidden="1" customHeight="1" x14ac:dyDescent="0.2">
      <c r="AX27228" s="78"/>
    </row>
    <row r="27229" spans="50:50" ht="0" hidden="1" customHeight="1" x14ac:dyDescent="0.2">
      <c r="AX27229" s="78"/>
    </row>
    <row r="27230" spans="50:50" ht="0" hidden="1" customHeight="1" x14ac:dyDescent="0.2">
      <c r="AX27230" s="78"/>
    </row>
    <row r="27231" spans="50:50" ht="0" hidden="1" customHeight="1" x14ac:dyDescent="0.2">
      <c r="AX27231" s="78"/>
    </row>
    <row r="27232" spans="50:50" ht="0" hidden="1" customHeight="1" x14ac:dyDescent="0.2">
      <c r="AX27232" s="78"/>
    </row>
    <row r="27233" spans="50:50" ht="0" hidden="1" customHeight="1" x14ac:dyDescent="0.2">
      <c r="AX27233" s="78"/>
    </row>
    <row r="27234" spans="50:50" ht="0" hidden="1" customHeight="1" x14ac:dyDescent="0.2">
      <c r="AX27234" s="78"/>
    </row>
    <row r="27235" spans="50:50" ht="0" hidden="1" customHeight="1" x14ac:dyDescent="0.2">
      <c r="AX27235" s="78"/>
    </row>
    <row r="27236" spans="50:50" ht="0" hidden="1" customHeight="1" x14ac:dyDescent="0.2">
      <c r="AX27236" s="78"/>
    </row>
    <row r="27237" spans="50:50" ht="0" hidden="1" customHeight="1" x14ac:dyDescent="0.2">
      <c r="AX27237" s="78"/>
    </row>
    <row r="27238" spans="50:50" ht="0" hidden="1" customHeight="1" x14ac:dyDescent="0.2">
      <c r="AX27238" s="78"/>
    </row>
    <row r="27239" spans="50:50" ht="0" hidden="1" customHeight="1" x14ac:dyDescent="0.2">
      <c r="AX27239" s="78"/>
    </row>
    <row r="27240" spans="50:50" ht="0" hidden="1" customHeight="1" x14ac:dyDescent="0.2">
      <c r="AX27240" s="78"/>
    </row>
    <row r="27241" spans="50:50" ht="0" hidden="1" customHeight="1" x14ac:dyDescent="0.2">
      <c r="AX27241" s="78"/>
    </row>
    <row r="27242" spans="50:50" ht="0" hidden="1" customHeight="1" x14ac:dyDescent="0.2">
      <c r="AX27242" s="78"/>
    </row>
    <row r="27243" spans="50:50" ht="0" hidden="1" customHeight="1" x14ac:dyDescent="0.2">
      <c r="AX27243" s="78"/>
    </row>
    <row r="27244" spans="50:50" ht="0" hidden="1" customHeight="1" x14ac:dyDescent="0.2">
      <c r="AX27244" s="78"/>
    </row>
    <row r="27245" spans="50:50" ht="0" hidden="1" customHeight="1" x14ac:dyDescent="0.2">
      <c r="AX27245" s="78"/>
    </row>
    <row r="27246" spans="50:50" ht="0" hidden="1" customHeight="1" x14ac:dyDescent="0.2">
      <c r="AX27246" s="78"/>
    </row>
    <row r="27247" spans="50:50" ht="0" hidden="1" customHeight="1" x14ac:dyDescent="0.2">
      <c r="AX27247" s="78"/>
    </row>
    <row r="27248" spans="50:50" ht="0" hidden="1" customHeight="1" x14ac:dyDescent="0.2">
      <c r="AX27248" s="78"/>
    </row>
    <row r="27249" spans="50:50" ht="0" hidden="1" customHeight="1" x14ac:dyDescent="0.2">
      <c r="AX27249" s="78"/>
    </row>
    <row r="27250" spans="50:50" ht="0" hidden="1" customHeight="1" x14ac:dyDescent="0.2">
      <c r="AX27250" s="78"/>
    </row>
    <row r="27251" spans="50:50" ht="0" hidden="1" customHeight="1" x14ac:dyDescent="0.2">
      <c r="AX27251" s="78"/>
    </row>
    <row r="27252" spans="50:50" ht="0" hidden="1" customHeight="1" x14ac:dyDescent="0.2">
      <c r="AX27252" s="78"/>
    </row>
    <row r="27253" spans="50:50" ht="0" hidden="1" customHeight="1" x14ac:dyDescent="0.2">
      <c r="AX27253" s="78"/>
    </row>
    <row r="27254" spans="50:50" ht="0" hidden="1" customHeight="1" x14ac:dyDescent="0.2">
      <c r="AX27254" s="78"/>
    </row>
    <row r="27255" spans="50:50" ht="0" hidden="1" customHeight="1" x14ac:dyDescent="0.2">
      <c r="AX27255" s="78"/>
    </row>
    <row r="27256" spans="50:50" ht="0" hidden="1" customHeight="1" x14ac:dyDescent="0.2">
      <c r="AX27256" s="78"/>
    </row>
    <row r="27257" spans="50:50" ht="0" hidden="1" customHeight="1" x14ac:dyDescent="0.2">
      <c r="AX27257" s="78"/>
    </row>
    <row r="27258" spans="50:50" ht="0" hidden="1" customHeight="1" x14ac:dyDescent="0.2">
      <c r="AX27258" s="78"/>
    </row>
    <row r="27259" spans="50:50" ht="0" hidden="1" customHeight="1" x14ac:dyDescent="0.2">
      <c r="AX27259" s="78"/>
    </row>
    <row r="27260" spans="50:50" ht="0" hidden="1" customHeight="1" x14ac:dyDescent="0.2">
      <c r="AX27260" s="78"/>
    </row>
    <row r="27261" spans="50:50" ht="0" hidden="1" customHeight="1" x14ac:dyDescent="0.2">
      <c r="AX27261" s="78"/>
    </row>
    <row r="27262" spans="50:50" ht="0" hidden="1" customHeight="1" x14ac:dyDescent="0.2">
      <c r="AX27262" s="78"/>
    </row>
    <row r="27263" spans="50:50" ht="0" hidden="1" customHeight="1" x14ac:dyDescent="0.2">
      <c r="AX27263" s="78"/>
    </row>
    <row r="27264" spans="50:50" ht="0" hidden="1" customHeight="1" x14ac:dyDescent="0.2">
      <c r="AX27264" s="78"/>
    </row>
    <row r="27265" spans="50:50" ht="0" hidden="1" customHeight="1" x14ac:dyDescent="0.2">
      <c r="AX27265" s="78"/>
    </row>
    <row r="27266" spans="50:50" ht="0" hidden="1" customHeight="1" x14ac:dyDescent="0.2">
      <c r="AX27266" s="78"/>
    </row>
    <row r="27267" spans="50:50" ht="0" hidden="1" customHeight="1" x14ac:dyDescent="0.2">
      <c r="AX27267" s="78"/>
    </row>
    <row r="27268" spans="50:50" ht="0" hidden="1" customHeight="1" x14ac:dyDescent="0.2">
      <c r="AX27268" s="78"/>
    </row>
    <row r="27269" spans="50:50" ht="0" hidden="1" customHeight="1" x14ac:dyDescent="0.2">
      <c r="AX27269" s="78"/>
    </row>
    <row r="27270" spans="50:50" ht="0" hidden="1" customHeight="1" x14ac:dyDescent="0.2">
      <c r="AX27270" s="78"/>
    </row>
    <row r="27271" spans="50:50" ht="0" hidden="1" customHeight="1" x14ac:dyDescent="0.2">
      <c r="AX27271" s="78"/>
    </row>
    <row r="27272" spans="50:50" ht="0" hidden="1" customHeight="1" x14ac:dyDescent="0.2">
      <c r="AX27272" s="78"/>
    </row>
    <row r="27273" spans="50:50" ht="0" hidden="1" customHeight="1" x14ac:dyDescent="0.2">
      <c r="AX27273" s="78"/>
    </row>
    <row r="27274" spans="50:50" ht="0" hidden="1" customHeight="1" x14ac:dyDescent="0.2">
      <c r="AX27274" s="78"/>
    </row>
    <row r="27275" spans="50:50" ht="0" hidden="1" customHeight="1" x14ac:dyDescent="0.2">
      <c r="AX27275" s="78"/>
    </row>
    <row r="27276" spans="50:50" ht="0" hidden="1" customHeight="1" x14ac:dyDescent="0.2">
      <c r="AX27276" s="78"/>
    </row>
    <row r="27277" spans="50:50" ht="0" hidden="1" customHeight="1" x14ac:dyDescent="0.2">
      <c r="AX27277" s="78"/>
    </row>
    <row r="27278" spans="50:50" ht="0" hidden="1" customHeight="1" x14ac:dyDescent="0.2">
      <c r="AX27278" s="78"/>
    </row>
    <row r="27279" spans="50:50" ht="0" hidden="1" customHeight="1" x14ac:dyDescent="0.2">
      <c r="AX27279" s="78"/>
    </row>
    <row r="27280" spans="50:50" ht="0" hidden="1" customHeight="1" x14ac:dyDescent="0.2">
      <c r="AX27280" s="78"/>
    </row>
    <row r="27281" spans="50:50" ht="0" hidden="1" customHeight="1" x14ac:dyDescent="0.2">
      <c r="AX27281" s="78"/>
    </row>
    <row r="27282" spans="50:50" ht="0" hidden="1" customHeight="1" x14ac:dyDescent="0.2">
      <c r="AX27282" s="78"/>
    </row>
    <row r="27283" spans="50:50" ht="0" hidden="1" customHeight="1" x14ac:dyDescent="0.2">
      <c r="AX27283" s="78"/>
    </row>
    <row r="27284" spans="50:50" ht="0" hidden="1" customHeight="1" x14ac:dyDescent="0.2">
      <c r="AX27284" s="78"/>
    </row>
    <row r="27285" spans="50:50" ht="0" hidden="1" customHeight="1" x14ac:dyDescent="0.2">
      <c r="AX27285" s="78"/>
    </row>
    <row r="27286" spans="50:50" ht="0" hidden="1" customHeight="1" x14ac:dyDescent="0.2">
      <c r="AX27286" s="78"/>
    </row>
    <row r="27287" spans="50:50" ht="0" hidden="1" customHeight="1" x14ac:dyDescent="0.2">
      <c r="AX27287" s="78"/>
    </row>
    <row r="27288" spans="50:50" ht="0" hidden="1" customHeight="1" x14ac:dyDescent="0.2">
      <c r="AX27288" s="78"/>
    </row>
    <row r="27289" spans="50:50" ht="0" hidden="1" customHeight="1" x14ac:dyDescent="0.2">
      <c r="AX27289" s="78"/>
    </row>
    <row r="27290" spans="50:50" ht="0" hidden="1" customHeight="1" x14ac:dyDescent="0.2">
      <c r="AX27290" s="78"/>
    </row>
    <row r="27291" spans="50:50" ht="0" hidden="1" customHeight="1" x14ac:dyDescent="0.2">
      <c r="AX27291" s="78"/>
    </row>
    <row r="27292" spans="50:50" ht="0" hidden="1" customHeight="1" x14ac:dyDescent="0.2">
      <c r="AX27292" s="78"/>
    </row>
    <row r="27293" spans="50:50" ht="0" hidden="1" customHeight="1" x14ac:dyDescent="0.2">
      <c r="AX27293" s="78"/>
    </row>
    <row r="27294" spans="50:50" ht="0" hidden="1" customHeight="1" x14ac:dyDescent="0.2">
      <c r="AX27294" s="78"/>
    </row>
    <row r="27295" spans="50:50" ht="0" hidden="1" customHeight="1" x14ac:dyDescent="0.2">
      <c r="AX27295" s="78"/>
    </row>
    <row r="27296" spans="50:50" ht="0" hidden="1" customHeight="1" x14ac:dyDescent="0.2">
      <c r="AX27296" s="78"/>
    </row>
    <row r="27297" spans="50:50" ht="0" hidden="1" customHeight="1" x14ac:dyDescent="0.2">
      <c r="AX27297" s="78"/>
    </row>
    <row r="27298" spans="50:50" ht="0" hidden="1" customHeight="1" x14ac:dyDescent="0.2">
      <c r="AX27298" s="78"/>
    </row>
    <row r="27299" spans="50:50" ht="0" hidden="1" customHeight="1" x14ac:dyDescent="0.2">
      <c r="AX27299" s="78"/>
    </row>
    <row r="27300" spans="50:50" ht="0" hidden="1" customHeight="1" x14ac:dyDescent="0.2">
      <c r="AX27300" s="78"/>
    </row>
    <row r="27301" spans="50:50" ht="0" hidden="1" customHeight="1" x14ac:dyDescent="0.2">
      <c r="AX27301" s="78"/>
    </row>
    <row r="27302" spans="50:50" ht="0" hidden="1" customHeight="1" x14ac:dyDescent="0.2">
      <c r="AX27302" s="78"/>
    </row>
    <row r="27303" spans="50:50" ht="0" hidden="1" customHeight="1" x14ac:dyDescent="0.2">
      <c r="AX27303" s="78"/>
    </row>
    <row r="27304" spans="50:50" ht="0" hidden="1" customHeight="1" x14ac:dyDescent="0.2">
      <c r="AX27304" s="78"/>
    </row>
    <row r="27305" spans="50:50" ht="0" hidden="1" customHeight="1" x14ac:dyDescent="0.2">
      <c r="AX27305" s="78"/>
    </row>
    <row r="27306" spans="50:50" ht="0" hidden="1" customHeight="1" x14ac:dyDescent="0.2">
      <c r="AX27306" s="78"/>
    </row>
    <row r="27307" spans="50:50" ht="0" hidden="1" customHeight="1" x14ac:dyDescent="0.2">
      <c r="AX27307" s="78"/>
    </row>
    <row r="27308" spans="50:50" ht="0" hidden="1" customHeight="1" x14ac:dyDescent="0.2">
      <c r="AX27308" s="78"/>
    </row>
    <row r="27309" spans="50:50" ht="0" hidden="1" customHeight="1" x14ac:dyDescent="0.2">
      <c r="AX27309" s="78"/>
    </row>
    <row r="27310" spans="50:50" ht="0" hidden="1" customHeight="1" x14ac:dyDescent="0.2">
      <c r="AX27310" s="78"/>
    </row>
    <row r="27311" spans="50:50" ht="0" hidden="1" customHeight="1" x14ac:dyDescent="0.2">
      <c r="AX27311" s="78"/>
    </row>
    <row r="27312" spans="50:50" ht="0" hidden="1" customHeight="1" x14ac:dyDescent="0.2">
      <c r="AX27312" s="78"/>
    </row>
    <row r="27313" spans="50:50" ht="0" hidden="1" customHeight="1" x14ac:dyDescent="0.2">
      <c r="AX27313" s="78"/>
    </row>
    <row r="27314" spans="50:50" ht="0" hidden="1" customHeight="1" x14ac:dyDescent="0.2">
      <c r="AX27314" s="78"/>
    </row>
    <row r="27315" spans="50:50" ht="0" hidden="1" customHeight="1" x14ac:dyDescent="0.2">
      <c r="AX27315" s="78"/>
    </row>
    <row r="27316" spans="50:50" ht="0" hidden="1" customHeight="1" x14ac:dyDescent="0.2">
      <c r="AX27316" s="78"/>
    </row>
    <row r="27317" spans="50:50" ht="0" hidden="1" customHeight="1" x14ac:dyDescent="0.2">
      <c r="AX27317" s="78"/>
    </row>
    <row r="27318" spans="50:50" ht="0" hidden="1" customHeight="1" x14ac:dyDescent="0.2">
      <c r="AX27318" s="78"/>
    </row>
    <row r="27319" spans="50:50" ht="0" hidden="1" customHeight="1" x14ac:dyDescent="0.2">
      <c r="AX27319" s="78"/>
    </row>
    <row r="27320" spans="50:50" ht="0" hidden="1" customHeight="1" x14ac:dyDescent="0.2">
      <c r="AX27320" s="78"/>
    </row>
    <row r="27321" spans="50:50" ht="0" hidden="1" customHeight="1" x14ac:dyDescent="0.2">
      <c r="AX27321" s="78"/>
    </row>
    <row r="27322" spans="50:50" ht="0" hidden="1" customHeight="1" x14ac:dyDescent="0.2">
      <c r="AX27322" s="78"/>
    </row>
    <row r="27323" spans="50:50" ht="0" hidden="1" customHeight="1" x14ac:dyDescent="0.2">
      <c r="AX27323" s="78"/>
    </row>
    <row r="27324" spans="50:50" ht="0" hidden="1" customHeight="1" x14ac:dyDescent="0.2">
      <c r="AX27324" s="78"/>
    </row>
    <row r="27325" spans="50:50" ht="0" hidden="1" customHeight="1" x14ac:dyDescent="0.2">
      <c r="AX27325" s="78"/>
    </row>
    <row r="27326" spans="50:50" ht="0" hidden="1" customHeight="1" x14ac:dyDescent="0.2">
      <c r="AX27326" s="78"/>
    </row>
    <row r="27327" spans="50:50" ht="0" hidden="1" customHeight="1" x14ac:dyDescent="0.2">
      <c r="AX27327" s="78"/>
    </row>
    <row r="27328" spans="50:50" ht="0" hidden="1" customHeight="1" x14ac:dyDescent="0.2">
      <c r="AX27328" s="78"/>
    </row>
    <row r="27329" spans="50:50" ht="0" hidden="1" customHeight="1" x14ac:dyDescent="0.2">
      <c r="AX27329" s="78"/>
    </row>
    <row r="27330" spans="50:50" ht="0" hidden="1" customHeight="1" x14ac:dyDescent="0.2">
      <c r="AX27330" s="78"/>
    </row>
    <row r="27331" spans="50:50" ht="0" hidden="1" customHeight="1" x14ac:dyDescent="0.2">
      <c r="AX27331" s="78"/>
    </row>
    <row r="27332" spans="50:50" ht="0" hidden="1" customHeight="1" x14ac:dyDescent="0.2">
      <c r="AX27332" s="78"/>
    </row>
    <row r="27333" spans="50:50" ht="0" hidden="1" customHeight="1" x14ac:dyDescent="0.2">
      <c r="AX27333" s="78"/>
    </row>
    <row r="27334" spans="50:50" ht="0" hidden="1" customHeight="1" x14ac:dyDescent="0.2">
      <c r="AX27334" s="78"/>
    </row>
    <row r="27335" spans="50:50" ht="0" hidden="1" customHeight="1" x14ac:dyDescent="0.2">
      <c r="AX27335" s="78"/>
    </row>
    <row r="27336" spans="50:50" ht="0" hidden="1" customHeight="1" x14ac:dyDescent="0.2">
      <c r="AX27336" s="78"/>
    </row>
    <row r="27337" spans="50:50" ht="0" hidden="1" customHeight="1" x14ac:dyDescent="0.2">
      <c r="AX27337" s="78"/>
    </row>
    <row r="27338" spans="50:50" ht="0" hidden="1" customHeight="1" x14ac:dyDescent="0.2">
      <c r="AX27338" s="78"/>
    </row>
    <row r="27339" spans="50:50" ht="0" hidden="1" customHeight="1" x14ac:dyDescent="0.2">
      <c r="AX27339" s="78"/>
    </row>
    <row r="27340" spans="50:50" ht="0" hidden="1" customHeight="1" x14ac:dyDescent="0.2">
      <c r="AX27340" s="78"/>
    </row>
    <row r="27341" spans="50:50" ht="0" hidden="1" customHeight="1" x14ac:dyDescent="0.2">
      <c r="AX27341" s="78"/>
    </row>
    <row r="27342" spans="50:50" ht="0" hidden="1" customHeight="1" x14ac:dyDescent="0.2">
      <c r="AX27342" s="78"/>
    </row>
    <row r="27343" spans="50:50" ht="0" hidden="1" customHeight="1" x14ac:dyDescent="0.2">
      <c r="AX27343" s="78"/>
    </row>
    <row r="27344" spans="50:50" ht="0" hidden="1" customHeight="1" x14ac:dyDescent="0.2">
      <c r="AX27344" s="78"/>
    </row>
    <row r="27345" spans="50:50" ht="0" hidden="1" customHeight="1" x14ac:dyDescent="0.2">
      <c r="AX27345" s="78"/>
    </row>
    <row r="27346" spans="50:50" ht="0" hidden="1" customHeight="1" x14ac:dyDescent="0.2">
      <c r="AX27346" s="78"/>
    </row>
    <row r="27347" spans="50:50" ht="0" hidden="1" customHeight="1" x14ac:dyDescent="0.2">
      <c r="AX27347" s="78"/>
    </row>
    <row r="27348" spans="50:50" ht="0" hidden="1" customHeight="1" x14ac:dyDescent="0.2">
      <c r="AX27348" s="78"/>
    </row>
    <row r="27349" spans="50:50" ht="0" hidden="1" customHeight="1" x14ac:dyDescent="0.2">
      <c r="AX27349" s="78"/>
    </row>
    <row r="27350" spans="50:50" ht="0" hidden="1" customHeight="1" x14ac:dyDescent="0.2">
      <c r="AX27350" s="78"/>
    </row>
    <row r="27351" spans="50:50" ht="0" hidden="1" customHeight="1" x14ac:dyDescent="0.2">
      <c r="AX27351" s="78"/>
    </row>
    <row r="27352" spans="50:50" ht="0" hidden="1" customHeight="1" x14ac:dyDescent="0.2">
      <c r="AX27352" s="78"/>
    </row>
    <row r="27353" spans="50:50" ht="0" hidden="1" customHeight="1" x14ac:dyDescent="0.2">
      <c r="AX27353" s="78"/>
    </row>
    <row r="27354" spans="50:50" ht="0" hidden="1" customHeight="1" x14ac:dyDescent="0.2">
      <c r="AX27354" s="78"/>
    </row>
    <row r="27355" spans="50:50" ht="0" hidden="1" customHeight="1" x14ac:dyDescent="0.2">
      <c r="AX27355" s="78"/>
    </row>
    <row r="27356" spans="50:50" ht="0" hidden="1" customHeight="1" x14ac:dyDescent="0.2">
      <c r="AX27356" s="78"/>
    </row>
    <row r="27357" spans="50:50" ht="0" hidden="1" customHeight="1" x14ac:dyDescent="0.2">
      <c r="AX27357" s="78"/>
    </row>
    <row r="27358" spans="50:50" ht="0" hidden="1" customHeight="1" x14ac:dyDescent="0.2">
      <c r="AX27358" s="78"/>
    </row>
    <row r="27359" spans="50:50" ht="0" hidden="1" customHeight="1" x14ac:dyDescent="0.2">
      <c r="AX27359" s="78"/>
    </row>
    <row r="27360" spans="50:50" ht="0" hidden="1" customHeight="1" x14ac:dyDescent="0.2">
      <c r="AX27360" s="78"/>
    </row>
    <row r="27361" spans="50:50" ht="0" hidden="1" customHeight="1" x14ac:dyDescent="0.2">
      <c r="AX27361" s="78"/>
    </row>
    <row r="27362" spans="50:50" ht="0" hidden="1" customHeight="1" x14ac:dyDescent="0.2">
      <c r="AX27362" s="78"/>
    </row>
    <row r="27363" spans="50:50" ht="0" hidden="1" customHeight="1" x14ac:dyDescent="0.2">
      <c r="AX27363" s="78"/>
    </row>
    <row r="27364" spans="50:50" ht="0" hidden="1" customHeight="1" x14ac:dyDescent="0.2">
      <c r="AX27364" s="78"/>
    </row>
    <row r="27365" spans="50:50" ht="0" hidden="1" customHeight="1" x14ac:dyDescent="0.2">
      <c r="AX27365" s="78"/>
    </row>
    <row r="27366" spans="50:50" ht="0" hidden="1" customHeight="1" x14ac:dyDescent="0.2">
      <c r="AX27366" s="78"/>
    </row>
    <row r="27367" spans="50:50" ht="0" hidden="1" customHeight="1" x14ac:dyDescent="0.2">
      <c r="AX27367" s="78"/>
    </row>
    <row r="27368" spans="50:50" ht="0" hidden="1" customHeight="1" x14ac:dyDescent="0.2">
      <c r="AX27368" s="78"/>
    </row>
    <row r="27369" spans="50:50" ht="0" hidden="1" customHeight="1" x14ac:dyDescent="0.2">
      <c r="AX27369" s="78"/>
    </row>
    <row r="27370" spans="50:50" ht="0" hidden="1" customHeight="1" x14ac:dyDescent="0.2">
      <c r="AX27370" s="78"/>
    </row>
    <row r="27371" spans="50:50" ht="0" hidden="1" customHeight="1" x14ac:dyDescent="0.2">
      <c r="AX27371" s="78"/>
    </row>
    <row r="27372" spans="50:50" ht="0" hidden="1" customHeight="1" x14ac:dyDescent="0.2">
      <c r="AX27372" s="78"/>
    </row>
    <row r="27373" spans="50:50" ht="0" hidden="1" customHeight="1" x14ac:dyDescent="0.2">
      <c r="AX27373" s="78"/>
    </row>
    <row r="27374" spans="50:50" ht="0" hidden="1" customHeight="1" x14ac:dyDescent="0.2">
      <c r="AX27374" s="78"/>
    </row>
    <row r="27375" spans="50:50" ht="0" hidden="1" customHeight="1" x14ac:dyDescent="0.2">
      <c r="AX27375" s="78"/>
    </row>
    <row r="27376" spans="50:50" ht="0" hidden="1" customHeight="1" x14ac:dyDescent="0.2">
      <c r="AX27376" s="78"/>
    </row>
    <row r="27377" spans="50:50" ht="0" hidden="1" customHeight="1" x14ac:dyDescent="0.2">
      <c r="AX27377" s="78"/>
    </row>
    <row r="27378" spans="50:50" ht="0" hidden="1" customHeight="1" x14ac:dyDescent="0.2">
      <c r="AX27378" s="78"/>
    </row>
    <row r="27379" spans="50:50" ht="0" hidden="1" customHeight="1" x14ac:dyDescent="0.2">
      <c r="AX27379" s="78"/>
    </row>
    <row r="27380" spans="50:50" ht="0" hidden="1" customHeight="1" x14ac:dyDescent="0.2">
      <c r="AX27380" s="78"/>
    </row>
    <row r="27381" spans="50:50" ht="0" hidden="1" customHeight="1" x14ac:dyDescent="0.2">
      <c r="AX27381" s="78"/>
    </row>
    <row r="27382" spans="50:50" ht="0" hidden="1" customHeight="1" x14ac:dyDescent="0.2">
      <c r="AX27382" s="78"/>
    </row>
    <row r="27383" spans="50:50" ht="0" hidden="1" customHeight="1" x14ac:dyDescent="0.2">
      <c r="AX27383" s="78"/>
    </row>
    <row r="27384" spans="50:50" ht="0" hidden="1" customHeight="1" x14ac:dyDescent="0.2">
      <c r="AX27384" s="78"/>
    </row>
    <row r="27385" spans="50:50" ht="0" hidden="1" customHeight="1" x14ac:dyDescent="0.2">
      <c r="AX27385" s="78"/>
    </row>
    <row r="27386" spans="50:50" ht="0" hidden="1" customHeight="1" x14ac:dyDescent="0.2">
      <c r="AX27386" s="78"/>
    </row>
    <row r="27387" spans="50:50" ht="0" hidden="1" customHeight="1" x14ac:dyDescent="0.2">
      <c r="AX27387" s="78"/>
    </row>
    <row r="27388" spans="50:50" ht="0" hidden="1" customHeight="1" x14ac:dyDescent="0.2">
      <c r="AX27388" s="78"/>
    </row>
    <row r="27389" spans="50:50" ht="0" hidden="1" customHeight="1" x14ac:dyDescent="0.2">
      <c r="AX27389" s="78"/>
    </row>
    <row r="27390" spans="50:50" ht="0" hidden="1" customHeight="1" x14ac:dyDescent="0.2">
      <c r="AX27390" s="78"/>
    </row>
    <row r="27391" spans="50:50" ht="0" hidden="1" customHeight="1" x14ac:dyDescent="0.2">
      <c r="AX27391" s="78"/>
    </row>
    <row r="27392" spans="50:50" ht="0" hidden="1" customHeight="1" x14ac:dyDescent="0.2">
      <c r="AX27392" s="78"/>
    </row>
    <row r="27393" spans="50:50" ht="0" hidden="1" customHeight="1" x14ac:dyDescent="0.2">
      <c r="AX27393" s="78"/>
    </row>
    <row r="27394" spans="50:50" ht="0" hidden="1" customHeight="1" x14ac:dyDescent="0.2">
      <c r="AX27394" s="78"/>
    </row>
    <row r="27395" spans="50:50" ht="0" hidden="1" customHeight="1" x14ac:dyDescent="0.2">
      <c r="AX27395" s="78"/>
    </row>
    <row r="27396" spans="50:50" ht="0" hidden="1" customHeight="1" x14ac:dyDescent="0.2">
      <c r="AX27396" s="78"/>
    </row>
    <row r="27397" spans="50:50" ht="0" hidden="1" customHeight="1" x14ac:dyDescent="0.2">
      <c r="AX27397" s="78"/>
    </row>
    <row r="27398" spans="50:50" ht="0" hidden="1" customHeight="1" x14ac:dyDescent="0.2">
      <c r="AX27398" s="78"/>
    </row>
    <row r="27399" spans="50:50" ht="0" hidden="1" customHeight="1" x14ac:dyDescent="0.2">
      <c r="AX27399" s="78"/>
    </row>
    <row r="27400" spans="50:50" ht="0" hidden="1" customHeight="1" x14ac:dyDescent="0.2">
      <c r="AX27400" s="78"/>
    </row>
    <row r="27401" spans="50:50" ht="0" hidden="1" customHeight="1" x14ac:dyDescent="0.2">
      <c r="AX27401" s="78"/>
    </row>
    <row r="27402" spans="50:50" ht="0" hidden="1" customHeight="1" x14ac:dyDescent="0.2">
      <c r="AX27402" s="78"/>
    </row>
    <row r="27403" spans="50:50" ht="0" hidden="1" customHeight="1" x14ac:dyDescent="0.2">
      <c r="AX27403" s="78"/>
    </row>
    <row r="27404" spans="50:50" ht="0" hidden="1" customHeight="1" x14ac:dyDescent="0.2">
      <c r="AX27404" s="78"/>
    </row>
    <row r="27405" spans="50:50" ht="0" hidden="1" customHeight="1" x14ac:dyDescent="0.2">
      <c r="AX27405" s="78"/>
    </row>
    <row r="27406" spans="50:50" ht="0" hidden="1" customHeight="1" x14ac:dyDescent="0.2">
      <c r="AX27406" s="78"/>
    </row>
    <row r="27407" spans="50:50" ht="0" hidden="1" customHeight="1" x14ac:dyDescent="0.2">
      <c r="AX27407" s="78"/>
    </row>
    <row r="27408" spans="50:50" ht="0" hidden="1" customHeight="1" x14ac:dyDescent="0.2">
      <c r="AX27408" s="78"/>
    </row>
    <row r="27409" spans="50:50" ht="0" hidden="1" customHeight="1" x14ac:dyDescent="0.2">
      <c r="AX27409" s="78"/>
    </row>
    <row r="27410" spans="50:50" ht="0" hidden="1" customHeight="1" x14ac:dyDescent="0.2">
      <c r="AX27410" s="78"/>
    </row>
    <row r="27411" spans="50:50" ht="0" hidden="1" customHeight="1" x14ac:dyDescent="0.2">
      <c r="AX27411" s="78"/>
    </row>
    <row r="27412" spans="50:50" ht="0" hidden="1" customHeight="1" x14ac:dyDescent="0.2">
      <c r="AX27412" s="78"/>
    </row>
    <row r="27413" spans="50:50" ht="0" hidden="1" customHeight="1" x14ac:dyDescent="0.2">
      <c r="AX27413" s="78"/>
    </row>
    <row r="27414" spans="50:50" ht="0" hidden="1" customHeight="1" x14ac:dyDescent="0.2">
      <c r="AX27414" s="78"/>
    </row>
    <row r="27415" spans="50:50" ht="0" hidden="1" customHeight="1" x14ac:dyDescent="0.2">
      <c r="AX27415" s="78"/>
    </row>
    <row r="27416" spans="50:50" ht="0" hidden="1" customHeight="1" x14ac:dyDescent="0.2">
      <c r="AX27416" s="78"/>
    </row>
    <row r="27417" spans="50:50" ht="0" hidden="1" customHeight="1" x14ac:dyDescent="0.2">
      <c r="AX27417" s="78"/>
    </row>
    <row r="27418" spans="50:50" ht="0" hidden="1" customHeight="1" x14ac:dyDescent="0.2">
      <c r="AX27418" s="78"/>
    </row>
    <row r="27419" spans="50:50" ht="0" hidden="1" customHeight="1" x14ac:dyDescent="0.2">
      <c r="AX27419" s="78"/>
    </row>
    <row r="27420" spans="50:50" ht="0" hidden="1" customHeight="1" x14ac:dyDescent="0.2">
      <c r="AX27420" s="78"/>
    </row>
    <row r="27421" spans="50:50" ht="0" hidden="1" customHeight="1" x14ac:dyDescent="0.2">
      <c r="AX27421" s="78"/>
    </row>
    <row r="27422" spans="50:50" ht="0" hidden="1" customHeight="1" x14ac:dyDescent="0.2">
      <c r="AX27422" s="78"/>
    </row>
    <row r="27423" spans="50:50" ht="0" hidden="1" customHeight="1" x14ac:dyDescent="0.2">
      <c r="AX27423" s="78"/>
    </row>
    <row r="27424" spans="50:50" ht="0" hidden="1" customHeight="1" x14ac:dyDescent="0.2">
      <c r="AX27424" s="78"/>
    </row>
    <row r="27425" spans="50:50" ht="0" hidden="1" customHeight="1" x14ac:dyDescent="0.2">
      <c r="AX27425" s="78"/>
    </row>
    <row r="27426" spans="50:50" ht="0" hidden="1" customHeight="1" x14ac:dyDescent="0.2">
      <c r="AX27426" s="78"/>
    </row>
    <row r="27427" spans="50:50" ht="0" hidden="1" customHeight="1" x14ac:dyDescent="0.2">
      <c r="AX27427" s="78"/>
    </row>
    <row r="27428" spans="50:50" ht="0" hidden="1" customHeight="1" x14ac:dyDescent="0.2">
      <c r="AX27428" s="78"/>
    </row>
    <row r="27429" spans="50:50" ht="0" hidden="1" customHeight="1" x14ac:dyDescent="0.2">
      <c r="AX27429" s="78"/>
    </row>
    <row r="27430" spans="50:50" ht="0" hidden="1" customHeight="1" x14ac:dyDescent="0.2">
      <c r="AX27430" s="78"/>
    </row>
    <row r="27431" spans="50:50" ht="0" hidden="1" customHeight="1" x14ac:dyDescent="0.2">
      <c r="AX27431" s="78"/>
    </row>
    <row r="27432" spans="50:50" ht="0" hidden="1" customHeight="1" x14ac:dyDescent="0.2">
      <c r="AX27432" s="78"/>
    </row>
    <row r="27433" spans="50:50" ht="0" hidden="1" customHeight="1" x14ac:dyDescent="0.2">
      <c r="AX27433" s="78"/>
    </row>
    <row r="27434" spans="50:50" ht="0" hidden="1" customHeight="1" x14ac:dyDescent="0.2">
      <c r="AX27434" s="78"/>
    </row>
    <row r="27435" spans="50:50" ht="0" hidden="1" customHeight="1" x14ac:dyDescent="0.2">
      <c r="AX27435" s="78"/>
    </row>
    <row r="27436" spans="50:50" ht="0" hidden="1" customHeight="1" x14ac:dyDescent="0.2">
      <c r="AX27436" s="78"/>
    </row>
    <row r="27437" spans="50:50" ht="0" hidden="1" customHeight="1" x14ac:dyDescent="0.2">
      <c r="AX27437" s="78"/>
    </row>
    <row r="27438" spans="50:50" ht="0" hidden="1" customHeight="1" x14ac:dyDescent="0.2">
      <c r="AX27438" s="78"/>
    </row>
    <row r="27439" spans="50:50" ht="0" hidden="1" customHeight="1" x14ac:dyDescent="0.2">
      <c r="AX27439" s="78"/>
    </row>
    <row r="27440" spans="50:50" ht="0" hidden="1" customHeight="1" x14ac:dyDescent="0.2">
      <c r="AX27440" s="78"/>
    </row>
    <row r="27441" spans="50:50" ht="0" hidden="1" customHeight="1" x14ac:dyDescent="0.2">
      <c r="AX27441" s="78"/>
    </row>
    <row r="27442" spans="50:50" ht="0" hidden="1" customHeight="1" x14ac:dyDescent="0.2">
      <c r="AX27442" s="78"/>
    </row>
    <row r="27443" spans="50:50" ht="0" hidden="1" customHeight="1" x14ac:dyDescent="0.2">
      <c r="AX27443" s="78"/>
    </row>
    <row r="27444" spans="50:50" ht="0" hidden="1" customHeight="1" x14ac:dyDescent="0.2">
      <c r="AX27444" s="78"/>
    </row>
    <row r="27445" spans="50:50" ht="0" hidden="1" customHeight="1" x14ac:dyDescent="0.2">
      <c r="AX27445" s="78"/>
    </row>
    <row r="27446" spans="50:50" ht="0" hidden="1" customHeight="1" x14ac:dyDescent="0.2">
      <c r="AX27446" s="78"/>
    </row>
    <row r="27447" spans="50:50" ht="0" hidden="1" customHeight="1" x14ac:dyDescent="0.2">
      <c r="AX27447" s="78"/>
    </row>
    <row r="27448" spans="50:50" ht="0" hidden="1" customHeight="1" x14ac:dyDescent="0.2">
      <c r="AX27448" s="78"/>
    </row>
    <row r="27449" spans="50:50" ht="0" hidden="1" customHeight="1" x14ac:dyDescent="0.2">
      <c r="AX27449" s="78"/>
    </row>
    <row r="27450" spans="50:50" ht="0" hidden="1" customHeight="1" x14ac:dyDescent="0.2">
      <c r="AX27450" s="78"/>
    </row>
    <row r="27451" spans="50:50" ht="0" hidden="1" customHeight="1" x14ac:dyDescent="0.2">
      <c r="AX27451" s="78"/>
    </row>
    <row r="27452" spans="50:50" ht="0" hidden="1" customHeight="1" x14ac:dyDescent="0.2">
      <c r="AX27452" s="78"/>
    </row>
    <row r="27453" spans="50:50" ht="0" hidden="1" customHeight="1" x14ac:dyDescent="0.2">
      <c r="AX27453" s="78"/>
    </row>
    <row r="27454" spans="50:50" ht="0" hidden="1" customHeight="1" x14ac:dyDescent="0.2">
      <c r="AX27454" s="78"/>
    </row>
    <row r="27455" spans="50:50" ht="0" hidden="1" customHeight="1" x14ac:dyDescent="0.2">
      <c r="AX27455" s="78"/>
    </row>
    <row r="27456" spans="50:50" ht="0" hidden="1" customHeight="1" x14ac:dyDescent="0.2">
      <c r="AX27456" s="78"/>
    </row>
    <row r="27457" spans="50:50" ht="0" hidden="1" customHeight="1" x14ac:dyDescent="0.2">
      <c r="AX27457" s="78"/>
    </row>
    <row r="27458" spans="50:50" ht="0" hidden="1" customHeight="1" x14ac:dyDescent="0.2">
      <c r="AX27458" s="78"/>
    </row>
    <row r="27459" spans="50:50" ht="0" hidden="1" customHeight="1" x14ac:dyDescent="0.2">
      <c r="AX27459" s="78"/>
    </row>
    <row r="27460" spans="50:50" ht="0" hidden="1" customHeight="1" x14ac:dyDescent="0.2">
      <c r="AX27460" s="78"/>
    </row>
    <row r="27461" spans="50:50" ht="0" hidden="1" customHeight="1" x14ac:dyDescent="0.2">
      <c r="AX27461" s="78"/>
    </row>
    <row r="27462" spans="50:50" ht="0" hidden="1" customHeight="1" x14ac:dyDescent="0.2">
      <c r="AX27462" s="78"/>
    </row>
    <row r="27463" spans="50:50" ht="0" hidden="1" customHeight="1" x14ac:dyDescent="0.2">
      <c r="AX27463" s="78"/>
    </row>
    <row r="27464" spans="50:50" ht="0" hidden="1" customHeight="1" x14ac:dyDescent="0.2">
      <c r="AX27464" s="78"/>
    </row>
    <row r="27465" spans="50:50" ht="0" hidden="1" customHeight="1" x14ac:dyDescent="0.2">
      <c r="AX27465" s="78"/>
    </row>
    <row r="27466" spans="50:50" ht="0" hidden="1" customHeight="1" x14ac:dyDescent="0.2">
      <c r="AX27466" s="78"/>
    </row>
    <row r="27467" spans="50:50" ht="0" hidden="1" customHeight="1" x14ac:dyDescent="0.2">
      <c r="AX27467" s="78"/>
    </row>
    <row r="27468" spans="50:50" ht="0" hidden="1" customHeight="1" x14ac:dyDescent="0.2">
      <c r="AX27468" s="78"/>
    </row>
    <row r="27469" spans="50:50" ht="0" hidden="1" customHeight="1" x14ac:dyDescent="0.2">
      <c r="AX27469" s="78"/>
    </row>
    <row r="27470" spans="50:50" ht="0" hidden="1" customHeight="1" x14ac:dyDescent="0.2">
      <c r="AX27470" s="78"/>
    </row>
    <row r="27471" spans="50:50" ht="0" hidden="1" customHeight="1" x14ac:dyDescent="0.2">
      <c r="AX27471" s="78"/>
    </row>
    <row r="27472" spans="50:50" ht="0" hidden="1" customHeight="1" x14ac:dyDescent="0.2">
      <c r="AX27472" s="78"/>
    </row>
    <row r="27473" spans="50:50" ht="0" hidden="1" customHeight="1" x14ac:dyDescent="0.2">
      <c r="AX27473" s="78"/>
    </row>
    <row r="27474" spans="50:50" ht="0" hidden="1" customHeight="1" x14ac:dyDescent="0.2">
      <c r="AX27474" s="78"/>
    </row>
    <row r="27475" spans="50:50" ht="0" hidden="1" customHeight="1" x14ac:dyDescent="0.2">
      <c r="AX27475" s="78"/>
    </row>
    <row r="27476" spans="50:50" ht="0" hidden="1" customHeight="1" x14ac:dyDescent="0.2">
      <c r="AX27476" s="78"/>
    </row>
    <row r="27477" spans="50:50" ht="0" hidden="1" customHeight="1" x14ac:dyDescent="0.2">
      <c r="AX27477" s="78"/>
    </row>
    <row r="27478" spans="50:50" ht="0" hidden="1" customHeight="1" x14ac:dyDescent="0.2">
      <c r="AX27478" s="78"/>
    </row>
    <row r="27479" spans="50:50" ht="0" hidden="1" customHeight="1" x14ac:dyDescent="0.2">
      <c r="AX27479" s="78"/>
    </row>
    <row r="27480" spans="50:50" ht="0" hidden="1" customHeight="1" x14ac:dyDescent="0.2">
      <c r="AX27480" s="78"/>
    </row>
    <row r="27481" spans="50:50" ht="0" hidden="1" customHeight="1" x14ac:dyDescent="0.2">
      <c r="AX27481" s="78"/>
    </row>
    <row r="27482" spans="50:50" ht="0" hidden="1" customHeight="1" x14ac:dyDescent="0.2">
      <c r="AX27482" s="78"/>
    </row>
    <row r="27483" spans="50:50" ht="0" hidden="1" customHeight="1" x14ac:dyDescent="0.2">
      <c r="AX27483" s="78"/>
    </row>
    <row r="27484" spans="50:50" ht="0" hidden="1" customHeight="1" x14ac:dyDescent="0.2">
      <c r="AX27484" s="78"/>
    </row>
    <row r="27485" spans="50:50" ht="0" hidden="1" customHeight="1" x14ac:dyDescent="0.2">
      <c r="AX27485" s="78"/>
    </row>
    <row r="27486" spans="50:50" ht="0" hidden="1" customHeight="1" x14ac:dyDescent="0.2">
      <c r="AX27486" s="78"/>
    </row>
    <row r="27487" spans="50:50" ht="0" hidden="1" customHeight="1" x14ac:dyDescent="0.2">
      <c r="AX27487" s="78"/>
    </row>
    <row r="27488" spans="50:50" ht="0" hidden="1" customHeight="1" x14ac:dyDescent="0.2">
      <c r="AX27488" s="78"/>
    </row>
    <row r="27489" spans="50:50" ht="0" hidden="1" customHeight="1" x14ac:dyDescent="0.2">
      <c r="AX27489" s="78"/>
    </row>
    <row r="27490" spans="50:50" ht="0" hidden="1" customHeight="1" x14ac:dyDescent="0.2">
      <c r="AX27490" s="78"/>
    </row>
    <row r="27491" spans="50:50" ht="0" hidden="1" customHeight="1" x14ac:dyDescent="0.2">
      <c r="AX27491" s="78"/>
    </row>
    <row r="27492" spans="50:50" ht="0" hidden="1" customHeight="1" x14ac:dyDescent="0.2">
      <c r="AX27492" s="78"/>
    </row>
    <row r="27493" spans="50:50" ht="0" hidden="1" customHeight="1" x14ac:dyDescent="0.2">
      <c r="AX27493" s="78"/>
    </row>
    <row r="27494" spans="50:50" ht="0" hidden="1" customHeight="1" x14ac:dyDescent="0.2">
      <c r="AX27494" s="78"/>
    </row>
    <row r="27495" spans="50:50" ht="0" hidden="1" customHeight="1" x14ac:dyDescent="0.2">
      <c r="AX27495" s="78"/>
    </row>
    <row r="27496" spans="50:50" ht="0" hidden="1" customHeight="1" x14ac:dyDescent="0.2">
      <c r="AX27496" s="78"/>
    </row>
    <row r="27497" spans="50:50" ht="0" hidden="1" customHeight="1" x14ac:dyDescent="0.2">
      <c r="AX27497" s="78"/>
    </row>
    <row r="27498" spans="50:50" ht="0" hidden="1" customHeight="1" x14ac:dyDescent="0.2">
      <c r="AX27498" s="78"/>
    </row>
    <row r="27499" spans="50:50" ht="0" hidden="1" customHeight="1" x14ac:dyDescent="0.2">
      <c r="AX27499" s="78"/>
    </row>
    <row r="27500" spans="50:50" ht="0" hidden="1" customHeight="1" x14ac:dyDescent="0.2">
      <c r="AX27500" s="78"/>
    </row>
    <row r="27501" spans="50:50" ht="0" hidden="1" customHeight="1" x14ac:dyDescent="0.2">
      <c r="AX27501" s="78"/>
    </row>
    <row r="27502" spans="50:50" ht="0" hidden="1" customHeight="1" x14ac:dyDescent="0.2">
      <c r="AX27502" s="78"/>
    </row>
    <row r="27503" spans="50:50" ht="0" hidden="1" customHeight="1" x14ac:dyDescent="0.2">
      <c r="AX27503" s="78"/>
    </row>
    <row r="27504" spans="50:50" ht="0" hidden="1" customHeight="1" x14ac:dyDescent="0.2">
      <c r="AX27504" s="78"/>
    </row>
    <row r="27505" spans="50:50" ht="0" hidden="1" customHeight="1" x14ac:dyDescent="0.2">
      <c r="AX27505" s="78"/>
    </row>
    <row r="27506" spans="50:50" ht="0" hidden="1" customHeight="1" x14ac:dyDescent="0.2">
      <c r="AX27506" s="78"/>
    </row>
    <row r="27507" spans="50:50" ht="0" hidden="1" customHeight="1" x14ac:dyDescent="0.2">
      <c r="AX27507" s="78"/>
    </row>
    <row r="27508" spans="50:50" ht="0" hidden="1" customHeight="1" x14ac:dyDescent="0.2">
      <c r="AX27508" s="78"/>
    </row>
    <row r="27509" spans="50:50" ht="0" hidden="1" customHeight="1" x14ac:dyDescent="0.2">
      <c r="AX27509" s="78"/>
    </row>
    <row r="27510" spans="50:50" ht="0" hidden="1" customHeight="1" x14ac:dyDescent="0.2">
      <c r="AX27510" s="78"/>
    </row>
    <row r="27511" spans="50:50" ht="0" hidden="1" customHeight="1" x14ac:dyDescent="0.2">
      <c r="AX27511" s="78"/>
    </row>
    <row r="27512" spans="50:50" ht="0" hidden="1" customHeight="1" x14ac:dyDescent="0.2">
      <c r="AX27512" s="78"/>
    </row>
    <row r="27513" spans="50:50" ht="0" hidden="1" customHeight="1" x14ac:dyDescent="0.2">
      <c r="AX27513" s="78"/>
    </row>
    <row r="27514" spans="50:50" ht="0" hidden="1" customHeight="1" x14ac:dyDescent="0.2">
      <c r="AX27514" s="78"/>
    </row>
    <row r="27515" spans="50:50" ht="0" hidden="1" customHeight="1" x14ac:dyDescent="0.2">
      <c r="AX27515" s="78"/>
    </row>
    <row r="27516" spans="50:50" ht="0" hidden="1" customHeight="1" x14ac:dyDescent="0.2">
      <c r="AX27516" s="78"/>
    </row>
    <row r="27517" spans="50:50" ht="0" hidden="1" customHeight="1" x14ac:dyDescent="0.2">
      <c r="AX27517" s="78"/>
    </row>
    <row r="27518" spans="50:50" ht="0" hidden="1" customHeight="1" x14ac:dyDescent="0.2">
      <c r="AX27518" s="78"/>
    </row>
    <row r="27519" spans="50:50" ht="0" hidden="1" customHeight="1" x14ac:dyDescent="0.2">
      <c r="AX27519" s="78"/>
    </row>
    <row r="27520" spans="50:50" ht="0" hidden="1" customHeight="1" x14ac:dyDescent="0.2">
      <c r="AX27520" s="78"/>
    </row>
    <row r="27521" spans="50:50" ht="0" hidden="1" customHeight="1" x14ac:dyDescent="0.2">
      <c r="AX27521" s="78"/>
    </row>
    <row r="27522" spans="50:50" ht="0" hidden="1" customHeight="1" x14ac:dyDescent="0.2">
      <c r="AX27522" s="78"/>
    </row>
    <row r="27523" spans="50:50" ht="0" hidden="1" customHeight="1" x14ac:dyDescent="0.2">
      <c r="AX27523" s="78"/>
    </row>
    <row r="27524" spans="50:50" ht="0" hidden="1" customHeight="1" x14ac:dyDescent="0.2">
      <c r="AX27524" s="78"/>
    </row>
    <row r="27525" spans="50:50" ht="0" hidden="1" customHeight="1" x14ac:dyDescent="0.2">
      <c r="AX27525" s="78"/>
    </row>
    <row r="27526" spans="50:50" ht="0" hidden="1" customHeight="1" x14ac:dyDescent="0.2">
      <c r="AX27526" s="78"/>
    </row>
    <row r="27527" spans="50:50" ht="0" hidden="1" customHeight="1" x14ac:dyDescent="0.2">
      <c r="AX27527" s="78"/>
    </row>
    <row r="27528" spans="50:50" ht="0" hidden="1" customHeight="1" x14ac:dyDescent="0.2">
      <c r="AX27528" s="78"/>
    </row>
    <row r="27529" spans="50:50" ht="0" hidden="1" customHeight="1" x14ac:dyDescent="0.2">
      <c r="AX27529" s="78"/>
    </row>
    <row r="27530" spans="50:50" ht="0" hidden="1" customHeight="1" x14ac:dyDescent="0.2">
      <c r="AX27530" s="78"/>
    </row>
    <row r="27531" spans="50:50" ht="0" hidden="1" customHeight="1" x14ac:dyDescent="0.2">
      <c r="AX27531" s="78"/>
    </row>
    <row r="27532" spans="50:50" ht="0" hidden="1" customHeight="1" x14ac:dyDescent="0.2">
      <c r="AX27532" s="78"/>
    </row>
    <row r="27533" spans="50:50" ht="0" hidden="1" customHeight="1" x14ac:dyDescent="0.2">
      <c r="AX27533" s="78"/>
    </row>
    <row r="27534" spans="50:50" ht="0" hidden="1" customHeight="1" x14ac:dyDescent="0.2">
      <c r="AX27534" s="78"/>
    </row>
    <row r="27535" spans="50:50" ht="0" hidden="1" customHeight="1" x14ac:dyDescent="0.2">
      <c r="AX27535" s="78"/>
    </row>
    <row r="27536" spans="50:50" ht="0" hidden="1" customHeight="1" x14ac:dyDescent="0.2">
      <c r="AX27536" s="78"/>
    </row>
    <row r="27537" spans="50:50" ht="0" hidden="1" customHeight="1" x14ac:dyDescent="0.2">
      <c r="AX27537" s="78"/>
    </row>
    <row r="27538" spans="50:50" ht="0" hidden="1" customHeight="1" x14ac:dyDescent="0.2">
      <c r="AX27538" s="78"/>
    </row>
    <row r="27539" spans="50:50" ht="0" hidden="1" customHeight="1" x14ac:dyDescent="0.2">
      <c r="AX27539" s="78"/>
    </row>
    <row r="27540" spans="50:50" ht="0" hidden="1" customHeight="1" x14ac:dyDescent="0.2">
      <c r="AX27540" s="78"/>
    </row>
    <row r="27541" spans="50:50" ht="0" hidden="1" customHeight="1" x14ac:dyDescent="0.2">
      <c r="AX27541" s="78"/>
    </row>
    <row r="27542" spans="50:50" ht="0" hidden="1" customHeight="1" x14ac:dyDescent="0.2">
      <c r="AX27542" s="78"/>
    </row>
    <row r="27543" spans="50:50" ht="0" hidden="1" customHeight="1" x14ac:dyDescent="0.2">
      <c r="AX27543" s="78"/>
    </row>
    <row r="27544" spans="50:50" ht="0" hidden="1" customHeight="1" x14ac:dyDescent="0.2">
      <c r="AX27544" s="78"/>
    </row>
    <row r="27545" spans="50:50" ht="0" hidden="1" customHeight="1" x14ac:dyDescent="0.2">
      <c r="AX27545" s="78"/>
    </row>
    <row r="27546" spans="50:50" ht="0" hidden="1" customHeight="1" x14ac:dyDescent="0.2">
      <c r="AX27546" s="78"/>
    </row>
    <row r="27547" spans="50:50" ht="0" hidden="1" customHeight="1" x14ac:dyDescent="0.2">
      <c r="AX27547" s="78"/>
    </row>
    <row r="27548" spans="50:50" ht="0" hidden="1" customHeight="1" x14ac:dyDescent="0.2">
      <c r="AX27548" s="78"/>
    </row>
    <row r="27549" spans="50:50" ht="0" hidden="1" customHeight="1" x14ac:dyDescent="0.2">
      <c r="AX27549" s="78"/>
    </row>
    <row r="27550" spans="50:50" ht="0" hidden="1" customHeight="1" x14ac:dyDescent="0.2">
      <c r="AX27550" s="78"/>
    </row>
    <row r="27551" spans="50:50" ht="0" hidden="1" customHeight="1" x14ac:dyDescent="0.2">
      <c r="AX27551" s="78"/>
    </row>
    <row r="27552" spans="50:50" ht="0" hidden="1" customHeight="1" x14ac:dyDescent="0.2">
      <c r="AX27552" s="78"/>
    </row>
    <row r="27553" spans="50:50" ht="0" hidden="1" customHeight="1" x14ac:dyDescent="0.2">
      <c r="AX27553" s="78"/>
    </row>
    <row r="27554" spans="50:50" ht="0" hidden="1" customHeight="1" x14ac:dyDescent="0.2">
      <c r="AX27554" s="78"/>
    </row>
    <row r="27555" spans="50:50" ht="0" hidden="1" customHeight="1" x14ac:dyDescent="0.2">
      <c r="AX27555" s="78"/>
    </row>
    <row r="27556" spans="50:50" ht="0" hidden="1" customHeight="1" x14ac:dyDescent="0.2">
      <c r="AX27556" s="78"/>
    </row>
    <row r="27557" spans="50:50" ht="0" hidden="1" customHeight="1" x14ac:dyDescent="0.2">
      <c r="AX27557" s="78"/>
    </row>
    <row r="27558" spans="50:50" ht="0" hidden="1" customHeight="1" x14ac:dyDescent="0.2">
      <c r="AX27558" s="78"/>
    </row>
    <row r="27559" spans="50:50" ht="0" hidden="1" customHeight="1" x14ac:dyDescent="0.2">
      <c r="AX27559" s="78"/>
    </row>
    <row r="27560" spans="50:50" ht="0" hidden="1" customHeight="1" x14ac:dyDescent="0.2">
      <c r="AX27560" s="78"/>
    </row>
    <row r="27561" spans="50:50" ht="0" hidden="1" customHeight="1" x14ac:dyDescent="0.2">
      <c r="AX27561" s="78"/>
    </row>
    <row r="27562" spans="50:50" ht="0" hidden="1" customHeight="1" x14ac:dyDescent="0.2">
      <c r="AX27562" s="78"/>
    </row>
    <row r="27563" spans="50:50" ht="0" hidden="1" customHeight="1" x14ac:dyDescent="0.2">
      <c r="AX27563" s="78"/>
    </row>
    <row r="27564" spans="50:50" ht="0" hidden="1" customHeight="1" x14ac:dyDescent="0.2">
      <c r="AX27564" s="78"/>
    </row>
    <row r="27565" spans="50:50" ht="0" hidden="1" customHeight="1" x14ac:dyDescent="0.2">
      <c r="AX27565" s="78"/>
    </row>
    <row r="27566" spans="50:50" ht="0" hidden="1" customHeight="1" x14ac:dyDescent="0.2">
      <c r="AX27566" s="78"/>
    </row>
    <row r="27567" spans="50:50" ht="0" hidden="1" customHeight="1" x14ac:dyDescent="0.2">
      <c r="AX27567" s="78"/>
    </row>
    <row r="27568" spans="50:50" ht="0" hidden="1" customHeight="1" x14ac:dyDescent="0.2">
      <c r="AX27568" s="78"/>
    </row>
    <row r="27569" spans="50:50" ht="0" hidden="1" customHeight="1" x14ac:dyDescent="0.2">
      <c r="AX27569" s="78"/>
    </row>
    <row r="27570" spans="50:50" ht="0" hidden="1" customHeight="1" x14ac:dyDescent="0.2">
      <c r="AX27570" s="78"/>
    </row>
    <row r="27571" spans="50:50" ht="0" hidden="1" customHeight="1" x14ac:dyDescent="0.2">
      <c r="AX27571" s="78"/>
    </row>
    <row r="27572" spans="50:50" ht="0" hidden="1" customHeight="1" x14ac:dyDescent="0.2">
      <c r="AX27572" s="78"/>
    </row>
    <row r="27573" spans="50:50" ht="0" hidden="1" customHeight="1" x14ac:dyDescent="0.2">
      <c r="AX27573" s="78"/>
    </row>
    <row r="27574" spans="50:50" ht="0" hidden="1" customHeight="1" x14ac:dyDescent="0.2">
      <c r="AX27574" s="78"/>
    </row>
    <row r="27575" spans="50:50" ht="0" hidden="1" customHeight="1" x14ac:dyDescent="0.2">
      <c r="AX27575" s="78"/>
    </row>
    <row r="27576" spans="50:50" ht="0" hidden="1" customHeight="1" x14ac:dyDescent="0.2">
      <c r="AX27576" s="78"/>
    </row>
    <row r="27577" spans="50:50" ht="0" hidden="1" customHeight="1" x14ac:dyDescent="0.2">
      <c r="AX27577" s="78"/>
    </row>
    <row r="27578" spans="50:50" ht="0" hidden="1" customHeight="1" x14ac:dyDescent="0.2">
      <c r="AX27578" s="78"/>
    </row>
    <row r="27579" spans="50:50" ht="0" hidden="1" customHeight="1" x14ac:dyDescent="0.2">
      <c r="AX27579" s="78"/>
    </row>
    <row r="27580" spans="50:50" ht="0" hidden="1" customHeight="1" x14ac:dyDescent="0.2">
      <c r="AX27580" s="78"/>
    </row>
    <row r="27581" spans="50:50" ht="0" hidden="1" customHeight="1" x14ac:dyDescent="0.2">
      <c r="AX27581" s="78"/>
    </row>
    <row r="27582" spans="50:50" ht="0" hidden="1" customHeight="1" x14ac:dyDescent="0.2">
      <c r="AX27582" s="78"/>
    </row>
    <row r="27583" spans="50:50" ht="0" hidden="1" customHeight="1" x14ac:dyDescent="0.2">
      <c r="AX27583" s="78"/>
    </row>
    <row r="27584" spans="50:50" ht="0" hidden="1" customHeight="1" x14ac:dyDescent="0.2">
      <c r="AX27584" s="78"/>
    </row>
    <row r="27585" spans="50:50" ht="0" hidden="1" customHeight="1" x14ac:dyDescent="0.2">
      <c r="AX27585" s="78"/>
    </row>
    <row r="27586" spans="50:50" ht="0" hidden="1" customHeight="1" x14ac:dyDescent="0.2">
      <c r="AX27586" s="78"/>
    </row>
    <row r="27587" spans="50:50" ht="0" hidden="1" customHeight="1" x14ac:dyDescent="0.2">
      <c r="AX27587" s="78"/>
    </row>
    <row r="27588" spans="50:50" ht="0" hidden="1" customHeight="1" x14ac:dyDescent="0.2">
      <c r="AX27588" s="78"/>
    </row>
    <row r="27589" spans="50:50" ht="0" hidden="1" customHeight="1" x14ac:dyDescent="0.2">
      <c r="AX27589" s="78"/>
    </row>
    <row r="27590" spans="50:50" ht="0" hidden="1" customHeight="1" x14ac:dyDescent="0.2">
      <c r="AX27590" s="78"/>
    </row>
    <row r="27591" spans="50:50" ht="0" hidden="1" customHeight="1" x14ac:dyDescent="0.2">
      <c r="AX27591" s="78"/>
    </row>
    <row r="27592" spans="50:50" ht="0" hidden="1" customHeight="1" x14ac:dyDescent="0.2">
      <c r="AX27592" s="78"/>
    </row>
    <row r="27593" spans="50:50" ht="0" hidden="1" customHeight="1" x14ac:dyDescent="0.2">
      <c r="AX27593" s="78"/>
    </row>
    <row r="27594" spans="50:50" ht="0" hidden="1" customHeight="1" x14ac:dyDescent="0.2">
      <c r="AX27594" s="78"/>
    </row>
    <row r="27595" spans="50:50" ht="0" hidden="1" customHeight="1" x14ac:dyDescent="0.2">
      <c r="AX27595" s="78"/>
    </row>
    <row r="27596" spans="50:50" ht="0" hidden="1" customHeight="1" x14ac:dyDescent="0.2">
      <c r="AX27596" s="78"/>
    </row>
    <row r="27597" spans="50:50" ht="0" hidden="1" customHeight="1" x14ac:dyDescent="0.2">
      <c r="AX27597" s="78"/>
    </row>
    <row r="27598" spans="50:50" ht="0" hidden="1" customHeight="1" x14ac:dyDescent="0.2">
      <c r="AX27598" s="78"/>
    </row>
    <row r="27599" spans="50:50" ht="0" hidden="1" customHeight="1" x14ac:dyDescent="0.2">
      <c r="AX27599" s="78"/>
    </row>
    <row r="27600" spans="50:50" ht="0" hidden="1" customHeight="1" x14ac:dyDescent="0.2">
      <c r="AX27600" s="78"/>
    </row>
    <row r="27601" spans="50:50" ht="0" hidden="1" customHeight="1" x14ac:dyDescent="0.2">
      <c r="AX27601" s="78"/>
    </row>
    <row r="27602" spans="50:50" ht="0" hidden="1" customHeight="1" x14ac:dyDescent="0.2">
      <c r="AX27602" s="78"/>
    </row>
    <row r="27603" spans="50:50" ht="0" hidden="1" customHeight="1" x14ac:dyDescent="0.2">
      <c r="AX27603" s="78"/>
    </row>
    <row r="27604" spans="50:50" ht="0" hidden="1" customHeight="1" x14ac:dyDescent="0.2">
      <c r="AX27604" s="78"/>
    </row>
    <row r="27605" spans="50:50" ht="0" hidden="1" customHeight="1" x14ac:dyDescent="0.2">
      <c r="AX27605" s="78"/>
    </row>
    <row r="27606" spans="50:50" ht="0" hidden="1" customHeight="1" x14ac:dyDescent="0.2">
      <c r="AX27606" s="78"/>
    </row>
    <row r="27607" spans="50:50" ht="0" hidden="1" customHeight="1" x14ac:dyDescent="0.2">
      <c r="AX27607" s="78"/>
    </row>
    <row r="27608" spans="50:50" ht="0" hidden="1" customHeight="1" x14ac:dyDescent="0.2">
      <c r="AX27608" s="78"/>
    </row>
    <row r="27609" spans="50:50" ht="0" hidden="1" customHeight="1" x14ac:dyDescent="0.2">
      <c r="AX27609" s="78"/>
    </row>
    <row r="27610" spans="50:50" ht="0" hidden="1" customHeight="1" x14ac:dyDescent="0.2">
      <c r="AX27610" s="78"/>
    </row>
    <row r="27611" spans="50:50" ht="0" hidden="1" customHeight="1" x14ac:dyDescent="0.2">
      <c r="AX27611" s="78"/>
    </row>
    <row r="27612" spans="50:50" ht="0" hidden="1" customHeight="1" x14ac:dyDescent="0.2">
      <c r="AX27612" s="78"/>
    </row>
    <row r="27613" spans="50:50" ht="0" hidden="1" customHeight="1" x14ac:dyDescent="0.2">
      <c r="AX27613" s="78"/>
    </row>
    <row r="27614" spans="50:50" ht="0" hidden="1" customHeight="1" x14ac:dyDescent="0.2">
      <c r="AX27614" s="78"/>
    </row>
    <row r="27615" spans="50:50" ht="0" hidden="1" customHeight="1" x14ac:dyDescent="0.2">
      <c r="AX27615" s="78"/>
    </row>
    <row r="27616" spans="50:50" ht="0" hidden="1" customHeight="1" x14ac:dyDescent="0.2">
      <c r="AX27616" s="78"/>
    </row>
    <row r="27617" spans="50:50" ht="0" hidden="1" customHeight="1" x14ac:dyDescent="0.2">
      <c r="AX27617" s="78"/>
    </row>
    <row r="27618" spans="50:50" ht="0" hidden="1" customHeight="1" x14ac:dyDescent="0.2">
      <c r="AX27618" s="78"/>
    </row>
    <row r="27619" spans="50:50" ht="0" hidden="1" customHeight="1" x14ac:dyDescent="0.2">
      <c r="AX27619" s="78"/>
    </row>
    <row r="27620" spans="50:50" ht="0" hidden="1" customHeight="1" x14ac:dyDescent="0.2">
      <c r="AX27620" s="78"/>
    </row>
    <row r="27621" spans="50:50" ht="0" hidden="1" customHeight="1" x14ac:dyDescent="0.2">
      <c r="AX27621" s="78"/>
    </row>
    <row r="27622" spans="50:50" ht="0" hidden="1" customHeight="1" x14ac:dyDescent="0.2">
      <c r="AX27622" s="78"/>
    </row>
    <row r="27623" spans="50:50" ht="0" hidden="1" customHeight="1" x14ac:dyDescent="0.2">
      <c r="AX27623" s="78"/>
    </row>
    <row r="27624" spans="50:50" ht="0" hidden="1" customHeight="1" x14ac:dyDescent="0.2">
      <c r="AX27624" s="78"/>
    </row>
    <row r="27625" spans="50:50" ht="0" hidden="1" customHeight="1" x14ac:dyDescent="0.2">
      <c r="AX27625" s="78"/>
    </row>
    <row r="27626" spans="50:50" ht="0" hidden="1" customHeight="1" x14ac:dyDescent="0.2">
      <c r="AX27626" s="78"/>
    </row>
    <row r="27627" spans="50:50" ht="0" hidden="1" customHeight="1" x14ac:dyDescent="0.2">
      <c r="AX27627" s="78"/>
    </row>
    <row r="27628" spans="50:50" ht="0" hidden="1" customHeight="1" x14ac:dyDescent="0.2">
      <c r="AX27628" s="78"/>
    </row>
    <row r="27629" spans="50:50" ht="0" hidden="1" customHeight="1" x14ac:dyDescent="0.2">
      <c r="AX27629" s="78"/>
    </row>
    <row r="27630" spans="50:50" ht="0" hidden="1" customHeight="1" x14ac:dyDescent="0.2">
      <c r="AX27630" s="78"/>
    </row>
    <row r="27631" spans="50:50" ht="0" hidden="1" customHeight="1" x14ac:dyDescent="0.2">
      <c r="AX27631" s="78"/>
    </row>
    <row r="27632" spans="50:50" ht="0" hidden="1" customHeight="1" x14ac:dyDescent="0.2">
      <c r="AX27632" s="78"/>
    </row>
    <row r="27633" spans="50:50" ht="0" hidden="1" customHeight="1" x14ac:dyDescent="0.2">
      <c r="AX27633" s="78"/>
    </row>
    <row r="27634" spans="50:50" ht="0" hidden="1" customHeight="1" x14ac:dyDescent="0.2">
      <c r="AX27634" s="78"/>
    </row>
    <row r="27635" spans="50:50" ht="0" hidden="1" customHeight="1" x14ac:dyDescent="0.2">
      <c r="AX27635" s="78"/>
    </row>
    <row r="27636" spans="50:50" ht="0" hidden="1" customHeight="1" x14ac:dyDescent="0.2">
      <c r="AX27636" s="78"/>
    </row>
    <row r="27637" spans="50:50" ht="0" hidden="1" customHeight="1" x14ac:dyDescent="0.2">
      <c r="AX27637" s="78"/>
    </row>
    <row r="27638" spans="50:50" ht="0" hidden="1" customHeight="1" x14ac:dyDescent="0.2">
      <c r="AX27638" s="78"/>
    </row>
    <row r="27639" spans="50:50" ht="0" hidden="1" customHeight="1" x14ac:dyDescent="0.2">
      <c r="AX27639" s="78"/>
    </row>
    <row r="27640" spans="50:50" ht="0" hidden="1" customHeight="1" x14ac:dyDescent="0.2">
      <c r="AX27640" s="78"/>
    </row>
    <row r="27641" spans="50:50" ht="0" hidden="1" customHeight="1" x14ac:dyDescent="0.2">
      <c r="AX27641" s="78"/>
    </row>
    <row r="27642" spans="50:50" ht="0" hidden="1" customHeight="1" x14ac:dyDescent="0.2">
      <c r="AX27642" s="78"/>
    </row>
    <row r="27643" spans="50:50" ht="0" hidden="1" customHeight="1" x14ac:dyDescent="0.2">
      <c r="AX27643" s="78"/>
    </row>
    <row r="27644" spans="50:50" ht="0" hidden="1" customHeight="1" x14ac:dyDescent="0.2">
      <c r="AX27644" s="78"/>
    </row>
    <row r="27645" spans="50:50" ht="0" hidden="1" customHeight="1" x14ac:dyDescent="0.2">
      <c r="AX27645" s="78"/>
    </row>
    <row r="27646" spans="50:50" ht="0" hidden="1" customHeight="1" x14ac:dyDescent="0.2">
      <c r="AX27646" s="78"/>
    </row>
    <row r="27647" spans="50:50" ht="0" hidden="1" customHeight="1" x14ac:dyDescent="0.2">
      <c r="AX27647" s="78"/>
    </row>
    <row r="27648" spans="50:50" ht="0" hidden="1" customHeight="1" x14ac:dyDescent="0.2">
      <c r="AX27648" s="78"/>
    </row>
    <row r="27649" spans="50:50" ht="0" hidden="1" customHeight="1" x14ac:dyDescent="0.2">
      <c r="AX27649" s="78"/>
    </row>
    <row r="27650" spans="50:50" ht="0" hidden="1" customHeight="1" x14ac:dyDescent="0.2">
      <c r="AX27650" s="78"/>
    </row>
    <row r="27651" spans="50:50" ht="0" hidden="1" customHeight="1" x14ac:dyDescent="0.2">
      <c r="AX27651" s="78"/>
    </row>
    <row r="27652" spans="50:50" ht="0" hidden="1" customHeight="1" x14ac:dyDescent="0.2">
      <c r="AX27652" s="78"/>
    </row>
    <row r="27653" spans="50:50" ht="0" hidden="1" customHeight="1" x14ac:dyDescent="0.2">
      <c r="AX27653" s="78"/>
    </row>
    <row r="27654" spans="50:50" ht="0" hidden="1" customHeight="1" x14ac:dyDescent="0.2">
      <c r="AX27654" s="78"/>
    </row>
    <row r="27655" spans="50:50" ht="0" hidden="1" customHeight="1" x14ac:dyDescent="0.2">
      <c r="AX27655" s="78"/>
    </row>
    <row r="27656" spans="50:50" ht="0" hidden="1" customHeight="1" x14ac:dyDescent="0.2">
      <c r="AX27656" s="78"/>
    </row>
    <row r="27657" spans="50:50" ht="0" hidden="1" customHeight="1" x14ac:dyDescent="0.2">
      <c r="AX27657" s="78"/>
    </row>
    <row r="27658" spans="50:50" ht="0" hidden="1" customHeight="1" x14ac:dyDescent="0.2">
      <c r="AX27658" s="78"/>
    </row>
    <row r="27659" spans="50:50" ht="0" hidden="1" customHeight="1" x14ac:dyDescent="0.2">
      <c r="AX27659" s="78"/>
    </row>
    <row r="27660" spans="50:50" ht="0" hidden="1" customHeight="1" x14ac:dyDescent="0.2">
      <c r="AX27660" s="78"/>
    </row>
    <row r="27661" spans="50:50" ht="0" hidden="1" customHeight="1" x14ac:dyDescent="0.2">
      <c r="AX27661" s="78"/>
    </row>
    <row r="27662" spans="50:50" ht="0" hidden="1" customHeight="1" x14ac:dyDescent="0.2">
      <c r="AX27662" s="78"/>
    </row>
    <row r="27663" spans="50:50" ht="0" hidden="1" customHeight="1" x14ac:dyDescent="0.2">
      <c r="AX27663" s="78"/>
    </row>
    <row r="27664" spans="50:50" ht="0" hidden="1" customHeight="1" x14ac:dyDescent="0.2">
      <c r="AX27664" s="78"/>
    </row>
    <row r="27665" spans="50:50" ht="0" hidden="1" customHeight="1" x14ac:dyDescent="0.2">
      <c r="AX27665" s="78"/>
    </row>
    <row r="27666" spans="50:50" ht="0" hidden="1" customHeight="1" x14ac:dyDescent="0.2">
      <c r="AX27666" s="78"/>
    </row>
    <row r="27667" spans="50:50" ht="0" hidden="1" customHeight="1" x14ac:dyDescent="0.2">
      <c r="AX27667" s="78"/>
    </row>
    <row r="27668" spans="50:50" ht="0" hidden="1" customHeight="1" x14ac:dyDescent="0.2">
      <c r="AX27668" s="78"/>
    </row>
    <row r="27669" spans="50:50" ht="0" hidden="1" customHeight="1" x14ac:dyDescent="0.2">
      <c r="AX27669" s="78"/>
    </row>
    <row r="27670" spans="50:50" ht="0" hidden="1" customHeight="1" x14ac:dyDescent="0.2">
      <c r="AX27670" s="78"/>
    </row>
    <row r="27671" spans="50:50" ht="0" hidden="1" customHeight="1" x14ac:dyDescent="0.2">
      <c r="AX27671" s="78"/>
    </row>
    <row r="27672" spans="50:50" ht="0" hidden="1" customHeight="1" x14ac:dyDescent="0.2">
      <c r="AX27672" s="78"/>
    </row>
    <row r="27673" spans="50:50" ht="0" hidden="1" customHeight="1" x14ac:dyDescent="0.2">
      <c r="AX27673" s="78"/>
    </row>
    <row r="27674" spans="50:50" ht="0" hidden="1" customHeight="1" x14ac:dyDescent="0.2">
      <c r="AX27674" s="78"/>
    </row>
    <row r="27675" spans="50:50" ht="0" hidden="1" customHeight="1" x14ac:dyDescent="0.2">
      <c r="AX27675" s="78"/>
    </row>
    <row r="27676" spans="50:50" ht="0" hidden="1" customHeight="1" x14ac:dyDescent="0.2">
      <c r="AX27676" s="78"/>
    </row>
    <row r="27677" spans="50:50" ht="0" hidden="1" customHeight="1" x14ac:dyDescent="0.2">
      <c r="AX27677" s="78"/>
    </row>
    <row r="27678" spans="50:50" ht="0" hidden="1" customHeight="1" x14ac:dyDescent="0.2">
      <c r="AX27678" s="78"/>
    </row>
    <row r="27679" spans="50:50" ht="0" hidden="1" customHeight="1" x14ac:dyDescent="0.2">
      <c r="AX27679" s="78"/>
    </row>
    <row r="27680" spans="50:50" ht="0" hidden="1" customHeight="1" x14ac:dyDescent="0.2">
      <c r="AX27680" s="78"/>
    </row>
    <row r="27681" spans="50:50" ht="0" hidden="1" customHeight="1" x14ac:dyDescent="0.2">
      <c r="AX27681" s="78"/>
    </row>
    <row r="27682" spans="50:50" ht="0" hidden="1" customHeight="1" x14ac:dyDescent="0.2">
      <c r="AX27682" s="78"/>
    </row>
    <row r="27683" spans="50:50" ht="0" hidden="1" customHeight="1" x14ac:dyDescent="0.2">
      <c r="AX27683" s="78"/>
    </row>
    <row r="27684" spans="50:50" ht="0" hidden="1" customHeight="1" x14ac:dyDescent="0.2">
      <c r="AX27684" s="78"/>
    </row>
    <row r="27685" spans="50:50" ht="0" hidden="1" customHeight="1" x14ac:dyDescent="0.2">
      <c r="AX27685" s="78"/>
    </row>
    <row r="27686" spans="50:50" ht="0" hidden="1" customHeight="1" x14ac:dyDescent="0.2">
      <c r="AX27686" s="78"/>
    </row>
    <row r="27687" spans="50:50" ht="0" hidden="1" customHeight="1" x14ac:dyDescent="0.2">
      <c r="AX27687" s="78"/>
    </row>
    <row r="27688" spans="50:50" ht="0" hidden="1" customHeight="1" x14ac:dyDescent="0.2">
      <c r="AX27688" s="78"/>
    </row>
    <row r="27689" spans="50:50" ht="0" hidden="1" customHeight="1" x14ac:dyDescent="0.2">
      <c r="AX27689" s="78"/>
    </row>
    <row r="27690" spans="50:50" ht="0" hidden="1" customHeight="1" x14ac:dyDescent="0.2">
      <c r="AX27690" s="78"/>
    </row>
    <row r="27691" spans="50:50" ht="0" hidden="1" customHeight="1" x14ac:dyDescent="0.2">
      <c r="AX27691" s="78"/>
    </row>
    <row r="27692" spans="50:50" ht="0" hidden="1" customHeight="1" x14ac:dyDescent="0.2">
      <c r="AX27692" s="78"/>
    </row>
    <row r="27693" spans="50:50" ht="0" hidden="1" customHeight="1" x14ac:dyDescent="0.2">
      <c r="AX27693" s="78"/>
    </row>
    <row r="27694" spans="50:50" ht="0" hidden="1" customHeight="1" x14ac:dyDescent="0.2">
      <c r="AX27694" s="78"/>
    </row>
    <row r="27695" spans="50:50" ht="0" hidden="1" customHeight="1" x14ac:dyDescent="0.2">
      <c r="AX27695" s="78"/>
    </row>
    <row r="27696" spans="50:50" ht="0" hidden="1" customHeight="1" x14ac:dyDescent="0.2">
      <c r="AX27696" s="78"/>
    </row>
    <row r="27697" spans="50:50" ht="0" hidden="1" customHeight="1" x14ac:dyDescent="0.2">
      <c r="AX27697" s="78"/>
    </row>
    <row r="27698" spans="50:50" ht="0" hidden="1" customHeight="1" x14ac:dyDescent="0.2">
      <c r="AX27698" s="78"/>
    </row>
    <row r="27699" spans="50:50" ht="0" hidden="1" customHeight="1" x14ac:dyDescent="0.2">
      <c r="AX27699" s="78"/>
    </row>
    <row r="27700" spans="50:50" ht="0" hidden="1" customHeight="1" x14ac:dyDescent="0.2">
      <c r="AX27700" s="78"/>
    </row>
    <row r="27701" spans="50:50" ht="0" hidden="1" customHeight="1" x14ac:dyDescent="0.2">
      <c r="AX27701" s="78"/>
    </row>
    <row r="27702" spans="50:50" ht="0" hidden="1" customHeight="1" x14ac:dyDescent="0.2">
      <c r="AX27702" s="78"/>
    </row>
    <row r="27703" spans="50:50" ht="0" hidden="1" customHeight="1" x14ac:dyDescent="0.2">
      <c r="AX27703" s="78"/>
    </row>
    <row r="27704" spans="50:50" ht="0" hidden="1" customHeight="1" x14ac:dyDescent="0.2">
      <c r="AX27704" s="78"/>
    </row>
    <row r="27705" spans="50:50" ht="0" hidden="1" customHeight="1" x14ac:dyDescent="0.2">
      <c r="AX27705" s="78"/>
    </row>
    <row r="27706" spans="50:50" ht="0" hidden="1" customHeight="1" x14ac:dyDescent="0.2">
      <c r="AX27706" s="78"/>
    </row>
    <row r="27707" spans="50:50" ht="0" hidden="1" customHeight="1" x14ac:dyDescent="0.2">
      <c r="AX27707" s="78"/>
    </row>
    <row r="27708" spans="50:50" ht="0" hidden="1" customHeight="1" x14ac:dyDescent="0.2">
      <c r="AX27708" s="78"/>
    </row>
    <row r="27709" spans="50:50" ht="0" hidden="1" customHeight="1" x14ac:dyDescent="0.2">
      <c r="AX27709" s="78"/>
    </row>
    <row r="27710" spans="50:50" ht="0" hidden="1" customHeight="1" x14ac:dyDescent="0.2">
      <c r="AX27710" s="78"/>
    </row>
    <row r="27711" spans="50:50" ht="0" hidden="1" customHeight="1" x14ac:dyDescent="0.2">
      <c r="AX27711" s="78"/>
    </row>
    <row r="27712" spans="50:50" ht="0" hidden="1" customHeight="1" x14ac:dyDescent="0.2">
      <c r="AX27712" s="78"/>
    </row>
    <row r="27713" spans="50:50" ht="0" hidden="1" customHeight="1" x14ac:dyDescent="0.2">
      <c r="AX27713" s="78"/>
    </row>
    <row r="27714" spans="50:50" ht="0" hidden="1" customHeight="1" x14ac:dyDescent="0.2">
      <c r="AX27714" s="78"/>
    </row>
    <row r="27715" spans="50:50" ht="0" hidden="1" customHeight="1" x14ac:dyDescent="0.2">
      <c r="AX27715" s="78"/>
    </row>
    <row r="27716" spans="50:50" ht="0" hidden="1" customHeight="1" x14ac:dyDescent="0.2">
      <c r="AX27716" s="78"/>
    </row>
    <row r="27717" spans="50:50" ht="0" hidden="1" customHeight="1" x14ac:dyDescent="0.2">
      <c r="AX27717" s="78"/>
    </row>
    <row r="27718" spans="50:50" ht="0" hidden="1" customHeight="1" x14ac:dyDescent="0.2">
      <c r="AX27718" s="78"/>
    </row>
    <row r="27719" spans="50:50" ht="0" hidden="1" customHeight="1" x14ac:dyDescent="0.2">
      <c r="AX27719" s="78"/>
    </row>
    <row r="27720" spans="50:50" ht="0" hidden="1" customHeight="1" x14ac:dyDescent="0.2">
      <c r="AX27720" s="78"/>
    </row>
    <row r="27721" spans="50:50" ht="0" hidden="1" customHeight="1" x14ac:dyDescent="0.2">
      <c r="AX27721" s="78"/>
    </row>
    <row r="27722" spans="50:50" ht="0" hidden="1" customHeight="1" x14ac:dyDescent="0.2">
      <c r="AX27722" s="78"/>
    </row>
    <row r="27723" spans="50:50" ht="0" hidden="1" customHeight="1" x14ac:dyDescent="0.2">
      <c r="AX27723" s="78"/>
    </row>
    <row r="27724" spans="50:50" ht="0" hidden="1" customHeight="1" x14ac:dyDescent="0.2">
      <c r="AX27724" s="78"/>
    </row>
    <row r="27725" spans="50:50" ht="0" hidden="1" customHeight="1" x14ac:dyDescent="0.2">
      <c r="AX27725" s="78"/>
    </row>
    <row r="27726" spans="50:50" ht="0" hidden="1" customHeight="1" x14ac:dyDescent="0.2">
      <c r="AX27726" s="78"/>
    </row>
    <row r="27727" spans="50:50" ht="0" hidden="1" customHeight="1" x14ac:dyDescent="0.2">
      <c r="AX27727" s="78"/>
    </row>
    <row r="27728" spans="50:50" ht="0" hidden="1" customHeight="1" x14ac:dyDescent="0.2">
      <c r="AX27728" s="78"/>
    </row>
    <row r="27729" spans="50:50" ht="0" hidden="1" customHeight="1" x14ac:dyDescent="0.2">
      <c r="AX27729" s="78"/>
    </row>
    <row r="27730" spans="50:50" ht="0" hidden="1" customHeight="1" x14ac:dyDescent="0.2">
      <c r="AX27730" s="78"/>
    </row>
    <row r="27731" spans="50:50" ht="0" hidden="1" customHeight="1" x14ac:dyDescent="0.2">
      <c r="AX27731" s="78"/>
    </row>
    <row r="27732" spans="50:50" ht="0" hidden="1" customHeight="1" x14ac:dyDescent="0.2">
      <c r="AX27732" s="78"/>
    </row>
    <row r="27733" spans="50:50" ht="0" hidden="1" customHeight="1" x14ac:dyDescent="0.2">
      <c r="AX27733" s="78"/>
    </row>
    <row r="27734" spans="50:50" ht="0" hidden="1" customHeight="1" x14ac:dyDescent="0.2">
      <c r="AX27734" s="78"/>
    </row>
    <row r="27735" spans="50:50" ht="0" hidden="1" customHeight="1" x14ac:dyDescent="0.2">
      <c r="AX27735" s="78"/>
    </row>
    <row r="27736" spans="50:50" ht="0" hidden="1" customHeight="1" x14ac:dyDescent="0.2">
      <c r="AX27736" s="78"/>
    </row>
    <row r="27737" spans="50:50" ht="0" hidden="1" customHeight="1" x14ac:dyDescent="0.2">
      <c r="AX27737" s="78"/>
    </row>
    <row r="27738" spans="50:50" ht="0" hidden="1" customHeight="1" x14ac:dyDescent="0.2">
      <c r="AX27738" s="78"/>
    </row>
    <row r="27739" spans="50:50" ht="0" hidden="1" customHeight="1" x14ac:dyDescent="0.2">
      <c r="AX27739" s="78"/>
    </row>
    <row r="27740" spans="50:50" ht="0" hidden="1" customHeight="1" x14ac:dyDescent="0.2">
      <c r="AX27740" s="78"/>
    </row>
    <row r="27741" spans="50:50" ht="0" hidden="1" customHeight="1" x14ac:dyDescent="0.2">
      <c r="AX27741" s="78"/>
    </row>
    <row r="27742" spans="50:50" ht="0" hidden="1" customHeight="1" x14ac:dyDescent="0.2">
      <c r="AX27742" s="78"/>
    </row>
    <row r="27743" spans="50:50" ht="0" hidden="1" customHeight="1" x14ac:dyDescent="0.2">
      <c r="AX27743" s="78"/>
    </row>
    <row r="27744" spans="50:50" ht="0" hidden="1" customHeight="1" x14ac:dyDescent="0.2">
      <c r="AX27744" s="78"/>
    </row>
    <row r="27745" spans="50:50" ht="0" hidden="1" customHeight="1" x14ac:dyDescent="0.2">
      <c r="AX27745" s="78"/>
    </row>
    <row r="27746" spans="50:50" ht="0" hidden="1" customHeight="1" x14ac:dyDescent="0.2">
      <c r="AX27746" s="78"/>
    </row>
    <row r="27747" spans="50:50" ht="0" hidden="1" customHeight="1" x14ac:dyDescent="0.2">
      <c r="AX27747" s="78"/>
    </row>
    <row r="27748" spans="50:50" ht="0" hidden="1" customHeight="1" x14ac:dyDescent="0.2">
      <c r="AX27748" s="78"/>
    </row>
    <row r="27749" spans="50:50" ht="0" hidden="1" customHeight="1" x14ac:dyDescent="0.2">
      <c r="AX27749" s="78"/>
    </row>
    <row r="27750" spans="50:50" ht="0" hidden="1" customHeight="1" x14ac:dyDescent="0.2">
      <c r="AX27750" s="78"/>
    </row>
    <row r="27751" spans="50:50" ht="0" hidden="1" customHeight="1" x14ac:dyDescent="0.2">
      <c r="AX27751" s="78"/>
    </row>
    <row r="27752" spans="50:50" ht="0" hidden="1" customHeight="1" x14ac:dyDescent="0.2">
      <c r="AX27752" s="78"/>
    </row>
    <row r="27753" spans="50:50" ht="0" hidden="1" customHeight="1" x14ac:dyDescent="0.2">
      <c r="AX27753" s="78"/>
    </row>
    <row r="27754" spans="50:50" ht="0" hidden="1" customHeight="1" x14ac:dyDescent="0.2">
      <c r="AX27754" s="78"/>
    </row>
    <row r="27755" spans="50:50" ht="0" hidden="1" customHeight="1" x14ac:dyDescent="0.2">
      <c r="AX27755" s="78"/>
    </row>
    <row r="27756" spans="50:50" ht="0" hidden="1" customHeight="1" x14ac:dyDescent="0.2">
      <c r="AX27756" s="78"/>
    </row>
    <row r="27757" spans="50:50" ht="0" hidden="1" customHeight="1" x14ac:dyDescent="0.2">
      <c r="AX27757" s="78"/>
    </row>
    <row r="27758" spans="50:50" ht="0" hidden="1" customHeight="1" x14ac:dyDescent="0.2">
      <c r="AX27758" s="78"/>
    </row>
    <row r="27759" spans="50:50" ht="0" hidden="1" customHeight="1" x14ac:dyDescent="0.2">
      <c r="AX27759" s="78"/>
    </row>
    <row r="27760" spans="50:50" ht="0" hidden="1" customHeight="1" x14ac:dyDescent="0.2">
      <c r="AX27760" s="78"/>
    </row>
    <row r="27761" spans="50:50" ht="0" hidden="1" customHeight="1" x14ac:dyDescent="0.2">
      <c r="AX27761" s="78"/>
    </row>
    <row r="27762" spans="50:50" ht="0" hidden="1" customHeight="1" x14ac:dyDescent="0.2">
      <c r="AX27762" s="78"/>
    </row>
    <row r="27763" spans="50:50" ht="0" hidden="1" customHeight="1" x14ac:dyDescent="0.2">
      <c r="AX27763" s="78"/>
    </row>
    <row r="27764" spans="50:50" ht="0" hidden="1" customHeight="1" x14ac:dyDescent="0.2">
      <c r="AX27764" s="78"/>
    </row>
    <row r="27765" spans="50:50" ht="0" hidden="1" customHeight="1" x14ac:dyDescent="0.2">
      <c r="AX27765" s="78"/>
    </row>
    <row r="27766" spans="50:50" ht="0" hidden="1" customHeight="1" x14ac:dyDescent="0.2">
      <c r="AX27766" s="78"/>
    </row>
    <row r="27767" spans="50:50" ht="0" hidden="1" customHeight="1" x14ac:dyDescent="0.2">
      <c r="AX27767" s="78"/>
    </row>
    <row r="27768" spans="50:50" ht="0" hidden="1" customHeight="1" x14ac:dyDescent="0.2">
      <c r="AX27768" s="78"/>
    </row>
    <row r="27769" spans="50:50" ht="0" hidden="1" customHeight="1" x14ac:dyDescent="0.2">
      <c r="AX27769" s="78"/>
    </row>
    <row r="27770" spans="50:50" ht="0" hidden="1" customHeight="1" x14ac:dyDescent="0.2">
      <c r="AX27770" s="78"/>
    </row>
    <row r="27771" spans="50:50" ht="0" hidden="1" customHeight="1" x14ac:dyDescent="0.2">
      <c r="AX27771" s="78"/>
    </row>
    <row r="27772" spans="50:50" ht="0" hidden="1" customHeight="1" x14ac:dyDescent="0.2">
      <c r="AX27772" s="78"/>
    </row>
    <row r="27773" spans="50:50" ht="0" hidden="1" customHeight="1" x14ac:dyDescent="0.2">
      <c r="AX27773" s="78"/>
    </row>
    <row r="27774" spans="50:50" ht="0" hidden="1" customHeight="1" x14ac:dyDescent="0.2">
      <c r="AX27774" s="78"/>
    </row>
    <row r="27775" spans="50:50" ht="0" hidden="1" customHeight="1" x14ac:dyDescent="0.2">
      <c r="AX27775" s="78"/>
    </row>
    <row r="27776" spans="50:50" ht="0" hidden="1" customHeight="1" x14ac:dyDescent="0.2">
      <c r="AX27776" s="78"/>
    </row>
    <row r="27777" spans="50:50" ht="0" hidden="1" customHeight="1" x14ac:dyDescent="0.2">
      <c r="AX27777" s="78"/>
    </row>
    <row r="27778" spans="50:50" ht="0" hidden="1" customHeight="1" x14ac:dyDescent="0.2">
      <c r="AX27778" s="78"/>
    </row>
    <row r="27779" spans="50:50" ht="0" hidden="1" customHeight="1" x14ac:dyDescent="0.2">
      <c r="AX27779" s="78"/>
    </row>
    <row r="27780" spans="50:50" ht="0" hidden="1" customHeight="1" x14ac:dyDescent="0.2">
      <c r="AX27780" s="78"/>
    </row>
    <row r="27781" spans="50:50" ht="0" hidden="1" customHeight="1" x14ac:dyDescent="0.2">
      <c r="AX27781" s="78"/>
    </row>
    <row r="27782" spans="50:50" ht="0" hidden="1" customHeight="1" x14ac:dyDescent="0.2">
      <c r="AX27782" s="78"/>
    </row>
    <row r="27783" spans="50:50" ht="0" hidden="1" customHeight="1" x14ac:dyDescent="0.2">
      <c r="AX27783" s="78"/>
    </row>
    <row r="27784" spans="50:50" ht="0" hidden="1" customHeight="1" x14ac:dyDescent="0.2">
      <c r="AX27784" s="78"/>
    </row>
    <row r="27785" spans="50:50" ht="0" hidden="1" customHeight="1" x14ac:dyDescent="0.2">
      <c r="AX27785" s="78"/>
    </row>
    <row r="27786" spans="50:50" ht="0" hidden="1" customHeight="1" x14ac:dyDescent="0.2">
      <c r="AX27786" s="78"/>
    </row>
    <row r="27787" spans="50:50" ht="0" hidden="1" customHeight="1" x14ac:dyDescent="0.2">
      <c r="AX27787" s="78"/>
    </row>
    <row r="27788" spans="50:50" ht="0" hidden="1" customHeight="1" x14ac:dyDescent="0.2">
      <c r="AX27788" s="78"/>
    </row>
    <row r="27789" spans="50:50" ht="0" hidden="1" customHeight="1" x14ac:dyDescent="0.2">
      <c r="AX27789" s="78"/>
    </row>
    <row r="27790" spans="50:50" ht="0" hidden="1" customHeight="1" x14ac:dyDescent="0.2">
      <c r="AX27790" s="78"/>
    </row>
    <row r="27791" spans="50:50" ht="0" hidden="1" customHeight="1" x14ac:dyDescent="0.2">
      <c r="AX27791" s="78"/>
    </row>
    <row r="27792" spans="50:50" ht="0" hidden="1" customHeight="1" x14ac:dyDescent="0.2">
      <c r="AX27792" s="78"/>
    </row>
    <row r="27793" spans="50:50" ht="0" hidden="1" customHeight="1" x14ac:dyDescent="0.2">
      <c r="AX27793" s="78"/>
    </row>
    <row r="27794" spans="50:50" ht="0" hidden="1" customHeight="1" x14ac:dyDescent="0.2">
      <c r="AX27794" s="78"/>
    </row>
    <row r="27795" spans="50:50" ht="0" hidden="1" customHeight="1" x14ac:dyDescent="0.2">
      <c r="AX27795" s="78"/>
    </row>
    <row r="27796" spans="50:50" ht="0" hidden="1" customHeight="1" x14ac:dyDescent="0.2">
      <c r="AX27796" s="78"/>
    </row>
    <row r="27797" spans="50:50" ht="0" hidden="1" customHeight="1" x14ac:dyDescent="0.2">
      <c r="AX27797" s="78"/>
    </row>
    <row r="27798" spans="50:50" ht="0" hidden="1" customHeight="1" x14ac:dyDescent="0.2">
      <c r="AX27798" s="78"/>
    </row>
    <row r="27799" spans="50:50" ht="0" hidden="1" customHeight="1" x14ac:dyDescent="0.2">
      <c r="AX27799" s="78"/>
    </row>
    <row r="27800" spans="50:50" ht="0" hidden="1" customHeight="1" x14ac:dyDescent="0.2">
      <c r="AX27800" s="78"/>
    </row>
    <row r="27801" spans="50:50" ht="0" hidden="1" customHeight="1" x14ac:dyDescent="0.2">
      <c r="AX27801" s="78"/>
    </row>
    <row r="27802" spans="50:50" ht="0" hidden="1" customHeight="1" x14ac:dyDescent="0.2">
      <c r="AX27802" s="78"/>
    </row>
    <row r="27803" spans="50:50" ht="0" hidden="1" customHeight="1" x14ac:dyDescent="0.2">
      <c r="AX27803" s="78"/>
    </row>
    <row r="27804" spans="50:50" ht="0" hidden="1" customHeight="1" x14ac:dyDescent="0.2">
      <c r="AX27804" s="78"/>
    </row>
    <row r="27805" spans="50:50" ht="0" hidden="1" customHeight="1" x14ac:dyDescent="0.2">
      <c r="AX27805" s="78"/>
    </row>
    <row r="27806" spans="50:50" ht="0" hidden="1" customHeight="1" x14ac:dyDescent="0.2">
      <c r="AX27806" s="78"/>
    </row>
    <row r="27807" spans="50:50" ht="0" hidden="1" customHeight="1" x14ac:dyDescent="0.2">
      <c r="AX27807" s="78"/>
    </row>
    <row r="27808" spans="50:50" ht="0" hidden="1" customHeight="1" x14ac:dyDescent="0.2">
      <c r="AX27808" s="78"/>
    </row>
    <row r="27809" spans="50:50" ht="0" hidden="1" customHeight="1" x14ac:dyDescent="0.2">
      <c r="AX27809" s="78"/>
    </row>
    <row r="27810" spans="50:50" ht="0" hidden="1" customHeight="1" x14ac:dyDescent="0.2">
      <c r="AX27810" s="78"/>
    </row>
    <row r="27811" spans="50:50" ht="0" hidden="1" customHeight="1" x14ac:dyDescent="0.2">
      <c r="AX27811" s="78"/>
    </row>
    <row r="27812" spans="50:50" ht="0" hidden="1" customHeight="1" x14ac:dyDescent="0.2">
      <c r="AX27812" s="78"/>
    </row>
    <row r="27813" spans="50:50" ht="0" hidden="1" customHeight="1" x14ac:dyDescent="0.2">
      <c r="AX27813" s="78"/>
    </row>
    <row r="27814" spans="50:50" ht="0" hidden="1" customHeight="1" x14ac:dyDescent="0.2">
      <c r="AX27814" s="78"/>
    </row>
    <row r="27815" spans="50:50" ht="0" hidden="1" customHeight="1" x14ac:dyDescent="0.2">
      <c r="AX27815" s="78"/>
    </row>
    <row r="27816" spans="50:50" ht="0" hidden="1" customHeight="1" x14ac:dyDescent="0.2">
      <c r="AX27816" s="78"/>
    </row>
    <row r="27817" spans="50:50" ht="0" hidden="1" customHeight="1" x14ac:dyDescent="0.2">
      <c r="AX27817" s="78"/>
    </row>
    <row r="27818" spans="50:50" ht="0" hidden="1" customHeight="1" x14ac:dyDescent="0.2">
      <c r="AX27818" s="78"/>
    </row>
    <row r="27819" spans="50:50" ht="0" hidden="1" customHeight="1" x14ac:dyDescent="0.2">
      <c r="AX27819" s="78"/>
    </row>
    <row r="27820" spans="50:50" ht="0" hidden="1" customHeight="1" x14ac:dyDescent="0.2">
      <c r="AX27820" s="78"/>
    </row>
    <row r="27821" spans="50:50" ht="0" hidden="1" customHeight="1" x14ac:dyDescent="0.2">
      <c r="AX27821" s="78"/>
    </row>
    <row r="27822" spans="50:50" ht="0" hidden="1" customHeight="1" x14ac:dyDescent="0.2">
      <c r="AX27822" s="78"/>
    </row>
    <row r="27823" spans="50:50" ht="0" hidden="1" customHeight="1" x14ac:dyDescent="0.2">
      <c r="AX27823" s="78"/>
    </row>
    <row r="27824" spans="50:50" ht="0" hidden="1" customHeight="1" x14ac:dyDescent="0.2">
      <c r="AX27824" s="78"/>
    </row>
    <row r="27825" spans="50:50" ht="0" hidden="1" customHeight="1" x14ac:dyDescent="0.2">
      <c r="AX27825" s="78"/>
    </row>
    <row r="27826" spans="50:50" ht="0" hidden="1" customHeight="1" x14ac:dyDescent="0.2">
      <c r="AX27826" s="78"/>
    </row>
    <row r="27827" spans="50:50" ht="0" hidden="1" customHeight="1" x14ac:dyDescent="0.2">
      <c r="AX27827" s="78"/>
    </row>
    <row r="27828" spans="50:50" ht="0" hidden="1" customHeight="1" x14ac:dyDescent="0.2">
      <c r="AX27828" s="78"/>
    </row>
    <row r="27829" spans="50:50" ht="0" hidden="1" customHeight="1" x14ac:dyDescent="0.2">
      <c r="AX27829" s="78"/>
    </row>
    <row r="27830" spans="50:50" ht="0" hidden="1" customHeight="1" x14ac:dyDescent="0.2">
      <c r="AX27830" s="78"/>
    </row>
    <row r="27831" spans="50:50" ht="0" hidden="1" customHeight="1" x14ac:dyDescent="0.2">
      <c r="AX27831" s="78"/>
    </row>
    <row r="27832" spans="50:50" ht="0" hidden="1" customHeight="1" x14ac:dyDescent="0.2">
      <c r="AX27832" s="78"/>
    </row>
    <row r="27833" spans="50:50" ht="0" hidden="1" customHeight="1" x14ac:dyDescent="0.2">
      <c r="AX27833" s="78"/>
    </row>
    <row r="27834" spans="50:50" ht="0" hidden="1" customHeight="1" x14ac:dyDescent="0.2">
      <c r="AX27834" s="78"/>
    </row>
    <row r="27835" spans="50:50" ht="0" hidden="1" customHeight="1" x14ac:dyDescent="0.2">
      <c r="AX27835" s="78"/>
    </row>
    <row r="27836" spans="50:50" ht="0" hidden="1" customHeight="1" x14ac:dyDescent="0.2">
      <c r="AX27836" s="78"/>
    </row>
    <row r="27837" spans="50:50" ht="0" hidden="1" customHeight="1" x14ac:dyDescent="0.2">
      <c r="AX27837" s="78"/>
    </row>
    <row r="27838" spans="50:50" ht="0" hidden="1" customHeight="1" x14ac:dyDescent="0.2">
      <c r="AX27838" s="78"/>
    </row>
    <row r="27839" spans="50:50" ht="0" hidden="1" customHeight="1" x14ac:dyDescent="0.2">
      <c r="AX27839" s="78"/>
    </row>
    <row r="27840" spans="50:50" ht="0" hidden="1" customHeight="1" x14ac:dyDescent="0.2">
      <c r="AX27840" s="78"/>
    </row>
    <row r="27841" spans="50:50" ht="0" hidden="1" customHeight="1" x14ac:dyDescent="0.2">
      <c r="AX27841" s="78"/>
    </row>
    <row r="27842" spans="50:50" ht="0" hidden="1" customHeight="1" x14ac:dyDescent="0.2">
      <c r="AX27842" s="78"/>
    </row>
    <row r="27843" spans="50:50" ht="0" hidden="1" customHeight="1" x14ac:dyDescent="0.2">
      <c r="AX27843" s="78"/>
    </row>
    <row r="27844" spans="50:50" ht="0" hidden="1" customHeight="1" x14ac:dyDescent="0.2">
      <c r="AX27844" s="78"/>
    </row>
    <row r="27845" spans="50:50" ht="0" hidden="1" customHeight="1" x14ac:dyDescent="0.2">
      <c r="AX27845" s="78"/>
    </row>
    <row r="27846" spans="50:50" ht="0" hidden="1" customHeight="1" x14ac:dyDescent="0.2">
      <c r="AX27846" s="78"/>
    </row>
    <row r="27847" spans="50:50" ht="0" hidden="1" customHeight="1" x14ac:dyDescent="0.2">
      <c r="AX27847" s="78"/>
    </row>
    <row r="27848" spans="50:50" ht="0" hidden="1" customHeight="1" x14ac:dyDescent="0.2">
      <c r="AX27848" s="78"/>
    </row>
    <row r="27849" spans="50:50" ht="0" hidden="1" customHeight="1" x14ac:dyDescent="0.2">
      <c r="AX27849" s="78"/>
    </row>
    <row r="27850" spans="50:50" ht="0" hidden="1" customHeight="1" x14ac:dyDescent="0.2">
      <c r="AX27850" s="78"/>
    </row>
    <row r="27851" spans="50:50" ht="0" hidden="1" customHeight="1" x14ac:dyDescent="0.2">
      <c r="AX27851" s="78"/>
    </row>
    <row r="27852" spans="50:50" ht="0" hidden="1" customHeight="1" x14ac:dyDescent="0.2">
      <c r="AX27852" s="78"/>
    </row>
    <row r="27853" spans="50:50" ht="0" hidden="1" customHeight="1" x14ac:dyDescent="0.2">
      <c r="AX27853" s="78"/>
    </row>
    <row r="27854" spans="50:50" ht="0" hidden="1" customHeight="1" x14ac:dyDescent="0.2">
      <c r="AX27854" s="78"/>
    </row>
    <row r="27855" spans="50:50" ht="0" hidden="1" customHeight="1" x14ac:dyDescent="0.2">
      <c r="AX27855" s="78"/>
    </row>
    <row r="27856" spans="50:50" ht="0" hidden="1" customHeight="1" x14ac:dyDescent="0.2">
      <c r="AX27856" s="78"/>
    </row>
    <row r="27857" spans="50:50" ht="0" hidden="1" customHeight="1" x14ac:dyDescent="0.2">
      <c r="AX27857" s="78"/>
    </row>
    <row r="27858" spans="50:50" ht="0" hidden="1" customHeight="1" x14ac:dyDescent="0.2">
      <c r="AX27858" s="78"/>
    </row>
    <row r="27859" spans="50:50" ht="0" hidden="1" customHeight="1" x14ac:dyDescent="0.2">
      <c r="AX27859" s="78"/>
    </row>
    <row r="27860" spans="50:50" ht="0" hidden="1" customHeight="1" x14ac:dyDescent="0.2">
      <c r="AX27860" s="78"/>
    </row>
    <row r="27861" spans="50:50" ht="0" hidden="1" customHeight="1" x14ac:dyDescent="0.2">
      <c r="AX27861" s="78"/>
    </row>
    <row r="27862" spans="50:50" ht="0" hidden="1" customHeight="1" x14ac:dyDescent="0.2">
      <c r="AX27862" s="78"/>
    </row>
    <row r="27863" spans="50:50" ht="0" hidden="1" customHeight="1" x14ac:dyDescent="0.2">
      <c r="AX27863" s="78"/>
    </row>
    <row r="27864" spans="50:50" ht="0" hidden="1" customHeight="1" x14ac:dyDescent="0.2">
      <c r="AX27864" s="78"/>
    </row>
    <row r="27865" spans="50:50" ht="0" hidden="1" customHeight="1" x14ac:dyDescent="0.2">
      <c r="AX27865" s="78"/>
    </row>
    <row r="27866" spans="50:50" ht="0" hidden="1" customHeight="1" x14ac:dyDescent="0.2">
      <c r="AX27866" s="78"/>
    </row>
    <row r="27867" spans="50:50" ht="0" hidden="1" customHeight="1" x14ac:dyDescent="0.2">
      <c r="AX27867" s="78"/>
    </row>
    <row r="27868" spans="50:50" ht="0" hidden="1" customHeight="1" x14ac:dyDescent="0.2">
      <c r="AX27868" s="78"/>
    </row>
    <row r="27869" spans="50:50" ht="0" hidden="1" customHeight="1" x14ac:dyDescent="0.2">
      <c r="AX27869" s="78"/>
    </row>
    <row r="27870" spans="50:50" ht="0" hidden="1" customHeight="1" x14ac:dyDescent="0.2">
      <c r="AX27870" s="78"/>
    </row>
    <row r="27871" spans="50:50" ht="0" hidden="1" customHeight="1" x14ac:dyDescent="0.2">
      <c r="AX27871" s="78"/>
    </row>
    <row r="27872" spans="50:50" ht="0" hidden="1" customHeight="1" x14ac:dyDescent="0.2">
      <c r="AX27872" s="78"/>
    </row>
    <row r="27873" spans="50:50" ht="0" hidden="1" customHeight="1" x14ac:dyDescent="0.2">
      <c r="AX27873" s="78"/>
    </row>
    <row r="27874" spans="50:50" ht="0" hidden="1" customHeight="1" x14ac:dyDescent="0.2">
      <c r="AX27874" s="78"/>
    </row>
    <row r="27875" spans="50:50" ht="0" hidden="1" customHeight="1" x14ac:dyDescent="0.2">
      <c r="AX27875" s="78"/>
    </row>
    <row r="27876" spans="50:50" ht="0" hidden="1" customHeight="1" x14ac:dyDescent="0.2">
      <c r="AX27876" s="78"/>
    </row>
    <row r="27877" spans="50:50" ht="0" hidden="1" customHeight="1" x14ac:dyDescent="0.2">
      <c r="AX27877" s="78"/>
    </row>
    <row r="27878" spans="50:50" ht="0" hidden="1" customHeight="1" x14ac:dyDescent="0.2">
      <c r="AX27878" s="78"/>
    </row>
    <row r="27879" spans="50:50" ht="0" hidden="1" customHeight="1" x14ac:dyDescent="0.2">
      <c r="AX27879" s="78"/>
    </row>
    <row r="27880" spans="50:50" ht="0" hidden="1" customHeight="1" x14ac:dyDescent="0.2">
      <c r="AX27880" s="78"/>
    </row>
    <row r="27881" spans="50:50" ht="0" hidden="1" customHeight="1" x14ac:dyDescent="0.2">
      <c r="AX27881" s="78"/>
    </row>
    <row r="27882" spans="50:50" ht="0" hidden="1" customHeight="1" x14ac:dyDescent="0.2">
      <c r="AX27882" s="78"/>
    </row>
    <row r="27883" spans="50:50" ht="0" hidden="1" customHeight="1" x14ac:dyDescent="0.2">
      <c r="AX27883" s="78"/>
    </row>
    <row r="27884" spans="50:50" ht="0" hidden="1" customHeight="1" x14ac:dyDescent="0.2">
      <c r="AX27884" s="78"/>
    </row>
    <row r="27885" spans="50:50" ht="0" hidden="1" customHeight="1" x14ac:dyDescent="0.2">
      <c r="AX27885" s="78"/>
    </row>
    <row r="27886" spans="50:50" ht="0" hidden="1" customHeight="1" x14ac:dyDescent="0.2">
      <c r="AX27886" s="78"/>
    </row>
    <row r="27887" spans="50:50" ht="0" hidden="1" customHeight="1" x14ac:dyDescent="0.2">
      <c r="AX27887" s="78"/>
    </row>
    <row r="27888" spans="50:50" ht="0" hidden="1" customHeight="1" x14ac:dyDescent="0.2">
      <c r="AX27888" s="78"/>
    </row>
    <row r="27889" spans="50:50" ht="0" hidden="1" customHeight="1" x14ac:dyDescent="0.2">
      <c r="AX27889" s="78"/>
    </row>
    <row r="27890" spans="50:50" ht="0" hidden="1" customHeight="1" x14ac:dyDescent="0.2">
      <c r="AX27890" s="78"/>
    </row>
    <row r="27891" spans="50:50" ht="0" hidden="1" customHeight="1" x14ac:dyDescent="0.2">
      <c r="AX27891" s="78"/>
    </row>
    <row r="27892" spans="50:50" ht="0" hidden="1" customHeight="1" x14ac:dyDescent="0.2">
      <c r="AX27892" s="78"/>
    </row>
    <row r="27893" spans="50:50" ht="0" hidden="1" customHeight="1" x14ac:dyDescent="0.2">
      <c r="AX27893" s="78"/>
    </row>
    <row r="27894" spans="50:50" ht="0" hidden="1" customHeight="1" x14ac:dyDescent="0.2">
      <c r="AX27894" s="78"/>
    </row>
    <row r="27895" spans="50:50" ht="0" hidden="1" customHeight="1" x14ac:dyDescent="0.2">
      <c r="AX27895" s="78"/>
    </row>
    <row r="27896" spans="50:50" ht="0" hidden="1" customHeight="1" x14ac:dyDescent="0.2">
      <c r="AX27896" s="78"/>
    </row>
    <row r="27897" spans="50:50" ht="0" hidden="1" customHeight="1" x14ac:dyDescent="0.2">
      <c r="AX27897" s="78"/>
    </row>
    <row r="27898" spans="50:50" ht="0" hidden="1" customHeight="1" x14ac:dyDescent="0.2">
      <c r="AX27898" s="78"/>
    </row>
    <row r="27899" spans="50:50" ht="0" hidden="1" customHeight="1" x14ac:dyDescent="0.2">
      <c r="AX27899" s="78"/>
    </row>
    <row r="27900" spans="50:50" ht="0" hidden="1" customHeight="1" x14ac:dyDescent="0.2">
      <c r="AX27900" s="78"/>
    </row>
    <row r="27901" spans="50:50" ht="0" hidden="1" customHeight="1" x14ac:dyDescent="0.2">
      <c r="AX27901" s="78"/>
    </row>
    <row r="27902" spans="50:50" ht="0" hidden="1" customHeight="1" x14ac:dyDescent="0.2">
      <c r="AX27902" s="78"/>
    </row>
    <row r="27903" spans="50:50" ht="0" hidden="1" customHeight="1" x14ac:dyDescent="0.2">
      <c r="AX27903" s="78"/>
    </row>
    <row r="27904" spans="50:50" ht="0" hidden="1" customHeight="1" x14ac:dyDescent="0.2">
      <c r="AX27904" s="78"/>
    </row>
    <row r="27905" spans="50:50" ht="0" hidden="1" customHeight="1" x14ac:dyDescent="0.2">
      <c r="AX27905" s="78"/>
    </row>
    <row r="27906" spans="50:50" ht="0" hidden="1" customHeight="1" x14ac:dyDescent="0.2">
      <c r="AX27906" s="78"/>
    </row>
    <row r="27907" spans="50:50" ht="0" hidden="1" customHeight="1" x14ac:dyDescent="0.2">
      <c r="AX27907" s="78"/>
    </row>
    <row r="27908" spans="50:50" ht="0" hidden="1" customHeight="1" x14ac:dyDescent="0.2">
      <c r="AX27908" s="78"/>
    </row>
    <row r="27909" spans="50:50" ht="0" hidden="1" customHeight="1" x14ac:dyDescent="0.2">
      <c r="AX27909" s="78"/>
    </row>
    <row r="27910" spans="50:50" ht="0" hidden="1" customHeight="1" x14ac:dyDescent="0.2">
      <c r="AX27910" s="78"/>
    </row>
    <row r="27911" spans="50:50" ht="0" hidden="1" customHeight="1" x14ac:dyDescent="0.2">
      <c r="AX27911" s="78"/>
    </row>
    <row r="27912" spans="50:50" ht="0" hidden="1" customHeight="1" x14ac:dyDescent="0.2">
      <c r="AX27912" s="78"/>
    </row>
    <row r="27913" spans="50:50" ht="0" hidden="1" customHeight="1" x14ac:dyDescent="0.2">
      <c r="AX27913" s="78"/>
    </row>
    <row r="27914" spans="50:50" ht="0" hidden="1" customHeight="1" x14ac:dyDescent="0.2">
      <c r="AX27914" s="78"/>
    </row>
    <row r="27915" spans="50:50" ht="0" hidden="1" customHeight="1" x14ac:dyDescent="0.2">
      <c r="AX27915" s="78"/>
    </row>
    <row r="27916" spans="50:50" ht="0" hidden="1" customHeight="1" x14ac:dyDescent="0.2">
      <c r="AX27916" s="78"/>
    </row>
    <row r="27917" spans="50:50" ht="0" hidden="1" customHeight="1" x14ac:dyDescent="0.2">
      <c r="AX27917" s="78"/>
    </row>
    <row r="27918" spans="50:50" ht="0" hidden="1" customHeight="1" x14ac:dyDescent="0.2">
      <c r="AX27918" s="78"/>
    </row>
    <row r="27919" spans="50:50" ht="0" hidden="1" customHeight="1" x14ac:dyDescent="0.2">
      <c r="AX27919" s="78"/>
    </row>
    <row r="27920" spans="50:50" ht="0" hidden="1" customHeight="1" x14ac:dyDescent="0.2">
      <c r="AX27920" s="78"/>
    </row>
    <row r="27921" spans="50:50" ht="0" hidden="1" customHeight="1" x14ac:dyDescent="0.2">
      <c r="AX27921" s="78"/>
    </row>
    <row r="27922" spans="50:50" ht="0" hidden="1" customHeight="1" x14ac:dyDescent="0.2">
      <c r="AX27922" s="78"/>
    </row>
    <row r="27923" spans="50:50" ht="0" hidden="1" customHeight="1" x14ac:dyDescent="0.2">
      <c r="AX27923" s="78"/>
    </row>
    <row r="27924" spans="50:50" ht="0" hidden="1" customHeight="1" x14ac:dyDescent="0.2">
      <c r="AX27924" s="78"/>
    </row>
    <row r="27925" spans="50:50" ht="0" hidden="1" customHeight="1" x14ac:dyDescent="0.2">
      <c r="AX27925" s="78"/>
    </row>
    <row r="27926" spans="50:50" ht="0" hidden="1" customHeight="1" x14ac:dyDescent="0.2">
      <c r="AX27926" s="78"/>
    </row>
    <row r="27927" spans="50:50" ht="0" hidden="1" customHeight="1" x14ac:dyDescent="0.2">
      <c r="AX27927" s="78"/>
    </row>
    <row r="27928" spans="50:50" ht="0" hidden="1" customHeight="1" x14ac:dyDescent="0.2">
      <c r="AX27928" s="78"/>
    </row>
    <row r="27929" spans="50:50" ht="0" hidden="1" customHeight="1" x14ac:dyDescent="0.2">
      <c r="AX27929" s="78"/>
    </row>
    <row r="27930" spans="50:50" ht="0" hidden="1" customHeight="1" x14ac:dyDescent="0.2">
      <c r="AX27930" s="78"/>
    </row>
    <row r="27931" spans="50:50" ht="0" hidden="1" customHeight="1" x14ac:dyDescent="0.2">
      <c r="AX27931" s="78"/>
    </row>
    <row r="27932" spans="50:50" ht="0" hidden="1" customHeight="1" x14ac:dyDescent="0.2">
      <c r="AX27932" s="78"/>
    </row>
    <row r="27933" spans="50:50" ht="0" hidden="1" customHeight="1" x14ac:dyDescent="0.2">
      <c r="AX27933" s="78"/>
    </row>
    <row r="27934" spans="50:50" ht="0" hidden="1" customHeight="1" x14ac:dyDescent="0.2">
      <c r="AX27934" s="78"/>
    </row>
    <row r="27935" spans="50:50" ht="0" hidden="1" customHeight="1" x14ac:dyDescent="0.2">
      <c r="AX27935" s="78"/>
    </row>
    <row r="27936" spans="50:50" ht="0" hidden="1" customHeight="1" x14ac:dyDescent="0.2">
      <c r="AX27936" s="78"/>
    </row>
    <row r="27937" spans="50:50" ht="0" hidden="1" customHeight="1" x14ac:dyDescent="0.2">
      <c r="AX27937" s="78"/>
    </row>
    <row r="27938" spans="50:50" ht="0" hidden="1" customHeight="1" x14ac:dyDescent="0.2">
      <c r="AX27938" s="78"/>
    </row>
    <row r="27939" spans="50:50" ht="0" hidden="1" customHeight="1" x14ac:dyDescent="0.2">
      <c r="AX27939" s="78"/>
    </row>
    <row r="27940" spans="50:50" ht="0" hidden="1" customHeight="1" x14ac:dyDescent="0.2">
      <c r="AX27940" s="78"/>
    </row>
    <row r="27941" spans="50:50" ht="0" hidden="1" customHeight="1" x14ac:dyDescent="0.2">
      <c r="AX27941" s="78"/>
    </row>
    <row r="27942" spans="50:50" ht="0" hidden="1" customHeight="1" x14ac:dyDescent="0.2">
      <c r="AX27942" s="78"/>
    </row>
    <row r="27943" spans="50:50" ht="0" hidden="1" customHeight="1" x14ac:dyDescent="0.2">
      <c r="AX27943" s="78"/>
    </row>
    <row r="27944" spans="50:50" ht="0" hidden="1" customHeight="1" x14ac:dyDescent="0.2">
      <c r="AX27944" s="78"/>
    </row>
    <row r="27945" spans="50:50" ht="0" hidden="1" customHeight="1" x14ac:dyDescent="0.2">
      <c r="AX27945" s="78"/>
    </row>
    <row r="27946" spans="50:50" ht="0" hidden="1" customHeight="1" x14ac:dyDescent="0.2">
      <c r="AX27946" s="78"/>
    </row>
    <row r="27947" spans="50:50" ht="0" hidden="1" customHeight="1" x14ac:dyDescent="0.2">
      <c r="AX27947" s="78"/>
    </row>
    <row r="27948" spans="50:50" ht="0" hidden="1" customHeight="1" x14ac:dyDescent="0.2">
      <c r="AX27948" s="78"/>
    </row>
    <row r="27949" spans="50:50" ht="0" hidden="1" customHeight="1" x14ac:dyDescent="0.2">
      <c r="AX27949" s="78"/>
    </row>
    <row r="27950" spans="50:50" ht="0" hidden="1" customHeight="1" x14ac:dyDescent="0.2">
      <c r="AX27950" s="78"/>
    </row>
    <row r="27951" spans="50:50" ht="0" hidden="1" customHeight="1" x14ac:dyDescent="0.2">
      <c r="AX27951" s="78"/>
    </row>
    <row r="27952" spans="50:50" ht="0" hidden="1" customHeight="1" x14ac:dyDescent="0.2">
      <c r="AX27952" s="78"/>
    </row>
    <row r="27953" spans="50:50" ht="0" hidden="1" customHeight="1" x14ac:dyDescent="0.2">
      <c r="AX27953" s="78"/>
    </row>
    <row r="27954" spans="50:50" ht="0" hidden="1" customHeight="1" x14ac:dyDescent="0.2">
      <c r="AX27954" s="78"/>
    </row>
    <row r="27955" spans="50:50" ht="0" hidden="1" customHeight="1" x14ac:dyDescent="0.2">
      <c r="AX27955" s="78"/>
    </row>
    <row r="27956" spans="50:50" ht="0" hidden="1" customHeight="1" x14ac:dyDescent="0.2">
      <c r="AX27956" s="78"/>
    </row>
    <row r="27957" spans="50:50" ht="0" hidden="1" customHeight="1" x14ac:dyDescent="0.2">
      <c r="AX27957" s="78"/>
    </row>
    <row r="27958" spans="50:50" ht="0" hidden="1" customHeight="1" x14ac:dyDescent="0.2">
      <c r="AX27958" s="78"/>
    </row>
    <row r="27959" spans="50:50" ht="0" hidden="1" customHeight="1" x14ac:dyDescent="0.2">
      <c r="AX27959" s="78"/>
    </row>
    <row r="27960" spans="50:50" ht="0" hidden="1" customHeight="1" x14ac:dyDescent="0.2">
      <c r="AX27960" s="78"/>
    </row>
    <row r="27961" spans="50:50" ht="0" hidden="1" customHeight="1" x14ac:dyDescent="0.2">
      <c r="AX27961" s="78"/>
    </row>
    <row r="27962" spans="50:50" ht="0" hidden="1" customHeight="1" x14ac:dyDescent="0.2">
      <c r="AX27962" s="78"/>
    </row>
    <row r="27963" spans="50:50" ht="0" hidden="1" customHeight="1" x14ac:dyDescent="0.2">
      <c r="AX27963" s="78"/>
    </row>
    <row r="27964" spans="50:50" ht="0" hidden="1" customHeight="1" x14ac:dyDescent="0.2">
      <c r="AX27964" s="78"/>
    </row>
    <row r="27965" spans="50:50" ht="0" hidden="1" customHeight="1" x14ac:dyDescent="0.2">
      <c r="AX27965" s="78"/>
    </row>
    <row r="27966" spans="50:50" ht="0" hidden="1" customHeight="1" x14ac:dyDescent="0.2">
      <c r="AX27966" s="78"/>
    </row>
    <row r="27967" spans="50:50" ht="0" hidden="1" customHeight="1" x14ac:dyDescent="0.2">
      <c r="AX27967" s="78"/>
    </row>
    <row r="27968" spans="50:50" ht="0" hidden="1" customHeight="1" x14ac:dyDescent="0.2">
      <c r="AX27968" s="78"/>
    </row>
    <row r="27969" spans="50:50" ht="0" hidden="1" customHeight="1" x14ac:dyDescent="0.2">
      <c r="AX27969" s="78"/>
    </row>
    <row r="27970" spans="50:50" ht="0" hidden="1" customHeight="1" x14ac:dyDescent="0.2">
      <c r="AX27970" s="78"/>
    </row>
    <row r="27971" spans="50:50" ht="0" hidden="1" customHeight="1" x14ac:dyDescent="0.2">
      <c r="AX27971" s="78"/>
    </row>
    <row r="27972" spans="50:50" ht="0" hidden="1" customHeight="1" x14ac:dyDescent="0.2">
      <c r="AX27972" s="78"/>
    </row>
    <row r="27973" spans="50:50" ht="0" hidden="1" customHeight="1" x14ac:dyDescent="0.2">
      <c r="AX27973" s="78"/>
    </row>
    <row r="27974" spans="50:50" ht="0" hidden="1" customHeight="1" x14ac:dyDescent="0.2">
      <c r="AX27974" s="78"/>
    </row>
    <row r="27975" spans="50:50" ht="0" hidden="1" customHeight="1" x14ac:dyDescent="0.2">
      <c r="AX27975" s="78"/>
    </row>
    <row r="27976" spans="50:50" ht="0" hidden="1" customHeight="1" x14ac:dyDescent="0.2">
      <c r="AX27976" s="78"/>
    </row>
    <row r="27977" spans="50:50" ht="0" hidden="1" customHeight="1" x14ac:dyDescent="0.2">
      <c r="AX27977" s="78"/>
    </row>
    <row r="27978" spans="50:50" ht="0" hidden="1" customHeight="1" x14ac:dyDescent="0.2">
      <c r="AX27978" s="78"/>
    </row>
    <row r="27979" spans="50:50" ht="0" hidden="1" customHeight="1" x14ac:dyDescent="0.2">
      <c r="AX27979" s="78"/>
    </row>
    <row r="27980" spans="50:50" ht="0" hidden="1" customHeight="1" x14ac:dyDescent="0.2">
      <c r="AX27980" s="78"/>
    </row>
    <row r="27981" spans="50:50" ht="0" hidden="1" customHeight="1" x14ac:dyDescent="0.2">
      <c r="AX27981" s="78"/>
    </row>
    <row r="27982" spans="50:50" ht="0" hidden="1" customHeight="1" x14ac:dyDescent="0.2">
      <c r="AX27982" s="78"/>
    </row>
    <row r="27983" spans="50:50" ht="0" hidden="1" customHeight="1" x14ac:dyDescent="0.2">
      <c r="AX27983" s="78"/>
    </row>
    <row r="27984" spans="50:50" ht="0" hidden="1" customHeight="1" x14ac:dyDescent="0.2">
      <c r="AX27984" s="78"/>
    </row>
    <row r="27985" spans="50:50" ht="0" hidden="1" customHeight="1" x14ac:dyDescent="0.2">
      <c r="AX27985" s="78"/>
    </row>
    <row r="27986" spans="50:50" ht="0" hidden="1" customHeight="1" x14ac:dyDescent="0.2">
      <c r="AX27986" s="78"/>
    </row>
    <row r="27987" spans="50:50" ht="0" hidden="1" customHeight="1" x14ac:dyDescent="0.2">
      <c r="AX27987" s="78"/>
    </row>
    <row r="27988" spans="50:50" ht="0" hidden="1" customHeight="1" x14ac:dyDescent="0.2">
      <c r="AX27988" s="78"/>
    </row>
    <row r="27989" spans="50:50" ht="0" hidden="1" customHeight="1" x14ac:dyDescent="0.2">
      <c r="AX27989" s="78"/>
    </row>
    <row r="27990" spans="50:50" ht="0" hidden="1" customHeight="1" x14ac:dyDescent="0.2">
      <c r="AX27990" s="78"/>
    </row>
    <row r="27991" spans="50:50" ht="0" hidden="1" customHeight="1" x14ac:dyDescent="0.2">
      <c r="AX27991" s="78"/>
    </row>
    <row r="27992" spans="50:50" ht="0" hidden="1" customHeight="1" x14ac:dyDescent="0.2">
      <c r="AX27992" s="78"/>
    </row>
    <row r="27993" spans="50:50" ht="0" hidden="1" customHeight="1" x14ac:dyDescent="0.2">
      <c r="AX27993" s="78"/>
    </row>
    <row r="27994" spans="50:50" ht="0" hidden="1" customHeight="1" x14ac:dyDescent="0.2">
      <c r="AX27994" s="78"/>
    </row>
    <row r="27995" spans="50:50" ht="0" hidden="1" customHeight="1" x14ac:dyDescent="0.2">
      <c r="AX27995" s="78"/>
    </row>
    <row r="27996" spans="50:50" ht="0" hidden="1" customHeight="1" x14ac:dyDescent="0.2">
      <c r="AX27996" s="78"/>
    </row>
    <row r="27997" spans="50:50" ht="0" hidden="1" customHeight="1" x14ac:dyDescent="0.2">
      <c r="AX27997" s="78"/>
    </row>
    <row r="27998" spans="50:50" ht="0" hidden="1" customHeight="1" x14ac:dyDescent="0.2">
      <c r="AX27998" s="78"/>
    </row>
    <row r="27999" spans="50:50" ht="0" hidden="1" customHeight="1" x14ac:dyDescent="0.2">
      <c r="AX27999" s="78"/>
    </row>
    <row r="28000" spans="50:50" ht="0" hidden="1" customHeight="1" x14ac:dyDescent="0.2">
      <c r="AX28000" s="78"/>
    </row>
    <row r="28001" spans="50:50" ht="0" hidden="1" customHeight="1" x14ac:dyDescent="0.2">
      <c r="AX28001" s="78"/>
    </row>
    <row r="28002" spans="50:50" ht="0" hidden="1" customHeight="1" x14ac:dyDescent="0.2">
      <c r="AX28002" s="78"/>
    </row>
    <row r="28003" spans="50:50" ht="0" hidden="1" customHeight="1" x14ac:dyDescent="0.2">
      <c r="AX28003" s="78"/>
    </row>
    <row r="28004" spans="50:50" ht="0" hidden="1" customHeight="1" x14ac:dyDescent="0.2">
      <c r="AX28004" s="78"/>
    </row>
    <row r="28005" spans="50:50" ht="0" hidden="1" customHeight="1" x14ac:dyDescent="0.2">
      <c r="AX28005" s="78"/>
    </row>
    <row r="28006" spans="50:50" ht="0" hidden="1" customHeight="1" x14ac:dyDescent="0.2">
      <c r="AX28006" s="78"/>
    </row>
    <row r="28007" spans="50:50" ht="0" hidden="1" customHeight="1" x14ac:dyDescent="0.2">
      <c r="AX28007" s="78"/>
    </row>
    <row r="28008" spans="50:50" ht="0" hidden="1" customHeight="1" x14ac:dyDescent="0.2">
      <c r="AX28008" s="78"/>
    </row>
    <row r="28009" spans="50:50" ht="0" hidden="1" customHeight="1" x14ac:dyDescent="0.2">
      <c r="AX28009" s="78"/>
    </row>
    <row r="28010" spans="50:50" ht="0" hidden="1" customHeight="1" x14ac:dyDescent="0.2">
      <c r="AX28010" s="78"/>
    </row>
    <row r="28011" spans="50:50" ht="0" hidden="1" customHeight="1" x14ac:dyDescent="0.2">
      <c r="AX28011" s="78"/>
    </row>
    <row r="28012" spans="50:50" ht="0" hidden="1" customHeight="1" x14ac:dyDescent="0.2">
      <c r="AX28012" s="78"/>
    </row>
    <row r="28013" spans="50:50" ht="0" hidden="1" customHeight="1" x14ac:dyDescent="0.2">
      <c r="AX28013" s="78"/>
    </row>
    <row r="28014" spans="50:50" ht="0" hidden="1" customHeight="1" x14ac:dyDescent="0.2">
      <c r="AX28014" s="78"/>
    </row>
    <row r="28015" spans="50:50" ht="0" hidden="1" customHeight="1" x14ac:dyDescent="0.2">
      <c r="AX28015" s="78"/>
    </row>
    <row r="28016" spans="50:50" ht="0" hidden="1" customHeight="1" x14ac:dyDescent="0.2">
      <c r="AX28016" s="78"/>
    </row>
    <row r="28017" spans="50:50" ht="0" hidden="1" customHeight="1" x14ac:dyDescent="0.2">
      <c r="AX28017" s="78"/>
    </row>
    <row r="28018" spans="50:50" ht="0" hidden="1" customHeight="1" x14ac:dyDescent="0.2">
      <c r="AX28018" s="78"/>
    </row>
    <row r="28019" spans="50:50" ht="0" hidden="1" customHeight="1" x14ac:dyDescent="0.2">
      <c r="AX28019" s="78"/>
    </row>
    <row r="28020" spans="50:50" ht="0" hidden="1" customHeight="1" x14ac:dyDescent="0.2">
      <c r="AX28020" s="78"/>
    </row>
    <row r="28021" spans="50:50" ht="0" hidden="1" customHeight="1" x14ac:dyDescent="0.2">
      <c r="AX28021" s="78"/>
    </row>
    <row r="28022" spans="50:50" ht="0" hidden="1" customHeight="1" x14ac:dyDescent="0.2">
      <c r="AX28022" s="78"/>
    </row>
    <row r="28023" spans="50:50" ht="0" hidden="1" customHeight="1" x14ac:dyDescent="0.2">
      <c r="AX28023" s="78"/>
    </row>
    <row r="28024" spans="50:50" ht="0" hidden="1" customHeight="1" x14ac:dyDescent="0.2">
      <c r="AX28024" s="78"/>
    </row>
    <row r="28025" spans="50:50" ht="0" hidden="1" customHeight="1" x14ac:dyDescent="0.2">
      <c r="AX28025" s="78"/>
    </row>
    <row r="28026" spans="50:50" ht="0" hidden="1" customHeight="1" x14ac:dyDescent="0.2">
      <c r="AX28026" s="78"/>
    </row>
    <row r="28027" spans="50:50" ht="0" hidden="1" customHeight="1" x14ac:dyDescent="0.2">
      <c r="AX28027" s="78"/>
    </row>
    <row r="28028" spans="50:50" ht="0" hidden="1" customHeight="1" x14ac:dyDescent="0.2">
      <c r="AX28028" s="78"/>
    </row>
    <row r="28029" spans="50:50" ht="0" hidden="1" customHeight="1" x14ac:dyDescent="0.2">
      <c r="AX28029" s="78"/>
    </row>
    <row r="28030" spans="50:50" ht="0" hidden="1" customHeight="1" x14ac:dyDescent="0.2">
      <c r="AX28030" s="78"/>
    </row>
    <row r="28031" spans="50:50" ht="0" hidden="1" customHeight="1" x14ac:dyDescent="0.2">
      <c r="AX28031" s="78"/>
    </row>
    <row r="28032" spans="50:50" ht="0" hidden="1" customHeight="1" x14ac:dyDescent="0.2">
      <c r="AX28032" s="78"/>
    </row>
    <row r="28033" spans="50:50" ht="0" hidden="1" customHeight="1" x14ac:dyDescent="0.2">
      <c r="AX28033" s="78"/>
    </row>
    <row r="28034" spans="50:50" ht="0" hidden="1" customHeight="1" x14ac:dyDescent="0.2">
      <c r="AX28034" s="78"/>
    </row>
    <row r="28035" spans="50:50" ht="0" hidden="1" customHeight="1" x14ac:dyDescent="0.2">
      <c r="AX28035" s="78"/>
    </row>
    <row r="28036" spans="50:50" ht="0" hidden="1" customHeight="1" x14ac:dyDescent="0.2">
      <c r="AX28036" s="78"/>
    </row>
    <row r="28037" spans="50:50" ht="0" hidden="1" customHeight="1" x14ac:dyDescent="0.2">
      <c r="AX28037" s="78"/>
    </row>
    <row r="28038" spans="50:50" ht="0" hidden="1" customHeight="1" x14ac:dyDescent="0.2">
      <c r="AX28038" s="78"/>
    </row>
    <row r="28039" spans="50:50" ht="0" hidden="1" customHeight="1" x14ac:dyDescent="0.2">
      <c r="AX28039" s="78"/>
    </row>
    <row r="28040" spans="50:50" ht="0" hidden="1" customHeight="1" x14ac:dyDescent="0.2">
      <c r="AX28040" s="78"/>
    </row>
    <row r="28041" spans="50:50" ht="0" hidden="1" customHeight="1" x14ac:dyDescent="0.2">
      <c r="AX28041" s="78"/>
    </row>
    <row r="28042" spans="50:50" ht="0" hidden="1" customHeight="1" x14ac:dyDescent="0.2">
      <c r="AX28042" s="78"/>
    </row>
    <row r="28043" spans="50:50" ht="0" hidden="1" customHeight="1" x14ac:dyDescent="0.2">
      <c r="AX28043" s="78"/>
    </row>
    <row r="28044" spans="50:50" ht="0" hidden="1" customHeight="1" x14ac:dyDescent="0.2">
      <c r="AX28044" s="78"/>
    </row>
    <row r="28045" spans="50:50" ht="0" hidden="1" customHeight="1" x14ac:dyDescent="0.2">
      <c r="AX28045" s="78"/>
    </row>
    <row r="28046" spans="50:50" ht="0" hidden="1" customHeight="1" x14ac:dyDescent="0.2">
      <c r="AX28046" s="78"/>
    </row>
    <row r="28047" spans="50:50" ht="0" hidden="1" customHeight="1" x14ac:dyDescent="0.2">
      <c r="AX28047" s="78"/>
    </row>
    <row r="28048" spans="50:50" ht="0" hidden="1" customHeight="1" x14ac:dyDescent="0.2">
      <c r="AX28048" s="78"/>
    </row>
    <row r="28049" spans="50:50" ht="0" hidden="1" customHeight="1" x14ac:dyDescent="0.2">
      <c r="AX28049" s="78"/>
    </row>
    <row r="28050" spans="50:50" ht="0" hidden="1" customHeight="1" x14ac:dyDescent="0.2">
      <c r="AX28050" s="78"/>
    </row>
    <row r="28051" spans="50:50" ht="0" hidden="1" customHeight="1" x14ac:dyDescent="0.2">
      <c r="AX28051" s="78"/>
    </row>
    <row r="28052" spans="50:50" ht="0" hidden="1" customHeight="1" x14ac:dyDescent="0.2">
      <c r="AX28052" s="78"/>
    </row>
    <row r="28053" spans="50:50" ht="0" hidden="1" customHeight="1" x14ac:dyDescent="0.2">
      <c r="AX28053" s="78"/>
    </row>
    <row r="28054" spans="50:50" ht="0" hidden="1" customHeight="1" x14ac:dyDescent="0.2">
      <c r="AX28054" s="78"/>
    </row>
    <row r="28055" spans="50:50" ht="0" hidden="1" customHeight="1" x14ac:dyDescent="0.2">
      <c r="AX28055" s="78"/>
    </row>
    <row r="28056" spans="50:50" ht="0" hidden="1" customHeight="1" x14ac:dyDescent="0.2">
      <c r="AX28056" s="78"/>
    </row>
    <row r="28057" spans="50:50" ht="0" hidden="1" customHeight="1" x14ac:dyDescent="0.2">
      <c r="AX28057" s="78"/>
    </row>
    <row r="28058" spans="50:50" ht="0" hidden="1" customHeight="1" x14ac:dyDescent="0.2">
      <c r="AX28058" s="78"/>
    </row>
    <row r="28059" spans="50:50" ht="0" hidden="1" customHeight="1" x14ac:dyDescent="0.2">
      <c r="AX28059" s="78"/>
    </row>
    <row r="28060" spans="50:50" ht="0" hidden="1" customHeight="1" x14ac:dyDescent="0.2">
      <c r="AX28060" s="78"/>
    </row>
    <row r="28061" spans="50:50" ht="0" hidden="1" customHeight="1" x14ac:dyDescent="0.2">
      <c r="AX28061" s="78"/>
    </row>
    <row r="28062" spans="50:50" ht="0" hidden="1" customHeight="1" x14ac:dyDescent="0.2">
      <c r="AX28062" s="78"/>
    </row>
    <row r="28063" spans="50:50" ht="0" hidden="1" customHeight="1" x14ac:dyDescent="0.2">
      <c r="AX28063" s="78"/>
    </row>
    <row r="28064" spans="50:50" ht="0" hidden="1" customHeight="1" x14ac:dyDescent="0.2">
      <c r="AX28064" s="78"/>
    </row>
    <row r="28065" spans="50:50" ht="0" hidden="1" customHeight="1" x14ac:dyDescent="0.2">
      <c r="AX28065" s="78"/>
    </row>
    <row r="28066" spans="50:50" ht="0" hidden="1" customHeight="1" x14ac:dyDescent="0.2">
      <c r="AX28066" s="78"/>
    </row>
    <row r="28067" spans="50:50" ht="0" hidden="1" customHeight="1" x14ac:dyDescent="0.2">
      <c r="AX28067" s="78"/>
    </row>
    <row r="28068" spans="50:50" ht="0" hidden="1" customHeight="1" x14ac:dyDescent="0.2">
      <c r="AX28068" s="78"/>
    </row>
    <row r="28069" spans="50:50" ht="0" hidden="1" customHeight="1" x14ac:dyDescent="0.2">
      <c r="AX28069" s="78"/>
    </row>
    <row r="28070" spans="50:50" ht="0" hidden="1" customHeight="1" x14ac:dyDescent="0.2">
      <c r="AX28070" s="78"/>
    </row>
    <row r="28071" spans="50:50" ht="0" hidden="1" customHeight="1" x14ac:dyDescent="0.2">
      <c r="AX28071" s="78"/>
    </row>
    <row r="28072" spans="50:50" ht="0" hidden="1" customHeight="1" x14ac:dyDescent="0.2">
      <c r="AX28072" s="78"/>
    </row>
    <row r="28073" spans="50:50" ht="0" hidden="1" customHeight="1" x14ac:dyDescent="0.2">
      <c r="AX28073" s="78"/>
    </row>
    <row r="28074" spans="50:50" ht="0" hidden="1" customHeight="1" x14ac:dyDescent="0.2">
      <c r="AX28074" s="78"/>
    </row>
    <row r="28075" spans="50:50" ht="0" hidden="1" customHeight="1" x14ac:dyDescent="0.2">
      <c r="AX28075" s="78"/>
    </row>
    <row r="28076" spans="50:50" ht="0" hidden="1" customHeight="1" x14ac:dyDescent="0.2">
      <c r="AX28076" s="78"/>
    </row>
    <row r="28077" spans="50:50" ht="0" hidden="1" customHeight="1" x14ac:dyDescent="0.2">
      <c r="AX28077" s="78"/>
    </row>
    <row r="28078" spans="50:50" ht="0" hidden="1" customHeight="1" x14ac:dyDescent="0.2">
      <c r="AX28078" s="78"/>
    </row>
    <row r="28079" spans="50:50" ht="0" hidden="1" customHeight="1" x14ac:dyDescent="0.2">
      <c r="AX28079" s="78"/>
    </row>
    <row r="28080" spans="50:50" ht="0" hidden="1" customHeight="1" x14ac:dyDescent="0.2">
      <c r="AX28080" s="78"/>
    </row>
    <row r="28081" spans="50:50" ht="0" hidden="1" customHeight="1" x14ac:dyDescent="0.2">
      <c r="AX28081" s="78"/>
    </row>
    <row r="28082" spans="50:50" ht="0" hidden="1" customHeight="1" x14ac:dyDescent="0.2">
      <c r="AX28082" s="78"/>
    </row>
    <row r="28083" spans="50:50" ht="0" hidden="1" customHeight="1" x14ac:dyDescent="0.2">
      <c r="AX28083" s="78"/>
    </row>
    <row r="28084" spans="50:50" ht="0" hidden="1" customHeight="1" x14ac:dyDescent="0.2">
      <c r="AX28084" s="78"/>
    </row>
    <row r="28085" spans="50:50" ht="0" hidden="1" customHeight="1" x14ac:dyDescent="0.2">
      <c r="AX28085" s="78"/>
    </row>
    <row r="28086" spans="50:50" ht="0" hidden="1" customHeight="1" x14ac:dyDescent="0.2">
      <c r="AX28086" s="78"/>
    </row>
    <row r="28087" spans="50:50" ht="0" hidden="1" customHeight="1" x14ac:dyDescent="0.2">
      <c r="AX28087" s="78"/>
    </row>
    <row r="28088" spans="50:50" ht="0" hidden="1" customHeight="1" x14ac:dyDescent="0.2">
      <c r="AX28088" s="78"/>
    </row>
    <row r="28089" spans="50:50" ht="0" hidden="1" customHeight="1" x14ac:dyDescent="0.2">
      <c r="AX28089" s="78"/>
    </row>
    <row r="28090" spans="50:50" ht="0" hidden="1" customHeight="1" x14ac:dyDescent="0.2">
      <c r="AX28090" s="78"/>
    </row>
    <row r="28091" spans="50:50" ht="0" hidden="1" customHeight="1" x14ac:dyDescent="0.2">
      <c r="AX28091" s="78"/>
    </row>
    <row r="28092" spans="50:50" ht="0" hidden="1" customHeight="1" x14ac:dyDescent="0.2">
      <c r="AX28092" s="78"/>
    </row>
    <row r="28093" spans="50:50" ht="0" hidden="1" customHeight="1" x14ac:dyDescent="0.2">
      <c r="AX28093" s="78"/>
    </row>
    <row r="28094" spans="50:50" ht="0" hidden="1" customHeight="1" x14ac:dyDescent="0.2">
      <c r="AX28094" s="78"/>
    </row>
    <row r="28095" spans="50:50" ht="0" hidden="1" customHeight="1" x14ac:dyDescent="0.2">
      <c r="AX28095" s="78"/>
    </row>
    <row r="28096" spans="50:50" ht="0" hidden="1" customHeight="1" x14ac:dyDescent="0.2">
      <c r="AX28096" s="78"/>
    </row>
    <row r="28097" spans="50:50" ht="0" hidden="1" customHeight="1" x14ac:dyDescent="0.2">
      <c r="AX28097" s="78"/>
    </row>
    <row r="28098" spans="50:50" ht="0" hidden="1" customHeight="1" x14ac:dyDescent="0.2">
      <c r="AX28098" s="78"/>
    </row>
    <row r="28099" spans="50:50" ht="0" hidden="1" customHeight="1" x14ac:dyDescent="0.2">
      <c r="AX28099" s="78"/>
    </row>
    <row r="28100" spans="50:50" ht="0" hidden="1" customHeight="1" x14ac:dyDescent="0.2">
      <c r="AX28100" s="78"/>
    </row>
    <row r="28101" spans="50:50" ht="0" hidden="1" customHeight="1" x14ac:dyDescent="0.2">
      <c r="AX28101" s="78"/>
    </row>
    <row r="28102" spans="50:50" ht="0" hidden="1" customHeight="1" x14ac:dyDescent="0.2">
      <c r="AX28102" s="78"/>
    </row>
    <row r="28103" spans="50:50" ht="0" hidden="1" customHeight="1" x14ac:dyDescent="0.2">
      <c r="AX28103" s="78"/>
    </row>
    <row r="28104" spans="50:50" ht="0" hidden="1" customHeight="1" x14ac:dyDescent="0.2">
      <c r="AX28104" s="78"/>
    </row>
    <row r="28105" spans="50:50" ht="0" hidden="1" customHeight="1" x14ac:dyDescent="0.2">
      <c r="AX28105" s="78"/>
    </row>
    <row r="28106" spans="50:50" ht="0" hidden="1" customHeight="1" x14ac:dyDescent="0.2">
      <c r="AX28106" s="78"/>
    </row>
    <row r="28107" spans="50:50" ht="0" hidden="1" customHeight="1" x14ac:dyDescent="0.2">
      <c r="AX28107" s="78"/>
    </row>
    <row r="28108" spans="50:50" ht="0" hidden="1" customHeight="1" x14ac:dyDescent="0.2">
      <c r="AX28108" s="78"/>
    </row>
    <row r="28109" spans="50:50" ht="0" hidden="1" customHeight="1" x14ac:dyDescent="0.2">
      <c r="AX28109" s="78"/>
    </row>
    <row r="28110" spans="50:50" ht="0" hidden="1" customHeight="1" x14ac:dyDescent="0.2">
      <c r="AX28110" s="78"/>
    </row>
    <row r="28111" spans="50:50" ht="0" hidden="1" customHeight="1" x14ac:dyDescent="0.2">
      <c r="AX28111" s="78"/>
    </row>
    <row r="28112" spans="50:50" ht="0" hidden="1" customHeight="1" x14ac:dyDescent="0.2">
      <c r="AX28112" s="78"/>
    </row>
    <row r="28113" spans="50:50" ht="0" hidden="1" customHeight="1" x14ac:dyDescent="0.2">
      <c r="AX28113" s="78"/>
    </row>
    <row r="28114" spans="50:50" ht="0" hidden="1" customHeight="1" x14ac:dyDescent="0.2">
      <c r="AX28114" s="78"/>
    </row>
    <row r="28115" spans="50:50" ht="0" hidden="1" customHeight="1" x14ac:dyDescent="0.2">
      <c r="AX28115" s="78"/>
    </row>
    <row r="28116" spans="50:50" ht="0" hidden="1" customHeight="1" x14ac:dyDescent="0.2">
      <c r="AX28116" s="78"/>
    </row>
    <row r="28117" spans="50:50" ht="0" hidden="1" customHeight="1" x14ac:dyDescent="0.2">
      <c r="AX28117" s="78"/>
    </row>
    <row r="28118" spans="50:50" ht="0" hidden="1" customHeight="1" x14ac:dyDescent="0.2">
      <c r="AX28118" s="78"/>
    </row>
    <row r="28119" spans="50:50" ht="0" hidden="1" customHeight="1" x14ac:dyDescent="0.2">
      <c r="AX28119" s="78"/>
    </row>
    <row r="28120" spans="50:50" ht="0" hidden="1" customHeight="1" x14ac:dyDescent="0.2">
      <c r="AX28120" s="78"/>
    </row>
    <row r="28121" spans="50:50" ht="0" hidden="1" customHeight="1" x14ac:dyDescent="0.2">
      <c r="AX28121" s="78"/>
    </row>
    <row r="28122" spans="50:50" ht="0" hidden="1" customHeight="1" x14ac:dyDescent="0.2">
      <c r="AX28122" s="78"/>
    </row>
    <row r="28123" spans="50:50" ht="0" hidden="1" customHeight="1" x14ac:dyDescent="0.2">
      <c r="AX28123" s="78"/>
    </row>
    <row r="28124" spans="50:50" ht="0" hidden="1" customHeight="1" x14ac:dyDescent="0.2">
      <c r="AX28124" s="78"/>
    </row>
    <row r="28125" spans="50:50" ht="0" hidden="1" customHeight="1" x14ac:dyDescent="0.2">
      <c r="AX28125" s="78"/>
    </row>
    <row r="28126" spans="50:50" ht="0" hidden="1" customHeight="1" x14ac:dyDescent="0.2">
      <c r="AX28126" s="78"/>
    </row>
    <row r="28127" spans="50:50" ht="0" hidden="1" customHeight="1" x14ac:dyDescent="0.2">
      <c r="AX28127" s="78"/>
    </row>
    <row r="28128" spans="50:50" ht="0" hidden="1" customHeight="1" x14ac:dyDescent="0.2">
      <c r="AX28128" s="78"/>
    </row>
    <row r="28129" spans="50:50" ht="0" hidden="1" customHeight="1" x14ac:dyDescent="0.2">
      <c r="AX28129" s="78"/>
    </row>
    <row r="28130" spans="50:50" ht="0" hidden="1" customHeight="1" x14ac:dyDescent="0.2">
      <c r="AX28130" s="78"/>
    </row>
    <row r="28131" spans="50:50" ht="0" hidden="1" customHeight="1" x14ac:dyDescent="0.2">
      <c r="AX28131" s="78"/>
    </row>
    <row r="28132" spans="50:50" ht="0" hidden="1" customHeight="1" x14ac:dyDescent="0.2">
      <c r="AX28132" s="78"/>
    </row>
    <row r="28133" spans="50:50" ht="0" hidden="1" customHeight="1" x14ac:dyDescent="0.2">
      <c r="AX28133" s="78"/>
    </row>
    <row r="28134" spans="50:50" ht="0" hidden="1" customHeight="1" x14ac:dyDescent="0.2">
      <c r="AX28134" s="78"/>
    </row>
    <row r="28135" spans="50:50" ht="0" hidden="1" customHeight="1" x14ac:dyDescent="0.2">
      <c r="AX28135" s="78"/>
    </row>
    <row r="28136" spans="50:50" ht="0" hidden="1" customHeight="1" x14ac:dyDescent="0.2">
      <c r="AX28136" s="78"/>
    </row>
    <row r="28137" spans="50:50" ht="0" hidden="1" customHeight="1" x14ac:dyDescent="0.2">
      <c r="AX28137" s="78"/>
    </row>
    <row r="28138" spans="50:50" ht="0" hidden="1" customHeight="1" x14ac:dyDescent="0.2">
      <c r="AX28138" s="78"/>
    </row>
    <row r="28139" spans="50:50" ht="0" hidden="1" customHeight="1" x14ac:dyDescent="0.2">
      <c r="AX28139" s="78"/>
    </row>
    <row r="28140" spans="50:50" ht="0" hidden="1" customHeight="1" x14ac:dyDescent="0.2">
      <c r="AX28140" s="78"/>
    </row>
    <row r="28141" spans="50:50" ht="0" hidden="1" customHeight="1" x14ac:dyDescent="0.2">
      <c r="AX28141" s="78"/>
    </row>
    <row r="28142" spans="50:50" ht="0" hidden="1" customHeight="1" x14ac:dyDescent="0.2">
      <c r="AX28142" s="78"/>
    </row>
    <row r="28143" spans="50:50" ht="0" hidden="1" customHeight="1" x14ac:dyDescent="0.2">
      <c r="AX28143" s="78"/>
    </row>
    <row r="28144" spans="50:50" ht="0" hidden="1" customHeight="1" x14ac:dyDescent="0.2">
      <c r="AX28144" s="78"/>
    </row>
    <row r="28145" spans="50:50" ht="0" hidden="1" customHeight="1" x14ac:dyDescent="0.2">
      <c r="AX28145" s="78"/>
    </row>
    <row r="28146" spans="50:50" ht="0" hidden="1" customHeight="1" x14ac:dyDescent="0.2">
      <c r="AX28146" s="78"/>
    </row>
    <row r="28147" spans="50:50" ht="0" hidden="1" customHeight="1" x14ac:dyDescent="0.2">
      <c r="AX28147" s="78"/>
    </row>
    <row r="28148" spans="50:50" ht="0" hidden="1" customHeight="1" x14ac:dyDescent="0.2">
      <c r="AX28148" s="78"/>
    </row>
    <row r="28149" spans="50:50" ht="0" hidden="1" customHeight="1" x14ac:dyDescent="0.2">
      <c r="AX28149" s="78"/>
    </row>
    <row r="28150" spans="50:50" ht="0" hidden="1" customHeight="1" x14ac:dyDescent="0.2">
      <c r="AX28150" s="78"/>
    </row>
    <row r="28151" spans="50:50" ht="0" hidden="1" customHeight="1" x14ac:dyDescent="0.2">
      <c r="AX28151" s="78"/>
    </row>
    <row r="28152" spans="50:50" ht="0" hidden="1" customHeight="1" x14ac:dyDescent="0.2">
      <c r="AX28152" s="78"/>
    </row>
    <row r="28153" spans="50:50" ht="0" hidden="1" customHeight="1" x14ac:dyDescent="0.2">
      <c r="AX28153" s="78"/>
    </row>
    <row r="28154" spans="50:50" ht="0" hidden="1" customHeight="1" x14ac:dyDescent="0.2">
      <c r="AX28154" s="78"/>
    </row>
    <row r="28155" spans="50:50" ht="0" hidden="1" customHeight="1" x14ac:dyDescent="0.2">
      <c r="AX28155" s="78"/>
    </row>
    <row r="28156" spans="50:50" ht="0" hidden="1" customHeight="1" x14ac:dyDescent="0.2">
      <c r="AX28156" s="78"/>
    </row>
    <row r="28157" spans="50:50" ht="0" hidden="1" customHeight="1" x14ac:dyDescent="0.2">
      <c r="AX28157" s="78"/>
    </row>
    <row r="28158" spans="50:50" ht="0" hidden="1" customHeight="1" x14ac:dyDescent="0.2">
      <c r="AX28158" s="78"/>
    </row>
    <row r="28159" spans="50:50" ht="0" hidden="1" customHeight="1" x14ac:dyDescent="0.2">
      <c r="AX28159" s="78"/>
    </row>
    <row r="28160" spans="50:50" ht="0" hidden="1" customHeight="1" x14ac:dyDescent="0.2">
      <c r="AX28160" s="78"/>
    </row>
    <row r="28161" spans="50:50" ht="0" hidden="1" customHeight="1" x14ac:dyDescent="0.2">
      <c r="AX28161" s="78"/>
    </row>
    <row r="28162" spans="50:50" ht="0" hidden="1" customHeight="1" x14ac:dyDescent="0.2">
      <c r="AX28162" s="78"/>
    </row>
    <row r="28163" spans="50:50" ht="0" hidden="1" customHeight="1" x14ac:dyDescent="0.2">
      <c r="AX28163" s="78"/>
    </row>
    <row r="28164" spans="50:50" ht="0" hidden="1" customHeight="1" x14ac:dyDescent="0.2">
      <c r="AX28164" s="78"/>
    </row>
    <row r="28165" spans="50:50" ht="0" hidden="1" customHeight="1" x14ac:dyDescent="0.2">
      <c r="AX28165" s="78"/>
    </row>
    <row r="28166" spans="50:50" ht="0" hidden="1" customHeight="1" x14ac:dyDescent="0.2">
      <c r="AX28166" s="78"/>
    </row>
    <row r="28167" spans="50:50" ht="0" hidden="1" customHeight="1" x14ac:dyDescent="0.2">
      <c r="AX28167" s="78"/>
    </row>
    <row r="28168" spans="50:50" ht="0" hidden="1" customHeight="1" x14ac:dyDescent="0.2">
      <c r="AX28168" s="78"/>
    </row>
    <row r="28169" spans="50:50" ht="0" hidden="1" customHeight="1" x14ac:dyDescent="0.2">
      <c r="AX28169" s="78"/>
    </row>
    <row r="28170" spans="50:50" ht="0" hidden="1" customHeight="1" x14ac:dyDescent="0.2">
      <c r="AX28170" s="78"/>
    </row>
    <row r="28171" spans="50:50" ht="0" hidden="1" customHeight="1" x14ac:dyDescent="0.2">
      <c r="AX28171" s="78"/>
    </row>
    <row r="28172" spans="50:50" ht="0" hidden="1" customHeight="1" x14ac:dyDescent="0.2">
      <c r="AX28172" s="78"/>
    </row>
    <row r="28173" spans="50:50" ht="0" hidden="1" customHeight="1" x14ac:dyDescent="0.2">
      <c r="AX28173" s="78"/>
    </row>
    <row r="28174" spans="50:50" ht="0" hidden="1" customHeight="1" x14ac:dyDescent="0.2">
      <c r="AX28174" s="78"/>
    </row>
    <row r="28175" spans="50:50" ht="0" hidden="1" customHeight="1" x14ac:dyDescent="0.2">
      <c r="AX28175" s="78"/>
    </row>
    <row r="28176" spans="50:50" ht="0" hidden="1" customHeight="1" x14ac:dyDescent="0.2">
      <c r="AX28176" s="78"/>
    </row>
    <row r="28177" spans="50:50" ht="0" hidden="1" customHeight="1" x14ac:dyDescent="0.2">
      <c r="AX28177" s="78"/>
    </row>
    <row r="28178" spans="50:50" ht="0" hidden="1" customHeight="1" x14ac:dyDescent="0.2">
      <c r="AX28178" s="78"/>
    </row>
    <row r="28179" spans="50:50" ht="0" hidden="1" customHeight="1" x14ac:dyDescent="0.2">
      <c r="AX28179" s="78"/>
    </row>
    <row r="28180" spans="50:50" ht="0" hidden="1" customHeight="1" x14ac:dyDescent="0.2">
      <c r="AX28180" s="78"/>
    </row>
    <row r="28181" spans="50:50" ht="0" hidden="1" customHeight="1" x14ac:dyDescent="0.2">
      <c r="AX28181" s="78"/>
    </row>
    <row r="28182" spans="50:50" ht="0" hidden="1" customHeight="1" x14ac:dyDescent="0.2">
      <c r="AX28182" s="78"/>
    </row>
    <row r="28183" spans="50:50" ht="0" hidden="1" customHeight="1" x14ac:dyDescent="0.2">
      <c r="AX28183" s="78"/>
    </row>
    <row r="28184" spans="50:50" ht="0" hidden="1" customHeight="1" x14ac:dyDescent="0.2">
      <c r="AX28184" s="78"/>
    </row>
    <row r="28185" spans="50:50" ht="0" hidden="1" customHeight="1" x14ac:dyDescent="0.2">
      <c r="AX28185" s="78"/>
    </row>
    <row r="28186" spans="50:50" ht="0" hidden="1" customHeight="1" x14ac:dyDescent="0.2">
      <c r="AX28186" s="78"/>
    </row>
    <row r="28187" spans="50:50" ht="0" hidden="1" customHeight="1" x14ac:dyDescent="0.2">
      <c r="AX28187" s="78"/>
    </row>
    <row r="28188" spans="50:50" ht="0" hidden="1" customHeight="1" x14ac:dyDescent="0.2">
      <c r="AX28188" s="78"/>
    </row>
    <row r="28189" spans="50:50" ht="0" hidden="1" customHeight="1" x14ac:dyDescent="0.2">
      <c r="AX28189" s="78"/>
    </row>
    <row r="28190" spans="50:50" ht="0" hidden="1" customHeight="1" x14ac:dyDescent="0.2">
      <c r="AX28190" s="78"/>
    </row>
    <row r="28191" spans="50:50" ht="0" hidden="1" customHeight="1" x14ac:dyDescent="0.2">
      <c r="AX28191" s="78"/>
    </row>
    <row r="28192" spans="50:50" ht="0" hidden="1" customHeight="1" x14ac:dyDescent="0.2">
      <c r="AX28192" s="78"/>
    </row>
    <row r="28193" spans="50:50" ht="0" hidden="1" customHeight="1" x14ac:dyDescent="0.2">
      <c r="AX28193" s="78"/>
    </row>
    <row r="28194" spans="50:50" ht="0" hidden="1" customHeight="1" x14ac:dyDescent="0.2">
      <c r="AX28194" s="78"/>
    </row>
    <row r="28195" spans="50:50" ht="0" hidden="1" customHeight="1" x14ac:dyDescent="0.2">
      <c r="AX28195" s="78"/>
    </row>
    <row r="28196" spans="50:50" ht="0" hidden="1" customHeight="1" x14ac:dyDescent="0.2">
      <c r="AX28196" s="78"/>
    </row>
    <row r="28197" spans="50:50" ht="0" hidden="1" customHeight="1" x14ac:dyDescent="0.2">
      <c r="AX28197" s="78"/>
    </row>
    <row r="28198" spans="50:50" ht="0" hidden="1" customHeight="1" x14ac:dyDescent="0.2">
      <c r="AX28198" s="78"/>
    </row>
    <row r="28199" spans="50:50" ht="0" hidden="1" customHeight="1" x14ac:dyDescent="0.2">
      <c r="AX28199" s="78"/>
    </row>
    <row r="28200" spans="50:50" ht="0" hidden="1" customHeight="1" x14ac:dyDescent="0.2">
      <c r="AX28200" s="78"/>
    </row>
    <row r="28201" spans="50:50" ht="0" hidden="1" customHeight="1" x14ac:dyDescent="0.2">
      <c r="AX28201" s="78"/>
    </row>
    <row r="28202" spans="50:50" ht="0" hidden="1" customHeight="1" x14ac:dyDescent="0.2">
      <c r="AX28202" s="78"/>
    </row>
    <row r="28203" spans="50:50" ht="0" hidden="1" customHeight="1" x14ac:dyDescent="0.2">
      <c r="AX28203" s="78"/>
    </row>
    <row r="28204" spans="50:50" ht="0" hidden="1" customHeight="1" x14ac:dyDescent="0.2">
      <c r="AX28204" s="78"/>
    </row>
    <row r="28205" spans="50:50" ht="0" hidden="1" customHeight="1" x14ac:dyDescent="0.2">
      <c r="AX28205" s="78"/>
    </row>
    <row r="28206" spans="50:50" ht="0" hidden="1" customHeight="1" x14ac:dyDescent="0.2">
      <c r="AX28206" s="78"/>
    </row>
    <row r="28207" spans="50:50" ht="0" hidden="1" customHeight="1" x14ac:dyDescent="0.2">
      <c r="AX28207" s="78"/>
    </row>
    <row r="28208" spans="50:50" ht="0" hidden="1" customHeight="1" x14ac:dyDescent="0.2">
      <c r="AX28208" s="78"/>
    </row>
    <row r="28209" spans="50:50" ht="0" hidden="1" customHeight="1" x14ac:dyDescent="0.2">
      <c r="AX28209" s="78"/>
    </row>
    <row r="28210" spans="50:50" ht="0" hidden="1" customHeight="1" x14ac:dyDescent="0.2">
      <c r="AX28210" s="78"/>
    </row>
    <row r="28211" spans="50:50" ht="0" hidden="1" customHeight="1" x14ac:dyDescent="0.2">
      <c r="AX28211" s="78"/>
    </row>
    <row r="28212" spans="50:50" ht="0" hidden="1" customHeight="1" x14ac:dyDescent="0.2">
      <c r="AX28212" s="78"/>
    </row>
    <row r="28213" spans="50:50" ht="0" hidden="1" customHeight="1" x14ac:dyDescent="0.2">
      <c r="AX28213" s="78"/>
    </row>
    <row r="28214" spans="50:50" ht="0" hidden="1" customHeight="1" x14ac:dyDescent="0.2">
      <c r="AX28214" s="78"/>
    </row>
    <row r="28215" spans="50:50" ht="0" hidden="1" customHeight="1" x14ac:dyDescent="0.2">
      <c r="AX28215" s="78"/>
    </row>
    <row r="28216" spans="50:50" ht="0" hidden="1" customHeight="1" x14ac:dyDescent="0.2">
      <c r="AX28216" s="78"/>
    </row>
    <row r="28217" spans="50:50" ht="0" hidden="1" customHeight="1" x14ac:dyDescent="0.2">
      <c r="AX28217" s="78"/>
    </row>
    <row r="28218" spans="50:50" ht="0" hidden="1" customHeight="1" x14ac:dyDescent="0.2">
      <c r="AX28218" s="78"/>
    </row>
    <row r="28219" spans="50:50" ht="0" hidden="1" customHeight="1" x14ac:dyDescent="0.2">
      <c r="AX28219" s="78"/>
    </row>
    <row r="28220" spans="50:50" ht="0" hidden="1" customHeight="1" x14ac:dyDescent="0.2">
      <c r="AX28220" s="78"/>
    </row>
    <row r="28221" spans="50:50" ht="0" hidden="1" customHeight="1" x14ac:dyDescent="0.2">
      <c r="AX28221" s="78"/>
    </row>
    <row r="28222" spans="50:50" ht="0" hidden="1" customHeight="1" x14ac:dyDescent="0.2">
      <c r="AX28222" s="78"/>
    </row>
    <row r="28223" spans="50:50" ht="0" hidden="1" customHeight="1" x14ac:dyDescent="0.2">
      <c r="AX28223" s="78"/>
    </row>
    <row r="28224" spans="50:50" ht="0" hidden="1" customHeight="1" x14ac:dyDescent="0.2">
      <c r="AX28224" s="78"/>
    </row>
    <row r="28225" spans="50:50" ht="0" hidden="1" customHeight="1" x14ac:dyDescent="0.2">
      <c r="AX28225" s="78"/>
    </row>
    <row r="28226" spans="50:50" ht="0" hidden="1" customHeight="1" x14ac:dyDescent="0.2">
      <c r="AX28226" s="78"/>
    </row>
    <row r="28227" spans="50:50" ht="0" hidden="1" customHeight="1" x14ac:dyDescent="0.2">
      <c r="AX28227" s="78"/>
    </row>
    <row r="28228" spans="50:50" ht="0" hidden="1" customHeight="1" x14ac:dyDescent="0.2">
      <c r="AX28228" s="78"/>
    </row>
    <row r="28229" spans="50:50" ht="0" hidden="1" customHeight="1" x14ac:dyDescent="0.2">
      <c r="AX28229" s="78"/>
    </row>
    <row r="28230" spans="50:50" ht="0" hidden="1" customHeight="1" x14ac:dyDescent="0.2">
      <c r="AX28230" s="78"/>
    </row>
    <row r="28231" spans="50:50" ht="0" hidden="1" customHeight="1" x14ac:dyDescent="0.2">
      <c r="AX28231" s="78"/>
    </row>
    <row r="28232" spans="50:50" ht="0" hidden="1" customHeight="1" x14ac:dyDescent="0.2">
      <c r="AX28232" s="78"/>
    </row>
    <row r="28233" spans="50:50" ht="0" hidden="1" customHeight="1" x14ac:dyDescent="0.2">
      <c r="AX28233" s="78"/>
    </row>
    <row r="28234" spans="50:50" ht="0" hidden="1" customHeight="1" x14ac:dyDescent="0.2">
      <c r="AX28234" s="78"/>
    </row>
    <row r="28235" spans="50:50" ht="0" hidden="1" customHeight="1" x14ac:dyDescent="0.2">
      <c r="AX28235" s="78"/>
    </row>
    <row r="28236" spans="50:50" ht="0" hidden="1" customHeight="1" x14ac:dyDescent="0.2">
      <c r="AX28236" s="78"/>
    </row>
    <row r="28237" spans="50:50" ht="0" hidden="1" customHeight="1" x14ac:dyDescent="0.2">
      <c r="AX28237" s="78"/>
    </row>
    <row r="28238" spans="50:50" ht="0" hidden="1" customHeight="1" x14ac:dyDescent="0.2">
      <c r="AX28238" s="78"/>
    </row>
    <row r="28239" spans="50:50" ht="0" hidden="1" customHeight="1" x14ac:dyDescent="0.2">
      <c r="AX28239" s="78"/>
    </row>
    <row r="28240" spans="50:50" ht="0" hidden="1" customHeight="1" x14ac:dyDescent="0.2">
      <c r="AX28240" s="78"/>
    </row>
    <row r="28241" spans="50:50" ht="0" hidden="1" customHeight="1" x14ac:dyDescent="0.2">
      <c r="AX28241" s="78"/>
    </row>
    <row r="28242" spans="50:50" ht="0" hidden="1" customHeight="1" x14ac:dyDescent="0.2">
      <c r="AX28242" s="78"/>
    </row>
    <row r="28243" spans="50:50" ht="0" hidden="1" customHeight="1" x14ac:dyDescent="0.2">
      <c r="AX28243" s="78"/>
    </row>
    <row r="28244" spans="50:50" ht="0" hidden="1" customHeight="1" x14ac:dyDescent="0.2">
      <c r="AX28244" s="78"/>
    </row>
    <row r="28245" spans="50:50" ht="0" hidden="1" customHeight="1" x14ac:dyDescent="0.2">
      <c r="AX28245" s="78"/>
    </row>
    <row r="28246" spans="50:50" ht="0" hidden="1" customHeight="1" x14ac:dyDescent="0.2">
      <c r="AX28246" s="78"/>
    </row>
    <row r="28247" spans="50:50" ht="0" hidden="1" customHeight="1" x14ac:dyDescent="0.2">
      <c r="AX28247" s="78"/>
    </row>
    <row r="28248" spans="50:50" ht="0" hidden="1" customHeight="1" x14ac:dyDescent="0.2">
      <c r="AX28248" s="78"/>
    </row>
    <row r="28249" spans="50:50" ht="0" hidden="1" customHeight="1" x14ac:dyDescent="0.2">
      <c r="AX28249" s="78"/>
    </row>
    <row r="28250" spans="50:50" ht="0" hidden="1" customHeight="1" x14ac:dyDescent="0.2">
      <c r="AX28250" s="78"/>
    </row>
    <row r="28251" spans="50:50" ht="0" hidden="1" customHeight="1" x14ac:dyDescent="0.2">
      <c r="AX28251" s="78"/>
    </row>
    <row r="28252" spans="50:50" ht="0" hidden="1" customHeight="1" x14ac:dyDescent="0.2">
      <c r="AX28252" s="78"/>
    </row>
    <row r="28253" spans="50:50" ht="0" hidden="1" customHeight="1" x14ac:dyDescent="0.2">
      <c r="AX28253" s="78"/>
    </row>
    <row r="28254" spans="50:50" ht="0" hidden="1" customHeight="1" x14ac:dyDescent="0.2">
      <c r="AX28254" s="78"/>
    </row>
    <row r="28255" spans="50:50" ht="0" hidden="1" customHeight="1" x14ac:dyDescent="0.2">
      <c r="AX28255" s="78"/>
    </row>
    <row r="28256" spans="50:50" ht="0" hidden="1" customHeight="1" x14ac:dyDescent="0.2">
      <c r="AX28256" s="78"/>
    </row>
    <row r="28257" spans="50:50" ht="0" hidden="1" customHeight="1" x14ac:dyDescent="0.2">
      <c r="AX28257" s="78"/>
    </row>
    <row r="28258" spans="50:50" ht="0" hidden="1" customHeight="1" x14ac:dyDescent="0.2">
      <c r="AX28258" s="78"/>
    </row>
    <row r="28259" spans="50:50" ht="0" hidden="1" customHeight="1" x14ac:dyDescent="0.2">
      <c r="AX28259" s="78"/>
    </row>
    <row r="28260" spans="50:50" ht="0" hidden="1" customHeight="1" x14ac:dyDescent="0.2">
      <c r="AX28260" s="78"/>
    </row>
    <row r="28261" spans="50:50" ht="0" hidden="1" customHeight="1" x14ac:dyDescent="0.2">
      <c r="AX28261" s="78"/>
    </row>
    <row r="28262" spans="50:50" ht="0" hidden="1" customHeight="1" x14ac:dyDescent="0.2">
      <c r="AX28262" s="78"/>
    </row>
    <row r="28263" spans="50:50" ht="0" hidden="1" customHeight="1" x14ac:dyDescent="0.2">
      <c r="AX28263" s="78"/>
    </row>
    <row r="28264" spans="50:50" ht="0" hidden="1" customHeight="1" x14ac:dyDescent="0.2">
      <c r="AX28264" s="78"/>
    </row>
    <row r="28265" spans="50:50" ht="0" hidden="1" customHeight="1" x14ac:dyDescent="0.2">
      <c r="AX28265" s="78"/>
    </row>
    <row r="28266" spans="50:50" ht="0" hidden="1" customHeight="1" x14ac:dyDescent="0.2">
      <c r="AX28266" s="78"/>
    </row>
    <row r="28267" spans="50:50" ht="0" hidden="1" customHeight="1" x14ac:dyDescent="0.2">
      <c r="AX28267" s="78"/>
    </row>
    <row r="28268" spans="50:50" ht="0" hidden="1" customHeight="1" x14ac:dyDescent="0.2">
      <c r="AX28268" s="78"/>
    </row>
    <row r="28269" spans="50:50" ht="0" hidden="1" customHeight="1" x14ac:dyDescent="0.2">
      <c r="AX28269" s="78"/>
    </row>
    <row r="28270" spans="50:50" ht="0" hidden="1" customHeight="1" x14ac:dyDescent="0.2">
      <c r="AX28270" s="78"/>
    </row>
    <row r="28271" spans="50:50" ht="0" hidden="1" customHeight="1" x14ac:dyDescent="0.2">
      <c r="AX28271" s="78"/>
    </row>
    <row r="28272" spans="50:50" ht="0" hidden="1" customHeight="1" x14ac:dyDescent="0.2">
      <c r="AX28272" s="78"/>
    </row>
    <row r="28273" spans="50:50" ht="0" hidden="1" customHeight="1" x14ac:dyDescent="0.2">
      <c r="AX28273" s="78"/>
    </row>
    <row r="28274" spans="50:50" ht="0" hidden="1" customHeight="1" x14ac:dyDescent="0.2">
      <c r="AX28274" s="78"/>
    </row>
    <row r="28275" spans="50:50" ht="0" hidden="1" customHeight="1" x14ac:dyDescent="0.2">
      <c r="AX28275" s="78"/>
    </row>
    <row r="28276" spans="50:50" ht="0" hidden="1" customHeight="1" x14ac:dyDescent="0.2">
      <c r="AX28276" s="78"/>
    </row>
    <row r="28277" spans="50:50" ht="0" hidden="1" customHeight="1" x14ac:dyDescent="0.2">
      <c r="AX28277" s="78"/>
    </row>
    <row r="28278" spans="50:50" ht="0" hidden="1" customHeight="1" x14ac:dyDescent="0.2">
      <c r="AX28278" s="78"/>
    </row>
    <row r="28279" spans="50:50" ht="0" hidden="1" customHeight="1" x14ac:dyDescent="0.2">
      <c r="AX28279" s="78"/>
    </row>
    <row r="28280" spans="50:50" ht="0" hidden="1" customHeight="1" x14ac:dyDescent="0.2">
      <c r="AX28280" s="78"/>
    </row>
    <row r="28281" spans="50:50" ht="0" hidden="1" customHeight="1" x14ac:dyDescent="0.2">
      <c r="AX28281" s="78"/>
    </row>
    <row r="28282" spans="50:50" ht="0" hidden="1" customHeight="1" x14ac:dyDescent="0.2">
      <c r="AX28282" s="78"/>
    </row>
    <row r="28283" spans="50:50" ht="0" hidden="1" customHeight="1" x14ac:dyDescent="0.2">
      <c r="AX28283" s="78"/>
    </row>
    <row r="28284" spans="50:50" ht="0" hidden="1" customHeight="1" x14ac:dyDescent="0.2">
      <c r="AX28284" s="78"/>
    </row>
    <row r="28285" spans="50:50" ht="0" hidden="1" customHeight="1" x14ac:dyDescent="0.2">
      <c r="AX28285" s="78"/>
    </row>
    <row r="28286" spans="50:50" ht="0" hidden="1" customHeight="1" x14ac:dyDescent="0.2">
      <c r="AX28286" s="78"/>
    </row>
    <row r="28287" spans="50:50" ht="0" hidden="1" customHeight="1" x14ac:dyDescent="0.2">
      <c r="AX28287" s="78"/>
    </row>
    <row r="28288" spans="50:50" ht="0" hidden="1" customHeight="1" x14ac:dyDescent="0.2">
      <c r="AX28288" s="78"/>
    </row>
    <row r="28289" spans="50:50" ht="0" hidden="1" customHeight="1" x14ac:dyDescent="0.2">
      <c r="AX28289" s="78"/>
    </row>
    <row r="28290" spans="50:50" ht="0" hidden="1" customHeight="1" x14ac:dyDescent="0.2">
      <c r="AX28290" s="78"/>
    </row>
    <row r="28291" spans="50:50" ht="0" hidden="1" customHeight="1" x14ac:dyDescent="0.2">
      <c r="AX28291" s="78"/>
    </row>
    <row r="28292" spans="50:50" ht="0" hidden="1" customHeight="1" x14ac:dyDescent="0.2">
      <c r="AX28292" s="78"/>
    </row>
    <row r="28293" spans="50:50" ht="0" hidden="1" customHeight="1" x14ac:dyDescent="0.2">
      <c r="AX28293" s="78"/>
    </row>
    <row r="28294" spans="50:50" ht="0" hidden="1" customHeight="1" x14ac:dyDescent="0.2">
      <c r="AX28294" s="78"/>
    </row>
    <row r="28295" spans="50:50" ht="0" hidden="1" customHeight="1" x14ac:dyDescent="0.2">
      <c r="AX28295" s="78"/>
    </row>
    <row r="28296" spans="50:50" ht="0" hidden="1" customHeight="1" x14ac:dyDescent="0.2">
      <c r="AX28296" s="78"/>
    </row>
    <row r="28297" spans="50:50" ht="0" hidden="1" customHeight="1" x14ac:dyDescent="0.2">
      <c r="AX28297" s="78"/>
    </row>
    <row r="28298" spans="50:50" ht="0" hidden="1" customHeight="1" x14ac:dyDescent="0.2">
      <c r="AX28298" s="78"/>
    </row>
    <row r="28299" spans="50:50" ht="0" hidden="1" customHeight="1" x14ac:dyDescent="0.2">
      <c r="AX28299" s="78"/>
    </row>
    <row r="28300" spans="50:50" ht="0" hidden="1" customHeight="1" x14ac:dyDescent="0.2">
      <c r="AX28300" s="78"/>
    </row>
    <row r="28301" spans="50:50" ht="0" hidden="1" customHeight="1" x14ac:dyDescent="0.2">
      <c r="AX28301" s="78"/>
    </row>
    <row r="28302" spans="50:50" ht="0" hidden="1" customHeight="1" x14ac:dyDescent="0.2">
      <c r="AX28302" s="78"/>
    </row>
    <row r="28303" spans="50:50" ht="0" hidden="1" customHeight="1" x14ac:dyDescent="0.2">
      <c r="AX28303" s="78"/>
    </row>
    <row r="28304" spans="50:50" ht="0" hidden="1" customHeight="1" x14ac:dyDescent="0.2">
      <c r="AX28304" s="78"/>
    </row>
    <row r="28305" spans="50:50" ht="0" hidden="1" customHeight="1" x14ac:dyDescent="0.2">
      <c r="AX28305" s="78"/>
    </row>
    <row r="28306" spans="50:50" ht="0" hidden="1" customHeight="1" x14ac:dyDescent="0.2">
      <c r="AX28306" s="78"/>
    </row>
    <row r="28307" spans="50:50" ht="0" hidden="1" customHeight="1" x14ac:dyDescent="0.2">
      <c r="AX28307" s="78"/>
    </row>
    <row r="28308" spans="50:50" ht="0" hidden="1" customHeight="1" x14ac:dyDescent="0.2">
      <c r="AX28308" s="78"/>
    </row>
    <row r="28309" spans="50:50" ht="0" hidden="1" customHeight="1" x14ac:dyDescent="0.2">
      <c r="AX28309" s="78"/>
    </row>
    <row r="28310" spans="50:50" ht="0" hidden="1" customHeight="1" x14ac:dyDescent="0.2">
      <c r="AX28310" s="78"/>
    </row>
    <row r="28311" spans="50:50" ht="0" hidden="1" customHeight="1" x14ac:dyDescent="0.2">
      <c r="AX28311" s="78"/>
    </row>
    <row r="28312" spans="50:50" ht="0" hidden="1" customHeight="1" x14ac:dyDescent="0.2">
      <c r="AX28312" s="78"/>
    </row>
    <row r="28313" spans="50:50" ht="0" hidden="1" customHeight="1" x14ac:dyDescent="0.2">
      <c r="AX28313" s="78"/>
    </row>
    <row r="28314" spans="50:50" ht="0" hidden="1" customHeight="1" x14ac:dyDescent="0.2">
      <c r="AX28314" s="78"/>
    </row>
    <row r="28315" spans="50:50" ht="0" hidden="1" customHeight="1" x14ac:dyDescent="0.2">
      <c r="AX28315" s="78"/>
    </row>
    <row r="28316" spans="50:50" ht="0" hidden="1" customHeight="1" x14ac:dyDescent="0.2">
      <c r="AX28316" s="78"/>
    </row>
    <row r="28317" spans="50:50" ht="0" hidden="1" customHeight="1" x14ac:dyDescent="0.2">
      <c r="AX28317" s="78"/>
    </row>
    <row r="28318" spans="50:50" ht="0" hidden="1" customHeight="1" x14ac:dyDescent="0.2">
      <c r="AX28318" s="78"/>
    </row>
    <row r="28319" spans="50:50" ht="0" hidden="1" customHeight="1" x14ac:dyDescent="0.2">
      <c r="AX28319" s="78"/>
    </row>
    <row r="28320" spans="50:50" ht="0" hidden="1" customHeight="1" x14ac:dyDescent="0.2">
      <c r="AX28320" s="78"/>
    </row>
    <row r="28321" spans="50:50" ht="0" hidden="1" customHeight="1" x14ac:dyDescent="0.2">
      <c r="AX28321" s="78"/>
    </row>
    <row r="28322" spans="50:50" ht="0" hidden="1" customHeight="1" x14ac:dyDescent="0.2">
      <c r="AX28322" s="78"/>
    </row>
    <row r="28323" spans="50:50" ht="0" hidden="1" customHeight="1" x14ac:dyDescent="0.2">
      <c r="AX28323" s="78"/>
    </row>
    <row r="28324" spans="50:50" ht="0" hidden="1" customHeight="1" x14ac:dyDescent="0.2">
      <c r="AX28324" s="78"/>
    </row>
    <row r="28325" spans="50:50" ht="0" hidden="1" customHeight="1" x14ac:dyDescent="0.2">
      <c r="AX28325" s="78"/>
    </row>
    <row r="28326" spans="50:50" ht="0" hidden="1" customHeight="1" x14ac:dyDescent="0.2">
      <c r="AX28326" s="78"/>
    </row>
    <row r="28327" spans="50:50" ht="0" hidden="1" customHeight="1" x14ac:dyDescent="0.2">
      <c r="AX28327" s="78"/>
    </row>
    <row r="28328" spans="50:50" ht="0" hidden="1" customHeight="1" x14ac:dyDescent="0.2">
      <c r="AX28328" s="78"/>
    </row>
    <row r="28329" spans="50:50" ht="0" hidden="1" customHeight="1" x14ac:dyDescent="0.2">
      <c r="AX28329" s="78"/>
    </row>
    <row r="28330" spans="50:50" ht="0" hidden="1" customHeight="1" x14ac:dyDescent="0.2">
      <c r="AX28330" s="78"/>
    </row>
    <row r="28331" spans="50:50" ht="0" hidden="1" customHeight="1" x14ac:dyDescent="0.2">
      <c r="AX28331" s="78"/>
    </row>
    <row r="28332" spans="50:50" ht="0" hidden="1" customHeight="1" x14ac:dyDescent="0.2">
      <c r="AX28332" s="78"/>
    </row>
    <row r="28333" spans="50:50" ht="0" hidden="1" customHeight="1" x14ac:dyDescent="0.2">
      <c r="AX28333" s="78"/>
    </row>
    <row r="28334" spans="50:50" ht="0" hidden="1" customHeight="1" x14ac:dyDescent="0.2">
      <c r="AX28334" s="78"/>
    </row>
    <row r="28335" spans="50:50" ht="0" hidden="1" customHeight="1" x14ac:dyDescent="0.2">
      <c r="AX28335" s="78"/>
    </row>
    <row r="28336" spans="50:50" ht="0" hidden="1" customHeight="1" x14ac:dyDescent="0.2">
      <c r="AX28336" s="78"/>
    </row>
    <row r="28337" spans="50:50" ht="0" hidden="1" customHeight="1" x14ac:dyDescent="0.2">
      <c r="AX28337" s="78"/>
    </row>
    <row r="28338" spans="50:50" ht="0" hidden="1" customHeight="1" x14ac:dyDescent="0.2">
      <c r="AX28338" s="78"/>
    </row>
    <row r="28339" spans="50:50" ht="0" hidden="1" customHeight="1" x14ac:dyDescent="0.2">
      <c r="AX28339" s="78"/>
    </row>
    <row r="28340" spans="50:50" ht="0" hidden="1" customHeight="1" x14ac:dyDescent="0.2">
      <c r="AX28340" s="78"/>
    </row>
    <row r="28341" spans="50:50" ht="0" hidden="1" customHeight="1" x14ac:dyDescent="0.2">
      <c r="AX28341" s="78"/>
    </row>
    <row r="28342" spans="50:50" ht="0" hidden="1" customHeight="1" x14ac:dyDescent="0.2">
      <c r="AX28342" s="78"/>
    </row>
    <row r="28343" spans="50:50" ht="0" hidden="1" customHeight="1" x14ac:dyDescent="0.2">
      <c r="AX28343" s="78"/>
    </row>
    <row r="28344" spans="50:50" ht="0" hidden="1" customHeight="1" x14ac:dyDescent="0.2">
      <c r="AX28344" s="78"/>
    </row>
    <row r="28345" spans="50:50" ht="0" hidden="1" customHeight="1" x14ac:dyDescent="0.2">
      <c r="AX28345" s="78"/>
    </row>
    <row r="28346" spans="50:50" ht="0" hidden="1" customHeight="1" x14ac:dyDescent="0.2">
      <c r="AX28346" s="78"/>
    </row>
    <row r="28347" spans="50:50" ht="0" hidden="1" customHeight="1" x14ac:dyDescent="0.2">
      <c r="AX28347" s="78"/>
    </row>
    <row r="28348" spans="50:50" ht="0" hidden="1" customHeight="1" x14ac:dyDescent="0.2">
      <c r="AX28348" s="78"/>
    </row>
    <row r="28349" spans="50:50" ht="0" hidden="1" customHeight="1" x14ac:dyDescent="0.2">
      <c r="AX28349" s="78"/>
    </row>
    <row r="28350" spans="50:50" ht="0" hidden="1" customHeight="1" x14ac:dyDescent="0.2">
      <c r="AX28350" s="78"/>
    </row>
    <row r="28351" spans="50:50" ht="0" hidden="1" customHeight="1" x14ac:dyDescent="0.2">
      <c r="AX28351" s="78"/>
    </row>
    <row r="28352" spans="50:50" ht="0" hidden="1" customHeight="1" x14ac:dyDescent="0.2">
      <c r="AX28352" s="78"/>
    </row>
    <row r="28353" spans="50:50" ht="0" hidden="1" customHeight="1" x14ac:dyDescent="0.2">
      <c r="AX28353" s="78"/>
    </row>
    <row r="28354" spans="50:50" ht="0" hidden="1" customHeight="1" x14ac:dyDescent="0.2">
      <c r="AX28354" s="78"/>
    </row>
    <row r="28355" spans="50:50" ht="0" hidden="1" customHeight="1" x14ac:dyDescent="0.2">
      <c r="AX28355" s="78"/>
    </row>
    <row r="28356" spans="50:50" ht="0" hidden="1" customHeight="1" x14ac:dyDescent="0.2">
      <c r="AX28356" s="78"/>
    </row>
    <row r="28357" spans="50:50" ht="0" hidden="1" customHeight="1" x14ac:dyDescent="0.2">
      <c r="AX28357" s="78"/>
    </row>
    <row r="28358" spans="50:50" ht="0" hidden="1" customHeight="1" x14ac:dyDescent="0.2">
      <c r="AX28358" s="78"/>
    </row>
    <row r="28359" spans="50:50" ht="0" hidden="1" customHeight="1" x14ac:dyDescent="0.2">
      <c r="AX28359" s="78"/>
    </row>
    <row r="28360" spans="50:50" ht="0" hidden="1" customHeight="1" x14ac:dyDescent="0.2">
      <c r="AX28360" s="78"/>
    </row>
    <row r="28361" spans="50:50" ht="0" hidden="1" customHeight="1" x14ac:dyDescent="0.2">
      <c r="AX28361" s="78"/>
    </row>
    <row r="28362" spans="50:50" ht="0" hidden="1" customHeight="1" x14ac:dyDescent="0.2">
      <c r="AX28362" s="78"/>
    </row>
    <row r="28363" spans="50:50" ht="0" hidden="1" customHeight="1" x14ac:dyDescent="0.2">
      <c r="AX28363" s="78"/>
    </row>
    <row r="28364" spans="50:50" ht="0" hidden="1" customHeight="1" x14ac:dyDescent="0.2">
      <c r="AX28364" s="78"/>
    </row>
    <row r="28365" spans="50:50" ht="0" hidden="1" customHeight="1" x14ac:dyDescent="0.2">
      <c r="AX28365" s="78"/>
    </row>
    <row r="28366" spans="50:50" ht="0" hidden="1" customHeight="1" x14ac:dyDescent="0.2">
      <c r="AX28366" s="78"/>
    </row>
    <row r="28367" spans="50:50" ht="0" hidden="1" customHeight="1" x14ac:dyDescent="0.2">
      <c r="AX28367" s="78"/>
    </row>
    <row r="28368" spans="50:50" ht="0" hidden="1" customHeight="1" x14ac:dyDescent="0.2">
      <c r="AX28368" s="78"/>
    </row>
    <row r="28369" spans="50:50" ht="0" hidden="1" customHeight="1" x14ac:dyDescent="0.2">
      <c r="AX28369" s="78"/>
    </row>
    <row r="28370" spans="50:50" ht="0" hidden="1" customHeight="1" x14ac:dyDescent="0.2">
      <c r="AX28370" s="78"/>
    </row>
    <row r="28371" spans="50:50" ht="0" hidden="1" customHeight="1" x14ac:dyDescent="0.2">
      <c r="AX28371" s="78"/>
    </row>
    <row r="28372" spans="50:50" ht="0" hidden="1" customHeight="1" x14ac:dyDescent="0.2">
      <c r="AX28372" s="78"/>
    </row>
    <row r="28373" spans="50:50" ht="0" hidden="1" customHeight="1" x14ac:dyDescent="0.2">
      <c r="AX28373" s="78"/>
    </row>
    <row r="28374" spans="50:50" ht="0" hidden="1" customHeight="1" x14ac:dyDescent="0.2">
      <c r="AX28374" s="78"/>
    </row>
    <row r="28375" spans="50:50" ht="0" hidden="1" customHeight="1" x14ac:dyDescent="0.2">
      <c r="AX28375" s="78"/>
    </row>
    <row r="28376" spans="50:50" ht="0" hidden="1" customHeight="1" x14ac:dyDescent="0.2">
      <c r="AX28376" s="78"/>
    </row>
    <row r="28377" spans="50:50" ht="0" hidden="1" customHeight="1" x14ac:dyDescent="0.2">
      <c r="AX28377" s="78"/>
    </row>
    <row r="28378" spans="50:50" ht="0" hidden="1" customHeight="1" x14ac:dyDescent="0.2">
      <c r="AX28378" s="78"/>
    </row>
    <row r="28379" spans="50:50" ht="0" hidden="1" customHeight="1" x14ac:dyDescent="0.2">
      <c r="AX28379" s="78"/>
    </row>
    <row r="28380" spans="50:50" ht="0" hidden="1" customHeight="1" x14ac:dyDescent="0.2">
      <c r="AX28380" s="78"/>
    </row>
    <row r="28381" spans="50:50" ht="0" hidden="1" customHeight="1" x14ac:dyDescent="0.2">
      <c r="AX28381" s="78"/>
    </row>
    <row r="28382" spans="50:50" ht="0" hidden="1" customHeight="1" x14ac:dyDescent="0.2">
      <c r="AX28382" s="78"/>
    </row>
    <row r="28383" spans="50:50" ht="0" hidden="1" customHeight="1" x14ac:dyDescent="0.2">
      <c r="AX28383" s="78"/>
    </row>
    <row r="28384" spans="50:50" ht="0" hidden="1" customHeight="1" x14ac:dyDescent="0.2">
      <c r="AX28384" s="78"/>
    </row>
    <row r="28385" spans="50:50" ht="0" hidden="1" customHeight="1" x14ac:dyDescent="0.2">
      <c r="AX28385" s="78"/>
    </row>
    <row r="28386" spans="50:50" ht="0" hidden="1" customHeight="1" x14ac:dyDescent="0.2">
      <c r="AX28386" s="78"/>
    </row>
    <row r="28387" spans="50:50" ht="0" hidden="1" customHeight="1" x14ac:dyDescent="0.2">
      <c r="AX28387" s="78"/>
    </row>
    <row r="28388" spans="50:50" ht="0" hidden="1" customHeight="1" x14ac:dyDescent="0.2">
      <c r="AX28388" s="78"/>
    </row>
    <row r="28389" spans="50:50" ht="0" hidden="1" customHeight="1" x14ac:dyDescent="0.2">
      <c r="AX28389" s="78"/>
    </row>
    <row r="28390" spans="50:50" ht="0" hidden="1" customHeight="1" x14ac:dyDescent="0.2">
      <c r="AX28390" s="78"/>
    </row>
    <row r="28391" spans="50:50" ht="0" hidden="1" customHeight="1" x14ac:dyDescent="0.2">
      <c r="AX28391" s="78"/>
    </row>
    <row r="28392" spans="50:50" ht="0" hidden="1" customHeight="1" x14ac:dyDescent="0.2">
      <c r="AX28392" s="78"/>
    </row>
    <row r="28393" spans="50:50" ht="0" hidden="1" customHeight="1" x14ac:dyDescent="0.2">
      <c r="AX28393" s="78"/>
    </row>
    <row r="28394" spans="50:50" ht="0" hidden="1" customHeight="1" x14ac:dyDescent="0.2">
      <c r="AX28394" s="78"/>
    </row>
    <row r="28395" spans="50:50" ht="0" hidden="1" customHeight="1" x14ac:dyDescent="0.2">
      <c r="AX28395" s="78"/>
    </row>
    <row r="28396" spans="50:50" ht="0" hidden="1" customHeight="1" x14ac:dyDescent="0.2">
      <c r="AX28396" s="78"/>
    </row>
    <row r="28397" spans="50:50" ht="0" hidden="1" customHeight="1" x14ac:dyDescent="0.2">
      <c r="AX28397" s="78"/>
    </row>
    <row r="28398" spans="50:50" ht="0" hidden="1" customHeight="1" x14ac:dyDescent="0.2">
      <c r="AX28398" s="78"/>
    </row>
    <row r="28399" spans="50:50" ht="0" hidden="1" customHeight="1" x14ac:dyDescent="0.2">
      <c r="AX28399" s="78"/>
    </row>
    <row r="28400" spans="50:50" ht="0" hidden="1" customHeight="1" x14ac:dyDescent="0.2">
      <c r="AX28400" s="78"/>
    </row>
    <row r="28401" spans="50:50" ht="0" hidden="1" customHeight="1" x14ac:dyDescent="0.2">
      <c r="AX28401" s="78"/>
    </row>
    <row r="28402" spans="50:50" ht="0" hidden="1" customHeight="1" x14ac:dyDescent="0.2">
      <c r="AX28402" s="78"/>
    </row>
    <row r="28403" spans="50:50" ht="0" hidden="1" customHeight="1" x14ac:dyDescent="0.2">
      <c r="AX28403" s="78"/>
    </row>
    <row r="28404" spans="50:50" ht="0" hidden="1" customHeight="1" x14ac:dyDescent="0.2">
      <c r="AX28404" s="78"/>
    </row>
    <row r="28405" spans="50:50" ht="0" hidden="1" customHeight="1" x14ac:dyDescent="0.2">
      <c r="AX28405" s="78"/>
    </row>
    <row r="28406" spans="50:50" ht="0" hidden="1" customHeight="1" x14ac:dyDescent="0.2">
      <c r="AX28406" s="78"/>
    </row>
    <row r="28407" spans="50:50" ht="0" hidden="1" customHeight="1" x14ac:dyDescent="0.2">
      <c r="AX28407" s="78"/>
    </row>
    <row r="28408" spans="50:50" ht="0" hidden="1" customHeight="1" x14ac:dyDescent="0.2">
      <c r="AX28408" s="78"/>
    </row>
    <row r="28409" spans="50:50" ht="0" hidden="1" customHeight="1" x14ac:dyDescent="0.2">
      <c r="AX28409" s="78"/>
    </row>
    <row r="28410" spans="50:50" ht="0" hidden="1" customHeight="1" x14ac:dyDescent="0.2">
      <c r="AX28410" s="78"/>
    </row>
    <row r="28411" spans="50:50" ht="0" hidden="1" customHeight="1" x14ac:dyDescent="0.2">
      <c r="AX28411" s="78"/>
    </row>
    <row r="28412" spans="50:50" ht="0" hidden="1" customHeight="1" x14ac:dyDescent="0.2">
      <c r="AX28412" s="78"/>
    </row>
    <row r="28413" spans="50:50" ht="0" hidden="1" customHeight="1" x14ac:dyDescent="0.2">
      <c r="AX28413" s="78"/>
    </row>
    <row r="28414" spans="50:50" ht="0" hidden="1" customHeight="1" x14ac:dyDescent="0.2">
      <c r="AX28414" s="78"/>
    </row>
    <row r="28415" spans="50:50" ht="0" hidden="1" customHeight="1" x14ac:dyDescent="0.2">
      <c r="AX28415" s="78"/>
    </row>
    <row r="28416" spans="50:50" ht="0" hidden="1" customHeight="1" x14ac:dyDescent="0.2">
      <c r="AX28416" s="78"/>
    </row>
    <row r="28417" spans="50:50" ht="0" hidden="1" customHeight="1" x14ac:dyDescent="0.2">
      <c r="AX28417" s="78"/>
    </row>
    <row r="28418" spans="50:50" ht="0" hidden="1" customHeight="1" x14ac:dyDescent="0.2">
      <c r="AX28418" s="78"/>
    </row>
    <row r="28419" spans="50:50" ht="0" hidden="1" customHeight="1" x14ac:dyDescent="0.2">
      <c r="AX28419" s="78"/>
    </row>
    <row r="28420" spans="50:50" ht="0" hidden="1" customHeight="1" x14ac:dyDescent="0.2">
      <c r="AX28420" s="78"/>
    </row>
    <row r="28421" spans="50:50" ht="0" hidden="1" customHeight="1" x14ac:dyDescent="0.2">
      <c r="AX28421" s="78"/>
    </row>
    <row r="28422" spans="50:50" ht="0" hidden="1" customHeight="1" x14ac:dyDescent="0.2">
      <c r="AX28422" s="78"/>
    </row>
    <row r="28423" spans="50:50" ht="0" hidden="1" customHeight="1" x14ac:dyDescent="0.2">
      <c r="AX28423" s="78"/>
    </row>
    <row r="28424" spans="50:50" ht="0" hidden="1" customHeight="1" x14ac:dyDescent="0.2">
      <c r="AX28424" s="78"/>
    </row>
    <row r="28425" spans="50:50" ht="0" hidden="1" customHeight="1" x14ac:dyDescent="0.2">
      <c r="AX28425" s="78"/>
    </row>
    <row r="28426" spans="50:50" ht="0" hidden="1" customHeight="1" x14ac:dyDescent="0.2">
      <c r="AX28426" s="78"/>
    </row>
    <row r="28427" spans="50:50" ht="0" hidden="1" customHeight="1" x14ac:dyDescent="0.2">
      <c r="AX28427" s="78"/>
    </row>
    <row r="28428" spans="50:50" ht="0" hidden="1" customHeight="1" x14ac:dyDescent="0.2">
      <c r="AX28428" s="78"/>
    </row>
    <row r="28429" spans="50:50" ht="0" hidden="1" customHeight="1" x14ac:dyDescent="0.2">
      <c r="AX28429" s="78"/>
    </row>
    <row r="28430" spans="50:50" ht="0" hidden="1" customHeight="1" x14ac:dyDescent="0.2">
      <c r="AX28430" s="78"/>
    </row>
    <row r="28431" spans="50:50" ht="0" hidden="1" customHeight="1" x14ac:dyDescent="0.2">
      <c r="AX28431" s="78"/>
    </row>
    <row r="28432" spans="50:50" ht="0" hidden="1" customHeight="1" x14ac:dyDescent="0.2">
      <c r="AX28432" s="78"/>
    </row>
    <row r="28433" spans="50:50" ht="0" hidden="1" customHeight="1" x14ac:dyDescent="0.2">
      <c r="AX28433" s="78"/>
    </row>
    <row r="28434" spans="50:50" ht="0" hidden="1" customHeight="1" x14ac:dyDescent="0.2">
      <c r="AX28434" s="78"/>
    </row>
    <row r="28435" spans="50:50" ht="0" hidden="1" customHeight="1" x14ac:dyDescent="0.2">
      <c r="AX28435" s="78"/>
    </row>
    <row r="28436" spans="50:50" ht="0" hidden="1" customHeight="1" x14ac:dyDescent="0.2">
      <c r="AX28436" s="78"/>
    </row>
    <row r="28437" spans="50:50" ht="0" hidden="1" customHeight="1" x14ac:dyDescent="0.2">
      <c r="AX28437" s="78"/>
    </row>
    <row r="28438" spans="50:50" ht="0" hidden="1" customHeight="1" x14ac:dyDescent="0.2">
      <c r="AX28438" s="78"/>
    </row>
    <row r="28439" spans="50:50" ht="0" hidden="1" customHeight="1" x14ac:dyDescent="0.2">
      <c r="AX28439" s="78"/>
    </row>
    <row r="28440" spans="50:50" ht="0" hidden="1" customHeight="1" x14ac:dyDescent="0.2">
      <c r="AX28440" s="78"/>
    </row>
    <row r="28441" spans="50:50" ht="0" hidden="1" customHeight="1" x14ac:dyDescent="0.2">
      <c r="AX28441" s="78"/>
    </row>
    <row r="28442" spans="50:50" ht="0" hidden="1" customHeight="1" x14ac:dyDescent="0.2">
      <c r="AX28442" s="78"/>
    </row>
    <row r="28443" spans="50:50" ht="0" hidden="1" customHeight="1" x14ac:dyDescent="0.2">
      <c r="AX28443" s="78"/>
    </row>
    <row r="28444" spans="50:50" ht="0" hidden="1" customHeight="1" x14ac:dyDescent="0.2">
      <c r="AX28444" s="78"/>
    </row>
    <row r="28445" spans="50:50" ht="0" hidden="1" customHeight="1" x14ac:dyDescent="0.2">
      <c r="AX28445" s="78"/>
    </row>
    <row r="28446" spans="50:50" ht="0" hidden="1" customHeight="1" x14ac:dyDescent="0.2">
      <c r="AX28446" s="78"/>
    </row>
    <row r="28447" spans="50:50" ht="0" hidden="1" customHeight="1" x14ac:dyDescent="0.2">
      <c r="AX28447" s="78"/>
    </row>
    <row r="28448" spans="50:50" ht="0" hidden="1" customHeight="1" x14ac:dyDescent="0.2">
      <c r="AX28448" s="78"/>
    </row>
    <row r="28449" spans="50:50" ht="0" hidden="1" customHeight="1" x14ac:dyDescent="0.2">
      <c r="AX28449" s="78"/>
    </row>
    <row r="28450" spans="50:50" ht="0" hidden="1" customHeight="1" x14ac:dyDescent="0.2">
      <c r="AX28450" s="78"/>
    </row>
    <row r="28451" spans="50:50" ht="0" hidden="1" customHeight="1" x14ac:dyDescent="0.2">
      <c r="AX28451" s="78"/>
    </row>
    <row r="28452" spans="50:50" ht="0" hidden="1" customHeight="1" x14ac:dyDescent="0.2">
      <c r="AX28452" s="78"/>
    </row>
    <row r="28453" spans="50:50" ht="0" hidden="1" customHeight="1" x14ac:dyDescent="0.2">
      <c r="AX28453" s="78"/>
    </row>
    <row r="28454" spans="50:50" ht="0" hidden="1" customHeight="1" x14ac:dyDescent="0.2">
      <c r="AX28454" s="78"/>
    </row>
    <row r="28455" spans="50:50" ht="0" hidden="1" customHeight="1" x14ac:dyDescent="0.2">
      <c r="AX28455" s="78"/>
    </row>
    <row r="28456" spans="50:50" ht="0" hidden="1" customHeight="1" x14ac:dyDescent="0.2">
      <c r="AX28456" s="78"/>
    </row>
    <row r="28457" spans="50:50" ht="0" hidden="1" customHeight="1" x14ac:dyDescent="0.2">
      <c r="AX28457" s="78"/>
    </row>
    <row r="28458" spans="50:50" ht="0" hidden="1" customHeight="1" x14ac:dyDescent="0.2">
      <c r="AX28458" s="78"/>
    </row>
    <row r="28459" spans="50:50" ht="0" hidden="1" customHeight="1" x14ac:dyDescent="0.2">
      <c r="AX28459" s="78"/>
    </row>
    <row r="28460" spans="50:50" ht="0" hidden="1" customHeight="1" x14ac:dyDescent="0.2">
      <c r="AX28460" s="78"/>
    </row>
    <row r="28461" spans="50:50" ht="0" hidden="1" customHeight="1" x14ac:dyDescent="0.2">
      <c r="AX28461" s="78"/>
    </row>
    <row r="28462" spans="50:50" ht="0" hidden="1" customHeight="1" x14ac:dyDescent="0.2">
      <c r="AX28462" s="78"/>
    </row>
    <row r="28463" spans="50:50" ht="0" hidden="1" customHeight="1" x14ac:dyDescent="0.2">
      <c r="AX28463" s="78"/>
    </row>
    <row r="28464" spans="50:50" ht="0" hidden="1" customHeight="1" x14ac:dyDescent="0.2">
      <c r="AX28464" s="78"/>
    </row>
    <row r="28465" spans="50:50" ht="0" hidden="1" customHeight="1" x14ac:dyDescent="0.2">
      <c r="AX28465" s="78"/>
    </row>
    <row r="28466" spans="50:50" ht="0" hidden="1" customHeight="1" x14ac:dyDescent="0.2">
      <c r="AX28466" s="78"/>
    </row>
    <row r="28467" spans="50:50" ht="0" hidden="1" customHeight="1" x14ac:dyDescent="0.2">
      <c r="AX28467" s="78"/>
    </row>
    <row r="28468" spans="50:50" ht="0" hidden="1" customHeight="1" x14ac:dyDescent="0.2">
      <c r="AX28468" s="78"/>
    </row>
    <row r="28469" spans="50:50" ht="0" hidden="1" customHeight="1" x14ac:dyDescent="0.2">
      <c r="AX28469" s="78"/>
    </row>
    <row r="28470" spans="50:50" ht="0" hidden="1" customHeight="1" x14ac:dyDescent="0.2">
      <c r="AX28470" s="78"/>
    </row>
    <row r="28471" spans="50:50" ht="0" hidden="1" customHeight="1" x14ac:dyDescent="0.2">
      <c r="AX28471" s="78"/>
    </row>
    <row r="28472" spans="50:50" ht="0" hidden="1" customHeight="1" x14ac:dyDescent="0.2">
      <c r="AX28472" s="78"/>
    </row>
    <row r="28473" spans="50:50" ht="0" hidden="1" customHeight="1" x14ac:dyDescent="0.2">
      <c r="AX28473" s="78"/>
    </row>
    <row r="28474" spans="50:50" ht="0" hidden="1" customHeight="1" x14ac:dyDescent="0.2">
      <c r="AX28474" s="78"/>
    </row>
    <row r="28475" spans="50:50" ht="0" hidden="1" customHeight="1" x14ac:dyDescent="0.2">
      <c r="AX28475" s="78"/>
    </row>
    <row r="28476" spans="50:50" ht="0" hidden="1" customHeight="1" x14ac:dyDescent="0.2">
      <c r="AX28476" s="78"/>
    </row>
    <row r="28477" spans="50:50" ht="0" hidden="1" customHeight="1" x14ac:dyDescent="0.2">
      <c r="AX28477" s="78"/>
    </row>
    <row r="28478" spans="50:50" ht="0" hidden="1" customHeight="1" x14ac:dyDescent="0.2">
      <c r="AX28478" s="78"/>
    </row>
    <row r="28479" spans="50:50" ht="0" hidden="1" customHeight="1" x14ac:dyDescent="0.2">
      <c r="AX28479" s="78"/>
    </row>
    <row r="28480" spans="50:50" ht="0" hidden="1" customHeight="1" x14ac:dyDescent="0.2">
      <c r="AX28480" s="78"/>
    </row>
    <row r="28481" spans="50:50" ht="0" hidden="1" customHeight="1" x14ac:dyDescent="0.2">
      <c r="AX28481" s="78"/>
    </row>
    <row r="28482" spans="50:50" ht="0" hidden="1" customHeight="1" x14ac:dyDescent="0.2">
      <c r="AX28482" s="78"/>
    </row>
    <row r="28483" spans="50:50" ht="0" hidden="1" customHeight="1" x14ac:dyDescent="0.2">
      <c r="AX28483" s="78"/>
    </row>
    <row r="28484" spans="50:50" ht="0" hidden="1" customHeight="1" x14ac:dyDescent="0.2">
      <c r="AX28484" s="78"/>
    </row>
    <row r="28485" spans="50:50" ht="0" hidden="1" customHeight="1" x14ac:dyDescent="0.2">
      <c r="AX28485" s="78"/>
    </row>
    <row r="28486" spans="50:50" ht="0" hidden="1" customHeight="1" x14ac:dyDescent="0.2">
      <c r="AX28486" s="78"/>
    </row>
    <row r="28487" spans="50:50" ht="0" hidden="1" customHeight="1" x14ac:dyDescent="0.2">
      <c r="AX28487" s="78"/>
    </row>
    <row r="28488" spans="50:50" ht="0" hidden="1" customHeight="1" x14ac:dyDescent="0.2">
      <c r="AX28488" s="78"/>
    </row>
    <row r="28489" spans="50:50" ht="0" hidden="1" customHeight="1" x14ac:dyDescent="0.2">
      <c r="AX28489" s="78"/>
    </row>
    <row r="28490" spans="50:50" ht="0" hidden="1" customHeight="1" x14ac:dyDescent="0.2">
      <c r="AX28490" s="78"/>
    </row>
    <row r="28491" spans="50:50" ht="0" hidden="1" customHeight="1" x14ac:dyDescent="0.2">
      <c r="AX28491" s="78"/>
    </row>
    <row r="28492" spans="50:50" ht="0" hidden="1" customHeight="1" x14ac:dyDescent="0.2">
      <c r="AX28492" s="78"/>
    </row>
    <row r="28493" spans="50:50" ht="0" hidden="1" customHeight="1" x14ac:dyDescent="0.2">
      <c r="AX28493" s="78"/>
    </row>
    <row r="28494" spans="50:50" ht="0" hidden="1" customHeight="1" x14ac:dyDescent="0.2">
      <c r="AX28494" s="78"/>
    </row>
    <row r="28495" spans="50:50" ht="0" hidden="1" customHeight="1" x14ac:dyDescent="0.2">
      <c r="AX28495" s="78"/>
    </row>
    <row r="28496" spans="50:50" ht="0" hidden="1" customHeight="1" x14ac:dyDescent="0.2">
      <c r="AX28496" s="78"/>
    </row>
    <row r="28497" spans="50:50" ht="0" hidden="1" customHeight="1" x14ac:dyDescent="0.2">
      <c r="AX28497" s="78"/>
    </row>
    <row r="28498" spans="50:50" ht="0" hidden="1" customHeight="1" x14ac:dyDescent="0.2">
      <c r="AX28498" s="78"/>
    </row>
    <row r="28499" spans="50:50" ht="0" hidden="1" customHeight="1" x14ac:dyDescent="0.2">
      <c r="AX28499" s="78"/>
    </row>
    <row r="28500" spans="50:50" ht="0" hidden="1" customHeight="1" x14ac:dyDescent="0.2">
      <c r="AX28500" s="78"/>
    </row>
    <row r="28501" spans="50:50" ht="0" hidden="1" customHeight="1" x14ac:dyDescent="0.2">
      <c r="AX28501" s="78"/>
    </row>
    <row r="28502" spans="50:50" ht="0" hidden="1" customHeight="1" x14ac:dyDescent="0.2">
      <c r="AX28502" s="78"/>
    </row>
    <row r="28503" spans="50:50" ht="0" hidden="1" customHeight="1" x14ac:dyDescent="0.2">
      <c r="AX28503" s="78"/>
    </row>
    <row r="28504" spans="50:50" ht="0" hidden="1" customHeight="1" x14ac:dyDescent="0.2">
      <c r="AX28504" s="78"/>
    </row>
    <row r="28505" spans="50:50" ht="0" hidden="1" customHeight="1" x14ac:dyDescent="0.2">
      <c r="AX28505" s="78"/>
    </row>
    <row r="28506" spans="50:50" ht="0" hidden="1" customHeight="1" x14ac:dyDescent="0.2">
      <c r="AX28506" s="78"/>
    </row>
    <row r="28507" spans="50:50" ht="0" hidden="1" customHeight="1" x14ac:dyDescent="0.2">
      <c r="AX28507" s="78"/>
    </row>
    <row r="28508" spans="50:50" ht="0" hidden="1" customHeight="1" x14ac:dyDescent="0.2">
      <c r="AX28508" s="78"/>
    </row>
    <row r="28509" spans="50:50" ht="0" hidden="1" customHeight="1" x14ac:dyDescent="0.2">
      <c r="AX28509" s="78"/>
    </row>
    <row r="28510" spans="50:50" ht="0" hidden="1" customHeight="1" x14ac:dyDescent="0.2">
      <c r="AX28510" s="78"/>
    </row>
    <row r="28511" spans="50:50" ht="0" hidden="1" customHeight="1" x14ac:dyDescent="0.2">
      <c r="AX28511" s="78"/>
    </row>
    <row r="28512" spans="50:50" ht="0" hidden="1" customHeight="1" x14ac:dyDescent="0.2">
      <c r="AX28512" s="78"/>
    </row>
    <row r="28513" spans="50:50" ht="0" hidden="1" customHeight="1" x14ac:dyDescent="0.2">
      <c r="AX28513" s="78"/>
    </row>
    <row r="28514" spans="50:50" ht="0" hidden="1" customHeight="1" x14ac:dyDescent="0.2">
      <c r="AX28514" s="78"/>
    </row>
    <row r="28515" spans="50:50" ht="0" hidden="1" customHeight="1" x14ac:dyDescent="0.2">
      <c r="AX28515" s="78"/>
    </row>
    <row r="28516" spans="50:50" ht="0" hidden="1" customHeight="1" x14ac:dyDescent="0.2">
      <c r="AX28516" s="78"/>
    </row>
    <row r="28517" spans="50:50" ht="0" hidden="1" customHeight="1" x14ac:dyDescent="0.2">
      <c r="AX28517" s="78"/>
    </row>
    <row r="28518" spans="50:50" ht="0" hidden="1" customHeight="1" x14ac:dyDescent="0.2">
      <c r="AX28518" s="78"/>
    </row>
    <row r="28519" spans="50:50" ht="0" hidden="1" customHeight="1" x14ac:dyDescent="0.2">
      <c r="AX28519" s="78"/>
    </row>
    <row r="28520" spans="50:50" ht="0" hidden="1" customHeight="1" x14ac:dyDescent="0.2">
      <c r="AX28520" s="78"/>
    </row>
    <row r="28521" spans="50:50" ht="0" hidden="1" customHeight="1" x14ac:dyDescent="0.2">
      <c r="AX28521" s="78"/>
    </row>
    <row r="28522" spans="50:50" ht="0" hidden="1" customHeight="1" x14ac:dyDescent="0.2">
      <c r="AX28522" s="78"/>
    </row>
    <row r="28523" spans="50:50" ht="0" hidden="1" customHeight="1" x14ac:dyDescent="0.2">
      <c r="AX28523" s="78"/>
    </row>
    <row r="28524" spans="50:50" ht="0" hidden="1" customHeight="1" x14ac:dyDescent="0.2">
      <c r="AX28524" s="78"/>
    </row>
    <row r="28525" spans="50:50" ht="0" hidden="1" customHeight="1" x14ac:dyDescent="0.2">
      <c r="AX28525" s="78"/>
    </row>
    <row r="28526" spans="50:50" ht="0" hidden="1" customHeight="1" x14ac:dyDescent="0.2">
      <c r="AX28526" s="78"/>
    </row>
    <row r="28527" spans="50:50" ht="0" hidden="1" customHeight="1" x14ac:dyDescent="0.2">
      <c r="AX28527" s="78"/>
    </row>
    <row r="28528" spans="50:50" ht="0" hidden="1" customHeight="1" x14ac:dyDescent="0.2">
      <c r="AX28528" s="78"/>
    </row>
    <row r="28529" spans="50:50" ht="0" hidden="1" customHeight="1" x14ac:dyDescent="0.2">
      <c r="AX28529" s="78"/>
    </row>
    <row r="28530" spans="50:50" ht="0" hidden="1" customHeight="1" x14ac:dyDescent="0.2">
      <c r="AX28530" s="78"/>
    </row>
    <row r="28531" spans="50:50" ht="0" hidden="1" customHeight="1" x14ac:dyDescent="0.2">
      <c r="AX28531" s="78"/>
    </row>
    <row r="28532" spans="50:50" ht="0" hidden="1" customHeight="1" x14ac:dyDescent="0.2">
      <c r="AX28532" s="78"/>
    </row>
    <row r="28533" spans="50:50" ht="0" hidden="1" customHeight="1" x14ac:dyDescent="0.2">
      <c r="AX28533" s="78"/>
    </row>
    <row r="28534" spans="50:50" ht="0" hidden="1" customHeight="1" x14ac:dyDescent="0.2">
      <c r="AX28534" s="78"/>
    </row>
    <row r="28535" spans="50:50" ht="0" hidden="1" customHeight="1" x14ac:dyDescent="0.2">
      <c r="AX28535" s="78"/>
    </row>
    <row r="28536" spans="50:50" ht="0" hidden="1" customHeight="1" x14ac:dyDescent="0.2">
      <c r="AX28536" s="78"/>
    </row>
    <row r="28537" spans="50:50" ht="0" hidden="1" customHeight="1" x14ac:dyDescent="0.2">
      <c r="AX28537" s="78"/>
    </row>
    <row r="28538" spans="50:50" ht="0" hidden="1" customHeight="1" x14ac:dyDescent="0.2">
      <c r="AX28538" s="78"/>
    </row>
    <row r="28539" spans="50:50" ht="0" hidden="1" customHeight="1" x14ac:dyDescent="0.2">
      <c r="AX28539" s="78"/>
    </row>
    <row r="28540" spans="50:50" ht="0" hidden="1" customHeight="1" x14ac:dyDescent="0.2">
      <c r="AX28540" s="78"/>
    </row>
    <row r="28541" spans="50:50" ht="0" hidden="1" customHeight="1" x14ac:dyDescent="0.2">
      <c r="AX28541" s="78"/>
    </row>
    <row r="28542" spans="50:50" ht="0" hidden="1" customHeight="1" x14ac:dyDescent="0.2">
      <c r="AX28542" s="78"/>
    </row>
    <row r="28543" spans="50:50" ht="0" hidden="1" customHeight="1" x14ac:dyDescent="0.2">
      <c r="AX28543" s="78"/>
    </row>
    <row r="28544" spans="50:50" ht="0" hidden="1" customHeight="1" x14ac:dyDescent="0.2">
      <c r="AX28544" s="78"/>
    </row>
    <row r="28545" spans="50:50" ht="0" hidden="1" customHeight="1" x14ac:dyDescent="0.2">
      <c r="AX28545" s="78"/>
    </row>
    <row r="28546" spans="50:50" ht="0" hidden="1" customHeight="1" x14ac:dyDescent="0.2">
      <c r="AX28546" s="78"/>
    </row>
    <row r="28547" spans="50:50" ht="0" hidden="1" customHeight="1" x14ac:dyDescent="0.2">
      <c r="AX28547" s="78"/>
    </row>
    <row r="28548" spans="50:50" ht="0" hidden="1" customHeight="1" x14ac:dyDescent="0.2">
      <c r="AX28548" s="78"/>
    </row>
    <row r="28549" spans="50:50" ht="0" hidden="1" customHeight="1" x14ac:dyDescent="0.2">
      <c r="AX28549" s="78"/>
    </row>
    <row r="28550" spans="50:50" ht="0" hidden="1" customHeight="1" x14ac:dyDescent="0.2">
      <c r="AX28550" s="78"/>
    </row>
    <row r="28551" spans="50:50" ht="0" hidden="1" customHeight="1" x14ac:dyDescent="0.2">
      <c r="AX28551" s="78"/>
    </row>
    <row r="28552" spans="50:50" ht="0" hidden="1" customHeight="1" x14ac:dyDescent="0.2">
      <c r="AX28552" s="78"/>
    </row>
    <row r="28553" spans="50:50" ht="0" hidden="1" customHeight="1" x14ac:dyDescent="0.2">
      <c r="AX28553" s="78"/>
    </row>
    <row r="28554" spans="50:50" ht="0" hidden="1" customHeight="1" x14ac:dyDescent="0.2">
      <c r="AX28554" s="78"/>
    </row>
    <row r="28555" spans="50:50" ht="0" hidden="1" customHeight="1" x14ac:dyDescent="0.2">
      <c r="AX28555" s="78"/>
    </row>
    <row r="28556" spans="50:50" ht="0" hidden="1" customHeight="1" x14ac:dyDescent="0.2">
      <c r="AX28556" s="78"/>
    </row>
    <row r="28557" spans="50:50" ht="0" hidden="1" customHeight="1" x14ac:dyDescent="0.2">
      <c r="AX28557" s="78"/>
    </row>
    <row r="28558" spans="50:50" ht="0" hidden="1" customHeight="1" x14ac:dyDescent="0.2">
      <c r="AX28558" s="78"/>
    </row>
    <row r="28559" spans="50:50" ht="0" hidden="1" customHeight="1" x14ac:dyDescent="0.2">
      <c r="AX28559" s="78"/>
    </row>
    <row r="28560" spans="50:50" ht="0" hidden="1" customHeight="1" x14ac:dyDescent="0.2">
      <c r="AX28560" s="78"/>
    </row>
    <row r="28561" spans="50:50" ht="0" hidden="1" customHeight="1" x14ac:dyDescent="0.2">
      <c r="AX28561" s="78"/>
    </row>
    <row r="28562" spans="50:50" ht="0" hidden="1" customHeight="1" x14ac:dyDescent="0.2">
      <c r="AX28562" s="78"/>
    </row>
    <row r="28563" spans="50:50" ht="0" hidden="1" customHeight="1" x14ac:dyDescent="0.2">
      <c r="AX28563" s="78"/>
    </row>
    <row r="28564" spans="50:50" ht="0" hidden="1" customHeight="1" x14ac:dyDescent="0.2">
      <c r="AX28564" s="78"/>
    </row>
    <row r="28565" spans="50:50" ht="0" hidden="1" customHeight="1" x14ac:dyDescent="0.2">
      <c r="AX28565" s="78"/>
    </row>
    <row r="28566" spans="50:50" ht="0" hidden="1" customHeight="1" x14ac:dyDescent="0.2">
      <c r="AX28566" s="78"/>
    </row>
    <row r="28567" spans="50:50" ht="0" hidden="1" customHeight="1" x14ac:dyDescent="0.2">
      <c r="AX28567" s="78"/>
    </row>
    <row r="28568" spans="50:50" ht="0" hidden="1" customHeight="1" x14ac:dyDescent="0.2">
      <c r="AX28568" s="78"/>
    </row>
    <row r="28569" spans="50:50" ht="0" hidden="1" customHeight="1" x14ac:dyDescent="0.2">
      <c r="AX28569" s="78"/>
    </row>
    <row r="28570" spans="50:50" ht="0" hidden="1" customHeight="1" x14ac:dyDescent="0.2">
      <c r="AX28570" s="78"/>
    </row>
    <row r="28571" spans="50:50" ht="0" hidden="1" customHeight="1" x14ac:dyDescent="0.2">
      <c r="AX28571" s="78"/>
    </row>
    <row r="28572" spans="50:50" ht="0" hidden="1" customHeight="1" x14ac:dyDescent="0.2">
      <c r="AX28572" s="78"/>
    </row>
    <row r="28573" spans="50:50" ht="0" hidden="1" customHeight="1" x14ac:dyDescent="0.2">
      <c r="AX28573" s="78"/>
    </row>
    <row r="28574" spans="50:50" ht="0" hidden="1" customHeight="1" x14ac:dyDescent="0.2">
      <c r="AX28574" s="78"/>
    </row>
    <row r="28575" spans="50:50" ht="0" hidden="1" customHeight="1" x14ac:dyDescent="0.2">
      <c r="AX28575" s="78"/>
    </row>
    <row r="28576" spans="50:50" ht="0" hidden="1" customHeight="1" x14ac:dyDescent="0.2">
      <c r="AX28576" s="78"/>
    </row>
    <row r="28577" spans="50:50" ht="0" hidden="1" customHeight="1" x14ac:dyDescent="0.2">
      <c r="AX28577" s="78"/>
    </row>
    <row r="28578" spans="50:50" ht="0" hidden="1" customHeight="1" x14ac:dyDescent="0.2">
      <c r="AX28578" s="78"/>
    </row>
    <row r="28579" spans="50:50" ht="0" hidden="1" customHeight="1" x14ac:dyDescent="0.2">
      <c r="AX28579" s="78"/>
    </row>
    <row r="28580" spans="50:50" ht="0" hidden="1" customHeight="1" x14ac:dyDescent="0.2">
      <c r="AX28580" s="78"/>
    </row>
    <row r="28581" spans="50:50" ht="0" hidden="1" customHeight="1" x14ac:dyDescent="0.2">
      <c r="AX28581" s="78"/>
    </row>
    <row r="28582" spans="50:50" ht="0" hidden="1" customHeight="1" x14ac:dyDescent="0.2">
      <c r="AX28582" s="78"/>
    </row>
    <row r="28583" spans="50:50" ht="0" hidden="1" customHeight="1" x14ac:dyDescent="0.2">
      <c r="AX28583" s="78"/>
    </row>
    <row r="28584" spans="50:50" ht="0" hidden="1" customHeight="1" x14ac:dyDescent="0.2">
      <c r="AX28584" s="78"/>
    </row>
    <row r="28585" spans="50:50" ht="0" hidden="1" customHeight="1" x14ac:dyDescent="0.2">
      <c r="AX28585" s="78"/>
    </row>
    <row r="28586" spans="50:50" ht="0" hidden="1" customHeight="1" x14ac:dyDescent="0.2">
      <c r="AX28586" s="78"/>
    </row>
    <row r="28587" spans="50:50" ht="0" hidden="1" customHeight="1" x14ac:dyDescent="0.2">
      <c r="AX28587" s="78"/>
    </row>
    <row r="28588" spans="50:50" ht="0" hidden="1" customHeight="1" x14ac:dyDescent="0.2">
      <c r="AX28588" s="78"/>
    </row>
    <row r="28589" spans="50:50" ht="0" hidden="1" customHeight="1" x14ac:dyDescent="0.2">
      <c r="AX28589" s="78"/>
    </row>
    <row r="28590" spans="50:50" ht="0" hidden="1" customHeight="1" x14ac:dyDescent="0.2">
      <c r="AX28590" s="78"/>
    </row>
    <row r="28591" spans="50:50" ht="0" hidden="1" customHeight="1" x14ac:dyDescent="0.2">
      <c r="AX28591" s="78"/>
    </row>
    <row r="28592" spans="50:50" ht="0" hidden="1" customHeight="1" x14ac:dyDescent="0.2">
      <c r="AX28592" s="78"/>
    </row>
    <row r="28593" spans="50:50" ht="0" hidden="1" customHeight="1" x14ac:dyDescent="0.2">
      <c r="AX28593" s="78"/>
    </row>
    <row r="28594" spans="50:50" ht="0" hidden="1" customHeight="1" x14ac:dyDescent="0.2">
      <c r="AX28594" s="78"/>
    </row>
    <row r="28595" spans="50:50" ht="0" hidden="1" customHeight="1" x14ac:dyDescent="0.2">
      <c r="AX28595" s="78"/>
    </row>
    <row r="28596" spans="50:50" ht="0" hidden="1" customHeight="1" x14ac:dyDescent="0.2">
      <c r="AX28596" s="78"/>
    </row>
    <row r="28597" spans="50:50" ht="0" hidden="1" customHeight="1" x14ac:dyDescent="0.2">
      <c r="AX28597" s="78"/>
    </row>
    <row r="28598" spans="50:50" ht="0" hidden="1" customHeight="1" x14ac:dyDescent="0.2">
      <c r="AX28598" s="78"/>
    </row>
    <row r="28599" spans="50:50" ht="0" hidden="1" customHeight="1" x14ac:dyDescent="0.2">
      <c r="AX28599" s="78"/>
    </row>
    <row r="28600" spans="50:50" ht="0" hidden="1" customHeight="1" x14ac:dyDescent="0.2">
      <c r="AX28600" s="78"/>
    </row>
    <row r="28601" spans="50:50" ht="0" hidden="1" customHeight="1" x14ac:dyDescent="0.2">
      <c r="AX28601" s="78"/>
    </row>
    <row r="28602" spans="50:50" ht="0" hidden="1" customHeight="1" x14ac:dyDescent="0.2">
      <c r="AX28602" s="78"/>
    </row>
    <row r="28603" spans="50:50" ht="0" hidden="1" customHeight="1" x14ac:dyDescent="0.2">
      <c r="AX28603" s="78"/>
    </row>
    <row r="28604" spans="50:50" ht="0" hidden="1" customHeight="1" x14ac:dyDescent="0.2">
      <c r="AX28604" s="78"/>
    </row>
    <row r="28605" spans="50:50" ht="0" hidden="1" customHeight="1" x14ac:dyDescent="0.2">
      <c r="AX28605" s="78"/>
    </row>
    <row r="28606" spans="50:50" ht="0" hidden="1" customHeight="1" x14ac:dyDescent="0.2">
      <c r="AX28606" s="78"/>
    </row>
    <row r="28607" spans="50:50" ht="0" hidden="1" customHeight="1" x14ac:dyDescent="0.2">
      <c r="AX28607" s="78"/>
    </row>
    <row r="28608" spans="50:50" ht="0" hidden="1" customHeight="1" x14ac:dyDescent="0.2">
      <c r="AX28608" s="78"/>
    </row>
    <row r="28609" spans="50:50" ht="0" hidden="1" customHeight="1" x14ac:dyDescent="0.2">
      <c r="AX28609" s="78"/>
    </row>
    <row r="28610" spans="50:50" ht="0" hidden="1" customHeight="1" x14ac:dyDescent="0.2">
      <c r="AX28610" s="78"/>
    </row>
    <row r="28611" spans="50:50" ht="0" hidden="1" customHeight="1" x14ac:dyDescent="0.2">
      <c r="AX28611" s="78"/>
    </row>
    <row r="28612" spans="50:50" ht="0" hidden="1" customHeight="1" x14ac:dyDescent="0.2">
      <c r="AX28612" s="78"/>
    </row>
    <row r="28613" spans="50:50" ht="0" hidden="1" customHeight="1" x14ac:dyDescent="0.2">
      <c r="AX28613" s="78"/>
    </row>
    <row r="28614" spans="50:50" ht="0" hidden="1" customHeight="1" x14ac:dyDescent="0.2">
      <c r="AX28614" s="78"/>
    </row>
    <row r="28615" spans="50:50" ht="0" hidden="1" customHeight="1" x14ac:dyDescent="0.2">
      <c r="AX28615" s="78"/>
    </row>
    <row r="28616" spans="50:50" ht="0" hidden="1" customHeight="1" x14ac:dyDescent="0.2">
      <c r="AX28616" s="78"/>
    </row>
    <row r="28617" spans="50:50" ht="0" hidden="1" customHeight="1" x14ac:dyDescent="0.2">
      <c r="AX28617" s="78"/>
    </row>
    <row r="28618" spans="50:50" ht="0" hidden="1" customHeight="1" x14ac:dyDescent="0.2">
      <c r="AX28618" s="78"/>
    </row>
    <row r="28619" spans="50:50" ht="0" hidden="1" customHeight="1" x14ac:dyDescent="0.2">
      <c r="AX28619" s="78"/>
    </row>
    <row r="28620" spans="50:50" ht="0" hidden="1" customHeight="1" x14ac:dyDescent="0.2">
      <c r="AX28620" s="78"/>
    </row>
    <row r="28621" spans="50:50" ht="0" hidden="1" customHeight="1" x14ac:dyDescent="0.2">
      <c r="AX28621" s="78"/>
    </row>
    <row r="28622" spans="50:50" ht="0" hidden="1" customHeight="1" x14ac:dyDescent="0.2">
      <c r="AX28622" s="78"/>
    </row>
    <row r="28623" spans="50:50" ht="0" hidden="1" customHeight="1" x14ac:dyDescent="0.2">
      <c r="AX28623" s="78"/>
    </row>
    <row r="28624" spans="50:50" ht="0" hidden="1" customHeight="1" x14ac:dyDescent="0.2">
      <c r="AX28624" s="78"/>
    </row>
    <row r="28625" spans="50:50" ht="0" hidden="1" customHeight="1" x14ac:dyDescent="0.2">
      <c r="AX28625" s="78"/>
    </row>
    <row r="28626" spans="50:50" ht="0" hidden="1" customHeight="1" x14ac:dyDescent="0.2">
      <c r="AX28626" s="78"/>
    </row>
    <row r="28627" spans="50:50" ht="0" hidden="1" customHeight="1" x14ac:dyDescent="0.2">
      <c r="AX28627" s="78"/>
    </row>
    <row r="28628" spans="50:50" ht="0" hidden="1" customHeight="1" x14ac:dyDescent="0.2">
      <c r="AX28628" s="78"/>
    </row>
    <row r="28629" spans="50:50" ht="0" hidden="1" customHeight="1" x14ac:dyDescent="0.2">
      <c r="AX28629" s="78"/>
    </row>
    <row r="28630" spans="50:50" ht="0" hidden="1" customHeight="1" x14ac:dyDescent="0.2">
      <c r="AX28630" s="78"/>
    </row>
    <row r="28631" spans="50:50" ht="0" hidden="1" customHeight="1" x14ac:dyDescent="0.2">
      <c r="AX28631" s="78"/>
    </row>
    <row r="28632" spans="50:50" ht="0" hidden="1" customHeight="1" x14ac:dyDescent="0.2">
      <c r="AX28632" s="78"/>
    </row>
    <row r="28633" spans="50:50" ht="0" hidden="1" customHeight="1" x14ac:dyDescent="0.2">
      <c r="AX28633" s="78"/>
    </row>
    <row r="28634" spans="50:50" ht="0" hidden="1" customHeight="1" x14ac:dyDescent="0.2">
      <c r="AX28634" s="78"/>
    </row>
    <row r="28635" spans="50:50" ht="0" hidden="1" customHeight="1" x14ac:dyDescent="0.2">
      <c r="AX28635" s="78"/>
    </row>
    <row r="28636" spans="50:50" ht="0" hidden="1" customHeight="1" x14ac:dyDescent="0.2">
      <c r="AX28636" s="78"/>
    </row>
    <row r="28637" spans="50:50" ht="0" hidden="1" customHeight="1" x14ac:dyDescent="0.2">
      <c r="AX28637" s="78"/>
    </row>
    <row r="28638" spans="50:50" ht="0" hidden="1" customHeight="1" x14ac:dyDescent="0.2">
      <c r="AX28638" s="78"/>
    </row>
    <row r="28639" spans="50:50" ht="0" hidden="1" customHeight="1" x14ac:dyDescent="0.2">
      <c r="AX28639" s="78"/>
    </row>
    <row r="28640" spans="50:50" ht="0" hidden="1" customHeight="1" x14ac:dyDescent="0.2">
      <c r="AX28640" s="78"/>
    </row>
    <row r="28641" spans="50:50" ht="0" hidden="1" customHeight="1" x14ac:dyDescent="0.2">
      <c r="AX28641" s="78"/>
    </row>
    <row r="28642" spans="50:50" ht="0" hidden="1" customHeight="1" x14ac:dyDescent="0.2">
      <c r="AX28642" s="78"/>
    </row>
    <row r="28643" spans="50:50" ht="0" hidden="1" customHeight="1" x14ac:dyDescent="0.2">
      <c r="AX28643" s="78"/>
    </row>
    <row r="28644" spans="50:50" ht="0" hidden="1" customHeight="1" x14ac:dyDescent="0.2">
      <c r="AX28644" s="78"/>
    </row>
    <row r="28645" spans="50:50" ht="0" hidden="1" customHeight="1" x14ac:dyDescent="0.2">
      <c r="AX28645" s="78"/>
    </row>
    <row r="28646" spans="50:50" ht="0" hidden="1" customHeight="1" x14ac:dyDescent="0.2">
      <c r="AX28646" s="78"/>
    </row>
    <row r="28647" spans="50:50" ht="0" hidden="1" customHeight="1" x14ac:dyDescent="0.2">
      <c r="AX28647" s="78"/>
    </row>
    <row r="28648" spans="50:50" ht="0" hidden="1" customHeight="1" x14ac:dyDescent="0.2">
      <c r="AX28648" s="78"/>
    </row>
    <row r="28649" spans="50:50" ht="0" hidden="1" customHeight="1" x14ac:dyDescent="0.2">
      <c r="AX28649" s="78"/>
    </row>
    <row r="28650" spans="50:50" ht="0" hidden="1" customHeight="1" x14ac:dyDescent="0.2">
      <c r="AX28650" s="78"/>
    </row>
    <row r="28651" spans="50:50" ht="0" hidden="1" customHeight="1" x14ac:dyDescent="0.2">
      <c r="AX28651" s="78"/>
    </row>
    <row r="28652" spans="50:50" ht="0" hidden="1" customHeight="1" x14ac:dyDescent="0.2">
      <c r="AX28652" s="78"/>
    </row>
    <row r="28653" spans="50:50" ht="0" hidden="1" customHeight="1" x14ac:dyDescent="0.2">
      <c r="AX28653" s="78"/>
    </row>
    <row r="28654" spans="50:50" ht="0" hidden="1" customHeight="1" x14ac:dyDescent="0.2">
      <c r="AX28654" s="78"/>
    </row>
    <row r="28655" spans="50:50" ht="0" hidden="1" customHeight="1" x14ac:dyDescent="0.2">
      <c r="AX28655" s="78"/>
    </row>
    <row r="28656" spans="50:50" ht="0" hidden="1" customHeight="1" x14ac:dyDescent="0.2">
      <c r="AX28656" s="78"/>
    </row>
    <row r="28657" spans="50:50" ht="0" hidden="1" customHeight="1" x14ac:dyDescent="0.2">
      <c r="AX28657" s="78"/>
    </row>
    <row r="28658" spans="50:50" ht="0" hidden="1" customHeight="1" x14ac:dyDescent="0.2">
      <c r="AX28658" s="78"/>
    </row>
    <row r="28659" spans="50:50" ht="0" hidden="1" customHeight="1" x14ac:dyDescent="0.2">
      <c r="AX28659" s="78"/>
    </row>
    <row r="28660" spans="50:50" ht="0" hidden="1" customHeight="1" x14ac:dyDescent="0.2">
      <c r="AX28660" s="78"/>
    </row>
    <row r="28661" spans="50:50" ht="0" hidden="1" customHeight="1" x14ac:dyDescent="0.2">
      <c r="AX28661" s="78"/>
    </row>
    <row r="28662" spans="50:50" ht="0" hidden="1" customHeight="1" x14ac:dyDescent="0.2">
      <c r="AX28662" s="78"/>
    </row>
    <row r="28663" spans="50:50" ht="0" hidden="1" customHeight="1" x14ac:dyDescent="0.2">
      <c r="AX28663" s="78"/>
    </row>
    <row r="28664" spans="50:50" ht="0" hidden="1" customHeight="1" x14ac:dyDescent="0.2">
      <c r="AX28664" s="78"/>
    </row>
    <row r="28665" spans="50:50" ht="0" hidden="1" customHeight="1" x14ac:dyDescent="0.2">
      <c r="AX28665" s="78"/>
    </row>
    <row r="28666" spans="50:50" ht="0" hidden="1" customHeight="1" x14ac:dyDescent="0.2">
      <c r="AX28666" s="78"/>
    </row>
    <row r="28667" spans="50:50" ht="0" hidden="1" customHeight="1" x14ac:dyDescent="0.2">
      <c r="AX28667" s="78"/>
    </row>
    <row r="28668" spans="50:50" ht="0" hidden="1" customHeight="1" x14ac:dyDescent="0.2">
      <c r="AX28668" s="78"/>
    </row>
    <row r="28669" spans="50:50" ht="0" hidden="1" customHeight="1" x14ac:dyDescent="0.2">
      <c r="AX28669" s="78"/>
    </row>
    <row r="28670" spans="50:50" ht="0" hidden="1" customHeight="1" x14ac:dyDescent="0.2">
      <c r="AX28670" s="78"/>
    </row>
    <row r="28671" spans="50:50" ht="0" hidden="1" customHeight="1" x14ac:dyDescent="0.2">
      <c r="AX28671" s="78"/>
    </row>
    <row r="28672" spans="50:50" ht="0" hidden="1" customHeight="1" x14ac:dyDescent="0.2">
      <c r="AX28672" s="78"/>
    </row>
    <row r="28673" spans="50:50" ht="0" hidden="1" customHeight="1" x14ac:dyDescent="0.2">
      <c r="AX28673" s="78"/>
    </row>
    <row r="28674" spans="50:50" ht="0" hidden="1" customHeight="1" x14ac:dyDescent="0.2">
      <c r="AX28674" s="78"/>
    </row>
    <row r="28675" spans="50:50" ht="0" hidden="1" customHeight="1" x14ac:dyDescent="0.2">
      <c r="AX28675" s="78"/>
    </row>
    <row r="28676" spans="50:50" ht="0" hidden="1" customHeight="1" x14ac:dyDescent="0.2">
      <c r="AX28676" s="78"/>
    </row>
    <row r="28677" spans="50:50" ht="0" hidden="1" customHeight="1" x14ac:dyDescent="0.2">
      <c r="AX28677" s="78"/>
    </row>
    <row r="28678" spans="50:50" ht="0" hidden="1" customHeight="1" x14ac:dyDescent="0.2">
      <c r="AX28678" s="78"/>
    </row>
    <row r="28679" spans="50:50" ht="0" hidden="1" customHeight="1" x14ac:dyDescent="0.2">
      <c r="AX28679" s="78"/>
    </row>
    <row r="28680" spans="50:50" ht="0" hidden="1" customHeight="1" x14ac:dyDescent="0.2">
      <c r="AX28680" s="78"/>
    </row>
    <row r="28681" spans="50:50" ht="0" hidden="1" customHeight="1" x14ac:dyDescent="0.2">
      <c r="AX28681" s="78"/>
    </row>
    <row r="28682" spans="50:50" ht="0" hidden="1" customHeight="1" x14ac:dyDescent="0.2">
      <c r="AX28682" s="78"/>
    </row>
    <row r="28683" spans="50:50" ht="0" hidden="1" customHeight="1" x14ac:dyDescent="0.2">
      <c r="AX28683" s="78"/>
    </row>
    <row r="28684" spans="50:50" ht="0" hidden="1" customHeight="1" x14ac:dyDescent="0.2">
      <c r="AX28684" s="78"/>
    </row>
    <row r="28685" spans="50:50" ht="0" hidden="1" customHeight="1" x14ac:dyDescent="0.2">
      <c r="AX28685" s="78"/>
    </row>
    <row r="28686" spans="50:50" ht="0" hidden="1" customHeight="1" x14ac:dyDescent="0.2">
      <c r="AX28686" s="78"/>
    </row>
    <row r="28687" spans="50:50" ht="0" hidden="1" customHeight="1" x14ac:dyDescent="0.2">
      <c r="AX28687" s="78"/>
    </row>
    <row r="28688" spans="50:50" ht="0" hidden="1" customHeight="1" x14ac:dyDescent="0.2">
      <c r="AX28688" s="78"/>
    </row>
    <row r="28689" spans="50:50" ht="0" hidden="1" customHeight="1" x14ac:dyDescent="0.2">
      <c r="AX28689" s="78"/>
    </row>
    <row r="28690" spans="50:50" ht="0" hidden="1" customHeight="1" x14ac:dyDescent="0.2">
      <c r="AX28690" s="78"/>
    </row>
    <row r="28691" spans="50:50" ht="0" hidden="1" customHeight="1" x14ac:dyDescent="0.2">
      <c r="AX28691" s="78"/>
    </row>
    <row r="28692" spans="50:50" ht="0" hidden="1" customHeight="1" x14ac:dyDescent="0.2">
      <c r="AX28692" s="78"/>
    </row>
    <row r="28693" spans="50:50" ht="0" hidden="1" customHeight="1" x14ac:dyDescent="0.2">
      <c r="AX28693" s="78"/>
    </row>
    <row r="28694" spans="50:50" ht="0" hidden="1" customHeight="1" x14ac:dyDescent="0.2">
      <c r="AX28694" s="78"/>
    </row>
    <row r="28695" spans="50:50" ht="0" hidden="1" customHeight="1" x14ac:dyDescent="0.2">
      <c r="AX28695" s="78"/>
    </row>
    <row r="28696" spans="50:50" ht="0" hidden="1" customHeight="1" x14ac:dyDescent="0.2">
      <c r="AX28696" s="78"/>
    </row>
    <row r="28697" spans="50:50" ht="0" hidden="1" customHeight="1" x14ac:dyDescent="0.2">
      <c r="AX28697" s="78"/>
    </row>
    <row r="28698" spans="50:50" ht="0" hidden="1" customHeight="1" x14ac:dyDescent="0.2">
      <c r="AX28698" s="78"/>
    </row>
    <row r="28699" spans="50:50" ht="0" hidden="1" customHeight="1" x14ac:dyDescent="0.2">
      <c r="AX28699" s="78"/>
    </row>
    <row r="28700" spans="50:50" ht="0" hidden="1" customHeight="1" x14ac:dyDescent="0.2">
      <c r="AX28700" s="78"/>
    </row>
    <row r="28701" spans="50:50" ht="0" hidden="1" customHeight="1" x14ac:dyDescent="0.2">
      <c r="AX28701" s="78"/>
    </row>
    <row r="28702" spans="50:50" ht="0" hidden="1" customHeight="1" x14ac:dyDescent="0.2">
      <c r="AX28702" s="78"/>
    </row>
    <row r="28703" spans="50:50" ht="0" hidden="1" customHeight="1" x14ac:dyDescent="0.2">
      <c r="AX28703" s="78"/>
    </row>
    <row r="28704" spans="50:50" ht="0" hidden="1" customHeight="1" x14ac:dyDescent="0.2">
      <c r="AX28704" s="78"/>
    </row>
    <row r="28705" spans="50:50" ht="0" hidden="1" customHeight="1" x14ac:dyDescent="0.2">
      <c r="AX28705" s="78"/>
    </row>
    <row r="28706" spans="50:50" ht="0" hidden="1" customHeight="1" x14ac:dyDescent="0.2">
      <c r="AX28706" s="78"/>
    </row>
    <row r="28707" spans="50:50" ht="0" hidden="1" customHeight="1" x14ac:dyDescent="0.2">
      <c r="AX28707" s="78"/>
    </row>
    <row r="28708" spans="50:50" ht="0" hidden="1" customHeight="1" x14ac:dyDescent="0.2">
      <c r="AX28708" s="78"/>
    </row>
    <row r="28709" spans="50:50" ht="0" hidden="1" customHeight="1" x14ac:dyDescent="0.2">
      <c r="AX28709" s="78"/>
    </row>
    <row r="28710" spans="50:50" ht="0" hidden="1" customHeight="1" x14ac:dyDescent="0.2">
      <c r="AX28710" s="78"/>
    </row>
    <row r="28711" spans="50:50" ht="0" hidden="1" customHeight="1" x14ac:dyDescent="0.2">
      <c r="AX28711" s="78"/>
    </row>
    <row r="28712" spans="50:50" ht="0" hidden="1" customHeight="1" x14ac:dyDescent="0.2">
      <c r="AX28712" s="78"/>
    </row>
    <row r="28713" spans="50:50" ht="0" hidden="1" customHeight="1" x14ac:dyDescent="0.2">
      <c r="AX28713" s="78"/>
    </row>
    <row r="28714" spans="50:50" ht="0" hidden="1" customHeight="1" x14ac:dyDescent="0.2">
      <c r="AX28714" s="78"/>
    </row>
    <row r="28715" spans="50:50" ht="0" hidden="1" customHeight="1" x14ac:dyDescent="0.2">
      <c r="AX28715" s="78"/>
    </row>
    <row r="28716" spans="50:50" ht="0" hidden="1" customHeight="1" x14ac:dyDescent="0.2">
      <c r="AX28716" s="78"/>
    </row>
    <row r="28717" spans="50:50" ht="0" hidden="1" customHeight="1" x14ac:dyDescent="0.2">
      <c r="AX28717" s="78"/>
    </row>
    <row r="28718" spans="50:50" ht="0" hidden="1" customHeight="1" x14ac:dyDescent="0.2">
      <c r="AX28718" s="78"/>
    </row>
    <row r="28719" spans="50:50" ht="0" hidden="1" customHeight="1" x14ac:dyDescent="0.2">
      <c r="AX28719" s="78"/>
    </row>
    <row r="28720" spans="50:50" ht="0" hidden="1" customHeight="1" x14ac:dyDescent="0.2">
      <c r="AX28720" s="78"/>
    </row>
    <row r="28721" spans="50:50" ht="0" hidden="1" customHeight="1" x14ac:dyDescent="0.2">
      <c r="AX28721" s="78"/>
    </row>
    <row r="28722" spans="50:50" ht="0" hidden="1" customHeight="1" x14ac:dyDescent="0.2">
      <c r="AX28722" s="78"/>
    </row>
    <row r="28723" spans="50:50" ht="0" hidden="1" customHeight="1" x14ac:dyDescent="0.2">
      <c r="AX28723" s="78"/>
    </row>
    <row r="28724" spans="50:50" ht="0" hidden="1" customHeight="1" x14ac:dyDescent="0.2">
      <c r="AX28724" s="78"/>
    </row>
    <row r="28725" spans="50:50" ht="0" hidden="1" customHeight="1" x14ac:dyDescent="0.2">
      <c r="AX28725" s="78"/>
    </row>
    <row r="28726" spans="50:50" ht="0" hidden="1" customHeight="1" x14ac:dyDescent="0.2">
      <c r="AX28726" s="78"/>
    </row>
    <row r="28727" spans="50:50" ht="0" hidden="1" customHeight="1" x14ac:dyDescent="0.2">
      <c r="AX28727" s="78"/>
    </row>
    <row r="28728" spans="50:50" ht="0" hidden="1" customHeight="1" x14ac:dyDescent="0.2">
      <c r="AX28728" s="78"/>
    </row>
    <row r="28729" spans="50:50" ht="0" hidden="1" customHeight="1" x14ac:dyDescent="0.2">
      <c r="AX28729" s="78"/>
    </row>
    <row r="28730" spans="50:50" ht="0" hidden="1" customHeight="1" x14ac:dyDescent="0.2">
      <c r="AX28730" s="78"/>
    </row>
    <row r="28731" spans="50:50" ht="0" hidden="1" customHeight="1" x14ac:dyDescent="0.2">
      <c r="AX28731" s="78"/>
    </row>
    <row r="28732" spans="50:50" ht="0" hidden="1" customHeight="1" x14ac:dyDescent="0.2">
      <c r="AX28732" s="78"/>
    </row>
    <row r="28733" spans="50:50" ht="0" hidden="1" customHeight="1" x14ac:dyDescent="0.2">
      <c r="AX28733" s="78"/>
    </row>
    <row r="28734" spans="50:50" ht="0" hidden="1" customHeight="1" x14ac:dyDescent="0.2">
      <c r="AX28734" s="78"/>
    </row>
    <row r="28735" spans="50:50" ht="0" hidden="1" customHeight="1" x14ac:dyDescent="0.2">
      <c r="AX28735" s="78"/>
    </row>
    <row r="28736" spans="50:50" ht="0" hidden="1" customHeight="1" x14ac:dyDescent="0.2">
      <c r="AX28736" s="78"/>
    </row>
    <row r="28737" spans="50:50" ht="0" hidden="1" customHeight="1" x14ac:dyDescent="0.2">
      <c r="AX28737" s="78"/>
    </row>
    <row r="28738" spans="50:50" ht="0" hidden="1" customHeight="1" x14ac:dyDescent="0.2">
      <c r="AX28738" s="78"/>
    </row>
    <row r="28739" spans="50:50" ht="0" hidden="1" customHeight="1" x14ac:dyDescent="0.2">
      <c r="AX28739" s="78"/>
    </row>
    <row r="28740" spans="50:50" ht="0" hidden="1" customHeight="1" x14ac:dyDescent="0.2">
      <c r="AX28740" s="78"/>
    </row>
    <row r="28741" spans="50:50" ht="0" hidden="1" customHeight="1" x14ac:dyDescent="0.2">
      <c r="AX28741" s="78"/>
    </row>
    <row r="28742" spans="50:50" ht="0" hidden="1" customHeight="1" x14ac:dyDescent="0.2">
      <c r="AX28742" s="78"/>
    </row>
    <row r="28743" spans="50:50" ht="0" hidden="1" customHeight="1" x14ac:dyDescent="0.2">
      <c r="AX28743" s="78"/>
    </row>
    <row r="28744" spans="50:50" ht="0" hidden="1" customHeight="1" x14ac:dyDescent="0.2">
      <c r="AX28744" s="78"/>
    </row>
    <row r="28745" spans="50:50" ht="0" hidden="1" customHeight="1" x14ac:dyDescent="0.2">
      <c r="AX28745" s="78"/>
    </row>
    <row r="28746" spans="50:50" ht="0" hidden="1" customHeight="1" x14ac:dyDescent="0.2">
      <c r="AX28746" s="78"/>
    </row>
    <row r="28747" spans="50:50" ht="0" hidden="1" customHeight="1" x14ac:dyDescent="0.2">
      <c r="AX28747" s="78"/>
    </row>
    <row r="28748" spans="50:50" ht="0" hidden="1" customHeight="1" x14ac:dyDescent="0.2">
      <c r="AX28748" s="78"/>
    </row>
    <row r="28749" spans="50:50" ht="0" hidden="1" customHeight="1" x14ac:dyDescent="0.2">
      <c r="AX28749" s="78"/>
    </row>
    <row r="28750" spans="50:50" ht="0" hidden="1" customHeight="1" x14ac:dyDescent="0.2">
      <c r="AX28750" s="78"/>
    </row>
    <row r="28751" spans="50:50" ht="0" hidden="1" customHeight="1" x14ac:dyDescent="0.2">
      <c r="AX28751" s="78"/>
    </row>
    <row r="28752" spans="50:50" ht="0" hidden="1" customHeight="1" x14ac:dyDescent="0.2">
      <c r="AX28752" s="78"/>
    </row>
    <row r="28753" spans="50:50" ht="0" hidden="1" customHeight="1" x14ac:dyDescent="0.2">
      <c r="AX28753" s="78"/>
    </row>
    <row r="28754" spans="50:50" ht="0" hidden="1" customHeight="1" x14ac:dyDescent="0.2">
      <c r="AX28754" s="78"/>
    </row>
    <row r="28755" spans="50:50" ht="0" hidden="1" customHeight="1" x14ac:dyDescent="0.2">
      <c r="AX28755" s="78"/>
    </row>
    <row r="28756" spans="50:50" ht="0" hidden="1" customHeight="1" x14ac:dyDescent="0.2">
      <c r="AX28756" s="78"/>
    </row>
    <row r="28757" spans="50:50" ht="0" hidden="1" customHeight="1" x14ac:dyDescent="0.2">
      <c r="AX28757" s="78"/>
    </row>
    <row r="28758" spans="50:50" ht="0" hidden="1" customHeight="1" x14ac:dyDescent="0.2">
      <c r="AX28758" s="78"/>
    </row>
    <row r="28759" spans="50:50" ht="0" hidden="1" customHeight="1" x14ac:dyDescent="0.2">
      <c r="AX28759" s="78"/>
    </row>
    <row r="28760" spans="50:50" ht="0" hidden="1" customHeight="1" x14ac:dyDescent="0.2">
      <c r="AX28760" s="78"/>
    </row>
    <row r="28761" spans="50:50" ht="0" hidden="1" customHeight="1" x14ac:dyDescent="0.2">
      <c r="AX28761" s="78"/>
    </row>
    <row r="28762" spans="50:50" ht="0" hidden="1" customHeight="1" x14ac:dyDescent="0.2">
      <c r="AX28762" s="78"/>
    </row>
    <row r="28763" spans="50:50" ht="0" hidden="1" customHeight="1" x14ac:dyDescent="0.2">
      <c r="AX28763" s="78"/>
    </row>
    <row r="28764" spans="50:50" ht="0" hidden="1" customHeight="1" x14ac:dyDescent="0.2">
      <c r="AX28764" s="78"/>
    </row>
    <row r="28765" spans="50:50" ht="0" hidden="1" customHeight="1" x14ac:dyDescent="0.2">
      <c r="AX28765" s="78"/>
    </row>
    <row r="28766" spans="50:50" ht="0" hidden="1" customHeight="1" x14ac:dyDescent="0.2">
      <c r="AX28766" s="78"/>
    </row>
    <row r="28767" spans="50:50" ht="0" hidden="1" customHeight="1" x14ac:dyDescent="0.2">
      <c r="AX28767" s="78"/>
    </row>
    <row r="28768" spans="50:50" ht="0" hidden="1" customHeight="1" x14ac:dyDescent="0.2">
      <c r="AX28768" s="78"/>
    </row>
    <row r="28769" spans="50:50" ht="0" hidden="1" customHeight="1" x14ac:dyDescent="0.2">
      <c r="AX28769" s="78"/>
    </row>
    <row r="28770" spans="50:50" ht="0" hidden="1" customHeight="1" x14ac:dyDescent="0.2">
      <c r="AX28770" s="78"/>
    </row>
    <row r="28771" spans="50:50" ht="0" hidden="1" customHeight="1" x14ac:dyDescent="0.2">
      <c r="AX28771" s="78"/>
    </row>
    <row r="28772" spans="50:50" ht="0" hidden="1" customHeight="1" x14ac:dyDescent="0.2">
      <c r="AX28772" s="78"/>
    </row>
    <row r="28773" spans="50:50" ht="0" hidden="1" customHeight="1" x14ac:dyDescent="0.2">
      <c r="AX28773" s="78"/>
    </row>
    <row r="28774" spans="50:50" ht="0" hidden="1" customHeight="1" x14ac:dyDescent="0.2">
      <c r="AX28774" s="78"/>
    </row>
    <row r="28775" spans="50:50" ht="0" hidden="1" customHeight="1" x14ac:dyDescent="0.2">
      <c r="AX28775" s="78"/>
    </row>
    <row r="28776" spans="50:50" ht="0" hidden="1" customHeight="1" x14ac:dyDescent="0.2">
      <c r="AX28776" s="78"/>
    </row>
    <row r="28777" spans="50:50" ht="0" hidden="1" customHeight="1" x14ac:dyDescent="0.2">
      <c r="AX28777" s="78"/>
    </row>
    <row r="28778" spans="50:50" ht="0" hidden="1" customHeight="1" x14ac:dyDescent="0.2">
      <c r="AX28778" s="78"/>
    </row>
    <row r="28779" spans="50:50" ht="0" hidden="1" customHeight="1" x14ac:dyDescent="0.2">
      <c r="AX28779" s="78"/>
    </row>
    <row r="28780" spans="50:50" ht="0" hidden="1" customHeight="1" x14ac:dyDescent="0.2">
      <c r="AX28780" s="78"/>
    </row>
    <row r="28781" spans="50:50" ht="0" hidden="1" customHeight="1" x14ac:dyDescent="0.2">
      <c r="AX28781" s="78"/>
    </row>
    <row r="28782" spans="50:50" ht="0" hidden="1" customHeight="1" x14ac:dyDescent="0.2">
      <c r="AX28782" s="78"/>
    </row>
    <row r="28783" spans="50:50" ht="0" hidden="1" customHeight="1" x14ac:dyDescent="0.2">
      <c r="AX28783" s="78"/>
    </row>
    <row r="28784" spans="50:50" ht="0" hidden="1" customHeight="1" x14ac:dyDescent="0.2">
      <c r="AX28784" s="78"/>
    </row>
    <row r="28785" spans="50:50" ht="0" hidden="1" customHeight="1" x14ac:dyDescent="0.2">
      <c r="AX28785" s="78"/>
    </row>
    <row r="28786" spans="50:50" ht="0" hidden="1" customHeight="1" x14ac:dyDescent="0.2">
      <c r="AX28786" s="78"/>
    </row>
    <row r="28787" spans="50:50" ht="0" hidden="1" customHeight="1" x14ac:dyDescent="0.2">
      <c r="AX28787" s="78"/>
    </row>
    <row r="28788" spans="50:50" ht="0" hidden="1" customHeight="1" x14ac:dyDescent="0.2">
      <c r="AX28788" s="78"/>
    </row>
    <row r="28789" spans="50:50" ht="0" hidden="1" customHeight="1" x14ac:dyDescent="0.2">
      <c r="AX28789" s="78"/>
    </row>
    <row r="28790" spans="50:50" ht="0" hidden="1" customHeight="1" x14ac:dyDescent="0.2">
      <c r="AX28790" s="78"/>
    </row>
    <row r="28791" spans="50:50" ht="0" hidden="1" customHeight="1" x14ac:dyDescent="0.2">
      <c r="AX28791" s="78"/>
    </row>
    <row r="28792" spans="50:50" ht="0" hidden="1" customHeight="1" x14ac:dyDescent="0.2">
      <c r="AX28792" s="78"/>
    </row>
    <row r="28793" spans="50:50" ht="0" hidden="1" customHeight="1" x14ac:dyDescent="0.2">
      <c r="AX28793" s="78"/>
    </row>
    <row r="28794" spans="50:50" ht="0" hidden="1" customHeight="1" x14ac:dyDescent="0.2">
      <c r="AX28794" s="78"/>
    </row>
    <row r="28795" spans="50:50" ht="0" hidden="1" customHeight="1" x14ac:dyDescent="0.2">
      <c r="AX28795" s="78"/>
    </row>
    <row r="28796" spans="50:50" ht="0" hidden="1" customHeight="1" x14ac:dyDescent="0.2">
      <c r="AX28796" s="78"/>
    </row>
    <row r="28797" spans="50:50" ht="0" hidden="1" customHeight="1" x14ac:dyDescent="0.2">
      <c r="AX28797" s="78"/>
    </row>
    <row r="28798" spans="50:50" ht="0" hidden="1" customHeight="1" x14ac:dyDescent="0.2">
      <c r="AX28798" s="78"/>
    </row>
    <row r="28799" spans="50:50" ht="0" hidden="1" customHeight="1" x14ac:dyDescent="0.2">
      <c r="AX28799" s="78"/>
    </row>
    <row r="28800" spans="50:50" ht="0" hidden="1" customHeight="1" x14ac:dyDescent="0.2">
      <c r="AX28800" s="78"/>
    </row>
    <row r="28801" spans="50:50" ht="0" hidden="1" customHeight="1" x14ac:dyDescent="0.2">
      <c r="AX28801" s="78"/>
    </row>
    <row r="28802" spans="50:50" ht="0" hidden="1" customHeight="1" x14ac:dyDescent="0.2">
      <c r="AX28802" s="78"/>
    </row>
    <row r="28803" spans="50:50" ht="0" hidden="1" customHeight="1" x14ac:dyDescent="0.2">
      <c r="AX28803" s="78"/>
    </row>
    <row r="28804" spans="50:50" ht="0" hidden="1" customHeight="1" x14ac:dyDescent="0.2">
      <c r="AX28804" s="78"/>
    </row>
    <row r="28805" spans="50:50" ht="0" hidden="1" customHeight="1" x14ac:dyDescent="0.2">
      <c r="AX28805" s="78"/>
    </row>
    <row r="28806" spans="50:50" ht="0" hidden="1" customHeight="1" x14ac:dyDescent="0.2">
      <c r="AX28806" s="78"/>
    </row>
    <row r="28807" spans="50:50" ht="0" hidden="1" customHeight="1" x14ac:dyDescent="0.2">
      <c r="AX28807" s="78"/>
    </row>
    <row r="28808" spans="50:50" ht="0" hidden="1" customHeight="1" x14ac:dyDescent="0.2">
      <c r="AX28808" s="78"/>
    </row>
    <row r="28809" spans="50:50" ht="0" hidden="1" customHeight="1" x14ac:dyDescent="0.2">
      <c r="AX28809" s="78"/>
    </row>
    <row r="28810" spans="50:50" ht="0" hidden="1" customHeight="1" x14ac:dyDescent="0.2">
      <c r="AX28810" s="78"/>
    </row>
    <row r="28811" spans="50:50" ht="0" hidden="1" customHeight="1" x14ac:dyDescent="0.2">
      <c r="AX28811" s="78"/>
    </row>
    <row r="28812" spans="50:50" ht="0" hidden="1" customHeight="1" x14ac:dyDescent="0.2">
      <c r="AX28812" s="78"/>
    </row>
    <row r="28813" spans="50:50" ht="0" hidden="1" customHeight="1" x14ac:dyDescent="0.2">
      <c r="AX28813" s="78"/>
    </row>
    <row r="28814" spans="50:50" ht="0" hidden="1" customHeight="1" x14ac:dyDescent="0.2">
      <c r="AX28814" s="78"/>
    </row>
    <row r="28815" spans="50:50" ht="0" hidden="1" customHeight="1" x14ac:dyDescent="0.2">
      <c r="AX28815" s="78"/>
    </row>
    <row r="28816" spans="50:50" ht="0" hidden="1" customHeight="1" x14ac:dyDescent="0.2">
      <c r="AX28816" s="78"/>
    </row>
    <row r="28817" spans="50:50" ht="0" hidden="1" customHeight="1" x14ac:dyDescent="0.2">
      <c r="AX28817" s="78"/>
    </row>
    <row r="28818" spans="50:50" ht="0" hidden="1" customHeight="1" x14ac:dyDescent="0.2">
      <c r="AX28818" s="78"/>
    </row>
    <row r="28819" spans="50:50" ht="0" hidden="1" customHeight="1" x14ac:dyDescent="0.2">
      <c r="AX28819" s="78"/>
    </row>
    <row r="28820" spans="50:50" ht="0" hidden="1" customHeight="1" x14ac:dyDescent="0.2">
      <c r="AX28820" s="78"/>
    </row>
    <row r="28821" spans="50:50" ht="0" hidden="1" customHeight="1" x14ac:dyDescent="0.2">
      <c r="AX28821" s="78"/>
    </row>
    <row r="28822" spans="50:50" ht="0" hidden="1" customHeight="1" x14ac:dyDescent="0.2">
      <c r="AX28822" s="78"/>
    </row>
    <row r="28823" spans="50:50" ht="0" hidden="1" customHeight="1" x14ac:dyDescent="0.2">
      <c r="AX28823" s="78"/>
    </row>
    <row r="28824" spans="50:50" ht="0" hidden="1" customHeight="1" x14ac:dyDescent="0.2">
      <c r="AX28824" s="78"/>
    </row>
    <row r="28825" spans="50:50" ht="0" hidden="1" customHeight="1" x14ac:dyDescent="0.2">
      <c r="AX28825" s="78"/>
    </row>
    <row r="28826" spans="50:50" ht="0" hidden="1" customHeight="1" x14ac:dyDescent="0.2">
      <c r="AX28826" s="78"/>
    </row>
    <row r="28827" spans="50:50" ht="0" hidden="1" customHeight="1" x14ac:dyDescent="0.2">
      <c r="AX28827" s="78"/>
    </row>
    <row r="28828" spans="50:50" ht="0" hidden="1" customHeight="1" x14ac:dyDescent="0.2">
      <c r="AX28828" s="78"/>
    </row>
    <row r="28829" spans="50:50" ht="0" hidden="1" customHeight="1" x14ac:dyDescent="0.2">
      <c r="AX28829" s="78"/>
    </row>
    <row r="28830" spans="50:50" ht="0" hidden="1" customHeight="1" x14ac:dyDescent="0.2">
      <c r="AX28830" s="78"/>
    </row>
    <row r="28831" spans="50:50" ht="0" hidden="1" customHeight="1" x14ac:dyDescent="0.2">
      <c r="AX28831" s="78"/>
    </row>
    <row r="28832" spans="50:50" ht="0" hidden="1" customHeight="1" x14ac:dyDescent="0.2">
      <c r="AX28832" s="78"/>
    </row>
    <row r="28833" spans="50:50" ht="0" hidden="1" customHeight="1" x14ac:dyDescent="0.2">
      <c r="AX28833" s="78"/>
    </row>
    <row r="28834" spans="50:50" ht="0" hidden="1" customHeight="1" x14ac:dyDescent="0.2">
      <c r="AX28834" s="78"/>
    </row>
    <row r="28835" spans="50:50" ht="0" hidden="1" customHeight="1" x14ac:dyDescent="0.2">
      <c r="AX28835" s="78"/>
    </row>
    <row r="28836" spans="50:50" ht="0" hidden="1" customHeight="1" x14ac:dyDescent="0.2">
      <c r="AX28836" s="78"/>
    </row>
    <row r="28837" spans="50:50" ht="0" hidden="1" customHeight="1" x14ac:dyDescent="0.2">
      <c r="AX28837" s="78"/>
    </row>
    <row r="28838" spans="50:50" ht="0" hidden="1" customHeight="1" x14ac:dyDescent="0.2">
      <c r="AX28838" s="78"/>
    </row>
    <row r="28839" spans="50:50" ht="0" hidden="1" customHeight="1" x14ac:dyDescent="0.2">
      <c r="AX28839" s="78"/>
    </row>
    <row r="28840" spans="50:50" ht="0" hidden="1" customHeight="1" x14ac:dyDescent="0.2">
      <c r="AX28840" s="78"/>
    </row>
    <row r="28841" spans="50:50" ht="0" hidden="1" customHeight="1" x14ac:dyDescent="0.2">
      <c r="AX28841" s="78"/>
    </row>
    <row r="28842" spans="50:50" ht="0" hidden="1" customHeight="1" x14ac:dyDescent="0.2">
      <c r="AX28842" s="78"/>
    </row>
    <row r="28843" spans="50:50" ht="0" hidden="1" customHeight="1" x14ac:dyDescent="0.2">
      <c r="AX28843" s="78"/>
    </row>
    <row r="28844" spans="50:50" ht="0" hidden="1" customHeight="1" x14ac:dyDescent="0.2">
      <c r="AX28844" s="78"/>
    </row>
    <row r="28845" spans="50:50" ht="0" hidden="1" customHeight="1" x14ac:dyDescent="0.2">
      <c r="AX28845" s="78"/>
    </row>
    <row r="28846" spans="50:50" ht="0" hidden="1" customHeight="1" x14ac:dyDescent="0.2">
      <c r="AX28846" s="78"/>
    </row>
    <row r="28847" spans="50:50" ht="0" hidden="1" customHeight="1" x14ac:dyDescent="0.2">
      <c r="AX28847" s="78"/>
    </row>
    <row r="28848" spans="50:50" ht="0" hidden="1" customHeight="1" x14ac:dyDescent="0.2">
      <c r="AX28848" s="78"/>
    </row>
    <row r="28849" spans="50:50" ht="0" hidden="1" customHeight="1" x14ac:dyDescent="0.2">
      <c r="AX28849" s="78"/>
    </row>
    <row r="28850" spans="50:50" ht="0" hidden="1" customHeight="1" x14ac:dyDescent="0.2">
      <c r="AX28850" s="78"/>
    </row>
    <row r="28851" spans="50:50" ht="0" hidden="1" customHeight="1" x14ac:dyDescent="0.2">
      <c r="AX28851" s="78"/>
    </row>
    <row r="28852" spans="50:50" ht="0" hidden="1" customHeight="1" x14ac:dyDescent="0.2">
      <c r="AX28852" s="78"/>
    </row>
    <row r="28853" spans="50:50" ht="0" hidden="1" customHeight="1" x14ac:dyDescent="0.2">
      <c r="AX28853" s="78"/>
    </row>
    <row r="28854" spans="50:50" ht="0" hidden="1" customHeight="1" x14ac:dyDescent="0.2">
      <c r="AX28854" s="78"/>
    </row>
    <row r="28855" spans="50:50" ht="0" hidden="1" customHeight="1" x14ac:dyDescent="0.2">
      <c r="AX28855" s="78"/>
    </row>
    <row r="28856" spans="50:50" ht="0" hidden="1" customHeight="1" x14ac:dyDescent="0.2">
      <c r="AX28856" s="78"/>
    </row>
    <row r="28857" spans="50:50" ht="0" hidden="1" customHeight="1" x14ac:dyDescent="0.2">
      <c r="AX28857" s="78"/>
    </row>
    <row r="28858" spans="50:50" ht="0" hidden="1" customHeight="1" x14ac:dyDescent="0.2">
      <c r="AX28858" s="78"/>
    </row>
    <row r="28859" spans="50:50" ht="0" hidden="1" customHeight="1" x14ac:dyDescent="0.2">
      <c r="AX28859" s="78"/>
    </row>
    <row r="28860" spans="50:50" ht="0" hidden="1" customHeight="1" x14ac:dyDescent="0.2">
      <c r="AX28860" s="78"/>
    </row>
    <row r="28861" spans="50:50" ht="0" hidden="1" customHeight="1" x14ac:dyDescent="0.2">
      <c r="AX28861" s="78"/>
    </row>
    <row r="28862" spans="50:50" ht="0" hidden="1" customHeight="1" x14ac:dyDescent="0.2">
      <c r="AX28862" s="78"/>
    </row>
    <row r="28863" spans="50:50" ht="0" hidden="1" customHeight="1" x14ac:dyDescent="0.2">
      <c r="AX28863" s="78"/>
    </row>
    <row r="28864" spans="50:50" ht="0" hidden="1" customHeight="1" x14ac:dyDescent="0.2">
      <c r="AX28864" s="78"/>
    </row>
    <row r="28865" spans="50:50" ht="0" hidden="1" customHeight="1" x14ac:dyDescent="0.2">
      <c r="AX28865" s="78"/>
    </row>
    <row r="28866" spans="50:50" ht="0" hidden="1" customHeight="1" x14ac:dyDescent="0.2">
      <c r="AX28866" s="78"/>
    </row>
    <row r="28867" spans="50:50" ht="0" hidden="1" customHeight="1" x14ac:dyDescent="0.2">
      <c r="AX28867" s="78"/>
    </row>
    <row r="28868" spans="50:50" ht="0" hidden="1" customHeight="1" x14ac:dyDescent="0.2">
      <c r="AX28868" s="78"/>
    </row>
    <row r="28869" spans="50:50" ht="0" hidden="1" customHeight="1" x14ac:dyDescent="0.2">
      <c r="AX28869" s="78"/>
    </row>
    <row r="28870" spans="50:50" ht="0" hidden="1" customHeight="1" x14ac:dyDescent="0.2">
      <c r="AX28870" s="78"/>
    </row>
    <row r="28871" spans="50:50" ht="0" hidden="1" customHeight="1" x14ac:dyDescent="0.2">
      <c r="AX28871" s="78"/>
    </row>
    <row r="28872" spans="50:50" ht="0" hidden="1" customHeight="1" x14ac:dyDescent="0.2">
      <c r="AX28872" s="78"/>
    </row>
    <row r="28873" spans="50:50" ht="0" hidden="1" customHeight="1" x14ac:dyDescent="0.2">
      <c r="AX28873" s="78"/>
    </row>
    <row r="28874" spans="50:50" ht="0" hidden="1" customHeight="1" x14ac:dyDescent="0.2">
      <c r="AX28874" s="78"/>
    </row>
    <row r="28875" spans="50:50" ht="0" hidden="1" customHeight="1" x14ac:dyDescent="0.2">
      <c r="AX28875" s="78"/>
    </row>
    <row r="28876" spans="50:50" ht="0" hidden="1" customHeight="1" x14ac:dyDescent="0.2">
      <c r="AX28876" s="78"/>
    </row>
    <row r="28877" spans="50:50" ht="0" hidden="1" customHeight="1" x14ac:dyDescent="0.2">
      <c r="AX28877" s="78"/>
    </row>
    <row r="28878" spans="50:50" ht="0" hidden="1" customHeight="1" x14ac:dyDescent="0.2">
      <c r="AX28878" s="78"/>
    </row>
    <row r="28879" spans="50:50" ht="0" hidden="1" customHeight="1" x14ac:dyDescent="0.2">
      <c r="AX28879" s="78"/>
    </row>
    <row r="28880" spans="50:50" ht="0" hidden="1" customHeight="1" x14ac:dyDescent="0.2">
      <c r="AX28880" s="78"/>
    </row>
    <row r="28881" spans="50:50" ht="0" hidden="1" customHeight="1" x14ac:dyDescent="0.2">
      <c r="AX28881" s="78"/>
    </row>
    <row r="28882" spans="50:50" ht="0" hidden="1" customHeight="1" x14ac:dyDescent="0.2">
      <c r="AX28882" s="78"/>
    </row>
    <row r="28883" spans="50:50" ht="0" hidden="1" customHeight="1" x14ac:dyDescent="0.2">
      <c r="AX28883" s="78"/>
    </row>
    <row r="28884" spans="50:50" ht="0" hidden="1" customHeight="1" x14ac:dyDescent="0.2">
      <c r="AX28884" s="78"/>
    </row>
    <row r="28885" spans="50:50" ht="0" hidden="1" customHeight="1" x14ac:dyDescent="0.2">
      <c r="AX28885" s="78"/>
    </row>
    <row r="28886" spans="50:50" ht="0" hidden="1" customHeight="1" x14ac:dyDescent="0.2">
      <c r="AX28886" s="78"/>
    </row>
    <row r="28887" spans="50:50" ht="0" hidden="1" customHeight="1" x14ac:dyDescent="0.2">
      <c r="AX28887" s="78"/>
    </row>
    <row r="28888" spans="50:50" ht="0" hidden="1" customHeight="1" x14ac:dyDescent="0.2">
      <c r="AX28888" s="78"/>
    </row>
    <row r="28889" spans="50:50" ht="0" hidden="1" customHeight="1" x14ac:dyDescent="0.2">
      <c r="AX28889" s="78"/>
    </row>
    <row r="28890" spans="50:50" ht="0" hidden="1" customHeight="1" x14ac:dyDescent="0.2">
      <c r="AX28890" s="78"/>
    </row>
    <row r="28891" spans="50:50" ht="0" hidden="1" customHeight="1" x14ac:dyDescent="0.2">
      <c r="AX28891" s="78"/>
    </row>
    <row r="28892" spans="50:50" ht="0" hidden="1" customHeight="1" x14ac:dyDescent="0.2">
      <c r="AX28892" s="78"/>
    </row>
    <row r="28893" spans="50:50" ht="0" hidden="1" customHeight="1" x14ac:dyDescent="0.2">
      <c r="AX28893" s="78"/>
    </row>
    <row r="28894" spans="50:50" ht="0" hidden="1" customHeight="1" x14ac:dyDescent="0.2">
      <c r="AX28894" s="78"/>
    </row>
    <row r="28895" spans="50:50" ht="0" hidden="1" customHeight="1" x14ac:dyDescent="0.2">
      <c r="AX28895" s="78"/>
    </row>
    <row r="28896" spans="50:50" ht="0" hidden="1" customHeight="1" x14ac:dyDescent="0.2">
      <c r="AX28896" s="78"/>
    </row>
    <row r="28897" spans="50:50" ht="0" hidden="1" customHeight="1" x14ac:dyDescent="0.2">
      <c r="AX28897" s="78"/>
    </row>
    <row r="28898" spans="50:50" ht="0" hidden="1" customHeight="1" x14ac:dyDescent="0.2">
      <c r="AX28898" s="78"/>
    </row>
    <row r="28899" spans="50:50" ht="0" hidden="1" customHeight="1" x14ac:dyDescent="0.2">
      <c r="AX28899" s="78"/>
    </row>
    <row r="28900" spans="50:50" ht="0" hidden="1" customHeight="1" x14ac:dyDescent="0.2">
      <c r="AX28900" s="78"/>
    </row>
    <row r="28901" spans="50:50" ht="0" hidden="1" customHeight="1" x14ac:dyDescent="0.2">
      <c r="AX28901" s="78"/>
    </row>
    <row r="28902" spans="50:50" ht="0" hidden="1" customHeight="1" x14ac:dyDescent="0.2">
      <c r="AX28902" s="78"/>
    </row>
    <row r="28903" spans="50:50" ht="0" hidden="1" customHeight="1" x14ac:dyDescent="0.2">
      <c r="AX28903" s="78"/>
    </row>
    <row r="28904" spans="50:50" ht="0" hidden="1" customHeight="1" x14ac:dyDescent="0.2">
      <c r="AX28904" s="78"/>
    </row>
    <row r="28905" spans="50:50" ht="0" hidden="1" customHeight="1" x14ac:dyDescent="0.2">
      <c r="AX28905" s="78"/>
    </row>
    <row r="28906" spans="50:50" ht="0" hidden="1" customHeight="1" x14ac:dyDescent="0.2">
      <c r="AX28906" s="78"/>
    </row>
    <row r="28907" spans="50:50" ht="0" hidden="1" customHeight="1" x14ac:dyDescent="0.2">
      <c r="AX28907" s="78"/>
    </row>
    <row r="28908" spans="50:50" ht="0" hidden="1" customHeight="1" x14ac:dyDescent="0.2">
      <c r="AX28908" s="78"/>
    </row>
    <row r="28909" spans="50:50" ht="0" hidden="1" customHeight="1" x14ac:dyDescent="0.2">
      <c r="AX28909" s="78"/>
    </row>
    <row r="28910" spans="50:50" ht="0" hidden="1" customHeight="1" x14ac:dyDescent="0.2">
      <c r="AX28910" s="78"/>
    </row>
    <row r="28911" spans="50:50" ht="0" hidden="1" customHeight="1" x14ac:dyDescent="0.2">
      <c r="AX28911" s="78"/>
    </row>
    <row r="28912" spans="50:50" ht="0" hidden="1" customHeight="1" x14ac:dyDescent="0.2">
      <c r="AX28912" s="78"/>
    </row>
    <row r="28913" spans="50:50" ht="0" hidden="1" customHeight="1" x14ac:dyDescent="0.2">
      <c r="AX28913" s="78"/>
    </row>
    <row r="28914" spans="50:50" ht="0" hidden="1" customHeight="1" x14ac:dyDescent="0.2">
      <c r="AX28914" s="78"/>
    </row>
    <row r="28915" spans="50:50" ht="0" hidden="1" customHeight="1" x14ac:dyDescent="0.2">
      <c r="AX28915" s="78"/>
    </row>
    <row r="28916" spans="50:50" ht="0" hidden="1" customHeight="1" x14ac:dyDescent="0.2">
      <c r="AX28916" s="78"/>
    </row>
    <row r="28917" spans="50:50" ht="0" hidden="1" customHeight="1" x14ac:dyDescent="0.2">
      <c r="AX28917" s="78"/>
    </row>
    <row r="28918" spans="50:50" ht="0" hidden="1" customHeight="1" x14ac:dyDescent="0.2">
      <c r="AX28918" s="78"/>
    </row>
    <row r="28919" spans="50:50" ht="0" hidden="1" customHeight="1" x14ac:dyDescent="0.2">
      <c r="AX28919" s="78"/>
    </row>
    <row r="28920" spans="50:50" ht="0" hidden="1" customHeight="1" x14ac:dyDescent="0.2">
      <c r="AX28920" s="78"/>
    </row>
    <row r="28921" spans="50:50" ht="0" hidden="1" customHeight="1" x14ac:dyDescent="0.2">
      <c r="AX28921" s="78"/>
    </row>
    <row r="28922" spans="50:50" ht="0" hidden="1" customHeight="1" x14ac:dyDescent="0.2">
      <c r="AX28922" s="78"/>
    </row>
    <row r="28923" spans="50:50" ht="0" hidden="1" customHeight="1" x14ac:dyDescent="0.2">
      <c r="AX28923" s="78"/>
    </row>
    <row r="28924" spans="50:50" ht="0" hidden="1" customHeight="1" x14ac:dyDescent="0.2">
      <c r="AX28924" s="78"/>
    </row>
    <row r="28925" spans="50:50" ht="0" hidden="1" customHeight="1" x14ac:dyDescent="0.2">
      <c r="AX28925" s="78"/>
    </row>
    <row r="28926" spans="50:50" ht="0" hidden="1" customHeight="1" x14ac:dyDescent="0.2">
      <c r="AX28926" s="78"/>
    </row>
    <row r="28927" spans="50:50" ht="0" hidden="1" customHeight="1" x14ac:dyDescent="0.2">
      <c r="AX28927" s="78"/>
    </row>
    <row r="28928" spans="50:50" ht="0" hidden="1" customHeight="1" x14ac:dyDescent="0.2">
      <c r="AX28928" s="78"/>
    </row>
    <row r="28929" spans="50:50" ht="0" hidden="1" customHeight="1" x14ac:dyDescent="0.2">
      <c r="AX28929" s="78"/>
    </row>
    <row r="28930" spans="50:50" ht="0" hidden="1" customHeight="1" x14ac:dyDescent="0.2">
      <c r="AX28930" s="78"/>
    </row>
    <row r="28931" spans="50:50" ht="0" hidden="1" customHeight="1" x14ac:dyDescent="0.2">
      <c r="AX28931" s="78"/>
    </row>
    <row r="28932" spans="50:50" ht="0" hidden="1" customHeight="1" x14ac:dyDescent="0.2">
      <c r="AX28932" s="78"/>
    </row>
    <row r="28933" spans="50:50" ht="0" hidden="1" customHeight="1" x14ac:dyDescent="0.2">
      <c r="AX28933" s="78"/>
    </row>
    <row r="28934" spans="50:50" ht="0" hidden="1" customHeight="1" x14ac:dyDescent="0.2">
      <c r="AX28934" s="78"/>
    </row>
    <row r="28935" spans="50:50" ht="0" hidden="1" customHeight="1" x14ac:dyDescent="0.2">
      <c r="AX28935" s="78"/>
    </row>
    <row r="28936" spans="50:50" ht="0" hidden="1" customHeight="1" x14ac:dyDescent="0.2">
      <c r="AX28936" s="78"/>
    </row>
    <row r="28937" spans="50:50" ht="0" hidden="1" customHeight="1" x14ac:dyDescent="0.2">
      <c r="AX28937" s="78"/>
    </row>
    <row r="28938" spans="50:50" ht="0" hidden="1" customHeight="1" x14ac:dyDescent="0.2">
      <c r="AX28938" s="78"/>
    </row>
    <row r="28939" spans="50:50" ht="0" hidden="1" customHeight="1" x14ac:dyDescent="0.2">
      <c r="AX28939" s="78"/>
    </row>
    <row r="28940" spans="50:50" ht="0" hidden="1" customHeight="1" x14ac:dyDescent="0.2">
      <c r="AX28940" s="78"/>
    </row>
    <row r="28941" spans="50:50" ht="0" hidden="1" customHeight="1" x14ac:dyDescent="0.2">
      <c r="AX28941" s="78"/>
    </row>
    <row r="28942" spans="50:50" ht="0" hidden="1" customHeight="1" x14ac:dyDescent="0.2">
      <c r="AX28942" s="78"/>
    </row>
    <row r="28943" spans="50:50" ht="0" hidden="1" customHeight="1" x14ac:dyDescent="0.2">
      <c r="AX28943" s="78"/>
    </row>
    <row r="28944" spans="50:50" ht="0" hidden="1" customHeight="1" x14ac:dyDescent="0.2">
      <c r="AX28944" s="78"/>
    </row>
    <row r="28945" spans="50:50" ht="0" hidden="1" customHeight="1" x14ac:dyDescent="0.2">
      <c r="AX28945" s="78"/>
    </row>
    <row r="28946" spans="50:50" ht="0" hidden="1" customHeight="1" x14ac:dyDescent="0.2">
      <c r="AX28946" s="78"/>
    </row>
    <row r="28947" spans="50:50" ht="0" hidden="1" customHeight="1" x14ac:dyDescent="0.2">
      <c r="AX28947" s="78"/>
    </row>
    <row r="28948" spans="50:50" ht="0" hidden="1" customHeight="1" x14ac:dyDescent="0.2">
      <c r="AX28948" s="78"/>
    </row>
    <row r="28949" spans="50:50" ht="0" hidden="1" customHeight="1" x14ac:dyDescent="0.2">
      <c r="AX28949" s="78"/>
    </row>
    <row r="28950" spans="50:50" ht="0" hidden="1" customHeight="1" x14ac:dyDescent="0.2">
      <c r="AX28950" s="78"/>
    </row>
    <row r="28951" spans="50:50" ht="0" hidden="1" customHeight="1" x14ac:dyDescent="0.2">
      <c r="AX28951" s="78"/>
    </row>
    <row r="28952" spans="50:50" ht="0" hidden="1" customHeight="1" x14ac:dyDescent="0.2">
      <c r="AX28952" s="78"/>
    </row>
    <row r="28953" spans="50:50" ht="0" hidden="1" customHeight="1" x14ac:dyDescent="0.2">
      <c r="AX28953" s="78"/>
    </row>
    <row r="28954" spans="50:50" ht="0" hidden="1" customHeight="1" x14ac:dyDescent="0.2">
      <c r="AX28954" s="78"/>
    </row>
    <row r="28955" spans="50:50" ht="0" hidden="1" customHeight="1" x14ac:dyDescent="0.2">
      <c r="AX28955" s="78"/>
    </row>
    <row r="28956" spans="50:50" ht="0" hidden="1" customHeight="1" x14ac:dyDescent="0.2">
      <c r="AX28956" s="78"/>
    </row>
    <row r="28957" spans="50:50" ht="0" hidden="1" customHeight="1" x14ac:dyDescent="0.2">
      <c r="AX28957" s="78"/>
    </row>
    <row r="28958" spans="50:50" ht="0" hidden="1" customHeight="1" x14ac:dyDescent="0.2">
      <c r="AX28958" s="78"/>
    </row>
    <row r="28959" spans="50:50" ht="0" hidden="1" customHeight="1" x14ac:dyDescent="0.2">
      <c r="AX28959" s="78"/>
    </row>
    <row r="28960" spans="50:50" ht="0" hidden="1" customHeight="1" x14ac:dyDescent="0.2">
      <c r="AX28960" s="78"/>
    </row>
    <row r="28961" spans="50:50" ht="0" hidden="1" customHeight="1" x14ac:dyDescent="0.2">
      <c r="AX28961" s="78"/>
    </row>
    <row r="28962" spans="50:50" ht="0" hidden="1" customHeight="1" x14ac:dyDescent="0.2">
      <c r="AX28962" s="78"/>
    </row>
    <row r="28963" spans="50:50" ht="0" hidden="1" customHeight="1" x14ac:dyDescent="0.2">
      <c r="AX28963" s="78"/>
    </row>
    <row r="28964" spans="50:50" ht="0" hidden="1" customHeight="1" x14ac:dyDescent="0.2">
      <c r="AX28964" s="78"/>
    </row>
    <row r="28965" spans="50:50" ht="0" hidden="1" customHeight="1" x14ac:dyDescent="0.2">
      <c r="AX28965" s="78"/>
    </row>
    <row r="28966" spans="50:50" ht="0" hidden="1" customHeight="1" x14ac:dyDescent="0.2">
      <c r="AX28966" s="78"/>
    </row>
    <row r="28967" spans="50:50" ht="0" hidden="1" customHeight="1" x14ac:dyDescent="0.2">
      <c r="AX28967" s="78"/>
    </row>
    <row r="28968" spans="50:50" ht="0" hidden="1" customHeight="1" x14ac:dyDescent="0.2">
      <c r="AX28968" s="78"/>
    </row>
    <row r="28969" spans="50:50" ht="0" hidden="1" customHeight="1" x14ac:dyDescent="0.2">
      <c r="AX28969" s="78"/>
    </row>
    <row r="28970" spans="50:50" ht="0" hidden="1" customHeight="1" x14ac:dyDescent="0.2">
      <c r="AX28970" s="78"/>
    </row>
    <row r="28971" spans="50:50" ht="0" hidden="1" customHeight="1" x14ac:dyDescent="0.2">
      <c r="AX28971" s="78"/>
    </row>
    <row r="28972" spans="50:50" ht="0" hidden="1" customHeight="1" x14ac:dyDescent="0.2">
      <c r="AX28972" s="78"/>
    </row>
    <row r="28973" spans="50:50" ht="0" hidden="1" customHeight="1" x14ac:dyDescent="0.2">
      <c r="AX28973" s="78"/>
    </row>
    <row r="28974" spans="50:50" ht="0" hidden="1" customHeight="1" x14ac:dyDescent="0.2">
      <c r="AX28974" s="78"/>
    </row>
    <row r="28975" spans="50:50" ht="0" hidden="1" customHeight="1" x14ac:dyDescent="0.2">
      <c r="AX28975" s="78"/>
    </row>
    <row r="28976" spans="50:50" ht="0" hidden="1" customHeight="1" x14ac:dyDescent="0.2">
      <c r="AX28976" s="78"/>
    </row>
    <row r="28977" spans="50:50" ht="0" hidden="1" customHeight="1" x14ac:dyDescent="0.2">
      <c r="AX28977" s="78"/>
    </row>
    <row r="28978" spans="50:50" ht="0" hidden="1" customHeight="1" x14ac:dyDescent="0.2">
      <c r="AX28978" s="78"/>
    </row>
    <row r="28979" spans="50:50" ht="0" hidden="1" customHeight="1" x14ac:dyDescent="0.2">
      <c r="AX28979" s="78"/>
    </row>
    <row r="28980" spans="50:50" ht="0" hidden="1" customHeight="1" x14ac:dyDescent="0.2">
      <c r="AX28980" s="78"/>
    </row>
    <row r="28981" spans="50:50" ht="0" hidden="1" customHeight="1" x14ac:dyDescent="0.2">
      <c r="AX28981" s="78"/>
    </row>
    <row r="28982" spans="50:50" ht="0" hidden="1" customHeight="1" x14ac:dyDescent="0.2">
      <c r="AX28982" s="78"/>
    </row>
    <row r="28983" spans="50:50" ht="0" hidden="1" customHeight="1" x14ac:dyDescent="0.2">
      <c r="AX28983" s="78"/>
    </row>
    <row r="28984" spans="50:50" ht="0" hidden="1" customHeight="1" x14ac:dyDescent="0.2">
      <c r="AX28984" s="78"/>
    </row>
    <row r="28985" spans="50:50" ht="0" hidden="1" customHeight="1" x14ac:dyDescent="0.2">
      <c r="AX28985" s="78"/>
    </row>
    <row r="28986" spans="50:50" ht="0" hidden="1" customHeight="1" x14ac:dyDescent="0.2">
      <c r="AX28986" s="78"/>
    </row>
    <row r="28987" spans="50:50" ht="0" hidden="1" customHeight="1" x14ac:dyDescent="0.2">
      <c r="AX28987" s="78"/>
    </row>
    <row r="28988" spans="50:50" ht="0" hidden="1" customHeight="1" x14ac:dyDescent="0.2">
      <c r="AX28988" s="78"/>
    </row>
    <row r="28989" spans="50:50" ht="0" hidden="1" customHeight="1" x14ac:dyDescent="0.2">
      <c r="AX28989" s="78"/>
    </row>
    <row r="28990" spans="50:50" ht="0" hidden="1" customHeight="1" x14ac:dyDescent="0.2">
      <c r="AX28990" s="78"/>
    </row>
    <row r="28991" spans="50:50" ht="0" hidden="1" customHeight="1" x14ac:dyDescent="0.2">
      <c r="AX28991" s="78"/>
    </row>
    <row r="28992" spans="50:50" ht="0" hidden="1" customHeight="1" x14ac:dyDescent="0.2">
      <c r="AX28992" s="78"/>
    </row>
    <row r="28993" spans="50:50" ht="0" hidden="1" customHeight="1" x14ac:dyDescent="0.2">
      <c r="AX28993" s="78"/>
    </row>
    <row r="28994" spans="50:50" ht="0" hidden="1" customHeight="1" x14ac:dyDescent="0.2">
      <c r="AX28994" s="78"/>
    </row>
    <row r="28995" spans="50:50" ht="0" hidden="1" customHeight="1" x14ac:dyDescent="0.2">
      <c r="AX28995" s="78"/>
    </row>
    <row r="28996" spans="50:50" ht="0" hidden="1" customHeight="1" x14ac:dyDescent="0.2">
      <c r="AX28996" s="78"/>
    </row>
    <row r="28997" spans="50:50" ht="0" hidden="1" customHeight="1" x14ac:dyDescent="0.2">
      <c r="AX28997" s="78"/>
    </row>
    <row r="28998" spans="50:50" ht="0" hidden="1" customHeight="1" x14ac:dyDescent="0.2">
      <c r="AX28998" s="78"/>
    </row>
    <row r="28999" spans="50:50" ht="0" hidden="1" customHeight="1" x14ac:dyDescent="0.2">
      <c r="AX28999" s="78"/>
    </row>
    <row r="29000" spans="50:50" ht="0" hidden="1" customHeight="1" x14ac:dyDescent="0.2">
      <c r="AX29000" s="78"/>
    </row>
    <row r="29001" spans="50:50" ht="0" hidden="1" customHeight="1" x14ac:dyDescent="0.2">
      <c r="AX29001" s="78"/>
    </row>
    <row r="29002" spans="50:50" ht="0" hidden="1" customHeight="1" x14ac:dyDescent="0.2">
      <c r="AX29002" s="78"/>
    </row>
    <row r="29003" spans="50:50" ht="0" hidden="1" customHeight="1" x14ac:dyDescent="0.2">
      <c r="AX29003" s="78"/>
    </row>
    <row r="29004" spans="50:50" ht="0" hidden="1" customHeight="1" x14ac:dyDescent="0.2">
      <c r="AX29004" s="78"/>
    </row>
    <row r="29005" spans="50:50" ht="0" hidden="1" customHeight="1" x14ac:dyDescent="0.2">
      <c r="AX29005" s="78"/>
    </row>
    <row r="29006" spans="50:50" ht="0" hidden="1" customHeight="1" x14ac:dyDescent="0.2">
      <c r="AX29006" s="78"/>
    </row>
    <row r="29007" spans="50:50" ht="0" hidden="1" customHeight="1" x14ac:dyDescent="0.2">
      <c r="AX29007" s="78"/>
    </row>
    <row r="29008" spans="50:50" ht="0" hidden="1" customHeight="1" x14ac:dyDescent="0.2">
      <c r="AX29008" s="78"/>
    </row>
    <row r="29009" spans="50:50" ht="0" hidden="1" customHeight="1" x14ac:dyDescent="0.2">
      <c r="AX29009" s="78"/>
    </row>
    <row r="29010" spans="50:50" ht="0" hidden="1" customHeight="1" x14ac:dyDescent="0.2">
      <c r="AX29010" s="78"/>
    </row>
    <row r="29011" spans="50:50" ht="0" hidden="1" customHeight="1" x14ac:dyDescent="0.2">
      <c r="AX29011" s="78"/>
    </row>
    <row r="29012" spans="50:50" ht="0" hidden="1" customHeight="1" x14ac:dyDescent="0.2">
      <c r="AX29012" s="78"/>
    </row>
    <row r="29013" spans="50:50" ht="0" hidden="1" customHeight="1" x14ac:dyDescent="0.2">
      <c r="AX29013" s="78"/>
    </row>
    <row r="29014" spans="50:50" ht="0" hidden="1" customHeight="1" x14ac:dyDescent="0.2">
      <c r="AX29014" s="78"/>
    </row>
    <row r="29015" spans="50:50" ht="0" hidden="1" customHeight="1" x14ac:dyDescent="0.2">
      <c r="AX29015" s="78"/>
    </row>
    <row r="29016" spans="50:50" ht="0" hidden="1" customHeight="1" x14ac:dyDescent="0.2">
      <c r="AX29016" s="78"/>
    </row>
    <row r="29017" spans="50:50" ht="0" hidden="1" customHeight="1" x14ac:dyDescent="0.2">
      <c r="AX29017" s="78"/>
    </row>
    <row r="29018" spans="50:50" ht="0" hidden="1" customHeight="1" x14ac:dyDescent="0.2">
      <c r="AX29018" s="78"/>
    </row>
    <row r="29019" spans="50:50" ht="0" hidden="1" customHeight="1" x14ac:dyDescent="0.2">
      <c r="AX29019" s="78"/>
    </row>
    <row r="29020" spans="50:50" ht="0" hidden="1" customHeight="1" x14ac:dyDescent="0.2">
      <c r="AX29020" s="78"/>
    </row>
    <row r="29021" spans="50:50" ht="0" hidden="1" customHeight="1" x14ac:dyDescent="0.2">
      <c r="AX29021" s="78"/>
    </row>
    <row r="29022" spans="50:50" ht="0" hidden="1" customHeight="1" x14ac:dyDescent="0.2">
      <c r="AX29022" s="78"/>
    </row>
    <row r="29023" spans="50:50" ht="0" hidden="1" customHeight="1" x14ac:dyDescent="0.2">
      <c r="AX29023" s="78"/>
    </row>
    <row r="29024" spans="50:50" ht="0" hidden="1" customHeight="1" x14ac:dyDescent="0.2">
      <c r="AX29024" s="78"/>
    </row>
    <row r="29025" spans="50:50" ht="0" hidden="1" customHeight="1" x14ac:dyDescent="0.2">
      <c r="AX29025" s="78"/>
    </row>
    <row r="29026" spans="50:50" ht="0" hidden="1" customHeight="1" x14ac:dyDescent="0.2">
      <c r="AX29026" s="78"/>
    </row>
    <row r="29027" spans="50:50" ht="0" hidden="1" customHeight="1" x14ac:dyDescent="0.2">
      <c r="AX29027" s="78"/>
    </row>
    <row r="29028" spans="50:50" ht="0" hidden="1" customHeight="1" x14ac:dyDescent="0.2">
      <c r="AX29028" s="78"/>
    </row>
    <row r="29029" spans="50:50" ht="0" hidden="1" customHeight="1" x14ac:dyDescent="0.2">
      <c r="AX29029" s="78"/>
    </row>
    <row r="29030" spans="50:50" ht="0" hidden="1" customHeight="1" x14ac:dyDescent="0.2">
      <c r="AX29030" s="78"/>
    </row>
    <row r="29031" spans="50:50" ht="0" hidden="1" customHeight="1" x14ac:dyDescent="0.2">
      <c r="AX29031" s="78"/>
    </row>
    <row r="29032" spans="50:50" ht="0" hidden="1" customHeight="1" x14ac:dyDescent="0.2">
      <c r="AX29032" s="78"/>
    </row>
    <row r="29033" spans="50:50" ht="0" hidden="1" customHeight="1" x14ac:dyDescent="0.2">
      <c r="AX29033" s="78"/>
    </row>
    <row r="29034" spans="50:50" ht="0" hidden="1" customHeight="1" x14ac:dyDescent="0.2">
      <c r="AX29034" s="78"/>
    </row>
    <row r="29035" spans="50:50" ht="0" hidden="1" customHeight="1" x14ac:dyDescent="0.2">
      <c r="AX29035" s="78"/>
    </row>
    <row r="29036" spans="50:50" ht="0" hidden="1" customHeight="1" x14ac:dyDescent="0.2">
      <c r="AX29036" s="78"/>
    </row>
    <row r="29037" spans="50:50" ht="0" hidden="1" customHeight="1" x14ac:dyDescent="0.2">
      <c r="AX29037" s="78"/>
    </row>
    <row r="29038" spans="50:50" ht="0" hidden="1" customHeight="1" x14ac:dyDescent="0.2">
      <c r="AX29038" s="78"/>
    </row>
    <row r="29039" spans="50:50" ht="0" hidden="1" customHeight="1" x14ac:dyDescent="0.2">
      <c r="AX29039" s="78"/>
    </row>
    <row r="29040" spans="50:50" ht="0" hidden="1" customHeight="1" x14ac:dyDescent="0.2">
      <c r="AX29040" s="78"/>
    </row>
    <row r="29041" spans="50:50" ht="0" hidden="1" customHeight="1" x14ac:dyDescent="0.2">
      <c r="AX29041" s="78"/>
    </row>
    <row r="29042" spans="50:50" ht="0" hidden="1" customHeight="1" x14ac:dyDescent="0.2">
      <c r="AX29042" s="78"/>
    </row>
    <row r="29043" spans="50:50" ht="0" hidden="1" customHeight="1" x14ac:dyDescent="0.2">
      <c r="AX29043" s="78"/>
    </row>
    <row r="29044" spans="50:50" ht="0" hidden="1" customHeight="1" x14ac:dyDescent="0.2">
      <c r="AX29044" s="78"/>
    </row>
    <row r="29045" spans="50:50" ht="0" hidden="1" customHeight="1" x14ac:dyDescent="0.2">
      <c r="AX29045" s="78"/>
    </row>
    <row r="29046" spans="50:50" ht="0" hidden="1" customHeight="1" x14ac:dyDescent="0.2">
      <c r="AX29046" s="78"/>
    </row>
    <row r="29047" spans="50:50" ht="0" hidden="1" customHeight="1" x14ac:dyDescent="0.2">
      <c r="AX29047" s="78"/>
    </row>
    <row r="29048" spans="50:50" ht="0" hidden="1" customHeight="1" x14ac:dyDescent="0.2">
      <c r="AX29048" s="78"/>
    </row>
    <row r="29049" spans="50:50" ht="0" hidden="1" customHeight="1" x14ac:dyDescent="0.2">
      <c r="AX29049" s="78"/>
    </row>
    <row r="29050" spans="50:50" ht="0" hidden="1" customHeight="1" x14ac:dyDescent="0.2">
      <c r="AX29050" s="78"/>
    </row>
    <row r="29051" spans="50:50" ht="0" hidden="1" customHeight="1" x14ac:dyDescent="0.2">
      <c r="AX29051" s="78"/>
    </row>
    <row r="29052" spans="50:50" ht="0" hidden="1" customHeight="1" x14ac:dyDescent="0.2">
      <c r="AX29052" s="78"/>
    </row>
    <row r="29053" spans="50:50" ht="0" hidden="1" customHeight="1" x14ac:dyDescent="0.2">
      <c r="AX29053" s="78"/>
    </row>
    <row r="29054" spans="50:50" ht="0" hidden="1" customHeight="1" x14ac:dyDescent="0.2">
      <c r="AX29054" s="78"/>
    </row>
    <row r="29055" spans="50:50" ht="0" hidden="1" customHeight="1" x14ac:dyDescent="0.2">
      <c r="AX29055" s="78"/>
    </row>
    <row r="29056" spans="50:50" ht="0" hidden="1" customHeight="1" x14ac:dyDescent="0.2">
      <c r="AX29056" s="78"/>
    </row>
    <row r="29057" spans="50:50" ht="0" hidden="1" customHeight="1" x14ac:dyDescent="0.2">
      <c r="AX29057" s="78"/>
    </row>
    <row r="29058" spans="50:50" ht="0" hidden="1" customHeight="1" x14ac:dyDescent="0.2">
      <c r="AX29058" s="78"/>
    </row>
    <row r="29059" spans="50:50" ht="0" hidden="1" customHeight="1" x14ac:dyDescent="0.2">
      <c r="AX29059" s="78"/>
    </row>
    <row r="29060" spans="50:50" ht="0" hidden="1" customHeight="1" x14ac:dyDescent="0.2">
      <c r="AX29060" s="78"/>
    </row>
    <row r="29061" spans="50:50" ht="0" hidden="1" customHeight="1" x14ac:dyDescent="0.2">
      <c r="AX29061" s="78"/>
    </row>
    <row r="29062" spans="50:50" ht="0" hidden="1" customHeight="1" x14ac:dyDescent="0.2">
      <c r="AX29062" s="78"/>
    </row>
    <row r="29063" spans="50:50" ht="0" hidden="1" customHeight="1" x14ac:dyDescent="0.2">
      <c r="AX29063" s="78"/>
    </row>
    <row r="29064" spans="50:50" ht="0" hidden="1" customHeight="1" x14ac:dyDescent="0.2">
      <c r="AX29064" s="78"/>
    </row>
    <row r="29065" spans="50:50" ht="0" hidden="1" customHeight="1" x14ac:dyDescent="0.2">
      <c r="AX29065" s="78"/>
    </row>
    <row r="29066" spans="50:50" ht="0" hidden="1" customHeight="1" x14ac:dyDescent="0.2">
      <c r="AX29066" s="78"/>
    </row>
    <row r="29067" spans="50:50" ht="0" hidden="1" customHeight="1" x14ac:dyDescent="0.2">
      <c r="AX29067" s="78"/>
    </row>
    <row r="29068" spans="50:50" ht="0" hidden="1" customHeight="1" x14ac:dyDescent="0.2">
      <c r="AX29068" s="78"/>
    </row>
    <row r="29069" spans="50:50" ht="0" hidden="1" customHeight="1" x14ac:dyDescent="0.2">
      <c r="AX29069" s="78"/>
    </row>
    <row r="29070" spans="50:50" ht="0" hidden="1" customHeight="1" x14ac:dyDescent="0.2">
      <c r="AX29070" s="78"/>
    </row>
    <row r="29071" spans="50:50" ht="0" hidden="1" customHeight="1" x14ac:dyDescent="0.2">
      <c r="AX29071" s="78"/>
    </row>
    <row r="29072" spans="50:50" ht="0" hidden="1" customHeight="1" x14ac:dyDescent="0.2">
      <c r="AX29072" s="78"/>
    </row>
    <row r="29073" spans="50:50" ht="0" hidden="1" customHeight="1" x14ac:dyDescent="0.2">
      <c r="AX29073" s="78"/>
    </row>
    <row r="29074" spans="50:50" ht="0" hidden="1" customHeight="1" x14ac:dyDescent="0.2">
      <c r="AX29074" s="78"/>
    </row>
    <row r="29075" spans="50:50" ht="0" hidden="1" customHeight="1" x14ac:dyDescent="0.2">
      <c r="AX29075" s="78"/>
    </row>
    <row r="29076" spans="50:50" ht="0" hidden="1" customHeight="1" x14ac:dyDescent="0.2">
      <c r="AX29076" s="78"/>
    </row>
    <row r="29077" spans="50:50" ht="0" hidden="1" customHeight="1" x14ac:dyDescent="0.2">
      <c r="AX29077" s="78"/>
    </row>
    <row r="29078" spans="50:50" ht="0" hidden="1" customHeight="1" x14ac:dyDescent="0.2">
      <c r="AX29078" s="78"/>
    </row>
    <row r="29079" spans="50:50" ht="0" hidden="1" customHeight="1" x14ac:dyDescent="0.2">
      <c r="AX29079" s="78"/>
    </row>
    <row r="29080" spans="50:50" ht="0" hidden="1" customHeight="1" x14ac:dyDescent="0.2">
      <c r="AX29080" s="78"/>
    </row>
    <row r="29081" spans="50:50" ht="0" hidden="1" customHeight="1" x14ac:dyDescent="0.2">
      <c r="AX29081" s="78"/>
    </row>
    <row r="29082" spans="50:50" ht="0" hidden="1" customHeight="1" x14ac:dyDescent="0.2">
      <c r="AX29082" s="78"/>
    </row>
    <row r="29083" spans="50:50" ht="0" hidden="1" customHeight="1" x14ac:dyDescent="0.2">
      <c r="AX29083" s="78"/>
    </row>
    <row r="29084" spans="50:50" ht="0" hidden="1" customHeight="1" x14ac:dyDescent="0.2">
      <c r="AX29084" s="78"/>
    </row>
    <row r="29085" spans="50:50" ht="0" hidden="1" customHeight="1" x14ac:dyDescent="0.2">
      <c r="AX29085" s="78"/>
    </row>
    <row r="29086" spans="50:50" ht="0" hidden="1" customHeight="1" x14ac:dyDescent="0.2">
      <c r="AX29086" s="78"/>
    </row>
    <row r="29087" spans="50:50" ht="0" hidden="1" customHeight="1" x14ac:dyDescent="0.2">
      <c r="AX29087" s="78"/>
    </row>
    <row r="29088" spans="50:50" ht="0" hidden="1" customHeight="1" x14ac:dyDescent="0.2">
      <c r="AX29088" s="78"/>
    </row>
    <row r="29089" spans="50:50" ht="0" hidden="1" customHeight="1" x14ac:dyDescent="0.2">
      <c r="AX29089" s="78"/>
    </row>
    <row r="29090" spans="50:50" ht="0" hidden="1" customHeight="1" x14ac:dyDescent="0.2">
      <c r="AX29090" s="78"/>
    </row>
    <row r="29091" spans="50:50" ht="0" hidden="1" customHeight="1" x14ac:dyDescent="0.2">
      <c r="AX29091" s="78"/>
    </row>
    <row r="29092" spans="50:50" ht="0" hidden="1" customHeight="1" x14ac:dyDescent="0.2">
      <c r="AX29092" s="78"/>
    </row>
    <row r="29093" spans="50:50" ht="0" hidden="1" customHeight="1" x14ac:dyDescent="0.2">
      <c r="AX29093" s="78"/>
    </row>
    <row r="29094" spans="50:50" ht="0" hidden="1" customHeight="1" x14ac:dyDescent="0.2">
      <c r="AX29094" s="78"/>
    </row>
    <row r="29095" spans="50:50" ht="0" hidden="1" customHeight="1" x14ac:dyDescent="0.2">
      <c r="AX29095" s="78"/>
    </row>
    <row r="29096" spans="50:50" ht="0" hidden="1" customHeight="1" x14ac:dyDescent="0.2">
      <c r="AX29096" s="78"/>
    </row>
    <row r="29097" spans="50:50" ht="0" hidden="1" customHeight="1" x14ac:dyDescent="0.2">
      <c r="AX29097" s="78"/>
    </row>
    <row r="29098" spans="50:50" ht="0" hidden="1" customHeight="1" x14ac:dyDescent="0.2">
      <c r="AX29098" s="78"/>
    </row>
    <row r="29099" spans="50:50" ht="0" hidden="1" customHeight="1" x14ac:dyDescent="0.2">
      <c r="AX29099" s="78"/>
    </row>
    <row r="29100" spans="50:50" ht="0" hidden="1" customHeight="1" x14ac:dyDescent="0.2">
      <c r="AX29100" s="78"/>
    </row>
    <row r="29101" spans="50:50" ht="0" hidden="1" customHeight="1" x14ac:dyDescent="0.2">
      <c r="AX29101" s="78"/>
    </row>
    <row r="29102" spans="50:50" ht="0" hidden="1" customHeight="1" x14ac:dyDescent="0.2">
      <c r="AX29102" s="78"/>
    </row>
    <row r="29103" spans="50:50" ht="0" hidden="1" customHeight="1" x14ac:dyDescent="0.2">
      <c r="AX29103" s="78"/>
    </row>
    <row r="29104" spans="50:50" ht="0" hidden="1" customHeight="1" x14ac:dyDescent="0.2">
      <c r="AX29104" s="78"/>
    </row>
    <row r="29105" spans="50:50" ht="0" hidden="1" customHeight="1" x14ac:dyDescent="0.2">
      <c r="AX29105" s="78"/>
    </row>
    <row r="29106" spans="50:50" ht="0" hidden="1" customHeight="1" x14ac:dyDescent="0.2">
      <c r="AX29106" s="78"/>
    </row>
    <row r="29107" spans="50:50" ht="0" hidden="1" customHeight="1" x14ac:dyDescent="0.2">
      <c r="AX29107" s="78"/>
    </row>
    <row r="29108" spans="50:50" ht="0" hidden="1" customHeight="1" x14ac:dyDescent="0.2">
      <c r="AX29108" s="78"/>
    </row>
    <row r="29109" spans="50:50" ht="0" hidden="1" customHeight="1" x14ac:dyDescent="0.2">
      <c r="AX29109" s="78"/>
    </row>
    <row r="29110" spans="50:50" ht="0" hidden="1" customHeight="1" x14ac:dyDescent="0.2">
      <c r="AX29110" s="78"/>
    </row>
    <row r="29111" spans="50:50" ht="0" hidden="1" customHeight="1" x14ac:dyDescent="0.2">
      <c r="AX29111" s="78"/>
    </row>
    <row r="29112" spans="50:50" ht="0" hidden="1" customHeight="1" x14ac:dyDescent="0.2">
      <c r="AX29112" s="78"/>
    </row>
    <row r="29113" spans="50:50" ht="0" hidden="1" customHeight="1" x14ac:dyDescent="0.2">
      <c r="AX29113" s="78"/>
    </row>
    <row r="29114" spans="50:50" ht="0" hidden="1" customHeight="1" x14ac:dyDescent="0.2">
      <c r="AX29114" s="78"/>
    </row>
    <row r="29115" spans="50:50" ht="0" hidden="1" customHeight="1" x14ac:dyDescent="0.2">
      <c r="AX29115" s="78"/>
    </row>
    <row r="29116" spans="50:50" ht="0" hidden="1" customHeight="1" x14ac:dyDescent="0.2">
      <c r="AX29116" s="78"/>
    </row>
    <row r="29117" spans="50:50" ht="0" hidden="1" customHeight="1" x14ac:dyDescent="0.2">
      <c r="AX29117" s="78"/>
    </row>
    <row r="29118" spans="50:50" ht="0" hidden="1" customHeight="1" x14ac:dyDescent="0.2">
      <c r="AX29118" s="78"/>
    </row>
    <row r="29119" spans="50:50" ht="0" hidden="1" customHeight="1" x14ac:dyDescent="0.2">
      <c r="AX29119" s="78"/>
    </row>
    <row r="29120" spans="50:50" ht="0" hidden="1" customHeight="1" x14ac:dyDescent="0.2">
      <c r="AX29120" s="78"/>
    </row>
    <row r="29121" spans="50:50" ht="0" hidden="1" customHeight="1" x14ac:dyDescent="0.2">
      <c r="AX29121" s="78"/>
    </row>
    <row r="29122" spans="50:50" ht="0" hidden="1" customHeight="1" x14ac:dyDescent="0.2">
      <c r="AX29122" s="78"/>
    </row>
    <row r="29123" spans="50:50" ht="0" hidden="1" customHeight="1" x14ac:dyDescent="0.2">
      <c r="AX29123" s="78"/>
    </row>
    <row r="29124" spans="50:50" ht="0" hidden="1" customHeight="1" x14ac:dyDescent="0.2">
      <c r="AX29124" s="78"/>
    </row>
    <row r="29125" spans="50:50" ht="0" hidden="1" customHeight="1" x14ac:dyDescent="0.2">
      <c r="AX29125" s="78"/>
    </row>
    <row r="29126" spans="50:50" ht="0" hidden="1" customHeight="1" x14ac:dyDescent="0.2">
      <c r="AX29126" s="78"/>
    </row>
    <row r="29127" spans="50:50" ht="0" hidden="1" customHeight="1" x14ac:dyDescent="0.2">
      <c r="AX29127" s="78"/>
    </row>
    <row r="29128" spans="50:50" ht="0" hidden="1" customHeight="1" x14ac:dyDescent="0.2">
      <c r="AX29128" s="78"/>
    </row>
    <row r="29129" spans="50:50" ht="0" hidden="1" customHeight="1" x14ac:dyDescent="0.2">
      <c r="AX29129" s="78"/>
    </row>
    <row r="29130" spans="50:50" ht="0" hidden="1" customHeight="1" x14ac:dyDescent="0.2">
      <c r="AX29130" s="78"/>
    </row>
    <row r="29131" spans="50:50" ht="0" hidden="1" customHeight="1" x14ac:dyDescent="0.2">
      <c r="AX29131" s="78"/>
    </row>
    <row r="29132" spans="50:50" ht="0" hidden="1" customHeight="1" x14ac:dyDescent="0.2">
      <c r="AX29132" s="78"/>
    </row>
    <row r="29133" spans="50:50" ht="0" hidden="1" customHeight="1" x14ac:dyDescent="0.2">
      <c r="AX29133" s="78"/>
    </row>
    <row r="29134" spans="50:50" ht="0" hidden="1" customHeight="1" x14ac:dyDescent="0.2">
      <c r="AX29134" s="78"/>
    </row>
    <row r="29135" spans="50:50" ht="0" hidden="1" customHeight="1" x14ac:dyDescent="0.2">
      <c r="AX29135" s="78"/>
    </row>
    <row r="29136" spans="50:50" ht="0" hidden="1" customHeight="1" x14ac:dyDescent="0.2">
      <c r="AX29136" s="78"/>
    </row>
    <row r="29137" spans="50:50" ht="0" hidden="1" customHeight="1" x14ac:dyDescent="0.2">
      <c r="AX29137" s="78"/>
    </row>
    <row r="29138" spans="50:50" ht="0" hidden="1" customHeight="1" x14ac:dyDescent="0.2">
      <c r="AX29138" s="78"/>
    </row>
    <row r="29139" spans="50:50" ht="0" hidden="1" customHeight="1" x14ac:dyDescent="0.2">
      <c r="AX29139" s="78"/>
    </row>
    <row r="29140" spans="50:50" ht="0" hidden="1" customHeight="1" x14ac:dyDescent="0.2">
      <c r="AX29140" s="78"/>
    </row>
    <row r="29141" spans="50:50" ht="0" hidden="1" customHeight="1" x14ac:dyDescent="0.2">
      <c r="AX29141" s="78"/>
    </row>
    <row r="29142" spans="50:50" ht="0" hidden="1" customHeight="1" x14ac:dyDescent="0.2">
      <c r="AX29142" s="78"/>
    </row>
    <row r="29143" spans="50:50" ht="0" hidden="1" customHeight="1" x14ac:dyDescent="0.2">
      <c r="AX29143" s="78"/>
    </row>
    <row r="29144" spans="50:50" ht="0" hidden="1" customHeight="1" x14ac:dyDescent="0.2">
      <c r="AX29144" s="78"/>
    </row>
    <row r="29145" spans="50:50" ht="0" hidden="1" customHeight="1" x14ac:dyDescent="0.2">
      <c r="AX29145" s="78"/>
    </row>
    <row r="29146" spans="50:50" ht="0" hidden="1" customHeight="1" x14ac:dyDescent="0.2">
      <c r="AX29146" s="78"/>
    </row>
    <row r="29147" spans="50:50" ht="0" hidden="1" customHeight="1" x14ac:dyDescent="0.2">
      <c r="AX29147" s="78"/>
    </row>
    <row r="29148" spans="50:50" ht="0" hidden="1" customHeight="1" x14ac:dyDescent="0.2">
      <c r="AX29148" s="78"/>
    </row>
    <row r="29149" spans="50:50" ht="0" hidden="1" customHeight="1" x14ac:dyDescent="0.2">
      <c r="AX29149" s="78"/>
    </row>
    <row r="29150" spans="50:50" ht="0" hidden="1" customHeight="1" x14ac:dyDescent="0.2">
      <c r="AX29150" s="78"/>
    </row>
    <row r="29151" spans="50:50" ht="0" hidden="1" customHeight="1" x14ac:dyDescent="0.2">
      <c r="AX29151" s="78"/>
    </row>
    <row r="29152" spans="50:50" ht="0" hidden="1" customHeight="1" x14ac:dyDescent="0.2">
      <c r="AX29152" s="78"/>
    </row>
    <row r="29153" spans="50:50" ht="0" hidden="1" customHeight="1" x14ac:dyDescent="0.2">
      <c r="AX29153" s="78"/>
    </row>
    <row r="29154" spans="50:50" ht="0" hidden="1" customHeight="1" x14ac:dyDescent="0.2">
      <c r="AX29154" s="78"/>
    </row>
    <row r="29155" spans="50:50" ht="0" hidden="1" customHeight="1" x14ac:dyDescent="0.2">
      <c r="AX29155" s="78"/>
    </row>
    <row r="29156" spans="50:50" ht="0" hidden="1" customHeight="1" x14ac:dyDescent="0.2">
      <c r="AX29156" s="78"/>
    </row>
    <row r="29157" spans="50:50" ht="0" hidden="1" customHeight="1" x14ac:dyDescent="0.2">
      <c r="AX29157" s="78"/>
    </row>
    <row r="29158" spans="50:50" ht="0" hidden="1" customHeight="1" x14ac:dyDescent="0.2">
      <c r="AX29158" s="78"/>
    </row>
    <row r="29159" spans="50:50" ht="0" hidden="1" customHeight="1" x14ac:dyDescent="0.2">
      <c r="AX29159" s="78"/>
    </row>
    <row r="29160" spans="50:50" ht="0" hidden="1" customHeight="1" x14ac:dyDescent="0.2">
      <c r="AX29160" s="78"/>
    </row>
    <row r="29161" spans="50:50" ht="0" hidden="1" customHeight="1" x14ac:dyDescent="0.2">
      <c r="AX29161" s="78"/>
    </row>
    <row r="29162" spans="50:50" ht="0" hidden="1" customHeight="1" x14ac:dyDescent="0.2">
      <c r="AX29162" s="78"/>
    </row>
    <row r="29163" spans="50:50" ht="0" hidden="1" customHeight="1" x14ac:dyDescent="0.2">
      <c r="AX29163" s="78"/>
    </row>
    <row r="29164" spans="50:50" ht="0" hidden="1" customHeight="1" x14ac:dyDescent="0.2">
      <c r="AX29164" s="78"/>
    </row>
    <row r="29165" spans="50:50" ht="0" hidden="1" customHeight="1" x14ac:dyDescent="0.2">
      <c r="AX29165" s="78"/>
    </row>
    <row r="29166" spans="50:50" ht="0" hidden="1" customHeight="1" x14ac:dyDescent="0.2">
      <c r="AX29166" s="78"/>
    </row>
    <row r="29167" spans="50:50" ht="0" hidden="1" customHeight="1" x14ac:dyDescent="0.2">
      <c r="AX29167" s="78"/>
    </row>
    <row r="29168" spans="50:50" ht="0" hidden="1" customHeight="1" x14ac:dyDescent="0.2">
      <c r="AX29168" s="78"/>
    </row>
    <row r="29169" spans="50:50" ht="0" hidden="1" customHeight="1" x14ac:dyDescent="0.2">
      <c r="AX29169" s="78"/>
    </row>
    <row r="29170" spans="50:50" ht="0" hidden="1" customHeight="1" x14ac:dyDescent="0.2">
      <c r="AX29170" s="78"/>
    </row>
    <row r="29171" spans="50:50" ht="0" hidden="1" customHeight="1" x14ac:dyDescent="0.2">
      <c r="AX29171" s="78"/>
    </row>
    <row r="29172" spans="50:50" ht="0" hidden="1" customHeight="1" x14ac:dyDescent="0.2">
      <c r="AX29172" s="78"/>
    </row>
    <row r="29173" spans="50:50" ht="0" hidden="1" customHeight="1" x14ac:dyDescent="0.2">
      <c r="AX29173" s="78"/>
    </row>
    <row r="29174" spans="50:50" ht="0" hidden="1" customHeight="1" x14ac:dyDescent="0.2">
      <c r="AX29174" s="78"/>
    </row>
    <row r="29175" spans="50:50" ht="0" hidden="1" customHeight="1" x14ac:dyDescent="0.2">
      <c r="AX29175" s="78"/>
    </row>
    <row r="29176" spans="50:50" ht="0" hidden="1" customHeight="1" x14ac:dyDescent="0.2">
      <c r="AX29176" s="78"/>
    </row>
    <row r="29177" spans="50:50" ht="0" hidden="1" customHeight="1" x14ac:dyDescent="0.2">
      <c r="AX29177" s="78"/>
    </row>
    <row r="29178" spans="50:50" ht="0" hidden="1" customHeight="1" x14ac:dyDescent="0.2">
      <c r="AX29178" s="78"/>
    </row>
    <row r="29179" spans="50:50" ht="0" hidden="1" customHeight="1" x14ac:dyDescent="0.2">
      <c r="AX29179" s="78"/>
    </row>
    <row r="29180" spans="50:50" ht="0" hidden="1" customHeight="1" x14ac:dyDescent="0.2">
      <c r="AX29180" s="78"/>
    </row>
    <row r="29181" spans="50:50" ht="0" hidden="1" customHeight="1" x14ac:dyDescent="0.2">
      <c r="AX29181" s="78"/>
    </row>
    <row r="29182" spans="50:50" ht="0" hidden="1" customHeight="1" x14ac:dyDescent="0.2">
      <c r="AX29182" s="78"/>
    </row>
    <row r="29183" spans="50:50" ht="0" hidden="1" customHeight="1" x14ac:dyDescent="0.2">
      <c r="AX29183" s="78"/>
    </row>
    <row r="29184" spans="50:50" ht="0" hidden="1" customHeight="1" x14ac:dyDescent="0.2">
      <c r="AX29184" s="78"/>
    </row>
    <row r="29185" spans="50:50" ht="0" hidden="1" customHeight="1" x14ac:dyDescent="0.2">
      <c r="AX29185" s="78"/>
    </row>
    <row r="29186" spans="50:50" ht="0" hidden="1" customHeight="1" x14ac:dyDescent="0.2">
      <c r="AX29186" s="78"/>
    </row>
    <row r="29187" spans="50:50" ht="0" hidden="1" customHeight="1" x14ac:dyDescent="0.2">
      <c r="AX29187" s="78"/>
    </row>
    <row r="29188" spans="50:50" ht="0" hidden="1" customHeight="1" x14ac:dyDescent="0.2">
      <c r="AX29188" s="78"/>
    </row>
    <row r="29189" spans="50:50" ht="0" hidden="1" customHeight="1" x14ac:dyDescent="0.2">
      <c r="AX29189" s="78"/>
    </row>
    <row r="29190" spans="50:50" ht="0" hidden="1" customHeight="1" x14ac:dyDescent="0.2">
      <c r="AX29190" s="78"/>
    </row>
    <row r="29191" spans="50:50" ht="0" hidden="1" customHeight="1" x14ac:dyDescent="0.2">
      <c r="AX29191" s="78"/>
    </row>
    <row r="29192" spans="50:50" ht="0" hidden="1" customHeight="1" x14ac:dyDescent="0.2">
      <c r="AX29192" s="78"/>
    </row>
    <row r="29193" spans="50:50" ht="0" hidden="1" customHeight="1" x14ac:dyDescent="0.2">
      <c r="AX29193" s="78"/>
    </row>
    <row r="29194" spans="50:50" ht="0" hidden="1" customHeight="1" x14ac:dyDescent="0.2">
      <c r="AX29194" s="78"/>
    </row>
    <row r="29195" spans="50:50" ht="0" hidden="1" customHeight="1" x14ac:dyDescent="0.2">
      <c r="AX29195" s="78"/>
    </row>
    <row r="29196" spans="50:50" ht="0" hidden="1" customHeight="1" x14ac:dyDescent="0.2">
      <c r="AX29196" s="78"/>
    </row>
    <row r="29197" spans="50:50" ht="0" hidden="1" customHeight="1" x14ac:dyDescent="0.2">
      <c r="AX29197" s="78"/>
    </row>
    <row r="29198" spans="50:50" ht="0" hidden="1" customHeight="1" x14ac:dyDescent="0.2">
      <c r="AX29198" s="78"/>
    </row>
    <row r="29199" spans="50:50" ht="0" hidden="1" customHeight="1" x14ac:dyDescent="0.2">
      <c r="AX29199" s="78"/>
    </row>
    <row r="29200" spans="50:50" ht="0" hidden="1" customHeight="1" x14ac:dyDescent="0.2">
      <c r="AX29200" s="78"/>
    </row>
    <row r="29201" spans="50:50" ht="0" hidden="1" customHeight="1" x14ac:dyDescent="0.2">
      <c r="AX29201" s="78"/>
    </row>
    <row r="29202" spans="50:50" ht="0" hidden="1" customHeight="1" x14ac:dyDescent="0.2">
      <c r="AX29202" s="78"/>
    </row>
    <row r="29203" spans="50:50" ht="0" hidden="1" customHeight="1" x14ac:dyDescent="0.2">
      <c r="AX29203" s="78"/>
    </row>
    <row r="29204" spans="50:50" ht="0" hidden="1" customHeight="1" x14ac:dyDescent="0.2">
      <c r="AX29204" s="78"/>
    </row>
    <row r="29205" spans="50:50" ht="0" hidden="1" customHeight="1" x14ac:dyDescent="0.2">
      <c r="AX29205" s="78"/>
    </row>
    <row r="29206" spans="50:50" ht="0" hidden="1" customHeight="1" x14ac:dyDescent="0.2">
      <c r="AX29206" s="78"/>
    </row>
    <row r="29207" spans="50:50" ht="0" hidden="1" customHeight="1" x14ac:dyDescent="0.2">
      <c r="AX29207" s="78"/>
    </row>
    <row r="29208" spans="50:50" ht="0" hidden="1" customHeight="1" x14ac:dyDescent="0.2">
      <c r="AX29208" s="78"/>
    </row>
    <row r="29209" spans="50:50" ht="0" hidden="1" customHeight="1" x14ac:dyDescent="0.2">
      <c r="AX29209" s="78"/>
    </row>
    <row r="29210" spans="50:50" ht="0" hidden="1" customHeight="1" x14ac:dyDescent="0.2">
      <c r="AX29210" s="78"/>
    </row>
    <row r="29211" spans="50:50" ht="0" hidden="1" customHeight="1" x14ac:dyDescent="0.2">
      <c r="AX29211" s="78"/>
    </row>
    <row r="29212" spans="50:50" ht="0" hidden="1" customHeight="1" x14ac:dyDescent="0.2">
      <c r="AX29212" s="78"/>
    </row>
    <row r="29213" spans="50:50" ht="0" hidden="1" customHeight="1" x14ac:dyDescent="0.2">
      <c r="AX29213" s="78"/>
    </row>
    <row r="29214" spans="50:50" ht="0" hidden="1" customHeight="1" x14ac:dyDescent="0.2">
      <c r="AX29214" s="78"/>
    </row>
    <row r="29215" spans="50:50" ht="0" hidden="1" customHeight="1" x14ac:dyDescent="0.2">
      <c r="AX29215" s="78"/>
    </row>
    <row r="29216" spans="50:50" ht="0" hidden="1" customHeight="1" x14ac:dyDescent="0.2">
      <c r="AX29216" s="78"/>
    </row>
    <row r="29217" spans="50:50" ht="0" hidden="1" customHeight="1" x14ac:dyDescent="0.2">
      <c r="AX29217" s="78"/>
    </row>
    <row r="29218" spans="50:50" ht="0" hidden="1" customHeight="1" x14ac:dyDescent="0.2">
      <c r="AX29218" s="78"/>
    </row>
    <row r="29219" spans="50:50" ht="0" hidden="1" customHeight="1" x14ac:dyDescent="0.2">
      <c r="AX29219" s="78"/>
    </row>
    <row r="29220" spans="50:50" ht="0" hidden="1" customHeight="1" x14ac:dyDescent="0.2">
      <c r="AX29220" s="78"/>
    </row>
    <row r="29221" spans="50:50" ht="0" hidden="1" customHeight="1" x14ac:dyDescent="0.2">
      <c r="AX29221" s="78"/>
    </row>
    <row r="29222" spans="50:50" ht="0" hidden="1" customHeight="1" x14ac:dyDescent="0.2">
      <c r="AX29222" s="78"/>
    </row>
    <row r="29223" spans="50:50" ht="0" hidden="1" customHeight="1" x14ac:dyDescent="0.2">
      <c r="AX29223" s="78"/>
    </row>
    <row r="29224" spans="50:50" ht="0" hidden="1" customHeight="1" x14ac:dyDescent="0.2">
      <c r="AX29224" s="78"/>
    </row>
    <row r="29225" spans="50:50" ht="0" hidden="1" customHeight="1" x14ac:dyDescent="0.2">
      <c r="AX29225" s="78"/>
    </row>
    <row r="29226" spans="50:50" ht="0" hidden="1" customHeight="1" x14ac:dyDescent="0.2">
      <c r="AX29226" s="78"/>
    </row>
    <row r="29227" spans="50:50" ht="0" hidden="1" customHeight="1" x14ac:dyDescent="0.2">
      <c r="AX29227" s="78"/>
    </row>
    <row r="29228" spans="50:50" ht="0" hidden="1" customHeight="1" x14ac:dyDescent="0.2">
      <c r="AX29228" s="78"/>
    </row>
    <row r="29229" spans="50:50" ht="0" hidden="1" customHeight="1" x14ac:dyDescent="0.2">
      <c r="AX29229" s="78"/>
    </row>
    <row r="29230" spans="50:50" ht="0" hidden="1" customHeight="1" x14ac:dyDescent="0.2">
      <c r="AX29230" s="78"/>
    </row>
    <row r="29231" spans="50:50" ht="0" hidden="1" customHeight="1" x14ac:dyDescent="0.2">
      <c r="AX29231" s="78"/>
    </row>
    <row r="29232" spans="50:50" ht="0" hidden="1" customHeight="1" x14ac:dyDescent="0.2">
      <c r="AX29232" s="78"/>
    </row>
    <row r="29233" spans="50:50" ht="0" hidden="1" customHeight="1" x14ac:dyDescent="0.2">
      <c r="AX29233" s="78"/>
    </row>
    <row r="29234" spans="50:50" ht="0" hidden="1" customHeight="1" x14ac:dyDescent="0.2">
      <c r="AX29234" s="78"/>
    </row>
    <row r="29235" spans="50:50" ht="0" hidden="1" customHeight="1" x14ac:dyDescent="0.2">
      <c r="AX29235" s="78"/>
    </row>
    <row r="29236" spans="50:50" ht="0" hidden="1" customHeight="1" x14ac:dyDescent="0.2">
      <c r="AX29236" s="78"/>
    </row>
    <row r="29237" spans="50:50" ht="0" hidden="1" customHeight="1" x14ac:dyDescent="0.2">
      <c r="AX29237" s="78"/>
    </row>
    <row r="29238" spans="50:50" ht="0" hidden="1" customHeight="1" x14ac:dyDescent="0.2">
      <c r="AX29238" s="78"/>
    </row>
    <row r="29239" spans="50:50" ht="0" hidden="1" customHeight="1" x14ac:dyDescent="0.2">
      <c r="AX29239" s="78"/>
    </row>
    <row r="29240" spans="50:50" ht="0" hidden="1" customHeight="1" x14ac:dyDescent="0.2">
      <c r="AX29240" s="78"/>
    </row>
    <row r="29241" spans="50:50" ht="0" hidden="1" customHeight="1" x14ac:dyDescent="0.2">
      <c r="AX29241" s="78"/>
    </row>
    <row r="29242" spans="50:50" ht="0" hidden="1" customHeight="1" x14ac:dyDescent="0.2">
      <c r="AX29242" s="78"/>
    </row>
    <row r="29243" spans="50:50" ht="0" hidden="1" customHeight="1" x14ac:dyDescent="0.2">
      <c r="AX29243" s="78"/>
    </row>
    <row r="29244" spans="50:50" ht="0" hidden="1" customHeight="1" x14ac:dyDescent="0.2">
      <c r="AX29244" s="78"/>
    </row>
    <row r="29245" spans="50:50" ht="0" hidden="1" customHeight="1" x14ac:dyDescent="0.2">
      <c r="AX29245" s="78"/>
    </row>
    <row r="29246" spans="50:50" ht="0" hidden="1" customHeight="1" x14ac:dyDescent="0.2">
      <c r="AX29246" s="78"/>
    </row>
    <row r="29247" spans="50:50" ht="0" hidden="1" customHeight="1" x14ac:dyDescent="0.2">
      <c r="AX29247" s="78"/>
    </row>
    <row r="29248" spans="50:50" ht="0" hidden="1" customHeight="1" x14ac:dyDescent="0.2">
      <c r="AX29248" s="78"/>
    </row>
    <row r="29249" spans="50:50" ht="0" hidden="1" customHeight="1" x14ac:dyDescent="0.2">
      <c r="AX29249" s="78"/>
    </row>
    <row r="29250" spans="50:50" ht="0" hidden="1" customHeight="1" x14ac:dyDescent="0.2">
      <c r="AX29250" s="78"/>
    </row>
    <row r="29251" spans="50:50" ht="0" hidden="1" customHeight="1" x14ac:dyDescent="0.2">
      <c r="AX29251" s="78"/>
    </row>
    <row r="29252" spans="50:50" ht="0" hidden="1" customHeight="1" x14ac:dyDescent="0.2">
      <c r="AX29252" s="78"/>
    </row>
    <row r="29253" spans="50:50" ht="0" hidden="1" customHeight="1" x14ac:dyDescent="0.2">
      <c r="AX29253" s="78"/>
    </row>
    <row r="29254" spans="50:50" ht="0" hidden="1" customHeight="1" x14ac:dyDescent="0.2">
      <c r="AX29254" s="78"/>
    </row>
    <row r="29255" spans="50:50" ht="0" hidden="1" customHeight="1" x14ac:dyDescent="0.2">
      <c r="AX29255" s="78"/>
    </row>
    <row r="29256" spans="50:50" ht="0" hidden="1" customHeight="1" x14ac:dyDescent="0.2">
      <c r="AX29256" s="78"/>
    </row>
    <row r="29257" spans="50:50" ht="0" hidden="1" customHeight="1" x14ac:dyDescent="0.2">
      <c r="AX29257" s="78"/>
    </row>
    <row r="29258" spans="50:50" ht="0" hidden="1" customHeight="1" x14ac:dyDescent="0.2">
      <c r="AX29258" s="78"/>
    </row>
    <row r="29259" spans="50:50" ht="0" hidden="1" customHeight="1" x14ac:dyDescent="0.2">
      <c r="AX29259" s="78"/>
    </row>
    <row r="29260" spans="50:50" ht="0" hidden="1" customHeight="1" x14ac:dyDescent="0.2">
      <c r="AX29260" s="78"/>
    </row>
    <row r="29261" spans="50:50" ht="0" hidden="1" customHeight="1" x14ac:dyDescent="0.2">
      <c r="AX29261" s="78"/>
    </row>
    <row r="29262" spans="50:50" ht="0" hidden="1" customHeight="1" x14ac:dyDescent="0.2">
      <c r="AX29262" s="78"/>
    </row>
    <row r="29263" spans="50:50" ht="0" hidden="1" customHeight="1" x14ac:dyDescent="0.2">
      <c r="AX29263" s="78"/>
    </row>
    <row r="29264" spans="50:50" ht="0" hidden="1" customHeight="1" x14ac:dyDescent="0.2">
      <c r="AX29264" s="78"/>
    </row>
    <row r="29265" spans="50:50" ht="0" hidden="1" customHeight="1" x14ac:dyDescent="0.2">
      <c r="AX29265" s="78"/>
    </row>
    <row r="29266" spans="50:50" ht="0" hidden="1" customHeight="1" x14ac:dyDescent="0.2">
      <c r="AX29266" s="78"/>
    </row>
    <row r="29267" spans="50:50" ht="0" hidden="1" customHeight="1" x14ac:dyDescent="0.2">
      <c r="AX29267" s="78"/>
    </row>
    <row r="29268" spans="50:50" ht="0" hidden="1" customHeight="1" x14ac:dyDescent="0.2">
      <c r="AX29268" s="78"/>
    </row>
    <row r="29269" spans="50:50" ht="0" hidden="1" customHeight="1" x14ac:dyDescent="0.2">
      <c r="AX29269" s="78"/>
    </row>
    <row r="29270" spans="50:50" ht="0" hidden="1" customHeight="1" x14ac:dyDescent="0.2">
      <c r="AX29270" s="78"/>
    </row>
    <row r="29271" spans="50:50" ht="0" hidden="1" customHeight="1" x14ac:dyDescent="0.2">
      <c r="AX29271" s="78"/>
    </row>
    <row r="29272" spans="50:50" ht="0" hidden="1" customHeight="1" x14ac:dyDescent="0.2">
      <c r="AX29272" s="78"/>
    </row>
    <row r="29273" spans="50:50" ht="0" hidden="1" customHeight="1" x14ac:dyDescent="0.2">
      <c r="AX29273" s="78"/>
    </row>
    <row r="29274" spans="50:50" ht="0" hidden="1" customHeight="1" x14ac:dyDescent="0.2">
      <c r="AX29274" s="78"/>
    </row>
    <row r="29275" spans="50:50" ht="0" hidden="1" customHeight="1" x14ac:dyDescent="0.2">
      <c r="AX29275" s="78"/>
    </row>
    <row r="29276" spans="50:50" ht="0" hidden="1" customHeight="1" x14ac:dyDescent="0.2">
      <c r="AX29276" s="78"/>
    </row>
    <row r="29277" spans="50:50" ht="0" hidden="1" customHeight="1" x14ac:dyDescent="0.2">
      <c r="AX29277" s="78"/>
    </row>
    <row r="29278" spans="50:50" ht="0" hidden="1" customHeight="1" x14ac:dyDescent="0.2">
      <c r="AX29278" s="78"/>
    </row>
    <row r="29279" spans="50:50" ht="0" hidden="1" customHeight="1" x14ac:dyDescent="0.2">
      <c r="AX29279" s="78"/>
    </row>
    <row r="29280" spans="50:50" ht="0" hidden="1" customHeight="1" x14ac:dyDescent="0.2">
      <c r="AX29280" s="78"/>
    </row>
    <row r="29281" spans="50:50" ht="0" hidden="1" customHeight="1" x14ac:dyDescent="0.2">
      <c r="AX29281" s="78"/>
    </row>
    <row r="29282" spans="50:50" ht="0" hidden="1" customHeight="1" x14ac:dyDescent="0.2">
      <c r="AX29282" s="78"/>
    </row>
    <row r="29283" spans="50:50" ht="0" hidden="1" customHeight="1" x14ac:dyDescent="0.2">
      <c r="AX29283" s="78"/>
    </row>
    <row r="29284" spans="50:50" ht="0" hidden="1" customHeight="1" x14ac:dyDescent="0.2">
      <c r="AX29284" s="78"/>
    </row>
    <row r="29285" spans="50:50" ht="0" hidden="1" customHeight="1" x14ac:dyDescent="0.2">
      <c r="AX29285" s="78"/>
    </row>
    <row r="29286" spans="50:50" ht="0" hidden="1" customHeight="1" x14ac:dyDescent="0.2">
      <c r="AX29286" s="78"/>
    </row>
    <row r="29287" spans="50:50" ht="0" hidden="1" customHeight="1" x14ac:dyDescent="0.2">
      <c r="AX29287" s="78"/>
    </row>
    <row r="29288" spans="50:50" ht="0" hidden="1" customHeight="1" x14ac:dyDescent="0.2">
      <c r="AX29288" s="78"/>
    </row>
    <row r="29289" spans="50:50" ht="0" hidden="1" customHeight="1" x14ac:dyDescent="0.2">
      <c r="AX29289" s="78"/>
    </row>
    <row r="29290" spans="50:50" ht="0" hidden="1" customHeight="1" x14ac:dyDescent="0.2">
      <c r="AX29290" s="78"/>
    </row>
    <row r="29291" spans="50:50" ht="0" hidden="1" customHeight="1" x14ac:dyDescent="0.2">
      <c r="AX29291" s="78"/>
    </row>
    <row r="29292" spans="50:50" ht="0" hidden="1" customHeight="1" x14ac:dyDescent="0.2">
      <c r="AX29292" s="78"/>
    </row>
    <row r="29293" spans="50:50" ht="0" hidden="1" customHeight="1" x14ac:dyDescent="0.2">
      <c r="AX29293" s="78"/>
    </row>
    <row r="29294" spans="50:50" ht="0" hidden="1" customHeight="1" x14ac:dyDescent="0.2">
      <c r="AX29294" s="78"/>
    </row>
    <row r="29295" spans="50:50" ht="0" hidden="1" customHeight="1" x14ac:dyDescent="0.2">
      <c r="AX29295" s="78"/>
    </row>
    <row r="29296" spans="50:50" ht="0" hidden="1" customHeight="1" x14ac:dyDescent="0.2">
      <c r="AX29296" s="78"/>
    </row>
    <row r="29297" spans="50:50" ht="0" hidden="1" customHeight="1" x14ac:dyDescent="0.2">
      <c r="AX29297" s="78"/>
    </row>
    <row r="29298" spans="50:50" ht="0" hidden="1" customHeight="1" x14ac:dyDescent="0.2">
      <c r="AX29298" s="78"/>
    </row>
    <row r="29299" spans="50:50" ht="0" hidden="1" customHeight="1" x14ac:dyDescent="0.2">
      <c r="AX29299" s="78"/>
    </row>
    <row r="29300" spans="50:50" ht="0" hidden="1" customHeight="1" x14ac:dyDescent="0.2">
      <c r="AX29300" s="78"/>
    </row>
    <row r="29301" spans="50:50" ht="0" hidden="1" customHeight="1" x14ac:dyDescent="0.2">
      <c r="AX29301" s="78"/>
    </row>
    <row r="29302" spans="50:50" ht="0" hidden="1" customHeight="1" x14ac:dyDescent="0.2">
      <c r="AX29302" s="78"/>
    </row>
    <row r="29303" spans="50:50" ht="0" hidden="1" customHeight="1" x14ac:dyDescent="0.2">
      <c r="AX29303" s="78"/>
    </row>
    <row r="29304" spans="50:50" ht="0" hidden="1" customHeight="1" x14ac:dyDescent="0.2">
      <c r="AX29304" s="78"/>
    </row>
    <row r="29305" spans="50:50" ht="0" hidden="1" customHeight="1" x14ac:dyDescent="0.2">
      <c r="AX29305" s="78"/>
    </row>
    <row r="29306" spans="50:50" ht="0" hidden="1" customHeight="1" x14ac:dyDescent="0.2">
      <c r="AX29306" s="78"/>
    </row>
    <row r="29307" spans="50:50" ht="0" hidden="1" customHeight="1" x14ac:dyDescent="0.2">
      <c r="AX29307" s="78"/>
    </row>
    <row r="29308" spans="50:50" ht="0" hidden="1" customHeight="1" x14ac:dyDescent="0.2">
      <c r="AX29308" s="78"/>
    </row>
    <row r="29309" spans="50:50" ht="0" hidden="1" customHeight="1" x14ac:dyDescent="0.2">
      <c r="AX29309" s="78"/>
    </row>
    <row r="29310" spans="50:50" ht="0" hidden="1" customHeight="1" x14ac:dyDescent="0.2">
      <c r="AX29310" s="78"/>
    </row>
    <row r="29311" spans="50:50" ht="0" hidden="1" customHeight="1" x14ac:dyDescent="0.2">
      <c r="AX29311" s="78"/>
    </row>
    <row r="29312" spans="50:50" ht="0" hidden="1" customHeight="1" x14ac:dyDescent="0.2">
      <c r="AX29312" s="78"/>
    </row>
    <row r="29313" spans="50:50" ht="0" hidden="1" customHeight="1" x14ac:dyDescent="0.2">
      <c r="AX29313" s="78"/>
    </row>
    <row r="29314" spans="50:50" ht="0" hidden="1" customHeight="1" x14ac:dyDescent="0.2">
      <c r="AX29314" s="78"/>
    </row>
    <row r="29315" spans="50:50" ht="0" hidden="1" customHeight="1" x14ac:dyDescent="0.2">
      <c r="AX29315" s="78"/>
    </row>
    <row r="29316" spans="50:50" ht="0" hidden="1" customHeight="1" x14ac:dyDescent="0.2">
      <c r="AX29316" s="78"/>
    </row>
    <row r="29317" spans="50:50" ht="0" hidden="1" customHeight="1" x14ac:dyDescent="0.2">
      <c r="AX29317" s="78"/>
    </row>
    <row r="29318" spans="50:50" ht="0" hidden="1" customHeight="1" x14ac:dyDescent="0.2">
      <c r="AX29318" s="78"/>
    </row>
    <row r="29319" spans="50:50" ht="0" hidden="1" customHeight="1" x14ac:dyDescent="0.2">
      <c r="AX29319" s="78"/>
    </row>
    <row r="29320" spans="50:50" ht="0" hidden="1" customHeight="1" x14ac:dyDescent="0.2">
      <c r="AX29320" s="78"/>
    </row>
    <row r="29321" spans="50:50" ht="0" hidden="1" customHeight="1" x14ac:dyDescent="0.2">
      <c r="AX29321" s="78"/>
    </row>
    <row r="29322" spans="50:50" ht="0" hidden="1" customHeight="1" x14ac:dyDescent="0.2">
      <c r="AX29322" s="78"/>
    </row>
    <row r="29323" spans="50:50" ht="0" hidden="1" customHeight="1" x14ac:dyDescent="0.2">
      <c r="AX29323" s="78"/>
    </row>
    <row r="29324" spans="50:50" ht="0" hidden="1" customHeight="1" x14ac:dyDescent="0.2">
      <c r="AX29324" s="78"/>
    </row>
    <row r="29325" spans="50:50" ht="0" hidden="1" customHeight="1" x14ac:dyDescent="0.2">
      <c r="AX29325" s="78"/>
    </row>
    <row r="29326" spans="50:50" ht="0" hidden="1" customHeight="1" x14ac:dyDescent="0.2">
      <c r="AX29326" s="78"/>
    </row>
    <row r="29327" spans="50:50" ht="0" hidden="1" customHeight="1" x14ac:dyDescent="0.2">
      <c r="AX29327" s="78"/>
    </row>
    <row r="29328" spans="50:50" ht="0" hidden="1" customHeight="1" x14ac:dyDescent="0.2">
      <c r="AX29328" s="78"/>
    </row>
    <row r="29329" spans="50:50" ht="0" hidden="1" customHeight="1" x14ac:dyDescent="0.2">
      <c r="AX29329" s="78"/>
    </row>
    <row r="29330" spans="50:50" ht="0" hidden="1" customHeight="1" x14ac:dyDescent="0.2">
      <c r="AX29330" s="78"/>
    </row>
    <row r="29331" spans="50:50" ht="0" hidden="1" customHeight="1" x14ac:dyDescent="0.2">
      <c r="AX29331" s="78"/>
    </row>
    <row r="29332" spans="50:50" ht="0" hidden="1" customHeight="1" x14ac:dyDescent="0.2">
      <c r="AX29332" s="78"/>
    </row>
    <row r="29333" spans="50:50" ht="0" hidden="1" customHeight="1" x14ac:dyDescent="0.2">
      <c r="AX29333" s="78"/>
    </row>
    <row r="29334" spans="50:50" ht="0" hidden="1" customHeight="1" x14ac:dyDescent="0.2">
      <c r="AX29334" s="78"/>
    </row>
    <row r="29335" spans="50:50" ht="0" hidden="1" customHeight="1" x14ac:dyDescent="0.2">
      <c r="AX29335" s="78"/>
    </row>
    <row r="29336" spans="50:50" ht="0" hidden="1" customHeight="1" x14ac:dyDescent="0.2">
      <c r="AX29336" s="78"/>
    </row>
    <row r="29337" spans="50:50" ht="0" hidden="1" customHeight="1" x14ac:dyDescent="0.2">
      <c r="AX29337" s="78"/>
    </row>
    <row r="29338" spans="50:50" ht="0" hidden="1" customHeight="1" x14ac:dyDescent="0.2">
      <c r="AX29338" s="78"/>
    </row>
    <row r="29339" spans="50:50" ht="0" hidden="1" customHeight="1" x14ac:dyDescent="0.2">
      <c r="AX29339" s="78"/>
    </row>
    <row r="29340" spans="50:50" ht="0" hidden="1" customHeight="1" x14ac:dyDescent="0.2">
      <c r="AX29340" s="78"/>
    </row>
    <row r="29341" spans="50:50" ht="0" hidden="1" customHeight="1" x14ac:dyDescent="0.2">
      <c r="AX29341" s="78"/>
    </row>
    <row r="29342" spans="50:50" ht="0" hidden="1" customHeight="1" x14ac:dyDescent="0.2">
      <c r="AX29342" s="78"/>
    </row>
    <row r="29343" spans="50:50" ht="0" hidden="1" customHeight="1" x14ac:dyDescent="0.2">
      <c r="AX29343" s="78"/>
    </row>
    <row r="29344" spans="50:50" ht="0" hidden="1" customHeight="1" x14ac:dyDescent="0.2">
      <c r="AX29344" s="78"/>
    </row>
    <row r="29345" spans="50:50" ht="0" hidden="1" customHeight="1" x14ac:dyDescent="0.2">
      <c r="AX29345" s="78"/>
    </row>
    <row r="29346" spans="50:50" ht="0" hidden="1" customHeight="1" x14ac:dyDescent="0.2">
      <c r="AX29346" s="78"/>
    </row>
    <row r="29347" spans="50:50" ht="0" hidden="1" customHeight="1" x14ac:dyDescent="0.2">
      <c r="AX29347" s="78"/>
    </row>
    <row r="29348" spans="50:50" ht="0" hidden="1" customHeight="1" x14ac:dyDescent="0.2">
      <c r="AX29348" s="78"/>
    </row>
    <row r="29349" spans="50:50" ht="0" hidden="1" customHeight="1" x14ac:dyDescent="0.2">
      <c r="AX29349" s="78"/>
    </row>
    <row r="29350" spans="50:50" ht="0" hidden="1" customHeight="1" x14ac:dyDescent="0.2">
      <c r="AX29350" s="78"/>
    </row>
    <row r="29351" spans="50:50" ht="0" hidden="1" customHeight="1" x14ac:dyDescent="0.2">
      <c r="AX29351" s="78"/>
    </row>
    <row r="29352" spans="50:50" ht="0" hidden="1" customHeight="1" x14ac:dyDescent="0.2">
      <c r="AX29352" s="78"/>
    </row>
    <row r="29353" spans="50:50" ht="0" hidden="1" customHeight="1" x14ac:dyDescent="0.2">
      <c r="AX29353" s="78"/>
    </row>
    <row r="29354" spans="50:50" ht="0" hidden="1" customHeight="1" x14ac:dyDescent="0.2">
      <c r="AX29354" s="78"/>
    </row>
    <row r="29355" spans="50:50" ht="0" hidden="1" customHeight="1" x14ac:dyDescent="0.2">
      <c r="AX29355" s="78"/>
    </row>
    <row r="29356" spans="50:50" ht="0" hidden="1" customHeight="1" x14ac:dyDescent="0.2">
      <c r="AX29356" s="78"/>
    </row>
    <row r="29357" spans="50:50" ht="0" hidden="1" customHeight="1" x14ac:dyDescent="0.2">
      <c r="AX29357" s="78"/>
    </row>
    <row r="29358" spans="50:50" ht="0" hidden="1" customHeight="1" x14ac:dyDescent="0.2">
      <c r="AX29358" s="78"/>
    </row>
    <row r="29359" spans="50:50" ht="0" hidden="1" customHeight="1" x14ac:dyDescent="0.2">
      <c r="AX29359" s="78"/>
    </row>
    <row r="29360" spans="50:50" ht="0" hidden="1" customHeight="1" x14ac:dyDescent="0.2">
      <c r="AX29360" s="78"/>
    </row>
    <row r="29361" spans="50:50" ht="0" hidden="1" customHeight="1" x14ac:dyDescent="0.2">
      <c r="AX29361" s="78"/>
    </row>
    <row r="29362" spans="50:50" ht="0" hidden="1" customHeight="1" x14ac:dyDescent="0.2">
      <c r="AX29362" s="78"/>
    </row>
    <row r="29363" spans="50:50" ht="0" hidden="1" customHeight="1" x14ac:dyDescent="0.2">
      <c r="AX29363" s="78"/>
    </row>
    <row r="29364" spans="50:50" ht="0" hidden="1" customHeight="1" x14ac:dyDescent="0.2">
      <c r="AX29364" s="78"/>
    </row>
    <row r="29365" spans="50:50" ht="0" hidden="1" customHeight="1" x14ac:dyDescent="0.2">
      <c r="AX29365" s="78"/>
    </row>
    <row r="29366" spans="50:50" ht="0" hidden="1" customHeight="1" x14ac:dyDescent="0.2">
      <c r="AX29366" s="78"/>
    </row>
    <row r="29367" spans="50:50" ht="0" hidden="1" customHeight="1" x14ac:dyDescent="0.2">
      <c r="AX29367" s="78"/>
    </row>
    <row r="29368" spans="50:50" ht="0" hidden="1" customHeight="1" x14ac:dyDescent="0.2">
      <c r="AX29368" s="78"/>
    </row>
    <row r="29369" spans="50:50" ht="0" hidden="1" customHeight="1" x14ac:dyDescent="0.2">
      <c r="AX29369" s="78"/>
    </row>
    <row r="29370" spans="50:50" ht="0" hidden="1" customHeight="1" x14ac:dyDescent="0.2">
      <c r="AX29370" s="78"/>
    </row>
    <row r="29371" spans="50:50" ht="0" hidden="1" customHeight="1" x14ac:dyDescent="0.2">
      <c r="AX29371" s="78"/>
    </row>
    <row r="29372" spans="50:50" ht="0" hidden="1" customHeight="1" x14ac:dyDescent="0.2">
      <c r="AX29372" s="78"/>
    </row>
    <row r="29373" spans="50:50" ht="0" hidden="1" customHeight="1" x14ac:dyDescent="0.2">
      <c r="AX29373" s="78"/>
    </row>
    <row r="29374" spans="50:50" ht="0" hidden="1" customHeight="1" x14ac:dyDescent="0.2">
      <c r="AX29374" s="78"/>
    </row>
    <row r="29375" spans="50:50" ht="0" hidden="1" customHeight="1" x14ac:dyDescent="0.2">
      <c r="AX29375" s="78"/>
    </row>
    <row r="29376" spans="50:50" ht="0" hidden="1" customHeight="1" x14ac:dyDescent="0.2">
      <c r="AX29376" s="78"/>
    </row>
    <row r="29377" spans="50:50" ht="0" hidden="1" customHeight="1" x14ac:dyDescent="0.2">
      <c r="AX29377" s="78"/>
    </row>
    <row r="29378" spans="50:50" ht="0" hidden="1" customHeight="1" x14ac:dyDescent="0.2">
      <c r="AX29378" s="78"/>
    </row>
    <row r="29379" spans="50:50" ht="0" hidden="1" customHeight="1" x14ac:dyDescent="0.2">
      <c r="AX29379" s="78"/>
    </row>
    <row r="29380" spans="50:50" ht="0" hidden="1" customHeight="1" x14ac:dyDescent="0.2">
      <c r="AX29380" s="78"/>
    </row>
    <row r="29381" spans="50:50" ht="0" hidden="1" customHeight="1" x14ac:dyDescent="0.2">
      <c r="AX29381" s="78"/>
    </row>
    <row r="29382" spans="50:50" ht="0" hidden="1" customHeight="1" x14ac:dyDescent="0.2">
      <c r="AX29382" s="78"/>
    </row>
    <row r="29383" spans="50:50" ht="0" hidden="1" customHeight="1" x14ac:dyDescent="0.2">
      <c r="AX29383" s="78"/>
    </row>
    <row r="29384" spans="50:50" ht="0" hidden="1" customHeight="1" x14ac:dyDescent="0.2">
      <c r="AX29384" s="78"/>
    </row>
    <row r="29385" spans="50:50" ht="0" hidden="1" customHeight="1" x14ac:dyDescent="0.2">
      <c r="AX29385" s="78"/>
    </row>
    <row r="29386" spans="50:50" ht="0" hidden="1" customHeight="1" x14ac:dyDescent="0.2">
      <c r="AX29386" s="78"/>
    </row>
    <row r="29387" spans="50:50" ht="0" hidden="1" customHeight="1" x14ac:dyDescent="0.2">
      <c r="AX29387" s="78"/>
    </row>
    <row r="29388" spans="50:50" ht="0" hidden="1" customHeight="1" x14ac:dyDescent="0.2">
      <c r="AX29388" s="78"/>
    </row>
    <row r="29389" spans="50:50" ht="0" hidden="1" customHeight="1" x14ac:dyDescent="0.2">
      <c r="AX29389" s="78"/>
    </row>
    <row r="29390" spans="50:50" ht="0" hidden="1" customHeight="1" x14ac:dyDescent="0.2">
      <c r="AX29390" s="78"/>
    </row>
    <row r="29391" spans="50:50" ht="0" hidden="1" customHeight="1" x14ac:dyDescent="0.2">
      <c r="AX29391" s="78"/>
    </row>
    <row r="29392" spans="50:50" ht="0" hidden="1" customHeight="1" x14ac:dyDescent="0.2">
      <c r="AX29392" s="78"/>
    </row>
    <row r="29393" spans="50:50" ht="0" hidden="1" customHeight="1" x14ac:dyDescent="0.2">
      <c r="AX29393" s="78"/>
    </row>
    <row r="29394" spans="50:50" ht="0" hidden="1" customHeight="1" x14ac:dyDescent="0.2">
      <c r="AX29394" s="78"/>
    </row>
    <row r="29395" spans="50:50" ht="0" hidden="1" customHeight="1" x14ac:dyDescent="0.2">
      <c r="AX29395" s="78"/>
    </row>
    <row r="29396" spans="50:50" ht="0" hidden="1" customHeight="1" x14ac:dyDescent="0.2">
      <c r="AX29396" s="78"/>
    </row>
    <row r="29397" spans="50:50" ht="0" hidden="1" customHeight="1" x14ac:dyDescent="0.2">
      <c r="AX29397" s="78"/>
    </row>
    <row r="29398" spans="50:50" ht="0" hidden="1" customHeight="1" x14ac:dyDescent="0.2">
      <c r="AX29398" s="78"/>
    </row>
    <row r="29399" spans="50:50" ht="0" hidden="1" customHeight="1" x14ac:dyDescent="0.2">
      <c r="AX29399" s="78"/>
    </row>
    <row r="29400" spans="50:50" ht="0" hidden="1" customHeight="1" x14ac:dyDescent="0.2">
      <c r="AX29400" s="78"/>
    </row>
    <row r="29401" spans="50:50" ht="0" hidden="1" customHeight="1" x14ac:dyDescent="0.2">
      <c r="AX29401" s="78"/>
    </row>
    <row r="29402" spans="50:50" ht="0" hidden="1" customHeight="1" x14ac:dyDescent="0.2">
      <c r="AX29402" s="78"/>
    </row>
    <row r="29403" spans="50:50" ht="0" hidden="1" customHeight="1" x14ac:dyDescent="0.2">
      <c r="AX29403" s="78"/>
    </row>
    <row r="29404" spans="50:50" ht="0" hidden="1" customHeight="1" x14ac:dyDescent="0.2">
      <c r="AX29404" s="78"/>
    </row>
    <row r="29405" spans="50:50" ht="0" hidden="1" customHeight="1" x14ac:dyDescent="0.2">
      <c r="AX29405" s="78"/>
    </row>
    <row r="29406" spans="50:50" ht="0" hidden="1" customHeight="1" x14ac:dyDescent="0.2">
      <c r="AX29406" s="78"/>
    </row>
    <row r="29407" spans="50:50" ht="0" hidden="1" customHeight="1" x14ac:dyDescent="0.2">
      <c r="AX29407" s="78"/>
    </row>
    <row r="29408" spans="50:50" ht="0" hidden="1" customHeight="1" x14ac:dyDescent="0.2">
      <c r="AX29408" s="78"/>
    </row>
    <row r="29409" spans="50:50" ht="0" hidden="1" customHeight="1" x14ac:dyDescent="0.2">
      <c r="AX29409" s="78"/>
    </row>
    <row r="29410" spans="50:50" ht="0" hidden="1" customHeight="1" x14ac:dyDescent="0.2">
      <c r="AX29410" s="78"/>
    </row>
    <row r="29411" spans="50:50" ht="0" hidden="1" customHeight="1" x14ac:dyDescent="0.2">
      <c r="AX29411" s="78"/>
    </row>
    <row r="29412" spans="50:50" ht="0" hidden="1" customHeight="1" x14ac:dyDescent="0.2">
      <c r="AX29412" s="78"/>
    </row>
    <row r="29413" spans="50:50" ht="0" hidden="1" customHeight="1" x14ac:dyDescent="0.2">
      <c r="AX29413" s="78"/>
    </row>
    <row r="29414" spans="50:50" ht="0" hidden="1" customHeight="1" x14ac:dyDescent="0.2">
      <c r="AX29414" s="78"/>
    </row>
    <row r="29415" spans="50:50" ht="0" hidden="1" customHeight="1" x14ac:dyDescent="0.2">
      <c r="AX29415" s="78"/>
    </row>
    <row r="29416" spans="50:50" ht="0" hidden="1" customHeight="1" x14ac:dyDescent="0.2">
      <c r="AX29416" s="78"/>
    </row>
    <row r="29417" spans="50:50" ht="0" hidden="1" customHeight="1" x14ac:dyDescent="0.2">
      <c r="AX29417" s="78"/>
    </row>
    <row r="29418" spans="50:50" ht="0" hidden="1" customHeight="1" x14ac:dyDescent="0.2">
      <c r="AX29418" s="78"/>
    </row>
    <row r="29419" spans="50:50" ht="0" hidden="1" customHeight="1" x14ac:dyDescent="0.2">
      <c r="AX29419" s="78"/>
    </row>
    <row r="29420" spans="50:50" ht="0" hidden="1" customHeight="1" x14ac:dyDescent="0.2">
      <c r="AX29420" s="78"/>
    </row>
    <row r="29421" spans="50:50" ht="0" hidden="1" customHeight="1" x14ac:dyDescent="0.2">
      <c r="AX29421" s="78"/>
    </row>
    <row r="29422" spans="50:50" ht="0" hidden="1" customHeight="1" x14ac:dyDescent="0.2">
      <c r="AX29422" s="78"/>
    </row>
    <row r="29423" spans="50:50" ht="0" hidden="1" customHeight="1" x14ac:dyDescent="0.2">
      <c r="AX29423" s="78"/>
    </row>
    <row r="29424" spans="50:50" ht="0" hidden="1" customHeight="1" x14ac:dyDescent="0.2">
      <c r="AX29424" s="78"/>
    </row>
    <row r="29425" spans="50:50" ht="0" hidden="1" customHeight="1" x14ac:dyDescent="0.2">
      <c r="AX29425" s="78"/>
    </row>
    <row r="29426" spans="50:50" ht="0" hidden="1" customHeight="1" x14ac:dyDescent="0.2">
      <c r="AX29426" s="78"/>
    </row>
    <row r="29427" spans="50:50" ht="0" hidden="1" customHeight="1" x14ac:dyDescent="0.2">
      <c r="AX29427" s="78"/>
    </row>
    <row r="29428" spans="50:50" ht="0" hidden="1" customHeight="1" x14ac:dyDescent="0.2">
      <c r="AX29428" s="78"/>
    </row>
    <row r="29429" spans="50:50" ht="0" hidden="1" customHeight="1" x14ac:dyDescent="0.2">
      <c r="AX29429" s="78"/>
    </row>
    <row r="29430" spans="50:50" ht="0" hidden="1" customHeight="1" x14ac:dyDescent="0.2">
      <c r="AX29430" s="78"/>
    </row>
    <row r="29431" spans="50:50" ht="0" hidden="1" customHeight="1" x14ac:dyDescent="0.2">
      <c r="AX29431" s="78"/>
    </row>
    <row r="29432" spans="50:50" ht="0" hidden="1" customHeight="1" x14ac:dyDescent="0.2">
      <c r="AX29432" s="78"/>
    </row>
    <row r="29433" spans="50:50" ht="0" hidden="1" customHeight="1" x14ac:dyDescent="0.2">
      <c r="AX29433" s="78"/>
    </row>
    <row r="29434" spans="50:50" ht="0" hidden="1" customHeight="1" x14ac:dyDescent="0.2">
      <c r="AX29434" s="78"/>
    </row>
    <row r="29435" spans="50:50" ht="0" hidden="1" customHeight="1" x14ac:dyDescent="0.2">
      <c r="AX29435" s="78"/>
    </row>
    <row r="29436" spans="50:50" ht="0" hidden="1" customHeight="1" x14ac:dyDescent="0.2">
      <c r="AX29436" s="78"/>
    </row>
    <row r="29437" spans="50:50" ht="0" hidden="1" customHeight="1" x14ac:dyDescent="0.2">
      <c r="AX29437" s="78"/>
    </row>
    <row r="29438" spans="50:50" ht="0" hidden="1" customHeight="1" x14ac:dyDescent="0.2">
      <c r="AX29438" s="78"/>
    </row>
    <row r="29439" spans="50:50" ht="0" hidden="1" customHeight="1" x14ac:dyDescent="0.2">
      <c r="AX29439" s="78"/>
    </row>
    <row r="29440" spans="50:50" ht="0" hidden="1" customHeight="1" x14ac:dyDescent="0.2">
      <c r="AX29440" s="78"/>
    </row>
    <row r="29441" spans="50:50" ht="0" hidden="1" customHeight="1" x14ac:dyDescent="0.2">
      <c r="AX29441" s="78"/>
    </row>
    <row r="29442" spans="50:50" ht="0" hidden="1" customHeight="1" x14ac:dyDescent="0.2">
      <c r="AX29442" s="78"/>
    </row>
    <row r="29443" spans="50:50" ht="0" hidden="1" customHeight="1" x14ac:dyDescent="0.2">
      <c r="AX29443" s="78"/>
    </row>
    <row r="29444" spans="50:50" ht="0" hidden="1" customHeight="1" x14ac:dyDescent="0.2">
      <c r="AX29444" s="78"/>
    </row>
    <row r="29445" spans="50:50" ht="0" hidden="1" customHeight="1" x14ac:dyDescent="0.2">
      <c r="AX29445" s="78"/>
    </row>
    <row r="29446" spans="50:50" ht="0" hidden="1" customHeight="1" x14ac:dyDescent="0.2">
      <c r="AX29446" s="78"/>
    </row>
    <row r="29447" spans="50:50" ht="0" hidden="1" customHeight="1" x14ac:dyDescent="0.2">
      <c r="AX29447" s="78"/>
    </row>
    <row r="29448" spans="50:50" ht="0" hidden="1" customHeight="1" x14ac:dyDescent="0.2">
      <c r="AX29448" s="78"/>
    </row>
    <row r="29449" spans="50:50" ht="0" hidden="1" customHeight="1" x14ac:dyDescent="0.2">
      <c r="AX29449" s="78"/>
    </row>
    <row r="29450" spans="50:50" ht="0" hidden="1" customHeight="1" x14ac:dyDescent="0.2">
      <c r="AX29450" s="78"/>
    </row>
    <row r="29451" spans="50:50" ht="0" hidden="1" customHeight="1" x14ac:dyDescent="0.2">
      <c r="AX29451" s="78"/>
    </row>
    <row r="29452" spans="50:50" ht="0" hidden="1" customHeight="1" x14ac:dyDescent="0.2">
      <c r="AX29452" s="78"/>
    </row>
    <row r="29453" spans="50:50" ht="0" hidden="1" customHeight="1" x14ac:dyDescent="0.2">
      <c r="AX29453" s="78"/>
    </row>
    <row r="29454" spans="50:50" ht="0" hidden="1" customHeight="1" x14ac:dyDescent="0.2">
      <c r="AX29454" s="78"/>
    </row>
    <row r="29455" spans="50:50" ht="0" hidden="1" customHeight="1" x14ac:dyDescent="0.2">
      <c r="AX29455" s="78"/>
    </row>
    <row r="29456" spans="50:50" ht="0" hidden="1" customHeight="1" x14ac:dyDescent="0.2">
      <c r="AX29456" s="78"/>
    </row>
    <row r="29457" spans="50:50" ht="0" hidden="1" customHeight="1" x14ac:dyDescent="0.2">
      <c r="AX29457" s="78"/>
    </row>
    <row r="29458" spans="50:50" ht="0" hidden="1" customHeight="1" x14ac:dyDescent="0.2">
      <c r="AX29458" s="78"/>
    </row>
    <row r="29459" spans="50:50" ht="0" hidden="1" customHeight="1" x14ac:dyDescent="0.2">
      <c r="AX29459" s="78"/>
    </row>
    <row r="29460" spans="50:50" ht="0" hidden="1" customHeight="1" x14ac:dyDescent="0.2">
      <c r="AX29460" s="78"/>
    </row>
    <row r="29461" spans="50:50" ht="0" hidden="1" customHeight="1" x14ac:dyDescent="0.2">
      <c r="AX29461" s="78"/>
    </row>
    <row r="29462" spans="50:50" ht="0" hidden="1" customHeight="1" x14ac:dyDescent="0.2">
      <c r="AX29462" s="78"/>
    </row>
    <row r="29463" spans="50:50" ht="0" hidden="1" customHeight="1" x14ac:dyDescent="0.2">
      <c r="AX29463" s="78"/>
    </row>
    <row r="29464" spans="50:50" ht="0" hidden="1" customHeight="1" x14ac:dyDescent="0.2">
      <c r="AX29464" s="78"/>
    </row>
    <row r="29465" spans="50:50" ht="0" hidden="1" customHeight="1" x14ac:dyDescent="0.2">
      <c r="AX29465" s="78"/>
    </row>
    <row r="29466" spans="50:50" ht="0" hidden="1" customHeight="1" x14ac:dyDescent="0.2">
      <c r="AX29466" s="78"/>
    </row>
    <row r="29467" spans="50:50" ht="0" hidden="1" customHeight="1" x14ac:dyDescent="0.2">
      <c r="AX29467" s="78"/>
    </row>
    <row r="29468" spans="50:50" ht="0" hidden="1" customHeight="1" x14ac:dyDescent="0.2">
      <c r="AX29468" s="78"/>
    </row>
    <row r="29469" spans="50:50" ht="0" hidden="1" customHeight="1" x14ac:dyDescent="0.2">
      <c r="AX29469" s="78"/>
    </row>
    <row r="29470" spans="50:50" ht="0" hidden="1" customHeight="1" x14ac:dyDescent="0.2">
      <c r="AX29470" s="78"/>
    </row>
    <row r="29471" spans="50:50" ht="0" hidden="1" customHeight="1" x14ac:dyDescent="0.2">
      <c r="AX29471" s="78"/>
    </row>
    <row r="29472" spans="50:50" ht="0" hidden="1" customHeight="1" x14ac:dyDescent="0.2">
      <c r="AX29472" s="78"/>
    </row>
    <row r="29473" spans="50:50" ht="0" hidden="1" customHeight="1" x14ac:dyDescent="0.2">
      <c r="AX29473" s="78"/>
    </row>
    <row r="29474" spans="50:50" ht="0" hidden="1" customHeight="1" x14ac:dyDescent="0.2">
      <c r="AX29474" s="78"/>
    </row>
    <row r="29475" spans="50:50" ht="0" hidden="1" customHeight="1" x14ac:dyDescent="0.2">
      <c r="AX29475" s="78"/>
    </row>
    <row r="29476" spans="50:50" ht="0" hidden="1" customHeight="1" x14ac:dyDescent="0.2">
      <c r="AX29476" s="78"/>
    </row>
    <row r="29477" spans="50:50" ht="0" hidden="1" customHeight="1" x14ac:dyDescent="0.2">
      <c r="AX29477" s="78"/>
    </row>
    <row r="29478" spans="50:50" ht="0" hidden="1" customHeight="1" x14ac:dyDescent="0.2">
      <c r="AX29478" s="78"/>
    </row>
    <row r="29479" spans="50:50" ht="0" hidden="1" customHeight="1" x14ac:dyDescent="0.2">
      <c r="AX29479" s="78"/>
    </row>
    <row r="29480" spans="50:50" ht="0" hidden="1" customHeight="1" x14ac:dyDescent="0.2">
      <c r="AX29480" s="78"/>
    </row>
    <row r="29481" spans="50:50" ht="0" hidden="1" customHeight="1" x14ac:dyDescent="0.2">
      <c r="AX29481" s="78"/>
    </row>
    <row r="29482" spans="50:50" ht="0" hidden="1" customHeight="1" x14ac:dyDescent="0.2">
      <c r="AX29482" s="78"/>
    </row>
    <row r="29483" spans="50:50" ht="0" hidden="1" customHeight="1" x14ac:dyDescent="0.2">
      <c r="AX29483" s="78"/>
    </row>
    <row r="29484" spans="50:50" ht="0" hidden="1" customHeight="1" x14ac:dyDescent="0.2">
      <c r="AX29484" s="78"/>
    </row>
    <row r="29485" spans="50:50" ht="0" hidden="1" customHeight="1" x14ac:dyDescent="0.2">
      <c r="AX29485" s="78"/>
    </row>
    <row r="29486" spans="50:50" ht="0" hidden="1" customHeight="1" x14ac:dyDescent="0.2">
      <c r="AX29486" s="78"/>
    </row>
    <row r="29487" spans="50:50" ht="0" hidden="1" customHeight="1" x14ac:dyDescent="0.2">
      <c r="AX29487" s="78"/>
    </row>
    <row r="29488" spans="50:50" ht="0" hidden="1" customHeight="1" x14ac:dyDescent="0.2">
      <c r="AX29488" s="78"/>
    </row>
    <row r="29489" spans="50:50" ht="0" hidden="1" customHeight="1" x14ac:dyDescent="0.2">
      <c r="AX29489" s="78"/>
    </row>
    <row r="29490" spans="50:50" ht="0" hidden="1" customHeight="1" x14ac:dyDescent="0.2">
      <c r="AX29490" s="78"/>
    </row>
    <row r="29491" spans="50:50" ht="0" hidden="1" customHeight="1" x14ac:dyDescent="0.2">
      <c r="AX29491" s="78"/>
    </row>
    <row r="29492" spans="50:50" ht="0" hidden="1" customHeight="1" x14ac:dyDescent="0.2">
      <c r="AX29492" s="78"/>
    </row>
    <row r="29493" spans="50:50" ht="0" hidden="1" customHeight="1" x14ac:dyDescent="0.2">
      <c r="AX29493" s="78"/>
    </row>
    <row r="29494" spans="50:50" ht="0" hidden="1" customHeight="1" x14ac:dyDescent="0.2">
      <c r="AX29494" s="78"/>
    </row>
    <row r="29495" spans="50:50" ht="0" hidden="1" customHeight="1" x14ac:dyDescent="0.2">
      <c r="AX29495" s="78"/>
    </row>
    <row r="29496" spans="50:50" ht="0" hidden="1" customHeight="1" x14ac:dyDescent="0.2">
      <c r="AX29496" s="78"/>
    </row>
    <row r="29497" spans="50:50" ht="0" hidden="1" customHeight="1" x14ac:dyDescent="0.2">
      <c r="AX29497" s="78"/>
    </row>
    <row r="29498" spans="50:50" ht="0" hidden="1" customHeight="1" x14ac:dyDescent="0.2">
      <c r="AX29498" s="78"/>
    </row>
    <row r="29499" spans="50:50" ht="0" hidden="1" customHeight="1" x14ac:dyDescent="0.2">
      <c r="AX29499" s="78"/>
    </row>
    <row r="29500" spans="50:50" ht="0" hidden="1" customHeight="1" x14ac:dyDescent="0.2">
      <c r="AX29500" s="78"/>
    </row>
    <row r="29501" spans="50:50" ht="0" hidden="1" customHeight="1" x14ac:dyDescent="0.2">
      <c r="AX29501" s="78"/>
    </row>
    <row r="29502" spans="50:50" ht="0" hidden="1" customHeight="1" x14ac:dyDescent="0.2">
      <c r="AX29502" s="78"/>
    </row>
    <row r="29503" spans="50:50" ht="0" hidden="1" customHeight="1" x14ac:dyDescent="0.2">
      <c r="AX29503" s="78"/>
    </row>
    <row r="29504" spans="50:50" ht="0" hidden="1" customHeight="1" x14ac:dyDescent="0.2">
      <c r="AX29504" s="78"/>
    </row>
    <row r="29505" spans="50:50" ht="0" hidden="1" customHeight="1" x14ac:dyDescent="0.2">
      <c r="AX29505" s="78"/>
    </row>
    <row r="29506" spans="50:50" ht="0" hidden="1" customHeight="1" x14ac:dyDescent="0.2">
      <c r="AX29506" s="78"/>
    </row>
    <row r="29507" spans="50:50" ht="0" hidden="1" customHeight="1" x14ac:dyDescent="0.2">
      <c r="AX29507" s="78"/>
    </row>
    <row r="29508" spans="50:50" ht="0" hidden="1" customHeight="1" x14ac:dyDescent="0.2">
      <c r="AX29508" s="78"/>
    </row>
    <row r="29509" spans="50:50" ht="0" hidden="1" customHeight="1" x14ac:dyDescent="0.2">
      <c r="AX29509" s="78"/>
    </row>
    <row r="29510" spans="50:50" ht="0" hidden="1" customHeight="1" x14ac:dyDescent="0.2">
      <c r="AX29510" s="78"/>
    </row>
    <row r="29511" spans="50:50" ht="0" hidden="1" customHeight="1" x14ac:dyDescent="0.2">
      <c r="AX29511" s="78"/>
    </row>
    <row r="29512" spans="50:50" ht="0" hidden="1" customHeight="1" x14ac:dyDescent="0.2">
      <c r="AX29512" s="78"/>
    </row>
    <row r="29513" spans="50:50" ht="0" hidden="1" customHeight="1" x14ac:dyDescent="0.2">
      <c r="AX29513" s="78"/>
    </row>
    <row r="29514" spans="50:50" ht="0" hidden="1" customHeight="1" x14ac:dyDescent="0.2">
      <c r="AX29514" s="78"/>
    </row>
    <row r="29515" spans="50:50" ht="0" hidden="1" customHeight="1" x14ac:dyDescent="0.2">
      <c r="AX29515" s="78"/>
    </row>
    <row r="29516" spans="50:50" ht="0" hidden="1" customHeight="1" x14ac:dyDescent="0.2">
      <c r="AX29516" s="78"/>
    </row>
    <row r="29517" spans="50:50" ht="0" hidden="1" customHeight="1" x14ac:dyDescent="0.2">
      <c r="AX29517" s="78"/>
    </row>
    <row r="29518" spans="50:50" ht="0" hidden="1" customHeight="1" x14ac:dyDescent="0.2">
      <c r="AX29518" s="78"/>
    </row>
    <row r="29519" spans="50:50" ht="0" hidden="1" customHeight="1" x14ac:dyDescent="0.2">
      <c r="AX29519" s="78"/>
    </row>
    <row r="29520" spans="50:50" ht="0" hidden="1" customHeight="1" x14ac:dyDescent="0.2">
      <c r="AX29520" s="78"/>
    </row>
    <row r="29521" spans="50:50" ht="0" hidden="1" customHeight="1" x14ac:dyDescent="0.2">
      <c r="AX29521" s="78"/>
    </row>
    <row r="29522" spans="50:50" ht="0" hidden="1" customHeight="1" x14ac:dyDescent="0.2">
      <c r="AX29522" s="78"/>
    </row>
    <row r="29523" spans="50:50" ht="0" hidden="1" customHeight="1" x14ac:dyDescent="0.2">
      <c r="AX29523" s="78"/>
    </row>
    <row r="29524" spans="50:50" ht="0" hidden="1" customHeight="1" x14ac:dyDescent="0.2">
      <c r="AX29524" s="78"/>
    </row>
    <row r="29525" spans="50:50" ht="0" hidden="1" customHeight="1" x14ac:dyDescent="0.2">
      <c r="AX29525" s="78"/>
    </row>
    <row r="29526" spans="50:50" ht="0" hidden="1" customHeight="1" x14ac:dyDescent="0.2">
      <c r="AX29526" s="78"/>
    </row>
    <row r="29527" spans="50:50" ht="0" hidden="1" customHeight="1" x14ac:dyDescent="0.2">
      <c r="AX29527" s="78"/>
    </row>
    <row r="29528" spans="50:50" ht="0" hidden="1" customHeight="1" x14ac:dyDescent="0.2">
      <c r="AX29528" s="78"/>
    </row>
    <row r="29529" spans="50:50" ht="0" hidden="1" customHeight="1" x14ac:dyDescent="0.2">
      <c r="AX29529" s="78"/>
    </row>
    <row r="29530" spans="50:50" ht="0" hidden="1" customHeight="1" x14ac:dyDescent="0.2">
      <c r="AX29530" s="78"/>
    </row>
    <row r="29531" spans="50:50" ht="0" hidden="1" customHeight="1" x14ac:dyDescent="0.2">
      <c r="AX29531" s="78"/>
    </row>
    <row r="29532" spans="50:50" ht="0" hidden="1" customHeight="1" x14ac:dyDescent="0.2">
      <c r="AX29532" s="78"/>
    </row>
    <row r="29533" spans="50:50" ht="0" hidden="1" customHeight="1" x14ac:dyDescent="0.2">
      <c r="AX29533" s="78"/>
    </row>
    <row r="29534" spans="50:50" ht="0" hidden="1" customHeight="1" x14ac:dyDescent="0.2">
      <c r="AX29534" s="78"/>
    </row>
    <row r="29535" spans="50:50" ht="0" hidden="1" customHeight="1" x14ac:dyDescent="0.2">
      <c r="AX29535" s="78"/>
    </row>
    <row r="29536" spans="50:50" ht="0" hidden="1" customHeight="1" x14ac:dyDescent="0.2">
      <c r="AX29536" s="78"/>
    </row>
    <row r="29537" spans="50:50" ht="0" hidden="1" customHeight="1" x14ac:dyDescent="0.2">
      <c r="AX29537" s="78"/>
    </row>
    <row r="29538" spans="50:50" ht="0" hidden="1" customHeight="1" x14ac:dyDescent="0.2">
      <c r="AX29538" s="78"/>
    </row>
    <row r="29539" spans="50:50" ht="0" hidden="1" customHeight="1" x14ac:dyDescent="0.2">
      <c r="AX29539" s="78"/>
    </row>
    <row r="29540" spans="50:50" ht="0" hidden="1" customHeight="1" x14ac:dyDescent="0.2">
      <c r="AX29540" s="78"/>
    </row>
    <row r="29541" spans="50:50" ht="0" hidden="1" customHeight="1" x14ac:dyDescent="0.2">
      <c r="AX29541" s="78"/>
    </row>
    <row r="29542" spans="50:50" ht="0" hidden="1" customHeight="1" x14ac:dyDescent="0.2">
      <c r="AX29542" s="78"/>
    </row>
    <row r="29543" spans="50:50" ht="0" hidden="1" customHeight="1" x14ac:dyDescent="0.2">
      <c r="AX29543" s="78"/>
    </row>
    <row r="29544" spans="50:50" ht="0" hidden="1" customHeight="1" x14ac:dyDescent="0.2">
      <c r="AX29544" s="78"/>
    </row>
    <row r="29545" spans="50:50" ht="0" hidden="1" customHeight="1" x14ac:dyDescent="0.2">
      <c r="AX29545" s="78"/>
    </row>
    <row r="29546" spans="50:50" ht="0" hidden="1" customHeight="1" x14ac:dyDescent="0.2">
      <c r="AX29546" s="78"/>
    </row>
    <row r="29547" spans="50:50" ht="0" hidden="1" customHeight="1" x14ac:dyDescent="0.2">
      <c r="AX29547" s="78"/>
    </row>
    <row r="29548" spans="50:50" ht="0" hidden="1" customHeight="1" x14ac:dyDescent="0.2">
      <c r="AX29548" s="78"/>
    </row>
    <row r="29549" spans="50:50" ht="0" hidden="1" customHeight="1" x14ac:dyDescent="0.2">
      <c r="AX29549" s="78"/>
    </row>
    <row r="29550" spans="50:50" ht="0" hidden="1" customHeight="1" x14ac:dyDescent="0.2">
      <c r="AX29550" s="78"/>
    </row>
    <row r="29551" spans="50:50" ht="0" hidden="1" customHeight="1" x14ac:dyDescent="0.2">
      <c r="AX29551" s="78"/>
    </row>
    <row r="29552" spans="50:50" ht="0" hidden="1" customHeight="1" x14ac:dyDescent="0.2">
      <c r="AX29552" s="78"/>
    </row>
    <row r="29553" spans="50:50" ht="0" hidden="1" customHeight="1" x14ac:dyDescent="0.2">
      <c r="AX29553" s="78"/>
    </row>
    <row r="29554" spans="50:50" ht="0" hidden="1" customHeight="1" x14ac:dyDescent="0.2">
      <c r="AX29554" s="78"/>
    </row>
    <row r="29555" spans="50:50" ht="0" hidden="1" customHeight="1" x14ac:dyDescent="0.2">
      <c r="AX29555" s="78"/>
    </row>
    <row r="29556" spans="50:50" ht="0" hidden="1" customHeight="1" x14ac:dyDescent="0.2">
      <c r="AX29556" s="78"/>
    </row>
    <row r="29557" spans="50:50" ht="0" hidden="1" customHeight="1" x14ac:dyDescent="0.2">
      <c r="AX29557" s="78"/>
    </row>
    <row r="29558" spans="50:50" ht="0" hidden="1" customHeight="1" x14ac:dyDescent="0.2">
      <c r="AX29558" s="78"/>
    </row>
    <row r="29559" spans="50:50" ht="0" hidden="1" customHeight="1" x14ac:dyDescent="0.2">
      <c r="AX29559" s="78"/>
    </row>
    <row r="29560" spans="50:50" ht="0" hidden="1" customHeight="1" x14ac:dyDescent="0.2">
      <c r="AX29560" s="78"/>
    </row>
    <row r="29561" spans="50:50" ht="0" hidden="1" customHeight="1" x14ac:dyDescent="0.2">
      <c r="AX29561" s="78"/>
    </row>
    <row r="29562" spans="50:50" ht="0" hidden="1" customHeight="1" x14ac:dyDescent="0.2">
      <c r="AX29562" s="78"/>
    </row>
    <row r="29563" spans="50:50" ht="0" hidden="1" customHeight="1" x14ac:dyDescent="0.2">
      <c r="AX29563" s="78"/>
    </row>
    <row r="29564" spans="50:50" ht="0" hidden="1" customHeight="1" x14ac:dyDescent="0.2">
      <c r="AX29564" s="78"/>
    </row>
    <row r="29565" spans="50:50" ht="0" hidden="1" customHeight="1" x14ac:dyDescent="0.2">
      <c r="AX29565" s="78"/>
    </row>
    <row r="29566" spans="50:50" ht="0" hidden="1" customHeight="1" x14ac:dyDescent="0.2">
      <c r="AX29566" s="78"/>
    </row>
    <row r="29567" spans="50:50" ht="0" hidden="1" customHeight="1" x14ac:dyDescent="0.2">
      <c r="AX29567" s="78"/>
    </row>
    <row r="29568" spans="50:50" ht="0" hidden="1" customHeight="1" x14ac:dyDescent="0.2">
      <c r="AX29568" s="78"/>
    </row>
    <row r="29569" spans="50:50" ht="0" hidden="1" customHeight="1" x14ac:dyDescent="0.2">
      <c r="AX29569" s="78"/>
    </row>
    <row r="29570" spans="50:50" ht="0" hidden="1" customHeight="1" x14ac:dyDescent="0.2">
      <c r="AX29570" s="78"/>
    </row>
    <row r="29571" spans="50:50" ht="0" hidden="1" customHeight="1" x14ac:dyDescent="0.2">
      <c r="AX29571" s="78"/>
    </row>
    <row r="29572" spans="50:50" ht="0" hidden="1" customHeight="1" x14ac:dyDescent="0.2">
      <c r="AX29572" s="78"/>
    </row>
    <row r="29573" spans="50:50" ht="0" hidden="1" customHeight="1" x14ac:dyDescent="0.2">
      <c r="AX29573" s="78"/>
    </row>
    <row r="29574" spans="50:50" ht="0" hidden="1" customHeight="1" x14ac:dyDescent="0.2">
      <c r="AX29574" s="78"/>
    </row>
    <row r="29575" spans="50:50" ht="0" hidden="1" customHeight="1" x14ac:dyDescent="0.2">
      <c r="AX29575" s="78"/>
    </row>
    <row r="29576" spans="50:50" ht="0" hidden="1" customHeight="1" x14ac:dyDescent="0.2">
      <c r="AX29576" s="78"/>
    </row>
    <row r="29577" spans="50:50" ht="0" hidden="1" customHeight="1" x14ac:dyDescent="0.2">
      <c r="AX29577" s="78"/>
    </row>
    <row r="29578" spans="50:50" ht="0" hidden="1" customHeight="1" x14ac:dyDescent="0.2">
      <c r="AX29578" s="78"/>
    </row>
    <row r="29579" spans="50:50" ht="0" hidden="1" customHeight="1" x14ac:dyDescent="0.2">
      <c r="AX29579" s="78"/>
    </row>
    <row r="29580" spans="50:50" ht="0" hidden="1" customHeight="1" x14ac:dyDescent="0.2">
      <c r="AX29580" s="78"/>
    </row>
    <row r="29581" spans="50:50" ht="0" hidden="1" customHeight="1" x14ac:dyDescent="0.2">
      <c r="AX29581" s="78"/>
    </row>
    <row r="29582" spans="50:50" ht="0" hidden="1" customHeight="1" x14ac:dyDescent="0.2">
      <c r="AX29582" s="78"/>
    </row>
    <row r="29583" spans="50:50" ht="0" hidden="1" customHeight="1" x14ac:dyDescent="0.2">
      <c r="AX29583" s="78"/>
    </row>
    <row r="29584" spans="50:50" ht="0" hidden="1" customHeight="1" x14ac:dyDescent="0.2">
      <c r="AX29584" s="78"/>
    </row>
    <row r="29585" spans="50:50" ht="0" hidden="1" customHeight="1" x14ac:dyDescent="0.2">
      <c r="AX29585" s="78"/>
    </row>
    <row r="29586" spans="50:50" ht="0" hidden="1" customHeight="1" x14ac:dyDescent="0.2">
      <c r="AX29586" s="78"/>
    </row>
    <row r="29587" spans="50:50" ht="0" hidden="1" customHeight="1" x14ac:dyDescent="0.2">
      <c r="AX29587" s="78"/>
    </row>
    <row r="29588" spans="50:50" ht="0" hidden="1" customHeight="1" x14ac:dyDescent="0.2">
      <c r="AX29588" s="78"/>
    </row>
    <row r="29589" spans="50:50" ht="0" hidden="1" customHeight="1" x14ac:dyDescent="0.2">
      <c r="AX29589" s="78"/>
    </row>
    <row r="29590" spans="50:50" ht="0" hidden="1" customHeight="1" x14ac:dyDescent="0.2">
      <c r="AX29590" s="78"/>
    </row>
    <row r="29591" spans="50:50" ht="0" hidden="1" customHeight="1" x14ac:dyDescent="0.2">
      <c r="AX29591" s="78"/>
    </row>
    <row r="29592" spans="50:50" ht="0" hidden="1" customHeight="1" x14ac:dyDescent="0.2">
      <c r="AX29592" s="78"/>
    </row>
    <row r="29593" spans="50:50" ht="0" hidden="1" customHeight="1" x14ac:dyDescent="0.2">
      <c r="AX29593" s="78"/>
    </row>
    <row r="29594" spans="50:50" ht="0" hidden="1" customHeight="1" x14ac:dyDescent="0.2">
      <c r="AX29594" s="78"/>
    </row>
    <row r="29595" spans="50:50" ht="0" hidden="1" customHeight="1" x14ac:dyDescent="0.2">
      <c r="AX29595" s="78"/>
    </row>
    <row r="29596" spans="50:50" ht="0" hidden="1" customHeight="1" x14ac:dyDescent="0.2">
      <c r="AX29596" s="78"/>
    </row>
    <row r="29597" spans="50:50" ht="0" hidden="1" customHeight="1" x14ac:dyDescent="0.2">
      <c r="AX29597" s="78"/>
    </row>
    <row r="29598" spans="50:50" ht="0" hidden="1" customHeight="1" x14ac:dyDescent="0.2">
      <c r="AX29598" s="78"/>
    </row>
    <row r="29599" spans="50:50" ht="0" hidden="1" customHeight="1" x14ac:dyDescent="0.2">
      <c r="AX29599" s="78"/>
    </row>
    <row r="29600" spans="50:50" ht="0" hidden="1" customHeight="1" x14ac:dyDescent="0.2">
      <c r="AX29600" s="78"/>
    </row>
    <row r="29601" spans="50:50" ht="0" hidden="1" customHeight="1" x14ac:dyDescent="0.2">
      <c r="AX29601" s="78"/>
    </row>
    <row r="29602" spans="50:50" ht="0" hidden="1" customHeight="1" x14ac:dyDescent="0.2">
      <c r="AX29602" s="78"/>
    </row>
    <row r="29603" spans="50:50" ht="0" hidden="1" customHeight="1" x14ac:dyDescent="0.2">
      <c r="AX29603" s="78"/>
    </row>
    <row r="29604" spans="50:50" ht="0" hidden="1" customHeight="1" x14ac:dyDescent="0.2">
      <c r="AX29604" s="78"/>
    </row>
    <row r="29605" spans="50:50" ht="0" hidden="1" customHeight="1" x14ac:dyDescent="0.2">
      <c r="AX29605" s="78"/>
    </row>
    <row r="29606" spans="50:50" ht="0" hidden="1" customHeight="1" x14ac:dyDescent="0.2">
      <c r="AX29606" s="78"/>
    </row>
    <row r="29607" spans="50:50" ht="0" hidden="1" customHeight="1" x14ac:dyDescent="0.2">
      <c r="AX29607" s="78"/>
    </row>
    <row r="29608" spans="50:50" ht="0" hidden="1" customHeight="1" x14ac:dyDescent="0.2">
      <c r="AX29608" s="78"/>
    </row>
    <row r="29609" spans="50:50" ht="0" hidden="1" customHeight="1" x14ac:dyDescent="0.2">
      <c r="AX29609" s="78"/>
    </row>
    <row r="29610" spans="50:50" ht="0" hidden="1" customHeight="1" x14ac:dyDescent="0.2">
      <c r="AX29610" s="78"/>
    </row>
    <row r="29611" spans="50:50" ht="0" hidden="1" customHeight="1" x14ac:dyDescent="0.2">
      <c r="AX29611" s="78"/>
    </row>
    <row r="29612" spans="50:50" ht="0" hidden="1" customHeight="1" x14ac:dyDescent="0.2">
      <c r="AX29612" s="78"/>
    </row>
    <row r="29613" spans="50:50" ht="0" hidden="1" customHeight="1" x14ac:dyDescent="0.2">
      <c r="AX29613" s="78"/>
    </row>
    <row r="29614" spans="50:50" ht="0" hidden="1" customHeight="1" x14ac:dyDescent="0.2">
      <c r="AX29614" s="78"/>
    </row>
    <row r="29615" spans="50:50" ht="0" hidden="1" customHeight="1" x14ac:dyDescent="0.2">
      <c r="AX29615" s="78"/>
    </row>
    <row r="29616" spans="50:50" ht="0" hidden="1" customHeight="1" x14ac:dyDescent="0.2">
      <c r="AX29616" s="78"/>
    </row>
    <row r="29617" spans="50:50" ht="0" hidden="1" customHeight="1" x14ac:dyDescent="0.2">
      <c r="AX29617" s="78"/>
    </row>
    <row r="29618" spans="50:50" ht="0" hidden="1" customHeight="1" x14ac:dyDescent="0.2">
      <c r="AX29618" s="78"/>
    </row>
    <row r="29619" spans="50:50" ht="0" hidden="1" customHeight="1" x14ac:dyDescent="0.2">
      <c r="AX29619" s="78"/>
    </row>
    <row r="29620" spans="50:50" ht="0" hidden="1" customHeight="1" x14ac:dyDescent="0.2">
      <c r="AX29620" s="78"/>
    </row>
    <row r="29621" spans="50:50" ht="0" hidden="1" customHeight="1" x14ac:dyDescent="0.2">
      <c r="AX29621" s="78"/>
    </row>
    <row r="29622" spans="50:50" ht="0" hidden="1" customHeight="1" x14ac:dyDescent="0.2">
      <c r="AX29622" s="78"/>
    </row>
    <row r="29623" spans="50:50" ht="0" hidden="1" customHeight="1" x14ac:dyDescent="0.2">
      <c r="AX29623" s="78"/>
    </row>
    <row r="29624" spans="50:50" ht="0" hidden="1" customHeight="1" x14ac:dyDescent="0.2">
      <c r="AX29624" s="78"/>
    </row>
    <row r="29625" spans="50:50" ht="0" hidden="1" customHeight="1" x14ac:dyDescent="0.2">
      <c r="AX29625" s="78"/>
    </row>
    <row r="29626" spans="50:50" ht="0" hidden="1" customHeight="1" x14ac:dyDescent="0.2">
      <c r="AX29626" s="78"/>
    </row>
    <row r="29627" spans="50:50" ht="0" hidden="1" customHeight="1" x14ac:dyDescent="0.2">
      <c r="AX29627" s="78"/>
    </row>
    <row r="29628" spans="50:50" ht="0" hidden="1" customHeight="1" x14ac:dyDescent="0.2">
      <c r="AX29628" s="78"/>
    </row>
    <row r="29629" spans="50:50" ht="0" hidden="1" customHeight="1" x14ac:dyDescent="0.2">
      <c r="AX29629" s="78"/>
    </row>
    <row r="29630" spans="50:50" ht="0" hidden="1" customHeight="1" x14ac:dyDescent="0.2">
      <c r="AX29630" s="78"/>
    </row>
    <row r="29631" spans="50:50" ht="0" hidden="1" customHeight="1" x14ac:dyDescent="0.2">
      <c r="AX29631" s="78"/>
    </row>
    <row r="29632" spans="50:50" ht="0" hidden="1" customHeight="1" x14ac:dyDescent="0.2">
      <c r="AX29632" s="78"/>
    </row>
    <row r="29633" spans="50:50" ht="0" hidden="1" customHeight="1" x14ac:dyDescent="0.2">
      <c r="AX29633" s="78"/>
    </row>
    <row r="29634" spans="50:50" ht="0" hidden="1" customHeight="1" x14ac:dyDescent="0.2">
      <c r="AX29634" s="78"/>
    </row>
    <row r="29635" spans="50:50" ht="0" hidden="1" customHeight="1" x14ac:dyDescent="0.2">
      <c r="AX29635" s="78"/>
    </row>
    <row r="29636" spans="50:50" ht="0" hidden="1" customHeight="1" x14ac:dyDescent="0.2">
      <c r="AX29636" s="78"/>
    </row>
    <row r="29637" spans="50:50" ht="0" hidden="1" customHeight="1" x14ac:dyDescent="0.2">
      <c r="AX29637" s="78"/>
    </row>
    <row r="29638" spans="50:50" ht="0" hidden="1" customHeight="1" x14ac:dyDescent="0.2">
      <c r="AX29638" s="78"/>
    </row>
    <row r="29639" spans="50:50" ht="0" hidden="1" customHeight="1" x14ac:dyDescent="0.2">
      <c r="AX29639" s="78"/>
    </row>
    <row r="29640" spans="50:50" ht="0" hidden="1" customHeight="1" x14ac:dyDescent="0.2">
      <c r="AX29640" s="78"/>
    </row>
    <row r="29641" spans="50:50" ht="0" hidden="1" customHeight="1" x14ac:dyDescent="0.2">
      <c r="AX29641" s="78"/>
    </row>
    <row r="29642" spans="50:50" ht="0" hidden="1" customHeight="1" x14ac:dyDescent="0.2">
      <c r="AX29642" s="78"/>
    </row>
    <row r="29643" spans="50:50" ht="0" hidden="1" customHeight="1" x14ac:dyDescent="0.2">
      <c r="AX29643" s="78"/>
    </row>
    <row r="29644" spans="50:50" ht="0" hidden="1" customHeight="1" x14ac:dyDescent="0.2">
      <c r="AX29644" s="78"/>
    </row>
    <row r="29645" spans="50:50" ht="0" hidden="1" customHeight="1" x14ac:dyDescent="0.2">
      <c r="AX29645" s="78"/>
    </row>
    <row r="29646" spans="50:50" ht="0" hidden="1" customHeight="1" x14ac:dyDescent="0.2">
      <c r="AX29646" s="78"/>
    </row>
    <row r="29647" spans="50:50" ht="0" hidden="1" customHeight="1" x14ac:dyDescent="0.2">
      <c r="AX29647" s="78"/>
    </row>
    <row r="29648" spans="50:50" ht="0" hidden="1" customHeight="1" x14ac:dyDescent="0.2">
      <c r="AX29648" s="78"/>
    </row>
    <row r="29649" spans="50:50" ht="0" hidden="1" customHeight="1" x14ac:dyDescent="0.2">
      <c r="AX29649" s="78"/>
    </row>
    <row r="29650" spans="50:50" ht="0" hidden="1" customHeight="1" x14ac:dyDescent="0.2">
      <c r="AX29650" s="78"/>
    </row>
    <row r="29651" spans="50:50" ht="0" hidden="1" customHeight="1" x14ac:dyDescent="0.2">
      <c r="AX29651" s="78"/>
    </row>
    <row r="29652" spans="50:50" ht="0" hidden="1" customHeight="1" x14ac:dyDescent="0.2">
      <c r="AX29652" s="78"/>
    </row>
    <row r="29653" spans="50:50" ht="0" hidden="1" customHeight="1" x14ac:dyDescent="0.2">
      <c r="AX29653" s="78"/>
    </row>
    <row r="29654" spans="50:50" ht="0" hidden="1" customHeight="1" x14ac:dyDescent="0.2">
      <c r="AX29654" s="78"/>
    </row>
    <row r="29655" spans="50:50" ht="0" hidden="1" customHeight="1" x14ac:dyDescent="0.2">
      <c r="AX29655" s="78"/>
    </row>
    <row r="29656" spans="50:50" ht="0" hidden="1" customHeight="1" x14ac:dyDescent="0.2">
      <c r="AX29656" s="78"/>
    </row>
    <row r="29657" spans="50:50" ht="0" hidden="1" customHeight="1" x14ac:dyDescent="0.2">
      <c r="AX29657" s="78"/>
    </row>
    <row r="29658" spans="50:50" ht="0" hidden="1" customHeight="1" x14ac:dyDescent="0.2">
      <c r="AX29658" s="78"/>
    </row>
    <row r="29659" spans="50:50" ht="0" hidden="1" customHeight="1" x14ac:dyDescent="0.2">
      <c r="AX29659" s="78"/>
    </row>
    <row r="29660" spans="50:50" ht="0" hidden="1" customHeight="1" x14ac:dyDescent="0.2">
      <c r="AX29660" s="78"/>
    </row>
    <row r="29661" spans="50:50" ht="0" hidden="1" customHeight="1" x14ac:dyDescent="0.2">
      <c r="AX29661" s="78"/>
    </row>
    <row r="29662" spans="50:50" ht="0" hidden="1" customHeight="1" x14ac:dyDescent="0.2">
      <c r="AX29662" s="78"/>
    </row>
    <row r="29663" spans="50:50" ht="0" hidden="1" customHeight="1" x14ac:dyDescent="0.2">
      <c r="AX29663" s="78"/>
    </row>
    <row r="29664" spans="50:50" ht="0" hidden="1" customHeight="1" x14ac:dyDescent="0.2">
      <c r="AX29664" s="78"/>
    </row>
    <row r="29665" spans="50:50" ht="0" hidden="1" customHeight="1" x14ac:dyDescent="0.2">
      <c r="AX29665" s="78"/>
    </row>
    <row r="29666" spans="50:50" ht="0" hidden="1" customHeight="1" x14ac:dyDescent="0.2">
      <c r="AX29666" s="78"/>
    </row>
    <row r="29667" spans="50:50" ht="0" hidden="1" customHeight="1" x14ac:dyDescent="0.2">
      <c r="AX29667" s="78"/>
    </row>
    <row r="29668" spans="50:50" ht="0" hidden="1" customHeight="1" x14ac:dyDescent="0.2">
      <c r="AX29668" s="78"/>
    </row>
    <row r="29669" spans="50:50" ht="0" hidden="1" customHeight="1" x14ac:dyDescent="0.2">
      <c r="AX29669" s="78"/>
    </row>
    <row r="29670" spans="50:50" ht="0" hidden="1" customHeight="1" x14ac:dyDescent="0.2">
      <c r="AX29670" s="78"/>
    </row>
    <row r="29671" spans="50:50" ht="0" hidden="1" customHeight="1" x14ac:dyDescent="0.2">
      <c r="AX29671" s="78"/>
    </row>
    <row r="29672" spans="50:50" ht="0" hidden="1" customHeight="1" x14ac:dyDescent="0.2">
      <c r="AX29672" s="78"/>
    </row>
    <row r="29673" spans="50:50" ht="0" hidden="1" customHeight="1" x14ac:dyDescent="0.2">
      <c r="AX29673" s="78"/>
    </row>
    <row r="29674" spans="50:50" ht="0" hidden="1" customHeight="1" x14ac:dyDescent="0.2">
      <c r="AX29674" s="78"/>
    </row>
    <row r="29675" spans="50:50" ht="0" hidden="1" customHeight="1" x14ac:dyDescent="0.2">
      <c r="AX29675" s="78"/>
    </row>
    <row r="29676" spans="50:50" ht="0" hidden="1" customHeight="1" x14ac:dyDescent="0.2">
      <c r="AX29676" s="78"/>
    </row>
    <row r="29677" spans="50:50" ht="0" hidden="1" customHeight="1" x14ac:dyDescent="0.2">
      <c r="AX29677" s="78"/>
    </row>
    <row r="29678" spans="50:50" ht="0" hidden="1" customHeight="1" x14ac:dyDescent="0.2">
      <c r="AX29678" s="78"/>
    </row>
    <row r="29679" spans="50:50" ht="0" hidden="1" customHeight="1" x14ac:dyDescent="0.2">
      <c r="AX29679" s="78"/>
    </row>
    <row r="29680" spans="50:50" ht="0" hidden="1" customHeight="1" x14ac:dyDescent="0.2">
      <c r="AX29680" s="78"/>
    </row>
    <row r="29681" spans="50:50" ht="0" hidden="1" customHeight="1" x14ac:dyDescent="0.2">
      <c r="AX29681" s="78"/>
    </row>
    <row r="29682" spans="50:50" ht="0" hidden="1" customHeight="1" x14ac:dyDescent="0.2">
      <c r="AX29682" s="78"/>
    </row>
    <row r="29683" spans="50:50" ht="0" hidden="1" customHeight="1" x14ac:dyDescent="0.2">
      <c r="AX29683" s="78"/>
    </row>
    <row r="29684" spans="50:50" ht="0" hidden="1" customHeight="1" x14ac:dyDescent="0.2">
      <c r="AX29684" s="78"/>
    </row>
    <row r="29685" spans="50:50" ht="0" hidden="1" customHeight="1" x14ac:dyDescent="0.2">
      <c r="AX29685" s="78"/>
    </row>
    <row r="29686" spans="50:50" ht="0" hidden="1" customHeight="1" x14ac:dyDescent="0.2">
      <c r="AX29686" s="78"/>
    </row>
    <row r="29687" spans="50:50" ht="0" hidden="1" customHeight="1" x14ac:dyDescent="0.2">
      <c r="AX29687" s="78"/>
    </row>
    <row r="29688" spans="50:50" ht="0" hidden="1" customHeight="1" x14ac:dyDescent="0.2">
      <c r="AX29688" s="78"/>
    </row>
    <row r="29689" spans="50:50" ht="0" hidden="1" customHeight="1" x14ac:dyDescent="0.2">
      <c r="AX29689" s="78"/>
    </row>
    <row r="29690" spans="50:50" ht="0" hidden="1" customHeight="1" x14ac:dyDescent="0.2">
      <c r="AX29690" s="78"/>
    </row>
    <row r="29691" spans="50:50" ht="0" hidden="1" customHeight="1" x14ac:dyDescent="0.2">
      <c r="AX29691" s="78"/>
    </row>
    <row r="29692" spans="50:50" ht="0" hidden="1" customHeight="1" x14ac:dyDescent="0.2">
      <c r="AX29692" s="78"/>
    </row>
    <row r="29693" spans="50:50" ht="0" hidden="1" customHeight="1" x14ac:dyDescent="0.2">
      <c r="AX29693" s="78"/>
    </row>
    <row r="29694" spans="50:50" ht="0" hidden="1" customHeight="1" x14ac:dyDescent="0.2">
      <c r="AX29694" s="78"/>
    </row>
    <row r="29695" spans="50:50" ht="0" hidden="1" customHeight="1" x14ac:dyDescent="0.2">
      <c r="AX29695" s="78"/>
    </row>
    <row r="29696" spans="50:50" ht="0" hidden="1" customHeight="1" x14ac:dyDescent="0.2">
      <c r="AX29696" s="78"/>
    </row>
    <row r="29697" spans="50:50" ht="0" hidden="1" customHeight="1" x14ac:dyDescent="0.2">
      <c r="AX29697" s="78"/>
    </row>
    <row r="29698" spans="50:50" ht="0" hidden="1" customHeight="1" x14ac:dyDescent="0.2">
      <c r="AX29698" s="78"/>
    </row>
    <row r="29699" spans="50:50" ht="0" hidden="1" customHeight="1" x14ac:dyDescent="0.2">
      <c r="AX29699" s="78"/>
    </row>
    <row r="29700" spans="50:50" ht="0" hidden="1" customHeight="1" x14ac:dyDescent="0.2">
      <c r="AX29700" s="78"/>
    </row>
    <row r="29701" spans="50:50" ht="0" hidden="1" customHeight="1" x14ac:dyDescent="0.2">
      <c r="AX29701" s="78"/>
    </row>
    <row r="29702" spans="50:50" ht="0" hidden="1" customHeight="1" x14ac:dyDescent="0.2">
      <c r="AX29702" s="78"/>
    </row>
    <row r="29703" spans="50:50" ht="0" hidden="1" customHeight="1" x14ac:dyDescent="0.2">
      <c r="AX29703" s="78"/>
    </row>
    <row r="29704" spans="50:50" ht="0" hidden="1" customHeight="1" x14ac:dyDescent="0.2">
      <c r="AX29704" s="78"/>
    </row>
    <row r="29705" spans="50:50" ht="0" hidden="1" customHeight="1" x14ac:dyDescent="0.2">
      <c r="AX29705" s="78"/>
    </row>
    <row r="29706" spans="50:50" ht="0" hidden="1" customHeight="1" x14ac:dyDescent="0.2">
      <c r="AX29706" s="78"/>
    </row>
    <row r="29707" spans="50:50" ht="0" hidden="1" customHeight="1" x14ac:dyDescent="0.2">
      <c r="AX29707" s="78"/>
    </row>
    <row r="29708" spans="50:50" ht="0" hidden="1" customHeight="1" x14ac:dyDescent="0.2">
      <c r="AX29708" s="78"/>
    </row>
    <row r="29709" spans="50:50" ht="0" hidden="1" customHeight="1" x14ac:dyDescent="0.2">
      <c r="AX29709" s="78"/>
    </row>
    <row r="29710" spans="50:50" ht="0" hidden="1" customHeight="1" x14ac:dyDescent="0.2">
      <c r="AX29710" s="78"/>
    </row>
    <row r="29711" spans="50:50" ht="0" hidden="1" customHeight="1" x14ac:dyDescent="0.2">
      <c r="AX29711" s="78"/>
    </row>
    <row r="29712" spans="50:50" ht="0" hidden="1" customHeight="1" x14ac:dyDescent="0.2">
      <c r="AX29712" s="78"/>
    </row>
    <row r="29713" spans="50:50" ht="0" hidden="1" customHeight="1" x14ac:dyDescent="0.2">
      <c r="AX29713" s="78"/>
    </row>
    <row r="29714" spans="50:50" ht="0" hidden="1" customHeight="1" x14ac:dyDescent="0.2">
      <c r="AX29714" s="78"/>
    </row>
    <row r="29715" spans="50:50" ht="0" hidden="1" customHeight="1" x14ac:dyDescent="0.2">
      <c r="AX29715" s="78"/>
    </row>
    <row r="29716" spans="50:50" ht="0" hidden="1" customHeight="1" x14ac:dyDescent="0.2">
      <c r="AX29716" s="78"/>
    </row>
    <row r="29717" spans="50:50" ht="0" hidden="1" customHeight="1" x14ac:dyDescent="0.2">
      <c r="AX29717" s="78"/>
    </row>
    <row r="29718" spans="50:50" ht="0" hidden="1" customHeight="1" x14ac:dyDescent="0.2">
      <c r="AX29718" s="78"/>
    </row>
    <row r="29719" spans="50:50" ht="0" hidden="1" customHeight="1" x14ac:dyDescent="0.2">
      <c r="AX29719" s="78"/>
    </row>
    <row r="29720" spans="50:50" ht="0" hidden="1" customHeight="1" x14ac:dyDescent="0.2">
      <c r="AX29720" s="78"/>
    </row>
    <row r="29721" spans="50:50" ht="0" hidden="1" customHeight="1" x14ac:dyDescent="0.2">
      <c r="AX29721" s="78"/>
    </row>
    <row r="29722" spans="50:50" ht="0" hidden="1" customHeight="1" x14ac:dyDescent="0.2">
      <c r="AX29722" s="78"/>
    </row>
    <row r="29723" spans="50:50" ht="0" hidden="1" customHeight="1" x14ac:dyDescent="0.2">
      <c r="AX29723" s="78"/>
    </row>
    <row r="29724" spans="50:50" ht="0" hidden="1" customHeight="1" x14ac:dyDescent="0.2">
      <c r="AX29724" s="78"/>
    </row>
    <row r="29725" spans="50:50" ht="0" hidden="1" customHeight="1" x14ac:dyDescent="0.2">
      <c r="AX29725" s="78"/>
    </row>
    <row r="29726" spans="50:50" ht="0" hidden="1" customHeight="1" x14ac:dyDescent="0.2">
      <c r="AX29726" s="78"/>
    </row>
    <row r="29727" spans="50:50" ht="0" hidden="1" customHeight="1" x14ac:dyDescent="0.2">
      <c r="AX29727" s="78"/>
    </row>
    <row r="29728" spans="50:50" ht="0" hidden="1" customHeight="1" x14ac:dyDescent="0.2">
      <c r="AX29728" s="78"/>
    </row>
    <row r="29729" spans="50:50" ht="0" hidden="1" customHeight="1" x14ac:dyDescent="0.2">
      <c r="AX29729" s="78"/>
    </row>
    <row r="29730" spans="50:50" ht="0" hidden="1" customHeight="1" x14ac:dyDescent="0.2">
      <c r="AX29730" s="78"/>
    </row>
    <row r="29731" spans="50:50" ht="0" hidden="1" customHeight="1" x14ac:dyDescent="0.2">
      <c r="AX29731" s="78"/>
    </row>
    <row r="29732" spans="50:50" ht="0" hidden="1" customHeight="1" x14ac:dyDescent="0.2">
      <c r="AX29732" s="78"/>
    </row>
    <row r="29733" spans="50:50" ht="0" hidden="1" customHeight="1" x14ac:dyDescent="0.2">
      <c r="AX29733" s="78"/>
    </row>
    <row r="29734" spans="50:50" ht="0" hidden="1" customHeight="1" x14ac:dyDescent="0.2">
      <c r="AX29734" s="78"/>
    </row>
    <row r="29735" spans="50:50" ht="0" hidden="1" customHeight="1" x14ac:dyDescent="0.2">
      <c r="AX29735" s="78"/>
    </row>
    <row r="29736" spans="50:50" ht="0" hidden="1" customHeight="1" x14ac:dyDescent="0.2">
      <c r="AX29736" s="78"/>
    </row>
    <row r="29737" spans="50:50" ht="0" hidden="1" customHeight="1" x14ac:dyDescent="0.2">
      <c r="AX29737" s="78"/>
    </row>
    <row r="29738" spans="50:50" ht="0" hidden="1" customHeight="1" x14ac:dyDescent="0.2">
      <c r="AX29738" s="78"/>
    </row>
    <row r="29739" spans="50:50" ht="0" hidden="1" customHeight="1" x14ac:dyDescent="0.2">
      <c r="AX29739" s="78"/>
    </row>
    <row r="29740" spans="50:50" ht="0" hidden="1" customHeight="1" x14ac:dyDescent="0.2">
      <c r="AX29740" s="78"/>
    </row>
    <row r="29741" spans="50:50" ht="0" hidden="1" customHeight="1" x14ac:dyDescent="0.2">
      <c r="AX29741" s="78"/>
    </row>
    <row r="29742" spans="50:50" ht="0" hidden="1" customHeight="1" x14ac:dyDescent="0.2">
      <c r="AX29742" s="78"/>
    </row>
    <row r="29743" spans="50:50" ht="0" hidden="1" customHeight="1" x14ac:dyDescent="0.2">
      <c r="AX29743" s="78"/>
    </row>
    <row r="29744" spans="50:50" ht="0" hidden="1" customHeight="1" x14ac:dyDescent="0.2">
      <c r="AX29744" s="78"/>
    </row>
    <row r="29745" spans="50:50" ht="0" hidden="1" customHeight="1" x14ac:dyDescent="0.2">
      <c r="AX29745" s="78"/>
    </row>
    <row r="29746" spans="50:50" ht="0" hidden="1" customHeight="1" x14ac:dyDescent="0.2">
      <c r="AX29746" s="78"/>
    </row>
    <row r="29747" spans="50:50" ht="0" hidden="1" customHeight="1" x14ac:dyDescent="0.2">
      <c r="AX29747" s="78"/>
    </row>
    <row r="29748" spans="50:50" ht="0" hidden="1" customHeight="1" x14ac:dyDescent="0.2">
      <c r="AX29748" s="78"/>
    </row>
    <row r="29749" spans="50:50" ht="0" hidden="1" customHeight="1" x14ac:dyDescent="0.2">
      <c r="AX29749" s="78"/>
    </row>
    <row r="29750" spans="50:50" ht="0" hidden="1" customHeight="1" x14ac:dyDescent="0.2">
      <c r="AX29750" s="78"/>
    </row>
    <row r="29751" spans="50:50" ht="0" hidden="1" customHeight="1" x14ac:dyDescent="0.2">
      <c r="AX29751" s="78"/>
    </row>
    <row r="29752" spans="50:50" ht="0" hidden="1" customHeight="1" x14ac:dyDescent="0.2">
      <c r="AX29752" s="78"/>
    </row>
    <row r="29753" spans="50:50" ht="0" hidden="1" customHeight="1" x14ac:dyDescent="0.2">
      <c r="AX29753" s="78"/>
    </row>
    <row r="29754" spans="50:50" ht="0" hidden="1" customHeight="1" x14ac:dyDescent="0.2">
      <c r="AX29754" s="78"/>
    </row>
    <row r="29755" spans="50:50" ht="0" hidden="1" customHeight="1" x14ac:dyDescent="0.2">
      <c r="AX29755" s="78"/>
    </row>
    <row r="29756" spans="50:50" ht="0" hidden="1" customHeight="1" x14ac:dyDescent="0.2">
      <c r="AX29756" s="78"/>
    </row>
    <row r="29757" spans="50:50" ht="0" hidden="1" customHeight="1" x14ac:dyDescent="0.2">
      <c r="AX29757" s="78"/>
    </row>
    <row r="29758" spans="50:50" ht="0" hidden="1" customHeight="1" x14ac:dyDescent="0.2">
      <c r="AX29758" s="78"/>
    </row>
    <row r="29759" spans="50:50" ht="0" hidden="1" customHeight="1" x14ac:dyDescent="0.2">
      <c r="AX29759" s="78"/>
    </row>
    <row r="29760" spans="50:50" ht="0" hidden="1" customHeight="1" x14ac:dyDescent="0.2">
      <c r="AX29760" s="78"/>
    </row>
    <row r="29761" spans="50:50" ht="0" hidden="1" customHeight="1" x14ac:dyDescent="0.2">
      <c r="AX29761" s="78"/>
    </row>
    <row r="29762" spans="50:50" ht="0" hidden="1" customHeight="1" x14ac:dyDescent="0.2">
      <c r="AX29762" s="78"/>
    </row>
    <row r="29763" spans="50:50" ht="0" hidden="1" customHeight="1" x14ac:dyDescent="0.2">
      <c r="AX29763" s="78"/>
    </row>
    <row r="29764" spans="50:50" ht="0" hidden="1" customHeight="1" x14ac:dyDescent="0.2">
      <c r="AX29764" s="78"/>
    </row>
    <row r="29765" spans="50:50" ht="0" hidden="1" customHeight="1" x14ac:dyDescent="0.2">
      <c r="AX29765" s="78"/>
    </row>
    <row r="29766" spans="50:50" ht="0" hidden="1" customHeight="1" x14ac:dyDescent="0.2">
      <c r="AX29766" s="78"/>
    </row>
    <row r="29767" spans="50:50" ht="0" hidden="1" customHeight="1" x14ac:dyDescent="0.2">
      <c r="AX29767" s="78"/>
    </row>
    <row r="29768" spans="50:50" ht="0" hidden="1" customHeight="1" x14ac:dyDescent="0.2">
      <c r="AX29768" s="78"/>
    </row>
    <row r="29769" spans="50:50" ht="0" hidden="1" customHeight="1" x14ac:dyDescent="0.2">
      <c r="AX29769" s="78"/>
    </row>
    <row r="29770" spans="50:50" ht="0" hidden="1" customHeight="1" x14ac:dyDescent="0.2">
      <c r="AX29770" s="78"/>
    </row>
    <row r="29771" spans="50:50" ht="0" hidden="1" customHeight="1" x14ac:dyDescent="0.2">
      <c r="AX29771" s="78"/>
    </row>
    <row r="29772" spans="50:50" ht="0" hidden="1" customHeight="1" x14ac:dyDescent="0.2">
      <c r="AX29772" s="78"/>
    </row>
    <row r="29773" spans="50:50" ht="0" hidden="1" customHeight="1" x14ac:dyDescent="0.2">
      <c r="AX29773" s="78"/>
    </row>
    <row r="29774" spans="50:50" ht="0" hidden="1" customHeight="1" x14ac:dyDescent="0.2">
      <c r="AX29774" s="78"/>
    </row>
    <row r="29775" spans="50:50" ht="0" hidden="1" customHeight="1" x14ac:dyDescent="0.2">
      <c r="AX29775" s="78"/>
    </row>
    <row r="29776" spans="50:50" ht="0" hidden="1" customHeight="1" x14ac:dyDescent="0.2">
      <c r="AX29776" s="78"/>
    </row>
    <row r="29777" spans="50:50" ht="0" hidden="1" customHeight="1" x14ac:dyDescent="0.2">
      <c r="AX29777" s="78"/>
    </row>
    <row r="29778" spans="50:50" ht="0" hidden="1" customHeight="1" x14ac:dyDescent="0.2">
      <c r="AX29778" s="78"/>
    </row>
    <row r="29779" spans="50:50" ht="0" hidden="1" customHeight="1" x14ac:dyDescent="0.2">
      <c r="AX29779" s="78"/>
    </row>
    <row r="29780" spans="50:50" ht="0" hidden="1" customHeight="1" x14ac:dyDescent="0.2">
      <c r="AX29780" s="78"/>
    </row>
    <row r="29781" spans="50:50" ht="0" hidden="1" customHeight="1" x14ac:dyDescent="0.2">
      <c r="AX29781" s="78"/>
    </row>
    <row r="29782" spans="50:50" ht="0" hidden="1" customHeight="1" x14ac:dyDescent="0.2">
      <c r="AX29782" s="78"/>
    </row>
    <row r="29783" spans="50:50" ht="0" hidden="1" customHeight="1" x14ac:dyDescent="0.2">
      <c r="AX29783" s="78"/>
    </row>
    <row r="29784" spans="50:50" ht="0" hidden="1" customHeight="1" x14ac:dyDescent="0.2">
      <c r="AX29784" s="78"/>
    </row>
    <row r="29785" spans="50:50" ht="0" hidden="1" customHeight="1" x14ac:dyDescent="0.2">
      <c r="AX29785" s="78"/>
    </row>
    <row r="29786" spans="50:50" ht="0" hidden="1" customHeight="1" x14ac:dyDescent="0.2">
      <c r="AX29786" s="78"/>
    </row>
    <row r="29787" spans="50:50" ht="0" hidden="1" customHeight="1" x14ac:dyDescent="0.2">
      <c r="AX29787" s="78"/>
    </row>
    <row r="29788" spans="50:50" ht="0" hidden="1" customHeight="1" x14ac:dyDescent="0.2">
      <c r="AX29788" s="78"/>
    </row>
    <row r="29789" spans="50:50" ht="0" hidden="1" customHeight="1" x14ac:dyDescent="0.2">
      <c r="AX29789" s="78"/>
    </row>
    <row r="29790" spans="50:50" ht="0" hidden="1" customHeight="1" x14ac:dyDescent="0.2">
      <c r="AX29790" s="78"/>
    </row>
    <row r="29791" spans="50:50" ht="0" hidden="1" customHeight="1" x14ac:dyDescent="0.2">
      <c r="AX29791" s="78"/>
    </row>
    <row r="29792" spans="50:50" ht="0" hidden="1" customHeight="1" x14ac:dyDescent="0.2">
      <c r="AX29792" s="78"/>
    </row>
    <row r="29793" spans="50:50" ht="0" hidden="1" customHeight="1" x14ac:dyDescent="0.2">
      <c r="AX29793" s="78"/>
    </row>
    <row r="29794" spans="50:50" ht="0" hidden="1" customHeight="1" x14ac:dyDescent="0.2">
      <c r="AX29794" s="78"/>
    </row>
    <row r="29795" spans="50:50" ht="0" hidden="1" customHeight="1" x14ac:dyDescent="0.2">
      <c r="AX29795" s="78"/>
    </row>
    <row r="29796" spans="50:50" ht="0" hidden="1" customHeight="1" x14ac:dyDescent="0.2">
      <c r="AX29796" s="78"/>
    </row>
    <row r="29797" spans="50:50" ht="0" hidden="1" customHeight="1" x14ac:dyDescent="0.2">
      <c r="AX29797" s="78"/>
    </row>
    <row r="29798" spans="50:50" ht="0" hidden="1" customHeight="1" x14ac:dyDescent="0.2">
      <c r="AX29798" s="78"/>
    </row>
    <row r="29799" spans="50:50" ht="0" hidden="1" customHeight="1" x14ac:dyDescent="0.2">
      <c r="AX29799" s="78"/>
    </row>
    <row r="29800" spans="50:50" ht="0" hidden="1" customHeight="1" x14ac:dyDescent="0.2">
      <c r="AX29800" s="78"/>
    </row>
    <row r="29801" spans="50:50" ht="0" hidden="1" customHeight="1" x14ac:dyDescent="0.2">
      <c r="AX29801" s="78"/>
    </row>
    <row r="29802" spans="50:50" ht="0" hidden="1" customHeight="1" x14ac:dyDescent="0.2">
      <c r="AX29802" s="78"/>
    </row>
    <row r="29803" spans="50:50" ht="0" hidden="1" customHeight="1" x14ac:dyDescent="0.2">
      <c r="AX29803" s="78"/>
    </row>
    <row r="29804" spans="50:50" ht="0" hidden="1" customHeight="1" x14ac:dyDescent="0.2">
      <c r="AX29804" s="78"/>
    </row>
    <row r="29805" spans="50:50" ht="0" hidden="1" customHeight="1" x14ac:dyDescent="0.2">
      <c r="AX29805" s="78"/>
    </row>
    <row r="29806" spans="50:50" ht="0" hidden="1" customHeight="1" x14ac:dyDescent="0.2">
      <c r="AX29806" s="78"/>
    </row>
    <row r="29807" spans="50:50" ht="0" hidden="1" customHeight="1" x14ac:dyDescent="0.2">
      <c r="AX29807" s="78"/>
    </row>
    <row r="29808" spans="50:50" ht="0" hidden="1" customHeight="1" x14ac:dyDescent="0.2">
      <c r="AX29808" s="78"/>
    </row>
    <row r="29809" spans="50:50" ht="0" hidden="1" customHeight="1" x14ac:dyDescent="0.2">
      <c r="AX29809" s="78"/>
    </row>
    <row r="29810" spans="50:50" ht="0" hidden="1" customHeight="1" x14ac:dyDescent="0.2">
      <c r="AX29810" s="78"/>
    </row>
    <row r="29811" spans="50:50" ht="0" hidden="1" customHeight="1" x14ac:dyDescent="0.2">
      <c r="AX29811" s="78"/>
    </row>
    <row r="29812" spans="50:50" ht="0" hidden="1" customHeight="1" x14ac:dyDescent="0.2">
      <c r="AX29812" s="78"/>
    </row>
    <row r="29813" spans="50:50" ht="0" hidden="1" customHeight="1" x14ac:dyDescent="0.2">
      <c r="AX29813" s="78"/>
    </row>
    <row r="29814" spans="50:50" ht="0" hidden="1" customHeight="1" x14ac:dyDescent="0.2">
      <c r="AX29814" s="78"/>
    </row>
    <row r="29815" spans="50:50" ht="0" hidden="1" customHeight="1" x14ac:dyDescent="0.2">
      <c r="AX29815" s="78"/>
    </row>
    <row r="29816" spans="50:50" ht="0" hidden="1" customHeight="1" x14ac:dyDescent="0.2">
      <c r="AX29816" s="78"/>
    </row>
    <row r="29817" spans="50:50" ht="0" hidden="1" customHeight="1" x14ac:dyDescent="0.2">
      <c r="AX29817" s="78"/>
    </row>
    <row r="29818" spans="50:50" ht="0" hidden="1" customHeight="1" x14ac:dyDescent="0.2">
      <c r="AX29818" s="78"/>
    </row>
    <row r="29819" spans="50:50" ht="0" hidden="1" customHeight="1" x14ac:dyDescent="0.2">
      <c r="AX29819" s="78"/>
    </row>
    <row r="29820" spans="50:50" ht="0" hidden="1" customHeight="1" x14ac:dyDescent="0.2">
      <c r="AX29820" s="78"/>
    </row>
    <row r="29821" spans="50:50" ht="0" hidden="1" customHeight="1" x14ac:dyDescent="0.2">
      <c r="AX29821" s="78"/>
    </row>
    <row r="29822" spans="50:50" ht="0" hidden="1" customHeight="1" x14ac:dyDescent="0.2">
      <c r="AX29822" s="78"/>
    </row>
    <row r="29823" spans="50:50" ht="0" hidden="1" customHeight="1" x14ac:dyDescent="0.2">
      <c r="AX29823" s="78"/>
    </row>
    <row r="29824" spans="50:50" ht="0" hidden="1" customHeight="1" x14ac:dyDescent="0.2">
      <c r="AX29824" s="78"/>
    </row>
    <row r="29825" spans="50:50" ht="0" hidden="1" customHeight="1" x14ac:dyDescent="0.2">
      <c r="AX29825" s="78"/>
    </row>
    <row r="29826" spans="50:50" ht="0" hidden="1" customHeight="1" x14ac:dyDescent="0.2">
      <c r="AX29826" s="78"/>
    </row>
    <row r="29827" spans="50:50" ht="0" hidden="1" customHeight="1" x14ac:dyDescent="0.2">
      <c r="AX29827" s="78"/>
    </row>
    <row r="29828" spans="50:50" ht="0" hidden="1" customHeight="1" x14ac:dyDescent="0.2">
      <c r="AX29828" s="78"/>
    </row>
    <row r="29829" spans="50:50" ht="0" hidden="1" customHeight="1" x14ac:dyDescent="0.2">
      <c r="AX29829" s="78"/>
    </row>
    <row r="29830" spans="50:50" ht="0" hidden="1" customHeight="1" x14ac:dyDescent="0.2">
      <c r="AX29830" s="78"/>
    </row>
    <row r="29831" spans="50:50" ht="0" hidden="1" customHeight="1" x14ac:dyDescent="0.2">
      <c r="AX29831" s="78"/>
    </row>
    <row r="29832" spans="50:50" ht="0" hidden="1" customHeight="1" x14ac:dyDescent="0.2">
      <c r="AX29832" s="78"/>
    </row>
    <row r="29833" spans="50:50" ht="0" hidden="1" customHeight="1" x14ac:dyDescent="0.2">
      <c r="AX29833" s="78"/>
    </row>
    <row r="29834" spans="50:50" ht="0" hidden="1" customHeight="1" x14ac:dyDescent="0.2">
      <c r="AX29834" s="78"/>
    </row>
    <row r="29835" spans="50:50" ht="0" hidden="1" customHeight="1" x14ac:dyDescent="0.2">
      <c r="AX29835" s="78"/>
    </row>
    <row r="29836" spans="50:50" ht="0" hidden="1" customHeight="1" x14ac:dyDescent="0.2">
      <c r="AX29836" s="78"/>
    </row>
    <row r="29837" spans="50:50" ht="0" hidden="1" customHeight="1" x14ac:dyDescent="0.2">
      <c r="AX29837" s="78"/>
    </row>
    <row r="29838" spans="50:50" ht="0" hidden="1" customHeight="1" x14ac:dyDescent="0.2">
      <c r="AX29838" s="78"/>
    </row>
    <row r="29839" spans="50:50" ht="0" hidden="1" customHeight="1" x14ac:dyDescent="0.2">
      <c r="AX29839" s="78"/>
    </row>
    <row r="29840" spans="50:50" ht="0" hidden="1" customHeight="1" x14ac:dyDescent="0.2">
      <c r="AX29840" s="78"/>
    </row>
    <row r="29841" spans="50:50" ht="0" hidden="1" customHeight="1" x14ac:dyDescent="0.2">
      <c r="AX29841" s="78"/>
    </row>
    <row r="29842" spans="50:50" ht="0" hidden="1" customHeight="1" x14ac:dyDescent="0.2">
      <c r="AX29842" s="78"/>
    </row>
    <row r="29843" spans="50:50" ht="0" hidden="1" customHeight="1" x14ac:dyDescent="0.2">
      <c r="AX29843" s="78"/>
    </row>
    <row r="29844" spans="50:50" ht="0" hidden="1" customHeight="1" x14ac:dyDescent="0.2">
      <c r="AX29844" s="78"/>
    </row>
    <row r="29845" spans="50:50" ht="0" hidden="1" customHeight="1" x14ac:dyDescent="0.2">
      <c r="AX29845" s="78"/>
    </row>
    <row r="29846" spans="50:50" ht="0" hidden="1" customHeight="1" x14ac:dyDescent="0.2">
      <c r="AX29846" s="78"/>
    </row>
    <row r="29847" spans="50:50" ht="0" hidden="1" customHeight="1" x14ac:dyDescent="0.2">
      <c r="AX29847" s="78"/>
    </row>
    <row r="29848" spans="50:50" ht="0" hidden="1" customHeight="1" x14ac:dyDescent="0.2">
      <c r="AX29848" s="78"/>
    </row>
    <row r="29849" spans="50:50" ht="0" hidden="1" customHeight="1" x14ac:dyDescent="0.2">
      <c r="AX29849" s="78"/>
    </row>
    <row r="29850" spans="50:50" ht="0" hidden="1" customHeight="1" x14ac:dyDescent="0.2">
      <c r="AX29850" s="78"/>
    </row>
    <row r="29851" spans="50:50" ht="0" hidden="1" customHeight="1" x14ac:dyDescent="0.2">
      <c r="AX29851" s="78"/>
    </row>
    <row r="29852" spans="50:50" ht="0" hidden="1" customHeight="1" x14ac:dyDescent="0.2">
      <c r="AX29852" s="78"/>
    </row>
    <row r="29853" spans="50:50" ht="0" hidden="1" customHeight="1" x14ac:dyDescent="0.2">
      <c r="AX29853" s="78"/>
    </row>
    <row r="29854" spans="50:50" ht="0" hidden="1" customHeight="1" x14ac:dyDescent="0.2">
      <c r="AX29854" s="78"/>
    </row>
    <row r="29855" spans="50:50" ht="0" hidden="1" customHeight="1" x14ac:dyDescent="0.2">
      <c r="AX29855" s="78"/>
    </row>
    <row r="29856" spans="50:50" ht="0" hidden="1" customHeight="1" x14ac:dyDescent="0.2">
      <c r="AX29856" s="78"/>
    </row>
    <row r="29857" spans="50:50" ht="0" hidden="1" customHeight="1" x14ac:dyDescent="0.2">
      <c r="AX29857" s="78"/>
    </row>
    <row r="29858" spans="50:50" ht="0" hidden="1" customHeight="1" x14ac:dyDescent="0.2">
      <c r="AX29858" s="78"/>
    </row>
    <row r="29859" spans="50:50" ht="0" hidden="1" customHeight="1" x14ac:dyDescent="0.2">
      <c r="AX29859" s="78"/>
    </row>
    <row r="29860" spans="50:50" ht="0" hidden="1" customHeight="1" x14ac:dyDescent="0.2">
      <c r="AX29860" s="78"/>
    </row>
    <row r="29861" spans="50:50" ht="0" hidden="1" customHeight="1" x14ac:dyDescent="0.2">
      <c r="AX29861" s="78"/>
    </row>
    <row r="29862" spans="50:50" ht="0" hidden="1" customHeight="1" x14ac:dyDescent="0.2">
      <c r="AX29862" s="78"/>
    </row>
    <row r="29863" spans="50:50" ht="0" hidden="1" customHeight="1" x14ac:dyDescent="0.2">
      <c r="AX29863" s="78"/>
    </row>
    <row r="29864" spans="50:50" ht="0" hidden="1" customHeight="1" x14ac:dyDescent="0.2">
      <c r="AX29864" s="78"/>
    </row>
    <row r="29865" spans="50:50" ht="0" hidden="1" customHeight="1" x14ac:dyDescent="0.2">
      <c r="AX29865" s="78"/>
    </row>
    <row r="29866" spans="50:50" ht="0" hidden="1" customHeight="1" x14ac:dyDescent="0.2">
      <c r="AX29866" s="78"/>
    </row>
    <row r="29867" spans="50:50" ht="0" hidden="1" customHeight="1" x14ac:dyDescent="0.2">
      <c r="AX29867" s="78"/>
    </row>
    <row r="29868" spans="50:50" ht="0" hidden="1" customHeight="1" x14ac:dyDescent="0.2">
      <c r="AX29868" s="78"/>
    </row>
    <row r="29869" spans="50:50" ht="0" hidden="1" customHeight="1" x14ac:dyDescent="0.2">
      <c r="AX29869" s="78"/>
    </row>
    <row r="29870" spans="50:50" ht="0" hidden="1" customHeight="1" x14ac:dyDescent="0.2">
      <c r="AX29870" s="78"/>
    </row>
    <row r="29871" spans="50:50" ht="0" hidden="1" customHeight="1" x14ac:dyDescent="0.2">
      <c r="AX29871" s="78"/>
    </row>
    <row r="29872" spans="50:50" ht="0" hidden="1" customHeight="1" x14ac:dyDescent="0.2">
      <c r="AX29872" s="78"/>
    </row>
    <row r="29873" spans="50:50" ht="0" hidden="1" customHeight="1" x14ac:dyDescent="0.2">
      <c r="AX29873" s="78"/>
    </row>
    <row r="29874" spans="50:50" ht="0" hidden="1" customHeight="1" x14ac:dyDescent="0.2">
      <c r="AX29874" s="78"/>
    </row>
    <row r="29875" spans="50:50" ht="0" hidden="1" customHeight="1" x14ac:dyDescent="0.2">
      <c r="AX29875" s="78"/>
    </row>
    <row r="29876" spans="50:50" ht="0" hidden="1" customHeight="1" x14ac:dyDescent="0.2">
      <c r="AX29876" s="78"/>
    </row>
    <row r="29877" spans="50:50" ht="0" hidden="1" customHeight="1" x14ac:dyDescent="0.2">
      <c r="AX29877" s="78"/>
    </row>
    <row r="29878" spans="50:50" ht="0" hidden="1" customHeight="1" x14ac:dyDescent="0.2">
      <c r="AX29878" s="78"/>
    </row>
    <row r="29879" spans="50:50" ht="0" hidden="1" customHeight="1" x14ac:dyDescent="0.2">
      <c r="AX29879" s="78"/>
    </row>
    <row r="29880" spans="50:50" ht="0" hidden="1" customHeight="1" x14ac:dyDescent="0.2">
      <c r="AX29880" s="78"/>
    </row>
    <row r="29881" spans="50:50" ht="0" hidden="1" customHeight="1" x14ac:dyDescent="0.2">
      <c r="AX29881" s="78"/>
    </row>
    <row r="29882" spans="50:50" ht="0" hidden="1" customHeight="1" x14ac:dyDescent="0.2">
      <c r="AX29882" s="78"/>
    </row>
    <row r="29883" spans="50:50" ht="0" hidden="1" customHeight="1" x14ac:dyDescent="0.2">
      <c r="AX29883" s="78"/>
    </row>
    <row r="29884" spans="50:50" ht="0" hidden="1" customHeight="1" x14ac:dyDescent="0.2">
      <c r="AX29884" s="78"/>
    </row>
    <row r="29885" spans="50:50" ht="0" hidden="1" customHeight="1" x14ac:dyDescent="0.2">
      <c r="AX29885" s="78"/>
    </row>
    <row r="29886" spans="50:50" ht="0" hidden="1" customHeight="1" x14ac:dyDescent="0.2">
      <c r="AX29886" s="78"/>
    </row>
    <row r="29887" spans="50:50" ht="0" hidden="1" customHeight="1" x14ac:dyDescent="0.2">
      <c r="AX29887" s="78"/>
    </row>
    <row r="29888" spans="50:50" ht="0" hidden="1" customHeight="1" x14ac:dyDescent="0.2">
      <c r="AX29888" s="78"/>
    </row>
    <row r="29889" spans="50:50" ht="0" hidden="1" customHeight="1" x14ac:dyDescent="0.2">
      <c r="AX29889" s="78"/>
    </row>
    <row r="29890" spans="50:50" ht="0" hidden="1" customHeight="1" x14ac:dyDescent="0.2">
      <c r="AX29890" s="78"/>
    </row>
    <row r="29891" spans="50:50" ht="0" hidden="1" customHeight="1" x14ac:dyDescent="0.2">
      <c r="AX29891" s="78"/>
    </row>
    <row r="29892" spans="50:50" ht="0" hidden="1" customHeight="1" x14ac:dyDescent="0.2">
      <c r="AX29892" s="78"/>
    </row>
    <row r="29893" spans="50:50" ht="0" hidden="1" customHeight="1" x14ac:dyDescent="0.2">
      <c r="AX29893" s="78"/>
    </row>
    <row r="29894" spans="50:50" ht="0" hidden="1" customHeight="1" x14ac:dyDescent="0.2">
      <c r="AX29894" s="78"/>
    </row>
    <row r="29895" spans="50:50" ht="0" hidden="1" customHeight="1" x14ac:dyDescent="0.2">
      <c r="AX29895" s="78"/>
    </row>
    <row r="29896" spans="50:50" ht="0" hidden="1" customHeight="1" x14ac:dyDescent="0.2">
      <c r="AX29896" s="78"/>
    </row>
    <row r="29897" spans="50:50" ht="0" hidden="1" customHeight="1" x14ac:dyDescent="0.2">
      <c r="AX29897" s="78"/>
    </row>
    <row r="29898" spans="50:50" ht="0" hidden="1" customHeight="1" x14ac:dyDescent="0.2">
      <c r="AX29898" s="78"/>
    </row>
    <row r="29899" spans="50:50" ht="0" hidden="1" customHeight="1" x14ac:dyDescent="0.2">
      <c r="AX29899" s="78"/>
    </row>
    <row r="29900" spans="50:50" ht="0" hidden="1" customHeight="1" x14ac:dyDescent="0.2">
      <c r="AX29900" s="78"/>
    </row>
    <row r="29901" spans="50:50" ht="0" hidden="1" customHeight="1" x14ac:dyDescent="0.2">
      <c r="AX29901" s="78"/>
    </row>
    <row r="29902" spans="50:50" ht="0" hidden="1" customHeight="1" x14ac:dyDescent="0.2">
      <c r="AX29902" s="78"/>
    </row>
    <row r="29903" spans="50:50" ht="0" hidden="1" customHeight="1" x14ac:dyDescent="0.2">
      <c r="AX29903" s="78"/>
    </row>
    <row r="29904" spans="50:50" ht="0" hidden="1" customHeight="1" x14ac:dyDescent="0.2">
      <c r="AX29904" s="78"/>
    </row>
    <row r="29905" spans="50:50" ht="0" hidden="1" customHeight="1" x14ac:dyDescent="0.2">
      <c r="AX29905" s="78"/>
    </row>
    <row r="29906" spans="50:50" ht="0" hidden="1" customHeight="1" x14ac:dyDescent="0.2">
      <c r="AX29906" s="78"/>
    </row>
    <row r="29907" spans="50:50" ht="0" hidden="1" customHeight="1" x14ac:dyDescent="0.2">
      <c r="AX29907" s="78"/>
    </row>
    <row r="29908" spans="50:50" ht="0" hidden="1" customHeight="1" x14ac:dyDescent="0.2">
      <c r="AX29908" s="78"/>
    </row>
    <row r="29909" spans="50:50" ht="0" hidden="1" customHeight="1" x14ac:dyDescent="0.2">
      <c r="AX29909" s="78"/>
    </row>
    <row r="29910" spans="50:50" ht="0" hidden="1" customHeight="1" x14ac:dyDescent="0.2">
      <c r="AX29910" s="78"/>
    </row>
    <row r="29911" spans="50:50" ht="0" hidden="1" customHeight="1" x14ac:dyDescent="0.2">
      <c r="AX29911" s="78"/>
    </row>
    <row r="29912" spans="50:50" ht="0" hidden="1" customHeight="1" x14ac:dyDescent="0.2">
      <c r="AX29912" s="78"/>
    </row>
    <row r="29913" spans="50:50" ht="0" hidden="1" customHeight="1" x14ac:dyDescent="0.2">
      <c r="AX29913" s="78"/>
    </row>
    <row r="29914" spans="50:50" ht="0" hidden="1" customHeight="1" x14ac:dyDescent="0.2">
      <c r="AX29914" s="78"/>
    </row>
    <row r="29915" spans="50:50" ht="0" hidden="1" customHeight="1" x14ac:dyDescent="0.2">
      <c r="AX29915" s="78"/>
    </row>
    <row r="29916" spans="50:50" ht="0" hidden="1" customHeight="1" x14ac:dyDescent="0.2">
      <c r="AX29916" s="78"/>
    </row>
    <row r="29917" spans="50:50" ht="0" hidden="1" customHeight="1" x14ac:dyDescent="0.2">
      <c r="AX29917" s="78"/>
    </row>
    <row r="29918" spans="50:50" ht="0" hidden="1" customHeight="1" x14ac:dyDescent="0.2">
      <c r="AX29918" s="78"/>
    </row>
    <row r="29919" spans="50:50" ht="0" hidden="1" customHeight="1" x14ac:dyDescent="0.2">
      <c r="AX29919" s="78"/>
    </row>
    <row r="29920" spans="50:50" ht="0" hidden="1" customHeight="1" x14ac:dyDescent="0.2">
      <c r="AX29920" s="78"/>
    </row>
    <row r="29921" spans="50:50" ht="0" hidden="1" customHeight="1" x14ac:dyDescent="0.2">
      <c r="AX29921" s="78"/>
    </row>
    <row r="29922" spans="50:50" ht="0" hidden="1" customHeight="1" x14ac:dyDescent="0.2">
      <c r="AX29922" s="78"/>
    </row>
    <row r="29923" spans="50:50" ht="0" hidden="1" customHeight="1" x14ac:dyDescent="0.2">
      <c r="AX29923" s="78"/>
    </row>
    <row r="29924" spans="50:50" ht="0" hidden="1" customHeight="1" x14ac:dyDescent="0.2">
      <c r="AX29924" s="78"/>
    </row>
    <row r="29925" spans="50:50" ht="0" hidden="1" customHeight="1" x14ac:dyDescent="0.2">
      <c r="AX29925" s="78"/>
    </row>
    <row r="29926" spans="50:50" ht="0" hidden="1" customHeight="1" x14ac:dyDescent="0.2">
      <c r="AX29926" s="78"/>
    </row>
    <row r="29927" spans="50:50" ht="0" hidden="1" customHeight="1" x14ac:dyDescent="0.2">
      <c r="AX29927" s="78"/>
    </row>
    <row r="29928" spans="50:50" ht="0" hidden="1" customHeight="1" x14ac:dyDescent="0.2">
      <c r="AX29928" s="78"/>
    </row>
    <row r="29929" spans="50:50" ht="0" hidden="1" customHeight="1" x14ac:dyDescent="0.2">
      <c r="AX29929" s="78"/>
    </row>
    <row r="29930" spans="50:50" ht="0" hidden="1" customHeight="1" x14ac:dyDescent="0.2">
      <c r="AX29930" s="78"/>
    </row>
    <row r="29931" spans="50:50" ht="0" hidden="1" customHeight="1" x14ac:dyDescent="0.2">
      <c r="AX29931" s="78"/>
    </row>
    <row r="29932" spans="50:50" ht="0" hidden="1" customHeight="1" x14ac:dyDescent="0.2">
      <c r="AX29932" s="78"/>
    </row>
    <row r="29933" spans="50:50" ht="0" hidden="1" customHeight="1" x14ac:dyDescent="0.2">
      <c r="AX29933" s="78"/>
    </row>
    <row r="29934" spans="50:50" ht="0" hidden="1" customHeight="1" x14ac:dyDescent="0.2">
      <c r="AX29934" s="78"/>
    </row>
    <row r="29935" spans="50:50" ht="0" hidden="1" customHeight="1" x14ac:dyDescent="0.2">
      <c r="AX29935" s="78"/>
    </row>
    <row r="29936" spans="50:50" ht="0" hidden="1" customHeight="1" x14ac:dyDescent="0.2">
      <c r="AX29936" s="78"/>
    </row>
    <row r="29937" spans="50:50" ht="0" hidden="1" customHeight="1" x14ac:dyDescent="0.2">
      <c r="AX29937" s="78"/>
    </row>
    <row r="29938" spans="50:50" ht="0" hidden="1" customHeight="1" x14ac:dyDescent="0.2">
      <c r="AX29938" s="78"/>
    </row>
    <row r="29939" spans="50:50" ht="0" hidden="1" customHeight="1" x14ac:dyDescent="0.2">
      <c r="AX29939" s="78"/>
    </row>
    <row r="29940" spans="50:50" ht="0" hidden="1" customHeight="1" x14ac:dyDescent="0.2">
      <c r="AX29940" s="78"/>
    </row>
    <row r="29941" spans="50:50" ht="0" hidden="1" customHeight="1" x14ac:dyDescent="0.2">
      <c r="AX29941" s="78"/>
    </row>
    <row r="29942" spans="50:50" ht="0" hidden="1" customHeight="1" x14ac:dyDescent="0.2">
      <c r="AX29942" s="78"/>
    </row>
    <row r="29943" spans="50:50" ht="0" hidden="1" customHeight="1" x14ac:dyDescent="0.2">
      <c r="AX29943" s="78"/>
    </row>
    <row r="29944" spans="50:50" ht="0" hidden="1" customHeight="1" x14ac:dyDescent="0.2">
      <c r="AX29944" s="78"/>
    </row>
    <row r="29945" spans="50:50" ht="0" hidden="1" customHeight="1" x14ac:dyDescent="0.2">
      <c r="AX29945" s="78"/>
    </row>
    <row r="29946" spans="50:50" ht="0" hidden="1" customHeight="1" x14ac:dyDescent="0.2">
      <c r="AX29946" s="78"/>
    </row>
    <row r="29947" spans="50:50" ht="0" hidden="1" customHeight="1" x14ac:dyDescent="0.2">
      <c r="AX29947" s="78"/>
    </row>
    <row r="29948" spans="50:50" ht="0" hidden="1" customHeight="1" x14ac:dyDescent="0.2">
      <c r="AX29948" s="78"/>
    </row>
    <row r="29949" spans="50:50" ht="0" hidden="1" customHeight="1" x14ac:dyDescent="0.2">
      <c r="AX29949" s="78"/>
    </row>
    <row r="29950" spans="50:50" ht="0" hidden="1" customHeight="1" x14ac:dyDescent="0.2">
      <c r="AX29950" s="78"/>
    </row>
    <row r="29951" spans="50:50" ht="0" hidden="1" customHeight="1" x14ac:dyDescent="0.2">
      <c r="AX29951" s="78"/>
    </row>
    <row r="29952" spans="50:50" ht="0" hidden="1" customHeight="1" x14ac:dyDescent="0.2">
      <c r="AX29952" s="78"/>
    </row>
    <row r="29953" spans="50:50" ht="0" hidden="1" customHeight="1" x14ac:dyDescent="0.2">
      <c r="AX29953" s="78"/>
    </row>
    <row r="29954" spans="50:50" ht="0" hidden="1" customHeight="1" x14ac:dyDescent="0.2">
      <c r="AX29954" s="78"/>
    </row>
    <row r="29955" spans="50:50" ht="0" hidden="1" customHeight="1" x14ac:dyDescent="0.2">
      <c r="AX29955" s="78"/>
    </row>
    <row r="29956" spans="50:50" ht="0" hidden="1" customHeight="1" x14ac:dyDescent="0.2">
      <c r="AX29956" s="78"/>
    </row>
    <row r="29957" spans="50:50" ht="0" hidden="1" customHeight="1" x14ac:dyDescent="0.2">
      <c r="AX29957" s="78"/>
    </row>
    <row r="29958" spans="50:50" ht="0" hidden="1" customHeight="1" x14ac:dyDescent="0.2">
      <c r="AX29958" s="78"/>
    </row>
    <row r="29959" spans="50:50" ht="0" hidden="1" customHeight="1" x14ac:dyDescent="0.2">
      <c r="AX29959" s="78"/>
    </row>
    <row r="29960" spans="50:50" ht="0" hidden="1" customHeight="1" x14ac:dyDescent="0.2">
      <c r="AX29960" s="78"/>
    </row>
    <row r="29961" spans="50:50" ht="0" hidden="1" customHeight="1" x14ac:dyDescent="0.2">
      <c r="AX29961" s="78"/>
    </row>
    <row r="29962" spans="50:50" ht="0" hidden="1" customHeight="1" x14ac:dyDescent="0.2">
      <c r="AX29962" s="78"/>
    </row>
    <row r="29963" spans="50:50" ht="0" hidden="1" customHeight="1" x14ac:dyDescent="0.2">
      <c r="AX29963" s="78"/>
    </row>
    <row r="29964" spans="50:50" ht="0" hidden="1" customHeight="1" x14ac:dyDescent="0.2">
      <c r="AX29964" s="78"/>
    </row>
    <row r="29965" spans="50:50" ht="0" hidden="1" customHeight="1" x14ac:dyDescent="0.2">
      <c r="AX29965" s="78"/>
    </row>
    <row r="29966" spans="50:50" ht="0" hidden="1" customHeight="1" x14ac:dyDescent="0.2">
      <c r="AX29966" s="78"/>
    </row>
    <row r="29967" spans="50:50" ht="0" hidden="1" customHeight="1" x14ac:dyDescent="0.2">
      <c r="AX29967" s="78"/>
    </row>
    <row r="29968" spans="50:50" ht="0" hidden="1" customHeight="1" x14ac:dyDescent="0.2">
      <c r="AX29968" s="78"/>
    </row>
    <row r="29969" spans="50:50" ht="0" hidden="1" customHeight="1" x14ac:dyDescent="0.2">
      <c r="AX29969" s="78"/>
    </row>
    <row r="29970" spans="50:50" ht="0" hidden="1" customHeight="1" x14ac:dyDescent="0.2">
      <c r="AX29970" s="78"/>
    </row>
    <row r="29971" spans="50:50" ht="0" hidden="1" customHeight="1" x14ac:dyDescent="0.2">
      <c r="AX29971" s="78"/>
    </row>
    <row r="29972" spans="50:50" ht="0" hidden="1" customHeight="1" x14ac:dyDescent="0.2">
      <c r="AX29972" s="78"/>
    </row>
    <row r="29973" spans="50:50" ht="0" hidden="1" customHeight="1" x14ac:dyDescent="0.2">
      <c r="AX29973" s="78"/>
    </row>
    <row r="29974" spans="50:50" ht="0" hidden="1" customHeight="1" x14ac:dyDescent="0.2">
      <c r="AX29974" s="78"/>
    </row>
    <row r="29975" spans="50:50" ht="0" hidden="1" customHeight="1" x14ac:dyDescent="0.2">
      <c r="AX29975" s="78"/>
    </row>
    <row r="29976" spans="50:50" ht="0" hidden="1" customHeight="1" x14ac:dyDescent="0.2">
      <c r="AX29976" s="78"/>
    </row>
    <row r="29977" spans="50:50" ht="0" hidden="1" customHeight="1" x14ac:dyDescent="0.2">
      <c r="AX29977" s="78"/>
    </row>
    <row r="29978" spans="50:50" ht="0" hidden="1" customHeight="1" x14ac:dyDescent="0.2">
      <c r="AX29978" s="78"/>
    </row>
    <row r="29979" spans="50:50" ht="0" hidden="1" customHeight="1" x14ac:dyDescent="0.2">
      <c r="AX29979" s="78"/>
    </row>
    <row r="29980" spans="50:50" ht="0" hidden="1" customHeight="1" x14ac:dyDescent="0.2">
      <c r="AX29980" s="78"/>
    </row>
    <row r="29981" spans="50:50" ht="0" hidden="1" customHeight="1" x14ac:dyDescent="0.2">
      <c r="AX29981" s="78"/>
    </row>
    <row r="29982" spans="50:50" ht="0" hidden="1" customHeight="1" x14ac:dyDescent="0.2">
      <c r="AX29982" s="78"/>
    </row>
    <row r="29983" spans="50:50" ht="0" hidden="1" customHeight="1" x14ac:dyDescent="0.2">
      <c r="AX29983" s="78"/>
    </row>
    <row r="29984" spans="50:50" ht="0" hidden="1" customHeight="1" x14ac:dyDescent="0.2">
      <c r="AX29984" s="78"/>
    </row>
    <row r="29985" spans="50:50" ht="0" hidden="1" customHeight="1" x14ac:dyDescent="0.2">
      <c r="AX29985" s="78"/>
    </row>
    <row r="29986" spans="50:50" ht="0" hidden="1" customHeight="1" x14ac:dyDescent="0.2">
      <c r="AX29986" s="78"/>
    </row>
    <row r="29987" spans="50:50" ht="0" hidden="1" customHeight="1" x14ac:dyDescent="0.2">
      <c r="AX29987" s="78"/>
    </row>
    <row r="29988" spans="50:50" ht="0" hidden="1" customHeight="1" x14ac:dyDescent="0.2">
      <c r="AX29988" s="78"/>
    </row>
    <row r="29989" spans="50:50" ht="0" hidden="1" customHeight="1" x14ac:dyDescent="0.2">
      <c r="AX29989" s="78"/>
    </row>
    <row r="29990" spans="50:50" ht="0" hidden="1" customHeight="1" x14ac:dyDescent="0.2">
      <c r="AX29990" s="78"/>
    </row>
    <row r="29991" spans="50:50" ht="0" hidden="1" customHeight="1" x14ac:dyDescent="0.2">
      <c r="AX29991" s="78"/>
    </row>
    <row r="29992" spans="50:50" ht="0" hidden="1" customHeight="1" x14ac:dyDescent="0.2">
      <c r="AX29992" s="78"/>
    </row>
    <row r="29993" spans="50:50" ht="0" hidden="1" customHeight="1" x14ac:dyDescent="0.2">
      <c r="AX29993" s="78"/>
    </row>
    <row r="29994" spans="50:50" ht="0" hidden="1" customHeight="1" x14ac:dyDescent="0.2">
      <c r="AX29994" s="78"/>
    </row>
    <row r="29995" spans="50:50" ht="0" hidden="1" customHeight="1" x14ac:dyDescent="0.2">
      <c r="AX29995" s="78"/>
    </row>
    <row r="29996" spans="50:50" ht="0" hidden="1" customHeight="1" x14ac:dyDescent="0.2">
      <c r="AX29996" s="78"/>
    </row>
    <row r="29997" spans="50:50" ht="0" hidden="1" customHeight="1" x14ac:dyDescent="0.2">
      <c r="AX29997" s="78"/>
    </row>
    <row r="29998" spans="50:50" ht="0" hidden="1" customHeight="1" x14ac:dyDescent="0.2">
      <c r="AX29998" s="78"/>
    </row>
    <row r="29999" spans="50:50" ht="0" hidden="1" customHeight="1" x14ac:dyDescent="0.2">
      <c r="AX29999" s="78"/>
    </row>
    <row r="30000" spans="50:50" ht="0" hidden="1" customHeight="1" x14ac:dyDescent="0.2">
      <c r="AX30000" s="78"/>
    </row>
    <row r="30001" spans="50:50" ht="0" hidden="1" customHeight="1" x14ac:dyDescent="0.2">
      <c r="AX30001" s="78"/>
    </row>
    <row r="30002" spans="50:50" ht="0" hidden="1" customHeight="1" x14ac:dyDescent="0.2">
      <c r="AX30002" s="78"/>
    </row>
    <row r="30003" spans="50:50" ht="0" hidden="1" customHeight="1" x14ac:dyDescent="0.2">
      <c r="AX30003" s="78"/>
    </row>
    <row r="30004" spans="50:50" ht="0" hidden="1" customHeight="1" x14ac:dyDescent="0.2">
      <c r="AX30004" s="78"/>
    </row>
    <row r="30005" spans="50:50" ht="0" hidden="1" customHeight="1" x14ac:dyDescent="0.2">
      <c r="AX30005" s="78"/>
    </row>
    <row r="30006" spans="50:50" ht="0" hidden="1" customHeight="1" x14ac:dyDescent="0.2">
      <c r="AX30006" s="78"/>
    </row>
    <row r="30007" spans="50:50" ht="0" hidden="1" customHeight="1" x14ac:dyDescent="0.2">
      <c r="AX30007" s="78"/>
    </row>
    <row r="30008" spans="50:50" ht="0" hidden="1" customHeight="1" x14ac:dyDescent="0.2">
      <c r="AX30008" s="78"/>
    </row>
    <row r="30009" spans="50:50" ht="0" hidden="1" customHeight="1" x14ac:dyDescent="0.2">
      <c r="AX30009" s="78"/>
    </row>
    <row r="30010" spans="50:50" ht="0" hidden="1" customHeight="1" x14ac:dyDescent="0.2">
      <c r="AX30010" s="78"/>
    </row>
    <row r="30011" spans="50:50" ht="0" hidden="1" customHeight="1" x14ac:dyDescent="0.2">
      <c r="AX30011" s="78"/>
    </row>
    <row r="30012" spans="50:50" ht="0" hidden="1" customHeight="1" x14ac:dyDescent="0.2">
      <c r="AX30012" s="78"/>
    </row>
    <row r="30013" spans="50:50" ht="0" hidden="1" customHeight="1" x14ac:dyDescent="0.2">
      <c r="AX30013" s="78"/>
    </row>
    <row r="30014" spans="50:50" ht="0" hidden="1" customHeight="1" x14ac:dyDescent="0.2">
      <c r="AX30014" s="78"/>
    </row>
    <row r="30015" spans="50:50" ht="0" hidden="1" customHeight="1" x14ac:dyDescent="0.2">
      <c r="AX30015" s="78"/>
    </row>
    <row r="30016" spans="50:50" ht="0" hidden="1" customHeight="1" x14ac:dyDescent="0.2">
      <c r="AX30016" s="78"/>
    </row>
    <row r="30017" spans="50:50" ht="0" hidden="1" customHeight="1" x14ac:dyDescent="0.2">
      <c r="AX30017" s="78"/>
    </row>
    <row r="30018" spans="50:50" ht="0" hidden="1" customHeight="1" x14ac:dyDescent="0.2">
      <c r="AX30018" s="78"/>
    </row>
    <row r="30019" spans="50:50" ht="0" hidden="1" customHeight="1" x14ac:dyDescent="0.2">
      <c r="AX30019" s="78"/>
    </row>
    <row r="30020" spans="50:50" ht="0" hidden="1" customHeight="1" x14ac:dyDescent="0.2">
      <c r="AX30020" s="78"/>
    </row>
    <row r="30021" spans="50:50" ht="0" hidden="1" customHeight="1" x14ac:dyDescent="0.2">
      <c r="AX30021" s="78"/>
    </row>
    <row r="30022" spans="50:50" ht="0" hidden="1" customHeight="1" x14ac:dyDescent="0.2">
      <c r="AX30022" s="78"/>
    </row>
    <row r="30023" spans="50:50" ht="0" hidden="1" customHeight="1" x14ac:dyDescent="0.2">
      <c r="AX30023" s="78"/>
    </row>
    <row r="30024" spans="50:50" ht="0" hidden="1" customHeight="1" x14ac:dyDescent="0.2">
      <c r="AX30024" s="78"/>
    </row>
    <row r="30025" spans="50:50" ht="0" hidden="1" customHeight="1" x14ac:dyDescent="0.2">
      <c r="AX30025" s="78"/>
    </row>
    <row r="30026" spans="50:50" ht="0" hidden="1" customHeight="1" x14ac:dyDescent="0.2">
      <c r="AX30026" s="78"/>
    </row>
    <row r="30027" spans="50:50" ht="0" hidden="1" customHeight="1" x14ac:dyDescent="0.2">
      <c r="AX30027" s="78"/>
    </row>
    <row r="30028" spans="50:50" ht="0" hidden="1" customHeight="1" x14ac:dyDescent="0.2">
      <c r="AX30028" s="78"/>
    </row>
    <row r="30029" spans="50:50" ht="0" hidden="1" customHeight="1" x14ac:dyDescent="0.2">
      <c r="AX30029" s="78"/>
    </row>
    <row r="30030" spans="50:50" ht="0" hidden="1" customHeight="1" x14ac:dyDescent="0.2">
      <c r="AX30030" s="78"/>
    </row>
    <row r="30031" spans="50:50" ht="0" hidden="1" customHeight="1" x14ac:dyDescent="0.2">
      <c r="AX30031" s="78"/>
    </row>
    <row r="30032" spans="50:50" ht="0" hidden="1" customHeight="1" x14ac:dyDescent="0.2">
      <c r="AX30032" s="78"/>
    </row>
    <row r="30033" spans="50:50" ht="0" hidden="1" customHeight="1" x14ac:dyDescent="0.2">
      <c r="AX30033" s="78"/>
    </row>
    <row r="30034" spans="50:50" ht="0" hidden="1" customHeight="1" x14ac:dyDescent="0.2">
      <c r="AX30034" s="78"/>
    </row>
    <row r="30035" spans="50:50" ht="0" hidden="1" customHeight="1" x14ac:dyDescent="0.2">
      <c r="AX30035" s="78"/>
    </row>
    <row r="30036" spans="50:50" ht="0" hidden="1" customHeight="1" x14ac:dyDescent="0.2">
      <c r="AX30036" s="78"/>
    </row>
    <row r="30037" spans="50:50" ht="0" hidden="1" customHeight="1" x14ac:dyDescent="0.2">
      <c r="AX30037" s="78"/>
    </row>
    <row r="30038" spans="50:50" ht="0" hidden="1" customHeight="1" x14ac:dyDescent="0.2">
      <c r="AX30038" s="78"/>
    </row>
    <row r="30039" spans="50:50" ht="0" hidden="1" customHeight="1" x14ac:dyDescent="0.2">
      <c r="AX30039" s="78"/>
    </row>
    <row r="30040" spans="50:50" ht="0" hidden="1" customHeight="1" x14ac:dyDescent="0.2">
      <c r="AX30040" s="78"/>
    </row>
    <row r="30041" spans="50:50" ht="0" hidden="1" customHeight="1" x14ac:dyDescent="0.2">
      <c r="AX30041" s="78"/>
    </row>
    <row r="30042" spans="50:50" ht="0" hidden="1" customHeight="1" x14ac:dyDescent="0.2">
      <c r="AX30042" s="78"/>
    </row>
    <row r="30043" spans="50:50" ht="0" hidden="1" customHeight="1" x14ac:dyDescent="0.2">
      <c r="AX30043" s="78"/>
    </row>
    <row r="30044" spans="50:50" ht="0" hidden="1" customHeight="1" x14ac:dyDescent="0.2">
      <c r="AX30044" s="78"/>
    </row>
    <row r="30045" spans="50:50" ht="0" hidden="1" customHeight="1" x14ac:dyDescent="0.2">
      <c r="AX30045" s="78"/>
    </row>
    <row r="30046" spans="50:50" ht="0" hidden="1" customHeight="1" x14ac:dyDescent="0.2">
      <c r="AX30046" s="78"/>
    </row>
    <row r="30047" spans="50:50" ht="0" hidden="1" customHeight="1" x14ac:dyDescent="0.2">
      <c r="AX30047" s="78"/>
    </row>
    <row r="30048" spans="50:50" ht="0" hidden="1" customHeight="1" x14ac:dyDescent="0.2">
      <c r="AX30048" s="78"/>
    </row>
    <row r="30049" spans="50:50" ht="0" hidden="1" customHeight="1" x14ac:dyDescent="0.2">
      <c r="AX30049" s="78"/>
    </row>
    <row r="30050" spans="50:50" ht="0" hidden="1" customHeight="1" x14ac:dyDescent="0.2">
      <c r="AX30050" s="78"/>
    </row>
    <row r="30051" spans="50:50" ht="0" hidden="1" customHeight="1" x14ac:dyDescent="0.2">
      <c r="AX30051" s="78"/>
    </row>
    <row r="30052" spans="50:50" ht="0" hidden="1" customHeight="1" x14ac:dyDescent="0.2">
      <c r="AX30052" s="78"/>
    </row>
    <row r="30053" spans="50:50" ht="0" hidden="1" customHeight="1" x14ac:dyDescent="0.2">
      <c r="AX30053" s="78"/>
    </row>
    <row r="30054" spans="50:50" ht="0" hidden="1" customHeight="1" x14ac:dyDescent="0.2">
      <c r="AX30054" s="78"/>
    </row>
    <row r="30055" spans="50:50" ht="0" hidden="1" customHeight="1" x14ac:dyDescent="0.2">
      <c r="AX30055" s="78"/>
    </row>
    <row r="30056" spans="50:50" ht="0" hidden="1" customHeight="1" x14ac:dyDescent="0.2">
      <c r="AX30056" s="78"/>
    </row>
    <row r="30057" spans="50:50" ht="0" hidden="1" customHeight="1" x14ac:dyDescent="0.2">
      <c r="AX30057" s="78"/>
    </row>
    <row r="30058" spans="50:50" ht="0" hidden="1" customHeight="1" x14ac:dyDescent="0.2">
      <c r="AX30058" s="78"/>
    </row>
    <row r="30059" spans="50:50" ht="0" hidden="1" customHeight="1" x14ac:dyDescent="0.2">
      <c r="AX30059" s="78"/>
    </row>
    <row r="30060" spans="50:50" ht="0" hidden="1" customHeight="1" x14ac:dyDescent="0.2">
      <c r="AX30060" s="78"/>
    </row>
    <row r="30061" spans="50:50" ht="0" hidden="1" customHeight="1" x14ac:dyDescent="0.2">
      <c r="AX30061" s="78"/>
    </row>
    <row r="30062" spans="50:50" ht="0" hidden="1" customHeight="1" x14ac:dyDescent="0.2">
      <c r="AX30062" s="78"/>
    </row>
    <row r="30063" spans="50:50" ht="0" hidden="1" customHeight="1" x14ac:dyDescent="0.2">
      <c r="AX30063" s="78"/>
    </row>
    <row r="30064" spans="50:50" ht="0" hidden="1" customHeight="1" x14ac:dyDescent="0.2">
      <c r="AX30064" s="78"/>
    </row>
    <row r="30065" spans="50:50" ht="0" hidden="1" customHeight="1" x14ac:dyDescent="0.2">
      <c r="AX30065" s="78"/>
    </row>
    <row r="30066" spans="50:50" ht="0" hidden="1" customHeight="1" x14ac:dyDescent="0.2">
      <c r="AX30066" s="78"/>
    </row>
    <row r="30067" spans="50:50" ht="0" hidden="1" customHeight="1" x14ac:dyDescent="0.2">
      <c r="AX30067" s="78"/>
    </row>
    <row r="30068" spans="50:50" ht="0" hidden="1" customHeight="1" x14ac:dyDescent="0.2">
      <c r="AX30068" s="78"/>
    </row>
    <row r="30069" spans="50:50" ht="0" hidden="1" customHeight="1" x14ac:dyDescent="0.2">
      <c r="AX30069" s="78"/>
    </row>
    <row r="30070" spans="50:50" ht="0" hidden="1" customHeight="1" x14ac:dyDescent="0.2">
      <c r="AX30070" s="78"/>
    </row>
    <row r="30071" spans="50:50" ht="0" hidden="1" customHeight="1" x14ac:dyDescent="0.2">
      <c r="AX30071" s="78"/>
    </row>
    <row r="30072" spans="50:50" ht="0" hidden="1" customHeight="1" x14ac:dyDescent="0.2">
      <c r="AX30072" s="78"/>
    </row>
    <row r="30073" spans="50:50" ht="0" hidden="1" customHeight="1" x14ac:dyDescent="0.2">
      <c r="AX30073" s="78"/>
    </row>
    <row r="30074" spans="50:50" ht="0" hidden="1" customHeight="1" x14ac:dyDescent="0.2">
      <c r="AX30074" s="78"/>
    </row>
    <row r="30075" spans="50:50" ht="0" hidden="1" customHeight="1" x14ac:dyDescent="0.2">
      <c r="AX30075" s="78"/>
    </row>
    <row r="30076" spans="50:50" ht="0" hidden="1" customHeight="1" x14ac:dyDescent="0.2">
      <c r="AX30076" s="78"/>
    </row>
    <row r="30077" spans="50:50" ht="0" hidden="1" customHeight="1" x14ac:dyDescent="0.2">
      <c r="AX30077" s="78"/>
    </row>
    <row r="30078" spans="50:50" ht="0" hidden="1" customHeight="1" x14ac:dyDescent="0.2">
      <c r="AX30078" s="78"/>
    </row>
    <row r="30079" spans="50:50" ht="0" hidden="1" customHeight="1" x14ac:dyDescent="0.2">
      <c r="AX30079" s="78"/>
    </row>
    <row r="30080" spans="50:50" ht="0" hidden="1" customHeight="1" x14ac:dyDescent="0.2">
      <c r="AX30080" s="78"/>
    </row>
    <row r="30081" spans="50:50" ht="0" hidden="1" customHeight="1" x14ac:dyDescent="0.2">
      <c r="AX30081" s="78"/>
    </row>
    <row r="30082" spans="50:50" ht="0" hidden="1" customHeight="1" x14ac:dyDescent="0.2">
      <c r="AX30082" s="78"/>
    </row>
    <row r="30083" spans="50:50" ht="0" hidden="1" customHeight="1" x14ac:dyDescent="0.2">
      <c r="AX30083" s="78"/>
    </row>
    <row r="30084" spans="50:50" ht="0" hidden="1" customHeight="1" x14ac:dyDescent="0.2">
      <c r="AX30084" s="78"/>
    </row>
    <row r="30085" spans="50:50" ht="0" hidden="1" customHeight="1" x14ac:dyDescent="0.2">
      <c r="AX30085" s="78"/>
    </row>
    <row r="30086" spans="50:50" ht="0" hidden="1" customHeight="1" x14ac:dyDescent="0.2">
      <c r="AX30086" s="78"/>
    </row>
    <row r="30087" spans="50:50" ht="0" hidden="1" customHeight="1" x14ac:dyDescent="0.2">
      <c r="AX30087" s="78"/>
    </row>
    <row r="30088" spans="50:50" ht="0" hidden="1" customHeight="1" x14ac:dyDescent="0.2">
      <c r="AX30088" s="78"/>
    </row>
    <row r="30089" spans="50:50" ht="0" hidden="1" customHeight="1" x14ac:dyDescent="0.2">
      <c r="AX30089" s="78"/>
    </row>
    <row r="30090" spans="50:50" ht="0" hidden="1" customHeight="1" x14ac:dyDescent="0.2">
      <c r="AX30090" s="78"/>
    </row>
    <row r="30091" spans="50:50" ht="0" hidden="1" customHeight="1" x14ac:dyDescent="0.2">
      <c r="AX30091" s="78"/>
    </row>
    <row r="30092" spans="50:50" ht="0" hidden="1" customHeight="1" x14ac:dyDescent="0.2">
      <c r="AX30092" s="78"/>
    </row>
    <row r="30093" spans="50:50" ht="0" hidden="1" customHeight="1" x14ac:dyDescent="0.2">
      <c r="AX30093" s="78"/>
    </row>
    <row r="30094" spans="50:50" ht="0" hidden="1" customHeight="1" x14ac:dyDescent="0.2">
      <c r="AX30094" s="78"/>
    </row>
    <row r="30095" spans="50:50" ht="0" hidden="1" customHeight="1" x14ac:dyDescent="0.2">
      <c r="AX30095" s="78"/>
    </row>
    <row r="30096" spans="50:50" ht="0" hidden="1" customHeight="1" x14ac:dyDescent="0.2">
      <c r="AX30096" s="78"/>
    </row>
    <row r="30097" spans="50:50" ht="0" hidden="1" customHeight="1" x14ac:dyDescent="0.2">
      <c r="AX30097" s="78"/>
    </row>
    <row r="30098" spans="50:50" ht="0" hidden="1" customHeight="1" x14ac:dyDescent="0.2">
      <c r="AX30098" s="78"/>
    </row>
    <row r="30099" spans="50:50" ht="0" hidden="1" customHeight="1" x14ac:dyDescent="0.2">
      <c r="AX30099" s="78"/>
    </row>
    <row r="30100" spans="50:50" ht="0" hidden="1" customHeight="1" x14ac:dyDescent="0.2">
      <c r="AX30100" s="78"/>
    </row>
    <row r="30101" spans="50:50" ht="0" hidden="1" customHeight="1" x14ac:dyDescent="0.2">
      <c r="AX30101" s="78"/>
    </row>
    <row r="30102" spans="50:50" ht="0" hidden="1" customHeight="1" x14ac:dyDescent="0.2">
      <c r="AX30102" s="78"/>
    </row>
    <row r="30103" spans="50:50" ht="0" hidden="1" customHeight="1" x14ac:dyDescent="0.2">
      <c r="AX30103" s="78"/>
    </row>
    <row r="30104" spans="50:50" ht="0" hidden="1" customHeight="1" x14ac:dyDescent="0.2">
      <c r="AX30104" s="78"/>
    </row>
    <row r="30105" spans="50:50" ht="0" hidden="1" customHeight="1" x14ac:dyDescent="0.2">
      <c r="AX30105" s="78"/>
    </row>
    <row r="30106" spans="50:50" ht="0" hidden="1" customHeight="1" x14ac:dyDescent="0.2">
      <c r="AX30106" s="78"/>
    </row>
    <row r="30107" spans="50:50" ht="0" hidden="1" customHeight="1" x14ac:dyDescent="0.2">
      <c r="AX30107" s="78"/>
    </row>
    <row r="30108" spans="50:50" ht="0" hidden="1" customHeight="1" x14ac:dyDescent="0.2">
      <c r="AX30108" s="78"/>
    </row>
    <row r="30109" spans="50:50" ht="0" hidden="1" customHeight="1" x14ac:dyDescent="0.2">
      <c r="AX30109" s="78"/>
    </row>
    <row r="30110" spans="50:50" ht="0" hidden="1" customHeight="1" x14ac:dyDescent="0.2">
      <c r="AX30110" s="78"/>
    </row>
    <row r="30111" spans="50:50" ht="0" hidden="1" customHeight="1" x14ac:dyDescent="0.2">
      <c r="AX30111" s="78"/>
    </row>
    <row r="30112" spans="50:50" ht="0" hidden="1" customHeight="1" x14ac:dyDescent="0.2">
      <c r="AX30112" s="78"/>
    </row>
    <row r="30113" spans="50:50" ht="0" hidden="1" customHeight="1" x14ac:dyDescent="0.2">
      <c r="AX30113" s="78"/>
    </row>
    <row r="30114" spans="50:50" ht="0" hidden="1" customHeight="1" x14ac:dyDescent="0.2">
      <c r="AX30114" s="78"/>
    </row>
    <row r="30115" spans="50:50" ht="0" hidden="1" customHeight="1" x14ac:dyDescent="0.2">
      <c r="AX30115" s="78"/>
    </row>
    <row r="30116" spans="50:50" ht="0" hidden="1" customHeight="1" x14ac:dyDescent="0.2">
      <c r="AX30116" s="78"/>
    </row>
    <row r="30117" spans="50:50" ht="0" hidden="1" customHeight="1" x14ac:dyDescent="0.2">
      <c r="AX30117" s="78"/>
    </row>
    <row r="30118" spans="50:50" ht="0" hidden="1" customHeight="1" x14ac:dyDescent="0.2">
      <c r="AX30118" s="78"/>
    </row>
    <row r="30119" spans="50:50" ht="0" hidden="1" customHeight="1" x14ac:dyDescent="0.2">
      <c r="AX30119" s="78"/>
    </row>
    <row r="30120" spans="50:50" ht="0" hidden="1" customHeight="1" x14ac:dyDescent="0.2">
      <c r="AX30120" s="78"/>
    </row>
    <row r="30121" spans="50:50" ht="0" hidden="1" customHeight="1" x14ac:dyDescent="0.2">
      <c r="AX30121" s="78"/>
    </row>
    <row r="30122" spans="50:50" ht="0" hidden="1" customHeight="1" x14ac:dyDescent="0.2">
      <c r="AX30122" s="78"/>
    </row>
    <row r="30123" spans="50:50" ht="0" hidden="1" customHeight="1" x14ac:dyDescent="0.2">
      <c r="AX30123" s="78"/>
    </row>
    <row r="30124" spans="50:50" ht="0" hidden="1" customHeight="1" x14ac:dyDescent="0.2">
      <c r="AX30124" s="78"/>
    </row>
    <row r="30125" spans="50:50" ht="0" hidden="1" customHeight="1" x14ac:dyDescent="0.2">
      <c r="AX30125" s="78"/>
    </row>
    <row r="30126" spans="50:50" ht="0" hidden="1" customHeight="1" x14ac:dyDescent="0.2">
      <c r="AX30126" s="78"/>
    </row>
    <row r="30127" spans="50:50" ht="0" hidden="1" customHeight="1" x14ac:dyDescent="0.2">
      <c r="AX30127" s="78"/>
    </row>
    <row r="30128" spans="50:50" ht="0" hidden="1" customHeight="1" x14ac:dyDescent="0.2">
      <c r="AX30128" s="78"/>
    </row>
    <row r="30129" spans="50:50" ht="0" hidden="1" customHeight="1" x14ac:dyDescent="0.2">
      <c r="AX30129" s="78"/>
    </row>
    <row r="30130" spans="50:50" ht="0" hidden="1" customHeight="1" x14ac:dyDescent="0.2">
      <c r="AX30130" s="78"/>
    </row>
    <row r="30131" spans="50:50" ht="0" hidden="1" customHeight="1" x14ac:dyDescent="0.2">
      <c r="AX30131" s="78"/>
    </row>
    <row r="30132" spans="50:50" ht="0" hidden="1" customHeight="1" x14ac:dyDescent="0.2">
      <c r="AX30132" s="78"/>
    </row>
    <row r="30133" spans="50:50" ht="0" hidden="1" customHeight="1" x14ac:dyDescent="0.2">
      <c r="AX30133" s="78"/>
    </row>
    <row r="30134" spans="50:50" ht="0" hidden="1" customHeight="1" x14ac:dyDescent="0.2">
      <c r="AX30134" s="78"/>
    </row>
    <row r="30135" spans="50:50" ht="0" hidden="1" customHeight="1" x14ac:dyDescent="0.2">
      <c r="AX30135" s="78"/>
    </row>
    <row r="30136" spans="50:50" ht="0" hidden="1" customHeight="1" x14ac:dyDescent="0.2">
      <c r="AX30136" s="78"/>
    </row>
    <row r="30137" spans="50:50" ht="0" hidden="1" customHeight="1" x14ac:dyDescent="0.2">
      <c r="AX30137" s="78"/>
    </row>
    <row r="30138" spans="50:50" ht="0" hidden="1" customHeight="1" x14ac:dyDescent="0.2">
      <c r="AX30138" s="78"/>
    </row>
    <row r="30139" spans="50:50" ht="0" hidden="1" customHeight="1" x14ac:dyDescent="0.2">
      <c r="AX30139" s="78"/>
    </row>
    <row r="30140" spans="50:50" ht="0" hidden="1" customHeight="1" x14ac:dyDescent="0.2">
      <c r="AX30140" s="78"/>
    </row>
    <row r="30141" spans="50:50" ht="0" hidden="1" customHeight="1" x14ac:dyDescent="0.2">
      <c r="AX30141" s="78"/>
    </row>
    <row r="30142" spans="50:50" ht="0" hidden="1" customHeight="1" x14ac:dyDescent="0.2">
      <c r="AX30142" s="78"/>
    </row>
    <row r="30143" spans="50:50" ht="0" hidden="1" customHeight="1" x14ac:dyDescent="0.2">
      <c r="AX30143" s="78"/>
    </row>
    <row r="30144" spans="50:50" ht="0" hidden="1" customHeight="1" x14ac:dyDescent="0.2">
      <c r="AX30144" s="78"/>
    </row>
    <row r="30145" spans="50:50" ht="0" hidden="1" customHeight="1" x14ac:dyDescent="0.2">
      <c r="AX30145" s="78"/>
    </row>
    <row r="30146" spans="50:50" ht="0" hidden="1" customHeight="1" x14ac:dyDescent="0.2">
      <c r="AX30146" s="78"/>
    </row>
    <row r="30147" spans="50:50" ht="0" hidden="1" customHeight="1" x14ac:dyDescent="0.2">
      <c r="AX30147" s="78"/>
    </row>
    <row r="30148" spans="50:50" ht="0" hidden="1" customHeight="1" x14ac:dyDescent="0.2">
      <c r="AX30148" s="78"/>
    </row>
    <row r="30149" spans="50:50" ht="0" hidden="1" customHeight="1" x14ac:dyDescent="0.2">
      <c r="AX30149" s="78"/>
    </row>
    <row r="30150" spans="50:50" ht="0" hidden="1" customHeight="1" x14ac:dyDescent="0.2">
      <c r="AX30150" s="78"/>
    </row>
    <row r="30151" spans="50:50" ht="0" hidden="1" customHeight="1" x14ac:dyDescent="0.2">
      <c r="AX30151" s="78"/>
    </row>
    <row r="30152" spans="50:50" ht="0" hidden="1" customHeight="1" x14ac:dyDescent="0.2">
      <c r="AX30152" s="78"/>
    </row>
    <row r="30153" spans="50:50" ht="0" hidden="1" customHeight="1" x14ac:dyDescent="0.2">
      <c r="AX30153" s="78"/>
    </row>
    <row r="30154" spans="50:50" ht="0" hidden="1" customHeight="1" x14ac:dyDescent="0.2">
      <c r="AX30154" s="78"/>
    </row>
    <row r="30155" spans="50:50" ht="0" hidden="1" customHeight="1" x14ac:dyDescent="0.2">
      <c r="AX30155" s="78"/>
    </row>
    <row r="30156" spans="50:50" ht="0" hidden="1" customHeight="1" x14ac:dyDescent="0.2">
      <c r="AX30156" s="78"/>
    </row>
    <row r="30157" spans="50:50" ht="0" hidden="1" customHeight="1" x14ac:dyDescent="0.2">
      <c r="AX30157" s="78"/>
    </row>
    <row r="30158" spans="50:50" ht="0" hidden="1" customHeight="1" x14ac:dyDescent="0.2">
      <c r="AX30158" s="78"/>
    </row>
    <row r="30159" spans="50:50" ht="0" hidden="1" customHeight="1" x14ac:dyDescent="0.2">
      <c r="AX30159" s="78"/>
    </row>
    <row r="30160" spans="50:50" ht="0" hidden="1" customHeight="1" x14ac:dyDescent="0.2">
      <c r="AX30160" s="78"/>
    </row>
    <row r="30161" spans="50:50" ht="0" hidden="1" customHeight="1" x14ac:dyDescent="0.2">
      <c r="AX30161" s="78"/>
    </row>
    <row r="30162" spans="50:50" ht="0" hidden="1" customHeight="1" x14ac:dyDescent="0.2">
      <c r="AX30162" s="78"/>
    </row>
    <row r="30163" spans="50:50" ht="0" hidden="1" customHeight="1" x14ac:dyDescent="0.2">
      <c r="AX30163" s="78"/>
    </row>
    <row r="30164" spans="50:50" ht="0" hidden="1" customHeight="1" x14ac:dyDescent="0.2">
      <c r="AX30164" s="78"/>
    </row>
    <row r="30165" spans="50:50" ht="0" hidden="1" customHeight="1" x14ac:dyDescent="0.2">
      <c r="AX30165" s="78"/>
    </row>
    <row r="30166" spans="50:50" ht="0" hidden="1" customHeight="1" x14ac:dyDescent="0.2">
      <c r="AX30166" s="78"/>
    </row>
    <row r="30167" spans="50:50" ht="0" hidden="1" customHeight="1" x14ac:dyDescent="0.2">
      <c r="AX30167" s="78"/>
    </row>
    <row r="30168" spans="50:50" ht="0" hidden="1" customHeight="1" x14ac:dyDescent="0.2">
      <c r="AX30168" s="78"/>
    </row>
    <row r="30169" spans="50:50" ht="0" hidden="1" customHeight="1" x14ac:dyDescent="0.2">
      <c r="AX30169" s="78"/>
    </row>
    <row r="30170" spans="50:50" ht="0" hidden="1" customHeight="1" x14ac:dyDescent="0.2">
      <c r="AX30170" s="78"/>
    </row>
    <row r="30171" spans="50:50" ht="0" hidden="1" customHeight="1" x14ac:dyDescent="0.2">
      <c r="AX30171" s="78"/>
    </row>
    <row r="30172" spans="50:50" ht="0" hidden="1" customHeight="1" x14ac:dyDescent="0.2">
      <c r="AX30172" s="78"/>
    </row>
    <row r="30173" spans="50:50" ht="0" hidden="1" customHeight="1" x14ac:dyDescent="0.2">
      <c r="AX30173" s="78"/>
    </row>
    <row r="30174" spans="50:50" ht="0" hidden="1" customHeight="1" x14ac:dyDescent="0.2">
      <c r="AX30174" s="78"/>
    </row>
    <row r="30175" spans="50:50" ht="0" hidden="1" customHeight="1" x14ac:dyDescent="0.2">
      <c r="AX30175" s="78"/>
    </row>
    <row r="30176" spans="50:50" ht="0" hidden="1" customHeight="1" x14ac:dyDescent="0.2">
      <c r="AX30176" s="78"/>
    </row>
    <row r="30177" spans="50:50" ht="0" hidden="1" customHeight="1" x14ac:dyDescent="0.2">
      <c r="AX30177" s="78"/>
    </row>
    <row r="30178" spans="50:50" ht="0" hidden="1" customHeight="1" x14ac:dyDescent="0.2">
      <c r="AX30178" s="78"/>
    </row>
    <row r="30179" spans="50:50" ht="0" hidden="1" customHeight="1" x14ac:dyDescent="0.2">
      <c r="AX30179" s="78"/>
    </row>
    <row r="30180" spans="50:50" ht="0" hidden="1" customHeight="1" x14ac:dyDescent="0.2">
      <c r="AX30180" s="78"/>
    </row>
    <row r="30181" spans="50:50" ht="0" hidden="1" customHeight="1" x14ac:dyDescent="0.2">
      <c r="AX30181" s="78"/>
    </row>
    <row r="30182" spans="50:50" ht="0" hidden="1" customHeight="1" x14ac:dyDescent="0.2">
      <c r="AX30182" s="78"/>
    </row>
    <row r="30183" spans="50:50" ht="0" hidden="1" customHeight="1" x14ac:dyDescent="0.2">
      <c r="AX30183" s="78"/>
    </row>
    <row r="30184" spans="50:50" ht="0" hidden="1" customHeight="1" x14ac:dyDescent="0.2">
      <c r="AX30184" s="78"/>
    </row>
    <row r="30185" spans="50:50" ht="0" hidden="1" customHeight="1" x14ac:dyDescent="0.2">
      <c r="AX30185" s="78"/>
    </row>
    <row r="30186" spans="50:50" ht="0" hidden="1" customHeight="1" x14ac:dyDescent="0.2">
      <c r="AX30186" s="78"/>
    </row>
    <row r="30187" spans="50:50" ht="0" hidden="1" customHeight="1" x14ac:dyDescent="0.2">
      <c r="AX30187" s="78"/>
    </row>
    <row r="30188" spans="50:50" ht="0" hidden="1" customHeight="1" x14ac:dyDescent="0.2">
      <c r="AX30188" s="78"/>
    </row>
    <row r="30189" spans="50:50" ht="0" hidden="1" customHeight="1" x14ac:dyDescent="0.2">
      <c r="AX30189" s="78"/>
    </row>
    <row r="30190" spans="50:50" ht="0" hidden="1" customHeight="1" x14ac:dyDescent="0.2">
      <c r="AX30190" s="78"/>
    </row>
    <row r="30191" spans="50:50" ht="0" hidden="1" customHeight="1" x14ac:dyDescent="0.2">
      <c r="AX30191" s="78"/>
    </row>
    <row r="30192" spans="50:50" ht="0" hidden="1" customHeight="1" x14ac:dyDescent="0.2">
      <c r="AX30192" s="78"/>
    </row>
    <row r="30193" spans="50:50" ht="0" hidden="1" customHeight="1" x14ac:dyDescent="0.2">
      <c r="AX30193" s="78"/>
    </row>
    <row r="30194" spans="50:50" ht="0" hidden="1" customHeight="1" x14ac:dyDescent="0.2">
      <c r="AX30194" s="78"/>
    </row>
    <row r="30195" spans="50:50" ht="0" hidden="1" customHeight="1" x14ac:dyDescent="0.2">
      <c r="AX30195" s="78"/>
    </row>
    <row r="30196" spans="50:50" ht="0" hidden="1" customHeight="1" x14ac:dyDescent="0.2">
      <c r="AX30196" s="78"/>
    </row>
    <row r="30197" spans="50:50" ht="0" hidden="1" customHeight="1" x14ac:dyDescent="0.2">
      <c r="AX30197" s="78"/>
    </row>
    <row r="30198" spans="50:50" ht="0" hidden="1" customHeight="1" x14ac:dyDescent="0.2">
      <c r="AX30198" s="78"/>
    </row>
    <row r="30199" spans="50:50" ht="0" hidden="1" customHeight="1" x14ac:dyDescent="0.2">
      <c r="AX30199" s="78"/>
    </row>
    <row r="30200" spans="50:50" ht="0" hidden="1" customHeight="1" x14ac:dyDescent="0.2">
      <c r="AX30200" s="78"/>
    </row>
    <row r="30201" spans="50:50" ht="0" hidden="1" customHeight="1" x14ac:dyDescent="0.2">
      <c r="AX30201" s="78"/>
    </row>
    <row r="30202" spans="50:50" ht="0" hidden="1" customHeight="1" x14ac:dyDescent="0.2">
      <c r="AX30202" s="78"/>
    </row>
    <row r="30203" spans="50:50" ht="0" hidden="1" customHeight="1" x14ac:dyDescent="0.2">
      <c r="AX30203" s="78"/>
    </row>
    <row r="30204" spans="50:50" ht="0" hidden="1" customHeight="1" x14ac:dyDescent="0.2">
      <c r="AX30204" s="78"/>
    </row>
    <row r="30205" spans="50:50" ht="0" hidden="1" customHeight="1" x14ac:dyDescent="0.2">
      <c r="AX30205" s="78"/>
    </row>
    <row r="30206" spans="50:50" ht="0" hidden="1" customHeight="1" x14ac:dyDescent="0.2">
      <c r="AX30206" s="78"/>
    </row>
    <row r="30207" spans="50:50" ht="0" hidden="1" customHeight="1" x14ac:dyDescent="0.2">
      <c r="AX30207" s="78"/>
    </row>
    <row r="30208" spans="50:50" ht="0" hidden="1" customHeight="1" x14ac:dyDescent="0.2">
      <c r="AX30208" s="78"/>
    </row>
    <row r="30209" spans="50:50" ht="0" hidden="1" customHeight="1" x14ac:dyDescent="0.2">
      <c r="AX30209" s="78"/>
    </row>
    <row r="30210" spans="50:50" ht="0" hidden="1" customHeight="1" x14ac:dyDescent="0.2">
      <c r="AX30210" s="78"/>
    </row>
    <row r="30211" spans="50:50" ht="0" hidden="1" customHeight="1" x14ac:dyDescent="0.2">
      <c r="AX30211" s="78"/>
    </row>
    <row r="30212" spans="50:50" ht="0" hidden="1" customHeight="1" x14ac:dyDescent="0.2">
      <c r="AX30212" s="78"/>
    </row>
    <row r="30213" spans="50:50" ht="0" hidden="1" customHeight="1" x14ac:dyDescent="0.2">
      <c r="AX30213" s="78"/>
    </row>
    <row r="30214" spans="50:50" ht="0" hidden="1" customHeight="1" x14ac:dyDescent="0.2">
      <c r="AX30214" s="78"/>
    </row>
    <row r="30215" spans="50:50" ht="0" hidden="1" customHeight="1" x14ac:dyDescent="0.2">
      <c r="AX30215" s="78"/>
    </row>
    <row r="30216" spans="50:50" ht="0" hidden="1" customHeight="1" x14ac:dyDescent="0.2">
      <c r="AX30216" s="78"/>
    </row>
    <row r="30217" spans="50:50" ht="0" hidden="1" customHeight="1" x14ac:dyDescent="0.2">
      <c r="AX30217" s="78"/>
    </row>
    <row r="30218" spans="50:50" ht="0" hidden="1" customHeight="1" x14ac:dyDescent="0.2">
      <c r="AX30218" s="78"/>
    </row>
    <row r="30219" spans="50:50" ht="0" hidden="1" customHeight="1" x14ac:dyDescent="0.2">
      <c r="AX30219" s="78"/>
    </row>
    <row r="30220" spans="50:50" ht="0" hidden="1" customHeight="1" x14ac:dyDescent="0.2">
      <c r="AX30220" s="78"/>
    </row>
    <row r="30221" spans="50:50" ht="0" hidden="1" customHeight="1" x14ac:dyDescent="0.2">
      <c r="AX30221" s="78"/>
    </row>
    <row r="30222" spans="50:50" ht="0" hidden="1" customHeight="1" x14ac:dyDescent="0.2">
      <c r="AX30222" s="78"/>
    </row>
    <row r="30223" spans="50:50" ht="0" hidden="1" customHeight="1" x14ac:dyDescent="0.2">
      <c r="AX30223" s="78"/>
    </row>
    <row r="30224" spans="50:50" ht="0" hidden="1" customHeight="1" x14ac:dyDescent="0.2">
      <c r="AX30224" s="78"/>
    </row>
    <row r="30225" spans="50:50" ht="0" hidden="1" customHeight="1" x14ac:dyDescent="0.2">
      <c r="AX30225" s="78"/>
    </row>
    <row r="30226" spans="50:50" ht="0" hidden="1" customHeight="1" x14ac:dyDescent="0.2">
      <c r="AX30226" s="78"/>
    </row>
    <row r="30227" spans="50:50" ht="0" hidden="1" customHeight="1" x14ac:dyDescent="0.2">
      <c r="AX30227" s="78"/>
    </row>
    <row r="30228" spans="50:50" ht="0" hidden="1" customHeight="1" x14ac:dyDescent="0.2">
      <c r="AX30228" s="78"/>
    </row>
    <row r="30229" spans="50:50" ht="0" hidden="1" customHeight="1" x14ac:dyDescent="0.2">
      <c r="AX30229" s="78"/>
    </row>
    <row r="30230" spans="50:50" ht="0" hidden="1" customHeight="1" x14ac:dyDescent="0.2">
      <c r="AX30230" s="78"/>
    </row>
    <row r="30231" spans="50:50" ht="0" hidden="1" customHeight="1" x14ac:dyDescent="0.2">
      <c r="AX30231" s="78"/>
    </row>
    <row r="30232" spans="50:50" ht="0" hidden="1" customHeight="1" x14ac:dyDescent="0.2">
      <c r="AX30232" s="78"/>
    </row>
    <row r="30233" spans="50:50" ht="0" hidden="1" customHeight="1" x14ac:dyDescent="0.2">
      <c r="AX30233" s="78"/>
    </row>
    <row r="30234" spans="50:50" ht="0" hidden="1" customHeight="1" x14ac:dyDescent="0.2">
      <c r="AX30234" s="78"/>
    </row>
    <row r="30235" spans="50:50" ht="0" hidden="1" customHeight="1" x14ac:dyDescent="0.2">
      <c r="AX30235" s="78"/>
    </row>
    <row r="30236" spans="50:50" ht="0" hidden="1" customHeight="1" x14ac:dyDescent="0.2">
      <c r="AX30236" s="78"/>
    </row>
    <row r="30237" spans="50:50" ht="0" hidden="1" customHeight="1" x14ac:dyDescent="0.2">
      <c r="AX30237" s="78"/>
    </row>
    <row r="30238" spans="50:50" ht="0" hidden="1" customHeight="1" x14ac:dyDescent="0.2">
      <c r="AX30238" s="78"/>
    </row>
    <row r="30239" spans="50:50" ht="0" hidden="1" customHeight="1" x14ac:dyDescent="0.2">
      <c r="AX30239" s="78"/>
    </row>
    <row r="30240" spans="50:50" ht="0" hidden="1" customHeight="1" x14ac:dyDescent="0.2">
      <c r="AX30240" s="78"/>
    </row>
    <row r="30241" spans="50:50" ht="0" hidden="1" customHeight="1" x14ac:dyDescent="0.2">
      <c r="AX30241" s="78"/>
    </row>
    <row r="30242" spans="50:50" ht="0" hidden="1" customHeight="1" x14ac:dyDescent="0.2">
      <c r="AX30242" s="78"/>
    </row>
    <row r="30243" spans="50:50" ht="0" hidden="1" customHeight="1" x14ac:dyDescent="0.2">
      <c r="AX30243" s="78"/>
    </row>
    <row r="30244" spans="50:50" ht="0" hidden="1" customHeight="1" x14ac:dyDescent="0.2">
      <c r="AX30244" s="78"/>
    </row>
    <row r="30245" spans="50:50" ht="0" hidden="1" customHeight="1" x14ac:dyDescent="0.2">
      <c r="AX30245" s="78"/>
    </row>
    <row r="30246" spans="50:50" ht="0" hidden="1" customHeight="1" x14ac:dyDescent="0.2">
      <c r="AX30246" s="78"/>
    </row>
    <row r="30247" spans="50:50" ht="0" hidden="1" customHeight="1" x14ac:dyDescent="0.2">
      <c r="AX30247" s="78"/>
    </row>
    <row r="30248" spans="50:50" ht="0" hidden="1" customHeight="1" x14ac:dyDescent="0.2">
      <c r="AX30248" s="78"/>
    </row>
    <row r="30249" spans="50:50" ht="0" hidden="1" customHeight="1" x14ac:dyDescent="0.2">
      <c r="AX30249" s="78"/>
    </row>
    <row r="30250" spans="50:50" ht="0" hidden="1" customHeight="1" x14ac:dyDescent="0.2">
      <c r="AX30250" s="78"/>
    </row>
    <row r="30251" spans="50:50" ht="0" hidden="1" customHeight="1" x14ac:dyDescent="0.2">
      <c r="AX30251" s="78"/>
    </row>
    <row r="30252" spans="50:50" ht="0" hidden="1" customHeight="1" x14ac:dyDescent="0.2">
      <c r="AX30252" s="78"/>
    </row>
    <row r="30253" spans="50:50" ht="0" hidden="1" customHeight="1" x14ac:dyDescent="0.2">
      <c r="AX30253" s="78"/>
    </row>
    <row r="30254" spans="50:50" ht="0" hidden="1" customHeight="1" x14ac:dyDescent="0.2">
      <c r="AX30254" s="78"/>
    </row>
    <row r="30255" spans="50:50" ht="0" hidden="1" customHeight="1" x14ac:dyDescent="0.2">
      <c r="AX30255" s="78"/>
    </row>
    <row r="30256" spans="50:50" ht="0" hidden="1" customHeight="1" x14ac:dyDescent="0.2">
      <c r="AX30256" s="78"/>
    </row>
    <row r="30257" spans="50:50" ht="0" hidden="1" customHeight="1" x14ac:dyDescent="0.2">
      <c r="AX30257" s="78"/>
    </row>
    <row r="30258" spans="50:50" ht="0" hidden="1" customHeight="1" x14ac:dyDescent="0.2">
      <c r="AX30258" s="78"/>
    </row>
    <row r="30259" spans="50:50" ht="0" hidden="1" customHeight="1" x14ac:dyDescent="0.2">
      <c r="AX30259" s="78"/>
    </row>
    <row r="30260" spans="50:50" ht="0" hidden="1" customHeight="1" x14ac:dyDescent="0.2">
      <c r="AX30260" s="78"/>
    </row>
    <row r="30261" spans="50:50" ht="0" hidden="1" customHeight="1" x14ac:dyDescent="0.2">
      <c r="AX30261" s="78"/>
    </row>
    <row r="30262" spans="50:50" ht="0" hidden="1" customHeight="1" x14ac:dyDescent="0.2">
      <c r="AX30262" s="78"/>
    </row>
    <row r="30263" spans="50:50" ht="0" hidden="1" customHeight="1" x14ac:dyDescent="0.2">
      <c r="AX30263" s="78"/>
    </row>
    <row r="30264" spans="50:50" ht="0" hidden="1" customHeight="1" x14ac:dyDescent="0.2">
      <c r="AX30264" s="78"/>
    </row>
    <row r="30265" spans="50:50" ht="0" hidden="1" customHeight="1" x14ac:dyDescent="0.2">
      <c r="AX30265" s="78"/>
    </row>
    <row r="30266" spans="50:50" ht="0" hidden="1" customHeight="1" x14ac:dyDescent="0.2">
      <c r="AX30266" s="78"/>
    </row>
    <row r="30267" spans="50:50" ht="0" hidden="1" customHeight="1" x14ac:dyDescent="0.2">
      <c r="AX30267" s="78"/>
    </row>
    <row r="30268" spans="50:50" ht="0" hidden="1" customHeight="1" x14ac:dyDescent="0.2">
      <c r="AX30268" s="78"/>
    </row>
    <row r="30269" spans="50:50" ht="0" hidden="1" customHeight="1" x14ac:dyDescent="0.2">
      <c r="AX30269" s="78"/>
    </row>
    <row r="30270" spans="50:50" ht="0" hidden="1" customHeight="1" x14ac:dyDescent="0.2">
      <c r="AX30270" s="78"/>
    </row>
    <row r="30271" spans="50:50" ht="0" hidden="1" customHeight="1" x14ac:dyDescent="0.2">
      <c r="AX30271" s="78"/>
    </row>
    <row r="30272" spans="50:50" ht="0" hidden="1" customHeight="1" x14ac:dyDescent="0.2">
      <c r="AX30272" s="78"/>
    </row>
    <row r="30273" spans="50:50" ht="0" hidden="1" customHeight="1" x14ac:dyDescent="0.2">
      <c r="AX30273" s="78"/>
    </row>
    <row r="30274" spans="50:50" ht="0" hidden="1" customHeight="1" x14ac:dyDescent="0.2">
      <c r="AX30274" s="78"/>
    </row>
    <row r="30275" spans="50:50" ht="0" hidden="1" customHeight="1" x14ac:dyDescent="0.2">
      <c r="AX30275" s="78"/>
    </row>
    <row r="30276" spans="50:50" ht="0" hidden="1" customHeight="1" x14ac:dyDescent="0.2">
      <c r="AX30276" s="78"/>
    </row>
    <row r="30277" spans="50:50" ht="0" hidden="1" customHeight="1" x14ac:dyDescent="0.2">
      <c r="AX30277" s="78"/>
    </row>
    <row r="30278" spans="50:50" ht="0" hidden="1" customHeight="1" x14ac:dyDescent="0.2">
      <c r="AX30278" s="78"/>
    </row>
    <row r="30279" spans="50:50" ht="0" hidden="1" customHeight="1" x14ac:dyDescent="0.2">
      <c r="AX30279" s="78"/>
    </row>
    <row r="30280" spans="50:50" ht="0" hidden="1" customHeight="1" x14ac:dyDescent="0.2">
      <c r="AX30280" s="78"/>
    </row>
    <row r="30281" spans="50:50" ht="0" hidden="1" customHeight="1" x14ac:dyDescent="0.2">
      <c r="AX30281" s="78"/>
    </row>
    <row r="30282" spans="50:50" ht="0" hidden="1" customHeight="1" x14ac:dyDescent="0.2">
      <c r="AX30282" s="78"/>
    </row>
    <row r="30283" spans="50:50" ht="0" hidden="1" customHeight="1" x14ac:dyDescent="0.2">
      <c r="AX30283" s="78"/>
    </row>
    <row r="30284" spans="50:50" ht="0" hidden="1" customHeight="1" x14ac:dyDescent="0.2">
      <c r="AX30284" s="78"/>
    </row>
    <row r="30285" spans="50:50" ht="0" hidden="1" customHeight="1" x14ac:dyDescent="0.2">
      <c r="AX30285" s="78"/>
    </row>
    <row r="30286" spans="50:50" ht="0" hidden="1" customHeight="1" x14ac:dyDescent="0.2">
      <c r="AX30286" s="78"/>
    </row>
    <row r="30287" spans="50:50" ht="0" hidden="1" customHeight="1" x14ac:dyDescent="0.2">
      <c r="AX30287" s="78"/>
    </row>
    <row r="30288" spans="50:50" ht="0" hidden="1" customHeight="1" x14ac:dyDescent="0.2">
      <c r="AX30288" s="78"/>
    </row>
    <row r="30289" spans="50:50" ht="0" hidden="1" customHeight="1" x14ac:dyDescent="0.2">
      <c r="AX30289" s="78"/>
    </row>
    <row r="30290" spans="50:50" ht="0" hidden="1" customHeight="1" x14ac:dyDescent="0.2">
      <c r="AX30290" s="78"/>
    </row>
    <row r="30291" spans="50:50" ht="0" hidden="1" customHeight="1" x14ac:dyDescent="0.2">
      <c r="AX30291" s="78"/>
    </row>
    <row r="30292" spans="50:50" ht="0" hidden="1" customHeight="1" x14ac:dyDescent="0.2">
      <c r="AX30292" s="78"/>
    </row>
    <row r="30293" spans="50:50" ht="0" hidden="1" customHeight="1" x14ac:dyDescent="0.2">
      <c r="AX30293" s="78"/>
    </row>
    <row r="30294" spans="50:50" ht="0" hidden="1" customHeight="1" x14ac:dyDescent="0.2">
      <c r="AX30294" s="78"/>
    </row>
    <row r="30295" spans="50:50" ht="0" hidden="1" customHeight="1" x14ac:dyDescent="0.2">
      <c r="AX30295" s="78"/>
    </row>
    <row r="30296" spans="50:50" ht="0" hidden="1" customHeight="1" x14ac:dyDescent="0.2">
      <c r="AX30296" s="78"/>
    </row>
    <row r="30297" spans="50:50" ht="0" hidden="1" customHeight="1" x14ac:dyDescent="0.2">
      <c r="AX30297" s="78"/>
    </row>
    <row r="30298" spans="50:50" ht="0" hidden="1" customHeight="1" x14ac:dyDescent="0.2">
      <c r="AX30298" s="78"/>
    </row>
    <row r="30299" spans="50:50" ht="0" hidden="1" customHeight="1" x14ac:dyDescent="0.2">
      <c r="AX30299" s="78"/>
    </row>
    <row r="30300" spans="50:50" ht="0" hidden="1" customHeight="1" x14ac:dyDescent="0.2">
      <c r="AX30300" s="78"/>
    </row>
    <row r="30301" spans="50:50" ht="0" hidden="1" customHeight="1" x14ac:dyDescent="0.2">
      <c r="AX30301" s="78"/>
    </row>
    <row r="30302" spans="50:50" ht="0" hidden="1" customHeight="1" x14ac:dyDescent="0.2">
      <c r="AX30302" s="78"/>
    </row>
    <row r="30303" spans="50:50" ht="0" hidden="1" customHeight="1" x14ac:dyDescent="0.2">
      <c r="AX30303" s="78"/>
    </row>
    <row r="30304" spans="50:50" ht="0" hidden="1" customHeight="1" x14ac:dyDescent="0.2">
      <c r="AX30304" s="78"/>
    </row>
    <row r="30305" spans="50:50" ht="0" hidden="1" customHeight="1" x14ac:dyDescent="0.2">
      <c r="AX30305" s="78"/>
    </row>
    <row r="30306" spans="50:50" ht="0" hidden="1" customHeight="1" x14ac:dyDescent="0.2">
      <c r="AX30306" s="78"/>
    </row>
    <row r="30307" spans="50:50" ht="0" hidden="1" customHeight="1" x14ac:dyDescent="0.2">
      <c r="AX30307" s="78"/>
    </row>
    <row r="30308" spans="50:50" ht="0" hidden="1" customHeight="1" x14ac:dyDescent="0.2">
      <c r="AX30308" s="78"/>
    </row>
    <row r="30309" spans="50:50" ht="0" hidden="1" customHeight="1" x14ac:dyDescent="0.2">
      <c r="AX30309" s="78"/>
    </row>
    <row r="30310" spans="50:50" ht="0" hidden="1" customHeight="1" x14ac:dyDescent="0.2">
      <c r="AX30310" s="78"/>
    </row>
    <row r="30311" spans="50:50" ht="0" hidden="1" customHeight="1" x14ac:dyDescent="0.2">
      <c r="AX30311" s="78"/>
    </row>
    <row r="30312" spans="50:50" ht="0" hidden="1" customHeight="1" x14ac:dyDescent="0.2">
      <c r="AX30312" s="78"/>
    </row>
    <row r="30313" spans="50:50" ht="0" hidden="1" customHeight="1" x14ac:dyDescent="0.2">
      <c r="AX30313" s="78"/>
    </row>
    <row r="30314" spans="50:50" ht="0" hidden="1" customHeight="1" x14ac:dyDescent="0.2">
      <c r="AX30314" s="78"/>
    </row>
    <row r="30315" spans="50:50" ht="0" hidden="1" customHeight="1" x14ac:dyDescent="0.2">
      <c r="AX30315" s="78"/>
    </row>
    <row r="30316" spans="50:50" ht="0" hidden="1" customHeight="1" x14ac:dyDescent="0.2">
      <c r="AX30316" s="78"/>
    </row>
    <row r="30317" spans="50:50" ht="0" hidden="1" customHeight="1" x14ac:dyDescent="0.2">
      <c r="AX30317" s="78"/>
    </row>
    <row r="30318" spans="50:50" ht="0" hidden="1" customHeight="1" x14ac:dyDescent="0.2">
      <c r="AX30318" s="78"/>
    </row>
    <row r="30319" spans="50:50" ht="0" hidden="1" customHeight="1" x14ac:dyDescent="0.2">
      <c r="AX30319" s="78"/>
    </row>
    <row r="30320" spans="50:50" ht="0" hidden="1" customHeight="1" x14ac:dyDescent="0.2">
      <c r="AX30320" s="78"/>
    </row>
    <row r="30321" spans="50:50" ht="0" hidden="1" customHeight="1" x14ac:dyDescent="0.2">
      <c r="AX30321" s="78"/>
    </row>
    <row r="30322" spans="50:50" ht="0" hidden="1" customHeight="1" x14ac:dyDescent="0.2">
      <c r="AX30322" s="78"/>
    </row>
    <row r="30323" spans="50:50" ht="0" hidden="1" customHeight="1" x14ac:dyDescent="0.2">
      <c r="AX30323" s="78"/>
    </row>
    <row r="30324" spans="50:50" ht="0" hidden="1" customHeight="1" x14ac:dyDescent="0.2">
      <c r="AX30324" s="78"/>
    </row>
    <row r="30325" spans="50:50" ht="0" hidden="1" customHeight="1" x14ac:dyDescent="0.2">
      <c r="AX30325" s="78"/>
    </row>
    <row r="30326" spans="50:50" ht="0" hidden="1" customHeight="1" x14ac:dyDescent="0.2">
      <c r="AX30326" s="78"/>
    </row>
    <row r="30327" spans="50:50" ht="0" hidden="1" customHeight="1" x14ac:dyDescent="0.2">
      <c r="AX30327" s="78"/>
    </row>
    <row r="30328" spans="50:50" ht="0" hidden="1" customHeight="1" x14ac:dyDescent="0.2">
      <c r="AX30328" s="78"/>
    </row>
    <row r="30329" spans="50:50" ht="0" hidden="1" customHeight="1" x14ac:dyDescent="0.2">
      <c r="AX30329" s="78"/>
    </row>
    <row r="30330" spans="50:50" ht="0" hidden="1" customHeight="1" x14ac:dyDescent="0.2">
      <c r="AX30330" s="78"/>
    </row>
    <row r="30331" spans="50:50" ht="0" hidden="1" customHeight="1" x14ac:dyDescent="0.2">
      <c r="AX30331" s="78"/>
    </row>
    <row r="30332" spans="50:50" ht="0" hidden="1" customHeight="1" x14ac:dyDescent="0.2">
      <c r="AX30332" s="78"/>
    </row>
    <row r="30333" spans="50:50" ht="0" hidden="1" customHeight="1" x14ac:dyDescent="0.2">
      <c r="AX30333" s="78"/>
    </row>
    <row r="30334" spans="50:50" ht="0" hidden="1" customHeight="1" x14ac:dyDescent="0.2">
      <c r="AX30334" s="78"/>
    </row>
    <row r="30335" spans="50:50" ht="0" hidden="1" customHeight="1" x14ac:dyDescent="0.2">
      <c r="AX30335" s="78"/>
    </row>
    <row r="30336" spans="50:50" ht="0" hidden="1" customHeight="1" x14ac:dyDescent="0.2">
      <c r="AX30336" s="78"/>
    </row>
    <row r="30337" spans="50:50" ht="0" hidden="1" customHeight="1" x14ac:dyDescent="0.2">
      <c r="AX30337" s="78"/>
    </row>
    <row r="30338" spans="50:50" ht="0" hidden="1" customHeight="1" x14ac:dyDescent="0.2">
      <c r="AX30338" s="78"/>
    </row>
    <row r="30339" spans="50:50" ht="0" hidden="1" customHeight="1" x14ac:dyDescent="0.2">
      <c r="AX30339" s="78"/>
    </row>
    <row r="30340" spans="50:50" ht="0" hidden="1" customHeight="1" x14ac:dyDescent="0.2">
      <c r="AX30340" s="78"/>
    </row>
    <row r="30341" spans="50:50" ht="0" hidden="1" customHeight="1" x14ac:dyDescent="0.2">
      <c r="AX30341" s="78"/>
    </row>
    <row r="30342" spans="50:50" ht="0" hidden="1" customHeight="1" x14ac:dyDescent="0.2">
      <c r="AX30342" s="78"/>
    </row>
    <row r="30343" spans="50:50" ht="0" hidden="1" customHeight="1" x14ac:dyDescent="0.2">
      <c r="AX30343" s="78"/>
    </row>
    <row r="30344" spans="50:50" ht="0" hidden="1" customHeight="1" x14ac:dyDescent="0.2">
      <c r="AX30344" s="78"/>
    </row>
    <row r="30345" spans="50:50" ht="0" hidden="1" customHeight="1" x14ac:dyDescent="0.2">
      <c r="AX30345" s="78"/>
    </row>
    <row r="30346" spans="50:50" ht="0" hidden="1" customHeight="1" x14ac:dyDescent="0.2">
      <c r="AX30346" s="78"/>
    </row>
    <row r="30347" spans="50:50" ht="0" hidden="1" customHeight="1" x14ac:dyDescent="0.2">
      <c r="AX30347" s="78"/>
    </row>
    <row r="30348" spans="50:50" ht="0" hidden="1" customHeight="1" x14ac:dyDescent="0.2">
      <c r="AX30348" s="78"/>
    </row>
    <row r="30349" spans="50:50" ht="0" hidden="1" customHeight="1" x14ac:dyDescent="0.2">
      <c r="AX30349" s="78"/>
    </row>
    <row r="30350" spans="50:50" ht="0" hidden="1" customHeight="1" x14ac:dyDescent="0.2">
      <c r="AX30350" s="78"/>
    </row>
    <row r="30351" spans="50:50" ht="0" hidden="1" customHeight="1" x14ac:dyDescent="0.2">
      <c r="AX30351" s="78"/>
    </row>
    <row r="30352" spans="50:50" ht="0" hidden="1" customHeight="1" x14ac:dyDescent="0.2">
      <c r="AX30352" s="78"/>
    </row>
    <row r="30353" spans="50:50" ht="0" hidden="1" customHeight="1" x14ac:dyDescent="0.2">
      <c r="AX30353" s="78"/>
    </row>
    <row r="30354" spans="50:50" ht="0" hidden="1" customHeight="1" x14ac:dyDescent="0.2">
      <c r="AX30354" s="78"/>
    </row>
    <row r="30355" spans="50:50" ht="0" hidden="1" customHeight="1" x14ac:dyDescent="0.2">
      <c r="AX30355" s="78"/>
    </row>
    <row r="30356" spans="50:50" ht="0" hidden="1" customHeight="1" x14ac:dyDescent="0.2">
      <c r="AX30356" s="78"/>
    </row>
    <row r="30357" spans="50:50" ht="0" hidden="1" customHeight="1" x14ac:dyDescent="0.2">
      <c r="AX30357" s="78"/>
    </row>
    <row r="30358" spans="50:50" ht="0" hidden="1" customHeight="1" x14ac:dyDescent="0.2">
      <c r="AX30358" s="78"/>
    </row>
    <row r="30359" spans="50:50" ht="0" hidden="1" customHeight="1" x14ac:dyDescent="0.2">
      <c r="AX30359" s="78"/>
    </row>
    <row r="30360" spans="50:50" ht="0" hidden="1" customHeight="1" x14ac:dyDescent="0.2">
      <c r="AX30360" s="78"/>
    </row>
    <row r="30361" spans="50:50" ht="0" hidden="1" customHeight="1" x14ac:dyDescent="0.2">
      <c r="AX30361" s="78"/>
    </row>
    <row r="30362" spans="50:50" ht="0" hidden="1" customHeight="1" x14ac:dyDescent="0.2">
      <c r="AX30362" s="78"/>
    </row>
    <row r="30363" spans="50:50" ht="0" hidden="1" customHeight="1" x14ac:dyDescent="0.2">
      <c r="AX30363" s="78"/>
    </row>
    <row r="30364" spans="50:50" ht="0" hidden="1" customHeight="1" x14ac:dyDescent="0.2">
      <c r="AX30364" s="78"/>
    </row>
    <row r="30365" spans="50:50" ht="0" hidden="1" customHeight="1" x14ac:dyDescent="0.2">
      <c r="AX30365" s="78"/>
    </row>
    <row r="30366" spans="50:50" ht="0" hidden="1" customHeight="1" x14ac:dyDescent="0.2">
      <c r="AX30366" s="78"/>
    </row>
    <row r="30367" spans="50:50" ht="0" hidden="1" customHeight="1" x14ac:dyDescent="0.2">
      <c r="AX30367" s="78"/>
    </row>
    <row r="30368" spans="50:50" ht="0" hidden="1" customHeight="1" x14ac:dyDescent="0.2">
      <c r="AX30368" s="78"/>
    </row>
    <row r="30369" spans="50:50" ht="0" hidden="1" customHeight="1" x14ac:dyDescent="0.2">
      <c r="AX30369" s="78"/>
    </row>
    <row r="30370" spans="50:50" ht="0" hidden="1" customHeight="1" x14ac:dyDescent="0.2">
      <c r="AX30370" s="78"/>
    </row>
    <row r="30371" spans="50:50" ht="0" hidden="1" customHeight="1" x14ac:dyDescent="0.2">
      <c r="AX30371" s="78"/>
    </row>
    <row r="30372" spans="50:50" ht="0" hidden="1" customHeight="1" x14ac:dyDescent="0.2">
      <c r="AX30372" s="78"/>
    </row>
    <row r="30373" spans="50:50" ht="0" hidden="1" customHeight="1" x14ac:dyDescent="0.2">
      <c r="AX30373" s="78"/>
    </row>
    <row r="30374" spans="50:50" ht="0" hidden="1" customHeight="1" x14ac:dyDescent="0.2">
      <c r="AX30374" s="78"/>
    </row>
    <row r="30375" spans="50:50" ht="0" hidden="1" customHeight="1" x14ac:dyDescent="0.2">
      <c r="AX30375" s="78"/>
    </row>
    <row r="30376" spans="50:50" ht="0" hidden="1" customHeight="1" x14ac:dyDescent="0.2">
      <c r="AX30376" s="78"/>
    </row>
    <row r="30377" spans="50:50" ht="0" hidden="1" customHeight="1" x14ac:dyDescent="0.2">
      <c r="AX30377" s="78"/>
    </row>
    <row r="30378" spans="50:50" ht="0" hidden="1" customHeight="1" x14ac:dyDescent="0.2">
      <c r="AX30378" s="78"/>
    </row>
    <row r="30379" spans="50:50" ht="0" hidden="1" customHeight="1" x14ac:dyDescent="0.2">
      <c r="AX30379" s="78"/>
    </row>
    <row r="30380" spans="50:50" ht="0" hidden="1" customHeight="1" x14ac:dyDescent="0.2">
      <c r="AX30380" s="78"/>
    </row>
    <row r="30381" spans="50:50" ht="0" hidden="1" customHeight="1" x14ac:dyDescent="0.2">
      <c r="AX30381" s="78"/>
    </row>
    <row r="30382" spans="50:50" ht="0" hidden="1" customHeight="1" x14ac:dyDescent="0.2">
      <c r="AX30382" s="78"/>
    </row>
    <row r="30383" spans="50:50" ht="0" hidden="1" customHeight="1" x14ac:dyDescent="0.2">
      <c r="AX30383" s="78"/>
    </row>
    <row r="30384" spans="50:50" ht="0" hidden="1" customHeight="1" x14ac:dyDescent="0.2">
      <c r="AX30384" s="78"/>
    </row>
    <row r="30385" spans="50:50" ht="0" hidden="1" customHeight="1" x14ac:dyDescent="0.2">
      <c r="AX30385" s="78"/>
    </row>
    <row r="30386" spans="50:50" ht="0" hidden="1" customHeight="1" x14ac:dyDescent="0.2">
      <c r="AX30386" s="78"/>
    </row>
    <row r="30387" spans="50:50" ht="0" hidden="1" customHeight="1" x14ac:dyDescent="0.2">
      <c r="AX30387" s="78"/>
    </row>
    <row r="30388" spans="50:50" ht="0" hidden="1" customHeight="1" x14ac:dyDescent="0.2">
      <c r="AX30388" s="78"/>
    </row>
    <row r="30389" spans="50:50" ht="0" hidden="1" customHeight="1" x14ac:dyDescent="0.2">
      <c r="AX30389" s="78"/>
    </row>
    <row r="30390" spans="50:50" ht="0" hidden="1" customHeight="1" x14ac:dyDescent="0.2">
      <c r="AX30390" s="78"/>
    </row>
    <row r="30391" spans="50:50" ht="0" hidden="1" customHeight="1" x14ac:dyDescent="0.2">
      <c r="AX30391" s="78"/>
    </row>
    <row r="30392" spans="50:50" ht="0" hidden="1" customHeight="1" x14ac:dyDescent="0.2">
      <c r="AX30392" s="78"/>
    </row>
    <row r="30393" spans="50:50" ht="0" hidden="1" customHeight="1" x14ac:dyDescent="0.2">
      <c r="AX30393" s="78"/>
    </row>
    <row r="30394" spans="50:50" ht="0" hidden="1" customHeight="1" x14ac:dyDescent="0.2">
      <c r="AX30394" s="78"/>
    </row>
    <row r="30395" spans="50:50" ht="0" hidden="1" customHeight="1" x14ac:dyDescent="0.2">
      <c r="AX30395" s="78"/>
    </row>
    <row r="30396" spans="50:50" ht="0" hidden="1" customHeight="1" x14ac:dyDescent="0.2">
      <c r="AX30396" s="78"/>
    </row>
    <row r="30397" spans="50:50" ht="0" hidden="1" customHeight="1" x14ac:dyDescent="0.2">
      <c r="AX30397" s="78"/>
    </row>
    <row r="30398" spans="50:50" ht="0" hidden="1" customHeight="1" x14ac:dyDescent="0.2">
      <c r="AX30398" s="78"/>
    </row>
    <row r="30399" spans="50:50" ht="0" hidden="1" customHeight="1" x14ac:dyDescent="0.2">
      <c r="AX30399" s="78"/>
    </row>
    <row r="30400" spans="50:50" ht="0" hidden="1" customHeight="1" x14ac:dyDescent="0.2">
      <c r="AX30400" s="78"/>
    </row>
    <row r="30401" spans="50:50" ht="0" hidden="1" customHeight="1" x14ac:dyDescent="0.2">
      <c r="AX30401" s="78"/>
    </row>
    <row r="30402" spans="50:50" ht="0" hidden="1" customHeight="1" x14ac:dyDescent="0.2">
      <c r="AX30402" s="78"/>
    </row>
    <row r="30403" spans="50:50" ht="0" hidden="1" customHeight="1" x14ac:dyDescent="0.2">
      <c r="AX30403" s="78"/>
    </row>
    <row r="30404" spans="50:50" ht="0" hidden="1" customHeight="1" x14ac:dyDescent="0.2">
      <c r="AX30404" s="78"/>
    </row>
    <row r="30405" spans="50:50" ht="0" hidden="1" customHeight="1" x14ac:dyDescent="0.2">
      <c r="AX30405" s="78"/>
    </row>
    <row r="30406" spans="50:50" ht="0" hidden="1" customHeight="1" x14ac:dyDescent="0.2">
      <c r="AX30406" s="78"/>
    </row>
    <row r="30407" spans="50:50" ht="0" hidden="1" customHeight="1" x14ac:dyDescent="0.2">
      <c r="AX30407" s="78"/>
    </row>
    <row r="30408" spans="50:50" ht="0" hidden="1" customHeight="1" x14ac:dyDescent="0.2">
      <c r="AX30408" s="78"/>
    </row>
    <row r="30409" spans="50:50" ht="0" hidden="1" customHeight="1" x14ac:dyDescent="0.2">
      <c r="AX30409" s="78"/>
    </row>
    <row r="30410" spans="50:50" ht="0" hidden="1" customHeight="1" x14ac:dyDescent="0.2">
      <c r="AX30410" s="78"/>
    </row>
    <row r="30411" spans="50:50" ht="0" hidden="1" customHeight="1" x14ac:dyDescent="0.2">
      <c r="AX30411" s="78"/>
    </row>
    <row r="30412" spans="50:50" ht="0" hidden="1" customHeight="1" x14ac:dyDescent="0.2">
      <c r="AX30412" s="78"/>
    </row>
    <row r="30413" spans="50:50" ht="0" hidden="1" customHeight="1" x14ac:dyDescent="0.2">
      <c r="AX30413" s="78"/>
    </row>
    <row r="30414" spans="50:50" ht="0" hidden="1" customHeight="1" x14ac:dyDescent="0.2">
      <c r="AX30414" s="78"/>
    </row>
    <row r="30415" spans="50:50" ht="0" hidden="1" customHeight="1" x14ac:dyDescent="0.2">
      <c r="AX30415" s="78"/>
    </row>
    <row r="30416" spans="50:50" ht="0" hidden="1" customHeight="1" x14ac:dyDescent="0.2">
      <c r="AX30416" s="78"/>
    </row>
    <row r="30417" spans="50:50" ht="0" hidden="1" customHeight="1" x14ac:dyDescent="0.2">
      <c r="AX30417" s="78"/>
    </row>
    <row r="30418" spans="50:50" ht="0" hidden="1" customHeight="1" x14ac:dyDescent="0.2">
      <c r="AX30418" s="78"/>
    </row>
    <row r="30419" spans="50:50" ht="0" hidden="1" customHeight="1" x14ac:dyDescent="0.2">
      <c r="AX30419" s="78"/>
    </row>
    <row r="30420" spans="50:50" ht="0" hidden="1" customHeight="1" x14ac:dyDescent="0.2">
      <c r="AX30420" s="78"/>
    </row>
    <row r="30421" spans="50:50" ht="0" hidden="1" customHeight="1" x14ac:dyDescent="0.2">
      <c r="AX30421" s="78"/>
    </row>
    <row r="30422" spans="50:50" ht="0" hidden="1" customHeight="1" x14ac:dyDescent="0.2">
      <c r="AX30422" s="78"/>
    </row>
    <row r="30423" spans="50:50" ht="0" hidden="1" customHeight="1" x14ac:dyDescent="0.2">
      <c r="AX30423" s="78"/>
    </row>
    <row r="30424" spans="50:50" ht="0" hidden="1" customHeight="1" x14ac:dyDescent="0.2">
      <c r="AX30424" s="78"/>
    </row>
    <row r="30425" spans="50:50" ht="0" hidden="1" customHeight="1" x14ac:dyDescent="0.2">
      <c r="AX30425" s="78"/>
    </row>
    <row r="30426" spans="50:50" ht="0" hidden="1" customHeight="1" x14ac:dyDescent="0.2">
      <c r="AX30426" s="78"/>
    </row>
    <row r="30427" spans="50:50" ht="0" hidden="1" customHeight="1" x14ac:dyDescent="0.2">
      <c r="AX30427" s="78"/>
    </row>
    <row r="30428" spans="50:50" ht="0" hidden="1" customHeight="1" x14ac:dyDescent="0.2">
      <c r="AX30428" s="78"/>
    </row>
    <row r="30429" spans="50:50" ht="0" hidden="1" customHeight="1" x14ac:dyDescent="0.2">
      <c r="AX30429" s="78"/>
    </row>
    <row r="30430" spans="50:50" ht="0" hidden="1" customHeight="1" x14ac:dyDescent="0.2">
      <c r="AX30430" s="78"/>
    </row>
    <row r="30431" spans="50:50" ht="0" hidden="1" customHeight="1" x14ac:dyDescent="0.2">
      <c r="AX30431" s="78"/>
    </row>
    <row r="30432" spans="50:50" ht="0" hidden="1" customHeight="1" x14ac:dyDescent="0.2">
      <c r="AX30432" s="78"/>
    </row>
    <row r="30433" spans="50:50" ht="0" hidden="1" customHeight="1" x14ac:dyDescent="0.2">
      <c r="AX30433" s="78"/>
    </row>
    <row r="30434" spans="50:50" ht="0" hidden="1" customHeight="1" x14ac:dyDescent="0.2">
      <c r="AX30434" s="78"/>
    </row>
    <row r="30435" spans="50:50" ht="0" hidden="1" customHeight="1" x14ac:dyDescent="0.2">
      <c r="AX30435" s="78"/>
    </row>
    <row r="30436" spans="50:50" ht="0" hidden="1" customHeight="1" x14ac:dyDescent="0.2">
      <c r="AX30436" s="78"/>
    </row>
    <row r="30437" spans="50:50" ht="0" hidden="1" customHeight="1" x14ac:dyDescent="0.2">
      <c r="AX30437" s="78"/>
    </row>
    <row r="30438" spans="50:50" ht="0" hidden="1" customHeight="1" x14ac:dyDescent="0.2">
      <c r="AX30438" s="78"/>
    </row>
    <row r="30439" spans="50:50" ht="0" hidden="1" customHeight="1" x14ac:dyDescent="0.2">
      <c r="AX30439" s="78"/>
    </row>
    <row r="30440" spans="50:50" ht="0" hidden="1" customHeight="1" x14ac:dyDescent="0.2">
      <c r="AX30440" s="78"/>
    </row>
    <row r="30441" spans="50:50" ht="0" hidden="1" customHeight="1" x14ac:dyDescent="0.2">
      <c r="AX30441" s="78"/>
    </row>
    <row r="30442" spans="50:50" ht="0" hidden="1" customHeight="1" x14ac:dyDescent="0.2">
      <c r="AX30442" s="78"/>
    </row>
    <row r="30443" spans="50:50" ht="0" hidden="1" customHeight="1" x14ac:dyDescent="0.2">
      <c r="AX30443" s="78"/>
    </row>
    <row r="30444" spans="50:50" ht="0" hidden="1" customHeight="1" x14ac:dyDescent="0.2">
      <c r="AX30444" s="78"/>
    </row>
    <row r="30445" spans="50:50" ht="0" hidden="1" customHeight="1" x14ac:dyDescent="0.2">
      <c r="AX30445" s="78"/>
    </row>
    <row r="30446" spans="50:50" ht="0" hidden="1" customHeight="1" x14ac:dyDescent="0.2">
      <c r="AX30446" s="78"/>
    </row>
    <row r="30447" spans="50:50" ht="0" hidden="1" customHeight="1" x14ac:dyDescent="0.2">
      <c r="AX30447" s="78"/>
    </row>
    <row r="30448" spans="50:50" ht="0" hidden="1" customHeight="1" x14ac:dyDescent="0.2">
      <c r="AX30448" s="78"/>
    </row>
    <row r="30449" spans="50:50" ht="0" hidden="1" customHeight="1" x14ac:dyDescent="0.2">
      <c r="AX30449" s="78"/>
    </row>
    <row r="30450" spans="50:50" ht="0" hidden="1" customHeight="1" x14ac:dyDescent="0.2">
      <c r="AX30450" s="78"/>
    </row>
    <row r="30451" spans="50:50" ht="0" hidden="1" customHeight="1" x14ac:dyDescent="0.2">
      <c r="AX30451" s="78"/>
    </row>
    <row r="30452" spans="50:50" ht="0" hidden="1" customHeight="1" x14ac:dyDescent="0.2">
      <c r="AX30452" s="78"/>
    </row>
    <row r="30453" spans="50:50" ht="0" hidden="1" customHeight="1" x14ac:dyDescent="0.2">
      <c r="AX30453" s="78"/>
    </row>
    <row r="30454" spans="50:50" ht="0" hidden="1" customHeight="1" x14ac:dyDescent="0.2">
      <c r="AX30454" s="78"/>
    </row>
    <row r="30455" spans="50:50" ht="0" hidden="1" customHeight="1" x14ac:dyDescent="0.2">
      <c r="AX30455" s="78"/>
    </row>
    <row r="30456" spans="50:50" ht="0" hidden="1" customHeight="1" x14ac:dyDescent="0.2">
      <c r="AX30456" s="78"/>
    </row>
    <row r="30457" spans="50:50" ht="0" hidden="1" customHeight="1" x14ac:dyDescent="0.2">
      <c r="AX30457" s="78"/>
    </row>
    <row r="30458" spans="50:50" ht="0" hidden="1" customHeight="1" x14ac:dyDescent="0.2">
      <c r="AX30458" s="78"/>
    </row>
    <row r="30459" spans="50:50" ht="0" hidden="1" customHeight="1" x14ac:dyDescent="0.2">
      <c r="AX30459" s="78"/>
    </row>
    <row r="30460" spans="50:50" ht="0" hidden="1" customHeight="1" x14ac:dyDescent="0.2">
      <c r="AX30460" s="78"/>
    </row>
    <row r="30461" spans="50:50" ht="0" hidden="1" customHeight="1" x14ac:dyDescent="0.2">
      <c r="AX30461" s="78"/>
    </row>
    <row r="30462" spans="50:50" ht="0" hidden="1" customHeight="1" x14ac:dyDescent="0.2">
      <c r="AX30462" s="78"/>
    </row>
    <row r="30463" spans="50:50" ht="0" hidden="1" customHeight="1" x14ac:dyDescent="0.2">
      <c r="AX30463" s="78"/>
    </row>
    <row r="30464" spans="50:50" ht="0" hidden="1" customHeight="1" x14ac:dyDescent="0.2">
      <c r="AX30464" s="78"/>
    </row>
    <row r="30465" spans="50:50" ht="0" hidden="1" customHeight="1" x14ac:dyDescent="0.2">
      <c r="AX30465" s="78"/>
    </row>
    <row r="30466" spans="50:50" ht="0" hidden="1" customHeight="1" x14ac:dyDescent="0.2">
      <c r="AX30466" s="78"/>
    </row>
    <row r="30467" spans="50:50" ht="0" hidden="1" customHeight="1" x14ac:dyDescent="0.2">
      <c r="AX30467" s="78"/>
    </row>
    <row r="30468" spans="50:50" ht="0" hidden="1" customHeight="1" x14ac:dyDescent="0.2">
      <c r="AX30468" s="78"/>
    </row>
    <row r="30469" spans="50:50" ht="0" hidden="1" customHeight="1" x14ac:dyDescent="0.2">
      <c r="AX30469" s="78"/>
    </row>
    <row r="30470" spans="50:50" ht="0" hidden="1" customHeight="1" x14ac:dyDescent="0.2">
      <c r="AX30470" s="78"/>
    </row>
    <row r="30471" spans="50:50" ht="0" hidden="1" customHeight="1" x14ac:dyDescent="0.2">
      <c r="AX30471" s="78"/>
    </row>
    <row r="30472" spans="50:50" ht="0" hidden="1" customHeight="1" x14ac:dyDescent="0.2">
      <c r="AX30472" s="78"/>
    </row>
    <row r="30473" spans="50:50" ht="0" hidden="1" customHeight="1" x14ac:dyDescent="0.2">
      <c r="AX30473" s="78"/>
    </row>
    <row r="30474" spans="50:50" ht="0" hidden="1" customHeight="1" x14ac:dyDescent="0.2">
      <c r="AX30474" s="78"/>
    </row>
    <row r="30475" spans="50:50" ht="0" hidden="1" customHeight="1" x14ac:dyDescent="0.2">
      <c r="AX30475" s="78"/>
    </row>
    <row r="30476" spans="50:50" ht="0" hidden="1" customHeight="1" x14ac:dyDescent="0.2">
      <c r="AX30476" s="78"/>
    </row>
    <row r="30477" spans="50:50" ht="0" hidden="1" customHeight="1" x14ac:dyDescent="0.2">
      <c r="AX30477" s="78"/>
    </row>
    <row r="30478" spans="50:50" ht="0" hidden="1" customHeight="1" x14ac:dyDescent="0.2">
      <c r="AX30478" s="78"/>
    </row>
    <row r="30479" spans="50:50" ht="0" hidden="1" customHeight="1" x14ac:dyDescent="0.2">
      <c r="AX30479" s="78"/>
    </row>
    <row r="30480" spans="50:50" ht="0" hidden="1" customHeight="1" x14ac:dyDescent="0.2">
      <c r="AX30480" s="78"/>
    </row>
    <row r="30481" spans="50:50" ht="0" hidden="1" customHeight="1" x14ac:dyDescent="0.2">
      <c r="AX30481" s="78"/>
    </row>
    <row r="30482" spans="50:50" ht="0" hidden="1" customHeight="1" x14ac:dyDescent="0.2">
      <c r="AX30482" s="78"/>
    </row>
    <row r="30483" spans="50:50" ht="0" hidden="1" customHeight="1" x14ac:dyDescent="0.2">
      <c r="AX30483" s="78"/>
    </row>
    <row r="30484" spans="50:50" ht="0" hidden="1" customHeight="1" x14ac:dyDescent="0.2">
      <c r="AX30484" s="78"/>
    </row>
    <row r="30485" spans="50:50" ht="0" hidden="1" customHeight="1" x14ac:dyDescent="0.2">
      <c r="AX30485" s="78"/>
    </row>
    <row r="30486" spans="50:50" ht="0" hidden="1" customHeight="1" x14ac:dyDescent="0.2">
      <c r="AX30486" s="78"/>
    </row>
    <row r="30487" spans="50:50" ht="0" hidden="1" customHeight="1" x14ac:dyDescent="0.2">
      <c r="AX30487" s="78"/>
    </row>
    <row r="30488" spans="50:50" ht="0" hidden="1" customHeight="1" x14ac:dyDescent="0.2">
      <c r="AX30488" s="78"/>
    </row>
    <row r="30489" spans="50:50" ht="0" hidden="1" customHeight="1" x14ac:dyDescent="0.2">
      <c r="AX30489" s="78"/>
    </row>
    <row r="30490" spans="50:50" ht="0" hidden="1" customHeight="1" x14ac:dyDescent="0.2">
      <c r="AX30490" s="78"/>
    </row>
    <row r="30491" spans="50:50" ht="0" hidden="1" customHeight="1" x14ac:dyDescent="0.2">
      <c r="AX30491" s="78"/>
    </row>
    <row r="30492" spans="50:50" ht="0" hidden="1" customHeight="1" x14ac:dyDescent="0.2">
      <c r="AX30492" s="78"/>
    </row>
    <row r="30493" spans="50:50" ht="0" hidden="1" customHeight="1" x14ac:dyDescent="0.2">
      <c r="AX30493" s="78"/>
    </row>
    <row r="30494" spans="50:50" ht="0" hidden="1" customHeight="1" x14ac:dyDescent="0.2">
      <c r="AX30494" s="78"/>
    </row>
    <row r="30495" spans="50:50" ht="0" hidden="1" customHeight="1" x14ac:dyDescent="0.2">
      <c r="AX30495" s="78"/>
    </row>
    <row r="30496" spans="50:50" ht="0" hidden="1" customHeight="1" x14ac:dyDescent="0.2">
      <c r="AX30496" s="78"/>
    </row>
    <row r="30497" spans="50:50" ht="0" hidden="1" customHeight="1" x14ac:dyDescent="0.2">
      <c r="AX30497" s="78"/>
    </row>
    <row r="30498" spans="50:50" ht="0" hidden="1" customHeight="1" x14ac:dyDescent="0.2">
      <c r="AX30498" s="78"/>
    </row>
    <row r="30499" spans="50:50" ht="0" hidden="1" customHeight="1" x14ac:dyDescent="0.2">
      <c r="AX30499" s="78"/>
    </row>
    <row r="30500" spans="50:50" ht="0" hidden="1" customHeight="1" x14ac:dyDescent="0.2">
      <c r="AX30500" s="78"/>
    </row>
    <row r="30501" spans="50:50" ht="0" hidden="1" customHeight="1" x14ac:dyDescent="0.2">
      <c r="AX30501" s="78"/>
    </row>
    <row r="30502" spans="50:50" ht="0" hidden="1" customHeight="1" x14ac:dyDescent="0.2">
      <c r="AX30502" s="78"/>
    </row>
    <row r="30503" spans="50:50" ht="0" hidden="1" customHeight="1" x14ac:dyDescent="0.2">
      <c r="AX30503" s="78"/>
    </row>
    <row r="30504" spans="50:50" ht="0" hidden="1" customHeight="1" x14ac:dyDescent="0.2">
      <c r="AX30504" s="78"/>
    </row>
    <row r="30505" spans="50:50" ht="0" hidden="1" customHeight="1" x14ac:dyDescent="0.2">
      <c r="AX30505" s="78"/>
    </row>
    <row r="30506" spans="50:50" ht="0" hidden="1" customHeight="1" x14ac:dyDescent="0.2">
      <c r="AX30506" s="78"/>
    </row>
    <row r="30507" spans="50:50" ht="0" hidden="1" customHeight="1" x14ac:dyDescent="0.2">
      <c r="AX30507" s="78"/>
    </row>
    <row r="30508" spans="50:50" ht="0" hidden="1" customHeight="1" x14ac:dyDescent="0.2">
      <c r="AX30508" s="78"/>
    </row>
    <row r="30509" spans="50:50" ht="0" hidden="1" customHeight="1" x14ac:dyDescent="0.2">
      <c r="AX30509" s="78"/>
    </row>
    <row r="30510" spans="50:50" ht="0" hidden="1" customHeight="1" x14ac:dyDescent="0.2">
      <c r="AX30510" s="78"/>
    </row>
    <row r="30511" spans="50:50" ht="0" hidden="1" customHeight="1" x14ac:dyDescent="0.2">
      <c r="AX30511" s="78"/>
    </row>
    <row r="30512" spans="50:50" ht="0" hidden="1" customHeight="1" x14ac:dyDescent="0.2">
      <c r="AX30512" s="78"/>
    </row>
    <row r="30513" spans="50:50" ht="0" hidden="1" customHeight="1" x14ac:dyDescent="0.2">
      <c r="AX30513" s="78"/>
    </row>
    <row r="30514" spans="50:50" ht="0" hidden="1" customHeight="1" x14ac:dyDescent="0.2">
      <c r="AX30514" s="78"/>
    </row>
    <row r="30515" spans="50:50" ht="0" hidden="1" customHeight="1" x14ac:dyDescent="0.2">
      <c r="AX30515" s="78"/>
    </row>
    <row r="30516" spans="50:50" ht="0" hidden="1" customHeight="1" x14ac:dyDescent="0.2">
      <c r="AX30516" s="78"/>
    </row>
    <row r="30517" spans="50:50" ht="0" hidden="1" customHeight="1" x14ac:dyDescent="0.2">
      <c r="AX30517" s="78"/>
    </row>
    <row r="30518" spans="50:50" ht="0" hidden="1" customHeight="1" x14ac:dyDescent="0.2">
      <c r="AX30518" s="78"/>
    </row>
    <row r="30519" spans="50:50" ht="0" hidden="1" customHeight="1" x14ac:dyDescent="0.2">
      <c r="AX30519" s="78"/>
    </row>
    <row r="30520" spans="50:50" ht="0" hidden="1" customHeight="1" x14ac:dyDescent="0.2">
      <c r="AX30520" s="78"/>
    </row>
    <row r="30521" spans="50:50" ht="0" hidden="1" customHeight="1" x14ac:dyDescent="0.2">
      <c r="AX30521" s="78"/>
    </row>
    <row r="30522" spans="50:50" ht="0" hidden="1" customHeight="1" x14ac:dyDescent="0.2">
      <c r="AX30522" s="78"/>
    </row>
    <row r="30523" spans="50:50" ht="0" hidden="1" customHeight="1" x14ac:dyDescent="0.2">
      <c r="AX30523" s="78"/>
    </row>
    <row r="30524" spans="50:50" ht="0" hidden="1" customHeight="1" x14ac:dyDescent="0.2">
      <c r="AX30524" s="78"/>
    </row>
    <row r="30525" spans="50:50" ht="0" hidden="1" customHeight="1" x14ac:dyDescent="0.2">
      <c r="AX30525" s="78"/>
    </row>
    <row r="30526" spans="50:50" ht="0" hidden="1" customHeight="1" x14ac:dyDescent="0.2">
      <c r="AX30526" s="78"/>
    </row>
    <row r="30527" spans="50:50" ht="0" hidden="1" customHeight="1" x14ac:dyDescent="0.2">
      <c r="AX30527" s="78"/>
    </row>
    <row r="30528" spans="50:50" ht="0" hidden="1" customHeight="1" x14ac:dyDescent="0.2">
      <c r="AX30528" s="78"/>
    </row>
    <row r="30529" spans="50:50" ht="0" hidden="1" customHeight="1" x14ac:dyDescent="0.2">
      <c r="AX30529" s="78"/>
    </row>
    <row r="30530" spans="50:50" ht="0" hidden="1" customHeight="1" x14ac:dyDescent="0.2">
      <c r="AX30530" s="78"/>
    </row>
    <row r="30531" spans="50:50" ht="0" hidden="1" customHeight="1" x14ac:dyDescent="0.2">
      <c r="AX30531" s="78"/>
    </row>
    <row r="30532" spans="50:50" ht="0" hidden="1" customHeight="1" x14ac:dyDescent="0.2">
      <c r="AX30532" s="78"/>
    </row>
    <row r="30533" spans="50:50" ht="0" hidden="1" customHeight="1" x14ac:dyDescent="0.2">
      <c r="AX30533" s="78"/>
    </row>
    <row r="30534" spans="50:50" ht="0" hidden="1" customHeight="1" x14ac:dyDescent="0.2">
      <c r="AX30534" s="78"/>
    </row>
    <row r="30535" spans="50:50" ht="0" hidden="1" customHeight="1" x14ac:dyDescent="0.2">
      <c r="AX30535" s="78"/>
    </row>
    <row r="30536" spans="50:50" ht="0" hidden="1" customHeight="1" x14ac:dyDescent="0.2">
      <c r="AX30536" s="78"/>
    </row>
    <row r="30537" spans="50:50" ht="0" hidden="1" customHeight="1" x14ac:dyDescent="0.2">
      <c r="AX30537" s="78"/>
    </row>
    <row r="30538" spans="50:50" ht="0" hidden="1" customHeight="1" x14ac:dyDescent="0.2">
      <c r="AX30538" s="78"/>
    </row>
    <row r="30539" spans="50:50" ht="0" hidden="1" customHeight="1" x14ac:dyDescent="0.2">
      <c r="AX30539" s="78"/>
    </row>
    <row r="30540" spans="50:50" ht="0" hidden="1" customHeight="1" x14ac:dyDescent="0.2">
      <c r="AX30540" s="78"/>
    </row>
    <row r="30541" spans="50:50" ht="0" hidden="1" customHeight="1" x14ac:dyDescent="0.2">
      <c r="AX30541" s="78"/>
    </row>
    <row r="30542" spans="50:50" ht="0" hidden="1" customHeight="1" x14ac:dyDescent="0.2">
      <c r="AX30542" s="78"/>
    </row>
    <row r="30543" spans="50:50" ht="0" hidden="1" customHeight="1" x14ac:dyDescent="0.2">
      <c r="AX30543" s="78"/>
    </row>
    <row r="30544" spans="50:50" ht="0" hidden="1" customHeight="1" x14ac:dyDescent="0.2">
      <c r="AX30544" s="78"/>
    </row>
    <row r="30545" spans="50:50" ht="0" hidden="1" customHeight="1" x14ac:dyDescent="0.2">
      <c r="AX30545" s="78"/>
    </row>
    <row r="30546" spans="50:50" ht="0" hidden="1" customHeight="1" x14ac:dyDescent="0.2">
      <c r="AX30546" s="78"/>
    </row>
    <row r="30547" spans="50:50" ht="0" hidden="1" customHeight="1" x14ac:dyDescent="0.2">
      <c r="AX30547" s="78"/>
    </row>
    <row r="30548" spans="50:50" ht="0" hidden="1" customHeight="1" x14ac:dyDescent="0.2">
      <c r="AX30548" s="78"/>
    </row>
    <row r="30549" spans="50:50" ht="0" hidden="1" customHeight="1" x14ac:dyDescent="0.2">
      <c r="AX30549" s="78"/>
    </row>
    <row r="30550" spans="50:50" ht="0" hidden="1" customHeight="1" x14ac:dyDescent="0.2">
      <c r="AX30550" s="78"/>
    </row>
    <row r="30551" spans="50:50" ht="0" hidden="1" customHeight="1" x14ac:dyDescent="0.2">
      <c r="AX30551" s="78"/>
    </row>
    <row r="30552" spans="50:50" ht="0" hidden="1" customHeight="1" x14ac:dyDescent="0.2">
      <c r="AX30552" s="78"/>
    </row>
    <row r="30553" spans="50:50" ht="0" hidden="1" customHeight="1" x14ac:dyDescent="0.2">
      <c r="AX30553" s="78"/>
    </row>
    <row r="30554" spans="50:50" ht="0" hidden="1" customHeight="1" x14ac:dyDescent="0.2">
      <c r="AX30554" s="78"/>
    </row>
    <row r="30555" spans="50:50" ht="0" hidden="1" customHeight="1" x14ac:dyDescent="0.2">
      <c r="AX30555" s="78"/>
    </row>
    <row r="30556" spans="50:50" ht="0" hidden="1" customHeight="1" x14ac:dyDescent="0.2">
      <c r="AX30556" s="78"/>
    </row>
    <row r="30557" spans="50:50" ht="0" hidden="1" customHeight="1" x14ac:dyDescent="0.2">
      <c r="AX30557" s="78"/>
    </row>
    <row r="30558" spans="50:50" ht="0" hidden="1" customHeight="1" x14ac:dyDescent="0.2">
      <c r="AX30558" s="78"/>
    </row>
    <row r="30559" spans="50:50" ht="0" hidden="1" customHeight="1" x14ac:dyDescent="0.2">
      <c r="AX30559" s="78"/>
    </row>
    <row r="30560" spans="50:50" ht="0" hidden="1" customHeight="1" x14ac:dyDescent="0.2">
      <c r="AX30560" s="78"/>
    </row>
    <row r="30561" spans="50:50" ht="0" hidden="1" customHeight="1" x14ac:dyDescent="0.2">
      <c r="AX30561" s="78"/>
    </row>
    <row r="30562" spans="50:50" ht="0" hidden="1" customHeight="1" x14ac:dyDescent="0.2">
      <c r="AX30562" s="78"/>
    </row>
    <row r="30563" spans="50:50" ht="0" hidden="1" customHeight="1" x14ac:dyDescent="0.2">
      <c r="AX30563" s="78"/>
    </row>
    <row r="30564" spans="50:50" ht="0" hidden="1" customHeight="1" x14ac:dyDescent="0.2">
      <c r="AX30564" s="78"/>
    </row>
    <row r="30565" spans="50:50" ht="0" hidden="1" customHeight="1" x14ac:dyDescent="0.2">
      <c r="AX30565" s="78"/>
    </row>
    <row r="30566" spans="50:50" ht="0" hidden="1" customHeight="1" x14ac:dyDescent="0.2">
      <c r="AX30566" s="78"/>
    </row>
    <row r="30567" spans="50:50" ht="0" hidden="1" customHeight="1" x14ac:dyDescent="0.2">
      <c r="AX30567" s="78"/>
    </row>
    <row r="30568" spans="50:50" ht="0" hidden="1" customHeight="1" x14ac:dyDescent="0.2">
      <c r="AX30568" s="78"/>
    </row>
    <row r="30569" spans="50:50" ht="0" hidden="1" customHeight="1" x14ac:dyDescent="0.2">
      <c r="AX30569" s="78"/>
    </row>
    <row r="30570" spans="50:50" ht="0" hidden="1" customHeight="1" x14ac:dyDescent="0.2">
      <c r="AX30570" s="78"/>
    </row>
    <row r="30571" spans="50:50" ht="0" hidden="1" customHeight="1" x14ac:dyDescent="0.2">
      <c r="AX30571" s="78"/>
    </row>
    <row r="30572" spans="50:50" ht="0" hidden="1" customHeight="1" x14ac:dyDescent="0.2">
      <c r="AX30572" s="78"/>
    </row>
    <row r="30573" spans="50:50" ht="0" hidden="1" customHeight="1" x14ac:dyDescent="0.2">
      <c r="AX30573" s="78"/>
    </row>
    <row r="30574" spans="50:50" ht="0" hidden="1" customHeight="1" x14ac:dyDescent="0.2">
      <c r="AX30574" s="78"/>
    </row>
    <row r="30575" spans="50:50" ht="0" hidden="1" customHeight="1" x14ac:dyDescent="0.2">
      <c r="AX30575" s="78"/>
    </row>
    <row r="30576" spans="50:50" ht="0" hidden="1" customHeight="1" x14ac:dyDescent="0.2">
      <c r="AX30576" s="78"/>
    </row>
    <row r="30577" spans="50:50" ht="0" hidden="1" customHeight="1" x14ac:dyDescent="0.2">
      <c r="AX30577" s="78"/>
    </row>
    <row r="30578" spans="50:50" ht="0" hidden="1" customHeight="1" x14ac:dyDescent="0.2">
      <c r="AX30578" s="78"/>
    </row>
    <row r="30579" spans="50:50" ht="0" hidden="1" customHeight="1" x14ac:dyDescent="0.2">
      <c r="AX30579" s="78"/>
    </row>
    <row r="30580" spans="50:50" ht="0" hidden="1" customHeight="1" x14ac:dyDescent="0.2">
      <c r="AX30580" s="78"/>
    </row>
    <row r="30581" spans="50:50" ht="0" hidden="1" customHeight="1" x14ac:dyDescent="0.2">
      <c r="AX30581" s="78"/>
    </row>
    <row r="30582" spans="50:50" ht="0" hidden="1" customHeight="1" x14ac:dyDescent="0.2">
      <c r="AX30582" s="78"/>
    </row>
    <row r="30583" spans="50:50" ht="0" hidden="1" customHeight="1" x14ac:dyDescent="0.2">
      <c r="AX30583" s="78"/>
    </row>
    <row r="30584" spans="50:50" ht="0" hidden="1" customHeight="1" x14ac:dyDescent="0.2">
      <c r="AX30584" s="78"/>
    </row>
    <row r="30585" spans="50:50" ht="0" hidden="1" customHeight="1" x14ac:dyDescent="0.2">
      <c r="AX30585" s="78"/>
    </row>
    <row r="30586" spans="50:50" ht="0" hidden="1" customHeight="1" x14ac:dyDescent="0.2">
      <c r="AX30586" s="78"/>
    </row>
    <row r="30587" spans="50:50" ht="0" hidden="1" customHeight="1" x14ac:dyDescent="0.2">
      <c r="AX30587" s="78"/>
    </row>
    <row r="30588" spans="50:50" ht="0" hidden="1" customHeight="1" x14ac:dyDescent="0.2">
      <c r="AX30588" s="78"/>
    </row>
    <row r="30589" spans="50:50" ht="0" hidden="1" customHeight="1" x14ac:dyDescent="0.2">
      <c r="AX30589" s="78"/>
    </row>
    <row r="30590" spans="50:50" ht="0" hidden="1" customHeight="1" x14ac:dyDescent="0.2">
      <c r="AX30590" s="78"/>
    </row>
    <row r="30591" spans="50:50" ht="0" hidden="1" customHeight="1" x14ac:dyDescent="0.2">
      <c r="AX30591" s="78"/>
    </row>
    <row r="30592" spans="50:50" ht="0" hidden="1" customHeight="1" x14ac:dyDescent="0.2">
      <c r="AX30592" s="78"/>
    </row>
    <row r="30593" spans="50:50" ht="0" hidden="1" customHeight="1" x14ac:dyDescent="0.2">
      <c r="AX30593" s="78"/>
    </row>
    <row r="30594" spans="50:50" ht="0" hidden="1" customHeight="1" x14ac:dyDescent="0.2">
      <c r="AX30594" s="78"/>
    </row>
    <row r="30595" spans="50:50" ht="0" hidden="1" customHeight="1" x14ac:dyDescent="0.2">
      <c r="AX30595" s="78"/>
    </row>
    <row r="30596" spans="50:50" ht="0" hidden="1" customHeight="1" x14ac:dyDescent="0.2">
      <c r="AX30596" s="78"/>
    </row>
    <row r="30597" spans="50:50" ht="0" hidden="1" customHeight="1" x14ac:dyDescent="0.2">
      <c r="AX30597" s="78"/>
    </row>
    <row r="30598" spans="50:50" ht="0" hidden="1" customHeight="1" x14ac:dyDescent="0.2">
      <c r="AX30598" s="78"/>
    </row>
    <row r="30599" spans="50:50" ht="0" hidden="1" customHeight="1" x14ac:dyDescent="0.2">
      <c r="AX30599" s="78"/>
    </row>
    <row r="30600" spans="50:50" ht="0" hidden="1" customHeight="1" x14ac:dyDescent="0.2">
      <c r="AX30600" s="78"/>
    </row>
    <row r="30601" spans="50:50" ht="0" hidden="1" customHeight="1" x14ac:dyDescent="0.2">
      <c r="AX30601" s="78"/>
    </row>
    <row r="30602" spans="50:50" ht="0" hidden="1" customHeight="1" x14ac:dyDescent="0.2">
      <c r="AX30602" s="78"/>
    </row>
    <row r="30603" spans="50:50" ht="0" hidden="1" customHeight="1" x14ac:dyDescent="0.2">
      <c r="AX30603" s="78"/>
    </row>
    <row r="30604" spans="50:50" ht="0" hidden="1" customHeight="1" x14ac:dyDescent="0.2">
      <c r="AX30604" s="78"/>
    </row>
    <row r="30605" spans="50:50" ht="0" hidden="1" customHeight="1" x14ac:dyDescent="0.2">
      <c r="AX30605" s="78"/>
    </row>
    <row r="30606" spans="50:50" ht="0" hidden="1" customHeight="1" x14ac:dyDescent="0.2">
      <c r="AX30606" s="78"/>
    </row>
    <row r="30607" spans="50:50" ht="0" hidden="1" customHeight="1" x14ac:dyDescent="0.2">
      <c r="AX30607" s="78"/>
    </row>
    <row r="30608" spans="50:50" ht="0" hidden="1" customHeight="1" x14ac:dyDescent="0.2">
      <c r="AX30608" s="78"/>
    </row>
    <row r="30609" spans="50:50" ht="0" hidden="1" customHeight="1" x14ac:dyDescent="0.2">
      <c r="AX30609" s="78"/>
    </row>
    <row r="30610" spans="50:50" ht="0" hidden="1" customHeight="1" x14ac:dyDescent="0.2">
      <c r="AX30610" s="78"/>
    </row>
    <row r="30611" spans="50:50" ht="0" hidden="1" customHeight="1" x14ac:dyDescent="0.2">
      <c r="AX30611" s="78"/>
    </row>
    <row r="30612" spans="50:50" ht="0" hidden="1" customHeight="1" x14ac:dyDescent="0.2">
      <c r="AX30612" s="78"/>
    </row>
    <row r="30613" spans="50:50" ht="0" hidden="1" customHeight="1" x14ac:dyDescent="0.2">
      <c r="AX30613" s="78"/>
    </row>
    <row r="30614" spans="50:50" ht="0" hidden="1" customHeight="1" x14ac:dyDescent="0.2">
      <c r="AX30614" s="78"/>
    </row>
    <row r="30615" spans="50:50" ht="0" hidden="1" customHeight="1" x14ac:dyDescent="0.2">
      <c r="AX30615" s="78"/>
    </row>
    <row r="30616" spans="50:50" ht="0" hidden="1" customHeight="1" x14ac:dyDescent="0.2">
      <c r="AX30616" s="78"/>
    </row>
    <row r="30617" spans="50:50" ht="0" hidden="1" customHeight="1" x14ac:dyDescent="0.2">
      <c r="AX30617" s="78"/>
    </row>
    <row r="30618" spans="50:50" ht="0" hidden="1" customHeight="1" x14ac:dyDescent="0.2">
      <c r="AX30618" s="78"/>
    </row>
    <row r="30619" spans="50:50" ht="0" hidden="1" customHeight="1" x14ac:dyDescent="0.2">
      <c r="AX30619" s="78"/>
    </row>
    <row r="30620" spans="50:50" ht="0" hidden="1" customHeight="1" x14ac:dyDescent="0.2">
      <c r="AX30620" s="78"/>
    </row>
    <row r="30621" spans="50:50" ht="0" hidden="1" customHeight="1" x14ac:dyDescent="0.2">
      <c r="AX30621" s="78"/>
    </row>
    <row r="30622" spans="50:50" ht="0" hidden="1" customHeight="1" x14ac:dyDescent="0.2">
      <c r="AX30622" s="78"/>
    </row>
    <row r="30623" spans="50:50" ht="0" hidden="1" customHeight="1" x14ac:dyDescent="0.2">
      <c r="AX30623" s="78"/>
    </row>
    <row r="30624" spans="50:50" ht="0" hidden="1" customHeight="1" x14ac:dyDescent="0.2">
      <c r="AX30624" s="78"/>
    </row>
    <row r="30625" spans="50:50" ht="0" hidden="1" customHeight="1" x14ac:dyDescent="0.2">
      <c r="AX30625" s="78"/>
    </row>
    <row r="30626" spans="50:50" ht="0" hidden="1" customHeight="1" x14ac:dyDescent="0.2">
      <c r="AX30626" s="78"/>
    </row>
    <row r="30627" spans="50:50" ht="0" hidden="1" customHeight="1" x14ac:dyDescent="0.2">
      <c r="AX30627" s="78"/>
    </row>
    <row r="30628" spans="50:50" ht="0" hidden="1" customHeight="1" x14ac:dyDescent="0.2">
      <c r="AX30628" s="78"/>
    </row>
    <row r="30629" spans="50:50" ht="0" hidden="1" customHeight="1" x14ac:dyDescent="0.2">
      <c r="AX30629" s="78"/>
    </row>
    <row r="30630" spans="50:50" ht="0" hidden="1" customHeight="1" x14ac:dyDescent="0.2">
      <c r="AX30630" s="78"/>
    </row>
    <row r="30631" spans="50:50" ht="0" hidden="1" customHeight="1" x14ac:dyDescent="0.2">
      <c r="AX30631" s="78"/>
    </row>
    <row r="30632" spans="50:50" ht="0" hidden="1" customHeight="1" x14ac:dyDescent="0.2">
      <c r="AX30632" s="78"/>
    </row>
    <row r="30633" spans="50:50" ht="0" hidden="1" customHeight="1" x14ac:dyDescent="0.2">
      <c r="AX30633" s="78"/>
    </row>
    <row r="30634" spans="50:50" ht="0" hidden="1" customHeight="1" x14ac:dyDescent="0.2">
      <c r="AX30634" s="78"/>
    </row>
    <row r="30635" spans="50:50" ht="0" hidden="1" customHeight="1" x14ac:dyDescent="0.2">
      <c r="AX30635" s="78"/>
    </row>
    <row r="30636" spans="50:50" ht="0" hidden="1" customHeight="1" x14ac:dyDescent="0.2">
      <c r="AX30636" s="78"/>
    </row>
    <row r="30637" spans="50:50" ht="0" hidden="1" customHeight="1" x14ac:dyDescent="0.2">
      <c r="AX30637" s="78"/>
    </row>
    <row r="30638" spans="50:50" ht="0" hidden="1" customHeight="1" x14ac:dyDescent="0.2">
      <c r="AX30638" s="78"/>
    </row>
    <row r="30639" spans="50:50" ht="0" hidden="1" customHeight="1" x14ac:dyDescent="0.2">
      <c r="AX30639" s="78"/>
    </row>
    <row r="30640" spans="50:50" ht="0" hidden="1" customHeight="1" x14ac:dyDescent="0.2">
      <c r="AX30640" s="78"/>
    </row>
    <row r="30641" spans="50:50" ht="0" hidden="1" customHeight="1" x14ac:dyDescent="0.2">
      <c r="AX30641" s="78"/>
    </row>
    <row r="30642" spans="50:50" ht="0" hidden="1" customHeight="1" x14ac:dyDescent="0.2">
      <c r="AX30642" s="78"/>
    </row>
    <row r="30643" spans="50:50" ht="0" hidden="1" customHeight="1" x14ac:dyDescent="0.2">
      <c r="AX30643" s="78"/>
    </row>
    <row r="30644" spans="50:50" ht="0" hidden="1" customHeight="1" x14ac:dyDescent="0.2">
      <c r="AX30644" s="78"/>
    </row>
    <row r="30645" spans="50:50" ht="0" hidden="1" customHeight="1" x14ac:dyDescent="0.2">
      <c r="AX30645" s="78"/>
    </row>
    <row r="30646" spans="50:50" ht="0" hidden="1" customHeight="1" x14ac:dyDescent="0.2">
      <c r="AX30646" s="78"/>
    </row>
    <row r="30647" spans="50:50" ht="0" hidden="1" customHeight="1" x14ac:dyDescent="0.2">
      <c r="AX30647" s="78"/>
    </row>
    <row r="30648" spans="50:50" ht="0" hidden="1" customHeight="1" x14ac:dyDescent="0.2">
      <c r="AX30648" s="78"/>
    </row>
    <row r="30649" spans="50:50" ht="0" hidden="1" customHeight="1" x14ac:dyDescent="0.2">
      <c r="AX30649" s="78"/>
    </row>
    <row r="30650" spans="50:50" ht="0" hidden="1" customHeight="1" x14ac:dyDescent="0.2">
      <c r="AX30650" s="78"/>
    </row>
    <row r="30651" spans="50:50" ht="0" hidden="1" customHeight="1" x14ac:dyDescent="0.2">
      <c r="AX30651" s="78"/>
    </row>
    <row r="30652" spans="50:50" ht="0" hidden="1" customHeight="1" x14ac:dyDescent="0.2">
      <c r="AX30652" s="78"/>
    </row>
    <row r="30653" spans="50:50" ht="0" hidden="1" customHeight="1" x14ac:dyDescent="0.2">
      <c r="AX30653" s="78"/>
    </row>
    <row r="30654" spans="50:50" ht="0" hidden="1" customHeight="1" x14ac:dyDescent="0.2">
      <c r="AX30654" s="78"/>
    </row>
    <row r="30655" spans="50:50" ht="0" hidden="1" customHeight="1" x14ac:dyDescent="0.2">
      <c r="AX30655" s="78"/>
    </row>
    <row r="30656" spans="50:50" ht="0" hidden="1" customHeight="1" x14ac:dyDescent="0.2">
      <c r="AX30656" s="78"/>
    </row>
    <row r="30657" spans="50:50" ht="0" hidden="1" customHeight="1" x14ac:dyDescent="0.2">
      <c r="AX30657" s="78"/>
    </row>
    <row r="30658" spans="50:50" ht="0" hidden="1" customHeight="1" x14ac:dyDescent="0.2">
      <c r="AX30658" s="78"/>
    </row>
    <row r="30659" spans="50:50" ht="0" hidden="1" customHeight="1" x14ac:dyDescent="0.2">
      <c r="AX30659" s="78"/>
    </row>
    <row r="30660" spans="50:50" ht="0" hidden="1" customHeight="1" x14ac:dyDescent="0.2">
      <c r="AX30660" s="78"/>
    </row>
    <row r="30661" spans="50:50" ht="0" hidden="1" customHeight="1" x14ac:dyDescent="0.2">
      <c r="AX30661" s="78"/>
    </row>
    <row r="30662" spans="50:50" ht="0" hidden="1" customHeight="1" x14ac:dyDescent="0.2">
      <c r="AX30662" s="78"/>
    </row>
    <row r="30663" spans="50:50" ht="0" hidden="1" customHeight="1" x14ac:dyDescent="0.2">
      <c r="AX30663" s="78"/>
    </row>
    <row r="30664" spans="50:50" ht="0" hidden="1" customHeight="1" x14ac:dyDescent="0.2">
      <c r="AX30664" s="78"/>
    </row>
    <row r="30665" spans="50:50" ht="0" hidden="1" customHeight="1" x14ac:dyDescent="0.2">
      <c r="AX30665" s="78"/>
    </row>
    <row r="30666" spans="50:50" ht="0" hidden="1" customHeight="1" x14ac:dyDescent="0.2">
      <c r="AX30666" s="78"/>
    </row>
    <row r="30667" spans="50:50" ht="0" hidden="1" customHeight="1" x14ac:dyDescent="0.2">
      <c r="AX30667" s="78"/>
    </row>
    <row r="30668" spans="50:50" ht="0" hidden="1" customHeight="1" x14ac:dyDescent="0.2">
      <c r="AX30668" s="78"/>
    </row>
    <row r="30669" spans="50:50" ht="0" hidden="1" customHeight="1" x14ac:dyDescent="0.2">
      <c r="AX30669" s="78"/>
    </row>
    <row r="30670" spans="50:50" ht="0" hidden="1" customHeight="1" x14ac:dyDescent="0.2">
      <c r="AX30670" s="78"/>
    </row>
    <row r="30671" spans="50:50" ht="0" hidden="1" customHeight="1" x14ac:dyDescent="0.2">
      <c r="AX30671" s="78"/>
    </row>
    <row r="30672" spans="50:50" ht="0" hidden="1" customHeight="1" x14ac:dyDescent="0.2">
      <c r="AX30672" s="78"/>
    </row>
    <row r="30673" spans="50:50" ht="0" hidden="1" customHeight="1" x14ac:dyDescent="0.2">
      <c r="AX30673" s="78"/>
    </row>
    <row r="30674" spans="50:50" ht="0" hidden="1" customHeight="1" x14ac:dyDescent="0.2">
      <c r="AX30674" s="78"/>
    </row>
    <row r="30675" spans="50:50" ht="0" hidden="1" customHeight="1" x14ac:dyDescent="0.2">
      <c r="AX30675" s="78"/>
    </row>
    <row r="30676" spans="50:50" ht="0" hidden="1" customHeight="1" x14ac:dyDescent="0.2">
      <c r="AX30676" s="78"/>
    </row>
    <row r="30677" spans="50:50" ht="0" hidden="1" customHeight="1" x14ac:dyDescent="0.2">
      <c r="AX30677" s="78"/>
    </row>
    <row r="30678" spans="50:50" ht="0" hidden="1" customHeight="1" x14ac:dyDescent="0.2">
      <c r="AX30678" s="78"/>
    </row>
    <row r="30679" spans="50:50" ht="0" hidden="1" customHeight="1" x14ac:dyDescent="0.2">
      <c r="AX30679" s="78"/>
    </row>
    <row r="30680" spans="50:50" ht="0" hidden="1" customHeight="1" x14ac:dyDescent="0.2">
      <c r="AX30680" s="78"/>
    </row>
    <row r="30681" spans="50:50" ht="0" hidden="1" customHeight="1" x14ac:dyDescent="0.2">
      <c r="AX30681" s="78"/>
    </row>
    <row r="30682" spans="50:50" ht="0" hidden="1" customHeight="1" x14ac:dyDescent="0.2">
      <c r="AX30682" s="78"/>
    </row>
    <row r="30683" spans="50:50" ht="0" hidden="1" customHeight="1" x14ac:dyDescent="0.2">
      <c r="AX30683" s="78"/>
    </row>
    <row r="30684" spans="50:50" ht="0" hidden="1" customHeight="1" x14ac:dyDescent="0.2">
      <c r="AX30684" s="78"/>
    </row>
    <row r="30685" spans="50:50" ht="0" hidden="1" customHeight="1" x14ac:dyDescent="0.2">
      <c r="AX30685" s="78"/>
    </row>
    <row r="30686" spans="50:50" ht="0" hidden="1" customHeight="1" x14ac:dyDescent="0.2">
      <c r="AX30686" s="78"/>
    </row>
    <row r="30687" spans="50:50" ht="0" hidden="1" customHeight="1" x14ac:dyDescent="0.2">
      <c r="AX30687" s="78"/>
    </row>
    <row r="30688" spans="50:50" ht="0" hidden="1" customHeight="1" x14ac:dyDescent="0.2">
      <c r="AX30688" s="78"/>
    </row>
    <row r="30689" spans="50:50" ht="0" hidden="1" customHeight="1" x14ac:dyDescent="0.2">
      <c r="AX30689" s="78"/>
    </row>
    <row r="30690" spans="50:50" ht="0" hidden="1" customHeight="1" x14ac:dyDescent="0.2">
      <c r="AX30690" s="78"/>
    </row>
    <row r="30691" spans="50:50" ht="0" hidden="1" customHeight="1" x14ac:dyDescent="0.2">
      <c r="AX30691" s="78"/>
    </row>
    <row r="30692" spans="50:50" ht="0" hidden="1" customHeight="1" x14ac:dyDescent="0.2">
      <c r="AX30692" s="78"/>
    </row>
    <row r="30693" spans="50:50" ht="0" hidden="1" customHeight="1" x14ac:dyDescent="0.2">
      <c r="AX30693" s="78"/>
    </row>
    <row r="30694" spans="50:50" ht="0" hidden="1" customHeight="1" x14ac:dyDescent="0.2">
      <c r="AX30694" s="78"/>
    </row>
    <row r="30695" spans="50:50" ht="0" hidden="1" customHeight="1" x14ac:dyDescent="0.2">
      <c r="AX30695" s="78"/>
    </row>
    <row r="30696" spans="50:50" ht="0" hidden="1" customHeight="1" x14ac:dyDescent="0.2">
      <c r="AX30696" s="78"/>
    </row>
    <row r="30697" spans="50:50" ht="0" hidden="1" customHeight="1" x14ac:dyDescent="0.2">
      <c r="AX30697" s="78"/>
    </row>
    <row r="30698" spans="50:50" ht="0" hidden="1" customHeight="1" x14ac:dyDescent="0.2">
      <c r="AX30698" s="78"/>
    </row>
    <row r="30699" spans="50:50" ht="0" hidden="1" customHeight="1" x14ac:dyDescent="0.2">
      <c r="AX30699" s="78"/>
    </row>
    <row r="30700" spans="50:50" ht="0" hidden="1" customHeight="1" x14ac:dyDescent="0.2">
      <c r="AX30700" s="78"/>
    </row>
    <row r="30701" spans="50:50" ht="0" hidden="1" customHeight="1" x14ac:dyDescent="0.2">
      <c r="AX30701" s="78"/>
    </row>
    <row r="30702" spans="50:50" ht="0" hidden="1" customHeight="1" x14ac:dyDescent="0.2">
      <c r="AX30702" s="78"/>
    </row>
    <row r="30703" spans="50:50" ht="0" hidden="1" customHeight="1" x14ac:dyDescent="0.2">
      <c r="AX30703" s="78"/>
    </row>
    <row r="30704" spans="50:50" ht="0" hidden="1" customHeight="1" x14ac:dyDescent="0.2">
      <c r="AX30704" s="78"/>
    </row>
    <row r="30705" spans="50:50" ht="0" hidden="1" customHeight="1" x14ac:dyDescent="0.2">
      <c r="AX30705" s="78"/>
    </row>
    <row r="30706" spans="50:50" ht="0" hidden="1" customHeight="1" x14ac:dyDescent="0.2">
      <c r="AX30706" s="78"/>
    </row>
    <row r="30707" spans="50:50" ht="0" hidden="1" customHeight="1" x14ac:dyDescent="0.2">
      <c r="AX30707" s="78"/>
    </row>
    <row r="30708" spans="50:50" ht="0" hidden="1" customHeight="1" x14ac:dyDescent="0.2">
      <c r="AX30708" s="78"/>
    </row>
    <row r="30709" spans="50:50" ht="0" hidden="1" customHeight="1" x14ac:dyDescent="0.2">
      <c r="AX30709" s="78"/>
    </row>
    <row r="30710" spans="50:50" ht="0" hidden="1" customHeight="1" x14ac:dyDescent="0.2">
      <c r="AX30710" s="78"/>
    </row>
    <row r="30711" spans="50:50" ht="0" hidden="1" customHeight="1" x14ac:dyDescent="0.2">
      <c r="AX30711" s="78"/>
    </row>
    <row r="30712" spans="50:50" ht="0" hidden="1" customHeight="1" x14ac:dyDescent="0.2">
      <c r="AX30712" s="78"/>
    </row>
    <row r="30713" spans="50:50" ht="0" hidden="1" customHeight="1" x14ac:dyDescent="0.2">
      <c r="AX30713" s="78"/>
    </row>
    <row r="30714" spans="50:50" ht="0" hidden="1" customHeight="1" x14ac:dyDescent="0.2">
      <c r="AX30714" s="78"/>
    </row>
    <row r="30715" spans="50:50" ht="0" hidden="1" customHeight="1" x14ac:dyDescent="0.2">
      <c r="AX30715" s="78"/>
    </row>
    <row r="30716" spans="50:50" ht="0" hidden="1" customHeight="1" x14ac:dyDescent="0.2">
      <c r="AX30716" s="78"/>
    </row>
    <row r="30717" spans="50:50" ht="0" hidden="1" customHeight="1" x14ac:dyDescent="0.2">
      <c r="AX30717" s="78"/>
    </row>
    <row r="30718" spans="50:50" ht="0" hidden="1" customHeight="1" x14ac:dyDescent="0.2">
      <c r="AX30718" s="78"/>
    </row>
    <row r="30719" spans="50:50" ht="0" hidden="1" customHeight="1" x14ac:dyDescent="0.2">
      <c r="AX30719" s="78"/>
    </row>
    <row r="30720" spans="50:50" ht="0" hidden="1" customHeight="1" x14ac:dyDescent="0.2">
      <c r="AX30720" s="78"/>
    </row>
    <row r="30721" spans="50:50" ht="0" hidden="1" customHeight="1" x14ac:dyDescent="0.2">
      <c r="AX30721" s="78"/>
    </row>
    <row r="30722" spans="50:50" ht="0" hidden="1" customHeight="1" x14ac:dyDescent="0.2">
      <c r="AX30722" s="78"/>
    </row>
    <row r="30723" spans="50:50" ht="0" hidden="1" customHeight="1" x14ac:dyDescent="0.2">
      <c r="AX30723" s="78"/>
    </row>
    <row r="30724" spans="50:50" ht="0" hidden="1" customHeight="1" x14ac:dyDescent="0.2">
      <c r="AX30724" s="78"/>
    </row>
    <row r="30725" spans="50:50" ht="0" hidden="1" customHeight="1" x14ac:dyDescent="0.2">
      <c r="AX30725" s="78"/>
    </row>
    <row r="30726" spans="50:50" ht="0" hidden="1" customHeight="1" x14ac:dyDescent="0.2">
      <c r="AX30726" s="78"/>
    </row>
    <row r="30727" spans="50:50" ht="0" hidden="1" customHeight="1" x14ac:dyDescent="0.2">
      <c r="AX30727" s="78"/>
    </row>
    <row r="30728" spans="50:50" ht="0" hidden="1" customHeight="1" x14ac:dyDescent="0.2">
      <c r="AX30728" s="78"/>
    </row>
    <row r="30729" spans="50:50" ht="0" hidden="1" customHeight="1" x14ac:dyDescent="0.2">
      <c r="AX30729" s="78"/>
    </row>
    <row r="30730" spans="50:50" ht="0" hidden="1" customHeight="1" x14ac:dyDescent="0.2">
      <c r="AX30730" s="78"/>
    </row>
    <row r="30731" spans="50:50" ht="0" hidden="1" customHeight="1" x14ac:dyDescent="0.2">
      <c r="AX30731" s="78"/>
    </row>
    <row r="30732" spans="50:50" ht="0" hidden="1" customHeight="1" x14ac:dyDescent="0.2">
      <c r="AX30732" s="78"/>
    </row>
    <row r="30733" spans="50:50" ht="0" hidden="1" customHeight="1" x14ac:dyDescent="0.2">
      <c r="AX30733" s="78"/>
    </row>
    <row r="30734" spans="50:50" ht="0" hidden="1" customHeight="1" x14ac:dyDescent="0.2">
      <c r="AX30734" s="78"/>
    </row>
    <row r="30735" spans="50:50" ht="0" hidden="1" customHeight="1" x14ac:dyDescent="0.2">
      <c r="AX30735" s="78"/>
    </row>
    <row r="30736" spans="50:50" ht="0" hidden="1" customHeight="1" x14ac:dyDescent="0.2">
      <c r="AX30736" s="78"/>
    </row>
    <row r="30737" spans="50:50" ht="0" hidden="1" customHeight="1" x14ac:dyDescent="0.2">
      <c r="AX30737" s="78"/>
    </row>
    <row r="30738" spans="50:50" ht="0" hidden="1" customHeight="1" x14ac:dyDescent="0.2">
      <c r="AX30738" s="78"/>
    </row>
    <row r="30739" spans="50:50" ht="0" hidden="1" customHeight="1" x14ac:dyDescent="0.2">
      <c r="AX30739" s="78"/>
    </row>
    <row r="30740" spans="50:50" ht="0" hidden="1" customHeight="1" x14ac:dyDescent="0.2">
      <c r="AX30740" s="78"/>
    </row>
    <row r="30741" spans="50:50" ht="0" hidden="1" customHeight="1" x14ac:dyDescent="0.2">
      <c r="AX30741" s="78"/>
    </row>
    <row r="30742" spans="50:50" ht="0" hidden="1" customHeight="1" x14ac:dyDescent="0.2">
      <c r="AX30742" s="78"/>
    </row>
    <row r="30743" spans="50:50" ht="0" hidden="1" customHeight="1" x14ac:dyDescent="0.2">
      <c r="AX30743" s="78"/>
    </row>
    <row r="30744" spans="50:50" ht="0" hidden="1" customHeight="1" x14ac:dyDescent="0.2">
      <c r="AX30744" s="78"/>
    </row>
    <row r="30745" spans="50:50" ht="0" hidden="1" customHeight="1" x14ac:dyDescent="0.2">
      <c r="AX30745" s="78"/>
    </row>
    <row r="30746" spans="50:50" ht="0" hidden="1" customHeight="1" x14ac:dyDescent="0.2">
      <c r="AX30746" s="78"/>
    </row>
    <row r="30747" spans="50:50" ht="0" hidden="1" customHeight="1" x14ac:dyDescent="0.2">
      <c r="AX30747" s="78"/>
    </row>
    <row r="30748" spans="50:50" ht="0" hidden="1" customHeight="1" x14ac:dyDescent="0.2">
      <c r="AX30748" s="78"/>
    </row>
    <row r="30749" spans="50:50" ht="0" hidden="1" customHeight="1" x14ac:dyDescent="0.2">
      <c r="AX30749" s="78"/>
    </row>
    <row r="30750" spans="50:50" ht="0" hidden="1" customHeight="1" x14ac:dyDescent="0.2">
      <c r="AX30750" s="78"/>
    </row>
    <row r="30751" spans="50:50" ht="0" hidden="1" customHeight="1" x14ac:dyDescent="0.2">
      <c r="AX30751" s="78"/>
    </row>
    <row r="30752" spans="50:50" ht="0" hidden="1" customHeight="1" x14ac:dyDescent="0.2">
      <c r="AX30752" s="78"/>
    </row>
    <row r="30753" spans="50:50" ht="0" hidden="1" customHeight="1" x14ac:dyDescent="0.2">
      <c r="AX30753" s="78"/>
    </row>
    <row r="30754" spans="50:50" ht="0" hidden="1" customHeight="1" x14ac:dyDescent="0.2">
      <c r="AX30754" s="78"/>
    </row>
    <row r="30755" spans="50:50" ht="0" hidden="1" customHeight="1" x14ac:dyDescent="0.2">
      <c r="AX30755" s="78"/>
    </row>
    <row r="30756" spans="50:50" ht="0" hidden="1" customHeight="1" x14ac:dyDescent="0.2">
      <c r="AX30756" s="78"/>
    </row>
    <row r="30757" spans="50:50" ht="0" hidden="1" customHeight="1" x14ac:dyDescent="0.2">
      <c r="AX30757" s="78"/>
    </row>
    <row r="30758" spans="50:50" ht="0" hidden="1" customHeight="1" x14ac:dyDescent="0.2">
      <c r="AX30758" s="78"/>
    </row>
    <row r="30759" spans="50:50" ht="0" hidden="1" customHeight="1" x14ac:dyDescent="0.2">
      <c r="AX30759" s="78"/>
    </row>
    <row r="30760" spans="50:50" ht="0" hidden="1" customHeight="1" x14ac:dyDescent="0.2">
      <c r="AX30760" s="78"/>
    </row>
    <row r="30761" spans="50:50" ht="0" hidden="1" customHeight="1" x14ac:dyDescent="0.2">
      <c r="AX30761" s="78"/>
    </row>
    <row r="30762" spans="50:50" ht="0" hidden="1" customHeight="1" x14ac:dyDescent="0.2">
      <c r="AX30762" s="78"/>
    </row>
    <row r="30763" spans="50:50" ht="0" hidden="1" customHeight="1" x14ac:dyDescent="0.2">
      <c r="AX30763" s="78"/>
    </row>
    <row r="30764" spans="50:50" ht="0" hidden="1" customHeight="1" x14ac:dyDescent="0.2">
      <c r="AX30764" s="78"/>
    </row>
    <row r="30765" spans="50:50" ht="0" hidden="1" customHeight="1" x14ac:dyDescent="0.2">
      <c r="AX30765" s="78"/>
    </row>
    <row r="30766" spans="50:50" ht="0" hidden="1" customHeight="1" x14ac:dyDescent="0.2">
      <c r="AX30766" s="78"/>
    </row>
    <row r="30767" spans="50:50" ht="0" hidden="1" customHeight="1" x14ac:dyDescent="0.2">
      <c r="AX30767" s="78"/>
    </row>
    <row r="30768" spans="50:50" ht="0" hidden="1" customHeight="1" x14ac:dyDescent="0.2">
      <c r="AX30768" s="78"/>
    </row>
    <row r="30769" spans="50:50" ht="0" hidden="1" customHeight="1" x14ac:dyDescent="0.2">
      <c r="AX30769" s="78"/>
    </row>
    <row r="30770" spans="50:50" ht="0" hidden="1" customHeight="1" x14ac:dyDescent="0.2">
      <c r="AX30770" s="78"/>
    </row>
    <row r="30771" spans="50:50" ht="0" hidden="1" customHeight="1" x14ac:dyDescent="0.2">
      <c r="AX30771" s="78"/>
    </row>
    <row r="30772" spans="50:50" ht="0" hidden="1" customHeight="1" x14ac:dyDescent="0.2">
      <c r="AX30772" s="78"/>
    </row>
    <row r="30773" spans="50:50" ht="0" hidden="1" customHeight="1" x14ac:dyDescent="0.2">
      <c r="AX30773" s="78"/>
    </row>
    <row r="30774" spans="50:50" ht="0" hidden="1" customHeight="1" x14ac:dyDescent="0.2">
      <c r="AX30774" s="78"/>
    </row>
    <row r="30775" spans="50:50" ht="0" hidden="1" customHeight="1" x14ac:dyDescent="0.2">
      <c r="AX30775" s="78"/>
    </row>
    <row r="30776" spans="50:50" ht="0" hidden="1" customHeight="1" x14ac:dyDescent="0.2">
      <c r="AX30776" s="78"/>
    </row>
    <row r="30777" spans="50:50" ht="0" hidden="1" customHeight="1" x14ac:dyDescent="0.2">
      <c r="AX30777" s="78"/>
    </row>
    <row r="30778" spans="50:50" ht="0" hidden="1" customHeight="1" x14ac:dyDescent="0.2">
      <c r="AX30778" s="78"/>
    </row>
    <row r="30779" spans="50:50" ht="0" hidden="1" customHeight="1" x14ac:dyDescent="0.2">
      <c r="AX30779" s="78"/>
    </row>
    <row r="30780" spans="50:50" ht="0" hidden="1" customHeight="1" x14ac:dyDescent="0.2">
      <c r="AX30780" s="78"/>
    </row>
    <row r="30781" spans="50:50" ht="0" hidden="1" customHeight="1" x14ac:dyDescent="0.2">
      <c r="AX30781" s="78"/>
    </row>
    <row r="30782" spans="50:50" ht="0" hidden="1" customHeight="1" x14ac:dyDescent="0.2">
      <c r="AX30782" s="78"/>
    </row>
    <row r="30783" spans="50:50" ht="0" hidden="1" customHeight="1" x14ac:dyDescent="0.2">
      <c r="AX30783" s="78"/>
    </row>
    <row r="30784" spans="50:50" ht="0" hidden="1" customHeight="1" x14ac:dyDescent="0.2">
      <c r="AX30784" s="78"/>
    </row>
    <row r="30785" spans="50:50" ht="0" hidden="1" customHeight="1" x14ac:dyDescent="0.2">
      <c r="AX30785" s="78"/>
    </row>
    <row r="30786" spans="50:50" ht="0" hidden="1" customHeight="1" x14ac:dyDescent="0.2">
      <c r="AX30786" s="78"/>
    </row>
    <row r="30787" spans="50:50" ht="0" hidden="1" customHeight="1" x14ac:dyDescent="0.2">
      <c r="AX30787" s="78"/>
    </row>
    <row r="30788" spans="50:50" ht="0" hidden="1" customHeight="1" x14ac:dyDescent="0.2">
      <c r="AX30788" s="78"/>
    </row>
    <row r="30789" spans="50:50" ht="0" hidden="1" customHeight="1" x14ac:dyDescent="0.2">
      <c r="AX30789" s="78"/>
    </row>
    <row r="30790" spans="50:50" ht="0" hidden="1" customHeight="1" x14ac:dyDescent="0.2">
      <c r="AX30790" s="78"/>
    </row>
    <row r="30791" spans="50:50" ht="0" hidden="1" customHeight="1" x14ac:dyDescent="0.2">
      <c r="AX30791" s="78"/>
    </row>
    <row r="30792" spans="50:50" ht="0" hidden="1" customHeight="1" x14ac:dyDescent="0.2">
      <c r="AX30792" s="78"/>
    </row>
    <row r="30793" spans="50:50" ht="0" hidden="1" customHeight="1" x14ac:dyDescent="0.2">
      <c r="AX30793" s="78"/>
    </row>
    <row r="30794" spans="50:50" ht="0" hidden="1" customHeight="1" x14ac:dyDescent="0.2">
      <c r="AX30794" s="78"/>
    </row>
    <row r="30795" spans="50:50" ht="0" hidden="1" customHeight="1" x14ac:dyDescent="0.2">
      <c r="AX30795" s="78"/>
    </row>
    <row r="30796" spans="50:50" ht="0" hidden="1" customHeight="1" x14ac:dyDescent="0.2">
      <c r="AX30796" s="78"/>
    </row>
    <row r="30797" spans="50:50" ht="0" hidden="1" customHeight="1" x14ac:dyDescent="0.2">
      <c r="AX30797" s="78"/>
    </row>
    <row r="30798" spans="50:50" ht="0" hidden="1" customHeight="1" x14ac:dyDescent="0.2">
      <c r="AX30798" s="78"/>
    </row>
    <row r="30799" spans="50:50" ht="0" hidden="1" customHeight="1" x14ac:dyDescent="0.2">
      <c r="AX30799" s="78"/>
    </row>
    <row r="30800" spans="50:50" ht="0" hidden="1" customHeight="1" x14ac:dyDescent="0.2">
      <c r="AX30800" s="78"/>
    </row>
    <row r="30801" spans="50:50" ht="0" hidden="1" customHeight="1" x14ac:dyDescent="0.2">
      <c r="AX30801" s="78"/>
    </row>
    <row r="30802" spans="50:50" ht="0" hidden="1" customHeight="1" x14ac:dyDescent="0.2">
      <c r="AX30802" s="78"/>
    </row>
    <row r="30803" spans="50:50" ht="0" hidden="1" customHeight="1" x14ac:dyDescent="0.2">
      <c r="AX30803" s="78"/>
    </row>
    <row r="30804" spans="50:50" ht="0" hidden="1" customHeight="1" x14ac:dyDescent="0.2">
      <c r="AX30804" s="78"/>
    </row>
    <row r="30805" spans="50:50" ht="0" hidden="1" customHeight="1" x14ac:dyDescent="0.2">
      <c r="AX30805" s="78"/>
    </row>
    <row r="30806" spans="50:50" ht="0" hidden="1" customHeight="1" x14ac:dyDescent="0.2">
      <c r="AX30806" s="78"/>
    </row>
    <row r="30807" spans="50:50" ht="0" hidden="1" customHeight="1" x14ac:dyDescent="0.2">
      <c r="AX30807" s="78"/>
    </row>
    <row r="30808" spans="50:50" ht="0" hidden="1" customHeight="1" x14ac:dyDescent="0.2">
      <c r="AX30808" s="78"/>
    </row>
    <row r="30809" spans="50:50" ht="0" hidden="1" customHeight="1" x14ac:dyDescent="0.2">
      <c r="AX30809" s="78"/>
    </row>
    <row r="30810" spans="50:50" ht="0" hidden="1" customHeight="1" x14ac:dyDescent="0.2">
      <c r="AX30810" s="78"/>
    </row>
    <row r="30811" spans="50:50" ht="0" hidden="1" customHeight="1" x14ac:dyDescent="0.2">
      <c r="AX30811" s="78"/>
    </row>
    <row r="30812" spans="50:50" ht="0" hidden="1" customHeight="1" x14ac:dyDescent="0.2">
      <c r="AX30812" s="78"/>
    </row>
    <row r="30813" spans="50:50" ht="0" hidden="1" customHeight="1" x14ac:dyDescent="0.2">
      <c r="AX30813" s="78"/>
    </row>
    <row r="30814" spans="50:50" ht="0" hidden="1" customHeight="1" x14ac:dyDescent="0.2">
      <c r="AX30814" s="78"/>
    </row>
    <row r="30815" spans="50:50" ht="0" hidden="1" customHeight="1" x14ac:dyDescent="0.2">
      <c r="AX30815" s="78"/>
    </row>
    <row r="30816" spans="50:50" ht="0" hidden="1" customHeight="1" x14ac:dyDescent="0.2">
      <c r="AX30816" s="78"/>
    </row>
    <row r="30817" spans="50:50" ht="0" hidden="1" customHeight="1" x14ac:dyDescent="0.2">
      <c r="AX30817" s="78"/>
    </row>
    <row r="30818" spans="50:50" ht="0" hidden="1" customHeight="1" x14ac:dyDescent="0.2">
      <c r="AX30818" s="78"/>
    </row>
    <row r="30819" spans="50:50" ht="0" hidden="1" customHeight="1" x14ac:dyDescent="0.2">
      <c r="AX30819" s="78"/>
    </row>
    <row r="30820" spans="50:50" ht="0" hidden="1" customHeight="1" x14ac:dyDescent="0.2">
      <c r="AX30820" s="78"/>
    </row>
    <row r="30821" spans="50:50" ht="0" hidden="1" customHeight="1" x14ac:dyDescent="0.2">
      <c r="AX30821" s="78"/>
    </row>
    <row r="30822" spans="50:50" ht="0" hidden="1" customHeight="1" x14ac:dyDescent="0.2">
      <c r="AX30822" s="78"/>
    </row>
    <row r="30823" spans="50:50" ht="0" hidden="1" customHeight="1" x14ac:dyDescent="0.2">
      <c r="AX30823" s="78"/>
    </row>
    <row r="30824" spans="50:50" ht="0" hidden="1" customHeight="1" x14ac:dyDescent="0.2">
      <c r="AX30824" s="78"/>
    </row>
    <row r="30825" spans="50:50" ht="0" hidden="1" customHeight="1" x14ac:dyDescent="0.2">
      <c r="AX30825" s="78"/>
    </row>
    <row r="30826" spans="50:50" ht="0" hidden="1" customHeight="1" x14ac:dyDescent="0.2">
      <c r="AX30826" s="78"/>
    </row>
    <row r="30827" spans="50:50" ht="0" hidden="1" customHeight="1" x14ac:dyDescent="0.2">
      <c r="AX30827" s="78"/>
    </row>
    <row r="30828" spans="50:50" ht="0" hidden="1" customHeight="1" x14ac:dyDescent="0.2">
      <c r="AX30828" s="78"/>
    </row>
    <row r="30829" spans="50:50" ht="0" hidden="1" customHeight="1" x14ac:dyDescent="0.2">
      <c r="AX30829" s="78"/>
    </row>
    <row r="30830" spans="50:50" ht="0" hidden="1" customHeight="1" x14ac:dyDescent="0.2">
      <c r="AX30830" s="78"/>
    </row>
    <row r="30831" spans="50:50" ht="0" hidden="1" customHeight="1" x14ac:dyDescent="0.2">
      <c r="AX30831" s="78"/>
    </row>
    <row r="30832" spans="50:50" ht="0" hidden="1" customHeight="1" x14ac:dyDescent="0.2">
      <c r="AX30832" s="78"/>
    </row>
    <row r="30833" spans="50:50" ht="0" hidden="1" customHeight="1" x14ac:dyDescent="0.2">
      <c r="AX30833" s="78"/>
    </row>
    <row r="30834" spans="50:50" ht="0" hidden="1" customHeight="1" x14ac:dyDescent="0.2">
      <c r="AX30834" s="78"/>
    </row>
    <row r="30835" spans="50:50" ht="0" hidden="1" customHeight="1" x14ac:dyDescent="0.2">
      <c r="AX30835" s="78"/>
    </row>
    <row r="30836" spans="50:50" ht="0" hidden="1" customHeight="1" x14ac:dyDescent="0.2">
      <c r="AX30836" s="78"/>
    </row>
    <row r="30837" spans="50:50" ht="0" hidden="1" customHeight="1" x14ac:dyDescent="0.2">
      <c r="AX30837" s="78"/>
    </row>
    <row r="30838" spans="50:50" ht="0" hidden="1" customHeight="1" x14ac:dyDescent="0.2">
      <c r="AX30838" s="78"/>
    </row>
    <row r="30839" spans="50:50" ht="0" hidden="1" customHeight="1" x14ac:dyDescent="0.2">
      <c r="AX30839" s="78"/>
    </row>
    <row r="30840" spans="50:50" ht="0" hidden="1" customHeight="1" x14ac:dyDescent="0.2">
      <c r="AX30840" s="78"/>
    </row>
    <row r="30841" spans="50:50" ht="0" hidden="1" customHeight="1" x14ac:dyDescent="0.2">
      <c r="AX30841" s="78"/>
    </row>
    <row r="30842" spans="50:50" ht="0" hidden="1" customHeight="1" x14ac:dyDescent="0.2">
      <c r="AX30842" s="78"/>
    </row>
    <row r="30843" spans="50:50" ht="0" hidden="1" customHeight="1" x14ac:dyDescent="0.2">
      <c r="AX30843" s="78"/>
    </row>
    <row r="30844" spans="50:50" ht="0" hidden="1" customHeight="1" x14ac:dyDescent="0.2">
      <c r="AX30844" s="78"/>
    </row>
    <row r="30845" spans="50:50" ht="0" hidden="1" customHeight="1" x14ac:dyDescent="0.2">
      <c r="AX30845" s="78"/>
    </row>
    <row r="30846" spans="50:50" ht="0" hidden="1" customHeight="1" x14ac:dyDescent="0.2">
      <c r="AX30846" s="78"/>
    </row>
    <row r="30847" spans="50:50" ht="0" hidden="1" customHeight="1" x14ac:dyDescent="0.2">
      <c r="AX30847" s="78"/>
    </row>
    <row r="30848" spans="50:50" ht="0" hidden="1" customHeight="1" x14ac:dyDescent="0.2">
      <c r="AX30848" s="78"/>
    </row>
    <row r="30849" spans="50:50" ht="0" hidden="1" customHeight="1" x14ac:dyDescent="0.2">
      <c r="AX30849" s="78"/>
    </row>
    <row r="30850" spans="50:50" ht="0" hidden="1" customHeight="1" x14ac:dyDescent="0.2">
      <c r="AX30850" s="78"/>
    </row>
    <row r="30851" spans="50:50" ht="0" hidden="1" customHeight="1" x14ac:dyDescent="0.2">
      <c r="AX30851" s="78"/>
    </row>
    <row r="30852" spans="50:50" ht="0" hidden="1" customHeight="1" x14ac:dyDescent="0.2">
      <c r="AX30852" s="78"/>
    </row>
    <row r="30853" spans="50:50" ht="0" hidden="1" customHeight="1" x14ac:dyDescent="0.2">
      <c r="AX30853" s="78"/>
    </row>
    <row r="30854" spans="50:50" ht="0" hidden="1" customHeight="1" x14ac:dyDescent="0.2">
      <c r="AX30854" s="78"/>
    </row>
    <row r="30855" spans="50:50" ht="0" hidden="1" customHeight="1" x14ac:dyDescent="0.2">
      <c r="AX30855" s="78"/>
    </row>
    <row r="30856" spans="50:50" ht="0" hidden="1" customHeight="1" x14ac:dyDescent="0.2">
      <c r="AX30856" s="78"/>
    </row>
    <row r="30857" spans="50:50" ht="0" hidden="1" customHeight="1" x14ac:dyDescent="0.2">
      <c r="AX30857" s="78"/>
    </row>
    <row r="30858" spans="50:50" ht="0" hidden="1" customHeight="1" x14ac:dyDescent="0.2">
      <c r="AX30858" s="78"/>
    </row>
    <row r="30859" spans="50:50" ht="0" hidden="1" customHeight="1" x14ac:dyDescent="0.2">
      <c r="AX30859" s="78"/>
    </row>
    <row r="30860" spans="50:50" ht="0" hidden="1" customHeight="1" x14ac:dyDescent="0.2">
      <c r="AX30860" s="78"/>
    </row>
    <row r="30861" spans="50:50" ht="0" hidden="1" customHeight="1" x14ac:dyDescent="0.2">
      <c r="AX30861" s="78"/>
    </row>
    <row r="30862" spans="50:50" ht="0" hidden="1" customHeight="1" x14ac:dyDescent="0.2">
      <c r="AX30862" s="78"/>
    </row>
    <row r="30863" spans="50:50" ht="0" hidden="1" customHeight="1" x14ac:dyDescent="0.2">
      <c r="AX30863" s="78"/>
    </row>
    <row r="30864" spans="50:50" ht="0" hidden="1" customHeight="1" x14ac:dyDescent="0.2">
      <c r="AX30864" s="78"/>
    </row>
    <row r="30865" spans="50:50" ht="0" hidden="1" customHeight="1" x14ac:dyDescent="0.2">
      <c r="AX30865" s="78"/>
    </row>
    <row r="30866" spans="50:50" ht="0" hidden="1" customHeight="1" x14ac:dyDescent="0.2">
      <c r="AX30866" s="78"/>
    </row>
    <row r="30867" spans="50:50" ht="0" hidden="1" customHeight="1" x14ac:dyDescent="0.2">
      <c r="AX30867" s="78"/>
    </row>
    <row r="30868" spans="50:50" ht="0" hidden="1" customHeight="1" x14ac:dyDescent="0.2">
      <c r="AX30868" s="78"/>
    </row>
    <row r="30869" spans="50:50" ht="0" hidden="1" customHeight="1" x14ac:dyDescent="0.2">
      <c r="AX30869" s="78"/>
    </row>
    <row r="30870" spans="50:50" ht="0" hidden="1" customHeight="1" x14ac:dyDescent="0.2">
      <c r="AX30870" s="78"/>
    </row>
    <row r="30871" spans="50:50" ht="0" hidden="1" customHeight="1" x14ac:dyDescent="0.2">
      <c r="AX30871" s="78"/>
    </row>
    <row r="30872" spans="50:50" ht="0" hidden="1" customHeight="1" x14ac:dyDescent="0.2">
      <c r="AX30872" s="78"/>
    </row>
    <row r="30873" spans="50:50" ht="0" hidden="1" customHeight="1" x14ac:dyDescent="0.2">
      <c r="AX30873" s="78"/>
    </row>
    <row r="30874" spans="50:50" ht="0" hidden="1" customHeight="1" x14ac:dyDescent="0.2">
      <c r="AX30874" s="78"/>
    </row>
    <row r="30875" spans="50:50" ht="0" hidden="1" customHeight="1" x14ac:dyDescent="0.2">
      <c r="AX30875" s="78"/>
    </row>
    <row r="30876" spans="50:50" ht="0" hidden="1" customHeight="1" x14ac:dyDescent="0.2">
      <c r="AX30876" s="78"/>
    </row>
    <row r="30877" spans="50:50" ht="0" hidden="1" customHeight="1" x14ac:dyDescent="0.2">
      <c r="AX30877" s="78"/>
    </row>
    <row r="30878" spans="50:50" ht="0" hidden="1" customHeight="1" x14ac:dyDescent="0.2">
      <c r="AX30878" s="78"/>
    </row>
    <row r="30879" spans="50:50" ht="0" hidden="1" customHeight="1" x14ac:dyDescent="0.2">
      <c r="AX30879" s="78"/>
    </row>
    <row r="30880" spans="50:50" ht="0" hidden="1" customHeight="1" x14ac:dyDescent="0.2">
      <c r="AX30880" s="78"/>
    </row>
    <row r="30881" spans="50:50" ht="0" hidden="1" customHeight="1" x14ac:dyDescent="0.2">
      <c r="AX30881" s="78"/>
    </row>
    <row r="30882" spans="50:50" ht="0" hidden="1" customHeight="1" x14ac:dyDescent="0.2">
      <c r="AX30882" s="78"/>
    </row>
    <row r="30883" spans="50:50" ht="0" hidden="1" customHeight="1" x14ac:dyDescent="0.2">
      <c r="AX30883" s="78"/>
    </row>
    <row r="30884" spans="50:50" ht="0" hidden="1" customHeight="1" x14ac:dyDescent="0.2">
      <c r="AX30884" s="78"/>
    </row>
    <row r="30885" spans="50:50" ht="0" hidden="1" customHeight="1" x14ac:dyDescent="0.2">
      <c r="AX30885" s="78"/>
    </row>
    <row r="30886" spans="50:50" ht="0" hidden="1" customHeight="1" x14ac:dyDescent="0.2">
      <c r="AX30886" s="78"/>
    </row>
    <row r="30887" spans="50:50" ht="0" hidden="1" customHeight="1" x14ac:dyDescent="0.2">
      <c r="AX30887" s="78"/>
    </row>
    <row r="30888" spans="50:50" ht="0" hidden="1" customHeight="1" x14ac:dyDescent="0.2">
      <c r="AX30888" s="78"/>
    </row>
    <row r="30889" spans="50:50" ht="0" hidden="1" customHeight="1" x14ac:dyDescent="0.2">
      <c r="AX30889" s="78"/>
    </row>
    <row r="30890" spans="50:50" ht="0" hidden="1" customHeight="1" x14ac:dyDescent="0.2">
      <c r="AX30890" s="78"/>
    </row>
    <row r="30891" spans="50:50" ht="0" hidden="1" customHeight="1" x14ac:dyDescent="0.2">
      <c r="AX30891" s="78"/>
    </row>
    <row r="30892" spans="50:50" ht="0" hidden="1" customHeight="1" x14ac:dyDescent="0.2">
      <c r="AX30892" s="78"/>
    </row>
    <row r="30893" spans="50:50" ht="0" hidden="1" customHeight="1" x14ac:dyDescent="0.2">
      <c r="AX30893" s="78"/>
    </row>
    <row r="30894" spans="50:50" ht="0" hidden="1" customHeight="1" x14ac:dyDescent="0.2">
      <c r="AX30894" s="78"/>
    </row>
    <row r="30895" spans="50:50" ht="0" hidden="1" customHeight="1" x14ac:dyDescent="0.2">
      <c r="AX30895" s="78"/>
    </row>
    <row r="30896" spans="50:50" ht="0" hidden="1" customHeight="1" x14ac:dyDescent="0.2">
      <c r="AX30896" s="78"/>
    </row>
    <row r="30897" spans="50:50" ht="0" hidden="1" customHeight="1" x14ac:dyDescent="0.2">
      <c r="AX30897" s="78"/>
    </row>
    <row r="30898" spans="50:50" ht="0" hidden="1" customHeight="1" x14ac:dyDescent="0.2">
      <c r="AX30898" s="78"/>
    </row>
    <row r="30899" spans="50:50" ht="0" hidden="1" customHeight="1" x14ac:dyDescent="0.2">
      <c r="AX30899" s="78"/>
    </row>
    <row r="30900" spans="50:50" ht="0" hidden="1" customHeight="1" x14ac:dyDescent="0.2">
      <c r="AX30900" s="78"/>
    </row>
    <row r="30901" spans="50:50" ht="0" hidden="1" customHeight="1" x14ac:dyDescent="0.2">
      <c r="AX30901" s="78"/>
    </row>
    <row r="30902" spans="50:50" ht="0" hidden="1" customHeight="1" x14ac:dyDescent="0.2">
      <c r="AX30902" s="78"/>
    </row>
    <row r="30903" spans="50:50" ht="0" hidden="1" customHeight="1" x14ac:dyDescent="0.2">
      <c r="AX30903" s="78"/>
    </row>
    <row r="30904" spans="50:50" ht="0" hidden="1" customHeight="1" x14ac:dyDescent="0.2">
      <c r="AX30904" s="78"/>
    </row>
    <row r="30905" spans="50:50" ht="0" hidden="1" customHeight="1" x14ac:dyDescent="0.2">
      <c r="AX30905" s="78"/>
    </row>
    <row r="30906" spans="50:50" ht="0" hidden="1" customHeight="1" x14ac:dyDescent="0.2">
      <c r="AX30906" s="78"/>
    </row>
    <row r="30907" spans="50:50" ht="0" hidden="1" customHeight="1" x14ac:dyDescent="0.2">
      <c r="AX30907" s="78"/>
    </row>
    <row r="30908" spans="50:50" ht="0" hidden="1" customHeight="1" x14ac:dyDescent="0.2">
      <c r="AX30908" s="78"/>
    </row>
    <row r="30909" spans="50:50" ht="0" hidden="1" customHeight="1" x14ac:dyDescent="0.2">
      <c r="AX30909" s="78"/>
    </row>
    <row r="30910" spans="50:50" ht="0" hidden="1" customHeight="1" x14ac:dyDescent="0.2">
      <c r="AX30910" s="78"/>
    </row>
    <row r="30911" spans="50:50" ht="0" hidden="1" customHeight="1" x14ac:dyDescent="0.2">
      <c r="AX30911" s="78"/>
    </row>
    <row r="30912" spans="50:50" ht="0" hidden="1" customHeight="1" x14ac:dyDescent="0.2">
      <c r="AX30912" s="78"/>
    </row>
    <row r="30913" spans="50:50" ht="0" hidden="1" customHeight="1" x14ac:dyDescent="0.2">
      <c r="AX30913" s="78"/>
    </row>
    <row r="30914" spans="50:50" ht="0" hidden="1" customHeight="1" x14ac:dyDescent="0.2">
      <c r="AX30914" s="78"/>
    </row>
    <row r="30915" spans="50:50" ht="0" hidden="1" customHeight="1" x14ac:dyDescent="0.2">
      <c r="AX30915" s="78"/>
    </row>
    <row r="30916" spans="50:50" ht="0" hidden="1" customHeight="1" x14ac:dyDescent="0.2">
      <c r="AX30916" s="78"/>
    </row>
    <row r="30917" spans="50:50" ht="0" hidden="1" customHeight="1" x14ac:dyDescent="0.2">
      <c r="AX30917" s="78"/>
    </row>
    <row r="30918" spans="50:50" ht="0" hidden="1" customHeight="1" x14ac:dyDescent="0.2">
      <c r="AX30918" s="78"/>
    </row>
    <row r="30919" spans="50:50" ht="0" hidden="1" customHeight="1" x14ac:dyDescent="0.2">
      <c r="AX30919" s="78"/>
    </row>
    <row r="30920" spans="50:50" ht="0" hidden="1" customHeight="1" x14ac:dyDescent="0.2">
      <c r="AX30920" s="78"/>
    </row>
    <row r="30921" spans="50:50" ht="0" hidden="1" customHeight="1" x14ac:dyDescent="0.2">
      <c r="AX30921" s="78"/>
    </row>
    <row r="30922" spans="50:50" ht="0" hidden="1" customHeight="1" x14ac:dyDescent="0.2">
      <c r="AX30922" s="78"/>
    </row>
    <row r="30923" spans="50:50" ht="0" hidden="1" customHeight="1" x14ac:dyDescent="0.2">
      <c r="AX30923" s="78"/>
    </row>
    <row r="30924" spans="50:50" ht="0" hidden="1" customHeight="1" x14ac:dyDescent="0.2">
      <c r="AX30924" s="78"/>
    </row>
    <row r="30925" spans="50:50" ht="0" hidden="1" customHeight="1" x14ac:dyDescent="0.2">
      <c r="AX30925" s="78"/>
    </row>
    <row r="30926" spans="50:50" ht="0" hidden="1" customHeight="1" x14ac:dyDescent="0.2">
      <c r="AX30926" s="78"/>
    </row>
    <row r="30927" spans="50:50" ht="0" hidden="1" customHeight="1" x14ac:dyDescent="0.2">
      <c r="AX30927" s="78"/>
    </row>
    <row r="30928" spans="50:50" ht="0" hidden="1" customHeight="1" x14ac:dyDescent="0.2">
      <c r="AX30928" s="78"/>
    </row>
    <row r="30929" spans="50:50" ht="0" hidden="1" customHeight="1" x14ac:dyDescent="0.2">
      <c r="AX30929" s="78"/>
    </row>
    <row r="30930" spans="50:50" ht="0" hidden="1" customHeight="1" x14ac:dyDescent="0.2">
      <c r="AX30930" s="78"/>
    </row>
    <row r="30931" spans="50:50" ht="0" hidden="1" customHeight="1" x14ac:dyDescent="0.2">
      <c r="AX30931" s="78"/>
    </row>
    <row r="30932" spans="50:50" ht="0" hidden="1" customHeight="1" x14ac:dyDescent="0.2">
      <c r="AX30932" s="78"/>
    </row>
    <row r="30933" spans="50:50" ht="0" hidden="1" customHeight="1" x14ac:dyDescent="0.2">
      <c r="AX30933" s="78"/>
    </row>
    <row r="30934" spans="50:50" ht="0" hidden="1" customHeight="1" x14ac:dyDescent="0.2">
      <c r="AX30934" s="78"/>
    </row>
    <row r="30935" spans="50:50" ht="0" hidden="1" customHeight="1" x14ac:dyDescent="0.2">
      <c r="AX30935" s="78"/>
    </row>
    <row r="30936" spans="50:50" ht="0" hidden="1" customHeight="1" x14ac:dyDescent="0.2">
      <c r="AX30936" s="78"/>
    </row>
    <row r="30937" spans="50:50" ht="0" hidden="1" customHeight="1" x14ac:dyDescent="0.2">
      <c r="AX30937" s="78"/>
    </row>
    <row r="30938" spans="50:50" ht="0" hidden="1" customHeight="1" x14ac:dyDescent="0.2">
      <c r="AX30938" s="78"/>
    </row>
    <row r="30939" spans="50:50" ht="0" hidden="1" customHeight="1" x14ac:dyDescent="0.2">
      <c r="AX30939" s="78"/>
    </row>
    <row r="30940" spans="50:50" ht="0" hidden="1" customHeight="1" x14ac:dyDescent="0.2">
      <c r="AX30940" s="78"/>
    </row>
    <row r="30941" spans="50:50" ht="0" hidden="1" customHeight="1" x14ac:dyDescent="0.2">
      <c r="AX30941" s="78"/>
    </row>
    <row r="30942" spans="50:50" ht="0" hidden="1" customHeight="1" x14ac:dyDescent="0.2">
      <c r="AX30942" s="78"/>
    </row>
    <row r="30943" spans="50:50" ht="0" hidden="1" customHeight="1" x14ac:dyDescent="0.2">
      <c r="AX30943" s="78"/>
    </row>
    <row r="30944" spans="50:50" ht="0" hidden="1" customHeight="1" x14ac:dyDescent="0.2">
      <c r="AX30944" s="78"/>
    </row>
    <row r="30945" spans="50:50" ht="0" hidden="1" customHeight="1" x14ac:dyDescent="0.2">
      <c r="AX30945" s="78"/>
    </row>
    <row r="30946" spans="50:50" ht="0" hidden="1" customHeight="1" x14ac:dyDescent="0.2">
      <c r="AX30946" s="78"/>
    </row>
    <row r="30947" spans="50:50" ht="0" hidden="1" customHeight="1" x14ac:dyDescent="0.2">
      <c r="AX30947" s="78"/>
    </row>
    <row r="30948" spans="50:50" ht="0" hidden="1" customHeight="1" x14ac:dyDescent="0.2">
      <c r="AX30948" s="78"/>
    </row>
    <row r="30949" spans="50:50" ht="0" hidden="1" customHeight="1" x14ac:dyDescent="0.2">
      <c r="AX30949" s="78"/>
    </row>
    <row r="30950" spans="50:50" ht="0" hidden="1" customHeight="1" x14ac:dyDescent="0.2">
      <c r="AX30950" s="78"/>
    </row>
    <row r="30951" spans="50:50" ht="0" hidden="1" customHeight="1" x14ac:dyDescent="0.2">
      <c r="AX30951" s="78"/>
    </row>
    <row r="30952" spans="50:50" ht="0" hidden="1" customHeight="1" x14ac:dyDescent="0.2">
      <c r="AX30952" s="78"/>
    </row>
    <row r="30953" spans="50:50" ht="0" hidden="1" customHeight="1" x14ac:dyDescent="0.2">
      <c r="AX30953" s="78"/>
    </row>
    <row r="30954" spans="50:50" ht="0" hidden="1" customHeight="1" x14ac:dyDescent="0.2">
      <c r="AX30954" s="78"/>
    </row>
    <row r="30955" spans="50:50" ht="0" hidden="1" customHeight="1" x14ac:dyDescent="0.2">
      <c r="AX30955" s="78"/>
    </row>
    <row r="30956" spans="50:50" ht="0" hidden="1" customHeight="1" x14ac:dyDescent="0.2">
      <c r="AX30956" s="78"/>
    </row>
    <row r="30957" spans="50:50" ht="0" hidden="1" customHeight="1" x14ac:dyDescent="0.2">
      <c r="AX30957" s="78"/>
    </row>
    <row r="30958" spans="50:50" ht="0" hidden="1" customHeight="1" x14ac:dyDescent="0.2">
      <c r="AX30958" s="78"/>
    </row>
    <row r="30959" spans="50:50" ht="0" hidden="1" customHeight="1" x14ac:dyDescent="0.2">
      <c r="AX30959" s="78"/>
    </row>
    <row r="30960" spans="50:50" ht="0" hidden="1" customHeight="1" x14ac:dyDescent="0.2">
      <c r="AX30960" s="78"/>
    </row>
    <row r="30961" spans="50:50" ht="0" hidden="1" customHeight="1" x14ac:dyDescent="0.2">
      <c r="AX30961" s="78"/>
    </row>
    <row r="30962" spans="50:50" ht="0" hidden="1" customHeight="1" x14ac:dyDescent="0.2">
      <c r="AX30962" s="78"/>
    </row>
    <row r="30963" spans="50:50" ht="0" hidden="1" customHeight="1" x14ac:dyDescent="0.2">
      <c r="AX30963" s="78"/>
    </row>
    <row r="30964" spans="50:50" ht="0" hidden="1" customHeight="1" x14ac:dyDescent="0.2">
      <c r="AX30964" s="78"/>
    </row>
    <row r="30965" spans="50:50" ht="0" hidden="1" customHeight="1" x14ac:dyDescent="0.2">
      <c r="AX30965" s="78"/>
    </row>
    <row r="30966" spans="50:50" ht="0" hidden="1" customHeight="1" x14ac:dyDescent="0.2">
      <c r="AX30966" s="78"/>
    </row>
    <row r="30967" spans="50:50" ht="0" hidden="1" customHeight="1" x14ac:dyDescent="0.2">
      <c r="AX30967" s="78"/>
    </row>
    <row r="30968" spans="50:50" ht="0" hidden="1" customHeight="1" x14ac:dyDescent="0.2">
      <c r="AX30968" s="78"/>
    </row>
    <row r="30969" spans="50:50" ht="0" hidden="1" customHeight="1" x14ac:dyDescent="0.2">
      <c r="AX30969" s="78"/>
    </row>
    <row r="30970" spans="50:50" ht="0" hidden="1" customHeight="1" x14ac:dyDescent="0.2">
      <c r="AX30970" s="78"/>
    </row>
    <row r="30971" spans="50:50" ht="0" hidden="1" customHeight="1" x14ac:dyDescent="0.2">
      <c r="AX30971" s="78"/>
    </row>
    <row r="30972" spans="50:50" ht="0" hidden="1" customHeight="1" x14ac:dyDescent="0.2">
      <c r="AX30972" s="78"/>
    </row>
    <row r="30973" spans="50:50" ht="0" hidden="1" customHeight="1" x14ac:dyDescent="0.2">
      <c r="AX30973" s="78"/>
    </row>
    <row r="30974" spans="50:50" ht="0" hidden="1" customHeight="1" x14ac:dyDescent="0.2">
      <c r="AX30974" s="78"/>
    </row>
    <row r="30975" spans="50:50" ht="0" hidden="1" customHeight="1" x14ac:dyDescent="0.2">
      <c r="AX30975" s="78"/>
    </row>
    <row r="30976" spans="50:50" ht="0" hidden="1" customHeight="1" x14ac:dyDescent="0.2">
      <c r="AX30976" s="78"/>
    </row>
    <row r="30977" spans="50:50" ht="0" hidden="1" customHeight="1" x14ac:dyDescent="0.2">
      <c r="AX30977" s="78"/>
    </row>
    <row r="30978" spans="50:50" ht="0" hidden="1" customHeight="1" x14ac:dyDescent="0.2">
      <c r="AX30978" s="78"/>
    </row>
    <row r="30979" spans="50:50" ht="0" hidden="1" customHeight="1" x14ac:dyDescent="0.2">
      <c r="AX30979" s="78"/>
    </row>
    <row r="30980" spans="50:50" ht="0" hidden="1" customHeight="1" x14ac:dyDescent="0.2">
      <c r="AX30980" s="78"/>
    </row>
    <row r="30981" spans="50:50" ht="0" hidden="1" customHeight="1" x14ac:dyDescent="0.2">
      <c r="AX30981" s="78"/>
    </row>
    <row r="30982" spans="50:50" ht="0" hidden="1" customHeight="1" x14ac:dyDescent="0.2">
      <c r="AX30982" s="78"/>
    </row>
    <row r="30983" spans="50:50" ht="0" hidden="1" customHeight="1" x14ac:dyDescent="0.2">
      <c r="AX30983" s="78"/>
    </row>
    <row r="30984" spans="50:50" ht="0" hidden="1" customHeight="1" x14ac:dyDescent="0.2">
      <c r="AX30984" s="78"/>
    </row>
    <row r="30985" spans="50:50" ht="0" hidden="1" customHeight="1" x14ac:dyDescent="0.2">
      <c r="AX30985" s="78"/>
    </row>
    <row r="30986" spans="50:50" ht="0" hidden="1" customHeight="1" x14ac:dyDescent="0.2">
      <c r="AX30986" s="78"/>
    </row>
    <row r="30987" spans="50:50" ht="0" hidden="1" customHeight="1" x14ac:dyDescent="0.2">
      <c r="AX30987" s="78"/>
    </row>
    <row r="30988" spans="50:50" ht="0" hidden="1" customHeight="1" x14ac:dyDescent="0.2">
      <c r="AX30988" s="78"/>
    </row>
    <row r="30989" spans="50:50" ht="0" hidden="1" customHeight="1" x14ac:dyDescent="0.2">
      <c r="AX30989" s="78"/>
    </row>
    <row r="30990" spans="50:50" ht="0" hidden="1" customHeight="1" x14ac:dyDescent="0.2">
      <c r="AX30990" s="78"/>
    </row>
    <row r="30991" spans="50:50" ht="0" hidden="1" customHeight="1" x14ac:dyDescent="0.2">
      <c r="AX30991" s="78"/>
    </row>
    <row r="30992" spans="50:50" ht="0" hidden="1" customHeight="1" x14ac:dyDescent="0.2">
      <c r="AX30992" s="78"/>
    </row>
    <row r="30993" spans="50:50" ht="0" hidden="1" customHeight="1" x14ac:dyDescent="0.2">
      <c r="AX30993" s="78"/>
    </row>
    <row r="30994" spans="50:50" ht="0" hidden="1" customHeight="1" x14ac:dyDescent="0.2">
      <c r="AX30994" s="78"/>
    </row>
    <row r="30995" spans="50:50" ht="0" hidden="1" customHeight="1" x14ac:dyDescent="0.2">
      <c r="AX30995" s="78"/>
    </row>
    <row r="30996" spans="50:50" ht="0" hidden="1" customHeight="1" x14ac:dyDescent="0.2">
      <c r="AX30996" s="78"/>
    </row>
    <row r="30997" spans="50:50" ht="0" hidden="1" customHeight="1" x14ac:dyDescent="0.2">
      <c r="AX30997" s="78"/>
    </row>
    <row r="30998" spans="50:50" ht="0" hidden="1" customHeight="1" x14ac:dyDescent="0.2">
      <c r="AX30998" s="78"/>
    </row>
    <row r="30999" spans="50:50" ht="0" hidden="1" customHeight="1" x14ac:dyDescent="0.2">
      <c r="AX30999" s="78"/>
    </row>
    <row r="31000" spans="50:50" ht="0" hidden="1" customHeight="1" x14ac:dyDescent="0.2">
      <c r="AX31000" s="78"/>
    </row>
    <row r="31001" spans="50:50" ht="0" hidden="1" customHeight="1" x14ac:dyDescent="0.2">
      <c r="AX31001" s="78"/>
    </row>
    <row r="31002" spans="50:50" ht="0" hidden="1" customHeight="1" x14ac:dyDescent="0.2">
      <c r="AX31002" s="78"/>
    </row>
    <row r="31003" spans="50:50" ht="0" hidden="1" customHeight="1" x14ac:dyDescent="0.2">
      <c r="AX31003" s="78"/>
    </row>
    <row r="31004" spans="50:50" ht="0" hidden="1" customHeight="1" x14ac:dyDescent="0.2">
      <c r="AX31004" s="78"/>
    </row>
    <row r="31005" spans="50:50" ht="0" hidden="1" customHeight="1" x14ac:dyDescent="0.2">
      <c r="AX31005" s="78"/>
    </row>
    <row r="31006" spans="50:50" ht="0" hidden="1" customHeight="1" x14ac:dyDescent="0.2">
      <c r="AX31006" s="78"/>
    </row>
    <row r="31007" spans="50:50" ht="0" hidden="1" customHeight="1" x14ac:dyDescent="0.2">
      <c r="AX31007" s="78"/>
    </row>
    <row r="31008" spans="50:50" ht="0" hidden="1" customHeight="1" x14ac:dyDescent="0.2">
      <c r="AX31008" s="78"/>
    </row>
    <row r="31009" spans="50:50" ht="0" hidden="1" customHeight="1" x14ac:dyDescent="0.2">
      <c r="AX31009" s="78"/>
    </row>
    <row r="31010" spans="50:50" ht="0" hidden="1" customHeight="1" x14ac:dyDescent="0.2">
      <c r="AX31010" s="78"/>
    </row>
    <row r="31011" spans="50:50" ht="0" hidden="1" customHeight="1" x14ac:dyDescent="0.2">
      <c r="AX31011" s="78"/>
    </row>
    <row r="31012" spans="50:50" ht="0" hidden="1" customHeight="1" x14ac:dyDescent="0.2">
      <c r="AX31012" s="78"/>
    </row>
    <row r="31013" spans="50:50" ht="0" hidden="1" customHeight="1" x14ac:dyDescent="0.2">
      <c r="AX31013" s="78"/>
    </row>
    <row r="31014" spans="50:50" ht="0" hidden="1" customHeight="1" x14ac:dyDescent="0.2">
      <c r="AX31014" s="78"/>
    </row>
    <row r="31015" spans="50:50" ht="0" hidden="1" customHeight="1" x14ac:dyDescent="0.2">
      <c r="AX31015" s="78"/>
    </row>
    <row r="31016" spans="50:50" ht="0" hidden="1" customHeight="1" x14ac:dyDescent="0.2">
      <c r="AX31016" s="78"/>
    </row>
    <row r="31017" spans="50:50" ht="0" hidden="1" customHeight="1" x14ac:dyDescent="0.2">
      <c r="AX31017" s="78"/>
    </row>
    <row r="31018" spans="50:50" ht="0" hidden="1" customHeight="1" x14ac:dyDescent="0.2">
      <c r="AX31018" s="78"/>
    </row>
    <row r="31019" spans="50:50" ht="0" hidden="1" customHeight="1" x14ac:dyDescent="0.2">
      <c r="AX31019" s="78"/>
    </row>
    <row r="31020" spans="50:50" ht="0" hidden="1" customHeight="1" x14ac:dyDescent="0.2">
      <c r="AX31020" s="78"/>
    </row>
    <row r="31021" spans="50:50" ht="0" hidden="1" customHeight="1" x14ac:dyDescent="0.2">
      <c r="AX31021" s="78"/>
    </row>
    <row r="31022" spans="50:50" ht="0" hidden="1" customHeight="1" x14ac:dyDescent="0.2">
      <c r="AX31022" s="78"/>
    </row>
    <row r="31023" spans="50:50" ht="0" hidden="1" customHeight="1" x14ac:dyDescent="0.2">
      <c r="AX31023" s="78"/>
    </row>
    <row r="31024" spans="50:50" ht="0" hidden="1" customHeight="1" x14ac:dyDescent="0.2">
      <c r="AX31024" s="78"/>
    </row>
    <row r="31025" spans="50:50" ht="0" hidden="1" customHeight="1" x14ac:dyDescent="0.2">
      <c r="AX31025" s="78"/>
    </row>
    <row r="31026" spans="50:50" ht="0" hidden="1" customHeight="1" x14ac:dyDescent="0.2">
      <c r="AX31026" s="78"/>
    </row>
    <row r="31027" spans="50:50" ht="0" hidden="1" customHeight="1" x14ac:dyDescent="0.2">
      <c r="AX31027" s="78"/>
    </row>
    <row r="31028" spans="50:50" ht="0" hidden="1" customHeight="1" x14ac:dyDescent="0.2">
      <c r="AX31028" s="78"/>
    </row>
    <row r="31029" spans="50:50" ht="0" hidden="1" customHeight="1" x14ac:dyDescent="0.2">
      <c r="AX31029" s="78"/>
    </row>
    <row r="31030" spans="50:50" ht="0" hidden="1" customHeight="1" x14ac:dyDescent="0.2">
      <c r="AX31030" s="78"/>
    </row>
    <row r="31031" spans="50:50" ht="0" hidden="1" customHeight="1" x14ac:dyDescent="0.2">
      <c r="AX31031" s="78"/>
    </row>
    <row r="31032" spans="50:50" ht="0" hidden="1" customHeight="1" x14ac:dyDescent="0.2">
      <c r="AX31032" s="78"/>
    </row>
    <row r="31033" spans="50:50" ht="0" hidden="1" customHeight="1" x14ac:dyDescent="0.2">
      <c r="AX31033" s="78"/>
    </row>
    <row r="31034" spans="50:50" ht="0" hidden="1" customHeight="1" x14ac:dyDescent="0.2">
      <c r="AX31034" s="78"/>
    </row>
    <row r="31035" spans="50:50" ht="0" hidden="1" customHeight="1" x14ac:dyDescent="0.2">
      <c r="AX31035" s="78"/>
    </row>
    <row r="31036" spans="50:50" ht="0" hidden="1" customHeight="1" x14ac:dyDescent="0.2">
      <c r="AX31036" s="78"/>
    </row>
    <row r="31037" spans="50:50" ht="0" hidden="1" customHeight="1" x14ac:dyDescent="0.2">
      <c r="AX31037" s="78"/>
    </row>
    <row r="31038" spans="50:50" ht="0" hidden="1" customHeight="1" x14ac:dyDescent="0.2">
      <c r="AX31038" s="78"/>
    </row>
    <row r="31039" spans="50:50" ht="0" hidden="1" customHeight="1" x14ac:dyDescent="0.2">
      <c r="AX31039" s="78"/>
    </row>
    <row r="31040" spans="50:50" ht="0" hidden="1" customHeight="1" x14ac:dyDescent="0.2">
      <c r="AX31040" s="78"/>
    </row>
    <row r="31041" spans="50:50" ht="0" hidden="1" customHeight="1" x14ac:dyDescent="0.2">
      <c r="AX31041" s="78"/>
    </row>
    <row r="31042" spans="50:50" ht="0" hidden="1" customHeight="1" x14ac:dyDescent="0.2">
      <c r="AX31042" s="78"/>
    </row>
    <row r="31043" spans="50:50" ht="0" hidden="1" customHeight="1" x14ac:dyDescent="0.2">
      <c r="AX31043" s="78"/>
    </row>
    <row r="31044" spans="50:50" ht="0" hidden="1" customHeight="1" x14ac:dyDescent="0.2">
      <c r="AX31044" s="78"/>
    </row>
    <row r="31045" spans="50:50" ht="0" hidden="1" customHeight="1" x14ac:dyDescent="0.2">
      <c r="AX31045" s="78"/>
    </row>
    <row r="31046" spans="50:50" ht="0" hidden="1" customHeight="1" x14ac:dyDescent="0.2">
      <c r="AX31046" s="78"/>
    </row>
    <row r="31047" spans="50:50" ht="0" hidden="1" customHeight="1" x14ac:dyDescent="0.2">
      <c r="AX31047" s="78"/>
    </row>
    <row r="31048" spans="50:50" ht="0" hidden="1" customHeight="1" x14ac:dyDescent="0.2">
      <c r="AX31048" s="78"/>
    </row>
    <row r="31049" spans="50:50" ht="0" hidden="1" customHeight="1" x14ac:dyDescent="0.2">
      <c r="AX31049" s="78"/>
    </row>
    <row r="31050" spans="50:50" ht="0" hidden="1" customHeight="1" x14ac:dyDescent="0.2">
      <c r="AX31050" s="78"/>
    </row>
    <row r="31051" spans="50:50" ht="0" hidden="1" customHeight="1" x14ac:dyDescent="0.2">
      <c r="AX31051" s="78"/>
    </row>
    <row r="31052" spans="50:50" ht="0" hidden="1" customHeight="1" x14ac:dyDescent="0.2">
      <c r="AX31052" s="78"/>
    </row>
    <row r="31053" spans="50:50" ht="0" hidden="1" customHeight="1" x14ac:dyDescent="0.2">
      <c r="AX31053" s="78"/>
    </row>
    <row r="31054" spans="50:50" ht="0" hidden="1" customHeight="1" x14ac:dyDescent="0.2">
      <c r="AX31054" s="78"/>
    </row>
    <row r="31055" spans="50:50" ht="0" hidden="1" customHeight="1" x14ac:dyDescent="0.2">
      <c r="AX31055" s="78"/>
    </row>
    <row r="31056" spans="50:50" ht="0" hidden="1" customHeight="1" x14ac:dyDescent="0.2">
      <c r="AX31056" s="78"/>
    </row>
    <row r="31057" spans="50:50" ht="0" hidden="1" customHeight="1" x14ac:dyDescent="0.2">
      <c r="AX31057" s="78"/>
    </row>
    <row r="31058" spans="50:50" ht="0" hidden="1" customHeight="1" x14ac:dyDescent="0.2">
      <c r="AX31058" s="78"/>
    </row>
    <row r="31059" spans="50:50" ht="0" hidden="1" customHeight="1" x14ac:dyDescent="0.2">
      <c r="AX31059" s="78"/>
    </row>
    <row r="31060" spans="50:50" ht="0" hidden="1" customHeight="1" x14ac:dyDescent="0.2">
      <c r="AX31060" s="78"/>
    </row>
    <row r="31061" spans="50:50" ht="0" hidden="1" customHeight="1" x14ac:dyDescent="0.2">
      <c r="AX31061" s="78"/>
    </row>
    <row r="31062" spans="50:50" ht="0" hidden="1" customHeight="1" x14ac:dyDescent="0.2">
      <c r="AX31062" s="78"/>
    </row>
    <row r="31063" spans="50:50" ht="0" hidden="1" customHeight="1" x14ac:dyDescent="0.2">
      <c r="AX31063" s="78"/>
    </row>
    <row r="31064" spans="50:50" ht="0" hidden="1" customHeight="1" x14ac:dyDescent="0.2">
      <c r="AX31064" s="78"/>
    </row>
    <row r="31065" spans="50:50" ht="0" hidden="1" customHeight="1" x14ac:dyDescent="0.2">
      <c r="AX31065" s="78"/>
    </row>
    <row r="31066" spans="50:50" ht="0" hidden="1" customHeight="1" x14ac:dyDescent="0.2">
      <c r="AX31066" s="78"/>
    </row>
    <row r="31067" spans="50:50" ht="0" hidden="1" customHeight="1" x14ac:dyDescent="0.2">
      <c r="AX31067" s="78"/>
    </row>
    <row r="31068" spans="50:50" ht="0" hidden="1" customHeight="1" x14ac:dyDescent="0.2">
      <c r="AX31068" s="78"/>
    </row>
    <row r="31069" spans="50:50" ht="0" hidden="1" customHeight="1" x14ac:dyDescent="0.2">
      <c r="AX31069" s="78"/>
    </row>
    <row r="31070" spans="50:50" ht="0" hidden="1" customHeight="1" x14ac:dyDescent="0.2">
      <c r="AX31070" s="78"/>
    </row>
    <row r="31071" spans="50:50" ht="0" hidden="1" customHeight="1" x14ac:dyDescent="0.2">
      <c r="AX31071" s="78"/>
    </row>
    <row r="31072" spans="50:50" ht="0" hidden="1" customHeight="1" x14ac:dyDescent="0.2">
      <c r="AX31072" s="78"/>
    </row>
    <row r="31073" spans="50:50" ht="0" hidden="1" customHeight="1" x14ac:dyDescent="0.2">
      <c r="AX31073" s="78"/>
    </row>
    <row r="31074" spans="50:50" ht="0" hidden="1" customHeight="1" x14ac:dyDescent="0.2">
      <c r="AX31074" s="78"/>
    </row>
    <row r="31075" spans="50:50" ht="0" hidden="1" customHeight="1" x14ac:dyDescent="0.2">
      <c r="AX31075" s="78"/>
    </row>
    <row r="31076" spans="50:50" ht="0" hidden="1" customHeight="1" x14ac:dyDescent="0.2">
      <c r="AX31076" s="78"/>
    </row>
    <row r="31077" spans="50:50" ht="0" hidden="1" customHeight="1" x14ac:dyDescent="0.2">
      <c r="AX31077" s="78"/>
    </row>
    <row r="31078" spans="50:50" ht="0" hidden="1" customHeight="1" x14ac:dyDescent="0.2">
      <c r="AX31078" s="78"/>
    </row>
    <row r="31079" spans="50:50" ht="0" hidden="1" customHeight="1" x14ac:dyDescent="0.2">
      <c r="AX31079" s="78"/>
    </row>
    <row r="31080" spans="50:50" ht="0" hidden="1" customHeight="1" x14ac:dyDescent="0.2">
      <c r="AX31080" s="78"/>
    </row>
    <row r="31081" spans="50:50" ht="0" hidden="1" customHeight="1" x14ac:dyDescent="0.2">
      <c r="AX31081" s="78"/>
    </row>
    <row r="31082" spans="50:50" ht="0" hidden="1" customHeight="1" x14ac:dyDescent="0.2">
      <c r="AX31082" s="78"/>
    </row>
    <row r="31083" spans="50:50" ht="0" hidden="1" customHeight="1" x14ac:dyDescent="0.2">
      <c r="AX31083" s="78"/>
    </row>
    <row r="31084" spans="50:50" ht="0" hidden="1" customHeight="1" x14ac:dyDescent="0.2">
      <c r="AX31084" s="78"/>
    </row>
    <row r="31085" spans="50:50" ht="0" hidden="1" customHeight="1" x14ac:dyDescent="0.2">
      <c r="AX31085" s="78"/>
    </row>
    <row r="31086" spans="50:50" ht="0" hidden="1" customHeight="1" x14ac:dyDescent="0.2">
      <c r="AX31086" s="78"/>
    </row>
    <row r="31087" spans="50:50" ht="0" hidden="1" customHeight="1" x14ac:dyDescent="0.2">
      <c r="AX31087" s="78"/>
    </row>
    <row r="31088" spans="50:50" ht="0" hidden="1" customHeight="1" x14ac:dyDescent="0.2">
      <c r="AX31088" s="78"/>
    </row>
    <row r="31089" spans="50:50" ht="0" hidden="1" customHeight="1" x14ac:dyDescent="0.2">
      <c r="AX31089" s="78"/>
    </row>
    <row r="31090" spans="50:50" ht="0" hidden="1" customHeight="1" x14ac:dyDescent="0.2">
      <c r="AX31090" s="78"/>
    </row>
    <row r="31091" spans="50:50" ht="0" hidden="1" customHeight="1" x14ac:dyDescent="0.2">
      <c r="AX31091" s="78"/>
    </row>
    <row r="31092" spans="50:50" ht="0" hidden="1" customHeight="1" x14ac:dyDescent="0.2">
      <c r="AX31092" s="78"/>
    </row>
    <row r="31093" spans="50:50" ht="0" hidden="1" customHeight="1" x14ac:dyDescent="0.2">
      <c r="AX31093" s="78"/>
    </row>
    <row r="31094" spans="50:50" ht="0" hidden="1" customHeight="1" x14ac:dyDescent="0.2">
      <c r="AX31094" s="78"/>
    </row>
    <row r="31095" spans="50:50" ht="0" hidden="1" customHeight="1" x14ac:dyDescent="0.2">
      <c r="AX31095" s="78"/>
    </row>
    <row r="31096" spans="50:50" ht="0" hidden="1" customHeight="1" x14ac:dyDescent="0.2">
      <c r="AX31096" s="78"/>
    </row>
    <row r="31097" spans="50:50" ht="0" hidden="1" customHeight="1" x14ac:dyDescent="0.2">
      <c r="AX31097" s="78"/>
    </row>
    <row r="31098" spans="50:50" ht="0" hidden="1" customHeight="1" x14ac:dyDescent="0.2">
      <c r="AX31098" s="78"/>
    </row>
    <row r="31099" spans="50:50" ht="0" hidden="1" customHeight="1" x14ac:dyDescent="0.2">
      <c r="AX31099" s="78"/>
    </row>
    <row r="31100" spans="50:50" ht="0" hidden="1" customHeight="1" x14ac:dyDescent="0.2">
      <c r="AX31100" s="78"/>
    </row>
    <row r="31101" spans="50:50" ht="0" hidden="1" customHeight="1" x14ac:dyDescent="0.2">
      <c r="AX31101" s="78"/>
    </row>
    <row r="31102" spans="50:50" ht="0" hidden="1" customHeight="1" x14ac:dyDescent="0.2">
      <c r="AX31102" s="78"/>
    </row>
    <row r="31103" spans="50:50" ht="0" hidden="1" customHeight="1" x14ac:dyDescent="0.2">
      <c r="AX31103" s="78"/>
    </row>
    <row r="31104" spans="50:50" ht="0" hidden="1" customHeight="1" x14ac:dyDescent="0.2">
      <c r="AX31104" s="78"/>
    </row>
    <row r="31105" spans="50:50" ht="0" hidden="1" customHeight="1" x14ac:dyDescent="0.2">
      <c r="AX31105" s="78"/>
    </row>
    <row r="31106" spans="50:50" ht="0" hidden="1" customHeight="1" x14ac:dyDescent="0.2">
      <c r="AX31106" s="78"/>
    </row>
    <row r="31107" spans="50:50" ht="0" hidden="1" customHeight="1" x14ac:dyDescent="0.2">
      <c r="AX31107" s="78"/>
    </row>
    <row r="31108" spans="50:50" ht="0" hidden="1" customHeight="1" x14ac:dyDescent="0.2">
      <c r="AX31108" s="78"/>
    </row>
    <row r="31109" spans="50:50" ht="0" hidden="1" customHeight="1" x14ac:dyDescent="0.2">
      <c r="AX31109" s="78"/>
    </row>
    <row r="31110" spans="50:50" ht="0" hidden="1" customHeight="1" x14ac:dyDescent="0.2">
      <c r="AX31110" s="78"/>
    </row>
    <row r="31111" spans="50:50" ht="0" hidden="1" customHeight="1" x14ac:dyDescent="0.2">
      <c r="AX31111" s="78"/>
    </row>
    <row r="31112" spans="50:50" ht="0" hidden="1" customHeight="1" x14ac:dyDescent="0.2">
      <c r="AX31112" s="78"/>
    </row>
    <row r="31113" spans="50:50" ht="0" hidden="1" customHeight="1" x14ac:dyDescent="0.2">
      <c r="AX31113" s="78"/>
    </row>
    <row r="31114" spans="50:50" ht="0" hidden="1" customHeight="1" x14ac:dyDescent="0.2">
      <c r="AX31114" s="78"/>
    </row>
    <row r="31115" spans="50:50" ht="0" hidden="1" customHeight="1" x14ac:dyDescent="0.2">
      <c r="AX31115" s="78"/>
    </row>
    <row r="31116" spans="50:50" ht="0" hidden="1" customHeight="1" x14ac:dyDescent="0.2">
      <c r="AX31116" s="78"/>
    </row>
    <row r="31117" spans="50:50" ht="0" hidden="1" customHeight="1" x14ac:dyDescent="0.2">
      <c r="AX31117" s="78"/>
    </row>
    <row r="31118" spans="50:50" ht="0" hidden="1" customHeight="1" x14ac:dyDescent="0.2">
      <c r="AX31118" s="78"/>
    </row>
    <row r="31119" spans="50:50" ht="0" hidden="1" customHeight="1" x14ac:dyDescent="0.2">
      <c r="AX31119" s="78"/>
    </row>
    <row r="31120" spans="50:50" ht="0" hidden="1" customHeight="1" x14ac:dyDescent="0.2">
      <c r="AX31120" s="78"/>
    </row>
    <row r="31121" spans="50:50" ht="0" hidden="1" customHeight="1" x14ac:dyDescent="0.2">
      <c r="AX31121" s="78"/>
    </row>
    <row r="31122" spans="50:50" ht="0" hidden="1" customHeight="1" x14ac:dyDescent="0.2">
      <c r="AX31122" s="78"/>
    </row>
    <row r="31123" spans="50:50" ht="0" hidden="1" customHeight="1" x14ac:dyDescent="0.2">
      <c r="AX31123" s="78"/>
    </row>
    <row r="31124" spans="50:50" ht="0" hidden="1" customHeight="1" x14ac:dyDescent="0.2">
      <c r="AX31124" s="78"/>
    </row>
    <row r="31125" spans="50:50" ht="0" hidden="1" customHeight="1" x14ac:dyDescent="0.2">
      <c r="AX31125" s="78"/>
    </row>
    <row r="31126" spans="50:50" ht="0" hidden="1" customHeight="1" x14ac:dyDescent="0.2">
      <c r="AX31126" s="78"/>
    </row>
    <row r="31127" spans="50:50" ht="0" hidden="1" customHeight="1" x14ac:dyDescent="0.2">
      <c r="AX31127" s="78"/>
    </row>
    <row r="31128" spans="50:50" ht="0" hidden="1" customHeight="1" x14ac:dyDescent="0.2">
      <c r="AX31128" s="78"/>
    </row>
    <row r="31129" spans="50:50" ht="0" hidden="1" customHeight="1" x14ac:dyDescent="0.2">
      <c r="AX31129" s="78"/>
    </row>
    <row r="31130" spans="50:50" ht="0" hidden="1" customHeight="1" x14ac:dyDescent="0.2">
      <c r="AX31130" s="78"/>
    </row>
    <row r="31131" spans="50:50" ht="0" hidden="1" customHeight="1" x14ac:dyDescent="0.2">
      <c r="AX31131" s="78"/>
    </row>
    <row r="31132" spans="50:50" ht="0" hidden="1" customHeight="1" x14ac:dyDescent="0.2">
      <c r="AX31132" s="78"/>
    </row>
    <row r="31133" spans="50:50" ht="0" hidden="1" customHeight="1" x14ac:dyDescent="0.2">
      <c r="AX31133" s="78"/>
    </row>
    <row r="31134" spans="50:50" ht="0" hidden="1" customHeight="1" x14ac:dyDescent="0.2">
      <c r="AX31134" s="78"/>
    </row>
    <row r="31135" spans="50:50" ht="0" hidden="1" customHeight="1" x14ac:dyDescent="0.2">
      <c r="AX31135" s="78"/>
    </row>
    <row r="31136" spans="50:50" ht="0" hidden="1" customHeight="1" x14ac:dyDescent="0.2">
      <c r="AX31136" s="78"/>
    </row>
    <row r="31137" spans="50:50" ht="0" hidden="1" customHeight="1" x14ac:dyDescent="0.2">
      <c r="AX31137" s="78"/>
    </row>
    <row r="31138" spans="50:50" ht="0" hidden="1" customHeight="1" x14ac:dyDescent="0.2">
      <c r="AX31138" s="78"/>
    </row>
    <row r="31139" spans="50:50" ht="0" hidden="1" customHeight="1" x14ac:dyDescent="0.2">
      <c r="AX31139" s="78"/>
    </row>
    <row r="31140" spans="50:50" ht="0" hidden="1" customHeight="1" x14ac:dyDescent="0.2">
      <c r="AX31140" s="78"/>
    </row>
    <row r="31141" spans="50:50" ht="0" hidden="1" customHeight="1" x14ac:dyDescent="0.2">
      <c r="AX31141" s="78"/>
    </row>
    <row r="31142" spans="50:50" ht="0" hidden="1" customHeight="1" x14ac:dyDescent="0.2">
      <c r="AX31142" s="78"/>
    </row>
    <row r="31143" spans="50:50" ht="0" hidden="1" customHeight="1" x14ac:dyDescent="0.2">
      <c r="AX31143" s="78"/>
    </row>
    <row r="31144" spans="50:50" ht="0" hidden="1" customHeight="1" x14ac:dyDescent="0.2">
      <c r="AX31144" s="78"/>
    </row>
    <row r="31145" spans="50:50" ht="0" hidden="1" customHeight="1" x14ac:dyDescent="0.2">
      <c r="AX31145" s="78"/>
    </row>
    <row r="31146" spans="50:50" ht="0" hidden="1" customHeight="1" x14ac:dyDescent="0.2">
      <c r="AX31146" s="78"/>
    </row>
    <row r="31147" spans="50:50" ht="0" hidden="1" customHeight="1" x14ac:dyDescent="0.2">
      <c r="AX31147" s="78"/>
    </row>
    <row r="31148" spans="50:50" ht="0" hidden="1" customHeight="1" x14ac:dyDescent="0.2">
      <c r="AX31148" s="78"/>
    </row>
    <row r="31149" spans="50:50" ht="0" hidden="1" customHeight="1" x14ac:dyDescent="0.2">
      <c r="AX31149" s="78"/>
    </row>
    <row r="31150" spans="50:50" ht="0" hidden="1" customHeight="1" x14ac:dyDescent="0.2">
      <c r="AX31150" s="78"/>
    </row>
    <row r="31151" spans="50:50" ht="0" hidden="1" customHeight="1" x14ac:dyDescent="0.2">
      <c r="AX31151" s="78"/>
    </row>
    <row r="31152" spans="50:50" ht="0" hidden="1" customHeight="1" x14ac:dyDescent="0.2">
      <c r="AX31152" s="78"/>
    </row>
    <row r="31153" spans="50:50" ht="0" hidden="1" customHeight="1" x14ac:dyDescent="0.2">
      <c r="AX31153" s="78"/>
    </row>
    <row r="31154" spans="50:50" ht="0" hidden="1" customHeight="1" x14ac:dyDescent="0.2">
      <c r="AX31154" s="78"/>
    </row>
    <row r="31155" spans="50:50" ht="0" hidden="1" customHeight="1" x14ac:dyDescent="0.2">
      <c r="AX31155" s="78"/>
    </row>
    <row r="31156" spans="50:50" ht="0" hidden="1" customHeight="1" x14ac:dyDescent="0.2">
      <c r="AX31156" s="78"/>
    </row>
    <row r="31157" spans="50:50" ht="0" hidden="1" customHeight="1" x14ac:dyDescent="0.2">
      <c r="AX31157" s="78"/>
    </row>
    <row r="31158" spans="50:50" ht="0" hidden="1" customHeight="1" x14ac:dyDescent="0.2">
      <c r="AX31158" s="78"/>
    </row>
    <row r="31159" spans="50:50" ht="0" hidden="1" customHeight="1" x14ac:dyDescent="0.2">
      <c r="AX31159" s="78"/>
    </row>
    <row r="31160" spans="50:50" ht="0" hidden="1" customHeight="1" x14ac:dyDescent="0.2">
      <c r="AX31160" s="78"/>
    </row>
    <row r="31161" spans="50:50" ht="0" hidden="1" customHeight="1" x14ac:dyDescent="0.2">
      <c r="AX31161" s="78"/>
    </row>
    <row r="31162" spans="50:50" ht="0" hidden="1" customHeight="1" x14ac:dyDescent="0.2">
      <c r="AX31162" s="78"/>
    </row>
    <row r="31163" spans="50:50" ht="0" hidden="1" customHeight="1" x14ac:dyDescent="0.2">
      <c r="AX31163" s="78"/>
    </row>
    <row r="31164" spans="50:50" ht="0" hidden="1" customHeight="1" x14ac:dyDescent="0.2">
      <c r="AX31164" s="78"/>
    </row>
    <row r="31165" spans="50:50" ht="0" hidden="1" customHeight="1" x14ac:dyDescent="0.2">
      <c r="AX31165" s="78"/>
    </row>
    <row r="31166" spans="50:50" ht="0" hidden="1" customHeight="1" x14ac:dyDescent="0.2">
      <c r="AX31166" s="78"/>
    </row>
    <row r="31167" spans="50:50" ht="0" hidden="1" customHeight="1" x14ac:dyDescent="0.2">
      <c r="AX31167" s="78"/>
    </row>
    <row r="31168" spans="50:50" ht="0" hidden="1" customHeight="1" x14ac:dyDescent="0.2">
      <c r="AX31168" s="78"/>
    </row>
    <row r="31169" spans="50:50" ht="0" hidden="1" customHeight="1" x14ac:dyDescent="0.2">
      <c r="AX31169" s="78"/>
    </row>
    <row r="31170" spans="50:50" ht="0" hidden="1" customHeight="1" x14ac:dyDescent="0.2">
      <c r="AX31170" s="78"/>
    </row>
    <row r="31171" spans="50:50" ht="0" hidden="1" customHeight="1" x14ac:dyDescent="0.2">
      <c r="AX31171" s="78"/>
    </row>
    <row r="31172" spans="50:50" ht="0" hidden="1" customHeight="1" x14ac:dyDescent="0.2">
      <c r="AX31172" s="78"/>
    </row>
    <row r="31173" spans="50:50" ht="0" hidden="1" customHeight="1" x14ac:dyDescent="0.2">
      <c r="AX31173" s="78"/>
    </row>
    <row r="31174" spans="50:50" ht="0" hidden="1" customHeight="1" x14ac:dyDescent="0.2">
      <c r="AX31174" s="78"/>
    </row>
    <row r="31175" spans="50:50" ht="0" hidden="1" customHeight="1" x14ac:dyDescent="0.2">
      <c r="AX31175" s="78"/>
    </row>
    <row r="31176" spans="50:50" ht="0" hidden="1" customHeight="1" x14ac:dyDescent="0.2">
      <c r="AX31176" s="78"/>
    </row>
    <row r="31177" spans="50:50" ht="0" hidden="1" customHeight="1" x14ac:dyDescent="0.2">
      <c r="AX31177" s="78"/>
    </row>
    <row r="31178" spans="50:50" ht="0" hidden="1" customHeight="1" x14ac:dyDescent="0.2">
      <c r="AX31178" s="78"/>
    </row>
    <row r="31179" spans="50:50" ht="0" hidden="1" customHeight="1" x14ac:dyDescent="0.2">
      <c r="AX31179" s="78"/>
    </row>
    <row r="31180" spans="50:50" ht="0" hidden="1" customHeight="1" x14ac:dyDescent="0.2">
      <c r="AX31180" s="78"/>
    </row>
    <row r="31181" spans="50:50" ht="0" hidden="1" customHeight="1" x14ac:dyDescent="0.2">
      <c r="AX31181" s="78"/>
    </row>
    <row r="31182" spans="50:50" ht="0" hidden="1" customHeight="1" x14ac:dyDescent="0.2">
      <c r="AX31182" s="78"/>
    </row>
    <row r="31183" spans="50:50" ht="0" hidden="1" customHeight="1" x14ac:dyDescent="0.2">
      <c r="AX31183" s="78"/>
    </row>
    <row r="31184" spans="50:50" ht="0" hidden="1" customHeight="1" x14ac:dyDescent="0.2">
      <c r="AX31184" s="78"/>
    </row>
    <row r="31185" spans="50:50" ht="0" hidden="1" customHeight="1" x14ac:dyDescent="0.2">
      <c r="AX31185" s="78"/>
    </row>
    <row r="31186" spans="50:50" ht="0" hidden="1" customHeight="1" x14ac:dyDescent="0.2">
      <c r="AX31186" s="78"/>
    </row>
    <row r="31187" spans="50:50" ht="0" hidden="1" customHeight="1" x14ac:dyDescent="0.2">
      <c r="AX31187" s="78"/>
    </row>
    <row r="31188" spans="50:50" ht="0" hidden="1" customHeight="1" x14ac:dyDescent="0.2">
      <c r="AX31188" s="78"/>
    </row>
    <row r="31189" spans="50:50" ht="0" hidden="1" customHeight="1" x14ac:dyDescent="0.2">
      <c r="AX31189" s="78"/>
    </row>
    <row r="31190" spans="50:50" ht="0" hidden="1" customHeight="1" x14ac:dyDescent="0.2">
      <c r="AX31190" s="78"/>
    </row>
    <row r="31191" spans="50:50" ht="0" hidden="1" customHeight="1" x14ac:dyDescent="0.2">
      <c r="AX31191" s="78"/>
    </row>
    <row r="31192" spans="50:50" ht="0" hidden="1" customHeight="1" x14ac:dyDescent="0.2">
      <c r="AX31192" s="78"/>
    </row>
    <row r="31193" spans="50:50" ht="0" hidden="1" customHeight="1" x14ac:dyDescent="0.2">
      <c r="AX31193" s="78"/>
    </row>
    <row r="31194" spans="50:50" ht="0" hidden="1" customHeight="1" x14ac:dyDescent="0.2">
      <c r="AX31194" s="78"/>
    </row>
    <row r="31195" spans="50:50" ht="0" hidden="1" customHeight="1" x14ac:dyDescent="0.2">
      <c r="AX31195" s="78"/>
    </row>
    <row r="31196" spans="50:50" ht="0" hidden="1" customHeight="1" x14ac:dyDescent="0.2">
      <c r="AX31196" s="78"/>
    </row>
    <row r="31197" spans="50:50" ht="0" hidden="1" customHeight="1" x14ac:dyDescent="0.2">
      <c r="AX31197" s="78"/>
    </row>
    <row r="31198" spans="50:50" ht="0" hidden="1" customHeight="1" x14ac:dyDescent="0.2">
      <c r="AX31198" s="78"/>
    </row>
    <row r="31199" spans="50:50" ht="0" hidden="1" customHeight="1" x14ac:dyDescent="0.2">
      <c r="AX31199" s="78"/>
    </row>
    <row r="31200" spans="50:50" ht="0" hidden="1" customHeight="1" x14ac:dyDescent="0.2">
      <c r="AX31200" s="78"/>
    </row>
    <row r="31201" spans="50:50" ht="0" hidden="1" customHeight="1" x14ac:dyDescent="0.2">
      <c r="AX31201" s="78"/>
    </row>
    <row r="31202" spans="50:50" ht="0" hidden="1" customHeight="1" x14ac:dyDescent="0.2">
      <c r="AX31202" s="78"/>
    </row>
    <row r="31203" spans="50:50" ht="0" hidden="1" customHeight="1" x14ac:dyDescent="0.2">
      <c r="AX31203" s="78"/>
    </row>
    <row r="31204" spans="50:50" ht="0" hidden="1" customHeight="1" x14ac:dyDescent="0.2">
      <c r="AX31204" s="78"/>
    </row>
    <row r="31205" spans="50:50" ht="0" hidden="1" customHeight="1" x14ac:dyDescent="0.2">
      <c r="AX31205" s="78"/>
    </row>
    <row r="31206" spans="50:50" ht="0" hidden="1" customHeight="1" x14ac:dyDescent="0.2">
      <c r="AX31206" s="78"/>
    </row>
    <row r="31207" spans="50:50" ht="0" hidden="1" customHeight="1" x14ac:dyDescent="0.2">
      <c r="AX31207" s="78"/>
    </row>
    <row r="31208" spans="50:50" ht="0" hidden="1" customHeight="1" x14ac:dyDescent="0.2">
      <c r="AX31208" s="78"/>
    </row>
    <row r="31209" spans="50:50" ht="0" hidden="1" customHeight="1" x14ac:dyDescent="0.2">
      <c r="AX31209" s="78"/>
    </row>
    <row r="31210" spans="50:50" ht="0" hidden="1" customHeight="1" x14ac:dyDescent="0.2">
      <c r="AX31210" s="78"/>
    </row>
    <row r="31211" spans="50:50" ht="0" hidden="1" customHeight="1" x14ac:dyDescent="0.2">
      <c r="AX31211" s="78"/>
    </row>
    <row r="31212" spans="50:50" ht="0" hidden="1" customHeight="1" x14ac:dyDescent="0.2">
      <c r="AX31212" s="78"/>
    </row>
    <row r="31213" spans="50:50" ht="0" hidden="1" customHeight="1" x14ac:dyDescent="0.2">
      <c r="AX31213" s="78"/>
    </row>
    <row r="31214" spans="50:50" ht="0" hidden="1" customHeight="1" x14ac:dyDescent="0.2">
      <c r="AX31214" s="78"/>
    </row>
    <row r="31215" spans="50:50" ht="0" hidden="1" customHeight="1" x14ac:dyDescent="0.2">
      <c r="AX31215" s="78"/>
    </row>
    <row r="31216" spans="50:50" ht="0" hidden="1" customHeight="1" x14ac:dyDescent="0.2">
      <c r="AX31216" s="78"/>
    </row>
    <row r="31217" spans="50:50" ht="0" hidden="1" customHeight="1" x14ac:dyDescent="0.2">
      <c r="AX31217" s="78"/>
    </row>
    <row r="31218" spans="50:50" ht="0" hidden="1" customHeight="1" x14ac:dyDescent="0.2">
      <c r="AX31218" s="78"/>
    </row>
    <row r="31219" spans="50:50" ht="0" hidden="1" customHeight="1" x14ac:dyDescent="0.2">
      <c r="AX31219" s="78"/>
    </row>
    <row r="31220" spans="50:50" ht="0" hidden="1" customHeight="1" x14ac:dyDescent="0.2">
      <c r="AX31220" s="78"/>
    </row>
    <row r="31221" spans="50:50" ht="0" hidden="1" customHeight="1" x14ac:dyDescent="0.2">
      <c r="AX31221" s="78"/>
    </row>
    <row r="31222" spans="50:50" ht="0" hidden="1" customHeight="1" x14ac:dyDescent="0.2">
      <c r="AX31222" s="78"/>
    </row>
    <row r="31223" spans="50:50" ht="0" hidden="1" customHeight="1" x14ac:dyDescent="0.2">
      <c r="AX31223" s="78"/>
    </row>
    <row r="31224" spans="50:50" ht="0" hidden="1" customHeight="1" x14ac:dyDescent="0.2">
      <c r="AX31224" s="78"/>
    </row>
    <row r="31225" spans="50:50" ht="0" hidden="1" customHeight="1" x14ac:dyDescent="0.2">
      <c r="AX31225" s="78"/>
    </row>
    <row r="31226" spans="50:50" ht="0" hidden="1" customHeight="1" x14ac:dyDescent="0.2">
      <c r="AX31226" s="78"/>
    </row>
    <row r="31227" spans="50:50" ht="0" hidden="1" customHeight="1" x14ac:dyDescent="0.2">
      <c r="AX31227" s="78"/>
    </row>
    <row r="31228" spans="50:50" ht="0" hidden="1" customHeight="1" x14ac:dyDescent="0.2">
      <c r="AX31228" s="78"/>
    </row>
    <row r="31229" spans="50:50" ht="0" hidden="1" customHeight="1" x14ac:dyDescent="0.2">
      <c r="AX31229" s="78"/>
    </row>
    <row r="31230" spans="50:50" ht="0" hidden="1" customHeight="1" x14ac:dyDescent="0.2">
      <c r="AX31230" s="78"/>
    </row>
    <row r="31231" spans="50:50" ht="0" hidden="1" customHeight="1" x14ac:dyDescent="0.2">
      <c r="AX31231" s="78"/>
    </row>
    <row r="31232" spans="50:50" ht="0" hidden="1" customHeight="1" x14ac:dyDescent="0.2">
      <c r="AX31232" s="78"/>
    </row>
    <row r="31233" spans="50:50" ht="0" hidden="1" customHeight="1" x14ac:dyDescent="0.2">
      <c r="AX31233" s="78"/>
    </row>
    <row r="31234" spans="50:50" ht="0" hidden="1" customHeight="1" x14ac:dyDescent="0.2">
      <c r="AX31234" s="78"/>
    </row>
    <row r="31235" spans="50:50" ht="0" hidden="1" customHeight="1" x14ac:dyDescent="0.2">
      <c r="AX31235" s="78"/>
    </row>
    <row r="31236" spans="50:50" ht="0" hidden="1" customHeight="1" x14ac:dyDescent="0.2">
      <c r="AX31236" s="78"/>
    </row>
    <row r="31237" spans="50:50" ht="0" hidden="1" customHeight="1" x14ac:dyDescent="0.2">
      <c r="AX31237" s="78"/>
    </row>
    <row r="31238" spans="50:50" ht="0" hidden="1" customHeight="1" x14ac:dyDescent="0.2">
      <c r="AX31238" s="78"/>
    </row>
    <row r="31239" spans="50:50" ht="0" hidden="1" customHeight="1" x14ac:dyDescent="0.2">
      <c r="AX31239" s="78"/>
    </row>
    <row r="31240" spans="50:50" ht="0" hidden="1" customHeight="1" x14ac:dyDescent="0.2">
      <c r="AX31240" s="78"/>
    </row>
    <row r="31241" spans="50:50" ht="0" hidden="1" customHeight="1" x14ac:dyDescent="0.2">
      <c r="AX31241" s="78"/>
    </row>
    <row r="31242" spans="50:50" ht="0" hidden="1" customHeight="1" x14ac:dyDescent="0.2">
      <c r="AX31242" s="78"/>
    </row>
    <row r="31243" spans="50:50" ht="0" hidden="1" customHeight="1" x14ac:dyDescent="0.2">
      <c r="AX31243" s="78"/>
    </row>
    <row r="31244" spans="50:50" ht="0" hidden="1" customHeight="1" x14ac:dyDescent="0.2">
      <c r="AX31244" s="78"/>
    </row>
    <row r="31245" spans="50:50" ht="0" hidden="1" customHeight="1" x14ac:dyDescent="0.2">
      <c r="AX31245" s="78"/>
    </row>
    <row r="31246" spans="50:50" ht="0" hidden="1" customHeight="1" x14ac:dyDescent="0.2">
      <c r="AX31246" s="78"/>
    </row>
    <row r="31247" spans="50:50" ht="0" hidden="1" customHeight="1" x14ac:dyDescent="0.2">
      <c r="AX31247" s="78"/>
    </row>
    <row r="31248" spans="50:50" ht="0" hidden="1" customHeight="1" x14ac:dyDescent="0.2">
      <c r="AX31248" s="78"/>
    </row>
    <row r="31249" spans="50:50" ht="0" hidden="1" customHeight="1" x14ac:dyDescent="0.2">
      <c r="AX31249" s="78"/>
    </row>
    <row r="31250" spans="50:50" ht="0" hidden="1" customHeight="1" x14ac:dyDescent="0.2">
      <c r="AX31250" s="78"/>
    </row>
    <row r="31251" spans="50:50" ht="0" hidden="1" customHeight="1" x14ac:dyDescent="0.2">
      <c r="AX31251" s="78"/>
    </row>
    <row r="31252" spans="50:50" ht="0" hidden="1" customHeight="1" x14ac:dyDescent="0.2">
      <c r="AX31252" s="78"/>
    </row>
    <row r="31253" spans="50:50" ht="0" hidden="1" customHeight="1" x14ac:dyDescent="0.2">
      <c r="AX31253" s="78"/>
    </row>
    <row r="31254" spans="50:50" ht="0" hidden="1" customHeight="1" x14ac:dyDescent="0.2">
      <c r="AX31254" s="78"/>
    </row>
    <row r="31255" spans="50:50" ht="0" hidden="1" customHeight="1" x14ac:dyDescent="0.2">
      <c r="AX31255" s="78"/>
    </row>
    <row r="31256" spans="50:50" ht="0" hidden="1" customHeight="1" x14ac:dyDescent="0.2">
      <c r="AX31256" s="78"/>
    </row>
    <row r="31257" spans="50:50" ht="0" hidden="1" customHeight="1" x14ac:dyDescent="0.2">
      <c r="AX31257" s="78"/>
    </row>
    <row r="31258" spans="50:50" ht="0" hidden="1" customHeight="1" x14ac:dyDescent="0.2">
      <c r="AX31258" s="78"/>
    </row>
    <row r="31259" spans="50:50" ht="0" hidden="1" customHeight="1" x14ac:dyDescent="0.2">
      <c r="AX31259" s="78"/>
    </row>
    <row r="31260" spans="50:50" ht="0" hidden="1" customHeight="1" x14ac:dyDescent="0.2">
      <c r="AX31260" s="78"/>
    </row>
    <row r="31261" spans="50:50" ht="0" hidden="1" customHeight="1" x14ac:dyDescent="0.2">
      <c r="AX31261" s="78"/>
    </row>
    <row r="31262" spans="50:50" ht="0" hidden="1" customHeight="1" x14ac:dyDescent="0.2">
      <c r="AX31262" s="78"/>
    </row>
    <row r="31263" spans="50:50" ht="0" hidden="1" customHeight="1" x14ac:dyDescent="0.2">
      <c r="AX31263" s="78"/>
    </row>
    <row r="31264" spans="50:50" ht="0" hidden="1" customHeight="1" x14ac:dyDescent="0.2">
      <c r="AX31264" s="78"/>
    </row>
    <row r="31265" spans="50:50" ht="0" hidden="1" customHeight="1" x14ac:dyDescent="0.2">
      <c r="AX31265" s="78"/>
    </row>
    <row r="31266" spans="50:50" ht="0" hidden="1" customHeight="1" x14ac:dyDescent="0.2">
      <c r="AX31266" s="78"/>
    </row>
    <row r="31267" spans="50:50" ht="0" hidden="1" customHeight="1" x14ac:dyDescent="0.2">
      <c r="AX31267" s="78"/>
    </row>
    <row r="31268" spans="50:50" ht="0" hidden="1" customHeight="1" x14ac:dyDescent="0.2">
      <c r="AX31268" s="78"/>
    </row>
    <row r="31269" spans="50:50" ht="0" hidden="1" customHeight="1" x14ac:dyDescent="0.2">
      <c r="AX31269" s="78"/>
    </row>
    <row r="31270" spans="50:50" ht="0" hidden="1" customHeight="1" x14ac:dyDescent="0.2">
      <c r="AX31270" s="78"/>
    </row>
    <row r="31271" spans="50:50" ht="0" hidden="1" customHeight="1" x14ac:dyDescent="0.2">
      <c r="AX31271" s="78"/>
    </row>
    <row r="31272" spans="50:50" ht="0" hidden="1" customHeight="1" x14ac:dyDescent="0.2">
      <c r="AX31272" s="78"/>
    </row>
    <row r="31273" spans="50:50" ht="0" hidden="1" customHeight="1" x14ac:dyDescent="0.2">
      <c r="AX31273" s="78"/>
    </row>
    <row r="31274" spans="50:50" ht="0" hidden="1" customHeight="1" x14ac:dyDescent="0.2">
      <c r="AX31274" s="78"/>
    </row>
    <row r="31275" spans="50:50" ht="0" hidden="1" customHeight="1" x14ac:dyDescent="0.2">
      <c r="AX31275" s="78"/>
    </row>
    <row r="31276" spans="50:50" ht="0" hidden="1" customHeight="1" x14ac:dyDescent="0.2">
      <c r="AX31276" s="78"/>
    </row>
    <row r="31277" spans="50:50" ht="0" hidden="1" customHeight="1" x14ac:dyDescent="0.2">
      <c r="AX31277" s="78"/>
    </row>
    <row r="31278" spans="50:50" ht="0" hidden="1" customHeight="1" x14ac:dyDescent="0.2">
      <c r="AX31278" s="78"/>
    </row>
    <row r="31279" spans="50:50" ht="0" hidden="1" customHeight="1" x14ac:dyDescent="0.2">
      <c r="AX31279" s="78"/>
    </row>
    <row r="31280" spans="50:50" ht="0" hidden="1" customHeight="1" x14ac:dyDescent="0.2">
      <c r="AX31280" s="78"/>
    </row>
    <row r="31281" spans="50:50" ht="0" hidden="1" customHeight="1" x14ac:dyDescent="0.2">
      <c r="AX31281" s="78"/>
    </row>
    <row r="31282" spans="50:50" ht="0" hidden="1" customHeight="1" x14ac:dyDescent="0.2">
      <c r="AX31282" s="78"/>
    </row>
    <row r="31283" spans="50:50" ht="0" hidden="1" customHeight="1" x14ac:dyDescent="0.2">
      <c r="AX31283" s="78"/>
    </row>
    <row r="31284" spans="50:50" ht="0" hidden="1" customHeight="1" x14ac:dyDescent="0.2">
      <c r="AX31284" s="78"/>
    </row>
    <row r="31285" spans="50:50" ht="0" hidden="1" customHeight="1" x14ac:dyDescent="0.2">
      <c r="AX31285" s="78"/>
    </row>
    <row r="31286" spans="50:50" ht="0" hidden="1" customHeight="1" x14ac:dyDescent="0.2">
      <c r="AX31286" s="78"/>
    </row>
    <row r="31287" spans="50:50" ht="0" hidden="1" customHeight="1" x14ac:dyDescent="0.2">
      <c r="AX31287" s="78"/>
    </row>
    <row r="31288" spans="50:50" ht="0" hidden="1" customHeight="1" x14ac:dyDescent="0.2">
      <c r="AX31288" s="78"/>
    </row>
    <row r="31289" spans="50:50" ht="0" hidden="1" customHeight="1" x14ac:dyDescent="0.2">
      <c r="AX31289" s="78"/>
    </row>
    <row r="31290" spans="50:50" ht="0" hidden="1" customHeight="1" x14ac:dyDescent="0.2">
      <c r="AX31290" s="78"/>
    </row>
    <row r="31291" spans="50:50" ht="0" hidden="1" customHeight="1" x14ac:dyDescent="0.2">
      <c r="AX31291" s="78"/>
    </row>
    <row r="31292" spans="50:50" ht="0" hidden="1" customHeight="1" x14ac:dyDescent="0.2">
      <c r="AX31292" s="78"/>
    </row>
    <row r="31293" spans="50:50" ht="0" hidden="1" customHeight="1" x14ac:dyDescent="0.2">
      <c r="AX31293" s="78"/>
    </row>
    <row r="31294" spans="50:50" ht="0" hidden="1" customHeight="1" x14ac:dyDescent="0.2">
      <c r="AX31294" s="78"/>
    </row>
    <row r="31295" spans="50:50" ht="0" hidden="1" customHeight="1" x14ac:dyDescent="0.2">
      <c r="AX31295" s="78"/>
    </row>
    <row r="31296" spans="50:50" ht="0" hidden="1" customHeight="1" x14ac:dyDescent="0.2">
      <c r="AX31296" s="78"/>
    </row>
    <row r="31297" spans="50:50" ht="0" hidden="1" customHeight="1" x14ac:dyDescent="0.2">
      <c r="AX31297" s="78"/>
    </row>
    <row r="31298" spans="50:50" ht="0" hidden="1" customHeight="1" x14ac:dyDescent="0.2">
      <c r="AX31298" s="78"/>
    </row>
    <row r="31299" spans="50:50" ht="0" hidden="1" customHeight="1" x14ac:dyDescent="0.2">
      <c r="AX31299" s="78"/>
    </row>
    <row r="31300" spans="50:50" ht="0" hidden="1" customHeight="1" x14ac:dyDescent="0.2">
      <c r="AX31300" s="78"/>
    </row>
    <row r="31301" spans="50:50" ht="0" hidden="1" customHeight="1" x14ac:dyDescent="0.2">
      <c r="AX31301" s="78"/>
    </row>
    <row r="31302" spans="50:50" ht="0" hidden="1" customHeight="1" x14ac:dyDescent="0.2">
      <c r="AX31302" s="78"/>
    </row>
    <row r="31303" spans="50:50" ht="0" hidden="1" customHeight="1" x14ac:dyDescent="0.2">
      <c r="AX31303" s="78"/>
    </row>
    <row r="31304" spans="50:50" ht="0" hidden="1" customHeight="1" x14ac:dyDescent="0.2">
      <c r="AX31304" s="78"/>
    </row>
    <row r="31305" spans="50:50" ht="0" hidden="1" customHeight="1" x14ac:dyDescent="0.2">
      <c r="AX31305" s="78"/>
    </row>
    <row r="31306" spans="50:50" ht="0" hidden="1" customHeight="1" x14ac:dyDescent="0.2">
      <c r="AX31306" s="78"/>
    </row>
    <row r="31307" spans="50:50" ht="0" hidden="1" customHeight="1" x14ac:dyDescent="0.2">
      <c r="AX31307" s="78"/>
    </row>
    <row r="31308" spans="50:50" ht="0" hidden="1" customHeight="1" x14ac:dyDescent="0.2">
      <c r="AX31308" s="78"/>
    </row>
    <row r="31309" spans="50:50" ht="0" hidden="1" customHeight="1" x14ac:dyDescent="0.2">
      <c r="AX31309" s="78"/>
    </row>
    <row r="31310" spans="50:50" ht="0" hidden="1" customHeight="1" x14ac:dyDescent="0.2">
      <c r="AX31310" s="78"/>
    </row>
    <row r="31311" spans="50:50" ht="0" hidden="1" customHeight="1" x14ac:dyDescent="0.2">
      <c r="AX31311" s="78"/>
    </row>
    <row r="31312" spans="50:50" ht="0" hidden="1" customHeight="1" x14ac:dyDescent="0.2">
      <c r="AX31312" s="78"/>
    </row>
    <row r="31313" spans="50:50" ht="0" hidden="1" customHeight="1" x14ac:dyDescent="0.2">
      <c r="AX31313" s="78"/>
    </row>
    <row r="31314" spans="50:50" ht="0" hidden="1" customHeight="1" x14ac:dyDescent="0.2">
      <c r="AX31314" s="78"/>
    </row>
    <row r="31315" spans="50:50" ht="0" hidden="1" customHeight="1" x14ac:dyDescent="0.2">
      <c r="AX31315" s="78"/>
    </row>
    <row r="31316" spans="50:50" ht="0" hidden="1" customHeight="1" x14ac:dyDescent="0.2">
      <c r="AX31316" s="78"/>
    </row>
    <row r="31317" spans="50:50" ht="0" hidden="1" customHeight="1" x14ac:dyDescent="0.2">
      <c r="AX31317" s="78"/>
    </row>
    <row r="31318" spans="50:50" ht="0" hidden="1" customHeight="1" x14ac:dyDescent="0.2">
      <c r="AX31318" s="78"/>
    </row>
    <row r="31319" spans="50:50" ht="0" hidden="1" customHeight="1" x14ac:dyDescent="0.2">
      <c r="AX31319" s="78"/>
    </row>
    <row r="31320" spans="50:50" ht="0" hidden="1" customHeight="1" x14ac:dyDescent="0.2">
      <c r="AX31320" s="78"/>
    </row>
    <row r="31321" spans="50:50" ht="0" hidden="1" customHeight="1" x14ac:dyDescent="0.2">
      <c r="AX31321" s="78"/>
    </row>
    <row r="31322" spans="50:50" ht="0" hidden="1" customHeight="1" x14ac:dyDescent="0.2">
      <c r="AX31322" s="78"/>
    </row>
    <row r="31323" spans="50:50" ht="0" hidden="1" customHeight="1" x14ac:dyDescent="0.2">
      <c r="AX31323" s="78"/>
    </row>
    <row r="31324" spans="50:50" ht="0" hidden="1" customHeight="1" x14ac:dyDescent="0.2">
      <c r="AX31324" s="78"/>
    </row>
    <row r="31325" spans="50:50" ht="0" hidden="1" customHeight="1" x14ac:dyDescent="0.2">
      <c r="AX31325" s="78"/>
    </row>
    <row r="31326" spans="50:50" ht="0" hidden="1" customHeight="1" x14ac:dyDescent="0.2">
      <c r="AX31326" s="78"/>
    </row>
    <row r="31327" spans="50:50" ht="0" hidden="1" customHeight="1" x14ac:dyDescent="0.2">
      <c r="AX31327" s="78"/>
    </row>
    <row r="31328" spans="50:50" ht="0" hidden="1" customHeight="1" x14ac:dyDescent="0.2">
      <c r="AX31328" s="78"/>
    </row>
    <row r="31329" spans="50:50" ht="0" hidden="1" customHeight="1" x14ac:dyDescent="0.2">
      <c r="AX31329" s="78"/>
    </row>
    <row r="31330" spans="50:50" ht="0" hidden="1" customHeight="1" x14ac:dyDescent="0.2">
      <c r="AX31330" s="78"/>
    </row>
    <row r="31331" spans="50:50" ht="0" hidden="1" customHeight="1" x14ac:dyDescent="0.2">
      <c r="AX31331" s="78"/>
    </row>
    <row r="31332" spans="50:50" ht="0" hidden="1" customHeight="1" x14ac:dyDescent="0.2">
      <c r="AX31332" s="78"/>
    </row>
    <row r="31333" spans="50:50" ht="0" hidden="1" customHeight="1" x14ac:dyDescent="0.2">
      <c r="AX31333" s="78"/>
    </row>
    <row r="31334" spans="50:50" ht="0" hidden="1" customHeight="1" x14ac:dyDescent="0.2">
      <c r="AX31334" s="78"/>
    </row>
    <row r="31335" spans="50:50" ht="0" hidden="1" customHeight="1" x14ac:dyDescent="0.2">
      <c r="AX31335" s="78"/>
    </row>
    <row r="31336" spans="50:50" ht="0" hidden="1" customHeight="1" x14ac:dyDescent="0.2">
      <c r="AX31336" s="78"/>
    </row>
    <row r="31337" spans="50:50" ht="0" hidden="1" customHeight="1" x14ac:dyDescent="0.2">
      <c r="AX31337" s="78"/>
    </row>
    <row r="31338" spans="50:50" ht="0" hidden="1" customHeight="1" x14ac:dyDescent="0.2">
      <c r="AX31338" s="78"/>
    </row>
    <row r="31339" spans="50:50" ht="0" hidden="1" customHeight="1" x14ac:dyDescent="0.2">
      <c r="AX31339" s="78"/>
    </row>
    <row r="31340" spans="50:50" ht="0" hidden="1" customHeight="1" x14ac:dyDescent="0.2">
      <c r="AX31340" s="78"/>
    </row>
    <row r="31341" spans="50:50" ht="0" hidden="1" customHeight="1" x14ac:dyDescent="0.2">
      <c r="AX31341" s="78"/>
    </row>
    <row r="31342" spans="50:50" ht="0" hidden="1" customHeight="1" x14ac:dyDescent="0.2">
      <c r="AX31342" s="78"/>
    </row>
    <row r="31343" spans="50:50" ht="0" hidden="1" customHeight="1" x14ac:dyDescent="0.2">
      <c r="AX31343" s="78"/>
    </row>
    <row r="31344" spans="50:50" ht="0" hidden="1" customHeight="1" x14ac:dyDescent="0.2">
      <c r="AX31344" s="78"/>
    </row>
    <row r="31345" spans="50:50" ht="0" hidden="1" customHeight="1" x14ac:dyDescent="0.2">
      <c r="AX31345" s="78"/>
    </row>
    <row r="31346" spans="50:50" ht="0" hidden="1" customHeight="1" x14ac:dyDescent="0.2">
      <c r="AX31346" s="78"/>
    </row>
    <row r="31347" spans="50:50" ht="0" hidden="1" customHeight="1" x14ac:dyDescent="0.2">
      <c r="AX31347" s="78"/>
    </row>
    <row r="31348" spans="50:50" ht="0" hidden="1" customHeight="1" x14ac:dyDescent="0.2">
      <c r="AX31348" s="78"/>
    </row>
    <row r="31349" spans="50:50" ht="0" hidden="1" customHeight="1" x14ac:dyDescent="0.2">
      <c r="AX31349" s="78"/>
    </row>
    <row r="31350" spans="50:50" ht="0" hidden="1" customHeight="1" x14ac:dyDescent="0.2">
      <c r="AX31350" s="78"/>
    </row>
    <row r="31351" spans="50:50" ht="0" hidden="1" customHeight="1" x14ac:dyDescent="0.2">
      <c r="AX31351" s="78"/>
    </row>
    <row r="31352" spans="50:50" ht="0" hidden="1" customHeight="1" x14ac:dyDescent="0.2">
      <c r="AX31352" s="78"/>
    </row>
    <row r="31353" spans="50:50" ht="0" hidden="1" customHeight="1" x14ac:dyDescent="0.2">
      <c r="AX31353" s="78"/>
    </row>
    <row r="31354" spans="50:50" ht="0" hidden="1" customHeight="1" x14ac:dyDescent="0.2">
      <c r="AX31354" s="78"/>
    </row>
    <row r="31355" spans="50:50" ht="0" hidden="1" customHeight="1" x14ac:dyDescent="0.2">
      <c r="AX31355" s="78"/>
    </row>
    <row r="31356" spans="50:50" ht="0" hidden="1" customHeight="1" x14ac:dyDescent="0.2">
      <c r="AX31356" s="78"/>
    </row>
    <row r="31357" spans="50:50" ht="0" hidden="1" customHeight="1" x14ac:dyDescent="0.2">
      <c r="AX31357" s="78"/>
    </row>
    <row r="31358" spans="50:50" ht="0" hidden="1" customHeight="1" x14ac:dyDescent="0.2">
      <c r="AX31358" s="78"/>
    </row>
    <row r="31359" spans="50:50" ht="0" hidden="1" customHeight="1" x14ac:dyDescent="0.2">
      <c r="AX31359" s="78"/>
    </row>
    <row r="31360" spans="50:50" ht="0" hidden="1" customHeight="1" x14ac:dyDescent="0.2">
      <c r="AX31360" s="78"/>
    </row>
    <row r="31361" spans="50:50" ht="0" hidden="1" customHeight="1" x14ac:dyDescent="0.2">
      <c r="AX31361" s="78"/>
    </row>
    <row r="31362" spans="50:50" ht="0" hidden="1" customHeight="1" x14ac:dyDescent="0.2">
      <c r="AX31362" s="78"/>
    </row>
    <row r="31363" spans="50:50" ht="0" hidden="1" customHeight="1" x14ac:dyDescent="0.2">
      <c r="AX31363" s="78"/>
    </row>
    <row r="31364" spans="50:50" ht="0" hidden="1" customHeight="1" x14ac:dyDescent="0.2">
      <c r="AX31364" s="78"/>
    </row>
    <row r="31365" spans="50:50" ht="0" hidden="1" customHeight="1" x14ac:dyDescent="0.2">
      <c r="AX31365" s="78"/>
    </row>
    <row r="31366" spans="50:50" ht="0" hidden="1" customHeight="1" x14ac:dyDescent="0.2">
      <c r="AX31366" s="78"/>
    </row>
    <row r="31367" spans="50:50" ht="0" hidden="1" customHeight="1" x14ac:dyDescent="0.2">
      <c r="AX31367" s="78"/>
    </row>
    <row r="31368" spans="50:50" ht="0" hidden="1" customHeight="1" x14ac:dyDescent="0.2">
      <c r="AX31368" s="78"/>
    </row>
    <row r="31369" spans="50:50" ht="0" hidden="1" customHeight="1" x14ac:dyDescent="0.2">
      <c r="AX31369" s="78"/>
    </row>
    <row r="31370" spans="50:50" ht="0" hidden="1" customHeight="1" x14ac:dyDescent="0.2">
      <c r="AX31370" s="78"/>
    </row>
    <row r="31371" spans="50:50" ht="0" hidden="1" customHeight="1" x14ac:dyDescent="0.2">
      <c r="AX31371" s="78"/>
    </row>
    <row r="31372" spans="50:50" ht="0" hidden="1" customHeight="1" x14ac:dyDescent="0.2">
      <c r="AX31372" s="78"/>
    </row>
    <row r="31373" spans="50:50" ht="0" hidden="1" customHeight="1" x14ac:dyDescent="0.2">
      <c r="AX31373" s="78"/>
    </row>
    <row r="31374" spans="50:50" ht="0" hidden="1" customHeight="1" x14ac:dyDescent="0.2">
      <c r="AX31374" s="78"/>
    </row>
    <row r="31375" spans="50:50" ht="0" hidden="1" customHeight="1" x14ac:dyDescent="0.2">
      <c r="AX31375" s="78"/>
    </row>
    <row r="31376" spans="50:50" ht="0" hidden="1" customHeight="1" x14ac:dyDescent="0.2">
      <c r="AX31376" s="78"/>
    </row>
    <row r="31377" spans="50:50" ht="0" hidden="1" customHeight="1" x14ac:dyDescent="0.2">
      <c r="AX31377" s="78"/>
    </row>
    <row r="31378" spans="50:50" ht="0" hidden="1" customHeight="1" x14ac:dyDescent="0.2">
      <c r="AX31378" s="78"/>
    </row>
    <row r="31379" spans="50:50" ht="0" hidden="1" customHeight="1" x14ac:dyDescent="0.2">
      <c r="AX31379" s="78"/>
    </row>
    <row r="31380" spans="50:50" ht="0" hidden="1" customHeight="1" x14ac:dyDescent="0.2">
      <c r="AX31380" s="78"/>
    </row>
    <row r="31381" spans="50:50" ht="0" hidden="1" customHeight="1" x14ac:dyDescent="0.2">
      <c r="AX31381" s="78"/>
    </row>
    <row r="31382" spans="50:50" ht="0" hidden="1" customHeight="1" x14ac:dyDescent="0.2">
      <c r="AX31382" s="78"/>
    </row>
    <row r="31383" spans="50:50" ht="0" hidden="1" customHeight="1" x14ac:dyDescent="0.2">
      <c r="AX31383" s="78"/>
    </row>
    <row r="31384" spans="50:50" ht="0" hidden="1" customHeight="1" x14ac:dyDescent="0.2">
      <c r="AX31384" s="78"/>
    </row>
    <row r="31385" spans="50:50" ht="0" hidden="1" customHeight="1" x14ac:dyDescent="0.2">
      <c r="AX31385" s="78"/>
    </row>
    <row r="31386" spans="50:50" ht="0" hidden="1" customHeight="1" x14ac:dyDescent="0.2">
      <c r="AX31386" s="78"/>
    </row>
    <row r="31387" spans="50:50" ht="0" hidden="1" customHeight="1" x14ac:dyDescent="0.2">
      <c r="AX31387" s="78"/>
    </row>
    <row r="31388" spans="50:50" ht="0" hidden="1" customHeight="1" x14ac:dyDescent="0.2">
      <c r="AX31388" s="78"/>
    </row>
    <row r="31389" spans="50:50" ht="0" hidden="1" customHeight="1" x14ac:dyDescent="0.2">
      <c r="AX31389" s="78"/>
    </row>
    <row r="31390" spans="50:50" ht="0" hidden="1" customHeight="1" x14ac:dyDescent="0.2">
      <c r="AX31390" s="78"/>
    </row>
    <row r="31391" spans="50:50" ht="0" hidden="1" customHeight="1" x14ac:dyDescent="0.2">
      <c r="AX31391" s="78"/>
    </row>
    <row r="31392" spans="50:50" ht="0" hidden="1" customHeight="1" x14ac:dyDescent="0.2">
      <c r="AX31392" s="78"/>
    </row>
    <row r="31393" spans="50:50" ht="0" hidden="1" customHeight="1" x14ac:dyDescent="0.2">
      <c r="AX31393" s="78"/>
    </row>
    <row r="31394" spans="50:50" ht="0" hidden="1" customHeight="1" x14ac:dyDescent="0.2">
      <c r="AX31394" s="78"/>
    </row>
    <row r="31395" spans="50:50" ht="0" hidden="1" customHeight="1" x14ac:dyDescent="0.2">
      <c r="AX31395" s="78"/>
    </row>
    <row r="31396" spans="50:50" ht="0" hidden="1" customHeight="1" x14ac:dyDescent="0.2">
      <c r="AX31396" s="78"/>
    </row>
    <row r="31397" spans="50:50" ht="0" hidden="1" customHeight="1" x14ac:dyDescent="0.2">
      <c r="AX31397" s="78"/>
    </row>
    <row r="31398" spans="50:50" ht="0" hidden="1" customHeight="1" x14ac:dyDescent="0.2">
      <c r="AX31398" s="78"/>
    </row>
    <row r="31399" spans="50:50" ht="0" hidden="1" customHeight="1" x14ac:dyDescent="0.2">
      <c r="AX31399" s="78"/>
    </row>
    <row r="31400" spans="50:50" ht="0" hidden="1" customHeight="1" x14ac:dyDescent="0.2">
      <c r="AX31400" s="78"/>
    </row>
    <row r="31401" spans="50:50" ht="0" hidden="1" customHeight="1" x14ac:dyDescent="0.2">
      <c r="AX31401" s="78"/>
    </row>
    <row r="31402" spans="50:50" ht="0" hidden="1" customHeight="1" x14ac:dyDescent="0.2">
      <c r="AX31402" s="78"/>
    </row>
    <row r="31403" spans="50:50" ht="0" hidden="1" customHeight="1" x14ac:dyDescent="0.2">
      <c r="AX31403" s="78"/>
    </row>
    <row r="31404" spans="50:50" ht="0" hidden="1" customHeight="1" x14ac:dyDescent="0.2">
      <c r="AX31404" s="78"/>
    </row>
    <row r="31405" spans="50:50" ht="0" hidden="1" customHeight="1" x14ac:dyDescent="0.2">
      <c r="AX31405" s="78"/>
    </row>
    <row r="31406" spans="50:50" ht="0" hidden="1" customHeight="1" x14ac:dyDescent="0.2">
      <c r="AX31406" s="78"/>
    </row>
    <row r="31407" spans="50:50" ht="0" hidden="1" customHeight="1" x14ac:dyDescent="0.2">
      <c r="AX31407" s="78"/>
    </row>
    <row r="31408" spans="50:50" ht="0" hidden="1" customHeight="1" x14ac:dyDescent="0.2">
      <c r="AX31408" s="78"/>
    </row>
    <row r="31409" spans="50:50" ht="0" hidden="1" customHeight="1" x14ac:dyDescent="0.2">
      <c r="AX31409" s="78"/>
    </row>
    <row r="31410" spans="50:50" ht="0" hidden="1" customHeight="1" x14ac:dyDescent="0.2">
      <c r="AX31410" s="78"/>
    </row>
    <row r="31411" spans="50:50" ht="0" hidden="1" customHeight="1" x14ac:dyDescent="0.2">
      <c r="AX31411" s="78"/>
    </row>
    <row r="31412" spans="50:50" ht="0" hidden="1" customHeight="1" x14ac:dyDescent="0.2">
      <c r="AX31412" s="78"/>
    </row>
    <row r="31413" spans="50:50" ht="0" hidden="1" customHeight="1" x14ac:dyDescent="0.2">
      <c r="AX31413" s="78"/>
    </row>
    <row r="31414" spans="50:50" ht="0" hidden="1" customHeight="1" x14ac:dyDescent="0.2">
      <c r="AX31414" s="78"/>
    </row>
    <row r="31415" spans="50:50" ht="0" hidden="1" customHeight="1" x14ac:dyDescent="0.2">
      <c r="AX31415" s="78"/>
    </row>
    <row r="31416" spans="50:50" ht="0" hidden="1" customHeight="1" x14ac:dyDescent="0.2">
      <c r="AX31416" s="78"/>
    </row>
    <row r="31417" spans="50:50" ht="0" hidden="1" customHeight="1" x14ac:dyDescent="0.2">
      <c r="AX31417" s="78"/>
    </row>
    <row r="31418" spans="50:50" ht="0" hidden="1" customHeight="1" x14ac:dyDescent="0.2">
      <c r="AX31418" s="78"/>
    </row>
    <row r="31419" spans="50:50" ht="0" hidden="1" customHeight="1" x14ac:dyDescent="0.2">
      <c r="AX31419" s="78"/>
    </row>
    <row r="31420" spans="50:50" ht="0" hidden="1" customHeight="1" x14ac:dyDescent="0.2">
      <c r="AX31420" s="78"/>
    </row>
    <row r="31421" spans="50:50" ht="0" hidden="1" customHeight="1" x14ac:dyDescent="0.2">
      <c r="AX31421" s="78"/>
    </row>
    <row r="31422" spans="50:50" ht="0" hidden="1" customHeight="1" x14ac:dyDescent="0.2">
      <c r="AX31422" s="78"/>
    </row>
    <row r="31423" spans="50:50" ht="0" hidden="1" customHeight="1" x14ac:dyDescent="0.2">
      <c r="AX31423" s="78"/>
    </row>
    <row r="31424" spans="50:50" ht="0" hidden="1" customHeight="1" x14ac:dyDescent="0.2">
      <c r="AX31424" s="78"/>
    </row>
    <row r="31425" spans="50:50" ht="0" hidden="1" customHeight="1" x14ac:dyDescent="0.2">
      <c r="AX31425" s="78"/>
    </row>
    <row r="31426" spans="50:50" ht="0" hidden="1" customHeight="1" x14ac:dyDescent="0.2">
      <c r="AX31426" s="78"/>
    </row>
    <row r="31427" spans="50:50" ht="0" hidden="1" customHeight="1" x14ac:dyDescent="0.2">
      <c r="AX31427" s="78"/>
    </row>
    <row r="31428" spans="50:50" ht="0" hidden="1" customHeight="1" x14ac:dyDescent="0.2">
      <c r="AX31428" s="78"/>
    </row>
    <row r="31429" spans="50:50" ht="0" hidden="1" customHeight="1" x14ac:dyDescent="0.2">
      <c r="AX31429" s="78"/>
    </row>
    <row r="31430" spans="50:50" ht="0" hidden="1" customHeight="1" x14ac:dyDescent="0.2">
      <c r="AX31430" s="78"/>
    </row>
    <row r="31431" spans="50:50" ht="0" hidden="1" customHeight="1" x14ac:dyDescent="0.2">
      <c r="AX31431" s="78"/>
    </row>
    <row r="31432" spans="50:50" ht="0" hidden="1" customHeight="1" x14ac:dyDescent="0.2">
      <c r="AX31432" s="78"/>
    </row>
    <row r="31433" spans="50:50" ht="0" hidden="1" customHeight="1" x14ac:dyDescent="0.2">
      <c r="AX31433" s="78"/>
    </row>
    <row r="31434" spans="50:50" ht="0" hidden="1" customHeight="1" x14ac:dyDescent="0.2">
      <c r="AX31434" s="78"/>
    </row>
    <row r="31435" spans="50:50" ht="0" hidden="1" customHeight="1" x14ac:dyDescent="0.2">
      <c r="AX31435" s="78"/>
    </row>
    <row r="31436" spans="50:50" ht="0" hidden="1" customHeight="1" x14ac:dyDescent="0.2">
      <c r="AX31436" s="78"/>
    </row>
    <row r="31437" spans="50:50" ht="0" hidden="1" customHeight="1" x14ac:dyDescent="0.2">
      <c r="AX31437" s="78"/>
    </row>
    <row r="31438" spans="50:50" ht="0" hidden="1" customHeight="1" x14ac:dyDescent="0.2">
      <c r="AX31438" s="78"/>
    </row>
    <row r="31439" spans="50:50" ht="0" hidden="1" customHeight="1" x14ac:dyDescent="0.2">
      <c r="AX31439" s="78"/>
    </row>
    <row r="31440" spans="50:50" ht="0" hidden="1" customHeight="1" x14ac:dyDescent="0.2">
      <c r="AX31440" s="78"/>
    </row>
    <row r="31441" spans="50:50" ht="0" hidden="1" customHeight="1" x14ac:dyDescent="0.2">
      <c r="AX31441" s="78"/>
    </row>
    <row r="31442" spans="50:50" ht="0" hidden="1" customHeight="1" x14ac:dyDescent="0.2">
      <c r="AX31442" s="78"/>
    </row>
    <row r="31443" spans="50:50" ht="0" hidden="1" customHeight="1" x14ac:dyDescent="0.2">
      <c r="AX31443" s="78"/>
    </row>
    <row r="31444" spans="50:50" ht="0" hidden="1" customHeight="1" x14ac:dyDescent="0.2">
      <c r="AX31444" s="78"/>
    </row>
    <row r="31445" spans="50:50" ht="0" hidden="1" customHeight="1" x14ac:dyDescent="0.2">
      <c r="AX31445" s="78"/>
    </row>
    <row r="31446" spans="50:50" ht="0" hidden="1" customHeight="1" x14ac:dyDescent="0.2">
      <c r="AX31446" s="78"/>
    </row>
    <row r="31447" spans="50:50" ht="0" hidden="1" customHeight="1" x14ac:dyDescent="0.2">
      <c r="AX31447" s="78"/>
    </row>
    <row r="31448" spans="50:50" ht="0" hidden="1" customHeight="1" x14ac:dyDescent="0.2">
      <c r="AX31448" s="78"/>
    </row>
    <row r="31449" spans="50:50" ht="0" hidden="1" customHeight="1" x14ac:dyDescent="0.2">
      <c r="AX31449" s="78"/>
    </row>
    <row r="31450" spans="50:50" ht="0" hidden="1" customHeight="1" x14ac:dyDescent="0.2">
      <c r="AX31450" s="78"/>
    </row>
    <row r="31451" spans="50:50" ht="0" hidden="1" customHeight="1" x14ac:dyDescent="0.2">
      <c r="AX31451" s="78"/>
    </row>
    <row r="31452" spans="50:50" ht="0" hidden="1" customHeight="1" x14ac:dyDescent="0.2">
      <c r="AX31452" s="78"/>
    </row>
    <row r="31453" spans="50:50" ht="0" hidden="1" customHeight="1" x14ac:dyDescent="0.2">
      <c r="AX31453" s="78"/>
    </row>
    <row r="31454" spans="50:50" ht="0" hidden="1" customHeight="1" x14ac:dyDescent="0.2">
      <c r="AX31454" s="78"/>
    </row>
    <row r="31455" spans="50:50" ht="0" hidden="1" customHeight="1" x14ac:dyDescent="0.2">
      <c r="AX31455" s="78"/>
    </row>
    <row r="31456" spans="50:50" ht="0" hidden="1" customHeight="1" x14ac:dyDescent="0.2">
      <c r="AX31456" s="78"/>
    </row>
    <row r="31457" spans="50:50" ht="0" hidden="1" customHeight="1" x14ac:dyDescent="0.2">
      <c r="AX31457" s="78"/>
    </row>
    <row r="31458" spans="50:50" ht="0" hidden="1" customHeight="1" x14ac:dyDescent="0.2">
      <c r="AX31458" s="78"/>
    </row>
    <row r="31459" spans="50:50" ht="0" hidden="1" customHeight="1" x14ac:dyDescent="0.2">
      <c r="AX31459" s="78"/>
    </row>
    <row r="31460" spans="50:50" ht="0" hidden="1" customHeight="1" x14ac:dyDescent="0.2">
      <c r="AX31460" s="78"/>
    </row>
    <row r="31461" spans="50:50" ht="0" hidden="1" customHeight="1" x14ac:dyDescent="0.2">
      <c r="AX31461" s="78"/>
    </row>
    <row r="31462" spans="50:50" ht="0" hidden="1" customHeight="1" x14ac:dyDescent="0.2">
      <c r="AX31462" s="78"/>
    </row>
    <row r="31463" spans="50:50" ht="0" hidden="1" customHeight="1" x14ac:dyDescent="0.2">
      <c r="AX31463" s="78"/>
    </row>
    <row r="31464" spans="50:50" ht="0" hidden="1" customHeight="1" x14ac:dyDescent="0.2">
      <c r="AX31464" s="78"/>
    </row>
    <row r="31465" spans="50:50" ht="0" hidden="1" customHeight="1" x14ac:dyDescent="0.2">
      <c r="AX31465" s="78"/>
    </row>
    <row r="31466" spans="50:50" ht="0" hidden="1" customHeight="1" x14ac:dyDescent="0.2">
      <c r="AX31466" s="78"/>
    </row>
    <row r="31467" spans="50:50" ht="0" hidden="1" customHeight="1" x14ac:dyDescent="0.2">
      <c r="AX31467" s="78"/>
    </row>
    <row r="31468" spans="50:50" ht="0" hidden="1" customHeight="1" x14ac:dyDescent="0.2">
      <c r="AX31468" s="78"/>
    </row>
    <row r="31469" spans="50:50" ht="0" hidden="1" customHeight="1" x14ac:dyDescent="0.2">
      <c r="AX31469" s="78"/>
    </row>
    <row r="31470" spans="50:50" ht="0" hidden="1" customHeight="1" x14ac:dyDescent="0.2">
      <c r="AX31470" s="78"/>
    </row>
    <row r="31471" spans="50:50" ht="0" hidden="1" customHeight="1" x14ac:dyDescent="0.2">
      <c r="AX31471" s="78"/>
    </row>
    <row r="31472" spans="50:50" ht="0" hidden="1" customHeight="1" x14ac:dyDescent="0.2">
      <c r="AX31472" s="78"/>
    </row>
    <row r="31473" spans="50:50" ht="0" hidden="1" customHeight="1" x14ac:dyDescent="0.2">
      <c r="AX31473" s="78"/>
    </row>
    <row r="31474" spans="50:50" ht="0" hidden="1" customHeight="1" x14ac:dyDescent="0.2">
      <c r="AX31474" s="78"/>
    </row>
    <row r="31475" spans="50:50" ht="0" hidden="1" customHeight="1" x14ac:dyDescent="0.2">
      <c r="AX31475" s="78"/>
    </row>
    <row r="31476" spans="50:50" ht="0" hidden="1" customHeight="1" x14ac:dyDescent="0.2">
      <c r="AX31476" s="78"/>
    </row>
    <row r="31477" spans="50:50" ht="0" hidden="1" customHeight="1" x14ac:dyDescent="0.2">
      <c r="AX31477" s="78"/>
    </row>
    <row r="31478" spans="50:50" ht="0" hidden="1" customHeight="1" x14ac:dyDescent="0.2">
      <c r="AX31478" s="78"/>
    </row>
    <row r="31479" spans="50:50" ht="0" hidden="1" customHeight="1" x14ac:dyDescent="0.2">
      <c r="AX31479" s="78"/>
    </row>
    <row r="31480" spans="50:50" ht="0" hidden="1" customHeight="1" x14ac:dyDescent="0.2">
      <c r="AX31480" s="78"/>
    </row>
    <row r="31481" spans="50:50" ht="0" hidden="1" customHeight="1" x14ac:dyDescent="0.2">
      <c r="AX31481" s="78"/>
    </row>
    <row r="31482" spans="50:50" ht="0" hidden="1" customHeight="1" x14ac:dyDescent="0.2">
      <c r="AX31482" s="78"/>
    </row>
    <row r="31483" spans="50:50" ht="0" hidden="1" customHeight="1" x14ac:dyDescent="0.2">
      <c r="AX31483" s="78"/>
    </row>
    <row r="31484" spans="50:50" ht="0" hidden="1" customHeight="1" x14ac:dyDescent="0.2">
      <c r="AX31484" s="78"/>
    </row>
    <row r="31485" spans="50:50" ht="0" hidden="1" customHeight="1" x14ac:dyDescent="0.2">
      <c r="AX31485" s="78"/>
    </row>
    <row r="31486" spans="50:50" ht="0" hidden="1" customHeight="1" x14ac:dyDescent="0.2">
      <c r="AX31486" s="78"/>
    </row>
    <row r="31487" spans="50:50" ht="0" hidden="1" customHeight="1" x14ac:dyDescent="0.2">
      <c r="AX31487" s="78"/>
    </row>
    <row r="31488" spans="50:50" ht="0" hidden="1" customHeight="1" x14ac:dyDescent="0.2">
      <c r="AX31488" s="78"/>
    </row>
    <row r="31489" spans="50:50" ht="0" hidden="1" customHeight="1" x14ac:dyDescent="0.2">
      <c r="AX31489" s="78"/>
    </row>
    <row r="31490" spans="50:50" ht="0" hidden="1" customHeight="1" x14ac:dyDescent="0.2">
      <c r="AX31490" s="78"/>
    </row>
    <row r="31491" spans="50:50" ht="0" hidden="1" customHeight="1" x14ac:dyDescent="0.2">
      <c r="AX31491" s="78"/>
    </row>
    <row r="31492" spans="50:50" ht="0" hidden="1" customHeight="1" x14ac:dyDescent="0.2">
      <c r="AX31492" s="78"/>
    </row>
    <row r="31493" spans="50:50" ht="0" hidden="1" customHeight="1" x14ac:dyDescent="0.2">
      <c r="AX31493" s="78"/>
    </row>
    <row r="31494" spans="50:50" ht="0" hidden="1" customHeight="1" x14ac:dyDescent="0.2">
      <c r="AX31494" s="78"/>
    </row>
    <row r="31495" spans="50:50" ht="0" hidden="1" customHeight="1" x14ac:dyDescent="0.2">
      <c r="AX31495" s="78"/>
    </row>
    <row r="31496" spans="50:50" ht="0" hidden="1" customHeight="1" x14ac:dyDescent="0.2">
      <c r="AX31496" s="78"/>
    </row>
    <row r="31497" spans="50:50" ht="0" hidden="1" customHeight="1" x14ac:dyDescent="0.2">
      <c r="AX31497" s="78"/>
    </row>
    <row r="31498" spans="50:50" ht="0" hidden="1" customHeight="1" x14ac:dyDescent="0.2">
      <c r="AX31498" s="78"/>
    </row>
    <row r="31499" spans="50:50" ht="0" hidden="1" customHeight="1" x14ac:dyDescent="0.2">
      <c r="AX31499" s="78"/>
    </row>
    <row r="31500" spans="50:50" ht="0" hidden="1" customHeight="1" x14ac:dyDescent="0.2">
      <c r="AX31500" s="78"/>
    </row>
    <row r="31501" spans="50:50" ht="0" hidden="1" customHeight="1" x14ac:dyDescent="0.2">
      <c r="AX31501" s="78"/>
    </row>
    <row r="31502" spans="50:50" ht="0" hidden="1" customHeight="1" x14ac:dyDescent="0.2">
      <c r="AX31502" s="78"/>
    </row>
    <row r="31503" spans="50:50" ht="0" hidden="1" customHeight="1" x14ac:dyDescent="0.2">
      <c r="AX31503" s="78"/>
    </row>
    <row r="31504" spans="50:50" ht="0" hidden="1" customHeight="1" x14ac:dyDescent="0.2">
      <c r="AX31504" s="78"/>
    </row>
    <row r="31505" spans="50:50" ht="0" hidden="1" customHeight="1" x14ac:dyDescent="0.2">
      <c r="AX31505" s="78"/>
    </row>
    <row r="31506" spans="50:50" ht="0" hidden="1" customHeight="1" x14ac:dyDescent="0.2">
      <c r="AX31506" s="78"/>
    </row>
    <row r="31507" spans="50:50" ht="0" hidden="1" customHeight="1" x14ac:dyDescent="0.2">
      <c r="AX31507" s="78"/>
    </row>
    <row r="31508" spans="50:50" ht="0" hidden="1" customHeight="1" x14ac:dyDescent="0.2">
      <c r="AX31508" s="78"/>
    </row>
    <row r="31509" spans="50:50" ht="0" hidden="1" customHeight="1" x14ac:dyDescent="0.2">
      <c r="AX31509" s="78"/>
    </row>
    <row r="31510" spans="50:50" ht="0" hidden="1" customHeight="1" x14ac:dyDescent="0.2">
      <c r="AX31510" s="78"/>
    </row>
    <row r="31511" spans="50:50" ht="0" hidden="1" customHeight="1" x14ac:dyDescent="0.2">
      <c r="AX31511" s="78"/>
    </row>
    <row r="31512" spans="50:50" ht="0" hidden="1" customHeight="1" x14ac:dyDescent="0.2">
      <c r="AX31512" s="78"/>
    </row>
    <row r="31513" spans="50:50" ht="0" hidden="1" customHeight="1" x14ac:dyDescent="0.2">
      <c r="AX31513" s="78"/>
    </row>
    <row r="31514" spans="50:50" ht="0" hidden="1" customHeight="1" x14ac:dyDescent="0.2">
      <c r="AX31514" s="78"/>
    </row>
    <row r="31515" spans="50:50" ht="0" hidden="1" customHeight="1" x14ac:dyDescent="0.2">
      <c r="AX31515" s="78"/>
    </row>
    <row r="31516" spans="50:50" ht="0" hidden="1" customHeight="1" x14ac:dyDescent="0.2">
      <c r="AX31516" s="78"/>
    </row>
    <row r="31517" spans="50:50" ht="0" hidden="1" customHeight="1" x14ac:dyDescent="0.2">
      <c r="AX31517" s="78"/>
    </row>
    <row r="31518" spans="50:50" ht="0" hidden="1" customHeight="1" x14ac:dyDescent="0.2">
      <c r="AX31518" s="78"/>
    </row>
    <row r="31519" spans="50:50" ht="0" hidden="1" customHeight="1" x14ac:dyDescent="0.2">
      <c r="AX31519" s="78"/>
    </row>
    <row r="31520" spans="50:50" ht="0" hidden="1" customHeight="1" x14ac:dyDescent="0.2">
      <c r="AX31520" s="78"/>
    </row>
    <row r="31521" spans="50:50" ht="0" hidden="1" customHeight="1" x14ac:dyDescent="0.2">
      <c r="AX31521" s="78"/>
    </row>
    <row r="31522" spans="50:50" ht="0" hidden="1" customHeight="1" x14ac:dyDescent="0.2">
      <c r="AX31522" s="78"/>
    </row>
    <row r="31523" spans="50:50" ht="0" hidden="1" customHeight="1" x14ac:dyDescent="0.2">
      <c r="AX31523" s="78"/>
    </row>
    <row r="31524" spans="50:50" ht="0" hidden="1" customHeight="1" x14ac:dyDescent="0.2">
      <c r="AX31524" s="78"/>
    </row>
    <row r="31525" spans="50:50" ht="0" hidden="1" customHeight="1" x14ac:dyDescent="0.2">
      <c r="AX31525" s="78"/>
    </row>
    <row r="31526" spans="50:50" ht="0" hidden="1" customHeight="1" x14ac:dyDescent="0.2">
      <c r="AX31526" s="78"/>
    </row>
    <row r="31527" spans="50:50" ht="0" hidden="1" customHeight="1" x14ac:dyDescent="0.2">
      <c r="AX31527" s="78"/>
    </row>
    <row r="31528" spans="50:50" ht="0" hidden="1" customHeight="1" x14ac:dyDescent="0.2">
      <c r="AX31528" s="78"/>
    </row>
    <row r="31529" spans="50:50" ht="0" hidden="1" customHeight="1" x14ac:dyDescent="0.2">
      <c r="AX31529" s="78"/>
    </row>
    <row r="31530" spans="50:50" ht="0" hidden="1" customHeight="1" x14ac:dyDescent="0.2">
      <c r="AX31530" s="78"/>
    </row>
    <row r="31531" spans="50:50" ht="0" hidden="1" customHeight="1" x14ac:dyDescent="0.2">
      <c r="AX31531" s="78"/>
    </row>
    <row r="31532" spans="50:50" ht="0" hidden="1" customHeight="1" x14ac:dyDescent="0.2">
      <c r="AX31532" s="78"/>
    </row>
    <row r="31533" spans="50:50" ht="0" hidden="1" customHeight="1" x14ac:dyDescent="0.2">
      <c r="AX31533" s="78"/>
    </row>
    <row r="31534" spans="50:50" ht="0" hidden="1" customHeight="1" x14ac:dyDescent="0.2">
      <c r="AX31534" s="78"/>
    </row>
    <row r="31535" spans="50:50" ht="0" hidden="1" customHeight="1" x14ac:dyDescent="0.2">
      <c r="AX31535" s="78"/>
    </row>
    <row r="31536" spans="50:50" ht="0" hidden="1" customHeight="1" x14ac:dyDescent="0.2">
      <c r="AX31536" s="78"/>
    </row>
    <row r="31537" spans="50:50" ht="0" hidden="1" customHeight="1" x14ac:dyDescent="0.2">
      <c r="AX31537" s="78"/>
    </row>
    <row r="31538" spans="50:50" ht="0" hidden="1" customHeight="1" x14ac:dyDescent="0.2">
      <c r="AX31538" s="78"/>
    </row>
    <row r="31539" spans="50:50" ht="0" hidden="1" customHeight="1" x14ac:dyDescent="0.2">
      <c r="AX31539" s="78"/>
    </row>
    <row r="31540" spans="50:50" ht="0" hidden="1" customHeight="1" x14ac:dyDescent="0.2">
      <c r="AX31540" s="78"/>
    </row>
    <row r="31541" spans="50:50" ht="0" hidden="1" customHeight="1" x14ac:dyDescent="0.2">
      <c r="AX31541" s="78"/>
    </row>
    <row r="31542" spans="50:50" ht="0" hidden="1" customHeight="1" x14ac:dyDescent="0.2">
      <c r="AX31542" s="78"/>
    </row>
    <row r="31543" spans="50:50" ht="0" hidden="1" customHeight="1" x14ac:dyDescent="0.2">
      <c r="AX31543" s="78"/>
    </row>
    <row r="31544" spans="50:50" ht="0" hidden="1" customHeight="1" x14ac:dyDescent="0.2">
      <c r="AX31544" s="78"/>
    </row>
    <row r="31545" spans="50:50" ht="0" hidden="1" customHeight="1" x14ac:dyDescent="0.2">
      <c r="AX31545" s="78"/>
    </row>
    <row r="31546" spans="50:50" ht="0" hidden="1" customHeight="1" x14ac:dyDescent="0.2">
      <c r="AX31546" s="78"/>
    </row>
    <row r="31547" spans="50:50" ht="0" hidden="1" customHeight="1" x14ac:dyDescent="0.2">
      <c r="AX31547" s="78"/>
    </row>
    <row r="31548" spans="50:50" ht="0" hidden="1" customHeight="1" x14ac:dyDescent="0.2">
      <c r="AX31548" s="78"/>
    </row>
    <row r="31549" spans="50:50" ht="0" hidden="1" customHeight="1" x14ac:dyDescent="0.2">
      <c r="AX31549" s="78"/>
    </row>
    <row r="31550" spans="50:50" ht="0" hidden="1" customHeight="1" x14ac:dyDescent="0.2">
      <c r="AX31550" s="78"/>
    </row>
    <row r="31551" spans="50:50" ht="0" hidden="1" customHeight="1" x14ac:dyDescent="0.2">
      <c r="AX31551" s="78"/>
    </row>
    <row r="31552" spans="50:50" ht="0" hidden="1" customHeight="1" x14ac:dyDescent="0.2">
      <c r="AX31552" s="78"/>
    </row>
    <row r="31553" spans="50:50" ht="0" hidden="1" customHeight="1" x14ac:dyDescent="0.2">
      <c r="AX31553" s="78"/>
    </row>
    <row r="31554" spans="50:50" ht="0" hidden="1" customHeight="1" x14ac:dyDescent="0.2">
      <c r="AX31554" s="78"/>
    </row>
    <row r="31555" spans="50:50" ht="0" hidden="1" customHeight="1" x14ac:dyDescent="0.2">
      <c r="AX31555" s="78"/>
    </row>
    <row r="31556" spans="50:50" ht="0" hidden="1" customHeight="1" x14ac:dyDescent="0.2">
      <c r="AX31556" s="78"/>
    </row>
    <row r="31557" spans="50:50" ht="0" hidden="1" customHeight="1" x14ac:dyDescent="0.2">
      <c r="AX31557" s="78"/>
    </row>
    <row r="31558" spans="50:50" ht="0" hidden="1" customHeight="1" x14ac:dyDescent="0.2">
      <c r="AX31558" s="78"/>
    </row>
    <row r="31559" spans="50:50" ht="0" hidden="1" customHeight="1" x14ac:dyDescent="0.2">
      <c r="AX31559" s="78"/>
    </row>
    <row r="31560" spans="50:50" ht="0" hidden="1" customHeight="1" x14ac:dyDescent="0.2">
      <c r="AX31560" s="78"/>
    </row>
    <row r="31561" spans="50:50" ht="0" hidden="1" customHeight="1" x14ac:dyDescent="0.2">
      <c r="AX31561" s="78"/>
    </row>
    <row r="31562" spans="50:50" ht="0" hidden="1" customHeight="1" x14ac:dyDescent="0.2">
      <c r="AX31562" s="78"/>
    </row>
    <row r="31563" spans="50:50" ht="0" hidden="1" customHeight="1" x14ac:dyDescent="0.2">
      <c r="AX31563" s="78"/>
    </row>
    <row r="31564" spans="50:50" ht="0" hidden="1" customHeight="1" x14ac:dyDescent="0.2">
      <c r="AX31564" s="78"/>
    </row>
    <row r="31565" spans="50:50" ht="0" hidden="1" customHeight="1" x14ac:dyDescent="0.2">
      <c r="AX31565" s="78"/>
    </row>
    <row r="31566" spans="50:50" ht="0" hidden="1" customHeight="1" x14ac:dyDescent="0.2">
      <c r="AX31566" s="78"/>
    </row>
    <row r="31567" spans="50:50" ht="0" hidden="1" customHeight="1" x14ac:dyDescent="0.2">
      <c r="AX31567" s="78"/>
    </row>
    <row r="31568" spans="50:50" ht="0" hidden="1" customHeight="1" x14ac:dyDescent="0.2">
      <c r="AX31568" s="78"/>
    </row>
    <row r="31569" spans="50:50" ht="0" hidden="1" customHeight="1" x14ac:dyDescent="0.2">
      <c r="AX31569" s="78"/>
    </row>
    <row r="31570" spans="50:50" ht="0" hidden="1" customHeight="1" x14ac:dyDescent="0.2">
      <c r="AX31570" s="78"/>
    </row>
    <row r="31571" spans="50:50" ht="0" hidden="1" customHeight="1" x14ac:dyDescent="0.2">
      <c r="AX31571" s="78"/>
    </row>
    <row r="31572" spans="50:50" ht="0" hidden="1" customHeight="1" x14ac:dyDescent="0.2">
      <c r="AX31572" s="78"/>
    </row>
    <row r="31573" spans="50:50" ht="0" hidden="1" customHeight="1" x14ac:dyDescent="0.2">
      <c r="AX31573" s="78"/>
    </row>
    <row r="31574" spans="50:50" ht="0" hidden="1" customHeight="1" x14ac:dyDescent="0.2">
      <c r="AX31574" s="78"/>
    </row>
    <row r="31575" spans="50:50" ht="0" hidden="1" customHeight="1" x14ac:dyDescent="0.2">
      <c r="AX31575" s="78"/>
    </row>
    <row r="31576" spans="50:50" ht="0" hidden="1" customHeight="1" x14ac:dyDescent="0.2">
      <c r="AX31576" s="78"/>
    </row>
    <row r="31577" spans="50:50" ht="0" hidden="1" customHeight="1" x14ac:dyDescent="0.2">
      <c r="AX31577" s="78"/>
    </row>
    <row r="31578" spans="50:50" ht="0" hidden="1" customHeight="1" x14ac:dyDescent="0.2">
      <c r="AX31578" s="78"/>
    </row>
    <row r="31579" spans="50:50" ht="0" hidden="1" customHeight="1" x14ac:dyDescent="0.2">
      <c r="AX31579" s="78"/>
    </row>
    <row r="31580" spans="50:50" ht="0" hidden="1" customHeight="1" x14ac:dyDescent="0.2">
      <c r="AX31580" s="78"/>
    </row>
    <row r="31581" spans="50:50" ht="0" hidden="1" customHeight="1" x14ac:dyDescent="0.2">
      <c r="AX31581" s="78"/>
    </row>
    <row r="31582" spans="50:50" ht="0" hidden="1" customHeight="1" x14ac:dyDescent="0.2">
      <c r="AX31582" s="78"/>
    </row>
    <row r="31583" spans="50:50" ht="0" hidden="1" customHeight="1" x14ac:dyDescent="0.2">
      <c r="AX31583" s="78"/>
    </row>
    <row r="31584" spans="50:50" ht="0" hidden="1" customHeight="1" x14ac:dyDescent="0.2">
      <c r="AX31584" s="78"/>
    </row>
    <row r="31585" spans="50:50" ht="0" hidden="1" customHeight="1" x14ac:dyDescent="0.2">
      <c r="AX31585" s="78"/>
    </row>
    <row r="31586" spans="50:50" ht="0" hidden="1" customHeight="1" x14ac:dyDescent="0.2">
      <c r="AX31586" s="78"/>
    </row>
    <row r="31587" spans="50:50" ht="0" hidden="1" customHeight="1" x14ac:dyDescent="0.2">
      <c r="AX31587" s="78"/>
    </row>
    <row r="31588" spans="50:50" ht="0" hidden="1" customHeight="1" x14ac:dyDescent="0.2">
      <c r="AX31588" s="78"/>
    </row>
    <row r="31589" spans="50:50" ht="0" hidden="1" customHeight="1" x14ac:dyDescent="0.2">
      <c r="AX31589" s="78"/>
    </row>
    <row r="31590" spans="50:50" ht="0" hidden="1" customHeight="1" x14ac:dyDescent="0.2">
      <c r="AX31590" s="78"/>
    </row>
    <row r="31591" spans="50:50" ht="0" hidden="1" customHeight="1" x14ac:dyDescent="0.2">
      <c r="AX31591" s="78"/>
    </row>
    <row r="31592" spans="50:50" ht="0" hidden="1" customHeight="1" x14ac:dyDescent="0.2">
      <c r="AX31592" s="78"/>
    </row>
    <row r="31593" spans="50:50" ht="0" hidden="1" customHeight="1" x14ac:dyDescent="0.2">
      <c r="AX31593" s="78"/>
    </row>
    <row r="31594" spans="50:50" ht="0" hidden="1" customHeight="1" x14ac:dyDescent="0.2">
      <c r="AX31594" s="78"/>
    </row>
    <row r="31595" spans="50:50" ht="0" hidden="1" customHeight="1" x14ac:dyDescent="0.2">
      <c r="AX31595" s="78"/>
    </row>
    <row r="31596" spans="50:50" ht="0" hidden="1" customHeight="1" x14ac:dyDescent="0.2">
      <c r="AX31596" s="78"/>
    </row>
    <row r="31597" spans="50:50" ht="0" hidden="1" customHeight="1" x14ac:dyDescent="0.2">
      <c r="AX31597" s="78"/>
    </row>
    <row r="31598" spans="50:50" ht="0" hidden="1" customHeight="1" x14ac:dyDescent="0.2">
      <c r="AX31598" s="78"/>
    </row>
    <row r="31599" spans="50:50" ht="0" hidden="1" customHeight="1" x14ac:dyDescent="0.2">
      <c r="AX31599" s="78"/>
    </row>
    <row r="31600" spans="50:50" ht="0" hidden="1" customHeight="1" x14ac:dyDescent="0.2">
      <c r="AX31600" s="78"/>
    </row>
    <row r="31601" spans="50:50" ht="0" hidden="1" customHeight="1" x14ac:dyDescent="0.2">
      <c r="AX31601" s="78"/>
    </row>
    <row r="31602" spans="50:50" ht="0" hidden="1" customHeight="1" x14ac:dyDescent="0.2">
      <c r="AX31602" s="78"/>
    </row>
    <row r="31603" spans="50:50" ht="0" hidden="1" customHeight="1" x14ac:dyDescent="0.2">
      <c r="AX31603" s="78"/>
    </row>
    <row r="31604" spans="50:50" ht="0" hidden="1" customHeight="1" x14ac:dyDescent="0.2">
      <c r="AX31604" s="78"/>
    </row>
    <row r="31605" spans="50:50" ht="0" hidden="1" customHeight="1" x14ac:dyDescent="0.2">
      <c r="AX31605" s="78"/>
    </row>
    <row r="31606" spans="50:50" ht="0" hidden="1" customHeight="1" x14ac:dyDescent="0.2">
      <c r="AX31606" s="78"/>
    </row>
    <row r="31607" spans="50:50" ht="0" hidden="1" customHeight="1" x14ac:dyDescent="0.2">
      <c r="AX31607" s="78"/>
    </row>
    <row r="31608" spans="50:50" ht="0" hidden="1" customHeight="1" x14ac:dyDescent="0.2">
      <c r="AX31608" s="78"/>
    </row>
    <row r="31609" spans="50:50" ht="0" hidden="1" customHeight="1" x14ac:dyDescent="0.2">
      <c r="AX31609" s="78"/>
    </row>
    <row r="31610" spans="50:50" ht="0" hidden="1" customHeight="1" x14ac:dyDescent="0.2">
      <c r="AX31610" s="78"/>
    </row>
    <row r="31611" spans="50:50" ht="0" hidden="1" customHeight="1" x14ac:dyDescent="0.2">
      <c r="AX31611" s="78"/>
    </row>
    <row r="31612" spans="50:50" ht="0" hidden="1" customHeight="1" x14ac:dyDescent="0.2">
      <c r="AX31612" s="78"/>
    </row>
    <row r="31613" spans="50:50" ht="0" hidden="1" customHeight="1" x14ac:dyDescent="0.2">
      <c r="AX31613" s="78"/>
    </row>
    <row r="31614" spans="50:50" ht="0" hidden="1" customHeight="1" x14ac:dyDescent="0.2">
      <c r="AX31614" s="78"/>
    </row>
    <row r="31615" spans="50:50" ht="0" hidden="1" customHeight="1" x14ac:dyDescent="0.2">
      <c r="AX31615" s="78"/>
    </row>
    <row r="31616" spans="50:50" ht="0" hidden="1" customHeight="1" x14ac:dyDescent="0.2">
      <c r="AX31616" s="78"/>
    </row>
    <row r="31617" spans="50:50" ht="0" hidden="1" customHeight="1" x14ac:dyDescent="0.2">
      <c r="AX31617" s="78"/>
    </row>
    <row r="31618" spans="50:50" ht="0" hidden="1" customHeight="1" x14ac:dyDescent="0.2">
      <c r="AX31618" s="78"/>
    </row>
    <row r="31619" spans="50:50" ht="0" hidden="1" customHeight="1" x14ac:dyDescent="0.2">
      <c r="AX31619" s="78"/>
    </row>
    <row r="31620" spans="50:50" ht="0" hidden="1" customHeight="1" x14ac:dyDescent="0.2">
      <c r="AX31620" s="78"/>
    </row>
    <row r="31621" spans="50:50" ht="0" hidden="1" customHeight="1" x14ac:dyDescent="0.2">
      <c r="AX31621" s="78"/>
    </row>
    <row r="31622" spans="50:50" ht="0" hidden="1" customHeight="1" x14ac:dyDescent="0.2">
      <c r="AX31622" s="78"/>
    </row>
    <row r="31623" spans="50:50" ht="0" hidden="1" customHeight="1" x14ac:dyDescent="0.2">
      <c r="AX31623" s="78"/>
    </row>
    <row r="31624" spans="50:50" ht="0" hidden="1" customHeight="1" x14ac:dyDescent="0.2">
      <c r="AX31624" s="78"/>
    </row>
    <row r="31625" spans="50:50" ht="0" hidden="1" customHeight="1" x14ac:dyDescent="0.2">
      <c r="AX31625" s="78"/>
    </row>
    <row r="31626" spans="50:50" ht="0" hidden="1" customHeight="1" x14ac:dyDescent="0.2">
      <c r="AX31626" s="78"/>
    </row>
    <row r="31627" spans="50:50" ht="0" hidden="1" customHeight="1" x14ac:dyDescent="0.2">
      <c r="AX31627" s="78"/>
    </row>
    <row r="31628" spans="50:50" ht="0" hidden="1" customHeight="1" x14ac:dyDescent="0.2">
      <c r="AX31628" s="78"/>
    </row>
    <row r="31629" spans="50:50" ht="0" hidden="1" customHeight="1" x14ac:dyDescent="0.2">
      <c r="AX31629" s="78"/>
    </row>
    <row r="31630" spans="50:50" ht="0" hidden="1" customHeight="1" x14ac:dyDescent="0.2">
      <c r="AX31630" s="78"/>
    </row>
    <row r="31631" spans="50:50" ht="0" hidden="1" customHeight="1" x14ac:dyDescent="0.2">
      <c r="AX31631" s="78"/>
    </row>
    <row r="31632" spans="50:50" ht="0" hidden="1" customHeight="1" x14ac:dyDescent="0.2">
      <c r="AX31632" s="78"/>
    </row>
    <row r="31633" spans="50:50" ht="0" hidden="1" customHeight="1" x14ac:dyDescent="0.2">
      <c r="AX31633" s="78"/>
    </row>
    <row r="31634" spans="50:50" ht="0" hidden="1" customHeight="1" x14ac:dyDescent="0.2">
      <c r="AX31634" s="78"/>
    </row>
    <row r="31635" spans="50:50" ht="0" hidden="1" customHeight="1" x14ac:dyDescent="0.2">
      <c r="AX31635" s="78"/>
    </row>
    <row r="31636" spans="50:50" ht="0" hidden="1" customHeight="1" x14ac:dyDescent="0.2">
      <c r="AX31636" s="78"/>
    </row>
    <row r="31637" spans="50:50" ht="0" hidden="1" customHeight="1" x14ac:dyDescent="0.2">
      <c r="AX31637" s="78"/>
    </row>
    <row r="31638" spans="50:50" ht="0" hidden="1" customHeight="1" x14ac:dyDescent="0.2">
      <c r="AX31638" s="78"/>
    </row>
    <row r="31639" spans="50:50" ht="0" hidden="1" customHeight="1" x14ac:dyDescent="0.2">
      <c r="AX31639" s="78"/>
    </row>
    <row r="31640" spans="50:50" ht="0" hidden="1" customHeight="1" x14ac:dyDescent="0.2">
      <c r="AX31640" s="78"/>
    </row>
    <row r="31641" spans="50:50" ht="0" hidden="1" customHeight="1" x14ac:dyDescent="0.2">
      <c r="AX31641" s="78"/>
    </row>
    <row r="31642" spans="50:50" ht="0" hidden="1" customHeight="1" x14ac:dyDescent="0.2">
      <c r="AX31642" s="78"/>
    </row>
    <row r="31643" spans="50:50" ht="0" hidden="1" customHeight="1" x14ac:dyDescent="0.2">
      <c r="AX31643" s="78"/>
    </row>
    <row r="31644" spans="50:50" ht="0" hidden="1" customHeight="1" x14ac:dyDescent="0.2">
      <c r="AX31644" s="78"/>
    </row>
    <row r="31645" spans="50:50" ht="0" hidden="1" customHeight="1" x14ac:dyDescent="0.2">
      <c r="AX31645" s="78"/>
    </row>
    <row r="31646" spans="50:50" ht="0" hidden="1" customHeight="1" x14ac:dyDescent="0.2">
      <c r="AX31646" s="78"/>
    </row>
    <row r="31647" spans="50:50" ht="0" hidden="1" customHeight="1" x14ac:dyDescent="0.2">
      <c r="AX31647" s="78"/>
    </row>
    <row r="31648" spans="50:50" ht="0" hidden="1" customHeight="1" x14ac:dyDescent="0.2">
      <c r="AX31648" s="78"/>
    </row>
    <row r="31649" spans="50:50" ht="0" hidden="1" customHeight="1" x14ac:dyDescent="0.2">
      <c r="AX31649" s="78"/>
    </row>
    <row r="31650" spans="50:50" ht="0" hidden="1" customHeight="1" x14ac:dyDescent="0.2">
      <c r="AX31650" s="78"/>
    </row>
    <row r="31651" spans="50:50" ht="0" hidden="1" customHeight="1" x14ac:dyDescent="0.2">
      <c r="AX31651" s="78"/>
    </row>
    <row r="31652" spans="50:50" ht="0" hidden="1" customHeight="1" x14ac:dyDescent="0.2">
      <c r="AX31652" s="78"/>
    </row>
    <row r="31653" spans="50:50" ht="0" hidden="1" customHeight="1" x14ac:dyDescent="0.2">
      <c r="AX31653" s="78"/>
    </row>
    <row r="31654" spans="50:50" ht="0" hidden="1" customHeight="1" x14ac:dyDescent="0.2">
      <c r="AX31654" s="78"/>
    </row>
    <row r="31655" spans="50:50" ht="0" hidden="1" customHeight="1" x14ac:dyDescent="0.2">
      <c r="AX31655" s="78"/>
    </row>
    <row r="31656" spans="50:50" ht="0" hidden="1" customHeight="1" x14ac:dyDescent="0.2">
      <c r="AX31656" s="78"/>
    </row>
    <row r="31657" spans="50:50" ht="0" hidden="1" customHeight="1" x14ac:dyDescent="0.2">
      <c r="AX31657" s="78"/>
    </row>
    <row r="31658" spans="50:50" ht="0" hidden="1" customHeight="1" x14ac:dyDescent="0.2">
      <c r="AX31658" s="78"/>
    </row>
    <row r="31659" spans="50:50" ht="0" hidden="1" customHeight="1" x14ac:dyDescent="0.2">
      <c r="AX31659" s="78"/>
    </row>
    <row r="31660" spans="50:50" ht="0" hidden="1" customHeight="1" x14ac:dyDescent="0.2">
      <c r="AX31660" s="78"/>
    </row>
    <row r="31661" spans="50:50" ht="0" hidden="1" customHeight="1" x14ac:dyDescent="0.2">
      <c r="AX31661" s="78"/>
    </row>
    <row r="31662" spans="50:50" ht="0" hidden="1" customHeight="1" x14ac:dyDescent="0.2">
      <c r="AX31662" s="78"/>
    </row>
    <row r="31663" spans="50:50" ht="0" hidden="1" customHeight="1" x14ac:dyDescent="0.2">
      <c r="AX31663" s="78"/>
    </row>
    <row r="31664" spans="50:50" ht="0" hidden="1" customHeight="1" x14ac:dyDescent="0.2">
      <c r="AX31664" s="78"/>
    </row>
    <row r="31665" spans="50:50" ht="0" hidden="1" customHeight="1" x14ac:dyDescent="0.2">
      <c r="AX31665" s="78"/>
    </row>
    <row r="31666" spans="50:50" ht="0" hidden="1" customHeight="1" x14ac:dyDescent="0.2">
      <c r="AX31666" s="78"/>
    </row>
    <row r="31667" spans="50:50" ht="0" hidden="1" customHeight="1" x14ac:dyDescent="0.2">
      <c r="AX31667" s="78"/>
    </row>
    <row r="31668" spans="50:50" ht="0" hidden="1" customHeight="1" x14ac:dyDescent="0.2">
      <c r="AX31668" s="78"/>
    </row>
    <row r="31669" spans="50:50" ht="0" hidden="1" customHeight="1" x14ac:dyDescent="0.2">
      <c r="AX31669" s="78"/>
    </row>
    <row r="31670" spans="50:50" ht="0" hidden="1" customHeight="1" x14ac:dyDescent="0.2">
      <c r="AX31670" s="78"/>
    </row>
    <row r="31671" spans="50:50" ht="0" hidden="1" customHeight="1" x14ac:dyDescent="0.2">
      <c r="AX31671" s="78"/>
    </row>
    <row r="31672" spans="50:50" ht="0" hidden="1" customHeight="1" x14ac:dyDescent="0.2">
      <c r="AX31672" s="78"/>
    </row>
    <row r="31673" spans="50:50" ht="0" hidden="1" customHeight="1" x14ac:dyDescent="0.2">
      <c r="AX31673" s="78"/>
    </row>
    <row r="31674" spans="50:50" ht="0" hidden="1" customHeight="1" x14ac:dyDescent="0.2">
      <c r="AX31674" s="78"/>
    </row>
    <row r="31675" spans="50:50" ht="0" hidden="1" customHeight="1" x14ac:dyDescent="0.2">
      <c r="AX31675" s="78"/>
    </row>
    <row r="31676" spans="50:50" ht="0" hidden="1" customHeight="1" x14ac:dyDescent="0.2">
      <c r="AX31676" s="78"/>
    </row>
    <row r="31677" spans="50:50" ht="0" hidden="1" customHeight="1" x14ac:dyDescent="0.2">
      <c r="AX31677" s="78"/>
    </row>
    <row r="31678" spans="50:50" ht="0" hidden="1" customHeight="1" x14ac:dyDescent="0.2">
      <c r="AX31678" s="78"/>
    </row>
    <row r="31679" spans="50:50" ht="0" hidden="1" customHeight="1" x14ac:dyDescent="0.2">
      <c r="AX31679" s="78"/>
    </row>
    <row r="31680" spans="50:50" ht="0" hidden="1" customHeight="1" x14ac:dyDescent="0.2">
      <c r="AX31680" s="78"/>
    </row>
    <row r="31681" spans="50:50" ht="0" hidden="1" customHeight="1" x14ac:dyDescent="0.2">
      <c r="AX31681" s="78"/>
    </row>
    <row r="31682" spans="50:50" ht="0" hidden="1" customHeight="1" x14ac:dyDescent="0.2">
      <c r="AX31682" s="78"/>
    </row>
    <row r="31683" spans="50:50" ht="0" hidden="1" customHeight="1" x14ac:dyDescent="0.2">
      <c r="AX31683" s="78"/>
    </row>
    <row r="31684" spans="50:50" ht="0" hidden="1" customHeight="1" x14ac:dyDescent="0.2">
      <c r="AX31684" s="78"/>
    </row>
    <row r="31685" spans="50:50" ht="0" hidden="1" customHeight="1" x14ac:dyDescent="0.2">
      <c r="AX31685" s="78"/>
    </row>
    <row r="31686" spans="50:50" ht="0" hidden="1" customHeight="1" x14ac:dyDescent="0.2">
      <c r="AX31686" s="78"/>
    </row>
    <row r="31687" spans="50:50" ht="0" hidden="1" customHeight="1" x14ac:dyDescent="0.2">
      <c r="AX31687" s="78"/>
    </row>
    <row r="31688" spans="50:50" ht="0" hidden="1" customHeight="1" x14ac:dyDescent="0.2">
      <c r="AX31688" s="78"/>
    </row>
    <row r="31689" spans="50:50" ht="0" hidden="1" customHeight="1" x14ac:dyDescent="0.2">
      <c r="AX31689" s="78"/>
    </row>
    <row r="31690" spans="50:50" ht="0" hidden="1" customHeight="1" x14ac:dyDescent="0.2">
      <c r="AX31690" s="78"/>
    </row>
    <row r="31691" spans="50:50" ht="0" hidden="1" customHeight="1" x14ac:dyDescent="0.2">
      <c r="AX31691" s="78"/>
    </row>
    <row r="31692" spans="50:50" ht="0" hidden="1" customHeight="1" x14ac:dyDescent="0.2">
      <c r="AX31692" s="78"/>
    </row>
    <row r="31693" spans="50:50" ht="0" hidden="1" customHeight="1" x14ac:dyDescent="0.2">
      <c r="AX31693" s="78"/>
    </row>
    <row r="31694" spans="50:50" ht="0" hidden="1" customHeight="1" x14ac:dyDescent="0.2">
      <c r="AX31694" s="78"/>
    </row>
    <row r="31695" spans="50:50" ht="0" hidden="1" customHeight="1" x14ac:dyDescent="0.2">
      <c r="AX31695" s="78"/>
    </row>
    <row r="31696" spans="50:50" ht="0" hidden="1" customHeight="1" x14ac:dyDescent="0.2">
      <c r="AX31696" s="78"/>
    </row>
    <row r="31697" spans="50:50" ht="0" hidden="1" customHeight="1" x14ac:dyDescent="0.2">
      <c r="AX31697" s="78"/>
    </row>
    <row r="31698" spans="50:50" ht="0" hidden="1" customHeight="1" x14ac:dyDescent="0.2">
      <c r="AX31698" s="78"/>
    </row>
    <row r="31699" spans="50:50" ht="0" hidden="1" customHeight="1" x14ac:dyDescent="0.2">
      <c r="AX31699" s="78"/>
    </row>
    <row r="31700" spans="50:50" ht="0" hidden="1" customHeight="1" x14ac:dyDescent="0.2">
      <c r="AX31700" s="78"/>
    </row>
    <row r="31701" spans="50:50" ht="0" hidden="1" customHeight="1" x14ac:dyDescent="0.2">
      <c r="AX31701" s="78"/>
    </row>
    <row r="31702" spans="50:50" ht="0" hidden="1" customHeight="1" x14ac:dyDescent="0.2">
      <c r="AX31702" s="78"/>
    </row>
    <row r="31703" spans="50:50" ht="0" hidden="1" customHeight="1" x14ac:dyDescent="0.2">
      <c r="AX31703" s="78"/>
    </row>
    <row r="31704" spans="50:50" ht="0" hidden="1" customHeight="1" x14ac:dyDescent="0.2">
      <c r="AX31704" s="78"/>
    </row>
    <row r="31705" spans="50:50" ht="0" hidden="1" customHeight="1" x14ac:dyDescent="0.2">
      <c r="AX31705" s="78"/>
    </row>
    <row r="31706" spans="50:50" ht="0" hidden="1" customHeight="1" x14ac:dyDescent="0.2">
      <c r="AX31706" s="78"/>
    </row>
    <row r="31707" spans="50:50" ht="0" hidden="1" customHeight="1" x14ac:dyDescent="0.2">
      <c r="AX31707" s="78"/>
    </row>
    <row r="31708" spans="50:50" ht="0" hidden="1" customHeight="1" x14ac:dyDescent="0.2">
      <c r="AX31708" s="78"/>
    </row>
    <row r="31709" spans="50:50" ht="0" hidden="1" customHeight="1" x14ac:dyDescent="0.2">
      <c r="AX31709" s="78"/>
    </row>
    <row r="31710" spans="50:50" ht="0" hidden="1" customHeight="1" x14ac:dyDescent="0.2">
      <c r="AX31710" s="78"/>
    </row>
    <row r="31711" spans="50:50" ht="0" hidden="1" customHeight="1" x14ac:dyDescent="0.2">
      <c r="AX31711" s="78"/>
    </row>
    <row r="31712" spans="50:50" ht="0" hidden="1" customHeight="1" x14ac:dyDescent="0.2">
      <c r="AX31712" s="78"/>
    </row>
    <row r="31713" spans="50:50" ht="0" hidden="1" customHeight="1" x14ac:dyDescent="0.2">
      <c r="AX31713" s="78"/>
    </row>
    <row r="31714" spans="50:50" ht="0" hidden="1" customHeight="1" x14ac:dyDescent="0.2">
      <c r="AX31714" s="78"/>
    </row>
    <row r="31715" spans="50:50" ht="0" hidden="1" customHeight="1" x14ac:dyDescent="0.2">
      <c r="AX31715" s="78"/>
    </row>
    <row r="31716" spans="50:50" ht="0" hidden="1" customHeight="1" x14ac:dyDescent="0.2">
      <c r="AX31716" s="78"/>
    </row>
    <row r="31717" spans="50:50" ht="0" hidden="1" customHeight="1" x14ac:dyDescent="0.2">
      <c r="AX31717" s="78"/>
    </row>
    <row r="31718" spans="50:50" ht="0" hidden="1" customHeight="1" x14ac:dyDescent="0.2">
      <c r="AX31718" s="78"/>
    </row>
    <row r="31719" spans="50:50" ht="0" hidden="1" customHeight="1" x14ac:dyDescent="0.2">
      <c r="AX31719" s="78"/>
    </row>
    <row r="31720" spans="50:50" ht="0" hidden="1" customHeight="1" x14ac:dyDescent="0.2">
      <c r="AX31720" s="78"/>
    </row>
    <row r="31721" spans="50:50" ht="0" hidden="1" customHeight="1" x14ac:dyDescent="0.2">
      <c r="AX31721" s="78"/>
    </row>
    <row r="31722" spans="50:50" ht="0" hidden="1" customHeight="1" x14ac:dyDescent="0.2">
      <c r="AX31722" s="78"/>
    </row>
    <row r="31723" spans="50:50" ht="0" hidden="1" customHeight="1" x14ac:dyDescent="0.2">
      <c r="AX31723" s="78"/>
    </row>
    <row r="31724" spans="50:50" ht="0" hidden="1" customHeight="1" x14ac:dyDescent="0.2">
      <c r="AX31724" s="78"/>
    </row>
    <row r="31725" spans="50:50" ht="0" hidden="1" customHeight="1" x14ac:dyDescent="0.2">
      <c r="AX31725" s="78"/>
    </row>
    <row r="31726" spans="50:50" ht="0" hidden="1" customHeight="1" x14ac:dyDescent="0.2">
      <c r="AX31726" s="78"/>
    </row>
    <row r="31727" spans="50:50" ht="0" hidden="1" customHeight="1" x14ac:dyDescent="0.2">
      <c r="AX31727" s="78"/>
    </row>
    <row r="31728" spans="50:50" ht="0" hidden="1" customHeight="1" x14ac:dyDescent="0.2">
      <c r="AX31728" s="78"/>
    </row>
    <row r="31729" spans="50:50" ht="0" hidden="1" customHeight="1" x14ac:dyDescent="0.2">
      <c r="AX31729" s="78"/>
    </row>
    <row r="31730" spans="50:50" ht="0" hidden="1" customHeight="1" x14ac:dyDescent="0.2">
      <c r="AX31730" s="78"/>
    </row>
    <row r="31731" spans="50:50" ht="0" hidden="1" customHeight="1" x14ac:dyDescent="0.2">
      <c r="AX31731" s="78"/>
    </row>
    <row r="31732" spans="50:50" ht="0" hidden="1" customHeight="1" x14ac:dyDescent="0.2">
      <c r="AX31732" s="78"/>
    </row>
    <row r="31733" spans="50:50" ht="0" hidden="1" customHeight="1" x14ac:dyDescent="0.2">
      <c r="AX31733" s="78"/>
    </row>
    <row r="31734" spans="50:50" ht="0" hidden="1" customHeight="1" x14ac:dyDescent="0.2">
      <c r="AX31734" s="78"/>
    </row>
    <row r="31735" spans="50:50" ht="0" hidden="1" customHeight="1" x14ac:dyDescent="0.2">
      <c r="AX31735" s="78"/>
    </row>
    <row r="31736" spans="50:50" ht="0" hidden="1" customHeight="1" x14ac:dyDescent="0.2">
      <c r="AX31736" s="78"/>
    </row>
    <row r="31737" spans="50:50" ht="0" hidden="1" customHeight="1" x14ac:dyDescent="0.2">
      <c r="AX31737" s="78"/>
    </row>
    <row r="31738" spans="50:50" ht="0" hidden="1" customHeight="1" x14ac:dyDescent="0.2">
      <c r="AX31738" s="78"/>
    </row>
    <row r="31739" spans="50:50" ht="0" hidden="1" customHeight="1" x14ac:dyDescent="0.2">
      <c r="AX31739" s="78"/>
    </row>
    <row r="31740" spans="50:50" ht="0" hidden="1" customHeight="1" x14ac:dyDescent="0.2">
      <c r="AX31740" s="78"/>
    </row>
    <row r="31741" spans="50:50" ht="0" hidden="1" customHeight="1" x14ac:dyDescent="0.2">
      <c r="AX31741" s="78"/>
    </row>
    <row r="31742" spans="50:50" ht="0" hidden="1" customHeight="1" x14ac:dyDescent="0.2">
      <c r="AX31742" s="78"/>
    </row>
    <row r="31743" spans="50:50" ht="0" hidden="1" customHeight="1" x14ac:dyDescent="0.2">
      <c r="AX31743" s="78"/>
    </row>
    <row r="31744" spans="50:50" ht="0" hidden="1" customHeight="1" x14ac:dyDescent="0.2">
      <c r="AX31744" s="78"/>
    </row>
    <row r="31745" spans="50:50" ht="0" hidden="1" customHeight="1" x14ac:dyDescent="0.2">
      <c r="AX31745" s="78"/>
    </row>
    <row r="31746" spans="50:50" ht="0" hidden="1" customHeight="1" x14ac:dyDescent="0.2">
      <c r="AX31746" s="78"/>
    </row>
    <row r="31747" spans="50:50" ht="0" hidden="1" customHeight="1" x14ac:dyDescent="0.2">
      <c r="AX31747" s="78"/>
    </row>
    <row r="31748" spans="50:50" ht="0" hidden="1" customHeight="1" x14ac:dyDescent="0.2">
      <c r="AX31748" s="78"/>
    </row>
    <row r="31749" spans="50:50" ht="0" hidden="1" customHeight="1" x14ac:dyDescent="0.2">
      <c r="AX31749" s="78"/>
    </row>
    <row r="31750" spans="50:50" ht="0" hidden="1" customHeight="1" x14ac:dyDescent="0.2">
      <c r="AX31750" s="78"/>
    </row>
    <row r="31751" spans="50:50" ht="0" hidden="1" customHeight="1" x14ac:dyDescent="0.2">
      <c r="AX31751" s="78"/>
    </row>
    <row r="31752" spans="50:50" ht="0" hidden="1" customHeight="1" x14ac:dyDescent="0.2">
      <c r="AX31752" s="78"/>
    </row>
    <row r="31753" spans="50:50" ht="0" hidden="1" customHeight="1" x14ac:dyDescent="0.2">
      <c r="AX31753" s="78"/>
    </row>
    <row r="31754" spans="50:50" ht="0" hidden="1" customHeight="1" x14ac:dyDescent="0.2">
      <c r="AX31754" s="78"/>
    </row>
    <row r="31755" spans="50:50" ht="0" hidden="1" customHeight="1" x14ac:dyDescent="0.2">
      <c r="AX31755" s="78"/>
    </row>
    <row r="31756" spans="50:50" ht="0" hidden="1" customHeight="1" x14ac:dyDescent="0.2">
      <c r="AX31756" s="78"/>
    </row>
    <row r="31757" spans="50:50" ht="0" hidden="1" customHeight="1" x14ac:dyDescent="0.2">
      <c r="AX31757" s="78"/>
    </row>
    <row r="31758" spans="50:50" ht="0" hidden="1" customHeight="1" x14ac:dyDescent="0.2">
      <c r="AX31758" s="78"/>
    </row>
    <row r="31759" spans="50:50" ht="0" hidden="1" customHeight="1" x14ac:dyDescent="0.2">
      <c r="AX31759" s="78"/>
    </row>
    <row r="31760" spans="50:50" ht="0" hidden="1" customHeight="1" x14ac:dyDescent="0.2">
      <c r="AX31760" s="78"/>
    </row>
    <row r="31761" spans="50:50" ht="0" hidden="1" customHeight="1" x14ac:dyDescent="0.2">
      <c r="AX31761" s="78"/>
    </row>
    <row r="31762" spans="50:50" ht="0" hidden="1" customHeight="1" x14ac:dyDescent="0.2">
      <c r="AX31762" s="78"/>
    </row>
    <row r="31763" spans="50:50" ht="0" hidden="1" customHeight="1" x14ac:dyDescent="0.2">
      <c r="AX31763" s="78"/>
    </row>
    <row r="31764" spans="50:50" ht="0" hidden="1" customHeight="1" x14ac:dyDescent="0.2">
      <c r="AX31764" s="78"/>
    </row>
    <row r="31765" spans="50:50" ht="0" hidden="1" customHeight="1" x14ac:dyDescent="0.2">
      <c r="AX31765" s="78"/>
    </row>
    <row r="31766" spans="50:50" ht="0" hidden="1" customHeight="1" x14ac:dyDescent="0.2">
      <c r="AX31766" s="78"/>
    </row>
    <row r="31767" spans="50:50" ht="0" hidden="1" customHeight="1" x14ac:dyDescent="0.2">
      <c r="AX31767" s="78"/>
    </row>
    <row r="31768" spans="50:50" ht="0" hidden="1" customHeight="1" x14ac:dyDescent="0.2">
      <c r="AX31768" s="78"/>
    </row>
    <row r="31769" spans="50:50" ht="0" hidden="1" customHeight="1" x14ac:dyDescent="0.2">
      <c r="AX31769" s="78"/>
    </row>
    <row r="31770" spans="50:50" ht="0" hidden="1" customHeight="1" x14ac:dyDescent="0.2">
      <c r="AX31770" s="78"/>
    </row>
    <row r="31771" spans="50:50" ht="0" hidden="1" customHeight="1" x14ac:dyDescent="0.2">
      <c r="AX31771" s="78"/>
    </row>
    <row r="31772" spans="50:50" ht="0" hidden="1" customHeight="1" x14ac:dyDescent="0.2">
      <c r="AX31772" s="78"/>
    </row>
    <row r="31773" spans="50:50" ht="0" hidden="1" customHeight="1" x14ac:dyDescent="0.2">
      <c r="AX31773" s="78"/>
    </row>
    <row r="31774" spans="50:50" ht="0" hidden="1" customHeight="1" x14ac:dyDescent="0.2">
      <c r="AX31774" s="78"/>
    </row>
    <row r="31775" spans="50:50" ht="0" hidden="1" customHeight="1" x14ac:dyDescent="0.2">
      <c r="AX31775" s="78"/>
    </row>
    <row r="31776" spans="50:50" ht="0" hidden="1" customHeight="1" x14ac:dyDescent="0.2">
      <c r="AX31776" s="78"/>
    </row>
    <row r="31777" spans="50:50" ht="0" hidden="1" customHeight="1" x14ac:dyDescent="0.2">
      <c r="AX31777" s="78"/>
    </row>
    <row r="31778" spans="50:50" ht="0" hidden="1" customHeight="1" x14ac:dyDescent="0.2">
      <c r="AX31778" s="78"/>
    </row>
    <row r="31779" spans="50:50" ht="0" hidden="1" customHeight="1" x14ac:dyDescent="0.2">
      <c r="AX31779" s="78"/>
    </row>
    <row r="31780" spans="50:50" ht="0" hidden="1" customHeight="1" x14ac:dyDescent="0.2">
      <c r="AX31780" s="78"/>
    </row>
    <row r="31781" spans="50:50" ht="0" hidden="1" customHeight="1" x14ac:dyDescent="0.2">
      <c r="AX31781" s="78"/>
    </row>
    <row r="31782" spans="50:50" ht="0" hidden="1" customHeight="1" x14ac:dyDescent="0.2">
      <c r="AX31782" s="78"/>
    </row>
    <row r="31783" spans="50:50" ht="0" hidden="1" customHeight="1" x14ac:dyDescent="0.2">
      <c r="AX31783" s="78"/>
    </row>
    <row r="31784" spans="50:50" ht="0" hidden="1" customHeight="1" x14ac:dyDescent="0.2">
      <c r="AX31784" s="78"/>
    </row>
    <row r="31785" spans="50:50" ht="0" hidden="1" customHeight="1" x14ac:dyDescent="0.2">
      <c r="AX31785" s="78"/>
    </row>
    <row r="31786" spans="50:50" ht="0" hidden="1" customHeight="1" x14ac:dyDescent="0.2">
      <c r="AX31786" s="78"/>
    </row>
    <row r="31787" spans="50:50" ht="0" hidden="1" customHeight="1" x14ac:dyDescent="0.2">
      <c r="AX31787" s="78"/>
    </row>
    <row r="31788" spans="50:50" ht="0" hidden="1" customHeight="1" x14ac:dyDescent="0.2">
      <c r="AX31788" s="78"/>
    </row>
    <row r="31789" spans="50:50" ht="0" hidden="1" customHeight="1" x14ac:dyDescent="0.2">
      <c r="AX31789" s="78"/>
    </row>
    <row r="31790" spans="50:50" ht="0" hidden="1" customHeight="1" x14ac:dyDescent="0.2">
      <c r="AX31790" s="78"/>
    </row>
    <row r="31791" spans="50:50" ht="0" hidden="1" customHeight="1" x14ac:dyDescent="0.2">
      <c r="AX31791" s="78"/>
    </row>
    <row r="31792" spans="50:50" ht="0" hidden="1" customHeight="1" x14ac:dyDescent="0.2">
      <c r="AX31792" s="78"/>
    </row>
    <row r="31793" spans="50:50" ht="0" hidden="1" customHeight="1" x14ac:dyDescent="0.2">
      <c r="AX31793" s="78"/>
    </row>
    <row r="31794" spans="50:50" ht="0" hidden="1" customHeight="1" x14ac:dyDescent="0.2">
      <c r="AX31794" s="78"/>
    </row>
    <row r="31795" spans="50:50" ht="0" hidden="1" customHeight="1" x14ac:dyDescent="0.2">
      <c r="AX31795" s="78"/>
    </row>
    <row r="31796" spans="50:50" ht="0" hidden="1" customHeight="1" x14ac:dyDescent="0.2">
      <c r="AX31796" s="78"/>
    </row>
    <row r="31797" spans="50:50" ht="0" hidden="1" customHeight="1" x14ac:dyDescent="0.2">
      <c r="AX31797" s="78"/>
    </row>
    <row r="31798" spans="50:50" ht="0" hidden="1" customHeight="1" x14ac:dyDescent="0.2">
      <c r="AX31798" s="78"/>
    </row>
    <row r="31799" spans="50:50" ht="0" hidden="1" customHeight="1" x14ac:dyDescent="0.2">
      <c r="AX31799" s="78"/>
    </row>
    <row r="31800" spans="50:50" ht="0" hidden="1" customHeight="1" x14ac:dyDescent="0.2">
      <c r="AX31800" s="78"/>
    </row>
    <row r="31801" spans="50:50" ht="0" hidden="1" customHeight="1" x14ac:dyDescent="0.2">
      <c r="AX31801" s="78"/>
    </row>
    <row r="31802" spans="50:50" ht="0" hidden="1" customHeight="1" x14ac:dyDescent="0.2">
      <c r="AX31802" s="78"/>
    </row>
    <row r="31803" spans="50:50" ht="0" hidden="1" customHeight="1" x14ac:dyDescent="0.2">
      <c r="AX31803" s="78"/>
    </row>
    <row r="31804" spans="50:50" ht="0" hidden="1" customHeight="1" x14ac:dyDescent="0.2">
      <c r="AX31804" s="78"/>
    </row>
    <row r="31805" spans="50:50" ht="0" hidden="1" customHeight="1" x14ac:dyDescent="0.2">
      <c r="AX31805" s="78"/>
    </row>
    <row r="31806" spans="50:50" ht="0" hidden="1" customHeight="1" x14ac:dyDescent="0.2">
      <c r="AX31806" s="78"/>
    </row>
    <row r="31807" spans="50:50" ht="0" hidden="1" customHeight="1" x14ac:dyDescent="0.2">
      <c r="AX31807" s="78"/>
    </row>
    <row r="31808" spans="50:50" ht="0" hidden="1" customHeight="1" x14ac:dyDescent="0.2">
      <c r="AX31808" s="78"/>
    </row>
    <row r="31809" spans="50:50" ht="0" hidden="1" customHeight="1" x14ac:dyDescent="0.2">
      <c r="AX31809" s="78"/>
    </row>
    <row r="31810" spans="50:50" ht="0" hidden="1" customHeight="1" x14ac:dyDescent="0.2">
      <c r="AX31810" s="78"/>
    </row>
    <row r="31811" spans="50:50" ht="0" hidden="1" customHeight="1" x14ac:dyDescent="0.2">
      <c r="AX31811" s="78"/>
    </row>
    <row r="31812" spans="50:50" ht="0" hidden="1" customHeight="1" x14ac:dyDescent="0.2">
      <c r="AX31812" s="78"/>
    </row>
    <row r="31813" spans="50:50" ht="0" hidden="1" customHeight="1" x14ac:dyDescent="0.2">
      <c r="AX31813" s="78"/>
    </row>
    <row r="31814" spans="50:50" ht="0" hidden="1" customHeight="1" x14ac:dyDescent="0.2">
      <c r="AX31814" s="78"/>
    </row>
    <row r="31815" spans="50:50" ht="0" hidden="1" customHeight="1" x14ac:dyDescent="0.2">
      <c r="AX31815" s="78"/>
    </row>
    <row r="31816" spans="50:50" ht="0" hidden="1" customHeight="1" x14ac:dyDescent="0.2">
      <c r="AX31816" s="78"/>
    </row>
    <row r="31817" spans="50:50" ht="0" hidden="1" customHeight="1" x14ac:dyDescent="0.2">
      <c r="AX31817" s="78"/>
    </row>
    <row r="31818" spans="50:50" ht="0" hidden="1" customHeight="1" x14ac:dyDescent="0.2">
      <c r="AX31818" s="78"/>
    </row>
    <row r="31819" spans="50:50" ht="0" hidden="1" customHeight="1" x14ac:dyDescent="0.2">
      <c r="AX31819" s="78"/>
    </row>
    <row r="31820" spans="50:50" ht="0" hidden="1" customHeight="1" x14ac:dyDescent="0.2">
      <c r="AX31820" s="78"/>
    </row>
    <row r="31821" spans="50:50" ht="0" hidden="1" customHeight="1" x14ac:dyDescent="0.2">
      <c r="AX31821" s="78"/>
    </row>
    <row r="31822" spans="50:50" ht="0" hidden="1" customHeight="1" x14ac:dyDescent="0.2">
      <c r="AX31822" s="78"/>
    </row>
    <row r="31823" spans="50:50" ht="0" hidden="1" customHeight="1" x14ac:dyDescent="0.2">
      <c r="AX31823" s="78"/>
    </row>
    <row r="31824" spans="50:50" ht="0" hidden="1" customHeight="1" x14ac:dyDescent="0.2">
      <c r="AX31824" s="78"/>
    </row>
    <row r="31825" spans="50:50" ht="0" hidden="1" customHeight="1" x14ac:dyDescent="0.2">
      <c r="AX31825" s="78"/>
    </row>
    <row r="31826" spans="50:50" ht="0" hidden="1" customHeight="1" x14ac:dyDescent="0.2">
      <c r="AX31826" s="78"/>
    </row>
    <row r="31827" spans="50:50" ht="0" hidden="1" customHeight="1" x14ac:dyDescent="0.2">
      <c r="AX31827" s="78"/>
    </row>
    <row r="31828" spans="50:50" ht="0" hidden="1" customHeight="1" x14ac:dyDescent="0.2">
      <c r="AX31828" s="78"/>
    </row>
    <row r="31829" spans="50:50" ht="0" hidden="1" customHeight="1" x14ac:dyDescent="0.2">
      <c r="AX31829" s="78"/>
    </row>
    <row r="31830" spans="50:50" ht="0" hidden="1" customHeight="1" x14ac:dyDescent="0.2">
      <c r="AX31830" s="78"/>
    </row>
    <row r="31831" spans="50:50" ht="0" hidden="1" customHeight="1" x14ac:dyDescent="0.2">
      <c r="AX31831" s="78"/>
    </row>
    <row r="31832" spans="50:50" ht="0" hidden="1" customHeight="1" x14ac:dyDescent="0.2">
      <c r="AX31832" s="78"/>
    </row>
    <row r="31833" spans="50:50" ht="0" hidden="1" customHeight="1" x14ac:dyDescent="0.2">
      <c r="AX31833" s="78"/>
    </row>
    <row r="31834" spans="50:50" ht="0" hidden="1" customHeight="1" x14ac:dyDescent="0.2">
      <c r="AX31834" s="78"/>
    </row>
    <row r="31835" spans="50:50" ht="0" hidden="1" customHeight="1" x14ac:dyDescent="0.2">
      <c r="AX31835" s="78"/>
    </row>
    <row r="31836" spans="50:50" ht="0" hidden="1" customHeight="1" x14ac:dyDescent="0.2">
      <c r="AX31836" s="78"/>
    </row>
    <row r="31837" spans="50:50" ht="0" hidden="1" customHeight="1" x14ac:dyDescent="0.2">
      <c r="AX31837" s="78"/>
    </row>
    <row r="31838" spans="50:50" ht="0" hidden="1" customHeight="1" x14ac:dyDescent="0.2">
      <c r="AX31838" s="78"/>
    </row>
    <row r="31839" spans="50:50" ht="0" hidden="1" customHeight="1" x14ac:dyDescent="0.2">
      <c r="AX31839" s="78"/>
    </row>
    <row r="31840" spans="50:50" ht="0" hidden="1" customHeight="1" x14ac:dyDescent="0.2">
      <c r="AX31840" s="78"/>
    </row>
    <row r="31841" spans="50:50" ht="0" hidden="1" customHeight="1" x14ac:dyDescent="0.2">
      <c r="AX31841" s="78"/>
    </row>
    <row r="31842" spans="50:50" ht="0" hidden="1" customHeight="1" x14ac:dyDescent="0.2">
      <c r="AX31842" s="78"/>
    </row>
    <row r="31843" spans="50:50" ht="0" hidden="1" customHeight="1" x14ac:dyDescent="0.2">
      <c r="AX31843" s="78"/>
    </row>
    <row r="31844" spans="50:50" ht="0" hidden="1" customHeight="1" x14ac:dyDescent="0.2">
      <c r="AX31844" s="78"/>
    </row>
    <row r="31845" spans="50:50" ht="0" hidden="1" customHeight="1" x14ac:dyDescent="0.2">
      <c r="AX31845" s="78"/>
    </row>
    <row r="31846" spans="50:50" ht="0" hidden="1" customHeight="1" x14ac:dyDescent="0.2">
      <c r="AX31846" s="78"/>
    </row>
    <row r="31847" spans="50:50" ht="0" hidden="1" customHeight="1" x14ac:dyDescent="0.2">
      <c r="AX31847" s="78"/>
    </row>
    <row r="31848" spans="50:50" ht="0" hidden="1" customHeight="1" x14ac:dyDescent="0.2">
      <c r="AX31848" s="78"/>
    </row>
    <row r="31849" spans="50:50" ht="0" hidden="1" customHeight="1" x14ac:dyDescent="0.2">
      <c r="AX31849" s="78"/>
    </row>
    <row r="31850" spans="50:50" ht="0" hidden="1" customHeight="1" x14ac:dyDescent="0.2">
      <c r="AX31850" s="78"/>
    </row>
    <row r="31851" spans="50:50" ht="0" hidden="1" customHeight="1" x14ac:dyDescent="0.2">
      <c r="AX31851" s="78"/>
    </row>
    <row r="31852" spans="50:50" ht="0" hidden="1" customHeight="1" x14ac:dyDescent="0.2">
      <c r="AX31852" s="78"/>
    </row>
    <row r="31853" spans="50:50" ht="0" hidden="1" customHeight="1" x14ac:dyDescent="0.2">
      <c r="AX31853" s="78"/>
    </row>
    <row r="31854" spans="50:50" ht="0" hidden="1" customHeight="1" x14ac:dyDescent="0.2">
      <c r="AX31854" s="78"/>
    </row>
    <row r="31855" spans="50:50" ht="0" hidden="1" customHeight="1" x14ac:dyDescent="0.2">
      <c r="AX31855" s="78"/>
    </row>
    <row r="31856" spans="50:50" ht="0" hidden="1" customHeight="1" x14ac:dyDescent="0.2">
      <c r="AX31856" s="78"/>
    </row>
    <row r="31857" spans="50:50" ht="0" hidden="1" customHeight="1" x14ac:dyDescent="0.2">
      <c r="AX31857" s="78"/>
    </row>
    <row r="31858" spans="50:50" ht="0" hidden="1" customHeight="1" x14ac:dyDescent="0.2">
      <c r="AX31858" s="78"/>
    </row>
    <row r="31859" spans="50:50" ht="0" hidden="1" customHeight="1" x14ac:dyDescent="0.2">
      <c r="AX31859" s="78"/>
    </row>
    <row r="31860" spans="50:50" ht="0" hidden="1" customHeight="1" x14ac:dyDescent="0.2">
      <c r="AX31860" s="78"/>
    </row>
    <row r="31861" spans="50:50" ht="0" hidden="1" customHeight="1" x14ac:dyDescent="0.2">
      <c r="AX31861" s="78"/>
    </row>
    <row r="31862" spans="50:50" ht="0" hidden="1" customHeight="1" x14ac:dyDescent="0.2">
      <c r="AX31862" s="78"/>
    </row>
    <row r="31863" spans="50:50" ht="0" hidden="1" customHeight="1" x14ac:dyDescent="0.2">
      <c r="AX31863" s="78"/>
    </row>
    <row r="31864" spans="50:50" ht="0" hidden="1" customHeight="1" x14ac:dyDescent="0.2">
      <c r="AX31864" s="78"/>
    </row>
    <row r="31865" spans="50:50" ht="0" hidden="1" customHeight="1" x14ac:dyDescent="0.2">
      <c r="AX31865" s="78"/>
    </row>
    <row r="31866" spans="50:50" ht="0" hidden="1" customHeight="1" x14ac:dyDescent="0.2">
      <c r="AX31866" s="78"/>
    </row>
    <row r="31867" spans="50:50" ht="0" hidden="1" customHeight="1" x14ac:dyDescent="0.2">
      <c r="AX31867" s="78"/>
    </row>
    <row r="31868" spans="50:50" ht="0" hidden="1" customHeight="1" x14ac:dyDescent="0.2">
      <c r="AX31868" s="78"/>
    </row>
    <row r="31869" spans="50:50" ht="0" hidden="1" customHeight="1" x14ac:dyDescent="0.2">
      <c r="AX31869" s="78"/>
    </row>
    <row r="31870" spans="50:50" ht="0" hidden="1" customHeight="1" x14ac:dyDescent="0.2">
      <c r="AX31870" s="78"/>
    </row>
    <row r="31871" spans="50:50" ht="0" hidden="1" customHeight="1" x14ac:dyDescent="0.2">
      <c r="AX31871" s="78"/>
    </row>
    <row r="31872" spans="50:50" ht="0" hidden="1" customHeight="1" x14ac:dyDescent="0.2">
      <c r="AX31872" s="78"/>
    </row>
    <row r="31873" spans="50:50" ht="0" hidden="1" customHeight="1" x14ac:dyDescent="0.2">
      <c r="AX31873" s="78"/>
    </row>
    <row r="31874" spans="50:50" ht="0" hidden="1" customHeight="1" x14ac:dyDescent="0.2">
      <c r="AX31874" s="78"/>
    </row>
    <row r="31875" spans="50:50" ht="0" hidden="1" customHeight="1" x14ac:dyDescent="0.2">
      <c r="AX31875" s="78"/>
    </row>
    <row r="31876" spans="50:50" ht="0" hidden="1" customHeight="1" x14ac:dyDescent="0.2">
      <c r="AX31876" s="78"/>
    </row>
    <row r="31877" spans="50:50" ht="0" hidden="1" customHeight="1" x14ac:dyDescent="0.2">
      <c r="AX31877" s="78"/>
    </row>
    <row r="31878" spans="50:50" ht="0" hidden="1" customHeight="1" x14ac:dyDescent="0.2">
      <c r="AX31878" s="78"/>
    </row>
    <row r="31879" spans="50:50" ht="0" hidden="1" customHeight="1" x14ac:dyDescent="0.2">
      <c r="AX31879" s="78"/>
    </row>
    <row r="31880" spans="50:50" ht="0" hidden="1" customHeight="1" x14ac:dyDescent="0.2">
      <c r="AX31880" s="78"/>
    </row>
    <row r="31881" spans="50:50" ht="0" hidden="1" customHeight="1" x14ac:dyDescent="0.2">
      <c r="AX31881" s="78"/>
    </row>
    <row r="31882" spans="50:50" ht="0" hidden="1" customHeight="1" x14ac:dyDescent="0.2">
      <c r="AX31882" s="78"/>
    </row>
    <row r="31883" spans="50:50" ht="0" hidden="1" customHeight="1" x14ac:dyDescent="0.2">
      <c r="AX31883" s="78"/>
    </row>
    <row r="31884" spans="50:50" ht="0" hidden="1" customHeight="1" x14ac:dyDescent="0.2">
      <c r="AX31884" s="78"/>
    </row>
    <row r="31885" spans="50:50" ht="0" hidden="1" customHeight="1" x14ac:dyDescent="0.2">
      <c r="AX31885" s="78"/>
    </row>
    <row r="31886" spans="50:50" ht="0" hidden="1" customHeight="1" x14ac:dyDescent="0.2">
      <c r="AX31886" s="78"/>
    </row>
    <row r="31887" spans="50:50" ht="0" hidden="1" customHeight="1" x14ac:dyDescent="0.2">
      <c r="AX31887" s="78"/>
    </row>
    <row r="31888" spans="50:50" ht="0" hidden="1" customHeight="1" x14ac:dyDescent="0.2">
      <c r="AX31888" s="78"/>
    </row>
    <row r="31889" spans="50:50" ht="0" hidden="1" customHeight="1" x14ac:dyDescent="0.2">
      <c r="AX31889" s="78"/>
    </row>
    <row r="31890" spans="50:50" ht="0" hidden="1" customHeight="1" x14ac:dyDescent="0.2">
      <c r="AX31890" s="78"/>
    </row>
    <row r="31891" spans="50:50" ht="0" hidden="1" customHeight="1" x14ac:dyDescent="0.2">
      <c r="AX31891" s="78"/>
    </row>
    <row r="31892" spans="50:50" ht="0" hidden="1" customHeight="1" x14ac:dyDescent="0.2">
      <c r="AX31892" s="78"/>
    </row>
    <row r="31893" spans="50:50" ht="0" hidden="1" customHeight="1" x14ac:dyDescent="0.2">
      <c r="AX31893" s="78"/>
    </row>
    <row r="31894" spans="50:50" ht="0" hidden="1" customHeight="1" x14ac:dyDescent="0.2">
      <c r="AX31894" s="78"/>
    </row>
    <row r="31895" spans="50:50" ht="0" hidden="1" customHeight="1" x14ac:dyDescent="0.2">
      <c r="AX31895" s="78"/>
    </row>
    <row r="31896" spans="50:50" ht="0" hidden="1" customHeight="1" x14ac:dyDescent="0.2">
      <c r="AX31896" s="78"/>
    </row>
    <row r="31897" spans="50:50" ht="0" hidden="1" customHeight="1" x14ac:dyDescent="0.2">
      <c r="AX31897" s="78"/>
    </row>
    <row r="31898" spans="50:50" ht="0" hidden="1" customHeight="1" x14ac:dyDescent="0.2">
      <c r="AX31898" s="78"/>
    </row>
    <row r="31899" spans="50:50" ht="0" hidden="1" customHeight="1" x14ac:dyDescent="0.2">
      <c r="AX31899" s="78"/>
    </row>
    <row r="31900" spans="50:50" ht="0" hidden="1" customHeight="1" x14ac:dyDescent="0.2">
      <c r="AX31900" s="78"/>
    </row>
    <row r="31901" spans="50:50" ht="0" hidden="1" customHeight="1" x14ac:dyDescent="0.2">
      <c r="AX31901" s="78"/>
    </row>
    <row r="31902" spans="50:50" ht="0" hidden="1" customHeight="1" x14ac:dyDescent="0.2">
      <c r="AX31902" s="78"/>
    </row>
    <row r="31903" spans="50:50" ht="0" hidden="1" customHeight="1" x14ac:dyDescent="0.2">
      <c r="AX31903" s="78"/>
    </row>
    <row r="31904" spans="50:50" ht="0" hidden="1" customHeight="1" x14ac:dyDescent="0.2">
      <c r="AX31904" s="78"/>
    </row>
    <row r="31905" spans="50:50" ht="0" hidden="1" customHeight="1" x14ac:dyDescent="0.2">
      <c r="AX31905" s="78"/>
    </row>
    <row r="31906" spans="50:50" ht="0" hidden="1" customHeight="1" x14ac:dyDescent="0.2">
      <c r="AX31906" s="78"/>
    </row>
    <row r="31907" spans="50:50" ht="0" hidden="1" customHeight="1" x14ac:dyDescent="0.2">
      <c r="AX31907" s="78"/>
    </row>
    <row r="31908" spans="50:50" ht="0" hidden="1" customHeight="1" x14ac:dyDescent="0.2">
      <c r="AX31908" s="78"/>
    </row>
    <row r="31909" spans="50:50" ht="0" hidden="1" customHeight="1" x14ac:dyDescent="0.2">
      <c r="AX31909" s="78"/>
    </row>
    <row r="31910" spans="50:50" ht="0" hidden="1" customHeight="1" x14ac:dyDescent="0.2">
      <c r="AX31910" s="78"/>
    </row>
    <row r="31911" spans="50:50" ht="0" hidden="1" customHeight="1" x14ac:dyDescent="0.2">
      <c r="AX31911" s="78"/>
    </row>
    <row r="31912" spans="50:50" ht="0" hidden="1" customHeight="1" x14ac:dyDescent="0.2">
      <c r="AX31912" s="78"/>
    </row>
    <row r="31913" spans="50:50" ht="0" hidden="1" customHeight="1" x14ac:dyDescent="0.2">
      <c r="AX31913" s="78"/>
    </row>
    <row r="31914" spans="50:50" ht="0" hidden="1" customHeight="1" x14ac:dyDescent="0.2">
      <c r="AX31914" s="78"/>
    </row>
    <row r="31915" spans="50:50" ht="0" hidden="1" customHeight="1" x14ac:dyDescent="0.2">
      <c r="AX31915" s="78"/>
    </row>
    <row r="31916" spans="50:50" ht="0" hidden="1" customHeight="1" x14ac:dyDescent="0.2">
      <c r="AX31916" s="78"/>
    </row>
    <row r="31917" spans="50:50" ht="0" hidden="1" customHeight="1" x14ac:dyDescent="0.2">
      <c r="AX31917" s="78"/>
    </row>
    <row r="31918" spans="50:50" ht="0" hidden="1" customHeight="1" x14ac:dyDescent="0.2">
      <c r="AX31918" s="78"/>
    </row>
    <row r="31919" spans="50:50" ht="0" hidden="1" customHeight="1" x14ac:dyDescent="0.2">
      <c r="AX31919" s="78"/>
    </row>
    <row r="31920" spans="50:50" ht="0" hidden="1" customHeight="1" x14ac:dyDescent="0.2">
      <c r="AX31920" s="78"/>
    </row>
    <row r="31921" spans="50:50" ht="0" hidden="1" customHeight="1" x14ac:dyDescent="0.2">
      <c r="AX31921" s="78"/>
    </row>
    <row r="31922" spans="50:50" ht="0" hidden="1" customHeight="1" x14ac:dyDescent="0.2">
      <c r="AX31922" s="78"/>
    </row>
    <row r="31923" spans="50:50" ht="0" hidden="1" customHeight="1" x14ac:dyDescent="0.2">
      <c r="AX31923" s="78"/>
    </row>
    <row r="31924" spans="50:50" ht="0" hidden="1" customHeight="1" x14ac:dyDescent="0.2">
      <c r="AX31924" s="78"/>
    </row>
    <row r="31925" spans="50:50" ht="0" hidden="1" customHeight="1" x14ac:dyDescent="0.2">
      <c r="AX31925" s="78"/>
    </row>
    <row r="31926" spans="50:50" ht="0" hidden="1" customHeight="1" x14ac:dyDescent="0.2">
      <c r="AX31926" s="78"/>
    </row>
    <row r="31927" spans="50:50" ht="0" hidden="1" customHeight="1" x14ac:dyDescent="0.2">
      <c r="AX31927" s="78"/>
    </row>
    <row r="31928" spans="50:50" ht="0" hidden="1" customHeight="1" x14ac:dyDescent="0.2">
      <c r="AX31928" s="78"/>
    </row>
    <row r="31929" spans="50:50" ht="0" hidden="1" customHeight="1" x14ac:dyDescent="0.2">
      <c r="AX31929" s="78"/>
    </row>
    <row r="31930" spans="50:50" ht="0" hidden="1" customHeight="1" x14ac:dyDescent="0.2">
      <c r="AX31930" s="78"/>
    </row>
    <row r="31931" spans="50:50" ht="0" hidden="1" customHeight="1" x14ac:dyDescent="0.2">
      <c r="AX31931" s="78"/>
    </row>
    <row r="31932" spans="50:50" ht="0" hidden="1" customHeight="1" x14ac:dyDescent="0.2">
      <c r="AX31932" s="78"/>
    </row>
    <row r="31933" spans="50:50" ht="0" hidden="1" customHeight="1" x14ac:dyDescent="0.2">
      <c r="AX31933" s="78"/>
    </row>
    <row r="31934" spans="50:50" ht="0" hidden="1" customHeight="1" x14ac:dyDescent="0.2">
      <c r="AX31934" s="78"/>
    </row>
    <row r="31935" spans="50:50" ht="0" hidden="1" customHeight="1" x14ac:dyDescent="0.2">
      <c r="AX31935" s="78"/>
    </row>
    <row r="31936" spans="50:50" ht="0" hidden="1" customHeight="1" x14ac:dyDescent="0.2">
      <c r="AX31936" s="78"/>
    </row>
    <row r="31937" spans="50:50" ht="0" hidden="1" customHeight="1" x14ac:dyDescent="0.2">
      <c r="AX31937" s="78"/>
    </row>
    <row r="31938" spans="50:50" ht="0" hidden="1" customHeight="1" x14ac:dyDescent="0.2">
      <c r="AX31938" s="78"/>
    </row>
    <row r="31939" spans="50:50" ht="0" hidden="1" customHeight="1" x14ac:dyDescent="0.2">
      <c r="AX31939" s="78"/>
    </row>
    <row r="31940" spans="50:50" ht="0" hidden="1" customHeight="1" x14ac:dyDescent="0.2">
      <c r="AX31940" s="78"/>
    </row>
    <row r="31941" spans="50:50" ht="0" hidden="1" customHeight="1" x14ac:dyDescent="0.2">
      <c r="AX31941" s="78"/>
    </row>
    <row r="31942" spans="50:50" ht="0" hidden="1" customHeight="1" x14ac:dyDescent="0.2">
      <c r="AX31942" s="78"/>
    </row>
    <row r="31943" spans="50:50" ht="0" hidden="1" customHeight="1" x14ac:dyDescent="0.2">
      <c r="AX31943" s="78"/>
    </row>
    <row r="31944" spans="50:50" ht="0" hidden="1" customHeight="1" x14ac:dyDescent="0.2">
      <c r="AX31944" s="78"/>
    </row>
    <row r="31945" spans="50:50" ht="0" hidden="1" customHeight="1" x14ac:dyDescent="0.2">
      <c r="AX31945" s="78"/>
    </row>
    <row r="31946" spans="50:50" ht="0" hidden="1" customHeight="1" x14ac:dyDescent="0.2">
      <c r="AX31946" s="78"/>
    </row>
    <row r="31947" spans="50:50" ht="0" hidden="1" customHeight="1" x14ac:dyDescent="0.2">
      <c r="AX31947" s="78"/>
    </row>
    <row r="31948" spans="50:50" ht="0" hidden="1" customHeight="1" x14ac:dyDescent="0.2">
      <c r="AX31948" s="78"/>
    </row>
    <row r="31949" spans="50:50" ht="0" hidden="1" customHeight="1" x14ac:dyDescent="0.2">
      <c r="AX31949" s="78"/>
    </row>
    <row r="31950" spans="50:50" ht="0" hidden="1" customHeight="1" x14ac:dyDescent="0.2">
      <c r="AX31950" s="78"/>
    </row>
    <row r="31951" spans="50:50" ht="0" hidden="1" customHeight="1" x14ac:dyDescent="0.2">
      <c r="AX31951" s="78"/>
    </row>
    <row r="31952" spans="50:50" ht="0" hidden="1" customHeight="1" x14ac:dyDescent="0.2">
      <c r="AX31952" s="78"/>
    </row>
    <row r="31953" spans="50:50" ht="0" hidden="1" customHeight="1" x14ac:dyDescent="0.2">
      <c r="AX31953" s="78"/>
    </row>
    <row r="31954" spans="50:50" ht="0" hidden="1" customHeight="1" x14ac:dyDescent="0.2">
      <c r="AX31954" s="78"/>
    </row>
    <row r="31955" spans="50:50" ht="0" hidden="1" customHeight="1" x14ac:dyDescent="0.2">
      <c r="AX31955" s="78"/>
    </row>
    <row r="31956" spans="50:50" ht="0" hidden="1" customHeight="1" x14ac:dyDescent="0.2">
      <c r="AX31956" s="78"/>
    </row>
    <row r="31957" spans="50:50" ht="0" hidden="1" customHeight="1" x14ac:dyDescent="0.2">
      <c r="AX31957" s="78"/>
    </row>
    <row r="31958" spans="50:50" ht="0" hidden="1" customHeight="1" x14ac:dyDescent="0.2">
      <c r="AX31958" s="78"/>
    </row>
    <row r="31959" spans="50:50" ht="0" hidden="1" customHeight="1" x14ac:dyDescent="0.2">
      <c r="AX31959" s="78"/>
    </row>
    <row r="31960" spans="50:50" ht="0" hidden="1" customHeight="1" x14ac:dyDescent="0.2">
      <c r="AX31960" s="78"/>
    </row>
    <row r="31961" spans="50:50" ht="0" hidden="1" customHeight="1" x14ac:dyDescent="0.2">
      <c r="AX31961" s="78"/>
    </row>
    <row r="31962" spans="50:50" ht="0" hidden="1" customHeight="1" x14ac:dyDescent="0.2">
      <c r="AX31962" s="78"/>
    </row>
    <row r="31963" spans="50:50" ht="0" hidden="1" customHeight="1" x14ac:dyDescent="0.2">
      <c r="AX31963" s="78"/>
    </row>
    <row r="31964" spans="50:50" ht="0" hidden="1" customHeight="1" x14ac:dyDescent="0.2">
      <c r="AX31964" s="78"/>
    </row>
    <row r="31965" spans="50:50" ht="0" hidden="1" customHeight="1" x14ac:dyDescent="0.2">
      <c r="AX31965" s="78"/>
    </row>
    <row r="31966" spans="50:50" ht="0" hidden="1" customHeight="1" x14ac:dyDescent="0.2">
      <c r="AX31966" s="78"/>
    </row>
    <row r="31967" spans="50:50" ht="0" hidden="1" customHeight="1" x14ac:dyDescent="0.2">
      <c r="AX31967" s="78"/>
    </row>
    <row r="31968" spans="50:50" ht="0" hidden="1" customHeight="1" x14ac:dyDescent="0.2">
      <c r="AX31968" s="78"/>
    </row>
    <row r="31969" spans="50:50" ht="0" hidden="1" customHeight="1" x14ac:dyDescent="0.2">
      <c r="AX31969" s="78"/>
    </row>
    <row r="31970" spans="50:50" ht="0" hidden="1" customHeight="1" x14ac:dyDescent="0.2">
      <c r="AX31970" s="78"/>
    </row>
    <row r="31971" spans="50:50" ht="0" hidden="1" customHeight="1" x14ac:dyDescent="0.2">
      <c r="AX31971" s="78"/>
    </row>
    <row r="31972" spans="50:50" ht="0" hidden="1" customHeight="1" x14ac:dyDescent="0.2">
      <c r="AX31972" s="78"/>
    </row>
    <row r="31973" spans="50:50" ht="0" hidden="1" customHeight="1" x14ac:dyDescent="0.2">
      <c r="AX31973" s="78"/>
    </row>
    <row r="31974" spans="50:50" ht="0" hidden="1" customHeight="1" x14ac:dyDescent="0.2">
      <c r="AX31974" s="78"/>
    </row>
    <row r="31975" spans="50:50" ht="0" hidden="1" customHeight="1" x14ac:dyDescent="0.2">
      <c r="AX31975" s="78"/>
    </row>
    <row r="31976" spans="50:50" ht="0" hidden="1" customHeight="1" x14ac:dyDescent="0.2">
      <c r="AX31976" s="78"/>
    </row>
    <row r="31977" spans="50:50" ht="0" hidden="1" customHeight="1" x14ac:dyDescent="0.2">
      <c r="AX31977" s="78"/>
    </row>
    <row r="31978" spans="50:50" ht="0" hidden="1" customHeight="1" x14ac:dyDescent="0.2">
      <c r="AX31978" s="78"/>
    </row>
    <row r="31979" spans="50:50" ht="0" hidden="1" customHeight="1" x14ac:dyDescent="0.2">
      <c r="AX31979" s="78"/>
    </row>
    <row r="31980" spans="50:50" ht="0" hidden="1" customHeight="1" x14ac:dyDescent="0.2">
      <c r="AX31980" s="78"/>
    </row>
    <row r="31981" spans="50:50" ht="0" hidden="1" customHeight="1" x14ac:dyDescent="0.2">
      <c r="AX31981" s="78"/>
    </row>
    <row r="31982" spans="50:50" ht="0" hidden="1" customHeight="1" x14ac:dyDescent="0.2">
      <c r="AX31982" s="78"/>
    </row>
    <row r="31983" spans="50:50" ht="0" hidden="1" customHeight="1" x14ac:dyDescent="0.2">
      <c r="AX31983" s="78"/>
    </row>
    <row r="31984" spans="50:50" ht="0" hidden="1" customHeight="1" x14ac:dyDescent="0.2">
      <c r="AX31984" s="78"/>
    </row>
    <row r="31985" spans="50:50" ht="0" hidden="1" customHeight="1" x14ac:dyDescent="0.2">
      <c r="AX31985" s="78"/>
    </row>
    <row r="31986" spans="50:50" ht="0" hidden="1" customHeight="1" x14ac:dyDescent="0.2">
      <c r="AX31986" s="78"/>
    </row>
    <row r="31987" spans="50:50" ht="0" hidden="1" customHeight="1" x14ac:dyDescent="0.2">
      <c r="AX31987" s="78"/>
    </row>
    <row r="31988" spans="50:50" ht="0" hidden="1" customHeight="1" x14ac:dyDescent="0.2">
      <c r="AX31988" s="78"/>
    </row>
    <row r="31989" spans="50:50" ht="0" hidden="1" customHeight="1" x14ac:dyDescent="0.2">
      <c r="AX31989" s="78"/>
    </row>
    <row r="31990" spans="50:50" ht="0" hidden="1" customHeight="1" x14ac:dyDescent="0.2">
      <c r="AX31990" s="78"/>
    </row>
    <row r="31991" spans="50:50" ht="0" hidden="1" customHeight="1" x14ac:dyDescent="0.2">
      <c r="AX31991" s="78"/>
    </row>
    <row r="31992" spans="50:50" ht="0" hidden="1" customHeight="1" x14ac:dyDescent="0.2">
      <c r="AX31992" s="78"/>
    </row>
    <row r="31993" spans="50:50" ht="0" hidden="1" customHeight="1" x14ac:dyDescent="0.2">
      <c r="AX31993" s="78"/>
    </row>
    <row r="31994" spans="50:50" ht="0" hidden="1" customHeight="1" x14ac:dyDescent="0.2">
      <c r="AX31994" s="78"/>
    </row>
    <row r="31995" spans="50:50" ht="0" hidden="1" customHeight="1" x14ac:dyDescent="0.2">
      <c r="AX31995" s="78"/>
    </row>
    <row r="31996" spans="50:50" ht="0" hidden="1" customHeight="1" x14ac:dyDescent="0.2">
      <c r="AX31996" s="78"/>
    </row>
    <row r="31997" spans="50:50" ht="0" hidden="1" customHeight="1" x14ac:dyDescent="0.2">
      <c r="AX31997" s="78"/>
    </row>
    <row r="31998" spans="50:50" ht="0" hidden="1" customHeight="1" x14ac:dyDescent="0.2">
      <c r="AX31998" s="78"/>
    </row>
    <row r="31999" spans="50:50" ht="0" hidden="1" customHeight="1" x14ac:dyDescent="0.2">
      <c r="AX31999" s="78"/>
    </row>
    <row r="32000" spans="50:50" ht="0" hidden="1" customHeight="1" x14ac:dyDescent="0.2">
      <c r="AX32000" s="78"/>
    </row>
    <row r="32001" spans="50:50" ht="0" hidden="1" customHeight="1" x14ac:dyDescent="0.2">
      <c r="AX32001" s="78"/>
    </row>
    <row r="32002" spans="50:50" ht="0" hidden="1" customHeight="1" x14ac:dyDescent="0.2">
      <c r="AX32002" s="78"/>
    </row>
    <row r="32003" spans="50:50" ht="0" hidden="1" customHeight="1" x14ac:dyDescent="0.2">
      <c r="AX32003" s="78"/>
    </row>
    <row r="32004" spans="50:50" ht="0" hidden="1" customHeight="1" x14ac:dyDescent="0.2">
      <c r="AX32004" s="78"/>
    </row>
    <row r="32005" spans="50:50" ht="0" hidden="1" customHeight="1" x14ac:dyDescent="0.2">
      <c r="AX32005" s="78"/>
    </row>
    <row r="32006" spans="50:50" ht="0" hidden="1" customHeight="1" x14ac:dyDescent="0.2">
      <c r="AX32006" s="78"/>
    </row>
    <row r="32007" spans="50:50" ht="0" hidden="1" customHeight="1" x14ac:dyDescent="0.2">
      <c r="AX32007" s="78"/>
    </row>
    <row r="32008" spans="50:50" ht="0" hidden="1" customHeight="1" x14ac:dyDescent="0.2">
      <c r="AX32008" s="78"/>
    </row>
    <row r="32009" spans="50:50" ht="0" hidden="1" customHeight="1" x14ac:dyDescent="0.2">
      <c r="AX32009" s="78"/>
    </row>
    <row r="32010" spans="50:50" ht="0" hidden="1" customHeight="1" x14ac:dyDescent="0.2">
      <c r="AX32010" s="78"/>
    </row>
    <row r="32011" spans="50:50" ht="0" hidden="1" customHeight="1" x14ac:dyDescent="0.2">
      <c r="AX32011" s="78"/>
    </row>
    <row r="32012" spans="50:50" ht="0" hidden="1" customHeight="1" x14ac:dyDescent="0.2">
      <c r="AX32012" s="78"/>
    </row>
    <row r="32013" spans="50:50" ht="0" hidden="1" customHeight="1" x14ac:dyDescent="0.2">
      <c r="AX32013" s="78"/>
    </row>
    <row r="32014" spans="50:50" ht="0" hidden="1" customHeight="1" x14ac:dyDescent="0.2">
      <c r="AX32014" s="78"/>
    </row>
    <row r="32015" spans="50:50" ht="0" hidden="1" customHeight="1" x14ac:dyDescent="0.2">
      <c r="AX32015" s="78"/>
    </row>
    <row r="32016" spans="50:50" ht="0" hidden="1" customHeight="1" x14ac:dyDescent="0.2">
      <c r="AX32016" s="78"/>
    </row>
    <row r="32017" spans="50:50" ht="0" hidden="1" customHeight="1" x14ac:dyDescent="0.2">
      <c r="AX32017" s="78"/>
    </row>
    <row r="32018" spans="50:50" ht="0" hidden="1" customHeight="1" x14ac:dyDescent="0.2">
      <c r="AX32018" s="78"/>
    </row>
    <row r="32019" spans="50:50" ht="0" hidden="1" customHeight="1" x14ac:dyDescent="0.2">
      <c r="AX32019" s="78"/>
    </row>
    <row r="32020" spans="50:50" ht="0" hidden="1" customHeight="1" x14ac:dyDescent="0.2">
      <c r="AX32020" s="78"/>
    </row>
    <row r="32021" spans="50:50" ht="0" hidden="1" customHeight="1" x14ac:dyDescent="0.2">
      <c r="AX32021" s="78"/>
    </row>
    <row r="32022" spans="50:50" ht="0" hidden="1" customHeight="1" x14ac:dyDescent="0.2">
      <c r="AX32022" s="78"/>
    </row>
    <row r="32023" spans="50:50" ht="0" hidden="1" customHeight="1" x14ac:dyDescent="0.2">
      <c r="AX32023" s="78"/>
    </row>
    <row r="32024" spans="50:50" ht="0" hidden="1" customHeight="1" x14ac:dyDescent="0.2">
      <c r="AX32024" s="78"/>
    </row>
    <row r="32025" spans="50:50" ht="0" hidden="1" customHeight="1" x14ac:dyDescent="0.2">
      <c r="AX32025" s="78"/>
    </row>
    <row r="32026" spans="50:50" ht="0" hidden="1" customHeight="1" x14ac:dyDescent="0.2">
      <c r="AX32026" s="78"/>
    </row>
    <row r="32027" spans="50:50" ht="0" hidden="1" customHeight="1" x14ac:dyDescent="0.2">
      <c r="AX32027" s="78"/>
    </row>
    <row r="32028" spans="50:50" ht="0" hidden="1" customHeight="1" x14ac:dyDescent="0.2">
      <c r="AX32028" s="78"/>
    </row>
    <row r="32029" spans="50:50" ht="0" hidden="1" customHeight="1" x14ac:dyDescent="0.2">
      <c r="AX32029" s="78"/>
    </row>
    <row r="32030" spans="50:50" ht="0" hidden="1" customHeight="1" x14ac:dyDescent="0.2">
      <c r="AX32030" s="78"/>
    </row>
    <row r="32031" spans="50:50" ht="0" hidden="1" customHeight="1" x14ac:dyDescent="0.2">
      <c r="AX32031" s="78"/>
    </row>
    <row r="32032" spans="50:50" ht="0" hidden="1" customHeight="1" x14ac:dyDescent="0.2">
      <c r="AX32032" s="78"/>
    </row>
    <row r="32033" spans="50:50" ht="0" hidden="1" customHeight="1" x14ac:dyDescent="0.2">
      <c r="AX32033" s="78"/>
    </row>
    <row r="32034" spans="50:50" ht="0" hidden="1" customHeight="1" x14ac:dyDescent="0.2">
      <c r="AX32034" s="78"/>
    </row>
    <row r="32035" spans="50:50" ht="0" hidden="1" customHeight="1" x14ac:dyDescent="0.2">
      <c r="AX32035" s="78"/>
    </row>
    <row r="32036" spans="50:50" ht="0" hidden="1" customHeight="1" x14ac:dyDescent="0.2">
      <c r="AX32036" s="78"/>
    </row>
    <row r="32037" spans="50:50" ht="0" hidden="1" customHeight="1" x14ac:dyDescent="0.2">
      <c r="AX32037" s="78"/>
    </row>
    <row r="32038" spans="50:50" ht="0" hidden="1" customHeight="1" x14ac:dyDescent="0.2">
      <c r="AX32038" s="78"/>
    </row>
    <row r="32039" spans="50:50" ht="0" hidden="1" customHeight="1" x14ac:dyDescent="0.2">
      <c r="AX32039" s="78"/>
    </row>
    <row r="32040" spans="50:50" ht="0" hidden="1" customHeight="1" x14ac:dyDescent="0.2">
      <c r="AX32040" s="78"/>
    </row>
    <row r="32041" spans="50:50" ht="0" hidden="1" customHeight="1" x14ac:dyDescent="0.2">
      <c r="AX32041" s="78"/>
    </row>
    <row r="32042" spans="50:50" ht="0" hidden="1" customHeight="1" x14ac:dyDescent="0.2">
      <c r="AX32042" s="78"/>
    </row>
    <row r="32043" spans="50:50" ht="0" hidden="1" customHeight="1" x14ac:dyDescent="0.2">
      <c r="AX32043" s="78"/>
    </row>
    <row r="32044" spans="50:50" ht="0" hidden="1" customHeight="1" x14ac:dyDescent="0.2">
      <c r="AX32044" s="78"/>
    </row>
    <row r="32045" spans="50:50" ht="0" hidden="1" customHeight="1" x14ac:dyDescent="0.2">
      <c r="AX32045" s="78"/>
    </row>
    <row r="32046" spans="50:50" ht="0" hidden="1" customHeight="1" x14ac:dyDescent="0.2">
      <c r="AX32046" s="78"/>
    </row>
    <row r="32047" spans="50:50" ht="0" hidden="1" customHeight="1" x14ac:dyDescent="0.2">
      <c r="AX32047" s="78"/>
    </row>
    <row r="32048" spans="50:50" ht="0" hidden="1" customHeight="1" x14ac:dyDescent="0.2">
      <c r="AX32048" s="78"/>
    </row>
    <row r="32049" spans="50:50" ht="0" hidden="1" customHeight="1" x14ac:dyDescent="0.2">
      <c r="AX32049" s="78"/>
    </row>
    <row r="32050" spans="50:50" ht="0" hidden="1" customHeight="1" x14ac:dyDescent="0.2">
      <c r="AX32050" s="78"/>
    </row>
    <row r="32051" spans="50:50" ht="0" hidden="1" customHeight="1" x14ac:dyDescent="0.2">
      <c r="AX32051" s="78"/>
    </row>
    <row r="32052" spans="50:50" ht="0" hidden="1" customHeight="1" x14ac:dyDescent="0.2">
      <c r="AX32052" s="78"/>
    </row>
    <row r="32053" spans="50:50" ht="0" hidden="1" customHeight="1" x14ac:dyDescent="0.2">
      <c r="AX32053" s="78"/>
    </row>
    <row r="32054" spans="50:50" ht="0" hidden="1" customHeight="1" x14ac:dyDescent="0.2">
      <c r="AX32054" s="78"/>
    </row>
    <row r="32055" spans="50:50" ht="0" hidden="1" customHeight="1" x14ac:dyDescent="0.2">
      <c r="AX32055" s="78"/>
    </row>
    <row r="32056" spans="50:50" ht="0" hidden="1" customHeight="1" x14ac:dyDescent="0.2">
      <c r="AX32056" s="78"/>
    </row>
    <row r="32057" spans="50:50" ht="0" hidden="1" customHeight="1" x14ac:dyDescent="0.2">
      <c r="AX32057" s="78"/>
    </row>
    <row r="32058" spans="50:50" ht="0" hidden="1" customHeight="1" x14ac:dyDescent="0.2">
      <c r="AX32058" s="78"/>
    </row>
    <row r="32059" spans="50:50" ht="0" hidden="1" customHeight="1" x14ac:dyDescent="0.2">
      <c r="AX32059" s="78"/>
    </row>
    <row r="32060" spans="50:50" ht="0" hidden="1" customHeight="1" x14ac:dyDescent="0.2">
      <c r="AX32060" s="78"/>
    </row>
    <row r="32061" spans="50:50" ht="0" hidden="1" customHeight="1" x14ac:dyDescent="0.2">
      <c r="AX32061" s="78"/>
    </row>
    <row r="32062" spans="50:50" ht="0" hidden="1" customHeight="1" x14ac:dyDescent="0.2">
      <c r="AX32062" s="78"/>
    </row>
    <row r="32063" spans="50:50" ht="0" hidden="1" customHeight="1" x14ac:dyDescent="0.2">
      <c r="AX32063" s="78"/>
    </row>
    <row r="32064" spans="50:50" ht="0" hidden="1" customHeight="1" x14ac:dyDescent="0.2">
      <c r="AX32064" s="78"/>
    </row>
    <row r="32065" spans="50:50" ht="0" hidden="1" customHeight="1" x14ac:dyDescent="0.2">
      <c r="AX32065" s="78"/>
    </row>
    <row r="32066" spans="50:50" ht="0" hidden="1" customHeight="1" x14ac:dyDescent="0.2">
      <c r="AX32066" s="78"/>
    </row>
    <row r="32067" spans="50:50" ht="0" hidden="1" customHeight="1" x14ac:dyDescent="0.2">
      <c r="AX32067" s="78"/>
    </row>
    <row r="32068" spans="50:50" ht="0" hidden="1" customHeight="1" x14ac:dyDescent="0.2">
      <c r="AX32068" s="78"/>
    </row>
    <row r="32069" spans="50:50" ht="0" hidden="1" customHeight="1" x14ac:dyDescent="0.2">
      <c r="AX32069" s="78"/>
    </row>
    <row r="32070" spans="50:50" ht="0" hidden="1" customHeight="1" x14ac:dyDescent="0.2">
      <c r="AX32070" s="78"/>
    </row>
    <row r="32071" spans="50:50" ht="0" hidden="1" customHeight="1" x14ac:dyDescent="0.2">
      <c r="AX32071" s="78"/>
    </row>
    <row r="32072" spans="50:50" ht="0" hidden="1" customHeight="1" x14ac:dyDescent="0.2">
      <c r="AX32072" s="78"/>
    </row>
    <row r="32073" spans="50:50" ht="0" hidden="1" customHeight="1" x14ac:dyDescent="0.2">
      <c r="AX32073" s="78"/>
    </row>
    <row r="32074" spans="50:50" ht="0" hidden="1" customHeight="1" x14ac:dyDescent="0.2">
      <c r="AX32074" s="78"/>
    </row>
    <row r="32075" spans="50:50" ht="0" hidden="1" customHeight="1" x14ac:dyDescent="0.2">
      <c r="AX32075" s="78"/>
    </row>
    <row r="32076" spans="50:50" ht="0" hidden="1" customHeight="1" x14ac:dyDescent="0.2">
      <c r="AX32076" s="78"/>
    </row>
    <row r="32077" spans="50:50" ht="0" hidden="1" customHeight="1" x14ac:dyDescent="0.2">
      <c r="AX32077" s="78"/>
    </row>
    <row r="32078" spans="50:50" ht="0" hidden="1" customHeight="1" x14ac:dyDescent="0.2">
      <c r="AX32078" s="78"/>
    </row>
    <row r="32079" spans="50:50" ht="0" hidden="1" customHeight="1" x14ac:dyDescent="0.2">
      <c r="AX32079" s="78"/>
    </row>
    <row r="32080" spans="50:50" ht="0" hidden="1" customHeight="1" x14ac:dyDescent="0.2">
      <c r="AX32080" s="78"/>
    </row>
    <row r="32081" spans="50:50" ht="0" hidden="1" customHeight="1" x14ac:dyDescent="0.2">
      <c r="AX32081" s="78"/>
    </row>
    <row r="32082" spans="50:50" ht="0" hidden="1" customHeight="1" x14ac:dyDescent="0.2">
      <c r="AX32082" s="78"/>
    </row>
    <row r="32083" spans="50:50" ht="0" hidden="1" customHeight="1" x14ac:dyDescent="0.2">
      <c r="AX32083" s="78"/>
    </row>
    <row r="32084" spans="50:50" ht="0" hidden="1" customHeight="1" x14ac:dyDescent="0.2">
      <c r="AX32084" s="78"/>
    </row>
    <row r="32085" spans="50:50" ht="0" hidden="1" customHeight="1" x14ac:dyDescent="0.2">
      <c r="AX32085" s="78"/>
    </row>
    <row r="32086" spans="50:50" ht="0" hidden="1" customHeight="1" x14ac:dyDescent="0.2">
      <c r="AX32086" s="78"/>
    </row>
    <row r="32087" spans="50:50" ht="0" hidden="1" customHeight="1" x14ac:dyDescent="0.2">
      <c r="AX32087" s="78"/>
    </row>
    <row r="32088" spans="50:50" ht="0" hidden="1" customHeight="1" x14ac:dyDescent="0.2">
      <c r="AX32088" s="78"/>
    </row>
    <row r="32089" spans="50:50" ht="0" hidden="1" customHeight="1" x14ac:dyDescent="0.2">
      <c r="AX32089" s="78"/>
    </row>
    <row r="32090" spans="50:50" ht="0" hidden="1" customHeight="1" x14ac:dyDescent="0.2">
      <c r="AX32090" s="78"/>
    </row>
    <row r="32091" spans="50:50" ht="0" hidden="1" customHeight="1" x14ac:dyDescent="0.2">
      <c r="AX32091" s="78"/>
    </row>
    <row r="32092" spans="50:50" ht="0" hidden="1" customHeight="1" x14ac:dyDescent="0.2">
      <c r="AX32092" s="78"/>
    </row>
    <row r="32093" spans="50:50" ht="0" hidden="1" customHeight="1" x14ac:dyDescent="0.2">
      <c r="AX32093" s="78"/>
    </row>
    <row r="32094" spans="50:50" ht="0" hidden="1" customHeight="1" x14ac:dyDescent="0.2">
      <c r="AX32094" s="78"/>
    </row>
    <row r="32095" spans="50:50" ht="0" hidden="1" customHeight="1" x14ac:dyDescent="0.2">
      <c r="AX32095" s="78"/>
    </row>
    <row r="32096" spans="50:50" ht="0" hidden="1" customHeight="1" x14ac:dyDescent="0.2">
      <c r="AX32096" s="78"/>
    </row>
    <row r="32097" spans="50:50" ht="0" hidden="1" customHeight="1" x14ac:dyDescent="0.2">
      <c r="AX32097" s="78"/>
    </row>
    <row r="32098" spans="50:50" ht="0" hidden="1" customHeight="1" x14ac:dyDescent="0.2">
      <c r="AX32098" s="78"/>
    </row>
    <row r="32099" spans="50:50" ht="0" hidden="1" customHeight="1" x14ac:dyDescent="0.2">
      <c r="AX32099" s="78"/>
    </row>
    <row r="32100" spans="50:50" ht="0" hidden="1" customHeight="1" x14ac:dyDescent="0.2">
      <c r="AX32100" s="78"/>
    </row>
    <row r="32101" spans="50:50" ht="0" hidden="1" customHeight="1" x14ac:dyDescent="0.2">
      <c r="AX32101" s="78"/>
    </row>
    <row r="32102" spans="50:50" ht="0" hidden="1" customHeight="1" x14ac:dyDescent="0.2">
      <c r="AX32102" s="78"/>
    </row>
    <row r="32103" spans="50:50" ht="0" hidden="1" customHeight="1" x14ac:dyDescent="0.2">
      <c r="AX32103" s="78"/>
    </row>
    <row r="32104" spans="50:50" ht="0" hidden="1" customHeight="1" x14ac:dyDescent="0.2">
      <c r="AX32104" s="78"/>
    </row>
    <row r="32105" spans="50:50" ht="0" hidden="1" customHeight="1" x14ac:dyDescent="0.2">
      <c r="AX32105" s="78"/>
    </row>
    <row r="32106" spans="50:50" ht="0" hidden="1" customHeight="1" x14ac:dyDescent="0.2">
      <c r="AX32106" s="78"/>
    </row>
    <row r="32107" spans="50:50" ht="0" hidden="1" customHeight="1" x14ac:dyDescent="0.2">
      <c r="AX32107" s="78"/>
    </row>
    <row r="32108" spans="50:50" ht="0" hidden="1" customHeight="1" x14ac:dyDescent="0.2">
      <c r="AX32108" s="78"/>
    </row>
    <row r="32109" spans="50:50" ht="0" hidden="1" customHeight="1" x14ac:dyDescent="0.2">
      <c r="AX32109" s="78"/>
    </row>
    <row r="32110" spans="50:50" ht="0" hidden="1" customHeight="1" x14ac:dyDescent="0.2">
      <c r="AX32110" s="78"/>
    </row>
    <row r="32111" spans="50:50" ht="0" hidden="1" customHeight="1" x14ac:dyDescent="0.2">
      <c r="AX32111" s="78"/>
    </row>
    <row r="32112" spans="50:50" ht="0" hidden="1" customHeight="1" x14ac:dyDescent="0.2">
      <c r="AX32112" s="78"/>
    </row>
    <row r="32113" spans="50:50" ht="0" hidden="1" customHeight="1" x14ac:dyDescent="0.2">
      <c r="AX32113" s="78"/>
    </row>
    <row r="32114" spans="50:50" ht="0" hidden="1" customHeight="1" x14ac:dyDescent="0.2">
      <c r="AX32114" s="78"/>
    </row>
    <row r="32115" spans="50:50" ht="0" hidden="1" customHeight="1" x14ac:dyDescent="0.2">
      <c r="AX32115" s="78"/>
    </row>
    <row r="32116" spans="50:50" ht="0" hidden="1" customHeight="1" x14ac:dyDescent="0.2">
      <c r="AX32116" s="78"/>
    </row>
    <row r="32117" spans="50:50" ht="0" hidden="1" customHeight="1" x14ac:dyDescent="0.2">
      <c r="AX32117" s="78"/>
    </row>
    <row r="32118" spans="50:50" ht="0" hidden="1" customHeight="1" x14ac:dyDescent="0.2">
      <c r="AX32118" s="78"/>
    </row>
    <row r="32119" spans="50:50" ht="0" hidden="1" customHeight="1" x14ac:dyDescent="0.2">
      <c r="AX32119" s="78"/>
    </row>
    <row r="32120" spans="50:50" ht="0" hidden="1" customHeight="1" x14ac:dyDescent="0.2">
      <c r="AX32120" s="78"/>
    </row>
    <row r="32121" spans="50:50" ht="0" hidden="1" customHeight="1" x14ac:dyDescent="0.2">
      <c r="AX32121" s="78"/>
    </row>
    <row r="32122" spans="50:50" ht="0" hidden="1" customHeight="1" x14ac:dyDescent="0.2">
      <c r="AX32122" s="78"/>
    </row>
    <row r="32123" spans="50:50" ht="0" hidden="1" customHeight="1" x14ac:dyDescent="0.2">
      <c r="AX32123" s="78"/>
    </row>
    <row r="32124" spans="50:50" ht="0" hidden="1" customHeight="1" x14ac:dyDescent="0.2">
      <c r="AX32124" s="78"/>
    </row>
    <row r="32125" spans="50:50" ht="0" hidden="1" customHeight="1" x14ac:dyDescent="0.2">
      <c r="AX32125" s="78"/>
    </row>
    <row r="32126" spans="50:50" ht="0" hidden="1" customHeight="1" x14ac:dyDescent="0.2">
      <c r="AX32126" s="78"/>
    </row>
    <row r="32127" spans="50:50" ht="0" hidden="1" customHeight="1" x14ac:dyDescent="0.2">
      <c r="AX32127" s="78"/>
    </row>
    <row r="32128" spans="50:50" ht="0" hidden="1" customHeight="1" x14ac:dyDescent="0.2">
      <c r="AX32128" s="78"/>
    </row>
    <row r="32129" spans="50:50" ht="0" hidden="1" customHeight="1" x14ac:dyDescent="0.2">
      <c r="AX32129" s="78"/>
    </row>
    <row r="32130" spans="50:50" ht="0" hidden="1" customHeight="1" x14ac:dyDescent="0.2">
      <c r="AX32130" s="78"/>
    </row>
    <row r="32131" spans="50:50" ht="0" hidden="1" customHeight="1" x14ac:dyDescent="0.2">
      <c r="AX32131" s="78"/>
    </row>
    <row r="32132" spans="50:50" ht="0" hidden="1" customHeight="1" x14ac:dyDescent="0.2">
      <c r="AX32132" s="78"/>
    </row>
    <row r="32133" spans="50:50" ht="0" hidden="1" customHeight="1" x14ac:dyDescent="0.2">
      <c r="AX32133" s="78"/>
    </row>
    <row r="32134" spans="50:50" ht="0" hidden="1" customHeight="1" x14ac:dyDescent="0.2">
      <c r="AX32134" s="78"/>
    </row>
    <row r="32135" spans="50:50" ht="0" hidden="1" customHeight="1" x14ac:dyDescent="0.2">
      <c r="AX32135" s="78"/>
    </row>
    <row r="32136" spans="50:50" ht="0" hidden="1" customHeight="1" x14ac:dyDescent="0.2">
      <c r="AX32136" s="78"/>
    </row>
    <row r="32137" spans="50:50" ht="0" hidden="1" customHeight="1" x14ac:dyDescent="0.2">
      <c r="AX32137" s="78"/>
    </row>
    <row r="32138" spans="50:50" ht="0" hidden="1" customHeight="1" x14ac:dyDescent="0.2">
      <c r="AX32138" s="78"/>
    </row>
    <row r="32139" spans="50:50" ht="0" hidden="1" customHeight="1" x14ac:dyDescent="0.2">
      <c r="AX32139" s="78"/>
    </row>
    <row r="32140" spans="50:50" ht="0" hidden="1" customHeight="1" x14ac:dyDescent="0.2">
      <c r="AX32140" s="78"/>
    </row>
    <row r="32141" spans="50:50" ht="0" hidden="1" customHeight="1" x14ac:dyDescent="0.2">
      <c r="AX32141" s="78"/>
    </row>
    <row r="32142" spans="50:50" ht="0" hidden="1" customHeight="1" x14ac:dyDescent="0.2">
      <c r="AX32142" s="78"/>
    </row>
    <row r="32143" spans="50:50" ht="0" hidden="1" customHeight="1" x14ac:dyDescent="0.2">
      <c r="AX32143" s="78"/>
    </row>
    <row r="32144" spans="50:50" ht="0" hidden="1" customHeight="1" x14ac:dyDescent="0.2">
      <c r="AX32144" s="78"/>
    </row>
    <row r="32145" spans="50:50" ht="0" hidden="1" customHeight="1" x14ac:dyDescent="0.2">
      <c r="AX32145" s="78"/>
    </row>
    <row r="32146" spans="50:50" ht="0" hidden="1" customHeight="1" x14ac:dyDescent="0.2">
      <c r="AX32146" s="78"/>
    </row>
    <row r="32147" spans="50:50" ht="0" hidden="1" customHeight="1" x14ac:dyDescent="0.2">
      <c r="AX32147" s="78"/>
    </row>
    <row r="32148" spans="50:50" ht="0" hidden="1" customHeight="1" x14ac:dyDescent="0.2">
      <c r="AX32148" s="78"/>
    </row>
    <row r="32149" spans="50:50" ht="0" hidden="1" customHeight="1" x14ac:dyDescent="0.2">
      <c r="AX32149" s="78"/>
    </row>
    <row r="32150" spans="50:50" ht="0" hidden="1" customHeight="1" x14ac:dyDescent="0.2">
      <c r="AX32150" s="78"/>
    </row>
    <row r="32151" spans="50:50" ht="0" hidden="1" customHeight="1" x14ac:dyDescent="0.2">
      <c r="AX32151" s="78"/>
    </row>
    <row r="32152" spans="50:50" ht="0" hidden="1" customHeight="1" x14ac:dyDescent="0.2">
      <c r="AX32152" s="78"/>
    </row>
    <row r="32153" spans="50:50" ht="0" hidden="1" customHeight="1" x14ac:dyDescent="0.2">
      <c r="AX32153" s="78"/>
    </row>
    <row r="32154" spans="50:50" ht="0" hidden="1" customHeight="1" x14ac:dyDescent="0.2">
      <c r="AX32154" s="78"/>
    </row>
    <row r="32155" spans="50:50" ht="0" hidden="1" customHeight="1" x14ac:dyDescent="0.2">
      <c r="AX32155" s="78"/>
    </row>
    <row r="32156" spans="50:50" ht="0" hidden="1" customHeight="1" x14ac:dyDescent="0.2">
      <c r="AX32156" s="78"/>
    </row>
    <row r="32157" spans="50:50" ht="0" hidden="1" customHeight="1" x14ac:dyDescent="0.2">
      <c r="AX32157" s="78"/>
    </row>
    <row r="32158" spans="50:50" ht="0" hidden="1" customHeight="1" x14ac:dyDescent="0.2">
      <c r="AX32158" s="78"/>
    </row>
    <row r="32159" spans="50:50" ht="0" hidden="1" customHeight="1" x14ac:dyDescent="0.2">
      <c r="AX32159" s="78"/>
    </row>
    <row r="32160" spans="50:50" ht="0" hidden="1" customHeight="1" x14ac:dyDescent="0.2">
      <c r="AX32160" s="78"/>
    </row>
    <row r="32161" spans="50:50" ht="0" hidden="1" customHeight="1" x14ac:dyDescent="0.2">
      <c r="AX32161" s="78"/>
    </row>
    <row r="32162" spans="50:50" ht="0" hidden="1" customHeight="1" x14ac:dyDescent="0.2">
      <c r="AX32162" s="78"/>
    </row>
    <row r="32163" spans="50:50" ht="0" hidden="1" customHeight="1" x14ac:dyDescent="0.2">
      <c r="AX32163" s="78"/>
    </row>
    <row r="32164" spans="50:50" ht="0" hidden="1" customHeight="1" x14ac:dyDescent="0.2">
      <c r="AX32164" s="78"/>
    </row>
    <row r="32165" spans="50:50" ht="0" hidden="1" customHeight="1" x14ac:dyDescent="0.2">
      <c r="AX32165" s="78"/>
    </row>
    <row r="32166" spans="50:50" ht="0" hidden="1" customHeight="1" x14ac:dyDescent="0.2">
      <c r="AX32166" s="78"/>
    </row>
    <row r="32167" spans="50:50" ht="0" hidden="1" customHeight="1" x14ac:dyDescent="0.2">
      <c r="AX32167" s="78"/>
    </row>
    <row r="32168" spans="50:50" ht="0" hidden="1" customHeight="1" x14ac:dyDescent="0.2">
      <c r="AX32168" s="78"/>
    </row>
    <row r="32169" spans="50:50" ht="0" hidden="1" customHeight="1" x14ac:dyDescent="0.2">
      <c r="AX32169" s="78"/>
    </row>
    <row r="32170" spans="50:50" ht="0" hidden="1" customHeight="1" x14ac:dyDescent="0.2">
      <c r="AX32170" s="78"/>
    </row>
    <row r="32171" spans="50:50" ht="0" hidden="1" customHeight="1" x14ac:dyDescent="0.2">
      <c r="AX32171" s="78"/>
    </row>
    <row r="32172" spans="50:50" ht="0" hidden="1" customHeight="1" x14ac:dyDescent="0.2">
      <c r="AX32172" s="78"/>
    </row>
    <row r="32173" spans="50:50" ht="0" hidden="1" customHeight="1" x14ac:dyDescent="0.2">
      <c r="AX32173" s="78"/>
    </row>
    <row r="32174" spans="50:50" ht="0" hidden="1" customHeight="1" x14ac:dyDescent="0.2">
      <c r="AX32174" s="78"/>
    </row>
    <row r="32175" spans="50:50" ht="0" hidden="1" customHeight="1" x14ac:dyDescent="0.2">
      <c r="AX32175" s="78"/>
    </row>
    <row r="32176" spans="50:50" ht="0" hidden="1" customHeight="1" x14ac:dyDescent="0.2">
      <c r="AX32176" s="78"/>
    </row>
    <row r="32177" spans="50:50" ht="0" hidden="1" customHeight="1" x14ac:dyDescent="0.2">
      <c r="AX32177" s="78"/>
    </row>
    <row r="32178" spans="50:50" ht="0" hidden="1" customHeight="1" x14ac:dyDescent="0.2">
      <c r="AX32178" s="78"/>
    </row>
    <row r="32179" spans="50:50" ht="0" hidden="1" customHeight="1" x14ac:dyDescent="0.2">
      <c r="AX32179" s="78"/>
    </row>
    <row r="32180" spans="50:50" ht="0" hidden="1" customHeight="1" x14ac:dyDescent="0.2">
      <c r="AX32180" s="78"/>
    </row>
    <row r="32181" spans="50:50" ht="0" hidden="1" customHeight="1" x14ac:dyDescent="0.2">
      <c r="AX32181" s="78"/>
    </row>
    <row r="32182" spans="50:50" ht="0" hidden="1" customHeight="1" x14ac:dyDescent="0.2">
      <c r="AX32182" s="78"/>
    </row>
    <row r="32183" spans="50:50" ht="0" hidden="1" customHeight="1" x14ac:dyDescent="0.2">
      <c r="AX32183" s="78"/>
    </row>
    <row r="32184" spans="50:50" ht="0" hidden="1" customHeight="1" x14ac:dyDescent="0.2">
      <c r="AX32184" s="78"/>
    </row>
    <row r="32185" spans="50:50" ht="0" hidden="1" customHeight="1" x14ac:dyDescent="0.2">
      <c r="AX32185" s="78"/>
    </row>
    <row r="32186" spans="50:50" ht="0" hidden="1" customHeight="1" x14ac:dyDescent="0.2">
      <c r="AX32186" s="78"/>
    </row>
    <row r="32187" spans="50:50" ht="0" hidden="1" customHeight="1" x14ac:dyDescent="0.2">
      <c r="AX32187" s="78"/>
    </row>
    <row r="32188" spans="50:50" ht="0" hidden="1" customHeight="1" x14ac:dyDescent="0.2">
      <c r="AX32188" s="78"/>
    </row>
    <row r="32189" spans="50:50" ht="0" hidden="1" customHeight="1" x14ac:dyDescent="0.2">
      <c r="AX32189" s="78"/>
    </row>
    <row r="32190" spans="50:50" ht="0" hidden="1" customHeight="1" x14ac:dyDescent="0.2">
      <c r="AX32190" s="78"/>
    </row>
    <row r="32191" spans="50:50" ht="0" hidden="1" customHeight="1" x14ac:dyDescent="0.2">
      <c r="AX32191" s="78"/>
    </row>
    <row r="32192" spans="50:50" ht="0" hidden="1" customHeight="1" x14ac:dyDescent="0.2">
      <c r="AX32192" s="78"/>
    </row>
    <row r="32193" spans="50:50" ht="0" hidden="1" customHeight="1" x14ac:dyDescent="0.2">
      <c r="AX32193" s="78"/>
    </row>
    <row r="32194" spans="50:50" ht="0" hidden="1" customHeight="1" x14ac:dyDescent="0.2">
      <c r="AX32194" s="78"/>
    </row>
    <row r="32195" spans="50:50" ht="0" hidden="1" customHeight="1" x14ac:dyDescent="0.2">
      <c r="AX32195" s="78"/>
    </row>
    <row r="32196" spans="50:50" ht="0" hidden="1" customHeight="1" x14ac:dyDescent="0.2">
      <c r="AX32196" s="78"/>
    </row>
    <row r="32197" spans="50:50" ht="0" hidden="1" customHeight="1" x14ac:dyDescent="0.2">
      <c r="AX32197" s="78"/>
    </row>
    <row r="32198" spans="50:50" ht="0" hidden="1" customHeight="1" x14ac:dyDescent="0.2">
      <c r="AX32198" s="78"/>
    </row>
    <row r="32199" spans="50:50" ht="0" hidden="1" customHeight="1" x14ac:dyDescent="0.2">
      <c r="AX32199" s="78"/>
    </row>
    <row r="32200" spans="50:50" ht="0" hidden="1" customHeight="1" x14ac:dyDescent="0.2">
      <c r="AX32200" s="78"/>
    </row>
    <row r="32201" spans="50:50" ht="0" hidden="1" customHeight="1" x14ac:dyDescent="0.2">
      <c r="AX32201" s="78"/>
    </row>
    <row r="32202" spans="50:50" ht="0" hidden="1" customHeight="1" x14ac:dyDescent="0.2">
      <c r="AX32202" s="78"/>
    </row>
    <row r="32203" spans="50:50" ht="0" hidden="1" customHeight="1" x14ac:dyDescent="0.2">
      <c r="AX32203" s="78"/>
    </row>
    <row r="32204" spans="50:50" ht="0" hidden="1" customHeight="1" x14ac:dyDescent="0.2">
      <c r="AX32204" s="78"/>
    </row>
    <row r="32205" spans="50:50" ht="0" hidden="1" customHeight="1" x14ac:dyDescent="0.2">
      <c r="AX32205" s="78"/>
    </row>
    <row r="32206" spans="50:50" ht="0" hidden="1" customHeight="1" x14ac:dyDescent="0.2">
      <c r="AX32206" s="78"/>
    </row>
    <row r="32207" spans="50:50" ht="0" hidden="1" customHeight="1" x14ac:dyDescent="0.2">
      <c r="AX32207" s="78"/>
    </row>
    <row r="32208" spans="50:50" ht="0" hidden="1" customHeight="1" x14ac:dyDescent="0.2">
      <c r="AX32208" s="78"/>
    </row>
    <row r="32209" spans="50:50" ht="0" hidden="1" customHeight="1" x14ac:dyDescent="0.2">
      <c r="AX32209" s="78"/>
    </row>
    <row r="32210" spans="50:50" ht="0" hidden="1" customHeight="1" x14ac:dyDescent="0.2">
      <c r="AX32210" s="78"/>
    </row>
    <row r="32211" spans="50:50" ht="0" hidden="1" customHeight="1" x14ac:dyDescent="0.2">
      <c r="AX32211" s="78"/>
    </row>
    <row r="32212" spans="50:50" ht="0" hidden="1" customHeight="1" x14ac:dyDescent="0.2">
      <c r="AX32212" s="78"/>
    </row>
    <row r="32213" spans="50:50" ht="0" hidden="1" customHeight="1" x14ac:dyDescent="0.2">
      <c r="AX32213" s="78"/>
    </row>
    <row r="32214" spans="50:50" ht="0" hidden="1" customHeight="1" x14ac:dyDescent="0.2">
      <c r="AX32214" s="78"/>
    </row>
    <row r="32215" spans="50:50" ht="0" hidden="1" customHeight="1" x14ac:dyDescent="0.2">
      <c r="AX32215" s="78"/>
    </row>
    <row r="32216" spans="50:50" ht="0" hidden="1" customHeight="1" x14ac:dyDescent="0.2">
      <c r="AX32216" s="78"/>
    </row>
    <row r="32217" spans="50:50" ht="0" hidden="1" customHeight="1" x14ac:dyDescent="0.2">
      <c r="AX32217" s="78"/>
    </row>
    <row r="32218" spans="50:50" ht="0" hidden="1" customHeight="1" x14ac:dyDescent="0.2">
      <c r="AX32218" s="78"/>
    </row>
    <row r="32219" spans="50:50" ht="0" hidden="1" customHeight="1" x14ac:dyDescent="0.2">
      <c r="AX32219" s="78"/>
    </row>
    <row r="32220" spans="50:50" ht="0" hidden="1" customHeight="1" x14ac:dyDescent="0.2">
      <c r="AX32220" s="78"/>
    </row>
    <row r="32221" spans="50:50" ht="0" hidden="1" customHeight="1" x14ac:dyDescent="0.2">
      <c r="AX32221" s="78"/>
    </row>
    <row r="32222" spans="50:50" ht="0" hidden="1" customHeight="1" x14ac:dyDescent="0.2">
      <c r="AX32222" s="78"/>
    </row>
    <row r="32223" spans="50:50" ht="0" hidden="1" customHeight="1" x14ac:dyDescent="0.2">
      <c r="AX32223" s="78"/>
    </row>
    <row r="32224" spans="50:50" ht="0" hidden="1" customHeight="1" x14ac:dyDescent="0.2">
      <c r="AX32224" s="78"/>
    </row>
    <row r="32225" spans="50:50" ht="0" hidden="1" customHeight="1" x14ac:dyDescent="0.2">
      <c r="AX32225" s="78"/>
    </row>
    <row r="32226" spans="50:50" ht="0" hidden="1" customHeight="1" x14ac:dyDescent="0.2">
      <c r="AX32226" s="78"/>
    </row>
    <row r="32227" spans="50:50" ht="0" hidden="1" customHeight="1" x14ac:dyDescent="0.2">
      <c r="AX32227" s="78"/>
    </row>
    <row r="32228" spans="50:50" ht="0" hidden="1" customHeight="1" x14ac:dyDescent="0.2">
      <c r="AX32228" s="78"/>
    </row>
    <row r="32229" spans="50:50" ht="0" hidden="1" customHeight="1" x14ac:dyDescent="0.2">
      <c r="AX32229" s="78"/>
    </row>
    <row r="32230" spans="50:50" ht="0" hidden="1" customHeight="1" x14ac:dyDescent="0.2">
      <c r="AX32230" s="78"/>
    </row>
    <row r="32231" spans="50:50" ht="0" hidden="1" customHeight="1" x14ac:dyDescent="0.2">
      <c r="AX32231" s="78"/>
    </row>
    <row r="32232" spans="50:50" ht="0" hidden="1" customHeight="1" x14ac:dyDescent="0.2">
      <c r="AX32232" s="78"/>
    </row>
    <row r="32233" spans="50:50" ht="0" hidden="1" customHeight="1" x14ac:dyDescent="0.2">
      <c r="AX32233" s="78"/>
    </row>
    <row r="32234" spans="50:50" ht="0" hidden="1" customHeight="1" x14ac:dyDescent="0.2">
      <c r="AX32234" s="78"/>
    </row>
    <row r="32235" spans="50:50" ht="0" hidden="1" customHeight="1" x14ac:dyDescent="0.2">
      <c r="AX32235" s="78"/>
    </row>
    <row r="32236" spans="50:50" ht="0" hidden="1" customHeight="1" x14ac:dyDescent="0.2">
      <c r="AX32236" s="78"/>
    </row>
    <row r="32237" spans="50:50" ht="0" hidden="1" customHeight="1" x14ac:dyDescent="0.2">
      <c r="AX32237" s="78"/>
    </row>
    <row r="32238" spans="50:50" ht="0" hidden="1" customHeight="1" x14ac:dyDescent="0.2">
      <c r="AX32238" s="78"/>
    </row>
    <row r="32239" spans="50:50" ht="0" hidden="1" customHeight="1" x14ac:dyDescent="0.2">
      <c r="AX32239" s="78"/>
    </row>
    <row r="32240" spans="50:50" ht="0" hidden="1" customHeight="1" x14ac:dyDescent="0.2">
      <c r="AX32240" s="78"/>
    </row>
    <row r="32241" spans="50:50" ht="0" hidden="1" customHeight="1" x14ac:dyDescent="0.2">
      <c r="AX32241" s="78"/>
    </row>
    <row r="32242" spans="50:50" ht="0" hidden="1" customHeight="1" x14ac:dyDescent="0.2">
      <c r="AX32242" s="78"/>
    </row>
    <row r="32243" spans="50:50" ht="0" hidden="1" customHeight="1" x14ac:dyDescent="0.2">
      <c r="AX32243" s="78"/>
    </row>
    <row r="32244" spans="50:50" ht="0" hidden="1" customHeight="1" x14ac:dyDescent="0.2">
      <c r="AX32244" s="78"/>
    </row>
    <row r="32245" spans="50:50" ht="0" hidden="1" customHeight="1" x14ac:dyDescent="0.2">
      <c r="AX32245" s="78"/>
    </row>
    <row r="32246" spans="50:50" ht="0" hidden="1" customHeight="1" x14ac:dyDescent="0.2">
      <c r="AX32246" s="78"/>
    </row>
    <row r="32247" spans="50:50" ht="0" hidden="1" customHeight="1" x14ac:dyDescent="0.2">
      <c r="AX32247" s="78"/>
    </row>
    <row r="32248" spans="50:50" ht="0" hidden="1" customHeight="1" x14ac:dyDescent="0.2">
      <c r="AX32248" s="78"/>
    </row>
    <row r="32249" spans="50:50" ht="0" hidden="1" customHeight="1" x14ac:dyDescent="0.2">
      <c r="AX32249" s="78"/>
    </row>
    <row r="32250" spans="50:50" ht="0" hidden="1" customHeight="1" x14ac:dyDescent="0.2">
      <c r="AX32250" s="78"/>
    </row>
    <row r="32251" spans="50:50" ht="0" hidden="1" customHeight="1" x14ac:dyDescent="0.2">
      <c r="AX32251" s="78"/>
    </row>
    <row r="32252" spans="50:50" ht="0" hidden="1" customHeight="1" x14ac:dyDescent="0.2">
      <c r="AX32252" s="78"/>
    </row>
    <row r="32253" spans="50:50" ht="0" hidden="1" customHeight="1" x14ac:dyDescent="0.2">
      <c r="AX32253" s="78"/>
    </row>
    <row r="32254" spans="50:50" ht="0" hidden="1" customHeight="1" x14ac:dyDescent="0.2">
      <c r="AX32254" s="78"/>
    </row>
    <row r="32255" spans="50:50" ht="0" hidden="1" customHeight="1" x14ac:dyDescent="0.2">
      <c r="AX32255" s="78"/>
    </row>
    <row r="32256" spans="50:50" ht="0" hidden="1" customHeight="1" x14ac:dyDescent="0.2">
      <c r="AX32256" s="78"/>
    </row>
    <row r="32257" spans="50:50" ht="0" hidden="1" customHeight="1" x14ac:dyDescent="0.2">
      <c r="AX32257" s="78"/>
    </row>
    <row r="32258" spans="50:50" ht="0" hidden="1" customHeight="1" x14ac:dyDescent="0.2">
      <c r="AX32258" s="78"/>
    </row>
    <row r="32259" spans="50:50" ht="0" hidden="1" customHeight="1" x14ac:dyDescent="0.2">
      <c r="AX32259" s="78"/>
    </row>
    <row r="32260" spans="50:50" ht="0" hidden="1" customHeight="1" x14ac:dyDescent="0.2">
      <c r="AX32260" s="78"/>
    </row>
    <row r="32261" spans="50:50" ht="0" hidden="1" customHeight="1" x14ac:dyDescent="0.2">
      <c r="AX32261" s="78"/>
    </row>
    <row r="32262" spans="50:50" ht="0" hidden="1" customHeight="1" x14ac:dyDescent="0.2">
      <c r="AX32262" s="78"/>
    </row>
    <row r="32263" spans="50:50" ht="0" hidden="1" customHeight="1" x14ac:dyDescent="0.2">
      <c r="AX32263" s="78"/>
    </row>
    <row r="32264" spans="50:50" ht="0" hidden="1" customHeight="1" x14ac:dyDescent="0.2">
      <c r="AX32264" s="78"/>
    </row>
    <row r="32265" spans="50:50" ht="0" hidden="1" customHeight="1" x14ac:dyDescent="0.2">
      <c r="AX32265" s="78"/>
    </row>
    <row r="32266" spans="50:50" ht="0" hidden="1" customHeight="1" x14ac:dyDescent="0.2">
      <c r="AX32266" s="78"/>
    </row>
    <row r="32267" spans="50:50" ht="0" hidden="1" customHeight="1" x14ac:dyDescent="0.2">
      <c r="AX32267" s="78"/>
    </row>
    <row r="32268" spans="50:50" ht="0" hidden="1" customHeight="1" x14ac:dyDescent="0.2">
      <c r="AX32268" s="78"/>
    </row>
    <row r="32269" spans="50:50" ht="0" hidden="1" customHeight="1" x14ac:dyDescent="0.2">
      <c r="AX32269" s="78"/>
    </row>
    <row r="32270" spans="50:50" ht="0" hidden="1" customHeight="1" x14ac:dyDescent="0.2">
      <c r="AX32270" s="78"/>
    </row>
    <row r="32271" spans="50:50" ht="0" hidden="1" customHeight="1" x14ac:dyDescent="0.2">
      <c r="AX32271" s="78"/>
    </row>
    <row r="32272" spans="50:50" ht="0" hidden="1" customHeight="1" x14ac:dyDescent="0.2">
      <c r="AX32272" s="78"/>
    </row>
    <row r="32273" spans="50:50" ht="0" hidden="1" customHeight="1" x14ac:dyDescent="0.2">
      <c r="AX32273" s="78"/>
    </row>
    <row r="32274" spans="50:50" ht="0" hidden="1" customHeight="1" x14ac:dyDescent="0.2">
      <c r="AX32274" s="78"/>
    </row>
    <row r="32275" spans="50:50" ht="0" hidden="1" customHeight="1" x14ac:dyDescent="0.2">
      <c r="AX32275" s="78"/>
    </row>
    <row r="32276" spans="50:50" ht="0" hidden="1" customHeight="1" x14ac:dyDescent="0.2">
      <c r="AX32276" s="78"/>
    </row>
    <row r="32277" spans="50:50" ht="0" hidden="1" customHeight="1" x14ac:dyDescent="0.2">
      <c r="AX32277" s="78"/>
    </row>
    <row r="32278" spans="50:50" ht="0" hidden="1" customHeight="1" x14ac:dyDescent="0.2">
      <c r="AX32278" s="78"/>
    </row>
    <row r="32279" spans="50:50" ht="0" hidden="1" customHeight="1" x14ac:dyDescent="0.2">
      <c r="AX32279" s="78"/>
    </row>
    <row r="32280" spans="50:50" ht="0" hidden="1" customHeight="1" x14ac:dyDescent="0.2">
      <c r="AX32280" s="78"/>
    </row>
    <row r="32281" spans="50:50" ht="0" hidden="1" customHeight="1" x14ac:dyDescent="0.2">
      <c r="AX32281" s="78"/>
    </row>
    <row r="32282" spans="50:50" ht="0" hidden="1" customHeight="1" x14ac:dyDescent="0.2">
      <c r="AX32282" s="78"/>
    </row>
    <row r="32283" spans="50:50" ht="0" hidden="1" customHeight="1" x14ac:dyDescent="0.2">
      <c r="AX32283" s="78"/>
    </row>
    <row r="32284" spans="50:50" ht="0" hidden="1" customHeight="1" x14ac:dyDescent="0.2">
      <c r="AX32284" s="78"/>
    </row>
    <row r="32285" spans="50:50" ht="0" hidden="1" customHeight="1" x14ac:dyDescent="0.2">
      <c r="AX32285" s="78"/>
    </row>
    <row r="32286" spans="50:50" ht="0" hidden="1" customHeight="1" x14ac:dyDescent="0.2">
      <c r="AX32286" s="78"/>
    </row>
    <row r="32287" spans="50:50" ht="0" hidden="1" customHeight="1" x14ac:dyDescent="0.2">
      <c r="AX32287" s="78"/>
    </row>
    <row r="32288" spans="50:50" ht="0" hidden="1" customHeight="1" x14ac:dyDescent="0.2">
      <c r="AX32288" s="78"/>
    </row>
    <row r="32289" spans="50:50" ht="0" hidden="1" customHeight="1" x14ac:dyDescent="0.2">
      <c r="AX32289" s="78"/>
    </row>
    <row r="32290" spans="50:50" ht="0" hidden="1" customHeight="1" x14ac:dyDescent="0.2">
      <c r="AX32290" s="78"/>
    </row>
    <row r="32291" spans="50:50" ht="0" hidden="1" customHeight="1" x14ac:dyDescent="0.2">
      <c r="AX32291" s="78"/>
    </row>
    <row r="32292" spans="50:50" ht="0" hidden="1" customHeight="1" x14ac:dyDescent="0.2">
      <c r="AX32292" s="78"/>
    </row>
    <row r="32293" spans="50:50" ht="0" hidden="1" customHeight="1" x14ac:dyDescent="0.2">
      <c r="AX32293" s="78"/>
    </row>
    <row r="32294" spans="50:50" ht="0" hidden="1" customHeight="1" x14ac:dyDescent="0.2">
      <c r="AX32294" s="78"/>
    </row>
    <row r="32295" spans="50:50" ht="0" hidden="1" customHeight="1" x14ac:dyDescent="0.2">
      <c r="AX32295" s="78"/>
    </row>
    <row r="32296" spans="50:50" ht="0" hidden="1" customHeight="1" x14ac:dyDescent="0.2">
      <c r="AX32296" s="78"/>
    </row>
    <row r="32297" spans="50:50" ht="0" hidden="1" customHeight="1" x14ac:dyDescent="0.2">
      <c r="AX32297" s="78"/>
    </row>
    <row r="32298" spans="50:50" ht="0" hidden="1" customHeight="1" x14ac:dyDescent="0.2">
      <c r="AX32298" s="78"/>
    </row>
    <row r="32299" spans="50:50" ht="0" hidden="1" customHeight="1" x14ac:dyDescent="0.2">
      <c r="AX32299" s="78"/>
    </row>
    <row r="32300" spans="50:50" ht="0" hidden="1" customHeight="1" x14ac:dyDescent="0.2">
      <c r="AX32300" s="78"/>
    </row>
    <row r="32301" spans="50:50" ht="0" hidden="1" customHeight="1" x14ac:dyDescent="0.2">
      <c r="AX32301" s="78"/>
    </row>
    <row r="32302" spans="50:50" ht="0" hidden="1" customHeight="1" x14ac:dyDescent="0.2">
      <c r="AX32302" s="78"/>
    </row>
    <row r="32303" spans="50:50" ht="0" hidden="1" customHeight="1" x14ac:dyDescent="0.2">
      <c r="AX32303" s="78"/>
    </row>
    <row r="32304" spans="50:50" ht="0" hidden="1" customHeight="1" x14ac:dyDescent="0.2">
      <c r="AX32304" s="78"/>
    </row>
    <row r="32305" spans="50:50" ht="0" hidden="1" customHeight="1" x14ac:dyDescent="0.2">
      <c r="AX32305" s="78"/>
    </row>
    <row r="32306" spans="50:50" ht="0" hidden="1" customHeight="1" x14ac:dyDescent="0.2">
      <c r="AX32306" s="78"/>
    </row>
    <row r="32307" spans="50:50" ht="0" hidden="1" customHeight="1" x14ac:dyDescent="0.2">
      <c r="AX32307" s="78"/>
    </row>
    <row r="32308" spans="50:50" ht="0" hidden="1" customHeight="1" x14ac:dyDescent="0.2">
      <c r="AX32308" s="78"/>
    </row>
    <row r="32309" spans="50:50" ht="0" hidden="1" customHeight="1" x14ac:dyDescent="0.2">
      <c r="AX32309" s="78"/>
    </row>
    <row r="32310" spans="50:50" ht="0" hidden="1" customHeight="1" x14ac:dyDescent="0.2">
      <c r="AX32310" s="78"/>
    </row>
    <row r="32311" spans="50:50" ht="0" hidden="1" customHeight="1" x14ac:dyDescent="0.2">
      <c r="AX32311" s="78"/>
    </row>
    <row r="32312" spans="50:50" ht="0" hidden="1" customHeight="1" x14ac:dyDescent="0.2">
      <c r="AX32312" s="78"/>
    </row>
    <row r="32313" spans="50:50" ht="0" hidden="1" customHeight="1" x14ac:dyDescent="0.2">
      <c r="AX32313" s="78"/>
    </row>
    <row r="32314" spans="50:50" ht="0" hidden="1" customHeight="1" x14ac:dyDescent="0.2">
      <c r="AX32314" s="78"/>
    </row>
    <row r="32315" spans="50:50" ht="0" hidden="1" customHeight="1" x14ac:dyDescent="0.2">
      <c r="AX32315" s="78"/>
    </row>
    <row r="32316" spans="50:50" ht="0" hidden="1" customHeight="1" x14ac:dyDescent="0.2">
      <c r="AX32316" s="78"/>
    </row>
    <row r="32317" spans="50:50" ht="0" hidden="1" customHeight="1" x14ac:dyDescent="0.2">
      <c r="AX32317" s="78"/>
    </row>
    <row r="32318" spans="50:50" ht="0" hidden="1" customHeight="1" x14ac:dyDescent="0.2">
      <c r="AX32318" s="78"/>
    </row>
    <row r="32319" spans="50:50" ht="0" hidden="1" customHeight="1" x14ac:dyDescent="0.2">
      <c r="AX32319" s="78"/>
    </row>
    <row r="32320" spans="50:50" ht="0" hidden="1" customHeight="1" x14ac:dyDescent="0.2">
      <c r="AX32320" s="78"/>
    </row>
    <row r="32321" spans="50:50" ht="0" hidden="1" customHeight="1" x14ac:dyDescent="0.2">
      <c r="AX32321" s="78"/>
    </row>
    <row r="32322" spans="50:50" ht="0" hidden="1" customHeight="1" x14ac:dyDescent="0.2">
      <c r="AX32322" s="78"/>
    </row>
    <row r="32323" spans="50:50" ht="0" hidden="1" customHeight="1" x14ac:dyDescent="0.2">
      <c r="AX32323" s="78"/>
    </row>
    <row r="32324" spans="50:50" ht="0" hidden="1" customHeight="1" x14ac:dyDescent="0.2">
      <c r="AX32324" s="78"/>
    </row>
    <row r="32325" spans="50:50" ht="0" hidden="1" customHeight="1" x14ac:dyDescent="0.2">
      <c r="AX32325" s="78"/>
    </row>
    <row r="32326" spans="50:50" ht="0" hidden="1" customHeight="1" x14ac:dyDescent="0.2">
      <c r="AX32326" s="78"/>
    </row>
    <row r="32327" spans="50:50" ht="0" hidden="1" customHeight="1" x14ac:dyDescent="0.2">
      <c r="AX32327" s="78"/>
    </row>
    <row r="32328" spans="50:50" ht="0" hidden="1" customHeight="1" x14ac:dyDescent="0.2">
      <c r="AX32328" s="78"/>
    </row>
    <row r="32329" spans="50:50" ht="0" hidden="1" customHeight="1" x14ac:dyDescent="0.2">
      <c r="AX32329" s="78"/>
    </row>
    <row r="32330" spans="50:50" ht="0" hidden="1" customHeight="1" x14ac:dyDescent="0.2">
      <c r="AX32330" s="78"/>
    </row>
    <row r="32331" spans="50:50" ht="0" hidden="1" customHeight="1" x14ac:dyDescent="0.2">
      <c r="AX32331" s="78"/>
    </row>
    <row r="32332" spans="50:50" ht="0" hidden="1" customHeight="1" x14ac:dyDescent="0.2">
      <c r="AX32332" s="78"/>
    </row>
    <row r="32333" spans="50:50" ht="0" hidden="1" customHeight="1" x14ac:dyDescent="0.2">
      <c r="AX32333" s="78"/>
    </row>
    <row r="32334" spans="50:50" ht="0" hidden="1" customHeight="1" x14ac:dyDescent="0.2">
      <c r="AX32334" s="78"/>
    </row>
    <row r="32335" spans="50:50" ht="0" hidden="1" customHeight="1" x14ac:dyDescent="0.2">
      <c r="AX32335" s="78"/>
    </row>
    <row r="32336" spans="50:50" ht="0" hidden="1" customHeight="1" x14ac:dyDescent="0.2">
      <c r="AX32336" s="78"/>
    </row>
    <row r="32337" spans="50:50" ht="0" hidden="1" customHeight="1" x14ac:dyDescent="0.2">
      <c r="AX32337" s="78"/>
    </row>
    <row r="32338" spans="50:50" ht="0" hidden="1" customHeight="1" x14ac:dyDescent="0.2">
      <c r="AX32338" s="78"/>
    </row>
    <row r="32339" spans="50:50" ht="0" hidden="1" customHeight="1" x14ac:dyDescent="0.2">
      <c r="AX32339" s="78"/>
    </row>
    <row r="32340" spans="50:50" ht="0" hidden="1" customHeight="1" x14ac:dyDescent="0.2">
      <c r="AX32340" s="78"/>
    </row>
    <row r="32341" spans="50:50" ht="0" hidden="1" customHeight="1" x14ac:dyDescent="0.2">
      <c r="AX32341" s="78"/>
    </row>
    <row r="32342" spans="50:50" ht="0" hidden="1" customHeight="1" x14ac:dyDescent="0.2">
      <c r="AX32342" s="78"/>
    </row>
    <row r="32343" spans="50:50" ht="0" hidden="1" customHeight="1" x14ac:dyDescent="0.2">
      <c r="AX32343" s="78"/>
    </row>
    <row r="32344" spans="50:50" ht="0" hidden="1" customHeight="1" x14ac:dyDescent="0.2">
      <c r="AX32344" s="78"/>
    </row>
    <row r="32345" spans="50:50" ht="0" hidden="1" customHeight="1" x14ac:dyDescent="0.2">
      <c r="AX32345" s="78"/>
    </row>
    <row r="32346" spans="50:50" ht="0" hidden="1" customHeight="1" x14ac:dyDescent="0.2">
      <c r="AX32346" s="78"/>
    </row>
    <row r="32347" spans="50:50" ht="0" hidden="1" customHeight="1" x14ac:dyDescent="0.2">
      <c r="AX32347" s="78"/>
    </row>
    <row r="32348" spans="50:50" ht="0" hidden="1" customHeight="1" x14ac:dyDescent="0.2">
      <c r="AX32348" s="78"/>
    </row>
    <row r="32349" spans="50:50" ht="0" hidden="1" customHeight="1" x14ac:dyDescent="0.2">
      <c r="AX32349" s="78"/>
    </row>
    <row r="32350" spans="50:50" ht="0" hidden="1" customHeight="1" x14ac:dyDescent="0.2">
      <c r="AX32350" s="78"/>
    </row>
    <row r="32351" spans="50:50" ht="0" hidden="1" customHeight="1" x14ac:dyDescent="0.2">
      <c r="AX32351" s="78"/>
    </row>
    <row r="32352" spans="50:50" ht="0" hidden="1" customHeight="1" x14ac:dyDescent="0.2">
      <c r="AX32352" s="78"/>
    </row>
    <row r="32353" spans="50:50" ht="0" hidden="1" customHeight="1" x14ac:dyDescent="0.2">
      <c r="AX32353" s="78"/>
    </row>
    <row r="32354" spans="50:50" ht="0" hidden="1" customHeight="1" x14ac:dyDescent="0.2">
      <c r="AX32354" s="78"/>
    </row>
    <row r="32355" spans="50:50" ht="0" hidden="1" customHeight="1" x14ac:dyDescent="0.2">
      <c r="AX32355" s="78"/>
    </row>
    <row r="32356" spans="50:50" ht="0" hidden="1" customHeight="1" x14ac:dyDescent="0.2">
      <c r="AX32356" s="78"/>
    </row>
    <row r="32357" spans="50:50" ht="0" hidden="1" customHeight="1" x14ac:dyDescent="0.2">
      <c r="AX32357" s="78"/>
    </row>
    <row r="32358" spans="50:50" ht="0" hidden="1" customHeight="1" x14ac:dyDescent="0.2">
      <c r="AX32358" s="78"/>
    </row>
    <row r="32359" spans="50:50" ht="0" hidden="1" customHeight="1" x14ac:dyDescent="0.2">
      <c r="AX32359" s="78"/>
    </row>
    <row r="32360" spans="50:50" ht="0" hidden="1" customHeight="1" x14ac:dyDescent="0.2">
      <c r="AX32360" s="78"/>
    </row>
    <row r="32361" spans="50:50" ht="0" hidden="1" customHeight="1" x14ac:dyDescent="0.2">
      <c r="AX32361" s="78"/>
    </row>
    <row r="32362" spans="50:50" ht="0" hidden="1" customHeight="1" x14ac:dyDescent="0.2">
      <c r="AX32362" s="78"/>
    </row>
    <row r="32363" spans="50:50" ht="0" hidden="1" customHeight="1" x14ac:dyDescent="0.2">
      <c r="AX32363" s="78"/>
    </row>
    <row r="32364" spans="50:50" ht="0" hidden="1" customHeight="1" x14ac:dyDescent="0.2">
      <c r="AX32364" s="78"/>
    </row>
    <row r="32365" spans="50:50" ht="0" hidden="1" customHeight="1" x14ac:dyDescent="0.2">
      <c r="AX32365" s="78"/>
    </row>
    <row r="32366" spans="50:50" ht="0" hidden="1" customHeight="1" x14ac:dyDescent="0.2">
      <c r="AX32366" s="78"/>
    </row>
    <row r="32367" spans="50:50" ht="0" hidden="1" customHeight="1" x14ac:dyDescent="0.2">
      <c r="AX32367" s="78"/>
    </row>
    <row r="32368" spans="50:50" ht="0" hidden="1" customHeight="1" x14ac:dyDescent="0.2">
      <c r="AX32368" s="78"/>
    </row>
    <row r="32369" spans="50:50" ht="0" hidden="1" customHeight="1" x14ac:dyDescent="0.2">
      <c r="AX32369" s="78"/>
    </row>
    <row r="32370" spans="50:50" ht="0" hidden="1" customHeight="1" x14ac:dyDescent="0.2">
      <c r="AX32370" s="78"/>
    </row>
    <row r="32371" spans="50:50" ht="0" hidden="1" customHeight="1" x14ac:dyDescent="0.2">
      <c r="AX32371" s="78"/>
    </row>
    <row r="32372" spans="50:50" ht="0" hidden="1" customHeight="1" x14ac:dyDescent="0.2">
      <c r="AX32372" s="78"/>
    </row>
    <row r="32373" spans="50:50" ht="0" hidden="1" customHeight="1" x14ac:dyDescent="0.2">
      <c r="AX32373" s="78"/>
    </row>
    <row r="32374" spans="50:50" ht="0" hidden="1" customHeight="1" x14ac:dyDescent="0.2">
      <c r="AX32374" s="78"/>
    </row>
    <row r="32375" spans="50:50" ht="0" hidden="1" customHeight="1" x14ac:dyDescent="0.2">
      <c r="AX32375" s="78"/>
    </row>
    <row r="32376" spans="50:50" ht="0" hidden="1" customHeight="1" x14ac:dyDescent="0.2">
      <c r="AX32376" s="78"/>
    </row>
    <row r="32377" spans="50:50" ht="0" hidden="1" customHeight="1" x14ac:dyDescent="0.2">
      <c r="AX32377" s="78"/>
    </row>
    <row r="32378" spans="50:50" ht="0" hidden="1" customHeight="1" x14ac:dyDescent="0.2">
      <c r="AX32378" s="78"/>
    </row>
    <row r="32379" spans="50:50" ht="0" hidden="1" customHeight="1" x14ac:dyDescent="0.2">
      <c r="AX32379" s="78"/>
    </row>
    <row r="32380" spans="50:50" ht="0" hidden="1" customHeight="1" x14ac:dyDescent="0.2">
      <c r="AX32380" s="78"/>
    </row>
    <row r="32381" spans="50:50" ht="0" hidden="1" customHeight="1" x14ac:dyDescent="0.2">
      <c r="AX32381" s="78"/>
    </row>
    <row r="32382" spans="50:50" ht="0" hidden="1" customHeight="1" x14ac:dyDescent="0.2">
      <c r="AX32382" s="78"/>
    </row>
    <row r="32383" spans="50:50" ht="0" hidden="1" customHeight="1" x14ac:dyDescent="0.2">
      <c r="AX32383" s="78"/>
    </row>
    <row r="32384" spans="50:50" ht="0" hidden="1" customHeight="1" x14ac:dyDescent="0.2">
      <c r="AX32384" s="78"/>
    </row>
    <row r="32385" spans="50:50" ht="0" hidden="1" customHeight="1" x14ac:dyDescent="0.2">
      <c r="AX32385" s="78"/>
    </row>
    <row r="32386" spans="50:50" ht="0" hidden="1" customHeight="1" x14ac:dyDescent="0.2">
      <c r="AX32386" s="78"/>
    </row>
    <row r="32387" spans="50:50" ht="0" hidden="1" customHeight="1" x14ac:dyDescent="0.2">
      <c r="AX32387" s="78"/>
    </row>
    <row r="32388" spans="50:50" ht="0" hidden="1" customHeight="1" x14ac:dyDescent="0.2">
      <c r="AX32388" s="78"/>
    </row>
    <row r="32389" spans="50:50" ht="0" hidden="1" customHeight="1" x14ac:dyDescent="0.2">
      <c r="AX32389" s="78"/>
    </row>
    <row r="32390" spans="50:50" ht="0" hidden="1" customHeight="1" x14ac:dyDescent="0.2">
      <c r="AX32390" s="78"/>
    </row>
    <row r="32391" spans="50:50" ht="0" hidden="1" customHeight="1" x14ac:dyDescent="0.2">
      <c r="AX32391" s="78"/>
    </row>
    <row r="32392" spans="50:50" ht="0" hidden="1" customHeight="1" x14ac:dyDescent="0.2">
      <c r="AX32392" s="78"/>
    </row>
    <row r="32393" spans="50:50" ht="0" hidden="1" customHeight="1" x14ac:dyDescent="0.2">
      <c r="AX32393" s="78"/>
    </row>
    <row r="32394" spans="50:50" ht="0" hidden="1" customHeight="1" x14ac:dyDescent="0.2">
      <c r="AX32394" s="78"/>
    </row>
    <row r="32395" spans="50:50" ht="0" hidden="1" customHeight="1" x14ac:dyDescent="0.2">
      <c r="AX32395" s="78"/>
    </row>
    <row r="32396" spans="50:50" ht="0" hidden="1" customHeight="1" x14ac:dyDescent="0.2">
      <c r="AX32396" s="78"/>
    </row>
    <row r="32397" spans="50:50" ht="0" hidden="1" customHeight="1" x14ac:dyDescent="0.2">
      <c r="AX32397" s="78"/>
    </row>
    <row r="32398" spans="50:50" ht="0" hidden="1" customHeight="1" x14ac:dyDescent="0.2">
      <c r="AX32398" s="78"/>
    </row>
    <row r="32399" spans="50:50" ht="0" hidden="1" customHeight="1" x14ac:dyDescent="0.2">
      <c r="AX32399" s="78"/>
    </row>
    <row r="32400" spans="50:50" ht="0" hidden="1" customHeight="1" x14ac:dyDescent="0.2">
      <c r="AX32400" s="78"/>
    </row>
    <row r="32401" spans="50:50" ht="0" hidden="1" customHeight="1" x14ac:dyDescent="0.2">
      <c r="AX32401" s="78"/>
    </row>
    <row r="32402" spans="50:50" ht="0" hidden="1" customHeight="1" x14ac:dyDescent="0.2">
      <c r="AX32402" s="78"/>
    </row>
    <row r="32403" spans="50:50" ht="0" hidden="1" customHeight="1" x14ac:dyDescent="0.2">
      <c r="AX32403" s="78"/>
    </row>
    <row r="32404" spans="50:50" ht="0" hidden="1" customHeight="1" x14ac:dyDescent="0.2">
      <c r="AX32404" s="78"/>
    </row>
    <row r="32405" spans="50:50" ht="0" hidden="1" customHeight="1" x14ac:dyDescent="0.2">
      <c r="AX32405" s="78"/>
    </row>
    <row r="32406" spans="50:50" ht="0" hidden="1" customHeight="1" x14ac:dyDescent="0.2">
      <c r="AX32406" s="78"/>
    </row>
    <row r="32407" spans="50:50" ht="0" hidden="1" customHeight="1" x14ac:dyDescent="0.2">
      <c r="AX32407" s="78"/>
    </row>
    <row r="32408" spans="50:50" ht="0" hidden="1" customHeight="1" x14ac:dyDescent="0.2">
      <c r="AX32408" s="78"/>
    </row>
    <row r="32409" spans="50:50" ht="0" hidden="1" customHeight="1" x14ac:dyDescent="0.2">
      <c r="AX32409" s="78"/>
    </row>
    <row r="32410" spans="50:50" ht="0" hidden="1" customHeight="1" x14ac:dyDescent="0.2">
      <c r="AX32410" s="78"/>
    </row>
    <row r="32411" spans="50:50" ht="0" hidden="1" customHeight="1" x14ac:dyDescent="0.2">
      <c r="AX32411" s="78"/>
    </row>
    <row r="32412" spans="50:50" ht="0" hidden="1" customHeight="1" x14ac:dyDescent="0.2">
      <c r="AX32412" s="78"/>
    </row>
    <row r="32413" spans="50:50" ht="0" hidden="1" customHeight="1" x14ac:dyDescent="0.2">
      <c r="AX32413" s="78"/>
    </row>
    <row r="32414" spans="50:50" ht="0" hidden="1" customHeight="1" x14ac:dyDescent="0.2">
      <c r="AX32414" s="78"/>
    </row>
    <row r="32415" spans="50:50" ht="0" hidden="1" customHeight="1" x14ac:dyDescent="0.2">
      <c r="AX32415" s="78"/>
    </row>
    <row r="32416" spans="50:50" ht="0" hidden="1" customHeight="1" x14ac:dyDescent="0.2">
      <c r="AX32416" s="78"/>
    </row>
    <row r="32417" spans="50:50" ht="0" hidden="1" customHeight="1" x14ac:dyDescent="0.2">
      <c r="AX32417" s="78"/>
    </row>
    <row r="32418" spans="50:50" ht="0" hidden="1" customHeight="1" x14ac:dyDescent="0.2">
      <c r="AX32418" s="78"/>
    </row>
    <row r="32419" spans="50:50" ht="0" hidden="1" customHeight="1" x14ac:dyDescent="0.2">
      <c r="AX32419" s="78"/>
    </row>
    <row r="32420" spans="50:50" ht="0" hidden="1" customHeight="1" x14ac:dyDescent="0.2">
      <c r="AX32420" s="78"/>
    </row>
    <row r="32421" spans="50:50" ht="0" hidden="1" customHeight="1" x14ac:dyDescent="0.2">
      <c r="AX32421" s="78"/>
    </row>
    <row r="32422" spans="50:50" ht="0" hidden="1" customHeight="1" x14ac:dyDescent="0.2">
      <c r="AX32422" s="78"/>
    </row>
    <row r="32423" spans="50:50" ht="0" hidden="1" customHeight="1" x14ac:dyDescent="0.2">
      <c r="AX32423" s="78"/>
    </row>
    <row r="32424" spans="50:50" ht="0" hidden="1" customHeight="1" x14ac:dyDescent="0.2">
      <c r="AX32424" s="78"/>
    </row>
    <row r="32425" spans="50:50" ht="0" hidden="1" customHeight="1" x14ac:dyDescent="0.2">
      <c r="AX32425" s="78"/>
    </row>
    <row r="32426" spans="50:50" ht="0" hidden="1" customHeight="1" x14ac:dyDescent="0.2">
      <c r="AX32426" s="78"/>
    </row>
    <row r="32427" spans="50:50" ht="0" hidden="1" customHeight="1" x14ac:dyDescent="0.2">
      <c r="AX32427" s="78"/>
    </row>
    <row r="32428" spans="50:50" ht="0" hidden="1" customHeight="1" x14ac:dyDescent="0.2">
      <c r="AX32428" s="78"/>
    </row>
    <row r="32429" spans="50:50" ht="0" hidden="1" customHeight="1" x14ac:dyDescent="0.2">
      <c r="AX32429" s="78"/>
    </row>
    <row r="32430" spans="50:50" ht="0" hidden="1" customHeight="1" x14ac:dyDescent="0.2">
      <c r="AX32430" s="78"/>
    </row>
    <row r="32431" spans="50:50" ht="0" hidden="1" customHeight="1" x14ac:dyDescent="0.2">
      <c r="AX32431" s="78"/>
    </row>
    <row r="32432" spans="50:50" ht="0" hidden="1" customHeight="1" x14ac:dyDescent="0.2">
      <c r="AX32432" s="78"/>
    </row>
    <row r="32433" spans="50:50" ht="0" hidden="1" customHeight="1" x14ac:dyDescent="0.2">
      <c r="AX32433" s="78"/>
    </row>
    <row r="32434" spans="50:50" ht="0" hidden="1" customHeight="1" x14ac:dyDescent="0.2">
      <c r="AX32434" s="78"/>
    </row>
    <row r="32435" spans="50:50" ht="0" hidden="1" customHeight="1" x14ac:dyDescent="0.2">
      <c r="AX32435" s="78"/>
    </row>
    <row r="32436" spans="50:50" ht="0" hidden="1" customHeight="1" x14ac:dyDescent="0.2">
      <c r="AX32436" s="78"/>
    </row>
    <row r="32437" spans="50:50" ht="0" hidden="1" customHeight="1" x14ac:dyDescent="0.2">
      <c r="AX32437" s="78"/>
    </row>
    <row r="32438" spans="50:50" ht="0" hidden="1" customHeight="1" x14ac:dyDescent="0.2">
      <c r="AX32438" s="78"/>
    </row>
    <row r="32439" spans="50:50" ht="0" hidden="1" customHeight="1" x14ac:dyDescent="0.2">
      <c r="AX32439" s="78"/>
    </row>
    <row r="32440" spans="50:50" ht="0" hidden="1" customHeight="1" x14ac:dyDescent="0.2">
      <c r="AX32440" s="78"/>
    </row>
    <row r="32441" spans="50:50" ht="0" hidden="1" customHeight="1" x14ac:dyDescent="0.2">
      <c r="AX32441" s="78"/>
    </row>
    <row r="32442" spans="50:50" ht="0" hidden="1" customHeight="1" x14ac:dyDescent="0.2">
      <c r="AX32442" s="78"/>
    </row>
    <row r="32443" spans="50:50" ht="0" hidden="1" customHeight="1" x14ac:dyDescent="0.2">
      <c r="AX32443" s="78"/>
    </row>
    <row r="32444" spans="50:50" ht="0" hidden="1" customHeight="1" x14ac:dyDescent="0.2">
      <c r="AX32444" s="78"/>
    </row>
    <row r="32445" spans="50:50" ht="0" hidden="1" customHeight="1" x14ac:dyDescent="0.2">
      <c r="AX32445" s="78"/>
    </row>
    <row r="32446" spans="50:50" ht="0" hidden="1" customHeight="1" x14ac:dyDescent="0.2">
      <c r="AX32446" s="78"/>
    </row>
    <row r="32447" spans="50:50" ht="0" hidden="1" customHeight="1" x14ac:dyDescent="0.2">
      <c r="AX32447" s="78"/>
    </row>
    <row r="32448" spans="50:50" ht="0" hidden="1" customHeight="1" x14ac:dyDescent="0.2">
      <c r="AX32448" s="78"/>
    </row>
    <row r="32449" spans="50:50" ht="0" hidden="1" customHeight="1" x14ac:dyDescent="0.2">
      <c r="AX32449" s="78"/>
    </row>
    <row r="32450" spans="50:50" ht="0" hidden="1" customHeight="1" x14ac:dyDescent="0.2">
      <c r="AX32450" s="78"/>
    </row>
    <row r="32451" spans="50:50" ht="0" hidden="1" customHeight="1" x14ac:dyDescent="0.2">
      <c r="AX32451" s="78"/>
    </row>
    <row r="32452" spans="50:50" ht="0" hidden="1" customHeight="1" x14ac:dyDescent="0.2">
      <c r="AX32452" s="78"/>
    </row>
    <row r="32453" spans="50:50" ht="0" hidden="1" customHeight="1" x14ac:dyDescent="0.2">
      <c r="AX32453" s="78"/>
    </row>
    <row r="32454" spans="50:50" ht="0" hidden="1" customHeight="1" x14ac:dyDescent="0.2">
      <c r="AX32454" s="78"/>
    </row>
    <row r="32455" spans="50:50" ht="0" hidden="1" customHeight="1" x14ac:dyDescent="0.2">
      <c r="AX32455" s="78"/>
    </row>
    <row r="32456" spans="50:50" ht="0" hidden="1" customHeight="1" x14ac:dyDescent="0.2">
      <c r="AX32456" s="78"/>
    </row>
    <row r="32457" spans="50:50" ht="0" hidden="1" customHeight="1" x14ac:dyDescent="0.2">
      <c r="AX32457" s="78"/>
    </row>
    <row r="32458" spans="50:50" ht="0" hidden="1" customHeight="1" x14ac:dyDescent="0.2">
      <c r="AX32458" s="78"/>
    </row>
    <row r="32459" spans="50:50" ht="0" hidden="1" customHeight="1" x14ac:dyDescent="0.2">
      <c r="AX32459" s="78"/>
    </row>
    <row r="32460" spans="50:50" ht="0" hidden="1" customHeight="1" x14ac:dyDescent="0.2">
      <c r="AX32460" s="78"/>
    </row>
    <row r="32461" spans="50:50" ht="0" hidden="1" customHeight="1" x14ac:dyDescent="0.2">
      <c r="AX32461" s="78"/>
    </row>
    <row r="32462" spans="50:50" ht="0" hidden="1" customHeight="1" x14ac:dyDescent="0.2">
      <c r="AX32462" s="78"/>
    </row>
    <row r="32463" spans="50:50" ht="0" hidden="1" customHeight="1" x14ac:dyDescent="0.2">
      <c r="AX32463" s="78"/>
    </row>
    <row r="32464" spans="50:50" ht="0" hidden="1" customHeight="1" x14ac:dyDescent="0.2">
      <c r="AX32464" s="78"/>
    </row>
    <row r="32465" spans="50:50" ht="0" hidden="1" customHeight="1" x14ac:dyDescent="0.2">
      <c r="AX32465" s="78"/>
    </row>
    <row r="32466" spans="50:50" ht="0" hidden="1" customHeight="1" x14ac:dyDescent="0.2">
      <c r="AX32466" s="78"/>
    </row>
    <row r="32467" spans="50:50" ht="0" hidden="1" customHeight="1" x14ac:dyDescent="0.2">
      <c r="AX32467" s="78"/>
    </row>
    <row r="32468" spans="50:50" ht="0" hidden="1" customHeight="1" x14ac:dyDescent="0.2">
      <c r="AX32468" s="78"/>
    </row>
    <row r="32469" spans="50:50" ht="0" hidden="1" customHeight="1" x14ac:dyDescent="0.2">
      <c r="AX32469" s="78"/>
    </row>
    <row r="32470" spans="50:50" ht="0" hidden="1" customHeight="1" x14ac:dyDescent="0.2">
      <c r="AX32470" s="78"/>
    </row>
    <row r="32471" spans="50:50" ht="0" hidden="1" customHeight="1" x14ac:dyDescent="0.2">
      <c r="AX32471" s="78"/>
    </row>
    <row r="32472" spans="50:50" ht="0" hidden="1" customHeight="1" x14ac:dyDescent="0.2">
      <c r="AX32472" s="78"/>
    </row>
    <row r="32473" spans="50:50" ht="0" hidden="1" customHeight="1" x14ac:dyDescent="0.2">
      <c r="AX32473" s="78"/>
    </row>
    <row r="32474" spans="50:50" ht="0" hidden="1" customHeight="1" x14ac:dyDescent="0.2">
      <c r="AX32474" s="78"/>
    </row>
    <row r="32475" spans="50:50" ht="0" hidden="1" customHeight="1" x14ac:dyDescent="0.2">
      <c r="AX32475" s="78"/>
    </row>
    <row r="32476" spans="50:50" ht="0" hidden="1" customHeight="1" x14ac:dyDescent="0.2">
      <c r="AX32476" s="78"/>
    </row>
    <row r="32477" spans="50:50" ht="0" hidden="1" customHeight="1" x14ac:dyDescent="0.2">
      <c r="AX32477" s="78"/>
    </row>
    <row r="32478" spans="50:50" ht="0" hidden="1" customHeight="1" x14ac:dyDescent="0.2">
      <c r="AX32478" s="78"/>
    </row>
    <row r="32479" spans="50:50" ht="0" hidden="1" customHeight="1" x14ac:dyDescent="0.2">
      <c r="AX32479" s="78"/>
    </row>
    <row r="32480" spans="50:50" ht="0" hidden="1" customHeight="1" x14ac:dyDescent="0.2">
      <c r="AX32480" s="78"/>
    </row>
    <row r="32481" spans="50:50" ht="0" hidden="1" customHeight="1" x14ac:dyDescent="0.2">
      <c r="AX32481" s="78"/>
    </row>
    <row r="32482" spans="50:50" ht="0" hidden="1" customHeight="1" x14ac:dyDescent="0.2">
      <c r="AX32482" s="78"/>
    </row>
    <row r="32483" spans="50:50" ht="0" hidden="1" customHeight="1" x14ac:dyDescent="0.2">
      <c r="AX32483" s="78"/>
    </row>
    <row r="32484" spans="50:50" ht="0" hidden="1" customHeight="1" x14ac:dyDescent="0.2">
      <c r="AX32484" s="78"/>
    </row>
    <row r="32485" spans="50:50" ht="0" hidden="1" customHeight="1" x14ac:dyDescent="0.2">
      <c r="AX32485" s="78"/>
    </row>
    <row r="32486" spans="50:50" ht="0" hidden="1" customHeight="1" x14ac:dyDescent="0.2">
      <c r="AX32486" s="78"/>
    </row>
    <row r="32487" spans="50:50" ht="0" hidden="1" customHeight="1" x14ac:dyDescent="0.2">
      <c r="AX32487" s="78"/>
    </row>
    <row r="32488" spans="50:50" ht="0" hidden="1" customHeight="1" x14ac:dyDescent="0.2">
      <c r="AX32488" s="78"/>
    </row>
    <row r="32489" spans="50:50" ht="0" hidden="1" customHeight="1" x14ac:dyDescent="0.2">
      <c r="AX32489" s="78"/>
    </row>
    <row r="32490" spans="50:50" ht="0" hidden="1" customHeight="1" x14ac:dyDescent="0.2">
      <c r="AX32490" s="78"/>
    </row>
    <row r="32491" spans="50:50" ht="0" hidden="1" customHeight="1" x14ac:dyDescent="0.2">
      <c r="AX32491" s="78"/>
    </row>
    <row r="32492" spans="50:50" ht="0" hidden="1" customHeight="1" x14ac:dyDescent="0.2">
      <c r="AX32492" s="78"/>
    </row>
    <row r="32493" spans="50:50" ht="0" hidden="1" customHeight="1" x14ac:dyDescent="0.2">
      <c r="AX32493" s="78"/>
    </row>
    <row r="32494" spans="50:50" ht="0" hidden="1" customHeight="1" x14ac:dyDescent="0.2">
      <c r="AX32494" s="78"/>
    </row>
    <row r="32495" spans="50:50" ht="0" hidden="1" customHeight="1" x14ac:dyDescent="0.2">
      <c r="AX32495" s="78"/>
    </row>
    <row r="32496" spans="50:50" ht="0" hidden="1" customHeight="1" x14ac:dyDescent="0.2">
      <c r="AX32496" s="78"/>
    </row>
    <row r="32497" spans="50:50" ht="0" hidden="1" customHeight="1" x14ac:dyDescent="0.2">
      <c r="AX32497" s="78"/>
    </row>
    <row r="32498" spans="50:50" ht="0" hidden="1" customHeight="1" x14ac:dyDescent="0.2">
      <c r="AX32498" s="78"/>
    </row>
    <row r="32499" spans="50:50" ht="0" hidden="1" customHeight="1" x14ac:dyDescent="0.2">
      <c r="AX32499" s="78"/>
    </row>
    <row r="32500" spans="50:50" ht="0" hidden="1" customHeight="1" x14ac:dyDescent="0.2">
      <c r="AX32500" s="78"/>
    </row>
    <row r="32501" spans="50:50" ht="0" hidden="1" customHeight="1" x14ac:dyDescent="0.2">
      <c r="AX32501" s="78"/>
    </row>
    <row r="32502" spans="50:50" ht="0" hidden="1" customHeight="1" x14ac:dyDescent="0.2">
      <c r="AX32502" s="78"/>
    </row>
    <row r="32503" spans="50:50" ht="0" hidden="1" customHeight="1" x14ac:dyDescent="0.2">
      <c r="AX32503" s="78"/>
    </row>
    <row r="32504" spans="50:50" ht="0" hidden="1" customHeight="1" x14ac:dyDescent="0.2">
      <c r="AX32504" s="78"/>
    </row>
    <row r="32505" spans="50:50" ht="0" hidden="1" customHeight="1" x14ac:dyDescent="0.2">
      <c r="AX32505" s="78"/>
    </row>
    <row r="32506" spans="50:50" ht="0" hidden="1" customHeight="1" x14ac:dyDescent="0.2">
      <c r="AX32506" s="78"/>
    </row>
    <row r="32507" spans="50:50" ht="0" hidden="1" customHeight="1" x14ac:dyDescent="0.2">
      <c r="AX32507" s="78"/>
    </row>
    <row r="32508" spans="50:50" ht="0" hidden="1" customHeight="1" x14ac:dyDescent="0.2">
      <c r="AX32508" s="78"/>
    </row>
    <row r="32509" spans="50:50" ht="0" hidden="1" customHeight="1" x14ac:dyDescent="0.2">
      <c r="AX32509" s="78"/>
    </row>
    <row r="32510" spans="50:50" ht="0" hidden="1" customHeight="1" x14ac:dyDescent="0.2">
      <c r="AX32510" s="78"/>
    </row>
    <row r="32511" spans="50:50" ht="0" hidden="1" customHeight="1" x14ac:dyDescent="0.2">
      <c r="AX32511" s="78"/>
    </row>
    <row r="32512" spans="50:50" ht="0" hidden="1" customHeight="1" x14ac:dyDescent="0.2">
      <c r="AX32512" s="78"/>
    </row>
    <row r="32513" spans="50:50" ht="0" hidden="1" customHeight="1" x14ac:dyDescent="0.2">
      <c r="AX32513" s="78"/>
    </row>
    <row r="32514" spans="50:50" ht="0" hidden="1" customHeight="1" x14ac:dyDescent="0.2">
      <c r="AX32514" s="78"/>
    </row>
    <row r="32515" spans="50:50" ht="0" hidden="1" customHeight="1" x14ac:dyDescent="0.2">
      <c r="AX32515" s="78"/>
    </row>
    <row r="32516" spans="50:50" ht="0" hidden="1" customHeight="1" x14ac:dyDescent="0.2">
      <c r="AX32516" s="78"/>
    </row>
    <row r="32517" spans="50:50" ht="0" hidden="1" customHeight="1" x14ac:dyDescent="0.2">
      <c r="AX32517" s="78"/>
    </row>
    <row r="32518" spans="50:50" ht="0" hidden="1" customHeight="1" x14ac:dyDescent="0.2">
      <c r="AX32518" s="78"/>
    </row>
    <row r="32519" spans="50:50" ht="0" hidden="1" customHeight="1" x14ac:dyDescent="0.2">
      <c r="AX32519" s="78"/>
    </row>
    <row r="32520" spans="50:50" ht="0" hidden="1" customHeight="1" x14ac:dyDescent="0.2">
      <c r="AX32520" s="78"/>
    </row>
    <row r="32521" spans="50:50" ht="0" hidden="1" customHeight="1" x14ac:dyDescent="0.2">
      <c r="AX32521" s="78"/>
    </row>
    <row r="32522" spans="50:50" ht="0" hidden="1" customHeight="1" x14ac:dyDescent="0.2">
      <c r="AX32522" s="78"/>
    </row>
    <row r="32523" spans="50:50" ht="0" hidden="1" customHeight="1" x14ac:dyDescent="0.2">
      <c r="AX32523" s="78"/>
    </row>
    <row r="32524" spans="50:50" ht="0" hidden="1" customHeight="1" x14ac:dyDescent="0.2">
      <c r="AX32524" s="78"/>
    </row>
    <row r="32525" spans="50:50" ht="0" hidden="1" customHeight="1" x14ac:dyDescent="0.2">
      <c r="AX32525" s="78"/>
    </row>
    <row r="32526" spans="50:50" ht="0" hidden="1" customHeight="1" x14ac:dyDescent="0.2">
      <c r="AX32526" s="78"/>
    </row>
    <row r="32527" spans="50:50" ht="0" hidden="1" customHeight="1" x14ac:dyDescent="0.2">
      <c r="AX32527" s="78"/>
    </row>
    <row r="32528" spans="50:50" ht="0" hidden="1" customHeight="1" x14ac:dyDescent="0.2">
      <c r="AX32528" s="78"/>
    </row>
    <row r="32529" spans="50:50" ht="0" hidden="1" customHeight="1" x14ac:dyDescent="0.2">
      <c r="AX32529" s="78"/>
    </row>
    <row r="32530" spans="50:50" ht="0" hidden="1" customHeight="1" x14ac:dyDescent="0.2">
      <c r="AX32530" s="78"/>
    </row>
    <row r="32531" spans="50:50" ht="0" hidden="1" customHeight="1" x14ac:dyDescent="0.2">
      <c r="AX32531" s="78"/>
    </row>
    <row r="32532" spans="50:50" ht="0" hidden="1" customHeight="1" x14ac:dyDescent="0.2">
      <c r="AX32532" s="78"/>
    </row>
    <row r="32533" spans="50:50" ht="0" hidden="1" customHeight="1" x14ac:dyDescent="0.2">
      <c r="AX32533" s="78"/>
    </row>
    <row r="32534" spans="50:50" ht="0" hidden="1" customHeight="1" x14ac:dyDescent="0.2">
      <c r="AX32534" s="78"/>
    </row>
    <row r="32535" spans="50:50" ht="0" hidden="1" customHeight="1" x14ac:dyDescent="0.2">
      <c r="AX32535" s="78"/>
    </row>
    <row r="32536" spans="50:50" ht="0" hidden="1" customHeight="1" x14ac:dyDescent="0.2">
      <c r="AX32536" s="78"/>
    </row>
    <row r="32537" spans="50:50" ht="0" hidden="1" customHeight="1" x14ac:dyDescent="0.2">
      <c r="AX32537" s="78"/>
    </row>
    <row r="32538" spans="50:50" ht="0" hidden="1" customHeight="1" x14ac:dyDescent="0.2">
      <c r="AX32538" s="78"/>
    </row>
    <row r="32539" spans="50:50" ht="0" hidden="1" customHeight="1" x14ac:dyDescent="0.2">
      <c r="AX32539" s="78"/>
    </row>
    <row r="32540" spans="50:50" ht="0" hidden="1" customHeight="1" x14ac:dyDescent="0.2">
      <c r="AX32540" s="78"/>
    </row>
    <row r="32541" spans="50:50" ht="0" hidden="1" customHeight="1" x14ac:dyDescent="0.2">
      <c r="AX32541" s="78"/>
    </row>
    <row r="32542" spans="50:50" ht="0" hidden="1" customHeight="1" x14ac:dyDescent="0.2">
      <c r="AX32542" s="78"/>
    </row>
    <row r="32543" spans="50:50" ht="0" hidden="1" customHeight="1" x14ac:dyDescent="0.2">
      <c r="AX32543" s="78"/>
    </row>
    <row r="32544" spans="50:50" ht="0" hidden="1" customHeight="1" x14ac:dyDescent="0.2">
      <c r="AX32544" s="78"/>
    </row>
    <row r="32545" spans="50:50" ht="0" hidden="1" customHeight="1" x14ac:dyDescent="0.2">
      <c r="AX32545" s="78"/>
    </row>
    <row r="32546" spans="50:50" ht="0" hidden="1" customHeight="1" x14ac:dyDescent="0.2">
      <c r="AX32546" s="78"/>
    </row>
    <row r="32547" spans="50:50" ht="0" hidden="1" customHeight="1" x14ac:dyDescent="0.2">
      <c r="AX32547" s="78"/>
    </row>
    <row r="32548" spans="50:50" ht="0" hidden="1" customHeight="1" x14ac:dyDescent="0.2">
      <c r="AX32548" s="78"/>
    </row>
    <row r="32549" spans="50:50" ht="0" hidden="1" customHeight="1" x14ac:dyDescent="0.2">
      <c r="AX32549" s="78"/>
    </row>
    <row r="32550" spans="50:50" ht="0" hidden="1" customHeight="1" x14ac:dyDescent="0.2">
      <c r="AX32550" s="78"/>
    </row>
    <row r="32551" spans="50:50" ht="0" hidden="1" customHeight="1" x14ac:dyDescent="0.2">
      <c r="AX32551" s="78"/>
    </row>
    <row r="32552" spans="50:50" ht="0" hidden="1" customHeight="1" x14ac:dyDescent="0.2">
      <c r="AX32552" s="78"/>
    </row>
    <row r="32553" spans="50:50" ht="0" hidden="1" customHeight="1" x14ac:dyDescent="0.2">
      <c r="AX32553" s="78"/>
    </row>
    <row r="32554" spans="50:50" ht="0" hidden="1" customHeight="1" x14ac:dyDescent="0.2">
      <c r="AX32554" s="78"/>
    </row>
    <row r="32555" spans="50:50" ht="0" hidden="1" customHeight="1" x14ac:dyDescent="0.2">
      <c r="AX32555" s="78"/>
    </row>
    <row r="32556" spans="50:50" ht="0" hidden="1" customHeight="1" x14ac:dyDescent="0.2">
      <c r="AX32556" s="78"/>
    </row>
    <row r="32557" spans="50:50" ht="0" hidden="1" customHeight="1" x14ac:dyDescent="0.2">
      <c r="AX32557" s="78"/>
    </row>
    <row r="32558" spans="50:50" ht="0" hidden="1" customHeight="1" x14ac:dyDescent="0.2">
      <c r="AX32558" s="78"/>
    </row>
    <row r="32559" spans="50:50" ht="0" hidden="1" customHeight="1" x14ac:dyDescent="0.2">
      <c r="AX32559" s="78"/>
    </row>
    <row r="32560" spans="50:50" ht="0" hidden="1" customHeight="1" x14ac:dyDescent="0.2">
      <c r="AX32560" s="78"/>
    </row>
    <row r="32561" spans="50:50" ht="0" hidden="1" customHeight="1" x14ac:dyDescent="0.2">
      <c r="AX32561" s="78"/>
    </row>
    <row r="32562" spans="50:50" ht="0" hidden="1" customHeight="1" x14ac:dyDescent="0.2">
      <c r="AX32562" s="78"/>
    </row>
    <row r="32563" spans="50:50" ht="0" hidden="1" customHeight="1" x14ac:dyDescent="0.2">
      <c r="AX32563" s="78"/>
    </row>
    <row r="32564" spans="50:50" ht="0" hidden="1" customHeight="1" x14ac:dyDescent="0.2">
      <c r="AX32564" s="78"/>
    </row>
    <row r="32565" spans="50:50" ht="0" hidden="1" customHeight="1" x14ac:dyDescent="0.2">
      <c r="AX32565" s="78"/>
    </row>
    <row r="32566" spans="50:50" ht="0" hidden="1" customHeight="1" x14ac:dyDescent="0.2">
      <c r="AX32566" s="78"/>
    </row>
    <row r="32567" spans="50:50" ht="0" hidden="1" customHeight="1" x14ac:dyDescent="0.2">
      <c r="AX32567" s="78"/>
    </row>
    <row r="32568" spans="50:50" ht="0" hidden="1" customHeight="1" x14ac:dyDescent="0.2">
      <c r="AX32568" s="78"/>
    </row>
    <row r="32569" spans="50:50" ht="0" hidden="1" customHeight="1" x14ac:dyDescent="0.2">
      <c r="AX32569" s="78"/>
    </row>
    <row r="32570" spans="50:50" ht="0" hidden="1" customHeight="1" x14ac:dyDescent="0.2">
      <c r="AX32570" s="78"/>
    </row>
    <row r="32571" spans="50:50" ht="0" hidden="1" customHeight="1" x14ac:dyDescent="0.2">
      <c r="AX32571" s="78"/>
    </row>
    <row r="32572" spans="50:50" ht="0" hidden="1" customHeight="1" x14ac:dyDescent="0.2">
      <c r="AX32572" s="78"/>
    </row>
    <row r="32573" spans="50:50" ht="0" hidden="1" customHeight="1" x14ac:dyDescent="0.2">
      <c r="AX32573" s="78"/>
    </row>
    <row r="32574" spans="50:50" ht="0" hidden="1" customHeight="1" x14ac:dyDescent="0.2">
      <c r="AX32574" s="78"/>
    </row>
    <row r="32575" spans="50:50" ht="0" hidden="1" customHeight="1" x14ac:dyDescent="0.2">
      <c r="AX32575" s="78"/>
    </row>
    <row r="32576" spans="50:50" ht="0" hidden="1" customHeight="1" x14ac:dyDescent="0.2">
      <c r="AX32576" s="78"/>
    </row>
    <row r="32577" spans="50:50" ht="0" hidden="1" customHeight="1" x14ac:dyDescent="0.2">
      <c r="AX32577" s="78"/>
    </row>
    <row r="32578" spans="50:50" ht="0" hidden="1" customHeight="1" x14ac:dyDescent="0.2">
      <c r="AX32578" s="78"/>
    </row>
    <row r="32579" spans="50:50" ht="0" hidden="1" customHeight="1" x14ac:dyDescent="0.2">
      <c r="AX32579" s="78"/>
    </row>
    <row r="32580" spans="50:50" ht="0" hidden="1" customHeight="1" x14ac:dyDescent="0.2">
      <c r="AX32580" s="78"/>
    </row>
    <row r="32581" spans="50:50" ht="0" hidden="1" customHeight="1" x14ac:dyDescent="0.2">
      <c r="AX32581" s="78"/>
    </row>
    <row r="32582" spans="50:50" ht="0" hidden="1" customHeight="1" x14ac:dyDescent="0.2">
      <c r="AX32582" s="78"/>
    </row>
    <row r="32583" spans="50:50" ht="0" hidden="1" customHeight="1" x14ac:dyDescent="0.2">
      <c r="AX32583" s="78"/>
    </row>
    <row r="32584" spans="50:50" ht="0" hidden="1" customHeight="1" x14ac:dyDescent="0.2">
      <c r="AX32584" s="78"/>
    </row>
    <row r="32585" spans="50:50" ht="0" hidden="1" customHeight="1" x14ac:dyDescent="0.2">
      <c r="AX32585" s="78"/>
    </row>
    <row r="32586" spans="50:50" ht="0" hidden="1" customHeight="1" x14ac:dyDescent="0.2">
      <c r="AX32586" s="78"/>
    </row>
    <row r="32587" spans="50:50" ht="0" hidden="1" customHeight="1" x14ac:dyDescent="0.2">
      <c r="AX32587" s="78"/>
    </row>
    <row r="32588" spans="50:50" ht="0" hidden="1" customHeight="1" x14ac:dyDescent="0.2">
      <c r="AX32588" s="78"/>
    </row>
    <row r="32589" spans="50:50" ht="0" hidden="1" customHeight="1" x14ac:dyDescent="0.2">
      <c r="AX32589" s="78"/>
    </row>
    <row r="32590" spans="50:50" ht="0" hidden="1" customHeight="1" x14ac:dyDescent="0.2">
      <c r="AX32590" s="78"/>
    </row>
    <row r="32591" spans="50:50" ht="0" hidden="1" customHeight="1" x14ac:dyDescent="0.2">
      <c r="AX32591" s="78"/>
    </row>
    <row r="32592" spans="50:50" ht="0" hidden="1" customHeight="1" x14ac:dyDescent="0.2">
      <c r="AX32592" s="78"/>
    </row>
    <row r="32593" spans="50:50" ht="0" hidden="1" customHeight="1" x14ac:dyDescent="0.2">
      <c r="AX32593" s="78"/>
    </row>
    <row r="32594" spans="50:50" ht="0" hidden="1" customHeight="1" x14ac:dyDescent="0.2">
      <c r="AX32594" s="78"/>
    </row>
    <row r="32595" spans="50:50" ht="0" hidden="1" customHeight="1" x14ac:dyDescent="0.2">
      <c r="AX32595" s="78"/>
    </row>
    <row r="32596" spans="50:50" ht="0" hidden="1" customHeight="1" x14ac:dyDescent="0.2">
      <c r="AX32596" s="78"/>
    </row>
    <row r="32597" spans="50:50" ht="0" hidden="1" customHeight="1" x14ac:dyDescent="0.2">
      <c r="AX32597" s="78"/>
    </row>
    <row r="32598" spans="50:50" ht="0" hidden="1" customHeight="1" x14ac:dyDescent="0.2">
      <c r="AX32598" s="78"/>
    </row>
    <row r="32599" spans="50:50" ht="0" hidden="1" customHeight="1" x14ac:dyDescent="0.2">
      <c r="AX32599" s="78"/>
    </row>
    <row r="32600" spans="50:50" ht="0" hidden="1" customHeight="1" x14ac:dyDescent="0.2">
      <c r="AX32600" s="78"/>
    </row>
    <row r="32601" spans="50:50" ht="0" hidden="1" customHeight="1" x14ac:dyDescent="0.2">
      <c r="AX32601" s="78"/>
    </row>
    <row r="32602" spans="50:50" ht="0" hidden="1" customHeight="1" x14ac:dyDescent="0.2">
      <c r="AX32602" s="78"/>
    </row>
    <row r="32603" spans="50:50" ht="0" hidden="1" customHeight="1" x14ac:dyDescent="0.2">
      <c r="AX32603" s="78"/>
    </row>
    <row r="32604" spans="50:50" ht="0" hidden="1" customHeight="1" x14ac:dyDescent="0.2">
      <c r="AX32604" s="78"/>
    </row>
    <row r="32605" spans="50:50" ht="0" hidden="1" customHeight="1" x14ac:dyDescent="0.2">
      <c r="AX32605" s="78"/>
    </row>
    <row r="32606" spans="50:50" ht="0" hidden="1" customHeight="1" x14ac:dyDescent="0.2">
      <c r="AX32606" s="78"/>
    </row>
    <row r="32607" spans="50:50" ht="0" hidden="1" customHeight="1" x14ac:dyDescent="0.2">
      <c r="AX32607" s="78"/>
    </row>
    <row r="32608" spans="50:50" ht="0" hidden="1" customHeight="1" x14ac:dyDescent="0.2">
      <c r="AX32608" s="78"/>
    </row>
    <row r="32609" spans="50:50" ht="0" hidden="1" customHeight="1" x14ac:dyDescent="0.2">
      <c r="AX32609" s="78"/>
    </row>
    <row r="32610" spans="50:50" ht="0" hidden="1" customHeight="1" x14ac:dyDescent="0.2">
      <c r="AX32610" s="78"/>
    </row>
    <row r="32611" spans="50:50" ht="0" hidden="1" customHeight="1" x14ac:dyDescent="0.2">
      <c r="AX32611" s="78"/>
    </row>
    <row r="32612" spans="50:50" ht="0" hidden="1" customHeight="1" x14ac:dyDescent="0.2">
      <c r="AX32612" s="78"/>
    </row>
    <row r="32613" spans="50:50" ht="0" hidden="1" customHeight="1" x14ac:dyDescent="0.2">
      <c r="AX32613" s="78"/>
    </row>
    <row r="32614" spans="50:50" ht="0" hidden="1" customHeight="1" x14ac:dyDescent="0.2">
      <c r="AX32614" s="78"/>
    </row>
    <row r="32615" spans="50:50" ht="0" hidden="1" customHeight="1" x14ac:dyDescent="0.2">
      <c r="AX32615" s="78"/>
    </row>
    <row r="32616" spans="50:50" ht="0" hidden="1" customHeight="1" x14ac:dyDescent="0.2">
      <c r="AX32616" s="78"/>
    </row>
    <row r="32617" spans="50:50" ht="0" hidden="1" customHeight="1" x14ac:dyDescent="0.2">
      <c r="AX32617" s="78"/>
    </row>
    <row r="32618" spans="50:50" ht="0" hidden="1" customHeight="1" x14ac:dyDescent="0.2">
      <c r="AX32618" s="78"/>
    </row>
    <row r="32619" spans="50:50" ht="0" hidden="1" customHeight="1" x14ac:dyDescent="0.2">
      <c r="AX32619" s="78"/>
    </row>
    <row r="32620" spans="50:50" ht="0" hidden="1" customHeight="1" x14ac:dyDescent="0.2">
      <c r="AX32620" s="78"/>
    </row>
    <row r="32621" spans="50:50" ht="0" hidden="1" customHeight="1" x14ac:dyDescent="0.2">
      <c r="AX32621" s="78"/>
    </row>
    <row r="32622" spans="50:50" ht="0" hidden="1" customHeight="1" x14ac:dyDescent="0.2">
      <c r="AX32622" s="78"/>
    </row>
    <row r="32623" spans="50:50" ht="0" hidden="1" customHeight="1" x14ac:dyDescent="0.2">
      <c r="AX32623" s="78"/>
    </row>
    <row r="32624" spans="50:50" ht="0" hidden="1" customHeight="1" x14ac:dyDescent="0.2">
      <c r="AX32624" s="78"/>
    </row>
    <row r="32625" spans="50:50" ht="0" hidden="1" customHeight="1" x14ac:dyDescent="0.2">
      <c r="AX32625" s="78"/>
    </row>
    <row r="32626" spans="50:50" ht="0" hidden="1" customHeight="1" x14ac:dyDescent="0.2">
      <c r="AX32626" s="78"/>
    </row>
    <row r="32627" spans="50:50" ht="0" hidden="1" customHeight="1" x14ac:dyDescent="0.2">
      <c r="AX32627" s="78"/>
    </row>
    <row r="32628" spans="50:50" ht="0" hidden="1" customHeight="1" x14ac:dyDescent="0.2">
      <c r="AX32628" s="78"/>
    </row>
    <row r="32629" spans="50:50" ht="0" hidden="1" customHeight="1" x14ac:dyDescent="0.2">
      <c r="AX32629" s="78"/>
    </row>
    <row r="32630" spans="50:50" ht="0" hidden="1" customHeight="1" x14ac:dyDescent="0.2">
      <c r="AX32630" s="78"/>
    </row>
    <row r="32631" spans="50:50" ht="0" hidden="1" customHeight="1" x14ac:dyDescent="0.2">
      <c r="AX32631" s="78"/>
    </row>
    <row r="32632" spans="50:50" ht="0" hidden="1" customHeight="1" x14ac:dyDescent="0.2">
      <c r="AX32632" s="78"/>
    </row>
    <row r="32633" spans="50:50" ht="0" hidden="1" customHeight="1" x14ac:dyDescent="0.2">
      <c r="AX32633" s="78"/>
    </row>
    <row r="32634" spans="50:50" ht="0" hidden="1" customHeight="1" x14ac:dyDescent="0.2">
      <c r="AX32634" s="78"/>
    </row>
    <row r="32635" spans="50:50" ht="0" hidden="1" customHeight="1" x14ac:dyDescent="0.2">
      <c r="AX32635" s="78"/>
    </row>
    <row r="32636" spans="50:50" ht="0" hidden="1" customHeight="1" x14ac:dyDescent="0.2">
      <c r="AX32636" s="78"/>
    </row>
    <row r="32637" spans="50:50" ht="0" hidden="1" customHeight="1" x14ac:dyDescent="0.2">
      <c r="AX32637" s="78"/>
    </row>
    <row r="32638" spans="50:50" ht="0" hidden="1" customHeight="1" x14ac:dyDescent="0.2">
      <c r="AX32638" s="78"/>
    </row>
    <row r="32639" spans="50:50" ht="0" hidden="1" customHeight="1" x14ac:dyDescent="0.2">
      <c r="AX32639" s="78"/>
    </row>
    <row r="32640" spans="50:50" ht="0" hidden="1" customHeight="1" x14ac:dyDescent="0.2">
      <c r="AX32640" s="78"/>
    </row>
    <row r="32641" spans="50:50" ht="0" hidden="1" customHeight="1" x14ac:dyDescent="0.2">
      <c r="AX32641" s="78"/>
    </row>
    <row r="32642" spans="50:50" ht="0" hidden="1" customHeight="1" x14ac:dyDescent="0.2">
      <c r="AX32642" s="78"/>
    </row>
    <row r="32643" spans="50:50" ht="0" hidden="1" customHeight="1" x14ac:dyDescent="0.2">
      <c r="AX32643" s="78"/>
    </row>
    <row r="32644" spans="50:50" ht="0" hidden="1" customHeight="1" x14ac:dyDescent="0.2">
      <c r="AX32644" s="78"/>
    </row>
    <row r="32645" spans="50:50" ht="0" hidden="1" customHeight="1" x14ac:dyDescent="0.2">
      <c r="AX32645" s="78"/>
    </row>
    <row r="32646" spans="50:50" ht="0" hidden="1" customHeight="1" x14ac:dyDescent="0.2">
      <c r="AX32646" s="78"/>
    </row>
    <row r="32647" spans="50:50" ht="0" hidden="1" customHeight="1" x14ac:dyDescent="0.2">
      <c r="AX32647" s="78"/>
    </row>
    <row r="32648" spans="50:50" ht="0" hidden="1" customHeight="1" x14ac:dyDescent="0.2">
      <c r="AX32648" s="78"/>
    </row>
    <row r="32649" spans="50:50" ht="0" hidden="1" customHeight="1" x14ac:dyDescent="0.2">
      <c r="AX32649" s="78"/>
    </row>
    <row r="32650" spans="50:50" ht="0" hidden="1" customHeight="1" x14ac:dyDescent="0.2">
      <c r="AX32650" s="78"/>
    </row>
    <row r="32651" spans="50:50" ht="0" hidden="1" customHeight="1" x14ac:dyDescent="0.2">
      <c r="AX32651" s="78"/>
    </row>
    <row r="32652" spans="50:50" ht="0" hidden="1" customHeight="1" x14ac:dyDescent="0.2">
      <c r="AX32652" s="78"/>
    </row>
    <row r="32653" spans="50:50" ht="0" hidden="1" customHeight="1" x14ac:dyDescent="0.2">
      <c r="AX32653" s="78"/>
    </row>
    <row r="32654" spans="50:50" ht="0" hidden="1" customHeight="1" x14ac:dyDescent="0.2">
      <c r="AX32654" s="78"/>
    </row>
    <row r="32655" spans="50:50" ht="0" hidden="1" customHeight="1" x14ac:dyDescent="0.2">
      <c r="AX32655" s="78"/>
    </row>
    <row r="32656" spans="50:50" ht="0" hidden="1" customHeight="1" x14ac:dyDescent="0.2">
      <c r="AX32656" s="78"/>
    </row>
    <row r="32657" spans="50:50" ht="0" hidden="1" customHeight="1" x14ac:dyDescent="0.2">
      <c r="AX32657" s="78"/>
    </row>
    <row r="32658" spans="50:50" ht="0" hidden="1" customHeight="1" x14ac:dyDescent="0.2">
      <c r="AX32658" s="78"/>
    </row>
    <row r="32659" spans="50:50" ht="0" hidden="1" customHeight="1" x14ac:dyDescent="0.2">
      <c r="AX32659" s="78"/>
    </row>
    <row r="32660" spans="50:50" ht="0" hidden="1" customHeight="1" x14ac:dyDescent="0.2">
      <c r="AX32660" s="78"/>
    </row>
    <row r="32661" spans="50:50" ht="0" hidden="1" customHeight="1" x14ac:dyDescent="0.2">
      <c r="AX32661" s="78"/>
    </row>
    <row r="32662" spans="50:50" ht="0" hidden="1" customHeight="1" x14ac:dyDescent="0.2">
      <c r="AX32662" s="78"/>
    </row>
    <row r="32663" spans="50:50" ht="0" hidden="1" customHeight="1" x14ac:dyDescent="0.2">
      <c r="AX32663" s="78"/>
    </row>
    <row r="32664" spans="50:50" ht="0" hidden="1" customHeight="1" x14ac:dyDescent="0.2">
      <c r="AX32664" s="78"/>
    </row>
    <row r="32665" spans="50:50" ht="0" hidden="1" customHeight="1" x14ac:dyDescent="0.2">
      <c r="AX32665" s="78"/>
    </row>
    <row r="32666" spans="50:50" ht="0" hidden="1" customHeight="1" x14ac:dyDescent="0.2">
      <c r="AX32666" s="78"/>
    </row>
    <row r="32667" spans="50:50" ht="0" hidden="1" customHeight="1" x14ac:dyDescent="0.2">
      <c r="AX32667" s="78"/>
    </row>
    <row r="32668" spans="50:50" ht="0" hidden="1" customHeight="1" x14ac:dyDescent="0.2">
      <c r="AX32668" s="78"/>
    </row>
    <row r="32669" spans="50:50" ht="0" hidden="1" customHeight="1" x14ac:dyDescent="0.2">
      <c r="AX32669" s="78"/>
    </row>
    <row r="32670" spans="50:50" ht="0" hidden="1" customHeight="1" x14ac:dyDescent="0.2">
      <c r="AX32670" s="78"/>
    </row>
    <row r="32671" spans="50:50" ht="0" hidden="1" customHeight="1" x14ac:dyDescent="0.2">
      <c r="AX32671" s="78"/>
    </row>
    <row r="32672" spans="50:50" ht="0" hidden="1" customHeight="1" x14ac:dyDescent="0.2">
      <c r="AX32672" s="78"/>
    </row>
    <row r="32673" spans="50:50" ht="0" hidden="1" customHeight="1" x14ac:dyDescent="0.2">
      <c r="AX32673" s="78"/>
    </row>
    <row r="32674" spans="50:50" ht="0" hidden="1" customHeight="1" x14ac:dyDescent="0.2">
      <c r="AX32674" s="78"/>
    </row>
    <row r="32675" spans="50:50" ht="0" hidden="1" customHeight="1" x14ac:dyDescent="0.2">
      <c r="AX32675" s="78"/>
    </row>
    <row r="32676" spans="50:50" ht="0" hidden="1" customHeight="1" x14ac:dyDescent="0.2">
      <c r="AX32676" s="78"/>
    </row>
    <row r="32677" spans="50:50" ht="0" hidden="1" customHeight="1" x14ac:dyDescent="0.2">
      <c r="AX32677" s="78"/>
    </row>
    <row r="32678" spans="50:50" ht="0" hidden="1" customHeight="1" x14ac:dyDescent="0.2">
      <c r="AX32678" s="78"/>
    </row>
    <row r="32679" spans="50:50" ht="0" hidden="1" customHeight="1" x14ac:dyDescent="0.2">
      <c r="AX32679" s="78"/>
    </row>
    <row r="32680" spans="50:50" ht="0" hidden="1" customHeight="1" x14ac:dyDescent="0.2">
      <c r="AX32680" s="78"/>
    </row>
    <row r="32681" spans="50:50" ht="0" hidden="1" customHeight="1" x14ac:dyDescent="0.2">
      <c r="AX32681" s="78"/>
    </row>
    <row r="32682" spans="50:50" ht="0" hidden="1" customHeight="1" x14ac:dyDescent="0.2">
      <c r="AX32682" s="78"/>
    </row>
    <row r="32683" spans="50:50" ht="0" hidden="1" customHeight="1" x14ac:dyDescent="0.2">
      <c r="AX32683" s="78"/>
    </row>
    <row r="32684" spans="50:50" ht="0" hidden="1" customHeight="1" x14ac:dyDescent="0.2">
      <c r="AX32684" s="78"/>
    </row>
    <row r="32685" spans="50:50" ht="0" hidden="1" customHeight="1" x14ac:dyDescent="0.2">
      <c r="AX32685" s="78"/>
    </row>
    <row r="32686" spans="50:50" ht="0" hidden="1" customHeight="1" x14ac:dyDescent="0.2">
      <c r="AX32686" s="78"/>
    </row>
    <row r="32687" spans="50:50" ht="0" hidden="1" customHeight="1" x14ac:dyDescent="0.2">
      <c r="AX32687" s="78"/>
    </row>
    <row r="32688" spans="50:50" ht="0" hidden="1" customHeight="1" x14ac:dyDescent="0.2">
      <c r="AX32688" s="78"/>
    </row>
    <row r="32689" spans="50:50" ht="0" hidden="1" customHeight="1" x14ac:dyDescent="0.2">
      <c r="AX32689" s="78"/>
    </row>
    <row r="32690" spans="50:50" ht="0" hidden="1" customHeight="1" x14ac:dyDescent="0.2">
      <c r="AX32690" s="78"/>
    </row>
    <row r="32691" spans="50:50" ht="0" hidden="1" customHeight="1" x14ac:dyDescent="0.2">
      <c r="AX32691" s="78"/>
    </row>
    <row r="32692" spans="50:50" ht="0" hidden="1" customHeight="1" x14ac:dyDescent="0.2">
      <c r="AX32692" s="78"/>
    </row>
    <row r="32693" spans="50:50" ht="0" hidden="1" customHeight="1" x14ac:dyDescent="0.2">
      <c r="AX32693" s="78"/>
    </row>
    <row r="32694" spans="50:50" ht="0" hidden="1" customHeight="1" x14ac:dyDescent="0.2">
      <c r="AX32694" s="78"/>
    </row>
    <row r="32695" spans="50:50" ht="0" hidden="1" customHeight="1" x14ac:dyDescent="0.2">
      <c r="AX32695" s="78"/>
    </row>
    <row r="32696" spans="50:50" ht="0" hidden="1" customHeight="1" x14ac:dyDescent="0.2">
      <c r="AX32696" s="78"/>
    </row>
    <row r="32697" spans="50:50" ht="0" hidden="1" customHeight="1" x14ac:dyDescent="0.2">
      <c r="AX32697" s="78"/>
    </row>
    <row r="32698" spans="50:50" ht="0" hidden="1" customHeight="1" x14ac:dyDescent="0.2">
      <c r="AX32698" s="78"/>
    </row>
    <row r="32699" spans="50:50" ht="0" hidden="1" customHeight="1" x14ac:dyDescent="0.2">
      <c r="AX32699" s="78"/>
    </row>
    <row r="32700" spans="50:50" ht="0" hidden="1" customHeight="1" x14ac:dyDescent="0.2">
      <c r="AX32700" s="78"/>
    </row>
    <row r="32701" spans="50:50" ht="0" hidden="1" customHeight="1" x14ac:dyDescent="0.2">
      <c r="AX32701" s="78"/>
    </row>
    <row r="32702" spans="50:50" ht="0" hidden="1" customHeight="1" x14ac:dyDescent="0.2">
      <c r="AX32702" s="78"/>
    </row>
    <row r="32703" spans="50:50" ht="0" hidden="1" customHeight="1" x14ac:dyDescent="0.2">
      <c r="AX32703" s="78"/>
    </row>
    <row r="32704" spans="50:50" ht="0" hidden="1" customHeight="1" x14ac:dyDescent="0.2">
      <c r="AX32704" s="78"/>
    </row>
    <row r="32705" spans="50:50" ht="0" hidden="1" customHeight="1" x14ac:dyDescent="0.2">
      <c r="AX32705" s="78"/>
    </row>
    <row r="32706" spans="50:50" ht="0" hidden="1" customHeight="1" x14ac:dyDescent="0.2">
      <c r="AX32706" s="78"/>
    </row>
    <row r="32707" spans="50:50" ht="0" hidden="1" customHeight="1" x14ac:dyDescent="0.2">
      <c r="AX32707" s="78"/>
    </row>
    <row r="32708" spans="50:50" ht="0" hidden="1" customHeight="1" x14ac:dyDescent="0.2">
      <c r="AX32708" s="78"/>
    </row>
    <row r="32709" spans="50:50" ht="0" hidden="1" customHeight="1" x14ac:dyDescent="0.2">
      <c r="AX32709" s="78"/>
    </row>
    <row r="32710" spans="50:50" ht="0" hidden="1" customHeight="1" x14ac:dyDescent="0.2">
      <c r="AX32710" s="78"/>
    </row>
    <row r="32711" spans="50:50" ht="0" hidden="1" customHeight="1" x14ac:dyDescent="0.2">
      <c r="AX32711" s="78"/>
    </row>
    <row r="32712" spans="50:50" ht="0" hidden="1" customHeight="1" x14ac:dyDescent="0.2">
      <c r="AX32712" s="78"/>
    </row>
    <row r="32713" spans="50:50" ht="0" hidden="1" customHeight="1" x14ac:dyDescent="0.2">
      <c r="AX32713" s="78"/>
    </row>
    <row r="32714" spans="50:50" ht="0" hidden="1" customHeight="1" x14ac:dyDescent="0.2">
      <c r="AX32714" s="78"/>
    </row>
    <row r="32715" spans="50:50" ht="0" hidden="1" customHeight="1" x14ac:dyDescent="0.2">
      <c r="AX32715" s="78"/>
    </row>
    <row r="32716" spans="50:50" ht="0" hidden="1" customHeight="1" x14ac:dyDescent="0.2">
      <c r="AX32716" s="78"/>
    </row>
    <row r="32717" spans="50:50" ht="0" hidden="1" customHeight="1" x14ac:dyDescent="0.2">
      <c r="AX32717" s="78"/>
    </row>
    <row r="32718" spans="50:50" ht="0" hidden="1" customHeight="1" x14ac:dyDescent="0.2">
      <c r="AX32718" s="78"/>
    </row>
    <row r="32719" spans="50:50" ht="0" hidden="1" customHeight="1" x14ac:dyDescent="0.2">
      <c r="AX32719" s="78"/>
    </row>
    <row r="32720" spans="50:50" ht="0" hidden="1" customHeight="1" x14ac:dyDescent="0.2">
      <c r="AX32720" s="78"/>
    </row>
    <row r="32721" spans="50:50" ht="0" hidden="1" customHeight="1" x14ac:dyDescent="0.2">
      <c r="AX32721" s="78"/>
    </row>
    <row r="32722" spans="50:50" ht="0" hidden="1" customHeight="1" x14ac:dyDescent="0.2">
      <c r="AX32722" s="78"/>
    </row>
    <row r="32723" spans="50:50" ht="0" hidden="1" customHeight="1" x14ac:dyDescent="0.2">
      <c r="AX32723" s="78"/>
    </row>
    <row r="32724" spans="50:50" ht="0" hidden="1" customHeight="1" x14ac:dyDescent="0.2">
      <c r="AX32724" s="78"/>
    </row>
    <row r="32725" spans="50:50" ht="0" hidden="1" customHeight="1" x14ac:dyDescent="0.2">
      <c r="AX32725" s="78"/>
    </row>
    <row r="32726" spans="50:50" ht="0" hidden="1" customHeight="1" x14ac:dyDescent="0.2">
      <c r="AX32726" s="78"/>
    </row>
    <row r="32727" spans="50:50" ht="0" hidden="1" customHeight="1" x14ac:dyDescent="0.2">
      <c r="AX32727" s="78"/>
    </row>
    <row r="32728" spans="50:50" ht="0" hidden="1" customHeight="1" x14ac:dyDescent="0.2">
      <c r="AX32728" s="78"/>
    </row>
    <row r="32729" spans="50:50" ht="0" hidden="1" customHeight="1" x14ac:dyDescent="0.2">
      <c r="AX32729" s="78"/>
    </row>
    <row r="32730" spans="50:50" ht="0" hidden="1" customHeight="1" x14ac:dyDescent="0.2">
      <c r="AX32730" s="78"/>
    </row>
    <row r="32731" spans="50:50" ht="0" hidden="1" customHeight="1" x14ac:dyDescent="0.2">
      <c r="AX32731" s="78"/>
    </row>
    <row r="32732" spans="50:50" ht="0" hidden="1" customHeight="1" x14ac:dyDescent="0.2">
      <c r="AX32732" s="78"/>
    </row>
    <row r="32733" spans="50:50" ht="0" hidden="1" customHeight="1" x14ac:dyDescent="0.2">
      <c r="AX32733" s="78"/>
    </row>
    <row r="32734" spans="50:50" ht="0" hidden="1" customHeight="1" x14ac:dyDescent="0.2">
      <c r="AX32734" s="78"/>
    </row>
    <row r="32735" spans="50:50" ht="0" hidden="1" customHeight="1" x14ac:dyDescent="0.2">
      <c r="AX32735" s="78"/>
    </row>
    <row r="32736" spans="50:50" ht="0" hidden="1" customHeight="1" x14ac:dyDescent="0.2">
      <c r="AX32736" s="78"/>
    </row>
    <row r="32737" spans="50:50" ht="0" hidden="1" customHeight="1" x14ac:dyDescent="0.2">
      <c r="AX32737" s="78"/>
    </row>
    <row r="32738" spans="50:50" ht="0" hidden="1" customHeight="1" x14ac:dyDescent="0.2">
      <c r="AX32738" s="78"/>
    </row>
    <row r="32739" spans="50:50" ht="0" hidden="1" customHeight="1" x14ac:dyDescent="0.2">
      <c r="AX32739" s="78"/>
    </row>
    <row r="32740" spans="50:50" ht="0" hidden="1" customHeight="1" x14ac:dyDescent="0.2">
      <c r="AX32740" s="78"/>
    </row>
    <row r="32741" spans="50:50" ht="0" hidden="1" customHeight="1" x14ac:dyDescent="0.2">
      <c r="AX32741" s="78"/>
    </row>
    <row r="32742" spans="50:50" ht="0" hidden="1" customHeight="1" x14ac:dyDescent="0.2">
      <c r="AX32742" s="78"/>
    </row>
    <row r="32743" spans="50:50" ht="0" hidden="1" customHeight="1" x14ac:dyDescent="0.2">
      <c r="AX32743" s="78"/>
    </row>
    <row r="32744" spans="50:50" ht="0" hidden="1" customHeight="1" x14ac:dyDescent="0.2">
      <c r="AX32744" s="78"/>
    </row>
    <row r="32745" spans="50:50" ht="0" hidden="1" customHeight="1" x14ac:dyDescent="0.2">
      <c r="AX32745" s="78"/>
    </row>
    <row r="32746" spans="50:50" ht="0" hidden="1" customHeight="1" x14ac:dyDescent="0.2">
      <c r="AX32746" s="78"/>
    </row>
    <row r="32747" spans="50:50" ht="0" hidden="1" customHeight="1" x14ac:dyDescent="0.2">
      <c r="AX32747" s="78"/>
    </row>
    <row r="32748" spans="50:50" ht="0" hidden="1" customHeight="1" x14ac:dyDescent="0.2">
      <c r="AX32748" s="78"/>
    </row>
    <row r="32749" spans="50:50" ht="0" hidden="1" customHeight="1" x14ac:dyDescent="0.2">
      <c r="AX32749" s="78"/>
    </row>
    <row r="32750" spans="50:50" ht="0" hidden="1" customHeight="1" x14ac:dyDescent="0.2">
      <c r="AX32750" s="78"/>
    </row>
    <row r="32751" spans="50:50" ht="0" hidden="1" customHeight="1" x14ac:dyDescent="0.2">
      <c r="AX32751" s="78"/>
    </row>
    <row r="32752" spans="50:50" ht="0" hidden="1" customHeight="1" x14ac:dyDescent="0.2">
      <c r="AX32752" s="78"/>
    </row>
    <row r="32753" spans="50:50" ht="0" hidden="1" customHeight="1" x14ac:dyDescent="0.2">
      <c r="AX32753" s="78"/>
    </row>
    <row r="32754" spans="50:50" ht="0" hidden="1" customHeight="1" x14ac:dyDescent="0.2">
      <c r="AX32754" s="78"/>
    </row>
    <row r="32755" spans="50:50" ht="0" hidden="1" customHeight="1" x14ac:dyDescent="0.2">
      <c r="AX32755" s="78"/>
    </row>
    <row r="32756" spans="50:50" ht="0" hidden="1" customHeight="1" x14ac:dyDescent="0.2">
      <c r="AX32756" s="78"/>
    </row>
    <row r="32757" spans="50:50" ht="0" hidden="1" customHeight="1" x14ac:dyDescent="0.2">
      <c r="AX32757" s="78"/>
    </row>
    <row r="32758" spans="50:50" ht="0" hidden="1" customHeight="1" x14ac:dyDescent="0.2">
      <c r="AX32758" s="78"/>
    </row>
    <row r="32759" spans="50:50" ht="0" hidden="1" customHeight="1" x14ac:dyDescent="0.2">
      <c r="AX32759" s="78"/>
    </row>
    <row r="32760" spans="50:50" ht="0" hidden="1" customHeight="1" x14ac:dyDescent="0.2">
      <c r="AX32760" s="78"/>
    </row>
    <row r="32761" spans="50:50" ht="0" hidden="1" customHeight="1" x14ac:dyDescent="0.2">
      <c r="AX32761" s="78"/>
    </row>
    <row r="32762" spans="50:50" ht="0" hidden="1" customHeight="1" x14ac:dyDescent="0.2">
      <c r="AX32762" s="78"/>
    </row>
    <row r="32763" spans="50:50" ht="0" hidden="1" customHeight="1" x14ac:dyDescent="0.2">
      <c r="AX32763" s="78"/>
    </row>
    <row r="32764" spans="50:50" ht="0" hidden="1" customHeight="1" x14ac:dyDescent="0.2">
      <c r="AX32764" s="78"/>
    </row>
    <row r="32765" spans="50:50" ht="0" hidden="1" customHeight="1" x14ac:dyDescent="0.2">
      <c r="AX32765" s="78"/>
    </row>
    <row r="32766" spans="50:50" ht="0" hidden="1" customHeight="1" x14ac:dyDescent="0.2">
      <c r="AX32766" s="78"/>
    </row>
    <row r="32767" spans="50:50" ht="0" hidden="1" customHeight="1" x14ac:dyDescent="0.2">
      <c r="AX32767" s="78"/>
    </row>
    <row r="32768" spans="50:50" ht="0" hidden="1" customHeight="1" x14ac:dyDescent="0.2">
      <c r="AX32768" s="78"/>
    </row>
    <row r="32769" spans="50:50" ht="0" hidden="1" customHeight="1" x14ac:dyDescent="0.2">
      <c r="AX32769" s="78"/>
    </row>
    <row r="32770" spans="50:50" ht="0" hidden="1" customHeight="1" x14ac:dyDescent="0.2">
      <c r="AX32770" s="78"/>
    </row>
    <row r="32771" spans="50:50" ht="0" hidden="1" customHeight="1" x14ac:dyDescent="0.2">
      <c r="AX32771" s="78"/>
    </row>
    <row r="32772" spans="50:50" ht="0" hidden="1" customHeight="1" x14ac:dyDescent="0.2">
      <c r="AX32772" s="78"/>
    </row>
    <row r="32773" spans="50:50" ht="0" hidden="1" customHeight="1" x14ac:dyDescent="0.2">
      <c r="AX32773" s="78"/>
    </row>
    <row r="32774" spans="50:50" ht="0" hidden="1" customHeight="1" x14ac:dyDescent="0.2">
      <c r="AX32774" s="78"/>
    </row>
    <row r="32775" spans="50:50" ht="0" hidden="1" customHeight="1" x14ac:dyDescent="0.2">
      <c r="AX32775" s="78"/>
    </row>
    <row r="32776" spans="50:50" ht="0" hidden="1" customHeight="1" x14ac:dyDescent="0.2">
      <c r="AX32776" s="78"/>
    </row>
    <row r="32777" spans="50:50" ht="0" hidden="1" customHeight="1" x14ac:dyDescent="0.2">
      <c r="AX32777" s="78"/>
    </row>
    <row r="32778" spans="50:50" ht="0" hidden="1" customHeight="1" x14ac:dyDescent="0.2">
      <c r="AX32778" s="78"/>
    </row>
    <row r="32779" spans="50:50" ht="0" hidden="1" customHeight="1" x14ac:dyDescent="0.2">
      <c r="AX32779" s="78"/>
    </row>
    <row r="32780" spans="50:50" ht="0" hidden="1" customHeight="1" x14ac:dyDescent="0.2">
      <c r="AX32780" s="78"/>
    </row>
    <row r="32781" spans="50:50" ht="0" hidden="1" customHeight="1" x14ac:dyDescent="0.2">
      <c r="AX32781" s="78"/>
    </row>
    <row r="32782" spans="50:50" ht="0" hidden="1" customHeight="1" x14ac:dyDescent="0.2">
      <c r="AX32782" s="78"/>
    </row>
    <row r="32783" spans="50:50" ht="0" hidden="1" customHeight="1" x14ac:dyDescent="0.2">
      <c r="AX32783" s="78"/>
    </row>
    <row r="32784" spans="50:50" ht="0" hidden="1" customHeight="1" x14ac:dyDescent="0.2">
      <c r="AX32784" s="78"/>
    </row>
    <row r="32785" spans="50:50" ht="0" hidden="1" customHeight="1" x14ac:dyDescent="0.2">
      <c r="AX32785" s="78"/>
    </row>
    <row r="32786" spans="50:50" ht="0" hidden="1" customHeight="1" x14ac:dyDescent="0.2">
      <c r="AX32786" s="78"/>
    </row>
    <row r="32787" spans="50:50" ht="0" hidden="1" customHeight="1" x14ac:dyDescent="0.2">
      <c r="AX32787" s="78"/>
    </row>
    <row r="32788" spans="50:50" ht="0" hidden="1" customHeight="1" x14ac:dyDescent="0.2">
      <c r="AX32788" s="78"/>
    </row>
    <row r="32789" spans="50:50" ht="0" hidden="1" customHeight="1" x14ac:dyDescent="0.2">
      <c r="AX32789" s="78"/>
    </row>
    <row r="32790" spans="50:50" ht="0" hidden="1" customHeight="1" x14ac:dyDescent="0.2">
      <c r="AX32790" s="78"/>
    </row>
    <row r="32791" spans="50:50" ht="0" hidden="1" customHeight="1" x14ac:dyDescent="0.2">
      <c r="AX32791" s="78"/>
    </row>
    <row r="32792" spans="50:50" ht="0" hidden="1" customHeight="1" x14ac:dyDescent="0.2">
      <c r="AX32792" s="78"/>
    </row>
    <row r="32793" spans="50:50" ht="0" hidden="1" customHeight="1" x14ac:dyDescent="0.2">
      <c r="AX32793" s="78"/>
    </row>
    <row r="32794" spans="50:50" ht="0" hidden="1" customHeight="1" x14ac:dyDescent="0.2">
      <c r="AX32794" s="78"/>
    </row>
    <row r="32795" spans="50:50" ht="0" hidden="1" customHeight="1" x14ac:dyDescent="0.2">
      <c r="AX32795" s="78"/>
    </row>
    <row r="32796" spans="50:50" ht="0" hidden="1" customHeight="1" x14ac:dyDescent="0.2">
      <c r="AX32796" s="78"/>
    </row>
    <row r="32797" spans="50:50" ht="0" hidden="1" customHeight="1" x14ac:dyDescent="0.2">
      <c r="AX32797" s="78"/>
    </row>
    <row r="32798" spans="50:50" ht="0" hidden="1" customHeight="1" x14ac:dyDescent="0.2">
      <c r="AX32798" s="78"/>
    </row>
    <row r="32799" spans="50:50" ht="0" hidden="1" customHeight="1" x14ac:dyDescent="0.2">
      <c r="AX32799" s="78"/>
    </row>
    <row r="32800" spans="50:50" ht="0" hidden="1" customHeight="1" x14ac:dyDescent="0.2">
      <c r="AX32800" s="78"/>
    </row>
    <row r="32801" spans="50:50" ht="0" hidden="1" customHeight="1" x14ac:dyDescent="0.2">
      <c r="AX32801" s="78"/>
    </row>
    <row r="32802" spans="50:50" ht="0" hidden="1" customHeight="1" x14ac:dyDescent="0.2">
      <c r="AX32802" s="78"/>
    </row>
    <row r="32803" spans="50:50" ht="0" hidden="1" customHeight="1" x14ac:dyDescent="0.2">
      <c r="AX32803" s="78"/>
    </row>
    <row r="32804" spans="50:50" ht="0" hidden="1" customHeight="1" x14ac:dyDescent="0.2">
      <c r="AX32804" s="78"/>
    </row>
    <row r="32805" spans="50:50" ht="0" hidden="1" customHeight="1" x14ac:dyDescent="0.2">
      <c r="AX32805" s="78"/>
    </row>
    <row r="32806" spans="50:50" ht="0" hidden="1" customHeight="1" x14ac:dyDescent="0.2">
      <c r="AX32806" s="78"/>
    </row>
    <row r="32807" spans="50:50" ht="0" hidden="1" customHeight="1" x14ac:dyDescent="0.2">
      <c r="AX32807" s="78"/>
    </row>
    <row r="32808" spans="50:50" ht="0" hidden="1" customHeight="1" x14ac:dyDescent="0.2">
      <c r="AX32808" s="78"/>
    </row>
    <row r="32809" spans="50:50" ht="0" hidden="1" customHeight="1" x14ac:dyDescent="0.2">
      <c r="AX32809" s="78"/>
    </row>
    <row r="32810" spans="50:50" ht="0" hidden="1" customHeight="1" x14ac:dyDescent="0.2">
      <c r="AX32810" s="78"/>
    </row>
    <row r="32811" spans="50:50" ht="0" hidden="1" customHeight="1" x14ac:dyDescent="0.2">
      <c r="AX32811" s="78"/>
    </row>
    <row r="32812" spans="50:50" ht="0" hidden="1" customHeight="1" x14ac:dyDescent="0.2">
      <c r="AX32812" s="78"/>
    </row>
    <row r="32813" spans="50:50" ht="0" hidden="1" customHeight="1" x14ac:dyDescent="0.2">
      <c r="AX32813" s="78"/>
    </row>
    <row r="32814" spans="50:50" ht="0" hidden="1" customHeight="1" x14ac:dyDescent="0.2">
      <c r="AX32814" s="78"/>
    </row>
    <row r="32815" spans="50:50" ht="0" hidden="1" customHeight="1" x14ac:dyDescent="0.2">
      <c r="AX32815" s="78"/>
    </row>
    <row r="32816" spans="50:50" ht="0" hidden="1" customHeight="1" x14ac:dyDescent="0.2">
      <c r="AX32816" s="78"/>
    </row>
    <row r="32817" spans="50:50" ht="0" hidden="1" customHeight="1" x14ac:dyDescent="0.2">
      <c r="AX32817" s="78"/>
    </row>
    <row r="32818" spans="50:50" ht="0" hidden="1" customHeight="1" x14ac:dyDescent="0.2">
      <c r="AX32818" s="78"/>
    </row>
    <row r="32819" spans="50:50" ht="0" hidden="1" customHeight="1" x14ac:dyDescent="0.2">
      <c r="AX32819" s="78"/>
    </row>
    <row r="32820" spans="50:50" ht="0" hidden="1" customHeight="1" x14ac:dyDescent="0.2">
      <c r="AX32820" s="78"/>
    </row>
    <row r="32821" spans="50:50" ht="0" hidden="1" customHeight="1" x14ac:dyDescent="0.2">
      <c r="AX32821" s="78"/>
    </row>
    <row r="32822" spans="50:50" ht="0" hidden="1" customHeight="1" x14ac:dyDescent="0.2">
      <c r="AX32822" s="78"/>
    </row>
    <row r="32823" spans="50:50" ht="0" hidden="1" customHeight="1" x14ac:dyDescent="0.2">
      <c r="AX32823" s="78"/>
    </row>
    <row r="32824" spans="50:50" ht="0" hidden="1" customHeight="1" x14ac:dyDescent="0.2">
      <c r="AX32824" s="78"/>
    </row>
    <row r="32825" spans="50:50" ht="0" hidden="1" customHeight="1" x14ac:dyDescent="0.2">
      <c r="AX32825" s="78"/>
    </row>
    <row r="32826" spans="50:50" ht="0" hidden="1" customHeight="1" x14ac:dyDescent="0.2">
      <c r="AX32826" s="78"/>
    </row>
    <row r="32827" spans="50:50" ht="0" hidden="1" customHeight="1" x14ac:dyDescent="0.2">
      <c r="AX32827" s="78"/>
    </row>
    <row r="32828" spans="50:50" ht="0" hidden="1" customHeight="1" x14ac:dyDescent="0.2">
      <c r="AX32828" s="78"/>
    </row>
    <row r="32829" spans="50:50" ht="0" hidden="1" customHeight="1" x14ac:dyDescent="0.2">
      <c r="AX32829" s="78"/>
    </row>
    <row r="32830" spans="50:50" ht="0" hidden="1" customHeight="1" x14ac:dyDescent="0.2">
      <c r="AX32830" s="78"/>
    </row>
    <row r="32831" spans="50:50" ht="0" hidden="1" customHeight="1" x14ac:dyDescent="0.2">
      <c r="AX32831" s="78"/>
    </row>
    <row r="32832" spans="50:50" ht="0" hidden="1" customHeight="1" x14ac:dyDescent="0.2">
      <c r="AX32832" s="78"/>
    </row>
    <row r="32833" spans="50:50" ht="0" hidden="1" customHeight="1" x14ac:dyDescent="0.2">
      <c r="AX32833" s="78"/>
    </row>
    <row r="32834" spans="50:50" ht="0" hidden="1" customHeight="1" x14ac:dyDescent="0.2">
      <c r="AX32834" s="78"/>
    </row>
    <row r="32835" spans="50:50" ht="0" hidden="1" customHeight="1" x14ac:dyDescent="0.2">
      <c r="AX32835" s="78"/>
    </row>
    <row r="32836" spans="50:50" ht="0" hidden="1" customHeight="1" x14ac:dyDescent="0.2">
      <c r="AX32836" s="78"/>
    </row>
    <row r="32837" spans="50:50" ht="0" hidden="1" customHeight="1" x14ac:dyDescent="0.2">
      <c r="AX32837" s="78"/>
    </row>
    <row r="32838" spans="50:50" ht="0" hidden="1" customHeight="1" x14ac:dyDescent="0.2">
      <c r="AX32838" s="78"/>
    </row>
    <row r="32839" spans="50:50" ht="0" hidden="1" customHeight="1" x14ac:dyDescent="0.2">
      <c r="AX32839" s="78"/>
    </row>
    <row r="32840" spans="50:50" ht="0" hidden="1" customHeight="1" x14ac:dyDescent="0.2">
      <c r="AX32840" s="78"/>
    </row>
    <row r="32841" spans="50:50" ht="0" hidden="1" customHeight="1" x14ac:dyDescent="0.2">
      <c r="AX32841" s="78"/>
    </row>
    <row r="32842" spans="50:50" ht="0" hidden="1" customHeight="1" x14ac:dyDescent="0.2">
      <c r="AX32842" s="78"/>
    </row>
    <row r="32843" spans="50:50" ht="0" hidden="1" customHeight="1" x14ac:dyDescent="0.2">
      <c r="AX32843" s="78"/>
    </row>
    <row r="32844" spans="50:50" ht="0" hidden="1" customHeight="1" x14ac:dyDescent="0.2">
      <c r="AX32844" s="78"/>
    </row>
    <row r="32845" spans="50:50" ht="0" hidden="1" customHeight="1" x14ac:dyDescent="0.2">
      <c r="AX32845" s="78"/>
    </row>
    <row r="32846" spans="50:50" ht="0" hidden="1" customHeight="1" x14ac:dyDescent="0.2">
      <c r="AX32846" s="78"/>
    </row>
    <row r="32847" spans="50:50" ht="0" hidden="1" customHeight="1" x14ac:dyDescent="0.2">
      <c r="AX32847" s="78"/>
    </row>
    <row r="32848" spans="50:50" ht="0" hidden="1" customHeight="1" x14ac:dyDescent="0.2">
      <c r="AX32848" s="78"/>
    </row>
    <row r="32849" spans="50:50" ht="0" hidden="1" customHeight="1" x14ac:dyDescent="0.2">
      <c r="AX32849" s="78"/>
    </row>
    <row r="32850" spans="50:50" ht="0" hidden="1" customHeight="1" x14ac:dyDescent="0.2">
      <c r="AX32850" s="78"/>
    </row>
    <row r="32851" spans="50:50" ht="0" hidden="1" customHeight="1" x14ac:dyDescent="0.2">
      <c r="AX32851" s="78"/>
    </row>
    <row r="32852" spans="50:50" ht="0" hidden="1" customHeight="1" x14ac:dyDescent="0.2">
      <c r="AX32852" s="78"/>
    </row>
    <row r="32853" spans="50:50" ht="0" hidden="1" customHeight="1" x14ac:dyDescent="0.2">
      <c r="AX32853" s="78"/>
    </row>
    <row r="32854" spans="50:50" ht="0" hidden="1" customHeight="1" x14ac:dyDescent="0.2">
      <c r="AX32854" s="78"/>
    </row>
    <row r="32855" spans="50:50" ht="0" hidden="1" customHeight="1" x14ac:dyDescent="0.2">
      <c r="AX32855" s="78"/>
    </row>
    <row r="32856" spans="50:50" ht="0" hidden="1" customHeight="1" x14ac:dyDescent="0.2">
      <c r="AX32856" s="78"/>
    </row>
    <row r="32857" spans="50:50" ht="0" hidden="1" customHeight="1" x14ac:dyDescent="0.2">
      <c r="AX32857" s="78"/>
    </row>
    <row r="32858" spans="50:50" ht="0" hidden="1" customHeight="1" x14ac:dyDescent="0.2">
      <c r="AX32858" s="78"/>
    </row>
    <row r="32859" spans="50:50" ht="0" hidden="1" customHeight="1" x14ac:dyDescent="0.2">
      <c r="AX32859" s="78"/>
    </row>
    <row r="32860" spans="50:50" ht="0" hidden="1" customHeight="1" x14ac:dyDescent="0.2">
      <c r="AX32860" s="78"/>
    </row>
    <row r="32861" spans="50:50" ht="0" hidden="1" customHeight="1" x14ac:dyDescent="0.2">
      <c r="AX32861" s="78"/>
    </row>
    <row r="32862" spans="50:50" ht="0" hidden="1" customHeight="1" x14ac:dyDescent="0.2">
      <c r="AX32862" s="78"/>
    </row>
    <row r="32863" spans="50:50" ht="0" hidden="1" customHeight="1" x14ac:dyDescent="0.2">
      <c r="AX32863" s="78"/>
    </row>
    <row r="32864" spans="50:50" ht="0" hidden="1" customHeight="1" x14ac:dyDescent="0.2">
      <c r="AX32864" s="78"/>
    </row>
    <row r="32865" spans="50:50" ht="0" hidden="1" customHeight="1" x14ac:dyDescent="0.2">
      <c r="AX32865" s="78"/>
    </row>
    <row r="32866" spans="50:50" ht="0" hidden="1" customHeight="1" x14ac:dyDescent="0.2">
      <c r="AX32866" s="78"/>
    </row>
    <row r="32867" spans="50:50" ht="0" hidden="1" customHeight="1" x14ac:dyDescent="0.2">
      <c r="AX32867" s="78"/>
    </row>
    <row r="32868" spans="50:50" ht="0" hidden="1" customHeight="1" x14ac:dyDescent="0.2">
      <c r="AX32868" s="78"/>
    </row>
    <row r="32869" spans="50:50" ht="0" hidden="1" customHeight="1" x14ac:dyDescent="0.2">
      <c r="AX32869" s="78"/>
    </row>
    <row r="32870" spans="50:50" ht="0" hidden="1" customHeight="1" x14ac:dyDescent="0.2">
      <c r="AX32870" s="78"/>
    </row>
    <row r="32871" spans="50:50" ht="0" hidden="1" customHeight="1" x14ac:dyDescent="0.2">
      <c r="AX32871" s="78"/>
    </row>
    <row r="32872" spans="50:50" ht="0" hidden="1" customHeight="1" x14ac:dyDescent="0.2">
      <c r="AX32872" s="78"/>
    </row>
    <row r="32873" spans="50:50" ht="0" hidden="1" customHeight="1" x14ac:dyDescent="0.2">
      <c r="AX32873" s="78"/>
    </row>
    <row r="32874" spans="50:50" ht="0" hidden="1" customHeight="1" x14ac:dyDescent="0.2">
      <c r="AX32874" s="78"/>
    </row>
    <row r="32875" spans="50:50" ht="0" hidden="1" customHeight="1" x14ac:dyDescent="0.2">
      <c r="AX32875" s="78"/>
    </row>
    <row r="32876" spans="50:50" ht="0" hidden="1" customHeight="1" x14ac:dyDescent="0.2">
      <c r="AX32876" s="78"/>
    </row>
    <row r="32877" spans="50:50" ht="0" hidden="1" customHeight="1" x14ac:dyDescent="0.2">
      <c r="AX32877" s="78"/>
    </row>
    <row r="32878" spans="50:50" ht="0" hidden="1" customHeight="1" x14ac:dyDescent="0.2">
      <c r="AX32878" s="78"/>
    </row>
    <row r="32879" spans="50:50" ht="0" hidden="1" customHeight="1" x14ac:dyDescent="0.2">
      <c r="AX32879" s="78"/>
    </row>
    <row r="32880" spans="50:50" ht="0" hidden="1" customHeight="1" x14ac:dyDescent="0.2">
      <c r="AX32880" s="78"/>
    </row>
    <row r="32881" spans="50:50" ht="0" hidden="1" customHeight="1" x14ac:dyDescent="0.2">
      <c r="AX32881" s="78"/>
    </row>
    <row r="32882" spans="50:50" ht="0" hidden="1" customHeight="1" x14ac:dyDescent="0.2">
      <c r="AX32882" s="78"/>
    </row>
    <row r="32883" spans="50:50" ht="0" hidden="1" customHeight="1" x14ac:dyDescent="0.2">
      <c r="AX32883" s="78"/>
    </row>
    <row r="32884" spans="50:50" ht="0" hidden="1" customHeight="1" x14ac:dyDescent="0.2">
      <c r="AX32884" s="78"/>
    </row>
    <row r="32885" spans="50:50" ht="0" hidden="1" customHeight="1" x14ac:dyDescent="0.2">
      <c r="AX32885" s="78"/>
    </row>
    <row r="32886" spans="50:50" ht="0" hidden="1" customHeight="1" x14ac:dyDescent="0.2">
      <c r="AX32886" s="78"/>
    </row>
    <row r="32887" spans="50:50" ht="0" hidden="1" customHeight="1" x14ac:dyDescent="0.2">
      <c r="AX32887" s="78"/>
    </row>
    <row r="32888" spans="50:50" ht="0" hidden="1" customHeight="1" x14ac:dyDescent="0.2">
      <c r="AX32888" s="78"/>
    </row>
    <row r="32889" spans="50:50" ht="0" hidden="1" customHeight="1" x14ac:dyDescent="0.2">
      <c r="AX32889" s="78"/>
    </row>
    <row r="32890" spans="50:50" ht="0" hidden="1" customHeight="1" x14ac:dyDescent="0.2">
      <c r="AX32890" s="78"/>
    </row>
    <row r="32891" spans="50:50" ht="0" hidden="1" customHeight="1" x14ac:dyDescent="0.2">
      <c r="AX32891" s="78"/>
    </row>
    <row r="32892" spans="50:50" ht="0" hidden="1" customHeight="1" x14ac:dyDescent="0.2">
      <c r="AX32892" s="78"/>
    </row>
    <row r="32893" spans="50:50" ht="0" hidden="1" customHeight="1" x14ac:dyDescent="0.2">
      <c r="AX32893" s="78"/>
    </row>
    <row r="32894" spans="50:50" ht="0" hidden="1" customHeight="1" x14ac:dyDescent="0.2">
      <c r="AX32894" s="78"/>
    </row>
    <row r="32895" spans="50:50" ht="0" hidden="1" customHeight="1" x14ac:dyDescent="0.2">
      <c r="AX32895" s="78"/>
    </row>
    <row r="32896" spans="50:50" ht="0" hidden="1" customHeight="1" x14ac:dyDescent="0.2">
      <c r="AX32896" s="78"/>
    </row>
    <row r="32897" spans="50:50" ht="0" hidden="1" customHeight="1" x14ac:dyDescent="0.2">
      <c r="AX32897" s="78"/>
    </row>
    <row r="32898" spans="50:50" ht="0" hidden="1" customHeight="1" x14ac:dyDescent="0.2">
      <c r="AX32898" s="78"/>
    </row>
    <row r="32899" spans="50:50" ht="0" hidden="1" customHeight="1" x14ac:dyDescent="0.2">
      <c r="AX32899" s="78"/>
    </row>
    <row r="32900" spans="50:50" ht="0" hidden="1" customHeight="1" x14ac:dyDescent="0.2">
      <c r="AX32900" s="78"/>
    </row>
    <row r="32901" spans="50:50" ht="0" hidden="1" customHeight="1" x14ac:dyDescent="0.2">
      <c r="AX32901" s="78"/>
    </row>
    <row r="32902" spans="50:50" ht="0" hidden="1" customHeight="1" x14ac:dyDescent="0.2">
      <c r="AX32902" s="78"/>
    </row>
    <row r="32903" spans="50:50" ht="0" hidden="1" customHeight="1" x14ac:dyDescent="0.2">
      <c r="AX32903" s="78"/>
    </row>
    <row r="32904" spans="50:50" ht="0" hidden="1" customHeight="1" x14ac:dyDescent="0.2">
      <c r="AX32904" s="78"/>
    </row>
    <row r="32905" spans="50:50" ht="0" hidden="1" customHeight="1" x14ac:dyDescent="0.2">
      <c r="AX32905" s="78"/>
    </row>
    <row r="32906" spans="50:50" ht="0" hidden="1" customHeight="1" x14ac:dyDescent="0.2">
      <c r="AX32906" s="78"/>
    </row>
    <row r="32907" spans="50:50" ht="0" hidden="1" customHeight="1" x14ac:dyDescent="0.2">
      <c r="AX32907" s="78"/>
    </row>
    <row r="32908" spans="50:50" ht="0" hidden="1" customHeight="1" x14ac:dyDescent="0.2">
      <c r="AX32908" s="78"/>
    </row>
    <row r="32909" spans="50:50" ht="0" hidden="1" customHeight="1" x14ac:dyDescent="0.2">
      <c r="AX32909" s="78"/>
    </row>
    <row r="32910" spans="50:50" ht="0" hidden="1" customHeight="1" x14ac:dyDescent="0.2">
      <c r="AX32910" s="78"/>
    </row>
    <row r="32911" spans="50:50" ht="0" hidden="1" customHeight="1" x14ac:dyDescent="0.2">
      <c r="AX32911" s="78"/>
    </row>
    <row r="32912" spans="50:50" ht="0" hidden="1" customHeight="1" x14ac:dyDescent="0.2">
      <c r="AX32912" s="78"/>
    </row>
    <row r="32913" spans="50:50" ht="0" hidden="1" customHeight="1" x14ac:dyDescent="0.2">
      <c r="AX32913" s="78"/>
    </row>
    <row r="32914" spans="50:50" ht="0" hidden="1" customHeight="1" x14ac:dyDescent="0.2">
      <c r="AX32914" s="78"/>
    </row>
    <row r="32915" spans="50:50" ht="0" hidden="1" customHeight="1" x14ac:dyDescent="0.2">
      <c r="AX32915" s="78"/>
    </row>
    <row r="32916" spans="50:50" ht="0" hidden="1" customHeight="1" x14ac:dyDescent="0.2">
      <c r="AX32916" s="78"/>
    </row>
    <row r="32917" spans="50:50" ht="0" hidden="1" customHeight="1" x14ac:dyDescent="0.2">
      <c r="AX32917" s="78"/>
    </row>
    <row r="32918" spans="50:50" ht="0" hidden="1" customHeight="1" x14ac:dyDescent="0.2">
      <c r="AX32918" s="78"/>
    </row>
    <row r="32919" spans="50:50" ht="0" hidden="1" customHeight="1" x14ac:dyDescent="0.2">
      <c r="AX32919" s="78"/>
    </row>
    <row r="32920" spans="50:50" ht="0" hidden="1" customHeight="1" x14ac:dyDescent="0.2">
      <c r="AX32920" s="78"/>
    </row>
    <row r="32921" spans="50:50" ht="0" hidden="1" customHeight="1" x14ac:dyDescent="0.2">
      <c r="AX32921" s="78"/>
    </row>
    <row r="32922" spans="50:50" ht="0" hidden="1" customHeight="1" x14ac:dyDescent="0.2">
      <c r="AX32922" s="78"/>
    </row>
    <row r="32923" spans="50:50" ht="0" hidden="1" customHeight="1" x14ac:dyDescent="0.2">
      <c r="AX32923" s="78"/>
    </row>
    <row r="32924" spans="50:50" ht="0" hidden="1" customHeight="1" x14ac:dyDescent="0.2">
      <c r="AX32924" s="78"/>
    </row>
    <row r="32925" spans="50:50" ht="0" hidden="1" customHeight="1" x14ac:dyDescent="0.2">
      <c r="AX32925" s="78"/>
    </row>
    <row r="32926" spans="50:50" ht="0" hidden="1" customHeight="1" x14ac:dyDescent="0.2">
      <c r="AX32926" s="78"/>
    </row>
    <row r="32927" spans="50:50" ht="0" hidden="1" customHeight="1" x14ac:dyDescent="0.2">
      <c r="AX32927" s="78"/>
    </row>
    <row r="32928" spans="50:50" ht="0" hidden="1" customHeight="1" x14ac:dyDescent="0.2">
      <c r="AX32928" s="78"/>
    </row>
    <row r="32929" spans="50:50" ht="0" hidden="1" customHeight="1" x14ac:dyDescent="0.2">
      <c r="AX32929" s="78"/>
    </row>
    <row r="32930" spans="50:50" ht="0" hidden="1" customHeight="1" x14ac:dyDescent="0.2">
      <c r="AX32930" s="78"/>
    </row>
    <row r="32931" spans="50:50" ht="0" hidden="1" customHeight="1" x14ac:dyDescent="0.2">
      <c r="AX32931" s="78"/>
    </row>
    <row r="32932" spans="50:50" ht="0" hidden="1" customHeight="1" x14ac:dyDescent="0.2">
      <c r="AX32932" s="78"/>
    </row>
    <row r="32933" spans="50:50" ht="0" hidden="1" customHeight="1" x14ac:dyDescent="0.2">
      <c r="AX32933" s="78"/>
    </row>
    <row r="32934" spans="50:50" ht="0" hidden="1" customHeight="1" x14ac:dyDescent="0.2">
      <c r="AX32934" s="78"/>
    </row>
    <row r="32935" spans="50:50" ht="0" hidden="1" customHeight="1" x14ac:dyDescent="0.2">
      <c r="AX32935" s="78"/>
    </row>
    <row r="32936" spans="50:50" ht="0" hidden="1" customHeight="1" x14ac:dyDescent="0.2">
      <c r="AX32936" s="78"/>
    </row>
    <row r="32937" spans="50:50" ht="0" hidden="1" customHeight="1" x14ac:dyDescent="0.2">
      <c r="AX32937" s="78"/>
    </row>
    <row r="32938" spans="50:50" ht="0" hidden="1" customHeight="1" x14ac:dyDescent="0.2">
      <c r="AX32938" s="78"/>
    </row>
    <row r="32939" spans="50:50" ht="0" hidden="1" customHeight="1" x14ac:dyDescent="0.2">
      <c r="AX32939" s="78"/>
    </row>
    <row r="32940" spans="50:50" ht="0" hidden="1" customHeight="1" x14ac:dyDescent="0.2">
      <c r="AX32940" s="78"/>
    </row>
    <row r="32941" spans="50:50" ht="0" hidden="1" customHeight="1" x14ac:dyDescent="0.2">
      <c r="AX32941" s="78"/>
    </row>
    <row r="32942" spans="50:50" ht="0" hidden="1" customHeight="1" x14ac:dyDescent="0.2">
      <c r="AX32942" s="78"/>
    </row>
    <row r="32943" spans="50:50" ht="0" hidden="1" customHeight="1" x14ac:dyDescent="0.2">
      <c r="AX32943" s="78"/>
    </row>
    <row r="32944" spans="50:50" ht="0" hidden="1" customHeight="1" x14ac:dyDescent="0.2">
      <c r="AX32944" s="78"/>
    </row>
    <row r="32945" spans="50:50" ht="0" hidden="1" customHeight="1" x14ac:dyDescent="0.2">
      <c r="AX32945" s="78"/>
    </row>
    <row r="32946" spans="50:50" ht="0" hidden="1" customHeight="1" x14ac:dyDescent="0.2">
      <c r="AX32946" s="78"/>
    </row>
    <row r="32947" spans="50:50" ht="0" hidden="1" customHeight="1" x14ac:dyDescent="0.2">
      <c r="AX32947" s="78"/>
    </row>
    <row r="32948" spans="50:50" ht="0" hidden="1" customHeight="1" x14ac:dyDescent="0.2">
      <c r="AX32948" s="78"/>
    </row>
    <row r="32949" spans="50:50" ht="0" hidden="1" customHeight="1" x14ac:dyDescent="0.2">
      <c r="AX32949" s="78"/>
    </row>
    <row r="32950" spans="50:50" ht="0" hidden="1" customHeight="1" x14ac:dyDescent="0.2">
      <c r="AX32950" s="78"/>
    </row>
    <row r="32951" spans="50:50" ht="0" hidden="1" customHeight="1" x14ac:dyDescent="0.2">
      <c r="AX32951" s="78"/>
    </row>
    <row r="32952" spans="50:50" ht="0" hidden="1" customHeight="1" x14ac:dyDescent="0.2">
      <c r="AX32952" s="78"/>
    </row>
    <row r="32953" spans="50:50" ht="0" hidden="1" customHeight="1" x14ac:dyDescent="0.2">
      <c r="AX32953" s="78"/>
    </row>
    <row r="32954" spans="50:50" ht="0" hidden="1" customHeight="1" x14ac:dyDescent="0.2">
      <c r="AX32954" s="78"/>
    </row>
    <row r="32955" spans="50:50" ht="0" hidden="1" customHeight="1" x14ac:dyDescent="0.2">
      <c r="AX32955" s="78"/>
    </row>
    <row r="32956" spans="50:50" ht="0" hidden="1" customHeight="1" x14ac:dyDescent="0.2">
      <c r="AX32956" s="78"/>
    </row>
    <row r="32957" spans="50:50" ht="0" hidden="1" customHeight="1" x14ac:dyDescent="0.2">
      <c r="AX32957" s="78"/>
    </row>
    <row r="32958" spans="50:50" ht="0" hidden="1" customHeight="1" x14ac:dyDescent="0.2">
      <c r="AX32958" s="78"/>
    </row>
    <row r="32959" spans="50:50" ht="0" hidden="1" customHeight="1" x14ac:dyDescent="0.2">
      <c r="AX32959" s="78"/>
    </row>
    <row r="32960" spans="50:50" ht="0" hidden="1" customHeight="1" x14ac:dyDescent="0.2">
      <c r="AX32960" s="78"/>
    </row>
    <row r="32961" spans="50:50" ht="0" hidden="1" customHeight="1" x14ac:dyDescent="0.2">
      <c r="AX32961" s="78"/>
    </row>
    <row r="32962" spans="50:50" ht="0" hidden="1" customHeight="1" x14ac:dyDescent="0.2">
      <c r="AX32962" s="78"/>
    </row>
    <row r="32963" spans="50:50" ht="0" hidden="1" customHeight="1" x14ac:dyDescent="0.2">
      <c r="AX32963" s="78"/>
    </row>
    <row r="32964" spans="50:50" ht="0" hidden="1" customHeight="1" x14ac:dyDescent="0.2">
      <c r="AX32964" s="78"/>
    </row>
    <row r="32965" spans="50:50" ht="0" hidden="1" customHeight="1" x14ac:dyDescent="0.2">
      <c r="AX32965" s="78"/>
    </row>
    <row r="32966" spans="50:50" ht="0" hidden="1" customHeight="1" x14ac:dyDescent="0.2">
      <c r="AX32966" s="78"/>
    </row>
    <row r="32967" spans="50:50" ht="0" hidden="1" customHeight="1" x14ac:dyDescent="0.2">
      <c r="AX32967" s="78"/>
    </row>
    <row r="32968" spans="50:50" ht="0" hidden="1" customHeight="1" x14ac:dyDescent="0.2">
      <c r="AX32968" s="78"/>
    </row>
    <row r="32969" spans="50:50" ht="0" hidden="1" customHeight="1" x14ac:dyDescent="0.2">
      <c r="AX32969" s="78"/>
    </row>
    <row r="32970" spans="50:50" ht="0" hidden="1" customHeight="1" x14ac:dyDescent="0.2">
      <c r="AX32970" s="78"/>
    </row>
    <row r="32971" spans="50:50" ht="0" hidden="1" customHeight="1" x14ac:dyDescent="0.2">
      <c r="AX32971" s="78"/>
    </row>
    <row r="32972" spans="50:50" ht="0" hidden="1" customHeight="1" x14ac:dyDescent="0.2">
      <c r="AX32972" s="78"/>
    </row>
    <row r="32973" spans="50:50" ht="0" hidden="1" customHeight="1" x14ac:dyDescent="0.2">
      <c r="AX32973" s="78"/>
    </row>
    <row r="32974" spans="50:50" ht="0" hidden="1" customHeight="1" x14ac:dyDescent="0.2">
      <c r="AX32974" s="78"/>
    </row>
    <row r="32975" spans="50:50" ht="0" hidden="1" customHeight="1" x14ac:dyDescent="0.2">
      <c r="AX32975" s="78"/>
    </row>
    <row r="32976" spans="50:50" ht="0" hidden="1" customHeight="1" x14ac:dyDescent="0.2">
      <c r="AX32976" s="78"/>
    </row>
    <row r="32977" spans="50:50" ht="0" hidden="1" customHeight="1" x14ac:dyDescent="0.2">
      <c r="AX32977" s="78"/>
    </row>
    <row r="32978" spans="50:50" ht="0" hidden="1" customHeight="1" x14ac:dyDescent="0.2">
      <c r="AX32978" s="78"/>
    </row>
    <row r="32979" spans="50:50" ht="0" hidden="1" customHeight="1" x14ac:dyDescent="0.2">
      <c r="AX32979" s="78"/>
    </row>
    <row r="32980" spans="50:50" ht="0" hidden="1" customHeight="1" x14ac:dyDescent="0.2">
      <c r="AX32980" s="78"/>
    </row>
    <row r="32981" spans="50:50" ht="0" hidden="1" customHeight="1" x14ac:dyDescent="0.2">
      <c r="AX32981" s="78"/>
    </row>
    <row r="32982" spans="50:50" ht="0" hidden="1" customHeight="1" x14ac:dyDescent="0.2">
      <c r="AX32982" s="78"/>
    </row>
    <row r="32983" spans="50:50" ht="0" hidden="1" customHeight="1" x14ac:dyDescent="0.2">
      <c r="AX32983" s="78"/>
    </row>
    <row r="32984" spans="50:50" ht="0" hidden="1" customHeight="1" x14ac:dyDescent="0.2">
      <c r="AX32984" s="78"/>
    </row>
    <row r="32985" spans="50:50" ht="0" hidden="1" customHeight="1" x14ac:dyDescent="0.2">
      <c r="AX32985" s="78"/>
    </row>
    <row r="32986" spans="50:50" ht="0" hidden="1" customHeight="1" x14ac:dyDescent="0.2">
      <c r="AX32986" s="78"/>
    </row>
    <row r="32987" spans="50:50" ht="0" hidden="1" customHeight="1" x14ac:dyDescent="0.2">
      <c r="AX32987" s="78"/>
    </row>
    <row r="32988" spans="50:50" ht="0" hidden="1" customHeight="1" x14ac:dyDescent="0.2">
      <c r="AX32988" s="78"/>
    </row>
    <row r="32989" spans="50:50" ht="0" hidden="1" customHeight="1" x14ac:dyDescent="0.2">
      <c r="AX32989" s="78"/>
    </row>
    <row r="32990" spans="50:50" ht="0" hidden="1" customHeight="1" x14ac:dyDescent="0.2">
      <c r="AX32990" s="78"/>
    </row>
    <row r="32991" spans="50:50" ht="0" hidden="1" customHeight="1" x14ac:dyDescent="0.2">
      <c r="AX32991" s="78"/>
    </row>
    <row r="32992" spans="50:50" ht="0" hidden="1" customHeight="1" x14ac:dyDescent="0.2">
      <c r="AX32992" s="78"/>
    </row>
    <row r="32993" spans="50:50" ht="0" hidden="1" customHeight="1" x14ac:dyDescent="0.2">
      <c r="AX32993" s="78"/>
    </row>
    <row r="32994" spans="50:50" ht="0" hidden="1" customHeight="1" x14ac:dyDescent="0.2">
      <c r="AX32994" s="78"/>
    </row>
    <row r="32995" spans="50:50" ht="0" hidden="1" customHeight="1" x14ac:dyDescent="0.2">
      <c r="AX32995" s="78"/>
    </row>
    <row r="32996" spans="50:50" ht="0" hidden="1" customHeight="1" x14ac:dyDescent="0.2">
      <c r="AX32996" s="78"/>
    </row>
    <row r="32997" spans="50:50" ht="0" hidden="1" customHeight="1" x14ac:dyDescent="0.2">
      <c r="AX32997" s="78"/>
    </row>
    <row r="32998" spans="50:50" ht="0" hidden="1" customHeight="1" x14ac:dyDescent="0.2">
      <c r="AX32998" s="78"/>
    </row>
    <row r="32999" spans="50:50" ht="0" hidden="1" customHeight="1" x14ac:dyDescent="0.2">
      <c r="AX32999" s="78"/>
    </row>
    <row r="33000" spans="50:50" ht="0" hidden="1" customHeight="1" x14ac:dyDescent="0.2">
      <c r="AX33000" s="78"/>
    </row>
    <row r="33001" spans="50:50" ht="0" hidden="1" customHeight="1" x14ac:dyDescent="0.2">
      <c r="AX33001" s="78"/>
    </row>
    <row r="33002" spans="50:50" ht="0" hidden="1" customHeight="1" x14ac:dyDescent="0.2">
      <c r="AX33002" s="78"/>
    </row>
    <row r="33003" spans="50:50" ht="0" hidden="1" customHeight="1" x14ac:dyDescent="0.2">
      <c r="AX33003" s="78"/>
    </row>
    <row r="33004" spans="50:50" ht="0" hidden="1" customHeight="1" x14ac:dyDescent="0.2">
      <c r="AX33004" s="78"/>
    </row>
    <row r="33005" spans="50:50" ht="0" hidden="1" customHeight="1" x14ac:dyDescent="0.2">
      <c r="AX33005" s="78"/>
    </row>
    <row r="33006" spans="50:50" ht="0" hidden="1" customHeight="1" x14ac:dyDescent="0.2">
      <c r="AX33006" s="78"/>
    </row>
    <row r="33007" spans="50:50" ht="0" hidden="1" customHeight="1" x14ac:dyDescent="0.2">
      <c r="AX33007" s="78"/>
    </row>
    <row r="33008" spans="50:50" ht="0" hidden="1" customHeight="1" x14ac:dyDescent="0.2">
      <c r="AX33008" s="78"/>
    </row>
    <row r="33009" spans="50:50" ht="0" hidden="1" customHeight="1" x14ac:dyDescent="0.2">
      <c r="AX33009" s="78"/>
    </row>
    <row r="33010" spans="50:50" ht="0" hidden="1" customHeight="1" x14ac:dyDescent="0.2">
      <c r="AX33010" s="78"/>
    </row>
    <row r="33011" spans="50:50" ht="0" hidden="1" customHeight="1" x14ac:dyDescent="0.2">
      <c r="AX33011" s="78"/>
    </row>
    <row r="33012" spans="50:50" ht="0" hidden="1" customHeight="1" x14ac:dyDescent="0.2">
      <c r="AX33012" s="78"/>
    </row>
    <row r="33013" spans="50:50" ht="0" hidden="1" customHeight="1" x14ac:dyDescent="0.2">
      <c r="AX33013" s="78"/>
    </row>
    <row r="33014" spans="50:50" ht="0" hidden="1" customHeight="1" x14ac:dyDescent="0.2">
      <c r="AX33014" s="78"/>
    </row>
    <row r="33015" spans="50:50" ht="0" hidden="1" customHeight="1" x14ac:dyDescent="0.2">
      <c r="AX33015" s="78"/>
    </row>
    <row r="33016" spans="50:50" ht="0" hidden="1" customHeight="1" x14ac:dyDescent="0.2">
      <c r="AX33016" s="78"/>
    </row>
    <row r="33017" spans="50:50" ht="0" hidden="1" customHeight="1" x14ac:dyDescent="0.2">
      <c r="AX33017" s="78"/>
    </row>
    <row r="33018" spans="50:50" ht="0" hidden="1" customHeight="1" x14ac:dyDescent="0.2">
      <c r="AX33018" s="78"/>
    </row>
    <row r="33019" spans="50:50" ht="0" hidden="1" customHeight="1" x14ac:dyDescent="0.2">
      <c r="AX33019" s="78"/>
    </row>
    <row r="33020" spans="50:50" ht="0" hidden="1" customHeight="1" x14ac:dyDescent="0.2">
      <c r="AX33020" s="78"/>
    </row>
    <row r="33021" spans="50:50" ht="0" hidden="1" customHeight="1" x14ac:dyDescent="0.2">
      <c r="AX33021" s="78"/>
    </row>
    <row r="33022" spans="50:50" ht="0" hidden="1" customHeight="1" x14ac:dyDescent="0.2">
      <c r="AX33022" s="78"/>
    </row>
    <row r="33023" spans="50:50" ht="0" hidden="1" customHeight="1" x14ac:dyDescent="0.2">
      <c r="AX33023" s="78"/>
    </row>
    <row r="33024" spans="50:50" ht="0" hidden="1" customHeight="1" x14ac:dyDescent="0.2">
      <c r="AX33024" s="78"/>
    </row>
    <row r="33025" spans="50:50" ht="0" hidden="1" customHeight="1" x14ac:dyDescent="0.2">
      <c r="AX33025" s="78"/>
    </row>
    <row r="33026" spans="50:50" ht="0" hidden="1" customHeight="1" x14ac:dyDescent="0.2">
      <c r="AX33026" s="78"/>
    </row>
    <row r="33027" spans="50:50" ht="0" hidden="1" customHeight="1" x14ac:dyDescent="0.2">
      <c r="AX33027" s="78"/>
    </row>
    <row r="33028" spans="50:50" ht="0" hidden="1" customHeight="1" x14ac:dyDescent="0.2">
      <c r="AX33028" s="78"/>
    </row>
    <row r="33029" spans="50:50" ht="0" hidden="1" customHeight="1" x14ac:dyDescent="0.2">
      <c r="AX33029" s="78"/>
    </row>
    <row r="33030" spans="50:50" ht="0" hidden="1" customHeight="1" x14ac:dyDescent="0.2">
      <c r="AX33030" s="78"/>
    </row>
    <row r="33031" spans="50:50" ht="0" hidden="1" customHeight="1" x14ac:dyDescent="0.2">
      <c r="AX33031" s="78"/>
    </row>
    <row r="33032" spans="50:50" ht="0" hidden="1" customHeight="1" x14ac:dyDescent="0.2">
      <c r="AX33032" s="78"/>
    </row>
    <row r="33033" spans="50:50" ht="0" hidden="1" customHeight="1" x14ac:dyDescent="0.2">
      <c r="AX33033" s="78"/>
    </row>
    <row r="33034" spans="50:50" ht="0" hidden="1" customHeight="1" x14ac:dyDescent="0.2">
      <c r="AX33034" s="78"/>
    </row>
    <row r="33035" spans="50:50" ht="0" hidden="1" customHeight="1" x14ac:dyDescent="0.2">
      <c r="AX33035" s="78"/>
    </row>
    <row r="33036" spans="50:50" ht="0" hidden="1" customHeight="1" x14ac:dyDescent="0.2">
      <c r="AX33036" s="78"/>
    </row>
    <row r="33037" spans="50:50" ht="0" hidden="1" customHeight="1" x14ac:dyDescent="0.2">
      <c r="AX33037" s="78"/>
    </row>
    <row r="33038" spans="50:50" ht="0" hidden="1" customHeight="1" x14ac:dyDescent="0.2">
      <c r="AX33038" s="78"/>
    </row>
    <row r="33039" spans="50:50" ht="0" hidden="1" customHeight="1" x14ac:dyDescent="0.2">
      <c r="AX33039" s="78"/>
    </row>
    <row r="33040" spans="50:50" ht="0" hidden="1" customHeight="1" x14ac:dyDescent="0.2">
      <c r="AX33040" s="78"/>
    </row>
    <row r="33041" spans="50:50" ht="0" hidden="1" customHeight="1" x14ac:dyDescent="0.2">
      <c r="AX33041" s="78"/>
    </row>
    <row r="33042" spans="50:50" ht="0" hidden="1" customHeight="1" x14ac:dyDescent="0.2">
      <c r="AX33042" s="78"/>
    </row>
    <row r="33043" spans="50:50" ht="0" hidden="1" customHeight="1" x14ac:dyDescent="0.2">
      <c r="AX33043" s="78"/>
    </row>
    <row r="33044" spans="50:50" ht="0" hidden="1" customHeight="1" x14ac:dyDescent="0.2">
      <c r="AX33044" s="78"/>
    </row>
    <row r="33045" spans="50:50" ht="0" hidden="1" customHeight="1" x14ac:dyDescent="0.2">
      <c r="AX33045" s="78"/>
    </row>
    <row r="33046" spans="50:50" ht="0" hidden="1" customHeight="1" x14ac:dyDescent="0.2">
      <c r="AX33046" s="78"/>
    </row>
    <row r="33047" spans="50:50" ht="0" hidden="1" customHeight="1" x14ac:dyDescent="0.2">
      <c r="AX33047" s="78"/>
    </row>
    <row r="33048" spans="50:50" ht="0" hidden="1" customHeight="1" x14ac:dyDescent="0.2">
      <c r="AX33048" s="78"/>
    </row>
    <row r="33049" spans="50:50" ht="0" hidden="1" customHeight="1" x14ac:dyDescent="0.2">
      <c r="AX33049" s="78"/>
    </row>
    <row r="33050" spans="50:50" ht="0" hidden="1" customHeight="1" x14ac:dyDescent="0.2">
      <c r="AX33050" s="78"/>
    </row>
    <row r="33051" spans="50:50" ht="0" hidden="1" customHeight="1" x14ac:dyDescent="0.2">
      <c r="AX33051" s="78"/>
    </row>
    <row r="33052" spans="50:50" ht="0" hidden="1" customHeight="1" x14ac:dyDescent="0.2">
      <c r="AX33052" s="78"/>
    </row>
    <row r="33053" spans="50:50" ht="0" hidden="1" customHeight="1" x14ac:dyDescent="0.2">
      <c r="AX33053" s="78"/>
    </row>
    <row r="33054" spans="50:50" ht="0" hidden="1" customHeight="1" x14ac:dyDescent="0.2">
      <c r="AX33054" s="78"/>
    </row>
    <row r="33055" spans="50:50" ht="0" hidden="1" customHeight="1" x14ac:dyDescent="0.2">
      <c r="AX33055" s="78"/>
    </row>
    <row r="33056" spans="50:50" ht="0" hidden="1" customHeight="1" x14ac:dyDescent="0.2">
      <c r="AX33056" s="78"/>
    </row>
    <row r="33057" spans="50:50" ht="0" hidden="1" customHeight="1" x14ac:dyDescent="0.2">
      <c r="AX33057" s="78"/>
    </row>
    <row r="33058" spans="50:50" ht="0" hidden="1" customHeight="1" x14ac:dyDescent="0.2">
      <c r="AX33058" s="78"/>
    </row>
    <row r="33059" spans="50:50" ht="0" hidden="1" customHeight="1" x14ac:dyDescent="0.2">
      <c r="AX33059" s="78"/>
    </row>
    <row r="33060" spans="50:50" ht="0" hidden="1" customHeight="1" x14ac:dyDescent="0.2">
      <c r="AX33060" s="78"/>
    </row>
    <row r="33061" spans="50:50" ht="0" hidden="1" customHeight="1" x14ac:dyDescent="0.2">
      <c r="AX33061" s="78"/>
    </row>
    <row r="33062" spans="50:50" ht="0" hidden="1" customHeight="1" x14ac:dyDescent="0.2">
      <c r="AX33062" s="78"/>
    </row>
    <row r="33063" spans="50:50" ht="0" hidden="1" customHeight="1" x14ac:dyDescent="0.2">
      <c r="AX33063" s="78"/>
    </row>
    <row r="33064" spans="50:50" ht="0" hidden="1" customHeight="1" x14ac:dyDescent="0.2">
      <c r="AX33064" s="78"/>
    </row>
    <row r="33065" spans="50:50" ht="0" hidden="1" customHeight="1" x14ac:dyDescent="0.2">
      <c r="AX33065" s="78"/>
    </row>
    <row r="33066" spans="50:50" ht="0" hidden="1" customHeight="1" x14ac:dyDescent="0.2">
      <c r="AX33066" s="78"/>
    </row>
    <row r="33067" spans="50:50" ht="0" hidden="1" customHeight="1" x14ac:dyDescent="0.2">
      <c r="AX33067" s="78"/>
    </row>
    <row r="33068" spans="50:50" ht="0" hidden="1" customHeight="1" x14ac:dyDescent="0.2">
      <c r="AX33068" s="78"/>
    </row>
    <row r="33069" spans="50:50" ht="0" hidden="1" customHeight="1" x14ac:dyDescent="0.2">
      <c r="AX33069" s="78"/>
    </row>
    <row r="33070" spans="50:50" ht="0" hidden="1" customHeight="1" x14ac:dyDescent="0.2">
      <c r="AX33070" s="78"/>
    </row>
    <row r="33071" spans="50:50" ht="0" hidden="1" customHeight="1" x14ac:dyDescent="0.2">
      <c r="AX33071" s="78"/>
    </row>
    <row r="33072" spans="50:50" ht="0" hidden="1" customHeight="1" x14ac:dyDescent="0.2">
      <c r="AX33072" s="78"/>
    </row>
    <row r="33073" spans="50:50" ht="0" hidden="1" customHeight="1" x14ac:dyDescent="0.2">
      <c r="AX33073" s="78"/>
    </row>
    <row r="33074" spans="50:50" ht="0" hidden="1" customHeight="1" x14ac:dyDescent="0.2">
      <c r="AX33074" s="78"/>
    </row>
    <row r="33075" spans="50:50" ht="0" hidden="1" customHeight="1" x14ac:dyDescent="0.2">
      <c r="AX33075" s="78"/>
    </row>
    <row r="33076" spans="50:50" ht="0" hidden="1" customHeight="1" x14ac:dyDescent="0.2">
      <c r="AX33076" s="78"/>
    </row>
    <row r="33077" spans="50:50" ht="0" hidden="1" customHeight="1" x14ac:dyDescent="0.2">
      <c r="AX33077" s="78"/>
    </row>
    <row r="33078" spans="50:50" ht="0" hidden="1" customHeight="1" x14ac:dyDescent="0.2">
      <c r="AX33078" s="78"/>
    </row>
    <row r="33079" spans="50:50" ht="0" hidden="1" customHeight="1" x14ac:dyDescent="0.2">
      <c r="AX33079" s="78"/>
    </row>
    <row r="33080" spans="50:50" ht="0" hidden="1" customHeight="1" x14ac:dyDescent="0.2">
      <c r="AX33080" s="78"/>
    </row>
    <row r="33081" spans="50:50" ht="0" hidden="1" customHeight="1" x14ac:dyDescent="0.2">
      <c r="AX33081" s="78"/>
    </row>
    <row r="33082" spans="50:50" ht="0" hidden="1" customHeight="1" x14ac:dyDescent="0.2">
      <c r="AX33082" s="78"/>
    </row>
    <row r="33083" spans="50:50" ht="0" hidden="1" customHeight="1" x14ac:dyDescent="0.2">
      <c r="AX33083" s="78"/>
    </row>
    <row r="33084" spans="50:50" ht="0" hidden="1" customHeight="1" x14ac:dyDescent="0.2">
      <c r="AX33084" s="78"/>
    </row>
    <row r="33085" spans="50:50" ht="0" hidden="1" customHeight="1" x14ac:dyDescent="0.2">
      <c r="AX33085" s="78"/>
    </row>
    <row r="33086" spans="50:50" ht="0" hidden="1" customHeight="1" x14ac:dyDescent="0.2">
      <c r="AX33086" s="78"/>
    </row>
    <row r="33087" spans="50:50" ht="0" hidden="1" customHeight="1" x14ac:dyDescent="0.2">
      <c r="AX33087" s="78"/>
    </row>
    <row r="33088" spans="50:50" ht="0" hidden="1" customHeight="1" x14ac:dyDescent="0.2">
      <c r="AX33088" s="78"/>
    </row>
    <row r="33089" spans="50:50" ht="0" hidden="1" customHeight="1" x14ac:dyDescent="0.2">
      <c r="AX33089" s="78"/>
    </row>
    <row r="33090" spans="50:50" ht="0" hidden="1" customHeight="1" x14ac:dyDescent="0.2">
      <c r="AX33090" s="78"/>
    </row>
    <row r="33091" spans="50:50" ht="0" hidden="1" customHeight="1" x14ac:dyDescent="0.2">
      <c r="AX33091" s="78"/>
    </row>
    <row r="33092" spans="50:50" ht="0" hidden="1" customHeight="1" x14ac:dyDescent="0.2">
      <c r="AX33092" s="78"/>
    </row>
    <row r="33093" spans="50:50" ht="0" hidden="1" customHeight="1" x14ac:dyDescent="0.2">
      <c r="AX33093" s="78"/>
    </row>
    <row r="33094" spans="50:50" ht="0" hidden="1" customHeight="1" x14ac:dyDescent="0.2">
      <c r="AX33094" s="78"/>
    </row>
    <row r="33095" spans="50:50" ht="0" hidden="1" customHeight="1" x14ac:dyDescent="0.2">
      <c r="AX33095" s="78"/>
    </row>
    <row r="33096" spans="50:50" ht="0" hidden="1" customHeight="1" x14ac:dyDescent="0.2">
      <c r="AX33096" s="78"/>
    </row>
    <row r="33097" spans="50:50" ht="0" hidden="1" customHeight="1" x14ac:dyDescent="0.2">
      <c r="AX33097" s="78"/>
    </row>
    <row r="33098" spans="50:50" ht="0" hidden="1" customHeight="1" x14ac:dyDescent="0.2">
      <c r="AX33098" s="78"/>
    </row>
    <row r="33099" spans="50:50" ht="0" hidden="1" customHeight="1" x14ac:dyDescent="0.2">
      <c r="AX33099" s="78"/>
    </row>
    <row r="33100" spans="50:50" ht="0" hidden="1" customHeight="1" x14ac:dyDescent="0.2">
      <c r="AX33100" s="78"/>
    </row>
    <row r="33101" spans="50:50" ht="0" hidden="1" customHeight="1" x14ac:dyDescent="0.2">
      <c r="AX33101" s="78"/>
    </row>
    <row r="33102" spans="50:50" ht="0" hidden="1" customHeight="1" x14ac:dyDescent="0.2">
      <c r="AX33102" s="78"/>
    </row>
    <row r="33103" spans="50:50" ht="0" hidden="1" customHeight="1" x14ac:dyDescent="0.2">
      <c r="AX33103" s="78"/>
    </row>
    <row r="33104" spans="50:50" ht="0" hidden="1" customHeight="1" x14ac:dyDescent="0.2">
      <c r="AX33104" s="78"/>
    </row>
    <row r="33105" spans="50:50" ht="0" hidden="1" customHeight="1" x14ac:dyDescent="0.2">
      <c r="AX33105" s="78"/>
    </row>
    <row r="33106" spans="50:50" ht="0" hidden="1" customHeight="1" x14ac:dyDescent="0.2">
      <c r="AX33106" s="78"/>
    </row>
    <row r="33107" spans="50:50" ht="0" hidden="1" customHeight="1" x14ac:dyDescent="0.2">
      <c r="AX33107" s="78"/>
    </row>
    <row r="33108" spans="50:50" ht="0" hidden="1" customHeight="1" x14ac:dyDescent="0.2">
      <c r="AX33108" s="78"/>
    </row>
    <row r="33109" spans="50:50" ht="0" hidden="1" customHeight="1" x14ac:dyDescent="0.2">
      <c r="AX33109" s="78"/>
    </row>
    <row r="33110" spans="50:50" ht="0" hidden="1" customHeight="1" x14ac:dyDescent="0.2">
      <c r="AX33110" s="78"/>
    </row>
    <row r="33111" spans="50:50" ht="0" hidden="1" customHeight="1" x14ac:dyDescent="0.2">
      <c r="AX33111" s="78"/>
    </row>
    <row r="33112" spans="50:50" ht="0" hidden="1" customHeight="1" x14ac:dyDescent="0.2">
      <c r="AX33112" s="78"/>
    </row>
    <row r="33113" spans="50:50" ht="0" hidden="1" customHeight="1" x14ac:dyDescent="0.2">
      <c r="AX33113" s="78"/>
    </row>
    <row r="33114" spans="50:50" ht="0" hidden="1" customHeight="1" x14ac:dyDescent="0.2">
      <c r="AX33114" s="78"/>
    </row>
    <row r="33115" spans="50:50" ht="0" hidden="1" customHeight="1" x14ac:dyDescent="0.2">
      <c r="AX33115" s="78"/>
    </row>
    <row r="33116" spans="50:50" ht="0" hidden="1" customHeight="1" x14ac:dyDescent="0.2">
      <c r="AX33116" s="78"/>
    </row>
    <row r="33117" spans="50:50" ht="0" hidden="1" customHeight="1" x14ac:dyDescent="0.2">
      <c r="AX33117" s="78"/>
    </row>
    <row r="33118" spans="50:50" ht="0" hidden="1" customHeight="1" x14ac:dyDescent="0.2">
      <c r="AX33118" s="78"/>
    </row>
    <row r="33119" spans="50:50" ht="0" hidden="1" customHeight="1" x14ac:dyDescent="0.2">
      <c r="AX33119" s="78"/>
    </row>
    <row r="33120" spans="50:50" ht="0" hidden="1" customHeight="1" x14ac:dyDescent="0.2">
      <c r="AX33120" s="78"/>
    </row>
    <row r="33121" spans="50:50" ht="0" hidden="1" customHeight="1" x14ac:dyDescent="0.2">
      <c r="AX33121" s="78"/>
    </row>
    <row r="33122" spans="50:50" ht="0" hidden="1" customHeight="1" x14ac:dyDescent="0.2">
      <c r="AX33122" s="78"/>
    </row>
    <row r="33123" spans="50:50" ht="0" hidden="1" customHeight="1" x14ac:dyDescent="0.2">
      <c r="AX33123" s="78"/>
    </row>
    <row r="33124" spans="50:50" ht="0" hidden="1" customHeight="1" x14ac:dyDescent="0.2">
      <c r="AX33124" s="78"/>
    </row>
    <row r="33125" spans="50:50" ht="0" hidden="1" customHeight="1" x14ac:dyDescent="0.2">
      <c r="AX33125" s="78"/>
    </row>
    <row r="33126" spans="50:50" ht="0" hidden="1" customHeight="1" x14ac:dyDescent="0.2">
      <c r="AX33126" s="78"/>
    </row>
    <row r="33127" spans="50:50" ht="0" hidden="1" customHeight="1" x14ac:dyDescent="0.2">
      <c r="AX33127" s="78"/>
    </row>
    <row r="33128" spans="50:50" ht="0" hidden="1" customHeight="1" x14ac:dyDescent="0.2">
      <c r="AX33128" s="78"/>
    </row>
    <row r="33129" spans="50:50" ht="0" hidden="1" customHeight="1" x14ac:dyDescent="0.2">
      <c r="AX33129" s="78"/>
    </row>
    <row r="33130" spans="50:50" ht="0" hidden="1" customHeight="1" x14ac:dyDescent="0.2">
      <c r="AX33130" s="78"/>
    </row>
    <row r="33131" spans="50:50" ht="0" hidden="1" customHeight="1" x14ac:dyDescent="0.2">
      <c r="AX33131" s="78"/>
    </row>
    <row r="33132" spans="50:50" ht="0" hidden="1" customHeight="1" x14ac:dyDescent="0.2">
      <c r="AX33132" s="78"/>
    </row>
    <row r="33133" spans="50:50" ht="0" hidden="1" customHeight="1" x14ac:dyDescent="0.2">
      <c r="AX33133" s="78"/>
    </row>
    <row r="33134" spans="50:50" ht="0" hidden="1" customHeight="1" x14ac:dyDescent="0.2">
      <c r="AX33134" s="78"/>
    </row>
    <row r="33135" spans="50:50" ht="0" hidden="1" customHeight="1" x14ac:dyDescent="0.2">
      <c r="AX33135" s="78"/>
    </row>
    <row r="33136" spans="50:50" ht="0" hidden="1" customHeight="1" x14ac:dyDescent="0.2">
      <c r="AX33136" s="78"/>
    </row>
    <row r="33137" spans="50:50" ht="0" hidden="1" customHeight="1" x14ac:dyDescent="0.2">
      <c r="AX33137" s="78"/>
    </row>
    <row r="33138" spans="50:50" ht="0" hidden="1" customHeight="1" x14ac:dyDescent="0.2">
      <c r="AX33138" s="78"/>
    </row>
    <row r="33139" spans="50:50" ht="0" hidden="1" customHeight="1" x14ac:dyDescent="0.2">
      <c r="AX33139" s="78"/>
    </row>
    <row r="33140" spans="50:50" ht="0" hidden="1" customHeight="1" x14ac:dyDescent="0.2">
      <c r="AX33140" s="78"/>
    </row>
    <row r="33141" spans="50:50" ht="0" hidden="1" customHeight="1" x14ac:dyDescent="0.2">
      <c r="AX33141" s="78"/>
    </row>
    <row r="33142" spans="50:50" ht="0" hidden="1" customHeight="1" x14ac:dyDescent="0.2">
      <c r="AX33142" s="78"/>
    </row>
    <row r="33143" spans="50:50" ht="0" hidden="1" customHeight="1" x14ac:dyDescent="0.2">
      <c r="AX33143" s="78"/>
    </row>
    <row r="33144" spans="50:50" ht="0" hidden="1" customHeight="1" x14ac:dyDescent="0.2">
      <c r="AX33144" s="78"/>
    </row>
    <row r="33145" spans="50:50" ht="0" hidden="1" customHeight="1" x14ac:dyDescent="0.2">
      <c r="AX33145" s="78"/>
    </row>
    <row r="33146" spans="50:50" ht="0" hidden="1" customHeight="1" x14ac:dyDescent="0.2">
      <c r="AX33146" s="78"/>
    </row>
    <row r="33147" spans="50:50" ht="0" hidden="1" customHeight="1" x14ac:dyDescent="0.2">
      <c r="AX33147" s="78"/>
    </row>
    <row r="33148" spans="50:50" ht="0" hidden="1" customHeight="1" x14ac:dyDescent="0.2">
      <c r="AX33148" s="78"/>
    </row>
    <row r="33149" spans="50:50" ht="0" hidden="1" customHeight="1" x14ac:dyDescent="0.2">
      <c r="AX33149" s="78"/>
    </row>
    <row r="33150" spans="50:50" ht="0" hidden="1" customHeight="1" x14ac:dyDescent="0.2">
      <c r="AX33150" s="78"/>
    </row>
    <row r="33151" spans="50:50" ht="0" hidden="1" customHeight="1" x14ac:dyDescent="0.2">
      <c r="AX33151" s="78"/>
    </row>
    <row r="33152" spans="50:50" ht="0" hidden="1" customHeight="1" x14ac:dyDescent="0.2">
      <c r="AX33152" s="78"/>
    </row>
    <row r="33153" spans="50:50" ht="0" hidden="1" customHeight="1" x14ac:dyDescent="0.2">
      <c r="AX33153" s="78"/>
    </row>
    <row r="33154" spans="50:50" ht="0" hidden="1" customHeight="1" x14ac:dyDescent="0.2">
      <c r="AX33154" s="78"/>
    </row>
    <row r="33155" spans="50:50" ht="0" hidden="1" customHeight="1" x14ac:dyDescent="0.2">
      <c r="AX33155" s="78"/>
    </row>
    <row r="33156" spans="50:50" ht="0" hidden="1" customHeight="1" x14ac:dyDescent="0.2">
      <c r="AX33156" s="78"/>
    </row>
    <row r="33157" spans="50:50" ht="0" hidden="1" customHeight="1" x14ac:dyDescent="0.2">
      <c r="AX33157" s="78"/>
    </row>
    <row r="33158" spans="50:50" ht="0" hidden="1" customHeight="1" x14ac:dyDescent="0.2">
      <c r="AX33158" s="78"/>
    </row>
    <row r="33159" spans="50:50" ht="0" hidden="1" customHeight="1" x14ac:dyDescent="0.2">
      <c r="AX33159" s="78"/>
    </row>
    <row r="33160" spans="50:50" ht="0" hidden="1" customHeight="1" x14ac:dyDescent="0.2">
      <c r="AX33160" s="78"/>
    </row>
    <row r="33161" spans="50:50" ht="0" hidden="1" customHeight="1" x14ac:dyDescent="0.2">
      <c r="AX33161" s="78"/>
    </row>
    <row r="33162" spans="50:50" ht="0" hidden="1" customHeight="1" x14ac:dyDescent="0.2">
      <c r="AX33162" s="78"/>
    </row>
    <row r="33163" spans="50:50" ht="0" hidden="1" customHeight="1" x14ac:dyDescent="0.2">
      <c r="AX33163" s="78"/>
    </row>
    <row r="33164" spans="50:50" ht="0" hidden="1" customHeight="1" x14ac:dyDescent="0.2">
      <c r="AX33164" s="78"/>
    </row>
    <row r="33165" spans="50:50" ht="0" hidden="1" customHeight="1" x14ac:dyDescent="0.2">
      <c r="AX33165" s="78"/>
    </row>
    <row r="33166" spans="50:50" ht="0" hidden="1" customHeight="1" x14ac:dyDescent="0.2">
      <c r="AX33166" s="78"/>
    </row>
    <row r="33167" spans="50:50" ht="0" hidden="1" customHeight="1" x14ac:dyDescent="0.2">
      <c r="AX33167" s="78"/>
    </row>
    <row r="33168" spans="50:50" ht="0" hidden="1" customHeight="1" x14ac:dyDescent="0.2">
      <c r="AX33168" s="78"/>
    </row>
    <row r="33169" spans="50:50" ht="0" hidden="1" customHeight="1" x14ac:dyDescent="0.2">
      <c r="AX33169" s="78"/>
    </row>
    <row r="33170" spans="50:50" ht="0" hidden="1" customHeight="1" x14ac:dyDescent="0.2">
      <c r="AX33170" s="78"/>
    </row>
    <row r="33171" spans="50:50" ht="0" hidden="1" customHeight="1" x14ac:dyDescent="0.2">
      <c r="AX33171" s="78"/>
    </row>
    <row r="33172" spans="50:50" ht="0" hidden="1" customHeight="1" x14ac:dyDescent="0.2">
      <c r="AX33172" s="78"/>
    </row>
    <row r="33173" spans="50:50" ht="0" hidden="1" customHeight="1" x14ac:dyDescent="0.2">
      <c r="AX33173" s="78"/>
    </row>
    <row r="33174" spans="50:50" ht="0" hidden="1" customHeight="1" x14ac:dyDescent="0.2">
      <c r="AX33174" s="78"/>
    </row>
    <row r="33175" spans="50:50" ht="0" hidden="1" customHeight="1" x14ac:dyDescent="0.2">
      <c r="AX33175" s="78"/>
    </row>
    <row r="33176" spans="50:50" ht="0" hidden="1" customHeight="1" x14ac:dyDescent="0.2">
      <c r="AX33176" s="78"/>
    </row>
    <row r="33177" spans="50:50" ht="0" hidden="1" customHeight="1" x14ac:dyDescent="0.2">
      <c r="AX33177" s="78"/>
    </row>
    <row r="33178" spans="50:50" ht="0" hidden="1" customHeight="1" x14ac:dyDescent="0.2">
      <c r="AX33178" s="78"/>
    </row>
    <row r="33179" spans="50:50" ht="0" hidden="1" customHeight="1" x14ac:dyDescent="0.2">
      <c r="AX33179" s="78"/>
    </row>
    <row r="33180" spans="50:50" ht="0" hidden="1" customHeight="1" x14ac:dyDescent="0.2">
      <c r="AX33180" s="78"/>
    </row>
    <row r="33181" spans="50:50" ht="0" hidden="1" customHeight="1" x14ac:dyDescent="0.2">
      <c r="AX33181" s="78"/>
    </row>
    <row r="33182" spans="50:50" ht="0" hidden="1" customHeight="1" x14ac:dyDescent="0.2">
      <c r="AX33182" s="78"/>
    </row>
    <row r="33183" spans="50:50" ht="0" hidden="1" customHeight="1" x14ac:dyDescent="0.2">
      <c r="AX33183" s="78"/>
    </row>
    <row r="33184" spans="50:50" ht="0" hidden="1" customHeight="1" x14ac:dyDescent="0.2">
      <c r="AX33184" s="78"/>
    </row>
    <row r="33185" spans="50:50" ht="0" hidden="1" customHeight="1" x14ac:dyDescent="0.2">
      <c r="AX33185" s="78"/>
    </row>
    <row r="33186" spans="50:50" ht="0" hidden="1" customHeight="1" x14ac:dyDescent="0.2">
      <c r="AX33186" s="78"/>
    </row>
    <row r="33187" spans="50:50" ht="0" hidden="1" customHeight="1" x14ac:dyDescent="0.2">
      <c r="AX33187" s="78"/>
    </row>
    <row r="33188" spans="50:50" ht="0" hidden="1" customHeight="1" x14ac:dyDescent="0.2">
      <c r="AX33188" s="78"/>
    </row>
    <row r="33189" spans="50:50" ht="0" hidden="1" customHeight="1" x14ac:dyDescent="0.2">
      <c r="AX33189" s="78"/>
    </row>
    <row r="33190" spans="50:50" ht="0" hidden="1" customHeight="1" x14ac:dyDescent="0.2">
      <c r="AX33190" s="78"/>
    </row>
    <row r="33191" spans="50:50" ht="0" hidden="1" customHeight="1" x14ac:dyDescent="0.2">
      <c r="AX33191" s="78"/>
    </row>
    <row r="33192" spans="50:50" ht="0" hidden="1" customHeight="1" x14ac:dyDescent="0.2">
      <c r="AX33192" s="78"/>
    </row>
    <row r="33193" spans="50:50" ht="0" hidden="1" customHeight="1" x14ac:dyDescent="0.2">
      <c r="AX33193" s="78"/>
    </row>
    <row r="33194" spans="50:50" ht="0" hidden="1" customHeight="1" x14ac:dyDescent="0.2">
      <c r="AX33194" s="78"/>
    </row>
    <row r="33195" spans="50:50" ht="0" hidden="1" customHeight="1" x14ac:dyDescent="0.2">
      <c r="AX33195" s="78"/>
    </row>
    <row r="33196" spans="50:50" ht="0" hidden="1" customHeight="1" x14ac:dyDescent="0.2">
      <c r="AX33196" s="78"/>
    </row>
    <row r="33197" spans="50:50" ht="0" hidden="1" customHeight="1" x14ac:dyDescent="0.2">
      <c r="AX33197" s="78"/>
    </row>
    <row r="33198" spans="50:50" ht="0" hidden="1" customHeight="1" x14ac:dyDescent="0.2">
      <c r="AX33198" s="78"/>
    </row>
    <row r="33199" spans="50:50" ht="0" hidden="1" customHeight="1" x14ac:dyDescent="0.2">
      <c r="AX33199" s="78"/>
    </row>
    <row r="33200" spans="50:50" ht="0" hidden="1" customHeight="1" x14ac:dyDescent="0.2">
      <c r="AX33200" s="78"/>
    </row>
    <row r="33201" spans="50:50" ht="0" hidden="1" customHeight="1" x14ac:dyDescent="0.2">
      <c r="AX33201" s="78"/>
    </row>
    <row r="33202" spans="50:50" ht="0" hidden="1" customHeight="1" x14ac:dyDescent="0.2">
      <c r="AX33202" s="78"/>
    </row>
    <row r="33203" spans="50:50" ht="0" hidden="1" customHeight="1" x14ac:dyDescent="0.2">
      <c r="AX33203" s="78"/>
    </row>
    <row r="33204" spans="50:50" ht="0" hidden="1" customHeight="1" x14ac:dyDescent="0.2">
      <c r="AX33204" s="78"/>
    </row>
    <row r="33205" spans="50:50" ht="0" hidden="1" customHeight="1" x14ac:dyDescent="0.2">
      <c r="AX33205" s="78"/>
    </row>
    <row r="33206" spans="50:50" ht="0" hidden="1" customHeight="1" x14ac:dyDescent="0.2">
      <c r="AX33206" s="78"/>
    </row>
    <row r="33207" spans="50:50" ht="0" hidden="1" customHeight="1" x14ac:dyDescent="0.2">
      <c r="AX33207" s="78"/>
    </row>
    <row r="33208" spans="50:50" ht="0" hidden="1" customHeight="1" x14ac:dyDescent="0.2">
      <c r="AX33208" s="78"/>
    </row>
    <row r="33209" spans="50:50" ht="0" hidden="1" customHeight="1" x14ac:dyDescent="0.2">
      <c r="AX33209" s="78"/>
    </row>
    <row r="33210" spans="50:50" ht="0" hidden="1" customHeight="1" x14ac:dyDescent="0.2">
      <c r="AX33210" s="78"/>
    </row>
    <row r="33211" spans="50:50" ht="0" hidden="1" customHeight="1" x14ac:dyDescent="0.2">
      <c r="AX33211" s="78"/>
    </row>
    <row r="33212" spans="50:50" ht="0" hidden="1" customHeight="1" x14ac:dyDescent="0.2">
      <c r="AX33212" s="78"/>
    </row>
    <row r="33213" spans="50:50" ht="0" hidden="1" customHeight="1" x14ac:dyDescent="0.2">
      <c r="AX33213" s="78"/>
    </row>
    <row r="33214" spans="50:50" ht="0" hidden="1" customHeight="1" x14ac:dyDescent="0.2">
      <c r="AX33214" s="78"/>
    </row>
    <row r="33215" spans="50:50" ht="0" hidden="1" customHeight="1" x14ac:dyDescent="0.2">
      <c r="AX33215" s="78"/>
    </row>
    <row r="33216" spans="50:50" ht="0" hidden="1" customHeight="1" x14ac:dyDescent="0.2">
      <c r="AX33216" s="78"/>
    </row>
    <row r="33217" spans="50:50" ht="0" hidden="1" customHeight="1" x14ac:dyDescent="0.2">
      <c r="AX33217" s="78"/>
    </row>
    <row r="33218" spans="50:50" ht="0" hidden="1" customHeight="1" x14ac:dyDescent="0.2">
      <c r="AX33218" s="78"/>
    </row>
    <row r="33219" spans="50:50" ht="0" hidden="1" customHeight="1" x14ac:dyDescent="0.2">
      <c r="AX33219" s="78"/>
    </row>
    <row r="33220" spans="50:50" ht="0" hidden="1" customHeight="1" x14ac:dyDescent="0.2">
      <c r="AX33220" s="78"/>
    </row>
    <row r="33221" spans="50:50" ht="0" hidden="1" customHeight="1" x14ac:dyDescent="0.2">
      <c r="AX33221" s="78"/>
    </row>
    <row r="33222" spans="50:50" ht="0" hidden="1" customHeight="1" x14ac:dyDescent="0.2">
      <c r="AX33222" s="78"/>
    </row>
    <row r="33223" spans="50:50" ht="0" hidden="1" customHeight="1" x14ac:dyDescent="0.2">
      <c r="AX33223" s="78"/>
    </row>
    <row r="33224" spans="50:50" ht="0" hidden="1" customHeight="1" x14ac:dyDescent="0.2">
      <c r="AX33224" s="78"/>
    </row>
    <row r="33225" spans="50:50" ht="0" hidden="1" customHeight="1" x14ac:dyDescent="0.2">
      <c r="AX33225" s="78"/>
    </row>
    <row r="33226" spans="50:50" ht="0" hidden="1" customHeight="1" x14ac:dyDescent="0.2">
      <c r="AX33226" s="78"/>
    </row>
    <row r="33227" spans="50:50" ht="0" hidden="1" customHeight="1" x14ac:dyDescent="0.2">
      <c r="AX33227" s="78"/>
    </row>
    <row r="33228" spans="50:50" ht="0" hidden="1" customHeight="1" x14ac:dyDescent="0.2">
      <c r="AX33228" s="78"/>
    </row>
    <row r="33229" spans="50:50" ht="0" hidden="1" customHeight="1" x14ac:dyDescent="0.2">
      <c r="AX33229" s="78"/>
    </row>
    <row r="33230" spans="50:50" ht="0" hidden="1" customHeight="1" x14ac:dyDescent="0.2">
      <c r="AX33230" s="78"/>
    </row>
    <row r="33231" spans="50:50" ht="0" hidden="1" customHeight="1" x14ac:dyDescent="0.2">
      <c r="AX33231" s="78"/>
    </row>
    <row r="33232" spans="50:50" ht="0" hidden="1" customHeight="1" x14ac:dyDescent="0.2">
      <c r="AX33232" s="78"/>
    </row>
    <row r="33233" spans="50:50" ht="0" hidden="1" customHeight="1" x14ac:dyDescent="0.2">
      <c r="AX33233" s="78"/>
    </row>
    <row r="33234" spans="50:50" ht="0" hidden="1" customHeight="1" x14ac:dyDescent="0.2">
      <c r="AX33234" s="78"/>
    </row>
    <row r="33235" spans="50:50" ht="0" hidden="1" customHeight="1" x14ac:dyDescent="0.2">
      <c r="AX33235" s="78"/>
    </row>
    <row r="33236" spans="50:50" ht="0" hidden="1" customHeight="1" x14ac:dyDescent="0.2">
      <c r="AX33236" s="78"/>
    </row>
    <row r="33237" spans="50:50" ht="0" hidden="1" customHeight="1" x14ac:dyDescent="0.2">
      <c r="AX33237" s="78"/>
    </row>
    <row r="33238" spans="50:50" ht="0" hidden="1" customHeight="1" x14ac:dyDescent="0.2">
      <c r="AX33238" s="78"/>
    </row>
    <row r="33239" spans="50:50" ht="0" hidden="1" customHeight="1" x14ac:dyDescent="0.2">
      <c r="AX33239" s="78"/>
    </row>
    <row r="33240" spans="50:50" ht="0" hidden="1" customHeight="1" x14ac:dyDescent="0.2">
      <c r="AX33240" s="78"/>
    </row>
    <row r="33241" spans="50:50" ht="0" hidden="1" customHeight="1" x14ac:dyDescent="0.2">
      <c r="AX33241" s="78"/>
    </row>
    <row r="33242" spans="50:50" ht="0" hidden="1" customHeight="1" x14ac:dyDescent="0.2">
      <c r="AX33242" s="78"/>
    </row>
    <row r="33243" spans="50:50" ht="0" hidden="1" customHeight="1" x14ac:dyDescent="0.2">
      <c r="AX33243" s="78"/>
    </row>
    <row r="33244" spans="50:50" ht="0" hidden="1" customHeight="1" x14ac:dyDescent="0.2">
      <c r="AX33244" s="78"/>
    </row>
    <row r="33245" spans="50:50" ht="0" hidden="1" customHeight="1" x14ac:dyDescent="0.2">
      <c r="AX33245" s="78"/>
    </row>
    <row r="33246" spans="50:50" ht="0" hidden="1" customHeight="1" x14ac:dyDescent="0.2">
      <c r="AX33246" s="78"/>
    </row>
    <row r="33247" spans="50:50" ht="0" hidden="1" customHeight="1" x14ac:dyDescent="0.2">
      <c r="AX33247" s="78"/>
    </row>
    <row r="33248" spans="50:50" ht="0" hidden="1" customHeight="1" x14ac:dyDescent="0.2">
      <c r="AX33248" s="78"/>
    </row>
    <row r="33249" spans="50:50" ht="0" hidden="1" customHeight="1" x14ac:dyDescent="0.2">
      <c r="AX33249" s="78"/>
    </row>
    <row r="33250" spans="50:50" ht="0" hidden="1" customHeight="1" x14ac:dyDescent="0.2">
      <c r="AX33250" s="78"/>
    </row>
    <row r="33251" spans="50:50" ht="0" hidden="1" customHeight="1" x14ac:dyDescent="0.2">
      <c r="AX33251" s="78"/>
    </row>
    <row r="33252" spans="50:50" ht="0" hidden="1" customHeight="1" x14ac:dyDescent="0.2">
      <c r="AX33252" s="78"/>
    </row>
    <row r="33253" spans="50:50" ht="0" hidden="1" customHeight="1" x14ac:dyDescent="0.2">
      <c r="AX33253" s="78"/>
    </row>
    <row r="33254" spans="50:50" ht="0" hidden="1" customHeight="1" x14ac:dyDescent="0.2">
      <c r="AX33254" s="78"/>
    </row>
    <row r="33255" spans="50:50" ht="0" hidden="1" customHeight="1" x14ac:dyDescent="0.2">
      <c r="AX33255" s="78"/>
    </row>
    <row r="33256" spans="50:50" ht="0" hidden="1" customHeight="1" x14ac:dyDescent="0.2">
      <c r="AX33256" s="78"/>
    </row>
    <row r="33257" spans="50:50" ht="0" hidden="1" customHeight="1" x14ac:dyDescent="0.2">
      <c r="AX33257" s="78"/>
    </row>
    <row r="33258" spans="50:50" ht="0" hidden="1" customHeight="1" x14ac:dyDescent="0.2">
      <c r="AX33258" s="78"/>
    </row>
    <row r="33259" spans="50:50" ht="0" hidden="1" customHeight="1" x14ac:dyDescent="0.2">
      <c r="AX33259" s="78"/>
    </row>
    <row r="33260" spans="50:50" ht="0" hidden="1" customHeight="1" x14ac:dyDescent="0.2">
      <c r="AX33260" s="78"/>
    </row>
    <row r="33261" spans="50:50" ht="0" hidden="1" customHeight="1" x14ac:dyDescent="0.2">
      <c r="AX33261" s="78"/>
    </row>
    <row r="33262" spans="50:50" ht="0" hidden="1" customHeight="1" x14ac:dyDescent="0.2">
      <c r="AX33262" s="78"/>
    </row>
    <row r="33263" spans="50:50" ht="0" hidden="1" customHeight="1" x14ac:dyDescent="0.2">
      <c r="AX33263" s="78"/>
    </row>
    <row r="33264" spans="50:50" ht="0" hidden="1" customHeight="1" x14ac:dyDescent="0.2">
      <c r="AX33264" s="78"/>
    </row>
    <row r="33265" spans="50:50" ht="0" hidden="1" customHeight="1" x14ac:dyDescent="0.2">
      <c r="AX33265" s="78"/>
    </row>
    <row r="33266" spans="50:50" ht="0" hidden="1" customHeight="1" x14ac:dyDescent="0.2">
      <c r="AX33266" s="78"/>
    </row>
    <row r="33267" spans="50:50" ht="0" hidden="1" customHeight="1" x14ac:dyDescent="0.2">
      <c r="AX33267" s="78"/>
    </row>
    <row r="33268" spans="50:50" ht="0" hidden="1" customHeight="1" x14ac:dyDescent="0.2">
      <c r="AX33268" s="78"/>
    </row>
    <row r="33269" spans="50:50" ht="0" hidden="1" customHeight="1" x14ac:dyDescent="0.2">
      <c r="AX33269" s="78"/>
    </row>
    <row r="33270" spans="50:50" ht="0" hidden="1" customHeight="1" x14ac:dyDescent="0.2">
      <c r="AX33270" s="78"/>
    </row>
    <row r="33271" spans="50:50" ht="0" hidden="1" customHeight="1" x14ac:dyDescent="0.2">
      <c r="AX33271" s="78"/>
    </row>
    <row r="33272" spans="50:50" ht="0" hidden="1" customHeight="1" x14ac:dyDescent="0.2">
      <c r="AX33272" s="78"/>
    </row>
    <row r="33273" spans="50:50" ht="0" hidden="1" customHeight="1" x14ac:dyDescent="0.2">
      <c r="AX33273" s="78"/>
    </row>
    <row r="33274" spans="50:50" ht="0" hidden="1" customHeight="1" x14ac:dyDescent="0.2">
      <c r="AX33274" s="78"/>
    </row>
    <row r="33275" spans="50:50" ht="0" hidden="1" customHeight="1" x14ac:dyDescent="0.2">
      <c r="AX33275" s="78"/>
    </row>
    <row r="33276" spans="50:50" ht="0" hidden="1" customHeight="1" x14ac:dyDescent="0.2">
      <c r="AX33276" s="78"/>
    </row>
    <row r="33277" spans="50:50" ht="0" hidden="1" customHeight="1" x14ac:dyDescent="0.2">
      <c r="AX33277" s="78"/>
    </row>
    <row r="33278" spans="50:50" ht="0" hidden="1" customHeight="1" x14ac:dyDescent="0.2">
      <c r="AX33278" s="78"/>
    </row>
    <row r="33279" spans="50:50" ht="0" hidden="1" customHeight="1" x14ac:dyDescent="0.2">
      <c r="AX33279" s="78"/>
    </row>
    <row r="33280" spans="50:50" ht="0" hidden="1" customHeight="1" x14ac:dyDescent="0.2">
      <c r="AX33280" s="78"/>
    </row>
    <row r="33281" spans="50:50" ht="0" hidden="1" customHeight="1" x14ac:dyDescent="0.2">
      <c r="AX33281" s="78"/>
    </row>
    <row r="33282" spans="50:50" ht="0" hidden="1" customHeight="1" x14ac:dyDescent="0.2">
      <c r="AX33282" s="78"/>
    </row>
    <row r="33283" spans="50:50" ht="0" hidden="1" customHeight="1" x14ac:dyDescent="0.2">
      <c r="AX33283" s="78"/>
    </row>
    <row r="33284" spans="50:50" ht="0" hidden="1" customHeight="1" x14ac:dyDescent="0.2">
      <c r="AX33284" s="78"/>
    </row>
    <row r="33285" spans="50:50" ht="0" hidden="1" customHeight="1" x14ac:dyDescent="0.2">
      <c r="AX33285" s="78"/>
    </row>
    <row r="33286" spans="50:50" ht="0" hidden="1" customHeight="1" x14ac:dyDescent="0.2">
      <c r="AX33286" s="78"/>
    </row>
    <row r="33287" spans="50:50" ht="0" hidden="1" customHeight="1" x14ac:dyDescent="0.2">
      <c r="AX33287" s="78"/>
    </row>
    <row r="33288" spans="50:50" ht="0" hidden="1" customHeight="1" x14ac:dyDescent="0.2">
      <c r="AX33288" s="78"/>
    </row>
    <row r="33289" spans="50:50" ht="0" hidden="1" customHeight="1" x14ac:dyDescent="0.2">
      <c r="AX33289" s="78"/>
    </row>
    <row r="33290" spans="50:50" ht="0" hidden="1" customHeight="1" x14ac:dyDescent="0.2">
      <c r="AX33290" s="78"/>
    </row>
    <row r="33291" spans="50:50" ht="0" hidden="1" customHeight="1" x14ac:dyDescent="0.2">
      <c r="AX33291" s="78"/>
    </row>
    <row r="33292" spans="50:50" ht="0" hidden="1" customHeight="1" x14ac:dyDescent="0.2">
      <c r="AX33292" s="78"/>
    </row>
    <row r="33293" spans="50:50" ht="0" hidden="1" customHeight="1" x14ac:dyDescent="0.2">
      <c r="AX33293" s="78"/>
    </row>
    <row r="33294" spans="50:50" ht="0" hidden="1" customHeight="1" x14ac:dyDescent="0.2">
      <c r="AX33294" s="78"/>
    </row>
    <row r="33295" spans="50:50" ht="0" hidden="1" customHeight="1" x14ac:dyDescent="0.2">
      <c r="AX33295" s="78"/>
    </row>
    <row r="33296" spans="50:50" ht="0" hidden="1" customHeight="1" x14ac:dyDescent="0.2">
      <c r="AX33296" s="78"/>
    </row>
    <row r="33297" spans="50:50" ht="0" hidden="1" customHeight="1" x14ac:dyDescent="0.2">
      <c r="AX33297" s="78"/>
    </row>
    <row r="33298" spans="50:50" ht="0" hidden="1" customHeight="1" x14ac:dyDescent="0.2">
      <c r="AX33298" s="78"/>
    </row>
    <row r="33299" spans="50:50" ht="0" hidden="1" customHeight="1" x14ac:dyDescent="0.2">
      <c r="AX33299" s="78"/>
    </row>
    <row r="33300" spans="50:50" ht="0" hidden="1" customHeight="1" x14ac:dyDescent="0.2">
      <c r="AX33300" s="78"/>
    </row>
    <row r="33301" spans="50:50" ht="0" hidden="1" customHeight="1" x14ac:dyDescent="0.2">
      <c r="AX33301" s="78"/>
    </row>
    <row r="33302" spans="50:50" ht="0" hidden="1" customHeight="1" x14ac:dyDescent="0.2">
      <c r="AX33302" s="78"/>
    </row>
    <row r="33303" spans="50:50" ht="0" hidden="1" customHeight="1" x14ac:dyDescent="0.2">
      <c r="AX33303" s="78"/>
    </row>
    <row r="33304" spans="50:50" ht="0" hidden="1" customHeight="1" x14ac:dyDescent="0.2">
      <c r="AX33304" s="78"/>
    </row>
    <row r="33305" spans="50:50" ht="0" hidden="1" customHeight="1" x14ac:dyDescent="0.2">
      <c r="AX33305" s="78"/>
    </row>
    <row r="33306" spans="50:50" ht="0" hidden="1" customHeight="1" x14ac:dyDescent="0.2">
      <c r="AX33306" s="78"/>
    </row>
    <row r="33307" spans="50:50" ht="0" hidden="1" customHeight="1" x14ac:dyDescent="0.2">
      <c r="AX33307" s="78"/>
    </row>
    <row r="33308" spans="50:50" ht="0" hidden="1" customHeight="1" x14ac:dyDescent="0.2">
      <c r="AX33308" s="78"/>
    </row>
    <row r="33309" spans="50:50" ht="0" hidden="1" customHeight="1" x14ac:dyDescent="0.2">
      <c r="AX33309" s="78"/>
    </row>
    <row r="33310" spans="50:50" ht="0" hidden="1" customHeight="1" x14ac:dyDescent="0.2">
      <c r="AX33310" s="78"/>
    </row>
    <row r="33311" spans="50:50" ht="0" hidden="1" customHeight="1" x14ac:dyDescent="0.2">
      <c r="AX33311" s="78"/>
    </row>
    <row r="33312" spans="50:50" ht="0" hidden="1" customHeight="1" x14ac:dyDescent="0.2">
      <c r="AX33312" s="78"/>
    </row>
    <row r="33313" spans="50:50" ht="0" hidden="1" customHeight="1" x14ac:dyDescent="0.2">
      <c r="AX33313" s="78"/>
    </row>
    <row r="33314" spans="50:50" ht="0" hidden="1" customHeight="1" x14ac:dyDescent="0.2">
      <c r="AX33314" s="78"/>
    </row>
    <row r="33315" spans="50:50" ht="0" hidden="1" customHeight="1" x14ac:dyDescent="0.2">
      <c r="AX33315" s="78"/>
    </row>
    <row r="33316" spans="50:50" ht="0" hidden="1" customHeight="1" x14ac:dyDescent="0.2">
      <c r="AX33316" s="78"/>
    </row>
    <row r="33317" spans="50:50" ht="0" hidden="1" customHeight="1" x14ac:dyDescent="0.2">
      <c r="AX33317" s="78"/>
    </row>
    <row r="33318" spans="50:50" ht="0" hidden="1" customHeight="1" x14ac:dyDescent="0.2">
      <c r="AX33318" s="78"/>
    </row>
    <row r="33319" spans="50:50" ht="0" hidden="1" customHeight="1" x14ac:dyDescent="0.2">
      <c r="AX33319" s="78"/>
    </row>
    <row r="33320" spans="50:50" ht="0" hidden="1" customHeight="1" x14ac:dyDescent="0.2">
      <c r="AX33320" s="78"/>
    </row>
    <row r="33321" spans="50:50" ht="0" hidden="1" customHeight="1" x14ac:dyDescent="0.2">
      <c r="AX33321" s="78"/>
    </row>
    <row r="33322" spans="50:50" ht="0" hidden="1" customHeight="1" x14ac:dyDescent="0.2">
      <c r="AX33322" s="78"/>
    </row>
    <row r="33323" spans="50:50" ht="0" hidden="1" customHeight="1" x14ac:dyDescent="0.2">
      <c r="AX33323" s="78"/>
    </row>
    <row r="33324" spans="50:50" ht="0" hidden="1" customHeight="1" x14ac:dyDescent="0.2">
      <c r="AX33324" s="78"/>
    </row>
    <row r="33325" spans="50:50" ht="0" hidden="1" customHeight="1" x14ac:dyDescent="0.2">
      <c r="AX33325" s="78"/>
    </row>
    <row r="33326" spans="50:50" ht="0" hidden="1" customHeight="1" x14ac:dyDescent="0.2">
      <c r="AX33326" s="78"/>
    </row>
    <row r="33327" spans="50:50" ht="0" hidden="1" customHeight="1" x14ac:dyDescent="0.2">
      <c r="AX33327" s="78"/>
    </row>
    <row r="33328" spans="50:50" ht="0" hidden="1" customHeight="1" x14ac:dyDescent="0.2">
      <c r="AX33328" s="78"/>
    </row>
    <row r="33329" spans="50:50" ht="0" hidden="1" customHeight="1" x14ac:dyDescent="0.2">
      <c r="AX33329" s="78"/>
    </row>
    <row r="33330" spans="50:50" ht="0" hidden="1" customHeight="1" x14ac:dyDescent="0.2">
      <c r="AX33330" s="78"/>
    </row>
    <row r="33331" spans="50:50" ht="0" hidden="1" customHeight="1" x14ac:dyDescent="0.2">
      <c r="AX33331" s="78"/>
    </row>
    <row r="33332" spans="50:50" ht="0" hidden="1" customHeight="1" x14ac:dyDescent="0.2">
      <c r="AX33332" s="78"/>
    </row>
    <row r="33333" spans="50:50" ht="0" hidden="1" customHeight="1" x14ac:dyDescent="0.2">
      <c r="AX33333" s="78"/>
    </row>
    <row r="33334" spans="50:50" ht="0" hidden="1" customHeight="1" x14ac:dyDescent="0.2">
      <c r="AX33334" s="78"/>
    </row>
    <row r="33335" spans="50:50" ht="0" hidden="1" customHeight="1" x14ac:dyDescent="0.2">
      <c r="AX33335" s="78"/>
    </row>
    <row r="33336" spans="50:50" ht="0" hidden="1" customHeight="1" x14ac:dyDescent="0.2">
      <c r="AX33336" s="78"/>
    </row>
    <row r="33337" spans="50:50" ht="0" hidden="1" customHeight="1" x14ac:dyDescent="0.2">
      <c r="AX33337" s="78"/>
    </row>
    <row r="33338" spans="50:50" ht="0" hidden="1" customHeight="1" x14ac:dyDescent="0.2">
      <c r="AX33338" s="78"/>
    </row>
    <row r="33339" spans="50:50" ht="0" hidden="1" customHeight="1" x14ac:dyDescent="0.2">
      <c r="AX33339" s="78"/>
    </row>
    <row r="33340" spans="50:50" ht="0" hidden="1" customHeight="1" x14ac:dyDescent="0.2">
      <c r="AX33340" s="78"/>
    </row>
    <row r="33341" spans="50:50" ht="0" hidden="1" customHeight="1" x14ac:dyDescent="0.2">
      <c r="AX33341" s="78"/>
    </row>
    <row r="33342" spans="50:50" ht="0" hidden="1" customHeight="1" x14ac:dyDescent="0.2">
      <c r="AX33342" s="78"/>
    </row>
    <row r="33343" spans="50:50" ht="0" hidden="1" customHeight="1" x14ac:dyDescent="0.2">
      <c r="AX33343" s="78"/>
    </row>
    <row r="33344" spans="50:50" ht="0" hidden="1" customHeight="1" x14ac:dyDescent="0.2">
      <c r="AX33344" s="78"/>
    </row>
    <row r="33345" spans="50:50" ht="0" hidden="1" customHeight="1" x14ac:dyDescent="0.2">
      <c r="AX33345" s="78"/>
    </row>
    <row r="33346" spans="50:50" ht="0" hidden="1" customHeight="1" x14ac:dyDescent="0.2">
      <c r="AX33346" s="78"/>
    </row>
    <row r="33347" spans="50:50" ht="0" hidden="1" customHeight="1" x14ac:dyDescent="0.2">
      <c r="AX33347" s="78"/>
    </row>
    <row r="33348" spans="50:50" ht="0" hidden="1" customHeight="1" x14ac:dyDescent="0.2">
      <c r="AX33348" s="78"/>
    </row>
    <row r="33349" spans="50:50" ht="0" hidden="1" customHeight="1" x14ac:dyDescent="0.2">
      <c r="AX33349" s="78"/>
    </row>
    <row r="33350" spans="50:50" ht="0" hidden="1" customHeight="1" x14ac:dyDescent="0.2">
      <c r="AX33350" s="78"/>
    </row>
    <row r="33351" spans="50:50" ht="0" hidden="1" customHeight="1" x14ac:dyDescent="0.2">
      <c r="AX33351" s="78"/>
    </row>
    <row r="33352" spans="50:50" ht="0" hidden="1" customHeight="1" x14ac:dyDescent="0.2">
      <c r="AX33352" s="78"/>
    </row>
    <row r="33353" spans="50:50" ht="0" hidden="1" customHeight="1" x14ac:dyDescent="0.2">
      <c r="AX33353" s="78"/>
    </row>
    <row r="33354" spans="50:50" ht="0" hidden="1" customHeight="1" x14ac:dyDescent="0.2">
      <c r="AX33354" s="78"/>
    </row>
    <row r="33355" spans="50:50" ht="0" hidden="1" customHeight="1" x14ac:dyDescent="0.2">
      <c r="AX33355" s="78"/>
    </row>
    <row r="33356" spans="50:50" ht="0" hidden="1" customHeight="1" x14ac:dyDescent="0.2">
      <c r="AX33356" s="78"/>
    </row>
    <row r="33357" spans="50:50" ht="0" hidden="1" customHeight="1" x14ac:dyDescent="0.2">
      <c r="AX33357" s="78"/>
    </row>
    <row r="33358" spans="50:50" ht="0" hidden="1" customHeight="1" x14ac:dyDescent="0.2">
      <c r="AX33358" s="78"/>
    </row>
    <row r="33359" spans="50:50" ht="0" hidden="1" customHeight="1" x14ac:dyDescent="0.2">
      <c r="AX33359" s="78"/>
    </row>
    <row r="33360" spans="50:50" ht="0" hidden="1" customHeight="1" x14ac:dyDescent="0.2">
      <c r="AX33360" s="78"/>
    </row>
    <row r="33361" spans="50:50" ht="0" hidden="1" customHeight="1" x14ac:dyDescent="0.2">
      <c r="AX33361" s="78"/>
    </row>
    <row r="33362" spans="50:50" ht="0" hidden="1" customHeight="1" x14ac:dyDescent="0.2">
      <c r="AX33362" s="78"/>
    </row>
    <row r="33363" spans="50:50" ht="0" hidden="1" customHeight="1" x14ac:dyDescent="0.2">
      <c r="AX33363" s="78"/>
    </row>
    <row r="33364" spans="50:50" ht="0" hidden="1" customHeight="1" x14ac:dyDescent="0.2">
      <c r="AX33364" s="78"/>
    </row>
    <row r="33365" spans="50:50" ht="0" hidden="1" customHeight="1" x14ac:dyDescent="0.2">
      <c r="AX33365" s="78"/>
    </row>
    <row r="33366" spans="50:50" ht="0" hidden="1" customHeight="1" x14ac:dyDescent="0.2">
      <c r="AX33366" s="78"/>
    </row>
    <row r="33367" spans="50:50" ht="0" hidden="1" customHeight="1" x14ac:dyDescent="0.2">
      <c r="AX33367" s="78"/>
    </row>
    <row r="33368" spans="50:50" ht="0" hidden="1" customHeight="1" x14ac:dyDescent="0.2">
      <c r="AX33368" s="78"/>
    </row>
    <row r="33369" spans="50:50" ht="0" hidden="1" customHeight="1" x14ac:dyDescent="0.2">
      <c r="AX33369" s="78"/>
    </row>
    <row r="33370" spans="50:50" ht="0" hidden="1" customHeight="1" x14ac:dyDescent="0.2">
      <c r="AX33370" s="78"/>
    </row>
    <row r="33371" spans="50:50" ht="0" hidden="1" customHeight="1" x14ac:dyDescent="0.2">
      <c r="AX33371" s="78"/>
    </row>
    <row r="33372" spans="50:50" ht="0" hidden="1" customHeight="1" x14ac:dyDescent="0.2">
      <c r="AX33372" s="78"/>
    </row>
    <row r="33373" spans="50:50" ht="0" hidden="1" customHeight="1" x14ac:dyDescent="0.2">
      <c r="AX33373" s="78"/>
    </row>
    <row r="33374" spans="50:50" ht="0" hidden="1" customHeight="1" x14ac:dyDescent="0.2">
      <c r="AX33374" s="78"/>
    </row>
    <row r="33375" spans="50:50" ht="0" hidden="1" customHeight="1" x14ac:dyDescent="0.2">
      <c r="AX33375" s="78"/>
    </row>
    <row r="33376" spans="50:50" ht="0" hidden="1" customHeight="1" x14ac:dyDescent="0.2">
      <c r="AX33376" s="78"/>
    </row>
    <row r="33377" spans="50:50" ht="0" hidden="1" customHeight="1" x14ac:dyDescent="0.2">
      <c r="AX33377" s="78"/>
    </row>
    <row r="33378" spans="50:50" ht="0" hidden="1" customHeight="1" x14ac:dyDescent="0.2">
      <c r="AX33378" s="78"/>
    </row>
    <row r="33379" spans="50:50" ht="0" hidden="1" customHeight="1" x14ac:dyDescent="0.2">
      <c r="AX33379" s="78"/>
    </row>
    <row r="33380" spans="50:50" ht="0" hidden="1" customHeight="1" x14ac:dyDescent="0.2">
      <c r="AX33380" s="78"/>
    </row>
    <row r="33381" spans="50:50" ht="0" hidden="1" customHeight="1" x14ac:dyDescent="0.2">
      <c r="AX33381" s="78"/>
    </row>
    <row r="33382" spans="50:50" ht="0" hidden="1" customHeight="1" x14ac:dyDescent="0.2">
      <c r="AX33382" s="78"/>
    </row>
    <row r="33383" spans="50:50" ht="0" hidden="1" customHeight="1" x14ac:dyDescent="0.2">
      <c r="AX33383" s="78"/>
    </row>
    <row r="33384" spans="50:50" ht="0" hidden="1" customHeight="1" x14ac:dyDescent="0.2">
      <c r="AX33384" s="78"/>
    </row>
    <row r="33385" spans="50:50" ht="0" hidden="1" customHeight="1" x14ac:dyDescent="0.2">
      <c r="AX33385" s="78"/>
    </row>
    <row r="33386" spans="50:50" ht="0" hidden="1" customHeight="1" x14ac:dyDescent="0.2">
      <c r="AX33386" s="78"/>
    </row>
    <row r="33387" spans="50:50" ht="0" hidden="1" customHeight="1" x14ac:dyDescent="0.2">
      <c r="AX33387" s="78"/>
    </row>
    <row r="33388" spans="50:50" ht="0" hidden="1" customHeight="1" x14ac:dyDescent="0.2">
      <c r="AX33388" s="78"/>
    </row>
    <row r="33389" spans="50:50" ht="0" hidden="1" customHeight="1" x14ac:dyDescent="0.2">
      <c r="AX33389" s="78"/>
    </row>
    <row r="33390" spans="50:50" ht="0" hidden="1" customHeight="1" x14ac:dyDescent="0.2">
      <c r="AX33390" s="78"/>
    </row>
    <row r="33391" spans="50:50" ht="0" hidden="1" customHeight="1" x14ac:dyDescent="0.2">
      <c r="AX33391" s="78"/>
    </row>
    <row r="33392" spans="50:50" ht="0" hidden="1" customHeight="1" x14ac:dyDescent="0.2">
      <c r="AX33392" s="78"/>
    </row>
    <row r="33393" spans="50:50" ht="0" hidden="1" customHeight="1" x14ac:dyDescent="0.2">
      <c r="AX33393" s="78"/>
    </row>
    <row r="33394" spans="50:50" ht="0" hidden="1" customHeight="1" x14ac:dyDescent="0.2">
      <c r="AX33394" s="78"/>
    </row>
    <row r="33395" spans="50:50" ht="0" hidden="1" customHeight="1" x14ac:dyDescent="0.2">
      <c r="AX33395" s="78"/>
    </row>
    <row r="33396" spans="50:50" ht="0" hidden="1" customHeight="1" x14ac:dyDescent="0.2">
      <c r="AX33396" s="78"/>
    </row>
    <row r="33397" spans="50:50" ht="0" hidden="1" customHeight="1" x14ac:dyDescent="0.2">
      <c r="AX33397" s="78"/>
    </row>
    <row r="33398" spans="50:50" ht="0" hidden="1" customHeight="1" x14ac:dyDescent="0.2">
      <c r="AX33398" s="78"/>
    </row>
    <row r="33399" spans="50:50" ht="0" hidden="1" customHeight="1" x14ac:dyDescent="0.2">
      <c r="AX33399" s="78"/>
    </row>
    <row r="33400" spans="50:50" ht="0" hidden="1" customHeight="1" x14ac:dyDescent="0.2">
      <c r="AX33400" s="78"/>
    </row>
    <row r="33401" spans="50:50" ht="0" hidden="1" customHeight="1" x14ac:dyDescent="0.2">
      <c r="AX33401" s="78"/>
    </row>
    <row r="33402" spans="50:50" ht="0" hidden="1" customHeight="1" x14ac:dyDescent="0.2">
      <c r="AX33402" s="78"/>
    </row>
    <row r="33403" spans="50:50" ht="0" hidden="1" customHeight="1" x14ac:dyDescent="0.2">
      <c r="AX33403" s="78"/>
    </row>
    <row r="33404" spans="50:50" ht="0" hidden="1" customHeight="1" x14ac:dyDescent="0.2">
      <c r="AX33404" s="78"/>
    </row>
    <row r="33405" spans="50:50" ht="0" hidden="1" customHeight="1" x14ac:dyDescent="0.2">
      <c r="AX33405" s="78"/>
    </row>
    <row r="33406" spans="50:50" ht="0" hidden="1" customHeight="1" x14ac:dyDescent="0.2">
      <c r="AX33406" s="78"/>
    </row>
    <row r="33407" spans="50:50" ht="0" hidden="1" customHeight="1" x14ac:dyDescent="0.2">
      <c r="AX33407" s="78"/>
    </row>
    <row r="33408" spans="50:50" ht="0" hidden="1" customHeight="1" x14ac:dyDescent="0.2">
      <c r="AX33408" s="78"/>
    </row>
    <row r="33409" spans="50:50" ht="0" hidden="1" customHeight="1" x14ac:dyDescent="0.2">
      <c r="AX33409" s="78"/>
    </row>
    <row r="33410" spans="50:50" ht="0" hidden="1" customHeight="1" x14ac:dyDescent="0.2">
      <c r="AX33410" s="78"/>
    </row>
    <row r="33411" spans="50:50" ht="0" hidden="1" customHeight="1" x14ac:dyDescent="0.2">
      <c r="AX33411" s="78"/>
    </row>
    <row r="33412" spans="50:50" ht="0" hidden="1" customHeight="1" x14ac:dyDescent="0.2">
      <c r="AX33412" s="78"/>
    </row>
    <row r="33413" spans="50:50" ht="0" hidden="1" customHeight="1" x14ac:dyDescent="0.2">
      <c r="AX33413" s="78"/>
    </row>
    <row r="33414" spans="50:50" ht="0" hidden="1" customHeight="1" x14ac:dyDescent="0.2">
      <c r="AX33414" s="78"/>
    </row>
    <row r="33415" spans="50:50" ht="0" hidden="1" customHeight="1" x14ac:dyDescent="0.2">
      <c r="AX33415" s="78"/>
    </row>
    <row r="33416" spans="50:50" ht="0" hidden="1" customHeight="1" x14ac:dyDescent="0.2">
      <c r="AX33416" s="78"/>
    </row>
    <row r="33417" spans="50:50" ht="0" hidden="1" customHeight="1" x14ac:dyDescent="0.2">
      <c r="AX33417" s="78"/>
    </row>
    <row r="33418" spans="50:50" ht="0" hidden="1" customHeight="1" x14ac:dyDescent="0.2">
      <c r="AX33418" s="78"/>
    </row>
    <row r="33419" spans="50:50" ht="0" hidden="1" customHeight="1" x14ac:dyDescent="0.2">
      <c r="AX33419" s="78"/>
    </row>
    <row r="33420" spans="50:50" ht="0" hidden="1" customHeight="1" x14ac:dyDescent="0.2">
      <c r="AX33420" s="78"/>
    </row>
    <row r="33421" spans="50:50" ht="0" hidden="1" customHeight="1" x14ac:dyDescent="0.2">
      <c r="AX33421" s="78"/>
    </row>
    <row r="33422" spans="50:50" ht="0" hidden="1" customHeight="1" x14ac:dyDescent="0.2">
      <c r="AX33422" s="78"/>
    </row>
    <row r="33423" spans="50:50" ht="0" hidden="1" customHeight="1" x14ac:dyDescent="0.2">
      <c r="AX33423" s="78"/>
    </row>
    <row r="33424" spans="50:50" ht="0" hidden="1" customHeight="1" x14ac:dyDescent="0.2">
      <c r="AX33424" s="78"/>
    </row>
    <row r="33425" spans="50:50" ht="0" hidden="1" customHeight="1" x14ac:dyDescent="0.2">
      <c r="AX33425" s="78"/>
    </row>
    <row r="33426" spans="50:50" ht="0" hidden="1" customHeight="1" x14ac:dyDescent="0.2">
      <c r="AX33426" s="78"/>
    </row>
    <row r="33427" spans="50:50" ht="0" hidden="1" customHeight="1" x14ac:dyDescent="0.2">
      <c r="AX33427" s="78"/>
    </row>
    <row r="33428" spans="50:50" ht="0" hidden="1" customHeight="1" x14ac:dyDescent="0.2">
      <c r="AX33428" s="78"/>
    </row>
    <row r="33429" spans="50:50" ht="0" hidden="1" customHeight="1" x14ac:dyDescent="0.2">
      <c r="AX33429" s="78"/>
    </row>
    <row r="33430" spans="50:50" ht="0" hidden="1" customHeight="1" x14ac:dyDescent="0.2">
      <c r="AX33430" s="78"/>
    </row>
    <row r="33431" spans="50:50" ht="0" hidden="1" customHeight="1" x14ac:dyDescent="0.2">
      <c r="AX33431" s="78"/>
    </row>
    <row r="33432" spans="50:50" ht="0" hidden="1" customHeight="1" x14ac:dyDescent="0.2">
      <c r="AX33432" s="78"/>
    </row>
    <row r="33433" spans="50:50" ht="0" hidden="1" customHeight="1" x14ac:dyDescent="0.2">
      <c r="AX33433" s="78"/>
    </row>
    <row r="33434" spans="50:50" ht="0" hidden="1" customHeight="1" x14ac:dyDescent="0.2">
      <c r="AX33434" s="78"/>
    </row>
    <row r="33435" spans="50:50" ht="0" hidden="1" customHeight="1" x14ac:dyDescent="0.2">
      <c r="AX33435" s="78"/>
    </row>
    <row r="33436" spans="50:50" ht="0" hidden="1" customHeight="1" x14ac:dyDescent="0.2">
      <c r="AX33436" s="78"/>
    </row>
    <row r="33437" spans="50:50" ht="0" hidden="1" customHeight="1" x14ac:dyDescent="0.2">
      <c r="AX33437" s="78"/>
    </row>
    <row r="33438" spans="50:50" ht="0" hidden="1" customHeight="1" x14ac:dyDescent="0.2">
      <c r="AX33438" s="78"/>
    </row>
    <row r="33439" spans="50:50" ht="0" hidden="1" customHeight="1" x14ac:dyDescent="0.2">
      <c r="AX33439" s="78"/>
    </row>
    <row r="33440" spans="50:50" ht="0" hidden="1" customHeight="1" x14ac:dyDescent="0.2">
      <c r="AX33440" s="78"/>
    </row>
    <row r="33441" spans="50:50" ht="0" hidden="1" customHeight="1" x14ac:dyDescent="0.2">
      <c r="AX33441" s="78"/>
    </row>
    <row r="33442" spans="50:50" ht="0" hidden="1" customHeight="1" x14ac:dyDescent="0.2">
      <c r="AX33442" s="78"/>
    </row>
    <row r="33443" spans="50:50" ht="0" hidden="1" customHeight="1" x14ac:dyDescent="0.2">
      <c r="AX33443" s="78"/>
    </row>
    <row r="33444" spans="50:50" ht="0" hidden="1" customHeight="1" x14ac:dyDescent="0.2">
      <c r="AX33444" s="78"/>
    </row>
    <row r="33445" spans="50:50" ht="0" hidden="1" customHeight="1" x14ac:dyDescent="0.2">
      <c r="AX33445" s="78"/>
    </row>
    <row r="33446" spans="50:50" ht="0" hidden="1" customHeight="1" x14ac:dyDescent="0.2">
      <c r="AX33446" s="78"/>
    </row>
    <row r="33447" spans="50:50" ht="0" hidden="1" customHeight="1" x14ac:dyDescent="0.2">
      <c r="AX33447" s="78"/>
    </row>
    <row r="33448" spans="50:50" ht="0" hidden="1" customHeight="1" x14ac:dyDescent="0.2">
      <c r="AX33448" s="78"/>
    </row>
    <row r="33449" spans="50:50" ht="0" hidden="1" customHeight="1" x14ac:dyDescent="0.2">
      <c r="AX33449" s="78"/>
    </row>
    <row r="33450" spans="50:50" ht="0" hidden="1" customHeight="1" x14ac:dyDescent="0.2">
      <c r="AX33450" s="78"/>
    </row>
    <row r="33451" spans="50:50" ht="0" hidden="1" customHeight="1" x14ac:dyDescent="0.2">
      <c r="AX33451" s="78"/>
    </row>
    <row r="33452" spans="50:50" ht="0" hidden="1" customHeight="1" x14ac:dyDescent="0.2">
      <c r="AX33452" s="78"/>
    </row>
    <row r="33453" spans="50:50" ht="0" hidden="1" customHeight="1" x14ac:dyDescent="0.2">
      <c r="AX33453" s="78"/>
    </row>
    <row r="33454" spans="50:50" ht="0" hidden="1" customHeight="1" x14ac:dyDescent="0.2">
      <c r="AX33454" s="78"/>
    </row>
    <row r="33455" spans="50:50" ht="0" hidden="1" customHeight="1" x14ac:dyDescent="0.2">
      <c r="AX33455" s="78"/>
    </row>
    <row r="33456" spans="50:50" ht="0" hidden="1" customHeight="1" x14ac:dyDescent="0.2">
      <c r="AX33456" s="78"/>
    </row>
    <row r="33457" spans="50:50" ht="0" hidden="1" customHeight="1" x14ac:dyDescent="0.2">
      <c r="AX33457" s="78"/>
    </row>
    <row r="33458" spans="50:50" ht="0" hidden="1" customHeight="1" x14ac:dyDescent="0.2">
      <c r="AX33458" s="78"/>
    </row>
    <row r="33459" spans="50:50" ht="0" hidden="1" customHeight="1" x14ac:dyDescent="0.2">
      <c r="AX33459" s="78"/>
    </row>
    <row r="33460" spans="50:50" ht="0" hidden="1" customHeight="1" x14ac:dyDescent="0.2">
      <c r="AX33460" s="78"/>
    </row>
    <row r="33461" spans="50:50" ht="0" hidden="1" customHeight="1" x14ac:dyDescent="0.2">
      <c r="AX33461" s="78"/>
    </row>
    <row r="33462" spans="50:50" ht="0" hidden="1" customHeight="1" x14ac:dyDescent="0.2">
      <c r="AX33462" s="78"/>
    </row>
    <row r="33463" spans="50:50" ht="0" hidden="1" customHeight="1" x14ac:dyDescent="0.2">
      <c r="AX33463" s="78"/>
    </row>
    <row r="33464" spans="50:50" ht="0" hidden="1" customHeight="1" x14ac:dyDescent="0.2">
      <c r="AX33464" s="78"/>
    </row>
    <row r="33465" spans="50:50" ht="0" hidden="1" customHeight="1" x14ac:dyDescent="0.2">
      <c r="AX33465" s="78"/>
    </row>
    <row r="33466" spans="50:50" ht="0" hidden="1" customHeight="1" x14ac:dyDescent="0.2">
      <c r="AX33466" s="78"/>
    </row>
    <row r="33467" spans="50:50" ht="0" hidden="1" customHeight="1" x14ac:dyDescent="0.2">
      <c r="AX33467" s="78"/>
    </row>
    <row r="33468" spans="50:50" ht="0" hidden="1" customHeight="1" x14ac:dyDescent="0.2">
      <c r="AX33468" s="78"/>
    </row>
    <row r="33469" spans="50:50" ht="0" hidden="1" customHeight="1" x14ac:dyDescent="0.2">
      <c r="AX33469" s="78"/>
    </row>
    <row r="33470" spans="50:50" ht="0" hidden="1" customHeight="1" x14ac:dyDescent="0.2">
      <c r="AX33470" s="78"/>
    </row>
    <row r="33471" spans="50:50" ht="0" hidden="1" customHeight="1" x14ac:dyDescent="0.2">
      <c r="AX33471" s="78"/>
    </row>
    <row r="33472" spans="50:50" ht="0" hidden="1" customHeight="1" x14ac:dyDescent="0.2">
      <c r="AX33472" s="78"/>
    </row>
    <row r="33473" spans="50:50" ht="0" hidden="1" customHeight="1" x14ac:dyDescent="0.2">
      <c r="AX33473" s="78"/>
    </row>
    <row r="33474" spans="50:50" ht="0" hidden="1" customHeight="1" x14ac:dyDescent="0.2">
      <c r="AX33474" s="78"/>
    </row>
    <row r="33475" spans="50:50" ht="0" hidden="1" customHeight="1" x14ac:dyDescent="0.2">
      <c r="AX33475" s="78"/>
    </row>
    <row r="33476" spans="50:50" ht="0" hidden="1" customHeight="1" x14ac:dyDescent="0.2">
      <c r="AX33476" s="78"/>
    </row>
    <row r="33477" spans="50:50" ht="0" hidden="1" customHeight="1" x14ac:dyDescent="0.2">
      <c r="AX33477" s="78"/>
    </row>
    <row r="33478" spans="50:50" ht="0" hidden="1" customHeight="1" x14ac:dyDescent="0.2">
      <c r="AX33478" s="78"/>
    </row>
    <row r="33479" spans="50:50" ht="0" hidden="1" customHeight="1" x14ac:dyDescent="0.2">
      <c r="AX33479" s="78"/>
    </row>
    <row r="33480" spans="50:50" ht="0" hidden="1" customHeight="1" x14ac:dyDescent="0.2">
      <c r="AX33480" s="78"/>
    </row>
    <row r="33481" spans="50:50" ht="0" hidden="1" customHeight="1" x14ac:dyDescent="0.2">
      <c r="AX33481" s="78"/>
    </row>
    <row r="33482" spans="50:50" ht="0" hidden="1" customHeight="1" x14ac:dyDescent="0.2">
      <c r="AX33482" s="78"/>
    </row>
    <row r="33483" spans="50:50" ht="0" hidden="1" customHeight="1" x14ac:dyDescent="0.2">
      <c r="AX33483" s="78"/>
    </row>
    <row r="33484" spans="50:50" ht="0" hidden="1" customHeight="1" x14ac:dyDescent="0.2">
      <c r="AX33484" s="78"/>
    </row>
    <row r="33485" spans="50:50" ht="0" hidden="1" customHeight="1" x14ac:dyDescent="0.2">
      <c r="AX33485" s="78"/>
    </row>
    <row r="33486" spans="50:50" ht="0" hidden="1" customHeight="1" x14ac:dyDescent="0.2">
      <c r="AX33486" s="78"/>
    </row>
    <row r="33487" spans="50:50" ht="0" hidden="1" customHeight="1" x14ac:dyDescent="0.2">
      <c r="AX33487" s="78"/>
    </row>
    <row r="33488" spans="50:50" ht="0" hidden="1" customHeight="1" x14ac:dyDescent="0.2">
      <c r="AX33488" s="78"/>
    </row>
    <row r="33489" spans="50:50" ht="0" hidden="1" customHeight="1" x14ac:dyDescent="0.2">
      <c r="AX33489" s="78"/>
    </row>
    <row r="33490" spans="50:50" ht="0" hidden="1" customHeight="1" x14ac:dyDescent="0.2">
      <c r="AX33490" s="78"/>
    </row>
    <row r="33491" spans="50:50" ht="0" hidden="1" customHeight="1" x14ac:dyDescent="0.2">
      <c r="AX33491" s="78"/>
    </row>
    <row r="33492" spans="50:50" ht="0" hidden="1" customHeight="1" x14ac:dyDescent="0.2">
      <c r="AX33492" s="78"/>
    </row>
    <row r="33493" spans="50:50" ht="0" hidden="1" customHeight="1" x14ac:dyDescent="0.2">
      <c r="AX33493" s="78"/>
    </row>
    <row r="33494" spans="50:50" ht="0" hidden="1" customHeight="1" x14ac:dyDescent="0.2">
      <c r="AX33494" s="78"/>
    </row>
    <row r="33495" spans="50:50" ht="0" hidden="1" customHeight="1" x14ac:dyDescent="0.2">
      <c r="AX33495" s="78"/>
    </row>
    <row r="33496" spans="50:50" ht="0" hidden="1" customHeight="1" x14ac:dyDescent="0.2">
      <c r="AX33496" s="78"/>
    </row>
    <row r="33497" spans="50:50" ht="0" hidden="1" customHeight="1" x14ac:dyDescent="0.2">
      <c r="AX33497" s="78"/>
    </row>
    <row r="33498" spans="50:50" ht="0" hidden="1" customHeight="1" x14ac:dyDescent="0.2">
      <c r="AX33498" s="78"/>
    </row>
    <row r="33499" spans="50:50" ht="0" hidden="1" customHeight="1" x14ac:dyDescent="0.2">
      <c r="AX33499" s="78"/>
    </row>
    <row r="33500" spans="50:50" ht="0" hidden="1" customHeight="1" x14ac:dyDescent="0.2">
      <c r="AX33500" s="78"/>
    </row>
    <row r="33501" spans="50:50" ht="0" hidden="1" customHeight="1" x14ac:dyDescent="0.2">
      <c r="AX33501" s="78"/>
    </row>
    <row r="33502" spans="50:50" ht="0" hidden="1" customHeight="1" x14ac:dyDescent="0.2">
      <c r="AX33502" s="78"/>
    </row>
    <row r="33503" spans="50:50" ht="0" hidden="1" customHeight="1" x14ac:dyDescent="0.2">
      <c r="AX33503" s="78"/>
    </row>
    <row r="33504" spans="50:50" ht="0" hidden="1" customHeight="1" x14ac:dyDescent="0.2">
      <c r="AX33504" s="78"/>
    </row>
    <row r="33505" spans="50:50" ht="0" hidden="1" customHeight="1" x14ac:dyDescent="0.2">
      <c r="AX33505" s="78"/>
    </row>
    <row r="33506" spans="50:50" ht="0" hidden="1" customHeight="1" x14ac:dyDescent="0.2">
      <c r="AX33506" s="78"/>
    </row>
    <row r="33507" spans="50:50" ht="0" hidden="1" customHeight="1" x14ac:dyDescent="0.2">
      <c r="AX33507" s="78"/>
    </row>
    <row r="33508" spans="50:50" ht="0" hidden="1" customHeight="1" x14ac:dyDescent="0.2">
      <c r="AX33508" s="78"/>
    </row>
    <row r="33509" spans="50:50" ht="0" hidden="1" customHeight="1" x14ac:dyDescent="0.2">
      <c r="AX33509" s="78"/>
    </row>
    <row r="33510" spans="50:50" ht="0" hidden="1" customHeight="1" x14ac:dyDescent="0.2">
      <c r="AX33510" s="78"/>
    </row>
    <row r="33511" spans="50:50" ht="0" hidden="1" customHeight="1" x14ac:dyDescent="0.2">
      <c r="AX33511" s="78"/>
    </row>
    <row r="33512" spans="50:50" ht="0" hidden="1" customHeight="1" x14ac:dyDescent="0.2">
      <c r="AX33512" s="78"/>
    </row>
    <row r="33513" spans="50:50" ht="0" hidden="1" customHeight="1" x14ac:dyDescent="0.2">
      <c r="AX33513" s="78"/>
    </row>
    <row r="33514" spans="50:50" ht="0" hidden="1" customHeight="1" x14ac:dyDescent="0.2">
      <c r="AX33514" s="78"/>
    </row>
    <row r="33515" spans="50:50" ht="0" hidden="1" customHeight="1" x14ac:dyDescent="0.2">
      <c r="AX33515" s="78"/>
    </row>
    <row r="33516" spans="50:50" ht="0" hidden="1" customHeight="1" x14ac:dyDescent="0.2">
      <c r="AX33516" s="78"/>
    </row>
    <row r="33517" spans="50:50" ht="0" hidden="1" customHeight="1" x14ac:dyDescent="0.2">
      <c r="AX33517" s="78"/>
    </row>
    <row r="33518" spans="50:50" ht="0" hidden="1" customHeight="1" x14ac:dyDescent="0.2">
      <c r="AX33518" s="78"/>
    </row>
    <row r="33519" spans="50:50" ht="0" hidden="1" customHeight="1" x14ac:dyDescent="0.2">
      <c r="AX33519" s="78"/>
    </row>
    <row r="33520" spans="50:50" ht="0" hidden="1" customHeight="1" x14ac:dyDescent="0.2">
      <c r="AX33520" s="78"/>
    </row>
    <row r="33521" spans="50:50" ht="0" hidden="1" customHeight="1" x14ac:dyDescent="0.2">
      <c r="AX33521" s="78"/>
    </row>
    <row r="33522" spans="50:50" ht="0" hidden="1" customHeight="1" x14ac:dyDescent="0.2">
      <c r="AX33522" s="78"/>
    </row>
    <row r="33523" spans="50:50" ht="0" hidden="1" customHeight="1" x14ac:dyDescent="0.2">
      <c r="AX33523" s="78"/>
    </row>
    <row r="33524" spans="50:50" ht="0" hidden="1" customHeight="1" x14ac:dyDescent="0.2">
      <c r="AX33524" s="78"/>
    </row>
    <row r="33525" spans="50:50" ht="0" hidden="1" customHeight="1" x14ac:dyDescent="0.2">
      <c r="AX33525" s="78"/>
    </row>
    <row r="33526" spans="50:50" ht="0" hidden="1" customHeight="1" x14ac:dyDescent="0.2">
      <c r="AX33526" s="78"/>
    </row>
    <row r="33527" spans="50:50" ht="0" hidden="1" customHeight="1" x14ac:dyDescent="0.2">
      <c r="AX33527" s="78"/>
    </row>
    <row r="33528" spans="50:50" ht="0" hidden="1" customHeight="1" x14ac:dyDescent="0.2">
      <c r="AX33528" s="78"/>
    </row>
    <row r="33529" spans="50:50" ht="0" hidden="1" customHeight="1" x14ac:dyDescent="0.2">
      <c r="AX33529" s="78"/>
    </row>
    <row r="33530" spans="50:50" ht="0" hidden="1" customHeight="1" x14ac:dyDescent="0.2">
      <c r="AX33530" s="78"/>
    </row>
    <row r="33531" spans="50:50" ht="0" hidden="1" customHeight="1" x14ac:dyDescent="0.2">
      <c r="AX33531" s="78"/>
    </row>
    <row r="33532" spans="50:50" ht="0" hidden="1" customHeight="1" x14ac:dyDescent="0.2">
      <c r="AX33532" s="78"/>
    </row>
    <row r="33533" spans="50:50" ht="0" hidden="1" customHeight="1" x14ac:dyDescent="0.2">
      <c r="AX33533" s="78"/>
    </row>
    <row r="33534" spans="50:50" ht="0" hidden="1" customHeight="1" x14ac:dyDescent="0.2">
      <c r="AX33534" s="78"/>
    </row>
    <row r="33535" spans="50:50" ht="0" hidden="1" customHeight="1" x14ac:dyDescent="0.2">
      <c r="AX33535" s="78"/>
    </row>
    <row r="33536" spans="50:50" ht="0" hidden="1" customHeight="1" x14ac:dyDescent="0.2">
      <c r="AX33536" s="78"/>
    </row>
    <row r="33537" spans="50:50" ht="0" hidden="1" customHeight="1" x14ac:dyDescent="0.2">
      <c r="AX33537" s="78"/>
    </row>
    <row r="33538" spans="50:50" ht="0" hidden="1" customHeight="1" x14ac:dyDescent="0.2">
      <c r="AX33538" s="78"/>
    </row>
    <row r="33539" spans="50:50" ht="0" hidden="1" customHeight="1" x14ac:dyDescent="0.2">
      <c r="AX33539" s="78"/>
    </row>
    <row r="33540" spans="50:50" ht="0" hidden="1" customHeight="1" x14ac:dyDescent="0.2">
      <c r="AX33540" s="78"/>
    </row>
    <row r="33541" spans="50:50" ht="0" hidden="1" customHeight="1" x14ac:dyDescent="0.2">
      <c r="AX33541" s="78"/>
    </row>
    <row r="33542" spans="50:50" ht="0" hidden="1" customHeight="1" x14ac:dyDescent="0.2">
      <c r="AX33542" s="78"/>
    </row>
    <row r="33543" spans="50:50" ht="0" hidden="1" customHeight="1" x14ac:dyDescent="0.2">
      <c r="AX33543" s="78"/>
    </row>
    <row r="33544" spans="50:50" ht="0" hidden="1" customHeight="1" x14ac:dyDescent="0.2">
      <c r="AX33544" s="78"/>
    </row>
    <row r="33545" spans="50:50" ht="0" hidden="1" customHeight="1" x14ac:dyDescent="0.2">
      <c r="AX33545" s="78"/>
    </row>
    <row r="33546" spans="50:50" ht="0" hidden="1" customHeight="1" x14ac:dyDescent="0.2">
      <c r="AX33546" s="78"/>
    </row>
    <row r="33547" spans="50:50" ht="0" hidden="1" customHeight="1" x14ac:dyDescent="0.2">
      <c r="AX33547" s="78"/>
    </row>
    <row r="33548" spans="50:50" ht="0" hidden="1" customHeight="1" x14ac:dyDescent="0.2">
      <c r="AX33548" s="78"/>
    </row>
    <row r="33549" spans="50:50" ht="0" hidden="1" customHeight="1" x14ac:dyDescent="0.2">
      <c r="AX33549" s="78"/>
    </row>
    <row r="33550" spans="50:50" ht="0" hidden="1" customHeight="1" x14ac:dyDescent="0.2">
      <c r="AX33550" s="78"/>
    </row>
    <row r="33551" spans="50:50" ht="0" hidden="1" customHeight="1" x14ac:dyDescent="0.2">
      <c r="AX33551" s="78"/>
    </row>
    <row r="33552" spans="50:50" ht="0" hidden="1" customHeight="1" x14ac:dyDescent="0.2">
      <c r="AX33552" s="78"/>
    </row>
    <row r="33553" spans="50:50" ht="0" hidden="1" customHeight="1" x14ac:dyDescent="0.2">
      <c r="AX33553" s="78"/>
    </row>
    <row r="33554" spans="50:50" ht="0" hidden="1" customHeight="1" x14ac:dyDescent="0.2">
      <c r="AX33554" s="78"/>
    </row>
    <row r="33555" spans="50:50" ht="0" hidden="1" customHeight="1" x14ac:dyDescent="0.2">
      <c r="AX33555" s="78"/>
    </row>
    <row r="33556" spans="50:50" ht="0" hidden="1" customHeight="1" x14ac:dyDescent="0.2">
      <c r="AX33556" s="78"/>
    </row>
    <row r="33557" spans="50:50" ht="0" hidden="1" customHeight="1" x14ac:dyDescent="0.2">
      <c r="AX33557" s="78"/>
    </row>
    <row r="33558" spans="50:50" ht="0" hidden="1" customHeight="1" x14ac:dyDescent="0.2">
      <c r="AX33558" s="78"/>
    </row>
    <row r="33559" spans="50:50" ht="0" hidden="1" customHeight="1" x14ac:dyDescent="0.2">
      <c r="AX33559" s="78"/>
    </row>
    <row r="33560" spans="50:50" ht="0" hidden="1" customHeight="1" x14ac:dyDescent="0.2">
      <c r="AX33560" s="78"/>
    </row>
    <row r="33561" spans="50:50" ht="0" hidden="1" customHeight="1" x14ac:dyDescent="0.2">
      <c r="AX33561" s="78"/>
    </row>
    <row r="33562" spans="50:50" ht="0" hidden="1" customHeight="1" x14ac:dyDescent="0.2">
      <c r="AX33562" s="78"/>
    </row>
    <row r="33563" spans="50:50" ht="0" hidden="1" customHeight="1" x14ac:dyDescent="0.2">
      <c r="AX33563" s="78"/>
    </row>
    <row r="33564" spans="50:50" ht="0" hidden="1" customHeight="1" x14ac:dyDescent="0.2">
      <c r="AX33564" s="78"/>
    </row>
    <row r="33565" spans="50:50" ht="0" hidden="1" customHeight="1" x14ac:dyDescent="0.2">
      <c r="AX33565" s="78"/>
    </row>
    <row r="33566" spans="50:50" ht="0" hidden="1" customHeight="1" x14ac:dyDescent="0.2">
      <c r="AX33566" s="78"/>
    </row>
    <row r="33567" spans="50:50" ht="0" hidden="1" customHeight="1" x14ac:dyDescent="0.2">
      <c r="AX33567" s="78"/>
    </row>
    <row r="33568" spans="50:50" ht="0" hidden="1" customHeight="1" x14ac:dyDescent="0.2">
      <c r="AX33568" s="78"/>
    </row>
    <row r="33569" spans="50:50" ht="0" hidden="1" customHeight="1" x14ac:dyDescent="0.2">
      <c r="AX33569" s="78"/>
    </row>
    <row r="33570" spans="50:50" ht="0" hidden="1" customHeight="1" x14ac:dyDescent="0.2">
      <c r="AX33570" s="78"/>
    </row>
    <row r="33571" spans="50:50" ht="0" hidden="1" customHeight="1" x14ac:dyDescent="0.2">
      <c r="AX33571" s="78"/>
    </row>
    <row r="33572" spans="50:50" ht="0" hidden="1" customHeight="1" x14ac:dyDescent="0.2">
      <c r="AX33572" s="78"/>
    </row>
    <row r="33573" spans="50:50" ht="0" hidden="1" customHeight="1" x14ac:dyDescent="0.2">
      <c r="AX33573" s="78"/>
    </row>
    <row r="33574" spans="50:50" ht="0" hidden="1" customHeight="1" x14ac:dyDescent="0.2">
      <c r="AX33574" s="78"/>
    </row>
    <row r="33575" spans="50:50" ht="0" hidden="1" customHeight="1" x14ac:dyDescent="0.2">
      <c r="AX33575" s="78"/>
    </row>
    <row r="33576" spans="50:50" ht="0" hidden="1" customHeight="1" x14ac:dyDescent="0.2">
      <c r="AX33576" s="78"/>
    </row>
    <row r="33577" spans="50:50" ht="0" hidden="1" customHeight="1" x14ac:dyDescent="0.2">
      <c r="AX33577" s="78"/>
    </row>
    <row r="33578" spans="50:50" ht="0" hidden="1" customHeight="1" x14ac:dyDescent="0.2">
      <c r="AX33578" s="78"/>
    </row>
    <row r="33579" spans="50:50" ht="0" hidden="1" customHeight="1" x14ac:dyDescent="0.2">
      <c r="AX33579" s="78"/>
    </row>
    <row r="33580" spans="50:50" ht="0" hidden="1" customHeight="1" x14ac:dyDescent="0.2">
      <c r="AX33580" s="78"/>
    </row>
    <row r="33581" spans="50:50" ht="0" hidden="1" customHeight="1" x14ac:dyDescent="0.2">
      <c r="AX33581" s="78"/>
    </row>
    <row r="33582" spans="50:50" ht="0" hidden="1" customHeight="1" x14ac:dyDescent="0.2">
      <c r="AX33582" s="78"/>
    </row>
    <row r="33583" spans="50:50" ht="0" hidden="1" customHeight="1" x14ac:dyDescent="0.2">
      <c r="AX33583" s="78"/>
    </row>
    <row r="33584" spans="50:50" ht="0" hidden="1" customHeight="1" x14ac:dyDescent="0.2">
      <c r="AX33584" s="78"/>
    </row>
    <row r="33585" spans="50:50" ht="0" hidden="1" customHeight="1" x14ac:dyDescent="0.2">
      <c r="AX33585" s="78"/>
    </row>
    <row r="33586" spans="50:50" ht="0" hidden="1" customHeight="1" x14ac:dyDescent="0.2">
      <c r="AX33586" s="78"/>
    </row>
    <row r="33587" spans="50:50" ht="0" hidden="1" customHeight="1" x14ac:dyDescent="0.2">
      <c r="AX33587" s="78"/>
    </row>
    <row r="33588" spans="50:50" ht="0" hidden="1" customHeight="1" x14ac:dyDescent="0.2">
      <c r="AX33588" s="78"/>
    </row>
    <row r="33589" spans="50:50" ht="0" hidden="1" customHeight="1" x14ac:dyDescent="0.2">
      <c r="AX33589" s="78"/>
    </row>
    <row r="33590" spans="50:50" ht="0" hidden="1" customHeight="1" x14ac:dyDescent="0.2">
      <c r="AX33590" s="78"/>
    </row>
    <row r="33591" spans="50:50" ht="0" hidden="1" customHeight="1" x14ac:dyDescent="0.2">
      <c r="AX33591" s="78"/>
    </row>
    <row r="33592" spans="50:50" ht="0" hidden="1" customHeight="1" x14ac:dyDescent="0.2">
      <c r="AX33592" s="78"/>
    </row>
    <row r="33593" spans="50:50" ht="0" hidden="1" customHeight="1" x14ac:dyDescent="0.2">
      <c r="AX33593" s="78"/>
    </row>
    <row r="33594" spans="50:50" ht="0" hidden="1" customHeight="1" x14ac:dyDescent="0.2">
      <c r="AX33594" s="78"/>
    </row>
    <row r="33595" spans="50:50" ht="0" hidden="1" customHeight="1" x14ac:dyDescent="0.2">
      <c r="AX33595" s="78"/>
    </row>
    <row r="33596" spans="50:50" ht="0" hidden="1" customHeight="1" x14ac:dyDescent="0.2">
      <c r="AX33596" s="78"/>
    </row>
    <row r="33597" spans="50:50" ht="0" hidden="1" customHeight="1" x14ac:dyDescent="0.2">
      <c r="AX33597" s="78"/>
    </row>
    <row r="33598" spans="50:50" ht="0" hidden="1" customHeight="1" x14ac:dyDescent="0.2">
      <c r="AX33598" s="78"/>
    </row>
    <row r="33599" spans="50:50" ht="0" hidden="1" customHeight="1" x14ac:dyDescent="0.2">
      <c r="AX33599" s="78"/>
    </row>
    <row r="33600" spans="50:50" ht="0" hidden="1" customHeight="1" x14ac:dyDescent="0.2">
      <c r="AX33600" s="78"/>
    </row>
    <row r="33601" spans="50:50" ht="0" hidden="1" customHeight="1" x14ac:dyDescent="0.2">
      <c r="AX33601" s="78"/>
    </row>
    <row r="33602" spans="50:50" ht="0" hidden="1" customHeight="1" x14ac:dyDescent="0.2">
      <c r="AX33602" s="78"/>
    </row>
    <row r="33603" spans="50:50" ht="0" hidden="1" customHeight="1" x14ac:dyDescent="0.2">
      <c r="AX33603" s="78"/>
    </row>
    <row r="33604" spans="50:50" ht="0" hidden="1" customHeight="1" x14ac:dyDescent="0.2">
      <c r="AX33604" s="78"/>
    </row>
    <row r="33605" spans="50:50" ht="0" hidden="1" customHeight="1" x14ac:dyDescent="0.2">
      <c r="AX33605" s="78"/>
    </row>
    <row r="33606" spans="50:50" ht="0" hidden="1" customHeight="1" x14ac:dyDescent="0.2">
      <c r="AX33606" s="78"/>
    </row>
    <row r="33607" spans="50:50" ht="0" hidden="1" customHeight="1" x14ac:dyDescent="0.2">
      <c r="AX33607" s="78"/>
    </row>
    <row r="33608" spans="50:50" ht="0" hidden="1" customHeight="1" x14ac:dyDescent="0.2">
      <c r="AX33608" s="78"/>
    </row>
    <row r="33609" spans="50:50" ht="0" hidden="1" customHeight="1" x14ac:dyDescent="0.2">
      <c r="AX33609" s="78"/>
    </row>
    <row r="33610" spans="50:50" ht="0" hidden="1" customHeight="1" x14ac:dyDescent="0.2">
      <c r="AX33610" s="78"/>
    </row>
    <row r="33611" spans="50:50" ht="0" hidden="1" customHeight="1" x14ac:dyDescent="0.2">
      <c r="AX33611" s="78"/>
    </row>
    <row r="33612" spans="50:50" ht="0" hidden="1" customHeight="1" x14ac:dyDescent="0.2">
      <c r="AX33612" s="78"/>
    </row>
    <row r="33613" spans="50:50" ht="0" hidden="1" customHeight="1" x14ac:dyDescent="0.2">
      <c r="AX33613" s="78"/>
    </row>
    <row r="33614" spans="50:50" ht="0" hidden="1" customHeight="1" x14ac:dyDescent="0.2">
      <c r="AX33614" s="78"/>
    </row>
    <row r="33615" spans="50:50" ht="0" hidden="1" customHeight="1" x14ac:dyDescent="0.2">
      <c r="AX33615" s="78"/>
    </row>
    <row r="33616" spans="50:50" ht="0" hidden="1" customHeight="1" x14ac:dyDescent="0.2">
      <c r="AX33616" s="78"/>
    </row>
    <row r="33617" spans="50:50" ht="0" hidden="1" customHeight="1" x14ac:dyDescent="0.2">
      <c r="AX33617" s="78"/>
    </row>
    <row r="33618" spans="50:50" ht="0" hidden="1" customHeight="1" x14ac:dyDescent="0.2">
      <c r="AX33618" s="78"/>
    </row>
    <row r="33619" spans="50:50" ht="0" hidden="1" customHeight="1" x14ac:dyDescent="0.2">
      <c r="AX33619" s="78"/>
    </row>
    <row r="33620" spans="50:50" ht="0" hidden="1" customHeight="1" x14ac:dyDescent="0.2">
      <c r="AX33620" s="78"/>
    </row>
    <row r="33621" spans="50:50" ht="0" hidden="1" customHeight="1" x14ac:dyDescent="0.2">
      <c r="AX33621" s="78"/>
    </row>
    <row r="33622" spans="50:50" ht="0" hidden="1" customHeight="1" x14ac:dyDescent="0.2">
      <c r="AX33622" s="78"/>
    </row>
    <row r="33623" spans="50:50" ht="0" hidden="1" customHeight="1" x14ac:dyDescent="0.2">
      <c r="AX33623" s="78"/>
    </row>
    <row r="33624" spans="50:50" ht="0" hidden="1" customHeight="1" x14ac:dyDescent="0.2">
      <c r="AX33624" s="78"/>
    </row>
    <row r="33625" spans="50:50" ht="0" hidden="1" customHeight="1" x14ac:dyDescent="0.2">
      <c r="AX33625" s="78"/>
    </row>
    <row r="33626" spans="50:50" ht="0" hidden="1" customHeight="1" x14ac:dyDescent="0.2">
      <c r="AX33626" s="78"/>
    </row>
    <row r="33627" spans="50:50" ht="0" hidden="1" customHeight="1" x14ac:dyDescent="0.2">
      <c r="AX33627" s="78"/>
    </row>
    <row r="33628" spans="50:50" ht="0" hidden="1" customHeight="1" x14ac:dyDescent="0.2">
      <c r="AX33628" s="78"/>
    </row>
    <row r="33629" spans="50:50" ht="0" hidden="1" customHeight="1" x14ac:dyDescent="0.2">
      <c r="AX33629" s="78"/>
    </row>
    <row r="33630" spans="50:50" ht="0" hidden="1" customHeight="1" x14ac:dyDescent="0.2">
      <c r="AX33630" s="78"/>
    </row>
    <row r="33631" spans="50:50" ht="0" hidden="1" customHeight="1" x14ac:dyDescent="0.2">
      <c r="AX33631" s="78"/>
    </row>
    <row r="33632" spans="50:50" ht="0" hidden="1" customHeight="1" x14ac:dyDescent="0.2">
      <c r="AX33632" s="78"/>
    </row>
    <row r="33633" spans="50:50" ht="0" hidden="1" customHeight="1" x14ac:dyDescent="0.2">
      <c r="AX33633" s="78"/>
    </row>
    <row r="33634" spans="50:50" ht="0" hidden="1" customHeight="1" x14ac:dyDescent="0.2">
      <c r="AX33634" s="78"/>
    </row>
    <row r="33635" spans="50:50" ht="0" hidden="1" customHeight="1" x14ac:dyDescent="0.2">
      <c r="AX33635" s="78"/>
    </row>
    <row r="33636" spans="50:50" ht="0" hidden="1" customHeight="1" x14ac:dyDescent="0.2">
      <c r="AX33636" s="78"/>
    </row>
    <row r="33637" spans="50:50" ht="0" hidden="1" customHeight="1" x14ac:dyDescent="0.2">
      <c r="AX33637" s="78"/>
    </row>
    <row r="33638" spans="50:50" ht="0" hidden="1" customHeight="1" x14ac:dyDescent="0.2">
      <c r="AX33638" s="78"/>
    </row>
    <row r="33639" spans="50:50" ht="0" hidden="1" customHeight="1" x14ac:dyDescent="0.2">
      <c r="AX33639" s="78"/>
    </row>
    <row r="33640" spans="50:50" ht="0" hidden="1" customHeight="1" x14ac:dyDescent="0.2">
      <c r="AX33640" s="78"/>
    </row>
    <row r="33641" spans="50:50" ht="0" hidden="1" customHeight="1" x14ac:dyDescent="0.2">
      <c r="AX33641" s="78"/>
    </row>
    <row r="33642" spans="50:50" ht="0" hidden="1" customHeight="1" x14ac:dyDescent="0.2">
      <c r="AX33642" s="78"/>
    </row>
    <row r="33643" spans="50:50" ht="0" hidden="1" customHeight="1" x14ac:dyDescent="0.2">
      <c r="AX33643" s="78"/>
    </row>
    <row r="33644" spans="50:50" ht="0" hidden="1" customHeight="1" x14ac:dyDescent="0.2">
      <c r="AX33644" s="78"/>
    </row>
    <row r="33645" spans="50:50" ht="0" hidden="1" customHeight="1" x14ac:dyDescent="0.2">
      <c r="AX33645" s="78"/>
    </row>
    <row r="33646" spans="50:50" ht="0" hidden="1" customHeight="1" x14ac:dyDescent="0.2">
      <c r="AX33646" s="78"/>
    </row>
    <row r="33647" spans="50:50" ht="0" hidden="1" customHeight="1" x14ac:dyDescent="0.2">
      <c r="AX33647" s="78"/>
    </row>
    <row r="33648" spans="50:50" ht="0" hidden="1" customHeight="1" x14ac:dyDescent="0.2">
      <c r="AX33648" s="78"/>
    </row>
    <row r="33649" spans="50:50" ht="0" hidden="1" customHeight="1" x14ac:dyDescent="0.2">
      <c r="AX33649" s="78"/>
    </row>
    <row r="33650" spans="50:50" ht="0" hidden="1" customHeight="1" x14ac:dyDescent="0.2">
      <c r="AX33650" s="78"/>
    </row>
    <row r="33651" spans="50:50" ht="0" hidden="1" customHeight="1" x14ac:dyDescent="0.2">
      <c r="AX33651" s="78"/>
    </row>
    <row r="33652" spans="50:50" ht="0" hidden="1" customHeight="1" x14ac:dyDescent="0.2">
      <c r="AX33652" s="78"/>
    </row>
    <row r="33653" spans="50:50" ht="0" hidden="1" customHeight="1" x14ac:dyDescent="0.2">
      <c r="AX33653" s="78"/>
    </row>
    <row r="33654" spans="50:50" ht="0" hidden="1" customHeight="1" x14ac:dyDescent="0.2">
      <c r="AX33654" s="78"/>
    </row>
    <row r="33655" spans="50:50" ht="0" hidden="1" customHeight="1" x14ac:dyDescent="0.2">
      <c r="AX33655" s="78"/>
    </row>
    <row r="33656" spans="50:50" ht="0" hidden="1" customHeight="1" x14ac:dyDescent="0.2">
      <c r="AX33656" s="78"/>
    </row>
    <row r="33657" spans="50:50" ht="0" hidden="1" customHeight="1" x14ac:dyDescent="0.2">
      <c r="AX33657" s="78"/>
    </row>
    <row r="33658" spans="50:50" ht="0" hidden="1" customHeight="1" x14ac:dyDescent="0.2">
      <c r="AX33658" s="78"/>
    </row>
    <row r="33659" spans="50:50" ht="0" hidden="1" customHeight="1" x14ac:dyDescent="0.2">
      <c r="AX33659" s="78"/>
    </row>
    <row r="33660" spans="50:50" ht="0" hidden="1" customHeight="1" x14ac:dyDescent="0.2">
      <c r="AX33660" s="78"/>
    </row>
    <row r="33661" spans="50:50" ht="0" hidden="1" customHeight="1" x14ac:dyDescent="0.2">
      <c r="AX33661" s="78"/>
    </row>
    <row r="33662" spans="50:50" ht="0" hidden="1" customHeight="1" x14ac:dyDescent="0.2">
      <c r="AX33662" s="78"/>
    </row>
    <row r="33663" spans="50:50" ht="0" hidden="1" customHeight="1" x14ac:dyDescent="0.2">
      <c r="AX33663" s="78"/>
    </row>
    <row r="33664" spans="50:50" ht="0" hidden="1" customHeight="1" x14ac:dyDescent="0.2">
      <c r="AX33664" s="78"/>
    </row>
    <row r="33665" spans="50:50" ht="0" hidden="1" customHeight="1" x14ac:dyDescent="0.2">
      <c r="AX33665" s="78"/>
    </row>
    <row r="33666" spans="50:50" ht="0" hidden="1" customHeight="1" x14ac:dyDescent="0.2">
      <c r="AX33666" s="78"/>
    </row>
    <row r="33667" spans="50:50" ht="0" hidden="1" customHeight="1" x14ac:dyDescent="0.2">
      <c r="AX33667" s="78"/>
    </row>
    <row r="33668" spans="50:50" ht="0" hidden="1" customHeight="1" x14ac:dyDescent="0.2">
      <c r="AX33668" s="78"/>
    </row>
    <row r="33669" spans="50:50" ht="0" hidden="1" customHeight="1" x14ac:dyDescent="0.2">
      <c r="AX33669" s="78"/>
    </row>
    <row r="33670" spans="50:50" ht="0" hidden="1" customHeight="1" x14ac:dyDescent="0.2">
      <c r="AX33670" s="78"/>
    </row>
    <row r="33671" spans="50:50" ht="0" hidden="1" customHeight="1" x14ac:dyDescent="0.2">
      <c r="AX33671" s="78"/>
    </row>
    <row r="33672" spans="50:50" ht="0" hidden="1" customHeight="1" x14ac:dyDescent="0.2">
      <c r="AX33672" s="78"/>
    </row>
    <row r="33673" spans="50:50" ht="0" hidden="1" customHeight="1" x14ac:dyDescent="0.2">
      <c r="AX33673" s="78"/>
    </row>
    <row r="33674" spans="50:50" ht="0" hidden="1" customHeight="1" x14ac:dyDescent="0.2">
      <c r="AX33674" s="78"/>
    </row>
    <row r="33675" spans="50:50" ht="0" hidden="1" customHeight="1" x14ac:dyDescent="0.2">
      <c r="AX33675" s="78"/>
    </row>
    <row r="33676" spans="50:50" ht="0" hidden="1" customHeight="1" x14ac:dyDescent="0.2">
      <c r="AX33676" s="78"/>
    </row>
    <row r="33677" spans="50:50" ht="0" hidden="1" customHeight="1" x14ac:dyDescent="0.2">
      <c r="AX33677" s="78"/>
    </row>
    <row r="33678" spans="50:50" ht="0" hidden="1" customHeight="1" x14ac:dyDescent="0.2">
      <c r="AX33678" s="78"/>
    </row>
    <row r="33679" spans="50:50" ht="0" hidden="1" customHeight="1" x14ac:dyDescent="0.2">
      <c r="AX33679" s="78"/>
    </row>
    <row r="33680" spans="50:50" ht="0" hidden="1" customHeight="1" x14ac:dyDescent="0.2">
      <c r="AX33680" s="78"/>
    </row>
    <row r="33681" spans="50:50" ht="0" hidden="1" customHeight="1" x14ac:dyDescent="0.2">
      <c r="AX33681" s="78"/>
    </row>
    <row r="33682" spans="50:50" ht="0" hidden="1" customHeight="1" x14ac:dyDescent="0.2">
      <c r="AX33682" s="78"/>
    </row>
    <row r="33683" spans="50:50" ht="0" hidden="1" customHeight="1" x14ac:dyDescent="0.2">
      <c r="AX33683" s="78"/>
    </row>
    <row r="33684" spans="50:50" ht="0" hidden="1" customHeight="1" x14ac:dyDescent="0.2">
      <c r="AX33684" s="78"/>
    </row>
    <row r="33685" spans="50:50" ht="0" hidden="1" customHeight="1" x14ac:dyDescent="0.2">
      <c r="AX33685" s="78"/>
    </row>
    <row r="33686" spans="50:50" ht="0" hidden="1" customHeight="1" x14ac:dyDescent="0.2">
      <c r="AX33686" s="78"/>
    </row>
    <row r="33687" spans="50:50" ht="0" hidden="1" customHeight="1" x14ac:dyDescent="0.2">
      <c r="AX33687" s="78"/>
    </row>
    <row r="33688" spans="50:50" ht="0" hidden="1" customHeight="1" x14ac:dyDescent="0.2">
      <c r="AX33688" s="78"/>
    </row>
    <row r="33689" spans="50:50" ht="0" hidden="1" customHeight="1" x14ac:dyDescent="0.2">
      <c r="AX33689" s="78"/>
    </row>
    <row r="33690" spans="50:50" ht="0" hidden="1" customHeight="1" x14ac:dyDescent="0.2">
      <c r="AX33690" s="78"/>
    </row>
    <row r="33691" spans="50:50" ht="0" hidden="1" customHeight="1" x14ac:dyDescent="0.2">
      <c r="AX33691" s="78"/>
    </row>
    <row r="33692" spans="50:50" ht="0" hidden="1" customHeight="1" x14ac:dyDescent="0.2">
      <c r="AX33692" s="78"/>
    </row>
    <row r="33693" spans="50:50" ht="0" hidden="1" customHeight="1" x14ac:dyDescent="0.2">
      <c r="AX33693" s="78"/>
    </row>
    <row r="33694" spans="50:50" ht="0" hidden="1" customHeight="1" x14ac:dyDescent="0.2">
      <c r="AX33694" s="78"/>
    </row>
    <row r="33695" spans="50:50" ht="0" hidden="1" customHeight="1" x14ac:dyDescent="0.2">
      <c r="AX33695" s="78"/>
    </row>
    <row r="33696" spans="50:50" ht="0" hidden="1" customHeight="1" x14ac:dyDescent="0.2">
      <c r="AX33696" s="78"/>
    </row>
    <row r="33697" spans="50:50" ht="0" hidden="1" customHeight="1" x14ac:dyDescent="0.2">
      <c r="AX33697" s="78"/>
    </row>
    <row r="33698" spans="50:50" ht="0" hidden="1" customHeight="1" x14ac:dyDescent="0.2">
      <c r="AX33698" s="78"/>
    </row>
    <row r="33699" spans="50:50" ht="0" hidden="1" customHeight="1" x14ac:dyDescent="0.2">
      <c r="AX33699" s="78"/>
    </row>
    <row r="33700" spans="50:50" ht="0" hidden="1" customHeight="1" x14ac:dyDescent="0.2">
      <c r="AX33700" s="78"/>
    </row>
    <row r="33701" spans="50:50" ht="0" hidden="1" customHeight="1" x14ac:dyDescent="0.2">
      <c r="AX33701" s="78"/>
    </row>
    <row r="33702" spans="50:50" ht="0" hidden="1" customHeight="1" x14ac:dyDescent="0.2">
      <c r="AX33702" s="78"/>
    </row>
    <row r="33703" spans="50:50" ht="0" hidden="1" customHeight="1" x14ac:dyDescent="0.2">
      <c r="AX33703" s="78"/>
    </row>
    <row r="33704" spans="50:50" ht="0" hidden="1" customHeight="1" x14ac:dyDescent="0.2">
      <c r="AX33704" s="78"/>
    </row>
    <row r="33705" spans="50:50" ht="0" hidden="1" customHeight="1" x14ac:dyDescent="0.2">
      <c r="AX33705" s="78"/>
    </row>
    <row r="33706" spans="50:50" ht="0" hidden="1" customHeight="1" x14ac:dyDescent="0.2">
      <c r="AX33706" s="78"/>
    </row>
    <row r="33707" spans="50:50" ht="0" hidden="1" customHeight="1" x14ac:dyDescent="0.2">
      <c r="AX33707" s="78"/>
    </row>
    <row r="33708" spans="50:50" ht="0" hidden="1" customHeight="1" x14ac:dyDescent="0.2">
      <c r="AX33708" s="78"/>
    </row>
    <row r="33709" spans="50:50" ht="0" hidden="1" customHeight="1" x14ac:dyDescent="0.2">
      <c r="AX33709" s="78"/>
    </row>
    <row r="33710" spans="50:50" ht="0" hidden="1" customHeight="1" x14ac:dyDescent="0.2">
      <c r="AX33710" s="78"/>
    </row>
    <row r="33711" spans="50:50" ht="0" hidden="1" customHeight="1" x14ac:dyDescent="0.2">
      <c r="AX33711" s="78"/>
    </row>
    <row r="33712" spans="50:50" ht="0" hidden="1" customHeight="1" x14ac:dyDescent="0.2">
      <c r="AX33712" s="78"/>
    </row>
    <row r="33713" spans="50:50" ht="0" hidden="1" customHeight="1" x14ac:dyDescent="0.2">
      <c r="AX33713" s="78"/>
    </row>
    <row r="33714" spans="50:50" ht="0" hidden="1" customHeight="1" x14ac:dyDescent="0.2">
      <c r="AX33714" s="78"/>
    </row>
    <row r="33715" spans="50:50" ht="0" hidden="1" customHeight="1" x14ac:dyDescent="0.2">
      <c r="AX33715" s="78"/>
    </row>
    <row r="33716" spans="50:50" ht="0" hidden="1" customHeight="1" x14ac:dyDescent="0.2">
      <c r="AX33716" s="78"/>
    </row>
    <row r="33717" spans="50:50" ht="0" hidden="1" customHeight="1" x14ac:dyDescent="0.2">
      <c r="AX33717" s="78"/>
    </row>
    <row r="33718" spans="50:50" ht="0" hidden="1" customHeight="1" x14ac:dyDescent="0.2">
      <c r="AX33718" s="78"/>
    </row>
    <row r="33719" spans="50:50" ht="0" hidden="1" customHeight="1" x14ac:dyDescent="0.2">
      <c r="AX33719" s="78"/>
    </row>
    <row r="33720" spans="50:50" ht="0" hidden="1" customHeight="1" x14ac:dyDescent="0.2">
      <c r="AX33720" s="78"/>
    </row>
    <row r="33721" spans="50:50" ht="0" hidden="1" customHeight="1" x14ac:dyDescent="0.2">
      <c r="AX33721" s="78"/>
    </row>
    <row r="33722" spans="50:50" ht="0" hidden="1" customHeight="1" x14ac:dyDescent="0.2">
      <c r="AX33722" s="78"/>
    </row>
    <row r="33723" spans="50:50" ht="0" hidden="1" customHeight="1" x14ac:dyDescent="0.2">
      <c r="AX33723" s="78"/>
    </row>
    <row r="33724" spans="50:50" ht="0" hidden="1" customHeight="1" x14ac:dyDescent="0.2">
      <c r="AX33724" s="78"/>
    </row>
    <row r="33725" spans="50:50" ht="0" hidden="1" customHeight="1" x14ac:dyDescent="0.2">
      <c r="AX33725" s="78"/>
    </row>
    <row r="33726" spans="50:50" ht="0" hidden="1" customHeight="1" x14ac:dyDescent="0.2">
      <c r="AX33726" s="78"/>
    </row>
    <row r="33727" spans="50:50" ht="0" hidden="1" customHeight="1" x14ac:dyDescent="0.2">
      <c r="AX33727" s="78"/>
    </row>
    <row r="33728" spans="50:50" ht="0" hidden="1" customHeight="1" x14ac:dyDescent="0.2">
      <c r="AX33728" s="78"/>
    </row>
    <row r="33729" spans="50:50" ht="0" hidden="1" customHeight="1" x14ac:dyDescent="0.2">
      <c r="AX33729" s="78"/>
    </row>
    <row r="33730" spans="50:50" ht="0" hidden="1" customHeight="1" x14ac:dyDescent="0.2">
      <c r="AX33730" s="78"/>
    </row>
    <row r="33731" spans="50:50" ht="0" hidden="1" customHeight="1" x14ac:dyDescent="0.2">
      <c r="AX33731" s="78"/>
    </row>
    <row r="33732" spans="50:50" ht="0" hidden="1" customHeight="1" x14ac:dyDescent="0.2">
      <c r="AX33732" s="78"/>
    </row>
    <row r="33733" spans="50:50" ht="0" hidden="1" customHeight="1" x14ac:dyDescent="0.2">
      <c r="AX33733" s="78"/>
    </row>
    <row r="33734" spans="50:50" ht="0" hidden="1" customHeight="1" x14ac:dyDescent="0.2">
      <c r="AX33734" s="78"/>
    </row>
    <row r="33735" spans="50:50" ht="0" hidden="1" customHeight="1" x14ac:dyDescent="0.2">
      <c r="AX33735" s="78"/>
    </row>
    <row r="33736" spans="50:50" ht="0" hidden="1" customHeight="1" x14ac:dyDescent="0.2">
      <c r="AX33736" s="78"/>
    </row>
    <row r="33737" spans="50:50" ht="0" hidden="1" customHeight="1" x14ac:dyDescent="0.2">
      <c r="AX33737" s="78"/>
    </row>
    <row r="33738" spans="50:50" ht="0" hidden="1" customHeight="1" x14ac:dyDescent="0.2">
      <c r="AX33738" s="78"/>
    </row>
    <row r="33739" spans="50:50" ht="0" hidden="1" customHeight="1" x14ac:dyDescent="0.2">
      <c r="AX33739" s="78"/>
    </row>
    <row r="33740" spans="50:50" ht="0" hidden="1" customHeight="1" x14ac:dyDescent="0.2">
      <c r="AX33740" s="78"/>
    </row>
    <row r="33741" spans="50:50" ht="0" hidden="1" customHeight="1" x14ac:dyDescent="0.2">
      <c r="AX33741" s="78"/>
    </row>
    <row r="33742" spans="50:50" ht="0" hidden="1" customHeight="1" x14ac:dyDescent="0.2">
      <c r="AX33742" s="78"/>
    </row>
    <row r="33743" spans="50:50" ht="0" hidden="1" customHeight="1" x14ac:dyDescent="0.2">
      <c r="AX33743" s="78"/>
    </row>
    <row r="33744" spans="50:50" ht="0" hidden="1" customHeight="1" x14ac:dyDescent="0.2">
      <c r="AX33744" s="78"/>
    </row>
    <row r="33745" spans="50:50" ht="0" hidden="1" customHeight="1" x14ac:dyDescent="0.2">
      <c r="AX33745" s="78"/>
    </row>
    <row r="33746" spans="50:50" ht="0" hidden="1" customHeight="1" x14ac:dyDescent="0.2">
      <c r="AX33746" s="78"/>
    </row>
    <row r="33747" spans="50:50" ht="0" hidden="1" customHeight="1" x14ac:dyDescent="0.2">
      <c r="AX33747" s="78"/>
    </row>
    <row r="33748" spans="50:50" ht="0" hidden="1" customHeight="1" x14ac:dyDescent="0.2">
      <c r="AX33748" s="78"/>
    </row>
    <row r="33749" spans="50:50" ht="0" hidden="1" customHeight="1" x14ac:dyDescent="0.2">
      <c r="AX33749" s="78"/>
    </row>
    <row r="33750" spans="50:50" ht="0" hidden="1" customHeight="1" x14ac:dyDescent="0.2">
      <c r="AX33750" s="78"/>
    </row>
    <row r="33751" spans="50:50" ht="0" hidden="1" customHeight="1" x14ac:dyDescent="0.2">
      <c r="AX33751" s="78"/>
    </row>
    <row r="33752" spans="50:50" ht="0" hidden="1" customHeight="1" x14ac:dyDescent="0.2">
      <c r="AX33752" s="78"/>
    </row>
    <row r="33753" spans="50:50" ht="0" hidden="1" customHeight="1" x14ac:dyDescent="0.2">
      <c r="AX33753" s="78"/>
    </row>
    <row r="33754" spans="50:50" ht="0" hidden="1" customHeight="1" x14ac:dyDescent="0.2">
      <c r="AX33754" s="78"/>
    </row>
    <row r="33755" spans="50:50" ht="0" hidden="1" customHeight="1" x14ac:dyDescent="0.2">
      <c r="AX33755" s="78"/>
    </row>
    <row r="33756" spans="50:50" ht="0" hidden="1" customHeight="1" x14ac:dyDescent="0.2">
      <c r="AX33756" s="78"/>
    </row>
    <row r="33757" spans="50:50" ht="0" hidden="1" customHeight="1" x14ac:dyDescent="0.2">
      <c r="AX33757" s="78"/>
    </row>
    <row r="33758" spans="50:50" ht="0" hidden="1" customHeight="1" x14ac:dyDescent="0.2">
      <c r="AX33758" s="78"/>
    </row>
    <row r="33759" spans="50:50" ht="0" hidden="1" customHeight="1" x14ac:dyDescent="0.2">
      <c r="AX33759" s="78"/>
    </row>
    <row r="33760" spans="50:50" ht="0" hidden="1" customHeight="1" x14ac:dyDescent="0.2">
      <c r="AX33760" s="78"/>
    </row>
    <row r="33761" spans="50:50" ht="0" hidden="1" customHeight="1" x14ac:dyDescent="0.2">
      <c r="AX33761" s="78"/>
    </row>
    <row r="33762" spans="50:50" ht="0" hidden="1" customHeight="1" x14ac:dyDescent="0.2">
      <c r="AX33762" s="78"/>
    </row>
    <row r="33763" spans="50:50" ht="0" hidden="1" customHeight="1" x14ac:dyDescent="0.2">
      <c r="AX33763" s="78"/>
    </row>
    <row r="33764" spans="50:50" ht="0" hidden="1" customHeight="1" x14ac:dyDescent="0.2">
      <c r="AX33764" s="78"/>
    </row>
    <row r="33765" spans="50:50" ht="0" hidden="1" customHeight="1" x14ac:dyDescent="0.2">
      <c r="AX33765" s="78"/>
    </row>
    <row r="33766" spans="50:50" ht="0" hidden="1" customHeight="1" x14ac:dyDescent="0.2">
      <c r="AX33766" s="78"/>
    </row>
    <row r="33767" spans="50:50" ht="0" hidden="1" customHeight="1" x14ac:dyDescent="0.2">
      <c r="AX33767" s="78"/>
    </row>
    <row r="33768" spans="50:50" ht="0" hidden="1" customHeight="1" x14ac:dyDescent="0.2">
      <c r="AX33768" s="78"/>
    </row>
    <row r="33769" spans="50:50" ht="0" hidden="1" customHeight="1" x14ac:dyDescent="0.2">
      <c r="AX33769" s="78"/>
    </row>
    <row r="33770" spans="50:50" ht="0" hidden="1" customHeight="1" x14ac:dyDescent="0.2">
      <c r="AX33770" s="78"/>
    </row>
    <row r="33771" spans="50:50" ht="0" hidden="1" customHeight="1" x14ac:dyDescent="0.2">
      <c r="AX33771" s="78"/>
    </row>
    <row r="33772" spans="50:50" ht="0" hidden="1" customHeight="1" x14ac:dyDescent="0.2">
      <c r="AX33772" s="78"/>
    </row>
    <row r="33773" spans="50:50" ht="0" hidden="1" customHeight="1" x14ac:dyDescent="0.2">
      <c r="AX33773" s="78"/>
    </row>
    <row r="33774" spans="50:50" ht="0" hidden="1" customHeight="1" x14ac:dyDescent="0.2">
      <c r="AX33774" s="78"/>
    </row>
    <row r="33775" spans="50:50" ht="0" hidden="1" customHeight="1" x14ac:dyDescent="0.2">
      <c r="AX33775" s="78"/>
    </row>
    <row r="33776" spans="50:50" ht="0" hidden="1" customHeight="1" x14ac:dyDescent="0.2">
      <c r="AX33776" s="78"/>
    </row>
    <row r="33777" spans="50:50" ht="0" hidden="1" customHeight="1" x14ac:dyDescent="0.2">
      <c r="AX33777" s="78"/>
    </row>
    <row r="33778" spans="50:50" ht="0" hidden="1" customHeight="1" x14ac:dyDescent="0.2">
      <c r="AX33778" s="78"/>
    </row>
    <row r="33779" spans="50:50" ht="0" hidden="1" customHeight="1" x14ac:dyDescent="0.2">
      <c r="AX33779" s="78"/>
    </row>
    <row r="33780" spans="50:50" ht="0" hidden="1" customHeight="1" x14ac:dyDescent="0.2">
      <c r="AX33780" s="78"/>
    </row>
    <row r="33781" spans="50:50" ht="0" hidden="1" customHeight="1" x14ac:dyDescent="0.2">
      <c r="AX33781" s="78"/>
    </row>
    <row r="33782" spans="50:50" ht="0" hidden="1" customHeight="1" x14ac:dyDescent="0.2">
      <c r="AX33782" s="78"/>
    </row>
    <row r="33783" spans="50:50" ht="0" hidden="1" customHeight="1" x14ac:dyDescent="0.2">
      <c r="AX33783" s="78"/>
    </row>
    <row r="33784" spans="50:50" ht="0" hidden="1" customHeight="1" x14ac:dyDescent="0.2">
      <c r="AX33784" s="78"/>
    </row>
    <row r="33785" spans="50:50" ht="0" hidden="1" customHeight="1" x14ac:dyDescent="0.2">
      <c r="AX33785" s="78"/>
    </row>
    <row r="33786" spans="50:50" ht="0" hidden="1" customHeight="1" x14ac:dyDescent="0.2">
      <c r="AX33786" s="78"/>
    </row>
    <row r="33787" spans="50:50" ht="0" hidden="1" customHeight="1" x14ac:dyDescent="0.2">
      <c r="AX33787" s="78"/>
    </row>
    <row r="33788" spans="50:50" ht="0" hidden="1" customHeight="1" x14ac:dyDescent="0.2">
      <c r="AX33788" s="78"/>
    </row>
    <row r="33789" spans="50:50" ht="0" hidden="1" customHeight="1" x14ac:dyDescent="0.2">
      <c r="AX33789" s="78"/>
    </row>
    <row r="33790" spans="50:50" ht="0" hidden="1" customHeight="1" x14ac:dyDescent="0.2">
      <c r="AX33790" s="78"/>
    </row>
    <row r="33791" spans="50:50" ht="0" hidden="1" customHeight="1" x14ac:dyDescent="0.2">
      <c r="AX33791" s="78"/>
    </row>
    <row r="33792" spans="50:50" ht="0" hidden="1" customHeight="1" x14ac:dyDescent="0.2">
      <c r="AX33792" s="78"/>
    </row>
    <row r="33793" spans="50:50" ht="0" hidden="1" customHeight="1" x14ac:dyDescent="0.2">
      <c r="AX33793" s="78"/>
    </row>
    <row r="33794" spans="50:50" ht="0" hidden="1" customHeight="1" x14ac:dyDescent="0.2">
      <c r="AX33794" s="78"/>
    </row>
    <row r="33795" spans="50:50" ht="0" hidden="1" customHeight="1" x14ac:dyDescent="0.2">
      <c r="AX33795" s="78"/>
    </row>
    <row r="33796" spans="50:50" ht="0" hidden="1" customHeight="1" x14ac:dyDescent="0.2">
      <c r="AX33796" s="78"/>
    </row>
    <row r="33797" spans="50:50" ht="0" hidden="1" customHeight="1" x14ac:dyDescent="0.2">
      <c r="AX33797" s="78"/>
    </row>
    <row r="33798" spans="50:50" ht="0" hidden="1" customHeight="1" x14ac:dyDescent="0.2">
      <c r="AX33798" s="78"/>
    </row>
    <row r="33799" spans="50:50" ht="0" hidden="1" customHeight="1" x14ac:dyDescent="0.2">
      <c r="AX33799" s="78"/>
    </row>
    <row r="33800" spans="50:50" ht="0" hidden="1" customHeight="1" x14ac:dyDescent="0.2">
      <c r="AX33800" s="78"/>
    </row>
    <row r="33801" spans="50:50" ht="0" hidden="1" customHeight="1" x14ac:dyDescent="0.2">
      <c r="AX33801" s="78"/>
    </row>
    <row r="33802" spans="50:50" ht="0" hidden="1" customHeight="1" x14ac:dyDescent="0.2">
      <c r="AX33802" s="78"/>
    </row>
    <row r="33803" spans="50:50" ht="0" hidden="1" customHeight="1" x14ac:dyDescent="0.2">
      <c r="AX33803" s="78"/>
    </row>
    <row r="33804" spans="50:50" ht="0" hidden="1" customHeight="1" x14ac:dyDescent="0.2">
      <c r="AX33804" s="78"/>
    </row>
    <row r="33805" spans="50:50" ht="0" hidden="1" customHeight="1" x14ac:dyDescent="0.2">
      <c r="AX33805" s="78"/>
    </row>
    <row r="33806" spans="50:50" ht="0" hidden="1" customHeight="1" x14ac:dyDescent="0.2">
      <c r="AX33806" s="78"/>
    </row>
    <row r="33807" spans="50:50" ht="0" hidden="1" customHeight="1" x14ac:dyDescent="0.2">
      <c r="AX33807" s="78"/>
    </row>
    <row r="33808" spans="50:50" ht="0" hidden="1" customHeight="1" x14ac:dyDescent="0.2">
      <c r="AX33808" s="78"/>
    </row>
    <row r="33809" spans="50:50" ht="0" hidden="1" customHeight="1" x14ac:dyDescent="0.2">
      <c r="AX33809" s="78"/>
    </row>
    <row r="33810" spans="50:50" ht="0" hidden="1" customHeight="1" x14ac:dyDescent="0.2">
      <c r="AX33810" s="78"/>
    </row>
    <row r="33811" spans="50:50" ht="0" hidden="1" customHeight="1" x14ac:dyDescent="0.2">
      <c r="AX33811" s="78"/>
    </row>
    <row r="33812" spans="50:50" ht="0" hidden="1" customHeight="1" x14ac:dyDescent="0.2">
      <c r="AX33812" s="78"/>
    </row>
    <row r="33813" spans="50:50" ht="0" hidden="1" customHeight="1" x14ac:dyDescent="0.2">
      <c r="AX33813" s="78"/>
    </row>
    <row r="33814" spans="50:50" ht="0" hidden="1" customHeight="1" x14ac:dyDescent="0.2">
      <c r="AX33814" s="78"/>
    </row>
    <row r="33815" spans="50:50" ht="0" hidden="1" customHeight="1" x14ac:dyDescent="0.2">
      <c r="AX33815" s="78"/>
    </row>
    <row r="33816" spans="50:50" ht="0" hidden="1" customHeight="1" x14ac:dyDescent="0.2">
      <c r="AX33816" s="78"/>
    </row>
    <row r="33817" spans="50:50" ht="0" hidden="1" customHeight="1" x14ac:dyDescent="0.2">
      <c r="AX33817" s="78"/>
    </row>
    <row r="33818" spans="50:50" ht="0" hidden="1" customHeight="1" x14ac:dyDescent="0.2">
      <c r="AX33818" s="78"/>
    </row>
    <row r="33819" spans="50:50" ht="0" hidden="1" customHeight="1" x14ac:dyDescent="0.2">
      <c r="AX33819" s="78"/>
    </row>
    <row r="33820" spans="50:50" ht="0" hidden="1" customHeight="1" x14ac:dyDescent="0.2">
      <c r="AX33820" s="78"/>
    </row>
    <row r="33821" spans="50:50" ht="0" hidden="1" customHeight="1" x14ac:dyDescent="0.2">
      <c r="AX33821" s="78"/>
    </row>
    <row r="33822" spans="50:50" ht="0" hidden="1" customHeight="1" x14ac:dyDescent="0.2">
      <c r="AX33822" s="78"/>
    </row>
    <row r="33823" spans="50:50" ht="0" hidden="1" customHeight="1" x14ac:dyDescent="0.2">
      <c r="AX33823" s="78"/>
    </row>
    <row r="33824" spans="50:50" ht="0" hidden="1" customHeight="1" x14ac:dyDescent="0.2">
      <c r="AX33824" s="78"/>
    </row>
    <row r="33825" spans="50:50" ht="0" hidden="1" customHeight="1" x14ac:dyDescent="0.2">
      <c r="AX33825" s="78"/>
    </row>
    <row r="33826" spans="50:50" ht="0" hidden="1" customHeight="1" x14ac:dyDescent="0.2">
      <c r="AX33826" s="78"/>
    </row>
    <row r="33827" spans="50:50" ht="0" hidden="1" customHeight="1" x14ac:dyDescent="0.2">
      <c r="AX33827" s="78"/>
    </row>
    <row r="33828" spans="50:50" ht="0" hidden="1" customHeight="1" x14ac:dyDescent="0.2">
      <c r="AX33828" s="78"/>
    </row>
    <row r="33829" spans="50:50" ht="0" hidden="1" customHeight="1" x14ac:dyDescent="0.2">
      <c r="AX33829" s="78"/>
    </row>
    <row r="33830" spans="50:50" ht="0" hidden="1" customHeight="1" x14ac:dyDescent="0.2">
      <c r="AX33830" s="78"/>
    </row>
    <row r="33831" spans="50:50" ht="0" hidden="1" customHeight="1" x14ac:dyDescent="0.2">
      <c r="AX33831" s="78"/>
    </row>
    <row r="33832" spans="50:50" ht="0" hidden="1" customHeight="1" x14ac:dyDescent="0.2">
      <c r="AX33832" s="78"/>
    </row>
    <row r="33833" spans="50:50" ht="0" hidden="1" customHeight="1" x14ac:dyDescent="0.2">
      <c r="AX33833" s="78"/>
    </row>
    <row r="33834" spans="50:50" ht="0" hidden="1" customHeight="1" x14ac:dyDescent="0.2">
      <c r="AX33834" s="78"/>
    </row>
    <row r="33835" spans="50:50" ht="0" hidden="1" customHeight="1" x14ac:dyDescent="0.2">
      <c r="AX33835" s="78"/>
    </row>
    <row r="33836" spans="50:50" ht="0" hidden="1" customHeight="1" x14ac:dyDescent="0.2">
      <c r="AX33836" s="78"/>
    </row>
    <row r="33837" spans="50:50" ht="0" hidden="1" customHeight="1" x14ac:dyDescent="0.2">
      <c r="AX33837" s="78"/>
    </row>
    <row r="33838" spans="50:50" ht="0" hidden="1" customHeight="1" x14ac:dyDescent="0.2">
      <c r="AX33838" s="78"/>
    </row>
    <row r="33839" spans="50:50" ht="0" hidden="1" customHeight="1" x14ac:dyDescent="0.2">
      <c r="AX33839" s="78"/>
    </row>
    <row r="33840" spans="50:50" ht="0" hidden="1" customHeight="1" x14ac:dyDescent="0.2">
      <c r="AX33840" s="78"/>
    </row>
    <row r="33841" spans="50:50" ht="0" hidden="1" customHeight="1" x14ac:dyDescent="0.2">
      <c r="AX33841" s="78"/>
    </row>
    <row r="33842" spans="50:50" ht="0" hidden="1" customHeight="1" x14ac:dyDescent="0.2">
      <c r="AX33842" s="78"/>
    </row>
    <row r="33843" spans="50:50" ht="0" hidden="1" customHeight="1" x14ac:dyDescent="0.2">
      <c r="AX33843" s="78"/>
    </row>
    <row r="33844" spans="50:50" ht="0" hidden="1" customHeight="1" x14ac:dyDescent="0.2">
      <c r="AX33844" s="78"/>
    </row>
    <row r="33845" spans="50:50" ht="0" hidden="1" customHeight="1" x14ac:dyDescent="0.2">
      <c r="AX33845" s="78"/>
    </row>
    <row r="33846" spans="50:50" ht="0" hidden="1" customHeight="1" x14ac:dyDescent="0.2">
      <c r="AX33846" s="78"/>
    </row>
    <row r="33847" spans="50:50" ht="0" hidden="1" customHeight="1" x14ac:dyDescent="0.2">
      <c r="AX33847" s="78"/>
    </row>
    <row r="33848" spans="50:50" ht="0" hidden="1" customHeight="1" x14ac:dyDescent="0.2">
      <c r="AX33848" s="78"/>
    </row>
    <row r="33849" spans="50:50" ht="0" hidden="1" customHeight="1" x14ac:dyDescent="0.2">
      <c r="AX33849" s="78"/>
    </row>
    <row r="33850" spans="50:50" ht="0" hidden="1" customHeight="1" x14ac:dyDescent="0.2">
      <c r="AX33850" s="78"/>
    </row>
    <row r="33851" spans="50:50" ht="0" hidden="1" customHeight="1" x14ac:dyDescent="0.2">
      <c r="AX33851" s="78"/>
    </row>
    <row r="33852" spans="50:50" ht="0" hidden="1" customHeight="1" x14ac:dyDescent="0.2">
      <c r="AX33852" s="78"/>
    </row>
    <row r="33853" spans="50:50" ht="0" hidden="1" customHeight="1" x14ac:dyDescent="0.2">
      <c r="AX33853" s="78"/>
    </row>
    <row r="33854" spans="50:50" ht="0" hidden="1" customHeight="1" x14ac:dyDescent="0.2">
      <c r="AX33854" s="78"/>
    </row>
    <row r="33855" spans="50:50" ht="0" hidden="1" customHeight="1" x14ac:dyDescent="0.2">
      <c r="AX33855" s="78"/>
    </row>
    <row r="33856" spans="50:50" ht="0" hidden="1" customHeight="1" x14ac:dyDescent="0.2">
      <c r="AX33856" s="78"/>
    </row>
    <row r="33857" spans="50:50" ht="0" hidden="1" customHeight="1" x14ac:dyDescent="0.2">
      <c r="AX33857" s="78"/>
    </row>
    <row r="33858" spans="50:50" ht="0" hidden="1" customHeight="1" x14ac:dyDescent="0.2">
      <c r="AX33858" s="78"/>
    </row>
    <row r="33859" spans="50:50" ht="0" hidden="1" customHeight="1" x14ac:dyDescent="0.2">
      <c r="AX33859" s="78"/>
    </row>
    <row r="33860" spans="50:50" ht="0" hidden="1" customHeight="1" x14ac:dyDescent="0.2">
      <c r="AX33860" s="78"/>
    </row>
    <row r="33861" spans="50:50" ht="0" hidden="1" customHeight="1" x14ac:dyDescent="0.2">
      <c r="AX33861" s="78"/>
    </row>
    <row r="33862" spans="50:50" ht="0" hidden="1" customHeight="1" x14ac:dyDescent="0.2">
      <c r="AX33862" s="78"/>
    </row>
    <row r="33863" spans="50:50" ht="0" hidden="1" customHeight="1" x14ac:dyDescent="0.2">
      <c r="AX33863" s="78"/>
    </row>
    <row r="33864" spans="50:50" ht="0" hidden="1" customHeight="1" x14ac:dyDescent="0.2">
      <c r="AX33864" s="78"/>
    </row>
    <row r="33865" spans="50:50" ht="0" hidden="1" customHeight="1" x14ac:dyDescent="0.2">
      <c r="AX33865" s="78"/>
    </row>
    <row r="33866" spans="50:50" ht="0" hidden="1" customHeight="1" x14ac:dyDescent="0.2">
      <c r="AX33866" s="78"/>
    </row>
    <row r="33867" spans="50:50" ht="0" hidden="1" customHeight="1" x14ac:dyDescent="0.2">
      <c r="AX33867" s="78"/>
    </row>
    <row r="33868" spans="50:50" ht="0" hidden="1" customHeight="1" x14ac:dyDescent="0.2">
      <c r="AX33868" s="78"/>
    </row>
    <row r="33869" spans="50:50" ht="0" hidden="1" customHeight="1" x14ac:dyDescent="0.2">
      <c r="AX33869" s="78"/>
    </row>
    <row r="33870" spans="50:50" ht="0" hidden="1" customHeight="1" x14ac:dyDescent="0.2">
      <c r="AX33870" s="78"/>
    </row>
    <row r="33871" spans="50:50" ht="0" hidden="1" customHeight="1" x14ac:dyDescent="0.2">
      <c r="AX33871" s="78"/>
    </row>
    <row r="33872" spans="50:50" ht="0" hidden="1" customHeight="1" x14ac:dyDescent="0.2">
      <c r="AX33872" s="78"/>
    </row>
    <row r="33873" spans="50:50" ht="0" hidden="1" customHeight="1" x14ac:dyDescent="0.2">
      <c r="AX33873" s="78"/>
    </row>
    <row r="33874" spans="50:50" ht="0" hidden="1" customHeight="1" x14ac:dyDescent="0.2">
      <c r="AX33874" s="78"/>
    </row>
    <row r="33875" spans="50:50" ht="0" hidden="1" customHeight="1" x14ac:dyDescent="0.2">
      <c r="AX33875" s="78"/>
    </row>
    <row r="33876" spans="50:50" ht="0" hidden="1" customHeight="1" x14ac:dyDescent="0.2">
      <c r="AX33876" s="78"/>
    </row>
    <row r="33877" spans="50:50" ht="0" hidden="1" customHeight="1" x14ac:dyDescent="0.2">
      <c r="AX33877" s="78"/>
    </row>
    <row r="33878" spans="50:50" ht="0" hidden="1" customHeight="1" x14ac:dyDescent="0.2">
      <c r="AX33878" s="78"/>
    </row>
    <row r="33879" spans="50:50" ht="0" hidden="1" customHeight="1" x14ac:dyDescent="0.2">
      <c r="AX33879" s="78"/>
    </row>
    <row r="33880" spans="50:50" ht="0" hidden="1" customHeight="1" x14ac:dyDescent="0.2">
      <c r="AX33880" s="78"/>
    </row>
    <row r="33881" spans="50:50" ht="0" hidden="1" customHeight="1" x14ac:dyDescent="0.2">
      <c r="AX33881" s="78"/>
    </row>
    <row r="33882" spans="50:50" ht="0" hidden="1" customHeight="1" x14ac:dyDescent="0.2">
      <c r="AX33882" s="78"/>
    </row>
    <row r="33883" spans="50:50" ht="0" hidden="1" customHeight="1" x14ac:dyDescent="0.2">
      <c r="AX33883" s="78"/>
    </row>
    <row r="33884" spans="50:50" ht="0" hidden="1" customHeight="1" x14ac:dyDescent="0.2">
      <c r="AX33884" s="78"/>
    </row>
    <row r="33885" spans="50:50" ht="0" hidden="1" customHeight="1" x14ac:dyDescent="0.2">
      <c r="AX33885" s="78"/>
    </row>
    <row r="33886" spans="50:50" ht="0" hidden="1" customHeight="1" x14ac:dyDescent="0.2">
      <c r="AX33886" s="78"/>
    </row>
    <row r="33887" spans="50:50" ht="0" hidden="1" customHeight="1" x14ac:dyDescent="0.2">
      <c r="AX33887" s="78"/>
    </row>
    <row r="33888" spans="50:50" ht="0" hidden="1" customHeight="1" x14ac:dyDescent="0.2">
      <c r="AX33888" s="78"/>
    </row>
    <row r="33889" spans="50:50" ht="0" hidden="1" customHeight="1" x14ac:dyDescent="0.2">
      <c r="AX33889" s="78"/>
    </row>
    <row r="33890" spans="50:50" ht="0" hidden="1" customHeight="1" x14ac:dyDescent="0.2">
      <c r="AX33890" s="78"/>
    </row>
    <row r="33891" spans="50:50" ht="0" hidden="1" customHeight="1" x14ac:dyDescent="0.2">
      <c r="AX33891" s="78"/>
    </row>
    <row r="33892" spans="50:50" ht="0" hidden="1" customHeight="1" x14ac:dyDescent="0.2">
      <c r="AX33892" s="78"/>
    </row>
    <row r="33893" spans="50:50" ht="0" hidden="1" customHeight="1" x14ac:dyDescent="0.2">
      <c r="AX33893" s="78"/>
    </row>
    <row r="33894" spans="50:50" ht="0" hidden="1" customHeight="1" x14ac:dyDescent="0.2">
      <c r="AX33894" s="78"/>
    </row>
    <row r="33895" spans="50:50" ht="0" hidden="1" customHeight="1" x14ac:dyDescent="0.2">
      <c r="AX33895" s="78"/>
    </row>
    <row r="33896" spans="50:50" ht="0" hidden="1" customHeight="1" x14ac:dyDescent="0.2">
      <c r="AX33896" s="78"/>
    </row>
    <row r="33897" spans="50:50" ht="0" hidden="1" customHeight="1" x14ac:dyDescent="0.2">
      <c r="AX33897" s="78"/>
    </row>
    <row r="33898" spans="50:50" ht="0" hidden="1" customHeight="1" x14ac:dyDescent="0.2">
      <c r="AX33898" s="78"/>
    </row>
    <row r="33899" spans="50:50" ht="0" hidden="1" customHeight="1" x14ac:dyDescent="0.2">
      <c r="AX33899" s="78"/>
    </row>
    <row r="33900" spans="50:50" ht="0" hidden="1" customHeight="1" x14ac:dyDescent="0.2">
      <c r="AX33900" s="78"/>
    </row>
    <row r="33901" spans="50:50" ht="0" hidden="1" customHeight="1" x14ac:dyDescent="0.2">
      <c r="AX33901" s="78"/>
    </row>
    <row r="33902" spans="50:50" ht="0" hidden="1" customHeight="1" x14ac:dyDescent="0.2">
      <c r="AX33902" s="78"/>
    </row>
    <row r="33903" spans="50:50" ht="0" hidden="1" customHeight="1" x14ac:dyDescent="0.2">
      <c r="AX33903" s="78"/>
    </row>
    <row r="33904" spans="50:50" ht="0" hidden="1" customHeight="1" x14ac:dyDescent="0.2">
      <c r="AX33904" s="78"/>
    </row>
    <row r="33905" spans="50:50" ht="0" hidden="1" customHeight="1" x14ac:dyDescent="0.2">
      <c r="AX33905" s="78"/>
    </row>
    <row r="33906" spans="50:50" ht="0" hidden="1" customHeight="1" x14ac:dyDescent="0.2">
      <c r="AX33906" s="78"/>
    </row>
    <row r="33907" spans="50:50" ht="0" hidden="1" customHeight="1" x14ac:dyDescent="0.2">
      <c r="AX33907" s="78"/>
    </row>
    <row r="33908" spans="50:50" ht="0" hidden="1" customHeight="1" x14ac:dyDescent="0.2">
      <c r="AX33908" s="78"/>
    </row>
    <row r="33909" spans="50:50" ht="0" hidden="1" customHeight="1" x14ac:dyDescent="0.2">
      <c r="AX33909" s="78"/>
    </row>
    <row r="33910" spans="50:50" ht="0" hidden="1" customHeight="1" x14ac:dyDescent="0.2">
      <c r="AX33910" s="78"/>
    </row>
    <row r="33911" spans="50:50" ht="0" hidden="1" customHeight="1" x14ac:dyDescent="0.2">
      <c r="AX33911" s="78"/>
    </row>
    <row r="33912" spans="50:50" ht="0" hidden="1" customHeight="1" x14ac:dyDescent="0.2">
      <c r="AX33912" s="78"/>
    </row>
    <row r="33913" spans="50:50" ht="0" hidden="1" customHeight="1" x14ac:dyDescent="0.2">
      <c r="AX33913" s="78"/>
    </row>
    <row r="33914" spans="50:50" ht="0" hidden="1" customHeight="1" x14ac:dyDescent="0.2">
      <c r="AX33914" s="78"/>
    </row>
    <row r="33915" spans="50:50" ht="0" hidden="1" customHeight="1" x14ac:dyDescent="0.2">
      <c r="AX33915" s="78"/>
    </row>
    <row r="33916" spans="50:50" ht="0" hidden="1" customHeight="1" x14ac:dyDescent="0.2">
      <c r="AX33916" s="78"/>
    </row>
    <row r="33917" spans="50:50" ht="0" hidden="1" customHeight="1" x14ac:dyDescent="0.2">
      <c r="AX33917" s="78"/>
    </row>
    <row r="33918" spans="50:50" ht="0" hidden="1" customHeight="1" x14ac:dyDescent="0.2">
      <c r="AX33918" s="78"/>
    </row>
    <row r="33919" spans="50:50" ht="0" hidden="1" customHeight="1" x14ac:dyDescent="0.2">
      <c r="AX33919" s="78"/>
    </row>
    <row r="33920" spans="50:50" ht="0" hidden="1" customHeight="1" x14ac:dyDescent="0.2">
      <c r="AX33920" s="78"/>
    </row>
    <row r="33921" spans="50:50" ht="0" hidden="1" customHeight="1" x14ac:dyDescent="0.2">
      <c r="AX33921" s="78"/>
    </row>
    <row r="33922" spans="50:50" ht="0" hidden="1" customHeight="1" x14ac:dyDescent="0.2">
      <c r="AX33922" s="78"/>
    </row>
    <row r="33923" spans="50:50" ht="0" hidden="1" customHeight="1" x14ac:dyDescent="0.2">
      <c r="AX33923" s="78"/>
    </row>
    <row r="33924" spans="50:50" ht="0" hidden="1" customHeight="1" x14ac:dyDescent="0.2">
      <c r="AX33924" s="78"/>
    </row>
    <row r="33925" spans="50:50" ht="0" hidden="1" customHeight="1" x14ac:dyDescent="0.2">
      <c r="AX33925" s="78"/>
    </row>
    <row r="33926" spans="50:50" ht="0" hidden="1" customHeight="1" x14ac:dyDescent="0.2">
      <c r="AX33926" s="78"/>
    </row>
    <row r="33927" spans="50:50" ht="0" hidden="1" customHeight="1" x14ac:dyDescent="0.2">
      <c r="AX33927" s="78"/>
    </row>
    <row r="33928" spans="50:50" ht="0" hidden="1" customHeight="1" x14ac:dyDescent="0.2">
      <c r="AX33928" s="78"/>
    </row>
    <row r="33929" spans="50:50" ht="0" hidden="1" customHeight="1" x14ac:dyDescent="0.2">
      <c r="AX33929" s="78"/>
    </row>
    <row r="33930" spans="50:50" ht="0" hidden="1" customHeight="1" x14ac:dyDescent="0.2">
      <c r="AX33930" s="78"/>
    </row>
    <row r="33931" spans="50:50" ht="0" hidden="1" customHeight="1" x14ac:dyDescent="0.2">
      <c r="AX33931" s="78"/>
    </row>
    <row r="33932" spans="50:50" ht="0" hidden="1" customHeight="1" x14ac:dyDescent="0.2">
      <c r="AX33932" s="78"/>
    </row>
    <row r="33933" spans="50:50" ht="0" hidden="1" customHeight="1" x14ac:dyDescent="0.2">
      <c r="AX33933" s="78"/>
    </row>
    <row r="33934" spans="50:50" ht="0" hidden="1" customHeight="1" x14ac:dyDescent="0.2">
      <c r="AX33934" s="78"/>
    </row>
    <row r="33935" spans="50:50" ht="0" hidden="1" customHeight="1" x14ac:dyDescent="0.2">
      <c r="AX33935" s="78"/>
    </row>
    <row r="33936" spans="50:50" ht="0" hidden="1" customHeight="1" x14ac:dyDescent="0.2">
      <c r="AX33936" s="78"/>
    </row>
    <row r="33937" spans="50:50" ht="0" hidden="1" customHeight="1" x14ac:dyDescent="0.2">
      <c r="AX33937" s="78"/>
    </row>
    <row r="33938" spans="50:50" ht="0" hidden="1" customHeight="1" x14ac:dyDescent="0.2">
      <c r="AX33938" s="78"/>
    </row>
    <row r="33939" spans="50:50" ht="0" hidden="1" customHeight="1" x14ac:dyDescent="0.2">
      <c r="AX33939" s="78"/>
    </row>
    <row r="33940" spans="50:50" ht="0" hidden="1" customHeight="1" x14ac:dyDescent="0.2">
      <c r="AX33940" s="78"/>
    </row>
    <row r="33941" spans="50:50" ht="0" hidden="1" customHeight="1" x14ac:dyDescent="0.2">
      <c r="AX33941" s="78"/>
    </row>
    <row r="33942" spans="50:50" ht="0" hidden="1" customHeight="1" x14ac:dyDescent="0.2">
      <c r="AX33942" s="78"/>
    </row>
    <row r="33943" spans="50:50" ht="0" hidden="1" customHeight="1" x14ac:dyDescent="0.2">
      <c r="AX33943" s="78"/>
    </row>
    <row r="33944" spans="50:50" ht="0" hidden="1" customHeight="1" x14ac:dyDescent="0.2">
      <c r="AX33944" s="78"/>
    </row>
    <row r="33945" spans="50:50" ht="0" hidden="1" customHeight="1" x14ac:dyDescent="0.2">
      <c r="AX33945" s="78"/>
    </row>
    <row r="33946" spans="50:50" ht="0" hidden="1" customHeight="1" x14ac:dyDescent="0.2">
      <c r="AX33946" s="78"/>
    </row>
    <row r="33947" spans="50:50" ht="0" hidden="1" customHeight="1" x14ac:dyDescent="0.2">
      <c r="AX33947" s="78"/>
    </row>
    <row r="33948" spans="50:50" ht="0" hidden="1" customHeight="1" x14ac:dyDescent="0.2">
      <c r="AX33948" s="78"/>
    </row>
    <row r="33949" spans="50:50" ht="0" hidden="1" customHeight="1" x14ac:dyDescent="0.2">
      <c r="AX33949" s="78"/>
    </row>
    <row r="33950" spans="50:50" ht="0" hidden="1" customHeight="1" x14ac:dyDescent="0.2">
      <c r="AX33950" s="78"/>
    </row>
    <row r="33951" spans="50:50" ht="0" hidden="1" customHeight="1" x14ac:dyDescent="0.2">
      <c r="AX33951" s="78"/>
    </row>
    <row r="33952" spans="50:50" ht="0" hidden="1" customHeight="1" x14ac:dyDescent="0.2">
      <c r="AX33952" s="78"/>
    </row>
    <row r="33953" spans="50:50" ht="0" hidden="1" customHeight="1" x14ac:dyDescent="0.2">
      <c r="AX33953" s="78"/>
    </row>
    <row r="33954" spans="50:50" ht="0" hidden="1" customHeight="1" x14ac:dyDescent="0.2">
      <c r="AX33954" s="78"/>
    </row>
    <row r="33955" spans="50:50" ht="0" hidden="1" customHeight="1" x14ac:dyDescent="0.2">
      <c r="AX33955" s="78"/>
    </row>
    <row r="33956" spans="50:50" ht="0" hidden="1" customHeight="1" x14ac:dyDescent="0.2">
      <c r="AX33956" s="78"/>
    </row>
    <row r="33957" spans="50:50" ht="0" hidden="1" customHeight="1" x14ac:dyDescent="0.2">
      <c r="AX33957" s="78"/>
    </row>
    <row r="33958" spans="50:50" ht="0" hidden="1" customHeight="1" x14ac:dyDescent="0.2">
      <c r="AX33958" s="78"/>
    </row>
    <row r="33959" spans="50:50" ht="0" hidden="1" customHeight="1" x14ac:dyDescent="0.2">
      <c r="AX33959" s="78"/>
    </row>
    <row r="33960" spans="50:50" ht="0" hidden="1" customHeight="1" x14ac:dyDescent="0.2">
      <c r="AX33960" s="78"/>
    </row>
    <row r="33961" spans="50:50" ht="0" hidden="1" customHeight="1" x14ac:dyDescent="0.2">
      <c r="AX33961" s="78"/>
    </row>
    <row r="33962" spans="50:50" ht="0" hidden="1" customHeight="1" x14ac:dyDescent="0.2">
      <c r="AX33962" s="78"/>
    </row>
    <row r="33963" spans="50:50" ht="0" hidden="1" customHeight="1" x14ac:dyDescent="0.2">
      <c r="AX33963" s="78"/>
    </row>
    <row r="33964" spans="50:50" ht="0" hidden="1" customHeight="1" x14ac:dyDescent="0.2">
      <c r="AX33964" s="78"/>
    </row>
    <row r="33965" spans="50:50" ht="0" hidden="1" customHeight="1" x14ac:dyDescent="0.2">
      <c r="AX33965" s="78"/>
    </row>
    <row r="33966" spans="50:50" ht="0" hidden="1" customHeight="1" x14ac:dyDescent="0.2">
      <c r="AX33966" s="78"/>
    </row>
    <row r="33967" spans="50:50" ht="0" hidden="1" customHeight="1" x14ac:dyDescent="0.2">
      <c r="AX33967" s="78"/>
    </row>
    <row r="33968" spans="50:50" ht="0" hidden="1" customHeight="1" x14ac:dyDescent="0.2">
      <c r="AX33968" s="78"/>
    </row>
    <row r="33969" spans="50:50" ht="0" hidden="1" customHeight="1" x14ac:dyDescent="0.2">
      <c r="AX33969" s="78"/>
    </row>
    <row r="33970" spans="50:50" ht="0" hidden="1" customHeight="1" x14ac:dyDescent="0.2">
      <c r="AX33970" s="78"/>
    </row>
    <row r="33971" spans="50:50" ht="0" hidden="1" customHeight="1" x14ac:dyDescent="0.2">
      <c r="AX33971" s="78"/>
    </row>
    <row r="33972" spans="50:50" ht="0" hidden="1" customHeight="1" x14ac:dyDescent="0.2">
      <c r="AX33972" s="78"/>
    </row>
    <row r="33973" spans="50:50" ht="0" hidden="1" customHeight="1" x14ac:dyDescent="0.2">
      <c r="AX33973" s="78"/>
    </row>
    <row r="33974" spans="50:50" ht="0" hidden="1" customHeight="1" x14ac:dyDescent="0.2">
      <c r="AX33974" s="78"/>
    </row>
    <row r="33975" spans="50:50" ht="0" hidden="1" customHeight="1" x14ac:dyDescent="0.2">
      <c r="AX33975" s="78"/>
    </row>
    <row r="33976" spans="50:50" ht="0" hidden="1" customHeight="1" x14ac:dyDescent="0.2">
      <c r="AX33976" s="78"/>
    </row>
    <row r="33977" spans="50:50" ht="0" hidden="1" customHeight="1" x14ac:dyDescent="0.2">
      <c r="AX33977" s="78"/>
    </row>
    <row r="33978" spans="50:50" ht="0" hidden="1" customHeight="1" x14ac:dyDescent="0.2">
      <c r="AX33978" s="78"/>
    </row>
    <row r="33979" spans="50:50" ht="0" hidden="1" customHeight="1" x14ac:dyDescent="0.2">
      <c r="AX33979" s="78"/>
    </row>
    <row r="33980" spans="50:50" ht="0" hidden="1" customHeight="1" x14ac:dyDescent="0.2">
      <c r="AX33980" s="78"/>
    </row>
    <row r="33981" spans="50:50" ht="0" hidden="1" customHeight="1" x14ac:dyDescent="0.2">
      <c r="AX33981" s="78"/>
    </row>
    <row r="33982" spans="50:50" ht="0" hidden="1" customHeight="1" x14ac:dyDescent="0.2">
      <c r="AX33982" s="78"/>
    </row>
    <row r="33983" spans="50:50" ht="0" hidden="1" customHeight="1" x14ac:dyDescent="0.2">
      <c r="AX33983" s="78"/>
    </row>
    <row r="33984" spans="50:50" ht="0" hidden="1" customHeight="1" x14ac:dyDescent="0.2">
      <c r="AX33984" s="78"/>
    </row>
    <row r="33985" spans="50:50" ht="0" hidden="1" customHeight="1" x14ac:dyDescent="0.2">
      <c r="AX33985" s="78"/>
    </row>
    <row r="33986" spans="50:50" ht="0" hidden="1" customHeight="1" x14ac:dyDescent="0.2">
      <c r="AX33986" s="78"/>
    </row>
    <row r="33987" spans="50:50" ht="0" hidden="1" customHeight="1" x14ac:dyDescent="0.2">
      <c r="AX33987" s="78"/>
    </row>
    <row r="33988" spans="50:50" ht="0" hidden="1" customHeight="1" x14ac:dyDescent="0.2">
      <c r="AX33988" s="78"/>
    </row>
    <row r="33989" spans="50:50" ht="0" hidden="1" customHeight="1" x14ac:dyDescent="0.2">
      <c r="AX33989" s="78"/>
    </row>
    <row r="33990" spans="50:50" ht="0" hidden="1" customHeight="1" x14ac:dyDescent="0.2">
      <c r="AX33990" s="78"/>
    </row>
    <row r="33991" spans="50:50" ht="0" hidden="1" customHeight="1" x14ac:dyDescent="0.2">
      <c r="AX33991" s="78"/>
    </row>
    <row r="33992" spans="50:50" ht="0" hidden="1" customHeight="1" x14ac:dyDescent="0.2">
      <c r="AX33992" s="78"/>
    </row>
    <row r="33993" spans="50:50" ht="0" hidden="1" customHeight="1" x14ac:dyDescent="0.2">
      <c r="AX33993" s="78"/>
    </row>
    <row r="33994" spans="50:50" ht="0" hidden="1" customHeight="1" x14ac:dyDescent="0.2">
      <c r="AX33994" s="78"/>
    </row>
    <row r="33995" spans="50:50" ht="0" hidden="1" customHeight="1" x14ac:dyDescent="0.2">
      <c r="AX33995" s="78"/>
    </row>
    <row r="33996" spans="50:50" ht="0" hidden="1" customHeight="1" x14ac:dyDescent="0.2">
      <c r="AX33996" s="78"/>
    </row>
    <row r="33997" spans="50:50" ht="0" hidden="1" customHeight="1" x14ac:dyDescent="0.2">
      <c r="AX33997" s="78"/>
    </row>
    <row r="33998" spans="50:50" ht="0" hidden="1" customHeight="1" x14ac:dyDescent="0.2">
      <c r="AX33998" s="78"/>
    </row>
    <row r="33999" spans="50:50" ht="0" hidden="1" customHeight="1" x14ac:dyDescent="0.2">
      <c r="AX33999" s="78"/>
    </row>
    <row r="34000" spans="50:50" ht="0" hidden="1" customHeight="1" x14ac:dyDescent="0.2">
      <c r="AX34000" s="78"/>
    </row>
    <row r="34001" spans="50:50" ht="0" hidden="1" customHeight="1" x14ac:dyDescent="0.2">
      <c r="AX34001" s="78"/>
    </row>
    <row r="34002" spans="50:50" ht="0" hidden="1" customHeight="1" x14ac:dyDescent="0.2">
      <c r="AX34002" s="78"/>
    </row>
    <row r="34003" spans="50:50" ht="0" hidden="1" customHeight="1" x14ac:dyDescent="0.2">
      <c r="AX34003" s="78"/>
    </row>
    <row r="34004" spans="50:50" ht="0" hidden="1" customHeight="1" x14ac:dyDescent="0.2">
      <c r="AX34004" s="78"/>
    </row>
    <row r="34005" spans="50:50" ht="0" hidden="1" customHeight="1" x14ac:dyDescent="0.2">
      <c r="AX34005" s="78"/>
    </row>
    <row r="34006" spans="50:50" ht="0" hidden="1" customHeight="1" x14ac:dyDescent="0.2">
      <c r="AX34006" s="78"/>
    </row>
    <row r="34007" spans="50:50" ht="0" hidden="1" customHeight="1" x14ac:dyDescent="0.2">
      <c r="AX34007" s="78"/>
    </row>
    <row r="34008" spans="50:50" ht="0" hidden="1" customHeight="1" x14ac:dyDescent="0.2">
      <c r="AX34008" s="78"/>
    </row>
    <row r="34009" spans="50:50" ht="0" hidden="1" customHeight="1" x14ac:dyDescent="0.2">
      <c r="AX34009" s="78"/>
    </row>
    <row r="34010" spans="50:50" ht="0" hidden="1" customHeight="1" x14ac:dyDescent="0.2">
      <c r="AX34010" s="78"/>
    </row>
    <row r="34011" spans="50:50" ht="0" hidden="1" customHeight="1" x14ac:dyDescent="0.2">
      <c r="AX34011" s="78"/>
    </row>
    <row r="34012" spans="50:50" ht="0" hidden="1" customHeight="1" x14ac:dyDescent="0.2">
      <c r="AX34012" s="78"/>
    </row>
    <row r="34013" spans="50:50" ht="0" hidden="1" customHeight="1" x14ac:dyDescent="0.2">
      <c r="AX34013" s="78"/>
    </row>
    <row r="34014" spans="50:50" ht="0" hidden="1" customHeight="1" x14ac:dyDescent="0.2">
      <c r="AX34014" s="78"/>
    </row>
    <row r="34015" spans="50:50" ht="0" hidden="1" customHeight="1" x14ac:dyDescent="0.2">
      <c r="AX34015" s="78"/>
    </row>
    <row r="34016" spans="50:50" ht="0" hidden="1" customHeight="1" x14ac:dyDescent="0.2">
      <c r="AX34016" s="78"/>
    </row>
    <row r="34017" spans="50:50" ht="0" hidden="1" customHeight="1" x14ac:dyDescent="0.2">
      <c r="AX34017" s="78"/>
    </row>
    <row r="34018" spans="50:50" ht="0" hidden="1" customHeight="1" x14ac:dyDescent="0.2">
      <c r="AX34018" s="78"/>
    </row>
    <row r="34019" spans="50:50" ht="0" hidden="1" customHeight="1" x14ac:dyDescent="0.2">
      <c r="AX34019" s="78"/>
    </row>
    <row r="34020" spans="50:50" ht="0" hidden="1" customHeight="1" x14ac:dyDescent="0.2">
      <c r="AX34020" s="78"/>
    </row>
    <row r="34021" spans="50:50" ht="0" hidden="1" customHeight="1" x14ac:dyDescent="0.2">
      <c r="AX34021" s="78"/>
    </row>
    <row r="34022" spans="50:50" ht="0" hidden="1" customHeight="1" x14ac:dyDescent="0.2">
      <c r="AX34022" s="78"/>
    </row>
    <row r="34023" spans="50:50" ht="0" hidden="1" customHeight="1" x14ac:dyDescent="0.2">
      <c r="AX34023" s="78"/>
    </row>
    <row r="34024" spans="50:50" ht="0" hidden="1" customHeight="1" x14ac:dyDescent="0.2">
      <c r="AX34024" s="78"/>
    </row>
    <row r="34025" spans="50:50" ht="0" hidden="1" customHeight="1" x14ac:dyDescent="0.2">
      <c r="AX34025" s="78"/>
    </row>
    <row r="34026" spans="50:50" ht="0" hidden="1" customHeight="1" x14ac:dyDescent="0.2">
      <c r="AX34026" s="78"/>
    </row>
    <row r="34027" spans="50:50" ht="0" hidden="1" customHeight="1" x14ac:dyDescent="0.2">
      <c r="AX34027" s="78"/>
    </row>
    <row r="34028" spans="50:50" ht="0" hidden="1" customHeight="1" x14ac:dyDescent="0.2">
      <c r="AX34028" s="78"/>
    </row>
    <row r="34029" spans="50:50" ht="0" hidden="1" customHeight="1" x14ac:dyDescent="0.2">
      <c r="AX34029" s="78"/>
    </row>
    <row r="34030" spans="50:50" ht="0" hidden="1" customHeight="1" x14ac:dyDescent="0.2">
      <c r="AX34030" s="78"/>
    </row>
    <row r="34031" spans="50:50" ht="0" hidden="1" customHeight="1" x14ac:dyDescent="0.2">
      <c r="AX34031" s="78"/>
    </row>
    <row r="34032" spans="50:50" ht="0" hidden="1" customHeight="1" x14ac:dyDescent="0.2">
      <c r="AX34032" s="78"/>
    </row>
    <row r="34033" spans="50:50" ht="0" hidden="1" customHeight="1" x14ac:dyDescent="0.2">
      <c r="AX34033" s="78"/>
    </row>
    <row r="34034" spans="50:50" ht="0" hidden="1" customHeight="1" x14ac:dyDescent="0.2">
      <c r="AX34034" s="78"/>
    </row>
    <row r="34035" spans="50:50" ht="0" hidden="1" customHeight="1" x14ac:dyDescent="0.2">
      <c r="AX34035" s="78"/>
    </row>
    <row r="34036" spans="50:50" ht="0" hidden="1" customHeight="1" x14ac:dyDescent="0.2">
      <c r="AX34036" s="78"/>
    </row>
    <row r="34037" spans="50:50" ht="0" hidden="1" customHeight="1" x14ac:dyDescent="0.2">
      <c r="AX34037" s="78"/>
    </row>
    <row r="34038" spans="50:50" ht="0" hidden="1" customHeight="1" x14ac:dyDescent="0.2">
      <c r="AX34038" s="78"/>
    </row>
    <row r="34039" spans="50:50" ht="0" hidden="1" customHeight="1" x14ac:dyDescent="0.2">
      <c r="AX34039" s="78"/>
    </row>
    <row r="34040" spans="50:50" ht="0" hidden="1" customHeight="1" x14ac:dyDescent="0.2">
      <c r="AX34040" s="78"/>
    </row>
    <row r="34041" spans="50:50" ht="0" hidden="1" customHeight="1" x14ac:dyDescent="0.2">
      <c r="AX34041" s="78"/>
    </row>
    <row r="34042" spans="50:50" ht="0" hidden="1" customHeight="1" x14ac:dyDescent="0.2">
      <c r="AX34042" s="78"/>
    </row>
    <row r="34043" spans="50:50" ht="0" hidden="1" customHeight="1" x14ac:dyDescent="0.2">
      <c r="AX34043" s="78"/>
    </row>
    <row r="34044" spans="50:50" ht="0" hidden="1" customHeight="1" x14ac:dyDescent="0.2">
      <c r="AX34044" s="78"/>
    </row>
    <row r="34045" spans="50:50" ht="0" hidden="1" customHeight="1" x14ac:dyDescent="0.2">
      <c r="AX34045" s="78"/>
    </row>
    <row r="34046" spans="50:50" ht="0" hidden="1" customHeight="1" x14ac:dyDescent="0.2">
      <c r="AX34046" s="78"/>
    </row>
    <row r="34047" spans="50:50" ht="0" hidden="1" customHeight="1" x14ac:dyDescent="0.2">
      <c r="AX34047" s="78"/>
    </row>
    <row r="34048" spans="50:50" ht="0" hidden="1" customHeight="1" x14ac:dyDescent="0.2">
      <c r="AX34048" s="78"/>
    </row>
    <row r="34049" spans="50:50" ht="0" hidden="1" customHeight="1" x14ac:dyDescent="0.2">
      <c r="AX34049" s="78"/>
    </row>
    <row r="34050" spans="50:50" ht="0" hidden="1" customHeight="1" x14ac:dyDescent="0.2">
      <c r="AX34050" s="78"/>
    </row>
    <row r="34051" spans="50:50" ht="0" hidden="1" customHeight="1" x14ac:dyDescent="0.2">
      <c r="AX34051" s="78"/>
    </row>
    <row r="34052" spans="50:50" ht="0" hidden="1" customHeight="1" x14ac:dyDescent="0.2">
      <c r="AX34052" s="78"/>
    </row>
    <row r="34053" spans="50:50" ht="0" hidden="1" customHeight="1" x14ac:dyDescent="0.2">
      <c r="AX34053" s="78"/>
    </row>
    <row r="34054" spans="50:50" ht="0" hidden="1" customHeight="1" x14ac:dyDescent="0.2">
      <c r="AX34054" s="78"/>
    </row>
    <row r="34055" spans="50:50" ht="0" hidden="1" customHeight="1" x14ac:dyDescent="0.2">
      <c r="AX34055" s="78"/>
    </row>
    <row r="34056" spans="50:50" ht="0" hidden="1" customHeight="1" x14ac:dyDescent="0.2">
      <c r="AX34056" s="78"/>
    </row>
    <row r="34057" spans="50:50" ht="0" hidden="1" customHeight="1" x14ac:dyDescent="0.2">
      <c r="AX34057" s="78"/>
    </row>
    <row r="34058" spans="50:50" ht="0" hidden="1" customHeight="1" x14ac:dyDescent="0.2">
      <c r="AX34058" s="78"/>
    </row>
    <row r="34059" spans="50:50" ht="0" hidden="1" customHeight="1" x14ac:dyDescent="0.2">
      <c r="AX34059" s="78"/>
    </row>
    <row r="34060" spans="50:50" ht="0" hidden="1" customHeight="1" x14ac:dyDescent="0.2">
      <c r="AX34060" s="78"/>
    </row>
    <row r="34061" spans="50:50" ht="0" hidden="1" customHeight="1" x14ac:dyDescent="0.2">
      <c r="AX34061" s="78"/>
    </row>
    <row r="34062" spans="50:50" ht="0" hidden="1" customHeight="1" x14ac:dyDescent="0.2">
      <c r="AX34062" s="78"/>
    </row>
    <row r="34063" spans="50:50" ht="0" hidden="1" customHeight="1" x14ac:dyDescent="0.2">
      <c r="AX34063" s="78"/>
    </row>
    <row r="34064" spans="50:50" ht="0" hidden="1" customHeight="1" x14ac:dyDescent="0.2">
      <c r="AX34064" s="78"/>
    </row>
    <row r="34065" spans="50:50" ht="0" hidden="1" customHeight="1" x14ac:dyDescent="0.2">
      <c r="AX34065" s="78"/>
    </row>
    <row r="34066" spans="50:50" ht="0" hidden="1" customHeight="1" x14ac:dyDescent="0.2">
      <c r="AX34066" s="78"/>
    </row>
    <row r="34067" spans="50:50" ht="0" hidden="1" customHeight="1" x14ac:dyDescent="0.2">
      <c r="AX34067" s="78"/>
    </row>
    <row r="34068" spans="50:50" ht="0" hidden="1" customHeight="1" x14ac:dyDescent="0.2">
      <c r="AX34068" s="78"/>
    </row>
    <row r="34069" spans="50:50" ht="0" hidden="1" customHeight="1" x14ac:dyDescent="0.2">
      <c r="AX34069" s="78"/>
    </row>
    <row r="34070" spans="50:50" ht="0" hidden="1" customHeight="1" x14ac:dyDescent="0.2">
      <c r="AX34070" s="78"/>
    </row>
    <row r="34071" spans="50:50" ht="0" hidden="1" customHeight="1" x14ac:dyDescent="0.2">
      <c r="AX34071" s="78"/>
    </row>
    <row r="34072" spans="50:50" ht="0" hidden="1" customHeight="1" x14ac:dyDescent="0.2">
      <c r="AX34072" s="78"/>
    </row>
    <row r="34073" spans="50:50" ht="0" hidden="1" customHeight="1" x14ac:dyDescent="0.2">
      <c r="AX34073" s="78"/>
    </row>
    <row r="34074" spans="50:50" ht="0" hidden="1" customHeight="1" x14ac:dyDescent="0.2">
      <c r="AX34074" s="78"/>
    </row>
    <row r="34075" spans="50:50" ht="0" hidden="1" customHeight="1" x14ac:dyDescent="0.2">
      <c r="AX34075" s="78"/>
    </row>
    <row r="34076" spans="50:50" ht="0" hidden="1" customHeight="1" x14ac:dyDescent="0.2">
      <c r="AX34076" s="78"/>
    </row>
    <row r="34077" spans="50:50" ht="0" hidden="1" customHeight="1" x14ac:dyDescent="0.2">
      <c r="AX34077" s="78"/>
    </row>
    <row r="34078" spans="50:50" ht="0" hidden="1" customHeight="1" x14ac:dyDescent="0.2">
      <c r="AX34078" s="78"/>
    </row>
    <row r="34079" spans="50:50" ht="0" hidden="1" customHeight="1" x14ac:dyDescent="0.2">
      <c r="AX34079" s="78"/>
    </row>
    <row r="34080" spans="50:50" ht="0" hidden="1" customHeight="1" x14ac:dyDescent="0.2">
      <c r="AX34080" s="78"/>
    </row>
    <row r="34081" spans="50:50" ht="0" hidden="1" customHeight="1" x14ac:dyDescent="0.2">
      <c r="AX34081" s="78"/>
    </row>
    <row r="34082" spans="50:50" ht="0" hidden="1" customHeight="1" x14ac:dyDescent="0.2">
      <c r="AX34082" s="78"/>
    </row>
    <row r="34083" spans="50:50" ht="0" hidden="1" customHeight="1" x14ac:dyDescent="0.2">
      <c r="AX34083" s="78"/>
    </row>
    <row r="34084" spans="50:50" ht="0" hidden="1" customHeight="1" x14ac:dyDescent="0.2">
      <c r="AX34084" s="78"/>
    </row>
    <row r="34085" spans="50:50" ht="0" hidden="1" customHeight="1" x14ac:dyDescent="0.2">
      <c r="AX34085" s="78"/>
    </row>
    <row r="34086" spans="50:50" ht="0" hidden="1" customHeight="1" x14ac:dyDescent="0.2">
      <c r="AX34086" s="78"/>
    </row>
    <row r="34087" spans="50:50" ht="0" hidden="1" customHeight="1" x14ac:dyDescent="0.2">
      <c r="AX34087" s="78"/>
    </row>
    <row r="34088" spans="50:50" ht="0" hidden="1" customHeight="1" x14ac:dyDescent="0.2">
      <c r="AX34088" s="78"/>
    </row>
    <row r="34089" spans="50:50" ht="0" hidden="1" customHeight="1" x14ac:dyDescent="0.2">
      <c r="AX34089" s="78"/>
    </row>
    <row r="34090" spans="50:50" ht="0" hidden="1" customHeight="1" x14ac:dyDescent="0.2">
      <c r="AX34090" s="78"/>
    </row>
    <row r="34091" spans="50:50" ht="0" hidden="1" customHeight="1" x14ac:dyDescent="0.2">
      <c r="AX34091" s="78"/>
    </row>
    <row r="34092" spans="50:50" ht="0" hidden="1" customHeight="1" x14ac:dyDescent="0.2">
      <c r="AX34092" s="78"/>
    </row>
    <row r="34093" spans="50:50" ht="0" hidden="1" customHeight="1" x14ac:dyDescent="0.2">
      <c r="AX34093" s="78"/>
    </row>
    <row r="34094" spans="50:50" ht="0" hidden="1" customHeight="1" x14ac:dyDescent="0.2">
      <c r="AX34094" s="78"/>
    </row>
    <row r="34095" spans="50:50" ht="0" hidden="1" customHeight="1" x14ac:dyDescent="0.2">
      <c r="AX34095" s="78"/>
    </row>
    <row r="34096" spans="50:50" ht="0" hidden="1" customHeight="1" x14ac:dyDescent="0.2">
      <c r="AX34096" s="78"/>
    </row>
    <row r="34097" spans="50:50" ht="0" hidden="1" customHeight="1" x14ac:dyDescent="0.2">
      <c r="AX34097" s="78"/>
    </row>
    <row r="34098" spans="50:50" ht="0" hidden="1" customHeight="1" x14ac:dyDescent="0.2">
      <c r="AX34098" s="78"/>
    </row>
    <row r="34099" spans="50:50" ht="0" hidden="1" customHeight="1" x14ac:dyDescent="0.2">
      <c r="AX34099" s="78"/>
    </row>
    <row r="34100" spans="50:50" ht="0" hidden="1" customHeight="1" x14ac:dyDescent="0.2">
      <c r="AX34100" s="78"/>
    </row>
    <row r="34101" spans="50:50" ht="0" hidden="1" customHeight="1" x14ac:dyDescent="0.2">
      <c r="AX34101" s="78"/>
    </row>
    <row r="34102" spans="50:50" ht="0" hidden="1" customHeight="1" x14ac:dyDescent="0.2">
      <c r="AX34102" s="78"/>
    </row>
    <row r="34103" spans="50:50" ht="0" hidden="1" customHeight="1" x14ac:dyDescent="0.2">
      <c r="AX34103" s="78"/>
    </row>
    <row r="34104" spans="50:50" ht="0" hidden="1" customHeight="1" x14ac:dyDescent="0.2">
      <c r="AX34104" s="78"/>
    </row>
    <row r="34105" spans="50:50" ht="0" hidden="1" customHeight="1" x14ac:dyDescent="0.2">
      <c r="AX34105" s="78"/>
    </row>
    <row r="34106" spans="50:50" ht="0" hidden="1" customHeight="1" x14ac:dyDescent="0.2">
      <c r="AX34106" s="78"/>
    </row>
    <row r="34107" spans="50:50" ht="0" hidden="1" customHeight="1" x14ac:dyDescent="0.2">
      <c r="AX34107" s="78"/>
    </row>
    <row r="34108" spans="50:50" ht="0" hidden="1" customHeight="1" x14ac:dyDescent="0.2">
      <c r="AX34108" s="78"/>
    </row>
    <row r="34109" spans="50:50" ht="0" hidden="1" customHeight="1" x14ac:dyDescent="0.2">
      <c r="AX34109" s="78"/>
    </row>
    <row r="34110" spans="50:50" ht="0" hidden="1" customHeight="1" x14ac:dyDescent="0.2">
      <c r="AX34110" s="78"/>
    </row>
    <row r="34111" spans="50:50" ht="0" hidden="1" customHeight="1" x14ac:dyDescent="0.2">
      <c r="AX34111" s="78"/>
    </row>
    <row r="34112" spans="50:50" ht="0" hidden="1" customHeight="1" x14ac:dyDescent="0.2">
      <c r="AX34112" s="78"/>
    </row>
    <row r="34113" spans="50:50" ht="0" hidden="1" customHeight="1" x14ac:dyDescent="0.2">
      <c r="AX34113" s="78"/>
    </row>
    <row r="34114" spans="50:50" ht="0" hidden="1" customHeight="1" x14ac:dyDescent="0.2">
      <c r="AX34114" s="78"/>
    </row>
    <row r="34115" spans="50:50" ht="0" hidden="1" customHeight="1" x14ac:dyDescent="0.2">
      <c r="AX34115" s="78"/>
    </row>
    <row r="34116" spans="50:50" ht="0" hidden="1" customHeight="1" x14ac:dyDescent="0.2">
      <c r="AX34116" s="78"/>
    </row>
    <row r="34117" spans="50:50" ht="0" hidden="1" customHeight="1" x14ac:dyDescent="0.2">
      <c r="AX34117" s="78"/>
    </row>
    <row r="34118" spans="50:50" ht="0" hidden="1" customHeight="1" x14ac:dyDescent="0.2">
      <c r="AX34118" s="78"/>
    </row>
    <row r="34119" spans="50:50" ht="0" hidden="1" customHeight="1" x14ac:dyDescent="0.2">
      <c r="AX34119" s="78"/>
    </row>
    <row r="34120" spans="50:50" ht="0" hidden="1" customHeight="1" x14ac:dyDescent="0.2">
      <c r="AX34120" s="78"/>
    </row>
    <row r="34121" spans="50:50" ht="0" hidden="1" customHeight="1" x14ac:dyDescent="0.2">
      <c r="AX34121" s="78"/>
    </row>
    <row r="34122" spans="50:50" ht="0" hidden="1" customHeight="1" x14ac:dyDescent="0.2">
      <c r="AX34122" s="78"/>
    </row>
    <row r="34123" spans="50:50" ht="0" hidden="1" customHeight="1" x14ac:dyDescent="0.2">
      <c r="AX34123" s="78"/>
    </row>
    <row r="34124" spans="50:50" ht="0" hidden="1" customHeight="1" x14ac:dyDescent="0.2">
      <c r="AX34124" s="78"/>
    </row>
    <row r="34125" spans="50:50" ht="0" hidden="1" customHeight="1" x14ac:dyDescent="0.2">
      <c r="AX34125" s="78"/>
    </row>
    <row r="34126" spans="50:50" ht="0" hidden="1" customHeight="1" x14ac:dyDescent="0.2">
      <c r="AX34126" s="78"/>
    </row>
    <row r="34127" spans="50:50" ht="0" hidden="1" customHeight="1" x14ac:dyDescent="0.2">
      <c r="AX34127" s="78"/>
    </row>
    <row r="34128" spans="50:50" ht="0" hidden="1" customHeight="1" x14ac:dyDescent="0.2">
      <c r="AX34128" s="78"/>
    </row>
    <row r="34129" spans="50:50" ht="0" hidden="1" customHeight="1" x14ac:dyDescent="0.2">
      <c r="AX34129" s="78"/>
    </row>
    <row r="34130" spans="50:50" ht="0" hidden="1" customHeight="1" x14ac:dyDescent="0.2">
      <c r="AX34130" s="78"/>
    </row>
    <row r="34131" spans="50:50" ht="0" hidden="1" customHeight="1" x14ac:dyDescent="0.2">
      <c r="AX34131" s="78"/>
    </row>
    <row r="34132" spans="50:50" ht="0" hidden="1" customHeight="1" x14ac:dyDescent="0.2">
      <c r="AX34132" s="78"/>
    </row>
    <row r="34133" spans="50:50" ht="0" hidden="1" customHeight="1" x14ac:dyDescent="0.2">
      <c r="AX34133" s="78"/>
    </row>
    <row r="34134" spans="50:50" ht="0" hidden="1" customHeight="1" x14ac:dyDescent="0.2">
      <c r="AX34134" s="78"/>
    </row>
    <row r="34135" spans="50:50" ht="0" hidden="1" customHeight="1" x14ac:dyDescent="0.2">
      <c r="AX34135" s="78"/>
    </row>
    <row r="34136" spans="50:50" ht="0" hidden="1" customHeight="1" x14ac:dyDescent="0.2">
      <c r="AX34136" s="78"/>
    </row>
    <row r="34137" spans="50:50" ht="0" hidden="1" customHeight="1" x14ac:dyDescent="0.2">
      <c r="AX34137" s="78"/>
    </row>
    <row r="34138" spans="50:50" ht="0" hidden="1" customHeight="1" x14ac:dyDescent="0.2">
      <c r="AX34138" s="78"/>
    </row>
    <row r="34139" spans="50:50" ht="0" hidden="1" customHeight="1" x14ac:dyDescent="0.2">
      <c r="AX34139" s="78"/>
    </row>
    <row r="34140" spans="50:50" ht="0" hidden="1" customHeight="1" x14ac:dyDescent="0.2">
      <c r="AX34140" s="78"/>
    </row>
    <row r="34141" spans="50:50" ht="0" hidden="1" customHeight="1" x14ac:dyDescent="0.2">
      <c r="AX34141" s="78"/>
    </row>
    <row r="34142" spans="50:50" ht="0" hidden="1" customHeight="1" x14ac:dyDescent="0.2">
      <c r="AX34142" s="78"/>
    </row>
    <row r="34143" spans="50:50" ht="0" hidden="1" customHeight="1" x14ac:dyDescent="0.2">
      <c r="AX34143" s="78"/>
    </row>
    <row r="34144" spans="50:50" ht="0" hidden="1" customHeight="1" x14ac:dyDescent="0.2">
      <c r="AX34144" s="78"/>
    </row>
    <row r="34145" spans="50:50" ht="0" hidden="1" customHeight="1" x14ac:dyDescent="0.2">
      <c r="AX34145" s="78"/>
    </row>
    <row r="34146" spans="50:50" ht="0" hidden="1" customHeight="1" x14ac:dyDescent="0.2">
      <c r="AX34146" s="78"/>
    </row>
    <row r="34147" spans="50:50" ht="0" hidden="1" customHeight="1" x14ac:dyDescent="0.2">
      <c r="AX34147" s="78"/>
    </row>
    <row r="34148" spans="50:50" ht="0" hidden="1" customHeight="1" x14ac:dyDescent="0.2">
      <c r="AX34148" s="78"/>
    </row>
    <row r="34149" spans="50:50" ht="0" hidden="1" customHeight="1" x14ac:dyDescent="0.2">
      <c r="AX34149" s="78"/>
    </row>
    <row r="34150" spans="50:50" ht="0" hidden="1" customHeight="1" x14ac:dyDescent="0.2">
      <c r="AX34150" s="78"/>
    </row>
    <row r="34151" spans="50:50" ht="0" hidden="1" customHeight="1" x14ac:dyDescent="0.2">
      <c r="AX34151" s="78"/>
    </row>
    <row r="34152" spans="50:50" ht="0" hidden="1" customHeight="1" x14ac:dyDescent="0.2">
      <c r="AX34152" s="78"/>
    </row>
    <row r="34153" spans="50:50" ht="0" hidden="1" customHeight="1" x14ac:dyDescent="0.2">
      <c r="AX34153" s="78"/>
    </row>
    <row r="34154" spans="50:50" ht="0" hidden="1" customHeight="1" x14ac:dyDescent="0.2">
      <c r="AX34154" s="78"/>
    </row>
    <row r="34155" spans="50:50" ht="0" hidden="1" customHeight="1" x14ac:dyDescent="0.2">
      <c r="AX34155" s="78"/>
    </row>
    <row r="34156" spans="50:50" ht="0" hidden="1" customHeight="1" x14ac:dyDescent="0.2">
      <c r="AX34156" s="78"/>
    </row>
    <row r="34157" spans="50:50" ht="0" hidden="1" customHeight="1" x14ac:dyDescent="0.2">
      <c r="AX34157" s="78"/>
    </row>
    <row r="34158" spans="50:50" ht="0" hidden="1" customHeight="1" x14ac:dyDescent="0.2">
      <c r="AX34158" s="78"/>
    </row>
    <row r="34159" spans="50:50" ht="0" hidden="1" customHeight="1" x14ac:dyDescent="0.2">
      <c r="AX34159" s="78"/>
    </row>
    <row r="34160" spans="50:50" ht="0" hidden="1" customHeight="1" x14ac:dyDescent="0.2">
      <c r="AX34160" s="78"/>
    </row>
    <row r="34161" spans="50:50" ht="0" hidden="1" customHeight="1" x14ac:dyDescent="0.2">
      <c r="AX34161" s="78"/>
    </row>
    <row r="34162" spans="50:50" ht="0" hidden="1" customHeight="1" x14ac:dyDescent="0.2">
      <c r="AX34162" s="78"/>
    </row>
    <row r="34163" spans="50:50" ht="0" hidden="1" customHeight="1" x14ac:dyDescent="0.2">
      <c r="AX34163" s="78"/>
    </row>
    <row r="34164" spans="50:50" ht="0" hidden="1" customHeight="1" x14ac:dyDescent="0.2">
      <c r="AX34164" s="78"/>
    </row>
    <row r="34165" spans="50:50" ht="0" hidden="1" customHeight="1" x14ac:dyDescent="0.2">
      <c r="AX34165" s="78"/>
    </row>
    <row r="34166" spans="50:50" ht="0" hidden="1" customHeight="1" x14ac:dyDescent="0.2">
      <c r="AX34166" s="78"/>
    </row>
    <row r="34167" spans="50:50" ht="0" hidden="1" customHeight="1" x14ac:dyDescent="0.2">
      <c r="AX34167" s="78"/>
    </row>
    <row r="34168" spans="50:50" ht="0" hidden="1" customHeight="1" x14ac:dyDescent="0.2">
      <c r="AX34168" s="78"/>
    </row>
    <row r="34169" spans="50:50" ht="0" hidden="1" customHeight="1" x14ac:dyDescent="0.2">
      <c r="AX34169" s="78"/>
    </row>
    <row r="34170" spans="50:50" ht="0" hidden="1" customHeight="1" x14ac:dyDescent="0.2">
      <c r="AX34170" s="78"/>
    </row>
    <row r="34171" spans="50:50" ht="0" hidden="1" customHeight="1" x14ac:dyDescent="0.2">
      <c r="AX34171" s="78"/>
    </row>
    <row r="34172" spans="50:50" ht="0" hidden="1" customHeight="1" x14ac:dyDescent="0.2">
      <c r="AX34172" s="78"/>
    </row>
    <row r="34173" spans="50:50" ht="0" hidden="1" customHeight="1" x14ac:dyDescent="0.2">
      <c r="AX34173" s="78"/>
    </row>
    <row r="34174" spans="50:50" ht="0" hidden="1" customHeight="1" x14ac:dyDescent="0.2">
      <c r="AX34174" s="78"/>
    </row>
    <row r="34175" spans="50:50" ht="0" hidden="1" customHeight="1" x14ac:dyDescent="0.2">
      <c r="AX34175" s="78"/>
    </row>
    <row r="34176" spans="50:50" ht="0" hidden="1" customHeight="1" x14ac:dyDescent="0.2">
      <c r="AX34176" s="78"/>
    </row>
    <row r="34177" spans="50:50" ht="0" hidden="1" customHeight="1" x14ac:dyDescent="0.2">
      <c r="AX34177" s="78"/>
    </row>
    <row r="34178" spans="50:50" ht="0" hidden="1" customHeight="1" x14ac:dyDescent="0.2">
      <c r="AX34178" s="78"/>
    </row>
    <row r="34179" spans="50:50" ht="0" hidden="1" customHeight="1" x14ac:dyDescent="0.2">
      <c r="AX34179" s="78"/>
    </row>
    <row r="34180" spans="50:50" ht="0" hidden="1" customHeight="1" x14ac:dyDescent="0.2">
      <c r="AX34180" s="78"/>
    </row>
    <row r="34181" spans="50:50" ht="0" hidden="1" customHeight="1" x14ac:dyDescent="0.2">
      <c r="AX34181" s="78"/>
    </row>
    <row r="34182" spans="50:50" ht="0" hidden="1" customHeight="1" x14ac:dyDescent="0.2">
      <c r="AX34182" s="78"/>
    </row>
    <row r="34183" spans="50:50" ht="0" hidden="1" customHeight="1" x14ac:dyDescent="0.2">
      <c r="AX34183" s="78"/>
    </row>
    <row r="34184" spans="50:50" ht="0" hidden="1" customHeight="1" x14ac:dyDescent="0.2">
      <c r="AX34184" s="78"/>
    </row>
    <row r="34185" spans="50:50" ht="0" hidden="1" customHeight="1" x14ac:dyDescent="0.2">
      <c r="AX34185" s="78"/>
    </row>
    <row r="34186" spans="50:50" ht="0" hidden="1" customHeight="1" x14ac:dyDescent="0.2">
      <c r="AX34186" s="78"/>
    </row>
    <row r="34187" spans="50:50" ht="0" hidden="1" customHeight="1" x14ac:dyDescent="0.2">
      <c r="AX34187" s="78"/>
    </row>
    <row r="34188" spans="50:50" ht="0" hidden="1" customHeight="1" x14ac:dyDescent="0.2">
      <c r="AX34188" s="78"/>
    </row>
    <row r="34189" spans="50:50" ht="0" hidden="1" customHeight="1" x14ac:dyDescent="0.2">
      <c r="AX34189" s="78"/>
    </row>
    <row r="34190" spans="50:50" ht="0" hidden="1" customHeight="1" x14ac:dyDescent="0.2">
      <c r="AX34190" s="78"/>
    </row>
    <row r="34191" spans="50:50" ht="0" hidden="1" customHeight="1" x14ac:dyDescent="0.2">
      <c r="AX34191" s="78"/>
    </row>
    <row r="34192" spans="50:50" ht="0" hidden="1" customHeight="1" x14ac:dyDescent="0.2">
      <c r="AX34192" s="78"/>
    </row>
    <row r="34193" spans="50:50" ht="0" hidden="1" customHeight="1" x14ac:dyDescent="0.2">
      <c r="AX34193" s="78"/>
    </row>
    <row r="34194" spans="50:50" ht="0" hidden="1" customHeight="1" x14ac:dyDescent="0.2">
      <c r="AX34194" s="78"/>
    </row>
    <row r="34195" spans="50:50" ht="0" hidden="1" customHeight="1" x14ac:dyDescent="0.2">
      <c r="AX34195" s="78"/>
    </row>
    <row r="34196" spans="50:50" ht="0" hidden="1" customHeight="1" x14ac:dyDescent="0.2">
      <c r="AX34196" s="78"/>
    </row>
    <row r="34197" spans="50:50" ht="0" hidden="1" customHeight="1" x14ac:dyDescent="0.2">
      <c r="AX34197" s="78"/>
    </row>
    <row r="34198" spans="50:50" ht="0" hidden="1" customHeight="1" x14ac:dyDescent="0.2">
      <c r="AX34198" s="78"/>
    </row>
    <row r="34199" spans="50:50" ht="0" hidden="1" customHeight="1" x14ac:dyDescent="0.2">
      <c r="AX34199" s="78"/>
    </row>
    <row r="34200" spans="50:50" ht="0" hidden="1" customHeight="1" x14ac:dyDescent="0.2">
      <c r="AX34200" s="78"/>
    </row>
    <row r="34201" spans="50:50" ht="0" hidden="1" customHeight="1" x14ac:dyDescent="0.2">
      <c r="AX34201" s="78"/>
    </row>
    <row r="34202" spans="50:50" ht="0" hidden="1" customHeight="1" x14ac:dyDescent="0.2">
      <c r="AX34202" s="78"/>
    </row>
    <row r="34203" spans="50:50" ht="0" hidden="1" customHeight="1" x14ac:dyDescent="0.2">
      <c r="AX34203" s="78"/>
    </row>
    <row r="34204" spans="50:50" ht="0" hidden="1" customHeight="1" x14ac:dyDescent="0.2">
      <c r="AX34204" s="78"/>
    </row>
    <row r="34205" spans="50:50" ht="0" hidden="1" customHeight="1" x14ac:dyDescent="0.2">
      <c r="AX34205" s="78"/>
    </row>
    <row r="34206" spans="50:50" ht="0" hidden="1" customHeight="1" x14ac:dyDescent="0.2">
      <c r="AX34206" s="78"/>
    </row>
    <row r="34207" spans="50:50" ht="0" hidden="1" customHeight="1" x14ac:dyDescent="0.2">
      <c r="AX34207" s="78"/>
    </row>
    <row r="34208" spans="50:50" ht="0" hidden="1" customHeight="1" x14ac:dyDescent="0.2">
      <c r="AX34208" s="78"/>
    </row>
    <row r="34209" spans="50:50" ht="0" hidden="1" customHeight="1" x14ac:dyDescent="0.2">
      <c r="AX34209" s="78"/>
    </row>
    <row r="34210" spans="50:50" ht="0" hidden="1" customHeight="1" x14ac:dyDescent="0.2">
      <c r="AX34210" s="78"/>
    </row>
    <row r="34211" spans="50:50" ht="0" hidden="1" customHeight="1" x14ac:dyDescent="0.2">
      <c r="AX34211" s="78"/>
    </row>
    <row r="34212" spans="50:50" ht="0" hidden="1" customHeight="1" x14ac:dyDescent="0.2">
      <c r="AX34212" s="78"/>
    </row>
    <row r="34213" spans="50:50" ht="0" hidden="1" customHeight="1" x14ac:dyDescent="0.2">
      <c r="AX34213" s="78"/>
    </row>
    <row r="34214" spans="50:50" ht="0" hidden="1" customHeight="1" x14ac:dyDescent="0.2">
      <c r="AX34214" s="78"/>
    </row>
    <row r="34215" spans="50:50" ht="0" hidden="1" customHeight="1" x14ac:dyDescent="0.2">
      <c r="AX34215" s="78"/>
    </row>
    <row r="34216" spans="50:50" ht="0" hidden="1" customHeight="1" x14ac:dyDescent="0.2">
      <c r="AX34216" s="78"/>
    </row>
    <row r="34217" spans="50:50" ht="0" hidden="1" customHeight="1" x14ac:dyDescent="0.2">
      <c r="AX34217" s="78"/>
    </row>
    <row r="34218" spans="50:50" ht="0" hidden="1" customHeight="1" x14ac:dyDescent="0.2">
      <c r="AX34218" s="78"/>
    </row>
    <row r="34219" spans="50:50" ht="0" hidden="1" customHeight="1" x14ac:dyDescent="0.2">
      <c r="AX34219" s="78"/>
    </row>
    <row r="34220" spans="50:50" ht="0" hidden="1" customHeight="1" x14ac:dyDescent="0.2">
      <c r="AX34220" s="78"/>
    </row>
    <row r="34221" spans="50:50" ht="0" hidden="1" customHeight="1" x14ac:dyDescent="0.2">
      <c r="AX34221" s="78"/>
    </row>
    <row r="34222" spans="50:50" ht="0" hidden="1" customHeight="1" x14ac:dyDescent="0.2">
      <c r="AX34222" s="78"/>
    </row>
    <row r="34223" spans="50:50" ht="0" hidden="1" customHeight="1" x14ac:dyDescent="0.2">
      <c r="AX34223" s="78"/>
    </row>
    <row r="34224" spans="50:50" ht="0" hidden="1" customHeight="1" x14ac:dyDescent="0.2">
      <c r="AX34224" s="78"/>
    </row>
    <row r="34225" spans="50:50" ht="0" hidden="1" customHeight="1" x14ac:dyDescent="0.2">
      <c r="AX34225" s="78"/>
    </row>
    <row r="34226" spans="50:50" ht="0" hidden="1" customHeight="1" x14ac:dyDescent="0.2">
      <c r="AX34226" s="78"/>
    </row>
    <row r="34227" spans="50:50" ht="0" hidden="1" customHeight="1" x14ac:dyDescent="0.2">
      <c r="AX34227" s="78"/>
    </row>
    <row r="34228" spans="50:50" ht="0" hidden="1" customHeight="1" x14ac:dyDescent="0.2">
      <c r="AX34228" s="78"/>
    </row>
    <row r="34229" spans="50:50" ht="0" hidden="1" customHeight="1" x14ac:dyDescent="0.2">
      <c r="AX34229" s="78"/>
    </row>
    <row r="34230" spans="50:50" ht="0" hidden="1" customHeight="1" x14ac:dyDescent="0.2">
      <c r="AX34230" s="78"/>
    </row>
    <row r="34231" spans="50:50" ht="0" hidden="1" customHeight="1" x14ac:dyDescent="0.2">
      <c r="AX34231" s="78"/>
    </row>
    <row r="34232" spans="50:50" ht="0" hidden="1" customHeight="1" x14ac:dyDescent="0.2">
      <c r="AX34232" s="78"/>
    </row>
    <row r="34233" spans="50:50" ht="0" hidden="1" customHeight="1" x14ac:dyDescent="0.2">
      <c r="AX34233" s="78"/>
    </row>
    <row r="34234" spans="50:50" ht="0" hidden="1" customHeight="1" x14ac:dyDescent="0.2">
      <c r="AX34234" s="78"/>
    </row>
    <row r="34235" spans="50:50" ht="0" hidden="1" customHeight="1" x14ac:dyDescent="0.2">
      <c r="AX34235" s="78"/>
    </row>
    <row r="34236" spans="50:50" ht="0" hidden="1" customHeight="1" x14ac:dyDescent="0.2">
      <c r="AX34236" s="78"/>
    </row>
    <row r="34237" spans="50:50" ht="0" hidden="1" customHeight="1" x14ac:dyDescent="0.2">
      <c r="AX34237" s="78"/>
    </row>
    <row r="34238" spans="50:50" ht="0" hidden="1" customHeight="1" x14ac:dyDescent="0.2">
      <c r="AX34238" s="78"/>
    </row>
    <row r="34239" spans="50:50" ht="0" hidden="1" customHeight="1" x14ac:dyDescent="0.2">
      <c r="AX34239" s="78"/>
    </row>
    <row r="34240" spans="50:50" ht="0" hidden="1" customHeight="1" x14ac:dyDescent="0.2">
      <c r="AX34240" s="78"/>
    </row>
    <row r="34241" spans="50:50" ht="0" hidden="1" customHeight="1" x14ac:dyDescent="0.2">
      <c r="AX34241" s="78"/>
    </row>
    <row r="34242" spans="50:50" ht="0" hidden="1" customHeight="1" x14ac:dyDescent="0.2">
      <c r="AX34242" s="78"/>
    </row>
    <row r="34243" spans="50:50" ht="0" hidden="1" customHeight="1" x14ac:dyDescent="0.2">
      <c r="AX34243" s="78"/>
    </row>
    <row r="34244" spans="50:50" ht="0" hidden="1" customHeight="1" x14ac:dyDescent="0.2">
      <c r="AX34244" s="78"/>
    </row>
    <row r="34245" spans="50:50" ht="0" hidden="1" customHeight="1" x14ac:dyDescent="0.2">
      <c r="AX34245" s="78"/>
    </row>
    <row r="34246" spans="50:50" ht="0" hidden="1" customHeight="1" x14ac:dyDescent="0.2">
      <c r="AX34246" s="78"/>
    </row>
    <row r="34247" spans="50:50" ht="0" hidden="1" customHeight="1" x14ac:dyDescent="0.2">
      <c r="AX34247" s="78"/>
    </row>
    <row r="34248" spans="50:50" ht="0" hidden="1" customHeight="1" x14ac:dyDescent="0.2">
      <c r="AX34248" s="78"/>
    </row>
    <row r="34249" spans="50:50" ht="0" hidden="1" customHeight="1" x14ac:dyDescent="0.2">
      <c r="AX34249" s="78"/>
    </row>
    <row r="34250" spans="50:50" ht="0" hidden="1" customHeight="1" x14ac:dyDescent="0.2">
      <c r="AX34250" s="78"/>
    </row>
    <row r="34251" spans="50:50" ht="0" hidden="1" customHeight="1" x14ac:dyDescent="0.2">
      <c r="AX34251" s="78"/>
    </row>
    <row r="34252" spans="50:50" ht="0" hidden="1" customHeight="1" x14ac:dyDescent="0.2">
      <c r="AX34252" s="78"/>
    </row>
    <row r="34253" spans="50:50" ht="0" hidden="1" customHeight="1" x14ac:dyDescent="0.2">
      <c r="AX34253" s="78"/>
    </row>
    <row r="34254" spans="50:50" ht="0" hidden="1" customHeight="1" x14ac:dyDescent="0.2">
      <c r="AX34254" s="78"/>
    </row>
    <row r="34255" spans="50:50" ht="0" hidden="1" customHeight="1" x14ac:dyDescent="0.2">
      <c r="AX34255" s="78"/>
    </row>
    <row r="34256" spans="50:50" ht="0" hidden="1" customHeight="1" x14ac:dyDescent="0.2">
      <c r="AX34256" s="78"/>
    </row>
    <row r="34257" spans="50:50" ht="0" hidden="1" customHeight="1" x14ac:dyDescent="0.2">
      <c r="AX34257" s="78"/>
    </row>
    <row r="34258" spans="50:50" ht="0" hidden="1" customHeight="1" x14ac:dyDescent="0.2">
      <c r="AX34258" s="78"/>
    </row>
    <row r="34259" spans="50:50" ht="0" hidden="1" customHeight="1" x14ac:dyDescent="0.2">
      <c r="AX34259" s="78"/>
    </row>
    <row r="34260" spans="50:50" ht="0" hidden="1" customHeight="1" x14ac:dyDescent="0.2">
      <c r="AX34260" s="78"/>
    </row>
    <row r="34261" spans="50:50" ht="0" hidden="1" customHeight="1" x14ac:dyDescent="0.2">
      <c r="AX34261" s="78"/>
    </row>
    <row r="34262" spans="50:50" ht="0" hidden="1" customHeight="1" x14ac:dyDescent="0.2">
      <c r="AX34262" s="78"/>
    </row>
    <row r="34263" spans="50:50" ht="0" hidden="1" customHeight="1" x14ac:dyDescent="0.2">
      <c r="AX34263" s="78"/>
    </row>
    <row r="34264" spans="50:50" ht="0" hidden="1" customHeight="1" x14ac:dyDescent="0.2">
      <c r="AX34264" s="78"/>
    </row>
    <row r="34265" spans="50:50" ht="0" hidden="1" customHeight="1" x14ac:dyDescent="0.2">
      <c r="AX34265" s="78"/>
    </row>
    <row r="34266" spans="50:50" ht="0" hidden="1" customHeight="1" x14ac:dyDescent="0.2">
      <c r="AX34266" s="78"/>
    </row>
    <row r="34267" spans="50:50" ht="0" hidden="1" customHeight="1" x14ac:dyDescent="0.2">
      <c r="AX34267" s="78"/>
    </row>
    <row r="34268" spans="50:50" ht="0" hidden="1" customHeight="1" x14ac:dyDescent="0.2">
      <c r="AX34268" s="78"/>
    </row>
    <row r="34269" spans="50:50" ht="0" hidden="1" customHeight="1" x14ac:dyDescent="0.2">
      <c r="AX34269" s="78"/>
    </row>
    <row r="34270" spans="50:50" ht="0" hidden="1" customHeight="1" x14ac:dyDescent="0.2">
      <c r="AX34270" s="78"/>
    </row>
    <row r="34271" spans="50:50" ht="0" hidden="1" customHeight="1" x14ac:dyDescent="0.2">
      <c r="AX34271" s="78"/>
    </row>
    <row r="34272" spans="50:50" ht="0" hidden="1" customHeight="1" x14ac:dyDescent="0.2">
      <c r="AX34272" s="78"/>
    </row>
    <row r="34273" spans="50:50" ht="0" hidden="1" customHeight="1" x14ac:dyDescent="0.2">
      <c r="AX34273" s="78"/>
    </row>
    <row r="34274" spans="50:50" ht="0" hidden="1" customHeight="1" x14ac:dyDescent="0.2">
      <c r="AX34274" s="78"/>
    </row>
    <row r="34275" spans="50:50" ht="0" hidden="1" customHeight="1" x14ac:dyDescent="0.2">
      <c r="AX34275" s="78"/>
    </row>
    <row r="34276" spans="50:50" ht="0" hidden="1" customHeight="1" x14ac:dyDescent="0.2">
      <c r="AX34276" s="78"/>
    </row>
    <row r="34277" spans="50:50" ht="0" hidden="1" customHeight="1" x14ac:dyDescent="0.2">
      <c r="AX34277" s="78"/>
    </row>
    <row r="34278" spans="50:50" ht="0" hidden="1" customHeight="1" x14ac:dyDescent="0.2">
      <c r="AX34278" s="78"/>
    </row>
    <row r="34279" spans="50:50" ht="0" hidden="1" customHeight="1" x14ac:dyDescent="0.2">
      <c r="AX34279" s="78"/>
    </row>
    <row r="34280" spans="50:50" ht="0" hidden="1" customHeight="1" x14ac:dyDescent="0.2">
      <c r="AX34280" s="78"/>
    </row>
    <row r="34281" spans="50:50" ht="0" hidden="1" customHeight="1" x14ac:dyDescent="0.2">
      <c r="AX34281" s="78"/>
    </row>
    <row r="34282" spans="50:50" ht="0" hidden="1" customHeight="1" x14ac:dyDescent="0.2">
      <c r="AX34282" s="78"/>
    </row>
    <row r="34283" spans="50:50" ht="0" hidden="1" customHeight="1" x14ac:dyDescent="0.2">
      <c r="AX34283" s="78"/>
    </row>
    <row r="34284" spans="50:50" ht="0" hidden="1" customHeight="1" x14ac:dyDescent="0.2">
      <c r="AX34284" s="78"/>
    </row>
    <row r="34285" spans="50:50" ht="0" hidden="1" customHeight="1" x14ac:dyDescent="0.2">
      <c r="AX34285" s="78"/>
    </row>
    <row r="34286" spans="50:50" ht="0" hidden="1" customHeight="1" x14ac:dyDescent="0.2">
      <c r="AX34286" s="78"/>
    </row>
    <row r="34287" spans="50:50" ht="0" hidden="1" customHeight="1" x14ac:dyDescent="0.2">
      <c r="AX34287" s="78"/>
    </row>
    <row r="34288" spans="50:50" ht="0" hidden="1" customHeight="1" x14ac:dyDescent="0.2">
      <c r="AX34288" s="78"/>
    </row>
    <row r="34289" spans="50:50" ht="0" hidden="1" customHeight="1" x14ac:dyDescent="0.2">
      <c r="AX34289" s="78"/>
    </row>
    <row r="34290" spans="50:50" ht="0" hidden="1" customHeight="1" x14ac:dyDescent="0.2">
      <c r="AX34290" s="78"/>
    </row>
    <row r="34291" spans="50:50" ht="0" hidden="1" customHeight="1" x14ac:dyDescent="0.2">
      <c r="AX34291" s="78"/>
    </row>
    <row r="34292" spans="50:50" ht="0" hidden="1" customHeight="1" x14ac:dyDescent="0.2">
      <c r="AX34292" s="78"/>
    </row>
    <row r="34293" spans="50:50" ht="0" hidden="1" customHeight="1" x14ac:dyDescent="0.2">
      <c r="AX34293" s="78"/>
    </row>
    <row r="34294" spans="50:50" ht="0" hidden="1" customHeight="1" x14ac:dyDescent="0.2">
      <c r="AX34294" s="78"/>
    </row>
    <row r="34295" spans="50:50" ht="0" hidden="1" customHeight="1" x14ac:dyDescent="0.2">
      <c r="AX34295" s="78"/>
    </row>
    <row r="34296" spans="50:50" ht="0" hidden="1" customHeight="1" x14ac:dyDescent="0.2">
      <c r="AX34296" s="78"/>
    </row>
    <row r="34297" spans="50:50" ht="0" hidden="1" customHeight="1" x14ac:dyDescent="0.2">
      <c r="AX34297" s="78"/>
    </row>
    <row r="34298" spans="50:50" ht="0" hidden="1" customHeight="1" x14ac:dyDescent="0.2">
      <c r="AX34298" s="78"/>
    </row>
    <row r="34299" spans="50:50" ht="0" hidden="1" customHeight="1" x14ac:dyDescent="0.2">
      <c r="AX34299" s="78"/>
    </row>
    <row r="34300" spans="50:50" ht="0" hidden="1" customHeight="1" x14ac:dyDescent="0.2">
      <c r="AX34300" s="78"/>
    </row>
    <row r="34301" spans="50:50" ht="0" hidden="1" customHeight="1" x14ac:dyDescent="0.2">
      <c r="AX34301" s="78"/>
    </row>
    <row r="34302" spans="50:50" ht="0" hidden="1" customHeight="1" x14ac:dyDescent="0.2">
      <c r="AX34302" s="78"/>
    </row>
    <row r="34303" spans="50:50" ht="0" hidden="1" customHeight="1" x14ac:dyDescent="0.2">
      <c r="AX34303" s="78"/>
    </row>
    <row r="34304" spans="50:50" ht="0" hidden="1" customHeight="1" x14ac:dyDescent="0.2">
      <c r="AX34304" s="78"/>
    </row>
    <row r="34305" spans="50:50" ht="0" hidden="1" customHeight="1" x14ac:dyDescent="0.2">
      <c r="AX34305" s="78"/>
    </row>
    <row r="34306" spans="50:50" ht="0" hidden="1" customHeight="1" x14ac:dyDescent="0.2">
      <c r="AX34306" s="78"/>
    </row>
    <row r="34307" spans="50:50" ht="0" hidden="1" customHeight="1" x14ac:dyDescent="0.2">
      <c r="AX34307" s="78"/>
    </row>
    <row r="34308" spans="50:50" ht="0" hidden="1" customHeight="1" x14ac:dyDescent="0.2">
      <c r="AX34308" s="78"/>
    </row>
    <row r="34309" spans="50:50" ht="0" hidden="1" customHeight="1" x14ac:dyDescent="0.2">
      <c r="AX34309" s="78"/>
    </row>
    <row r="34310" spans="50:50" ht="0" hidden="1" customHeight="1" x14ac:dyDescent="0.2">
      <c r="AX34310" s="78"/>
    </row>
    <row r="34311" spans="50:50" ht="0" hidden="1" customHeight="1" x14ac:dyDescent="0.2">
      <c r="AX34311" s="78"/>
    </row>
    <row r="34312" spans="50:50" ht="0" hidden="1" customHeight="1" x14ac:dyDescent="0.2">
      <c r="AX34312" s="78"/>
    </row>
    <row r="34313" spans="50:50" ht="0" hidden="1" customHeight="1" x14ac:dyDescent="0.2">
      <c r="AX34313" s="78"/>
    </row>
    <row r="34314" spans="50:50" ht="0" hidden="1" customHeight="1" x14ac:dyDescent="0.2">
      <c r="AX34314" s="78"/>
    </row>
    <row r="34315" spans="50:50" ht="0" hidden="1" customHeight="1" x14ac:dyDescent="0.2">
      <c r="AX34315" s="78"/>
    </row>
    <row r="34316" spans="50:50" ht="0" hidden="1" customHeight="1" x14ac:dyDescent="0.2">
      <c r="AX34316" s="78"/>
    </row>
    <row r="34317" spans="50:50" ht="0" hidden="1" customHeight="1" x14ac:dyDescent="0.2">
      <c r="AX34317" s="78"/>
    </row>
    <row r="34318" spans="50:50" ht="0" hidden="1" customHeight="1" x14ac:dyDescent="0.2">
      <c r="AX34318" s="78"/>
    </row>
    <row r="34319" spans="50:50" ht="0" hidden="1" customHeight="1" x14ac:dyDescent="0.2">
      <c r="AX34319" s="78"/>
    </row>
    <row r="34320" spans="50:50" ht="0" hidden="1" customHeight="1" x14ac:dyDescent="0.2">
      <c r="AX34320" s="78"/>
    </row>
    <row r="34321" spans="50:50" ht="0" hidden="1" customHeight="1" x14ac:dyDescent="0.2">
      <c r="AX34321" s="78"/>
    </row>
    <row r="34322" spans="50:50" ht="0" hidden="1" customHeight="1" x14ac:dyDescent="0.2">
      <c r="AX34322" s="78"/>
    </row>
    <row r="34323" spans="50:50" ht="0" hidden="1" customHeight="1" x14ac:dyDescent="0.2">
      <c r="AX34323" s="78"/>
    </row>
    <row r="34324" spans="50:50" ht="0" hidden="1" customHeight="1" x14ac:dyDescent="0.2">
      <c r="AX34324" s="78"/>
    </row>
    <row r="34325" spans="50:50" ht="0" hidden="1" customHeight="1" x14ac:dyDescent="0.2">
      <c r="AX34325" s="78"/>
    </row>
    <row r="34326" spans="50:50" ht="0" hidden="1" customHeight="1" x14ac:dyDescent="0.2">
      <c r="AX34326" s="78"/>
    </row>
    <row r="34327" spans="50:50" ht="0" hidden="1" customHeight="1" x14ac:dyDescent="0.2">
      <c r="AX34327" s="78"/>
    </row>
    <row r="34328" spans="50:50" ht="0" hidden="1" customHeight="1" x14ac:dyDescent="0.2">
      <c r="AX34328" s="78"/>
    </row>
    <row r="34329" spans="50:50" ht="0" hidden="1" customHeight="1" x14ac:dyDescent="0.2">
      <c r="AX34329" s="78"/>
    </row>
    <row r="34330" spans="50:50" ht="0" hidden="1" customHeight="1" x14ac:dyDescent="0.2">
      <c r="AX34330" s="78"/>
    </row>
    <row r="34331" spans="50:50" ht="0" hidden="1" customHeight="1" x14ac:dyDescent="0.2">
      <c r="AX34331" s="78"/>
    </row>
    <row r="34332" spans="50:50" ht="0" hidden="1" customHeight="1" x14ac:dyDescent="0.2">
      <c r="AX34332" s="78"/>
    </row>
    <row r="34333" spans="50:50" ht="0" hidden="1" customHeight="1" x14ac:dyDescent="0.2">
      <c r="AX34333" s="78"/>
    </row>
    <row r="34334" spans="50:50" ht="0" hidden="1" customHeight="1" x14ac:dyDescent="0.2">
      <c r="AX34334" s="78"/>
    </row>
    <row r="34335" spans="50:50" ht="0" hidden="1" customHeight="1" x14ac:dyDescent="0.2">
      <c r="AX34335" s="78"/>
    </row>
    <row r="34336" spans="50:50" ht="0" hidden="1" customHeight="1" x14ac:dyDescent="0.2">
      <c r="AX34336" s="78"/>
    </row>
    <row r="34337" spans="50:50" ht="0" hidden="1" customHeight="1" x14ac:dyDescent="0.2">
      <c r="AX34337" s="78"/>
    </row>
    <row r="34338" spans="50:50" ht="0" hidden="1" customHeight="1" x14ac:dyDescent="0.2">
      <c r="AX34338" s="78"/>
    </row>
    <row r="34339" spans="50:50" ht="0" hidden="1" customHeight="1" x14ac:dyDescent="0.2">
      <c r="AX34339" s="78"/>
    </row>
    <row r="34340" spans="50:50" ht="0" hidden="1" customHeight="1" x14ac:dyDescent="0.2">
      <c r="AX34340" s="78"/>
    </row>
    <row r="34341" spans="50:50" ht="0" hidden="1" customHeight="1" x14ac:dyDescent="0.2">
      <c r="AX34341" s="78"/>
    </row>
    <row r="34342" spans="50:50" ht="0" hidden="1" customHeight="1" x14ac:dyDescent="0.2">
      <c r="AX34342" s="78"/>
    </row>
    <row r="34343" spans="50:50" ht="0" hidden="1" customHeight="1" x14ac:dyDescent="0.2">
      <c r="AX34343" s="78"/>
    </row>
    <row r="34344" spans="50:50" ht="0" hidden="1" customHeight="1" x14ac:dyDescent="0.2">
      <c r="AX34344" s="78"/>
    </row>
    <row r="34345" spans="50:50" ht="0" hidden="1" customHeight="1" x14ac:dyDescent="0.2">
      <c r="AX34345" s="78"/>
    </row>
    <row r="34346" spans="50:50" ht="0" hidden="1" customHeight="1" x14ac:dyDescent="0.2">
      <c r="AX34346" s="78"/>
    </row>
    <row r="34347" spans="50:50" ht="0" hidden="1" customHeight="1" x14ac:dyDescent="0.2">
      <c r="AX34347" s="78"/>
    </row>
    <row r="34348" spans="50:50" ht="0" hidden="1" customHeight="1" x14ac:dyDescent="0.2">
      <c r="AX34348" s="78"/>
    </row>
    <row r="34349" spans="50:50" ht="0" hidden="1" customHeight="1" x14ac:dyDescent="0.2">
      <c r="AX34349" s="78"/>
    </row>
    <row r="34350" spans="50:50" ht="0" hidden="1" customHeight="1" x14ac:dyDescent="0.2">
      <c r="AX34350" s="78"/>
    </row>
    <row r="34351" spans="50:50" ht="0" hidden="1" customHeight="1" x14ac:dyDescent="0.2">
      <c r="AX34351" s="78"/>
    </row>
    <row r="34352" spans="50:50" ht="0" hidden="1" customHeight="1" x14ac:dyDescent="0.2">
      <c r="AX34352" s="78"/>
    </row>
    <row r="34353" spans="50:50" ht="0" hidden="1" customHeight="1" x14ac:dyDescent="0.2">
      <c r="AX34353" s="78"/>
    </row>
    <row r="34354" spans="50:50" ht="0" hidden="1" customHeight="1" x14ac:dyDescent="0.2">
      <c r="AX34354" s="78"/>
    </row>
    <row r="34355" spans="50:50" ht="0" hidden="1" customHeight="1" x14ac:dyDescent="0.2">
      <c r="AX34355" s="78"/>
    </row>
    <row r="34356" spans="50:50" ht="0" hidden="1" customHeight="1" x14ac:dyDescent="0.2">
      <c r="AX34356" s="78"/>
    </row>
    <row r="34357" spans="50:50" ht="0" hidden="1" customHeight="1" x14ac:dyDescent="0.2">
      <c r="AX34357" s="78"/>
    </row>
    <row r="34358" spans="50:50" ht="0" hidden="1" customHeight="1" x14ac:dyDescent="0.2">
      <c r="AX34358" s="78"/>
    </row>
    <row r="34359" spans="50:50" ht="0" hidden="1" customHeight="1" x14ac:dyDescent="0.2">
      <c r="AX34359" s="78"/>
    </row>
    <row r="34360" spans="50:50" ht="0" hidden="1" customHeight="1" x14ac:dyDescent="0.2">
      <c r="AX34360" s="78"/>
    </row>
    <row r="34361" spans="50:50" ht="0" hidden="1" customHeight="1" x14ac:dyDescent="0.2">
      <c r="AX34361" s="78"/>
    </row>
    <row r="34362" spans="50:50" ht="0" hidden="1" customHeight="1" x14ac:dyDescent="0.2">
      <c r="AX34362" s="78"/>
    </row>
    <row r="34363" spans="50:50" ht="0" hidden="1" customHeight="1" x14ac:dyDescent="0.2">
      <c r="AX34363" s="78"/>
    </row>
    <row r="34364" spans="50:50" ht="0" hidden="1" customHeight="1" x14ac:dyDescent="0.2">
      <c r="AX34364" s="78"/>
    </row>
    <row r="34365" spans="50:50" ht="0" hidden="1" customHeight="1" x14ac:dyDescent="0.2">
      <c r="AX34365" s="78"/>
    </row>
    <row r="34366" spans="50:50" ht="0" hidden="1" customHeight="1" x14ac:dyDescent="0.2">
      <c r="AX34366" s="78"/>
    </row>
    <row r="34367" spans="50:50" ht="0" hidden="1" customHeight="1" x14ac:dyDescent="0.2">
      <c r="AX34367" s="78"/>
    </row>
    <row r="34368" spans="50:50" ht="0" hidden="1" customHeight="1" x14ac:dyDescent="0.2">
      <c r="AX34368" s="78"/>
    </row>
    <row r="34369" spans="50:50" ht="0" hidden="1" customHeight="1" x14ac:dyDescent="0.2">
      <c r="AX34369" s="78"/>
    </row>
    <row r="34370" spans="50:50" ht="0" hidden="1" customHeight="1" x14ac:dyDescent="0.2">
      <c r="AX34370" s="78"/>
    </row>
    <row r="34371" spans="50:50" ht="0" hidden="1" customHeight="1" x14ac:dyDescent="0.2">
      <c r="AX34371" s="78"/>
    </row>
    <row r="34372" spans="50:50" ht="0" hidden="1" customHeight="1" x14ac:dyDescent="0.2">
      <c r="AX34372" s="78"/>
    </row>
    <row r="34373" spans="50:50" ht="0" hidden="1" customHeight="1" x14ac:dyDescent="0.2">
      <c r="AX34373" s="78"/>
    </row>
    <row r="34374" spans="50:50" ht="0" hidden="1" customHeight="1" x14ac:dyDescent="0.2">
      <c r="AX34374" s="78"/>
    </row>
    <row r="34375" spans="50:50" ht="0" hidden="1" customHeight="1" x14ac:dyDescent="0.2">
      <c r="AX34375" s="78"/>
    </row>
    <row r="34376" spans="50:50" ht="0" hidden="1" customHeight="1" x14ac:dyDescent="0.2">
      <c r="AX34376" s="78"/>
    </row>
    <row r="34377" spans="50:50" ht="0" hidden="1" customHeight="1" x14ac:dyDescent="0.2">
      <c r="AX34377" s="78"/>
    </row>
    <row r="34378" spans="50:50" ht="0" hidden="1" customHeight="1" x14ac:dyDescent="0.2">
      <c r="AX34378" s="78"/>
    </row>
    <row r="34379" spans="50:50" ht="0" hidden="1" customHeight="1" x14ac:dyDescent="0.2">
      <c r="AX34379" s="78"/>
    </row>
    <row r="34380" spans="50:50" ht="0" hidden="1" customHeight="1" x14ac:dyDescent="0.2">
      <c r="AX34380" s="78"/>
    </row>
    <row r="34381" spans="50:50" ht="0" hidden="1" customHeight="1" x14ac:dyDescent="0.2">
      <c r="AX34381" s="78"/>
    </row>
    <row r="34382" spans="50:50" ht="0" hidden="1" customHeight="1" x14ac:dyDescent="0.2">
      <c r="AX34382" s="78"/>
    </row>
    <row r="34383" spans="50:50" ht="0" hidden="1" customHeight="1" x14ac:dyDescent="0.2">
      <c r="AX34383" s="78"/>
    </row>
    <row r="34384" spans="50:50" ht="0" hidden="1" customHeight="1" x14ac:dyDescent="0.2">
      <c r="AX34384" s="78"/>
    </row>
    <row r="34385" spans="50:50" ht="0" hidden="1" customHeight="1" x14ac:dyDescent="0.2">
      <c r="AX34385" s="78"/>
    </row>
    <row r="34386" spans="50:50" ht="0" hidden="1" customHeight="1" x14ac:dyDescent="0.2">
      <c r="AX34386" s="78"/>
    </row>
    <row r="34387" spans="50:50" ht="0" hidden="1" customHeight="1" x14ac:dyDescent="0.2">
      <c r="AX34387" s="78"/>
    </row>
    <row r="34388" spans="50:50" ht="0" hidden="1" customHeight="1" x14ac:dyDescent="0.2">
      <c r="AX34388" s="78"/>
    </row>
    <row r="34389" spans="50:50" ht="0" hidden="1" customHeight="1" x14ac:dyDescent="0.2">
      <c r="AX34389" s="78"/>
    </row>
    <row r="34390" spans="50:50" ht="0" hidden="1" customHeight="1" x14ac:dyDescent="0.2">
      <c r="AX34390" s="78"/>
    </row>
    <row r="34391" spans="50:50" ht="0" hidden="1" customHeight="1" x14ac:dyDescent="0.2">
      <c r="AX34391" s="78"/>
    </row>
    <row r="34392" spans="50:50" ht="0" hidden="1" customHeight="1" x14ac:dyDescent="0.2">
      <c r="AX34392" s="78"/>
    </row>
    <row r="34393" spans="50:50" ht="0" hidden="1" customHeight="1" x14ac:dyDescent="0.2">
      <c r="AX34393" s="78"/>
    </row>
    <row r="34394" spans="50:50" ht="0" hidden="1" customHeight="1" x14ac:dyDescent="0.2">
      <c r="AX34394" s="78"/>
    </row>
    <row r="34395" spans="50:50" ht="0" hidden="1" customHeight="1" x14ac:dyDescent="0.2">
      <c r="AX34395" s="78"/>
    </row>
    <row r="34396" spans="50:50" ht="0" hidden="1" customHeight="1" x14ac:dyDescent="0.2">
      <c r="AX34396" s="78"/>
    </row>
    <row r="34397" spans="50:50" ht="0" hidden="1" customHeight="1" x14ac:dyDescent="0.2">
      <c r="AX34397" s="78"/>
    </row>
    <row r="34398" spans="50:50" ht="0" hidden="1" customHeight="1" x14ac:dyDescent="0.2">
      <c r="AX34398" s="78"/>
    </row>
    <row r="34399" spans="50:50" ht="0" hidden="1" customHeight="1" x14ac:dyDescent="0.2">
      <c r="AX34399" s="78"/>
    </row>
    <row r="34400" spans="50:50" ht="0" hidden="1" customHeight="1" x14ac:dyDescent="0.2">
      <c r="AX34400" s="78"/>
    </row>
    <row r="34401" spans="50:50" ht="0" hidden="1" customHeight="1" x14ac:dyDescent="0.2">
      <c r="AX34401" s="78"/>
    </row>
    <row r="34402" spans="50:50" ht="0" hidden="1" customHeight="1" x14ac:dyDescent="0.2">
      <c r="AX34402" s="78"/>
    </row>
    <row r="34403" spans="50:50" ht="0" hidden="1" customHeight="1" x14ac:dyDescent="0.2">
      <c r="AX34403" s="78"/>
    </row>
    <row r="34404" spans="50:50" ht="0" hidden="1" customHeight="1" x14ac:dyDescent="0.2">
      <c r="AX34404" s="78"/>
    </row>
    <row r="34405" spans="50:50" ht="0" hidden="1" customHeight="1" x14ac:dyDescent="0.2">
      <c r="AX34405" s="78"/>
    </row>
    <row r="34406" spans="50:50" ht="0" hidden="1" customHeight="1" x14ac:dyDescent="0.2">
      <c r="AX34406" s="78"/>
    </row>
    <row r="34407" spans="50:50" ht="0" hidden="1" customHeight="1" x14ac:dyDescent="0.2">
      <c r="AX34407" s="78"/>
    </row>
    <row r="34408" spans="50:50" ht="0" hidden="1" customHeight="1" x14ac:dyDescent="0.2">
      <c r="AX34408" s="78"/>
    </row>
    <row r="34409" spans="50:50" ht="0" hidden="1" customHeight="1" x14ac:dyDescent="0.2">
      <c r="AX34409" s="78"/>
    </row>
    <row r="34410" spans="50:50" ht="0" hidden="1" customHeight="1" x14ac:dyDescent="0.2">
      <c r="AX34410" s="78"/>
    </row>
    <row r="34411" spans="50:50" ht="0" hidden="1" customHeight="1" x14ac:dyDescent="0.2">
      <c r="AX34411" s="78"/>
    </row>
    <row r="34412" spans="50:50" ht="0" hidden="1" customHeight="1" x14ac:dyDescent="0.2">
      <c r="AX34412" s="78"/>
    </row>
    <row r="34413" spans="50:50" ht="0" hidden="1" customHeight="1" x14ac:dyDescent="0.2">
      <c r="AX34413" s="78"/>
    </row>
    <row r="34414" spans="50:50" ht="0" hidden="1" customHeight="1" x14ac:dyDescent="0.2">
      <c r="AX34414" s="78"/>
    </row>
    <row r="34415" spans="50:50" ht="0" hidden="1" customHeight="1" x14ac:dyDescent="0.2">
      <c r="AX34415" s="78"/>
    </row>
    <row r="34416" spans="50:50" ht="0" hidden="1" customHeight="1" x14ac:dyDescent="0.2">
      <c r="AX34416" s="78"/>
    </row>
    <row r="34417" spans="50:50" ht="0" hidden="1" customHeight="1" x14ac:dyDescent="0.2">
      <c r="AX34417" s="78"/>
    </row>
    <row r="34418" spans="50:50" ht="0" hidden="1" customHeight="1" x14ac:dyDescent="0.2">
      <c r="AX34418" s="78"/>
    </row>
    <row r="34419" spans="50:50" ht="0" hidden="1" customHeight="1" x14ac:dyDescent="0.2">
      <c r="AX34419" s="78"/>
    </row>
    <row r="34420" spans="50:50" ht="0" hidden="1" customHeight="1" x14ac:dyDescent="0.2">
      <c r="AX34420" s="78"/>
    </row>
    <row r="34421" spans="50:50" ht="0" hidden="1" customHeight="1" x14ac:dyDescent="0.2">
      <c r="AX34421" s="78"/>
    </row>
    <row r="34422" spans="50:50" ht="0" hidden="1" customHeight="1" x14ac:dyDescent="0.2">
      <c r="AX34422" s="78"/>
    </row>
    <row r="34423" spans="50:50" ht="0" hidden="1" customHeight="1" x14ac:dyDescent="0.2">
      <c r="AX34423" s="78"/>
    </row>
    <row r="34424" spans="50:50" ht="0" hidden="1" customHeight="1" x14ac:dyDescent="0.2">
      <c r="AX34424" s="78"/>
    </row>
    <row r="34425" spans="50:50" ht="0" hidden="1" customHeight="1" x14ac:dyDescent="0.2">
      <c r="AX34425" s="78"/>
    </row>
    <row r="34426" spans="50:50" ht="0" hidden="1" customHeight="1" x14ac:dyDescent="0.2">
      <c r="AX34426" s="78"/>
    </row>
    <row r="34427" spans="50:50" ht="0" hidden="1" customHeight="1" x14ac:dyDescent="0.2">
      <c r="AX34427" s="78"/>
    </row>
    <row r="34428" spans="50:50" ht="0" hidden="1" customHeight="1" x14ac:dyDescent="0.2">
      <c r="AX34428" s="78"/>
    </row>
    <row r="34429" spans="50:50" ht="0" hidden="1" customHeight="1" x14ac:dyDescent="0.2">
      <c r="AX34429" s="78"/>
    </row>
    <row r="34430" spans="50:50" ht="0" hidden="1" customHeight="1" x14ac:dyDescent="0.2">
      <c r="AX34430" s="78"/>
    </row>
    <row r="34431" spans="50:50" ht="0" hidden="1" customHeight="1" x14ac:dyDescent="0.2">
      <c r="AX34431" s="78"/>
    </row>
    <row r="34432" spans="50:50" ht="0" hidden="1" customHeight="1" x14ac:dyDescent="0.2">
      <c r="AX34432" s="78"/>
    </row>
    <row r="34433" spans="50:50" ht="0" hidden="1" customHeight="1" x14ac:dyDescent="0.2">
      <c r="AX34433" s="78"/>
    </row>
    <row r="34434" spans="50:50" ht="0" hidden="1" customHeight="1" x14ac:dyDescent="0.2">
      <c r="AX34434" s="78"/>
    </row>
    <row r="34435" spans="50:50" ht="0" hidden="1" customHeight="1" x14ac:dyDescent="0.2">
      <c r="AX34435" s="78"/>
    </row>
    <row r="34436" spans="50:50" ht="0" hidden="1" customHeight="1" x14ac:dyDescent="0.2">
      <c r="AX34436" s="78"/>
    </row>
    <row r="34437" spans="50:50" ht="0" hidden="1" customHeight="1" x14ac:dyDescent="0.2">
      <c r="AX34437" s="78"/>
    </row>
    <row r="34438" spans="50:50" ht="0" hidden="1" customHeight="1" x14ac:dyDescent="0.2">
      <c r="AX34438" s="78"/>
    </row>
    <row r="34439" spans="50:50" ht="0" hidden="1" customHeight="1" x14ac:dyDescent="0.2">
      <c r="AX34439" s="78"/>
    </row>
    <row r="34440" spans="50:50" ht="0" hidden="1" customHeight="1" x14ac:dyDescent="0.2">
      <c r="AX34440" s="78"/>
    </row>
    <row r="34441" spans="50:50" ht="0" hidden="1" customHeight="1" x14ac:dyDescent="0.2">
      <c r="AX34441" s="78"/>
    </row>
    <row r="34442" spans="50:50" ht="0" hidden="1" customHeight="1" x14ac:dyDescent="0.2">
      <c r="AX34442" s="78"/>
    </row>
    <row r="34443" spans="50:50" ht="0" hidden="1" customHeight="1" x14ac:dyDescent="0.2">
      <c r="AX34443" s="78"/>
    </row>
    <row r="34444" spans="50:50" ht="0" hidden="1" customHeight="1" x14ac:dyDescent="0.2">
      <c r="AX34444" s="78"/>
    </row>
    <row r="34445" spans="50:50" ht="0" hidden="1" customHeight="1" x14ac:dyDescent="0.2">
      <c r="AX34445" s="78"/>
    </row>
    <row r="34446" spans="50:50" ht="0" hidden="1" customHeight="1" x14ac:dyDescent="0.2">
      <c r="AX34446" s="78"/>
    </row>
    <row r="34447" spans="50:50" ht="0" hidden="1" customHeight="1" x14ac:dyDescent="0.2">
      <c r="AX34447" s="78"/>
    </row>
    <row r="34448" spans="50:50" ht="0" hidden="1" customHeight="1" x14ac:dyDescent="0.2">
      <c r="AX34448" s="78"/>
    </row>
    <row r="34449" spans="50:50" ht="0" hidden="1" customHeight="1" x14ac:dyDescent="0.2">
      <c r="AX34449" s="78"/>
    </row>
    <row r="34450" spans="50:50" ht="0" hidden="1" customHeight="1" x14ac:dyDescent="0.2">
      <c r="AX34450" s="78"/>
    </row>
    <row r="34451" spans="50:50" ht="0" hidden="1" customHeight="1" x14ac:dyDescent="0.2">
      <c r="AX34451" s="78"/>
    </row>
    <row r="34452" spans="50:50" ht="0" hidden="1" customHeight="1" x14ac:dyDescent="0.2">
      <c r="AX34452" s="78"/>
    </row>
    <row r="34453" spans="50:50" ht="0" hidden="1" customHeight="1" x14ac:dyDescent="0.2">
      <c r="AX34453" s="78"/>
    </row>
    <row r="34454" spans="50:50" ht="0" hidden="1" customHeight="1" x14ac:dyDescent="0.2">
      <c r="AX34454" s="78"/>
    </row>
    <row r="34455" spans="50:50" ht="0" hidden="1" customHeight="1" x14ac:dyDescent="0.2">
      <c r="AX34455" s="78"/>
    </row>
    <row r="34456" spans="50:50" ht="0" hidden="1" customHeight="1" x14ac:dyDescent="0.2">
      <c r="AX34456" s="78"/>
    </row>
    <row r="34457" spans="50:50" ht="0" hidden="1" customHeight="1" x14ac:dyDescent="0.2">
      <c r="AX34457" s="78"/>
    </row>
    <row r="34458" spans="50:50" ht="0" hidden="1" customHeight="1" x14ac:dyDescent="0.2">
      <c r="AX34458" s="78"/>
    </row>
    <row r="34459" spans="50:50" ht="0" hidden="1" customHeight="1" x14ac:dyDescent="0.2">
      <c r="AX34459" s="78"/>
    </row>
    <row r="34460" spans="50:50" ht="0" hidden="1" customHeight="1" x14ac:dyDescent="0.2">
      <c r="AX34460" s="78"/>
    </row>
    <row r="34461" spans="50:50" ht="0" hidden="1" customHeight="1" x14ac:dyDescent="0.2">
      <c r="AX34461" s="78"/>
    </row>
    <row r="34462" spans="50:50" ht="0" hidden="1" customHeight="1" x14ac:dyDescent="0.2">
      <c r="AX34462" s="78"/>
    </row>
    <row r="34463" spans="50:50" ht="0" hidden="1" customHeight="1" x14ac:dyDescent="0.2">
      <c r="AX34463" s="78"/>
    </row>
    <row r="34464" spans="50:50" ht="0" hidden="1" customHeight="1" x14ac:dyDescent="0.2">
      <c r="AX34464" s="78"/>
    </row>
    <row r="34465" spans="50:50" ht="0" hidden="1" customHeight="1" x14ac:dyDescent="0.2">
      <c r="AX34465" s="78"/>
    </row>
    <row r="34466" spans="50:50" ht="0" hidden="1" customHeight="1" x14ac:dyDescent="0.2">
      <c r="AX34466" s="78"/>
    </row>
    <row r="34467" spans="50:50" ht="0" hidden="1" customHeight="1" x14ac:dyDescent="0.2">
      <c r="AX34467" s="78"/>
    </row>
    <row r="34468" spans="50:50" ht="0" hidden="1" customHeight="1" x14ac:dyDescent="0.2">
      <c r="AX34468" s="78"/>
    </row>
    <row r="34469" spans="50:50" ht="0" hidden="1" customHeight="1" x14ac:dyDescent="0.2">
      <c r="AX34469" s="78"/>
    </row>
    <row r="34470" spans="50:50" ht="0" hidden="1" customHeight="1" x14ac:dyDescent="0.2">
      <c r="AX34470" s="78"/>
    </row>
    <row r="34471" spans="50:50" ht="0" hidden="1" customHeight="1" x14ac:dyDescent="0.2">
      <c r="AX34471" s="78"/>
    </row>
    <row r="34472" spans="50:50" ht="0" hidden="1" customHeight="1" x14ac:dyDescent="0.2">
      <c r="AX34472" s="78"/>
    </row>
    <row r="34473" spans="50:50" ht="0" hidden="1" customHeight="1" x14ac:dyDescent="0.2">
      <c r="AX34473" s="78"/>
    </row>
    <row r="34474" spans="50:50" ht="0" hidden="1" customHeight="1" x14ac:dyDescent="0.2">
      <c r="AX34474" s="78"/>
    </row>
    <row r="34475" spans="50:50" ht="0" hidden="1" customHeight="1" x14ac:dyDescent="0.2">
      <c r="AX34475" s="78"/>
    </row>
    <row r="34476" spans="50:50" ht="0" hidden="1" customHeight="1" x14ac:dyDescent="0.2">
      <c r="AX34476" s="78"/>
    </row>
    <row r="34477" spans="50:50" ht="0" hidden="1" customHeight="1" x14ac:dyDescent="0.2">
      <c r="AX34477" s="78"/>
    </row>
    <row r="34478" spans="50:50" ht="0" hidden="1" customHeight="1" x14ac:dyDescent="0.2">
      <c r="AX34478" s="78"/>
    </row>
    <row r="34479" spans="50:50" ht="0" hidden="1" customHeight="1" x14ac:dyDescent="0.2">
      <c r="AX34479" s="78"/>
    </row>
    <row r="34480" spans="50:50" ht="0" hidden="1" customHeight="1" x14ac:dyDescent="0.2">
      <c r="AX34480" s="78"/>
    </row>
    <row r="34481" spans="50:50" ht="0" hidden="1" customHeight="1" x14ac:dyDescent="0.2">
      <c r="AX34481" s="78"/>
    </row>
    <row r="34482" spans="50:50" ht="0" hidden="1" customHeight="1" x14ac:dyDescent="0.2">
      <c r="AX34482" s="78"/>
    </row>
    <row r="34483" spans="50:50" ht="0" hidden="1" customHeight="1" x14ac:dyDescent="0.2">
      <c r="AX34483" s="78"/>
    </row>
    <row r="34484" spans="50:50" ht="0" hidden="1" customHeight="1" x14ac:dyDescent="0.2">
      <c r="AX34484" s="78"/>
    </row>
    <row r="34485" spans="50:50" ht="0" hidden="1" customHeight="1" x14ac:dyDescent="0.2">
      <c r="AX34485" s="78"/>
    </row>
    <row r="34486" spans="50:50" ht="0" hidden="1" customHeight="1" x14ac:dyDescent="0.2">
      <c r="AX34486" s="78"/>
    </row>
    <row r="34487" spans="50:50" ht="0" hidden="1" customHeight="1" x14ac:dyDescent="0.2">
      <c r="AX34487" s="78"/>
    </row>
    <row r="34488" spans="50:50" ht="0" hidden="1" customHeight="1" x14ac:dyDescent="0.2">
      <c r="AX34488" s="78"/>
    </row>
    <row r="34489" spans="50:50" ht="0" hidden="1" customHeight="1" x14ac:dyDescent="0.2">
      <c r="AX34489" s="78"/>
    </row>
    <row r="34490" spans="50:50" ht="0" hidden="1" customHeight="1" x14ac:dyDescent="0.2">
      <c r="AX34490" s="78"/>
    </row>
    <row r="34491" spans="50:50" ht="0" hidden="1" customHeight="1" x14ac:dyDescent="0.2">
      <c r="AX34491" s="78"/>
    </row>
    <row r="34492" spans="50:50" ht="0" hidden="1" customHeight="1" x14ac:dyDescent="0.2">
      <c r="AX34492" s="78"/>
    </row>
    <row r="34493" spans="50:50" ht="0" hidden="1" customHeight="1" x14ac:dyDescent="0.2">
      <c r="AX34493" s="78"/>
    </row>
    <row r="34494" spans="50:50" ht="0" hidden="1" customHeight="1" x14ac:dyDescent="0.2">
      <c r="AX34494" s="78"/>
    </row>
    <row r="34495" spans="50:50" ht="0" hidden="1" customHeight="1" x14ac:dyDescent="0.2">
      <c r="AX34495" s="78"/>
    </row>
    <row r="34496" spans="50:50" ht="0" hidden="1" customHeight="1" x14ac:dyDescent="0.2">
      <c r="AX34496" s="78"/>
    </row>
    <row r="34497" spans="50:50" ht="0" hidden="1" customHeight="1" x14ac:dyDescent="0.2">
      <c r="AX34497" s="78"/>
    </row>
    <row r="34498" spans="50:50" ht="0" hidden="1" customHeight="1" x14ac:dyDescent="0.2">
      <c r="AX34498" s="78"/>
    </row>
    <row r="34499" spans="50:50" ht="0" hidden="1" customHeight="1" x14ac:dyDescent="0.2">
      <c r="AX34499" s="78"/>
    </row>
    <row r="34500" spans="50:50" ht="0" hidden="1" customHeight="1" x14ac:dyDescent="0.2">
      <c r="AX34500" s="78"/>
    </row>
    <row r="34501" spans="50:50" ht="0" hidden="1" customHeight="1" x14ac:dyDescent="0.2">
      <c r="AX34501" s="78"/>
    </row>
    <row r="34502" spans="50:50" ht="0" hidden="1" customHeight="1" x14ac:dyDescent="0.2">
      <c r="AX34502" s="78"/>
    </row>
    <row r="34503" spans="50:50" ht="0" hidden="1" customHeight="1" x14ac:dyDescent="0.2">
      <c r="AX34503" s="78"/>
    </row>
    <row r="34504" spans="50:50" ht="0" hidden="1" customHeight="1" x14ac:dyDescent="0.2">
      <c r="AX34504" s="78"/>
    </row>
    <row r="34505" spans="50:50" ht="0" hidden="1" customHeight="1" x14ac:dyDescent="0.2">
      <c r="AX34505" s="78"/>
    </row>
    <row r="34506" spans="50:50" ht="0" hidden="1" customHeight="1" x14ac:dyDescent="0.2">
      <c r="AX34506" s="78"/>
    </row>
    <row r="34507" spans="50:50" ht="0" hidden="1" customHeight="1" x14ac:dyDescent="0.2">
      <c r="AX34507" s="78"/>
    </row>
    <row r="34508" spans="50:50" ht="0" hidden="1" customHeight="1" x14ac:dyDescent="0.2">
      <c r="AX34508" s="78"/>
    </row>
    <row r="34509" spans="50:50" ht="0" hidden="1" customHeight="1" x14ac:dyDescent="0.2">
      <c r="AX34509" s="78"/>
    </row>
    <row r="34510" spans="50:50" ht="0" hidden="1" customHeight="1" x14ac:dyDescent="0.2">
      <c r="AX34510" s="78"/>
    </row>
    <row r="34511" spans="50:50" ht="0" hidden="1" customHeight="1" x14ac:dyDescent="0.2">
      <c r="AX34511" s="78"/>
    </row>
    <row r="34512" spans="50:50" ht="0" hidden="1" customHeight="1" x14ac:dyDescent="0.2">
      <c r="AX34512" s="78"/>
    </row>
    <row r="34513" spans="50:50" ht="0" hidden="1" customHeight="1" x14ac:dyDescent="0.2">
      <c r="AX34513" s="78"/>
    </row>
    <row r="34514" spans="50:50" ht="0" hidden="1" customHeight="1" x14ac:dyDescent="0.2">
      <c r="AX34514" s="78"/>
    </row>
    <row r="34515" spans="50:50" ht="0" hidden="1" customHeight="1" x14ac:dyDescent="0.2">
      <c r="AX34515" s="78"/>
    </row>
    <row r="34516" spans="50:50" ht="0" hidden="1" customHeight="1" x14ac:dyDescent="0.2">
      <c r="AX34516" s="78"/>
    </row>
    <row r="34517" spans="50:50" ht="0" hidden="1" customHeight="1" x14ac:dyDescent="0.2">
      <c r="AX34517" s="78"/>
    </row>
    <row r="34518" spans="50:50" ht="0" hidden="1" customHeight="1" x14ac:dyDescent="0.2">
      <c r="AX34518" s="78"/>
    </row>
    <row r="34519" spans="50:50" ht="0" hidden="1" customHeight="1" x14ac:dyDescent="0.2">
      <c r="AX34519" s="78"/>
    </row>
    <row r="34520" spans="50:50" ht="0" hidden="1" customHeight="1" x14ac:dyDescent="0.2">
      <c r="AX34520" s="78"/>
    </row>
    <row r="34521" spans="50:50" ht="0" hidden="1" customHeight="1" x14ac:dyDescent="0.2">
      <c r="AX34521" s="78"/>
    </row>
    <row r="34522" spans="50:50" ht="0" hidden="1" customHeight="1" x14ac:dyDescent="0.2">
      <c r="AX34522" s="78"/>
    </row>
    <row r="34523" spans="50:50" ht="0" hidden="1" customHeight="1" x14ac:dyDescent="0.2">
      <c r="AX34523" s="78"/>
    </row>
    <row r="34524" spans="50:50" ht="0" hidden="1" customHeight="1" x14ac:dyDescent="0.2">
      <c r="AX34524" s="78"/>
    </row>
    <row r="34525" spans="50:50" ht="0" hidden="1" customHeight="1" x14ac:dyDescent="0.2">
      <c r="AX34525" s="78"/>
    </row>
    <row r="34526" spans="50:50" ht="0" hidden="1" customHeight="1" x14ac:dyDescent="0.2">
      <c r="AX34526" s="78"/>
    </row>
    <row r="34527" spans="50:50" ht="0" hidden="1" customHeight="1" x14ac:dyDescent="0.2">
      <c r="AX34527" s="78"/>
    </row>
    <row r="34528" spans="50:50" ht="0" hidden="1" customHeight="1" x14ac:dyDescent="0.2">
      <c r="AX34528" s="78"/>
    </row>
    <row r="34529" spans="50:50" ht="0" hidden="1" customHeight="1" x14ac:dyDescent="0.2">
      <c r="AX34529" s="78"/>
    </row>
    <row r="34530" spans="50:50" ht="0" hidden="1" customHeight="1" x14ac:dyDescent="0.2">
      <c r="AX34530" s="78"/>
    </row>
    <row r="34531" spans="50:50" ht="0" hidden="1" customHeight="1" x14ac:dyDescent="0.2">
      <c r="AX34531" s="78"/>
    </row>
    <row r="34532" spans="50:50" ht="0" hidden="1" customHeight="1" x14ac:dyDescent="0.2">
      <c r="AX34532" s="78"/>
    </row>
    <row r="34533" spans="50:50" ht="0" hidden="1" customHeight="1" x14ac:dyDescent="0.2">
      <c r="AX34533" s="78"/>
    </row>
    <row r="34534" spans="50:50" ht="0" hidden="1" customHeight="1" x14ac:dyDescent="0.2">
      <c r="AX34534" s="78"/>
    </row>
    <row r="34535" spans="50:50" ht="0" hidden="1" customHeight="1" x14ac:dyDescent="0.2">
      <c r="AX34535" s="78"/>
    </row>
    <row r="34536" spans="50:50" ht="0" hidden="1" customHeight="1" x14ac:dyDescent="0.2">
      <c r="AX34536" s="78"/>
    </row>
    <row r="34537" spans="50:50" ht="0" hidden="1" customHeight="1" x14ac:dyDescent="0.2">
      <c r="AX34537" s="78"/>
    </row>
    <row r="34538" spans="50:50" ht="0" hidden="1" customHeight="1" x14ac:dyDescent="0.2">
      <c r="AX34538" s="78"/>
    </row>
    <row r="34539" spans="50:50" ht="0" hidden="1" customHeight="1" x14ac:dyDescent="0.2">
      <c r="AX34539" s="78"/>
    </row>
    <row r="34540" spans="50:50" ht="0" hidden="1" customHeight="1" x14ac:dyDescent="0.2">
      <c r="AX34540" s="78"/>
    </row>
    <row r="34541" spans="50:50" ht="0" hidden="1" customHeight="1" x14ac:dyDescent="0.2">
      <c r="AX34541" s="78"/>
    </row>
    <row r="34542" spans="50:50" ht="0" hidden="1" customHeight="1" x14ac:dyDescent="0.2">
      <c r="AX34542" s="78"/>
    </row>
    <row r="34543" spans="50:50" ht="0" hidden="1" customHeight="1" x14ac:dyDescent="0.2">
      <c r="AX34543" s="78"/>
    </row>
    <row r="34544" spans="50:50" ht="0" hidden="1" customHeight="1" x14ac:dyDescent="0.2">
      <c r="AX34544" s="78"/>
    </row>
    <row r="34545" spans="50:50" ht="0" hidden="1" customHeight="1" x14ac:dyDescent="0.2">
      <c r="AX34545" s="78"/>
    </row>
    <row r="34546" spans="50:50" ht="0" hidden="1" customHeight="1" x14ac:dyDescent="0.2">
      <c r="AX34546" s="78"/>
    </row>
    <row r="34547" spans="50:50" ht="0" hidden="1" customHeight="1" x14ac:dyDescent="0.2">
      <c r="AX34547" s="78"/>
    </row>
    <row r="34548" spans="50:50" ht="0" hidden="1" customHeight="1" x14ac:dyDescent="0.2">
      <c r="AX34548" s="78"/>
    </row>
    <row r="34549" spans="50:50" ht="0" hidden="1" customHeight="1" x14ac:dyDescent="0.2">
      <c r="AX34549" s="78"/>
    </row>
    <row r="34550" spans="50:50" ht="0" hidden="1" customHeight="1" x14ac:dyDescent="0.2">
      <c r="AX34550" s="78"/>
    </row>
    <row r="34551" spans="50:50" ht="0" hidden="1" customHeight="1" x14ac:dyDescent="0.2">
      <c r="AX34551" s="78"/>
    </row>
    <row r="34552" spans="50:50" ht="0" hidden="1" customHeight="1" x14ac:dyDescent="0.2">
      <c r="AX34552" s="78"/>
    </row>
    <row r="34553" spans="50:50" ht="0" hidden="1" customHeight="1" x14ac:dyDescent="0.2">
      <c r="AX34553" s="78"/>
    </row>
    <row r="34554" spans="50:50" ht="0" hidden="1" customHeight="1" x14ac:dyDescent="0.2">
      <c r="AX34554" s="78"/>
    </row>
    <row r="34555" spans="50:50" ht="0" hidden="1" customHeight="1" x14ac:dyDescent="0.2">
      <c r="AX34555" s="78"/>
    </row>
    <row r="34556" spans="50:50" ht="0" hidden="1" customHeight="1" x14ac:dyDescent="0.2">
      <c r="AX34556" s="78"/>
    </row>
    <row r="34557" spans="50:50" ht="0" hidden="1" customHeight="1" x14ac:dyDescent="0.2">
      <c r="AX34557" s="78"/>
    </row>
    <row r="34558" spans="50:50" ht="0" hidden="1" customHeight="1" x14ac:dyDescent="0.2">
      <c r="AX34558" s="78"/>
    </row>
    <row r="34559" spans="50:50" ht="0" hidden="1" customHeight="1" x14ac:dyDescent="0.2">
      <c r="AX34559" s="78"/>
    </row>
    <row r="34560" spans="50:50" ht="0" hidden="1" customHeight="1" x14ac:dyDescent="0.2">
      <c r="AX34560" s="78"/>
    </row>
    <row r="34561" spans="50:50" ht="0" hidden="1" customHeight="1" x14ac:dyDescent="0.2">
      <c r="AX34561" s="78"/>
    </row>
    <row r="34562" spans="50:50" ht="0" hidden="1" customHeight="1" x14ac:dyDescent="0.2">
      <c r="AX34562" s="78"/>
    </row>
    <row r="34563" spans="50:50" ht="0" hidden="1" customHeight="1" x14ac:dyDescent="0.2">
      <c r="AX34563" s="78"/>
    </row>
    <row r="34564" spans="50:50" ht="0" hidden="1" customHeight="1" x14ac:dyDescent="0.2">
      <c r="AX34564" s="78"/>
    </row>
    <row r="34565" spans="50:50" ht="0" hidden="1" customHeight="1" x14ac:dyDescent="0.2">
      <c r="AX34565" s="78"/>
    </row>
    <row r="34566" spans="50:50" ht="0" hidden="1" customHeight="1" x14ac:dyDescent="0.2">
      <c r="AX34566" s="78"/>
    </row>
    <row r="34567" spans="50:50" ht="0" hidden="1" customHeight="1" x14ac:dyDescent="0.2">
      <c r="AX34567" s="78"/>
    </row>
    <row r="34568" spans="50:50" ht="0" hidden="1" customHeight="1" x14ac:dyDescent="0.2">
      <c r="AX34568" s="78"/>
    </row>
    <row r="34569" spans="50:50" ht="0" hidden="1" customHeight="1" x14ac:dyDescent="0.2">
      <c r="AX34569" s="78"/>
    </row>
    <row r="34570" spans="50:50" ht="0" hidden="1" customHeight="1" x14ac:dyDescent="0.2">
      <c r="AX34570" s="78"/>
    </row>
    <row r="34571" spans="50:50" ht="0" hidden="1" customHeight="1" x14ac:dyDescent="0.2">
      <c r="AX34571" s="78"/>
    </row>
    <row r="34572" spans="50:50" ht="0" hidden="1" customHeight="1" x14ac:dyDescent="0.2">
      <c r="AX34572" s="78"/>
    </row>
    <row r="34573" spans="50:50" ht="0" hidden="1" customHeight="1" x14ac:dyDescent="0.2">
      <c r="AX34573" s="78"/>
    </row>
    <row r="34574" spans="50:50" ht="0" hidden="1" customHeight="1" x14ac:dyDescent="0.2">
      <c r="AX34574" s="78"/>
    </row>
    <row r="34575" spans="50:50" ht="0" hidden="1" customHeight="1" x14ac:dyDescent="0.2">
      <c r="AX34575" s="78"/>
    </row>
    <row r="34576" spans="50:50" ht="0" hidden="1" customHeight="1" x14ac:dyDescent="0.2">
      <c r="AX34576" s="78"/>
    </row>
    <row r="34577" spans="50:50" ht="0" hidden="1" customHeight="1" x14ac:dyDescent="0.2">
      <c r="AX34577" s="78"/>
    </row>
    <row r="34578" spans="50:50" ht="0" hidden="1" customHeight="1" x14ac:dyDescent="0.2">
      <c r="AX34578" s="78"/>
    </row>
    <row r="34579" spans="50:50" ht="0" hidden="1" customHeight="1" x14ac:dyDescent="0.2">
      <c r="AX34579" s="78"/>
    </row>
    <row r="34580" spans="50:50" ht="0" hidden="1" customHeight="1" x14ac:dyDescent="0.2">
      <c r="AX34580" s="78"/>
    </row>
    <row r="34581" spans="50:50" ht="0" hidden="1" customHeight="1" x14ac:dyDescent="0.2">
      <c r="AX34581" s="78"/>
    </row>
    <row r="34582" spans="50:50" ht="0" hidden="1" customHeight="1" x14ac:dyDescent="0.2">
      <c r="AX34582" s="78"/>
    </row>
    <row r="34583" spans="50:50" ht="0" hidden="1" customHeight="1" x14ac:dyDescent="0.2">
      <c r="AX34583" s="78"/>
    </row>
    <row r="34584" spans="50:50" ht="0" hidden="1" customHeight="1" x14ac:dyDescent="0.2">
      <c r="AX34584" s="78"/>
    </row>
    <row r="34585" spans="50:50" ht="0" hidden="1" customHeight="1" x14ac:dyDescent="0.2">
      <c r="AX34585" s="78"/>
    </row>
    <row r="34586" spans="50:50" ht="0" hidden="1" customHeight="1" x14ac:dyDescent="0.2">
      <c r="AX34586" s="78"/>
    </row>
    <row r="34587" spans="50:50" ht="0" hidden="1" customHeight="1" x14ac:dyDescent="0.2">
      <c r="AX34587" s="78"/>
    </row>
    <row r="34588" spans="50:50" ht="0" hidden="1" customHeight="1" x14ac:dyDescent="0.2">
      <c r="AX34588" s="78"/>
    </row>
    <row r="34589" spans="50:50" ht="0" hidden="1" customHeight="1" x14ac:dyDescent="0.2">
      <c r="AX34589" s="78"/>
    </row>
    <row r="34590" spans="50:50" ht="0" hidden="1" customHeight="1" x14ac:dyDescent="0.2">
      <c r="AX34590" s="78"/>
    </row>
    <row r="34591" spans="50:50" ht="0" hidden="1" customHeight="1" x14ac:dyDescent="0.2">
      <c r="AX34591" s="78"/>
    </row>
    <row r="34592" spans="50:50" ht="0" hidden="1" customHeight="1" x14ac:dyDescent="0.2">
      <c r="AX34592" s="78"/>
    </row>
    <row r="34593" spans="50:50" ht="0" hidden="1" customHeight="1" x14ac:dyDescent="0.2">
      <c r="AX34593" s="78"/>
    </row>
    <row r="34594" spans="50:50" ht="0" hidden="1" customHeight="1" x14ac:dyDescent="0.2">
      <c r="AX34594" s="78"/>
    </row>
    <row r="34595" spans="50:50" ht="0" hidden="1" customHeight="1" x14ac:dyDescent="0.2">
      <c r="AX34595" s="78"/>
    </row>
    <row r="34596" spans="50:50" ht="0" hidden="1" customHeight="1" x14ac:dyDescent="0.2">
      <c r="AX34596" s="78"/>
    </row>
    <row r="34597" spans="50:50" ht="0" hidden="1" customHeight="1" x14ac:dyDescent="0.2">
      <c r="AX34597" s="78"/>
    </row>
    <row r="34598" spans="50:50" ht="0" hidden="1" customHeight="1" x14ac:dyDescent="0.2">
      <c r="AX34598" s="78"/>
    </row>
    <row r="34599" spans="50:50" ht="0" hidden="1" customHeight="1" x14ac:dyDescent="0.2">
      <c r="AX34599" s="78"/>
    </row>
    <row r="34600" spans="50:50" ht="0" hidden="1" customHeight="1" x14ac:dyDescent="0.2">
      <c r="AX34600" s="78"/>
    </row>
    <row r="34601" spans="50:50" ht="0" hidden="1" customHeight="1" x14ac:dyDescent="0.2">
      <c r="AX34601" s="78"/>
    </row>
    <row r="34602" spans="50:50" ht="0" hidden="1" customHeight="1" x14ac:dyDescent="0.2">
      <c r="AX34602" s="78"/>
    </row>
    <row r="34603" spans="50:50" ht="0" hidden="1" customHeight="1" x14ac:dyDescent="0.2">
      <c r="AX34603" s="78"/>
    </row>
    <row r="34604" spans="50:50" ht="0" hidden="1" customHeight="1" x14ac:dyDescent="0.2">
      <c r="AX34604" s="78"/>
    </row>
    <row r="34605" spans="50:50" ht="0" hidden="1" customHeight="1" x14ac:dyDescent="0.2">
      <c r="AX34605" s="78"/>
    </row>
    <row r="34606" spans="50:50" ht="0" hidden="1" customHeight="1" x14ac:dyDescent="0.2">
      <c r="AX34606" s="78"/>
    </row>
    <row r="34607" spans="50:50" ht="0" hidden="1" customHeight="1" x14ac:dyDescent="0.2">
      <c r="AX34607" s="78"/>
    </row>
    <row r="34608" spans="50:50" ht="0" hidden="1" customHeight="1" x14ac:dyDescent="0.2">
      <c r="AX34608" s="78"/>
    </row>
    <row r="34609" spans="50:50" ht="0" hidden="1" customHeight="1" x14ac:dyDescent="0.2">
      <c r="AX34609" s="78"/>
    </row>
    <row r="34610" spans="50:50" ht="0" hidden="1" customHeight="1" x14ac:dyDescent="0.2">
      <c r="AX34610" s="78"/>
    </row>
    <row r="34611" spans="50:50" ht="0" hidden="1" customHeight="1" x14ac:dyDescent="0.2">
      <c r="AX34611" s="78"/>
    </row>
    <row r="34612" spans="50:50" ht="0" hidden="1" customHeight="1" x14ac:dyDescent="0.2">
      <c r="AX34612" s="78"/>
    </row>
    <row r="34613" spans="50:50" ht="0" hidden="1" customHeight="1" x14ac:dyDescent="0.2">
      <c r="AX34613" s="78"/>
    </row>
    <row r="34614" spans="50:50" ht="0" hidden="1" customHeight="1" x14ac:dyDescent="0.2">
      <c r="AX34614" s="78"/>
    </row>
    <row r="34615" spans="50:50" ht="0" hidden="1" customHeight="1" x14ac:dyDescent="0.2">
      <c r="AX34615" s="78"/>
    </row>
    <row r="34616" spans="50:50" ht="0" hidden="1" customHeight="1" x14ac:dyDescent="0.2">
      <c r="AX34616" s="78"/>
    </row>
    <row r="34617" spans="50:50" ht="0" hidden="1" customHeight="1" x14ac:dyDescent="0.2">
      <c r="AX34617" s="78"/>
    </row>
    <row r="34618" spans="50:50" ht="0" hidden="1" customHeight="1" x14ac:dyDescent="0.2">
      <c r="AX34618" s="78"/>
    </row>
    <row r="34619" spans="50:50" ht="0" hidden="1" customHeight="1" x14ac:dyDescent="0.2">
      <c r="AX34619" s="78"/>
    </row>
    <row r="34620" spans="50:50" ht="0" hidden="1" customHeight="1" x14ac:dyDescent="0.2">
      <c r="AX34620" s="78"/>
    </row>
    <row r="34621" spans="50:50" ht="0" hidden="1" customHeight="1" x14ac:dyDescent="0.2">
      <c r="AX34621" s="78"/>
    </row>
    <row r="34622" spans="50:50" ht="0" hidden="1" customHeight="1" x14ac:dyDescent="0.2">
      <c r="AX34622" s="78"/>
    </row>
    <row r="34623" spans="50:50" ht="0" hidden="1" customHeight="1" x14ac:dyDescent="0.2">
      <c r="AX34623" s="78"/>
    </row>
    <row r="34624" spans="50:50" ht="0" hidden="1" customHeight="1" x14ac:dyDescent="0.2">
      <c r="AX34624" s="78"/>
    </row>
    <row r="34625" spans="50:50" ht="0" hidden="1" customHeight="1" x14ac:dyDescent="0.2">
      <c r="AX34625" s="78"/>
    </row>
    <row r="34626" spans="50:50" ht="0" hidden="1" customHeight="1" x14ac:dyDescent="0.2">
      <c r="AX34626" s="78"/>
    </row>
    <row r="34627" spans="50:50" ht="0" hidden="1" customHeight="1" x14ac:dyDescent="0.2">
      <c r="AX34627" s="78"/>
    </row>
    <row r="34628" spans="50:50" ht="0" hidden="1" customHeight="1" x14ac:dyDescent="0.2">
      <c r="AX34628" s="78"/>
    </row>
    <row r="34629" spans="50:50" ht="0" hidden="1" customHeight="1" x14ac:dyDescent="0.2">
      <c r="AX34629" s="78"/>
    </row>
    <row r="34630" spans="50:50" ht="0" hidden="1" customHeight="1" x14ac:dyDescent="0.2">
      <c r="AX34630" s="78"/>
    </row>
    <row r="34631" spans="50:50" ht="0" hidden="1" customHeight="1" x14ac:dyDescent="0.2">
      <c r="AX34631" s="78"/>
    </row>
    <row r="34632" spans="50:50" ht="0" hidden="1" customHeight="1" x14ac:dyDescent="0.2">
      <c r="AX34632" s="78"/>
    </row>
    <row r="34633" spans="50:50" ht="0" hidden="1" customHeight="1" x14ac:dyDescent="0.2">
      <c r="AX34633" s="78"/>
    </row>
    <row r="34634" spans="50:50" ht="0" hidden="1" customHeight="1" x14ac:dyDescent="0.2">
      <c r="AX34634" s="78"/>
    </row>
    <row r="34635" spans="50:50" ht="0" hidden="1" customHeight="1" x14ac:dyDescent="0.2">
      <c r="AX34635" s="78"/>
    </row>
    <row r="34636" spans="50:50" ht="0" hidden="1" customHeight="1" x14ac:dyDescent="0.2">
      <c r="AX34636" s="78"/>
    </row>
    <row r="34637" spans="50:50" ht="0" hidden="1" customHeight="1" x14ac:dyDescent="0.2">
      <c r="AX34637" s="78"/>
    </row>
    <row r="34638" spans="50:50" ht="0" hidden="1" customHeight="1" x14ac:dyDescent="0.2">
      <c r="AX34638" s="78"/>
    </row>
    <row r="34639" spans="50:50" ht="0" hidden="1" customHeight="1" x14ac:dyDescent="0.2">
      <c r="AX34639" s="78"/>
    </row>
    <row r="34640" spans="50:50" ht="0" hidden="1" customHeight="1" x14ac:dyDescent="0.2">
      <c r="AX34640" s="78"/>
    </row>
    <row r="34641" spans="50:50" ht="0" hidden="1" customHeight="1" x14ac:dyDescent="0.2">
      <c r="AX34641" s="78"/>
    </row>
    <row r="34642" spans="50:50" ht="0" hidden="1" customHeight="1" x14ac:dyDescent="0.2">
      <c r="AX34642" s="78"/>
    </row>
    <row r="34643" spans="50:50" ht="0" hidden="1" customHeight="1" x14ac:dyDescent="0.2">
      <c r="AX34643" s="78"/>
    </row>
    <row r="34644" spans="50:50" ht="0" hidden="1" customHeight="1" x14ac:dyDescent="0.2">
      <c r="AX34644" s="78"/>
    </row>
    <row r="34645" spans="50:50" ht="0" hidden="1" customHeight="1" x14ac:dyDescent="0.2">
      <c r="AX34645" s="78"/>
    </row>
    <row r="34646" spans="50:50" ht="0" hidden="1" customHeight="1" x14ac:dyDescent="0.2">
      <c r="AX34646" s="78"/>
    </row>
    <row r="34647" spans="50:50" ht="0" hidden="1" customHeight="1" x14ac:dyDescent="0.2">
      <c r="AX34647" s="78"/>
    </row>
    <row r="34648" spans="50:50" ht="0" hidden="1" customHeight="1" x14ac:dyDescent="0.2">
      <c r="AX34648" s="78"/>
    </row>
    <row r="34649" spans="50:50" ht="0" hidden="1" customHeight="1" x14ac:dyDescent="0.2">
      <c r="AX34649" s="78"/>
    </row>
    <row r="34650" spans="50:50" ht="0" hidden="1" customHeight="1" x14ac:dyDescent="0.2">
      <c r="AX34650" s="78"/>
    </row>
    <row r="34651" spans="50:50" ht="0" hidden="1" customHeight="1" x14ac:dyDescent="0.2">
      <c r="AX34651" s="78"/>
    </row>
    <row r="34652" spans="50:50" ht="0" hidden="1" customHeight="1" x14ac:dyDescent="0.2">
      <c r="AX34652" s="78"/>
    </row>
    <row r="34653" spans="50:50" ht="0" hidden="1" customHeight="1" x14ac:dyDescent="0.2">
      <c r="AX34653" s="78"/>
    </row>
    <row r="34654" spans="50:50" ht="0" hidden="1" customHeight="1" x14ac:dyDescent="0.2">
      <c r="AX34654" s="78"/>
    </row>
    <row r="34655" spans="50:50" ht="0" hidden="1" customHeight="1" x14ac:dyDescent="0.2">
      <c r="AX34655" s="78"/>
    </row>
    <row r="34656" spans="50:50" ht="0" hidden="1" customHeight="1" x14ac:dyDescent="0.2">
      <c r="AX34656" s="78"/>
    </row>
    <row r="34657" spans="50:50" ht="0" hidden="1" customHeight="1" x14ac:dyDescent="0.2">
      <c r="AX34657" s="78"/>
    </row>
    <row r="34658" spans="50:50" ht="0" hidden="1" customHeight="1" x14ac:dyDescent="0.2">
      <c r="AX34658" s="78"/>
    </row>
    <row r="34659" spans="50:50" ht="0" hidden="1" customHeight="1" x14ac:dyDescent="0.2">
      <c r="AX34659" s="78"/>
    </row>
    <row r="34660" spans="50:50" ht="0" hidden="1" customHeight="1" x14ac:dyDescent="0.2">
      <c r="AX34660" s="78"/>
    </row>
    <row r="34661" spans="50:50" ht="0" hidden="1" customHeight="1" x14ac:dyDescent="0.2">
      <c r="AX34661" s="78"/>
    </row>
    <row r="34662" spans="50:50" ht="0" hidden="1" customHeight="1" x14ac:dyDescent="0.2">
      <c r="AX34662" s="78"/>
    </row>
    <row r="34663" spans="50:50" ht="0" hidden="1" customHeight="1" x14ac:dyDescent="0.2">
      <c r="AX34663" s="78"/>
    </row>
    <row r="34664" spans="50:50" ht="0" hidden="1" customHeight="1" x14ac:dyDescent="0.2">
      <c r="AX34664" s="78"/>
    </row>
    <row r="34665" spans="50:50" ht="0" hidden="1" customHeight="1" x14ac:dyDescent="0.2">
      <c r="AX34665" s="78"/>
    </row>
    <row r="34666" spans="50:50" ht="0" hidden="1" customHeight="1" x14ac:dyDescent="0.2">
      <c r="AX34666" s="78"/>
    </row>
    <row r="34667" spans="50:50" ht="0" hidden="1" customHeight="1" x14ac:dyDescent="0.2">
      <c r="AX34667" s="78"/>
    </row>
    <row r="34668" spans="50:50" ht="0" hidden="1" customHeight="1" x14ac:dyDescent="0.2">
      <c r="AX34668" s="78"/>
    </row>
    <row r="34669" spans="50:50" ht="0" hidden="1" customHeight="1" x14ac:dyDescent="0.2">
      <c r="AX34669" s="78"/>
    </row>
    <row r="34670" spans="50:50" ht="0" hidden="1" customHeight="1" x14ac:dyDescent="0.2">
      <c r="AX34670" s="78"/>
    </row>
    <row r="34671" spans="50:50" ht="0" hidden="1" customHeight="1" x14ac:dyDescent="0.2">
      <c r="AX34671" s="78"/>
    </row>
    <row r="34672" spans="50:50" ht="0" hidden="1" customHeight="1" x14ac:dyDescent="0.2">
      <c r="AX34672" s="78"/>
    </row>
    <row r="34673" spans="50:50" ht="0" hidden="1" customHeight="1" x14ac:dyDescent="0.2">
      <c r="AX34673" s="78"/>
    </row>
    <row r="34674" spans="50:50" ht="0" hidden="1" customHeight="1" x14ac:dyDescent="0.2">
      <c r="AX34674" s="78"/>
    </row>
    <row r="34675" spans="50:50" ht="0" hidden="1" customHeight="1" x14ac:dyDescent="0.2">
      <c r="AX34675" s="78"/>
    </row>
    <row r="34676" spans="50:50" ht="0" hidden="1" customHeight="1" x14ac:dyDescent="0.2">
      <c r="AX34676" s="78"/>
    </row>
    <row r="34677" spans="50:50" ht="0" hidden="1" customHeight="1" x14ac:dyDescent="0.2">
      <c r="AX34677" s="78"/>
    </row>
    <row r="34678" spans="50:50" ht="0" hidden="1" customHeight="1" x14ac:dyDescent="0.2">
      <c r="AX34678" s="78"/>
    </row>
    <row r="34679" spans="50:50" ht="0" hidden="1" customHeight="1" x14ac:dyDescent="0.2">
      <c r="AX34679" s="78"/>
    </row>
    <row r="34680" spans="50:50" ht="0" hidden="1" customHeight="1" x14ac:dyDescent="0.2">
      <c r="AX34680" s="78"/>
    </row>
    <row r="34681" spans="50:50" ht="0" hidden="1" customHeight="1" x14ac:dyDescent="0.2">
      <c r="AX34681" s="78"/>
    </row>
    <row r="34682" spans="50:50" ht="0" hidden="1" customHeight="1" x14ac:dyDescent="0.2">
      <c r="AX34682" s="78"/>
    </row>
    <row r="34683" spans="50:50" ht="0" hidden="1" customHeight="1" x14ac:dyDescent="0.2">
      <c r="AX34683" s="78"/>
    </row>
    <row r="34684" spans="50:50" ht="0" hidden="1" customHeight="1" x14ac:dyDescent="0.2">
      <c r="AX34684" s="78"/>
    </row>
    <row r="34685" spans="50:50" ht="0" hidden="1" customHeight="1" x14ac:dyDescent="0.2">
      <c r="AX34685" s="78"/>
    </row>
    <row r="34686" spans="50:50" ht="0" hidden="1" customHeight="1" x14ac:dyDescent="0.2">
      <c r="AX34686" s="78"/>
    </row>
    <row r="34687" spans="50:50" ht="0" hidden="1" customHeight="1" x14ac:dyDescent="0.2">
      <c r="AX34687" s="78"/>
    </row>
    <row r="34688" spans="50:50" ht="0" hidden="1" customHeight="1" x14ac:dyDescent="0.2">
      <c r="AX34688" s="78"/>
    </row>
    <row r="34689" spans="50:50" ht="0" hidden="1" customHeight="1" x14ac:dyDescent="0.2">
      <c r="AX34689" s="78"/>
    </row>
    <row r="34690" spans="50:50" ht="0" hidden="1" customHeight="1" x14ac:dyDescent="0.2">
      <c r="AX34690" s="78"/>
    </row>
    <row r="34691" spans="50:50" ht="0" hidden="1" customHeight="1" x14ac:dyDescent="0.2">
      <c r="AX34691" s="78"/>
    </row>
    <row r="34692" spans="50:50" ht="0" hidden="1" customHeight="1" x14ac:dyDescent="0.2">
      <c r="AX34692" s="78"/>
    </row>
    <row r="34693" spans="50:50" ht="0" hidden="1" customHeight="1" x14ac:dyDescent="0.2">
      <c r="AX34693" s="78"/>
    </row>
    <row r="34694" spans="50:50" ht="0" hidden="1" customHeight="1" x14ac:dyDescent="0.2">
      <c r="AX34694" s="78"/>
    </row>
    <row r="34695" spans="50:50" ht="0" hidden="1" customHeight="1" x14ac:dyDescent="0.2">
      <c r="AX34695" s="78"/>
    </row>
    <row r="34696" spans="50:50" ht="0" hidden="1" customHeight="1" x14ac:dyDescent="0.2">
      <c r="AX34696" s="78"/>
    </row>
    <row r="34697" spans="50:50" ht="0" hidden="1" customHeight="1" x14ac:dyDescent="0.2">
      <c r="AX34697" s="78"/>
    </row>
    <row r="34698" spans="50:50" ht="0" hidden="1" customHeight="1" x14ac:dyDescent="0.2">
      <c r="AX34698" s="78"/>
    </row>
    <row r="34699" spans="50:50" ht="0" hidden="1" customHeight="1" x14ac:dyDescent="0.2">
      <c r="AX34699" s="78"/>
    </row>
    <row r="34700" spans="50:50" ht="0" hidden="1" customHeight="1" x14ac:dyDescent="0.2">
      <c r="AX34700" s="78"/>
    </row>
    <row r="34701" spans="50:50" ht="0" hidden="1" customHeight="1" x14ac:dyDescent="0.2">
      <c r="AX34701" s="78"/>
    </row>
    <row r="34702" spans="50:50" ht="0" hidden="1" customHeight="1" x14ac:dyDescent="0.2">
      <c r="AX34702" s="78"/>
    </row>
    <row r="34703" spans="50:50" ht="0" hidden="1" customHeight="1" x14ac:dyDescent="0.2">
      <c r="AX34703" s="78"/>
    </row>
    <row r="34704" spans="50:50" ht="0" hidden="1" customHeight="1" x14ac:dyDescent="0.2">
      <c r="AX34704" s="78"/>
    </row>
    <row r="34705" spans="50:50" ht="0" hidden="1" customHeight="1" x14ac:dyDescent="0.2">
      <c r="AX34705" s="78"/>
    </row>
    <row r="34706" spans="50:50" ht="0" hidden="1" customHeight="1" x14ac:dyDescent="0.2">
      <c r="AX34706" s="78"/>
    </row>
    <row r="34707" spans="50:50" ht="0" hidden="1" customHeight="1" x14ac:dyDescent="0.2">
      <c r="AX34707" s="78"/>
    </row>
    <row r="34708" spans="50:50" ht="0" hidden="1" customHeight="1" x14ac:dyDescent="0.2">
      <c r="AX34708" s="78"/>
    </row>
    <row r="34709" spans="50:50" ht="0" hidden="1" customHeight="1" x14ac:dyDescent="0.2">
      <c r="AX34709" s="78"/>
    </row>
    <row r="34710" spans="50:50" ht="0" hidden="1" customHeight="1" x14ac:dyDescent="0.2">
      <c r="AX34710" s="78"/>
    </row>
    <row r="34711" spans="50:50" ht="0" hidden="1" customHeight="1" x14ac:dyDescent="0.2">
      <c r="AX34711" s="78"/>
    </row>
    <row r="34712" spans="50:50" ht="0" hidden="1" customHeight="1" x14ac:dyDescent="0.2">
      <c r="AX34712" s="78"/>
    </row>
    <row r="34713" spans="50:50" ht="0" hidden="1" customHeight="1" x14ac:dyDescent="0.2">
      <c r="AX34713" s="78"/>
    </row>
    <row r="34714" spans="50:50" ht="0" hidden="1" customHeight="1" x14ac:dyDescent="0.2">
      <c r="AX34714" s="78"/>
    </row>
    <row r="34715" spans="50:50" ht="0" hidden="1" customHeight="1" x14ac:dyDescent="0.2">
      <c r="AX34715" s="78"/>
    </row>
    <row r="34716" spans="50:50" ht="0" hidden="1" customHeight="1" x14ac:dyDescent="0.2">
      <c r="AX34716" s="78"/>
    </row>
    <row r="34717" spans="50:50" ht="0" hidden="1" customHeight="1" x14ac:dyDescent="0.2">
      <c r="AX34717" s="78"/>
    </row>
    <row r="34718" spans="50:50" ht="0" hidden="1" customHeight="1" x14ac:dyDescent="0.2">
      <c r="AX34718" s="78"/>
    </row>
    <row r="34719" spans="50:50" ht="0" hidden="1" customHeight="1" x14ac:dyDescent="0.2">
      <c r="AX34719" s="78"/>
    </row>
    <row r="34720" spans="50:50" ht="0" hidden="1" customHeight="1" x14ac:dyDescent="0.2">
      <c r="AX34720" s="78"/>
    </row>
    <row r="34721" spans="50:50" ht="0" hidden="1" customHeight="1" x14ac:dyDescent="0.2">
      <c r="AX34721" s="78"/>
    </row>
    <row r="34722" spans="50:50" ht="0" hidden="1" customHeight="1" x14ac:dyDescent="0.2">
      <c r="AX34722" s="78"/>
    </row>
    <row r="34723" spans="50:50" ht="0" hidden="1" customHeight="1" x14ac:dyDescent="0.2">
      <c r="AX34723" s="78"/>
    </row>
    <row r="34724" spans="50:50" ht="0" hidden="1" customHeight="1" x14ac:dyDescent="0.2">
      <c r="AX34724" s="78"/>
    </row>
    <row r="34725" spans="50:50" ht="0" hidden="1" customHeight="1" x14ac:dyDescent="0.2">
      <c r="AX34725" s="78"/>
    </row>
    <row r="34726" spans="50:50" ht="0" hidden="1" customHeight="1" x14ac:dyDescent="0.2">
      <c r="AX34726" s="78"/>
    </row>
    <row r="34727" spans="50:50" ht="0" hidden="1" customHeight="1" x14ac:dyDescent="0.2">
      <c r="AX34727" s="78"/>
    </row>
    <row r="34728" spans="50:50" ht="0" hidden="1" customHeight="1" x14ac:dyDescent="0.2">
      <c r="AX34728" s="78"/>
    </row>
    <row r="34729" spans="50:50" ht="0" hidden="1" customHeight="1" x14ac:dyDescent="0.2">
      <c r="AX34729" s="78"/>
    </row>
    <row r="34730" spans="50:50" ht="0" hidden="1" customHeight="1" x14ac:dyDescent="0.2">
      <c r="AX34730" s="78"/>
    </row>
    <row r="34731" spans="50:50" ht="0" hidden="1" customHeight="1" x14ac:dyDescent="0.2">
      <c r="AX34731" s="78"/>
    </row>
    <row r="34732" spans="50:50" ht="0" hidden="1" customHeight="1" x14ac:dyDescent="0.2">
      <c r="AX34732" s="78"/>
    </row>
    <row r="34733" spans="50:50" ht="0" hidden="1" customHeight="1" x14ac:dyDescent="0.2">
      <c r="AX34733" s="78"/>
    </row>
    <row r="34734" spans="50:50" ht="0" hidden="1" customHeight="1" x14ac:dyDescent="0.2">
      <c r="AX34734" s="78"/>
    </row>
    <row r="34735" spans="50:50" ht="0" hidden="1" customHeight="1" x14ac:dyDescent="0.2">
      <c r="AX34735" s="78"/>
    </row>
    <row r="34736" spans="50:50" ht="0" hidden="1" customHeight="1" x14ac:dyDescent="0.2">
      <c r="AX34736" s="78"/>
    </row>
    <row r="34737" spans="50:50" ht="0" hidden="1" customHeight="1" x14ac:dyDescent="0.2">
      <c r="AX34737" s="78"/>
    </row>
    <row r="34738" spans="50:50" ht="0" hidden="1" customHeight="1" x14ac:dyDescent="0.2">
      <c r="AX34738" s="78"/>
    </row>
    <row r="34739" spans="50:50" ht="0" hidden="1" customHeight="1" x14ac:dyDescent="0.2">
      <c r="AX34739" s="78"/>
    </row>
    <row r="34740" spans="50:50" ht="0" hidden="1" customHeight="1" x14ac:dyDescent="0.2">
      <c r="AX34740" s="78"/>
    </row>
    <row r="34741" spans="50:50" ht="0" hidden="1" customHeight="1" x14ac:dyDescent="0.2">
      <c r="AX34741" s="78"/>
    </row>
    <row r="34742" spans="50:50" ht="0" hidden="1" customHeight="1" x14ac:dyDescent="0.2">
      <c r="AX34742" s="78"/>
    </row>
    <row r="34743" spans="50:50" ht="0" hidden="1" customHeight="1" x14ac:dyDescent="0.2">
      <c r="AX34743" s="78"/>
    </row>
    <row r="34744" spans="50:50" ht="0" hidden="1" customHeight="1" x14ac:dyDescent="0.2">
      <c r="AX34744" s="78"/>
    </row>
    <row r="34745" spans="50:50" ht="0" hidden="1" customHeight="1" x14ac:dyDescent="0.2">
      <c r="AX34745" s="78"/>
    </row>
    <row r="34746" spans="50:50" ht="0" hidden="1" customHeight="1" x14ac:dyDescent="0.2">
      <c r="AX34746" s="78"/>
    </row>
    <row r="34747" spans="50:50" ht="0" hidden="1" customHeight="1" x14ac:dyDescent="0.2">
      <c r="AX34747" s="78"/>
    </row>
    <row r="34748" spans="50:50" ht="0" hidden="1" customHeight="1" x14ac:dyDescent="0.2">
      <c r="AX34748" s="78"/>
    </row>
    <row r="34749" spans="50:50" ht="0" hidden="1" customHeight="1" x14ac:dyDescent="0.2">
      <c r="AX34749" s="78"/>
    </row>
    <row r="34750" spans="50:50" ht="0" hidden="1" customHeight="1" x14ac:dyDescent="0.2">
      <c r="AX34750" s="78"/>
    </row>
    <row r="34751" spans="50:50" ht="0" hidden="1" customHeight="1" x14ac:dyDescent="0.2">
      <c r="AX34751" s="78"/>
    </row>
    <row r="34752" spans="50:50" ht="0" hidden="1" customHeight="1" x14ac:dyDescent="0.2">
      <c r="AX34752" s="78"/>
    </row>
    <row r="34753" spans="50:50" ht="0" hidden="1" customHeight="1" x14ac:dyDescent="0.2">
      <c r="AX34753" s="78"/>
    </row>
    <row r="34754" spans="50:50" ht="0" hidden="1" customHeight="1" x14ac:dyDescent="0.2">
      <c r="AX34754" s="78"/>
    </row>
    <row r="34755" spans="50:50" ht="0" hidden="1" customHeight="1" x14ac:dyDescent="0.2">
      <c r="AX34755" s="78"/>
    </row>
    <row r="34756" spans="50:50" ht="0" hidden="1" customHeight="1" x14ac:dyDescent="0.2">
      <c r="AX34756" s="78"/>
    </row>
    <row r="34757" spans="50:50" ht="0" hidden="1" customHeight="1" x14ac:dyDescent="0.2">
      <c r="AX34757" s="78"/>
    </row>
    <row r="34758" spans="50:50" ht="0" hidden="1" customHeight="1" x14ac:dyDescent="0.2">
      <c r="AX34758" s="78"/>
    </row>
    <row r="34759" spans="50:50" ht="0" hidden="1" customHeight="1" x14ac:dyDescent="0.2">
      <c r="AX34759" s="78"/>
    </row>
    <row r="34760" spans="50:50" ht="0" hidden="1" customHeight="1" x14ac:dyDescent="0.2">
      <c r="AX34760" s="78"/>
    </row>
    <row r="34761" spans="50:50" ht="0" hidden="1" customHeight="1" x14ac:dyDescent="0.2">
      <c r="AX34761" s="78"/>
    </row>
    <row r="34762" spans="50:50" ht="0" hidden="1" customHeight="1" x14ac:dyDescent="0.2">
      <c r="AX34762" s="78"/>
    </row>
    <row r="34763" spans="50:50" ht="0" hidden="1" customHeight="1" x14ac:dyDescent="0.2">
      <c r="AX34763" s="78"/>
    </row>
    <row r="34764" spans="50:50" ht="0" hidden="1" customHeight="1" x14ac:dyDescent="0.2">
      <c r="AX34764" s="78"/>
    </row>
    <row r="34765" spans="50:50" ht="0" hidden="1" customHeight="1" x14ac:dyDescent="0.2">
      <c r="AX34765" s="78"/>
    </row>
    <row r="34766" spans="50:50" ht="0" hidden="1" customHeight="1" x14ac:dyDescent="0.2">
      <c r="AX34766" s="78"/>
    </row>
    <row r="34767" spans="50:50" ht="0" hidden="1" customHeight="1" x14ac:dyDescent="0.2">
      <c r="AX34767" s="78"/>
    </row>
    <row r="34768" spans="50:50" ht="0" hidden="1" customHeight="1" x14ac:dyDescent="0.2">
      <c r="AX34768" s="78"/>
    </row>
    <row r="34769" spans="50:50" ht="0" hidden="1" customHeight="1" x14ac:dyDescent="0.2">
      <c r="AX34769" s="78"/>
    </row>
    <row r="34770" spans="50:50" ht="0" hidden="1" customHeight="1" x14ac:dyDescent="0.2">
      <c r="AX34770" s="78"/>
    </row>
    <row r="34771" spans="50:50" ht="0" hidden="1" customHeight="1" x14ac:dyDescent="0.2">
      <c r="AX34771" s="78"/>
    </row>
    <row r="34772" spans="50:50" ht="0" hidden="1" customHeight="1" x14ac:dyDescent="0.2">
      <c r="AX34772" s="78"/>
    </row>
    <row r="34773" spans="50:50" ht="0" hidden="1" customHeight="1" x14ac:dyDescent="0.2">
      <c r="AX34773" s="78"/>
    </row>
    <row r="34774" spans="50:50" ht="0" hidden="1" customHeight="1" x14ac:dyDescent="0.2">
      <c r="AX34774" s="78"/>
    </row>
    <row r="34775" spans="50:50" ht="0" hidden="1" customHeight="1" x14ac:dyDescent="0.2">
      <c r="AX34775" s="78"/>
    </row>
    <row r="34776" spans="50:50" ht="0" hidden="1" customHeight="1" x14ac:dyDescent="0.2">
      <c r="AX34776" s="78"/>
    </row>
    <row r="34777" spans="50:50" ht="0" hidden="1" customHeight="1" x14ac:dyDescent="0.2">
      <c r="AX34777" s="78"/>
    </row>
    <row r="34778" spans="50:50" ht="0" hidden="1" customHeight="1" x14ac:dyDescent="0.2">
      <c r="AX34778" s="78"/>
    </row>
    <row r="34779" spans="50:50" ht="0" hidden="1" customHeight="1" x14ac:dyDescent="0.2">
      <c r="AX34779" s="78"/>
    </row>
    <row r="34780" spans="50:50" ht="0" hidden="1" customHeight="1" x14ac:dyDescent="0.2">
      <c r="AX34780" s="78"/>
    </row>
    <row r="34781" spans="50:50" ht="0" hidden="1" customHeight="1" x14ac:dyDescent="0.2">
      <c r="AX34781" s="78"/>
    </row>
    <row r="34782" spans="50:50" ht="0" hidden="1" customHeight="1" x14ac:dyDescent="0.2">
      <c r="AX34782" s="78"/>
    </row>
    <row r="34783" spans="50:50" ht="0" hidden="1" customHeight="1" x14ac:dyDescent="0.2">
      <c r="AX34783" s="78"/>
    </row>
    <row r="34784" spans="50:50" ht="0" hidden="1" customHeight="1" x14ac:dyDescent="0.2">
      <c r="AX34784" s="78"/>
    </row>
    <row r="34785" spans="50:50" ht="0" hidden="1" customHeight="1" x14ac:dyDescent="0.2">
      <c r="AX34785" s="78"/>
    </row>
    <row r="34786" spans="50:50" ht="0" hidden="1" customHeight="1" x14ac:dyDescent="0.2">
      <c r="AX34786" s="78"/>
    </row>
    <row r="34787" spans="50:50" ht="0" hidden="1" customHeight="1" x14ac:dyDescent="0.2">
      <c r="AX34787" s="78"/>
    </row>
    <row r="34788" spans="50:50" ht="0" hidden="1" customHeight="1" x14ac:dyDescent="0.2">
      <c r="AX34788" s="78"/>
    </row>
    <row r="34789" spans="50:50" ht="0" hidden="1" customHeight="1" x14ac:dyDescent="0.2">
      <c r="AX34789" s="78"/>
    </row>
    <row r="34790" spans="50:50" ht="0" hidden="1" customHeight="1" x14ac:dyDescent="0.2">
      <c r="AX34790" s="78"/>
    </row>
    <row r="34791" spans="50:50" ht="0" hidden="1" customHeight="1" x14ac:dyDescent="0.2">
      <c r="AX34791" s="78"/>
    </row>
    <row r="34792" spans="50:50" ht="0" hidden="1" customHeight="1" x14ac:dyDescent="0.2">
      <c r="AX34792" s="78"/>
    </row>
    <row r="34793" spans="50:50" ht="0" hidden="1" customHeight="1" x14ac:dyDescent="0.2">
      <c r="AX34793" s="78"/>
    </row>
    <row r="34794" spans="50:50" ht="0" hidden="1" customHeight="1" x14ac:dyDescent="0.2">
      <c r="AX34794" s="78"/>
    </row>
    <row r="34795" spans="50:50" ht="0" hidden="1" customHeight="1" x14ac:dyDescent="0.2">
      <c r="AX34795" s="78"/>
    </row>
    <row r="34796" spans="50:50" ht="0" hidden="1" customHeight="1" x14ac:dyDescent="0.2">
      <c r="AX34796" s="78"/>
    </row>
    <row r="34797" spans="50:50" ht="0" hidden="1" customHeight="1" x14ac:dyDescent="0.2">
      <c r="AX34797" s="78"/>
    </row>
    <row r="34798" spans="50:50" ht="0" hidden="1" customHeight="1" x14ac:dyDescent="0.2">
      <c r="AX34798" s="78"/>
    </row>
    <row r="34799" spans="50:50" ht="0" hidden="1" customHeight="1" x14ac:dyDescent="0.2">
      <c r="AX34799" s="78"/>
    </row>
    <row r="34800" spans="50:50" ht="0" hidden="1" customHeight="1" x14ac:dyDescent="0.2">
      <c r="AX34800" s="78"/>
    </row>
    <row r="34801" spans="50:50" ht="0" hidden="1" customHeight="1" x14ac:dyDescent="0.2">
      <c r="AX34801" s="78"/>
    </row>
    <row r="34802" spans="50:50" ht="0" hidden="1" customHeight="1" x14ac:dyDescent="0.2">
      <c r="AX34802" s="78"/>
    </row>
    <row r="34803" spans="50:50" ht="0" hidden="1" customHeight="1" x14ac:dyDescent="0.2">
      <c r="AX34803" s="78"/>
    </row>
    <row r="34804" spans="50:50" ht="0" hidden="1" customHeight="1" x14ac:dyDescent="0.2">
      <c r="AX34804" s="78"/>
    </row>
    <row r="34805" spans="50:50" ht="0" hidden="1" customHeight="1" x14ac:dyDescent="0.2">
      <c r="AX34805" s="78"/>
    </row>
    <row r="34806" spans="50:50" ht="0" hidden="1" customHeight="1" x14ac:dyDescent="0.2">
      <c r="AX34806" s="78"/>
    </row>
    <row r="34807" spans="50:50" ht="0" hidden="1" customHeight="1" x14ac:dyDescent="0.2">
      <c r="AX34807" s="78"/>
    </row>
    <row r="34808" spans="50:50" ht="0" hidden="1" customHeight="1" x14ac:dyDescent="0.2">
      <c r="AX34808" s="78"/>
    </row>
    <row r="34809" spans="50:50" ht="0" hidden="1" customHeight="1" x14ac:dyDescent="0.2">
      <c r="AX34809" s="78"/>
    </row>
    <row r="34810" spans="50:50" ht="0" hidden="1" customHeight="1" x14ac:dyDescent="0.2">
      <c r="AX34810" s="78"/>
    </row>
    <row r="34811" spans="50:50" ht="0" hidden="1" customHeight="1" x14ac:dyDescent="0.2">
      <c r="AX34811" s="78"/>
    </row>
    <row r="34812" spans="50:50" ht="0" hidden="1" customHeight="1" x14ac:dyDescent="0.2">
      <c r="AX34812" s="78"/>
    </row>
    <row r="34813" spans="50:50" ht="0" hidden="1" customHeight="1" x14ac:dyDescent="0.2">
      <c r="AX34813" s="78"/>
    </row>
    <row r="34814" spans="50:50" ht="0" hidden="1" customHeight="1" x14ac:dyDescent="0.2">
      <c r="AX34814" s="78"/>
    </row>
    <row r="34815" spans="50:50" ht="0" hidden="1" customHeight="1" x14ac:dyDescent="0.2">
      <c r="AX34815" s="78"/>
    </row>
    <row r="34816" spans="50:50" ht="0" hidden="1" customHeight="1" x14ac:dyDescent="0.2">
      <c r="AX34816" s="78"/>
    </row>
    <row r="34817" spans="50:50" ht="0" hidden="1" customHeight="1" x14ac:dyDescent="0.2">
      <c r="AX34817" s="78"/>
    </row>
    <row r="34818" spans="50:50" ht="0" hidden="1" customHeight="1" x14ac:dyDescent="0.2">
      <c r="AX34818" s="78"/>
    </row>
    <row r="34819" spans="50:50" ht="0" hidden="1" customHeight="1" x14ac:dyDescent="0.2">
      <c r="AX34819" s="78"/>
    </row>
    <row r="34820" spans="50:50" ht="0" hidden="1" customHeight="1" x14ac:dyDescent="0.2">
      <c r="AX34820" s="78"/>
    </row>
    <row r="34821" spans="50:50" ht="0" hidden="1" customHeight="1" x14ac:dyDescent="0.2">
      <c r="AX34821" s="78"/>
    </row>
    <row r="34822" spans="50:50" ht="0" hidden="1" customHeight="1" x14ac:dyDescent="0.2">
      <c r="AX34822" s="78"/>
    </row>
    <row r="34823" spans="50:50" ht="0" hidden="1" customHeight="1" x14ac:dyDescent="0.2">
      <c r="AX34823" s="78"/>
    </row>
    <row r="34824" spans="50:50" ht="0" hidden="1" customHeight="1" x14ac:dyDescent="0.2">
      <c r="AX34824" s="78"/>
    </row>
    <row r="34825" spans="50:50" ht="0" hidden="1" customHeight="1" x14ac:dyDescent="0.2">
      <c r="AX34825" s="78"/>
    </row>
    <row r="34826" spans="50:50" ht="0" hidden="1" customHeight="1" x14ac:dyDescent="0.2">
      <c r="AX34826" s="78"/>
    </row>
    <row r="34827" spans="50:50" ht="0" hidden="1" customHeight="1" x14ac:dyDescent="0.2">
      <c r="AX34827" s="78"/>
    </row>
    <row r="34828" spans="50:50" ht="0" hidden="1" customHeight="1" x14ac:dyDescent="0.2">
      <c r="AX34828" s="78"/>
    </row>
    <row r="34829" spans="50:50" ht="0" hidden="1" customHeight="1" x14ac:dyDescent="0.2">
      <c r="AX34829" s="78"/>
    </row>
    <row r="34830" spans="50:50" ht="0" hidden="1" customHeight="1" x14ac:dyDescent="0.2">
      <c r="AX34830" s="78"/>
    </row>
    <row r="34831" spans="50:50" ht="0" hidden="1" customHeight="1" x14ac:dyDescent="0.2">
      <c r="AX34831" s="78"/>
    </row>
    <row r="34832" spans="50:50" ht="0" hidden="1" customHeight="1" x14ac:dyDescent="0.2">
      <c r="AX34832" s="78"/>
    </row>
    <row r="34833" spans="50:50" ht="0" hidden="1" customHeight="1" x14ac:dyDescent="0.2">
      <c r="AX34833" s="78"/>
    </row>
    <row r="34834" spans="50:50" ht="0" hidden="1" customHeight="1" x14ac:dyDescent="0.2">
      <c r="AX34834" s="78"/>
    </row>
    <row r="34835" spans="50:50" ht="0" hidden="1" customHeight="1" x14ac:dyDescent="0.2">
      <c r="AX34835" s="78"/>
    </row>
    <row r="34836" spans="50:50" ht="0" hidden="1" customHeight="1" x14ac:dyDescent="0.2">
      <c r="AX34836" s="78"/>
    </row>
    <row r="34837" spans="50:50" ht="0" hidden="1" customHeight="1" x14ac:dyDescent="0.2">
      <c r="AX34837" s="78"/>
    </row>
    <row r="34838" spans="50:50" ht="0" hidden="1" customHeight="1" x14ac:dyDescent="0.2">
      <c r="AX34838" s="78"/>
    </row>
    <row r="34839" spans="50:50" ht="0" hidden="1" customHeight="1" x14ac:dyDescent="0.2">
      <c r="AX34839" s="78"/>
    </row>
    <row r="34840" spans="50:50" ht="0" hidden="1" customHeight="1" x14ac:dyDescent="0.2">
      <c r="AX34840" s="78"/>
    </row>
    <row r="34841" spans="50:50" ht="0" hidden="1" customHeight="1" x14ac:dyDescent="0.2">
      <c r="AX34841" s="78"/>
    </row>
    <row r="34842" spans="50:50" ht="0" hidden="1" customHeight="1" x14ac:dyDescent="0.2">
      <c r="AX34842" s="78"/>
    </row>
    <row r="34843" spans="50:50" ht="0" hidden="1" customHeight="1" x14ac:dyDescent="0.2">
      <c r="AX34843" s="78"/>
    </row>
    <row r="34844" spans="50:50" ht="0" hidden="1" customHeight="1" x14ac:dyDescent="0.2">
      <c r="AX34844" s="78"/>
    </row>
    <row r="34845" spans="50:50" ht="0" hidden="1" customHeight="1" x14ac:dyDescent="0.2">
      <c r="AX34845" s="78"/>
    </row>
    <row r="34846" spans="50:50" ht="0" hidden="1" customHeight="1" x14ac:dyDescent="0.2">
      <c r="AX34846" s="78"/>
    </row>
    <row r="34847" spans="50:50" ht="0" hidden="1" customHeight="1" x14ac:dyDescent="0.2">
      <c r="AX34847" s="78"/>
    </row>
    <row r="34848" spans="50:50" ht="0" hidden="1" customHeight="1" x14ac:dyDescent="0.2">
      <c r="AX34848" s="78"/>
    </row>
    <row r="34849" spans="50:50" ht="0" hidden="1" customHeight="1" x14ac:dyDescent="0.2">
      <c r="AX34849" s="78"/>
    </row>
    <row r="34850" spans="50:50" ht="0" hidden="1" customHeight="1" x14ac:dyDescent="0.2">
      <c r="AX34850" s="78"/>
    </row>
    <row r="34851" spans="50:50" ht="0" hidden="1" customHeight="1" x14ac:dyDescent="0.2">
      <c r="AX34851" s="78"/>
    </row>
    <row r="34852" spans="50:50" ht="0" hidden="1" customHeight="1" x14ac:dyDescent="0.2">
      <c r="AX34852" s="78"/>
    </row>
    <row r="34853" spans="50:50" ht="0" hidden="1" customHeight="1" x14ac:dyDescent="0.2">
      <c r="AX34853" s="78"/>
    </row>
    <row r="34854" spans="50:50" ht="0" hidden="1" customHeight="1" x14ac:dyDescent="0.2">
      <c r="AX34854" s="78"/>
    </row>
    <row r="34855" spans="50:50" ht="0" hidden="1" customHeight="1" x14ac:dyDescent="0.2">
      <c r="AX34855" s="78"/>
    </row>
    <row r="34856" spans="50:50" ht="0" hidden="1" customHeight="1" x14ac:dyDescent="0.2">
      <c r="AX34856" s="78"/>
    </row>
    <row r="34857" spans="50:50" ht="0" hidden="1" customHeight="1" x14ac:dyDescent="0.2">
      <c r="AX34857" s="78"/>
    </row>
    <row r="34858" spans="50:50" ht="0" hidden="1" customHeight="1" x14ac:dyDescent="0.2">
      <c r="AX34858" s="78"/>
    </row>
    <row r="34859" spans="50:50" ht="0" hidden="1" customHeight="1" x14ac:dyDescent="0.2">
      <c r="AX34859" s="78"/>
    </row>
    <row r="34860" spans="50:50" ht="0" hidden="1" customHeight="1" x14ac:dyDescent="0.2">
      <c r="AX34860" s="78"/>
    </row>
    <row r="34861" spans="50:50" ht="0" hidden="1" customHeight="1" x14ac:dyDescent="0.2">
      <c r="AX34861" s="78"/>
    </row>
    <row r="34862" spans="50:50" ht="0" hidden="1" customHeight="1" x14ac:dyDescent="0.2">
      <c r="AX34862" s="78"/>
    </row>
    <row r="34863" spans="50:50" ht="0" hidden="1" customHeight="1" x14ac:dyDescent="0.2">
      <c r="AX34863" s="78"/>
    </row>
    <row r="34864" spans="50:50" ht="0" hidden="1" customHeight="1" x14ac:dyDescent="0.2">
      <c r="AX34864" s="78"/>
    </row>
    <row r="34865" spans="50:50" ht="0" hidden="1" customHeight="1" x14ac:dyDescent="0.2">
      <c r="AX34865" s="78"/>
    </row>
    <row r="34866" spans="50:50" ht="0" hidden="1" customHeight="1" x14ac:dyDescent="0.2">
      <c r="AX34866" s="78"/>
    </row>
    <row r="34867" spans="50:50" ht="0" hidden="1" customHeight="1" x14ac:dyDescent="0.2">
      <c r="AX34867" s="78"/>
    </row>
    <row r="34868" spans="50:50" ht="0" hidden="1" customHeight="1" x14ac:dyDescent="0.2">
      <c r="AX34868" s="78"/>
    </row>
    <row r="34869" spans="50:50" ht="0" hidden="1" customHeight="1" x14ac:dyDescent="0.2">
      <c r="AX34869" s="78"/>
    </row>
    <row r="34870" spans="50:50" ht="0" hidden="1" customHeight="1" x14ac:dyDescent="0.2">
      <c r="AX34870" s="78"/>
    </row>
    <row r="34871" spans="50:50" ht="0" hidden="1" customHeight="1" x14ac:dyDescent="0.2">
      <c r="AX34871" s="78"/>
    </row>
    <row r="34872" spans="50:50" ht="0" hidden="1" customHeight="1" x14ac:dyDescent="0.2">
      <c r="AX34872" s="78"/>
    </row>
    <row r="34873" spans="50:50" ht="0" hidden="1" customHeight="1" x14ac:dyDescent="0.2">
      <c r="AX34873" s="78"/>
    </row>
    <row r="34874" spans="50:50" ht="0" hidden="1" customHeight="1" x14ac:dyDescent="0.2">
      <c r="AX34874" s="78"/>
    </row>
    <row r="34875" spans="50:50" ht="0" hidden="1" customHeight="1" x14ac:dyDescent="0.2">
      <c r="AX34875" s="78"/>
    </row>
    <row r="34876" spans="50:50" ht="0" hidden="1" customHeight="1" x14ac:dyDescent="0.2">
      <c r="AX34876" s="78"/>
    </row>
    <row r="34877" spans="50:50" ht="0" hidden="1" customHeight="1" x14ac:dyDescent="0.2">
      <c r="AX34877" s="78"/>
    </row>
    <row r="34878" spans="50:50" ht="0" hidden="1" customHeight="1" x14ac:dyDescent="0.2">
      <c r="AX34878" s="78"/>
    </row>
    <row r="34879" spans="50:50" ht="0" hidden="1" customHeight="1" x14ac:dyDescent="0.2">
      <c r="AX34879" s="78"/>
    </row>
    <row r="34880" spans="50:50" ht="0" hidden="1" customHeight="1" x14ac:dyDescent="0.2">
      <c r="AX34880" s="78"/>
    </row>
    <row r="34881" spans="50:50" ht="0" hidden="1" customHeight="1" x14ac:dyDescent="0.2">
      <c r="AX34881" s="78"/>
    </row>
    <row r="34882" spans="50:50" ht="0" hidden="1" customHeight="1" x14ac:dyDescent="0.2">
      <c r="AX34882" s="78"/>
    </row>
    <row r="34883" spans="50:50" ht="0" hidden="1" customHeight="1" x14ac:dyDescent="0.2">
      <c r="AX34883" s="78"/>
    </row>
    <row r="34884" spans="50:50" ht="0" hidden="1" customHeight="1" x14ac:dyDescent="0.2">
      <c r="AX34884" s="78"/>
    </row>
    <row r="34885" spans="50:50" ht="0" hidden="1" customHeight="1" x14ac:dyDescent="0.2">
      <c r="AX34885" s="78"/>
    </row>
    <row r="34886" spans="50:50" ht="0" hidden="1" customHeight="1" x14ac:dyDescent="0.2">
      <c r="AX34886" s="78"/>
    </row>
    <row r="34887" spans="50:50" ht="0" hidden="1" customHeight="1" x14ac:dyDescent="0.2">
      <c r="AX34887" s="78"/>
    </row>
    <row r="34888" spans="50:50" ht="0" hidden="1" customHeight="1" x14ac:dyDescent="0.2">
      <c r="AX34888" s="78"/>
    </row>
    <row r="34889" spans="50:50" ht="0" hidden="1" customHeight="1" x14ac:dyDescent="0.2">
      <c r="AX34889" s="78"/>
    </row>
    <row r="34890" spans="50:50" ht="0" hidden="1" customHeight="1" x14ac:dyDescent="0.2">
      <c r="AX34890" s="78"/>
    </row>
    <row r="34891" spans="50:50" ht="0" hidden="1" customHeight="1" x14ac:dyDescent="0.2">
      <c r="AX34891" s="78"/>
    </row>
    <row r="34892" spans="50:50" ht="0" hidden="1" customHeight="1" x14ac:dyDescent="0.2">
      <c r="AX34892" s="78"/>
    </row>
    <row r="34893" spans="50:50" ht="0" hidden="1" customHeight="1" x14ac:dyDescent="0.2">
      <c r="AX34893" s="78"/>
    </row>
    <row r="34894" spans="50:50" ht="0" hidden="1" customHeight="1" x14ac:dyDescent="0.2">
      <c r="AX34894" s="78"/>
    </row>
    <row r="34895" spans="50:50" ht="0" hidden="1" customHeight="1" x14ac:dyDescent="0.2">
      <c r="AX34895" s="78"/>
    </row>
    <row r="34896" spans="50:50" ht="0" hidden="1" customHeight="1" x14ac:dyDescent="0.2">
      <c r="AX34896" s="78"/>
    </row>
    <row r="34897" spans="50:50" ht="0" hidden="1" customHeight="1" x14ac:dyDescent="0.2">
      <c r="AX34897" s="78"/>
    </row>
    <row r="34898" spans="50:50" ht="0" hidden="1" customHeight="1" x14ac:dyDescent="0.2">
      <c r="AX34898" s="78"/>
    </row>
    <row r="34899" spans="50:50" ht="0" hidden="1" customHeight="1" x14ac:dyDescent="0.2">
      <c r="AX34899" s="78"/>
    </row>
    <row r="34900" spans="50:50" ht="0" hidden="1" customHeight="1" x14ac:dyDescent="0.2">
      <c r="AX34900" s="78"/>
    </row>
    <row r="34901" spans="50:50" ht="0" hidden="1" customHeight="1" x14ac:dyDescent="0.2">
      <c r="AX34901" s="78"/>
    </row>
    <row r="34902" spans="50:50" ht="0" hidden="1" customHeight="1" x14ac:dyDescent="0.2">
      <c r="AX34902" s="78"/>
    </row>
    <row r="34903" spans="50:50" ht="0" hidden="1" customHeight="1" x14ac:dyDescent="0.2">
      <c r="AX34903" s="78"/>
    </row>
    <row r="34904" spans="50:50" ht="0" hidden="1" customHeight="1" x14ac:dyDescent="0.2">
      <c r="AX34904" s="78"/>
    </row>
    <row r="34905" spans="50:50" ht="0" hidden="1" customHeight="1" x14ac:dyDescent="0.2">
      <c r="AX34905" s="78"/>
    </row>
    <row r="34906" spans="50:50" ht="0" hidden="1" customHeight="1" x14ac:dyDescent="0.2">
      <c r="AX34906" s="78"/>
    </row>
    <row r="34907" spans="50:50" ht="0" hidden="1" customHeight="1" x14ac:dyDescent="0.2">
      <c r="AX34907" s="78"/>
    </row>
    <row r="34908" spans="50:50" ht="0" hidden="1" customHeight="1" x14ac:dyDescent="0.2">
      <c r="AX34908" s="78"/>
    </row>
    <row r="34909" spans="50:50" ht="0" hidden="1" customHeight="1" x14ac:dyDescent="0.2">
      <c r="AX34909" s="78"/>
    </row>
    <row r="34910" spans="50:50" ht="0" hidden="1" customHeight="1" x14ac:dyDescent="0.2">
      <c r="AX34910" s="78"/>
    </row>
    <row r="34911" spans="50:50" ht="0" hidden="1" customHeight="1" x14ac:dyDescent="0.2">
      <c r="AX34911" s="78"/>
    </row>
    <row r="34912" spans="50:50" ht="0" hidden="1" customHeight="1" x14ac:dyDescent="0.2">
      <c r="AX34912" s="78"/>
    </row>
    <row r="34913" spans="50:50" ht="0" hidden="1" customHeight="1" x14ac:dyDescent="0.2">
      <c r="AX34913" s="78"/>
    </row>
    <row r="34914" spans="50:50" ht="0" hidden="1" customHeight="1" x14ac:dyDescent="0.2">
      <c r="AX34914" s="78"/>
    </row>
    <row r="34915" spans="50:50" ht="0" hidden="1" customHeight="1" x14ac:dyDescent="0.2">
      <c r="AX34915" s="78"/>
    </row>
    <row r="34916" spans="50:50" ht="0" hidden="1" customHeight="1" x14ac:dyDescent="0.2">
      <c r="AX34916" s="78"/>
    </row>
    <row r="34917" spans="50:50" ht="0" hidden="1" customHeight="1" x14ac:dyDescent="0.2">
      <c r="AX34917" s="78"/>
    </row>
    <row r="34918" spans="50:50" ht="0" hidden="1" customHeight="1" x14ac:dyDescent="0.2">
      <c r="AX34918" s="78"/>
    </row>
    <row r="34919" spans="50:50" ht="0" hidden="1" customHeight="1" x14ac:dyDescent="0.2">
      <c r="AX34919" s="78"/>
    </row>
    <row r="34920" spans="50:50" ht="0" hidden="1" customHeight="1" x14ac:dyDescent="0.2">
      <c r="AX34920" s="78"/>
    </row>
    <row r="34921" spans="50:50" ht="0" hidden="1" customHeight="1" x14ac:dyDescent="0.2">
      <c r="AX34921" s="78"/>
    </row>
    <row r="34922" spans="50:50" ht="0" hidden="1" customHeight="1" x14ac:dyDescent="0.2">
      <c r="AX34922" s="78"/>
    </row>
    <row r="34923" spans="50:50" ht="0" hidden="1" customHeight="1" x14ac:dyDescent="0.2">
      <c r="AX34923" s="78"/>
    </row>
    <row r="34924" spans="50:50" ht="0" hidden="1" customHeight="1" x14ac:dyDescent="0.2">
      <c r="AX34924" s="78"/>
    </row>
    <row r="34925" spans="50:50" ht="0" hidden="1" customHeight="1" x14ac:dyDescent="0.2">
      <c r="AX34925" s="78"/>
    </row>
    <row r="34926" spans="50:50" ht="0" hidden="1" customHeight="1" x14ac:dyDescent="0.2">
      <c r="AX34926" s="78"/>
    </row>
    <row r="34927" spans="50:50" ht="0" hidden="1" customHeight="1" x14ac:dyDescent="0.2">
      <c r="AX34927" s="78"/>
    </row>
    <row r="34928" spans="50:50" ht="0" hidden="1" customHeight="1" x14ac:dyDescent="0.2">
      <c r="AX34928" s="78"/>
    </row>
    <row r="34929" spans="50:50" ht="0" hidden="1" customHeight="1" x14ac:dyDescent="0.2">
      <c r="AX34929" s="78"/>
    </row>
    <row r="34930" spans="50:50" ht="0" hidden="1" customHeight="1" x14ac:dyDescent="0.2">
      <c r="AX34930" s="78"/>
    </row>
    <row r="34931" spans="50:50" ht="0" hidden="1" customHeight="1" x14ac:dyDescent="0.2">
      <c r="AX34931" s="78"/>
    </row>
    <row r="34932" spans="50:50" ht="0" hidden="1" customHeight="1" x14ac:dyDescent="0.2">
      <c r="AX34932" s="78"/>
    </row>
    <row r="34933" spans="50:50" ht="0" hidden="1" customHeight="1" x14ac:dyDescent="0.2">
      <c r="AX34933" s="78"/>
    </row>
    <row r="34934" spans="50:50" ht="0" hidden="1" customHeight="1" x14ac:dyDescent="0.2">
      <c r="AX34934" s="78"/>
    </row>
    <row r="34935" spans="50:50" ht="0" hidden="1" customHeight="1" x14ac:dyDescent="0.2">
      <c r="AX34935" s="78"/>
    </row>
    <row r="34936" spans="50:50" ht="0" hidden="1" customHeight="1" x14ac:dyDescent="0.2">
      <c r="AX34936" s="78"/>
    </row>
    <row r="34937" spans="50:50" ht="0" hidden="1" customHeight="1" x14ac:dyDescent="0.2">
      <c r="AX34937" s="78"/>
    </row>
    <row r="34938" spans="50:50" ht="0" hidden="1" customHeight="1" x14ac:dyDescent="0.2">
      <c r="AX34938" s="78"/>
    </row>
    <row r="34939" spans="50:50" ht="0" hidden="1" customHeight="1" x14ac:dyDescent="0.2">
      <c r="AX34939" s="78"/>
    </row>
    <row r="34940" spans="50:50" ht="0" hidden="1" customHeight="1" x14ac:dyDescent="0.2">
      <c r="AX34940" s="78"/>
    </row>
    <row r="34941" spans="50:50" ht="0" hidden="1" customHeight="1" x14ac:dyDescent="0.2">
      <c r="AX34941" s="78"/>
    </row>
    <row r="34942" spans="50:50" ht="0" hidden="1" customHeight="1" x14ac:dyDescent="0.2">
      <c r="AX34942" s="78"/>
    </row>
    <row r="34943" spans="50:50" ht="0" hidden="1" customHeight="1" x14ac:dyDescent="0.2">
      <c r="AX34943" s="78"/>
    </row>
    <row r="34944" spans="50:50" ht="0" hidden="1" customHeight="1" x14ac:dyDescent="0.2">
      <c r="AX34944" s="78"/>
    </row>
    <row r="34945" spans="50:50" ht="0" hidden="1" customHeight="1" x14ac:dyDescent="0.2">
      <c r="AX34945" s="78"/>
    </row>
    <row r="34946" spans="50:50" ht="0" hidden="1" customHeight="1" x14ac:dyDescent="0.2">
      <c r="AX34946" s="78"/>
    </row>
    <row r="34947" spans="50:50" ht="0" hidden="1" customHeight="1" x14ac:dyDescent="0.2">
      <c r="AX34947" s="78"/>
    </row>
    <row r="34948" spans="50:50" ht="0" hidden="1" customHeight="1" x14ac:dyDescent="0.2">
      <c r="AX34948" s="78"/>
    </row>
    <row r="34949" spans="50:50" ht="0" hidden="1" customHeight="1" x14ac:dyDescent="0.2">
      <c r="AX34949" s="78"/>
    </row>
    <row r="34950" spans="50:50" ht="0" hidden="1" customHeight="1" x14ac:dyDescent="0.2">
      <c r="AX34950" s="78"/>
    </row>
    <row r="34951" spans="50:50" ht="0" hidden="1" customHeight="1" x14ac:dyDescent="0.2">
      <c r="AX34951" s="78"/>
    </row>
    <row r="34952" spans="50:50" ht="0" hidden="1" customHeight="1" x14ac:dyDescent="0.2">
      <c r="AX34952" s="78"/>
    </row>
    <row r="34953" spans="50:50" ht="0" hidden="1" customHeight="1" x14ac:dyDescent="0.2">
      <c r="AX34953" s="78"/>
    </row>
    <row r="34954" spans="50:50" ht="0" hidden="1" customHeight="1" x14ac:dyDescent="0.2">
      <c r="AX34954" s="78"/>
    </row>
    <row r="34955" spans="50:50" ht="0" hidden="1" customHeight="1" x14ac:dyDescent="0.2">
      <c r="AX34955" s="78"/>
    </row>
    <row r="34956" spans="50:50" ht="0" hidden="1" customHeight="1" x14ac:dyDescent="0.2">
      <c r="AX34956" s="78"/>
    </row>
    <row r="34957" spans="50:50" ht="0" hidden="1" customHeight="1" x14ac:dyDescent="0.2">
      <c r="AX34957" s="78"/>
    </row>
    <row r="34958" spans="50:50" ht="0" hidden="1" customHeight="1" x14ac:dyDescent="0.2">
      <c r="AX34958" s="78"/>
    </row>
    <row r="34959" spans="50:50" ht="0" hidden="1" customHeight="1" x14ac:dyDescent="0.2">
      <c r="AX34959" s="78"/>
    </row>
    <row r="34960" spans="50:50" ht="0" hidden="1" customHeight="1" x14ac:dyDescent="0.2">
      <c r="AX34960" s="78"/>
    </row>
    <row r="34961" spans="50:50" ht="0" hidden="1" customHeight="1" x14ac:dyDescent="0.2">
      <c r="AX34961" s="78"/>
    </row>
    <row r="34962" spans="50:50" ht="0" hidden="1" customHeight="1" x14ac:dyDescent="0.2">
      <c r="AX34962" s="78"/>
    </row>
    <row r="34963" spans="50:50" ht="0" hidden="1" customHeight="1" x14ac:dyDescent="0.2">
      <c r="AX34963" s="78"/>
    </row>
    <row r="34964" spans="50:50" ht="0" hidden="1" customHeight="1" x14ac:dyDescent="0.2">
      <c r="AX34964" s="78"/>
    </row>
    <row r="34965" spans="50:50" ht="0" hidden="1" customHeight="1" x14ac:dyDescent="0.2">
      <c r="AX34965" s="78"/>
    </row>
    <row r="34966" spans="50:50" ht="0" hidden="1" customHeight="1" x14ac:dyDescent="0.2">
      <c r="AX34966" s="78"/>
    </row>
    <row r="34967" spans="50:50" ht="0" hidden="1" customHeight="1" x14ac:dyDescent="0.2">
      <c r="AX34967" s="78"/>
    </row>
    <row r="34968" spans="50:50" ht="0" hidden="1" customHeight="1" x14ac:dyDescent="0.2">
      <c r="AX34968" s="78"/>
    </row>
    <row r="34969" spans="50:50" ht="0" hidden="1" customHeight="1" x14ac:dyDescent="0.2">
      <c r="AX34969" s="78"/>
    </row>
    <row r="34970" spans="50:50" ht="0" hidden="1" customHeight="1" x14ac:dyDescent="0.2">
      <c r="AX34970" s="78"/>
    </row>
    <row r="34971" spans="50:50" ht="0" hidden="1" customHeight="1" x14ac:dyDescent="0.2">
      <c r="AX34971" s="78"/>
    </row>
    <row r="34972" spans="50:50" ht="0" hidden="1" customHeight="1" x14ac:dyDescent="0.2">
      <c r="AX34972" s="78"/>
    </row>
    <row r="34973" spans="50:50" ht="0" hidden="1" customHeight="1" x14ac:dyDescent="0.2">
      <c r="AX34973" s="78"/>
    </row>
    <row r="34974" spans="50:50" ht="0" hidden="1" customHeight="1" x14ac:dyDescent="0.2">
      <c r="AX34974" s="78"/>
    </row>
    <row r="34975" spans="50:50" ht="0" hidden="1" customHeight="1" x14ac:dyDescent="0.2">
      <c r="AX34975" s="78"/>
    </row>
    <row r="34976" spans="50:50" ht="0" hidden="1" customHeight="1" x14ac:dyDescent="0.2">
      <c r="AX34976" s="78"/>
    </row>
    <row r="34977" spans="50:50" ht="0" hidden="1" customHeight="1" x14ac:dyDescent="0.2">
      <c r="AX34977" s="78"/>
    </row>
    <row r="34978" spans="50:50" ht="0" hidden="1" customHeight="1" x14ac:dyDescent="0.2">
      <c r="AX34978" s="78"/>
    </row>
    <row r="34979" spans="50:50" ht="0" hidden="1" customHeight="1" x14ac:dyDescent="0.2">
      <c r="AX34979" s="78"/>
    </row>
    <row r="34980" spans="50:50" ht="0" hidden="1" customHeight="1" x14ac:dyDescent="0.2">
      <c r="AX34980" s="78"/>
    </row>
    <row r="34981" spans="50:50" ht="0" hidden="1" customHeight="1" x14ac:dyDescent="0.2">
      <c r="AX34981" s="78"/>
    </row>
    <row r="34982" spans="50:50" ht="0" hidden="1" customHeight="1" x14ac:dyDescent="0.2">
      <c r="AX34982" s="78"/>
    </row>
    <row r="34983" spans="50:50" ht="0" hidden="1" customHeight="1" x14ac:dyDescent="0.2">
      <c r="AX34983" s="78"/>
    </row>
    <row r="34984" spans="50:50" ht="0" hidden="1" customHeight="1" x14ac:dyDescent="0.2">
      <c r="AX34984" s="78"/>
    </row>
    <row r="34985" spans="50:50" ht="0" hidden="1" customHeight="1" x14ac:dyDescent="0.2">
      <c r="AX34985" s="78"/>
    </row>
    <row r="34986" spans="50:50" ht="0" hidden="1" customHeight="1" x14ac:dyDescent="0.2">
      <c r="AX34986" s="78"/>
    </row>
    <row r="34987" spans="50:50" ht="0" hidden="1" customHeight="1" x14ac:dyDescent="0.2">
      <c r="AX34987" s="78"/>
    </row>
    <row r="34988" spans="50:50" ht="0" hidden="1" customHeight="1" x14ac:dyDescent="0.2">
      <c r="AX34988" s="78"/>
    </row>
    <row r="34989" spans="50:50" ht="0" hidden="1" customHeight="1" x14ac:dyDescent="0.2">
      <c r="AX34989" s="78"/>
    </row>
    <row r="34990" spans="50:50" ht="0" hidden="1" customHeight="1" x14ac:dyDescent="0.2">
      <c r="AX34990" s="78"/>
    </row>
    <row r="34991" spans="50:50" ht="0" hidden="1" customHeight="1" x14ac:dyDescent="0.2">
      <c r="AX34991" s="78"/>
    </row>
    <row r="34992" spans="50:50" ht="0" hidden="1" customHeight="1" x14ac:dyDescent="0.2">
      <c r="AX34992" s="78"/>
    </row>
    <row r="34993" spans="50:50" ht="0" hidden="1" customHeight="1" x14ac:dyDescent="0.2">
      <c r="AX34993" s="78"/>
    </row>
    <row r="34994" spans="50:50" ht="0" hidden="1" customHeight="1" x14ac:dyDescent="0.2">
      <c r="AX34994" s="78"/>
    </row>
    <row r="34995" spans="50:50" ht="0" hidden="1" customHeight="1" x14ac:dyDescent="0.2">
      <c r="AX34995" s="78"/>
    </row>
    <row r="34996" spans="50:50" ht="0" hidden="1" customHeight="1" x14ac:dyDescent="0.2">
      <c r="AX34996" s="78"/>
    </row>
    <row r="34997" spans="50:50" ht="0" hidden="1" customHeight="1" x14ac:dyDescent="0.2">
      <c r="AX34997" s="78"/>
    </row>
    <row r="34998" spans="50:50" ht="0" hidden="1" customHeight="1" x14ac:dyDescent="0.2">
      <c r="AX34998" s="78"/>
    </row>
    <row r="34999" spans="50:50" ht="0" hidden="1" customHeight="1" x14ac:dyDescent="0.2">
      <c r="AX34999" s="78"/>
    </row>
    <row r="35000" spans="50:50" ht="0" hidden="1" customHeight="1" x14ac:dyDescent="0.2">
      <c r="AX35000" s="78"/>
    </row>
    <row r="35001" spans="50:50" ht="0" hidden="1" customHeight="1" x14ac:dyDescent="0.2">
      <c r="AX35001" s="78"/>
    </row>
    <row r="35002" spans="50:50" ht="0" hidden="1" customHeight="1" x14ac:dyDescent="0.2">
      <c r="AX35002" s="78"/>
    </row>
    <row r="35003" spans="50:50" ht="0" hidden="1" customHeight="1" x14ac:dyDescent="0.2">
      <c r="AX35003" s="78"/>
    </row>
    <row r="35004" spans="50:50" ht="0" hidden="1" customHeight="1" x14ac:dyDescent="0.2">
      <c r="AX35004" s="78"/>
    </row>
    <row r="35005" spans="50:50" ht="0" hidden="1" customHeight="1" x14ac:dyDescent="0.2">
      <c r="AX35005" s="78"/>
    </row>
    <row r="35006" spans="50:50" ht="0" hidden="1" customHeight="1" x14ac:dyDescent="0.2">
      <c r="AX35006" s="78"/>
    </row>
    <row r="35007" spans="50:50" ht="0" hidden="1" customHeight="1" x14ac:dyDescent="0.2">
      <c r="AX35007" s="78"/>
    </row>
    <row r="35008" spans="50:50" ht="0" hidden="1" customHeight="1" x14ac:dyDescent="0.2">
      <c r="AX35008" s="78"/>
    </row>
    <row r="35009" spans="50:50" ht="0" hidden="1" customHeight="1" x14ac:dyDescent="0.2">
      <c r="AX35009" s="78"/>
    </row>
    <row r="35010" spans="50:50" ht="0" hidden="1" customHeight="1" x14ac:dyDescent="0.2">
      <c r="AX35010" s="78"/>
    </row>
    <row r="35011" spans="50:50" ht="0" hidden="1" customHeight="1" x14ac:dyDescent="0.2">
      <c r="AX35011" s="78"/>
    </row>
    <row r="35012" spans="50:50" ht="0" hidden="1" customHeight="1" x14ac:dyDescent="0.2">
      <c r="AX35012" s="78"/>
    </row>
    <row r="35013" spans="50:50" ht="0" hidden="1" customHeight="1" x14ac:dyDescent="0.2">
      <c r="AX35013" s="78"/>
    </row>
    <row r="35014" spans="50:50" ht="0" hidden="1" customHeight="1" x14ac:dyDescent="0.2">
      <c r="AX35014" s="78"/>
    </row>
    <row r="35015" spans="50:50" ht="0" hidden="1" customHeight="1" x14ac:dyDescent="0.2">
      <c r="AX35015" s="78"/>
    </row>
    <row r="35016" spans="50:50" ht="0" hidden="1" customHeight="1" x14ac:dyDescent="0.2">
      <c r="AX35016" s="78"/>
    </row>
    <row r="35017" spans="50:50" ht="0" hidden="1" customHeight="1" x14ac:dyDescent="0.2">
      <c r="AX35017" s="78"/>
    </row>
    <row r="35018" spans="50:50" ht="0" hidden="1" customHeight="1" x14ac:dyDescent="0.2">
      <c r="AX35018" s="78"/>
    </row>
    <row r="35019" spans="50:50" ht="0" hidden="1" customHeight="1" x14ac:dyDescent="0.2">
      <c r="AX35019" s="78"/>
    </row>
    <row r="35020" spans="50:50" ht="0" hidden="1" customHeight="1" x14ac:dyDescent="0.2">
      <c r="AX35020" s="78"/>
    </row>
    <row r="35021" spans="50:50" ht="0" hidden="1" customHeight="1" x14ac:dyDescent="0.2">
      <c r="AX35021" s="78"/>
    </row>
    <row r="35022" spans="50:50" ht="0" hidden="1" customHeight="1" x14ac:dyDescent="0.2">
      <c r="AX35022" s="78"/>
    </row>
    <row r="35023" spans="50:50" ht="0" hidden="1" customHeight="1" x14ac:dyDescent="0.2">
      <c r="AX35023" s="78"/>
    </row>
    <row r="35024" spans="50:50" ht="0" hidden="1" customHeight="1" x14ac:dyDescent="0.2">
      <c r="AX35024" s="78"/>
    </row>
    <row r="35025" spans="50:50" ht="0" hidden="1" customHeight="1" x14ac:dyDescent="0.2">
      <c r="AX35025" s="78"/>
    </row>
    <row r="35026" spans="50:50" ht="0" hidden="1" customHeight="1" x14ac:dyDescent="0.2">
      <c r="AX35026" s="78"/>
    </row>
    <row r="35027" spans="50:50" ht="0" hidden="1" customHeight="1" x14ac:dyDescent="0.2">
      <c r="AX35027" s="78"/>
    </row>
    <row r="35028" spans="50:50" ht="0" hidden="1" customHeight="1" x14ac:dyDescent="0.2">
      <c r="AX35028" s="78"/>
    </row>
    <row r="35029" spans="50:50" ht="0" hidden="1" customHeight="1" x14ac:dyDescent="0.2">
      <c r="AX35029" s="78"/>
    </row>
    <row r="35030" spans="50:50" ht="0" hidden="1" customHeight="1" x14ac:dyDescent="0.2">
      <c r="AX35030" s="78"/>
    </row>
    <row r="35031" spans="50:50" ht="0" hidden="1" customHeight="1" x14ac:dyDescent="0.2">
      <c r="AX35031" s="78"/>
    </row>
    <row r="35032" spans="50:50" ht="0" hidden="1" customHeight="1" x14ac:dyDescent="0.2">
      <c r="AX35032" s="78"/>
    </row>
    <row r="35033" spans="50:50" ht="0" hidden="1" customHeight="1" x14ac:dyDescent="0.2">
      <c r="AX35033" s="78"/>
    </row>
    <row r="35034" spans="50:50" ht="0" hidden="1" customHeight="1" x14ac:dyDescent="0.2">
      <c r="AX35034" s="78"/>
    </row>
    <row r="35035" spans="50:50" ht="0" hidden="1" customHeight="1" x14ac:dyDescent="0.2">
      <c r="AX35035" s="78"/>
    </row>
    <row r="35036" spans="50:50" ht="0" hidden="1" customHeight="1" x14ac:dyDescent="0.2">
      <c r="AX35036" s="78"/>
    </row>
    <row r="35037" spans="50:50" ht="0" hidden="1" customHeight="1" x14ac:dyDescent="0.2">
      <c r="AX35037" s="78"/>
    </row>
    <row r="35038" spans="50:50" ht="0" hidden="1" customHeight="1" x14ac:dyDescent="0.2">
      <c r="AX35038" s="78"/>
    </row>
    <row r="35039" spans="50:50" ht="0" hidden="1" customHeight="1" x14ac:dyDescent="0.2">
      <c r="AX35039" s="78"/>
    </row>
    <row r="35040" spans="50:50" ht="0" hidden="1" customHeight="1" x14ac:dyDescent="0.2">
      <c r="AX35040" s="78"/>
    </row>
    <row r="35041" spans="50:50" ht="0" hidden="1" customHeight="1" x14ac:dyDescent="0.2">
      <c r="AX35041" s="78"/>
    </row>
    <row r="35042" spans="50:50" ht="0" hidden="1" customHeight="1" x14ac:dyDescent="0.2">
      <c r="AX35042" s="78"/>
    </row>
    <row r="35043" spans="50:50" ht="0" hidden="1" customHeight="1" x14ac:dyDescent="0.2">
      <c r="AX35043" s="78"/>
    </row>
    <row r="35044" spans="50:50" ht="0" hidden="1" customHeight="1" x14ac:dyDescent="0.2">
      <c r="AX35044" s="78"/>
    </row>
    <row r="35045" spans="50:50" ht="0" hidden="1" customHeight="1" x14ac:dyDescent="0.2">
      <c r="AX35045" s="78"/>
    </row>
    <row r="35046" spans="50:50" ht="0" hidden="1" customHeight="1" x14ac:dyDescent="0.2">
      <c r="AX35046" s="78"/>
    </row>
    <row r="35047" spans="50:50" ht="0" hidden="1" customHeight="1" x14ac:dyDescent="0.2">
      <c r="AX35047" s="78"/>
    </row>
    <row r="35048" spans="50:50" ht="0" hidden="1" customHeight="1" x14ac:dyDescent="0.2">
      <c r="AX35048" s="78"/>
    </row>
    <row r="35049" spans="50:50" ht="0" hidden="1" customHeight="1" x14ac:dyDescent="0.2">
      <c r="AX35049" s="78"/>
    </row>
    <row r="35050" spans="50:50" ht="0" hidden="1" customHeight="1" x14ac:dyDescent="0.2">
      <c r="AX35050" s="78"/>
    </row>
    <row r="35051" spans="50:50" ht="0" hidden="1" customHeight="1" x14ac:dyDescent="0.2">
      <c r="AX35051" s="78"/>
    </row>
    <row r="35052" spans="50:50" ht="0" hidden="1" customHeight="1" x14ac:dyDescent="0.2">
      <c r="AX35052" s="78"/>
    </row>
    <row r="35053" spans="50:50" ht="0" hidden="1" customHeight="1" x14ac:dyDescent="0.2">
      <c r="AX35053" s="78"/>
    </row>
    <row r="35054" spans="50:50" ht="0" hidden="1" customHeight="1" x14ac:dyDescent="0.2">
      <c r="AX35054" s="78"/>
    </row>
    <row r="35055" spans="50:50" ht="0" hidden="1" customHeight="1" x14ac:dyDescent="0.2">
      <c r="AX35055" s="78"/>
    </row>
    <row r="35056" spans="50:50" ht="0" hidden="1" customHeight="1" x14ac:dyDescent="0.2">
      <c r="AX35056" s="78"/>
    </row>
    <row r="35057" spans="50:50" ht="0" hidden="1" customHeight="1" x14ac:dyDescent="0.2">
      <c r="AX35057" s="78"/>
    </row>
    <row r="35058" spans="50:50" ht="0" hidden="1" customHeight="1" x14ac:dyDescent="0.2">
      <c r="AX35058" s="78"/>
    </row>
    <row r="35059" spans="50:50" ht="0" hidden="1" customHeight="1" x14ac:dyDescent="0.2">
      <c r="AX35059" s="78"/>
    </row>
    <row r="35060" spans="50:50" ht="0" hidden="1" customHeight="1" x14ac:dyDescent="0.2">
      <c r="AX35060" s="78"/>
    </row>
    <row r="35061" spans="50:50" ht="0" hidden="1" customHeight="1" x14ac:dyDescent="0.2">
      <c r="AX35061" s="78"/>
    </row>
    <row r="35062" spans="50:50" ht="0" hidden="1" customHeight="1" x14ac:dyDescent="0.2">
      <c r="AX35062" s="78"/>
    </row>
    <row r="35063" spans="50:50" ht="0" hidden="1" customHeight="1" x14ac:dyDescent="0.2">
      <c r="AX35063" s="78"/>
    </row>
    <row r="35064" spans="50:50" ht="0" hidden="1" customHeight="1" x14ac:dyDescent="0.2">
      <c r="AX35064" s="78"/>
    </row>
    <row r="35065" spans="50:50" ht="0" hidden="1" customHeight="1" x14ac:dyDescent="0.2">
      <c r="AX35065" s="78"/>
    </row>
    <row r="35066" spans="50:50" ht="0" hidden="1" customHeight="1" x14ac:dyDescent="0.2">
      <c r="AX35066" s="78"/>
    </row>
    <row r="35067" spans="50:50" ht="0" hidden="1" customHeight="1" x14ac:dyDescent="0.2">
      <c r="AX35067" s="78"/>
    </row>
    <row r="35068" spans="50:50" ht="0" hidden="1" customHeight="1" x14ac:dyDescent="0.2">
      <c r="AX35068" s="78"/>
    </row>
    <row r="35069" spans="50:50" ht="0" hidden="1" customHeight="1" x14ac:dyDescent="0.2">
      <c r="AX35069" s="78"/>
    </row>
    <row r="35070" spans="50:50" ht="0" hidden="1" customHeight="1" x14ac:dyDescent="0.2">
      <c r="AX35070" s="78"/>
    </row>
    <row r="35071" spans="50:50" ht="0" hidden="1" customHeight="1" x14ac:dyDescent="0.2">
      <c r="AX35071" s="78"/>
    </row>
    <row r="35072" spans="50:50" ht="0" hidden="1" customHeight="1" x14ac:dyDescent="0.2">
      <c r="AX35072" s="78"/>
    </row>
    <row r="35073" spans="50:50" ht="0" hidden="1" customHeight="1" x14ac:dyDescent="0.2">
      <c r="AX35073" s="78"/>
    </row>
    <row r="35074" spans="50:50" ht="0" hidden="1" customHeight="1" x14ac:dyDescent="0.2">
      <c r="AX35074" s="78"/>
    </row>
    <row r="35075" spans="50:50" ht="0" hidden="1" customHeight="1" x14ac:dyDescent="0.2">
      <c r="AX35075" s="78"/>
    </row>
    <row r="35076" spans="50:50" ht="0" hidden="1" customHeight="1" x14ac:dyDescent="0.2">
      <c r="AX35076" s="78"/>
    </row>
    <row r="35077" spans="50:50" ht="0" hidden="1" customHeight="1" x14ac:dyDescent="0.2">
      <c r="AX35077" s="78"/>
    </row>
    <row r="35078" spans="50:50" ht="0" hidden="1" customHeight="1" x14ac:dyDescent="0.2">
      <c r="AX35078" s="78"/>
    </row>
    <row r="35079" spans="50:50" ht="0" hidden="1" customHeight="1" x14ac:dyDescent="0.2">
      <c r="AX35079" s="78"/>
    </row>
    <row r="35080" spans="50:50" ht="0" hidden="1" customHeight="1" x14ac:dyDescent="0.2">
      <c r="AX35080" s="78"/>
    </row>
    <row r="35081" spans="50:50" ht="0" hidden="1" customHeight="1" x14ac:dyDescent="0.2">
      <c r="AX35081" s="78"/>
    </row>
    <row r="35082" spans="50:50" ht="0" hidden="1" customHeight="1" x14ac:dyDescent="0.2">
      <c r="AX35082" s="78"/>
    </row>
    <row r="35083" spans="50:50" ht="0" hidden="1" customHeight="1" x14ac:dyDescent="0.2">
      <c r="AX35083" s="78"/>
    </row>
    <row r="35084" spans="50:50" ht="0" hidden="1" customHeight="1" x14ac:dyDescent="0.2">
      <c r="AX35084" s="78"/>
    </row>
    <row r="35085" spans="50:50" ht="0" hidden="1" customHeight="1" x14ac:dyDescent="0.2">
      <c r="AX35085" s="78"/>
    </row>
    <row r="35086" spans="50:50" ht="0" hidden="1" customHeight="1" x14ac:dyDescent="0.2">
      <c r="AX35086" s="78"/>
    </row>
    <row r="35087" spans="50:50" ht="0" hidden="1" customHeight="1" x14ac:dyDescent="0.2">
      <c r="AX35087" s="78"/>
    </row>
    <row r="35088" spans="50:50" ht="0" hidden="1" customHeight="1" x14ac:dyDescent="0.2">
      <c r="AX35088" s="78"/>
    </row>
    <row r="35089" spans="50:50" ht="0" hidden="1" customHeight="1" x14ac:dyDescent="0.2">
      <c r="AX35089" s="78"/>
    </row>
    <row r="35090" spans="50:50" ht="0" hidden="1" customHeight="1" x14ac:dyDescent="0.2">
      <c r="AX35090" s="78"/>
    </row>
    <row r="35091" spans="50:50" ht="0" hidden="1" customHeight="1" x14ac:dyDescent="0.2">
      <c r="AX35091" s="78"/>
    </row>
    <row r="35092" spans="50:50" ht="0" hidden="1" customHeight="1" x14ac:dyDescent="0.2">
      <c r="AX35092" s="78"/>
    </row>
    <row r="35093" spans="50:50" ht="0" hidden="1" customHeight="1" x14ac:dyDescent="0.2">
      <c r="AX35093" s="78"/>
    </row>
    <row r="35094" spans="50:50" ht="0" hidden="1" customHeight="1" x14ac:dyDescent="0.2">
      <c r="AX35094" s="78"/>
    </row>
    <row r="35095" spans="50:50" ht="0" hidden="1" customHeight="1" x14ac:dyDescent="0.2">
      <c r="AX35095" s="78"/>
    </row>
    <row r="35096" spans="50:50" ht="0" hidden="1" customHeight="1" x14ac:dyDescent="0.2">
      <c r="AX35096" s="78"/>
    </row>
    <row r="35097" spans="50:50" ht="0" hidden="1" customHeight="1" x14ac:dyDescent="0.2">
      <c r="AX35097" s="78"/>
    </row>
    <row r="35098" spans="50:50" ht="0" hidden="1" customHeight="1" x14ac:dyDescent="0.2">
      <c r="AX35098" s="78"/>
    </row>
    <row r="35099" spans="50:50" ht="0" hidden="1" customHeight="1" x14ac:dyDescent="0.2">
      <c r="AX35099" s="78"/>
    </row>
    <row r="35100" spans="50:50" ht="0" hidden="1" customHeight="1" x14ac:dyDescent="0.2">
      <c r="AX35100" s="78"/>
    </row>
    <row r="35101" spans="50:50" ht="0" hidden="1" customHeight="1" x14ac:dyDescent="0.2">
      <c r="AX35101" s="78"/>
    </row>
    <row r="35102" spans="50:50" ht="0" hidden="1" customHeight="1" x14ac:dyDescent="0.2">
      <c r="AX35102" s="78"/>
    </row>
    <row r="35103" spans="50:50" ht="0" hidden="1" customHeight="1" x14ac:dyDescent="0.2">
      <c r="AX35103" s="78"/>
    </row>
    <row r="35104" spans="50:50" ht="0" hidden="1" customHeight="1" x14ac:dyDescent="0.2">
      <c r="AX35104" s="78"/>
    </row>
    <row r="35105" spans="50:50" ht="0" hidden="1" customHeight="1" x14ac:dyDescent="0.2">
      <c r="AX35105" s="78"/>
    </row>
    <row r="35106" spans="50:50" ht="0" hidden="1" customHeight="1" x14ac:dyDescent="0.2">
      <c r="AX35106" s="78"/>
    </row>
    <row r="35107" spans="50:50" ht="0" hidden="1" customHeight="1" x14ac:dyDescent="0.2">
      <c r="AX35107" s="78"/>
    </row>
    <row r="35108" spans="50:50" ht="0" hidden="1" customHeight="1" x14ac:dyDescent="0.2">
      <c r="AX35108" s="78"/>
    </row>
    <row r="35109" spans="50:50" ht="0" hidden="1" customHeight="1" x14ac:dyDescent="0.2">
      <c r="AX35109" s="78"/>
    </row>
    <row r="35110" spans="50:50" ht="0" hidden="1" customHeight="1" x14ac:dyDescent="0.2">
      <c r="AX35110" s="78"/>
    </row>
    <row r="35111" spans="50:50" ht="0" hidden="1" customHeight="1" x14ac:dyDescent="0.2">
      <c r="AX35111" s="78"/>
    </row>
    <row r="35112" spans="50:50" ht="0" hidden="1" customHeight="1" x14ac:dyDescent="0.2">
      <c r="AX35112" s="78"/>
    </row>
    <row r="35113" spans="50:50" ht="0" hidden="1" customHeight="1" x14ac:dyDescent="0.2">
      <c r="AX35113" s="78"/>
    </row>
    <row r="35114" spans="50:50" ht="0" hidden="1" customHeight="1" x14ac:dyDescent="0.2">
      <c r="AX35114" s="78"/>
    </row>
    <row r="35115" spans="50:50" ht="0" hidden="1" customHeight="1" x14ac:dyDescent="0.2">
      <c r="AX35115" s="78"/>
    </row>
    <row r="35116" spans="50:50" ht="0" hidden="1" customHeight="1" x14ac:dyDescent="0.2">
      <c r="AX35116" s="78"/>
    </row>
    <row r="35117" spans="50:50" ht="0" hidden="1" customHeight="1" x14ac:dyDescent="0.2">
      <c r="AX35117" s="78"/>
    </row>
    <row r="35118" spans="50:50" ht="0" hidden="1" customHeight="1" x14ac:dyDescent="0.2">
      <c r="AX35118" s="78"/>
    </row>
    <row r="35119" spans="50:50" ht="0" hidden="1" customHeight="1" x14ac:dyDescent="0.2">
      <c r="AX35119" s="78"/>
    </row>
    <row r="35120" spans="50:50" ht="0" hidden="1" customHeight="1" x14ac:dyDescent="0.2">
      <c r="AX35120" s="78"/>
    </row>
    <row r="35121" spans="50:50" ht="0" hidden="1" customHeight="1" x14ac:dyDescent="0.2">
      <c r="AX35121" s="78"/>
    </row>
    <row r="35122" spans="50:50" ht="0" hidden="1" customHeight="1" x14ac:dyDescent="0.2">
      <c r="AX35122" s="78"/>
    </row>
    <row r="35123" spans="50:50" ht="0" hidden="1" customHeight="1" x14ac:dyDescent="0.2">
      <c r="AX35123" s="78"/>
    </row>
    <row r="35124" spans="50:50" ht="0" hidden="1" customHeight="1" x14ac:dyDescent="0.2">
      <c r="AX35124" s="78"/>
    </row>
    <row r="35125" spans="50:50" ht="0" hidden="1" customHeight="1" x14ac:dyDescent="0.2">
      <c r="AX35125" s="78"/>
    </row>
    <row r="35126" spans="50:50" ht="0" hidden="1" customHeight="1" x14ac:dyDescent="0.2">
      <c r="AX35126" s="78"/>
    </row>
    <row r="35127" spans="50:50" ht="0" hidden="1" customHeight="1" x14ac:dyDescent="0.2">
      <c r="AX35127" s="78"/>
    </row>
    <row r="35128" spans="50:50" ht="0" hidden="1" customHeight="1" x14ac:dyDescent="0.2">
      <c r="AX35128" s="78"/>
    </row>
    <row r="35129" spans="50:50" ht="0" hidden="1" customHeight="1" x14ac:dyDescent="0.2">
      <c r="AX35129" s="78"/>
    </row>
    <row r="35130" spans="50:50" ht="0" hidden="1" customHeight="1" x14ac:dyDescent="0.2">
      <c r="AX35130" s="78"/>
    </row>
    <row r="35131" spans="50:50" ht="0" hidden="1" customHeight="1" x14ac:dyDescent="0.2">
      <c r="AX35131" s="78"/>
    </row>
    <row r="35132" spans="50:50" ht="0" hidden="1" customHeight="1" x14ac:dyDescent="0.2">
      <c r="AX35132" s="78"/>
    </row>
    <row r="35133" spans="50:50" ht="0" hidden="1" customHeight="1" x14ac:dyDescent="0.2">
      <c r="AX35133" s="78"/>
    </row>
    <row r="35134" spans="50:50" ht="0" hidden="1" customHeight="1" x14ac:dyDescent="0.2">
      <c r="AX35134" s="78"/>
    </row>
    <row r="35135" spans="50:50" ht="0" hidden="1" customHeight="1" x14ac:dyDescent="0.2">
      <c r="AX35135" s="78"/>
    </row>
    <row r="35136" spans="50:50" ht="0" hidden="1" customHeight="1" x14ac:dyDescent="0.2">
      <c r="AX35136" s="78"/>
    </row>
    <row r="35137" spans="50:50" ht="0" hidden="1" customHeight="1" x14ac:dyDescent="0.2">
      <c r="AX35137" s="78"/>
    </row>
    <row r="35138" spans="50:50" ht="0" hidden="1" customHeight="1" x14ac:dyDescent="0.2">
      <c r="AX35138" s="78"/>
    </row>
    <row r="35139" spans="50:50" ht="0" hidden="1" customHeight="1" x14ac:dyDescent="0.2">
      <c r="AX35139" s="78"/>
    </row>
    <row r="35140" spans="50:50" ht="0" hidden="1" customHeight="1" x14ac:dyDescent="0.2">
      <c r="AX35140" s="78"/>
    </row>
    <row r="35141" spans="50:50" ht="0" hidden="1" customHeight="1" x14ac:dyDescent="0.2">
      <c r="AX35141" s="78"/>
    </row>
    <row r="35142" spans="50:50" ht="0" hidden="1" customHeight="1" x14ac:dyDescent="0.2">
      <c r="AX35142" s="78"/>
    </row>
    <row r="35143" spans="50:50" ht="0" hidden="1" customHeight="1" x14ac:dyDescent="0.2">
      <c r="AX35143" s="78"/>
    </row>
    <row r="35144" spans="50:50" ht="0" hidden="1" customHeight="1" x14ac:dyDescent="0.2">
      <c r="AX35144" s="78"/>
    </row>
    <row r="35145" spans="50:50" ht="0" hidden="1" customHeight="1" x14ac:dyDescent="0.2">
      <c r="AX35145" s="78"/>
    </row>
    <row r="35146" spans="50:50" ht="0" hidden="1" customHeight="1" x14ac:dyDescent="0.2">
      <c r="AX35146" s="78"/>
    </row>
    <row r="35147" spans="50:50" ht="0" hidden="1" customHeight="1" x14ac:dyDescent="0.2">
      <c r="AX35147" s="78"/>
    </row>
    <row r="35148" spans="50:50" ht="0" hidden="1" customHeight="1" x14ac:dyDescent="0.2">
      <c r="AX35148" s="78"/>
    </row>
    <row r="35149" spans="50:50" ht="0" hidden="1" customHeight="1" x14ac:dyDescent="0.2">
      <c r="AX35149" s="78"/>
    </row>
    <row r="35150" spans="50:50" ht="0" hidden="1" customHeight="1" x14ac:dyDescent="0.2">
      <c r="AX35150" s="78"/>
    </row>
    <row r="35151" spans="50:50" ht="0" hidden="1" customHeight="1" x14ac:dyDescent="0.2">
      <c r="AX35151" s="78"/>
    </row>
    <row r="35152" spans="50:50" ht="0" hidden="1" customHeight="1" x14ac:dyDescent="0.2">
      <c r="AX35152" s="78"/>
    </row>
    <row r="35153" spans="50:50" ht="0" hidden="1" customHeight="1" x14ac:dyDescent="0.2">
      <c r="AX35153" s="78"/>
    </row>
    <row r="35154" spans="50:50" ht="0" hidden="1" customHeight="1" x14ac:dyDescent="0.2">
      <c r="AX35154" s="78"/>
    </row>
    <row r="35155" spans="50:50" ht="0" hidden="1" customHeight="1" x14ac:dyDescent="0.2">
      <c r="AX35155" s="78"/>
    </row>
    <row r="35156" spans="50:50" ht="0" hidden="1" customHeight="1" x14ac:dyDescent="0.2">
      <c r="AX35156" s="78"/>
    </row>
    <row r="35157" spans="50:50" ht="0" hidden="1" customHeight="1" x14ac:dyDescent="0.2">
      <c r="AX35157" s="78"/>
    </row>
    <row r="35158" spans="50:50" ht="0" hidden="1" customHeight="1" x14ac:dyDescent="0.2">
      <c r="AX35158" s="78"/>
    </row>
    <row r="35159" spans="50:50" ht="0" hidden="1" customHeight="1" x14ac:dyDescent="0.2">
      <c r="AX35159" s="78"/>
    </row>
    <row r="35160" spans="50:50" ht="0" hidden="1" customHeight="1" x14ac:dyDescent="0.2">
      <c r="AX35160" s="78"/>
    </row>
    <row r="35161" spans="50:50" ht="0" hidden="1" customHeight="1" x14ac:dyDescent="0.2">
      <c r="AX35161" s="78"/>
    </row>
    <row r="35162" spans="50:50" ht="0" hidden="1" customHeight="1" x14ac:dyDescent="0.2">
      <c r="AX35162" s="78"/>
    </row>
    <row r="35163" spans="50:50" ht="0" hidden="1" customHeight="1" x14ac:dyDescent="0.2">
      <c r="AX35163" s="78"/>
    </row>
    <row r="35164" spans="50:50" ht="0" hidden="1" customHeight="1" x14ac:dyDescent="0.2">
      <c r="AX35164" s="78"/>
    </row>
    <row r="35165" spans="50:50" ht="0" hidden="1" customHeight="1" x14ac:dyDescent="0.2">
      <c r="AX35165" s="78"/>
    </row>
    <row r="35166" spans="50:50" ht="0" hidden="1" customHeight="1" x14ac:dyDescent="0.2">
      <c r="AX35166" s="78"/>
    </row>
    <row r="35167" spans="50:50" ht="0" hidden="1" customHeight="1" x14ac:dyDescent="0.2">
      <c r="AX35167" s="78"/>
    </row>
    <row r="35168" spans="50:50" ht="0" hidden="1" customHeight="1" x14ac:dyDescent="0.2">
      <c r="AX35168" s="78"/>
    </row>
    <row r="35169" spans="50:50" ht="0" hidden="1" customHeight="1" x14ac:dyDescent="0.2">
      <c r="AX35169" s="78"/>
    </row>
    <row r="35170" spans="50:50" ht="0" hidden="1" customHeight="1" x14ac:dyDescent="0.2">
      <c r="AX35170" s="78"/>
    </row>
    <row r="35171" spans="50:50" ht="0" hidden="1" customHeight="1" x14ac:dyDescent="0.2">
      <c r="AX35171" s="78"/>
    </row>
    <row r="35172" spans="50:50" ht="0" hidden="1" customHeight="1" x14ac:dyDescent="0.2">
      <c r="AX35172" s="78"/>
    </row>
    <row r="35173" spans="50:50" ht="0" hidden="1" customHeight="1" x14ac:dyDescent="0.2">
      <c r="AX35173" s="78"/>
    </row>
    <row r="35174" spans="50:50" ht="0" hidden="1" customHeight="1" x14ac:dyDescent="0.2">
      <c r="AX35174" s="78"/>
    </row>
    <row r="35175" spans="50:50" ht="0" hidden="1" customHeight="1" x14ac:dyDescent="0.2">
      <c r="AX35175" s="78"/>
    </row>
    <row r="35176" spans="50:50" ht="0" hidden="1" customHeight="1" x14ac:dyDescent="0.2">
      <c r="AX35176" s="78"/>
    </row>
    <row r="35177" spans="50:50" ht="0" hidden="1" customHeight="1" x14ac:dyDescent="0.2">
      <c r="AX35177" s="78"/>
    </row>
    <row r="35178" spans="50:50" ht="0" hidden="1" customHeight="1" x14ac:dyDescent="0.2">
      <c r="AX35178" s="78"/>
    </row>
    <row r="35179" spans="50:50" ht="0" hidden="1" customHeight="1" x14ac:dyDescent="0.2">
      <c r="AX35179" s="78"/>
    </row>
    <row r="35180" spans="50:50" ht="0" hidden="1" customHeight="1" x14ac:dyDescent="0.2">
      <c r="AX35180" s="78"/>
    </row>
    <row r="35181" spans="50:50" ht="0" hidden="1" customHeight="1" x14ac:dyDescent="0.2">
      <c r="AX35181" s="78"/>
    </row>
    <row r="35182" spans="50:50" ht="0" hidden="1" customHeight="1" x14ac:dyDescent="0.2">
      <c r="AX35182" s="78"/>
    </row>
    <row r="35183" spans="50:50" ht="0" hidden="1" customHeight="1" x14ac:dyDescent="0.2">
      <c r="AX35183" s="78"/>
    </row>
    <row r="35184" spans="50:50" ht="0" hidden="1" customHeight="1" x14ac:dyDescent="0.2">
      <c r="AX35184" s="78"/>
    </row>
    <row r="35185" spans="50:50" ht="0" hidden="1" customHeight="1" x14ac:dyDescent="0.2">
      <c r="AX35185" s="78"/>
    </row>
    <row r="35186" spans="50:50" ht="0" hidden="1" customHeight="1" x14ac:dyDescent="0.2">
      <c r="AX35186" s="78"/>
    </row>
    <row r="35187" spans="50:50" ht="0" hidden="1" customHeight="1" x14ac:dyDescent="0.2">
      <c r="AX35187" s="78"/>
    </row>
    <row r="35188" spans="50:50" ht="0" hidden="1" customHeight="1" x14ac:dyDescent="0.2">
      <c r="AX35188" s="78"/>
    </row>
    <row r="35189" spans="50:50" ht="0" hidden="1" customHeight="1" x14ac:dyDescent="0.2">
      <c r="AX35189" s="78"/>
    </row>
    <row r="35190" spans="50:50" ht="0" hidden="1" customHeight="1" x14ac:dyDescent="0.2">
      <c r="AX35190" s="78"/>
    </row>
    <row r="35191" spans="50:50" ht="0" hidden="1" customHeight="1" x14ac:dyDescent="0.2">
      <c r="AX35191" s="78"/>
    </row>
    <row r="35192" spans="50:50" ht="0" hidden="1" customHeight="1" x14ac:dyDescent="0.2">
      <c r="AX35192" s="78"/>
    </row>
    <row r="35193" spans="50:50" ht="0" hidden="1" customHeight="1" x14ac:dyDescent="0.2">
      <c r="AX35193" s="78"/>
    </row>
    <row r="35194" spans="50:50" ht="0" hidden="1" customHeight="1" x14ac:dyDescent="0.2">
      <c r="AX35194" s="78"/>
    </row>
    <row r="35195" spans="50:50" ht="0" hidden="1" customHeight="1" x14ac:dyDescent="0.2">
      <c r="AX35195" s="78"/>
    </row>
    <row r="35196" spans="50:50" ht="0" hidden="1" customHeight="1" x14ac:dyDescent="0.2">
      <c r="AX35196" s="78"/>
    </row>
    <row r="35197" spans="50:50" ht="0" hidden="1" customHeight="1" x14ac:dyDescent="0.2">
      <c r="AX35197" s="78"/>
    </row>
    <row r="35198" spans="50:50" ht="0" hidden="1" customHeight="1" x14ac:dyDescent="0.2">
      <c r="AX35198" s="78"/>
    </row>
    <row r="35199" spans="50:50" ht="0" hidden="1" customHeight="1" x14ac:dyDescent="0.2">
      <c r="AX35199" s="78"/>
    </row>
    <row r="35200" spans="50:50" ht="0" hidden="1" customHeight="1" x14ac:dyDescent="0.2">
      <c r="AX35200" s="78"/>
    </row>
    <row r="35201" spans="50:50" ht="0" hidden="1" customHeight="1" x14ac:dyDescent="0.2">
      <c r="AX35201" s="78"/>
    </row>
    <row r="35202" spans="50:50" ht="0" hidden="1" customHeight="1" x14ac:dyDescent="0.2">
      <c r="AX35202" s="78"/>
    </row>
    <row r="35203" spans="50:50" ht="0" hidden="1" customHeight="1" x14ac:dyDescent="0.2">
      <c r="AX35203" s="78"/>
    </row>
    <row r="35204" spans="50:50" ht="0" hidden="1" customHeight="1" x14ac:dyDescent="0.2">
      <c r="AX35204" s="78"/>
    </row>
    <row r="35205" spans="50:50" ht="0" hidden="1" customHeight="1" x14ac:dyDescent="0.2">
      <c r="AX35205" s="78"/>
    </row>
    <row r="35206" spans="50:50" ht="0" hidden="1" customHeight="1" x14ac:dyDescent="0.2">
      <c r="AX35206" s="78"/>
    </row>
    <row r="35207" spans="50:50" ht="0" hidden="1" customHeight="1" x14ac:dyDescent="0.2">
      <c r="AX35207" s="78"/>
    </row>
    <row r="35208" spans="50:50" ht="0" hidden="1" customHeight="1" x14ac:dyDescent="0.2">
      <c r="AX35208" s="78"/>
    </row>
    <row r="35209" spans="50:50" ht="0" hidden="1" customHeight="1" x14ac:dyDescent="0.2">
      <c r="AX35209" s="78"/>
    </row>
    <row r="35210" spans="50:50" ht="0" hidden="1" customHeight="1" x14ac:dyDescent="0.2">
      <c r="AX35210" s="78"/>
    </row>
    <row r="35211" spans="50:50" ht="0" hidden="1" customHeight="1" x14ac:dyDescent="0.2">
      <c r="AX35211" s="78"/>
    </row>
    <row r="35212" spans="50:50" ht="0" hidden="1" customHeight="1" x14ac:dyDescent="0.2">
      <c r="AX35212" s="78"/>
    </row>
    <row r="35213" spans="50:50" ht="0" hidden="1" customHeight="1" x14ac:dyDescent="0.2">
      <c r="AX35213" s="78"/>
    </row>
    <row r="35214" spans="50:50" ht="0" hidden="1" customHeight="1" x14ac:dyDescent="0.2">
      <c r="AX35214" s="78"/>
    </row>
    <row r="35215" spans="50:50" ht="0" hidden="1" customHeight="1" x14ac:dyDescent="0.2">
      <c r="AX35215" s="78"/>
    </row>
    <row r="35216" spans="50:50" ht="0" hidden="1" customHeight="1" x14ac:dyDescent="0.2">
      <c r="AX35216" s="78"/>
    </row>
    <row r="35217" spans="50:50" ht="0" hidden="1" customHeight="1" x14ac:dyDescent="0.2">
      <c r="AX35217" s="78"/>
    </row>
    <row r="35218" spans="50:50" ht="0" hidden="1" customHeight="1" x14ac:dyDescent="0.2">
      <c r="AX35218" s="78"/>
    </row>
    <row r="35219" spans="50:50" ht="0" hidden="1" customHeight="1" x14ac:dyDescent="0.2">
      <c r="AX35219" s="78"/>
    </row>
    <row r="35220" spans="50:50" ht="0" hidden="1" customHeight="1" x14ac:dyDescent="0.2">
      <c r="AX35220" s="78"/>
    </row>
    <row r="35221" spans="50:50" ht="0" hidden="1" customHeight="1" x14ac:dyDescent="0.2">
      <c r="AX35221" s="78"/>
    </row>
    <row r="35222" spans="50:50" ht="0" hidden="1" customHeight="1" x14ac:dyDescent="0.2">
      <c r="AX35222" s="78"/>
    </row>
    <row r="35223" spans="50:50" ht="0" hidden="1" customHeight="1" x14ac:dyDescent="0.2">
      <c r="AX35223" s="78"/>
    </row>
    <row r="35224" spans="50:50" ht="0" hidden="1" customHeight="1" x14ac:dyDescent="0.2">
      <c r="AX35224" s="78"/>
    </row>
    <row r="35225" spans="50:50" ht="0" hidden="1" customHeight="1" x14ac:dyDescent="0.2">
      <c r="AX35225" s="78"/>
    </row>
    <row r="35226" spans="50:50" ht="0" hidden="1" customHeight="1" x14ac:dyDescent="0.2">
      <c r="AX35226" s="78"/>
    </row>
    <row r="35227" spans="50:50" ht="0" hidden="1" customHeight="1" x14ac:dyDescent="0.2">
      <c r="AX35227" s="78"/>
    </row>
    <row r="35228" spans="50:50" ht="0" hidden="1" customHeight="1" x14ac:dyDescent="0.2">
      <c r="AX35228" s="78"/>
    </row>
    <row r="35229" spans="50:50" ht="0" hidden="1" customHeight="1" x14ac:dyDescent="0.2">
      <c r="AX35229" s="78"/>
    </row>
    <row r="35230" spans="50:50" ht="0" hidden="1" customHeight="1" x14ac:dyDescent="0.2">
      <c r="AX35230" s="78"/>
    </row>
    <row r="35231" spans="50:50" ht="0" hidden="1" customHeight="1" x14ac:dyDescent="0.2">
      <c r="AX35231" s="78"/>
    </row>
    <row r="35232" spans="50:50" ht="0" hidden="1" customHeight="1" x14ac:dyDescent="0.2">
      <c r="AX35232" s="78"/>
    </row>
    <row r="35233" spans="50:50" ht="0" hidden="1" customHeight="1" x14ac:dyDescent="0.2">
      <c r="AX35233" s="78"/>
    </row>
    <row r="35234" spans="50:50" ht="0" hidden="1" customHeight="1" x14ac:dyDescent="0.2">
      <c r="AX35234" s="78"/>
    </row>
    <row r="35235" spans="50:50" ht="0" hidden="1" customHeight="1" x14ac:dyDescent="0.2">
      <c r="AX35235" s="78"/>
    </row>
    <row r="35236" spans="50:50" ht="0" hidden="1" customHeight="1" x14ac:dyDescent="0.2">
      <c r="AX35236" s="78"/>
    </row>
    <row r="35237" spans="50:50" ht="0" hidden="1" customHeight="1" x14ac:dyDescent="0.2">
      <c r="AX35237" s="78"/>
    </row>
    <row r="35238" spans="50:50" ht="0" hidden="1" customHeight="1" x14ac:dyDescent="0.2">
      <c r="AX35238" s="78"/>
    </row>
    <row r="35239" spans="50:50" ht="0" hidden="1" customHeight="1" x14ac:dyDescent="0.2">
      <c r="AX35239" s="78"/>
    </row>
    <row r="35240" spans="50:50" ht="0" hidden="1" customHeight="1" x14ac:dyDescent="0.2">
      <c r="AX35240" s="78"/>
    </row>
    <row r="35241" spans="50:50" ht="0" hidden="1" customHeight="1" x14ac:dyDescent="0.2">
      <c r="AX35241" s="78"/>
    </row>
    <row r="35242" spans="50:50" ht="0" hidden="1" customHeight="1" x14ac:dyDescent="0.2">
      <c r="AX35242" s="78"/>
    </row>
    <row r="35243" spans="50:50" ht="0" hidden="1" customHeight="1" x14ac:dyDescent="0.2">
      <c r="AX35243" s="78"/>
    </row>
    <row r="35244" spans="50:50" ht="0" hidden="1" customHeight="1" x14ac:dyDescent="0.2">
      <c r="AX35244" s="78"/>
    </row>
    <row r="35245" spans="50:50" ht="0" hidden="1" customHeight="1" x14ac:dyDescent="0.2">
      <c r="AX35245" s="78"/>
    </row>
    <row r="35246" spans="50:50" ht="0" hidden="1" customHeight="1" x14ac:dyDescent="0.2">
      <c r="AX35246" s="78"/>
    </row>
    <row r="35247" spans="50:50" ht="0" hidden="1" customHeight="1" x14ac:dyDescent="0.2">
      <c r="AX35247" s="78"/>
    </row>
    <row r="35248" spans="50:50" ht="0" hidden="1" customHeight="1" x14ac:dyDescent="0.2">
      <c r="AX35248" s="78"/>
    </row>
    <row r="35249" spans="50:50" ht="0" hidden="1" customHeight="1" x14ac:dyDescent="0.2">
      <c r="AX35249" s="78"/>
    </row>
    <row r="35250" spans="50:50" ht="0" hidden="1" customHeight="1" x14ac:dyDescent="0.2">
      <c r="AX35250" s="78"/>
    </row>
    <row r="35251" spans="50:50" ht="0" hidden="1" customHeight="1" x14ac:dyDescent="0.2">
      <c r="AX35251" s="78"/>
    </row>
    <row r="35252" spans="50:50" ht="0" hidden="1" customHeight="1" x14ac:dyDescent="0.2">
      <c r="AX35252" s="78"/>
    </row>
    <row r="35253" spans="50:50" ht="0" hidden="1" customHeight="1" x14ac:dyDescent="0.2">
      <c r="AX35253" s="78"/>
    </row>
    <row r="35254" spans="50:50" ht="0" hidden="1" customHeight="1" x14ac:dyDescent="0.2">
      <c r="AX35254" s="78"/>
    </row>
    <row r="35255" spans="50:50" ht="0" hidden="1" customHeight="1" x14ac:dyDescent="0.2">
      <c r="AX35255" s="78"/>
    </row>
    <row r="35256" spans="50:50" ht="0" hidden="1" customHeight="1" x14ac:dyDescent="0.2">
      <c r="AX35256" s="78"/>
    </row>
    <row r="35257" spans="50:50" ht="0" hidden="1" customHeight="1" x14ac:dyDescent="0.2">
      <c r="AX35257" s="78"/>
    </row>
    <row r="35258" spans="50:50" ht="0" hidden="1" customHeight="1" x14ac:dyDescent="0.2">
      <c r="AX35258" s="78"/>
    </row>
    <row r="35259" spans="50:50" ht="0" hidden="1" customHeight="1" x14ac:dyDescent="0.2">
      <c r="AX35259" s="78"/>
    </row>
    <row r="35260" spans="50:50" ht="0" hidden="1" customHeight="1" x14ac:dyDescent="0.2">
      <c r="AX35260" s="78"/>
    </row>
    <row r="35261" spans="50:50" ht="0" hidden="1" customHeight="1" x14ac:dyDescent="0.2">
      <c r="AX35261" s="78"/>
    </row>
    <row r="35262" spans="50:50" ht="0" hidden="1" customHeight="1" x14ac:dyDescent="0.2">
      <c r="AX35262" s="78"/>
    </row>
    <row r="35263" spans="50:50" ht="0" hidden="1" customHeight="1" x14ac:dyDescent="0.2">
      <c r="AX35263" s="78"/>
    </row>
    <row r="35264" spans="50:50" ht="0" hidden="1" customHeight="1" x14ac:dyDescent="0.2">
      <c r="AX35264" s="78"/>
    </row>
    <row r="35265" spans="50:50" ht="0" hidden="1" customHeight="1" x14ac:dyDescent="0.2">
      <c r="AX35265" s="78"/>
    </row>
    <row r="35266" spans="50:50" ht="0" hidden="1" customHeight="1" x14ac:dyDescent="0.2">
      <c r="AX35266" s="78"/>
    </row>
    <row r="35267" spans="50:50" ht="0" hidden="1" customHeight="1" x14ac:dyDescent="0.2">
      <c r="AX35267" s="78"/>
    </row>
    <row r="35268" spans="50:50" ht="0" hidden="1" customHeight="1" x14ac:dyDescent="0.2">
      <c r="AX35268" s="78"/>
    </row>
    <row r="35269" spans="50:50" ht="0" hidden="1" customHeight="1" x14ac:dyDescent="0.2">
      <c r="AX35269" s="78"/>
    </row>
    <row r="35270" spans="50:50" ht="0" hidden="1" customHeight="1" x14ac:dyDescent="0.2">
      <c r="AX35270" s="78"/>
    </row>
    <row r="35271" spans="50:50" ht="0" hidden="1" customHeight="1" x14ac:dyDescent="0.2">
      <c r="AX35271" s="78"/>
    </row>
    <row r="35272" spans="50:50" ht="0" hidden="1" customHeight="1" x14ac:dyDescent="0.2">
      <c r="AX35272" s="78"/>
    </row>
    <row r="35273" spans="50:50" ht="0" hidden="1" customHeight="1" x14ac:dyDescent="0.2">
      <c r="AX35273" s="78"/>
    </row>
    <row r="35274" spans="50:50" ht="0" hidden="1" customHeight="1" x14ac:dyDescent="0.2">
      <c r="AX35274" s="78"/>
    </row>
    <row r="35275" spans="50:50" ht="0" hidden="1" customHeight="1" x14ac:dyDescent="0.2">
      <c r="AX35275" s="78"/>
    </row>
    <row r="35276" spans="50:50" ht="0" hidden="1" customHeight="1" x14ac:dyDescent="0.2">
      <c r="AX35276" s="78"/>
    </row>
    <row r="35277" spans="50:50" ht="0" hidden="1" customHeight="1" x14ac:dyDescent="0.2">
      <c r="AX35277" s="78"/>
    </row>
    <row r="35278" spans="50:50" ht="0" hidden="1" customHeight="1" x14ac:dyDescent="0.2">
      <c r="AX35278" s="78"/>
    </row>
    <row r="35279" spans="50:50" ht="0" hidden="1" customHeight="1" x14ac:dyDescent="0.2">
      <c r="AX35279" s="78"/>
    </row>
    <row r="35280" spans="50:50" ht="0" hidden="1" customHeight="1" x14ac:dyDescent="0.2">
      <c r="AX35280" s="78"/>
    </row>
    <row r="35281" spans="50:50" ht="0" hidden="1" customHeight="1" x14ac:dyDescent="0.2">
      <c r="AX35281" s="78"/>
    </row>
    <row r="35282" spans="50:50" ht="0" hidden="1" customHeight="1" x14ac:dyDescent="0.2">
      <c r="AX35282" s="78"/>
    </row>
    <row r="35283" spans="50:50" ht="0" hidden="1" customHeight="1" x14ac:dyDescent="0.2">
      <c r="AX35283" s="78"/>
    </row>
    <row r="35284" spans="50:50" ht="0" hidden="1" customHeight="1" x14ac:dyDescent="0.2">
      <c r="AX35284" s="78"/>
    </row>
    <row r="35285" spans="50:50" ht="0" hidden="1" customHeight="1" x14ac:dyDescent="0.2">
      <c r="AX35285" s="78"/>
    </row>
    <row r="35286" spans="50:50" ht="0" hidden="1" customHeight="1" x14ac:dyDescent="0.2">
      <c r="AX35286" s="78"/>
    </row>
    <row r="35287" spans="50:50" ht="0" hidden="1" customHeight="1" x14ac:dyDescent="0.2">
      <c r="AX35287" s="78"/>
    </row>
    <row r="35288" spans="50:50" ht="0" hidden="1" customHeight="1" x14ac:dyDescent="0.2">
      <c r="AX35288" s="78"/>
    </row>
    <row r="35289" spans="50:50" ht="0" hidden="1" customHeight="1" x14ac:dyDescent="0.2">
      <c r="AX35289" s="78"/>
    </row>
    <row r="35290" spans="50:50" ht="0" hidden="1" customHeight="1" x14ac:dyDescent="0.2">
      <c r="AX35290" s="78"/>
    </row>
    <row r="35291" spans="50:50" ht="0" hidden="1" customHeight="1" x14ac:dyDescent="0.2">
      <c r="AX35291" s="78"/>
    </row>
    <row r="35292" spans="50:50" ht="0" hidden="1" customHeight="1" x14ac:dyDescent="0.2">
      <c r="AX35292" s="78"/>
    </row>
    <row r="35293" spans="50:50" ht="0" hidden="1" customHeight="1" x14ac:dyDescent="0.2">
      <c r="AX35293" s="78"/>
    </row>
    <row r="35294" spans="50:50" ht="0" hidden="1" customHeight="1" x14ac:dyDescent="0.2">
      <c r="AX35294" s="78"/>
    </row>
    <row r="35295" spans="50:50" ht="0" hidden="1" customHeight="1" x14ac:dyDescent="0.2">
      <c r="AX35295" s="78"/>
    </row>
    <row r="35296" spans="50:50" ht="0" hidden="1" customHeight="1" x14ac:dyDescent="0.2">
      <c r="AX35296" s="78"/>
    </row>
    <row r="35297" spans="50:50" ht="0" hidden="1" customHeight="1" x14ac:dyDescent="0.2">
      <c r="AX35297" s="78"/>
    </row>
    <row r="35298" spans="50:50" ht="0" hidden="1" customHeight="1" x14ac:dyDescent="0.2">
      <c r="AX35298" s="78"/>
    </row>
    <row r="35299" spans="50:50" ht="0" hidden="1" customHeight="1" x14ac:dyDescent="0.2">
      <c r="AX35299" s="78"/>
    </row>
    <row r="35300" spans="50:50" ht="0" hidden="1" customHeight="1" x14ac:dyDescent="0.2">
      <c r="AX35300" s="78"/>
    </row>
    <row r="35301" spans="50:50" ht="0" hidden="1" customHeight="1" x14ac:dyDescent="0.2">
      <c r="AX35301" s="78"/>
    </row>
    <row r="35302" spans="50:50" ht="0" hidden="1" customHeight="1" x14ac:dyDescent="0.2">
      <c r="AX35302" s="78"/>
    </row>
    <row r="35303" spans="50:50" ht="0" hidden="1" customHeight="1" x14ac:dyDescent="0.2">
      <c r="AX35303" s="78"/>
    </row>
    <row r="35304" spans="50:50" ht="0" hidden="1" customHeight="1" x14ac:dyDescent="0.2">
      <c r="AX35304" s="78"/>
    </row>
    <row r="35305" spans="50:50" ht="0" hidden="1" customHeight="1" x14ac:dyDescent="0.2">
      <c r="AX35305" s="78"/>
    </row>
    <row r="35306" spans="50:50" ht="0" hidden="1" customHeight="1" x14ac:dyDescent="0.2">
      <c r="AX35306" s="78"/>
    </row>
    <row r="35307" spans="50:50" ht="0" hidden="1" customHeight="1" x14ac:dyDescent="0.2">
      <c r="AX35307" s="78"/>
    </row>
    <row r="35308" spans="50:50" ht="0" hidden="1" customHeight="1" x14ac:dyDescent="0.2">
      <c r="AX35308" s="78"/>
    </row>
    <row r="35309" spans="50:50" ht="0" hidden="1" customHeight="1" x14ac:dyDescent="0.2">
      <c r="AX35309" s="78"/>
    </row>
    <row r="35310" spans="50:50" ht="0" hidden="1" customHeight="1" x14ac:dyDescent="0.2">
      <c r="AX35310" s="78"/>
    </row>
    <row r="35311" spans="50:50" ht="0" hidden="1" customHeight="1" x14ac:dyDescent="0.2">
      <c r="AX35311" s="78"/>
    </row>
    <row r="35312" spans="50:50" ht="0" hidden="1" customHeight="1" x14ac:dyDescent="0.2">
      <c r="AX35312" s="78"/>
    </row>
    <row r="35313" spans="50:50" ht="0" hidden="1" customHeight="1" x14ac:dyDescent="0.2">
      <c r="AX35313" s="78"/>
    </row>
    <row r="35314" spans="50:50" ht="0" hidden="1" customHeight="1" x14ac:dyDescent="0.2">
      <c r="AX35314" s="78"/>
    </row>
    <row r="35315" spans="50:50" ht="0" hidden="1" customHeight="1" x14ac:dyDescent="0.2">
      <c r="AX35315" s="78"/>
    </row>
    <row r="35316" spans="50:50" ht="0" hidden="1" customHeight="1" x14ac:dyDescent="0.2">
      <c r="AX35316" s="78"/>
    </row>
    <row r="35317" spans="50:50" ht="0" hidden="1" customHeight="1" x14ac:dyDescent="0.2">
      <c r="AX35317" s="78"/>
    </row>
    <row r="35318" spans="50:50" ht="0" hidden="1" customHeight="1" x14ac:dyDescent="0.2">
      <c r="AX35318" s="78"/>
    </row>
    <row r="35319" spans="50:50" ht="0" hidden="1" customHeight="1" x14ac:dyDescent="0.2">
      <c r="AX35319" s="78"/>
    </row>
    <row r="35320" spans="50:50" ht="0" hidden="1" customHeight="1" x14ac:dyDescent="0.2">
      <c r="AX35320" s="78"/>
    </row>
    <row r="35321" spans="50:50" ht="0" hidden="1" customHeight="1" x14ac:dyDescent="0.2">
      <c r="AX35321" s="78"/>
    </row>
    <row r="35322" spans="50:50" ht="0" hidden="1" customHeight="1" x14ac:dyDescent="0.2">
      <c r="AX35322" s="78"/>
    </row>
    <row r="35323" spans="50:50" ht="0" hidden="1" customHeight="1" x14ac:dyDescent="0.2">
      <c r="AX35323" s="78"/>
    </row>
    <row r="35324" spans="50:50" ht="0" hidden="1" customHeight="1" x14ac:dyDescent="0.2">
      <c r="AX35324" s="78"/>
    </row>
    <row r="35325" spans="50:50" ht="0" hidden="1" customHeight="1" x14ac:dyDescent="0.2">
      <c r="AX35325" s="78"/>
    </row>
    <row r="35326" spans="50:50" ht="0" hidden="1" customHeight="1" x14ac:dyDescent="0.2">
      <c r="AX35326" s="78"/>
    </row>
    <row r="35327" spans="50:50" ht="0" hidden="1" customHeight="1" x14ac:dyDescent="0.2">
      <c r="AX35327" s="78"/>
    </row>
    <row r="35328" spans="50:50" ht="0" hidden="1" customHeight="1" x14ac:dyDescent="0.2">
      <c r="AX35328" s="78"/>
    </row>
    <row r="35329" spans="50:50" ht="0" hidden="1" customHeight="1" x14ac:dyDescent="0.2">
      <c r="AX35329" s="78"/>
    </row>
    <row r="35330" spans="50:50" ht="0" hidden="1" customHeight="1" x14ac:dyDescent="0.2">
      <c r="AX35330" s="78"/>
    </row>
    <row r="35331" spans="50:50" ht="0" hidden="1" customHeight="1" x14ac:dyDescent="0.2">
      <c r="AX35331" s="78"/>
    </row>
    <row r="35332" spans="50:50" ht="0" hidden="1" customHeight="1" x14ac:dyDescent="0.2">
      <c r="AX35332" s="78"/>
    </row>
    <row r="35333" spans="50:50" ht="0" hidden="1" customHeight="1" x14ac:dyDescent="0.2">
      <c r="AX35333" s="78"/>
    </row>
    <row r="35334" spans="50:50" ht="0" hidden="1" customHeight="1" x14ac:dyDescent="0.2">
      <c r="AX35334" s="78"/>
    </row>
    <row r="35335" spans="50:50" ht="0" hidden="1" customHeight="1" x14ac:dyDescent="0.2">
      <c r="AX35335" s="78"/>
    </row>
    <row r="35336" spans="50:50" ht="0" hidden="1" customHeight="1" x14ac:dyDescent="0.2">
      <c r="AX35336" s="78"/>
    </row>
    <row r="35337" spans="50:50" ht="0" hidden="1" customHeight="1" x14ac:dyDescent="0.2">
      <c r="AX35337" s="78"/>
    </row>
    <row r="35338" spans="50:50" ht="0" hidden="1" customHeight="1" x14ac:dyDescent="0.2">
      <c r="AX35338" s="78"/>
    </row>
    <row r="35339" spans="50:50" ht="0" hidden="1" customHeight="1" x14ac:dyDescent="0.2">
      <c r="AX35339" s="78"/>
    </row>
    <row r="35340" spans="50:50" ht="0" hidden="1" customHeight="1" x14ac:dyDescent="0.2">
      <c r="AX35340" s="78"/>
    </row>
    <row r="35341" spans="50:50" ht="0" hidden="1" customHeight="1" x14ac:dyDescent="0.2">
      <c r="AX35341" s="78"/>
    </row>
    <row r="35342" spans="50:50" ht="0" hidden="1" customHeight="1" x14ac:dyDescent="0.2">
      <c r="AX35342" s="78"/>
    </row>
    <row r="35343" spans="50:50" ht="0" hidden="1" customHeight="1" x14ac:dyDescent="0.2">
      <c r="AX35343" s="78"/>
    </row>
    <row r="35344" spans="50:50" ht="0" hidden="1" customHeight="1" x14ac:dyDescent="0.2">
      <c r="AX35344" s="78"/>
    </row>
    <row r="35345" spans="50:50" ht="0" hidden="1" customHeight="1" x14ac:dyDescent="0.2">
      <c r="AX35345" s="78"/>
    </row>
    <row r="35346" spans="50:50" ht="0" hidden="1" customHeight="1" x14ac:dyDescent="0.2">
      <c r="AX35346" s="78"/>
    </row>
    <row r="35347" spans="50:50" ht="0" hidden="1" customHeight="1" x14ac:dyDescent="0.2">
      <c r="AX35347" s="78"/>
    </row>
    <row r="35348" spans="50:50" ht="0" hidden="1" customHeight="1" x14ac:dyDescent="0.2">
      <c r="AX35348" s="78"/>
    </row>
    <row r="35349" spans="50:50" ht="0" hidden="1" customHeight="1" x14ac:dyDescent="0.2">
      <c r="AX35349" s="78"/>
    </row>
    <row r="35350" spans="50:50" ht="0" hidden="1" customHeight="1" x14ac:dyDescent="0.2">
      <c r="AX35350" s="78"/>
    </row>
    <row r="35351" spans="50:50" ht="0" hidden="1" customHeight="1" x14ac:dyDescent="0.2">
      <c r="AX35351" s="78"/>
    </row>
    <row r="35352" spans="50:50" ht="0" hidden="1" customHeight="1" x14ac:dyDescent="0.2">
      <c r="AX35352" s="78"/>
    </row>
    <row r="35353" spans="50:50" ht="0" hidden="1" customHeight="1" x14ac:dyDescent="0.2">
      <c r="AX35353" s="78"/>
    </row>
    <row r="35354" spans="50:50" ht="0" hidden="1" customHeight="1" x14ac:dyDescent="0.2">
      <c r="AX35354" s="78"/>
    </row>
    <row r="35355" spans="50:50" ht="0" hidden="1" customHeight="1" x14ac:dyDescent="0.2">
      <c r="AX35355" s="78"/>
    </row>
    <row r="35356" spans="50:50" ht="0" hidden="1" customHeight="1" x14ac:dyDescent="0.2">
      <c r="AX35356" s="78"/>
    </row>
    <row r="35357" spans="50:50" ht="0" hidden="1" customHeight="1" x14ac:dyDescent="0.2">
      <c r="AX35357" s="78"/>
    </row>
    <row r="35358" spans="50:50" ht="0" hidden="1" customHeight="1" x14ac:dyDescent="0.2">
      <c r="AX35358" s="78"/>
    </row>
    <row r="35359" spans="50:50" ht="0" hidden="1" customHeight="1" x14ac:dyDescent="0.2">
      <c r="AX35359" s="78"/>
    </row>
    <row r="35360" spans="50:50" ht="0" hidden="1" customHeight="1" x14ac:dyDescent="0.2">
      <c r="AX35360" s="78"/>
    </row>
    <row r="35361" spans="50:50" ht="0" hidden="1" customHeight="1" x14ac:dyDescent="0.2">
      <c r="AX35361" s="78"/>
    </row>
    <row r="35362" spans="50:50" ht="0" hidden="1" customHeight="1" x14ac:dyDescent="0.2">
      <c r="AX35362" s="78"/>
    </row>
    <row r="35363" spans="50:50" ht="0" hidden="1" customHeight="1" x14ac:dyDescent="0.2">
      <c r="AX35363" s="78"/>
    </row>
    <row r="35364" spans="50:50" ht="0" hidden="1" customHeight="1" x14ac:dyDescent="0.2">
      <c r="AX35364" s="78"/>
    </row>
    <row r="35365" spans="50:50" ht="0" hidden="1" customHeight="1" x14ac:dyDescent="0.2">
      <c r="AX35365" s="78"/>
    </row>
    <row r="35366" spans="50:50" ht="0" hidden="1" customHeight="1" x14ac:dyDescent="0.2">
      <c r="AX35366" s="78"/>
    </row>
    <row r="35367" spans="50:50" ht="0" hidden="1" customHeight="1" x14ac:dyDescent="0.2">
      <c r="AX35367" s="78"/>
    </row>
    <row r="35368" spans="50:50" ht="0" hidden="1" customHeight="1" x14ac:dyDescent="0.2">
      <c r="AX35368" s="78"/>
    </row>
    <row r="35369" spans="50:50" ht="0" hidden="1" customHeight="1" x14ac:dyDescent="0.2">
      <c r="AX35369" s="78"/>
    </row>
    <row r="35370" spans="50:50" ht="0" hidden="1" customHeight="1" x14ac:dyDescent="0.2">
      <c r="AX35370" s="78"/>
    </row>
    <row r="35371" spans="50:50" ht="0" hidden="1" customHeight="1" x14ac:dyDescent="0.2">
      <c r="AX35371" s="78"/>
    </row>
    <row r="35372" spans="50:50" ht="0" hidden="1" customHeight="1" x14ac:dyDescent="0.2">
      <c r="AX35372" s="78"/>
    </row>
    <row r="35373" spans="50:50" ht="0" hidden="1" customHeight="1" x14ac:dyDescent="0.2">
      <c r="AX35373" s="78"/>
    </row>
    <row r="35374" spans="50:50" ht="0" hidden="1" customHeight="1" x14ac:dyDescent="0.2">
      <c r="AX35374" s="78"/>
    </row>
    <row r="35375" spans="50:50" ht="0" hidden="1" customHeight="1" x14ac:dyDescent="0.2">
      <c r="AX35375" s="78"/>
    </row>
    <row r="35376" spans="50:50" ht="0" hidden="1" customHeight="1" x14ac:dyDescent="0.2">
      <c r="AX35376" s="78"/>
    </row>
    <row r="35377" spans="50:50" ht="0" hidden="1" customHeight="1" x14ac:dyDescent="0.2">
      <c r="AX35377" s="78"/>
    </row>
    <row r="35378" spans="50:50" ht="0" hidden="1" customHeight="1" x14ac:dyDescent="0.2">
      <c r="AX35378" s="78"/>
    </row>
    <row r="35379" spans="50:50" ht="0" hidden="1" customHeight="1" x14ac:dyDescent="0.2">
      <c r="AX35379" s="78"/>
    </row>
    <row r="35380" spans="50:50" ht="0" hidden="1" customHeight="1" x14ac:dyDescent="0.2">
      <c r="AX35380" s="78"/>
    </row>
    <row r="35381" spans="50:50" ht="0" hidden="1" customHeight="1" x14ac:dyDescent="0.2">
      <c r="AX35381" s="78"/>
    </row>
    <row r="35382" spans="50:50" ht="0" hidden="1" customHeight="1" x14ac:dyDescent="0.2">
      <c r="AX35382" s="78"/>
    </row>
    <row r="35383" spans="50:50" ht="0" hidden="1" customHeight="1" x14ac:dyDescent="0.2">
      <c r="AX35383" s="78"/>
    </row>
    <row r="35384" spans="50:50" ht="0" hidden="1" customHeight="1" x14ac:dyDescent="0.2">
      <c r="AX35384" s="78"/>
    </row>
    <row r="35385" spans="50:50" ht="0" hidden="1" customHeight="1" x14ac:dyDescent="0.2">
      <c r="AX35385" s="78"/>
    </row>
    <row r="35386" spans="50:50" ht="0" hidden="1" customHeight="1" x14ac:dyDescent="0.2">
      <c r="AX35386" s="78"/>
    </row>
    <row r="35387" spans="50:50" ht="0" hidden="1" customHeight="1" x14ac:dyDescent="0.2">
      <c r="AX35387" s="78"/>
    </row>
    <row r="35388" spans="50:50" ht="0" hidden="1" customHeight="1" x14ac:dyDescent="0.2">
      <c r="AX35388" s="78"/>
    </row>
    <row r="35389" spans="50:50" ht="0" hidden="1" customHeight="1" x14ac:dyDescent="0.2">
      <c r="AX35389" s="78"/>
    </row>
    <row r="35390" spans="50:50" ht="0" hidden="1" customHeight="1" x14ac:dyDescent="0.2">
      <c r="AX35390" s="78"/>
    </row>
    <row r="35391" spans="50:50" ht="0" hidden="1" customHeight="1" x14ac:dyDescent="0.2">
      <c r="AX35391" s="78"/>
    </row>
    <row r="35392" spans="50:50" ht="0" hidden="1" customHeight="1" x14ac:dyDescent="0.2">
      <c r="AX35392" s="78"/>
    </row>
    <row r="35393" spans="50:50" ht="0" hidden="1" customHeight="1" x14ac:dyDescent="0.2">
      <c r="AX35393" s="78"/>
    </row>
    <row r="35394" spans="50:50" ht="0" hidden="1" customHeight="1" x14ac:dyDescent="0.2">
      <c r="AX35394" s="78"/>
    </row>
    <row r="35395" spans="50:50" ht="0" hidden="1" customHeight="1" x14ac:dyDescent="0.2">
      <c r="AX35395" s="78"/>
    </row>
    <row r="35396" spans="50:50" ht="0" hidden="1" customHeight="1" x14ac:dyDescent="0.2">
      <c r="AX35396" s="78"/>
    </row>
    <row r="35397" spans="50:50" ht="0" hidden="1" customHeight="1" x14ac:dyDescent="0.2">
      <c r="AX35397" s="78"/>
    </row>
    <row r="35398" spans="50:50" ht="0" hidden="1" customHeight="1" x14ac:dyDescent="0.2">
      <c r="AX35398" s="78"/>
    </row>
    <row r="35399" spans="50:50" ht="0" hidden="1" customHeight="1" x14ac:dyDescent="0.2">
      <c r="AX35399" s="78"/>
    </row>
    <row r="35400" spans="50:50" ht="0" hidden="1" customHeight="1" x14ac:dyDescent="0.2">
      <c r="AX35400" s="78"/>
    </row>
    <row r="35401" spans="50:50" ht="0" hidden="1" customHeight="1" x14ac:dyDescent="0.2">
      <c r="AX35401" s="78"/>
    </row>
    <row r="35402" spans="50:50" ht="0" hidden="1" customHeight="1" x14ac:dyDescent="0.2">
      <c r="AX35402" s="78"/>
    </row>
    <row r="35403" spans="50:50" ht="0" hidden="1" customHeight="1" x14ac:dyDescent="0.2">
      <c r="AX35403" s="78"/>
    </row>
    <row r="35404" spans="50:50" ht="0" hidden="1" customHeight="1" x14ac:dyDescent="0.2">
      <c r="AX35404" s="78"/>
    </row>
    <row r="35405" spans="50:50" ht="0" hidden="1" customHeight="1" x14ac:dyDescent="0.2">
      <c r="AX35405" s="78"/>
    </row>
    <row r="35406" spans="50:50" ht="0" hidden="1" customHeight="1" x14ac:dyDescent="0.2">
      <c r="AX35406" s="78"/>
    </row>
    <row r="35407" spans="50:50" ht="0" hidden="1" customHeight="1" x14ac:dyDescent="0.2">
      <c r="AX35407" s="78"/>
    </row>
    <row r="35408" spans="50:50" ht="0" hidden="1" customHeight="1" x14ac:dyDescent="0.2">
      <c r="AX35408" s="78"/>
    </row>
    <row r="35409" spans="50:50" ht="0" hidden="1" customHeight="1" x14ac:dyDescent="0.2">
      <c r="AX35409" s="78"/>
    </row>
    <row r="35410" spans="50:50" ht="0" hidden="1" customHeight="1" x14ac:dyDescent="0.2">
      <c r="AX35410" s="78"/>
    </row>
    <row r="35411" spans="50:50" ht="0" hidden="1" customHeight="1" x14ac:dyDescent="0.2">
      <c r="AX35411" s="78"/>
    </row>
    <row r="35412" spans="50:50" ht="0" hidden="1" customHeight="1" x14ac:dyDescent="0.2">
      <c r="AX35412" s="78"/>
    </row>
    <row r="35413" spans="50:50" ht="0" hidden="1" customHeight="1" x14ac:dyDescent="0.2">
      <c r="AX35413" s="78"/>
    </row>
    <row r="35414" spans="50:50" ht="0" hidden="1" customHeight="1" x14ac:dyDescent="0.2">
      <c r="AX35414" s="78"/>
    </row>
    <row r="35415" spans="50:50" ht="0" hidden="1" customHeight="1" x14ac:dyDescent="0.2">
      <c r="AX35415" s="78"/>
    </row>
    <row r="35416" spans="50:50" ht="0" hidden="1" customHeight="1" x14ac:dyDescent="0.2">
      <c r="AX35416" s="78"/>
    </row>
    <row r="35417" spans="50:50" ht="0" hidden="1" customHeight="1" x14ac:dyDescent="0.2">
      <c r="AX35417" s="78"/>
    </row>
    <row r="35418" spans="50:50" ht="0" hidden="1" customHeight="1" x14ac:dyDescent="0.2">
      <c r="AX35418" s="78"/>
    </row>
    <row r="35419" spans="50:50" ht="0" hidden="1" customHeight="1" x14ac:dyDescent="0.2">
      <c r="AX35419" s="78"/>
    </row>
    <row r="35420" spans="50:50" ht="0" hidden="1" customHeight="1" x14ac:dyDescent="0.2">
      <c r="AX35420" s="78"/>
    </row>
    <row r="35421" spans="50:50" ht="0" hidden="1" customHeight="1" x14ac:dyDescent="0.2">
      <c r="AX35421" s="78"/>
    </row>
    <row r="35422" spans="50:50" ht="0" hidden="1" customHeight="1" x14ac:dyDescent="0.2">
      <c r="AX35422" s="78"/>
    </row>
    <row r="35423" spans="50:50" ht="0" hidden="1" customHeight="1" x14ac:dyDescent="0.2">
      <c r="AX35423" s="78"/>
    </row>
    <row r="35424" spans="50:50" ht="0" hidden="1" customHeight="1" x14ac:dyDescent="0.2">
      <c r="AX35424" s="78"/>
    </row>
    <row r="35425" spans="50:50" ht="0" hidden="1" customHeight="1" x14ac:dyDescent="0.2">
      <c r="AX35425" s="78"/>
    </row>
    <row r="35426" spans="50:50" ht="0" hidden="1" customHeight="1" x14ac:dyDescent="0.2">
      <c r="AX35426" s="78"/>
    </row>
    <row r="35427" spans="50:50" ht="0" hidden="1" customHeight="1" x14ac:dyDescent="0.2">
      <c r="AX35427" s="78"/>
    </row>
    <row r="35428" spans="50:50" ht="0" hidden="1" customHeight="1" x14ac:dyDescent="0.2">
      <c r="AX35428" s="78"/>
    </row>
    <row r="35429" spans="50:50" ht="0" hidden="1" customHeight="1" x14ac:dyDescent="0.2">
      <c r="AX35429" s="78"/>
    </row>
    <row r="35430" spans="50:50" ht="0" hidden="1" customHeight="1" x14ac:dyDescent="0.2">
      <c r="AX35430" s="78"/>
    </row>
    <row r="35431" spans="50:50" ht="0" hidden="1" customHeight="1" x14ac:dyDescent="0.2">
      <c r="AX35431" s="78"/>
    </row>
    <row r="35432" spans="50:50" ht="0" hidden="1" customHeight="1" x14ac:dyDescent="0.2">
      <c r="AX35432" s="78"/>
    </row>
    <row r="35433" spans="50:50" ht="0" hidden="1" customHeight="1" x14ac:dyDescent="0.2">
      <c r="AX35433" s="78"/>
    </row>
    <row r="35434" spans="50:50" ht="0" hidden="1" customHeight="1" x14ac:dyDescent="0.2">
      <c r="AX35434" s="78"/>
    </row>
    <row r="35435" spans="50:50" ht="0" hidden="1" customHeight="1" x14ac:dyDescent="0.2">
      <c r="AX35435" s="78"/>
    </row>
    <row r="35436" spans="50:50" ht="0" hidden="1" customHeight="1" x14ac:dyDescent="0.2">
      <c r="AX35436" s="78"/>
    </row>
    <row r="35437" spans="50:50" ht="0" hidden="1" customHeight="1" x14ac:dyDescent="0.2">
      <c r="AX35437" s="78"/>
    </row>
    <row r="35438" spans="50:50" ht="0" hidden="1" customHeight="1" x14ac:dyDescent="0.2">
      <c r="AX35438" s="78"/>
    </row>
    <row r="35439" spans="50:50" ht="0" hidden="1" customHeight="1" x14ac:dyDescent="0.2">
      <c r="AX35439" s="78"/>
    </row>
    <row r="35440" spans="50:50" ht="0" hidden="1" customHeight="1" x14ac:dyDescent="0.2">
      <c r="AX35440" s="78"/>
    </row>
    <row r="35441" spans="50:50" ht="0" hidden="1" customHeight="1" x14ac:dyDescent="0.2">
      <c r="AX35441" s="78"/>
    </row>
    <row r="35442" spans="50:50" ht="0" hidden="1" customHeight="1" x14ac:dyDescent="0.2">
      <c r="AX35442" s="78"/>
    </row>
    <row r="35443" spans="50:50" ht="0" hidden="1" customHeight="1" x14ac:dyDescent="0.2">
      <c r="AX35443" s="78"/>
    </row>
    <row r="35444" spans="50:50" ht="0" hidden="1" customHeight="1" x14ac:dyDescent="0.2">
      <c r="AX35444" s="78"/>
    </row>
    <row r="35445" spans="50:50" ht="0" hidden="1" customHeight="1" x14ac:dyDescent="0.2">
      <c r="AX35445" s="78"/>
    </row>
    <row r="35446" spans="50:50" ht="0" hidden="1" customHeight="1" x14ac:dyDescent="0.2">
      <c r="AX35446" s="78"/>
    </row>
    <row r="35447" spans="50:50" ht="0" hidden="1" customHeight="1" x14ac:dyDescent="0.2">
      <c r="AX35447" s="78"/>
    </row>
    <row r="35448" spans="50:50" ht="0" hidden="1" customHeight="1" x14ac:dyDescent="0.2">
      <c r="AX35448" s="78"/>
    </row>
    <row r="35449" spans="50:50" ht="0" hidden="1" customHeight="1" x14ac:dyDescent="0.2">
      <c r="AX35449" s="78"/>
    </row>
    <row r="35450" spans="50:50" ht="0" hidden="1" customHeight="1" x14ac:dyDescent="0.2">
      <c r="AX35450" s="78"/>
    </row>
    <row r="35451" spans="50:50" ht="0" hidden="1" customHeight="1" x14ac:dyDescent="0.2">
      <c r="AX35451" s="78"/>
    </row>
    <row r="35452" spans="50:50" ht="0" hidden="1" customHeight="1" x14ac:dyDescent="0.2">
      <c r="AX35452" s="78"/>
    </row>
    <row r="35453" spans="50:50" ht="0" hidden="1" customHeight="1" x14ac:dyDescent="0.2">
      <c r="AX35453" s="78"/>
    </row>
    <row r="35454" spans="50:50" ht="0" hidden="1" customHeight="1" x14ac:dyDescent="0.2">
      <c r="AX35454" s="78"/>
    </row>
    <row r="35455" spans="50:50" ht="0" hidden="1" customHeight="1" x14ac:dyDescent="0.2">
      <c r="AX35455" s="78"/>
    </row>
    <row r="35456" spans="50:50" ht="0" hidden="1" customHeight="1" x14ac:dyDescent="0.2">
      <c r="AX35456" s="78"/>
    </row>
    <row r="35457" spans="50:50" ht="0" hidden="1" customHeight="1" x14ac:dyDescent="0.2">
      <c r="AX35457" s="78"/>
    </row>
    <row r="35458" spans="50:50" ht="0" hidden="1" customHeight="1" x14ac:dyDescent="0.2">
      <c r="AX35458" s="78"/>
    </row>
    <row r="35459" spans="50:50" ht="0" hidden="1" customHeight="1" x14ac:dyDescent="0.2">
      <c r="AX35459" s="78"/>
    </row>
    <row r="35460" spans="50:50" ht="0" hidden="1" customHeight="1" x14ac:dyDescent="0.2">
      <c r="AX35460" s="78"/>
    </row>
    <row r="35461" spans="50:50" ht="0" hidden="1" customHeight="1" x14ac:dyDescent="0.2">
      <c r="AX35461" s="78"/>
    </row>
    <row r="35462" spans="50:50" ht="0" hidden="1" customHeight="1" x14ac:dyDescent="0.2">
      <c r="AX35462" s="78"/>
    </row>
    <row r="35463" spans="50:50" ht="0" hidden="1" customHeight="1" x14ac:dyDescent="0.2">
      <c r="AX35463" s="78"/>
    </row>
    <row r="35464" spans="50:50" ht="0" hidden="1" customHeight="1" x14ac:dyDescent="0.2">
      <c r="AX35464" s="78"/>
    </row>
    <row r="35465" spans="50:50" ht="0" hidden="1" customHeight="1" x14ac:dyDescent="0.2">
      <c r="AX35465" s="78"/>
    </row>
    <row r="35466" spans="50:50" ht="0" hidden="1" customHeight="1" x14ac:dyDescent="0.2">
      <c r="AX35466" s="78"/>
    </row>
    <row r="35467" spans="50:50" ht="0" hidden="1" customHeight="1" x14ac:dyDescent="0.2">
      <c r="AX35467" s="78"/>
    </row>
    <row r="35468" spans="50:50" ht="0" hidden="1" customHeight="1" x14ac:dyDescent="0.2">
      <c r="AX35468" s="78"/>
    </row>
    <row r="35469" spans="50:50" ht="0" hidden="1" customHeight="1" x14ac:dyDescent="0.2">
      <c r="AX35469" s="78"/>
    </row>
    <row r="35470" spans="50:50" ht="0" hidden="1" customHeight="1" x14ac:dyDescent="0.2">
      <c r="AX35470" s="78"/>
    </row>
    <row r="35471" spans="50:50" ht="0" hidden="1" customHeight="1" x14ac:dyDescent="0.2">
      <c r="AX35471" s="78"/>
    </row>
    <row r="35472" spans="50:50" ht="0" hidden="1" customHeight="1" x14ac:dyDescent="0.2">
      <c r="AX35472" s="78"/>
    </row>
    <row r="35473" spans="50:50" ht="0" hidden="1" customHeight="1" x14ac:dyDescent="0.2">
      <c r="AX35473" s="78"/>
    </row>
    <row r="35474" spans="50:50" ht="0" hidden="1" customHeight="1" x14ac:dyDescent="0.2">
      <c r="AX35474" s="78"/>
    </row>
    <row r="35475" spans="50:50" ht="0" hidden="1" customHeight="1" x14ac:dyDescent="0.2">
      <c r="AX35475" s="78"/>
    </row>
    <row r="35476" spans="50:50" ht="0" hidden="1" customHeight="1" x14ac:dyDescent="0.2">
      <c r="AX35476" s="78"/>
    </row>
    <row r="35477" spans="50:50" ht="0" hidden="1" customHeight="1" x14ac:dyDescent="0.2">
      <c r="AX35477" s="78"/>
    </row>
    <row r="35478" spans="50:50" ht="0" hidden="1" customHeight="1" x14ac:dyDescent="0.2">
      <c r="AX35478" s="78"/>
    </row>
    <row r="35479" spans="50:50" ht="0" hidden="1" customHeight="1" x14ac:dyDescent="0.2">
      <c r="AX35479" s="78"/>
    </row>
    <row r="35480" spans="50:50" ht="0" hidden="1" customHeight="1" x14ac:dyDescent="0.2">
      <c r="AX35480" s="78"/>
    </row>
    <row r="35481" spans="50:50" ht="0" hidden="1" customHeight="1" x14ac:dyDescent="0.2">
      <c r="AX35481" s="78"/>
    </row>
    <row r="35482" spans="50:50" ht="0" hidden="1" customHeight="1" x14ac:dyDescent="0.2">
      <c r="AX35482" s="78"/>
    </row>
    <row r="35483" spans="50:50" ht="0" hidden="1" customHeight="1" x14ac:dyDescent="0.2">
      <c r="AX35483" s="78"/>
    </row>
    <row r="35484" spans="50:50" ht="0" hidden="1" customHeight="1" x14ac:dyDescent="0.2">
      <c r="AX35484" s="78"/>
    </row>
    <row r="35485" spans="50:50" ht="0" hidden="1" customHeight="1" x14ac:dyDescent="0.2">
      <c r="AX35485" s="78"/>
    </row>
    <row r="35486" spans="50:50" ht="0" hidden="1" customHeight="1" x14ac:dyDescent="0.2">
      <c r="AX35486" s="78"/>
    </row>
    <row r="35487" spans="50:50" ht="0" hidden="1" customHeight="1" x14ac:dyDescent="0.2">
      <c r="AX35487" s="78"/>
    </row>
    <row r="35488" spans="50:50" ht="0" hidden="1" customHeight="1" x14ac:dyDescent="0.2">
      <c r="AX35488" s="78"/>
    </row>
    <row r="35489" spans="50:50" ht="0" hidden="1" customHeight="1" x14ac:dyDescent="0.2">
      <c r="AX35489" s="78"/>
    </row>
    <row r="35490" spans="50:50" ht="0" hidden="1" customHeight="1" x14ac:dyDescent="0.2">
      <c r="AX35490" s="78"/>
    </row>
    <row r="35491" spans="50:50" ht="0" hidden="1" customHeight="1" x14ac:dyDescent="0.2">
      <c r="AX35491" s="78"/>
    </row>
    <row r="35492" spans="50:50" ht="0" hidden="1" customHeight="1" x14ac:dyDescent="0.2">
      <c r="AX35492" s="78"/>
    </row>
    <row r="35493" spans="50:50" ht="0" hidden="1" customHeight="1" x14ac:dyDescent="0.2">
      <c r="AX35493" s="78"/>
    </row>
    <row r="35494" spans="50:50" ht="0" hidden="1" customHeight="1" x14ac:dyDescent="0.2">
      <c r="AX35494" s="78"/>
    </row>
    <row r="35495" spans="50:50" ht="0" hidden="1" customHeight="1" x14ac:dyDescent="0.2">
      <c r="AX35495" s="78"/>
    </row>
    <row r="35496" spans="50:50" ht="0" hidden="1" customHeight="1" x14ac:dyDescent="0.2">
      <c r="AX35496" s="78"/>
    </row>
    <row r="35497" spans="50:50" ht="0" hidden="1" customHeight="1" x14ac:dyDescent="0.2">
      <c r="AX35497" s="78"/>
    </row>
    <row r="35498" spans="50:50" ht="0" hidden="1" customHeight="1" x14ac:dyDescent="0.2">
      <c r="AX35498" s="78"/>
    </row>
    <row r="35499" spans="50:50" ht="0" hidden="1" customHeight="1" x14ac:dyDescent="0.2">
      <c r="AX35499" s="78"/>
    </row>
    <row r="35500" spans="50:50" ht="0" hidden="1" customHeight="1" x14ac:dyDescent="0.2">
      <c r="AX35500" s="78"/>
    </row>
    <row r="35501" spans="50:50" ht="0" hidden="1" customHeight="1" x14ac:dyDescent="0.2">
      <c r="AX35501" s="78"/>
    </row>
    <row r="35502" spans="50:50" ht="0" hidden="1" customHeight="1" x14ac:dyDescent="0.2">
      <c r="AX35502" s="78"/>
    </row>
    <row r="35503" spans="50:50" ht="0" hidden="1" customHeight="1" x14ac:dyDescent="0.2">
      <c r="AX35503" s="78"/>
    </row>
    <row r="35504" spans="50:50" ht="0" hidden="1" customHeight="1" x14ac:dyDescent="0.2">
      <c r="AX35504" s="78"/>
    </row>
    <row r="35505" spans="50:50" ht="0" hidden="1" customHeight="1" x14ac:dyDescent="0.2">
      <c r="AX35505" s="78"/>
    </row>
    <row r="35506" spans="50:50" ht="0" hidden="1" customHeight="1" x14ac:dyDescent="0.2">
      <c r="AX35506" s="78"/>
    </row>
    <row r="35507" spans="50:50" ht="0" hidden="1" customHeight="1" x14ac:dyDescent="0.2">
      <c r="AX35507" s="78"/>
    </row>
    <row r="35508" spans="50:50" ht="0" hidden="1" customHeight="1" x14ac:dyDescent="0.2">
      <c r="AX35508" s="78"/>
    </row>
    <row r="35509" spans="50:50" ht="0" hidden="1" customHeight="1" x14ac:dyDescent="0.2">
      <c r="AX35509" s="78"/>
    </row>
    <row r="35510" spans="50:50" ht="0" hidden="1" customHeight="1" x14ac:dyDescent="0.2">
      <c r="AX35510" s="78"/>
    </row>
    <row r="35511" spans="50:50" ht="0" hidden="1" customHeight="1" x14ac:dyDescent="0.2">
      <c r="AX35511" s="78"/>
    </row>
    <row r="35512" spans="50:50" ht="0" hidden="1" customHeight="1" x14ac:dyDescent="0.2">
      <c r="AX35512" s="78"/>
    </row>
    <row r="35513" spans="50:50" ht="0" hidden="1" customHeight="1" x14ac:dyDescent="0.2">
      <c r="AX35513" s="78"/>
    </row>
    <row r="35514" spans="50:50" ht="0" hidden="1" customHeight="1" x14ac:dyDescent="0.2">
      <c r="AX35514" s="78"/>
    </row>
    <row r="35515" spans="50:50" ht="0" hidden="1" customHeight="1" x14ac:dyDescent="0.2">
      <c r="AX35515" s="78"/>
    </row>
    <row r="35516" spans="50:50" ht="0" hidden="1" customHeight="1" x14ac:dyDescent="0.2">
      <c r="AX35516" s="78"/>
    </row>
    <row r="35517" spans="50:50" ht="0" hidden="1" customHeight="1" x14ac:dyDescent="0.2">
      <c r="AX35517" s="78"/>
    </row>
    <row r="35518" spans="50:50" ht="0" hidden="1" customHeight="1" x14ac:dyDescent="0.2">
      <c r="AX35518" s="78"/>
    </row>
    <row r="35519" spans="50:50" ht="0" hidden="1" customHeight="1" x14ac:dyDescent="0.2">
      <c r="AX35519" s="78"/>
    </row>
    <row r="35520" spans="50:50" ht="0" hidden="1" customHeight="1" x14ac:dyDescent="0.2">
      <c r="AX35520" s="78"/>
    </row>
    <row r="35521" spans="50:50" ht="0" hidden="1" customHeight="1" x14ac:dyDescent="0.2">
      <c r="AX35521" s="78"/>
    </row>
    <row r="35522" spans="50:50" ht="0" hidden="1" customHeight="1" x14ac:dyDescent="0.2">
      <c r="AX35522" s="78"/>
    </row>
    <row r="35523" spans="50:50" ht="0" hidden="1" customHeight="1" x14ac:dyDescent="0.2">
      <c r="AX35523" s="78"/>
    </row>
    <row r="35524" spans="50:50" ht="0" hidden="1" customHeight="1" x14ac:dyDescent="0.2">
      <c r="AX35524" s="78"/>
    </row>
    <row r="35525" spans="50:50" ht="0" hidden="1" customHeight="1" x14ac:dyDescent="0.2">
      <c r="AX35525" s="78"/>
    </row>
    <row r="35526" spans="50:50" ht="0" hidden="1" customHeight="1" x14ac:dyDescent="0.2">
      <c r="AX35526" s="78"/>
    </row>
    <row r="35527" spans="50:50" ht="0" hidden="1" customHeight="1" x14ac:dyDescent="0.2">
      <c r="AX35527" s="78"/>
    </row>
    <row r="35528" spans="50:50" ht="0" hidden="1" customHeight="1" x14ac:dyDescent="0.2">
      <c r="AX35528" s="78"/>
    </row>
    <row r="35529" spans="50:50" ht="0" hidden="1" customHeight="1" x14ac:dyDescent="0.2">
      <c r="AX35529" s="78"/>
    </row>
    <row r="35530" spans="50:50" ht="0" hidden="1" customHeight="1" x14ac:dyDescent="0.2">
      <c r="AX35530" s="78"/>
    </row>
    <row r="35531" spans="50:50" ht="0" hidden="1" customHeight="1" x14ac:dyDescent="0.2">
      <c r="AX35531" s="78"/>
    </row>
    <row r="35532" spans="50:50" ht="0" hidden="1" customHeight="1" x14ac:dyDescent="0.2">
      <c r="AX35532" s="78"/>
    </row>
    <row r="35533" spans="50:50" ht="0" hidden="1" customHeight="1" x14ac:dyDescent="0.2">
      <c r="AX35533" s="78"/>
    </row>
    <row r="35534" spans="50:50" ht="0" hidden="1" customHeight="1" x14ac:dyDescent="0.2">
      <c r="AX35534" s="78"/>
    </row>
    <row r="35535" spans="50:50" ht="0" hidden="1" customHeight="1" x14ac:dyDescent="0.2">
      <c r="AX35535" s="78"/>
    </row>
    <row r="35536" spans="50:50" ht="0" hidden="1" customHeight="1" x14ac:dyDescent="0.2">
      <c r="AX35536" s="78"/>
    </row>
    <row r="35537" spans="50:50" ht="0" hidden="1" customHeight="1" x14ac:dyDescent="0.2">
      <c r="AX35537" s="78"/>
    </row>
    <row r="35538" spans="50:50" ht="0" hidden="1" customHeight="1" x14ac:dyDescent="0.2">
      <c r="AX35538" s="78"/>
    </row>
    <row r="35539" spans="50:50" ht="0" hidden="1" customHeight="1" x14ac:dyDescent="0.2">
      <c r="AX35539" s="78"/>
    </row>
    <row r="35540" spans="50:50" ht="0" hidden="1" customHeight="1" x14ac:dyDescent="0.2">
      <c r="AX35540" s="78"/>
    </row>
    <row r="35541" spans="50:50" ht="0" hidden="1" customHeight="1" x14ac:dyDescent="0.2">
      <c r="AX35541" s="78"/>
    </row>
    <row r="35542" spans="50:50" ht="0" hidden="1" customHeight="1" x14ac:dyDescent="0.2">
      <c r="AX35542" s="78"/>
    </row>
    <row r="35543" spans="50:50" ht="0" hidden="1" customHeight="1" x14ac:dyDescent="0.2">
      <c r="AX35543" s="78"/>
    </row>
    <row r="35544" spans="50:50" ht="0" hidden="1" customHeight="1" x14ac:dyDescent="0.2">
      <c r="AX35544" s="78"/>
    </row>
    <row r="35545" spans="50:50" ht="0" hidden="1" customHeight="1" x14ac:dyDescent="0.2">
      <c r="AX35545" s="78"/>
    </row>
    <row r="35546" spans="50:50" ht="0" hidden="1" customHeight="1" x14ac:dyDescent="0.2">
      <c r="AX35546" s="78"/>
    </row>
    <row r="35547" spans="50:50" ht="0" hidden="1" customHeight="1" x14ac:dyDescent="0.2">
      <c r="AX35547" s="78"/>
    </row>
    <row r="35548" spans="50:50" ht="0" hidden="1" customHeight="1" x14ac:dyDescent="0.2">
      <c r="AX35548" s="78"/>
    </row>
    <row r="35549" spans="50:50" ht="0" hidden="1" customHeight="1" x14ac:dyDescent="0.2">
      <c r="AX35549" s="78"/>
    </row>
    <row r="35550" spans="50:50" ht="0" hidden="1" customHeight="1" x14ac:dyDescent="0.2">
      <c r="AX35550" s="78"/>
    </row>
    <row r="35551" spans="50:50" ht="0" hidden="1" customHeight="1" x14ac:dyDescent="0.2">
      <c r="AX35551" s="78"/>
    </row>
    <row r="35552" spans="50:50" ht="0" hidden="1" customHeight="1" x14ac:dyDescent="0.2">
      <c r="AX35552" s="78"/>
    </row>
    <row r="35553" spans="50:50" ht="0" hidden="1" customHeight="1" x14ac:dyDescent="0.2">
      <c r="AX35553" s="78"/>
    </row>
    <row r="35554" spans="50:50" ht="0" hidden="1" customHeight="1" x14ac:dyDescent="0.2">
      <c r="AX35554" s="78"/>
    </row>
    <row r="35555" spans="50:50" ht="0" hidden="1" customHeight="1" x14ac:dyDescent="0.2">
      <c r="AX35555" s="78"/>
    </row>
    <row r="35556" spans="50:50" ht="0" hidden="1" customHeight="1" x14ac:dyDescent="0.2">
      <c r="AX35556" s="78"/>
    </row>
    <row r="35557" spans="50:50" ht="0" hidden="1" customHeight="1" x14ac:dyDescent="0.2">
      <c r="AX35557" s="78"/>
    </row>
    <row r="35558" spans="50:50" ht="0" hidden="1" customHeight="1" x14ac:dyDescent="0.2">
      <c r="AX35558" s="78"/>
    </row>
    <row r="35559" spans="50:50" ht="0" hidden="1" customHeight="1" x14ac:dyDescent="0.2">
      <c r="AX35559" s="78"/>
    </row>
    <row r="35560" spans="50:50" ht="0" hidden="1" customHeight="1" x14ac:dyDescent="0.2">
      <c r="AX35560" s="78"/>
    </row>
    <row r="35561" spans="50:50" ht="0" hidden="1" customHeight="1" x14ac:dyDescent="0.2">
      <c r="AX35561" s="78"/>
    </row>
    <row r="35562" spans="50:50" ht="0" hidden="1" customHeight="1" x14ac:dyDescent="0.2">
      <c r="AX35562" s="78"/>
    </row>
    <row r="35563" spans="50:50" ht="0" hidden="1" customHeight="1" x14ac:dyDescent="0.2">
      <c r="AX35563" s="78"/>
    </row>
    <row r="35564" spans="50:50" ht="0" hidden="1" customHeight="1" x14ac:dyDescent="0.2">
      <c r="AX35564" s="78"/>
    </row>
    <row r="35565" spans="50:50" ht="0" hidden="1" customHeight="1" x14ac:dyDescent="0.2">
      <c r="AX35565" s="78"/>
    </row>
    <row r="35566" spans="50:50" ht="0" hidden="1" customHeight="1" x14ac:dyDescent="0.2">
      <c r="AX35566" s="78"/>
    </row>
    <row r="35567" spans="50:50" ht="0" hidden="1" customHeight="1" x14ac:dyDescent="0.2">
      <c r="AX35567" s="78"/>
    </row>
    <row r="35568" spans="50:50" ht="0" hidden="1" customHeight="1" x14ac:dyDescent="0.2">
      <c r="AX35568" s="78"/>
    </row>
    <row r="35569" spans="50:50" ht="0" hidden="1" customHeight="1" x14ac:dyDescent="0.2">
      <c r="AX35569" s="78"/>
    </row>
    <row r="35570" spans="50:50" ht="0" hidden="1" customHeight="1" x14ac:dyDescent="0.2">
      <c r="AX35570" s="78"/>
    </row>
    <row r="35571" spans="50:50" ht="0" hidden="1" customHeight="1" x14ac:dyDescent="0.2">
      <c r="AX35571" s="78"/>
    </row>
    <row r="35572" spans="50:50" ht="0" hidden="1" customHeight="1" x14ac:dyDescent="0.2">
      <c r="AX35572" s="78"/>
    </row>
    <row r="35573" spans="50:50" ht="0" hidden="1" customHeight="1" x14ac:dyDescent="0.2">
      <c r="AX35573" s="78"/>
    </row>
    <row r="35574" spans="50:50" ht="0" hidden="1" customHeight="1" x14ac:dyDescent="0.2">
      <c r="AX35574" s="78"/>
    </row>
    <row r="35575" spans="50:50" ht="0" hidden="1" customHeight="1" x14ac:dyDescent="0.2">
      <c r="AX35575" s="78"/>
    </row>
    <row r="35576" spans="50:50" ht="0" hidden="1" customHeight="1" x14ac:dyDescent="0.2">
      <c r="AX35576" s="78"/>
    </row>
    <row r="35577" spans="50:50" ht="0" hidden="1" customHeight="1" x14ac:dyDescent="0.2">
      <c r="AX35577" s="78"/>
    </row>
    <row r="35578" spans="50:50" ht="0" hidden="1" customHeight="1" x14ac:dyDescent="0.2">
      <c r="AX35578" s="78"/>
    </row>
    <row r="35579" spans="50:50" ht="0" hidden="1" customHeight="1" x14ac:dyDescent="0.2">
      <c r="AX35579" s="78"/>
    </row>
    <row r="35580" spans="50:50" ht="0" hidden="1" customHeight="1" x14ac:dyDescent="0.2">
      <c r="AX35580" s="78"/>
    </row>
    <row r="35581" spans="50:50" ht="0" hidden="1" customHeight="1" x14ac:dyDescent="0.2">
      <c r="AX35581" s="78"/>
    </row>
    <row r="35582" spans="50:50" ht="0" hidden="1" customHeight="1" x14ac:dyDescent="0.2">
      <c r="AX35582" s="78"/>
    </row>
    <row r="35583" spans="50:50" ht="0" hidden="1" customHeight="1" x14ac:dyDescent="0.2">
      <c r="AX35583" s="78"/>
    </row>
    <row r="35584" spans="50:50" ht="0" hidden="1" customHeight="1" x14ac:dyDescent="0.2">
      <c r="AX35584" s="78"/>
    </row>
    <row r="35585" spans="50:50" ht="0" hidden="1" customHeight="1" x14ac:dyDescent="0.2">
      <c r="AX35585" s="78"/>
    </row>
    <row r="35586" spans="50:50" ht="0" hidden="1" customHeight="1" x14ac:dyDescent="0.2">
      <c r="AX35586" s="78"/>
    </row>
    <row r="35587" spans="50:50" ht="0" hidden="1" customHeight="1" x14ac:dyDescent="0.2">
      <c r="AX35587" s="78"/>
    </row>
    <row r="35588" spans="50:50" ht="0" hidden="1" customHeight="1" x14ac:dyDescent="0.2">
      <c r="AX35588" s="78"/>
    </row>
    <row r="35589" spans="50:50" ht="0" hidden="1" customHeight="1" x14ac:dyDescent="0.2">
      <c r="AX35589" s="78"/>
    </row>
    <row r="35590" spans="50:50" ht="0" hidden="1" customHeight="1" x14ac:dyDescent="0.2">
      <c r="AX35590" s="78"/>
    </row>
    <row r="35591" spans="50:50" ht="0" hidden="1" customHeight="1" x14ac:dyDescent="0.2">
      <c r="AX35591" s="78"/>
    </row>
    <row r="35592" spans="50:50" ht="0" hidden="1" customHeight="1" x14ac:dyDescent="0.2">
      <c r="AX35592" s="78"/>
    </row>
    <row r="35593" spans="50:50" ht="0" hidden="1" customHeight="1" x14ac:dyDescent="0.2">
      <c r="AX35593" s="78"/>
    </row>
    <row r="35594" spans="50:50" ht="0" hidden="1" customHeight="1" x14ac:dyDescent="0.2">
      <c r="AX35594" s="78"/>
    </row>
    <row r="35595" spans="50:50" ht="0" hidden="1" customHeight="1" x14ac:dyDescent="0.2">
      <c r="AX35595" s="78"/>
    </row>
    <row r="35596" spans="50:50" ht="0" hidden="1" customHeight="1" x14ac:dyDescent="0.2">
      <c r="AX35596" s="78"/>
    </row>
    <row r="35597" spans="50:50" ht="0" hidden="1" customHeight="1" x14ac:dyDescent="0.2">
      <c r="AX35597" s="78"/>
    </row>
    <row r="35598" spans="50:50" ht="0" hidden="1" customHeight="1" x14ac:dyDescent="0.2">
      <c r="AX35598" s="78"/>
    </row>
    <row r="35599" spans="50:50" ht="0" hidden="1" customHeight="1" x14ac:dyDescent="0.2">
      <c r="AX35599" s="78"/>
    </row>
    <row r="35600" spans="50:50" ht="0" hidden="1" customHeight="1" x14ac:dyDescent="0.2">
      <c r="AX35600" s="78"/>
    </row>
    <row r="35601" spans="50:50" ht="0" hidden="1" customHeight="1" x14ac:dyDescent="0.2">
      <c r="AX35601" s="78"/>
    </row>
    <row r="35602" spans="50:50" ht="0" hidden="1" customHeight="1" x14ac:dyDescent="0.2">
      <c r="AX35602" s="78"/>
    </row>
    <row r="35603" spans="50:50" ht="0" hidden="1" customHeight="1" x14ac:dyDescent="0.2">
      <c r="AX35603" s="78"/>
    </row>
    <row r="35604" spans="50:50" ht="0" hidden="1" customHeight="1" x14ac:dyDescent="0.2">
      <c r="AX35604" s="78"/>
    </row>
    <row r="35605" spans="50:50" ht="0" hidden="1" customHeight="1" x14ac:dyDescent="0.2">
      <c r="AX35605" s="78"/>
    </row>
    <row r="35606" spans="50:50" ht="0" hidden="1" customHeight="1" x14ac:dyDescent="0.2">
      <c r="AX35606" s="78"/>
    </row>
    <row r="35607" spans="50:50" ht="0" hidden="1" customHeight="1" x14ac:dyDescent="0.2">
      <c r="AX35607" s="78"/>
    </row>
    <row r="35608" spans="50:50" ht="0" hidden="1" customHeight="1" x14ac:dyDescent="0.2">
      <c r="AX35608" s="78"/>
    </row>
    <row r="35609" spans="50:50" ht="0" hidden="1" customHeight="1" x14ac:dyDescent="0.2">
      <c r="AX35609" s="78"/>
    </row>
    <row r="35610" spans="50:50" ht="0" hidden="1" customHeight="1" x14ac:dyDescent="0.2">
      <c r="AX35610" s="78"/>
    </row>
    <row r="35611" spans="50:50" ht="0" hidden="1" customHeight="1" x14ac:dyDescent="0.2">
      <c r="AX35611" s="78"/>
    </row>
    <row r="35612" spans="50:50" ht="0" hidden="1" customHeight="1" x14ac:dyDescent="0.2">
      <c r="AX35612" s="78"/>
    </row>
    <row r="35613" spans="50:50" ht="0" hidden="1" customHeight="1" x14ac:dyDescent="0.2">
      <c r="AX35613" s="78"/>
    </row>
    <row r="35614" spans="50:50" ht="0" hidden="1" customHeight="1" x14ac:dyDescent="0.2">
      <c r="AX35614" s="78"/>
    </row>
    <row r="35615" spans="50:50" ht="0" hidden="1" customHeight="1" x14ac:dyDescent="0.2">
      <c r="AX35615" s="78"/>
    </row>
    <row r="35616" spans="50:50" ht="0" hidden="1" customHeight="1" x14ac:dyDescent="0.2">
      <c r="AX35616" s="78"/>
    </row>
    <row r="35617" spans="50:50" ht="0" hidden="1" customHeight="1" x14ac:dyDescent="0.2">
      <c r="AX35617" s="78"/>
    </row>
    <row r="35618" spans="50:50" ht="0" hidden="1" customHeight="1" x14ac:dyDescent="0.2">
      <c r="AX35618" s="78"/>
    </row>
    <row r="35619" spans="50:50" ht="0" hidden="1" customHeight="1" x14ac:dyDescent="0.2">
      <c r="AX35619" s="78"/>
    </row>
    <row r="35620" spans="50:50" ht="0" hidden="1" customHeight="1" x14ac:dyDescent="0.2">
      <c r="AX35620" s="78"/>
    </row>
    <row r="35621" spans="50:50" ht="0" hidden="1" customHeight="1" x14ac:dyDescent="0.2">
      <c r="AX35621" s="78"/>
    </row>
    <row r="35622" spans="50:50" ht="0" hidden="1" customHeight="1" x14ac:dyDescent="0.2">
      <c r="AX35622" s="78"/>
    </row>
    <row r="35623" spans="50:50" ht="0" hidden="1" customHeight="1" x14ac:dyDescent="0.2">
      <c r="AX35623" s="78"/>
    </row>
    <row r="35624" spans="50:50" ht="0" hidden="1" customHeight="1" x14ac:dyDescent="0.2">
      <c r="AX35624" s="78"/>
    </row>
    <row r="35625" spans="50:50" ht="0" hidden="1" customHeight="1" x14ac:dyDescent="0.2">
      <c r="AX35625" s="78"/>
    </row>
    <row r="35626" spans="50:50" ht="0" hidden="1" customHeight="1" x14ac:dyDescent="0.2">
      <c r="AX35626" s="78"/>
    </row>
    <row r="35627" spans="50:50" ht="0" hidden="1" customHeight="1" x14ac:dyDescent="0.2">
      <c r="AX35627" s="78"/>
    </row>
    <row r="35628" spans="50:50" ht="0" hidden="1" customHeight="1" x14ac:dyDescent="0.2">
      <c r="AX35628" s="78"/>
    </row>
    <row r="35629" spans="50:50" ht="0" hidden="1" customHeight="1" x14ac:dyDescent="0.2">
      <c r="AX35629" s="78"/>
    </row>
    <row r="35630" spans="50:50" ht="0" hidden="1" customHeight="1" x14ac:dyDescent="0.2">
      <c r="AX35630" s="78"/>
    </row>
    <row r="35631" spans="50:50" ht="0" hidden="1" customHeight="1" x14ac:dyDescent="0.2">
      <c r="AX35631" s="78"/>
    </row>
    <row r="35632" spans="50:50" ht="0" hidden="1" customHeight="1" x14ac:dyDescent="0.2">
      <c r="AX35632" s="78"/>
    </row>
    <row r="35633" spans="50:50" ht="0" hidden="1" customHeight="1" x14ac:dyDescent="0.2">
      <c r="AX35633" s="78"/>
    </row>
    <row r="35634" spans="50:50" ht="0" hidden="1" customHeight="1" x14ac:dyDescent="0.2">
      <c r="AX35634" s="78"/>
    </row>
    <row r="35635" spans="50:50" ht="0" hidden="1" customHeight="1" x14ac:dyDescent="0.2">
      <c r="AX35635" s="78"/>
    </row>
    <row r="35636" spans="50:50" ht="0" hidden="1" customHeight="1" x14ac:dyDescent="0.2">
      <c r="AX35636" s="78"/>
    </row>
    <row r="35637" spans="50:50" ht="0" hidden="1" customHeight="1" x14ac:dyDescent="0.2">
      <c r="AX35637" s="78"/>
    </row>
    <row r="35638" spans="50:50" ht="0" hidden="1" customHeight="1" x14ac:dyDescent="0.2">
      <c r="AX35638" s="78"/>
    </row>
    <row r="35639" spans="50:50" ht="0" hidden="1" customHeight="1" x14ac:dyDescent="0.2">
      <c r="AX35639" s="78"/>
    </row>
    <row r="35640" spans="50:50" ht="0" hidden="1" customHeight="1" x14ac:dyDescent="0.2">
      <c r="AX35640" s="78"/>
    </row>
    <row r="35641" spans="50:50" ht="0" hidden="1" customHeight="1" x14ac:dyDescent="0.2">
      <c r="AX35641" s="78"/>
    </row>
    <row r="35642" spans="50:50" ht="0" hidden="1" customHeight="1" x14ac:dyDescent="0.2">
      <c r="AX35642" s="78"/>
    </row>
    <row r="35643" spans="50:50" ht="0" hidden="1" customHeight="1" x14ac:dyDescent="0.2">
      <c r="AX35643" s="78"/>
    </row>
    <row r="35644" spans="50:50" ht="0" hidden="1" customHeight="1" x14ac:dyDescent="0.2">
      <c r="AX35644" s="78"/>
    </row>
    <row r="35645" spans="50:50" ht="0" hidden="1" customHeight="1" x14ac:dyDescent="0.2">
      <c r="AX35645" s="78"/>
    </row>
    <row r="35646" spans="50:50" ht="0" hidden="1" customHeight="1" x14ac:dyDescent="0.2">
      <c r="AX35646" s="78"/>
    </row>
    <row r="35647" spans="50:50" ht="0" hidden="1" customHeight="1" x14ac:dyDescent="0.2">
      <c r="AX35647" s="78"/>
    </row>
    <row r="35648" spans="50:50" ht="0" hidden="1" customHeight="1" x14ac:dyDescent="0.2">
      <c r="AX35648" s="78"/>
    </row>
    <row r="35649" spans="50:50" ht="0" hidden="1" customHeight="1" x14ac:dyDescent="0.2">
      <c r="AX35649" s="78"/>
    </row>
    <row r="35650" spans="50:50" ht="0" hidden="1" customHeight="1" x14ac:dyDescent="0.2">
      <c r="AX35650" s="78"/>
    </row>
    <row r="35651" spans="50:50" ht="0" hidden="1" customHeight="1" x14ac:dyDescent="0.2">
      <c r="AX35651" s="78"/>
    </row>
    <row r="35652" spans="50:50" ht="0" hidden="1" customHeight="1" x14ac:dyDescent="0.2">
      <c r="AX35652" s="78"/>
    </row>
    <row r="35653" spans="50:50" ht="0" hidden="1" customHeight="1" x14ac:dyDescent="0.2">
      <c r="AX35653" s="78"/>
    </row>
    <row r="35654" spans="50:50" ht="0" hidden="1" customHeight="1" x14ac:dyDescent="0.2">
      <c r="AX35654" s="78"/>
    </row>
    <row r="35655" spans="50:50" ht="0" hidden="1" customHeight="1" x14ac:dyDescent="0.2">
      <c r="AX35655" s="78"/>
    </row>
    <row r="35656" spans="50:50" ht="0" hidden="1" customHeight="1" x14ac:dyDescent="0.2">
      <c r="AX35656" s="78"/>
    </row>
    <row r="35657" spans="50:50" ht="0" hidden="1" customHeight="1" x14ac:dyDescent="0.2">
      <c r="AX35657" s="78"/>
    </row>
    <row r="35658" spans="50:50" ht="0" hidden="1" customHeight="1" x14ac:dyDescent="0.2">
      <c r="AX35658" s="78"/>
    </row>
    <row r="35659" spans="50:50" ht="0" hidden="1" customHeight="1" x14ac:dyDescent="0.2">
      <c r="AX35659" s="78"/>
    </row>
    <row r="35660" spans="50:50" ht="0" hidden="1" customHeight="1" x14ac:dyDescent="0.2">
      <c r="AX35660" s="78"/>
    </row>
    <row r="35661" spans="50:50" ht="0" hidden="1" customHeight="1" x14ac:dyDescent="0.2">
      <c r="AX35661" s="78"/>
    </row>
    <row r="35662" spans="50:50" ht="0" hidden="1" customHeight="1" x14ac:dyDescent="0.2">
      <c r="AX35662" s="78"/>
    </row>
    <row r="35663" spans="50:50" ht="0" hidden="1" customHeight="1" x14ac:dyDescent="0.2">
      <c r="AX35663" s="78"/>
    </row>
    <row r="35664" spans="50:50" ht="0" hidden="1" customHeight="1" x14ac:dyDescent="0.2">
      <c r="AX35664" s="78"/>
    </row>
    <row r="35665" spans="50:50" ht="0" hidden="1" customHeight="1" x14ac:dyDescent="0.2">
      <c r="AX35665" s="78"/>
    </row>
    <row r="35666" spans="50:50" ht="0" hidden="1" customHeight="1" x14ac:dyDescent="0.2">
      <c r="AX35666" s="78"/>
    </row>
    <row r="35667" spans="50:50" ht="0" hidden="1" customHeight="1" x14ac:dyDescent="0.2">
      <c r="AX35667" s="78"/>
    </row>
    <row r="35668" spans="50:50" ht="0" hidden="1" customHeight="1" x14ac:dyDescent="0.2">
      <c r="AX35668" s="78"/>
    </row>
    <row r="35669" spans="50:50" ht="0" hidden="1" customHeight="1" x14ac:dyDescent="0.2">
      <c r="AX35669" s="78"/>
    </row>
    <row r="35670" spans="50:50" ht="0" hidden="1" customHeight="1" x14ac:dyDescent="0.2">
      <c r="AX35670" s="78"/>
    </row>
    <row r="35671" spans="50:50" ht="0" hidden="1" customHeight="1" x14ac:dyDescent="0.2">
      <c r="AX35671" s="78"/>
    </row>
    <row r="35672" spans="50:50" ht="0" hidden="1" customHeight="1" x14ac:dyDescent="0.2">
      <c r="AX35672" s="78"/>
    </row>
    <row r="35673" spans="50:50" ht="0" hidden="1" customHeight="1" x14ac:dyDescent="0.2">
      <c r="AX35673" s="78"/>
    </row>
    <row r="35674" spans="50:50" ht="0" hidden="1" customHeight="1" x14ac:dyDescent="0.2">
      <c r="AX35674" s="78"/>
    </row>
    <row r="35675" spans="50:50" ht="0" hidden="1" customHeight="1" x14ac:dyDescent="0.2">
      <c r="AX35675" s="78"/>
    </row>
    <row r="35676" spans="50:50" ht="0" hidden="1" customHeight="1" x14ac:dyDescent="0.2">
      <c r="AX35676" s="78"/>
    </row>
    <row r="35677" spans="50:50" ht="0" hidden="1" customHeight="1" x14ac:dyDescent="0.2">
      <c r="AX35677" s="78"/>
    </row>
    <row r="35678" spans="50:50" ht="0" hidden="1" customHeight="1" x14ac:dyDescent="0.2">
      <c r="AX35678" s="78"/>
    </row>
    <row r="35679" spans="50:50" ht="0" hidden="1" customHeight="1" x14ac:dyDescent="0.2">
      <c r="AX35679" s="78"/>
    </row>
    <row r="35680" spans="50:50" ht="0" hidden="1" customHeight="1" x14ac:dyDescent="0.2">
      <c r="AX35680" s="78"/>
    </row>
    <row r="35681" spans="50:50" ht="0" hidden="1" customHeight="1" x14ac:dyDescent="0.2">
      <c r="AX35681" s="78"/>
    </row>
    <row r="35682" spans="50:50" ht="0" hidden="1" customHeight="1" x14ac:dyDescent="0.2">
      <c r="AX35682" s="78"/>
    </row>
    <row r="35683" spans="50:50" ht="0" hidden="1" customHeight="1" x14ac:dyDescent="0.2">
      <c r="AX35683" s="78"/>
    </row>
    <row r="35684" spans="50:50" ht="0" hidden="1" customHeight="1" x14ac:dyDescent="0.2">
      <c r="AX35684" s="78"/>
    </row>
    <row r="35685" spans="50:50" ht="0" hidden="1" customHeight="1" x14ac:dyDescent="0.2">
      <c r="AX35685" s="78"/>
    </row>
    <row r="35686" spans="50:50" ht="0" hidden="1" customHeight="1" x14ac:dyDescent="0.2">
      <c r="AX35686" s="78"/>
    </row>
    <row r="35687" spans="50:50" ht="0" hidden="1" customHeight="1" x14ac:dyDescent="0.2">
      <c r="AX35687" s="78"/>
    </row>
    <row r="35688" spans="50:50" ht="0" hidden="1" customHeight="1" x14ac:dyDescent="0.2">
      <c r="AX35688" s="78"/>
    </row>
    <row r="35689" spans="50:50" ht="0" hidden="1" customHeight="1" x14ac:dyDescent="0.2">
      <c r="AX35689" s="78"/>
    </row>
    <row r="35690" spans="50:50" ht="0" hidden="1" customHeight="1" x14ac:dyDescent="0.2">
      <c r="AX35690" s="78"/>
    </row>
    <row r="35691" spans="50:50" ht="0" hidden="1" customHeight="1" x14ac:dyDescent="0.2">
      <c r="AX35691" s="78"/>
    </row>
    <row r="35692" spans="50:50" ht="0" hidden="1" customHeight="1" x14ac:dyDescent="0.2">
      <c r="AX35692" s="78"/>
    </row>
    <row r="35693" spans="50:50" ht="0" hidden="1" customHeight="1" x14ac:dyDescent="0.2">
      <c r="AX35693" s="78"/>
    </row>
    <row r="35694" spans="50:50" ht="0" hidden="1" customHeight="1" x14ac:dyDescent="0.2">
      <c r="AX35694" s="78"/>
    </row>
    <row r="35695" spans="50:50" ht="0" hidden="1" customHeight="1" x14ac:dyDescent="0.2">
      <c r="AX35695" s="78"/>
    </row>
    <row r="35696" spans="50:50" ht="0" hidden="1" customHeight="1" x14ac:dyDescent="0.2">
      <c r="AX35696" s="78"/>
    </row>
    <row r="35697" spans="50:50" ht="0" hidden="1" customHeight="1" x14ac:dyDescent="0.2">
      <c r="AX35697" s="78"/>
    </row>
    <row r="35698" spans="50:50" ht="0" hidden="1" customHeight="1" x14ac:dyDescent="0.2">
      <c r="AX35698" s="78"/>
    </row>
    <row r="35699" spans="50:50" ht="0" hidden="1" customHeight="1" x14ac:dyDescent="0.2">
      <c r="AX35699" s="78"/>
    </row>
    <row r="35700" spans="50:50" ht="0" hidden="1" customHeight="1" x14ac:dyDescent="0.2">
      <c r="AX35700" s="78"/>
    </row>
    <row r="35701" spans="50:50" ht="0" hidden="1" customHeight="1" x14ac:dyDescent="0.2">
      <c r="AX35701" s="78"/>
    </row>
    <row r="35702" spans="50:50" ht="0" hidden="1" customHeight="1" x14ac:dyDescent="0.2">
      <c r="AX35702" s="78"/>
    </row>
    <row r="35703" spans="50:50" ht="0" hidden="1" customHeight="1" x14ac:dyDescent="0.2">
      <c r="AX35703" s="78"/>
    </row>
    <row r="35704" spans="50:50" ht="0" hidden="1" customHeight="1" x14ac:dyDescent="0.2">
      <c r="AX35704" s="78"/>
    </row>
    <row r="35705" spans="50:50" ht="0" hidden="1" customHeight="1" x14ac:dyDescent="0.2">
      <c r="AX35705" s="78"/>
    </row>
    <row r="35706" spans="50:50" ht="0" hidden="1" customHeight="1" x14ac:dyDescent="0.2">
      <c r="AX35706" s="78"/>
    </row>
    <row r="35707" spans="50:50" ht="0" hidden="1" customHeight="1" x14ac:dyDescent="0.2">
      <c r="AX35707" s="78"/>
    </row>
    <row r="35708" spans="50:50" ht="0" hidden="1" customHeight="1" x14ac:dyDescent="0.2">
      <c r="AX35708" s="78"/>
    </row>
    <row r="35709" spans="50:50" ht="0" hidden="1" customHeight="1" x14ac:dyDescent="0.2">
      <c r="AX35709" s="78"/>
    </row>
    <row r="35710" spans="50:50" ht="0" hidden="1" customHeight="1" x14ac:dyDescent="0.2">
      <c r="AX35710" s="78"/>
    </row>
    <row r="35711" spans="50:50" ht="0" hidden="1" customHeight="1" x14ac:dyDescent="0.2">
      <c r="AX35711" s="78"/>
    </row>
    <row r="35712" spans="50:50" ht="0" hidden="1" customHeight="1" x14ac:dyDescent="0.2">
      <c r="AX35712" s="78"/>
    </row>
    <row r="35713" spans="50:50" ht="0" hidden="1" customHeight="1" x14ac:dyDescent="0.2">
      <c r="AX35713" s="78"/>
    </row>
    <row r="35714" spans="50:50" ht="0" hidden="1" customHeight="1" x14ac:dyDescent="0.2">
      <c r="AX35714" s="78"/>
    </row>
    <row r="35715" spans="50:50" ht="0" hidden="1" customHeight="1" x14ac:dyDescent="0.2">
      <c r="AX35715" s="78"/>
    </row>
    <row r="35716" spans="50:50" ht="0" hidden="1" customHeight="1" x14ac:dyDescent="0.2">
      <c r="AX35716" s="78"/>
    </row>
    <row r="35717" spans="50:50" ht="0" hidden="1" customHeight="1" x14ac:dyDescent="0.2">
      <c r="AX35717" s="78"/>
    </row>
    <row r="35718" spans="50:50" ht="0" hidden="1" customHeight="1" x14ac:dyDescent="0.2">
      <c r="AX35718" s="78"/>
    </row>
    <row r="35719" spans="50:50" ht="0" hidden="1" customHeight="1" x14ac:dyDescent="0.2">
      <c r="AX35719" s="78"/>
    </row>
    <row r="35720" spans="50:50" ht="0" hidden="1" customHeight="1" x14ac:dyDescent="0.2">
      <c r="AX35720" s="78"/>
    </row>
    <row r="35721" spans="50:50" ht="0" hidden="1" customHeight="1" x14ac:dyDescent="0.2">
      <c r="AX35721" s="78"/>
    </row>
    <row r="35722" spans="50:50" ht="0" hidden="1" customHeight="1" x14ac:dyDescent="0.2">
      <c r="AX35722" s="78"/>
    </row>
    <row r="35723" spans="50:50" ht="0" hidden="1" customHeight="1" x14ac:dyDescent="0.2">
      <c r="AX35723" s="78"/>
    </row>
    <row r="35724" spans="50:50" ht="0" hidden="1" customHeight="1" x14ac:dyDescent="0.2">
      <c r="AX35724" s="78"/>
    </row>
    <row r="35725" spans="50:50" ht="0" hidden="1" customHeight="1" x14ac:dyDescent="0.2">
      <c r="AX35725" s="78"/>
    </row>
    <row r="35726" spans="50:50" ht="0" hidden="1" customHeight="1" x14ac:dyDescent="0.2">
      <c r="AX35726" s="78"/>
    </row>
    <row r="35727" spans="50:50" ht="0" hidden="1" customHeight="1" x14ac:dyDescent="0.2">
      <c r="AX35727" s="78"/>
    </row>
    <row r="35728" spans="50:50" ht="0" hidden="1" customHeight="1" x14ac:dyDescent="0.2">
      <c r="AX35728" s="78"/>
    </row>
    <row r="35729" spans="50:50" ht="0" hidden="1" customHeight="1" x14ac:dyDescent="0.2">
      <c r="AX35729" s="78"/>
    </row>
    <row r="35730" spans="50:50" ht="0" hidden="1" customHeight="1" x14ac:dyDescent="0.2">
      <c r="AX35730" s="78"/>
    </row>
    <row r="35731" spans="50:50" ht="0" hidden="1" customHeight="1" x14ac:dyDescent="0.2">
      <c r="AX35731" s="78"/>
    </row>
    <row r="35732" spans="50:50" ht="0" hidden="1" customHeight="1" x14ac:dyDescent="0.2">
      <c r="AX35732" s="78"/>
    </row>
    <row r="35733" spans="50:50" ht="0" hidden="1" customHeight="1" x14ac:dyDescent="0.2">
      <c r="AX35733" s="78"/>
    </row>
    <row r="35734" spans="50:50" ht="0" hidden="1" customHeight="1" x14ac:dyDescent="0.2">
      <c r="AX35734" s="78"/>
    </row>
    <row r="35735" spans="50:50" ht="0" hidden="1" customHeight="1" x14ac:dyDescent="0.2">
      <c r="AX35735" s="78"/>
    </row>
    <row r="35736" spans="50:50" ht="0" hidden="1" customHeight="1" x14ac:dyDescent="0.2">
      <c r="AX35736" s="78"/>
    </row>
    <row r="35737" spans="50:50" ht="0" hidden="1" customHeight="1" x14ac:dyDescent="0.2">
      <c r="AX35737" s="78"/>
    </row>
    <row r="35738" spans="50:50" ht="0" hidden="1" customHeight="1" x14ac:dyDescent="0.2">
      <c r="AX35738" s="78"/>
    </row>
    <row r="35739" spans="50:50" ht="0" hidden="1" customHeight="1" x14ac:dyDescent="0.2">
      <c r="AX35739" s="78"/>
    </row>
    <row r="35740" spans="50:50" ht="0" hidden="1" customHeight="1" x14ac:dyDescent="0.2">
      <c r="AX35740" s="78"/>
    </row>
    <row r="35741" spans="50:50" ht="0" hidden="1" customHeight="1" x14ac:dyDescent="0.2">
      <c r="AX35741" s="78"/>
    </row>
    <row r="35742" spans="50:50" ht="0" hidden="1" customHeight="1" x14ac:dyDescent="0.2">
      <c r="AX35742" s="78"/>
    </row>
    <row r="35743" spans="50:50" ht="0" hidden="1" customHeight="1" x14ac:dyDescent="0.2">
      <c r="AX35743" s="78"/>
    </row>
    <row r="35744" spans="50:50" ht="0" hidden="1" customHeight="1" x14ac:dyDescent="0.2">
      <c r="AX35744" s="78"/>
    </row>
    <row r="35745" spans="50:50" ht="0" hidden="1" customHeight="1" x14ac:dyDescent="0.2">
      <c r="AX35745" s="78"/>
    </row>
    <row r="35746" spans="50:50" ht="0" hidden="1" customHeight="1" x14ac:dyDescent="0.2">
      <c r="AX35746" s="78"/>
    </row>
    <row r="35747" spans="50:50" ht="0" hidden="1" customHeight="1" x14ac:dyDescent="0.2">
      <c r="AX35747" s="78"/>
    </row>
    <row r="35748" spans="50:50" ht="0" hidden="1" customHeight="1" x14ac:dyDescent="0.2">
      <c r="AX35748" s="78"/>
    </row>
    <row r="35749" spans="50:50" ht="0" hidden="1" customHeight="1" x14ac:dyDescent="0.2">
      <c r="AX35749" s="78"/>
    </row>
    <row r="35750" spans="50:50" ht="0" hidden="1" customHeight="1" x14ac:dyDescent="0.2">
      <c r="AX35750" s="78"/>
    </row>
    <row r="35751" spans="50:50" ht="0" hidden="1" customHeight="1" x14ac:dyDescent="0.2">
      <c r="AX35751" s="78"/>
    </row>
    <row r="35752" spans="50:50" ht="0" hidden="1" customHeight="1" x14ac:dyDescent="0.2">
      <c r="AX35752" s="78"/>
    </row>
    <row r="35753" spans="50:50" ht="0" hidden="1" customHeight="1" x14ac:dyDescent="0.2">
      <c r="AX35753" s="78"/>
    </row>
    <row r="35754" spans="50:50" ht="0" hidden="1" customHeight="1" x14ac:dyDescent="0.2">
      <c r="AX35754" s="78"/>
    </row>
    <row r="35755" spans="50:50" ht="0" hidden="1" customHeight="1" x14ac:dyDescent="0.2">
      <c r="AX35755" s="78"/>
    </row>
    <row r="35756" spans="50:50" ht="0" hidden="1" customHeight="1" x14ac:dyDescent="0.2">
      <c r="AX35756" s="78"/>
    </row>
    <row r="35757" spans="50:50" ht="0" hidden="1" customHeight="1" x14ac:dyDescent="0.2">
      <c r="AX35757" s="78"/>
    </row>
    <row r="35758" spans="50:50" ht="0" hidden="1" customHeight="1" x14ac:dyDescent="0.2">
      <c r="AX35758" s="78"/>
    </row>
    <row r="35759" spans="50:50" ht="0" hidden="1" customHeight="1" x14ac:dyDescent="0.2">
      <c r="AX35759" s="78"/>
    </row>
    <row r="35760" spans="50:50" ht="0" hidden="1" customHeight="1" x14ac:dyDescent="0.2">
      <c r="AX35760" s="78"/>
    </row>
    <row r="35761" spans="50:50" ht="0" hidden="1" customHeight="1" x14ac:dyDescent="0.2">
      <c r="AX35761" s="78"/>
    </row>
    <row r="35762" spans="50:50" ht="0" hidden="1" customHeight="1" x14ac:dyDescent="0.2">
      <c r="AX35762" s="78"/>
    </row>
    <row r="35763" spans="50:50" ht="0" hidden="1" customHeight="1" x14ac:dyDescent="0.2">
      <c r="AX35763" s="78"/>
    </row>
    <row r="35764" spans="50:50" ht="0" hidden="1" customHeight="1" x14ac:dyDescent="0.2">
      <c r="AX35764" s="78"/>
    </row>
    <row r="35765" spans="50:50" ht="0" hidden="1" customHeight="1" x14ac:dyDescent="0.2">
      <c r="AX35765" s="78"/>
    </row>
    <row r="35766" spans="50:50" ht="0" hidden="1" customHeight="1" x14ac:dyDescent="0.2">
      <c r="AX35766" s="78"/>
    </row>
    <row r="35767" spans="50:50" ht="0" hidden="1" customHeight="1" x14ac:dyDescent="0.2">
      <c r="AX35767" s="78"/>
    </row>
    <row r="35768" spans="50:50" ht="0" hidden="1" customHeight="1" x14ac:dyDescent="0.2">
      <c r="AX35768" s="78"/>
    </row>
    <row r="35769" spans="50:50" ht="0" hidden="1" customHeight="1" x14ac:dyDescent="0.2">
      <c r="AX35769" s="78"/>
    </row>
    <row r="35770" spans="50:50" ht="0" hidden="1" customHeight="1" x14ac:dyDescent="0.2">
      <c r="AX35770" s="78"/>
    </row>
    <row r="35771" spans="50:50" ht="0" hidden="1" customHeight="1" x14ac:dyDescent="0.2">
      <c r="AX35771" s="78"/>
    </row>
    <row r="35772" spans="50:50" ht="0" hidden="1" customHeight="1" x14ac:dyDescent="0.2">
      <c r="AX35772" s="78"/>
    </row>
    <row r="35773" spans="50:50" ht="0" hidden="1" customHeight="1" x14ac:dyDescent="0.2">
      <c r="AX35773" s="78"/>
    </row>
    <row r="35774" spans="50:50" ht="0" hidden="1" customHeight="1" x14ac:dyDescent="0.2">
      <c r="AX35774" s="78"/>
    </row>
    <row r="35775" spans="50:50" ht="0" hidden="1" customHeight="1" x14ac:dyDescent="0.2">
      <c r="AX35775" s="78"/>
    </row>
    <row r="35776" spans="50:50" ht="0" hidden="1" customHeight="1" x14ac:dyDescent="0.2">
      <c r="AX35776" s="78"/>
    </row>
    <row r="35777" spans="50:50" ht="0" hidden="1" customHeight="1" x14ac:dyDescent="0.2">
      <c r="AX35777" s="78"/>
    </row>
    <row r="35778" spans="50:50" ht="0" hidden="1" customHeight="1" x14ac:dyDescent="0.2">
      <c r="AX35778" s="78"/>
    </row>
    <row r="35779" spans="50:50" ht="0" hidden="1" customHeight="1" x14ac:dyDescent="0.2">
      <c r="AX35779" s="78"/>
    </row>
    <row r="35780" spans="50:50" ht="0" hidden="1" customHeight="1" x14ac:dyDescent="0.2">
      <c r="AX35780" s="78"/>
    </row>
    <row r="35781" spans="50:50" ht="0" hidden="1" customHeight="1" x14ac:dyDescent="0.2">
      <c r="AX35781" s="78"/>
    </row>
    <row r="35782" spans="50:50" ht="0" hidden="1" customHeight="1" x14ac:dyDescent="0.2">
      <c r="AX35782" s="78"/>
    </row>
    <row r="35783" spans="50:50" ht="0" hidden="1" customHeight="1" x14ac:dyDescent="0.2">
      <c r="AX35783" s="78"/>
    </row>
    <row r="35784" spans="50:50" ht="0" hidden="1" customHeight="1" x14ac:dyDescent="0.2">
      <c r="AX35784" s="78"/>
    </row>
    <row r="35785" spans="50:50" ht="0" hidden="1" customHeight="1" x14ac:dyDescent="0.2">
      <c r="AX35785" s="78"/>
    </row>
    <row r="35786" spans="50:50" ht="0" hidden="1" customHeight="1" x14ac:dyDescent="0.2">
      <c r="AX35786" s="78"/>
    </row>
    <row r="35787" spans="50:50" ht="0" hidden="1" customHeight="1" x14ac:dyDescent="0.2">
      <c r="AX35787" s="78"/>
    </row>
    <row r="35788" spans="50:50" ht="0" hidden="1" customHeight="1" x14ac:dyDescent="0.2">
      <c r="AX35788" s="78"/>
    </row>
    <row r="35789" spans="50:50" ht="0" hidden="1" customHeight="1" x14ac:dyDescent="0.2">
      <c r="AX35789" s="78"/>
    </row>
    <row r="35790" spans="50:50" ht="0" hidden="1" customHeight="1" x14ac:dyDescent="0.2">
      <c r="AX35790" s="78"/>
    </row>
    <row r="35791" spans="50:50" ht="0" hidden="1" customHeight="1" x14ac:dyDescent="0.2">
      <c r="AX35791" s="78"/>
    </row>
    <row r="35792" spans="50:50" ht="0" hidden="1" customHeight="1" x14ac:dyDescent="0.2">
      <c r="AX35792" s="78"/>
    </row>
    <row r="35793" spans="50:50" ht="0" hidden="1" customHeight="1" x14ac:dyDescent="0.2">
      <c r="AX35793" s="78"/>
    </row>
    <row r="35794" spans="50:50" ht="0" hidden="1" customHeight="1" x14ac:dyDescent="0.2">
      <c r="AX35794" s="78"/>
    </row>
    <row r="35795" spans="50:50" ht="0" hidden="1" customHeight="1" x14ac:dyDescent="0.2">
      <c r="AX35795" s="78"/>
    </row>
    <row r="35796" spans="50:50" ht="0" hidden="1" customHeight="1" x14ac:dyDescent="0.2">
      <c r="AX35796" s="78"/>
    </row>
    <row r="35797" spans="50:50" ht="0" hidden="1" customHeight="1" x14ac:dyDescent="0.2">
      <c r="AX35797" s="78"/>
    </row>
    <row r="35798" spans="50:50" ht="0" hidden="1" customHeight="1" x14ac:dyDescent="0.2">
      <c r="AX35798" s="78"/>
    </row>
    <row r="35799" spans="50:50" ht="0" hidden="1" customHeight="1" x14ac:dyDescent="0.2">
      <c r="AX35799" s="78"/>
    </row>
    <row r="35800" spans="50:50" ht="0" hidden="1" customHeight="1" x14ac:dyDescent="0.2">
      <c r="AX35800" s="78"/>
    </row>
    <row r="35801" spans="50:50" ht="0" hidden="1" customHeight="1" x14ac:dyDescent="0.2">
      <c r="AX35801" s="78"/>
    </row>
    <row r="35802" spans="50:50" ht="0" hidden="1" customHeight="1" x14ac:dyDescent="0.2">
      <c r="AX35802" s="78"/>
    </row>
    <row r="35803" spans="50:50" ht="0" hidden="1" customHeight="1" x14ac:dyDescent="0.2">
      <c r="AX35803" s="78"/>
    </row>
    <row r="35804" spans="50:50" ht="0" hidden="1" customHeight="1" x14ac:dyDescent="0.2">
      <c r="AX35804" s="78"/>
    </row>
    <row r="35805" spans="50:50" ht="0" hidden="1" customHeight="1" x14ac:dyDescent="0.2">
      <c r="AX35805" s="78"/>
    </row>
    <row r="35806" spans="50:50" ht="0" hidden="1" customHeight="1" x14ac:dyDescent="0.2">
      <c r="AX35806" s="78"/>
    </row>
    <row r="35807" spans="50:50" ht="0" hidden="1" customHeight="1" x14ac:dyDescent="0.2">
      <c r="AX35807" s="78"/>
    </row>
    <row r="35808" spans="50:50" ht="0" hidden="1" customHeight="1" x14ac:dyDescent="0.2">
      <c r="AX35808" s="78"/>
    </row>
    <row r="35809" spans="50:50" ht="0" hidden="1" customHeight="1" x14ac:dyDescent="0.2">
      <c r="AX35809" s="78"/>
    </row>
    <row r="35810" spans="50:50" ht="0" hidden="1" customHeight="1" x14ac:dyDescent="0.2">
      <c r="AX35810" s="78"/>
    </row>
    <row r="35811" spans="50:50" ht="0" hidden="1" customHeight="1" x14ac:dyDescent="0.2">
      <c r="AX35811" s="78"/>
    </row>
    <row r="35812" spans="50:50" ht="0" hidden="1" customHeight="1" x14ac:dyDescent="0.2">
      <c r="AX35812" s="78"/>
    </row>
    <row r="35813" spans="50:50" ht="0" hidden="1" customHeight="1" x14ac:dyDescent="0.2">
      <c r="AX35813" s="78"/>
    </row>
    <row r="35814" spans="50:50" ht="0" hidden="1" customHeight="1" x14ac:dyDescent="0.2">
      <c r="AX35814" s="78"/>
    </row>
    <row r="35815" spans="50:50" ht="0" hidden="1" customHeight="1" x14ac:dyDescent="0.2">
      <c r="AX35815" s="78"/>
    </row>
    <row r="35816" spans="50:50" ht="0" hidden="1" customHeight="1" x14ac:dyDescent="0.2">
      <c r="AX35816" s="78"/>
    </row>
    <row r="35817" spans="50:50" ht="0" hidden="1" customHeight="1" x14ac:dyDescent="0.2">
      <c r="AX35817" s="78"/>
    </row>
    <row r="35818" spans="50:50" ht="0" hidden="1" customHeight="1" x14ac:dyDescent="0.2">
      <c r="AX35818" s="78"/>
    </row>
    <row r="35819" spans="50:50" ht="0" hidden="1" customHeight="1" x14ac:dyDescent="0.2">
      <c r="AX35819" s="78"/>
    </row>
    <row r="35820" spans="50:50" ht="0" hidden="1" customHeight="1" x14ac:dyDescent="0.2">
      <c r="AX35820" s="78"/>
    </row>
    <row r="35821" spans="50:50" ht="0" hidden="1" customHeight="1" x14ac:dyDescent="0.2">
      <c r="AX35821" s="78"/>
    </row>
    <row r="35822" spans="50:50" ht="0" hidden="1" customHeight="1" x14ac:dyDescent="0.2">
      <c r="AX35822" s="78"/>
    </row>
    <row r="35823" spans="50:50" ht="0" hidden="1" customHeight="1" x14ac:dyDescent="0.2">
      <c r="AX35823" s="78"/>
    </row>
    <row r="35824" spans="50:50" ht="0" hidden="1" customHeight="1" x14ac:dyDescent="0.2">
      <c r="AX35824" s="78"/>
    </row>
    <row r="35825" spans="50:50" ht="0" hidden="1" customHeight="1" x14ac:dyDescent="0.2">
      <c r="AX35825" s="78"/>
    </row>
    <row r="35826" spans="50:50" ht="0" hidden="1" customHeight="1" x14ac:dyDescent="0.2">
      <c r="AX35826" s="78"/>
    </row>
    <row r="35827" spans="50:50" ht="0" hidden="1" customHeight="1" x14ac:dyDescent="0.2">
      <c r="AX35827" s="78"/>
    </row>
    <row r="35828" spans="50:50" ht="0" hidden="1" customHeight="1" x14ac:dyDescent="0.2">
      <c r="AX35828" s="78"/>
    </row>
    <row r="35829" spans="50:50" ht="0" hidden="1" customHeight="1" x14ac:dyDescent="0.2">
      <c r="AX35829" s="78"/>
    </row>
    <row r="35830" spans="50:50" ht="0" hidden="1" customHeight="1" x14ac:dyDescent="0.2">
      <c r="AX35830" s="78"/>
    </row>
    <row r="35831" spans="50:50" ht="0" hidden="1" customHeight="1" x14ac:dyDescent="0.2">
      <c r="AX35831" s="78"/>
    </row>
    <row r="35832" spans="50:50" ht="0" hidden="1" customHeight="1" x14ac:dyDescent="0.2">
      <c r="AX35832" s="78"/>
    </row>
    <row r="35833" spans="50:50" ht="0" hidden="1" customHeight="1" x14ac:dyDescent="0.2">
      <c r="AX35833" s="78"/>
    </row>
    <row r="35834" spans="50:50" ht="0" hidden="1" customHeight="1" x14ac:dyDescent="0.2">
      <c r="AX35834" s="78"/>
    </row>
    <row r="35835" spans="50:50" ht="0" hidden="1" customHeight="1" x14ac:dyDescent="0.2">
      <c r="AX35835" s="78"/>
    </row>
    <row r="35836" spans="50:50" ht="0" hidden="1" customHeight="1" x14ac:dyDescent="0.2">
      <c r="AX35836" s="78"/>
    </row>
    <row r="35837" spans="50:50" ht="0" hidden="1" customHeight="1" x14ac:dyDescent="0.2">
      <c r="AX35837" s="78"/>
    </row>
    <row r="35838" spans="50:50" ht="0" hidden="1" customHeight="1" x14ac:dyDescent="0.2">
      <c r="AX35838" s="78"/>
    </row>
    <row r="35839" spans="50:50" ht="0" hidden="1" customHeight="1" x14ac:dyDescent="0.2">
      <c r="AX35839" s="78"/>
    </row>
    <row r="35840" spans="50:50" ht="0" hidden="1" customHeight="1" x14ac:dyDescent="0.2">
      <c r="AX35840" s="78"/>
    </row>
    <row r="35841" spans="50:50" ht="0" hidden="1" customHeight="1" x14ac:dyDescent="0.2">
      <c r="AX35841" s="78"/>
    </row>
    <row r="35842" spans="50:50" ht="0" hidden="1" customHeight="1" x14ac:dyDescent="0.2">
      <c r="AX35842" s="78"/>
    </row>
    <row r="35843" spans="50:50" ht="0" hidden="1" customHeight="1" x14ac:dyDescent="0.2">
      <c r="AX35843" s="78"/>
    </row>
    <row r="35844" spans="50:50" ht="0" hidden="1" customHeight="1" x14ac:dyDescent="0.2">
      <c r="AX35844" s="78"/>
    </row>
    <row r="35845" spans="50:50" ht="0" hidden="1" customHeight="1" x14ac:dyDescent="0.2">
      <c r="AX35845" s="78"/>
    </row>
    <row r="35846" spans="50:50" ht="0" hidden="1" customHeight="1" x14ac:dyDescent="0.2">
      <c r="AX35846" s="78"/>
    </row>
    <row r="35847" spans="50:50" ht="0" hidden="1" customHeight="1" x14ac:dyDescent="0.2">
      <c r="AX35847" s="78"/>
    </row>
    <row r="35848" spans="50:50" ht="0" hidden="1" customHeight="1" x14ac:dyDescent="0.2">
      <c r="AX35848" s="78"/>
    </row>
    <row r="35849" spans="50:50" ht="0" hidden="1" customHeight="1" x14ac:dyDescent="0.2">
      <c r="AX35849" s="78"/>
    </row>
    <row r="35850" spans="50:50" ht="0" hidden="1" customHeight="1" x14ac:dyDescent="0.2">
      <c r="AX35850" s="78"/>
    </row>
    <row r="35851" spans="50:50" ht="0" hidden="1" customHeight="1" x14ac:dyDescent="0.2">
      <c r="AX35851" s="78"/>
    </row>
    <row r="35852" spans="50:50" ht="0" hidden="1" customHeight="1" x14ac:dyDescent="0.2">
      <c r="AX35852" s="78"/>
    </row>
    <row r="35853" spans="50:50" ht="0" hidden="1" customHeight="1" x14ac:dyDescent="0.2">
      <c r="AX35853" s="78"/>
    </row>
    <row r="35854" spans="50:50" ht="0" hidden="1" customHeight="1" x14ac:dyDescent="0.2">
      <c r="AX35854" s="78"/>
    </row>
    <row r="35855" spans="50:50" ht="0" hidden="1" customHeight="1" x14ac:dyDescent="0.2">
      <c r="AX35855" s="78"/>
    </row>
    <row r="35856" spans="50:50" ht="0" hidden="1" customHeight="1" x14ac:dyDescent="0.2">
      <c r="AX35856" s="78"/>
    </row>
    <row r="35857" spans="50:50" ht="0" hidden="1" customHeight="1" x14ac:dyDescent="0.2">
      <c r="AX35857" s="78"/>
    </row>
    <row r="35858" spans="50:50" ht="0" hidden="1" customHeight="1" x14ac:dyDescent="0.2">
      <c r="AX35858" s="78"/>
    </row>
    <row r="35859" spans="50:50" ht="0" hidden="1" customHeight="1" x14ac:dyDescent="0.2">
      <c r="AX35859" s="78"/>
    </row>
    <row r="35860" spans="50:50" ht="0" hidden="1" customHeight="1" x14ac:dyDescent="0.2">
      <c r="AX35860" s="78"/>
    </row>
    <row r="35861" spans="50:50" ht="0" hidden="1" customHeight="1" x14ac:dyDescent="0.2">
      <c r="AX35861" s="78"/>
    </row>
    <row r="35862" spans="50:50" ht="0" hidden="1" customHeight="1" x14ac:dyDescent="0.2">
      <c r="AX35862" s="78"/>
    </row>
    <row r="35863" spans="50:50" ht="0" hidden="1" customHeight="1" x14ac:dyDescent="0.2">
      <c r="AX35863" s="78"/>
    </row>
    <row r="35864" spans="50:50" ht="0" hidden="1" customHeight="1" x14ac:dyDescent="0.2">
      <c r="AX35864" s="78"/>
    </row>
    <row r="35865" spans="50:50" ht="0" hidden="1" customHeight="1" x14ac:dyDescent="0.2">
      <c r="AX35865" s="78"/>
    </row>
    <row r="35866" spans="50:50" ht="0" hidden="1" customHeight="1" x14ac:dyDescent="0.2">
      <c r="AX35866" s="78"/>
    </row>
    <row r="35867" spans="50:50" ht="0" hidden="1" customHeight="1" x14ac:dyDescent="0.2">
      <c r="AX35867" s="78"/>
    </row>
    <row r="35868" spans="50:50" ht="0" hidden="1" customHeight="1" x14ac:dyDescent="0.2">
      <c r="AX35868" s="78"/>
    </row>
    <row r="35869" spans="50:50" ht="0" hidden="1" customHeight="1" x14ac:dyDescent="0.2">
      <c r="AX35869" s="78"/>
    </row>
    <row r="35870" spans="50:50" ht="0" hidden="1" customHeight="1" x14ac:dyDescent="0.2">
      <c r="AX35870" s="78"/>
    </row>
    <row r="35871" spans="50:50" ht="0" hidden="1" customHeight="1" x14ac:dyDescent="0.2">
      <c r="AX35871" s="78"/>
    </row>
    <row r="35872" spans="50:50" ht="0" hidden="1" customHeight="1" x14ac:dyDescent="0.2">
      <c r="AX35872" s="78"/>
    </row>
    <row r="35873" spans="50:50" ht="0" hidden="1" customHeight="1" x14ac:dyDescent="0.2">
      <c r="AX35873" s="78"/>
    </row>
    <row r="35874" spans="50:50" ht="0" hidden="1" customHeight="1" x14ac:dyDescent="0.2">
      <c r="AX35874" s="78"/>
    </row>
    <row r="35875" spans="50:50" ht="0" hidden="1" customHeight="1" x14ac:dyDescent="0.2">
      <c r="AX35875" s="78"/>
    </row>
    <row r="35876" spans="50:50" ht="0" hidden="1" customHeight="1" x14ac:dyDescent="0.2">
      <c r="AX35876" s="78"/>
    </row>
    <row r="35877" spans="50:50" ht="0" hidden="1" customHeight="1" x14ac:dyDescent="0.2">
      <c r="AX35877" s="78"/>
    </row>
    <row r="35878" spans="50:50" ht="0" hidden="1" customHeight="1" x14ac:dyDescent="0.2">
      <c r="AX35878" s="78"/>
    </row>
    <row r="35879" spans="50:50" ht="0" hidden="1" customHeight="1" x14ac:dyDescent="0.2">
      <c r="AX35879" s="78"/>
    </row>
    <row r="35880" spans="50:50" ht="0" hidden="1" customHeight="1" x14ac:dyDescent="0.2">
      <c r="AX35880" s="78"/>
    </row>
    <row r="35881" spans="50:50" ht="0" hidden="1" customHeight="1" x14ac:dyDescent="0.2">
      <c r="AX35881" s="78"/>
    </row>
    <row r="35882" spans="50:50" ht="0" hidden="1" customHeight="1" x14ac:dyDescent="0.2">
      <c r="AX35882" s="78"/>
    </row>
    <row r="35883" spans="50:50" ht="0" hidden="1" customHeight="1" x14ac:dyDescent="0.2">
      <c r="AX35883" s="78"/>
    </row>
    <row r="35884" spans="50:50" ht="0" hidden="1" customHeight="1" x14ac:dyDescent="0.2">
      <c r="AX35884" s="78"/>
    </row>
    <row r="35885" spans="50:50" ht="0" hidden="1" customHeight="1" x14ac:dyDescent="0.2">
      <c r="AX35885" s="78"/>
    </row>
    <row r="35886" spans="50:50" ht="0" hidden="1" customHeight="1" x14ac:dyDescent="0.2">
      <c r="AX35886" s="78"/>
    </row>
    <row r="35887" spans="50:50" ht="0" hidden="1" customHeight="1" x14ac:dyDescent="0.2">
      <c r="AX35887" s="78"/>
    </row>
    <row r="35888" spans="50:50" ht="0" hidden="1" customHeight="1" x14ac:dyDescent="0.2">
      <c r="AX35888" s="78"/>
    </row>
    <row r="35889" spans="50:50" ht="0" hidden="1" customHeight="1" x14ac:dyDescent="0.2">
      <c r="AX35889" s="78"/>
    </row>
    <row r="35890" spans="50:50" ht="0" hidden="1" customHeight="1" x14ac:dyDescent="0.2">
      <c r="AX35890" s="78"/>
    </row>
    <row r="35891" spans="50:50" ht="0" hidden="1" customHeight="1" x14ac:dyDescent="0.2">
      <c r="AX35891" s="78"/>
    </row>
    <row r="35892" spans="50:50" ht="0" hidden="1" customHeight="1" x14ac:dyDescent="0.2">
      <c r="AX35892" s="78"/>
    </row>
    <row r="35893" spans="50:50" ht="0" hidden="1" customHeight="1" x14ac:dyDescent="0.2">
      <c r="AX35893" s="78"/>
    </row>
    <row r="35894" spans="50:50" ht="0" hidden="1" customHeight="1" x14ac:dyDescent="0.2">
      <c r="AX35894" s="78"/>
    </row>
    <row r="35895" spans="50:50" ht="0" hidden="1" customHeight="1" x14ac:dyDescent="0.2">
      <c r="AX35895" s="78"/>
    </row>
    <row r="35896" spans="50:50" ht="0" hidden="1" customHeight="1" x14ac:dyDescent="0.2">
      <c r="AX35896" s="78"/>
    </row>
    <row r="35897" spans="50:50" ht="0" hidden="1" customHeight="1" x14ac:dyDescent="0.2">
      <c r="AX35897" s="78"/>
    </row>
    <row r="35898" spans="50:50" ht="0" hidden="1" customHeight="1" x14ac:dyDescent="0.2">
      <c r="AX35898" s="78"/>
    </row>
    <row r="35899" spans="50:50" ht="0" hidden="1" customHeight="1" x14ac:dyDescent="0.2">
      <c r="AX35899" s="78"/>
    </row>
    <row r="35900" spans="50:50" ht="0" hidden="1" customHeight="1" x14ac:dyDescent="0.2">
      <c r="AX35900" s="78"/>
    </row>
    <row r="35901" spans="50:50" ht="0" hidden="1" customHeight="1" x14ac:dyDescent="0.2">
      <c r="AX35901" s="78"/>
    </row>
    <row r="35902" spans="50:50" ht="0" hidden="1" customHeight="1" x14ac:dyDescent="0.2">
      <c r="AX35902" s="78"/>
    </row>
    <row r="35903" spans="50:50" ht="0" hidden="1" customHeight="1" x14ac:dyDescent="0.2">
      <c r="AX35903" s="78"/>
    </row>
    <row r="35904" spans="50:50" ht="0" hidden="1" customHeight="1" x14ac:dyDescent="0.2">
      <c r="AX35904" s="78"/>
    </row>
    <row r="35905" spans="50:50" ht="0" hidden="1" customHeight="1" x14ac:dyDescent="0.2">
      <c r="AX35905" s="78"/>
    </row>
    <row r="35906" spans="50:50" ht="0" hidden="1" customHeight="1" x14ac:dyDescent="0.2">
      <c r="AX35906" s="78"/>
    </row>
    <row r="35907" spans="50:50" ht="0" hidden="1" customHeight="1" x14ac:dyDescent="0.2">
      <c r="AX35907" s="78"/>
    </row>
    <row r="35908" spans="50:50" ht="0" hidden="1" customHeight="1" x14ac:dyDescent="0.2">
      <c r="AX35908" s="78"/>
    </row>
    <row r="35909" spans="50:50" ht="0" hidden="1" customHeight="1" x14ac:dyDescent="0.2">
      <c r="AX35909" s="78"/>
    </row>
    <row r="35910" spans="50:50" ht="0" hidden="1" customHeight="1" x14ac:dyDescent="0.2">
      <c r="AX35910" s="78"/>
    </row>
    <row r="35911" spans="50:50" ht="0" hidden="1" customHeight="1" x14ac:dyDescent="0.2">
      <c r="AX35911" s="78"/>
    </row>
    <row r="35912" spans="50:50" ht="0" hidden="1" customHeight="1" x14ac:dyDescent="0.2">
      <c r="AX35912" s="78"/>
    </row>
    <row r="35913" spans="50:50" ht="0" hidden="1" customHeight="1" x14ac:dyDescent="0.2">
      <c r="AX35913" s="78"/>
    </row>
    <row r="35914" spans="50:50" ht="0" hidden="1" customHeight="1" x14ac:dyDescent="0.2">
      <c r="AX35914" s="78"/>
    </row>
    <row r="35915" spans="50:50" ht="0" hidden="1" customHeight="1" x14ac:dyDescent="0.2">
      <c r="AX35915" s="78"/>
    </row>
    <row r="35916" spans="50:50" ht="0" hidden="1" customHeight="1" x14ac:dyDescent="0.2">
      <c r="AX35916" s="78"/>
    </row>
    <row r="35917" spans="50:50" ht="0" hidden="1" customHeight="1" x14ac:dyDescent="0.2">
      <c r="AX35917" s="78"/>
    </row>
    <row r="35918" spans="50:50" ht="0" hidden="1" customHeight="1" x14ac:dyDescent="0.2">
      <c r="AX35918" s="78"/>
    </row>
    <row r="35919" spans="50:50" ht="0" hidden="1" customHeight="1" x14ac:dyDescent="0.2">
      <c r="AX35919" s="78"/>
    </row>
    <row r="35920" spans="50:50" ht="0" hidden="1" customHeight="1" x14ac:dyDescent="0.2">
      <c r="AX35920" s="78"/>
    </row>
    <row r="35921" spans="50:50" ht="0" hidden="1" customHeight="1" x14ac:dyDescent="0.2">
      <c r="AX35921" s="78"/>
    </row>
    <row r="35922" spans="50:50" ht="0" hidden="1" customHeight="1" x14ac:dyDescent="0.2">
      <c r="AX35922" s="78"/>
    </row>
    <row r="35923" spans="50:50" ht="0" hidden="1" customHeight="1" x14ac:dyDescent="0.2">
      <c r="AX35923" s="78"/>
    </row>
    <row r="35924" spans="50:50" ht="0" hidden="1" customHeight="1" x14ac:dyDescent="0.2">
      <c r="AX35924" s="78"/>
    </row>
    <row r="35925" spans="50:50" ht="0" hidden="1" customHeight="1" x14ac:dyDescent="0.2">
      <c r="AX35925" s="78"/>
    </row>
    <row r="35926" spans="50:50" ht="0" hidden="1" customHeight="1" x14ac:dyDescent="0.2">
      <c r="AX35926" s="78"/>
    </row>
    <row r="35927" spans="50:50" ht="0" hidden="1" customHeight="1" x14ac:dyDescent="0.2">
      <c r="AX35927" s="78"/>
    </row>
    <row r="35928" spans="50:50" ht="0" hidden="1" customHeight="1" x14ac:dyDescent="0.2">
      <c r="AX35928" s="78"/>
    </row>
    <row r="35929" spans="50:50" ht="0" hidden="1" customHeight="1" x14ac:dyDescent="0.2">
      <c r="AX35929" s="78"/>
    </row>
    <row r="35930" spans="50:50" ht="0" hidden="1" customHeight="1" x14ac:dyDescent="0.2">
      <c r="AX35930" s="78"/>
    </row>
    <row r="35931" spans="50:50" ht="0" hidden="1" customHeight="1" x14ac:dyDescent="0.2">
      <c r="AX35931" s="78"/>
    </row>
    <row r="35932" spans="50:50" ht="0" hidden="1" customHeight="1" x14ac:dyDescent="0.2">
      <c r="AX35932" s="78"/>
    </row>
    <row r="35933" spans="50:50" ht="0" hidden="1" customHeight="1" x14ac:dyDescent="0.2">
      <c r="AX35933" s="78"/>
    </row>
    <row r="35934" spans="50:50" ht="0" hidden="1" customHeight="1" x14ac:dyDescent="0.2">
      <c r="AX35934" s="78"/>
    </row>
    <row r="35935" spans="50:50" ht="0" hidden="1" customHeight="1" x14ac:dyDescent="0.2">
      <c r="AX35935" s="78"/>
    </row>
    <row r="35936" spans="50:50" ht="0" hidden="1" customHeight="1" x14ac:dyDescent="0.2">
      <c r="AX35936" s="78"/>
    </row>
    <row r="35937" spans="50:50" ht="0" hidden="1" customHeight="1" x14ac:dyDescent="0.2">
      <c r="AX35937" s="78"/>
    </row>
    <row r="35938" spans="50:50" ht="0" hidden="1" customHeight="1" x14ac:dyDescent="0.2">
      <c r="AX35938" s="78"/>
    </row>
    <row r="35939" spans="50:50" ht="0" hidden="1" customHeight="1" x14ac:dyDescent="0.2">
      <c r="AX35939" s="78"/>
    </row>
    <row r="35940" spans="50:50" ht="0" hidden="1" customHeight="1" x14ac:dyDescent="0.2">
      <c r="AX35940" s="78"/>
    </row>
    <row r="35941" spans="50:50" ht="0" hidden="1" customHeight="1" x14ac:dyDescent="0.2">
      <c r="AX35941" s="78"/>
    </row>
    <row r="35942" spans="50:50" ht="0" hidden="1" customHeight="1" x14ac:dyDescent="0.2">
      <c r="AX35942" s="78"/>
    </row>
    <row r="35943" spans="50:50" ht="0" hidden="1" customHeight="1" x14ac:dyDescent="0.2">
      <c r="AX35943" s="78"/>
    </row>
    <row r="35944" spans="50:50" ht="0" hidden="1" customHeight="1" x14ac:dyDescent="0.2">
      <c r="AX35944" s="78"/>
    </row>
    <row r="35945" spans="50:50" ht="0" hidden="1" customHeight="1" x14ac:dyDescent="0.2">
      <c r="AX35945" s="78"/>
    </row>
    <row r="35946" spans="50:50" ht="0" hidden="1" customHeight="1" x14ac:dyDescent="0.2">
      <c r="AX35946" s="78"/>
    </row>
    <row r="35947" spans="50:50" ht="0" hidden="1" customHeight="1" x14ac:dyDescent="0.2">
      <c r="AX35947" s="78"/>
    </row>
    <row r="35948" spans="50:50" ht="0" hidden="1" customHeight="1" x14ac:dyDescent="0.2">
      <c r="AX35948" s="78"/>
    </row>
    <row r="35949" spans="50:50" ht="0" hidden="1" customHeight="1" x14ac:dyDescent="0.2">
      <c r="AX35949" s="78"/>
    </row>
    <row r="35950" spans="50:50" ht="0" hidden="1" customHeight="1" x14ac:dyDescent="0.2">
      <c r="AX35950" s="78"/>
    </row>
    <row r="35951" spans="50:50" ht="0" hidden="1" customHeight="1" x14ac:dyDescent="0.2">
      <c r="AX35951" s="78"/>
    </row>
    <row r="35952" spans="50:50" ht="0" hidden="1" customHeight="1" x14ac:dyDescent="0.2">
      <c r="AX35952" s="78"/>
    </row>
    <row r="35953" spans="50:50" ht="0" hidden="1" customHeight="1" x14ac:dyDescent="0.2">
      <c r="AX35953" s="78"/>
    </row>
    <row r="35954" spans="50:50" ht="0" hidden="1" customHeight="1" x14ac:dyDescent="0.2">
      <c r="AX35954" s="78"/>
    </row>
    <row r="35955" spans="50:50" ht="0" hidden="1" customHeight="1" x14ac:dyDescent="0.2">
      <c r="AX35955" s="78"/>
    </row>
    <row r="35956" spans="50:50" ht="0" hidden="1" customHeight="1" x14ac:dyDescent="0.2">
      <c r="AX35956" s="78"/>
    </row>
    <row r="35957" spans="50:50" ht="0" hidden="1" customHeight="1" x14ac:dyDescent="0.2">
      <c r="AX35957" s="78"/>
    </row>
    <row r="35958" spans="50:50" ht="0" hidden="1" customHeight="1" x14ac:dyDescent="0.2">
      <c r="AX35958" s="78"/>
    </row>
    <row r="35959" spans="50:50" ht="0" hidden="1" customHeight="1" x14ac:dyDescent="0.2">
      <c r="AX35959" s="78"/>
    </row>
    <row r="35960" spans="50:50" ht="0" hidden="1" customHeight="1" x14ac:dyDescent="0.2">
      <c r="AX35960" s="78"/>
    </row>
    <row r="35961" spans="50:50" ht="0" hidden="1" customHeight="1" x14ac:dyDescent="0.2">
      <c r="AX35961" s="78"/>
    </row>
    <row r="35962" spans="50:50" ht="0" hidden="1" customHeight="1" x14ac:dyDescent="0.2">
      <c r="AX35962" s="78"/>
    </row>
    <row r="35963" spans="50:50" ht="0" hidden="1" customHeight="1" x14ac:dyDescent="0.2">
      <c r="AX35963" s="78"/>
    </row>
    <row r="35964" spans="50:50" ht="0" hidden="1" customHeight="1" x14ac:dyDescent="0.2">
      <c r="AX35964" s="78"/>
    </row>
    <row r="35965" spans="50:50" ht="0" hidden="1" customHeight="1" x14ac:dyDescent="0.2">
      <c r="AX35965" s="78"/>
    </row>
    <row r="35966" spans="50:50" ht="0" hidden="1" customHeight="1" x14ac:dyDescent="0.2">
      <c r="AX35966" s="78"/>
    </row>
    <row r="35967" spans="50:50" ht="0" hidden="1" customHeight="1" x14ac:dyDescent="0.2">
      <c r="AX35967" s="78"/>
    </row>
    <row r="35968" spans="50:50" ht="0" hidden="1" customHeight="1" x14ac:dyDescent="0.2">
      <c r="AX35968" s="78"/>
    </row>
    <row r="35969" spans="50:50" ht="0" hidden="1" customHeight="1" x14ac:dyDescent="0.2">
      <c r="AX35969" s="78"/>
    </row>
    <row r="35970" spans="50:50" ht="0" hidden="1" customHeight="1" x14ac:dyDescent="0.2">
      <c r="AX35970" s="78"/>
    </row>
    <row r="35971" spans="50:50" ht="0" hidden="1" customHeight="1" x14ac:dyDescent="0.2">
      <c r="AX35971" s="78"/>
    </row>
    <row r="35972" spans="50:50" ht="0" hidden="1" customHeight="1" x14ac:dyDescent="0.2">
      <c r="AX35972" s="78"/>
    </row>
    <row r="35973" spans="50:50" ht="0" hidden="1" customHeight="1" x14ac:dyDescent="0.2">
      <c r="AX35973" s="78"/>
    </row>
    <row r="35974" spans="50:50" ht="0" hidden="1" customHeight="1" x14ac:dyDescent="0.2">
      <c r="AX35974" s="78"/>
    </row>
    <row r="35975" spans="50:50" ht="0" hidden="1" customHeight="1" x14ac:dyDescent="0.2">
      <c r="AX35975" s="78"/>
    </row>
    <row r="35976" spans="50:50" ht="0" hidden="1" customHeight="1" x14ac:dyDescent="0.2">
      <c r="AX35976" s="78"/>
    </row>
    <row r="35977" spans="50:50" ht="0" hidden="1" customHeight="1" x14ac:dyDescent="0.2">
      <c r="AX35977" s="78"/>
    </row>
    <row r="35978" spans="50:50" ht="0" hidden="1" customHeight="1" x14ac:dyDescent="0.2">
      <c r="AX35978" s="78"/>
    </row>
    <row r="35979" spans="50:50" ht="0" hidden="1" customHeight="1" x14ac:dyDescent="0.2">
      <c r="AX35979" s="78"/>
    </row>
    <row r="35980" spans="50:50" ht="0" hidden="1" customHeight="1" x14ac:dyDescent="0.2">
      <c r="AX35980" s="78"/>
    </row>
    <row r="35981" spans="50:50" ht="0" hidden="1" customHeight="1" x14ac:dyDescent="0.2">
      <c r="AX35981" s="78"/>
    </row>
    <row r="35982" spans="50:50" ht="0" hidden="1" customHeight="1" x14ac:dyDescent="0.2">
      <c r="AX35982" s="78"/>
    </row>
    <row r="35983" spans="50:50" ht="0" hidden="1" customHeight="1" x14ac:dyDescent="0.2">
      <c r="AX35983" s="78"/>
    </row>
    <row r="35984" spans="50:50" ht="0" hidden="1" customHeight="1" x14ac:dyDescent="0.2">
      <c r="AX35984" s="78"/>
    </row>
    <row r="35985" spans="50:50" ht="0" hidden="1" customHeight="1" x14ac:dyDescent="0.2">
      <c r="AX35985" s="78"/>
    </row>
    <row r="35986" spans="50:50" ht="0" hidden="1" customHeight="1" x14ac:dyDescent="0.2">
      <c r="AX35986" s="78"/>
    </row>
    <row r="35987" spans="50:50" ht="0" hidden="1" customHeight="1" x14ac:dyDescent="0.2">
      <c r="AX35987" s="78"/>
    </row>
    <row r="35988" spans="50:50" ht="0" hidden="1" customHeight="1" x14ac:dyDescent="0.2">
      <c r="AX35988" s="78"/>
    </row>
    <row r="35989" spans="50:50" ht="0" hidden="1" customHeight="1" x14ac:dyDescent="0.2">
      <c r="AX35989" s="78"/>
    </row>
    <row r="35990" spans="50:50" ht="0" hidden="1" customHeight="1" x14ac:dyDescent="0.2">
      <c r="AX35990" s="78"/>
    </row>
    <row r="35991" spans="50:50" ht="0" hidden="1" customHeight="1" x14ac:dyDescent="0.2">
      <c r="AX35991" s="78"/>
    </row>
    <row r="35992" spans="50:50" ht="0" hidden="1" customHeight="1" x14ac:dyDescent="0.2">
      <c r="AX35992" s="78"/>
    </row>
    <row r="35993" spans="50:50" ht="0" hidden="1" customHeight="1" x14ac:dyDescent="0.2">
      <c r="AX35993" s="78"/>
    </row>
    <row r="35994" spans="50:50" ht="0" hidden="1" customHeight="1" x14ac:dyDescent="0.2">
      <c r="AX35994" s="78"/>
    </row>
    <row r="35995" spans="50:50" ht="0" hidden="1" customHeight="1" x14ac:dyDescent="0.2">
      <c r="AX35995" s="78"/>
    </row>
    <row r="35996" spans="50:50" ht="0" hidden="1" customHeight="1" x14ac:dyDescent="0.2">
      <c r="AX35996" s="78"/>
    </row>
    <row r="35997" spans="50:50" ht="0" hidden="1" customHeight="1" x14ac:dyDescent="0.2">
      <c r="AX35997" s="78"/>
    </row>
    <row r="35998" spans="50:50" ht="0" hidden="1" customHeight="1" x14ac:dyDescent="0.2">
      <c r="AX35998" s="78"/>
    </row>
    <row r="35999" spans="50:50" ht="0" hidden="1" customHeight="1" x14ac:dyDescent="0.2">
      <c r="AX35999" s="78"/>
    </row>
    <row r="36000" spans="50:50" ht="0" hidden="1" customHeight="1" x14ac:dyDescent="0.2">
      <c r="AX36000" s="78"/>
    </row>
    <row r="36001" spans="50:50" ht="0" hidden="1" customHeight="1" x14ac:dyDescent="0.2">
      <c r="AX36001" s="78"/>
    </row>
    <row r="36002" spans="50:50" ht="0" hidden="1" customHeight="1" x14ac:dyDescent="0.2">
      <c r="AX36002" s="78"/>
    </row>
    <row r="36003" spans="50:50" ht="0" hidden="1" customHeight="1" x14ac:dyDescent="0.2">
      <c r="AX36003" s="78"/>
    </row>
    <row r="36004" spans="50:50" ht="0" hidden="1" customHeight="1" x14ac:dyDescent="0.2">
      <c r="AX36004" s="78"/>
    </row>
    <row r="36005" spans="50:50" ht="0" hidden="1" customHeight="1" x14ac:dyDescent="0.2">
      <c r="AX36005" s="78"/>
    </row>
    <row r="36006" spans="50:50" ht="0" hidden="1" customHeight="1" x14ac:dyDescent="0.2">
      <c r="AX36006" s="78"/>
    </row>
    <row r="36007" spans="50:50" ht="0" hidden="1" customHeight="1" x14ac:dyDescent="0.2">
      <c r="AX36007" s="78"/>
    </row>
    <row r="36008" spans="50:50" ht="0" hidden="1" customHeight="1" x14ac:dyDescent="0.2">
      <c r="AX36008" s="78"/>
    </row>
    <row r="36009" spans="50:50" ht="0" hidden="1" customHeight="1" x14ac:dyDescent="0.2">
      <c r="AX36009" s="78"/>
    </row>
    <row r="36010" spans="50:50" ht="0" hidden="1" customHeight="1" x14ac:dyDescent="0.2">
      <c r="AX36010" s="78"/>
    </row>
    <row r="36011" spans="50:50" ht="0" hidden="1" customHeight="1" x14ac:dyDescent="0.2">
      <c r="AX36011" s="78"/>
    </row>
    <row r="36012" spans="50:50" ht="0" hidden="1" customHeight="1" x14ac:dyDescent="0.2">
      <c r="AX36012" s="78"/>
    </row>
    <row r="36013" spans="50:50" ht="0" hidden="1" customHeight="1" x14ac:dyDescent="0.2">
      <c r="AX36013" s="78"/>
    </row>
    <row r="36014" spans="50:50" ht="0" hidden="1" customHeight="1" x14ac:dyDescent="0.2">
      <c r="AX36014" s="78"/>
    </row>
    <row r="36015" spans="50:50" ht="0" hidden="1" customHeight="1" x14ac:dyDescent="0.2">
      <c r="AX36015" s="78"/>
    </row>
    <row r="36016" spans="50:50" ht="0" hidden="1" customHeight="1" x14ac:dyDescent="0.2">
      <c r="AX36016" s="78"/>
    </row>
    <row r="36017" spans="50:50" ht="0" hidden="1" customHeight="1" x14ac:dyDescent="0.2">
      <c r="AX36017" s="78"/>
    </row>
    <row r="36018" spans="50:50" ht="0" hidden="1" customHeight="1" x14ac:dyDescent="0.2">
      <c r="AX36018" s="78"/>
    </row>
    <row r="36019" spans="50:50" ht="0" hidden="1" customHeight="1" x14ac:dyDescent="0.2">
      <c r="AX36019" s="78"/>
    </row>
    <row r="36020" spans="50:50" ht="0" hidden="1" customHeight="1" x14ac:dyDescent="0.2">
      <c r="AX36020" s="78"/>
    </row>
    <row r="36021" spans="50:50" ht="0" hidden="1" customHeight="1" x14ac:dyDescent="0.2">
      <c r="AX36021" s="78"/>
    </row>
    <row r="36022" spans="50:50" ht="0" hidden="1" customHeight="1" x14ac:dyDescent="0.2">
      <c r="AX36022" s="78"/>
    </row>
    <row r="36023" spans="50:50" ht="0" hidden="1" customHeight="1" x14ac:dyDescent="0.2">
      <c r="AX36023" s="78"/>
    </row>
    <row r="36024" spans="50:50" ht="0" hidden="1" customHeight="1" x14ac:dyDescent="0.2">
      <c r="AX36024" s="78"/>
    </row>
    <row r="36025" spans="50:50" ht="0" hidden="1" customHeight="1" x14ac:dyDescent="0.2">
      <c r="AX36025" s="78"/>
    </row>
    <row r="36026" spans="50:50" ht="0" hidden="1" customHeight="1" x14ac:dyDescent="0.2">
      <c r="AX36026" s="78"/>
    </row>
    <row r="36027" spans="50:50" ht="0" hidden="1" customHeight="1" x14ac:dyDescent="0.2">
      <c r="AX36027" s="78"/>
    </row>
    <row r="36028" spans="50:50" ht="0" hidden="1" customHeight="1" x14ac:dyDescent="0.2">
      <c r="AX36028" s="78"/>
    </row>
    <row r="36029" spans="50:50" ht="0" hidden="1" customHeight="1" x14ac:dyDescent="0.2">
      <c r="AX36029" s="78"/>
    </row>
    <row r="36030" spans="50:50" ht="0" hidden="1" customHeight="1" x14ac:dyDescent="0.2">
      <c r="AX36030" s="78"/>
    </row>
    <row r="36031" spans="50:50" ht="0" hidden="1" customHeight="1" x14ac:dyDescent="0.2">
      <c r="AX36031" s="78"/>
    </row>
    <row r="36032" spans="50:50" ht="0" hidden="1" customHeight="1" x14ac:dyDescent="0.2">
      <c r="AX36032" s="78"/>
    </row>
    <row r="36033" spans="50:50" ht="0" hidden="1" customHeight="1" x14ac:dyDescent="0.2">
      <c r="AX36033" s="78"/>
    </row>
    <row r="36034" spans="50:50" ht="0" hidden="1" customHeight="1" x14ac:dyDescent="0.2">
      <c r="AX36034" s="78"/>
    </row>
    <row r="36035" spans="50:50" ht="0" hidden="1" customHeight="1" x14ac:dyDescent="0.2">
      <c r="AX36035" s="78"/>
    </row>
    <row r="36036" spans="50:50" ht="0" hidden="1" customHeight="1" x14ac:dyDescent="0.2">
      <c r="AX36036" s="78"/>
    </row>
    <row r="36037" spans="50:50" ht="0" hidden="1" customHeight="1" x14ac:dyDescent="0.2">
      <c r="AX36037" s="78"/>
    </row>
    <row r="36038" spans="50:50" ht="0" hidden="1" customHeight="1" x14ac:dyDescent="0.2">
      <c r="AX36038" s="78"/>
    </row>
    <row r="36039" spans="50:50" ht="0" hidden="1" customHeight="1" x14ac:dyDescent="0.2">
      <c r="AX36039" s="78"/>
    </row>
    <row r="36040" spans="50:50" ht="0" hidden="1" customHeight="1" x14ac:dyDescent="0.2">
      <c r="AX36040" s="78"/>
    </row>
    <row r="36041" spans="50:50" ht="0" hidden="1" customHeight="1" x14ac:dyDescent="0.2">
      <c r="AX36041" s="78"/>
    </row>
    <row r="36042" spans="50:50" ht="0" hidden="1" customHeight="1" x14ac:dyDescent="0.2">
      <c r="AX36042" s="78"/>
    </row>
    <row r="36043" spans="50:50" ht="0" hidden="1" customHeight="1" x14ac:dyDescent="0.2">
      <c r="AX36043" s="78"/>
    </row>
    <row r="36044" spans="50:50" ht="0" hidden="1" customHeight="1" x14ac:dyDescent="0.2">
      <c r="AX36044" s="78"/>
    </row>
    <row r="36045" spans="50:50" ht="0" hidden="1" customHeight="1" x14ac:dyDescent="0.2">
      <c r="AX36045" s="78"/>
    </row>
    <row r="36046" spans="50:50" ht="0" hidden="1" customHeight="1" x14ac:dyDescent="0.2">
      <c r="AX36046" s="78"/>
    </row>
    <row r="36047" spans="50:50" ht="0" hidden="1" customHeight="1" x14ac:dyDescent="0.2">
      <c r="AX36047" s="78"/>
    </row>
    <row r="36048" spans="50:50" ht="0" hidden="1" customHeight="1" x14ac:dyDescent="0.2">
      <c r="AX36048" s="78"/>
    </row>
    <row r="36049" spans="50:50" ht="0" hidden="1" customHeight="1" x14ac:dyDescent="0.2">
      <c r="AX36049" s="78"/>
    </row>
    <row r="36050" spans="50:50" ht="0" hidden="1" customHeight="1" x14ac:dyDescent="0.2">
      <c r="AX36050" s="78"/>
    </row>
    <row r="36051" spans="50:50" ht="0" hidden="1" customHeight="1" x14ac:dyDescent="0.2">
      <c r="AX36051" s="78"/>
    </row>
    <row r="36052" spans="50:50" ht="0" hidden="1" customHeight="1" x14ac:dyDescent="0.2">
      <c r="AX36052" s="78"/>
    </row>
    <row r="36053" spans="50:50" ht="0" hidden="1" customHeight="1" x14ac:dyDescent="0.2">
      <c r="AX36053" s="78"/>
    </row>
    <row r="36054" spans="50:50" ht="0" hidden="1" customHeight="1" x14ac:dyDescent="0.2">
      <c r="AX36054" s="78"/>
    </row>
    <row r="36055" spans="50:50" ht="0" hidden="1" customHeight="1" x14ac:dyDescent="0.2">
      <c r="AX36055" s="78"/>
    </row>
    <row r="36056" spans="50:50" ht="0" hidden="1" customHeight="1" x14ac:dyDescent="0.2">
      <c r="AX36056" s="78"/>
    </row>
    <row r="36057" spans="50:50" ht="0" hidden="1" customHeight="1" x14ac:dyDescent="0.2">
      <c r="AX36057" s="78"/>
    </row>
    <row r="36058" spans="50:50" ht="0" hidden="1" customHeight="1" x14ac:dyDescent="0.2">
      <c r="AX36058" s="78"/>
    </row>
    <row r="36059" spans="50:50" ht="0" hidden="1" customHeight="1" x14ac:dyDescent="0.2">
      <c r="AX36059" s="78"/>
    </row>
    <row r="36060" spans="50:50" ht="0" hidden="1" customHeight="1" x14ac:dyDescent="0.2">
      <c r="AX36060" s="78"/>
    </row>
    <row r="36061" spans="50:50" ht="0" hidden="1" customHeight="1" x14ac:dyDescent="0.2">
      <c r="AX36061" s="78"/>
    </row>
    <row r="36062" spans="50:50" ht="0" hidden="1" customHeight="1" x14ac:dyDescent="0.2">
      <c r="AX36062" s="78"/>
    </row>
    <row r="36063" spans="50:50" ht="0" hidden="1" customHeight="1" x14ac:dyDescent="0.2">
      <c r="AX36063" s="78"/>
    </row>
    <row r="36064" spans="50:50" ht="0" hidden="1" customHeight="1" x14ac:dyDescent="0.2">
      <c r="AX36064" s="78"/>
    </row>
    <row r="36065" spans="50:50" ht="0" hidden="1" customHeight="1" x14ac:dyDescent="0.2">
      <c r="AX36065" s="78"/>
    </row>
    <row r="36066" spans="50:50" ht="0" hidden="1" customHeight="1" x14ac:dyDescent="0.2">
      <c r="AX36066" s="78"/>
    </row>
    <row r="36067" spans="50:50" ht="0" hidden="1" customHeight="1" x14ac:dyDescent="0.2">
      <c r="AX36067" s="78"/>
    </row>
    <row r="36068" spans="50:50" ht="0" hidden="1" customHeight="1" x14ac:dyDescent="0.2">
      <c r="AX36068" s="78"/>
    </row>
    <row r="36069" spans="50:50" ht="0" hidden="1" customHeight="1" x14ac:dyDescent="0.2">
      <c r="AX36069" s="78"/>
    </row>
    <row r="36070" spans="50:50" ht="0" hidden="1" customHeight="1" x14ac:dyDescent="0.2">
      <c r="AX36070" s="78"/>
    </row>
    <row r="36071" spans="50:50" ht="0" hidden="1" customHeight="1" x14ac:dyDescent="0.2">
      <c r="AX36071" s="78"/>
    </row>
    <row r="36072" spans="50:50" ht="0" hidden="1" customHeight="1" x14ac:dyDescent="0.2">
      <c r="AX36072" s="78"/>
    </row>
    <row r="36073" spans="50:50" ht="0" hidden="1" customHeight="1" x14ac:dyDescent="0.2">
      <c r="AX36073" s="78"/>
    </row>
    <row r="36074" spans="50:50" ht="0" hidden="1" customHeight="1" x14ac:dyDescent="0.2">
      <c r="AX36074" s="78"/>
    </row>
    <row r="36075" spans="50:50" ht="0" hidden="1" customHeight="1" x14ac:dyDescent="0.2">
      <c r="AX36075" s="78"/>
    </row>
    <row r="36076" spans="50:50" ht="0" hidden="1" customHeight="1" x14ac:dyDescent="0.2">
      <c r="AX36076" s="78"/>
    </row>
    <row r="36077" spans="50:50" ht="0" hidden="1" customHeight="1" x14ac:dyDescent="0.2">
      <c r="AX36077" s="78"/>
    </row>
    <row r="36078" spans="50:50" ht="0" hidden="1" customHeight="1" x14ac:dyDescent="0.2">
      <c r="AX36078" s="78"/>
    </row>
    <row r="36079" spans="50:50" ht="0" hidden="1" customHeight="1" x14ac:dyDescent="0.2">
      <c r="AX36079" s="78"/>
    </row>
    <row r="36080" spans="50:50" ht="0" hidden="1" customHeight="1" x14ac:dyDescent="0.2">
      <c r="AX36080" s="78"/>
    </row>
    <row r="36081" spans="50:50" ht="0" hidden="1" customHeight="1" x14ac:dyDescent="0.2">
      <c r="AX36081" s="78"/>
    </row>
    <row r="36082" spans="50:50" ht="0" hidden="1" customHeight="1" x14ac:dyDescent="0.2">
      <c r="AX36082" s="78"/>
    </row>
    <row r="36083" spans="50:50" ht="0" hidden="1" customHeight="1" x14ac:dyDescent="0.2">
      <c r="AX36083" s="78"/>
    </row>
    <row r="36084" spans="50:50" ht="0" hidden="1" customHeight="1" x14ac:dyDescent="0.2">
      <c r="AX36084" s="78"/>
    </row>
    <row r="36085" spans="50:50" ht="0" hidden="1" customHeight="1" x14ac:dyDescent="0.2">
      <c r="AX36085" s="78"/>
    </row>
    <row r="36086" spans="50:50" ht="0" hidden="1" customHeight="1" x14ac:dyDescent="0.2">
      <c r="AX36086" s="78"/>
    </row>
    <row r="36087" spans="50:50" ht="0" hidden="1" customHeight="1" x14ac:dyDescent="0.2">
      <c r="AX36087" s="78"/>
    </row>
    <row r="36088" spans="50:50" ht="0" hidden="1" customHeight="1" x14ac:dyDescent="0.2">
      <c r="AX36088" s="78"/>
    </row>
    <row r="36089" spans="50:50" ht="0" hidden="1" customHeight="1" x14ac:dyDescent="0.2">
      <c r="AX36089" s="78"/>
    </row>
    <row r="36090" spans="50:50" ht="0" hidden="1" customHeight="1" x14ac:dyDescent="0.2">
      <c r="AX36090" s="78"/>
    </row>
    <row r="36091" spans="50:50" ht="0" hidden="1" customHeight="1" x14ac:dyDescent="0.2">
      <c r="AX36091" s="78"/>
    </row>
    <row r="36092" spans="50:50" ht="0" hidden="1" customHeight="1" x14ac:dyDescent="0.2">
      <c r="AX36092" s="78"/>
    </row>
    <row r="36093" spans="50:50" ht="0" hidden="1" customHeight="1" x14ac:dyDescent="0.2">
      <c r="AX36093" s="78"/>
    </row>
    <row r="36094" spans="50:50" ht="0" hidden="1" customHeight="1" x14ac:dyDescent="0.2">
      <c r="AX36094" s="78"/>
    </row>
    <row r="36095" spans="50:50" ht="0" hidden="1" customHeight="1" x14ac:dyDescent="0.2">
      <c r="AX36095" s="78"/>
    </row>
    <row r="36096" spans="50:50" ht="0" hidden="1" customHeight="1" x14ac:dyDescent="0.2">
      <c r="AX36096" s="78"/>
    </row>
    <row r="36097" spans="50:50" ht="0" hidden="1" customHeight="1" x14ac:dyDescent="0.2">
      <c r="AX36097" s="78"/>
    </row>
    <row r="36098" spans="50:50" ht="0" hidden="1" customHeight="1" x14ac:dyDescent="0.2">
      <c r="AX36098" s="78"/>
    </row>
    <row r="36099" spans="50:50" ht="0" hidden="1" customHeight="1" x14ac:dyDescent="0.2">
      <c r="AX36099" s="78"/>
    </row>
    <row r="36100" spans="50:50" ht="0" hidden="1" customHeight="1" x14ac:dyDescent="0.2">
      <c r="AX36100" s="78"/>
    </row>
    <row r="36101" spans="50:50" ht="0" hidden="1" customHeight="1" x14ac:dyDescent="0.2">
      <c r="AX36101" s="78"/>
    </row>
    <row r="36102" spans="50:50" ht="0" hidden="1" customHeight="1" x14ac:dyDescent="0.2">
      <c r="AX36102" s="78"/>
    </row>
    <row r="36103" spans="50:50" ht="0" hidden="1" customHeight="1" x14ac:dyDescent="0.2">
      <c r="AX36103" s="78"/>
    </row>
    <row r="36104" spans="50:50" ht="0" hidden="1" customHeight="1" x14ac:dyDescent="0.2">
      <c r="AX36104" s="78"/>
    </row>
    <row r="36105" spans="50:50" ht="0" hidden="1" customHeight="1" x14ac:dyDescent="0.2">
      <c r="AX36105" s="78"/>
    </row>
    <row r="36106" spans="50:50" ht="0" hidden="1" customHeight="1" x14ac:dyDescent="0.2">
      <c r="AX36106" s="78"/>
    </row>
    <row r="36107" spans="50:50" ht="0" hidden="1" customHeight="1" x14ac:dyDescent="0.2">
      <c r="AX36107" s="78"/>
    </row>
    <row r="36108" spans="50:50" ht="0" hidden="1" customHeight="1" x14ac:dyDescent="0.2">
      <c r="AX36108" s="78"/>
    </row>
    <row r="36109" spans="50:50" ht="0" hidden="1" customHeight="1" x14ac:dyDescent="0.2">
      <c r="AX36109" s="78"/>
    </row>
    <row r="36110" spans="50:50" ht="0" hidden="1" customHeight="1" x14ac:dyDescent="0.2">
      <c r="AX36110" s="78"/>
    </row>
    <row r="36111" spans="50:50" ht="0" hidden="1" customHeight="1" x14ac:dyDescent="0.2">
      <c r="AX36111" s="78"/>
    </row>
    <row r="36112" spans="50:50" ht="0" hidden="1" customHeight="1" x14ac:dyDescent="0.2">
      <c r="AX36112" s="78"/>
    </row>
    <row r="36113" spans="50:50" ht="0" hidden="1" customHeight="1" x14ac:dyDescent="0.2">
      <c r="AX36113" s="78"/>
    </row>
    <row r="36114" spans="50:50" ht="0" hidden="1" customHeight="1" x14ac:dyDescent="0.2">
      <c r="AX36114" s="78"/>
    </row>
    <row r="36115" spans="50:50" ht="0" hidden="1" customHeight="1" x14ac:dyDescent="0.2">
      <c r="AX36115" s="78"/>
    </row>
    <row r="36116" spans="50:50" ht="0" hidden="1" customHeight="1" x14ac:dyDescent="0.2">
      <c r="AX36116" s="78"/>
    </row>
    <row r="36117" spans="50:50" ht="0" hidden="1" customHeight="1" x14ac:dyDescent="0.2">
      <c r="AX36117" s="78"/>
    </row>
    <row r="36118" spans="50:50" ht="0" hidden="1" customHeight="1" x14ac:dyDescent="0.2">
      <c r="AX36118" s="78"/>
    </row>
    <row r="36119" spans="50:50" ht="0" hidden="1" customHeight="1" x14ac:dyDescent="0.2">
      <c r="AX36119" s="78"/>
    </row>
    <row r="36120" spans="50:50" ht="0" hidden="1" customHeight="1" x14ac:dyDescent="0.2">
      <c r="AX36120" s="78"/>
    </row>
    <row r="36121" spans="50:50" ht="0" hidden="1" customHeight="1" x14ac:dyDescent="0.2">
      <c r="AX36121" s="78"/>
    </row>
    <row r="36122" spans="50:50" ht="0" hidden="1" customHeight="1" x14ac:dyDescent="0.2">
      <c r="AX36122" s="78"/>
    </row>
    <row r="36123" spans="50:50" ht="0" hidden="1" customHeight="1" x14ac:dyDescent="0.2">
      <c r="AX36123" s="78"/>
    </row>
    <row r="36124" spans="50:50" ht="0" hidden="1" customHeight="1" x14ac:dyDescent="0.2">
      <c r="AX36124" s="78"/>
    </row>
    <row r="36125" spans="50:50" ht="0" hidden="1" customHeight="1" x14ac:dyDescent="0.2">
      <c r="AX36125" s="78"/>
    </row>
    <row r="36126" spans="50:50" ht="0" hidden="1" customHeight="1" x14ac:dyDescent="0.2">
      <c r="AX36126" s="78"/>
    </row>
    <row r="36127" spans="50:50" ht="0" hidden="1" customHeight="1" x14ac:dyDescent="0.2">
      <c r="AX36127" s="78"/>
    </row>
    <row r="36128" spans="50:50" ht="0" hidden="1" customHeight="1" x14ac:dyDescent="0.2">
      <c r="AX36128" s="78"/>
    </row>
    <row r="36129" spans="50:50" ht="0" hidden="1" customHeight="1" x14ac:dyDescent="0.2">
      <c r="AX36129" s="78"/>
    </row>
    <row r="36130" spans="50:50" ht="0" hidden="1" customHeight="1" x14ac:dyDescent="0.2">
      <c r="AX36130" s="78"/>
    </row>
    <row r="36131" spans="50:50" ht="0" hidden="1" customHeight="1" x14ac:dyDescent="0.2">
      <c r="AX36131" s="78"/>
    </row>
    <row r="36132" spans="50:50" ht="0" hidden="1" customHeight="1" x14ac:dyDescent="0.2">
      <c r="AX36132" s="78"/>
    </row>
    <row r="36133" spans="50:50" ht="0" hidden="1" customHeight="1" x14ac:dyDescent="0.2">
      <c r="AX36133" s="78"/>
    </row>
    <row r="36134" spans="50:50" ht="0" hidden="1" customHeight="1" x14ac:dyDescent="0.2">
      <c r="AX36134" s="78"/>
    </row>
    <row r="36135" spans="50:50" ht="0" hidden="1" customHeight="1" x14ac:dyDescent="0.2">
      <c r="AX36135" s="78"/>
    </row>
    <row r="36136" spans="50:50" ht="0" hidden="1" customHeight="1" x14ac:dyDescent="0.2">
      <c r="AX36136" s="78"/>
    </row>
    <row r="36137" spans="50:50" ht="0" hidden="1" customHeight="1" x14ac:dyDescent="0.2">
      <c r="AX36137" s="78"/>
    </row>
    <row r="36138" spans="50:50" ht="0" hidden="1" customHeight="1" x14ac:dyDescent="0.2">
      <c r="AX36138" s="78"/>
    </row>
    <row r="36139" spans="50:50" ht="0" hidden="1" customHeight="1" x14ac:dyDescent="0.2">
      <c r="AX36139" s="78"/>
    </row>
    <row r="36140" spans="50:50" ht="0" hidden="1" customHeight="1" x14ac:dyDescent="0.2">
      <c r="AX36140" s="78"/>
    </row>
    <row r="36141" spans="50:50" ht="0" hidden="1" customHeight="1" x14ac:dyDescent="0.2">
      <c r="AX36141" s="78"/>
    </row>
    <row r="36142" spans="50:50" ht="0" hidden="1" customHeight="1" x14ac:dyDescent="0.2">
      <c r="AX36142" s="78"/>
    </row>
    <row r="36143" spans="50:50" ht="0" hidden="1" customHeight="1" x14ac:dyDescent="0.2">
      <c r="AX36143" s="78"/>
    </row>
    <row r="36144" spans="50:50" ht="0" hidden="1" customHeight="1" x14ac:dyDescent="0.2">
      <c r="AX36144" s="78"/>
    </row>
    <row r="36145" spans="50:50" ht="0" hidden="1" customHeight="1" x14ac:dyDescent="0.2">
      <c r="AX36145" s="78"/>
    </row>
    <row r="36146" spans="50:50" ht="0" hidden="1" customHeight="1" x14ac:dyDescent="0.2">
      <c r="AX36146" s="78"/>
    </row>
    <row r="36147" spans="50:50" ht="0" hidden="1" customHeight="1" x14ac:dyDescent="0.2">
      <c r="AX36147" s="78"/>
    </row>
    <row r="36148" spans="50:50" ht="0" hidden="1" customHeight="1" x14ac:dyDescent="0.2">
      <c r="AX36148" s="78"/>
    </row>
    <row r="36149" spans="50:50" ht="0" hidden="1" customHeight="1" x14ac:dyDescent="0.2">
      <c r="AX36149" s="78"/>
    </row>
    <row r="36150" spans="50:50" ht="0" hidden="1" customHeight="1" x14ac:dyDescent="0.2">
      <c r="AX36150" s="78"/>
    </row>
    <row r="36151" spans="50:50" ht="0" hidden="1" customHeight="1" x14ac:dyDescent="0.2">
      <c r="AX36151" s="78"/>
    </row>
    <row r="36152" spans="50:50" ht="0" hidden="1" customHeight="1" x14ac:dyDescent="0.2">
      <c r="AX36152" s="78"/>
    </row>
    <row r="36153" spans="50:50" ht="0" hidden="1" customHeight="1" x14ac:dyDescent="0.2">
      <c r="AX36153" s="78"/>
    </row>
    <row r="36154" spans="50:50" ht="0" hidden="1" customHeight="1" x14ac:dyDescent="0.2">
      <c r="AX36154" s="78"/>
    </row>
    <row r="36155" spans="50:50" ht="0" hidden="1" customHeight="1" x14ac:dyDescent="0.2">
      <c r="AX36155" s="78"/>
    </row>
    <row r="36156" spans="50:50" ht="0" hidden="1" customHeight="1" x14ac:dyDescent="0.2">
      <c r="AX36156" s="78"/>
    </row>
    <row r="36157" spans="50:50" ht="0" hidden="1" customHeight="1" x14ac:dyDescent="0.2">
      <c r="AX36157" s="78"/>
    </row>
    <row r="36158" spans="50:50" ht="0" hidden="1" customHeight="1" x14ac:dyDescent="0.2">
      <c r="AX36158" s="78"/>
    </row>
    <row r="36159" spans="50:50" ht="0" hidden="1" customHeight="1" x14ac:dyDescent="0.2">
      <c r="AX36159" s="78"/>
    </row>
    <row r="36160" spans="50:50" ht="0" hidden="1" customHeight="1" x14ac:dyDescent="0.2">
      <c r="AX36160" s="78"/>
    </row>
    <row r="36161" spans="50:50" ht="0" hidden="1" customHeight="1" x14ac:dyDescent="0.2">
      <c r="AX36161" s="78"/>
    </row>
    <row r="36162" spans="50:50" ht="0" hidden="1" customHeight="1" x14ac:dyDescent="0.2">
      <c r="AX36162" s="78"/>
    </row>
    <row r="36163" spans="50:50" ht="0" hidden="1" customHeight="1" x14ac:dyDescent="0.2">
      <c r="AX36163" s="78"/>
    </row>
    <row r="36164" spans="50:50" ht="0" hidden="1" customHeight="1" x14ac:dyDescent="0.2">
      <c r="AX36164" s="78"/>
    </row>
    <row r="36165" spans="50:50" ht="0" hidden="1" customHeight="1" x14ac:dyDescent="0.2">
      <c r="AX36165" s="78"/>
    </row>
    <row r="36166" spans="50:50" ht="0" hidden="1" customHeight="1" x14ac:dyDescent="0.2">
      <c r="AX36166" s="78"/>
    </row>
    <row r="36167" spans="50:50" ht="0" hidden="1" customHeight="1" x14ac:dyDescent="0.2">
      <c r="AX36167" s="78"/>
    </row>
    <row r="36168" spans="50:50" ht="0" hidden="1" customHeight="1" x14ac:dyDescent="0.2">
      <c r="AX36168" s="78"/>
    </row>
    <row r="36169" spans="50:50" ht="0" hidden="1" customHeight="1" x14ac:dyDescent="0.2">
      <c r="AX36169" s="78"/>
    </row>
    <row r="36170" spans="50:50" ht="0" hidden="1" customHeight="1" x14ac:dyDescent="0.2">
      <c r="AX36170" s="78"/>
    </row>
    <row r="36171" spans="50:50" ht="0" hidden="1" customHeight="1" x14ac:dyDescent="0.2">
      <c r="AX36171" s="78"/>
    </row>
    <row r="36172" spans="50:50" ht="0" hidden="1" customHeight="1" x14ac:dyDescent="0.2">
      <c r="AX36172" s="78"/>
    </row>
    <row r="36173" spans="50:50" ht="0" hidden="1" customHeight="1" x14ac:dyDescent="0.2">
      <c r="AX36173" s="78"/>
    </row>
    <row r="36174" spans="50:50" ht="0" hidden="1" customHeight="1" x14ac:dyDescent="0.2">
      <c r="AX36174" s="78"/>
    </row>
    <row r="36175" spans="50:50" ht="0" hidden="1" customHeight="1" x14ac:dyDescent="0.2">
      <c r="AX36175" s="78"/>
    </row>
    <row r="36176" spans="50:50" ht="0" hidden="1" customHeight="1" x14ac:dyDescent="0.2">
      <c r="AX36176" s="78"/>
    </row>
    <row r="36177" spans="50:50" ht="0" hidden="1" customHeight="1" x14ac:dyDescent="0.2">
      <c r="AX36177" s="78"/>
    </row>
    <row r="36178" spans="50:50" ht="0" hidden="1" customHeight="1" x14ac:dyDescent="0.2">
      <c r="AX36178" s="78"/>
    </row>
    <row r="36179" spans="50:50" ht="0" hidden="1" customHeight="1" x14ac:dyDescent="0.2">
      <c r="AX36179" s="78"/>
    </row>
    <row r="36180" spans="50:50" ht="0" hidden="1" customHeight="1" x14ac:dyDescent="0.2">
      <c r="AX36180" s="78"/>
    </row>
    <row r="36181" spans="50:50" ht="0" hidden="1" customHeight="1" x14ac:dyDescent="0.2">
      <c r="AX36181" s="78"/>
    </row>
    <row r="36182" spans="50:50" ht="0" hidden="1" customHeight="1" x14ac:dyDescent="0.2">
      <c r="AX36182" s="78"/>
    </row>
    <row r="36183" spans="50:50" ht="0" hidden="1" customHeight="1" x14ac:dyDescent="0.2">
      <c r="AX36183" s="78"/>
    </row>
    <row r="36184" spans="50:50" ht="0" hidden="1" customHeight="1" x14ac:dyDescent="0.2">
      <c r="AX36184" s="78"/>
    </row>
    <row r="36185" spans="50:50" ht="0" hidden="1" customHeight="1" x14ac:dyDescent="0.2">
      <c r="AX36185" s="78"/>
    </row>
    <row r="36186" spans="50:50" ht="0" hidden="1" customHeight="1" x14ac:dyDescent="0.2">
      <c r="AX36186" s="78"/>
    </row>
    <row r="36187" spans="50:50" ht="0" hidden="1" customHeight="1" x14ac:dyDescent="0.2">
      <c r="AX36187" s="78"/>
    </row>
    <row r="36188" spans="50:50" ht="0" hidden="1" customHeight="1" x14ac:dyDescent="0.2">
      <c r="AX36188" s="78"/>
    </row>
    <row r="36189" spans="50:50" ht="0" hidden="1" customHeight="1" x14ac:dyDescent="0.2">
      <c r="AX36189" s="78"/>
    </row>
    <row r="36190" spans="50:50" ht="0" hidden="1" customHeight="1" x14ac:dyDescent="0.2">
      <c r="AX36190" s="78"/>
    </row>
    <row r="36191" spans="50:50" ht="0" hidden="1" customHeight="1" x14ac:dyDescent="0.2">
      <c r="AX36191" s="78"/>
    </row>
    <row r="36192" spans="50:50" ht="0" hidden="1" customHeight="1" x14ac:dyDescent="0.2">
      <c r="AX36192" s="78"/>
    </row>
    <row r="36193" spans="50:50" ht="0" hidden="1" customHeight="1" x14ac:dyDescent="0.2">
      <c r="AX36193" s="78"/>
    </row>
    <row r="36194" spans="50:50" ht="0" hidden="1" customHeight="1" x14ac:dyDescent="0.2">
      <c r="AX36194" s="78"/>
    </row>
    <row r="36195" spans="50:50" ht="0" hidden="1" customHeight="1" x14ac:dyDescent="0.2">
      <c r="AX36195" s="78"/>
    </row>
    <row r="36196" spans="50:50" ht="0" hidden="1" customHeight="1" x14ac:dyDescent="0.2">
      <c r="AX36196" s="78"/>
    </row>
    <row r="36197" spans="50:50" ht="0" hidden="1" customHeight="1" x14ac:dyDescent="0.2">
      <c r="AX36197" s="78"/>
    </row>
    <row r="36198" spans="50:50" ht="0" hidden="1" customHeight="1" x14ac:dyDescent="0.2">
      <c r="AX36198" s="78"/>
    </row>
    <row r="36199" spans="50:50" ht="0" hidden="1" customHeight="1" x14ac:dyDescent="0.2">
      <c r="AX36199" s="78"/>
    </row>
    <row r="36200" spans="50:50" ht="0" hidden="1" customHeight="1" x14ac:dyDescent="0.2">
      <c r="AX36200" s="78"/>
    </row>
    <row r="36201" spans="50:50" ht="0" hidden="1" customHeight="1" x14ac:dyDescent="0.2">
      <c r="AX36201" s="78"/>
    </row>
    <row r="36202" spans="50:50" ht="0" hidden="1" customHeight="1" x14ac:dyDescent="0.2">
      <c r="AX36202" s="78"/>
    </row>
    <row r="36203" spans="50:50" ht="0" hidden="1" customHeight="1" x14ac:dyDescent="0.2">
      <c r="AX36203" s="78"/>
    </row>
    <row r="36204" spans="50:50" ht="0" hidden="1" customHeight="1" x14ac:dyDescent="0.2">
      <c r="AX36204" s="78"/>
    </row>
    <row r="36205" spans="50:50" ht="0" hidden="1" customHeight="1" x14ac:dyDescent="0.2">
      <c r="AX36205" s="78"/>
    </row>
    <row r="36206" spans="50:50" ht="0" hidden="1" customHeight="1" x14ac:dyDescent="0.2">
      <c r="AX36206" s="78"/>
    </row>
    <row r="36207" spans="50:50" ht="0" hidden="1" customHeight="1" x14ac:dyDescent="0.2">
      <c r="AX36207" s="78"/>
    </row>
    <row r="36208" spans="50:50" ht="0" hidden="1" customHeight="1" x14ac:dyDescent="0.2">
      <c r="AX36208" s="78"/>
    </row>
    <row r="36209" spans="50:50" ht="0" hidden="1" customHeight="1" x14ac:dyDescent="0.2">
      <c r="AX36209" s="78"/>
    </row>
    <row r="36210" spans="50:50" ht="0" hidden="1" customHeight="1" x14ac:dyDescent="0.2">
      <c r="AX36210" s="78"/>
    </row>
    <row r="36211" spans="50:50" ht="0" hidden="1" customHeight="1" x14ac:dyDescent="0.2">
      <c r="AX36211" s="78"/>
    </row>
    <row r="36212" spans="50:50" ht="0" hidden="1" customHeight="1" x14ac:dyDescent="0.2">
      <c r="AX36212" s="78"/>
    </row>
    <row r="36213" spans="50:50" ht="0" hidden="1" customHeight="1" x14ac:dyDescent="0.2">
      <c r="AX36213" s="78"/>
    </row>
    <row r="36214" spans="50:50" ht="0" hidden="1" customHeight="1" x14ac:dyDescent="0.2">
      <c r="AX36214" s="78"/>
    </row>
    <row r="36215" spans="50:50" ht="0" hidden="1" customHeight="1" x14ac:dyDescent="0.2">
      <c r="AX36215" s="78"/>
    </row>
    <row r="36216" spans="50:50" ht="0" hidden="1" customHeight="1" x14ac:dyDescent="0.2">
      <c r="AX36216" s="78"/>
    </row>
    <row r="36217" spans="50:50" ht="0" hidden="1" customHeight="1" x14ac:dyDescent="0.2">
      <c r="AX36217" s="78"/>
    </row>
    <row r="36218" spans="50:50" ht="0" hidden="1" customHeight="1" x14ac:dyDescent="0.2">
      <c r="AX36218" s="78"/>
    </row>
    <row r="36219" spans="50:50" ht="0" hidden="1" customHeight="1" x14ac:dyDescent="0.2">
      <c r="AX36219" s="78"/>
    </row>
    <row r="36220" spans="50:50" ht="0" hidden="1" customHeight="1" x14ac:dyDescent="0.2">
      <c r="AX36220" s="78"/>
    </row>
    <row r="36221" spans="50:50" ht="0" hidden="1" customHeight="1" x14ac:dyDescent="0.2">
      <c r="AX36221" s="78"/>
    </row>
    <row r="36222" spans="50:50" ht="0" hidden="1" customHeight="1" x14ac:dyDescent="0.2">
      <c r="AX36222" s="78"/>
    </row>
    <row r="36223" spans="50:50" ht="0" hidden="1" customHeight="1" x14ac:dyDescent="0.2">
      <c r="AX36223" s="78"/>
    </row>
    <row r="36224" spans="50:50" ht="0" hidden="1" customHeight="1" x14ac:dyDescent="0.2">
      <c r="AX36224" s="78"/>
    </row>
    <row r="36225" spans="50:50" ht="0" hidden="1" customHeight="1" x14ac:dyDescent="0.2">
      <c r="AX36225" s="78"/>
    </row>
    <row r="36226" spans="50:50" ht="0" hidden="1" customHeight="1" x14ac:dyDescent="0.2">
      <c r="AX36226" s="78"/>
    </row>
    <row r="36227" spans="50:50" ht="0" hidden="1" customHeight="1" x14ac:dyDescent="0.2">
      <c r="AX36227" s="78"/>
    </row>
    <row r="36228" spans="50:50" ht="0" hidden="1" customHeight="1" x14ac:dyDescent="0.2">
      <c r="AX36228" s="78"/>
    </row>
    <row r="36229" spans="50:50" ht="0" hidden="1" customHeight="1" x14ac:dyDescent="0.2">
      <c r="AX36229" s="78"/>
    </row>
    <row r="36230" spans="50:50" ht="0" hidden="1" customHeight="1" x14ac:dyDescent="0.2">
      <c r="AX36230" s="78"/>
    </row>
    <row r="36231" spans="50:50" ht="0" hidden="1" customHeight="1" x14ac:dyDescent="0.2">
      <c r="AX36231" s="78"/>
    </row>
    <row r="36232" spans="50:50" ht="0" hidden="1" customHeight="1" x14ac:dyDescent="0.2">
      <c r="AX36232" s="78"/>
    </row>
    <row r="36233" spans="50:50" ht="0" hidden="1" customHeight="1" x14ac:dyDescent="0.2">
      <c r="AX36233" s="78"/>
    </row>
    <row r="36234" spans="50:50" ht="0" hidden="1" customHeight="1" x14ac:dyDescent="0.2">
      <c r="AX36234" s="78"/>
    </row>
    <row r="36235" spans="50:50" ht="0" hidden="1" customHeight="1" x14ac:dyDescent="0.2">
      <c r="AX36235" s="78"/>
    </row>
    <row r="36236" spans="50:50" ht="0" hidden="1" customHeight="1" x14ac:dyDescent="0.2">
      <c r="AX36236" s="78"/>
    </row>
    <row r="36237" spans="50:50" ht="0" hidden="1" customHeight="1" x14ac:dyDescent="0.2">
      <c r="AX36237" s="78"/>
    </row>
    <row r="36238" spans="50:50" ht="0" hidden="1" customHeight="1" x14ac:dyDescent="0.2">
      <c r="AX36238" s="78"/>
    </row>
    <row r="36239" spans="50:50" ht="0" hidden="1" customHeight="1" x14ac:dyDescent="0.2">
      <c r="AX36239" s="78"/>
    </row>
    <row r="36240" spans="50:50" ht="0" hidden="1" customHeight="1" x14ac:dyDescent="0.2">
      <c r="AX36240" s="78"/>
    </row>
    <row r="36241" spans="50:50" ht="0" hidden="1" customHeight="1" x14ac:dyDescent="0.2">
      <c r="AX36241" s="78"/>
    </row>
    <row r="36242" spans="50:50" ht="0" hidden="1" customHeight="1" x14ac:dyDescent="0.2">
      <c r="AX36242" s="78"/>
    </row>
    <row r="36243" spans="50:50" ht="0" hidden="1" customHeight="1" x14ac:dyDescent="0.2">
      <c r="AX36243" s="78"/>
    </row>
    <row r="36244" spans="50:50" ht="0" hidden="1" customHeight="1" x14ac:dyDescent="0.2">
      <c r="AX36244" s="78"/>
    </row>
    <row r="36245" spans="50:50" ht="0" hidden="1" customHeight="1" x14ac:dyDescent="0.2">
      <c r="AX36245" s="78"/>
    </row>
    <row r="36246" spans="50:50" ht="0" hidden="1" customHeight="1" x14ac:dyDescent="0.2">
      <c r="AX36246" s="78"/>
    </row>
    <row r="36247" spans="50:50" ht="0" hidden="1" customHeight="1" x14ac:dyDescent="0.2">
      <c r="AX36247" s="78"/>
    </row>
    <row r="36248" spans="50:50" ht="0" hidden="1" customHeight="1" x14ac:dyDescent="0.2">
      <c r="AX36248" s="78"/>
    </row>
    <row r="36249" spans="50:50" ht="0" hidden="1" customHeight="1" x14ac:dyDescent="0.2">
      <c r="AX36249" s="78"/>
    </row>
    <row r="36250" spans="50:50" ht="0" hidden="1" customHeight="1" x14ac:dyDescent="0.2">
      <c r="AX36250" s="78"/>
    </row>
    <row r="36251" spans="50:50" ht="0" hidden="1" customHeight="1" x14ac:dyDescent="0.2">
      <c r="AX36251" s="78"/>
    </row>
    <row r="36252" spans="50:50" ht="0" hidden="1" customHeight="1" x14ac:dyDescent="0.2">
      <c r="AX36252" s="78"/>
    </row>
    <row r="36253" spans="50:50" ht="0" hidden="1" customHeight="1" x14ac:dyDescent="0.2">
      <c r="AX36253" s="78"/>
    </row>
    <row r="36254" spans="50:50" ht="0" hidden="1" customHeight="1" x14ac:dyDescent="0.2">
      <c r="AX36254" s="78"/>
    </row>
    <row r="36255" spans="50:50" ht="0" hidden="1" customHeight="1" x14ac:dyDescent="0.2">
      <c r="AX36255" s="78"/>
    </row>
    <row r="36256" spans="50:50" ht="0" hidden="1" customHeight="1" x14ac:dyDescent="0.2">
      <c r="AX36256" s="78"/>
    </row>
    <row r="36257" spans="50:50" ht="0" hidden="1" customHeight="1" x14ac:dyDescent="0.2">
      <c r="AX36257" s="78"/>
    </row>
    <row r="36258" spans="50:50" ht="0" hidden="1" customHeight="1" x14ac:dyDescent="0.2">
      <c r="AX36258" s="78"/>
    </row>
    <row r="36259" spans="50:50" ht="0" hidden="1" customHeight="1" x14ac:dyDescent="0.2">
      <c r="AX36259" s="78"/>
    </row>
    <row r="36260" spans="50:50" ht="0" hidden="1" customHeight="1" x14ac:dyDescent="0.2">
      <c r="AX36260" s="78"/>
    </row>
    <row r="36261" spans="50:50" ht="0" hidden="1" customHeight="1" x14ac:dyDescent="0.2">
      <c r="AX36261" s="78"/>
    </row>
    <row r="36262" spans="50:50" ht="0" hidden="1" customHeight="1" x14ac:dyDescent="0.2">
      <c r="AX36262" s="78"/>
    </row>
    <row r="36263" spans="50:50" ht="0" hidden="1" customHeight="1" x14ac:dyDescent="0.2">
      <c r="AX36263" s="78"/>
    </row>
    <row r="36264" spans="50:50" ht="0" hidden="1" customHeight="1" x14ac:dyDescent="0.2">
      <c r="AX36264" s="78"/>
    </row>
    <row r="36265" spans="50:50" ht="0" hidden="1" customHeight="1" x14ac:dyDescent="0.2">
      <c r="AX36265" s="78"/>
    </row>
    <row r="36266" spans="50:50" ht="0" hidden="1" customHeight="1" x14ac:dyDescent="0.2">
      <c r="AX36266" s="78"/>
    </row>
    <row r="36267" spans="50:50" ht="0" hidden="1" customHeight="1" x14ac:dyDescent="0.2">
      <c r="AX36267" s="78"/>
    </row>
    <row r="36268" spans="50:50" ht="0" hidden="1" customHeight="1" x14ac:dyDescent="0.2">
      <c r="AX36268" s="78"/>
    </row>
    <row r="36269" spans="50:50" ht="0" hidden="1" customHeight="1" x14ac:dyDescent="0.2">
      <c r="AX36269" s="78"/>
    </row>
    <row r="36270" spans="50:50" ht="0" hidden="1" customHeight="1" x14ac:dyDescent="0.2">
      <c r="AX36270" s="78"/>
    </row>
    <row r="36271" spans="50:50" ht="0" hidden="1" customHeight="1" x14ac:dyDescent="0.2">
      <c r="AX36271" s="78"/>
    </row>
    <row r="36272" spans="50:50" ht="0" hidden="1" customHeight="1" x14ac:dyDescent="0.2">
      <c r="AX36272" s="78"/>
    </row>
    <row r="36273" spans="50:50" ht="0" hidden="1" customHeight="1" x14ac:dyDescent="0.2">
      <c r="AX36273" s="78"/>
    </row>
    <row r="36274" spans="50:50" ht="0" hidden="1" customHeight="1" x14ac:dyDescent="0.2">
      <c r="AX36274" s="78"/>
    </row>
    <row r="36275" spans="50:50" ht="0" hidden="1" customHeight="1" x14ac:dyDescent="0.2">
      <c r="AX36275" s="78"/>
    </row>
    <row r="36276" spans="50:50" ht="0" hidden="1" customHeight="1" x14ac:dyDescent="0.2">
      <c r="AX36276" s="78"/>
    </row>
    <row r="36277" spans="50:50" ht="0" hidden="1" customHeight="1" x14ac:dyDescent="0.2">
      <c r="AX36277" s="78"/>
    </row>
    <row r="36278" spans="50:50" ht="0" hidden="1" customHeight="1" x14ac:dyDescent="0.2">
      <c r="AX36278" s="78"/>
    </row>
    <row r="36279" spans="50:50" ht="0" hidden="1" customHeight="1" x14ac:dyDescent="0.2">
      <c r="AX36279" s="78"/>
    </row>
    <row r="36280" spans="50:50" ht="0" hidden="1" customHeight="1" x14ac:dyDescent="0.2">
      <c r="AX36280" s="78"/>
    </row>
    <row r="36281" spans="50:50" ht="0" hidden="1" customHeight="1" x14ac:dyDescent="0.2">
      <c r="AX36281" s="78"/>
    </row>
    <row r="36282" spans="50:50" ht="0" hidden="1" customHeight="1" x14ac:dyDescent="0.2">
      <c r="AX36282" s="78"/>
    </row>
    <row r="36283" spans="50:50" ht="0" hidden="1" customHeight="1" x14ac:dyDescent="0.2">
      <c r="AX36283" s="78"/>
    </row>
    <row r="36284" spans="50:50" ht="0" hidden="1" customHeight="1" x14ac:dyDescent="0.2">
      <c r="AX36284" s="78"/>
    </row>
    <row r="36285" spans="50:50" ht="0" hidden="1" customHeight="1" x14ac:dyDescent="0.2">
      <c r="AX36285" s="78"/>
    </row>
    <row r="36286" spans="50:50" ht="0" hidden="1" customHeight="1" x14ac:dyDescent="0.2">
      <c r="AX36286" s="78"/>
    </row>
    <row r="36287" spans="50:50" ht="0" hidden="1" customHeight="1" x14ac:dyDescent="0.2">
      <c r="AX36287" s="78"/>
    </row>
    <row r="36288" spans="50:50" ht="0" hidden="1" customHeight="1" x14ac:dyDescent="0.2">
      <c r="AX36288" s="78"/>
    </row>
    <row r="36289" spans="50:50" ht="0" hidden="1" customHeight="1" x14ac:dyDescent="0.2">
      <c r="AX36289" s="78"/>
    </row>
    <row r="36290" spans="50:50" ht="0" hidden="1" customHeight="1" x14ac:dyDescent="0.2">
      <c r="AX36290" s="78"/>
    </row>
    <row r="36291" spans="50:50" ht="0" hidden="1" customHeight="1" x14ac:dyDescent="0.2">
      <c r="AX36291" s="78"/>
    </row>
    <row r="36292" spans="50:50" ht="0" hidden="1" customHeight="1" x14ac:dyDescent="0.2">
      <c r="AX36292" s="78"/>
    </row>
    <row r="36293" spans="50:50" ht="0" hidden="1" customHeight="1" x14ac:dyDescent="0.2">
      <c r="AX36293" s="78"/>
    </row>
    <row r="36294" spans="50:50" ht="0" hidden="1" customHeight="1" x14ac:dyDescent="0.2">
      <c r="AX36294" s="78"/>
    </row>
    <row r="36295" spans="50:50" ht="0" hidden="1" customHeight="1" x14ac:dyDescent="0.2">
      <c r="AX36295" s="78"/>
    </row>
    <row r="36296" spans="50:50" ht="0" hidden="1" customHeight="1" x14ac:dyDescent="0.2">
      <c r="AX36296" s="78"/>
    </row>
    <row r="36297" spans="50:50" ht="0" hidden="1" customHeight="1" x14ac:dyDescent="0.2">
      <c r="AX36297" s="78"/>
    </row>
    <row r="36298" spans="50:50" ht="0" hidden="1" customHeight="1" x14ac:dyDescent="0.2">
      <c r="AX36298" s="78"/>
    </row>
    <row r="36299" spans="50:50" ht="0" hidden="1" customHeight="1" x14ac:dyDescent="0.2">
      <c r="AX36299" s="78"/>
    </row>
    <row r="36300" spans="50:50" ht="0" hidden="1" customHeight="1" x14ac:dyDescent="0.2">
      <c r="AX36300" s="78"/>
    </row>
    <row r="36301" spans="50:50" ht="0" hidden="1" customHeight="1" x14ac:dyDescent="0.2">
      <c r="AX36301" s="78"/>
    </row>
    <row r="36302" spans="50:50" ht="0" hidden="1" customHeight="1" x14ac:dyDescent="0.2">
      <c r="AX36302" s="78"/>
    </row>
    <row r="36303" spans="50:50" ht="0" hidden="1" customHeight="1" x14ac:dyDescent="0.2">
      <c r="AX36303" s="78"/>
    </row>
    <row r="36304" spans="50:50" ht="0" hidden="1" customHeight="1" x14ac:dyDescent="0.2">
      <c r="AX36304" s="78"/>
    </row>
    <row r="36305" spans="50:50" ht="0" hidden="1" customHeight="1" x14ac:dyDescent="0.2">
      <c r="AX36305" s="78"/>
    </row>
    <row r="36306" spans="50:50" ht="0" hidden="1" customHeight="1" x14ac:dyDescent="0.2">
      <c r="AX36306" s="78"/>
    </row>
    <row r="36307" spans="50:50" ht="0" hidden="1" customHeight="1" x14ac:dyDescent="0.2">
      <c r="AX36307" s="78"/>
    </row>
    <row r="36308" spans="50:50" ht="0" hidden="1" customHeight="1" x14ac:dyDescent="0.2">
      <c r="AX36308" s="78"/>
    </row>
    <row r="36309" spans="50:50" ht="0" hidden="1" customHeight="1" x14ac:dyDescent="0.2">
      <c r="AX36309" s="78"/>
    </row>
    <row r="36310" spans="50:50" ht="0" hidden="1" customHeight="1" x14ac:dyDescent="0.2">
      <c r="AX36310" s="78"/>
    </row>
    <row r="36311" spans="50:50" ht="0" hidden="1" customHeight="1" x14ac:dyDescent="0.2">
      <c r="AX36311" s="78"/>
    </row>
    <row r="36312" spans="50:50" ht="0" hidden="1" customHeight="1" x14ac:dyDescent="0.2">
      <c r="AX36312" s="78"/>
    </row>
    <row r="36313" spans="50:50" ht="0" hidden="1" customHeight="1" x14ac:dyDescent="0.2">
      <c r="AX36313" s="78"/>
    </row>
    <row r="36314" spans="50:50" ht="0" hidden="1" customHeight="1" x14ac:dyDescent="0.2">
      <c r="AX36314" s="78"/>
    </row>
    <row r="36315" spans="50:50" ht="0" hidden="1" customHeight="1" x14ac:dyDescent="0.2">
      <c r="AX36315" s="78"/>
    </row>
    <row r="36316" spans="50:50" ht="0" hidden="1" customHeight="1" x14ac:dyDescent="0.2">
      <c r="AX36316" s="78"/>
    </row>
    <row r="36317" spans="50:50" ht="0" hidden="1" customHeight="1" x14ac:dyDescent="0.2">
      <c r="AX36317" s="78"/>
    </row>
    <row r="36318" spans="50:50" ht="0" hidden="1" customHeight="1" x14ac:dyDescent="0.2">
      <c r="AX36318" s="78"/>
    </row>
    <row r="36319" spans="50:50" ht="0" hidden="1" customHeight="1" x14ac:dyDescent="0.2">
      <c r="AX36319" s="78"/>
    </row>
    <row r="36320" spans="50:50" ht="0" hidden="1" customHeight="1" x14ac:dyDescent="0.2">
      <c r="AX36320" s="78"/>
    </row>
    <row r="36321" spans="50:50" ht="0" hidden="1" customHeight="1" x14ac:dyDescent="0.2">
      <c r="AX36321" s="78"/>
    </row>
    <row r="36322" spans="50:50" ht="0" hidden="1" customHeight="1" x14ac:dyDescent="0.2">
      <c r="AX36322" s="78"/>
    </row>
    <row r="36323" spans="50:50" ht="0" hidden="1" customHeight="1" x14ac:dyDescent="0.2">
      <c r="AX36323" s="78"/>
    </row>
    <row r="36324" spans="50:50" ht="0" hidden="1" customHeight="1" x14ac:dyDescent="0.2">
      <c r="AX36324" s="78"/>
    </row>
    <row r="36325" spans="50:50" ht="0" hidden="1" customHeight="1" x14ac:dyDescent="0.2">
      <c r="AX36325" s="78"/>
    </row>
    <row r="36326" spans="50:50" ht="0" hidden="1" customHeight="1" x14ac:dyDescent="0.2">
      <c r="AX36326" s="78"/>
    </row>
    <row r="36327" spans="50:50" ht="0" hidden="1" customHeight="1" x14ac:dyDescent="0.2">
      <c r="AX36327" s="78"/>
    </row>
    <row r="36328" spans="50:50" ht="0" hidden="1" customHeight="1" x14ac:dyDescent="0.2">
      <c r="AX36328" s="78"/>
    </row>
    <row r="36329" spans="50:50" ht="0" hidden="1" customHeight="1" x14ac:dyDescent="0.2">
      <c r="AX36329" s="78"/>
    </row>
    <row r="36330" spans="50:50" ht="0" hidden="1" customHeight="1" x14ac:dyDescent="0.2">
      <c r="AX36330" s="78"/>
    </row>
    <row r="36331" spans="50:50" ht="0" hidden="1" customHeight="1" x14ac:dyDescent="0.2">
      <c r="AX36331" s="78"/>
    </row>
    <row r="36332" spans="50:50" ht="0" hidden="1" customHeight="1" x14ac:dyDescent="0.2">
      <c r="AX36332" s="78"/>
    </row>
    <row r="36333" spans="50:50" ht="0" hidden="1" customHeight="1" x14ac:dyDescent="0.2">
      <c r="AX36333" s="78"/>
    </row>
    <row r="36334" spans="50:50" ht="0" hidden="1" customHeight="1" x14ac:dyDescent="0.2">
      <c r="AX36334" s="78"/>
    </row>
    <row r="36335" spans="50:50" ht="0" hidden="1" customHeight="1" x14ac:dyDescent="0.2">
      <c r="AX36335" s="78"/>
    </row>
    <row r="36336" spans="50:50" ht="0" hidden="1" customHeight="1" x14ac:dyDescent="0.2">
      <c r="AX36336" s="78"/>
    </row>
    <row r="36337" spans="50:50" ht="0" hidden="1" customHeight="1" x14ac:dyDescent="0.2">
      <c r="AX36337" s="78"/>
    </row>
    <row r="36338" spans="50:50" ht="0" hidden="1" customHeight="1" x14ac:dyDescent="0.2">
      <c r="AX36338" s="78"/>
    </row>
    <row r="36339" spans="50:50" ht="0" hidden="1" customHeight="1" x14ac:dyDescent="0.2">
      <c r="AX36339" s="78"/>
    </row>
    <row r="36340" spans="50:50" ht="0" hidden="1" customHeight="1" x14ac:dyDescent="0.2">
      <c r="AX36340" s="78"/>
    </row>
    <row r="36341" spans="50:50" ht="0" hidden="1" customHeight="1" x14ac:dyDescent="0.2">
      <c r="AX36341" s="78"/>
    </row>
    <row r="36342" spans="50:50" ht="0" hidden="1" customHeight="1" x14ac:dyDescent="0.2">
      <c r="AX36342" s="78"/>
    </row>
    <row r="36343" spans="50:50" ht="0" hidden="1" customHeight="1" x14ac:dyDescent="0.2">
      <c r="AX36343" s="78"/>
    </row>
    <row r="36344" spans="50:50" ht="0" hidden="1" customHeight="1" x14ac:dyDescent="0.2">
      <c r="AX36344" s="78"/>
    </row>
    <row r="36345" spans="50:50" ht="0" hidden="1" customHeight="1" x14ac:dyDescent="0.2">
      <c r="AX36345" s="78"/>
    </row>
    <row r="36346" spans="50:50" ht="0" hidden="1" customHeight="1" x14ac:dyDescent="0.2">
      <c r="AX36346" s="78"/>
    </row>
    <row r="36347" spans="50:50" ht="0" hidden="1" customHeight="1" x14ac:dyDescent="0.2">
      <c r="AX36347" s="78"/>
    </row>
    <row r="36348" spans="50:50" ht="0" hidden="1" customHeight="1" x14ac:dyDescent="0.2">
      <c r="AX36348" s="78"/>
    </row>
    <row r="36349" spans="50:50" ht="0" hidden="1" customHeight="1" x14ac:dyDescent="0.2">
      <c r="AX36349" s="78"/>
    </row>
    <row r="36350" spans="50:50" ht="0" hidden="1" customHeight="1" x14ac:dyDescent="0.2">
      <c r="AX36350" s="78"/>
    </row>
    <row r="36351" spans="50:50" ht="0" hidden="1" customHeight="1" x14ac:dyDescent="0.2">
      <c r="AX36351" s="78"/>
    </row>
    <row r="36352" spans="50:50" ht="0" hidden="1" customHeight="1" x14ac:dyDescent="0.2">
      <c r="AX36352" s="78"/>
    </row>
    <row r="36353" spans="50:50" ht="0" hidden="1" customHeight="1" x14ac:dyDescent="0.2">
      <c r="AX36353" s="78"/>
    </row>
    <row r="36354" spans="50:50" ht="0" hidden="1" customHeight="1" x14ac:dyDescent="0.2">
      <c r="AX36354" s="78"/>
    </row>
    <row r="36355" spans="50:50" ht="0" hidden="1" customHeight="1" x14ac:dyDescent="0.2">
      <c r="AX36355" s="78"/>
    </row>
    <row r="36356" spans="50:50" ht="0" hidden="1" customHeight="1" x14ac:dyDescent="0.2">
      <c r="AX36356" s="78"/>
    </row>
    <row r="36357" spans="50:50" ht="0" hidden="1" customHeight="1" x14ac:dyDescent="0.2">
      <c r="AX36357" s="78"/>
    </row>
    <row r="36358" spans="50:50" ht="0" hidden="1" customHeight="1" x14ac:dyDescent="0.2">
      <c r="AX36358" s="78"/>
    </row>
    <row r="36359" spans="50:50" ht="0" hidden="1" customHeight="1" x14ac:dyDescent="0.2">
      <c r="AX36359" s="78"/>
    </row>
    <row r="36360" spans="50:50" ht="0" hidden="1" customHeight="1" x14ac:dyDescent="0.2">
      <c r="AX36360" s="78"/>
    </row>
    <row r="36361" spans="50:50" ht="0" hidden="1" customHeight="1" x14ac:dyDescent="0.2">
      <c r="AX36361" s="78"/>
    </row>
    <row r="36362" spans="50:50" ht="0" hidden="1" customHeight="1" x14ac:dyDescent="0.2">
      <c r="AX36362" s="78"/>
    </row>
    <row r="36363" spans="50:50" ht="0" hidden="1" customHeight="1" x14ac:dyDescent="0.2">
      <c r="AX36363" s="78"/>
    </row>
    <row r="36364" spans="50:50" ht="0" hidden="1" customHeight="1" x14ac:dyDescent="0.2">
      <c r="AX36364" s="78"/>
    </row>
    <row r="36365" spans="50:50" ht="0" hidden="1" customHeight="1" x14ac:dyDescent="0.2">
      <c r="AX36365" s="78"/>
    </row>
    <row r="36366" spans="50:50" ht="0" hidden="1" customHeight="1" x14ac:dyDescent="0.2">
      <c r="AX36366" s="78"/>
    </row>
    <row r="36367" spans="50:50" ht="0" hidden="1" customHeight="1" x14ac:dyDescent="0.2">
      <c r="AX36367" s="78"/>
    </row>
    <row r="36368" spans="50:50" ht="0" hidden="1" customHeight="1" x14ac:dyDescent="0.2">
      <c r="AX36368" s="78"/>
    </row>
    <row r="36369" spans="50:50" ht="0" hidden="1" customHeight="1" x14ac:dyDescent="0.2">
      <c r="AX36369" s="78"/>
    </row>
    <row r="36370" spans="50:50" ht="0" hidden="1" customHeight="1" x14ac:dyDescent="0.2">
      <c r="AX36370" s="78"/>
    </row>
    <row r="36371" spans="50:50" ht="0" hidden="1" customHeight="1" x14ac:dyDescent="0.2">
      <c r="AX36371" s="78"/>
    </row>
    <row r="36372" spans="50:50" ht="0" hidden="1" customHeight="1" x14ac:dyDescent="0.2">
      <c r="AX36372" s="78"/>
    </row>
    <row r="36373" spans="50:50" ht="0" hidden="1" customHeight="1" x14ac:dyDescent="0.2">
      <c r="AX36373" s="78"/>
    </row>
    <row r="36374" spans="50:50" ht="0" hidden="1" customHeight="1" x14ac:dyDescent="0.2">
      <c r="AX36374" s="78"/>
    </row>
    <row r="36375" spans="50:50" ht="0" hidden="1" customHeight="1" x14ac:dyDescent="0.2">
      <c r="AX36375" s="78"/>
    </row>
    <row r="36376" spans="50:50" ht="0" hidden="1" customHeight="1" x14ac:dyDescent="0.2">
      <c r="AX36376" s="78"/>
    </row>
    <row r="36377" spans="50:50" ht="0" hidden="1" customHeight="1" x14ac:dyDescent="0.2">
      <c r="AX36377" s="78"/>
    </row>
    <row r="36378" spans="50:50" ht="0" hidden="1" customHeight="1" x14ac:dyDescent="0.2">
      <c r="AX36378" s="78"/>
    </row>
    <row r="36379" spans="50:50" ht="0" hidden="1" customHeight="1" x14ac:dyDescent="0.2">
      <c r="AX36379" s="78"/>
    </row>
    <row r="36380" spans="50:50" ht="0" hidden="1" customHeight="1" x14ac:dyDescent="0.2">
      <c r="AX36380" s="78"/>
    </row>
    <row r="36381" spans="50:50" ht="0" hidden="1" customHeight="1" x14ac:dyDescent="0.2">
      <c r="AX36381" s="78"/>
    </row>
    <row r="36382" spans="50:50" ht="0" hidden="1" customHeight="1" x14ac:dyDescent="0.2">
      <c r="AX36382" s="78"/>
    </row>
    <row r="36383" spans="50:50" ht="0" hidden="1" customHeight="1" x14ac:dyDescent="0.2">
      <c r="AX36383" s="78"/>
    </row>
    <row r="36384" spans="50:50" ht="0" hidden="1" customHeight="1" x14ac:dyDescent="0.2">
      <c r="AX36384" s="78"/>
    </row>
    <row r="36385" spans="50:50" ht="0" hidden="1" customHeight="1" x14ac:dyDescent="0.2">
      <c r="AX36385" s="78"/>
    </row>
    <row r="36386" spans="50:50" ht="0" hidden="1" customHeight="1" x14ac:dyDescent="0.2">
      <c r="AX36386" s="78"/>
    </row>
    <row r="36387" spans="50:50" ht="0" hidden="1" customHeight="1" x14ac:dyDescent="0.2">
      <c r="AX36387" s="78"/>
    </row>
    <row r="36388" spans="50:50" ht="0" hidden="1" customHeight="1" x14ac:dyDescent="0.2">
      <c r="AX36388" s="78"/>
    </row>
    <row r="36389" spans="50:50" ht="0" hidden="1" customHeight="1" x14ac:dyDescent="0.2">
      <c r="AX36389" s="78"/>
    </row>
    <row r="36390" spans="50:50" ht="0" hidden="1" customHeight="1" x14ac:dyDescent="0.2">
      <c r="AX36390" s="78"/>
    </row>
    <row r="36391" spans="50:50" ht="0" hidden="1" customHeight="1" x14ac:dyDescent="0.2">
      <c r="AX36391" s="78"/>
    </row>
    <row r="36392" spans="50:50" ht="0" hidden="1" customHeight="1" x14ac:dyDescent="0.2">
      <c r="AX36392" s="78"/>
    </row>
    <row r="36393" spans="50:50" ht="0" hidden="1" customHeight="1" x14ac:dyDescent="0.2">
      <c r="AX36393" s="78"/>
    </row>
    <row r="36394" spans="50:50" ht="0" hidden="1" customHeight="1" x14ac:dyDescent="0.2">
      <c r="AX36394" s="78"/>
    </row>
    <row r="36395" spans="50:50" ht="0" hidden="1" customHeight="1" x14ac:dyDescent="0.2">
      <c r="AX36395" s="78"/>
    </row>
    <row r="36396" spans="50:50" ht="0" hidden="1" customHeight="1" x14ac:dyDescent="0.2">
      <c r="AX36396" s="78"/>
    </row>
    <row r="36397" spans="50:50" ht="0" hidden="1" customHeight="1" x14ac:dyDescent="0.2">
      <c r="AX36397" s="78"/>
    </row>
    <row r="36398" spans="50:50" ht="0" hidden="1" customHeight="1" x14ac:dyDescent="0.2">
      <c r="AX36398" s="78"/>
    </row>
    <row r="36399" spans="50:50" ht="0" hidden="1" customHeight="1" x14ac:dyDescent="0.2">
      <c r="AX36399" s="78"/>
    </row>
    <row r="36400" spans="50:50" ht="0" hidden="1" customHeight="1" x14ac:dyDescent="0.2">
      <c r="AX36400" s="78"/>
    </row>
    <row r="36401" spans="50:50" ht="0" hidden="1" customHeight="1" x14ac:dyDescent="0.2">
      <c r="AX36401" s="78"/>
    </row>
    <row r="36402" spans="50:50" ht="0" hidden="1" customHeight="1" x14ac:dyDescent="0.2">
      <c r="AX36402" s="78"/>
    </row>
    <row r="36403" spans="50:50" ht="0" hidden="1" customHeight="1" x14ac:dyDescent="0.2">
      <c r="AX36403" s="78"/>
    </row>
    <row r="36404" spans="50:50" ht="0" hidden="1" customHeight="1" x14ac:dyDescent="0.2">
      <c r="AX36404" s="78"/>
    </row>
    <row r="36405" spans="50:50" ht="0" hidden="1" customHeight="1" x14ac:dyDescent="0.2">
      <c r="AX36405" s="78"/>
    </row>
    <row r="36406" spans="50:50" ht="0" hidden="1" customHeight="1" x14ac:dyDescent="0.2">
      <c r="AX36406" s="78"/>
    </row>
    <row r="36407" spans="50:50" ht="0" hidden="1" customHeight="1" x14ac:dyDescent="0.2">
      <c r="AX36407" s="78"/>
    </row>
    <row r="36408" spans="50:50" ht="0" hidden="1" customHeight="1" x14ac:dyDescent="0.2">
      <c r="AX36408" s="78"/>
    </row>
    <row r="36409" spans="50:50" ht="0" hidden="1" customHeight="1" x14ac:dyDescent="0.2">
      <c r="AX36409" s="78"/>
    </row>
    <row r="36410" spans="50:50" ht="0" hidden="1" customHeight="1" x14ac:dyDescent="0.2">
      <c r="AX36410" s="78"/>
    </row>
    <row r="36411" spans="50:50" ht="0" hidden="1" customHeight="1" x14ac:dyDescent="0.2">
      <c r="AX36411" s="78"/>
    </row>
    <row r="36412" spans="50:50" ht="0" hidden="1" customHeight="1" x14ac:dyDescent="0.2">
      <c r="AX36412" s="78"/>
    </row>
    <row r="36413" spans="50:50" ht="0" hidden="1" customHeight="1" x14ac:dyDescent="0.2">
      <c r="AX36413" s="78"/>
    </row>
    <row r="36414" spans="50:50" ht="0" hidden="1" customHeight="1" x14ac:dyDescent="0.2">
      <c r="AX36414" s="78"/>
    </row>
    <row r="36415" spans="50:50" ht="0" hidden="1" customHeight="1" x14ac:dyDescent="0.2">
      <c r="AX36415" s="78"/>
    </row>
    <row r="36416" spans="50:50" ht="0" hidden="1" customHeight="1" x14ac:dyDescent="0.2">
      <c r="AX36416" s="78"/>
    </row>
    <row r="36417" spans="50:50" ht="0" hidden="1" customHeight="1" x14ac:dyDescent="0.2">
      <c r="AX36417" s="78"/>
    </row>
    <row r="36418" spans="50:50" ht="0" hidden="1" customHeight="1" x14ac:dyDescent="0.2">
      <c r="AX36418" s="78"/>
    </row>
    <row r="36419" spans="50:50" ht="0" hidden="1" customHeight="1" x14ac:dyDescent="0.2">
      <c r="AX36419" s="78"/>
    </row>
    <row r="36420" spans="50:50" ht="0" hidden="1" customHeight="1" x14ac:dyDescent="0.2">
      <c r="AX36420" s="78"/>
    </row>
    <row r="36421" spans="50:50" ht="0" hidden="1" customHeight="1" x14ac:dyDescent="0.2">
      <c r="AX36421" s="78"/>
    </row>
    <row r="36422" spans="50:50" ht="0" hidden="1" customHeight="1" x14ac:dyDescent="0.2">
      <c r="AX36422" s="78"/>
    </row>
    <row r="36423" spans="50:50" ht="0" hidden="1" customHeight="1" x14ac:dyDescent="0.2">
      <c r="AX36423" s="78"/>
    </row>
    <row r="36424" spans="50:50" ht="0" hidden="1" customHeight="1" x14ac:dyDescent="0.2">
      <c r="AX36424" s="78"/>
    </row>
    <row r="36425" spans="50:50" ht="0" hidden="1" customHeight="1" x14ac:dyDescent="0.2">
      <c r="AX36425" s="78"/>
    </row>
    <row r="36426" spans="50:50" ht="0" hidden="1" customHeight="1" x14ac:dyDescent="0.2">
      <c r="AX36426" s="78"/>
    </row>
    <row r="36427" spans="50:50" ht="0" hidden="1" customHeight="1" x14ac:dyDescent="0.2">
      <c r="AX36427" s="78"/>
    </row>
    <row r="36428" spans="50:50" ht="0" hidden="1" customHeight="1" x14ac:dyDescent="0.2">
      <c r="AX36428" s="78"/>
    </row>
    <row r="36429" spans="50:50" ht="0" hidden="1" customHeight="1" x14ac:dyDescent="0.2">
      <c r="AX36429" s="78"/>
    </row>
    <row r="36430" spans="50:50" ht="0" hidden="1" customHeight="1" x14ac:dyDescent="0.2">
      <c r="AX36430" s="78"/>
    </row>
    <row r="36431" spans="50:50" ht="0" hidden="1" customHeight="1" x14ac:dyDescent="0.2">
      <c r="AX36431" s="78"/>
    </row>
    <row r="36432" spans="50:50" ht="0" hidden="1" customHeight="1" x14ac:dyDescent="0.2">
      <c r="AX36432" s="78"/>
    </row>
    <row r="36433" spans="50:50" ht="0" hidden="1" customHeight="1" x14ac:dyDescent="0.2">
      <c r="AX36433" s="78"/>
    </row>
    <row r="36434" spans="50:50" ht="0" hidden="1" customHeight="1" x14ac:dyDescent="0.2">
      <c r="AX36434" s="78"/>
    </row>
    <row r="36435" spans="50:50" ht="0" hidden="1" customHeight="1" x14ac:dyDescent="0.2">
      <c r="AX36435" s="78"/>
    </row>
    <row r="36436" spans="50:50" ht="0" hidden="1" customHeight="1" x14ac:dyDescent="0.2">
      <c r="AX36436" s="78"/>
    </row>
    <row r="36437" spans="50:50" ht="0" hidden="1" customHeight="1" x14ac:dyDescent="0.2">
      <c r="AX36437" s="78"/>
    </row>
    <row r="36438" spans="50:50" ht="0" hidden="1" customHeight="1" x14ac:dyDescent="0.2">
      <c r="AX36438" s="78"/>
    </row>
    <row r="36439" spans="50:50" ht="0" hidden="1" customHeight="1" x14ac:dyDescent="0.2">
      <c r="AX36439" s="78"/>
    </row>
    <row r="36440" spans="50:50" ht="0" hidden="1" customHeight="1" x14ac:dyDescent="0.2">
      <c r="AX36440" s="78"/>
    </row>
    <row r="36441" spans="50:50" ht="0" hidden="1" customHeight="1" x14ac:dyDescent="0.2">
      <c r="AX36441" s="78"/>
    </row>
    <row r="36442" spans="50:50" ht="0" hidden="1" customHeight="1" x14ac:dyDescent="0.2">
      <c r="AX36442" s="78"/>
    </row>
    <row r="36443" spans="50:50" ht="0" hidden="1" customHeight="1" x14ac:dyDescent="0.2">
      <c r="AX36443" s="78"/>
    </row>
    <row r="36444" spans="50:50" ht="0" hidden="1" customHeight="1" x14ac:dyDescent="0.2">
      <c r="AX36444" s="78"/>
    </row>
    <row r="36445" spans="50:50" ht="0" hidden="1" customHeight="1" x14ac:dyDescent="0.2">
      <c r="AX36445" s="78"/>
    </row>
    <row r="36446" spans="50:50" ht="0" hidden="1" customHeight="1" x14ac:dyDescent="0.2">
      <c r="AX36446" s="78"/>
    </row>
    <row r="36447" spans="50:50" ht="0" hidden="1" customHeight="1" x14ac:dyDescent="0.2">
      <c r="AX36447" s="78"/>
    </row>
    <row r="36448" spans="50:50" ht="0" hidden="1" customHeight="1" x14ac:dyDescent="0.2">
      <c r="AX36448" s="78"/>
    </row>
    <row r="36449" spans="50:50" ht="0" hidden="1" customHeight="1" x14ac:dyDescent="0.2">
      <c r="AX36449" s="78"/>
    </row>
    <row r="36450" spans="50:50" ht="0" hidden="1" customHeight="1" x14ac:dyDescent="0.2">
      <c r="AX36450" s="78"/>
    </row>
    <row r="36451" spans="50:50" ht="0" hidden="1" customHeight="1" x14ac:dyDescent="0.2">
      <c r="AX36451" s="78"/>
    </row>
    <row r="36452" spans="50:50" ht="0" hidden="1" customHeight="1" x14ac:dyDescent="0.2">
      <c r="AX36452" s="78"/>
    </row>
    <row r="36453" spans="50:50" ht="0" hidden="1" customHeight="1" x14ac:dyDescent="0.2">
      <c r="AX36453" s="78"/>
    </row>
    <row r="36454" spans="50:50" ht="0" hidden="1" customHeight="1" x14ac:dyDescent="0.2">
      <c r="AX36454" s="78"/>
    </row>
    <row r="36455" spans="50:50" ht="0" hidden="1" customHeight="1" x14ac:dyDescent="0.2">
      <c r="AX36455" s="78"/>
    </row>
    <row r="36456" spans="50:50" ht="0" hidden="1" customHeight="1" x14ac:dyDescent="0.2">
      <c r="AX36456" s="78"/>
    </row>
    <row r="36457" spans="50:50" ht="0" hidden="1" customHeight="1" x14ac:dyDescent="0.2">
      <c r="AX36457" s="78"/>
    </row>
    <row r="36458" spans="50:50" ht="0" hidden="1" customHeight="1" x14ac:dyDescent="0.2">
      <c r="AX36458" s="78"/>
    </row>
    <row r="36459" spans="50:50" ht="0" hidden="1" customHeight="1" x14ac:dyDescent="0.2">
      <c r="AX36459" s="78"/>
    </row>
    <row r="36460" spans="50:50" ht="0" hidden="1" customHeight="1" x14ac:dyDescent="0.2">
      <c r="AX36460" s="78"/>
    </row>
    <row r="36461" spans="50:50" ht="0" hidden="1" customHeight="1" x14ac:dyDescent="0.2">
      <c r="AX36461" s="78"/>
    </row>
    <row r="36462" spans="50:50" ht="0" hidden="1" customHeight="1" x14ac:dyDescent="0.2">
      <c r="AX36462" s="78"/>
    </row>
    <row r="36463" spans="50:50" ht="0" hidden="1" customHeight="1" x14ac:dyDescent="0.2">
      <c r="AX36463" s="78"/>
    </row>
    <row r="36464" spans="50:50" ht="0" hidden="1" customHeight="1" x14ac:dyDescent="0.2">
      <c r="AX36464" s="78"/>
    </row>
    <row r="36465" spans="50:50" ht="0" hidden="1" customHeight="1" x14ac:dyDescent="0.2">
      <c r="AX36465" s="78"/>
    </row>
    <row r="36466" spans="50:50" ht="0" hidden="1" customHeight="1" x14ac:dyDescent="0.2">
      <c r="AX36466" s="78"/>
    </row>
    <row r="36467" spans="50:50" ht="0" hidden="1" customHeight="1" x14ac:dyDescent="0.2">
      <c r="AX36467" s="78"/>
    </row>
    <row r="36468" spans="50:50" ht="0" hidden="1" customHeight="1" x14ac:dyDescent="0.2">
      <c r="AX36468" s="78"/>
    </row>
    <row r="36469" spans="50:50" ht="0" hidden="1" customHeight="1" x14ac:dyDescent="0.2">
      <c r="AX36469" s="78"/>
    </row>
    <row r="36470" spans="50:50" ht="0" hidden="1" customHeight="1" x14ac:dyDescent="0.2">
      <c r="AX36470" s="78"/>
    </row>
    <row r="36471" spans="50:50" ht="0" hidden="1" customHeight="1" x14ac:dyDescent="0.2">
      <c r="AX36471" s="78"/>
    </row>
    <row r="36472" spans="50:50" ht="0" hidden="1" customHeight="1" x14ac:dyDescent="0.2">
      <c r="AX36472" s="78"/>
    </row>
    <row r="36473" spans="50:50" ht="0" hidden="1" customHeight="1" x14ac:dyDescent="0.2">
      <c r="AX36473" s="78"/>
    </row>
    <row r="36474" spans="50:50" ht="0" hidden="1" customHeight="1" x14ac:dyDescent="0.2">
      <c r="AX36474" s="78"/>
    </row>
    <row r="36475" spans="50:50" ht="0" hidden="1" customHeight="1" x14ac:dyDescent="0.2">
      <c r="AX36475" s="78"/>
    </row>
    <row r="36476" spans="50:50" ht="0" hidden="1" customHeight="1" x14ac:dyDescent="0.2">
      <c r="AX36476" s="78"/>
    </row>
    <row r="36477" spans="50:50" ht="0" hidden="1" customHeight="1" x14ac:dyDescent="0.2">
      <c r="AX36477" s="78"/>
    </row>
    <row r="36478" spans="50:50" ht="0" hidden="1" customHeight="1" x14ac:dyDescent="0.2">
      <c r="AX36478" s="78"/>
    </row>
    <row r="36479" spans="50:50" ht="0" hidden="1" customHeight="1" x14ac:dyDescent="0.2">
      <c r="AX36479" s="78"/>
    </row>
    <row r="36480" spans="50:50" ht="0" hidden="1" customHeight="1" x14ac:dyDescent="0.2">
      <c r="AX36480" s="78"/>
    </row>
    <row r="36481" spans="50:50" ht="0" hidden="1" customHeight="1" x14ac:dyDescent="0.2">
      <c r="AX36481" s="78"/>
    </row>
    <row r="36482" spans="50:50" ht="0" hidden="1" customHeight="1" x14ac:dyDescent="0.2">
      <c r="AX36482" s="78"/>
    </row>
    <row r="36483" spans="50:50" ht="0" hidden="1" customHeight="1" x14ac:dyDescent="0.2">
      <c r="AX36483" s="78"/>
    </row>
    <row r="36484" spans="50:50" ht="0" hidden="1" customHeight="1" x14ac:dyDescent="0.2">
      <c r="AX36484" s="78"/>
    </row>
    <row r="36485" spans="50:50" ht="0" hidden="1" customHeight="1" x14ac:dyDescent="0.2">
      <c r="AX36485" s="78"/>
    </row>
    <row r="36486" spans="50:50" ht="0" hidden="1" customHeight="1" x14ac:dyDescent="0.2">
      <c r="AX36486" s="78"/>
    </row>
    <row r="36487" spans="50:50" ht="0" hidden="1" customHeight="1" x14ac:dyDescent="0.2">
      <c r="AX36487" s="78"/>
    </row>
    <row r="36488" spans="50:50" ht="0" hidden="1" customHeight="1" x14ac:dyDescent="0.2">
      <c r="AX36488" s="78"/>
    </row>
    <row r="36489" spans="50:50" ht="0" hidden="1" customHeight="1" x14ac:dyDescent="0.2">
      <c r="AX36489" s="78"/>
    </row>
    <row r="36490" spans="50:50" ht="0" hidden="1" customHeight="1" x14ac:dyDescent="0.2">
      <c r="AX36490" s="78"/>
    </row>
    <row r="36491" spans="50:50" ht="0" hidden="1" customHeight="1" x14ac:dyDescent="0.2">
      <c r="AX36491" s="78"/>
    </row>
    <row r="36492" spans="50:50" ht="0" hidden="1" customHeight="1" x14ac:dyDescent="0.2">
      <c r="AX36492" s="78"/>
    </row>
    <row r="36493" spans="50:50" ht="0" hidden="1" customHeight="1" x14ac:dyDescent="0.2">
      <c r="AX36493" s="78"/>
    </row>
    <row r="36494" spans="50:50" ht="0" hidden="1" customHeight="1" x14ac:dyDescent="0.2">
      <c r="AX36494" s="78"/>
    </row>
    <row r="36495" spans="50:50" ht="0" hidden="1" customHeight="1" x14ac:dyDescent="0.2">
      <c r="AX36495" s="78"/>
    </row>
    <row r="36496" spans="50:50" ht="0" hidden="1" customHeight="1" x14ac:dyDescent="0.2">
      <c r="AX36496" s="78"/>
    </row>
    <row r="36497" spans="50:50" ht="0" hidden="1" customHeight="1" x14ac:dyDescent="0.2">
      <c r="AX36497" s="78"/>
    </row>
    <row r="36498" spans="50:50" ht="0" hidden="1" customHeight="1" x14ac:dyDescent="0.2">
      <c r="AX36498" s="78"/>
    </row>
    <row r="36499" spans="50:50" ht="0" hidden="1" customHeight="1" x14ac:dyDescent="0.2">
      <c r="AX36499" s="78"/>
    </row>
    <row r="36500" spans="50:50" ht="0" hidden="1" customHeight="1" x14ac:dyDescent="0.2">
      <c r="AX36500" s="78"/>
    </row>
    <row r="36501" spans="50:50" ht="0" hidden="1" customHeight="1" x14ac:dyDescent="0.2">
      <c r="AX36501" s="78"/>
    </row>
    <row r="36502" spans="50:50" ht="0" hidden="1" customHeight="1" x14ac:dyDescent="0.2">
      <c r="AX36502" s="78"/>
    </row>
    <row r="36503" spans="50:50" ht="0" hidden="1" customHeight="1" x14ac:dyDescent="0.2">
      <c r="AX36503" s="78"/>
    </row>
    <row r="36504" spans="50:50" ht="0" hidden="1" customHeight="1" x14ac:dyDescent="0.2">
      <c r="AX36504" s="78"/>
    </row>
    <row r="36505" spans="50:50" ht="0" hidden="1" customHeight="1" x14ac:dyDescent="0.2">
      <c r="AX36505" s="78"/>
    </row>
    <row r="36506" spans="50:50" ht="0" hidden="1" customHeight="1" x14ac:dyDescent="0.2">
      <c r="AX36506" s="78"/>
    </row>
    <row r="36507" spans="50:50" ht="0" hidden="1" customHeight="1" x14ac:dyDescent="0.2">
      <c r="AX36507" s="78"/>
    </row>
    <row r="36508" spans="50:50" ht="0" hidden="1" customHeight="1" x14ac:dyDescent="0.2">
      <c r="AX36508" s="78"/>
    </row>
    <row r="36509" spans="50:50" ht="0" hidden="1" customHeight="1" x14ac:dyDescent="0.2">
      <c r="AX36509" s="78"/>
    </row>
    <row r="36510" spans="50:50" ht="0" hidden="1" customHeight="1" x14ac:dyDescent="0.2">
      <c r="AX36510" s="78"/>
    </row>
    <row r="36511" spans="50:50" ht="0" hidden="1" customHeight="1" x14ac:dyDescent="0.2">
      <c r="AX36511" s="78"/>
    </row>
    <row r="36512" spans="50:50" ht="0" hidden="1" customHeight="1" x14ac:dyDescent="0.2">
      <c r="AX36512" s="78"/>
    </row>
    <row r="36513" spans="50:50" ht="0" hidden="1" customHeight="1" x14ac:dyDescent="0.2">
      <c r="AX36513" s="78"/>
    </row>
    <row r="36514" spans="50:50" ht="0" hidden="1" customHeight="1" x14ac:dyDescent="0.2">
      <c r="AX36514" s="78"/>
    </row>
    <row r="36515" spans="50:50" ht="0" hidden="1" customHeight="1" x14ac:dyDescent="0.2">
      <c r="AX36515" s="78"/>
    </row>
    <row r="36516" spans="50:50" ht="0" hidden="1" customHeight="1" x14ac:dyDescent="0.2">
      <c r="AX36516" s="78"/>
    </row>
    <row r="36517" spans="50:50" ht="0" hidden="1" customHeight="1" x14ac:dyDescent="0.2">
      <c r="AX36517" s="78"/>
    </row>
    <row r="36518" spans="50:50" ht="0" hidden="1" customHeight="1" x14ac:dyDescent="0.2">
      <c r="AX36518" s="78"/>
    </row>
    <row r="36519" spans="50:50" ht="0" hidden="1" customHeight="1" x14ac:dyDescent="0.2">
      <c r="AX36519" s="78"/>
    </row>
    <row r="36520" spans="50:50" ht="0" hidden="1" customHeight="1" x14ac:dyDescent="0.2">
      <c r="AX36520" s="78"/>
    </row>
    <row r="36521" spans="50:50" ht="0" hidden="1" customHeight="1" x14ac:dyDescent="0.2">
      <c r="AX36521" s="78"/>
    </row>
    <row r="36522" spans="50:50" ht="0" hidden="1" customHeight="1" x14ac:dyDescent="0.2">
      <c r="AX36522" s="78"/>
    </row>
    <row r="36523" spans="50:50" ht="0" hidden="1" customHeight="1" x14ac:dyDescent="0.2">
      <c r="AX36523" s="78"/>
    </row>
    <row r="36524" spans="50:50" ht="0" hidden="1" customHeight="1" x14ac:dyDescent="0.2">
      <c r="AX36524" s="78"/>
    </row>
    <row r="36525" spans="50:50" ht="0" hidden="1" customHeight="1" x14ac:dyDescent="0.2">
      <c r="AX36525" s="78"/>
    </row>
    <row r="36526" spans="50:50" ht="0" hidden="1" customHeight="1" x14ac:dyDescent="0.2">
      <c r="AX36526" s="78"/>
    </row>
    <row r="36527" spans="50:50" ht="0" hidden="1" customHeight="1" x14ac:dyDescent="0.2">
      <c r="AX36527" s="78"/>
    </row>
    <row r="36528" spans="50:50" ht="0" hidden="1" customHeight="1" x14ac:dyDescent="0.2">
      <c r="AX36528" s="78"/>
    </row>
    <row r="36529" spans="50:50" ht="0" hidden="1" customHeight="1" x14ac:dyDescent="0.2">
      <c r="AX36529" s="78"/>
    </row>
    <row r="36530" spans="50:50" ht="0" hidden="1" customHeight="1" x14ac:dyDescent="0.2">
      <c r="AX36530" s="78"/>
    </row>
    <row r="36531" spans="50:50" ht="0" hidden="1" customHeight="1" x14ac:dyDescent="0.2">
      <c r="AX36531" s="78"/>
    </row>
    <row r="36532" spans="50:50" ht="0" hidden="1" customHeight="1" x14ac:dyDescent="0.2">
      <c r="AX36532" s="78"/>
    </row>
    <row r="36533" spans="50:50" ht="0" hidden="1" customHeight="1" x14ac:dyDescent="0.2">
      <c r="AX36533" s="78"/>
    </row>
    <row r="36534" spans="50:50" ht="0" hidden="1" customHeight="1" x14ac:dyDescent="0.2">
      <c r="AX36534" s="78"/>
    </row>
    <row r="36535" spans="50:50" ht="0" hidden="1" customHeight="1" x14ac:dyDescent="0.2">
      <c r="AX36535" s="78"/>
    </row>
    <row r="36536" spans="50:50" ht="0" hidden="1" customHeight="1" x14ac:dyDescent="0.2">
      <c r="AX36536" s="78"/>
    </row>
    <row r="36537" spans="50:50" ht="0" hidden="1" customHeight="1" x14ac:dyDescent="0.2">
      <c r="AX36537" s="78"/>
    </row>
    <row r="36538" spans="50:50" ht="0" hidden="1" customHeight="1" x14ac:dyDescent="0.2">
      <c r="AX36538" s="78"/>
    </row>
    <row r="36539" spans="50:50" ht="0" hidden="1" customHeight="1" x14ac:dyDescent="0.2">
      <c r="AX36539" s="78"/>
    </row>
    <row r="36540" spans="50:50" ht="0" hidden="1" customHeight="1" x14ac:dyDescent="0.2">
      <c r="AX36540" s="78"/>
    </row>
    <row r="36541" spans="50:50" ht="0" hidden="1" customHeight="1" x14ac:dyDescent="0.2">
      <c r="AX36541" s="78"/>
    </row>
    <row r="36542" spans="50:50" ht="0" hidden="1" customHeight="1" x14ac:dyDescent="0.2">
      <c r="AX36542" s="78"/>
    </row>
    <row r="36543" spans="50:50" ht="0" hidden="1" customHeight="1" x14ac:dyDescent="0.2">
      <c r="AX36543" s="78"/>
    </row>
    <row r="36544" spans="50:50" ht="0" hidden="1" customHeight="1" x14ac:dyDescent="0.2">
      <c r="AX36544" s="78"/>
    </row>
    <row r="36545" spans="50:50" ht="0" hidden="1" customHeight="1" x14ac:dyDescent="0.2">
      <c r="AX36545" s="78"/>
    </row>
    <row r="36546" spans="50:50" ht="0" hidden="1" customHeight="1" x14ac:dyDescent="0.2">
      <c r="AX36546" s="78"/>
    </row>
    <row r="36547" spans="50:50" ht="0" hidden="1" customHeight="1" x14ac:dyDescent="0.2">
      <c r="AX36547" s="78"/>
    </row>
    <row r="36548" spans="50:50" ht="0" hidden="1" customHeight="1" x14ac:dyDescent="0.2">
      <c r="AX36548" s="78"/>
    </row>
    <row r="36549" spans="50:50" ht="0" hidden="1" customHeight="1" x14ac:dyDescent="0.2">
      <c r="AX36549" s="78"/>
    </row>
    <row r="36550" spans="50:50" ht="0" hidden="1" customHeight="1" x14ac:dyDescent="0.2">
      <c r="AX36550" s="78"/>
    </row>
    <row r="36551" spans="50:50" ht="0" hidden="1" customHeight="1" x14ac:dyDescent="0.2">
      <c r="AX36551" s="78"/>
    </row>
    <row r="36552" spans="50:50" ht="0" hidden="1" customHeight="1" x14ac:dyDescent="0.2">
      <c r="AX36552" s="78"/>
    </row>
    <row r="36553" spans="50:50" ht="0" hidden="1" customHeight="1" x14ac:dyDescent="0.2">
      <c r="AX36553" s="78"/>
    </row>
    <row r="36554" spans="50:50" ht="0" hidden="1" customHeight="1" x14ac:dyDescent="0.2">
      <c r="AX36554" s="78"/>
    </row>
    <row r="36555" spans="50:50" ht="0" hidden="1" customHeight="1" x14ac:dyDescent="0.2">
      <c r="AX36555" s="78"/>
    </row>
    <row r="36556" spans="50:50" ht="0" hidden="1" customHeight="1" x14ac:dyDescent="0.2">
      <c r="AX36556" s="78"/>
    </row>
    <row r="36557" spans="50:50" ht="0" hidden="1" customHeight="1" x14ac:dyDescent="0.2">
      <c r="AX36557" s="78"/>
    </row>
    <row r="36558" spans="50:50" ht="0" hidden="1" customHeight="1" x14ac:dyDescent="0.2">
      <c r="AX36558" s="78"/>
    </row>
    <row r="36559" spans="50:50" ht="0" hidden="1" customHeight="1" x14ac:dyDescent="0.2">
      <c r="AX36559" s="78"/>
    </row>
    <row r="36560" spans="50:50" ht="0" hidden="1" customHeight="1" x14ac:dyDescent="0.2">
      <c r="AX36560" s="78"/>
    </row>
    <row r="36561" spans="50:50" ht="0" hidden="1" customHeight="1" x14ac:dyDescent="0.2">
      <c r="AX36561" s="78"/>
    </row>
    <row r="36562" spans="50:50" ht="0" hidden="1" customHeight="1" x14ac:dyDescent="0.2">
      <c r="AX36562" s="78"/>
    </row>
    <row r="36563" spans="50:50" ht="0" hidden="1" customHeight="1" x14ac:dyDescent="0.2">
      <c r="AX36563" s="78"/>
    </row>
    <row r="36564" spans="50:50" ht="0" hidden="1" customHeight="1" x14ac:dyDescent="0.2">
      <c r="AX36564" s="78"/>
    </row>
    <row r="36565" spans="50:50" ht="0" hidden="1" customHeight="1" x14ac:dyDescent="0.2">
      <c r="AX36565" s="78"/>
    </row>
    <row r="36566" spans="50:50" ht="0" hidden="1" customHeight="1" x14ac:dyDescent="0.2">
      <c r="AX36566" s="78"/>
    </row>
    <row r="36567" spans="50:50" ht="0" hidden="1" customHeight="1" x14ac:dyDescent="0.2">
      <c r="AX36567" s="78"/>
    </row>
    <row r="36568" spans="50:50" ht="0" hidden="1" customHeight="1" x14ac:dyDescent="0.2">
      <c r="AX36568" s="78"/>
    </row>
    <row r="36569" spans="50:50" ht="0" hidden="1" customHeight="1" x14ac:dyDescent="0.2">
      <c r="AX36569" s="78"/>
    </row>
    <row r="36570" spans="50:50" ht="0" hidden="1" customHeight="1" x14ac:dyDescent="0.2">
      <c r="AX36570" s="78"/>
    </row>
    <row r="36571" spans="50:50" ht="0" hidden="1" customHeight="1" x14ac:dyDescent="0.2">
      <c r="AX36571" s="78"/>
    </row>
    <row r="36572" spans="50:50" ht="0" hidden="1" customHeight="1" x14ac:dyDescent="0.2">
      <c r="AX36572" s="78"/>
    </row>
    <row r="36573" spans="50:50" ht="0" hidden="1" customHeight="1" x14ac:dyDescent="0.2">
      <c r="AX36573" s="78"/>
    </row>
    <row r="36574" spans="50:50" ht="0" hidden="1" customHeight="1" x14ac:dyDescent="0.2">
      <c r="AX36574" s="78"/>
    </row>
    <row r="36575" spans="50:50" ht="0" hidden="1" customHeight="1" x14ac:dyDescent="0.2">
      <c r="AX36575" s="78"/>
    </row>
    <row r="36576" spans="50:50" ht="0" hidden="1" customHeight="1" x14ac:dyDescent="0.2">
      <c r="AX36576" s="78"/>
    </row>
    <row r="36577" spans="50:50" ht="0" hidden="1" customHeight="1" x14ac:dyDescent="0.2">
      <c r="AX36577" s="78"/>
    </row>
    <row r="36578" spans="50:50" ht="0" hidden="1" customHeight="1" x14ac:dyDescent="0.2">
      <c r="AX36578" s="78"/>
    </row>
    <row r="36579" spans="50:50" ht="0" hidden="1" customHeight="1" x14ac:dyDescent="0.2">
      <c r="AX36579" s="78"/>
    </row>
    <row r="36580" spans="50:50" ht="0" hidden="1" customHeight="1" x14ac:dyDescent="0.2">
      <c r="AX36580" s="78"/>
    </row>
    <row r="36581" spans="50:50" ht="0" hidden="1" customHeight="1" x14ac:dyDescent="0.2">
      <c r="AX36581" s="78"/>
    </row>
    <row r="36582" spans="50:50" ht="0" hidden="1" customHeight="1" x14ac:dyDescent="0.2">
      <c r="AX36582" s="78"/>
    </row>
    <row r="36583" spans="50:50" ht="0" hidden="1" customHeight="1" x14ac:dyDescent="0.2">
      <c r="AX36583" s="78"/>
    </row>
    <row r="36584" spans="50:50" ht="0" hidden="1" customHeight="1" x14ac:dyDescent="0.2">
      <c r="AX36584" s="78"/>
    </row>
    <row r="36585" spans="50:50" ht="0" hidden="1" customHeight="1" x14ac:dyDescent="0.2">
      <c r="AX36585" s="78"/>
    </row>
    <row r="36586" spans="50:50" ht="0" hidden="1" customHeight="1" x14ac:dyDescent="0.2">
      <c r="AX36586" s="78"/>
    </row>
    <row r="36587" spans="50:50" ht="0" hidden="1" customHeight="1" x14ac:dyDescent="0.2">
      <c r="AX36587" s="78"/>
    </row>
    <row r="36588" spans="50:50" ht="0" hidden="1" customHeight="1" x14ac:dyDescent="0.2">
      <c r="AX36588" s="78"/>
    </row>
    <row r="36589" spans="50:50" ht="0" hidden="1" customHeight="1" x14ac:dyDescent="0.2">
      <c r="AX36589" s="78"/>
    </row>
    <row r="36590" spans="50:50" ht="0" hidden="1" customHeight="1" x14ac:dyDescent="0.2">
      <c r="AX36590" s="78"/>
    </row>
    <row r="36591" spans="50:50" ht="0" hidden="1" customHeight="1" x14ac:dyDescent="0.2">
      <c r="AX36591" s="78"/>
    </row>
    <row r="36592" spans="50:50" ht="0" hidden="1" customHeight="1" x14ac:dyDescent="0.2">
      <c r="AX36592" s="78"/>
    </row>
    <row r="36593" spans="50:50" ht="0" hidden="1" customHeight="1" x14ac:dyDescent="0.2">
      <c r="AX36593" s="78"/>
    </row>
    <row r="36594" spans="50:50" ht="0" hidden="1" customHeight="1" x14ac:dyDescent="0.2">
      <c r="AX36594" s="78"/>
    </row>
    <row r="36595" spans="50:50" ht="0" hidden="1" customHeight="1" x14ac:dyDescent="0.2">
      <c r="AX36595" s="78"/>
    </row>
    <row r="36596" spans="50:50" ht="0" hidden="1" customHeight="1" x14ac:dyDescent="0.2">
      <c r="AX36596" s="78"/>
    </row>
    <row r="36597" spans="50:50" ht="0" hidden="1" customHeight="1" x14ac:dyDescent="0.2">
      <c r="AX36597" s="78"/>
    </row>
    <row r="36598" spans="50:50" ht="0" hidden="1" customHeight="1" x14ac:dyDescent="0.2">
      <c r="AX36598" s="78"/>
    </row>
    <row r="36599" spans="50:50" ht="0" hidden="1" customHeight="1" x14ac:dyDescent="0.2">
      <c r="AX36599" s="78"/>
    </row>
    <row r="36600" spans="50:50" ht="0" hidden="1" customHeight="1" x14ac:dyDescent="0.2">
      <c r="AX36600" s="78"/>
    </row>
    <row r="36601" spans="50:50" ht="0" hidden="1" customHeight="1" x14ac:dyDescent="0.2">
      <c r="AX36601" s="78"/>
    </row>
    <row r="36602" spans="50:50" ht="0" hidden="1" customHeight="1" x14ac:dyDescent="0.2">
      <c r="AX36602" s="78"/>
    </row>
    <row r="36603" spans="50:50" ht="0" hidden="1" customHeight="1" x14ac:dyDescent="0.2">
      <c r="AX36603" s="78"/>
    </row>
    <row r="36604" spans="50:50" ht="0" hidden="1" customHeight="1" x14ac:dyDescent="0.2">
      <c r="AX36604" s="78"/>
    </row>
    <row r="36605" spans="50:50" ht="0" hidden="1" customHeight="1" x14ac:dyDescent="0.2">
      <c r="AX36605" s="78"/>
    </row>
    <row r="36606" spans="50:50" ht="0" hidden="1" customHeight="1" x14ac:dyDescent="0.2">
      <c r="AX36606" s="78"/>
    </row>
    <row r="36607" spans="50:50" ht="0" hidden="1" customHeight="1" x14ac:dyDescent="0.2">
      <c r="AX36607" s="78"/>
    </row>
    <row r="36608" spans="50:50" ht="0" hidden="1" customHeight="1" x14ac:dyDescent="0.2">
      <c r="AX36608" s="78"/>
    </row>
    <row r="36609" spans="50:50" ht="0" hidden="1" customHeight="1" x14ac:dyDescent="0.2">
      <c r="AX36609" s="78"/>
    </row>
    <row r="36610" spans="50:50" ht="0" hidden="1" customHeight="1" x14ac:dyDescent="0.2">
      <c r="AX36610" s="78"/>
    </row>
    <row r="36611" spans="50:50" ht="0" hidden="1" customHeight="1" x14ac:dyDescent="0.2">
      <c r="AX36611" s="78"/>
    </row>
    <row r="36612" spans="50:50" ht="0" hidden="1" customHeight="1" x14ac:dyDescent="0.2">
      <c r="AX36612" s="78"/>
    </row>
    <row r="36613" spans="50:50" ht="0" hidden="1" customHeight="1" x14ac:dyDescent="0.2">
      <c r="AX36613" s="78"/>
    </row>
    <row r="36614" spans="50:50" ht="0" hidden="1" customHeight="1" x14ac:dyDescent="0.2">
      <c r="AX36614" s="78"/>
    </row>
    <row r="36615" spans="50:50" ht="0" hidden="1" customHeight="1" x14ac:dyDescent="0.2">
      <c r="AX36615" s="78"/>
    </row>
    <row r="36616" spans="50:50" ht="0" hidden="1" customHeight="1" x14ac:dyDescent="0.2">
      <c r="AX36616" s="78"/>
    </row>
    <row r="36617" spans="50:50" ht="0" hidden="1" customHeight="1" x14ac:dyDescent="0.2">
      <c r="AX36617" s="78"/>
    </row>
    <row r="36618" spans="50:50" ht="0" hidden="1" customHeight="1" x14ac:dyDescent="0.2">
      <c r="AX36618" s="78"/>
    </row>
    <row r="36619" spans="50:50" ht="0" hidden="1" customHeight="1" x14ac:dyDescent="0.2">
      <c r="AX36619" s="78"/>
    </row>
    <row r="36620" spans="50:50" ht="0" hidden="1" customHeight="1" x14ac:dyDescent="0.2">
      <c r="AX36620" s="78"/>
    </row>
    <row r="36621" spans="50:50" ht="0" hidden="1" customHeight="1" x14ac:dyDescent="0.2">
      <c r="AX36621" s="78"/>
    </row>
    <row r="36622" spans="50:50" ht="0" hidden="1" customHeight="1" x14ac:dyDescent="0.2">
      <c r="AX36622" s="78"/>
    </row>
    <row r="36623" spans="50:50" ht="0" hidden="1" customHeight="1" x14ac:dyDescent="0.2">
      <c r="AX36623" s="78"/>
    </row>
    <row r="36624" spans="50:50" ht="0" hidden="1" customHeight="1" x14ac:dyDescent="0.2">
      <c r="AX36624" s="78"/>
    </row>
    <row r="36625" spans="50:50" ht="0" hidden="1" customHeight="1" x14ac:dyDescent="0.2">
      <c r="AX36625" s="78"/>
    </row>
    <row r="36626" spans="50:50" ht="0" hidden="1" customHeight="1" x14ac:dyDescent="0.2">
      <c r="AX36626" s="78"/>
    </row>
    <row r="36627" spans="50:50" ht="0" hidden="1" customHeight="1" x14ac:dyDescent="0.2">
      <c r="AX36627" s="78"/>
    </row>
    <row r="36628" spans="50:50" ht="0" hidden="1" customHeight="1" x14ac:dyDescent="0.2">
      <c r="AX36628" s="78"/>
    </row>
    <row r="36629" spans="50:50" ht="0" hidden="1" customHeight="1" x14ac:dyDescent="0.2">
      <c r="AX36629" s="78"/>
    </row>
    <row r="36630" spans="50:50" ht="0" hidden="1" customHeight="1" x14ac:dyDescent="0.2">
      <c r="AX36630" s="78"/>
    </row>
    <row r="36631" spans="50:50" ht="0" hidden="1" customHeight="1" x14ac:dyDescent="0.2">
      <c r="AX36631" s="78"/>
    </row>
    <row r="36632" spans="50:50" ht="0" hidden="1" customHeight="1" x14ac:dyDescent="0.2">
      <c r="AX36632" s="78"/>
    </row>
    <row r="36633" spans="50:50" ht="0" hidden="1" customHeight="1" x14ac:dyDescent="0.2">
      <c r="AX36633" s="78"/>
    </row>
    <row r="36634" spans="50:50" ht="0" hidden="1" customHeight="1" x14ac:dyDescent="0.2">
      <c r="AX36634" s="78"/>
    </row>
    <row r="36635" spans="50:50" ht="0" hidden="1" customHeight="1" x14ac:dyDescent="0.2">
      <c r="AX36635" s="78"/>
    </row>
    <row r="36636" spans="50:50" ht="0" hidden="1" customHeight="1" x14ac:dyDescent="0.2">
      <c r="AX36636" s="78"/>
    </row>
    <row r="36637" spans="50:50" ht="0" hidden="1" customHeight="1" x14ac:dyDescent="0.2">
      <c r="AX36637" s="78"/>
    </row>
    <row r="36638" spans="50:50" ht="0" hidden="1" customHeight="1" x14ac:dyDescent="0.2">
      <c r="AX36638" s="78"/>
    </row>
    <row r="36639" spans="50:50" ht="0" hidden="1" customHeight="1" x14ac:dyDescent="0.2">
      <c r="AX36639" s="78"/>
    </row>
    <row r="36640" spans="50:50" ht="0" hidden="1" customHeight="1" x14ac:dyDescent="0.2">
      <c r="AX36640" s="78"/>
    </row>
    <row r="36641" spans="50:50" ht="0" hidden="1" customHeight="1" x14ac:dyDescent="0.2">
      <c r="AX36641" s="78"/>
    </row>
    <row r="36642" spans="50:50" ht="0" hidden="1" customHeight="1" x14ac:dyDescent="0.2">
      <c r="AX36642" s="78"/>
    </row>
    <row r="36643" spans="50:50" ht="0" hidden="1" customHeight="1" x14ac:dyDescent="0.2">
      <c r="AX36643" s="78"/>
    </row>
    <row r="36644" spans="50:50" ht="0" hidden="1" customHeight="1" x14ac:dyDescent="0.2">
      <c r="AX36644" s="78"/>
    </row>
    <row r="36645" spans="50:50" ht="0" hidden="1" customHeight="1" x14ac:dyDescent="0.2">
      <c r="AX36645" s="78"/>
    </row>
    <row r="36646" spans="50:50" ht="0" hidden="1" customHeight="1" x14ac:dyDescent="0.2">
      <c r="AX36646" s="78"/>
    </row>
    <row r="36647" spans="50:50" ht="0" hidden="1" customHeight="1" x14ac:dyDescent="0.2">
      <c r="AX36647" s="78"/>
    </row>
    <row r="36648" spans="50:50" ht="0" hidden="1" customHeight="1" x14ac:dyDescent="0.2">
      <c r="AX36648" s="78"/>
    </row>
    <row r="36649" spans="50:50" ht="0" hidden="1" customHeight="1" x14ac:dyDescent="0.2">
      <c r="AX36649" s="78"/>
    </row>
    <row r="36650" spans="50:50" ht="0" hidden="1" customHeight="1" x14ac:dyDescent="0.2">
      <c r="AX36650" s="78"/>
    </row>
    <row r="36651" spans="50:50" ht="0" hidden="1" customHeight="1" x14ac:dyDescent="0.2">
      <c r="AX36651" s="78"/>
    </row>
    <row r="36652" spans="50:50" ht="0" hidden="1" customHeight="1" x14ac:dyDescent="0.2">
      <c r="AX36652" s="78"/>
    </row>
    <row r="36653" spans="50:50" ht="0" hidden="1" customHeight="1" x14ac:dyDescent="0.2">
      <c r="AX36653" s="78"/>
    </row>
    <row r="36654" spans="50:50" ht="0" hidden="1" customHeight="1" x14ac:dyDescent="0.2">
      <c r="AX36654" s="78"/>
    </row>
    <row r="36655" spans="50:50" ht="0" hidden="1" customHeight="1" x14ac:dyDescent="0.2">
      <c r="AX36655" s="78"/>
    </row>
    <row r="36656" spans="50:50" ht="0" hidden="1" customHeight="1" x14ac:dyDescent="0.2">
      <c r="AX36656" s="78"/>
    </row>
    <row r="36657" spans="50:50" ht="0" hidden="1" customHeight="1" x14ac:dyDescent="0.2">
      <c r="AX36657" s="78"/>
    </row>
    <row r="36658" spans="50:50" ht="0" hidden="1" customHeight="1" x14ac:dyDescent="0.2">
      <c r="AX36658" s="78"/>
    </row>
    <row r="36659" spans="50:50" ht="0" hidden="1" customHeight="1" x14ac:dyDescent="0.2">
      <c r="AX36659" s="78"/>
    </row>
    <row r="36660" spans="50:50" ht="0" hidden="1" customHeight="1" x14ac:dyDescent="0.2">
      <c r="AX36660" s="78"/>
    </row>
    <row r="36661" spans="50:50" ht="0" hidden="1" customHeight="1" x14ac:dyDescent="0.2">
      <c r="AX36661" s="78"/>
    </row>
    <row r="36662" spans="50:50" ht="0" hidden="1" customHeight="1" x14ac:dyDescent="0.2">
      <c r="AX36662" s="78"/>
    </row>
    <row r="36663" spans="50:50" ht="0" hidden="1" customHeight="1" x14ac:dyDescent="0.2">
      <c r="AX36663" s="78"/>
    </row>
    <row r="36664" spans="50:50" ht="0" hidden="1" customHeight="1" x14ac:dyDescent="0.2">
      <c r="AX36664" s="78"/>
    </row>
    <row r="36665" spans="50:50" ht="0" hidden="1" customHeight="1" x14ac:dyDescent="0.2">
      <c r="AX36665" s="78"/>
    </row>
    <row r="36666" spans="50:50" ht="0" hidden="1" customHeight="1" x14ac:dyDescent="0.2">
      <c r="AX36666" s="78"/>
    </row>
    <row r="36667" spans="50:50" ht="0" hidden="1" customHeight="1" x14ac:dyDescent="0.2">
      <c r="AX36667" s="78"/>
    </row>
    <row r="36668" spans="50:50" ht="0" hidden="1" customHeight="1" x14ac:dyDescent="0.2">
      <c r="AX36668" s="78"/>
    </row>
    <row r="36669" spans="50:50" ht="0" hidden="1" customHeight="1" x14ac:dyDescent="0.2">
      <c r="AX36669" s="78"/>
    </row>
    <row r="36670" spans="50:50" ht="0" hidden="1" customHeight="1" x14ac:dyDescent="0.2">
      <c r="AX36670" s="78"/>
    </row>
    <row r="36671" spans="50:50" ht="0" hidden="1" customHeight="1" x14ac:dyDescent="0.2">
      <c r="AX36671" s="78"/>
    </row>
    <row r="36672" spans="50:50" ht="0" hidden="1" customHeight="1" x14ac:dyDescent="0.2">
      <c r="AX36672" s="78"/>
    </row>
    <row r="36673" spans="50:50" ht="0" hidden="1" customHeight="1" x14ac:dyDescent="0.2">
      <c r="AX36673" s="78"/>
    </row>
    <row r="36674" spans="50:50" ht="0" hidden="1" customHeight="1" x14ac:dyDescent="0.2">
      <c r="AX36674" s="78"/>
    </row>
    <row r="36675" spans="50:50" ht="0" hidden="1" customHeight="1" x14ac:dyDescent="0.2">
      <c r="AX36675" s="78"/>
    </row>
    <row r="36676" spans="50:50" ht="0" hidden="1" customHeight="1" x14ac:dyDescent="0.2">
      <c r="AX36676" s="78"/>
    </row>
    <row r="36677" spans="50:50" ht="0" hidden="1" customHeight="1" x14ac:dyDescent="0.2">
      <c r="AX36677" s="78"/>
    </row>
    <row r="36678" spans="50:50" ht="0" hidden="1" customHeight="1" x14ac:dyDescent="0.2">
      <c r="AX36678" s="78"/>
    </row>
    <row r="36679" spans="50:50" ht="0" hidden="1" customHeight="1" x14ac:dyDescent="0.2">
      <c r="AX36679" s="78"/>
    </row>
    <row r="36680" spans="50:50" ht="0" hidden="1" customHeight="1" x14ac:dyDescent="0.2">
      <c r="AX36680" s="78"/>
    </row>
    <row r="36681" spans="50:50" ht="0" hidden="1" customHeight="1" x14ac:dyDescent="0.2">
      <c r="AX36681" s="78"/>
    </row>
    <row r="36682" spans="50:50" ht="0" hidden="1" customHeight="1" x14ac:dyDescent="0.2">
      <c r="AX36682" s="78"/>
    </row>
    <row r="36683" spans="50:50" ht="0" hidden="1" customHeight="1" x14ac:dyDescent="0.2">
      <c r="AX36683" s="78"/>
    </row>
    <row r="36684" spans="50:50" ht="0" hidden="1" customHeight="1" x14ac:dyDescent="0.2">
      <c r="AX36684" s="78"/>
    </row>
    <row r="36685" spans="50:50" ht="0" hidden="1" customHeight="1" x14ac:dyDescent="0.2">
      <c r="AX36685" s="78"/>
    </row>
    <row r="36686" spans="50:50" ht="0" hidden="1" customHeight="1" x14ac:dyDescent="0.2">
      <c r="AX36686" s="78"/>
    </row>
    <row r="36687" spans="50:50" ht="0" hidden="1" customHeight="1" x14ac:dyDescent="0.2">
      <c r="AX36687" s="78"/>
    </row>
    <row r="36688" spans="50:50" ht="0" hidden="1" customHeight="1" x14ac:dyDescent="0.2">
      <c r="AX36688" s="78"/>
    </row>
    <row r="36689" spans="50:50" ht="0" hidden="1" customHeight="1" x14ac:dyDescent="0.2">
      <c r="AX36689" s="78"/>
    </row>
    <row r="36690" spans="50:50" ht="0" hidden="1" customHeight="1" x14ac:dyDescent="0.2">
      <c r="AX36690" s="78"/>
    </row>
    <row r="36691" spans="50:50" ht="0" hidden="1" customHeight="1" x14ac:dyDescent="0.2">
      <c r="AX36691" s="78"/>
    </row>
    <row r="36692" spans="50:50" ht="0" hidden="1" customHeight="1" x14ac:dyDescent="0.2">
      <c r="AX36692" s="78"/>
    </row>
    <row r="36693" spans="50:50" ht="0" hidden="1" customHeight="1" x14ac:dyDescent="0.2">
      <c r="AX36693" s="78"/>
    </row>
    <row r="36694" spans="50:50" ht="0" hidden="1" customHeight="1" x14ac:dyDescent="0.2">
      <c r="AX36694" s="78"/>
    </row>
    <row r="36695" spans="50:50" ht="0" hidden="1" customHeight="1" x14ac:dyDescent="0.2">
      <c r="AX36695" s="78"/>
    </row>
    <row r="36696" spans="50:50" ht="0" hidden="1" customHeight="1" x14ac:dyDescent="0.2">
      <c r="AX36696" s="78"/>
    </row>
    <row r="36697" spans="50:50" ht="0" hidden="1" customHeight="1" x14ac:dyDescent="0.2">
      <c r="AX36697" s="78"/>
    </row>
    <row r="36698" spans="50:50" ht="0" hidden="1" customHeight="1" x14ac:dyDescent="0.2">
      <c r="AX36698" s="78"/>
    </row>
    <row r="36699" spans="50:50" ht="0" hidden="1" customHeight="1" x14ac:dyDescent="0.2">
      <c r="AX36699" s="78"/>
    </row>
    <row r="36700" spans="50:50" ht="0" hidden="1" customHeight="1" x14ac:dyDescent="0.2">
      <c r="AX36700" s="78"/>
    </row>
    <row r="36701" spans="50:50" ht="0" hidden="1" customHeight="1" x14ac:dyDescent="0.2">
      <c r="AX36701" s="78"/>
    </row>
    <row r="36702" spans="50:50" ht="0" hidden="1" customHeight="1" x14ac:dyDescent="0.2">
      <c r="AX36702" s="78"/>
    </row>
    <row r="36703" spans="50:50" ht="0" hidden="1" customHeight="1" x14ac:dyDescent="0.2">
      <c r="AX36703" s="78"/>
    </row>
    <row r="36704" spans="50:50" ht="0" hidden="1" customHeight="1" x14ac:dyDescent="0.2">
      <c r="AX36704" s="78"/>
    </row>
    <row r="36705" spans="50:50" ht="0" hidden="1" customHeight="1" x14ac:dyDescent="0.2">
      <c r="AX36705" s="78"/>
    </row>
    <row r="36706" spans="50:50" ht="0" hidden="1" customHeight="1" x14ac:dyDescent="0.2">
      <c r="AX36706" s="78"/>
    </row>
    <row r="36707" spans="50:50" ht="0" hidden="1" customHeight="1" x14ac:dyDescent="0.2">
      <c r="AX36707" s="78"/>
    </row>
    <row r="36708" spans="50:50" ht="0" hidden="1" customHeight="1" x14ac:dyDescent="0.2">
      <c r="AX36708" s="78"/>
    </row>
    <row r="36709" spans="50:50" ht="0" hidden="1" customHeight="1" x14ac:dyDescent="0.2">
      <c r="AX36709" s="78"/>
    </row>
    <row r="36710" spans="50:50" ht="0" hidden="1" customHeight="1" x14ac:dyDescent="0.2">
      <c r="AX36710" s="78"/>
    </row>
    <row r="36711" spans="50:50" ht="0" hidden="1" customHeight="1" x14ac:dyDescent="0.2">
      <c r="AX36711" s="78"/>
    </row>
    <row r="36712" spans="50:50" ht="0" hidden="1" customHeight="1" x14ac:dyDescent="0.2">
      <c r="AX36712" s="78"/>
    </row>
    <row r="36713" spans="50:50" ht="0" hidden="1" customHeight="1" x14ac:dyDescent="0.2">
      <c r="AX36713" s="78"/>
    </row>
    <row r="36714" spans="50:50" ht="0" hidden="1" customHeight="1" x14ac:dyDescent="0.2">
      <c r="AX36714" s="78"/>
    </row>
    <row r="36715" spans="50:50" ht="0" hidden="1" customHeight="1" x14ac:dyDescent="0.2">
      <c r="AX36715" s="78"/>
    </row>
    <row r="36716" spans="50:50" ht="0" hidden="1" customHeight="1" x14ac:dyDescent="0.2">
      <c r="AX36716" s="78"/>
    </row>
    <row r="36717" spans="50:50" ht="0" hidden="1" customHeight="1" x14ac:dyDescent="0.2">
      <c r="AX36717" s="78"/>
    </row>
    <row r="36718" spans="50:50" ht="0" hidden="1" customHeight="1" x14ac:dyDescent="0.2">
      <c r="AX36718" s="78"/>
    </row>
    <row r="36719" spans="50:50" ht="0" hidden="1" customHeight="1" x14ac:dyDescent="0.2">
      <c r="AX36719" s="78"/>
    </row>
    <row r="36720" spans="50:50" ht="0" hidden="1" customHeight="1" x14ac:dyDescent="0.2">
      <c r="AX36720" s="78"/>
    </row>
    <row r="36721" spans="50:50" ht="0" hidden="1" customHeight="1" x14ac:dyDescent="0.2">
      <c r="AX36721" s="78"/>
    </row>
    <row r="36722" spans="50:50" ht="0" hidden="1" customHeight="1" x14ac:dyDescent="0.2">
      <c r="AX36722" s="78"/>
    </row>
    <row r="36723" spans="50:50" ht="0" hidden="1" customHeight="1" x14ac:dyDescent="0.2">
      <c r="AX36723" s="78"/>
    </row>
    <row r="36724" spans="50:50" ht="0" hidden="1" customHeight="1" x14ac:dyDescent="0.2">
      <c r="AX36724" s="78"/>
    </row>
    <row r="36725" spans="50:50" ht="0" hidden="1" customHeight="1" x14ac:dyDescent="0.2">
      <c r="AX36725" s="78"/>
    </row>
    <row r="36726" spans="50:50" ht="0" hidden="1" customHeight="1" x14ac:dyDescent="0.2">
      <c r="AX36726" s="78"/>
    </row>
    <row r="36727" spans="50:50" ht="0" hidden="1" customHeight="1" x14ac:dyDescent="0.2">
      <c r="AX36727" s="78"/>
    </row>
    <row r="36728" spans="50:50" ht="0" hidden="1" customHeight="1" x14ac:dyDescent="0.2">
      <c r="AX36728" s="78"/>
    </row>
    <row r="36729" spans="50:50" ht="0" hidden="1" customHeight="1" x14ac:dyDescent="0.2">
      <c r="AX36729" s="78"/>
    </row>
    <row r="36730" spans="50:50" ht="0" hidden="1" customHeight="1" x14ac:dyDescent="0.2">
      <c r="AX36730" s="78"/>
    </row>
    <row r="36731" spans="50:50" ht="0" hidden="1" customHeight="1" x14ac:dyDescent="0.2">
      <c r="AX36731" s="78"/>
    </row>
    <row r="36732" spans="50:50" ht="0" hidden="1" customHeight="1" x14ac:dyDescent="0.2">
      <c r="AX36732" s="78"/>
    </row>
    <row r="36733" spans="50:50" ht="0" hidden="1" customHeight="1" x14ac:dyDescent="0.2">
      <c r="AX36733" s="78"/>
    </row>
    <row r="36734" spans="50:50" ht="0" hidden="1" customHeight="1" x14ac:dyDescent="0.2">
      <c r="AX36734" s="78"/>
    </row>
    <row r="36735" spans="50:50" ht="0" hidden="1" customHeight="1" x14ac:dyDescent="0.2">
      <c r="AX36735" s="78"/>
    </row>
    <row r="36736" spans="50:50" ht="0" hidden="1" customHeight="1" x14ac:dyDescent="0.2">
      <c r="AX36736" s="78"/>
    </row>
    <row r="36737" spans="50:50" ht="0" hidden="1" customHeight="1" x14ac:dyDescent="0.2">
      <c r="AX36737" s="78"/>
    </row>
    <row r="36738" spans="50:50" ht="0" hidden="1" customHeight="1" x14ac:dyDescent="0.2">
      <c r="AX36738" s="78"/>
    </row>
    <row r="36739" spans="50:50" ht="0" hidden="1" customHeight="1" x14ac:dyDescent="0.2">
      <c r="AX36739" s="78"/>
    </row>
    <row r="36740" spans="50:50" ht="0" hidden="1" customHeight="1" x14ac:dyDescent="0.2">
      <c r="AX36740" s="78"/>
    </row>
    <row r="36741" spans="50:50" ht="0" hidden="1" customHeight="1" x14ac:dyDescent="0.2">
      <c r="AX36741" s="78"/>
    </row>
    <row r="36742" spans="50:50" ht="0" hidden="1" customHeight="1" x14ac:dyDescent="0.2">
      <c r="AX36742" s="78"/>
    </row>
    <row r="36743" spans="50:50" ht="0" hidden="1" customHeight="1" x14ac:dyDescent="0.2">
      <c r="AX36743" s="78"/>
    </row>
    <row r="36744" spans="50:50" ht="0" hidden="1" customHeight="1" x14ac:dyDescent="0.2">
      <c r="AX36744" s="78"/>
    </row>
    <row r="36745" spans="50:50" ht="0" hidden="1" customHeight="1" x14ac:dyDescent="0.2">
      <c r="AX36745" s="78"/>
    </row>
    <row r="36746" spans="50:50" ht="0" hidden="1" customHeight="1" x14ac:dyDescent="0.2">
      <c r="AX36746" s="78"/>
    </row>
    <row r="36747" spans="50:50" ht="0" hidden="1" customHeight="1" x14ac:dyDescent="0.2">
      <c r="AX36747" s="78"/>
    </row>
    <row r="36748" spans="50:50" ht="0" hidden="1" customHeight="1" x14ac:dyDescent="0.2">
      <c r="AX36748" s="78"/>
    </row>
    <row r="36749" spans="50:50" ht="0" hidden="1" customHeight="1" x14ac:dyDescent="0.2">
      <c r="AX36749" s="78"/>
    </row>
    <row r="36750" spans="50:50" ht="0" hidden="1" customHeight="1" x14ac:dyDescent="0.2">
      <c r="AX36750" s="78"/>
    </row>
    <row r="36751" spans="50:50" ht="0" hidden="1" customHeight="1" x14ac:dyDescent="0.2">
      <c r="AX36751" s="78"/>
    </row>
    <row r="36752" spans="50:50" ht="0" hidden="1" customHeight="1" x14ac:dyDescent="0.2">
      <c r="AX36752" s="78"/>
    </row>
    <row r="36753" spans="50:50" ht="0" hidden="1" customHeight="1" x14ac:dyDescent="0.2">
      <c r="AX36753" s="78"/>
    </row>
    <row r="36754" spans="50:50" ht="0" hidden="1" customHeight="1" x14ac:dyDescent="0.2">
      <c r="AX36754" s="78"/>
    </row>
    <row r="36755" spans="50:50" ht="0" hidden="1" customHeight="1" x14ac:dyDescent="0.2">
      <c r="AX36755" s="78"/>
    </row>
    <row r="36756" spans="50:50" ht="0" hidden="1" customHeight="1" x14ac:dyDescent="0.2">
      <c r="AX36756" s="78"/>
    </row>
    <row r="36757" spans="50:50" ht="0" hidden="1" customHeight="1" x14ac:dyDescent="0.2">
      <c r="AX36757" s="78"/>
    </row>
    <row r="36758" spans="50:50" ht="0" hidden="1" customHeight="1" x14ac:dyDescent="0.2">
      <c r="AX36758" s="78"/>
    </row>
    <row r="36759" spans="50:50" ht="0" hidden="1" customHeight="1" x14ac:dyDescent="0.2">
      <c r="AX36759" s="78"/>
    </row>
    <row r="36760" spans="50:50" ht="0" hidden="1" customHeight="1" x14ac:dyDescent="0.2">
      <c r="AX36760" s="78"/>
    </row>
    <row r="36761" spans="50:50" ht="0" hidden="1" customHeight="1" x14ac:dyDescent="0.2">
      <c r="AX36761" s="78"/>
    </row>
    <row r="36762" spans="50:50" ht="0" hidden="1" customHeight="1" x14ac:dyDescent="0.2">
      <c r="AX36762" s="78"/>
    </row>
    <row r="36763" spans="50:50" ht="0" hidden="1" customHeight="1" x14ac:dyDescent="0.2">
      <c r="AX36763" s="78"/>
    </row>
    <row r="36764" spans="50:50" ht="0" hidden="1" customHeight="1" x14ac:dyDescent="0.2">
      <c r="AX36764" s="78"/>
    </row>
    <row r="36765" spans="50:50" ht="0" hidden="1" customHeight="1" x14ac:dyDescent="0.2">
      <c r="AX36765" s="78"/>
    </row>
    <row r="36766" spans="50:50" ht="0" hidden="1" customHeight="1" x14ac:dyDescent="0.2">
      <c r="AX36766" s="78"/>
    </row>
    <row r="36767" spans="50:50" ht="0" hidden="1" customHeight="1" x14ac:dyDescent="0.2">
      <c r="AX36767" s="78"/>
    </row>
    <row r="36768" spans="50:50" ht="0" hidden="1" customHeight="1" x14ac:dyDescent="0.2">
      <c r="AX36768" s="78"/>
    </row>
    <row r="36769" spans="50:50" ht="0" hidden="1" customHeight="1" x14ac:dyDescent="0.2">
      <c r="AX36769" s="78"/>
    </row>
    <row r="36770" spans="50:50" ht="0" hidden="1" customHeight="1" x14ac:dyDescent="0.2">
      <c r="AX36770" s="78"/>
    </row>
    <row r="36771" spans="50:50" ht="0" hidden="1" customHeight="1" x14ac:dyDescent="0.2">
      <c r="AX36771" s="78"/>
    </row>
    <row r="36772" spans="50:50" ht="0" hidden="1" customHeight="1" x14ac:dyDescent="0.2">
      <c r="AX36772" s="78"/>
    </row>
    <row r="36773" spans="50:50" ht="0" hidden="1" customHeight="1" x14ac:dyDescent="0.2">
      <c r="AX36773" s="78"/>
    </row>
    <row r="36774" spans="50:50" ht="0" hidden="1" customHeight="1" x14ac:dyDescent="0.2">
      <c r="AX36774" s="78"/>
    </row>
    <row r="36775" spans="50:50" ht="0" hidden="1" customHeight="1" x14ac:dyDescent="0.2">
      <c r="AX36775" s="78"/>
    </row>
    <row r="36776" spans="50:50" ht="0" hidden="1" customHeight="1" x14ac:dyDescent="0.2">
      <c r="AX36776" s="78"/>
    </row>
    <row r="36777" spans="50:50" ht="0" hidden="1" customHeight="1" x14ac:dyDescent="0.2">
      <c r="AX36777" s="78"/>
    </row>
    <row r="36778" spans="50:50" ht="0" hidden="1" customHeight="1" x14ac:dyDescent="0.2">
      <c r="AX36778" s="78"/>
    </row>
    <row r="36779" spans="50:50" ht="0" hidden="1" customHeight="1" x14ac:dyDescent="0.2">
      <c r="AX36779" s="78"/>
    </row>
    <row r="36780" spans="50:50" ht="0" hidden="1" customHeight="1" x14ac:dyDescent="0.2">
      <c r="AX36780" s="78"/>
    </row>
    <row r="36781" spans="50:50" ht="0" hidden="1" customHeight="1" x14ac:dyDescent="0.2">
      <c r="AX36781" s="78"/>
    </row>
    <row r="36782" spans="50:50" ht="0" hidden="1" customHeight="1" x14ac:dyDescent="0.2">
      <c r="AX36782" s="78"/>
    </row>
    <row r="36783" spans="50:50" ht="0" hidden="1" customHeight="1" x14ac:dyDescent="0.2">
      <c r="AX36783" s="78"/>
    </row>
    <row r="36784" spans="50:50" ht="0" hidden="1" customHeight="1" x14ac:dyDescent="0.2">
      <c r="AX36784" s="78"/>
    </row>
    <row r="36785" spans="50:50" ht="0" hidden="1" customHeight="1" x14ac:dyDescent="0.2">
      <c r="AX36785" s="78"/>
    </row>
    <row r="36786" spans="50:50" ht="0" hidden="1" customHeight="1" x14ac:dyDescent="0.2">
      <c r="AX36786" s="78"/>
    </row>
    <row r="36787" spans="50:50" ht="0" hidden="1" customHeight="1" x14ac:dyDescent="0.2">
      <c r="AX36787" s="78"/>
    </row>
    <row r="36788" spans="50:50" ht="0" hidden="1" customHeight="1" x14ac:dyDescent="0.2">
      <c r="AX36788" s="78"/>
    </row>
    <row r="36789" spans="50:50" ht="0" hidden="1" customHeight="1" x14ac:dyDescent="0.2">
      <c r="AX36789" s="78"/>
    </row>
    <row r="36790" spans="50:50" ht="0" hidden="1" customHeight="1" x14ac:dyDescent="0.2">
      <c r="AX36790" s="78"/>
    </row>
    <row r="36791" spans="50:50" ht="0" hidden="1" customHeight="1" x14ac:dyDescent="0.2">
      <c r="AX36791" s="78"/>
    </row>
    <row r="36792" spans="50:50" ht="0" hidden="1" customHeight="1" x14ac:dyDescent="0.2">
      <c r="AX36792" s="78"/>
    </row>
    <row r="36793" spans="50:50" ht="0" hidden="1" customHeight="1" x14ac:dyDescent="0.2">
      <c r="AX36793" s="78"/>
    </row>
    <row r="36794" spans="50:50" ht="0" hidden="1" customHeight="1" x14ac:dyDescent="0.2">
      <c r="AX36794" s="78"/>
    </row>
    <row r="36795" spans="50:50" ht="0" hidden="1" customHeight="1" x14ac:dyDescent="0.2">
      <c r="AX36795" s="78"/>
    </row>
    <row r="36796" spans="50:50" ht="0" hidden="1" customHeight="1" x14ac:dyDescent="0.2">
      <c r="AX36796" s="78"/>
    </row>
    <row r="36797" spans="50:50" ht="0" hidden="1" customHeight="1" x14ac:dyDescent="0.2">
      <c r="AX36797" s="78"/>
    </row>
    <row r="36798" spans="50:50" ht="0" hidden="1" customHeight="1" x14ac:dyDescent="0.2">
      <c r="AX36798" s="78"/>
    </row>
    <row r="36799" spans="50:50" ht="0" hidden="1" customHeight="1" x14ac:dyDescent="0.2">
      <c r="AX36799" s="78"/>
    </row>
    <row r="36800" spans="50:50" ht="0" hidden="1" customHeight="1" x14ac:dyDescent="0.2">
      <c r="AX36800" s="78"/>
    </row>
    <row r="36801" spans="50:50" ht="0" hidden="1" customHeight="1" x14ac:dyDescent="0.2">
      <c r="AX36801" s="78"/>
    </row>
    <row r="36802" spans="50:50" ht="0" hidden="1" customHeight="1" x14ac:dyDescent="0.2">
      <c r="AX36802" s="78"/>
    </row>
    <row r="36803" spans="50:50" ht="0" hidden="1" customHeight="1" x14ac:dyDescent="0.2">
      <c r="AX36803" s="78"/>
    </row>
    <row r="36804" spans="50:50" ht="0" hidden="1" customHeight="1" x14ac:dyDescent="0.2">
      <c r="AX36804" s="78"/>
    </row>
    <row r="36805" spans="50:50" ht="0" hidden="1" customHeight="1" x14ac:dyDescent="0.2">
      <c r="AX36805" s="78"/>
    </row>
    <row r="36806" spans="50:50" ht="0" hidden="1" customHeight="1" x14ac:dyDescent="0.2">
      <c r="AX36806" s="78"/>
    </row>
    <row r="36807" spans="50:50" ht="0" hidden="1" customHeight="1" x14ac:dyDescent="0.2">
      <c r="AX36807" s="78"/>
    </row>
    <row r="36808" spans="50:50" ht="0" hidden="1" customHeight="1" x14ac:dyDescent="0.2">
      <c r="AX36808" s="78"/>
    </row>
    <row r="36809" spans="50:50" ht="0" hidden="1" customHeight="1" x14ac:dyDescent="0.2">
      <c r="AX36809" s="78"/>
    </row>
    <row r="36810" spans="50:50" ht="0" hidden="1" customHeight="1" x14ac:dyDescent="0.2">
      <c r="AX36810" s="78"/>
    </row>
    <row r="36811" spans="50:50" ht="0" hidden="1" customHeight="1" x14ac:dyDescent="0.2">
      <c r="AX36811" s="78"/>
    </row>
    <row r="36812" spans="50:50" ht="0" hidden="1" customHeight="1" x14ac:dyDescent="0.2">
      <c r="AX36812" s="78"/>
    </row>
    <row r="36813" spans="50:50" ht="0" hidden="1" customHeight="1" x14ac:dyDescent="0.2">
      <c r="AX36813" s="78"/>
    </row>
    <row r="36814" spans="50:50" ht="0" hidden="1" customHeight="1" x14ac:dyDescent="0.2">
      <c r="AX36814" s="78"/>
    </row>
    <row r="36815" spans="50:50" ht="0" hidden="1" customHeight="1" x14ac:dyDescent="0.2">
      <c r="AX36815" s="78"/>
    </row>
    <row r="36816" spans="50:50" ht="0" hidden="1" customHeight="1" x14ac:dyDescent="0.2">
      <c r="AX36816" s="78"/>
    </row>
    <row r="36817" spans="50:50" ht="0" hidden="1" customHeight="1" x14ac:dyDescent="0.2">
      <c r="AX36817" s="78"/>
    </row>
    <row r="36818" spans="50:50" ht="0" hidden="1" customHeight="1" x14ac:dyDescent="0.2">
      <c r="AX36818" s="78"/>
    </row>
    <row r="36819" spans="50:50" ht="0" hidden="1" customHeight="1" x14ac:dyDescent="0.2">
      <c r="AX36819" s="78"/>
    </row>
    <row r="36820" spans="50:50" ht="0" hidden="1" customHeight="1" x14ac:dyDescent="0.2">
      <c r="AX36820" s="78"/>
    </row>
    <row r="36821" spans="50:50" ht="0" hidden="1" customHeight="1" x14ac:dyDescent="0.2">
      <c r="AX36821" s="78"/>
    </row>
    <row r="36822" spans="50:50" ht="0" hidden="1" customHeight="1" x14ac:dyDescent="0.2">
      <c r="AX36822" s="78"/>
    </row>
    <row r="36823" spans="50:50" ht="0" hidden="1" customHeight="1" x14ac:dyDescent="0.2">
      <c r="AX36823" s="78"/>
    </row>
    <row r="36824" spans="50:50" ht="0" hidden="1" customHeight="1" x14ac:dyDescent="0.2">
      <c r="AX36824" s="78"/>
    </row>
    <row r="36825" spans="50:50" ht="0" hidden="1" customHeight="1" x14ac:dyDescent="0.2">
      <c r="AX36825" s="78"/>
    </row>
    <row r="36826" spans="50:50" ht="0" hidden="1" customHeight="1" x14ac:dyDescent="0.2">
      <c r="AX36826" s="78"/>
    </row>
    <row r="36827" spans="50:50" ht="0" hidden="1" customHeight="1" x14ac:dyDescent="0.2">
      <c r="AX36827" s="78"/>
    </row>
    <row r="36828" spans="50:50" ht="0" hidden="1" customHeight="1" x14ac:dyDescent="0.2">
      <c r="AX36828" s="78"/>
    </row>
    <row r="36829" spans="50:50" ht="0" hidden="1" customHeight="1" x14ac:dyDescent="0.2">
      <c r="AX36829" s="78"/>
    </row>
    <row r="36830" spans="50:50" ht="0" hidden="1" customHeight="1" x14ac:dyDescent="0.2">
      <c r="AX36830" s="78"/>
    </row>
    <row r="36831" spans="50:50" ht="0" hidden="1" customHeight="1" x14ac:dyDescent="0.2">
      <c r="AX36831" s="78"/>
    </row>
    <row r="36832" spans="50:50" ht="0" hidden="1" customHeight="1" x14ac:dyDescent="0.2">
      <c r="AX36832" s="78"/>
    </row>
    <row r="36833" spans="50:50" ht="0" hidden="1" customHeight="1" x14ac:dyDescent="0.2">
      <c r="AX36833" s="78"/>
    </row>
    <row r="36834" spans="50:50" ht="0" hidden="1" customHeight="1" x14ac:dyDescent="0.2">
      <c r="AX36834" s="78"/>
    </row>
    <row r="36835" spans="50:50" ht="0" hidden="1" customHeight="1" x14ac:dyDescent="0.2">
      <c r="AX36835" s="78"/>
    </row>
    <row r="36836" spans="50:50" ht="0" hidden="1" customHeight="1" x14ac:dyDescent="0.2">
      <c r="AX36836" s="78"/>
    </row>
    <row r="36837" spans="50:50" ht="0" hidden="1" customHeight="1" x14ac:dyDescent="0.2">
      <c r="AX36837" s="78"/>
    </row>
    <row r="36838" spans="50:50" ht="0" hidden="1" customHeight="1" x14ac:dyDescent="0.2">
      <c r="AX36838" s="78"/>
    </row>
    <row r="36839" spans="50:50" ht="0" hidden="1" customHeight="1" x14ac:dyDescent="0.2">
      <c r="AX36839" s="78"/>
    </row>
    <row r="36840" spans="50:50" ht="0" hidden="1" customHeight="1" x14ac:dyDescent="0.2">
      <c r="AX36840" s="78"/>
    </row>
    <row r="36841" spans="50:50" ht="0" hidden="1" customHeight="1" x14ac:dyDescent="0.2">
      <c r="AX36841" s="78"/>
    </row>
    <row r="36842" spans="50:50" ht="0" hidden="1" customHeight="1" x14ac:dyDescent="0.2">
      <c r="AX36842" s="78"/>
    </row>
    <row r="36843" spans="50:50" ht="0" hidden="1" customHeight="1" x14ac:dyDescent="0.2">
      <c r="AX36843" s="78"/>
    </row>
    <row r="36844" spans="50:50" ht="0" hidden="1" customHeight="1" x14ac:dyDescent="0.2">
      <c r="AX36844" s="78"/>
    </row>
    <row r="36845" spans="50:50" ht="0" hidden="1" customHeight="1" x14ac:dyDescent="0.2">
      <c r="AX36845" s="78"/>
    </row>
    <row r="36846" spans="50:50" ht="0" hidden="1" customHeight="1" x14ac:dyDescent="0.2">
      <c r="AX36846" s="78"/>
    </row>
    <row r="36847" spans="50:50" ht="0" hidden="1" customHeight="1" x14ac:dyDescent="0.2">
      <c r="AX36847" s="78"/>
    </row>
    <row r="36848" spans="50:50" ht="0" hidden="1" customHeight="1" x14ac:dyDescent="0.2">
      <c r="AX36848" s="78"/>
    </row>
    <row r="36849" spans="50:50" ht="0" hidden="1" customHeight="1" x14ac:dyDescent="0.2">
      <c r="AX36849" s="78"/>
    </row>
    <row r="36850" spans="50:50" ht="0" hidden="1" customHeight="1" x14ac:dyDescent="0.2">
      <c r="AX36850" s="78"/>
    </row>
    <row r="36851" spans="50:50" ht="0" hidden="1" customHeight="1" x14ac:dyDescent="0.2">
      <c r="AX36851" s="78"/>
    </row>
    <row r="36852" spans="50:50" ht="0" hidden="1" customHeight="1" x14ac:dyDescent="0.2">
      <c r="AX36852" s="78"/>
    </row>
    <row r="36853" spans="50:50" ht="0" hidden="1" customHeight="1" x14ac:dyDescent="0.2">
      <c r="AX36853" s="78"/>
    </row>
    <row r="36854" spans="50:50" ht="0" hidden="1" customHeight="1" x14ac:dyDescent="0.2">
      <c r="AX36854" s="78"/>
    </row>
    <row r="36855" spans="50:50" ht="0" hidden="1" customHeight="1" x14ac:dyDescent="0.2">
      <c r="AX36855" s="78"/>
    </row>
    <row r="36856" spans="50:50" ht="0" hidden="1" customHeight="1" x14ac:dyDescent="0.2">
      <c r="AX36856" s="78"/>
    </row>
    <row r="36857" spans="50:50" ht="0" hidden="1" customHeight="1" x14ac:dyDescent="0.2">
      <c r="AX36857" s="78"/>
    </row>
    <row r="36858" spans="50:50" ht="0" hidden="1" customHeight="1" x14ac:dyDescent="0.2">
      <c r="AX36858" s="78"/>
    </row>
    <row r="36859" spans="50:50" ht="0" hidden="1" customHeight="1" x14ac:dyDescent="0.2">
      <c r="AX36859" s="78"/>
    </row>
    <row r="36860" spans="50:50" ht="0" hidden="1" customHeight="1" x14ac:dyDescent="0.2">
      <c r="AX36860" s="78"/>
    </row>
    <row r="36861" spans="50:50" ht="0" hidden="1" customHeight="1" x14ac:dyDescent="0.2">
      <c r="AX36861" s="78"/>
    </row>
    <row r="36862" spans="50:50" ht="0" hidden="1" customHeight="1" x14ac:dyDescent="0.2">
      <c r="AX36862" s="78"/>
    </row>
    <row r="36863" spans="50:50" ht="0" hidden="1" customHeight="1" x14ac:dyDescent="0.2">
      <c r="AX36863" s="78"/>
    </row>
    <row r="36864" spans="50:50" ht="0" hidden="1" customHeight="1" x14ac:dyDescent="0.2">
      <c r="AX36864" s="78"/>
    </row>
    <row r="36865" spans="50:50" ht="0" hidden="1" customHeight="1" x14ac:dyDescent="0.2">
      <c r="AX36865" s="78"/>
    </row>
    <row r="36866" spans="50:50" ht="0" hidden="1" customHeight="1" x14ac:dyDescent="0.2">
      <c r="AX36866" s="78"/>
    </row>
    <row r="36867" spans="50:50" ht="0" hidden="1" customHeight="1" x14ac:dyDescent="0.2">
      <c r="AX36867" s="78"/>
    </row>
    <row r="36868" spans="50:50" ht="0" hidden="1" customHeight="1" x14ac:dyDescent="0.2">
      <c r="AX36868" s="78"/>
    </row>
    <row r="36869" spans="50:50" ht="0" hidden="1" customHeight="1" x14ac:dyDescent="0.2">
      <c r="AX36869" s="78"/>
    </row>
    <row r="36870" spans="50:50" ht="0" hidden="1" customHeight="1" x14ac:dyDescent="0.2">
      <c r="AX36870" s="78"/>
    </row>
    <row r="36871" spans="50:50" ht="0" hidden="1" customHeight="1" x14ac:dyDescent="0.2">
      <c r="AX36871" s="78"/>
    </row>
    <row r="36872" spans="50:50" ht="0" hidden="1" customHeight="1" x14ac:dyDescent="0.2">
      <c r="AX36872" s="78"/>
    </row>
    <row r="36873" spans="50:50" ht="0" hidden="1" customHeight="1" x14ac:dyDescent="0.2">
      <c r="AX36873" s="78"/>
    </row>
    <row r="36874" spans="50:50" ht="0" hidden="1" customHeight="1" x14ac:dyDescent="0.2">
      <c r="AX36874" s="78"/>
    </row>
    <row r="36875" spans="50:50" ht="0" hidden="1" customHeight="1" x14ac:dyDescent="0.2">
      <c r="AX36875" s="78"/>
    </row>
    <row r="36876" spans="50:50" ht="0" hidden="1" customHeight="1" x14ac:dyDescent="0.2">
      <c r="AX36876" s="78"/>
    </row>
    <row r="36877" spans="50:50" ht="0" hidden="1" customHeight="1" x14ac:dyDescent="0.2">
      <c r="AX36877" s="78"/>
    </row>
    <row r="36878" spans="50:50" ht="0" hidden="1" customHeight="1" x14ac:dyDescent="0.2">
      <c r="AX36878" s="78"/>
    </row>
    <row r="36879" spans="50:50" ht="0" hidden="1" customHeight="1" x14ac:dyDescent="0.2">
      <c r="AX36879" s="78"/>
    </row>
    <row r="36880" spans="50:50" ht="0" hidden="1" customHeight="1" x14ac:dyDescent="0.2">
      <c r="AX36880" s="78"/>
    </row>
    <row r="36881" spans="50:50" ht="0" hidden="1" customHeight="1" x14ac:dyDescent="0.2">
      <c r="AX36881" s="78"/>
    </row>
    <row r="36882" spans="50:50" ht="0" hidden="1" customHeight="1" x14ac:dyDescent="0.2">
      <c r="AX36882" s="78"/>
    </row>
    <row r="36883" spans="50:50" ht="0" hidden="1" customHeight="1" x14ac:dyDescent="0.2">
      <c r="AX36883" s="78"/>
    </row>
    <row r="36884" spans="50:50" ht="0" hidden="1" customHeight="1" x14ac:dyDescent="0.2">
      <c r="AX36884" s="78"/>
    </row>
    <row r="36885" spans="50:50" ht="0" hidden="1" customHeight="1" x14ac:dyDescent="0.2">
      <c r="AX36885" s="78"/>
    </row>
    <row r="36886" spans="50:50" ht="0" hidden="1" customHeight="1" x14ac:dyDescent="0.2">
      <c r="AX36886" s="78"/>
    </row>
    <row r="36887" spans="50:50" ht="0" hidden="1" customHeight="1" x14ac:dyDescent="0.2">
      <c r="AX36887" s="78"/>
    </row>
    <row r="36888" spans="50:50" ht="0" hidden="1" customHeight="1" x14ac:dyDescent="0.2">
      <c r="AX36888" s="78"/>
    </row>
    <row r="36889" spans="50:50" ht="0" hidden="1" customHeight="1" x14ac:dyDescent="0.2">
      <c r="AX36889" s="78"/>
    </row>
    <row r="36890" spans="50:50" ht="0" hidden="1" customHeight="1" x14ac:dyDescent="0.2">
      <c r="AX36890" s="78"/>
    </row>
    <row r="36891" spans="50:50" ht="0" hidden="1" customHeight="1" x14ac:dyDescent="0.2">
      <c r="AX36891" s="78"/>
    </row>
    <row r="36892" spans="50:50" ht="0" hidden="1" customHeight="1" x14ac:dyDescent="0.2">
      <c r="AX36892" s="78"/>
    </row>
    <row r="36893" spans="50:50" ht="0" hidden="1" customHeight="1" x14ac:dyDescent="0.2">
      <c r="AX36893" s="78"/>
    </row>
    <row r="36894" spans="50:50" ht="0" hidden="1" customHeight="1" x14ac:dyDescent="0.2">
      <c r="AX36894" s="78"/>
    </row>
    <row r="36895" spans="50:50" ht="0" hidden="1" customHeight="1" x14ac:dyDescent="0.2">
      <c r="AX36895" s="78"/>
    </row>
    <row r="36896" spans="50:50" ht="0" hidden="1" customHeight="1" x14ac:dyDescent="0.2">
      <c r="AX36896" s="78"/>
    </row>
    <row r="36897" spans="50:50" ht="0" hidden="1" customHeight="1" x14ac:dyDescent="0.2">
      <c r="AX36897" s="78"/>
    </row>
    <row r="36898" spans="50:50" ht="0" hidden="1" customHeight="1" x14ac:dyDescent="0.2">
      <c r="AX36898" s="78"/>
    </row>
    <row r="36899" spans="50:50" ht="0" hidden="1" customHeight="1" x14ac:dyDescent="0.2">
      <c r="AX36899" s="78"/>
    </row>
    <row r="36900" spans="50:50" ht="0" hidden="1" customHeight="1" x14ac:dyDescent="0.2">
      <c r="AX36900" s="78"/>
    </row>
    <row r="36901" spans="50:50" ht="0" hidden="1" customHeight="1" x14ac:dyDescent="0.2">
      <c r="AX36901" s="78"/>
    </row>
    <row r="36902" spans="50:50" ht="0" hidden="1" customHeight="1" x14ac:dyDescent="0.2">
      <c r="AX36902" s="78"/>
    </row>
    <row r="36903" spans="50:50" ht="0" hidden="1" customHeight="1" x14ac:dyDescent="0.2">
      <c r="AX36903" s="78"/>
    </row>
    <row r="36904" spans="50:50" ht="0" hidden="1" customHeight="1" x14ac:dyDescent="0.2">
      <c r="AX36904" s="78"/>
    </row>
    <row r="36905" spans="50:50" ht="0" hidden="1" customHeight="1" x14ac:dyDescent="0.2">
      <c r="AX36905" s="78"/>
    </row>
    <row r="36906" spans="50:50" ht="0" hidden="1" customHeight="1" x14ac:dyDescent="0.2">
      <c r="AX36906" s="78"/>
    </row>
    <row r="36907" spans="50:50" ht="0" hidden="1" customHeight="1" x14ac:dyDescent="0.2">
      <c r="AX36907" s="78"/>
    </row>
    <row r="36908" spans="50:50" ht="0" hidden="1" customHeight="1" x14ac:dyDescent="0.2">
      <c r="AX36908" s="78"/>
    </row>
    <row r="36909" spans="50:50" ht="0" hidden="1" customHeight="1" x14ac:dyDescent="0.2">
      <c r="AX36909" s="78"/>
    </row>
    <row r="36910" spans="50:50" ht="0" hidden="1" customHeight="1" x14ac:dyDescent="0.2">
      <c r="AX36910" s="78"/>
    </row>
    <row r="36911" spans="50:50" ht="0" hidden="1" customHeight="1" x14ac:dyDescent="0.2">
      <c r="AX36911" s="78"/>
    </row>
    <row r="36912" spans="50:50" ht="0" hidden="1" customHeight="1" x14ac:dyDescent="0.2">
      <c r="AX36912" s="78"/>
    </row>
    <row r="36913" spans="50:50" ht="0" hidden="1" customHeight="1" x14ac:dyDescent="0.2">
      <c r="AX36913" s="78"/>
    </row>
    <row r="36914" spans="50:50" ht="0" hidden="1" customHeight="1" x14ac:dyDescent="0.2">
      <c r="AX36914" s="78"/>
    </row>
    <row r="36915" spans="50:50" ht="0" hidden="1" customHeight="1" x14ac:dyDescent="0.2">
      <c r="AX36915" s="78"/>
    </row>
    <row r="36916" spans="50:50" ht="0" hidden="1" customHeight="1" x14ac:dyDescent="0.2">
      <c r="AX36916" s="78"/>
    </row>
    <row r="36917" spans="50:50" ht="0" hidden="1" customHeight="1" x14ac:dyDescent="0.2">
      <c r="AX36917" s="78"/>
    </row>
    <row r="36918" spans="50:50" ht="0" hidden="1" customHeight="1" x14ac:dyDescent="0.2">
      <c r="AX36918" s="78"/>
    </row>
    <row r="36919" spans="50:50" ht="0" hidden="1" customHeight="1" x14ac:dyDescent="0.2">
      <c r="AX36919" s="78"/>
    </row>
    <row r="36920" spans="50:50" ht="0" hidden="1" customHeight="1" x14ac:dyDescent="0.2">
      <c r="AX36920" s="78"/>
    </row>
    <row r="36921" spans="50:50" ht="0" hidden="1" customHeight="1" x14ac:dyDescent="0.2">
      <c r="AX36921" s="78"/>
    </row>
    <row r="36922" spans="50:50" ht="0" hidden="1" customHeight="1" x14ac:dyDescent="0.2">
      <c r="AX36922" s="78"/>
    </row>
    <row r="36923" spans="50:50" ht="0" hidden="1" customHeight="1" x14ac:dyDescent="0.2">
      <c r="AX36923" s="78"/>
    </row>
    <row r="36924" spans="50:50" ht="0" hidden="1" customHeight="1" x14ac:dyDescent="0.2">
      <c r="AX36924" s="78"/>
    </row>
    <row r="36925" spans="50:50" ht="0" hidden="1" customHeight="1" x14ac:dyDescent="0.2">
      <c r="AX36925" s="78"/>
    </row>
    <row r="36926" spans="50:50" ht="0" hidden="1" customHeight="1" x14ac:dyDescent="0.2">
      <c r="AX36926" s="78"/>
    </row>
    <row r="36927" spans="50:50" ht="0" hidden="1" customHeight="1" x14ac:dyDescent="0.2">
      <c r="AX36927" s="78"/>
    </row>
    <row r="36928" spans="50:50" ht="0" hidden="1" customHeight="1" x14ac:dyDescent="0.2">
      <c r="AX36928" s="78"/>
    </row>
    <row r="36929" spans="50:50" ht="0" hidden="1" customHeight="1" x14ac:dyDescent="0.2">
      <c r="AX36929" s="78"/>
    </row>
    <row r="36930" spans="50:50" ht="0" hidden="1" customHeight="1" x14ac:dyDescent="0.2">
      <c r="AX36930" s="78"/>
    </row>
    <row r="36931" spans="50:50" ht="0" hidden="1" customHeight="1" x14ac:dyDescent="0.2">
      <c r="AX36931" s="78"/>
    </row>
    <row r="36932" spans="50:50" ht="0" hidden="1" customHeight="1" x14ac:dyDescent="0.2">
      <c r="AX36932" s="78"/>
    </row>
    <row r="36933" spans="50:50" ht="0" hidden="1" customHeight="1" x14ac:dyDescent="0.2">
      <c r="AX36933" s="78"/>
    </row>
    <row r="36934" spans="50:50" ht="0" hidden="1" customHeight="1" x14ac:dyDescent="0.2">
      <c r="AX36934" s="78"/>
    </row>
    <row r="36935" spans="50:50" ht="0" hidden="1" customHeight="1" x14ac:dyDescent="0.2">
      <c r="AX36935" s="78"/>
    </row>
    <row r="36936" spans="50:50" ht="0" hidden="1" customHeight="1" x14ac:dyDescent="0.2">
      <c r="AX36936" s="78"/>
    </row>
    <row r="36937" spans="50:50" ht="0" hidden="1" customHeight="1" x14ac:dyDescent="0.2">
      <c r="AX36937" s="78"/>
    </row>
    <row r="36938" spans="50:50" ht="0" hidden="1" customHeight="1" x14ac:dyDescent="0.2">
      <c r="AX36938" s="78"/>
    </row>
    <row r="36939" spans="50:50" ht="0" hidden="1" customHeight="1" x14ac:dyDescent="0.2">
      <c r="AX36939" s="78"/>
    </row>
    <row r="36940" spans="50:50" ht="0" hidden="1" customHeight="1" x14ac:dyDescent="0.2">
      <c r="AX36940" s="78"/>
    </row>
    <row r="36941" spans="50:50" ht="0" hidden="1" customHeight="1" x14ac:dyDescent="0.2">
      <c r="AX36941" s="78"/>
    </row>
    <row r="36942" spans="50:50" ht="0" hidden="1" customHeight="1" x14ac:dyDescent="0.2">
      <c r="AX36942" s="78"/>
    </row>
    <row r="36943" spans="50:50" ht="0" hidden="1" customHeight="1" x14ac:dyDescent="0.2">
      <c r="AX36943" s="78"/>
    </row>
    <row r="36944" spans="50:50" ht="0" hidden="1" customHeight="1" x14ac:dyDescent="0.2">
      <c r="AX36944" s="78"/>
    </row>
    <row r="36945" spans="50:50" ht="0" hidden="1" customHeight="1" x14ac:dyDescent="0.2">
      <c r="AX36945" s="78"/>
    </row>
    <row r="36946" spans="50:50" ht="0" hidden="1" customHeight="1" x14ac:dyDescent="0.2">
      <c r="AX36946" s="78"/>
    </row>
    <row r="36947" spans="50:50" ht="0" hidden="1" customHeight="1" x14ac:dyDescent="0.2">
      <c r="AX36947" s="78"/>
    </row>
    <row r="36948" spans="50:50" ht="0" hidden="1" customHeight="1" x14ac:dyDescent="0.2">
      <c r="AX36948" s="78"/>
    </row>
    <row r="36949" spans="50:50" ht="0" hidden="1" customHeight="1" x14ac:dyDescent="0.2">
      <c r="AX36949" s="78"/>
    </row>
    <row r="36950" spans="50:50" ht="0" hidden="1" customHeight="1" x14ac:dyDescent="0.2">
      <c r="AX36950" s="78"/>
    </row>
    <row r="36951" spans="50:50" ht="0" hidden="1" customHeight="1" x14ac:dyDescent="0.2">
      <c r="AX36951" s="78"/>
    </row>
    <row r="36952" spans="50:50" ht="0" hidden="1" customHeight="1" x14ac:dyDescent="0.2">
      <c r="AX36952" s="78"/>
    </row>
    <row r="36953" spans="50:50" ht="0" hidden="1" customHeight="1" x14ac:dyDescent="0.2">
      <c r="AX36953" s="78"/>
    </row>
    <row r="36954" spans="50:50" ht="0" hidden="1" customHeight="1" x14ac:dyDescent="0.2">
      <c r="AX36954" s="78"/>
    </row>
    <row r="36955" spans="50:50" ht="0" hidden="1" customHeight="1" x14ac:dyDescent="0.2">
      <c r="AX36955" s="78"/>
    </row>
    <row r="36956" spans="50:50" ht="0" hidden="1" customHeight="1" x14ac:dyDescent="0.2">
      <c r="AX36956" s="78"/>
    </row>
    <row r="36957" spans="50:50" ht="0" hidden="1" customHeight="1" x14ac:dyDescent="0.2">
      <c r="AX36957" s="78"/>
    </row>
    <row r="36958" spans="50:50" ht="0" hidden="1" customHeight="1" x14ac:dyDescent="0.2">
      <c r="AX36958" s="78"/>
    </row>
    <row r="36959" spans="50:50" ht="0" hidden="1" customHeight="1" x14ac:dyDescent="0.2">
      <c r="AX36959" s="78"/>
    </row>
    <row r="36960" spans="50:50" ht="0" hidden="1" customHeight="1" x14ac:dyDescent="0.2">
      <c r="AX36960" s="78"/>
    </row>
    <row r="36961" spans="50:50" ht="0" hidden="1" customHeight="1" x14ac:dyDescent="0.2">
      <c r="AX36961" s="78"/>
    </row>
    <row r="36962" spans="50:50" ht="0" hidden="1" customHeight="1" x14ac:dyDescent="0.2">
      <c r="AX36962" s="78"/>
    </row>
    <row r="36963" spans="50:50" ht="0" hidden="1" customHeight="1" x14ac:dyDescent="0.2">
      <c r="AX36963" s="78"/>
    </row>
    <row r="36964" spans="50:50" ht="0" hidden="1" customHeight="1" x14ac:dyDescent="0.2">
      <c r="AX36964" s="78"/>
    </row>
    <row r="36965" spans="50:50" ht="0" hidden="1" customHeight="1" x14ac:dyDescent="0.2">
      <c r="AX36965" s="78"/>
    </row>
    <row r="36966" spans="50:50" ht="0" hidden="1" customHeight="1" x14ac:dyDescent="0.2">
      <c r="AX36966" s="78"/>
    </row>
    <row r="36967" spans="50:50" ht="0" hidden="1" customHeight="1" x14ac:dyDescent="0.2">
      <c r="AX36967" s="78"/>
    </row>
    <row r="36968" spans="50:50" ht="0" hidden="1" customHeight="1" x14ac:dyDescent="0.2">
      <c r="AX36968" s="78"/>
    </row>
    <row r="36969" spans="50:50" ht="0" hidden="1" customHeight="1" x14ac:dyDescent="0.2">
      <c r="AX36969" s="78"/>
    </row>
    <row r="36970" spans="50:50" ht="0" hidden="1" customHeight="1" x14ac:dyDescent="0.2">
      <c r="AX36970" s="78"/>
    </row>
    <row r="36971" spans="50:50" ht="0" hidden="1" customHeight="1" x14ac:dyDescent="0.2">
      <c r="AX36971" s="78"/>
    </row>
    <row r="36972" spans="50:50" ht="0" hidden="1" customHeight="1" x14ac:dyDescent="0.2">
      <c r="AX36972" s="78"/>
    </row>
    <row r="36973" spans="50:50" ht="0" hidden="1" customHeight="1" x14ac:dyDescent="0.2">
      <c r="AX36973" s="78"/>
    </row>
    <row r="36974" spans="50:50" ht="0" hidden="1" customHeight="1" x14ac:dyDescent="0.2">
      <c r="AX36974" s="78"/>
    </row>
    <row r="36975" spans="50:50" ht="0" hidden="1" customHeight="1" x14ac:dyDescent="0.2">
      <c r="AX36975" s="78"/>
    </row>
    <row r="36976" spans="50:50" ht="0" hidden="1" customHeight="1" x14ac:dyDescent="0.2">
      <c r="AX36976" s="78"/>
    </row>
    <row r="36977" spans="50:50" ht="0" hidden="1" customHeight="1" x14ac:dyDescent="0.2">
      <c r="AX36977" s="78"/>
    </row>
    <row r="36978" spans="50:50" ht="0" hidden="1" customHeight="1" x14ac:dyDescent="0.2">
      <c r="AX36978" s="78"/>
    </row>
    <row r="36979" spans="50:50" ht="0" hidden="1" customHeight="1" x14ac:dyDescent="0.2">
      <c r="AX36979" s="78"/>
    </row>
    <row r="36980" spans="50:50" ht="0" hidden="1" customHeight="1" x14ac:dyDescent="0.2">
      <c r="AX36980" s="78"/>
    </row>
    <row r="36981" spans="50:50" ht="0" hidden="1" customHeight="1" x14ac:dyDescent="0.2">
      <c r="AX36981" s="78"/>
    </row>
    <row r="36982" spans="50:50" ht="0" hidden="1" customHeight="1" x14ac:dyDescent="0.2">
      <c r="AX36982" s="78"/>
    </row>
    <row r="36983" spans="50:50" ht="0" hidden="1" customHeight="1" x14ac:dyDescent="0.2">
      <c r="AX36983" s="78"/>
    </row>
    <row r="36984" spans="50:50" ht="0" hidden="1" customHeight="1" x14ac:dyDescent="0.2">
      <c r="AX36984" s="78"/>
    </row>
    <row r="36985" spans="50:50" ht="0" hidden="1" customHeight="1" x14ac:dyDescent="0.2">
      <c r="AX36985" s="78"/>
    </row>
    <row r="36986" spans="50:50" ht="0" hidden="1" customHeight="1" x14ac:dyDescent="0.2">
      <c r="AX36986" s="78"/>
    </row>
    <row r="36987" spans="50:50" ht="0" hidden="1" customHeight="1" x14ac:dyDescent="0.2">
      <c r="AX36987" s="78"/>
    </row>
    <row r="36988" spans="50:50" ht="0" hidden="1" customHeight="1" x14ac:dyDescent="0.2">
      <c r="AX36988" s="78"/>
    </row>
    <row r="36989" spans="50:50" ht="0" hidden="1" customHeight="1" x14ac:dyDescent="0.2">
      <c r="AX36989" s="78"/>
    </row>
    <row r="36990" spans="50:50" ht="0" hidden="1" customHeight="1" x14ac:dyDescent="0.2">
      <c r="AX36990" s="78"/>
    </row>
    <row r="36991" spans="50:50" ht="0" hidden="1" customHeight="1" x14ac:dyDescent="0.2">
      <c r="AX36991" s="78"/>
    </row>
    <row r="36992" spans="50:50" ht="0" hidden="1" customHeight="1" x14ac:dyDescent="0.2">
      <c r="AX36992" s="78"/>
    </row>
    <row r="36993" spans="50:50" ht="0" hidden="1" customHeight="1" x14ac:dyDescent="0.2">
      <c r="AX36993" s="78"/>
    </row>
    <row r="36994" spans="50:50" ht="0" hidden="1" customHeight="1" x14ac:dyDescent="0.2">
      <c r="AX36994" s="78"/>
    </row>
    <row r="36995" spans="50:50" ht="0" hidden="1" customHeight="1" x14ac:dyDescent="0.2">
      <c r="AX36995" s="78"/>
    </row>
    <row r="36996" spans="50:50" ht="0" hidden="1" customHeight="1" x14ac:dyDescent="0.2">
      <c r="AX36996" s="78"/>
    </row>
    <row r="36997" spans="50:50" ht="0" hidden="1" customHeight="1" x14ac:dyDescent="0.2">
      <c r="AX36997" s="78"/>
    </row>
    <row r="36998" spans="50:50" ht="0" hidden="1" customHeight="1" x14ac:dyDescent="0.2">
      <c r="AX36998" s="78"/>
    </row>
    <row r="36999" spans="50:50" ht="0" hidden="1" customHeight="1" x14ac:dyDescent="0.2">
      <c r="AX36999" s="78"/>
    </row>
    <row r="37000" spans="50:50" ht="0" hidden="1" customHeight="1" x14ac:dyDescent="0.2">
      <c r="AX37000" s="78"/>
    </row>
    <row r="37001" spans="50:50" ht="0" hidden="1" customHeight="1" x14ac:dyDescent="0.2">
      <c r="AX37001" s="78"/>
    </row>
    <row r="37002" spans="50:50" ht="0" hidden="1" customHeight="1" x14ac:dyDescent="0.2">
      <c r="AX37002" s="78"/>
    </row>
    <row r="37003" spans="50:50" ht="0" hidden="1" customHeight="1" x14ac:dyDescent="0.2">
      <c r="AX37003" s="78"/>
    </row>
    <row r="37004" spans="50:50" ht="0" hidden="1" customHeight="1" x14ac:dyDescent="0.2">
      <c r="AX37004" s="78"/>
    </row>
    <row r="37005" spans="50:50" ht="0" hidden="1" customHeight="1" x14ac:dyDescent="0.2">
      <c r="AX37005" s="78"/>
    </row>
    <row r="37006" spans="50:50" ht="0" hidden="1" customHeight="1" x14ac:dyDescent="0.2">
      <c r="AX37006" s="78"/>
    </row>
    <row r="37007" spans="50:50" ht="0" hidden="1" customHeight="1" x14ac:dyDescent="0.2">
      <c r="AX37007" s="78"/>
    </row>
    <row r="37008" spans="50:50" ht="0" hidden="1" customHeight="1" x14ac:dyDescent="0.2">
      <c r="AX37008" s="78"/>
    </row>
    <row r="37009" spans="50:50" ht="0" hidden="1" customHeight="1" x14ac:dyDescent="0.2">
      <c r="AX37009" s="78"/>
    </row>
    <row r="37010" spans="50:50" ht="0" hidden="1" customHeight="1" x14ac:dyDescent="0.2">
      <c r="AX37010" s="78"/>
    </row>
    <row r="37011" spans="50:50" ht="0" hidden="1" customHeight="1" x14ac:dyDescent="0.2">
      <c r="AX37011" s="78"/>
    </row>
    <row r="37012" spans="50:50" ht="0" hidden="1" customHeight="1" x14ac:dyDescent="0.2">
      <c r="AX37012" s="78"/>
    </row>
    <row r="37013" spans="50:50" ht="0" hidden="1" customHeight="1" x14ac:dyDescent="0.2">
      <c r="AX37013" s="78"/>
    </row>
    <row r="37014" spans="50:50" ht="0" hidden="1" customHeight="1" x14ac:dyDescent="0.2">
      <c r="AX37014" s="78"/>
    </row>
    <row r="37015" spans="50:50" ht="0" hidden="1" customHeight="1" x14ac:dyDescent="0.2">
      <c r="AX37015" s="78"/>
    </row>
    <row r="37016" spans="50:50" ht="0" hidden="1" customHeight="1" x14ac:dyDescent="0.2">
      <c r="AX37016" s="78"/>
    </row>
    <row r="37017" spans="50:50" ht="0" hidden="1" customHeight="1" x14ac:dyDescent="0.2">
      <c r="AX37017" s="78"/>
    </row>
    <row r="37018" spans="50:50" ht="0" hidden="1" customHeight="1" x14ac:dyDescent="0.2">
      <c r="AX37018" s="78"/>
    </row>
    <row r="37019" spans="50:50" ht="0" hidden="1" customHeight="1" x14ac:dyDescent="0.2">
      <c r="AX37019" s="78"/>
    </row>
    <row r="37020" spans="50:50" ht="0" hidden="1" customHeight="1" x14ac:dyDescent="0.2">
      <c r="AX37020" s="78"/>
    </row>
    <row r="37021" spans="50:50" ht="0" hidden="1" customHeight="1" x14ac:dyDescent="0.2">
      <c r="AX37021" s="78"/>
    </row>
    <row r="37022" spans="50:50" ht="0" hidden="1" customHeight="1" x14ac:dyDescent="0.2">
      <c r="AX37022" s="78"/>
    </row>
    <row r="37023" spans="50:50" ht="0" hidden="1" customHeight="1" x14ac:dyDescent="0.2">
      <c r="AX37023" s="78"/>
    </row>
    <row r="37024" spans="50:50" ht="0" hidden="1" customHeight="1" x14ac:dyDescent="0.2">
      <c r="AX37024" s="78"/>
    </row>
    <row r="37025" spans="50:50" ht="0" hidden="1" customHeight="1" x14ac:dyDescent="0.2">
      <c r="AX37025" s="78"/>
    </row>
    <row r="37026" spans="50:50" ht="0" hidden="1" customHeight="1" x14ac:dyDescent="0.2">
      <c r="AX37026" s="78"/>
    </row>
    <row r="37027" spans="50:50" ht="0" hidden="1" customHeight="1" x14ac:dyDescent="0.2">
      <c r="AX37027" s="78"/>
    </row>
    <row r="37028" spans="50:50" ht="0" hidden="1" customHeight="1" x14ac:dyDescent="0.2">
      <c r="AX37028" s="78"/>
    </row>
    <row r="37029" spans="50:50" ht="0" hidden="1" customHeight="1" x14ac:dyDescent="0.2">
      <c r="AX37029" s="78"/>
    </row>
    <row r="37030" spans="50:50" ht="0" hidden="1" customHeight="1" x14ac:dyDescent="0.2">
      <c r="AX37030" s="78"/>
    </row>
    <row r="37031" spans="50:50" ht="0" hidden="1" customHeight="1" x14ac:dyDescent="0.2">
      <c r="AX37031" s="78"/>
    </row>
    <row r="37032" spans="50:50" ht="0" hidden="1" customHeight="1" x14ac:dyDescent="0.2">
      <c r="AX37032" s="78"/>
    </row>
    <row r="37033" spans="50:50" ht="0" hidden="1" customHeight="1" x14ac:dyDescent="0.2">
      <c r="AX37033" s="78"/>
    </row>
    <row r="37034" spans="50:50" ht="0" hidden="1" customHeight="1" x14ac:dyDescent="0.2">
      <c r="AX37034" s="78"/>
    </row>
    <row r="37035" spans="50:50" ht="0" hidden="1" customHeight="1" x14ac:dyDescent="0.2">
      <c r="AX37035" s="78"/>
    </row>
    <row r="37036" spans="50:50" ht="0" hidden="1" customHeight="1" x14ac:dyDescent="0.2">
      <c r="AX37036" s="78"/>
    </row>
    <row r="37037" spans="50:50" ht="0" hidden="1" customHeight="1" x14ac:dyDescent="0.2">
      <c r="AX37037" s="78"/>
    </row>
    <row r="37038" spans="50:50" ht="0" hidden="1" customHeight="1" x14ac:dyDescent="0.2">
      <c r="AX37038" s="78"/>
    </row>
    <row r="37039" spans="50:50" ht="0" hidden="1" customHeight="1" x14ac:dyDescent="0.2">
      <c r="AX37039" s="78"/>
    </row>
    <row r="37040" spans="50:50" ht="0" hidden="1" customHeight="1" x14ac:dyDescent="0.2">
      <c r="AX37040" s="78"/>
    </row>
    <row r="37041" spans="50:50" ht="0" hidden="1" customHeight="1" x14ac:dyDescent="0.2">
      <c r="AX37041" s="78"/>
    </row>
    <row r="37042" spans="50:50" ht="0" hidden="1" customHeight="1" x14ac:dyDescent="0.2">
      <c r="AX37042" s="78"/>
    </row>
    <row r="37043" spans="50:50" ht="0" hidden="1" customHeight="1" x14ac:dyDescent="0.2">
      <c r="AX37043" s="78"/>
    </row>
    <row r="37044" spans="50:50" ht="0" hidden="1" customHeight="1" x14ac:dyDescent="0.2">
      <c r="AX37044" s="78"/>
    </row>
    <row r="37045" spans="50:50" ht="0" hidden="1" customHeight="1" x14ac:dyDescent="0.2">
      <c r="AX37045" s="78"/>
    </row>
    <row r="37046" spans="50:50" ht="0" hidden="1" customHeight="1" x14ac:dyDescent="0.2">
      <c r="AX37046" s="78"/>
    </row>
    <row r="37047" spans="50:50" ht="0" hidden="1" customHeight="1" x14ac:dyDescent="0.2">
      <c r="AX37047" s="78"/>
    </row>
    <row r="37048" spans="50:50" ht="0" hidden="1" customHeight="1" x14ac:dyDescent="0.2">
      <c r="AX37048" s="78"/>
    </row>
    <row r="37049" spans="50:50" ht="0" hidden="1" customHeight="1" x14ac:dyDescent="0.2">
      <c r="AX37049" s="78"/>
    </row>
    <row r="37050" spans="50:50" ht="0" hidden="1" customHeight="1" x14ac:dyDescent="0.2">
      <c r="AX37050" s="78"/>
    </row>
    <row r="37051" spans="50:50" ht="0" hidden="1" customHeight="1" x14ac:dyDescent="0.2">
      <c r="AX37051" s="78"/>
    </row>
    <row r="37052" spans="50:50" ht="0" hidden="1" customHeight="1" x14ac:dyDescent="0.2">
      <c r="AX37052" s="78"/>
    </row>
    <row r="37053" spans="50:50" ht="0" hidden="1" customHeight="1" x14ac:dyDescent="0.2">
      <c r="AX37053" s="78"/>
    </row>
    <row r="37054" spans="50:50" ht="0" hidden="1" customHeight="1" x14ac:dyDescent="0.2">
      <c r="AX37054" s="78"/>
    </row>
    <row r="37055" spans="50:50" ht="0" hidden="1" customHeight="1" x14ac:dyDescent="0.2">
      <c r="AX37055" s="78"/>
    </row>
    <row r="37056" spans="50:50" ht="0" hidden="1" customHeight="1" x14ac:dyDescent="0.2">
      <c r="AX37056" s="78"/>
    </row>
    <row r="37057" spans="50:50" ht="0" hidden="1" customHeight="1" x14ac:dyDescent="0.2">
      <c r="AX37057" s="78"/>
    </row>
    <row r="37058" spans="50:50" ht="0" hidden="1" customHeight="1" x14ac:dyDescent="0.2">
      <c r="AX37058" s="78"/>
    </row>
    <row r="37059" spans="50:50" ht="0" hidden="1" customHeight="1" x14ac:dyDescent="0.2">
      <c r="AX37059" s="78"/>
    </row>
    <row r="37060" spans="50:50" ht="0" hidden="1" customHeight="1" x14ac:dyDescent="0.2">
      <c r="AX37060" s="78"/>
    </row>
    <row r="37061" spans="50:50" ht="0" hidden="1" customHeight="1" x14ac:dyDescent="0.2">
      <c r="AX37061" s="78"/>
    </row>
    <row r="37062" spans="50:50" ht="0" hidden="1" customHeight="1" x14ac:dyDescent="0.2">
      <c r="AX37062" s="78"/>
    </row>
    <row r="37063" spans="50:50" ht="0" hidden="1" customHeight="1" x14ac:dyDescent="0.2">
      <c r="AX37063" s="78"/>
    </row>
    <row r="37064" spans="50:50" ht="0" hidden="1" customHeight="1" x14ac:dyDescent="0.2">
      <c r="AX37064" s="78"/>
    </row>
    <row r="37065" spans="50:50" ht="0" hidden="1" customHeight="1" x14ac:dyDescent="0.2">
      <c r="AX37065" s="78"/>
    </row>
    <row r="37066" spans="50:50" ht="0" hidden="1" customHeight="1" x14ac:dyDescent="0.2">
      <c r="AX37066" s="78"/>
    </row>
    <row r="37067" spans="50:50" ht="0" hidden="1" customHeight="1" x14ac:dyDescent="0.2">
      <c r="AX37067" s="78"/>
    </row>
    <row r="37068" spans="50:50" ht="0" hidden="1" customHeight="1" x14ac:dyDescent="0.2">
      <c r="AX37068" s="78"/>
    </row>
    <row r="37069" spans="50:50" ht="0" hidden="1" customHeight="1" x14ac:dyDescent="0.2">
      <c r="AX37069" s="78"/>
    </row>
    <row r="37070" spans="50:50" ht="0" hidden="1" customHeight="1" x14ac:dyDescent="0.2">
      <c r="AX37070" s="78"/>
    </row>
    <row r="37071" spans="50:50" ht="0" hidden="1" customHeight="1" x14ac:dyDescent="0.2">
      <c r="AX37071" s="78"/>
    </row>
    <row r="37072" spans="50:50" ht="0" hidden="1" customHeight="1" x14ac:dyDescent="0.2">
      <c r="AX37072" s="78"/>
    </row>
    <row r="37073" spans="50:50" ht="0" hidden="1" customHeight="1" x14ac:dyDescent="0.2">
      <c r="AX37073" s="78"/>
    </row>
    <row r="37074" spans="50:50" ht="0" hidden="1" customHeight="1" x14ac:dyDescent="0.2">
      <c r="AX37074" s="78"/>
    </row>
    <row r="37075" spans="50:50" ht="0" hidden="1" customHeight="1" x14ac:dyDescent="0.2">
      <c r="AX37075" s="78"/>
    </row>
    <row r="37076" spans="50:50" ht="0" hidden="1" customHeight="1" x14ac:dyDescent="0.2">
      <c r="AX37076" s="78"/>
    </row>
    <row r="37077" spans="50:50" ht="0" hidden="1" customHeight="1" x14ac:dyDescent="0.2">
      <c r="AX37077" s="78"/>
    </row>
    <row r="37078" spans="50:50" ht="0" hidden="1" customHeight="1" x14ac:dyDescent="0.2">
      <c r="AX37078" s="78"/>
    </row>
    <row r="37079" spans="50:50" ht="0" hidden="1" customHeight="1" x14ac:dyDescent="0.2">
      <c r="AX37079" s="78"/>
    </row>
    <row r="37080" spans="50:50" ht="0" hidden="1" customHeight="1" x14ac:dyDescent="0.2">
      <c r="AX37080" s="78"/>
    </row>
    <row r="37081" spans="50:50" ht="0" hidden="1" customHeight="1" x14ac:dyDescent="0.2">
      <c r="AX37081" s="78"/>
    </row>
    <row r="37082" spans="50:50" ht="0" hidden="1" customHeight="1" x14ac:dyDescent="0.2">
      <c r="AX37082" s="78"/>
    </row>
    <row r="37083" spans="50:50" ht="0" hidden="1" customHeight="1" x14ac:dyDescent="0.2">
      <c r="AX37083" s="78"/>
    </row>
    <row r="37084" spans="50:50" ht="0" hidden="1" customHeight="1" x14ac:dyDescent="0.2">
      <c r="AX37084" s="78"/>
    </row>
    <row r="37085" spans="50:50" ht="0" hidden="1" customHeight="1" x14ac:dyDescent="0.2">
      <c r="AX37085" s="78"/>
    </row>
    <row r="37086" spans="50:50" ht="0" hidden="1" customHeight="1" x14ac:dyDescent="0.2">
      <c r="AX37086" s="78"/>
    </row>
    <row r="37087" spans="50:50" ht="0" hidden="1" customHeight="1" x14ac:dyDescent="0.2">
      <c r="AX37087" s="78"/>
    </row>
    <row r="37088" spans="50:50" ht="0" hidden="1" customHeight="1" x14ac:dyDescent="0.2">
      <c r="AX37088" s="78"/>
    </row>
    <row r="37089" spans="50:50" ht="0" hidden="1" customHeight="1" x14ac:dyDescent="0.2">
      <c r="AX37089" s="78"/>
    </row>
    <row r="37090" spans="50:50" ht="0" hidden="1" customHeight="1" x14ac:dyDescent="0.2">
      <c r="AX37090" s="78"/>
    </row>
    <row r="37091" spans="50:50" ht="0" hidden="1" customHeight="1" x14ac:dyDescent="0.2">
      <c r="AX37091" s="78"/>
    </row>
    <row r="37092" spans="50:50" ht="0" hidden="1" customHeight="1" x14ac:dyDescent="0.2">
      <c r="AX37092" s="78"/>
    </row>
    <row r="37093" spans="50:50" ht="0" hidden="1" customHeight="1" x14ac:dyDescent="0.2">
      <c r="AX37093" s="78"/>
    </row>
    <row r="37094" spans="50:50" ht="0" hidden="1" customHeight="1" x14ac:dyDescent="0.2">
      <c r="AX37094" s="78"/>
    </row>
    <row r="37095" spans="50:50" ht="0" hidden="1" customHeight="1" x14ac:dyDescent="0.2">
      <c r="AX37095" s="78"/>
    </row>
    <row r="37096" spans="50:50" ht="0" hidden="1" customHeight="1" x14ac:dyDescent="0.2">
      <c r="AX37096" s="78"/>
    </row>
    <row r="37097" spans="50:50" ht="0" hidden="1" customHeight="1" x14ac:dyDescent="0.2">
      <c r="AX37097" s="78"/>
    </row>
    <row r="37098" spans="50:50" ht="0" hidden="1" customHeight="1" x14ac:dyDescent="0.2">
      <c r="AX37098" s="78"/>
    </row>
    <row r="37099" spans="50:50" ht="0" hidden="1" customHeight="1" x14ac:dyDescent="0.2">
      <c r="AX37099" s="78"/>
    </row>
    <row r="37100" spans="50:50" ht="0" hidden="1" customHeight="1" x14ac:dyDescent="0.2">
      <c r="AX37100" s="78"/>
    </row>
    <row r="37101" spans="50:50" ht="0" hidden="1" customHeight="1" x14ac:dyDescent="0.2">
      <c r="AX37101" s="78"/>
    </row>
    <row r="37102" spans="50:50" ht="0" hidden="1" customHeight="1" x14ac:dyDescent="0.2">
      <c r="AX37102" s="78"/>
    </row>
    <row r="37103" spans="50:50" ht="0" hidden="1" customHeight="1" x14ac:dyDescent="0.2">
      <c r="AX37103" s="78"/>
    </row>
    <row r="37104" spans="50:50" ht="0" hidden="1" customHeight="1" x14ac:dyDescent="0.2">
      <c r="AX37104" s="78"/>
    </row>
    <row r="37105" spans="50:50" ht="0" hidden="1" customHeight="1" x14ac:dyDescent="0.2">
      <c r="AX37105" s="78"/>
    </row>
    <row r="37106" spans="50:50" ht="0" hidden="1" customHeight="1" x14ac:dyDescent="0.2">
      <c r="AX37106" s="78"/>
    </row>
    <row r="37107" spans="50:50" ht="0" hidden="1" customHeight="1" x14ac:dyDescent="0.2">
      <c r="AX37107" s="78"/>
    </row>
    <row r="37108" spans="50:50" ht="0" hidden="1" customHeight="1" x14ac:dyDescent="0.2">
      <c r="AX37108" s="78"/>
    </row>
    <row r="37109" spans="50:50" ht="0" hidden="1" customHeight="1" x14ac:dyDescent="0.2">
      <c r="AX37109" s="78"/>
    </row>
    <row r="37110" spans="50:50" ht="0" hidden="1" customHeight="1" x14ac:dyDescent="0.2">
      <c r="AX37110" s="78"/>
    </row>
    <row r="37111" spans="50:50" ht="0" hidden="1" customHeight="1" x14ac:dyDescent="0.2">
      <c r="AX37111" s="78"/>
    </row>
    <row r="37112" spans="50:50" ht="0" hidden="1" customHeight="1" x14ac:dyDescent="0.2">
      <c r="AX37112" s="78"/>
    </row>
    <row r="37113" spans="50:50" ht="0" hidden="1" customHeight="1" x14ac:dyDescent="0.2">
      <c r="AX37113" s="78"/>
    </row>
    <row r="37114" spans="50:50" ht="0" hidden="1" customHeight="1" x14ac:dyDescent="0.2">
      <c r="AX37114" s="78"/>
    </row>
    <row r="37115" spans="50:50" ht="0" hidden="1" customHeight="1" x14ac:dyDescent="0.2">
      <c r="AX37115" s="78"/>
    </row>
    <row r="37116" spans="50:50" ht="0" hidden="1" customHeight="1" x14ac:dyDescent="0.2">
      <c r="AX37116" s="78"/>
    </row>
    <row r="37117" spans="50:50" ht="0" hidden="1" customHeight="1" x14ac:dyDescent="0.2">
      <c r="AX37117" s="78"/>
    </row>
    <row r="37118" spans="50:50" ht="0" hidden="1" customHeight="1" x14ac:dyDescent="0.2">
      <c r="AX37118" s="78"/>
    </row>
    <row r="37119" spans="50:50" ht="0" hidden="1" customHeight="1" x14ac:dyDescent="0.2">
      <c r="AX37119" s="78"/>
    </row>
    <row r="37120" spans="50:50" ht="0" hidden="1" customHeight="1" x14ac:dyDescent="0.2">
      <c r="AX37120" s="78"/>
    </row>
    <row r="37121" spans="50:50" ht="0" hidden="1" customHeight="1" x14ac:dyDescent="0.2">
      <c r="AX37121" s="78"/>
    </row>
    <row r="37122" spans="50:50" ht="0" hidden="1" customHeight="1" x14ac:dyDescent="0.2">
      <c r="AX37122" s="78"/>
    </row>
    <row r="37123" spans="50:50" ht="0" hidden="1" customHeight="1" x14ac:dyDescent="0.2">
      <c r="AX37123" s="78"/>
    </row>
    <row r="37124" spans="50:50" ht="0" hidden="1" customHeight="1" x14ac:dyDescent="0.2">
      <c r="AX37124" s="78"/>
    </row>
    <row r="37125" spans="50:50" ht="0" hidden="1" customHeight="1" x14ac:dyDescent="0.2">
      <c r="AX37125" s="78"/>
    </row>
    <row r="37126" spans="50:50" ht="0" hidden="1" customHeight="1" x14ac:dyDescent="0.2">
      <c r="AX37126" s="78"/>
    </row>
    <row r="37127" spans="50:50" ht="0" hidden="1" customHeight="1" x14ac:dyDescent="0.2">
      <c r="AX37127" s="78"/>
    </row>
    <row r="37128" spans="50:50" ht="0" hidden="1" customHeight="1" x14ac:dyDescent="0.2">
      <c r="AX37128" s="78"/>
    </row>
    <row r="37129" spans="50:50" ht="0" hidden="1" customHeight="1" x14ac:dyDescent="0.2">
      <c r="AX37129" s="78"/>
    </row>
    <row r="37130" spans="50:50" ht="0" hidden="1" customHeight="1" x14ac:dyDescent="0.2">
      <c r="AX37130" s="78"/>
    </row>
    <row r="37131" spans="50:50" ht="0" hidden="1" customHeight="1" x14ac:dyDescent="0.2">
      <c r="AX37131" s="78"/>
    </row>
    <row r="37132" spans="50:50" ht="0" hidden="1" customHeight="1" x14ac:dyDescent="0.2">
      <c r="AX37132" s="78"/>
    </row>
    <row r="37133" spans="50:50" ht="0" hidden="1" customHeight="1" x14ac:dyDescent="0.2">
      <c r="AX37133" s="78"/>
    </row>
    <row r="37134" spans="50:50" ht="0" hidden="1" customHeight="1" x14ac:dyDescent="0.2">
      <c r="AX37134" s="78"/>
    </row>
    <row r="37135" spans="50:50" ht="0" hidden="1" customHeight="1" x14ac:dyDescent="0.2">
      <c r="AX37135" s="78"/>
    </row>
    <row r="37136" spans="50:50" ht="0" hidden="1" customHeight="1" x14ac:dyDescent="0.2">
      <c r="AX37136" s="78"/>
    </row>
    <row r="37137" spans="50:50" ht="0" hidden="1" customHeight="1" x14ac:dyDescent="0.2">
      <c r="AX37137" s="78"/>
    </row>
    <row r="37138" spans="50:50" ht="0" hidden="1" customHeight="1" x14ac:dyDescent="0.2">
      <c r="AX37138" s="78"/>
    </row>
    <row r="37139" spans="50:50" ht="0" hidden="1" customHeight="1" x14ac:dyDescent="0.2">
      <c r="AX37139" s="78"/>
    </row>
    <row r="37140" spans="50:50" ht="0" hidden="1" customHeight="1" x14ac:dyDescent="0.2">
      <c r="AX37140" s="78"/>
    </row>
    <row r="37141" spans="50:50" ht="0" hidden="1" customHeight="1" x14ac:dyDescent="0.2">
      <c r="AX37141" s="78"/>
    </row>
    <row r="37142" spans="50:50" ht="0" hidden="1" customHeight="1" x14ac:dyDescent="0.2">
      <c r="AX37142" s="78"/>
    </row>
    <row r="37143" spans="50:50" ht="0" hidden="1" customHeight="1" x14ac:dyDescent="0.2">
      <c r="AX37143" s="78"/>
    </row>
    <row r="37144" spans="50:50" ht="0" hidden="1" customHeight="1" x14ac:dyDescent="0.2">
      <c r="AX37144" s="78"/>
    </row>
    <row r="37145" spans="50:50" ht="0" hidden="1" customHeight="1" x14ac:dyDescent="0.2">
      <c r="AX37145" s="78"/>
    </row>
    <row r="37146" spans="50:50" ht="0" hidden="1" customHeight="1" x14ac:dyDescent="0.2">
      <c r="AX37146" s="78"/>
    </row>
    <row r="37147" spans="50:50" ht="0" hidden="1" customHeight="1" x14ac:dyDescent="0.2">
      <c r="AX37147" s="78"/>
    </row>
    <row r="37148" spans="50:50" ht="0" hidden="1" customHeight="1" x14ac:dyDescent="0.2">
      <c r="AX37148" s="78"/>
    </row>
    <row r="37149" spans="50:50" ht="0" hidden="1" customHeight="1" x14ac:dyDescent="0.2">
      <c r="AX37149" s="78"/>
    </row>
    <row r="37150" spans="50:50" ht="0" hidden="1" customHeight="1" x14ac:dyDescent="0.2">
      <c r="AX37150" s="78"/>
    </row>
    <row r="37151" spans="50:50" ht="0" hidden="1" customHeight="1" x14ac:dyDescent="0.2">
      <c r="AX37151" s="78"/>
    </row>
    <row r="37152" spans="50:50" ht="0" hidden="1" customHeight="1" x14ac:dyDescent="0.2">
      <c r="AX37152" s="78"/>
    </row>
    <row r="37153" spans="50:50" ht="0" hidden="1" customHeight="1" x14ac:dyDescent="0.2">
      <c r="AX37153" s="78"/>
    </row>
    <row r="37154" spans="50:50" ht="0" hidden="1" customHeight="1" x14ac:dyDescent="0.2">
      <c r="AX37154" s="78"/>
    </row>
    <row r="37155" spans="50:50" ht="0" hidden="1" customHeight="1" x14ac:dyDescent="0.2">
      <c r="AX37155" s="78"/>
    </row>
    <row r="37156" spans="50:50" ht="0" hidden="1" customHeight="1" x14ac:dyDescent="0.2">
      <c r="AX37156" s="78"/>
    </row>
    <row r="37157" spans="50:50" ht="0" hidden="1" customHeight="1" x14ac:dyDescent="0.2">
      <c r="AX37157" s="78"/>
    </row>
    <row r="37158" spans="50:50" ht="0" hidden="1" customHeight="1" x14ac:dyDescent="0.2">
      <c r="AX37158" s="78"/>
    </row>
    <row r="37159" spans="50:50" ht="0" hidden="1" customHeight="1" x14ac:dyDescent="0.2">
      <c r="AX37159" s="78"/>
    </row>
    <row r="37160" spans="50:50" ht="0" hidden="1" customHeight="1" x14ac:dyDescent="0.2">
      <c r="AX37160" s="78"/>
    </row>
    <row r="37161" spans="50:50" ht="0" hidden="1" customHeight="1" x14ac:dyDescent="0.2">
      <c r="AX37161" s="78"/>
    </row>
    <row r="37162" spans="50:50" ht="0" hidden="1" customHeight="1" x14ac:dyDescent="0.2">
      <c r="AX37162" s="78"/>
    </row>
    <row r="37163" spans="50:50" ht="0" hidden="1" customHeight="1" x14ac:dyDescent="0.2">
      <c r="AX37163" s="78"/>
    </row>
    <row r="37164" spans="50:50" ht="0" hidden="1" customHeight="1" x14ac:dyDescent="0.2">
      <c r="AX37164" s="78"/>
    </row>
    <row r="37165" spans="50:50" ht="0" hidden="1" customHeight="1" x14ac:dyDescent="0.2">
      <c r="AX37165" s="78"/>
    </row>
    <row r="37166" spans="50:50" ht="0" hidden="1" customHeight="1" x14ac:dyDescent="0.2">
      <c r="AX37166" s="78"/>
    </row>
    <row r="37167" spans="50:50" ht="0" hidden="1" customHeight="1" x14ac:dyDescent="0.2">
      <c r="AX37167" s="78"/>
    </row>
    <row r="37168" spans="50:50" ht="0" hidden="1" customHeight="1" x14ac:dyDescent="0.2">
      <c r="AX37168" s="78"/>
    </row>
    <row r="37169" spans="50:50" ht="0" hidden="1" customHeight="1" x14ac:dyDescent="0.2">
      <c r="AX37169" s="78"/>
    </row>
    <row r="37170" spans="50:50" ht="0" hidden="1" customHeight="1" x14ac:dyDescent="0.2">
      <c r="AX37170" s="78"/>
    </row>
    <row r="37171" spans="50:50" ht="0" hidden="1" customHeight="1" x14ac:dyDescent="0.2">
      <c r="AX37171" s="78"/>
    </row>
    <row r="37172" spans="50:50" ht="0" hidden="1" customHeight="1" x14ac:dyDescent="0.2">
      <c r="AX37172" s="78"/>
    </row>
    <row r="37173" spans="50:50" ht="0" hidden="1" customHeight="1" x14ac:dyDescent="0.2">
      <c r="AX37173" s="78"/>
    </row>
    <row r="37174" spans="50:50" ht="0" hidden="1" customHeight="1" x14ac:dyDescent="0.2">
      <c r="AX37174" s="78"/>
    </row>
    <row r="37175" spans="50:50" ht="0" hidden="1" customHeight="1" x14ac:dyDescent="0.2">
      <c r="AX37175" s="78"/>
    </row>
    <row r="37176" spans="50:50" ht="0" hidden="1" customHeight="1" x14ac:dyDescent="0.2">
      <c r="AX37176" s="78"/>
    </row>
    <row r="37177" spans="50:50" ht="0" hidden="1" customHeight="1" x14ac:dyDescent="0.2">
      <c r="AX37177" s="78"/>
    </row>
    <row r="37178" spans="50:50" ht="0" hidden="1" customHeight="1" x14ac:dyDescent="0.2">
      <c r="AX37178" s="78"/>
    </row>
    <row r="37179" spans="50:50" ht="0" hidden="1" customHeight="1" x14ac:dyDescent="0.2">
      <c r="AX37179" s="78"/>
    </row>
    <row r="37180" spans="50:50" ht="0" hidden="1" customHeight="1" x14ac:dyDescent="0.2">
      <c r="AX37180" s="78"/>
    </row>
    <row r="37181" spans="50:50" ht="0" hidden="1" customHeight="1" x14ac:dyDescent="0.2">
      <c r="AX37181" s="78"/>
    </row>
    <row r="37182" spans="50:50" ht="0" hidden="1" customHeight="1" x14ac:dyDescent="0.2">
      <c r="AX37182" s="78"/>
    </row>
    <row r="37183" spans="50:50" ht="0" hidden="1" customHeight="1" x14ac:dyDescent="0.2">
      <c r="AX37183" s="78"/>
    </row>
    <row r="37184" spans="50:50" ht="0" hidden="1" customHeight="1" x14ac:dyDescent="0.2">
      <c r="AX37184" s="78"/>
    </row>
    <row r="37185" spans="50:50" ht="0" hidden="1" customHeight="1" x14ac:dyDescent="0.2">
      <c r="AX37185" s="78"/>
    </row>
    <row r="37186" spans="50:50" ht="0" hidden="1" customHeight="1" x14ac:dyDescent="0.2">
      <c r="AX37186" s="78"/>
    </row>
    <row r="37187" spans="50:50" ht="0" hidden="1" customHeight="1" x14ac:dyDescent="0.2">
      <c r="AX37187" s="78"/>
    </row>
    <row r="37188" spans="50:50" ht="0" hidden="1" customHeight="1" x14ac:dyDescent="0.2">
      <c r="AX37188" s="78"/>
    </row>
    <row r="37189" spans="50:50" ht="0" hidden="1" customHeight="1" x14ac:dyDescent="0.2">
      <c r="AX37189" s="78"/>
    </row>
    <row r="37190" spans="50:50" ht="0" hidden="1" customHeight="1" x14ac:dyDescent="0.2">
      <c r="AX37190" s="78"/>
    </row>
    <row r="37191" spans="50:50" ht="0" hidden="1" customHeight="1" x14ac:dyDescent="0.2">
      <c r="AX37191" s="78"/>
    </row>
    <row r="37192" spans="50:50" ht="0" hidden="1" customHeight="1" x14ac:dyDescent="0.2">
      <c r="AX37192" s="78"/>
    </row>
    <row r="37193" spans="50:50" ht="0" hidden="1" customHeight="1" x14ac:dyDescent="0.2">
      <c r="AX37193" s="78"/>
    </row>
    <row r="37194" spans="50:50" ht="0" hidden="1" customHeight="1" x14ac:dyDescent="0.2">
      <c r="AX37194" s="78"/>
    </row>
    <row r="37195" spans="50:50" ht="0" hidden="1" customHeight="1" x14ac:dyDescent="0.2">
      <c r="AX37195" s="78"/>
    </row>
    <row r="37196" spans="50:50" ht="0" hidden="1" customHeight="1" x14ac:dyDescent="0.2">
      <c r="AX37196" s="78"/>
    </row>
    <row r="37197" spans="50:50" ht="0" hidden="1" customHeight="1" x14ac:dyDescent="0.2">
      <c r="AX37197" s="78"/>
    </row>
    <row r="37198" spans="50:50" ht="0" hidden="1" customHeight="1" x14ac:dyDescent="0.2">
      <c r="AX37198" s="78"/>
    </row>
    <row r="37199" spans="50:50" ht="0" hidden="1" customHeight="1" x14ac:dyDescent="0.2">
      <c r="AX37199" s="78"/>
    </row>
    <row r="37200" spans="50:50" ht="0" hidden="1" customHeight="1" x14ac:dyDescent="0.2">
      <c r="AX37200" s="78"/>
    </row>
    <row r="37201" spans="50:50" ht="0" hidden="1" customHeight="1" x14ac:dyDescent="0.2">
      <c r="AX37201" s="78"/>
    </row>
    <row r="37202" spans="50:50" ht="0" hidden="1" customHeight="1" x14ac:dyDescent="0.2">
      <c r="AX37202" s="78"/>
    </row>
    <row r="37203" spans="50:50" ht="0" hidden="1" customHeight="1" x14ac:dyDescent="0.2">
      <c r="AX37203" s="78"/>
    </row>
    <row r="37204" spans="50:50" ht="0" hidden="1" customHeight="1" x14ac:dyDescent="0.2">
      <c r="AX37204" s="78"/>
    </row>
    <row r="37205" spans="50:50" ht="0" hidden="1" customHeight="1" x14ac:dyDescent="0.2">
      <c r="AX37205" s="78"/>
    </row>
    <row r="37206" spans="50:50" ht="0" hidden="1" customHeight="1" x14ac:dyDescent="0.2">
      <c r="AX37206" s="78"/>
    </row>
    <row r="37207" spans="50:50" ht="0" hidden="1" customHeight="1" x14ac:dyDescent="0.2">
      <c r="AX37207" s="78"/>
    </row>
    <row r="37208" spans="50:50" ht="0" hidden="1" customHeight="1" x14ac:dyDescent="0.2">
      <c r="AX37208" s="78"/>
    </row>
    <row r="37209" spans="50:50" ht="0" hidden="1" customHeight="1" x14ac:dyDescent="0.2">
      <c r="AX37209" s="78"/>
    </row>
    <row r="37210" spans="50:50" ht="0" hidden="1" customHeight="1" x14ac:dyDescent="0.2">
      <c r="AX37210" s="78"/>
    </row>
    <row r="37211" spans="50:50" ht="0" hidden="1" customHeight="1" x14ac:dyDescent="0.2">
      <c r="AX37211" s="78"/>
    </row>
    <row r="37212" spans="50:50" ht="0" hidden="1" customHeight="1" x14ac:dyDescent="0.2">
      <c r="AX37212" s="78"/>
    </row>
    <row r="37213" spans="50:50" ht="0" hidden="1" customHeight="1" x14ac:dyDescent="0.2">
      <c r="AX37213" s="78"/>
    </row>
    <row r="37214" spans="50:50" ht="0" hidden="1" customHeight="1" x14ac:dyDescent="0.2">
      <c r="AX37214" s="78"/>
    </row>
    <row r="37215" spans="50:50" ht="0" hidden="1" customHeight="1" x14ac:dyDescent="0.2">
      <c r="AX37215" s="78"/>
    </row>
    <row r="37216" spans="50:50" ht="0" hidden="1" customHeight="1" x14ac:dyDescent="0.2">
      <c r="AX37216" s="78"/>
    </row>
    <row r="37217" spans="50:50" ht="0" hidden="1" customHeight="1" x14ac:dyDescent="0.2">
      <c r="AX37217" s="78"/>
    </row>
    <row r="37218" spans="50:50" ht="0" hidden="1" customHeight="1" x14ac:dyDescent="0.2">
      <c r="AX37218" s="78"/>
    </row>
    <row r="37219" spans="50:50" ht="0" hidden="1" customHeight="1" x14ac:dyDescent="0.2">
      <c r="AX37219" s="78"/>
    </row>
    <row r="37220" spans="50:50" ht="0" hidden="1" customHeight="1" x14ac:dyDescent="0.2">
      <c r="AX37220" s="78"/>
    </row>
    <row r="37221" spans="50:50" ht="0" hidden="1" customHeight="1" x14ac:dyDescent="0.2">
      <c r="AX37221" s="78"/>
    </row>
    <row r="37222" spans="50:50" ht="0" hidden="1" customHeight="1" x14ac:dyDescent="0.2">
      <c r="AX37222" s="78"/>
    </row>
    <row r="37223" spans="50:50" ht="0" hidden="1" customHeight="1" x14ac:dyDescent="0.2">
      <c r="AX37223" s="78"/>
    </row>
    <row r="37224" spans="50:50" ht="0" hidden="1" customHeight="1" x14ac:dyDescent="0.2">
      <c r="AX37224" s="78"/>
    </row>
    <row r="37225" spans="50:50" ht="0" hidden="1" customHeight="1" x14ac:dyDescent="0.2">
      <c r="AX37225" s="78"/>
    </row>
    <row r="37226" spans="50:50" ht="0" hidden="1" customHeight="1" x14ac:dyDescent="0.2">
      <c r="AX37226" s="78"/>
    </row>
    <row r="37227" spans="50:50" ht="0" hidden="1" customHeight="1" x14ac:dyDescent="0.2">
      <c r="AX37227" s="78"/>
    </row>
    <row r="37228" spans="50:50" ht="0" hidden="1" customHeight="1" x14ac:dyDescent="0.2">
      <c r="AX37228" s="78"/>
    </row>
    <row r="37229" spans="50:50" ht="0" hidden="1" customHeight="1" x14ac:dyDescent="0.2">
      <c r="AX37229" s="78"/>
    </row>
    <row r="37230" spans="50:50" ht="0" hidden="1" customHeight="1" x14ac:dyDescent="0.2">
      <c r="AX37230" s="78"/>
    </row>
    <row r="37231" spans="50:50" ht="0" hidden="1" customHeight="1" x14ac:dyDescent="0.2">
      <c r="AX37231" s="78"/>
    </row>
    <row r="37232" spans="50:50" ht="0" hidden="1" customHeight="1" x14ac:dyDescent="0.2">
      <c r="AX37232" s="78"/>
    </row>
    <row r="37233" spans="50:50" ht="0" hidden="1" customHeight="1" x14ac:dyDescent="0.2">
      <c r="AX37233" s="78"/>
    </row>
    <row r="37234" spans="50:50" ht="0" hidden="1" customHeight="1" x14ac:dyDescent="0.2">
      <c r="AX37234" s="78"/>
    </row>
    <row r="37235" spans="50:50" ht="0" hidden="1" customHeight="1" x14ac:dyDescent="0.2">
      <c r="AX37235" s="78"/>
    </row>
    <row r="37236" spans="50:50" ht="0" hidden="1" customHeight="1" x14ac:dyDescent="0.2">
      <c r="AX37236" s="78"/>
    </row>
    <row r="37237" spans="50:50" ht="0" hidden="1" customHeight="1" x14ac:dyDescent="0.2">
      <c r="AX37237" s="78"/>
    </row>
    <row r="37238" spans="50:50" ht="0" hidden="1" customHeight="1" x14ac:dyDescent="0.2">
      <c r="AX37238" s="78"/>
    </row>
    <row r="37239" spans="50:50" ht="0" hidden="1" customHeight="1" x14ac:dyDescent="0.2">
      <c r="AX37239" s="78"/>
    </row>
    <row r="37240" spans="50:50" ht="0" hidden="1" customHeight="1" x14ac:dyDescent="0.2">
      <c r="AX37240" s="78"/>
    </row>
    <row r="37241" spans="50:50" ht="0" hidden="1" customHeight="1" x14ac:dyDescent="0.2">
      <c r="AX37241" s="78"/>
    </row>
    <row r="37242" spans="50:50" ht="0" hidden="1" customHeight="1" x14ac:dyDescent="0.2">
      <c r="AX37242" s="78"/>
    </row>
    <row r="37243" spans="50:50" ht="0" hidden="1" customHeight="1" x14ac:dyDescent="0.2">
      <c r="AX37243" s="78"/>
    </row>
    <row r="37244" spans="50:50" ht="0" hidden="1" customHeight="1" x14ac:dyDescent="0.2">
      <c r="AX37244" s="78"/>
    </row>
    <row r="37245" spans="50:50" ht="0" hidden="1" customHeight="1" x14ac:dyDescent="0.2">
      <c r="AX37245" s="78"/>
    </row>
    <row r="37246" spans="50:50" ht="0" hidden="1" customHeight="1" x14ac:dyDescent="0.2">
      <c r="AX37246" s="78"/>
    </row>
    <row r="37247" spans="50:50" ht="0" hidden="1" customHeight="1" x14ac:dyDescent="0.2">
      <c r="AX37247" s="78"/>
    </row>
    <row r="37248" spans="50:50" ht="0" hidden="1" customHeight="1" x14ac:dyDescent="0.2">
      <c r="AX37248" s="78"/>
    </row>
    <row r="37249" spans="50:50" ht="0" hidden="1" customHeight="1" x14ac:dyDescent="0.2">
      <c r="AX37249" s="78"/>
    </row>
    <row r="37250" spans="50:50" ht="0" hidden="1" customHeight="1" x14ac:dyDescent="0.2">
      <c r="AX37250" s="78"/>
    </row>
    <row r="37251" spans="50:50" ht="0" hidden="1" customHeight="1" x14ac:dyDescent="0.2">
      <c r="AX37251" s="78"/>
    </row>
    <row r="37252" spans="50:50" ht="0" hidden="1" customHeight="1" x14ac:dyDescent="0.2">
      <c r="AX37252" s="78"/>
    </row>
    <row r="37253" spans="50:50" ht="0" hidden="1" customHeight="1" x14ac:dyDescent="0.2">
      <c r="AX37253" s="78"/>
    </row>
    <row r="37254" spans="50:50" ht="0" hidden="1" customHeight="1" x14ac:dyDescent="0.2">
      <c r="AX37254" s="78"/>
    </row>
    <row r="37255" spans="50:50" ht="0" hidden="1" customHeight="1" x14ac:dyDescent="0.2">
      <c r="AX37255" s="78"/>
    </row>
    <row r="37256" spans="50:50" ht="0" hidden="1" customHeight="1" x14ac:dyDescent="0.2">
      <c r="AX37256" s="78"/>
    </row>
    <row r="37257" spans="50:50" ht="0" hidden="1" customHeight="1" x14ac:dyDescent="0.2">
      <c r="AX37257" s="78"/>
    </row>
    <row r="37258" spans="50:50" ht="0" hidden="1" customHeight="1" x14ac:dyDescent="0.2">
      <c r="AX37258" s="78"/>
    </row>
    <row r="37259" spans="50:50" ht="0" hidden="1" customHeight="1" x14ac:dyDescent="0.2">
      <c r="AX37259" s="78"/>
    </row>
    <row r="37260" spans="50:50" ht="0" hidden="1" customHeight="1" x14ac:dyDescent="0.2">
      <c r="AX37260" s="78"/>
    </row>
    <row r="37261" spans="50:50" ht="0" hidden="1" customHeight="1" x14ac:dyDescent="0.2">
      <c r="AX37261" s="78"/>
    </row>
    <row r="37262" spans="50:50" ht="0" hidden="1" customHeight="1" x14ac:dyDescent="0.2">
      <c r="AX37262" s="78"/>
    </row>
    <row r="37263" spans="50:50" ht="0" hidden="1" customHeight="1" x14ac:dyDescent="0.2">
      <c r="AX37263" s="78"/>
    </row>
    <row r="37264" spans="50:50" ht="0" hidden="1" customHeight="1" x14ac:dyDescent="0.2">
      <c r="AX37264" s="78"/>
    </row>
    <row r="37265" spans="50:50" ht="0" hidden="1" customHeight="1" x14ac:dyDescent="0.2">
      <c r="AX37265" s="78"/>
    </row>
    <row r="37266" spans="50:50" ht="0" hidden="1" customHeight="1" x14ac:dyDescent="0.2">
      <c r="AX37266" s="78"/>
    </row>
    <row r="37267" spans="50:50" ht="0" hidden="1" customHeight="1" x14ac:dyDescent="0.2">
      <c r="AX37267" s="78"/>
    </row>
    <row r="37268" spans="50:50" ht="0" hidden="1" customHeight="1" x14ac:dyDescent="0.2">
      <c r="AX37268" s="78"/>
    </row>
    <row r="37269" spans="50:50" ht="0" hidden="1" customHeight="1" x14ac:dyDescent="0.2">
      <c r="AX37269" s="78"/>
    </row>
    <row r="37270" spans="50:50" ht="0" hidden="1" customHeight="1" x14ac:dyDescent="0.2">
      <c r="AX37270" s="78"/>
    </row>
    <row r="37271" spans="50:50" ht="0" hidden="1" customHeight="1" x14ac:dyDescent="0.2">
      <c r="AX37271" s="78"/>
    </row>
    <row r="37272" spans="50:50" ht="0" hidden="1" customHeight="1" x14ac:dyDescent="0.2">
      <c r="AX37272" s="78"/>
    </row>
    <row r="37273" spans="50:50" ht="0" hidden="1" customHeight="1" x14ac:dyDescent="0.2">
      <c r="AX37273" s="78"/>
    </row>
    <row r="37274" spans="50:50" ht="0" hidden="1" customHeight="1" x14ac:dyDescent="0.2">
      <c r="AX37274" s="78"/>
    </row>
    <row r="37275" spans="50:50" ht="0" hidden="1" customHeight="1" x14ac:dyDescent="0.2">
      <c r="AX37275" s="78"/>
    </row>
    <row r="37276" spans="50:50" ht="0" hidden="1" customHeight="1" x14ac:dyDescent="0.2">
      <c r="AX37276" s="78"/>
    </row>
    <row r="37277" spans="50:50" ht="0" hidden="1" customHeight="1" x14ac:dyDescent="0.2">
      <c r="AX37277" s="78"/>
    </row>
    <row r="37278" spans="50:50" ht="0" hidden="1" customHeight="1" x14ac:dyDescent="0.2">
      <c r="AX37278" s="78"/>
    </row>
    <row r="37279" spans="50:50" ht="0" hidden="1" customHeight="1" x14ac:dyDescent="0.2">
      <c r="AX37279" s="78"/>
    </row>
    <row r="37280" spans="50:50" ht="0" hidden="1" customHeight="1" x14ac:dyDescent="0.2">
      <c r="AX37280" s="78"/>
    </row>
    <row r="37281" spans="50:50" ht="0" hidden="1" customHeight="1" x14ac:dyDescent="0.2">
      <c r="AX37281" s="78"/>
    </row>
    <row r="37282" spans="50:50" ht="0" hidden="1" customHeight="1" x14ac:dyDescent="0.2">
      <c r="AX37282" s="78"/>
    </row>
    <row r="37283" spans="50:50" ht="0" hidden="1" customHeight="1" x14ac:dyDescent="0.2">
      <c r="AX37283" s="78"/>
    </row>
    <row r="37284" spans="50:50" ht="0" hidden="1" customHeight="1" x14ac:dyDescent="0.2">
      <c r="AX37284" s="78"/>
    </row>
    <row r="37285" spans="50:50" ht="0" hidden="1" customHeight="1" x14ac:dyDescent="0.2">
      <c r="AX37285" s="78"/>
    </row>
    <row r="37286" spans="50:50" ht="0" hidden="1" customHeight="1" x14ac:dyDescent="0.2">
      <c r="AX37286" s="78"/>
    </row>
    <row r="37287" spans="50:50" ht="0" hidden="1" customHeight="1" x14ac:dyDescent="0.2">
      <c r="AX37287" s="78"/>
    </row>
    <row r="37288" spans="50:50" ht="0" hidden="1" customHeight="1" x14ac:dyDescent="0.2">
      <c r="AX37288" s="78"/>
    </row>
    <row r="37289" spans="50:50" ht="0" hidden="1" customHeight="1" x14ac:dyDescent="0.2">
      <c r="AX37289" s="78"/>
    </row>
    <row r="37290" spans="50:50" ht="0" hidden="1" customHeight="1" x14ac:dyDescent="0.2">
      <c r="AX37290" s="78"/>
    </row>
    <row r="37291" spans="50:50" ht="0" hidden="1" customHeight="1" x14ac:dyDescent="0.2">
      <c r="AX37291" s="78"/>
    </row>
    <row r="37292" spans="50:50" ht="0" hidden="1" customHeight="1" x14ac:dyDescent="0.2">
      <c r="AX37292" s="78"/>
    </row>
    <row r="37293" spans="50:50" ht="0" hidden="1" customHeight="1" x14ac:dyDescent="0.2">
      <c r="AX37293" s="78"/>
    </row>
    <row r="37294" spans="50:50" ht="0" hidden="1" customHeight="1" x14ac:dyDescent="0.2">
      <c r="AX37294" s="78"/>
    </row>
    <row r="37295" spans="50:50" ht="0" hidden="1" customHeight="1" x14ac:dyDescent="0.2">
      <c r="AX37295" s="78"/>
    </row>
    <row r="37296" spans="50:50" ht="0" hidden="1" customHeight="1" x14ac:dyDescent="0.2">
      <c r="AX37296" s="78"/>
    </row>
    <row r="37297" spans="50:50" ht="0" hidden="1" customHeight="1" x14ac:dyDescent="0.2">
      <c r="AX37297" s="78"/>
    </row>
    <row r="37298" spans="50:50" ht="0" hidden="1" customHeight="1" x14ac:dyDescent="0.2">
      <c r="AX37298" s="78"/>
    </row>
    <row r="37299" spans="50:50" ht="0" hidden="1" customHeight="1" x14ac:dyDescent="0.2">
      <c r="AX37299" s="78"/>
    </row>
    <row r="37300" spans="50:50" ht="0" hidden="1" customHeight="1" x14ac:dyDescent="0.2">
      <c r="AX37300" s="78"/>
    </row>
    <row r="37301" spans="50:50" ht="0" hidden="1" customHeight="1" x14ac:dyDescent="0.2">
      <c r="AX37301" s="78"/>
    </row>
    <row r="37302" spans="50:50" ht="0" hidden="1" customHeight="1" x14ac:dyDescent="0.2">
      <c r="AX37302" s="78"/>
    </row>
    <row r="37303" spans="50:50" ht="0" hidden="1" customHeight="1" x14ac:dyDescent="0.2">
      <c r="AX37303" s="78"/>
    </row>
    <row r="37304" spans="50:50" ht="0" hidden="1" customHeight="1" x14ac:dyDescent="0.2">
      <c r="AX37304" s="78"/>
    </row>
    <row r="37305" spans="50:50" ht="0" hidden="1" customHeight="1" x14ac:dyDescent="0.2">
      <c r="AX37305" s="78"/>
    </row>
    <row r="37306" spans="50:50" ht="0" hidden="1" customHeight="1" x14ac:dyDescent="0.2">
      <c r="AX37306" s="78"/>
    </row>
    <row r="37307" spans="50:50" ht="0" hidden="1" customHeight="1" x14ac:dyDescent="0.2">
      <c r="AX37307" s="78"/>
    </row>
    <row r="37308" spans="50:50" ht="0" hidden="1" customHeight="1" x14ac:dyDescent="0.2">
      <c r="AX37308" s="78"/>
    </row>
    <row r="37309" spans="50:50" ht="0" hidden="1" customHeight="1" x14ac:dyDescent="0.2">
      <c r="AX37309" s="78"/>
    </row>
    <row r="37310" spans="50:50" ht="0" hidden="1" customHeight="1" x14ac:dyDescent="0.2">
      <c r="AX37310" s="78"/>
    </row>
    <row r="37311" spans="50:50" ht="0" hidden="1" customHeight="1" x14ac:dyDescent="0.2">
      <c r="AX37311" s="78"/>
    </row>
    <row r="37312" spans="50:50" ht="0" hidden="1" customHeight="1" x14ac:dyDescent="0.2">
      <c r="AX37312" s="78"/>
    </row>
    <row r="37313" spans="50:50" ht="0" hidden="1" customHeight="1" x14ac:dyDescent="0.2">
      <c r="AX37313" s="78"/>
    </row>
    <row r="37314" spans="50:50" ht="0" hidden="1" customHeight="1" x14ac:dyDescent="0.2">
      <c r="AX37314" s="78"/>
    </row>
    <row r="37315" spans="50:50" ht="0" hidden="1" customHeight="1" x14ac:dyDescent="0.2">
      <c r="AX37315" s="78"/>
    </row>
    <row r="37316" spans="50:50" ht="0" hidden="1" customHeight="1" x14ac:dyDescent="0.2">
      <c r="AX37316" s="78"/>
    </row>
    <row r="37317" spans="50:50" ht="0" hidden="1" customHeight="1" x14ac:dyDescent="0.2">
      <c r="AX37317" s="78"/>
    </row>
    <row r="37318" spans="50:50" ht="0" hidden="1" customHeight="1" x14ac:dyDescent="0.2">
      <c r="AX37318" s="78"/>
    </row>
    <row r="37319" spans="50:50" ht="0" hidden="1" customHeight="1" x14ac:dyDescent="0.2">
      <c r="AX37319" s="78"/>
    </row>
    <row r="37320" spans="50:50" ht="0" hidden="1" customHeight="1" x14ac:dyDescent="0.2">
      <c r="AX37320" s="78"/>
    </row>
    <row r="37321" spans="50:50" ht="0" hidden="1" customHeight="1" x14ac:dyDescent="0.2">
      <c r="AX37321" s="78"/>
    </row>
    <row r="37322" spans="50:50" ht="0" hidden="1" customHeight="1" x14ac:dyDescent="0.2">
      <c r="AX37322" s="78"/>
    </row>
    <row r="37323" spans="50:50" ht="0" hidden="1" customHeight="1" x14ac:dyDescent="0.2">
      <c r="AX37323" s="78"/>
    </row>
    <row r="37324" spans="50:50" ht="0" hidden="1" customHeight="1" x14ac:dyDescent="0.2">
      <c r="AX37324" s="78"/>
    </row>
    <row r="37325" spans="50:50" ht="0" hidden="1" customHeight="1" x14ac:dyDescent="0.2">
      <c r="AX37325" s="78"/>
    </row>
    <row r="37326" spans="50:50" ht="0" hidden="1" customHeight="1" x14ac:dyDescent="0.2">
      <c r="AX37326" s="78"/>
    </row>
    <row r="37327" spans="50:50" ht="0" hidden="1" customHeight="1" x14ac:dyDescent="0.2">
      <c r="AX37327" s="78"/>
    </row>
    <row r="37328" spans="50:50" ht="0" hidden="1" customHeight="1" x14ac:dyDescent="0.2">
      <c r="AX37328" s="78"/>
    </row>
    <row r="37329" spans="50:50" ht="0" hidden="1" customHeight="1" x14ac:dyDescent="0.2">
      <c r="AX37329" s="78"/>
    </row>
    <row r="37330" spans="50:50" ht="0" hidden="1" customHeight="1" x14ac:dyDescent="0.2">
      <c r="AX37330" s="78"/>
    </row>
    <row r="37331" spans="50:50" ht="0" hidden="1" customHeight="1" x14ac:dyDescent="0.2">
      <c r="AX37331" s="78"/>
    </row>
    <row r="37332" spans="50:50" ht="0" hidden="1" customHeight="1" x14ac:dyDescent="0.2">
      <c r="AX37332" s="78"/>
    </row>
    <row r="37333" spans="50:50" ht="0" hidden="1" customHeight="1" x14ac:dyDescent="0.2">
      <c r="AX37333" s="78"/>
    </row>
    <row r="37334" spans="50:50" ht="0" hidden="1" customHeight="1" x14ac:dyDescent="0.2">
      <c r="AX37334" s="78"/>
    </row>
    <row r="37335" spans="50:50" ht="0" hidden="1" customHeight="1" x14ac:dyDescent="0.2">
      <c r="AX37335" s="78"/>
    </row>
    <row r="37336" spans="50:50" ht="0" hidden="1" customHeight="1" x14ac:dyDescent="0.2">
      <c r="AX37336" s="78"/>
    </row>
    <row r="37337" spans="50:50" ht="0" hidden="1" customHeight="1" x14ac:dyDescent="0.2">
      <c r="AX37337" s="78"/>
    </row>
    <row r="37338" spans="50:50" ht="0" hidden="1" customHeight="1" x14ac:dyDescent="0.2">
      <c r="AX37338" s="78"/>
    </row>
    <row r="37339" spans="50:50" ht="0" hidden="1" customHeight="1" x14ac:dyDescent="0.2">
      <c r="AX37339" s="78"/>
    </row>
    <row r="37340" spans="50:50" ht="0" hidden="1" customHeight="1" x14ac:dyDescent="0.2">
      <c r="AX37340" s="78"/>
    </row>
    <row r="37341" spans="50:50" ht="0" hidden="1" customHeight="1" x14ac:dyDescent="0.2">
      <c r="AX37341" s="78"/>
    </row>
    <row r="37342" spans="50:50" ht="0" hidden="1" customHeight="1" x14ac:dyDescent="0.2">
      <c r="AX37342" s="78"/>
    </row>
    <row r="37343" spans="50:50" ht="0" hidden="1" customHeight="1" x14ac:dyDescent="0.2">
      <c r="AX37343" s="78"/>
    </row>
    <row r="37344" spans="50:50" ht="0" hidden="1" customHeight="1" x14ac:dyDescent="0.2">
      <c r="AX37344" s="78"/>
    </row>
    <row r="37345" spans="50:50" ht="0" hidden="1" customHeight="1" x14ac:dyDescent="0.2">
      <c r="AX37345" s="78"/>
    </row>
    <row r="37346" spans="50:50" ht="0" hidden="1" customHeight="1" x14ac:dyDescent="0.2">
      <c r="AX37346" s="78"/>
    </row>
    <row r="37347" spans="50:50" ht="0" hidden="1" customHeight="1" x14ac:dyDescent="0.2">
      <c r="AX37347" s="78"/>
    </row>
    <row r="37348" spans="50:50" ht="0" hidden="1" customHeight="1" x14ac:dyDescent="0.2">
      <c r="AX37348" s="78"/>
    </row>
    <row r="37349" spans="50:50" ht="0" hidden="1" customHeight="1" x14ac:dyDescent="0.2">
      <c r="AX37349" s="78"/>
    </row>
    <row r="37350" spans="50:50" ht="0" hidden="1" customHeight="1" x14ac:dyDescent="0.2">
      <c r="AX37350" s="78"/>
    </row>
    <row r="37351" spans="50:50" ht="0" hidden="1" customHeight="1" x14ac:dyDescent="0.2">
      <c r="AX37351" s="78"/>
    </row>
    <row r="37352" spans="50:50" ht="0" hidden="1" customHeight="1" x14ac:dyDescent="0.2">
      <c r="AX37352" s="78"/>
    </row>
    <row r="37353" spans="50:50" ht="0" hidden="1" customHeight="1" x14ac:dyDescent="0.2">
      <c r="AX37353" s="78"/>
    </row>
    <row r="37354" spans="50:50" ht="0" hidden="1" customHeight="1" x14ac:dyDescent="0.2">
      <c r="AX37354" s="78"/>
    </row>
    <row r="37355" spans="50:50" ht="0" hidden="1" customHeight="1" x14ac:dyDescent="0.2">
      <c r="AX37355" s="78"/>
    </row>
    <row r="37356" spans="50:50" ht="0" hidden="1" customHeight="1" x14ac:dyDescent="0.2">
      <c r="AX37356" s="78"/>
    </row>
    <row r="37357" spans="50:50" ht="0" hidden="1" customHeight="1" x14ac:dyDescent="0.2">
      <c r="AX37357" s="78"/>
    </row>
    <row r="37358" spans="50:50" ht="0" hidden="1" customHeight="1" x14ac:dyDescent="0.2">
      <c r="AX37358" s="78"/>
    </row>
    <row r="37359" spans="50:50" ht="0" hidden="1" customHeight="1" x14ac:dyDescent="0.2">
      <c r="AX37359" s="78"/>
    </row>
    <row r="37360" spans="50:50" ht="0" hidden="1" customHeight="1" x14ac:dyDescent="0.2">
      <c r="AX37360" s="78"/>
    </row>
    <row r="37361" spans="50:50" ht="0" hidden="1" customHeight="1" x14ac:dyDescent="0.2">
      <c r="AX37361" s="78"/>
    </row>
    <row r="37362" spans="50:50" ht="0" hidden="1" customHeight="1" x14ac:dyDescent="0.2">
      <c r="AX37362" s="78"/>
    </row>
    <row r="37363" spans="50:50" ht="0" hidden="1" customHeight="1" x14ac:dyDescent="0.2">
      <c r="AX37363" s="78"/>
    </row>
    <row r="37364" spans="50:50" ht="0" hidden="1" customHeight="1" x14ac:dyDescent="0.2">
      <c r="AX37364" s="78"/>
    </row>
    <row r="37365" spans="50:50" ht="0" hidden="1" customHeight="1" x14ac:dyDescent="0.2">
      <c r="AX37365" s="78"/>
    </row>
    <row r="37366" spans="50:50" ht="0" hidden="1" customHeight="1" x14ac:dyDescent="0.2">
      <c r="AX37366" s="78"/>
    </row>
    <row r="37367" spans="50:50" ht="0" hidden="1" customHeight="1" x14ac:dyDescent="0.2">
      <c r="AX37367" s="78"/>
    </row>
    <row r="37368" spans="50:50" ht="0" hidden="1" customHeight="1" x14ac:dyDescent="0.2">
      <c r="AX37368" s="78"/>
    </row>
    <row r="37369" spans="50:50" ht="0" hidden="1" customHeight="1" x14ac:dyDescent="0.2">
      <c r="AX37369" s="78"/>
    </row>
    <row r="37370" spans="50:50" ht="0" hidden="1" customHeight="1" x14ac:dyDescent="0.2">
      <c r="AX37370" s="78"/>
    </row>
    <row r="37371" spans="50:50" ht="0" hidden="1" customHeight="1" x14ac:dyDescent="0.2">
      <c r="AX37371" s="78"/>
    </row>
    <row r="37372" spans="50:50" ht="0" hidden="1" customHeight="1" x14ac:dyDescent="0.2">
      <c r="AX37372" s="78"/>
    </row>
    <row r="37373" spans="50:50" ht="0" hidden="1" customHeight="1" x14ac:dyDescent="0.2">
      <c r="AX37373" s="78"/>
    </row>
    <row r="37374" spans="50:50" ht="0" hidden="1" customHeight="1" x14ac:dyDescent="0.2">
      <c r="AX37374" s="78"/>
    </row>
    <row r="37375" spans="50:50" ht="0" hidden="1" customHeight="1" x14ac:dyDescent="0.2">
      <c r="AX37375" s="78"/>
    </row>
    <row r="37376" spans="50:50" ht="0" hidden="1" customHeight="1" x14ac:dyDescent="0.2">
      <c r="AX37376" s="78"/>
    </row>
    <row r="37377" spans="50:50" ht="0" hidden="1" customHeight="1" x14ac:dyDescent="0.2">
      <c r="AX37377" s="78"/>
    </row>
    <row r="37378" spans="50:50" ht="0" hidden="1" customHeight="1" x14ac:dyDescent="0.2">
      <c r="AX37378" s="78"/>
    </row>
    <row r="37379" spans="50:50" ht="0" hidden="1" customHeight="1" x14ac:dyDescent="0.2">
      <c r="AX37379" s="78"/>
    </row>
    <row r="37380" spans="50:50" ht="0" hidden="1" customHeight="1" x14ac:dyDescent="0.2">
      <c r="AX37380" s="78"/>
    </row>
    <row r="37381" spans="50:50" ht="0" hidden="1" customHeight="1" x14ac:dyDescent="0.2">
      <c r="AX37381" s="78"/>
    </row>
    <row r="37382" spans="50:50" ht="0" hidden="1" customHeight="1" x14ac:dyDescent="0.2">
      <c r="AX37382" s="78"/>
    </row>
    <row r="37383" spans="50:50" ht="0" hidden="1" customHeight="1" x14ac:dyDescent="0.2">
      <c r="AX37383" s="78"/>
    </row>
    <row r="37384" spans="50:50" ht="0" hidden="1" customHeight="1" x14ac:dyDescent="0.2">
      <c r="AX37384" s="78"/>
    </row>
    <row r="37385" spans="50:50" ht="0" hidden="1" customHeight="1" x14ac:dyDescent="0.2">
      <c r="AX37385" s="78"/>
    </row>
    <row r="37386" spans="50:50" ht="0" hidden="1" customHeight="1" x14ac:dyDescent="0.2">
      <c r="AX37386" s="78"/>
    </row>
    <row r="37387" spans="50:50" ht="0" hidden="1" customHeight="1" x14ac:dyDescent="0.2">
      <c r="AX37387" s="78"/>
    </row>
    <row r="37388" spans="50:50" ht="0" hidden="1" customHeight="1" x14ac:dyDescent="0.2">
      <c r="AX37388" s="78"/>
    </row>
    <row r="37389" spans="50:50" ht="0" hidden="1" customHeight="1" x14ac:dyDescent="0.2">
      <c r="AX37389" s="78"/>
    </row>
    <row r="37390" spans="50:50" ht="0" hidden="1" customHeight="1" x14ac:dyDescent="0.2">
      <c r="AX37390" s="78"/>
    </row>
    <row r="37391" spans="50:50" ht="0" hidden="1" customHeight="1" x14ac:dyDescent="0.2">
      <c r="AX37391" s="78"/>
    </row>
    <row r="37392" spans="50:50" ht="0" hidden="1" customHeight="1" x14ac:dyDescent="0.2">
      <c r="AX37392" s="78"/>
    </row>
    <row r="37393" spans="50:50" ht="0" hidden="1" customHeight="1" x14ac:dyDescent="0.2">
      <c r="AX37393" s="78"/>
    </row>
    <row r="37394" spans="50:50" ht="0" hidden="1" customHeight="1" x14ac:dyDescent="0.2">
      <c r="AX37394" s="78"/>
    </row>
    <row r="37395" spans="50:50" ht="0" hidden="1" customHeight="1" x14ac:dyDescent="0.2">
      <c r="AX37395" s="78"/>
    </row>
    <row r="37396" spans="50:50" ht="0" hidden="1" customHeight="1" x14ac:dyDescent="0.2">
      <c r="AX37396" s="78"/>
    </row>
    <row r="37397" spans="50:50" ht="0" hidden="1" customHeight="1" x14ac:dyDescent="0.2">
      <c r="AX37397" s="78"/>
    </row>
    <row r="37398" spans="50:50" ht="0" hidden="1" customHeight="1" x14ac:dyDescent="0.2">
      <c r="AX37398" s="78"/>
    </row>
    <row r="37399" spans="50:50" ht="0" hidden="1" customHeight="1" x14ac:dyDescent="0.2">
      <c r="AX37399" s="78"/>
    </row>
    <row r="37400" spans="50:50" ht="0" hidden="1" customHeight="1" x14ac:dyDescent="0.2">
      <c r="AX37400" s="78"/>
    </row>
    <row r="37401" spans="50:50" ht="0" hidden="1" customHeight="1" x14ac:dyDescent="0.2">
      <c r="AX37401" s="78"/>
    </row>
    <row r="37402" spans="50:50" ht="0" hidden="1" customHeight="1" x14ac:dyDescent="0.2">
      <c r="AX37402" s="78"/>
    </row>
    <row r="37403" spans="50:50" ht="0" hidden="1" customHeight="1" x14ac:dyDescent="0.2">
      <c r="AX37403" s="78"/>
    </row>
    <row r="37404" spans="50:50" ht="0" hidden="1" customHeight="1" x14ac:dyDescent="0.2">
      <c r="AX37404" s="78"/>
    </row>
    <row r="37405" spans="50:50" ht="0" hidden="1" customHeight="1" x14ac:dyDescent="0.2">
      <c r="AX37405" s="78"/>
    </row>
    <row r="37406" spans="50:50" ht="0" hidden="1" customHeight="1" x14ac:dyDescent="0.2">
      <c r="AX37406" s="78"/>
    </row>
    <row r="37407" spans="50:50" ht="0" hidden="1" customHeight="1" x14ac:dyDescent="0.2">
      <c r="AX37407" s="78"/>
    </row>
    <row r="37408" spans="50:50" ht="0" hidden="1" customHeight="1" x14ac:dyDescent="0.2">
      <c r="AX37408" s="78"/>
    </row>
    <row r="37409" spans="50:50" ht="0" hidden="1" customHeight="1" x14ac:dyDescent="0.2">
      <c r="AX37409" s="78"/>
    </row>
    <row r="37410" spans="50:50" ht="0" hidden="1" customHeight="1" x14ac:dyDescent="0.2">
      <c r="AX37410" s="78"/>
    </row>
    <row r="37411" spans="50:50" ht="0" hidden="1" customHeight="1" x14ac:dyDescent="0.2">
      <c r="AX37411" s="78"/>
    </row>
    <row r="37412" spans="50:50" ht="0" hidden="1" customHeight="1" x14ac:dyDescent="0.2">
      <c r="AX37412" s="78"/>
    </row>
    <row r="37413" spans="50:50" ht="0" hidden="1" customHeight="1" x14ac:dyDescent="0.2">
      <c r="AX37413" s="78"/>
    </row>
    <row r="37414" spans="50:50" ht="0" hidden="1" customHeight="1" x14ac:dyDescent="0.2">
      <c r="AX37414" s="78"/>
    </row>
    <row r="37415" spans="50:50" ht="0" hidden="1" customHeight="1" x14ac:dyDescent="0.2">
      <c r="AX37415" s="78"/>
    </row>
    <row r="37416" spans="50:50" ht="0" hidden="1" customHeight="1" x14ac:dyDescent="0.2">
      <c r="AX37416" s="78"/>
    </row>
    <row r="37417" spans="50:50" ht="0" hidden="1" customHeight="1" x14ac:dyDescent="0.2">
      <c r="AX37417" s="78"/>
    </row>
    <row r="37418" spans="50:50" ht="0" hidden="1" customHeight="1" x14ac:dyDescent="0.2">
      <c r="AX37418" s="78"/>
    </row>
    <row r="37419" spans="50:50" ht="0" hidden="1" customHeight="1" x14ac:dyDescent="0.2">
      <c r="AX37419" s="78"/>
    </row>
    <row r="37420" spans="50:50" ht="0" hidden="1" customHeight="1" x14ac:dyDescent="0.2">
      <c r="AX37420" s="78"/>
    </row>
    <row r="37421" spans="50:50" ht="0" hidden="1" customHeight="1" x14ac:dyDescent="0.2">
      <c r="AX37421" s="78"/>
    </row>
    <row r="37422" spans="50:50" ht="0" hidden="1" customHeight="1" x14ac:dyDescent="0.2">
      <c r="AX37422" s="78"/>
    </row>
    <row r="37423" spans="50:50" ht="0" hidden="1" customHeight="1" x14ac:dyDescent="0.2">
      <c r="AX37423" s="78"/>
    </row>
    <row r="37424" spans="50:50" ht="0" hidden="1" customHeight="1" x14ac:dyDescent="0.2">
      <c r="AX37424" s="78"/>
    </row>
    <row r="37425" spans="50:50" ht="0" hidden="1" customHeight="1" x14ac:dyDescent="0.2">
      <c r="AX37425" s="78"/>
    </row>
    <row r="37426" spans="50:50" ht="0" hidden="1" customHeight="1" x14ac:dyDescent="0.2">
      <c r="AX37426" s="78"/>
    </row>
    <row r="37427" spans="50:50" ht="0" hidden="1" customHeight="1" x14ac:dyDescent="0.2">
      <c r="AX37427" s="78"/>
    </row>
    <row r="37428" spans="50:50" ht="0" hidden="1" customHeight="1" x14ac:dyDescent="0.2">
      <c r="AX37428" s="78"/>
    </row>
    <row r="37429" spans="50:50" ht="0" hidden="1" customHeight="1" x14ac:dyDescent="0.2">
      <c r="AX37429" s="78"/>
    </row>
    <row r="37430" spans="50:50" ht="0" hidden="1" customHeight="1" x14ac:dyDescent="0.2">
      <c r="AX37430" s="78"/>
    </row>
    <row r="37431" spans="50:50" ht="0" hidden="1" customHeight="1" x14ac:dyDescent="0.2">
      <c r="AX37431" s="78"/>
    </row>
    <row r="37432" spans="50:50" ht="0" hidden="1" customHeight="1" x14ac:dyDescent="0.2">
      <c r="AX37432" s="78"/>
    </row>
    <row r="37433" spans="50:50" ht="0" hidden="1" customHeight="1" x14ac:dyDescent="0.2">
      <c r="AX37433" s="78"/>
    </row>
    <row r="37434" spans="50:50" ht="0" hidden="1" customHeight="1" x14ac:dyDescent="0.2">
      <c r="AX37434" s="78"/>
    </row>
    <row r="37435" spans="50:50" ht="0" hidden="1" customHeight="1" x14ac:dyDescent="0.2">
      <c r="AX37435" s="78"/>
    </row>
    <row r="37436" spans="50:50" ht="0" hidden="1" customHeight="1" x14ac:dyDescent="0.2">
      <c r="AX37436" s="78"/>
    </row>
    <row r="37437" spans="50:50" ht="0" hidden="1" customHeight="1" x14ac:dyDescent="0.2">
      <c r="AX37437" s="78"/>
    </row>
    <row r="37438" spans="50:50" ht="0" hidden="1" customHeight="1" x14ac:dyDescent="0.2">
      <c r="AX37438" s="78"/>
    </row>
    <row r="37439" spans="50:50" ht="0" hidden="1" customHeight="1" x14ac:dyDescent="0.2">
      <c r="AX37439" s="78"/>
    </row>
    <row r="37440" spans="50:50" ht="0" hidden="1" customHeight="1" x14ac:dyDescent="0.2">
      <c r="AX37440" s="78"/>
    </row>
    <row r="37441" spans="50:50" ht="0" hidden="1" customHeight="1" x14ac:dyDescent="0.2">
      <c r="AX37441" s="78"/>
    </row>
    <row r="37442" spans="50:50" ht="0" hidden="1" customHeight="1" x14ac:dyDescent="0.2">
      <c r="AX37442" s="78"/>
    </row>
    <row r="37443" spans="50:50" ht="0" hidden="1" customHeight="1" x14ac:dyDescent="0.2">
      <c r="AX37443" s="78"/>
    </row>
    <row r="37444" spans="50:50" ht="0" hidden="1" customHeight="1" x14ac:dyDescent="0.2">
      <c r="AX37444" s="78"/>
    </row>
    <row r="37445" spans="50:50" ht="0" hidden="1" customHeight="1" x14ac:dyDescent="0.2">
      <c r="AX37445" s="78"/>
    </row>
    <row r="37446" spans="50:50" ht="0" hidden="1" customHeight="1" x14ac:dyDescent="0.2">
      <c r="AX37446" s="78"/>
    </row>
    <row r="37447" spans="50:50" ht="0" hidden="1" customHeight="1" x14ac:dyDescent="0.2">
      <c r="AX37447" s="78"/>
    </row>
    <row r="37448" spans="50:50" ht="0" hidden="1" customHeight="1" x14ac:dyDescent="0.2">
      <c r="AX37448" s="78"/>
    </row>
    <row r="37449" spans="50:50" ht="0" hidden="1" customHeight="1" x14ac:dyDescent="0.2">
      <c r="AX37449" s="78"/>
    </row>
    <row r="37450" spans="50:50" ht="0" hidden="1" customHeight="1" x14ac:dyDescent="0.2">
      <c r="AX37450" s="78"/>
    </row>
    <row r="37451" spans="50:50" ht="0" hidden="1" customHeight="1" x14ac:dyDescent="0.2">
      <c r="AX37451" s="78"/>
    </row>
    <row r="37452" spans="50:50" ht="0" hidden="1" customHeight="1" x14ac:dyDescent="0.2">
      <c r="AX37452" s="78"/>
    </row>
    <row r="37453" spans="50:50" ht="0" hidden="1" customHeight="1" x14ac:dyDescent="0.2">
      <c r="AX37453" s="78"/>
    </row>
    <row r="37454" spans="50:50" ht="0" hidden="1" customHeight="1" x14ac:dyDescent="0.2">
      <c r="AX37454" s="78"/>
    </row>
    <row r="37455" spans="50:50" ht="0" hidden="1" customHeight="1" x14ac:dyDescent="0.2">
      <c r="AX37455" s="78"/>
    </row>
    <row r="37456" spans="50:50" ht="0" hidden="1" customHeight="1" x14ac:dyDescent="0.2">
      <c r="AX37456" s="78"/>
    </row>
    <row r="37457" spans="50:50" ht="0" hidden="1" customHeight="1" x14ac:dyDescent="0.2">
      <c r="AX37457" s="78"/>
    </row>
    <row r="37458" spans="50:50" ht="0" hidden="1" customHeight="1" x14ac:dyDescent="0.2">
      <c r="AX37458" s="78"/>
    </row>
    <row r="37459" spans="50:50" ht="0" hidden="1" customHeight="1" x14ac:dyDescent="0.2">
      <c r="AX37459" s="78"/>
    </row>
    <row r="37460" spans="50:50" ht="0" hidden="1" customHeight="1" x14ac:dyDescent="0.2">
      <c r="AX37460" s="78"/>
    </row>
    <row r="37461" spans="50:50" ht="0" hidden="1" customHeight="1" x14ac:dyDescent="0.2">
      <c r="AX37461" s="78"/>
    </row>
    <row r="37462" spans="50:50" ht="0" hidden="1" customHeight="1" x14ac:dyDescent="0.2">
      <c r="AX37462" s="78"/>
    </row>
    <row r="37463" spans="50:50" ht="0" hidden="1" customHeight="1" x14ac:dyDescent="0.2">
      <c r="AX37463" s="78"/>
    </row>
    <row r="37464" spans="50:50" ht="0" hidden="1" customHeight="1" x14ac:dyDescent="0.2">
      <c r="AX37464" s="78"/>
    </row>
    <row r="37465" spans="50:50" ht="0" hidden="1" customHeight="1" x14ac:dyDescent="0.2">
      <c r="AX37465" s="78"/>
    </row>
    <row r="37466" spans="50:50" ht="0" hidden="1" customHeight="1" x14ac:dyDescent="0.2">
      <c r="AX37466" s="78"/>
    </row>
    <row r="37467" spans="50:50" ht="0" hidden="1" customHeight="1" x14ac:dyDescent="0.2">
      <c r="AX37467" s="78"/>
    </row>
    <row r="37468" spans="50:50" ht="0" hidden="1" customHeight="1" x14ac:dyDescent="0.2">
      <c r="AX37468" s="78"/>
    </row>
    <row r="37469" spans="50:50" ht="0" hidden="1" customHeight="1" x14ac:dyDescent="0.2">
      <c r="AX37469" s="78"/>
    </row>
    <row r="37470" spans="50:50" ht="0" hidden="1" customHeight="1" x14ac:dyDescent="0.2">
      <c r="AX37470" s="78"/>
    </row>
    <row r="37471" spans="50:50" ht="0" hidden="1" customHeight="1" x14ac:dyDescent="0.2">
      <c r="AX37471" s="78"/>
    </row>
    <row r="37472" spans="50:50" ht="0" hidden="1" customHeight="1" x14ac:dyDescent="0.2">
      <c r="AX37472" s="78"/>
    </row>
    <row r="37473" spans="50:50" ht="0" hidden="1" customHeight="1" x14ac:dyDescent="0.2">
      <c r="AX37473" s="78"/>
    </row>
    <row r="37474" spans="50:50" ht="0" hidden="1" customHeight="1" x14ac:dyDescent="0.2">
      <c r="AX37474" s="78"/>
    </row>
    <row r="37475" spans="50:50" ht="0" hidden="1" customHeight="1" x14ac:dyDescent="0.2">
      <c r="AX37475" s="78"/>
    </row>
    <row r="37476" spans="50:50" ht="0" hidden="1" customHeight="1" x14ac:dyDescent="0.2">
      <c r="AX37476" s="78"/>
    </row>
    <row r="37477" spans="50:50" ht="0" hidden="1" customHeight="1" x14ac:dyDescent="0.2">
      <c r="AX37477" s="78"/>
    </row>
    <row r="37478" spans="50:50" ht="0" hidden="1" customHeight="1" x14ac:dyDescent="0.2">
      <c r="AX37478" s="78"/>
    </row>
    <row r="37479" spans="50:50" ht="0" hidden="1" customHeight="1" x14ac:dyDescent="0.2">
      <c r="AX37479" s="78"/>
    </row>
    <row r="37480" spans="50:50" ht="0" hidden="1" customHeight="1" x14ac:dyDescent="0.2">
      <c r="AX37480" s="78"/>
    </row>
    <row r="37481" spans="50:50" ht="0" hidden="1" customHeight="1" x14ac:dyDescent="0.2">
      <c r="AX37481" s="78"/>
    </row>
    <row r="37482" spans="50:50" ht="0" hidden="1" customHeight="1" x14ac:dyDescent="0.2">
      <c r="AX37482" s="78"/>
    </row>
    <row r="37483" spans="50:50" ht="0" hidden="1" customHeight="1" x14ac:dyDescent="0.2">
      <c r="AX37483" s="78"/>
    </row>
    <row r="37484" spans="50:50" ht="0" hidden="1" customHeight="1" x14ac:dyDescent="0.2">
      <c r="AX37484" s="78"/>
    </row>
    <row r="37485" spans="50:50" ht="0" hidden="1" customHeight="1" x14ac:dyDescent="0.2">
      <c r="AX37485" s="78"/>
    </row>
    <row r="37486" spans="50:50" ht="0" hidden="1" customHeight="1" x14ac:dyDescent="0.2">
      <c r="AX37486" s="78"/>
    </row>
    <row r="37487" spans="50:50" ht="0" hidden="1" customHeight="1" x14ac:dyDescent="0.2">
      <c r="AX37487" s="78"/>
    </row>
    <row r="37488" spans="50:50" ht="0" hidden="1" customHeight="1" x14ac:dyDescent="0.2">
      <c r="AX37488" s="78"/>
    </row>
    <row r="37489" spans="50:50" ht="0" hidden="1" customHeight="1" x14ac:dyDescent="0.2">
      <c r="AX37489" s="78"/>
    </row>
    <row r="37490" spans="50:50" ht="0" hidden="1" customHeight="1" x14ac:dyDescent="0.2">
      <c r="AX37490" s="78"/>
    </row>
    <row r="37491" spans="50:50" ht="0" hidden="1" customHeight="1" x14ac:dyDescent="0.2">
      <c r="AX37491" s="78"/>
    </row>
    <row r="37492" spans="50:50" ht="0" hidden="1" customHeight="1" x14ac:dyDescent="0.2">
      <c r="AX37492" s="78"/>
    </row>
    <row r="37493" spans="50:50" ht="0" hidden="1" customHeight="1" x14ac:dyDescent="0.2">
      <c r="AX37493" s="78"/>
    </row>
    <row r="37494" spans="50:50" ht="0" hidden="1" customHeight="1" x14ac:dyDescent="0.2">
      <c r="AX37494" s="78"/>
    </row>
    <row r="37495" spans="50:50" ht="0" hidden="1" customHeight="1" x14ac:dyDescent="0.2">
      <c r="AX37495" s="78"/>
    </row>
    <row r="37496" spans="50:50" ht="0" hidden="1" customHeight="1" x14ac:dyDescent="0.2">
      <c r="AX37496" s="78"/>
    </row>
    <row r="37497" spans="50:50" ht="0" hidden="1" customHeight="1" x14ac:dyDescent="0.2">
      <c r="AX37497" s="78"/>
    </row>
    <row r="37498" spans="50:50" ht="0" hidden="1" customHeight="1" x14ac:dyDescent="0.2">
      <c r="AX37498" s="78"/>
    </row>
    <row r="37499" spans="50:50" ht="0" hidden="1" customHeight="1" x14ac:dyDescent="0.2">
      <c r="AX37499" s="78"/>
    </row>
    <row r="37500" spans="50:50" ht="0" hidden="1" customHeight="1" x14ac:dyDescent="0.2">
      <c r="AX37500" s="78"/>
    </row>
    <row r="37501" spans="50:50" ht="0" hidden="1" customHeight="1" x14ac:dyDescent="0.2">
      <c r="AX37501" s="78"/>
    </row>
    <row r="37502" spans="50:50" ht="0" hidden="1" customHeight="1" x14ac:dyDescent="0.2">
      <c r="AX37502" s="78"/>
    </row>
    <row r="37503" spans="50:50" ht="0" hidden="1" customHeight="1" x14ac:dyDescent="0.2">
      <c r="AX37503" s="78"/>
    </row>
    <row r="37504" spans="50:50" ht="0" hidden="1" customHeight="1" x14ac:dyDescent="0.2">
      <c r="AX37504" s="78"/>
    </row>
    <row r="37505" spans="50:50" ht="0" hidden="1" customHeight="1" x14ac:dyDescent="0.2">
      <c r="AX37505" s="78"/>
    </row>
    <row r="37506" spans="50:50" ht="0" hidden="1" customHeight="1" x14ac:dyDescent="0.2">
      <c r="AX37506" s="78"/>
    </row>
    <row r="37507" spans="50:50" ht="0" hidden="1" customHeight="1" x14ac:dyDescent="0.2">
      <c r="AX37507" s="78"/>
    </row>
    <row r="37508" spans="50:50" ht="0" hidden="1" customHeight="1" x14ac:dyDescent="0.2">
      <c r="AX37508" s="78"/>
    </row>
    <row r="37509" spans="50:50" ht="0" hidden="1" customHeight="1" x14ac:dyDescent="0.2">
      <c r="AX37509" s="78"/>
    </row>
    <row r="37510" spans="50:50" ht="0" hidden="1" customHeight="1" x14ac:dyDescent="0.2">
      <c r="AX37510" s="78"/>
    </row>
    <row r="37511" spans="50:50" ht="0" hidden="1" customHeight="1" x14ac:dyDescent="0.2">
      <c r="AX37511" s="78"/>
    </row>
    <row r="37512" spans="50:50" ht="0" hidden="1" customHeight="1" x14ac:dyDescent="0.2">
      <c r="AX37512" s="78"/>
    </row>
    <row r="37513" spans="50:50" ht="0" hidden="1" customHeight="1" x14ac:dyDescent="0.2">
      <c r="AX37513" s="78"/>
    </row>
    <row r="37514" spans="50:50" ht="0" hidden="1" customHeight="1" x14ac:dyDescent="0.2">
      <c r="AX37514" s="78"/>
    </row>
    <row r="37515" spans="50:50" ht="0" hidden="1" customHeight="1" x14ac:dyDescent="0.2">
      <c r="AX37515" s="78"/>
    </row>
    <row r="37516" spans="50:50" ht="0" hidden="1" customHeight="1" x14ac:dyDescent="0.2">
      <c r="AX37516" s="78"/>
    </row>
    <row r="37517" spans="50:50" ht="0" hidden="1" customHeight="1" x14ac:dyDescent="0.2">
      <c r="AX37517" s="78"/>
    </row>
    <row r="37518" spans="50:50" ht="0" hidden="1" customHeight="1" x14ac:dyDescent="0.2">
      <c r="AX37518" s="78"/>
    </row>
    <row r="37519" spans="50:50" ht="0" hidden="1" customHeight="1" x14ac:dyDescent="0.2">
      <c r="AX37519" s="78"/>
    </row>
    <row r="37520" spans="50:50" ht="0" hidden="1" customHeight="1" x14ac:dyDescent="0.2">
      <c r="AX37520" s="78"/>
    </row>
    <row r="37521" spans="50:50" ht="0" hidden="1" customHeight="1" x14ac:dyDescent="0.2">
      <c r="AX37521" s="78"/>
    </row>
    <row r="37522" spans="50:50" ht="0" hidden="1" customHeight="1" x14ac:dyDescent="0.2">
      <c r="AX37522" s="78"/>
    </row>
    <row r="37523" spans="50:50" ht="0" hidden="1" customHeight="1" x14ac:dyDescent="0.2">
      <c r="AX37523" s="78"/>
    </row>
    <row r="37524" spans="50:50" ht="0" hidden="1" customHeight="1" x14ac:dyDescent="0.2">
      <c r="AX37524" s="78"/>
    </row>
    <row r="37525" spans="50:50" ht="0" hidden="1" customHeight="1" x14ac:dyDescent="0.2">
      <c r="AX37525" s="78"/>
    </row>
    <row r="37526" spans="50:50" ht="0" hidden="1" customHeight="1" x14ac:dyDescent="0.2">
      <c r="AX37526" s="78"/>
    </row>
    <row r="37527" spans="50:50" ht="0" hidden="1" customHeight="1" x14ac:dyDescent="0.2">
      <c r="AX37527" s="78"/>
    </row>
    <row r="37528" spans="50:50" ht="0" hidden="1" customHeight="1" x14ac:dyDescent="0.2">
      <c r="AX37528" s="78"/>
    </row>
    <row r="37529" spans="50:50" ht="0" hidden="1" customHeight="1" x14ac:dyDescent="0.2">
      <c r="AX37529" s="78"/>
    </row>
    <row r="37530" spans="50:50" ht="0" hidden="1" customHeight="1" x14ac:dyDescent="0.2">
      <c r="AX37530" s="78"/>
    </row>
    <row r="37531" spans="50:50" ht="0" hidden="1" customHeight="1" x14ac:dyDescent="0.2">
      <c r="AX37531" s="78"/>
    </row>
    <row r="37532" spans="50:50" ht="0" hidden="1" customHeight="1" x14ac:dyDescent="0.2">
      <c r="AX37532" s="78"/>
    </row>
    <row r="37533" spans="50:50" ht="0" hidden="1" customHeight="1" x14ac:dyDescent="0.2">
      <c r="AX37533" s="78"/>
    </row>
    <row r="37534" spans="50:50" ht="0" hidden="1" customHeight="1" x14ac:dyDescent="0.2">
      <c r="AX37534" s="78"/>
    </row>
    <row r="37535" spans="50:50" ht="0" hidden="1" customHeight="1" x14ac:dyDescent="0.2">
      <c r="AX37535" s="78"/>
    </row>
    <row r="37536" spans="50:50" ht="0" hidden="1" customHeight="1" x14ac:dyDescent="0.2">
      <c r="AX37536" s="78"/>
    </row>
    <row r="37537" spans="50:50" ht="0" hidden="1" customHeight="1" x14ac:dyDescent="0.2">
      <c r="AX37537" s="78"/>
    </row>
    <row r="37538" spans="50:50" ht="0" hidden="1" customHeight="1" x14ac:dyDescent="0.2">
      <c r="AX37538" s="78"/>
    </row>
    <row r="37539" spans="50:50" ht="0" hidden="1" customHeight="1" x14ac:dyDescent="0.2">
      <c r="AX37539" s="78"/>
    </row>
    <row r="37540" spans="50:50" ht="0" hidden="1" customHeight="1" x14ac:dyDescent="0.2">
      <c r="AX37540" s="78"/>
    </row>
    <row r="37541" spans="50:50" ht="0" hidden="1" customHeight="1" x14ac:dyDescent="0.2">
      <c r="AX37541" s="78"/>
    </row>
    <row r="37542" spans="50:50" ht="0" hidden="1" customHeight="1" x14ac:dyDescent="0.2">
      <c r="AX37542" s="78"/>
    </row>
    <row r="37543" spans="50:50" ht="0" hidden="1" customHeight="1" x14ac:dyDescent="0.2">
      <c r="AX37543" s="78"/>
    </row>
    <row r="37544" spans="50:50" ht="0" hidden="1" customHeight="1" x14ac:dyDescent="0.2">
      <c r="AX37544" s="78"/>
    </row>
    <row r="37545" spans="50:50" ht="0" hidden="1" customHeight="1" x14ac:dyDescent="0.2">
      <c r="AX37545" s="78"/>
    </row>
    <row r="37546" spans="50:50" ht="0" hidden="1" customHeight="1" x14ac:dyDescent="0.2">
      <c r="AX37546" s="78"/>
    </row>
    <row r="37547" spans="50:50" ht="0" hidden="1" customHeight="1" x14ac:dyDescent="0.2">
      <c r="AX37547" s="78"/>
    </row>
    <row r="37548" spans="50:50" ht="0" hidden="1" customHeight="1" x14ac:dyDescent="0.2">
      <c r="AX37548" s="78"/>
    </row>
    <row r="37549" spans="50:50" ht="0" hidden="1" customHeight="1" x14ac:dyDescent="0.2">
      <c r="AX37549" s="78"/>
    </row>
    <row r="37550" spans="50:50" ht="0" hidden="1" customHeight="1" x14ac:dyDescent="0.2">
      <c r="AX37550" s="78"/>
    </row>
    <row r="37551" spans="50:50" ht="0" hidden="1" customHeight="1" x14ac:dyDescent="0.2">
      <c r="AX37551" s="78"/>
    </row>
    <row r="37552" spans="50:50" ht="0" hidden="1" customHeight="1" x14ac:dyDescent="0.2">
      <c r="AX37552" s="78"/>
    </row>
    <row r="37553" spans="50:50" ht="0" hidden="1" customHeight="1" x14ac:dyDescent="0.2">
      <c r="AX37553" s="78"/>
    </row>
    <row r="37554" spans="50:50" ht="0" hidden="1" customHeight="1" x14ac:dyDescent="0.2">
      <c r="AX37554" s="78"/>
    </row>
    <row r="37555" spans="50:50" ht="0" hidden="1" customHeight="1" x14ac:dyDescent="0.2">
      <c r="AX37555" s="78"/>
    </row>
    <row r="37556" spans="50:50" ht="0" hidden="1" customHeight="1" x14ac:dyDescent="0.2">
      <c r="AX37556" s="78"/>
    </row>
    <row r="37557" spans="50:50" ht="0" hidden="1" customHeight="1" x14ac:dyDescent="0.2">
      <c r="AX37557" s="78"/>
    </row>
    <row r="37558" spans="50:50" ht="0" hidden="1" customHeight="1" x14ac:dyDescent="0.2">
      <c r="AX37558" s="78"/>
    </row>
    <row r="37559" spans="50:50" ht="0" hidden="1" customHeight="1" x14ac:dyDescent="0.2">
      <c r="AX37559" s="78"/>
    </row>
    <row r="37560" spans="50:50" ht="0" hidden="1" customHeight="1" x14ac:dyDescent="0.2">
      <c r="AX37560" s="78"/>
    </row>
    <row r="37561" spans="50:50" ht="0" hidden="1" customHeight="1" x14ac:dyDescent="0.2">
      <c r="AX37561" s="78"/>
    </row>
    <row r="37562" spans="50:50" ht="0" hidden="1" customHeight="1" x14ac:dyDescent="0.2">
      <c r="AX37562" s="78"/>
    </row>
    <row r="37563" spans="50:50" ht="0" hidden="1" customHeight="1" x14ac:dyDescent="0.2">
      <c r="AX37563" s="78"/>
    </row>
    <row r="37564" spans="50:50" ht="0" hidden="1" customHeight="1" x14ac:dyDescent="0.2">
      <c r="AX37564" s="78"/>
    </row>
    <row r="37565" spans="50:50" ht="0" hidden="1" customHeight="1" x14ac:dyDescent="0.2">
      <c r="AX37565" s="78"/>
    </row>
    <row r="37566" spans="50:50" ht="0" hidden="1" customHeight="1" x14ac:dyDescent="0.2">
      <c r="AX37566" s="78"/>
    </row>
    <row r="37567" spans="50:50" ht="0" hidden="1" customHeight="1" x14ac:dyDescent="0.2">
      <c r="AX37567" s="78"/>
    </row>
    <row r="37568" spans="50:50" ht="0" hidden="1" customHeight="1" x14ac:dyDescent="0.2">
      <c r="AX37568" s="78"/>
    </row>
    <row r="37569" spans="50:50" ht="0" hidden="1" customHeight="1" x14ac:dyDescent="0.2">
      <c r="AX37569" s="78"/>
    </row>
    <row r="37570" spans="50:50" ht="0" hidden="1" customHeight="1" x14ac:dyDescent="0.2">
      <c r="AX37570" s="78"/>
    </row>
    <row r="37571" spans="50:50" ht="0" hidden="1" customHeight="1" x14ac:dyDescent="0.2">
      <c r="AX37571" s="78"/>
    </row>
    <row r="37572" spans="50:50" ht="0" hidden="1" customHeight="1" x14ac:dyDescent="0.2">
      <c r="AX37572" s="78"/>
    </row>
    <row r="37573" spans="50:50" ht="0" hidden="1" customHeight="1" x14ac:dyDescent="0.2">
      <c r="AX37573" s="78"/>
    </row>
    <row r="37574" spans="50:50" ht="0" hidden="1" customHeight="1" x14ac:dyDescent="0.2">
      <c r="AX37574" s="78"/>
    </row>
    <row r="37575" spans="50:50" ht="0" hidden="1" customHeight="1" x14ac:dyDescent="0.2">
      <c r="AX37575" s="78"/>
    </row>
    <row r="37576" spans="50:50" ht="0" hidden="1" customHeight="1" x14ac:dyDescent="0.2">
      <c r="AX37576" s="78"/>
    </row>
    <row r="37577" spans="50:50" ht="0" hidden="1" customHeight="1" x14ac:dyDescent="0.2">
      <c r="AX37577" s="78"/>
    </row>
    <row r="37578" spans="50:50" ht="0" hidden="1" customHeight="1" x14ac:dyDescent="0.2">
      <c r="AX37578" s="78"/>
    </row>
    <row r="37579" spans="50:50" ht="0" hidden="1" customHeight="1" x14ac:dyDescent="0.2">
      <c r="AX37579" s="78"/>
    </row>
    <row r="37580" spans="50:50" ht="0" hidden="1" customHeight="1" x14ac:dyDescent="0.2">
      <c r="AX37580" s="78"/>
    </row>
    <row r="37581" spans="50:50" ht="0" hidden="1" customHeight="1" x14ac:dyDescent="0.2">
      <c r="AX37581" s="78"/>
    </row>
    <row r="37582" spans="50:50" ht="0" hidden="1" customHeight="1" x14ac:dyDescent="0.2">
      <c r="AX37582" s="78"/>
    </row>
    <row r="37583" spans="50:50" ht="0" hidden="1" customHeight="1" x14ac:dyDescent="0.2">
      <c r="AX37583" s="78"/>
    </row>
    <row r="37584" spans="50:50" ht="0" hidden="1" customHeight="1" x14ac:dyDescent="0.2">
      <c r="AX37584" s="78"/>
    </row>
    <row r="37585" spans="50:50" ht="0" hidden="1" customHeight="1" x14ac:dyDescent="0.2">
      <c r="AX37585" s="78"/>
    </row>
    <row r="37586" spans="50:50" ht="0" hidden="1" customHeight="1" x14ac:dyDescent="0.2">
      <c r="AX37586" s="78"/>
    </row>
    <row r="37587" spans="50:50" ht="0" hidden="1" customHeight="1" x14ac:dyDescent="0.2">
      <c r="AX37587" s="78"/>
    </row>
    <row r="37588" spans="50:50" ht="0" hidden="1" customHeight="1" x14ac:dyDescent="0.2">
      <c r="AX37588" s="78"/>
    </row>
    <row r="37589" spans="50:50" ht="0" hidden="1" customHeight="1" x14ac:dyDescent="0.2">
      <c r="AX37589" s="78"/>
    </row>
    <row r="37590" spans="50:50" ht="0" hidden="1" customHeight="1" x14ac:dyDescent="0.2">
      <c r="AX37590" s="78"/>
    </row>
    <row r="37591" spans="50:50" ht="0" hidden="1" customHeight="1" x14ac:dyDescent="0.2">
      <c r="AX37591" s="78"/>
    </row>
    <row r="37592" spans="50:50" ht="0" hidden="1" customHeight="1" x14ac:dyDescent="0.2">
      <c r="AX37592" s="78"/>
    </row>
    <row r="37593" spans="50:50" ht="0" hidden="1" customHeight="1" x14ac:dyDescent="0.2">
      <c r="AX37593" s="78"/>
    </row>
    <row r="37594" spans="50:50" ht="0" hidden="1" customHeight="1" x14ac:dyDescent="0.2">
      <c r="AX37594" s="78"/>
    </row>
    <row r="37595" spans="50:50" ht="0" hidden="1" customHeight="1" x14ac:dyDescent="0.2">
      <c r="AX37595" s="78"/>
    </row>
    <row r="37596" spans="50:50" ht="0" hidden="1" customHeight="1" x14ac:dyDescent="0.2">
      <c r="AX37596" s="78"/>
    </row>
    <row r="37597" spans="50:50" ht="0" hidden="1" customHeight="1" x14ac:dyDescent="0.2">
      <c r="AX37597" s="78"/>
    </row>
    <row r="37598" spans="50:50" ht="0" hidden="1" customHeight="1" x14ac:dyDescent="0.2">
      <c r="AX37598" s="78"/>
    </row>
    <row r="37599" spans="50:50" ht="0" hidden="1" customHeight="1" x14ac:dyDescent="0.2">
      <c r="AX37599" s="78"/>
    </row>
    <row r="37600" spans="50:50" ht="0" hidden="1" customHeight="1" x14ac:dyDescent="0.2">
      <c r="AX37600" s="78"/>
    </row>
    <row r="37601" spans="50:50" ht="0" hidden="1" customHeight="1" x14ac:dyDescent="0.2">
      <c r="AX37601" s="78"/>
    </row>
    <row r="37602" spans="50:50" ht="0" hidden="1" customHeight="1" x14ac:dyDescent="0.2">
      <c r="AX37602" s="78"/>
    </row>
    <row r="37603" spans="50:50" ht="0" hidden="1" customHeight="1" x14ac:dyDescent="0.2">
      <c r="AX37603" s="78"/>
    </row>
    <row r="37604" spans="50:50" ht="0" hidden="1" customHeight="1" x14ac:dyDescent="0.2">
      <c r="AX37604" s="78"/>
    </row>
    <row r="37605" spans="50:50" ht="0" hidden="1" customHeight="1" x14ac:dyDescent="0.2">
      <c r="AX37605" s="78"/>
    </row>
    <row r="37606" spans="50:50" ht="0" hidden="1" customHeight="1" x14ac:dyDescent="0.2">
      <c r="AX37606" s="78"/>
    </row>
    <row r="37607" spans="50:50" ht="0" hidden="1" customHeight="1" x14ac:dyDescent="0.2">
      <c r="AX37607" s="78"/>
    </row>
    <row r="37608" spans="50:50" ht="0" hidden="1" customHeight="1" x14ac:dyDescent="0.2">
      <c r="AX37608" s="78"/>
    </row>
    <row r="37609" spans="50:50" ht="0" hidden="1" customHeight="1" x14ac:dyDescent="0.2">
      <c r="AX37609" s="78"/>
    </row>
    <row r="37610" spans="50:50" ht="0" hidden="1" customHeight="1" x14ac:dyDescent="0.2">
      <c r="AX37610" s="78"/>
    </row>
    <row r="37611" spans="50:50" ht="0" hidden="1" customHeight="1" x14ac:dyDescent="0.2">
      <c r="AX37611" s="78"/>
    </row>
    <row r="37612" spans="50:50" ht="0" hidden="1" customHeight="1" x14ac:dyDescent="0.2">
      <c r="AX37612" s="78"/>
    </row>
    <row r="37613" spans="50:50" ht="0" hidden="1" customHeight="1" x14ac:dyDescent="0.2">
      <c r="AX37613" s="78"/>
    </row>
    <row r="37614" spans="50:50" ht="0" hidden="1" customHeight="1" x14ac:dyDescent="0.2">
      <c r="AX37614" s="78"/>
    </row>
    <row r="37615" spans="50:50" ht="0" hidden="1" customHeight="1" x14ac:dyDescent="0.2">
      <c r="AX37615" s="78"/>
    </row>
    <row r="37616" spans="50:50" ht="0" hidden="1" customHeight="1" x14ac:dyDescent="0.2">
      <c r="AX37616" s="78"/>
    </row>
    <row r="37617" spans="50:50" ht="0" hidden="1" customHeight="1" x14ac:dyDescent="0.2">
      <c r="AX37617" s="78"/>
    </row>
    <row r="37618" spans="50:50" ht="0" hidden="1" customHeight="1" x14ac:dyDescent="0.2">
      <c r="AX37618" s="78"/>
    </row>
    <row r="37619" spans="50:50" ht="0" hidden="1" customHeight="1" x14ac:dyDescent="0.2">
      <c r="AX37619" s="78"/>
    </row>
    <row r="37620" spans="50:50" ht="0" hidden="1" customHeight="1" x14ac:dyDescent="0.2">
      <c r="AX37620" s="78"/>
    </row>
    <row r="37621" spans="50:50" ht="0" hidden="1" customHeight="1" x14ac:dyDescent="0.2">
      <c r="AX37621" s="78"/>
    </row>
    <row r="37622" spans="50:50" ht="0" hidden="1" customHeight="1" x14ac:dyDescent="0.2">
      <c r="AX37622" s="78"/>
    </row>
    <row r="37623" spans="50:50" ht="0" hidden="1" customHeight="1" x14ac:dyDescent="0.2">
      <c r="AX37623" s="78"/>
    </row>
    <row r="37624" spans="50:50" ht="0" hidden="1" customHeight="1" x14ac:dyDescent="0.2">
      <c r="AX37624" s="78"/>
    </row>
    <row r="37625" spans="50:50" ht="0" hidden="1" customHeight="1" x14ac:dyDescent="0.2">
      <c r="AX37625" s="78"/>
    </row>
    <row r="37626" spans="50:50" ht="0" hidden="1" customHeight="1" x14ac:dyDescent="0.2">
      <c r="AX37626" s="78"/>
    </row>
    <row r="37627" spans="50:50" ht="0" hidden="1" customHeight="1" x14ac:dyDescent="0.2">
      <c r="AX37627" s="78"/>
    </row>
    <row r="37628" spans="50:50" ht="0" hidden="1" customHeight="1" x14ac:dyDescent="0.2">
      <c r="AX37628" s="78"/>
    </row>
    <row r="37629" spans="50:50" ht="0" hidden="1" customHeight="1" x14ac:dyDescent="0.2">
      <c r="AX37629" s="78"/>
    </row>
    <row r="37630" spans="50:50" ht="0" hidden="1" customHeight="1" x14ac:dyDescent="0.2">
      <c r="AX37630" s="78"/>
    </row>
    <row r="37631" spans="50:50" ht="0" hidden="1" customHeight="1" x14ac:dyDescent="0.2">
      <c r="AX37631" s="78"/>
    </row>
    <row r="37632" spans="50:50" ht="0" hidden="1" customHeight="1" x14ac:dyDescent="0.2">
      <c r="AX37632" s="78"/>
    </row>
    <row r="37633" spans="50:50" ht="0" hidden="1" customHeight="1" x14ac:dyDescent="0.2">
      <c r="AX37633" s="78"/>
    </row>
    <row r="37634" spans="50:50" ht="0" hidden="1" customHeight="1" x14ac:dyDescent="0.2">
      <c r="AX37634" s="78"/>
    </row>
    <row r="37635" spans="50:50" ht="0" hidden="1" customHeight="1" x14ac:dyDescent="0.2">
      <c r="AX37635" s="78"/>
    </row>
    <row r="37636" spans="50:50" ht="0" hidden="1" customHeight="1" x14ac:dyDescent="0.2">
      <c r="AX37636" s="78"/>
    </row>
    <row r="37637" spans="50:50" ht="0" hidden="1" customHeight="1" x14ac:dyDescent="0.2">
      <c r="AX37637" s="78"/>
    </row>
    <row r="37638" spans="50:50" ht="0" hidden="1" customHeight="1" x14ac:dyDescent="0.2">
      <c r="AX37638" s="78"/>
    </row>
    <row r="37639" spans="50:50" ht="0" hidden="1" customHeight="1" x14ac:dyDescent="0.2">
      <c r="AX37639" s="78"/>
    </row>
    <row r="37640" spans="50:50" ht="0" hidden="1" customHeight="1" x14ac:dyDescent="0.2">
      <c r="AX37640" s="78"/>
    </row>
    <row r="37641" spans="50:50" ht="0" hidden="1" customHeight="1" x14ac:dyDescent="0.2">
      <c r="AX37641" s="78"/>
    </row>
    <row r="37642" spans="50:50" ht="0" hidden="1" customHeight="1" x14ac:dyDescent="0.2">
      <c r="AX37642" s="78"/>
    </row>
    <row r="37643" spans="50:50" ht="0" hidden="1" customHeight="1" x14ac:dyDescent="0.2">
      <c r="AX37643" s="78"/>
    </row>
    <row r="37644" spans="50:50" ht="0" hidden="1" customHeight="1" x14ac:dyDescent="0.2">
      <c r="AX37644" s="78"/>
    </row>
    <row r="37645" spans="50:50" ht="0" hidden="1" customHeight="1" x14ac:dyDescent="0.2">
      <c r="AX37645" s="78"/>
    </row>
    <row r="37646" spans="50:50" ht="0" hidden="1" customHeight="1" x14ac:dyDescent="0.2">
      <c r="AX37646" s="78"/>
    </row>
    <row r="37647" spans="50:50" ht="0" hidden="1" customHeight="1" x14ac:dyDescent="0.2">
      <c r="AX37647" s="78"/>
    </row>
    <row r="37648" spans="50:50" ht="0" hidden="1" customHeight="1" x14ac:dyDescent="0.2">
      <c r="AX37648" s="78"/>
    </row>
    <row r="37649" spans="50:50" ht="0" hidden="1" customHeight="1" x14ac:dyDescent="0.2">
      <c r="AX37649" s="78"/>
    </row>
    <row r="37650" spans="50:50" ht="0" hidden="1" customHeight="1" x14ac:dyDescent="0.2">
      <c r="AX37650" s="78"/>
    </row>
    <row r="37651" spans="50:50" ht="0" hidden="1" customHeight="1" x14ac:dyDescent="0.2">
      <c r="AX37651" s="78"/>
    </row>
    <row r="37652" spans="50:50" ht="0" hidden="1" customHeight="1" x14ac:dyDescent="0.2">
      <c r="AX37652" s="78"/>
    </row>
    <row r="37653" spans="50:50" ht="0" hidden="1" customHeight="1" x14ac:dyDescent="0.2">
      <c r="AX37653" s="78"/>
    </row>
    <row r="37654" spans="50:50" ht="0" hidden="1" customHeight="1" x14ac:dyDescent="0.2">
      <c r="AX37654" s="78"/>
    </row>
    <row r="37655" spans="50:50" ht="0" hidden="1" customHeight="1" x14ac:dyDescent="0.2">
      <c r="AX37655" s="78"/>
    </row>
    <row r="37656" spans="50:50" ht="0" hidden="1" customHeight="1" x14ac:dyDescent="0.2">
      <c r="AX37656" s="78"/>
    </row>
    <row r="37657" spans="50:50" ht="0" hidden="1" customHeight="1" x14ac:dyDescent="0.2">
      <c r="AX37657" s="78"/>
    </row>
    <row r="37658" spans="50:50" ht="0" hidden="1" customHeight="1" x14ac:dyDescent="0.2">
      <c r="AX37658" s="78"/>
    </row>
    <row r="37659" spans="50:50" ht="0" hidden="1" customHeight="1" x14ac:dyDescent="0.2">
      <c r="AX37659" s="78"/>
    </row>
    <row r="37660" spans="50:50" ht="0" hidden="1" customHeight="1" x14ac:dyDescent="0.2">
      <c r="AX37660" s="78"/>
    </row>
    <row r="37661" spans="50:50" ht="0" hidden="1" customHeight="1" x14ac:dyDescent="0.2">
      <c r="AX37661" s="78"/>
    </row>
    <row r="37662" spans="50:50" ht="0" hidden="1" customHeight="1" x14ac:dyDescent="0.2">
      <c r="AX37662" s="78"/>
    </row>
    <row r="37663" spans="50:50" ht="0" hidden="1" customHeight="1" x14ac:dyDescent="0.2">
      <c r="AX37663" s="78"/>
    </row>
    <row r="37664" spans="50:50" ht="0" hidden="1" customHeight="1" x14ac:dyDescent="0.2">
      <c r="AX37664" s="78"/>
    </row>
    <row r="37665" spans="50:50" ht="0" hidden="1" customHeight="1" x14ac:dyDescent="0.2">
      <c r="AX37665" s="78"/>
    </row>
    <row r="37666" spans="50:50" ht="0" hidden="1" customHeight="1" x14ac:dyDescent="0.2">
      <c r="AX37666" s="78"/>
    </row>
    <row r="37667" spans="50:50" ht="0" hidden="1" customHeight="1" x14ac:dyDescent="0.2">
      <c r="AX37667" s="78"/>
    </row>
    <row r="37668" spans="50:50" ht="0" hidden="1" customHeight="1" x14ac:dyDescent="0.2">
      <c r="AX37668" s="78"/>
    </row>
    <row r="37669" spans="50:50" ht="0" hidden="1" customHeight="1" x14ac:dyDescent="0.2">
      <c r="AX37669" s="78"/>
    </row>
    <row r="37670" spans="50:50" ht="0" hidden="1" customHeight="1" x14ac:dyDescent="0.2">
      <c r="AX37670" s="78"/>
    </row>
    <row r="37671" spans="50:50" ht="0" hidden="1" customHeight="1" x14ac:dyDescent="0.2">
      <c r="AX37671" s="78"/>
    </row>
    <row r="37672" spans="50:50" ht="0" hidden="1" customHeight="1" x14ac:dyDescent="0.2">
      <c r="AX37672" s="78"/>
    </row>
    <row r="37673" spans="50:50" ht="0" hidden="1" customHeight="1" x14ac:dyDescent="0.2">
      <c r="AX37673" s="78"/>
    </row>
    <row r="37674" spans="50:50" ht="0" hidden="1" customHeight="1" x14ac:dyDescent="0.2">
      <c r="AX37674" s="78"/>
    </row>
    <row r="37675" spans="50:50" ht="0" hidden="1" customHeight="1" x14ac:dyDescent="0.2">
      <c r="AX37675" s="78"/>
    </row>
    <row r="37676" spans="50:50" ht="0" hidden="1" customHeight="1" x14ac:dyDescent="0.2">
      <c r="AX37676" s="78"/>
    </row>
    <row r="37677" spans="50:50" ht="0" hidden="1" customHeight="1" x14ac:dyDescent="0.2">
      <c r="AX37677" s="78"/>
    </row>
    <row r="37678" spans="50:50" ht="0" hidden="1" customHeight="1" x14ac:dyDescent="0.2">
      <c r="AX37678" s="78"/>
    </row>
    <row r="37679" spans="50:50" ht="0" hidden="1" customHeight="1" x14ac:dyDescent="0.2">
      <c r="AX37679" s="78"/>
    </row>
    <row r="37680" spans="50:50" ht="0" hidden="1" customHeight="1" x14ac:dyDescent="0.2">
      <c r="AX37680" s="78"/>
    </row>
    <row r="37681" spans="50:50" ht="0" hidden="1" customHeight="1" x14ac:dyDescent="0.2">
      <c r="AX37681" s="78"/>
    </row>
    <row r="37682" spans="50:50" ht="0" hidden="1" customHeight="1" x14ac:dyDescent="0.2">
      <c r="AX37682" s="78"/>
    </row>
    <row r="37683" spans="50:50" ht="0" hidden="1" customHeight="1" x14ac:dyDescent="0.2">
      <c r="AX37683" s="78"/>
    </row>
    <row r="37684" spans="50:50" ht="0" hidden="1" customHeight="1" x14ac:dyDescent="0.2">
      <c r="AX37684" s="78"/>
    </row>
    <row r="37685" spans="50:50" ht="0" hidden="1" customHeight="1" x14ac:dyDescent="0.2">
      <c r="AX37685" s="78"/>
    </row>
    <row r="37686" spans="50:50" ht="0" hidden="1" customHeight="1" x14ac:dyDescent="0.2">
      <c r="AX37686" s="78"/>
    </row>
    <row r="37687" spans="50:50" ht="0" hidden="1" customHeight="1" x14ac:dyDescent="0.2">
      <c r="AX37687" s="78"/>
    </row>
    <row r="37688" spans="50:50" ht="0" hidden="1" customHeight="1" x14ac:dyDescent="0.2">
      <c r="AX37688" s="78"/>
    </row>
    <row r="37689" spans="50:50" ht="0" hidden="1" customHeight="1" x14ac:dyDescent="0.2">
      <c r="AX37689" s="78"/>
    </row>
    <row r="37690" spans="50:50" ht="0" hidden="1" customHeight="1" x14ac:dyDescent="0.2">
      <c r="AX37690" s="78"/>
    </row>
    <row r="37691" spans="50:50" ht="0" hidden="1" customHeight="1" x14ac:dyDescent="0.2">
      <c r="AX37691" s="78"/>
    </row>
    <row r="37692" spans="50:50" ht="0" hidden="1" customHeight="1" x14ac:dyDescent="0.2">
      <c r="AX37692" s="78"/>
    </row>
    <row r="37693" spans="50:50" ht="0" hidden="1" customHeight="1" x14ac:dyDescent="0.2">
      <c r="AX37693" s="78"/>
    </row>
    <row r="37694" spans="50:50" ht="0" hidden="1" customHeight="1" x14ac:dyDescent="0.2">
      <c r="AX37694" s="78"/>
    </row>
    <row r="37695" spans="50:50" ht="0" hidden="1" customHeight="1" x14ac:dyDescent="0.2">
      <c r="AX37695" s="78"/>
    </row>
    <row r="37696" spans="50:50" ht="0" hidden="1" customHeight="1" x14ac:dyDescent="0.2">
      <c r="AX37696" s="78"/>
    </row>
    <row r="37697" spans="50:50" ht="0" hidden="1" customHeight="1" x14ac:dyDescent="0.2">
      <c r="AX37697" s="78"/>
    </row>
    <row r="37698" spans="50:50" ht="0" hidden="1" customHeight="1" x14ac:dyDescent="0.2">
      <c r="AX37698" s="78"/>
    </row>
    <row r="37699" spans="50:50" ht="0" hidden="1" customHeight="1" x14ac:dyDescent="0.2">
      <c r="AX37699" s="78"/>
    </row>
    <row r="37700" spans="50:50" ht="0" hidden="1" customHeight="1" x14ac:dyDescent="0.2">
      <c r="AX37700" s="78"/>
    </row>
    <row r="37701" spans="50:50" ht="0" hidden="1" customHeight="1" x14ac:dyDescent="0.2">
      <c r="AX37701" s="78"/>
    </row>
    <row r="37702" spans="50:50" ht="0" hidden="1" customHeight="1" x14ac:dyDescent="0.2">
      <c r="AX37702" s="78"/>
    </row>
    <row r="37703" spans="50:50" ht="0" hidden="1" customHeight="1" x14ac:dyDescent="0.2">
      <c r="AX37703" s="78"/>
    </row>
    <row r="37704" spans="50:50" ht="0" hidden="1" customHeight="1" x14ac:dyDescent="0.2">
      <c r="AX37704" s="78"/>
    </row>
    <row r="37705" spans="50:50" ht="0" hidden="1" customHeight="1" x14ac:dyDescent="0.2">
      <c r="AX37705" s="78"/>
    </row>
    <row r="37706" spans="50:50" ht="0" hidden="1" customHeight="1" x14ac:dyDescent="0.2">
      <c r="AX37706" s="78"/>
    </row>
    <row r="37707" spans="50:50" ht="0" hidden="1" customHeight="1" x14ac:dyDescent="0.2">
      <c r="AX37707" s="78"/>
    </row>
    <row r="37708" spans="50:50" ht="0" hidden="1" customHeight="1" x14ac:dyDescent="0.2">
      <c r="AX37708" s="78"/>
    </row>
    <row r="37709" spans="50:50" ht="0" hidden="1" customHeight="1" x14ac:dyDescent="0.2">
      <c r="AX37709" s="78"/>
    </row>
    <row r="37710" spans="50:50" ht="0" hidden="1" customHeight="1" x14ac:dyDescent="0.2">
      <c r="AX37710" s="78"/>
    </row>
    <row r="37711" spans="50:50" ht="0" hidden="1" customHeight="1" x14ac:dyDescent="0.2">
      <c r="AX37711" s="78"/>
    </row>
    <row r="37712" spans="50:50" ht="0" hidden="1" customHeight="1" x14ac:dyDescent="0.2">
      <c r="AX37712" s="78"/>
    </row>
    <row r="37713" spans="50:50" ht="0" hidden="1" customHeight="1" x14ac:dyDescent="0.2">
      <c r="AX37713" s="78"/>
    </row>
    <row r="37714" spans="50:50" ht="0" hidden="1" customHeight="1" x14ac:dyDescent="0.2">
      <c r="AX37714" s="78"/>
    </row>
    <row r="37715" spans="50:50" ht="0" hidden="1" customHeight="1" x14ac:dyDescent="0.2">
      <c r="AX37715" s="78"/>
    </row>
    <row r="37716" spans="50:50" ht="0" hidden="1" customHeight="1" x14ac:dyDescent="0.2">
      <c r="AX37716" s="78"/>
    </row>
    <row r="37717" spans="50:50" ht="0" hidden="1" customHeight="1" x14ac:dyDescent="0.2">
      <c r="AX37717" s="78"/>
    </row>
    <row r="37718" spans="50:50" ht="0" hidden="1" customHeight="1" x14ac:dyDescent="0.2">
      <c r="AX37718" s="78"/>
    </row>
    <row r="37719" spans="50:50" ht="0" hidden="1" customHeight="1" x14ac:dyDescent="0.2">
      <c r="AX37719" s="78"/>
    </row>
    <row r="37720" spans="50:50" ht="0" hidden="1" customHeight="1" x14ac:dyDescent="0.2">
      <c r="AX37720" s="78"/>
    </row>
    <row r="37721" spans="50:50" ht="0" hidden="1" customHeight="1" x14ac:dyDescent="0.2">
      <c r="AX37721" s="78"/>
    </row>
    <row r="37722" spans="50:50" ht="0" hidden="1" customHeight="1" x14ac:dyDescent="0.2">
      <c r="AX37722" s="78"/>
    </row>
    <row r="37723" spans="50:50" ht="0" hidden="1" customHeight="1" x14ac:dyDescent="0.2">
      <c r="AX37723" s="78"/>
    </row>
    <row r="37724" spans="50:50" ht="0" hidden="1" customHeight="1" x14ac:dyDescent="0.2">
      <c r="AX37724" s="78"/>
    </row>
    <row r="37725" spans="50:50" ht="0" hidden="1" customHeight="1" x14ac:dyDescent="0.2">
      <c r="AX37725" s="78"/>
    </row>
    <row r="37726" spans="50:50" ht="0" hidden="1" customHeight="1" x14ac:dyDescent="0.2">
      <c r="AX37726" s="78"/>
    </row>
    <row r="37727" spans="50:50" ht="0" hidden="1" customHeight="1" x14ac:dyDescent="0.2">
      <c r="AX37727" s="78"/>
    </row>
    <row r="37728" spans="50:50" ht="0" hidden="1" customHeight="1" x14ac:dyDescent="0.2">
      <c r="AX37728" s="78"/>
    </row>
    <row r="37729" spans="50:50" ht="0" hidden="1" customHeight="1" x14ac:dyDescent="0.2">
      <c r="AX37729" s="78"/>
    </row>
    <row r="37730" spans="50:50" ht="0" hidden="1" customHeight="1" x14ac:dyDescent="0.2">
      <c r="AX37730" s="78"/>
    </row>
    <row r="37731" spans="50:50" ht="0" hidden="1" customHeight="1" x14ac:dyDescent="0.2">
      <c r="AX37731" s="78"/>
    </row>
    <row r="37732" spans="50:50" ht="0" hidden="1" customHeight="1" x14ac:dyDescent="0.2">
      <c r="AX37732" s="78"/>
    </row>
    <row r="37733" spans="50:50" ht="0" hidden="1" customHeight="1" x14ac:dyDescent="0.2">
      <c r="AX37733" s="78"/>
    </row>
    <row r="37734" spans="50:50" ht="0" hidden="1" customHeight="1" x14ac:dyDescent="0.2">
      <c r="AX37734" s="78"/>
    </row>
    <row r="37735" spans="50:50" ht="0" hidden="1" customHeight="1" x14ac:dyDescent="0.2">
      <c r="AX37735" s="78"/>
    </row>
    <row r="37736" spans="50:50" ht="0" hidden="1" customHeight="1" x14ac:dyDescent="0.2">
      <c r="AX37736" s="78"/>
    </row>
    <row r="37737" spans="50:50" ht="0" hidden="1" customHeight="1" x14ac:dyDescent="0.2">
      <c r="AX37737" s="78"/>
    </row>
    <row r="37738" spans="50:50" ht="0" hidden="1" customHeight="1" x14ac:dyDescent="0.2">
      <c r="AX37738" s="78"/>
    </row>
    <row r="37739" spans="50:50" ht="0" hidden="1" customHeight="1" x14ac:dyDescent="0.2">
      <c r="AX37739" s="78"/>
    </row>
    <row r="37740" spans="50:50" ht="0" hidden="1" customHeight="1" x14ac:dyDescent="0.2">
      <c r="AX37740" s="78"/>
    </row>
    <row r="37741" spans="50:50" ht="0" hidden="1" customHeight="1" x14ac:dyDescent="0.2">
      <c r="AX37741" s="78"/>
    </row>
    <row r="37742" spans="50:50" ht="0" hidden="1" customHeight="1" x14ac:dyDescent="0.2">
      <c r="AX37742" s="78"/>
    </row>
    <row r="37743" spans="50:50" ht="0" hidden="1" customHeight="1" x14ac:dyDescent="0.2">
      <c r="AX37743" s="78"/>
    </row>
    <row r="37744" spans="50:50" ht="0" hidden="1" customHeight="1" x14ac:dyDescent="0.2">
      <c r="AX37744" s="78"/>
    </row>
    <row r="37745" spans="50:50" ht="0" hidden="1" customHeight="1" x14ac:dyDescent="0.2">
      <c r="AX37745" s="78"/>
    </row>
    <row r="37746" spans="50:50" ht="0" hidden="1" customHeight="1" x14ac:dyDescent="0.2">
      <c r="AX37746" s="78"/>
    </row>
    <row r="37747" spans="50:50" ht="0" hidden="1" customHeight="1" x14ac:dyDescent="0.2">
      <c r="AX37747" s="78"/>
    </row>
    <row r="37748" spans="50:50" ht="0" hidden="1" customHeight="1" x14ac:dyDescent="0.2">
      <c r="AX37748" s="78"/>
    </row>
    <row r="37749" spans="50:50" ht="0" hidden="1" customHeight="1" x14ac:dyDescent="0.2">
      <c r="AX37749" s="78"/>
    </row>
    <row r="37750" spans="50:50" ht="0" hidden="1" customHeight="1" x14ac:dyDescent="0.2">
      <c r="AX37750" s="78"/>
    </row>
    <row r="37751" spans="50:50" ht="0" hidden="1" customHeight="1" x14ac:dyDescent="0.2">
      <c r="AX37751" s="78"/>
    </row>
    <row r="37752" spans="50:50" ht="0" hidden="1" customHeight="1" x14ac:dyDescent="0.2">
      <c r="AX37752" s="78"/>
    </row>
    <row r="37753" spans="50:50" ht="0" hidden="1" customHeight="1" x14ac:dyDescent="0.2">
      <c r="AX37753" s="78"/>
    </row>
    <row r="37754" spans="50:50" ht="0" hidden="1" customHeight="1" x14ac:dyDescent="0.2">
      <c r="AX37754" s="78"/>
    </row>
    <row r="37755" spans="50:50" ht="0" hidden="1" customHeight="1" x14ac:dyDescent="0.2">
      <c r="AX37755" s="78"/>
    </row>
    <row r="37756" spans="50:50" ht="0" hidden="1" customHeight="1" x14ac:dyDescent="0.2">
      <c r="AX37756" s="78"/>
    </row>
    <row r="37757" spans="50:50" ht="0" hidden="1" customHeight="1" x14ac:dyDescent="0.2">
      <c r="AX37757" s="78"/>
    </row>
    <row r="37758" spans="50:50" ht="0" hidden="1" customHeight="1" x14ac:dyDescent="0.2">
      <c r="AX37758" s="78"/>
    </row>
    <row r="37759" spans="50:50" ht="0" hidden="1" customHeight="1" x14ac:dyDescent="0.2">
      <c r="AX37759" s="78"/>
    </row>
    <row r="37760" spans="50:50" ht="0" hidden="1" customHeight="1" x14ac:dyDescent="0.2">
      <c r="AX37760" s="78"/>
    </row>
    <row r="37761" spans="50:50" ht="0" hidden="1" customHeight="1" x14ac:dyDescent="0.2">
      <c r="AX37761" s="78"/>
    </row>
    <row r="37762" spans="50:50" ht="0" hidden="1" customHeight="1" x14ac:dyDescent="0.2">
      <c r="AX37762" s="78"/>
    </row>
    <row r="37763" spans="50:50" ht="0" hidden="1" customHeight="1" x14ac:dyDescent="0.2">
      <c r="AX37763" s="78"/>
    </row>
    <row r="37764" spans="50:50" ht="0" hidden="1" customHeight="1" x14ac:dyDescent="0.2">
      <c r="AX37764" s="78"/>
    </row>
    <row r="37765" spans="50:50" ht="0" hidden="1" customHeight="1" x14ac:dyDescent="0.2">
      <c r="AX37765" s="78"/>
    </row>
    <row r="37766" spans="50:50" ht="0" hidden="1" customHeight="1" x14ac:dyDescent="0.2">
      <c r="AX37766" s="78"/>
    </row>
    <row r="37767" spans="50:50" ht="0" hidden="1" customHeight="1" x14ac:dyDescent="0.2">
      <c r="AX37767" s="78"/>
    </row>
    <row r="37768" spans="50:50" ht="0" hidden="1" customHeight="1" x14ac:dyDescent="0.2">
      <c r="AX37768" s="78"/>
    </row>
    <row r="37769" spans="50:50" ht="0" hidden="1" customHeight="1" x14ac:dyDescent="0.2">
      <c r="AX37769" s="78"/>
    </row>
    <row r="37770" spans="50:50" ht="0" hidden="1" customHeight="1" x14ac:dyDescent="0.2">
      <c r="AX37770" s="78"/>
    </row>
    <row r="37771" spans="50:50" ht="0" hidden="1" customHeight="1" x14ac:dyDescent="0.2">
      <c r="AX37771" s="78"/>
    </row>
    <row r="37772" spans="50:50" ht="0" hidden="1" customHeight="1" x14ac:dyDescent="0.2">
      <c r="AX37772" s="78"/>
    </row>
    <row r="37773" spans="50:50" ht="0" hidden="1" customHeight="1" x14ac:dyDescent="0.2">
      <c r="AX37773" s="78"/>
    </row>
    <row r="37774" spans="50:50" ht="0" hidden="1" customHeight="1" x14ac:dyDescent="0.2">
      <c r="AX37774" s="78"/>
    </row>
    <row r="37775" spans="50:50" ht="0" hidden="1" customHeight="1" x14ac:dyDescent="0.2">
      <c r="AX37775" s="78"/>
    </row>
    <row r="37776" spans="50:50" ht="0" hidden="1" customHeight="1" x14ac:dyDescent="0.2">
      <c r="AX37776" s="78"/>
    </row>
    <row r="37777" spans="50:50" ht="0" hidden="1" customHeight="1" x14ac:dyDescent="0.2">
      <c r="AX37777" s="78"/>
    </row>
    <row r="37778" spans="50:50" ht="0" hidden="1" customHeight="1" x14ac:dyDescent="0.2">
      <c r="AX37778" s="78"/>
    </row>
    <row r="37779" spans="50:50" ht="0" hidden="1" customHeight="1" x14ac:dyDescent="0.2">
      <c r="AX37779" s="78"/>
    </row>
    <row r="37780" spans="50:50" ht="0" hidden="1" customHeight="1" x14ac:dyDescent="0.2">
      <c r="AX37780" s="78"/>
    </row>
    <row r="37781" spans="50:50" ht="0" hidden="1" customHeight="1" x14ac:dyDescent="0.2">
      <c r="AX37781" s="78"/>
    </row>
    <row r="37782" spans="50:50" ht="0" hidden="1" customHeight="1" x14ac:dyDescent="0.2">
      <c r="AX37782" s="78"/>
    </row>
    <row r="37783" spans="50:50" ht="0" hidden="1" customHeight="1" x14ac:dyDescent="0.2">
      <c r="AX37783" s="78"/>
    </row>
    <row r="37784" spans="50:50" ht="0" hidden="1" customHeight="1" x14ac:dyDescent="0.2">
      <c r="AX37784" s="78"/>
    </row>
    <row r="37785" spans="50:50" ht="0" hidden="1" customHeight="1" x14ac:dyDescent="0.2">
      <c r="AX37785" s="78"/>
    </row>
    <row r="37786" spans="50:50" ht="0" hidden="1" customHeight="1" x14ac:dyDescent="0.2">
      <c r="AX37786" s="78"/>
    </row>
    <row r="37787" spans="50:50" ht="0" hidden="1" customHeight="1" x14ac:dyDescent="0.2">
      <c r="AX37787" s="78"/>
    </row>
    <row r="37788" spans="50:50" ht="0" hidden="1" customHeight="1" x14ac:dyDescent="0.2">
      <c r="AX37788" s="78"/>
    </row>
    <row r="37789" spans="50:50" ht="0" hidden="1" customHeight="1" x14ac:dyDescent="0.2">
      <c r="AX37789" s="78"/>
    </row>
    <row r="37790" spans="50:50" ht="0" hidden="1" customHeight="1" x14ac:dyDescent="0.2">
      <c r="AX37790" s="78"/>
    </row>
    <row r="37791" spans="50:50" ht="0" hidden="1" customHeight="1" x14ac:dyDescent="0.2">
      <c r="AX37791" s="78"/>
    </row>
    <row r="37792" spans="50:50" ht="0" hidden="1" customHeight="1" x14ac:dyDescent="0.2">
      <c r="AX37792" s="78"/>
    </row>
    <row r="37793" spans="50:50" ht="0" hidden="1" customHeight="1" x14ac:dyDescent="0.2">
      <c r="AX37793" s="78"/>
    </row>
    <row r="37794" spans="50:50" ht="0" hidden="1" customHeight="1" x14ac:dyDescent="0.2">
      <c r="AX37794" s="78"/>
    </row>
    <row r="37795" spans="50:50" ht="0" hidden="1" customHeight="1" x14ac:dyDescent="0.2">
      <c r="AX37795" s="78"/>
    </row>
    <row r="37796" spans="50:50" ht="0" hidden="1" customHeight="1" x14ac:dyDescent="0.2">
      <c r="AX37796" s="78"/>
    </row>
    <row r="37797" spans="50:50" ht="0" hidden="1" customHeight="1" x14ac:dyDescent="0.2">
      <c r="AX37797" s="78"/>
    </row>
    <row r="37798" spans="50:50" ht="0" hidden="1" customHeight="1" x14ac:dyDescent="0.2">
      <c r="AX37798" s="78"/>
    </row>
    <row r="37799" spans="50:50" ht="0" hidden="1" customHeight="1" x14ac:dyDescent="0.2">
      <c r="AX37799" s="78"/>
    </row>
    <row r="37800" spans="50:50" ht="0" hidden="1" customHeight="1" x14ac:dyDescent="0.2">
      <c r="AX37800" s="78"/>
    </row>
    <row r="37801" spans="50:50" ht="0" hidden="1" customHeight="1" x14ac:dyDescent="0.2">
      <c r="AX37801" s="78"/>
    </row>
    <row r="37802" spans="50:50" ht="0" hidden="1" customHeight="1" x14ac:dyDescent="0.2">
      <c r="AX37802" s="78"/>
    </row>
    <row r="37803" spans="50:50" ht="0" hidden="1" customHeight="1" x14ac:dyDescent="0.2">
      <c r="AX37803" s="78"/>
    </row>
    <row r="37804" spans="50:50" ht="0" hidden="1" customHeight="1" x14ac:dyDescent="0.2">
      <c r="AX37804" s="78"/>
    </row>
    <row r="37805" spans="50:50" ht="0" hidden="1" customHeight="1" x14ac:dyDescent="0.2">
      <c r="AX37805" s="78"/>
    </row>
    <row r="37806" spans="50:50" ht="0" hidden="1" customHeight="1" x14ac:dyDescent="0.2">
      <c r="AX37806" s="78"/>
    </row>
    <row r="37807" spans="50:50" ht="0" hidden="1" customHeight="1" x14ac:dyDescent="0.2">
      <c r="AX37807" s="78"/>
    </row>
    <row r="37808" spans="50:50" ht="0" hidden="1" customHeight="1" x14ac:dyDescent="0.2">
      <c r="AX37808" s="78"/>
    </row>
    <row r="37809" spans="50:50" ht="0" hidden="1" customHeight="1" x14ac:dyDescent="0.2">
      <c r="AX37809" s="78"/>
    </row>
    <row r="37810" spans="50:50" ht="0" hidden="1" customHeight="1" x14ac:dyDescent="0.2">
      <c r="AX37810" s="78"/>
    </row>
    <row r="37811" spans="50:50" ht="0" hidden="1" customHeight="1" x14ac:dyDescent="0.2">
      <c r="AX37811" s="78"/>
    </row>
    <row r="37812" spans="50:50" ht="0" hidden="1" customHeight="1" x14ac:dyDescent="0.2">
      <c r="AX37812" s="78"/>
    </row>
    <row r="37813" spans="50:50" ht="0" hidden="1" customHeight="1" x14ac:dyDescent="0.2">
      <c r="AX37813" s="78"/>
    </row>
    <row r="37814" spans="50:50" ht="0" hidden="1" customHeight="1" x14ac:dyDescent="0.2">
      <c r="AX37814" s="78"/>
    </row>
    <row r="37815" spans="50:50" ht="0" hidden="1" customHeight="1" x14ac:dyDescent="0.2">
      <c r="AX37815" s="78"/>
    </row>
    <row r="37816" spans="50:50" ht="0" hidden="1" customHeight="1" x14ac:dyDescent="0.2">
      <c r="AX37816" s="78"/>
    </row>
    <row r="37817" spans="50:50" ht="0" hidden="1" customHeight="1" x14ac:dyDescent="0.2">
      <c r="AX37817" s="78"/>
    </row>
    <row r="37818" spans="50:50" ht="0" hidden="1" customHeight="1" x14ac:dyDescent="0.2">
      <c r="AX37818" s="78"/>
    </row>
    <row r="37819" spans="50:50" ht="0" hidden="1" customHeight="1" x14ac:dyDescent="0.2">
      <c r="AX37819" s="78"/>
    </row>
    <row r="37820" spans="50:50" ht="0" hidden="1" customHeight="1" x14ac:dyDescent="0.2">
      <c r="AX37820" s="78"/>
    </row>
    <row r="37821" spans="50:50" ht="0" hidden="1" customHeight="1" x14ac:dyDescent="0.2">
      <c r="AX37821" s="78"/>
    </row>
    <row r="37822" spans="50:50" ht="0" hidden="1" customHeight="1" x14ac:dyDescent="0.2">
      <c r="AX37822" s="78"/>
    </row>
    <row r="37823" spans="50:50" ht="0" hidden="1" customHeight="1" x14ac:dyDescent="0.2">
      <c r="AX37823" s="78"/>
    </row>
    <row r="37824" spans="50:50" ht="0" hidden="1" customHeight="1" x14ac:dyDescent="0.2">
      <c r="AX37824" s="78"/>
    </row>
    <row r="37825" spans="50:50" ht="0" hidden="1" customHeight="1" x14ac:dyDescent="0.2">
      <c r="AX37825" s="78"/>
    </row>
    <row r="37826" spans="50:50" ht="0" hidden="1" customHeight="1" x14ac:dyDescent="0.2">
      <c r="AX37826" s="78"/>
    </row>
    <row r="37827" spans="50:50" ht="0" hidden="1" customHeight="1" x14ac:dyDescent="0.2">
      <c r="AX37827" s="78"/>
    </row>
    <row r="37828" spans="50:50" ht="0" hidden="1" customHeight="1" x14ac:dyDescent="0.2">
      <c r="AX37828" s="78"/>
    </row>
    <row r="37829" spans="50:50" ht="0" hidden="1" customHeight="1" x14ac:dyDescent="0.2">
      <c r="AX37829" s="78"/>
    </row>
    <row r="37830" spans="50:50" ht="0" hidden="1" customHeight="1" x14ac:dyDescent="0.2">
      <c r="AX37830" s="78"/>
    </row>
    <row r="37831" spans="50:50" ht="0" hidden="1" customHeight="1" x14ac:dyDescent="0.2">
      <c r="AX37831" s="78"/>
    </row>
    <row r="37832" spans="50:50" ht="0" hidden="1" customHeight="1" x14ac:dyDescent="0.2">
      <c r="AX37832" s="78"/>
    </row>
    <row r="37833" spans="50:50" ht="0" hidden="1" customHeight="1" x14ac:dyDescent="0.2">
      <c r="AX37833" s="78"/>
    </row>
    <row r="37834" spans="50:50" ht="0" hidden="1" customHeight="1" x14ac:dyDescent="0.2">
      <c r="AX37834" s="78"/>
    </row>
    <row r="37835" spans="50:50" ht="0" hidden="1" customHeight="1" x14ac:dyDescent="0.2">
      <c r="AX37835" s="78"/>
    </row>
    <row r="37836" spans="50:50" ht="0" hidden="1" customHeight="1" x14ac:dyDescent="0.2">
      <c r="AX37836" s="78"/>
    </row>
    <row r="37837" spans="50:50" ht="0" hidden="1" customHeight="1" x14ac:dyDescent="0.2">
      <c r="AX37837" s="78"/>
    </row>
    <row r="37838" spans="50:50" ht="0" hidden="1" customHeight="1" x14ac:dyDescent="0.2">
      <c r="AX37838" s="78"/>
    </row>
    <row r="37839" spans="50:50" ht="0" hidden="1" customHeight="1" x14ac:dyDescent="0.2">
      <c r="AX37839" s="78"/>
    </row>
    <row r="37840" spans="50:50" ht="0" hidden="1" customHeight="1" x14ac:dyDescent="0.2">
      <c r="AX37840" s="78"/>
    </row>
    <row r="37841" spans="50:50" ht="0" hidden="1" customHeight="1" x14ac:dyDescent="0.2">
      <c r="AX37841" s="78"/>
    </row>
    <row r="37842" spans="50:50" ht="0" hidden="1" customHeight="1" x14ac:dyDescent="0.2">
      <c r="AX37842" s="78"/>
    </row>
    <row r="37843" spans="50:50" ht="0" hidden="1" customHeight="1" x14ac:dyDescent="0.2">
      <c r="AX37843" s="78"/>
    </row>
    <row r="37844" spans="50:50" ht="0" hidden="1" customHeight="1" x14ac:dyDescent="0.2">
      <c r="AX37844" s="78"/>
    </row>
    <row r="37845" spans="50:50" ht="0" hidden="1" customHeight="1" x14ac:dyDescent="0.2">
      <c r="AX37845" s="78"/>
    </row>
    <row r="37846" spans="50:50" ht="0" hidden="1" customHeight="1" x14ac:dyDescent="0.2">
      <c r="AX37846" s="78"/>
    </row>
    <row r="37847" spans="50:50" ht="0" hidden="1" customHeight="1" x14ac:dyDescent="0.2">
      <c r="AX37847" s="78"/>
    </row>
    <row r="37848" spans="50:50" ht="0" hidden="1" customHeight="1" x14ac:dyDescent="0.2">
      <c r="AX37848" s="78"/>
    </row>
    <row r="37849" spans="50:50" ht="0" hidden="1" customHeight="1" x14ac:dyDescent="0.2">
      <c r="AX37849" s="78"/>
    </row>
    <row r="37850" spans="50:50" ht="0" hidden="1" customHeight="1" x14ac:dyDescent="0.2">
      <c r="AX37850" s="78"/>
    </row>
    <row r="37851" spans="50:50" ht="0" hidden="1" customHeight="1" x14ac:dyDescent="0.2">
      <c r="AX37851" s="78"/>
    </row>
    <row r="37852" spans="50:50" ht="0" hidden="1" customHeight="1" x14ac:dyDescent="0.2">
      <c r="AX37852" s="78"/>
    </row>
    <row r="37853" spans="50:50" ht="0" hidden="1" customHeight="1" x14ac:dyDescent="0.2">
      <c r="AX37853" s="78"/>
    </row>
    <row r="37854" spans="50:50" ht="0" hidden="1" customHeight="1" x14ac:dyDescent="0.2">
      <c r="AX37854" s="78"/>
    </row>
    <row r="37855" spans="50:50" ht="0" hidden="1" customHeight="1" x14ac:dyDescent="0.2">
      <c r="AX37855" s="78"/>
    </row>
    <row r="37856" spans="50:50" ht="0" hidden="1" customHeight="1" x14ac:dyDescent="0.2">
      <c r="AX37856" s="78"/>
    </row>
    <row r="37857" spans="50:50" ht="0" hidden="1" customHeight="1" x14ac:dyDescent="0.2">
      <c r="AX37857" s="78"/>
    </row>
    <row r="37858" spans="50:50" ht="0" hidden="1" customHeight="1" x14ac:dyDescent="0.2">
      <c r="AX37858" s="78"/>
    </row>
    <row r="37859" spans="50:50" ht="0" hidden="1" customHeight="1" x14ac:dyDescent="0.2">
      <c r="AX37859" s="78"/>
    </row>
    <row r="37860" spans="50:50" ht="0" hidden="1" customHeight="1" x14ac:dyDescent="0.2">
      <c r="AX37860" s="78"/>
    </row>
    <row r="37861" spans="50:50" ht="0" hidden="1" customHeight="1" x14ac:dyDescent="0.2">
      <c r="AX37861" s="78"/>
    </row>
    <row r="37862" spans="50:50" ht="0" hidden="1" customHeight="1" x14ac:dyDescent="0.2">
      <c r="AX37862" s="78"/>
    </row>
    <row r="37863" spans="50:50" ht="0" hidden="1" customHeight="1" x14ac:dyDescent="0.2">
      <c r="AX37863" s="78"/>
    </row>
    <row r="37864" spans="50:50" ht="0" hidden="1" customHeight="1" x14ac:dyDescent="0.2">
      <c r="AX37864" s="78"/>
    </row>
    <row r="37865" spans="50:50" ht="0" hidden="1" customHeight="1" x14ac:dyDescent="0.2">
      <c r="AX37865" s="78"/>
    </row>
    <row r="37866" spans="50:50" ht="0" hidden="1" customHeight="1" x14ac:dyDescent="0.2">
      <c r="AX37866" s="78"/>
    </row>
    <row r="37867" spans="50:50" ht="0" hidden="1" customHeight="1" x14ac:dyDescent="0.2">
      <c r="AX37867" s="78"/>
    </row>
    <row r="37868" spans="50:50" ht="0" hidden="1" customHeight="1" x14ac:dyDescent="0.2">
      <c r="AX37868" s="78"/>
    </row>
    <row r="37869" spans="50:50" ht="0" hidden="1" customHeight="1" x14ac:dyDescent="0.2">
      <c r="AX37869" s="78"/>
    </row>
    <row r="37870" spans="50:50" ht="0" hidden="1" customHeight="1" x14ac:dyDescent="0.2">
      <c r="AX37870" s="78"/>
    </row>
    <row r="37871" spans="50:50" ht="0" hidden="1" customHeight="1" x14ac:dyDescent="0.2">
      <c r="AX37871" s="78"/>
    </row>
    <row r="37872" spans="50:50" ht="0" hidden="1" customHeight="1" x14ac:dyDescent="0.2">
      <c r="AX37872" s="78"/>
    </row>
    <row r="37873" spans="50:50" ht="0" hidden="1" customHeight="1" x14ac:dyDescent="0.2">
      <c r="AX37873" s="78"/>
    </row>
    <row r="37874" spans="50:50" ht="0" hidden="1" customHeight="1" x14ac:dyDescent="0.2">
      <c r="AX37874" s="78"/>
    </row>
    <row r="37875" spans="50:50" ht="0" hidden="1" customHeight="1" x14ac:dyDescent="0.2">
      <c r="AX37875" s="78"/>
    </row>
    <row r="37876" spans="50:50" ht="0" hidden="1" customHeight="1" x14ac:dyDescent="0.2">
      <c r="AX37876" s="78"/>
    </row>
    <row r="37877" spans="50:50" ht="0" hidden="1" customHeight="1" x14ac:dyDescent="0.2">
      <c r="AX37877" s="78"/>
    </row>
    <row r="37878" spans="50:50" ht="0" hidden="1" customHeight="1" x14ac:dyDescent="0.2">
      <c r="AX37878" s="78"/>
    </row>
    <row r="37879" spans="50:50" ht="0" hidden="1" customHeight="1" x14ac:dyDescent="0.2">
      <c r="AX37879" s="78"/>
    </row>
    <row r="37880" spans="50:50" ht="0" hidden="1" customHeight="1" x14ac:dyDescent="0.2">
      <c r="AX37880" s="78"/>
    </row>
    <row r="37881" spans="50:50" ht="0" hidden="1" customHeight="1" x14ac:dyDescent="0.2">
      <c r="AX37881" s="78"/>
    </row>
    <row r="37882" spans="50:50" ht="0" hidden="1" customHeight="1" x14ac:dyDescent="0.2">
      <c r="AX37882" s="78"/>
    </row>
    <row r="37883" spans="50:50" ht="0" hidden="1" customHeight="1" x14ac:dyDescent="0.2">
      <c r="AX37883" s="78"/>
    </row>
    <row r="37884" spans="50:50" ht="0" hidden="1" customHeight="1" x14ac:dyDescent="0.2">
      <c r="AX37884" s="78"/>
    </row>
    <row r="37885" spans="50:50" ht="0" hidden="1" customHeight="1" x14ac:dyDescent="0.2">
      <c r="AX37885" s="78"/>
    </row>
    <row r="37886" spans="50:50" ht="0" hidden="1" customHeight="1" x14ac:dyDescent="0.2">
      <c r="AX37886" s="78"/>
    </row>
    <row r="37887" spans="50:50" ht="0" hidden="1" customHeight="1" x14ac:dyDescent="0.2">
      <c r="AX37887" s="78"/>
    </row>
    <row r="37888" spans="50:50" ht="0" hidden="1" customHeight="1" x14ac:dyDescent="0.2">
      <c r="AX37888" s="78"/>
    </row>
    <row r="37889" spans="50:50" ht="0" hidden="1" customHeight="1" x14ac:dyDescent="0.2">
      <c r="AX37889" s="78"/>
    </row>
    <row r="37890" spans="50:50" ht="0" hidden="1" customHeight="1" x14ac:dyDescent="0.2">
      <c r="AX37890" s="78"/>
    </row>
    <row r="37891" spans="50:50" ht="0" hidden="1" customHeight="1" x14ac:dyDescent="0.2">
      <c r="AX37891" s="78"/>
    </row>
    <row r="37892" spans="50:50" ht="0" hidden="1" customHeight="1" x14ac:dyDescent="0.2">
      <c r="AX37892" s="78"/>
    </row>
    <row r="37893" spans="50:50" ht="0" hidden="1" customHeight="1" x14ac:dyDescent="0.2">
      <c r="AX37893" s="78"/>
    </row>
    <row r="37894" spans="50:50" ht="0" hidden="1" customHeight="1" x14ac:dyDescent="0.2">
      <c r="AX37894" s="78"/>
    </row>
    <row r="37895" spans="50:50" ht="0" hidden="1" customHeight="1" x14ac:dyDescent="0.2">
      <c r="AX37895" s="78"/>
    </row>
    <row r="37896" spans="50:50" ht="0" hidden="1" customHeight="1" x14ac:dyDescent="0.2">
      <c r="AX37896" s="78"/>
    </row>
    <row r="37897" spans="50:50" ht="0" hidden="1" customHeight="1" x14ac:dyDescent="0.2">
      <c r="AX37897" s="78"/>
    </row>
    <row r="37898" spans="50:50" ht="0" hidden="1" customHeight="1" x14ac:dyDescent="0.2">
      <c r="AX37898" s="78"/>
    </row>
    <row r="37899" spans="50:50" ht="0" hidden="1" customHeight="1" x14ac:dyDescent="0.2">
      <c r="AX37899" s="78"/>
    </row>
    <row r="37900" spans="50:50" ht="0" hidden="1" customHeight="1" x14ac:dyDescent="0.2">
      <c r="AX37900" s="78"/>
    </row>
    <row r="37901" spans="50:50" ht="0" hidden="1" customHeight="1" x14ac:dyDescent="0.2">
      <c r="AX37901" s="78"/>
    </row>
    <row r="37902" spans="50:50" ht="0" hidden="1" customHeight="1" x14ac:dyDescent="0.2">
      <c r="AX37902" s="78"/>
    </row>
    <row r="37903" spans="50:50" ht="0" hidden="1" customHeight="1" x14ac:dyDescent="0.2">
      <c r="AX37903" s="78"/>
    </row>
    <row r="37904" spans="50:50" ht="0" hidden="1" customHeight="1" x14ac:dyDescent="0.2">
      <c r="AX37904" s="78"/>
    </row>
    <row r="37905" spans="50:50" ht="0" hidden="1" customHeight="1" x14ac:dyDescent="0.2">
      <c r="AX37905" s="78"/>
    </row>
    <row r="37906" spans="50:50" ht="0" hidden="1" customHeight="1" x14ac:dyDescent="0.2">
      <c r="AX37906" s="78"/>
    </row>
    <row r="37907" spans="50:50" ht="0" hidden="1" customHeight="1" x14ac:dyDescent="0.2">
      <c r="AX37907" s="78"/>
    </row>
    <row r="37908" spans="50:50" ht="0" hidden="1" customHeight="1" x14ac:dyDescent="0.2">
      <c r="AX37908" s="78"/>
    </row>
    <row r="37909" spans="50:50" ht="0" hidden="1" customHeight="1" x14ac:dyDescent="0.2">
      <c r="AX37909" s="78"/>
    </row>
    <row r="37910" spans="50:50" ht="0" hidden="1" customHeight="1" x14ac:dyDescent="0.2">
      <c r="AX37910" s="78"/>
    </row>
    <row r="37911" spans="50:50" ht="0" hidden="1" customHeight="1" x14ac:dyDescent="0.2">
      <c r="AX37911" s="78"/>
    </row>
    <row r="37912" spans="50:50" ht="0" hidden="1" customHeight="1" x14ac:dyDescent="0.2">
      <c r="AX37912" s="78"/>
    </row>
    <row r="37913" spans="50:50" ht="0" hidden="1" customHeight="1" x14ac:dyDescent="0.2">
      <c r="AX37913" s="78"/>
    </row>
    <row r="37914" spans="50:50" ht="0" hidden="1" customHeight="1" x14ac:dyDescent="0.2">
      <c r="AX37914" s="78"/>
    </row>
    <row r="37915" spans="50:50" ht="0" hidden="1" customHeight="1" x14ac:dyDescent="0.2">
      <c r="AX37915" s="78"/>
    </row>
    <row r="37916" spans="50:50" ht="0" hidden="1" customHeight="1" x14ac:dyDescent="0.2">
      <c r="AX37916" s="78"/>
    </row>
    <row r="37917" spans="50:50" ht="0" hidden="1" customHeight="1" x14ac:dyDescent="0.2">
      <c r="AX37917" s="78"/>
    </row>
    <row r="37918" spans="50:50" ht="0" hidden="1" customHeight="1" x14ac:dyDescent="0.2">
      <c r="AX37918" s="78"/>
    </row>
    <row r="37919" spans="50:50" ht="0" hidden="1" customHeight="1" x14ac:dyDescent="0.2">
      <c r="AX37919" s="78"/>
    </row>
    <row r="37920" spans="50:50" ht="0" hidden="1" customHeight="1" x14ac:dyDescent="0.2">
      <c r="AX37920" s="78"/>
    </row>
    <row r="37921" spans="50:50" ht="0" hidden="1" customHeight="1" x14ac:dyDescent="0.2">
      <c r="AX37921" s="78"/>
    </row>
    <row r="37922" spans="50:50" ht="0" hidden="1" customHeight="1" x14ac:dyDescent="0.2">
      <c r="AX37922" s="78"/>
    </row>
    <row r="37923" spans="50:50" ht="0" hidden="1" customHeight="1" x14ac:dyDescent="0.2">
      <c r="AX37923" s="78"/>
    </row>
    <row r="37924" spans="50:50" ht="0" hidden="1" customHeight="1" x14ac:dyDescent="0.2">
      <c r="AX37924" s="78"/>
    </row>
    <row r="37925" spans="50:50" ht="0" hidden="1" customHeight="1" x14ac:dyDescent="0.2">
      <c r="AX37925" s="78"/>
    </row>
    <row r="37926" spans="50:50" ht="0" hidden="1" customHeight="1" x14ac:dyDescent="0.2">
      <c r="AX37926" s="78"/>
    </row>
    <row r="37927" spans="50:50" ht="0" hidden="1" customHeight="1" x14ac:dyDescent="0.2">
      <c r="AX37927" s="78"/>
    </row>
    <row r="37928" spans="50:50" ht="0" hidden="1" customHeight="1" x14ac:dyDescent="0.2">
      <c r="AX37928" s="78"/>
    </row>
    <row r="37929" spans="50:50" ht="0" hidden="1" customHeight="1" x14ac:dyDescent="0.2">
      <c r="AX37929" s="78"/>
    </row>
    <row r="37930" spans="50:50" ht="0" hidden="1" customHeight="1" x14ac:dyDescent="0.2">
      <c r="AX37930" s="78"/>
    </row>
    <row r="37931" spans="50:50" ht="0" hidden="1" customHeight="1" x14ac:dyDescent="0.2">
      <c r="AX37931" s="78"/>
    </row>
    <row r="37932" spans="50:50" ht="0" hidden="1" customHeight="1" x14ac:dyDescent="0.2">
      <c r="AX37932" s="78"/>
    </row>
    <row r="37933" spans="50:50" ht="0" hidden="1" customHeight="1" x14ac:dyDescent="0.2">
      <c r="AX37933" s="78"/>
    </row>
    <row r="37934" spans="50:50" ht="0" hidden="1" customHeight="1" x14ac:dyDescent="0.2">
      <c r="AX37934" s="78"/>
    </row>
    <row r="37935" spans="50:50" ht="0" hidden="1" customHeight="1" x14ac:dyDescent="0.2">
      <c r="AX37935" s="78"/>
    </row>
    <row r="37936" spans="50:50" ht="0" hidden="1" customHeight="1" x14ac:dyDescent="0.2">
      <c r="AX37936" s="78"/>
    </row>
    <row r="37937" spans="50:50" ht="0" hidden="1" customHeight="1" x14ac:dyDescent="0.2">
      <c r="AX37937" s="78"/>
    </row>
    <row r="37938" spans="50:50" ht="0" hidden="1" customHeight="1" x14ac:dyDescent="0.2">
      <c r="AX37938" s="78"/>
    </row>
    <row r="37939" spans="50:50" ht="0" hidden="1" customHeight="1" x14ac:dyDescent="0.2">
      <c r="AX37939" s="78"/>
    </row>
    <row r="37940" spans="50:50" ht="0" hidden="1" customHeight="1" x14ac:dyDescent="0.2">
      <c r="AX37940" s="78"/>
    </row>
    <row r="37941" spans="50:50" ht="0" hidden="1" customHeight="1" x14ac:dyDescent="0.2">
      <c r="AX37941" s="78"/>
    </row>
    <row r="37942" spans="50:50" ht="0" hidden="1" customHeight="1" x14ac:dyDescent="0.2">
      <c r="AX37942" s="78"/>
    </row>
    <row r="37943" spans="50:50" ht="0" hidden="1" customHeight="1" x14ac:dyDescent="0.2">
      <c r="AX37943" s="78"/>
    </row>
    <row r="37944" spans="50:50" ht="0" hidden="1" customHeight="1" x14ac:dyDescent="0.2">
      <c r="AX37944" s="78"/>
    </row>
    <row r="37945" spans="50:50" ht="0" hidden="1" customHeight="1" x14ac:dyDescent="0.2">
      <c r="AX37945" s="78"/>
    </row>
    <row r="37946" spans="50:50" ht="0" hidden="1" customHeight="1" x14ac:dyDescent="0.2">
      <c r="AX37946" s="78"/>
    </row>
    <row r="37947" spans="50:50" ht="0" hidden="1" customHeight="1" x14ac:dyDescent="0.2">
      <c r="AX37947" s="78"/>
    </row>
    <row r="37948" spans="50:50" ht="0" hidden="1" customHeight="1" x14ac:dyDescent="0.2">
      <c r="AX37948" s="78"/>
    </row>
    <row r="37949" spans="50:50" ht="0" hidden="1" customHeight="1" x14ac:dyDescent="0.2">
      <c r="AX37949" s="78"/>
    </row>
    <row r="37950" spans="50:50" ht="0" hidden="1" customHeight="1" x14ac:dyDescent="0.2">
      <c r="AX37950" s="78"/>
    </row>
    <row r="37951" spans="50:50" ht="0" hidden="1" customHeight="1" x14ac:dyDescent="0.2">
      <c r="AX37951" s="78"/>
    </row>
    <row r="37952" spans="50:50" ht="0" hidden="1" customHeight="1" x14ac:dyDescent="0.2">
      <c r="AX37952" s="78"/>
    </row>
    <row r="37953" spans="50:50" ht="0" hidden="1" customHeight="1" x14ac:dyDescent="0.2">
      <c r="AX37953" s="78"/>
    </row>
    <row r="37954" spans="50:50" ht="0" hidden="1" customHeight="1" x14ac:dyDescent="0.2">
      <c r="AX37954" s="78"/>
    </row>
    <row r="37955" spans="50:50" ht="0" hidden="1" customHeight="1" x14ac:dyDescent="0.2">
      <c r="AX37955" s="78"/>
    </row>
    <row r="37956" spans="50:50" ht="0" hidden="1" customHeight="1" x14ac:dyDescent="0.2">
      <c r="AX37956" s="78"/>
    </row>
    <row r="37957" spans="50:50" ht="0" hidden="1" customHeight="1" x14ac:dyDescent="0.2">
      <c r="AX37957" s="78"/>
    </row>
    <row r="37958" spans="50:50" ht="0" hidden="1" customHeight="1" x14ac:dyDescent="0.2">
      <c r="AX37958" s="78"/>
    </row>
    <row r="37959" spans="50:50" ht="0" hidden="1" customHeight="1" x14ac:dyDescent="0.2">
      <c r="AX37959" s="78"/>
    </row>
    <row r="37960" spans="50:50" ht="0" hidden="1" customHeight="1" x14ac:dyDescent="0.2">
      <c r="AX37960" s="78"/>
    </row>
    <row r="37961" spans="50:50" ht="0" hidden="1" customHeight="1" x14ac:dyDescent="0.2">
      <c r="AX37961" s="78"/>
    </row>
    <row r="37962" spans="50:50" ht="0" hidden="1" customHeight="1" x14ac:dyDescent="0.2">
      <c r="AX37962" s="78"/>
    </row>
    <row r="37963" spans="50:50" ht="0" hidden="1" customHeight="1" x14ac:dyDescent="0.2">
      <c r="AX37963" s="78"/>
    </row>
    <row r="37964" spans="50:50" ht="0" hidden="1" customHeight="1" x14ac:dyDescent="0.2">
      <c r="AX37964" s="78"/>
    </row>
    <row r="37965" spans="50:50" ht="0" hidden="1" customHeight="1" x14ac:dyDescent="0.2">
      <c r="AX37965" s="78"/>
    </row>
    <row r="37966" spans="50:50" ht="0" hidden="1" customHeight="1" x14ac:dyDescent="0.2">
      <c r="AX37966" s="78"/>
    </row>
    <row r="37967" spans="50:50" ht="0" hidden="1" customHeight="1" x14ac:dyDescent="0.2">
      <c r="AX37967" s="78"/>
    </row>
    <row r="37968" spans="50:50" ht="0" hidden="1" customHeight="1" x14ac:dyDescent="0.2">
      <c r="AX37968" s="78"/>
    </row>
    <row r="37969" spans="50:50" ht="0" hidden="1" customHeight="1" x14ac:dyDescent="0.2">
      <c r="AX37969" s="78"/>
    </row>
    <row r="37970" spans="50:50" ht="0" hidden="1" customHeight="1" x14ac:dyDescent="0.2">
      <c r="AX37970" s="78"/>
    </row>
    <row r="37971" spans="50:50" ht="0" hidden="1" customHeight="1" x14ac:dyDescent="0.2">
      <c r="AX37971" s="78"/>
    </row>
    <row r="37972" spans="50:50" ht="0" hidden="1" customHeight="1" x14ac:dyDescent="0.2">
      <c r="AX37972" s="78"/>
    </row>
    <row r="37973" spans="50:50" ht="0" hidden="1" customHeight="1" x14ac:dyDescent="0.2">
      <c r="AX37973" s="78"/>
    </row>
    <row r="37974" spans="50:50" ht="0" hidden="1" customHeight="1" x14ac:dyDescent="0.2">
      <c r="AX37974" s="78"/>
    </row>
    <row r="37975" spans="50:50" ht="0" hidden="1" customHeight="1" x14ac:dyDescent="0.2">
      <c r="AX37975" s="78"/>
    </row>
    <row r="37976" spans="50:50" ht="0" hidden="1" customHeight="1" x14ac:dyDescent="0.2">
      <c r="AX37976" s="78"/>
    </row>
    <row r="37977" spans="50:50" ht="0" hidden="1" customHeight="1" x14ac:dyDescent="0.2">
      <c r="AX37977" s="78"/>
    </row>
    <row r="37978" spans="50:50" ht="0" hidden="1" customHeight="1" x14ac:dyDescent="0.2">
      <c r="AX37978" s="78"/>
    </row>
    <row r="37979" spans="50:50" ht="0" hidden="1" customHeight="1" x14ac:dyDescent="0.2">
      <c r="AX37979" s="78"/>
    </row>
    <row r="37980" spans="50:50" ht="0" hidden="1" customHeight="1" x14ac:dyDescent="0.2">
      <c r="AX37980" s="78"/>
    </row>
    <row r="37981" spans="50:50" ht="0" hidden="1" customHeight="1" x14ac:dyDescent="0.2">
      <c r="AX37981" s="78"/>
    </row>
    <row r="37982" spans="50:50" ht="0" hidden="1" customHeight="1" x14ac:dyDescent="0.2">
      <c r="AX37982" s="78"/>
    </row>
    <row r="37983" spans="50:50" ht="0" hidden="1" customHeight="1" x14ac:dyDescent="0.2">
      <c r="AX37983" s="78"/>
    </row>
    <row r="37984" spans="50:50" ht="0" hidden="1" customHeight="1" x14ac:dyDescent="0.2">
      <c r="AX37984" s="78"/>
    </row>
    <row r="37985" spans="50:50" ht="0" hidden="1" customHeight="1" x14ac:dyDescent="0.2">
      <c r="AX37985" s="78"/>
    </row>
    <row r="37986" spans="50:50" ht="0" hidden="1" customHeight="1" x14ac:dyDescent="0.2">
      <c r="AX37986" s="78"/>
    </row>
    <row r="37987" spans="50:50" ht="0" hidden="1" customHeight="1" x14ac:dyDescent="0.2">
      <c r="AX37987" s="78"/>
    </row>
    <row r="37988" spans="50:50" ht="0" hidden="1" customHeight="1" x14ac:dyDescent="0.2">
      <c r="AX37988" s="78"/>
    </row>
    <row r="37989" spans="50:50" ht="0" hidden="1" customHeight="1" x14ac:dyDescent="0.2">
      <c r="AX37989" s="78"/>
    </row>
    <row r="37990" spans="50:50" ht="0" hidden="1" customHeight="1" x14ac:dyDescent="0.2">
      <c r="AX37990" s="78"/>
    </row>
    <row r="37991" spans="50:50" ht="0" hidden="1" customHeight="1" x14ac:dyDescent="0.2">
      <c r="AX37991" s="78"/>
    </row>
    <row r="37992" spans="50:50" ht="0" hidden="1" customHeight="1" x14ac:dyDescent="0.2">
      <c r="AX37992" s="78"/>
    </row>
    <row r="37993" spans="50:50" ht="0" hidden="1" customHeight="1" x14ac:dyDescent="0.2">
      <c r="AX37993" s="78"/>
    </row>
    <row r="37994" spans="50:50" ht="0" hidden="1" customHeight="1" x14ac:dyDescent="0.2">
      <c r="AX37994" s="78"/>
    </row>
    <row r="37995" spans="50:50" ht="0" hidden="1" customHeight="1" x14ac:dyDescent="0.2">
      <c r="AX37995" s="78"/>
    </row>
    <row r="37996" spans="50:50" ht="0" hidden="1" customHeight="1" x14ac:dyDescent="0.2">
      <c r="AX37996" s="78"/>
    </row>
    <row r="37997" spans="50:50" ht="0" hidden="1" customHeight="1" x14ac:dyDescent="0.2">
      <c r="AX37997" s="78"/>
    </row>
    <row r="37998" spans="50:50" ht="0" hidden="1" customHeight="1" x14ac:dyDescent="0.2">
      <c r="AX37998" s="78"/>
    </row>
    <row r="37999" spans="50:50" ht="0" hidden="1" customHeight="1" x14ac:dyDescent="0.2">
      <c r="AX37999" s="78"/>
    </row>
    <row r="38000" spans="50:50" ht="0" hidden="1" customHeight="1" x14ac:dyDescent="0.2">
      <c r="AX38000" s="78"/>
    </row>
    <row r="38001" spans="50:50" ht="0" hidden="1" customHeight="1" x14ac:dyDescent="0.2">
      <c r="AX38001" s="78"/>
    </row>
    <row r="38002" spans="50:50" ht="0" hidden="1" customHeight="1" x14ac:dyDescent="0.2">
      <c r="AX38002" s="78"/>
    </row>
    <row r="38003" spans="50:50" ht="0" hidden="1" customHeight="1" x14ac:dyDescent="0.2">
      <c r="AX38003" s="78"/>
    </row>
    <row r="38004" spans="50:50" ht="0" hidden="1" customHeight="1" x14ac:dyDescent="0.2">
      <c r="AX38004" s="78"/>
    </row>
    <row r="38005" spans="50:50" ht="0" hidden="1" customHeight="1" x14ac:dyDescent="0.2">
      <c r="AX38005" s="78"/>
    </row>
    <row r="38006" spans="50:50" ht="0" hidden="1" customHeight="1" x14ac:dyDescent="0.2">
      <c r="AX38006" s="78"/>
    </row>
    <row r="38007" spans="50:50" ht="0" hidden="1" customHeight="1" x14ac:dyDescent="0.2">
      <c r="AX38007" s="78"/>
    </row>
    <row r="38008" spans="50:50" ht="0" hidden="1" customHeight="1" x14ac:dyDescent="0.2">
      <c r="AX38008" s="78"/>
    </row>
    <row r="38009" spans="50:50" ht="0" hidden="1" customHeight="1" x14ac:dyDescent="0.2">
      <c r="AX38009" s="78"/>
    </row>
    <row r="38010" spans="50:50" ht="0" hidden="1" customHeight="1" x14ac:dyDescent="0.2">
      <c r="AX38010" s="78"/>
    </row>
    <row r="38011" spans="50:50" ht="0" hidden="1" customHeight="1" x14ac:dyDescent="0.2">
      <c r="AX38011" s="78"/>
    </row>
    <row r="38012" spans="50:50" ht="0" hidden="1" customHeight="1" x14ac:dyDescent="0.2">
      <c r="AX38012" s="78"/>
    </row>
    <row r="38013" spans="50:50" ht="0" hidden="1" customHeight="1" x14ac:dyDescent="0.2">
      <c r="AX38013" s="78"/>
    </row>
    <row r="38014" spans="50:50" ht="0" hidden="1" customHeight="1" x14ac:dyDescent="0.2">
      <c r="AX38014" s="78"/>
    </row>
    <row r="38015" spans="50:50" ht="0" hidden="1" customHeight="1" x14ac:dyDescent="0.2">
      <c r="AX38015" s="78"/>
    </row>
    <row r="38016" spans="50:50" ht="0" hidden="1" customHeight="1" x14ac:dyDescent="0.2">
      <c r="AX38016" s="78"/>
    </row>
    <row r="38017" spans="50:50" ht="0" hidden="1" customHeight="1" x14ac:dyDescent="0.2">
      <c r="AX38017" s="78"/>
    </row>
    <row r="38018" spans="50:50" ht="0" hidden="1" customHeight="1" x14ac:dyDescent="0.2">
      <c r="AX38018" s="78"/>
    </row>
    <row r="38019" spans="50:50" ht="0" hidden="1" customHeight="1" x14ac:dyDescent="0.2">
      <c r="AX38019" s="78"/>
    </row>
    <row r="38020" spans="50:50" ht="0" hidden="1" customHeight="1" x14ac:dyDescent="0.2">
      <c r="AX38020" s="78"/>
    </row>
    <row r="38021" spans="50:50" ht="0" hidden="1" customHeight="1" x14ac:dyDescent="0.2">
      <c r="AX38021" s="78"/>
    </row>
    <row r="38022" spans="50:50" ht="0" hidden="1" customHeight="1" x14ac:dyDescent="0.2">
      <c r="AX38022" s="78"/>
    </row>
    <row r="38023" spans="50:50" ht="0" hidden="1" customHeight="1" x14ac:dyDescent="0.2">
      <c r="AX38023" s="78"/>
    </row>
    <row r="38024" spans="50:50" ht="0" hidden="1" customHeight="1" x14ac:dyDescent="0.2">
      <c r="AX38024" s="78"/>
    </row>
    <row r="38025" spans="50:50" ht="0" hidden="1" customHeight="1" x14ac:dyDescent="0.2">
      <c r="AX38025" s="78"/>
    </row>
    <row r="38026" spans="50:50" ht="0" hidden="1" customHeight="1" x14ac:dyDescent="0.2">
      <c r="AX38026" s="78"/>
    </row>
    <row r="38027" spans="50:50" ht="0" hidden="1" customHeight="1" x14ac:dyDescent="0.2">
      <c r="AX38027" s="78"/>
    </row>
    <row r="38028" spans="50:50" ht="0" hidden="1" customHeight="1" x14ac:dyDescent="0.2">
      <c r="AX38028" s="78"/>
    </row>
    <row r="38029" spans="50:50" ht="0" hidden="1" customHeight="1" x14ac:dyDescent="0.2">
      <c r="AX38029" s="78"/>
    </row>
    <row r="38030" spans="50:50" ht="0" hidden="1" customHeight="1" x14ac:dyDescent="0.2">
      <c r="AX38030" s="78"/>
    </row>
    <row r="38031" spans="50:50" ht="0" hidden="1" customHeight="1" x14ac:dyDescent="0.2">
      <c r="AX38031" s="78"/>
    </row>
    <row r="38032" spans="50:50" ht="0" hidden="1" customHeight="1" x14ac:dyDescent="0.2">
      <c r="AX38032" s="78"/>
    </row>
    <row r="38033" spans="50:50" ht="0" hidden="1" customHeight="1" x14ac:dyDescent="0.2">
      <c r="AX38033" s="78"/>
    </row>
    <row r="38034" spans="50:50" ht="0" hidden="1" customHeight="1" x14ac:dyDescent="0.2">
      <c r="AX38034" s="78"/>
    </row>
    <row r="38035" spans="50:50" ht="0" hidden="1" customHeight="1" x14ac:dyDescent="0.2">
      <c r="AX38035" s="78"/>
    </row>
    <row r="38036" spans="50:50" ht="0" hidden="1" customHeight="1" x14ac:dyDescent="0.2">
      <c r="AX38036" s="78"/>
    </row>
    <row r="38037" spans="50:50" ht="0" hidden="1" customHeight="1" x14ac:dyDescent="0.2">
      <c r="AX38037" s="78"/>
    </row>
    <row r="38038" spans="50:50" ht="0" hidden="1" customHeight="1" x14ac:dyDescent="0.2">
      <c r="AX38038" s="78"/>
    </row>
    <row r="38039" spans="50:50" ht="0" hidden="1" customHeight="1" x14ac:dyDescent="0.2">
      <c r="AX38039" s="78"/>
    </row>
    <row r="38040" spans="50:50" ht="0" hidden="1" customHeight="1" x14ac:dyDescent="0.2">
      <c r="AX38040" s="78"/>
    </row>
    <row r="38041" spans="50:50" ht="0" hidden="1" customHeight="1" x14ac:dyDescent="0.2">
      <c r="AX38041" s="78"/>
    </row>
    <row r="38042" spans="50:50" ht="0" hidden="1" customHeight="1" x14ac:dyDescent="0.2">
      <c r="AX38042" s="78"/>
    </row>
    <row r="38043" spans="50:50" ht="0" hidden="1" customHeight="1" x14ac:dyDescent="0.2">
      <c r="AX38043" s="78"/>
    </row>
    <row r="38044" spans="50:50" ht="0" hidden="1" customHeight="1" x14ac:dyDescent="0.2">
      <c r="AX38044" s="78"/>
    </row>
    <row r="38045" spans="50:50" ht="0" hidden="1" customHeight="1" x14ac:dyDescent="0.2">
      <c r="AX38045" s="78"/>
    </row>
    <row r="38046" spans="50:50" ht="0" hidden="1" customHeight="1" x14ac:dyDescent="0.2">
      <c r="AX38046" s="78"/>
    </row>
    <row r="38047" spans="50:50" ht="0" hidden="1" customHeight="1" x14ac:dyDescent="0.2">
      <c r="AX38047" s="78"/>
    </row>
    <row r="38048" spans="50:50" ht="0" hidden="1" customHeight="1" x14ac:dyDescent="0.2">
      <c r="AX38048" s="78"/>
    </row>
    <row r="38049" spans="50:50" ht="0" hidden="1" customHeight="1" x14ac:dyDescent="0.2">
      <c r="AX38049" s="78"/>
    </row>
    <row r="38050" spans="50:50" ht="0" hidden="1" customHeight="1" x14ac:dyDescent="0.2">
      <c r="AX38050" s="78"/>
    </row>
    <row r="38051" spans="50:50" ht="0" hidden="1" customHeight="1" x14ac:dyDescent="0.2">
      <c r="AX38051" s="78"/>
    </row>
    <row r="38052" spans="50:50" ht="0" hidden="1" customHeight="1" x14ac:dyDescent="0.2">
      <c r="AX38052" s="78"/>
    </row>
    <row r="38053" spans="50:50" ht="0" hidden="1" customHeight="1" x14ac:dyDescent="0.2">
      <c r="AX38053" s="78"/>
    </row>
    <row r="38054" spans="50:50" ht="0" hidden="1" customHeight="1" x14ac:dyDescent="0.2">
      <c r="AX38054" s="78"/>
    </row>
    <row r="38055" spans="50:50" ht="0" hidden="1" customHeight="1" x14ac:dyDescent="0.2">
      <c r="AX38055" s="78"/>
    </row>
    <row r="38056" spans="50:50" ht="0" hidden="1" customHeight="1" x14ac:dyDescent="0.2">
      <c r="AX38056" s="78"/>
    </row>
    <row r="38057" spans="50:50" ht="0" hidden="1" customHeight="1" x14ac:dyDescent="0.2">
      <c r="AX38057" s="78"/>
    </row>
    <row r="38058" spans="50:50" ht="0" hidden="1" customHeight="1" x14ac:dyDescent="0.2">
      <c r="AX38058" s="78"/>
    </row>
    <row r="38059" spans="50:50" ht="0" hidden="1" customHeight="1" x14ac:dyDescent="0.2">
      <c r="AX38059" s="78"/>
    </row>
    <row r="38060" spans="50:50" ht="0" hidden="1" customHeight="1" x14ac:dyDescent="0.2">
      <c r="AX38060" s="78"/>
    </row>
    <row r="38061" spans="50:50" ht="0" hidden="1" customHeight="1" x14ac:dyDescent="0.2">
      <c r="AX38061" s="78"/>
    </row>
    <row r="38062" spans="50:50" ht="0" hidden="1" customHeight="1" x14ac:dyDescent="0.2">
      <c r="AX38062" s="78"/>
    </row>
    <row r="38063" spans="50:50" ht="0" hidden="1" customHeight="1" x14ac:dyDescent="0.2">
      <c r="AX38063" s="78"/>
    </row>
    <row r="38064" spans="50:50" ht="0" hidden="1" customHeight="1" x14ac:dyDescent="0.2">
      <c r="AX38064" s="78"/>
    </row>
    <row r="38065" spans="50:50" ht="0" hidden="1" customHeight="1" x14ac:dyDescent="0.2">
      <c r="AX38065" s="78"/>
    </row>
    <row r="38066" spans="50:50" ht="0" hidden="1" customHeight="1" x14ac:dyDescent="0.2">
      <c r="AX38066" s="78"/>
    </row>
    <row r="38067" spans="50:50" ht="0" hidden="1" customHeight="1" x14ac:dyDescent="0.2">
      <c r="AX38067" s="78"/>
    </row>
    <row r="38068" spans="50:50" ht="0" hidden="1" customHeight="1" x14ac:dyDescent="0.2">
      <c r="AX38068" s="78"/>
    </row>
    <row r="38069" spans="50:50" ht="0" hidden="1" customHeight="1" x14ac:dyDescent="0.2">
      <c r="AX38069" s="78"/>
    </row>
    <row r="38070" spans="50:50" ht="0" hidden="1" customHeight="1" x14ac:dyDescent="0.2">
      <c r="AX38070" s="78"/>
    </row>
    <row r="38071" spans="50:50" ht="0" hidden="1" customHeight="1" x14ac:dyDescent="0.2">
      <c r="AX38071" s="78"/>
    </row>
    <row r="38072" spans="50:50" ht="0" hidden="1" customHeight="1" x14ac:dyDescent="0.2">
      <c r="AX38072" s="78"/>
    </row>
    <row r="38073" spans="50:50" ht="0" hidden="1" customHeight="1" x14ac:dyDescent="0.2">
      <c r="AX38073" s="78"/>
    </row>
    <row r="38074" spans="50:50" ht="0" hidden="1" customHeight="1" x14ac:dyDescent="0.2">
      <c r="AX38074" s="78"/>
    </row>
    <row r="38075" spans="50:50" ht="0" hidden="1" customHeight="1" x14ac:dyDescent="0.2">
      <c r="AX38075" s="78"/>
    </row>
    <row r="38076" spans="50:50" ht="0" hidden="1" customHeight="1" x14ac:dyDescent="0.2">
      <c r="AX38076" s="78"/>
    </row>
    <row r="38077" spans="50:50" ht="0" hidden="1" customHeight="1" x14ac:dyDescent="0.2">
      <c r="AX38077" s="78"/>
    </row>
    <row r="38078" spans="50:50" ht="0" hidden="1" customHeight="1" x14ac:dyDescent="0.2">
      <c r="AX38078" s="78"/>
    </row>
    <row r="38079" spans="50:50" ht="0" hidden="1" customHeight="1" x14ac:dyDescent="0.2">
      <c r="AX38079" s="78"/>
    </row>
    <row r="38080" spans="50:50" ht="0" hidden="1" customHeight="1" x14ac:dyDescent="0.2">
      <c r="AX38080" s="78"/>
    </row>
    <row r="38081" spans="50:50" ht="0" hidden="1" customHeight="1" x14ac:dyDescent="0.2">
      <c r="AX38081" s="78"/>
    </row>
    <row r="38082" spans="50:50" ht="0" hidden="1" customHeight="1" x14ac:dyDescent="0.2">
      <c r="AX38082" s="78"/>
    </row>
    <row r="38083" spans="50:50" ht="0" hidden="1" customHeight="1" x14ac:dyDescent="0.2">
      <c r="AX38083" s="78"/>
    </row>
    <row r="38084" spans="50:50" ht="0" hidden="1" customHeight="1" x14ac:dyDescent="0.2">
      <c r="AX38084" s="78"/>
    </row>
    <row r="38085" spans="50:50" ht="0" hidden="1" customHeight="1" x14ac:dyDescent="0.2">
      <c r="AX38085" s="78"/>
    </row>
    <row r="38086" spans="50:50" ht="0" hidden="1" customHeight="1" x14ac:dyDescent="0.2">
      <c r="AX38086" s="78"/>
    </row>
    <row r="38087" spans="50:50" ht="0" hidden="1" customHeight="1" x14ac:dyDescent="0.2">
      <c r="AX38087" s="78"/>
    </row>
    <row r="38088" spans="50:50" ht="0" hidden="1" customHeight="1" x14ac:dyDescent="0.2">
      <c r="AX38088" s="78"/>
    </row>
    <row r="38089" spans="50:50" ht="0" hidden="1" customHeight="1" x14ac:dyDescent="0.2">
      <c r="AX38089" s="78"/>
    </row>
    <row r="38090" spans="50:50" ht="0" hidden="1" customHeight="1" x14ac:dyDescent="0.2">
      <c r="AX38090" s="78"/>
    </row>
    <row r="38091" spans="50:50" ht="0" hidden="1" customHeight="1" x14ac:dyDescent="0.2">
      <c r="AX38091" s="78"/>
    </row>
    <row r="38092" spans="50:50" ht="0" hidden="1" customHeight="1" x14ac:dyDescent="0.2">
      <c r="AX38092" s="78"/>
    </row>
    <row r="38093" spans="50:50" ht="0" hidden="1" customHeight="1" x14ac:dyDescent="0.2">
      <c r="AX38093" s="78"/>
    </row>
    <row r="38094" spans="50:50" ht="0" hidden="1" customHeight="1" x14ac:dyDescent="0.2">
      <c r="AX38094" s="78"/>
    </row>
    <row r="38095" spans="50:50" ht="0" hidden="1" customHeight="1" x14ac:dyDescent="0.2">
      <c r="AX38095" s="78"/>
    </row>
    <row r="38096" spans="50:50" ht="0" hidden="1" customHeight="1" x14ac:dyDescent="0.2">
      <c r="AX38096" s="78"/>
    </row>
    <row r="38097" spans="50:50" ht="0" hidden="1" customHeight="1" x14ac:dyDescent="0.2">
      <c r="AX38097" s="78"/>
    </row>
    <row r="38098" spans="50:50" ht="0" hidden="1" customHeight="1" x14ac:dyDescent="0.2">
      <c r="AX38098" s="78"/>
    </row>
    <row r="38099" spans="50:50" ht="0" hidden="1" customHeight="1" x14ac:dyDescent="0.2">
      <c r="AX38099" s="78"/>
    </row>
    <row r="38100" spans="50:50" ht="0" hidden="1" customHeight="1" x14ac:dyDescent="0.2">
      <c r="AX38100" s="78"/>
    </row>
    <row r="38101" spans="50:50" ht="0" hidden="1" customHeight="1" x14ac:dyDescent="0.2">
      <c r="AX38101" s="78"/>
    </row>
    <row r="38102" spans="50:50" ht="0" hidden="1" customHeight="1" x14ac:dyDescent="0.2">
      <c r="AX38102" s="78"/>
    </row>
    <row r="38103" spans="50:50" ht="0" hidden="1" customHeight="1" x14ac:dyDescent="0.2">
      <c r="AX38103" s="78"/>
    </row>
    <row r="38104" spans="50:50" ht="0" hidden="1" customHeight="1" x14ac:dyDescent="0.2">
      <c r="AX38104" s="78"/>
    </row>
    <row r="38105" spans="50:50" ht="0" hidden="1" customHeight="1" x14ac:dyDescent="0.2">
      <c r="AX38105" s="78"/>
    </row>
    <row r="38106" spans="50:50" ht="0" hidden="1" customHeight="1" x14ac:dyDescent="0.2">
      <c r="AX38106" s="78"/>
    </row>
    <row r="38107" spans="50:50" ht="0" hidden="1" customHeight="1" x14ac:dyDescent="0.2">
      <c r="AX38107" s="78"/>
    </row>
    <row r="38108" spans="50:50" ht="0" hidden="1" customHeight="1" x14ac:dyDescent="0.2">
      <c r="AX38108" s="78"/>
    </row>
    <row r="38109" spans="50:50" ht="0" hidden="1" customHeight="1" x14ac:dyDescent="0.2">
      <c r="AX38109" s="78"/>
    </row>
    <row r="38110" spans="50:50" ht="0" hidden="1" customHeight="1" x14ac:dyDescent="0.2">
      <c r="AX38110" s="78"/>
    </row>
    <row r="38111" spans="50:50" ht="0" hidden="1" customHeight="1" x14ac:dyDescent="0.2">
      <c r="AX38111" s="78"/>
    </row>
    <row r="38112" spans="50:50" ht="0" hidden="1" customHeight="1" x14ac:dyDescent="0.2">
      <c r="AX38112" s="78"/>
    </row>
    <row r="38113" spans="50:50" ht="0" hidden="1" customHeight="1" x14ac:dyDescent="0.2">
      <c r="AX38113" s="78"/>
    </row>
    <row r="38114" spans="50:50" ht="0" hidden="1" customHeight="1" x14ac:dyDescent="0.2">
      <c r="AX38114" s="78"/>
    </row>
    <row r="38115" spans="50:50" ht="0" hidden="1" customHeight="1" x14ac:dyDescent="0.2">
      <c r="AX38115" s="78"/>
    </row>
    <row r="38116" spans="50:50" ht="0" hidden="1" customHeight="1" x14ac:dyDescent="0.2">
      <c r="AX38116" s="78"/>
    </row>
    <row r="38117" spans="50:50" ht="0" hidden="1" customHeight="1" x14ac:dyDescent="0.2">
      <c r="AX38117" s="78"/>
    </row>
    <row r="38118" spans="50:50" ht="0" hidden="1" customHeight="1" x14ac:dyDescent="0.2">
      <c r="AX38118" s="78"/>
    </row>
    <row r="38119" spans="50:50" ht="0" hidden="1" customHeight="1" x14ac:dyDescent="0.2">
      <c r="AX38119" s="78"/>
    </row>
    <row r="38120" spans="50:50" ht="0" hidden="1" customHeight="1" x14ac:dyDescent="0.2">
      <c r="AX38120" s="78"/>
    </row>
    <row r="38121" spans="50:50" ht="0" hidden="1" customHeight="1" x14ac:dyDescent="0.2">
      <c r="AX38121" s="78"/>
    </row>
    <row r="38122" spans="50:50" ht="0" hidden="1" customHeight="1" x14ac:dyDescent="0.2">
      <c r="AX38122" s="78"/>
    </row>
    <row r="38123" spans="50:50" ht="0" hidden="1" customHeight="1" x14ac:dyDescent="0.2">
      <c r="AX38123" s="78"/>
    </row>
    <row r="38124" spans="50:50" ht="0" hidden="1" customHeight="1" x14ac:dyDescent="0.2">
      <c r="AX38124" s="78"/>
    </row>
    <row r="38125" spans="50:50" ht="0" hidden="1" customHeight="1" x14ac:dyDescent="0.2">
      <c r="AX38125" s="78"/>
    </row>
    <row r="38126" spans="50:50" ht="0" hidden="1" customHeight="1" x14ac:dyDescent="0.2">
      <c r="AX38126" s="78"/>
    </row>
    <row r="38127" spans="50:50" ht="0" hidden="1" customHeight="1" x14ac:dyDescent="0.2">
      <c r="AX38127" s="78"/>
    </row>
    <row r="38128" spans="50:50" ht="0" hidden="1" customHeight="1" x14ac:dyDescent="0.2">
      <c r="AX38128" s="78"/>
    </row>
    <row r="38129" spans="50:50" ht="0" hidden="1" customHeight="1" x14ac:dyDescent="0.2">
      <c r="AX38129" s="78"/>
    </row>
    <row r="38130" spans="50:50" ht="0" hidden="1" customHeight="1" x14ac:dyDescent="0.2">
      <c r="AX38130" s="78"/>
    </row>
    <row r="38131" spans="50:50" ht="0" hidden="1" customHeight="1" x14ac:dyDescent="0.2">
      <c r="AX38131" s="78"/>
    </row>
    <row r="38132" spans="50:50" ht="0" hidden="1" customHeight="1" x14ac:dyDescent="0.2">
      <c r="AX38132" s="78"/>
    </row>
    <row r="38133" spans="50:50" ht="0" hidden="1" customHeight="1" x14ac:dyDescent="0.2">
      <c r="AX38133" s="78"/>
    </row>
    <row r="38134" spans="50:50" ht="0" hidden="1" customHeight="1" x14ac:dyDescent="0.2">
      <c r="AX38134" s="78"/>
    </row>
    <row r="38135" spans="50:50" ht="0" hidden="1" customHeight="1" x14ac:dyDescent="0.2">
      <c r="AX38135" s="78"/>
    </row>
    <row r="38136" spans="50:50" ht="0" hidden="1" customHeight="1" x14ac:dyDescent="0.2">
      <c r="AX38136" s="78"/>
    </row>
    <row r="38137" spans="50:50" ht="0" hidden="1" customHeight="1" x14ac:dyDescent="0.2">
      <c r="AX38137" s="78"/>
    </row>
    <row r="38138" spans="50:50" ht="0" hidden="1" customHeight="1" x14ac:dyDescent="0.2">
      <c r="AX38138" s="78"/>
    </row>
    <row r="38139" spans="50:50" ht="0" hidden="1" customHeight="1" x14ac:dyDescent="0.2">
      <c r="AX38139" s="78"/>
    </row>
    <row r="38140" spans="50:50" ht="0" hidden="1" customHeight="1" x14ac:dyDescent="0.2">
      <c r="AX38140" s="78"/>
    </row>
    <row r="38141" spans="50:50" ht="0" hidden="1" customHeight="1" x14ac:dyDescent="0.2">
      <c r="AX38141" s="78"/>
    </row>
    <row r="38142" spans="50:50" ht="0" hidden="1" customHeight="1" x14ac:dyDescent="0.2">
      <c r="AX38142" s="78"/>
    </row>
    <row r="38143" spans="50:50" ht="0" hidden="1" customHeight="1" x14ac:dyDescent="0.2">
      <c r="AX38143" s="78"/>
    </row>
    <row r="38144" spans="50:50" ht="0" hidden="1" customHeight="1" x14ac:dyDescent="0.2">
      <c r="AX38144" s="78"/>
    </row>
    <row r="38145" spans="50:50" ht="0" hidden="1" customHeight="1" x14ac:dyDescent="0.2">
      <c r="AX38145" s="78"/>
    </row>
    <row r="38146" spans="50:50" ht="0" hidden="1" customHeight="1" x14ac:dyDescent="0.2">
      <c r="AX38146" s="78"/>
    </row>
    <row r="38147" spans="50:50" ht="0" hidden="1" customHeight="1" x14ac:dyDescent="0.2">
      <c r="AX38147" s="78"/>
    </row>
    <row r="38148" spans="50:50" ht="0" hidden="1" customHeight="1" x14ac:dyDescent="0.2">
      <c r="AX38148" s="78"/>
    </row>
    <row r="38149" spans="50:50" ht="0" hidden="1" customHeight="1" x14ac:dyDescent="0.2">
      <c r="AX38149" s="78"/>
    </row>
    <row r="38150" spans="50:50" ht="0" hidden="1" customHeight="1" x14ac:dyDescent="0.2">
      <c r="AX38150" s="78"/>
    </row>
    <row r="38151" spans="50:50" ht="0" hidden="1" customHeight="1" x14ac:dyDescent="0.2">
      <c r="AX38151" s="78"/>
    </row>
    <row r="38152" spans="50:50" ht="0" hidden="1" customHeight="1" x14ac:dyDescent="0.2">
      <c r="AX38152" s="78"/>
    </row>
    <row r="38153" spans="50:50" ht="0" hidden="1" customHeight="1" x14ac:dyDescent="0.2">
      <c r="AX38153" s="78"/>
    </row>
    <row r="38154" spans="50:50" ht="0" hidden="1" customHeight="1" x14ac:dyDescent="0.2">
      <c r="AX38154" s="78"/>
    </row>
    <row r="38155" spans="50:50" ht="0" hidden="1" customHeight="1" x14ac:dyDescent="0.2">
      <c r="AX38155" s="78"/>
    </row>
    <row r="38156" spans="50:50" ht="0" hidden="1" customHeight="1" x14ac:dyDescent="0.2">
      <c r="AX38156" s="78"/>
    </row>
    <row r="38157" spans="50:50" ht="0" hidden="1" customHeight="1" x14ac:dyDescent="0.2">
      <c r="AX38157" s="78"/>
    </row>
    <row r="38158" spans="50:50" ht="0" hidden="1" customHeight="1" x14ac:dyDescent="0.2">
      <c r="AX38158" s="78"/>
    </row>
    <row r="38159" spans="50:50" ht="0" hidden="1" customHeight="1" x14ac:dyDescent="0.2">
      <c r="AX38159" s="78"/>
    </row>
    <row r="38160" spans="50:50" ht="0" hidden="1" customHeight="1" x14ac:dyDescent="0.2">
      <c r="AX38160" s="78"/>
    </row>
    <row r="38161" spans="50:50" ht="0" hidden="1" customHeight="1" x14ac:dyDescent="0.2">
      <c r="AX38161" s="78"/>
    </row>
    <row r="38162" spans="50:50" ht="0" hidden="1" customHeight="1" x14ac:dyDescent="0.2">
      <c r="AX38162" s="78"/>
    </row>
    <row r="38163" spans="50:50" ht="0" hidden="1" customHeight="1" x14ac:dyDescent="0.2">
      <c r="AX38163" s="78"/>
    </row>
    <row r="38164" spans="50:50" ht="0" hidden="1" customHeight="1" x14ac:dyDescent="0.2">
      <c r="AX38164" s="78"/>
    </row>
    <row r="38165" spans="50:50" ht="0" hidden="1" customHeight="1" x14ac:dyDescent="0.2">
      <c r="AX38165" s="78"/>
    </row>
    <row r="38166" spans="50:50" ht="0" hidden="1" customHeight="1" x14ac:dyDescent="0.2">
      <c r="AX38166" s="78"/>
    </row>
    <row r="38167" spans="50:50" ht="0" hidden="1" customHeight="1" x14ac:dyDescent="0.2">
      <c r="AX38167" s="78"/>
    </row>
    <row r="38168" spans="50:50" ht="0" hidden="1" customHeight="1" x14ac:dyDescent="0.2">
      <c r="AX38168" s="78"/>
    </row>
    <row r="38169" spans="50:50" ht="0" hidden="1" customHeight="1" x14ac:dyDescent="0.2">
      <c r="AX38169" s="78"/>
    </row>
    <row r="38170" spans="50:50" ht="0" hidden="1" customHeight="1" x14ac:dyDescent="0.2">
      <c r="AX38170" s="78"/>
    </row>
    <row r="38171" spans="50:50" ht="0" hidden="1" customHeight="1" x14ac:dyDescent="0.2">
      <c r="AX38171" s="78"/>
    </row>
    <row r="38172" spans="50:50" ht="0" hidden="1" customHeight="1" x14ac:dyDescent="0.2">
      <c r="AX38172" s="78"/>
    </row>
    <row r="38173" spans="50:50" ht="0" hidden="1" customHeight="1" x14ac:dyDescent="0.2">
      <c r="AX38173" s="78"/>
    </row>
    <row r="38174" spans="50:50" ht="0" hidden="1" customHeight="1" x14ac:dyDescent="0.2">
      <c r="AX38174" s="78"/>
    </row>
    <row r="38175" spans="50:50" ht="0" hidden="1" customHeight="1" x14ac:dyDescent="0.2">
      <c r="AX38175" s="78"/>
    </row>
    <row r="38176" spans="50:50" ht="0" hidden="1" customHeight="1" x14ac:dyDescent="0.2">
      <c r="AX38176" s="78"/>
    </row>
    <row r="38177" spans="50:50" ht="0" hidden="1" customHeight="1" x14ac:dyDescent="0.2">
      <c r="AX38177" s="78"/>
    </row>
    <row r="38178" spans="50:50" ht="0" hidden="1" customHeight="1" x14ac:dyDescent="0.2">
      <c r="AX38178" s="78"/>
    </row>
    <row r="38179" spans="50:50" ht="0" hidden="1" customHeight="1" x14ac:dyDescent="0.2">
      <c r="AX38179" s="78"/>
    </row>
    <row r="38180" spans="50:50" ht="0" hidden="1" customHeight="1" x14ac:dyDescent="0.2">
      <c r="AX38180" s="78"/>
    </row>
    <row r="38181" spans="50:50" ht="0" hidden="1" customHeight="1" x14ac:dyDescent="0.2">
      <c r="AX38181" s="78"/>
    </row>
    <row r="38182" spans="50:50" ht="0" hidden="1" customHeight="1" x14ac:dyDescent="0.2">
      <c r="AX38182" s="78"/>
    </row>
    <row r="38183" spans="50:50" ht="0" hidden="1" customHeight="1" x14ac:dyDescent="0.2">
      <c r="AX38183" s="78"/>
    </row>
    <row r="38184" spans="50:50" ht="0" hidden="1" customHeight="1" x14ac:dyDescent="0.2">
      <c r="AX38184" s="78"/>
    </row>
    <row r="38185" spans="50:50" ht="0" hidden="1" customHeight="1" x14ac:dyDescent="0.2">
      <c r="AX38185" s="78"/>
    </row>
    <row r="38186" spans="50:50" ht="0" hidden="1" customHeight="1" x14ac:dyDescent="0.2">
      <c r="AX38186" s="78"/>
    </row>
    <row r="38187" spans="50:50" ht="0" hidden="1" customHeight="1" x14ac:dyDescent="0.2">
      <c r="AX38187" s="78"/>
    </row>
    <row r="38188" spans="50:50" ht="0" hidden="1" customHeight="1" x14ac:dyDescent="0.2">
      <c r="AX38188" s="78"/>
    </row>
    <row r="38189" spans="50:50" ht="0" hidden="1" customHeight="1" x14ac:dyDescent="0.2">
      <c r="AX38189" s="78"/>
    </row>
    <row r="38190" spans="50:50" ht="0" hidden="1" customHeight="1" x14ac:dyDescent="0.2">
      <c r="AX38190" s="78"/>
    </row>
    <row r="38191" spans="50:50" ht="0" hidden="1" customHeight="1" x14ac:dyDescent="0.2">
      <c r="AX38191" s="78"/>
    </row>
    <row r="38192" spans="50:50" ht="0" hidden="1" customHeight="1" x14ac:dyDescent="0.2">
      <c r="AX38192" s="78"/>
    </row>
    <row r="38193" spans="50:50" ht="0" hidden="1" customHeight="1" x14ac:dyDescent="0.2">
      <c r="AX38193" s="78"/>
    </row>
    <row r="38194" spans="50:50" ht="0" hidden="1" customHeight="1" x14ac:dyDescent="0.2">
      <c r="AX38194" s="78"/>
    </row>
    <row r="38195" spans="50:50" ht="0" hidden="1" customHeight="1" x14ac:dyDescent="0.2">
      <c r="AX38195" s="78"/>
    </row>
    <row r="38196" spans="50:50" ht="0" hidden="1" customHeight="1" x14ac:dyDescent="0.2">
      <c r="AX38196" s="78"/>
    </row>
    <row r="38197" spans="50:50" ht="0" hidden="1" customHeight="1" x14ac:dyDescent="0.2">
      <c r="AX38197" s="78"/>
    </row>
    <row r="38198" spans="50:50" ht="0" hidden="1" customHeight="1" x14ac:dyDescent="0.2">
      <c r="AX38198" s="78"/>
    </row>
    <row r="38199" spans="50:50" ht="0" hidden="1" customHeight="1" x14ac:dyDescent="0.2">
      <c r="AX38199" s="78"/>
    </row>
    <row r="38200" spans="50:50" ht="0" hidden="1" customHeight="1" x14ac:dyDescent="0.2">
      <c r="AX38200" s="78"/>
    </row>
    <row r="38201" spans="50:50" ht="0" hidden="1" customHeight="1" x14ac:dyDescent="0.2">
      <c r="AX38201" s="78"/>
    </row>
    <row r="38202" spans="50:50" ht="0" hidden="1" customHeight="1" x14ac:dyDescent="0.2">
      <c r="AX38202" s="78"/>
    </row>
    <row r="38203" spans="50:50" ht="0" hidden="1" customHeight="1" x14ac:dyDescent="0.2">
      <c r="AX38203" s="78"/>
    </row>
    <row r="38204" spans="50:50" ht="0" hidden="1" customHeight="1" x14ac:dyDescent="0.2">
      <c r="AX38204" s="78"/>
    </row>
    <row r="38205" spans="50:50" ht="0" hidden="1" customHeight="1" x14ac:dyDescent="0.2">
      <c r="AX38205" s="78"/>
    </row>
    <row r="38206" spans="50:50" ht="0" hidden="1" customHeight="1" x14ac:dyDescent="0.2">
      <c r="AX38206" s="78"/>
    </row>
    <row r="38207" spans="50:50" ht="0" hidden="1" customHeight="1" x14ac:dyDescent="0.2">
      <c r="AX38207" s="78"/>
    </row>
    <row r="38208" spans="50:50" ht="0" hidden="1" customHeight="1" x14ac:dyDescent="0.2">
      <c r="AX38208" s="78"/>
    </row>
    <row r="38209" spans="50:50" ht="0" hidden="1" customHeight="1" x14ac:dyDescent="0.2">
      <c r="AX38209" s="78"/>
    </row>
    <row r="38210" spans="50:50" ht="0" hidden="1" customHeight="1" x14ac:dyDescent="0.2">
      <c r="AX38210" s="78"/>
    </row>
    <row r="38211" spans="50:50" ht="0" hidden="1" customHeight="1" x14ac:dyDescent="0.2">
      <c r="AX38211" s="78"/>
    </row>
    <row r="38212" spans="50:50" ht="0" hidden="1" customHeight="1" x14ac:dyDescent="0.2">
      <c r="AX38212" s="78"/>
    </row>
    <row r="38213" spans="50:50" ht="0" hidden="1" customHeight="1" x14ac:dyDescent="0.2">
      <c r="AX38213" s="78"/>
    </row>
    <row r="38214" spans="50:50" ht="0" hidden="1" customHeight="1" x14ac:dyDescent="0.2">
      <c r="AX38214" s="78"/>
    </row>
    <row r="38215" spans="50:50" ht="0" hidden="1" customHeight="1" x14ac:dyDescent="0.2">
      <c r="AX38215" s="78"/>
    </row>
    <row r="38216" spans="50:50" ht="0" hidden="1" customHeight="1" x14ac:dyDescent="0.2">
      <c r="AX38216" s="78"/>
    </row>
    <row r="38217" spans="50:50" ht="0" hidden="1" customHeight="1" x14ac:dyDescent="0.2">
      <c r="AX38217" s="78"/>
    </row>
    <row r="38218" spans="50:50" ht="0" hidden="1" customHeight="1" x14ac:dyDescent="0.2">
      <c r="AX38218" s="78"/>
    </row>
    <row r="38219" spans="50:50" ht="0" hidden="1" customHeight="1" x14ac:dyDescent="0.2">
      <c r="AX38219" s="78"/>
    </row>
    <row r="38220" spans="50:50" ht="0" hidden="1" customHeight="1" x14ac:dyDescent="0.2">
      <c r="AX38220" s="78"/>
    </row>
    <row r="38221" spans="50:50" ht="0" hidden="1" customHeight="1" x14ac:dyDescent="0.2">
      <c r="AX38221" s="78"/>
    </row>
    <row r="38222" spans="50:50" ht="0" hidden="1" customHeight="1" x14ac:dyDescent="0.2">
      <c r="AX38222" s="78"/>
    </row>
    <row r="38223" spans="50:50" ht="0" hidden="1" customHeight="1" x14ac:dyDescent="0.2">
      <c r="AX38223" s="78"/>
    </row>
    <row r="38224" spans="50:50" ht="0" hidden="1" customHeight="1" x14ac:dyDescent="0.2">
      <c r="AX38224" s="78"/>
    </row>
    <row r="38225" spans="50:50" ht="0" hidden="1" customHeight="1" x14ac:dyDescent="0.2">
      <c r="AX38225" s="78"/>
    </row>
    <row r="38226" spans="50:50" ht="0" hidden="1" customHeight="1" x14ac:dyDescent="0.2">
      <c r="AX38226" s="78"/>
    </row>
    <row r="38227" spans="50:50" ht="0" hidden="1" customHeight="1" x14ac:dyDescent="0.2">
      <c r="AX38227" s="78"/>
    </row>
    <row r="38228" spans="50:50" ht="0" hidden="1" customHeight="1" x14ac:dyDescent="0.2">
      <c r="AX38228" s="78"/>
    </row>
    <row r="38229" spans="50:50" ht="0" hidden="1" customHeight="1" x14ac:dyDescent="0.2">
      <c r="AX38229" s="78"/>
    </row>
    <row r="38230" spans="50:50" ht="0" hidden="1" customHeight="1" x14ac:dyDescent="0.2">
      <c r="AX38230" s="78"/>
    </row>
    <row r="38231" spans="50:50" ht="0" hidden="1" customHeight="1" x14ac:dyDescent="0.2">
      <c r="AX38231" s="78"/>
    </row>
    <row r="38232" spans="50:50" ht="0" hidden="1" customHeight="1" x14ac:dyDescent="0.2">
      <c r="AX38232" s="78"/>
    </row>
    <row r="38233" spans="50:50" ht="0" hidden="1" customHeight="1" x14ac:dyDescent="0.2">
      <c r="AX38233" s="78"/>
    </row>
    <row r="38234" spans="50:50" ht="0" hidden="1" customHeight="1" x14ac:dyDescent="0.2">
      <c r="AX38234" s="78"/>
    </row>
    <row r="38235" spans="50:50" ht="0" hidden="1" customHeight="1" x14ac:dyDescent="0.2">
      <c r="AX38235" s="78"/>
    </row>
    <row r="38236" spans="50:50" ht="0" hidden="1" customHeight="1" x14ac:dyDescent="0.2">
      <c r="AX38236" s="78"/>
    </row>
    <row r="38237" spans="50:50" ht="0" hidden="1" customHeight="1" x14ac:dyDescent="0.2">
      <c r="AX38237" s="78"/>
    </row>
    <row r="38238" spans="50:50" ht="0" hidden="1" customHeight="1" x14ac:dyDescent="0.2">
      <c r="AX38238" s="78"/>
    </row>
    <row r="38239" spans="50:50" ht="0" hidden="1" customHeight="1" x14ac:dyDescent="0.2">
      <c r="AX38239" s="78"/>
    </row>
    <row r="38240" spans="50:50" ht="0" hidden="1" customHeight="1" x14ac:dyDescent="0.2">
      <c r="AX38240" s="78"/>
    </row>
    <row r="38241" spans="50:50" ht="0" hidden="1" customHeight="1" x14ac:dyDescent="0.2">
      <c r="AX38241" s="78"/>
    </row>
    <row r="38242" spans="50:50" ht="0" hidden="1" customHeight="1" x14ac:dyDescent="0.2">
      <c r="AX38242" s="78"/>
    </row>
    <row r="38243" spans="50:50" ht="0" hidden="1" customHeight="1" x14ac:dyDescent="0.2">
      <c r="AX38243" s="78"/>
    </row>
    <row r="38244" spans="50:50" ht="0" hidden="1" customHeight="1" x14ac:dyDescent="0.2">
      <c r="AX38244" s="78"/>
    </row>
    <row r="38245" spans="50:50" ht="0" hidden="1" customHeight="1" x14ac:dyDescent="0.2">
      <c r="AX38245" s="78"/>
    </row>
    <row r="38246" spans="50:50" ht="0" hidden="1" customHeight="1" x14ac:dyDescent="0.2">
      <c r="AX38246" s="78"/>
    </row>
    <row r="38247" spans="50:50" ht="0" hidden="1" customHeight="1" x14ac:dyDescent="0.2">
      <c r="AX38247" s="78"/>
    </row>
    <row r="38248" spans="50:50" ht="0" hidden="1" customHeight="1" x14ac:dyDescent="0.2">
      <c r="AX38248" s="78"/>
    </row>
    <row r="38249" spans="50:50" ht="0" hidden="1" customHeight="1" x14ac:dyDescent="0.2">
      <c r="AX38249" s="78"/>
    </row>
    <row r="38250" spans="50:50" ht="0" hidden="1" customHeight="1" x14ac:dyDescent="0.2">
      <c r="AX38250" s="78"/>
    </row>
    <row r="38251" spans="50:50" ht="0" hidden="1" customHeight="1" x14ac:dyDescent="0.2">
      <c r="AX38251" s="78"/>
    </row>
    <row r="38252" spans="50:50" ht="0" hidden="1" customHeight="1" x14ac:dyDescent="0.2">
      <c r="AX38252" s="78"/>
    </row>
    <row r="38253" spans="50:50" ht="0" hidden="1" customHeight="1" x14ac:dyDescent="0.2">
      <c r="AX38253" s="78"/>
    </row>
    <row r="38254" spans="50:50" ht="0" hidden="1" customHeight="1" x14ac:dyDescent="0.2">
      <c r="AX38254" s="78"/>
    </row>
    <row r="38255" spans="50:50" ht="0" hidden="1" customHeight="1" x14ac:dyDescent="0.2">
      <c r="AX38255" s="78"/>
    </row>
    <row r="38256" spans="50:50" ht="0" hidden="1" customHeight="1" x14ac:dyDescent="0.2">
      <c r="AX38256" s="78"/>
    </row>
    <row r="38257" spans="50:50" ht="0" hidden="1" customHeight="1" x14ac:dyDescent="0.2">
      <c r="AX38257" s="78"/>
    </row>
    <row r="38258" spans="50:50" ht="0" hidden="1" customHeight="1" x14ac:dyDescent="0.2">
      <c r="AX38258" s="78"/>
    </row>
    <row r="38259" spans="50:50" ht="0" hidden="1" customHeight="1" x14ac:dyDescent="0.2">
      <c r="AX38259" s="78"/>
    </row>
    <row r="38260" spans="50:50" ht="0" hidden="1" customHeight="1" x14ac:dyDescent="0.2">
      <c r="AX38260" s="78"/>
    </row>
    <row r="38261" spans="50:50" ht="0" hidden="1" customHeight="1" x14ac:dyDescent="0.2">
      <c r="AX38261" s="78"/>
    </row>
    <row r="38262" spans="50:50" ht="0" hidden="1" customHeight="1" x14ac:dyDescent="0.2">
      <c r="AX38262" s="78"/>
    </row>
    <row r="38263" spans="50:50" ht="0" hidden="1" customHeight="1" x14ac:dyDescent="0.2">
      <c r="AX38263" s="78"/>
    </row>
    <row r="38264" spans="50:50" ht="0" hidden="1" customHeight="1" x14ac:dyDescent="0.2">
      <c r="AX38264" s="78"/>
    </row>
    <row r="38265" spans="50:50" ht="0" hidden="1" customHeight="1" x14ac:dyDescent="0.2">
      <c r="AX38265" s="78"/>
    </row>
    <row r="38266" spans="50:50" ht="0" hidden="1" customHeight="1" x14ac:dyDescent="0.2">
      <c r="AX38266" s="78"/>
    </row>
    <row r="38267" spans="50:50" ht="0" hidden="1" customHeight="1" x14ac:dyDescent="0.2">
      <c r="AX38267" s="78"/>
    </row>
    <row r="38268" spans="50:50" ht="0" hidden="1" customHeight="1" x14ac:dyDescent="0.2">
      <c r="AX38268" s="78"/>
    </row>
    <row r="38269" spans="50:50" ht="0" hidden="1" customHeight="1" x14ac:dyDescent="0.2">
      <c r="AX38269" s="78"/>
    </row>
    <row r="38270" spans="50:50" ht="0" hidden="1" customHeight="1" x14ac:dyDescent="0.2">
      <c r="AX38270" s="78"/>
    </row>
    <row r="38271" spans="50:50" ht="0" hidden="1" customHeight="1" x14ac:dyDescent="0.2">
      <c r="AX38271" s="78"/>
    </row>
    <row r="38272" spans="50:50" ht="0" hidden="1" customHeight="1" x14ac:dyDescent="0.2">
      <c r="AX38272" s="78"/>
    </row>
    <row r="38273" spans="50:50" ht="0" hidden="1" customHeight="1" x14ac:dyDescent="0.2">
      <c r="AX38273" s="78"/>
    </row>
    <row r="38274" spans="50:50" ht="0" hidden="1" customHeight="1" x14ac:dyDescent="0.2">
      <c r="AX38274" s="78"/>
    </row>
    <row r="38275" spans="50:50" ht="0" hidden="1" customHeight="1" x14ac:dyDescent="0.2">
      <c r="AX38275" s="78"/>
    </row>
    <row r="38276" spans="50:50" ht="0" hidden="1" customHeight="1" x14ac:dyDescent="0.2">
      <c r="AX38276" s="78"/>
    </row>
    <row r="38277" spans="50:50" ht="0" hidden="1" customHeight="1" x14ac:dyDescent="0.2">
      <c r="AX38277" s="78"/>
    </row>
    <row r="38278" spans="50:50" ht="0" hidden="1" customHeight="1" x14ac:dyDescent="0.2">
      <c r="AX38278" s="78"/>
    </row>
    <row r="38279" spans="50:50" ht="0" hidden="1" customHeight="1" x14ac:dyDescent="0.2">
      <c r="AX38279" s="78"/>
    </row>
    <row r="38280" spans="50:50" ht="0" hidden="1" customHeight="1" x14ac:dyDescent="0.2">
      <c r="AX38280" s="78"/>
    </row>
    <row r="38281" spans="50:50" ht="0" hidden="1" customHeight="1" x14ac:dyDescent="0.2">
      <c r="AX38281" s="78"/>
    </row>
    <row r="38282" spans="50:50" ht="0" hidden="1" customHeight="1" x14ac:dyDescent="0.2">
      <c r="AX38282" s="78"/>
    </row>
    <row r="38283" spans="50:50" ht="0" hidden="1" customHeight="1" x14ac:dyDescent="0.2">
      <c r="AX38283" s="78"/>
    </row>
    <row r="38284" spans="50:50" ht="0" hidden="1" customHeight="1" x14ac:dyDescent="0.2">
      <c r="AX38284" s="78"/>
    </row>
    <row r="38285" spans="50:50" ht="0" hidden="1" customHeight="1" x14ac:dyDescent="0.2">
      <c r="AX38285" s="78"/>
    </row>
    <row r="38286" spans="50:50" ht="0" hidden="1" customHeight="1" x14ac:dyDescent="0.2">
      <c r="AX38286" s="78"/>
    </row>
    <row r="38287" spans="50:50" ht="0" hidden="1" customHeight="1" x14ac:dyDescent="0.2">
      <c r="AX38287" s="78"/>
    </row>
    <row r="38288" spans="50:50" ht="0" hidden="1" customHeight="1" x14ac:dyDescent="0.2">
      <c r="AX38288" s="78"/>
    </row>
    <row r="38289" spans="50:50" ht="0" hidden="1" customHeight="1" x14ac:dyDescent="0.2">
      <c r="AX38289" s="78"/>
    </row>
    <row r="38290" spans="50:50" ht="0" hidden="1" customHeight="1" x14ac:dyDescent="0.2">
      <c r="AX38290" s="78"/>
    </row>
    <row r="38291" spans="50:50" ht="0" hidden="1" customHeight="1" x14ac:dyDescent="0.2">
      <c r="AX38291" s="78"/>
    </row>
    <row r="38292" spans="50:50" ht="0" hidden="1" customHeight="1" x14ac:dyDescent="0.2">
      <c r="AX38292" s="78"/>
    </row>
    <row r="38293" spans="50:50" ht="0" hidden="1" customHeight="1" x14ac:dyDescent="0.2">
      <c r="AX38293" s="78"/>
    </row>
    <row r="38294" spans="50:50" ht="0" hidden="1" customHeight="1" x14ac:dyDescent="0.2">
      <c r="AX38294" s="78"/>
    </row>
    <row r="38295" spans="50:50" ht="0" hidden="1" customHeight="1" x14ac:dyDescent="0.2">
      <c r="AX38295" s="78"/>
    </row>
    <row r="38296" spans="50:50" ht="0" hidden="1" customHeight="1" x14ac:dyDescent="0.2">
      <c r="AX38296" s="78"/>
    </row>
    <row r="38297" spans="50:50" ht="0" hidden="1" customHeight="1" x14ac:dyDescent="0.2">
      <c r="AX38297" s="78"/>
    </row>
    <row r="38298" spans="50:50" ht="0" hidden="1" customHeight="1" x14ac:dyDescent="0.2">
      <c r="AX38298" s="78"/>
    </row>
    <row r="38299" spans="50:50" ht="0" hidden="1" customHeight="1" x14ac:dyDescent="0.2">
      <c r="AX38299" s="78"/>
    </row>
    <row r="38300" spans="50:50" ht="0" hidden="1" customHeight="1" x14ac:dyDescent="0.2">
      <c r="AX38300" s="78"/>
    </row>
    <row r="38301" spans="50:50" ht="0" hidden="1" customHeight="1" x14ac:dyDescent="0.2">
      <c r="AX38301" s="78"/>
    </row>
    <row r="38302" spans="50:50" ht="0" hidden="1" customHeight="1" x14ac:dyDescent="0.2">
      <c r="AX38302" s="78"/>
    </row>
    <row r="38303" spans="50:50" ht="0" hidden="1" customHeight="1" x14ac:dyDescent="0.2">
      <c r="AX38303" s="78"/>
    </row>
    <row r="38304" spans="50:50" ht="0" hidden="1" customHeight="1" x14ac:dyDescent="0.2">
      <c r="AX38304" s="78"/>
    </row>
    <row r="38305" spans="50:50" ht="0" hidden="1" customHeight="1" x14ac:dyDescent="0.2">
      <c r="AX38305" s="78"/>
    </row>
    <row r="38306" spans="50:50" ht="0" hidden="1" customHeight="1" x14ac:dyDescent="0.2">
      <c r="AX38306" s="78"/>
    </row>
    <row r="38307" spans="50:50" ht="0" hidden="1" customHeight="1" x14ac:dyDescent="0.2">
      <c r="AX38307" s="78"/>
    </row>
    <row r="38308" spans="50:50" ht="0" hidden="1" customHeight="1" x14ac:dyDescent="0.2">
      <c r="AX38308" s="78"/>
    </row>
    <row r="38309" spans="50:50" ht="0" hidden="1" customHeight="1" x14ac:dyDescent="0.2">
      <c r="AX38309" s="78"/>
    </row>
    <row r="38310" spans="50:50" ht="0" hidden="1" customHeight="1" x14ac:dyDescent="0.2">
      <c r="AX38310" s="78"/>
    </row>
    <row r="38311" spans="50:50" ht="0" hidden="1" customHeight="1" x14ac:dyDescent="0.2">
      <c r="AX38311" s="78"/>
    </row>
    <row r="38312" spans="50:50" ht="0" hidden="1" customHeight="1" x14ac:dyDescent="0.2">
      <c r="AX38312" s="78"/>
    </row>
    <row r="38313" spans="50:50" ht="0" hidden="1" customHeight="1" x14ac:dyDescent="0.2">
      <c r="AX38313" s="78"/>
    </row>
    <row r="38314" spans="50:50" ht="0" hidden="1" customHeight="1" x14ac:dyDescent="0.2">
      <c r="AX38314" s="78"/>
    </row>
    <row r="38315" spans="50:50" ht="0" hidden="1" customHeight="1" x14ac:dyDescent="0.2">
      <c r="AX38315" s="78"/>
    </row>
    <row r="38316" spans="50:50" ht="0" hidden="1" customHeight="1" x14ac:dyDescent="0.2">
      <c r="AX38316" s="78"/>
    </row>
    <row r="38317" spans="50:50" ht="0" hidden="1" customHeight="1" x14ac:dyDescent="0.2">
      <c r="AX38317" s="78"/>
    </row>
    <row r="38318" spans="50:50" ht="0" hidden="1" customHeight="1" x14ac:dyDescent="0.2">
      <c r="AX38318" s="78"/>
    </row>
    <row r="38319" spans="50:50" ht="0" hidden="1" customHeight="1" x14ac:dyDescent="0.2">
      <c r="AX38319" s="78"/>
    </row>
    <row r="38320" spans="50:50" ht="0" hidden="1" customHeight="1" x14ac:dyDescent="0.2">
      <c r="AX38320" s="78"/>
    </row>
    <row r="38321" spans="50:50" ht="0" hidden="1" customHeight="1" x14ac:dyDescent="0.2">
      <c r="AX38321" s="78"/>
    </row>
    <row r="38322" spans="50:50" ht="0" hidden="1" customHeight="1" x14ac:dyDescent="0.2">
      <c r="AX38322" s="78"/>
    </row>
    <row r="38323" spans="50:50" ht="0" hidden="1" customHeight="1" x14ac:dyDescent="0.2">
      <c r="AX38323" s="78"/>
    </row>
    <row r="38324" spans="50:50" ht="0" hidden="1" customHeight="1" x14ac:dyDescent="0.2">
      <c r="AX38324" s="78"/>
    </row>
    <row r="38325" spans="50:50" ht="0" hidden="1" customHeight="1" x14ac:dyDescent="0.2">
      <c r="AX38325" s="78"/>
    </row>
    <row r="38326" spans="50:50" ht="0" hidden="1" customHeight="1" x14ac:dyDescent="0.2">
      <c r="AX38326" s="78"/>
    </row>
    <row r="38327" spans="50:50" ht="0" hidden="1" customHeight="1" x14ac:dyDescent="0.2">
      <c r="AX38327" s="78"/>
    </row>
    <row r="38328" spans="50:50" ht="0" hidden="1" customHeight="1" x14ac:dyDescent="0.2">
      <c r="AX38328" s="78"/>
    </row>
    <row r="38329" spans="50:50" ht="0" hidden="1" customHeight="1" x14ac:dyDescent="0.2">
      <c r="AX38329" s="78"/>
    </row>
    <row r="38330" spans="50:50" ht="0" hidden="1" customHeight="1" x14ac:dyDescent="0.2">
      <c r="AX38330" s="78"/>
    </row>
    <row r="38331" spans="50:50" ht="0" hidden="1" customHeight="1" x14ac:dyDescent="0.2">
      <c r="AX38331" s="78"/>
    </row>
    <row r="38332" spans="50:50" ht="0" hidden="1" customHeight="1" x14ac:dyDescent="0.2">
      <c r="AX38332" s="78"/>
    </row>
    <row r="38333" spans="50:50" ht="0" hidden="1" customHeight="1" x14ac:dyDescent="0.2">
      <c r="AX38333" s="78"/>
    </row>
    <row r="38334" spans="50:50" ht="0" hidden="1" customHeight="1" x14ac:dyDescent="0.2">
      <c r="AX38334" s="78"/>
    </row>
    <row r="38335" spans="50:50" ht="0" hidden="1" customHeight="1" x14ac:dyDescent="0.2">
      <c r="AX38335" s="78"/>
    </row>
    <row r="38336" spans="50:50" ht="0" hidden="1" customHeight="1" x14ac:dyDescent="0.2">
      <c r="AX38336" s="78"/>
    </row>
    <row r="38337" spans="50:50" ht="0" hidden="1" customHeight="1" x14ac:dyDescent="0.2">
      <c r="AX38337" s="78"/>
    </row>
    <row r="38338" spans="50:50" ht="0" hidden="1" customHeight="1" x14ac:dyDescent="0.2">
      <c r="AX38338" s="78"/>
    </row>
    <row r="38339" spans="50:50" ht="0" hidden="1" customHeight="1" x14ac:dyDescent="0.2">
      <c r="AX38339" s="78"/>
    </row>
    <row r="38340" spans="50:50" ht="0" hidden="1" customHeight="1" x14ac:dyDescent="0.2">
      <c r="AX38340" s="78"/>
    </row>
    <row r="38341" spans="50:50" ht="0" hidden="1" customHeight="1" x14ac:dyDescent="0.2">
      <c r="AX38341" s="78"/>
    </row>
    <row r="38342" spans="50:50" ht="0" hidden="1" customHeight="1" x14ac:dyDescent="0.2">
      <c r="AX38342" s="78"/>
    </row>
    <row r="38343" spans="50:50" ht="0" hidden="1" customHeight="1" x14ac:dyDescent="0.2">
      <c r="AX38343" s="78"/>
    </row>
    <row r="38344" spans="50:50" ht="0" hidden="1" customHeight="1" x14ac:dyDescent="0.2">
      <c r="AX38344" s="78"/>
    </row>
    <row r="38345" spans="50:50" ht="0" hidden="1" customHeight="1" x14ac:dyDescent="0.2">
      <c r="AX38345" s="78"/>
    </row>
    <row r="38346" spans="50:50" ht="0" hidden="1" customHeight="1" x14ac:dyDescent="0.2">
      <c r="AX38346" s="78"/>
    </row>
    <row r="38347" spans="50:50" ht="0" hidden="1" customHeight="1" x14ac:dyDescent="0.2">
      <c r="AX38347" s="78"/>
    </row>
    <row r="38348" spans="50:50" ht="0" hidden="1" customHeight="1" x14ac:dyDescent="0.2">
      <c r="AX38348" s="78"/>
    </row>
    <row r="38349" spans="50:50" ht="0" hidden="1" customHeight="1" x14ac:dyDescent="0.2">
      <c r="AX38349" s="78"/>
    </row>
    <row r="38350" spans="50:50" ht="0" hidden="1" customHeight="1" x14ac:dyDescent="0.2">
      <c r="AX38350" s="78"/>
    </row>
    <row r="38351" spans="50:50" ht="0" hidden="1" customHeight="1" x14ac:dyDescent="0.2">
      <c r="AX38351" s="78"/>
    </row>
    <row r="38352" spans="50:50" ht="0" hidden="1" customHeight="1" x14ac:dyDescent="0.2">
      <c r="AX38352" s="78"/>
    </row>
    <row r="38353" spans="50:50" ht="0" hidden="1" customHeight="1" x14ac:dyDescent="0.2">
      <c r="AX38353" s="78"/>
    </row>
    <row r="38354" spans="50:50" ht="0" hidden="1" customHeight="1" x14ac:dyDescent="0.2">
      <c r="AX38354" s="78"/>
    </row>
    <row r="38355" spans="50:50" ht="0" hidden="1" customHeight="1" x14ac:dyDescent="0.2">
      <c r="AX38355" s="78"/>
    </row>
    <row r="38356" spans="50:50" ht="0" hidden="1" customHeight="1" x14ac:dyDescent="0.2">
      <c r="AX38356" s="78"/>
    </row>
    <row r="38357" spans="50:50" ht="0" hidden="1" customHeight="1" x14ac:dyDescent="0.2">
      <c r="AX38357" s="78"/>
    </row>
    <row r="38358" spans="50:50" ht="0" hidden="1" customHeight="1" x14ac:dyDescent="0.2">
      <c r="AX38358" s="78"/>
    </row>
    <row r="38359" spans="50:50" ht="0" hidden="1" customHeight="1" x14ac:dyDescent="0.2">
      <c r="AX38359" s="78"/>
    </row>
    <row r="38360" spans="50:50" ht="0" hidden="1" customHeight="1" x14ac:dyDescent="0.2">
      <c r="AX38360" s="78"/>
    </row>
    <row r="38361" spans="50:50" ht="0" hidden="1" customHeight="1" x14ac:dyDescent="0.2">
      <c r="AX38361" s="78"/>
    </row>
    <row r="38362" spans="50:50" ht="0" hidden="1" customHeight="1" x14ac:dyDescent="0.2">
      <c r="AX38362" s="78"/>
    </row>
    <row r="38363" spans="50:50" ht="0" hidden="1" customHeight="1" x14ac:dyDescent="0.2">
      <c r="AX38363" s="78"/>
    </row>
    <row r="38364" spans="50:50" ht="0" hidden="1" customHeight="1" x14ac:dyDescent="0.2">
      <c r="AX38364" s="78"/>
    </row>
    <row r="38365" spans="50:50" ht="0" hidden="1" customHeight="1" x14ac:dyDescent="0.2">
      <c r="AX38365" s="78"/>
    </row>
    <row r="38366" spans="50:50" ht="0" hidden="1" customHeight="1" x14ac:dyDescent="0.2">
      <c r="AX38366" s="78"/>
    </row>
    <row r="38367" spans="50:50" ht="0" hidden="1" customHeight="1" x14ac:dyDescent="0.2">
      <c r="AX38367" s="78"/>
    </row>
    <row r="38368" spans="50:50" ht="0" hidden="1" customHeight="1" x14ac:dyDescent="0.2">
      <c r="AX38368" s="78"/>
    </row>
    <row r="38369" spans="50:50" ht="0" hidden="1" customHeight="1" x14ac:dyDescent="0.2">
      <c r="AX38369" s="78"/>
    </row>
    <row r="38370" spans="50:50" ht="0" hidden="1" customHeight="1" x14ac:dyDescent="0.2">
      <c r="AX38370" s="78"/>
    </row>
    <row r="38371" spans="50:50" ht="0" hidden="1" customHeight="1" x14ac:dyDescent="0.2">
      <c r="AX38371" s="78"/>
    </row>
    <row r="38372" spans="50:50" ht="0" hidden="1" customHeight="1" x14ac:dyDescent="0.2">
      <c r="AX38372" s="78"/>
    </row>
    <row r="38373" spans="50:50" ht="0" hidden="1" customHeight="1" x14ac:dyDescent="0.2">
      <c r="AX38373" s="78"/>
    </row>
    <row r="38374" spans="50:50" ht="0" hidden="1" customHeight="1" x14ac:dyDescent="0.2">
      <c r="AX38374" s="78"/>
    </row>
    <row r="38375" spans="50:50" ht="0" hidden="1" customHeight="1" x14ac:dyDescent="0.2">
      <c r="AX38375" s="78"/>
    </row>
    <row r="38376" spans="50:50" ht="0" hidden="1" customHeight="1" x14ac:dyDescent="0.2">
      <c r="AX38376" s="78"/>
    </row>
    <row r="38377" spans="50:50" ht="0" hidden="1" customHeight="1" x14ac:dyDescent="0.2">
      <c r="AX38377" s="78"/>
    </row>
    <row r="38378" spans="50:50" ht="0" hidden="1" customHeight="1" x14ac:dyDescent="0.2">
      <c r="AX38378" s="78"/>
    </row>
    <row r="38379" spans="50:50" ht="0" hidden="1" customHeight="1" x14ac:dyDescent="0.2">
      <c r="AX38379" s="78"/>
    </row>
    <row r="38380" spans="50:50" ht="0" hidden="1" customHeight="1" x14ac:dyDescent="0.2">
      <c r="AX38380" s="78"/>
    </row>
    <row r="38381" spans="50:50" ht="0" hidden="1" customHeight="1" x14ac:dyDescent="0.2">
      <c r="AX38381" s="78"/>
    </row>
    <row r="38382" spans="50:50" ht="0" hidden="1" customHeight="1" x14ac:dyDescent="0.2">
      <c r="AX38382" s="78"/>
    </row>
    <row r="38383" spans="50:50" ht="0" hidden="1" customHeight="1" x14ac:dyDescent="0.2">
      <c r="AX38383" s="78"/>
    </row>
    <row r="38384" spans="50:50" ht="0" hidden="1" customHeight="1" x14ac:dyDescent="0.2">
      <c r="AX38384" s="78"/>
    </row>
    <row r="38385" spans="50:50" ht="0" hidden="1" customHeight="1" x14ac:dyDescent="0.2">
      <c r="AX38385" s="78"/>
    </row>
    <row r="38386" spans="50:50" ht="0" hidden="1" customHeight="1" x14ac:dyDescent="0.2">
      <c r="AX38386" s="78"/>
    </row>
    <row r="38387" spans="50:50" ht="0" hidden="1" customHeight="1" x14ac:dyDescent="0.2">
      <c r="AX38387" s="78"/>
    </row>
    <row r="38388" spans="50:50" ht="0" hidden="1" customHeight="1" x14ac:dyDescent="0.2">
      <c r="AX38388" s="78"/>
    </row>
    <row r="38389" spans="50:50" ht="0" hidden="1" customHeight="1" x14ac:dyDescent="0.2">
      <c r="AX38389" s="78"/>
    </row>
    <row r="38390" spans="50:50" ht="0" hidden="1" customHeight="1" x14ac:dyDescent="0.2">
      <c r="AX38390" s="78"/>
    </row>
    <row r="38391" spans="50:50" ht="0" hidden="1" customHeight="1" x14ac:dyDescent="0.2">
      <c r="AX38391" s="78"/>
    </row>
    <row r="38392" spans="50:50" ht="0" hidden="1" customHeight="1" x14ac:dyDescent="0.2">
      <c r="AX38392" s="78"/>
    </row>
    <row r="38393" spans="50:50" ht="0" hidden="1" customHeight="1" x14ac:dyDescent="0.2">
      <c r="AX38393" s="78"/>
    </row>
    <row r="38394" spans="50:50" ht="0" hidden="1" customHeight="1" x14ac:dyDescent="0.2">
      <c r="AX38394" s="78"/>
    </row>
    <row r="38395" spans="50:50" ht="0" hidden="1" customHeight="1" x14ac:dyDescent="0.2">
      <c r="AX38395" s="78"/>
    </row>
    <row r="38396" spans="50:50" ht="0" hidden="1" customHeight="1" x14ac:dyDescent="0.2">
      <c r="AX38396" s="78"/>
    </row>
    <row r="38397" spans="50:50" ht="0" hidden="1" customHeight="1" x14ac:dyDescent="0.2">
      <c r="AX38397" s="78"/>
    </row>
    <row r="38398" spans="50:50" ht="0" hidden="1" customHeight="1" x14ac:dyDescent="0.2">
      <c r="AX38398" s="78"/>
    </row>
    <row r="38399" spans="50:50" ht="0" hidden="1" customHeight="1" x14ac:dyDescent="0.2">
      <c r="AX38399" s="78"/>
    </row>
    <row r="38400" spans="50:50" ht="0" hidden="1" customHeight="1" x14ac:dyDescent="0.2">
      <c r="AX38400" s="78"/>
    </row>
    <row r="38401" spans="50:50" ht="0" hidden="1" customHeight="1" x14ac:dyDescent="0.2">
      <c r="AX38401" s="78"/>
    </row>
    <row r="38402" spans="50:50" ht="0" hidden="1" customHeight="1" x14ac:dyDescent="0.2">
      <c r="AX38402" s="78"/>
    </row>
    <row r="38403" spans="50:50" ht="0" hidden="1" customHeight="1" x14ac:dyDescent="0.2">
      <c r="AX38403" s="78"/>
    </row>
    <row r="38404" spans="50:50" ht="0" hidden="1" customHeight="1" x14ac:dyDescent="0.2">
      <c r="AX38404" s="78"/>
    </row>
    <row r="38405" spans="50:50" ht="0" hidden="1" customHeight="1" x14ac:dyDescent="0.2">
      <c r="AX38405" s="78"/>
    </row>
    <row r="38406" spans="50:50" ht="0" hidden="1" customHeight="1" x14ac:dyDescent="0.2">
      <c r="AX38406" s="78"/>
    </row>
    <row r="38407" spans="50:50" ht="0" hidden="1" customHeight="1" x14ac:dyDescent="0.2">
      <c r="AX38407" s="78"/>
    </row>
    <row r="38408" spans="50:50" ht="0" hidden="1" customHeight="1" x14ac:dyDescent="0.2">
      <c r="AX38408" s="78"/>
    </row>
    <row r="38409" spans="50:50" ht="0" hidden="1" customHeight="1" x14ac:dyDescent="0.2">
      <c r="AX38409" s="78"/>
    </row>
    <row r="38410" spans="50:50" ht="0" hidden="1" customHeight="1" x14ac:dyDescent="0.2">
      <c r="AX38410" s="78"/>
    </row>
    <row r="38411" spans="50:50" ht="0" hidden="1" customHeight="1" x14ac:dyDescent="0.2">
      <c r="AX38411" s="78"/>
    </row>
    <row r="38412" spans="50:50" ht="0" hidden="1" customHeight="1" x14ac:dyDescent="0.2">
      <c r="AX38412" s="78"/>
    </row>
    <row r="38413" spans="50:50" ht="0" hidden="1" customHeight="1" x14ac:dyDescent="0.2">
      <c r="AX38413" s="78"/>
    </row>
    <row r="38414" spans="50:50" ht="0" hidden="1" customHeight="1" x14ac:dyDescent="0.2">
      <c r="AX38414" s="78"/>
    </row>
    <row r="38415" spans="50:50" ht="0" hidden="1" customHeight="1" x14ac:dyDescent="0.2">
      <c r="AX38415" s="78"/>
    </row>
    <row r="38416" spans="50:50" ht="0" hidden="1" customHeight="1" x14ac:dyDescent="0.2">
      <c r="AX38416" s="78"/>
    </row>
    <row r="38417" spans="50:50" ht="0" hidden="1" customHeight="1" x14ac:dyDescent="0.2">
      <c r="AX38417" s="78"/>
    </row>
    <row r="38418" spans="50:50" ht="0" hidden="1" customHeight="1" x14ac:dyDescent="0.2">
      <c r="AX38418" s="78"/>
    </row>
    <row r="38419" spans="50:50" ht="0" hidden="1" customHeight="1" x14ac:dyDescent="0.2">
      <c r="AX38419" s="78"/>
    </row>
    <row r="38420" spans="50:50" ht="0" hidden="1" customHeight="1" x14ac:dyDescent="0.2">
      <c r="AX38420" s="78"/>
    </row>
    <row r="38421" spans="50:50" ht="0" hidden="1" customHeight="1" x14ac:dyDescent="0.2">
      <c r="AX38421" s="78"/>
    </row>
    <row r="38422" spans="50:50" ht="0" hidden="1" customHeight="1" x14ac:dyDescent="0.2">
      <c r="AX38422" s="78"/>
    </row>
    <row r="38423" spans="50:50" ht="0" hidden="1" customHeight="1" x14ac:dyDescent="0.2">
      <c r="AX38423" s="78"/>
    </row>
    <row r="38424" spans="50:50" ht="0" hidden="1" customHeight="1" x14ac:dyDescent="0.2">
      <c r="AX38424" s="78"/>
    </row>
    <row r="38425" spans="50:50" ht="0" hidden="1" customHeight="1" x14ac:dyDescent="0.2">
      <c r="AX38425" s="78"/>
    </row>
    <row r="38426" spans="50:50" ht="0" hidden="1" customHeight="1" x14ac:dyDescent="0.2">
      <c r="AX38426" s="78"/>
    </row>
    <row r="38427" spans="50:50" ht="0" hidden="1" customHeight="1" x14ac:dyDescent="0.2">
      <c r="AX38427" s="78"/>
    </row>
    <row r="38428" spans="50:50" ht="0" hidden="1" customHeight="1" x14ac:dyDescent="0.2">
      <c r="AX38428" s="78"/>
    </row>
    <row r="38429" spans="50:50" ht="0" hidden="1" customHeight="1" x14ac:dyDescent="0.2">
      <c r="AX38429" s="78"/>
    </row>
    <row r="38430" spans="50:50" ht="0" hidden="1" customHeight="1" x14ac:dyDescent="0.2">
      <c r="AX38430" s="78"/>
    </row>
    <row r="38431" spans="50:50" ht="0" hidden="1" customHeight="1" x14ac:dyDescent="0.2">
      <c r="AX38431" s="78"/>
    </row>
    <row r="38432" spans="50:50" ht="0" hidden="1" customHeight="1" x14ac:dyDescent="0.2">
      <c r="AX38432" s="78"/>
    </row>
    <row r="38433" spans="50:50" ht="0" hidden="1" customHeight="1" x14ac:dyDescent="0.2">
      <c r="AX38433" s="78"/>
    </row>
    <row r="38434" spans="50:50" ht="0" hidden="1" customHeight="1" x14ac:dyDescent="0.2">
      <c r="AX38434" s="78"/>
    </row>
    <row r="38435" spans="50:50" ht="0" hidden="1" customHeight="1" x14ac:dyDescent="0.2">
      <c r="AX38435" s="78"/>
    </row>
    <row r="38436" spans="50:50" ht="0" hidden="1" customHeight="1" x14ac:dyDescent="0.2">
      <c r="AX38436" s="78"/>
    </row>
    <row r="38437" spans="50:50" ht="0" hidden="1" customHeight="1" x14ac:dyDescent="0.2">
      <c r="AX38437" s="78"/>
    </row>
    <row r="38438" spans="50:50" ht="0" hidden="1" customHeight="1" x14ac:dyDescent="0.2">
      <c r="AX38438" s="78"/>
    </row>
    <row r="38439" spans="50:50" ht="0" hidden="1" customHeight="1" x14ac:dyDescent="0.2">
      <c r="AX38439" s="78"/>
    </row>
    <row r="38440" spans="50:50" ht="0" hidden="1" customHeight="1" x14ac:dyDescent="0.2">
      <c r="AX38440" s="78"/>
    </row>
    <row r="38441" spans="50:50" ht="0" hidden="1" customHeight="1" x14ac:dyDescent="0.2">
      <c r="AX38441" s="78"/>
    </row>
    <row r="38442" spans="50:50" ht="0" hidden="1" customHeight="1" x14ac:dyDescent="0.2">
      <c r="AX38442" s="78"/>
    </row>
    <row r="38443" spans="50:50" ht="0" hidden="1" customHeight="1" x14ac:dyDescent="0.2">
      <c r="AX38443" s="78"/>
    </row>
    <row r="38444" spans="50:50" ht="0" hidden="1" customHeight="1" x14ac:dyDescent="0.2">
      <c r="AX38444" s="78"/>
    </row>
    <row r="38445" spans="50:50" ht="0" hidden="1" customHeight="1" x14ac:dyDescent="0.2">
      <c r="AX38445" s="78"/>
    </row>
    <row r="38446" spans="50:50" ht="0" hidden="1" customHeight="1" x14ac:dyDescent="0.2">
      <c r="AX38446" s="78"/>
    </row>
    <row r="38447" spans="50:50" ht="0" hidden="1" customHeight="1" x14ac:dyDescent="0.2">
      <c r="AX38447" s="78"/>
    </row>
    <row r="38448" spans="50:50" ht="0" hidden="1" customHeight="1" x14ac:dyDescent="0.2">
      <c r="AX38448" s="78"/>
    </row>
    <row r="38449" spans="50:50" ht="0" hidden="1" customHeight="1" x14ac:dyDescent="0.2">
      <c r="AX38449" s="78"/>
    </row>
    <row r="38450" spans="50:50" ht="0" hidden="1" customHeight="1" x14ac:dyDescent="0.2">
      <c r="AX38450" s="78"/>
    </row>
    <row r="38451" spans="50:50" ht="0" hidden="1" customHeight="1" x14ac:dyDescent="0.2">
      <c r="AX38451" s="78"/>
    </row>
    <row r="38452" spans="50:50" ht="0" hidden="1" customHeight="1" x14ac:dyDescent="0.2">
      <c r="AX38452" s="78"/>
    </row>
    <row r="38453" spans="50:50" ht="0" hidden="1" customHeight="1" x14ac:dyDescent="0.2">
      <c r="AX38453" s="78"/>
    </row>
    <row r="38454" spans="50:50" ht="0" hidden="1" customHeight="1" x14ac:dyDescent="0.2">
      <c r="AX38454" s="78"/>
    </row>
    <row r="38455" spans="50:50" ht="0" hidden="1" customHeight="1" x14ac:dyDescent="0.2">
      <c r="AX38455" s="78"/>
    </row>
    <row r="38456" spans="50:50" ht="0" hidden="1" customHeight="1" x14ac:dyDescent="0.2">
      <c r="AX38456" s="78"/>
    </row>
    <row r="38457" spans="50:50" ht="0" hidden="1" customHeight="1" x14ac:dyDescent="0.2">
      <c r="AX38457" s="78"/>
    </row>
    <row r="38458" spans="50:50" ht="0" hidden="1" customHeight="1" x14ac:dyDescent="0.2">
      <c r="AX38458" s="78"/>
    </row>
    <row r="38459" spans="50:50" ht="0" hidden="1" customHeight="1" x14ac:dyDescent="0.2">
      <c r="AX38459" s="78"/>
    </row>
    <row r="38460" spans="50:50" ht="0" hidden="1" customHeight="1" x14ac:dyDescent="0.2">
      <c r="AX38460" s="78"/>
    </row>
    <row r="38461" spans="50:50" ht="0" hidden="1" customHeight="1" x14ac:dyDescent="0.2">
      <c r="AX38461" s="78"/>
    </row>
    <row r="38462" spans="50:50" ht="0" hidden="1" customHeight="1" x14ac:dyDescent="0.2">
      <c r="AX38462" s="78"/>
    </row>
    <row r="38463" spans="50:50" ht="0" hidden="1" customHeight="1" x14ac:dyDescent="0.2">
      <c r="AX38463" s="78"/>
    </row>
    <row r="38464" spans="50:50" ht="0" hidden="1" customHeight="1" x14ac:dyDescent="0.2">
      <c r="AX38464" s="78"/>
    </row>
    <row r="38465" spans="50:50" ht="0" hidden="1" customHeight="1" x14ac:dyDescent="0.2">
      <c r="AX38465" s="78"/>
    </row>
    <row r="38466" spans="50:50" ht="0" hidden="1" customHeight="1" x14ac:dyDescent="0.2">
      <c r="AX38466" s="78"/>
    </row>
    <row r="38467" spans="50:50" ht="0" hidden="1" customHeight="1" x14ac:dyDescent="0.2">
      <c r="AX38467" s="78"/>
    </row>
    <row r="38468" spans="50:50" ht="0" hidden="1" customHeight="1" x14ac:dyDescent="0.2">
      <c r="AX38468" s="78"/>
    </row>
    <row r="38469" spans="50:50" ht="0" hidden="1" customHeight="1" x14ac:dyDescent="0.2">
      <c r="AX38469" s="78"/>
    </row>
    <row r="38470" spans="50:50" ht="0" hidden="1" customHeight="1" x14ac:dyDescent="0.2">
      <c r="AX38470" s="78"/>
    </row>
    <row r="38471" spans="50:50" ht="0" hidden="1" customHeight="1" x14ac:dyDescent="0.2">
      <c r="AX38471" s="78"/>
    </row>
    <row r="38472" spans="50:50" ht="0" hidden="1" customHeight="1" x14ac:dyDescent="0.2">
      <c r="AX38472" s="78"/>
    </row>
    <row r="38473" spans="50:50" ht="0" hidden="1" customHeight="1" x14ac:dyDescent="0.2">
      <c r="AX38473" s="78"/>
    </row>
    <row r="38474" spans="50:50" ht="0" hidden="1" customHeight="1" x14ac:dyDescent="0.2">
      <c r="AX38474" s="78"/>
    </row>
    <row r="38475" spans="50:50" ht="0" hidden="1" customHeight="1" x14ac:dyDescent="0.2">
      <c r="AX38475" s="78"/>
    </row>
    <row r="38476" spans="50:50" ht="0" hidden="1" customHeight="1" x14ac:dyDescent="0.2">
      <c r="AX38476" s="78"/>
    </row>
    <row r="38477" spans="50:50" ht="0" hidden="1" customHeight="1" x14ac:dyDescent="0.2">
      <c r="AX38477" s="78"/>
    </row>
    <row r="38478" spans="50:50" ht="0" hidden="1" customHeight="1" x14ac:dyDescent="0.2">
      <c r="AX38478" s="78"/>
    </row>
    <row r="38479" spans="50:50" ht="0" hidden="1" customHeight="1" x14ac:dyDescent="0.2">
      <c r="AX38479" s="78"/>
    </row>
    <row r="38480" spans="50:50" ht="0" hidden="1" customHeight="1" x14ac:dyDescent="0.2">
      <c r="AX38480" s="78"/>
    </row>
    <row r="38481" spans="50:50" ht="0" hidden="1" customHeight="1" x14ac:dyDescent="0.2">
      <c r="AX38481" s="78"/>
    </row>
    <row r="38482" spans="50:50" ht="0" hidden="1" customHeight="1" x14ac:dyDescent="0.2">
      <c r="AX38482" s="78"/>
    </row>
    <row r="38483" spans="50:50" ht="0" hidden="1" customHeight="1" x14ac:dyDescent="0.2">
      <c r="AX38483" s="78"/>
    </row>
    <row r="38484" spans="50:50" ht="0" hidden="1" customHeight="1" x14ac:dyDescent="0.2">
      <c r="AX38484" s="78"/>
    </row>
    <row r="38485" spans="50:50" ht="0" hidden="1" customHeight="1" x14ac:dyDescent="0.2">
      <c r="AX38485" s="78"/>
    </row>
    <row r="38486" spans="50:50" ht="0" hidden="1" customHeight="1" x14ac:dyDescent="0.2">
      <c r="AX38486" s="78"/>
    </row>
    <row r="38487" spans="50:50" ht="0" hidden="1" customHeight="1" x14ac:dyDescent="0.2">
      <c r="AX38487" s="78"/>
    </row>
    <row r="38488" spans="50:50" ht="0" hidden="1" customHeight="1" x14ac:dyDescent="0.2">
      <c r="AX38488" s="78"/>
    </row>
    <row r="38489" spans="50:50" ht="0" hidden="1" customHeight="1" x14ac:dyDescent="0.2">
      <c r="AX38489" s="78"/>
    </row>
    <row r="38490" spans="50:50" ht="0" hidden="1" customHeight="1" x14ac:dyDescent="0.2">
      <c r="AX38490" s="78"/>
    </row>
    <row r="38491" spans="50:50" ht="0" hidden="1" customHeight="1" x14ac:dyDescent="0.2">
      <c r="AX38491" s="78"/>
    </row>
    <row r="38492" spans="50:50" ht="0" hidden="1" customHeight="1" x14ac:dyDescent="0.2">
      <c r="AX38492" s="78"/>
    </row>
    <row r="38493" spans="50:50" ht="0" hidden="1" customHeight="1" x14ac:dyDescent="0.2">
      <c r="AX38493" s="78"/>
    </row>
    <row r="38494" spans="50:50" ht="0" hidden="1" customHeight="1" x14ac:dyDescent="0.2">
      <c r="AX38494" s="78"/>
    </row>
    <row r="38495" spans="50:50" ht="0" hidden="1" customHeight="1" x14ac:dyDescent="0.2">
      <c r="AX38495" s="78"/>
    </row>
    <row r="38496" spans="50:50" ht="0" hidden="1" customHeight="1" x14ac:dyDescent="0.2">
      <c r="AX38496" s="78"/>
    </row>
    <row r="38497" spans="50:50" ht="0" hidden="1" customHeight="1" x14ac:dyDescent="0.2">
      <c r="AX38497" s="78"/>
    </row>
    <row r="38498" spans="50:50" ht="0" hidden="1" customHeight="1" x14ac:dyDescent="0.2">
      <c r="AX38498" s="78"/>
    </row>
    <row r="38499" spans="50:50" ht="0" hidden="1" customHeight="1" x14ac:dyDescent="0.2">
      <c r="AX38499" s="78"/>
    </row>
    <row r="38500" spans="50:50" ht="0" hidden="1" customHeight="1" x14ac:dyDescent="0.2">
      <c r="AX38500" s="78"/>
    </row>
    <row r="38501" spans="50:50" ht="0" hidden="1" customHeight="1" x14ac:dyDescent="0.2">
      <c r="AX38501" s="78"/>
    </row>
    <row r="38502" spans="50:50" ht="0" hidden="1" customHeight="1" x14ac:dyDescent="0.2">
      <c r="AX38502" s="78"/>
    </row>
    <row r="38503" spans="50:50" ht="0" hidden="1" customHeight="1" x14ac:dyDescent="0.2">
      <c r="AX38503" s="78"/>
    </row>
    <row r="38504" spans="50:50" ht="0" hidden="1" customHeight="1" x14ac:dyDescent="0.2">
      <c r="AX38504" s="78"/>
    </row>
    <row r="38505" spans="50:50" ht="0" hidden="1" customHeight="1" x14ac:dyDescent="0.2">
      <c r="AX38505" s="78"/>
    </row>
    <row r="38506" spans="50:50" ht="0" hidden="1" customHeight="1" x14ac:dyDescent="0.2">
      <c r="AX38506" s="78"/>
    </row>
    <row r="38507" spans="50:50" ht="0" hidden="1" customHeight="1" x14ac:dyDescent="0.2">
      <c r="AX38507" s="78"/>
    </row>
    <row r="38508" spans="50:50" ht="0" hidden="1" customHeight="1" x14ac:dyDescent="0.2">
      <c r="AX38508" s="78"/>
    </row>
    <row r="38509" spans="50:50" ht="0" hidden="1" customHeight="1" x14ac:dyDescent="0.2">
      <c r="AX38509" s="78"/>
    </row>
    <row r="38510" spans="50:50" ht="0" hidden="1" customHeight="1" x14ac:dyDescent="0.2">
      <c r="AX38510" s="78"/>
    </row>
    <row r="38511" spans="50:50" ht="0" hidden="1" customHeight="1" x14ac:dyDescent="0.2">
      <c r="AX38511" s="78"/>
    </row>
    <row r="38512" spans="50:50" ht="0" hidden="1" customHeight="1" x14ac:dyDescent="0.2">
      <c r="AX38512" s="78"/>
    </row>
    <row r="38513" spans="50:50" ht="0" hidden="1" customHeight="1" x14ac:dyDescent="0.2">
      <c r="AX38513" s="78"/>
    </row>
    <row r="38514" spans="50:50" ht="0" hidden="1" customHeight="1" x14ac:dyDescent="0.2">
      <c r="AX38514" s="78"/>
    </row>
    <row r="38515" spans="50:50" ht="0" hidden="1" customHeight="1" x14ac:dyDescent="0.2">
      <c r="AX38515" s="78"/>
    </row>
    <row r="38516" spans="50:50" ht="0" hidden="1" customHeight="1" x14ac:dyDescent="0.2">
      <c r="AX38516" s="78"/>
    </row>
    <row r="38517" spans="50:50" ht="0" hidden="1" customHeight="1" x14ac:dyDescent="0.2">
      <c r="AX38517" s="78"/>
    </row>
    <row r="38518" spans="50:50" ht="0" hidden="1" customHeight="1" x14ac:dyDescent="0.2">
      <c r="AX38518" s="78"/>
    </row>
    <row r="38519" spans="50:50" ht="0" hidden="1" customHeight="1" x14ac:dyDescent="0.2">
      <c r="AX38519" s="78"/>
    </row>
    <row r="38520" spans="50:50" ht="0" hidden="1" customHeight="1" x14ac:dyDescent="0.2">
      <c r="AX38520" s="78"/>
    </row>
    <row r="38521" spans="50:50" ht="0" hidden="1" customHeight="1" x14ac:dyDescent="0.2">
      <c r="AX38521" s="78"/>
    </row>
    <row r="38522" spans="50:50" ht="0" hidden="1" customHeight="1" x14ac:dyDescent="0.2">
      <c r="AX38522" s="78"/>
    </row>
    <row r="38523" spans="50:50" ht="0" hidden="1" customHeight="1" x14ac:dyDescent="0.2">
      <c r="AX38523" s="78"/>
    </row>
    <row r="38524" spans="50:50" ht="0" hidden="1" customHeight="1" x14ac:dyDescent="0.2">
      <c r="AX38524" s="78"/>
    </row>
    <row r="38525" spans="50:50" ht="0" hidden="1" customHeight="1" x14ac:dyDescent="0.2">
      <c r="AX38525" s="78"/>
    </row>
    <row r="38526" spans="50:50" ht="0" hidden="1" customHeight="1" x14ac:dyDescent="0.2">
      <c r="AX38526" s="78"/>
    </row>
    <row r="38527" spans="50:50" ht="0" hidden="1" customHeight="1" x14ac:dyDescent="0.2">
      <c r="AX38527" s="78"/>
    </row>
    <row r="38528" spans="50:50" ht="0" hidden="1" customHeight="1" x14ac:dyDescent="0.2">
      <c r="AX38528" s="78"/>
    </row>
    <row r="38529" spans="50:50" ht="0" hidden="1" customHeight="1" x14ac:dyDescent="0.2">
      <c r="AX38529" s="78"/>
    </row>
    <row r="38530" spans="50:50" ht="0" hidden="1" customHeight="1" x14ac:dyDescent="0.2">
      <c r="AX38530" s="78"/>
    </row>
    <row r="38531" spans="50:50" ht="0" hidden="1" customHeight="1" x14ac:dyDescent="0.2">
      <c r="AX38531" s="78"/>
    </row>
    <row r="38532" spans="50:50" ht="0" hidden="1" customHeight="1" x14ac:dyDescent="0.2">
      <c r="AX38532" s="78"/>
    </row>
    <row r="38533" spans="50:50" ht="0" hidden="1" customHeight="1" x14ac:dyDescent="0.2">
      <c r="AX38533" s="78"/>
    </row>
    <row r="38534" spans="50:50" ht="0" hidden="1" customHeight="1" x14ac:dyDescent="0.2">
      <c r="AX38534" s="78"/>
    </row>
    <row r="38535" spans="50:50" ht="0" hidden="1" customHeight="1" x14ac:dyDescent="0.2">
      <c r="AX38535" s="78"/>
    </row>
    <row r="38536" spans="50:50" ht="0" hidden="1" customHeight="1" x14ac:dyDescent="0.2">
      <c r="AX38536" s="78"/>
    </row>
    <row r="38537" spans="50:50" ht="0" hidden="1" customHeight="1" x14ac:dyDescent="0.2">
      <c r="AX38537" s="78"/>
    </row>
    <row r="38538" spans="50:50" ht="0" hidden="1" customHeight="1" x14ac:dyDescent="0.2">
      <c r="AX38538" s="78"/>
    </row>
    <row r="38539" spans="50:50" ht="0" hidden="1" customHeight="1" x14ac:dyDescent="0.2">
      <c r="AX38539" s="78"/>
    </row>
    <row r="38540" spans="50:50" ht="0" hidden="1" customHeight="1" x14ac:dyDescent="0.2">
      <c r="AX38540" s="78"/>
    </row>
    <row r="38541" spans="50:50" ht="0" hidden="1" customHeight="1" x14ac:dyDescent="0.2">
      <c r="AX38541" s="78"/>
    </row>
    <row r="38542" spans="50:50" ht="0" hidden="1" customHeight="1" x14ac:dyDescent="0.2">
      <c r="AX38542" s="78"/>
    </row>
    <row r="38543" spans="50:50" ht="0" hidden="1" customHeight="1" x14ac:dyDescent="0.2">
      <c r="AX38543" s="78"/>
    </row>
    <row r="38544" spans="50:50" ht="0" hidden="1" customHeight="1" x14ac:dyDescent="0.2">
      <c r="AX38544" s="78"/>
    </row>
    <row r="38545" spans="50:50" ht="0" hidden="1" customHeight="1" x14ac:dyDescent="0.2">
      <c r="AX38545" s="78"/>
    </row>
    <row r="38546" spans="50:50" ht="0" hidden="1" customHeight="1" x14ac:dyDescent="0.2">
      <c r="AX38546" s="78"/>
    </row>
    <row r="38547" spans="50:50" ht="0" hidden="1" customHeight="1" x14ac:dyDescent="0.2">
      <c r="AX38547" s="78"/>
    </row>
    <row r="38548" spans="50:50" ht="0" hidden="1" customHeight="1" x14ac:dyDescent="0.2">
      <c r="AX38548" s="78"/>
    </row>
    <row r="38549" spans="50:50" ht="0" hidden="1" customHeight="1" x14ac:dyDescent="0.2">
      <c r="AX38549" s="78"/>
    </row>
    <row r="38550" spans="50:50" ht="0" hidden="1" customHeight="1" x14ac:dyDescent="0.2">
      <c r="AX38550" s="78"/>
    </row>
    <row r="38551" spans="50:50" ht="0" hidden="1" customHeight="1" x14ac:dyDescent="0.2">
      <c r="AX38551" s="78"/>
    </row>
    <row r="38552" spans="50:50" ht="0" hidden="1" customHeight="1" x14ac:dyDescent="0.2">
      <c r="AX38552" s="78"/>
    </row>
    <row r="38553" spans="50:50" ht="0" hidden="1" customHeight="1" x14ac:dyDescent="0.2">
      <c r="AX38553" s="78"/>
    </row>
    <row r="38554" spans="50:50" ht="0" hidden="1" customHeight="1" x14ac:dyDescent="0.2">
      <c r="AX38554" s="78"/>
    </row>
    <row r="38555" spans="50:50" ht="0" hidden="1" customHeight="1" x14ac:dyDescent="0.2">
      <c r="AX38555" s="78"/>
    </row>
    <row r="38556" spans="50:50" ht="0" hidden="1" customHeight="1" x14ac:dyDescent="0.2">
      <c r="AX38556" s="78"/>
    </row>
    <row r="38557" spans="50:50" ht="0" hidden="1" customHeight="1" x14ac:dyDescent="0.2">
      <c r="AX38557" s="78"/>
    </row>
    <row r="38558" spans="50:50" ht="0" hidden="1" customHeight="1" x14ac:dyDescent="0.2">
      <c r="AX38558" s="78"/>
    </row>
    <row r="38559" spans="50:50" ht="0" hidden="1" customHeight="1" x14ac:dyDescent="0.2">
      <c r="AX38559" s="78"/>
    </row>
    <row r="38560" spans="50:50" ht="0" hidden="1" customHeight="1" x14ac:dyDescent="0.2">
      <c r="AX38560" s="78"/>
    </row>
    <row r="38561" spans="50:50" ht="0" hidden="1" customHeight="1" x14ac:dyDescent="0.2">
      <c r="AX38561" s="78"/>
    </row>
    <row r="38562" spans="50:50" ht="0" hidden="1" customHeight="1" x14ac:dyDescent="0.2">
      <c r="AX38562" s="78"/>
    </row>
    <row r="38563" spans="50:50" ht="0" hidden="1" customHeight="1" x14ac:dyDescent="0.2">
      <c r="AX38563" s="78"/>
    </row>
    <row r="38564" spans="50:50" ht="0" hidden="1" customHeight="1" x14ac:dyDescent="0.2">
      <c r="AX38564" s="78"/>
    </row>
    <row r="38565" spans="50:50" ht="0" hidden="1" customHeight="1" x14ac:dyDescent="0.2">
      <c r="AX38565" s="78"/>
    </row>
    <row r="38566" spans="50:50" ht="0" hidden="1" customHeight="1" x14ac:dyDescent="0.2">
      <c r="AX38566" s="78"/>
    </row>
    <row r="38567" spans="50:50" ht="0" hidden="1" customHeight="1" x14ac:dyDescent="0.2">
      <c r="AX38567" s="78"/>
    </row>
    <row r="38568" spans="50:50" ht="0" hidden="1" customHeight="1" x14ac:dyDescent="0.2">
      <c r="AX38568" s="78"/>
    </row>
    <row r="38569" spans="50:50" ht="0" hidden="1" customHeight="1" x14ac:dyDescent="0.2">
      <c r="AX38569" s="78"/>
    </row>
    <row r="38570" spans="50:50" ht="0" hidden="1" customHeight="1" x14ac:dyDescent="0.2">
      <c r="AX38570" s="78"/>
    </row>
    <row r="38571" spans="50:50" ht="0" hidden="1" customHeight="1" x14ac:dyDescent="0.2">
      <c r="AX38571" s="78"/>
    </row>
    <row r="38572" spans="50:50" ht="0" hidden="1" customHeight="1" x14ac:dyDescent="0.2">
      <c r="AX38572" s="78"/>
    </row>
    <row r="38573" spans="50:50" ht="0" hidden="1" customHeight="1" x14ac:dyDescent="0.2">
      <c r="AX38573" s="78"/>
    </row>
    <row r="38574" spans="50:50" ht="0" hidden="1" customHeight="1" x14ac:dyDescent="0.2">
      <c r="AX38574" s="78"/>
    </row>
    <row r="38575" spans="50:50" ht="0" hidden="1" customHeight="1" x14ac:dyDescent="0.2">
      <c r="AX38575" s="78"/>
    </row>
    <row r="38576" spans="50:50" ht="0" hidden="1" customHeight="1" x14ac:dyDescent="0.2">
      <c r="AX38576" s="78"/>
    </row>
    <row r="38577" spans="50:50" ht="0" hidden="1" customHeight="1" x14ac:dyDescent="0.2">
      <c r="AX38577" s="78"/>
    </row>
    <row r="38578" spans="50:50" ht="0" hidden="1" customHeight="1" x14ac:dyDescent="0.2">
      <c r="AX38578" s="78"/>
    </row>
    <row r="38579" spans="50:50" ht="0" hidden="1" customHeight="1" x14ac:dyDescent="0.2">
      <c r="AX38579" s="78"/>
    </row>
    <row r="38580" spans="50:50" ht="0" hidden="1" customHeight="1" x14ac:dyDescent="0.2">
      <c r="AX38580" s="78"/>
    </row>
    <row r="38581" spans="50:50" ht="0" hidden="1" customHeight="1" x14ac:dyDescent="0.2">
      <c r="AX38581" s="78"/>
    </row>
    <row r="38582" spans="50:50" ht="0" hidden="1" customHeight="1" x14ac:dyDescent="0.2">
      <c r="AX38582" s="78"/>
    </row>
    <row r="38583" spans="50:50" ht="0" hidden="1" customHeight="1" x14ac:dyDescent="0.2">
      <c r="AX38583" s="78"/>
    </row>
    <row r="38584" spans="50:50" ht="0" hidden="1" customHeight="1" x14ac:dyDescent="0.2">
      <c r="AX38584" s="78"/>
    </row>
    <row r="38585" spans="50:50" ht="0" hidden="1" customHeight="1" x14ac:dyDescent="0.2">
      <c r="AX38585" s="78"/>
    </row>
    <row r="38586" spans="50:50" ht="0" hidden="1" customHeight="1" x14ac:dyDescent="0.2">
      <c r="AX38586" s="78"/>
    </row>
    <row r="38587" spans="50:50" ht="0" hidden="1" customHeight="1" x14ac:dyDescent="0.2">
      <c r="AX38587" s="78"/>
    </row>
    <row r="38588" spans="50:50" ht="0" hidden="1" customHeight="1" x14ac:dyDescent="0.2">
      <c r="AX38588" s="78"/>
    </row>
    <row r="38589" spans="50:50" ht="0" hidden="1" customHeight="1" x14ac:dyDescent="0.2">
      <c r="AX38589" s="78"/>
    </row>
    <row r="38590" spans="50:50" ht="0" hidden="1" customHeight="1" x14ac:dyDescent="0.2">
      <c r="AX38590" s="78"/>
    </row>
    <row r="38591" spans="50:50" ht="0" hidden="1" customHeight="1" x14ac:dyDescent="0.2">
      <c r="AX38591" s="78"/>
    </row>
    <row r="38592" spans="50:50" ht="0" hidden="1" customHeight="1" x14ac:dyDescent="0.2">
      <c r="AX38592" s="78"/>
    </row>
    <row r="38593" spans="50:50" ht="0" hidden="1" customHeight="1" x14ac:dyDescent="0.2">
      <c r="AX38593" s="78"/>
    </row>
    <row r="38594" spans="50:50" ht="0" hidden="1" customHeight="1" x14ac:dyDescent="0.2">
      <c r="AX38594" s="78"/>
    </row>
    <row r="38595" spans="50:50" ht="0" hidden="1" customHeight="1" x14ac:dyDescent="0.2">
      <c r="AX38595" s="78"/>
    </row>
    <row r="38596" spans="50:50" ht="0" hidden="1" customHeight="1" x14ac:dyDescent="0.2">
      <c r="AX38596" s="78"/>
    </row>
    <row r="38597" spans="50:50" ht="0" hidden="1" customHeight="1" x14ac:dyDescent="0.2">
      <c r="AX38597" s="78"/>
    </row>
    <row r="38598" spans="50:50" ht="0" hidden="1" customHeight="1" x14ac:dyDescent="0.2">
      <c r="AX38598" s="78"/>
    </row>
    <row r="38599" spans="50:50" ht="0" hidden="1" customHeight="1" x14ac:dyDescent="0.2">
      <c r="AX38599" s="78"/>
    </row>
    <row r="38600" spans="50:50" ht="0" hidden="1" customHeight="1" x14ac:dyDescent="0.2">
      <c r="AX38600" s="78"/>
    </row>
    <row r="38601" spans="50:50" ht="0" hidden="1" customHeight="1" x14ac:dyDescent="0.2">
      <c r="AX38601" s="78"/>
    </row>
    <row r="38602" spans="50:50" ht="0" hidden="1" customHeight="1" x14ac:dyDescent="0.2">
      <c r="AX38602" s="78"/>
    </row>
    <row r="38603" spans="50:50" ht="0" hidden="1" customHeight="1" x14ac:dyDescent="0.2">
      <c r="AX38603" s="78"/>
    </row>
    <row r="38604" spans="50:50" ht="0" hidden="1" customHeight="1" x14ac:dyDescent="0.2">
      <c r="AX38604" s="78"/>
    </row>
    <row r="38605" spans="50:50" ht="0" hidden="1" customHeight="1" x14ac:dyDescent="0.2">
      <c r="AX38605" s="78"/>
    </row>
    <row r="38606" spans="50:50" ht="0" hidden="1" customHeight="1" x14ac:dyDescent="0.2">
      <c r="AX38606" s="78"/>
    </row>
    <row r="38607" spans="50:50" ht="0" hidden="1" customHeight="1" x14ac:dyDescent="0.2">
      <c r="AX38607" s="78"/>
    </row>
    <row r="38608" spans="50:50" ht="0" hidden="1" customHeight="1" x14ac:dyDescent="0.2">
      <c r="AX38608" s="78"/>
    </row>
    <row r="38609" spans="50:50" ht="0" hidden="1" customHeight="1" x14ac:dyDescent="0.2">
      <c r="AX38609" s="78"/>
    </row>
    <row r="38610" spans="50:50" ht="0" hidden="1" customHeight="1" x14ac:dyDescent="0.2">
      <c r="AX38610" s="78"/>
    </row>
    <row r="38611" spans="50:50" ht="0" hidden="1" customHeight="1" x14ac:dyDescent="0.2">
      <c r="AX38611" s="78"/>
    </row>
    <row r="38612" spans="50:50" ht="0" hidden="1" customHeight="1" x14ac:dyDescent="0.2">
      <c r="AX38612" s="78"/>
    </row>
    <row r="38613" spans="50:50" ht="0" hidden="1" customHeight="1" x14ac:dyDescent="0.2">
      <c r="AX38613" s="78"/>
    </row>
    <row r="38614" spans="50:50" ht="0" hidden="1" customHeight="1" x14ac:dyDescent="0.2">
      <c r="AX38614" s="78"/>
    </row>
    <row r="38615" spans="50:50" ht="0" hidden="1" customHeight="1" x14ac:dyDescent="0.2">
      <c r="AX38615" s="78"/>
    </row>
    <row r="38616" spans="50:50" ht="0" hidden="1" customHeight="1" x14ac:dyDescent="0.2">
      <c r="AX38616" s="78"/>
    </row>
    <row r="38617" spans="50:50" ht="0" hidden="1" customHeight="1" x14ac:dyDescent="0.2">
      <c r="AX38617" s="78"/>
    </row>
    <row r="38618" spans="50:50" ht="0" hidden="1" customHeight="1" x14ac:dyDescent="0.2">
      <c r="AX38618" s="78"/>
    </row>
    <row r="38619" spans="50:50" ht="0" hidden="1" customHeight="1" x14ac:dyDescent="0.2">
      <c r="AX38619" s="78"/>
    </row>
    <row r="38620" spans="50:50" ht="0" hidden="1" customHeight="1" x14ac:dyDescent="0.2">
      <c r="AX38620" s="78"/>
    </row>
    <row r="38621" spans="50:50" ht="0" hidden="1" customHeight="1" x14ac:dyDescent="0.2">
      <c r="AX38621" s="78"/>
    </row>
    <row r="38622" spans="50:50" ht="0" hidden="1" customHeight="1" x14ac:dyDescent="0.2">
      <c r="AX38622" s="78"/>
    </row>
    <row r="38623" spans="50:50" ht="0" hidden="1" customHeight="1" x14ac:dyDescent="0.2">
      <c r="AX38623" s="78"/>
    </row>
    <row r="38624" spans="50:50" ht="0" hidden="1" customHeight="1" x14ac:dyDescent="0.2">
      <c r="AX38624" s="78"/>
    </row>
    <row r="38625" spans="50:50" ht="0" hidden="1" customHeight="1" x14ac:dyDescent="0.2">
      <c r="AX38625" s="78"/>
    </row>
    <row r="38626" spans="50:50" ht="0" hidden="1" customHeight="1" x14ac:dyDescent="0.2">
      <c r="AX38626" s="78"/>
    </row>
    <row r="38627" spans="50:50" ht="0" hidden="1" customHeight="1" x14ac:dyDescent="0.2">
      <c r="AX38627" s="78"/>
    </row>
    <row r="38628" spans="50:50" ht="0" hidden="1" customHeight="1" x14ac:dyDescent="0.2">
      <c r="AX38628" s="78"/>
    </row>
    <row r="38629" spans="50:50" ht="0" hidden="1" customHeight="1" x14ac:dyDescent="0.2">
      <c r="AX38629" s="78"/>
    </row>
    <row r="38630" spans="50:50" ht="0" hidden="1" customHeight="1" x14ac:dyDescent="0.2">
      <c r="AX38630" s="78"/>
    </row>
    <row r="38631" spans="50:50" ht="0" hidden="1" customHeight="1" x14ac:dyDescent="0.2">
      <c r="AX38631" s="78"/>
    </row>
    <row r="38632" spans="50:50" ht="0" hidden="1" customHeight="1" x14ac:dyDescent="0.2">
      <c r="AX38632" s="78"/>
    </row>
    <row r="38633" spans="50:50" ht="0" hidden="1" customHeight="1" x14ac:dyDescent="0.2">
      <c r="AX38633" s="78"/>
    </row>
    <row r="38634" spans="50:50" ht="0" hidden="1" customHeight="1" x14ac:dyDescent="0.2">
      <c r="AX38634" s="78"/>
    </row>
    <row r="38635" spans="50:50" ht="0" hidden="1" customHeight="1" x14ac:dyDescent="0.2">
      <c r="AX38635" s="78"/>
    </row>
    <row r="38636" spans="50:50" ht="0" hidden="1" customHeight="1" x14ac:dyDescent="0.2">
      <c r="AX38636" s="78"/>
    </row>
    <row r="38637" spans="50:50" ht="0" hidden="1" customHeight="1" x14ac:dyDescent="0.2">
      <c r="AX38637" s="78"/>
    </row>
    <row r="38638" spans="50:50" ht="0" hidden="1" customHeight="1" x14ac:dyDescent="0.2">
      <c r="AX38638" s="78"/>
    </row>
    <row r="38639" spans="50:50" ht="0" hidden="1" customHeight="1" x14ac:dyDescent="0.2">
      <c r="AX38639" s="78"/>
    </row>
    <row r="38640" spans="50:50" ht="0" hidden="1" customHeight="1" x14ac:dyDescent="0.2">
      <c r="AX38640" s="78"/>
    </row>
    <row r="38641" spans="50:50" ht="0" hidden="1" customHeight="1" x14ac:dyDescent="0.2">
      <c r="AX38641" s="78"/>
    </row>
    <row r="38642" spans="50:50" ht="0" hidden="1" customHeight="1" x14ac:dyDescent="0.2">
      <c r="AX38642" s="78"/>
    </row>
    <row r="38643" spans="50:50" ht="0" hidden="1" customHeight="1" x14ac:dyDescent="0.2">
      <c r="AX38643" s="78"/>
    </row>
    <row r="38644" spans="50:50" ht="0" hidden="1" customHeight="1" x14ac:dyDescent="0.2">
      <c r="AX38644" s="78"/>
    </row>
    <row r="38645" spans="50:50" ht="0" hidden="1" customHeight="1" x14ac:dyDescent="0.2">
      <c r="AX38645" s="78"/>
    </row>
    <row r="38646" spans="50:50" ht="0" hidden="1" customHeight="1" x14ac:dyDescent="0.2">
      <c r="AX38646" s="78"/>
    </row>
    <row r="38647" spans="50:50" ht="0" hidden="1" customHeight="1" x14ac:dyDescent="0.2">
      <c r="AX38647" s="78"/>
    </row>
    <row r="38648" spans="50:50" ht="0" hidden="1" customHeight="1" x14ac:dyDescent="0.2">
      <c r="AX38648" s="78"/>
    </row>
    <row r="38649" spans="50:50" ht="0" hidden="1" customHeight="1" x14ac:dyDescent="0.2">
      <c r="AX38649" s="78"/>
    </row>
    <row r="38650" spans="50:50" ht="0" hidden="1" customHeight="1" x14ac:dyDescent="0.2">
      <c r="AX38650" s="78"/>
    </row>
    <row r="38651" spans="50:50" ht="0" hidden="1" customHeight="1" x14ac:dyDescent="0.2">
      <c r="AX38651" s="78"/>
    </row>
    <row r="38652" spans="50:50" ht="0" hidden="1" customHeight="1" x14ac:dyDescent="0.2">
      <c r="AX38652" s="78"/>
    </row>
    <row r="38653" spans="50:50" ht="0" hidden="1" customHeight="1" x14ac:dyDescent="0.2">
      <c r="AX38653" s="78"/>
    </row>
    <row r="38654" spans="50:50" ht="0" hidden="1" customHeight="1" x14ac:dyDescent="0.2">
      <c r="AX38654" s="78"/>
    </row>
    <row r="38655" spans="50:50" ht="0" hidden="1" customHeight="1" x14ac:dyDescent="0.2">
      <c r="AX38655" s="78"/>
    </row>
    <row r="38656" spans="50:50" ht="0" hidden="1" customHeight="1" x14ac:dyDescent="0.2">
      <c r="AX38656" s="78"/>
    </row>
    <row r="38657" spans="50:50" ht="0" hidden="1" customHeight="1" x14ac:dyDescent="0.2">
      <c r="AX38657" s="78"/>
    </row>
    <row r="38658" spans="50:50" ht="0" hidden="1" customHeight="1" x14ac:dyDescent="0.2">
      <c r="AX38658" s="78"/>
    </row>
    <row r="38659" spans="50:50" ht="0" hidden="1" customHeight="1" x14ac:dyDescent="0.2">
      <c r="AX38659" s="78"/>
    </row>
    <row r="38660" spans="50:50" ht="0" hidden="1" customHeight="1" x14ac:dyDescent="0.2">
      <c r="AX38660" s="78"/>
    </row>
    <row r="38661" spans="50:50" ht="0" hidden="1" customHeight="1" x14ac:dyDescent="0.2">
      <c r="AX38661" s="78"/>
    </row>
    <row r="38662" spans="50:50" ht="0" hidden="1" customHeight="1" x14ac:dyDescent="0.2">
      <c r="AX38662" s="78"/>
    </row>
    <row r="38663" spans="50:50" ht="0" hidden="1" customHeight="1" x14ac:dyDescent="0.2">
      <c r="AX38663" s="78"/>
    </row>
    <row r="38664" spans="50:50" ht="0" hidden="1" customHeight="1" x14ac:dyDescent="0.2">
      <c r="AX38664" s="78"/>
    </row>
    <row r="38665" spans="50:50" ht="0" hidden="1" customHeight="1" x14ac:dyDescent="0.2">
      <c r="AX38665" s="78"/>
    </row>
    <row r="38666" spans="50:50" ht="0" hidden="1" customHeight="1" x14ac:dyDescent="0.2">
      <c r="AX38666" s="78"/>
    </row>
    <row r="38667" spans="50:50" ht="0" hidden="1" customHeight="1" x14ac:dyDescent="0.2">
      <c r="AX38667" s="78"/>
    </row>
    <row r="38668" spans="50:50" ht="0" hidden="1" customHeight="1" x14ac:dyDescent="0.2">
      <c r="AX38668" s="78"/>
    </row>
    <row r="38669" spans="50:50" ht="0" hidden="1" customHeight="1" x14ac:dyDescent="0.2">
      <c r="AX38669" s="78"/>
    </row>
    <row r="38670" spans="50:50" ht="0" hidden="1" customHeight="1" x14ac:dyDescent="0.2">
      <c r="AX38670" s="78"/>
    </row>
    <row r="38671" spans="50:50" ht="0" hidden="1" customHeight="1" x14ac:dyDescent="0.2">
      <c r="AX38671" s="78"/>
    </row>
    <row r="38672" spans="50:50" ht="0" hidden="1" customHeight="1" x14ac:dyDescent="0.2">
      <c r="AX38672" s="78"/>
    </row>
    <row r="38673" spans="50:50" ht="0" hidden="1" customHeight="1" x14ac:dyDescent="0.2">
      <c r="AX38673" s="78"/>
    </row>
    <row r="38674" spans="50:50" ht="0" hidden="1" customHeight="1" x14ac:dyDescent="0.2">
      <c r="AX38674" s="78"/>
    </row>
    <row r="38675" spans="50:50" ht="0" hidden="1" customHeight="1" x14ac:dyDescent="0.2">
      <c r="AX38675" s="78"/>
    </row>
    <row r="38676" spans="50:50" ht="0" hidden="1" customHeight="1" x14ac:dyDescent="0.2">
      <c r="AX38676" s="78"/>
    </row>
    <row r="38677" spans="50:50" ht="0" hidden="1" customHeight="1" x14ac:dyDescent="0.2">
      <c r="AX38677" s="78"/>
    </row>
    <row r="38678" spans="50:50" ht="0" hidden="1" customHeight="1" x14ac:dyDescent="0.2">
      <c r="AX38678" s="78"/>
    </row>
    <row r="38679" spans="50:50" ht="0" hidden="1" customHeight="1" x14ac:dyDescent="0.2">
      <c r="AX38679" s="78"/>
    </row>
    <row r="38680" spans="50:50" ht="0" hidden="1" customHeight="1" x14ac:dyDescent="0.2">
      <c r="AX38680" s="78"/>
    </row>
    <row r="38681" spans="50:50" ht="0" hidden="1" customHeight="1" x14ac:dyDescent="0.2">
      <c r="AX38681" s="78"/>
    </row>
    <row r="38682" spans="50:50" ht="0" hidden="1" customHeight="1" x14ac:dyDescent="0.2">
      <c r="AX38682" s="78"/>
    </row>
    <row r="38683" spans="50:50" ht="0" hidden="1" customHeight="1" x14ac:dyDescent="0.2">
      <c r="AX38683" s="78"/>
    </row>
    <row r="38684" spans="50:50" ht="0" hidden="1" customHeight="1" x14ac:dyDescent="0.2">
      <c r="AX38684" s="78"/>
    </row>
    <row r="38685" spans="50:50" ht="0" hidden="1" customHeight="1" x14ac:dyDescent="0.2">
      <c r="AX38685" s="78"/>
    </row>
    <row r="38686" spans="50:50" ht="0" hidden="1" customHeight="1" x14ac:dyDescent="0.2">
      <c r="AX38686" s="78"/>
    </row>
    <row r="38687" spans="50:50" ht="0" hidden="1" customHeight="1" x14ac:dyDescent="0.2">
      <c r="AX38687" s="78"/>
    </row>
    <row r="38688" spans="50:50" ht="0" hidden="1" customHeight="1" x14ac:dyDescent="0.2">
      <c r="AX38688" s="78"/>
    </row>
    <row r="38689" spans="50:50" ht="0" hidden="1" customHeight="1" x14ac:dyDescent="0.2">
      <c r="AX38689" s="78"/>
    </row>
    <row r="38690" spans="50:50" ht="0" hidden="1" customHeight="1" x14ac:dyDescent="0.2">
      <c r="AX38690" s="78"/>
    </row>
    <row r="38691" spans="50:50" ht="0" hidden="1" customHeight="1" x14ac:dyDescent="0.2">
      <c r="AX38691" s="78"/>
    </row>
    <row r="38692" spans="50:50" ht="0" hidden="1" customHeight="1" x14ac:dyDescent="0.2">
      <c r="AX38692" s="78"/>
    </row>
    <row r="38693" spans="50:50" ht="0" hidden="1" customHeight="1" x14ac:dyDescent="0.2">
      <c r="AX38693" s="78"/>
    </row>
    <row r="38694" spans="50:50" ht="0" hidden="1" customHeight="1" x14ac:dyDescent="0.2">
      <c r="AX38694" s="78"/>
    </row>
    <row r="38695" spans="50:50" ht="0" hidden="1" customHeight="1" x14ac:dyDescent="0.2">
      <c r="AX38695" s="78"/>
    </row>
    <row r="38696" spans="50:50" ht="0" hidden="1" customHeight="1" x14ac:dyDescent="0.2">
      <c r="AX38696" s="78"/>
    </row>
    <row r="38697" spans="50:50" ht="0" hidden="1" customHeight="1" x14ac:dyDescent="0.2">
      <c r="AX38697" s="78"/>
    </row>
    <row r="38698" spans="50:50" ht="0" hidden="1" customHeight="1" x14ac:dyDescent="0.2">
      <c r="AX38698" s="78"/>
    </row>
    <row r="38699" spans="50:50" ht="0" hidden="1" customHeight="1" x14ac:dyDescent="0.2">
      <c r="AX38699" s="78"/>
    </row>
    <row r="38700" spans="50:50" ht="0" hidden="1" customHeight="1" x14ac:dyDescent="0.2">
      <c r="AX38700" s="78"/>
    </row>
    <row r="38701" spans="50:50" ht="0" hidden="1" customHeight="1" x14ac:dyDescent="0.2">
      <c r="AX38701" s="78"/>
    </row>
    <row r="38702" spans="50:50" ht="0" hidden="1" customHeight="1" x14ac:dyDescent="0.2">
      <c r="AX38702" s="78"/>
    </row>
    <row r="38703" spans="50:50" ht="0" hidden="1" customHeight="1" x14ac:dyDescent="0.2">
      <c r="AX38703" s="78"/>
    </row>
    <row r="38704" spans="50:50" ht="0" hidden="1" customHeight="1" x14ac:dyDescent="0.2">
      <c r="AX38704" s="78"/>
    </row>
    <row r="38705" spans="50:50" ht="0" hidden="1" customHeight="1" x14ac:dyDescent="0.2">
      <c r="AX38705" s="78"/>
    </row>
    <row r="38706" spans="50:50" ht="0" hidden="1" customHeight="1" x14ac:dyDescent="0.2">
      <c r="AX38706" s="78"/>
    </row>
    <row r="38707" spans="50:50" ht="0" hidden="1" customHeight="1" x14ac:dyDescent="0.2">
      <c r="AX38707" s="78"/>
    </row>
    <row r="38708" spans="50:50" ht="0" hidden="1" customHeight="1" x14ac:dyDescent="0.2">
      <c r="AX38708" s="78"/>
    </row>
    <row r="38709" spans="50:50" ht="0" hidden="1" customHeight="1" x14ac:dyDescent="0.2">
      <c r="AX38709" s="78"/>
    </row>
    <row r="38710" spans="50:50" ht="0" hidden="1" customHeight="1" x14ac:dyDescent="0.2">
      <c r="AX38710" s="78"/>
    </row>
    <row r="38711" spans="50:50" ht="0" hidden="1" customHeight="1" x14ac:dyDescent="0.2">
      <c r="AX38711" s="78"/>
    </row>
    <row r="38712" spans="50:50" ht="0" hidden="1" customHeight="1" x14ac:dyDescent="0.2">
      <c r="AX38712" s="78"/>
    </row>
    <row r="38713" spans="50:50" ht="0" hidden="1" customHeight="1" x14ac:dyDescent="0.2">
      <c r="AX38713" s="78"/>
    </row>
    <row r="38714" spans="50:50" ht="0" hidden="1" customHeight="1" x14ac:dyDescent="0.2">
      <c r="AX38714" s="78"/>
    </row>
    <row r="38715" spans="50:50" ht="0" hidden="1" customHeight="1" x14ac:dyDescent="0.2">
      <c r="AX38715" s="78"/>
    </row>
    <row r="38716" spans="50:50" ht="0" hidden="1" customHeight="1" x14ac:dyDescent="0.2">
      <c r="AX38716" s="78"/>
    </row>
    <row r="38717" spans="50:50" ht="0" hidden="1" customHeight="1" x14ac:dyDescent="0.2">
      <c r="AX38717" s="78"/>
    </row>
    <row r="38718" spans="50:50" ht="0" hidden="1" customHeight="1" x14ac:dyDescent="0.2">
      <c r="AX38718" s="78"/>
    </row>
    <row r="38719" spans="50:50" ht="0" hidden="1" customHeight="1" x14ac:dyDescent="0.2">
      <c r="AX38719" s="78"/>
    </row>
    <row r="38720" spans="50:50" ht="0" hidden="1" customHeight="1" x14ac:dyDescent="0.2">
      <c r="AX38720" s="78"/>
    </row>
    <row r="38721" spans="50:50" ht="0" hidden="1" customHeight="1" x14ac:dyDescent="0.2">
      <c r="AX38721" s="78"/>
    </row>
    <row r="38722" spans="50:50" ht="0" hidden="1" customHeight="1" x14ac:dyDescent="0.2">
      <c r="AX38722" s="78"/>
    </row>
    <row r="38723" spans="50:50" ht="0" hidden="1" customHeight="1" x14ac:dyDescent="0.2">
      <c r="AX38723" s="78"/>
    </row>
    <row r="38724" spans="50:50" ht="0" hidden="1" customHeight="1" x14ac:dyDescent="0.2">
      <c r="AX38724" s="78"/>
    </row>
    <row r="38725" spans="50:50" ht="0" hidden="1" customHeight="1" x14ac:dyDescent="0.2">
      <c r="AX38725" s="78"/>
    </row>
    <row r="38726" spans="50:50" ht="0" hidden="1" customHeight="1" x14ac:dyDescent="0.2">
      <c r="AX38726" s="78"/>
    </row>
    <row r="38727" spans="50:50" ht="0" hidden="1" customHeight="1" x14ac:dyDescent="0.2">
      <c r="AX38727" s="78"/>
    </row>
    <row r="38728" spans="50:50" ht="0" hidden="1" customHeight="1" x14ac:dyDescent="0.2">
      <c r="AX38728" s="78"/>
    </row>
    <row r="38729" spans="50:50" ht="0" hidden="1" customHeight="1" x14ac:dyDescent="0.2">
      <c r="AX38729" s="78"/>
    </row>
    <row r="38730" spans="50:50" ht="0" hidden="1" customHeight="1" x14ac:dyDescent="0.2">
      <c r="AX38730" s="78"/>
    </row>
    <row r="38731" spans="50:50" ht="0" hidden="1" customHeight="1" x14ac:dyDescent="0.2">
      <c r="AX38731" s="78"/>
    </row>
    <row r="38732" spans="50:50" ht="0" hidden="1" customHeight="1" x14ac:dyDescent="0.2">
      <c r="AX38732" s="78"/>
    </row>
    <row r="38733" spans="50:50" ht="0" hidden="1" customHeight="1" x14ac:dyDescent="0.2">
      <c r="AX38733" s="78"/>
    </row>
    <row r="38734" spans="50:50" ht="0" hidden="1" customHeight="1" x14ac:dyDescent="0.2">
      <c r="AX38734" s="78"/>
    </row>
    <row r="38735" spans="50:50" ht="0" hidden="1" customHeight="1" x14ac:dyDescent="0.2">
      <c r="AX38735" s="78"/>
    </row>
    <row r="38736" spans="50:50" ht="0" hidden="1" customHeight="1" x14ac:dyDescent="0.2">
      <c r="AX38736" s="78"/>
    </row>
    <row r="38737" spans="50:50" ht="0" hidden="1" customHeight="1" x14ac:dyDescent="0.2">
      <c r="AX38737" s="78"/>
    </row>
    <row r="38738" spans="50:50" ht="0" hidden="1" customHeight="1" x14ac:dyDescent="0.2">
      <c r="AX38738" s="78"/>
    </row>
    <row r="38739" spans="50:50" ht="0" hidden="1" customHeight="1" x14ac:dyDescent="0.2">
      <c r="AX38739" s="78"/>
    </row>
    <row r="38740" spans="50:50" ht="0" hidden="1" customHeight="1" x14ac:dyDescent="0.2">
      <c r="AX38740" s="78"/>
    </row>
    <row r="38741" spans="50:50" ht="0" hidden="1" customHeight="1" x14ac:dyDescent="0.2">
      <c r="AX38741" s="78"/>
    </row>
    <row r="38742" spans="50:50" ht="0" hidden="1" customHeight="1" x14ac:dyDescent="0.2">
      <c r="AX38742" s="78"/>
    </row>
    <row r="38743" spans="50:50" ht="0" hidden="1" customHeight="1" x14ac:dyDescent="0.2">
      <c r="AX38743" s="78"/>
    </row>
    <row r="38744" spans="50:50" ht="0" hidden="1" customHeight="1" x14ac:dyDescent="0.2">
      <c r="AX38744" s="78"/>
    </row>
    <row r="38745" spans="50:50" ht="0" hidden="1" customHeight="1" x14ac:dyDescent="0.2">
      <c r="AX38745" s="78"/>
    </row>
    <row r="38746" spans="50:50" ht="0" hidden="1" customHeight="1" x14ac:dyDescent="0.2">
      <c r="AX38746" s="78"/>
    </row>
    <row r="38747" spans="50:50" ht="0" hidden="1" customHeight="1" x14ac:dyDescent="0.2">
      <c r="AX38747" s="78"/>
    </row>
    <row r="38748" spans="50:50" ht="0" hidden="1" customHeight="1" x14ac:dyDescent="0.2">
      <c r="AX38748" s="78"/>
    </row>
    <row r="38749" spans="50:50" ht="0" hidden="1" customHeight="1" x14ac:dyDescent="0.2">
      <c r="AX38749" s="78"/>
    </row>
    <row r="38750" spans="50:50" ht="0" hidden="1" customHeight="1" x14ac:dyDescent="0.2">
      <c r="AX38750" s="78"/>
    </row>
    <row r="38751" spans="50:50" ht="0" hidden="1" customHeight="1" x14ac:dyDescent="0.2">
      <c r="AX38751" s="78"/>
    </row>
    <row r="38752" spans="50:50" ht="0" hidden="1" customHeight="1" x14ac:dyDescent="0.2">
      <c r="AX38752" s="78"/>
    </row>
    <row r="38753" spans="50:50" ht="0" hidden="1" customHeight="1" x14ac:dyDescent="0.2">
      <c r="AX38753" s="78"/>
    </row>
    <row r="38754" spans="50:50" ht="0" hidden="1" customHeight="1" x14ac:dyDescent="0.2">
      <c r="AX38754" s="78"/>
    </row>
    <row r="38755" spans="50:50" ht="0" hidden="1" customHeight="1" x14ac:dyDescent="0.2">
      <c r="AX38755" s="78"/>
    </row>
    <row r="38756" spans="50:50" ht="0" hidden="1" customHeight="1" x14ac:dyDescent="0.2">
      <c r="AX38756" s="78"/>
    </row>
    <row r="38757" spans="50:50" ht="0" hidden="1" customHeight="1" x14ac:dyDescent="0.2">
      <c r="AX38757" s="78"/>
    </row>
    <row r="38758" spans="50:50" ht="0" hidden="1" customHeight="1" x14ac:dyDescent="0.2">
      <c r="AX38758" s="78"/>
    </row>
    <row r="38759" spans="50:50" ht="0" hidden="1" customHeight="1" x14ac:dyDescent="0.2">
      <c r="AX38759" s="78"/>
    </row>
    <row r="38760" spans="50:50" ht="0" hidden="1" customHeight="1" x14ac:dyDescent="0.2">
      <c r="AX38760" s="78"/>
    </row>
    <row r="38761" spans="50:50" ht="0" hidden="1" customHeight="1" x14ac:dyDescent="0.2">
      <c r="AX38761" s="78"/>
    </row>
    <row r="38762" spans="50:50" ht="0" hidden="1" customHeight="1" x14ac:dyDescent="0.2">
      <c r="AX38762" s="78"/>
    </row>
    <row r="38763" spans="50:50" ht="0" hidden="1" customHeight="1" x14ac:dyDescent="0.2">
      <c r="AX38763" s="78"/>
    </row>
    <row r="38764" spans="50:50" ht="0" hidden="1" customHeight="1" x14ac:dyDescent="0.2">
      <c r="AX38764" s="78"/>
    </row>
    <row r="38765" spans="50:50" ht="0" hidden="1" customHeight="1" x14ac:dyDescent="0.2">
      <c r="AX38765" s="78"/>
    </row>
    <row r="38766" spans="50:50" ht="0" hidden="1" customHeight="1" x14ac:dyDescent="0.2">
      <c r="AX38766" s="78"/>
    </row>
    <row r="38767" spans="50:50" ht="0" hidden="1" customHeight="1" x14ac:dyDescent="0.2">
      <c r="AX38767" s="78"/>
    </row>
    <row r="38768" spans="50:50" ht="0" hidden="1" customHeight="1" x14ac:dyDescent="0.2">
      <c r="AX38768" s="78"/>
    </row>
    <row r="38769" spans="50:50" ht="0" hidden="1" customHeight="1" x14ac:dyDescent="0.2">
      <c r="AX38769" s="78"/>
    </row>
    <row r="38770" spans="50:50" ht="0" hidden="1" customHeight="1" x14ac:dyDescent="0.2">
      <c r="AX38770" s="78"/>
    </row>
    <row r="38771" spans="50:50" ht="0" hidden="1" customHeight="1" x14ac:dyDescent="0.2">
      <c r="AX38771" s="78"/>
    </row>
    <row r="38772" spans="50:50" ht="0" hidden="1" customHeight="1" x14ac:dyDescent="0.2">
      <c r="AX38772" s="78"/>
    </row>
    <row r="38773" spans="50:50" ht="0" hidden="1" customHeight="1" x14ac:dyDescent="0.2">
      <c r="AX38773" s="78"/>
    </row>
    <row r="38774" spans="50:50" ht="0" hidden="1" customHeight="1" x14ac:dyDescent="0.2">
      <c r="AX38774" s="78"/>
    </row>
    <row r="38775" spans="50:50" ht="0" hidden="1" customHeight="1" x14ac:dyDescent="0.2">
      <c r="AX38775" s="78"/>
    </row>
    <row r="38776" spans="50:50" ht="0" hidden="1" customHeight="1" x14ac:dyDescent="0.2">
      <c r="AX38776" s="78"/>
    </row>
    <row r="38777" spans="50:50" ht="0" hidden="1" customHeight="1" x14ac:dyDescent="0.2">
      <c r="AX38777" s="78"/>
    </row>
    <row r="38778" spans="50:50" ht="0" hidden="1" customHeight="1" x14ac:dyDescent="0.2">
      <c r="AX38778" s="78"/>
    </row>
    <row r="38779" spans="50:50" ht="0" hidden="1" customHeight="1" x14ac:dyDescent="0.2">
      <c r="AX38779" s="78"/>
    </row>
    <row r="38780" spans="50:50" ht="0" hidden="1" customHeight="1" x14ac:dyDescent="0.2">
      <c r="AX38780" s="78"/>
    </row>
    <row r="38781" spans="50:50" ht="0" hidden="1" customHeight="1" x14ac:dyDescent="0.2">
      <c r="AX38781" s="78"/>
    </row>
    <row r="38782" spans="50:50" ht="0" hidden="1" customHeight="1" x14ac:dyDescent="0.2">
      <c r="AX38782" s="78"/>
    </row>
    <row r="38783" spans="50:50" ht="0" hidden="1" customHeight="1" x14ac:dyDescent="0.2">
      <c r="AX38783" s="78"/>
    </row>
    <row r="38784" spans="50:50" ht="0" hidden="1" customHeight="1" x14ac:dyDescent="0.2">
      <c r="AX38784" s="78"/>
    </row>
    <row r="38785" spans="50:50" ht="0" hidden="1" customHeight="1" x14ac:dyDescent="0.2">
      <c r="AX38785" s="78"/>
    </row>
    <row r="38786" spans="50:50" ht="0" hidden="1" customHeight="1" x14ac:dyDescent="0.2">
      <c r="AX38786" s="78"/>
    </row>
    <row r="38787" spans="50:50" ht="0" hidden="1" customHeight="1" x14ac:dyDescent="0.2">
      <c r="AX38787" s="78"/>
    </row>
    <row r="38788" spans="50:50" ht="0" hidden="1" customHeight="1" x14ac:dyDescent="0.2">
      <c r="AX38788" s="78"/>
    </row>
    <row r="38789" spans="50:50" ht="0" hidden="1" customHeight="1" x14ac:dyDescent="0.2">
      <c r="AX38789" s="78"/>
    </row>
    <row r="38790" spans="50:50" ht="0" hidden="1" customHeight="1" x14ac:dyDescent="0.2">
      <c r="AX38790" s="78"/>
    </row>
    <row r="38791" spans="50:50" ht="0" hidden="1" customHeight="1" x14ac:dyDescent="0.2">
      <c r="AX38791" s="78"/>
    </row>
    <row r="38792" spans="50:50" ht="0" hidden="1" customHeight="1" x14ac:dyDescent="0.2">
      <c r="AX38792" s="78"/>
    </row>
    <row r="38793" spans="50:50" ht="0" hidden="1" customHeight="1" x14ac:dyDescent="0.2">
      <c r="AX38793" s="78"/>
    </row>
    <row r="38794" spans="50:50" ht="0" hidden="1" customHeight="1" x14ac:dyDescent="0.2">
      <c r="AX38794" s="78"/>
    </row>
    <row r="38795" spans="50:50" ht="0" hidden="1" customHeight="1" x14ac:dyDescent="0.2">
      <c r="AX38795" s="78"/>
    </row>
    <row r="38796" spans="50:50" ht="0" hidden="1" customHeight="1" x14ac:dyDescent="0.2">
      <c r="AX38796" s="78"/>
    </row>
    <row r="38797" spans="50:50" ht="0" hidden="1" customHeight="1" x14ac:dyDescent="0.2">
      <c r="AX38797" s="78"/>
    </row>
    <row r="38798" spans="50:50" ht="0" hidden="1" customHeight="1" x14ac:dyDescent="0.2">
      <c r="AX38798" s="78"/>
    </row>
    <row r="38799" spans="50:50" ht="0" hidden="1" customHeight="1" x14ac:dyDescent="0.2">
      <c r="AX38799" s="78"/>
    </row>
    <row r="38800" spans="50:50" ht="0" hidden="1" customHeight="1" x14ac:dyDescent="0.2">
      <c r="AX38800" s="78"/>
    </row>
    <row r="38801" spans="50:50" ht="0" hidden="1" customHeight="1" x14ac:dyDescent="0.2">
      <c r="AX38801" s="78"/>
    </row>
    <row r="38802" spans="50:50" ht="0" hidden="1" customHeight="1" x14ac:dyDescent="0.2">
      <c r="AX38802" s="78"/>
    </row>
    <row r="38803" spans="50:50" ht="0" hidden="1" customHeight="1" x14ac:dyDescent="0.2">
      <c r="AX38803" s="78"/>
    </row>
    <row r="38804" spans="50:50" ht="0" hidden="1" customHeight="1" x14ac:dyDescent="0.2">
      <c r="AX38804" s="78"/>
    </row>
    <row r="38805" spans="50:50" ht="0" hidden="1" customHeight="1" x14ac:dyDescent="0.2">
      <c r="AX38805" s="78"/>
    </row>
    <row r="38806" spans="50:50" ht="0" hidden="1" customHeight="1" x14ac:dyDescent="0.2">
      <c r="AX38806" s="78"/>
    </row>
    <row r="38807" spans="50:50" ht="0" hidden="1" customHeight="1" x14ac:dyDescent="0.2">
      <c r="AX38807" s="78"/>
    </row>
    <row r="38808" spans="50:50" ht="0" hidden="1" customHeight="1" x14ac:dyDescent="0.2">
      <c r="AX38808" s="78"/>
    </row>
    <row r="38809" spans="50:50" ht="0" hidden="1" customHeight="1" x14ac:dyDescent="0.2">
      <c r="AX38809" s="78"/>
    </row>
    <row r="38810" spans="50:50" ht="0" hidden="1" customHeight="1" x14ac:dyDescent="0.2">
      <c r="AX38810" s="78"/>
    </row>
    <row r="38811" spans="50:50" ht="0" hidden="1" customHeight="1" x14ac:dyDescent="0.2">
      <c r="AX38811" s="78"/>
    </row>
    <row r="38812" spans="50:50" ht="0" hidden="1" customHeight="1" x14ac:dyDescent="0.2">
      <c r="AX38812" s="78"/>
    </row>
    <row r="38813" spans="50:50" ht="0" hidden="1" customHeight="1" x14ac:dyDescent="0.2">
      <c r="AX38813" s="78"/>
    </row>
    <row r="38814" spans="50:50" ht="0" hidden="1" customHeight="1" x14ac:dyDescent="0.2">
      <c r="AX38814" s="78"/>
    </row>
    <row r="38815" spans="50:50" ht="0" hidden="1" customHeight="1" x14ac:dyDescent="0.2">
      <c r="AX38815" s="78"/>
    </row>
    <row r="38816" spans="50:50" ht="0" hidden="1" customHeight="1" x14ac:dyDescent="0.2">
      <c r="AX38816" s="78"/>
    </row>
    <row r="38817" spans="50:50" ht="0" hidden="1" customHeight="1" x14ac:dyDescent="0.2">
      <c r="AX38817" s="78"/>
    </row>
    <row r="38818" spans="50:50" ht="0" hidden="1" customHeight="1" x14ac:dyDescent="0.2">
      <c r="AX38818" s="78"/>
    </row>
    <row r="38819" spans="50:50" ht="0" hidden="1" customHeight="1" x14ac:dyDescent="0.2">
      <c r="AX38819" s="78"/>
    </row>
    <row r="38820" spans="50:50" ht="0" hidden="1" customHeight="1" x14ac:dyDescent="0.2">
      <c r="AX38820" s="78"/>
    </row>
    <row r="38821" spans="50:50" ht="0" hidden="1" customHeight="1" x14ac:dyDescent="0.2">
      <c r="AX38821" s="78"/>
    </row>
    <row r="38822" spans="50:50" ht="0" hidden="1" customHeight="1" x14ac:dyDescent="0.2">
      <c r="AX38822" s="78"/>
    </row>
    <row r="38823" spans="50:50" ht="0" hidden="1" customHeight="1" x14ac:dyDescent="0.2">
      <c r="AX38823" s="78"/>
    </row>
    <row r="38824" spans="50:50" ht="0" hidden="1" customHeight="1" x14ac:dyDescent="0.2">
      <c r="AX38824" s="78"/>
    </row>
    <row r="38825" spans="50:50" ht="0" hidden="1" customHeight="1" x14ac:dyDescent="0.2">
      <c r="AX38825" s="78"/>
    </row>
    <row r="38826" spans="50:50" ht="0" hidden="1" customHeight="1" x14ac:dyDescent="0.2">
      <c r="AX38826" s="78"/>
    </row>
    <row r="38827" spans="50:50" ht="0" hidden="1" customHeight="1" x14ac:dyDescent="0.2">
      <c r="AX38827" s="78"/>
    </row>
    <row r="38828" spans="50:50" ht="0" hidden="1" customHeight="1" x14ac:dyDescent="0.2">
      <c r="AX38828" s="78"/>
    </row>
    <row r="38829" spans="50:50" ht="0" hidden="1" customHeight="1" x14ac:dyDescent="0.2">
      <c r="AX38829" s="78"/>
    </row>
    <row r="38830" spans="50:50" ht="0" hidden="1" customHeight="1" x14ac:dyDescent="0.2">
      <c r="AX38830" s="78"/>
    </row>
    <row r="38831" spans="50:50" ht="0" hidden="1" customHeight="1" x14ac:dyDescent="0.2">
      <c r="AX38831" s="78"/>
    </row>
    <row r="38832" spans="50:50" ht="0" hidden="1" customHeight="1" x14ac:dyDescent="0.2">
      <c r="AX38832" s="78"/>
    </row>
    <row r="38833" spans="50:50" ht="0" hidden="1" customHeight="1" x14ac:dyDescent="0.2">
      <c r="AX38833" s="78"/>
    </row>
    <row r="38834" spans="50:50" ht="0" hidden="1" customHeight="1" x14ac:dyDescent="0.2">
      <c r="AX38834" s="78"/>
    </row>
    <row r="38835" spans="50:50" ht="0" hidden="1" customHeight="1" x14ac:dyDescent="0.2">
      <c r="AX38835" s="78"/>
    </row>
    <row r="38836" spans="50:50" ht="0" hidden="1" customHeight="1" x14ac:dyDescent="0.2">
      <c r="AX38836" s="78"/>
    </row>
    <row r="38837" spans="50:50" ht="0" hidden="1" customHeight="1" x14ac:dyDescent="0.2">
      <c r="AX38837" s="78"/>
    </row>
    <row r="38838" spans="50:50" ht="0" hidden="1" customHeight="1" x14ac:dyDescent="0.2">
      <c r="AX38838" s="78"/>
    </row>
    <row r="38839" spans="50:50" ht="0" hidden="1" customHeight="1" x14ac:dyDescent="0.2">
      <c r="AX38839" s="78"/>
    </row>
    <row r="38840" spans="50:50" ht="0" hidden="1" customHeight="1" x14ac:dyDescent="0.2">
      <c r="AX38840" s="78"/>
    </row>
    <row r="38841" spans="50:50" ht="0" hidden="1" customHeight="1" x14ac:dyDescent="0.2">
      <c r="AX38841" s="78"/>
    </row>
    <row r="38842" spans="50:50" ht="0" hidden="1" customHeight="1" x14ac:dyDescent="0.2">
      <c r="AX38842" s="78"/>
    </row>
    <row r="38843" spans="50:50" ht="0" hidden="1" customHeight="1" x14ac:dyDescent="0.2">
      <c r="AX38843" s="78"/>
    </row>
    <row r="38844" spans="50:50" ht="0" hidden="1" customHeight="1" x14ac:dyDescent="0.2">
      <c r="AX38844" s="78"/>
    </row>
    <row r="38845" spans="50:50" ht="0" hidden="1" customHeight="1" x14ac:dyDescent="0.2">
      <c r="AX38845" s="78"/>
    </row>
    <row r="38846" spans="50:50" ht="0" hidden="1" customHeight="1" x14ac:dyDescent="0.2">
      <c r="AX38846" s="78"/>
    </row>
    <row r="38847" spans="50:50" ht="0" hidden="1" customHeight="1" x14ac:dyDescent="0.2">
      <c r="AX38847" s="78"/>
    </row>
    <row r="38848" spans="50:50" ht="0" hidden="1" customHeight="1" x14ac:dyDescent="0.2">
      <c r="AX38848" s="78"/>
    </row>
    <row r="38849" spans="50:50" ht="0" hidden="1" customHeight="1" x14ac:dyDescent="0.2">
      <c r="AX38849" s="78"/>
    </row>
    <row r="38850" spans="50:50" ht="0" hidden="1" customHeight="1" x14ac:dyDescent="0.2">
      <c r="AX38850" s="78"/>
    </row>
    <row r="38851" spans="50:50" ht="0" hidden="1" customHeight="1" x14ac:dyDescent="0.2">
      <c r="AX38851" s="78"/>
    </row>
    <row r="38852" spans="50:50" ht="0" hidden="1" customHeight="1" x14ac:dyDescent="0.2">
      <c r="AX38852" s="78"/>
    </row>
    <row r="38853" spans="50:50" ht="0" hidden="1" customHeight="1" x14ac:dyDescent="0.2">
      <c r="AX38853" s="78"/>
    </row>
    <row r="38854" spans="50:50" ht="0" hidden="1" customHeight="1" x14ac:dyDescent="0.2">
      <c r="AX38854" s="78"/>
    </row>
    <row r="38855" spans="50:50" ht="0" hidden="1" customHeight="1" x14ac:dyDescent="0.2">
      <c r="AX38855" s="78"/>
    </row>
    <row r="38856" spans="50:50" ht="0" hidden="1" customHeight="1" x14ac:dyDescent="0.2">
      <c r="AX38856" s="78"/>
    </row>
    <row r="38857" spans="50:50" ht="0" hidden="1" customHeight="1" x14ac:dyDescent="0.2">
      <c r="AX38857" s="78"/>
    </row>
    <row r="38858" spans="50:50" ht="0" hidden="1" customHeight="1" x14ac:dyDescent="0.2">
      <c r="AX38858" s="78"/>
    </row>
    <row r="38859" spans="50:50" ht="0" hidden="1" customHeight="1" x14ac:dyDescent="0.2">
      <c r="AX38859" s="78"/>
    </row>
    <row r="38860" spans="50:50" ht="0" hidden="1" customHeight="1" x14ac:dyDescent="0.2">
      <c r="AX38860" s="78"/>
    </row>
    <row r="38861" spans="50:50" ht="0" hidden="1" customHeight="1" x14ac:dyDescent="0.2">
      <c r="AX38861" s="78"/>
    </row>
    <row r="38862" spans="50:50" ht="0" hidden="1" customHeight="1" x14ac:dyDescent="0.2">
      <c r="AX38862" s="78"/>
    </row>
    <row r="38863" spans="50:50" ht="0" hidden="1" customHeight="1" x14ac:dyDescent="0.2">
      <c r="AX38863" s="78"/>
    </row>
    <row r="38864" spans="50:50" ht="0" hidden="1" customHeight="1" x14ac:dyDescent="0.2">
      <c r="AX38864" s="78"/>
    </row>
    <row r="38865" spans="50:50" ht="0" hidden="1" customHeight="1" x14ac:dyDescent="0.2">
      <c r="AX38865" s="78"/>
    </row>
    <row r="38866" spans="50:50" ht="0" hidden="1" customHeight="1" x14ac:dyDescent="0.2">
      <c r="AX38866" s="78"/>
    </row>
    <row r="38867" spans="50:50" ht="0" hidden="1" customHeight="1" x14ac:dyDescent="0.2">
      <c r="AX38867" s="78"/>
    </row>
    <row r="38868" spans="50:50" ht="0" hidden="1" customHeight="1" x14ac:dyDescent="0.2">
      <c r="AX38868" s="78"/>
    </row>
    <row r="38869" spans="50:50" ht="0" hidden="1" customHeight="1" x14ac:dyDescent="0.2">
      <c r="AX38869" s="78"/>
    </row>
    <row r="38870" spans="50:50" ht="0" hidden="1" customHeight="1" x14ac:dyDescent="0.2">
      <c r="AX38870" s="78"/>
    </row>
    <row r="38871" spans="50:50" ht="0" hidden="1" customHeight="1" x14ac:dyDescent="0.2">
      <c r="AX38871" s="78"/>
    </row>
    <row r="38872" spans="50:50" ht="0" hidden="1" customHeight="1" x14ac:dyDescent="0.2">
      <c r="AX38872" s="78"/>
    </row>
    <row r="38873" spans="50:50" ht="0" hidden="1" customHeight="1" x14ac:dyDescent="0.2">
      <c r="AX38873" s="78"/>
    </row>
    <row r="38874" spans="50:50" ht="0" hidden="1" customHeight="1" x14ac:dyDescent="0.2">
      <c r="AX38874" s="78"/>
    </row>
    <row r="38875" spans="50:50" ht="0" hidden="1" customHeight="1" x14ac:dyDescent="0.2">
      <c r="AX38875" s="78"/>
    </row>
    <row r="38876" spans="50:50" ht="0" hidden="1" customHeight="1" x14ac:dyDescent="0.2">
      <c r="AX38876" s="78"/>
    </row>
    <row r="38877" spans="50:50" ht="0" hidden="1" customHeight="1" x14ac:dyDescent="0.2">
      <c r="AX38877" s="78"/>
    </row>
    <row r="38878" spans="50:50" ht="0" hidden="1" customHeight="1" x14ac:dyDescent="0.2">
      <c r="AX38878" s="78"/>
    </row>
    <row r="38879" spans="50:50" ht="0" hidden="1" customHeight="1" x14ac:dyDescent="0.2">
      <c r="AX38879" s="78"/>
    </row>
    <row r="38880" spans="50:50" ht="0" hidden="1" customHeight="1" x14ac:dyDescent="0.2">
      <c r="AX38880" s="78"/>
    </row>
    <row r="38881" spans="50:50" ht="0" hidden="1" customHeight="1" x14ac:dyDescent="0.2">
      <c r="AX38881" s="78"/>
    </row>
    <row r="38882" spans="50:50" ht="0" hidden="1" customHeight="1" x14ac:dyDescent="0.2">
      <c r="AX38882" s="78"/>
    </row>
    <row r="38883" spans="50:50" ht="0" hidden="1" customHeight="1" x14ac:dyDescent="0.2">
      <c r="AX38883" s="78"/>
    </row>
    <row r="38884" spans="50:50" ht="0" hidden="1" customHeight="1" x14ac:dyDescent="0.2">
      <c r="AX38884" s="78"/>
    </row>
    <row r="38885" spans="50:50" ht="0" hidden="1" customHeight="1" x14ac:dyDescent="0.2">
      <c r="AX38885" s="78"/>
    </row>
    <row r="38886" spans="50:50" ht="0" hidden="1" customHeight="1" x14ac:dyDescent="0.2">
      <c r="AX38886" s="78"/>
    </row>
    <row r="38887" spans="50:50" ht="0" hidden="1" customHeight="1" x14ac:dyDescent="0.2">
      <c r="AX38887" s="78"/>
    </row>
    <row r="38888" spans="50:50" ht="0" hidden="1" customHeight="1" x14ac:dyDescent="0.2">
      <c r="AX38888" s="78"/>
    </row>
    <row r="38889" spans="50:50" ht="0" hidden="1" customHeight="1" x14ac:dyDescent="0.2">
      <c r="AX38889" s="78"/>
    </row>
    <row r="38890" spans="50:50" ht="0" hidden="1" customHeight="1" x14ac:dyDescent="0.2">
      <c r="AX38890" s="78"/>
    </row>
    <row r="38891" spans="50:50" ht="0" hidden="1" customHeight="1" x14ac:dyDescent="0.2">
      <c r="AX38891" s="78"/>
    </row>
    <row r="38892" spans="50:50" ht="0" hidden="1" customHeight="1" x14ac:dyDescent="0.2">
      <c r="AX38892" s="78"/>
    </row>
    <row r="38893" spans="50:50" ht="0" hidden="1" customHeight="1" x14ac:dyDescent="0.2">
      <c r="AX38893" s="78"/>
    </row>
    <row r="38894" spans="50:50" ht="0" hidden="1" customHeight="1" x14ac:dyDescent="0.2">
      <c r="AX38894" s="78"/>
    </row>
    <row r="38895" spans="50:50" ht="0" hidden="1" customHeight="1" x14ac:dyDescent="0.2">
      <c r="AX38895" s="78"/>
    </row>
    <row r="38896" spans="50:50" ht="0" hidden="1" customHeight="1" x14ac:dyDescent="0.2">
      <c r="AX38896" s="78"/>
    </row>
    <row r="38897" spans="50:50" ht="0" hidden="1" customHeight="1" x14ac:dyDescent="0.2">
      <c r="AX38897" s="78"/>
    </row>
    <row r="38898" spans="50:50" ht="0" hidden="1" customHeight="1" x14ac:dyDescent="0.2">
      <c r="AX38898" s="78"/>
    </row>
    <row r="38899" spans="50:50" ht="0" hidden="1" customHeight="1" x14ac:dyDescent="0.2">
      <c r="AX38899" s="78"/>
    </row>
    <row r="38900" spans="50:50" ht="0" hidden="1" customHeight="1" x14ac:dyDescent="0.2">
      <c r="AX38900" s="78"/>
    </row>
    <row r="38901" spans="50:50" ht="0" hidden="1" customHeight="1" x14ac:dyDescent="0.2">
      <c r="AX38901" s="78"/>
    </row>
    <row r="38902" spans="50:50" ht="0" hidden="1" customHeight="1" x14ac:dyDescent="0.2">
      <c r="AX38902" s="78"/>
    </row>
    <row r="38903" spans="50:50" ht="0" hidden="1" customHeight="1" x14ac:dyDescent="0.2">
      <c r="AX38903" s="78"/>
    </row>
    <row r="38904" spans="50:50" ht="0" hidden="1" customHeight="1" x14ac:dyDescent="0.2">
      <c r="AX38904" s="78"/>
    </row>
    <row r="38905" spans="50:50" ht="0" hidden="1" customHeight="1" x14ac:dyDescent="0.2">
      <c r="AX38905" s="78"/>
    </row>
    <row r="38906" spans="50:50" ht="0" hidden="1" customHeight="1" x14ac:dyDescent="0.2">
      <c r="AX38906" s="78"/>
    </row>
    <row r="38907" spans="50:50" ht="0" hidden="1" customHeight="1" x14ac:dyDescent="0.2">
      <c r="AX38907" s="78"/>
    </row>
    <row r="38908" spans="50:50" ht="0" hidden="1" customHeight="1" x14ac:dyDescent="0.2">
      <c r="AX38908" s="78"/>
    </row>
    <row r="38909" spans="50:50" ht="0" hidden="1" customHeight="1" x14ac:dyDescent="0.2">
      <c r="AX38909" s="78"/>
    </row>
    <row r="38910" spans="50:50" ht="0" hidden="1" customHeight="1" x14ac:dyDescent="0.2">
      <c r="AX38910" s="78"/>
    </row>
    <row r="38911" spans="50:50" ht="0" hidden="1" customHeight="1" x14ac:dyDescent="0.2">
      <c r="AX38911" s="78"/>
    </row>
    <row r="38912" spans="50:50" ht="0" hidden="1" customHeight="1" x14ac:dyDescent="0.2">
      <c r="AX38912" s="78"/>
    </row>
    <row r="38913" spans="50:50" ht="0" hidden="1" customHeight="1" x14ac:dyDescent="0.2">
      <c r="AX38913" s="78"/>
    </row>
    <row r="38914" spans="50:50" ht="0" hidden="1" customHeight="1" x14ac:dyDescent="0.2">
      <c r="AX38914" s="78"/>
    </row>
    <row r="38915" spans="50:50" ht="0" hidden="1" customHeight="1" x14ac:dyDescent="0.2">
      <c r="AX38915" s="78"/>
    </row>
    <row r="38916" spans="50:50" ht="0" hidden="1" customHeight="1" x14ac:dyDescent="0.2">
      <c r="AX38916" s="78"/>
    </row>
    <row r="38917" spans="50:50" ht="0" hidden="1" customHeight="1" x14ac:dyDescent="0.2">
      <c r="AX38917" s="78"/>
    </row>
    <row r="38918" spans="50:50" ht="0" hidden="1" customHeight="1" x14ac:dyDescent="0.2">
      <c r="AX38918" s="78"/>
    </row>
    <row r="38919" spans="50:50" ht="0" hidden="1" customHeight="1" x14ac:dyDescent="0.2">
      <c r="AX38919" s="78"/>
    </row>
    <row r="38920" spans="50:50" ht="0" hidden="1" customHeight="1" x14ac:dyDescent="0.2">
      <c r="AX38920" s="78"/>
    </row>
    <row r="38921" spans="50:50" ht="0" hidden="1" customHeight="1" x14ac:dyDescent="0.2">
      <c r="AX38921" s="78"/>
    </row>
    <row r="38922" spans="50:50" ht="0" hidden="1" customHeight="1" x14ac:dyDescent="0.2">
      <c r="AX38922" s="78"/>
    </row>
    <row r="38923" spans="50:50" ht="0" hidden="1" customHeight="1" x14ac:dyDescent="0.2">
      <c r="AX38923" s="78"/>
    </row>
    <row r="38924" spans="50:50" ht="0" hidden="1" customHeight="1" x14ac:dyDescent="0.2">
      <c r="AX38924" s="78"/>
    </row>
    <row r="38925" spans="50:50" ht="0" hidden="1" customHeight="1" x14ac:dyDescent="0.2">
      <c r="AX38925" s="78"/>
    </row>
    <row r="38926" spans="50:50" ht="0" hidden="1" customHeight="1" x14ac:dyDescent="0.2">
      <c r="AX38926" s="78"/>
    </row>
    <row r="38927" spans="50:50" ht="0" hidden="1" customHeight="1" x14ac:dyDescent="0.2">
      <c r="AX38927" s="78"/>
    </row>
    <row r="38928" spans="50:50" ht="0" hidden="1" customHeight="1" x14ac:dyDescent="0.2">
      <c r="AX38928" s="78"/>
    </row>
    <row r="38929" spans="50:50" ht="0" hidden="1" customHeight="1" x14ac:dyDescent="0.2">
      <c r="AX38929" s="78"/>
    </row>
    <row r="38930" spans="50:50" ht="0" hidden="1" customHeight="1" x14ac:dyDescent="0.2">
      <c r="AX38930" s="78"/>
    </row>
    <row r="38931" spans="50:50" ht="0" hidden="1" customHeight="1" x14ac:dyDescent="0.2">
      <c r="AX38931" s="78"/>
    </row>
    <row r="38932" spans="50:50" ht="0" hidden="1" customHeight="1" x14ac:dyDescent="0.2">
      <c r="AX38932" s="78"/>
    </row>
    <row r="38933" spans="50:50" ht="0" hidden="1" customHeight="1" x14ac:dyDescent="0.2">
      <c r="AX38933" s="78"/>
    </row>
    <row r="38934" spans="50:50" ht="0" hidden="1" customHeight="1" x14ac:dyDescent="0.2">
      <c r="AX38934" s="78"/>
    </row>
    <row r="38935" spans="50:50" ht="0" hidden="1" customHeight="1" x14ac:dyDescent="0.2">
      <c r="AX38935" s="78"/>
    </row>
    <row r="38936" spans="50:50" ht="0" hidden="1" customHeight="1" x14ac:dyDescent="0.2">
      <c r="AX38936" s="78"/>
    </row>
    <row r="38937" spans="50:50" ht="0" hidden="1" customHeight="1" x14ac:dyDescent="0.2">
      <c r="AX38937" s="78"/>
    </row>
    <row r="38938" spans="50:50" ht="0" hidden="1" customHeight="1" x14ac:dyDescent="0.2">
      <c r="AX38938" s="78"/>
    </row>
    <row r="38939" spans="50:50" ht="0" hidden="1" customHeight="1" x14ac:dyDescent="0.2">
      <c r="AX38939" s="78"/>
    </row>
    <row r="38940" spans="50:50" ht="0" hidden="1" customHeight="1" x14ac:dyDescent="0.2">
      <c r="AX38940" s="78"/>
    </row>
    <row r="38941" spans="50:50" ht="0" hidden="1" customHeight="1" x14ac:dyDescent="0.2">
      <c r="AX38941" s="78"/>
    </row>
    <row r="38942" spans="50:50" ht="0" hidden="1" customHeight="1" x14ac:dyDescent="0.2">
      <c r="AX38942" s="78"/>
    </row>
    <row r="38943" spans="50:50" ht="0" hidden="1" customHeight="1" x14ac:dyDescent="0.2">
      <c r="AX38943" s="78"/>
    </row>
    <row r="38944" spans="50:50" ht="0" hidden="1" customHeight="1" x14ac:dyDescent="0.2">
      <c r="AX38944" s="78"/>
    </row>
    <row r="38945" spans="50:50" ht="0" hidden="1" customHeight="1" x14ac:dyDescent="0.2">
      <c r="AX38945" s="78"/>
    </row>
    <row r="38946" spans="50:50" ht="0" hidden="1" customHeight="1" x14ac:dyDescent="0.2">
      <c r="AX38946" s="78"/>
    </row>
    <row r="38947" spans="50:50" ht="0" hidden="1" customHeight="1" x14ac:dyDescent="0.2">
      <c r="AX38947" s="78"/>
    </row>
    <row r="38948" spans="50:50" ht="0" hidden="1" customHeight="1" x14ac:dyDescent="0.2">
      <c r="AX38948" s="78"/>
    </row>
    <row r="38949" spans="50:50" ht="0" hidden="1" customHeight="1" x14ac:dyDescent="0.2">
      <c r="AX38949" s="78"/>
    </row>
    <row r="38950" spans="50:50" ht="0" hidden="1" customHeight="1" x14ac:dyDescent="0.2">
      <c r="AX38950" s="78"/>
    </row>
    <row r="38951" spans="50:50" ht="0" hidden="1" customHeight="1" x14ac:dyDescent="0.2">
      <c r="AX38951" s="78"/>
    </row>
    <row r="38952" spans="50:50" ht="0" hidden="1" customHeight="1" x14ac:dyDescent="0.2">
      <c r="AX38952" s="78"/>
    </row>
    <row r="38953" spans="50:50" ht="0" hidden="1" customHeight="1" x14ac:dyDescent="0.2">
      <c r="AX38953" s="78"/>
    </row>
    <row r="38954" spans="50:50" ht="0" hidden="1" customHeight="1" x14ac:dyDescent="0.2">
      <c r="AX38954" s="78"/>
    </row>
    <row r="38955" spans="50:50" ht="0" hidden="1" customHeight="1" x14ac:dyDescent="0.2">
      <c r="AX38955" s="78"/>
    </row>
    <row r="38956" spans="50:50" ht="0" hidden="1" customHeight="1" x14ac:dyDescent="0.2">
      <c r="AX38956" s="78"/>
    </row>
    <row r="38957" spans="50:50" ht="0" hidden="1" customHeight="1" x14ac:dyDescent="0.2">
      <c r="AX38957" s="78"/>
    </row>
    <row r="38958" spans="50:50" ht="0" hidden="1" customHeight="1" x14ac:dyDescent="0.2">
      <c r="AX38958" s="78"/>
    </row>
    <row r="38959" spans="50:50" ht="0" hidden="1" customHeight="1" x14ac:dyDescent="0.2">
      <c r="AX38959" s="78"/>
    </row>
    <row r="38960" spans="50:50" ht="0" hidden="1" customHeight="1" x14ac:dyDescent="0.2">
      <c r="AX38960" s="78"/>
    </row>
    <row r="38961" spans="50:50" ht="0" hidden="1" customHeight="1" x14ac:dyDescent="0.2">
      <c r="AX38961" s="78"/>
    </row>
    <row r="38962" spans="50:50" ht="0" hidden="1" customHeight="1" x14ac:dyDescent="0.2">
      <c r="AX38962" s="78"/>
    </row>
    <row r="38963" spans="50:50" ht="0" hidden="1" customHeight="1" x14ac:dyDescent="0.2">
      <c r="AX38963" s="78"/>
    </row>
    <row r="38964" spans="50:50" ht="0" hidden="1" customHeight="1" x14ac:dyDescent="0.2">
      <c r="AX38964" s="78"/>
    </row>
    <row r="38965" spans="50:50" ht="0" hidden="1" customHeight="1" x14ac:dyDescent="0.2">
      <c r="AX38965" s="78"/>
    </row>
    <row r="38966" spans="50:50" ht="0" hidden="1" customHeight="1" x14ac:dyDescent="0.2">
      <c r="AX38966" s="78"/>
    </row>
    <row r="38967" spans="50:50" ht="0" hidden="1" customHeight="1" x14ac:dyDescent="0.2">
      <c r="AX38967" s="78"/>
    </row>
    <row r="38968" spans="50:50" ht="0" hidden="1" customHeight="1" x14ac:dyDescent="0.2">
      <c r="AX38968" s="78"/>
    </row>
    <row r="38969" spans="50:50" ht="0" hidden="1" customHeight="1" x14ac:dyDescent="0.2">
      <c r="AX38969" s="78"/>
    </row>
    <row r="38970" spans="50:50" ht="0" hidden="1" customHeight="1" x14ac:dyDescent="0.2">
      <c r="AX38970" s="78"/>
    </row>
    <row r="38971" spans="50:50" ht="0" hidden="1" customHeight="1" x14ac:dyDescent="0.2">
      <c r="AX38971" s="78"/>
    </row>
    <row r="38972" spans="50:50" ht="0" hidden="1" customHeight="1" x14ac:dyDescent="0.2">
      <c r="AX38972" s="78"/>
    </row>
    <row r="38973" spans="50:50" ht="0" hidden="1" customHeight="1" x14ac:dyDescent="0.2">
      <c r="AX38973" s="78"/>
    </row>
    <row r="38974" spans="50:50" ht="0" hidden="1" customHeight="1" x14ac:dyDescent="0.2">
      <c r="AX38974" s="78"/>
    </row>
    <row r="38975" spans="50:50" ht="0" hidden="1" customHeight="1" x14ac:dyDescent="0.2">
      <c r="AX38975" s="78"/>
    </row>
    <row r="38976" spans="50:50" ht="0" hidden="1" customHeight="1" x14ac:dyDescent="0.2">
      <c r="AX38976" s="78"/>
    </row>
    <row r="38977" spans="50:50" ht="0" hidden="1" customHeight="1" x14ac:dyDescent="0.2">
      <c r="AX38977" s="78"/>
    </row>
    <row r="38978" spans="50:50" ht="0" hidden="1" customHeight="1" x14ac:dyDescent="0.2">
      <c r="AX38978" s="78"/>
    </row>
    <row r="38979" spans="50:50" ht="0" hidden="1" customHeight="1" x14ac:dyDescent="0.2">
      <c r="AX38979" s="78"/>
    </row>
    <row r="38980" spans="50:50" ht="0" hidden="1" customHeight="1" x14ac:dyDescent="0.2">
      <c r="AX38980" s="78"/>
    </row>
    <row r="38981" spans="50:50" ht="0" hidden="1" customHeight="1" x14ac:dyDescent="0.2">
      <c r="AX38981" s="78"/>
    </row>
    <row r="38982" spans="50:50" ht="0" hidden="1" customHeight="1" x14ac:dyDescent="0.2">
      <c r="AX38982" s="78"/>
    </row>
    <row r="38983" spans="50:50" ht="0" hidden="1" customHeight="1" x14ac:dyDescent="0.2">
      <c r="AX38983" s="78"/>
    </row>
    <row r="38984" spans="50:50" ht="0" hidden="1" customHeight="1" x14ac:dyDescent="0.2">
      <c r="AX38984" s="78"/>
    </row>
    <row r="38985" spans="50:50" ht="0" hidden="1" customHeight="1" x14ac:dyDescent="0.2">
      <c r="AX38985" s="78"/>
    </row>
    <row r="38986" spans="50:50" ht="0" hidden="1" customHeight="1" x14ac:dyDescent="0.2">
      <c r="AX38986" s="78"/>
    </row>
    <row r="38987" spans="50:50" ht="0" hidden="1" customHeight="1" x14ac:dyDescent="0.2">
      <c r="AX38987" s="78"/>
    </row>
    <row r="38988" spans="50:50" ht="0" hidden="1" customHeight="1" x14ac:dyDescent="0.2">
      <c r="AX38988" s="78"/>
    </row>
    <row r="38989" spans="50:50" ht="0" hidden="1" customHeight="1" x14ac:dyDescent="0.2">
      <c r="AX38989" s="78"/>
    </row>
    <row r="38990" spans="50:50" ht="0" hidden="1" customHeight="1" x14ac:dyDescent="0.2">
      <c r="AX38990" s="78"/>
    </row>
    <row r="38991" spans="50:50" ht="0" hidden="1" customHeight="1" x14ac:dyDescent="0.2">
      <c r="AX38991" s="78"/>
    </row>
    <row r="38992" spans="50:50" ht="0" hidden="1" customHeight="1" x14ac:dyDescent="0.2">
      <c r="AX38992" s="78"/>
    </row>
    <row r="38993" spans="50:50" ht="0" hidden="1" customHeight="1" x14ac:dyDescent="0.2">
      <c r="AX38993" s="78"/>
    </row>
    <row r="38994" spans="50:50" ht="0" hidden="1" customHeight="1" x14ac:dyDescent="0.2">
      <c r="AX38994" s="78"/>
    </row>
    <row r="38995" spans="50:50" ht="0" hidden="1" customHeight="1" x14ac:dyDescent="0.2">
      <c r="AX38995" s="78"/>
    </row>
    <row r="38996" spans="50:50" ht="0" hidden="1" customHeight="1" x14ac:dyDescent="0.2">
      <c r="AX38996" s="78"/>
    </row>
    <row r="38997" spans="50:50" ht="0" hidden="1" customHeight="1" x14ac:dyDescent="0.2">
      <c r="AX38997" s="78"/>
    </row>
    <row r="38998" spans="50:50" ht="0" hidden="1" customHeight="1" x14ac:dyDescent="0.2">
      <c r="AX38998" s="78"/>
    </row>
    <row r="38999" spans="50:50" ht="0" hidden="1" customHeight="1" x14ac:dyDescent="0.2">
      <c r="AX38999" s="78"/>
    </row>
    <row r="39000" spans="50:50" ht="0" hidden="1" customHeight="1" x14ac:dyDescent="0.2">
      <c r="AX39000" s="78"/>
    </row>
    <row r="39001" spans="50:50" ht="0" hidden="1" customHeight="1" x14ac:dyDescent="0.2">
      <c r="AX39001" s="78"/>
    </row>
    <row r="39002" spans="50:50" ht="0" hidden="1" customHeight="1" x14ac:dyDescent="0.2">
      <c r="AX39002" s="78"/>
    </row>
    <row r="39003" spans="50:50" ht="0" hidden="1" customHeight="1" x14ac:dyDescent="0.2">
      <c r="AX39003" s="78"/>
    </row>
    <row r="39004" spans="50:50" ht="0" hidden="1" customHeight="1" x14ac:dyDescent="0.2">
      <c r="AX39004" s="78"/>
    </row>
    <row r="39005" spans="50:50" ht="0" hidden="1" customHeight="1" x14ac:dyDescent="0.2">
      <c r="AX39005" s="78"/>
    </row>
    <row r="39006" spans="50:50" ht="0" hidden="1" customHeight="1" x14ac:dyDescent="0.2">
      <c r="AX39006" s="78"/>
    </row>
    <row r="39007" spans="50:50" ht="0" hidden="1" customHeight="1" x14ac:dyDescent="0.2">
      <c r="AX39007" s="78"/>
    </row>
    <row r="39008" spans="50:50" ht="0" hidden="1" customHeight="1" x14ac:dyDescent="0.2">
      <c r="AX39008" s="78"/>
    </row>
    <row r="39009" spans="50:50" ht="0" hidden="1" customHeight="1" x14ac:dyDescent="0.2">
      <c r="AX39009" s="78"/>
    </row>
    <row r="39010" spans="50:50" ht="0" hidden="1" customHeight="1" x14ac:dyDescent="0.2">
      <c r="AX39010" s="78"/>
    </row>
    <row r="39011" spans="50:50" ht="0" hidden="1" customHeight="1" x14ac:dyDescent="0.2">
      <c r="AX39011" s="78"/>
    </row>
    <row r="39012" spans="50:50" ht="0" hidden="1" customHeight="1" x14ac:dyDescent="0.2">
      <c r="AX39012" s="78"/>
    </row>
    <row r="39013" spans="50:50" ht="0" hidden="1" customHeight="1" x14ac:dyDescent="0.2">
      <c r="AX39013" s="78"/>
    </row>
    <row r="39014" spans="50:50" ht="0" hidden="1" customHeight="1" x14ac:dyDescent="0.2">
      <c r="AX39014" s="78"/>
    </row>
    <row r="39015" spans="50:50" ht="0" hidden="1" customHeight="1" x14ac:dyDescent="0.2">
      <c r="AX39015" s="78"/>
    </row>
    <row r="39016" spans="50:50" ht="0" hidden="1" customHeight="1" x14ac:dyDescent="0.2">
      <c r="AX39016" s="78"/>
    </row>
    <row r="39017" spans="50:50" ht="0" hidden="1" customHeight="1" x14ac:dyDescent="0.2">
      <c r="AX39017" s="78"/>
    </row>
    <row r="39018" spans="50:50" ht="0" hidden="1" customHeight="1" x14ac:dyDescent="0.2">
      <c r="AX39018" s="78"/>
    </row>
    <row r="39019" spans="50:50" ht="0" hidden="1" customHeight="1" x14ac:dyDescent="0.2">
      <c r="AX39019" s="78"/>
    </row>
    <row r="39020" spans="50:50" ht="0" hidden="1" customHeight="1" x14ac:dyDescent="0.2">
      <c r="AX39020" s="78"/>
    </row>
    <row r="39021" spans="50:50" ht="0" hidden="1" customHeight="1" x14ac:dyDescent="0.2">
      <c r="AX39021" s="78"/>
    </row>
    <row r="39022" spans="50:50" ht="0" hidden="1" customHeight="1" x14ac:dyDescent="0.2">
      <c r="AX39022" s="78"/>
    </row>
    <row r="39023" spans="50:50" ht="0" hidden="1" customHeight="1" x14ac:dyDescent="0.2">
      <c r="AX39023" s="78"/>
    </row>
    <row r="39024" spans="50:50" ht="0" hidden="1" customHeight="1" x14ac:dyDescent="0.2">
      <c r="AX39024" s="78"/>
    </row>
    <row r="39025" spans="50:50" ht="0" hidden="1" customHeight="1" x14ac:dyDescent="0.2">
      <c r="AX39025" s="78"/>
    </row>
    <row r="39026" spans="50:50" ht="0" hidden="1" customHeight="1" x14ac:dyDescent="0.2">
      <c r="AX39026" s="78"/>
    </row>
    <row r="39027" spans="50:50" ht="0" hidden="1" customHeight="1" x14ac:dyDescent="0.2">
      <c r="AX39027" s="78"/>
    </row>
    <row r="39028" spans="50:50" ht="0" hidden="1" customHeight="1" x14ac:dyDescent="0.2">
      <c r="AX39028" s="78"/>
    </row>
    <row r="39029" spans="50:50" ht="0" hidden="1" customHeight="1" x14ac:dyDescent="0.2">
      <c r="AX39029" s="78"/>
    </row>
    <row r="39030" spans="50:50" ht="0" hidden="1" customHeight="1" x14ac:dyDescent="0.2">
      <c r="AX39030" s="78"/>
    </row>
    <row r="39031" spans="50:50" ht="0" hidden="1" customHeight="1" x14ac:dyDescent="0.2">
      <c r="AX39031" s="78"/>
    </row>
    <row r="39032" spans="50:50" ht="0" hidden="1" customHeight="1" x14ac:dyDescent="0.2">
      <c r="AX39032" s="78"/>
    </row>
    <row r="39033" spans="50:50" ht="0" hidden="1" customHeight="1" x14ac:dyDescent="0.2">
      <c r="AX39033" s="78"/>
    </row>
    <row r="39034" spans="50:50" ht="0" hidden="1" customHeight="1" x14ac:dyDescent="0.2">
      <c r="AX39034" s="78"/>
    </row>
    <row r="39035" spans="50:50" ht="0" hidden="1" customHeight="1" x14ac:dyDescent="0.2">
      <c r="AX39035" s="78"/>
    </row>
    <row r="39036" spans="50:50" ht="0" hidden="1" customHeight="1" x14ac:dyDescent="0.2">
      <c r="AX39036" s="78"/>
    </row>
    <row r="39037" spans="50:50" ht="0" hidden="1" customHeight="1" x14ac:dyDescent="0.2">
      <c r="AX39037" s="78"/>
    </row>
    <row r="39038" spans="50:50" ht="0" hidden="1" customHeight="1" x14ac:dyDescent="0.2">
      <c r="AX39038" s="78"/>
    </row>
    <row r="39039" spans="50:50" ht="0" hidden="1" customHeight="1" x14ac:dyDescent="0.2">
      <c r="AX39039" s="78"/>
    </row>
    <row r="39040" spans="50:50" ht="0" hidden="1" customHeight="1" x14ac:dyDescent="0.2">
      <c r="AX39040" s="78"/>
    </row>
    <row r="39041" spans="50:50" ht="0" hidden="1" customHeight="1" x14ac:dyDescent="0.2">
      <c r="AX39041" s="78"/>
    </row>
    <row r="39042" spans="50:50" ht="0" hidden="1" customHeight="1" x14ac:dyDescent="0.2">
      <c r="AX39042" s="78"/>
    </row>
    <row r="39043" spans="50:50" ht="0" hidden="1" customHeight="1" x14ac:dyDescent="0.2">
      <c r="AX39043" s="78"/>
    </row>
    <row r="39044" spans="50:50" ht="0" hidden="1" customHeight="1" x14ac:dyDescent="0.2">
      <c r="AX39044" s="78"/>
    </row>
    <row r="39045" spans="50:50" ht="0" hidden="1" customHeight="1" x14ac:dyDescent="0.2">
      <c r="AX39045" s="78"/>
    </row>
    <row r="39046" spans="50:50" ht="0" hidden="1" customHeight="1" x14ac:dyDescent="0.2">
      <c r="AX39046" s="78"/>
    </row>
    <row r="39047" spans="50:50" ht="0" hidden="1" customHeight="1" x14ac:dyDescent="0.2">
      <c r="AX39047" s="78"/>
    </row>
    <row r="39048" spans="50:50" ht="0" hidden="1" customHeight="1" x14ac:dyDescent="0.2">
      <c r="AX39048" s="78"/>
    </row>
    <row r="39049" spans="50:50" ht="0" hidden="1" customHeight="1" x14ac:dyDescent="0.2">
      <c r="AX39049" s="78"/>
    </row>
    <row r="39050" spans="50:50" ht="0" hidden="1" customHeight="1" x14ac:dyDescent="0.2">
      <c r="AX39050" s="78"/>
    </row>
    <row r="39051" spans="50:50" ht="0" hidden="1" customHeight="1" x14ac:dyDescent="0.2">
      <c r="AX39051" s="78"/>
    </row>
    <row r="39052" spans="50:50" ht="0" hidden="1" customHeight="1" x14ac:dyDescent="0.2">
      <c r="AX39052" s="78"/>
    </row>
    <row r="39053" spans="50:50" ht="0" hidden="1" customHeight="1" x14ac:dyDescent="0.2">
      <c r="AX39053" s="78"/>
    </row>
    <row r="39054" spans="50:50" ht="0" hidden="1" customHeight="1" x14ac:dyDescent="0.2">
      <c r="AX39054" s="78"/>
    </row>
    <row r="39055" spans="50:50" ht="0" hidden="1" customHeight="1" x14ac:dyDescent="0.2">
      <c r="AX39055" s="78"/>
    </row>
    <row r="39056" spans="50:50" ht="0" hidden="1" customHeight="1" x14ac:dyDescent="0.2">
      <c r="AX39056" s="78"/>
    </row>
    <row r="39057" spans="50:50" ht="0" hidden="1" customHeight="1" x14ac:dyDescent="0.2">
      <c r="AX39057" s="78"/>
    </row>
    <row r="39058" spans="50:50" ht="0" hidden="1" customHeight="1" x14ac:dyDescent="0.2">
      <c r="AX39058" s="78"/>
    </row>
    <row r="39059" spans="50:50" ht="0" hidden="1" customHeight="1" x14ac:dyDescent="0.2">
      <c r="AX39059" s="78"/>
    </row>
    <row r="39060" spans="50:50" ht="0" hidden="1" customHeight="1" x14ac:dyDescent="0.2">
      <c r="AX39060" s="78"/>
    </row>
    <row r="39061" spans="50:50" ht="0" hidden="1" customHeight="1" x14ac:dyDescent="0.2">
      <c r="AX39061" s="78"/>
    </row>
    <row r="39062" spans="50:50" ht="0" hidden="1" customHeight="1" x14ac:dyDescent="0.2">
      <c r="AX39062" s="78"/>
    </row>
    <row r="39063" spans="50:50" ht="0" hidden="1" customHeight="1" x14ac:dyDescent="0.2">
      <c r="AX39063" s="78"/>
    </row>
    <row r="39064" spans="50:50" ht="0" hidden="1" customHeight="1" x14ac:dyDescent="0.2">
      <c r="AX39064" s="78"/>
    </row>
    <row r="39065" spans="50:50" ht="0" hidden="1" customHeight="1" x14ac:dyDescent="0.2">
      <c r="AX39065" s="78"/>
    </row>
    <row r="39066" spans="50:50" ht="0" hidden="1" customHeight="1" x14ac:dyDescent="0.2">
      <c r="AX39066" s="78"/>
    </row>
    <row r="39067" spans="50:50" ht="0" hidden="1" customHeight="1" x14ac:dyDescent="0.2">
      <c r="AX39067" s="78"/>
    </row>
    <row r="39068" spans="50:50" ht="0" hidden="1" customHeight="1" x14ac:dyDescent="0.2">
      <c r="AX39068" s="78"/>
    </row>
    <row r="39069" spans="50:50" ht="0" hidden="1" customHeight="1" x14ac:dyDescent="0.2">
      <c r="AX39069" s="78"/>
    </row>
    <row r="39070" spans="50:50" ht="0" hidden="1" customHeight="1" x14ac:dyDescent="0.2">
      <c r="AX39070" s="78"/>
    </row>
    <row r="39071" spans="50:50" ht="0" hidden="1" customHeight="1" x14ac:dyDescent="0.2">
      <c r="AX39071" s="78"/>
    </row>
    <row r="39072" spans="50:50" ht="0" hidden="1" customHeight="1" x14ac:dyDescent="0.2">
      <c r="AX39072" s="78"/>
    </row>
    <row r="39073" spans="50:50" ht="0" hidden="1" customHeight="1" x14ac:dyDescent="0.2">
      <c r="AX39073" s="78"/>
    </row>
    <row r="39074" spans="50:50" ht="0" hidden="1" customHeight="1" x14ac:dyDescent="0.2">
      <c r="AX39074" s="78"/>
    </row>
    <row r="39075" spans="50:50" ht="0" hidden="1" customHeight="1" x14ac:dyDescent="0.2">
      <c r="AX39075" s="78"/>
    </row>
    <row r="39076" spans="50:50" ht="0" hidden="1" customHeight="1" x14ac:dyDescent="0.2">
      <c r="AX39076" s="78"/>
    </row>
    <row r="39077" spans="50:50" ht="0" hidden="1" customHeight="1" x14ac:dyDescent="0.2">
      <c r="AX39077" s="78"/>
    </row>
    <row r="39078" spans="50:50" ht="0" hidden="1" customHeight="1" x14ac:dyDescent="0.2">
      <c r="AX39078" s="78"/>
    </row>
    <row r="39079" spans="50:50" ht="0" hidden="1" customHeight="1" x14ac:dyDescent="0.2">
      <c r="AX39079" s="78"/>
    </row>
    <row r="39080" spans="50:50" ht="0" hidden="1" customHeight="1" x14ac:dyDescent="0.2">
      <c r="AX39080" s="78"/>
    </row>
    <row r="39081" spans="50:50" ht="0" hidden="1" customHeight="1" x14ac:dyDescent="0.2">
      <c r="AX39081" s="78"/>
    </row>
    <row r="39082" spans="50:50" ht="0" hidden="1" customHeight="1" x14ac:dyDescent="0.2">
      <c r="AX39082" s="78"/>
    </row>
    <row r="39083" spans="50:50" ht="0" hidden="1" customHeight="1" x14ac:dyDescent="0.2">
      <c r="AX39083" s="78"/>
    </row>
    <row r="39084" spans="50:50" ht="0" hidden="1" customHeight="1" x14ac:dyDescent="0.2">
      <c r="AX39084" s="78"/>
    </row>
    <row r="39085" spans="50:50" ht="0" hidden="1" customHeight="1" x14ac:dyDescent="0.2">
      <c r="AX39085" s="78"/>
    </row>
    <row r="39086" spans="50:50" ht="0" hidden="1" customHeight="1" x14ac:dyDescent="0.2">
      <c r="AX39086" s="78"/>
    </row>
    <row r="39087" spans="50:50" ht="0" hidden="1" customHeight="1" x14ac:dyDescent="0.2">
      <c r="AX39087" s="78"/>
    </row>
    <row r="39088" spans="50:50" ht="0" hidden="1" customHeight="1" x14ac:dyDescent="0.2">
      <c r="AX39088" s="78"/>
    </row>
    <row r="39089" spans="50:50" ht="0" hidden="1" customHeight="1" x14ac:dyDescent="0.2">
      <c r="AX39089" s="78"/>
    </row>
    <row r="39090" spans="50:50" ht="0" hidden="1" customHeight="1" x14ac:dyDescent="0.2">
      <c r="AX39090" s="78"/>
    </row>
    <row r="39091" spans="50:50" ht="0" hidden="1" customHeight="1" x14ac:dyDescent="0.2">
      <c r="AX39091" s="78"/>
    </row>
    <row r="39092" spans="50:50" ht="0" hidden="1" customHeight="1" x14ac:dyDescent="0.2">
      <c r="AX39092" s="78"/>
    </row>
    <row r="39093" spans="50:50" ht="0" hidden="1" customHeight="1" x14ac:dyDescent="0.2">
      <c r="AX39093" s="78"/>
    </row>
    <row r="39094" spans="50:50" ht="0" hidden="1" customHeight="1" x14ac:dyDescent="0.2">
      <c r="AX39094" s="78"/>
    </row>
    <row r="39095" spans="50:50" ht="0" hidden="1" customHeight="1" x14ac:dyDescent="0.2">
      <c r="AX39095" s="78"/>
    </row>
    <row r="39096" spans="50:50" ht="0" hidden="1" customHeight="1" x14ac:dyDescent="0.2">
      <c r="AX39096" s="78"/>
    </row>
    <row r="39097" spans="50:50" ht="0" hidden="1" customHeight="1" x14ac:dyDescent="0.2">
      <c r="AX39097" s="78"/>
    </row>
    <row r="39098" spans="50:50" ht="0" hidden="1" customHeight="1" x14ac:dyDescent="0.2">
      <c r="AX39098" s="78"/>
    </row>
    <row r="39099" spans="50:50" ht="0" hidden="1" customHeight="1" x14ac:dyDescent="0.2">
      <c r="AX39099" s="78"/>
    </row>
    <row r="39100" spans="50:50" ht="0" hidden="1" customHeight="1" x14ac:dyDescent="0.2">
      <c r="AX39100" s="78"/>
    </row>
    <row r="39101" spans="50:50" ht="0" hidden="1" customHeight="1" x14ac:dyDescent="0.2">
      <c r="AX39101" s="78"/>
    </row>
    <row r="39102" spans="50:50" ht="0" hidden="1" customHeight="1" x14ac:dyDescent="0.2">
      <c r="AX39102" s="78"/>
    </row>
    <row r="39103" spans="50:50" ht="0" hidden="1" customHeight="1" x14ac:dyDescent="0.2">
      <c r="AX39103" s="78"/>
    </row>
    <row r="39104" spans="50:50" ht="0" hidden="1" customHeight="1" x14ac:dyDescent="0.2">
      <c r="AX39104" s="78"/>
    </row>
    <row r="39105" spans="50:50" ht="0" hidden="1" customHeight="1" x14ac:dyDescent="0.2">
      <c r="AX39105" s="78"/>
    </row>
    <row r="39106" spans="50:50" ht="0" hidden="1" customHeight="1" x14ac:dyDescent="0.2">
      <c r="AX39106" s="78"/>
    </row>
    <row r="39107" spans="50:50" ht="0" hidden="1" customHeight="1" x14ac:dyDescent="0.2">
      <c r="AX39107" s="78"/>
    </row>
    <row r="39108" spans="50:50" ht="0" hidden="1" customHeight="1" x14ac:dyDescent="0.2">
      <c r="AX39108" s="78"/>
    </row>
    <row r="39109" spans="50:50" ht="0" hidden="1" customHeight="1" x14ac:dyDescent="0.2">
      <c r="AX39109" s="78"/>
    </row>
    <row r="39110" spans="50:50" ht="0" hidden="1" customHeight="1" x14ac:dyDescent="0.2">
      <c r="AX39110" s="78"/>
    </row>
    <row r="39111" spans="50:50" ht="0" hidden="1" customHeight="1" x14ac:dyDescent="0.2">
      <c r="AX39111" s="78"/>
    </row>
    <row r="39112" spans="50:50" ht="0" hidden="1" customHeight="1" x14ac:dyDescent="0.2">
      <c r="AX39112" s="78"/>
    </row>
    <row r="39113" spans="50:50" ht="0" hidden="1" customHeight="1" x14ac:dyDescent="0.2">
      <c r="AX39113" s="78"/>
    </row>
    <row r="39114" spans="50:50" ht="0" hidden="1" customHeight="1" x14ac:dyDescent="0.2">
      <c r="AX39114" s="78"/>
    </row>
    <row r="39115" spans="50:50" ht="0" hidden="1" customHeight="1" x14ac:dyDescent="0.2">
      <c r="AX39115" s="78"/>
    </row>
    <row r="39116" spans="50:50" ht="0" hidden="1" customHeight="1" x14ac:dyDescent="0.2">
      <c r="AX39116" s="78"/>
    </row>
    <row r="39117" spans="50:50" ht="0" hidden="1" customHeight="1" x14ac:dyDescent="0.2">
      <c r="AX39117" s="78"/>
    </row>
    <row r="39118" spans="50:50" ht="0" hidden="1" customHeight="1" x14ac:dyDescent="0.2">
      <c r="AX39118" s="78"/>
    </row>
    <row r="39119" spans="50:50" ht="0" hidden="1" customHeight="1" x14ac:dyDescent="0.2">
      <c r="AX39119" s="78"/>
    </row>
    <row r="39120" spans="50:50" ht="0" hidden="1" customHeight="1" x14ac:dyDescent="0.2">
      <c r="AX39120" s="78"/>
    </row>
    <row r="39121" spans="50:50" ht="0" hidden="1" customHeight="1" x14ac:dyDescent="0.2">
      <c r="AX39121" s="78"/>
    </row>
    <row r="39122" spans="50:50" ht="0" hidden="1" customHeight="1" x14ac:dyDescent="0.2">
      <c r="AX39122" s="78"/>
    </row>
    <row r="39123" spans="50:50" ht="0" hidden="1" customHeight="1" x14ac:dyDescent="0.2">
      <c r="AX39123" s="78"/>
    </row>
    <row r="39124" spans="50:50" ht="0" hidden="1" customHeight="1" x14ac:dyDescent="0.2">
      <c r="AX39124" s="78"/>
    </row>
    <row r="39125" spans="50:50" ht="0" hidden="1" customHeight="1" x14ac:dyDescent="0.2">
      <c r="AX39125" s="78"/>
    </row>
    <row r="39126" spans="50:50" ht="0" hidden="1" customHeight="1" x14ac:dyDescent="0.2">
      <c r="AX39126" s="78"/>
    </row>
    <row r="39127" spans="50:50" ht="0" hidden="1" customHeight="1" x14ac:dyDescent="0.2">
      <c r="AX39127" s="78"/>
    </row>
    <row r="39128" spans="50:50" ht="0" hidden="1" customHeight="1" x14ac:dyDescent="0.2">
      <c r="AX39128" s="78"/>
    </row>
    <row r="39129" spans="50:50" ht="0" hidden="1" customHeight="1" x14ac:dyDescent="0.2">
      <c r="AX39129" s="78"/>
    </row>
    <row r="39130" spans="50:50" ht="0" hidden="1" customHeight="1" x14ac:dyDescent="0.2">
      <c r="AX39130" s="78"/>
    </row>
    <row r="39131" spans="50:50" ht="0" hidden="1" customHeight="1" x14ac:dyDescent="0.2">
      <c r="AX39131" s="78"/>
    </row>
    <row r="39132" spans="50:50" ht="0" hidden="1" customHeight="1" x14ac:dyDescent="0.2">
      <c r="AX39132" s="78"/>
    </row>
    <row r="39133" spans="50:50" ht="0" hidden="1" customHeight="1" x14ac:dyDescent="0.2">
      <c r="AX39133" s="78"/>
    </row>
    <row r="39134" spans="50:50" ht="0" hidden="1" customHeight="1" x14ac:dyDescent="0.2">
      <c r="AX39134" s="78"/>
    </row>
    <row r="39135" spans="50:50" ht="0" hidden="1" customHeight="1" x14ac:dyDescent="0.2">
      <c r="AX39135" s="78"/>
    </row>
    <row r="39136" spans="50:50" ht="0" hidden="1" customHeight="1" x14ac:dyDescent="0.2">
      <c r="AX39136" s="78"/>
    </row>
    <row r="39137" spans="50:50" ht="0" hidden="1" customHeight="1" x14ac:dyDescent="0.2">
      <c r="AX39137" s="78"/>
    </row>
    <row r="39138" spans="50:50" ht="0" hidden="1" customHeight="1" x14ac:dyDescent="0.2">
      <c r="AX39138" s="78"/>
    </row>
    <row r="39139" spans="50:50" ht="0" hidden="1" customHeight="1" x14ac:dyDescent="0.2">
      <c r="AX39139" s="78"/>
    </row>
    <row r="39140" spans="50:50" ht="0" hidden="1" customHeight="1" x14ac:dyDescent="0.2">
      <c r="AX39140" s="78"/>
    </row>
    <row r="39141" spans="50:50" ht="0" hidden="1" customHeight="1" x14ac:dyDescent="0.2">
      <c r="AX39141" s="78"/>
    </row>
    <row r="39142" spans="50:50" ht="0" hidden="1" customHeight="1" x14ac:dyDescent="0.2">
      <c r="AX39142" s="78"/>
    </row>
    <row r="39143" spans="50:50" ht="0" hidden="1" customHeight="1" x14ac:dyDescent="0.2">
      <c r="AX39143" s="78"/>
    </row>
    <row r="39144" spans="50:50" ht="0" hidden="1" customHeight="1" x14ac:dyDescent="0.2">
      <c r="AX39144" s="78"/>
    </row>
    <row r="39145" spans="50:50" ht="0" hidden="1" customHeight="1" x14ac:dyDescent="0.2">
      <c r="AX39145" s="78"/>
    </row>
    <row r="39146" spans="50:50" ht="0" hidden="1" customHeight="1" x14ac:dyDescent="0.2">
      <c r="AX39146" s="78"/>
    </row>
    <row r="39147" spans="50:50" ht="0" hidden="1" customHeight="1" x14ac:dyDescent="0.2">
      <c r="AX39147" s="78"/>
    </row>
    <row r="39148" spans="50:50" ht="0" hidden="1" customHeight="1" x14ac:dyDescent="0.2">
      <c r="AX39148" s="78"/>
    </row>
    <row r="39149" spans="50:50" ht="0" hidden="1" customHeight="1" x14ac:dyDescent="0.2">
      <c r="AX39149" s="78"/>
    </row>
    <row r="39150" spans="50:50" ht="0" hidden="1" customHeight="1" x14ac:dyDescent="0.2">
      <c r="AX39150" s="78"/>
    </row>
    <row r="39151" spans="50:50" ht="0" hidden="1" customHeight="1" x14ac:dyDescent="0.2">
      <c r="AX39151" s="78"/>
    </row>
    <row r="39152" spans="50:50" ht="0" hidden="1" customHeight="1" x14ac:dyDescent="0.2">
      <c r="AX39152" s="78"/>
    </row>
    <row r="39153" spans="50:50" ht="0" hidden="1" customHeight="1" x14ac:dyDescent="0.2">
      <c r="AX39153" s="78"/>
    </row>
    <row r="39154" spans="50:50" ht="0" hidden="1" customHeight="1" x14ac:dyDescent="0.2">
      <c r="AX39154" s="78"/>
    </row>
    <row r="39155" spans="50:50" ht="0" hidden="1" customHeight="1" x14ac:dyDescent="0.2">
      <c r="AX39155" s="78"/>
    </row>
    <row r="39156" spans="50:50" ht="0" hidden="1" customHeight="1" x14ac:dyDescent="0.2">
      <c r="AX39156" s="78"/>
    </row>
    <row r="39157" spans="50:50" ht="0" hidden="1" customHeight="1" x14ac:dyDescent="0.2">
      <c r="AX39157" s="78"/>
    </row>
    <row r="39158" spans="50:50" ht="0" hidden="1" customHeight="1" x14ac:dyDescent="0.2">
      <c r="AX39158" s="78"/>
    </row>
    <row r="39159" spans="50:50" ht="0" hidden="1" customHeight="1" x14ac:dyDescent="0.2">
      <c r="AX39159" s="78"/>
    </row>
    <row r="39160" spans="50:50" ht="0" hidden="1" customHeight="1" x14ac:dyDescent="0.2">
      <c r="AX39160" s="78"/>
    </row>
    <row r="39161" spans="50:50" ht="0" hidden="1" customHeight="1" x14ac:dyDescent="0.2">
      <c r="AX39161" s="78"/>
    </row>
    <row r="39162" spans="50:50" ht="0" hidden="1" customHeight="1" x14ac:dyDescent="0.2">
      <c r="AX39162" s="78"/>
    </row>
    <row r="39163" spans="50:50" ht="0" hidden="1" customHeight="1" x14ac:dyDescent="0.2">
      <c r="AX39163" s="78"/>
    </row>
    <row r="39164" spans="50:50" ht="0" hidden="1" customHeight="1" x14ac:dyDescent="0.2">
      <c r="AX39164" s="78"/>
    </row>
    <row r="39165" spans="50:50" ht="0" hidden="1" customHeight="1" x14ac:dyDescent="0.2">
      <c r="AX39165" s="78"/>
    </row>
    <row r="39166" spans="50:50" ht="0" hidden="1" customHeight="1" x14ac:dyDescent="0.2">
      <c r="AX39166" s="78"/>
    </row>
    <row r="39167" spans="50:50" ht="0" hidden="1" customHeight="1" x14ac:dyDescent="0.2">
      <c r="AX39167" s="78"/>
    </row>
    <row r="39168" spans="50:50" ht="0" hidden="1" customHeight="1" x14ac:dyDescent="0.2">
      <c r="AX39168" s="78"/>
    </row>
    <row r="39169" spans="50:50" ht="0" hidden="1" customHeight="1" x14ac:dyDescent="0.2">
      <c r="AX39169" s="78"/>
    </row>
    <row r="39170" spans="50:50" ht="0" hidden="1" customHeight="1" x14ac:dyDescent="0.2">
      <c r="AX39170" s="78"/>
    </row>
    <row r="39171" spans="50:50" ht="0" hidden="1" customHeight="1" x14ac:dyDescent="0.2">
      <c r="AX39171" s="78"/>
    </row>
    <row r="39172" spans="50:50" ht="0" hidden="1" customHeight="1" x14ac:dyDescent="0.2">
      <c r="AX39172" s="78"/>
    </row>
    <row r="39173" spans="50:50" ht="0" hidden="1" customHeight="1" x14ac:dyDescent="0.2">
      <c r="AX39173" s="78"/>
    </row>
    <row r="39174" spans="50:50" ht="0" hidden="1" customHeight="1" x14ac:dyDescent="0.2">
      <c r="AX39174" s="78"/>
    </row>
    <row r="39175" spans="50:50" ht="0" hidden="1" customHeight="1" x14ac:dyDescent="0.2">
      <c r="AX39175" s="78"/>
    </row>
    <row r="39176" spans="50:50" ht="0" hidden="1" customHeight="1" x14ac:dyDescent="0.2">
      <c r="AX39176" s="78"/>
    </row>
    <row r="39177" spans="50:50" ht="0" hidden="1" customHeight="1" x14ac:dyDescent="0.2">
      <c r="AX39177" s="78"/>
    </row>
    <row r="39178" spans="50:50" ht="0" hidden="1" customHeight="1" x14ac:dyDescent="0.2">
      <c r="AX39178" s="78"/>
    </row>
    <row r="39179" spans="50:50" ht="0" hidden="1" customHeight="1" x14ac:dyDescent="0.2">
      <c r="AX39179" s="78"/>
    </row>
    <row r="39180" spans="50:50" ht="0" hidden="1" customHeight="1" x14ac:dyDescent="0.2">
      <c r="AX39180" s="78"/>
    </row>
    <row r="39181" spans="50:50" ht="0" hidden="1" customHeight="1" x14ac:dyDescent="0.2">
      <c r="AX39181" s="78"/>
    </row>
    <row r="39182" spans="50:50" ht="0" hidden="1" customHeight="1" x14ac:dyDescent="0.2">
      <c r="AX39182" s="78"/>
    </row>
    <row r="39183" spans="50:50" ht="0" hidden="1" customHeight="1" x14ac:dyDescent="0.2">
      <c r="AX39183" s="78"/>
    </row>
    <row r="39184" spans="50:50" ht="0" hidden="1" customHeight="1" x14ac:dyDescent="0.2">
      <c r="AX39184" s="78"/>
    </row>
    <row r="39185" spans="50:50" ht="0" hidden="1" customHeight="1" x14ac:dyDescent="0.2">
      <c r="AX39185" s="78"/>
    </row>
    <row r="39186" spans="50:50" ht="0" hidden="1" customHeight="1" x14ac:dyDescent="0.2">
      <c r="AX39186" s="78"/>
    </row>
    <row r="39187" spans="50:50" ht="0" hidden="1" customHeight="1" x14ac:dyDescent="0.2">
      <c r="AX39187" s="78"/>
    </row>
    <row r="39188" spans="50:50" ht="0" hidden="1" customHeight="1" x14ac:dyDescent="0.2">
      <c r="AX39188" s="78"/>
    </row>
    <row r="39189" spans="50:50" ht="0" hidden="1" customHeight="1" x14ac:dyDescent="0.2">
      <c r="AX39189" s="78"/>
    </row>
    <row r="39190" spans="50:50" ht="0" hidden="1" customHeight="1" x14ac:dyDescent="0.2">
      <c r="AX39190" s="78"/>
    </row>
    <row r="39191" spans="50:50" ht="0" hidden="1" customHeight="1" x14ac:dyDescent="0.2">
      <c r="AX39191" s="78"/>
    </row>
    <row r="39192" spans="50:50" ht="0" hidden="1" customHeight="1" x14ac:dyDescent="0.2">
      <c r="AX39192" s="78"/>
    </row>
    <row r="39193" spans="50:50" ht="0" hidden="1" customHeight="1" x14ac:dyDescent="0.2">
      <c r="AX39193" s="78"/>
    </row>
    <row r="39194" spans="50:50" ht="0" hidden="1" customHeight="1" x14ac:dyDescent="0.2">
      <c r="AX39194" s="78"/>
    </row>
    <row r="39195" spans="50:50" ht="0" hidden="1" customHeight="1" x14ac:dyDescent="0.2">
      <c r="AX39195" s="78"/>
    </row>
    <row r="39196" spans="50:50" ht="0" hidden="1" customHeight="1" x14ac:dyDescent="0.2">
      <c r="AX39196" s="78"/>
    </row>
    <row r="39197" spans="50:50" ht="0" hidden="1" customHeight="1" x14ac:dyDescent="0.2">
      <c r="AX39197" s="78"/>
    </row>
    <row r="39198" spans="50:50" ht="0" hidden="1" customHeight="1" x14ac:dyDescent="0.2">
      <c r="AX39198" s="78"/>
    </row>
    <row r="39199" spans="50:50" ht="0" hidden="1" customHeight="1" x14ac:dyDescent="0.2">
      <c r="AX39199" s="78"/>
    </row>
    <row r="39200" spans="50:50" ht="0" hidden="1" customHeight="1" x14ac:dyDescent="0.2">
      <c r="AX39200" s="78"/>
    </row>
    <row r="39201" spans="50:50" ht="0" hidden="1" customHeight="1" x14ac:dyDescent="0.2">
      <c r="AX39201" s="78"/>
    </row>
    <row r="39202" spans="50:50" ht="0" hidden="1" customHeight="1" x14ac:dyDescent="0.2">
      <c r="AX39202" s="78"/>
    </row>
    <row r="39203" spans="50:50" ht="0" hidden="1" customHeight="1" x14ac:dyDescent="0.2">
      <c r="AX39203" s="78"/>
    </row>
    <row r="39204" spans="50:50" ht="0" hidden="1" customHeight="1" x14ac:dyDescent="0.2">
      <c r="AX39204" s="78"/>
    </row>
    <row r="39205" spans="50:50" ht="0" hidden="1" customHeight="1" x14ac:dyDescent="0.2">
      <c r="AX39205" s="78"/>
    </row>
    <row r="39206" spans="50:50" ht="0" hidden="1" customHeight="1" x14ac:dyDescent="0.2">
      <c r="AX39206" s="78"/>
    </row>
    <row r="39207" spans="50:50" ht="0" hidden="1" customHeight="1" x14ac:dyDescent="0.2">
      <c r="AX39207" s="78"/>
    </row>
    <row r="39208" spans="50:50" ht="0" hidden="1" customHeight="1" x14ac:dyDescent="0.2">
      <c r="AX39208" s="78"/>
    </row>
    <row r="39209" spans="50:50" ht="0" hidden="1" customHeight="1" x14ac:dyDescent="0.2">
      <c r="AX39209" s="78"/>
    </row>
    <row r="39210" spans="50:50" ht="0" hidden="1" customHeight="1" x14ac:dyDescent="0.2">
      <c r="AX39210" s="78"/>
    </row>
    <row r="39211" spans="50:50" ht="0" hidden="1" customHeight="1" x14ac:dyDescent="0.2">
      <c r="AX39211" s="78"/>
    </row>
    <row r="39212" spans="50:50" ht="0" hidden="1" customHeight="1" x14ac:dyDescent="0.2">
      <c r="AX39212" s="78"/>
    </row>
    <row r="39213" spans="50:50" ht="0" hidden="1" customHeight="1" x14ac:dyDescent="0.2">
      <c r="AX39213" s="78"/>
    </row>
    <row r="39214" spans="50:50" ht="0" hidden="1" customHeight="1" x14ac:dyDescent="0.2">
      <c r="AX39214" s="78"/>
    </row>
    <row r="39215" spans="50:50" ht="0" hidden="1" customHeight="1" x14ac:dyDescent="0.2">
      <c r="AX39215" s="78"/>
    </row>
    <row r="39216" spans="50:50" ht="0" hidden="1" customHeight="1" x14ac:dyDescent="0.2">
      <c r="AX39216" s="78"/>
    </row>
    <row r="39217" spans="50:50" ht="0" hidden="1" customHeight="1" x14ac:dyDescent="0.2">
      <c r="AX39217" s="78"/>
    </row>
    <row r="39218" spans="50:50" ht="0" hidden="1" customHeight="1" x14ac:dyDescent="0.2">
      <c r="AX39218" s="78"/>
    </row>
    <row r="39219" spans="50:50" ht="0" hidden="1" customHeight="1" x14ac:dyDescent="0.2">
      <c r="AX39219" s="78"/>
    </row>
    <row r="39220" spans="50:50" ht="0" hidden="1" customHeight="1" x14ac:dyDescent="0.2">
      <c r="AX39220" s="78"/>
    </row>
    <row r="39221" spans="50:50" ht="0" hidden="1" customHeight="1" x14ac:dyDescent="0.2">
      <c r="AX39221" s="78"/>
    </row>
    <row r="39222" spans="50:50" ht="0" hidden="1" customHeight="1" x14ac:dyDescent="0.2">
      <c r="AX39222" s="78"/>
    </row>
    <row r="39223" spans="50:50" ht="0" hidden="1" customHeight="1" x14ac:dyDescent="0.2">
      <c r="AX39223" s="78"/>
    </row>
    <row r="39224" spans="50:50" ht="0" hidden="1" customHeight="1" x14ac:dyDescent="0.2">
      <c r="AX39224" s="78"/>
    </row>
    <row r="39225" spans="50:50" ht="0" hidden="1" customHeight="1" x14ac:dyDescent="0.2">
      <c r="AX39225" s="78"/>
    </row>
    <row r="39226" spans="50:50" ht="0" hidden="1" customHeight="1" x14ac:dyDescent="0.2">
      <c r="AX39226" s="78"/>
    </row>
    <row r="39227" spans="50:50" ht="0" hidden="1" customHeight="1" x14ac:dyDescent="0.2">
      <c r="AX39227" s="78"/>
    </row>
    <row r="39228" spans="50:50" ht="0" hidden="1" customHeight="1" x14ac:dyDescent="0.2">
      <c r="AX39228" s="78"/>
    </row>
    <row r="39229" spans="50:50" ht="0" hidden="1" customHeight="1" x14ac:dyDescent="0.2">
      <c r="AX39229" s="78"/>
    </row>
    <row r="39230" spans="50:50" ht="0" hidden="1" customHeight="1" x14ac:dyDescent="0.2">
      <c r="AX39230" s="78"/>
    </row>
    <row r="39231" spans="50:50" ht="0" hidden="1" customHeight="1" x14ac:dyDescent="0.2">
      <c r="AX39231" s="78"/>
    </row>
    <row r="39232" spans="50:50" ht="0" hidden="1" customHeight="1" x14ac:dyDescent="0.2">
      <c r="AX39232" s="78"/>
    </row>
    <row r="39233" spans="50:50" ht="0" hidden="1" customHeight="1" x14ac:dyDescent="0.2">
      <c r="AX39233" s="78"/>
    </row>
    <row r="39234" spans="50:50" ht="0" hidden="1" customHeight="1" x14ac:dyDescent="0.2">
      <c r="AX39234" s="78"/>
    </row>
    <row r="39235" spans="50:50" ht="0" hidden="1" customHeight="1" x14ac:dyDescent="0.2">
      <c r="AX39235" s="78"/>
    </row>
    <row r="39236" spans="50:50" ht="0" hidden="1" customHeight="1" x14ac:dyDescent="0.2">
      <c r="AX39236" s="78"/>
    </row>
    <row r="39237" spans="50:50" ht="0" hidden="1" customHeight="1" x14ac:dyDescent="0.2">
      <c r="AX39237" s="78"/>
    </row>
    <row r="39238" spans="50:50" ht="0" hidden="1" customHeight="1" x14ac:dyDescent="0.2">
      <c r="AX39238" s="78"/>
    </row>
    <row r="39239" spans="50:50" ht="0" hidden="1" customHeight="1" x14ac:dyDescent="0.2">
      <c r="AX39239" s="78"/>
    </row>
    <row r="39240" spans="50:50" ht="0" hidden="1" customHeight="1" x14ac:dyDescent="0.2">
      <c r="AX39240" s="78"/>
    </row>
    <row r="39241" spans="50:50" ht="0" hidden="1" customHeight="1" x14ac:dyDescent="0.2">
      <c r="AX39241" s="78"/>
    </row>
    <row r="39242" spans="50:50" ht="0" hidden="1" customHeight="1" x14ac:dyDescent="0.2">
      <c r="AX39242" s="78"/>
    </row>
    <row r="39243" spans="50:50" ht="0" hidden="1" customHeight="1" x14ac:dyDescent="0.2">
      <c r="AX39243" s="78"/>
    </row>
    <row r="39244" spans="50:50" ht="0" hidden="1" customHeight="1" x14ac:dyDescent="0.2">
      <c r="AX39244" s="78"/>
    </row>
    <row r="39245" spans="50:50" ht="0" hidden="1" customHeight="1" x14ac:dyDescent="0.2">
      <c r="AX39245" s="78"/>
    </row>
    <row r="39246" spans="50:50" ht="0" hidden="1" customHeight="1" x14ac:dyDescent="0.2">
      <c r="AX39246" s="78"/>
    </row>
    <row r="39247" spans="50:50" ht="0" hidden="1" customHeight="1" x14ac:dyDescent="0.2">
      <c r="AX39247" s="78"/>
    </row>
    <row r="39248" spans="50:50" ht="0" hidden="1" customHeight="1" x14ac:dyDescent="0.2">
      <c r="AX39248" s="78"/>
    </row>
    <row r="39249" spans="50:50" ht="0" hidden="1" customHeight="1" x14ac:dyDescent="0.2">
      <c r="AX39249" s="78"/>
    </row>
    <row r="39250" spans="50:50" ht="0" hidden="1" customHeight="1" x14ac:dyDescent="0.2">
      <c r="AX39250" s="78"/>
    </row>
    <row r="39251" spans="50:50" ht="0" hidden="1" customHeight="1" x14ac:dyDescent="0.2">
      <c r="AX39251" s="78"/>
    </row>
    <row r="39252" spans="50:50" ht="0" hidden="1" customHeight="1" x14ac:dyDescent="0.2">
      <c r="AX39252" s="78"/>
    </row>
    <row r="39253" spans="50:50" ht="0" hidden="1" customHeight="1" x14ac:dyDescent="0.2">
      <c r="AX39253" s="78"/>
    </row>
    <row r="39254" spans="50:50" ht="0" hidden="1" customHeight="1" x14ac:dyDescent="0.2">
      <c r="AX39254" s="78"/>
    </row>
    <row r="39255" spans="50:50" ht="0" hidden="1" customHeight="1" x14ac:dyDescent="0.2">
      <c r="AX39255" s="78"/>
    </row>
    <row r="39256" spans="50:50" ht="0" hidden="1" customHeight="1" x14ac:dyDescent="0.2">
      <c r="AX39256" s="78"/>
    </row>
    <row r="39257" spans="50:50" ht="0" hidden="1" customHeight="1" x14ac:dyDescent="0.2">
      <c r="AX39257" s="78"/>
    </row>
    <row r="39258" spans="50:50" ht="0" hidden="1" customHeight="1" x14ac:dyDescent="0.2">
      <c r="AX39258" s="78"/>
    </row>
    <row r="39259" spans="50:50" ht="0" hidden="1" customHeight="1" x14ac:dyDescent="0.2">
      <c r="AX39259" s="78"/>
    </row>
    <row r="39260" spans="50:50" ht="0" hidden="1" customHeight="1" x14ac:dyDescent="0.2">
      <c r="AX39260" s="78"/>
    </row>
    <row r="39261" spans="50:50" ht="0" hidden="1" customHeight="1" x14ac:dyDescent="0.2">
      <c r="AX39261" s="78"/>
    </row>
    <row r="39262" spans="50:50" ht="0" hidden="1" customHeight="1" x14ac:dyDescent="0.2">
      <c r="AX39262" s="78"/>
    </row>
    <row r="39263" spans="50:50" ht="0" hidden="1" customHeight="1" x14ac:dyDescent="0.2">
      <c r="AX39263" s="78"/>
    </row>
    <row r="39264" spans="50:50" ht="0" hidden="1" customHeight="1" x14ac:dyDescent="0.2">
      <c r="AX39264" s="78"/>
    </row>
    <row r="39265" spans="50:50" ht="0" hidden="1" customHeight="1" x14ac:dyDescent="0.2">
      <c r="AX39265" s="78"/>
    </row>
    <row r="39266" spans="50:50" ht="0" hidden="1" customHeight="1" x14ac:dyDescent="0.2">
      <c r="AX39266" s="78"/>
    </row>
    <row r="39267" spans="50:50" ht="0" hidden="1" customHeight="1" x14ac:dyDescent="0.2">
      <c r="AX39267" s="78"/>
    </row>
    <row r="39268" spans="50:50" ht="0" hidden="1" customHeight="1" x14ac:dyDescent="0.2">
      <c r="AX39268" s="78"/>
    </row>
    <row r="39269" spans="50:50" ht="0" hidden="1" customHeight="1" x14ac:dyDescent="0.2">
      <c r="AX39269" s="78"/>
    </row>
    <row r="39270" spans="50:50" ht="0" hidden="1" customHeight="1" x14ac:dyDescent="0.2">
      <c r="AX39270" s="78"/>
    </row>
    <row r="39271" spans="50:50" ht="0" hidden="1" customHeight="1" x14ac:dyDescent="0.2">
      <c r="AX39271" s="78"/>
    </row>
    <row r="39272" spans="50:50" ht="0" hidden="1" customHeight="1" x14ac:dyDescent="0.2">
      <c r="AX39272" s="78"/>
    </row>
    <row r="39273" spans="50:50" ht="0" hidden="1" customHeight="1" x14ac:dyDescent="0.2">
      <c r="AX39273" s="78"/>
    </row>
    <row r="39274" spans="50:50" ht="0" hidden="1" customHeight="1" x14ac:dyDescent="0.2">
      <c r="AX39274" s="78"/>
    </row>
    <row r="39275" spans="50:50" ht="0" hidden="1" customHeight="1" x14ac:dyDescent="0.2">
      <c r="AX39275" s="78"/>
    </row>
    <row r="39276" spans="50:50" ht="0" hidden="1" customHeight="1" x14ac:dyDescent="0.2">
      <c r="AX39276" s="78"/>
    </row>
    <row r="39277" spans="50:50" ht="0" hidden="1" customHeight="1" x14ac:dyDescent="0.2">
      <c r="AX39277" s="78"/>
    </row>
    <row r="39278" spans="50:50" ht="0" hidden="1" customHeight="1" x14ac:dyDescent="0.2">
      <c r="AX39278" s="78"/>
    </row>
    <row r="39279" spans="50:50" ht="0" hidden="1" customHeight="1" x14ac:dyDescent="0.2">
      <c r="AX39279" s="78"/>
    </row>
    <row r="39280" spans="50:50" ht="0" hidden="1" customHeight="1" x14ac:dyDescent="0.2">
      <c r="AX39280" s="78"/>
    </row>
    <row r="39281" spans="50:50" ht="0" hidden="1" customHeight="1" x14ac:dyDescent="0.2">
      <c r="AX39281" s="78"/>
    </row>
    <row r="39282" spans="50:50" ht="0" hidden="1" customHeight="1" x14ac:dyDescent="0.2">
      <c r="AX39282" s="78"/>
    </row>
    <row r="39283" spans="50:50" ht="0" hidden="1" customHeight="1" x14ac:dyDescent="0.2">
      <c r="AX39283" s="78"/>
    </row>
    <row r="39284" spans="50:50" ht="0" hidden="1" customHeight="1" x14ac:dyDescent="0.2">
      <c r="AX39284" s="78"/>
    </row>
    <row r="39285" spans="50:50" ht="0" hidden="1" customHeight="1" x14ac:dyDescent="0.2">
      <c r="AX39285" s="78"/>
    </row>
    <row r="39286" spans="50:50" ht="0" hidden="1" customHeight="1" x14ac:dyDescent="0.2">
      <c r="AX39286" s="78"/>
    </row>
    <row r="39287" spans="50:50" ht="0" hidden="1" customHeight="1" x14ac:dyDescent="0.2">
      <c r="AX39287" s="78"/>
    </row>
    <row r="39288" spans="50:50" ht="0" hidden="1" customHeight="1" x14ac:dyDescent="0.2">
      <c r="AX39288" s="78"/>
    </row>
    <row r="39289" spans="50:50" ht="0" hidden="1" customHeight="1" x14ac:dyDescent="0.2">
      <c r="AX39289" s="78"/>
    </row>
    <row r="39290" spans="50:50" ht="0" hidden="1" customHeight="1" x14ac:dyDescent="0.2">
      <c r="AX39290" s="78"/>
    </row>
    <row r="39291" spans="50:50" ht="0" hidden="1" customHeight="1" x14ac:dyDescent="0.2">
      <c r="AX39291" s="78"/>
    </row>
    <row r="39292" spans="50:50" ht="0" hidden="1" customHeight="1" x14ac:dyDescent="0.2">
      <c r="AX39292" s="78"/>
    </row>
    <row r="39293" spans="50:50" ht="0" hidden="1" customHeight="1" x14ac:dyDescent="0.2">
      <c r="AX39293" s="78"/>
    </row>
    <row r="39294" spans="50:50" ht="0" hidden="1" customHeight="1" x14ac:dyDescent="0.2">
      <c r="AX39294" s="78"/>
    </row>
    <row r="39295" spans="50:50" ht="0" hidden="1" customHeight="1" x14ac:dyDescent="0.2">
      <c r="AX39295" s="78"/>
    </row>
    <row r="39296" spans="50:50" ht="0" hidden="1" customHeight="1" x14ac:dyDescent="0.2">
      <c r="AX39296" s="78"/>
    </row>
    <row r="39297" spans="50:50" ht="0" hidden="1" customHeight="1" x14ac:dyDescent="0.2">
      <c r="AX39297" s="78"/>
    </row>
    <row r="39298" spans="50:50" ht="0" hidden="1" customHeight="1" x14ac:dyDescent="0.2">
      <c r="AX39298" s="78"/>
    </row>
    <row r="39299" spans="50:50" ht="0" hidden="1" customHeight="1" x14ac:dyDescent="0.2">
      <c r="AX39299" s="78"/>
    </row>
    <row r="39300" spans="50:50" ht="0" hidden="1" customHeight="1" x14ac:dyDescent="0.2">
      <c r="AX39300" s="78"/>
    </row>
    <row r="39301" spans="50:50" ht="0" hidden="1" customHeight="1" x14ac:dyDescent="0.2">
      <c r="AX39301" s="78"/>
    </row>
    <row r="39302" spans="50:50" ht="0" hidden="1" customHeight="1" x14ac:dyDescent="0.2">
      <c r="AX39302" s="78"/>
    </row>
    <row r="39303" spans="50:50" ht="0" hidden="1" customHeight="1" x14ac:dyDescent="0.2">
      <c r="AX39303" s="78"/>
    </row>
    <row r="39304" spans="50:50" ht="0" hidden="1" customHeight="1" x14ac:dyDescent="0.2">
      <c r="AX39304" s="78"/>
    </row>
    <row r="39305" spans="50:50" ht="0" hidden="1" customHeight="1" x14ac:dyDescent="0.2">
      <c r="AX39305" s="78"/>
    </row>
    <row r="39306" spans="50:50" ht="0" hidden="1" customHeight="1" x14ac:dyDescent="0.2">
      <c r="AX39306" s="78"/>
    </row>
    <row r="39307" spans="50:50" ht="0" hidden="1" customHeight="1" x14ac:dyDescent="0.2">
      <c r="AX39307" s="78"/>
    </row>
    <row r="39308" spans="50:50" ht="0" hidden="1" customHeight="1" x14ac:dyDescent="0.2">
      <c r="AX39308" s="78"/>
    </row>
    <row r="39309" spans="50:50" ht="0" hidden="1" customHeight="1" x14ac:dyDescent="0.2">
      <c r="AX39309" s="78"/>
    </row>
    <row r="39310" spans="50:50" ht="0" hidden="1" customHeight="1" x14ac:dyDescent="0.2">
      <c r="AX39310" s="78"/>
    </row>
    <row r="39311" spans="50:50" ht="0" hidden="1" customHeight="1" x14ac:dyDescent="0.2">
      <c r="AX39311" s="78"/>
    </row>
    <row r="39312" spans="50:50" ht="0" hidden="1" customHeight="1" x14ac:dyDescent="0.2">
      <c r="AX39312" s="78"/>
    </row>
    <row r="39313" spans="50:50" ht="0" hidden="1" customHeight="1" x14ac:dyDescent="0.2">
      <c r="AX39313" s="78"/>
    </row>
    <row r="39314" spans="50:50" ht="0" hidden="1" customHeight="1" x14ac:dyDescent="0.2">
      <c r="AX39314" s="78"/>
    </row>
    <row r="39315" spans="50:50" ht="0" hidden="1" customHeight="1" x14ac:dyDescent="0.2">
      <c r="AX39315" s="78"/>
    </row>
    <row r="39316" spans="50:50" ht="0" hidden="1" customHeight="1" x14ac:dyDescent="0.2">
      <c r="AX39316" s="78"/>
    </row>
    <row r="39317" spans="50:50" ht="0" hidden="1" customHeight="1" x14ac:dyDescent="0.2">
      <c r="AX39317" s="78"/>
    </row>
    <row r="39318" spans="50:50" ht="0" hidden="1" customHeight="1" x14ac:dyDescent="0.2">
      <c r="AX39318" s="78"/>
    </row>
    <row r="39319" spans="50:50" ht="0" hidden="1" customHeight="1" x14ac:dyDescent="0.2">
      <c r="AX39319" s="78"/>
    </row>
    <row r="39320" spans="50:50" ht="0" hidden="1" customHeight="1" x14ac:dyDescent="0.2">
      <c r="AX39320" s="78"/>
    </row>
    <row r="39321" spans="50:50" ht="0" hidden="1" customHeight="1" x14ac:dyDescent="0.2">
      <c r="AX39321" s="78"/>
    </row>
    <row r="39322" spans="50:50" ht="0" hidden="1" customHeight="1" x14ac:dyDescent="0.2">
      <c r="AX39322" s="78"/>
    </row>
    <row r="39323" spans="50:50" ht="0" hidden="1" customHeight="1" x14ac:dyDescent="0.2">
      <c r="AX39323" s="78"/>
    </row>
    <row r="39324" spans="50:50" ht="0" hidden="1" customHeight="1" x14ac:dyDescent="0.2">
      <c r="AX39324" s="78"/>
    </row>
    <row r="39325" spans="50:50" ht="0" hidden="1" customHeight="1" x14ac:dyDescent="0.2">
      <c r="AX39325" s="78"/>
    </row>
    <row r="39326" spans="50:50" ht="0" hidden="1" customHeight="1" x14ac:dyDescent="0.2">
      <c r="AX39326" s="78"/>
    </row>
    <row r="39327" spans="50:50" ht="0" hidden="1" customHeight="1" x14ac:dyDescent="0.2">
      <c r="AX39327" s="78"/>
    </row>
    <row r="39328" spans="50:50" ht="0" hidden="1" customHeight="1" x14ac:dyDescent="0.2">
      <c r="AX39328" s="78"/>
    </row>
    <row r="39329" spans="50:50" ht="0" hidden="1" customHeight="1" x14ac:dyDescent="0.2">
      <c r="AX39329" s="78"/>
    </row>
    <row r="39330" spans="50:50" ht="0" hidden="1" customHeight="1" x14ac:dyDescent="0.2">
      <c r="AX39330" s="78"/>
    </row>
    <row r="39331" spans="50:50" ht="0" hidden="1" customHeight="1" x14ac:dyDescent="0.2">
      <c r="AX39331" s="78"/>
    </row>
    <row r="39332" spans="50:50" ht="0" hidden="1" customHeight="1" x14ac:dyDescent="0.2">
      <c r="AX39332" s="78"/>
    </row>
    <row r="39333" spans="50:50" ht="0" hidden="1" customHeight="1" x14ac:dyDescent="0.2">
      <c r="AX39333" s="78"/>
    </row>
    <row r="39334" spans="50:50" ht="0" hidden="1" customHeight="1" x14ac:dyDescent="0.2">
      <c r="AX39334" s="78"/>
    </row>
    <row r="39335" spans="50:50" ht="0" hidden="1" customHeight="1" x14ac:dyDescent="0.2">
      <c r="AX39335" s="78"/>
    </row>
    <row r="39336" spans="50:50" ht="0" hidden="1" customHeight="1" x14ac:dyDescent="0.2">
      <c r="AX39336" s="78"/>
    </row>
    <row r="39337" spans="50:50" ht="0" hidden="1" customHeight="1" x14ac:dyDescent="0.2">
      <c r="AX39337" s="78"/>
    </row>
    <row r="39338" spans="50:50" ht="0" hidden="1" customHeight="1" x14ac:dyDescent="0.2">
      <c r="AX39338" s="78"/>
    </row>
    <row r="39339" spans="50:50" ht="0" hidden="1" customHeight="1" x14ac:dyDescent="0.2">
      <c r="AX39339" s="78"/>
    </row>
    <row r="39340" spans="50:50" ht="0" hidden="1" customHeight="1" x14ac:dyDescent="0.2">
      <c r="AX39340" s="78"/>
    </row>
    <row r="39341" spans="50:50" ht="0" hidden="1" customHeight="1" x14ac:dyDescent="0.2">
      <c r="AX39341" s="78"/>
    </row>
    <row r="39342" spans="50:50" ht="0" hidden="1" customHeight="1" x14ac:dyDescent="0.2">
      <c r="AX39342" s="78"/>
    </row>
    <row r="39343" spans="50:50" ht="0" hidden="1" customHeight="1" x14ac:dyDescent="0.2">
      <c r="AX39343" s="78"/>
    </row>
    <row r="39344" spans="50:50" ht="0" hidden="1" customHeight="1" x14ac:dyDescent="0.2">
      <c r="AX39344" s="78"/>
    </row>
    <row r="39345" spans="50:50" ht="0" hidden="1" customHeight="1" x14ac:dyDescent="0.2">
      <c r="AX39345" s="78"/>
    </row>
    <row r="39346" spans="50:50" ht="0" hidden="1" customHeight="1" x14ac:dyDescent="0.2">
      <c r="AX39346" s="78"/>
    </row>
    <row r="39347" spans="50:50" ht="0" hidden="1" customHeight="1" x14ac:dyDescent="0.2">
      <c r="AX39347" s="78"/>
    </row>
    <row r="39348" spans="50:50" ht="0" hidden="1" customHeight="1" x14ac:dyDescent="0.2">
      <c r="AX39348" s="78"/>
    </row>
    <row r="39349" spans="50:50" ht="0" hidden="1" customHeight="1" x14ac:dyDescent="0.2">
      <c r="AX39349" s="78"/>
    </row>
    <row r="39350" spans="50:50" ht="0" hidden="1" customHeight="1" x14ac:dyDescent="0.2">
      <c r="AX39350" s="78"/>
    </row>
    <row r="39351" spans="50:50" ht="0" hidden="1" customHeight="1" x14ac:dyDescent="0.2">
      <c r="AX39351" s="78"/>
    </row>
    <row r="39352" spans="50:50" ht="0" hidden="1" customHeight="1" x14ac:dyDescent="0.2">
      <c r="AX39352" s="78"/>
    </row>
    <row r="39353" spans="50:50" ht="0" hidden="1" customHeight="1" x14ac:dyDescent="0.2">
      <c r="AX39353" s="78"/>
    </row>
    <row r="39354" spans="50:50" ht="0" hidden="1" customHeight="1" x14ac:dyDescent="0.2">
      <c r="AX39354" s="78"/>
    </row>
    <row r="39355" spans="50:50" ht="0" hidden="1" customHeight="1" x14ac:dyDescent="0.2">
      <c r="AX39355" s="78"/>
    </row>
    <row r="39356" spans="50:50" ht="0" hidden="1" customHeight="1" x14ac:dyDescent="0.2">
      <c r="AX39356" s="78"/>
    </row>
    <row r="39357" spans="50:50" ht="0" hidden="1" customHeight="1" x14ac:dyDescent="0.2">
      <c r="AX39357" s="78"/>
    </row>
    <row r="39358" spans="50:50" ht="0" hidden="1" customHeight="1" x14ac:dyDescent="0.2">
      <c r="AX39358" s="78"/>
    </row>
    <row r="39359" spans="50:50" ht="0" hidden="1" customHeight="1" x14ac:dyDescent="0.2">
      <c r="AX39359" s="78"/>
    </row>
    <row r="39360" spans="50:50" ht="0" hidden="1" customHeight="1" x14ac:dyDescent="0.2">
      <c r="AX39360" s="78"/>
    </row>
    <row r="39361" spans="50:50" ht="0" hidden="1" customHeight="1" x14ac:dyDescent="0.2">
      <c r="AX39361" s="78"/>
    </row>
    <row r="39362" spans="50:50" ht="0" hidden="1" customHeight="1" x14ac:dyDescent="0.2">
      <c r="AX39362" s="78"/>
    </row>
    <row r="39363" spans="50:50" ht="0" hidden="1" customHeight="1" x14ac:dyDescent="0.2">
      <c r="AX39363" s="78"/>
    </row>
    <row r="39364" spans="50:50" ht="0" hidden="1" customHeight="1" x14ac:dyDescent="0.2">
      <c r="AX39364" s="78"/>
    </row>
    <row r="39365" spans="50:50" ht="0" hidden="1" customHeight="1" x14ac:dyDescent="0.2">
      <c r="AX39365" s="78"/>
    </row>
    <row r="39366" spans="50:50" ht="0" hidden="1" customHeight="1" x14ac:dyDescent="0.2">
      <c r="AX39366" s="78"/>
    </row>
    <row r="39367" spans="50:50" ht="0" hidden="1" customHeight="1" x14ac:dyDescent="0.2">
      <c r="AX39367" s="78"/>
    </row>
    <row r="39368" spans="50:50" ht="0" hidden="1" customHeight="1" x14ac:dyDescent="0.2">
      <c r="AX39368" s="78"/>
    </row>
    <row r="39369" spans="50:50" ht="0" hidden="1" customHeight="1" x14ac:dyDescent="0.2">
      <c r="AX39369" s="78"/>
    </row>
    <row r="39370" spans="50:50" ht="0" hidden="1" customHeight="1" x14ac:dyDescent="0.2">
      <c r="AX39370" s="78"/>
    </row>
    <row r="39371" spans="50:50" ht="0" hidden="1" customHeight="1" x14ac:dyDescent="0.2">
      <c r="AX39371" s="78"/>
    </row>
    <row r="39372" spans="50:50" ht="0" hidden="1" customHeight="1" x14ac:dyDescent="0.2">
      <c r="AX39372" s="78"/>
    </row>
    <row r="39373" spans="50:50" ht="0" hidden="1" customHeight="1" x14ac:dyDescent="0.2">
      <c r="AX39373" s="78"/>
    </row>
    <row r="39374" spans="50:50" ht="0" hidden="1" customHeight="1" x14ac:dyDescent="0.2">
      <c r="AX39374" s="78"/>
    </row>
    <row r="39375" spans="50:50" ht="0" hidden="1" customHeight="1" x14ac:dyDescent="0.2">
      <c r="AX39375" s="78"/>
    </row>
    <row r="39376" spans="50:50" ht="0" hidden="1" customHeight="1" x14ac:dyDescent="0.2">
      <c r="AX39376" s="78"/>
    </row>
    <row r="39377" spans="50:50" ht="0" hidden="1" customHeight="1" x14ac:dyDescent="0.2">
      <c r="AX39377" s="78"/>
    </row>
    <row r="39378" spans="50:50" ht="0" hidden="1" customHeight="1" x14ac:dyDescent="0.2">
      <c r="AX39378" s="78"/>
    </row>
    <row r="39379" spans="50:50" ht="0" hidden="1" customHeight="1" x14ac:dyDescent="0.2">
      <c r="AX39379" s="78"/>
    </row>
    <row r="39380" spans="50:50" ht="0" hidden="1" customHeight="1" x14ac:dyDescent="0.2">
      <c r="AX39380" s="78"/>
    </row>
    <row r="39381" spans="50:50" ht="0" hidden="1" customHeight="1" x14ac:dyDescent="0.2">
      <c r="AX39381" s="78"/>
    </row>
    <row r="39382" spans="50:50" ht="0" hidden="1" customHeight="1" x14ac:dyDescent="0.2">
      <c r="AX39382" s="78"/>
    </row>
    <row r="39383" spans="50:50" ht="0" hidden="1" customHeight="1" x14ac:dyDescent="0.2">
      <c r="AX39383" s="78"/>
    </row>
    <row r="39384" spans="50:50" ht="0" hidden="1" customHeight="1" x14ac:dyDescent="0.2">
      <c r="AX39384" s="78"/>
    </row>
    <row r="39385" spans="50:50" ht="0" hidden="1" customHeight="1" x14ac:dyDescent="0.2">
      <c r="AX39385" s="78"/>
    </row>
    <row r="39386" spans="50:50" ht="0" hidden="1" customHeight="1" x14ac:dyDescent="0.2">
      <c r="AX39386" s="78"/>
    </row>
    <row r="39387" spans="50:50" ht="0" hidden="1" customHeight="1" x14ac:dyDescent="0.2">
      <c r="AX39387" s="78"/>
    </row>
    <row r="39388" spans="50:50" ht="0" hidden="1" customHeight="1" x14ac:dyDescent="0.2">
      <c r="AX39388" s="78"/>
    </row>
    <row r="39389" spans="50:50" ht="0" hidden="1" customHeight="1" x14ac:dyDescent="0.2">
      <c r="AX39389" s="78"/>
    </row>
    <row r="39390" spans="50:50" ht="0" hidden="1" customHeight="1" x14ac:dyDescent="0.2">
      <c r="AX39390" s="78"/>
    </row>
    <row r="39391" spans="50:50" ht="0" hidden="1" customHeight="1" x14ac:dyDescent="0.2">
      <c r="AX39391" s="78"/>
    </row>
    <row r="39392" spans="50:50" ht="0" hidden="1" customHeight="1" x14ac:dyDescent="0.2">
      <c r="AX39392" s="78"/>
    </row>
    <row r="39393" spans="50:50" ht="0" hidden="1" customHeight="1" x14ac:dyDescent="0.2">
      <c r="AX39393" s="78"/>
    </row>
    <row r="39394" spans="50:50" ht="0" hidden="1" customHeight="1" x14ac:dyDescent="0.2">
      <c r="AX39394" s="78"/>
    </row>
    <row r="39395" spans="50:50" ht="0" hidden="1" customHeight="1" x14ac:dyDescent="0.2">
      <c r="AX39395" s="78"/>
    </row>
    <row r="39396" spans="50:50" ht="0" hidden="1" customHeight="1" x14ac:dyDescent="0.2">
      <c r="AX39396" s="78"/>
    </row>
    <row r="39397" spans="50:50" ht="0" hidden="1" customHeight="1" x14ac:dyDescent="0.2">
      <c r="AX39397" s="78"/>
    </row>
    <row r="39398" spans="50:50" ht="0" hidden="1" customHeight="1" x14ac:dyDescent="0.2">
      <c r="AX39398" s="78"/>
    </row>
    <row r="39399" spans="50:50" ht="0" hidden="1" customHeight="1" x14ac:dyDescent="0.2">
      <c r="AX39399" s="78"/>
    </row>
    <row r="39400" spans="50:50" ht="0" hidden="1" customHeight="1" x14ac:dyDescent="0.2">
      <c r="AX39400" s="78"/>
    </row>
    <row r="39401" spans="50:50" ht="0" hidden="1" customHeight="1" x14ac:dyDescent="0.2">
      <c r="AX39401" s="78"/>
    </row>
    <row r="39402" spans="50:50" ht="0" hidden="1" customHeight="1" x14ac:dyDescent="0.2">
      <c r="AX39402" s="78"/>
    </row>
    <row r="39403" spans="50:50" ht="0" hidden="1" customHeight="1" x14ac:dyDescent="0.2">
      <c r="AX39403" s="78"/>
    </row>
    <row r="39404" spans="50:50" ht="0" hidden="1" customHeight="1" x14ac:dyDescent="0.2">
      <c r="AX39404" s="78"/>
    </row>
    <row r="39405" spans="50:50" ht="0" hidden="1" customHeight="1" x14ac:dyDescent="0.2">
      <c r="AX39405" s="78"/>
    </row>
    <row r="39406" spans="50:50" ht="0" hidden="1" customHeight="1" x14ac:dyDescent="0.2">
      <c r="AX39406" s="78"/>
    </row>
    <row r="39407" spans="50:50" ht="0" hidden="1" customHeight="1" x14ac:dyDescent="0.2">
      <c r="AX39407" s="78"/>
    </row>
    <row r="39408" spans="50:50" ht="0" hidden="1" customHeight="1" x14ac:dyDescent="0.2">
      <c r="AX39408" s="78"/>
    </row>
    <row r="39409" spans="50:50" ht="0" hidden="1" customHeight="1" x14ac:dyDescent="0.2">
      <c r="AX39409" s="78"/>
    </row>
    <row r="39410" spans="50:50" ht="0" hidden="1" customHeight="1" x14ac:dyDescent="0.2">
      <c r="AX39410" s="78"/>
    </row>
    <row r="39411" spans="50:50" ht="0" hidden="1" customHeight="1" x14ac:dyDescent="0.2">
      <c r="AX39411" s="78"/>
    </row>
    <row r="39412" spans="50:50" ht="0" hidden="1" customHeight="1" x14ac:dyDescent="0.2">
      <c r="AX39412" s="78"/>
    </row>
    <row r="39413" spans="50:50" ht="0" hidden="1" customHeight="1" x14ac:dyDescent="0.2">
      <c r="AX39413" s="78"/>
    </row>
    <row r="39414" spans="50:50" ht="0" hidden="1" customHeight="1" x14ac:dyDescent="0.2">
      <c r="AX39414" s="78"/>
    </row>
    <row r="39415" spans="50:50" ht="0" hidden="1" customHeight="1" x14ac:dyDescent="0.2">
      <c r="AX39415" s="78"/>
    </row>
    <row r="39416" spans="50:50" ht="0" hidden="1" customHeight="1" x14ac:dyDescent="0.2">
      <c r="AX39416" s="78"/>
    </row>
    <row r="39417" spans="50:50" ht="0" hidden="1" customHeight="1" x14ac:dyDescent="0.2">
      <c r="AX39417" s="78"/>
    </row>
    <row r="39418" spans="50:50" ht="0" hidden="1" customHeight="1" x14ac:dyDescent="0.2">
      <c r="AX39418" s="78"/>
    </row>
    <row r="39419" spans="50:50" ht="0" hidden="1" customHeight="1" x14ac:dyDescent="0.2">
      <c r="AX39419" s="78"/>
    </row>
    <row r="39420" spans="50:50" ht="0" hidden="1" customHeight="1" x14ac:dyDescent="0.2">
      <c r="AX39420" s="78"/>
    </row>
    <row r="39421" spans="50:50" ht="0" hidden="1" customHeight="1" x14ac:dyDescent="0.2">
      <c r="AX39421" s="78"/>
    </row>
    <row r="39422" spans="50:50" ht="0" hidden="1" customHeight="1" x14ac:dyDescent="0.2">
      <c r="AX39422" s="78"/>
    </row>
    <row r="39423" spans="50:50" ht="0" hidden="1" customHeight="1" x14ac:dyDescent="0.2">
      <c r="AX39423" s="78"/>
    </row>
    <row r="39424" spans="50:50" ht="0" hidden="1" customHeight="1" x14ac:dyDescent="0.2">
      <c r="AX39424" s="78"/>
    </row>
    <row r="39425" spans="50:50" ht="0" hidden="1" customHeight="1" x14ac:dyDescent="0.2">
      <c r="AX39425" s="78"/>
    </row>
    <row r="39426" spans="50:50" ht="0" hidden="1" customHeight="1" x14ac:dyDescent="0.2">
      <c r="AX39426" s="78"/>
    </row>
    <row r="39427" spans="50:50" ht="0" hidden="1" customHeight="1" x14ac:dyDescent="0.2">
      <c r="AX39427" s="78"/>
    </row>
    <row r="39428" spans="50:50" ht="0" hidden="1" customHeight="1" x14ac:dyDescent="0.2">
      <c r="AX39428" s="78"/>
    </row>
    <row r="39429" spans="50:50" ht="0" hidden="1" customHeight="1" x14ac:dyDescent="0.2">
      <c r="AX39429" s="78"/>
    </row>
    <row r="39430" spans="50:50" ht="0" hidden="1" customHeight="1" x14ac:dyDescent="0.2">
      <c r="AX39430" s="78"/>
    </row>
    <row r="39431" spans="50:50" ht="0" hidden="1" customHeight="1" x14ac:dyDescent="0.2">
      <c r="AX39431" s="78"/>
    </row>
    <row r="39432" spans="50:50" ht="0" hidden="1" customHeight="1" x14ac:dyDescent="0.2">
      <c r="AX39432" s="78"/>
    </row>
    <row r="39433" spans="50:50" ht="0" hidden="1" customHeight="1" x14ac:dyDescent="0.2">
      <c r="AX39433" s="78"/>
    </row>
    <row r="39434" spans="50:50" ht="0" hidden="1" customHeight="1" x14ac:dyDescent="0.2">
      <c r="AX39434" s="78"/>
    </row>
    <row r="39435" spans="50:50" ht="0" hidden="1" customHeight="1" x14ac:dyDescent="0.2">
      <c r="AX39435" s="78"/>
    </row>
    <row r="39436" spans="50:50" ht="0" hidden="1" customHeight="1" x14ac:dyDescent="0.2">
      <c r="AX39436" s="78"/>
    </row>
    <row r="39437" spans="50:50" ht="0" hidden="1" customHeight="1" x14ac:dyDescent="0.2">
      <c r="AX39437" s="78"/>
    </row>
    <row r="39438" spans="50:50" ht="0" hidden="1" customHeight="1" x14ac:dyDescent="0.2">
      <c r="AX39438" s="78"/>
    </row>
    <row r="39439" spans="50:50" ht="0" hidden="1" customHeight="1" x14ac:dyDescent="0.2">
      <c r="AX39439" s="78"/>
    </row>
    <row r="39440" spans="50:50" ht="0" hidden="1" customHeight="1" x14ac:dyDescent="0.2">
      <c r="AX39440" s="78"/>
    </row>
    <row r="39441" spans="50:50" ht="0" hidden="1" customHeight="1" x14ac:dyDescent="0.2">
      <c r="AX39441" s="78"/>
    </row>
    <row r="39442" spans="50:50" ht="0" hidden="1" customHeight="1" x14ac:dyDescent="0.2">
      <c r="AX39442" s="78"/>
    </row>
    <row r="39443" spans="50:50" ht="0" hidden="1" customHeight="1" x14ac:dyDescent="0.2">
      <c r="AX39443" s="78"/>
    </row>
    <row r="39444" spans="50:50" ht="0" hidden="1" customHeight="1" x14ac:dyDescent="0.2">
      <c r="AX39444" s="78"/>
    </row>
    <row r="39445" spans="50:50" ht="0" hidden="1" customHeight="1" x14ac:dyDescent="0.2">
      <c r="AX39445" s="78"/>
    </row>
    <row r="39446" spans="50:50" ht="0" hidden="1" customHeight="1" x14ac:dyDescent="0.2">
      <c r="AX39446" s="78"/>
    </row>
    <row r="39447" spans="50:50" ht="0" hidden="1" customHeight="1" x14ac:dyDescent="0.2">
      <c r="AX39447" s="78"/>
    </row>
    <row r="39448" spans="50:50" ht="0" hidden="1" customHeight="1" x14ac:dyDescent="0.2">
      <c r="AX39448" s="78"/>
    </row>
    <row r="39449" spans="50:50" ht="0" hidden="1" customHeight="1" x14ac:dyDescent="0.2">
      <c r="AX39449" s="78"/>
    </row>
    <row r="39450" spans="50:50" ht="0" hidden="1" customHeight="1" x14ac:dyDescent="0.2">
      <c r="AX39450" s="78"/>
    </row>
    <row r="39451" spans="50:50" ht="0" hidden="1" customHeight="1" x14ac:dyDescent="0.2">
      <c r="AX39451" s="78"/>
    </row>
    <row r="39452" spans="50:50" ht="0" hidden="1" customHeight="1" x14ac:dyDescent="0.2">
      <c r="AX39452" s="78"/>
    </row>
    <row r="39453" spans="50:50" ht="0" hidden="1" customHeight="1" x14ac:dyDescent="0.2">
      <c r="AX39453" s="78"/>
    </row>
    <row r="39454" spans="50:50" ht="0" hidden="1" customHeight="1" x14ac:dyDescent="0.2">
      <c r="AX39454" s="78"/>
    </row>
    <row r="39455" spans="50:50" ht="0" hidden="1" customHeight="1" x14ac:dyDescent="0.2">
      <c r="AX39455" s="78"/>
    </row>
    <row r="39456" spans="50:50" ht="0" hidden="1" customHeight="1" x14ac:dyDescent="0.2">
      <c r="AX39456" s="78"/>
    </row>
    <row r="39457" spans="50:50" ht="0" hidden="1" customHeight="1" x14ac:dyDescent="0.2">
      <c r="AX39457" s="78"/>
    </row>
    <row r="39458" spans="50:50" ht="0" hidden="1" customHeight="1" x14ac:dyDescent="0.2">
      <c r="AX39458" s="78"/>
    </row>
    <row r="39459" spans="50:50" ht="0" hidden="1" customHeight="1" x14ac:dyDescent="0.2">
      <c r="AX39459" s="78"/>
    </row>
    <row r="39460" spans="50:50" ht="0" hidden="1" customHeight="1" x14ac:dyDescent="0.2">
      <c r="AX39460" s="78"/>
    </row>
    <row r="39461" spans="50:50" ht="0" hidden="1" customHeight="1" x14ac:dyDescent="0.2">
      <c r="AX39461" s="78"/>
    </row>
    <row r="39462" spans="50:50" ht="0" hidden="1" customHeight="1" x14ac:dyDescent="0.2">
      <c r="AX39462" s="78"/>
    </row>
    <row r="39463" spans="50:50" ht="0" hidden="1" customHeight="1" x14ac:dyDescent="0.2">
      <c r="AX39463" s="78"/>
    </row>
    <row r="39464" spans="50:50" ht="0" hidden="1" customHeight="1" x14ac:dyDescent="0.2">
      <c r="AX39464" s="78"/>
    </row>
    <row r="39465" spans="50:50" ht="0" hidden="1" customHeight="1" x14ac:dyDescent="0.2">
      <c r="AX39465" s="78"/>
    </row>
    <row r="39466" spans="50:50" ht="0" hidden="1" customHeight="1" x14ac:dyDescent="0.2">
      <c r="AX39466" s="78"/>
    </row>
    <row r="39467" spans="50:50" ht="0" hidden="1" customHeight="1" x14ac:dyDescent="0.2">
      <c r="AX39467" s="78"/>
    </row>
    <row r="39468" spans="50:50" ht="0" hidden="1" customHeight="1" x14ac:dyDescent="0.2">
      <c r="AX39468" s="78"/>
    </row>
    <row r="39469" spans="50:50" ht="0" hidden="1" customHeight="1" x14ac:dyDescent="0.2">
      <c r="AX39469" s="78"/>
    </row>
    <row r="39470" spans="50:50" ht="0" hidden="1" customHeight="1" x14ac:dyDescent="0.2">
      <c r="AX39470" s="78"/>
    </row>
    <row r="39471" spans="50:50" ht="0" hidden="1" customHeight="1" x14ac:dyDescent="0.2">
      <c r="AX39471" s="78"/>
    </row>
    <row r="39472" spans="50:50" ht="0" hidden="1" customHeight="1" x14ac:dyDescent="0.2">
      <c r="AX39472" s="78"/>
    </row>
    <row r="39473" spans="50:50" ht="0" hidden="1" customHeight="1" x14ac:dyDescent="0.2">
      <c r="AX39473" s="78"/>
    </row>
    <row r="39474" spans="50:50" ht="0" hidden="1" customHeight="1" x14ac:dyDescent="0.2">
      <c r="AX39474" s="78"/>
    </row>
    <row r="39475" spans="50:50" ht="0" hidden="1" customHeight="1" x14ac:dyDescent="0.2">
      <c r="AX39475" s="78"/>
    </row>
    <row r="39476" spans="50:50" ht="0" hidden="1" customHeight="1" x14ac:dyDescent="0.2">
      <c r="AX39476" s="78"/>
    </row>
    <row r="39477" spans="50:50" ht="0" hidden="1" customHeight="1" x14ac:dyDescent="0.2">
      <c r="AX39477" s="78"/>
    </row>
    <row r="39478" spans="50:50" ht="0" hidden="1" customHeight="1" x14ac:dyDescent="0.2">
      <c r="AX39478" s="78"/>
    </row>
    <row r="39479" spans="50:50" ht="0" hidden="1" customHeight="1" x14ac:dyDescent="0.2">
      <c r="AX39479" s="78"/>
    </row>
    <row r="39480" spans="50:50" ht="0" hidden="1" customHeight="1" x14ac:dyDescent="0.2">
      <c r="AX39480" s="78"/>
    </row>
    <row r="39481" spans="50:50" ht="0" hidden="1" customHeight="1" x14ac:dyDescent="0.2">
      <c r="AX39481" s="78"/>
    </row>
    <row r="39482" spans="50:50" ht="0" hidden="1" customHeight="1" x14ac:dyDescent="0.2">
      <c r="AX39482" s="78"/>
    </row>
    <row r="39483" spans="50:50" ht="0" hidden="1" customHeight="1" x14ac:dyDescent="0.2">
      <c r="AX39483" s="78"/>
    </row>
    <row r="39484" spans="50:50" ht="0" hidden="1" customHeight="1" x14ac:dyDescent="0.2">
      <c r="AX39484" s="78"/>
    </row>
    <row r="39485" spans="50:50" ht="0" hidden="1" customHeight="1" x14ac:dyDescent="0.2">
      <c r="AX39485" s="78"/>
    </row>
    <row r="39486" spans="50:50" ht="0" hidden="1" customHeight="1" x14ac:dyDescent="0.2">
      <c r="AX39486" s="78"/>
    </row>
    <row r="39487" spans="50:50" ht="0" hidden="1" customHeight="1" x14ac:dyDescent="0.2">
      <c r="AX39487" s="78"/>
    </row>
    <row r="39488" spans="50:50" ht="0" hidden="1" customHeight="1" x14ac:dyDescent="0.2">
      <c r="AX39488" s="78"/>
    </row>
    <row r="39489" spans="50:50" ht="0" hidden="1" customHeight="1" x14ac:dyDescent="0.2">
      <c r="AX39489" s="78"/>
    </row>
    <row r="39490" spans="50:50" ht="0" hidden="1" customHeight="1" x14ac:dyDescent="0.2">
      <c r="AX39490" s="78"/>
    </row>
    <row r="39491" spans="50:50" ht="0" hidden="1" customHeight="1" x14ac:dyDescent="0.2">
      <c r="AX39491" s="78"/>
    </row>
    <row r="39492" spans="50:50" ht="0" hidden="1" customHeight="1" x14ac:dyDescent="0.2">
      <c r="AX39492" s="78"/>
    </row>
    <row r="39493" spans="50:50" ht="0" hidden="1" customHeight="1" x14ac:dyDescent="0.2">
      <c r="AX39493" s="78"/>
    </row>
    <row r="39494" spans="50:50" ht="0" hidden="1" customHeight="1" x14ac:dyDescent="0.2">
      <c r="AX39494" s="78"/>
    </row>
    <row r="39495" spans="50:50" ht="0" hidden="1" customHeight="1" x14ac:dyDescent="0.2">
      <c r="AX39495" s="78"/>
    </row>
    <row r="39496" spans="50:50" ht="0" hidden="1" customHeight="1" x14ac:dyDescent="0.2">
      <c r="AX39496" s="78"/>
    </row>
    <row r="39497" spans="50:50" ht="0" hidden="1" customHeight="1" x14ac:dyDescent="0.2">
      <c r="AX39497" s="78"/>
    </row>
    <row r="39498" spans="50:50" ht="0" hidden="1" customHeight="1" x14ac:dyDescent="0.2">
      <c r="AX39498" s="78"/>
    </row>
    <row r="39499" spans="50:50" ht="0" hidden="1" customHeight="1" x14ac:dyDescent="0.2">
      <c r="AX39499" s="78"/>
    </row>
    <row r="39500" spans="50:50" ht="0" hidden="1" customHeight="1" x14ac:dyDescent="0.2">
      <c r="AX39500" s="78"/>
    </row>
    <row r="39501" spans="50:50" ht="0" hidden="1" customHeight="1" x14ac:dyDescent="0.2">
      <c r="AX39501" s="78"/>
    </row>
    <row r="39502" spans="50:50" ht="0" hidden="1" customHeight="1" x14ac:dyDescent="0.2">
      <c r="AX39502" s="78"/>
    </row>
    <row r="39503" spans="50:50" ht="0" hidden="1" customHeight="1" x14ac:dyDescent="0.2">
      <c r="AX39503" s="78"/>
    </row>
    <row r="39504" spans="50:50" ht="0" hidden="1" customHeight="1" x14ac:dyDescent="0.2">
      <c r="AX39504" s="78"/>
    </row>
    <row r="39505" spans="50:50" ht="0" hidden="1" customHeight="1" x14ac:dyDescent="0.2">
      <c r="AX39505" s="78"/>
    </row>
    <row r="39506" spans="50:50" ht="0" hidden="1" customHeight="1" x14ac:dyDescent="0.2">
      <c r="AX39506" s="78"/>
    </row>
    <row r="39507" spans="50:50" ht="0" hidden="1" customHeight="1" x14ac:dyDescent="0.2">
      <c r="AX39507" s="78"/>
    </row>
    <row r="39508" spans="50:50" ht="0" hidden="1" customHeight="1" x14ac:dyDescent="0.2">
      <c r="AX39508" s="78"/>
    </row>
    <row r="39509" spans="50:50" ht="0" hidden="1" customHeight="1" x14ac:dyDescent="0.2">
      <c r="AX39509" s="78"/>
    </row>
    <row r="39510" spans="50:50" ht="0" hidden="1" customHeight="1" x14ac:dyDescent="0.2">
      <c r="AX39510" s="78"/>
    </row>
    <row r="39511" spans="50:50" ht="0" hidden="1" customHeight="1" x14ac:dyDescent="0.2">
      <c r="AX39511" s="78"/>
    </row>
    <row r="39512" spans="50:50" ht="0" hidden="1" customHeight="1" x14ac:dyDescent="0.2">
      <c r="AX39512" s="78"/>
    </row>
    <row r="39513" spans="50:50" ht="0" hidden="1" customHeight="1" x14ac:dyDescent="0.2">
      <c r="AX39513" s="78"/>
    </row>
    <row r="39514" spans="50:50" ht="0" hidden="1" customHeight="1" x14ac:dyDescent="0.2">
      <c r="AX39514" s="78"/>
    </row>
    <row r="39515" spans="50:50" ht="0" hidden="1" customHeight="1" x14ac:dyDescent="0.2">
      <c r="AX39515" s="78"/>
    </row>
    <row r="39516" spans="50:50" ht="0" hidden="1" customHeight="1" x14ac:dyDescent="0.2">
      <c r="AX39516" s="78"/>
    </row>
    <row r="39517" spans="50:50" ht="0" hidden="1" customHeight="1" x14ac:dyDescent="0.2">
      <c r="AX39517" s="78"/>
    </row>
    <row r="39518" spans="50:50" ht="0" hidden="1" customHeight="1" x14ac:dyDescent="0.2">
      <c r="AX39518" s="78"/>
    </row>
    <row r="39519" spans="50:50" ht="0" hidden="1" customHeight="1" x14ac:dyDescent="0.2">
      <c r="AX39519" s="78"/>
    </row>
    <row r="39520" spans="50:50" ht="0" hidden="1" customHeight="1" x14ac:dyDescent="0.2">
      <c r="AX39520" s="78"/>
    </row>
    <row r="39521" spans="50:50" ht="0" hidden="1" customHeight="1" x14ac:dyDescent="0.2">
      <c r="AX39521" s="78"/>
    </row>
    <row r="39522" spans="50:50" ht="0" hidden="1" customHeight="1" x14ac:dyDescent="0.2">
      <c r="AX39522" s="78"/>
    </row>
    <row r="39523" spans="50:50" ht="0" hidden="1" customHeight="1" x14ac:dyDescent="0.2">
      <c r="AX39523" s="78"/>
    </row>
    <row r="39524" spans="50:50" ht="0" hidden="1" customHeight="1" x14ac:dyDescent="0.2">
      <c r="AX39524" s="78"/>
    </row>
    <row r="39525" spans="50:50" ht="0" hidden="1" customHeight="1" x14ac:dyDescent="0.2">
      <c r="AX39525" s="78"/>
    </row>
    <row r="39526" spans="50:50" ht="0" hidden="1" customHeight="1" x14ac:dyDescent="0.2">
      <c r="AX39526" s="78"/>
    </row>
    <row r="39527" spans="50:50" ht="0" hidden="1" customHeight="1" x14ac:dyDescent="0.2">
      <c r="AX39527" s="78"/>
    </row>
    <row r="39528" spans="50:50" ht="0" hidden="1" customHeight="1" x14ac:dyDescent="0.2">
      <c r="AX39528" s="78"/>
    </row>
    <row r="39529" spans="50:50" ht="0" hidden="1" customHeight="1" x14ac:dyDescent="0.2">
      <c r="AX39529" s="78"/>
    </row>
    <row r="39530" spans="50:50" ht="0" hidden="1" customHeight="1" x14ac:dyDescent="0.2">
      <c r="AX39530" s="78"/>
    </row>
    <row r="39531" spans="50:50" ht="0" hidden="1" customHeight="1" x14ac:dyDescent="0.2">
      <c r="AX39531" s="78"/>
    </row>
    <row r="39532" spans="50:50" ht="0" hidden="1" customHeight="1" x14ac:dyDescent="0.2">
      <c r="AX39532" s="78"/>
    </row>
    <row r="39533" spans="50:50" ht="0" hidden="1" customHeight="1" x14ac:dyDescent="0.2">
      <c r="AX39533" s="78"/>
    </row>
    <row r="39534" spans="50:50" ht="0" hidden="1" customHeight="1" x14ac:dyDescent="0.2">
      <c r="AX39534" s="78"/>
    </row>
    <row r="39535" spans="50:50" ht="0" hidden="1" customHeight="1" x14ac:dyDescent="0.2">
      <c r="AX39535" s="78"/>
    </row>
    <row r="39536" spans="50:50" ht="0" hidden="1" customHeight="1" x14ac:dyDescent="0.2">
      <c r="AX39536" s="78"/>
    </row>
    <row r="39537" spans="50:50" ht="0" hidden="1" customHeight="1" x14ac:dyDescent="0.2">
      <c r="AX39537" s="78"/>
    </row>
    <row r="39538" spans="50:50" ht="0" hidden="1" customHeight="1" x14ac:dyDescent="0.2">
      <c r="AX39538" s="78"/>
    </row>
    <row r="39539" spans="50:50" ht="0" hidden="1" customHeight="1" x14ac:dyDescent="0.2">
      <c r="AX39539" s="78"/>
    </row>
    <row r="39540" spans="50:50" ht="0" hidden="1" customHeight="1" x14ac:dyDescent="0.2">
      <c r="AX39540" s="78"/>
    </row>
    <row r="39541" spans="50:50" ht="0" hidden="1" customHeight="1" x14ac:dyDescent="0.2">
      <c r="AX39541" s="78"/>
    </row>
    <row r="39542" spans="50:50" ht="0" hidden="1" customHeight="1" x14ac:dyDescent="0.2">
      <c r="AX39542" s="78"/>
    </row>
    <row r="39543" spans="50:50" ht="0" hidden="1" customHeight="1" x14ac:dyDescent="0.2">
      <c r="AX39543" s="78"/>
    </row>
    <row r="39544" spans="50:50" ht="0" hidden="1" customHeight="1" x14ac:dyDescent="0.2">
      <c r="AX39544" s="78"/>
    </row>
    <row r="39545" spans="50:50" ht="0" hidden="1" customHeight="1" x14ac:dyDescent="0.2">
      <c r="AX39545" s="78"/>
    </row>
    <row r="39546" spans="50:50" ht="0" hidden="1" customHeight="1" x14ac:dyDescent="0.2">
      <c r="AX39546" s="78"/>
    </row>
    <row r="39547" spans="50:50" ht="0" hidden="1" customHeight="1" x14ac:dyDescent="0.2">
      <c r="AX39547" s="78"/>
    </row>
    <row r="39548" spans="50:50" ht="0" hidden="1" customHeight="1" x14ac:dyDescent="0.2">
      <c r="AX39548" s="78"/>
    </row>
    <row r="39549" spans="50:50" ht="0" hidden="1" customHeight="1" x14ac:dyDescent="0.2">
      <c r="AX39549" s="78"/>
    </row>
    <row r="39550" spans="50:50" ht="0" hidden="1" customHeight="1" x14ac:dyDescent="0.2">
      <c r="AX39550" s="78"/>
    </row>
    <row r="39551" spans="50:50" ht="0" hidden="1" customHeight="1" x14ac:dyDescent="0.2">
      <c r="AX39551" s="78"/>
    </row>
    <row r="39552" spans="50:50" ht="0" hidden="1" customHeight="1" x14ac:dyDescent="0.2">
      <c r="AX39552" s="78"/>
    </row>
    <row r="39553" spans="50:50" ht="0" hidden="1" customHeight="1" x14ac:dyDescent="0.2">
      <c r="AX39553" s="78"/>
    </row>
    <row r="39554" spans="50:50" ht="0" hidden="1" customHeight="1" x14ac:dyDescent="0.2">
      <c r="AX39554" s="78"/>
    </row>
    <row r="39555" spans="50:50" ht="0" hidden="1" customHeight="1" x14ac:dyDescent="0.2">
      <c r="AX39555" s="78"/>
    </row>
    <row r="39556" spans="50:50" ht="0" hidden="1" customHeight="1" x14ac:dyDescent="0.2">
      <c r="AX39556" s="78"/>
    </row>
    <row r="39557" spans="50:50" ht="0" hidden="1" customHeight="1" x14ac:dyDescent="0.2">
      <c r="AX39557" s="78"/>
    </row>
    <row r="39558" spans="50:50" ht="0" hidden="1" customHeight="1" x14ac:dyDescent="0.2">
      <c r="AX39558" s="78"/>
    </row>
    <row r="39559" spans="50:50" ht="0" hidden="1" customHeight="1" x14ac:dyDescent="0.2">
      <c r="AX39559" s="78"/>
    </row>
    <row r="39560" spans="50:50" ht="0" hidden="1" customHeight="1" x14ac:dyDescent="0.2">
      <c r="AX39560" s="78"/>
    </row>
    <row r="39561" spans="50:50" ht="0" hidden="1" customHeight="1" x14ac:dyDescent="0.2">
      <c r="AX39561" s="78"/>
    </row>
    <row r="39562" spans="50:50" ht="0" hidden="1" customHeight="1" x14ac:dyDescent="0.2">
      <c r="AX39562" s="78"/>
    </row>
    <row r="39563" spans="50:50" ht="0" hidden="1" customHeight="1" x14ac:dyDescent="0.2">
      <c r="AX39563" s="78"/>
    </row>
    <row r="39564" spans="50:50" ht="0" hidden="1" customHeight="1" x14ac:dyDescent="0.2">
      <c r="AX39564" s="78"/>
    </row>
    <row r="39565" spans="50:50" ht="0" hidden="1" customHeight="1" x14ac:dyDescent="0.2">
      <c r="AX39565" s="78"/>
    </row>
    <row r="39566" spans="50:50" ht="0" hidden="1" customHeight="1" x14ac:dyDescent="0.2">
      <c r="AX39566" s="78"/>
    </row>
    <row r="39567" spans="50:50" ht="0" hidden="1" customHeight="1" x14ac:dyDescent="0.2">
      <c r="AX39567" s="78"/>
    </row>
    <row r="39568" spans="50:50" ht="0" hidden="1" customHeight="1" x14ac:dyDescent="0.2">
      <c r="AX39568" s="78"/>
    </row>
    <row r="39569" spans="50:50" ht="0" hidden="1" customHeight="1" x14ac:dyDescent="0.2">
      <c r="AX39569" s="78"/>
    </row>
    <row r="39570" spans="50:50" ht="0" hidden="1" customHeight="1" x14ac:dyDescent="0.2">
      <c r="AX39570" s="78"/>
    </row>
    <row r="39571" spans="50:50" ht="0" hidden="1" customHeight="1" x14ac:dyDescent="0.2">
      <c r="AX39571" s="78"/>
    </row>
    <row r="39572" spans="50:50" ht="0" hidden="1" customHeight="1" x14ac:dyDescent="0.2">
      <c r="AX39572" s="78"/>
    </row>
    <row r="39573" spans="50:50" ht="0" hidden="1" customHeight="1" x14ac:dyDescent="0.2">
      <c r="AX39573" s="78"/>
    </row>
    <row r="39574" spans="50:50" ht="0" hidden="1" customHeight="1" x14ac:dyDescent="0.2">
      <c r="AX39574" s="78"/>
    </row>
    <row r="39575" spans="50:50" ht="0" hidden="1" customHeight="1" x14ac:dyDescent="0.2">
      <c r="AX39575" s="78"/>
    </row>
    <row r="39576" spans="50:50" ht="0" hidden="1" customHeight="1" x14ac:dyDescent="0.2">
      <c r="AX39576" s="78"/>
    </row>
    <row r="39577" spans="50:50" ht="0" hidden="1" customHeight="1" x14ac:dyDescent="0.2">
      <c r="AX39577" s="78"/>
    </row>
    <row r="39578" spans="50:50" ht="0" hidden="1" customHeight="1" x14ac:dyDescent="0.2">
      <c r="AX39578" s="78"/>
    </row>
    <row r="39579" spans="50:50" ht="0" hidden="1" customHeight="1" x14ac:dyDescent="0.2">
      <c r="AX39579" s="78"/>
    </row>
    <row r="39580" spans="50:50" ht="0" hidden="1" customHeight="1" x14ac:dyDescent="0.2">
      <c r="AX39580" s="78"/>
    </row>
    <row r="39581" spans="50:50" ht="0" hidden="1" customHeight="1" x14ac:dyDescent="0.2">
      <c r="AX39581" s="78"/>
    </row>
    <row r="39582" spans="50:50" ht="0" hidden="1" customHeight="1" x14ac:dyDescent="0.2">
      <c r="AX39582" s="78"/>
    </row>
    <row r="39583" spans="50:50" ht="0" hidden="1" customHeight="1" x14ac:dyDescent="0.2">
      <c r="AX39583" s="78"/>
    </row>
    <row r="39584" spans="50:50" ht="0" hidden="1" customHeight="1" x14ac:dyDescent="0.2">
      <c r="AX39584" s="78"/>
    </row>
    <row r="39585" spans="50:50" ht="0" hidden="1" customHeight="1" x14ac:dyDescent="0.2">
      <c r="AX39585" s="78"/>
    </row>
    <row r="39586" spans="50:50" ht="0" hidden="1" customHeight="1" x14ac:dyDescent="0.2">
      <c r="AX39586" s="78"/>
    </row>
    <row r="39587" spans="50:50" ht="0" hidden="1" customHeight="1" x14ac:dyDescent="0.2">
      <c r="AX39587" s="78"/>
    </row>
    <row r="39588" spans="50:50" ht="0" hidden="1" customHeight="1" x14ac:dyDescent="0.2">
      <c r="AX39588" s="78"/>
    </row>
    <row r="39589" spans="50:50" ht="0" hidden="1" customHeight="1" x14ac:dyDescent="0.2">
      <c r="AX39589" s="78"/>
    </row>
    <row r="39590" spans="50:50" ht="0" hidden="1" customHeight="1" x14ac:dyDescent="0.2">
      <c r="AX39590" s="78"/>
    </row>
    <row r="39591" spans="50:50" ht="0" hidden="1" customHeight="1" x14ac:dyDescent="0.2">
      <c r="AX39591" s="78"/>
    </row>
    <row r="39592" spans="50:50" ht="0" hidden="1" customHeight="1" x14ac:dyDescent="0.2">
      <c r="AX39592" s="78"/>
    </row>
    <row r="39593" spans="50:50" ht="0" hidden="1" customHeight="1" x14ac:dyDescent="0.2">
      <c r="AX39593" s="78"/>
    </row>
    <row r="39594" spans="50:50" ht="0" hidden="1" customHeight="1" x14ac:dyDescent="0.2">
      <c r="AX39594" s="78"/>
    </row>
    <row r="39595" spans="50:50" ht="0" hidden="1" customHeight="1" x14ac:dyDescent="0.2">
      <c r="AX39595" s="78"/>
    </row>
    <row r="39596" spans="50:50" ht="0" hidden="1" customHeight="1" x14ac:dyDescent="0.2">
      <c r="AX39596" s="78"/>
    </row>
    <row r="39597" spans="50:50" ht="0" hidden="1" customHeight="1" x14ac:dyDescent="0.2">
      <c r="AX39597" s="78"/>
    </row>
    <row r="39598" spans="50:50" ht="0" hidden="1" customHeight="1" x14ac:dyDescent="0.2">
      <c r="AX39598" s="78"/>
    </row>
    <row r="39599" spans="50:50" ht="0" hidden="1" customHeight="1" x14ac:dyDescent="0.2">
      <c r="AX39599" s="78"/>
    </row>
    <row r="39600" spans="50:50" ht="0" hidden="1" customHeight="1" x14ac:dyDescent="0.2">
      <c r="AX39600" s="78"/>
    </row>
    <row r="39601" spans="50:50" ht="0" hidden="1" customHeight="1" x14ac:dyDescent="0.2">
      <c r="AX39601" s="78"/>
    </row>
    <row r="39602" spans="50:50" ht="0" hidden="1" customHeight="1" x14ac:dyDescent="0.2">
      <c r="AX39602" s="78"/>
    </row>
    <row r="39603" spans="50:50" ht="0" hidden="1" customHeight="1" x14ac:dyDescent="0.2">
      <c r="AX39603" s="78"/>
    </row>
    <row r="39604" spans="50:50" ht="0" hidden="1" customHeight="1" x14ac:dyDescent="0.2">
      <c r="AX39604" s="78"/>
    </row>
    <row r="39605" spans="50:50" ht="0" hidden="1" customHeight="1" x14ac:dyDescent="0.2">
      <c r="AX39605" s="78"/>
    </row>
    <row r="39606" spans="50:50" ht="0" hidden="1" customHeight="1" x14ac:dyDescent="0.2">
      <c r="AX39606" s="78"/>
    </row>
    <row r="39607" spans="50:50" ht="0" hidden="1" customHeight="1" x14ac:dyDescent="0.2">
      <c r="AX39607" s="78"/>
    </row>
    <row r="39608" spans="50:50" ht="0" hidden="1" customHeight="1" x14ac:dyDescent="0.2">
      <c r="AX39608" s="78"/>
    </row>
    <row r="39609" spans="50:50" ht="0" hidden="1" customHeight="1" x14ac:dyDescent="0.2">
      <c r="AX39609" s="78"/>
    </row>
    <row r="39610" spans="50:50" ht="0" hidden="1" customHeight="1" x14ac:dyDescent="0.2">
      <c r="AX39610" s="78"/>
    </row>
    <row r="39611" spans="50:50" ht="0" hidden="1" customHeight="1" x14ac:dyDescent="0.2">
      <c r="AX39611" s="78"/>
    </row>
    <row r="39612" spans="50:50" ht="0" hidden="1" customHeight="1" x14ac:dyDescent="0.2">
      <c r="AX39612" s="78"/>
    </row>
    <row r="39613" spans="50:50" ht="0" hidden="1" customHeight="1" x14ac:dyDescent="0.2">
      <c r="AX39613" s="78"/>
    </row>
    <row r="39614" spans="50:50" ht="0" hidden="1" customHeight="1" x14ac:dyDescent="0.2">
      <c r="AX39614" s="78"/>
    </row>
    <row r="39615" spans="50:50" ht="0" hidden="1" customHeight="1" x14ac:dyDescent="0.2">
      <c r="AX39615" s="78"/>
    </row>
    <row r="39616" spans="50:50" ht="0" hidden="1" customHeight="1" x14ac:dyDescent="0.2">
      <c r="AX39616" s="78"/>
    </row>
    <row r="39617" spans="50:50" ht="0" hidden="1" customHeight="1" x14ac:dyDescent="0.2">
      <c r="AX39617" s="78"/>
    </row>
    <row r="39618" spans="50:50" ht="0" hidden="1" customHeight="1" x14ac:dyDescent="0.2">
      <c r="AX39618" s="78"/>
    </row>
    <row r="39619" spans="50:50" ht="0" hidden="1" customHeight="1" x14ac:dyDescent="0.2">
      <c r="AX39619" s="78"/>
    </row>
    <row r="39620" spans="50:50" ht="0" hidden="1" customHeight="1" x14ac:dyDescent="0.2">
      <c r="AX39620" s="78"/>
    </row>
    <row r="39621" spans="50:50" ht="0" hidden="1" customHeight="1" x14ac:dyDescent="0.2">
      <c r="AX39621" s="78"/>
    </row>
    <row r="39622" spans="50:50" ht="0" hidden="1" customHeight="1" x14ac:dyDescent="0.2">
      <c r="AX39622" s="78"/>
    </row>
    <row r="39623" spans="50:50" ht="0" hidden="1" customHeight="1" x14ac:dyDescent="0.2">
      <c r="AX39623" s="78"/>
    </row>
    <row r="39624" spans="50:50" ht="0" hidden="1" customHeight="1" x14ac:dyDescent="0.2">
      <c r="AX39624" s="78"/>
    </row>
    <row r="39625" spans="50:50" ht="0" hidden="1" customHeight="1" x14ac:dyDescent="0.2">
      <c r="AX39625" s="78"/>
    </row>
    <row r="39626" spans="50:50" ht="0" hidden="1" customHeight="1" x14ac:dyDescent="0.2">
      <c r="AX39626" s="78"/>
    </row>
    <row r="39627" spans="50:50" ht="0" hidden="1" customHeight="1" x14ac:dyDescent="0.2">
      <c r="AX39627" s="78"/>
    </row>
    <row r="39628" spans="50:50" ht="0" hidden="1" customHeight="1" x14ac:dyDescent="0.2">
      <c r="AX39628" s="78"/>
    </row>
    <row r="39629" spans="50:50" ht="0" hidden="1" customHeight="1" x14ac:dyDescent="0.2">
      <c r="AX39629" s="78"/>
    </row>
    <row r="39630" spans="50:50" ht="0" hidden="1" customHeight="1" x14ac:dyDescent="0.2">
      <c r="AX39630" s="78"/>
    </row>
    <row r="39631" spans="50:50" ht="0" hidden="1" customHeight="1" x14ac:dyDescent="0.2">
      <c r="AX39631" s="78"/>
    </row>
    <row r="39632" spans="50:50" ht="0" hidden="1" customHeight="1" x14ac:dyDescent="0.2">
      <c r="AX39632" s="78"/>
    </row>
    <row r="39633" spans="50:50" ht="0" hidden="1" customHeight="1" x14ac:dyDescent="0.2">
      <c r="AX39633" s="78"/>
    </row>
    <row r="39634" spans="50:50" ht="0" hidden="1" customHeight="1" x14ac:dyDescent="0.2">
      <c r="AX39634" s="78"/>
    </row>
    <row r="39635" spans="50:50" ht="0" hidden="1" customHeight="1" x14ac:dyDescent="0.2">
      <c r="AX39635" s="78"/>
    </row>
    <row r="39636" spans="50:50" ht="0" hidden="1" customHeight="1" x14ac:dyDescent="0.2">
      <c r="AX39636" s="78"/>
    </row>
    <row r="39637" spans="50:50" ht="0" hidden="1" customHeight="1" x14ac:dyDescent="0.2">
      <c r="AX39637" s="78"/>
    </row>
    <row r="39638" spans="50:50" ht="0" hidden="1" customHeight="1" x14ac:dyDescent="0.2">
      <c r="AX39638" s="78"/>
    </row>
    <row r="39639" spans="50:50" ht="0" hidden="1" customHeight="1" x14ac:dyDescent="0.2">
      <c r="AX39639" s="78"/>
    </row>
    <row r="39640" spans="50:50" ht="0" hidden="1" customHeight="1" x14ac:dyDescent="0.2">
      <c r="AX39640" s="78"/>
    </row>
    <row r="39641" spans="50:50" ht="0" hidden="1" customHeight="1" x14ac:dyDescent="0.2">
      <c r="AX39641" s="78"/>
    </row>
    <row r="39642" spans="50:50" ht="0" hidden="1" customHeight="1" x14ac:dyDescent="0.2">
      <c r="AX39642" s="78"/>
    </row>
    <row r="39643" spans="50:50" ht="0" hidden="1" customHeight="1" x14ac:dyDescent="0.2">
      <c r="AX39643" s="78"/>
    </row>
    <row r="39644" spans="50:50" ht="0" hidden="1" customHeight="1" x14ac:dyDescent="0.2">
      <c r="AX39644" s="78"/>
    </row>
    <row r="39645" spans="50:50" ht="0" hidden="1" customHeight="1" x14ac:dyDescent="0.2">
      <c r="AX39645" s="78"/>
    </row>
    <row r="39646" spans="50:50" ht="0" hidden="1" customHeight="1" x14ac:dyDescent="0.2">
      <c r="AX39646" s="78"/>
    </row>
    <row r="39647" spans="50:50" ht="0" hidden="1" customHeight="1" x14ac:dyDescent="0.2">
      <c r="AX39647" s="78"/>
    </row>
    <row r="39648" spans="50:50" ht="0" hidden="1" customHeight="1" x14ac:dyDescent="0.2">
      <c r="AX39648" s="78"/>
    </row>
    <row r="39649" spans="50:50" ht="0" hidden="1" customHeight="1" x14ac:dyDescent="0.2">
      <c r="AX39649" s="78"/>
    </row>
    <row r="39650" spans="50:50" ht="0" hidden="1" customHeight="1" x14ac:dyDescent="0.2">
      <c r="AX39650" s="78"/>
    </row>
    <row r="39651" spans="50:50" ht="0" hidden="1" customHeight="1" x14ac:dyDescent="0.2">
      <c r="AX39651" s="78"/>
    </row>
    <row r="39652" spans="50:50" ht="0" hidden="1" customHeight="1" x14ac:dyDescent="0.2">
      <c r="AX39652" s="78"/>
    </row>
    <row r="39653" spans="50:50" ht="0" hidden="1" customHeight="1" x14ac:dyDescent="0.2">
      <c r="AX39653" s="78"/>
    </row>
    <row r="39654" spans="50:50" ht="0" hidden="1" customHeight="1" x14ac:dyDescent="0.2">
      <c r="AX39654" s="78"/>
    </row>
    <row r="39655" spans="50:50" ht="0" hidden="1" customHeight="1" x14ac:dyDescent="0.2">
      <c r="AX39655" s="78"/>
    </row>
    <row r="39656" spans="50:50" ht="0" hidden="1" customHeight="1" x14ac:dyDescent="0.2">
      <c r="AX39656" s="78"/>
    </row>
    <row r="39657" spans="50:50" ht="0" hidden="1" customHeight="1" x14ac:dyDescent="0.2">
      <c r="AX39657" s="78"/>
    </row>
    <row r="39658" spans="50:50" ht="0" hidden="1" customHeight="1" x14ac:dyDescent="0.2">
      <c r="AX39658" s="78"/>
    </row>
    <row r="39659" spans="50:50" ht="0" hidden="1" customHeight="1" x14ac:dyDescent="0.2">
      <c r="AX39659" s="78"/>
    </row>
    <row r="39660" spans="50:50" ht="0" hidden="1" customHeight="1" x14ac:dyDescent="0.2">
      <c r="AX39660" s="78"/>
    </row>
    <row r="39661" spans="50:50" ht="0" hidden="1" customHeight="1" x14ac:dyDescent="0.2">
      <c r="AX39661" s="78"/>
    </row>
    <row r="39662" spans="50:50" ht="0" hidden="1" customHeight="1" x14ac:dyDescent="0.2">
      <c r="AX39662" s="78"/>
    </row>
    <row r="39663" spans="50:50" ht="0" hidden="1" customHeight="1" x14ac:dyDescent="0.2">
      <c r="AX39663" s="78"/>
    </row>
    <row r="39664" spans="50:50" ht="0" hidden="1" customHeight="1" x14ac:dyDescent="0.2">
      <c r="AX39664" s="78"/>
    </row>
    <row r="39665" spans="50:50" ht="0" hidden="1" customHeight="1" x14ac:dyDescent="0.2">
      <c r="AX39665" s="78"/>
    </row>
    <row r="39666" spans="50:50" ht="0" hidden="1" customHeight="1" x14ac:dyDescent="0.2">
      <c r="AX39666" s="78"/>
    </row>
    <row r="39667" spans="50:50" ht="0" hidden="1" customHeight="1" x14ac:dyDescent="0.2">
      <c r="AX39667" s="78"/>
    </row>
    <row r="39668" spans="50:50" ht="0" hidden="1" customHeight="1" x14ac:dyDescent="0.2">
      <c r="AX39668" s="78"/>
    </row>
    <row r="39669" spans="50:50" ht="0" hidden="1" customHeight="1" x14ac:dyDescent="0.2">
      <c r="AX39669" s="78"/>
    </row>
    <row r="39670" spans="50:50" ht="0" hidden="1" customHeight="1" x14ac:dyDescent="0.2">
      <c r="AX39670" s="78"/>
    </row>
    <row r="39671" spans="50:50" ht="0" hidden="1" customHeight="1" x14ac:dyDescent="0.2">
      <c r="AX39671" s="78"/>
    </row>
    <row r="39672" spans="50:50" ht="0" hidden="1" customHeight="1" x14ac:dyDescent="0.2">
      <c r="AX39672" s="78"/>
    </row>
    <row r="39673" spans="50:50" ht="0" hidden="1" customHeight="1" x14ac:dyDescent="0.2">
      <c r="AX39673" s="78"/>
    </row>
    <row r="39674" spans="50:50" ht="0" hidden="1" customHeight="1" x14ac:dyDescent="0.2">
      <c r="AX39674" s="78"/>
    </row>
    <row r="39675" spans="50:50" ht="0" hidden="1" customHeight="1" x14ac:dyDescent="0.2">
      <c r="AX39675" s="78"/>
    </row>
    <row r="39676" spans="50:50" ht="0" hidden="1" customHeight="1" x14ac:dyDescent="0.2">
      <c r="AX39676" s="78"/>
    </row>
    <row r="39677" spans="50:50" ht="0" hidden="1" customHeight="1" x14ac:dyDescent="0.2">
      <c r="AX39677" s="78"/>
    </row>
    <row r="39678" spans="50:50" ht="0" hidden="1" customHeight="1" x14ac:dyDescent="0.2">
      <c r="AX39678" s="78"/>
    </row>
    <row r="39679" spans="50:50" ht="0" hidden="1" customHeight="1" x14ac:dyDescent="0.2">
      <c r="AX39679" s="78"/>
    </row>
    <row r="39680" spans="50:50" ht="0" hidden="1" customHeight="1" x14ac:dyDescent="0.2">
      <c r="AX39680" s="78"/>
    </row>
    <row r="39681" spans="50:50" ht="0" hidden="1" customHeight="1" x14ac:dyDescent="0.2">
      <c r="AX39681" s="78"/>
    </row>
    <row r="39682" spans="50:50" ht="0" hidden="1" customHeight="1" x14ac:dyDescent="0.2">
      <c r="AX39682" s="78"/>
    </row>
    <row r="39683" spans="50:50" ht="0" hidden="1" customHeight="1" x14ac:dyDescent="0.2">
      <c r="AX39683" s="78"/>
    </row>
    <row r="39684" spans="50:50" ht="0" hidden="1" customHeight="1" x14ac:dyDescent="0.2">
      <c r="AX39684" s="78"/>
    </row>
    <row r="39685" spans="50:50" ht="0" hidden="1" customHeight="1" x14ac:dyDescent="0.2">
      <c r="AX39685" s="78"/>
    </row>
    <row r="39686" spans="50:50" ht="0" hidden="1" customHeight="1" x14ac:dyDescent="0.2">
      <c r="AX39686" s="78"/>
    </row>
    <row r="39687" spans="50:50" ht="0" hidden="1" customHeight="1" x14ac:dyDescent="0.2">
      <c r="AX39687" s="78"/>
    </row>
    <row r="39688" spans="50:50" ht="0" hidden="1" customHeight="1" x14ac:dyDescent="0.2">
      <c r="AX39688" s="78"/>
    </row>
    <row r="39689" spans="50:50" ht="0" hidden="1" customHeight="1" x14ac:dyDescent="0.2">
      <c r="AX39689" s="78"/>
    </row>
    <row r="39690" spans="50:50" ht="0" hidden="1" customHeight="1" x14ac:dyDescent="0.2">
      <c r="AX39690" s="78"/>
    </row>
    <row r="39691" spans="50:50" ht="0" hidden="1" customHeight="1" x14ac:dyDescent="0.2">
      <c r="AX39691" s="78"/>
    </row>
    <row r="39692" spans="50:50" ht="0" hidden="1" customHeight="1" x14ac:dyDescent="0.2">
      <c r="AX39692" s="78"/>
    </row>
    <row r="39693" spans="50:50" ht="0" hidden="1" customHeight="1" x14ac:dyDescent="0.2">
      <c r="AX39693" s="78"/>
    </row>
    <row r="39694" spans="50:50" ht="0" hidden="1" customHeight="1" x14ac:dyDescent="0.2">
      <c r="AX39694" s="78"/>
    </row>
    <row r="39695" spans="50:50" ht="0" hidden="1" customHeight="1" x14ac:dyDescent="0.2">
      <c r="AX39695" s="78"/>
    </row>
    <row r="39696" spans="50:50" ht="0" hidden="1" customHeight="1" x14ac:dyDescent="0.2">
      <c r="AX39696" s="78"/>
    </row>
    <row r="39697" spans="50:50" ht="0" hidden="1" customHeight="1" x14ac:dyDescent="0.2">
      <c r="AX39697" s="78"/>
    </row>
    <row r="39698" spans="50:50" ht="0" hidden="1" customHeight="1" x14ac:dyDescent="0.2">
      <c r="AX39698" s="78"/>
    </row>
    <row r="39699" spans="50:50" ht="0" hidden="1" customHeight="1" x14ac:dyDescent="0.2">
      <c r="AX39699" s="78"/>
    </row>
    <row r="39700" spans="50:50" ht="0" hidden="1" customHeight="1" x14ac:dyDescent="0.2">
      <c r="AX39700" s="78"/>
    </row>
    <row r="39701" spans="50:50" ht="0" hidden="1" customHeight="1" x14ac:dyDescent="0.2">
      <c r="AX39701" s="78"/>
    </row>
    <row r="39702" spans="50:50" ht="0" hidden="1" customHeight="1" x14ac:dyDescent="0.2">
      <c r="AX39702" s="78"/>
    </row>
    <row r="39703" spans="50:50" ht="0" hidden="1" customHeight="1" x14ac:dyDescent="0.2">
      <c r="AX39703" s="78"/>
    </row>
    <row r="39704" spans="50:50" ht="0" hidden="1" customHeight="1" x14ac:dyDescent="0.2">
      <c r="AX39704" s="78"/>
    </row>
    <row r="39705" spans="50:50" ht="0" hidden="1" customHeight="1" x14ac:dyDescent="0.2">
      <c r="AX39705" s="78"/>
    </row>
    <row r="39706" spans="50:50" ht="0" hidden="1" customHeight="1" x14ac:dyDescent="0.2">
      <c r="AX39706" s="78"/>
    </row>
    <row r="39707" spans="50:50" ht="0" hidden="1" customHeight="1" x14ac:dyDescent="0.2">
      <c r="AX39707" s="78"/>
    </row>
    <row r="39708" spans="50:50" ht="0" hidden="1" customHeight="1" x14ac:dyDescent="0.2">
      <c r="AX39708" s="78"/>
    </row>
    <row r="39709" spans="50:50" ht="0" hidden="1" customHeight="1" x14ac:dyDescent="0.2">
      <c r="AX39709" s="78"/>
    </row>
    <row r="39710" spans="50:50" ht="0" hidden="1" customHeight="1" x14ac:dyDescent="0.2">
      <c r="AX39710" s="78"/>
    </row>
    <row r="39711" spans="50:50" ht="0" hidden="1" customHeight="1" x14ac:dyDescent="0.2">
      <c r="AX39711" s="78"/>
    </row>
    <row r="39712" spans="50:50" ht="0" hidden="1" customHeight="1" x14ac:dyDescent="0.2">
      <c r="AX39712" s="78"/>
    </row>
    <row r="39713" spans="50:50" ht="0" hidden="1" customHeight="1" x14ac:dyDescent="0.2">
      <c r="AX39713" s="78"/>
    </row>
    <row r="39714" spans="50:50" ht="0" hidden="1" customHeight="1" x14ac:dyDescent="0.2">
      <c r="AX39714" s="78"/>
    </row>
    <row r="39715" spans="50:50" ht="0" hidden="1" customHeight="1" x14ac:dyDescent="0.2">
      <c r="AX39715" s="78"/>
    </row>
    <row r="39716" spans="50:50" ht="0" hidden="1" customHeight="1" x14ac:dyDescent="0.2">
      <c r="AX39716" s="78"/>
    </row>
    <row r="39717" spans="50:50" ht="0" hidden="1" customHeight="1" x14ac:dyDescent="0.2">
      <c r="AX39717" s="78"/>
    </row>
    <row r="39718" spans="50:50" ht="0" hidden="1" customHeight="1" x14ac:dyDescent="0.2">
      <c r="AX39718" s="78"/>
    </row>
    <row r="39719" spans="50:50" ht="0" hidden="1" customHeight="1" x14ac:dyDescent="0.2">
      <c r="AX39719" s="78"/>
    </row>
    <row r="39720" spans="50:50" ht="0" hidden="1" customHeight="1" x14ac:dyDescent="0.2">
      <c r="AX39720" s="78"/>
    </row>
    <row r="39721" spans="50:50" ht="0" hidden="1" customHeight="1" x14ac:dyDescent="0.2">
      <c r="AX39721" s="78"/>
    </row>
    <row r="39722" spans="50:50" ht="0" hidden="1" customHeight="1" x14ac:dyDescent="0.2">
      <c r="AX39722" s="78"/>
    </row>
    <row r="39723" spans="50:50" ht="0" hidden="1" customHeight="1" x14ac:dyDescent="0.2">
      <c r="AX39723" s="78"/>
    </row>
    <row r="39724" spans="50:50" ht="0" hidden="1" customHeight="1" x14ac:dyDescent="0.2">
      <c r="AX39724" s="78"/>
    </row>
    <row r="39725" spans="50:50" ht="0" hidden="1" customHeight="1" x14ac:dyDescent="0.2">
      <c r="AX39725" s="78"/>
    </row>
    <row r="39726" spans="50:50" ht="0" hidden="1" customHeight="1" x14ac:dyDescent="0.2">
      <c r="AX39726" s="78"/>
    </row>
    <row r="39727" spans="50:50" ht="0" hidden="1" customHeight="1" x14ac:dyDescent="0.2">
      <c r="AX39727" s="78"/>
    </row>
    <row r="39728" spans="50:50" ht="0" hidden="1" customHeight="1" x14ac:dyDescent="0.2">
      <c r="AX39728" s="78"/>
    </row>
    <row r="39729" spans="50:50" ht="0" hidden="1" customHeight="1" x14ac:dyDescent="0.2">
      <c r="AX39729" s="78"/>
    </row>
    <row r="39730" spans="50:50" ht="0" hidden="1" customHeight="1" x14ac:dyDescent="0.2">
      <c r="AX39730" s="78"/>
    </row>
    <row r="39731" spans="50:50" ht="0" hidden="1" customHeight="1" x14ac:dyDescent="0.2">
      <c r="AX39731" s="78"/>
    </row>
    <row r="39732" spans="50:50" ht="0" hidden="1" customHeight="1" x14ac:dyDescent="0.2">
      <c r="AX39732" s="78"/>
    </row>
    <row r="39733" spans="50:50" ht="0" hidden="1" customHeight="1" x14ac:dyDescent="0.2">
      <c r="AX39733" s="78"/>
    </row>
    <row r="39734" spans="50:50" ht="0" hidden="1" customHeight="1" x14ac:dyDescent="0.2">
      <c r="AX39734" s="78"/>
    </row>
    <row r="39735" spans="50:50" ht="0" hidden="1" customHeight="1" x14ac:dyDescent="0.2">
      <c r="AX39735" s="78"/>
    </row>
    <row r="39736" spans="50:50" ht="0" hidden="1" customHeight="1" x14ac:dyDescent="0.2">
      <c r="AX39736" s="78"/>
    </row>
    <row r="39737" spans="50:50" ht="0" hidden="1" customHeight="1" x14ac:dyDescent="0.2">
      <c r="AX39737" s="78"/>
    </row>
    <row r="39738" spans="50:50" ht="0" hidden="1" customHeight="1" x14ac:dyDescent="0.2">
      <c r="AX39738" s="78"/>
    </row>
    <row r="39739" spans="50:50" ht="0" hidden="1" customHeight="1" x14ac:dyDescent="0.2">
      <c r="AX39739" s="78"/>
    </row>
    <row r="39740" spans="50:50" ht="0" hidden="1" customHeight="1" x14ac:dyDescent="0.2">
      <c r="AX39740" s="78"/>
    </row>
    <row r="39741" spans="50:50" ht="0" hidden="1" customHeight="1" x14ac:dyDescent="0.2">
      <c r="AX39741" s="78"/>
    </row>
    <row r="39742" spans="50:50" ht="0" hidden="1" customHeight="1" x14ac:dyDescent="0.2">
      <c r="AX39742" s="78"/>
    </row>
    <row r="39743" spans="50:50" ht="0" hidden="1" customHeight="1" x14ac:dyDescent="0.2">
      <c r="AX39743" s="78"/>
    </row>
    <row r="39744" spans="50:50" ht="0" hidden="1" customHeight="1" x14ac:dyDescent="0.2">
      <c r="AX39744" s="78"/>
    </row>
    <row r="39745" spans="50:50" ht="0" hidden="1" customHeight="1" x14ac:dyDescent="0.2">
      <c r="AX39745" s="78"/>
    </row>
    <row r="39746" spans="50:50" ht="0" hidden="1" customHeight="1" x14ac:dyDescent="0.2">
      <c r="AX39746" s="78"/>
    </row>
    <row r="39747" spans="50:50" ht="0" hidden="1" customHeight="1" x14ac:dyDescent="0.2">
      <c r="AX39747" s="78"/>
    </row>
    <row r="39748" spans="50:50" ht="0" hidden="1" customHeight="1" x14ac:dyDescent="0.2">
      <c r="AX39748" s="78"/>
    </row>
    <row r="39749" spans="50:50" ht="0" hidden="1" customHeight="1" x14ac:dyDescent="0.2">
      <c r="AX39749" s="78"/>
    </row>
    <row r="39750" spans="50:50" ht="0" hidden="1" customHeight="1" x14ac:dyDescent="0.2">
      <c r="AX39750" s="78"/>
    </row>
    <row r="39751" spans="50:50" ht="0" hidden="1" customHeight="1" x14ac:dyDescent="0.2">
      <c r="AX39751" s="78"/>
    </row>
    <row r="39752" spans="50:50" ht="0" hidden="1" customHeight="1" x14ac:dyDescent="0.2">
      <c r="AX39752" s="78"/>
    </row>
    <row r="39753" spans="50:50" ht="0" hidden="1" customHeight="1" x14ac:dyDescent="0.2">
      <c r="AX39753" s="78"/>
    </row>
    <row r="39754" spans="50:50" ht="0" hidden="1" customHeight="1" x14ac:dyDescent="0.2">
      <c r="AX39754" s="78"/>
    </row>
    <row r="39755" spans="50:50" ht="0" hidden="1" customHeight="1" x14ac:dyDescent="0.2">
      <c r="AX39755" s="78"/>
    </row>
    <row r="39756" spans="50:50" ht="0" hidden="1" customHeight="1" x14ac:dyDescent="0.2">
      <c r="AX39756" s="78"/>
    </row>
    <row r="39757" spans="50:50" ht="0" hidden="1" customHeight="1" x14ac:dyDescent="0.2">
      <c r="AX39757" s="78"/>
    </row>
    <row r="39758" spans="50:50" ht="0" hidden="1" customHeight="1" x14ac:dyDescent="0.2">
      <c r="AX39758" s="78"/>
    </row>
    <row r="39759" spans="50:50" ht="0" hidden="1" customHeight="1" x14ac:dyDescent="0.2">
      <c r="AX39759" s="78"/>
    </row>
    <row r="39760" spans="50:50" ht="0" hidden="1" customHeight="1" x14ac:dyDescent="0.2">
      <c r="AX39760" s="78"/>
    </row>
    <row r="39761" spans="50:50" ht="0" hidden="1" customHeight="1" x14ac:dyDescent="0.2">
      <c r="AX39761" s="78"/>
    </row>
    <row r="39762" spans="50:50" ht="0" hidden="1" customHeight="1" x14ac:dyDescent="0.2">
      <c r="AX39762" s="78"/>
    </row>
    <row r="39763" spans="50:50" ht="0" hidden="1" customHeight="1" x14ac:dyDescent="0.2">
      <c r="AX39763" s="78"/>
    </row>
    <row r="39764" spans="50:50" ht="0" hidden="1" customHeight="1" x14ac:dyDescent="0.2">
      <c r="AX39764" s="78"/>
    </row>
    <row r="39765" spans="50:50" ht="0" hidden="1" customHeight="1" x14ac:dyDescent="0.2">
      <c r="AX39765" s="78"/>
    </row>
    <row r="39766" spans="50:50" ht="0" hidden="1" customHeight="1" x14ac:dyDescent="0.2">
      <c r="AX39766" s="78"/>
    </row>
    <row r="39767" spans="50:50" ht="0" hidden="1" customHeight="1" x14ac:dyDescent="0.2">
      <c r="AX39767" s="78"/>
    </row>
    <row r="39768" spans="50:50" ht="0" hidden="1" customHeight="1" x14ac:dyDescent="0.2">
      <c r="AX39768" s="78"/>
    </row>
    <row r="39769" spans="50:50" ht="0" hidden="1" customHeight="1" x14ac:dyDescent="0.2">
      <c r="AX39769" s="78"/>
    </row>
    <row r="39770" spans="50:50" ht="0" hidden="1" customHeight="1" x14ac:dyDescent="0.2">
      <c r="AX39770" s="78"/>
    </row>
    <row r="39771" spans="50:50" ht="0" hidden="1" customHeight="1" x14ac:dyDescent="0.2">
      <c r="AX39771" s="78"/>
    </row>
    <row r="39772" spans="50:50" ht="0" hidden="1" customHeight="1" x14ac:dyDescent="0.2">
      <c r="AX39772" s="78"/>
    </row>
    <row r="39773" spans="50:50" ht="0" hidden="1" customHeight="1" x14ac:dyDescent="0.2">
      <c r="AX39773" s="78"/>
    </row>
    <row r="39774" spans="50:50" ht="0" hidden="1" customHeight="1" x14ac:dyDescent="0.2">
      <c r="AX39774" s="78"/>
    </row>
    <row r="39775" spans="50:50" ht="0" hidden="1" customHeight="1" x14ac:dyDescent="0.2">
      <c r="AX39775" s="78"/>
    </row>
    <row r="39776" spans="50:50" ht="0" hidden="1" customHeight="1" x14ac:dyDescent="0.2">
      <c r="AX39776" s="78"/>
    </row>
    <row r="39777" spans="50:50" ht="0" hidden="1" customHeight="1" x14ac:dyDescent="0.2">
      <c r="AX39777" s="78"/>
    </row>
    <row r="39778" spans="50:50" ht="0" hidden="1" customHeight="1" x14ac:dyDescent="0.2">
      <c r="AX39778" s="78"/>
    </row>
    <row r="39779" spans="50:50" ht="0" hidden="1" customHeight="1" x14ac:dyDescent="0.2">
      <c r="AX39779" s="78"/>
    </row>
    <row r="39780" spans="50:50" ht="0" hidden="1" customHeight="1" x14ac:dyDescent="0.2">
      <c r="AX39780" s="78"/>
    </row>
    <row r="39781" spans="50:50" ht="0" hidden="1" customHeight="1" x14ac:dyDescent="0.2">
      <c r="AX39781" s="78"/>
    </row>
    <row r="39782" spans="50:50" ht="0" hidden="1" customHeight="1" x14ac:dyDescent="0.2">
      <c r="AX39782" s="78"/>
    </row>
    <row r="39783" spans="50:50" ht="0" hidden="1" customHeight="1" x14ac:dyDescent="0.2">
      <c r="AX39783" s="78"/>
    </row>
    <row r="39784" spans="50:50" ht="0" hidden="1" customHeight="1" x14ac:dyDescent="0.2">
      <c r="AX39784" s="78"/>
    </row>
    <row r="39785" spans="50:50" ht="0" hidden="1" customHeight="1" x14ac:dyDescent="0.2">
      <c r="AX39785" s="78"/>
    </row>
    <row r="39786" spans="50:50" ht="0" hidden="1" customHeight="1" x14ac:dyDescent="0.2">
      <c r="AX39786" s="78"/>
    </row>
    <row r="39787" spans="50:50" ht="0" hidden="1" customHeight="1" x14ac:dyDescent="0.2">
      <c r="AX39787" s="78"/>
    </row>
    <row r="39788" spans="50:50" ht="0" hidden="1" customHeight="1" x14ac:dyDescent="0.2">
      <c r="AX39788" s="78"/>
    </row>
    <row r="39789" spans="50:50" ht="0" hidden="1" customHeight="1" x14ac:dyDescent="0.2">
      <c r="AX39789" s="78"/>
    </row>
    <row r="39790" spans="50:50" ht="0" hidden="1" customHeight="1" x14ac:dyDescent="0.2">
      <c r="AX39790" s="78"/>
    </row>
    <row r="39791" spans="50:50" ht="0" hidden="1" customHeight="1" x14ac:dyDescent="0.2">
      <c r="AX39791" s="78"/>
    </row>
    <row r="39792" spans="50:50" ht="0" hidden="1" customHeight="1" x14ac:dyDescent="0.2">
      <c r="AX39792" s="78"/>
    </row>
    <row r="39793" spans="50:50" ht="0" hidden="1" customHeight="1" x14ac:dyDescent="0.2">
      <c r="AX39793" s="78"/>
    </row>
    <row r="39794" spans="50:50" ht="0" hidden="1" customHeight="1" x14ac:dyDescent="0.2">
      <c r="AX39794" s="78"/>
    </row>
    <row r="39795" spans="50:50" ht="0" hidden="1" customHeight="1" x14ac:dyDescent="0.2">
      <c r="AX39795" s="78"/>
    </row>
    <row r="39796" spans="50:50" ht="0" hidden="1" customHeight="1" x14ac:dyDescent="0.2">
      <c r="AX39796" s="78"/>
    </row>
    <row r="39797" spans="50:50" ht="0" hidden="1" customHeight="1" x14ac:dyDescent="0.2">
      <c r="AX39797" s="78"/>
    </row>
    <row r="39798" spans="50:50" ht="0" hidden="1" customHeight="1" x14ac:dyDescent="0.2">
      <c r="AX39798" s="78"/>
    </row>
    <row r="39799" spans="50:50" ht="0" hidden="1" customHeight="1" x14ac:dyDescent="0.2">
      <c r="AX39799" s="78"/>
    </row>
    <row r="39800" spans="50:50" ht="0" hidden="1" customHeight="1" x14ac:dyDescent="0.2">
      <c r="AX39800" s="78"/>
    </row>
    <row r="39801" spans="50:50" ht="0" hidden="1" customHeight="1" x14ac:dyDescent="0.2">
      <c r="AX39801" s="78"/>
    </row>
    <row r="39802" spans="50:50" ht="0" hidden="1" customHeight="1" x14ac:dyDescent="0.2">
      <c r="AX39802" s="78"/>
    </row>
    <row r="39803" spans="50:50" ht="0" hidden="1" customHeight="1" x14ac:dyDescent="0.2">
      <c r="AX39803" s="78"/>
    </row>
    <row r="39804" spans="50:50" ht="0" hidden="1" customHeight="1" x14ac:dyDescent="0.2">
      <c r="AX39804" s="78"/>
    </row>
    <row r="39805" spans="50:50" ht="0" hidden="1" customHeight="1" x14ac:dyDescent="0.2">
      <c r="AX39805" s="78"/>
    </row>
    <row r="39806" spans="50:50" ht="0" hidden="1" customHeight="1" x14ac:dyDescent="0.2">
      <c r="AX39806" s="78"/>
    </row>
    <row r="39807" spans="50:50" ht="0" hidden="1" customHeight="1" x14ac:dyDescent="0.2">
      <c r="AX39807" s="78"/>
    </row>
    <row r="39808" spans="50:50" ht="0" hidden="1" customHeight="1" x14ac:dyDescent="0.2">
      <c r="AX39808" s="78"/>
    </row>
    <row r="39809" spans="50:50" ht="0" hidden="1" customHeight="1" x14ac:dyDescent="0.2">
      <c r="AX39809" s="78"/>
    </row>
    <row r="39810" spans="50:50" ht="0" hidden="1" customHeight="1" x14ac:dyDescent="0.2">
      <c r="AX39810" s="78"/>
    </row>
    <row r="39811" spans="50:50" ht="0" hidden="1" customHeight="1" x14ac:dyDescent="0.2">
      <c r="AX39811" s="78"/>
    </row>
    <row r="39812" spans="50:50" ht="0" hidden="1" customHeight="1" x14ac:dyDescent="0.2">
      <c r="AX39812" s="78"/>
    </row>
    <row r="39813" spans="50:50" ht="0" hidden="1" customHeight="1" x14ac:dyDescent="0.2">
      <c r="AX39813" s="78"/>
    </row>
    <row r="39814" spans="50:50" ht="0" hidden="1" customHeight="1" x14ac:dyDescent="0.2">
      <c r="AX39814" s="78"/>
    </row>
    <row r="39815" spans="50:50" ht="0" hidden="1" customHeight="1" x14ac:dyDescent="0.2">
      <c r="AX39815" s="78"/>
    </row>
    <row r="39816" spans="50:50" ht="0" hidden="1" customHeight="1" x14ac:dyDescent="0.2">
      <c r="AX39816" s="78"/>
    </row>
    <row r="39817" spans="50:50" ht="0" hidden="1" customHeight="1" x14ac:dyDescent="0.2">
      <c r="AX39817" s="78"/>
    </row>
    <row r="39818" spans="50:50" ht="0" hidden="1" customHeight="1" x14ac:dyDescent="0.2">
      <c r="AX39818" s="78"/>
    </row>
    <row r="39819" spans="50:50" ht="0" hidden="1" customHeight="1" x14ac:dyDescent="0.2">
      <c r="AX39819" s="78"/>
    </row>
    <row r="39820" spans="50:50" ht="0" hidden="1" customHeight="1" x14ac:dyDescent="0.2">
      <c r="AX39820" s="78"/>
    </row>
    <row r="39821" spans="50:50" ht="0" hidden="1" customHeight="1" x14ac:dyDescent="0.2">
      <c r="AX39821" s="78"/>
    </row>
    <row r="39822" spans="50:50" ht="0" hidden="1" customHeight="1" x14ac:dyDescent="0.2">
      <c r="AX39822" s="78"/>
    </row>
    <row r="39823" spans="50:50" ht="0" hidden="1" customHeight="1" x14ac:dyDescent="0.2">
      <c r="AX39823" s="78"/>
    </row>
    <row r="39824" spans="50:50" ht="0" hidden="1" customHeight="1" x14ac:dyDescent="0.2">
      <c r="AX39824" s="78"/>
    </row>
    <row r="39825" spans="50:50" ht="0" hidden="1" customHeight="1" x14ac:dyDescent="0.2">
      <c r="AX39825" s="78"/>
    </row>
    <row r="39826" spans="50:50" ht="0" hidden="1" customHeight="1" x14ac:dyDescent="0.2">
      <c r="AX39826" s="78"/>
    </row>
    <row r="39827" spans="50:50" ht="0" hidden="1" customHeight="1" x14ac:dyDescent="0.2">
      <c r="AX39827" s="78"/>
    </row>
    <row r="39828" spans="50:50" ht="0" hidden="1" customHeight="1" x14ac:dyDescent="0.2">
      <c r="AX39828" s="78"/>
    </row>
    <row r="39829" spans="50:50" ht="0" hidden="1" customHeight="1" x14ac:dyDescent="0.2">
      <c r="AX39829" s="78"/>
    </row>
    <row r="39830" spans="50:50" ht="0" hidden="1" customHeight="1" x14ac:dyDescent="0.2">
      <c r="AX39830" s="78"/>
    </row>
    <row r="39831" spans="50:50" ht="0" hidden="1" customHeight="1" x14ac:dyDescent="0.2">
      <c r="AX39831" s="78"/>
    </row>
    <row r="39832" spans="50:50" ht="0" hidden="1" customHeight="1" x14ac:dyDescent="0.2">
      <c r="AX39832" s="78"/>
    </row>
    <row r="39833" spans="50:50" ht="0" hidden="1" customHeight="1" x14ac:dyDescent="0.2">
      <c r="AX39833" s="78"/>
    </row>
    <row r="39834" spans="50:50" ht="0" hidden="1" customHeight="1" x14ac:dyDescent="0.2">
      <c r="AX39834" s="78"/>
    </row>
    <row r="39835" spans="50:50" ht="0" hidden="1" customHeight="1" x14ac:dyDescent="0.2">
      <c r="AX39835" s="78"/>
    </row>
    <row r="39836" spans="50:50" ht="0" hidden="1" customHeight="1" x14ac:dyDescent="0.2">
      <c r="AX39836" s="78"/>
    </row>
    <row r="39837" spans="50:50" ht="0" hidden="1" customHeight="1" x14ac:dyDescent="0.2">
      <c r="AX39837" s="78"/>
    </row>
    <row r="39838" spans="50:50" ht="0" hidden="1" customHeight="1" x14ac:dyDescent="0.2">
      <c r="AX39838" s="78"/>
    </row>
    <row r="39839" spans="50:50" ht="0" hidden="1" customHeight="1" x14ac:dyDescent="0.2">
      <c r="AX39839" s="78"/>
    </row>
    <row r="39840" spans="50:50" ht="0" hidden="1" customHeight="1" x14ac:dyDescent="0.2">
      <c r="AX39840" s="78"/>
    </row>
    <row r="39841" spans="50:50" ht="0" hidden="1" customHeight="1" x14ac:dyDescent="0.2">
      <c r="AX39841" s="78"/>
    </row>
    <row r="39842" spans="50:50" ht="0" hidden="1" customHeight="1" x14ac:dyDescent="0.2">
      <c r="AX39842" s="78"/>
    </row>
    <row r="39843" spans="50:50" ht="0" hidden="1" customHeight="1" x14ac:dyDescent="0.2">
      <c r="AX39843" s="78"/>
    </row>
    <row r="39844" spans="50:50" ht="0" hidden="1" customHeight="1" x14ac:dyDescent="0.2">
      <c r="AX39844" s="78"/>
    </row>
    <row r="39845" spans="50:50" ht="0" hidden="1" customHeight="1" x14ac:dyDescent="0.2">
      <c r="AX39845" s="78"/>
    </row>
    <row r="39846" spans="50:50" ht="0" hidden="1" customHeight="1" x14ac:dyDescent="0.2">
      <c r="AX39846" s="78"/>
    </row>
    <row r="39847" spans="50:50" ht="0" hidden="1" customHeight="1" x14ac:dyDescent="0.2">
      <c r="AX39847" s="78"/>
    </row>
    <row r="39848" spans="50:50" ht="0" hidden="1" customHeight="1" x14ac:dyDescent="0.2">
      <c r="AX39848" s="78"/>
    </row>
    <row r="39849" spans="50:50" ht="0" hidden="1" customHeight="1" x14ac:dyDescent="0.2">
      <c r="AX39849" s="78"/>
    </row>
    <row r="39850" spans="50:50" ht="0" hidden="1" customHeight="1" x14ac:dyDescent="0.2">
      <c r="AX39850" s="78"/>
    </row>
    <row r="39851" spans="50:50" ht="0" hidden="1" customHeight="1" x14ac:dyDescent="0.2">
      <c r="AX39851" s="78"/>
    </row>
    <row r="39852" spans="50:50" ht="0" hidden="1" customHeight="1" x14ac:dyDescent="0.2">
      <c r="AX39852" s="78"/>
    </row>
    <row r="39853" spans="50:50" ht="0" hidden="1" customHeight="1" x14ac:dyDescent="0.2">
      <c r="AX39853" s="78"/>
    </row>
    <row r="39854" spans="50:50" ht="0" hidden="1" customHeight="1" x14ac:dyDescent="0.2">
      <c r="AX39854" s="78"/>
    </row>
    <row r="39855" spans="50:50" ht="0" hidden="1" customHeight="1" x14ac:dyDescent="0.2">
      <c r="AX39855" s="78"/>
    </row>
    <row r="39856" spans="50:50" ht="0" hidden="1" customHeight="1" x14ac:dyDescent="0.2">
      <c r="AX39856" s="78"/>
    </row>
    <row r="39857" spans="50:50" ht="0" hidden="1" customHeight="1" x14ac:dyDescent="0.2">
      <c r="AX39857" s="78"/>
    </row>
    <row r="39858" spans="50:50" ht="0" hidden="1" customHeight="1" x14ac:dyDescent="0.2">
      <c r="AX39858" s="78"/>
    </row>
    <row r="39859" spans="50:50" ht="0" hidden="1" customHeight="1" x14ac:dyDescent="0.2">
      <c r="AX39859" s="78"/>
    </row>
    <row r="39860" spans="50:50" ht="0" hidden="1" customHeight="1" x14ac:dyDescent="0.2">
      <c r="AX39860" s="78"/>
    </row>
    <row r="39861" spans="50:50" ht="0" hidden="1" customHeight="1" x14ac:dyDescent="0.2">
      <c r="AX39861" s="78"/>
    </row>
    <row r="39862" spans="50:50" ht="0" hidden="1" customHeight="1" x14ac:dyDescent="0.2">
      <c r="AX39862" s="78"/>
    </row>
    <row r="39863" spans="50:50" ht="0" hidden="1" customHeight="1" x14ac:dyDescent="0.2">
      <c r="AX39863" s="78"/>
    </row>
    <row r="39864" spans="50:50" ht="0" hidden="1" customHeight="1" x14ac:dyDescent="0.2">
      <c r="AX39864" s="78"/>
    </row>
    <row r="39865" spans="50:50" ht="0" hidden="1" customHeight="1" x14ac:dyDescent="0.2">
      <c r="AX39865" s="78"/>
    </row>
    <row r="39866" spans="50:50" ht="0" hidden="1" customHeight="1" x14ac:dyDescent="0.2">
      <c r="AX39866" s="78"/>
    </row>
    <row r="39867" spans="50:50" ht="0" hidden="1" customHeight="1" x14ac:dyDescent="0.2">
      <c r="AX39867" s="78"/>
    </row>
    <row r="39868" spans="50:50" ht="0" hidden="1" customHeight="1" x14ac:dyDescent="0.2">
      <c r="AX39868" s="78"/>
    </row>
    <row r="39869" spans="50:50" ht="0" hidden="1" customHeight="1" x14ac:dyDescent="0.2">
      <c r="AX39869" s="78"/>
    </row>
    <row r="39870" spans="50:50" ht="0" hidden="1" customHeight="1" x14ac:dyDescent="0.2">
      <c r="AX39870" s="78"/>
    </row>
    <row r="39871" spans="50:50" ht="0" hidden="1" customHeight="1" x14ac:dyDescent="0.2">
      <c r="AX39871" s="78"/>
    </row>
    <row r="39872" spans="50:50" ht="0" hidden="1" customHeight="1" x14ac:dyDescent="0.2">
      <c r="AX39872" s="78"/>
    </row>
    <row r="39873" spans="50:50" ht="0" hidden="1" customHeight="1" x14ac:dyDescent="0.2">
      <c r="AX39873" s="78"/>
    </row>
    <row r="39874" spans="50:50" ht="0" hidden="1" customHeight="1" x14ac:dyDescent="0.2">
      <c r="AX39874" s="78"/>
    </row>
    <row r="39875" spans="50:50" ht="0" hidden="1" customHeight="1" x14ac:dyDescent="0.2">
      <c r="AX39875" s="78"/>
    </row>
    <row r="39876" spans="50:50" ht="0" hidden="1" customHeight="1" x14ac:dyDescent="0.2">
      <c r="AX39876" s="78"/>
    </row>
    <row r="39877" spans="50:50" ht="0" hidden="1" customHeight="1" x14ac:dyDescent="0.2">
      <c r="AX39877" s="78"/>
    </row>
    <row r="39878" spans="50:50" ht="0" hidden="1" customHeight="1" x14ac:dyDescent="0.2">
      <c r="AX39878" s="78"/>
    </row>
    <row r="39879" spans="50:50" ht="0" hidden="1" customHeight="1" x14ac:dyDescent="0.2">
      <c r="AX39879" s="78"/>
    </row>
    <row r="39880" spans="50:50" ht="0" hidden="1" customHeight="1" x14ac:dyDescent="0.2">
      <c r="AX39880" s="78"/>
    </row>
    <row r="39881" spans="50:50" ht="0" hidden="1" customHeight="1" x14ac:dyDescent="0.2">
      <c r="AX39881" s="78"/>
    </row>
    <row r="39882" spans="50:50" ht="0" hidden="1" customHeight="1" x14ac:dyDescent="0.2">
      <c r="AX39882" s="78"/>
    </row>
    <row r="39883" spans="50:50" ht="0" hidden="1" customHeight="1" x14ac:dyDescent="0.2">
      <c r="AX39883" s="78"/>
    </row>
    <row r="39884" spans="50:50" ht="0" hidden="1" customHeight="1" x14ac:dyDescent="0.2">
      <c r="AX39884" s="78"/>
    </row>
    <row r="39885" spans="50:50" ht="0" hidden="1" customHeight="1" x14ac:dyDescent="0.2">
      <c r="AX39885" s="78"/>
    </row>
    <row r="39886" spans="50:50" ht="0" hidden="1" customHeight="1" x14ac:dyDescent="0.2">
      <c r="AX39886" s="78"/>
    </row>
    <row r="39887" spans="50:50" ht="0" hidden="1" customHeight="1" x14ac:dyDescent="0.2">
      <c r="AX39887" s="78"/>
    </row>
    <row r="39888" spans="50:50" ht="0" hidden="1" customHeight="1" x14ac:dyDescent="0.2">
      <c r="AX39888" s="78"/>
    </row>
    <row r="39889" spans="50:50" ht="0" hidden="1" customHeight="1" x14ac:dyDescent="0.2">
      <c r="AX39889" s="78"/>
    </row>
    <row r="39890" spans="50:50" ht="0" hidden="1" customHeight="1" x14ac:dyDescent="0.2">
      <c r="AX39890" s="78"/>
    </row>
    <row r="39891" spans="50:50" ht="0" hidden="1" customHeight="1" x14ac:dyDescent="0.2">
      <c r="AX39891" s="78"/>
    </row>
    <row r="39892" spans="50:50" ht="0" hidden="1" customHeight="1" x14ac:dyDescent="0.2">
      <c r="AX39892" s="78"/>
    </row>
    <row r="39893" spans="50:50" ht="0" hidden="1" customHeight="1" x14ac:dyDescent="0.2">
      <c r="AX39893" s="78"/>
    </row>
    <row r="39894" spans="50:50" ht="0" hidden="1" customHeight="1" x14ac:dyDescent="0.2">
      <c r="AX39894" s="78"/>
    </row>
    <row r="39895" spans="50:50" ht="0" hidden="1" customHeight="1" x14ac:dyDescent="0.2">
      <c r="AX39895" s="78"/>
    </row>
    <row r="39896" spans="50:50" ht="0" hidden="1" customHeight="1" x14ac:dyDescent="0.2">
      <c r="AX39896" s="78"/>
    </row>
    <row r="39897" spans="50:50" ht="0" hidden="1" customHeight="1" x14ac:dyDescent="0.2">
      <c r="AX39897" s="78"/>
    </row>
    <row r="39898" spans="50:50" ht="0" hidden="1" customHeight="1" x14ac:dyDescent="0.2">
      <c r="AX39898" s="78"/>
    </row>
    <row r="39899" spans="50:50" ht="0" hidden="1" customHeight="1" x14ac:dyDescent="0.2">
      <c r="AX39899" s="78"/>
    </row>
    <row r="39900" spans="50:50" ht="0" hidden="1" customHeight="1" x14ac:dyDescent="0.2">
      <c r="AX39900" s="78"/>
    </row>
    <row r="39901" spans="50:50" ht="0" hidden="1" customHeight="1" x14ac:dyDescent="0.2">
      <c r="AX39901" s="78"/>
    </row>
    <row r="39902" spans="50:50" ht="0" hidden="1" customHeight="1" x14ac:dyDescent="0.2">
      <c r="AX39902" s="78"/>
    </row>
    <row r="39903" spans="50:50" ht="0" hidden="1" customHeight="1" x14ac:dyDescent="0.2">
      <c r="AX39903" s="78"/>
    </row>
    <row r="39904" spans="50:50" ht="0" hidden="1" customHeight="1" x14ac:dyDescent="0.2">
      <c r="AX39904" s="78"/>
    </row>
    <row r="39905" spans="50:50" ht="0" hidden="1" customHeight="1" x14ac:dyDescent="0.2">
      <c r="AX39905" s="78"/>
    </row>
    <row r="39906" spans="50:50" ht="0" hidden="1" customHeight="1" x14ac:dyDescent="0.2">
      <c r="AX39906" s="78"/>
    </row>
    <row r="39907" spans="50:50" ht="0" hidden="1" customHeight="1" x14ac:dyDescent="0.2">
      <c r="AX39907" s="78"/>
    </row>
    <row r="39908" spans="50:50" ht="0" hidden="1" customHeight="1" x14ac:dyDescent="0.2">
      <c r="AX39908" s="78"/>
    </row>
    <row r="39909" spans="50:50" ht="0" hidden="1" customHeight="1" x14ac:dyDescent="0.2">
      <c r="AX39909" s="78"/>
    </row>
    <row r="39910" spans="50:50" ht="0" hidden="1" customHeight="1" x14ac:dyDescent="0.2">
      <c r="AX39910" s="78"/>
    </row>
    <row r="39911" spans="50:50" ht="0" hidden="1" customHeight="1" x14ac:dyDescent="0.2">
      <c r="AX39911" s="78"/>
    </row>
    <row r="39912" spans="50:50" ht="0" hidden="1" customHeight="1" x14ac:dyDescent="0.2">
      <c r="AX39912" s="78"/>
    </row>
    <row r="39913" spans="50:50" ht="0" hidden="1" customHeight="1" x14ac:dyDescent="0.2">
      <c r="AX39913" s="78"/>
    </row>
    <row r="39914" spans="50:50" ht="0" hidden="1" customHeight="1" x14ac:dyDescent="0.2">
      <c r="AX39914" s="78"/>
    </row>
    <row r="39915" spans="50:50" ht="0" hidden="1" customHeight="1" x14ac:dyDescent="0.2">
      <c r="AX39915" s="78"/>
    </row>
    <row r="39916" spans="50:50" ht="0" hidden="1" customHeight="1" x14ac:dyDescent="0.2">
      <c r="AX39916" s="78"/>
    </row>
    <row r="39917" spans="50:50" ht="0" hidden="1" customHeight="1" x14ac:dyDescent="0.2">
      <c r="AX39917" s="78"/>
    </row>
    <row r="39918" spans="50:50" ht="0" hidden="1" customHeight="1" x14ac:dyDescent="0.2">
      <c r="AX39918" s="78"/>
    </row>
    <row r="39919" spans="50:50" ht="0" hidden="1" customHeight="1" x14ac:dyDescent="0.2">
      <c r="AX39919" s="78"/>
    </row>
    <row r="39920" spans="50:50" ht="0" hidden="1" customHeight="1" x14ac:dyDescent="0.2">
      <c r="AX39920" s="78"/>
    </row>
    <row r="39921" spans="50:50" ht="0" hidden="1" customHeight="1" x14ac:dyDescent="0.2">
      <c r="AX39921" s="78"/>
    </row>
    <row r="39922" spans="50:50" ht="0" hidden="1" customHeight="1" x14ac:dyDescent="0.2">
      <c r="AX39922" s="78"/>
    </row>
    <row r="39923" spans="50:50" ht="0" hidden="1" customHeight="1" x14ac:dyDescent="0.2">
      <c r="AX39923" s="78"/>
    </row>
    <row r="39924" spans="50:50" ht="0" hidden="1" customHeight="1" x14ac:dyDescent="0.2">
      <c r="AX39924" s="78"/>
    </row>
    <row r="39925" spans="50:50" ht="0" hidden="1" customHeight="1" x14ac:dyDescent="0.2">
      <c r="AX39925" s="78"/>
    </row>
    <row r="39926" spans="50:50" ht="0" hidden="1" customHeight="1" x14ac:dyDescent="0.2">
      <c r="AX39926" s="78"/>
    </row>
    <row r="39927" spans="50:50" ht="0" hidden="1" customHeight="1" x14ac:dyDescent="0.2">
      <c r="AX39927" s="78"/>
    </row>
    <row r="39928" spans="50:50" ht="0" hidden="1" customHeight="1" x14ac:dyDescent="0.2">
      <c r="AX39928" s="78"/>
    </row>
    <row r="39929" spans="50:50" ht="0" hidden="1" customHeight="1" x14ac:dyDescent="0.2">
      <c r="AX39929" s="78"/>
    </row>
    <row r="39930" spans="50:50" ht="0" hidden="1" customHeight="1" x14ac:dyDescent="0.2">
      <c r="AX39930" s="78"/>
    </row>
    <row r="39931" spans="50:50" ht="0" hidden="1" customHeight="1" x14ac:dyDescent="0.2">
      <c r="AX39931" s="78"/>
    </row>
    <row r="39932" spans="50:50" ht="0" hidden="1" customHeight="1" x14ac:dyDescent="0.2">
      <c r="AX39932" s="78"/>
    </row>
    <row r="39933" spans="50:50" ht="0" hidden="1" customHeight="1" x14ac:dyDescent="0.2">
      <c r="AX39933" s="78"/>
    </row>
    <row r="39934" spans="50:50" ht="0" hidden="1" customHeight="1" x14ac:dyDescent="0.2">
      <c r="AX39934" s="78"/>
    </row>
    <row r="39935" spans="50:50" ht="0" hidden="1" customHeight="1" x14ac:dyDescent="0.2">
      <c r="AX39935" s="78"/>
    </row>
    <row r="39936" spans="50:50" ht="0" hidden="1" customHeight="1" x14ac:dyDescent="0.2">
      <c r="AX39936" s="78"/>
    </row>
    <row r="39937" spans="50:50" ht="0" hidden="1" customHeight="1" x14ac:dyDescent="0.2">
      <c r="AX39937" s="78"/>
    </row>
    <row r="39938" spans="50:50" ht="0" hidden="1" customHeight="1" x14ac:dyDescent="0.2">
      <c r="AX39938" s="78"/>
    </row>
    <row r="39939" spans="50:50" ht="0" hidden="1" customHeight="1" x14ac:dyDescent="0.2">
      <c r="AX39939" s="78"/>
    </row>
    <row r="39940" spans="50:50" ht="0" hidden="1" customHeight="1" x14ac:dyDescent="0.2">
      <c r="AX39940" s="78"/>
    </row>
    <row r="39941" spans="50:50" ht="0" hidden="1" customHeight="1" x14ac:dyDescent="0.2">
      <c r="AX39941" s="78"/>
    </row>
    <row r="39942" spans="50:50" ht="0" hidden="1" customHeight="1" x14ac:dyDescent="0.2">
      <c r="AX39942" s="78"/>
    </row>
    <row r="39943" spans="50:50" ht="0" hidden="1" customHeight="1" x14ac:dyDescent="0.2">
      <c r="AX39943" s="78"/>
    </row>
    <row r="39944" spans="50:50" ht="0" hidden="1" customHeight="1" x14ac:dyDescent="0.2">
      <c r="AX39944" s="78"/>
    </row>
    <row r="39945" spans="50:50" ht="0" hidden="1" customHeight="1" x14ac:dyDescent="0.2">
      <c r="AX39945" s="78"/>
    </row>
    <row r="39946" spans="50:50" ht="0" hidden="1" customHeight="1" x14ac:dyDescent="0.2">
      <c r="AX39946" s="78"/>
    </row>
    <row r="39947" spans="50:50" ht="0" hidden="1" customHeight="1" x14ac:dyDescent="0.2">
      <c r="AX39947" s="78"/>
    </row>
    <row r="39948" spans="50:50" ht="0" hidden="1" customHeight="1" x14ac:dyDescent="0.2">
      <c r="AX39948" s="78"/>
    </row>
    <row r="39949" spans="50:50" ht="0" hidden="1" customHeight="1" x14ac:dyDescent="0.2">
      <c r="AX39949" s="78"/>
    </row>
    <row r="39950" spans="50:50" ht="0" hidden="1" customHeight="1" x14ac:dyDescent="0.2">
      <c r="AX39950" s="78"/>
    </row>
    <row r="39951" spans="50:50" ht="0" hidden="1" customHeight="1" x14ac:dyDescent="0.2">
      <c r="AX39951" s="78"/>
    </row>
    <row r="39952" spans="50:50" ht="0" hidden="1" customHeight="1" x14ac:dyDescent="0.2">
      <c r="AX39952" s="78"/>
    </row>
    <row r="39953" spans="50:50" ht="0" hidden="1" customHeight="1" x14ac:dyDescent="0.2">
      <c r="AX39953" s="78"/>
    </row>
    <row r="39954" spans="50:50" ht="0" hidden="1" customHeight="1" x14ac:dyDescent="0.2">
      <c r="AX39954" s="78"/>
    </row>
    <row r="39955" spans="50:50" ht="0" hidden="1" customHeight="1" x14ac:dyDescent="0.2">
      <c r="AX39955" s="78"/>
    </row>
    <row r="39956" spans="50:50" ht="0" hidden="1" customHeight="1" x14ac:dyDescent="0.2">
      <c r="AX39956" s="78"/>
    </row>
    <row r="39957" spans="50:50" ht="0" hidden="1" customHeight="1" x14ac:dyDescent="0.2">
      <c r="AX39957" s="78"/>
    </row>
    <row r="39958" spans="50:50" ht="0" hidden="1" customHeight="1" x14ac:dyDescent="0.2">
      <c r="AX39958" s="78"/>
    </row>
    <row r="39959" spans="50:50" ht="0" hidden="1" customHeight="1" x14ac:dyDescent="0.2">
      <c r="AX39959" s="78"/>
    </row>
    <row r="39960" spans="50:50" ht="0" hidden="1" customHeight="1" x14ac:dyDescent="0.2">
      <c r="AX39960" s="78"/>
    </row>
    <row r="39961" spans="50:50" ht="0" hidden="1" customHeight="1" x14ac:dyDescent="0.2">
      <c r="AX39961" s="78"/>
    </row>
    <row r="39962" spans="50:50" ht="0" hidden="1" customHeight="1" x14ac:dyDescent="0.2">
      <c r="AX39962" s="78"/>
    </row>
    <row r="39963" spans="50:50" ht="0" hidden="1" customHeight="1" x14ac:dyDescent="0.2">
      <c r="AX39963" s="78"/>
    </row>
    <row r="39964" spans="50:50" ht="0" hidden="1" customHeight="1" x14ac:dyDescent="0.2">
      <c r="AX39964" s="78"/>
    </row>
    <row r="39965" spans="50:50" ht="0" hidden="1" customHeight="1" x14ac:dyDescent="0.2">
      <c r="AX39965" s="78"/>
    </row>
    <row r="39966" spans="50:50" ht="0" hidden="1" customHeight="1" x14ac:dyDescent="0.2">
      <c r="AX39966" s="78"/>
    </row>
    <row r="39967" spans="50:50" ht="0" hidden="1" customHeight="1" x14ac:dyDescent="0.2">
      <c r="AX39967" s="78"/>
    </row>
    <row r="39968" spans="50:50" ht="0" hidden="1" customHeight="1" x14ac:dyDescent="0.2">
      <c r="AX39968" s="78"/>
    </row>
    <row r="39969" spans="50:50" ht="0" hidden="1" customHeight="1" x14ac:dyDescent="0.2">
      <c r="AX39969" s="78"/>
    </row>
    <row r="39970" spans="50:50" ht="0" hidden="1" customHeight="1" x14ac:dyDescent="0.2">
      <c r="AX39970" s="78"/>
    </row>
    <row r="39971" spans="50:50" ht="0" hidden="1" customHeight="1" x14ac:dyDescent="0.2">
      <c r="AX39971" s="78"/>
    </row>
    <row r="39972" spans="50:50" ht="0" hidden="1" customHeight="1" x14ac:dyDescent="0.2">
      <c r="AX39972" s="78"/>
    </row>
    <row r="39973" spans="50:50" ht="0" hidden="1" customHeight="1" x14ac:dyDescent="0.2">
      <c r="AX39973" s="78"/>
    </row>
    <row r="39974" spans="50:50" ht="0" hidden="1" customHeight="1" x14ac:dyDescent="0.2">
      <c r="AX39974" s="78"/>
    </row>
    <row r="39975" spans="50:50" ht="0" hidden="1" customHeight="1" x14ac:dyDescent="0.2">
      <c r="AX39975" s="78"/>
    </row>
    <row r="39976" spans="50:50" ht="0" hidden="1" customHeight="1" x14ac:dyDescent="0.2">
      <c r="AX39976" s="78"/>
    </row>
    <row r="39977" spans="50:50" ht="0" hidden="1" customHeight="1" x14ac:dyDescent="0.2">
      <c r="AX39977" s="78"/>
    </row>
    <row r="39978" spans="50:50" ht="0" hidden="1" customHeight="1" x14ac:dyDescent="0.2">
      <c r="AX39978" s="78"/>
    </row>
    <row r="39979" spans="50:50" ht="0" hidden="1" customHeight="1" x14ac:dyDescent="0.2">
      <c r="AX39979" s="78"/>
    </row>
    <row r="39980" spans="50:50" ht="0" hidden="1" customHeight="1" x14ac:dyDescent="0.2">
      <c r="AX39980" s="78"/>
    </row>
    <row r="39981" spans="50:50" ht="0" hidden="1" customHeight="1" x14ac:dyDescent="0.2">
      <c r="AX39981" s="78"/>
    </row>
    <row r="39982" spans="50:50" ht="0" hidden="1" customHeight="1" x14ac:dyDescent="0.2">
      <c r="AX39982" s="78"/>
    </row>
    <row r="39983" spans="50:50" ht="0" hidden="1" customHeight="1" x14ac:dyDescent="0.2">
      <c r="AX39983" s="78"/>
    </row>
    <row r="39984" spans="50:50" ht="0" hidden="1" customHeight="1" x14ac:dyDescent="0.2">
      <c r="AX39984" s="78"/>
    </row>
    <row r="39985" spans="50:50" ht="0" hidden="1" customHeight="1" x14ac:dyDescent="0.2">
      <c r="AX39985" s="78"/>
    </row>
    <row r="39986" spans="50:50" ht="0" hidden="1" customHeight="1" x14ac:dyDescent="0.2">
      <c r="AX39986" s="78"/>
    </row>
    <row r="39987" spans="50:50" ht="0" hidden="1" customHeight="1" x14ac:dyDescent="0.2">
      <c r="AX39987" s="78"/>
    </row>
    <row r="39988" spans="50:50" ht="0" hidden="1" customHeight="1" x14ac:dyDescent="0.2">
      <c r="AX39988" s="78"/>
    </row>
    <row r="39989" spans="50:50" ht="0" hidden="1" customHeight="1" x14ac:dyDescent="0.2">
      <c r="AX39989" s="78"/>
    </row>
    <row r="39990" spans="50:50" ht="0" hidden="1" customHeight="1" x14ac:dyDescent="0.2">
      <c r="AX39990" s="78"/>
    </row>
    <row r="39991" spans="50:50" ht="0" hidden="1" customHeight="1" x14ac:dyDescent="0.2">
      <c r="AX39991" s="78"/>
    </row>
    <row r="39992" spans="50:50" ht="0" hidden="1" customHeight="1" x14ac:dyDescent="0.2">
      <c r="AX39992" s="78"/>
    </row>
    <row r="39993" spans="50:50" ht="0" hidden="1" customHeight="1" x14ac:dyDescent="0.2">
      <c r="AX39993" s="78"/>
    </row>
    <row r="39994" spans="50:50" ht="0" hidden="1" customHeight="1" x14ac:dyDescent="0.2">
      <c r="AX39994" s="78"/>
    </row>
    <row r="39995" spans="50:50" ht="0" hidden="1" customHeight="1" x14ac:dyDescent="0.2">
      <c r="AX39995" s="78"/>
    </row>
    <row r="39996" spans="50:50" ht="0" hidden="1" customHeight="1" x14ac:dyDescent="0.2">
      <c r="AX39996" s="78"/>
    </row>
    <row r="39997" spans="50:50" ht="0" hidden="1" customHeight="1" x14ac:dyDescent="0.2">
      <c r="AX39997" s="78"/>
    </row>
    <row r="39998" spans="50:50" ht="0" hidden="1" customHeight="1" x14ac:dyDescent="0.2">
      <c r="AX39998" s="78"/>
    </row>
    <row r="39999" spans="50:50" ht="0" hidden="1" customHeight="1" x14ac:dyDescent="0.2">
      <c r="AX39999" s="78"/>
    </row>
    <row r="40000" spans="50:50" ht="0" hidden="1" customHeight="1" x14ac:dyDescent="0.2">
      <c r="AX40000" s="78"/>
    </row>
    <row r="40001" spans="50:50" ht="0" hidden="1" customHeight="1" x14ac:dyDescent="0.2">
      <c r="AX40001" s="78"/>
    </row>
    <row r="40002" spans="50:50" ht="0" hidden="1" customHeight="1" x14ac:dyDescent="0.2">
      <c r="AX40002" s="78"/>
    </row>
    <row r="40003" spans="50:50" ht="0" hidden="1" customHeight="1" x14ac:dyDescent="0.2">
      <c r="AX40003" s="78"/>
    </row>
    <row r="40004" spans="50:50" ht="0" hidden="1" customHeight="1" x14ac:dyDescent="0.2">
      <c r="AX40004" s="78"/>
    </row>
    <row r="40005" spans="50:50" ht="0" hidden="1" customHeight="1" x14ac:dyDescent="0.2">
      <c r="AX40005" s="78"/>
    </row>
    <row r="40006" spans="50:50" ht="0" hidden="1" customHeight="1" x14ac:dyDescent="0.2">
      <c r="AX40006" s="78"/>
    </row>
    <row r="40007" spans="50:50" ht="0" hidden="1" customHeight="1" x14ac:dyDescent="0.2">
      <c r="AX40007" s="78"/>
    </row>
    <row r="40008" spans="50:50" ht="0" hidden="1" customHeight="1" x14ac:dyDescent="0.2">
      <c r="AX40008" s="78"/>
    </row>
    <row r="40009" spans="50:50" ht="0" hidden="1" customHeight="1" x14ac:dyDescent="0.2">
      <c r="AX40009" s="78"/>
    </row>
    <row r="40010" spans="50:50" ht="0" hidden="1" customHeight="1" x14ac:dyDescent="0.2">
      <c r="AX40010" s="78"/>
    </row>
    <row r="40011" spans="50:50" ht="0" hidden="1" customHeight="1" x14ac:dyDescent="0.2">
      <c r="AX40011" s="78"/>
    </row>
    <row r="40012" spans="50:50" ht="0" hidden="1" customHeight="1" x14ac:dyDescent="0.2">
      <c r="AX40012" s="78"/>
    </row>
    <row r="40013" spans="50:50" ht="0" hidden="1" customHeight="1" x14ac:dyDescent="0.2">
      <c r="AX40013" s="78"/>
    </row>
    <row r="40014" spans="50:50" ht="0" hidden="1" customHeight="1" x14ac:dyDescent="0.2">
      <c r="AX40014" s="78"/>
    </row>
    <row r="40015" spans="50:50" ht="0" hidden="1" customHeight="1" x14ac:dyDescent="0.2">
      <c r="AX40015" s="78"/>
    </row>
    <row r="40016" spans="50:50" ht="0" hidden="1" customHeight="1" x14ac:dyDescent="0.2">
      <c r="AX40016" s="78"/>
    </row>
    <row r="40017" spans="50:50" ht="0" hidden="1" customHeight="1" x14ac:dyDescent="0.2">
      <c r="AX40017" s="78"/>
    </row>
    <row r="40018" spans="50:50" ht="0" hidden="1" customHeight="1" x14ac:dyDescent="0.2">
      <c r="AX40018" s="78"/>
    </row>
    <row r="40019" spans="50:50" ht="0" hidden="1" customHeight="1" x14ac:dyDescent="0.2">
      <c r="AX40019" s="78"/>
    </row>
    <row r="40020" spans="50:50" ht="0" hidden="1" customHeight="1" x14ac:dyDescent="0.2">
      <c r="AX40020" s="78"/>
    </row>
    <row r="40021" spans="50:50" ht="0" hidden="1" customHeight="1" x14ac:dyDescent="0.2">
      <c r="AX40021" s="78"/>
    </row>
    <row r="40022" spans="50:50" ht="0" hidden="1" customHeight="1" x14ac:dyDescent="0.2">
      <c r="AX40022" s="78"/>
    </row>
    <row r="40023" spans="50:50" ht="0" hidden="1" customHeight="1" x14ac:dyDescent="0.2">
      <c r="AX40023" s="78"/>
    </row>
    <row r="40024" spans="50:50" ht="0" hidden="1" customHeight="1" x14ac:dyDescent="0.2">
      <c r="AX40024" s="78"/>
    </row>
    <row r="40025" spans="50:50" ht="0" hidden="1" customHeight="1" x14ac:dyDescent="0.2">
      <c r="AX40025" s="78"/>
    </row>
    <row r="40026" spans="50:50" ht="0" hidden="1" customHeight="1" x14ac:dyDescent="0.2">
      <c r="AX40026" s="78"/>
    </row>
    <row r="40027" spans="50:50" ht="0" hidden="1" customHeight="1" x14ac:dyDescent="0.2">
      <c r="AX40027" s="78"/>
    </row>
    <row r="40028" spans="50:50" ht="0" hidden="1" customHeight="1" x14ac:dyDescent="0.2">
      <c r="AX40028" s="78"/>
    </row>
    <row r="40029" spans="50:50" ht="0" hidden="1" customHeight="1" x14ac:dyDescent="0.2">
      <c r="AX40029" s="78"/>
    </row>
    <row r="40030" spans="50:50" ht="0" hidden="1" customHeight="1" x14ac:dyDescent="0.2">
      <c r="AX40030" s="78"/>
    </row>
    <row r="40031" spans="50:50" ht="0" hidden="1" customHeight="1" x14ac:dyDescent="0.2">
      <c r="AX40031" s="78"/>
    </row>
    <row r="40032" spans="50:50" ht="0" hidden="1" customHeight="1" x14ac:dyDescent="0.2">
      <c r="AX40032" s="78"/>
    </row>
    <row r="40033" spans="50:50" ht="0" hidden="1" customHeight="1" x14ac:dyDescent="0.2">
      <c r="AX40033" s="78"/>
    </row>
    <row r="40034" spans="50:50" ht="0" hidden="1" customHeight="1" x14ac:dyDescent="0.2">
      <c r="AX40034" s="78"/>
    </row>
    <row r="40035" spans="50:50" ht="0" hidden="1" customHeight="1" x14ac:dyDescent="0.2">
      <c r="AX40035" s="78"/>
    </row>
    <row r="40036" spans="50:50" ht="0" hidden="1" customHeight="1" x14ac:dyDescent="0.2">
      <c r="AX40036" s="78"/>
    </row>
    <row r="40037" spans="50:50" ht="0" hidden="1" customHeight="1" x14ac:dyDescent="0.2">
      <c r="AX40037" s="78"/>
    </row>
    <row r="40038" spans="50:50" ht="0" hidden="1" customHeight="1" x14ac:dyDescent="0.2">
      <c r="AX40038" s="78"/>
    </row>
    <row r="40039" spans="50:50" ht="0" hidden="1" customHeight="1" x14ac:dyDescent="0.2">
      <c r="AX40039" s="78"/>
    </row>
    <row r="40040" spans="50:50" ht="0" hidden="1" customHeight="1" x14ac:dyDescent="0.2">
      <c r="AX40040" s="78"/>
    </row>
    <row r="40041" spans="50:50" ht="0" hidden="1" customHeight="1" x14ac:dyDescent="0.2">
      <c r="AX40041" s="78"/>
    </row>
    <row r="40042" spans="50:50" ht="0" hidden="1" customHeight="1" x14ac:dyDescent="0.2">
      <c r="AX40042" s="78"/>
    </row>
    <row r="40043" spans="50:50" ht="0" hidden="1" customHeight="1" x14ac:dyDescent="0.2">
      <c r="AX40043" s="78"/>
    </row>
    <row r="40044" spans="50:50" ht="0" hidden="1" customHeight="1" x14ac:dyDescent="0.2">
      <c r="AX40044" s="78"/>
    </row>
    <row r="40045" spans="50:50" ht="0" hidden="1" customHeight="1" x14ac:dyDescent="0.2">
      <c r="AX40045" s="78"/>
    </row>
    <row r="40046" spans="50:50" ht="0" hidden="1" customHeight="1" x14ac:dyDescent="0.2">
      <c r="AX40046" s="78"/>
    </row>
    <row r="40047" spans="50:50" ht="0" hidden="1" customHeight="1" x14ac:dyDescent="0.2">
      <c r="AX40047" s="78"/>
    </row>
    <row r="40048" spans="50:50" ht="0" hidden="1" customHeight="1" x14ac:dyDescent="0.2">
      <c r="AX40048" s="78"/>
    </row>
    <row r="40049" spans="50:50" ht="0" hidden="1" customHeight="1" x14ac:dyDescent="0.2">
      <c r="AX40049" s="78"/>
    </row>
    <row r="40050" spans="50:50" ht="0" hidden="1" customHeight="1" x14ac:dyDescent="0.2">
      <c r="AX40050" s="78"/>
    </row>
    <row r="40051" spans="50:50" ht="0" hidden="1" customHeight="1" x14ac:dyDescent="0.2">
      <c r="AX40051" s="78"/>
    </row>
    <row r="40052" spans="50:50" ht="0" hidden="1" customHeight="1" x14ac:dyDescent="0.2">
      <c r="AX40052" s="78"/>
    </row>
    <row r="40053" spans="50:50" ht="0" hidden="1" customHeight="1" x14ac:dyDescent="0.2">
      <c r="AX40053" s="78"/>
    </row>
    <row r="40054" spans="50:50" ht="0" hidden="1" customHeight="1" x14ac:dyDescent="0.2">
      <c r="AX40054" s="78"/>
    </row>
    <row r="40055" spans="50:50" ht="0" hidden="1" customHeight="1" x14ac:dyDescent="0.2">
      <c r="AX40055" s="78"/>
    </row>
    <row r="40056" spans="50:50" ht="0" hidden="1" customHeight="1" x14ac:dyDescent="0.2">
      <c r="AX40056" s="78"/>
    </row>
    <row r="40057" spans="50:50" ht="0" hidden="1" customHeight="1" x14ac:dyDescent="0.2">
      <c r="AX40057" s="78"/>
    </row>
    <row r="40058" spans="50:50" ht="0" hidden="1" customHeight="1" x14ac:dyDescent="0.2">
      <c r="AX40058" s="78"/>
    </row>
    <row r="40059" spans="50:50" ht="0" hidden="1" customHeight="1" x14ac:dyDescent="0.2">
      <c r="AX40059" s="78"/>
    </row>
    <row r="40060" spans="50:50" ht="0" hidden="1" customHeight="1" x14ac:dyDescent="0.2">
      <c r="AX40060" s="78"/>
    </row>
    <row r="40061" spans="50:50" ht="0" hidden="1" customHeight="1" x14ac:dyDescent="0.2">
      <c r="AX40061" s="78"/>
    </row>
    <row r="40062" spans="50:50" ht="0" hidden="1" customHeight="1" x14ac:dyDescent="0.2">
      <c r="AX40062" s="78"/>
    </row>
    <row r="40063" spans="50:50" ht="0" hidden="1" customHeight="1" x14ac:dyDescent="0.2">
      <c r="AX40063" s="78"/>
    </row>
    <row r="40064" spans="50:50" ht="0" hidden="1" customHeight="1" x14ac:dyDescent="0.2">
      <c r="AX40064" s="78"/>
    </row>
    <row r="40065" spans="50:50" ht="0" hidden="1" customHeight="1" x14ac:dyDescent="0.2">
      <c r="AX40065" s="78"/>
    </row>
    <row r="40066" spans="50:50" ht="0" hidden="1" customHeight="1" x14ac:dyDescent="0.2">
      <c r="AX40066" s="78"/>
    </row>
    <row r="40067" spans="50:50" ht="0" hidden="1" customHeight="1" x14ac:dyDescent="0.2">
      <c r="AX40067" s="78"/>
    </row>
    <row r="40068" spans="50:50" ht="0" hidden="1" customHeight="1" x14ac:dyDescent="0.2">
      <c r="AX40068" s="78"/>
    </row>
    <row r="40069" spans="50:50" ht="0" hidden="1" customHeight="1" x14ac:dyDescent="0.2">
      <c r="AX40069" s="78"/>
    </row>
    <row r="40070" spans="50:50" ht="0" hidden="1" customHeight="1" x14ac:dyDescent="0.2">
      <c r="AX40070" s="78"/>
    </row>
    <row r="40071" spans="50:50" ht="0" hidden="1" customHeight="1" x14ac:dyDescent="0.2">
      <c r="AX40071" s="78"/>
    </row>
    <row r="40072" spans="50:50" ht="0" hidden="1" customHeight="1" x14ac:dyDescent="0.2">
      <c r="AX40072" s="78"/>
    </row>
    <row r="40073" spans="50:50" ht="0" hidden="1" customHeight="1" x14ac:dyDescent="0.2">
      <c r="AX40073" s="78"/>
    </row>
    <row r="40074" spans="50:50" ht="0" hidden="1" customHeight="1" x14ac:dyDescent="0.2">
      <c r="AX40074" s="78"/>
    </row>
    <row r="40075" spans="50:50" ht="0" hidden="1" customHeight="1" x14ac:dyDescent="0.2">
      <c r="AX40075" s="78"/>
    </row>
    <row r="40076" spans="50:50" ht="0" hidden="1" customHeight="1" x14ac:dyDescent="0.2">
      <c r="AX40076" s="78"/>
    </row>
    <row r="40077" spans="50:50" ht="0" hidden="1" customHeight="1" x14ac:dyDescent="0.2">
      <c r="AX40077" s="78"/>
    </row>
    <row r="40078" spans="50:50" ht="0" hidden="1" customHeight="1" x14ac:dyDescent="0.2">
      <c r="AX40078" s="78"/>
    </row>
    <row r="40079" spans="50:50" ht="0" hidden="1" customHeight="1" x14ac:dyDescent="0.2">
      <c r="AX40079" s="78"/>
    </row>
    <row r="40080" spans="50:50" ht="0" hidden="1" customHeight="1" x14ac:dyDescent="0.2">
      <c r="AX40080" s="78"/>
    </row>
    <row r="40081" spans="50:50" ht="0" hidden="1" customHeight="1" x14ac:dyDescent="0.2">
      <c r="AX40081" s="78"/>
    </row>
    <row r="40082" spans="50:50" ht="0" hidden="1" customHeight="1" x14ac:dyDescent="0.2">
      <c r="AX40082" s="78"/>
    </row>
    <row r="40083" spans="50:50" ht="0" hidden="1" customHeight="1" x14ac:dyDescent="0.2">
      <c r="AX40083" s="78"/>
    </row>
    <row r="40084" spans="50:50" ht="0" hidden="1" customHeight="1" x14ac:dyDescent="0.2">
      <c r="AX40084" s="78"/>
    </row>
    <row r="40085" spans="50:50" ht="0" hidden="1" customHeight="1" x14ac:dyDescent="0.2">
      <c r="AX40085" s="78"/>
    </row>
    <row r="40086" spans="50:50" ht="0" hidden="1" customHeight="1" x14ac:dyDescent="0.2">
      <c r="AX40086" s="78"/>
    </row>
    <row r="40087" spans="50:50" ht="0" hidden="1" customHeight="1" x14ac:dyDescent="0.2">
      <c r="AX40087" s="78"/>
    </row>
    <row r="40088" spans="50:50" ht="0" hidden="1" customHeight="1" x14ac:dyDescent="0.2">
      <c r="AX40088" s="78"/>
    </row>
    <row r="40089" spans="50:50" ht="0" hidden="1" customHeight="1" x14ac:dyDescent="0.2">
      <c r="AX40089" s="78"/>
    </row>
    <row r="40090" spans="50:50" ht="0" hidden="1" customHeight="1" x14ac:dyDescent="0.2">
      <c r="AX40090" s="78"/>
    </row>
    <row r="40091" spans="50:50" ht="0" hidden="1" customHeight="1" x14ac:dyDescent="0.2">
      <c r="AX40091" s="78"/>
    </row>
    <row r="40092" spans="50:50" ht="0" hidden="1" customHeight="1" x14ac:dyDescent="0.2">
      <c r="AX40092" s="78"/>
    </row>
    <row r="40093" spans="50:50" ht="0" hidden="1" customHeight="1" x14ac:dyDescent="0.2">
      <c r="AX40093" s="78"/>
    </row>
    <row r="40094" spans="50:50" ht="0" hidden="1" customHeight="1" x14ac:dyDescent="0.2">
      <c r="AX40094" s="78"/>
    </row>
    <row r="40095" spans="50:50" ht="0" hidden="1" customHeight="1" x14ac:dyDescent="0.2">
      <c r="AX40095" s="78"/>
    </row>
    <row r="40096" spans="50:50" ht="0" hidden="1" customHeight="1" x14ac:dyDescent="0.2">
      <c r="AX40096" s="78"/>
    </row>
    <row r="40097" spans="50:50" ht="0" hidden="1" customHeight="1" x14ac:dyDescent="0.2">
      <c r="AX40097" s="78"/>
    </row>
    <row r="40098" spans="50:50" ht="0" hidden="1" customHeight="1" x14ac:dyDescent="0.2">
      <c r="AX40098" s="78"/>
    </row>
    <row r="40099" spans="50:50" ht="0" hidden="1" customHeight="1" x14ac:dyDescent="0.2">
      <c r="AX40099" s="78"/>
    </row>
    <row r="40100" spans="50:50" ht="0" hidden="1" customHeight="1" x14ac:dyDescent="0.2">
      <c r="AX40100" s="78"/>
    </row>
    <row r="40101" spans="50:50" ht="0" hidden="1" customHeight="1" x14ac:dyDescent="0.2">
      <c r="AX40101" s="78"/>
    </row>
    <row r="40102" spans="50:50" ht="0" hidden="1" customHeight="1" x14ac:dyDescent="0.2">
      <c r="AX40102" s="78"/>
    </row>
    <row r="40103" spans="50:50" ht="0" hidden="1" customHeight="1" x14ac:dyDescent="0.2">
      <c r="AX40103" s="78"/>
    </row>
    <row r="40104" spans="50:50" ht="0" hidden="1" customHeight="1" x14ac:dyDescent="0.2">
      <c r="AX40104" s="78"/>
    </row>
    <row r="40105" spans="50:50" ht="0" hidden="1" customHeight="1" x14ac:dyDescent="0.2">
      <c r="AX40105" s="78"/>
    </row>
    <row r="40106" spans="50:50" ht="0" hidden="1" customHeight="1" x14ac:dyDescent="0.2">
      <c r="AX40106" s="78"/>
    </row>
    <row r="40107" spans="50:50" ht="0" hidden="1" customHeight="1" x14ac:dyDescent="0.2">
      <c r="AX40107" s="78"/>
    </row>
    <row r="40108" spans="50:50" ht="0" hidden="1" customHeight="1" x14ac:dyDescent="0.2">
      <c r="AX40108" s="78"/>
    </row>
    <row r="40109" spans="50:50" ht="0" hidden="1" customHeight="1" x14ac:dyDescent="0.2">
      <c r="AX40109" s="78"/>
    </row>
    <row r="40110" spans="50:50" ht="0" hidden="1" customHeight="1" x14ac:dyDescent="0.2">
      <c r="AX40110" s="78"/>
    </row>
    <row r="40111" spans="50:50" ht="0" hidden="1" customHeight="1" x14ac:dyDescent="0.2">
      <c r="AX40111" s="78"/>
    </row>
    <row r="40112" spans="50:50" ht="0" hidden="1" customHeight="1" x14ac:dyDescent="0.2">
      <c r="AX40112" s="78"/>
    </row>
    <row r="40113" spans="50:50" ht="0" hidden="1" customHeight="1" x14ac:dyDescent="0.2">
      <c r="AX40113" s="78"/>
    </row>
    <row r="40114" spans="50:50" ht="0" hidden="1" customHeight="1" x14ac:dyDescent="0.2">
      <c r="AX40114" s="78"/>
    </row>
    <row r="40115" spans="50:50" ht="0" hidden="1" customHeight="1" x14ac:dyDescent="0.2">
      <c r="AX40115" s="78"/>
    </row>
    <row r="40116" spans="50:50" ht="0" hidden="1" customHeight="1" x14ac:dyDescent="0.2">
      <c r="AX40116" s="78"/>
    </row>
    <row r="40117" spans="50:50" ht="0" hidden="1" customHeight="1" x14ac:dyDescent="0.2">
      <c r="AX40117" s="78"/>
    </row>
    <row r="40118" spans="50:50" ht="0" hidden="1" customHeight="1" x14ac:dyDescent="0.2">
      <c r="AX40118" s="78"/>
    </row>
    <row r="40119" spans="50:50" ht="0" hidden="1" customHeight="1" x14ac:dyDescent="0.2">
      <c r="AX40119" s="78"/>
    </row>
    <row r="40120" spans="50:50" ht="0" hidden="1" customHeight="1" x14ac:dyDescent="0.2">
      <c r="AX40120" s="78"/>
    </row>
    <row r="40121" spans="50:50" ht="0" hidden="1" customHeight="1" x14ac:dyDescent="0.2">
      <c r="AX40121" s="78"/>
    </row>
    <row r="40122" spans="50:50" ht="0" hidden="1" customHeight="1" x14ac:dyDescent="0.2">
      <c r="AX40122" s="78"/>
    </row>
    <row r="40123" spans="50:50" ht="0" hidden="1" customHeight="1" x14ac:dyDescent="0.2">
      <c r="AX40123" s="78"/>
    </row>
    <row r="40124" spans="50:50" ht="0" hidden="1" customHeight="1" x14ac:dyDescent="0.2">
      <c r="AX40124" s="78"/>
    </row>
    <row r="40125" spans="50:50" ht="0" hidden="1" customHeight="1" x14ac:dyDescent="0.2">
      <c r="AX40125" s="78"/>
    </row>
    <row r="40126" spans="50:50" ht="0" hidden="1" customHeight="1" x14ac:dyDescent="0.2">
      <c r="AX40126" s="78"/>
    </row>
    <row r="40127" spans="50:50" ht="0" hidden="1" customHeight="1" x14ac:dyDescent="0.2">
      <c r="AX40127" s="78"/>
    </row>
    <row r="40128" spans="50:50" ht="0" hidden="1" customHeight="1" x14ac:dyDescent="0.2">
      <c r="AX40128" s="78"/>
    </row>
    <row r="40129" spans="50:50" ht="0" hidden="1" customHeight="1" x14ac:dyDescent="0.2">
      <c r="AX40129" s="78"/>
    </row>
    <row r="40130" spans="50:50" ht="0" hidden="1" customHeight="1" x14ac:dyDescent="0.2">
      <c r="AX40130" s="78"/>
    </row>
    <row r="40131" spans="50:50" ht="0" hidden="1" customHeight="1" x14ac:dyDescent="0.2">
      <c r="AX40131" s="78"/>
    </row>
    <row r="40132" spans="50:50" ht="0" hidden="1" customHeight="1" x14ac:dyDescent="0.2">
      <c r="AX40132" s="78"/>
    </row>
    <row r="40133" spans="50:50" ht="0" hidden="1" customHeight="1" x14ac:dyDescent="0.2">
      <c r="AX40133" s="78"/>
    </row>
    <row r="40134" spans="50:50" ht="0" hidden="1" customHeight="1" x14ac:dyDescent="0.2">
      <c r="AX40134" s="78"/>
    </row>
    <row r="40135" spans="50:50" ht="0" hidden="1" customHeight="1" x14ac:dyDescent="0.2">
      <c r="AX40135" s="78"/>
    </row>
    <row r="40136" spans="50:50" ht="0" hidden="1" customHeight="1" x14ac:dyDescent="0.2">
      <c r="AX40136" s="78"/>
    </row>
    <row r="40137" spans="50:50" ht="0" hidden="1" customHeight="1" x14ac:dyDescent="0.2">
      <c r="AX40137" s="78"/>
    </row>
    <row r="40138" spans="50:50" ht="0" hidden="1" customHeight="1" x14ac:dyDescent="0.2">
      <c r="AX40138" s="78"/>
    </row>
    <row r="40139" spans="50:50" ht="0" hidden="1" customHeight="1" x14ac:dyDescent="0.2">
      <c r="AX40139" s="78"/>
    </row>
    <row r="40140" spans="50:50" ht="0" hidden="1" customHeight="1" x14ac:dyDescent="0.2">
      <c r="AX40140" s="78"/>
    </row>
    <row r="40141" spans="50:50" ht="0" hidden="1" customHeight="1" x14ac:dyDescent="0.2">
      <c r="AX40141" s="78"/>
    </row>
    <row r="40142" spans="50:50" ht="0" hidden="1" customHeight="1" x14ac:dyDescent="0.2">
      <c r="AX40142" s="78"/>
    </row>
    <row r="40143" spans="50:50" ht="0" hidden="1" customHeight="1" x14ac:dyDescent="0.2">
      <c r="AX40143" s="78"/>
    </row>
    <row r="40144" spans="50:50" ht="0" hidden="1" customHeight="1" x14ac:dyDescent="0.2">
      <c r="AX40144" s="78"/>
    </row>
    <row r="40145" spans="50:50" ht="0" hidden="1" customHeight="1" x14ac:dyDescent="0.2">
      <c r="AX40145" s="78"/>
    </row>
    <row r="40146" spans="50:50" ht="0" hidden="1" customHeight="1" x14ac:dyDescent="0.2">
      <c r="AX40146" s="78"/>
    </row>
    <row r="40147" spans="50:50" ht="0" hidden="1" customHeight="1" x14ac:dyDescent="0.2">
      <c r="AX40147" s="78"/>
    </row>
    <row r="40148" spans="50:50" ht="0" hidden="1" customHeight="1" x14ac:dyDescent="0.2">
      <c r="AX40148" s="78"/>
    </row>
    <row r="40149" spans="50:50" ht="0" hidden="1" customHeight="1" x14ac:dyDescent="0.2">
      <c r="AX40149" s="78"/>
    </row>
    <row r="40150" spans="50:50" ht="0" hidden="1" customHeight="1" x14ac:dyDescent="0.2">
      <c r="AX40150" s="78"/>
    </row>
    <row r="40151" spans="50:50" ht="0" hidden="1" customHeight="1" x14ac:dyDescent="0.2">
      <c r="AX40151" s="78"/>
    </row>
    <row r="40152" spans="50:50" ht="0" hidden="1" customHeight="1" x14ac:dyDescent="0.2">
      <c r="AX40152" s="78"/>
    </row>
    <row r="40153" spans="50:50" ht="0" hidden="1" customHeight="1" x14ac:dyDescent="0.2">
      <c r="AX40153" s="78"/>
    </row>
    <row r="40154" spans="50:50" ht="0" hidden="1" customHeight="1" x14ac:dyDescent="0.2">
      <c r="AX40154" s="78"/>
    </row>
    <row r="40155" spans="50:50" ht="0" hidden="1" customHeight="1" x14ac:dyDescent="0.2">
      <c r="AX40155" s="78"/>
    </row>
    <row r="40156" spans="50:50" ht="0" hidden="1" customHeight="1" x14ac:dyDescent="0.2">
      <c r="AX40156" s="78"/>
    </row>
    <row r="40157" spans="50:50" ht="0" hidden="1" customHeight="1" x14ac:dyDescent="0.2">
      <c r="AX40157" s="78"/>
    </row>
    <row r="40158" spans="50:50" ht="0" hidden="1" customHeight="1" x14ac:dyDescent="0.2">
      <c r="AX40158" s="78"/>
    </row>
    <row r="40159" spans="50:50" ht="0" hidden="1" customHeight="1" x14ac:dyDescent="0.2">
      <c r="AX40159" s="78"/>
    </row>
    <row r="40160" spans="50:50" ht="0" hidden="1" customHeight="1" x14ac:dyDescent="0.2">
      <c r="AX40160" s="78"/>
    </row>
    <row r="40161" spans="50:50" ht="0" hidden="1" customHeight="1" x14ac:dyDescent="0.2">
      <c r="AX40161" s="78"/>
    </row>
    <row r="40162" spans="50:50" ht="0" hidden="1" customHeight="1" x14ac:dyDescent="0.2">
      <c r="AX40162" s="78"/>
    </row>
    <row r="40163" spans="50:50" ht="0" hidden="1" customHeight="1" x14ac:dyDescent="0.2">
      <c r="AX40163" s="78"/>
    </row>
    <row r="40164" spans="50:50" ht="0" hidden="1" customHeight="1" x14ac:dyDescent="0.2">
      <c r="AX40164" s="78"/>
    </row>
    <row r="40165" spans="50:50" ht="0" hidden="1" customHeight="1" x14ac:dyDescent="0.2">
      <c r="AX40165" s="78"/>
    </row>
    <row r="40166" spans="50:50" ht="0" hidden="1" customHeight="1" x14ac:dyDescent="0.2">
      <c r="AX40166" s="78"/>
    </row>
    <row r="40167" spans="50:50" ht="0" hidden="1" customHeight="1" x14ac:dyDescent="0.2">
      <c r="AX40167" s="78"/>
    </row>
    <row r="40168" spans="50:50" ht="0" hidden="1" customHeight="1" x14ac:dyDescent="0.2">
      <c r="AX40168" s="78"/>
    </row>
    <row r="40169" spans="50:50" ht="0" hidden="1" customHeight="1" x14ac:dyDescent="0.2">
      <c r="AX40169" s="78"/>
    </row>
    <row r="40170" spans="50:50" ht="0" hidden="1" customHeight="1" x14ac:dyDescent="0.2">
      <c r="AX40170" s="78"/>
    </row>
    <row r="40171" spans="50:50" ht="0" hidden="1" customHeight="1" x14ac:dyDescent="0.2">
      <c r="AX40171" s="78"/>
    </row>
    <row r="40172" spans="50:50" ht="0" hidden="1" customHeight="1" x14ac:dyDescent="0.2">
      <c r="AX40172" s="78"/>
    </row>
    <row r="40173" spans="50:50" ht="0" hidden="1" customHeight="1" x14ac:dyDescent="0.2">
      <c r="AX40173" s="78"/>
    </row>
    <row r="40174" spans="50:50" ht="0" hidden="1" customHeight="1" x14ac:dyDescent="0.2">
      <c r="AX40174" s="78"/>
    </row>
    <row r="40175" spans="50:50" ht="0" hidden="1" customHeight="1" x14ac:dyDescent="0.2">
      <c r="AX40175" s="78"/>
    </row>
    <row r="40176" spans="50:50" ht="0" hidden="1" customHeight="1" x14ac:dyDescent="0.2">
      <c r="AX40176" s="78"/>
    </row>
    <row r="40177" spans="50:50" ht="0" hidden="1" customHeight="1" x14ac:dyDescent="0.2">
      <c r="AX40177" s="78"/>
    </row>
    <row r="40178" spans="50:50" ht="0" hidden="1" customHeight="1" x14ac:dyDescent="0.2">
      <c r="AX40178" s="78"/>
    </row>
    <row r="40179" spans="50:50" ht="0" hidden="1" customHeight="1" x14ac:dyDescent="0.2">
      <c r="AX40179" s="78"/>
    </row>
    <row r="40180" spans="50:50" ht="0" hidden="1" customHeight="1" x14ac:dyDescent="0.2">
      <c r="AX40180" s="78"/>
    </row>
    <row r="40181" spans="50:50" ht="0" hidden="1" customHeight="1" x14ac:dyDescent="0.2">
      <c r="AX40181" s="78"/>
    </row>
    <row r="40182" spans="50:50" ht="0" hidden="1" customHeight="1" x14ac:dyDescent="0.2">
      <c r="AX40182" s="78"/>
    </row>
    <row r="40183" spans="50:50" ht="0" hidden="1" customHeight="1" x14ac:dyDescent="0.2">
      <c r="AX40183" s="78"/>
    </row>
    <row r="40184" spans="50:50" ht="0" hidden="1" customHeight="1" x14ac:dyDescent="0.2">
      <c r="AX40184" s="78"/>
    </row>
    <row r="40185" spans="50:50" ht="0" hidden="1" customHeight="1" x14ac:dyDescent="0.2">
      <c r="AX40185" s="78"/>
    </row>
    <row r="40186" spans="50:50" ht="0" hidden="1" customHeight="1" x14ac:dyDescent="0.2">
      <c r="AX40186" s="78"/>
    </row>
    <row r="40187" spans="50:50" ht="0" hidden="1" customHeight="1" x14ac:dyDescent="0.2">
      <c r="AX40187" s="78"/>
    </row>
    <row r="40188" spans="50:50" ht="0" hidden="1" customHeight="1" x14ac:dyDescent="0.2">
      <c r="AX40188" s="78"/>
    </row>
    <row r="40189" spans="50:50" ht="0" hidden="1" customHeight="1" x14ac:dyDescent="0.2">
      <c r="AX40189" s="78"/>
    </row>
    <row r="40190" spans="50:50" ht="0" hidden="1" customHeight="1" x14ac:dyDescent="0.2">
      <c r="AX40190" s="78"/>
    </row>
    <row r="40191" spans="50:50" ht="0" hidden="1" customHeight="1" x14ac:dyDescent="0.2">
      <c r="AX40191" s="78"/>
    </row>
    <row r="40192" spans="50:50" ht="0" hidden="1" customHeight="1" x14ac:dyDescent="0.2">
      <c r="AX40192" s="78"/>
    </row>
    <row r="40193" spans="50:50" ht="0" hidden="1" customHeight="1" x14ac:dyDescent="0.2">
      <c r="AX40193" s="78"/>
    </row>
    <row r="40194" spans="50:50" ht="0" hidden="1" customHeight="1" x14ac:dyDescent="0.2">
      <c r="AX40194" s="78"/>
    </row>
    <row r="40195" spans="50:50" ht="0" hidden="1" customHeight="1" x14ac:dyDescent="0.2">
      <c r="AX40195" s="78"/>
    </row>
    <row r="40196" spans="50:50" ht="0" hidden="1" customHeight="1" x14ac:dyDescent="0.2">
      <c r="AX40196" s="78"/>
    </row>
    <row r="40197" spans="50:50" ht="0" hidden="1" customHeight="1" x14ac:dyDescent="0.2">
      <c r="AX40197" s="78"/>
    </row>
    <row r="40198" spans="50:50" ht="0" hidden="1" customHeight="1" x14ac:dyDescent="0.2">
      <c r="AX40198" s="78"/>
    </row>
    <row r="40199" spans="50:50" ht="0" hidden="1" customHeight="1" x14ac:dyDescent="0.2">
      <c r="AX40199" s="78"/>
    </row>
    <row r="40200" spans="50:50" ht="0" hidden="1" customHeight="1" x14ac:dyDescent="0.2">
      <c r="AX40200" s="78"/>
    </row>
    <row r="40201" spans="50:50" ht="0" hidden="1" customHeight="1" x14ac:dyDescent="0.2">
      <c r="AX40201" s="78"/>
    </row>
    <row r="40202" spans="50:50" ht="0" hidden="1" customHeight="1" x14ac:dyDescent="0.2">
      <c r="AX40202" s="78"/>
    </row>
    <row r="40203" spans="50:50" ht="0" hidden="1" customHeight="1" x14ac:dyDescent="0.2">
      <c r="AX40203" s="78"/>
    </row>
    <row r="40204" spans="50:50" ht="0" hidden="1" customHeight="1" x14ac:dyDescent="0.2">
      <c r="AX40204" s="78"/>
    </row>
    <row r="40205" spans="50:50" ht="0" hidden="1" customHeight="1" x14ac:dyDescent="0.2">
      <c r="AX40205" s="78"/>
    </row>
    <row r="40206" spans="50:50" ht="0" hidden="1" customHeight="1" x14ac:dyDescent="0.2">
      <c r="AX40206" s="78"/>
    </row>
    <row r="40207" spans="50:50" ht="0" hidden="1" customHeight="1" x14ac:dyDescent="0.2">
      <c r="AX40207" s="78"/>
    </row>
    <row r="40208" spans="50:50" ht="0" hidden="1" customHeight="1" x14ac:dyDescent="0.2">
      <c r="AX40208" s="78"/>
    </row>
    <row r="40209" spans="50:50" ht="0" hidden="1" customHeight="1" x14ac:dyDescent="0.2">
      <c r="AX40209" s="78"/>
    </row>
    <row r="40210" spans="50:50" ht="0" hidden="1" customHeight="1" x14ac:dyDescent="0.2">
      <c r="AX40210" s="78"/>
    </row>
    <row r="40211" spans="50:50" ht="0" hidden="1" customHeight="1" x14ac:dyDescent="0.2">
      <c r="AX40211" s="78"/>
    </row>
    <row r="40212" spans="50:50" ht="0" hidden="1" customHeight="1" x14ac:dyDescent="0.2">
      <c r="AX40212" s="78"/>
    </row>
    <row r="40213" spans="50:50" ht="0" hidden="1" customHeight="1" x14ac:dyDescent="0.2">
      <c r="AX40213" s="78"/>
    </row>
    <row r="40214" spans="50:50" ht="0" hidden="1" customHeight="1" x14ac:dyDescent="0.2">
      <c r="AX40214" s="78"/>
    </row>
    <row r="40215" spans="50:50" ht="0" hidden="1" customHeight="1" x14ac:dyDescent="0.2">
      <c r="AX40215" s="78"/>
    </row>
    <row r="40216" spans="50:50" ht="0" hidden="1" customHeight="1" x14ac:dyDescent="0.2">
      <c r="AX40216" s="78"/>
    </row>
    <row r="40217" spans="50:50" ht="0" hidden="1" customHeight="1" x14ac:dyDescent="0.2">
      <c r="AX40217" s="78"/>
    </row>
    <row r="40218" spans="50:50" ht="0" hidden="1" customHeight="1" x14ac:dyDescent="0.2">
      <c r="AX40218" s="78"/>
    </row>
    <row r="40219" spans="50:50" ht="0" hidden="1" customHeight="1" x14ac:dyDescent="0.2">
      <c r="AX40219" s="78"/>
    </row>
    <row r="40220" spans="50:50" ht="0" hidden="1" customHeight="1" x14ac:dyDescent="0.2">
      <c r="AX40220" s="78"/>
    </row>
    <row r="40221" spans="50:50" ht="0" hidden="1" customHeight="1" x14ac:dyDescent="0.2">
      <c r="AX40221" s="78"/>
    </row>
    <row r="40222" spans="50:50" ht="0" hidden="1" customHeight="1" x14ac:dyDescent="0.2">
      <c r="AX40222" s="78"/>
    </row>
    <row r="40223" spans="50:50" ht="0" hidden="1" customHeight="1" x14ac:dyDescent="0.2">
      <c r="AX40223" s="78"/>
    </row>
    <row r="40224" spans="50:50" ht="0" hidden="1" customHeight="1" x14ac:dyDescent="0.2">
      <c r="AX40224" s="78"/>
    </row>
    <row r="40225" spans="50:50" ht="0" hidden="1" customHeight="1" x14ac:dyDescent="0.2">
      <c r="AX40225" s="78"/>
    </row>
    <row r="40226" spans="50:50" ht="0" hidden="1" customHeight="1" x14ac:dyDescent="0.2">
      <c r="AX40226" s="78"/>
    </row>
    <row r="40227" spans="50:50" ht="0" hidden="1" customHeight="1" x14ac:dyDescent="0.2">
      <c r="AX40227" s="78"/>
    </row>
    <row r="40228" spans="50:50" ht="0" hidden="1" customHeight="1" x14ac:dyDescent="0.2">
      <c r="AX40228" s="78"/>
    </row>
    <row r="40229" spans="50:50" ht="0" hidden="1" customHeight="1" x14ac:dyDescent="0.2">
      <c r="AX40229" s="78"/>
    </row>
    <row r="40230" spans="50:50" ht="0" hidden="1" customHeight="1" x14ac:dyDescent="0.2">
      <c r="AX40230" s="78"/>
    </row>
    <row r="40231" spans="50:50" ht="0" hidden="1" customHeight="1" x14ac:dyDescent="0.2">
      <c r="AX40231" s="78"/>
    </row>
    <row r="40232" spans="50:50" ht="0" hidden="1" customHeight="1" x14ac:dyDescent="0.2">
      <c r="AX40232" s="78"/>
    </row>
    <row r="40233" spans="50:50" ht="0" hidden="1" customHeight="1" x14ac:dyDescent="0.2">
      <c r="AX40233" s="78"/>
    </row>
    <row r="40234" spans="50:50" ht="0" hidden="1" customHeight="1" x14ac:dyDescent="0.2">
      <c r="AX40234" s="78"/>
    </row>
    <row r="40235" spans="50:50" ht="0" hidden="1" customHeight="1" x14ac:dyDescent="0.2">
      <c r="AX40235" s="78"/>
    </row>
    <row r="40236" spans="50:50" ht="0" hidden="1" customHeight="1" x14ac:dyDescent="0.2">
      <c r="AX40236" s="78"/>
    </row>
    <row r="40237" spans="50:50" ht="0" hidden="1" customHeight="1" x14ac:dyDescent="0.2">
      <c r="AX40237" s="78"/>
    </row>
    <row r="40238" spans="50:50" ht="0" hidden="1" customHeight="1" x14ac:dyDescent="0.2">
      <c r="AX40238" s="78"/>
    </row>
    <row r="40239" spans="50:50" ht="0" hidden="1" customHeight="1" x14ac:dyDescent="0.2">
      <c r="AX40239" s="78"/>
    </row>
    <row r="40240" spans="50:50" ht="0" hidden="1" customHeight="1" x14ac:dyDescent="0.2">
      <c r="AX40240" s="78"/>
    </row>
    <row r="40241" spans="50:50" ht="0" hidden="1" customHeight="1" x14ac:dyDescent="0.2">
      <c r="AX40241" s="78"/>
    </row>
    <row r="40242" spans="50:50" ht="0" hidden="1" customHeight="1" x14ac:dyDescent="0.2">
      <c r="AX40242" s="78"/>
    </row>
    <row r="40243" spans="50:50" ht="0" hidden="1" customHeight="1" x14ac:dyDescent="0.2">
      <c r="AX40243" s="78"/>
    </row>
    <row r="40244" spans="50:50" ht="0" hidden="1" customHeight="1" x14ac:dyDescent="0.2">
      <c r="AX40244" s="78"/>
    </row>
    <row r="40245" spans="50:50" ht="0" hidden="1" customHeight="1" x14ac:dyDescent="0.2">
      <c r="AX40245" s="78"/>
    </row>
    <row r="40246" spans="50:50" ht="0" hidden="1" customHeight="1" x14ac:dyDescent="0.2">
      <c r="AX40246" s="78"/>
    </row>
    <row r="40247" spans="50:50" ht="0" hidden="1" customHeight="1" x14ac:dyDescent="0.2">
      <c r="AX40247" s="78"/>
    </row>
    <row r="40248" spans="50:50" ht="0" hidden="1" customHeight="1" x14ac:dyDescent="0.2">
      <c r="AX40248" s="78"/>
    </row>
    <row r="40249" spans="50:50" ht="0" hidden="1" customHeight="1" x14ac:dyDescent="0.2">
      <c r="AX40249" s="78"/>
    </row>
    <row r="40250" spans="50:50" ht="0" hidden="1" customHeight="1" x14ac:dyDescent="0.2">
      <c r="AX40250" s="78"/>
    </row>
    <row r="40251" spans="50:50" ht="0" hidden="1" customHeight="1" x14ac:dyDescent="0.2">
      <c r="AX40251" s="78"/>
    </row>
    <row r="40252" spans="50:50" ht="0" hidden="1" customHeight="1" x14ac:dyDescent="0.2">
      <c r="AX40252" s="78"/>
    </row>
    <row r="40253" spans="50:50" ht="0" hidden="1" customHeight="1" x14ac:dyDescent="0.2">
      <c r="AX40253" s="78"/>
    </row>
    <row r="40254" spans="50:50" ht="0" hidden="1" customHeight="1" x14ac:dyDescent="0.2">
      <c r="AX40254" s="78"/>
    </row>
    <row r="40255" spans="50:50" ht="0" hidden="1" customHeight="1" x14ac:dyDescent="0.2">
      <c r="AX40255" s="78"/>
    </row>
    <row r="40256" spans="50:50" ht="0" hidden="1" customHeight="1" x14ac:dyDescent="0.2">
      <c r="AX40256" s="78"/>
    </row>
    <row r="40257" spans="50:50" ht="0" hidden="1" customHeight="1" x14ac:dyDescent="0.2">
      <c r="AX40257" s="78"/>
    </row>
    <row r="40258" spans="50:50" ht="0" hidden="1" customHeight="1" x14ac:dyDescent="0.2">
      <c r="AX40258" s="78"/>
    </row>
    <row r="40259" spans="50:50" ht="0" hidden="1" customHeight="1" x14ac:dyDescent="0.2">
      <c r="AX40259" s="78"/>
    </row>
    <row r="40260" spans="50:50" ht="0" hidden="1" customHeight="1" x14ac:dyDescent="0.2">
      <c r="AX40260" s="78"/>
    </row>
    <row r="40261" spans="50:50" ht="0" hidden="1" customHeight="1" x14ac:dyDescent="0.2">
      <c r="AX40261" s="78"/>
    </row>
    <row r="40262" spans="50:50" ht="0" hidden="1" customHeight="1" x14ac:dyDescent="0.2">
      <c r="AX40262" s="78"/>
    </row>
    <row r="40263" spans="50:50" ht="0" hidden="1" customHeight="1" x14ac:dyDescent="0.2">
      <c r="AX40263" s="78"/>
    </row>
    <row r="40264" spans="50:50" ht="0" hidden="1" customHeight="1" x14ac:dyDescent="0.2">
      <c r="AX40264" s="78"/>
    </row>
    <row r="40265" spans="50:50" ht="0" hidden="1" customHeight="1" x14ac:dyDescent="0.2">
      <c r="AX40265" s="78"/>
    </row>
    <row r="40266" spans="50:50" ht="0" hidden="1" customHeight="1" x14ac:dyDescent="0.2">
      <c r="AX40266" s="78"/>
    </row>
    <row r="40267" spans="50:50" ht="0" hidden="1" customHeight="1" x14ac:dyDescent="0.2">
      <c r="AX40267" s="78"/>
    </row>
    <row r="40268" spans="50:50" ht="0" hidden="1" customHeight="1" x14ac:dyDescent="0.2">
      <c r="AX40268" s="78"/>
    </row>
    <row r="40269" spans="50:50" ht="0" hidden="1" customHeight="1" x14ac:dyDescent="0.2">
      <c r="AX40269" s="78"/>
    </row>
    <row r="40270" spans="50:50" ht="0" hidden="1" customHeight="1" x14ac:dyDescent="0.2">
      <c r="AX40270" s="78"/>
    </row>
    <row r="40271" spans="50:50" ht="0" hidden="1" customHeight="1" x14ac:dyDescent="0.2">
      <c r="AX40271" s="78"/>
    </row>
    <row r="40272" spans="50:50" ht="0" hidden="1" customHeight="1" x14ac:dyDescent="0.2">
      <c r="AX40272" s="78"/>
    </row>
    <row r="40273" spans="50:50" ht="0" hidden="1" customHeight="1" x14ac:dyDescent="0.2">
      <c r="AX40273" s="78"/>
    </row>
    <row r="40274" spans="50:50" ht="0" hidden="1" customHeight="1" x14ac:dyDescent="0.2">
      <c r="AX40274" s="78"/>
    </row>
    <row r="40275" spans="50:50" ht="0" hidden="1" customHeight="1" x14ac:dyDescent="0.2">
      <c r="AX40275" s="78"/>
    </row>
    <row r="40276" spans="50:50" ht="0" hidden="1" customHeight="1" x14ac:dyDescent="0.2">
      <c r="AX40276" s="78"/>
    </row>
    <row r="40277" spans="50:50" ht="0" hidden="1" customHeight="1" x14ac:dyDescent="0.2">
      <c r="AX40277" s="78"/>
    </row>
    <row r="40278" spans="50:50" ht="0" hidden="1" customHeight="1" x14ac:dyDescent="0.2">
      <c r="AX40278" s="78"/>
    </row>
    <row r="40279" spans="50:50" ht="0" hidden="1" customHeight="1" x14ac:dyDescent="0.2">
      <c r="AX40279" s="78"/>
    </row>
    <row r="40280" spans="50:50" ht="0" hidden="1" customHeight="1" x14ac:dyDescent="0.2">
      <c r="AX40280" s="78"/>
    </row>
    <row r="40281" spans="50:50" ht="0" hidden="1" customHeight="1" x14ac:dyDescent="0.2">
      <c r="AX40281" s="78"/>
    </row>
    <row r="40282" spans="50:50" ht="0" hidden="1" customHeight="1" x14ac:dyDescent="0.2">
      <c r="AX40282" s="78"/>
    </row>
    <row r="40283" spans="50:50" ht="0" hidden="1" customHeight="1" x14ac:dyDescent="0.2">
      <c r="AX40283" s="78"/>
    </row>
    <row r="40284" spans="50:50" ht="0" hidden="1" customHeight="1" x14ac:dyDescent="0.2">
      <c r="AX40284" s="78"/>
    </row>
    <row r="40285" spans="50:50" ht="0" hidden="1" customHeight="1" x14ac:dyDescent="0.2">
      <c r="AX40285" s="78"/>
    </row>
    <row r="40286" spans="50:50" ht="0" hidden="1" customHeight="1" x14ac:dyDescent="0.2">
      <c r="AX40286" s="78"/>
    </row>
    <row r="40287" spans="50:50" ht="0" hidden="1" customHeight="1" x14ac:dyDescent="0.2">
      <c r="AX40287" s="78"/>
    </row>
    <row r="40288" spans="50:50" ht="0" hidden="1" customHeight="1" x14ac:dyDescent="0.2">
      <c r="AX40288" s="78"/>
    </row>
    <row r="40289" spans="50:50" ht="0" hidden="1" customHeight="1" x14ac:dyDescent="0.2">
      <c r="AX40289" s="78"/>
    </row>
    <row r="40290" spans="50:50" ht="0" hidden="1" customHeight="1" x14ac:dyDescent="0.2">
      <c r="AX40290" s="78"/>
    </row>
    <row r="40291" spans="50:50" ht="0" hidden="1" customHeight="1" x14ac:dyDescent="0.2">
      <c r="AX40291" s="78"/>
    </row>
    <row r="40292" spans="50:50" ht="0" hidden="1" customHeight="1" x14ac:dyDescent="0.2">
      <c r="AX40292" s="78"/>
    </row>
    <row r="40293" spans="50:50" ht="0" hidden="1" customHeight="1" x14ac:dyDescent="0.2">
      <c r="AX40293" s="78"/>
    </row>
    <row r="40294" spans="50:50" ht="0" hidden="1" customHeight="1" x14ac:dyDescent="0.2">
      <c r="AX40294" s="78"/>
    </row>
    <row r="40295" spans="50:50" ht="0" hidden="1" customHeight="1" x14ac:dyDescent="0.2">
      <c r="AX40295" s="78"/>
    </row>
    <row r="40296" spans="50:50" ht="0" hidden="1" customHeight="1" x14ac:dyDescent="0.2">
      <c r="AX40296" s="78"/>
    </row>
    <row r="40297" spans="50:50" ht="0" hidden="1" customHeight="1" x14ac:dyDescent="0.2">
      <c r="AX40297" s="78"/>
    </row>
    <row r="40298" spans="50:50" ht="0" hidden="1" customHeight="1" x14ac:dyDescent="0.2">
      <c r="AX40298" s="78"/>
    </row>
    <row r="40299" spans="50:50" ht="0" hidden="1" customHeight="1" x14ac:dyDescent="0.2">
      <c r="AX40299" s="78"/>
    </row>
    <row r="40300" spans="50:50" ht="0" hidden="1" customHeight="1" x14ac:dyDescent="0.2">
      <c r="AX40300" s="78"/>
    </row>
    <row r="40301" spans="50:50" ht="0" hidden="1" customHeight="1" x14ac:dyDescent="0.2">
      <c r="AX40301" s="78"/>
    </row>
    <row r="40302" spans="50:50" ht="0" hidden="1" customHeight="1" x14ac:dyDescent="0.2">
      <c r="AX40302" s="78"/>
    </row>
    <row r="40303" spans="50:50" ht="0" hidden="1" customHeight="1" x14ac:dyDescent="0.2">
      <c r="AX40303" s="78"/>
    </row>
    <row r="40304" spans="50:50" ht="0" hidden="1" customHeight="1" x14ac:dyDescent="0.2">
      <c r="AX40304" s="78"/>
    </row>
    <row r="40305" spans="50:50" ht="0" hidden="1" customHeight="1" x14ac:dyDescent="0.2">
      <c r="AX40305" s="78"/>
    </row>
    <row r="40306" spans="50:50" ht="0" hidden="1" customHeight="1" x14ac:dyDescent="0.2">
      <c r="AX40306" s="78"/>
    </row>
    <row r="40307" spans="50:50" ht="0" hidden="1" customHeight="1" x14ac:dyDescent="0.2">
      <c r="AX40307" s="78"/>
    </row>
    <row r="40308" spans="50:50" ht="0" hidden="1" customHeight="1" x14ac:dyDescent="0.2">
      <c r="AX40308" s="78"/>
    </row>
    <row r="40309" spans="50:50" ht="0" hidden="1" customHeight="1" x14ac:dyDescent="0.2">
      <c r="AX40309" s="78"/>
    </row>
    <row r="40310" spans="50:50" ht="0" hidden="1" customHeight="1" x14ac:dyDescent="0.2">
      <c r="AX40310" s="78"/>
    </row>
    <row r="40311" spans="50:50" ht="0" hidden="1" customHeight="1" x14ac:dyDescent="0.2">
      <c r="AX40311" s="78"/>
    </row>
    <row r="40312" spans="50:50" ht="0" hidden="1" customHeight="1" x14ac:dyDescent="0.2">
      <c r="AX40312" s="78"/>
    </row>
    <row r="40313" spans="50:50" ht="0" hidden="1" customHeight="1" x14ac:dyDescent="0.2">
      <c r="AX40313" s="78"/>
    </row>
    <row r="40314" spans="50:50" ht="0" hidden="1" customHeight="1" x14ac:dyDescent="0.2">
      <c r="AX40314" s="78"/>
    </row>
    <row r="40315" spans="50:50" ht="0" hidden="1" customHeight="1" x14ac:dyDescent="0.2">
      <c r="AX40315" s="78"/>
    </row>
    <row r="40316" spans="50:50" ht="0" hidden="1" customHeight="1" x14ac:dyDescent="0.2">
      <c r="AX40316" s="78"/>
    </row>
    <row r="40317" spans="50:50" ht="0" hidden="1" customHeight="1" x14ac:dyDescent="0.2">
      <c r="AX40317" s="78"/>
    </row>
    <row r="40318" spans="50:50" ht="0" hidden="1" customHeight="1" x14ac:dyDescent="0.2">
      <c r="AX40318" s="78"/>
    </row>
    <row r="40319" spans="50:50" ht="0" hidden="1" customHeight="1" x14ac:dyDescent="0.2">
      <c r="AX40319" s="78"/>
    </row>
    <row r="40320" spans="50:50" ht="0" hidden="1" customHeight="1" x14ac:dyDescent="0.2">
      <c r="AX40320" s="78"/>
    </row>
    <row r="40321" spans="50:50" ht="0" hidden="1" customHeight="1" x14ac:dyDescent="0.2">
      <c r="AX40321" s="78"/>
    </row>
    <row r="40322" spans="50:50" ht="0" hidden="1" customHeight="1" x14ac:dyDescent="0.2">
      <c r="AX40322" s="78"/>
    </row>
    <row r="40323" spans="50:50" ht="0" hidden="1" customHeight="1" x14ac:dyDescent="0.2">
      <c r="AX40323" s="78"/>
    </row>
    <row r="40324" spans="50:50" ht="0" hidden="1" customHeight="1" x14ac:dyDescent="0.2">
      <c r="AX40324" s="78"/>
    </row>
    <row r="40325" spans="50:50" ht="0" hidden="1" customHeight="1" x14ac:dyDescent="0.2">
      <c r="AX40325" s="78"/>
    </row>
    <row r="40326" spans="50:50" ht="0" hidden="1" customHeight="1" x14ac:dyDescent="0.2">
      <c r="AX40326" s="78"/>
    </row>
    <row r="40327" spans="50:50" ht="0" hidden="1" customHeight="1" x14ac:dyDescent="0.2">
      <c r="AX40327" s="78"/>
    </row>
    <row r="40328" spans="50:50" ht="0" hidden="1" customHeight="1" x14ac:dyDescent="0.2">
      <c r="AX40328" s="78"/>
    </row>
    <row r="40329" spans="50:50" ht="0" hidden="1" customHeight="1" x14ac:dyDescent="0.2">
      <c r="AX40329" s="78"/>
    </row>
    <row r="40330" spans="50:50" ht="0" hidden="1" customHeight="1" x14ac:dyDescent="0.2">
      <c r="AX40330" s="78"/>
    </row>
    <row r="40331" spans="50:50" ht="0" hidden="1" customHeight="1" x14ac:dyDescent="0.2">
      <c r="AX40331" s="78"/>
    </row>
    <row r="40332" spans="50:50" ht="0" hidden="1" customHeight="1" x14ac:dyDescent="0.2">
      <c r="AX40332" s="78"/>
    </row>
    <row r="40333" spans="50:50" ht="0" hidden="1" customHeight="1" x14ac:dyDescent="0.2">
      <c r="AX40333" s="78"/>
    </row>
    <row r="40334" spans="50:50" ht="0" hidden="1" customHeight="1" x14ac:dyDescent="0.2">
      <c r="AX40334" s="78"/>
    </row>
    <row r="40335" spans="50:50" ht="0" hidden="1" customHeight="1" x14ac:dyDescent="0.2">
      <c r="AX40335" s="78"/>
    </row>
    <row r="40336" spans="50:50" ht="0" hidden="1" customHeight="1" x14ac:dyDescent="0.2">
      <c r="AX40336" s="78"/>
    </row>
    <row r="40337" spans="50:50" ht="0" hidden="1" customHeight="1" x14ac:dyDescent="0.2">
      <c r="AX40337" s="78"/>
    </row>
    <row r="40338" spans="50:50" ht="0" hidden="1" customHeight="1" x14ac:dyDescent="0.2">
      <c r="AX40338" s="78"/>
    </row>
    <row r="40339" spans="50:50" ht="0" hidden="1" customHeight="1" x14ac:dyDescent="0.2">
      <c r="AX40339" s="78"/>
    </row>
    <row r="40340" spans="50:50" ht="0" hidden="1" customHeight="1" x14ac:dyDescent="0.2">
      <c r="AX40340" s="78"/>
    </row>
    <row r="40341" spans="50:50" ht="0" hidden="1" customHeight="1" x14ac:dyDescent="0.2">
      <c r="AX40341" s="78"/>
    </row>
    <row r="40342" spans="50:50" ht="0" hidden="1" customHeight="1" x14ac:dyDescent="0.2">
      <c r="AX40342" s="78"/>
    </row>
    <row r="40343" spans="50:50" ht="0" hidden="1" customHeight="1" x14ac:dyDescent="0.2">
      <c r="AX40343" s="78"/>
    </row>
    <row r="40344" spans="50:50" ht="0" hidden="1" customHeight="1" x14ac:dyDescent="0.2">
      <c r="AX40344" s="78"/>
    </row>
    <row r="40345" spans="50:50" ht="0" hidden="1" customHeight="1" x14ac:dyDescent="0.2">
      <c r="AX40345" s="78"/>
    </row>
    <row r="40346" spans="50:50" ht="0" hidden="1" customHeight="1" x14ac:dyDescent="0.2">
      <c r="AX40346" s="78"/>
    </row>
    <row r="40347" spans="50:50" ht="0" hidden="1" customHeight="1" x14ac:dyDescent="0.2">
      <c r="AX40347" s="78"/>
    </row>
    <row r="40348" spans="50:50" ht="0" hidden="1" customHeight="1" x14ac:dyDescent="0.2">
      <c r="AX40348" s="78"/>
    </row>
    <row r="40349" spans="50:50" ht="0" hidden="1" customHeight="1" x14ac:dyDescent="0.2">
      <c r="AX40349" s="78"/>
    </row>
    <row r="40350" spans="50:50" ht="0" hidden="1" customHeight="1" x14ac:dyDescent="0.2">
      <c r="AX40350" s="78"/>
    </row>
    <row r="40351" spans="50:50" ht="0" hidden="1" customHeight="1" x14ac:dyDescent="0.2">
      <c r="AX40351" s="78"/>
    </row>
    <row r="40352" spans="50:50" ht="0" hidden="1" customHeight="1" x14ac:dyDescent="0.2">
      <c r="AX40352" s="78"/>
    </row>
    <row r="40353" spans="50:50" ht="0" hidden="1" customHeight="1" x14ac:dyDescent="0.2">
      <c r="AX40353" s="78"/>
    </row>
    <row r="40354" spans="50:50" ht="0" hidden="1" customHeight="1" x14ac:dyDescent="0.2">
      <c r="AX40354" s="78"/>
    </row>
    <row r="40355" spans="50:50" ht="0" hidden="1" customHeight="1" x14ac:dyDescent="0.2">
      <c r="AX40355" s="78"/>
    </row>
    <row r="40356" spans="50:50" ht="0" hidden="1" customHeight="1" x14ac:dyDescent="0.2">
      <c r="AX40356" s="78"/>
    </row>
    <row r="40357" spans="50:50" ht="0" hidden="1" customHeight="1" x14ac:dyDescent="0.2">
      <c r="AX40357" s="78"/>
    </row>
    <row r="40358" spans="50:50" ht="0" hidden="1" customHeight="1" x14ac:dyDescent="0.2">
      <c r="AX40358" s="78"/>
    </row>
    <row r="40359" spans="50:50" ht="0" hidden="1" customHeight="1" x14ac:dyDescent="0.2">
      <c r="AX40359" s="78"/>
    </row>
    <row r="40360" spans="50:50" ht="0" hidden="1" customHeight="1" x14ac:dyDescent="0.2">
      <c r="AX40360" s="78"/>
    </row>
    <row r="40361" spans="50:50" ht="0" hidden="1" customHeight="1" x14ac:dyDescent="0.2">
      <c r="AX40361" s="78"/>
    </row>
    <row r="40362" spans="50:50" ht="0" hidden="1" customHeight="1" x14ac:dyDescent="0.2">
      <c r="AX40362" s="78"/>
    </row>
    <row r="40363" spans="50:50" ht="0" hidden="1" customHeight="1" x14ac:dyDescent="0.2">
      <c r="AX40363" s="78"/>
    </row>
    <row r="40364" spans="50:50" ht="0" hidden="1" customHeight="1" x14ac:dyDescent="0.2">
      <c r="AX40364" s="78"/>
    </row>
    <row r="40365" spans="50:50" ht="0" hidden="1" customHeight="1" x14ac:dyDescent="0.2">
      <c r="AX40365" s="78"/>
    </row>
    <row r="40366" spans="50:50" ht="0" hidden="1" customHeight="1" x14ac:dyDescent="0.2">
      <c r="AX40366" s="78"/>
    </row>
    <row r="40367" spans="50:50" ht="0" hidden="1" customHeight="1" x14ac:dyDescent="0.2">
      <c r="AX40367" s="78"/>
    </row>
    <row r="40368" spans="50:50" ht="0" hidden="1" customHeight="1" x14ac:dyDescent="0.2">
      <c r="AX40368" s="78"/>
    </row>
    <row r="40369" spans="50:50" ht="0" hidden="1" customHeight="1" x14ac:dyDescent="0.2">
      <c r="AX40369" s="78"/>
    </row>
    <row r="40370" spans="50:50" ht="0" hidden="1" customHeight="1" x14ac:dyDescent="0.2">
      <c r="AX40370" s="78"/>
    </row>
    <row r="40371" spans="50:50" ht="0" hidden="1" customHeight="1" x14ac:dyDescent="0.2">
      <c r="AX40371" s="78"/>
    </row>
    <row r="40372" spans="50:50" ht="0" hidden="1" customHeight="1" x14ac:dyDescent="0.2">
      <c r="AX40372" s="78"/>
    </row>
    <row r="40373" spans="50:50" ht="0" hidden="1" customHeight="1" x14ac:dyDescent="0.2">
      <c r="AX40373" s="78"/>
    </row>
    <row r="40374" spans="50:50" ht="0" hidden="1" customHeight="1" x14ac:dyDescent="0.2">
      <c r="AX40374" s="78"/>
    </row>
    <row r="40375" spans="50:50" ht="0" hidden="1" customHeight="1" x14ac:dyDescent="0.2">
      <c r="AX40375" s="78"/>
    </row>
    <row r="40376" spans="50:50" ht="0" hidden="1" customHeight="1" x14ac:dyDescent="0.2">
      <c r="AX40376" s="78"/>
    </row>
    <row r="40377" spans="50:50" ht="0" hidden="1" customHeight="1" x14ac:dyDescent="0.2">
      <c r="AX40377" s="78"/>
    </row>
    <row r="40378" spans="50:50" ht="0" hidden="1" customHeight="1" x14ac:dyDescent="0.2">
      <c r="AX40378" s="78"/>
    </row>
    <row r="40379" spans="50:50" ht="0" hidden="1" customHeight="1" x14ac:dyDescent="0.2">
      <c r="AX40379" s="78"/>
    </row>
    <row r="40380" spans="50:50" ht="0" hidden="1" customHeight="1" x14ac:dyDescent="0.2">
      <c r="AX40380" s="78"/>
    </row>
    <row r="40381" spans="50:50" ht="0" hidden="1" customHeight="1" x14ac:dyDescent="0.2">
      <c r="AX40381" s="78"/>
    </row>
    <row r="40382" spans="50:50" ht="0" hidden="1" customHeight="1" x14ac:dyDescent="0.2">
      <c r="AX40382" s="78"/>
    </row>
    <row r="40383" spans="50:50" ht="0" hidden="1" customHeight="1" x14ac:dyDescent="0.2">
      <c r="AX40383" s="78"/>
    </row>
    <row r="40384" spans="50:50" ht="0" hidden="1" customHeight="1" x14ac:dyDescent="0.2">
      <c r="AX40384" s="78"/>
    </row>
    <row r="40385" spans="50:50" ht="0" hidden="1" customHeight="1" x14ac:dyDescent="0.2">
      <c r="AX40385" s="78"/>
    </row>
    <row r="40386" spans="50:50" ht="0" hidden="1" customHeight="1" x14ac:dyDescent="0.2">
      <c r="AX40386" s="78"/>
    </row>
    <row r="40387" spans="50:50" ht="0" hidden="1" customHeight="1" x14ac:dyDescent="0.2">
      <c r="AX40387" s="78"/>
    </row>
    <row r="40388" spans="50:50" ht="0" hidden="1" customHeight="1" x14ac:dyDescent="0.2">
      <c r="AX40388" s="78"/>
    </row>
    <row r="40389" spans="50:50" ht="0" hidden="1" customHeight="1" x14ac:dyDescent="0.2">
      <c r="AX40389" s="78"/>
    </row>
    <row r="40390" spans="50:50" ht="0" hidden="1" customHeight="1" x14ac:dyDescent="0.2">
      <c r="AX40390" s="78"/>
    </row>
    <row r="40391" spans="50:50" ht="0" hidden="1" customHeight="1" x14ac:dyDescent="0.2">
      <c r="AX40391" s="78"/>
    </row>
    <row r="40392" spans="50:50" ht="0" hidden="1" customHeight="1" x14ac:dyDescent="0.2">
      <c r="AX40392" s="78"/>
    </row>
    <row r="40393" spans="50:50" ht="0" hidden="1" customHeight="1" x14ac:dyDescent="0.2">
      <c r="AX40393" s="78"/>
    </row>
    <row r="40394" spans="50:50" ht="0" hidden="1" customHeight="1" x14ac:dyDescent="0.2">
      <c r="AX40394" s="78"/>
    </row>
    <row r="40395" spans="50:50" ht="0" hidden="1" customHeight="1" x14ac:dyDescent="0.2">
      <c r="AX40395" s="78"/>
    </row>
    <row r="40396" spans="50:50" ht="0" hidden="1" customHeight="1" x14ac:dyDescent="0.2">
      <c r="AX40396" s="78"/>
    </row>
    <row r="40397" spans="50:50" ht="0" hidden="1" customHeight="1" x14ac:dyDescent="0.2">
      <c r="AX40397" s="78"/>
    </row>
    <row r="40398" spans="50:50" ht="0" hidden="1" customHeight="1" x14ac:dyDescent="0.2">
      <c r="AX40398" s="78"/>
    </row>
    <row r="40399" spans="50:50" ht="0" hidden="1" customHeight="1" x14ac:dyDescent="0.2">
      <c r="AX40399" s="78"/>
    </row>
    <row r="40400" spans="50:50" ht="0" hidden="1" customHeight="1" x14ac:dyDescent="0.2">
      <c r="AX40400" s="78"/>
    </row>
    <row r="40401" spans="50:50" ht="0" hidden="1" customHeight="1" x14ac:dyDescent="0.2">
      <c r="AX40401" s="78"/>
    </row>
    <row r="40402" spans="50:50" ht="0" hidden="1" customHeight="1" x14ac:dyDescent="0.2">
      <c r="AX40402" s="78"/>
    </row>
    <row r="40403" spans="50:50" ht="0" hidden="1" customHeight="1" x14ac:dyDescent="0.2">
      <c r="AX40403" s="78"/>
    </row>
    <row r="40404" spans="50:50" ht="0" hidden="1" customHeight="1" x14ac:dyDescent="0.2">
      <c r="AX40404" s="78"/>
    </row>
    <row r="40405" spans="50:50" ht="0" hidden="1" customHeight="1" x14ac:dyDescent="0.2">
      <c r="AX40405" s="78"/>
    </row>
    <row r="40406" spans="50:50" ht="0" hidden="1" customHeight="1" x14ac:dyDescent="0.2">
      <c r="AX40406" s="78"/>
    </row>
    <row r="40407" spans="50:50" ht="0" hidden="1" customHeight="1" x14ac:dyDescent="0.2">
      <c r="AX40407" s="78"/>
    </row>
    <row r="40408" spans="50:50" ht="0" hidden="1" customHeight="1" x14ac:dyDescent="0.2">
      <c r="AX40408" s="78"/>
    </row>
    <row r="40409" spans="50:50" ht="0" hidden="1" customHeight="1" x14ac:dyDescent="0.2">
      <c r="AX40409" s="78"/>
    </row>
    <row r="40410" spans="50:50" ht="0" hidden="1" customHeight="1" x14ac:dyDescent="0.2">
      <c r="AX40410" s="78"/>
    </row>
    <row r="40411" spans="50:50" ht="0" hidden="1" customHeight="1" x14ac:dyDescent="0.2">
      <c r="AX40411" s="78"/>
    </row>
    <row r="40412" spans="50:50" ht="0" hidden="1" customHeight="1" x14ac:dyDescent="0.2">
      <c r="AX40412" s="78"/>
    </row>
    <row r="40413" spans="50:50" ht="0" hidden="1" customHeight="1" x14ac:dyDescent="0.2">
      <c r="AX40413" s="78"/>
    </row>
    <row r="40414" spans="50:50" ht="0" hidden="1" customHeight="1" x14ac:dyDescent="0.2">
      <c r="AX40414" s="78"/>
    </row>
    <row r="40415" spans="50:50" ht="0" hidden="1" customHeight="1" x14ac:dyDescent="0.2">
      <c r="AX40415" s="78"/>
    </row>
    <row r="40416" spans="50:50" ht="0" hidden="1" customHeight="1" x14ac:dyDescent="0.2">
      <c r="AX40416" s="78"/>
    </row>
    <row r="40417" spans="50:50" ht="0" hidden="1" customHeight="1" x14ac:dyDescent="0.2">
      <c r="AX40417" s="78"/>
    </row>
    <row r="40418" spans="50:50" ht="0" hidden="1" customHeight="1" x14ac:dyDescent="0.2">
      <c r="AX40418" s="78"/>
    </row>
    <row r="40419" spans="50:50" ht="0" hidden="1" customHeight="1" x14ac:dyDescent="0.2">
      <c r="AX40419" s="78"/>
    </row>
    <row r="40420" spans="50:50" ht="0" hidden="1" customHeight="1" x14ac:dyDescent="0.2">
      <c r="AX40420" s="78"/>
    </row>
    <row r="40421" spans="50:50" ht="0" hidden="1" customHeight="1" x14ac:dyDescent="0.2">
      <c r="AX40421" s="78"/>
    </row>
    <row r="40422" spans="50:50" ht="0" hidden="1" customHeight="1" x14ac:dyDescent="0.2">
      <c r="AX40422" s="78"/>
    </row>
    <row r="40423" spans="50:50" ht="0" hidden="1" customHeight="1" x14ac:dyDescent="0.2">
      <c r="AX40423" s="78"/>
    </row>
    <row r="40424" spans="50:50" ht="0" hidden="1" customHeight="1" x14ac:dyDescent="0.2">
      <c r="AX40424" s="78"/>
    </row>
    <row r="40425" spans="50:50" ht="0" hidden="1" customHeight="1" x14ac:dyDescent="0.2">
      <c r="AX40425" s="78"/>
    </row>
    <row r="40426" spans="50:50" ht="0" hidden="1" customHeight="1" x14ac:dyDescent="0.2">
      <c r="AX40426" s="78"/>
    </row>
    <row r="40427" spans="50:50" ht="0" hidden="1" customHeight="1" x14ac:dyDescent="0.2">
      <c r="AX40427" s="78"/>
    </row>
    <row r="40428" spans="50:50" ht="0" hidden="1" customHeight="1" x14ac:dyDescent="0.2">
      <c r="AX40428" s="78"/>
    </row>
    <row r="40429" spans="50:50" ht="0" hidden="1" customHeight="1" x14ac:dyDescent="0.2">
      <c r="AX40429" s="78"/>
    </row>
    <row r="40430" spans="50:50" ht="0" hidden="1" customHeight="1" x14ac:dyDescent="0.2">
      <c r="AX40430" s="78"/>
    </row>
    <row r="40431" spans="50:50" ht="0" hidden="1" customHeight="1" x14ac:dyDescent="0.2">
      <c r="AX40431" s="78"/>
    </row>
    <row r="40432" spans="50:50" ht="0" hidden="1" customHeight="1" x14ac:dyDescent="0.2">
      <c r="AX40432" s="78"/>
    </row>
    <row r="40433" spans="50:50" ht="0" hidden="1" customHeight="1" x14ac:dyDescent="0.2">
      <c r="AX40433" s="78"/>
    </row>
    <row r="40434" spans="50:50" ht="0" hidden="1" customHeight="1" x14ac:dyDescent="0.2">
      <c r="AX40434" s="78"/>
    </row>
    <row r="40435" spans="50:50" ht="0" hidden="1" customHeight="1" x14ac:dyDescent="0.2">
      <c r="AX40435" s="78"/>
    </row>
    <row r="40436" spans="50:50" ht="0" hidden="1" customHeight="1" x14ac:dyDescent="0.2">
      <c r="AX40436" s="78"/>
    </row>
    <row r="40437" spans="50:50" ht="0" hidden="1" customHeight="1" x14ac:dyDescent="0.2">
      <c r="AX40437" s="78"/>
    </row>
    <row r="40438" spans="50:50" ht="0" hidden="1" customHeight="1" x14ac:dyDescent="0.2">
      <c r="AX40438" s="78"/>
    </row>
    <row r="40439" spans="50:50" ht="0" hidden="1" customHeight="1" x14ac:dyDescent="0.2">
      <c r="AX40439" s="78"/>
    </row>
    <row r="40440" spans="50:50" ht="0" hidden="1" customHeight="1" x14ac:dyDescent="0.2">
      <c r="AX40440" s="78"/>
    </row>
    <row r="40441" spans="50:50" ht="0" hidden="1" customHeight="1" x14ac:dyDescent="0.2">
      <c r="AX40441" s="78"/>
    </row>
    <row r="40442" spans="50:50" ht="0" hidden="1" customHeight="1" x14ac:dyDescent="0.2">
      <c r="AX40442" s="78"/>
    </row>
    <row r="40443" spans="50:50" ht="0" hidden="1" customHeight="1" x14ac:dyDescent="0.2">
      <c r="AX40443" s="78"/>
    </row>
    <row r="40444" spans="50:50" ht="0" hidden="1" customHeight="1" x14ac:dyDescent="0.2">
      <c r="AX40444" s="78"/>
    </row>
    <row r="40445" spans="50:50" ht="0" hidden="1" customHeight="1" x14ac:dyDescent="0.2">
      <c r="AX40445" s="78"/>
    </row>
    <row r="40446" spans="50:50" ht="0" hidden="1" customHeight="1" x14ac:dyDescent="0.2">
      <c r="AX40446" s="78"/>
    </row>
    <row r="40447" spans="50:50" ht="0" hidden="1" customHeight="1" x14ac:dyDescent="0.2">
      <c r="AX40447" s="78"/>
    </row>
    <row r="40448" spans="50:50" ht="0" hidden="1" customHeight="1" x14ac:dyDescent="0.2">
      <c r="AX40448" s="78"/>
    </row>
    <row r="40449" spans="50:50" ht="0" hidden="1" customHeight="1" x14ac:dyDescent="0.2">
      <c r="AX40449" s="78"/>
    </row>
    <row r="40450" spans="50:50" ht="0" hidden="1" customHeight="1" x14ac:dyDescent="0.2">
      <c r="AX40450" s="78"/>
    </row>
    <row r="40451" spans="50:50" ht="0" hidden="1" customHeight="1" x14ac:dyDescent="0.2">
      <c r="AX40451" s="78"/>
    </row>
    <row r="40452" spans="50:50" ht="0" hidden="1" customHeight="1" x14ac:dyDescent="0.2">
      <c r="AX40452" s="78"/>
    </row>
    <row r="40453" spans="50:50" ht="0" hidden="1" customHeight="1" x14ac:dyDescent="0.2">
      <c r="AX40453" s="78"/>
    </row>
    <row r="40454" spans="50:50" ht="0" hidden="1" customHeight="1" x14ac:dyDescent="0.2">
      <c r="AX40454" s="78"/>
    </row>
    <row r="40455" spans="50:50" ht="0" hidden="1" customHeight="1" x14ac:dyDescent="0.2">
      <c r="AX40455" s="78"/>
    </row>
    <row r="40456" spans="50:50" ht="0" hidden="1" customHeight="1" x14ac:dyDescent="0.2">
      <c r="AX40456" s="78"/>
    </row>
    <row r="40457" spans="50:50" ht="0" hidden="1" customHeight="1" x14ac:dyDescent="0.2">
      <c r="AX40457" s="78"/>
    </row>
    <row r="40458" spans="50:50" ht="0" hidden="1" customHeight="1" x14ac:dyDescent="0.2">
      <c r="AX40458" s="78"/>
    </row>
    <row r="40459" spans="50:50" ht="0" hidden="1" customHeight="1" x14ac:dyDescent="0.2">
      <c r="AX40459" s="78"/>
    </row>
    <row r="40460" spans="50:50" ht="0" hidden="1" customHeight="1" x14ac:dyDescent="0.2">
      <c r="AX40460" s="78"/>
    </row>
    <row r="40461" spans="50:50" ht="0" hidden="1" customHeight="1" x14ac:dyDescent="0.2">
      <c r="AX40461" s="78"/>
    </row>
    <row r="40462" spans="50:50" ht="0" hidden="1" customHeight="1" x14ac:dyDescent="0.2">
      <c r="AX40462" s="78"/>
    </row>
    <row r="40463" spans="50:50" ht="0" hidden="1" customHeight="1" x14ac:dyDescent="0.2">
      <c r="AX40463" s="78"/>
    </row>
    <row r="40464" spans="50:50" ht="0" hidden="1" customHeight="1" x14ac:dyDescent="0.2">
      <c r="AX40464" s="78"/>
    </row>
    <row r="40465" spans="50:50" ht="0" hidden="1" customHeight="1" x14ac:dyDescent="0.2">
      <c r="AX40465" s="78"/>
    </row>
    <row r="40466" spans="50:50" ht="0" hidden="1" customHeight="1" x14ac:dyDescent="0.2">
      <c r="AX40466" s="78"/>
    </row>
    <row r="40467" spans="50:50" ht="0" hidden="1" customHeight="1" x14ac:dyDescent="0.2">
      <c r="AX40467" s="78"/>
    </row>
    <row r="40468" spans="50:50" ht="0" hidden="1" customHeight="1" x14ac:dyDescent="0.2">
      <c r="AX40468" s="78"/>
    </row>
    <row r="40469" spans="50:50" ht="0" hidden="1" customHeight="1" x14ac:dyDescent="0.2">
      <c r="AX40469" s="78"/>
    </row>
    <row r="40470" spans="50:50" ht="0" hidden="1" customHeight="1" x14ac:dyDescent="0.2">
      <c r="AX40470" s="78"/>
    </row>
    <row r="40471" spans="50:50" ht="0" hidden="1" customHeight="1" x14ac:dyDescent="0.2">
      <c r="AX40471" s="78"/>
    </row>
    <row r="40472" spans="50:50" ht="0" hidden="1" customHeight="1" x14ac:dyDescent="0.2">
      <c r="AX40472" s="78"/>
    </row>
    <row r="40473" spans="50:50" ht="0" hidden="1" customHeight="1" x14ac:dyDescent="0.2">
      <c r="AX40473" s="78"/>
    </row>
    <row r="40474" spans="50:50" ht="0" hidden="1" customHeight="1" x14ac:dyDescent="0.2">
      <c r="AX40474" s="78"/>
    </row>
    <row r="40475" spans="50:50" ht="0" hidden="1" customHeight="1" x14ac:dyDescent="0.2">
      <c r="AX40475" s="78"/>
    </row>
    <row r="40476" spans="50:50" ht="0" hidden="1" customHeight="1" x14ac:dyDescent="0.2">
      <c r="AX40476" s="78"/>
    </row>
    <row r="40477" spans="50:50" ht="0" hidden="1" customHeight="1" x14ac:dyDescent="0.2">
      <c r="AX40477" s="78"/>
    </row>
    <row r="40478" spans="50:50" ht="0" hidden="1" customHeight="1" x14ac:dyDescent="0.2">
      <c r="AX40478" s="78"/>
    </row>
    <row r="40479" spans="50:50" ht="0" hidden="1" customHeight="1" x14ac:dyDescent="0.2">
      <c r="AX40479" s="78"/>
    </row>
    <row r="40480" spans="50:50" ht="0" hidden="1" customHeight="1" x14ac:dyDescent="0.2">
      <c r="AX40480" s="78"/>
    </row>
    <row r="40481" spans="50:50" ht="0" hidden="1" customHeight="1" x14ac:dyDescent="0.2">
      <c r="AX40481" s="78"/>
    </row>
    <row r="40482" spans="50:50" ht="0" hidden="1" customHeight="1" x14ac:dyDescent="0.2">
      <c r="AX40482" s="78"/>
    </row>
    <row r="40483" spans="50:50" ht="0" hidden="1" customHeight="1" x14ac:dyDescent="0.2">
      <c r="AX40483" s="78"/>
    </row>
    <row r="40484" spans="50:50" ht="0" hidden="1" customHeight="1" x14ac:dyDescent="0.2">
      <c r="AX40484" s="78"/>
    </row>
    <row r="40485" spans="50:50" ht="0" hidden="1" customHeight="1" x14ac:dyDescent="0.2">
      <c r="AX40485" s="78"/>
    </row>
    <row r="40486" spans="50:50" ht="0" hidden="1" customHeight="1" x14ac:dyDescent="0.2">
      <c r="AX40486" s="78"/>
    </row>
    <row r="40487" spans="50:50" ht="0" hidden="1" customHeight="1" x14ac:dyDescent="0.2">
      <c r="AX40487" s="78"/>
    </row>
    <row r="40488" spans="50:50" ht="0" hidden="1" customHeight="1" x14ac:dyDescent="0.2">
      <c r="AX40488" s="78"/>
    </row>
    <row r="40489" spans="50:50" ht="0" hidden="1" customHeight="1" x14ac:dyDescent="0.2">
      <c r="AX40489" s="78"/>
    </row>
    <row r="40490" spans="50:50" ht="0" hidden="1" customHeight="1" x14ac:dyDescent="0.2">
      <c r="AX40490" s="78"/>
    </row>
    <row r="40491" spans="50:50" ht="0" hidden="1" customHeight="1" x14ac:dyDescent="0.2">
      <c r="AX40491" s="78"/>
    </row>
    <row r="40492" spans="50:50" ht="0" hidden="1" customHeight="1" x14ac:dyDescent="0.2">
      <c r="AX40492" s="78"/>
    </row>
    <row r="40493" spans="50:50" ht="0" hidden="1" customHeight="1" x14ac:dyDescent="0.2">
      <c r="AX40493" s="78"/>
    </row>
    <row r="40494" spans="50:50" ht="0" hidden="1" customHeight="1" x14ac:dyDescent="0.2">
      <c r="AX40494" s="78"/>
    </row>
    <row r="40495" spans="50:50" ht="0" hidden="1" customHeight="1" x14ac:dyDescent="0.2">
      <c r="AX40495" s="78"/>
    </row>
    <row r="40496" spans="50:50" ht="0" hidden="1" customHeight="1" x14ac:dyDescent="0.2">
      <c r="AX40496" s="78"/>
    </row>
    <row r="40497" spans="50:50" ht="0" hidden="1" customHeight="1" x14ac:dyDescent="0.2">
      <c r="AX40497" s="78"/>
    </row>
    <row r="40498" spans="50:50" ht="0" hidden="1" customHeight="1" x14ac:dyDescent="0.2">
      <c r="AX40498" s="78"/>
    </row>
    <row r="40499" spans="50:50" ht="0" hidden="1" customHeight="1" x14ac:dyDescent="0.2">
      <c r="AX40499" s="78"/>
    </row>
    <row r="40500" spans="50:50" ht="0" hidden="1" customHeight="1" x14ac:dyDescent="0.2">
      <c r="AX40500" s="78"/>
    </row>
    <row r="40501" spans="50:50" ht="0" hidden="1" customHeight="1" x14ac:dyDescent="0.2">
      <c r="AX40501" s="78"/>
    </row>
    <row r="40502" spans="50:50" ht="0" hidden="1" customHeight="1" x14ac:dyDescent="0.2">
      <c r="AX40502" s="78"/>
    </row>
    <row r="40503" spans="50:50" ht="0" hidden="1" customHeight="1" x14ac:dyDescent="0.2">
      <c r="AX40503" s="78"/>
    </row>
    <row r="40504" spans="50:50" ht="0" hidden="1" customHeight="1" x14ac:dyDescent="0.2">
      <c r="AX40504" s="78"/>
    </row>
    <row r="40505" spans="50:50" ht="0" hidden="1" customHeight="1" x14ac:dyDescent="0.2">
      <c r="AX40505" s="78"/>
    </row>
    <row r="40506" spans="50:50" ht="0" hidden="1" customHeight="1" x14ac:dyDescent="0.2">
      <c r="AX40506" s="78"/>
    </row>
    <row r="40507" spans="50:50" ht="0" hidden="1" customHeight="1" x14ac:dyDescent="0.2">
      <c r="AX40507" s="78"/>
    </row>
    <row r="40508" spans="50:50" ht="0" hidden="1" customHeight="1" x14ac:dyDescent="0.2">
      <c r="AX40508" s="78"/>
    </row>
    <row r="40509" spans="50:50" ht="0" hidden="1" customHeight="1" x14ac:dyDescent="0.2">
      <c r="AX40509" s="78"/>
    </row>
    <row r="40510" spans="50:50" ht="0" hidden="1" customHeight="1" x14ac:dyDescent="0.2">
      <c r="AX40510" s="78"/>
    </row>
    <row r="40511" spans="50:50" ht="0" hidden="1" customHeight="1" x14ac:dyDescent="0.2">
      <c r="AX40511" s="78"/>
    </row>
    <row r="40512" spans="50:50" ht="0" hidden="1" customHeight="1" x14ac:dyDescent="0.2">
      <c r="AX40512" s="78"/>
    </row>
    <row r="40513" spans="50:50" ht="0" hidden="1" customHeight="1" x14ac:dyDescent="0.2">
      <c r="AX40513" s="78"/>
    </row>
    <row r="40514" spans="50:50" ht="0" hidden="1" customHeight="1" x14ac:dyDescent="0.2">
      <c r="AX40514" s="78"/>
    </row>
    <row r="40515" spans="50:50" ht="0" hidden="1" customHeight="1" x14ac:dyDescent="0.2">
      <c r="AX40515" s="78"/>
    </row>
    <row r="40516" spans="50:50" ht="0" hidden="1" customHeight="1" x14ac:dyDescent="0.2">
      <c r="AX40516" s="78"/>
    </row>
    <row r="40517" spans="50:50" ht="0" hidden="1" customHeight="1" x14ac:dyDescent="0.2">
      <c r="AX40517" s="78"/>
    </row>
    <row r="40518" spans="50:50" ht="0" hidden="1" customHeight="1" x14ac:dyDescent="0.2">
      <c r="AX40518" s="78"/>
    </row>
    <row r="40519" spans="50:50" ht="0" hidden="1" customHeight="1" x14ac:dyDescent="0.2">
      <c r="AX40519" s="78"/>
    </row>
    <row r="40520" spans="50:50" ht="0" hidden="1" customHeight="1" x14ac:dyDescent="0.2">
      <c r="AX40520" s="78"/>
    </row>
    <row r="40521" spans="50:50" ht="0" hidden="1" customHeight="1" x14ac:dyDescent="0.2">
      <c r="AX40521" s="78"/>
    </row>
    <row r="40522" spans="50:50" ht="0" hidden="1" customHeight="1" x14ac:dyDescent="0.2">
      <c r="AX40522" s="78"/>
    </row>
    <row r="40523" spans="50:50" ht="0" hidden="1" customHeight="1" x14ac:dyDescent="0.2">
      <c r="AX40523" s="78"/>
    </row>
    <row r="40524" spans="50:50" ht="0" hidden="1" customHeight="1" x14ac:dyDescent="0.2">
      <c r="AX40524" s="78"/>
    </row>
    <row r="40525" spans="50:50" ht="0" hidden="1" customHeight="1" x14ac:dyDescent="0.2">
      <c r="AX40525" s="78"/>
    </row>
    <row r="40526" spans="50:50" ht="0" hidden="1" customHeight="1" x14ac:dyDescent="0.2">
      <c r="AX40526" s="78"/>
    </row>
    <row r="40527" spans="50:50" ht="0" hidden="1" customHeight="1" x14ac:dyDescent="0.2">
      <c r="AX40527" s="78"/>
    </row>
    <row r="40528" spans="50:50" ht="0" hidden="1" customHeight="1" x14ac:dyDescent="0.2">
      <c r="AX40528" s="78"/>
    </row>
    <row r="40529" spans="50:50" ht="0" hidden="1" customHeight="1" x14ac:dyDescent="0.2">
      <c r="AX40529" s="78"/>
    </row>
    <row r="40530" spans="50:50" ht="0" hidden="1" customHeight="1" x14ac:dyDescent="0.2">
      <c r="AX40530" s="78"/>
    </row>
    <row r="40531" spans="50:50" ht="0" hidden="1" customHeight="1" x14ac:dyDescent="0.2">
      <c r="AX40531" s="78"/>
    </row>
    <row r="40532" spans="50:50" ht="0" hidden="1" customHeight="1" x14ac:dyDescent="0.2">
      <c r="AX40532" s="78"/>
    </row>
    <row r="40533" spans="50:50" ht="0" hidden="1" customHeight="1" x14ac:dyDescent="0.2">
      <c r="AX40533" s="78"/>
    </row>
    <row r="40534" spans="50:50" ht="0" hidden="1" customHeight="1" x14ac:dyDescent="0.2">
      <c r="AX40534" s="78"/>
    </row>
    <row r="40535" spans="50:50" ht="0" hidden="1" customHeight="1" x14ac:dyDescent="0.2">
      <c r="AX40535" s="78"/>
    </row>
    <row r="40536" spans="50:50" ht="0" hidden="1" customHeight="1" x14ac:dyDescent="0.2">
      <c r="AX40536" s="78"/>
    </row>
    <row r="40537" spans="50:50" ht="0" hidden="1" customHeight="1" x14ac:dyDescent="0.2">
      <c r="AX40537" s="78"/>
    </row>
    <row r="40538" spans="50:50" ht="0" hidden="1" customHeight="1" x14ac:dyDescent="0.2">
      <c r="AX40538" s="78"/>
    </row>
    <row r="40539" spans="50:50" ht="0" hidden="1" customHeight="1" x14ac:dyDescent="0.2">
      <c r="AX40539" s="78"/>
    </row>
    <row r="40540" spans="50:50" ht="0" hidden="1" customHeight="1" x14ac:dyDescent="0.2">
      <c r="AX40540" s="78"/>
    </row>
    <row r="40541" spans="50:50" ht="0" hidden="1" customHeight="1" x14ac:dyDescent="0.2">
      <c r="AX40541" s="78"/>
    </row>
    <row r="40542" spans="50:50" ht="0" hidden="1" customHeight="1" x14ac:dyDescent="0.2">
      <c r="AX40542" s="78"/>
    </row>
    <row r="40543" spans="50:50" ht="0" hidden="1" customHeight="1" x14ac:dyDescent="0.2">
      <c r="AX40543" s="78"/>
    </row>
    <row r="40544" spans="50:50" ht="0" hidden="1" customHeight="1" x14ac:dyDescent="0.2">
      <c r="AX40544" s="78"/>
    </row>
    <row r="40545" spans="50:50" ht="0" hidden="1" customHeight="1" x14ac:dyDescent="0.2">
      <c r="AX40545" s="78"/>
    </row>
    <row r="40546" spans="50:50" ht="0" hidden="1" customHeight="1" x14ac:dyDescent="0.2">
      <c r="AX40546" s="78"/>
    </row>
    <row r="40547" spans="50:50" ht="0" hidden="1" customHeight="1" x14ac:dyDescent="0.2">
      <c r="AX40547" s="78"/>
    </row>
    <row r="40548" spans="50:50" ht="0" hidden="1" customHeight="1" x14ac:dyDescent="0.2">
      <c r="AX40548" s="78"/>
    </row>
    <row r="40549" spans="50:50" ht="0" hidden="1" customHeight="1" x14ac:dyDescent="0.2">
      <c r="AX40549" s="78"/>
    </row>
    <row r="40550" spans="50:50" ht="0" hidden="1" customHeight="1" x14ac:dyDescent="0.2">
      <c r="AX40550" s="78"/>
    </row>
    <row r="40551" spans="50:50" ht="0" hidden="1" customHeight="1" x14ac:dyDescent="0.2">
      <c r="AX40551" s="78"/>
    </row>
    <row r="40552" spans="50:50" ht="0" hidden="1" customHeight="1" x14ac:dyDescent="0.2">
      <c r="AX40552" s="78"/>
    </row>
    <row r="40553" spans="50:50" ht="0" hidden="1" customHeight="1" x14ac:dyDescent="0.2">
      <c r="AX40553" s="78"/>
    </row>
    <row r="40554" spans="50:50" ht="0" hidden="1" customHeight="1" x14ac:dyDescent="0.2">
      <c r="AX40554" s="78"/>
    </row>
    <row r="40555" spans="50:50" ht="0" hidden="1" customHeight="1" x14ac:dyDescent="0.2">
      <c r="AX40555" s="78"/>
    </row>
    <row r="40556" spans="50:50" ht="0" hidden="1" customHeight="1" x14ac:dyDescent="0.2">
      <c r="AX40556" s="78"/>
    </row>
    <row r="40557" spans="50:50" ht="0" hidden="1" customHeight="1" x14ac:dyDescent="0.2">
      <c r="AX40557" s="78"/>
    </row>
    <row r="40558" spans="50:50" ht="0" hidden="1" customHeight="1" x14ac:dyDescent="0.2">
      <c r="AX40558" s="78"/>
    </row>
    <row r="40559" spans="50:50" ht="0" hidden="1" customHeight="1" x14ac:dyDescent="0.2">
      <c r="AX40559" s="78"/>
    </row>
    <row r="40560" spans="50:50" ht="0" hidden="1" customHeight="1" x14ac:dyDescent="0.2">
      <c r="AX40560" s="78"/>
    </row>
    <row r="40561" spans="50:50" ht="0" hidden="1" customHeight="1" x14ac:dyDescent="0.2">
      <c r="AX40561" s="78"/>
    </row>
    <row r="40562" spans="50:50" ht="0" hidden="1" customHeight="1" x14ac:dyDescent="0.2">
      <c r="AX40562" s="78"/>
    </row>
    <row r="40563" spans="50:50" ht="0" hidden="1" customHeight="1" x14ac:dyDescent="0.2">
      <c r="AX40563" s="78"/>
    </row>
    <row r="40564" spans="50:50" ht="0" hidden="1" customHeight="1" x14ac:dyDescent="0.2">
      <c r="AX40564" s="78"/>
    </row>
    <row r="40565" spans="50:50" ht="0" hidden="1" customHeight="1" x14ac:dyDescent="0.2">
      <c r="AX40565" s="78"/>
    </row>
    <row r="40566" spans="50:50" ht="0" hidden="1" customHeight="1" x14ac:dyDescent="0.2">
      <c r="AX40566" s="78"/>
    </row>
    <row r="40567" spans="50:50" ht="0" hidden="1" customHeight="1" x14ac:dyDescent="0.2">
      <c r="AX40567" s="78"/>
    </row>
    <row r="40568" spans="50:50" ht="0" hidden="1" customHeight="1" x14ac:dyDescent="0.2">
      <c r="AX40568" s="78"/>
    </row>
    <row r="40569" spans="50:50" ht="0" hidden="1" customHeight="1" x14ac:dyDescent="0.2">
      <c r="AX40569" s="78"/>
    </row>
    <row r="40570" spans="50:50" ht="0" hidden="1" customHeight="1" x14ac:dyDescent="0.2">
      <c r="AX40570" s="78"/>
    </row>
    <row r="40571" spans="50:50" ht="0" hidden="1" customHeight="1" x14ac:dyDescent="0.2">
      <c r="AX40571" s="78"/>
    </row>
    <row r="40572" spans="50:50" ht="0" hidden="1" customHeight="1" x14ac:dyDescent="0.2">
      <c r="AX40572" s="78"/>
    </row>
    <row r="40573" spans="50:50" ht="0" hidden="1" customHeight="1" x14ac:dyDescent="0.2">
      <c r="AX40573" s="78"/>
    </row>
    <row r="40574" spans="50:50" ht="0" hidden="1" customHeight="1" x14ac:dyDescent="0.2">
      <c r="AX40574" s="78"/>
    </row>
    <row r="40575" spans="50:50" ht="0" hidden="1" customHeight="1" x14ac:dyDescent="0.2">
      <c r="AX40575" s="78"/>
    </row>
    <row r="40576" spans="50:50" ht="0" hidden="1" customHeight="1" x14ac:dyDescent="0.2">
      <c r="AX40576" s="78"/>
    </row>
    <row r="40577" spans="50:50" ht="0" hidden="1" customHeight="1" x14ac:dyDescent="0.2">
      <c r="AX40577" s="78"/>
    </row>
    <row r="40578" spans="50:50" ht="0" hidden="1" customHeight="1" x14ac:dyDescent="0.2">
      <c r="AX40578" s="78"/>
    </row>
    <row r="40579" spans="50:50" ht="0" hidden="1" customHeight="1" x14ac:dyDescent="0.2">
      <c r="AX40579" s="78"/>
    </row>
    <row r="40580" spans="50:50" ht="0" hidden="1" customHeight="1" x14ac:dyDescent="0.2">
      <c r="AX40580" s="78"/>
    </row>
    <row r="40581" spans="50:50" ht="0" hidden="1" customHeight="1" x14ac:dyDescent="0.2">
      <c r="AX40581" s="78"/>
    </row>
    <row r="40582" spans="50:50" ht="0" hidden="1" customHeight="1" x14ac:dyDescent="0.2">
      <c r="AX40582" s="78"/>
    </row>
    <row r="40583" spans="50:50" ht="0" hidden="1" customHeight="1" x14ac:dyDescent="0.2">
      <c r="AX40583" s="78"/>
    </row>
    <row r="40584" spans="50:50" ht="0" hidden="1" customHeight="1" x14ac:dyDescent="0.2">
      <c r="AX40584" s="78"/>
    </row>
    <row r="40585" spans="50:50" ht="0" hidden="1" customHeight="1" x14ac:dyDescent="0.2">
      <c r="AX40585" s="78"/>
    </row>
    <row r="40586" spans="50:50" ht="0" hidden="1" customHeight="1" x14ac:dyDescent="0.2">
      <c r="AX40586" s="78"/>
    </row>
    <row r="40587" spans="50:50" ht="0" hidden="1" customHeight="1" x14ac:dyDescent="0.2">
      <c r="AX40587" s="78"/>
    </row>
    <row r="40588" spans="50:50" ht="0" hidden="1" customHeight="1" x14ac:dyDescent="0.2">
      <c r="AX40588" s="78"/>
    </row>
    <row r="40589" spans="50:50" ht="0" hidden="1" customHeight="1" x14ac:dyDescent="0.2">
      <c r="AX40589" s="78"/>
    </row>
    <row r="40590" spans="50:50" ht="0" hidden="1" customHeight="1" x14ac:dyDescent="0.2">
      <c r="AX40590" s="78"/>
    </row>
    <row r="40591" spans="50:50" ht="0" hidden="1" customHeight="1" x14ac:dyDescent="0.2">
      <c r="AX40591" s="78"/>
    </row>
    <row r="40592" spans="50:50" ht="0" hidden="1" customHeight="1" x14ac:dyDescent="0.2">
      <c r="AX40592" s="78"/>
    </row>
    <row r="40593" spans="50:50" ht="0" hidden="1" customHeight="1" x14ac:dyDescent="0.2">
      <c r="AX40593" s="78"/>
    </row>
    <row r="40594" spans="50:50" ht="0" hidden="1" customHeight="1" x14ac:dyDescent="0.2">
      <c r="AX40594" s="78"/>
    </row>
    <row r="40595" spans="50:50" ht="0" hidden="1" customHeight="1" x14ac:dyDescent="0.2">
      <c r="AX40595" s="78"/>
    </row>
    <row r="40596" spans="50:50" ht="0" hidden="1" customHeight="1" x14ac:dyDescent="0.2">
      <c r="AX40596" s="78"/>
    </row>
    <row r="40597" spans="50:50" ht="0" hidden="1" customHeight="1" x14ac:dyDescent="0.2">
      <c r="AX40597" s="78"/>
    </row>
    <row r="40598" spans="50:50" ht="0" hidden="1" customHeight="1" x14ac:dyDescent="0.2">
      <c r="AX40598" s="78"/>
    </row>
    <row r="40599" spans="50:50" ht="0" hidden="1" customHeight="1" x14ac:dyDescent="0.2">
      <c r="AX40599" s="78"/>
    </row>
    <row r="40600" spans="50:50" ht="0" hidden="1" customHeight="1" x14ac:dyDescent="0.2">
      <c r="AX40600" s="78"/>
    </row>
    <row r="40601" spans="50:50" ht="0" hidden="1" customHeight="1" x14ac:dyDescent="0.2">
      <c r="AX40601" s="78"/>
    </row>
    <row r="40602" spans="50:50" ht="0" hidden="1" customHeight="1" x14ac:dyDescent="0.2">
      <c r="AX40602" s="78"/>
    </row>
    <row r="40603" spans="50:50" ht="0" hidden="1" customHeight="1" x14ac:dyDescent="0.2">
      <c r="AX40603" s="78"/>
    </row>
    <row r="40604" spans="50:50" ht="0" hidden="1" customHeight="1" x14ac:dyDescent="0.2">
      <c r="AX40604" s="78"/>
    </row>
    <row r="40605" spans="50:50" ht="0" hidden="1" customHeight="1" x14ac:dyDescent="0.2">
      <c r="AX40605" s="78"/>
    </row>
    <row r="40606" spans="50:50" ht="0" hidden="1" customHeight="1" x14ac:dyDescent="0.2">
      <c r="AX40606" s="78"/>
    </row>
    <row r="40607" spans="50:50" ht="0" hidden="1" customHeight="1" x14ac:dyDescent="0.2">
      <c r="AX40607" s="78"/>
    </row>
    <row r="40608" spans="50:50" ht="0" hidden="1" customHeight="1" x14ac:dyDescent="0.2">
      <c r="AX40608" s="78"/>
    </row>
    <row r="40609" spans="50:50" ht="0" hidden="1" customHeight="1" x14ac:dyDescent="0.2">
      <c r="AX40609" s="78"/>
    </row>
    <row r="40610" spans="50:50" ht="0" hidden="1" customHeight="1" x14ac:dyDescent="0.2">
      <c r="AX40610" s="78"/>
    </row>
    <row r="40611" spans="50:50" ht="0" hidden="1" customHeight="1" x14ac:dyDescent="0.2">
      <c r="AX40611" s="78"/>
    </row>
    <row r="40612" spans="50:50" ht="0" hidden="1" customHeight="1" x14ac:dyDescent="0.2">
      <c r="AX40612" s="78"/>
    </row>
    <row r="40613" spans="50:50" ht="0" hidden="1" customHeight="1" x14ac:dyDescent="0.2">
      <c r="AX40613" s="78"/>
    </row>
    <row r="40614" spans="50:50" ht="0" hidden="1" customHeight="1" x14ac:dyDescent="0.2">
      <c r="AX40614" s="78"/>
    </row>
    <row r="40615" spans="50:50" ht="0" hidden="1" customHeight="1" x14ac:dyDescent="0.2">
      <c r="AX40615" s="78"/>
    </row>
    <row r="40616" spans="50:50" ht="0" hidden="1" customHeight="1" x14ac:dyDescent="0.2">
      <c r="AX40616" s="78"/>
    </row>
    <row r="40617" spans="50:50" ht="0" hidden="1" customHeight="1" x14ac:dyDescent="0.2">
      <c r="AX40617" s="78"/>
    </row>
    <row r="40618" spans="50:50" ht="0" hidden="1" customHeight="1" x14ac:dyDescent="0.2">
      <c r="AX40618" s="78"/>
    </row>
    <row r="40619" spans="50:50" ht="0" hidden="1" customHeight="1" x14ac:dyDescent="0.2">
      <c r="AX40619" s="78"/>
    </row>
    <row r="40620" spans="50:50" ht="0" hidden="1" customHeight="1" x14ac:dyDescent="0.2">
      <c r="AX40620" s="78"/>
    </row>
    <row r="40621" spans="50:50" ht="0" hidden="1" customHeight="1" x14ac:dyDescent="0.2">
      <c r="AX40621" s="78"/>
    </row>
    <row r="40622" spans="50:50" ht="0" hidden="1" customHeight="1" x14ac:dyDescent="0.2">
      <c r="AX40622" s="78"/>
    </row>
    <row r="40623" spans="50:50" ht="0" hidden="1" customHeight="1" x14ac:dyDescent="0.2">
      <c r="AX40623" s="78"/>
    </row>
    <row r="40624" spans="50:50" ht="0" hidden="1" customHeight="1" x14ac:dyDescent="0.2">
      <c r="AX40624" s="78"/>
    </row>
    <row r="40625" spans="50:50" ht="0" hidden="1" customHeight="1" x14ac:dyDescent="0.2">
      <c r="AX40625" s="78"/>
    </row>
    <row r="40626" spans="50:50" ht="0" hidden="1" customHeight="1" x14ac:dyDescent="0.2">
      <c r="AX40626" s="78"/>
    </row>
    <row r="40627" spans="50:50" ht="0" hidden="1" customHeight="1" x14ac:dyDescent="0.2">
      <c r="AX40627" s="78"/>
    </row>
    <row r="40628" spans="50:50" ht="0" hidden="1" customHeight="1" x14ac:dyDescent="0.2">
      <c r="AX40628" s="78"/>
    </row>
    <row r="40629" spans="50:50" ht="0" hidden="1" customHeight="1" x14ac:dyDescent="0.2">
      <c r="AX40629" s="78"/>
    </row>
    <row r="40630" spans="50:50" ht="0" hidden="1" customHeight="1" x14ac:dyDescent="0.2">
      <c r="AX40630" s="78"/>
    </row>
    <row r="40631" spans="50:50" ht="0" hidden="1" customHeight="1" x14ac:dyDescent="0.2">
      <c r="AX40631" s="78"/>
    </row>
    <row r="40632" spans="50:50" ht="0" hidden="1" customHeight="1" x14ac:dyDescent="0.2">
      <c r="AX40632" s="78"/>
    </row>
    <row r="40633" spans="50:50" ht="0" hidden="1" customHeight="1" x14ac:dyDescent="0.2">
      <c r="AX40633" s="78"/>
    </row>
    <row r="40634" spans="50:50" ht="0" hidden="1" customHeight="1" x14ac:dyDescent="0.2">
      <c r="AX40634" s="78"/>
    </row>
    <row r="40635" spans="50:50" ht="0" hidden="1" customHeight="1" x14ac:dyDescent="0.2">
      <c r="AX40635" s="78"/>
    </row>
    <row r="40636" spans="50:50" ht="0" hidden="1" customHeight="1" x14ac:dyDescent="0.2">
      <c r="AX40636" s="78"/>
    </row>
    <row r="40637" spans="50:50" ht="0" hidden="1" customHeight="1" x14ac:dyDescent="0.2">
      <c r="AX40637" s="78"/>
    </row>
    <row r="40638" spans="50:50" ht="0" hidden="1" customHeight="1" x14ac:dyDescent="0.2">
      <c r="AX40638" s="78"/>
    </row>
    <row r="40639" spans="50:50" ht="0" hidden="1" customHeight="1" x14ac:dyDescent="0.2">
      <c r="AX40639" s="78"/>
    </row>
    <row r="40640" spans="50:50" ht="0" hidden="1" customHeight="1" x14ac:dyDescent="0.2">
      <c r="AX40640" s="78"/>
    </row>
    <row r="40641" spans="50:50" ht="0" hidden="1" customHeight="1" x14ac:dyDescent="0.2">
      <c r="AX40641" s="78"/>
    </row>
    <row r="40642" spans="50:50" ht="0" hidden="1" customHeight="1" x14ac:dyDescent="0.2">
      <c r="AX40642" s="78"/>
    </row>
    <row r="40643" spans="50:50" ht="0" hidden="1" customHeight="1" x14ac:dyDescent="0.2">
      <c r="AX40643" s="78"/>
    </row>
    <row r="40644" spans="50:50" ht="0" hidden="1" customHeight="1" x14ac:dyDescent="0.2">
      <c r="AX40644" s="78"/>
    </row>
    <row r="40645" spans="50:50" ht="0" hidden="1" customHeight="1" x14ac:dyDescent="0.2">
      <c r="AX40645" s="78"/>
    </row>
    <row r="40646" spans="50:50" ht="0" hidden="1" customHeight="1" x14ac:dyDescent="0.2">
      <c r="AX40646" s="78"/>
    </row>
    <row r="40647" spans="50:50" ht="0" hidden="1" customHeight="1" x14ac:dyDescent="0.2">
      <c r="AX40647" s="78"/>
    </row>
    <row r="40648" spans="50:50" ht="0" hidden="1" customHeight="1" x14ac:dyDescent="0.2">
      <c r="AX40648" s="78"/>
    </row>
    <row r="40649" spans="50:50" ht="0" hidden="1" customHeight="1" x14ac:dyDescent="0.2">
      <c r="AX40649" s="78"/>
    </row>
    <row r="40650" spans="50:50" ht="0" hidden="1" customHeight="1" x14ac:dyDescent="0.2">
      <c r="AX40650" s="78"/>
    </row>
    <row r="40651" spans="50:50" ht="0" hidden="1" customHeight="1" x14ac:dyDescent="0.2">
      <c r="AX40651" s="78"/>
    </row>
    <row r="40652" spans="50:50" ht="0" hidden="1" customHeight="1" x14ac:dyDescent="0.2">
      <c r="AX40652" s="78"/>
    </row>
    <row r="40653" spans="50:50" ht="0" hidden="1" customHeight="1" x14ac:dyDescent="0.2">
      <c r="AX40653" s="78"/>
    </row>
    <row r="40654" spans="50:50" ht="0" hidden="1" customHeight="1" x14ac:dyDescent="0.2">
      <c r="AX40654" s="78"/>
    </row>
    <row r="40655" spans="50:50" ht="0" hidden="1" customHeight="1" x14ac:dyDescent="0.2">
      <c r="AX40655" s="78"/>
    </row>
    <row r="40656" spans="50:50" ht="0" hidden="1" customHeight="1" x14ac:dyDescent="0.2">
      <c r="AX40656" s="78"/>
    </row>
    <row r="40657" spans="50:50" ht="0" hidden="1" customHeight="1" x14ac:dyDescent="0.2">
      <c r="AX40657" s="78"/>
    </row>
    <row r="40658" spans="50:50" ht="0" hidden="1" customHeight="1" x14ac:dyDescent="0.2">
      <c r="AX40658" s="78"/>
    </row>
    <row r="40659" spans="50:50" ht="0" hidden="1" customHeight="1" x14ac:dyDescent="0.2">
      <c r="AX40659" s="78"/>
    </row>
    <row r="40660" spans="50:50" ht="0" hidden="1" customHeight="1" x14ac:dyDescent="0.2">
      <c r="AX40660" s="78"/>
    </row>
    <row r="40661" spans="50:50" ht="0" hidden="1" customHeight="1" x14ac:dyDescent="0.2">
      <c r="AX40661" s="78"/>
    </row>
    <row r="40662" spans="50:50" ht="0" hidden="1" customHeight="1" x14ac:dyDescent="0.2">
      <c r="AX40662" s="78"/>
    </row>
    <row r="40663" spans="50:50" ht="0" hidden="1" customHeight="1" x14ac:dyDescent="0.2">
      <c r="AX40663" s="78"/>
    </row>
    <row r="40664" spans="50:50" ht="0" hidden="1" customHeight="1" x14ac:dyDescent="0.2">
      <c r="AX40664" s="78"/>
    </row>
    <row r="40665" spans="50:50" ht="0" hidden="1" customHeight="1" x14ac:dyDescent="0.2">
      <c r="AX40665" s="78"/>
    </row>
    <row r="40666" spans="50:50" ht="0" hidden="1" customHeight="1" x14ac:dyDescent="0.2">
      <c r="AX40666" s="78"/>
    </row>
    <row r="40667" spans="50:50" ht="0" hidden="1" customHeight="1" x14ac:dyDescent="0.2">
      <c r="AX40667" s="78"/>
    </row>
    <row r="40668" spans="50:50" ht="0" hidden="1" customHeight="1" x14ac:dyDescent="0.2">
      <c r="AX40668" s="78"/>
    </row>
    <row r="40669" spans="50:50" ht="0" hidden="1" customHeight="1" x14ac:dyDescent="0.2">
      <c r="AX40669" s="78"/>
    </row>
    <row r="40670" spans="50:50" ht="0" hidden="1" customHeight="1" x14ac:dyDescent="0.2">
      <c r="AX40670" s="78"/>
    </row>
    <row r="40671" spans="50:50" ht="0" hidden="1" customHeight="1" x14ac:dyDescent="0.2">
      <c r="AX40671" s="78"/>
    </row>
    <row r="40672" spans="50:50" ht="0" hidden="1" customHeight="1" x14ac:dyDescent="0.2">
      <c r="AX40672" s="78"/>
    </row>
    <row r="40673" spans="50:50" ht="0" hidden="1" customHeight="1" x14ac:dyDescent="0.2">
      <c r="AX40673" s="78"/>
    </row>
    <row r="40674" spans="50:50" ht="0" hidden="1" customHeight="1" x14ac:dyDescent="0.2">
      <c r="AX40674" s="78"/>
    </row>
    <row r="40675" spans="50:50" ht="0" hidden="1" customHeight="1" x14ac:dyDescent="0.2">
      <c r="AX40675" s="78"/>
    </row>
    <row r="40676" spans="50:50" ht="0" hidden="1" customHeight="1" x14ac:dyDescent="0.2">
      <c r="AX40676" s="78"/>
    </row>
    <row r="40677" spans="50:50" ht="0" hidden="1" customHeight="1" x14ac:dyDescent="0.2">
      <c r="AX40677" s="78"/>
    </row>
    <row r="40678" spans="50:50" ht="0" hidden="1" customHeight="1" x14ac:dyDescent="0.2">
      <c r="AX40678" s="78"/>
    </row>
    <row r="40679" spans="50:50" ht="0" hidden="1" customHeight="1" x14ac:dyDescent="0.2">
      <c r="AX40679" s="78"/>
    </row>
    <row r="40680" spans="50:50" ht="0" hidden="1" customHeight="1" x14ac:dyDescent="0.2">
      <c r="AX40680" s="78"/>
    </row>
    <row r="40681" spans="50:50" ht="0" hidden="1" customHeight="1" x14ac:dyDescent="0.2">
      <c r="AX40681" s="78"/>
    </row>
    <row r="40682" spans="50:50" ht="0" hidden="1" customHeight="1" x14ac:dyDescent="0.2">
      <c r="AX40682" s="78"/>
    </row>
    <row r="40683" spans="50:50" ht="0" hidden="1" customHeight="1" x14ac:dyDescent="0.2">
      <c r="AX40683" s="78"/>
    </row>
    <row r="40684" spans="50:50" ht="0" hidden="1" customHeight="1" x14ac:dyDescent="0.2">
      <c r="AX40684" s="78"/>
    </row>
    <row r="40685" spans="50:50" ht="0" hidden="1" customHeight="1" x14ac:dyDescent="0.2">
      <c r="AX40685" s="78"/>
    </row>
    <row r="40686" spans="50:50" ht="0" hidden="1" customHeight="1" x14ac:dyDescent="0.2">
      <c r="AX40686" s="78"/>
    </row>
    <row r="40687" spans="50:50" ht="0" hidden="1" customHeight="1" x14ac:dyDescent="0.2">
      <c r="AX40687" s="78"/>
    </row>
    <row r="40688" spans="50:50" ht="0" hidden="1" customHeight="1" x14ac:dyDescent="0.2">
      <c r="AX40688" s="78"/>
    </row>
    <row r="40689" spans="50:50" ht="0" hidden="1" customHeight="1" x14ac:dyDescent="0.2">
      <c r="AX40689" s="78"/>
    </row>
    <row r="40690" spans="50:50" ht="0" hidden="1" customHeight="1" x14ac:dyDescent="0.2">
      <c r="AX40690" s="78"/>
    </row>
    <row r="40691" spans="50:50" ht="0" hidden="1" customHeight="1" x14ac:dyDescent="0.2">
      <c r="AX40691" s="78"/>
    </row>
    <row r="40692" spans="50:50" ht="0" hidden="1" customHeight="1" x14ac:dyDescent="0.2">
      <c r="AX40692" s="78"/>
    </row>
    <row r="40693" spans="50:50" ht="0" hidden="1" customHeight="1" x14ac:dyDescent="0.2">
      <c r="AX40693" s="78"/>
    </row>
    <row r="40694" spans="50:50" ht="0" hidden="1" customHeight="1" x14ac:dyDescent="0.2">
      <c r="AX40694" s="78"/>
    </row>
    <row r="40695" spans="50:50" ht="0" hidden="1" customHeight="1" x14ac:dyDescent="0.2">
      <c r="AX40695" s="78"/>
    </row>
    <row r="40696" spans="50:50" ht="0" hidden="1" customHeight="1" x14ac:dyDescent="0.2">
      <c r="AX40696" s="78"/>
    </row>
    <row r="40697" spans="50:50" ht="0" hidden="1" customHeight="1" x14ac:dyDescent="0.2">
      <c r="AX40697" s="78"/>
    </row>
    <row r="40698" spans="50:50" ht="0" hidden="1" customHeight="1" x14ac:dyDescent="0.2">
      <c r="AX40698" s="78"/>
    </row>
    <row r="40699" spans="50:50" ht="0" hidden="1" customHeight="1" x14ac:dyDescent="0.2">
      <c r="AX40699" s="78"/>
    </row>
    <row r="40700" spans="50:50" ht="0" hidden="1" customHeight="1" x14ac:dyDescent="0.2">
      <c r="AX40700" s="78"/>
    </row>
    <row r="40701" spans="50:50" ht="0" hidden="1" customHeight="1" x14ac:dyDescent="0.2">
      <c r="AX40701" s="78"/>
    </row>
    <row r="40702" spans="50:50" ht="0" hidden="1" customHeight="1" x14ac:dyDescent="0.2">
      <c r="AX40702" s="78"/>
    </row>
    <row r="40703" spans="50:50" ht="0" hidden="1" customHeight="1" x14ac:dyDescent="0.2">
      <c r="AX40703" s="78"/>
    </row>
    <row r="40704" spans="50:50" ht="0" hidden="1" customHeight="1" x14ac:dyDescent="0.2">
      <c r="AX40704" s="78"/>
    </row>
    <row r="40705" spans="50:50" ht="0" hidden="1" customHeight="1" x14ac:dyDescent="0.2">
      <c r="AX40705" s="78"/>
    </row>
    <row r="40706" spans="50:50" ht="0" hidden="1" customHeight="1" x14ac:dyDescent="0.2">
      <c r="AX40706" s="78"/>
    </row>
    <row r="40707" spans="50:50" ht="0" hidden="1" customHeight="1" x14ac:dyDescent="0.2">
      <c r="AX40707" s="78"/>
    </row>
    <row r="40708" spans="50:50" ht="0" hidden="1" customHeight="1" x14ac:dyDescent="0.2">
      <c r="AX40708" s="78"/>
    </row>
    <row r="40709" spans="50:50" ht="0" hidden="1" customHeight="1" x14ac:dyDescent="0.2">
      <c r="AX40709" s="78"/>
    </row>
    <row r="40710" spans="50:50" ht="0" hidden="1" customHeight="1" x14ac:dyDescent="0.2">
      <c r="AX40710" s="78"/>
    </row>
    <row r="40711" spans="50:50" ht="0" hidden="1" customHeight="1" x14ac:dyDescent="0.2">
      <c r="AX40711" s="78"/>
    </row>
    <row r="40712" spans="50:50" ht="0" hidden="1" customHeight="1" x14ac:dyDescent="0.2">
      <c r="AX40712" s="78"/>
    </row>
    <row r="40713" spans="50:50" ht="0" hidden="1" customHeight="1" x14ac:dyDescent="0.2">
      <c r="AX40713" s="78"/>
    </row>
    <row r="40714" spans="50:50" ht="0" hidden="1" customHeight="1" x14ac:dyDescent="0.2">
      <c r="AX40714" s="78"/>
    </row>
    <row r="40715" spans="50:50" ht="0" hidden="1" customHeight="1" x14ac:dyDescent="0.2">
      <c r="AX40715" s="78"/>
    </row>
    <row r="40716" spans="50:50" ht="0" hidden="1" customHeight="1" x14ac:dyDescent="0.2">
      <c r="AX40716" s="78"/>
    </row>
    <row r="40717" spans="50:50" ht="0" hidden="1" customHeight="1" x14ac:dyDescent="0.2">
      <c r="AX40717" s="78"/>
    </row>
    <row r="40718" spans="50:50" ht="0" hidden="1" customHeight="1" x14ac:dyDescent="0.2">
      <c r="AX40718" s="78"/>
    </row>
    <row r="40719" spans="50:50" ht="0" hidden="1" customHeight="1" x14ac:dyDescent="0.2">
      <c r="AX40719" s="78"/>
    </row>
    <row r="40720" spans="50:50" ht="0" hidden="1" customHeight="1" x14ac:dyDescent="0.2">
      <c r="AX40720" s="78"/>
    </row>
    <row r="40721" spans="50:50" ht="0" hidden="1" customHeight="1" x14ac:dyDescent="0.2">
      <c r="AX40721" s="78"/>
    </row>
    <row r="40722" spans="50:50" ht="0" hidden="1" customHeight="1" x14ac:dyDescent="0.2">
      <c r="AX40722" s="78"/>
    </row>
    <row r="40723" spans="50:50" ht="0" hidden="1" customHeight="1" x14ac:dyDescent="0.2">
      <c r="AX40723" s="78"/>
    </row>
    <row r="40724" spans="50:50" ht="0" hidden="1" customHeight="1" x14ac:dyDescent="0.2">
      <c r="AX40724" s="78"/>
    </row>
    <row r="40725" spans="50:50" ht="0" hidden="1" customHeight="1" x14ac:dyDescent="0.2">
      <c r="AX40725" s="78"/>
    </row>
    <row r="40726" spans="50:50" ht="0" hidden="1" customHeight="1" x14ac:dyDescent="0.2">
      <c r="AX40726" s="78"/>
    </row>
    <row r="40727" spans="50:50" ht="0" hidden="1" customHeight="1" x14ac:dyDescent="0.2">
      <c r="AX40727" s="78"/>
    </row>
    <row r="40728" spans="50:50" ht="0" hidden="1" customHeight="1" x14ac:dyDescent="0.2">
      <c r="AX40728" s="78"/>
    </row>
    <row r="40729" spans="50:50" ht="0" hidden="1" customHeight="1" x14ac:dyDescent="0.2">
      <c r="AX40729" s="78"/>
    </row>
    <row r="40730" spans="50:50" ht="0" hidden="1" customHeight="1" x14ac:dyDescent="0.2">
      <c r="AX40730" s="78"/>
    </row>
    <row r="40731" spans="50:50" ht="0" hidden="1" customHeight="1" x14ac:dyDescent="0.2">
      <c r="AX40731" s="78"/>
    </row>
    <row r="40732" spans="50:50" ht="0" hidden="1" customHeight="1" x14ac:dyDescent="0.2">
      <c r="AX40732" s="78"/>
    </row>
    <row r="40733" spans="50:50" ht="0" hidden="1" customHeight="1" x14ac:dyDescent="0.2">
      <c r="AX40733" s="78"/>
    </row>
    <row r="40734" spans="50:50" ht="0" hidden="1" customHeight="1" x14ac:dyDescent="0.2">
      <c r="AX40734" s="78"/>
    </row>
    <row r="40735" spans="50:50" ht="0" hidden="1" customHeight="1" x14ac:dyDescent="0.2">
      <c r="AX40735" s="78"/>
    </row>
    <row r="40736" spans="50:50" ht="0" hidden="1" customHeight="1" x14ac:dyDescent="0.2">
      <c r="AX40736" s="78"/>
    </row>
    <row r="40737" spans="50:50" ht="0" hidden="1" customHeight="1" x14ac:dyDescent="0.2">
      <c r="AX40737" s="78"/>
    </row>
    <row r="40738" spans="50:50" ht="0" hidden="1" customHeight="1" x14ac:dyDescent="0.2">
      <c r="AX40738" s="78"/>
    </row>
    <row r="40739" spans="50:50" ht="0" hidden="1" customHeight="1" x14ac:dyDescent="0.2">
      <c r="AX40739" s="78"/>
    </row>
    <row r="40740" spans="50:50" ht="0" hidden="1" customHeight="1" x14ac:dyDescent="0.2">
      <c r="AX40740" s="78"/>
    </row>
    <row r="40741" spans="50:50" ht="0" hidden="1" customHeight="1" x14ac:dyDescent="0.2">
      <c r="AX40741" s="78"/>
    </row>
    <row r="40742" spans="50:50" ht="0" hidden="1" customHeight="1" x14ac:dyDescent="0.2">
      <c r="AX40742" s="78"/>
    </row>
    <row r="40743" spans="50:50" ht="0" hidden="1" customHeight="1" x14ac:dyDescent="0.2">
      <c r="AX40743" s="78"/>
    </row>
    <row r="40744" spans="50:50" ht="0" hidden="1" customHeight="1" x14ac:dyDescent="0.2">
      <c r="AX40744" s="78"/>
    </row>
    <row r="40745" spans="50:50" ht="0" hidden="1" customHeight="1" x14ac:dyDescent="0.2">
      <c r="AX40745" s="78"/>
    </row>
    <row r="40746" spans="50:50" ht="0" hidden="1" customHeight="1" x14ac:dyDescent="0.2">
      <c r="AX40746" s="78"/>
    </row>
    <row r="40747" spans="50:50" ht="0" hidden="1" customHeight="1" x14ac:dyDescent="0.2">
      <c r="AX40747" s="78"/>
    </row>
    <row r="40748" spans="50:50" ht="0" hidden="1" customHeight="1" x14ac:dyDescent="0.2">
      <c r="AX40748" s="78"/>
    </row>
    <row r="40749" spans="50:50" ht="0" hidden="1" customHeight="1" x14ac:dyDescent="0.2">
      <c r="AX40749" s="78"/>
    </row>
    <row r="40750" spans="50:50" ht="0" hidden="1" customHeight="1" x14ac:dyDescent="0.2">
      <c r="AX40750" s="78"/>
    </row>
    <row r="40751" spans="50:50" ht="0" hidden="1" customHeight="1" x14ac:dyDescent="0.2">
      <c r="AX40751" s="78"/>
    </row>
    <row r="40752" spans="50:50" ht="0" hidden="1" customHeight="1" x14ac:dyDescent="0.2">
      <c r="AX40752" s="78"/>
    </row>
    <row r="40753" spans="50:50" ht="0" hidden="1" customHeight="1" x14ac:dyDescent="0.2">
      <c r="AX40753" s="78"/>
    </row>
    <row r="40754" spans="50:50" ht="0" hidden="1" customHeight="1" x14ac:dyDescent="0.2">
      <c r="AX40754" s="78"/>
    </row>
    <row r="40755" spans="50:50" ht="0" hidden="1" customHeight="1" x14ac:dyDescent="0.2">
      <c r="AX40755" s="78"/>
    </row>
    <row r="40756" spans="50:50" ht="0" hidden="1" customHeight="1" x14ac:dyDescent="0.2">
      <c r="AX40756" s="78"/>
    </row>
    <row r="40757" spans="50:50" ht="0" hidden="1" customHeight="1" x14ac:dyDescent="0.2">
      <c r="AX40757" s="78"/>
    </row>
    <row r="40758" spans="50:50" ht="0" hidden="1" customHeight="1" x14ac:dyDescent="0.2">
      <c r="AX40758" s="78"/>
    </row>
    <row r="40759" spans="50:50" ht="0" hidden="1" customHeight="1" x14ac:dyDescent="0.2">
      <c r="AX40759" s="78"/>
    </row>
    <row r="40760" spans="50:50" ht="0" hidden="1" customHeight="1" x14ac:dyDescent="0.2">
      <c r="AX40760" s="78"/>
    </row>
    <row r="40761" spans="50:50" ht="0" hidden="1" customHeight="1" x14ac:dyDescent="0.2">
      <c r="AX40761" s="78"/>
    </row>
    <row r="40762" spans="50:50" ht="0" hidden="1" customHeight="1" x14ac:dyDescent="0.2">
      <c r="AX40762" s="78"/>
    </row>
    <row r="40763" spans="50:50" ht="0" hidden="1" customHeight="1" x14ac:dyDescent="0.2">
      <c r="AX40763" s="78"/>
    </row>
    <row r="40764" spans="50:50" ht="0" hidden="1" customHeight="1" x14ac:dyDescent="0.2">
      <c r="AX40764" s="78"/>
    </row>
    <row r="40765" spans="50:50" ht="0" hidden="1" customHeight="1" x14ac:dyDescent="0.2">
      <c r="AX40765" s="78"/>
    </row>
    <row r="40766" spans="50:50" ht="0" hidden="1" customHeight="1" x14ac:dyDescent="0.2">
      <c r="AX40766" s="78"/>
    </row>
    <row r="40767" spans="50:50" ht="0" hidden="1" customHeight="1" x14ac:dyDescent="0.2">
      <c r="AX40767" s="78"/>
    </row>
    <row r="40768" spans="50:50" ht="0" hidden="1" customHeight="1" x14ac:dyDescent="0.2">
      <c r="AX40768" s="78"/>
    </row>
    <row r="40769" spans="50:50" ht="0" hidden="1" customHeight="1" x14ac:dyDescent="0.2">
      <c r="AX40769" s="78"/>
    </row>
    <row r="40770" spans="50:50" ht="0" hidden="1" customHeight="1" x14ac:dyDescent="0.2">
      <c r="AX40770" s="78"/>
    </row>
    <row r="40771" spans="50:50" ht="0" hidden="1" customHeight="1" x14ac:dyDescent="0.2">
      <c r="AX40771" s="78"/>
    </row>
    <row r="40772" spans="50:50" ht="0" hidden="1" customHeight="1" x14ac:dyDescent="0.2">
      <c r="AX40772" s="78"/>
    </row>
    <row r="40773" spans="50:50" ht="0" hidden="1" customHeight="1" x14ac:dyDescent="0.2">
      <c r="AX40773" s="78"/>
    </row>
    <row r="40774" spans="50:50" ht="0" hidden="1" customHeight="1" x14ac:dyDescent="0.2">
      <c r="AX40774" s="78"/>
    </row>
    <row r="40775" spans="50:50" ht="0" hidden="1" customHeight="1" x14ac:dyDescent="0.2">
      <c r="AX40775" s="78"/>
    </row>
    <row r="40776" spans="50:50" ht="0" hidden="1" customHeight="1" x14ac:dyDescent="0.2">
      <c r="AX40776" s="78"/>
    </row>
    <row r="40777" spans="50:50" ht="0" hidden="1" customHeight="1" x14ac:dyDescent="0.2">
      <c r="AX40777" s="78"/>
    </row>
    <row r="40778" spans="50:50" ht="0" hidden="1" customHeight="1" x14ac:dyDescent="0.2">
      <c r="AX40778" s="78"/>
    </row>
    <row r="40779" spans="50:50" ht="0" hidden="1" customHeight="1" x14ac:dyDescent="0.2">
      <c r="AX40779" s="78"/>
    </row>
    <row r="40780" spans="50:50" ht="0" hidden="1" customHeight="1" x14ac:dyDescent="0.2">
      <c r="AX40780" s="78"/>
    </row>
    <row r="40781" spans="50:50" ht="0" hidden="1" customHeight="1" x14ac:dyDescent="0.2">
      <c r="AX40781" s="78"/>
    </row>
    <row r="40782" spans="50:50" ht="0" hidden="1" customHeight="1" x14ac:dyDescent="0.2">
      <c r="AX40782" s="78"/>
    </row>
    <row r="40783" spans="50:50" ht="0" hidden="1" customHeight="1" x14ac:dyDescent="0.2">
      <c r="AX40783" s="78"/>
    </row>
    <row r="40784" spans="50:50" ht="0" hidden="1" customHeight="1" x14ac:dyDescent="0.2">
      <c r="AX40784" s="78"/>
    </row>
    <row r="40785" spans="50:50" ht="0" hidden="1" customHeight="1" x14ac:dyDescent="0.2">
      <c r="AX40785" s="78"/>
    </row>
    <row r="40786" spans="50:50" ht="0" hidden="1" customHeight="1" x14ac:dyDescent="0.2">
      <c r="AX40786" s="78"/>
    </row>
    <row r="40787" spans="50:50" ht="0" hidden="1" customHeight="1" x14ac:dyDescent="0.2">
      <c r="AX40787" s="78"/>
    </row>
    <row r="40788" spans="50:50" ht="0" hidden="1" customHeight="1" x14ac:dyDescent="0.2">
      <c r="AX40788" s="78"/>
    </row>
    <row r="40789" spans="50:50" ht="0" hidden="1" customHeight="1" x14ac:dyDescent="0.2">
      <c r="AX40789" s="78"/>
    </row>
    <row r="40790" spans="50:50" ht="0" hidden="1" customHeight="1" x14ac:dyDescent="0.2">
      <c r="AX40790" s="78"/>
    </row>
    <row r="40791" spans="50:50" ht="0" hidden="1" customHeight="1" x14ac:dyDescent="0.2">
      <c r="AX40791" s="78"/>
    </row>
    <row r="40792" spans="50:50" ht="0" hidden="1" customHeight="1" x14ac:dyDescent="0.2">
      <c r="AX40792" s="78"/>
    </row>
    <row r="40793" spans="50:50" ht="0" hidden="1" customHeight="1" x14ac:dyDescent="0.2">
      <c r="AX40793" s="78"/>
    </row>
    <row r="40794" spans="50:50" ht="0" hidden="1" customHeight="1" x14ac:dyDescent="0.2">
      <c r="AX40794" s="78"/>
    </row>
    <row r="40795" spans="50:50" ht="0" hidden="1" customHeight="1" x14ac:dyDescent="0.2">
      <c r="AX40795" s="78"/>
    </row>
    <row r="40796" spans="50:50" ht="0" hidden="1" customHeight="1" x14ac:dyDescent="0.2">
      <c r="AX40796" s="78"/>
    </row>
    <row r="40797" spans="50:50" ht="0" hidden="1" customHeight="1" x14ac:dyDescent="0.2">
      <c r="AX40797" s="78"/>
    </row>
    <row r="40798" spans="50:50" ht="0" hidden="1" customHeight="1" x14ac:dyDescent="0.2">
      <c r="AX40798" s="78"/>
    </row>
    <row r="40799" spans="50:50" ht="0" hidden="1" customHeight="1" x14ac:dyDescent="0.2">
      <c r="AX40799" s="78"/>
    </row>
    <row r="40800" spans="50:50" ht="0" hidden="1" customHeight="1" x14ac:dyDescent="0.2">
      <c r="AX40800" s="78"/>
    </row>
    <row r="40801" spans="50:50" ht="0" hidden="1" customHeight="1" x14ac:dyDescent="0.2">
      <c r="AX40801" s="78"/>
    </row>
    <row r="40802" spans="50:50" ht="0" hidden="1" customHeight="1" x14ac:dyDescent="0.2">
      <c r="AX40802" s="78"/>
    </row>
    <row r="40803" spans="50:50" ht="0" hidden="1" customHeight="1" x14ac:dyDescent="0.2">
      <c r="AX40803" s="78"/>
    </row>
    <row r="40804" spans="50:50" ht="0" hidden="1" customHeight="1" x14ac:dyDescent="0.2">
      <c r="AX40804" s="78"/>
    </row>
    <row r="40805" spans="50:50" ht="0" hidden="1" customHeight="1" x14ac:dyDescent="0.2">
      <c r="AX40805" s="78"/>
    </row>
    <row r="40806" spans="50:50" ht="0" hidden="1" customHeight="1" x14ac:dyDescent="0.2">
      <c r="AX40806" s="78"/>
    </row>
    <row r="40807" spans="50:50" ht="0" hidden="1" customHeight="1" x14ac:dyDescent="0.2">
      <c r="AX40807" s="78"/>
    </row>
    <row r="40808" spans="50:50" ht="0" hidden="1" customHeight="1" x14ac:dyDescent="0.2">
      <c r="AX40808" s="78"/>
    </row>
    <row r="40809" spans="50:50" ht="0" hidden="1" customHeight="1" x14ac:dyDescent="0.2">
      <c r="AX40809" s="78"/>
    </row>
    <row r="40810" spans="50:50" ht="0" hidden="1" customHeight="1" x14ac:dyDescent="0.2">
      <c r="AX40810" s="78"/>
    </row>
    <row r="40811" spans="50:50" ht="0" hidden="1" customHeight="1" x14ac:dyDescent="0.2">
      <c r="AX40811" s="78"/>
    </row>
    <row r="40812" spans="50:50" ht="0" hidden="1" customHeight="1" x14ac:dyDescent="0.2">
      <c r="AX40812" s="78"/>
    </row>
    <row r="40813" spans="50:50" ht="0" hidden="1" customHeight="1" x14ac:dyDescent="0.2">
      <c r="AX40813" s="78"/>
    </row>
    <row r="40814" spans="50:50" ht="0" hidden="1" customHeight="1" x14ac:dyDescent="0.2">
      <c r="AX40814" s="78"/>
    </row>
    <row r="40815" spans="50:50" ht="0" hidden="1" customHeight="1" x14ac:dyDescent="0.2">
      <c r="AX40815" s="78"/>
    </row>
    <row r="40816" spans="50:50" ht="0" hidden="1" customHeight="1" x14ac:dyDescent="0.2">
      <c r="AX40816" s="78"/>
    </row>
    <row r="40817" spans="50:50" ht="0" hidden="1" customHeight="1" x14ac:dyDescent="0.2">
      <c r="AX40817" s="78"/>
    </row>
    <row r="40818" spans="50:50" ht="0" hidden="1" customHeight="1" x14ac:dyDescent="0.2">
      <c r="AX40818" s="78"/>
    </row>
    <row r="40819" spans="50:50" ht="0" hidden="1" customHeight="1" x14ac:dyDescent="0.2">
      <c r="AX40819" s="78"/>
    </row>
    <row r="40820" spans="50:50" ht="0" hidden="1" customHeight="1" x14ac:dyDescent="0.2">
      <c r="AX40820" s="78"/>
    </row>
    <row r="40821" spans="50:50" ht="0" hidden="1" customHeight="1" x14ac:dyDescent="0.2">
      <c r="AX40821" s="78"/>
    </row>
    <row r="40822" spans="50:50" ht="0" hidden="1" customHeight="1" x14ac:dyDescent="0.2">
      <c r="AX40822" s="78"/>
    </row>
    <row r="40823" spans="50:50" ht="0" hidden="1" customHeight="1" x14ac:dyDescent="0.2">
      <c r="AX40823" s="78"/>
    </row>
    <row r="40824" spans="50:50" ht="0" hidden="1" customHeight="1" x14ac:dyDescent="0.2">
      <c r="AX40824" s="78"/>
    </row>
    <row r="40825" spans="50:50" ht="0" hidden="1" customHeight="1" x14ac:dyDescent="0.2">
      <c r="AX40825" s="78"/>
    </row>
    <row r="40826" spans="50:50" ht="0" hidden="1" customHeight="1" x14ac:dyDescent="0.2">
      <c r="AX40826" s="78"/>
    </row>
    <row r="40827" spans="50:50" ht="0" hidden="1" customHeight="1" x14ac:dyDescent="0.2">
      <c r="AX40827" s="78"/>
    </row>
    <row r="40828" spans="50:50" ht="0" hidden="1" customHeight="1" x14ac:dyDescent="0.2">
      <c r="AX40828" s="78"/>
    </row>
    <row r="40829" spans="50:50" ht="0" hidden="1" customHeight="1" x14ac:dyDescent="0.2">
      <c r="AX40829" s="78"/>
    </row>
    <row r="40830" spans="50:50" ht="0" hidden="1" customHeight="1" x14ac:dyDescent="0.2">
      <c r="AX40830" s="78"/>
    </row>
    <row r="40831" spans="50:50" ht="0" hidden="1" customHeight="1" x14ac:dyDescent="0.2">
      <c r="AX40831" s="78"/>
    </row>
    <row r="40832" spans="50:50" ht="0" hidden="1" customHeight="1" x14ac:dyDescent="0.2">
      <c r="AX40832" s="78"/>
    </row>
    <row r="40833" spans="50:50" ht="0" hidden="1" customHeight="1" x14ac:dyDescent="0.2">
      <c r="AX40833" s="78"/>
    </row>
    <row r="40834" spans="50:50" ht="0" hidden="1" customHeight="1" x14ac:dyDescent="0.2">
      <c r="AX40834" s="78"/>
    </row>
    <row r="40835" spans="50:50" ht="0" hidden="1" customHeight="1" x14ac:dyDescent="0.2">
      <c r="AX40835" s="78"/>
    </row>
    <row r="40836" spans="50:50" ht="0" hidden="1" customHeight="1" x14ac:dyDescent="0.2">
      <c r="AX40836" s="78"/>
    </row>
    <row r="40837" spans="50:50" ht="0" hidden="1" customHeight="1" x14ac:dyDescent="0.2">
      <c r="AX40837" s="78"/>
    </row>
    <row r="40838" spans="50:50" ht="0" hidden="1" customHeight="1" x14ac:dyDescent="0.2">
      <c r="AX40838" s="78"/>
    </row>
    <row r="40839" spans="50:50" ht="0" hidden="1" customHeight="1" x14ac:dyDescent="0.2">
      <c r="AX40839" s="78"/>
    </row>
    <row r="40840" spans="50:50" ht="0" hidden="1" customHeight="1" x14ac:dyDescent="0.2">
      <c r="AX40840" s="78"/>
    </row>
    <row r="40841" spans="50:50" ht="0" hidden="1" customHeight="1" x14ac:dyDescent="0.2">
      <c r="AX40841" s="78"/>
    </row>
    <row r="40842" spans="50:50" ht="0" hidden="1" customHeight="1" x14ac:dyDescent="0.2">
      <c r="AX40842" s="78"/>
    </row>
    <row r="40843" spans="50:50" ht="0" hidden="1" customHeight="1" x14ac:dyDescent="0.2">
      <c r="AX40843" s="78"/>
    </row>
    <row r="40844" spans="50:50" ht="0" hidden="1" customHeight="1" x14ac:dyDescent="0.2">
      <c r="AX40844" s="78"/>
    </row>
    <row r="40845" spans="50:50" ht="0" hidden="1" customHeight="1" x14ac:dyDescent="0.2">
      <c r="AX40845" s="78"/>
    </row>
    <row r="40846" spans="50:50" ht="0" hidden="1" customHeight="1" x14ac:dyDescent="0.2">
      <c r="AX40846" s="78"/>
    </row>
    <row r="40847" spans="50:50" ht="0" hidden="1" customHeight="1" x14ac:dyDescent="0.2">
      <c r="AX40847" s="78"/>
    </row>
    <row r="40848" spans="50:50" ht="0" hidden="1" customHeight="1" x14ac:dyDescent="0.2">
      <c r="AX40848" s="78"/>
    </row>
    <row r="40849" spans="50:50" ht="0" hidden="1" customHeight="1" x14ac:dyDescent="0.2">
      <c r="AX40849" s="78"/>
    </row>
    <row r="40850" spans="50:50" ht="0" hidden="1" customHeight="1" x14ac:dyDescent="0.2">
      <c r="AX40850" s="78"/>
    </row>
    <row r="40851" spans="50:50" ht="0" hidden="1" customHeight="1" x14ac:dyDescent="0.2">
      <c r="AX40851" s="78"/>
    </row>
    <row r="40852" spans="50:50" ht="0" hidden="1" customHeight="1" x14ac:dyDescent="0.2">
      <c r="AX40852" s="78"/>
    </row>
    <row r="40853" spans="50:50" ht="0" hidden="1" customHeight="1" x14ac:dyDescent="0.2">
      <c r="AX40853" s="78"/>
    </row>
    <row r="40854" spans="50:50" ht="0" hidden="1" customHeight="1" x14ac:dyDescent="0.2">
      <c r="AX40854" s="78"/>
    </row>
    <row r="40855" spans="50:50" ht="0" hidden="1" customHeight="1" x14ac:dyDescent="0.2">
      <c r="AX40855" s="78"/>
    </row>
    <row r="40856" spans="50:50" ht="0" hidden="1" customHeight="1" x14ac:dyDescent="0.2">
      <c r="AX40856" s="78"/>
    </row>
    <row r="40857" spans="50:50" ht="0" hidden="1" customHeight="1" x14ac:dyDescent="0.2">
      <c r="AX40857" s="78"/>
    </row>
    <row r="40858" spans="50:50" ht="0" hidden="1" customHeight="1" x14ac:dyDescent="0.2">
      <c r="AX40858" s="78"/>
    </row>
    <row r="40859" spans="50:50" ht="0" hidden="1" customHeight="1" x14ac:dyDescent="0.2">
      <c r="AX40859" s="78"/>
    </row>
    <row r="40860" spans="50:50" ht="0" hidden="1" customHeight="1" x14ac:dyDescent="0.2">
      <c r="AX40860" s="78"/>
    </row>
    <row r="40861" spans="50:50" ht="0" hidden="1" customHeight="1" x14ac:dyDescent="0.2">
      <c r="AX40861" s="78"/>
    </row>
    <row r="40862" spans="50:50" ht="0" hidden="1" customHeight="1" x14ac:dyDescent="0.2">
      <c r="AX40862" s="78"/>
    </row>
    <row r="40863" spans="50:50" ht="0" hidden="1" customHeight="1" x14ac:dyDescent="0.2">
      <c r="AX40863" s="78"/>
    </row>
    <row r="40864" spans="50:50" ht="0" hidden="1" customHeight="1" x14ac:dyDescent="0.2">
      <c r="AX40864" s="78"/>
    </row>
    <row r="40865" spans="50:50" ht="0" hidden="1" customHeight="1" x14ac:dyDescent="0.2">
      <c r="AX40865" s="78"/>
    </row>
    <row r="40866" spans="50:50" ht="0" hidden="1" customHeight="1" x14ac:dyDescent="0.2">
      <c r="AX40866" s="78"/>
    </row>
    <row r="40867" spans="50:50" ht="0" hidden="1" customHeight="1" x14ac:dyDescent="0.2">
      <c r="AX40867" s="78"/>
    </row>
    <row r="40868" spans="50:50" ht="0" hidden="1" customHeight="1" x14ac:dyDescent="0.2">
      <c r="AX40868" s="78"/>
    </row>
    <row r="40869" spans="50:50" ht="0" hidden="1" customHeight="1" x14ac:dyDescent="0.2">
      <c r="AX40869" s="78"/>
    </row>
    <row r="40870" spans="50:50" ht="0" hidden="1" customHeight="1" x14ac:dyDescent="0.2">
      <c r="AX40870" s="78"/>
    </row>
    <row r="40871" spans="50:50" ht="0" hidden="1" customHeight="1" x14ac:dyDescent="0.2">
      <c r="AX40871" s="78"/>
    </row>
    <row r="40872" spans="50:50" ht="0" hidden="1" customHeight="1" x14ac:dyDescent="0.2">
      <c r="AX40872" s="78"/>
    </row>
    <row r="40873" spans="50:50" ht="0" hidden="1" customHeight="1" x14ac:dyDescent="0.2">
      <c r="AX40873" s="78"/>
    </row>
    <row r="40874" spans="50:50" ht="0" hidden="1" customHeight="1" x14ac:dyDescent="0.2">
      <c r="AX40874" s="78"/>
    </row>
    <row r="40875" spans="50:50" ht="0" hidden="1" customHeight="1" x14ac:dyDescent="0.2">
      <c r="AX40875" s="78"/>
    </row>
    <row r="40876" spans="50:50" ht="0" hidden="1" customHeight="1" x14ac:dyDescent="0.2">
      <c r="AX40876" s="78"/>
    </row>
    <row r="40877" spans="50:50" ht="0" hidden="1" customHeight="1" x14ac:dyDescent="0.2">
      <c r="AX40877" s="78"/>
    </row>
    <row r="40878" spans="50:50" ht="0" hidden="1" customHeight="1" x14ac:dyDescent="0.2">
      <c r="AX40878" s="78"/>
    </row>
    <row r="40879" spans="50:50" ht="0" hidden="1" customHeight="1" x14ac:dyDescent="0.2">
      <c r="AX40879" s="78"/>
    </row>
    <row r="40880" spans="50:50" ht="0" hidden="1" customHeight="1" x14ac:dyDescent="0.2">
      <c r="AX40880" s="78"/>
    </row>
    <row r="40881" spans="50:50" ht="0" hidden="1" customHeight="1" x14ac:dyDescent="0.2">
      <c r="AX40881" s="78"/>
    </row>
    <row r="40882" spans="50:50" ht="0" hidden="1" customHeight="1" x14ac:dyDescent="0.2">
      <c r="AX40882" s="78"/>
    </row>
    <row r="40883" spans="50:50" ht="0" hidden="1" customHeight="1" x14ac:dyDescent="0.2">
      <c r="AX40883" s="78"/>
    </row>
    <row r="40884" spans="50:50" ht="0" hidden="1" customHeight="1" x14ac:dyDescent="0.2">
      <c r="AX40884" s="78"/>
    </row>
    <row r="40885" spans="50:50" ht="0" hidden="1" customHeight="1" x14ac:dyDescent="0.2">
      <c r="AX40885" s="78"/>
    </row>
    <row r="40886" spans="50:50" ht="0" hidden="1" customHeight="1" x14ac:dyDescent="0.2">
      <c r="AX40886" s="78"/>
    </row>
    <row r="40887" spans="50:50" ht="0" hidden="1" customHeight="1" x14ac:dyDescent="0.2">
      <c r="AX40887" s="78"/>
    </row>
    <row r="40888" spans="50:50" ht="0" hidden="1" customHeight="1" x14ac:dyDescent="0.2">
      <c r="AX40888" s="78"/>
    </row>
    <row r="40889" spans="50:50" ht="0" hidden="1" customHeight="1" x14ac:dyDescent="0.2">
      <c r="AX40889" s="78"/>
    </row>
    <row r="40890" spans="50:50" ht="0" hidden="1" customHeight="1" x14ac:dyDescent="0.2">
      <c r="AX40890" s="78"/>
    </row>
    <row r="40891" spans="50:50" ht="0" hidden="1" customHeight="1" x14ac:dyDescent="0.2">
      <c r="AX40891" s="78"/>
    </row>
    <row r="40892" spans="50:50" ht="0" hidden="1" customHeight="1" x14ac:dyDescent="0.2">
      <c r="AX40892" s="78"/>
    </row>
    <row r="40893" spans="50:50" ht="0" hidden="1" customHeight="1" x14ac:dyDescent="0.2">
      <c r="AX40893" s="78"/>
    </row>
    <row r="40894" spans="50:50" ht="0" hidden="1" customHeight="1" x14ac:dyDescent="0.2">
      <c r="AX40894" s="78"/>
    </row>
    <row r="40895" spans="50:50" ht="0" hidden="1" customHeight="1" x14ac:dyDescent="0.2">
      <c r="AX40895" s="78"/>
    </row>
    <row r="40896" spans="50:50" ht="0" hidden="1" customHeight="1" x14ac:dyDescent="0.2">
      <c r="AX40896" s="78"/>
    </row>
    <row r="40897" spans="50:50" ht="0" hidden="1" customHeight="1" x14ac:dyDescent="0.2">
      <c r="AX40897" s="78"/>
    </row>
    <row r="40898" spans="50:50" ht="0" hidden="1" customHeight="1" x14ac:dyDescent="0.2">
      <c r="AX40898" s="78"/>
    </row>
    <row r="40899" spans="50:50" ht="0" hidden="1" customHeight="1" x14ac:dyDescent="0.2">
      <c r="AX40899" s="78"/>
    </row>
    <row r="40900" spans="50:50" ht="0" hidden="1" customHeight="1" x14ac:dyDescent="0.2">
      <c r="AX40900" s="78"/>
    </row>
    <row r="40901" spans="50:50" ht="0" hidden="1" customHeight="1" x14ac:dyDescent="0.2">
      <c r="AX40901" s="78"/>
    </row>
    <row r="40902" spans="50:50" ht="0" hidden="1" customHeight="1" x14ac:dyDescent="0.2">
      <c r="AX40902" s="78"/>
    </row>
    <row r="40903" spans="50:50" ht="0" hidden="1" customHeight="1" x14ac:dyDescent="0.2">
      <c r="AX40903" s="78"/>
    </row>
    <row r="40904" spans="50:50" ht="0" hidden="1" customHeight="1" x14ac:dyDescent="0.2">
      <c r="AX40904" s="78"/>
    </row>
    <row r="40905" spans="50:50" ht="0" hidden="1" customHeight="1" x14ac:dyDescent="0.2">
      <c r="AX40905" s="78"/>
    </row>
    <row r="40906" spans="50:50" ht="0" hidden="1" customHeight="1" x14ac:dyDescent="0.2">
      <c r="AX40906" s="78"/>
    </row>
    <row r="40907" spans="50:50" ht="0" hidden="1" customHeight="1" x14ac:dyDescent="0.2">
      <c r="AX40907" s="78"/>
    </row>
    <row r="40908" spans="50:50" ht="0" hidden="1" customHeight="1" x14ac:dyDescent="0.2">
      <c r="AX40908" s="78"/>
    </row>
    <row r="40909" spans="50:50" ht="0" hidden="1" customHeight="1" x14ac:dyDescent="0.2">
      <c r="AX40909" s="78"/>
    </row>
    <row r="40910" spans="50:50" ht="0" hidden="1" customHeight="1" x14ac:dyDescent="0.2">
      <c r="AX40910" s="78"/>
    </row>
    <row r="40911" spans="50:50" ht="0" hidden="1" customHeight="1" x14ac:dyDescent="0.2">
      <c r="AX40911" s="78"/>
    </row>
    <row r="40912" spans="50:50" ht="0" hidden="1" customHeight="1" x14ac:dyDescent="0.2">
      <c r="AX40912" s="78"/>
    </row>
    <row r="40913" spans="50:50" ht="0" hidden="1" customHeight="1" x14ac:dyDescent="0.2">
      <c r="AX40913" s="78"/>
    </row>
    <row r="40914" spans="50:50" ht="0" hidden="1" customHeight="1" x14ac:dyDescent="0.2">
      <c r="AX40914" s="78"/>
    </row>
    <row r="40915" spans="50:50" ht="0" hidden="1" customHeight="1" x14ac:dyDescent="0.2">
      <c r="AX40915" s="78"/>
    </row>
    <row r="40916" spans="50:50" ht="0" hidden="1" customHeight="1" x14ac:dyDescent="0.2">
      <c r="AX40916" s="78"/>
    </row>
    <row r="40917" spans="50:50" ht="0" hidden="1" customHeight="1" x14ac:dyDescent="0.2">
      <c r="AX40917" s="78"/>
    </row>
    <row r="40918" spans="50:50" ht="0" hidden="1" customHeight="1" x14ac:dyDescent="0.2">
      <c r="AX40918" s="78"/>
    </row>
    <row r="40919" spans="50:50" ht="0" hidden="1" customHeight="1" x14ac:dyDescent="0.2">
      <c r="AX40919" s="78"/>
    </row>
    <row r="40920" spans="50:50" ht="0" hidden="1" customHeight="1" x14ac:dyDescent="0.2">
      <c r="AX40920" s="78"/>
    </row>
    <row r="40921" spans="50:50" ht="0" hidden="1" customHeight="1" x14ac:dyDescent="0.2">
      <c r="AX40921" s="78"/>
    </row>
    <row r="40922" spans="50:50" ht="0" hidden="1" customHeight="1" x14ac:dyDescent="0.2">
      <c r="AX40922" s="78"/>
    </row>
    <row r="40923" spans="50:50" ht="0" hidden="1" customHeight="1" x14ac:dyDescent="0.2">
      <c r="AX40923" s="78"/>
    </row>
    <row r="40924" spans="50:50" ht="0" hidden="1" customHeight="1" x14ac:dyDescent="0.2">
      <c r="AX40924" s="78"/>
    </row>
    <row r="40925" spans="50:50" ht="0" hidden="1" customHeight="1" x14ac:dyDescent="0.2">
      <c r="AX40925" s="78"/>
    </row>
    <row r="40926" spans="50:50" ht="0" hidden="1" customHeight="1" x14ac:dyDescent="0.2">
      <c r="AX40926" s="78"/>
    </row>
    <row r="40927" spans="50:50" ht="0" hidden="1" customHeight="1" x14ac:dyDescent="0.2">
      <c r="AX40927" s="78"/>
    </row>
    <row r="40928" spans="50:50" ht="0" hidden="1" customHeight="1" x14ac:dyDescent="0.2">
      <c r="AX40928" s="78"/>
    </row>
    <row r="40929" spans="50:50" ht="0" hidden="1" customHeight="1" x14ac:dyDescent="0.2">
      <c r="AX40929" s="78"/>
    </row>
    <row r="40930" spans="50:50" ht="0" hidden="1" customHeight="1" x14ac:dyDescent="0.2">
      <c r="AX40930" s="78"/>
    </row>
    <row r="40931" spans="50:50" ht="0" hidden="1" customHeight="1" x14ac:dyDescent="0.2">
      <c r="AX40931" s="78"/>
    </row>
    <row r="40932" spans="50:50" ht="0" hidden="1" customHeight="1" x14ac:dyDescent="0.2">
      <c r="AX40932" s="78"/>
    </row>
    <row r="40933" spans="50:50" ht="0" hidden="1" customHeight="1" x14ac:dyDescent="0.2">
      <c r="AX40933" s="78"/>
    </row>
    <row r="40934" spans="50:50" ht="0" hidden="1" customHeight="1" x14ac:dyDescent="0.2">
      <c r="AX40934" s="78"/>
    </row>
    <row r="40935" spans="50:50" ht="0" hidden="1" customHeight="1" x14ac:dyDescent="0.2">
      <c r="AX40935" s="78"/>
    </row>
    <row r="40936" spans="50:50" ht="0" hidden="1" customHeight="1" x14ac:dyDescent="0.2">
      <c r="AX40936" s="78"/>
    </row>
    <row r="40937" spans="50:50" ht="0" hidden="1" customHeight="1" x14ac:dyDescent="0.2">
      <c r="AX40937" s="78"/>
    </row>
    <row r="40938" spans="50:50" ht="0" hidden="1" customHeight="1" x14ac:dyDescent="0.2">
      <c r="AX40938" s="78"/>
    </row>
    <row r="40939" spans="50:50" ht="0" hidden="1" customHeight="1" x14ac:dyDescent="0.2">
      <c r="AX40939" s="78"/>
    </row>
    <row r="40940" spans="50:50" ht="0" hidden="1" customHeight="1" x14ac:dyDescent="0.2">
      <c r="AX40940" s="78"/>
    </row>
    <row r="40941" spans="50:50" ht="0" hidden="1" customHeight="1" x14ac:dyDescent="0.2">
      <c r="AX40941" s="78"/>
    </row>
    <row r="40942" spans="50:50" ht="0" hidden="1" customHeight="1" x14ac:dyDescent="0.2">
      <c r="AX40942" s="78"/>
    </row>
    <row r="40943" spans="50:50" ht="0" hidden="1" customHeight="1" x14ac:dyDescent="0.2">
      <c r="AX40943" s="78"/>
    </row>
    <row r="40944" spans="50:50" ht="0" hidden="1" customHeight="1" x14ac:dyDescent="0.2">
      <c r="AX40944" s="78"/>
    </row>
    <row r="40945" spans="50:50" ht="0" hidden="1" customHeight="1" x14ac:dyDescent="0.2">
      <c r="AX40945" s="78"/>
    </row>
    <row r="40946" spans="50:50" ht="0" hidden="1" customHeight="1" x14ac:dyDescent="0.2">
      <c r="AX40946" s="78"/>
    </row>
    <row r="40947" spans="50:50" ht="0" hidden="1" customHeight="1" x14ac:dyDescent="0.2">
      <c r="AX40947" s="78"/>
    </row>
    <row r="40948" spans="50:50" ht="0" hidden="1" customHeight="1" x14ac:dyDescent="0.2">
      <c r="AX40948" s="78"/>
    </row>
    <row r="40949" spans="50:50" ht="0" hidden="1" customHeight="1" x14ac:dyDescent="0.2">
      <c r="AX40949" s="78"/>
    </row>
    <row r="40950" spans="50:50" ht="0" hidden="1" customHeight="1" x14ac:dyDescent="0.2">
      <c r="AX40950" s="78"/>
    </row>
    <row r="40951" spans="50:50" ht="0" hidden="1" customHeight="1" x14ac:dyDescent="0.2">
      <c r="AX40951" s="78"/>
    </row>
    <row r="40952" spans="50:50" ht="0" hidden="1" customHeight="1" x14ac:dyDescent="0.2">
      <c r="AX40952" s="78"/>
    </row>
    <row r="40953" spans="50:50" ht="0" hidden="1" customHeight="1" x14ac:dyDescent="0.2">
      <c r="AX40953" s="78"/>
    </row>
    <row r="40954" spans="50:50" ht="0" hidden="1" customHeight="1" x14ac:dyDescent="0.2">
      <c r="AX40954" s="78"/>
    </row>
    <row r="40955" spans="50:50" ht="0" hidden="1" customHeight="1" x14ac:dyDescent="0.2">
      <c r="AX40955" s="78"/>
    </row>
    <row r="40956" spans="50:50" ht="0" hidden="1" customHeight="1" x14ac:dyDescent="0.2">
      <c r="AX40956" s="78"/>
    </row>
    <row r="40957" spans="50:50" ht="0" hidden="1" customHeight="1" x14ac:dyDescent="0.2">
      <c r="AX40957" s="78"/>
    </row>
    <row r="40958" spans="50:50" ht="0" hidden="1" customHeight="1" x14ac:dyDescent="0.2">
      <c r="AX40958" s="78"/>
    </row>
    <row r="40959" spans="50:50" ht="0" hidden="1" customHeight="1" x14ac:dyDescent="0.2">
      <c r="AX40959" s="78"/>
    </row>
    <row r="40960" spans="50:50" ht="0" hidden="1" customHeight="1" x14ac:dyDescent="0.2">
      <c r="AX40960" s="78"/>
    </row>
    <row r="40961" spans="50:50" ht="0" hidden="1" customHeight="1" x14ac:dyDescent="0.2">
      <c r="AX40961" s="78"/>
    </row>
    <row r="40962" spans="50:50" ht="0" hidden="1" customHeight="1" x14ac:dyDescent="0.2">
      <c r="AX40962" s="78"/>
    </row>
    <row r="40963" spans="50:50" ht="0" hidden="1" customHeight="1" x14ac:dyDescent="0.2">
      <c r="AX40963" s="78"/>
    </row>
    <row r="40964" spans="50:50" ht="0" hidden="1" customHeight="1" x14ac:dyDescent="0.2">
      <c r="AX40964" s="78"/>
    </row>
    <row r="40965" spans="50:50" ht="0" hidden="1" customHeight="1" x14ac:dyDescent="0.2">
      <c r="AX40965" s="78"/>
    </row>
    <row r="40966" spans="50:50" ht="0" hidden="1" customHeight="1" x14ac:dyDescent="0.2">
      <c r="AX40966" s="78"/>
    </row>
    <row r="40967" spans="50:50" ht="0" hidden="1" customHeight="1" x14ac:dyDescent="0.2">
      <c r="AX40967" s="78"/>
    </row>
    <row r="40968" spans="50:50" ht="0" hidden="1" customHeight="1" x14ac:dyDescent="0.2">
      <c r="AX40968" s="78"/>
    </row>
    <row r="40969" spans="50:50" ht="0" hidden="1" customHeight="1" x14ac:dyDescent="0.2">
      <c r="AX40969" s="78"/>
    </row>
    <row r="40970" spans="50:50" ht="0" hidden="1" customHeight="1" x14ac:dyDescent="0.2">
      <c r="AX40970" s="78"/>
    </row>
    <row r="40971" spans="50:50" ht="0" hidden="1" customHeight="1" x14ac:dyDescent="0.2">
      <c r="AX40971" s="78"/>
    </row>
    <row r="40972" spans="50:50" ht="0" hidden="1" customHeight="1" x14ac:dyDescent="0.2">
      <c r="AX40972" s="78"/>
    </row>
    <row r="40973" spans="50:50" ht="0" hidden="1" customHeight="1" x14ac:dyDescent="0.2">
      <c r="AX40973" s="78"/>
    </row>
    <row r="40974" spans="50:50" ht="0" hidden="1" customHeight="1" x14ac:dyDescent="0.2">
      <c r="AX40974" s="78"/>
    </row>
    <row r="40975" spans="50:50" ht="0" hidden="1" customHeight="1" x14ac:dyDescent="0.2">
      <c r="AX40975" s="78"/>
    </row>
    <row r="40976" spans="50:50" ht="0" hidden="1" customHeight="1" x14ac:dyDescent="0.2">
      <c r="AX40976" s="78"/>
    </row>
    <row r="40977" spans="50:50" ht="0" hidden="1" customHeight="1" x14ac:dyDescent="0.2">
      <c r="AX40977" s="78"/>
    </row>
    <row r="40978" spans="50:50" ht="0" hidden="1" customHeight="1" x14ac:dyDescent="0.2">
      <c r="AX40978" s="78"/>
    </row>
    <row r="40979" spans="50:50" ht="0" hidden="1" customHeight="1" x14ac:dyDescent="0.2">
      <c r="AX40979" s="78"/>
    </row>
    <row r="40980" spans="50:50" ht="0" hidden="1" customHeight="1" x14ac:dyDescent="0.2">
      <c r="AX40980" s="78"/>
    </row>
    <row r="40981" spans="50:50" ht="0" hidden="1" customHeight="1" x14ac:dyDescent="0.2">
      <c r="AX40981" s="78"/>
    </row>
    <row r="40982" spans="50:50" ht="0" hidden="1" customHeight="1" x14ac:dyDescent="0.2">
      <c r="AX40982" s="78"/>
    </row>
    <row r="40983" spans="50:50" ht="0" hidden="1" customHeight="1" x14ac:dyDescent="0.2">
      <c r="AX40983" s="78"/>
    </row>
    <row r="40984" spans="50:50" ht="0" hidden="1" customHeight="1" x14ac:dyDescent="0.2">
      <c r="AX40984" s="78"/>
    </row>
    <row r="40985" spans="50:50" ht="0" hidden="1" customHeight="1" x14ac:dyDescent="0.2">
      <c r="AX40985" s="78"/>
    </row>
    <row r="40986" spans="50:50" ht="0" hidden="1" customHeight="1" x14ac:dyDescent="0.2">
      <c r="AX40986" s="78"/>
    </row>
    <row r="40987" spans="50:50" ht="0" hidden="1" customHeight="1" x14ac:dyDescent="0.2">
      <c r="AX40987" s="78"/>
    </row>
    <row r="40988" spans="50:50" ht="0" hidden="1" customHeight="1" x14ac:dyDescent="0.2">
      <c r="AX40988" s="78"/>
    </row>
    <row r="40989" spans="50:50" ht="0" hidden="1" customHeight="1" x14ac:dyDescent="0.2">
      <c r="AX40989" s="78"/>
    </row>
    <row r="40990" spans="50:50" ht="0" hidden="1" customHeight="1" x14ac:dyDescent="0.2">
      <c r="AX40990" s="78"/>
    </row>
    <row r="40991" spans="50:50" ht="0" hidden="1" customHeight="1" x14ac:dyDescent="0.2">
      <c r="AX40991" s="78"/>
    </row>
    <row r="40992" spans="50:50" ht="0" hidden="1" customHeight="1" x14ac:dyDescent="0.2">
      <c r="AX40992" s="78"/>
    </row>
    <row r="40993" spans="50:50" ht="0" hidden="1" customHeight="1" x14ac:dyDescent="0.2">
      <c r="AX40993" s="78"/>
    </row>
    <row r="40994" spans="50:50" ht="0" hidden="1" customHeight="1" x14ac:dyDescent="0.2">
      <c r="AX40994" s="78"/>
    </row>
    <row r="40995" spans="50:50" ht="0" hidden="1" customHeight="1" x14ac:dyDescent="0.2">
      <c r="AX40995" s="78"/>
    </row>
    <row r="40996" spans="50:50" ht="0" hidden="1" customHeight="1" x14ac:dyDescent="0.2">
      <c r="AX40996" s="78"/>
    </row>
    <row r="40997" spans="50:50" ht="0" hidden="1" customHeight="1" x14ac:dyDescent="0.2">
      <c r="AX40997" s="78"/>
    </row>
    <row r="40998" spans="50:50" ht="0" hidden="1" customHeight="1" x14ac:dyDescent="0.2">
      <c r="AX40998" s="78"/>
    </row>
    <row r="40999" spans="50:50" ht="0" hidden="1" customHeight="1" x14ac:dyDescent="0.2">
      <c r="AX40999" s="78"/>
    </row>
    <row r="41000" spans="50:50" ht="0" hidden="1" customHeight="1" x14ac:dyDescent="0.2">
      <c r="AX41000" s="78"/>
    </row>
    <row r="41001" spans="50:50" ht="0" hidden="1" customHeight="1" x14ac:dyDescent="0.2">
      <c r="AX41001" s="78"/>
    </row>
    <row r="41002" spans="50:50" ht="0" hidden="1" customHeight="1" x14ac:dyDescent="0.2">
      <c r="AX41002" s="78"/>
    </row>
    <row r="41003" spans="50:50" ht="0" hidden="1" customHeight="1" x14ac:dyDescent="0.2">
      <c r="AX41003" s="78"/>
    </row>
    <row r="41004" spans="50:50" ht="0" hidden="1" customHeight="1" x14ac:dyDescent="0.2">
      <c r="AX41004" s="78"/>
    </row>
    <row r="41005" spans="50:50" ht="0" hidden="1" customHeight="1" x14ac:dyDescent="0.2">
      <c r="AX41005" s="78"/>
    </row>
    <row r="41006" spans="50:50" ht="0" hidden="1" customHeight="1" x14ac:dyDescent="0.2">
      <c r="AX41006" s="78"/>
    </row>
    <row r="41007" spans="50:50" ht="0" hidden="1" customHeight="1" x14ac:dyDescent="0.2">
      <c r="AX41007" s="78"/>
    </row>
    <row r="41008" spans="50:50" ht="0" hidden="1" customHeight="1" x14ac:dyDescent="0.2">
      <c r="AX41008" s="78"/>
    </row>
    <row r="41009" spans="50:50" ht="0" hidden="1" customHeight="1" x14ac:dyDescent="0.2">
      <c r="AX41009" s="78"/>
    </row>
    <row r="41010" spans="50:50" ht="0" hidden="1" customHeight="1" x14ac:dyDescent="0.2">
      <c r="AX41010" s="78"/>
    </row>
    <row r="41011" spans="50:50" ht="0" hidden="1" customHeight="1" x14ac:dyDescent="0.2">
      <c r="AX41011" s="78"/>
    </row>
    <row r="41012" spans="50:50" ht="0" hidden="1" customHeight="1" x14ac:dyDescent="0.2">
      <c r="AX41012" s="78"/>
    </row>
    <row r="41013" spans="50:50" ht="0" hidden="1" customHeight="1" x14ac:dyDescent="0.2">
      <c r="AX41013" s="78"/>
    </row>
    <row r="41014" spans="50:50" ht="0" hidden="1" customHeight="1" x14ac:dyDescent="0.2">
      <c r="AX41014" s="78"/>
    </row>
    <row r="41015" spans="50:50" ht="0" hidden="1" customHeight="1" x14ac:dyDescent="0.2">
      <c r="AX41015" s="78"/>
    </row>
    <row r="41016" spans="50:50" ht="0" hidden="1" customHeight="1" x14ac:dyDescent="0.2">
      <c r="AX41016" s="78"/>
    </row>
    <row r="41017" spans="50:50" ht="0" hidden="1" customHeight="1" x14ac:dyDescent="0.2">
      <c r="AX41017" s="78"/>
    </row>
    <row r="41018" spans="50:50" ht="0" hidden="1" customHeight="1" x14ac:dyDescent="0.2">
      <c r="AX41018" s="78"/>
    </row>
    <row r="41019" spans="50:50" ht="0" hidden="1" customHeight="1" x14ac:dyDescent="0.2">
      <c r="AX41019" s="78"/>
    </row>
    <row r="41020" spans="50:50" ht="0" hidden="1" customHeight="1" x14ac:dyDescent="0.2">
      <c r="AX41020" s="78"/>
    </row>
    <row r="41021" spans="50:50" ht="0" hidden="1" customHeight="1" x14ac:dyDescent="0.2">
      <c r="AX41021" s="78"/>
    </row>
    <row r="41022" spans="50:50" ht="0" hidden="1" customHeight="1" x14ac:dyDescent="0.2">
      <c r="AX41022" s="78"/>
    </row>
    <row r="41023" spans="50:50" ht="0" hidden="1" customHeight="1" x14ac:dyDescent="0.2">
      <c r="AX41023" s="78"/>
    </row>
    <row r="41024" spans="50:50" ht="0" hidden="1" customHeight="1" x14ac:dyDescent="0.2">
      <c r="AX41024" s="78"/>
    </row>
    <row r="41025" spans="50:50" ht="0" hidden="1" customHeight="1" x14ac:dyDescent="0.2">
      <c r="AX41025" s="78"/>
    </row>
    <row r="41026" spans="50:50" ht="0" hidden="1" customHeight="1" x14ac:dyDescent="0.2">
      <c r="AX41026" s="78"/>
    </row>
    <row r="41027" spans="50:50" ht="0" hidden="1" customHeight="1" x14ac:dyDescent="0.2">
      <c r="AX41027" s="78"/>
    </row>
    <row r="41028" spans="50:50" ht="0" hidden="1" customHeight="1" x14ac:dyDescent="0.2">
      <c r="AX41028" s="78"/>
    </row>
    <row r="41029" spans="50:50" ht="0" hidden="1" customHeight="1" x14ac:dyDescent="0.2">
      <c r="AX41029" s="78"/>
    </row>
    <row r="41030" spans="50:50" ht="0" hidden="1" customHeight="1" x14ac:dyDescent="0.2">
      <c r="AX41030" s="78"/>
    </row>
    <row r="41031" spans="50:50" ht="0" hidden="1" customHeight="1" x14ac:dyDescent="0.2">
      <c r="AX41031" s="78"/>
    </row>
    <row r="41032" spans="50:50" ht="0" hidden="1" customHeight="1" x14ac:dyDescent="0.2">
      <c r="AX41032" s="78"/>
    </row>
    <row r="41033" spans="50:50" ht="0" hidden="1" customHeight="1" x14ac:dyDescent="0.2">
      <c r="AX41033" s="78"/>
    </row>
    <row r="41034" spans="50:50" ht="0" hidden="1" customHeight="1" x14ac:dyDescent="0.2">
      <c r="AX41034" s="78"/>
    </row>
    <row r="41035" spans="50:50" ht="0" hidden="1" customHeight="1" x14ac:dyDescent="0.2">
      <c r="AX41035" s="78"/>
    </row>
    <row r="41036" spans="50:50" ht="0" hidden="1" customHeight="1" x14ac:dyDescent="0.2">
      <c r="AX41036" s="78"/>
    </row>
    <row r="41037" spans="50:50" ht="0" hidden="1" customHeight="1" x14ac:dyDescent="0.2">
      <c r="AX41037" s="78"/>
    </row>
    <row r="41038" spans="50:50" ht="0" hidden="1" customHeight="1" x14ac:dyDescent="0.2">
      <c r="AX41038" s="78"/>
    </row>
    <row r="41039" spans="50:50" ht="0" hidden="1" customHeight="1" x14ac:dyDescent="0.2">
      <c r="AX41039" s="78"/>
    </row>
    <row r="41040" spans="50:50" ht="0" hidden="1" customHeight="1" x14ac:dyDescent="0.2">
      <c r="AX41040" s="78"/>
    </row>
    <row r="41041" spans="50:50" ht="0" hidden="1" customHeight="1" x14ac:dyDescent="0.2">
      <c r="AX41041" s="78"/>
    </row>
    <row r="41042" spans="50:50" ht="0" hidden="1" customHeight="1" x14ac:dyDescent="0.2">
      <c r="AX41042" s="78"/>
    </row>
    <row r="41043" spans="50:50" ht="0" hidden="1" customHeight="1" x14ac:dyDescent="0.2">
      <c r="AX41043" s="78"/>
    </row>
    <row r="41044" spans="50:50" ht="0" hidden="1" customHeight="1" x14ac:dyDescent="0.2">
      <c r="AX41044" s="78"/>
    </row>
    <row r="41045" spans="50:50" ht="0" hidden="1" customHeight="1" x14ac:dyDescent="0.2">
      <c r="AX41045" s="78"/>
    </row>
    <row r="41046" spans="50:50" ht="0" hidden="1" customHeight="1" x14ac:dyDescent="0.2">
      <c r="AX41046" s="78"/>
    </row>
    <row r="41047" spans="50:50" ht="0" hidden="1" customHeight="1" x14ac:dyDescent="0.2">
      <c r="AX41047" s="78"/>
    </row>
    <row r="41048" spans="50:50" ht="0" hidden="1" customHeight="1" x14ac:dyDescent="0.2">
      <c r="AX41048" s="78"/>
    </row>
    <row r="41049" spans="50:50" ht="0" hidden="1" customHeight="1" x14ac:dyDescent="0.2">
      <c r="AX41049" s="78"/>
    </row>
    <row r="41050" spans="50:50" ht="0" hidden="1" customHeight="1" x14ac:dyDescent="0.2">
      <c r="AX41050" s="78"/>
    </row>
    <row r="41051" spans="50:50" ht="0" hidden="1" customHeight="1" x14ac:dyDescent="0.2">
      <c r="AX41051" s="78"/>
    </row>
    <row r="41052" spans="50:50" ht="0" hidden="1" customHeight="1" x14ac:dyDescent="0.2">
      <c r="AX41052" s="78"/>
    </row>
    <row r="41053" spans="50:50" ht="0" hidden="1" customHeight="1" x14ac:dyDescent="0.2">
      <c r="AX41053" s="78"/>
    </row>
    <row r="41054" spans="50:50" ht="0" hidden="1" customHeight="1" x14ac:dyDescent="0.2">
      <c r="AX41054" s="78"/>
    </row>
    <row r="41055" spans="50:50" ht="0" hidden="1" customHeight="1" x14ac:dyDescent="0.2">
      <c r="AX41055" s="78"/>
    </row>
    <row r="41056" spans="50:50" ht="0" hidden="1" customHeight="1" x14ac:dyDescent="0.2">
      <c r="AX41056" s="78"/>
    </row>
    <row r="41057" spans="50:50" ht="0" hidden="1" customHeight="1" x14ac:dyDescent="0.2">
      <c r="AX41057" s="78"/>
    </row>
    <row r="41058" spans="50:50" ht="0" hidden="1" customHeight="1" x14ac:dyDescent="0.2">
      <c r="AX41058" s="78"/>
    </row>
    <row r="41059" spans="50:50" ht="0" hidden="1" customHeight="1" x14ac:dyDescent="0.2">
      <c r="AX41059" s="78"/>
    </row>
    <row r="41060" spans="50:50" ht="0" hidden="1" customHeight="1" x14ac:dyDescent="0.2">
      <c r="AX41060" s="78"/>
    </row>
    <row r="41061" spans="50:50" ht="0" hidden="1" customHeight="1" x14ac:dyDescent="0.2">
      <c r="AX41061" s="78"/>
    </row>
    <row r="41062" spans="50:50" ht="0" hidden="1" customHeight="1" x14ac:dyDescent="0.2">
      <c r="AX41062" s="78"/>
    </row>
    <row r="41063" spans="50:50" ht="0" hidden="1" customHeight="1" x14ac:dyDescent="0.2">
      <c r="AX41063" s="78"/>
    </row>
    <row r="41064" spans="50:50" ht="0" hidden="1" customHeight="1" x14ac:dyDescent="0.2">
      <c r="AX41064" s="78"/>
    </row>
    <row r="41065" spans="50:50" ht="0" hidden="1" customHeight="1" x14ac:dyDescent="0.2">
      <c r="AX41065" s="78"/>
    </row>
    <row r="41066" spans="50:50" ht="0" hidden="1" customHeight="1" x14ac:dyDescent="0.2">
      <c r="AX41066" s="78"/>
    </row>
    <row r="41067" spans="50:50" ht="0" hidden="1" customHeight="1" x14ac:dyDescent="0.2">
      <c r="AX41067" s="78"/>
    </row>
    <row r="41068" spans="50:50" ht="0" hidden="1" customHeight="1" x14ac:dyDescent="0.2">
      <c r="AX41068" s="78"/>
    </row>
    <row r="41069" spans="50:50" ht="0" hidden="1" customHeight="1" x14ac:dyDescent="0.2">
      <c r="AX41069" s="78"/>
    </row>
    <row r="41070" spans="50:50" ht="0" hidden="1" customHeight="1" x14ac:dyDescent="0.2">
      <c r="AX41070" s="78"/>
    </row>
    <row r="41071" spans="50:50" ht="0" hidden="1" customHeight="1" x14ac:dyDescent="0.2">
      <c r="AX41071" s="78"/>
    </row>
    <row r="41072" spans="50:50" ht="0" hidden="1" customHeight="1" x14ac:dyDescent="0.2">
      <c r="AX41072" s="78"/>
    </row>
    <row r="41073" spans="50:50" ht="0" hidden="1" customHeight="1" x14ac:dyDescent="0.2">
      <c r="AX41073" s="78"/>
    </row>
    <row r="41074" spans="50:50" ht="0" hidden="1" customHeight="1" x14ac:dyDescent="0.2">
      <c r="AX41074" s="78"/>
    </row>
    <row r="41075" spans="50:50" ht="0" hidden="1" customHeight="1" x14ac:dyDescent="0.2">
      <c r="AX41075" s="78"/>
    </row>
    <row r="41076" spans="50:50" ht="0" hidden="1" customHeight="1" x14ac:dyDescent="0.2">
      <c r="AX41076" s="78"/>
    </row>
    <row r="41077" spans="50:50" ht="0" hidden="1" customHeight="1" x14ac:dyDescent="0.2">
      <c r="AX41077" s="78"/>
    </row>
    <row r="41078" spans="50:50" ht="0" hidden="1" customHeight="1" x14ac:dyDescent="0.2">
      <c r="AX41078" s="78"/>
    </row>
    <row r="41079" spans="50:50" ht="0" hidden="1" customHeight="1" x14ac:dyDescent="0.2">
      <c r="AX41079" s="78"/>
    </row>
    <row r="41080" spans="50:50" ht="0" hidden="1" customHeight="1" x14ac:dyDescent="0.2">
      <c r="AX41080" s="78"/>
    </row>
    <row r="41081" spans="50:50" ht="0" hidden="1" customHeight="1" x14ac:dyDescent="0.2">
      <c r="AX41081" s="78"/>
    </row>
    <row r="41082" spans="50:50" ht="0" hidden="1" customHeight="1" x14ac:dyDescent="0.2">
      <c r="AX41082" s="78"/>
    </row>
    <row r="41083" spans="50:50" ht="0" hidden="1" customHeight="1" x14ac:dyDescent="0.2">
      <c r="AX41083" s="78"/>
    </row>
    <row r="41084" spans="50:50" ht="0" hidden="1" customHeight="1" x14ac:dyDescent="0.2">
      <c r="AX41084" s="78"/>
    </row>
    <row r="41085" spans="50:50" ht="0" hidden="1" customHeight="1" x14ac:dyDescent="0.2">
      <c r="AX41085" s="78"/>
    </row>
    <row r="41086" spans="50:50" ht="0" hidden="1" customHeight="1" x14ac:dyDescent="0.2">
      <c r="AX41086" s="78"/>
    </row>
    <row r="41087" spans="50:50" ht="0" hidden="1" customHeight="1" x14ac:dyDescent="0.2">
      <c r="AX41087" s="78"/>
    </row>
    <row r="41088" spans="50:50" ht="0" hidden="1" customHeight="1" x14ac:dyDescent="0.2">
      <c r="AX41088" s="78"/>
    </row>
    <row r="41089" spans="50:50" ht="0" hidden="1" customHeight="1" x14ac:dyDescent="0.2">
      <c r="AX41089" s="78"/>
    </row>
    <row r="41090" spans="50:50" ht="0" hidden="1" customHeight="1" x14ac:dyDescent="0.2">
      <c r="AX41090" s="78"/>
    </row>
    <row r="41091" spans="50:50" ht="0" hidden="1" customHeight="1" x14ac:dyDescent="0.2">
      <c r="AX41091" s="78"/>
    </row>
    <row r="41092" spans="50:50" ht="0" hidden="1" customHeight="1" x14ac:dyDescent="0.2">
      <c r="AX41092" s="78"/>
    </row>
    <row r="41093" spans="50:50" ht="0" hidden="1" customHeight="1" x14ac:dyDescent="0.2">
      <c r="AX41093" s="78"/>
    </row>
    <row r="41094" spans="50:50" ht="0" hidden="1" customHeight="1" x14ac:dyDescent="0.2">
      <c r="AX41094" s="78"/>
    </row>
    <row r="41095" spans="50:50" ht="0" hidden="1" customHeight="1" x14ac:dyDescent="0.2">
      <c r="AX41095" s="78"/>
    </row>
    <row r="41096" spans="50:50" ht="0" hidden="1" customHeight="1" x14ac:dyDescent="0.2">
      <c r="AX41096" s="78"/>
    </row>
    <row r="41097" spans="50:50" ht="0" hidden="1" customHeight="1" x14ac:dyDescent="0.2">
      <c r="AX41097" s="78"/>
    </row>
    <row r="41098" spans="50:50" ht="0" hidden="1" customHeight="1" x14ac:dyDescent="0.2">
      <c r="AX41098" s="78"/>
    </row>
    <row r="41099" spans="50:50" ht="0" hidden="1" customHeight="1" x14ac:dyDescent="0.2">
      <c r="AX41099" s="78"/>
    </row>
    <row r="41100" spans="50:50" ht="0" hidden="1" customHeight="1" x14ac:dyDescent="0.2">
      <c r="AX41100" s="78"/>
    </row>
    <row r="41101" spans="50:50" ht="0" hidden="1" customHeight="1" x14ac:dyDescent="0.2">
      <c r="AX41101" s="78"/>
    </row>
    <row r="41102" spans="50:50" ht="0" hidden="1" customHeight="1" x14ac:dyDescent="0.2">
      <c r="AX41102" s="78"/>
    </row>
    <row r="41103" spans="50:50" ht="0" hidden="1" customHeight="1" x14ac:dyDescent="0.2">
      <c r="AX41103" s="78"/>
    </row>
    <row r="41104" spans="50:50" ht="0" hidden="1" customHeight="1" x14ac:dyDescent="0.2">
      <c r="AX41104" s="78"/>
    </row>
    <row r="41105" spans="50:50" ht="0" hidden="1" customHeight="1" x14ac:dyDescent="0.2">
      <c r="AX41105" s="78"/>
    </row>
    <row r="41106" spans="50:50" ht="0" hidden="1" customHeight="1" x14ac:dyDescent="0.2">
      <c r="AX41106" s="78"/>
    </row>
    <row r="41107" spans="50:50" ht="0" hidden="1" customHeight="1" x14ac:dyDescent="0.2">
      <c r="AX41107" s="78"/>
    </row>
    <row r="41108" spans="50:50" ht="0" hidden="1" customHeight="1" x14ac:dyDescent="0.2">
      <c r="AX41108" s="78"/>
    </row>
    <row r="41109" spans="50:50" ht="0" hidden="1" customHeight="1" x14ac:dyDescent="0.2">
      <c r="AX41109" s="78"/>
    </row>
    <row r="41110" spans="50:50" ht="0" hidden="1" customHeight="1" x14ac:dyDescent="0.2">
      <c r="AX41110" s="78"/>
    </row>
    <row r="41111" spans="50:50" ht="0" hidden="1" customHeight="1" x14ac:dyDescent="0.2">
      <c r="AX41111" s="78"/>
    </row>
    <row r="41112" spans="50:50" ht="0" hidden="1" customHeight="1" x14ac:dyDescent="0.2">
      <c r="AX41112" s="78"/>
    </row>
    <row r="41113" spans="50:50" ht="0" hidden="1" customHeight="1" x14ac:dyDescent="0.2">
      <c r="AX41113" s="78"/>
    </row>
    <row r="41114" spans="50:50" ht="0" hidden="1" customHeight="1" x14ac:dyDescent="0.2">
      <c r="AX41114" s="78"/>
    </row>
    <row r="41115" spans="50:50" ht="0" hidden="1" customHeight="1" x14ac:dyDescent="0.2">
      <c r="AX41115" s="78"/>
    </row>
    <row r="41116" spans="50:50" ht="0" hidden="1" customHeight="1" x14ac:dyDescent="0.2">
      <c r="AX41116" s="78"/>
    </row>
    <row r="41117" spans="50:50" ht="0" hidden="1" customHeight="1" x14ac:dyDescent="0.2">
      <c r="AX41117" s="78"/>
    </row>
    <row r="41118" spans="50:50" ht="0" hidden="1" customHeight="1" x14ac:dyDescent="0.2">
      <c r="AX41118" s="78"/>
    </row>
    <row r="41119" spans="50:50" ht="0" hidden="1" customHeight="1" x14ac:dyDescent="0.2">
      <c r="AX41119" s="78"/>
    </row>
    <row r="41120" spans="50:50" ht="0" hidden="1" customHeight="1" x14ac:dyDescent="0.2">
      <c r="AX41120" s="78"/>
    </row>
    <row r="41121" spans="50:50" ht="0" hidden="1" customHeight="1" x14ac:dyDescent="0.2">
      <c r="AX41121" s="78"/>
    </row>
    <row r="41122" spans="50:50" ht="0" hidden="1" customHeight="1" x14ac:dyDescent="0.2">
      <c r="AX41122" s="78"/>
    </row>
    <row r="41123" spans="50:50" ht="0" hidden="1" customHeight="1" x14ac:dyDescent="0.2">
      <c r="AX41123" s="78"/>
    </row>
    <row r="41124" spans="50:50" ht="0" hidden="1" customHeight="1" x14ac:dyDescent="0.2">
      <c r="AX41124" s="78"/>
    </row>
    <row r="41125" spans="50:50" ht="0" hidden="1" customHeight="1" x14ac:dyDescent="0.2">
      <c r="AX41125" s="78"/>
    </row>
    <row r="41126" spans="50:50" ht="0" hidden="1" customHeight="1" x14ac:dyDescent="0.2">
      <c r="AX41126" s="78"/>
    </row>
    <row r="41127" spans="50:50" ht="0" hidden="1" customHeight="1" x14ac:dyDescent="0.2">
      <c r="AX41127" s="78"/>
    </row>
    <row r="41128" spans="50:50" ht="0" hidden="1" customHeight="1" x14ac:dyDescent="0.2">
      <c r="AX41128" s="78"/>
    </row>
    <row r="41129" spans="50:50" ht="0" hidden="1" customHeight="1" x14ac:dyDescent="0.2">
      <c r="AX41129" s="78"/>
    </row>
    <row r="41130" spans="50:50" ht="0" hidden="1" customHeight="1" x14ac:dyDescent="0.2">
      <c r="AX41130" s="78"/>
    </row>
    <row r="41131" spans="50:50" ht="0" hidden="1" customHeight="1" x14ac:dyDescent="0.2">
      <c r="AX41131" s="78"/>
    </row>
    <row r="41132" spans="50:50" ht="0" hidden="1" customHeight="1" x14ac:dyDescent="0.2">
      <c r="AX41132" s="78"/>
    </row>
    <row r="41133" spans="50:50" ht="0" hidden="1" customHeight="1" x14ac:dyDescent="0.2">
      <c r="AX41133" s="78"/>
    </row>
    <row r="41134" spans="50:50" ht="0" hidden="1" customHeight="1" x14ac:dyDescent="0.2">
      <c r="AX41134" s="78"/>
    </row>
    <row r="41135" spans="50:50" ht="0" hidden="1" customHeight="1" x14ac:dyDescent="0.2">
      <c r="AX41135" s="78"/>
    </row>
    <row r="41136" spans="50:50" ht="0" hidden="1" customHeight="1" x14ac:dyDescent="0.2">
      <c r="AX41136" s="78"/>
    </row>
    <row r="41137" spans="50:50" ht="0" hidden="1" customHeight="1" x14ac:dyDescent="0.2">
      <c r="AX41137" s="78"/>
    </row>
    <row r="41138" spans="50:50" ht="0" hidden="1" customHeight="1" x14ac:dyDescent="0.2">
      <c r="AX41138" s="78"/>
    </row>
    <row r="41139" spans="50:50" ht="0" hidden="1" customHeight="1" x14ac:dyDescent="0.2">
      <c r="AX41139" s="78"/>
    </row>
    <row r="41140" spans="50:50" ht="0" hidden="1" customHeight="1" x14ac:dyDescent="0.2">
      <c r="AX41140" s="78"/>
    </row>
    <row r="41141" spans="50:50" ht="0" hidden="1" customHeight="1" x14ac:dyDescent="0.2">
      <c r="AX41141" s="78"/>
    </row>
    <row r="41142" spans="50:50" ht="0" hidden="1" customHeight="1" x14ac:dyDescent="0.2">
      <c r="AX41142" s="78"/>
    </row>
    <row r="41143" spans="50:50" ht="0" hidden="1" customHeight="1" x14ac:dyDescent="0.2">
      <c r="AX41143" s="78"/>
    </row>
    <row r="41144" spans="50:50" ht="0" hidden="1" customHeight="1" x14ac:dyDescent="0.2">
      <c r="AX41144" s="78"/>
    </row>
    <row r="41145" spans="50:50" ht="0" hidden="1" customHeight="1" x14ac:dyDescent="0.2">
      <c r="AX41145" s="78"/>
    </row>
    <row r="41146" spans="50:50" ht="0" hidden="1" customHeight="1" x14ac:dyDescent="0.2">
      <c r="AX41146" s="78"/>
    </row>
    <row r="41147" spans="50:50" ht="0" hidden="1" customHeight="1" x14ac:dyDescent="0.2">
      <c r="AX41147" s="78"/>
    </row>
    <row r="41148" spans="50:50" ht="0" hidden="1" customHeight="1" x14ac:dyDescent="0.2">
      <c r="AX41148" s="78"/>
    </row>
    <row r="41149" spans="50:50" ht="0" hidden="1" customHeight="1" x14ac:dyDescent="0.2">
      <c r="AX41149" s="78"/>
    </row>
    <row r="41150" spans="50:50" ht="0" hidden="1" customHeight="1" x14ac:dyDescent="0.2">
      <c r="AX41150" s="78"/>
    </row>
    <row r="41151" spans="50:50" ht="0" hidden="1" customHeight="1" x14ac:dyDescent="0.2">
      <c r="AX41151" s="78"/>
    </row>
    <row r="41152" spans="50:50" ht="0" hidden="1" customHeight="1" x14ac:dyDescent="0.2">
      <c r="AX41152" s="78"/>
    </row>
    <row r="41153" spans="50:50" ht="0" hidden="1" customHeight="1" x14ac:dyDescent="0.2">
      <c r="AX41153" s="78"/>
    </row>
    <row r="41154" spans="50:50" ht="0" hidden="1" customHeight="1" x14ac:dyDescent="0.2">
      <c r="AX41154" s="78"/>
    </row>
    <row r="41155" spans="50:50" ht="0" hidden="1" customHeight="1" x14ac:dyDescent="0.2">
      <c r="AX41155" s="78"/>
    </row>
    <row r="41156" spans="50:50" ht="0" hidden="1" customHeight="1" x14ac:dyDescent="0.2">
      <c r="AX41156" s="78"/>
    </row>
    <row r="41157" spans="50:50" ht="0" hidden="1" customHeight="1" x14ac:dyDescent="0.2">
      <c r="AX41157" s="78"/>
    </row>
    <row r="41158" spans="50:50" ht="0" hidden="1" customHeight="1" x14ac:dyDescent="0.2">
      <c r="AX41158" s="78"/>
    </row>
    <row r="41159" spans="50:50" ht="0" hidden="1" customHeight="1" x14ac:dyDescent="0.2">
      <c r="AX41159" s="78"/>
    </row>
    <row r="41160" spans="50:50" ht="0" hidden="1" customHeight="1" x14ac:dyDescent="0.2">
      <c r="AX41160" s="78"/>
    </row>
    <row r="41161" spans="50:50" ht="0" hidden="1" customHeight="1" x14ac:dyDescent="0.2">
      <c r="AX41161" s="78"/>
    </row>
    <row r="41162" spans="50:50" ht="0" hidden="1" customHeight="1" x14ac:dyDescent="0.2">
      <c r="AX41162" s="78"/>
    </row>
    <row r="41163" spans="50:50" ht="0" hidden="1" customHeight="1" x14ac:dyDescent="0.2">
      <c r="AX41163" s="78"/>
    </row>
    <row r="41164" spans="50:50" ht="0" hidden="1" customHeight="1" x14ac:dyDescent="0.2">
      <c r="AX41164" s="78"/>
    </row>
    <row r="41165" spans="50:50" ht="0" hidden="1" customHeight="1" x14ac:dyDescent="0.2">
      <c r="AX41165" s="78"/>
    </row>
    <row r="41166" spans="50:50" ht="0" hidden="1" customHeight="1" x14ac:dyDescent="0.2">
      <c r="AX41166" s="78"/>
    </row>
    <row r="41167" spans="50:50" ht="0" hidden="1" customHeight="1" x14ac:dyDescent="0.2">
      <c r="AX41167" s="78"/>
    </row>
    <row r="41168" spans="50:50" ht="0" hidden="1" customHeight="1" x14ac:dyDescent="0.2">
      <c r="AX41168" s="78"/>
    </row>
    <row r="41169" spans="50:50" ht="0" hidden="1" customHeight="1" x14ac:dyDescent="0.2">
      <c r="AX41169" s="78"/>
    </row>
    <row r="41170" spans="50:50" ht="0" hidden="1" customHeight="1" x14ac:dyDescent="0.2">
      <c r="AX41170" s="78"/>
    </row>
    <row r="41171" spans="50:50" ht="0" hidden="1" customHeight="1" x14ac:dyDescent="0.2">
      <c r="AX41171" s="78"/>
    </row>
    <row r="41172" spans="50:50" ht="0" hidden="1" customHeight="1" x14ac:dyDescent="0.2">
      <c r="AX41172" s="78"/>
    </row>
    <row r="41173" spans="50:50" ht="0" hidden="1" customHeight="1" x14ac:dyDescent="0.2">
      <c r="AX41173" s="78"/>
    </row>
    <row r="41174" spans="50:50" ht="0" hidden="1" customHeight="1" x14ac:dyDescent="0.2">
      <c r="AX41174" s="78"/>
    </row>
    <row r="41175" spans="50:50" ht="0" hidden="1" customHeight="1" x14ac:dyDescent="0.2">
      <c r="AX41175" s="78"/>
    </row>
    <row r="41176" spans="50:50" ht="0" hidden="1" customHeight="1" x14ac:dyDescent="0.2">
      <c r="AX41176" s="78"/>
    </row>
    <row r="41177" spans="50:50" ht="0" hidden="1" customHeight="1" x14ac:dyDescent="0.2">
      <c r="AX41177" s="78"/>
    </row>
    <row r="41178" spans="50:50" ht="0" hidden="1" customHeight="1" x14ac:dyDescent="0.2">
      <c r="AX41178" s="78"/>
    </row>
    <row r="41179" spans="50:50" ht="0" hidden="1" customHeight="1" x14ac:dyDescent="0.2">
      <c r="AX41179" s="78"/>
    </row>
    <row r="41180" spans="50:50" ht="0" hidden="1" customHeight="1" x14ac:dyDescent="0.2">
      <c r="AX41180" s="78"/>
    </row>
    <row r="41181" spans="50:50" ht="0" hidden="1" customHeight="1" x14ac:dyDescent="0.2">
      <c r="AX41181" s="78"/>
    </row>
    <row r="41182" spans="50:50" ht="0" hidden="1" customHeight="1" x14ac:dyDescent="0.2">
      <c r="AX41182" s="78"/>
    </row>
    <row r="41183" spans="50:50" ht="0" hidden="1" customHeight="1" x14ac:dyDescent="0.2">
      <c r="AX41183" s="78"/>
    </row>
    <row r="41184" spans="50:50" ht="0" hidden="1" customHeight="1" x14ac:dyDescent="0.2">
      <c r="AX41184" s="78"/>
    </row>
    <row r="41185" spans="50:50" ht="0" hidden="1" customHeight="1" x14ac:dyDescent="0.2">
      <c r="AX41185" s="78"/>
    </row>
    <row r="41186" spans="50:50" ht="0" hidden="1" customHeight="1" x14ac:dyDescent="0.2">
      <c r="AX41186" s="78"/>
    </row>
    <row r="41187" spans="50:50" ht="0" hidden="1" customHeight="1" x14ac:dyDescent="0.2">
      <c r="AX41187" s="78"/>
    </row>
    <row r="41188" spans="50:50" ht="0" hidden="1" customHeight="1" x14ac:dyDescent="0.2">
      <c r="AX41188" s="78"/>
    </row>
    <row r="41189" spans="50:50" ht="0" hidden="1" customHeight="1" x14ac:dyDescent="0.2">
      <c r="AX41189" s="78"/>
    </row>
    <row r="41190" spans="50:50" ht="0" hidden="1" customHeight="1" x14ac:dyDescent="0.2">
      <c r="AX41190" s="78"/>
    </row>
    <row r="41191" spans="50:50" ht="0" hidden="1" customHeight="1" x14ac:dyDescent="0.2">
      <c r="AX41191" s="78"/>
    </row>
    <row r="41192" spans="50:50" ht="0" hidden="1" customHeight="1" x14ac:dyDescent="0.2">
      <c r="AX41192" s="78"/>
    </row>
    <row r="41193" spans="50:50" ht="0" hidden="1" customHeight="1" x14ac:dyDescent="0.2">
      <c r="AX41193" s="78"/>
    </row>
    <row r="41194" spans="50:50" ht="0" hidden="1" customHeight="1" x14ac:dyDescent="0.2">
      <c r="AX41194" s="78"/>
    </row>
    <row r="41195" spans="50:50" ht="0" hidden="1" customHeight="1" x14ac:dyDescent="0.2">
      <c r="AX41195" s="78"/>
    </row>
    <row r="41196" spans="50:50" ht="0" hidden="1" customHeight="1" x14ac:dyDescent="0.2">
      <c r="AX41196" s="78"/>
    </row>
    <row r="41197" spans="50:50" ht="0" hidden="1" customHeight="1" x14ac:dyDescent="0.2">
      <c r="AX41197" s="78"/>
    </row>
    <row r="41198" spans="50:50" ht="0" hidden="1" customHeight="1" x14ac:dyDescent="0.2">
      <c r="AX41198" s="78"/>
    </row>
    <row r="41199" spans="50:50" ht="0" hidden="1" customHeight="1" x14ac:dyDescent="0.2">
      <c r="AX41199" s="78"/>
    </row>
    <row r="41200" spans="50:50" ht="0" hidden="1" customHeight="1" x14ac:dyDescent="0.2">
      <c r="AX41200" s="78"/>
    </row>
    <row r="41201" spans="50:50" ht="0" hidden="1" customHeight="1" x14ac:dyDescent="0.2">
      <c r="AX41201" s="78"/>
    </row>
    <row r="41202" spans="50:50" ht="0" hidden="1" customHeight="1" x14ac:dyDescent="0.2">
      <c r="AX41202" s="78"/>
    </row>
    <row r="41203" spans="50:50" ht="0" hidden="1" customHeight="1" x14ac:dyDescent="0.2">
      <c r="AX41203" s="78"/>
    </row>
    <row r="41204" spans="50:50" ht="0" hidden="1" customHeight="1" x14ac:dyDescent="0.2">
      <c r="AX41204" s="78"/>
    </row>
    <row r="41205" spans="50:50" ht="0" hidden="1" customHeight="1" x14ac:dyDescent="0.2">
      <c r="AX41205" s="78"/>
    </row>
    <row r="41206" spans="50:50" ht="0" hidden="1" customHeight="1" x14ac:dyDescent="0.2">
      <c r="AX41206" s="78"/>
    </row>
    <row r="41207" spans="50:50" ht="0" hidden="1" customHeight="1" x14ac:dyDescent="0.2">
      <c r="AX41207" s="78"/>
    </row>
    <row r="41208" spans="50:50" ht="0" hidden="1" customHeight="1" x14ac:dyDescent="0.2">
      <c r="AX41208" s="78"/>
    </row>
    <row r="41209" spans="50:50" ht="0" hidden="1" customHeight="1" x14ac:dyDescent="0.2">
      <c r="AX41209" s="78"/>
    </row>
    <row r="41210" spans="50:50" ht="0" hidden="1" customHeight="1" x14ac:dyDescent="0.2">
      <c r="AX41210" s="78"/>
    </row>
    <row r="41211" spans="50:50" ht="0" hidden="1" customHeight="1" x14ac:dyDescent="0.2">
      <c r="AX41211" s="78"/>
    </row>
    <row r="41212" spans="50:50" ht="0" hidden="1" customHeight="1" x14ac:dyDescent="0.2">
      <c r="AX41212" s="78"/>
    </row>
    <row r="41213" spans="50:50" ht="0" hidden="1" customHeight="1" x14ac:dyDescent="0.2">
      <c r="AX41213" s="78"/>
    </row>
    <row r="41214" spans="50:50" ht="0" hidden="1" customHeight="1" x14ac:dyDescent="0.2">
      <c r="AX41214" s="78"/>
    </row>
    <row r="41215" spans="50:50" ht="0" hidden="1" customHeight="1" x14ac:dyDescent="0.2">
      <c r="AX41215" s="78"/>
    </row>
    <row r="41216" spans="50:50" ht="0" hidden="1" customHeight="1" x14ac:dyDescent="0.2">
      <c r="AX41216" s="78"/>
    </row>
    <row r="41217" spans="50:50" ht="0" hidden="1" customHeight="1" x14ac:dyDescent="0.2">
      <c r="AX41217" s="78"/>
    </row>
    <row r="41218" spans="50:50" ht="0" hidden="1" customHeight="1" x14ac:dyDescent="0.2">
      <c r="AX41218" s="78"/>
    </row>
    <row r="41219" spans="50:50" ht="0" hidden="1" customHeight="1" x14ac:dyDescent="0.2">
      <c r="AX41219" s="78"/>
    </row>
    <row r="41220" spans="50:50" ht="0" hidden="1" customHeight="1" x14ac:dyDescent="0.2">
      <c r="AX41220" s="78"/>
    </row>
    <row r="41221" spans="50:50" ht="0" hidden="1" customHeight="1" x14ac:dyDescent="0.2">
      <c r="AX41221" s="78"/>
    </row>
    <row r="41222" spans="50:50" ht="0" hidden="1" customHeight="1" x14ac:dyDescent="0.2">
      <c r="AX41222" s="78"/>
    </row>
    <row r="41223" spans="50:50" ht="0" hidden="1" customHeight="1" x14ac:dyDescent="0.2">
      <c r="AX41223" s="78"/>
    </row>
    <row r="41224" spans="50:50" ht="0" hidden="1" customHeight="1" x14ac:dyDescent="0.2">
      <c r="AX41224" s="78"/>
    </row>
    <row r="41225" spans="50:50" ht="0" hidden="1" customHeight="1" x14ac:dyDescent="0.2">
      <c r="AX41225" s="78"/>
    </row>
    <row r="41226" spans="50:50" ht="0" hidden="1" customHeight="1" x14ac:dyDescent="0.2">
      <c r="AX41226" s="78"/>
    </row>
    <row r="41227" spans="50:50" ht="0" hidden="1" customHeight="1" x14ac:dyDescent="0.2">
      <c r="AX41227" s="78"/>
    </row>
    <row r="41228" spans="50:50" ht="0" hidden="1" customHeight="1" x14ac:dyDescent="0.2">
      <c r="AX41228" s="78"/>
    </row>
    <row r="41229" spans="50:50" ht="0" hidden="1" customHeight="1" x14ac:dyDescent="0.2">
      <c r="AX41229" s="78"/>
    </row>
    <row r="41230" spans="50:50" ht="0" hidden="1" customHeight="1" x14ac:dyDescent="0.2">
      <c r="AX41230" s="78"/>
    </row>
    <row r="41231" spans="50:50" ht="0" hidden="1" customHeight="1" x14ac:dyDescent="0.2">
      <c r="AX41231" s="78"/>
    </row>
    <row r="41232" spans="50:50" ht="0" hidden="1" customHeight="1" x14ac:dyDescent="0.2">
      <c r="AX41232" s="78"/>
    </row>
    <row r="41233" spans="50:50" ht="0" hidden="1" customHeight="1" x14ac:dyDescent="0.2">
      <c r="AX41233" s="78"/>
    </row>
    <row r="41234" spans="50:50" ht="0" hidden="1" customHeight="1" x14ac:dyDescent="0.2">
      <c r="AX41234" s="78"/>
    </row>
    <row r="41235" spans="50:50" ht="0" hidden="1" customHeight="1" x14ac:dyDescent="0.2">
      <c r="AX41235" s="78"/>
    </row>
    <row r="41236" spans="50:50" ht="0" hidden="1" customHeight="1" x14ac:dyDescent="0.2">
      <c r="AX41236" s="78"/>
    </row>
    <row r="41237" spans="50:50" ht="0" hidden="1" customHeight="1" x14ac:dyDescent="0.2">
      <c r="AX41237" s="78"/>
    </row>
    <row r="41238" spans="50:50" ht="0" hidden="1" customHeight="1" x14ac:dyDescent="0.2">
      <c r="AX41238" s="78"/>
    </row>
    <row r="41239" spans="50:50" ht="0" hidden="1" customHeight="1" x14ac:dyDescent="0.2">
      <c r="AX41239" s="78"/>
    </row>
    <row r="41240" spans="50:50" ht="0" hidden="1" customHeight="1" x14ac:dyDescent="0.2">
      <c r="AX41240" s="78"/>
    </row>
    <row r="41241" spans="50:50" ht="0" hidden="1" customHeight="1" x14ac:dyDescent="0.2">
      <c r="AX41241" s="78"/>
    </row>
    <row r="41242" spans="50:50" ht="0" hidden="1" customHeight="1" x14ac:dyDescent="0.2">
      <c r="AX41242" s="78"/>
    </row>
    <row r="41243" spans="50:50" ht="0" hidden="1" customHeight="1" x14ac:dyDescent="0.2">
      <c r="AX41243" s="78"/>
    </row>
    <row r="41244" spans="50:50" ht="0" hidden="1" customHeight="1" x14ac:dyDescent="0.2">
      <c r="AX41244" s="78"/>
    </row>
    <row r="41245" spans="50:50" ht="0" hidden="1" customHeight="1" x14ac:dyDescent="0.2">
      <c r="AX41245" s="78"/>
    </row>
    <row r="41246" spans="50:50" ht="0" hidden="1" customHeight="1" x14ac:dyDescent="0.2">
      <c r="AX41246" s="78"/>
    </row>
    <row r="41247" spans="50:50" ht="0" hidden="1" customHeight="1" x14ac:dyDescent="0.2">
      <c r="AX41247" s="78"/>
    </row>
    <row r="41248" spans="50:50" ht="0" hidden="1" customHeight="1" x14ac:dyDescent="0.2">
      <c r="AX41248" s="78"/>
    </row>
    <row r="41249" spans="50:50" ht="0" hidden="1" customHeight="1" x14ac:dyDescent="0.2">
      <c r="AX41249" s="78"/>
    </row>
    <row r="41250" spans="50:50" ht="0" hidden="1" customHeight="1" x14ac:dyDescent="0.2">
      <c r="AX41250" s="78"/>
    </row>
    <row r="41251" spans="50:50" ht="0" hidden="1" customHeight="1" x14ac:dyDescent="0.2">
      <c r="AX41251" s="78"/>
    </row>
    <row r="41252" spans="50:50" ht="0" hidden="1" customHeight="1" x14ac:dyDescent="0.2">
      <c r="AX41252" s="78"/>
    </row>
    <row r="41253" spans="50:50" ht="0" hidden="1" customHeight="1" x14ac:dyDescent="0.2">
      <c r="AX41253" s="78"/>
    </row>
    <row r="41254" spans="50:50" ht="0" hidden="1" customHeight="1" x14ac:dyDescent="0.2">
      <c r="AX41254" s="78"/>
    </row>
    <row r="41255" spans="50:50" ht="0" hidden="1" customHeight="1" x14ac:dyDescent="0.2">
      <c r="AX41255" s="78"/>
    </row>
    <row r="41256" spans="50:50" ht="0" hidden="1" customHeight="1" x14ac:dyDescent="0.2">
      <c r="AX41256" s="78"/>
    </row>
    <row r="41257" spans="50:50" ht="0" hidden="1" customHeight="1" x14ac:dyDescent="0.2">
      <c r="AX41257" s="78"/>
    </row>
    <row r="41258" spans="50:50" ht="0" hidden="1" customHeight="1" x14ac:dyDescent="0.2">
      <c r="AX41258" s="78"/>
    </row>
    <row r="41259" spans="50:50" ht="0" hidden="1" customHeight="1" x14ac:dyDescent="0.2">
      <c r="AX41259" s="78"/>
    </row>
    <row r="41260" spans="50:50" ht="0" hidden="1" customHeight="1" x14ac:dyDescent="0.2">
      <c r="AX41260" s="78"/>
    </row>
    <row r="41261" spans="50:50" ht="0" hidden="1" customHeight="1" x14ac:dyDescent="0.2">
      <c r="AX41261" s="78"/>
    </row>
    <row r="41262" spans="50:50" ht="0" hidden="1" customHeight="1" x14ac:dyDescent="0.2">
      <c r="AX41262" s="78"/>
    </row>
    <row r="41263" spans="50:50" ht="0" hidden="1" customHeight="1" x14ac:dyDescent="0.2">
      <c r="AX41263" s="78"/>
    </row>
    <row r="41264" spans="50:50" ht="0" hidden="1" customHeight="1" x14ac:dyDescent="0.2">
      <c r="AX41264" s="78"/>
    </row>
    <row r="41265" spans="50:50" ht="0" hidden="1" customHeight="1" x14ac:dyDescent="0.2">
      <c r="AX41265" s="78"/>
    </row>
    <row r="41266" spans="50:50" ht="0" hidden="1" customHeight="1" x14ac:dyDescent="0.2">
      <c r="AX41266" s="78"/>
    </row>
    <row r="41267" spans="50:50" ht="0" hidden="1" customHeight="1" x14ac:dyDescent="0.2">
      <c r="AX41267" s="78"/>
    </row>
    <row r="41268" spans="50:50" ht="0" hidden="1" customHeight="1" x14ac:dyDescent="0.2">
      <c r="AX41268" s="78"/>
    </row>
    <row r="41269" spans="50:50" ht="0" hidden="1" customHeight="1" x14ac:dyDescent="0.2">
      <c r="AX41269" s="78"/>
    </row>
    <row r="41270" spans="50:50" ht="0" hidden="1" customHeight="1" x14ac:dyDescent="0.2">
      <c r="AX41270" s="78"/>
    </row>
    <row r="41271" spans="50:50" ht="0" hidden="1" customHeight="1" x14ac:dyDescent="0.2">
      <c r="AX41271" s="78"/>
    </row>
    <row r="41272" spans="50:50" ht="0" hidden="1" customHeight="1" x14ac:dyDescent="0.2">
      <c r="AX41272" s="78"/>
    </row>
    <row r="41273" spans="50:50" ht="0" hidden="1" customHeight="1" x14ac:dyDescent="0.2">
      <c r="AX41273" s="78"/>
    </row>
    <row r="41274" spans="50:50" ht="0" hidden="1" customHeight="1" x14ac:dyDescent="0.2">
      <c r="AX41274" s="78"/>
    </row>
    <row r="41275" spans="50:50" ht="0" hidden="1" customHeight="1" x14ac:dyDescent="0.2">
      <c r="AX41275" s="78"/>
    </row>
    <row r="41276" spans="50:50" ht="0" hidden="1" customHeight="1" x14ac:dyDescent="0.2">
      <c r="AX41276" s="78"/>
    </row>
    <row r="41277" spans="50:50" ht="0" hidden="1" customHeight="1" x14ac:dyDescent="0.2">
      <c r="AX41277" s="78"/>
    </row>
    <row r="41278" spans="50:50" ht="0" hidden="1" customHeight="1" x14ac:dyDescent="0.2">
      <c r="AX41278" s="78"/>
    </row>
    <row r="41279" spans="50:50" ht="0" hidden="1" customHeight="1" x14ac:dyDescent="0.2">
      <c r="AX41279" s="78"/>
    </row>
    <row r="41280" spans="50:50" ht="0" hidden="1" customHeight="1" x14ac:dyDescent="0.2">
      <c r="AX41280" s="78"/>
    </row>
    <row r="41281" spans="50:50" ht="0" hidden="1" customHeight="1" x14ac:dyDescent="0.2">
      <c r="AX41281" s="78"/>
    </row>
    <row r="41282" spans="50:50" ht="0" hidden="1" customHeight="1" x14ac:dyDescent="0.2">
      <c r="AX41282" s="78"/>
    </row>
    <row r="41283" spans="50:50" ht="0" hidden="1" customHeight="1" x14ac:dyDescent="0.2">
      <c r="AX41283" s="78"/>
    </row>
    <row r="41284" spans="50:50" ht="0" hidden="1" customHeight="1" x14ac:dyDescent="0.2">
      <c r="AX41284" s="78"/>
    </row>
    <row r="41285" spans="50:50" ht="0" hidden="1" customHeight="1" x14ac:dyDescent="0.2">
      <c r="AX41285" s="78"/>
    </row>
    <row r="41286" spans="50:50" ht="0" hidden="1" customHeight="1" x14ac:dyDescent="0.2">
      <c r="AX41286" s="78"/>
    </row>
    <row r="41287" spans="50:50" ht="0" hidden="1" customHeight="1" x14ac:dyDescent="0.2">
      <c r="AX41287" s="78"/>
    </row>
    <row r="41288" spans="50:50" ht="0" hidden="1" customHeight="1" x14ac:dyDescent="0.2">
      <c r="AX41288" s="78"/>
    </row>
    <row r="41289" spans="50:50" ht="0" hidden="1" customHeight="1" x14ac:dyDescent="0.2">
      <c r="AX41289" s="78"/>
    </row>
    <row r="41290" spans="50:50" ht="0" hidden="1" customHeight="1" x14ac:dyDescent="0.2">
      <c r="AX41290" s="78"/>
    </row>
    <row r="41291" spans="50:50" ht="0" hidden="1" customHeight="1" x14ac:dyDescent="0.2">
      <c r="AX41291" s="78"/>
    </row>
    <row r="41292" spans="50:50" ht="0" hidden="1" customHeight="1" x14ac:dyDescent="0.2">
      <c r="AX41292" s="78"/>
    </row>
    <row r="41293" spans="50:50" ht="0" hidden="1" customHeight="1" x14ac:dyDescent="0.2">
      <c r="AX41293" s="78"/>
    </row>
    <row r="41294" spans="50:50" ht="0" hidden="1" customHeight="1" x14ac:dyDescent="0.2">
      <c r="AX41294" s="78"/>
    </row>
    <row r="41295" spans="50:50" ht="0" hidden="1" customHeight="1" x14ac:dyDescent="0.2">
      <c r="AX41295" s="78"/>
    </row>
    <row r="41296" spans="50:50" ht="0" hidden="1" customHeight="1" x14ac:dyDescent="0.2">
      <c r="AX41296" s="78"/>
    </row>
    <row r="41297" spans="50:50" ht="0" hidden="1" customHeight="1" x14ac:dyDescent="0.2">
      <c r="AX41297" s="78"/>
    </row>
    <row r="41298" spans="50:50" ht="0" hidden="1" customHeight="1" x14ac:dyDescent="0.2">
      <c r="AX41298" s="78"/>
    </row>
    <row r="41299" spans="50:50" ht="0" hidden="1" customHeight="1" x14ac:dyDescent="0.2">
      <c r="AX41299" s="78"/>
    </row>
    <row r="41300" spans="50:50" ht="0" hidden="1" customHeight="1" x14ac:dyDescent="0.2">
      <c r="AX41300" s="78"/>
    </row>
    <row r="41301" spans="50:50" ht="0" hidden="1" customHeight="1" x14ac:dyDescent="0.2">
      <c r="AX41301" s="78"/>
    </row>
    <row r="41302" spans="50:50" ht="0" hidden="1" customHeight="1" x14ac:dyDescent="0.2">
      <c r="AX41302" s="78"/>
    </row>
    <row r="41303" spans="50:50" ht="0" hidden="1" customHeight="1" x14ac:dyDescent="0.2">
      <c r="AX41303" s="78"/>
    </row>
    <row r="41304" spans="50:50" ht="0" hidden="1" customHeight="1" x14ac:dyDescent="0.2">
      <c r="AX41304" s="78"/>
    </row>
    <row r="41305" spans="50:50" ht="0" hidden="1" customHeight="1" x14ac:dyDescent="0.2">
      <c r="AX41305" s="78"/>
    </row>
    <row r="41306" spans="50:50" ht="0" hidden="1" customHeight="1" x14ac:dyDescent="0.2">
      <c r="AX41306" s="78"/>
    </row>
    <row r="41307" spans="50:50" ht="0" hidden="1" customHeight="1" x14ac:dyDescent="0.2">
      <c r="AX41307" s="78"/>
    </row>
    <row r="41308" spans="50:50" ht="0" hidden="1" customHeight="1" x14ac:dyDescent="0.2">
      <c r="AX41308" s="78"/>
    </row>
    <row r="41309" spans="50:50" ht="0" hidden="1" customHeight="1" x14ac:dyDescent="0.2">
      <c r="AX41309" s="78"/>
    </row>
    <row r="41310" spans="50:50" ht="0" hidden="1" customHeight="1" x14ac:dyDescent="0.2">
      <c r="AX41310" s="78"/>
    </row>
    <row r="41311" spans="50:50" ht="0" hidden="1" customHeight="1" x14ac:dyDescent="0.2">
      <c r="AX41311" s="78"/>
    </row>
    <row r="41312" spans="50:50" ht="0" hidden="1" customHeight="1" x14ac:dyDescent="0.2">
      <c r="AX41312" s="78"/>
    </row>
    <row r="41313" spans="50:50" ht="0" hidden="1" customHeight="1" x14ac:dyDescent="0.2">
      <c r="AX41313" s="78"/>
    </row>
    <row r="41314" spans="50:50" ht="0" hidden="1" customHeight="1" x14ac:dyDescent="0.2">
      <c r="AX41314" s="78"/>
    </row>
    <row r="41315" spans="50:50" ht="0" hidden="1" customHeight="1" x14ac:dyDescent="0.2">
      <c r="AX41315" s="78"/>
    </row>
    <row r="41316" spans="50:50" ht="0" hidden="1" customHeight="1" x14ac:dyDescent="0.2">
      <c r="AX41316" s="78"/>
    </row>
    <row r="41317" spans="50:50" ht="0" hidden="1" customHeight="1" x14ac:dyDescent="0.2">
      <c r="AX41317" s="78"/>
    </row>
    <row r="41318" spans="50:50" ht="0" hidden="1" customHeight="1" x14ac:dyDescent="0.2">
      <c r="AX41318" s="78"/>
    </row>
    <row r="41319" spans="50:50" ht="0" hidden="1" customHeight="1" x14ac:dyDescent="0.2">
      <c r="AX41319" s="78"/>
    </row>
    <row r="41320" spans="50:50" ht="0" hidden="1" customHeight="1" x14ac:dyDescent="0.2">
      <c r="AX41320" s="78"/>
    </row>
    <row r="41321" spans="50:50" ht="0" hidden="1" customHeight="1" x14ac:dyDescent="0.2">
      <c r="AX41321" s="78"/>
    </row>
    <row r="41322" spans="50:50" ht="0" hidden="1" customHeight="1" x14ac:dyDescent="0.2">
      <c r="AX41322" s="78"/>
    </row>
    <row r="41323" spans="50:50" ht="0" hidden="1" customHeight="1" x14ac:dyDescent="0.2">
      <c r="AX41323" s="78"/>
    </row>
    <row r="41324" spans="50:50" ht="0" hidden="1" customHeight="1" x14ac:dyDescent="0.2">
      <c r="AX41324" s="78"/>
    </row>
    <row r="41325" spans="50:50" ht="0" hidden="1" customHeight="1" x14ac:dyDescent="0.2">
      <c r="AX41325" s="78"/>
    </row>
    <row r="41326" spans="50:50" ht="0" hidden="1" customHeight="1" x14ac:dyDescent="0.2">
      <c r="AX41326" s="78"/>
    </row>
    <row r="41327" spans="50:50" ht="0" hidden="1" customHeight="1" x14ac:dyDescent="0.2">
      <c r="AX41327" s="78"/>
    </row>
    <row r="41328" spans="50:50" ht="0" hidden="1" customHeight="1" x14ac:dyDescent="0.2">
      <c r="AX41328" s="78"/>
    </row>
    <row r="41329" spans="50:50" ht="0" hidden="1" customHeight="1" x14ac:dyDescent="0.2">
      <c r="AX41329" s="78"/>
    </row>
    <row r="41330" spans="50:50" ht="0" hidden="1" customHeight="1" x14ac:dyDescent="0.2">
      <c r="AX41330" s="78"/>
    </row>
    <row r="41331" spans="50:50" ht="0" hidden="1" customHeight="1" x14ac:dyDescent="0.2">
      <c r="AX41331" s="78"/>
    </row>
    <row r="41332" spans="50:50" ht="0" hidden="1" customHeight="1" x14ac:dyDescent="0.2">
      <c r="AX41332" s="78"/>
    </row>
    <row r="41333" spans="50:50" ht="0" hidden="1" customHeight="1" x14ac:dyDescent="0.2">
      <c r="AX41333" s="78"/>
    </row>
    <row r="41334" spans="50:50" ht="0" hidden="1" customHeight="1" x14ac:dyDescent="0.2">
      <c r="AX41334" s="78"/>
    </row>
    <row r="41335" spans="50:50" ht="0" hidden="1" customHeight="1" x14ac:dyDescent="0.2">
      <c r="AX41335" s="78"/>
    </row>
    <row r="41336" spans="50:50" ht="0" hidden="1" customHeight="1" x14ac:dyDescent="0.2">
      <c r="AX41336" s="78"/>
    </row>
    <row r="41337" spans="50:50" ht="0" hidden="1" customHeight="1" x14ac:dyDescent="0.2">
      <c r="AX41337" s="78"/>
    </row>
    <row r="41338" spans="50:50" ht="0" hidden="1" customHeight="1" x14ac:dyDescent="0.2">
      <c r="AX41338" s="78"/>
    </row>
    <row r="41339" spans="50:50" ht="0" hidden="1" customHeight="1" x14ac:dyDescent="0.2">
      <c r="AX41339" s="78"/>
    </row>
    <row r="41340" spans="50:50" ht="0" hidden="1" customHeight="1" x14ac:dyDescent="0.2">
      <c r="AX41340" s="78"/>
    </row>
    <row r="41341" spans="50:50" ht="0" hidden="1" customHeight="1" x14ac:dyDescent="0.2">
      <c r="AX41341" s="78"/>
    </row>
    <row r="41342" spans="50:50" ht="0" hidden="1" customHeight="1" x14ac:dyDescent="0.2">
      <c r="AX41342" s="78"/>
    </row>
    <row r="41343" spans="50:50" ht="0" hidden="1" customHeight="1" x14ac:dyDescent="0.2">
      <c r="AX41343" s="78"/>
    </row>
    <row r="41344" spans="50:50" ht="0" hidden="1" customHeight="1" x14ac:dyDescent="0.2">
      <c r="AX41344" s="78"/>
    </row>
    <row r="41345" spans="50:50" ht="0" hidden="1" customHeight="1" x14ac:dyDescent="0.2">
      <c r="AX41345" s="78"/>
    </row>
    <row r="41346" spans="50:50" ht="0" hidden="1" customHeight="1" x14ac:dyDescent="0.2">
      <c r="AX41346" s="78"/>
    </row>
    <row r="41347" spans="50:50" ht="0" hidden="1" customHeight="1" x14ac:dyDescent="0.2">
      <c r="AX41347" s="78"/>
    </row>
    <row r="41348" spans="50:50" ht="0" hidden="1" customHeight="1" x14ac:dyDescent="0.2">
      <c r="AX41348" s="78"/>
    </row>
    <row r="41349" spans="50:50" ht="0" hidden="1" customHeight="1" x14ac:dyDescent="0.2">
      <c r="AX41349" s="78"/>
    </row>
    <row r="41350" spans="50:50" ht="0" hidden="1" customHeight="1" x14ac:dyDescent="0.2">
      <c r="AX41350" s="78"/>
    </row>
    <row r="41351" spans="50:50" ht="0" hidden="1" customHeight="1" x14ac:dyDescent="0.2">
      <c r="AX41351" s="78"/>
    </row>
    <row r="41352" spans="50:50" ht="0" hidden="1" customHeight="1" x14ac:dyDescent="0.2">
      <c r="AX41352" s="78"/>
    </row>
    <row r="41353" spans="50:50" ht="0" hidden="1" customHeight="1" x14ac:dyDescent="0.2">
      <c r="AX41353" s="78"/>
    </row>
    <row r="41354" spans="50:50" ht="0" hidden="1" customHeight="1" x14ac:dyDescent="0.2">
      <c r="AX41354" s="78"/>
    </row>
    <row r="41355" spans="50:50" ht="0" hidden="1" customHeight="1" x14ac:dyDescent="0.2">
      <c r="AX41355" s="78"/>
    </row>
    <row r="41356" spans="50:50" ht="0" hidden="1" customHeight="1" x14ac:dyDescent="0.2">
      <c r="AX41356" s="78"/>
    </row>
    <row r="41357" spans="50:50" ht="0" hidden="1" customHeight="1" x14ac:dyDescent="0.2">
      <c r="AX41357" s="78"/>
    </row>
    <row r="41358" spans="50:50" ht="0" hidden="1" customHeight="1" x14ac:dyDescent="0.2">
      <c r="AX41358" s="78"/>
    </row>
    <row r="41359" spans="50:50" ht="0" hidden="1" customHeight="1" x14ac:dyDescent="0.2">
      <c r="AX41359" s="78"/>
    </row>
    <row r="41360" spans="50:50" ht="0" hidden="1" customHeight="1" x14ac:dyDescent="0.2">
      <c r="AX41360" s="78"/>
    </row>
    <row r="41361" spans="50:50" ht="0" hidden="1" customHeight="1" x14ac:dyDescent="0.2">
      <c r="AX41361" s="78"/>
    </row>
    <row r="41362" spans="50:50" ht="0" hidden="1" customHeight="1" x14ac:dyDescent="0.2">
      <c r="AX41362" s="78"/>
    </row>
    <row r="41363" spans="50:50" ht="0" hidden="1" customHeight="1" x14ac:dyDescent="0.2">
      <c r="AX41363" s="78"/>
    </row>
    <row r="41364" spans="50:50" ht="0" hidden="1" customHeight="1" x14ac:dyDescent="0.2">
      <c r="AX41364" s="78"/>
    </row>
    <row r="41365" spans="50:50" ht="0" hidden="1" customHeight="1" x14ac:dyDescent="0.2">
      <c r="AX41365" s="78"/>
    </row>
    <row r="41366" spans="50:50" ht="0" hidden="1" customHeight="1" x14ac:dyDescent="0.2">
      <c r="AX41366" s="78"/>
    </row>
    <row r="41367" spans="50:50" ht="0" hidden="1" customHeight="1" x14ac:dyDescent="0.2">
      <c r="AX41367" s="78"/>
    </row>
    <row r="41368" spans="50:50" ht="0" hidden="1" customHeight="1" x14ac:dyDescent="0.2">
      <c r="AX41368" s="78"/>
    </row>
    <row r="41369" spans="50:50" ht="0" hidden="1" customHeight="1" x14ac:dyDescent="0.2">
      <c r="AX41369" s="78"/>
    </row>
    <row r="41370" spans="50:50" ht="0" hidden="1" customHeight="1" x14ac:dyDescent="0.2">
      <c r="AX41370" s="78"/>
    </row>
    <row r="41371" spans="50:50" ht="0" hidden="1" customHeight="1" x14ac:dyDescent="0.2">
      <c r="AX41371" s="78"/>
    </row>
    <row r="41372" spans="50:50" ht="0" hidden="1" customHeight="1" x14ac:dyDescent="0.2">
      <c r="AX41372" s="78"/>
    </row>
    <row r="41373" spans="50:50" ht="0" hidden="1" customHeight="1" x14ac:dyDescent="0.2">
      <c r="AX41373" s="78"/>
    </row>
    <row r="41374" spans="50:50" ht="0" hidden="1" customHeight="1" x14ac:dyDescent="0.2">
      <c r="AX41374" s="78"/>
    </row>
    <row r="41375" spans="50:50" ht="0" hidden="1" customHeight="1" x14ac:dyDescent="0.2">
      <c r="AX41375" s="78"/>
    </row>
    <row r="41376" spans="50:50" ht="0" hidden="1" customHeight="1" x14ac:dyDescent="0.2">
      <c r="AX41376" s="78"/>
    </row>
    <row r="41377" spans="50:50" ht="0" hidden="1" customHeight="1" x14ac:dyDescent="0.2">
      <c r="AX41377" s="78"/>
    </row>
    <row r="41378" spans="50:50" ht="0" hidden="1" customHeight="1" x14ac:dyDescent="0.2">
      <c r="AX41378" s="78"/>
    </row>
    <row r="41379" spans="50:50" ht="0" hidden="1" customHeight="1" x14ac:dyDescent="0.2">
      <c r="AX41379" s="78"/>
    </row>
    <row r="41380" spans="50:50" ht="0" hidden="1" customHeight="1" x14ac:dyDescent="0.2">
      <c r="AX41380" s="78"/>
    </row>
    <row r="41381" spans="50:50" ht="0" hidden="1" customHeight="1" x14ac:dyDescent="0.2">
      <c r="AX41381" s="78"/>
    </row>
    <row r="41382" spans="50:50" ht="0" hidden="1" customHeight="1" x14ac:dyDescent="0.2">
      <c r="AX41382" s="78"/>
    </row>
    <row r="41383" spans="50:50" ht="0" hidden="1" customHeight="1" x14ac:dyDescent="0.2">
      <c r="AX41383" s="78"/>
    </row>
    <row r="41384" spans="50:50" ht="0" hidden="1" customHeight="1" x14ac:dyDescent="0.2">
      <c r="AX41384" s="78"/>
    </row>
    <row r="41385" spans="50:50" ht="0" hidden="1" customHeight="1" x14ac:dyDescent="0.2">
      <c r="AX41385" s="78"/>
    </row>
    <row r="41386" spans="50:50" ht="0" hidden="1" customHeight="1" x14ac:dyDescent="0.2">
      <c r="AX41386" s="78"/>
    </row>
    <row r="41387" spans="50:50" ht="0" hidden="1" customHeight="1" x14ac:dyDescent="0.2">
      <c r="AX41387" s="78"/>
    </row>
    <row r="41388" spans="50:50" ht="0" hidden="1" customHeight="1" x14ac:dyDescent="0.2">
      <c r="AX41388" s="78"/>
    </row>
    <row r="41389" spans="50:50" ht="0" hidden="1" customHeight="1" x14ac:dyDescent="0.2">
      <c r="AX41389" s="78"/>
    </row>
    <row r="41390" spans="50:50" ht="0" hidden="1" customHeight="1" x14ac:dyDescent="0.2">
      <c r="AX41390" s="78"/>
    </row>
    <row r="41391" spans="50:50" ht="0" hidden="1" customHeight="1" x14ac:dyDescent="0.2">
      <c r="AX41391" s="78"/>
    </row>
    <row r="41392" spans="50:50" ht="0" hidden="1" customHeight="1" x14ac:dyDescent="0.2">
      <c r="AX41392" s="78"/>
    </row>
    <row r="41393" spans="50:50" ht="0" hidden="1" customHeight="1" x14ac:dyDescent="0.2">
      <c r="AX41393" s="78"/>
    </row>
    <row r="41394" spans="50:50" ht="0" hidden="1" customHeight="1" x14ac:dyDescent="0.2">
      <c r="AX41394" s="78"/>
    </row>
    <row r="41395" spans="50:50" ht="0" hidden="1" customHeight="1" x14ac:dyDescent="0.2">
      <c r="AX41395" s="78"/>
    </row>
    <row r="41396" spans="50:50" ht="0" hidden="1" customHeight="1" x14ac:dyDescent="0.2">
      <c r="AX41396" s="78"/>
    </row>
    <row r="41397" spans="50:50" ht="0" hidden="1" customHeight="1" x14ac:dyDescent="0.2">
      <c r="AX41397" s="78"/>
    </row>
    <row r="41398" spans="50:50" ht="0" hidden="1" customHeight="1" x14ac:dyDescent="0.2">
      <c r="AX41398" s="78"/>
    </row>
    <row r="41399" spans="50:50" ht="0" hidden="1" customHeight="1" x14ac:dyDescent="0.2">
      <c r="AX41399" s="78"/>
    </row>
    <row r="41400" spans="50:50" ht="0" hidden="1" customHeight="1" x14ac:dyDescent="0.2">
      <c r="AX41400" s="78"/>
    </row>
    <row r="41401" spans="50:50" ht="0" hidden="1" customHeight="1" x14ac:dyDescent="0.2">
      <c r="AX41401" s="78"/>
    </row>
    <row r="41402" spans="50:50" ht="0" hidden="1" customHeight="1" x14ac:dyDescent="0.2">
      <c r="AX41402" s="78"/>
    </row>
    <row r="41403" spans="50:50" ht="0" hidden="1" customHeight="1" x14ac:dyDescent="0.2">
      <c r="AX41403" s="78"/>
    </row>
    <row r="41404" spans="50:50" ht="0" hidden="1" customHeight="1" x14ac:dyDescent="0.2">
      <c r="AX41404" s="78"/>
    </row>
    <row r="41405" spans="50:50" ht="0" hidden="1" customHeight="1" x14ac:dyDescent="0.2">
      <c r="AX41405" s="78"/>
    </row>
    <row r="41406" spans="50:50" ht="0" hidden="1" customHeight="1" x14ac:dyDescent="0.2">
      <c r="AX41406" s="78"/>
    </row>
    <row r="41407" spans="50:50" ht="0" hidden="1" customHeight="1" x14ac:dyDescent="0.2">
      <c r="AX41407" s="78"/>
    </row>
    <row r="41408" spans="50:50" ht="0" hidden="1" customHeight="1" x14ac:dyDescent="0.2">
      <c r="AX41408" s="78"/>
    </row>
    <row r="41409" spans="50:50" ht="0" hidden="1" customHeight="1" x14ac:dyDescent="0.2">
      <c r="AX41409" s="78"/>
    </row>
    <row r="41410" spans="50:50" ht="0" hidden="1" customHeight="1" x14ac:dyDescent="0.2">
      <c r="AX41410" s="78"/>
    </row>
    <row r="41411" spans="50:50" ht="0" hidden="1" customHeight="1" x14ac:dyDescent="0.2">
      <c r="AX41411" s="78"/>
    </row>
    <row r="41412" spans="50:50" ht="0" hidden="1" customHeight="1" x14ac:dyDescent="0.2">
      <c r="AX41412" s="78"/>
    </row>
    <row r="41413" spans="50:50" ht="0" hidden="1" customHeight="1" x14ac:dyDescent="0.2">
      <c r="AX41413" s="78"/>
    </row>
    <row r="41414" spans="50:50" ht="0" hidden="1" customHeight="1" x14ac:dyDescent="0.2">
      <c r="AX41414" s="78"/>
    </row>
    <row r="41415" spans="50:50" ht="0" hidden="1" customHeight="1" x14ac:dyDescent="0.2">
      <c r="AX41415" s="78"/>
    </row>
    <row r="41416" spans="50:50" ht="0" hidden="1" customHeight="1" x14ac:dyDescent="0.2">
      <c r="AX41416" s="78"/>
    </row>
    <row r="41417" spans="50:50" ht="0" hidden="1" customHeight="1" x14ac:dyDescent="0.2">
      <c r="AX41417" s="78"/>
    </row>
    <row r="41418" spans="50:50" ht="0" hidden="1" customHeight="1" x14ac:dyDescent="0.2">
      <c r="AX41418" s="78"/>
    </row>
    <row r="41419" spans="50:50" ht="0" hidden="1" customHeight="1" x14ac:dyDescent="0.2">
      <c r="AX41419" s="78"/>
    </row>
    <row r="41420" spans="50:50" ht="0" hidden="1" customHeight="1" x14ac:dyDescent="0.2">
      <c r="AX41420" s="78"/>
    </row>
    <row r="41421" spans="50:50" ht="0" hidden="1" customHeight="1" x14ac:dyDescent="0.2">
      <c r="AX41421" s="78"/>
    </row>
    <row r="41422" spans="50:50" ht="0" hidden="1" customHeight="1" x14ac:dyDescent="0.2">
      <c r="AX41422" s="78"/>
    </row>
    <row r="41423" spans="50:50" ht="0" hidden="1" customHeight="1" x14ac:dyDescent="0.2">
      <c r="AX41423" s="78"/>
    </row>
    <row r="41424" spans="50:50" ht="0" hidden="1" customHeight="1" x14ac:dyDescent="0.2">
      <c r="AX41424" s="78"/>
    </row>
    <row r="41425" spans="50:50" ht="0" hidden="1" customHeight="1" x14ac:dyDescent="0.2">
      <c r="AX41425" s="78"/>
    </row>
    <row r="41426" spans="50:50" ht="0" hidden="1" customHeight="1" x14ac:dyDescent="0.2">
      <c r="AX41426" s="78"/>
    </row>
    <row r="41427" spans="50:50" ht="0" hidden="1" customHeight="1" x14ac:dyDescent="0.2">
      <c r="AX41427" s="78"/>
    </row>
    <row r="41428" spans="50:50" ht="0" hidden="1" customHeight="1" x14ac:dyDescent="0.2">
      <c r="AX41428" s="78"/>
    </row>
    <row r="41429" spans="50:50" ht="0" hidden="1" customHeight="1" x14ac:dyDescent="0.2">
      <c r="AX41429" s="78"/>
    </row>
    <row r="41430" spans="50:50" ht="0" hidden="1" customHeight="1" x14ac:dyDescent="0.2">
      <c r="AX41430" s="78"/>
    </row>
    <row r="41431" spans="50:50" ht="0" hidden="1" customHeight="1" x14ac:dyDescent="0.2">
      <c r="AX41431" s="78"/>
    </row>
    <row r="41432" spans="50:50" ht="0" hidden="1" customHeight="1" x14ac:dyDescent="0.2">
      <c r="AX41432" s="78"/>
    </row>
    <row r="41433" spans="50:50" ht="0" hidden="1" customHeight="1" x14ac:dyDescent="0.2">
      <c r="AX41433" s="78"/>
    </row>
    <row r="41434" spans="50:50" ht="0" hidden="1" customHeight="1" x14ac:dyDescent="0.2">
      <c r="AX41434" s="78"/>
    </row>
    <row r="41435" spans="50:50" ht="0" hidden="1" customHeight="1" x14ac:dyDescent="0.2">
      <c r="AX41435" s="78"/>
    </row>
    <row r="41436" spans="50:50" ht="0" hidden="1" customHeight="1" x14ac:dyDescent="0.2">
      <c r="AX41436" s="78"/>
    </row>
    <row r="41437" spans="50:50" ht="0" hidden="1" customHeight="1" x14ac:dyDescent="0.2">
      <c r="AX41437" s="78"/>
    </row>
    <row r="41438" spans="50:50" ht="0" hidden="1" customHeight="1" x14ac:dyDescent="0.2">
      <c r="AX41438" s="78"/>
    </row>
    <row r="41439" spans="50:50" ht="0" hidden="1" customHeight="1" x14ac:dyDescent="0.2">
      <c r="AX41439" s="78"/>
    </row>
    <row r="41440" spans="50:50" ht="0" hidden="1" customHeight="1" x14ac:dyDescent="0.2">
      <c r="AX41440" s="78"/>
    </row>
    <row r="41441" spans="50:50" ht="0" hidden="1" customHeight="1" x14ac:dyDescent="0.2">
      <c r="AX41441" s="78"/>
    </row>
    <row r="41442" spans="50:50" ht="0" hidden="1" customHeight="1" x14ac:dyDescent="0.2">
      <c r="AX41442" s="78"/>
    </row>
    <row r="41443" spans="50:50" ht="0" hidden="1" customHeight="1" x14ac:dyDescent="0.2">
      <c r="AX41443" s="78"/>
    </row>
    <row r="41444" spans="50:50" ht="0" hidden="1" customHeight="1" x14ac:dyDescent="0.2">
      <c r="AX41444" s="78"/>
    </row>
    <row r="41445" spans="50:50" ht="0" hidden="1" customHeight="1" x14ac:dyDescent="0.2">
      <c r="AX41445" s="78"/>
    </row>
    <row r="41446" spans="50:50" ht="0" hidden="1" customHeight="1" x14ac:dyDescent="0.2">
      <c r="AX41446" s="78"/>
    </row>
    <row r="41447" spans="50:50" ht="0" hidden="1" customHeight="1" x14ac:dyDescent="0.2">
      <c r="AX41447" s="78"/>
    </row>
    <row r="41448" spans="50:50" ht="0" hidden="1" customHeight="1" x14ac:dyDescent="0.2">
      <c r="AX41448" s="78"/>
    </row>
    <row r="41449" spans="50:50" ht="0" hidden="1" customHeight="1" x14ac:dyDescent="0.2">
      <c r="AX41449" s="78"/>
    </row>
    <row r="41450" spans="50:50" ht="0" hidden="1" customHeight="1" x14ac:dyDescent="0.2">
      <c r="AX41450" s="78"/>
    </row>
    <row r="41451" spans="50:50" ht="0" hidden="1" customHeight="1" x14ac:dyDescent="0.2">
      <c r="AX41451" s="78"/>
    </row>
    <row r="41452" spans="50:50" ht="0" hidden="1" customHeight="1" x14ac:dyDescent="0.2">
      <c r="AX41452" s="78"/>
    </row>
    <row r="41453" spans="50:50" ht="0" hidden="1" customHeight="1" x14ac:dyDescent="0.2">
      <c r="AX41453" s="78"/>
    </row>
    <row r="41454" spans="50:50" ht="0" hidden="1" customHeight="1" x14ac:dyDescent="0.2">
      <c r="AX41454" s="78"/>
    </row>
    <row r="41455" spans="50:50" ht="0" hidden="1" customHeight="1" x14ac:dyDescent="0.2">
      <c r="AX41455" s="78"/>
    </row>
    <row r="41456" spans="50:50" ht="0" hidden="1" customHeight="1" x14ac:dyDescent="0.2">
      <c r="AX41456" s="78"/>
    </row>
    <row r="41457" spans="50:50" ht="0" hidden="1" customHeight="1" x14ac:dyDescent="0.2">
      <c r="AX41457" s="78"/>
    </row>
    <row r="41458" spans="50:50" ht="0" hidden="1" customHeight="1" x14ac:dyDescent="0.2">
      <c r="AX41458" s="78"/>
    </row>
    <row r="41459" spans="50:50" ht="0" hidden="1" customHeight="1" x14ac:dyDescent="0.2">
      <c r="AX41459" s="78"/>
    </row>
    <row r="41460" spans="50:50" ht="0" hidden="1" customHeight="1" x14ac:dyDescent="0.2">
      <c r="AX41460" s="78"/>
    </row>
    <row r="41461" spans="50:50" ht="0" hidden="1" customHeight="1" x14ac:dyDescent="0.2">
      <c r="AX41461" s="78"/>
    </row>
    <row r="41462" spans="50:50" ht="0" hidden="1" customHeight="1" x14ac:dyDescent="0.2">
      <c r="AX41462" s="78"/>
    </row>
    <row r="41463" spans="50:50" ht="0" hidden="1" customHeight="1" x14ac:dyDescent="0.2">
      <c r="AX41463" s="78"/>
    </row>
    <row r="41464" spans="50:50" ht="0" hidden="1" customHeight="1" x14ac:dyDescent="0.2">
      <c r="AX41464" s="78"/>
    </row>
    <row r="41465" spans="50:50" ht="0" hidden="1" customHeight="1" x14ac:dyDescent="0.2">
      <c r="AX41465" s="78"/>
    </row>
    <row r="41466" spans="50:50" ht="0" hidden="1" customHeight="1" x14ac:dyDescent="0.2">
      <c r="AX41466" s="78"/>
    </row>
    <row r="41467" spans="50:50" ht="0" hidden="1" customHeight="1" x14ac:dyDescent="0.2">
      <c r="AX41467" s="78"/>
    </row>
    <row r="41468" spans="50:50" ht="0" hidden="1" customHeight="1" x14ac:dyDescent="0.2">
      <c r="AX41468" s="78"/>
    </row>
    <row r="41469" spans="50:50" ht="0" hidden="1" customHeight="1" x14ac:dyDescent="0.2">
      <c r="AX41469" s="78"/>
    </row>
    <row r="41470" spans="50:50" ht="0" hidden="1" customHeight="1" x14ac:dyDescent="0.2">
      <c r="AX41470" s="78"/>
    </row>
    <row r="41471" spans="50:50" ht="0" hidden="1" customHeight="1" x14ac:dyDescent="0.2">
      <c r="AX41471" s="78"/>
    </row>
    <row r="41472" spans="50:50" ht="0" hidden="1" customHeight="1" x14ac:dyDescent="0.2">
      <c r="AX41472" s="78"/>
    </row>
    <row r="41473" spans="50:50" ht="0" hidden="1" customHeight="1" x14ac:dyDescent="0.2">
      <c r="AX41473" s="78"/>
    </row>
    <row r="41474" spans="50:50" ht="0" hidden="1" customHeight="1" x14ac:dyDescent="0.2">
      <c r="AX41474" s="78"/>
    </row>
    <row r="41475" spans="50:50" ht="0" hidden="1" customHeight="1" x14ac:dyDescent="0.2">
      <c r="AX41475" s="78"/>
    </row>
    <row r="41476" spans="50:50" ht="0" hidden="1" customHeight="1" x14ac:dyDescent="0.2">
      <c r="AX41476" s="78"/>
    </row>
    <row r="41477" spans="50:50" ht="0" hidden="1" customHeight="1" x14ac:dyDescent="0.2">
      <c r="AX41477" s="78"/>
    </row>
    <row r="41478" spans="50:50" ht="0" hidden="1" customHeight="1" x14ac:dyDescent="0.2">
      <c r="AX41478" s="78"/>
    </row>
    <row r="41479" spans="50:50" ht="0" hidden="1" customHeight="1" x14ac:dyDescent="0.2">
      <c r="AX41479" s="78"/>
    </row>
    <row r="41480" spans="50:50" ht="0" hidden="1" customHeight="1" x14ac:dyDescent="0.2">
      <c r="AX41480" s="78"/>
    </row>
    <row r="41481" spans="50:50" ht="0" hidden="1" customHeight="1" x14ac:dyDescent="0.2">
      <c r="AX41481" s="78"/>
    </row>
    <row r="41482" spans="50:50" ht="0" hidden="1" customHeight="1" x14ac:dyDescent="0.2">
      <c r="AX41482" s="78"/>
    </row>
    <row r="41483" spans="50:50" ht="0" hidden="1" customHeight="1" x14ac:dyDescent="0.2">
      <c r="AX41483" s="78"/>
    </row>
    <row r="41484" spans="50:50" ht="0" hidden="1" customHeight="1" x14ac:dyDescent="0.2">
      <c r="AX41484" s="78"/>
    </row>
    <row r="41485" spans="50:50" ht="0" hidden="1" customHeight="1" x14ac:dyDescent="0.2">
      <c r="AX41485" s="78"/>
    </row>
    <row r="41486" spans="50:50" ht="0" hidden="1" customHeight="1" x14ac:dyDescent="0.2">
      <c r="AX41486" s="78"/>
    </row>
    <row r="41487" spans="50:50" ht="0" hidden="1" customHeight="1" x14ac:dyDescent="0.2">
      <c r="AX41487" s="78"/>
    </row>
    <row r="41488" spans="50:50" ht="0" hidden="1" customHeight="1" x14ac:dyDescent="0.2">
      <c r="AX41488" s="78"/>
    </row>
    <row r="41489" spans="50:50" ht="0" hidden="1" customHeight="1" x14ac:dyDescent="0.2">
      <c r="AX41489" s="78"/>
    </row>
    <row r="41490" spans="50:50" ht="0" hidden="1" customHeight="1" x14ac:dyDescent="0.2">
      <c r="AX41490" s="78"/>
    </row>
    <row r="41491" spans="50:50" ht="0" hidden="1" customHeight="1" x14ac:dyDescent="0.2">
      <c r="AX41491" s="78"/>
    </row>
    <row r="41492" spans="50:50" ht="0" hidden="1" customHeight="1" x14ac:dyDescent="0.2">
      <c r="AX41492" s="78"/>
    </row>
    <row r="41493" spans="50:50" ht="0" hidden="1" customHeight="1" x14ac:dyDescent="0.2">
      <c r="AX41493" s="78"/>
    </row>
    <row r="41494" spans="50:50" ht="0" hidden="1" customHeight="1" x14ac:dyDescent="0.2">
      <c r="AX41494" s="78"/>
    </row>
    <row r="41495" spans="50:50" ht="0" hidden="1" customHeight="1" x14ac:dyDescent="0.2">
      <c r="AX41495" s="78"/>
    </row>
    <row r="41496" spans="50:50" ht="0" hidden="1" customHeight="1" x14ac:dyDescent="0.2">
      <c r="AX41496" s="78"/>
    </row>
    <row r="41497" spans="50:50" ht="0" hidden="1" customHeight="1" x14ac:dyDescent="0.2">
      <c r="AX41497" s="78"/>
    </row>
    <row r="41498" spans="50:50" ht="0" hidden="1" customHeight="1" x14ac:dyDescent="0.2">
      <c r="AX41498" s="78"/>
    </row>
    <row r="41499" spans="50:50" ht="0" hidden="1" customHeight="1" x14ac:dyDescent="0.2">
      <c r="AX41499" s="78"/>
    </row>
    <row r="41500" spans="50:50" ht="0" hidden="1" customHeight="1" x14ac:dyDescent="0.2">
      <c r="AX41500" s="78"/>
    </row>
    <row r="41501" spans="50:50" ht="0" hidden="1" customHeight="1" x14ac:dyDescent="0.2">
      <c r="AX41501" s="78"/>
    </row>
    <row r="41502" spans="50:50" ht="0" hidden="1" customHeight="1" x14ac:dyDescent="0.2">
      <c r="AX41502" s="78"/>
    </row>
    <row r="41503" spans="50:50" ht="0" hidden="1" customHeight="1" x14ac:dyDescent="0.2">
      <c r="AX41503" s="78"/>
    </row>
    <row r="41504" spans="50:50" ht="0" hidden="1" customHeight="1" x14ac:dyDescent="0.2">
      <c r="AX41504" s="78"/>
    </row>
    <row r="41505" spans="50:50" ht="0" hidden="1" customHeight="1" x14ac:dyDescent="0.2">
      <c r="AX41505" s="78"/>
    </row>
    <row r="41506" spans="50:50" ht="0" hidden="1" customHeight="1" x14ac:dyDescent="0.2">
      <c r="AX41506" s="78"/>
    </row>
    <row r="41507" spans="50:50" ht="0" hidden="1" customHeight="1" x14ac:dyDescent="0.2">
      <c r="AX41507" s="78"/>
    </row>
    <row r="41508" spans="50:50" ht="0" hidden="1" customHeight="1" x14ac:dyDescent="0.2">
      <c r="AX41508" s="78"/>
    </row>
    <row r="41509" spans="50:50" ht="0" hidden="1" customHeight="1" x14ac:dyDescent="0.2">
      <c r="AX41509" s="78"/>
    </row>
    <row r="41510" spans="50:50" ht="0" hidden="1" customHeight="1" x14ac:dyDescent="0.2">
      <c r="AX41510" s="78"/>
    </row>
    <row r="41511" spans="50:50" ht="0" hidden="1" customHeight="1" x14ac:dyDescent="0.2">
      <c r="AX41511" s="78"/>
    </row>
    <row r="41512" spans="50:50" ht="0" hidden="1" customHeight="1" x14ac:dyDescent="0.2">
      <c r="AX41512" s="78"/>
    </row>
    <row r="41513" spans="50:50" ht="0" hidden="1" customHeight="1" x14ac:dyDescent="0.2">
      <c r="AX41513" s="78"/>
    </row>
    <row r="41514" spans="50:50" ht="0" hidden="1" customHeight="1" x14ac:dyDescent="0.2">
      <c r="AX41514" s="78"/>
    </row>
    <row r="41515" spans="50:50" ht="0" hidden="1" customHeight="1" x14ac:dyDescent="0.2">
      <c r="AX41515" s="78"/>
    </row>
    <row r="41516" spans="50:50" ht="0" hidden="1" customHeight="1" x14ac:dyDescent="0.2">
      <c r="AX41516" s="78"/>
    </row>
    <row r="41517" spans="50:50" ht="0" hidden="1" customHeight="1" x14ac:dyDescent="0.2">
      <c r="AX41517" s="78"/>
    </row>
    <row r="41518" spans="50:50" ht="0" hidden="1" customHeight="1" x14ac:dyDescent="0.2">
      <c r="AX41518" s="78"/>
    </row>
    <row r="41519" spans="50:50" ht="0" hidden="1" customHeight="1" x14ac:dyDescent="0.2">
      <c r="AX41519" s="78"/>
    </row>
    <row r="41520" spans="50:50" ht="0" hidden="1" customHeight="1" x14ac:dyDescent="0.2">
      <c r="AX41520" s="78"/>
    </row>
    <row r="41521" spans="50:50" ht="0" hidden="1" customHeight="1" x14ac:dyDescent="0.2">
      <c r="AX41521" s="78"/>
    </row>
    <row r="41522" spans="50:50" ht="0" hidden="1" customHeight="1" x14ac:dyDescent="0.2">
      <c r="AX41522" s="78"/>
    </row>
    <row r="41523" spans="50:50" ht="0" hidden="1" customHeight="1" x14ac:dyDescent="0.2">
      <c r="AX41523" s="78"/>
    </row>
    <row r="41524" spans="50:50" ht="0" hidden="1" customHeight="1" x14ac:dyDescent="0.2">
      <c r="AX41524" s="78"/>
    </row>
    <row r="41525" spans="50:50" ht="0" hidden="1" customHeight="1" x14ac:dyDescent="0.2">
      <c r="AX41525" s="78"/>
    </row>
    <row r="41526" spans="50:50" ht="0" hidden="1" customHeight="1" x14ac:dyDescent="0.2">
      <c r="AX41526" s="78"/>
    </row>
    <row r="41527" spans="50:50" ht="0" hidden="1" customHeight="1" x14ac:dyDescent="0.2">
      <c r="AX41527" s="78"/>
    </row>
    <row r="41528" spans="50:50" ht="0" hidden="1" customHeight="1" x14ac:dyDescent="0.2">
      <c r="AX41528" s="78"/>
    </row>
    <row r="41529" spans="50:50" ht="0" hidden="1" customHeight="1" x14ac:dyDescent="0.2">
      <c r="AX41529" s="78"/>
    </row>
    <row r="41530" spans="50:50" ht="0" hidden="1" customHeight="1" x14ac:dyDescent="0.2">
      <c r="AX41530" s="78"/>
    </row>
    <row r="41531" spans="50:50" ht="0" hidden="1" customHeight="1" x14ac:dyDescent="0.2">
      <c r="AX41531" s="78"/>
    </row>
    <row r="41532" spans="50:50" ht="0" hidden="1" customHeight="1" x14ac:dyDescent="0.2">
      <c r="AX41532" s="78"/>
    </row>
    <row r="41533" spans="50:50" ht="0" hidden="1" customHeight="1" x14ac:dyDescent="0.2">
      <c r="AX41533" s="78"/>
    </row>
    <row r="41534" spans="50:50" ht="0" hidden="1" customHeight="1" x14ac:dyDescent="0.2">
      <c r="AX41534" s="78"/>
    </row>
    <row r="41535" spans="50:50" ht="0" hidden="1" customHeight="1" x14ac:dyDescent="0.2">
      <c r="AX41535" s="78"/>
    </row>
    <row r="41536" spans="50:50" ht="0" hidden="1" customHeight="1" x14ac:dyDescent="0.2">
      <c r="AX41536" s="78"/>
    </row>
    <row r="41537" spans="50:50" ht="0" hidden="1" customHeight="1" x14ac:dyDescent="0.2">
      <c r="AX41537" s="78"/>
    </row>
    <row r="41538" spans="50:50" ht="0" hidden="1" customHeight="1" x14ac:dyDescent="0.2">
      <c r="AX41538" s="78"/>
    </row>
    <row r="41539" spans="50:50" ht="0" hidden="1" customHeight="1" x14ac:dyDescent="0.2">
      <c r="AX41539" s="78"/>
    </row>
    <row r="41540" spans="50:50" ht="0" hidden="1" customHeight="1" x14ac:dyDescent="0.2">
      <c r="AX41540" s="78"/>
    </row>
    <row r="41541" spans="50:50" ht="0" hidden="1" customHeight="1" x14ac:dyDescent="0.2">
      <c r="AX41541" s="78"/>
    </row>
    <row r="41542" spans="50:50" ht="0" hidden="1" customHeight="1" x14ac:dyDescent="0.2">
      <c r="AX41542" s="78"/>
    </row>
    <row r="41543" spans="50:50" ht="0" hidden="1" customHeight="1" x14ac:dyDescent="0.2">
      <c r="AX41543" s="78"/>
    </row>
    <row r="41544" spans="50:50" ht="0" hidden="1" customHeight="1" x14ac:dyDescent="0.2">
      <c r="AX41544" s="78"/>
    </row>
    <row r="41545" spans="50:50" ht="0" hidden="1" customHeight="1" x14ac:dyDescent="0.2">
      <c r="AX41545" s="78"/>
    </row>
    <row r="41546" spans="50:50" ht="0" hidden="1" customHeight="1" x14ac:dyDescent="0.2">
      <c r="AX41546" s="78"/>
    </row>
    <row r="41547" spans="50:50" ht="0" hidden="1" customHeight="1" x14ac:dyDescent="0.2">
      <c r="AX41547" s="78"/>
    </row>
    <row r="41548" spans="50:50" ht="0" hidden="1" customHeight="1" x14ac:dyDescent="0.2">
      <c r="AX41548" s="78"/>
    </row>
    <row r="41549" spans="50:50" ht="0" hidden="1" customHeight="1" x14ac:dyDescent="0.2">
      <c r="AX41549" s="78"/>
    </row>
    <row r="41550" spans="50:50" ht="0" hidden="1" customHeight="1" x14ac:dyDescent="0.2">
      <c r="AX41550" s="78"/>
    </row>
    <row r="41551" spans="50:50" ht="0" hidden="1" customHeight="1" x14ac:dyDescent="0.2">
      <c r="AX41551" s="78"/>
    </row>
    <row r="41552" spans="50:50" ht="0" hidden="1" customHeight="1" x14ac:dyDescent="0.2">
      <c r="AX41552" s="78"/>
    </row>
    <row r="41553" spans="50:50" ht="0" hidden="1" customHeight="1" x14ac:dyDescent="0.2">
      <c r="AX41553" s="78"/>
    </row>
    <row r="41554" spans="50:50" ht="0" hidden="1" customHeight="1" x14ac:dyDescent="0.2">
      <c r="AX41554" s="78"/>
    </row>
    <row r="41555" spans="50:50" ht="0" hidden="1" customHeight="1" x14ac:dyDescent="0.2">
      <c r="AX41555" s="78"/>
    </row>
    <row r="41556" spans="50:50" ht="0" hidden="1" customHeight="1" x14ac:dyDescent="0.2">
      <c r="AX41556" s="78"/>
    </row>
    <row r="41557" spans="50:50" ht="0" hidden="1" customHeight="1" x14ac:dyDescent="0.2">
      <c r="AX41557" s="78"/>
    </row>
    <row r="41558" spans="50:50" ht="0" hidden="1" customHeight="1" x14ac:dyDescent="0.2">
      <c r="AX41558" s="78"/>
    </row>
    <row r="41559" spans="50:50" ht="0" hidden="1" customHeight="1" x14ac:dyDescent="0.2">
      <c r="AX41559" s="78"/>
    </row>
    <row r="41560" spans="50:50" ht="0" hidden="1" customHeight="1" x14ac:dyDescent="0.2">
      <c r="AX41560" s="78"/>
    </row>
    <row r="41561" spans="50:50" ht="0" hidden="1" customHeight="1" x14ac:dyDescent="0.2">
      <c r="AX41561" s="78"/>
    </row>
    <row r="41562" spans="50:50" ht="0" hidden="1" customHeight="1" x14ac:dyDescent="0.2">
      <c r="AX41562" s="78"/>
    </row>
    <row r="41563" spans="50:50" ht="0" hidden="1" customHeight="1" x14ac:dyDescent="0.2">
      <c r="AX41563" s="78"/>
    </row>
    <row r="41564" spans="50:50" ht="0" hidden="1" customHeight="1" x14ac:dyDescent="0.2">
      <c r="AX41564" s="78"/>
    </row>
    <row r="41565" spans="50:50" ht="0" hidden="1" customHeight="1" x14ac:dyDescent="0.2">
      <c r="AX41565" s="78"/>
    </row>
    <row r="41566" spans="50:50" ht="0" hidden="1" customHeight="1" x14ac:dyDescent="0.2">
      <c r="AX41566" s="78"/>
    </row>
    <row r="41567" spans="50:50" ht="0" hidden="1" customHeight="1" x14ac:dyDescent="0.2">
      <c r="AX41567" s="78"/>
    </row>
    <row r="41568" spans="50:50" ht="0" hidden="1" customHeight="1" x14ac:dyDescent="0.2">
      <c r="AX41568" s="78"/>
    </row>
    <row r="41569" spans="50:50" ht="0" hidden="1" customHeight="1" x14ac:dyDescent="0.2">
      <c r="AX41569" s="78"/>
    </row>
    <row r="41570" spans="50:50" ht="0" hidden="1" customHeight="1" x14ac:dyDescent="0.2">
      <c r="AX41570" s="78"/>
    </row>
    <row r="41571" spans="50:50" ht="0" hidden="1" customHeight="1" x14ac:dyDescent="0.2">
      <c r="AX41571" s="78"/>
    </row>
    <row r="41572" spans="50:50" ht="0" hidden="1" customHeight="1" x14ac:dyDescent="0.2">
      <c r="AX41572" s="78"/>
    </row>
    <row r="41573" spans="50:50" ht="0" hidden="1" customHeight="1" x14ac:dyDescent="0.2">
      <c r="AX41573" s="78"/>
    </row>
    <row r="41574" spans="50:50" ht="0" hidden="1" customHeight="1" x14ac:dyDescent="0.2">
      <c r="AX41574" s="78"/>
    </row>
    <row r="41575" spans="50:50" ht="0" hidden="1" customHeight="1" x14ac:dyDescent="0.2">
      <c r="AX41575" s="78"/>
    </row>
    <row r="41576" spans="50:50" ht="0" hidden="1" customHeight="1" x14ac:dyDescent="0.2">
      <c r="AX41576" s="78"/>
    </row>
    <row r="41577" spans="50:50" ht="0" hidden="1" customHeight="1" x14ac:dyDescent="0.2">
      <c r="AX41577" s="78"/>
    </row>
    <row r="41578" spans="50:50" ht="0" hidden="1" customHeight="1" x14ac:dyDescent="0.2">
      <c r="AX41578" s="78"/>
    </row>
    <row r="41579" spans="50:50" ht="0" hidden="1" customHeight="1" x14ac:dyDescent="0.2">
      <c r="AX41579" s="78"/>
    </row>
    <row r="41580" spans="50:50" ht="0" hidden="1" customHeight="1" x14ac:dyDescent="0.2">
      <c r="AX41580" s="78"/>
    </row>
    <row r="41581" spans="50:50" ht="0" hidden="1" customHeight="1" x14ac:dyDescent="0.2">
      <c r="AX41581" s="78"/>
    </row>
    <row r="41582" spans="50:50" ht="0" hidden="1" customHeight="1" x14ac:dyDescent="0.2">
      <c r="AX41582" s="78"/>
    </row>
    <row r="41583" spans="50:50" ht="0" hidden="1" customHeight="1" x14ac:dyDescent="0.2">
      <c r="AX41583" s="78"/>
    </row>
    <row r="41584" spans="50:50" ht="0" hidden="1" customHeight="1" x14ac:dyDescent="0.2">
      <c r="AX41584" s="78"/>
    </row>
    <row r="41585" spans="50:50" ht="0" hidden="1" customHeight="1" x14ac:dyDescent="0.2">
      <c r="AX41585" s="78"/>
    </row>
    <row r="41586" spans="50:50" ht="0" hidden="1" customHeight="1" x14ac:dyDescent="0.2">
      <c r="AX41586" s="78"/>
    </row>
    <row r="41587" spans="50:50" ht="0" hidden="1" customHeight="1" x14ac:dyDescent="0.2">
      <c r="AX41587" s="78"/>
    </row>
    <row r="41588" spans="50:50" ht="0" hidden="1" customHeight="1" x14ac:dyDescent="0.2">
      <c r="AX41588" s="78"/>
    </row>
    <row r="41589" spans="50:50" ht="0" hidden="1" customHeight="1" x14ac:dyDescent="0.2">
      <c r="AX41589" s="78"/>
    </row>
    <row r="41590" spans="50:50" ht="0" hidden="1" customHeight="1" x14ac:dyDescent="0.2">
      <c r="AX41590" s="78"/>
    </row>
    <row r="41591" spans="50:50" ht="0" hidden="1" customHeight="1" x14ac:dyDescent="0.2">
      <c r="AX41591" s="78"/>
    </row>
    <row r="41592" spans="50:50" ht="0" hidden="1" customHeight="1" x14ac:dyDescent="0.2">
      <c r="AX41592" s="78"/>
    </row>
    <row r="41593" spans="50:50" ht="0" hidden="1" customHeight="1" x14ac:dyDescent="0.2">
      <c r="AX41593" s="78"/>
    </row>
    <row r="41594" spans="50:50" ht="0" hidden="1" customHeight="1" x14ac:dyDescent="0.2">
      <c r="AX41594" s="78"/>
    </row>
    <row r="41595" spans="50:50" ht="0" hidden="1" customHeight="1" x14ac:dyDescent="0.2">
      <c r="AX41595" s="78"/>
    </row>
    <row r="41596" spans="50:50" ht="0" hidden="1" customHeight="1" x14ac:dyDescent="0.2">
      <c r="AX41596" s="78"/>
    </row>
    <row r="41597" spans="50:50" ht="0" hidden="1" customHeight="1" x14ac:dyDescent="0.2">
      <c r="AX41597" s="78"/>
    </row>
    <row r="41598" spans="50:50" ht="0" hidden="1" customHeight="1" x14ac:dyDescent="0.2">
      <c r="AX41598" s="78"/>
    </row>
    <row r="41599" spans="50:50" ht="0" hidden="1" customHeight="1" x14ac:dyDescent="0.2">
      <c r="AX41599" s="78"/>
    </row>
    <row r="41600" spans="50:50" ht="0" hidden="1" customHeight="1" x14ac:dyDescent="0.2">
      <c r="AX41600" s="78"/>
    </row>
    <row r="41601" spans="50:50" ht="0" hidden="1" customHeight="1" x14ac:dyDescent="0.2">
      <c r="AX41601" s="78"/>
    </row>
    <row r="41602" spans="50:50" ht="0" hidden="1" customHeight="1" x14ac:dyDescent="0.2">
      <c r="AX41602" s="78"/>
    </row>
    <row r="41603" spans="50:50" ht="0" hidden="1" customHeight="1" x14ac:dyDescent="0.2">
      <c r="AX41603" s="78"/>
    </row>
    <row r="41604" spans="50:50" ht="0" hidden="1" customHeight="1" x14ac:dyDescent="0.2">
      <c r="AX41604" s="78"/>
    </row>
    <row r="41605" spans="50:50" ht="0" hidden="1" customHeight="1" x14ac:dyDescent="0.2">
      <c r="AX41605" s="78"/>
    </row>
    <row r="41606" spans="50:50" ht="0" hidden="1" customHeight="1" x14ac:dyDescent="0.2">
      <c r="AX41606" s="78"/>
    </row>
    <row r="41607" spans="50:50" ht="0" hidden="1" customHeight="1" x14ac:dyDescent="0.2">
      <c r="AX41607" s="78"/>
    </row>
    <row r="41608" spans="50:50" ht="0" hidden="1" customHeight="1" x14ac:dyDescent="0.2">
      <c r="AX41608" s="78"/>
    </row>
    <row r="41609" spans="50:50" ht="0" hidden="1" customHeight="1" x14ac:dyDescent="0.2">
      <c r="AX41609" s="78"/>
    </row>
    <row r="41610" spans="50:50" ht="0" hidden="1" customHeight="1" x14ac:dyDescent="0.2">
      <c r="AX41610" s="78"/>
    </row>
    <row r="41611" spans="50:50" ht="0" hidden="1" customHeight="1" x14ac:dyDescent="0.2">
      <c r="AX41611" s="78"/>
    </row>
    <row r="41612" spans="50:50" ht="0" hidden="1" customHeight="1" x14ac:dyDescent="0.2">
      <c r="AX41612" s="78"/>
    </row>
    <row r="41613" spans="50:50" ht="0" hidden="1" customHeight="1" x14ac:dyDescent="0.2">
      <c r="AX41613" s="78"/>
    </row>
    <row r="41614" spans="50:50" ht="0" hidden="1" customHeight="1" x14ac:dyDescent="0.2">
      <c r="AX41614" s="78"/>
    </row>
    <row r="41615" spans="50:50" ht="0" hidden="1" customHeight="1" x14ac:dyDescent="0.2">
      <c r="AX41615" s="78"/>
    </row>
    <row r="41616" spans="50:50" ht="0" hidden="1" customHeight="1" x14ac:dyDescent="0.2">
      <c r="AX41616" s="78"/>
    </row>
    <row r="41617" spans="50:50" ht="0" hidden="1" customHeight="1" x14ac:dyDescent="0.2">
      <c r="AX41617" s="78"/>
    </row>
    <row r="41618" spans="50:50" ht="0" hidden="1" customHeight="1" x14ac:dyDescent="0.2">
      <c r="AX41618" s="78"/>
    </row>
    <row r="41619" spans="50:50" ht="0" hidden="1" customHeight="1" x14ac:dyDescent="0.2">
      <c r="AX41619" s="78"/>
    </row>
    <row r="41620" spans="50:50" ht="0" hidden="1" customHeight="1" x14ac:dyDescent="0.2">
      <c r="AX41620" s="78"/>
    </row>
    <row r="41621" spans="50:50" ht="0" hidden="1" customHeight="1" x14ac:dyDescent="0.2">
      <c r="AX41621" s="78"/>
    </row>
    <row r="41622" spans="50:50" ht="0" hidden="1" customHeight="1" x14ac:dyDescent="0.2">
      <c r="AX41622" s="78"/>
    </row>
    <row r="41623" spans="50:50" ht="0" hidden="1" customHeight="1" x14ac:dyDescent="0.2">
      <c r="AX41623" s="78"/>
    </row>
    <row r="41624" spans="50:50" ht="0" hidden="1" customHeight="1" x14ac:dyDescent="0.2">
      <c r="AX41624" s="78"/>
    </row>
    <row r="41625" spans="50:50" ht="0" hidden="1" customHeight="1" x14ac:dyDescent="0.2">
      <c r="AX41625" s="78"/>
    </row>
    <row r="41626" spans="50:50" ht="0" hidden="1" customHeight="1" x14ac:dyDescent="0.2">
      <c r="AX41626" s="78"/>
    </row>
    <row r="41627" spans="50:50" ht="0" hidden="1" customHeight="1" x14ac:dyDescent="0.2">
      <c r="AX41627" s="78"/>
    </row>
    <row r="41628" spans="50:50" ht="0" hidden="1" customHeight="1" x14ac:dyDescent="0.2">
      <c r="AX41628" s="78"/>
    </row>
    <row r="41629" spans="50:50" ht="0" hidden="1" customHeight="1" x14ac:dyDescent="0.2">
      <c r="AX41629" s="78"/>
    </row>
    <row r="41630" spans="50:50" ht="0" hidden="1" customHeight="1" x14ac:dyDescent="0.2">
      <c r="AX41630" s="78"/>
    </row>
    <row r="41631" spans="50:50" ht="0" hidden="1" customHeight="1" x14ac:dyDescent="0.2">
      <c r="AX41631" s="78"/>
    </row>
    <row r="41632" spans="50:50" ht="0" hidden="1" customHeight="1" x14ac:dyDescent="0.2">
      <c r="AX41632" s="78"/>
    </row>
    <row r="41633" spans="50:50" ht="0" hidden="1" customHeight="1" x14ac:dyDescent="0.2">
      <c r="AX41633" s="78"/>
    </row>
    <row r="41634" spans="50:50" ht="0" hidden="1" customHeight="1" x14ac:dyDescent="0.2">
      <c r="AX41634" s="78"/>
    </row>
    <row r="41635" spans="50:50" ht="0" hidden="1" customHeight="1" x14ac:dyDescent="0.2">
      <c r="AX41635" s="78"/>
    </row>
    <row r="41636" spans="50:50" ht="0" hidden="1" customHeight="1" x14ac:dyDescent="0.2">
      <c r="AX41636" s="78"/>
    </row>
    <row r="41637" spans="50:50" ht="0" hidden="1" customHeight="1" x14ac:dyDescent="0.2">
      <c r="AX41637" s="78"/>
    </row>
    <row r="41638" spans="50:50" ht="0" hidden="1" customHeight="1" x14ac:dyDescent="0.2">
      <c r="AX41638" s="78"/>
    </row>
    <row r="41639" spans="50:50" ht="0" hidden="1" customHeight="1" x14ac:dyDescent="0.2">
      <c r="AX41639" s="78"/>
    </row>
    <row r="41640" spans="50:50" ht="0" hidden="1" customHeight="1" x14ac:dyDescent="0.2">
      <c r="AX41640" s="78"/>
    </row>
    <row r="41641" spans="50:50" ht="0" hidden="1" customHeight="1" x14ac:dyDescent="0.2">
      <c r="AX41641" s="78"/>
    </row>
    <row r="41642" spans="50:50" ht="0" hidden="1" customHeight="1" x14ac:dyDescent="0.2">
      <c r="AX41642" s="78"/>
    </row>
    <row r="41643" spans="50:50" ht="0" hidden="1" customHeight="1" x14ac:dyDescent="0.2">
      <c r="AX41643" s="78"/>
    </row>
    <row r="41644" spans="50:50" ht="0" hidden="1" customHeight="1" x14ac:dyDescent="0.2">
      <c r="AX41644" s="78"/>
    </row>
    <row r="41645" spans="50:50" ht="0" hidden="1" customHeight="1" x14ac:dyDescent="0.2">
      <c r="AX41645" s="78"/>
    </row>
    <row r="41646" spans="50:50" ht="0" hidden="1" customHeight="1" x14ac:dyDescent="0.2">
      <c r="AX41646" s="78"/>
    </row>
    <row r="41647" spans="50:50" ht="0" hidden="1" customHeight="1" x14ac:dyDescent="0.2">
      <c r="AX41647" s="78"/>
    </row>
    <row r="41648" spans="50:50" ht="0" hidden="1" customHeight="1" x14ac:dyDescent="0.2">
      <c r="AX41648" s="78"/>
    </row>
    <row r="41649" spans="50:50" ht="0" hidden="1" customHeight="1" x14ac:dyDescent="0.2">
      <c r="AX41649" s="78"/>
    </row>
    <row r="41650" spans="50:50" ht="0" hidden="1" customHeight="1" x14ac:dyDescent="0.2">
      <c r="AX41650" s="78"/>
    </row>
    <row r="41651" spans="50:50" ht="0" hidden="1" customHeight="1" x14ac:dyDescent="0.2">
      <c r="AX41651" s="78"/>
    </row>
    <row r="41652" spans="50:50" ht="0" hidden="1" customHeight="1" x14ac:dyDescent="0.2">
      <c r="AX41652" s="78"/>
    </row>
    <row r="41653" spans="50:50" ht="0" hidden="1" customHeight="1" x14ac:dyDescent="0.2">
      <c r="AX41653" s="78"/>
    </row>
    <row r="41654" spans="50:50" ht="0" hidden="1" customHeight="1" x14ac:dyDescent="0.2">
      <c r="AX41654" s="78"/>
    </row>
    <row r="41655" spans="50:50" ht="0" hidden="1" customHeight="1" x14ac:dyDescent="0.2">
      <c r="AX41655" s="78"/>
    </row>
    <row r="41656" spans="50:50" ht="0" hidden="1" customHeight="1" x14ac:dyDescent="0.2">
      <c r="AX41656" s="78"/>
    </row>
    <row r="41657" spans="50:50" ht="0" hidden="1" customHeight="1" x14ac:dyDescent="0.2">
      <c r="AX41657" s="78"/>
    </row>
    <row r="41658" spans="50:50" ht="0" hidden="1" customHeight="1" x14ac:dyDescent="0.2">
      <c r="AX41658" s="78"/>
    </row>
    <row r="41659" spans="50:50" ht="0" hidden="1" customHeight="1" x14ac:dyDescent="0.2">
      <c r="AX41659" s="78"/>
    </row>
    <row r="41660" spans="50:50" ht="0" hidden="1" customHeight="1" x14ac:dyDescent="0.2">
      <c r="AX41660" s="78"/>
    </row>
    <row r="41661" spans="50:50" ht="0" hidden="1" customHeight="1" x14ac:dyDescent="0.2">
      <c r="AX41661" s="78"/>
    </row>
    <row r="41662" spans="50:50" ht="0" hidden="1" customHeight="1" x14ac:dyDescent="0.2">
      <c r="AX41662" s="78"/>
    </row>
    <row r="41663" spans="50:50" ht="0" hidden="1" customHeight="1" x14ac:dyDescent="0.2">
      <c r="AX41663" s="78"/>
    </row>
    <row r="41664" spans="50:50" ht="0" hidden="1" customHeight="1" x14ac:dyDescent="0.2">
      <c r="AX41664" s="78"/>
    </row>
    <row r="41665" spans="50:50" ht="0" hidden="1" customHeight="1" x14ac:dyDescent="0.2">
      <c r="AX41665" s="78"/>
    </row>
    <row r="41666" spans="50:50" ht="0" hidden="1" customHeight="1" x14ac:dyDescent="0.2">
      <c r="AX41666" s="78"/>
    </row>
    <row r="41667" spans="50:50" ht="0" hidden="1" customHeight="1" x14ac:dyDescent="0.2">
      <c r="AX41667" s="78"/>
    </row>
    <row r="41668" spans="50:50" ht="0" hidden="1" customHeight="1" x14ac:dyDescent="0.2">
      <c r="AX41668" s="78"/>
    </row>
    <row r="41669" spans="50:50" ht="0" hidden="1" customHeight="1" x14ac:dyDescent="0.2">
      <c r="AX41669" s="78"/>
    </row>
    <row r="41670" spans="50:50" ht="0" hidden="1" customHeight="1" x14ac:dyDescent="0.2">
      <c r="AX41670" s="78"/>
    </row>
    <row r="41671" spans="50:50" ht="0" hidden="1" customHeight="1" x14ac:dyDescent="0.2">
      <c r="AX41671" s="78"/>
    </row>
    <row r="41672" spans="50:50" ht="0" hidden="1" customHeight="1" x14ac:dyDescent="0.2">
      <c r="AX41672" s="78"/>
    </row>
    <row r="41673" spans="50:50" ht="0" hidden="1" customHeight="1" x14ac:dyDescent="0.2">
      <c r="AX41673" s="78"/>
    </row>
    <row r="41674" spans="50:50" ht="0" hidden="1" customHeight="1" x14ac:dyDescent="0.2">
      <c r="AX41674" s="78"/>
    </row>
    <row r="41675" spans="50:50" ht="0" hidden="1" customHeight="1" x14ac:dyDescent="0.2">
      <c r="AX41675" s="78"/>
    </row>
    <row r="41676" spans="50:50" ht="0" hidden="1" customHeight="1" x14ac:dyDescent="0.2">
      <c r="AX41676" s="78"/>
    </row>
    <row r="41677" spans="50:50" ht="0" hidden="1" customHeight="1" x14ac:dyDescent="0.2">
      <c r="AX41677" s="78"/>
    </row>
    <row r="41678" spans="50:50" ht="0" hidden="1" customHeight="1" x14ac:dyDescent="0.2">
      <c r="AX41678" s="78"/>
    </row>
    <row r="41679" spans="50:50" ht="0" hidden="1" customHeight="1" x14ac:dyDescent="0.2">
      <c r="AX41679" s="78"/>
    </row>
    <row r="41680" spans="50:50" ht="0" hidden="1" customHeight="1" x14ac:dyDescent="0.2">
      <c r="AX41680" s="78"/>
    </row>
    <row r="41681" spans="50:50" ht="0" hidden="1" customHeight="1" x14ac:dyDescent="0.2">
      <c r="AX41681" s="78"/>
    </row>
    <row r="41682" spans="50:50" ht="0" hidden="1" customHeight="1" x14ac:dyDescent="0.2">
      <c r="AX41682" s="78"/>
    </row>
    <row r="41683" spans="50:50" ht="0" hidden="1" customHeight="1" x14ac:dyDescent="0.2">
      <c r="AX41683" s="78"/>
    </row>
    <row r="41684" spans="50:50" ht="0" hidden="1" customHeight="1" x14ac:dyDescent="0.2">
      <c r="AX41684" s="78"/>
    </row>
    <row r="41685" spans="50:50" ht="0" hidden="1" customHeight="1" x14ac:dyDescent="0.2">
      <c r="AX41685" s="78"/>
    </row>
    <row r="41686" spans="50:50" ht="0" hidden="1" customHeight="1" x14ac:dyDescent="0.2">
      <c r="AX41686" s="78"/>
    </row>
    <row r="41687" spans="50:50" ht="0" hidden="1" customHeight="1" x14ac:dyDescent="0.2">
      <c r="AX41687" s="78"/>
    </row>
    <row r="41688" spans="50:50" ht="0" hidden="1" customHeight="1" x14ac:dyDescent="0.2">
      <c r="AX41688" s="78"/>
    </row>
    <row r="41689" spans="50:50" ht="0" hidden="1" customHeight="1" x14ac:dyDescent="0.2">
      <c r="AX41689" s="78"/>
    </row>
    <row r="41690" spans="50:50" ht="0" hidden="1" customHeight="1" x14ac:dyDescent="0.2">
      <c r="AX41690" s="78"/>
    </row>
    <row r="41691" spans="50:50" ht="0" hidden="1" customHeight="1" x14ac:dyDescent="0.2">
      <c r="AX41691" s="78"/>
    </row>
    <row r="41692" spans="50:50" ht="0" hidden="1" customHeight="1" x14ac:dyDescent="0.2">
      <c r="AX41692" s="78"/>
    </row>
    <row r="41693" spans="50:50" ht="0" hidden="1" customHeight="1" x14ac:dyDescent="0.2">
      <c r="AX41693" s="78"/>
    </row>
    <row r="41694" spans="50:50" ht="0" hidden="1" customHeight="1" x14ac:dyDescent="0.2">
      <c r="AX41694" s="78"/>
    </row>
    <row r="41695" spans="50:50" ht="0" hidden="1" customHeight="1" x14ac:dyDescent="0.2">
      <c r="AX41695" s="78"/>
    </row>
    <row r="41696" spans="50:50" ht="0" hidden="1" customHeight="1" x14ac:dyDescent="0.2">
      <c r="AX41696" s="78"/>
    </row>
    <row r="41697" spans="50:50" ht="0" hidden="1" customHeight="1" x14ac:dyDescent="0.2">
      <c r="AX41697" s="78"/>
    </row>
    <row r="41698" spans="50:50" ht="0" hidden="1" customHeight="1" x14ac:dyDescent="0.2">
      <c r="AX41698" s="78"/>
    </row>
    <row r="41699" spans="50:50" ht="0" hidden="1" customHeight="1" x14ac:dyDescent="0.2">
      <c r="AX41699" s="78"/>
    </row>
    <row r="41700" spans="50:50" ht="0" hidden="1" customHeight="1" x14ac:dyDescent="0.2">
      <c r="AX41700" s="78"/>
    </row>
    <row r="41701" spans="50:50" ht="0" hidden="1" customHeight="1" x14ac:dyDescent="0.2">
      <c r="AX41701" s="78"/>
    </row>
    <row r="41702" spans="50:50" ht="0" hidden="1" customHeight="1" x14ac:dyDescent="0.2">
      <c r="AX41702" s="78"/>
    </row>
    <row r="41703" spans="50:50" ht="0" hidden="1" customHeight="1" x14ac:dyDescent="0.2">
      <c r="AX41703" s="78"/>
    </row>
    <row r="41704" spans="50:50" ht="0" hidden="1" customHeight="1" x14ac:dyDescent="0.2">
      <c r="AX41704" s="78"/>
    </row>
    <row r="41705" spans="50:50" ht="0" hidden="1" customHeight="1" x14ac:dyDescent="0.2">
      <c r="AX41705" s="78"/>
    </row>
    <row r="41706" spans="50:50" ht="0" hidden="1" customHeight="1" x14ac:dyDescent="0.2">
      <c r="AX41706" s="78"/>
    </row>
    <row r="41707" spans="50:50" ht="0" hidden="1" customHeight="1" x14ac:dyDescent="0.2">
      <c r="AX41707" s="78"/>
    </row>
    <row r="41708" spans="50:50" ht="0" hidden="1" customHeight="1" x14ac:dyDescent="0.2">
      <c r="AX41708" s="78"/>
    </row>
    <row r="41709" spans="50:50" ht="0" hidden="1" customHeight="1" x14ac:dyDescent="0.2">
      <c r="AX41709" s="78"/>
    </row>
    <row r="41710" spans="50:50" ht="0" hidden="1" customHeight="1" x14ac:dyDescent="0.2">
      <c r="AX41710" s="78"/>
    </row>
    <row r="41711" spans="50:50" ht="0" hidden="1" customHeight="1" x14ac:dyDescent="0.2">
      <c r="AX41711" s="78"/>
    </row>
    <row r="41712" spans="50:50" ht="0" hidden="1" customHeight="1" x14ac:dyDescent="0.2">
      <c r="AX41712" s="78"/>
    </row>
    <row r="41713" spans="50:50" ht="0" hidden="1" customHeight="1" x14ac:dyDescent="0.2">
      <c r="AX41713" s="78"/>
    </row>
    <row r="41714" spans="50:50" ht="0" hidden="1" customHeight="1" x14ac:dyDescent="0.2">
      <c r="AX41714" s="78"/>
    </row>
    <row r="41715" spans="50:50" ht="0" hidden="1" customHeight="1" x14ac:dyDescent="0.2">
      <c r="AX41715" s="78"/>
    </row>
    <row r="41716" spans="50:50" ht="0" hidden="1" customHeight="1" x14ac:dyDescent="0.2">
      <c r="AX41716" s="78"/>
    </row>
    <row r="41717" spans="50:50" ht="0" hidden="1" customHeight="1" x14ac:dyDescent="0.2">
      <c r="AX41717" s="78"/>
    </row>
    <row r="41718" spans="50:50" ht="0" hidden="1" customHeight="1" x14ac:dyDescent="0.2">
      <c r="AX41718" s="78"/>
    </row>
    <row r="41719" spans="50:50" ht="0" hidden="1" customHeight="1" x14ac:dyDescent="0.2">
      <c r="AX41719" s="78"/>
    </row>
    <row r="41720" spans="50:50" ht="0" hidden="1" customHeight="1" x14ac:dyDescent="0.2">
      <c r="AX41720" s="78"/>
    </row>
    <row r="41721" spans="50:50" ht="0" hidden="1" customHeight="1" x14ac:dyDescent="0.2">
      <c r="AX41721" s="78"/>
    </row>
    <row r="41722" spans="50:50" ht="0" hidden="1" customHeight="1" x14ac:dyDescent="0.2">
      <c r="AX41722" s="78"/>
    </row>
    <row r="41723" spans="50:50" ht="0" hidden="1" customHeight="1" x14ac:dyDescent="0.2">
      <c r="AX41723" s="78"/>
    </row>
    <row r="41724" spans="50:50" ht="0" hidden="1" customHeight="1" x14ac:dyDescent="0.2">
      <c r="AX41724" s="78"/>
    </row>
    <row r="41725" spans="50:50" ht="0" hidden="1" customHeight="1" x14ac:dyDescent="0.2">
      <c r="AX41725" s="78"/>
    </row>
    <row r="41726" spans="50:50" ht="0" hidden="1" customHeight="1" x14ac:dyDescent="0.2">
      <c r="AX41726" s="78"/>
    </row>
    <row r="41727" spans="50:50" ht="0" hidden="1" customHeight="1" x14ac:dyDescent="0.2">
      <c r="AX41727" s="78"/>
    </row>
    <row r="41728" spans="50:50" ht="0" hidden="1" customHeight="1" x14ac:dyDescent="0.2">
      <c r="AX41728" s="78"/>
    </row>
    <row r="41729" spans="50:50" ht="0" hidden="1" customHeight="1" x14ac:dyDescent="0.2">
      <c r="AX41729" s="78"/>
    </row>
    <row r="41730" spans="50:50" ht="0" hidden="1" customHeight="1" x14ac:dyDescent="0.2">
      <c r="AX41730" s="78"/>
    </row>
    <row r="41731" spans="50:50" ht="0" hidden="1" customHeight="1" x14ac:dyDescent="0.2">
      <c r="AX41731" s="78"/>
    </row>
    <row r="41732" spans="50:50" ht="0" hidden="1" customHeight="1" x14ac:dyDescent="0.2">
      <c r="AX41732" s="78"/>
    </row>
    <row r="41733" spans="50:50" ht="0" hidden="1" customHeight="1" x14ac:dyDescent="0.2">
      <c r="AX41733" s="78"/>
    </row>
    <row r="41734" spans="50:50" ht="0" hidden="1" customHeight="1" x14ac:dyDescent="0.2">
      <c r="AX41734" s="78"/>
    </row>
    <row r="41735" spans="50:50" ht="0" hidden="1" customHeight="1" x14ac:dyDescent="0.2">
      <c r="AX41735" s="78"/>
    </row>
    <row r="41736" spans="50:50" ht="0" hidden="1" customHeight="1" x14ac:dyDescent="0.2">
      <c r="AX41736" s="78"/>
    </row>
    <row r="41737" spans="50:50" ht="0" hidden="1" customHeight="1" x14ac:dyDescent="0.2">
      <c r="AX41737" s="78"/>
    </row>
    <row r="41738" spans="50:50" ht="0" hidden="1" customHeight="1" x14ac:dyDescent="0.2">
      <c r="AX41738" s="78"/>
    </row>
    <row r="41739" spans="50:50" ht="0" hidden="1" customHeight="1" x14ac:dyDescent="0.2">
      <c r="AX41739" s="78"/>
    </row>
    <row r="41740" spans="50:50" ht="0" hidden="1" customHeight="1" x14ac:dyDescent="0.2">
      <c r="AX41740" s="78"/>
    </row>
    <row r="41741" spans="50:50" ht="0" hidden="1" customHeight="1" x14ac:dyDescent="0.2">
      <c r="AX41741" s="78"/>
    </row>
    <row r="41742" spans="50:50" ht="0" hidden="1" customHeight="1" x14ac:dyDescent="0.2">
      <c r="AX41742" s="78"/>
    </row>
    <row r="41743" spans="50:50" ht="0" hidden="1" customHeight="1" x14ac:dyDescent="0.2">
      <c r="AX41743" s="78"/>
    </row>
    <row r="41744" spans="50:50" ht="0" hidden="1" customHeight="1" x14ac:dyDescent="0.2">
      <c r="AX41744" s="78"/>
    </row>
    <row r="41745" spans="50:50" ht="0" hidden="1" customHeight="1" x14ac:dyDescent="0.2">
      <c r="AX41745" s="78"/>
    </row>
    <row r="41746" spans="50:50" ht="0" hidden="1" customHeight="1" x14ac:dyDescent="0.2">
      <c r="AX41746" s="78"/>
    </row>
    <row r="41747" spans="50:50" ht="0" hidden="1" customHeight="1" x14ac:dyDescent="0.2">
      <c r="AX41747" s="78"/>
    </row>
    <row r="41748" spans="50:50" ht="0" hidden="1" customHeight="1" x14ac:dyDescent="0.2">
      <c r="AX41748" s="78"/>
    </row>
    <row r="41749" spans="50:50" ht="0" hidden="1" customHeight="1" x14ac:dyDescent="0.2">
      <c r="AX41749" s="78"/>
    </row>
    <row r="41750" spans="50:50" ht="0" hidden="1" customHeight="1" x14ac:dyDescent="0.2">
      <c r="AX41750" s="78"/>
    </row>
    <row r="41751" spans="50:50" ht="0" hidden="1" customHeight="1" x14ac:dyDescent="0.2">
      <c r="AX41751" s="78"/>
    </row>
    <row r="41752" spans="50:50" ht="0" hidden="1" customHeight="1" x14ac:dyDescent="0.2">
      <c r="AX41752" s="78"/>
    </row>
    <row r="41753" spans="50:50" ht="0" hidden="1" customHeight="1" x14ac:dyDescent="0.2">
      <c r="AX41753" s="78"/>
    </row>
    <row r="41754" spans="50:50" ht="0" hidden="1" customHeight="1" x14ac:dyDescent="0.2">
      <c r="AX41754" s="78"/>
    </row>
    <row r="41755" spans="50:50" ht="0" hidden="1" customHeight="1" x14ac:dyDescent="0.2">
      <c r="AX41755" s="78"/>
    </row>
    <row r="41756" spans="50:50" ht="0" hidden="1" customHeight="1" x14ac:dyDescent="0.2">
      <c r="AX41756" s="78"/>
    </row>
    <row r="41757" spans="50:50" ht="0" hidden="1" customHeight="1" x14ac:dyDescent="0.2">
      <c r="AX41757" s="78"/>
    </row>
    <row r="41758" spans="50:50" ht="0" hidden="1" customHeight="1" x14ac:dyDescent="0.2">
      <c r="AX41758" s="78"/>
    </row>
    <row r="41759" spans="50:50" ht="0" hidden="1" customHeight="1" x14ac:dyDescent="0.2">
      <c r="AX41759" s="78"/>
    </row>
    <row r="41760" spans="50:50" ht="0" hidden="1" customHeight="1" x14ac:dyDescent="0.2">
      <c r="AX41760" s="78"/>
    </row>
    <row r="41761" spans="50:50" ht="0" hidden="1" customHeight="1" x14ac:dyDescent="0.2">
      <c r="AX41761" s="78"/>
    </row>
    <row r="41762" spans="50:50" ht="0" hidden="1" customHeight="1" x14ac:dyDescent="0.2">
      <c r="AX41762" s="78"/>
    </row>
    <row r="41763" spans="50:50" ht="0" hidden="1" customHeight="1" x14ac:dyDescent="0.2">
      <c r="AX41763" s="78"/>
    </row>
    <row r="41764" spans="50:50" ht="0" hidden="1" customHeight="1" x14ac:dyDescent="0.2">
      <c r="AX41764" s="78"/>
    </row>
    <row r="41765" spans="50:50" ht="0" hidden="1" customHeight="1" x14ac:dyDescent="0.2">
      <c r="AX41765" s="78"/>
    </row>
    <row r="41766" spans="50:50" ht="0" hidden="1" customHeight="1" x14ac:dyDescent="0.2">
      <c r="AX41766" s="78"/>
    </row>
    <row r="41767" spans="50:50" ht="0" hidden="1" customHeight="1" x14ac:dyDescent="0.2">
      <c r="AX41767" s="78"/>
    </row>
    <row r="41768" spans="50:50" ht="0" hidden="1" customHeight="1" x14ac:dyDescent="0.2">
      <c r="AX41768" s="78"/>
    </row>
    <row r="41769" spans="50:50" ht="0" hidden="1" customHeight="1" x14ac:dyDescent="0.2">
      <c r="AX41769" s="78"/>
    </row>
    <row r="41770" spans="50:50" ht="0" hidden="1" customHeight="1" x14ac:dyDescent="0.2">
      <c r="AX41770" s="78"/>
    </row>
    <row r="41771" spans="50:50" ht="0" hidden="1" customHeight="1" x14ac:dyDescent="0.2">
      <c r="AX41771" s="78"/>
    </row>
    <row r="41772" spans="50:50" ht="0" hidden="1" customHeight="1" x14ac:dyDescent="0.2">
      <c r="AX41772" s="78"/>
    </row>
    <row r="41773" spans="50:50" ht="0" hidden="1" customHeight="1" x14ac:dyDescent="0.2">
      <c r="AX41773" s="78"/>
    </row>
    <row r="41774" spans="50:50" ht="0" hidden="1" customHeight="1" x14ac:dyDescent="0.2">
      <c r="AX41774" s="78"/>
    </row>
    <row r="41775" spans="50:50" ht="0" hidden="1" customHeight="1" x14ac:dyDescent="0.2">
      <c r="AX41775" s="78"/>
    </row>
    <row r="41776" spans="50:50" ht="0" hidden="1" customHeight="1" x14ac:dyDescent="0.2">
      <c r="AX41776" s="78"/>
    </row>
    <row r="41777" spans="50:50" ht="0" hidden="1" customHeight="1" x14ac:dyDescent="0.2">
      <c r="AX41777" s="78"/>
    </row>
    <row r="41778" spans="50:50" ht="0" hidden="1" customHeight="1" x14ac:dyDescent="0.2">
      <c r="AX41778" s="78"/>
    </row>
    <row r="41779" spans="50:50" ht="0" hidden="1" customHeight="1" x14ac:dyDescent="0.2">
      <c r="AX41779" s="78"/>
    </row>
    <row r="41780" spans="50:50" ht="0" hidden="1" customHeight="1" x14ac:dyDescent="0.2">
      <c r="AX41780" s="78"/>
    </row>
    <row r="41781" spans="50:50" ht="0" hidden="1" customHeight="1" x14ac:dyDescent="0.2">
      <c r="AX41781" s="78"/>
    </row>
    <row r="41782" spans="50:50" ht="0" hidden="1" customHeight="1" x14ac:dyDescent="0.2">
      <c r="AX41782" s="78"/>
    </row>
    <row r="41783" spans="50:50" ht="0" hidden="1" customHeight="1" x14ac:dyDescent="0.2">
      <c r="AX41783" s="78"/>
    </row>
    <row r="41784" spans="50:50" ht="0" hidden="1" customHeight="1" x14ac:dyDescent="0.2">
      <c r="AX41784" s="78"/>
    </row>
    <row r="41785" spans="50:50" ht="0" hidden="1" customHeight="1" x14ac:dyDescent="0.2">
      <c r="AX41785" s="78"/>
    </row>
    <row r="41786" spans="50:50" ht="0" hidden="1" customHeight="1" x14ac:dyDescent="0.2">
      <c r="AX41786" s="78"/>
    </row>
    <row r="41787" spans="50:50" ht="0" hidden="1" customHeight="1" x14ac:dyDescent="0.2">
      <c r="AX41787" s="78"/>
    </row>
    <row r="41788" spans="50:50" ht="0" hidden="1" customHeight="1" x14ac:dyDescent="0.2">
      <c r="AX41788" s="78"/>
    </row>
    <row r="41789" spans="50:50" ht="0" hidden="1" customHeight="1" x14ac:dyDescent="0.2">
      <c r="AX41789" s="78"/>
    </row>
    <row r="41790" spans="50:50" ht="0" hidden="1" customHeight="1" x14ac:dyDescent="0.2">
      <c r="AX41790" s="78"/>
    </row>
    <row r="41791" spans="50:50" ht="0" hidden="1" customHeight="1" x14ac:dyDescent="0.2">
      <c r="AX41791" s="78"/>
    </row>
    <row r="41792" spans="50:50" ht="0" hidden="1" customHeight="1" x14ac:dyDescent="0.2">
      <c r="AX41792" s="78"/>
    </row>
    <row r="41793" spans="50:50" ht="0" hidden="1" customHeight="1" x14ac:dyDescent="0.2">
      <c r="AX41793" s="78"/>
    </row>
    <row r="41794" spans="50:50" ht="0" hidden="1" customHeight="1" x14ac:dyDescent="0.2">
      <c r="AX41794" s="78"/>
    </row>
    <row r="41795" spans="50:50" ht="0" hidden="1" customHeight="1" x14ac:dyDescent="0.2">
      <c r="AX41795" s="78"/>
    </row>
    <row r="41796" spans="50:50" ht="0" hidden="1" customHeight="1" x14ac:dyDescent="0.2">
      <c r="AX41796" s="78"/>
    </row>
    <row r="41797" spans="50:50" ht="0" hidden="1" customHeight="1" x14ac:dyDescent="0.2">
      <c r="AX41797" s="78"/>
    </row>
    <row r="41798" spans="50:50" ht="0" hidden="1" customHeight="1" x14ac:dyDescent="0.2">
      <c r="AX41798" s="78"/>
    </row>
    <row r="41799" spans="50:50" ht="0" hidden="1" customHeight="1" x14ac:dyDescent="0.2">
      <c r="AX41799" s="78"/>
    </row>
    <row r="41800" spans="50:50" ht="0" hidden="1" customHeight="1" x14ac:dyDescent="0.2">
      <c r="AX41800" s="78"/>
    </row>
    <row r="41801" spans="50:50" ht="0" hidden="1" customHeight="1" x14ac:dyDescent="0.2">
      <c r="AX41801" s="78"/>
    </row>
    <row r="41802" spans="50:50" ht="0" hidden="1" customHeight="1" x14ac:dyDescent="0.2">
      <c r="AX41802" s="78"/>
    </row>
    <row r="41803" spans="50:50" ht="0" hidden="1" customHeight="1" x14ac:dyDescent="0.2">
      <c r="AX41803" s="78"/>
    </row>
    <row r="41804" spans="50:50" ht="0" hidden="1" customHeight="1" x14ac:dyDescent="0.2">
      <c r="AX41804" s="78"/>
    </row>
    <row r="41805" spans="50:50" ht="0" hidden="1" customHeight="1" x14ac:dyDescent="0.2">
      <c r="AX41805" s="78"/>
    </row>
    <row r="41806" spans="50:50" ht="0" hidden="1" customHeight="1" x14ac:dyDescent="0.2">
      <c r="AX41806" s="78"/>
    </row>
    <row r="41807" spans="50:50" ht="0" hidden="1" customHeight="1" x14ac:dyDescent="0.2">
      <c r="AX41807" s="78"/>
    </row>
    <row r="41808" spans="50:50" ht="0" hidden="1" customHeight="1" x14ac:dyDescent="0.2">
      <c r="AX41808" s="78"/>
    </row>
    <row r="41809" spans="50:50" ht="0" hidden="1" customHeight="1" x14ac:dyDescent="0.2">
      <c r="AX41809" s="78"/>
    </row>
    <row r="41810" spans="50:50" ht="0" hidden="1" customHeight="1" x14ac:dyDescent="0.2">
      <c r="AX41810" s="78"/>
    </row>
    <row r="41811" spans="50:50" ht="0" hidden="1" customHeight="1" x14ac:dyDescent="0.2">
      <c r="AX41811" s="78"/>
    </row>
    <row r="41812" spans="50:50" ht="0" hidden="1" customHeight="1" x14ac:dyDescent="0.2">
      <c r="AX41812" s="78"/>
    </row>
    <row r="41813" spans="50:50" ht="0" hidden="1" customHeight="1" x14ac:dyDescent="0.2">
      <c r="AX41813" s="78"/>
    </row>
    <row r="41814" spans="50:50" ht="0" hidden="1" customHeight="1" x14ac:dyDescent="0.2">
      <c r="AX41814" s="78"/>
    </row>
    <row r="41815" spans="50:50" ht="0" hidden="1" customHeight="1" x14ac:dyDescent="0.2">
      <c r="AX41815" s="78"/>
    </row>
    <row r="41816" spans="50:50" ht="0" hidden="1" customHeight="1" x14ac:dyDescent="0.2">
      <c r="AX41816" s="78"/>
    </row>
    <row r="41817" spans="50:50" ht="0" hidden="1" customHeight="1" x14ac:dyDescent="0.2">
      <c r="AX41817" s="78"/>
    </row>
    <row r="41818" spans="50:50" ht="0" hidden="1" customHeight="1" x14ac:dyDescent="0.2">
      <c r="AX41818" s="78"/>
    </row>
    <row r="41819" spans="50:50" ht="0" hidden="1" customHeight="1" x14ac:dyDescent="0.2">
      <c r="AX41819" s="78"/>
    </row>
    <row r="41820" spans="50:50" ht="0" hidden="1" customHeight="1" x14ac:dyDescent="0.2">
      <c r="AX41820" s="78"/>
    </row>
    <row r="41821" spans="50:50" ht="0" hidden="1" customHeight="1" x14ac:dyDescent="0.2">
      <c r="AX41821" s="78"/>
    </row>
    <row r="41822" spans="50:50" ht="0" hidden="1" customHeight="1" x14ac:dyDescent="0.2">
      <c r="AX41822" s="78"/>
    </row>
    <row r="41823" spans="50:50" ht="0" hidden="1" customHeight="1" x14ac:dyDescent="0.2">
      <c r="AX41823" s="78"/>
    </row>
    <row r="41824" spans="50:50" ht="0" hidden="1" customHeight="1" x14ac:dyDescent="0.2">
      <c r="AX41824" s="78"/>
    </row>
    <row r="41825" spans="50:50" ht="0" hidden="1" customHeight="1" x14ac:dyDescent="0.2">
      <c r="AX41825" s="78"/>
    </row>
    <row r="41826" spans="50:50" ht="0" hidden="1" customHeight="1" x14ac:dyDescent="0.2">
      <c r="AX41826" s="78"/>
    </row>
    <row r="41827" spans="50:50" ht="0" hidden="1" customHeight="1" x14ac:dyDescent="0.2">
      <c r="AX41827" s="78"/>
    </row>
    <row r="41828" spans="50:50" ht="0" hidden="1" customHeight="1" x14ac:dyDescent="0.2">
      <c r="AX41828" s="78"/>
    </row>
    <row r="41829" spans="50:50" ht="0" hidden="1" customHeight="1" x14ac:dyDescent="0.2">
      <c r="AX41829" s="78"/>
    </row>
    <row r="41830" spans="50:50" ht="0" hidden="1" customHeight="1" x14ac:dyDescent="0.2">
      <c r="AX41830" s="78"/>
    </row>
    <row r="41831" spans="50:50" ht="0" hidden="1" customHeight="1" x14ac:dyDescent="0.2">
      <c r="AX41831" s="78"/>
    </row>
    <row r="41832" spans="50:50" ht="0" hidden="1" customHeight="1" x14ac:dyDescent="0.2">
      <c r="AX41832" s="78"/>
    </row>
    <row r="41833" spans="50:50" ht="0" hidden="1" customHeight="1" x14ac:dyDescent="0.2">
      <c r="AX41833" s="78"/>
    </row>
    <row r="41834" spans="50:50" ht="0" hidden="1" customHeight="1" x14ac:dyDescent="0.2">
      <c r="AX41834" s="78"/>
    </row>
    <row r="41835" spans="50:50" ht="0" hidden="1" customHeight="1" x14ac:dyDescent="0.2">
      <c r="AX41835" s="78"/>
    </row>
    <row r="41836" spans="50:50" ht="0" hidden="1" customHeight="1" x14ac:dyDescent="0.2">
      <c r="AX41836" s="78"/>
    </row>
    <row r="41837" spans="50:50" ht="0" hidden="1" customHeight="1" x14ac:dyDescent="0.2">
      <c r="AX41837" s="78"/>
    </row>
    <row r="41838" spans="50:50" ht="0" hidden="1" customHeight="1" x14ac:dyDescent="0.2">
      <c r="AX41838" s="78"/>
    </row>
    <row r="41839" spans="50:50" ht="0" hidden="1" customHeight="1" x14ac:dyDescent="0.2">
      <c r="AX41839" s="78"/>
    </row>
    <row r="41840" spans="50:50" ht="0" hidden="1" customHeight="1" x14ac:dyDescent="0.2">
      <c r="AX41840" s="78"/>
    </row>
    <row r="41841" spans="50:50" ht="0" hidden="1" customHeight="1" x14ac:dyDescent="0.2">
      <c r="AX41841" s="78"/>
    </row>
    <row r="41842" spans="50:50" ht="0" hidden="1" customHeight="1" x14ac:dyDescent="0.2">
      <c r="AX41842" s="78"/>
    </row>
    <row r="41843" spans="50:50" ht="0" hidden="1" customHeight="1" x14ac:dyDescent="0.2">
      <c r="AX41843" s="78"/>
    </row>
    <row r="41844" spans="50:50" ht="0" hidden="1" customHeight="1" x14ac:dyDescent="0.2">
      <c r="AX41844" s="78"/>
    </row>
    <row r="41845" spans="50:50" ht="0" hidden="1" customHeight="1" x14ac:dyDescent="0.2">
      <c r="AX41845" s="78"/>
    </row>
    <row r="41846" spans="50:50" ht="0" hidden="1" customHeight="1" x14ac:dyDescent="0.2">
      <c r="AX41846" s="78"/>
    </row>
    <row r="41847" spans="50:50" ht="0" hidden="1" customHeight="1" x14ac:dyDescent="0.2">
      <c r="AX41847" s="78"/>
    </row>
    <row r="41848" spans="50:50" ht="0" hidden="1" customHeight="1" x14ac:dyDescent="0.2">
      <c r="AX41848" s="78"/>
    </row>
    <row r="41849" spans="50:50" ht="0" hidden="1" customHeight="1" x14ac:dyDescent="0.2">
      <c r="AX41849" s="78"/>
    </row>
    <row r="41850" spans="50:50" ht="0" hidden="1" customHeight="1" x14ac:dyDescent="0.2">
      <c r="AX41850" s="78"/>
    </row>
    <row r="41851" spans="50:50" ht="0" hidden="1" customHeight="1" x14ac:dyDescent="0.2">
      <c r="AX41851" s="78"/>
    </row>
    <row r="41852" spans="50:50" ht="0" hidden="1" customHeight="1" x14ac:dyDescent="0.2">
      <c r="AX41852" s="78"/>
    </row>
    <row r="41853" spans="50:50" ht="0" hidden="1" customHeight="1" x14ac:dyDescent="0.2">
      <c r="AX41853" s="78"/>
    </row>
    <row r="41854" spans="50:50" ht="0" hidden="1" customHeight="1" x14ac:dyDescent="0.2">
      <c r="AX41854" s="78"/>
    </row>
    <row r="41855" spans="50:50" ht="0" hidden="1" customHeight="1" x14ac:dyDescent="0.2">
      <c r="AX41855" s="78"/>
    </row>
    <row r="41856" spans="50:50" ht="0" hidden="1" customHeight="1" x14ac:dyDescent="0.2">
      <c r="AX41856" s="78"/>
    </row>
    <row r="41857" spans="50:50" ht="0" hidden="1" customHeight="1" x14ac:dyDescent="0.2">
      <c r="AX41857" s="78"/>
    </row>
    <row r="41858" spans="50:50" ht="0" hidden="1" customHeight="1" x14ac:dyDescent="0.2">
      <c r="AX41858" s="78"/>
    </row>
    <row r="41859" spans="50:50" ht="0" hidden="1" customHeight="1" x14ac:dyDescent="0.2">
      <c r="AX41859" s="78"/>
    </row>
    <row r="41860" spans="50:50" ht="0" hidden="1" customHeight="1" x14ac:dyDescent="0.2">
      <c r="AX41860" s="78"/>
    </row>
    <row r="41861" spans="50:50" ht="0" hidden="1" customHeight="1" x14ac:dyDescent="0.2">
      <c r="AX41861" s="78"/>
    </row>
    <row r="41862" spans="50:50" ht="0" hidden="1" customHeight="1" x14ac:dyDescent="0.2">
      <c r="AX41862" s="78"/>
    </row>
    <row r="41863" spans="50:50" ht="0" hidden="1" customHeight="1" x14ac:dyDescent="0.2">
      <c r="AX41863" s="78"/>
    </row>
    <row r="41864" spans="50:50" ht="0" hidden="1" customHeight="1" x14ac:dyDescent="0.2">
      <c r="AX41864" s="78"/>
    </row>
    <row r="41865" spans="50:50" ht="0" hidden="1" customHeight="1" x14ac:dyDescent="0.2">
      <c r="AX41865" s="78"/>
    </row>
    <row r="41866" spans="50:50" ht="0" hidden="1" customHeight="1" x14ac:dyDescent="0.2">
      <c r="AX41866" s="78"/>
    </row>
    <row r="41867" spans="50:50" ht="0" hidden="1" customHeight="1" x14ac:dyDescent="0.2">
      <c r="AX41867" s="78"/>
    </row>
    <row r="41868" spans="50:50" ht="0" hidden="1" customHeight="1" x14ac:dyDescent="0.2">
      <c r="AX41868" s="78"/>
    </row>
    <row r="41869" spans="50:50" ht="0" hidden="1" customHeight="1" x14ac:dyDescent="0.2">
      <c r="AX41869" s="78"/>
    </row>
    <row r="41870" spans="50:50" ht="0" hidden="1" customHeight="1" x14ac:dyDescent="0.2">
      <c r="AX41870" s="78"/>
    </row>
    <row r="41871" spans="50:50" ht="0" hidden="1" customHeight="1" x14ac:dyDescent="0.2">
      <c r="AX41871" s="78"/>
    </row>
    <row r="41872" spans="50:50" ht="0" hidden="1" customHeight="1" x14ac:dyDescent="0.2">
      <c r="AX41872" s="78"/>
    </row>
    <row r="41873" spans="50:50" ht="0" hidden="1" customHeight="1" x14ac:dyDescent="0.2">
      <c r="AX41873" s="78"/>
    </row>
    <row r="41874" spans="50:50" ht="0" hidden="1" customHeight="1" x14ac:dyDescent="0.2">
      <c r="AX41874" s="78"/>
    </row>
    <row r="41875" spans="50:50" ht="0" hidden="1" customHeight="1" x14ac:dyDescent="0.2">
      <c r="AX41875" s="78"/>
    </row>
    <row r="41876" spans="50:50" ht="0" hidden="1" customHeight="1" x14ac:dyDescent="0.2">
      <c r="AX41876" s="78"/>
    </row>
    <row r="41877" spans="50:50" ht="0" hidden="1" customHeight="1" x14ac:dyDescent="0.2">
      <c r="AX41877" s="78"/>
    </row>
    <row r="41878" spans="50:50" ht="0" hidden="1" customHeight="1" x14ac:dyDescent="0.2">
      <c r="AX41878" s="78"/>
    </row>
    <row r="41879" spans="50:50" ht="0" hidden="1" customHeight="1" x14ac:dyDescent="0.2">
      <c r="AX41879" s="78"/>
    </row>
    <row r="41880" spans="50:50" ht="0" hidden="1" customHeight="1" x14ac:dyDescent="0.2">
      <c r="AX41880" s="78"/>
    </row>
    <row r="41881" spans="50:50" ht="0" hidden="1" customHeight="1" x14ac:dyDescent="0.2">
      <c r="AX41881" s="78"/>
    </row>
    <row r="41882" spans="50:50" ht="0" hidden="1" customHeight="1" x14ac:dyDescent="0.2">
      <c r="AX41882" s="78"/>
    </row>
    <row r="41883" spans="50:50" ht="0" hidden="1" customHeight="1" x14ac:dyDescent="0.2">
      <c r="AX41883" s="78"/>
    </row>
    <row r="41884" spans="50:50" ht="0" hidden="1" customHeight="1" x14ac:dyDescent="0.2">
      <c r="AX41884" s="78"/>
    </row>
    <row r="41885" spans="50:50" ht="0" hidden="1" customHeight="1" x14ac:dyDescent="0.2">
      <c r="AX41885" s="78"/>
    </row>
    <row r="41886" spans="50:50" ht="0" hidden="1" customHeight="1" x14ac:dyDescent="0.2">
      <c r="AX41886" s="78"/>
    </row>
    <row r="41887" spans="50:50" ht="0" hidden="1" customHeight="1" x14ac:dyDescent="0.2">
      <c r="AX41887" s="78"/>
    </row>
    <row r="41888" spans="50:50" ht="0" hidden="1" customHeight="1" x14ac:dyDescent="0.2">
      <c r="AX41888" s="78"/>
    </row>
    <row r="41889" spans="50:50" ht="0" hidden="1" customHeight="1" x14ac:dyDescent="0.2">
      <c r="AX41889" s="78"/>
    </row>
    <row r="41890" spans="50:50" ht="0" hidden="1" customHeight="1" x14ac:dyDescent="0.2">
      <c r="AX41890" s="78"/>
    </row>
    <row r="41891" spans="50:50" ht="0" hidden="1" customHeight="1" x14ac:dyDescent="0.2">
      <c r="AX41891" s="78"/>
    </row>
    <row r="41892" spans="50:50" ht="0" hidden="1" customHeight="1" x14ac:dyDescent="0.2">
      <c r="AX41892" s="78"/>
    </row>
    <row r="41893" spans="50:50" ht="0" hidden="1" customHeight="1" x14ac:dyDescent="0.2">
      <c r="AX41893" s="78"/>
    </row>
    <row r="41894" spans="50:50" ht="0" hidden="1" customHeight="1" x14ac:dyDescent="0.2">
      <c r="AX41894" s="78"/>
    </row>
    <row r="41895" spans="50:50" ht="0" hidden="1" customHeight="1" x14ac:dyDescent="0.2">
      <c r="AX41895" s="78"/>
    </row>
    <row r="41896" spans="50:50" ht="0" hidden="1" customHeight="1" x14ac:dyDescent="0.2">
      <c r="AX41896" s="78"/>
    </row>
    <row r="41897" spans="50:50" ht="0" hidden="1" customHeight="1" x14ac:dyDescent="0.2">
      <c r="AX41897" s="78"/>
    </row>
    <row r="41898" spans="50:50" ht="0" hidden="1" customHeight="1" x14ac:dyDescent="0.2">
      <c r="AX41898" s="78"/>
    </row>
    <row r="41899" spans="50:50" ht="0" hidden="1" customHeight="1" x14ac:dyDescent="0.2">
      <c r="AX41899" s="78"/>
    </row>
    <row r="41900" spans="50:50" ht="0" hidden="1" customHeight="1" x14ac:dyDescent="0.2">
      <c r="AX41900" s="78"/>
    </row>
    <row r="41901" spans="50:50" ht="0" hidden="1" customHeight="1" x14ac:dyDescent="0.2">
      <c r="AX41901" s="78"/>
    </row>
    <row r="41902" spans="50:50" ht="0" hidden="1" customHeight="1" x14ac:dyDescent="0.2">
      <c r="AX41902" s="78"/>
    </row>
    <row r="41903" spans="50:50" ht="0" hidden="1" customHeight="1" x14ac:dyDescent="0.2">
      <c r="AX41903" s="78"/>
    </row>
    <row r="41904" spans="50:50" ht="0" hidden="1" customHeight="1" x14ac:dyDescent="0.2">
      <c r="AX41904" s="78"/>
    </row>
    <row r="41905" spans="50:50" ht="0" hidden="1" customHeight="1" x14ac:dyDescent="0.2">
      <c r="AX41905" s="78"/>
    </row>
    <row r="41906" spans="50:50" ht="0" hidden="1" customHeight="1" x14ac:dyDescent="0.2">
      <c r="AX41906" s="78"/>
    </row>
    <row r="41907" spans="50:50" ht="0" hidden="1" customHeight="1" x14ac:dyDescent="0.2">
      <c r="AX41907" s="78"/>
    </row>
    <row r="41908" spans="50:50" ht="0" hidden="1" customHeight="1" x14ac:dyDescent="0.2">
      <c r="AX41908" s="78"/>
    </row>
    <row r="41909" spans="50:50" ht="0" hidden="1" customHeight="1" x14ac:dyDescent="0.2">
      <c r="AX41909" s="78"/>
    </row>
    <row r="41910" spans="50:50" ht="0" hidden="1" customHeight="1" x14ac:dyDescent="0.2">
      <c r="AX41910" s="78"/>
    </row>
    <row r="41911" spans="50:50" ht="0" hidden="1" customHeight="1" x14ac:dyDescent="0.2">
      <c r="AX41911" s="78"/>
    </row>
    <row r="41912" spans="50:50" ht="0" hidden="1" customHeight="1" x14ac:dyDescent="0.2">
      <c r="AX41912" s="78"/>
    </row>
    <row r="41913" spans="50:50" ht="0" hidden="1" customHeight="1" x14ac:dyDescent="0.2">
      <c r="AX41913" s="78"/>
    </row>
    <row r="41914" spans="50:50" ht="0" hidden="1" customHeight="1" x14ac:dyDescent="0.2">
      <c r="AX41914" s="78"/>
    </row>
    <row r="41915" spans="50:50" ht="0" hidden="1" customHeight="1" x14ac:dyDescent="0.2">
      <c r="AX41915" s="78"/>
    </row>
    <row r="41916" spans="50:50" ht="0" hidden="1" customHeight="1" x14ac:dyDescent="0.2">
      <c r="AX41916" s="78"/>
    </row>
    <row r="41917" spans="50:50" ht="0" hidden="1" customHeight="1" x14ac:dyDescent="0.2">
      <c r="AX41917" s="78"/>
    </row>
    <row r="41918" spans="50:50" ht="0" hidden="1" customHeight="1" x14ac:dyDescent="0.2">
      <c r="AX41918" s="78"/>
    </row>
    <row r="41919" spans="50:50" ht="0" hidden="1" customHeight="1" x14ac:dyDescent="0.2">
      <c r="AX41919" s="78"/>
    </row>
    <row r="41920" spans="50:50" ht="0" hidden="1" customHeight="1" x14ac:dyDescent="0.2">
      <c r="AX41920" s="78"/>
    </row>
    <row r="41921" spans="50:50" ht="0" hidden="1" customHeight="1" x14ac:dyDescent="0.2">
      <c r="AX41921" s="78"/>
    </row>
    <row r="41922" spans="50:50" ht="0" hidden="1" customHeight="1" x14ac:dyDescent="0.2">
      <c r="AX41922" s="78"/>
    </row>
    <row r="41923" spans="50:50" ht="0" hidden="1" customHeight="1" x14ac:dyDescent="0.2">
      <c r="AX41923" s="78"/>
    </row>
    <row r="41924" spans="50:50" ht="0" hidden="1" customHeight="1" x14ac:dyDescent="0.2">
      <c r="AX41924" s="78"/>
    </row>
    <row r="41925" spans="50:50" ht="0" hidden="1" customHeight="1" x14ac:dyDescent="0.2">
      <c r="AX41925" s="78"/>
    </row>
    <row r="41926" spans="50:50" ht="0" hidden="1" customHeight="1" x14ac:dyDescent="0.2">
      <c r="AX41926" s="78"/>
    </row>
    <row r="41927" spans="50:50" ht="0" hidden="1" customHeight="1" x14ac:dyDescent="0.2">
      <c r="AX41927" s="78"/>
    </row>
    <row r="41928" spans="50:50" ht="0" hidden="1" customHeight="1" x14ac:dyDescent="0.2">
      <c r="AX41928" s="78"/>
    </row>
    <row r="41929" spans="50:50" ht="0" hidden="1" customHeight="1" x14ac:dyDescent="0.2">
      <c r="AX41929" s="78"/>
    </row>
    <row r="41930" spans="50:50" ht="0" hidden="1" customHeight="1" x14ac:dyDescent="0.2">
      <c r="AX41930" s="78"/>
    </row>
    <row r="41931" spans="50:50" ht="0" hidden="1" customHeight="1" x14ac:dyDescent="0.2">
      <c r="AX41931" s="78"/>
    </row>
    <row r="41932" spans="50:50" ht="0" hidden="1" customHeight="1" x14ac:dyDescent="0.2">
      <c r="AX41932" s="78"/>
    </row>
    <row r="41933" spans="50:50" ht="0" hidden="1" customHeight="1" x14ac:dyDescent="0.2">
      <c r="AX41933" s="78"/>
    </row>
    <row r="41934" spans="50:50" ht="0" hidden="1" customHeight="1" x14ac:dyDescent="0.2">
      <c r="AX41934" s="78"/>
    </row>
    <row r="41935" spans="50:50" ht="0" hidden="1" customHeight="1" x14ac:dyDescent="0.2">
      <c r="AX41935" s="78"/>
    </row>
    <row r="41936" spans="50:50" ht="0" hidden="1" customHeight="1" x14ac:dyDescent="0.2">
      <c r="AX41936" s="78"/>
    </row>
    <row r="41937" spans="50:50" ht="0" hidden="1" customHeight="1" x14ac:dyDescent="0.2">
      <c r="AX41937" s="78"/>
    </row>
    <row r="41938" spans="50:50" ht="0" hidden="1" customHeight="1" x14ac:dyDescent="0.2">
      <c r="AX41938" s="78"/>
    </row>
    <row r="41939" spans="50:50" ht="0" hidden="1" customHeight="1" x14ac:dyDescent="0.2">
      <c r="AX41939" s="78"/>
    </row>
    <row r="41940" spans="50:50" ht="0" hidden="1" customHeight="1" x14ac:dyDescent="0.2">
      <c r="AX41940" s="78"/>
    </row>
    <row r="41941" spans="50:50" ht="0" hidden="1" customHeight="1" x14ac:dyDescent="0.2">
      <c r="AX41941" s="78"/>
    </row>
    <row r="41942" spans="50:50" ht="0" hidden="1" customHeight="1" x14ac:dyDescent="0.2">
      <c r="AX41942" s="78"/>
    </row>
    <row r="41943" spans="50:50" ht="0" hidden="1" customHeight="1" x14ac:dyDescent="0.2">
      <c r="AX41943" s="78"/>
    </row>
    <row r="41944" spans="50:50" ht="0" hidden="1" customHeight="1" x14ac:dyDescent="0.2">
      <c r="AX41944" s="78"/>
    </row>
    <row r="41945" spans="50:50" ht="0" hidden="1" customHeight="1" x14ac:dyDescent="0.2">
      <c r="AX41945" s="78"/>
    </row>
    <row r="41946" spans="50:50" ht="0" hidden="1" customHeight="1" x14ac:dyDescent="0.2">
      <c r="AX41946" s="78"/>
    </row>
    <row r="41947" spans="50:50" ht="0" hidden="1" customHeight="1" x14ac:dyDescent="0.2">
      <c r="AX41947" s="78"/>
    </row>
    <row r="41948" spans="50:50" ht="0" hidden="1" customHeight="1" x14ac:dyDescent="0.2">
      <c r="AX41948" s="78"/>
    </row>
    <row r="41949" spans="50:50" ht="0" hidden="1" customHeight="1" x14ac:dyDescent="0.2">
      <c r="AX41949" s="78"/>
    </row>
    <row r="41950" spans="50:50" ht="0" hidden="1" customHeight="1" x14ac:dyDescent="0.2">
      <c r="AX41950" s="78"/>
    </row>
    <row r="41951" spans="50:50" ht="0" hidden="1" customHeight="1" x14ac:dyDescent="0.2">
      <c r="AX41951" s="78"/>
    </row>
    <row r="41952" spans="50:50" ht="0" hidden="1" customHeight="1" x14ac:dyDescent="0.2">
      <c r="AX41952" s="78"/>
    </row>
    <row r="41953" spans="50:50" ht="0" hidden="1" customHeight="1" x14ac:dyDescent="0.2">
      <c r="AX41953" s="78"/>
    </row>
    <row r="41954" spans="50:50" ht="0" hidden="1" customHeight="1" x14ac:dyDescent="0.2">
      <c r="AX41954" s="78"/>
    </row>
    <row r="41955" spans="50:50" ht="0" hidden="1" customHeight="1" x14ac:dyDescent="0.2">
      <c r="AX41955" s="78"/>
    </row>
    <row r="41956" spans="50:50" ht="0" hidden="1" customHeight="1" x14ac:dyDescent="0.2">
      <c r="AX41956" s="78"/>
    </row>
    <row r="41957" spans="50:50" ht="0" hidden="1" customHeight="1" x14ac:dyDescent="0.2">
      <c r="AX41957" s="78"/>
    </row>
    <row r="41958" spans="50:50" ht="0" hidden="1" customHeight="1" x14ac:dyDescent="0.2">
      <c r="AX41958" s="78"/>
    </row>
    <row r="41959" spans="50:50" ht="0" hidden="1" customHeight="1" x14ac:dyDescent="0.2">
      <c r="AX41959" s="78"/>
    </row>
    <row r="41960" spans="50:50" ht="0" hidden="1" customHeight="1" x14ac:dyDescent="0.2">
      <c r="AX41960" s="78"/>
    </row>
    <row r="41961" spans="50:50" ht="0" hidden="1" customHeight="1" x14ac:dyDescent="0.2">
      <c r="AX41961" s="78"/>
    </row>
    <row r="41962" spans="50:50" ht="0" hidden="1" customHeight="1" x14ac:dyDescent="0.2">
      <c r="AX41962" s="78"/>
    </row>
    <row r="41963" spans="50:50" ht="0" hidden="1" customHeight="1" x14ac:dyDescent="0.2">
      <c r="AX41963" s="78"/>
    </row>
    <row r="41964" spans="50:50" ht="0" hidden="1" customHeight="1" x14ac:dyDescent="0.2">
      <c r="AX41964" s="78"/>
    </row>
    <row r="41965" spans="50:50" ht="0" hidden="1" customHeight="1" x14ac:dyDescent="0.2">
      <c r="AX41965" s="78"/>
    </row>
    <row r="41966" spans="50:50" ht="0" hidden="1" customHeight="1" x14ac:dyDescent="0.2">
      <c r="AX41966" s="78"/>
    </row>
    <row r="41967" spans="50:50" ht="0" hidden="1" customHeight="1" x14ac:dyDescent="0.2">
      <c r="AX41967" s="78"/>
    </row>
    <row r="41968" spans="50:50" ht="0" hidden="1" customHeight="1" x14ac:dyDescent="0.2">
      <c r="AX41968" s="78"/>
    </row>
    <row r="41969" spans="50:50" ht="0" hidden="1" customHeight="1" x14ac:dyDescent="0.2">
      <c r="AX41969" s="78"/>
    </row>
    <row r="41970" spans="50:50" ht="0" hidden="1" customHeight="1" x14ac:dyDescent="0.2">
      <c r="AX41970" s="78"/>
    </row>
    <row r="41971" spans="50:50" ht="0" hidden="1" customHeight="1" x14ac:dyDescent="0.2">
      <c r="AX41971" s="78"/>
    </row>
    <row r="41972" spans="50:50" ht="0" hidden="1" customHeight="1" x14ac:dyDescent="0.2">
      <c r="AX41972" s="78"/>
    </row>
    <row r="41973" spans="50:50" ht="0" hidden="1" customHeight="1" x14ac:dyDescent="0.2">
      <c r="AX41973" s="78"/>
    </row>
    <row r="41974" spans="50:50" ht="0" hidden="1" customHeight="1" x14ac:dyDescent="0.2">
      <c r="AX41974" s="78"/>
    </row>
    <row r="41975" spans="50:50" ht="0" hidden="1" customHeight="1" x14ac:dyDescent="0.2">
      <c r="AX41975" s="78"/>
    </row>
    <row r="41976" spans="50:50" ht="0" hidden="1" customHeight="1" x14ac:dyDescent="0.2">
      <c r="AX41976" s="78"/>
    </row>
    <row r="41977" spans="50:50" ht="0" hidden="1" customHeight="1" x14ac:dyDescent="0.2">
      <c r="AX41977" s="78"/>
    </row>
    <row r="41978" spans="50:50" ht="0" hidden="1" customHeight="1" x14ac:dyDescent="0.2">
      <c r="AX41978" s="78"/>
    </row>
    <row r="41979" spans="50:50" ht="0" hidden="1" customHeight="1" x14ac:dyDescent="0.2">
      <c r="AX41979" s="78"/>
    </row>
    <row r="41980" spans="50:50" ht="0" hidden="1" customHeight="1" x14ac:dyDescent="0.2">
      <c r="AX41980" s="78"/>
    </row>
    <row r="41981" spans="50:50" ht="0" hidden="1" customHeight="1" x14ac:dyDescent="0.2">
      <c r="AX41981" s="78"/>
    </row>
    <row r="41982" spans="50:50" ht="0" hidden="1" customHeight="1" x14ac:dyDescent="0.2">
      <c r="AX41982" s="78"/>
    </row>
    <row r="41983" spans="50:50" ht="0" hidden="1" customHeight="1" x14ac:dyDescent="0.2">
      <c r="AX41983" s="78"/>
    </row>
    <row r="41984" spans="50:50" ht="0" hidden="1" customHeight="1" x14ac:dyDescent="0.2">
      <c r="AX41984" s="78"/>
    </row>
    <row r="41985" spans="50:50" ht="0" hidden="1" customHeight="1" x14ac:dyDescent="0.2">
      <c r="AX41985" s="78"/>
    </row>
    <row r="41986" spans="50:50" ht="0" hidden="1" customHeight="1" x14ac:dyDescent="0.2">
      <c r="AX41986" s="78"/>
    </row>
    <row r="41987" spans="50:50" ht="0" hidden="1" customHeight="1" x14ac:dyDescent="0.2">
      <c r="AX41987" s="78"/>
    </row>
    <row r="41988" spans="50:50" ht="0" hidden="1" customHeight="1" x14ac:dyDescent="0.2">
      <c r="AX41988" s="78"/>
    </row>
    <row r="41989" spans="50:50" ht="0" hidden="1" customHeight="1" x14ac:dyDescent="0.2">
      <c r="AX41989" s="78"/>
    </row>
    <row r="41990" spans="50:50" ht="0" hidden="1" customHeight="1" x14ac:dyDescent="0.2">
      <c r="AX41990" s="78"/>
    </row>
    <row r="41991" spans="50:50" ht="0" hidden="1" customHeight="1" x14ac:dyDescent="0.2">
      <c r="AX41991" s="78"/>
    </row>
    <row r="41992" spans="50:50" ht="0" hidden="1" customHeight="1" x14ac:dyDescent="0.2">
      <c r="AX41992" s="78"/>
    </row>
    <row r="41993" spans="50:50" ht="0" hidden="1" customHeight="1" x14ac:dyDescent="0.2">
      <c r="AX41993" s="78"/>
    </row>
    <row r="41994" spans="50:50" ht="0" hidden="1" customHeight="1" x14ac:dyDescent="0.2">
      <c r="AX41994" s="78"/>
    </row>
    <row r="41995" spans="50:50" ht="0" hidden="1" customHeight="1" x14ac:dyDescent="0.2">
      <c r="AX41995" s="78"/>
    </row>
    <row r="41996" spans="50:50" ht="0" hidden="1" customHeight="1" x14ac:dyDescent="0.2">
      <c r="AX41996" s="78"/>
    </row>
    <row r="41997" spans="50:50" ht="0" hidden="1" customHeight="1" x14ac:dyDescent="0.2">
      <c r="AX41997" s="78"/>
    </row>
    <row r="41998" spans="50:50" ht="0" hidden="1" customHeight="1" x14ac:dyDescent="0.2">
      <c r="AX41998" s="78"/>
    </row>
    <row r="41999" spans="50:50" ht="0" hidden="1" customHeight="1" x14ac:dyDescent="0.2">
      <c r="AX41999" s="78"/>
    </row>
    <row r="42000" spans="50:50" ht="0" hidden="1" customHeight="1" x14ac:dyDescent="0.2">
      <c r="AX42000" s="78"/>
    </row>
    <row r="42001" spans="50:50" ht="0" hidden="1" customHeight="1" x14ac:dyDescent="0.2">
      <c r="AX42001" s="78"/>
    </row>
    <row r="42002" spans="50:50" ht="0" hidden="1" customHeight="1" x14ac:dyDescent="0.2">
      <c r="AX42002" s="78"/>
    </row>
    <row r="42003" spans="50:50" ht="0" hidden="1" customHeight="1" x14ac:dyDescent="0.2">
      <c r="AX42003" s="78"/>
    </row>
    <row r="42004" spans="50:50" ht="0" hidden="1" customHeight="1" x14ac:dyDescent="0.2">
      <c r="AX42004" s="78"/>
    </row>
    <row r="42005" spans="50:50" ht="0" hidden="1" customHeight="1" x14ac:dyDescent="0.2">
      <c r="AX42005" s="78"/>
    </row>
    <row r="42006" spans="50:50" ht="0" hidden="1" customHeight="1" x14ac:dyDescent="0.2">
      <c r="AX42006" s="78"/>
    </row>
    <row r="42007" spans="50:50" ht="0" hidden="1" customHeight="1" x14ac:dyDescent="0.2">
      <c r="AX42007" s="78"/>
    </row>
    <row r="42008" spans="50:50" ht="0" hidden="1" customHeight="1" x14ac:dyDescent="0.2">
      <c r="AX42008" s="78"/>
    </row>
    <row r="42009" spans="50:50" ht="0" hidden="1" customHeight="1" x14ac:dyDescent="0.2">
      <c r="AX42009" s="78"/>
    </row>
    <row r="42010" spans="50:50" ht="0" hidden="1" customHeight="1" x14ac:dyDescent="0.2">
      <c r="AX42010" s="78"/>
    </row>
    <row r="42011" spans="50:50" ht="0" hidden="1" customHeight="1" x14ac:dyDescent="0.2">
      <c r="AX42011" s="78"/>
    </row>
    <row r="42012" spans="50:50" ht="0" hidden="1" customHeight="1" x14ac:dyDescent="0.2">
      <c r="AX42012" s="78"/>
    </row>
    <row r="42013" spans="50:50" ht="0" hidden="1" customHeight="1" x14ac:dyDescent="0.2">
      <c r="AX42013" s="78"/>
    </row>
    <row r="42014" spans="50:50" ht="0" hidden="1" customHeight="1" x14ac:dyDescent="0.2">
      <c r="AX42014" s="78"/>
    </row>
    <row r="42015" spans="50:50" ht="0" hidden="1" customHeight="1" x14ac:dyDescent="0.2">
      <c r="AX42015" s="78"/>
    </row>
    <row r="42016" spans="50:50" ht="0" hidden="1" customHeight="1" x14ac:dyDescent="0.2">
      <c r="AX42016" s="78"/>
    </row>
    <row r="42017" spans="50:50" ht="0" hidden="1" customHeight="1" x14ac:dyDescent="0.2">
      <c r="AX42017" s="78"/>
    </row>
    <row r="42018" spans="50:50" ht="0" hidden="1" customHeight="1" x14ac:dyDescent="0.2">
      <c r="AX42018" s="78"/>
    </row>
    <row r="42019" spans="50:50" ht="0" hidden="1" customHeight="1" x14ac:dyDescent="0.2">
      <c r="AX42019" s="78"/>
    </row>
    <row r="42020" spans="50:50" ht="0" hidden="1" customHeight="1" x14ac:dyDescent="0.2">
      <c r="AX42020" s="78"/>
    </row>
    <row r="42021" spans="50:50" ht="0" hidden="1" customHeight="1" x14ac:dyDescent="0.2">
      <c r="AX42021" s="78"/>
    </row>
    <row r="42022" spans="50:50" ht="0" hidden="1" customHeight="1" x14ac:dyDescent="0.2">
      <c r="AX42022" s="78"/>
    </row>
    <row r="42023" spans="50:50" ht="0" hidden="1" customHeight="1" x14ac:dyDescent="0.2">
      <c r="AX42023" s="78"/>
    </row>
    <row r="42024" spans="50:50" ht="0" hidden="1" customHeight="1" x14ac:dyDescent="0.2">
      <c r="AX42024" s="78"/>
    </row>
    <row r="42025" spans="50:50" ht="0" hidden="1" customHeight="1" x14ac:dyDescent="0.2">
      <c r="AX42025" s="78"/>
    </row>
    <row r="42026" spans="50:50" ht="0" hidden="1" customHeight="1" x14ac:dyDescent="0.2">
      <c r="AX42026" s="78"/>
    </row>
    <row r="42027" spans="50:50" ht="0" hidden="1" customHeight="1" x14ac:dyDescent="0.2">
      <c r="AX42027" s="78"/>
    </row>
    <row r="42028" spans="50:50" ht="0" hidden="1" customHeight="1" x14ac:dyDescent="0.2">
      <c r="AX42028" s="78"/>
    </row>
    <row r="42029" spans="50:50" ht="0" hidden="1" customHeight="1" x14ac:dyDescent="0.2">
      <c r="AX42029" s="78"/>
    </row>
    <row r="42030" spans="50:50" ht="0" hidden="1" customHeight="1" x14ac:dyDescent="0.2">
      <c r="AX42030" s="78"/>
    </row>
    <row r="42031" spans="50:50" ht="0" hidden="1" customHeight="1" x14ac:dyDescent="0.2">
      <c r="AX42031" s="78"/>
    </row>
    <row r="42032" spans="50:50" ht="0" hidden="1" customHeight="1" x14ac:dyDescent="0.2">
      <c r="AX42032" s="78"/>
    </row>
    <row r="42033" spans="50:50" ht="0" hidden="1" customHeight="1" x14ac:dyDescent="0.2">
      <c r="AX42033" s="78"/>
    </row>
    <row r="42034" spans="50:50" ht="0" hidden="1" customHeight="1" x14ac:dyDescent="0.2">
      <c r="AX42034" s="78"/>
    </row>
    <row r="42035" spans="50:50" ht="0" hidden="1" customHeight="1" x14ac:dyDescent="0.2">
      <c r="AX42035" s="78"/>
    </row>
    <row r="42036" spans="50:50" ht="0" hidden="1" customHeight="1" x14ac:dyDescent="0.2">
      <c r="AX42036" s="78"/>
    </row>
    <row r="42037" spans="50:50" ht="0" hidden="1" customHeight="1" x14ac:dyDescent="0.2">
      <c r="AX42037" s="78"/>
    </row>
    <row r="42038" spans="50:50" ht="0" hidden="1" customHeight="1" x14ac:dyDescent="0.2">
      <c r="AX42038" s="78"/>
    </row>
    <row r="42039" spans="50:50" ht="0" hidden="1" customHeight="1" x14ac:dyDescent="0.2">
      <c r="AX42039" s="78"/>
    </row>
    <row r="42040" spans="50:50" ht="0" hidden="1" customHeight="1" x14ac:dyDescent="0.2">
      <c r="AX42040" s="78"/>
    </row>
    <row r="42041" spans="50:50" ht="0" hidden="1" customHeight="1" x14ac:dyDescent="0.2">
      <c r="AX42041" s="78"/>
    </row>
    <row r="42042" spans="50:50" ht="0" hidden="1" customHeight="1" x14ac:dyDescent="0.2">
      <c r="AX42042" s="78"/>
    </row>
    <row r="42043" spans="50:50" ht="0" hidden="1" customHeight="1" x14ac:dyDescent="0.2">
      <c r="AX42043" s="78"/>
    </row>
    <row r="42044" spans="50:50" ht="0" hidden="1" customHeight="1" x14ac:dyDescent="0.2">
      <c r="AX42044" s="78"/>
    </row>
    <row r="42045" spans="50:50" ht="0" hidden="1" customHeight="1" x14ac:dyDescent="0.2">
      <c r="AX42045" s="78"/>
    </row>
    <row r="42046" spans="50:50" ht="0" hidden="1" customHeight="1" x14ac:dyDescent="0.2">
      <c r="AX42046" s="78"/>
    </row>
    <row r="42047" spans="50:50" ht="0" hidden="1" customHeight="1" x14ac:dyDescent="0.2">
      <c r="AX42047" s="78"/>
    </row>
    <row r="42048" spans="50:50" ht="0" hidden="1" customHeight="1" x14ac:dyDescent="0.2">
      <c r="AX42048" s="78"/>
    </row>
    <row r="42049" spans="50:50" ht="0" hidden="1" customHeight="1" x14ac:dyDescent="0.2">
      <c r="AX42049" s="78"/>
    </row>
    <row r="42050" spans="50:50" ht="0" hidden="1" customHeight="1" x14ac:dyDescent="0.2">
      <c r="AX42050" s="78"/>
    </row>
    <row r="42051" spans="50:50" ht="0" hidden="1" customHeight="1" x14ac:dyDescent="0.2">
      <c r="AX42051" s="78"/>
    </row>
    <row r="42052" spans="50:50" ht="0" hidden="1" customHeight="1" x14ac:dyDescent="0.2">
      <c r="AX42052" s="78"/>
    </row>
    <row r="42053" spans="50:50" ht="0" hidden="1" customHeight="1" x14ac:dyDescent="0.2">
      <c r="AX42053" s="78"/>
    </row>
    <row r="42054" spans="50:50" ht="0" hidden="1" customHeight="1" x14ac:dyDescent="0.2">
      <c r="AX42054" s="78"/>
    </row>
    <row r="42055" spans="50:50" ht="0" hidden="1" customHeight="1" x14ac:dyDescent="0.2">
      <c r="AX42055" s="78"/>
    </row>
    <row r="42056" spans="50:50" ht="0" hidden="1" customHeight="1" x14ac:dyDescent="0.2">
      <c r="AX42056" s="78"/>
    </row>
    <row r="42057" spans="50:50" ht="0" hidden="1" customHeight="1" x14ac:dyDescent="0.2">
      <c r="AX42057" s="78"/>
    </row>
    <row r="42058" spans="50:50" ht="0" hidden="1" customHeight="1" x14ac:dyDescent="0.2">
      <c r="AX42058" s="78"/>
    </row>
    <row r="42059" spans="50:50" ht="0" hidden="1" customHeight="1" x14ac:dyDescent="0.2">
      <c r="AX42059" s="78"/>
    </row>
    <row r="42060" spans="50:50" ht="0" hidden="1" customHeight="1" x14ac:dyDescent="0.2">
      <c r="AX42060" s="78"/>
    </row>
    <row r="42061" spans="50:50" ht="0" hidden="1" customHeight="1" x14ac:dyDescent="0.2">
      <c r="AX42061" s="78"/>
    </row>
    <row r="42062" spans="50:50" ht="0" hidden="1" customHeight="1" x14ac:dyDescent="0.2">
      <c r="AX42062" s="78"/>
    </row>
    <row r="42063" spans="50:50" ht="0" hidden="1" customHeight="1" x14ac:dyDescent="0.2">
      <c r="AX42063" s="78"/>
    </row>
    <row r="42064" spans="50:50" ht="0" hidden="1" customHeight="1" x14ac:dyDescent="0.2">
      <c r="AX42064" s="78"/>
    </row>
    <row r="42065" spans="50:50" ht="0" hidden="1" customHeight="1" x14ac:dyDescent="0.2">
      <c r="AX42065" s="78"/>
    </row>
    <row r="42066" spans="50:50" ht="0" hidden="1" customHeight="1" x14ac:dyDescent="0.2">
      <c r="AX42066" s="78"/>
    </row>
    <row r="42067" spans="50:50" ht="0" hidden="1" customHeight="1" x14ac:dyDescent="0.2">
      <c r="AX42067" s="78"/>
    </row>
    <row r="42068" spans="50:50" ht="0" hidden="1" customHeight="1" x14ac:dyDescent="0.2">
      <c r="AX42068" s="78"/>
    </row>
    <row r="42069" spans="50:50" ht="0" hidden="1" customHeight="1" x14ac:dyDescent="0.2">
      <c r="AX42069" s="78"/>
    </row>
    <row r="42070" spans="50:50" ht="0" hidden="1" customHeight="1" x14ac:dyDescent="0.2">
      <c r="AX42070" s="78"/>
    </row>
    <row r="42071" spans="50:50" ht="0" hidden="1" customHeight="1" x14ac:dyDescent="0.2">
      <c r="AX42071" s="78"/>
    </row>
    <row r="42072" spans="50:50" ht="0" hidden="1" customHeight="1" x14ac:dyDescent="0.2">
      <c r="AX42072" s="78"/>
    </row>
    <row r="42073" spans="50:50" ht="0" hidden="1" customHeight="1" x14ac:dyDescent="0.2">
      <c r="AX42073" s="78"/>
    </row>
    <row r="42074" spans="50:50" ht="0" hidden="1" customHeight="1" x14ac:dyDescent="0.2">
      <c r="AX42074" s="78"/>
    </row>
    <row r="42075" spans="50:50" ht="0" hidden="1" customHeight="1" x14ac:dyDescent="0.2">
      <c r="AX42075" s="78"/>
    </row>
    <row r="42076" spans="50:50" ht="0" hidden="1" customHeight="1" x14ac:dyDescent="0.2">
      <c r="AX42076" s="78"/>
    </row>
    <row r="42077" spans="50:50" ht="0" hidden="1" customHeight="1" x14ac:dyDescent="0.2">
      <c r="AX42077" s="78"/>
    </row>
    <row r="42078" spans="50:50" ht="0" hidden="1" customHeight="1" x14ac:dyDescent="0.2">
      <c r="AX42078" s="78"/>
    </row>
    <row r="42079" spans="50:50" ht="0" hidden="1" customHeight="1" x14ac:dyDescent="0.2">
      <c r="AX42079" s="78"/>
    </row>
    <row r="42080" spans="50:50" ht="0" hidden="1" customHeight="1" x14ac:dyDescent="0.2">
      <c r="AX42080" s="78"/>
    </row>
    <row r="42081" spans="50:50" ht="0" hidden="1" customHeight="1" x14ac:dyDescent="0.2">
      <c r="AX42081" s="78"/>
    </row>
    <row r="42082" spans="50:50" ht="0" hidden="1" customHeight="1" x14ac:dyDescent="0.2">
      <c r="AX42082" s="78"/>
    </row>
    <row r="42083" spans="50:50" ht="0" hidden="1" customHeight="1" x14ac:dyDescent="0.2">
      <c r="AX42083" s="78"/>
    </row>
    <row r="42084" spans="50:50" ht="0" hidden="1" customHeight="1" x14ac:dyDescent="0.2">
      <c r="AX42084" s="78"/>
    </row>
    <row r="42085" spans="50:50" ht="0" hidden="1" customHeight="1" x14ac:dyDescent="0.2">
      <c r="AX42085" s="78"/>
    </row>
    <row r="42086" spans="50:50" ht="0" hidden="1" customHeight="1" x14ac:dyDescent="0.2">
      <c r="AX42086" s="78"/>
    </row>
    <row r="42087" spans="50:50" ht="0" hidden="1" customHeight="1" x14ac:dyDescent="0.2">
      <c r="AX42087" s="78"/>
    </row>
    <row r="42088" spans="50:50" ht="0" hidden="1" customHeight="1" x14ac:dyDescent="0.2">
      <c r="AX42088" s="78"/>
    </row>
    <row r="42089" spans="50:50" ht="0" hidden="1" customHeight="1" x14ac:dyDescent="0.2">
      <c r="AX42089" s="78"/>
    </row>
    <row r="42090" spans="50:50" ht="0" hidden="1" customHeight="1" x14ac:dyDescent="0.2">
      <c r="AX42090" s="78"/>
    </row>
    <row r="42091" spans="50:50" ht="0" hidden="1" customHeight="1" x14ac:dyDescent="0.2">
      <c r="AX42091" s="78"/>
    </row>
    <row r="42092" spans="50:50" ht="0" hidden="1" customHeight="1" x14ac:dyDescent="0.2">
      <c r="AX42092" s="78"/>
    </row>
    <row r="42093" spans="50:50" ht="0" hidden="1" customHeight="1" x14ac:dyDescent="0.2">
      <c r="AX42093" s="78"/>
    </row>
    <row r="42094" spans="50:50" ht="0" hidden="1" customHeight="1" x14ac:dyDescent="0.2">
      <c r="AX42094" s="78"/>
    </row>
    <row r="42095" spans="50:50" ht="0" hidden="1" customHeight="1" x14ac:dyDescent="0.2">
      <c r="AX42095" s="78"/>
    </row>
    <row r="42096" spans="50:50" ht="0" hidden="1" customHeight="1" x14ac:dyDescent="0.2">
      <c r="AX42096" s="78"/>
    </row>
    <row r="42097" spans="50:50" ht="0" hidden="1" customHeight="1" x14ac:dyDescent="0.2">
      <c r="AX42097" s="78"/>
    </row>
    <row r="42098" spans="50:50" ht="0" hidden="1" customHeight="1" x14ac:dyDescent="0.2">
      <c r="AX42098" s="78"/>
    </row>
    <row r="42099" spans="50:50" ht="0" hidden="1" customHeight="1" x14ac:dyDescent="0.2">
      <c r="AX42099" s="78"/>
    </row>
    <row r="42100" spans="50:50" ht="0" hidden="1" customHeight="1" x14ac:dyDescent="0.2">
      <c r="AX42100" s="78"/>
    </row>
    <row r="42101" spans="50:50" ht="0" hidden="1" customHeight="1" x14ac:dyDescent="0.2">
      <c r="AX42101" s="78"/>
    </row>
    <row r="42102" spans="50:50" ht="0" hidden="1" customHeight="1" x14ac:dyDescent="0.2">
      <c r="AX42102" s="78"/>
    </row>
    <row r="42103" spans="50:50" ht="0" hidden="1" customHeight="1" x14ac:dyDescent="0.2">
      <c r="AX42103" s="78"/>
    </row>
    <row r="42104" spans="50:50" ht="0" hidden="1" customHeight="1" x14ac:dyDescent="0.2">
      <c r="AX42104" s="78"/>
    </row>
    <row r="42105" spans="50:50" ht="0" hidden="1" customHeight="1" x14ac:dyDescent="0.2">
      <c r="AX42105" s="78"/>
    </row>
    <row r="42106" spans="50:50" ht="0" hidden="1" customHeight="1" x14ac:dyDescent="0.2">
      <c r="AX42106" s="78"/>
    </row>
    <row r="42107" spans="50:50" ht="0" hidden="1" customHeight="1" x14ac:dyDescent="0.2">
      <c r="AX42107" s="78"/>
    </row>
    <row r="42108" spans="50:50" ht="0" hidden="1" customHeight="1" x14ac:dyDescent="0.2">
      <c r="AX42108" s="78"/>
    </row>
    <row r="42109" spans="50:50" ht="0" hidden="1" customHeight="1" x14ac:dyDescent="0.2">
      <c r="AX42109" s="78"/>
    </row>
    <row r="42110" spans="50:50" ht="0" hidden="1" customHeight="1" x14ac:dyDescent="0.2">
      <c r="AX42110" s="78"/>
    </row>
    <row r="42111" spans="50:50" ht="0" hidden="1" customHeight="1" x14ac:dyDescent="0.2">
      <c r="AX42111" s="78"/>
    </row>
    <row r="42112" spans="50:50" ht="0" hidden="1" customHeight="1" x14ac:dyDescent="0.2">
      <c r="AX42112" s="78"/>
    </row>
    <row r="42113" spans="50:50" ht="0" hidden="1" customHeight="1" x14ac:dyDescent="0.2">
      <c r="AX42113" s="78"/>
    </row>
    <row r="42114" spans="50:50" ht="0" hidden="1" customHeight="1" x14ac:dyDescent="0.2">
      <c r="AX42114" s="78"/>
    </row>
    <row r="42115" spans="50:50" ht="0" hidden="1" customHeight="1" x14ac:dyDescent="0.2">
      <c r="AX42115" s="78"/>
    </row>
    <row r="42116" spans="50:50" ht="0" hidden="1" customHeight="1" x14ac:dyDescent="0.2">
      <c r="AX42116" s="78"/>
    </row>
    <row r="42117" spans="50:50" ht="0" hidden="1" customHeight="1" x14ac:dyDescent="0.2">
      <c r="AX42117" s="78"/>
    </row>
    <row r="42118" spans="50:50" ht="0" hidden="1" customHeight="1" x14ac:dyDescent="0.2">
      <c r="AX42118" s="78"/>
    </row>
    <row r="42119" spans="50:50" ht="0" hidden="1" customHeight="1" x14ac:dyDescent="0.2">
      <c r="AX42119" s="78"/>
    </row>
    <row r="42120" spans="50:50" ht="0" hidden="1" customHeight="1" x14ac:dyDescent="0.2">
      <c r="AX42120" s="78"/>
    </row>
    <row r="42121" spans="50:50" ht="0" hidden="1" customHeight="1" x14ac:dyDescent="0.2">
      <c r="AX42121" s="78"/>
    </row>
    <row r="42122" spans="50:50" ht="0" hidden="1" customHeight="1" x14ac:dyDescent="0.2">
      <c r="AX42122" s="78"/>
    </row>
    <row r="42123" spans="50:50" ht="0" hidden="1" customHeight="1" x14ac:dyDescent="0.2">
      <c r="AX42123" s="78"/>
    </row>
    <row r="42124" spans="50:50" ht="0" hidden="1" customHeight="1" x14ac:dyDescent="0.2">
      <c r="AX42124" s="78"/>
    </row>
    <row r="42125" spans="50:50" ht="0" hidden="1" customHeight="1" x14ac:dyDescent="0.2">
      <c r="AX42125" s="78"/>
    </row>
    <row r="42126" spans="50:50" ht="0" hidden="1" customHeight="1" x14ac:dyDescent="0.2">
      <c r="AX42126" s="78"/>
    </row>
    <row r="42127" spans="50:50" ht="0" hidden="1" customHeight="1" x14ac:dyDescent="0.2">
      <c r="AX42127" s="78"/>
    </row>
    <row r="42128" spans="50:50" ht="0" hidden="1" customHeight="1" x14ac:dyDescent="0.2">
      <c r="AX42128" s="78"/>
    </row>
    <row r="42129" spans="50:50" ht="0" hidden="1" customHeight="1" x14ac:dyDescent="0.2">
      <c r="AX42129" s="78"/>
    </row>
    <row r="42130" spans="50:50" ht="0" hidden="1" customHeight="1" x14ac:dyDescent="0.2">
      <c r="AX42130" s="78"/>
    </row>
    <row r="42131" spans="50:50" ht="0" hidden="1" customHeight="1" x14ac:dyDescent="0.2">
      <c r="AX42131" s="78"/>
    </row>
    <row r="42132" spans="50:50" ht="0" hidden="1" customHeight="1" x14ac:dyDescent="0.2">
      <c r="AX42132" s="78"/>
    </row>
    <row r="42133" spans="50:50" ht="0" hidden="1" customHeight="1" x14ac:dyDescent="0.2">
      <c r="AX42133" s="78"/>
    </row>
    <row r="42134" spans="50:50" ht="0" hidden="1" customHeight="1" x14ac:dyDescent="0.2">
      <c r="AX42134" s="78"/>
    </row>
    <row r="42135" spans="50:50" ht="0" hidden="1" customHeight="1" x14ac:dyDescent="0.2">
      <c r="AX42135" s="78"/>
    </row>
    <row r="42136" spans="50:50" ht="0" hidden="1" customHeight="1" x14ac:dyDescent="0.2">
      <c r="AX42136" s="78"/>
    </row>
    <row r="42137" spans="50:50" ht="0" hidden="1" customHeight="1" x14ac:dyDescent="0.2">
      <c r="AX42137" s="78"/>
    </row>
    <row r="42138" spans="50:50" ht="0" hidden="1" customHeight="1" x14ac:dyDescent="0.2">
      <c r="AX42138" s="78"/>
    </row>
    <row r="42139" spans="50:50" ht="0" hidden="1" customHeight="1" x14ac:dyDescent="0.2">
      <c r="AX42139" s="78"/>
    </row>
    <row r="42140" spans="50:50" ht="0" hidden="1" customHeight="1" x14ac:dyDescent="0.2">
      <c r="AX42140" s="78"/>
    </row>
    <row r="42141" spans="50:50" ht="0" hidden="1" customHeight="1" x14ac:dyDescent="0.2">
      <c r="AX42141" s="78"/>
    </row>
    <row r="42142" spans="50:50" ht="0" hidden="1" customHeight="1" x14ac:dyDescent="0.2">
      <c r="AX42142" s="78"/>
    </row>
    <row r="42143" spans="50:50" ht="0" hidden="1" customHeight="1" x14ac:dyDescent="0.2">
      <c r="AX42143" s="78"/>
    </row>
    <row r="42144" spans="50:50" ht="0" hidden="1" customHeight="1" x14ac:dyDescent="0.2">
      <c r="AX42144" s="78"/>
    </row>
    <row r="42145" spans="50:50" ht="0" hidden="1" customHeight="1" x14ac:dyDescent="0.2">
      <c r="AX42145" s="78"/>
    </row>
    <row r="42146" spans="50:50" ht="0" hidden="1" customHeight="1" x14ac:dyDescent="0.2">
      <c r="AX42146" s="78"/>
    </row>
    <row r="42147" spans="50:50" ht="0" hidden="1" customHeight="1" x14ac:dyDescent="0.2">
      <c r="AX42147" s="78"/>
    </row>
    <row r="42148" spans="50:50" ht="0" hidden="1" customHeight="1" x14ac:dyDescent="0.2">
      <c r="AX42148" s="78"/>
    </row>
    <row r="42149" spans="50:50" ht="0" hidden="1" customHeight="1" x14ac:dyDescent="0.2">
      <c r="AX42149" s="78"/>
    </row>
    <row r="42150" spans="50:50" ht="0" hidden="1" customHeight="1" x14ac:dyDescent="0.2">
      <c r="AX42150" s="78"/>
    </row>
    <row r="42151" spans="50:50" ht="0" hidden="1" customHeight="1" x14ac:dyDescent="0.2">
      <c r="AX42151" s="78"/>
    </row>
    <row r="42152" spans="50:50" ht="0" hidden="1" customHeight="1" x14ac:dyDescent="0.2">
      <c r="AX42152" s="78"/>
    </row>
    <row r="42153" spans="50:50" ht="0" hidden="1" customHeight="1" x14ac:dyDescent="0.2">
      <c r="AX42153" s="78"/>
    </row>
    <row r="42154" spans="50:50" ht="0" hidden="1" customHeight="1" x14ac:dyDescent="0.2">
      <c r="AX42154" s="78"/>
    </row>
    <row r="42155" spans="50:50" ht="0" hidden="1" customHeight="1" x14ac:dyDescent="0.2">
      <c r="AX42155" s="78"/>
    </row>
    <row r="42156" spans="50:50" ht="0" hidden="1" customHeight="1" x14ac:dyDescent="0.2">
      <c r="AX42156" s="78"/>
    </row>
    <row r="42157" spans="50:50" ht="0" hidden="1" customHeight="1" x14ac:dyDescent="0.2">
      <c r="AX42157" s="78"/>
    </row>
    <row r="42158" spans="50:50" ht="0" hidden="1" customHeight="1" x14ac:dyDescent="0.2">
      <c r="AX42158" s="78"/>
    </row>
    <row r="42159" spans="50:50" ht="0" hidden="1" customHeight="1" x14ac:dyDescent="0.2">
      <c r="AX42159" s="78"/>
    </row>
    <row r="42160" spans="50:50" ht="0" hidden="1" customHeight="1" x14ac:dyDescent="0.2">
      <c r="AX42160" s="78"/>
    </row>
    <row r="42161" spans="50:50" ht="0" hidden="1" customHeight="1" x14ac:dyDescent="0.2">
      <c r="AX42161" s="78"/>
    </row>
    <row r="42162" spans="50:50" ht="0" hidden="1" customHeight="1" x14ac:dyDescent="0.2">
      <c r="AX42162" s="78"/>
    </row>
    <row r="42163" spans="50:50" ht="0" hidden="1" customHeight="1" x14ac:dyDescent="0.2">
      <c r="AX42163" s="78"/>
    </row>
    <row r="42164" spans="50:50" ht="0" hidden="1" customHeight="1" x14ac:dyDescent="0.2">
      <c r="AX42164" s="78"/>
    </row>
    <row r="42165" spans="50:50" ht="0" hidden="1" customHeight="1" x14ac:dyDescent="0.2">
      <c r="AX42165" s="78"/>
    </row>
    <row r="42166" spans="50:50" ht="0" hidden="1" customHeight="1" x14ac:dyDescent="0.2">
      <c r="AX42166" s="78"/>
    </row>
    <row r="42167" spans="50:50" ht="0" hidden="1" customHeight="1" x14ac:dyDescent="0.2">
      <c r="AX42167" s="78"/>
    </row>
    <row r="42168" spans="50:50" ht="0" hidden="1" customHeight="1" x14ac:dyDescent="0.2">
      <c r="AX42168" s="78"/>
    </row>
    <row r="42169" spans="50:50" ht="0" hidden="1" customHeight="1" x14ac:dyDescent="0.2">
      <c r="AX42169" s="78"/>
    </row>
    <row r="42170" spans="50:50" ht="0" hidden="1" customHeight="1" x14ac:dyDescent="0.2">
      <c r="AX42170" s="78"/>
    </row>
    <row r="42171" spans="50:50" ht="0" hidden="1" customHeight="1" x14ac:dyDescent="0.2">
      <c r="AX42171" s="78"/>
    </row>
    <row r="42172" spans="50:50" ht="0" hidden="1" customHeight="1" x14ac:dyDescent="0.2">
      <c r="AX42172" s="78"/>
    </row>
    <row r="42173" spans="50:50" ht="0" hidden="1" customHeight="1" x14ac:dyDescent="0.2">
      <c r="AX42173" s="78"/>
    </row>
    <row r="42174" spans="50:50" ht="0" hidden="1" customHeight="1" x14ac:dyDescent="0.2">
      <c r="AX42174" s="78"/>
    </row>
    <row r="42175" spans="50:50" ht="0" hidden="1" customHeight="1" x14ac:dyDescent="0.2">
      <c r="AX42175" s="78"/>
    </row>
    <row r="42176" spans="50:50" ht="0" hidden="1" customHeight="1" x14ac:dyDescent="0.2">
      <c r="AX42176" s="78"/>
    </row>
    <row r="42177" spans="50:50" ht="0" hidden="1" customHeight="1" x14ac:dyDescent="0.2">
      <c r="AX42177" s="78"/>
    </row>
    <row r="42178" spans="50:50" ht="0" hidden="1" customHeight="1" x14ac:dyDescent="0.2">
      <c r="AX42178" s="78"/>
    </row>
    <row r="42179" spans="50:50" ht="0" hidden="1" customHeight="1" x14ac:dyDescent="0.2">
      <c r="AX42179" s="78"/>
    </row>
    <row r="42180" spans="50:50" ht="0" hidden="1" customHeight="1" x14ac:dyDescent="0.2">
      <c r="AX42180" s="78"/>
    </row>
    <row r="42181" spans="50:50" ht="0" hidden="1" customHeight="1" x14ac:dyDescent="0.2">
      <c r="AX42181" s="78"/>
    </row>
    <row r="42182" spans="50:50" ht="0" hidden="1" customHeight="1" x14ac:dyDescent="0.2">
      <c r="AX42182" s="78"/>
    </row>
    <row r="42183" spans="50:50" ht="0" hidden="1" customHeight="1" x14ac:dyDescent="0.2">
      <c r="AX42183" s="78"/>
    </row>
    <row r="42184" spans="50:50" ht="0" hidden="1" customHeight="1" x14ac:dyDescent="0.2">
      <c r="AX42184" s="78"/>
    </row>
    <row r="42185" spans="50:50" ht="0" hidden="1" customHeight="1" x14ac:dyDescent="0.2">
      <c r="AX42185" s="78"/>
    </row>
    <row r="42186" spans="50:50" ht="0" hidden="1" customHeight="1" x14ac:dyDescent="0.2">
      <c r="AX42186" s="78"/>
    </row>
    <row r="42187" spans="50:50" ht="0" hidden="1" customHeight="1" x14ac:dyDescent="0.2">
      <c r="AX42187" s="78"/>
    </row>
    <row r="42188" spans="50:50" ht="0" hidden="1" customHeight="1" x14ac:dyDescent="0.2">
      <c r="AX42188" s="78"/>
    </row>
    <row r="42189" spans="50:50" ht="0" hidden="1" customHeight="1" x14ac:dyDescent="0.2">
      <c r="AX42189" s="78"/>
    </row>
    <row r="42190" spans="50:50" ht="0" hidden="1" customHeight="1" x14ac:dyDescent="0.2">
      <c r="AX42190" s="78"/>
    </row>
    <row r="42191" spans="50:50" ht="0" hidden="1" customHeight="1" x14ac:dyDescent="0.2">
      <c r="AX42191" s="78"/>
    </row>
    <row r="42192" spans="50:50" ht="0" hidden="1" customHeight="1" x14ac:dyDescent="0.2">
      <c r="AX42192" s="78"/>
    </row>
    <row r="42193" spans="50:50" ht="0" hidden="1" customHeight="1" x14ac:dyDescent="0.2">
      <c r="AX42193" s="78"/>
    </row>
    <row r="42194" spans="50:50" ht="0" hidden="1" customHeight="1" x14ac:dyDescent="0.2">
      <c r="AX42194" s="78"/>
    </row>
    <row r="42195" spans="50:50" ht="0" hidden="1" customHeight="1" x14ac:dyDescent="0.2">
      <c r="AX42195" s="78"/>
    </row>
    <row r="42196" spans="50:50" ht="0" hidden="1" customHeight="1" x14ac:dyDescent="0.2">
      <c r="AX42196" s="78"/>
    </row>
    <row r="42197" spans="50:50" ht="0" hidden="1" customHeight="1" x14ac:dyDescent="0.2">
      <c r="AX42197" s="78"/>
    </row>
    <row r="42198" spans="50:50" ht="0" hidden="1" customHeight="1" x14ac:dyDescent="0.2">
      <c r="AX42198" s="78"/>
    </row>
    <row r="42199" spans="50:50" ht="0" hidden="1" customHeight="1" x14ac:dyDescent="0.2">
      <c r="AX42199" s="78"/>
    </row>
    <row r="42200" spans="50:50" ht="0" hidden="1" customHeight="1" x14ac:dyDescent="0.2">
      <c r="AX42200" s="78"/>
    </row>
    <row r="42201" spans="50:50" ht="0" hidden="1" customHeight="1" x14ac:dyDescent="0.2">
      <c r="AX42201" s="78"/>
    </row>
    <row r="42202" spans="50:50" ht="0" hidden="1" customHeight="1" x14ac:dyDescent="0.2">
      <c r="AX42202" s="78"/>
    </row>
    <row r="42203" spans="50:50" ht="0" hidden="1" customHeight="1" x14ac:dyDescent="0.2">
      <c r="AX42203" s="78"/>
    </row>
    <row r="42204" spans="50:50" ht="0" hidden="1" customHeight="1" x14ac:dyDescent="0.2">
      <c r="AX42204" s="78"/>
    </row>
    <row r="42205" spans="50:50" ht="0" hidden="1" customHeight="1" x14ac:dyDescent="0.2">
      <c r="AX42205" s="78"/>
    </row>
    <row r="42206" spans="50:50" ht="0" hidden="1" customHeight="1" x14ac:dyDescent="0.2">
      <c r="AX42206" s="78"/>
    </row>
    <row r="42207" spans="50:50" ht="0" hidden="1" customHeight="1" x14ac:dyDescent="0.2">
      <c r="AX42207" s="78"/>
    </row>
    <row r="42208" spans="50:50" ht="0" hidden="1" customHeight="1" x14ac:dyDescent="0.2">
      <c r="AX42208" s="78"/>
    </row>
    <row r="42209" spans="50:50" ht="0" hidden="1" customHeight="1" x14ac:dyDescent="0.2">
      <c r="AX42209" s="78"/>
    </row>
    <row r="42210" spans="50:50" ht="0" hidden="1" customHeight="1" x14ac:dyDescent="0.2">
      <c r="AX42210" s="78"/>
    </row>
    <row r="42211" spans="50:50" ht="0" hidden="1" customHeight="1" x14ac:dyDescent="0.2">
      <c r="AX42211" s="78"/>
    </row>
    <row r="42212" spans="50:50" ht="0" hidden="1" customHeight="1" x14ac:dyDescent="0.2">
      <c r="AX42212" s="78"/>
    </row>
    <row r="42213" spans="50:50" ht="0" hidden="1" customHeight="1" x14ac:dyDescent="0.2">
      <c r="AX42213" s="78"/>
    </row>
    <row r="42214" spans="50:50" ht="0" hidden="1" customHeight="1" x14ac:dyDescent="0.2">
      <c r="AX42214" s="78"/>
    </row>
    <row r="42215" spans="50:50" ht="0" hidden="1" customHeight="1" x14ac:dyDescent="0.2">
      <c r="AX42215" s="78"/>
    </row>
    <row r="42216" spans="50:50" ht="0" hidden="1" customHeight="1" x14ac:dyDescent="0.2">
      <c r="AX42216" s="78"/>
    </row>
    <row r="42217" spans="50:50" ht="0" hidden="1" customHeight="1" x14ac:dyDescent="0.2">
      <c r="AX42217" s="78"/>
    </row>
    <row r="42218" spans="50:50" ht="0" hidden="1" customHeight="1" x14ac:dyDescent="0.2">
      <c r="AX42218" s="78"/>
    </row>
    <row r="42219" spans="50:50" ht="0" hidden="1" customHeight="1" x14ac:dyDescent="0.2">
      <c r="AX42219" s="78"/>
    </row>
    <row r="42220" spans="50:50" ht="0" hidden="1" customHeight="1" x14ac:dyDescent="0.2">
      <c r="AX42220" s="78"/>
    </row>
    <row r="42221" spans="50:50" ht="0" hidden="1" customHeight="1" x14ac:dyDescent="0.2">
      <c r="AX42221" s="78"/>
    </row>
    <row r="42222" spans="50:50" ht="0" hidden="1" customHeight="1" x14ac:dyDescent="0.2">
      <c r="AX42222" s="78"/>
    </row>
    <row r="42223" spans="50:50" ht="0" hidden="1" customHeight="1" x14ac:dyDescent="0.2">
      <c r="AX42223" s="78"/>
    </row>
    <row r="42224" spans="50:50" ht="0" hidden="1" customHeight="1" x14ac:dyDescent="0.2">
      <c r="AX42224" s="78"/>
    </row>
    <row r="42225" spans="50:50" ht="0" hidden="1" customHeight="1" x14ac:dyDescent="0.2">
      <c r="AX42225" s="78"/>
    </row>
    <row r="42226" spans="50:50" ht="0" hidden="1" customHeight="1" x14ac:dyDescent="0.2">
      <c r="AX42226" s="78"/>
    </row>
    <row r="42227" spans="50:50" ht="0" hidden="1" customHeight="1" x14ac:dyDescent="0.2">
      <c r="AX42227" s="78"/>
    </row>
    <row r="42228" spans="50:50" ht="0" hidden="1" customHeight="1" x14ac:dyDescent="0.2">
      <c r="AX42228" s="78"/>
    </row>
    <row r="42229" spans="50:50" ht="0" hidden="1" customHeight="1" x14ac:dyDescent="0.2">
      <c r="AX42229" s="78"/>
    </row>
    <row r="42230" spans="50:50" ht="0" hidden="1" customHeight="1" x14ac:dyDescent="0.2">
      <c r="AX42230" s="78"/>
    </row>
    <row r="42231" spans="50:50" ht="0" hidden="1" customHeight="1" x14ac:dyDescent="0.2">
      <c r="AX42231" s="78"/>
    </row>
    <row r="42232" spans="50:50" ht="0" hidden="1" customHeight="1" x14ac:dyDescent="0.2">
      <c r="AX42232" s="78"/>
    </row>
    <row r="42233" spans="50:50" ht="0" hidden="1" customHeight="1" x14ac:dyDescent="0.2">
      <c r="AX42233" s="78"/>
    </row>
    <row r="42234" spans="50:50" ht="0" hidden="1" customHeight="1" x14ac:dyDescent="0.2">
      <c r="AX42234" s="78"/>
    </row>
    <row r="42235" spans="50:50" ht="0" hidden="1" customHeight="1" x14ac:dyDescent="0.2">
      <c r="AX42235" s="78"/>
    </row>
    <row r="42236" spans="50:50" ht="0" hidden="1" customHeight="1" x14ac:dyDescent="0.2">
      <c r="AX42236" s="78"/>
    </row>
    <row r="42237" spans="50:50" ht="0" hidden="1" customHeight="1" x14ac:dyDescent="0.2">
      <c r="AX42237" s="78"/>
    </row>
    <row r="42238" spans="50:50" ht="0" hidden="1" customHeight="1" x14ac:dyDescent="0.2">
      <c r="AX42238" s="78"/>
    </row>
    <row r="42239" spans="50:50" ht="0" hidden="1" customHeight="1" x14ac:dyDescent="0.2">
      <c r="AX42239" s="78"/>
    </row>
    <row r="42240" spans="50:50" ht="0" hidden="1" customHeight="1" x14ac:dyDescent="0.2">
      <c r="AX42240" s="78"/>
    </row>
    <row r="42241" spans="50:50" ht="0" hidden="1" customHeight="1" x14ac:dyDescent="0.2">
      <c r="AX42241" s="78"/>
    </row>
    <row r="42242" spans="50:50" ht="0" hidden="1" customHeight="1" x14ac:dyDescent="0.2">
      <c r="AX42242" s="78"/>
    </row>
    <row r="42243" spans="50:50" ht="0" hidden="1" customHeight="1" x14ac:dyDescent="0.2">
      <c r="AX42243" s="78"/>
    </row>
    <row r="42244" spans="50:50" ht="0" hidden="1" customHeight="1" x14ac:dyDescent="0.2">
      <c r="AX42244" s="78"/>
    </row>
    <row r="42245" spans="50:50" ht="0" hidden="1" customHeight="1" x14ac:dyDescent="0.2">
      <c r="AX42245" s="78"/>
    </row>
    <row r="42246" spans="50:50" ht="0" hidden="1" customHeight="1" x14ac:dyDescent="0.2">
      <c r="AX42246" s="78"/>
    </row>
    <row r="42247" spans="50:50" ht="0" hidden="1" customHeight="1" x14ac:dyDescent="0.2">
      <c r="AX42247" s="78"/>
    </row>
    <row r="42248" spans="50:50" ht="0" hidden="1" customHeight="1" x14ac:dyDescent="0.2">
      <c r="AX42248" s="78"/>
    </row>
    <row r="42249" spans="50:50" ht="0" hidden="1" customHeight="1" x14ac:dyDescent="0.2">
      <c r="AX42249" s="78"/>
    </row>
    <row r="42250" spans="50:50" ht="0" hidden="1" customHeight="1" x14ac:dyDescent="0.2">
      <c r="AX42250" s="78"/>
    </row>
    <row r="42251" spans="50:50" ht="0" hidden="1" customHeight="1" x14ac:dyDescent="0.2">
      <c r="AX42251" s="78"/>
    </row>
    <row r="42252" spans="50:50" ht="0" hidden="1" customHeight="1" x14ac:dyDescent="0.2">
      <c r="AX42252" s="78"/>
    </row>
    <row r="42253" spans="50:50" ht="0" hidden="1" customHeight="1" x14ac:dyDescent="0.2">
      <c r="AX42253" s="78"/>
    </row>
    <row r="42254" spans="50:50" ht="0" hidden="1" customHeight="1" x14ac:dyDescent="0.2">
      <c r="AX42254" s="78"/>
    </row>
    <row r="42255" spans="50:50" ht="0" hidden="1" customHeight="1" x14ac:dyDescent="0.2">
      <c r="AX42255" s="78"/>
    </row>
    <row r="42256" spans="50:50" ht="0" hidden="1" customHeight="1" x14ac:dyDescent="0.2">
      <c r="AX42256" s="78"/>
    </row>
    <row r="42257" spans="50:50" ht="0" hidden="1" customHeight="1" x14ac:dyDescent="0.2">
      <c r="AX42257" s="78"/>
    </row>
    <row r="42258" spans="50:50" ht="0" hidden="1" customHeight="1" x14ac:dyDescent="0.2">
      <c r="AX42258" s="78"/>
    </row>
    <row r="42259" spans="50:50" ht="0" hidden="1" customHeight="1" x14ac:dyDescent="0.2">
      <c r="AX42259" s="78"/>
    </row>
    <row r="42260" spans="50:50" ht="0" hidden="1" customHeight="1" x14ac:dyDescent="0.2">
      <c r="AX42260" s="78"/>
    </row>
    <row r="42261" spans="50:50" ht="0" hidden="1" customHeight="1" x14ac:dyDescent="0.2">
      <c r="AX42261" s="78"/>
    </row>
    <row r="42262" spans="50:50" ht="0" hidden="1" customHeight="1" x14ac:dyDescent="0.2">
      <c r="AX42262" s="78"/>
    </row>
    <row r="42263" spans="50:50" ht="0" hidden="1" customHeight="1" x14ac:dyDescent="0.2">
      <c r="AX42263" s="78"/>
    </row>
    <row r="42264" spans="50:50" ht="0" hidden="1" customHeight="1" x14ac:dyDescent="0.2">
      <c r="AX42264" s="78"/>
    </row>
    <row r="42265" spans="50:50" ht="0" hidden="1" customHeight="1" x14ac:dyDescent="0.2">
      <c r="AX42265" s="78"/>
    </row>
    <row r="42266" spans="50:50" ht="0" hidden="1" customHeight="1" x14ac:dyDescent="0.2">
      <c r="AX42266" s="78"/>
    </row>
    <row r="42267" spans="50:50" ht="0" hidden="1" customHeight="1" x14ac:dyDescent="0.2">
      <c r="AX42267" s="78"/>
    </row>
    <row r="42268" spans="50:50" ht="0" hidden="1" customHeight="1" x14ac:dyDescent="0.2">
      <c r="AX42268" s="78"/>
    </row>
    <row r="42269" spans="50:50" ht="0" hidden="1" customHeight="1" x14ac:dyDescent="0.2">
      <c r="AX42269" s="78"/>
    </row>
    <row r="42270" spans="50:50" ht="0" hidden="1" customHeight="1" x14ac:dyDescent="0.2">
      <c r="AX42270" s="78"/>
    </row>
    <row r="42271" spans="50:50" ht="0" hidden="1" customHeight="1" x14ac:dyDescent="0.2">
      <c r="AX42271" s="78"/>
    </row>
    <row r="42272" spans="50:50" ht="0" hidden="1" customHeight="1" x14ac:dyDescent="0.2">
      <c r="AX42272" s="78"/>
    </row>
    <row r="42273" spans="50:50" ht="0" hidden="1" customHeight="1" x14ac:dyDescent="0.2">
      <c r="AX42273" s="78"/>
    </row>
    <row r="42274" spans="50:50" ht="0" hidden="1" customHeight="1" x14ac:dyDescent="0.2">
      <c r="AX42274" s="78"/>
    </row>
    <row r="42275" spans="50:50" ht="0" hidden="1" customHeight="1" x14ac:dyDescent="0.2">
      <c r="AX42275" s="78"/>
    </row>
    <row r="42276" spans="50:50" ht="0" hidden="1" customHeight="1" x14ac:dyDescent="0.2">
      <c r="AX42276" s="78"/>
    </row>
    <row r="42277" spans="50:50" ht="0" hidden="1" customHeight="1" x14ac:dyDescent="0.2">
      <c r="AX42277" s="78"/>
    </row>
    <row r="42278" spans="50:50" ht="0" hidden="1" customHeight="1" x14ac:dyDescent="0.2">
      <c r="AX42278" s="78"/>
    </row>
    <row r="42279" spans="50:50" ht="0" hidden="1" customHeight="1" x14ac:dyDescent="0.2">
      <c r="AX42279" s="78"/>
    </row>
    <row r="42280" spans="50:50" ht="0" hidden="1" customHeight="1" x14ac:dyDescent="0.2">
      <c r="AX42280" s="78"/>
    </row>
    <row r="42281" spans="50:50" ht="0" hidden="1" customHeight="1" x14ac:dyDescent="0.2">
      <c r="AX42281" s="78"/>
    </row>
    <row r="42282" spans="50:50" ht="0" hidden="1" customHeight="1" x14ac:dyDescent="0.2">
      <c r="AX42282" s="78"/>
    </row>
    <row r="42283" spans="50:50" ht="0" hidden="1" customHeight="1" x14ac:dyDescent="0.2">
      <c r="AX42283" s="78"/>
    </row>
    <row r="42284" spans="50:50" ht="0" hidden="1" customHeight="1" x14ac:dyDescent="0.2">
      <c r="AX42284" s="78"/>
    </row>
    <row r="42285" spans="50:50" ht="0" hidden="1" customHeight="1" x14ac:dyDescent="0.2">
      <c r="AX42285" s="78"/>
    </row>
    <row r="42286" spans="50:50" ht="0" hidden="1" customHeight="1" x14ac:dyDescent="0.2">
      <c r="AX42286" s="78"/>
    </row>
    <row r="42287" spans="50:50" ht="0" hidden="1" customHeight="1" x14ac:dyDescent="0.2">
      <c r="AX42287" s="78"/>
    </row>
    <row r="42288" spans="50:50" ht="0" hidden="1" customHeight="1" x14ac:dyDescent="0.2">
      <c r="AX42288" s="78"/>
    </row>
    <row r="42289" spans="50:50" ht="0" hidden="1" customHeight="1" x14ac:dyDescent="0.2">
      <c r="AX42289" s="78"/>
    </row>
    <row r="42290" spans="50:50" ht="0" hidden="1" customHeight="1" x14ac:dyDescent="0.2">
      <c r="AX42290" s="78"/>
    </row>
    <row r="42291" spans="50:50" ht="0" hidden="1" customHeight="1" x14ac:dyDescent="0.2">
      <c r="AX42291" s="78"/>
    </row>
    <row r="42292" spans="50:50" ht="0" hidden="1" customHeight="1" x14ac:dyDescent="0.2">
      <c r="AX42292" s="78"/>
    </row>
    <row r="42293" spans="50:50" ht="0" hidden="1" customHeight="1" x14ac:dyDescent="0.2">
      <c r="AX42293" s="78"/>
    </row>
    <row r="42294" spans="50:50" ht="0" hidden="1" customHeight="1" x14ac:dyDescent="0.2">
      <c r="AX42294" s="78"/>
    </row>
    <row r="42295" spans="50:50" ht="0" hidden="1" customHeight="1" x14ac:dyDescent="0.2">
      <c r="AX42295" s="78"/>
    </row>
    <row r="42296" spans="50:50" ht="0" hidden="1" customHeight="1" x14ac:dyDescent="0.2">
      <c r="AX42296" s="78"/>
    </row>
    <row r="42297" spans="50:50" ht="0" hidden="1" customHeight="1" x14ac:dyDescent="0.2">
      <c r="AX42297" s="78"/>
    </row>
    <row r="42298" spans="50:50" ht="0" hidden="1" customHeight="1" x14ac:dyDescent="0.2">
      <c r="AX42298" s="78"/>
    </row>
    <row r="42299" spans="50:50" ht="0" hidden="1" customHeight="1" x14ac:dyDescent="0.2">
      <c r="AX42299" s="78"/>
    </row>
    <row r="42300" spans="50:50" ht="0" hidden="1" customHeight="1" x14ac:dyDescent="0.2">
      <c r="AX42300" s="78"/>
    </row>
    <row r="42301" spans="50:50" ht="0" hidden="1" customHeight="1" x14ac:dyDescent="0.2">
      <c r="AX42301" s="78"/>
    </row>
    <row r="42302" spans="50:50" ht="0" hidden="1" customHeight="1" x14ac:dyDescent="0.2">
      <c r="AX42302" s="78"/>
    </row>
    <row r="42303" spans="50:50" ht="0" hidden="1" customHeight="1" x14ac:dyDescent="0.2">
      <c r="AX42303" s="78"/>
    </row>
    <row r="42304" spans="50:50" ht="0" hidden="1" customHeight="1" x14ac:dyDescent="0.2">
      <c r="AX42304" s="78"/>
    </row>
    <row r="42305" spans="50:50" ht="0" hidden="1" customHeight="1" x14ac:dyDescent="0.2">
      <c r="AX42305" s="78"/>
    </row>
    <row r="42306" spans="50:50" ht="0" hidden="1" customHeight="1" x14ac:dyDescent="0.2">
      <c r="AX42306" s="78"/>
    </row>
    <row r="42307" spans="50:50" ht="0" hidden="1" customHeight="1" x14ac:dyDescent="0.2">
      <c r="AX42307" s="78"/>
    </row>
    <row r="42308" spans="50:50" ht="0" hidden="1" customHeight="1" x14ac:dyDescent="0.2">
      <c r="AX42308" s="78"/>
    </row>
    <row r="42309" spans="50:50" ht="0" hidden="1" customHeight="1" x14ac:dyDescent="0.2">
      <c r="AX42309" s="78"/>
    </row>
    <row r="42310" spans="50:50" ht="0" hidden="1" customHeight="1" x14ac:dyDescent="0.2">
      <c r="AX42310" s="78"/>
    </row>
    <row r="42311" spans="50:50" ht="0" hidden="1" customHeight="1" x14ac:dyDescent="0.2">
      <c r="AX42311" s="78"/>
    </row>
    <row r="42312" spans="50:50" ht="0" hidden="1" customHeight="1" x14ac:dyDescent="0.2">
      <c r="AX42312" s="78"/>
    </row>
    <row r="42313" spans="50:50" ht="0" hidden="1" customHeight="1" x14ac:dyDescent="0.2">
      <c r="AX42313" s="78"/>
    </row>
    <row r="42314" spans="50:50" ht="0" hidden="1" customHeight="1" x14ac:dyDescent="0.2">
      <c r="AX42314" s="78"/>
    </row>
    <row r="42315" spans="50:50" ht="0" hidden="1" customHeight="1" x14ac:dyDescent="0.2">
      <c r="AX42315" s="78"/>
    </row>
    <row r="42316" spans="50:50" ht="0" hidden="1" customHeight="1" x14ac:dyDescent="0.2">
      <c r="AX42316" s="78"/>
    </row>
    <row r="42317" spans="50:50" ht="0" hidden="1" customHeight="1" x14ac:dyDescent="0.2">
      <c r="AX42317" s="78"/>
    </row>
    <row r="42318" spans="50:50" ht="0" hidden="1" customHeight="1" x14ac:dyDescent="0.2">
      <c r="AX42318" s="78"/>
    </row>
    <row r="42319" spans="50:50" ht="0" hidden="1" customHeight="1" x14ac:dyDescent="0.2">
      <c r="AX42319" s="78"/>
    </row>
    <row r="42320" spans="50:50" ht="0" hidden="1" customHeight="1" x14ac:dyDescent="0.2">
      <c r="AX42320" s="78"/>
    </row>
    <row r="42321" spans="50:50" ht="0" hidden="1" customHeight="1" x14ac:dyDescent="0.2">
      <c r="AX42321" s="78"/>
    </row>
    <row r="42322" spans="50:50" ht="0" hidden="1" customHeight="1" x14ac:dyDescent="0.2">
      <c r="AX42322" s="78"/>
    </row>
    <row r="42323" spans="50:50" ht="0" hidden="1" customHeight="1" x14ac:dyDescent="0.2">
      <c r="AX42323" s="78"/>
    </row>
    <row r="42324" spans="50:50" ht="0" hidden="1" customHeight="1" x14ac:dyDescent="0.2">
      <c r="AX42324" s="78"/>
    </row>
    <row r="42325" spans="50:50" ht="0" hidden="1" customHeight="1" x14ac:dyDescent="0.2">
      <c r="AX42325" s="78"/>
    </row>
    <row r="42326" spans="50:50" ht="0" hidden="1" customHeight="1" x14ac:dyDescent="0.2">
      <c r="AX42326" s="78"/>
    </row>
    <row r="42327" spans="50:50" ht="0" hidden="1" customHeight="1" x14ac:dyDescent="0.2">
      <c r="AX42327" s="78"/>
    </row>
    <row r="42328" spans="50:50" ht="0" hidden="1" customHeight="1" x14ac:dyDescent="0.2">
      <c r="AX42328" s="78"/>
    </row>
    <row r="42329" spans="50:50" ht="0" hidden="1" customHeight="1" x14ac:dyDescent="0.2">
      <c r="AX42329" s="78"/>
    </row>
    <row r="42330" spans="50:50" ht="0" hidden="1" customHeight="1" x14ac:dyDescent="0.2">
      <c r="AX42330" s="78"/>
    </row>
    <row r="42331" spans="50:50" ht="0" hidden="1" customHeight="1" x14ac:dyDescent="0.2">
      <c r="AX42331" s="78"/>
    </row>
    <row r="42332" spans="50:50" ht="0" hidden="1" customHeight="1" x14ac:dyDescent="0.2">
      <c r="AX42332" s="78"/>
    </row>
    <row r="42333" spans="50:50" ht="0" hidden="1" customHeight="1" x14ac:dyDescent="0.2">
      <c r="AX42333" s="78"/>
    </row>
    <row r="42334" spans="50:50" ht="0" hidden="1" customHeight="1" x14ac:dyDescent="0.2">
      <c r="AX42334" s="78"/>
    </row>
    <row r="42335" spans="50:50" ht="0" hidden="1" customHeight="1" x14ac:dyDescent="0.2">
      <c r="AX42335" s="78"/>
    </row>
    <row r="42336" spans="50:50" ht="0" hidden="1" customHeight="1" x14ac:dyDescent="0.2">
      <c r="AX42336" s="78"/>
    </row>
    <row r="42337" spans="50:50" ht="0" hidden="1" customHeight="1" x14ac:dyDescent="0.2">
      <c r="AX42337" s="78"/>
    </row>
    <row r="42338" spans="50:50" ht="0" hidden="1" customHeight="1" x14ac:dyDescent="0.2">
      <c r="AX42338" s="78"/>
    </row>
    <row r="42339" spans="50:50" ht="0" hidden="1" customHeight="1" x14ac:dyDescent="0.2">
      <c r="AX42339" s="78"/>
    </row>
    <row r="42340" spans="50:50" ht="0" hidden="1" customHeight="1" x14ac:dyDescent="0.2">
      <c r="AX42340" s="78"/>
    </row>
    <row r="42341" spans="50:50" ht="0" hidden="1" customHeight="1" x14ac:dyDescent="0.2">
      <c r="AX42341" s="78"/>
    </row>
    <row r="42342" spans="50:50" ht="0" hidden="1" customHeight="1" x14ac:dyDescent="0.2">
      <c r="AX42342" s="78"/>
    </row>
    <row r="42343" spans="50:50" ht="0" hidden="1" customHeight="1" x14ac:dyDescent="0.2">
      <c r="AX42343" s="78"/>
    </row>
    <row r="42344" spans="50:50" ht="0" hidden="1" customHeight="1" x14ac:dyDescent="0.2">
      <c r="AX42344" s="78"/>
    </row>
    <row r="42345" spans="50:50" ht="0" hidden="1" customHeight="1" x14ac:dyDescent="0.2">
      <c r="AX42345" s="78"/>
    </row>
    <row r="42346" spans="50:50" ht="0" hidden="1" customHeight="1" x14ac:dyDescent="0.2">
      <c r="AX42346" s="78"/>
    </row>
    <row r="42347" spans="50:50" ht="0" hidden="1" customHeight="1" x14ac:dyDescent="0.2">
      <c r="AX42347" s="78"/>
    </row>
    <row r="42348" spans="50:50" ht="0" hidden="1" customHeight="1" x14ac:dyDescent="0.2">
      <c r="AX42348" s="78"/>
    </row>
    <row r="42349" spans="50:50" ht="0" hidden="1" customHeight="1" x14ac:dyDescent="0.2">
      <c r="AX42349" s="78"/>
    </row>
    <row r="42350" spans="50:50" ht="0" hidden="1" customHeight="1" x14ac:dyDescent="0.2">
      <c r="AX42350" s="78"/>
    </row>
    <row r="42351" spans="50:50" ht="0" hidden="1" customHeight="1" x14ac:dyDescent="0.2">
      <c r="AX42351" s="78"/>
    </row>
    <row r="42352" spans="50:50" ht="0" hidden="1" customHeight="1" x14ac:dyDescent="0.2">
      <c r="AX42352" s="78"/>
    </row>
    <row r="42353" spans="50:50" ht="0" hidden="1" customHeight="1" x14ac:dyDescent="0.2">
      <c r="AX42353" s="78"/>
    </row>
    <row r="42354" spans="50:50" ht="0" hidden="1" customHeight="1" x14ac:dyDescent="0.2">
      <c r="AX42354" s="78"/>
    </row>
    <row r="42355" spans="50:50" ht="0" hidden="1" customHeight="1" x14ac:dyDescent="0.2">
      <c r="AX42355" s="78"/>
    </row>
    <row r="42356" spans="50:50" ht="0" hidden="1" customHeight="1" x14ac:dyDescent="0.2">
      <c r="AX42356" s="78"/>
    </row>
    <row r="42357" spans="50:50" ht="0" hidden="1" customHeight="1" x14ac:dyDescent="0.2">
      <c r="AX42357" s="78"/>
    </row>
    <row r="42358" spans="50:50" ht="0" hidden="1" customHeight="1" x14ac:dyDescent="0.2">
      <c r="AX42358" s="78"/>
    </row>
    <row r="42359" spans="50:50" ht="0" hidden="1" customHeight="1" x14ac:dyDescent="0.2">
      <c r="AX42359" s="78"/>
    </row>
    <row r="42360" spans="50:50" ht="0" hidden="1" customHeight="1" x14ac:dyDescent="0.2">
      <c r="AX42360" s="78"/>
    </row>
    <row r="42361" spans="50:50" ht="0" hidden="1" customHeight="1" x14ac:dyDescent="0.2">
      <c r="AX42361" s="78"/>
    </row>
    <row r="42362" spans="50:50" ht="0" hidden="1" customHeight="1" x14ac:dyDescent="0.2">
      <c r="AX42362" s="78"/>
    </row>
    <row r="42363" spans="50:50" ht="0" hidden="1" customHeight="1" x14ac:dyDescent="0.2">
      <c r="AX42363" s="78"/>
    </row>
    <row r="42364" spans="50:50" ht="0" hidden="1" customHeight="1" x14ac:dyDescent="0.2">
      <c r="AX42364" s="78"/>
    </row>
    <row r="42365" spans="50:50" ht="0" hidden="1" customHeight="1" x14ac:dyDescent="0.2">
      <c r="AX42365" s="78"/>
    </row>
    <row r="42366" spans="50:50" ht="0" hidden="1" customHeight="1" x14ac:dyDescent="0.2">
      <c r="AX42366" s="78"/>
    </row>
    <row r="42367" spans="50:50" ht="0" hidden="1" customHeight="1" x14ac:dyDescent="0.2">
      <c r="AX42367" s="78"/>
    </row>
    <row r="42368" spans="50:50" ht="0" hidden="1" customHeight="1" x14ac:dyDescent="0.2">
      <c r="AX42368" s="78"/>
    </row>
    <row r="42369" spans="50:50" ht="0" hidden="1" customHeight="1" x14ac:dyDescent="0.2">
      <c r="AX42369" s="78"/>
    </row>
    <row r="42370" spans="50:50" ht="0" hidden="1" customHeight="1" x14ac:dyDescent="0.2">
      <c r="AX42370" s="78"/>
    </row>
    <row r="42371" spans="50:50" ht="0" hidden="1" customHeight="1" x14ac:dyDescent="0.2">
      <c r="AX42371" s="78"/>
    </row>
    <row r="42372" spans="50:50" ht="0" hidden="1" customHeight="1" x14ac:dyDescent="0.2">
      <c r="AX42372" s="78"/>
    </row>
    <row r="42373" spans="50:50" ht="0" hidden="1" customHeight="1" x14ac:dyDescent="0.2">
      <c r="AX42373" s="78"/>
    </row>
    <row r="42374" spans="50:50" ht="0" hidden="1" customHeight="1" x14ac:dyDescent="0.2">
      <c r="AX42374" s="78"/>
    </row>
    <row r="42375" spans="50:50" ht="0" hidden="1" customHeight="1" x14ac:dyDescent="0.2">
      <c r="AX42375" s="78"/>
    </row>
    <row r="42376" spans="50:50" ht="0" hidden="1" customHeight="1" x14ac:dyDescent="0.2">
      <c r="AX42376" s="78"/>
    </row>
    <row r="42377" spans="50:50" ht="0" hidden="1" customHeight="1" x14ac:dyDescent="0.2">
      <c r="AX42377" s="78"/>
    </row>
    <row r="42378" spans="50:50" ht="0" hidden="1" customHeight="1" x14ac:dyDescent="0.2">
      <c r="AX42378" s="78"/>
    </row>
    <row r="42379" spans="50:50" ht="0" hidden="1" customHeight="1" x14ac:dyDescent="0.2">
      <c r="AX42379" s="78"/>
    </row>
    <row r="42380" spans="50:50" ht="0" hidden="1" customHeight="1" x14ac:dyDescent="0.2">
      <c r="AX42380" s="78"/>
    </row>
    <row r="42381" spans="50:50" ht="0" hidden="1" customHeight="1" x14ac:dyDescent="0.2">
      <c r="AX42381" s="78"/>
    </row>
    <row r="42382" spans="50:50" ht="0" hidden="1" customHeight="1" x14ac:dyDescent="0.2">
      <c r="AX42382" s="78"/>
    </row>
    <row r="42383" spans="50:50" ht="0" hidden="1" customHeight="1" x14ac:dyDescent="0.2">
      <c r="AX42383" s="78"/>
    </row>
    <row r="42384" spans="50:50" ht="0" hidden="1" customHeight="1" x14ac:dyDescent="0.2">
      <c r="AX42384" s="78"/>
    </row>
    <row r="42385" spans="50:50" ht="0" hidden="1" customHeight="1" x14ac:dyDescent="0.2">
      <c r="AX42385" s="78"/>
    </row>
    <row r="42386" spans="50:50" ht="0" hidden="1" customHeight="1" x14ac:dyDescent="0.2">
      <c r="AX42386" s="78"/>
    </row>
    <row r="42387" spans="50:50" ht="0" hidden="1" customHeight="1" x14ac:dyDescent="0.2">
      <c r="AX42387" s="78"/>
    </row>
    <row r="42388" spans="50:50" ht="0" hidden="1" customHeight="1" x14ac:dyDescent="0.2">
      <c r="AX42388" s="78"/>
    </row>
    <row r="42389" spans="50:50" ht="0" hidden="1" customHeight="1" x14ac:dyDescent="0.2">
      <c r="AX42389" s="78"/>
    </row>
    <row r="42390" spans="50:50" ht="0" hidden="1" customHeight="1" x14ac:dyDescent="0.2">
      <c r="AX42390" s="78"/>
    </row>
    <row r="42391" spans="50:50" ht="0" hidden="1" customHeight="1" x14ac:dyDescent="0.2">
      <c r="AX42391" s="78"/>
    </row>
    <row r="42392" spans="50:50" ht="0" hidden="1" customHeight="1" x14ac:dyDescent="0.2">
      <c r="AX42392" s="78"/>
    </row>
    <row r="42393" spans="50:50" ht="0" hidden="1" customHeight="1" x14ac:dyDescent="0.2">
      <c r="AX42393" s="78"/>
    </row>
    <row r="42394" spans="50:50" ht="0" hidden="1" customHeight="1" x14ac:dyDescent="0.2">
      <c r="AX42394" s="78"/>
    </row>
    <row r="42395" spans="50:50" ht="0" hidden="1" customHeight="1" x14ac:dyDescent="0.2">
      <c r="AX42395" s="78"/>
    </row>
    <row r="42396" spans="50:50" ht="0" hidden="1" customHeight="1" x14ac:dyDescent="0.2">
      <c r="AX42396" s="78"/>
    </row>
    <row r="42397" spans="50:50" ht="0" hidden="1" customHeight="1" x14ac:dyDescent="0.2">
      <c r="AX42397" s="78"/>
    </row>
    <row r="42398" spans="50:50" ht="0" hidden="1" customHeight="1" x14ac:dyDescent="0.2">
      <c r="AX42398" s="78"/>
    </row>
    <row r="42399" spans="50:50" ht="0" hidden="1" customHeight="1" x14ac:dyDescent="0.2">
      <c r="AX42399" s="78"/>
    </row>
    <row r="42400" spans="50:50" ht="0" hidden="1" customHeight="1" x14ac:dyDescent="0.2">
      <c r="AX42400" s="78"/>
    </row>
    <row r="42401" spans="50:50" ht="0" hidden="1" customHeight="1" x14ac:dyDescent="0.2">
      <c r="AX42401" s="78"/>
    </row>
    <row r="42402" spans="50:50" ht="0" hidden="1" customHeight="1" x14ac:dyDescent="0.2">
      <c r="AX42402" s="78"/>
    </row>
    <row r="42403" spans="50:50" ht="0" hidden="1" customHeight="1" x14ac:dyDescent="0.2">
      <c r="AX42403" s="78"/>
    </row>
    <row r="42404" spans="50:50" ht="0" hidden="1" customHeight="1" x14ac:dyDescent="0.2">
      <c r="AX42404" s="78"/>
    </row>
    <row r="42405" spans="50:50" ht="0" hidden="1" customHeight="1" x14ac:dyDescent="0.2">
      <c r="AX42405" s="78"/>
    </row>
    <row r="42406" spans="50:50" ht="0" hidden="1" customHeight="1" x14ac:dyDescent="0.2">
      <c r="AX42406" s="78"/>
    </row>
    <row r="42407" spans="50:50" ht="0" hidden="1" customHeight="1" x14ac:dyDescent="0.2">
      <c r="AX42407" s="78"/>
    </row>
    <row r="42408" spans="50:50" ht="0" hidden="1" customHeight="1" x14ac:dyDescent="0.2">
      <c r="AX42408" s="78"/>
    </row>
    <row r="42409" spans="50:50" ht="0" hidden="1" customHeight="1" x14ac:dyDescent="0.2">
      <c r="AX42409" s="78"/>
    </row>
    <row r="42410" spans="50:50" ht="0" hidden="1" customHeight="1" x14ac:dyDescent="0.2">
      <c r="AX42410" s="78"/>
    </row>
    <row r="42411" spans="50:50" ht="0" hidden="1" customHeight="1" x14ac:dyDescent="0.2">
      <c r="AX42411" s="78"/>
    </row>
    <row r="42412" spans="50:50" ht="0" hidden="1" customHeight="1" x14ac:dyDescent="0.2">
      <c r="AX42412" s="78"/>
    </row>
    <row r="42413" spans="50:50" ht="0" hidden="1" customHeight="1" x14ac:dyDescent="0.2">
      <c r="AX42413" s="78"/>
    </row>
    <row r="42414" spans="50:50" ht="0" hidden="1" customHeight="1" x14ac:dyDescent="0.2">
      <c r="AX42414" s="78"/>
    </row>
    <row r="42415" spans="50:50" ht="0" hidden="1" customHeight="1" x14ac:dyDescent="0.2">
      <c r="AX42415" s="78"/>
    </row>
    <row r="42416" spans="50:50" ht="0" hidden="1" customHeight="1" x14ac:dyDescent="0.2">
      <c r="AX42416" s="78"/>
    </row>
    <row r="42417" spans="50:50" ht="0" hidden="1" customHeight="1" x14ac:dyDescent="0.2">
      <c r="AX42417" s="78"/>
    </row>
    <row r="42418" spans="50:50" ht="0" hidden="1" customHeight="1" x14ac:dyDescent="0.2">
      <c r="AX42418" s="78"/>
    </row>
    <row r="42419" spans="50:50" ht="0" hidden="1" customHeight="1" x14ac:dyDescent="0.2">
      <c r="AX42419" s="78"/>
    </row>
    <row r="42420" spans="50:50" ht="0" hidden="1" customHeight="1" x14ac:dyDescent="0.2">
      <c r="AX42420" s="78"/>
    </row>
    <row r="42421" spans="50:50" ht="0" hidden="1" customHeight="1" x14ac:dyDescent="0.2">
      <c r="AX42421" s="78"/>
    </row>
    <row r="42422" spans="50:50" ht="0" hidden="1" customHeight="1" x14ac:dyDescent="0.2">
      <c r="AX42422" s="78"/>
    </row>
    <row r="42423" spans="50:50" ht="0" hidden="1" customHeight="1" x14ac:dyDescent="0.2">
      <c r="AX42423" s="78"/>
    </row>
    <row r="42424" spans="50:50" ht="0" hidden="1" customHeight="1" x14ac:dyDescent="0.2">
      <c r="AX42424" s="78"/>
    </row>
    <row r="42425" spans="50:50" ht="0" hidden="1" customHeight="1" x14ac:dyDescent="0.2">
      <c r="AX42425" s="78"/>
    </row>
    <row r="42426" spans="50:50" ht="0" hidden="1" customHeight="1" x14ac:dyDescent="0.2">
      <c r="AX42426" s="78"/>
    </row>
    <row r="42427" spans="50:50" ht="0" hidden="1" customHeight="1" x14ac:dyDescent="0.2">
      <c r="AX42427" s="78"/>
    </row>
    <row r="42428" spans="50:50" ht="0" hidden="1" customHeight="1" x14ac:dyDescent="0.2">
      <c r="AX42428" s="78"/>
    </row>
    <row r="42429" spans="50:50" ht="0" hidden="1" customHeight="1" x14ac:dyDescent="0.2">
      <c r="AX42429" s="78"/>
    </row>
    <row r="42430" spans="50:50" ht="0" hidden="1" customHeight="1" x14ac:dyDescent="0.2">
      <c r="AX42430" s="78"/>
    </row>
    <row r="42431" spans="50:50" ht="0" hidden="1" customHeight="1" x14ac:dyDescent="0.2">
      <c r="AX42431" s="78"/>
    </row>
    <row r="42432" spans="50:50" ht="0" hidden="1" customHeight="1" x14ac:dyDescent="0.2">
      <c r="AX42432" s="78"/>
    </row>
    <row r="42433" spans="50:50" ht="0" hidden="1" customHeight="1" x14ac:dyDescent="0.2">
      <c r="AX42433" s="78"/>
    </row>
    <row r="42434" spans="50:50" ht="0" hidden="1" customHeight="1" x14ac:dyDescent="0.2">
      <c r="AX42434" s="78"/>
    </row>
    <row r="42435" spans="50:50" ht="0" hidden="1" customHeight="1" x14ac:dyDescent="0.2">
      <c r="AX42435" s="78"/>
    </row>
    <row r="42436" spans="50:50" ht="0" hidden="1" customHeight="1" x14ac:dyDescent="0.2">
      <c r="AX42436" s="78"/>
    </row>
    <row r="42437" spans="50:50" ht="0" hidden="1" customHeight="1" x14ac:dyDescent="0.2">
      <c r="AX42437" s="78"/>
    </row>
    <row r="42438" spans="50:50" ht="0" hidden="1" customHeight="1" x14ac:dyDescent="0.2">
      <c r="AX42438" s="78"/>
    </row>
    <row r="42439" spans="50:50" ht="0" hidden="1" customHeight="1" x14ac:dyDescent="0.2">
      <c r="AX42439" s="78"/>
    </row>
    <row r="42440" spans="50:50" ht="0" hidden="1" customHeight="1" x14ac:dyDescent="0.2">
      <c r="AX42440" s="78"/>
    </row>
    <row r="42441" spans="50:50" ht="0" hidden="1" customHeight="1" x14ac:dyDescent="0.2">
      <c r="AX42441" s="78"/>
    </row>
    <row r="42442" spans="50:50" ht="0" hidden="1" customHeight="1" x14ac:dyDescent="0.2">
      <c r="AX42442" s="78"/>
    </row>
    <row r="42443" spans="50:50" ht="0" hidden="1" customHeight="1" x14ac:dyDescent="0.2">
      <c r="AX42443" s="78"/>
    </row>
    <row r="42444" spans="50:50" ht="0" hidden="1" customHeight="1" x14ac:dyDescent="0.2">
      <c r="AX42444" s="78"/>
    </row>
    <row r="42445" spans="50:50" ht="0" hidden="1" customHeight="1" x14ac:dyDescent="0.2">
      <c r="AX42445" s="78"/>
    </row>
    <row r="42446" spans="50:50" ht="0" hidden="1" customHeight="1" x14ac:dyDescent="0.2">
      <c r="AX42446" s="78"/>
    </row>
    <row r="42447" spans="50:50" ht="0" hidden="1" customHeight="1" x14ac:dyDescent="0.2">
      <c r="AX42447" s="78"/>
    </row>
    <row r="42448" spans="50:50" ht="0" hidden="1" customHeight="1" x14ac:dyDescent="0.2">
      <c r="AX42448" s="78"/>
    </row>
    <row r="42449" spans="50:50" ht="0" hidden="1" customHeight="1" x14ac:dyDescent="0.2">
      <c r="AX42449" s="78"/>
    </row>
    <row r="42450" spans="50:50" ht="0" hidden="1" customHeight="1" x14ac:dyDescent="0.2">
      <c r="AX42450" s="78"/>
    </row>
    <row r="42451" spans="50:50" ht="0" hidden="1" customHeight="1" x14ac:dyDescent="0.2">
      <c r="AX42451" s="78"/>
    </row>
    <row r="42452" spans="50:50" ht="0" hidden="1" customHeight="1" x14ac:dyDescent="0.2">
      <c r="AX42452" s="78"/>
    </row>
    <row r="42453" spans="50:50" ht="0" hidden="1" customHeight="1" x14ac:dyDescent="0.2">
      <c r="AX42453" s="78"/>
    </row>
    <row r="42454" spans="50:50" ht="0" hidden="1" customHeight="1" x14ac:dyDescent="0.2">
      <c r="AX42454" s="78"/>
    </row>
    <row r="42455" spans="50:50" ht="0" hidden="1" customHeight="1" x14ac:dyDescent="0.2">
      <c r="AX42455" s="78"/>
    </row>
    <row r="42456" spans="50:50" ht="0" hidden="1" customHeight="1" x14ac:dyDescent="0.2">
      <c r="AX42456" s="78"/>
    </row>
    <row r="42457" spans="50:50" ht="0" hidden="1" customHeight="1" x14ac:dyDescent="0.2">
      <c r="AX42457" s="78"/>
    </row>
    <row r="42458" spans="50:50" ht="0" hidden="1" customHeight="1" x14ac:dyDescent="0.2">
      <c r="AX42458" s="78"/>
    </row>
    <row r="42459" spans="50:50" ht="0" hidden="1" customHeight="1" x14ac:dyDescent="0.2">
      <c r="AX42459" s="78"/>
    </row>
    <row r="42460" spans="50:50" ht="0" hidden="1" customHeight="1" x14ac:dyDescent="0.2">
      <c r="AX42460" s="78"/>
    </row>
    <row r="42461" spans="50:50" ht="0" hidden="1" customHeight="1" x14ac:dyDescent="0.2">
      <c r="AX42461" s="78"/>
    </row>
    <row r="42462" spans="50:50" ht="0" hidden="1" customHeight="1" x14ac:dyDescent="0.2">
      <c r="AX42462" s="78"/>
    </row>
    <row r="42463" spans="50:50" ht="0" hidden="1" customHeight="1" x14ac:dyDescent="0.2">
      <c r="AX42463" s="78"/>
    </row>
    <row r="42464" spans="50:50" ht="0" hidden="1" customHeight="1" x14ac:dyDescent="0.2">
      <c r="AX42464" s="78"/>
    </row>
    <row r="42465" spans="50:50" ht="0" hidden="1" customHeight="1" x14ac:dyDescent="0.2">
      <c r="AX42465" s="78"/>
    </row>
    <row r="42466" spans="50:50" ht="0" hidden="1" customHeight="1" x14ac:dyDescent="0.2">
      <c r="AX42466" s="78"/>
    </row>
    <row r="42467" spans="50:50" ht="0" hidden="1" customHeight="1" x14ac:dyDescent="0.2">
      <c r="AX42467" s="78"/>
    </row>
    <row r="42468" spans="50:50" ht="0" hidden="1" customHeight="1" x14ac:dyDescent="0.2">
      <c r="AX42468" s="78"/>
    </row>
    <row r="42469" spans="50:50" ht="0" hidden="1" customHeight="1" x14ac:dyDescent="0.2">
      <c r="AX42469" s="78"/>
    </row>
    <row r="42470" spans="50:50" ht="0" hidden="1" customHeight="1" x14ac:dyDescent="0.2">
      <c r="AX42470" s="78"/>
    </row>
    <row r="42471" spans="50:50" ht="0" hidden="1" customHeight="1" x14ac:dyDescent="0.2">
      <c r="AX42471" s="78"/>
    </row>
    <row r="42472" spans="50:50" ht="0" hidden="1" customHeight="1" x14ac:dyDescent="0.2">
      <c r="AX42472" s="78"/>
    </row>
    <row r="42473" spans="50:50" ht="0" hidden="1" customHeight="1" x14ac:dyDescent="0.2">
      <c r="AX42473" s="78"/>
    </row>
    <row r="42474" spans="50:50" ht="0" hidden="1" customHeight="1" x14ac:dyDescent="0.2">
      <c r="AX42474" s="78"/>
    </row>
    <row r="42475" spans="50:50" ht="0" hidden="1" customHeight="1" x14ac:dyDescent="0.2">
      <c r="AX42475" s="78"/>
    </row>
    <row r="42476" spans="50:50" ht="0" hidden="1" customHeight="1" x14ac:dyDescent="0.2">
      <c r="AX42476" s="78"/>
    </row>
    <row r="42477" spans="50:50" ht="0" hidden="1" customHeight="1" x14ac:dyDescent="0.2">
      <c r="AX42477" s="78"/>
    </row>
    <row r="42478" spans="50:50" ht="0" hidden="1" customHeight="1" x14ac:dyDescent="0.2">
      <c r="AX42478" s="78"/>
    </row>
    <row r="42479" spans="50:50" ht="0" hidden="1" customHeight="1" x14ac:dyDescent="0.2">
      <c r="AX42479" s="78"/>
    </row>
    <row r="42480" spans="50:50" ht="0" hidden="1" customHeight="1" x14ac:dyDescent="0.2">
      <c r="AX42480" s="78"/>
    </row>
    <row r="42481" spans="50:50" ht="0" hidden="1" customHeight="1" x14ac:dyDescent="0.2">
      <c r="AX42481" s="78"/>
    </row>
    <row r="42482" spans="50:50" ht="0" hidden="1" customHeight="1" x14ac:dyDescent="0.2">
      <c r="AX42482" s="78"/>
    </row>
    <row r="42483" spans="50:50" ht="0" hidden="1" customHeight="1" x14ac:dyDescent="0.2">
      <c r="AX42483" s="78"/>
    </row>
    <row r="42484" spans="50:50" ht="0" hidden="1" customHeight="1" x14ac:dyDescent="0.2">
      <c r="AX42484" s="78"/>
    </row>
    <row r="42485" spans="50:50" ht="0" hidden="1" customHeight="1" x14ac:dyDescent="0.2">
      <c r="AX42485" s="78"/>
    </row>
    <row r="42486" spans="50:50" ht="0" hidden="1" customHeight="1" x14ac:dyDescent="0.2">
      <c r="AX42486" s="78"/>
    </row>
    <row r="42487" spans="50:50" ht="0" hidden="1" customHeight="1" x14ac:dyDescent="0.2">
      <c r="AX42487" s="78"/>
    </row>
    <row r="42488" spans="50:50" ht="0" hidden="1" customHeight="1" x14ac:dyDescent="0.2">
      <c r="AX42488" s="78"/>
    </row>
    <row r="42489" spans="50:50" ht="0" hidden="1" customHeight="1" x14ac:dyDescent="0.2">
      <c r="AX42489" s="78"/>
    </row>
    <row r="42490" spans="50:50" ht="0" hidden="1" customHeight="1" x14ac:dyDescent="0.2">
      <c r="AX42490" s="78"/>
    </row>
    <row r="42491" spans="50:50" ht="0" hidden="1" customHeight="1" x14ac:dyDescent="0.2">
      <c r="AX42491" s="78"/>
    </row>
    <row r="42492" spans="50:50" ht="0" hidden="1" customHeight="1" x14ac:dyDescent="0.2">
      <c r="AX42492" s="78"/>
    </row>
    <row r="42493" spans="50:50" ht="0" hidden="1" customHeight="1" x14ac:dyDescent="0.2">
      <c r="AX42493" s="78"/>
    </row>
    <row r="42494" spans="50:50" ht="0" hidden="1" customHeight="1" x14ac:dyDescent="0.2">
      <c r="AX42494" s="78"/>
    </row>
    <row r="42495" spans="50:50" ht="0" hidden="1" customHeight="1" x14ac:dyDescent="0.2">
      <c r="AX42495" s="78"/>
    </row>
    <row r="42496" spans="50:50" ht="0" hidden="1" customHeight="1" x14ac:dyDescent="0.2">
      <c r="AX42496" s="78"/>
    </row>
    <row r="42497" spans="50:50" ht="0" hidden="1" customHeight="1" x14ac:dyDescent="0.2">
      <c r="AX42497" s="78"/>
    </row>
    <row r="42498" spans="50:50" ht="0" hidden="1" customHeight="1" x14ac:dyDescent="0.2">
      <c r="AX42498" s="78"/>
    </row>
    <row r="42499" spans="50:50" ht="0" hidden="1" customHeight="1" x14ac:dyDescent="0.2">
      <c r="AX42499" s="78"/>
    </row>
    <row r="42500" spans="50:50" ht="0" hidden="1" customHeight="1" x14ac:dyDescent="0.2">
      <c r="AX42500" s="78"/>
    </row>
    <row r="42501" spans="50:50" ht="0" hidden="1" customHeight="1" x14ac:dyDescent="0.2">
      <c r="AX42501" s="78"/>
    </row>
    <row r="42502" spans="50:50" ht="0" hidden="1" customHeight="1" x14ac:dyDescent="0.2">
      <c r="AX42502" s="78"/>
    </row>
    <row r="42503" spans="50:50" ht="0" hidden="1" customHeight="1" x14ac:dyDescent="0.2">
      <c r="AX42503" s="78"/>
    </row>
    <row r="42504" spans="50:50" ht="0" hidden="1" customHeight="1" x14ac:dyDescent="0.2">
      <c r="AX42504" s="78"/>
    </row>
    <row r="42505" spans="50:50" ht="0" hidden="1" customHeight="1" x14ac:dyDescent="0.2">
      <c r="AX42505" s="78"/>
    </row>
    <row r="42506" spans="50:50" ht="0" hidden="1" customHeight="1" x14ac:dyDescent="0.2">
      <c r="AX42506" s="78"/>
    </row>
    <row r="42507" spans="50:50" ht="0" hidden="1" customHeight="1" x14ac:dyDescent="0.2">
      <c r="AX42507" s="78"/>
    </row>
    <row r="42508" spans="50:50" ht="0" hidden="1" customHeight="1" x14ac:dyDescent="0.2">
      <c r="AX42508" s="78"/>
    </row>
    <row r="42509" spans="50:50" ht="0" hidden="1" customHeight="1" x14ac:dyDescent="0.2">
      <c r="AX42509" s="78"/>
    </row>
    <row r="42510" spans="50:50" ht="0" hidden="1" customHeight="1" x14ac:dyDescent="0.2">
      <c r="AX42510" s="78"/>
    </row>
    <row r="42511" spans="50:50" ht="0" hidden="1" customHeight="1" x14ac:dyDescent="0.2">
      <c r="AX42511" s="78"/>
    </row>
    <row r="42512" spans="50:50" ht="0" hidden="1" customHeight="1" x14ac:dyDescent="0.2">
      <c r="AX42512" s="78"/>
    </row>
    <row r="42513" spans="50:50" ht="0" hidden="1" customHeight="1" x14ac:dyDescent="0.2">
      <c r="AX42513" s="78"/>
    </row>
    <row r="42514" spans="50:50" ht="0" hidden="1" customHeight="1" x14ac:dyDescent="0.2">
      <c r="AX42514" s="78"/>
    </row>
    <row r="42515" spans="50:50" ht="0" hidden="1" customHeight="1" x14ac:dyDescent="0.2">
      <c r="AX42515" s="78"/>
    </row>
    <row r="42516" spans="50:50" ht="0" hidden="1" customHeight="1" x14ac:dyDescent="0.2">
      <c r="AX42516" s="78"/>
    </row>
    <row r="42517" spans="50:50" ht="0" hidden="1" customHeight="1" x14ac:dyDescent="0.2">
      <c r="AX42517" s="78"/>
    </row>
    <row r="42518" spans="50:50" ht="0" hidden="1" customHeight="1" x14ac:dyDescent="0.2">
      <c r="AX42518" s="78"/>
    </row>
    <row r="42519" spans="50:50" ht="0" hidden="1" customHeight="1" x14ac:dyDescent="0.2">
      <c r="AX42519" s="78"/>
    </row>
    <row r="42520" spans="50:50" ht="0" hidden="1" customHeight="1" x14ac:dyDescent="0.2">
      <c r="AX42520" s="78"/>
    </row>
    <row r="42521" spans="50:50" ht="0" hidden="1" customHeight="1" x14ac:dyDescent="0.2">
      <c r="AX42521" s="78"/>
    </row>
    <row r="42522" spans="50:50" ht="0" hidden="1" customHeight="1" x14ac:dyDescent="0.2">
      <c r="AX42522" s="78"/>
    </row>
    <row r="42523" spans="50:50" ht="0" hidden="1" customHeight="1" x14ac:dyDescent="0.2">
      <c r="AX42523" s="78"/>
    </row>
    <row r="42524" spans="50:50" ht="0" hidden="1" customHeight="1" x14ac:dyDescent="0.2">
      <c r="AX42524" s="78"/>
    </row>
    <row r="42525" spans="50:50" ht="0" hidden="1" customHeight="1" x14ac:dyDescent="0.2">
      <c r="AX42525" s="78"/>
    </row>
    <row r="42526" spans="50:50" ht="0" hidden="1" customHeight="1" x14ac:dyDescent="0.2">
      <c r="AX42526" s="78"/>
    </row>
    <row r="42527" spans="50:50" ht="0" hidden="1" customHeight="1" x14ac:dyDescent="0.2">
      <c r="AX42527" s="78"/>
    </row>
    <row r="42528" spans="50:50" ht="0" hidden="1" customHeight="1" x14ac:dyDescent="0.2">
      <c r="AX42528" s="78"/>
    </row>
    <row r="42529" spans="50:50" ht="0" hidden="1" customHeight="1" x14ac:dyDescent="0.2">
      <c r="AX42529" s="78"/>
    </row>
    <row r="42530" spans="50:50" ht="0" hidden="1" customHeight="1" x14ac:dyDescent="0.2">
      <c r="AX42530" s="78"/>
    </row>
    <row r="42531" spans="50:50" ht="0" hidden="1" customHeight="1" x14ac:dyDescent="0.2">
      <c r="AX42531" s="78"/>
    </row>
    <row r="42532" spans="50:50" ht="0" hidden="1" customHeight="1" x14ac:dyDescent="0.2">
      <c r="AX42532" s="78"/>
    </row>
    <row r="42533" spans="50:50" ht="0" hidden="1" customHeight="1" x14ac:dyDescent="0.2">
      <c r="AX42533" s="78"/>
    </row>
    <row r="42534" spans="50:50" ht="0" hidden="1" customHeight="1" x14ac:dyDescent="0.2">
      <c r="AX42534" s="78"/>
    </row>
    <row r="42535" spans="50:50" ht="0" hidden="1" customHeight="1" x14ac:dyDescent="0.2">
      <c r="AX42535" s="78"/>
    </row>
    <row r="42536" spans="50:50" ht="0" hidden="1" customHeight="1" x14ac:dyDescent="0.2">
      <c r="AX42536" s="78"/>
    </row>
    <row r="42537" spans="50:50" ht="0" hidden="1" customHeight="1" x14ac:dyDescent="0.2">
      <c r="AX42537" s="78"/>
    </row>
    <row r="42538" spans="50:50" ht="0" hidden="1" customHeight="1" x14ac:dyDescent="0.2">
      <c r="AX42538" s="78"/>
    </row>
    <row r="42539" spans="50:50" ht="0" hidden="1" customHeight="1" x14ac:dyDescent="0.2">
      <c r="AX42539" s="78"/>
    </row>
    <row r="42540" spans="50:50" ht="0" hidden="1" customHeight="1" x14ac:dyDescent="0.2">
      <c r="AX42540" s="78"/>
    </row>
    <row r="42541" spans="50:50" ht="0" hidden="1" customHeight="1" x14ac:dyDescent="0.2">
      <c r="AX42541" s="78"/>
    </row>
    <row r="42542" spans="50:50" ht="0" hidden="1" customHeight="1" x14ac:dyDescent="0.2">
      <c r="AX42542" s="78"/>
    </row>
    <row r="42543" spans="50:50" ht="0" hidden="1" customHeight="1" x14ac:dyDescent="0.2">
      <c r="AX42543" s="78"/>
    </row>
    <row r="42544" spans="50:50" ht="0" hidden="1" customHeight="1" x14ac:dyDescent="0.2">
      <c r="AX42544" s="78"/>
    </row>
    <row r="42545" spans="50:50" ht="0" hidden="1" customHeight="1" x14ac:dyDescent="0.2">
      <c r="AX42545" s="78"/>
    </row>
    <row r="42546" spans="50:50" ht="0" hidden="1" customHeight="1" x14ac:dyDescent="0.2">
      <c r="AX42546" s="78"/>
    </row>
    <row r="42547" spans="50:50" ht="0" hidden="1" customHeight="1" x14ac:dyDescent="0.2">
      <c r="AX42547" s="78"/>
    </row>
    <row r="42548" spans="50:50" ht="0" hidden="1" customHeight="1" x14ac:dyDescent="0.2">
      <c r="AX42548" s="78"/>
    </row>
    <row r="42549" spans="50:50" ht="0" hidden="1" customHeight="1" x14ac:dyDescent="0.2">
      <c r="AX42549" s="78"/>
    </row>
    <row r="42550" spans="50:50" ht="0" hidden="1" customHeight="1" x14ac:dyDescent="0.2">
      <c r="AX42550" s="78"/>
    </row>
    <row r="42551" spans="50:50" ht="0" hidden="1" customHeight="1" x14ac:dyDescent="0.2">
      <c r="AX42551" s="78"/>
    </row>
    <row r="42552" spans="50:50" ht="0" hidden="1" customHeight="1" x14ac:dyDescent="0.2">
      <c r="AX42552" s="78"/>
    </row>
    <row r="42553" spans="50:50" ht="0" hidden="1" customHeight="1" x14ac:dyDescent="0.2">
      <c r="AX42553" s="78"/>
    </row>
    <row r="42554" spans="50:50" ht="0" hidden="1" customHeight="1" x14ac:dyDescent="0.2">
      <c r="AX42554" s="78"/>
    </row>
    <row r="42555" spans="50:50" ht="0" hidden="1" customHeight="1" x14ac:dyDescent="0.2">
      <c r="AX42555" s="78"/>
    </row>
    <row r="42556" spans="50:50" ht="0" hidden="1" customHeight="1" x14ac:dyDescent="0.2">
      <c r="AX42556" s="78"/>
    </row>
    <row r="42557" spans="50:50" ht="0" hidden="1" customHeight="1" x14ac:dyDescent="0.2">
      <c r="AX42557" s="78"/>
    </row>
    <row r="42558" spans="50:50" ht="0" hidden="1" customHeight="1" x14ac:dyDescent="0.2">
      <c r="AX42558" s="78"/>
    </row>
    <row r="42559" spans="50:50" ht="0" hidden="1" customHeight="1" x14ac:dyDescent="0.2">
      <c r="AX42559" s="78"/>
    </row>
    <row r="42560" spans="50:50" ht="0" hidden="1" customHeight="1" x14ac:dyDescent="0.2">
      <c r="AX42560" s="78"/>
    </row>
    <row r="42561" spans="50:50" ht="0" hidden="1" customHeight="1" x14ac:dyDescent="0.2">
      <c r="AX42561" s="78"/>
    </row>
    <row r="42562" spans="50:50" ht="0" hidden="1" customHeight="1" x14ac:dyDescent="0.2">
      <c r="AX42562" s="78"/>
    </row>
    <row r="42563" spans="50:50" ht="0" hidden="1" customHeight="1" x14ac:dyDescent="0.2">
      <c r="AX42563" s="78"/>
    </row>
    <row r="42564" spans="50:50" ht="0" hidden="1" customHeight="1" x14ac:dyDescent="0.2">
      <c r="AX42564" s="78"/>
    </row>
    <row r="42565" spans="50:50" ht="0" hidden="1" customHeight="1" x14ac:dyDescent="0.2">
      <c r="AX42565" s="78"/>
    </row>
    <row r="42566" spans="50:50" ht="0" hidden="1" customHeight="1" x14ac:dyDescent="0.2">
      <c r="AX42566" s="78"/>
    </row>
    <row r="42567" spans="50:50" ht="0" hidden="1" customHeight="1" x14ac:dyDescent="0.2">
      <c r="AX42567" s="78"/>
    </row>
    <row r="42568" spans="50:50" ht="0" hidden="1" customHeight="1" x14ac:dyDescent="0.2">
      <c r="AX42568" s="78"/>
    </row>
    <row r="42569" spans="50:50" ht="0" hidden="1" customHeight="1" x14ac:dyDescent="0.2">
      <c r="AX42569" s="78"/>
    </row>
    <row r="42570" spans="50:50" ht="0" hidden="1" customHeight="1" x14ac:dyDescent="0.2">
      <c r="AX42570" s="78"/>
    </row>
    <row r="42571" spans="50:50" ht="0" hidden="1" customHeight="1" x14ac:dyDescent="0.2">
      <c r="AX42571" s="78"/>
    </row>
    <row r="42572" spans="50:50" ht="0" hidden="1" customHeight="1" x14ac:dyDescent="0.2">
      <c r="AX42572" s="78"/>
    </row>
    <row r="42573" spans="50:50" ht="0" hidden="1" customHeight="1" x14ac:dyDescent="0.2">
      <c r="AX42573" s="78"/>
    </row>
    <row r="42574" spans="50:50" ht="0" hidden="1" customHeight="1" x14ac:dyDescent="0.2">
      <c r="AX42574" s="78"/>
    </row>
    <row r="42575" spans="50:50" ht="0" hidden="1" customHeight="1" x14ac:dyDescent="0.2">
      <c r="AX42575" s="78"/>
    </row>
    <row r="42576" spans="50:50" ht="0" hidden="1" customHeight="1" x14ac:dyDescent="0.2">
      <c r="AX42576" s="78"/>
    </row>
    <row r="42577" spans="50:50" ht="0" hidden="1" customHeight="1" x14ac:dyDescent="0.2">
      <c r="AX42577" s="78"/>
    </row>
    <row r="42578" spans="50:50" ht="0" hidden="1" customHeight="1" x14ac:dyDescent="0.2">
      <c r="AX42578" s="78"/>
    </row>
    <row r="42579" spans="50:50" ht="0" hidden="1" customHeight="1" x14ac:dyDescent="0.2">
      <c r="AX42579" s="78"/>
    </row>
    <row r="42580" spans="50:50" ht="0" hidden="1" customHeight="1" x14ac:dyDescent="0.2">
      <c r="AX42580" s="78"/>
    </row>
    <row r="42581" spans="50:50" ht="0" hidden="1" customHeight="1" x14ac:dyDescent="0.2">
      <c r="AX42581" s="78"/>
    </row>
    <row r="42582" spans="50:50" ht="0" hidden="1" customHeight="1" x14ac:dyDescent="0.2">
      <c r="AX42582" s="78"/>
    </row>
    <row r="42583" spans="50:50" ht="0" hidden="1" customHeight="1" x14ac:dyDescent="0.2">
      <c r="AX42583" s="78"/>
    </row>
    <row r="42584" spans="50:50" ht="0" hidden="1" customHeight="1" x14ac:dyDescent="0.2">
      <c r="AX42584" s="78"/>
    </row>
    <row r="42585" spans="50:50" ht="0" hidden="1" customHeight="1" x14ac:dyDescent="0.2">
      <c r="AX42585" s="78"/>
    </row>
    <row r="42586" spans="50:50" ht="0" hidden="1" customHeight="1" x14ac:dyDescent="0.2">
      <c r="AX42586" s="78"/>
    </row>
    <row r="42587" spans="50:50" ht="0" hidden="1" customHeight="1" x14ac:dyDescent="0.2">
      <c r="AX42587" s="78"/>
    </row>
    <row r="42588" spans="50:50" ht="0" hidden="1" customHeight="1" x14ac:dyDescent="0.2">
      <c r="AX42588" s="78"/>
    </row>
    <row r="42589" spans="50:50" ht="0" hidden="1" customHeight="1" x14ac:dyDescent="0.2">
      <c r="AX42589" s="78"/>
    </row>
    <row r="42590" spans="50:50" ht="0" hidden="1" customHeight="1" x14ac:dyDescent="0.2">
      <c r="AX42590" s="78"/>
    </row>
    <row r="42591" spans="50:50" ht="0" hidden="1" customHeight="1" x14ac:dyDescent="0.2">
      <c r="AX42591" s="78"/>
    </row>
    <row r="42592" spans="50:50" ht="0" hidden="1" customHeight="1" x14ac:dyDescent="0.2">
      <c r="AX42592" s="78"/>
    </row>
    <row r="42593" spans="50:50" ht="0" hidden="1" customHeight="1" x14ac:dyDescent="0.2">
      <c r="AX42593" s="78"/>
    </row>
    <row r="42594" spans="50:50" ht="0" hidden="1" customHeight="1" x14ac:dyDescent="0.2">
      <c r="AX42594" s="78"/>
    </row>
    <row r="42595" spans="50:50" ht="0" hidden="1" customHeight="1" x14ac:dyDescent="0.2">
      <c r="AX42595" s="78"/>
    </row>
    <row r="42596" spans="50:50" ht="0" hidden="1" customHeight="1" x14ac:dyDescent="0.2">
      <c r="AX42596" s="78"/>
    </row>
    <row r="42597" spans="50:50" ht="0" hidden="1" customHeight="1" x14ac:dyDescent="0.2">
      <c r="AX42597" s="78"/>
    </row>
    <row r="42598" spans="50:50" ht="0" hidden="1" customHeight="1" x14ac:dyDescent="0.2">
      <c r="AX42598" s="78"/>
    </row>
    <row r="42599" spans="50:50" ht="0" hidden="1" customHeight="1" x14ac:dyDescent="0.2">
      <c r="AX42599" s="78"/>
    </row>
    <row r="42600" spans="50:50" ht="0" hidden="1" customHeight="1" x14ac:dyDescent="0.2">
      <c r="AX42600" s="78"/>
    </row>
    <row r="42601" spans="50:50" ht="0" hidden="1" customHeight="1" x14ac:dyDescent="0.2">
      <c r="AX42601" s="78"/>
    </row>
    <row r="42602" spans="50:50" ht="0" hidden="1" customHeight="1" x14ac:dyDescent="0.2">
      <c r="AX42602" s="78"/>
    </row>
    <row r="42603" spans="50:50" ht="0" hidden="1" customHeight="1" x14ac:dyDescent="0.2">
      <c r="AX42603" s="78"/>
    </row>
    <row r="42604" spans="50:50" ht="0" hidden="1" customHeight="1" x14ac:dyDescent="0.2">
      <c r="AX42604" s="78"/>
    </row>
    <row r="42605" spans="50:50" ht="0" hidden="1" customHeight="1" x14ac:dyDescent="0.2">
      <c r="AX42605" s="78"/>
    </row>
    <row r="42606" spans="50:50" ht="0" hidden="1" customHeight="1" x14ac:dyDescent="0.2">
      <c r="AX42606" s="78"/>
    </row>
    <row r="42607" spans="50:50" ht="0" hidden="1" customHeight="1" x14ac:dyDescent="0.2">
      <c r="AX42607" s="78"/>
    </row>
    <row r="42608" spans="50:50" ht="0" hidden="1" customHeight="1" x14ac:dyDescent="0.2">
      <c r="AX42608" s="78"/>
    </row>
    <row r="42609" spans="50:50" ht="0" hidden="1" customHeight="1" x14ac:dyDescent="0.2">
      <c r="AX42609" s="78"/>
    </row>
    <row r="42610" spans="50:50" ht="0" hidden="1" customHeight="1" x14ac:dyDescent="0.2">
      <c r="AX42610" s="78"/>
    </row>
    <row r="42611" spans="50:50" ht="0" hidden="1" customHeight="1" x14ac:dyDescent="0.2">
      <c r="AX42611" s="78"/>
    </row>
    <row r="42612" spans="50:50" ht="0" hidden="1" customHeight="1" x14ac:dyDescent="0.2">
      <c r="AX42612" s="78"/>
    </row>
    <row r="42613" spans="50:50" ht="0" hidden="1" customHeight="1" x14ac:dyDescent="0.2">
      <c r="AX42613" s="78"/>
    </row>
    <row r="42614" spans="50:50" ht="0" hidden="1" customHeight="1" x14ac:dyDescent="0.2">
      <c r="AX42614" s="78"/>
    </row>
    <row r="42615" spans="50:50" ht="0" hidden="1" customHeight="1" x14ac:dyDescent="0.2">
      <c r="AX42615" s="78"/>
    </row>
    <row r="42616" spans="50:50" ht="0" hidden="1" customHeight="1" x14ac:dyDescent="0.2">
      <c r="AX42616" s="78"/>
    </row>
    <row r="42617" spans="50:50" ht="0" hidden="1" customHeight="1" x14ac:dyDescent="0.2">
      <c r="AX42617" s="78"/>
    </row>
    <row r="42618" spans="50:50" ht="0" hidden="1" customHeight="1" x14ac:dyDescent="0.2">
      <c r="AX42618" s="78"/>
    </row>
    <row r="42619" spans="50:50" ht="0" hidden="1" customHeight="1" x14ac:dyDescent="0.2">
      <c r="AX42619" s="78"/>
    </row>
    <row r="42620" spans="50:50" ht="0" hidden="1" customHeight="1" x14ac:dyDescent="0.2">
      <c r="AX42620" s="78"/>
    </row>
    <row r="42621" spans="50:50" ht="0" hidden="1" customHeight="1" x14ac:dyDescent="0.2">
      <c r="AX42621" s="78"/>
    </row>
    <row r="42622" spans="50:50" ht="0" hidden="1" customHeight="1" x14ac:dyDescent="0.2">
      <c r="AX42622" s="78"/>
    </row>
    <row r="42623" spans="50:50" ht="0" hidden="1" customHeight="1" x14ac:dyDescent="0.2">
      <c r="AX42623" s="78"/>
    </row>
    <row r="42624" spans="50:50" ht="0" hidden="1" customHeight="1" x14ac:dyDescent="0.2">
      <c r="AX42624" s="78"/>
    </row>
    <row r="42625" spans="50:50" ht="0" hidden="1" customHeight="1" x14ac:dyDescent="0.2">
      <c r="AX42625" s="78"/>
    </row>
    <row r="42626" spans="50:50" ht="0" hidden="1" customHeight="1" x14ac:dyDescent="0.2">
      <c r="AX42626" s="78"/>
    </row>
    <row r="42627" spans="50:50" ht="0" hidden="1" customHeight="1" x14ac:dyDescent="0.2">
      <c r="AX42627" s="78"/>
    </row>
    <row r="42628" spans="50:50" ht="0" hidden="1" customHeight="1" x14ac:dyDescent="0.2">
      <c r="AX42628" s="78"/>
    </row>
    <row r="42629" spans="50:50" ht="0" hidden="1" customHeight="1" x14ac:dyDescent="0.2">
      <c r="AX42629" s="78"/>
    </row>
    <row r="42630" spans="50:50" ht="0" hidden="1" customHeight="1" x14ac:dyDescent="0.2">
      <c r="AX42630" s="78"/>
    </row>
    <row r="42631" spans="50:50" ht="0" hidden="1" customHeight="1" x14ac:dyDescent="0.2">
      <c r="AX42631" s="78"/>
    </row>
    <row r="42632" spans="50:50" ht="0" hidden="1" customHeight="1" x14ac:dyDescent="0.2">
      <c r="AX42632" s="78"/>
    </row>
    <row r="42633" spans="50:50" ht="0" hidden="1" customHeight="1" x14ac:dyDescent="0.2">
      <c r="AX42633" s="78"/>
    </row>
    <row r="42634" spans="50:50" ht="0" hidden="1" customHeight="1" x14ac:dyDescent="0.2">
      <c r="AX42634" s="78"/>
    </row>
    <row r="42635" spans="50:50" ht="0" hidden="1" customHeight="1" x14ac:dyDescent="0.2">
      <c r="AX42635" s="78"/>
    </row>
    <row r="42636" spans="50:50" ht="0" hidden="1" customHeight="1" x14ac:dyDescent="0.2">
      <c r="AX42636" s="78"/>
    </row>
    <row r="42637" spans="50:50" ht="0" hidden="1" customHeight="1" x14ac:dyDescent="0.2">
      <c r="AX42637" s="78"/>
    </row>
    <row r="42638" spans="50:50" ht="0" hidden="1" customHeight="1" x14ac:dyDescent="0.2">
      <c r="AX42638" s="78"/>
    </row>
    <row r="42639" spans="50:50" ht="0" hidden="1" customHeight="1" x14ac:dyDescent="0.2">
      <c r="AX42639" s="78"/>
    </row>
    <row r="42640" spans="50:50" ht="0" hidden="1" customHeight="1" x14ac:dyDescent="0.2">
      <c r="AX42640" s="78"/>
    </row>
    <row r="42641" spans="50:50" ht="0" hidden="1" customHeight="1" x14ac:dyDescent="0.2">
      <c r="AX42641" s="78"/>
    </row>
    <row r="42642" spans="50:50" ht="0" hidden="1" customHeight="1" x14ac:dyDescent="0.2">
      <c r="AX42642" s="78"/>
    </row>
    <row r="42643" spans="50:50" ht="0" hidden="1" customHeight="1" x14ac:dyDescent="0.2">
      <c r="AX42643" s="78"/>
    </row>
    <row r="42644" spans="50:50" ht="0" hidden="1" customHeight="1" x14ac:dyDescent="0.2">
      <c r="AX42644" s="78"/>
    </row>
    <row r="42645" spans="50:50" ht="0" hidden="1" customHeight="1" x14ac:dyDescent="0.2">
      <c r="AX42645" s="78"/>
    </row>
    <row r="42646" spans="50:50" ht="0" hidden="1" customHeight="1" x14ac:dyDescent="0.2">
      <c r="AX42646" s="78"/>
    </row>
    <row r="42647" spans="50:50" ht="0" hidden="1" customHeight="1" x14ac:dyDescent="0.2">
      <c r="AX42647" s="78"/>
    </row>
    <row r="42648" spans="50:50" ht="0" hidden="1" customHeight="1" x14ac:dyDescent="0.2">
      <c r="AX42648" s="78"/>
    </row>
    <row r="42649" spans="50:50" ht="0" hidden="1" customHeight="1" x14ac:dyDescent="0.2">
      <c r="AX42649" s="78"/>
    </row>
    <row r="42650" spans="50:50" ht="0" hidden="1" customHeight="1" x14ac:dyDescent="0.2">
      <c r="AX42650" s="78"/>
    </row>
    <row r="42651" spans="50:50" ht="0" hidden="1" customHeight="1" x14ac:dyDescent="0.2">
      <c r="AX42651" s="78"/>
    </row>
    <row r="42652" spans="50:50" ht="0" hidden="1" customHeight="1" x14ac:dyDescent="0.2">
      <c r="AX42652" s="78"/>
    </row>
    <row r="42653" spans="50:50" ht="0" hidden="1" customHeight="1" x14ac:dyDescent="0.2">
      <c r="AX42653" s="78"/>
    </row>
    <row r="42654" spans="50:50" ht="0" hidden="1" customHeight="1" x14ac:dyDescent="0.2">
      <c r="AX42654" s="78"/>
    </row>
    <row r="42655" spans="50:50" ht="0" hidden="1" customHeight="1" x14ac:dyDescent="0.2">
      <c r="AX42655" s="78"/>
    </row>
    <row r="42656" spans="50:50" ht="0" hidden="1" customHeight="1" x14ac:dyDescent="0.2">
      <c r="AX42656" s="78"/>
    </row>
    <row r="42657" spans="50:50" ht="0" hidden="1" customHeight="1" x14ac:dyDescent="0.2">
      <c r="AX42657" s="78"/>
    </row>
    <row r="42658" spans="50:50" ht="0" hidden="1" customHeight="1" x14ac:dyDescent="0.2">
      <c r="AX42658" s="78"/>
    </row>
    <row r="42659" spans="50:50" ht="0" hidden="1" customHeight="1" x14ac:dyDescent="0.2">
      <c r="AX42659" s="78"/>
    </row>
    <row r="42660" spans="50:50" ht="0" hidden="1" customHeight="1" x14ac:dyDescent="0.2">
      <c r="AX42660" s="78"/>
    </row>
    <row r="42661" spans="50:50" ht="0" hidden="1" customHeight="1" x14ac:dyDescent="0.2">
      <c r="AX42661" s="78"/>
    </row>
    <row r="42662" spans="50:50" ht="0" hidden="1" customHeight="1" x14ac:dyDescent="0.2">
      <c r="AX42662" s="78"/>
    </row>
    <row r="42663" spans="50:50" ht="0" hidden="1" customHeight="1" x14ac:dyDescent="0.2">
      <c r="AX42663" s="78"/>
    </row>
    <row r="42664" spans="50:50" ht="0" hidden="1" customHeight="1" x14ac:dyDescent="0.2">
      <c r="AX42664" s="78"/>
    </row>
    <row r="42665" spans="50:50" ht="0" hidden="1" customHeight="1" x14ac:dyDescent="0.2">
      <c r="AX42665" s="78"/>
    </row>
    <row r="42666" spans="50:50" ht="0" hidden="1" customHeight="1" x14ac:dyDescent="0.2">
      <c r="AX42666" s="78"/>
    </row>
    <row r="42667" spans="50:50" ht="0" hidden="1" customHeight="1" x14ac:dyDescent="0.2">
      <c r="AX42667" s="78"/>
    </row>
    <row r="42668" spans="50:50" ht="0" hidden="1" customHeight="1" x14ac:dyDescent="0.2">
      <c r="AX42668" s="78"/>
    </row>
    <row r="42669" spans="50:50" ht="0" hidden="1" customHeight="1" x14ac:dyDescent="0.2">
      <c r="AX42669" s="78"/>
    </row>
    <row r="42670" spans="50:50" ht="0" hidden="1" customHeight="1" x14ac:dyDescent="0.2">
      <c r="AX42670" s="78"/>
    </row>
    <row r="42671" spans="50:50" ht="0" hidden="1" customHeight="1" x14ac:dyDescent="0.2">
      <c r="AX42671" s="78"/>
    </row>
    <row r="42672" spans="50:50" ht="0" hidden="1" customHeight="1" x14ac:dyDescent="0.2">
      <c r="AX42672" s="78"/>
    </row>
    <row r="42673" spans="50:50" ht="0" hidden="1" customHeight="1" x14ac:dyDescent="0.2">
      <c r="AX42673" s="78"/>
    </row>
    <row r="42674" spans="50:50" ht="0" hidden="1" customHeight="1" x14ac:dyDescent="0.2">
      <c r="AX42674" s="78"/>
    </row>
    <row r="42675" spans="50:50" ht="0" hidden="1" customHeight="1" x14ac:dyDescent="0.2">
      <c r="AX42675" s="78"/>
    </row>
    <row r="42676" spans="50:50" ht="0" hidden="1" customHeight="1" x14ac:dyDescent="0.2">
      <c r="AX42676" s="78"/>
    </row>
    <row r="42677" spans="50:50" ht="0" hidden="1" customHeight="1" x14ac:dyDescent="0.2">
      <c r="AX42677" s="78"/>
    </row>
    <row r="42678" spans="50:50" ht="0" hidden="1" customHeight="1" x14ac:dyDescent="0.2">
      <c r="AX42678" s="78"/>
    </row>
    <row r="42679" spans="50:50" ht="0" hidden="1" customHeight="1" x14ac:dyDescent="0.2">
      <c r="AX42679" s="78"/>
    </row>
    <row r="42680" spans="50:50" ht="0" hidden="1" customHeight="1" x14ac:dyDescent="0.2">
      <c r="AX42680" s="78"/>
    </row>
    <row r="42681" spans="50:50" ht="0" hidden="1" customHeight="1" x14ac:dyDescent="0.2">
      <c r="AX42681" s="78"/>
    </row>
    <row r="42682" spans="50:50" ht="0" hidden="1" customHeight="1" x14ac:dyDescent="0.2">
      <c r="AX42682" s="78"/>
    </row>
    <row r="42683" spans="50:50" ht="0" hidden="1" customHeight="1" x14ac:dyDescent="0.2">
      <c r="AX42683" s="78"/>
    </row>
    <row r="42684" spans="50:50" ht="0" hidden="1" customHeight="1" x14ac:dyDescent="0.2">
      <c r="AX42684" s="78"/>
    </row>
    <row r="42685" spans="50:50" ht="0" hidden="1" customHeight="1" x14ac:dyDescent="0.2">
      <c r="AX42685" s="78"/>
    </row>
    <row r="42686" spans="50:50" ht="0" hidden="1" customHeight="1" x14ac:dyDescent="0.2">
      <c r="AX42686" s="78"/>
    </row>
    <row r="42687" spans="50:50" ht="0" hidden="1" customHeight="1" x14ac:dyDescent="0.2">
      <c r="AX42687" s="78"/>
    </row>
    <row r="42688" spans="50:50" ht="0" hidden="1" customHeight="1" x14ac:dyDescent="0.2">
      <c r="AX42688" s="78"/>
    </row>
    <row r="42689" spans="50:50" ht="0" hidden="1" customHeight="1" x14ac:dyDescent="0.2">
      <c r="AX42689" s="78"/>
    </row>
    <row r="42690" spans="50:50" ht="0" hidden="1" customHeight="1" x14ac:dyDescent="0.2">
      <c r="AX42690" s="78"/>
    </row>
    <row r="42691" spans="50:50" ht="0" hidden="1" customHeight="1" x14ac:dyDescent="0.2">
      <c r="AX42691" s="78"/>
    </row>
    <row r="42692" spans="50:50" ht="0" hidden="1" customHeight="1" x14ac:dyDescent="0.2">
      <c r="AX42692" s="78"/>
    </row>
    <row r="42693" spans="50:50" ht="0" hidden="1" customHeight="1" x14ac:dyDescent="0.2">
      <c r="AX42693" s="78"/>
    </row>
    <row r="42694" spans="50:50" ht="0" hidden="1" customHeight="1" x14ac:dyDescent="0.2">
      <c r="AX42694" s="78"/>
    </row>
    <row r="42695" spans="50:50" ht="0" hidden="1" customHeight="1" x14ac:dyDescent="0.2">
      <c r="AX42695" s="78"/>
    </row>
    <row r="42696" spans="50:50" ht="0" hidden="1" customHeight="1" x14ac:dyDescent="0.2">
      <c r="AX42696" s="78"/>
    </row>
    <row r="42697" spans="50:50" ht="0" hidden="1" customHeight="1" x14ac:dyDescent="0.2">
      <c r="AX42697" s="78"/>
    </row>
    <row r="42698" spans="50:50" ht="0" hidden="1" customHeight="1" x14ac:dyDescent="0.2">
      <c r="AX42698" s="78"/>
    </row>
    <row r="42699" spans="50:50" ht="0" hidden="1" customHeight="1" x14ac:dyDescent="0.2">
      <c r="AX42699" s="78"/>
    </row>
    <row r="42700" spans="50:50" ht="0" hidden="1" customHeight="1" x14ac:dyDescent="0.2">
      <c r="AX42700" s="78"/>
    </row>
    <row r="42701" spans="50:50" ht="0" hidden="1" customHeight="1" x14ac:dyDescent="0.2">
      <c r="AX42701" s="78"/>
    </row>
    <row r="42702" spans="50:50" ht="0" hidden="1" customHeight="1" x14ac:dyDescent="0.2">
      <c r="AX42702" s="78"/>
    </row>
    <row r="42703" spans="50:50" ht="0" hidden="1" customHeight="1" x14ac:dyDescent="0.2">
      <c r="AX42703" s="78"/>
    </row>
    <row r="42704" spans="50:50" ht="0" hidden="1" customHeight="1" x14ac:dyDescent="0.2">
      <c r="AX42704" s="78"/>
    </row>
    <row r="42705" spans="50:50" ht="0" hidden="1" customHeight="1" x14ac:dyDescent="0.2">
      <c r="AX42705" s="78"/>
    </row>
    <row r="42706" spans="50:50" ht="0" hidden="1" customHeight="1" x14ac:dyDescent="0.2">
      <c r="AX42706" s="78"/>
    </row>
    <row r="42707" spans="50:50" ht="0" hidden="1" customHeight="1" x14ac:dyDescent="0.2">
      <c r="AX42707" s="78"/>
    </row>
    <row r="42708" spans="50:50" ht="0" hidden="1" customHeight="1" x14ac:dyDescent="0.2">
      <c r="AX42708" s="78"/>
    </row>
    <row r="42709" spans="50:50" ht="0" hidden="1" customHeight="1" x14ac:dyDescent="0.2">
      <c r="AX42709" s="78"/>
    </row>
    <row r="42710" spans="50:50" ht="0" hidden="1" customHeight="1" x14ac:dyDescent="0.2">
      <c r="AX42710" s="78"/>
    </row>
    <row r="42711" spans="50:50" ht="0" hidden="1" customHeight="1" x14ac:dyDescent="0.2">
      <c r="AX42711" s="78"/>
    </row>
    <row r="42712" spans="50:50" ht="0" hidden="1" customHeight="1" x14ac:dyDescent="0.2">
      <c r="AX42712" s="78"/>
    </row>
    <row r="42713" spans="50:50" ht="0" hidden="1" customHeight="1" x14ac:dyDescent="0.2">
      <c r="AX42713" s="78"/>
    </row>
    <row r="42714" spans="50:50" ht="0" hidden="1" customHeight="1" x14ac:dyDescent="0.2">
      <c r="AX42714" s="78"/>
    </row>
    <row r="42715" spans="50:50" ht="0" hidden="1" customHeight="1" x14ac:dyDescent="0.2">
      <c r="AX42715" s="78"/>
    </row>
    <row r="42716" spans="50:50" ht="0" hidden="1" customHeight="1" x14ac:dyDescent="0.2">
      <c r="AX42716" s="78"/>
    </row>
    <row r="42717" spans="50:50" ht="0" hidden="1" customHeight="1" x14ac:dyDescent="0.2">
      <c r="AX42717" s="78"/>
    </row>
    <row r="42718" spans="50:50" ht="0" hidden="1" customHeight="1" x14ac:dyDescent="0.2">
      <c r="AX42718" s="78"/>
    </row>
    <row r="42719" spans="50:50" ht="0" hidden="1" customHeight="1" x14ac:dyDescent="0.2">
      <c r="AX42719" s="78"/>
    </row>
    <row r="42720" spans="50:50" ht="0" hidden="1" customHeight="1" x14ac:dyDescent="0.2">
      <c r="AX42720" s="78"/>
    </row>
    <row r="42721" spans="50:50" ht="0" hidden="1" customHeight="1" x14ac:dyDescent="0.2">
      <c r="AX42721" s="78"/>
    </row>
    <row r="42722" spans="50:50" ht="0" hidden="1" customHeight="1" x14ac:dyDescent="0.2">
      <c r="AX42722" s="78"/>
    </row>
    <row r="42723" spans="50:50" ht="0" hidden="1" customHeight="1" x14ac:dyDescent="0.2">
      <c r="AX42723" s="78"/>
    </row>
    <row r="42724" spans="50:50" ht="0" hidden="1" customHeight="1" x14ac:dyDescent="0.2">
      <c r="AX42724" s="78"/>
    </row>
    <row r="42725" spans="50:50" ht="0" hidden="1" customHeight="1" x14ac:dyDescent="0.2">
      <c r="AX42725" s="78"/>
    </row>
    <row r="42726" spans="50:50" ht="0" hidden="1" customHeight="1" x14ac:dyDescent="0.2">
      <c r="AX42726" s="78"/>
    </row>
    <row r="42727" spans="50:50" ht="0" hidden="1" customHeight="1" x14ac:dyDescent="0.2">
      <c r="AX42727" s="78"/>
    </row>
    <row r="42728" spans="50:50" ht="0" hidden="1" customHeight="1" x14ac:dyDescent="0.2">
      <c r="AX42728" s="78"/>
    </row>
    <row r="42729" spans="50:50" ht="0" hidden="1" customHeight="1" x14ac:dyDescent="0.2">
      <c r="AX42729" s="78"/>
    </row>
    <row r="42730" spans="50:50" ht="0" hidden="1" customHeight="1" x14ac:dyDescent="0.2">
      <c r="AX42730" s="78"/>
    </row>
    <row r="42731" spans="50:50" ht="0" hidden="1" customHeight="1" x14ac:dyDescent="0.2">
      <c r="AX42731" s="78"/>
    </row>
    <row r="42732" spans="50:50" ht="0" hidden="1" customHeight="1" x14ac:dyDescent="0.2">
      <c r="AX42732" s="78"/>
    </row>
    <row r="42733" spans="50:50" ht="0" hidden="1" customHeight="1" x14ac:dyDescent="0.2">
      <c r="AX42733" s="78"/>
    </row>
    <row r="42734" spans="50:50" ht="0" hidden="1" customHeight="1" x14ac:dyDescent="0.2">
      <c r="AX42734" s="78"/>
    </row>
    <row r="42735" spans="50:50" ht="0" hidden="1" customHeight="1" x14ac:dyDescent="0.2">
      <c r="AX42735" s="78"/>
    </row>
    <row r="42736" spans="50:50" ht="0" hidden="1" customHeight="1" x14ac:dyDescent="0.2">
      <c r="AX42736" s="78"/>
    </row>
    <row r="42737" spans="50:50" ht="0" hidden="1" customHeight="1" x14ac:dyDescent="0.2">
      <c r="AX42737" s="78"/>
    </row>
    <row r="42738" spans="50:50" ht="0" hidden="1" customHeight="1" x14ac:dyDescent="0.2">
      <c r="AX42738" s="78"/>
    </row>
    <row r="42739" spans="50:50" ht="0" hidden="1" customHeight="1" x14ac:dyDescent="0.2">
      <c r="AX42739" s="78"/>
    </row>
    <row r="42740" spans="50:50" ht="0" hidden="1" customHeight="1" x14ac:dyDescent="0.2">
      <c r="AX42740" s="78"/>
    </row>
    <row r="42741" spans="50:50" ht="0" hidden="1" customHeight="1" x14ac:dyDescent="0.2">
      <c r="AX42741" s="78"/>
    </row>
    <row r="42742" spans="50:50" ht="0" hidden="1" customHeight="1" x14ac:dyDescent="0.2">
      <c r="AX42742" s="78"/>
    </row>
    <row r="42743" spans="50:50" ht="0" hidden="1" customHeight="1" x14ac:dyDescent="0.2">
      <c r="AX42743" s="78"/>
    </row>
    <row r="42744" spans="50:50" ht="0" hidden="1" customHeight="1" x14ac:dyDescent="0.2">
      <c r="AX42744" s="78"/>
    </row>
    <row r="42745" spans="50:50" ht="0" hidden="1" customHeight="1" x14ac:dyDescent="0.2">
      <c r="AX42745" s="78"/>
    </row>
    <row r="42746" spans="50:50" ht="0" hidden="1" customHeight="1" x14ac:dyDescent="0.2">
      <c r="AX42746" s="78"/>
    </row>
    <row r="42747" spans="50:50" ht="0" hidden="1" customHeight="1" x14ac:dyDescent="0.2">
      <c r="AX42747" s="78"/>
    </row>
    <row r="42748" spans="50:50" ht="0" hidden="1" customHeight="1" x14ac:dyDescent="0.2">
      <c r="AX42748" s="78"/>
    </row>
    <row r="42749" spans="50:50" ht="0" hidden="1" customHeight="1" x14ac:dyDescent="0.2">
      <c r="AX42749" s="78"/>
    </row>
    <row r="42750" spans="50:50" ht="0" hidden="1" customHeight="1" x14ac:dyDescent="0.2">
      <c r="AX42750" s="78"/>
    </row>
    <row r="42751" spans="50:50" ht="0" hidden="1" customHeight="1" x14ac:dyDescent="0.2">
      <c r="AX42751" s="78"/>
    </row>
    <row r="42752" spans="50:50" ht="0" hidden="1" customHeight="1" x14ac:dyDescent="0.2">
      <c r="AX42752" s="78"/>
    </row>
    <row r="42753" spans="50:50" ht="0" hidden="1" customHeight="1" x14ac:dyDescent="0.2">
      <c r="AX42753" s="78"/>
    </row>
    <row r="42754" spans="50:50" ht="0" hidden="1" customHeight="1" x14ac:dyDescent="0.2">
      <c r="AX42754" s="78"/>
    </row>
    <row r="42755" spans="50:50" ht="0" hidden="1" customHeight="1" x14ac:dyDescent="0.2">
      <c r="AX42755" s="78"/>
    </row>
    <row r="42756" spans="50:50" ht="0" hidden="1" customHeight="1" x14ac:dyDescent="0.2">
      <c r="AX42756" s="78"/>
    </row>
    <row r="42757" spans="50:50" ht="0" hidden="1" customHeight="1" x14ac:dyDescent="0.2">
      <c r="AX42757" s="78"/>
    </row>
    <row r="42758" spans="50:50" ht="0" hidden="1" customHeight="1" x14ac:dyDescent="0.2">
      <c r="AX42758" s="78"/>
    </row>
    <row r="42759" spans="50:50" ht="0" hidden="1" customHeight="1" x14ac:dyDescent="0.2">
      <c r="AX42759" s="78"/>
    </row>
    <row r="42760" spans="50:50" ht="0" hidden="1" customHeight="1" x14ac:dyDescent="0.2">
      <c r="AX42760" s="78"/>
    </row>
    <row r="42761" spans="50:50" ht="0" hidden="1" customHeight="1" x14ac:dyDescent="0.2">
      <c r="AX42761" s="78"/>
    </row>
    <row r="42762" spans="50:50" ht="0" hidden="1" customHeight="1" x14ac:dyDescent="0.2">
      <c r="AX42762" s="78"/>
    </row>
    <row r="42763" spans="50:50" ht="0" hidden="1" customHeight="1" x14ac:dyDescent="0.2">
      <c r="AX42763" s="78"/>
    </row>
    <row r="42764" spans="50:50" ht="0" hidden="1" customHeight="1" x14ac:dyDescent="0.2">
      <c r="AX42764" s="78"/>
    </row>
    <row r="42765" spans="50:50" ht="0" hidden="1" customHeight="1" x14ac:dyDescent="0.2">
      <c r="AX42765" s="78"/>
    </row>
    <row r="42766" spans="50:50" ht="0" hidden="1" customHeight="1" x14ac:dyDescent="0.2">
      <c r="AX42766" s="78"/>
    </row>
    <row r="42767" spans="50:50" ht="0" hidden="1" customHeight="1" x14ac:dyDescent="0.2">
      <c r="AX42767" s="78"/>
    </row>
    <row r="42768" spans="50:50" ht="0" hidden="1" customHeight="1" x14ac:dyDescent="0.2">
      <c r="AX42768" s="78"/>
    </row>
    <row r="42769" spans="50:50" ht="0" hidden="1" customHeight="1" x14ac:dyDescent="0.2">
      <c r="AX42769" s="78"/>
    </row>
    <row r="42770" spans="50:50" ht="0" hidden="1" customHeight="1" x14ac:dyDescent="0.2">
      <c r="AX42770" s="78"/>
    </row>
    <row r="42771" spans="50:50" ht="0" hidden="1" customHeight="1" x14ac:dyDescent="0.2">
      <c r="AX42771" s="78"/>
    </row>
    <row r="42772" spans="50:50" ht="0" hidden="1" customHeight="1" x14ac:dyDescent="0.2">
      <c r="AX42772" s="78"/>
    </row>
    <row r="42773" spans="50:50" ht="0" hidden="1" customHeight="1" x14ac:dyDescent="0.2">
      <c r="AX42773" s="78"/>
    </row>
    <row r="42774" spans="50:50" ht="0" hidden="1" customHeight="1" x14ac:dyDescent="0.2">
      <c r="AX42774" s="78"/>
    </row>
    <row r="42775" spans="50:50" ht="0" hidden="1" customHeight="1" x14ac:dyDescent="0.2">
      <c r="AX42775" s="78"/>
    </row>
    <row r="42776" spans="50:50" ht="0" hidden="1" customHeight="1" x14ac:dyDescent="0.2">
      <c r="AX42776" s="78"/>
    </row>
    <row r="42777" spans="50:50" ht="0" hidden="1" customHeight="1" x14ac:dyDescent="0.2">
      <c r="AX42777" s="78"/>
    </row>
    <row r="42778" spans="50:50" ht="0" hidden="1" customHeight="1" x14ac:dyDescent="0.2">
      <c r="AX42778" s="78"/>
    </row>
    <row r="42779" spans="50:50" ht="0" hidden="1" customHeight="1" x14ac:dyDescent="0.2">
      <c r="AX42779" s="78"/>
    </row>
    <row r="42780" spans="50:50" ht="0" hidden="1" customHeight="1" x14ac:dyDescent="0.2">
      <c r="AX42780" s="78"/>
    </row>
    <row r="42781" spans="50:50" ht="0" hidden="1" customHeight="1" x14ac:dyDescent="0.2">
      <c r="AX42781" s="78"/>
    </row>
    <row r="42782" spans="50:50" ht="0" hidden="1" customHeight="1" x14ac:dyDescent="0.2">
      <c r="AX42782" s="78"/>
    </row>
    <row r="42783" spans="50:50" ht="0" hidden="1" customHeight="1" x14ac:dyDescent="0.2">
      <c r="AX42783" s="78"/>
    </row>
    <row r="42784" spans="50:50" ht="0" hidden="1" customHeight="1" x14ac:dyDescent="0.2">
      <c r="AX42784" s="78"/>
    </row>
    <row r="42785" spans="50:50" ht="0" hidden="1" customHeight="1" x14ac:dyDescent="0.2">
      <c r="AX42785" s="78"/>
    </row>
    <row r="42786" spans="50:50" ht="0" hidden="1" customHeight="1" x14ac:dyDescent="0.2">
      <c r="AX42786" s="78"/>
    </row>
    <row r="42787" spans="50:50" ht="0" hidden="1" customHeight="1" x14ac:dyDescent="0.2">
      <c r="AX42787" s="78"/>
    </row>
    <row r="42788" spans="50:50" ht="0" hidden="1" customHeight="1" x14ac:dyDescent="0.2">
      <c r="AX42788" s="78"/>
    </row>
    <row r="42789" spans="50:50" ht="0" hidden="1" customHeight="1" x14ac:dyDescent="0.2">
      <c r="AX42789" s="78"/>
    </row>
    <row r="42790" spans="50:50" ht="0" hidden="1" customHeight="1" x14ac:dyDescent="0.2">
      <c r="AX42790" s="78"/>
    </row>
    <row r="42791" spans="50:50" ht="0" hidden="1" customHeight="1" x14ac:dyDescent="0.2">
      <c r="AX42791" s="78"/>
    </row>
    <row r="42792" spans="50:50" ht="0" hidden="1" customHeight="1" x14ac:dyDescent="0.2">
      <c r="AX42792" s="78"/>
    </row>
    <row r="42793" spans="50:50" ht="0" hidden="1" customHeight="1" x14ac:dyDescent="0.2">
      <c r="AX42793" s="78"/>
    </row>
    <row r="42794" spans="50:50" ht="0" hidden="1" customHeight="1" x14ac:dyDescent="0.2">
      <c r="AX42794" s="78"/>
    </row>
    <row r="42795" spans="50:50" ht="0" hidden="1" customHeight="1" x14ac:dyDescent="0.2">
      <c r="AX42795" s="78"/>
    </row>
    <row r="42796" spans="50:50" ht="0" hidden="1" customHeight="1" x14ac:dyDescent="0.2">
      <c r="AX42796" s="78"/>
    </row>
    <row r="42797" spans="50:50" ht="0" hidden="1" customHeight="1" x14ac:dyDescent="0.2">
      <c r="AX42797" s="78"/>
    </row>
    <row r="42798" spans="50:50" ht="0" hidden="1" customHeight="1" x14ac:dyDescent="0.2">
      <c r="AX42798" s="78"/>
    </row>
    <row r="42799" spans="50:50" ht="0" hidden="1" customHeight="1" x14ac:dyDescent="0.2">
      <c r="AX42799" s="78"/>
    </row>
    <row r="42800" spans="50:50" ht="0" hidden="1" customHeight="1" x14ac:dyDescent="0.2">
      <c r="AX42800" s="78"/>
    </row>
    <row r="42801" spans="50:50" ht="0" hidden="1" customHeight="1" x14ac:dyDescent="0.2">
      <c r="AX42801" s="78"/>
    </row>
    <row r="42802" spans="50:50" ht="0" hidden="1" customHeight="1" x14ac:dyDescent="0.2">
      <c r="AX42802" s="78"/>
    </row>
    <row r="42803" spans="50:50" ht="0" hidden="1" customHeight="1" x14ac:dyDescent="0.2">
      <c r="AX42803" s="78"/>
    </row>
    <row r="42804" spans="50:50" ht="0" hidden="1" customHeight="1" x14ac:dyDescent="0.2">
      <c r="AX42804" s="78"/>
    </row>
    <row r="42805" spans="50:50" ht="0" hidden="1" customHeight="1" x14ac:dyDescent="0.2">
      <c r="AX42805" s="78"/>
    </row>
    <row r="42806" spans="50:50" ht="0" hidden="1" customHeight="1" x14ac:dyDescent="0.2">
      <c r="AX42806" s="78"/>
    </row>
    <row r="42807" spans="50:50" ht="0" hidden="1" customHeight="1" x14ac:dyDescent="0.2">
      <c r="AX42807" s="78"/>
    </row>
    <row r="42808" spans="50:50" ht="0" hidden="1" customHeight="1" x14ac:dyDescent="0.2">
      <c r="AX42808" s="78"/>
    </row>
    <row r="42809" spans="50:50" ht="0" hidden="1" customHeight="1" x14ac:dyDescent="0.2">
      <c r="AX42809" s="78"/>
    </row>
    <row r="42810" spans="50:50" ht="0" hidden="1" customHeight="1" x14ac:dyDescent="0.2">
      <c r="AX42810" s="78"/>
    </row>
    <row r="42811" spans="50:50" ht="0" hidden="1" customHeight="1" x14ac:dyDescent="0.2">
      <c r="AX42811" s="78"/>
    </row>
    <row r="42812" spans="50:50" ht="0" hidden="1" customHeight="1" x14ac:dyDescent="0.2">
      <c r="AX42812" s="78"/>
    </row>
    <row r="42813" spans="50:50" ht="0" hidden="1" customHeight="1" x14ac:dyDescent="0.2">
      <c r="AX42813" s="78"/>
    </row>
    <row r="42814" spans="50:50" ht="0" hidden="1" customHeight="1" x14ac:dyDescent="0.2">
      <c r="AX42814" s="78"/>
    </row>
    <row r="42815" spans="50:50" ht="0" hidden="1" customHeight="1" x14ac:dyDescent="0.2">
      <c r="AX42815" s="78"/>
    </row>
    <row r="42816" spans="50:50" ht="0" hidden="1" customHeight="1" x14ac:dyDescent="0.2">
      <c r="AX42816" s="78"/>
    </row>
    <row r="42817" spans="50:50" ht="0" hidden="1" customHeight="1" x14ac:dyDescent="0.2">
      <c r="AX42817" s="78"/>
    </row>
    <row r="42818" spans="50:50" ht="0" hidden="1" customHeight="1" x14ac:dyDescent="0.2">
      <c r="AX42818" s="78"/>
    </row>
    <row r="42819" spans="50:50" ht="0" hidden="1" customHeight="1" x14ac:dyDescent="0.2">
      <c r="AX42819" s="78"/>
    </row>
    <row r="42820" spans="50:50" ht="0" hidden="1" customHeight="1" x14ac:dyDescent="0.2">
      <c r="AX42820" s="78"/>
    </row>
    <row r="42821" spans="50:50" ht="0" hidden="1" customHeight="1" x14ac:dyDescent="0.2">
      <c r="AX42821" s="78"/>
    </row>
    <row r="42822" spans="50:50" ht="0" hidden="1" customHeight="1" x14ac:dyDescent="0.2">
      <c r="AX42822" s="78"/>
    </row>
    <row r="42823" spans="50:50" ht="0" hidden="1" customHeight="1" x14ac:dyDescent="0.2">
      <c r="AX42823" s="78"/>
    </row>
    <row r="42824" spans="50:50" ht="0" hidden="1" customHeight="1" x14ac:dyDescent="0.2">
      <c r="AX42824" s="78"/>
    </row>
    <row r="42825" spans="50:50" ht="0" hidden="1" customHeight="1" x14ac:dyDescent="0.2">
      <c r="AX42825" s="78"/>
    </row>
    <row r="42826" spans="50:50" ht="0" hidden="1" customHeight="1" x14ac:dyDescent="0.2">
      <c r="AX42826" s="78"/>
    </row>
    <row r="42827" spans="50:50" ht="0" hidden="1" customHeight="1" x14ac:dyDescent="0.2">
      <c r="AX42827" s="78"/>
    </row>
    <row r="42828" spans="50:50" ht="0" hidden="1" customHeight="1" x14ac:dyDescent="0.2">
      <c r="AX42828" s="78"/>
    </row>
    <row r="42829" spans="50:50" ht="0" hidden="1" customHeight="1" x14ac:dyDescent="0.2">
      <c r="AX42829" s="78"/>
    </row>
    <row r="42830" spans="50:50" ht="0" hidden="1" customHeight="1" x14ac:dyDescent="0.2">
      <c r="AX42830" s="78"/>
    </row>
    <row r="42831" spans="50:50" ht="0" hidden="1" customHeight="1" x14ac:dyDescent="0.2">
      <c r="AX42831" s="78"/>
    </row>
    <row r="42832" spans="50:50" ht="0" hidden="1" customHeight="1" x14ac:dyDescent="0.2">
      <c r="AX42832" s="78"/>
    </row>
    <row r="42833" spans="50:50" ht="0" hidden="1" customHeight="1" x14ac:dyDescent="0.2">
      <c r="AX42833" s="78"/>
    </row>
    <row r="42834" spans="50:50" ht="0" hidden="1" customHeight="1" x14ac:dyDescent="0.2">
      <c r="AX42834" s="78"/>
    </row>
    <row r="42835" spans="50:50" ht="0" hidden="1" customHeight="1" x14ac:dyDescent="0.2">
      <c r="AX42835" s="78"/>
    </row>
    <row r="42836" spans="50:50" ht="0" hidden="1" customHeight="1" x14ac:dyDescent="0.2">
      <c r="AX42836" s="78"/>
    </row>
    <row r="42837" spans="50:50" ht="0" hidden="1" customHeight="1" x14ac:dyDescent="0.2">
      <c r="AX42837" s="78"/>
    </row>
    <row r="42838" spans="50:50" ht="0" hidden="1" customHeight="1" x14ac:dyDescent="0.2">
      <c r="AX42838" s="78"/>
    </row>
    <row r="42839" spans="50:50" ht="0" hidden="1" customHeight="1" x14ac:dyDescent="0.2">
      <c r="AX42839" s="78"/>
    </row>
    <row r="42840" spans="50:50" ht="0" hidden="1" customHeight="1" x14ac:dyDescent="0.2">
      <c r="AX42840" s="78"/>
    </row>
    <row r="42841" spans="50:50" ht="0" hidden="1" customHeight="1" x14ac:dyDescent="0.2">
      <c r="AX42841" s="78"/>
    </row>
    <row r="42842" spans="50:50" ht="0" hidden="1" customHeight="1" x14ac:dyDescent="0.2">
      <c r="AX42842" s="78"/>
    </row>
    <row r="42843" spans="50:50" ht="0" hidden="1" customHeight="1" x14ac:dyDescent="0.2">
      <c r="AX42843" s="78"/>
    </row>
    <row r="42844" spans="50:50" ht="0" hidden="1" customHeight="1" x14ac:dyDescent="0.2">
      <c r="AX42844" s="78"/>
    </row>
    <row r="42845" spans="50:50" ht="0" hidden="1" customHeight="1" x14ac:dyDescent="0.2">
      <c r="AX42845" s="78"/>
    </row>
    <row r="42846" spans="50:50" ht="0" hidden="1" customHeight="1" x14ac:dyDescent="0.2">
      <c r="AX42846" s="78"/>
    </row>
    <row r="42847" spans="50:50" ht="0" hidden="1" customHeight="1" x14ac:dyDescent="0.2">
      <c r="AX42847" s="78"/>
    </row>
    <row r="42848" spans="50:50" ht="0" hidden="1" customHeight="1" x14ac:dyDescent="0.2">
      <c r="AX42848" s="78"/>
    </row>
    <row r="42849" spans="50:50" ht="0" hidden="1" customHeight="1" x14ac:dyDescent="0.2">
      <c r="AX42849" s="78"/>
    </row>
    <row r="42850" spans="50:50" ht="0" hidden="1" customHeight="1" x14ac:dyDescent="0.2">
      <c r="AX42850" s="78"/>
    </row>
    <row r="42851" spans="50:50" ht="0" hidden="1" customHeight="1" x14ac:dyDescent="0.2">
      <c r="AX42851" s="78"/>
    </row>
    <row r="42852" spans="50:50" ht="0" hidden="1" customHeight="1" x14ac:dyDescent="0.2">
      <c r="AX42852" s="78"/>
    </row>
    <row r="42853" spans="50:50" ht="0" hidden="1" customHeight="1" x14ac:dyDescent="0.2">
      <c r="AX42853" s="78"/>
    </row>
    <row r="42854" spans="50:50" ht="0" hidden="1" customHeight="1" x14ac:dyDescent="0.2">
      <c r="AX42854" s="78"/>
    </row>
    <row r="42855" spans="50:50" ht="0" hidden="1" customHeight="1" x14ac:dyDescent="0.2">
      <c r="AX42855" s="78"/>
    </row>
    <row r="42856" spans="50:50" ht="0" hidden="1" customHeight="1" x14ac:dyDescent="0.2">
      <c r="AX42856" s="78"/>
    </row>
    <row r="42857" spans="50:50" ht="0" hidden="1" customHeight="1" x14ac:dyDescent="0.2">
      <c r="AX42857" s="78"/>
    </row>
    <row r="42858" spans="50:50" ht="0" hidden="1" customHeight="1" x14ac:dyDescent="0.2">
      <c r="AX42858" s="78"/>
    </row>
    <row r="42859" spans="50:50" ht="0" hidden="1" customHeight="1" x14ac:dyDescent="0.2">
      <c r="AX42859" s="78"/>
    </row>
    <row r="42860" spans="50:50" ht="0" hidden="1" customHeight="1" x14ac:dyDescent="0.2">
      <c r="AX42860" s="78"/>
    </row>
    <row r="42861" spans="50:50" ht="0" hidden="1" customHeight="1" x14ac:dyDescent="0.2">
      <c r="AX42861" s="78"/>
    </row>
    <row r="42862" spans="50:50" ht="0" hidden="1" customHeight="1" x14ac:dyDescent="0.2">
      <c r="AX42862" s="78"/>
    </row>
    <row r="42863" spans="50:50" ht="0" hidden="1" customHeight="1" x14ac:dyDescent="0.2">
      <c r="AX42863" s="78"/>
    </row>
    <row r="42864" spans="50:50" ht="0" hidden="1" customHeight="1" x14ac:dyDescent="0.2">
      <c r="AX42864" s="78"/>
    </row>
    <row r="42865" spans="50:50" ht="0" hidden="1" customHeight="1" x14ac:dyDescent="0.2">
      <c r="AX42865" s="78"/>
    </row>
    <row r="42866" spans="50:50" ht="0" hidden="1" customHeight="1" x14ac:dyDescent="0.2">
      <c r="AX42866" s="78"/>
    </row>
    <row r="42867" spans="50:50" ht="0" hidden="1" customHeight="1" x14ac:dyDescent="0.2">
      <c r="AX42867" s="78"/>
    </row>
    <row r="42868" spans="50:50" ht="0" hidden="1" customHeight="1" x14ac:dyDescent="0.2">
      <c r="AX42868" s="78"/>
    </row>
    <row r="42869" spans="50:50" ht="0" hidden="1" customHeight="1" x14ac:dyDescent="0.2">
      <c r="AX42869" s="78"/>
    </row>
    <row r="42870" spans="50:50" ht="0" hidden="1" customHeight="1" x14ac:dyDescent="0.2">
      <c r="AX42870" s="78"/>
    </row>
    <row r="42871" spans="50:50" ht="0" hidden="1" customHeight="1" x14ac:dyDescent="0.2">
      <c r="AX42871" s="78"/>
    </row>
    <row r="42872" spans="50:50" ht="0" hidden="1" customHeight="1" x14ac:dyDescent="0.2">
      <c r="AX42872" s="78"/>
    </row>
    <row r="42873" spans="50:50" ht="0" hidden="1" customHeight="1" x14ac:dyDescent="0.2">
      <c r="AX42873" s="78"/>
    </row>
    <row r="42874" spans="50:50" ht="0" hidden="1" customHeight="1" x14ac:dyDescent="0.2">
      <c r="AX42874" s="78"/>
    </row>
    <row r="42875" spans="50:50" ht="0" hidden="1" customHeight="1" x14ac:dyDescent="0.2">
      <c r="AX42875" s="78"/>
    </row>
    <row r="42876" spans="50:50" ht="0" hidden="1" customHeight="1" x14ac:dyDescent="0.2">
      <c r="AX42876" s="78"/>
    </row>
    <row r="42877" spans="50:50" ht="0" hidden="1" customHeight="1" x14ac:dyDescent="0.2">
      <c r="AX42877" s="78"/>
    </row>
    <row r="42878" spans="50:50" ht="0" hidden="1" customHeight="1" x14ac:dyDescent="0.2">
      <c r="AX42878" s="78"/>
    </row>
    <row r="42879" spans="50:50" ht="0" hidden="1" customHeight="1" x14ac:dyDescent="0.2">
      <c r="AX42879" s="78"/>
    </row>
    <row r="42880" spans="50:50" ht="0" hidden="1" customHeight="1" x14ac:dyDescent="0.2">
      <c r="AX42880" s="78"/>
    </row>
    <row r="42881" spans="50:50" ht="0" hidden="1" customHeight="1" x14ac:dyDescent="0.2">
      <c r="AX42881" s="78"/>
    </row>
    <row r="42882" spans="50:50" ht="0" hidden="1" customHeight="1" x14ac:dyDescent="0.2">
      <c r="AX42882" s="78"/>
    </row>
    <row r="42883" spans="50:50" ht="0" hidden="1" customHeight="1" x14ac:dyDescent="0.2">
      <c r="AX42883" s="78"/>
    </row>
    <row r="42884" spans="50:50" ht="0" hidden="1" customHeight="1" x14ac:dyDescent="0.2">
      <c r="AX42884" s="78"/>
    </row>
    <row r="42885" spans="50:50" ht="0" hidden="1" customHeight="1" x14ac:dyDescent="0.2">
      <c r="AX42885" s="78"/>
    </row>
    <row r="42886" spans="50:50" ht="0" hidden="1" customHeight="1" x14ac:dyDescent="0.2">
      <c r="AX42886" s="78"/>
    </row>
    <row r="42887" spans="50:50" ht="0" hidden="1" customHeight="1" x14ac:dyDescent="0.2">
      <c r="AX42887" s="78"/>
    </row>
    <row r="42888" spans="50:50" ht="0" hidden="1" customHeight="1" x14ac:dyDescent="0.2">
      <c r="AX42888" s="78"/>
    </row>
    <row r="42889" spans="50:50" ht="0" hidden="1" customHeight="1" x14ac:dyDescent="0.2">
      <c r="AX42889" s="78"/>
    </row>
    <row r="42890" spans="50:50" ht="0" hidden="1" customHeight="1" x14ac:dyDescent="0.2">
      <c r="AX42890" s="78"/>
    </row>
    <row r="42891" spans="50:50" ht="0" hidden="1" customHeight="1" x14ac:dyDescent="0.2">
      <c r="AX42891" s="78"/>
    </row>
    <row r="42892" spans="50:50" ht="0" hidden="1" customHeight="1" x14ac:dyDescent="0.2">
      <c r="AX42892" s="78"/>
    </row>
    <row r="42893" spans="50:50" ht="0" hidden="1" customHeight="1" x14ac:dyDescent="0.2">
      <c r="AX42893" s="78"/>
    </row>
    <row r="42894" spans="50:50" ht="0" hidden="1" customHeight="1" x14ac:dyDescent="0.2">
      <c r="AX42894" s="78"/>
    </row>
    <row r="42895" spans="50:50" ht="0" hidden="1" customHeight="1" x14ac:dyDescent="0.2">
      <c r="AX42895" s="78"/>
    </row>
    <row r="42896" spans="50:50" ht="0" hidden="1" customHeight="1" x14ac:dyDescent="0.2">
      <c r="AX42896" s="78"/>
    </row>
    <row r="42897" spans="50:50" ht="0" hidden="1" customHeight="1" x14ac:dyDescent="0.2">
      <c r="AX42897" s="78"/>
    </row>
    <row r="42898" spans="50:50" ht="0" hidden="1" customHeight="1" x14ac:dyDescent="0.2">
      <c r="AX42898" s="78"/>
    </row>
    <row r="42899" spans="50:50" ht="0" hidden="1" customHeight="1" x14ac:dyDescent="0.2">
      <c r="AX42899" s="78"/>
    </row>
    <row r="42900" spans="50:50" ht="0" hidden="1" customHeight="1" x14ac:dyDescent="0.2">
      <c r="AX42900" s="78"/>
    </row>
    <row r="42901" spans="50:50" ht="0" hidden="1" customHeight="1" x14ac:dyDescent="0.2">
      <c r="AX42901" s="78"/>
    </row>
    <row r="42902" spans="50:50" ht="0" hidden="1" customHeight="1" x14ac:dyDescent="0.2">
      <c r="AX42902" s="78"/>
    </row>
    <row r="42903" spans="50:50" ht="0" hidden="1" customHeight="1" x14ac:dyDescent="0.2">
      <c r="AX42903" s="78"/>
    </row>
    <row r="42904" spans="50:50" ht="0" hidden="1" customHeight="1" x14ac:dyDescent="0.2">
      <c r="AX42904" s="78"/>
    </row>
    <row r="42905" spans="50:50" ht="0" hidden="1" customHeight="1" x14ac:dyDescent="0.2">
      <c r="AX42905" s="78"/>
    </row>
    <row r="42906" spans="50:50" ht="0" hidden="1" customHeight="1" x14ac:dyDescent="0.2">
      <c r="AX42906" s="78"/>
    </row>
    <row r="42907" spans="50:50" ht="0" hidden="1" customHeight="1" x14ac:dyDescent="0.2">
      <c r="AX42907" s="78"/>
    </row>
    <row r="42908" spans="50:50" ht="0" hidden="1" customHeight="1" x14ac:dyDescent="0.2">
      <c r="AX42908" s="78"/>
    </row>
    <row r="42909" spans="50:50" ht="0" hidden="1" customHeight="1" x14ac:dyDescent="0.2">
      <c r="AX42909" s="78"/>
    </row>
    <row r="42910" spans="50:50" ht="0" hidden="1" customHeight="1" x14ac:dyDescent="0.2">
      <c r="AX42910" s="78"/>
    </row>
    <row r="42911" spans="50:50" ht="0" hidden="1" customHeight="1" x14ac:dyDescent="0.2">
      <c r="AX42911" s="78"/>
    </row>
    <row r="42912" spans="50:50" ht="0" hidden="1" customHeight="1" x14ac:dyDescent="0.2">
      <c r="AX42912" s="78"/>
    </row>
    <row r="42913" spans="50:50" ht="0" hidden="1" customHeight="1" x14ac:dyDescent="0.2">
      <c r="AX42913" s="78"/>
    </row>
    <row r="42914" spans="50:50" ht="0" hidden="1" customHeight="1" x14ac:dyDescent="0.2">
      <c r="AX42914" s="78"/>
    </row>
    <row r="42915" spans="50:50" ht="0" hidden="1" customHeight="1" x14ac:dyDescent="0.2">
      <c r="AX42915" s="78"/>
    </row>
    <row r="42916" spans="50:50" ht="0" hidden="1" customHeight="1" x14ac:dyDescent="0.2">
      <c r="AX42916" s="78"/>
    </row>
    <row r="42917" spans="50:50" ht="0" hidden="1" customHeight="1" x14ac:dyDescent="0.2">
      <c r="AX42917" s="78"/>
    </row>
    <row r="42918" spans="50:50" ht="0" hidden="1" customHeight="1" x14ac:dyDescent="0.2">
      <c r="AX42918" s="78"/>
    </row>
    <row r="42919" spans="50:50" ht="0" hidden="1" customHeight="1" x14ac:dyDescent="0.2">
      <c r="AX42919" s="78"/>
    </row>
    <row r="42920" spans="50:50" ht="0" hidden="1" customHeight="1" x14ac:dyDescent="0.2">
      <c r="AX42920" s="78"/>
    </row>
    <row r="42921" spans="50:50" ht="0" hidden="1" customHeight="1" x14ac:dyDescent="0.2">
      <c r="AX42921" s="78"/>
    </row>
    <row r="42922" spans="50:50" ht="0" hidden="1" customHeight="1" x14ac:dyDescent="0.2">
      <c r="AX42922" s="78"/>
    </row>
    <row r="42923" spans="50:50" ht="0" hidden="1" customHeight="1" x14ac:dyDescent="0.2">
      <c r="AX42923" s="78"/>
    </row>
    <row r="42924" spans="50:50" ht="0" hidden="1" customHeight="1" x14ac:dyDescent="0.2">
      <c r="AX42924" s="78"/>
    </row>
    <row r="42925" spans="50:50" ht="0" hidden="1" customHeight="1" x14ac:dyDescent="0.2">
      <c r="AX42925" s="78"/>
    </row>
    <row r="42926" spans="50:50" ht="0" hidden="1" customHeight="1" x14ac:dyDescent="0.2">
      <c r="AX42926" s="78"/>
    </row>
    <row r="42927" spans="50:50" ht="0" hidden="1" customHeight="1" x14ac:dyDescent="0.2">
      <c r="AX42927" s="78"/>
    </row>
    <row r="42928" spans="50:50" ht="0" hidden="1" customHeight="1" x14ac:dyDescent="0.2">
      <c r="AX42928" s="78"/>
    </row>
    <row r="42929" spans="50:50" ht="0" hidden="1" customHeight="1" x14ac:dyDescent="0.2">
      <c r="AX42929" s="78"/>
    </row>
    <row r="42930" spans="50:50" ht="0" hidden="1" customHeight="1" x14ac:dyDescent="0.2">
      <c r="AX42930" s="78"/>
    </row>
    <row r="42931" spans="50:50" ht="0" hidden="1" customHeight="1" x14ac:dyDescent="0.2">
      <c r="AX42931" s="78"/>
    </row>
    <row r="42932" spans="50:50" ht="0" hidden="1" customHeight="1" x14ac:dyDescent="0.2">
      <c r="AX42932" s="78"/>
    </row>
    <row r="42933" spans="50:50" ht="0" hidden="1" customHeight="1" x14ac:dyDescent="0.2">
      <c r="AX42933" s="78"/>
    </row>
    <row r="42934" spans="50:50" ht="0" hidden="1" customHeight="1" x14ac:dyDescent="0.2">
      <c r="AX42934" s="78"/>
    </row>
    <row r="42935" spans="50:50" ht="0" hidden="1" customHeight="1" x14ac:dyDescent="0.2">
      <c r="AX42935" s="78"/>
    </row>
    <row r="42936" spans="50:50" ht="0" hidden="1" customHeight="1" x14ac:dyDescent="0.2">
      <c r="AX42936" s="78"/>
    </row>
    <row r="42937" spans="50:50" ht="0" hidden="1" customHeight="1" x14ac:dyDescent="0.2">
      <c r="AX42937" s="78"/>
    </row>
    <row r="42938" spans="50:50" ht="0" hidden="1" customHeight="1" x14ac:dyDescent="0.2">
      <c r="AX42938" s="78"/>
    </row>
    <row r="42939" spans="50:50" ht="0" hidden="1" customHeight="1" x14ac:dyDescent="0.2">
      <c r="AX42939" s="78"/>
    </row>
    <row r="42940" spans="50:50" ht="0" hidden="1" customHeight="1" x14ac:dyDescent="0.2">
      <c r="AX42940" s="78"/>
    </row>
    <row r="42941" spans="50:50" ht="0" hidden="1" customHeight="1" x14ac:dyDescent="0.2">
      <c r="AX42941" s="78"/>
    </row>
    <row r="42942" spans="50:50" ht="0" hidden="1" customHeight="1" x14ac:dyDescent="0.2">
      <c r="AX42942" s="78"/>
    </row>
    <row r="42943" spans="50:50" ht="0" hidden="1" customHeight="1" x14ac:dyDescent="0.2">
      <c r="AX42943" s="78"/>
    </row>
    <row r="42944" spans="50:50" ht="0" hidden="1" customHeight="1" x14ac:dyDescent="0.2">
      <c r="AX42944" s="78"/>
    </row>
    <row r="42945" spans="50:50" ht="0" hidden="1" customHeight="1" x14ac:dyDescent="0.2">
      <c r="AX42945" s="78"/>
    </row>
    <row r="42946" spans="50:50" ht="0" hidden="1" customHeight="1" x14ac:dyDescent="0.2">
      <c r="AX42946" s="78"/>
    </row>
    <row r="42947" spans="50:50" ht="0" hidden="1" customHeight="1" x14ac:dyDescent="0.2">
      <c r="AX42947" s="78"/>
    </row>
    <row r="42948" spans="50:50" ht="0" hidden="1" customHeight="1" x14ac:dyDescent="0.2">
      <c r="AX42948" s="78"/>
    </row>
    <row r="42949" spans="50:50" ht="0" hidden="1" customHeight="1" x14ac:dyDescent="0.2">
      <c r="AX42949" s="78"/>
    </row>
    <row r="42950" spans="50:50" ht="0" hidden="1" customHeight="1" x14ac:dyDescent="0.2">
      <c r="AX42950" s="78"/>
    </row>
    <row r="42951" spans="50:50" ht="0" hidden="1" customHeight="1" x14ac:dyDescent="0.2">
      <c r="AX42951" s="78"/>
    </row>
    <row r="42952" spans="50:50" ht="0" hidden="1" customHeight="1" x14ac:dyDescent="0.2">
      <c r="AX42952" s="78"/>
    </row>
    <row r="42953" spans="50:50" ht="0" hidden="1" customHeight="1" x14ac:dyDescent="0.2">
      <c r="AX42953" s="78"/>
    </row>
    <row r="42954" spans="50:50" ht="0" hidden="1" customHeight="1" x14ac:dyDescent="0.2">
      <c r="AX42954" s="78"/>
    </row>
    <row r="42955" spans="50:50" ht="0" hidden="1" customHeight="1" x14ac:dyDescent="0.2">
      <c r="AX42955" s="78"/>
    </row>
    <row r="42956" spans="50:50" ht="0" hidden="1" customHeight="1" x14ac:dyDescent="0.2">
      <c r="AX42956" s="78"/>
    </row>
    <row r="42957" spans="50:50" ht="0" hidden="1" customHeight="1" x14ac:dyDescent="0.2">
      <c r="AX42957" s="78"/>
    </row>
    <row r="42958" spans="50:50" ht="0" hidden="1" customHeight="1" x14ac:dyDescent="0.2">
      <c r="AX42958" s="78"/>
    </row>
    <row r="42959" spans="50:50" ht="0" hidden="1" customHeight="1" x14ac:dyDescent="0.2">
      <c r="AX42959" s="78"/>
    </row>
    <row r="42960" spans="50:50" ht="0" hidden="1" customHeight="1" x14ac:dyDescent="0.2">
      <c r="AX42960" s="78"/>
    </row>
    <row r="42961" spans="50:50" ht="0" hidden="1" customHeight="1" x14ac:dyDescent="0.2">
      <c r="AX42961" s="78"/>
    </row>
    <row r="42962" spans="50:50" ht="0" hidden="1" customHeight="1" x14ac:dyDescent="0.2">
      <c r="AX42962" s="78"/>
    </row>
    <row r="42963" spans="50:50" ht="0" hidden="1" customHeight="1" x14ac:dyDescent="0.2">
      <c r="AX42963" s="78"/>
    </row>
    <row r="42964" spans="50:50" ht="0" hidden="1" customHeight="1" x14ac:dyDescent="0.2">
      <c r="AX42964" s="78"/>
    </row>
    <row r="42965" spans="50:50" ht="0" hidden="1" customHeight="1" x14ac:dyDescent="0.2">
      <c r="AX42965" s="78"/>
    </row>
    <row r="42966" spans="50:50" ht="0" hidden="1" customHeight="1" x14ac:dyDescent="0.2">
      <c r="AX42966" s="78"/>
    </row>
    <row r="42967" spans="50:50" ht="0" hidden="1" customHeight="1" x14ac:dyDescent="0.2">
      <c r="AX42967" s="78"/>
    </row>
    <row r="42968" spans="50:50" ht="0" hidden="1" customHeight="1" x14ac:dyDescent="0.2">
      <c r="AX42968" s="78"/>
    </row>
    <row r="42969" spans="50:50" ht="0" hidden="1" customHeight="1" x14ac:dyDescent="0.2">
      <c r="AX42969" s="78"/>
    </row>
    <row r="42970" spans="50:50" ht="0" hidden="1" customHeight="1" x14ac:dyDescent="0.2">
      <c r="AX42970" s="78"/>
    </row>
    <row r="42971" spans="50:50" ht="0" hidden="1" customHeight="1" x14ac:dyDescent="0.2">
      <c r="AX42971" s="78"/>
    </row>
    <row r="42972" spans="50:50" ht="0" hidden="1" customHeight="1" x14ac:dyDescent="0.2">
      <c r="AX42972" s="78"/>
    </row>
    <row r="42973" spans="50:50" ht="0" hidden="1" customHeight="1" x14ac:dyDescent="0.2">
      <c r="AX42973" s="78"/>
    </row>
    <row r="42974" spans="50:50" ht="0" hidden="1" customHeight="1" x14ac:dyDescent="0.2">
      <c r="AX42974" s="78"/>
    </row>
    <row r="42975" spans="50:50" ht="0" hidden="1" customHeight="1" x14ac:dyDescent="0.2">
      <c r="AX42975" s="78"/>
    </row>
    <row r="42976" spans="50:50" ht="0" hidden="1" customHeight="1" x14ac:dyDescent="0.2">
      <c r="AX42976" s="78"/>
    </row>
    <row r="42977" spans="50:50" ht="0" hidden="1" customHeight="1" x14ac:dyDescent="0.2">
      <c r="AX42977" s="78"/>
    </row>
    <row r="42978" spans="50:50" ht="0" hidden="1" customHeight="1" x14ac:dyDescent="0.2">
      <c r="AX42978" s="78"/>
    </row>
    <row r="42979" spans="50:50" ht="0" hidden="1" customHeight="1" x14ac:dyDescent="0.2">
      <c r="AX42979" s="78"/>
    </row>
    <row r="42980" spans="50:50" ht="0" hidden="1" customHeight="1" x14ac:dyDescent="0.2">
      <c r="AX42980" s="78"/>
    </row>
    <row r="42981" spans="50:50" ht="0" hidden="1" customHeight="1" x14ac:dyDescent="0.2">
      <c r="AX42981" s="78"/>
    </row>
    <row r="42982" spans="50:50" ht="0" hidden="1" customHeight="1" x14ac:dyDescent="0.2">
      <c r="AX42982" s="78"/>
    </row>
    <row r="42983" spans="50:50" ht="0" hidden="1" customHeight="1" x14ac:dyDescent="0.2">
      <c r="AX42983" s="78"/>
    </row>
    <row r="42984" spans="50:50" ht="0" hidden="1" customHeight="1" x14ac:dyDescent="0.2">
      <c r="AX42984" s="78"/>
    </row>
    <row r="42985" spans="50:50" ht="0" hidden="1" customHeight="1" x14ac:dyDescent="0.2">
      <c r="AX42985" s="78"/>
    </row>
    <row r="42986" spans="50:50" ht="0" hidden="1" customHeight="1" x14ac:dyDescent="0.2">
      <c r="AX42986" s="78"/>
    </row>
    <row r="42987" spans="50:50" ht="0" hidden="1" customHeight="1" x14ac:dyDescent="0.2">
      <c r="AX42987" s="78"/>
    </row>
    <row r="42988" spans="50:50" ht="0" hidden="1" customHeight="1" x14ac:dyDescent="0.2">
      <c r="AX42988" s="78"/>
    </row>
    <row r="42989" spans="50:50" ht="0" hidden="1" customHeight="1" x14ac:dyDescent="0.2">
      <c r="AX42989" s="78"/>
    </row>
    <row r="42990" spans="50:50" ht="0" hidden="1" customHeight="1" x14ac:dyDescent="0.2">
      <c r="AX42990" s="78"/>
    </row>
    <row r="42991" spans="50:50" ht="0" hidden="1" customHeight="1" x14ac:dyDescent="0.2">
      <c r="AX42991" s="78"/>
    </row>
    <row r="42992" spans="50:50" ht="0" hidden="1" customHeight="1" x14ac:dyDescent="0.2">
      <c r="AX42992" s="78"/>
    </row>
    <row r="42993" spans="50:50" ht="0" hidden="1" customHeight="1" x14ac:dyDescent="0.2">
      <c r="AX42993" s="78"/>
    </row>
    <row r="42994" spans="50:50" ht="0" hidden="1" customHeight="1" x14ac:dyDescent="0.2">
      <c r="AX42994" s="78"/>
    </row>
    <row r="42995" spans="50:50" ht="0" hidden="1" customHeight="1" x14ac:dyDescent="0.2">
      <c r="AX42995" s="78"/>
    </row>
    <row r="42996" spans="50:50" ht="0" hidden="1" customHeight="1" x14ac:dyDescent="0.2">
      <c r="AX42996" s="78"/>
    </row>
    <row r="42997" spans="50:50" ht="0" hidden="1" customHeight="1" x14ac:dyDescent="0.2">
      <c r="AX42997" s="78"/>
    </row>
    <row r="42998" spans="50:50" ht="0" hidden="1" customHeight="1" x14ac:dyDescent="0.2">
      <c r="AX42998" s="78"/>
    </row>
    <row r="42999" spans="50:50" ht="0" hidden="1" customHeight="1" x14ac:dyDescent="0.2">
      <c r="AX42999" s="78"/>
    </row>
    <row r="43000" spans="50:50" ht="0" hidden="1" customHeight="1" x14ac:dyDescent="0.2">
      <c r="AX43000" s="78"/>
    </row>
    <row r="43001" spans="50:50" ht="0" hidden="1" customHeight="1" x14ac:dyDescent="0.2">
      <c r="AX43001" s="78"/>
    </row>
    <row r="43002" spans="50:50" ht="0" hidden="1" customHeight="1" x14ac:dyDescent="0.2">
      <c r="AX43002" s="78"/>
    </row>
    <row r="43003" spans="50:50" ht="0" hidden="1" customHeight="1" x14ac:dyDescent="0.2">
      <c r="AX43003" s="78"/>
    </row>
    <row r="43004" spans="50:50" ht="0" hidden="1" customHeight="1" x14ac:dyDescent="0.2">
      <c r="AX43004" s="78"/>
    </row>
    <row r="43005" spans="50:50" ht="0" hidden="1" customHeight="1" x14ac:dyDescent="0.2">
      <c r="AX43005" s="78"/>
    </row>
    <row r="43006" spans="50:50" ht="0" hidden="1" customHeight="1" x14ac:dyDescent="0.2">
      <c r="AX43006" s="78"/>
    </row>
    <row r="43007" spans="50:50" ht="0" hidden="1" customHeight="1" x14ac:dyDescent="0.2">
      <c r="AX43007" s="78"/>
    </row>
    <row r="43008" spans="50:50" ht="0" hidden="1" customHeight="1" x14ac:dyDescent="0.2">
      <c r="AX43008" s="78"/>
    </row>
    <row r="43009" spans="50:50" ht="0" hidden="1" customHeight="1" x14ac:dyDescent="0.2">
      <c r="AX43009" s="78"/>
    </row>
    <row r="43010" spans="50:50" ht="0" hidden="1" customHeight="1" x14ac:dyDescent="0.2">
      <c r="AX43010" s="78"/>
    </row>
    <row r="43011" spans="50:50" ht="0" hidden="1" customHeight="1" x14ac:dyDescent="0.2">
      <c r="AX43011" s="78"/>
    </row>
    <row r="43012" spans="50:50" ht="0" hidden="1" customHeight="1" x14ac:dyDescent="0.2">
      <c r="AX43012" s="78"/>
    </row>
    <row r="43013" spans="50:50" ht="0" hidden="1" customHeight="1" x14ac:dyDescent="0.2">
      <c r="AX43013" s="78"/>
    </row>
    <row r="43014" spans="50:50" ht="0" hidden="1" customHeight="1" x14ac:dyDescent="0.2">
      <c r="AX43014" s="78"/>
    </row>
    <row r="43015" spans="50:50" ht="0" hidden="1" customHeight="1" x14ac:dyDescent="0.2">
      <c r="AX43015" s="78"/>
    </row>
    <row r="43016" spans="50:50" ht="0" hidden="1" customHeight="1" x14ac:dyDescent="0.2">
      <c r="AX43016" s="78"/>
    </row>
    <row r="43017" spans="50:50" ht="0" hidden="1" customHeight="1" x14ac:dyDescent="0.2">
      <c r="AX43017" s="78"/>
    </row>
    <row r="43018" spans="50:50" ht="0" hidden="1" customHeight="1" x14ac:dyDescent="0.2">
      <c r="AX43018" s="78"/>
    </row>
    <row r="43019" spans="50:50" ht="0" hidden="1" customHeight="1" x14ac:dyDescent="0.2">
      <c r="AX43019" s="78"/>
    </row>
    <row r="43020" spans="50:50" ht="0" hidden="1" customHeight="1" x14ac:dyDescent="0.2">
      <c r="AX43020" s="78"/>
    </row>
    <row r="43021" spans="50:50" ht="0" hidden="1" customHeight="1" x14ac:dyDescent="0.2">
      <c r="AX43021" s="78"/>
    </row>
    <row r="43022" spans="50:50" ht="0" hidden="1" customHeight="1" x14ac:dyDescent="0.2">
      <c r="AX43022" s="78"/>
    </row>
    <row r="43023" spans="50:50" ht="0" hidden="1" customHeight="1" x14ac:dyDescent="0.2">
      <c r="AX43023" s="78"/>
    </row>
    <row r="43024" spans="50:50" ht="0" hidden="1" customHeight="1" x14ac:dyDescent="0.2">
      <c r="AX43024" s="78"/>
    </row>
    <row r="43025" spans="50:50" ht="0" hidden="1" customHeight="1" x14ac:dyDescent="0.2">
      <c r="AX43025" s="78"/>
    </row>
    <row r="43026" spans="50:50" ht="0" hidden="1" customHeight="1" x14ac:dyDescent="0.2">
      <c r="AX43026" s="78"/>
    </row>
    <row r="43027" spans="50:50" ht="0" hidden="1" customHeight="1" x14ac:dyDescent="0.2">
      <c r="AX43027" s="78"/>
    </row>
    <row r="43028" spans="50:50" ht="0" hidden="1" customHeight="1" x14ac:dyDescent="0.2">
      <c r="AX43028" s="78"/>
    </row>
    <row r="43029" spans="50:50" ht="0" hidden="1" customHeight="1" x14ac:dyDescent="0.2">
      <c r="AX43029" s="78"/>
    </row>
    <row r="43030" spans="50:50" ht="0" hidden="1" customHeight="1" x14ac:dyDescent="0.2">
      <c r="AX43030" s="78"/>
    </row>
    <row r="43031" spans="50:50" ht="0" hidden="1" customHeight="1" x14ac:dyDescent="0.2">
      <c r="AX43031" s="78"/>
    </row>
    <row r="43032" spans="50:50" ht="0" hidden="1" customHeight="1" x14ac:dyDescent="0.2">
      <c r="AX43032" s="78"/>
    </row>
    <row r="43033" spans="50:50" ht="0" hidden="1" customHeight="1" x14ac:dyDescent="0.2">
      <c r="AX43033" s="78"/>
    </row>
    <row r="43034" spans="50:50" ht="0" hidden="1" customHeight="1" x14ac:dyDescent="0.2">
      <c r="AX43034" s="78"/>
    </row>
    <row r="43035" spans="50:50" ht="0" hidden="1" customHeight="1" x14ac:dyDescent="0.2">
      <c r="AX43035" s="78"/>
    </row>
    <row r="43036" spans="50:50" ht="0" hidden="1" customHeight="1" x14ac:dyDescent="0.2">
      <c r="AX43036" s="78"/>
    </row>
    <row r="43037" spans="50:50" ht="0" hidden="1" customHeight="1" x14ac:dyDescent="0.2">
      <c r="AX43037" s="78"/>
    </row>
    <row r="43038" spans="50:50" ht="0" hidden="1" customHeight="1" x14ac:dyDescent="0.2">
      <c r="AX43038" s="78"/>
    </row>
    <row r="43039" spans="50:50" ht="0" hidden="1" customHeight="1" x14ac:dyDescent="0.2">
      <c r="AX43039" s="78"/>
    </row>
    <row r="43040" spans="50:50" ht="0" hidden="1" customHeight="1" x14ac:dyDescent="0.2">
      <c r="AX43040" s="78"/>
    </row>
    <row r="43041" spans="50:50" ht="0" hidden="1" customHeight="1" x14ac:dyDescent="0.2">
      <c r="AX43041" s="78"/>
    </row>
    <row r="43042" spans="50:50" ht="0" hidden="1" customHeight="1" x14ac:dyDescent="0.2">
      <c r="AX43042" s="78"/>
    </row>
    <row r="43043" spans="50:50" ht="0" hidden="1" customHeight="1" x14ac:dyDescent="0.2">
      <c r="AX43043" s="78"/>
    </row>
    <row r="43044" spans="50:50" ht="0" hidden="1" customHeight="1" x14ac:dyDescent="0.2">
      <c r="AX43044" s="78"/>
    </row>
    <row r="43045" spans="50:50" ht="0" hidden="1" customHeight="1" x14ac:dyDescent="0.2">
      <c r="AX43045" s="78"/>
    </row>
    <row r="43046" spans="50:50" ht="0" hidden="1" customHeight="1" x14ac:dyDescent="0.2">
      <c r="AX43046" s="78"/>
    </row>
    <row r="43047" spans="50:50" ht="0" hidden="1" customHeight="1" x14ac:dyDescent="0.2">
      <c r="AX43047" s="78"/>
    </row>
    <row r="43048" spans="50:50" ht="0" hidden="1" customHeight="1" x14ac:dyDescent="0.2">
      <c r="AX43048" s="78"/>
    </row>
    <row r="43049" spans="50:50" ht="0" hidden="1" customHeight="1" x14ac:dyDescent="0.2">
      <c r="AX43049" s="78"/>
    </row>
    <row r="43050" spans="50:50" ht="0" hidden="1" customHeight="1" x14ac:dyDescent="0.2">
      <c r="AX43050" s="78"/>
    </row>
    <row r="43051" spans="50:50" ht="0" hidden="1" customHeight="1" x14ac:dyDescent="0.2">
      <c r="AX43051" s="78"/>
    </row>
    <row r="43052" spans="50:50" ht="0" hidden="1" customHeight="1" x14ac:dyDescent="0.2">
      <c r="AX43052" s="78"/>
    </row>
    <row r="43053" spans="50:50" ht="0" hidden="1" customHeight="1" x14ac:dyDescent="0.2">
      <c r="AX43053" s="78"/>
    </row>
    <row r="43054" spans="50:50" ht="0" hidden="1" customHeight="1" x14ac:dyDescent="0.2">
      <c r="AX43054" s="78"/>
    </row>
    <row r="43055" spans="50:50" ht="0" hidden="1" customHeight="1" x14ac:dyDescent="0.2">
      <c r="AX43055" s="78"/>
    </row>
    <row r="43056" spans="50:50" ht="0" hidden="1" customHeight="1" x14ac:dyDescent="0.2">
      <c r="AX43056" s="78"/>
    </row>
    <row r="43057" spans="50:50" ht="0" hidden="1" customHeight="1" x14ac:dyDescent="0.2">
      <c r="AX43057" s="78"/>
    </row>
    <row r="43058" spans="50:50" ht="0" hidden="1" customHeight="1" x14ac:dyDescent="0.2">
      <c r="AX43058" s="78"/>
    </row>
    <row r="43059" spans="50:50" ht="0" hidden="1" customHeight="1" x14ac:dyDescent="0.2">
      <c r="AX43059" s="78"/>
    </row>
    <row r="43060" spans="50:50" ht="0" hidden="1" customHeight="1" x14ac:dyDescent="0.2">
      <c r="AX43060" s="78"/>
    </row>
    <row r="43061" spans="50:50" ht="0" hidden="1" customHeight="1" x14ac:dyDescent="0.2">
      <c r="AX43061" s="78"/>
    </row>
    <row r="43062" spans="50:50" ht="0" hidden="1" customHeight="1" x14ac:dyDescent="0.2">
      <c r="AX43062" s="78"/>
    </row>
    <row r="43063" spans="50:50" ht="0" hidden="1" customHeight="1" x14ac:dyDescent="0.2">
      <c r="AX43063" s="78"/>
    </row>
    <row r="43064" spans="50:50" ht="0" hidden="1" customHeight="1" x14ac:dyDescent="0.2">
      <c r="AX43064" s="78"/>
    </row>
    <row r="43065" spans="50:50" ht="0" hidden="1" customHeight="1" x14ac:dyDescent="0.2">
      <c r="AX43065" s="78"/>
    </row>
    <row r="43066" spans="50:50" ht="0" hidden="1" customHeight="1" x14ac:dyDescent="0.2">
      <c r="AX43066" s="78"/>
    </row>
    <row r="43067" spans="50:50" ht="0" hidden="1" customHeight="1" x14ac:dyDescent="0.2">
      <c r="AX43067" s="78"/>
    </row>
    <row r="43068" spans="50:50" ht="0" hidden="1" customHeight="1" x14ac:dyDescent="0.2">
      <c r="AX43068" s="78"/>
    </row>
    <row r="43069" spans="50:50" ht="0" hidden="1" customHeight="1" x14ac:dyDescent="0.2">
      <c r="AX43069" s="78"/>
    </row>
    <row r="43070" spans="50:50" ht="0" hidden="1" customHeight="1" x14ac:dyDescent="0.2">
      <c r="AX43070" s="78"/>
    </row>
    <row r="43071" spans="50:50" ht="0" hidden="1" customHeight="1" x14ac:dyDescent="0.2">
      <c r="AX43071" s="78"/>
    </row>
    <row r="43072" spans="50:50" ht="0" hidden="1" customHeight="1" x14ac:dyDescent="0.2">
      <c r="AX43072" s="78"/>
    </row>
    <row r="43073" spans="50:50" ht="0" hidden="1" customHeight="1" x14ac:dyDescent="0.2">
      <c r="AX43073" s="78"/>
    </row>
    <row r="43074" spans="50:50" ht="0" hidden="1" customHeight="1" x14ac:dyDescent="0.2">
      <c r="AX43074" s="78"/>
    </row>
    <row r="43075" spans="50:50" ht="0" hidden="1" customHeight="1" x14ac:dyDescent="0.2">
      <c r="AX43075" s="78"/>
    </row>
    <row r="43076" spans="50:50" ht="0" hidden="1" customHeight="1" x14ac:dyDescent="0.2">
      <c r="AX43076" s="78"/>
    </row>
    <row r="43077" spans="50:50" ht="0" hidden="1" customHeight="1" x14ac:dyDescent="0.2">
      <c r="AX43077" s="78"/>
    </row>
    <row r="43078" spans="50:50" ht="0" hidden="1" customHeight="1" x14ac:dyDescent="0.2">
      <c r="AX43078" s="78"/>
    </row>
    <row r="43079" spans="50:50" ht="0" hidden="1" customHeight="1" x14ac:dyDescent="0.2">
      <c r="AX43079" s="78"/>
    </row>
    <row r="43080" spans="50:50" ht="0" hidden="1" customHeight="1" x14ac:dyDescent="0.2">
      <c r="AX43080" s="78"/>
    </row>
    <row r="43081" spans="50:50" ht="0" hidden="1" customHeight="1" x14ac:dyDescent="0.2">
      <c r="AX43081" s="78"/>
    </row>
    <row r="43082" spans="50:50" ht="0" hidden="1" customHeight="1" x14ac:dyDescent="0.2">
      <c r="AX43082" s="78"/>
    </row>
    <row r="43083" spans="50:50" ht="0" hidden="1" customHeight="1" x14ac:dyDescent="0.2">
      <c r="AX43083" s="78"/>
    </row>
    <row r="43084" spans="50:50" ht="0" hidden="1" customHeight="1" x14ac:dyDescent="0.2">
      <c r="AX43084" s="78"/>
    </row>
    <row r="43085" spans="50:50" ht="0" hidden="1" customHeight="1" x14ac:dyDescent="0.2">
      <c r="AX43085" s="78"/>
    </row>
    <row r="43086" spans="50:50" ht="0" hidden="1" customHeight="1" x14ac:dyDescent="0.2">
      <c r="AX43086" s="78"/>
    </row>
    <row r="43087" spans="50:50" ht="0" hidden="1" customHeight="1" x14ac:dyDescent="0.2">
      <c r="AX43087" s="78"/>
    </row>
    <row r="43088" spans="50:50" ht="0" hidden="1" customHeight="1" x14ac:dyDescent="0.2">
      <c r="AX43088" s="78"/>
    </row>
    <row r="43089" spans="50:50" ht="0" hidden="1" customHeight="1" x14ac:dyDescent="0.2">
      <c r="AX43089" s="78"/>
    </row>
    <row r="43090" spans="50:50" ht="0" hidden="1" customHeight="1" x14ac:dyDescent="0.2">
      <c r="AX43090" s="78"/>
    </row>
    <row r="43091" spans="50:50" ht="0" hidden="1" customHeight="1" x14ac:dyDescent="0.2">
      <c r="AX43091" s="78"/>
    </row>
    <row r="43092" spans="50:50" ht="0" hidden="1" customHeight="1" x14ac:dyDescent="0.2">
      <c r="AX43092" s="78"/>
    </row>
    <row r="43093" spans="50:50" ht="0" hidden="1" customHeight="1" x14ac:dyDescent="0.2">
      <c r="AX43093" s="78"/>
    </row>
    <row r="43094" spans="50:50" ht="0" hidden="1" customHeight="1" x14ac:dyDescent="0.2">
      <c r="AX43094" s="78"/>
    </row>
    <row r="43095" spans="50:50" ht="0" hidden="1" customHeight="1" x14ac:dyDescent="0.2">
      <c r="AX43095" s="78"/>
    </row>
    <row r="43096" spans="50:50" ht="0" hidden="1" customHeight="1" x14ac:dyDescent="0.2">
      <c r="AX43096" s="78"/>
    </row>
    <row r="43097" spans="50:50" ht="0" hidden="1" customHeight="1" x14ac:dyDescent="0.2">
      <c r="AX43097" s="78"/>
    </row>
    <row r="43098" spans="50:50" ht="0" hidden="1" customHeight="1" x14ac:dyDescent="0.2">
      <c r="AX43098" s="78"/>
    </row>
    <row r="43099" spans="50:50" ht="0" hidden="1" customHeight="1" x14ac:dyDescent="0.2">
      <c r="AX43099" s="78"/>
    </row>
    <row r="43100" spans="50:50" ht="0" hidden="1" customHeight="1" x14ac:dyDescent="0.2">
      <c r="AX43100" s="78"/>
    </row>
    <row r="43101" spans="50:50" ht="0" hidden="1" customHeight="1" x14ac:dyDescent="0.2">
      <c r="AX43101" s="78"/>
    </row>
    <row r="43102" spans="50:50" ht="0" hidden="1" customHeight="1" x14ac:dyDescent="0.2">
      <c r="AX43102" s="78"/>
    </row>
    <row r="43103" spans="50:50" ht="0" hidden="1" customHeight="1" x14ac:dyDescent="0.2">
      <c r="AX43103" s="78"/>
    </row>
    <row r="43104" spans="50:50" ht="0" hidden="1" customHeight="1" x14ac:dyDescent="0.2">
      <c r="AX43104" s="78"/>
    </row>
    <row r="43105" spans="50:50" ht="0" hidden="1" customHeight="1" x14ac:dyDescent="0.2">
      <c r="AX43105" s="78"/>
    </row>
    <row r="43106" spans="50:50" ht="0" hidden="1" customHeight="1" x14ac:dyDescent="0.2">
      <c r="AX43106" s="78"/>
    </row>
    <row r="43107" spans="50:50" ht="0" hidden="1" customHeight="1" x14ac:dyDescent="0.2">
      <c r="AX43107" s="78"/>
    </row>
    <row r="43108" spans="50:50" ht="0" hidden="1" customHeight="1" x14ac:dyDescent="0.2">
      <c r="AX43108" s="78"/>
    </row>
    <row r="43109" spans="50:50" ht="0" hidden="1" customHeight="1" x14ac:dyDescent="0.2">
      <c r="AX43109" s="78"/>
    </row>
    <row r="43110" spans="50:50" ht="0" hidden="1" customHeight="1" x14ac:dyDescent="0.2">
      <c r="AX43110" s="78"/>
    </row>
    <row r="43111" spans="50:50" ht="0" hidden="1" customHeight="1" x14ac:dyDescent="0.2">
      <c r="AX43111" s="78"/>
    </row>
    <row r="43112" spans="50:50" ht="0" hidden="1" customHeight="1" x14ac:dyDescent="0.2">
      <c r="AX43112" s="78"/>
    </row>
    <row r="43113" spans="50:50" ht="0" hidden="1" customHeight="1" x14ac:dyDescent="0.2">
      <c r="AX43113" s="78"/>
    </row>
    <row r="43114" spans="50:50" ht="0" hidden="1" customHeight="1" x14ac:dyDescent="0.2">
      <c r="AX43114" s="78"/>
    </row>
    <row r="43115" spans="50:50" ht="0" hidden="1" customHeight="1" x14ac:dyDescent="0.2">
      <c r="AX43115" s="78"/>
    </row>
    <row r="43116" spans="50:50" ht="0" hidden="1" customHeight="1" x14ac:dyDescent="0.2">
      <c r="AX43116" s="78"/>
    </row>
    <row r="43117" spans="50:50" ht="0" hidden="1" customHeight="1" x14ac:dyDescent="0.2">
      <c r="AX43117" s="78"/>
    </row>
    <row r="43118" spans="50:50" ht="0" hidden="1" customHeight="1" x14ac:dyDescent="0.2">
      <c r="AX43118" s="78"/>
    </row>
    <row r="43119" spans="50:50" ht="0" hidden="1" customHeight="1" x14ac:dyDescent="0.2">
      <c r="AX43119" s="78"/>
    </row>
    <row r="43120" spans="50:50" ht="0" hidden="1" customHeight="1" x14ac:dyDescent="0.2">
      <c r="AX43120" s="78"/>
    </row>
    <row r="43121" spans="50:50" ht="0" hidden="1" customHeight="1" x14ac:dyDescent="0.2">
      <c r="AX43121" s="78"/>
    </row>
    <row r="43122" spans="50:50" ht="0" hidden="1" customHeight="1" x14ac:dyDescent="0.2">
      <c r="AX43122" s="78"/>
    </row>
    <row r="43123" spans="50:50" ht="0" hidden="1" customHeight="1" x14ac:dyDescent="0.2">
      <c r="AX43123" s="78"/>
    </row>
    <row r="43124" spans="50:50" ht="0" hidden="1" customHeight="1" x14ac:dyDescent="0.2">
      <c r="AX43124" s="78"/>
    </row>
    <row r="43125" spans="50:50" ht="0" hidden="1" customHeight="1" x14ac:dyDescent="0.2">
      <c r="AX43125" s="78"/>
    </row>
    <row r="43126" spans="50:50" ht="0" hidden="1" customHeight="1" x14ac:dyDescent="0.2">
      <c r="AX43126" s="78"/>
    </row>
    <row r="43127" spans="50:50" ht="0" hidden="1" customHeight="1" x14ac:dyDescent="0.2">
      <c r="AX43127" s="78"/>
    </row>
    <row r="43128" spans="50:50" ht="0" hidden="1" customHeight="1" x14ac:dyDescent="0.2">
      <c r="AX43128" s="78"/>
    </row>
    <row r="43129" spans="50:50" ht="0" hidden="1" customHeight="1" x14ac:dyDescent="0.2">
      <c r="AX43129" s="78"/>
    </row>
    <row r="43130" spans="50:50" ht="0" hidden="1" customHeight="1" x14ac:dyDescent="0.2">
      <c r="AX43130" s="78"/>
    </row>
    <row r="43131" spans="50:50" ht="0" hidden="1" customHeight="1" x14ac:dyDescent="0.2">
      <c r="AX43131" s="78"/>
    </row>
    <row r="43132" spans="50:50" ht="0" hidden="1" customHeight="1" x14ac:dyDescent="0.2">
      <c r="AX43132" s="78"/>
    </row>
    <row r="43133" spans="50:50" ht="0" hidden="1" customHeight="1" x14ac:dyDescent="0.2">
      <c r="AX43133" s="78"/>
    </row>
    <row r="43134" spans="50:50" ht="0" hidden="1" customHeight="1" x14ac:dyDescent="0.2">
      <c r="AX43134" s="78"/>
    </row>
    <row r="43135" spans="50:50" ht="0" hidden="1" customHeight="1" x14ac:dyDescent="0.2">
      <c r="AX43135" s="78"/>
    </row>
    <row r="43136" spans="50:50" ht="0" hidden="1" customHeight="1" x14ac:dyDescent="0.2">
      <c r="AX43136" s="78"/>
    </row>
    <row r="43137" spans="50:50" ht="0" hidden="1" customHeight="1" x14ac:dyDescent="0.2">
      <c r="AX43137" s="78"/>
    </row>
    <row r="43138" spans="50:50" ht="0" hidden="1" customHeight="1" x14ac:dyDescent="0.2">
      <c r="AX43138" s="78"/>
    </row>
    <row r="43139" spans="50:50" ht="0" hidden="1" customHeight="1" x14ac:dyDescent="0.2">
      <c r="AX43139" s="78"/>
    </row>
    <row r="43140" spans="50:50" ht="0" hidden="1" customHeight="1" x14ac:dyDescent="0.2">
      <c r="AX43140" s="78"/>
    </row>
    <row r="43141" spans="50:50" ht="0" hidden="1" customHeight="1" x14ac:dyDescent="0.2">
      <c r="AX43141" s="78"/>
    </row>
    <row r="43142" spans="50:50" ht="0" hidden="1" customHeight="1" x14ac:dyDescent="0.2">
      <c r="AX43142" s="78"/>
    </row>
    <row r="43143" spans="50:50" ht="0" hidden="1" customHeight="1" x14ac:dyDescent="0.2">
      <c r="AX43143" s="78"/>
    </row>
    <row r="43144" spans="50:50" ht="0" hidden="1" customHeight="1" x14ac:dyDescent="0.2">
      <c r="AX43144" s="78"/>
    </row>
    <row r="43145" spans="50:50" ht="0" hidden="1" customHeight="1" x14ac:dyDescent="0.2">
      <c r="AX43145" s="78"/>
    </row>
    <row r="43146" spans="50:50" ht="0" hidden="1" customHeight="1" x14ac:dyDescent="0.2">
      <c r="AX43146" s="78"/>
    </row>
    <row r="43147" spans="50:50" ht="0" hidden="1" customHeight="1" x14ac:dyDescent="0.2">
      <c r="AX43147" s="78"/>
    </row>
    <row r="43148" spans="50:50" ht="0" hidden="1" customHeight="1" x14ac:dyDescent="0.2">
      <c r="AX43148" s="78"/>
    </row>
    <row r="43149" spans="50:50" ht="0" hidden="1" customHeight="1" x14ac:dyDescent="0.2">
      <c r="AX43149" s="78"/>
    </row>
    <row r="43150" spans="50:50" ht="0" hidden="1" customHeight="1" x14ac:dyDescent="0.2">
      <c r="AX43150" s="78"/>
    </row>
    <row r="43151" spans="50:50" ht="0" hidden="1" customHeight="1" x14ac:dyDescent="0.2">
      <c r="AX43151" s="78"/>
    </row>
    <row r="43152" spans="50:50" ht="0" hidden="1" customHeight="1" x14ac:dyDescent="0.2">
      <c r="AX43152" s="78"/>
    </row>
    <row r="43153" spans="50:50" ht="0" hidden="1" customHeight="1" x14ac:dyDescent="0.2">
      <c r="AX43153" s="78"/>
    </row>
    <row r="43154" spans="50:50" ht="0" hidden="1" customHeight="1" x14ac:dyDescent="0.2">
      <c r="AX43154" s="78"/>
    </row>
    <row r="43155" spans="50:50" ht="0" hidden="1" customHeight="1" x14ac:dyDescent="0.2">
      <c r="AX43155" s="78"/>
    </row>
    <row r="43156" spans="50:50" ht="0" hidden="1" customHeight="1" x14ac:dyDescent="0.2">
      <c r="AX43156" s="78"/>
    </row>
    <row r="43157" spans="50:50" ht="0" hidden="1" customHeight="1" x14ac:dyDescent="0.2">
      <c r="AX43157" s="78"/>
    </row>
    <row r="43158" spans="50:50" ht="0" hidden="1" customHeight="1" x14ac:dyDescent="0.2">
      <c r="AX43158" s="78"/>
    </row>
    <row r="43159" spans="50:50" ht="0" hidden="1" customHeight="1" x14ac:dyDescent="0.2">
      <c r="AX43159" s="78"/>
    </row>
    <row r="43160" spans="50:50" ht="0" hidden="1" customHeight="1" x14ac:dyDescent="0.2">
      <c r="AX43160" s="78"/>
    </row>
    <row r="43161" spans="50:50" ht="0" hidden="1" customHeight="1" x14ac:dyDescent="0.2">
      <c r="AX43161" s="78"/>
    </row>
    <row r="43162" spans="50:50" ht="0" hidden="1" customHeight="1" x14ac:dyDescent="0.2">
      <c r="AX43162" s="78"/>
    </row>
    <row r="43163" spans="50:50" ht="0" hidden="1" customHeight="1" x14ac:dyDescent="0.2">
      <c r="AX43163" s="78"/>
    </row>
    <row r="43164" spans="50:50" ht="0" hidden="1" customHeight="1" x14ac:dyDescent="0.2">
      <c r="AX43164" s="78"/>
    </row>
    <row r="43165" spans="50:50" ht="0" hidden="1" customHeight="1" x14ac:dyDescent="0.2">
      <c r="AX43165" s="78"/>
    </row>
    <row r="43166" spans="50:50" ht="0" hidden="1" customHeight="1" x14ac:dyDescent="0.2">
      <c r="AX43166" s="78"/>
    </row>
    <row r="43167" spans="50:50" ht="0" hidden="1" customHeight="1" x14ac:dyDescent="0.2">
      <c r="AX43167" s="78"/>
    </row>
    <row r="43168" spans="50:50" ht="0" hidden="1" customHeight="1" x14ac:dyDescent="0.2">
      <c r="AX43168" s="78"/>
    </row>
    <row r="43169" spans="50:50" ht="0" hidden="1" customHeight="1" x14ac:dyDescent="0.2">
      <c r="AX43169" s="78"/>
    </row>
    <row r="43170" spans="50:50" ht="0" hidden="1" customHeight="1" x14ac:dyDescent="0.2">
      <c r="AX43170" s="78"/>
    </row>
    <row r="43171" spans="50:50" ht="0" hidden="1" customHeight="1" x14ac:dyDescent="0.2">
      <c r="AX43171" s="78"/>
    </row>
    <row r="43172" spans="50:50" ht="0" hidden="1" customHeight="1" x14ac:dyDescent="0.2">
      <c r="AX43172" s="78"/>
    </row>
    <row r="43173" spans="50:50" ht="0" hidden="1" customHeight="1" x14ac:dyDescent="0.2">
      <c r="AX43173" s="78"/>
    </row>
    <row r="43174" spans="50:50" ht="0" hidden="1" customHeight="1" x14ac:dyDescent="0.2">
      <c r="AX43174" s="78"/>
    </row>
    <row r="43175" spans="50:50" ht="0" hidden="1" customHeight="1" x14ac:dyDescent="0.2">
      <c r="AX43175" s="78"/>
    </row>
    <row r="43176" spans="50:50" ht="0" hidden="1" customHeight="1" x14ac:dyDescent="0.2">
      <c r="AX43176" s="78"/>
    </row>
    <row r="43177" spans="50:50" ht="0" hidden="1" customHeight="1" x14ac:dyDescent="0.2">
      <c r="AX43177" s="78"/>
    </row>
    <row r="43178" spans="50:50" ht="0" hidden="1" customHeight="1" x14ac:dyDescent="0.2">
      <c r="AX43178" s="78"/>
    </row>
    <row r="43179" spans="50:50" ht="0" hidden="1" customHeight="1" x14ac:dyDescent="0.2">
      <c r="AX43179" s="78"/>
    </row>
    <row r="43180" spans="50:50" ht="0" hidden="1" customHeight="1" x14ac:dyDescent="0.2">
      <c r="AX43180" s="78"/>
    </row>
    <row r="43181" spans="50:50" ht="0" hidden="1" customHeight="1" x14ac:dyDescent="0.2">
      <c r="AX43181" s="78"/>
    </row>
    <row r="43182" spans="50:50" ht="0" hidden="1" customHeight="1" x14ac:dyDescent="0.2">
      <c r="AX43182" s="78"/>
    </row>
    <row r="43183" spans="50:50" ht="0" hidden="1" customHeight="1" x14ac:dyDescent="0.2">
      <c r="AX43183" s="78"/>
    </row>
    <row r="43184" spans="50:50" ht="0" hidden="1" customHeight="1" x14ac:dyDescent="0.2">
      <c r="AX43184" s="78"/>
    </row>
    <row r="43185" spans="50:50" ht="0" hidden="1" customHeight="1" x14ac:dyDescent="0.2">
      <c r="AX43185" s="78"/>
    </row>
    <row r="43186" spans="50:50" ht="0" hidden="1" customHeight="1" x14ac:dyDescent="0.2">
      <c r="AX43186" s="78"/>
    </row>
    <row r="43187" spans="50:50" ht="0" hidden="1" customHeight="1" x14ac:dyDescent="0.2">
      <c r="AX43187" s="78"/>
    </row>
    <row r="43188" spans="50:50" ht="0" hidden="1" customHeight="1" x14ac:dyDescent="0.2">
      <c r="AX43188" s="78"/>
    </row>
    <row r="43189" spans="50:50" ht="0" hidden="1" customHeight="1" x14ac:dyDescent="0.2">
      <c r="AX43189" s="78"/>
    </row>
    <row r="43190" spans="50:50" ht="0" hidden="1" customHeight="1" x14ac:dyDescent="0.2">
      <c r="AX43190" s="78"/>
    </row>
    <row r="43191" spans="50:50" ht="0" hidden="1" customHeight="1" x14ac:dyDescent="0.2">
      <c r="AX43191" s="78"/>
    </row>
    <row r="43192" spans="50:50" ht="0" hidden="1" customHeight="1" x14ac:dyDescent="0.2">
      <c r="AX43192" s="78"/>
    </row>
    <row r="43193" spans="50:50" ht="0" hidden="1" customHeight="1" x14ac:dyDescent="0.2">
      <c r="AX43193" s="78"/>
    </row>
    <row r="43194" spans="50:50" ht="0" hidden="1" customHeight="1" x14ac:dyDescent="0.2">
      <c r="AX43194" s="78"/>
    </row>
    <row r="43195" spans="50:50" ht="0" hidden="1" customHeight="1" x14ac:dyDescent="0.2">
      <c r="AX43195" s="78"/>
    </row>
    <row r="43196" spans="50:50" ht="0" hidden="1" customHeight="1" x14ac:dyDescent="0.2">
      <c r="AX43196" s="78"/>
    </row>
    <row r="43197" spans="50:50" ht="0" hidden="1" customHeight="1" x14ac:dyDescent="0.2">
      <c r="AX43197" s="78"/>
    </row>
    <row r="43198" spans="50:50" ht="0" hidden="1" customHeight="1" x14ac:dyDescent="0.2">
      <c r="AX43198" s="78"/>
    </row>
    <row r="43199" spans="50:50" ht="0" hidden="1" customHeight="1" x14ac:dyDescent="0.2">
      <c r="AX43199" s="78"/>
    </row>
    <row r="43200" spans="50:50" ht="0" hidden="1" customHeight="1" x14ac:dyDescent="0.2">
      <c r="AX43200" s="78"/>
    </row>
    <row r="43201" spans="50:50" ht="0" hidden="1" customHeight="1" x14ac:dyDescent="0.2">
      <c r="AX43201" s="78"/>
    </row>
    <row r="43202" spans="50:50" ht="0" hidden="1" customHeight="1" x14ac:dyDescent="0.2">
      <c r="AX43202" s="78"/>
    </row>
    <row r="43203" spans="50:50" ht="0" hidden="1" customHeight="1" x14ac:dyDescent="0.2">
      <c r="AX43203" s="78"/>
    </row>
    <row r="43204" spans="50:50" ht="0" hidden="1" customHeight="1" x14ac:dyDescent="0.2">
      <c r="AX43204" s="78"/>
    </row>
    <row r="43205" spans="50:50" ht="0" hidden="1" customHeight="1" x14ac:dyDescent="0.2">
      <c r="AX43205" s="78"/>
    </row>
    <row r="43206" spans="50:50" ht="0" hidden="1" customHeight="1" x14ac:dyDescent="0.2">
      <c r="AX43206" s="78"/>
    </row>
    <row r="43207" spans="50:50" ht="0" hidden="1" customHeight="1" x14ac:dyDescent="0.2">
      <c r="AX43207" s="78"/>
    </row>
    <row r="43208" spans="50:50" ht="0" hidden="1" customHeight="1" x14ac:dyDescent="0.2">
      <c r="AX43208" s="78"/>
    </row>
    <row r="43209" spans="50:50" ht="0" hidden="1" customHeight="1" x14ac:dyDescent="0.2">
      <c r="AX43209" s="78"/>
    </row>
    <row r="43210" spans="50:50" ht="0" hidden="1" customHeight="1" x14ac:dyDescent="0.2">
      <c r="AX43210" s="78"/>
    </row>
    <row r="43211" spans="50:50" ht="0" hidden="1" customHeight="1" x14ac:dyDescent="0.2">
      <c r="AX43211" s="78"/>
    </row>
    <row r="43212" spans="50:50" ht="0" hidden="1" customHeight="1" x14ac:dyDescent="0.2">
      <c r="AX43212" s="78"/>
    </row>
    <row r="43213" spans="50:50" ht="0" hidden="1" customHeight="1" x14ac:dyDescent="0.2">
      <c r="AX43213" s="78"/>
    </row>
    <row r="43214" spans="50:50" ht="0" hidden="1" customHeight="1" x14ac:dyDescent="0.2">
      <c r="AX43214" s="78"/>
    </row>
    <row r="43215" spans="50:50" ht="0" hidden="1" customHeight="1" x14ac:dyDescent="0.2">
      <c r="AX43215" s="78"/>
    </row>
    <row r="43216" spans="50:50" ht="0" hidden="1" customHeight="1" x14ac:dyDescent="0.2">
      <c r="AX43216" s="78"/>
    </row>
    <row r="43217" spans="50:50" ht="0" hidden="1" customHeight="1" x14ac:dyDescent="0.2">
      <c r="AX43217" s="78"/>
    </row>
    <row r="43218" spans="50:50" ht="0" hidden="1" customHeight="1" x14ac:dyDescent="0.2">
      <c r="AX43218" s="78"/>
    </row>
    <row r="43219" spans="50:50" ht="0" hidden="1" customHeight="1" x14ac:dyDescent="0.2">
      <c r="AX43219" s="78"/>
    </row>
    <row r="43220" spans="50:50" ht="0" hidden="1" customHeight="1" x14ac:dyDescent="0.2">
      <c r="AX43220" s="78"/>
    </row>
    <row r="43221" spans="50:50" ht="0" hidden="1" customHeight="1" x14ac:dyDescent="0.2">
      <c r="AX43221" s="78"/>
    </row>
    <row r="43222" spans="50:50" ht="0" hidden="1" customHeight="1" x14ac:dyDescent="0.2">
      <c r="AX43222" s="78"/>
    </row>
    <row r="43223" spans="50:50" ht="0" hidden="1" customHeight="1" x14ac:dyDescent="0.2">
      <c r="AX43223" s="78"/>
    </row>
    <row r="43224" spans="50:50" ht="0" hidden="1" customHeight="1" x14ac:dyDescent="0.2">
      <c r="AX43224" s="78"/>
    </row>
    <row r="43225" spans="50:50" ht="0" hidden="1" customHeight="1" x14ac:dyDescent="0.2">
      <c r="AX43225" s="78"/>
    </row>
    <row r="43226" spans="50:50" ht="0" hidden="1" customHeight="1" x14ac:dyDescent="0.2">
      <c r="AX43226" s="78"/>
    </row>
    <row r="43227" spans="50:50" ht="0" hidden="1" customHeight="1" x14ac:dyDescent="0.2">
      <c r="AX43227" s="78"/>
    </row>
    <row r="43228" spans="50:50" ht="0" hidden="1" customHeight="1" x14ac:dyDescent="0.2">
      <c r="AX43228" s="78"/>
    </row>
    <row r="43229" spans="50:50" ht="0" hidden="1" customHeight="1" x14ac:dyDescent="0.2">
      <c r="AX43229" s="78"/>
    </row>
    <row r="43230" spans="50:50" ht="0" hidden="1" customHeight="1" x14ac:dyDescent="0.2">
      <c r="AX43230" s="78"/>
    </row>
    <row r="43231" spans="50:50" ht="0" hidden="1" customHeight="1" x14ac:dyDescent="0.2">
      <c r="AX43231" s="78"/>
    </row>
    <row r="43232" spans="50:50" ht="0" hidden="1" customHeight="1" x14ac:dyDescent="0.2">
      <c r="AX43232" s="78"/>
    </row>
    <row r="43233" spans="50:50" ht="0" hidden="1" customHeight="1" x14ac:dyDescent="0.2">
      <c r="AX43233" s="78"/>
    </row>
    <row r="43234" spans="50:50" ht="0" hidden="1" customHeight="1" x14ac:dyDescent="0.2">
      <c r="AX43234" s="78"/>
    </row>
    <row r="43235" spans="50:50" ht="0" hidden="1" customHeight="1" x14ac:dyDescent="0.2">
      <c r="AX43235" s="78"/>
    </row>
    <row r="43236" spans="50:50" ht="0" hidden="1" customHeight="1" x14ac:dyDescent="0.2">
      <c r="AX43236" s="78"/>
    </row>
    <row r="43237" spans="50:50" ht="0" hidden="1" customHeight="1" x14ac:dyDescent="0.2">
      <c r="AX43237" s="78"/>
    </row>
    <row r="43238" spans="50:50" ht="0" hidden="1" customHeight="1" x14ac:dyDescent="0.2">
      <c r="AX43238" s="78"/>
    </row>
    <row r="43239" spans="50:50" ht="0" hidden="1" customHeight="1" x14ac:dyDescent="0.2">
      <c r="AX43239" s="78"/>
    </row>
    <row r="43240" spans="50:50" ht="0" hidden="1" customHeight="1" x14ac:dyDescent="0.2">
      <c r="AX43240" s="78"/>
    </row>
    <row r="43241" spans="50:50" ht="0" hidden="1" customHeight="1" x14ac:dyDescent="0.2">
      <c r="AX43241" s="78"/>
    </row>
    <row r="43242" spans="50:50" ht="0" hidden="1" customHeight="1" x14ac:dyDescent="0.2">
      <c r="AX43242" s="78"/>
    </row>
    <row r="43243" spans="50:50" ht="0" hidden="1" customHeight="1" x14ac:dyDescent="0.2">
      <c r="AX43243" s="78"/>
    </row>
    <row r="43244" spans="50:50" ht="0" hidden="1" customHeight="1" x14ac:dyDescent="0.2">
      <c r="AX43244" s="78"/>
    </row>
    <row r="43245" spans="50:50" ht="0" hidden="1" customHeight="1" x14ac:dyDescent="0.2">
      <c r="AX43245" s="78"/>
    </row>
    <row r="43246" spans="50:50" ht="0" hidden="1" customHeight="1" x14ac:dyDescent="0.2">
      <c r="AX43246" s="78"/>
    </row>
    <row r="43247" spans="50:50" ht="0" hidden="1" customHeight="1" x14ac:dyDescent="0.2">
      <c r="AX43247" s="78"/>
    </row>
    <row r="43248" spans="50:50" ht="0" hidden="1" customHeight="1" x14ac:dyDescent="0.2">
      <c r="AX43248" s="78"/>
    </row>
    <row r="43249" spans="50:50" ht="0" hidden="1" customHeight="1" x14ac:dyDescent="0.2">
      <c r="AX43249" s="78"/>
    </row>
    <row r="43250" spans="50:50" ht="0" hidden="1" customHeight="1" x14ac:dyDescent="0.2">
      <c r="AX43250" s="78"/>
    </row>
    <row r="43251" spans="50:50" ht="0" hidden="1" customHeight="1" x14ac:dyDescent="0.2">
      <c r="AX43251" s="78"/>
    </row>
    <row r="43252" spans="50:50" ht="0" hidden="1" customHeight="1" x14ac:dyDescent="0.2">
      <c r="AX43252" s="78"/>
    </row>
    <row r="43253" spans="50:50" ht="0" hidden="1" customHeight="1" x14ac:dyDescent="0.2">
      <c r="AX43253" s="78"/>
    </row>
    <row r="43254" spans="50:50" ht="0" hidden="1" customHeight="1" x14ac:dyDescent="0.2">
      <c r="AX43254" s="78"/>
    </row>
    <row r="43255" spans="50:50" ht="0" hidden="1" customHeight="1" x14ac:dyDescent="0.2">
      <c r="AX43255" s="78"/>
    </row>
    <row r="43256" spans="50:50" ht="0" hidden="1" customHeight="1" x14ac:dyDescent="0.2">
      <c r="AX43256" s="78"/>
    </row>
    <row r="43257" spans="50:50" ht="0" hidden="1" customHeight="1" x14ac:dyDescent="0.2">
      <c r="AX43257" s="78"/>
    </row>
    <row r="43258" spans="50:50" ht="0" hidden="1" customHeight="1" x14ac:dyDescent="0.2">
      <c r="AX43258" s="78"/>
    </row>
    <row r="43259" spans="50:50" ht="0" hidden="1" customHeight="1" x14ac:dyDescent="0.2">
      <c r="AX43259" s="78"/>
    </row>
    <row r="43260" spans="50:50" ht="0" hidden="1" customHeight="1" x14ac:dyDescent="0.2">
      <c r="AX43260" s="78"/>
    </row>
    <row r="43261" spans="50:50" ht="0" hidden="1" customHeight="1" x14ac:dyDescent="0.2">
      <c r="AX43261" s="78"/>
    </row>
    <row r="43262" spans="50:50" ht="0" hidden="1" customHeight="1" x14ac:dyDescent="0.2">
      <c r="AX43262" s="78"/>
    </row>
    <row r="43263" spans="50:50" ht="0" hidden="1" customHeight="1" x14ac:dyDescent="0.2">
      <c r="AX43263" s="78"/>
    </row>
    <row r="43264" spans="50:50" ht="0" hidden="1" customHeight="1" x14ac:dyDescent="0.2">
      <c r="AX43264" s="78"/>
    </row>
    <row r="43265" spans="50:50" ht="0" hidden="1" customHeight="1" x14ac:dyDescent="0.2">
      <c r="AX43265" s="78"/>
    </row>
    <row r="43266" spans="50:50" ht="0" hidden="1" customHeight="1" x14ac:dyDescent="0.2">
      <c r="AX43266" s="78"/>
    </row>
    <row r="43267" spans="50:50" ht="0" hidden="1" customHeight="1" x14ac:dyDescent="0.2">
      <c r="AX43267" s="78"/>
    </row>
    <row r="43268" spans="50:50" ht="0" hidden="1" customHeight="1" x14ac:dyDescent="0.2">
      <c r="AX43268" s="78"/>
    </row>
    <row r="43269" spans="50:50" ht="0" hidden="1" customHeight="1" x14ac:dyDescent="0.2">
      <c r="AX43269" s="78"/>
    </row>
    <row r="43270" spans="50:50" ht="0" hidden="1" customHeight="1" x14ac:dyDescent="0.2">
      <c r="AX43270" s="78"/>
    </row>
    <row r="43271" spans="50:50" ht="0" hidden="1" customHeight="1" x14ac:dyDescent="0.2">
      <c r="AX43271" s="78"/>
    </row>
    <row r="43272" spans="50:50" ht="0" hidden="1" customHeight="1" x14ac:dyDescent="0.2">
      <c r="AX43272" s="78"/>
    </row>
    <row r="43273" spans="50:50" ht="0" hidden="1" customHeight="1" x14ac:dyDescent="0.2">
      <c r="AX43273" s="78"/>
    </row>
    <row r="43274" spans="50:50" ht="0" hidden="1" customHeight="1" x14ac:dyDescent="0.2">
      <c r="AX43274" s="78"/>
    </row>
    <row r="43275" spans="50:50" ht="0" hidden="1" customHeight="1" x14ac:dyDescent="0.2">
      <c r="AX43275" s="78"/>
    </row>
    <row r="43276" spans="50:50" ht="0" hidden="1" customHeight="1" x14ac:dyDescent="0.2">
      <c r="AX43276" s="78"/>
    </row>
    <row r="43277" spans="50:50" ht="0" hidden="1" customHeight="1" x14ac:dyDescent="0.2">
      <c r="AX43277" s="78"/>
    </row>
    <row r="43278" spans="50:50" ht="0" hidden="1" customHeight="1" x14ac:dyDescent="0.2">
      <c r="AX43278" s="78"/>
    </row>
    <row r="43279" spans="50:50" ht="0" hidden="1" customHeight="1" x14ac:dyDescent="0.2">
      <c r="AX43279" s="78"/>
    </row>
    <row r="43280" spans="50:50" ht="0" hidden="1" customHeight="1" x14ac:dyDescent="0.2">
      <c r="AX43280" s="78"/>
    </row>
    <row r="43281" spans="50:50" ht="0" hidden="1" customHeight="1" x14ac:dyDescent="0.2">
      <c r="AX43281" s="78"/>
    </row>
    <row r="43282" spans="50:50" ht="0" hidden="1" customHeight="1" x14ac:dyDescent="0.2">
      <c r="AX43282" s="78"/>
    </row>
    <row r="43283" spans="50:50" ht="0" hidden="1" customHeight="1" x14ac:dyDescent="0.2">
      <c r="AX43283" s="78"/>
    </row>
    <row r="43284" spans="50:50" ht="0" hidden="1" customHeight="1" x14ac:dyDescent="0.2">
      <c r="AX43284" s="78"/>
    </row>
    <row r="43285" spans="50:50" ht="0" hidden="1" customHeight="1" x14ac:dyDescent="0.2">
      <c r="AX43285" s="78"/>
    </row>
    <row r="43286" spans="50:50" ht="0" hidden="1" customHeight="1" x14ac:dyDescent="0.2">
      <c r="AX43286" s="78"/>
    </row>
    <row r="43287" spans="50:50" ht="0" hidden="1" customHeight="1" x14ac:dyDescent="0.2">
      <c r="AX43287" s="78"/>
    </row>
    <row r="43288" spans="50:50" ht="0" hidden="1" customHeight="1" x14ac:dyDescent="0.2">
      <c r="AX43288" s="78"/>
    </row>
    <row r="43289" spans="50:50" ht="0" hidden="1" customHeight="1" x14ac:dyDescent="0.2">
      <c r="AX43289" s="78"/>
    </row>
    <row r="43290" spans="50:50" ht="0" hidden="1" customHeight="1" x14ac:dyDescent="0.2">
      <c r="AX43290" s="78"/>
    </row>
    <row r="43291" spans="50:50" ht="0" hidden="1" customHeight="1" x14ac:dyDescent="0.2">
      <c r="AX43291" s="78"/>
    </row>
    <row r="43292" spans="50:50" ht="0" hidden="1" customHeight="1" x14ac:dyDescent="0.2">
      <c r="AX43292" s="78"/>
    </row>
    <row r="43293" spans="50:50" ht="0" hidden="1" customHeight="1" x14ac:dyDescent="0.2">
      <c r="AX43293" s="78"/>
    </row>
    <row r="43294" spans="50:50" ht="0" hidden="1" customHeight="1" x14ac:dyDescent="0.2">
      <c r="AX43294" s="78"/>
    </row>
    <row r="43295" spans="50:50" ht="0" hidden="1" customHeight="1" x14ac:dyDescent="0.2">
      <c r="AX43295" s="78"/>
    </row>
    <row r="43296" spans="50:50" ht="0" hidden="1" customHeight="1" x14ac:dyDescent="0.2">
      <c r="AX43296" s="78"/>
    </row>
    <row r="43297" spans="50:50" ht="0" hidden="1" customHeight="1" x14ac:dyDescent="0.2">
      <c r="AX43297" s="78"/>
    </row>
    <row r="43298" spans="50:50" ht="0" hidden="1" customHeight="1" x14ac:dyDescent="0.2">
      <c r="AX43298" s="78"/>
    </row>
    <row r="43299" spans="50:50" ht="0" hidden="1" customHeight="1" x14ac:dyDescent="0.2">
      <c r="AX43299" s="78"/>
    </row>
    <row r="43300" spans="50:50" ht="0" hidden="1" customHeight="1" x14ac:dyDescent="0.2">
      <c r="AX43300" s="78"/>
    </row>
    <row r="43301" spans="50:50" ht="0" hidden="1" customHeight="1" x14ac:dyDescent="0.2">
      <c r="AX43301" s="78"/>
    </row>
    <row r="43302" spans="50:50" ht="0" hidden="1" customHeight="1" x14ac:dyDescent="0.2">
      <c r="AX43302" s="78"/>
    </row>
    <row r="43303" spans="50:50" ht="0" hidden="1" customHeight="1" x14ac:dyDescent="0.2">
      <c r="AX43303" s="78"/>
    </row>
    <row r="43304" spans="50:50" ht="0" hidden="1" customHeight="1" x14ac:dyDescent="0.2">
      <c r="AX43304" s="78"/>
    </row>
    <row r="43305" spans="50:50" ht="0" hidden="1" customHeight="1" x14ac:dyDescent="0.2">
      <c r="AX43305" s="78"/>
    </row>
    <row r="43306" spans="50:50" ht="0" hidden="1" customHeight="1" x14ac:dyDescent="0.2">
      <c r="AX43306" s="78"/>
    </row>
    <row r="43307" spans="50:50" ht="0" hidden="1" customHeight="1" x14ac:dyDescent="0.2">
      <c r="AX43307" s="78"/>
    </row>
    <row r="43308" spans="50:50" ht="0" hidden="1" customHeight="1" x14ac:dyDescent="0.2">
      <c r="AX43308" s="78"/>
    </row>
    <row r="43309" spans="50:50" ht="0" hidden="1" customHeight="1" x14ac:dyDescent="0.2">
      <c r="AX43309" s="78"/>
    </row>
    <row r="43310" spans="50:50" ht="0" hidden="1" customHeight="1" x14ac:dyDescent="0.2">
      <c r="AX43310" s="78"/>
    </row>
    <row r="43311" spans="50:50" ht="0" hidden="1" customHeight="1" x14ac:dyDescent="0.2">
      <c r="AX43311" s="78"/>
    </row>
    <row r="43312" spans="50:50" ht="0" hidden="1" customHeight="1" x14ac:dyDescent="0.2">
      <c r="AX43312" s="78"/>
    </row>
    <row r="43313" spans="50:50" ht="0" hidden="1" customHeight="1" x14ac:dyDescent="0.2">
      <c r="AX43313" s="78"/>
    </row>
    <row r="43314" spans="50:50" ht="0" hidden="1" customHeight="1" x14ac:dyDescent="0.2">
      <c r="AX43314" s="78"/>
    </row>
    <row r="43315" spans="50:50" ht="0" hidden="1" customHeight="1" x14ac:dyDescent="0.2">
      <c r="AX43315" s="78"/>
    </row>
    <row r="43316" spans="50:50" ht="0" hidden="1" customHeight="1" x14ac:dyDescent="0.2">
      <c r="AX43316" s="78"/>
    </row>
    <row r="43317" spans="50:50" ht="0" hidden="1" customHeight="1" x14ac:dyDescent="0.2">
      <c r="AX43317" s="78"/>
    </row>
    <row r="43318" spans="50:50" ht="0" hidden="1" customHeight="1" x14ac:dyDescent="0.2">
      <c r="AX43318" s="78"/>
    </row>
    <row r="43319" spans="50:50" ht="0" hidden="1" customHeight="1" x14ac:dyDescent="0.2">
      <c r="AX43319" s="78"/>
    </row>
    <row r="43320" spans="50:50" ht="0" hidden="1" customHeight="1" x14ac:dyDescent="0.2">
      <c r="AX43320" s="78"/>
    </row>
    <row r="43321" spans="50:50" ht="0" hidden="1" customHeight="1" x14ac:dyDescent="0.2">
      <c r="AX43321" s="78"/>
    </row>
    <row r="43322" spans="50:50" ht="0" hidden="1" customHeight="1" x14ac:dyDescent="0.2">
      <c r="AX43322" s="78"/>
    </row>
    <row r="43323" spans="50:50" ht="0" hidden="1" customHeight="1" x14ac:dyDescent="0.2">
      <c r="AX43323" s="78"/>
    </row>
    <row r="43324" spans="50:50" ht="0" hidden="1" customHeight="1" x14ac:dyDescent="0.2">
      <c r="AX43324" s="78"/>
    </row>
    <row r="43325" spans="50:50" ht="0" hidden="1" customHeight="1" x14ac:dyDescent="0.2">
      <c r="AX43325" s="78"/>
    </row>
    <row r="43326" spans="50:50" ht="0" hidden="1" customHeight="1" x14ac:dyDescent="0.2">
      <c r="AX43326" s="78"/>
    </row>
    <row r="43327" spans="50:50" ht="0" hidden="1" customHeight="1" x14ac:dyDescent="0.2">
      <c r="AX43327" s="78"/>
    </row>
    <row r="43328" spans="50:50" ht="0" hidden="1" customHeight="1" x14ac:dyDescent="0.2">
      <c r="AX43328" s="78"/>
    </row>
    <row r="43329" spans="50:50" ht="0" hidden="1" customHeight="1" x14ac:dyDescent="0.2">
      <c r="AX43329" s="78"/>
    </row>
    <row r="43330" spans="50:50" ht="0" hidden="1" customHeight="1" x14ac:dyDescent="0.2">
      <c r="AX43330" s="78"/>
    </row>
    <row r="43331" spans="50:50" ht="0" hidden="1" customHeight="1" x14ac:dyDescent="0.2">
      <c r="AX43331" s="78"/>
    </row>
    <row r="43332" spans="50:50" ht="0" hidden="1" customHeight="1" x14ac:dyDescent="0.2">
      <c r="AX43332" s="78"/>
    </row>
    <row r="43333" spans="50:50" ht="0" hidden="1" customHeight="1" x14ac:dyDescent="0.2">
      <c r="AX43333" s="78"/>
    </row>
    <row r="43334" spans="50:50" ht="0" hidden="1" customHeight="1" x14ac:dyDescent="0.2">
      <c r="AX43334" s="78"/>
    </row>
    <row r="43335" spans="50:50" ht="0" hidden="1" customHeight="1" x14ac:dyDescent="0.2">
      <c r="AX43335" s="78"/>
    </row>
    <row r="43336" spans="50:50" ht="0" hidden="1" customHeight="1" x14ac:dyDescent="0.2">
      <c r="AX43336" s="78"/>
    </row>
    <row r="43337" spans="50:50" ht="0" hidden="1" customHeight="1" x14ac:dyDescent="0.2">
      <c r="AX43337" s="78"/>
    </row>
    <row r="43338" spans="50:50" ht="0" hidden="1" customHeight="1" x14ac:dyDescent="0.2">
      <c r="AX43338" s="78"/>
    </row>
    <row r="43339" spans="50:50" ht="0" hidden="1" customHeight="1" x14ac:dyDescent="0.2">
      <c r="AX43339" s="78"/>
    </row>
    <row r="43340" spans="50:50" ht="0" hidden="1" customHeight="1" x14ac:dyDescent="0.2">
      <c r="AX43340" s="78"/>
    </row>
    <row r="43341" spans="50:50" ht="0" hidden="1" customHeight="1" x14ac:dyDescent="0.2">
      <c r="AX43341" s="78"/>
    </row>
    <row r="43342" spans="50:50" ht="0" hidden="1" customHeight="1" x14ac:dyDescent="0.2">
      <c r="AX43342" s="78"/>
    </row>
    <row r="43343" spans="50:50" ht="0" hidden="1" customHeight="1" x14ac:dyDescent="0.2">
      <c r="AX43343" s="78"/>
    </row>
    <row r="43344" spans="50:50" ht="0" hidden="1" customHeight="1" x14ac:dyDescent="0.2">
      <c r="AX43344" s="78"/>
    </row>
    <row r="43345" spans="50:50" ht="0" hidden="1" customHeight="1" x14ac:dyDescent="0.2">
      <c r="AX43345" s="78"/>
    </row>
    <row r="43346" spans="50:50" ht="0" hidden="1" customHeight="1" x14ac:dyDescent="0.2">
      <c r="AX43346" s="78"/>
    </row>
    <row r="43347" spans="50:50" ht="0" hidden="1" customHeight="1" x14ac:dyDescent="0.2">
      <c r="AX43347" s="78"/>
    </row>
    <row r="43348" spans="50:50" ht="0" hidden="1" customHeight="1" x14ac:dyDescent="0.2">
      <c r="AX43348" s="78"/>
    </row>
    <row r="43349" spans="50:50" ht="0" hidden="1" customHeight="1" x14ac:dyDescent="0.2">
      <c r="AX43349" s="78"/>
    </row>
    <row r="43350" spans="50:50" ht="0" hidden="1" customHeight="1" x14ac:dyDescent="0.2">
      <c r="AX43350" s="78"/>
    </row>
    <row r="43351" spans="50:50" ht="0" hidden="1" customHeight="1" x14ac:dyDescent="0.2">
      <c r="AX43351" s="78"/>
    </row>
    <row r="43352" spans="50:50" ht="0" hidden="1" customHeight="1" x14ac:dyDescent="0.2">
      <c r="AX43352" s="78"/>
    </row>
    <row r="43353" spans="50:50" ht="0" hidden="1" customHeight="1" x14ac:dyDescent="0.2">
      <c r="AX43353" s="78"/>
    </row>
    <row r="43354" spans="50:50" ht="0" hidden="1" customHeight="1" x14ac:dyDescent="0.2">
      <c r="AX43354" s="78"/>
    </row>
    <row r="43355" spans="50:50" ht="0" hidden="1" customHeight="1" x14ac:dyDescent="0.2">
      <c r="AX43355" s="78"/>
    </row>
    <row r="43356" spans="50:50" ht="0" hidden="1" customHeight="1" x14ac:dyDescent="0.2">
      <c r="AX43356" s="78"/>
    </row>
    <row r="43357" spans="50:50" ht="0" hidden="1" customHeight="1" x14ac:dyDescent="0.2">
      <c r="AX43357" s="78"/>
    </row>
    <row r="43358" spans="50:50" ht="0" hidden="1" customHeight="1" x14ac:dyDescent="0.2">
      <c r="AX43358" s="78"/>
    </row>
    <row r="43359" spans="50:50" ht="0" hidden="1" customHeight="1" x14ac:dyDescent="0.2">
      <c r="AX43359" s="78"/>
    </row>
    <row r="43360" spans="50:50" ht="0" hidden="1" customHeight="1" x14ac:dyDescent="0.2">
      <c r="AX43360" s="78"/>
    </row>
    <row r="43361" spans="50:50" ht="0" hidden="1" customHeight="1" x14ac:dyDescent="0.2">
      <c r="AX43361" s="78"/>
    </row>
    <row r="43362" spans="50:50" ht="0" hidden="1" customHeight="1" x14ac:dyDescent="0.2">
      <c r="AX43362" s="78"/>
    </row>
    <row r="43363" spans="50:50" ht="0" hidden="1" customHeight="1" x14ac:dyDescent="0.2">
      <c r="AX43363" s="78"/>
    </row>
    <row r="43364" spans="50:50" ht="0" hidden="1" customHeight="1" x14ac:dyDescent="0.2">
      <c r="AX43364" s="78"/>
    </row>
    <row r="43365" spans="50:50" ht="0" hidden="1" customHeight="1" x14ac:dyDescent="0.2">
      <c r="AX43365" s="78"/>
    </row>
    <row r="43366" spans="50:50" ht="0" hidden="1" customHeight="1" x14ac:dyDescent="0.2">
      <c r="AX43366" s="78"/>
    </row>
    <row r="43367" spans="50:50" ht="0" hidden="1" customHeight="1" x14ac:dyDescent="0.2">
      <c r="AX43367" s="78"/>
    </row>
    <row r="43368" spans="50:50" ht="0" hidden="1" customHeight="1" x14ac:dyDescent="0.2">
      <c r="AX43368" s="78"/>
    </row>
    <row r="43369" spans="50:50" ht="0" hidden="1" customHeight="1" x14ac:dyDescent="0.2">
      <c r="AX43369" s="78"/>
    </row>
    <row r="43370" spans="50:50" ht="0" hidden="1" customHeight="1" x14ac:dyDescent="0.2">
      <c r="AX43370" s="78"/>
    </row>
    <row r="43371" spans="50:50" ht="0" hidden="1" customHeight="1" x14ac:dyDescent="0.2">
      <c r="AX43371" s="78"/>
    </row>
    <row r="43372" spans="50:50" ht="0" hidden="1" customHeight="1" x14ac:dyDescent="0.2">
      <c r="AX43372" s="78"/>
    </row>
    <row r="43373" spans="50:50" ht="0" hidden="1" customHeight="1" x14ac:dyDescent="0.2">
      <c r="AX43373" s="78"/>
    </row>
    <row r="43374" spans="50:50" ht="0" hidden="1" customHeight="1" x14ac:dyDescent="0.2">
      <c r="AX43374" s="78"/>
    </row>
    <row r="43375" spans="50:50" ht="0" hidden="1" customHeight="1" x14ac:dyDescent="0.2">
      <c r="AX43375" s="78"/>
    </row>
    <row r="43376" spans="50:50" ht="0" hidden="1" customHeight="1" x14ac:dyDescent="0.2">
      <c r="AX43376" s="78"/>
    </row>
    <row r="43377" spans="50:50" ht="0" hidden="1" customHeight="1" x14ac:dyDescent="0.2">
      <c r="AX43377" s="78"/>
    </row>
    <row r="43378" spans="50:50" ht="0" hidden="1" customHeight="1" x14ac:dyDescent="0.2">
      <c r="AX43378" s="78"/>
    </row>
    <row r="43379" spans="50:50" ht="0" hidden="1" customHeight="1" x14ac:dyDescent="0.2">
      <c r="AX43379" s="78"/>
    </row>
    <row r="43380" spans="50:50" ht="0" hidden="1" customHeight="1" x14ac:dyDescent="0.2">
      <c r="AX43380" s="78"/>
    </row>
    <row r="43381" spans="50:50" ht="0" hidden="1" customHeight="1" x14ac:dyDescent="0.2">
      <c r="AX43381" s="78"/>
    </row>
    <row r="43382" spans="50:50" ht="0" hidden="1" customHeight="1" x14ac:dyDescent="0.2">
      <c r="AX43382" s="78"/>
    </row>
    <row r="43383" spans="50:50" ht="0" hidden="1" customHeight="1" x14ac:dyDescent="0.2">
      <c r="AX43383" s="78"/>
    </row>
    <row r="43384" spans="50:50" ht="0" hidden="1" customHeight="1" x14ac:dyDescent="0.2">
      <c r="AX43384" s="78"/>
    </row>
    <row r="43385" spans="50:50" ht="0" hidden="1" customHeight="1" x14ac:dyDescent="0.2">
      <c r="AX43385" s="78"/>
    </row>
    <row r="43386" spans="50:50" ht="0" hidden="1" customHeight="1" x14ac:dyDescent="0.2">
      <c r="AX43386" s="78"/>
    </row>
    <row r="43387" spans="50:50" ht="0" hidden="1" customHeight="1" x14ac:dyDescent="0.2">
      <c r="AX43387" s="78"/>
    </row>
    <row r="43388" spans="50:50" ht="0" hidden="1" customHeight="1" x14ac:dyDescent="0.2">
      <c r="AX43388" s="78"/>
    </row>
    <row r="43389" spans="50:50" ht="0" hidden="1" customHeight="1" x14ac:dyDescent="0.2">
      <c r="AX43389" s="78"/>
    </row>
    <row r="43390" spans="50:50" ht="0" hidden="1" customHeight="1" x14ac:dyDescent="0.2">
      <c r="AX43390" s="78"/>
    </row>
    <row r="43391" spans="50:50" ht="0" hidden="1" customHeight="1" x14ac:dyDescent="0.2">
      <c r="AX43391" s="78"/>
    </row>
    <row r="43392" spans="50:50" ht="0" hidden="1" customHeight="1" x14ac:dyDescent="0.2">
      <c r="AX43392" s="78"/>
    </row>
    <row r="43393" spans="50:50" ht="0" hidden="1" customHeight="1" x14ac:dyDescent="0.2">
      <c r="AX43393" s="78"/>
    </row>
    <row r="43394" spans="50:50" ht="0" hidden="1" customHeight="1" x14ac:dyDescent="0.2">
      <c r="AX43394" s="78"/>
    </row>
    <row r="43395" spans="50:50" ht="0" hidden="1" customHeight="1" x14ac:dyDescent="0.2">
      <c r="AX43395" s="78"/>
    </row>
    <row r="43396" spans="50:50" ht="0" hidden="1" customHeight="1" x14ac:dyDescent="0.2">
      <c r="AX43396" s="78"/>
    </row>
    <row r="43397" spans="50:50" ht="0" hidden="1" customHeight="1" x14ac:dyDescent="0.2">
      <c r="AX43397" s="78"/>
    </row>
    <row r="43398" spans="50:50" ht="0" hidden="1" customHeight="1" x14ac:dyDescent="0.2">
      <c r="AX43398" s="78"/>
    </row>
    <row r="43399" spans="50:50" ht="0" hidden="1" customHeight="1" x14ac:dyDescent="0.2">
      <c r="AX43399" s="78"/>
    </row>
    <row r="43400" spans="50:50" ht="0" hidden="1" customHeight="1" x14ac:dyDescent="0.2">
      <c r="AX43400" s="78"/>
    </row>
    <row r="43401" spans="50:50" ht="0" hidden="1" customHeight="1" x14ac:dyDescent="0.2">
      <c r="AX43401" s="78"/>
    </row>
    <row r="43402" spans="50:50" ht="0" hidden="1" customHeight="1" x14ac:dyDescent="0.2">
      <c r="AX43402" s="78"/>
    </row>
    <row r="43403" spans="50:50" ht="0" hidden="1" customHeight="1" x14ac:dyDescent="0.2">
      <c r="AX43403" s="78"/>
    </row>
    <row r="43404" spans="50:50" ht="0" hidden="1" customHeight="1" x14ac:dyDescent="0.2">
      <c r="AX43404" s="78"/>
    </row>
    <row r="43405" spans="50:50" ht="0" hidden="1" customHeight="1" x14ac:dyDescent="0.2">
      <c r="AX43405" s="78"/>
    </row>
    <row r="43406" spans="50:50" ht="0" hidden="1" customHeight="1" x14ac:dyDescent="0.2">
      <c r="AX43406" s="78"/>
    </row>
    <row r="43407" spans="50:50" ht="0" hidden="1" customHeight="1" x14ac:dyDescent="0.2">
      <c r="AX43407" s="78"/>
    </row>
    <row r="43408" spans="50:50" ht="0" hidden="1" customHeight="1" x14ac:dyDescent="0.2">
      <c r="AX43408" s="78"/>
    </row>
    <row r="43409" spans="50:50" ht="0" hidden="1" customHeight="1" x14ac:dyDescent="0.2">
      <c r="AX43409" s="78"/>
    </row>
    <row r="43410" spans="50:50" ht="0" hidden="1" customHeight="1" x14ac:dyDescent="0.2">
      <c r="AX43410" s="78"/>
    </row>
    <row r="43411" spans="50:50" ht="0" hidden="1" customHeight="1" x14ac:dyDescent="0.2">
      <c r="AX43411" s="78"/>
    </row>
    <row r="43412" spans="50:50" ht="0" hidden="1" customHeight="1" x14ac:dyDescent="0.2">
      <c r="AX43412" s="78"/>
    </row>
    <row r="43413" spans="50:50" ht="0" hidden="1" customHeight="1" x14ac:dyDescent="0.2">
      <c r="AX43413" s="78"/>
    </row>
    <row r="43414" spans="50:50" ht="0" hidden="1" customHeight="1" x14ac:dyDescent="0.2">
      <c r="AX43414" s="78"/>
    </row>
    <row r="43415" spans="50:50" ht="0" hidden="1" customHeight="1" x14ac:dyDescent="0.2">
      <c r="AX43415" s="78"/>
    </row>
    <row r="43416" spans="50:50" ht="0" hidden="1" customHeight="1" x14ac:dyDescent="0.2">
      <c r="AX43416" s="78"/>
    </row>
    <row r="43417" spans="50:50" ht="0" hidden="1" customHeight="1" x14ac:dyDescent="0.2">
      <c r="AX43417" s="78"/>
    </row>
    <row r="43418" spans="50:50" ht="0" hidden="1" customHeight="1" x14ac:dyDescent="0.2">
      <c r="AX43418" s="78"/>
    </row>
    <row r="43419" spans="50:50" ht="0" hidden="1" customHeight="1" x14ac:dyDescent="0.2">
      <c r="AX43419" s="78"/>
    </row>
    <row r="43420" spans="50:50" ht="0" hidden="1" customHeight="1" x14ac:dyDescent="0.2">
      <c r="AX43420" s="78"/>
    </row>
    <row r="43421" spans="50:50" ht="0" hidden="1" customHeight="1" x14ac:dyDescent="0.2">
      <c r="AX43421" s="78"/>
    </row>
    <row r="43422" spans="50:50" ht="0" hidden="1" customHeight="1" x14ac:dyDescent="0.2">
      <c r="AX43422" s="78"/>
    </row>
    <row r="43423" spans="50:50" ht="0" hidden="1" customHeight="1" x14ac:dyDescent="0.2">
      <c r="AX43423" s="78"/>
    </row>
    <row r="43424" spans="50:50" ht="0" hidden="1" customHeight="1" x14ac:dyDescent="0.2">
      <c r="AX43424" s="78"/>
    </row>
    <row r="43425" spans="50:50" ht="0" hidden="1" customHeight="1" x14ac:dyDescent="0.2">
      <c r="AX43425" s="78"/>
    </row>
    <row r="43426" spans="50:50" ht="0" hidden="1" customHeight="1" x14ac:dyDescent="0.2">
      <c r="AX43426" s="78"/>
    </row>
    <row r="43427" spans="50:50" ht="0" hidden="1" customHeight="1" x14ac:dyDescent="0.2">
      <c r="AX43427" s="78"/>
    </row>
    <row r="43428" spans="50:50" ht="0" hidden="1" customHeight="1" x14ac:dyDescent="0.2">
      <c r="AX43428" s="78"/>
    </row>
    <row r="43429" spans="50:50" ht="0" hidden="1" customHeight="1" x14ac:dyDescent="0.2">
      <c r="AX43429" s="78"/>
    </row>
    <row r="43430" spans="50:50" ht="0" hidden="1" customHeight="1" x14ac:dyDescent="0.2">
      <c r="AX43430" s="78"/>
    </row>
    <row r="43431" spans="50:50" ht="0" hidden="1" customHeight="1" x14ac:dyDescent="0.2">
      <c r="AX43431" s="78"/>
    </row>
    <row r="43432" spans="50:50" ht="0" hidden="1" customHeight="1" x14ac:dyDescent="0.2">
      <c r="AX43432" s="78"/>
    </row>
    <row r="43433" spans="50:50" ht="0" hidden="1" customHeight="1" x14ac:dyDescent="0.2">
      <c r="AX43433" s="78"/>
    </row>
    <row r="43434" spans="50:50" ht="0" hidden="1" customHeight="1" x14ac:dyDescent="0.2">
      <c r="AX43434" s="78"/>
    </row>
    <row r="43435" spans="50:50" ht="0" hidden="1" customHeight="1" x14ac:dyDescent="0.2">
      <c r="AX43435" s="78"/>
    </row>
    <row r="43436" spans="50:50" ht="0" hidden="1" customHeight="1" x14ac:dyDescent="0.2">
      <c r="AX43436" s="78"/>
    </row>
    <row r="43437" spans="50:50" ht="0" hidden="1" customHeight="1" x14ac:dyDescent="0.2">
      <c r="AX43437" s="78"/>
    </row>
    <row r="43438" spans="50:50" ht="0" hidden="1" customHeight="1" x14ac:dyDescent="0.2">
      <c r="AX43438" s="78"/>
    </row>
    <row r="43439" spans="50:50" ht="0" hidden="1" customHeight="1" x14ac:dyDescent="0.2">
      <c r="AX43439" s="78"/>
    </row>
    <row r="43440" spans="50:50" ht="0" hidden="1" customHeight="1" x14ac:dyDescent="0.2">
      <c r="AX43440" s="78"/>
    </row>
    <row r="43441" spans="50:50" ht="0" hidden="1" customHeight="1" x14ac:dyDescent="0.2">
      <c r="AX43441" s="78"/>
    </row>
    <row r="43442" spans="50:50" ht="0" hidden="1" customHeight="1" x14ac:dyDescent="0.2">
      <c r="AX43442" s="78"/>
    </row>
    <row r="43443" spans="50:50" ht="0" hidden="1" customHeight="1" x14ac:dyDescent="0.2">
      <c r="AX43443" s="78"/>
    </row>
    <row r="43444" spans="50:50" ht="0" hidden="1" customHeight="1" x14ac:dyDescent="0.2">
      <c r="AX43444" s="78"/>
    </row>
    <row r="43445" spans="50:50" ht="0" hidden="1" customHeight="1" x14ac:dyDescent="0.2">
      <c r="AX43445" s="78"/>
    </row>
    <row r="43446" spans="50:50" ht="0" hidden="1" customHeight="1" x14ac:dyDescent="0.2">
      <c r="AX43446" s="78"/>
    </row>
    <row r="43447" spans="50:50" ht="0" hidden="1" customHeight="1" x14ac:dyDescent="0.2">
      <c r="AX43447" s="78"/>
    </row>
    <row r="43448" spans="50:50" ht="0" hidden="1" customHeight="1" x14ac:dyDescent="0.2">
      <c r="AX43448" s="78"/>
    </row>
    <row r="43449" spans="50:50" ht="0" hidden="1" customHeight="1" x14ac:dyDescent="0.2">
      <c r="AX43449" s="78"/>
    </row>
    <row r="43450" spans="50:50" ht="0" hidden="1" customHeight="1" x14ac:dyDescent="0.2">
      <c r="AX43450" s="78"/>
    </row>
    <row r="43451" spans="50:50" ht="0" hidden="1" customHeight="1" x14ac:dyDescent="0.2">
      <c r="AX43451" s="78"/>
    </row>
    <row r="43452" spans="50:50" ht="0" hidden="1" customHeight="1" x14ac:dyDescent="0.2">
      <c r="AX43452" s="78"/>
    </row>
    <row r="43453" spans="50:50" ht="0" hidden="1" customHeight="1" x14ac:dyDescent="0.2">
      <c r="AX43453" s="78"/>
    </row>
    <row r="43454" spans="50:50" ht="0" hidden="1" customHeight="1" x14ac:dyDescent="0.2">
      <c r="AX43454" s="78"/>
    </row>
    <row r="43455" spans="50:50" ht="0" hidden="1" customHeight="1" x14ac:dyDescent="0.2">
      <c r="AX43455" s="78"/>
    </row>
    <row r="43456" spans="50:50" ht="0" hidden="1" customHeight="1" x14ac:dyDescent="0.2">
      <c r="AX43456" s="78"/>
    </row>
    <row r="43457" spans="50:50" ht="0" hidden="1" customHeight="1" x14ac:dyDescent="0.2">
      <c r="AX43457" s="78"/>
    </row>
    <row r="43458" spans="50:50" ht="0" hidden="1" customHeight="1" x14ac:dyDescent="0.2">
      <c r="AX43458" s="78"/>
    </row>
    <row r="43459" spans="50:50" ht="0" hidden="1" customHeight="1" x14ac:dyDescent="0.2">
      <c r="AX43459" s="78"/>
    </row>
    <row r="43460" spans="50:50" ht="0" hidden="1" customHeight="1" x14ac:dyDescent="0.2">
      <c r="AX43460" s="78"/>
    </row>
    <row r="43461" spans="50:50" ht="0" hidden="1" customHeight="1" x14ac:dyDescent="0.2">
      <c r="AX43461" s="78"/>
    </row>
    <row r="43462" spans="50:50" ht="0" hidden="1" customHeight="1" x14ac:dyDescent="0.2">
      <c r="AX43462" s="78"/>
    </row>
    <row r="43463" spans="50:50" ht="0" hidden="1" customHeight="1" x14ac:dyDescent="0.2">
      <c r="AX43463" s="78"/>
    </row>
    <row r="43464" spans="50:50" ht="0" hidden="1" customHeight="1" x14ac:dyDescent="0.2">
      <c r="AX43464" s="78"/>
    </row>
    <row r="43465" spans="50:50" ht="0" hidden="1" customHeight="1" x14ac:dyDescent="0.2">
      <c r="AX43465" s="78"/>
    </row>
    <row r="43466" spans="50:50" ht="0" hidden="1" customHeight="1" x14ac:dyDescent="0.2">
      <c r="AX43466" s="78"/>
    </row>
    <row r="43467" spans="50:50" ht="0" hidden="1" customHeight="1" x14ac:dyDescent="0.2">
      <c r="AX43467" s="78"/>
    </row>
    <row r="43468" spans="50:50" ht="0" hidden="1" customHeight="1" x14ac:dyDescent="0.2">
      <c r="AX43468" s="78"/>
    </row>
    <row r="43469" spans="50:50" ht="0" hidden="1" customHeight="1" x14ac:dyDescent="0.2">
      <c r="AX43469" s="78"/>
    </row>
    <row r="43470" spans="50:50" ht="0" hidden="1" customHeight="1" x14ac:dyDescent="0.2">
      <c r="AX43470" s="78"/>
    </row>
    <row r="43471" spans="50:50" ht="0" hidden="1" customHeight="1" x14ac:dyDescent="0.2">
      <c r="AX43471" s="78"/>
    </row>
    <row r="43472" spans="50:50" ht="0" hidden="1" customHeight="1" x14ac:dyDescent="0.2">
      <c r="AX43472" s="78"/>
    </row>
    <row r="43473" spans="50:50" ht="0" hidden="1" customHeight="1" x14ac:dyDescent="0.2">
      <c r="AX43473" s="78"/>
    </row>
    <row r="43474" spans="50:50" ht="0" hidden="1" customHeight="1" x14ac:dyDescent="0.2">
      <c r="AX43474" s="78"/>
    </row>
    <row r="43475" spans="50:50" ht="0" hidden="1" customHeight="1" x14ac:dyDescent="0.2">
      <c r="AX43475" s="78"/>
    </row>
    <row r="43476" spans="50:50" ht="0" hidden="1" customHeight="1" x14ac:dyDescent="0.2">
      <c r="AX43476" s="78"/>
    </row>
    <row r="43477" spans="50:50" ht="0" hidden="1" customHeight="1" x14ac:dyDescent="0.2">
      <c r="AX43477" s="78"/>
    </row>
    <row r="43478" spans="50:50" ht="0" hidden="1" customHeight="1" x14ac:dyDescent="0.2">
      <c r="AX43478" s="78"/>
    </row>
    <row r="43479" spans="50:50" ht="0" hidden="1" customHeight="1" x14ac:dyDescent="0.2">
      <c r="AX43479" s="78"/>
    </row>
    <row r="43480" spans="50:50" ht="0" hidden="1" customHeight="1" x14ac:dyDescent="0.2">
      <c r="AX43480" s="78"/>
    </row>
    <row r="43481" spans="50:50" ht="0" hidden="1" customHeight="1" x14ac:dyDescent="0.2">
      <c r="AX43481" s="78"/>
    </row>
    <row r="43482" spans="50:50" ht="0" hidden="1" customHeight="1" x14ac:dyDescent="0.2">
      <c r="AX43482" s="78"/>
    </row>
    <row r="43483" spans="50:50" ht="0" hidden="1" customHeight="1" x14ac:dyDescent="0.2">
      <c r="AX43483" s="78"/>
    </row>
    <row r="43484" spans="50:50" ht="0" hidden="1" customHeight="1" x14ac:dyDescent="0.2">
      <c r="AX43484" s="78"/>
    </row>
    <row r="43485" spans="50:50" ht="0" hidden="1" customHeight="1" x14ac:dyDescent="0.2">
      <c r="AX43485" s="78"/>
    </row>
    <row r="43486" spans="50:50" ht="0" hidden="1" customHeight="1" x14ac:dyDescent="0.2">
      <c r="AX43486" s="78"/>
    </row>
    <row r="43487" spans="50:50" ht="0" hidden="1" customHeight="1" x14ac:dyDescent="0.2">
      <c r="AX43487" s="78"/>
    </row>
    <row r="43488" spans="50:50" ht="0" hidden="1" customHeight="1" x14ac:dyDescent="0.2">
      <c r="AX43488" s="78"/>
    </row>
    <row r="43489" spans="50:50" ht="0" hidden="1" customHeight="1" x14ac:dyDescent="0.2">
      <c r="AX43489" s="78"/>
    </row>
    <row r="43490" spans="50:50" ht="0" hidden="1" customHeight="1" x14ac:dyDescent="0.2">
      <c r="AX43490" s="78"/>
    </row>
    <row r="43491" spans="50:50" ht="0" hidden="1" customHeight="1" x14ac:dyDescent="0.2">
      <c r="AX43491" s="78"/>
    </row>
    <row r="43492" spans="50:50" ht="0" hidden="1" customHeight="1" x14ac:dyDescent="0.2">
      <c r="AX43492" s="78"/>
    </row>
    <row r="43493" spans="50:50" ht="0" hidden="1" customHeight="1" x14ac:dyDescent="0.2">
      <c r="AX43493" s="78"/>
    </row>
    <row r="43494" spans="50:50" ht="0" hidden="1" customHeight="1" x14ac:dyDescent="0.2">
      <c r="AX43494" s="78"/>
    </row>
    <row r="43495" spans="50:50" ht="0" hidden="1" customHeight="1" x14ac:dyDescent="0.2">
      <c r="AX43495" s="78"/>
    </row>
    <row r="43496" spans="50:50" ht="0" hidden="1" customHeight="1" x14ac:dyDescent="0.2">
      <c r="AX43496" s="78"/>
    </row>
    <row r="43497" spans="50:50" ht="0" hidden="1" customHeight="1" x14ac:dyDescent="0.2">
      <c r="AX43497" s="78"/>
    </row>
    <row r="43498" spans="50:50" ht="0" hidden="1" customHeight="1" x14ac:dyDescent="0.2">
      <c r="AX43498" s="78"/>
    </row>
    <row r="43499" spans="50:50" ht="0" hidden="1" customHeight="1" x14ac:dyDescent="0.2">
      <c r="AX43499" s="78"/>
    </row>
    <row r="43500" spans="50:50" ht="0" hidden="1" customHeight="1" x14ac:dyDescent="0.2">
      <c r="AX43500" s="78"/>
    </row>
    <row r="43501" spans="50:50" ht="0" hidden="1" customHeight="1" x14ac:dyDescent="0.2">
      <c r="AX43501" s="78"/>
    </row>
    <row r="43502" spans="50:50" ht="0" hidden="1" customHeight="1" x14ac:dyDescent="0.2">
      <c r="AX43502" s="78"/>
    </row>
    <row r="43503" spans="50:50" ht="0" hidden="1" customHeight="1" x14ac:dyDescent="0.2">
      <c r="AX43503" s="78"/>
    </row>
    <row r="43504" spans="50:50" ht="0" hidden="1" customHeight="1" x14ac:dyDescent="0.2">
      <c r="AX43504" s="78"/>
    </row>
    <row r="43505" spans="50:50" ht="0" hidden="1" customHeight="1" x14ac:dyDescent="0.2">
      <c r="AX43505" s="78"/>
    </row>
    <row r="43506" spans="50:50" ht="0" hidden="1" customHeight="1" x14ac:dyDescent="0.2">
      <c r="AX43506" s="78"/>
    </row>
    <row r="43507" spans="50:50" ht="0" hidden="1" customHeight="1" x14ac:dyDescent="0.2">
      <c r="AX43507" s="78"/>
    </row>
    <row r="43508" spans="50:50" ht="0" hidden="1" customHeight="1" x14ac:dyDescent="0.2">
      <c r="AX43508" s="78"/>
    </row>
    <row r="43509" spans="50:50" ht="0" hidden="1" customHeight="1" x14ac:dyDescent="0.2">
      <c r="AX43509" s="78"/>
    </row>
    <row r="43510" spans="50:50" ht="0" hidden="1" customHeight="1" x14ac:dyDescent="0.2">
      <c r="AX43510" s="78"/>
    </row>
    <row r="43511" spans="50:50" ht="0" hidden="1" customHeight="1" x14ac:dyDescent="0.2">
      <c r="AX43511" s="78"/>
    </row>
    <row r="43512" spans="50:50" ht="0" hidden="1" customHeight="1" x14ac:dyDescent="0.2">
      <c r="AX43512" s="78"/>
    </row>
    <row r="43513" spans="50:50" ht="0" hidden="1" customHeight="1" x14ac:dyDescent="0.2">
      <c r="AX43513" s="78"/>
    </row>
    <row r="43514" spans="50:50" ht="0" hidden="1" customHeight="1" x14ac:dyDescent="0.2">
      <c r="AX43514" s="78"/>
    </row>
    <row r="43515" spans="50:50" ht="0" hidden="1" customHeight="1" x14ac:dyDescent="0.2">
      <c r="AX43515" s="78"/>
    </row>
    <row r="43516" spans="50:50" ht="0" hidden="1" customHeight="1" x14ac:dyDescent="0.2">
      <c r="AX43516" s="78"/>
    </row>
    <row r="43517" spans="50:50" ht="0" hidden="1" customHeight="1" x14ac:dyDescent="0.2">
      <c r="AX43517" s="78"/>
    </row>
    <row r="43518" spans="50:50" ht="0" hidden="1" customHeight="1" x14ac:dyDescent="0.2">
      <c r="AX43518" s="78"/>
    </row>
    <row r="43519" spans="50:50" ht="0" hidden="1" customHeight="1" x14ac:dyDescent="0.2">
      <c r="AX43519" s="78"/>
    </row>
    <row r="43520" spans="50:50" ht="0" hidden="1" customHeight="1" x14ac:dyDescent="0.2">
      <c r="AX43520" s="78"/>
    </row>
    <row r="43521" spans="50:50" ht="0" hidden="1" customHeight="1" x14ac:dyDescent="0.2">
      <c r="AX43521" s="78"/>
    </row>
    <row r="43522" spans="50:50" ht="0" hidden="1" customHeight="1" x14ac:dyDescent="0.2">
      <c r="AX43522" s="78"/>
    </row>
    <row r="43523" spans="50:50" ht="0" hidden="1" customHeight="1" x14ac:dyDescent="0.2">
      <c r="AX43523" s="78"/>
    </row>
    <row r="43524" spans="50:50" ht="0" hidden="1" customHeight="1" x14ac:dyDescent="0.2">
      <c r="AX43524" s="78"/>
    </row>
    <row r="43525" spans="50:50" ht="0" hidden="1" customHeight="1" x14ac:dyDescent="0.2">
      <c r="AX43525" s="78"/>
    </row>
    <row r="43526" spans="50:50" ht="0" hidden="1" customHeight="1" x14ac:dyDescent="0.2">
      <c r="AX43526" s="78"/>
    </row>
    <row r="43527" spans="50:50" ht="0" hidden="1" customHeight="1" x14ac:dyDescent="0.2">
      <c r="AX43527" s="78"/>
    </row>
    <row r="43528" spans="50:50" ht="0" hidden="1" customHeight="1" x14ac:dyDescent="0.2">
      <c r="AX43528" s="78"/>
    </row>
    <row r="43529" spans="50:50" ht="0" hidden="1" customHeight="1" x14ac:dyDescent="0.2">
      <c r="AX43529" s="78"/>
    </row>
    <row r="43530" spans="50:50" ht="0" hidden="1" customHeight="1" x14ac:dyDescent="0.2">
      <c r="AX43530" s="78"/>
    </row>
    <row r="43531" spans="50:50" ht="0" hidden="1" customHeight="1" x14ac:dyDescent="0.2">
      <c r="AX43531" s="78"/>
    </row>
    <row r="43532" spans="50:50" ht="0" hidden="1" customHeight="1" x14ac:dyDescent="0.2">
      <c r="AX43532" s="78"/>
    </row>
    <row r="43533" spans="50:50" ht="0" hidden="1" customHeight="1" x14ac:dyDescent="0.2">
      <c r="AX43533" s="78"/>
    </row>
    <row r="43534" spans="50:50" ht="0" hidden="1" customHeight="1" x14ac:dyDescent="0.2">
      <c r="AX43534" s="78"/>
    </row>
    <row r="43535" spans="50:50" ht="0" hidden="1" customHeight="1" x14ac:dyDescent="0.2">
      <c r="AX43535" s="78"/>
    </row>
    <row r="43536" spans="50:50" ht="0" hidden="1" customHeight="1" x14ac:dyDescent="0.2">
      <c r="AX43536" s="78"/>
    </row>
    <row r="43537" spans="50:50" ht="0" hidden="1" customHeight="1" x14ac:dyDescent="0.2">
      <c r="AX43537" s="78"/>
    </row>
    <row r="43538" spans="50:50" ht="0" hidden="1" customHeight="1" x14ac:dyDescent="0.2">
      <c r="AX43538" s="78"/>
    </row>
    <row r="43539" spans="50:50" ht="0" hidden="1" customHeight="1" x14ac:dyDescent="0.2">
      <c r="AX43539" s="78"/>
    </row>
    <row r="43540" spans="50:50" ht="0" hidden="1" customHeight="1" x14ac:dyDescent="0.2">
      <c r="AX43540" s="78"/>
    </row>
    <row r="43541" spans="50:50" ht="0" hidden="1" customHeight="1" x14ac:dyDescent="0.2">
      <c r="AX43541" s="78"/>
    </row>
    <row r="43542" spans="50:50" ht="0" hidden="1" customHeight="1" x14ac:dyDescent="0.2">
      <c r="AX43542" s="78"/>
    </row>
    <row r="43543" spans="50:50" ht="0" hidden="1" customHeight="1" x14ac:dyDescent="0.2">
      <c r="AX43543" s="78"/>
    </row>
    <row r="43544" spans="50:50" ht="0" hidden="1" customHeight="1" x14ac:dyDescent="0.2">
      <c r="AX43544" s="78"/>
    </row>
    <row r="43545" spans="50:50" ht="0" hidden="1" customHeight="1" x14ac:dyDescent="0.2">
      <c r="AX43545" s="78"/>
    </row>
    <row r="43546" spans="50:50" ht="0" hidden="1" customHeight="1" x14ac:dyDescent="0.2">
      <c r="AX43546" s="78"/>
    </row>
    <row r="43547" spans="50:50" ht="0" hidden="1" customHeight="1" x14ac:dyDescent="0.2">
      <c r="AX43547" s="78"/>
    </row>
    <row r="43548" spans="50:50" ht="0" hidden="1" customHeight="1" x14ac:dyDescent="0.2">
      <c r="AX43548" s="78"/>
    </row>
    <row r="43549" spans="50:50" ht="0" hidden="1" customHeight="1" x14ac:dyDescent="0.2">
      <c r="AX43549" s="78"/>
    </row>
    <row r="43550" spans="50:50" ht="0" hidden="1" customHeight="1" x14ac:dyDescent="0.2">
      <c r="AX43550" s="78"/>
    </row>
    <row r="43551" spans="50:50" ht="0" hidden="1" customHeight="1" x14ac:dyDescent="0.2">
      <c r="AX43551" s="78"/>
    </row>
    <row r="43552" spans="50:50" ht="0" hidden="1" customHeight="1" x14ac:dyDescent="0.2">
      <c r="AX43552" s="78"/>
    </row>
    <row r="43553" spans="50:50" ht="0" hidden="1" customHeight="1" x14ac:dyDescent="0.2">
      <c r="AX43553" s="78"/>
    </row>
    <row r="43554" spans="50:50" ht="0" hidden="1" customHeight="1" x14ac:dyDescent="0.2">
      <c r="AX43554" s="78"/>
    </row>
    <row r="43555" spans="50:50" ht="0" hidden="1" customHeight="1" x14ac:dyDescent="0.2">
      <c r="AX43555" s="78"/>
    </row>
    <row r="43556" spans="50:50" ht="0" hidden="1" customHeight="1" x14ac:dyDescent="0.2">
      <c r="AX43556" s="78"/>
    </row>
    <row r="43557" spans="50:50" ht="0" hidden="1" customHeight="1" x14ac:dyDescent="0.2">
      <c r="AX43557" s="78"/>
    </row>
    <row r="43558" spans="50:50" ht="0" hidden="1" customHeight="1" x14ac:dyDescent="0.2">
      <c r="AX43558" s="78"/>
    </row>
    <row r="43559" spans="50:50" ht="0" hidden="1" customHeight="1" x14ac:dyDescent="0.2">
      <c r="AX43559" s="78"/>
    </row>
    <row r="43560" spans="50:50" ht="0" hidden="1" customHeight="1" x14ac:dyDescent="0.2">
      <c r="AX43560" s="78"/>
    </row>
    <row r="43561" spans="50:50" ht="0" hidden="1" customHeight="1" x14ac:dyDescent="0.2">
      <c r="AX43561" s="78"/>
    </row>
    <row r="43562" spans="50:50" ht="0" hidden="1" customHeight="1" x14ac:dyDescent="0.2">
      <c r="AX43562" s="78"/>
    </row>
    <row r="43563" spans="50:50" ht="0" hidden="1" customHeight="1" x14ac:dyDescent="0.2">
      <c r="AX43563" s="78"/>
    </row>
    <row r="43564" spans="50:50" ht="0" hidden="1" customHeight="1" x14ac:dyDescent="0.2">
      <c r="AX43564" s="78"/>
    </row>
    <row r="43565" spans="50:50" ht="0" hidden="1" customHeight="1" x14ac:dyDescent="0.2">
      <c r="AX43565" s="78"/>
    </row>
    <row r="43566" spans="50:50" ht="0" hidden="1" customHeight="1" x14ac:dyDescent="0.2">
      <c r="AX43566" s="78"/>
    </row>
    <row r="43567" spans="50:50" ht="0" hidden="1" customHeight="1" x14ac:dyDescent="0.2">
      <c r="AX43567" s="78"/>
    </row>
    <row r="43568" spans="50:50" ht="0" hidden="1" customHeight="1" x14ac:dyDescent="0.2">
      <c r="AX43568" s="78"/>
    </row>
    <row r="43569" spans="50:50" ht="0" hidden="1" customHeight="1" x14ac:dyDescent="0.2">
      <c r="AX43569" s="78"/>
    </row>
    <row r="43570" spans="50:50" ht="0" hidden="1" customHeight="1" x14ac:dyDescent="0.2">
      <c r="AX43570" s="78"/>
    </row>
    <row r="43571" spans="50:50" ht="0" hidden="1" customHeight="1" x14ac:dyDescent="0.2">
      <c r="AX43571" s="78"/>
    </row>
    <row r="43572" spans="50:50" ht="0" hidden="1" customHeight="1" x14ac:dyDescent="0.2">
      <c r="AX43572" s="78"/>
    </row>
    <row r="43573" spans="50:50" ht="0" hidden="1" customHeight="1" x14ac:dyDescent="0.2">
      <c r="AX43573" s="78"/>
    </row>
    <row r="43574" spans="50:50" ht="0" hidden="1" customHeight="1" x14ac:dyDescent="0.2">
      <c r="AX43574" s="78"/>
    </row>
    <row r="43575" spans="50:50" ht="0" hidden="1" customHeight="1" x14ac:dyDescent="0.2">
      <c r="AX43575" s="78"/>
    </row>
    <row r="43576" spans="50:50" ht="0" hidden="1" customHeight="1" x14ac:dyDescent="0.2">
      <c r="AX43576" s="78"/>
    </row>
    <row r="43577" spans="50:50" ht="0" hidden="1" customHeight="1" x14ac:dyDescent="0.2">
      <c r="AX43577" s="78"/>
    </row>
    <row r="43578" spans="50:50" ht="0" hidden="1" customHeight="1" x14ac:dyDescent="0.2">
      <c r="AX43578" s="78"/>
    </row>
    <row r="43579" spans="50:50" ht="0" hidden="1" customHeight="1" x14ac:dyDescent="0.2">
      <c r="AX43579" s="78"/>
    </row>
    <row r="43580" spans="50:50" ht="0" hidden="1" customHeight="1" x14ac:dyDescent="0.2">
      <c r="AX43580" s="78"/>
    </row>
    <row r="43581" spans="50:50" ht="0" hidden="1" customHeight="1" x14ac:dyDescent="0.2">
      <c r="AX43581" s="78"/>
    </row>
    <row r="43582" spans="50:50" ht="0" hidden="1" customHeight="1" x14ac:dyDescent="0.2">
      <c r="AX43582" s="78"/>
    </row>
    <row r="43583" spans="50:50" ht="0" hidden="1" customHeight="1" x14ac:dyDescent="0.2">
      <c r="AX43583" s="78"/>
    </row>
    <row r="43584" spans="50:50" ht="0" hidden="1" customHeight="1" x14ac:dyDescent="0.2">
      <c r="AX43584" s="78"/>
    </row>
    <row r="43585" spans="50:50" ht="0" hidden="1" customHeight="1" x14ac:dyDescent="0.2">
      <c r="AX43585" s="78"/>
    </row>
    <row r="43586" spans="50:50" ht="0" hidden="1" customHeight="1" x14ac:dyDescent="0.2">
      <c r="AX43586" s="78"/>
    </row>
    <row r="43587" spans="50:50" ht="0" hidden="1" customHeight="1" x14ac:dyDescent="0.2">
      <c r="AX43587" s="78"/>
    </row>
    <row r="43588" spans="50:50" ht="0" hidden="1" customHeight="1" x14ac:dyDescent="0.2">
      <c r="AX43588" s="78"/>
    </row>
    <row r="43589" spans="50:50" ht="0" hidden="1" customHeight="1" x14ac:dyDescent="0.2">
      <c r="AX43589" s="78"/>
    </row>
    <row r="43590" spans="50:50" ht="0" hidden="1" customHeight="1" x14ac:dyDescent="0.2">
      <c r="AX43590" s="78"/>
    </row>
    <row r="43591" spans="50:50" ht="0" hidden="1" customHeight="1" x14ac:dyDescent="0.2">
      <c r="AX43591" s="78"/>
    </row>
    <row r="43592" spans="50:50" ht="0" hidden="1" customHeight="1" x14ac:dyDescent="0.2">
      <c r="AX43592" s="78"/>
    </row>
    <row r="43593" spans="50:50" ht="0" hidden="1" customHeight="1" x14ac:dyDescent="0.2">
      <c r="AX43593" s="78"/>
    </row>
    <row r="43594" spans="50:50" ht="0" hidden="1" customHeight="1" x14ac:dyDescent="0.2">
      <c r="AX43594" s="78"/>
    </row>
    <row r="43595" spans="50:50" ht="0" hidden="1" customHeight="1" x14ac:dyDescent="0.2">
      <c r="AX43595" s="78"/>
    </row>
    <row r="43596" spans="50:50" ht="0" hidden="1" customHeight="1" x14ac:dyDescent="0.2">
      <c r="AX43596" s="78"/>
    </row>
    <row r="43597" spans="50:50" ht="0" hidden="1" customHeight="1" x14ac:dyDescent="0.2">
      <c r="AX43597" s="78"/>
    </row>
    <row r="43598" spans="50:50" ht="0" hidden="1" customHeight="1" x14ac:dyDescent="0.2">
      <c r="AX43598" s="78"/>
    </row>
    <row r="43599" spans="50:50" ht="0" hidden="1" customHeight="1" x14ac:dyDescent="0.2">
      <c r="AX43599" s="78"/>
    </row>
    <row r="43600" spans="50:50" ht="0" hidden="1" customHeight="1" x14ac:dyDescent="0.2">
      <c r="AX43600" s="78"/>
    </row>
    <row r="43601" spans="50:50" ht="0" hidden="1" customHeight="1" x14ac:dyDescent="0.2">
      <c r="AX43601" s="78"/>
    </row>
    <row r="43602" spans="50:50" ht="0" hidden="1" customHeight="1" x14ac:dyDescent="0.2">
      <c r="AX43602" s="78"/>
    </row>
    <row r="43603" spans="50:50" ht="0" hidden="1" customHeight="1" x14ac:dyDescent="0.2">
      <c r="AX43603" s="78"/>
    </row>
    <row r="43604" spans="50:50" ht="0" hidden="1" customHeight="1" x14ac:dyDescent="0.2">
      <c r="AX43604" s="78"/>
    </row>
    <row r="43605" spans="50:50" ht="0" hidden="1" customHeight="1" x14ac:dyDescent="0.2">
      <c r="AX43605" s="78"/>
    </row>
    <row r="43606" spans="50:50" ht="0" hidden="1" customHeight="1" x14ac:dyDescent="0.2">
      <c r="AX43606" s="78"/>
    </row>
    <row r="43607" spans="50:50" ht="0" hidden="1" customHeight="1" x14ac:dyDescent="0.2">
      <c r="AX43607" s="78"/>
    </row>
    <row r="43608" spans="50:50" ht="0" hidden="1" customHeight="1" x14ac:dyDescent="0.2">
      <c r="AX43608" s="78"/>
    </row>
    <row r="43609" spans="50:50" ht="0" hidden="1" customHeight="1" x14ac:dyDescent="0.2">
      <c r="AX43609" s="78"/>
    </row>
    <row r="43610" spans="50:50" ht="0" hidden="1" customHeight="1" x14ac:dyDescent="0.2">
      <c r="AX43610" s="78"/>
    </row>
    <row r="43611" spans="50:50" ht="0" hidden="1" customHeight="1" x14ac:dyDescent="0.2">
      <c r="AX43611" s="78"/>
    </row>
    <row r="43612" spans="50:50" ht="0" hidden="1" customHeight="1" x14ac:dyDescent="0.2">
      <c r="AX43612" s="78"/>
    </row>
    <row r="43613" spans="50:50" ht="0" hidden="1" customHeight="1" x14ac:dyDescent="0.2">
      <c r="AX43613" s="78"/>
    </row>
    <row r="43614" spans="50:50" ht="0" hidden="1" customHeight="1" x14ac:dyDescent="0.2">
      <c r="AX43614" s="78"/>
    </row>
    <row r="43615" spans="50:50" ht="0" hidden="1" customHeight="1" x14ac:dyDescent="0.2">
      <c r="AX43615" s="78"/>
    </row>
    <row r="43616" spans="50:50" ht="0" hidden="1" customHeight="1" x14ac:dyDescent="0.2">
      <c r="AX43616" s="78"/>
    </row>
    <row r="43617" spans="50:50" ht="0" hidden="1" customHeight="1" x14ac:dyDescent="0.2">
      <c r="AX43617" s="78"/>
    </row>
    <row r="43618" spans="50:50" ht="0" hidden="1" customHeight="1" x14ac:dyDescent="0.2">
      <c r="AX43618" s="78"/>
    </row>
    <row r="43619" spans="50:50" ht="0" hidden="1" customHeight="1" x14ac:dyDescent="0.2">
      <c r="AX43619" s="78"/>
    </row>
    <row r="43620" spans="50:50" ht="0" hidden="1" customHeight="1" x14ac:dyDescent="0.2">
      <c r="AX43620" s="78"/>
    </row>
    <row r="43621" spans="50:50" ht="0" hidden="1" customHeight="1" x14ac:dyDescent="0.2">
      <c r="AX43621" s="78"/>
    </row>
    <row r="43622" spans="50:50" ht="0" hidden="1" customHeight="1" x14ac:dyDescent="0.2">
      <c r="AX43622" s="78"/>
    </row>
    <row r="43623" spans="50:50" ht="0" hidden="1" customHeight="1" x14ac:dyDescent="0.2">
      <c r="AX43623" s="78"/>
    </row>
    <row r="43624" spans="50:50" ht="0" hidden="1" customHeight="1" x14ac:dyDescent="0.2">
      <c r="AX43624" s="78"/>
    </row>
    <row r="43625" spans="50:50" ht="0" hidden="1" customHeight="1" x14ac:dyDescent="0.2">
      <c r="AX43625" s="78"/>
    </row>
    <row r="43626" spans="50:50" ht="0" hidden="1" customHeight="1" x14ac:dyDescent="0.2">
      <c r="AX43626" s="78"/>
    </row>
    <row r="43627" spans="50:50" ht="0" hidden="1" customHeight="1" x14ac:dyDescent="0.2">
      <c r="AX43627" s="78"/>
    </row>
    <row r="43628" spans="50:50" ht="0" hidden="1" customHeight="1" x14ac:dyDescent="0.2">
      <c r="AX43628" s="78"/>
    </row>
    <row r="43629" spans="50:50" ht="0" hidden="1" customHeight="1" x14ac:dyDescent="0.2">
      <c r="AX43629" s="78"/>
    </row>
    <row r="43630" spans="50:50" ht="0" hidden="1" customHeight="1" x14ac:dyDescent="0.2">
      <c r="AX43630" s="78"/>
    </row>
    <row r="43631" spans="50:50" ht="0" hidden="1" customHeight="1" x14ac:dyDescent="0.2">
      <c r="AX43631" s="78"/>
    </row>
    <row r="43632" spans="50:50" ht="0" hidden="1" customHeight="1" x14ac:dyDescent="0.2">
      <c r="AX43632" s="78"/>
    </row>
    <row r="43633" spans="50:50" ht="0" hidden="1" customHeight="1" x14ac:dyDescent="0.2">
      <c r="AX43633" s="78"/>
    </row>
    <row r="43634" spans="50:50" ht="0" hidden="1" customHeight="1" x14ac:dyDescent="0.2">
      <c r="AX43634" s="78"/>
    </row>
    <row r="43635" spans="50:50" ht="0" hidden="1" customHeight="1" x14ac:dyDescent="0.2">
      <c r="AX43635" s="78"/>
    </row>
    <row r="43636" spans="50:50" ht="0" hidden="1" customHeight="1" x14ac:dyDescent="0.2">
      <c r="AX43636" s="78"/>
    </row>
    <row r="43637" spans="50:50" ht="0" hidden="1" customHeight="1" x14ac:dyDescent="0.2">
      <c r="AX43637" s="78"/>
    </row>
    <row r="43638" spans="50:50" ht="0" hidden="1" customHeight="1" x14ac:dyDescent="0.2">
      <c r="AX43638" s="78"/>
    </row>
    <row r="43639" spans="50:50" ht="0" hidden="1" customHeight="1" x14ac:dyDescent="0.2">
      <c r="AX43639" s="78"/>
    </row>
    <row r="43640" spans="50:50" ht="0" hidden="1" customHeight="1" x14ac:dyDescent="0.2">
      <c r="AX43640" s="78"/>
    </row>
    <row r="43641" spans="50:50" ht="0" hidden="1" customHeight="1" x14ac:dyDescent="0.2">
      <c r="AX43641" s="78"/>
    </row>
    <row r="43642" spans="50:50" ht="0" hidden="1" customHeight="1" x14ac:dyDescent="0.2">
      <c r="AX43642" s="78"/>
    </row>
    <row r="43643" spans="50:50" ht="0" hidden="1" customHeight="1" x14ac:dyDescent="0.2">
      <c r="AX43643" s="78"/>
    </row>
    <row r="43644" spans="50:50" ht="0" hidden="1" customHeight="1" x14ac:dyDescent="0.2">
      <c r="AX43644" s="78"/>
    </row>
    <row r="43645" spans="50:50" ht="0" hidden="1" customHeight="1" x14ac:dyDescent="0.2">
      <c r="AX43645" s="78"/>
    </row>
    <row r="43646" spans="50:50" ht="0" hidden="1" customHeight="1" x14ac:dyDescent="0.2">
      <c r="AX43646" s="78"/>
    </row>
    <row r="43647" spans="50:50" ht="0" hidden="1" customHeight="1" x14ac:dyDescent="0.2">
      <c r="AX43647" s="78"/>
    </row>
    <row r="43648" spans="50:50" ht="0" hidden="1" customHeight="1" x14ac:dyDescent="0.2">
      <c r="AX43648" s="78"/>
    </row>
    <row r="43649" spans="50:50" ht="0" hidden="1" customHeight="1" x14ac:dyDescent="0.2">
      <c r="AX43649" s="78"/>
    </row>
    <row r="43650" spans="50:50" ht="0" hidden="1" customHeight="1" x14ac:dyDescent="0.2">
      <c r="AX43650" s="78"/>
    </row>
    <row r="43651" spans="50:50" ht="0" hidden="1" customHeight="1" x14ac:dyDescent="0.2">
      <c r="AX43651" s="78"/>
    </row>
    <row r="43652" spans="50:50" ht="0" hidden="1" customHeight="1" x14ac:dyDescent="0.2">
      <c r="AX43652" s="78"/>
    </row>
    <row r="43653" spans="50:50" ht="0" hidden="1" customHeight="1" x14ac:dyDescent="0.2">
      <c r="AX43653" s="78"/>
    </row>
    <row r="43654" spans="50:50" ht="0" hidden="1" customHeight="1" x14ac:dyDescent="0.2">
      <c r="AX43654" s="78"/>
    </row>
    <row r="43655" spans="50:50" ht="0" hidden="1" customHeight="1" x14ac:dyDescent="0.2">
      <c r="AX43655" s="78"/>
    </row>
    <row r="43656" spans="50:50" ht="0" hidden="1" customHeight="1" x14ac:dyDescent="0.2">
      <c r="AX43656" s="78"/>
    </row>
    <row r="43657" spans="50:50" ht="0" hidden="1" customHeight="1" x14ac:dyDescent="0.2">
      <c r="AX43657" s="78"/>
    </row>
    <row r="43658" spans="50:50" ht="0" hidden="1" customHeight="1" x14ac:dyDescent="0.2">
      <c r="AX43658" s="78"/>
    </row>
    <row r="43659" spans="50:50" ht="0" hidden="1" customHeight="1" x14ac:dyDescent="0.2">
      <c r="AX43659" s="78"/>
    </row>
    <row r="43660" spans="50:50" ht="0" hidden="1" customHeight="1" x14ac:dyDescent="0.2">
      <c r="AX43660" s="78"/>
    </row>
    <row r="43661" spans="50:50" ht="0" hidden="1" customHeight="1" x14ac:dyDescent="0.2">
      <c r="AX43661" s="78"/>
    </row>
    <row r="43662" spans="50:50" ht="0" hidden="1" customHeight="1" x14ac:dyDescent="0.2">
      <c r="AX43662" s="78"/>
    </row>
    <row r="43663" spans="50:50" ht="0" hidden="1" customHeight="1" x14ac:dyDescent="0.2">
      <c r="AX43663" s="78"/>
    </row>
    <row r="43664" spans="50:50" ht="0" hidden="1" customHeight="1" x14ac:dyDescent="0.2">
      <c r="AX43664" s="78"/>
    </row>
    <row r="43665" spans="50:50" ht="0" hidden="1" customHeight="1" x14ac:dyDescent="0.2">
      <c r="AX43665" s="78"/>
    </row>
    <row r="43666" spans="50:50" ht="0" hidden="1" customHeight="1" x14ac:dyDescent="0.2">
      <c r="AX43666" s="78"/>
    </row>
    <row r="43667" spans="50:50" ht="0" hidden="1" customHeight="1" x14ac:dyDescent="0.2">
      <c r="AX43667" s="78"/>
    </row>
    <row r="43668" spans="50:50" ht="0" hidden="1" customHeight="1" x14ac:dyDescent="0.2">
      <c r="AX43668" s="78"/>
    </row>
    <row r="43669" spans="50:50" ht="0" hidden="1" customHeight="1" x14ac:dyDescent="0.2">
      <c r="AX43669" s="78"/>
    </row>
    <row r="43670" spans="50:50" ht="0" hidden="1" customHeight="1" x14ac:dyDescent="0.2">
      <c r="AX43670" s="78"/>
    </row>
    <row r="43671" spans="50:50" ht="0" hidden="1" customHeight="1" x14ac:dyDescent="0.2">
      <c r="AX43671" s="78"/>
    </row>
    <row r="43672" spans="50:50" ht="0" hidden="1" customHeight="1" x14ac:dyDescent="0.2">
      <c r="AX43672" s="78"/>
    </row>
    <row r="43673" spans="50:50" ht="0" hidden="1" customHeight="1" x14ac:dyDescent="0.2">
      <c r="AX43673" s="78"/>
    </row>
    <row r="43674" spans="50:50" ht="0" hidden="1" customHeight="1" x14ac:dyDescent="0.2">
      <c r="AX43674" s="78"/>
    </row>
    <row r="43675" spans="50:50" ht="0" hidden="1" customHeight="1" x14ac:dyDescent="0.2">
      <c r="AX43675" s="78"/>
    </row>
    <row r="43676" spans="50:50" ht="0" hidden="1" customHeight="1" x14ac:dyDescent="0.2">
      <c r="AX43676" s="78"/>
    </row>
    <row r="43677" spans="50:50" ht="0" hidden="1" customHeight="1" x14ac:dyDescent="0.2">
      <c r="AX43677" s="78"/>
    </row>
    <row r="43678" spans="50:50" ht="0" hidden="1" customHeight="1" x14ac:dyDescent="0.2">
      <c r="AX43678" s="78"/>
    </row>
    <row r="43679" spans="50:50" ht="0" hidden="1" customHeight="1" x14ac:dyDescent="0.2">
      <c r="AX43679" s="78"/>
    </row>
    <row r="43680" spans="50:50" ht="0" hidden="1" customHeight="1" x14ac:dyDescent="0.2">
      <c r="AX43680" s="78"/>
    </row>
    <row r="43681" spans="50:50" ht="0" hidden="1" customHeight="1" x14ac:dyDescent="0.2">
      <c r="AX43681" s="78"/>
    </row>
    <row r="43682" spans="50:50" ht="0" hidden="1" customHeight="1" x14ac:dyDescent="0.2">
      <c r="AX43682" s="78"/>
    </row>
    <row r="43683" spans="50:50" ht="0" hidden="1" customHeight="1" x14ac:dyDescent="0.2">
      <c r="AX43683" s="78"/>
    </row>
    <row r="43684" spans="50:50" ht="0" hidden="1" customHeight="1" x14ac:dyDescent="0.2">
      <c r="AX43684" s="78"/>
    </row>
    <row r="43685" spans="50:50" ht="0" hidden="1" customHeight="1" x14ac:dyDescent="0.2">
      <c r="AX43685" s="78"/>
    </row>
    <row r="43686" spans="50:50" ht="0" hidden="1" customHeight="1" x14ac:dyDescent="0.2">
      <c r="AX43686" s="78"/>
    </row>
    <row r="43687" spans="50:50" ht="0" hidden="1" customHeight="1" x14ac:dyDescent="0.2">
      <c r="AX43687" s="78"/>
    </row>
    <row r="43688" spans="50:50" ht="0" hidden="1" customHeight="1" x14ac:dyDescent="0.2">
      <c r="AX43688" s="78"/>
    </row>
    <row r="43689" spans="50:50" ht="0" hidden="1" customHeight="1" x14ac:dyDescent="0.2">
      <c r="AX43689" s="78"/>
    </row>
    <row r="43690" spans="50:50" ht="0" hidden="1" customHeight="1" x14ac:dyDescent="0.2">
      <c r="AX43690" s="78"/>
    </row>
    <row r="43691" spans="50:50" ht="0" hidden="1" customHeight="1" x14ac:dyDescent="0.2">
      <c r="AX43691" s="78"/>
    </row>
    <row r="43692" spans="50:50" ht="0" hidden="1" customHeight="1" x14ac:dyDescent="0.2">
      <c r="AX43692" s="78"/>
    </row>
    <row r="43693" spans="50:50" ht="0" hidden="1" customHeight="1" x14ac:dyDescent="0.2">
      <c r="AX43693" s="78"/>
    </row>
    <row r="43694" spans="50:50" ht="0" hidden="1" customHeight="1" x14ac:dyDescent="0.2">
      <c r="AX43694" s="78"/>
    </row>
    <row r="43695" spans="50:50" ht="0" hidden="1" customHeight="1" x14ac:dyDescent="0.2">
      <c r="AX43695" s="78"/>
    </row>
    <row r="43696" spans="50:50" ht="0" hidden="1" customHeight="1" x14ac:dyDescent="0.2">
      <c r="AX43696" s="78"/>
    </row>
    <row r="43697" spans="50:50" ht="0" hidden="1" customHeight="1" x14ac:dyDescent="0.2">
      <c r="AX43697" s="78"/>
    </row>
    <row r="43698" spans="50:50" ht="0" hidden="1" customHeight="1" x14ac:dyDescent="0.2">
      <c r="AX43698" s="78"/>
    </row>
    <row r="43699" spans="50:50" ht="0" hidden="1" customHeight="1" x14ac:dyDescent="0.2">
      <c r="AX43699" s="78"/>
    </row>
    <row r="43700" spans="50:50" ht="0" hidden="1" customHeight="1" x14ac:dyDescent="0.2">
      <c r="AX43700" s="78"/>
    </row>
    <row r="43701" spans="50:50" ht="0" hidden="1" customHeight="1" x14ac:dyDescent="0.2">
      <c r="AX43701" s="78"/>
    </row>
    <row r="43702" spans="50:50" ht="0" hidden="1" customHeight="1" x14ac:dyDescent="0.2">
      <c r="AX43702" s="78"/>
    </row>
    <row r="43703" spans="50:50" ht="0" hidden="1" customHeight="1" x14ac:dyDescent="0.2">
      <c r="AX43703" s="78"/>
    </row>
    <row r="43704" spans="50:50" ht="0" hidden="1" customHeight="1" x14ac:dyDescent="0.2">
      <c r="AX43704" s="78"/>
    </row>
    <row r="43705" spans="50:50" ht="0" hidden="1" customHeight="1" x14ac:dyDescent="0.2">
      <c r="AX43705" s="78"/>
    </row>
    <row r="43706" spans="50:50" ht="0" hidden="1" customHeight="1" x14ac:dyDescent="0.2">
      <c r="AX43706" s="78"/>
    </row>
    <row r="43707" spans="50:50" ht="0" hidden="1" customHeight="1" x14ac:dyDescent="0.2">
      <c r="AX43707" s="78"/>
    </row>
    <row r="43708" spans="50:50" ht="0" hidden="1" customHeight="1" x14ac:dyDescent="0.2">
      <c r="AX43708" s="78"/>
    </row>
    <row r="43709" spans="50:50" ht="0" hidden="1" customHeight="1" x14ac:dyDescent="0.2">
      <c r="AX43709" s="78"/>
    </row>
    <row r="43710" spans="50:50" ht="0" hidden="1" customHeight="1" x14ac:dyDescent="0.2">
      <c r="AX43710" s="78"/>
    </row>
    <row r="43711" spans="50:50" ht="0" hidden="1" customHeight="1" x14ac:dyDescent="0.2">
      <c r="AX43711" s="78"/>
    </row>
    <row r="43712" spans="50:50" ht="0" hidden="1" customHeight="1" x14ac:dyDescent="0.2">
      <c r="AX43712" s="78"/>
    </row>
    <row r="43713" spans="50:50" ht="0" hidden="1" customHeight="1" x14ac:dyDescent="0.2">
      <c r="AX43713" s="78"/>
    </row>
    <row r="43714" spans="50:50" ht="0" hidden="1" customHeight="1" x14ac:dyDescent="0.2">
      <c r="AX43714" s="78"/>
    </row>
    <row r="43715" spans="50:50" ht="0" hidden="1" customHeight="1" x14ac:dyDescent="0.2">
      <c r="AX43715" s="78"/>
    </row>
    <row r="43716" spans="50:50" ht="0" hidden="1" customHeight="1" x14ac:dyDescent="0.2">
      <c r="AX43716" s="78"/>
    </row>
    <row r="43717" spans="50:50" ht="0" hidden="1" customHeight="1" x14ac:dyDescent="0.2">
      <c r="AX43717" s="78"/>
    </row>
    <row r="43718" spans="50:50" ht="0" hidden="1" customHeight="1" x14ac:dyDescent="0.2">
      <c r="AX43718" s="78"/>
    </row>
    <row r="43719" spans="50:50" ht="0" hidden="1" customHeight="1" x14ac:dyDescent="0.2">
      <c r="AX43719" s="78"/>
    </row>
    <row r="43720" spans="50:50" ht="0" hidden="1" customHeight="1" x14ac:dyDescent="0.2">
      <c r="AX43720" s="78"/>
    </row>
    <row r="43721" spans="50:50" ht="0" hidden="1" customHeight="1" x14ac:dyDescent="0.2">
      <c r="AX43721" s="78"/>
    </row>
    <row r="43722" spans="50:50" ht="0" hidden="1" customHeight="1" x14ac:dyDescent="0.2">
      <c r="AX43722" s="78"/>
    </row>
    <row r="43723" spans="50:50" ht="0" hidden="1" customHeight="1" x14ac:dyDescent="0.2">
      <c r="AX43723" s="78"/>
    </row>
    <row r="43724" spans="50:50" ht="0" hidden="1" customHeight="1" x14ac:dyDescent="0.2">
      <c r="AX43724" s="78"/>
    </row>
    <row r="43725" spans="50:50" ht="0" hidden="1" customHeight="1" x14ac:dyDescent="0.2">
      <c r="AX43725" s="78"/>
    </row>
    <row r="43726" spans="50:50" ht="0" hidden="1" customHeight="1" x14ac:dyDescent="0.2">
      <c r="AX43726" s="78"/>
    </row>
    <row r="43727" spans="50:50" ht="0" hidden="1" customHeight="1" x14ac:dyDescent="0.2">
      <c r="AX43727" s="78"/>
    </row>
    <row r="43728" spans="50:50" ht="0" hidden="1" customHeight="1" x14ac:dyDescent="0.2">
      <c r="AX43728" s="78"/>
    </row>
    <row r="43729" spans="50:50" ht="0" hidden="1" customHeight="1" x14ac:dyDescent="0.2">
      <c r="AX43729" s="78"/>
    </row>
    <row r="43730" spans="50:50" ht="0" hidden="1" customHeight="1" x14ac:dyDescent="0.2">
      <c r="AX43730" s="78"/>
    </row>
    <row r="43731" spans="50:50" ht="0" hidden="1" customHeight="1" x14ac:dyDescent="0.2">
      <c r="AX43731" s="78"/>
    </row>
    <row r="43732" spans="50:50" ht="0" hidden="1" customHeight="1" x14ac:dyDescent="0.2">
      <c r="AX43732" s="78"/>
    </row>
    <row r="43733" spans="50:50" ht="0" hidden="1" customHeight="1" x14ac:dyDescent="0.2">
      <c r="AX43733" s="78"/>
    </row>
    <row r="43734" spans="50:50" ht="0" hidden="1" customHeight="1" x14ac:dyDescent="0.2">
      <c r="AX43734" s="78"/>
    </row>
    <row r="43735" spans="50:50" ht="0" hidden="1" customHeight="1" x14ac:dyDescent="0.2">
      <c r="AX43735" s="78"/>
    </row>
    <row r="43736" spans="50:50" ht="0" hidden="1" customHeight="1" x14ac:dyDescent="0.2">
      <c r="AX43736" s="78"/>
    </row>
    <row r="43737" spans="50:50" ht="0" hidden="1" customHeight="1" x14ac:dyDescent="0.2">
      <c r="AX43737" s="78"/>
    </row>
    <row r="43738" spans="50:50" ht="0" hidden="1" customHeight="1" x14ac:dyDescent="0.2">
      <c r="AX43738" s="78"/>
    </row>
    <row r="43739" spans="50:50" ht="0" hidden="1" customHeight="1" x14ac:dyDescent="0.2">
      <c r="AX43739" s="78"/>
    </row>
    <row r="43740" spans="50:50" ht="0" hidden="1" customHeight="1" x14ac:dyDescent="0.2">
      <c r="AX43740" s="78"/>
    </row>
    <row r="43741" spans="50:50" ht="0" hidden="1" customHeight="1" x14ac:dyDescent="0.2">
      <c r="AX43741" s="78"/>
    </row>
    <row r="43742" spans="50:50" ht="0" hidden="1" customHeight="1" x14ac:dyDescent="0.2">
      <c r="AX43742" s="78"/>
    </row>
    <row r="43743" spans="50:50" ht="0" hidden="1" customHeight="1" x14ac:dyDescent="0.2">
      <c r="AX43743" s="78"/>
    </row>
    <row r="43744" spans="50:50" ht="0" hidden="1" customHeight="1" x14ac:dyDescent="0.2">
      <c r="AX43744" s="78"/>
    </row>
    <row r="43745" spans="50:50" ht="0" hidden="1" customHeight="1" x14ac:dyDescent="0.2">
      <c r="AX43745" s="78"/>
    </row>
    <row r="43746" spans="50:50" ht="0" hidden="1" customHeight="1" x14ac:dyDescent="0.2">
      <c r="AX43746" s="78"/>
    </row>
    <row r="43747" spans="50:50" ht="0" hidden="1" customHeight="1" x14ac:dyDescent="0.2">
      <c r="AX43747" s="78"/>
    </row>
    <row r="43748" spans="50:50" ht="0" hidden="1" customHeight="1" x14ac:dyDescent="0.2">
      <c r="AX43748" s="78"/>
    </row>
    <row r="43749" spans="50:50" ht="0" hidden="1" customHeight="1" x14ac:dyDescent="0.2">
      <c r="AX43749" s="78"/>
    </row>
    <row r="43750" spans="50:50" ht="0" hidden="1" customHeight="1" x14ac:dyDescent="0.2">
      <c r="AX43750" s="78"/>
    </row>
    <row r="43751" spans="50:50" ht="0" hidden="1" customHeight="1" x14ac:dyDescent="0.2">
      <c r="AX43751" s="78"/>
    </row>
    <row r="43752" spans="50:50" ht="0" hidden="1" customHeight="1" x14ac:dyDescent="0.2">
      <c r="AX43752" s="78"/>
    </row>
    <row r="43753" spans="50:50" ht="0" hidden="1" customHeight="1" x14ac:dyDescent="0.2">
      <c r="AX43753" s="78"/>
    </row>
    <row r="43754" spans="50:50" ht="0" hidden="1" customHeight="1" x14ac:dyDescent="0.2">
      <c r="AX43754" s="78"/>
    </row>
    <row r="43755" spans="50:50" ht="0" hidden="1" customHeight="1" x14ac:dyDescent="0.2">
      <c r="AX43755" s="78"/>
    </row>
    <row r="43756" spans="50:50" ht="0" hidden="1" customHeight="1" x14ac:dyDescent="0.2">
      <c r="AX43756" s="78"/>
    </row>
    <row r="43757" spans="50:50" ht="0" hidden="1" customHeight="1" x14ac:dyDescent="0.2">
      <c r="AX43757" s="78"/>
    </row>
    <row r="43758" spans="50:50" ht="0" hidden="1" customHeight="1" x14ac:dyDescent="0.2">
      <c r="AX43758" s="78"/>
    </row>
    <row r="43759" spans="50:50" ht="0" hidden="1" customHeight="1" x14ac:dyDescent="0.2">
      <c r="AX43759" s="78"/>
    </row>
    <row r="43760" spans="50:50" ht="0" hidden="1" customHeight="1" x14ac:dyDescent="0.2">
      <c r="AX43760" s="78"/>
    </row>
    <row r="43761" spans="50:50" ht="0" hidden="1" customHeight="1" x14ac:dyDescent="0.2">
      <c r="AX43761" s="78"/>
    </row>
    <row r="43762" spans="50:50" ht="0" hidden="1" customHeight="1" x14ac:dyDescent="0.2">
      <c r="AX43762" s="78"/>
    </row>
    <row r="43763" spans="50:50" ht="0" hidden="1" customHeight="1" x14ac:dyDescent="0.2">
      <c r="AX43763" s="78"/>
    </row>
    <row r="43764" spans="50:50" ht="0" hidden="1" customHeight="1" x14ac:dyDescent="0.2">
      <c r="AX43764" s="78"/>
    </row>
    <row r="43765" spans="50:50" ht="0" hidden="1" customHeight="1" x14ac:dyDescent="0.2">
      <c r="AX43765" s="78"/>
    </row>
    <row r="43766" spans="50:50" ht="0" hidden="1" customHeight="1" x14ac:dyDescent="0.2">
      <c r="AX43766" s="78"/>
    </row>
    <row r="43767" spans="50:50" ht="0" hidden="1" customHeight="1" x14ac:dyDescent="0.2">
      <c r="AX43767" s="78"/>
    </row>
    <row r="43768" spans="50:50" ht="0" hidden="1" customHeight="1" x14ac:dyDescent="0.2">
      <c r="AX43768" s="78"/>
    </row>
    <row r="43769" spans="50:50" ht="0" hidden="1" customHeight="1" x14ac:dyDescent="0.2">
      <c r="AX43769" s="78"/>
    </row>
    <row r="43770" spans="50:50" ht="0" hidden="1" customHeight="1" x14ac:dyDescent="0.2">
      <c r="AX43770" s="78"/>
    </row>
    <row r="43771" spans="50:50" ht="0" hidden="1" customHeight="1" x14ac:dyDescent="0.2">
      <c r="AX43771" s="78"/>
    </row>
    <row r="43772" spans="50:50" ht="0" hidden="1" customHeight="1" x14ac:dyDescent="0.2">
      <c r="AX43772" s="78"/>
    </row>
    <row r="43773" spans="50:50" ht="0" hidden="1" customHeight="1" x14ac:dyDescent="0.2">
      <c r="AX43773" s="78"/>
    </row>
    <row r="43774" spans="50:50" ht="0" hidden="1" customHeight="1" x14ac:dyDescent="0.2">
      <c r="AX43774" s="78"/>
    </row>
    <row r="43775" spans="50:50" ht="0" hidden="1" customHeight="1" x14ac:dyDescent="0.2">
      <c r="AX43775" s="78"/>
    </row>
    <row r="43776" spans="50:50" ht="0" hidden="1" customHeight="1" x14ac:dyDescent="0.2">
      <c r="AX43776" s="78"/>
    </row>
    <row r="43777" spans="50:50" ht="0" hidden="1" customHeight="1" x14ac:dyDescent="0.2">
      <c r="AX43777" s="78"/>
    </row>
    <row r="43778" spans="50:50" ht="0" hidden="1" customHeight="1" x14ac:dyDescent="0.2">
      <c r="AX43778" s="78"/>
    </row>
    <row r="43779" spans="50:50" ht="0" hidden="1" customHeight="1" x14ac:dyDescent="0.2">
      <c r="AX43779" s="78"/>
    </row>
    <row r="43780" spans="50:50" ht="0" hidden="1" customHeight="1" x14ac:dyDescent="0.2">
      <c r="AX43780" s="78"/>
    </row>
    <row r="43781" spans="50:50" ht="0" hidden="1" customHeight="1" x14ac:dyDescent="0.2">
      <c r="AX43781" s="78"/>
    </row>
    <row r="43782" spans="50:50" ht="0" hidden="1" customHeight="1" x14ac:dyDescent="0.2">
      <c r="AX43782" s="78"/>
    </row>
    <row r="43783" spans="50:50" ht="0" hidden="1" customHeight="1" x14ac:dyDescent="0.2">
      <c r="AX43783" s="78"/>
    </row>
    <row r="43784" spans="50:50" ht="0" hidden="1" customHeight="1" x14ac:dyDescent="0.2">
      <c r="AX43784" s="78"/>
    </row>
    <row r="43785" spans="50:50" ht="0" hidden="1" customHeight="1" x14ac:dyDescent="0.2">
      <c r="AX43785" s="78"/>
    </row>
    <row r="43786" spans="50:50" ht="0" hidden="1" customHeight="1" x14ac:dyDescent="0.2">
      <c r="AX43786" s="78"/>
    </row>
    <row r="43787" spans="50:50" ht="0" hidden="1" customHeight="1" x14ac:dyDescent="0.2">
      <c r="AX43787" s="78"/>
    </row>
    <row r="43788" spans="50:50" ht="0" hidden="1" customHeight="1" x14ac:dyDescent="0.2">
      <c r="AX43788" s="78"/>
    </row>
    <row r="43789" spans="50:50" ht="0" hidden="1" customHeight="1" x14ac:dyDescent="0.2">
      <c r="AX43789" s="78"/>
    </row>
    <row r="43790" spans="50:50" ht="0" hidden="1" customHeight="1" x14ac:dyDescent="0.2">
      <c r="AX43790" s="78"/>
    </row>
    <row r="43791" spans="50:50" ht="0" hidden="1" customHeight="1" x14ac:dyDescent="0.2">
      <c r="AX43791" s="78"/>
    </row>
    <row r="43792" spans="50:50" ht="0" hidden="1" customHeight="1" x14ac:dyDescent="0.2">
      <c r="AX43792" s="78"/>
    </row>
    <row r="43793" spans="50:50" ht="0" hidden="1" customHeight="1" x14ac:dyDescent="0.2">
      <c r="AX43793" s="78"/>
    </row>
    <row r="43794" spans="50:50" ht="0" hidden="1" customHeight="1" x14ac:dyDescent="0.2">
      <c r="AX43794" s="78"/>
    </row>
    <row r="43795" spans="50:50" ht="0" hidden="1" customHeight="1" x14ac:dyDescent="0.2">
      <c r="AX43795" s="78"/>
    </row>
    <row r="43796" spans="50:50" ht="0" hidden="1" customHeight="1" x14ac:dyDescent="0.2">
      <c r="AX43796" s="78"/>
    </row>
    <row r="43797" spans="50:50" ht="0" hidden="1" customHeight="1" x14ac:dyDescent="0.2">
      <c r="AX43797" s="78"/>
    </row>
    <row r="43798" spans="50:50" ht="0" hidden="1" customHeight="1" x14ac:dyDescent="0.2">
      <c r="AX43798" s="78"/>
    </row>
    <row r="43799" spans="50:50" ht="0" hidden="1" customHeight="1" x14ac:dyDescent="0.2">
      <c r="AX43799" s="78"/>
    </row>
    <row r="43800" spans="50:50" ht="0" hidden="1" customHeight="1" x14ac:dyDescent="0.2">
      <c r="AX43800" s="78"/>
    </row>
    <row r="43801" spans="50:50" ht="0" hidden="1" customHeight="1" x14ac:dyDescent="0.2">
      <c r="AX43801" s="78"/>
    </row>
    <row r="43802" spans="50:50" ht="0" hidden="1" customHeight="1" x14ac:dyDescent="0.2">
      <c r="AX43802" s="78"/>
    </row>
    <row r="43803" spans="50:50" ht="0" hidden="1" customHeight="1" x14ac:dyDescent="0.2">
      <c r="AX43803" s="78"/>
    </row>
    <row r="43804" spans="50:50" ht="0" hidden="1" customHeight="1" x14ac:dyDescent="0.2">
      <c r="AX43804" s="78"/>
    </row>
    <row r="43805" spans="50:50" ht="0" hidden="1" customHeight="1" x14ac:dyDescent="0.2">
      <c r="AX43805" s="78"/>
    </row>
    <row r="43806" spans="50:50" ht="0" hidden="1" customHeight="1" x14ac:dyDescent="0.2">
      <c r="AX43806" s="78"/>
    </row>
    <row r="43807" spans="50:50" ht="0" hidden="1" customHeight="1" x14ac:dyDescent="0.2">
      <c r="AX43807" s="78"/>
    </row>
    <row r="43808" spans="50:50" ht="0" hidden="1" customHeight="1" x14ac:dyDescent="0.2">
      <c r="AX43808" s="78"/>
    </row>
    <row r="43809" spans="50:50" ht="0" hidden="1" customHeight="1" x14ac:dyDescent="0.2">
      <c r="AX43809" s="78"/>
    </row>
    <row r="43810" spans="50:50" ht="0" hidden="1" customHeight="1" x14ac:dyDescent="0.2">
      <c r="AX43810" s="78"/>
    </row>
    <row r="43811" spans="50:50" ht="0" hidden="1" customHeight="1" x14ac:dyDescent="0.2">
      <c r="AX43811" s="78"/>
    </row>
    <row r="43812" spans="50:50" ht="0" hidden="1" customHeight="1" x14ac:dyDescent="0.2">
      <c r="AX43812" s="78"/>
    </row>
    <row r="43813" spans="50:50" ht="0" hidden="1" customHeight="1" x14ac:dyDescent="0.2">
      <c r="AX43813" s="78"/>
    </row>
    <row r="43814" spans="50:50" ht="0" hidden="1" customHeight="1" x14ac:dyDescent="0.2">
      <c r="AX43814" s="78"/>
    </row>
    <row r="43815" spans="50:50" ht="0" hidden="1" customHeight="1" x14ac:dyDescent="0.2">
      <c r="AX43815" s="78"/>
    </row>
    <row r="43816" spans="50:50" ht="0" hidden="1" customHeight="1" x14ac:dyDescent="0.2">
      <c r="AX43816" s="78"/>
    </row>
    <row r="43817" spans="50:50" ht="0" hidden="1" customHeight="1" x14ac:dyDescent="0.2">
      <c r="AX43817" s="78"/>
    </row>
    <row r="43818" spans="50:50" ht="0" hidden="1" customHeight="1" x14ac:dyDescent="0.2">
      <c r="AX43818" s="78"/>
    </row>
    <row r="43819" spans="50:50" ht="0" hidden="1" customHeight="1" x14ac:dyDescent="0.2">
      <c r="AX43819" s="78"/>
    </row>
    <row r="43820" spans="50:50" ht="0" hidden="1" customHeight="1" x14ac:dyDescent="0.2">
      <c r="AX43820" s="78"/>
    </row>
    <row r="43821" spans="50:50" ht="0" hidden="1" customHeight="1" x14ac:dyDescent="0.2">
      <c r="AX43821" s="78"/>
    </row>
    <row r="43822" spans="50:50" ht="0" hidden="1" customHeight="1" x14ac:dyDescent="0.2">
      <c r="AX43822" s="78"/>
    </row>
    <row r="43823" spans="50:50" ht="0" hidden="1" customHeight="1" x14ac:dyDescent="0.2">
      <c r="AX43823" s="78"/>
    </row>
    <row r="43824" spans="50:50" ht="0" hidden="1" customHeight="1" x14ac:dyDescent="0.2">
      <c r="AX43824" s="78"/>
    </row>
    <row r="43825" spans="50:50" ht="0" hidden="1" customHeight="1" x14ac:dyDescent="0.2">
      <c r="AX43825" s="78"/>
    </row>
    <row r="43826" spans="50:50" ht="0" hidden="1" customHeight="1" x14ac:dyDescent="0.2">
      <c r="AX43826" s="78"/>
    </row>
    <row r="43827" spans="50:50" ht="0" hidden="1" customHeight="1" x14ac:dyDescent="0.2">
      <c r="AX43827" s="78"/>
    </row>
    <row r="43828" spans="50:50" ht="0" hidden="1" customHeight="1" x14ac:dyDescent="0.2">
      <c r="AX43828" s="78"/>
    </row>
    <row r="43829" spans="50:50" ht="0" hidden="1" customHeight="1" x14ac:dyDescent="0.2">
      <c r="AX43829" s="78"/>
    </row>
    <row r="43830" spans="50:50" ht="0" hidden="1" customHeight="1" x14ac:dyDescent="0.2">
      <c r="AX43830" s="78"/>
    </row>
    <row r="43831" spans="50:50" ht="0" hidden="1" customHeight="1" x14ac:dyDescent="0.2">
      <c r="AX43831" s="78"/>
    </row>
    <row r="43832" spans="50:50" ht="0" hidden="1" customHeight="1" x14ac:dyDescent="0.2">
      <c r="AX43832" s="78"/>
    </row>
    <row r="43833" spans="50:50" ht="0" hidden="1" customHeight="1" x14ac:dyDescent="0.2">
      <c r="AX43833" s="78"/>
    </row>
    <row r="43834" spans="50:50" ht="0" hidden="1" customHeight="1" x14ac:dyDescent="0.2">
      <c r="AX43834" s="78"/>
    </row>
    <row r="43835" spans="50:50" ht="0" hidden="1" customHeight="1" x14ac:dyDescent="0.2">
      <c r="AX43835" s="78"/>
    </row>
    <row r="43836" spans="50:50" ht="0" hidden="1" customHeight="1" x14ac:dyDescent="0.2">
      <c r="AX43836" s="78"/>
    </row>
    <row r="43837" spans="50:50" ht="0" hidden="1" customHeight="1" x14ac:dyDescent="0.2">
      <c r="AX43837" s="78"/>
    </row>
    <row r="43838" spans="50:50" ht="0" hidden="1" customHeight="1" x14ac:dyDescent="0.2">
      <c r="AX43838" s="78"/>
    </row>
    <row r="43839" spans="50:50" ht="0" hidden="1" customHeight="1" x14ac:dyDescent="0.2">
      <c r="AX43839" s="78"/>
    </row>
    <row r="43840" spans="50:50" ht="0" hidden="1" customHeight="1" x14ac:dyDescent="0.2">
      <c r="AX43840" s="78"/>
    </row>
    <row r="43841" spans="50:50" ht="0" hidden="1" customHeight="1" x14ac:dyDescent="0.2">
      <c r="AX43841" s="78"/>
    </row>
    <row r="43842" spans="50:50" ht="0" hidden="1" customHeight="1" x14ac:dyDescent="0.2">
      <c r="AX43842" s="78"/>
    </row>
    <row r="43843" spans="50:50" ht="0" hidden="1" customHeight="1" x14ac:dyDescent="0.2">
      <c r="AX43843" s="78"/>
    </row>
    <row r="43844" spans="50:50" ht="0" hidden="1" customHeight="1" x14ac:dyDescent="0.2">
      <c r="AX43844" s="78"/>
    </row>
    <row r="43845" spans="50:50" ht="0" hidden="1" customHeight="1" x14ac:dyDescent="0.2">
      <c r="AX43845" s="78"/>
    </row>
    <row r="43846" spans="50:50" ht="0" hidden="1" customHeight="1" x14ac:dyDescent="0.2">
      <c r="AX43846" s="78"/>
    </row>
    <row r="43847" spans="50:50" ht="0" hidden="1" customHeight="1" x14ac:dyDescent="0.2">
      <c r="AX43847" s="78"/>
    </row>
    <row r="43848" spans="50:50" ht="0" hidden="1" customHeight="1" x14ac:dyDescent="0.2">
      <c r="AX43848" s="78"/>
    </row>
    <row r="43849" spans="50:50" ht="0" hidden="1" customHeight="1" x14ac:dyDescent="0.2">
      <c r="AX43849" s="78"/>
    </row>
    <row r="43850" spans="50:50" ht="0" hidden="1" customHeight="1" x14ac:dyDescent="0.2">
      <c r="AX43850" s="78"/>
    </row>
    <row r="43851" spans="50:50" ht="0" hidden="1" customHeight="1" x14ac:dyDescent="0.2">
      <c r="AX43851" s="78"/>
    </row>
    <row r="43852" spans="50:50" ht="0" hidden="1" customHeight="1" x14ac:dyDescent="0.2">
      <c r="AX43852" s="78"/>
    </row>
    <row r="43853" spans="50:50" ht="0" hidden="1" customHeight="1" x14ac:dyDescent="0.2">
      <c r="AX43853" s="78"/>
    </row>
    <row r="43854" spans="50:50" ht="0" hidden="1" customHeight="1" x14ac:dyDescent="0.2">
      <c r="AX43854" s="78"/>
    </row>
    <row r="43855" spans="50:50" ht="0" hidden="1" customHeight="1" x14ac:dyDescent="0.2">
      <c r="AX43855" s="78"/>
    </row>
    <row r="43856" spans="50:50" ht="0" hidden="1" customHeight="1" x14ac:dyDescent="0.2">
      <c r="AX43856" s="78"/>
    </row>
    <row r="43857" spans="50:50" ht="0" hidden="1" customHeight="1" x14ac:dyDescent="0.2">
      <c r="AX43857" s="78"/>
    </row>
    <row r="43858" spans="50:50" ht="0" hidden="1" customHeight="1" x14ac:dyDescent="0.2">
      <c r="AX43858" s="78"/>
    </row>
    <row r="43859" spans="50:50" ht="0" hidden="1" customHeight="1" x14ac:dyDescent="0.2">
      <c r="AX43859" s="78"/>
    </row>
    <row r="43860" spans="50:50" ht="0" hidden="1" customHeight="1" x14ac:dyDescent="0.2">
      <c r="AX43860" s="78"/>
    </row>
    <row r="43861" spans="50:50" ht="0" hidden="1" customHeight="1" x14ac:dyDescent="0.2">
      <c r="AX43861" s="78"/>
    </row>
    <row r="43862" spans="50:50" ht="0" hidden="1" customHeight="1" x14ac:dyDescent="0.2">
      <c r="AX43862" s="78"/>
    </row>
    <row r="43863" spans="50:50" ht="0" hidden="1" customHeight="1" x14ac:dyDescent="0.2">
      <c r="AX43863" s="78"/>
    </row>
    <row r="43864" spans="50:50" ht="0" hidden="1" customHeight="1" x14ac:dyDescent="0.2">
      <c r="AX43864" s="78"/>
    </row>
    <row r="43865" spans="50:50" ht="0" hidden="1" customHeight="1" x14ac:dyDescent="0.2">
      <c r="AX43865" s="78"/>
    </row>
    <row r="43866" spans="50:50" ht="0" hidden="1" customHeight="1" x14ac:dyDescent="0.2">
      <c r="AX43866" s="78"/>
    </row>
    <row r="43867" spans="50:50" ht="0" hidden="1" customHeight="1" x14ac:dyDescent="0.2">
      <c r="AX43867" s="78"/>
    </row>
    <row r="43868" spans="50:50" ht="0" hidden="1" customHeight="1" x14ac:dyDescent="0.2">
      <c r="AX43868" s="78"/>
    </row>
    <row r="43869" spans="50:50" ht="0" hidden="1" customHeight="1" x14ac:dyDescent="0.2">
      <c r="AX43869" s="78"/>
    </row>
    <row r="43870" spans="50:50" ht="0" hidden="1" customHeight="1" x14ac:dyDescent="0.2">
      <c r="AX43870" s="78"/>
    </row>
    <row r="43871" spans="50:50" ht="0" hidden="1" customHeight="1" x14ac:dyDescent="0.2">
      <c r="AX43871" s="78"/>
    </row>
    <row r="43872" spans="50:50" ht="0" hidden="1" customHeight="1" x14ac:dyDescent="0.2">
      <c r="AX43872" s="78"/>
    </row>
    <row r="43873" spans="50:50" ht="0" hidden="1" customHeight="1" x14ac:dyDescent="0.2">
      <c r="AX43873" s="78"/>
    </row>
    <row r="43874" spans="50:50" ht="0" hidden="1" customHeight="1" x14ac:dyDescent="0.2">
      <c r="AX43874" s="78"/>
    </row>
    <row r="43875" spans="50:50" ht="0" hidden="1" customHeight="1" x14ac:dyDescent="0.2">
      <c r="AX43875" s="78"/>
    </row>
    <row r="43876" spans="50:50" ht="0" hidden="1" customHeight="1" x14ac:dyDescent="0.2">
      <c r="AX43876" s="78"/>
    </row>
    <row r="43877" spans="50:50" ht="0" hidden="1" customHeight="1" x14ac:dyDescent="0.2">
      <c r="AX43877" s="78"/>
    </row>
    <row r="43878" spans="50:50" ht="0" hidden="1" customHeight="1" x14ac:dyDescent="0.2">
      <c r="AX43878" s="78"/>
    </row>
    <row r="43879" spans="50:50" ht="0" hidden="1" customHeight="1" x14ac:dyDescent="0.2">
      <c r="AX43879" s="78"/>
    </row>
    <row r="43880" spans="50:50" ht="0" hidden="1" customHeight="1" x14ac:dyDescent="0.2">
      <c r="AX43880" s="78"/>
    </row>
    <row r="43881" spans="50:50" ht="0" hidden="1" customHeight="1" x14ac:dyDescent="0.2">
      <c r="AX43881" s="78"/>
    </row>
    <row r="43882" spans="50:50" ht="0" hidden="1" customHeight="1" x14ac:dyDescent="0.2">
      <c r="AX43882" s="78"/>
    </row>
    <row r="43883" spans="50:50" ht="0" hidden="1" customHeight="1" x14ac:dyDescent="0.2">
      <c r="AX43883" s="78"/>
    </row>
    <row r="43884" spans="50:50" ht="0" hidden="1" customHeight="1" x14ac:dyDescent="0.2">
      <c r="AX43884" s="78"/>
    </row>
    <row r="43885" spans="50:50" ht="0" hidden="1" customHeight="1" x14ac:dyDescent="0.2">
      <c r="AX43885" s="78"/>
    </row>
    <row r="43886" spans="50:50" ht="0" hidden="1" customHeight="1" x14ac:dyDescent="0.2">
      <c r="AX43886" s="78"/>
    </row>
    <row r="43887" spans="50:50" ht="0" hidden="1" customHeight="1" x14ac:dyDescent="0.2">
      <c r="AX43887" s="78"/>
    </row>
    <row r="43888" spans="50:50" ht="0" hidden="1" customHeight="1" x14ac:dyDescent="0.2">
      <c r="AX43888" s="78"/>
    </row>
    <row r="43889" spans="50:50" ht="0" hidden="1" customHeight="1" x14ac:dyDescent="0.2">
      <c r="AX43889" s="78"/>
    </row>
    <row r="43890" spans="50:50" ht="0" hidden="1" customHeight="1" x14ac:dyDescent="0.2">
      <c r="AX43890" s="78"/>
    </row>
    <row r="43891" spans="50:50" ht="0" hidden="1" customHeight="1" x14ac:dyDescent="0.2">
      <c r="AX43891" s="78"/>
    </row>
    <row r="43892" spans="50:50" ht="0" hidden="1" customHeight="1" x14ac:dyDescent="0.2">
      <c r="AX43892" s="78"/>
    </row>
    <row r="43893" spans="50:50" ht="0" hidden="1" customHeight="1" x14ac:dyDescent="0.2">
      <c r="AX43893" s="78"/>
    </row>
    <row r="43894" spans="50:50" ht="0" hidden="1" customHeight="1" x14ac:dyDescent="0.2">
      <c r="AX43894" s="78"/>
    </row>
    <row r="43895" spans="50:50" ht="0" hidden="1" customHeight="1" x14ac:dyDescent="0.2">
      <c r="AX43895" s="78"/>
    </row>
    <row r="43896" spans="50:50" ht="0" hidden="1" customHeight="1" x14ac:dyDescent="0.2">
      <c r="AX43896" s="78"/>
    </row>
    <row r="43897" spans="50:50" ht="0" hidden="1" customHeight="1" x14ac:dyDescent="0.2">
      <c r="AX43897" s="78"/>
    </row>
    <row r="43898" spans="50:50" ht="0" hidden="1" customHeight="1" x14ac:dyDescent="0.2">
      <c r="AX43898" s="78"/>
    </row>
    <row r="43899" spans="50:50" ht="0" hidden="1" customHeight="1" x14ac:dyDescent="0.2">
      <c r="AX43899" s="78"/>
    </row>
    <row r="43900" spans="50:50" ht="0" hidden="1" customHeight="1" x14ac:dyDescent="0.2">
      <c r="AX43900" s="78"/>
    </row>
    <row r="43901" spans="50:50" ht="0" hidden="1" customHeight="1" x14ac:dyDescent="0.2">
      <c r="AX43901" s="78"/>
    </row>
    <row r="43902" spans="50:50" ht="0" hidden="1" customHeight="1" x14ac:dyDescent="0.2">
      <c r="AX43902" s="78"/>
    </row>
    <row r="43903" spans="50:50" ht="0" hidden="1" customHeight="1" x14ac:dyDescent="0.2">
      <c r="AX43903" s="78"/>
    </row>
    <row r="43904" spans="50:50" ht="0" hidden="1" customHeight="1" x14ac:dyDescent="0.2">
      <c r="AX43904" s="78"/>
    </row>
    <row r="43905" spans="50:50" ht="0" hidden="1" customHeight="1" x14ac:dyDescent="0.2">
      <c r="AX43905" s="78"/>
    </row>
    <row r="43906" spans="50:50" ht="0" hidden="1" customHeight="1" x14ac:dyDescent="0.2">
      <c r="AX43906" s="78"/>
    </row>
    <row r="43907" spans="50:50" ht="0" hidden="1" customHeight="1" x14ac:dyDescent="0.2">
      <c r="AX43907" s="78"/>
    </row>
    <row r="43908" spans="50:50" ht="0" hidden="1" customHeight="1" x14ac:dyDescent="0.2">
      <c r="AX43908" s="78"/>
    </row>
    <row r="43909" spans="50:50" ht="0" hidden="1" customHeight="1" x14ac:dyDescent="0.2">
      <c r="AX43909" s="78"/>
    </row>
    <row r="43910" spans="50:50" ht="0" hidden="1" customHeight="1" x14ac:dyDescent="0.2">
      <c r="AX43910" s="78"/>
    </row>
    <row r="43911" spans="50:50" ht="0" hidden="1" customHeight="1" x14ac:dyDescent="0.2">
      <c r="AX43911" s="78"/>
    </row>
    <row r="43912" spans="50:50" ht="0" hidden="1" customHeight="1" x14ac:dyDescent="0.2">
      <c r="AX43912" s="78"/>
    </row>
    <row r="43913" spans="50:50" ht="0" hidden="1" customHeight="1" x14ac:dyDescent="0.2">
      <c r="AX43913" s="78"/>
    </row>
    <row r="43914" spans="50:50" ht="0" hidden="1" customHeight="1" x14ac:dyDescent="0.2">
      <c r="AX43914" s="78"/>
    </row>
    <row r="43915" spans="50:50" ht="0" hidden="1" customHeight="1" x14ac:dyDescent="0.2">
      <c r="AX43915" s="78"/>
    </row>
    <row r="43916" spans="50:50" ht="0" hidden="1" customHeight="1" x14ac:dyDescent="0.2">
      <c r="AX43916" s="78"/>
    </row>
    <row r="43917" spans="50:50" ht="0" hidden="1" customHeight="1" x14ac:dyDescent="0.2">
      <c r="AX43917" s="78"/>
    </row>
    <row r="43918" spans="50:50" ht="0" hidden="1" customHeight="1" x14ac:dyDescent="0.2">
      <c r="AX43918" s="78"/>
    </row>
    <row r="43919" spans="50:50" ht="0" hidden="1" customHeight="1" x14ac:dyDescent="0.2">
      <c r="AX43919" s="78"/>
    </row>
    <row r="43920" spans="50:50" ht="0" hidden="1" customHeight="1" x14ac:dyDescent="0.2">
      <c r="AX43920" s="78"/>
    </row>
    <row r="43921" spans="50:50" ht="0" hidden="1" customHeight="1" x14ac:dyDescent="0.2">
      <c r="AX43921" s="78"/>
    </row>
    <row r="43922" spans="50:50" ht="0" hidden="1" customHeight="1" x14ac:dyDescent="0.2">
      <c r="AX43922" s="78"/>
    </row>
    <row r="43923" spans="50:50" ht="0" hidden="1" customHeight="1" x14ac:dyDescent="0.2">
      <c r="AX43923" s="78"/>
    </row>
    <row r="43924" spans="50:50" ht="0" hidden="1" customHeight="1" x14ac:dyDescent="0.2">
      <c r="AX43924" s="78"/>
    </row>
    <row r="43925" spans="50:50" ht="0" hidden="1" customHeight="1" x14ac:dyDescent="0.2">
      <c r="AX43925" s="78"/>
    </row>
    <row r="43926" spans="50:50" ht="0" hidden="1" customHeight="1" x14ac:dyDescent="0.2">
      <c r="AX43926" s="78"/>
    </row>
    <row r="43927" spans="50:50" ht="0" hidden="1" customHeight="1" x14ac:dyDescent="0.2">
      <c r="AX43927" s="78"/>
    </row>
    <row r="43928" spans="50:50" ht="0" hidden="1" customHeight="1" x14ac:dyDescent="0.2">
      <c r="AX43928" s="78"/>
    </row>
    <row r="43929" spans="50:50" ht="0" hidden="1" customHeight="1" x14ac:dyDescent="0.2">
      <c r="AX43929" s="78"/>
    </row>
    <row r="43930" spans="50:50" ht="0" hidden="1" customHeight="1" x14ac:dyDescent="0.2">
      <c r="AX43930" s="78"/>
    </row>
    <row r="43931" spans="50:50" ht="0" hidden="1" customHeight="1" x14ac:dyDescent="0.2">
      <c r="AX43931" s="78"/>
    </row>
    <row r="43932" spans="50:50" ht="0" hidden="1" customHeight="1" x14ac:dyDescent="0.2">
      <c r="AX43932" s="78"/>
    </row>
    <row r="43933" spans="50:50" ht="0" hidden="1" customHeight="1" x14ac:dyDescent="0.2">
      <c r="AX43933" s="78"/>
    </row>
    <row r="43934" spans="50:50" ht="0" hidden="1" customHeight="1" x14ac:dyDescent="0.2">
      <c r="AX43934" s="78"/>
    </row>
    <row r="43935" spans="50:50" ht="0" hidden="1" customHeight="1" x14ac:dyDescent="0.2">
      <c r="AX43935" s="78"/>
    </row>
    <row r="43936" spans="50:50" ht="0" hidden="1" customHeight="1" x14ac:dyDescent="0.2">
      <c r="AX43936" s="78"/>
    </row>
    <row r="43937" spans="50:50" ht="0" hidden="1" customHeight="1" x14ac:dyDescent="0.2">
      <c r="AX43937" s="78"/>
    </row>
    <row r="43938" spans="50:50" ht="0" hidden="1" customHeight="1" x14ac:dyDescent="0.2">
      <c r="AX43938" s="78"/>
    </row>
    <row r="43939" spans="50:50" ht="0" hidden="1" customHeight="1" x14ac:dyDescent="0.2">
      <c r="AX43939" s="78"/>
    </row>
    <row r="43940" spans="50:50" ht="0" hidden="1" customHeight="1" x14ac:dyDescent="0.2">
      <c r="AX43940" s="78"/>
    </row>
    <row r="43941" spans="50:50" ht="0" hidden="1" customHeight="1" x14ac:dyDescent="0.2">
      <c r="AX43941" s="78"/>
    </row>
    <row r="43942" spans="50:50" ht="0" hidden="1" customHeight="1" x14ac:dyDescent="0.2">
      <c r="AX43942" s="78"/>
    </row>
    <row r="43943" spans="50:50" ht="0" hidden="1" customHeight="1" x14ac:dyDescent="0.2">
      <c r="AX43943" s="78"/>
    </row>
    <row r="43944" spans="50:50" ht="0" hidden="1" customHeight="1" x14ac:dyDescent="0.2">
      <c r="AX43944" s="78"/>
    </row>
    <row r="43945" spans="50:50" ht="0" hidden="1" customHeight="1" x14ac:dyDescent="0.2">
      <c r="AX43945" s="78"/>
    </row>
    <row r="43946" spans="50:50" ht="0" hidden="1" customHeight="1" x14ac:dyDescent="0.2">
      <c r="AX43946" s="78"/>
    </row>
    <row r="43947" spans="50:50" ht="0" hidden="1" customHeight="1" x14ac:dyDescent="0.2">
      <c r="AX43947" s="78"/>
    </row>
    <row r="43948" spans="50:50" ht="0" hidden="1" customHeight="1" x14ac:dyDescent="0.2">
      <c r="AX43948" s="78"/>
    </row>
    <row r="43949" spans="50:50" ht="0" hidden="1" customHeight="1" x14ac:dyDescent="0.2">
      <c r="AX43949" s="78"/>
    </row>
    <row r="43950" spans="50:50" ht="0" hidden="1" customHeight="1" x14ac:dyDescent="0.2">
      <c r="AX43950" s="78"/>
    </row>
    <row r="43951" spans="50:50" ht="0" hidden="1" customHeight="1" x14ac:dyDescent="0.2">
      <c r="AX43951" s="78"/>
    </row>
    <row r="43952" spans="50:50" ht="0" hidden="1" customHeight="1" x14ac:dyDescent="0.2">
      <c r="AX43952" s="78"/>
    </row>
    <row r="43953" spans="50:50" ht="0" hidden="1" customHeight="1" x14ac:dyDescent="0.2">
      <c r="AX43953" s="78"/>
    </row>
    <row r="43954" spans="50:50" ht="0" hidden="1" customHeight="1" x14ac:dyDescent="0.2">
      <c r="AX43954" s="78"/>
    </row>
    <row r="43955" spans="50:50" ht="0" hidden="1" customHeight="1" x14ac:dyDescent="0.2">
      <c r="AX43955" s="78"/>
    </row>
    <row r="43956" spans="50:50" ht="0" hidden="1" customHeight="1" x14ac:dyDescent="0.2">
      <c r="AX43956" s="78"/>
    </row>
    <row r="43957" spans="50:50" ht="0" hidden="1" customHeight="1" x14ac:dyDescent="0.2">
      <c r="AX43957" s="78"/>
    </row>
    <row r="43958" spans="50:50" ht="0" hidden="1" customHeight="1" x14ac:dyDescent="0.2">
      <c r="AX43958" s="78"/>
    </row>
    <row r="43959" spans="50:50" ht="0" hidden="1" customHeight="1" x14ac:dyDescent="0.2">
      <c r="AX43959" s="78"/>
    </row>
    <row r="43960" spans="50:50" ht="0" hidden="1" customHeight="1" x14ac:dyDescent="0.2">
      <c r="AX43960" s="78"/>
    </row>
    <row r="43961" spans="50:50" ht="0" hidden="1" customHeight="1" x14ac:dyDescent="0.2">
      <c r="AX43961" s="78"/>
    </row>
    <row r="43962" spans="50:50" ht="0" hidden="1" customHeight="1" x14ac:dyDescent="0.2">
      <c r="AX43962" s="78"/>
    </row>
    <row r="43963" spans="50:50" ht="0" hidden="1" customHeight="1" x14ac:dyDescent="0.2">
      <c r="AX43963" s="78"/>
    </row>
    <row r="43964" spans="50:50" ht="0" hidden="1" customHeight="1" x14ac:dyDescent="0.2">
      <c r="AX43964" s="78"/>
    </row>
    <row r="43965" spans="50:50" ht="0" hidden="1" customHeight="1" x14ac:dyDescent="0.2">
      <c r="AX43965" s="78"/>
    </row>
    <row r="43966" spans="50:50" ht="0" hidden="1" customHeight="1" x14ac:dyDescent="0.2">
      <c r="AX43966" s="78"/>
    </row>
    <row r="43967" spans="50:50" ht="0" hidden="1" customHeight="1" x14ac:dyDescent="0.2">
      <c r="AX43967" s="78"/>
    </row>
    <row r="43968" spans="50:50" ht="0" hidden="1" customHeight="1" x14ac:dyDescent="0.2">
      <c r="AX43968" s="78"/>
    </row>
    <row r="43969" spans="50:50" ht="0" hidden="1" customHeight="1" x14ac:dyDescent="0.2">
      <c r="AX43969" s="78"/>
    </row>
    <row r="43970" spans="50:50" ht="0" hidden="1" customHeight="1" x14ac:dyDescent="0.2">
      <c r="AX43970" s="78"/>
    </row>
    <row r="43971" spans="50:50" ht="0" hidden="1" customHeight="1" x14ac:dyDescent="0.2">
      <c r="AX43971" s="78"/>
    </row>
    <row r="43972" spans="50:50" ht="0" hidden="1" customHeight="1" x14ac:dyDescent="0.2">
      <c r="AX43972" s="78"/>
    </row>
    <row r="43973" spans="50:50" ht="0" hidden="1" customHeight="1" x14ac:dyDescent="0.2">
      <c r="AX43973" s="78"/>
    </row>
    <row r="43974" spans="50:50" ht="0" hidden="1" customHeight="1" x14ac:dyDescent="0.2">
      <c r="AX43974" s="78"/>
    </row>
    <row r="43975" spans="50:50" ht="0" hidden="1" customHeight="1" x14ac:dyDescent="0.2">
      <c r="AX43975" s="78"/>
    </row>
    <row r="43976" spans="50:50" ht="0" hidden="1" customHeight="1" x14ac:dyDescent="0.2">
      <c r="AX43976" s="78"/>
    </row>
    <row r="43977" spans="50:50" ht="0" hidden="1" customHeight="1" x14ac:dyDescent="0.2">
      <c r="AX43977" s="78"/>
    </row>
    <row r="43978" spans="50:50" ht="0" hidden="1" customHeight="1" x14ac:dyDescent="0.2">
      <c r="AX43978" s="78"/>
    </row>
    <row r="43979" spans="50:50" ht="0" hidden="1" customHeight="1" x14ac:dyDescent="0.2">
      <c r="AX43979" s="78"/>
    </row>
    <row r="43980" spans="50:50" ht="0" hidden="1" customHeight="1" x14ac:dyDescent="0.2">
      <c r="AX43980" s="78"/>
    </row>
    <row r="43981" spans="50:50" ht="0" hidden="1" customHeight="1" x14ac:dyDescent="0.2">
      <c r="AX43981" s="78"/>
    </row>
    <row r="43982" spans="50:50" ht="0" hidden="1" customHeight="1" x14ac:dyDescent="0.2">
      <c r="AX43982" s="78"/>
    </row>
    <row r="43983" spans="50:50" ht="0" hidden="1" customHeight="1" x14ac:dyDescent="0.2">
      <c r="AX43983" s="78"/>
    </row>
    <row r="43984" spans="50:50" ht="0" hidden="1" customHeight="1" x14ac:dyDescent="0.2">
      <c r="AX43984" s="78"/>
    </row>
    <row r="43985" spans="50:50" ht="0" hidden="1" customHeight="1" x14ac:dyDescent="0.2">
      <c r="AX43985" s="78"/>
    </row>
    <row r="43986" spans="50:50" ht="0" hidden="1" customHeight="1" x14ac:dyDescent="0.2">
      <c r="AX43986" s="78"/>
    </row>
    <row r="43987" spans="50:50" ht="0" hidden="1" customHeight="1" x14ac:dyDescent="0.2">
      <c r="AX43987" s="78"/>
    </row>
    <row r="43988" spans="50:50" ht="0" hidden="1" customHeight="1" x14ac:dyDescent="0.2">
      <c r="AX43988" s="78"/>
    </row>
    <row r="43989" spans="50:50" ht="0" hidden="1" customHeight="1" x14ac:dyDescent="0.2">
      <c r="AX43989" s="78"/>
    </row>
    <row r="43990" spans="50:50" ht="0" hidden="1" customHeight="1" x14ac:dyDescent="0.2">
      <c r="AX43990" s="78"/>
    </row>
    <row r="43991" spans="50:50" ht="0" hidden="1" customHeight="1" x14ac:dyDescent="0.2">
      <c r="AX43991" s="78"/>
    </row>
    <row r="43992" spans="50:50" ht="0" hidden="1" customHeight="1" x14ac:dyDescent="0.2">
      <c r="AX43992" s="78"/>
    </row>
    <row r="43993" spans="50:50" ht="0" hidden="1" customHeight="1" x14ac:dyDescent="0.2">
      <c r="AX43993" s="78"/>
    </row>
    <row r="43994" spans="50:50" ht="0" hidden="1" customHeight="1" x14ac:dyDescent="0.2">
      <c r="AX43994" s="78"/>
    </row>
    <row r="43995" spans="50:50" ht="0" hidden="1" customHeight="1" x14ac:dyDescent="0.2">
      <c r="AX43995" s="78"/>
    </row>
    <row r="43996" spans="50:50" ht="0" hidden="1" customHeight="1" x14ac:dyDescent="0.2">
      <c r="AX43996" s="78"/>
    </row>
    <row r="43997" spans="50:50" ht="0" hidden="1" customHeight="1" x14ac:dyDescent="0.2">
      <c r="AX43997" s="78"/>
    </row>
    <row r="43998" spans="50:50" ht="0" hidden="1" customHeight="1" x14ac:dyDescent="0.2">
      <c r="AX43998" s="78"/>
    </row>
    <row r="43999" spans="50:50" ht="0" hidden="1" customHeight="1" x14ac:dyDescent="0.2">
      <c r="AX43999" s="78"/>
    </row>
    <row r="44000" spans="50:50" ht="0" hidden="1" customHeight="1" x14ac:dyDescent="0.2">
      <c r="AX44000" s="78"/>
    </row>
    <row r="44001" spans="50:50" ht="0" hidden="1" customHeight="1" x14ac:dyDescent="0.2">
      <c r="AX44001" s="78"/>
    </row>
    <row r="44002" spans="50:50" ht="0" hidden="1" customHeight="1" x14ac:dyDescent="0.2">
      <c r="AX44002" s="78"/>
    </row>
    <row r="44003" spans="50:50" ht="0" hidden="1" customHeight="1" x14ac:dyDescent="0.2">
      <c r="AX44003" s="78"/>
    </row>
    <row r="44004" spans="50:50" ht="0" hidden="1" customHeight="1" x14ac:dyDescent="0.2">
      <c r="AX44004" s="78"/>
    </row>
    <row r="44005" spans="50:50" ht="0" hidden="1" customHeight="1" x14ac:dyDescent="0.2">
      <c r="AX44005" s="78"/>
    </row>
    <row r="44006" spans="50:50" ht="0" hidden="1" customHeight="1" x14ac:dyDescent="0.2">
      <c r="AX44006" s="78"/>
    </row>
    <row r="44007" spans="50:50" ht="0" hidden="1" customHeight="1" x14ac:dyDescent="0.2">
      <c r="AX44007" s="78"/>
    </row>
    <row r="44008" spans="50:50" ht="0" hidden="1" customHeight="1" x14ac:dyDescent="0.2">
      <c r="AX44008" s="78"/>
    </row>
    <row r="44009" spans="50:50" ht="0" hidden="1" customHeight="1" x14ac:dyDescent="0.2">
      <c r="AX44009" s="78"/>
    </row>
    <row r="44010" spans="50:50" ht="0" hidden="1" customHeight="1" x14ac:dyDescent="0.2">
      <c r="AX44010" s="78"/>
    </row>
    <row r="44011" spans="50:50" ht="0" hidden="1" customHeight="1" x14ac:dyDescent="0.2">
      <c r="AX44011" s="78"/>
    </row>
    <row r="44012" spans="50:50" ht="0" hidden="1" customHeight="1" x14ac:dyDescent="0.2">
      <c r="AX44012" s="78"/>
    </row>
    <row r="44013" spans="50:50" ht="0" hidden="1" customHeight="1" x14ac:dyDescent="0.2">
      <c r="AX44013" s="78"/>
    </row>
    <row r="44014" spans="50:50" ht="0" hidden="1" customHeight="1" x14ac:dyDescent="0.2">
      <c r="AX44014" s="78"/>
    </row>
    <row r="44015" spans="50:50" ht="0" hidden="1" customHeight="1" x14ac:dyDescent="0.2">
      <c r="AX44015" s="78"/>
    </row>
    <row r="44016" spans="50:50" ht="0" hidden="1" customHeight="1" x14ac:dyDescent="0.2">
      <c r="AX44016" s="78"/>
    </row>
    <row r="44017" spans="50:50" ht="0" hidden="1" customHeight="1" x14ac:dyDescent="0.2">
      <c r="AX44017" s="78"/>
    </row>
    <row r="44018" spans="50:50" ht="0" hidden="1" customHeight="1" x14ac:dyDescent="0.2">
      <c r="AX44018" s="78"/>
    </row>
    <row r="44019" spans="50:50" ht="0" hidden="1" customHeight="1" x14ac:dyDescent="0.2">
      <c r="AX44019" s="78"/>
    </row>
    <row r="44020" spans="50:50" ht="0" hidden="1" customHeight="1" x14ac:dyDescent="0.2">
      <c r="AX44020" s="78"/>
    </row>
    <row r="44021" spans="50:50" ht="0" hidden="1" customHeight="1" x14ac:dyDescent="0.2">
      <c r="AX44021" s="78"/>
    </row>
    <row r="44022" spans="50:50" ht="0" hidden="1" customHeight="1" x14ac:dyDescent="0.2">
      <c r="AX44022" s="78"/>
    </row>
    <row r="44023" spans="50:50" ht="0" hidden="1" customHeight="1" x14ac:dyDescent="0.2">
      <c r="AX44023" s="78"/>
    </row>
    <row r="44024" spans="50:50" ht="0" hidden="1" customHeight="1" x14ac:dyDescent="0.2">
      <c r="AX44024" s="78"/>
    </row>
    <row r="44025" spans="50:50" ht="0" hidden="1" customHeight="1" x14ac:dyDescent="0.2">
      <c r="AX44025" s="78"/>
    </row>
    <row r="44026" spans="50:50" ht="0" hidden="1" customHeight="1" x14ac:dyDescent="0.2">
      <c r="AX44026" s="78"/>
    </row>
    <row r="44027" spans="50:50" ht="0" hidden="1" customHeight="1" x14ac:dyDescent="0.2">
      <c r="AX44027" s="78"/>
    </row>
    <row r="44028" spans="50:50" ht="0" hidden="1" customHeight="1" x14ac:dyDescent="0.2">
      <c r="AX44028" s="78"/>
    </row>
    <row r="44029" spans="50:50" ht="0" hidden="1" customHeight="1" x14ac:dyDescent="0.2">
      <c r="AX44029" s="78"/>
    </row>
    <row r="44030" spans="50:50" ht="0" hidden="1" customHeight="1" x14ac:dyDescent="0.2">
      <c r="AX44030" s="78"/>
    </row>
    <row r="44031" spans="50:50" ht="0" hidden="1" customHeight="1" x14ac:dyDescent="0.2">
      <c r="AX44031" s="78"/>
    </row>
    <row r="44032" spans="50:50" ht="0" hidden="1" customHeight="1" x14ac:dyDescent="0.2">
      <c r="AX44032" s="78"/>
    </row>
    <row r="44033" spans="50:50" ht="0" hidden="1" customHeight="1" x14ac:dyDescent="0.2">
      <c r="AX44033" s="78"/>
    </row>
    <row r="44034" spans="50:50" ht="0" hidden="1" customHeight="1" x14ac:dyDescent="0.2">
      <c r="AX44034" s="78"/>
    </row>
    <row r="44035" spans="50:50" ht="0" hidden="1" customHeight="1" x14ac:dyDescent="0.2">
      <c r="AX44035" s="78"/>
    </row>
    <row r="44036" spans="50:50" ht="0" hidden="1" customHeight="1" x14ac:dyDescent="0.2">
      <c r="AX44036" s="78"/>
    </row>
    <row r="44037" spans="50:50" ht="0" hidden="1" customHeight="1" x14ac:dyDescent="0.2">
      <c r="AX44037" s="78"/>
    </row>
    <row r="44038" spans="50:50" ht="0" hidden="1" customHeight="1" x14ac:dyDescent="0.2">
      <c r="AX44038" s="78"/>
    </row>
    <row r="44039" spans="50:50" ht="0" hidden="1" customHeight="1" x14ac:dyDescent="0.2">
      <c r="AX44039" s="78"/>
    </row>
    <row r="44040" spans="50:50" ht="0" hidden="1" customHeight="1" x14ac:dyDescent="0.2">
      <c r="AX44040" s="78"/>
    </row>
    <row r="44041" spans="50:50" ht="0" hidden="1" customHeight="1" x14ac:dyDescent="0.2">
      <c r="AX44041" s="78"/>
    </row>
    <row r="44042" spans="50:50" ht="0" hidden="1" customHeight="1" x14ac:dyDescent="0.2">
      <c r="AX44042" s="78"/>
    </row>
    <row r="44043" spans="50:50" ht="0" hidden="1" customHeight="1" x14ac:dyDescent="0.2">
      <c r="AX44043" s="78"/>
    </row>
    <row r="44044" spans="50:50" ht="0" hidden="1" customHeight="1" x14ac:dyDescent="0.2">
      <c r="AX44044" s="78"/>
    </row>
    <row r="44045" spans="50:50" ht="0" hidden="1" customHeight="1" x14ac:dyDescent="0.2">
      <c r="AX44045" s="78"/>
    </row>
    <row r="44046" spans="50:50" ht="0" hidden="1" customHeight="1" x14ac:dyDescent="0.2">
      <c r="AX44046" s="78"/>
    </row>
    <row r="44047" spans="50:50" ht="0" hidden="1" customHeight="1" x14ac:dyDescent="0.2">
      <c r="AX44047" s="78"/>
    </row>
    <row r="44048" spans="50:50" ht="0" hidden="1" customHeight="1" x14ac:dyDescent="0.2">
      <c r="AX44048" s="78"/>
    </row>
    <row r="44049" spans="50:50" ht="0" hidden="1" customHeight="1" x14ac:dyDescent="0.2">
      <c r="AX44049" s="78"/>
    </row>
    <row r="44050" spans="50:50" ht="0" hidden="1" customHeight="1" x14ac:dyDescent="0.2">
      <c r="AX44050" s="78"/>
    </row>
    <row r="44051" spans="50:50" ht="0" hidden="1" customHeight="1" x14ac:dyDescent="0.2">
      <c r="AX44051" s="78"/>
    </row>
    <row r="44052" spans="50:50" ht="0" hidden="1" customHeight="1" x14ac:dyDescent="0.2">
      <c r="AX44052" s="78"/>
    </row>
    <row r="44053" spans="50:50" ht="0" hidden="1" customHeight="1" x14ac:dyDescent="0.2">
      <c r="AX44053" s="78"/>
    </row>
    <row r="44054" spans="50:50" ht="0" hidden="1" customHeight="1" x14ac:dyDescent="0.2">
      <c r="AX44054" s="78"/>
    </row>
    <row r="44055" spans="50:50" ht="0" hidden="1" customHeight="1" x14ac:dyDescent="0.2">
      <c r="AX44055" s="78"/>
    </row>
    <row r="44056" spans="50:50" ht="0" hidden="1" customHeight="1" x14ac:dyDescent="0.2">
      <c r="AX44056" s="78"/>
    </row>
    <row r="44057" spans="50:50" ht="0" hidden="1" customHeight="1" x14ac:dyDescent="0.2">
      <c r="AX44057" s="78"/>
    </row>
    <row r="44058" spans="50:50" ht="0" hidden="1" customHeight="1" x14ac:dyDescent="0.2">
      <c r="AX44058" s="78"/>
    </row>
    <row r="44059" spans="50:50" ht="0" hidden="1" customHeight="1" x14ac:dyDescent="0.2">
      <c r="AX44059" s="78"/>
    </row>
    <row r="44060" spans="50:50" ht="0" hidden="1" customHeight="1" x14ac:dyDescent="0.2">
      <c r="AX44060" s="78"/>
    </row>
    <row r="44061" spans="50:50" ht="0" hidden="1" customHeight="1" x14ac:dyDescent="0.2">
      <c r="AX44061" s="78"/>
    </row>
    <row r="44062" spans="50:50" ht="0" hidden="1" customHeight="1" x14ac:dyDescent="0.2">
      <c r="AX44062" s="78"/>
    </row>
    <row r="44063" spans="50:50" ht="0" hidden="1" customHeight="1" x14ac:dyDescent="0.2">
      <c r="AX44063" s="78"/>
    </row>
    <row r="44064" spans="50:50" ht="0" hidden="1" customHeight="1" x14ac:dyDescent="0.2">
      <c r="AX44064" s="78"/>
    </row>
    <row r="44065" spans="50:50" ht="0" hidden="1" customHeight="1" x14ac:dyDescent="0.2">
      <c r="AX44065" s="78"/>
    </row>
    <row r="44066" spans="50:50" ht="0" hidden="1" customHeight="1" x14ac:dyDescent="0.2">
      <c r="AX44066" s="78"/>
    </row>
    <row r="44067" spans="50:50" ht="0" hidden="1" customHeight="1" x14ac:dyDescent="0.2">
      <c r="AX44067" s="78"/>
    </row>
    <row r="44068" spans="50:50" ht="0" hidden="1" customHeight="1" x14ac:dyDescent="0.2">
      <c r="AX44068" s="78"/>
    </row>
    <row r="44069" spans="50:50" ht="0" hidden="1" customHeight="1" x14ac:dyDescent="0.2">
      <c r="AX44069" s="78"/>
    </row>
    <row r="44070" spans="50:50" ht="0" hidden="1" customHeight="1" x14ac:dyDescent="0.2">
      <c r="AX44070" s="78"/>
    </row>
    <row r="44071" spans="50:50" ht="0" hidden="1" customHeight="1" x14ac:dyDescent="0.2">
      <c r="AX44071" s="78"/>
    </row>
    <row r="44072" spans="50:50" ht="0" hidden="1" customHeight="1" x14ac:dyDescent="0.2">
      <c r="AX44072" s="78"/>
    </row>
    <row r="44073" spans="50:50" ht="0" hidden="1" customHeight="1" x14ac:dyDescent="0.2">
      <c r="AX44073" s="78"/>
    </row>
    <row r="44074" spans="50:50" ht="0" hidden="1" customHeight="1" x14ac:dyDescent="0.2">
      <c r="AX44074" s="78"/>
    </row>
    <row r="44075" spans="50:50" ht="0" hidden="1" customHeight="1" x14ac:dyDescent="0.2">
      <c r="AX44075" s="78"/>
    </row>
    <row r="44076" spans="50:50" ht="0" hidden="1" customHeight="1" x14ac:dyDescent="0.2">
      <c r="AX44076" s="78"/>
    </row>
    <row r="44077" spans="50:50" ht="0" hidden="1" customHeight="1" x14ac:dyDescent="0.2">
      <c r="AX44077" s="78"/>
    </row>
    <row r="44078" spans="50:50" ht="0" hidden="1" customHeight="1" x14ac:dyDescent="0.2">
      <c r="AX44078" s="78"/>
    </row>
    <row r="44079" spans="50:50" ht="0" hidden="1" customHeight="1" x14ac:dyDescent="0.2">
      <c r="AX44079" s="78"/>
    </row>
    <row r="44080" spans="50:50" ht="0" hidden="1" customHeight="1" x14ac:dyDescent="0.2">
      <c r="AX44080" s="78"/>
    </row>
    <row r="44081" spans="50:50" ht="0" hidden="1" customHeight="1" x14ac:dyDescent="0.2">
      <c r="AX44081" s="78"/>
    </row>
    <row r="44082" spans="50:50" ht="0" hidden="1" customHeight="1" x14ac:dyDescent="0.2">
      <c r="AX44082" s="78"/>
    </row>
    <row r="44083" spans="50:50" ht="0" hidden="1" customHeight="1" x14ac:dyDescent="0.2">
      <c r="AX44083" s="78"/>
    </row>
    <row r="44084" spans="50:50" ht="0" hidden="1" customHeight="1" x14ac:dyDescent="0.2">
      <c r="AX44084" s="78"/>
    </row>
    <row r="44085" spans="50:50" ht="0" hidden="1" customHeight="1" x14ac:dyDescent="0.2">
      <c r="AX44085" s="78"/>
    </row>
    <row r="44086" spans="50:50" ht="0" hidden="1" customHeight="1" x14ac:dyDescent="0.2">
      <c r="AX44086" s="78"/>
    </row>
    <row r="44087" spans="50:50" ht="0" hidden="1" customHeight="1" x14ac:dyDescent="0.2">
      <c r="AX44087" s="78"/>
    </row>
    <row r="44088" spans="50:50" ht="0" hidden="1" customHeight="1" x14ac:dyDescent="0.2">
      <c r="AX44088" s="78"/>
    </row>
    <row r="44089" spans="50:50" ht="0" hidden="1" customHeight="1" x14ac:dyDescent="0.2">
      <c r="AX44089" s="78"/>
    </row>
    <row r="44090" spans="50:50" ht="0" hidden="1" customHeight="1" x14ac:dyDescent="0.2">
      <c r="AX44090" s="78"/>
    </row>
    <row r="44091" spans="50:50" ht="0" hidden="1" customHeight="1" x14ac:dyDescent="0.2">
      <c r="AX44091" s="78"/>
    </row>
    <row r="44092" spans="50:50" ht="0" hidden="1" customHeight="1" x14ac:dyDescent="0.2">
      <c r="AX44092" s="78"/>
    </row>
    <row r="44093" spans="50:50" ht="0" hidden="1" customHeight="1" x14ac:dyDescent="0.2">
      <c r="AX44093" s="78"/>
    </row>
    <row r="44094" spans="50:50" ht="0" hidden="1" customHeight="1" x14ac:dyDescent="0.2">
      <c r="AX44094" s="78"/>
    </row>
    <row r="44095" spans="50:50" ht="0" hidden="1" customHeight="1" x14ac:dyDescent="0.2">
      <c r="AX44095" s="78"/>
    </row>
    <row r="44096" spans="50:50" ht="0" hidden="1" customHeight="1" x14ac:dyDescent="0.2">
      <c r="AX44096" s="78"/>
    </row>
    <row r="44097" spans="50:50" ht="0" hidden="1" customHeight="1" x14ac:dyDescent="0.2">
      <c r="AX44097" s="78"/>
    </row>
    <row r="44098" spans="50:50" ht="0" hidden="1" customHeight="1" x14ac:dyDescent="0.2">
      <c r="AX44098" s="78"/>
    </row>
    <row r="44099" spans="50:50" ht="0" hidden="1" customHeight="1" x14ac:dyDescent="0.2">
      <c r="AX44099" s="78"/>
    </row>
    <row r="44100" spans="50:50" ht="0" hidden="1" customHeight="1" x14ac:dyDescent="0.2">
      <c r="AX44100" s="78"/>
    </row>
    <row r="44101" spans="50:50" ht="0" hidden="1" customHeight="1" x14ac:dyDescent="0.2">
      <c r="AX44101" s="78"/>
    </row>
    <row r="44102" spans="50:50" ht="0" hidden="1" customHeight="1" x14ac:dyDescent="0.2">
      <c r="AX44102" s="78"/>
    </row>
    <row r="44103" spans="50:50" ht="0" hidden="1" customHeight="1" x14ac:dyDescent="0.2">
      <c r="AX44103" s="78"/>
    </row>
    <row r="44104" spans="50:50" ht="0" hidden="1" customHeight="1" x14ac:dyDescent="0.2">
      <c r="AX44104" s="78"/>
    </row>
    <row r="44105" spans="50:50" ht="0" hidden="1" customHeight="1" x14ac:dyDescent="0.2">
      <c r="AX44105" s="78"/>
    </row>
    <row r="44106" spans="50:50" ht="0" hidden="1" customHeight="1" x14ac:dyDescent="0.2">
      <c r="AX44106" s="78"/>
    </row>
    <row r="44107" spans="50:50" ht="0" hidden="1" customHeight="1" x14ac:dyDescent="0.2">
      <c r="AX44107" s="78"/>
    </row>
    <row r="44108" spans="50:50" ht="0" hidden="1" customHeight="1" x14ac:dyDescent="0.2">
      <c r="AX44108" s="78"/>
    </row>
    <row r="44109" spans="50:50" ht="0" hidden="1" customHeight="1" x14ac:dyDescent="0.2">
      <c r="AX44109" s="78"/>
    </row>
    <row r="44110" spans="50:50" ht="0" hidden="1" customHeight="1" x14ac:dyDescent="0.2">
      <c r="AX44110" s="78"/>
    </row>
    <row r="44111" spans="50:50" ht="0" hidden="1" customHeight="1" x14ac:dyDescent="0.2">
      <c r="AX44111" s="78"/>
    </row>
    <row r="44112" spans="50:50" ht="0" hidden="1" customHeight="1" x14ac:dyDescent="0.2">
      <c r="AX44112" s="78"/>
    </row>
    <row r="44113" spans="50:50" ht="0" hidden="1" customHeight="1" x14ac:dyDescent="0.2">
      <c r="AX44113" s="78"/>
    </row>
    <row r="44114" spans="50:50" ht="0" hidden="1" customHeight="1" x14ac:dyDescent="0.2">
      <c r="AX44114" s="78"/>
    </row>
    <row r="44115" spans="50:50" ht="0" hidden="1" customHeight="1" x14ac:dyDescent="0.2">
      <c r="AX44115" s="78"/>
    </row>
    <row r="44116" spans="50:50" ht="0" hidden="1" customHeight="1" x14ac:dyDescent="0.2">
      <c r="AX44116" s="78"/>
    </row>
    <row r="44117" spans="50:50" ht="0" hidden="1" customHeight="1" x14ac:dyDescent="0.2">
      <c r="AX44117" s="78"/>
    </row>
    <row r="44118" spans="50:50" ht="0" hidden="1" customHeight="1" x14ac:dyDescent="0.2">
      <c r="AX44118" s="78"/>
    </row>
    <row r="44119" spans="50:50" ht="0" hidden="1" customHeight="1" x14ac:dyDescent="0.2">
      <c r="AX44119" s="78"/>
    </row>
    <row r="44120" spans="50:50" ht="0" hidden="1" customHeight="1" x14ac:dyDescent="0.2">
      <c r="AX44120" s="78"/>
    </row>
    <row r="44121" spans="50:50" ht="0" hidden="1" customHeight="1" x14ac:dyDescent="0.2">
      <c r="AX44121" s="78"/>
    </row>
    <row r="44122" spans="50:50" ht="0" hidden="1" customHeight="1" x14ac:dyDescent="0.2">
      <c r="AX44122" s="78"/>
    </row>
    <row r="44123" spans="50:50" ht="0" hidden="1" customHeight="1" x14ac:dyDescent="0.2">
      <c r="AX44123" s="78"/>
    </row>
    <row r="44124" spans="50:50" ht="0" hidden="1" customHeight="1" x14ac:dyDescent="0.2">
      <c r="AX44124" s="78"/>
    </row>
    <row r="44125" spans="50:50" ht="0" hidden="1" customHeight="1" x14ac:dyDescent="0.2">
      <c r="AX44125" s="78"/>
    </row>
    <row r="44126" spans="50:50" ht="0" hidden="1" customHeight="1" x14ac:dyDescent="0.2">
      <c r="AX44126" s="78"/>
    </row>
    <row r="44127" spans="50:50" ht="0" hidden="1" customHeight="1" x14ac:dyDescent="0.2">
      <c r="AX44127" s="78"/>
    </row>
    <row r="44128" spans="50:50" ht="0" hidden="1" customHeight="1" x14ac:dyDescent="0.2">
      <c r="AX44128" s="78"/>
    </row>
    <row r="44129" spans="50:50" ht="0" hidden="1" customHeight="1" x14ac:dyDescent="0.2">
      <c r="AX44129" s="78"/>
    </row>
    <row r="44130" spans="50:50" ht="0" hidden="1" customHeight="1" x14ac:dyDescent="0.2">
      <c r="AX44130" s="78"/>
    </row>
    <row r="44131" spans="50:50" ht="0" hidden="1" customHeight="1" x14ac:dyDescent="0.2">
      <c r="AX44131" s="78"/>
    </row>
    <row r="44132" spans="50:50" ht="0" hidden="1" customHeight="1" x14ac:dyDescent="0.2">
      <c r="AX44132" s="78"/>
    </row>
    <row r="44133" spans="50:50" ht="0" hidden="1" customHeight="1" x14ac:dyDescent="0.2">
      <c r="AX44133" s="78"/>
    </row>
    <row r="44134" spans="50:50" ht="0" hidden="1" customHeight="1" x14ac:dyDescent="0.2">
      <c r="AX44134" s="78"/>
    </row>
    <row r="44135" spans="50:50" ht="0" hidden="1" customHeight="1" x14ac:dyDescent="0.2">
      <c r="AX44135" s="78"/>
    </row>
    <row r="44136" spans="50:50" ht="0" hidden="1" customHeight="1" x14ac:dyDescent="0.2">
      <c r="AX44136" s="78"/>
    </row>
    <row r="44137" spans="50:50" ht="0" hidden="1" customHeight="1" x14ac:dyDescent="0.2">
      <c r="AX44137" s="78"/>
    </row>
    <row r="44138" spans="50:50" ht="0" hidden="1" customHeight="1" x14ac:dyDescent="0.2">
      <c r="AX44138" s="78"/>
    </row>
    <row r="44139" spans="50:50" ht="0" hidden="1" customHeight="1" x14ac:dyDescent="0.2">
      <c r="AX44139" s="78"/>
    </row>
    <row r="44140" spans="50:50" ht="0" hidden="1" customHeight="1" x14ac:dyDescent="0.2">
      <c r="AX44140" s="78"/>
    </row>
    <row r="44141" spans="50:50" ht="0" hidden="1" customHeight="1" x14ac:dyDescent="0.2">
      <c r="AX44141" s="78"/>
    </row>
    <row r="44142" spans="50:50" ht="0" hidden="1" customHeight="1" x14ac:dyDescent="0.2">
      <c r="AX44142" s="78"/>
    </row>
    <row r="44143" spans="50:50" ht="0" hidden="1" customHeight="1" x14ac:dyDescent="0.2">
      <c r="AX44143" s="78"/>
    </row>
    <row r="44144" spans="50:50" ht="0" hidden="1" customHeight="1" x14ac:dyDescent="0.2">
      <c r="AX44144" s="78"/>
    </row>
    <row r="44145" spans="50:50" ht="0" hidden="1" customHeight="1" x14ac:dyDescent="0.2">
      <c r="AX44145" s="78"/>
    </row>
    <row r="44146" spans="50:50" ht="0" hidden="1" customHeight="1" x14ac:dyDescent="0.2">
      <c r="AX44146" s="78"/>
    </row>
    <row r="44147" spans="50:50" ht="0" hidden="1" customHeight="1" x14ac:dyDescent="0.2">
      <c r="AX44147" s="78"/>
    </row>
    <row r="44148" spans="50:50" ht="0" hidden="1" customHeight="1" x14ac:dyDescent="0.2">
      <c r="AX44148" s="78"/>
    </row>
    <row r="44149" spans="50:50" ht="0" hidden="1" customHeight="1" x14ac:dyDescent="0.2">
      <c r="AX44149" s="78"/>
    </row>
    <row r="44150" spans="50:50" ht="0" hidden="1" customHeight="1" x14ac:dyDescent="0.2">
      <c r="AX44150" s="78"/>
    </row>
    <row r="44151" spans="50:50" ht="0" hidden="1" customHeight="1" x14ac:dyDescent="0.2">
      <c r="AX44151" s="78"/>
    </row>
    <row r="44152" spans="50:50" ht="0" hidden="1" customHeight="1" x14ac:dyDescent="0.2">
      <c r="AX44152" s="78"/>
    </row>
    <row r="44153" spans="50:50" ht="0" hidden="1" customHeight="1" x14ac:dyDescent="0.2">
      <c r="AX44153" s="78"/>
    </row>
    <row r="44154" spans="50:50" ht="0" hidden="1" customHeight="1" x14ac:dyDescent="0.2">
      <c r="AX44154" s="78"/>
    </row>
    <row r="44155" spans="50:50" ht="0" hidden="1" customHeight="1" x14ac:dyDescent="0.2">
      <c r="AX44155" s="78"/>
    </row>
    <row r="44156" spans="50:50" ht="0" hidden="1" customHeight="1" x14ac:dyDescent="0.2">
      <c r="AX44156" s="78"/>
    </row>
    <row r="44157" spans="50:50" ht="0" hidden="1" customHeight="1" x14ac:dyDescent="0.2">
      <c r="AX44157" s="78"/>
    </row>
    <row r="44158" spans="50:50" ht="0" hidden="1" customHeight="1" x14ac:dyDescent="0.2">
      <c r="AX44158" s="78"/>
    </row>
    <row r="44159" spans="50:50" ht="0" hidden="1" customHeight="1" x14ac:dyDescent="0.2">
      <c r="AX44159" s="78"/>
    </row>
    <row r="44160" spans="50:50" ht="0" hidden="1" customHeight="1" x14ac:dyDescent="0.2">
      <c r="AX44160" s="78"/>
    </row>
    <row r="44161" spans="50:50" ht="0" hidden="1" customHeight="1" x14ac:dyDescent="0.2">
      <c r="AX44161" s="78"/>
    </row>
    <row r="44162" spans="50:50" ht="0" hidden="1" customHeight="1" x14ac:dyDescent="0.2">
      <c r="AX44162" s="78"/>
    </row>
    <row r="44163" spans="50:50" ht="0" hidden="1" customHeight="1" x14ac:dyDescent="0.2">
      <c r="AX44163" s="78"/>
    </row>
    <row r="44164" spans="50:50" ht="0" hidden="1" customHeight="1" x14ac:dyDescent="0.2">
      <c r="AX44164" s="78"/>
    </row>
    <row r="44165" spans="50:50" ht="0" hidden="1" customHeight="1" x14ac:dyDescent="0.2">
      <c r="AX44165" s="78"/>
    </row>
    <row r="44166" spans="50:50" ht="0" hidden="1" customHeight="1" x14ac:dyDescent="0.2">
      <c r="AX44166" s="78"/>
    </row>
    <row r="44167" spans="50:50" ht="0" hidden="1" customHeight="1" x14ac:dyDescent="0.2">
      <c r="AX44167" s="78"/>
    </row>
    <row r="44168" spans="50:50" ht="0" hidden="1" customHeight="1" x14ac:dyDescent="0.2">
      <c r="AX44168" s="78"/>
    </row>
    <row r="44169" spans="50:50" ht="0" hidden="1" customHeight="1" x14ac:dyDescent="0.2">
      <c r="AX44169" s="78"/>
    </row>
    <row r="44170" spans="50:50" ht="0" hidden="1" customHeight="1" x14ac:dyDescent="0.2">
      <c r="AX44170" s="78"/>
    </row>
    <row r="44171" spans="50:50" ht="0" hidden="1" customHeight="1" x14ac:dyDescent="0.2">
      <c r="AX44171" s="78"/>
    </row>
    <row r="44172" spans="50:50" ht="0" hidden="1" customHeight="1" x14ac:dyDescent="0.2">
      <c r="AX44172" s="78"/>
    </row>
    <row r="44173" spans="50:50" ht="0" hidden="1" customHeight="1" x14ac:dyDescent="0.2">
      <c r="AX44173" s="78"/>
    </row>
    <row r="44174" spans="50:50" ht="0" hidden="1" customHeight="1" x14ac:dyDescent="0.2">
      <c r="AX44174" s="78"/>
    </row>
    <row r="44175" spans="50:50" ht="0" hidden="1" customHeight="1" x14ac:dyDescent="0.2">
      <c r="AX44175" s="78"/>
    </row>
    <row r="44176" spans="50:50" ht="0" hidden="1" customHeight="1" x14ac:dyDescent="0.2">
      <c r="AX44176" s="78"/>
    </row>
    <row r="44177" spans="50:50" ht="0" hidden="1" customHeight="1" x14ac:dyDescent="0.2">
      <c r="AX44177" s="78"/>
    </row>
    <row r="44178" spans="50:50" ht="0" hidden="1" customHeight="1" x14ac:dyDescent="0.2">
      <c r="AX44178" s="78"/>
    </row>
    <row r="44179" spans="50:50" ht="0" hidden="1" customHeight="1" x14ac:dyDescent="0.2">
      <c r="AX44179" s="78"/>
    </row>
    <row r="44180" spans="50:50" ht="0" hidden="1" customHeight="1" x14ac:dyDescent="0.2">
      <c r="AX44180" s="78"/>
    </row>
    <row r="44181" spans="50:50" ht="0" hidden="1" customHeight="1" x14ac:dyDescent="0.2">
      <c r="AX44181" s="78"/>
    </row>
    <row r="44182" spans="50:50" ht="0" hidden="1" customHeight="1" x14ac:dyDescent="0.2">
      <c r="AX44182" s="78"/>
    </row>
    <row r="44183" spans="50:50" ht="0" hidden="1" customHeight="1" x14ac:dyDescent="0.2">
      <c r="AX44183" s="78"/>
    </row>
    <row r="44184" spans="50:50" ht="0" hidden="1" customHeight="1" x14ac:dyDescent="0.2">
      <c r="AX44184" s="78"/>
    </row>
    <row r="44185" spans="50:50" ht="0" hidden="1" customHeight="1" x14ac:dyDescent="0.2">
      <c r="AX44185" s="78"/>
    </row>
    <row r="44186" spans="50:50" ht="0" hidden="1" customHeight="1" x14ac:dyDescent="0.2">
      <c r="AX44186" s="78"/>
    </row>
    <row r="44187" spans="50:50" ht="0" hidden="1" customHeight="1" x14ac:dyDescent="0.2">
      <c r="AX44187" s="78"/>
    </row>
    <row r="44188" spans="50:50" ht="0" hidden="1" customHeight="1" x14ac:dyDescent="0.2">
      <c r="AX44188" s="78"/>
    </row>
    <row r="44189" spans="50:50" ht="0" hidden="1" customHeight="1" x14ac:dyDescent="0.2">
      <c r="AX44189" s="78"/>
    </row>
    <row r="44190" spans="50:50" ht="0" hidden="1" customHeight="1" x14ac:dyDescent="0.2">
      <c r="AX44190" s="78"/>
    </row>
    <row r="44191" spans="50:50" ht="0" hidden="1" customHeight="1" x14ac:dyDescent="0.2">
      <c r="AX44191" s="78"/>
    </row>
    <row r="44192" spans="50:50" ht="0" hidden="1" customHeight="1" x14ac:dyDescent="0.2">
      <c r="AX44192" s="78"/>
    </row>
    <row r="44193" spans="50:50" ht="0" hidden="1" customHeight="1" x14ac:dyDescent="0.2">
      <c r="AX44193" s="78"/>
    </row>
    <row r="44194" spans="50:50" ht="0" hidden="1" customHeight="1" x14ac:dyDescent="0.2">
      <c r="AX44194" s="78"/>
    </row>
    <row r="44195" spans="50:50" ht="0" hidden="1" customHeight="1" x14ac:dyDescent="0.2">
      <c r="AX44195" s="78"/>
    </row>
    <row r="44196" spans="50:50" ht="0" hidden="1" customHeight="1" x14ac:dyDescent="0.2">
      <c r="AX44196" s="78"/>
    </row>
    <row r="44197" spans="50:50" ht="0" hidden="1" customHeight="1" x14ac:dyDescent="0.2">
      <c r="AX44197" s="78"/>
    </row>
    <row r="44198" spans="50:50" ht="0" hidden="1" customHeight="1" x14ac:dyDescent="0.2">
      <c r="AX44198" s="78"/>
    </row>
    <row r="44199" spans="50:50" ht="0" hidden="1" customHeight="1" x14ac:dyDescent="0.2">
      <c r="AX44199" s="78"/>
    </row>
    <row r="44200" spans="50:50" ht="0" hidden="1" customHeight="1" x14ac:dyDescent="0.2">
      <c r="AX44200" s="78"/>
    </row>
    <row r="44201" spans="50:50" ht="0" hidden="1" customHeight="1" x14ac:dyDescent="0.2">
      <c r="AX44201" s="78"/>
    </row>
    <row r="44202" spans="50:50" ht="0" hidden="1" customHeight="1" x14ac:dyDescent="0.2">
      <c r="AX44202" s="78"/>
    </row>
    <row r="44203" spans="50:50" ht="0" hidden="1" customHeight="1" x14ac:dyDescent="0.2">
      <c r="AX44203" s="78"/>
    </row>
    <row r="44204" spans="50:50" ht="0" hidden="1" customHeight="1" x14ac:dyDescent="0.2">
      <c r="AX44204" s="78"/>
    </row>
    <row r="44205" spans="50:50" ht="0" hidden="1" customHeight="1" x14ac:dyDescent="0.2">
      <c r="AX44205" s="78"/>
    </row>
    <row r="44206" spans="50:50" ht="0" hidden="1" customHeight="1" x14ac:dyDescent="0.2">
      <c r="AX44206" s="78"/>
    </row>
    <row r="44207" spans="50:50" ht="0" hidden="1" customHeight="1" x14ac:dyDescent="0.2">
      <c r="AX44207" s="78"/>
    </row>
    <row r="44208" spans="50:50" ht="0" hidden="1" customHeight="1" x14ac:dyDescent="0.2">
      <c r="AX44208" s="78"/>
    </row>
    <row r="44209" spans="50:50" ht="0" hidden="1" customHeight="1" x14ac:dyDescent="0.2">
      <c r="AX44209" s="78"/>
    </row>
    <row r="44210" spans="50:50" ht="0" hidden="1" customHeight="1" x14ac:dyDescent="0.2">
      <c r="AX44210" s="78"/>
    </row>
    <row r="44211" spans="50:50" ht="0" hidden="1" customHeight="1" x14ac:dyDescent="0.2">
      <c r="AX44211" s="78"/>
    </row>
    <row r="44212" spans="50:50" ht="0" hidden="1" customHeight="1" x14ac:dyDescent="0.2">
      <c r="AX44212" s="78"/>
    </row>
    <row r="44213" spans="50:50" ht="0" hidden="1" customHeight="1" x14ac:dyDescent="0.2">
      <c r="AX44213" s="78"/>
    </row>
    <row r="44214" spans="50:50" ht="0" hidden="1" customHeight="1" x14ac:dyDescent="0.2">
      <c r="AX44214" s="78"/>
    </row>
    <row r="44215" spans="50:50" ht="0" hidden="1" customHeight="1" x14ac:dyDescent="0.2">
      <c r="AX44215" s="78"/>
    </row>
    <row r="44216" spans="50:50" ht="0" hidden="1" customHeight="1" x14ac:dyDescent="0.2">
      <c r="AX44216" s="78"/>
    </row>
    <row r="44217" spans="50:50" ht="0" hidden="1" customHeight="1" x14ac:dyDescent="0.2">
      <c r="AX44217" s="78"/>
    </row>
    <row r="44218" spans="50:50" ht="0" hidden="1" customHeight="1" x14ac:dyDescent="0.2">
      <c r="AX44218" s="78"/>
    </row>
    <row r="44219" spans="50:50" ht="0" hidden="1" customHeight="1" x14ac:dyDescent="0.2">
      <c r="AX44219" s="78"/>
    </row>
    <row r="44220" spans="50:50" ht="0" hidden="1" customHeight="1" x14ac:dyDescent="0.2">
      <c r="AX44220" s="78"/>
    </row>
    <row r="44221" spans="50:50" ht="0" hidden="1" customHeight="1" x14ac:dyDescent="0.2">
      <c r="AX44221" s="78"/>
    </row>
    <row r="44222" spans="50:50" ht="0" hidden="1" customHeight="1" x14ac:dyDescent="0.2">
      <c r="AX44222" s="78"/>
    </row>
    <row r="44223" spans="50:50" ht="0" hidden="1" customHeight="1" x14ac:dyDescent="0.2">
      <c r="AX44223" s="78"/>
    </row>
    <row r="44224" spans="50:50" ht="0" hidden="1" customHeight="1" x14ac:dyDescent="0.2">
      <c r="AX44224" s="78"/>
    </row>
    <row r="44225" spans="50:50" ht="0" hidden="1" customHeight="1" x14ac:dyDescent="0.2">
      <c r="AX44225" s="78"/>
    </row>
    <row r="44226" spans="50:50" ht="0" hidden="1" customHeight="1" x14ac:dyDescent="0.2">
      <c r="AX44226" s="78"/>
    </row>
    <row r="44227" spans="50:50" ht="0" hidden="1" customHeight="1" x14ac:dyDescent="0.2">
      <c r="AX44227" s="78"/>
    </row>
    <row r="44228" spans="50:50" ht="0" hidden="1" customHeight="1" x14ac:dyDescent="0.2">
      <c r="AX44228" s="78"/>
    </row>
    <row r="44229" spans="50:50" ht="0" hidden="1" customHeight="1" x14ac:dyDescent="0.2">
      <c r="AX44229" s="78"/>
    </row>
    <row r="44230" spans="50:50" ht="0" hidden="1" customHeight="1" x14ac:dyDescent="0.2">
      <c r="AX44230" s="78"/>
    </row>
    <row r="44231" spans="50:50" ht="0" hidden="1" customHeight="1" x14ac:dyDescent="0.2">
      <c r="AX44231" s="78"/>
    </row>
    <row r="44232" spans="50:50" ht="0" hidden="1" customHeight="1" x14ac:dyDescent="0.2">
      <c r="AX44232" s="78"/>
    </row>
    <row r="44233" spans="50:50" ht="0" hidden="1" customHeight="1" x14ac:dyDescent="0.2">
      <c r="AX44233" s="78"/>
    </row>
    <row r="44234" spans="50:50" ht="0" hidden="1" customHeight="1" x14ac:dyDescent="0.2">
      <c r="AX44234" s="78"/>
    </row>
    <row r="44235" spans="50:50" ht="0" hidden="1" customHeight="1" x14ac:dyDescent="0.2">
      <c r="AX44235" s="78"/>
    </row>
    <row r="44236" spans="50:50" ht="0" hidden="1" customHeight="1" x14ac:dyDescent="0.2">
      <c r="AX44236" s="78"/>
    </row>
    <row r="44237" spans="50:50" ht="0" hidden="1" customHeight="1" x14ac:dyDescent="0.2">
      <c r="AX44237" s="78"/>
    </row>
    <row r="44238" spans="50:50" ht="0" hidden="1" customHeight="1" x14ac:dyDescent="0.2">
      <c r="AX44238" s="78"/>
    </row>
    <row r="44239" spans="50:50" ht="0" hidden="1" customHeight="1" x14ac:dyDescent="0.2">
      <c r="AX44239" s="78"/>
    </row>
    <row r="44240" spans="50:50" ht="0" hidden="1" customHeight="1" x14ac:dyDescent="0.2">
      <c r="AX44240" s="78"/>
    </row>
    <row r="44241" spans="50:50" ht="0" hidden="1" customHeight="1" x14ac:dyDescent="0.2">
      <c r="AX44241" s="78"/>
    </row>
    <row r="44242" spans="50:50" ht="0" hidden="1" customHeight="1" x14ac:dyDescent="0.2">
      <c r="AX44242" s="78"/>
    </row>
    <row r="44243" spans="50:50" ht="0" hidden="1" customHeight="1" x14ac:dyDescent="0.2">
      <c r="AX44243" s="78"/>
    </row>
    <row r="44244" spans="50:50" ht="0" hidden="1" customHeight="1" x14ac:dyDescent="0.2">
      <c r="AX44244" s="78"/>
    </row>
    <row r="44245" spans="50:50" ht="0" hidden="1" customHeight="1" x14ac:dyDescent="0.2">
      <c r="AX44245" s="78"/>
    </row>
    <row r="44246" spans="50:50" ht="0" hidden="1" customHeight="1" x14ac:dyDescent="0.2">
      <c r="AX44246" s="78"/>
    </row>
    <row r="44247" spans="50:50" ht="0" hidden="1" customHeight="1" x14ac:dyDescent="0.2">
      <c r="AX44247" s="78"/>
    </row>
    <row r="44248" spans="50:50" ht="0" hidden="1" customHeight="1" x14ac:dyDescent="0.2">
      <c r="AX44248" s="78"/>
    </row>
    <row r="44249" spans="50:50" ht="0" hidden="1" customHeight="1" x14ac:dyDescent="0.2">
      <c r="AX44249" s="78"/>
    </row>
    <row r="44250" spans="50:50" ht="0" hidden="1" customHeight="1" x14ac:dyDescent="0.2">
      <c r="AX44250" s="78"/>
    </row>
    <row r="44251" spans="50:50" ht="0" hidden="1" customHeight="1" x14ac:dyDescent="0.2">
      <c r="AX44251" s="78"/>
    </row>
    <row r="44252" spans="50:50" ht="0" hidden="1" customHeight="1" x14ac:dyDescent="0.2">
      <c r="AX44252" s="78"/>
    </row>
    <row r="44253" spans="50:50" ht="0" hidden="1" customHeight="1" x14ac:dyDescent="0.2">
      <c r="AX44253" s="78"/>
    </row>
    <row r="44254" spans="50:50" ht="0" hidden="1" customHeight="1" x14ac:dyDescent="0.2">
      <c r="AX44254" s="78"/>
    </row>
    <row r="44255" spans="50:50" ht="0" hidden="1" customHeight="1" x14ac:dyDescent="0.2">
      <c r="AX44255" s="78"/>
    </row>
    <row r="44256" spans="50:50" ht="0" hidden="1" customHeight="1" x14ac:dyDescent="0.2">
      <c r="AX44256" s="78"/>
    </row>
    <row r="44257" spans="50:50" ht="0" hidden="1" customHeight="1" x14ac:dyDescent="0.2">
      <c r="AX44257" s="78"/>
    </row>
    <row r="44258" spans="50:50" ht="0" hidden="1" customHeight="1" x14ac:dyDescent="0.2">
      <c r="AX44258" s="78"/>
    </row>
    <row r="44259" spans="50:50" ht="0" hidden="1" customHeight="1" x14ac:dyDescent="0.2">
      <c r="AX44259" s="78"/>
    </row>
    <row r="44260" spans="50:50" ht="0" hidden="1" customHeight="1" x14ac:dyDescent="0.2">
      <c r="AX44260" s="78"/>
    </row>
    <row r="44261" spans="50:50" ht="0" hidden="1" customHeight="1" x14ac:dyDescent="0.2">
      <c r="AX44261" s="78"/>
    </row>
    <row r="44262" spans="50:50" ht="0" hidden="1" customHeight="1" x14ac:dyDescent="0.2">
      <c r="AX44262" s="78"/>
    </row>
    <row r="44263" spans="50:50" ht="0" hidden="1" customHeight="1" x14ac:dyDescent="0.2">
      <c r="AX44263" s="78"/>
    </row>
    <row r="44264" spans="50:50" ht="0" hidden="1" customHeight="1" x14ac:dyDescent="0.2">
      <c r="AX44264" s="78"/>
    </row>
    <row r="44265" spans="50:50" ht="0" hidden="1" customHeight="1" x14ac:dyDescent="0.2">
      <c r="AX44265" s="78"/>
    </row>
    <row r="44266" spans="50:50" ht="0" hidden="1" customHeight="1" x14ac:dyDescent="0.2">
      <c r="AX44266" s="78"/>
    </row>
    <row r="44267" spans="50:50" ht="0" hidden="1" customHeight="1" x14ac:dyDescent="0.2">
      <c r="AX44267" s="78"/>
    </row>
    <row r="44268" spans="50:50" ht="0" hidden="1" customHeight="1" x14ac:dyDescent="0.2">
      <c r="AX44268" s="78"/>
    </row>
    <row r="44269" spans="50:50" ht="0" hidden="1" customHeight="1" x14ac:dyDescent="0.2">
      <c r="AX44269" s="78"/>
    </row>
    <row r="44270" spans="50:50" ht="0" hidden="1" customHeight="1" x14ac:dyDescent="0.2">
      <c r="AX44270" s="78"/>
    </row>
    <row r="44271" spans="50:50" ht="0" hidden="1" customHeight="1" x14ac:dyDescent="0.2">
      <c r="AX44271" s="78"/>
    </row>
    <row r="44272" spans="50:50" ht="0" hidden="1" customHeight="1" x14ac:dyDescent="0.2">
      <c r="AX44272" s="78"/>
    </row>
    <row r="44273" spans="50:50" ht="0" hidden="1" customHeight="1" x14ac:dyDescent="0.2">
      <c r="AX44273" s="78"/>
    </row>
    <row r="44274" spans="50:50" ht="0" hidden="1" customHeight="1" x14ac:dyDescent="0.2">
      <c r="AX44274" s="78"/>
    </row>
    <row r="44275" spans="50:50" ht="0" hidden="1" customHeight="1" x14ac:dyDescent="0.2">
      <c r="AX44275" s="78"/>
    </row>
    <row r="44276" spans="50:50" ht="0" hidden="1" customHeight="1" x14ac:dyDescent="0.2">
      <c r="AX44276" s="78"/>
    </row>
    <row r="44277" spans="50:50" ht="0" hidden="1" customHeight="1" x14ac:dyDescent="0.2">
      <c r="AX44277" s="78"/>
    </row>
    <row r="44278" spans="50:50" ht="0" hidden="1" customHeight="1" x14ac:dyDescent="0.2">
      <c r="AX44278" s="78"/>
    </row>
    <row r="44279" spans="50:50" ht="0" hidden="1" customHeight="1" x14ac:dyDescent="0.2">
      <c r="AX44279" s="78"/>
    </row>
    <row r="44280" spans="50:50" ht="0" hidden="1" customHeight="1" x14ac:dyDescent="0.2">
      <c r="AX44280" s="78"/>
    </row>
    <row r="44281" spans="50:50" ht="0" hidden="1" customHeight="1" x14ac:dyDescent="0.2">
      <c r="AX44281" s="78"/>
    </row>
    <row r="44282" spans="50:50" ht="0" hidden="1" customHeight="1" x14ac:dyDescent="0.2">
      <c r="AX44282" s="78"/>
    </row>
    <row r="44283" spans="50:50" ht="0" hidden="1" customHeight="1" x14ac:dyDescent="0.2">
      <c r="AX44283" s="78"/>
    </row>
    <row r="44284" spans="50:50" ht="0" hidden="1" customHeight="1" x14ac:dyDescent="0.2">
      <c r="AX44284" s="78"/>
    </row>
    <row r="44285" spans="50:50" ht="0" hidden="1" customHeight="1" x14ac:dyDescent="0.2">
      <c r="AX44285" s="78"/>
    </row>
    <row r="44286" spans="50:50" ht="0" hidden="1" customHeight="1" x14ac:dyDescent="0.2">
      <c r="AX44286" s="78"/>
    </row>
    <row r="44287" spans="50:50" ht="0" hidden="1" customHeight="1" x14ac:dyDescent="0.2">
      <c r="AX44287" s="78"/>
    </row>
    <row r="44288" spans="50:50" ht="0" hidden="1" customHeight="1" x14ac:dyDescent="0.2">
      <c r="AX44288" s="78"/>
    </row>
    <row r="44289" spans="50:50" ht="0" hidden="1" customHeight="1" x14ac:dyDescent="0.2">
      <c r="AX44289" s="78"/>
    </row>
    <row r="44290" spans="50:50" ht="0" hidden="1" customHeight="1" x14ac:dyDescent="0.2">
      <c r="AX44290" s="78"/>
    </row>
    <row r="44291" spans="50:50" ht="0" hidden="1" customHeight="1" x14ac:dyDescent="0.2">
      <c r="AX44291" s="78"/>
    </row>
    <row r="44292" spans="50:50" ht="0" hidden="1" customHeight="1" x14ac:dyDescent="0.2">
      <c r="AX44292" s="78"/>
    </row>
    <row r="44293" spans="50:50" ht="0" hidden="1" customHeight="1" x14ac:dyDescent="0.2">
      <c r="AX44293" s="78"/>
    </row>
    <row r="44294" spans="50:50" ht="0" hidden="1" customHeight="1" x14ac:dyDescent="0.2">
      <c r="AX44294" s="78"/>
    </row>
    <row r="44295" spans="50:50" ht="0" hidden="1" customHeight="1" x14ac:dyDescent="0.2">
      <c r="AX44295" s="78"/>
    </row>
    <row r="44296" spans="50:50" ht="0" hidden="1" customHeight="1" x14ac:dyDescent="0.2">
      <c r="AX44296" s="78"/>
    </row>
    <row r="44297" spans="50:50" ht="0" hidden="1" customHeight="1" x14ac:dyDescent="0.2">
      <c r="AX44297" s="78"/>
    </row>
    <row r="44298" spans="50:50" ht="0" hidden="1" customHeight="1" x14ac:dyDescent="0.2">
      <c r="AX44298" s="78"/>
    </row>
    <row r="44299" spans="50:50" ht="0" hidden="1" customHeight="1" x14ac:dyDescent="0.2">
      <c r="AX44299" s="78"/>
    </row>
    <row r="44300" spans="50:50" ht="0" hidden="1" customHeight="1" x14ac:dyDescent="0.2">
      <c r="AX44300" s="78"/>
    </row>
    <row r="44301" spans="50:50" ht="0" hidden="1" customHeight="1" x14ac:dyDescent="0.2">
      <c r="AX44301" s="78"/>
    </row>
    <row r="44302" spans="50:50" ht="0" hidden="1" customHeight="1" x14ac:dyDescent="0.2">
      <c r="AX44302" s="78"/>
    </row>
    <row r="44303" spans="50:50" ht="0" hidden="1" customHeight="1" x14ac:dyDescent="0.2">
      <c r="AX44303" s="78"/>
    </row>
    <row r="44304" spans="50:50" ht="0" hidden="1" customHeight="1" x14ac:dyDescent="0.2">
      <c r="AX44304" s="78"/>
    </row>
    <row r="44305" spans="50:50" ht="0" hidden="1" customHeight="1" x14ac:dyDescent="0.2">
      <c r="AX44305" s="78"/>
    </row>
    <row r="44306" spans="50:50" ht="0" hidden="1" customHeight="1" x14ac:dyDescent="0.2">
      <c r="AX44306" s="78"/>
    </row>
    <row r="44307" spans="50:50" ht="0" hidden="1" customHeight="1" x14ac:dyDescent="0.2">
      <c r="AX44307" s="78"/>
    </row>
    <row r="44308" spans="50:50" ht="0" hidden="1" customHeight="1" x14ac:dyDescent="0.2">
      <c r="AX44308" s="78"/>
    </row>
    <row r="44309" spans="50:50" ht="0" hidden="1" customHeight="1" x14ac:dyDescent="0.2">
      <c r="AX44309" s="78"/>
    </row>
    <row r="44310" spans="50:50" ht="0" hidden="1" customHeight="1" x14ac:dyDescent="0.2">
      <c r="AX44310" s="78"/>
    </row>
    <row r="44311" spans="50:50" ht="0" hidden="1" customHeight="1" x14ac:dyDescent="0.2">
      <c r="AX44311" s="78"/>
    </row>
    <row r="44312" spans="50:50" ht="0" hidden="1" customHeight="1" x14ac:dyDescent="0.2">
      <c r="AX44312" s="78"/>
    </row>
    <row r="44313" spans="50:50" ht="0" hidden="1" customHeight="1" x14ac:dyDescent="0.2">
      <c r="AX44313" s="78"/>
    </row>
    <row r="44314" spans="50:50" ht="0" hidden="1" customHeight="1" x14ac:dyDescent="0.2">
      <c r="AX44314" s="78"/>
    </row>
    <row r="44315" spans="50:50" ht="0" hidden="1" customHeight="1" x14ac:dyDescent="0.2">
      <c r="AX44315" s="78"/>
    </row>
    <row r="44316" spans="50:50" ht="0" hidden="1" customHeight="1" x14ac:dyDescent="0.2">
      <c r="AX44316" s="78"/>
    </row>
    <row r="44317" spans="50:50" ht="0" hidden="1" customHeight="1" x14ac:dyDescent="0.2">
      <c r="AX44317" s="78"/>
    </row>
    <row r="44318" spans="50:50" ht="0" hidden="1" customHeight="1" x14ac:dyDescent="0.2">
      <c r="AX44318" s="78"/>
    </row>
    <row r="44319" spans="50:50" ht="0" hidden="1" customHeight="1" x14ac:dyDescent="0.2">
      <c r="AX44319" s="78"/>
    </row>
    <row r="44320" spans="50:50" ht="0" hidden="1" customHeight="1" x14ac:dyDescent="0.2">
      <c r="AX44320" s="78"/>
    </row>
    <row r="44321" spans="50:50" ht="0" hidden="1" customHeight="1" x14ac:dyDescent="0.2">
      <c r="AX44321" s="78"/>
    </row>
    <row r="44322" spans="50:50" ht="0" hidden="1" customHeight="1" x14ac:dyDescent="0.2">
      <c r="AX44322" s="78"/>
    </row>
    <row r="44323" spans="50:50" ht="0" hidden="1" customHeight="1" x14ac:dyDescent="0.2">
      <c r="AX44323" s="78"/>
    </row>
    <row r="44324" spans="50:50" ht="0" hidden="1" customHeight="1" x14ac:dyDescent="0.2">
      <c r="AX44324" s="78"/>
    </row>
    <row r="44325" spans="50:50" ht="0" hidden="1" customHeight="1" x14ac:dyDescent="0.2">
      <c r="AX44325" s="78"/>
    </row>
    <row r="44326" spans="50:50" ht="0" hidden="1" customHeight="1" x14ac:dyDescent="0.2">
      <c r="AX44326" s="78"/>
    </row>
    <row r="44327" spans="50:50" ht="0" hidden="1" customHeight="1" x14ac:dyDescent="0.2">
      <c r="AX44327" s="78"/>
    </row>
    <row r="44328" spans="50:50" ht="0" hidden="1" customHeight="1" x14ac:dyDescent="0.2">
      <c r="AX44328" s="78"/>
    </row>
    <row r="44329" spans="50:50" ht="0" hidden="1" customHeight="1" x14ac:dyDescent="0.2">
      <c r="AX44329" s="78"/>
    </row>
    <row r="44330" spans="50:50" ht="0" hidden="1" customHeight="1" x14ac:dyDescent="0.2">
      <c r="AX44330" s="78"/>
    </row>
    <row r="44331" spans="50:50" ht="0" hidden="1" customHeight="1" x14ac:dyDescent="0.2">
      <c r="AX44331" s="78"/>
    </row>
    <row r="44332" spans="50:50" ht="0" hidden="1" customHeight="1" x14ac:dyDescent="0.2">
      <c r="AX44332" s="78"/>
    </row>
    <row r="44333" spans="50:50" ht="0" hidden="1" customHeight="1" x14ac:dyDescent="0.2">
      <c r="AX44333" s="78"/>
    </row>
    <row r="44334" spans="50:50" ht="0" hidden="1" customHeight="1" x14ac:dyDescent="0.2">
      <c r="AX44334" s="78"/>
    </row>
    <row r="44335" spans="50:50" ht="0" hidden="1" customHeight="1" x14ac:dyDescent="0.2">
      <c r="AX44335" s="78"/>
    </row>
    <row r="44336" spans="50:50" ht="0" hidden="1" customHeight="1" x14ac:dyDescent="0.2">
      <c r="AX44336" s="78"/>
    </row>
    <row r="44337" spans="50:50" ht="0" hidden="1" customHeight="1" x14ac:dyDescent="0.2">
      <c r="AX44337" s="78"/>
    </row>
    <row r="44338" spans="50:50" ht="0" hidden="1" customHeight="1" x14ac:dyDescent="0.2">
      <c r="AX44338" s="78"/>
    </row>
    <row r="44339" spans="50:50" ht="0" hidden="1" customHeight="1" x14ac:dyDescent="0.2">
      <c r="AX44339" s="78"/>
    </row>
    <row r="44340" spans="50:50" ht="0" hidden="1" customHeight="1" x14ac:dyDescent="0.2">
      <c r="AX44340" s="78"/>
    </row>
    <row r="44341" spans="50:50" ht="0" hidden="1" customHeight="1" x14ac:dyDescent="0.2">
      <c r="AX44341" s="78"/>
    </row>
    <row r="44342" spans="50:50" ht="0" hidden="1" customHeight="1" x14ac:dyDescent="0.2">
      <c r="AX44342" s="78"/>
    </row>
    <row r="44343" spans="50:50" ht="0" hidden="1" customHeight="1" x14ac:dyDescent="0.2">
      <c r="AX44343" s="78"/>
    </row>
    <row r="44344" spans="50:50" ht="0" hidden="1" customHeight="1" x14ac:dyDescent="0.2">
      <c r="AX44344" s="78"/>
    </row>
    <row r="44345" spans="50:50" ht="0" hidden="1" customHeight="1" x14ac:dyDescent="0.2">
      <c r="AX44345" s="78"/>
    </row>
    <row r="44346" spans="50:50" ht="0" hidden="1" customHeight="1" x14ac:dyDescent="0.2">
      <c r="AX44346" s="78"/>
    </row>
    <row r="44347" spans="50:50" ht="0" hidden="1" customHeight="1" x14ac:dyDescent="0.2">
      <c r="AX44347" s="78"/>
    </row>
    <row r="44348" spans="50:50" ht="0" hidden="1" customHeight="1" x14ac:dyDescent="0.2">
      <c r="AX44348" s="78"/>
    </row>
    <row r="44349" spans="50:50" ht="0" hidden="1" customHeight="1" x14ac:dyDescent="0.2">
      <c r="AX44349" s="78"/>
    </row>
    <row r="44350" spans="50:50" ht="0" hidden="1" customHeight="1" x14ac:dyDescent="0.2">
      <c r="AX44350" s="78"/>
    </row>
    <row r="44351" spans="50:50" ht="0" hidden="1" customHeight="1" x14ac:dyDescent="0.2">
      <c r="AX44351" s="78"/>
    </row>
    <row r="44352" spans="50:50" ht="0" hidden="1" customHeight="1" x14ac:dyDescent="0.2">
      <c r="AX44352" s="78"/>
    </row>
    <row r="44353" spans="50:50" ht="0" hidden="1" customHeight="1" x14ac:dyDescent="0.2">
      <c r="AX44353" s="78"/>
    </row>
    <row r="44354" spans="50:50" ht="0" hidden="1" customHeight="1" x14ac:dyDescent="0.2">
      <c r="AX44354" s="78"/>
    </row>
    <row r="44355" spans="50:50" ht="0" hidden="1" customHeight="1" x14ac:dyDescent="0.2">
      <c r="AX44355" s="78"/>
    </row>
    <row r="44356" spans="50:50" ht="0" hidden="1" customHeight="1" x14ac:dyDescent="0.2">
      <c r="AX44356" s="78"/>
    </row>
    <row r="44357" spans="50:50" ht="0" hidden="1" customHeight="1" x14ac:dyDescent="0.2">
      <c r="AX44357" s="78"/>
    </row>
    <row r="44358" spans="50:50" ht="0" hidden="1" customHeight="1" x14ac:dyDescent="0.2">
      <c r="AX44358" s="78"/>
    </row>
    <row r="44359" spans="50:50" ht="0" hidden="1" customHeight="1" x14ac:dyDescent="0.2">
      <c r="AX44359" s="78"/>
    </row>
    <row r="44360" spans="50:50" ht="0" hidden="1" customHeight="1" x14ac:dyDescent="0.2">
      <c r="AX44360" s="78"/>
    </row>
    <row r="44361" spans="50:50" ht="0" hidden="1" customHeight="1" x14ac:dyDescent="0.2">
      <c r="AX44361" s="78"/>
    </row>
    <row r="44362" spans="50:50" ht="0" hidden="1" customHeight="1" x14ac:dyDescent="0.2">
      <c r="AX44362" s="78"/>
    </row>
    <row r="44363" spans="50:50" ht="0" hidden="1" customHeight="1" x14ac:dyDescent="0.2">
      <c r="AX44363" s="78"/>
    </row>
    <row r="44364" spans="50:50" ht="0" hidden="1" customHeight="1" x14ac:dyDescent="0.2">
      <c r="AX44364" s="78"/>
    </row>
    <row r="44365" spans="50:50" ht="0" hidden="1" customHeight="1" x14ac:dyDescent="0.2">
      <c r="AX44365" s="78"/>
    </row>
    <row r="44366" spans="50:50" ht="0" hidden="1" customHeight="1" x14ac:dyDescent="0.2">
      <c r="AX44366" s="78"/>
    </row>
    <row r="44367" spans="50:50" ht="0" hidden="1" customHeight="1" x14ac:dyDescent="0.2">
      <c r="AX44367" s="78"/>
    </row>
    <row r="44368" spans="50:50" ht="0" hidden="1" customHeight="1" x14ac:dyDescent="0.2">
      <c r="AX44368" s="78"/>
    </row>
    <row r="44369" spans="50:50" ht="0" hidden="1" customHeight="1" x14ac:dyDescent="0.2">
      <c r="AX44369" s="78"/>
    </row>
    <row r="44370" spans="50:50" ht="0" hidden="1" customHeight="1" x14ac:dyDescent="0.2">
      <c r="AX44370" s="78"/>
    </row>
    <row r="44371" spans="50:50" ht="0" hidden="1" customHeight="1" x14ac:dyDescent="0.2">
      <c r="AX44371" s="78"/>
    </row>
    <row r="44372" spans="50:50" ht="0" hidden="1" customHeight="1" x14ac:dyDescent="0.2">
      <c r="AX44372" s="78"/>
    </row>
    <row r="44373" spans="50:50" ht="0" hidden="1" customHeight="1" x14ac:dyDescent="0.2">
      <c r="AX44373" s="78"/>
    </row>
    <row r="44374" spans="50:50" ht="0" hidden="1" customHeight="1" x14ac:dyDescent="0.2">
      <c r="AX44374" s="78"/>
    </row>
    <row r="44375" spans="50:50" ht="0" hidden="1" customHeight="1" x14ac:dyDescent="0.2">
      <c r="AX44375" s="78"/>
    </row>
    <row r="44376" spans="50:50" ht="0" hidden="1" customHeight="1" x14ac:dyDescent="0.2">
      <c r="AX44376" s="78"/>
    </row>
    <row r="44377" spans="50:50" ht="0" hidden="1" customHeight="1" x14ac:dyDescent="0.2">
      <c r="AX44377" s="78"/>
    </row>
    <row r="44378" spans="50:50" ht="0" hidden="1" customHeight="1" x14ac:dyDescent="0.2">
      <c r="AX44378" s="78"/>
    </row>
    <row r="44379" spans="50:50" ht="0" hidden="1" customHeight="1" x14ac:dyDescent="0.2">
      <c r="AX44379" s="78"/>
    </row>
    <row r="44380" spans="50:50" ht="0" hidden="1" customHeight="1" x14ac:dyDescent="0.2">
      <c r="AX44380" s="78"/>
    </row>
    <row r="44381" spans="50:50" ht="0" hidden="1" customHeight="1" x14ac:dyDescent="0.2">
      <c r="AX44381" s="78"/>
    </row>
    <row r="44382" spans="50:50" ht="0" hidden="1" customHeight="1" x14ac:dyDescent="0.2">
      <c r="AX44382" s="78"/>
    </row>
    <row r="44383" spans="50:50" ht="0" hidden="1" customHeight="1" x14ac:dyDescent="0.2">
      <c r="AX44383" s="78"/>
    </row>
    <row r="44384" spans="50:50" ht="0" hidden="1" customHeight="1" x14ac:dyDescent="0.2">
      <c r="AX44384" s="78"/>
    </row>
    <row r="44385" spans="50:50" ht="0" hidden="1" customHeight="1" x14ac:dyDescent="0.2">
      <c r="AX44385" s="78"/>
    </row>
    <row r="44386" spans="50:50" ht="0" hidden="1" customHeight="1" x14ac:dyDescent="0.2">
      <c r="AX44386" s="78"/>
    </row>
    <row r="44387" spans="50:50" ht="0" hidden="1" customHeight="1" x14ac:dyDescent="0.2">
      <c r="AX44387" s="78"/>
    </row>
    <row r="44388" spans="50:50" ht="0" hidden="1" customHeight="1" x14ac:dyDescent="0.2">
      <c r="AX44388" s="78"/>
    </row>
    <row r="44389" spans="50:50" ht="0" hidden="1" customHeight="1" x14ac:dyDescent="0.2">
      <c r="AX44389" s="78"/>
    </row>
    <row r="44390" spans="50:50" ht="0" hidden="1" customHeight="1" x14ac:dyDescent="0.2">
      <c r="AX44390" s="78"/>
    </row>
    <row r="44391" spans="50:50" ht="0" hidden="1" customHeight="1" x14ac:dyDescent="0.2">
      <c r="AX44391" s="78"/>
    </row>
    <row r="44392" spans="50:50" ht="0" hidden="1" customHeight="1" x14ac:dyDescent="0.2">
      <c r="AX44392" s="78"/>
    </row>
    <row r="44393" spans="50:50" ht="0" hidden="1" customHeight="1" x14ac:dyDescent="0.2">
      <c r="AX44393" s="78"/>
    </row>
    <row r="44394" spans="50:50" ht="0" hidden="1" customHeight="1" x14ac:dyDescent="0.2">
      <c r="AX44394" s="78"/>
    </row>
    <row r="44395" spans="50:50" ht="0" hidden="1" customHeight="1" x14ac:dyDescent="0.2">
      <c r="AX44395" s="78"/>
    </row>
    <row r="44396" spans="50:50" ht="0" hidden="1" customHeight="1" x14ac:dyDescent="0.2">
      <c r="AX44396" s="78"/>
    </row>
    <row r="44397" spans="50:50" ht="0" hidden="1" customHeight="1" x14ac:dyDescent="0.2">
      <c r="AX44397" s="78"/>
    </row>
    <row r="44398" spans="50:50" ht="0" hidden="1" customHeight="1" x14ac:dyDescent="0.2">
      <c r="AX44398" s="78"/>
    </row>
    <row r="44399" spans="50:50" ht="0" hidden="1" customHeight="1" x14ac:dyDescent="0.2">
      <c r="AX44399" s="78"/>
    </row>
    <row r="44400" spans="50:50" ht="0" hidden="1" customHeight="1" x14ac:dyDescent="0.2">
      <c r="AX44400" s="78"/>
    </row>
    <row r="44401" spans="50:50" ht="0" hidden="1" customHeight="1" x14ac:dyDescent="0.2">
      <c r="AX44401" s="78"/>
    </row>
    <row r="44402" spans="50:50" ht="0" hidden="1" customHeight="1" x14ac:dyDescent="0.2">
      <c r="AX44402" s="78"/>
    </row>
    <row r="44403" spans="50:50" ht="0" hidden="1" customHeight="1" x14ac:dyDescent="0.2">
      <c r="AX44403" s="78"/>
    </row>
    <row r="44404" spans="50:50" ht="0" hidden="1" customHeight="1" x14ac:dyDescent="0.2">
      <c r="AX44404" s="78"/>
    </row>
    <row r="44405" spans="50:50" ht="0" hidden="1" customHeight="1" x14ac:dyDescent="0.2">
      <c r="AX44405" s="78"/>
    </row>
    <row r="44406" spans="50:50" ht="0" hidden="1" customHeight="1" x14ac:dyDescent="0.2">
      <c r="AX44406" s="78"/>
    </row>
    <row r="44407" spans="50:50" ht="0" hidden="1" customHeight="1" x14ac:dyDescent="0.2">
      <c r="AX44407" s="78"/>
    </row>
    <row r="44408" spans="50:50" ht="0" hidden="1" customHeight="1" x14ac:dyDescent="0.2">
      <c r="AX44408" s="78"/>
    </row>
    <row r="44409" spans="50:50" ht="0" hidden="1" customHeight="1" x14ac:dyDescent="0.2">
      <c r="AX44409" s="78"/>
    </row>
    <row r="44410" spans="50:50" ht="0" hidden="1" customHeight="1" x14ac:dyDescent="0.2">
      <c r="AX44410" s="78"/>
    </row>
    <row r="44411" spans="50:50" ht="0" hidden="1" customHeight="1" x14ac:dyDescent="0.2">
      <c r="AX44411" s="78"/>
    </row>
    <row r="44412" spans="50:50" ht="0" hidden="1" customHeight="1" x14ac:dyDescent="0.2">
      <c r="AX44412" s="78"/>
    </row>
    <row r="44413" spans="50:50" ht="0" hidden="1" customHeight="1" x14ac:dyDescent="0.2">
      <c r="AX44413" s="78"/>
    </row>
    <row r="44414" spans="50:50" ht="0" hidden="1" customHeight="1" x14ac:dyDescent="0.2">
      <c r="AX44414" s="78"/>
    </row>
    <row r="44415" spans="50:50" ht="0" hidden="1" customHeight="1" x14ac:dyDescent="0.2">
      <c r="AX44415" s="78"/>
    </row>
    <row r="44416" spans="50:50" ht="0" hidden="1" customHeight="1" x14ac:dyDescent="0.2">
      <c r="AX44416" s="78"/>
    </row>
    <row r="44417" spans="50:50" ht="0" hidden="1" customHeight="1" x14ac:dyDescent="0.2">
      <c r="AX44417" s="78"/>
    </row>
    <row r="44418" spans="50:50" ht="0" hidden="1" customHeight="1" x14ac:dyDescent="0.2">
      <c r="AX44418" s="78"/>
    </row>
    <row r="44419" spans="50:50" ht="0" hidden="1" customHeight="1" x14ac:dyDescent="0.2">
      <c r="AX44419" s="78"/>
    </row>
    <row r="44420" spans="50:50" ht="0" hidden="1" customHeight="1" x14ac:dyDescent="0.2">
      <c r="AX44420" s="78"/>
    </row>
    <row r="44421" spans="50:50" ht="0" hidden="1" customHeight="1" x14ac:dyDescent="0.2">
      <c r="AX44421" s="78"/>
    </row>
    <row r="44422" spans="50:50" ht="0" hidden="1" customHeight="1" x14ac:dyDescent="0.2">
      <c r="AX44422" s="78"/>
    </row>
    <row r="44423" spans="50:50" ht="0" hidden="1" customHeight="1" x14ac:dyDescent="0.2">
      <c r="AX44423" s="78"/>
    </row>
    <row r="44424" spans="50:50" ht="0" hidden="1" customHeight="1" x14ac:dyDescent="0.2">
      <c r="AX44424" s="78"/>
    </row>
    <row r="44425" spans="50:50" ht="0" hidden="1" customHeight="1" x14ac:dyDescent="0.2">
      <c r="AX44425" s="78"/>
    </row>
    <row r="44426" spans="50:50" ht="0" hidden="1" customHeight="1" x14ac:dyDescent="0.2">
      <c r="AX44426" s="78"/>
    </row>
    <row r="44427" spans="50:50" ht="0" hidden="1" customHeight="1" x14ac:dyDescent="0.2">
      <c r="AX44427" s="78"/>
    </row>
    <row r="44428" spans="50:50" ht="0" hidden="1" customHeight="1" x14ac:dyDescent="0.2">
      <c r="AX44428" s="78"/>
    </row>
    <row r="44429" spans="50:50" ht="0" hidden="1" customHeight="1" x14ac:dyDescent="0.2">
      <c r="AX44429" s="78"/>
    </row>
    <row r="44430" spans="50:50" ht="0" hidden="1" customHeight="1" x14ac:dyDescent="0.2">
      <c r="AX44430" s="78"/>
    </row>
    <row r="44431" spans="50:50" ht="0" hidden="1" customHeight="1" x14ac:dyDescent="0.2">
      <c r="AX44431" s="78"/>
    </row>
    <row r="44432" spans="50:50" ht="0" hidden="1" customHeight="1" x14ac:dyDescent="0.2">
      <c r="AX44432" s="78"/>
    </row>
    <row r="44433" spans="50:50" ht="0" hidden="1" customHeight="1" x14ac:dyDescent="0.2">
      <c r="AX44433" s="78"/>
    </row>
    <row r="44434" spans="50:50" ht="0" hidden="1" customHeight="1" x14ac:dyDescent="0.2">
      <c r="AX44434" s="78"/>
    </row>
    <row r="44435" spans="50:50" ht="0" hidden="1" customHeight="1" x14ac:dyDescent="0.2">
      <c r="AX44435" s="78"/>
    </row>
    <row r="44436" spans="50:50" ht="0" hidden="1" customHeight="1" x14ac:dyDescent="0.2">
      <c r="AX44436" s="78"/>
    </row>
    <row r="44437" spans="50:50" ht="0" hidden="1" customHeight="1" x14ac:dyDescent="0.2">
      <c r="AX44437" s="78"/>
    </row>
    <row r="44438" spans="50:50" ht="0" hidden="1" customHeight="1" x14ac:dyDescent="0.2">
      <c r="AX44438" s="78"/>
    </row>
    <row r="44439" spans="50:50" ht="0" hidden="1" customHeight="1" x14ac:dyDescent="0.2">
      <c r="AX44439" s="78"/>
    </row>
    <row r="44440" spans="50:50" ht="0" hidden="1" customHeight="1" x14ac:dyDescent="0.2">
      <c r="AX44440" s="78"/>
    </row>
    <row r="44441" spans="50:50" ht="0" hidden="1" customHeight="1" x14ac:dyDescent="0.2">
      <c r="AX44441" s="78"/>
    </row>
    <row r="44442" spans="50:50" ht="0" hidden="1" customHeight="1" x14ac:dyDescent="0.2">
      <c r="AX44442" s="78"/>
    </row>
    <row r="44443" spans="50:50" ht="0" hidden="1" customHeight="1" x14ac:dyDescent="0.2">
      <c r="AX44443" s="78"/>
    </row>
    <row r="44444" spans="50:50" ht="0" hidden="1" customHeight="1" x14ac:dyDescent="0.2">
      <c r="AX44444" s="78"/>
    </row>
    <row r="44445" spans="50:50" ht="0" hidden="1" customHeight="1" x14ac:dyDescent="0.2">
      <c r="AX44445" s="78"/>
    </row>
    <row r="44446" spans="50:50" ht="0" hidden="1" customHeight="1" x14ac:dyDescent="0.2">
      <c r="AX44446" s="78"/>
    </row>
    <row r="44447" spans="50:50" ht="0" hidden="1" customHeight="1" x14ac:dyDescent="0.2">
      <c r="AX44447" s="78"/>
    </row>
    <row r="44448" spans="50:50" ht="0" hidden="1" customHeight="1" x14ac:dyDescent="0.2">
      <c r="AX44448" s="78"/>
    </row>
    <row r="44449" spans="50:50" ht="0" hidden="1" customHeight="1" x14ac:dyDescent="0.2">
      <c r="AX44449" s="78"/>
    </row>
    <row r="44450" spans="50:50" ht="0" hidden="1" customHeight="1" x14ac:dyDescent="0.2">
      <c r="AX44450" s="78"/>
    </row>
    <row r="44451" spans="50:50" ht="0" hidden="1" customHeight="1" x14ac:dyDescent="0.2">
      <c r="AX44451" s="78"/>
    </row>
    <row r="44452" spans="50:50" ht="0" hidden="1" customHeight="1" x14ac:dyDescent="0.2">
      <c r="AX44452" s="78"/>
    </row>
    <row r="44453" spans="50:50" ht="0" hidden="1" customHeight="1" x14ac:dyDescent="0.2">
      <c r="AX44453" s="78"/>
    </row>
    <row r="44454" spans="50:50" ht="0" hidden="1" customHeight="1" x14ac:dyDescent="0.2">
      <c r="AX44454" s="78"/>
    </row>
    <row r="44455" spans="50:50" ht="0" hidden="1" customHeight="1" x14ac:dyDescent="0.2">
      <c r="AX44455" s="78"/>
    </row>
    <row r="44456" spans="50:50" ht="0" hidden="1" customHeight="1" x14ac:dyDescent="0.2">
      <c r="AX44456" s="78"/>
    </row>
    <row r="44457" spans="50:50" ht="0" hidden="1" customHeight="1" x14ac:dyDescent="0.2">
      <c r="AX44457" s="78"/>
    </row>
    <row r="44458" spans="50:50" ht="0" hidden="1" customHeight="1" x14ac:dyDescent="0.2">
      <c r="AX44458" s="78"/>
    </row>
    <row r="44459" spans="50:50" ht="0" hidden="1" customHeight="1" x14ac:dyDescent="0.2">
      <c r="AX44459" s="78"/>
    </row>
    <row r="44460" spans="50:50" ht="0" hidden="1" customHeight="1" x14ac:dyDescent="0.2">
      <c r="AX44460" s="78"/>
    </row>
    <row r="44461" spans="50:50" ht="0" hidden="1" customHeight="1" x14ac:dyDescent="0.2">
      <c r="AX44461" s="78"/>
    </row>
    <row r="44462" spans="50:50" ht="0" hidden="1" customHeight="1" x14ac:dyDescent="0.2">
      <c r="AX44462" s="78"/>
    </row>
    <row r="44463" spans="50:50" ht="0" hidden="1" customHeight="1" x14ac:dyDescent="0.2">
      <c r="AX44463" s="78"/>
    </row>
    <row r="44464" spans="50:50" ht="0" hidden="1" customHeight="1" x14ac:dyDescent="0.2">
      <c r="AX44464" s="78"/>
    </row>
    <row r="44465" spans="50:50" ht="0" hidden="1" customHeight="1" x14ac:dyDescent="0.2">
      <c r="AX44465" s="78"/>
    </row>
    <row r="44466" spans="50:50" ht="0" hidden="1" customHeight="1" x14ac:dyDescent="0.2">
      <c r="AX44466" s="78"/>
    </row>
    <row r="44467" spans="50:50" ht="0" hidden="1" customHeight="1" x14ac:dyDescent="0.2">
      <c r="AX44467" s="78"/>
    </row>
    <row r="44468" spans="50:50" ht="0" hidden="1" customHeight="1" x14ac:dyDescent="0.2">
      <c r="AX44468" s="78"/>
    </row>
    <row r="44469" spans="50:50" ht="0" hidden="1" customHeight="1" x14ac:dyDescent="0.2">
      <c r="AX44469" s="78"/>
    </row>
    <row r="44470" spans="50:50" ht="0" hidden="1" customHeight="1" x14ac:dyDescent="0.2">
      <c r="AX44470" s="78"/>
    </row>
    <row r="44471" spans="50:50" ht="0" hidden="1" customHeight="1" x14ac:dyDescent="0.2">
      <c r="AX44471" s="78"/>
    </row>
    <row r="44472" spans="50:50" ht="0" hidden="1" customHeight="1" x14ac:dyDescent="0.2">
      <c r="AX44472" s="78"/>
    </row>
    <row r="44473" spans="50:50" ht="0" hidden="1" customHeight="1" x14ac:dyDescent="0.2">
      <c r="AX44473" s="78"/>
    </row>
    <row r="44474" spans="50:50" ht="0" hidden="1" customHeight="1" x14ac:dyDescent="0.2">
      <c r="AX44474" s="78"/>
    </row>
    <row r="44475" spans="50:50" ht="0" hidden="1" customHeight="1" x14ac:dyDescent="0.2">
      <c r="AX44475" s="78"/>
    </row>
    <row r="44476" spans="50:50" ht="0" hidden="1" customHeight="1" x14ac:dyDescent="0.2">
      <c r="AX44476" s="78"/>
    </row>
    <row r="44477" spans="50:50" ht="0" hidden="1" customHeight="1" x14ac:dyDescent="0.2">
      <c r="AX44477" s="78"/>
    </row>
    <row r="44478" spans="50:50" ht="0" hidden="1" customHeight="1" x14ac:dyDescent="0.2">
      <c r="AX44478" s="78"/>
    </row>
    <row r="44479" spans="50:50" ht="0" hidden="1" customHeight="1" x14ac:dyDescent="0.2">
      <c r="AX44479" s="78"/>
    </row>
    <row r="44480" spans="50:50" ht="0" hidden="1" customHeight="1" x14ac:dyDescent="0.2">
      <c r="AX44480" s="78"/>
    </row>
    <row r="44481" spans="50:50" ht="0" hidden="1" customHeight="1" x14ac:dyDescent="0.2">
      <c r="AX44481" s="78"/>
    </row>
    <row r="44482" spans="50:50" ht="0" hidden="1" customHeight="1" x14ac:dyDescent="0.2">
      <c r="AX44482" s="78"/>
    </row>
    <row r="44483" spans="50:50" ht="0" hidden="1" customHeight="1" x14ac:dyDescent="0.2">
      <c r="AX44483" s="78"/>
    </row>
    <row r="44484" spans="50:50" ht="0" hidden="1" customHeight="1" x14ac:dyDescent="0.2">
      <c r="AX44484" s="78"/>
    </row>
    <row r="44485" spans="50:50" ht="0" hidden="1" customHeight="1" x14ac:dyDescent="0.2">
      <c r="AX44485" s="78"/>
    </row>
    <row r="44486" spans="50:50" ht="0" hidden="1" customHeight="1" x14ac:dyDescent="0.2">
      <c r="AX44486" s="78"/>
    </row>
    <row r="44487" spans="50:50" ht="0" hidden="1" customHeight="1" x14ac:dyDescent="0.2">
      <c r="AX44487" s="78"/>
    </row>
    <row r="44488" spans="50:50" ht="0" hidden="1" customHeight="1" x14ac:dyDescent="0.2">
      <c r="AX44488" s="78"/>
    </row>
    <row r="44489" spans="50:50" ht="0" hidden="1" customHeight="1" x14ac:dyDescent="0.2">
      <c r="AX44489" s="78"/>
    </row>
    <row r="44490" spans="50:50" ht="0" hidden="1" customHeight="1" x14ac:dyDescent="0.2">
      <c r="AX44490" s="78"/>
    </row>
    <row r="44491" spans="50:50" ht="0" hidden="1" customHeight="1" x14ac:dyDescent="0.2">
      <c r="AX44491" s="78"/>
    </row>
    <row r="44492" spans="50:50" ht="0" hidden="1" customHeight="1" x14ac:dyDescent="0.2">
      <c r="AX44492" s="78"/>
    </row>
    <row r="44493" spans="50:50" ht="0" hidden="1" customHeight="1" x14ac:dyDescent="0.2">
      <c r="AX44493" s="78"/>
    </row>
    <row r="44494" spans="50:50" ht="0" hidden="1" customHeight="1" x14ac:dyDescent="0.2">
      <c r="AX44494" s="78"/>
    </row>
    <row r="44495" spans="50:50" ht="0" hidden="1" customHeight="1" x14ac:dyDescent="0.2">
      <c r="AX44495" s="78"/>
    </row>
    <row r="44496" spans="50:50" ht="0" hidden="1" customHeight="1" x14ac:dyDescent="0.2">
      <c r="AX44496" s="78"/>
    </row>
    <row r="44497" spans="50:50" ht="0" hidden="1" customHeight="1" x14ac:dyDescent="0.2">
      <c r="AX44497" s="78"/>
    </row>
    <row r="44498" spans="50:50" ht="0" hidden="1" customHeight="1" x14ac:dyDescent="0.2">
      <c r="AX44498" s="78"/>
    </row>
    <row r="44499" spans="50:50" ht="0" hidden="1" customHeight="1" x14ac:dyDescent="0.2">
      <c r="AX44499" s="78"/>
    </row>
    <row r="44500" spans="50:50" ht="0" hidden="1" customHeight="1" x14ac:dyDescent="0.2">
      <c r="AX44500" s="78"/>
    </row>
    <row r="44501" spans="50:50" ht="0" hidden="1" customHeight="1" x14ac:dyDescent="0.2">
      <c r="AX44501" s="78"/>
    </row>
    <row r="44502" spans="50:50" ht="0" hidden="1" customHeight="1" x14ac:dyDescent="0.2">
      <c r="AX44502" s="78"/>
    </row>
    <row r="44503" spans="50:50" ht="0" hidden="1" customHeight="1" x14ac:dyDescent="0.2">
      <c r="AX44503" s="78"/>
    </row>
    <row r="44504" spans="50:50" ht="0" hidden="1" customHeight="1" x14ac:dyDescent="0.2">
      <c r="AX44504" s="78"/>
    </row>
    <row r="44505" spans="50:50" ht="0" hidden="1" customHeight="1" x14ac:dyDescent="0.2">
      <c r="AX44505" s="78"/>
    </row>
    <row r="44506" spans="50:50" ht="0" hidden="1" customHeight="1" x14ac:dyDescent="0.2">
      <c r="AX44506" s="78"/>
    </row>
    <row r="44507" spans="50:50" ht="0" hidden="1" customHeight="1" x14ac:dyDescent="0.2">
      <c r="AX44507" s="78"/>
    </row>
    <row r="44508" spans="50:50" ht="0" hidden="1" customHeight="1" x14ac:dyDescent="0.2">
      <c r="AX44508" s="78"/>
    </row>
    <row r="44509" spans="50:50" ht="0" hidden="1" customHeight="1" x14ac:dyDescent="0.2">
      <c r="AX44509" s="78"/>
    </row>
    <row r="44510" spans="50:50" ht="0" hidden="1" customHeight="1" x14ac:dyDescent="0.2">
      <c r="AX44510" s="78"/>
    </row>
    <row r="44511" spans="50:50" ht="0" hidden="1" customHeight="1" x14ac:dyDescent="0.2">
      <c r="AX44511" s="78"/>
    </row>
    <row r="44512" spans="50:50" ht="0" hidden="1" customHeight="1" x14ac:dyDescent="0.2">
      <c r="AX44512" s="78"/>
    </row>
    <row r="44513" spans="50:50" ht="0" hidden="1" customHeight="1" x14ac:dyDescent="0.2">
      <c r="AX44513" s="78"/>
    </row>
    <row r="44514" spans="50:50" ht="0" hidden="1" customHeight="1" x14ac:dyDescent="0.2">
      <c r="AX44514" s="78"/>
    </row>
    <row r="44515" spans="50:50" ht="0" hidden="1" customHeight="1" x14ac:dyDescent="0.2">
      <c r="AX44515" s="78"/>
    </row>
    <row r="44516" spans="50:50" ht="0" hidden="1" customHeight="1" x14ac:dyDescent="0.2">
      <c r="AX44516" s="78"/>
    </row>
    <row r="44517" spans="50:50" ht="0" hidden="1" customHeight="1" x14ac:dyDescent="0.2">
      <c r="AX44517" s="78"/>
    </row>
    <row r="44518" spans="50:50" ht="0" hidden="1" customHeight="1" x14ac:dyDescent="0.2">
      <c r="AX44518" s="78"/>
    </row>
    <row r="44519" spans="50:50" ht="0" hidden="1" customHeight="1" x14ac:dyDescent="0.2">
      <c r="AX44519" s="78"/>
    </row>
    <row r="44520" spans="50:50" ht="0" hidden="1" customHeight="1" x14ac:dyDescent="0.2">
      <c r="AX44520" s="78"/>
    </row>
    <row r="44521" spans="50:50" ht="0" hidden="1" customHeight="1" x14ac:dyDescent="0.2">
      <c r="AX44521" s="78"/>
    </row>
    <row r="44522" spans="50:50" ht="0" hidden="1" customHeight="1" x14ac:dyDescent="0.2">
      <c r="AX44522" s="78"/>
    </row>
    <row r="44523" spans="50:50" ht="0" hidden="1" customHeight="1" x14ac:dyDescent="0.2">
      <c r="AX44523" s="78"/>
    </row>
    <row r="44524" spans="50:50" ht="0" hidden="1" customHeight="1" x14ac:dyDescent="0.2">
      <c r="AX44524" s="78"/>
    </row>
    <row r="44525" spans="50:50" ht="0" hidden="1" customHeight="1" x14ac:dyDescent="0.2">
      <c r="AX44525" s="78"/>
    </row>
    <row r="44526" spans="50:50" ht="0" hidden="1" customHeight="1" x14ac:dyDescent="0.2">
      <c r="AX44526" s="78"/>
    </row>
    <row r="44527" spans="50:50" ht="0" hidden="1" customHeight="1" x14ac:dyDescent="0.2">
      <c r="AX44527" s="78"/>
    </row>
    <row r="44528" spans="50:50" ht="0" hidden="1" customHeight="1" x14ac:dyDescent="0.2">
      <c r="AX44528" s="78"/>
    </row>
    <row r="44529" spans="50:50" ht="0" hidden="1" customHeight="1" x14ac:dyDescent="0.2">
      <c r="AX44529" s="78"/>
    </row>
    <row r="44530" spans="50:50" ht="0" hidden="1" customHeight="1" x14ac:dyDescent="0.2">
      <c r="AX44530" s="78"/>
    </row>
    <row r="44531" spans="50:50" ht="0" hidden="1" customHeight="1" x14ac:dyDescent="0.2">
      <c r="AX44531" s="78"/>
    </row>
    <row r="44532" spans="50:50" ht="0" hidden="1" customHeight="1" x14ac:dyDescent="0.2">
      <c r="AX44532" s="78"/>
    </row>
    <row r="44533" spans="50:50" ht="0" hidden="1" customHeight="1" x14ac:dyDescent="0.2">
      <c r="AX44533" s="78"/>
    </row>
    <row r="44534" spans="50:50" ht="0" hidden="1" customHeight="1" x14ac:dyDescent="0.2">
      <c r="AX44534" s="78"/>
    </row>
    <row r="44535" spans="50:50" ht="0" hidden="1" customHeight="1" x14ac:dyDescent="0.2">
      <c r="AX44535" s="78"/>
    </row>
    <row r="44536" spans="50:50" ht="0" hidden="1" customHeight="1" x14ac:dyDescent="0.2">
      <c r="AX44536" s="78"/>
    </row>
    <row r="44537" spans="50:50" ht="0" hidden="1" customHeight="1" x14ac:dyDescent="0.2">
      <c r="AX44537" s="78"/>
    </row>
    <row r="44538" spans="50:50" ht="0" hidden="1" customHeight="1" x14ac:dyDescent="0.2">
      <c r="AX44538" s="78"/>
    </row>
    <row r="44539" spans="50:50" ht="0" hidden="1" customHeight="1" x14ac:dyDescent="0.2">
      <c r="AX44539" s="78"/>
    </row>
    <row r="44540" spans="50:50" ht="0" hidden="1" customHeight="1" x14ac:dyDescent="0.2">
      <c r="AX44540" s="78"/>
    </row>
    <row r="44541" spans="50:50" ht="0" hidden="1" customHeight="1" x14ac:dyDescent="0.2">
      <c r="AX44541" s="78"/>
    </row>
    <row r="44542" spans="50:50" ht="0" hidden="1" customHeight="1" x14ac:dyDescent="0.2">
      <c r="AX44542" s="78"/>
    </row>
    <row r="44543" spans="50:50" ht="0" hidden="1" customHeight="1" x14ac:dyDescent="0.2">
      <c r="AX44543" s="78"/>
    </row>
    <row r="44544" spans="50:50" ht="0" hidden="1" customHeight="1" x14ac:dyDescent="0.2">
      <c r="AX44544" s="78"/>
    </row>
    <row r="44545" spans="50:50" ht="0" hidden="1" customHeight="1" x14ac:dyDescent="0.2">
      <c r="AX44545" s="78"/>
    </row>
    <row r="44546" spans="50:50" ht="0" hidden="1" customHeight="1" x14ac:dyDescent="0.2">
      <c r="AX44546" s="78"/>
    </row>
    <row r="44547" spans="50:50" ht="0" hidden="1" customHeight="1" x14ac:dyDescent="0.2">
      <c r="AX44547" s="78"/>
    </row>
    <row r="44548" spans="50:50" ht="0" hidden="1" customHeight="1" x14ac:dyDescent="0.2">
      <c r="AX44548" s="78"/>
    </row>
    <row r="44549" spans="50:50" ht="0" hidden="1" customHeight="1" x14ac:dyDescent="0.2">
      <c r="AX44549" s="78"/>
    </row>
    <row r="44550" spans="50:50" ht="0" hidden="1" customHeight="1" x14ac:dyDescent="0.2">
      <c r="AX44550" s="78"/>
    </row>
    <row r="44551" spans="50:50" ht="0" hidden="1" customHeight="1" x14ac:dyDescent="0.2">
      <c r="AX44551" s="78"/>
    </row>
    <row r="44552" spans="50:50" ht="0" hidden="1" customHeight="1" x14ac:dyDescent="0.2">
      <c r="AX44552" s="78"/>
    </row>
    <row r="44553" spans="50:50" ht="0" hidden="1" customHeight="1" x14ac:dyDescent="0.2">
      <c r="AX44553" s="78"/>
    </row>
    <row r="44554" spans="50:50" ht="0" hidden="1" customHeight="1" x14ac:dyDescent="0.2">
      <c r="AX44554" s="78"/>
    </row>
    <row r="44555" spans="50:50" ht="0" hidden="1" customHeight="1" x14ac:dyDescent="0.2">
      <c r="AX44555" s="78"/>
    </row>
    <row r="44556" spans="50:50" ht="0" hidden="1" customHeight="1" x14ac:dyDescent="0.2">
      <c r="AX44556" s="78"/>
    </row>
    <row r="44557" spans="50:50" ht="0" hidden="1" customHeight="1" x14ac:dyDescent="0.2">
      <c r="AX44557" s="78"/>
    </row>
    <row r="44558" spans="50:50" ht="0" hidden="1" customHeight="1" x14ac:dyDescent="0.2">
      <c r="AX44558" s="78"/>
    </row>
    <row r="44559" spans="50:50" ht="0" hidden="1" customHeight="1" x14ac:dyDescent="0.2">
      <c r="AX44559" s="78"/>
    </row>
    <row r="44560" spans="50:50" ht="0" hidden="1" customHeight="1" x14ac:dyDescent="0.2">
      <c r="AX44560" s="78"/>
    </row>
    <row r="44561" spans="50:50" ht="0" hidden="1" customHeight="1" x14ac:dyDescent="0.2">
      <c r="AX44561" s="78"/>
    </row>
    <row r="44562" spans="50:50" ht="0" hidden="1" customHeight="1" x14ac:dyDescent="0.2">
      <c r="AX44562" s="78"/>
    </row>
    <row r="44563" spans="50:50" ht="0" hidden="1" customHeight="1" x14ac:dyDescent="0.2">
      <c r="AX44563" s="78"/>
    </row>
    <row r="44564" spans="50:50" ht="0" hidden="1" customHeight="1" x14ac:dyDescent="0.2">
      <c r="AX44564" s="78"/>
    </row>
    <row r="44565" spans="50:50" ht="0" hidden="1" customHeight="1" x14ac:dyDescent="0.2">
      <c r="AX44565" s="78"/>
    </row>
    <row r="44566" spans="50:50" ht="0" hidden="1" customHeight="1" x14ac:dyDescent="0.2">
      <c r="AX44566" s="78"/>
    </row>
    <row r="44567" spans="50:50" ht="0" hidden="1" customHeight="1" x14ac:dyDescent="0.2">
      <c r="AX44567" s="78"/>
    </row>
    <row r="44568" spans="50:50" ht="0" hidden="1" customHeight="1" x14ac:dyDescent="0.2">
      <c r="AX44568" s="78"/>
    </row>
    <row r="44569" spans="50:50" ht="0" hidden="1" customHeight="1" x14ac:dyDescent="0.2">
      <c r="AX44569" s="78"/>
    </row>
    <row r="44570" spans="50:50" ht="0" hidden="1" customHeight="1" x14ac:dyDescent="0.2">
      <c r="AX44570" s="78"/>
    </row>
    <row r="44571" spans="50:50" ht="0" hidden="1" customHeight="1" x14ac:dyDescent="0.2">
      <c r="AX44571" s="78"/>
    </row>
    <row r="44572" spans="50:50" ht="0" hidden="1" customHeight="1" x14ac:dyDescent="0.2">
      <c r="AX44572" s="78"/>
    </row>
    <row r="44573" spans="50:50" ht="0" hidden="1" customHeight="1" x14ac:dyDescent="0.2">
      <c r="AX44573" s="78"/>
    </row>
    <row r="44574" spans="50:50" ht="0" hidden="1" customHeight="1" x14ac:dyDescent="0.2">
      <c r="AX44574" s="78"/>
    </row>
    <row r="44575" spans="50:50" ht="0" hidden="1" customHeight="1" x14ac:dyDescent="0.2">
      <c r="AX44575" s="78"/>
    </row>
    <row r="44576" spans="50:50" ht="0" hidden="1" customHeight="1" x14ac:dyDescent="0.2">
      <c r="AX44576" s="78"/>
    </row>
    <row r="44577" spans="50:50" ht="0" hidden="1" customHeight="1" x14ac:dyDescent="0.2">
      <c r="AX44577" s="78"/>
    </row>
    <row r="44578" spans="50:50" ht="0" hidden="1" customHeight="1" x14ac:dyDescent="0.2">
      <c r="AX44578" s="78"/>
    </row>
    <row r="44579" spans="50:50" ht="0" hidden="1" customHeight="1" x14ac:dyDescent="0.2">
      <c r="AX44579" s="78"/>
    </row>
    <row r="44580" spans="50:50" ht="0" hidden="1" customHeight="1" x14ac:dyDescent="0.2">
      <c r="AX44580" s="78"/>
    </row>
    <row r="44581" spans="50:50" ht="0" hidden="1" customHeight="1" x14ac:dyDescent="0.2">
      <c r="AX44581" s="78"/>
    </row>
    <row r="44582" spans="50:50" ht="0" hidden="1" customHeight="1" x14ac:dyDescent="0.2">
      <c r="AX44582" s="78"/>
    </row>
    <row r="44583" spans="50:50" ht="0" hidden="1" customHeight="1" x14ac:dyDescent="0.2">
      <c r="AX44583" s="78"/>
    </row>
    <row r="44584" spans="50:50" ht="0" hidden="1" customHeight="1" x14ac:dyDescent="0.2">
      <c r="AX44584" s="78"/>
    </row>
    <row r="44585" spans="50:50" ht="0" hidden="1" customHeight="1" x14ac:dyDescent="0.2">
      <c r="AX44585" s="78"/>
    </row>
    <row r="44586" spans="50:50" ht="0" hidden="1" customHeight="1" x14ac:dyDescent="0.2">
      <c r="AX44586" s="78"/>
    </row>
    <row r="44587" spans="50:50" ht="0" hidden="1" customHeight="1" x14ac:dyDescent="0.2">
      <c r="AX44587" s="78"/>
    </row>
    <row r="44588" spans="50:50" ht="0" hidden="1" customHeight="1" x14ac:dyDescent="0.2">
      <c r="AX44588" s="78"/>
    </row>
    <row r="44589" spans="50:50" ht="0" hidden="1" customHeight="1" x14ac:dyDescent="0.2">
      <c r="AX44589" s="78"/>
    </row>
    <row r="44590" spans="50:50" ht="0" hidden="1" customHeight="1" x14ac:dyDescent="0.2">
      <c r="AX44590" s="78"/>
    </row>
    <row r="44591" spans="50:50" ht="0" hidden="1" customHeight="1" x14ac:dyDescent="0.2">
      <c r="AX44591" s="78"/>
    </row>
    <row r="44592" spans="50:50" ht="0" hidden="1" customHeight="1" x14ac:dyDescent="0.2">
      <c r="AX44592" s="78"/>
    </row>
    <row r="44593" spans="50:50" ht="0" hidden="1" customHeight="1" x14ac:dyDescent="0.2">
      <c r="AX44593" s="78"/>
    </row>
    <row r="44594" spans="50:50" ht="0" hidden="1" customHeight="1" x14ac:dyDescent="0.2">
      <c r="AX44594" s="78"/>
    </row>
    <row r="44595" spans="50:50" ht="0" hidden="1" customHeight="1" x14ac:dyDescent="0.2">
      <c r="AX44595" s="78"/>
    </row>
    <row r="44596" spans="50:50" ht="0" hidden="1" customHeight="1" x14ac:dyDescent="0.2">
      <c r="AX44596" s="78"/>
    </row>
    <row r="44597" spans="50:50" ht="0" hidden="1" customHeight="1" x14ac:dyDescent="0.2">
      <c r="AX44597" s="78"/>
    </row>
    <row r="44598" spans="50:50" ht="0" hidden="1" customHeight="1" x14ac:dyDescent="0.2">
      <c r="AX44598" s="78"/>
    </row>
    <row r="44599" spans="50:50" ht="0" hidden="1" customHeight="1" x14ac:dyDescent="0.2">
      <c r="AX44599" s="78"/>
    </row>
    <row r="44600" spans="50:50" ht="0" hidden="1" customHeight="1" x14ac:dyDescent="0.2">
      <c r="AX44600" s="78"/>
    </row>
    <row r="44601" spans="50:50" ht="0" hidden="1" customHeight="1" x14ac:dyDescent="0.2">
      <c r="AX44601" s="78"/>
    </row>
    <row r="44602" spans="50:50" ht="0" hidden="1" customHeight="1" x14ac:dyDescent="0.2">
      <c r="AX44602" s="78"/>
    </row>
    <row r="44603" spans="50:50" ht="0" hidden="1" customHeight="1" x14ac:dyDescent="0.2">
      <c r="AX44603" s="78"/>
    </row>
    <row r="44604" spans="50:50" ht="0" hidden="1" customHeight="1" x14ac:dyDescent="0.2">
      <c r="AX44604" s="78"/>
    </row>
    <row r="44605" spans="50:50" ht="0" hidden="1" customHeight="1" x14ac:dyDescent="0.2">
      <c r="AX44605" s="78"/>
    </row>
    <row r="44606" spans="50:50" ht="0" hidden="1" customHeight="1" x14ac:dyDescent="0.2">
      <c r="AX44606" s="78"/>
    </row>
    <row r="44607" spans="50:50" ht="0" hidden="1" customHeight="1" x14ac:dyDescent="0.2">
      <c r="AX44607" s="78"/>
    </row>
    <row r="44608" spans="50:50" ht="0" hidden="1" customHeight="1" x14ac:dyDescent="0.2">
      <c r="AX44608" s="78"/>
    </row>
    <row r="44609" spans="50:50" ht="0" hidden="1" customHeight="1" x14ac:dyDescent="0.2">
      <c r="AX44609" s="78"/>
    </row>
    <row r="44610" spans="50:50" ht="0" hidden="1" customHeight="1" x14ac:dyDescent="0.2">
      <c r="AX44610" s="78"/>
    </row>
    <row r="44611" spans="50:50" ht="0" hidden="1" customHeight="1" x14ac:dyDescent="0.2">
      <c r="AX44611" s="78"/>
    </row>
    <row r="44612" spans="50:50" ht="0" hidden="1" customHeight="1" x14ac:dyDescent="0.2">
      <c r="AX44612" s="78"/>
    </row>
    <row r="44613" spans="50:50" ht="0" hidden="1" customHeight="1" x14ac:dyDescent="0.2">
      <c r="AX44613" s="78"/>
    </row>
    <row r="44614" spans="50:50" ht="0" hidden="1" customHeight="1" x14ac:dyDescent="0.2">
      <c r="AX44614" s="78"/>
    </row>
    <row r="44615" spans="50:50" ht="0" hidden="1" customHeight="1" x14ac:dyDescent="0.2">
      <c r="AX44615" s="78"/>
    </row>
    <row r="44616" spans="50:50" ht="0" hidden="1" customHeight="1" x14ac:dyDescent="0.2">
      <c r="AX44616" s="78"/>
    </row>
    <row r="44617" spans="50:50" ht="0" hidden="1" customHeight="1" x14ac:dyDescent="0.2">
      <c r="AX44617" s="78"/>
    </row>
    <row r="44618" spans="50:50" ht="0" hidden="1" customHeight="1" x14ac:dyDescent="0.2">
      <c r="AX44618" s="78"/>
    </row>
    <row r="44619" spans="50:50" ht="0" hidden="1" customHeight="1" x14ac:dyDescent="0.2">
      <c r="AX44619" s="78"/>
    </row>
    <row r="44620" spans="50:50" ht="0" hidden="1" customHeight="1" x14ac:dyDescent="0.2">
      <c r="AX44620" s="78"/>
    </row>
    <row r="44621" spans="50:50" ht="0" hidden="1" customHeight="1" x14ac:dyDescent="0.2">
      <c r="AX44621" s="78"/>
    </row>
    <row r="44622" spans="50:50" ht="0" hidden="1" customHeight="1" x14ac:dyDescent="0.2">
      <c r="AX44622" s="78"/>
    </row>
    <row r="44623" spans="50:50" ht="0" hidden="1" customHeight="1" x14ac:dyDescent="0.2">
      <c r="AX44623" s="78"/>
    </row>
    <row r="44624" spans="50:50" ht="0" hidden="1" customHeight="1" x14ac:dyDescent="0.2">
      <c r="AX44624" s="78"/>
    </row>
    <row r="44625" spans="50:50" ht="0" hidden="1" customHeight="1" x14ac:dyDescent="0.2">
      <c r="AX44625" s="78"/>
    </row>
    <row r="44626" spans="50:50" ht="0" hidden="1" customHeight="1" x14ac:dyDescent="0.2">
      <c r="AX44626" s="78"/>
    </row>
    <row r="44627" spans="50:50" ht="0" hidden="1" customHeight="1" x14ac:dyDescent="0.2">
      <c r="AX44627" s="78"/>
    </row>
    <row r="44628" spans="50:50" ht="0" hidden="1" customHeight="1" x14ac:dyDescent="0.2">
      <c r="AX44628" s="78"/>
    </row>
    <row r="44629" spans="50:50" ht="0" hidden="1" customHeight="1" x14ac:dyDescent="0.2">
      <c r="AX44629" s="78"/>
    </row>
    <row r="44630" spans="50:50" ht="0" hidden="1" customHeight="1" x14ac:dyDescent="0.2">
      <c r="AX44630" s="78"/>
    </row>
    <row r="44631" spans="50:50" ht="0" hidden="1" customHeight="1" x14ac:dyDescent="0.2">
      <c r="AX44631" s="78"/>
    </row>
    <row r="44632" spans="50:50" ht="0" hidden="1" customHeight="1" x14ac:dyDescent="0.2">
      <c r="AX44632" s="78"/>
    </row>
    <row r="44633" spans="50:50" ht="0" hidden="1" customHeight="1" x14ac:dyDescent="0.2">
      <c r="AX44633" s="78"/>
    </row>
    <row r="44634" spans="50:50" ht="0" hidden="1" customHeight="1" x14ac:dyDescent="0.2">
      <c r="AX44634" s="78"/>
    </row>
    <row r="44635" spans="50:50" ht="0" hidden="1" customHeight="1" x14ac:dyDescent="0.2">
      <c r="AX44635" s="78"/>
    </row>
    <row r="44636" spans="50:50" ht="0" hidden="1" customHeight="1" x14ac:dyDescent="0.2">
      <c r="AX44636" s="78"/>
    </row>
    <row r="44637" spans="50:50" ht="0" hidden="1" customHeight="1" x14ac:dyDescent="0.2">
      <c r="AX44637" s="78"/>
    </row>
    <row r="44638" spans="50:50" ht="0" hidden="1" customHeight="1" x14ac:dyDescent="0.2">
      <c r="AX44638" s="78"/>
    </row>
    <row r="44639" spans="50:50" ht="0" hidden="1" customHeight="1" x14ac:dyDescent="0.2">
      <c r="AX44639" s="78"/>
    </row>
    <row r="44640" spans="50:50" ht="0" hidden="1" customHeight="1" x14ac:dyDescent="0.2">
      <c r="AX44640" s="78"/>
    </row>
    <row r="44641" spans="50:50" ht="0" hidden="1" customHeight="1" x14ac:dyDescent="0.2">
      <c r="AX44641" s="78"/>
    </row>
    <row r="44642" spans="50:50" ht="0" hidden="1" customHeight="1" x14ac:dyDescent="0.2">
      <c r="AX44642" s="78"/>
    </row>
    <row r="44643" spans="50:50" ht="0" hidden="1" customHeight="1" x14ac:dyDescent="0.2">
      <c r="AX44643" s="78"/>
    </row>
    <row r="44644" spans="50:50" ht="0" hidden="1" customHeight="1" x14ac:dyDescent="0.2">
      <c r="AX44644" s="78"/>
    </row>
    <row r="44645" spans="50:50" ht="0" hidden="1" customHeight="1" x14ac:dyDescent="0.2">
      <c r="AX44645" s="78"/>
    </row>
    <row r="44646" spans="50:50" ht="0" hidden="1" customHeight="1" x14ac:dyDescent="0.2">
      <c r="AX44646" s="78"/>
    </row>
    <row r="44647" spans="50:50" ht="0" hidden="1" customHeight="1" x14ac:dyDescent="0.2">
      <c r="AX44647" s="78"/>
    </row>
    <row r="44648" spans="50:50" ht="0" hidden="1" customHeight="1" x14ac:dyDescent="0.2">
      <c r="AX44648" s="78"/>
    </row>
    <row r="44649" spans="50:50" ht="0" hidden="1" customHeight="1" x14ac:dyDescent="0.2">
      <c r="AX44649" s="78"/>
    </row>
    <row r="44650" spans="50:50" ht="0" hidden="1" customHeight="1" x14ac:dyDescent="0.2">
      <c r="AX44650" s="78"/>
    </row>
    <row r="44651" spans="50:50" ht="0" hidden="1" customHeight="1" x14ac:dyDescent="0.2">
      <c r="AX44651" s="78"/>
    </row>
    <row r="44652" spans="50:50" ht="0" hidden="1" customHeight="1" x14ac:dyDescent="0.2">
      <c r="AX44652" s="78"/>
    </row>
    <row r="44653" spans="50:50" ht="0" hidden="1" customHeight="1" x14ac:dyDescent="0.2">
      <c r="AX44653" s="78"/>
    </row>
    <row r="44654" spans="50:50" ht="0" hidden="1" customHeight="1" x14ac:dyDescent="0.2">
      <c r="AX44654" s="78"/>
    </row>
    <row r="44655" spans="50:50" ht="0" hidden="1" customHeight="1" x14ac:dyDescent="0.2">
      <c r="AX44655" s="78"/>
    </row>
    <row r="44656" spans="50:50" ht="0" hidden="1" customHeight="1" x14ac:dyDescent="0.2">
      <c r="AX44656" s="78"/>
    </row>
    <row r="44657" spans="50:50" ht="0" hidden="1" customHeight="1" x14ac:dyDescent="0.2">
      <c r="AX44657" s="78"/>
    </row>
    <row r="44658" spans="50:50" ht="0" hidden="1" customHeight="1" x14ac:dyDescent="0.2">
      <c r="AX44658" s="78"/>
    </row>
    <row r="44659" spans="50:50" ht="0" hidden="1" customHeight="1" x14ac:dyDescent="0.2">
      <c r="AX44659" s="78"/>
    </row>
    <row r="44660" spans="50:50" ht="0" hidden="1" customHeight="1" x14ac:dyDescent="0.2">
      <c r="AX44660" s="78"/>
    </row>
    <row r="44661" spans="50:50" ht="0" hidden="1" customHeight="1" x14ac:dyDescent="0.2">
      <c r="AX44661" s="78"/>
    </row>
    <row r="44662" spans="50:50" ht="0" hidden="1" customHeight="1" x14ac:dyDescent="0.2">
      <c r="AX44662" s="78"/>
    </row>
    <row r="44663" spans="50:50" ht="0" hidden="1" customHeight="1" x14ac:dyDescent="0.2">
      <c r="AX44663" s="78"/>
    </row>
    <row r="44664" spans="50:50" ht="0" hidden="1" customHeight="1" x14ac:dyDescent="0.2">
      <c r="AX44664" s="78"/>
    </row>
    <row r="44665" spans="50:50" ht="0" hidden="1" customHeight="1" x14ac:dyDescent="0.2">
      <c r="AX44665" s="78"/>
    </row>
    <row r="44666" spans="50:50" ht="0" hidden="1" customHeight="1" x14ac:dyDescent="0.2">
      <c r="AX44666" s="78"/>
    </row>
    <row r="44667" spans="50:50" ht="0" hidden="1" customHeight="1" x14ac:dyDescent="0.2">
      <c r="AX44667" s="78"/>
    </row>
    <row r="44668" spans="50:50" ht="0" hidden="1" customHeight="1" x14ac:dyDescent="0.2">
      <c r="AX44668" s="78"/>
    </row>
    <row r="44669" spans="50:50" ht="0" hidden="1" customHeight="1" x14ac:dyDescent="0.2">
      <c r="AX44669" s="78"/>
    </row>
    <row r="44670" spans="50:50" ht="0" hidden="1" customHeight="1" x14ac:dyDescent="0.2">
      <c r="AX44670" s="78"/>
    </row>
    <row r="44671" spans="50:50" ht="0" hidden="1" customHeight="1" x14ac:dyDescent="0.2">
      <c r="AX44671" s="78"/>
    </row>
    <row r="44672" spans="50:50" ht="0" hidden="1" customHeight="1" x14ac:dyDescent="0.2">
      <c r="AX44672" s="78"/>
    </row>
    <row r="44673" spans="50:50" ht="0" hidden="1" customHeight="1" x14ac:dyDescent="0.2">
      <c r="AX44673" s="78"/>
    </row>
    <row r="44674" spans="50:50" ht="0" hidden="1" customHeight="1" x14ac:dyDescent="0.2">
      <c r="AX44674" s="78"/>
    </row>
    <row r="44675" spans="50:50" ht="0" hidden="1" customHeight="1" x14ac:dyDescent="0.2">
      <c r="AX44675" s="78"/>
    </row>
    <row r="44676" spans="50:50" ht="0" hidden="1" customHeight="1" x14ac:dyDescent="0.2">
      <c r="AX44676" s="78"/>
    </row>
    <row r="44677" spans="50:50" ht="0" hidden="1" customHeight="1" x14ac:dyDescent="0.2">
      <c r="AX44677" s="78"/>
    </row>
    <row r="44678" spans="50:50" ht="0" hidden="1" customHeight="1" x14ac:dyDescent="0.2">
      <c r="AX44678" s="78"/>
    </row>
    <row r="44679" spans="50:50" ht="0" hidden="1" customHeight="1" x14ac:dyDescent="0.2">
      <c r="AX44679" s="78"/>
    </row>
    <row r="44680" spans="50:50" ht="0" hidden="1" customHeight="1" x14ac:dyDescent="0.2">
      <c r="AX44680" s="78"/>
    </row>
    <row r="44681" spans="50:50" ht="0" hidden="1" customHeight="1" x14ac:dyDescent="0.2">
      <c r="AX44681" s="78"/>
    </row>
    <row r="44682" spans="50:50" ht="0" hidden="1" customHeight="1" x14ac:dyDescent="0.2">
      <c r="AX44682" s="78"/>
    </row>
    <row r="44683" spans="50:50" ht="0" hidden="1" customHeight="1" x14ac:dyDescent="0.2">
      <c r="AX44683" s="78"/>
    </row>
    <row r="44684" spans="50:50" ht="0" hidden="1" customHeight="1" x14ac:dyDescent="0.2">
      <c r="AX44684" s="78"/>
    </row>
    <row r="44685" spans="50:50" ht="0" hidden="1" customHeight="1" x14ac:dyDescent="0.2">
      <c r="AX44685" s="78"/>
    </row>
    <row r="44686" spans="50:50" ht="0" hidden="1" customHeight="1" x14ac:dyDescent="0.2">
      <c r="AX44686" s="78"/>
    </row>
    <row r="44687" spans="50:50" ht="0" hidden="1" customHeight="1" x14ac:dyDescent="0.2">
      <c r="AX44687" s="78"/>
    </row>
    <row r="44688" spans="50:50" ht="0" hidden="1" customHeight="1" x14ac:dyDescent="0.2">
      <c r="AX44688" s="78"/>
    </row>
    <row r="44689" spans="50:50" ht="0" hidden="1" customHeight="1" x14ac:dyDescent="0.2">
      <c r="AX44689" s="78"/>
    </row>
    <row r="44690" spans="50:50" ht="0" hidden="1" customHeight="1" x14ac:dyDescent="0.2">
      <c r="AX44690" s="78"/>
    </row>
    <row r="44691" spans="50:50" ht="0" hidden="1" customHeight="1" x14ac:dyDescent="0.2">
      <c r="AX44691" s="78"/>
    </row>
    <row r="44692" spans="50:50" ht="0" hidden="1" customHeight="1" x14ac:dyDescent="0.2">
      <c r="AX44692" s="78"/>
    </row>
    <row r="44693" spans="50:50" ht="0" hidden="1" customHeight="1" x14ac:dyDescent="0.2">
      <c r="AX44693" s="78"/>
    </row>
    <row r="44694" spans="50:50" ht="0" hidden="1" customHeight="1" x14ac:dyDescent="0.2">
      <c r="AX44694" s="78"/>
    </row>
    <row r="44695" spans="50:50" ht="0" hidden="1" customHeight="1" x14ac:dyDescent="0.2">
      <c r="AX44695" s="78"/>
    </row>
    <row r="44696" spans="50:50" ht="0" hidden="1" customHeight="1" x14ac:dyDescent="0.2">
      <c r="AX44696" s="78"/>
    </row>
    <row r="44697" spans="50:50" ht="0" hidden="1" customHeight="1" x14ac:dyDescent="0.2">
      <c r="AX44697" s="78"/>
    </row>
    <row r="44698" spans="50:50" ht="0" hidden="1" customHeight="1" x14ac:dyDescent="0.2">
      <c r="AX44698" s="78"/>
    </row>
    <row r="44699" spans="50:50" ht="0" hidden="1" customHeight="1" x14ac:dyDescent="0.2">
      <c r="AX44699" s="78"/>
    </row>
    <row r="44700" spans="50:50" ht="0" hidden="1" customHeight="1" x14ac:dyDescent="0.2">
      <c r="AX44700" s="78"/>
    </row>
    <row r="44701" spans="50:50" ht="0" hidden="1" customHeight="1" x14ac:dyDescent="0.2">
      <c r="AX44701" s="78"/>
    </row>
    <row r="44702" spans="50:50" ht="0" hidden="1" customHeight="1" x14ac:dyDescent="0.2">
      <c r="AX44702" s="78"/>
    </row>
    <row r="44703" spans="50:50" ht="0" hidden="1" customHeight="1" x14ac:dyDescent="0.2">
      <c r="AX44703" s="78"/>
    </row>
    <row r="44704" spans="50:50" ht="0" hidden="1" customHeight="1" x14ac:dyDescent="0.2">
      <c r="AX44704" s="78"/>
    </row>
    <row r="44705" spans="50:50" ht="0" hidden="1" customHeight="1" x14ac:dyDescent="0.2">
      <c r="AX44705" s="78"/>
    </row>
    <row r="44706" spans="50:50" ht="0" hidden="1" customHeight="1" x14ac:dyDescent="0.2">
      <c r="AX44706" s="78"/>
    </row>
    <row r="44707" spans="50:50" ht="0" hidden="1" customHeight="1" x14ac:dyDescent="0.2">
      <c r="AX44707" s="78"/>
    </row>
    <row r="44708" spans="50:50" ht="0" hidden="1" customHeight="1" x14ac:dyDescent="0.2">
      <c r="AX44708" s="78"/>
    </row>
    <row r="44709" spans="50:50" ht="0" hidden="1" customHeight="1" x14ac:dyDescent="0.2">
      <c r="AX44709" s="78"/>
    </row>
    <row r="44710" spans="50:50" ht="0" hidden="1" customHeight="1" x14ac:dyDescent="0.2">
      <c r="AX44710" s="78"/>
    </row>
    <row r="44711" spans="50:50" ht="0" hidden="1" customHeight="1" x14ac:dyDescent="0.2">
      <c r="AX44711" s="78"/>
    </row>
    <row r="44712" spans="50:50" ht="0" hidden="1" customHeight="1" x14ac:dyDescent="0.2">
      <c r="AX44712" s="78"/>
    </row>
    <row r="44713" spans="50:50" ht="0" hidden="1" customHeight="1" x14ac:dyDescent="0.2">
      <c r="AX44713" s="78"/>
    </row>
    <row r="44714" spans="50:50" ht="0" hidden="1" customHeight="1" x14ac:dyDescent="0.2">
      <c r="AX44714" s="78"/>
    </row>
    <row r="44715" spans="50:50" ht="0" hidden="1" customHeight="1" x14ac:dyDescent="0.2">
      <c r="AX44715" s="78"/>
    </row>
    <row r="44716" spans="50:50" ht="0" hidden="1" customHeight="1" x14ac:dyDescent="0.2">
      <c r="AX44716" s="78"/>
    </row>
    <row r="44717" spans="50:50" ht="0" hidden="1" customHeight="1" x14ac:dyDescent="0.2">
      <c r="AX44717" s="78"/>
    </row>
    <row r="44718" spans="50:50" ht="0" hidden="1" customHeight="1" x14ac:dyDescent="0.2">
      <c r="AX44718" s="78"/>
    </row>
    <row r="44719" spans="50:50" ht="0" hidden="1" customHeight="1" x14ac:dyDescent="0.2">
      <c r="AX44719" s="78"/>
    </row>
    <row r="44720" spans="50:50" ht="0" hidden="1" customHeight="1" x14ac:dyDescent="0.2">
      <c r="AX44720" s="78"/>
    </row>
    <row r="44721" spans="50:50" ht="0" hidden="1" customHeight="1" x14ac:dyDescent="0.2">
      <c r="AX44721" s="78"/>
    </row>
    <row r="44722" spans="50:50" ht="0" hidden="1" customHeight="1" x14ac:dyDescent="0.2">
      <c r="AX44722" s="78"/>
    </row>
    <row r="44723" spans="50:50" ht="0" hidden="1" customHeight="1" x14ac:dyDescent="0.2">
      <c r="AX44723" s="78"/>
    </row>
    <row r="44724" spans="50:50" ht="0" hidden="1" customHeight="1" x14ac:dyDescent="0.2">
      <c r="AX44724" s="78"/>
    </row>
    <row r="44725" spans="50:50" ht="0" hidden="1" customHeight="1" x14ac:dyDescent="0.2">
      <c r="AX44725" s="78"/>
    </row>
    <row r="44726" spans="50:50" ht="0" hidden="1" customHeight="1" x14ac:dyDescent="0.2">
      <c r="AX44726" s="78"/>
    </row>
    <row r="44727" spans="50:50" ht="0" hidden="1" customHeight="1" x14ac:dyDescent="0.2">
      <c r="AX44727" s="78"/>
    </row>
    <row r="44728" spans="50:50" ht="0" hidden="1" customHeight="1" x14ac:dyDescent="0.2">
      <c r="AX44728" s="78"/>
    </row>
    <row r="44729" spans="50:50" ht="0" hidden="1" customHeight="1" x14ac:dyDescent="0.2">
      <c r="AX44729" s="78"/>
    </row>
    <row r="44730" spans="50:50" ht="0" hidden="1" customHeight="1" x14ac:dyDescent="0.2">
      <c r="AX44730" s="78"/>
    </row>
    <row r="44731" spans="50:50" ht="0" hidden="1" customHeight="1" x14ac:dyDescent="0.2">
      <c r="AX44731" s="78"/>
    </row>
    <row r="44732" spans="50:50" ht="0" hidden="1" customHeight="1" x14ac:dyDescent="0.2">
      <c r="AX44732" s="78"/>
    </row>
    <row r="44733" spans="50:50" ht="0" hidden="1" customHeight="1" x14ac:dyDescent="0.2">
      <c r="AX44733" s="78"/>
    </row>
    <row r="44734" spans="50:50" ht="0" hidden="1" customHeight="1" x14ac:dyDescent="0.2">
      <c r="AX44734" s="78"/>
    </row>
    <row r="44735" spans="50:50" ht="0" hidden="1" customHeight="1" x14ac:dyDescent="0.2">
      <c r="AX44735" s="78"/>
    </row>
    <row r="44736" spans="50:50" ht="0" hidden="1" customHeight="1" x14ac:dyDescent="0.2">
      <c r="AX44736" s="78"/>
    </row>
    <row r="44737" spans="50:50" ht="0" hidden="1" customHeight="1" x14ac:dyDescent="0.2">
      <c r="AX44737" s="78"/>
    </row>
    <row r="44738" spans="50:50" ht="0" hidden="1" customHeight="1" x14ac:dyDescent="0.2">
      <c r="AX44738" s="78"/>
    </row>
    <row r="44739" spans="50:50" ht="0" hidden="1" customHeight="1" x14ac:dyDescent="0.2">
      <c r="AX44739" s="78"/>
    </row>
    <row r="44740" spans="50:50" ht="0" hidden="1" customHeight="1" x14ac:dyDescent="0.2">
      <c r="AX44740" s="78"/>
    </row>
    <row r="44741" spans="50:50" ht="0" hidden="1" customHeight="1" x14ac:dyDescent="0.2">
      <c r="AX44741" s="78"/>
    </row>
    <row r="44742" spans="50:50" ht="0" hidden="1" customHeight="1" x14ac:dyDescent="0.2">
      <c r="AX44742" s="78"/>
    </row>
    <row r="44743" spans="50:50" ht="0" hidden="1" customHeight="1" x14ac:dyDescent="0.2">
      <c r="AX44743" s="78"/>
    </row>
    <row r="44744" spans="50:50" ht="0" hidden="1" customHeight="1" x14ac:dyDescent="0.2">
      <c r="AX44744" s="78"/>
    </row>
    <row r="44745" spans="50:50" ht="0" hidden="1" customHeight="1" x14ac:dyDescent="0.2">
      <c r="AX44745" s="78"/>
    </row>
    <row r="44746" spans="50:50" ht="0" hidden="1" customHeight="1" x14ac:dyDescent="0.2">
      <c r="AX44746" s="78"/>
    </row>
    <row r="44747" spans="50:50" ht="0" hidden="1" customHeight="1" x14ac:dyDescent="0.2">
      <c r="AX44747" s="78"/>
    </row>
    <row r="44748" spans="50:50" ht="0" hidden="1" customHeight="1" x14ac:dyDescent="0.2">
      <c r="AX44748" s="78"/>
    </row>
    <row r="44749" spans="50:50" ht="0" hidden="1" customHeight="1" x14ac:dyDescent="0.2">
      <c r="AX44749" s="78"/>
    </row>
    <row r="44750" spans="50:50" ht="0" hidden="1" customHeight="1" x14ac:dyDescent="0.2">
      <c r="AX44750" s="78"/>
    </row>
    <row r="44751" spans="50:50" ht="0" hidden="1" customHeight="1" x14ac:dyDescent="0.2">
      <c r="AX44751" s="78"/>
    </row>
    <row r="44752" spans="50:50" ht="0" hidden="1" customHeight="1" x14ac:dyDescent="0.2">
      <c r="AX44752" s="78"/>
    </row>
    <row r="44753" spans="50:50" ht="0" hidden="1" customHeight="1" x14ac:dyDescent="0.2">
      <c r="AX44753" s="78"/>
    </row>
    <row r="44754" spans="50:50" ht="0" hidden="1" customHeight="1" x14ac:dyDescent="0.2">
      <c r="AX44754" s="78"/>
    </row>
    <row r="44755" spans="50:50" ht="0" hidden="1" customHeight="1" x14ac:dyDescent="0.2">
      <c r="AX44755" s="78"/>
    </row>
    <row r="44756" spans="50:50" ht="0" hidden="1" customHeight="1" x14ac:dyDescent="0.2">
      <c r="AX44756" s="78"/>
    </row>
    <row r="44757" spans="50:50" ht="0" hidden="1" customHeight="1" x14ac:dyDescent="0.2">
      <c r="AX44757" s="78"/>
    </row>
    <row r="44758" spans="50:50" ht="0" hidden="1" customHeight="1" x14ac:dyDescent="0.2">
      <c r="AX44758" s="78"/>
    </row>
    <row r="44759" spans="50:50" ht="0" hidden="1" customHeight="1" x14ac:dyDescent="0.2">
      <c r="AX44759" s="78"/>
    </row>
    <row r="44760" spans="50:50" ht="0" hidden="1" customHeight="1" x14ac:dyDescent="0.2">
      <c r="AX44760" s="78"/>
    </row>
    <row r="44761" spans="50:50" ht="0" hidden="1" customHeight="1" x14ac:dyDescent="0.2">
      <c r="AX44761" s="78"/>
    </row>
    <row r="44762" spans="50:50" ht="0" hidden="1" customHeight="1" x14ac:dyDescent="0.2">
      <c r="AX44762" s="78"/>
    </row>
    <row r="44763" spans="50:50" ht="0" hidden="1" customHeight="1" x14ac:dyDescent="0.2">
      <c r="AX44763" s="78"/>
    </row>
    <row r="44764" spans="50:50" ht="0" hidden="1" customHeight="1" x14ac:dyDescent="0.2">
      <c r="AX44764" s="78"/>
    </row>
    <row r="44765" spans="50:50" ht="0" hidden="1" customHeight="1" x14ac:dyDescent="0.2">
      <c r="AX44765" s="78"/>
    </row>
    <row r="44766" spans="50:50" ht="0" hidden="1" customHeight="1" x14ac:dyDescent="0.2">
      <c r="AX44766" s="78"/>
    </row>
    <row r="44767" spans="50:50" ht="0" hidden="1" customHeight="1" x14ac:dyDescent="0.2">
      <c r="AX44767" s="78"/>
    </row>
    <row r="44768" spans="50:50" ht="0" hidden="1" customHeight="1" x14ac:dyDescent="0.2">
      <c r="AX44768" s="78"/>
    </row>
    <row r="44769" spans="50:50" ht="0" hidden="1" customHeight="1" x14ac:dyDescent="0.2">
      <c r="AX44769" s="78"/>
    </row>
    <row r="44770" spans="50:50" ht="0" hidden="1" customHeight="1" x14ac:dyDescent="0.2">
      <c r="AX44770" s="78"/>
    </row>
    <row r="44771" spans="50:50" ht="0" hidden="1" customHeight="1" x14ac:dyDescent="0.2">
      <c r="AX44771" s="78"/>
    </row>
    <row r="44772" spans="50:50" ht="0" hidden="1" customHeight="1" x14ac:dyDescent="0.2">
      <c r="AX44772" s="78"/>
    </row>
    <row r="44773" spans="50:50" ht="0" hidden="1" customHeight="1" x14ac:dyDescent="0.2">
      <c r="AX44773" s="78"/>
    </row>
    <row r="44774" spans="50:50" ht="0" hidden="1" customHeight="1" x14ac:dyDescent="0.2">
      <c r="AX44774" s="78"/>
    </row>
    <row r="44775" spans="50:50" ht="0" hidden="1" customHeight="1" x14ac:dyDescent="0.2">
      <c r="AX44775" s="78"/>
    </row>
    <row r="44776" spans="50:50" ht="0" hidden="1" customHeight="1" x14ac:dyDescent="0.2">
      <c r="AX44776" s="78"/>
    </row>
    <row r="44777" spans="50:50" ht="0" hidden="1" customHeight="1" x14ac:dyDescent="0.2">
      <c r="AX44777" s="78"/>
    </row>
    <row r="44778" spans="50:50" ht="0" hidden="1" customHeight="1" x14ac:dyDescent="0.2">
      <c r="AX44778" s="78"/>
    </row>
    <row r="44779" spans="50:50" ht="0" hidden="1" customHeight="1" x14ac:dyDescent="0.2">
      <c r="AX44779" s="78"/>
    </row>
    <row r="44780" spans="50:50" ht="0" hidden="1" customHeight="1" x14ac:dyDescent="0.2">
      <c r="AX44780" s="78"/>
    </row>
    <row r="44781" spans="50:50" ht="0" hidden="1" customHeight="1" x14ac:dyDescent="0.2">
      <c r="AX44781" s="78"/>
    </row>
    <row r="44782" spans="50:50" ht="0" hidden="1" customHeight="1" x14ac:dyDescent="0.2">
      <c r="AX44782" s="78"/>
    </row>
    <row r="44783" spans="50:50" ht="0" hidden="1" customHeight="1" x14ac:dyDescent="0.2">
      <c r="AX44783" s="78"/>
    </row>
    <row r="44784" spans="50:50" ht="0" hidden="1" customHeight="1" x14ac:dyDescent="0.2">
      <c r="AX44784" s="78"/>
    </row>
    <row r="44785" spans="50:50" ht="0" hidden="1" customHeight="1" x14ac:dyDescent="0.2">
      <c r="AX44785" s="78"/>
    </row>
    <row r="44786" spans="50:50" ht="0" hidden="1" customHeight="1" x14ac:dyDescent="0.2">
      <c r="AX44786" s="78"/>
    </row>
    <row r="44787" spans="50:50" ht="0" hidden="1" customHeight="1" x14ac:dyDescent="0.2">
      <c r="AX44787" s="78"/>
    </row>
    <row r="44788" spans="50:50" ht="0" hidden="1" customHeight="1" x14ac:dyDescent="0.2">
      <c r="AX44788" s="78"/>
    </row>
    <row r="44789" spans="50:50" ht="0" hidden="1" customHeight="1" x14ac:dyDescent="0.2">
      <c r="AX44789" s="78"/>
    </row>
    <row r="44790" spans="50:50" ht="0" hidden="1" customHeight="1" x14ac:dyDescent="0.2">
      <c r="AX44790" s="78"/>
    </row>
    <row r="44791" spans="50:50" ht="0" hidden="1" customHeight="1" x14ac:dyDescent="0.2">
      <c r="AX44791" s="78"/>
    </row>
    <row r="44792" spans="50:50" ht="0" hidden="1" customHeight="1" x14ac:dyDescent="0.2">
      <c r="AX44792" s="78"/>
    </row>
    <row r="44793" spans="50:50" ht="0" hidden="1" customHeight="1" x14ac:dyDescent="0.2">
      <c r="AX44793" s="78"/>
    </row>
    <row r="44794" spans="50:50" ht="0" hidden="1" customHeight="1" x14ac:dyDescent="0.2">
      <c r="AX44794" s="78"/>
    </row>
    <row r="44795" spans="50:50" ht="0" hidden="1" customHeight="1" x14ac:dyDescent="0.2">
      <c r="AX44795" s="78"/>
    </row>
    <row r="44796" spans="50:50" ht="0" hidden="1" customHeight="1" x14ac:dyDescent="0.2">
      <c r="AX44796" s="78"/>
    </row>
    <row r="44797" spans="50:50" ht="0" hidden="1" customHeight="1" x14ac:dyDescent="0.2">
      <c r="AX44797" s="78"/>
    </row>
    <row r="44798" spans="50:50" ht="0" hidden="1" customHeight="1" x14ac:dyDescent="0.2">
      <c r="AX44798" s="78"/>
    </row>
    <row r="44799" spans="50:50" ht="0" hidden="1" customHeight="1" x14ac:dyDescent="0.2">
      <c r="AX44799" s="78"/>
    </row>
    <row r="44800" spans="50:50" ht="0" hidden="1" customHeight="1" x14ac:dyDescent="0.2">
      <c r="AX44800" s="78"/>
    </row>
    <row r="44801" spans="50:50" ht="0" hidden="1" customHeight="1" x14ac:dyDescent="0.2">
      <c r="AX44801" s="78"/>
    </row>
    <row r="44802" spans="50:50" ht="0" hidden="1" customHeight="1" x14ac:dyDescent="0.2">
      <c r="AX44802" s="78"/>
    </row>
    <row r="44803" spans="50:50" ht="0" hidden="1" customHeight="1" x14ac:dyDescent="0.2">
      <c r="AX44803" s="78"/>
    </row>
    <row r="44804" spans="50:50" ht="0" hidden="1" customHeight="1" x14ac:dyDescent="0.2">
      <c r="AX44804" s="78"/>
    </row>
    <row r="44805" spans="50:50" ht="0" hidden="1" customHeight="1" x14ac:dyDescent="0.2">
      <c r="AX44805" s="78"/>
    </row>
    <row r="44806" spans="50:50" ht="0" hidden="1" customHeight="1" x14ac:dyDescent="0.2">
      <c r="AX44806" s="78"/>
    </row>
    <row r="44807" spans="50:50" ht="0" hidden="1" customHeight="1" x14ac:dyDescent="0.2">
      <c r="AX44807" s="78"/>
    </row>
    <row r="44808" spans="50:50" ht="0" hidden="1" customHeight="1" x14ac:dyDescent="0.2">
      <c r="AX44808" s="78"/>
    </row>
    <row r="44809" spans="50:50" ht="0" hidden="1" customHeight="1" x14ac:dyDescent="0.2">
      <c r="AX44809" s="78"/>
    </row>
    <row r="44810" spans="50:50" ht="0" hidden="1" customHeight="1" x14ac:dyDescent="0.2">
      <c r="AX44810" s="78"/>
    </row>
    <row r="44811" spans="50:50" ht="0" hidden="1" customHeight="1" x14ac:dyDescent="0.2">
      <c r="AX44811" s="78"/>
    </row>
    <row r="44812" spans="50:50" ht="0" hidden="1" customHeight="1" x14ac:dyDescent="0.2">
      <c r="AX44812" s="78"/>
    </row>
    <row r="44813" spans="50:50" ht="0" hidden="1" customHeight="1" x14ac:dyDescent="0.2">
      <c r="AX44813" s="78"/>
    </row>
    <row r="44814" spans="50:50" ht="0" hidden="1" customHeight="1" x14ac:dyDescent="0.2">
      <c r="AX44814" s="78"/>
    </row>
    <row r="44815" spans="50:50" ht="0" hidden="1" customHeight="1" x14ac:dyDescent="0.2">
      <c r="AX44815" s="78"/>
    </row>
    <row r="44816" spans="50:50" ht="0" hidden="1" customHeight="1" x14ac:dyDescent="0.2">
      <c r="AX44816" s="78"/>
    </row>
    <row r="44817" spans="50:50" ht="0" hidden="1" customHeight="1" x14ac:dyDescent="0.2">
      <c r="AX44817" s="78"/>
    </row>
    <row r="44818" spans="50:50" ht="0" hidden="1" customHeight="1" x14ac:dyDescent="0.2">
      <c r="AX44818" s="78"/>
    </row>
    <row r="44819" spans="50:50" ht="0" hidden="1" customHeight="1" x14ac:dyDescent="0.2">
      <c r="AX44819" s="78"/>
    </row>
    <row r="44820" spans="50:50" ht="0" hidden="1" customHeight="1" x14ac:dyDescent="0.2">
      <c r="AX44820" s="78"/>
    </row>
    <row r="44821" spans="50:50" ht="0" hidden="1" customHeight="1" x14ac:dyDescent="0.2">
      <c r="AX44821" s="78"/>
    </row>
    <row r="44822" spans="50:50" ht="0" hidden="1" customHeight="1" x14ac:dyDescent="0.2">
      <c r="AX44822" s="78"/>
    </row>
    <row r="44823" spans="50:50" ht="0" hidden="1" customHeight="1" x14ac:dyDescent="0.2">
      <c r="AX44823" s="78"/>
    </row>
    <row r="44824" spans="50:50" ht="0" hidden="1" customHeight="1" x14ac:dyDescent="0.2">
      <c r="AX44824" s="78"/>
    </row>
    <row r="44825" spans="50:50" ht="0" hidden="1" customHeight="1" x14ac:dyDescent="0.2">
      <c r="AX44825" s="78"/>
    </row>
    <row r="44826" spans="50:50" ht="0" hidden="1" customHeight="1" x14ac:dyDescent="0.2">
      <c r="AX44826" s="78"/>
    </row>
    <row r="44827" spans="50:50" ht="0" hidden="1" customHeight="1" x14ac:dyDescent="0.2">
      <c r="AX44827" s="78"/>
    </row>
    <row r="44828" spans="50:50" ht="0" hidden="1" customHeight="1" x14ac:dyDescent="0.2">
      <c r="AX44828" s="78"/>
    </row>
    <row r="44829" spans="50:50" ht="0" hidden="1" customHeight="1" x14ac:dyDescent="0.2">
      <c r="AX44829" s="78"/>
    </row>
    <row r="44830" spans="50:50" ht="0" hidden="1" customHeight="1" x14ac:dyDescent="0.2">
      <c r="AX44830" s="78"/>
    </row>
    <row r="44831" spans="50:50" ht="0" hidden="1" customHeight="1" x14ac:dyDescent="0.2">
      <c r="AX44831" s="78"/>
    </row>
    <row r="44832" spans="50:50" ht="0" hidden="1" customHeight="1" x14ac:dyDescent="0.2">
      <c r="AX44832" s="78"/>
    </row>
    <row r="44833" spans="50:50" ht="0" hidden="1" customHeight="1" x14ac:dyDescent="0.2">
      <c r="AX44833" s="78"/>
    </row>
    <row r="44834" spans="50:50" ht="0" hidden="1" customHeight="1" x14ac:dyDescent="0.2">
      <c r="AX44834" s="78"/>
    </row>
    <row r="44835" spans="50:50" ht="0" hidden="1" customHeight="1" x14ac:dyDescent="0.2">
      <c r="AX44835" s="78"/>
    </row>
    <row r="44836" spans="50:50" ht="0" hidden="1" customHeight="1" x14ac:dyDescent="0.2">
      <c r="AX44836" s="78"/>
    </row>
    <row r="44837" spans="50:50" ht="0" hidden="1" customHeight="1" x14ac:dyDescent="0.2">
      <c r="AX44837" s="78"/>
    </row>
    <row r="44838" spans="50:50" ht="0" hidden="1" customHeight="1" x14ac:dyDescent="0.2">
      <c r="AX44838" s="78"/>
    </row>
    <row r="44839" spans="50:50" ht="0" hidden="1" customHeight="1" x14ac:dyDescent="0.2">
      <c r="AX44839" s="78"/>
    </row>
    <row r="44840" spans="50:50" ht="0" hidden="1" customHeight="1" x14ac:dyDescent="0.2">
      <c r="AX44840" s="78"/>
    </row>
    <row r="44841" spans="50:50" ht="0" hidden="1" customHeight="1" x14ac:dyDescent="0.2">
      <c r="AX44841" s="78"/>
    </row>
    <row r="44842" spans="50:50" ht="0" hidden="1" customHeight="1" x14ac:dyDescent="0.2">
      <c r="AX44842" s="78"/>
    </row>
    <row r="44843" spans="50:50" ht="0" hidden="1" customHeight="1" x14ac:dyDescent="0.2">
      <c r="AX44843" s="78"/>
    </row>
    <row r="44844" spans="50:50" ht="0" hidden="1" customHeight="1" x14ac:dyDescent="0.2">
      <c r="AX44844" s="78"/>
    </row>
    <row r="44845" spans="50:50" ht="0" hidden="1" customHeight="1" x14ac:dyDescent="0.2">
      <c r="AX44845" s="78"/>
    </row>
    <row r="44846" spans="50:50" ht="0" hidden="1" customHeight="1" x14ac:dyDescent="0.2">
      <c r="AX44846" s="78"/>
    </row>
    <row r="44847" spans="50:50" ht="0" hidden="1" customHeight="1" x14ac:dyDescent="0.2">
      <c r="AX44847" s="78"/>
    </row>
    <row r="44848" spans="50:50" ht="0" hidden="1" customHeight="1" x14ac:dyDescent="0.2">
      <c r="AX44848" s="78"/>
    </row>
    <row r="44849" spans="50:50" ht="0" hidden="1" customHeight="1" x14ac:dyDescent="0.2">
      <c r="AX44849" s="78"/>
    </row>
    <row r="44850" spans="50:50" ht="0" hidden="1" customHeight="1" x14ac:dyDescent="0.2">
      <c r="AX44850" s="78"/>
    </row>
    <row r="44851" spans="50:50" ht="0" hidden="1" customHeight="1" x14ac:dyDescent="0.2">
      <c r="AX44851" s="78"/>
    </row>
    <row r="44852" spans="50:50" ht="0" hidden="1" customHeight="1" x14ac:dyDescent="0.2">
      <c r="AX44852" s="78"/>
    </row>
    <row r="44853" spans="50:50" ht="0" hidden="1" customHeight="1" x14ac:dyDescent="0.2">
      <c r="AX44853" s="78"/>
    </row>
    <row r="44854" spans="50:50" ht="0" hidden="1" customHeight="1" x14ac:dyDescent="0.2">
      <c r="AX44854" s="78"/>
    </row>
    <row r="44855" spans="50:50" ht="0" hidden="1" customHeight="1" x14ac:dyDescent="0.2">
      <c r="AX44855" s="78"/>
    </row>
    <row r="44856" spans="50:50" ht="0" hidden="1" customHeight="1" x14ac:dyDescent="0.2">
      <c r="AX44856" s="78"/>
    </row>
    <row r="44857" spans="50:50" ht="0" hidden="1" customHeight="1" x14ac:dyDescent="0.2">
      <c r="AX44857" s="78"/>
    </row>
    <row r="44858" spans="50:50" ht="0" hidden="1" customHeight="1" x14ac:dyDescent="0.2">
      <c r="AX44858" s="78"/>
    </row>
    <row r="44859" spans="50:50" ht="0" hidden="1" customHeight="1" x14ac:dyDescent="0.2">
      <c r="AX44859" s="78"/>
    </row>
    <row r="44860" spans="50:50" ht="0" hidden="1" customHeight="1" x14ac:dyDescent="0.2">
      <c r="AX44860" s="78"/>
    </row>
    <row r="44861" spans="50:50" ht="0" hidden="1" customHeight="1" x14ac:dyDescent="0.2">
      <c r="AX44861" s="78"/>
    </row>
    <row r="44862" spans="50:50" ht="0" hidden="1" customHeight="1" x14ac:dyDescent="0.2">
      <c r="AX44862" s="78"/>
    </row>
    <row r="44863" spans="50:50" ht="0" hidden="1" customHeight="1" x14ac:dyDescent="0.2">
      <c r="AX44863" s="78"/>
    </row>
    <row r="44864" spans="50:50" ht="0" hidden="1" customHeight="1" x14ac:dyDescent="0.2">
      <c r="AX44864" s="78"/>
    </row>
    <row r="44865" spans="50:50" ht="0" hidden="1" customHeight="1" x14ac:dyDescent="0.2">
      <c r="AX44865" s="78"/>
    </row>
    <row r="44866" spans="50:50" ht="0" hidden="1" customHeight="1" x14ac:dyDescent="0.2">
      <c r="AX44866" s="78"/>
    </row>
    <row r="44867" spans="50:50" ht="0" hidden="1" customHeight="1" x14ac:dyDescent="0.2">
      <c r="AX44867" s="78"/>
    </row>
    <row r="44868" spans="50:50" ht="0" hidden="1" customHeight="1" x14ac:dyDescent="0.2">
      <c r="AX44868" s="78"/>
    </row>
    <row r="44869" spans="50:50" ht="0" hidden="1" customHeight="1" x14ac:dyDescent="0.2">
      <c r="AX44869" s="78"/>
    </row>
    <row r="44870" spans="50:50" ht="0" hidden="1" customHeight="1" x14ac:dyDescent="0.2">
      <c r="AX44870" s="78"/>
    </row>
    <row r="44871" spans="50:50" ht="0" hidden="1" customHeight="1" x14ac:dyDescent="0.2">
      <c r="AX44871" s="78"/>
    </row>
    <row r="44872" spans="50:50" ht="0" hidden="1" customHeight="1" x14ac:dyDescent="0.2">
      <c r="AX44872" s="78"/>
    </row>
    <row r="44873" spans="50:50" ht="0" hidden="1" customHeight="1" x14ac:dyDescent="0.2">
      <c r="AX44873" s="78"/>
    </row>
    <row r="44874" spans="50:50" ht="0" hidden="1" customHeight="1" x14ac:dyDescent="0.2">
      <c r="AX44874" s="78"/>
    </row>
    <row r="44875" spans="50:50" ht="0" hidden="1" customHeight="1" x14ac:dyDescent="0.2">
      <c r="AX44875" s="78"/>
    </row>
    <row r="44876" spans="50:50" ht="0" hidden="1" customHeight="1" x14ac:dyDescent="0.2">
      <c r="AX44876" s="78"/>
    </row>
    <row r="44877" spans="50:50" ht="0" hidden="1" customHeight="1" x14ac:dyDescent="0.2">
      <c r="AX44877" s="78"/>
    </row>
    <row r="44878" spans="50:50" ht="0" hidden="1" customHeight="1" x14ac:dyDescent="0.2">
      <c r="AX44878" s="78"/>
    </row>
    <row r="44879" spans="50:50" ht="0" hidden="1" customHeight="1" x14ac:dyDescent="0.2">
      <c r="AX44879" s="78"/>
    </row>
    <row r="44880" spans="50:50" ht="0" hidden="1" customHeight="1" x14ac:dyDescent="0.2">
      <c r="AX44880" s="78"/>
    </row>
    <row r="44881" spans="50:50" ht="0" hidden="1" customHeight="1" x14ac:dyDescent="0.2">
      <c r="AX44881" s="78"/>
    </row>
    <row r="44882" spans="50:50" ht="0" hidden="1" customHeight="1" x14ac:dyDescent="0.2">
      <c r="AX44882" s="78"/>
    </row>
    <row r="44883" spans="50:50" ht="0" hidden="1" customHeight="1" x14ac:dyDescent="0.2">
      <c r="AX44883" s="78"/>
    </row>
    <row r="44884" spans="50:50" ht="0" hidden="1" customHeight="1" x14ac:dyDescent="0.2">
      <c r="AX44884" s="78"/>
    </row>
    <row r="44885" spans="50:50" ht="0" hidden="1" customHeight="1" x14ac:dyDescent="0.2">
      <c r="AX44885" s="78"/>
    </row>
    <row r="44886" spans="50:50" ht="0" hidden="1" customHeight="1" x14ac:dyDescent="0.2">
      <c r="AX44886" s="78"/>
    </row>
    <row r="44887" spans="50:50" ht="0" hidden="1" customHeight="1" x14ac:dyDescent="0.2">
      <c r="AX44887" s="78"/>
    </row>
    <row r="44888" spans="50:50" ht="0" hidden="1" customHeight="1" x14ac:dyDescent="0.2">
      <c r="AX44888" s="78"/>
    </row>
    <row r="44889" spans="50:50" ht="0" hidden="1" customHeight="1" x14ac:dyDescent="0.2">
      <c r="AX44889" s="78"/>
    </row>
    <row r="44890" spans="50:50" ht="0" hidden="1" customHeight="1" x14ac:dyDescent="0.2">
      <c r="AX44890" s="78"/>
    </row>
    <row r="44891" spans="50:50" ht="0" hidden="1" customHeight="1" x14ac:dyDescent="0.2">
      <c r="AX44891" s="78"/>
    </row>
    <row r="44892" spans="50:50" ht="0" hidden="1" customHeight="1" x14ac:dyDescent="0.2">
      <c r="AX44892" s="78"/>
    </row>
    <row r="44893" spans="50:50" ht="0" hidden="1" customHeight="1" x14ac:dyDescent="0.2">
      <c r="AX44893" s="78"/>
    </row>
    <row r="44894" spans="50:50" ht="0" hidden="1" customHeight="1" x14ac:dyDescent="0.2">
      <c r="AX44894" s="78"/>
    </row>
    <row r="44895" spans="50:50" ht="0" hidden="1" customHeight="1" x14ac:dyDescent="0.2">
      <c r="AX44895" s="78"/>
    </row>
    <row r="44896" spans="50:50" ht="0" hidden="1" customHeight="1" x14ac:dyDescent="0.2">
      <c r="AX44896" s="78"/>
    </row>
    <row r="44897" spans="50:50" ht="0" hidden="1" customHeight="1" x14ac:dyDescent="0.2">
      <c r="AX44897" s="78"/>
    </row>
    <row r="44898" spans="50:50" ht="0" hidden="1" customHeight="1" x14ac:dyDescent="0.2">
      <c r="AX44898" s="78"/>
    </row>
    <row r="44899" spans="50:50" ht="0" hidden="1" customHeight="1" x14ac:dyDescent="0.2">
      <c r="AX44899" s="78"/>
    </row>
    <row r="44900" spans="50:50" ht="0" hidden="1" customHeight="1" x14ac:dyDescent="0.2">
      <c r="AX44900" s="78"/>
    </row>
    <row r="44901" spans="50:50" ht="0" hidden="1" customHeight="1" x14ac:dyDescent="0.2">
      <c r="AX44901" s="78"/>
    </row>
    <row r="44902" spans="50:50" ht="0" hidden="1" customHeight="1" x14ac:dyDescent="0.2">
      <c r="AX44902" s="78"/>
    </row>
    <row r="44903" spans="50:50" ht="0" hidden="1" customHeight="1" x14ac:dyDescent="0.2">
      <c r="AX44903" s="78"/>
    </row>
    <row r="44904" spans="50:50" ht="0" hidden="1" customHeight="1" x14ac:dyDescent="0.2">
      <c r="AX44904" s="78"/>
    </row>
    <row r="44905" spans="50:50" ht="0" hidden="1" customHeight="1" x14ac:dyDescent="0.2">
      <c r="AX44905" s="78"/>
    </row>
    <row r="44906" spans="50:50" ht="0" hidden="1" customHeight="1" x14ac:dyDescent="0.2">
      <c r="AX44906" s="78"/>
    </row>
    <row r="44907" spans="50:50" ht="0" hidden="1" customHeight="1" x14ac:dyDescent="0.2">
      <c r="AX44907" s="78"/>
    </row>
    <row r="44908" spans="50:50" ht="0" hidden="1" customHeight="1" x14ac:dyDescent="0.2">
      <c r="AX44908" s="78"/>
    </row>
    <row r="44909" spans="50:50" ht="0" hidden="1" customHeight="1" x14ac:dyDescent="0.2">
      <c r="AX44909" s="78"/>
    </row>
    <row r="44910" spans="50:50" ht="0" hidden="1" customHeight="1" x14ac:dyDescent="0.2">
      <c r="AX44910" s="78"/>
    </row>
    <row r="44911" spans="50:50" ht="0" hidden="1" customHeight="1" x14ac:dyDescent="0.2">
      <c r="AX44911" s="78"/>
    </row>
    <row r="44912" spans="50:50" ht="0" hidden="1" customHeight="1" x14ac:dyDescent="0.2">
      <c r="AX44912" s="78"/>
    </row>
    <row r="44913" spans="50:50" ht="0" hidden="1" customHeight="1" x14ac:dyDescent="0.2">
      <c r="AX44913" s="78"/>
    </row>
    <row r="44914" spans="50:50" ht="0" hidden="1" customHeight="1" x14ac:dyDescent="0.2">
      <c r="AX44914" s="78"/>
    </row>
    <row r="44915" spans="50:50" ht="0" hidden="1" customHeight="1" x14ac:dyDescent="0.2">
      <c r="AX44915" s="78"/>
    </row>
    <row r="44916" spans="50:50" ht="0" hidden="1" customHeight="1" x14ac:dyDescent="0.2">
      <c r="AX44916" s="78"/>
    </row>
    <row r="44917" spans="50:50" ht="0" hidden="1" customHeight="1" x14ac:dyDescent="0.2">
      <c r="AX44917" s="78"/>
    </row>
    <row r="44918" spans="50:50" ht="0" hidden="1" customHeight="1" x14ac:dyDescent="0.2">
      <c r="AX44918" s="78"/>
    </row>
    <row r="44919" spans="50:50" ht="0" hidden="1" customHeight="1" x14ac:dyDescent="0.2">
      <c r="AX44919" s="78"/>
    </row>
    <row r="44920" spans="50:50" ht="0" hidden="1" customHeight="1" x14ac:dyDescent="0.2">
      <c r="AX44920" s="78"/>
    </row>
    <row r="44921" spans="50:50" ht="0" hidden="1" customHeight="1" x14ac:dyDescent="0.2">
      <c r="AX44921" s="78"/>
    </row>
    <row r="44922" spans="50:50" ht="0" hidden="1" customHeight="1" x14ac:dyDescent="0.2">
      <c r="AX44922" s="78"/>
    </row>
    <row r="44923" spans="50:50" ht="0" hidden="1" customHeight="1" x14ac:dyDescent="0.2">
      <c r="AX44923" s="78"/>
    </row>
    <row r="44924" spans="50:50" ht="0" hidden="1" customHeight="1" x14ac:dyDescent="0.2">
      <c r="AX44924" s="78"/>
    </row>
    <row r="44925" spans="50:50" ht="0" hidden="1" customHeight="1" x14ac:dyDescent="0.2">
      <c r="AX44925" s="78"/>
    </row>
    <row r="44926" spans="50:50" ht="0" hidden="1" customHeight="1" x14ac:dyDescent="0.2">
      <c r="AX44926" s="78"/>
    </row>
    <row r="44927" spans="50:50" ht="0" hidden="1" customHeight="1" x14ac:dyDescent="0.2">
      <c r="AX44927" s="78"/>
    </row>
    <row r="44928" spans="50:50" ht="0" hidden="1" customHeight="1" x14ac:dyDescent="0.2">
      <c r="AX44928" s="78"/>
    </row>
    <row r="44929" spans="50:50" ht="0" hidden="1" customHeight="1" x14ac:dyDescent="0.2">
      <c r="AX44929" s="78"/>
    </row>
    <row r="44930" spans="50:50" ht="0" hidden="1" customHeight="1" x14ac:dyDescent="0.2">
      <c r="AX44930" s="78"/>
    </row>
    <row r="44931" spans="50:50" ht="0" hidden="1" customHeight="1" x14ac:dyDescent="0.2">
      <c r="AX44931" s="78"/>
    </row>
    <row r="44932" spans="50:50" ht="0" hidden="1" customHeight="1" x14ac:dyDescent="0.2">
      <c r="AX44932" s="78"/>
    </row>
    <row r="44933" spans="50:50" ht="0" hidden="1" customHeight="1" x14ac:dyDescent="0.2">
      <c r="AX44933" s="78"/>
    </row>
    <row r="44934" spans="50:50" ht="0" hidden="1" customHeight="1" x14ac:dyDescent="0.2">
      <c r="AX44934" s="78"/>
    </row>
    <row r="44935" spans="50:50" ht="0" hidden="1" customHeight="1" x14ac:dyDescent="0.2">
      <c r="AX44935" s="78"/>
    </row>
    <row r="44936" spans="50:50" ht="0" hidden="1" customHeight="1" x14ac:dyDescent="0.2">
      <c r="AX44936" s="78"/>
    </row>
    <row r="44937" spans="50:50" ht="0" hidden="1" customHeight="1" x14ac:dyDescent="0.2">
      <c r="AX44937" s="78"/>
    </row>
    <row r="44938" spans="50:50" ht="0" hidden="1" customHeight="1" x14ac:dyDescent="0.2">
      <c r="AX44938" s="78"/>
    </row>
    <row r="44939" spans="50:50" ht="0" hidden="1" customHeight="1" x14ac:dyDescent="0.2">
      <c r="AX44939" s="78"/>
    </row>
    <row r="44940" spans="50:50" ht="0" hidden="1" customHeight="1" x14ac:dyDescent="0.2">
      <c r="AX44940" s="78"/>
    </row>
    <row r="44941" spans="50:50" ht="0" hidden="1" customHeight="1" x14ac:dyDescent="0.2">
      <c r="AX44941" s="78"/>
    </row>
    <row r="44942" spans="50:50" ht="0" hidden="1" customHeight="1" x14ac:dyDescent="0.2">
      <c r="AX44942" s="78"/>
    </row>
    <row r="44943" spans="50:50" ht="0" hidden="1" customHeight="1" x14ac:dyDescent="0.2">
      <c r="AX44943" s="78"/>
    </row>
    <row r="44944" spans="50:50" ht="0" hidden="1" customHeight="1" x14ac:dyDescent="0.2">
      <c r="AX44944" s="78"/>
    </row>
    <row r="44945" spans="50:50" ht="0" hidden="1" customHeight="1" x14ac:dyDescent="0.2">
      <c r="AX44945" s="78"/>
    </row>
    <row r="44946" spans="50:50" ht="0" hidden="1" customHeight="1" x14ac:dyDescent="0.2">
      <c r="AX44946" s="78"/>
    </row>
    <row r="44947" spans="50:50" ht="0" hidden="1" customHeight="1" x14ac:dyDescent="0.2">
      <c r="AX44947" s="78"/>
    </row>
    <row r="44948" spans="50:50" ht="0" hidden="1" customHeight="1" x14ac:dyDescent="0.2">
      <c r="AX44948" s="78"/>
    </row>
    <row r="44949" spans="50:50" ht="0" hidden="1" customHeight="1" x14ac:dyDescent="0.2">
      <c r="AX44949" s="78"/>
    </row>
    <row r="44950" spans="50:50" ht="0" hidden="1" customHeight="1" x14ac:dyDescent="0.2">
      <c r="AX44950" s="78"/>
    </row>
    <row r="44951" spans="50:50" ht="0" hidden="1" customHeight="1" x14ac:dyDescent="0.2">
      <c r="AX44951" s="78"/>
    </row>
    <row r="44952" spans="50:50" ht="0" hidden="1" customHeight="1" x14ac:dyDescent="0.2">
      <c r="AX44952" s="78"/>
    </row>
    <row r="44953" spans="50:50" ht="0" hidden="1" customHeight="1" x14ac:dyDescent="0.2">
      <c r="AX44953" s="78"/>
    </row>
    <row r="44954" spans="50:50" ht="0" hidden="1" customHeight="1" x14ac:dyDescent="0.2">
      <c r="AX44954" s="78"/>
    </row>
    <row r="44955" spans="50:50" ht="0" hidden="1" customHeight="1" x14ac:dyDescent="0.2">
      <c r="AX44955" s="78"/>
    </row>
    <row r="44956" spans="50:50" ht="0" hidden="1" customHeight="1" x14ac:dyDescent="0.2">
      <c r="AX44956" s="78"/>
    </row>
    <row r="44957" spans="50:50" ht="0" hidden="1" customHeight="1" x14ac:dyDescent="0.2">
      <c r="AX44957" s="78"/>
    </row>
    <row r="44958" spans="50:50" ht="0" hidden="1" customHeight="1" x14ac:dyDescent="0.2">
      <c r="AX44958" s="78"/>
    </row>
    <row r="44959" spans="50:50" ht="0" hidden="1" customHeight="1" x14ac:dyDescent="0.2">
      <c r="AX44959" s="78"/>
    </row>
    <row r="44960" spans="50:50" ht="0" hidden="1" customHeight="1" x14ac:dyDescent="0.2">
      <c r="AX44960" s="78"/>
    </row>
    <row r="44961" spans="50:50" ht="0" hidden="1" customHeight="1" x14ac:dyDescent="0.2">
      <c r="AX44961" s="78"/>
    </row>
    <row r="44962" spans="50:50" ht="0" hidden="1" customHeight="1" x14ac:dyDescent="0.2">
      <c r="AX44962" s="78"/>
    </row>
    <row r="44963" spans="50:50" ht="0" hidden="1" customHeight="1" x14ac:dyDescent="0.2">
      <c r="AX44963" s="78"/>
    </row>
    <row r="44964" spans="50:50" ht="0" hidden="1" customHeight="1" x14ac:dyDescent="0.2">
      <c r="AX44964" s="78"/>
    </row>
    <row r="44965" spans="50:50" ht="0" hidden="1" customHeight="1" x14ac:dyDescent="0.2">
      <c r="AX44965" s="78"/>
    </row>
    <row r="44966" spans="50:50" ht="0" hidden="1" customHeight="1" x14ac:dyDescent="0.2">
      <c r="AX44966" s="78"/>
    </row>
    <row r="44967" spans="50:50" ht="0" hidden="1" customHeight="1" x14ac:dyDescent="0.2">
      <c r="AX44967" s="78"/>
    </row>
    <row r="44968" spans="50:50" ht="0" hidden="1" customHeight="1" x14ac:dyDescent="0.2">
      <c r="AX44968" s="78"/>
    </row>
    <row r="44969" spans="50:50" ht="0" hidden="1" customHeight="1" x14ac:dyDescent="0.2">
      <c r="AX44969" s="78"/>
    </row>
    <row r="44970" spans="50:50" ht="0" hidden="1" customHeight="1" x14ac:dyDescent="0.2">
      <c r="AX44970" s="78"/>
    </row>
    <row r="44971" spans="50:50" ht="0" hidden="1" customHeight="1" x14ac:dyDescent="0.2">
      <c r="AX44971" s="78"/>
    </row>
    <row r="44972" spans="50:50" ht="0" hidden="1" customHeight="1" x14ac:dyDescent="0.2">
      <c r="AX44972" s="78"/>
    </row>
    <row r="44973" spans="50:50" ht="0" hidden="1" customHeight="1" x14ac:dyDescent="0.2">
      <c r="AX44973" s="78"/>
    </row>
    <row r="44974" spans="50:50" ht="0" hidden="1" customHeight="1" x14ac:dyDescent="0.2">
      <c r="AX44974" s="78"/>
    </row>
    <row r="44975" spans="50:50" ht="0" hidden="1" customHeight="1" x14ac:dyDescent="0.2">
      <c r="AX44975" s="78"/>
    </row>
    <row r="44976" spans="50:50" ht="0" hidden="1" customHeight="1" x14ac:dyDescent="0.2">
      <c r="AX44976" s="78"/>
    </row>
    <row r="44977" spans="50:50" ht="0" hidden="1" customHeight="1" x14ac:dyDescent="0.2">
      <c r="AX44977" s="78"/>
    </row>
    <row r="44978" spans="50:50" ht="0" hidden="1" customHeight="1" x14ac:dyDescent="0.2">
      <c r="AX44978" s="78"/>
    </row>
    <row r="44979" spans="50:50" ht="0" hidden="1" customHeight="1" x14ac:dyDescent="0.2">
      <c r="AX44979" s="78"/>
    </row>
    <row r="44980" spans="50:50" ht="0" hidden="1" customHeight="1" x14ac:dyDescent="0.2">
      <c r="AX44980" s="78"/>
    </row>
    <row r="44981" spans="50:50" ht="0" hidden="1" customHeight="1" x14ac:dyDescent="0.2">
      <c r="AX44981" s="78"/>
    </row>
    <row r="44982" spans="50:50" ht="0" hidden="1" customHeight="1" x14ac:dyDescent="0.2">
      <c r="AX44982" s="78"/>
    </row>
    <row r="44983" spans="50:50" ht="0" hidden="1" customHeight="1" x14ac:dyDescent="0.2">
      <c r="AX44983" s="78"/>
    </row>
    <row r="44984" spans="50:50" ht="0" hidden="1" customHeight="1" x14ac:dyDescent="0.2">
      <c r="AX44984" s="78"/>
    </row>
    <row r="44985" spans="50:50" ht="0" hidden="1" customHeight="1" x14ac:dyDescent="0.2">
      <c r="AX44985" s="78"/>
    </row>
    <row r="44986" spans="50:50" ht="0" hidden="1" customHeight="1" x14ac:dyDescent="0.2">
      <c r="AX44986" s="78"/>
    </row>
    <row r="44987" spans="50:50" ht="0" hidden="1" customHeight="1" x14ac:dyDescent="0.2">
      <c r="AX44987" s="78"/>
    </row>
    <row r="44988" spans="50:50" ht="0" hidden="1" customHeight="1" x14ac:dyDescent="0.2">
      <c r="AX44988" s="78"/>
    </row>
    <row r="44989" spans="50:50" ht="0" hidden="1" customHeight="1" x14ac:dyDescent="0.2">
      <c r="AX44989" s="78"/>
    </row>
    <row r="44990" spans="50:50" ht="0" hidden="1" customHeight="1" x14ac:dyDescent="0.2">
      <c r="AX44990" s="78"/>
    </row>
    <row r="44991" spans="50:50" ht="0" hidden="1" customHeight="1" x14ac:dyDescent="0.2">
      <c r="AX44991" s="78"/>
    </row>
    <row r="44992" spans="50:50" ht="0" hidden="1" customHeight="1" x14ac:dyDescent="0.2">
      <c r="AX44992" s="78"/>
    </row>
    <row r="44993" spans="50:50" ht="0" hidden="1" customHeight="1" x14ac:dyDescent="0.2">
      <c r="AX44993" s="78"/>
    </row>
    <row r="44994" spans="50:50" ht="0" hidden="1" customHeight="1" x14ac:dyDescent="0.2">
      <c r="AX44994" s="78"/>
    </row>
    <row r="44995" spans="50:50" ht="0" hidden="1" customHeight="1" x14ac:dyDescent="0.2">
      <c r="AX44995" s="78"/>
    </row>
    <row r="44996" spans="50:50" ht="0" hidden="1" customHeight="1" x14ac:dyDescent="0.2">
      <c r="AX44996" s="78"/>
    </row>
    <row r="44997" spans="50:50" ht="0" hidden="1" customHeight="1" x14ac:dyDescent="0.2">
      <c r="AX44997" s="78"/>
    </row>
    <row r="44998" spans="50:50" ht="0" hidden="1" customHeight="1" x14ac:dyDescent="0.2">
      <c r="AX44998" s="78"/>
    </row>
    <row r="44999" spans="50:50" ht="0" hidden="1" customHeight="1" x14ac:dyDescent="0.2">
      <c r="AX44999" s="78"/>
    </row>
    <row r="45000" spans="50:50" ht="0" hidden="1" customHeight="1" x14ac:dyDescent="0.2">
      <c r="AX45000" s="78"/>
    </row>
    <row r="45001" spans="50:50" ht="0" hidden="1" customHeight="1" x14ac:dyDescent="0.2">
      <c r="AX45001" s="78"/>
    </row>
    <row r="45002" spans="50:50" ht="0" hidden="1" customHeight="1" x14ac:dyDescent="0.2">
      <c r="AX45002" s="78"/>
    </row>
    <row r="45003" spans="50:50" ht="0" hidden="1" customHeight="1" x14ac:dyDescent="0.2">
      <c r="AX45003" s="78"/>
    </row>
    <row r="45004" spans="50:50" ht="0" hidden="1" customHeight="1" x14ac:dyDescent="0.2">
      <c r="AX45004" s="78"/>
    </row>
    <row r="45005" spans="50:50" ht="0" hidden="1" customHeight="1" x14ac:dyDescent="0.2">
      <c r="AX45005" s="78"/>
    </row>
    <row r="45006" spans="50:50" ht="0" hidden="1" customHeight="1" x14ac:dyDescent="0.2">
      <c r="AX45006" s="78"/>
    </row>
    <row r="45007" spans="50:50" ht="0" hidden="1" customHeight="1" x14ac:dyDescent="0.2">
      <c r="AX45007" s="78"/>
    </row>
    <row r="45008" spans="50:50" ht="0" hidden="1" customHeight="1" x14ac:dyDescent="0.2">
      <c r="AX45008" s="78"/>
    </row>
    <row r="45009" spans="50:50" ht="0" hidden="1" customHeight="1" x14ac:dyDescent="0.2">
      <c r="AX45009" s="78"/>
    </row>
    <row r="45010" spans="50:50" ht="0" hidden="1" customHeight="1" x14ac:dyDescent="0.2">
      <c r="AX45010" s="78"/>
    </row>
    <row r="45011" spans="50:50" ht="0" hidden="1" customHeight="1" x14ac:dyDescent="0.2">
      <c r="AX45011" s="78"/>
    </row>
    <row r="45012" spans="50:50" ht="0" hidden="1" customHeight="1" x14ac:dyDescent="0.2">
      <c r="AX45012" s="78"/>
    </row>
    <row r="45013" spans="50:50" ht="0" hidden="1" customHeight="1" x14ac:dyDescent="0.2">
      <c r="AX45013" s="78"/>
    </row>
    <row r="45014" spans="50:50" ht="0" hidden="1" customHeight="1" x14ac:dyDescent="0.2">
      <c r="AX45014" s="78"/>
    </row>
    <row r="45015" spans="50:50" ht="0" hidden="1" customHeight="1" x14ac:dyDescent="0.2">
      <c r="AX45015" s="78"/>
    </row>
    <row r="45016" spans="50:50" ht="0" hidden="1" customHeight="1" x14ac:dyDescent="0.2">
      <c r="AX45016" s="78"/>
    </row>
    <row r="45017" spans="50:50" ht="0" hidden="1" customHeight="1" x14ac:dyDescent="0.2">
      <c r="AX45017" s="78"/>
    </row>
    <row r="45018" spans="50:50" ht="0" hidden="1" customHeight="1" x14ac:dyDescent="0.2">
      <c r="AX45018" s="78"/>
    </row>
    <row r="45019" spans="50:50" ht="0" hidden="1" customHeight="1" x14ac:dyDescent="0.2">
      <c r="AX45019" s="78"/>
    </row>
    <row r="45020" spans="50:50" ht="0" hidden="1" customHeight="1" x14ac:dyDescent="0.2">
      <c r="AX45020" s="78"/>
    </row>
    <row r="45021" spans="50:50" ht="0" hidden="1" customHeight="1" x14ac:dyDescent="0.2">
      <c r="AX45021" s="78"/>
    </row>
    <row r="45022" spans="50:50" ht="0" hidden="1" customHeight="1" x14ac:dyDescent="0.2">
      <c r="AX45022" s="78"/>
    </row>
    <row r="45023" spans="50:50" ht="0" hidden="1" customHeight="1" x14ac:dyDescent="0.2">
      <c r="AX45023" s="78"/>
    </row>
    <row r="45024" spans="50:50" ht="0" hidden="1" customHeight="1" x14ac:dyDescent="0.2">
      <c r="AX45024" s="78"/>
    </row>
    <row r="45025" spans="50:50" ht="0" hidden="1" customHeight="1" x14ac:dyDescent="0.2">
      <c r="AX45025" s="78"/>
    </row>
    <row r="45026" spans="50:50" ht="0" hidden="1" customHeight="1" x14ac:dyDescent="0.2">
      <c r="AX45026" s="78"/>
    </row>
    <row r="45027" spans="50:50" ht="0" hidden="1" customHeight="1" x14ac:dyDescent="0.2">
      <c r="AX45027" s="78"/>
    </row>
    <row r="45028" spans="50:50" ht="0" hidden="1" customHeight="1" x14ac:dyDescent="0.2">
      <c r="AX45028" s="78"/>
    </row>
    <row r="45029" spans="50:50" ht="0" hidden="1" customHeight="1" x14ac:dyDescent="0.2">
      <c r="AX45029" s="78"/>
    </row>
    <row r="45030" spans="50:50" ht="0" hidden="1" customHeight="1" x14ac:dyDescent="0.2">
      <c r="AX45030" s="78"/>
    </row>
    <row r="45031" spans="50:50" ht="0" hidden="1" customHeight="1" x14ac:dyDescent="0.2">
      <c r="AX45031" s="78"/>
    </row>
    <row r="45032" spans="50:50" ht="0" hidden="1" customHeight="1" x14ac:dyDescent="0.2">
      <c r="AX45032" s="78"/>
    </row>
    <row r="45033" spans="50:50" ht="0" hidden="1" customHeight="1" x14ac:dyDescent="0.2">
      <c r="AX45033" s="78"/>
    </row>
    <row r="45034" spans="50:50" ht="0" hidden="1" customHeight="1" x14ac:dyDescent="0.2">
      <c r="AX45034" s="78"/>
    </row>
    <row r="45035" spans="50:50" ht="0" hidden="1" customHeight="1" x14ac:dyDescent="0.2">
      <c r="AX45035" s="78"/>
    </row>
    <row r="45036" spans="50:50" ht="0" hidden="1" customHeight="1" x14ac:dyDescent="0.2">
      <c r="AX45036" s="78"/>
    </row>
    <row r="45037" spans="50:50" ht="0" hidden="1" customHeight="1" x14ac:dyDescent="0.2">
      <c r="AX45037" s="78"/>
    </row>
    <row r="45038" spans="50:50" ht="0" hidden="1" customHeight="1" x14ac:dyDescent="0.2">
      <c r="AX45038" s="78"/>
    </row>
    <row r="45039" spans="50:50" ht="0" hidden="1" customHeight="1" x14ac:dyDescent="0.2">
      <c r="AX45039" s="78"/>
    </row>
    <row r="45040" spans="50:50" ht="0" hidden="1" customHeight="1" x14ac:dyDescent="0.2">
      <c r="AX45040" s="78"/>
    </row>
    <row r="45041" spans="50:50" ht="0" hidden="1" customHeight="1" x14ac:dyDescent="0.2">
      <c r="AX45041" s="78"/>
    </row>
    <row r="45042" spans="50:50" ht="0" hidden="1" customHeight="1" x14ac:dyDescent="0.2">
      <c r="AX45042" s="78"/>
    </row>
    <row r="45043" spans="50:50" ht="0" hidden="1" customHeight="1" x14ac:dyDescent="0.2">
      <c r="AX45043" s="78"/>
    </row>
    <row r="45044" spans="50:50" ht="0" hidden="1" customHeight="1" x14ac:dyDescent="0.2">
      <c r="AX45044" s="78"/>
    </row>
    <row r="45045" spans="50:50" ht="0" hidden="1" customHeight="1" x14ac:dyDescent="0.2">
      <c r="AX45045" s="78"/>
    </row>
    <row r="45046" spans="50:50" ht="0" hidden="1" customHeight="1" x14ac:dyDescent="0.2">
      <c r="AX45046" s="78"/>
    </row>
    <row r="45047" spans="50:50" ht="0" hidden="1" customHeight="1" x14ac:dyDescent="0.2">
      <c r="AX45047" s="78"/>
    </row>
    <row r="45048" spans="50:50" ht="0" hidden="1" customHeight="1" x14ac:dyDescent="0.2">
      <c r="AX45048" s="78"/>
    </row>
    <row r="45049" spans="50:50" ht="0" hidden="1" customHeight="1" x14ac:dyDescent="0.2">
      <c r="AX45049" s="78"/>
    </row>
    <row r="45050" spans="50:50" ht="0" hidden="1" customHeight="1" x14ac:dyDescent="0.2">
      <c r="AX45050" s="78"/>
    </row>
    <row r="45051" spans="50:50" ht="0" hidden="1" customHeight="1" x14ac:dyDescent="0.2">
      <c r="AX45051" s="78"/>
    </row>
    <row r="45052" spans="50:50" ht="0" hidden="1" customHeight="1" x14ac:dyDescent="0.2">
      <c r="AX45052" s="78"/>
    </row>
    <row r="45053" spans="50:50" ht="0" hidden="1" customHeight="1" x14ac:dyDescent="0.2">
      <c r="AX45053" s="78"/>
    </row>
    <row r="45054" spans="50:50" ht="0" hidden="1" customHeight="1" x14ac:dyDescent="0.2">
      <c r="AX45054" s="78"/>
    </row>
    <row r="45055" spans="50:50" ht="0" hidden="1" customHeight="1" x14ac:dyDescent="0.2">
      <c r="AX45055" s="78"/>
    </row>
    <row r="45056" spans="50:50" ht="0" hidden="1" customHeight="1" x14ac:dyDescent="0.2">
      <c r="AX45056" s="78"/>
    </row>
    <row r="45057" spans="50:50" ht="0" hidden="1" customHeight="1" x14ac:dyDescent="0.2">
      <c r="AX45057" s="78"/>
    </row>
    <row r="45058" spans="50:50" ht="0" hidden="1" customHeight="1" x14ac:dyDescent="0.2">
      <c r="AX45058" s="78"/>
    </row>
    <row r="45059" spans="50:50" ht="0" hidden="1" customHeight="1" x14ac:dyDescent="0.2">
      <c r="AX45059" s="78"/>
    </row>
    <row r="45060" spans="50:50" ht="0" hidden="1" customHeight="1" x14ac:dyDescent="0.2">
      <c r="AX45060" s="78"/>
    </row>
    <row r="45061" spans="50:50" ht="0" hidden="1" customHeight="1" x14ac:dyDescent="0.2">
      <c r="AX45061" s="78"/>
    </row>
    <row r="45062" spans="50:50" ht="0" hidden="1" customHeight="1" x14ac:dyDescent="0.2">
      <c r="AX45062" s="78"/>
    </row>
    <row r="45063" spans="50:50" ht="0" hidden="1" customHeight="1" x14ac:dyDescent="0.2">
      <c r="AX45063" s="78"/>
    </row>
    <row r="45064" spans="50:50" ht="0" hidden="1" customHeight="1" x14ac:dyDescent="0.2">
      <c r="AX45064" s="78"/>
    </row>
    <row r="45065" spans="50:50" ht="0" hidden="1" customHeight="1" x14ac:dyDescent="0.2">
      <c r="AX45065" s="78"/>
    </row>
    <row r="45066" spans="50:50" ht="0" hidden="1" customHeight="1" x14ac:dyDescent="0.2">
      <c r="AX45066" s="78"/>
    </row>
    <row r="45067" spans="50:50" ht="0" hidden="1" customHeight="1" x14ac:dyDescent="0.2">
      <c r="AX45067" s="78"/>
    </row>
    <row r="45068" spans="50:50" ht="0" hidden="1" customHeight="1" x14ac:dyDescent="0.2">
      <c r="AX45068" s="78"/>
    </row>
    <row r="45069" spans="50:50" ht="0" hidden="1" customHeight="1" x14ac:dyDescent="0.2">
      <c r="AX45069" s="78"/>
    </row>
    <row r="45070" spans="50:50" ht="0" hidden="1" customHeight="1" x14ac:dyDescent="0.2">
      <c r="AX45070" s="78"/>
    </row>
    <row r="45071" spans="50:50" ht="0" hidden="1" customHeight="1" x14ac:dyDescent="0.2">
      <c r="AX45071" s="78"/>
    </row>
    <row r="45072" spans="50:50" ht="0" hidden="1" customHeight="1" x14ac:dyDescent="0.2">
      <c r="AX45072" s="78"/>
    </row>
    <row r="45073" spans="50:50" ht="0" hidden="1" customHeight="1" x14ac:dyDescent="0.2">
      <c r="AX45073" s="78"/>
    </row>
    <row r="45074" spans="50:50" ht="0" hidden="1" customHeight="1" x14ac:dyDescent="0.2">
      <c r="AX45074" s="78"/>
    </row>
    <row r="45075" spans="50:50" ht="0" hidden="1" customHeight="1" x14ac:dyDescent="0.2">
      <c r="AX45075" s="78"/>
    </row>
    <row r="45076" spans="50:50" ht="0" hidden="1" customHeight="1" x14ac:dyDescent="0.2">
      <c r="AX45076" s="78"/>
    </row>
    <row r="45077" spans="50:50" ht="0" hidden="1" customHeight="1" x14ac:dyDescent="0.2">
      <c r="AX45077" s="78"/>
    </row>
    <row r="45078" spans="50:50" ht="0" hidden="1" customHeight="1" x14ac:dyDescent="0.2">
      <c r="AX45078" s="78"/>
    </row>
    <row r="45079" spans="50:50" ht="0" hidden="1" customHeight="1" x14ac:dyDescent="0.2">
      <c r="AX45079" s="78"/>
    </row>
    <row r="45080" spans="50:50" ht="0" hidden="1" customHeight="1" x14ac:dyDescent="0.2">
      <c r="AX45080" s="78"/>
    </row>
    <row r="45081" spans="50:50" ht="0" hidden="1" customHeight="1" x14ac:dyDescent="0.2">
      <c r="AX45081" s="78"/>
    </row>
    <row r="45082" spans="50:50" ht="0" hidden="1" customHeight="1" x14ac:dyDescent="0.2">
      <c r="AX45082" s="78"/>
    </row>
    <row r="45083" spans="50:50" ht="0" hidden="1" customHeight="1" x14ac:dyDescent="0.2">
      <c r="AX45083" s="78"/>
    </row>
    <row r="45084" spans="50:50" ht="0" hidden="1" customHeight="1" x14ac:dyDescent="0.2">
      <c r="AX45084" s="78"/>
    </row>
    <row r="45085" spans="50:50" ht="0" hidden="1" customHeight="1" x14ac:dyDescent="0.2">
      <c r="AX45085" s="78"/>
    </row>
    <row r="45086" spans="50:50" ht="0" hidden="1" customHeight="1" x14ac:dyDescent="0.2">
      <c r="AX45086" s="78"/>
    </row>
    <row r="45087" spans="50:50" ht="0" hidden="1" customHeight="1" x14ac:dyDescent="0.2">
      <c r="AX45087" s="78"/>
    </row>
    <row r="45088" spans="50:50" ht="0" hidden="1" customHeight="1" x14ac:dyDescent="0.2">
      <c r="AX45088" s="78"/>
    </row>
    <row r="45089" spans="50:50" ht="0" hidden="1" customHeight="1" x14ac:dyDescent="0.2">
      <c r="AX45089" s="78"/>
    </row>
    <row r="45090" spans="50:50" ht="0" hidden="1" customHeight="1" x14ac:dyDescent="0.2">
      <c r="AX45090" s="78"/>
    </row>
    <row r="45091" spans="50:50" ht="0" hidden="1" customHeight="1" x14ac:dyDescent="0.2">
      <c r="AX45091" s="78"/>
    </row>
    <row r="45092" spans="50:50" ht="0" hidden="1" customHeight="1" x14ac:dyDescent="0.2">
      <c r="AX45092" s="78"/>
    </row>
    <row r="45093" spans="50:50" ht="0" hidden="1" customHeight="1" x14ac:dyDescent="0.2">
      <c r="AX45093" s="78"/>
    </row>
    <row r="45094" spans="50:50" ht="0" hidden="1" customHeight="1" x14ac:dyDescent="0.2">
      <c r="AX45094" s="78"/>
    </row>
    <row r="45095" spans="50:50" ht="0" hidden="1" customHeight="1" x14ac:dyDescent="0.2">
      <c r="AX45095" s="78"/>
    </row>
    <row r="45096" spans="50:50" ht="0" hidden="1" customHeight="1" x14ac:dyDescent="0.2">
      <c r="AX45096" s="78"/>
    </row>
    <row r="45097" spans="50:50" ht="0" hidden="1" customHeight="1" x14ac:dyDescent="0.2">
      <c r="AX45097" s="78"/>
    </row>
    <row r="45098" spans="50:50" ht="0" hidden="1" customHeight="1" x14ac:dyDescent="0.2">
      <c r="AX45098" s="78"/>
    </row>
    <row r="45099" spans="50:50" ht="0" hidden="1" customHeight="1" x14ac:dyDescent="0.2">
      <c r="AX45099" s="78"/>
    </row>
    <row r="45100" spans="50:50" ht="0" hidden="1" customHeight="1" x14ac:dyDescent="0.2">
      <c r="AX45100" s="78"/>
    </row>
    <row r="45101" spans="50:50" ht="0" hidden="1" customHeight="1" x14ac:dyDescent="0.2">
      <c r="AX45101" s="78"/>
    </row>
    <row r="45102" spans="50:50" ht="0" hidden="1" customHeight="1" x14ac:dyDescent="0.2">
      <c r="AX45102" s="78"/>
    </row>
    <row r="45103" spans="50:50" ht="0" hidden="1" customHeight="1" x14ac:dyDescent="0.2">
      <c r="AX45103" s="78"/>
    </row>
    <row r="45104" spans="50:50" ht="0" hidden="1" customHeight="1" x14ac:dyDescent="0.2">
      <c r="AX45104" s="78"/>
    </row>
    <row r="45105" spans="50:50" ht="0" hidden="1" customHeight="1" x14ac:dyDescent="0.2">
      <c r="AX45105" s="78"/>
    </row>
    <row r="45106" spans="50:50" ht="0" hidden="1" customHeight="1" x14ac:dyDescent="0.2">
      <c r="AX45106" s="78"/>
    </row>
    <row r="45107" spans="50:50" ht="0" hidden="1" customHeight="1" x14ac:dyDescent="0.2">
      <c r="AX45107" s="78"/>
    </row>
    <row r="45108" spans="50:50" ht="0" hidden="1" customHeight="1" x14ac:dyDescent="0.2">
      <c r="AX45108" s="78"/>
    </row>
    <row r="45109" spans="50:50" ht="0" hidden="1" customHeight="1" x14ac:dyDescent="0.2">
      <c r="AX45109" s="78"/>
    </row>
    <row r="45110" spans="50:50" ht="0" hidden="1" customHeight="1" x14ac:dyDescent="0.2">
      <c r="AX45110" s="78"/>
    </row>
    <row r="45111" spans="50:50" ht="0" hidden="1" customHeight="1" x14ac:dyDescent="0.2">
      <c r="AX45111" s="78"/>
    </row>
    <row r="45112" spans="50:50" ht="0" hidden="1" customHeight="1" x14ac:dyDescent="0.2">
      <c r="AX45112" s="78"/>
    </row>
    <row r="45113" spans="50:50" ht="0" hidden="1" customHeight="1" x14ac:dyDescent="0.2">
      <c r="AX45113" s="78"/>
    </row>
    <row r="45114" spans="50:50" ht="0" hidden="1" customHeight="1" x14ac:dyDescent="0.2">
      <c r="AX45114" s="78"/>
    </row>
    <row r="45115" spans="50:50" ht="0" hidden="1" customHeight="1" x14ac:dyDescent="0.2">
      <c r="AX45115" s="78"/>
    </row>
    <row r="45116" spans="50:50" ht="0" hidden="1" customHeight="1" x14ac:dyDescent="0.2">
      <c r="AX45116" s="78"/>
    </row>
    <row r="45117" spans="50:50" ht="0" hidden="1" customHeight="1" x14ac:dyDescent="0.2">
      <c r="AX45117" s="78"/>
    </row>
    <row r="45118" spans="50:50" ht="0" hidden="1" customHeight="1" x14ac:dyDescent="0.2">
      <c r="AX45118" s="78"/>
    </row>
    <row r="45119" spans="50:50" ht="0" hidden="1" customHeight="1" x14ac:dyDescent="0.2">
      <c r="AX45119" s="78"/>
    </row>
    <row r="45120" spans="50:50" ht="0" hidden="1" customHeight="1" x14ac:dyDescent="0.2">
      <c r="AX45120" s="78"/>
    </row>
    <row r="45121" spans="50:50" ht="0" hidden="1" customHeight="1" x14ac:dyDescent="0.2">
      <c r="AX45121" s="78"/>
    </row>
    <row r="45122" spans="50:50" ht="0" hidden="1" customHeight="1" x14ac:dyDescent="0.2">
      <c r="AX45122" s="78"/>
    </row>
    <row r="45123" spans="50:50" ht="0" hidden="1" customHeight="1" x14ac:dyDescent="0.2">
      <c r="AX45123" s="78"/>
    </row>
    <row r="45124" spans="50:50" ht="0" hidden="1" customHeight="1" x14ac:dyDescent="0.2">
      <c r="AX45124" s="78"/>
    </row>
    <row r="45125" spans="50:50" ht="0" hidden="1" customHeight="1" x14ac:dyDescent="0.2">
      <c r="AX45125" s="78"/>
    </row>
    <row r="45126" spans="50:50" ht="0" hidden="1" customHeight="1" x14ac:dyDescent="0.2">
      <c r="AX45126" s="78"/>
    </row>
    <row r="45127" spans="50:50" ht="0" hidden="1" customHeight="1" x14ac:dyDescent="0.2">
      <c r="AX45127" s="78"/>
    </row>
    <row r="45128" spans="50:50" ht="0" hidden="1" customHeight="1" x14ac:dyDescent="0.2">
      <c r="AX45128" s="78"/>
    </row>
    <row r="45129" spans="50:50" ht="0" hidden="1" customHeight="1" x14ac:dyDescent="0.2">
      <c r="AX45129" s="78"/>
    </row>
    <row r="45130" spans="50:50" ht="0" hidden="1" customHeight="1" x14ac:dyDescent="0.2">
      <c r="AX45130" s="78"/>
    </row>
    <row r="45131" spans="50:50" ht="0" hidden="1" customHeight="1" x14ac:dyDescent="0.2">
      <c r="AX45131" s="78"/>
    </row>
    <row r="45132" spans="50:50" ht="0" hidden="1" customHeight="1" x14ac:dyDescent="0.2">
      <c r="AX45132" s="78"/>
    </row>
    <row r="45133" spans="50:50" ht="0" hidden="1" customHeight="1" x14ac:dyDescent="0.2">
      <c r="AX45133" s="78"/>
    </row>
    <row r="45134" spans="50:50" ht="0" hidden="1" customHeight="1" x14ac:dyDescent="0.2">
      <c r="AX45134" s="78"/>
    </row>
    <row r="45135" spans="50:50" ht="0" hidden="1" customHeight="1" x14ac:dyDescent="0.2">
      <c r="AX45135" s="78"/>
    </row>
    <row r="45136" spans="50:50" ht="0" hidden="1" customHeight="1" x14ac:dyDescent="0.2">
      <c r="AX45136" s="78"/>
    </row>
    <row r="45137" spans="50:50" ht="0" hidden="1" customHeight="1" x14ac:dyDescent="0.2">
      <c r="AX45137" s="78"/>
    </row>
    <row r="45138" spans="50:50" ht="0" hidden="1" customHeight="1" x14ac:dyDescent="0.2">
      <c r="AX45138" s="78"/>
    </row>
    <row r="45139" spans="50:50" ht="0" hidden="1" customHeight="1" x14ac:dyDescent="0.2">
      <c r="AX45139" s="78"/>
    </row>
    <row r="45140" spans="50:50" ht="0" hidden="1" customHeight="1" x14ac:dyDescent="0.2">
      <c r="AX45140" s="78"/>
    </row>
    <row r="45141" spans="50:50" ht="0" hidden="1" customHeight="1" x14ac:dyDescent="0.2">
      <c r="AX45141" s="78"/>
    </row>
    <row r="45142" spans="50:50" ht="0" hidden="1" customHeight="1" x14ac:dyDescent="0.2">
      <c r="AX45142" s="78"/>
    </row>
    <row r="45143" spans="50:50" ht="0" hidden="1" customHeight="1" x14ac:dyDescent="0.2">
      <c r="AX45143" s="78"/>
    </row>
    <row r="45144" spans="50:50" ht="0" hidden="1" customHeight="1" x14ac:dyDescent="0.2">
      <c r="AX45144" s="78"/>
    </row>
    <row r="45145" spans="50:50" ht="0" hidden="1" customHeight="1" x14ac:dyDescent="0.2">
      <c r="AX45145" s="78"/>
    </row>
    <row r="45146" spans="50:50" ht="0" hidden="1" customHeight="1" x14ac:dyDescent="0.2">
      <c r="AX45146" s="78"/>
    </row>
    <row r="45147" spans="50:50" ht="0" hidden="1" customHeight="1" x14ac:dyDescent="0.2">
      <c r="AX45147" s="78"/>
    </row>
    <row r="45148" spans="50:50" ht="0" hidden="1" customHeight="1" x14ac:dyDescent="0.2">
      <c r="AX45148" s="78"/>
    </row>
    <row r="45149" spans="50:50" ht="0" hidden="1" customHeight="1" x14ac:dyDescent="0.2">
      <c r="AX45149" s="78"/>
    </row>
    <row r="45150" spans="50:50" ht="0" hidden="1" customHeight="1" x14ac:dyDescent="0.2">
      <c r="AX45150" s="78"/>
    </row>
    <row r="45151" spans="50:50" ht="0" hidden="1" customHeight="1" x14ac:dyDescent="0.2">
      <c r="AX45151" s="78"/>
    </row>
    <row r="45152" spans="50:50" ht="0" hidden="1" customHeight="1" x14ac:dyDescent="0.2">
      <c r="AX45152" s="78"/>
    </row>
    <row r="45153" spans="50:50" ht="0" hidden="1" customHeight="1" x14ac:dyDescent="0.2">
      <c r="AX45153" s="78"/>
    </row>
    <row r="45154" spans="50:50" ht="0" hidden="1" customHeight="1" x14ac:dyDescent="0.2">
      <c r="AX45154" s="78"/>
    </row>
    <row r="45155" spans="50:50" ht="0" hidden="1" customHeight="1" x14ac:dyDescent="0.2">
      <c r="AX45155" s="78"/>
    </row>
    <row r="45156" spans="50:50" ht="0" hidden="1" customHeight="1" x14ac:dyDescent="0.2">
      <c r="AX45156" s="78"/>
    </row>
    <row r="45157" spans="50:50" ht="0" hidden="1" customHeight="1" x14ac:dyDescent="0.2">
      <c r="AX45157" s="78"/>
    </row>
    <row r="45158" spans="50:50" ht="0" hidden="1" customHeight="1" x14ac:dyDescent="0.2">
      <c r="AX45158" s="78"/>
    </row>
    <row r="45159" spans="50:50" ht="0" hidden="1" customHeight="1" x14ac:dyDescent="0.2">
      <c r="AX45159" s="78"/>
    </row>
    <row r="45160" spans="50:50" ht="0" hidden="1" customHeight="1" x14ac:dyDescent="0.2">
      <c r="AX45160" s="78"/>
    </row>
    <row r="45161" spans="50:50" ht="0" hidden="1" customHeight="1" x14ac:dyDescent="0.2">
      <c r="AX45161" s="78"/>
    </row>
    <row r="45162" spans="50:50" ht="0" hidden="1" customHeight="1" x14ac:dyDescent="0.2">
      <c r="AX45162" s="78"/>
    </row>
    <row r="45163" spans="50:50" ht="0" hidden="1" customHeight="1" x14ac:dyDescent="0.2">
      <c r="AX45163" s="78"/>
    </row>
    <row r="45164" spans="50:50" ht="0" hidden="1" customHeight="1" x14ac:dyDescent="0.2">
      <c r="AX45164" s="78"/>
    </row>
    <row r="45165" spans="50:50" ht="0" hidden="1" customHeight="1" x14ac:dyDescent="0.2">
      <c r="AX45165" s="78"/>
    </row>
    <row r="45166" spans="50:50" ht="0" hidden="1" customHeight="1" x14ac:dyDescent="0.2">
      <c r="AX45166" s="78"/>
    </row>
    <row r="45167" spans="50:50" ht="0" hidden="1" customHeight="1" x14ac:dyDescent="0.2">
      <c r="AX45167" s="78"/>
    </row>
    <row r="45168" spans="50:50" ht="0" hidden="1" customHeight="1" x14ac:dyDescent="0.2">
      <c r="AX45168" s="78"/>
    </row>
    <row r="45169" spans="50:50" ht="0" hidden="1" customHeight="1" x14ac:dyDescent="0.2">
      <c r="AX45169" s="78"/>
    </row>
    <row r="45170" spans="50:50" ht="0" hidden="1" customHeight="1" x14ac:dyDescent="0.2">
      <c r="AX45170" s="78"/>
    </row>
    <row r="45171" spans="50:50" ht="0" hidden="1" customHeight="1" x14ac:dyDescent="0.2">
      <c r="AX45171" s="78"/>
    </row>
    <row r="45172" spans="50:50" ht="0" hidden="1" customHeight="1" x14ac:dyDescent="0.2">
      <c r="AX45172" s="78"/>
    </row>
    <row r="45173" spans="50:50" ht="0" hidden="1" customHeight="1" x14ac:dyDescent="0.2">
      <c r="AX45173" s="78"/>
    </row>
    <row r="45174" spans="50:50" ht="0" hidden="1" customHeight="1" x14ac:dyDescent="0.2">
      <c r="AX45174" s="78"/>
    </row>
    <row r="45175" spans="50:50" ht="0" hidden="1" customHeight="1" x14ac:dyDescent="0.2">
      <c r="AX45175" s="78"/>
    </row>
    <row r="45176" spans="50:50" ht="0" hidden="1" customHeight="1" x14ac:dyDescent="0.2">
      <c r="AX45176" s="78"/>
    </row>
    <row r="45177" spans="50:50" ht="0" hidden="1" customHeight="1" x14ac:dyDescent="0.2">
      <c r="AX45177" s="78"/>
    </row>
    <row r="45178" spans="50:50" ht="0" hidden="1" customHeight="1" x14ac:dyDescent="0.2">
      <c r="AX45178" s="78"/>
    </row>
    <row r="45179" spans="50:50" ht="0" hidden="1" customHeight="1" x14ac:dyDescent="0.2">
      <c r="AX45179" s="78"/>
    </row>
    <row r="45180" spans="50:50" ht="0" hidden="1" customHeight="1" x14ac:dyDescent="0.2">
      <c r="AX45180" s="78"/>
    </row>
    <row r="45181" spans="50:50" ht="0" hidden="1" customHeight="1" x14ac:dyDescent="0.2">
      <c r="AX45181" s="78"/>
    </row>
    <row r="45182" spans="50:50" ht="0" hidden="1" customHeight="1" x14ac:dyDescent="0.2">
      <c r="AX45182" s="78"/>
    </row>
    <row r="45183" spans="50:50" ht="0" hidden="1" customHeight="1" x14ac:dyDescent="0.2">
      <c r="AX45183" s="78"/>
    </row>
    <row r="45184" spans="50:50" ht="0" hidden="1" customHeight="1" x14ac:dyDescent="0.2">
      <c r="AX45184" s="78"/>
    </row>
    <row r="45185" spans="50:50" ht="0" hidden="1" customHeight="1" x14ac:dyDescent="0.2">
      <c r="AX45185" s="78"/>
    </row>
    <row r="45186" spans="50:50" ht="0" hidden="1" customHeight="1" x14ac:dyDescent="0.2">
      <c r="AX45186" s="78"/>
    </row>
    <row r="45187" spans="50:50" ht="0" hidden="1" customHeight="1" x14ac:dyDescent="0.2">
      <c r="AX45187" s="78"/>
    </row>
    <row r="45188" spans="50:50" ht="0" hidden="1" customHeight="1" x14ac:dyDescent="0.2">
      <c r="AX45188" s="78"/>
    </row>
    <row r="45189" spans="50:50" ht="0" hidden="1" customHeight="1" x14ac:dyDescent="0.2">
      <c r="AX45189" s="78"/>
    </row>
    <row r="45190" spans="50:50" ht="0" hidden="1" customHeight="1" x14ac:dyDescent="0.2">
      <c r="AX45190" s="78"/>
    </row>
    <row r="45191" spans="50:50" ht="0" hidden="1" customHeight="1" x14ac:dyDescent="0.2">
      <c r="AX45191" s="78"/>
    </row>
    <row r="45192" spans="50:50" ht="0" hidden="1" customHeight="1" x14ac:dyDescent="0.2">
      <c r="AX45192" s="78"/>
    </row>
    <row r="45193" spans="50:50" ht="0" hidden="1" customHeight="1" x14ac:dyDescent="0.2">
      <c r="AX45193" s="78"/>
    </row>
    <row r="45194" spans="50:50" ht="0" hidden="1" customHeight="1" x14ac:dyDescent="0.2">
      <c r="AX45194" s="78"/>
    </row>
    <row r="45195" spans="50:50" ht="0" hidden="1" customHeight="1" x14ac:dyDescent="0.2">
      <c r="AX45195" s="78"/>
    </row>
    <row r="45196" spans="50:50" ht="0" hidden="1" customHeight="1" x14ac:dyDescent="0.2">
      <c r="AX45196" s="78"/>
    </row>
    <row r="45197" spans="50:50" ht="0" hidden="1" customHeight="1" x14ac:dyDescent="0.2">
      <c r="AX45197" s="78"/>
    </row>
    <row r="45198" spans="50:50" ht="0" hidden="1" customHeight="1" x14ac:dyDescent="0.2">
      <c r="AX45198" s="78"/>
    </row>
    <row r="45199" spans="50:50" ht="0" hidden="1" customHeight="1" x14ac:dyDescent="0.2">
      <c r="AX45199" s="78"/>
    </row>
    <row r="45200" spans="50:50" ht="0" hidden="1" customHeight="1" x14ac:dyDescent="0.2">
      <c r="AX45200" s="78"/>
    </row>
    <row r="45201" spans="50:50" ht="0" hidden="1" customHeight="1" x14ac:dyDescent="0.2">
      <c r="AX45201" s="78"/>
    </row>
    <row r="45202" spans="50:50" ht="0" hidden="1" customHeight="1" x14ac:dyDescent="0.2">
      <c r="AX45202" s="78"/>
    </row>
    <row r="45203" spans="50:50" ht="0" hidden="1" customHeight="1" x14ac:dyDescent="0.2">
      <c r="AX45203" s="78"/>
    </row>
    <row r="45204" spans="50:50" ht="0" hidden="1" customHeight="1" x14ac:dyDescent="0.2">
      <c r="AX45204" s="78"/>
    </row>
    <row r="45205" spans="50:50" ht="0" hidden="1" customHeight="1" x14ac:dyDescent="0.2">
      <c r="AX45205" s="78"/>
    </row>
    <row r="45206" spans="50:50" ht="0" hidden="1" customHeight="1" x14ac:dyDescent="0.2">
      <c r="AX45206" s="78"/>
    </row>
    <row r="45207" spans="50:50" ht="0" hidden="1" customHeight="1" x14ac:dyDescent="0.2">
      <c r="AX45207" s="78"/>
    </row>
    <row r="45208" spans="50:50" ht="0" hidden="1" customHeight="1" x14ac:dyDescent="0.2">
      <c r="AX45208" s="78"/>
    </row>
    <row r="45209" spans="50:50" ht="0" hidden="1" customHeight="1" x14ac:dyDescent="0.2">
      <c r="AX45209" s="78"/>
    </row>
    <row r="45210" spans="50:50" ht="0" hidden="1" customHeight="1" x14ac:dyDescent="0.2">
      <c r="AX45210" s="78"/>
    </row>
    <row r="45211" spans="50:50" ht="0" hidden="1" customHeight="1" x14ac:dyDescent="0.2">
      <c r="AX45211" s="78"/>
    </row>
    <row r="45212" spans="50:50" ht="0" hidden="1" customHeight="1" x14ac:dyDescent="0.2">
      <c r="AX45212" s="78"/>
    </row>
    <row r="45213" spans="50:50" ht="0" hidden="1" customHeight="1" x14ac:dyDescent="0.2">
      <c r="AX45213" s="78"/>
    </row>
    <row r="45214" spans="50:50" ht="0" hidden="1" customHeight="1" x14ac:dyDescent="0.2">
      <c r="AX45214" s="78"/>
    </row>
    <row r="45215" spans="50:50" ht="0" hidden="1" customHeight="1" x14ac:dyDescent="0.2">
      <c r="AX45215" s="78"/>
    </row>
    <row r="45216" spans="50:50" ht="0" hidden="1" customHeight="1" x14ac:dyDescent="0.2">
      <c r="AX45216" s="78"/>
    </row>
    <row r="45217" spans="50:50" ht="0" hidden="1" customHeight="1" x14ac:dyDescent="0.2">
      <c r="AX45217" s="78"/>
    </row>
    <row r="45218" spans="50:50" ht="0" hidden="1" customHeight="1" x14ac:dyDescent="0.2">
      <c r="AX45218" s="78"/>
    </row>
    <row r="45219" spans="50:50" ht="0" hidden="1" customHeight="1" x14ac:dyDescent="0.2">
      <c r="AX45219" s="78"/>
    </row>
    <row r="45220" spans="50:50" ht="0" hidden="1" customHeight="1" x14ac:dyDescent="0.2">
      <c r="AX45220" s="78"/>
    </row>
    <row r="45221" spans="50:50" ht="0" hidden="1" customHeight="1" x14ac:dyDescent="0.2">
      <c r="AX45221" s="78"/>
    </row>
    <row r="45222" spans="50:50" ht="0" hidden="1" customHeight="1" x14ac:dyDescent="0.2">
      <c r="AX45222" s="78"/>
    </row>
    <row r="45223" spans="50:50" ht="0" hidden="1" customHeight="1" x14ac:dyDescent="0.2">
      <c r="AX45223" s="78"/>
    </row>
    <row r="45224" spans="50:50" ht="0" hidden="1" customHeight="1" x14ac:dyDescent="0.2">
      <c r="AX45224" s="78"/>
    </row>
    <row r="45225" spans="50:50" ht="0" hidden="1" customHeight="1" x14ac:dyDescent="0.2">
      <c r="AX45225" s="78"/>
    </row>
    <row r="45226" spans="50:50" ht="0" hidden="1" customHeight="1" x14ac:dyDescent="0.2">
      <c r="AX45226" s="78"/>
    </row>
    <row r="45227" spans="50:50" ht="0" hidden="1" customHeight="1" x14ac:dyDescent="0.2">
      <c r="AX45227" s="78"/>
    </row>
    <row r="45228" spans="50:50" ht="0" hidden="1" customHeight="1" x14ac:dyDescent="0.2">
      <c r="AX45228" s="78"/>
    </row>
    <row r="45229" spans="50:50" ht="0" hidden="1" customHeight="1" x14ac:dyDescent="0.2">
      <c r="AX45229" s="78"/>
    </row>
    <row r="45230" spans="50:50" ht="0" hidden="1" customHeight="1" x14ac:dyDescent="0.2">
      <c r="AX45230" s="78"/>
    </row>
    <row r="45231" spans="50:50" ht="0" hidden="1" customHeight="1" x14ac:dyDescent="0.2">
      <c r="AX45231" s="78"/>
    </row>
    <row r="45232" spans="50:50" ht="0" hidden="1" customHeight="1" x14ac:dyDescent="0.2">
      <c r="AX45232" s="78"/>
    </row>
    <row r="45233" spans="50:50" ht="0" hidden="1" customHeight="1" x14ac:dyDescent="0.2">
      <c r="AX45233" s="78"/>
    </row>
    <row r="45234" spans="50:50" ht="0" hidden="1" customHeight="1" x14ac:dyDescent="0.2">
      <c r="AX45234" s="78"/>
    </row>
    <row r="45235" spans="50:50" ht="0" hidden="1" customHeight="1" x14ac:dyDescent="0.2">
      <c r="AX45235" s="78"/>
    </row>
    <row r="45236" spans="50:50" ht="0" hidden="1" customHeight="1" x14ac:dyDescent="0.2">
      <c r="AX45236" s="78"/>
    </row>
    <row r="45237" spans="50:50" ht="0" hidden="1" customHeight="1" x14ac:dyDescent="0.2">
      <c r="AX45237" s="78"/>
    </row>
    <row r="45238" spans="50:50" ht="0" hidden="1" customHeight="1" x14ac:dyDescent="0.2">
      <c r="AX45238" s="78"/>
    </row>
    <row r="45239" spans="50:50" ht="0" hidden="1" customHeight="1" x14ac:dyDescent="0.2">
      <c r="AX45239" s="78"/>
    </row>
    <row r="45240" spans="50:50" ht="0" hidden="1" customHeight="1" x14ac:dyDescent="0.2">
      <c r="AX45240" s="78"/>
    </row>
    <row r="45241" spans="50:50" ht="0" hidden="1" customHeight="1" x14ac:dyDescent="0.2">
      <c r="AX45241" s="78"/>
    </row>
    <row r="45242" spans="50:50" ht="0" hidden="1" customHeight="1" x14ac:dyDescent="0.2">
      <c r="AX45242" s="78"/>
    </row>
    <row r="45243" spans="50:50" ht="0" hidden="1" customHeight="1" x14ac:dyDescent="0.2">
      <c r="AX45243" s="78"/>
    </row>
    <row r="45244" spans="50:50" ht="0" hidden="1" customHeight="1" x14ac:dyDescent="0.2">
      <c r="AX45244" s="78"/>
    </row>
    <row r="45245" spans="50:50" ht="0" hidden="1" customHeight="1" x14ac:dyDescent="0.2">
      <c r="AX45245" s="78"/>
    </row>
    <row r="45246" spans="50:50" ht="0" hidden="1" customHeight="1" x14ac:dyDescent="0.2">
      <c r="AX45246" s="78"/>
    </row>
    <row r="45247" spans="50:50" ht="0" hidden="1" customHeight="1" x14ac:dyDescent="0.2">
      <c r="AX45247" s="78"/>
    </row>
    <row r="45248" spans="50:50" ht="0" hidden="1" customHeight="1" x14ac:dyDescent="0.2">
      <c r="AX45248" s="78"/>
    </row>
    <row r="45249" spans="50:50" ht="0" hidden="1" customHeight="1" x14ac:dyDescent="0.2">
      <c r="AX45249" s="78"/>
    </row>
    <row r="45250" spans="50:50" ht="0" hidden="1" customHeight="1" x14ac:dyDescent="0.2">
      <c r="AX45250" s="78"/>
    </row>
    <row r="45251" spans="50:50" ht="0" hidden="1" customHeight="1" x14ac:dyDescent="0.2">
      <c r="AX45251" s="78"/>
    </row>
    <row r="45252" spans="50:50" ht="0" hidden="1" customHeight="1" x14ac:dyDescent="0.2">
      <c r="AX45252" s="78"/>
    </row>
    <row r="45253" spans="50:50" ht="0" hidden="1" customHeight="1" x14ac:dyDescent="0.2">
      <c r="AX45253" s="78"/>
    </row>
    <row r="45254" spans="50:50" ht="0" hidden="1" customHeight="1" x14ac:dyDescent="0.2">
      <c r="AX45254" s="78"/>
    </row>
    <row r="45255" spans="50:50" ht="0" hidden="1" customHeight="1" x14ac:dyDescent="0.2">
      <c r="AX45255" s="78"/>
    </row>
    <row r="45256" spans="50:50" ht="0" hidden="1" customHeight="1" x14ac:dyDescent="0.2">
      <c r="AX45256" s="78"/>
    </row>
    <row r="45257" spans="50:50" ht="0" hidden="1" customHeight="1" x14ac:dyDescent="0.2">
      <c r="AX45257" s="78"/>
    </row>
    <row r="45258" spans="50:50" ht="0" hidden="1" customHeight="1" x14ac:dyDescent="0.2">
      <c r="AX45258" s="78"/>
    </row>
    <row r="45259" spans="50:50" ht="0" hidden="1" customHeight="1" x14ac:dyDescent="0.2">
      <c r="AX45259" s="78"/>
    </row>
    <row r="45260" spans="50:50" ht="0" hidden="1" customHeight="1" x14ac:dyDescent="0.2">
      <c r="AX45260" s="78"/>
    </row>
    <row r="45261" spans="50:50" ht="0" hidden="1" customHeight="1" x14ac:dyDescent="0.2">
      <c r="AX45261" s="78"/>
    </row>
    <row r="45262" spans="50:50" ht="0" hidden="1" customHeight="1" x14ac:dyDescent="0.2">
      <c r="AX45262" s="78"/>
    </row>
    <row r="45263" spans="50:50" ht="0" hidden="1" customHeight="1" x14ac:dyDescent="0.2">
      <c r="AX45263" s="78"/>
    </row>
    <row r="45264" spans="50:50" ht="0" hidden="1" customHeight="1" x14ac:dyDescent="0.2">
      <c r="AX45264" s="78"/>
    </row>
    <row r="45265" spans="50:50" ht="0" hidden="1" customHeight="1" x14ac:dyDescent="0.2">
      <c r="AX45265" s="78"/>
    </row>
    <row r="45266" spans="50:50" ht="0" hidden="1" customHeight="1" x14ac:dyDescent="0.2">
      <c r="AX45266" s="78"/>
    </row>
    <row r="45267" spans="50:50" ht="0" hidden="1" customHeight="1" x14ac:dyDescent="0.2">
      <c r="AX45267" s="78"/>
    </row>
    <row r="45268" spans="50:50" ht="0" hidden="1" customHeight="1" x14ac:dyDescent="0.2">
      <c r="AX45268" s="78"/>
    </row>
    <row r="45269" spans="50:50" ht="0" hidden="1" customHeight="1" x14ac:dyDescent="0.2">
      <c r="AX45269" s="78"/>
    </row>
    <row r="45270" spans="50:50" ht="0" hidden="1" customHeight="1" x14ac:dyDescent="0.2">
      <c r="AX45270" s="78"/>
    </row>
    <row r="45271" spans="50:50" ht="0" hidden="1" customHeight="1" x14ac:dyDescent="0.2">
      <c r="AX45271" s="78"/>
    </row>
    <row r="45272" spans="50:50" ht="0" hidden="1" customHeight="1" x14ac:dyDescent="0.2">
      <c r="AX45272" s="78"/>
    </row>
    <row r="45273" spans="50:50" ht="0" hidden="1" customHeight="1" x14ac:dyDescent="0.2">
      <c r="AX45273" s="78"/>
    </row>
    <row r="45274" spans="50:50" ht="0" hidden="1" customHeight="1" x14ac:dyDescent="0.2">
      <c r="AX45274" s="78"/>
    </row>
    <row r="45275" spans="50:50" ht="0" hidden="1" customHeight="1" x14ac:dyDescent="0.2">
      <c r="AX45275" s="78"/>
    </row>
    <row r="45276" spans="50:50" ht="0" hidden="1" customHeight="1" x14ac:dyDescent="0.2">
      <c r="AX45276" s="78"/>
    </row>
    <row r="45277" spans="50:50" ht="0" hidden="1" customHeight="1" x14ac:dyDescent="0.2">
      <c r="AX45277" s="78"/>
    </row>
    <row r="45278" spans="50:50" ht="0" hidden="1" customHeight="1" x14ac:dyDescent="0.2">
      <c r="AX45278" s="78"/>
    </row>
    <row r="45279" spans="50:50" ht="0" hidden="1" customHeight="1" x14ac:dyDescent="0.2">
      <c r="AX45279" s="78"/>
    </row>
    <row r="45280" spans="50:50" ht="0" hidden="1" customHeight="1" x14ac:dyDescent="0.2">
      <c r="AX45280" s="78"/>
    </row>
    <row r="45281" spans="50:50" ht="0" hidden="1" customHeight="1" x14ac:dyDescent="0.2">
      <c r="AX45281" s="78"/>
    </row>
    <row r="45282" spans="50:50" ht="0" hidden="1" customHeight="1" x14ac:dyDescent="0.2">
      <c r="AX45282" s="78"/>
    </row>
    <row r="45283" spans="50:50" ht="0" hidden="1" customHeight="1" x14ac:dyDescent="0.2">
      <c r="AX45283" s="78"/>
    </row>
    <row r="45284" spans="50:50" ht="0" hidden="1" customHeight="1" x14ac:dyDescent="0.2">
      <c r="AX45284" s="78"/>
    </row>
    <row r="45285" spans="50:50" ht="0" hidden="1" customHeight="1" x14ac:dyDescent="0.2">
      <c r="AX45285" s="78"/>
    </row>
    <row r="45286" spans="50:50" ht="0" hidden="1" customHeight="1" x14ac:dyDescent="0.2">
      <c r="AX45286" s="78"/>
    </row>
    <row r="45287" spans="50:50" ht="0" hidden="1" customHeight="1" x14ac:dyDescent="0.2">
      <c r="AX45287" s="78"/>
    </row>
    <row r="45288" spans="50:50" ht="0" hidden="1" customHeight="1" x14ac:dyDescent="0.2">
      <c r="AX45288" s="78"/>
    </row>
    <row r="45289" spans="50:50" ht="0" hidden="1" customHeight="1" x14ac:dyDescent="0.2">
      <c r="AX45289" s="78"/>
    </row>
    <row r="45290" spans="50:50" ht="0" hidden="1" customHeight="1" x14ac:dyDescent="0.2">
      <c r="AX45290" s="78"/>
    </row>
    <row r="45291" spans="50:50" ht="0" hidden="1" customHeight="1" x14ac:dyDescent="0.2">
      <c r="AX45291" s="78"/>
    </row>
    <row r="45292" spans="50:50" ht="0" hidden="1" customHeight="1" x14ac:dyDescent="0.2">
      <c r="AX45292" s="78"/>
    </row>
    <row r="45293" spans="50:50" ht="0" hidden="1" customHeight="1" x14ac:dyDescent="0.2">
      <c r="AX45293" s="78"/>
    </row>
    <row r="45294" spans="50:50" ht="0" hidden="1" customHeight="1" x14ac:dyDescent="0.2">
      <c r="AX45294" s="78"/>
    </row>
    <row r="45295" spans="50:50" ht="0" hidden="1" customHeight="1" x14ac:dyDescent="0.2">
      <c r="AX45295" s="78"/>
    </row>
    <row r="45296" spans="50:50" ht="0" hidden="1" customHeight="1" x14ac:dyDescent="0.2">
      <c r="AX45296" s="78"/>
    </row>
    <row r="45297" spans="50:50" ht="0" hidden="1" customHeight="1" x14ac:dyDescent="0.2">
      <c r="AX45297" s="78"/>
    </row>
    <row r="45298" spans="50:50" ht="0" hidden="1" customHeight="1" x14ac:dyDescent="0.2">
      <c r="AX45298" s="78"/>
    </row>
    <row r="45299" spans="50:50" ht="0" hidden="1" customHeight="1" x14ac:dyDescent="0.2">
      <c r="AX45299" s="78"/>
    </row>
    <row r="45300" spans="50:50" ht="0" hidden="1" customHeight="1" x14ac:dyDescent="0.2">
      <c r="AX45300" s="78"/>
    </row>
    <row r="45301" spans="50:50" ht="0" hidden="1" customHeight="1" x14ac:dyDescent="0.2">
      <c r="AX45301" s="78"/>
    </row>
    <row r="45302" spans="50:50" ht="0" hidden="1" customHeight="1" x14ac:dyDescent="0.2">
      <c r="AX45302" s="78"/>
    </row>
    <row r="45303" spans="50:50" ht="0" hidden="1" customHeight="1" x14ac:dyDescent="0.2">
      <c r="AX45303" s="78"/>
    </row>
    <row r="45304" spans="50:50" ht="0" hidden="1" customHeight="1" x14ac:dyDescent="0.2">
      <c r="AX45304" s="78"/>
    </row>
    <row r="45305" spans="50:50" ht="0" hidden="1" customHeight="1" x14ac:dyDescent="0.2">
      <c r="AX45305" s="78"/>
    </row>
    <row r="45306" spans="50:50" ht="0" hidden="1" customHeight="1" x14ac:dyDescent="0.2">
      <c r="AX45306" s="78"/>
    </row>
    <row r="45307" spans="50:50" ht="0" hidden="1" customHeight="1" x14ac:dyDescent="0.2">
      <c r="AX45307" s="78"/>
    </row>
    <row r="45308" spans="50:50" ht="0" hidden="1" customHeight="1" x14ac:dyDescent="0.2">
      <c r="AX45308" s="78"/>
    </row>
    <row r="45309" spans="50:50" ht="0" hidden="1" customHeight="1" x14ac:dyDescent="0.2">
      <c r="AX45309" s="78"/>
    </row>
    <row r="45310" spans="50:50" ht="0" hidden="1" customHeight="1" x14ac:dyDescent="0.2">
      <c r="AX45310" s="78"/>
    </row>
    <row r="45311" spans="50:50" ht="0" hidden="1" customHeight="1" x14ac:dyDescent="0.2">
      <c r="AX45311" s="78"/>
    </row>
    <row r="45312" spans="50:50" ht="0" hidden="1" customHeight="1" x14ac:dyDescent="0.2">
      <c r="AX45312" s="78"/>
    </row>
    <row r="45313" spans="50:50" ht="0" hidden="1" customHeight="1" x14ac:dyDescent="0.2">
      <c r="AX45313" s="78"/>
    </row>
    <row r="45314" spans="50:50" ht="0" hidden="1" customHeight="1" x14ac:dyDescent="0.2">
      <c r="AX45314" s="78"/>
    </row>
    <row r="45315" spans="50:50" ht="0" hidden="1" customHeight="1" x14ac:dyDescent="0.2">
      <c r="AX45315" s="78"/>
    </row>
    <row r="45316" spans="50:50" ht="0" hidden="1" customHeight="1" x14ac:dyDescent="0.2">
      <c r="AX45316" s="78"/>
    </row>
    <row r="45317" spans="50:50" ht="0" hidden="1" customHeight="1" x14ac:dyDescent="0.2">
      <c r="AX45317" s="78"/>
    </row>
    <row r="45318" spans="50:50" ht="0" hidden="1" customHeight="1" x14ac:dyDescent="0.2">
      <c r="AX45318" s="78"/>
    </row>
    <row r="45319" spans="50:50" ht="0" hidden="1" customHeight="1" x14ac:dyDescent="0.2">
      <c r="AX45319" s="78"/>
    </row>
    <row r="45320" spans="50:50" ht="0" hidden="1" customHeight="1" x14ac:dyDescent="0.2">
      <c r="AX45320" s="78"/>
    </row>
    <row r="45321" spans="50:50" ht="0" hidden="1" customHeight="1" x14ac:dyDescent="0.2">
      <c r="AX45321" s="78"/>
    </row>
    <row r="45322" spans="50:50" ht="0" hidden="1" customHeight="1" x14ac:dyDescent="0.2">
      <c r="AX45322" s="78"/>
    </row>
    <row r="45323" spans="50:50" ht="0" hidden="1" customHeight="1" x14ac:dyDescent="0.2">
      <c r="AX45323" s="78"/>
    </row>
    <row r="45324" spans="50:50" ht="0" hidden="1" customHeight="1" x14ac:dyDescent="0.2">
      <c r="AX45324" s="78"/>
    </row>
    <row r="45325" spans="50:50" ht="0" hidden="1" customHeight="1" x14ac:dyDescent="0.2">
      <c r="AX45325" s="78"/>
    </row>
    <row r="45326" spans="50:50" ht="0" hidden="1" customHeight="1" x14ac:dyDescent="0.2">
      <c r="AX45326" s="78"/>
    </row>
    <row r="45327" spans="50:50" ht="0" hidden="1" customHeight="1" x14ac:dyDescent="0.2">
      <c r="AX45327" s="78"/>
    </row>
    <row r="45328" spans="50:50" ht="0" hidden="1" customHeight="1" x14ac:dyDescent="0.2">
      <c r="AX45328" s="78"/>
    </row>
    <row r="45329" spans="50:50" ht="0" hidden="1" customHeight="1" x14ac:dyDescent="0.2">
      <c r="AX45329" s="78"/>
    </row>
    <row r="45330" spans="50:50" ht="0" hidden="1" customHeight="1" x14ac:dyDescent="0.2">
      <c r="AX45330" s="78"/>
    </row>
    <row r="45331" spans="50:50" ht="0" hidden="1" customHeight="1" x14ac:dyDescent="0.2">
      <c r="AX45331" s="78"/>
    </row>
    <row r="45332" spans="50:50" ht="0" hidden="1" customHeight="1" x14ac:dyDescent="0.2">
      <c r="AX45332" s="78"/>
    </row>
    <row r="45333" spans="50:50" ht="0" hidden="1" customHeight="1" x14ac:dyDescent="0.2">
      <c r="AX45333" s="78"/>
    </row>
    <row r="45334" spans="50:50" ht="0" hidden="1" customHeight="1" x14ac:dyDescent="0.2">
      <c r="AX45334" s="78"/>
    </row>
    <row r="45335" spans="50:50" ht="0" hidden="1" customHeight="1" x14ac:dyDescent="0.2">
      <c r="AX45335" s="78"/>
    </row>
    <row r="45336" spans="50:50" ht="0" hidden="1" customHeight="1" x14ac:dyDescent="0.2">
      <c r="AX45336" s="78"/>
    </row>
    <row r="45337" spans="50:50" ht="0" hidden="1" customHeight="1" x14ac:dyDescent="0.2">
      <c r="AX45337" s="78"/>
    </row>
    <row r="45338" spans="50:50" ht="0" hidden="1" customHeight="1" x14ac:dyDescent="0.2">
      <c r="AX45338" s="78"/>
    </row>
    <row r="45339" spans="50:50" ht="0" hidden="1" customHeight="1" x14ac:dyDescent="0.2">
      <c r="AX45339" s="78"/>
    </row>
    <row r="45340" spans="50:50" ht="0" hidden="1" customHeight="1" x14ac:dyDescent="0.2">
      <c r="AX45340" s="78"/>
    </row>
    <row r="45341" spans="50:50" ht="0" hidden="1" customHeight="1" x14ac:dyDescent="0.2">
      <c r="AX45341" s="78"/>
    </row>
    <row r="45342" spans="50:50" ht="0" hidden="1" customHeight="1" x14ac:dyDescent="0.2">
      <c r="AX45342" s="78"/>
    </row>
    <row r="45343" spans="50:50" ht="0" hidden="1" customHeight="1" x14ac:dyDescent="0.2">
      <c r="AX45343" s="78"/>
    </row>
    <row r="45344" spans="50:50" ht="0" hidden="1" customHeight="1" x14ac:dyDescent="0.2">
      <c r="AX45344" s="78"/>
    </row>
    <row r="45345" spans="50:50" ht="0" hidden="1" customHeight="1" x14ac:dyDescent="0.2">
      <c r="AX45345" s="78"/>
    </row>
    <row r="45346" spans="50:50" ht="0" hidden="1" customHeight="1" x14ac:dyDescent="0.2">
      <c r="AX45346" s="78"/>
    </row>
    <row r="45347" spans="50:50" ht="0" hidden="1" customHeight="1" x14ac:dyDescent="0.2">
      <c r="AX45347" s="78"/>
    </row>
    <row r="45348" spans="50:50" ht="0" hidden="1" customHeight="1" x14ac:dyDescent="0.2">
      <c r="AX45348" s="78"/>
    </row>
    <row r="45349" spans="50:50" ht="0" hidden="1" customHeight="1" x14ac:dyDescent="0.2">
      <c r="AX45349" s="78"/>
    </row>
    <row r="45350" spans="50:50" ht="0" hidden="1" customHeight="1" x14ac:dyDescent="0.2">
      <c r="AX45350" s="78"/>
    </row>
    <row r="45351" spans="50:50" ht="0" hidden="1" customHeight="1" x14ac:dyDescent="0.2">
      <c r="AX45351" s="78"/>
    </row>
    <row r="45352" spans="50:50" ht="0" hidden="1" customHeight="1" x14ac:dyDescent="0.2">
      <c r="AX45352" s="78"/>
    </row>
    <row r="45353" spans="50:50" ht="0" hidden="1" customHeight="1" x14ac:dyDescent="0.2">
      <c r="AX45353" s="78"/>
    </row>
    <row r="45354" spans="50:50" ht="0" hidden="1" customHeight="1" x14ac:dyDescent="0.2">
      <c r="AX45354" s="78"/>
    </row>
    <row r="45355" spans="50:50" ht="0" hidden="1" customHeight="1" x14ac:dyDescent="0.2">
      <c r="AX45355" s="78"/>
    </row>
    <row r="45356" spans="50:50" ht="0" hidden="1" customHeight="1" x14ac:dyDescent="0.2">
      <c r="AX45356" s="78"/>
    </row>
    <row r="45357" spans="50:50" ht="0" hidden="1" customHeight="1" x14ac:dyDescent="0.2">
      <c r="AX45357" s="78"/>
    </row>
    <row r="45358" spans="50:50" ht="0" hidden="1" customHeight="1" x14ac:dyDescent="0.2">
      <c r="AX45358" s="78"/>
    </row>
    <row r="45359" spans="50:50" ht="0" hidden="1" customHeight="1" x14ac:dyDescent="0.2">
      <c r="AX45359" s="78"/>
    </row>
    <row r="45360" spans="50:50" ht="0" hidden="1" customHeight="1" x14ac:dyDescent="0.2">
      <c r="AX45360" s="78"/>
    </row>
    <row r="45361" spans="50:50" ht="0" hidden="1" customHeight="1" x14ac:dyDescent="0.2">
      <c r="AX45361" s="78"/>
    </row>
    <row r="45362" spans="50:50" ht="0" hidden="1" customHeight="1" x14ac:dyDescent="0.2">
      <c r="AX45362" s="78"/>
    </row>
    <row r="45363" spans="50:50" ht="0" hidden="1" customHeight="1" x14ac:dyDescent="0.2">
      <c r="AX45363" s="78"/>
    </row>
    <row r="45364" spans="50:50" ht="0" hidden="1" customHeight="1" x14ac:dyDescent="0.2">
      <c r="AX45364" s="78"/>
    </row>
    <row r="45365" spans="50:50" ht="0" hidden="1" customHeight="1" x14ac:dyDescent="0.2">
      <c r="AX45365" s="78"/>
    </row>
    <row r="45366" spans="50:50" ht="0" hidden="1" customHeight="1" x14ac:dyDescent="0.2">
      <c r="AX45366" s="78"/>
    </row>
    <row r="45367" spans="50:50" ht="0" hidden="1" customHeight="1" x14ac:dyDescent="0.2">
      <c r="AX45367" s="78"/>
    </row>
    <row r="45368" spans="50:50" ht="0" hidden="1" customHeight="1" x14ac:dyDescent="0.2">
      <c r="AX45368" s="78"/>
    </row>
    <row r="45369" spans="50:50" ht="0" hidden="1" customHeight="1" x14ac:dyDescent="0.2">
      <c r="AX45369" s="78"/>
    </row>
    <row r="45370" spans="50:50" ht="0" hidden="1" customHeight="1" x14ac:dyDescent="0.2">
      <c r="AX45370" s="78"/>
    </row>
    <row r="45371" spans="50:50" ht="0" hidden="1" customHeight="1" x14ac:dyDescent="0.2">
      <c r="AX45371" s="78"/>
    </row>
    <row r="45372" spans="50:50" ht="0" hidden="1" customHeight="1" x14ac:dyDescent="0.2">
      <c r="AX45372" s="78"/>
    </row>
    <row r="45373" spans="50:50" ht="0" hidden="1" customHeight="1" x14ac:dyDescent="0.2">
      <c r="AX45373" s="78"/>
    </row>
    <row r="45374" spans="50:50" ht="0" hidden="1" customHeight="1" x14ac:dyDescent="0.2">
      <c r="AX45374" s="78"/>
    </row>
    <row r="45375" spans="50:50" ht="0" hidden="1" customHeight="1" x14ac:dyDescent="0.2">
      <c r="AX45375" s="78"/>
    </row>
    <row r="45376" spans="50:50" ht="0" hidden="1" customHeight="1" x14ac:dyDescent="0.2">
      <c r="AX45376" s="78"/>
    </row>
    <row r="45377" spans="50:50" ht="0" hidden="1" customHeight="1" x14ac:dyDescent="0.2">
      <c r="AX45377" s="78"/>
    </row>
    <row r="45378" spans="50:50" ht="0" hidden="1" customHeight="1" x14ac:dyDescent="0.2">
      <c r="AX45378" s="78"/>
    </row>
    <row r="45379" spans="50:50" ht="0" hidden="1" customHeight="1" x14ac:dyDescent="0.2">
      <c r="AX45379" s="78"/>
    </row>
    <row r="45380" spans="50:50" ht="0" hidden="1" customHeight="1" x14ac:dyDescent="0.2">
      <c r="AX45380" s="78"/>
    </row>
    <row r="45381" spans="50:50" ht="0" hidden="1" customHeight="1" x14ac:dyDescent="0.2">
      <c r="AX45381" s="78"/>
    </row>
    <row r="45382" spans="50:50" ht="0" hidden="1" customHeight="1" x14ac:dyDescent="0.2">
      <c r="AX45382" s="78"/>
    </row>
    <row r="45383" spans="50:50" ht="0" hidden="1" customHeight="1" x14ac:dyDescent="0.2">
      <c r="AX45383" s="78"/>
    </row>
    <row r="45384" spans="50:50" ht="0" hidden="1" customHeight="1" x14ac:dyDescent="0.2">
      <c r="AX45384" s="78"/>
    </row>
    <row r="45385" spans="50:50" ht="0" hidden="1" customHeight="1" x14ac:dyDescent="0.2">
      <c r="AX45385" s="78"/>
    </row>
    <row r="45386" spans="50:50" ht="0" hidden="1" customHeight="1" x14ac:dyDescent="0.2">
      <c r="AX45386" s="78"/>
    </row>
    <row r="45387" spans="50:50" ht="0" hidden="1" customHeight="1" x14ac:dyDescent="0.2">
      <c r="AX45387" s="78"/>
    </row>
    <row r="45388" spans="50:50" ht="0" hidden="1" customHeight="1" x14ac:dyDescent="0.2">
      <c r="AX45388" s="78"/>
    </row>
    <row r="45389" spans="50:50" ht="0" hidden="1" customHeight="1" x14ac:dyDescent="0.2">
      <c r="AX45389" s="78"/>
    </row>
    <row r="45390" spans="50:50" ht="0" hidden="1" customHeight="1" x14ac:dyDescent="0.2">
      <c r="AX45390" s="78"/>
    </row>
    <row r="45391" spans="50:50" ht="0" hidden="1" customHeight="1" x14ac:dyDescent="0.2">
      <c r="AX45391" s="78"/>
    </row>
    <row r="45392" spans="50:50" ht="0" hidden="1" customHeight="1" x14ac:dyDescent="0.2">
      <c r="AX45392" s="78"/>
    </row>
    <row r="45393" spans="50:50" ht="0" hidden="1" customHeight="1" x14ac:dyDescent="0.2">
      <c r="AX45393" s="78"/>
    </row>
    <row r="45394" spans="50:50" ht="0" hidden="1" customHeight="1" x14ac:dyDescent="0.2">
      <c r="AX45394" s="78"/>
    </row>
    <row r="45395" spans="50:50" ht="0" hidden="1" customHeight="1" x14ac:dyDescent="0.2">
      <c r="AX45395" s="78"/>
    </row>
    <row r="45396" spans="50:50" ht="0" hidden="1" customHeight="1" x14ac:dyDescent="0.2">
      <c r="AX45396" s="78"/>
    </row>
    <row r="45397" spans="50:50" ht="0" hidden="1" customHeight="1" x14ac:dyDescent="0.2">
      <c r="AX45397" s="78"/>
    </row>
    <row r="45398" spans="50:50" ht="0" hidden="1" customHeight="1" x14ac:dyDescent="0.2">
      <c r="AX45398" s="78"/>
    </row>
    <row r="45399" spans="50:50" ht="0" hidden="1" customHeight="1" x14ac:dyDescent="0.2">
      <c r="AX45399" s="78"/>
    </row>
    <row r="45400" spans="50:50" ht="0" hidden="1" customHeight="1" x14ac:dyDescent="0.2">
      <c r="AX45400" s="78"/>
    </row>
    <row r="45401" spans="50:50" ht="0" hidden="1" customHeight="1" x14ac:dyDescent="0.2">
      <c r="AX45401" s="78"/>
    </row>
    <row r="45402" spans="50:50" ht="0" hidden="1" customHeight="1" x14ac:dyDescent="0.2">
      <c r="AX45402" s="78"/>
    </row>
    <row r="45403" spans="50:50" ht="0" hidden="1" customHeight="1" x14ac:dyDescent="0.2">
      <c r="AX45403" s="78"/>
    </row>
    <row r="45404" spans="50:50" ht="0" hidden="1" customHeight="1" x14ac:dyDescent="0.2">
      <c r="AX45404" s="78"/>
    </row>
    <row r="45405" spans="50:50" ht="0" hidden="1" customHeight="1" x14ac:dyDescent="0.2">
      <c r="AX45405" s="78"/>
    </row>
    <row r="45406" spans="50:50" ht="0" hidden="1" customHeight="1" x14ac:dyDescent="0.2">
      <c r="AX45406" s="78"/>
    </row>
    <row r="45407" spans="50:50" ht="0" hidden="1" customHeight="1" x14ac:dyDescent="0.2">
      <c r="AX45407" s="78"/>
    </row>
    <row r="45408" spans="50:50" ht="0" hidden="1" customHeight="1" x14ac:dyDescent="0.2">
      <c r="AX45408" s="78"/>
    </row>
    <row r="45409" spans="50:50" ht="0" hidden="1" customHeight="1" x14ac:dyDescent="0.2">
      <c r="AX45409" s="78"/>
    </row>
    <row r="45410" spans="50:50" ht="0" hidden="1" customHeight="1" x14ac:dyDescent="0.2">
      <c r="AX45410" s="78"/>
    </row>
    <row r="45411" spans="50:50" ht="0" hidden="1" customHeight="1" x14ac:dyDescent="0.2">
      <c r="AX45411" s="78"/>
    </row>
    <row r="45412" spans="50:50" ht="0" hidden="1" customHeight="1" x14ac:dyDescent="0.2">
      <c r="AX45412" s="78"/>
    </row>
    <row r="45413" spans="50:50" ht="0" hidden="1" customHeight="1" x14ac:dyDescent="0.2">
      <c r="AX45413" s="78"/>
    </row>
    <row r="45414" spans="50:50" ht="0" hidden="1" customHeight="1" x14ac:dyDescent="0.2">
      <c r="AX45414" s="78"/>
    </row>
    <row r="45415" spans="50:50" ht="0" hidden="1" customHeight="1" x14ac:dyDescent="0.2">
      <c r="AX45415" s="78"/>
    </row>
    <row r="45416" spans="50:50" ht="0" hidden="1" customHeight="1" x14ac:dyDescent="0.2">
      <c r="AX45416" s="78"/>
    </row>
    <row r="45417" spans="50:50" ht="0" hidden="1" customHeight="1" x14ac:dyDescent="0.2">
      <c r="AX45417" s="78"/>
    </row>
    <row r="45418" spans="50:50" ht="0" hidden="1" customHeight="1" x14ac:dyDescent="0.2">
      <c r="AX45418" s="78"/>
    </row>
    <row r="45419" spans="50:50" ht="0" hidden="1" customHeight="1" x14ac:dyDescent="0.2">
      <c r="AX45419" s="78"/>
    </row>
    <row r="45420" spans="50:50" ht="0" hidden="1" customHeight="1" x14ac:dyDescent="0.2">
      <c r="AX45420" s="78"/>
    </row>
    <row r="45421" spans="50:50" ht="0" hidden="1" customHeight="1" x14ac:dyDescent="0.2">
      <c r="AX45421" s="78"/>
    </row>
    <row r="45422" spans="50:50" ht="0" hidden="1" customHeight="1" x14ac:dyDescent="0.2">
      <c r="AX45422" s="78"/>
    </row>
    <row r="45423" spans="50:50" ht="0" hidden="1" customHeight="1" x14ac:dyDescent="0.2">
      <c r="AX45423" s="78"/>
    </row>
    <row r="45424" spans="50:50" ht="0" hidden="1" customHeight="1" x14ac:dyDescent="0.2">
      <c r="AX45424" s="78"/>
    </row>
    <row r="45425" spans="50:50" ht="0" hidden="1" customHeight="1" x14ac:dyDescent="0.2">
      <c r="AX45425" s="78"/>
    </row>
    <row r="45426" spans="50:50" ht="0" hidden="1" customHeight="1" x14ac:dyDescent="0.2">
      <c r="AX45426" s="78"/>
    </row>
    <row r="45427" spans="50:50" ht="0" hidden="1" customHeight="1" x14ac:dyDescent="0.2">
      <c r="AX45427" s="78"/>
    </row>
    <row r="45428" spans="50:50" ht="0" hidden="1" customHeight="1" x14ac:dyDescent="0.2">
      <c r="AX45428" s="78"/>
    </row>
    <row r="45429" spans="50:50" ht="0" hidden="1" customHeight="1" x14ac:dyDescent="0.2">
      <c r="AX45429" s="78"/>
    </row>
    <row r="45430" spans="50:50" ht="0" hidden="1" customHeight="1" x14ac:dyDescent="0.2">
      <c r="AX45430" s="78"/>
    </row>
    <row r="45431" spans="50:50" ht="0" hidden="1" customHeight="1" x14ac:dyDescent="0.2">
      <c r="AX45431" s="78"/>
    </row>
    <row r="45432" spans="50:50" ht="0" hidden="1" customHeight="1" x14ac:dyDescent="0.2">
      <c r="AX45432" s="78"/>
    </row>
    <row r="45433" spans="50:50" ht="0" hidden="1" customHeight="1" x14ac:dyDescent="0.2">
      <c r="AX45433" s="78"/>
    </row>
    <row r="45434" spans="50:50" ht="0" hidden="1" customHeight="1" x14ac:dyDescent="0.2">
      <c r="AX45434" s="78"/>
    </row>
    <row r="45435" spans="50:50" ht="0" hidden="1" customHeight="1" x14ac:dyDescent="0.2">
      <c r="AX45435" s="78"/>
    </row>
    <row r="45436" spans="50:50" ht="0" hidden="1" customHeight="1" x14ac:dyDescent="0.2">
      <c r="AX45436" s="78"/>
    </row>
    <row r="45437" spans="50:50" ht="0" hidden="1" customHeight="1" x14ac:dyDescent="0.2">
      <c r="AX45437" s="78"/>
    </row>
    <row r="45438" spans="50:50" ht="0" hidden="1" customHeight="1" x14ac:dyDescent="0.2">
      <c r="AX45438" s="78"/>
    </row>
    <row r="45439" spans="50:50" ht="0" hidden="1" customHeight="1" x14ac:dyDescent="0.2">
      <c r="AX45439" s="78"/>
    </row>
    <row r="45440" spans="50:50" ht="0" hidden="1" customHeight="1" x14ac:dyDescent="0.2">
      <c r="AX45440" s="78"/>
    </row>
    <row r="45441" spans="50:50" ht="0" hidden="1" customHeight="1" x14ac:dyDescent="0.2">
      <c r="AX45441" s="78"/>
    </row>
    <row r="45442" spans="50:50" ht="0" hidden="1" customHeight="1" x14ac:dyDescent="0.2">
      <c r="AX45442" s="78"/>
    </row>
    <row r="45443" spans="50:50" ht="0" hidden="1" customHeight="1" x14ac:dyDescent="0.2">
      <c r="AX45443" s="78"/>
    </row>
    <row r="45444" spans="50:50" ht="0" hidden="1" customHeight="1" x14ac:dyDescent="0.2">
      <c r="AX45444" s="78"/>
    </row>
    <row r="45445" spans="50:50" ht="0" hidden="1" customHeight="1" x14ac:dyDescent="0.2">
      <c r="AX45445" s="78"/>
    </row>
    <row r="45446" spans="50:50" ht="0" hidden="1" customHeight="1" x14ac:dyDescent="0.2">
      <c r="AX45446" s="78"/>
    </row>
    <row r="45447" spans="50:50" ht="0" hidden="1" customHeight="1" x14ac:dyDescent="0.2">
      <c r="AX45447" s="78"/>
    </row>
    <row r="45448" spans="50:50" ht="0" hidden="1" customHeight="1" x14ac:dyDescent="0.2">
      <c r="AX45448" s="78"/>
    </row>
    <row r="45449" spans="50:50" ht="0" hidden="1" customHeight="1" x14ac:dyDescent="0.2">
      <c r="AX45449" s="78"/>
    </row>
    <row r="45450" spans="50:50" ht="0" hidden="1" customHeight="1" x14ac:dyDescent="0.2">
      <c r="AX45450" s="78"/>
    </row>
    <row r="45451" spans="50:50" ht="0" hidden="1" customHeight="1" x14ac:dyDescent="0.2">
      <c r="AX45451" s="78"/>
    </row>
    <row r="45452" spans="50:50" ht="0" hidden="1" customHeight="1" x14ac:dyDescent="0.2">
      <c r="AX45452" s="78"/>
    </row>
    <row r="45453" spans="50:50" ht="0" hidden="1" customHeight="1" x14ac:dyDescent="0.2">
      <c r="AX45453" s="78"/>
    </row>
    <row r="45454" spans="50:50" ht="0" hidden="1" customHeight="1" x14ac:dyDescent="0.2">
      <c r="AX45454" s="78"/>
    </row>
    <row r="45455" spans="50:50" ht="0" hidden="1" customHeight="1" x14ac:dyDescent="0.2">
      <c r="AX45455" s="78"/>
    </row>
    <row r="45456" spans="50:50" ht="0" hidden="1" customHeight="1" x14ac:dyDescent="0.2">
      <c r="AX45456" s="78"/>
    </row>
    <row r="45457" spans="50:50" ht="0" hidden="1" customHeight="1" x14ac:dyDescent="0.2">
      <c r="AX45457" s="78"/>
    </row>
    <row r="45458" spans="50:50" ht="0" hidden="1" customHeight="1" x14ac:dyDescent="0.2">
      <c r="AX45458" s="78"/>
    </row>
    <row r="45459" spans="50:50" ht="0" hidden="1" customHeight="1" x14ac:dyDescent="0.2">
      <c r="AX45459" s="78"/>
    </row>
    <row r="45460" spans="50:50" ht="0" hidden="1" customHeight="1" x14ac:dyDescent="0.2">
      <c r="AX45460" s="78"/>
    </row>
    <row r="45461" spans="50:50" ht="0" hidden="1" customHeight="1" x14ac:dyDescent="0.2">
      <c r="AX45461" s="78"/>
    </row>
    <row r="45462" spans="50:50" ht="0" hidden="1" customHeight="1" x14ac:dyDescent="0.2">
      <c r="AX45462" s="78"/>
    </row>
    <row r="45463" spans="50:50" ht="0" hidden="1" customHeight="1" x14ac:dyDescent="0.2">
      <c r="AX45463" s="78"/>
    </row>
    <row r="45464" spans="50:50" ht="0" hidden="1" customHeight="1" x14ac:dyDescent="0.2">
      <c r="AX45464" s="78"/>
    </row>
    <row r="45465" spans="50:50" ht="0" hidden="1" customHeight="1" x14ac:dyDescent="0.2">
      <c r="AX45465" s="78"/>
    </row>
    <row r="45466" spans="50:50" ht="0" hidden="1" customHeight="1" x14ac:dyDescent="0.2">
      <c r="AX45466" s="78"/>
    </row>
    <row r="45467" spans="50:50" ht="0" hidden="1" customHeight="1" x14ac:dyDescent="0.2">
      <c r="AX45467" s="78"/>
    </row>
    <row r="45468" spans="50:50" ht="0" hidden="1" customHeight="1" x14ac:dyDescent="0.2">
      <c r="AX45468" s="78"/>
    </row>
    <row r="45469" spans="50:50" ht="0" hidden="1" customHeight="1" x14ac:dyDescent="0.2">
      <c r="AX45469" s="78"/>
    </row>
    <row r="45470" spans="50:50" ht="0" hidden="1" customHeight="1" x14ac:dyDescent="0.2">
      <c r="AX45470" s="78"/>
    </row>
    <row r="45471" spans="50:50" ht="0" hidden="1" customHeight="1" x14ac:dyDescent="0.2">
      <c r="AX45471" s="78"/>
    </row>
    <row r="45472" spans="50:50" ht="0" hidden="1" customHeight="1" x14ac:dyDescent="0.2">
      <c r="AX45472" s="78"/>
    </row>
    <row r="45473" spans="50:50" ht="0" hidden="1" customHeight="1" x14ac:dyDescent="0.2">
      <c r="AX45473" s="78"/>
    </row>
    <row r="45474" spans="50:50" ht="0" hidden="1" customHeight="1" x14ac:dyDescent="0.2">
      <c r="AX45474" s="78"/>
    </row>
    <row r="45475" spans="50:50" ht="0" hidden="1" customHeight="1" x14ac:dyDescent="0.2">
      <c r="AX45475" s="78"/>
    </row>
    <row r="45476" spans="50:50" ht="0" hidden="1" customHeight="1" x14ac:dyDescent="0.2">
      <c r="AX45476" s="78"/>
    </row>
    <row r="45477" spans="50:50" ht="0" hidden="1" customHeight="1" x14ac:dyDescent="0.2">
      <c r="AX45477" s="78"/>
    </row>
    <row r="45478" spans="50:50" ht="0" hidden="1" customHeight="1" x14ac:dyDescent="0.2">
      <c r="AX45478" s="78"/>
    </row>
    <row r="45479" spans="50:50" ht="0" hidden="1" customHeight="1" x14ac:dyDescent="0.2">
      <c r="AX45479" s="78"/>
    </row>
    <row r="45480" spans="50:50" ht="0" hidden="1" customHeight="1" x14ac:dyDescent="0.2">
      <c r="AX45480" s="78"/>
    </row>
    <row r="45481" spans="50:50" ht="0" hidden="1" customHeight="1" x14ac:dyDescent="0.2">
      <c r="AX45481" s="78"/>
    </row>
    <row r="45482" spans="50:50" ht="0" hidden="1" customHeight="1" x14ac:dyDescent="0.2">
      <c r="AX45482" s="78"/>
    </row>
    <row r="45483" spans="50:50" ht="0" hidden="1" customHeight="1" x14ac:dyDescent="0.2">
      <c r="AX45483" s="78"/>
    </row>
    <row r="45484" spans="50:50" ht="0" hidden="1" customHeight="1" x14ac:dyDescent="0.2">
      <c r="AX45484" s="78"/>
    </row>
    <row r="45485" spans="50:50" ht="0" hidden="1" customHeight="1" x14ac:dyDescent="0.2">
      <c r="AX45485" s="78"/>
    </row>
    <row r="45486" spans="50:50" ht="0" hidden="1" customHeight="1" x14ac:dyDescent="0.2">
      <c r="AX45486" s="78"/>
    </row>
    <row r="45487" spans="50:50" ht="0" hidden="1" customHeight="1" x14ac:dyDescent="0.2">
      <c r="AX45487" s="78"/>
    </row>
    <row r="45488" spans="50:50" ht="0" hidden="1" customHeight="1" x14ac:dyDescent="0.2">
      <c r="AX45488" s="78"/>
    </row>
    <row r="45489" spans="50:50" ht="0" hidden="1" customHeight="1" x14ac:dyDescent="0.2">
      <c r="AX45489" s="78"/>
    </row>
    <row r="45490" spans="50:50" ht="0" hidden="1" customHeight="1" x14ac:dyDescent="0.2">
      <c r="AX45490" s="78"/>
    </row>
    <row r="45491" spans="50:50" ht="0" hidden="1" customHeight="1" x14ac:dyDescent="0.2">
      <c r="AX45491" s="78"/>
    </row>
    <row r="45492" spans="50:50" ht="0" hidden="1" customHeight="1" x14ac:dyDescent="0.2">
      <c r="AX45492" s="78"/>
    </row>
    <row r="45493" spans="50:50" ht="0" hidden="1" customHeight="1" x14ac:dyDescent="0.2">
      <c r="AX45493" s="78"/>
    </row>
    <row r="45494" spans="50:50" ht="0" hidden="1" customHeight="1" x14ac:dyDescent="0.2">
      <c r="AX45494" s="78"/>
    </row>
    <row r="45495" spans="50:50" ht="0" hidden="1" customHeight="1" x14ac:dyDescent="0.2">
      <c r="AX45495" s="78"/>
    </row>
    <row r="45496" spans="50:50" ht="0" hidden="1" customHeight="1" x14ac:dyDescent="0.2">
      <c r="AX45496" s="78"/>
    </row>
    <row r="45497" spans="50:50" ht="0" hidden="1" customHeight="1" x14ac:dyDescent="0.2">
      <c r="AX45497" s="78"/>
    </row>
    <row r="45498" spans="50:50" ht="0" hidden="1" customHeight="1" x14ac:dyDescent="0.2">
      <c r="AX45498" s="78"/>
    </row>
    <row r="45499" spans="50:50" ht="0" hidden="1" customHeight="1" x14ac:dyDescent="0.2">
      <c r="AX45499" s="78"/>
    </row>
    <row r="45500" spans="50:50" ht="0" hidden="1" customHeight="1" x14ac:dyDescent="0.2">
      <c r="AX45500" s="78"/>
    </row>
    <row r="45501" spans="50:50" ht="0" hidden="1" customHeight="1" x14ac:dyDescent="0.2">
      <c r="AX45501" s="78"/>
    </row>
    <row r="45502" spans="50:50" ht="0" hidden="1" customHeight="1" x14ac:dyDescent="0.2">
      <c r="AX45502" s="78"/>
    </row>
    <row r="45503" spans="50:50" ht="0" hidden="1" customHeight="1" x14ac:dyDescent="0.2">
      <c r="AX45503" s="78"/>
    </row>
    <row r="45504" spans="50:50" ht="0" hidden="1" customHeight="1" x14ac:dyDescent="0.2">
      <c r="AX45504" s="78"/>
    </row>
    <row r="45505" spans="50:50" ht="0" hidden="1" customHeight="1" x14ac:dyDescent="0.2">
      <c r="AX45505" s="78"/>
    </row>
    <row r="45506" spans="50:50" ht="0" hidden="1" customHeight="1" x14ac:dyDescent="0.2">
      <c r="AX45506" s="78"/>
    </row>
    <row r="45507" spans="50:50" ht="0" hidden="1" customHeight="1" x14ac:dyDescent="0.2">
      <c r="AX45507" s="78"/>
    </row>
    <row r="45508" spans="50:50" ht="0" hidden="1" customHeight="1" x14ac:dyDescent="0.2">
      <c r="AX45508" s="78"/>
    </row>
    <row r="45509" spans="50:50" ht="0" hidden="1" customHeight="1" x14ac:dyDescent="0.2">
      <c r="AX45509" s="78"/>
    </row>
    <row r="45510" spans="50:50" ht="0" hidden="1" customHeight="1" x14ac:dyDescent="0.2">
      <c r="AX45510" s="78"/>
    </row>
    <row r="45511" spans="50:50" ht="0" hidden="1" customHeight="1" x14ac:dyDescent="0.2">
      <c r="AX45511" s="78"/>
    </row>
    <row r="45512" spans="50:50" ht="0" hidden="1" customHeight="1" x14ac:dyDescent="0.2">
      <c r="AX45512" s="78"/>
    </row>
    <row r="45513" spans="50:50" ht="0" hidden="1" customHeight="1" x14ac:dyDescent="0.2">
      <c r="AX45513" s="78"/>
    </row>
    <row r="45514" spans="50:50" ht="0" hidden="1" customHeight="1" x14ac:dyDescent="0.2">
      <c r="AX45514" s="78"/>
    </row>
    <row r="45515" spans="50:50" ht="0" hidden="1" customHeight="1" x14ac:dyDescent="0.2">
      <c r="AX45515" s="78"/>
    </row>
    <row r="45516" spans="50:50" ht="0" hidden="1" customHeight="1" x14ac:dyDescent="0.2">
      <c r="AX45516" s="78"/>
    </row>
    <row r="45517" spans="50:50" ht="0" hidden="1" customHeight="1" x14ac:dyDescent="0.2">
      <c r="AX45517" s="78"/>
    </row>
    <row r="45518" spans="50:50" ht="0" hidden="1" customHeight="1" x14ac:dyDescent="0.2">
      <c r="AX45518" s="78"/>
    </row>
    <row r="45519" spans="50:50" ht="0" hidden="1" customHeight="1" x14ac:dyDescent="0.2">
      <c r="AX45519" s="78"/>
    </row>
    <row r="45520" spans="50:50" ht="0" hidden="1" customHeight="1" x14ac:dyDescent="0.2">
      <c r="AX45520" s="78"/>
    </row>
    <row r="45521" spans="50:50" ht="0" hidden="1" customHeight="1" x14ac:dyDescent="0.2">
      <c r="AX45521" s="78"/>
    </row>
    <row r="45522" spans="50:50" ht="0" hidden="1" customHeight="1" x14ac:dyDescent="0.2">
      <c r="AX45522" s="78"/>
    </row>
    <row r="45523" spans="50:50" ht="0" hidden="1" customHeight="1" x14ac:dyDescent="0.2">
      <c r="AX45523" s="78"/>
    </row>
    <row r="45524" spans="50:50" ht="0" hidden="1" customHeight="1" x14ac:dyDescent="0.2">
      <c r="AX45524" s="78"/>
    </row>
    <row r="45525" spans="50:50" ht="0" hidden="1" customHeight="1" x14ac:dyDescent="0.2">
      <c r="AX45525" s="78"/>
    </row>
    <row r="45526" spans="50:50" ht="0" hidden="1" customHeight="1" x14ac:dyDescent="0.2">
      <c r="AX45526" s="78"/>
    </row>
    <row r="45527" spans="50:50" ht="0" hidden="1" customHeight="1" x14ac:dyDescent="0.2">
      <c r="AX45527" s="78"/>
    </row>
    <row r="45528" spans="50:50" ht="0" hidden="1" customHeight="1" x14ac:dyDescent="0.2">
      <c r="AX45528" s="78"/>
    </row>
    <row r="45529" spans="50:50" ht="0" hidden="1" customHeight="1" x14ac:dyDescent="0.2">
      <c r="AX45529" s="78"/>
    </row>
    <row r="45530" spans="50:50" ht="0" hidden="1" customHeight="1" x14ac:dyDescent="0.2">
      <c r="AX45530" s="78"/>
    </row>
    <row r="45531" spans="50:50" ht="0" hidden="1" customHeight="1" x14ac:dyDescent="0.2">
      <c r="AX45531" s="78"/>
    </row>
    <row r="45532" spans="50:50" ht="0" hidden="1" customHeight="1" x14ac:dyDescent="0.2">
      <c r="AX45532" s="78"/>
    </row>
    <row r="45533" spans="50:50" ht="0" hidden="1" customHeight="1" x14ac:dyDescent="0.2">
      <c r="AX45533" s="78"/>
    </row>
    <row r="45534" spans="50:50" ht="0" hidden="1" customHeight="1" x14ac:dyDescent="0.2">
      <c r="AX45534" s="78"/>
    </row>
    <row r="45535" spans="50:50" ht="0" hidden="1" customHeight="1" x14ac:dyDescent="0.2">
      <c r="AX45535" s="78"/>
    </row>
    <row r="45536" spans="50:50" ht="0" hidden="1" customHeight="1" x14ac:dyDescent="0.2">
      <c r="AX45536" s="78"/>
    </row>
    <row r="45537" spans="50:50" ht="0" hidden="1" customHeight="1" x14ac:dyDescent="0.2">
      <c r="AX45537" s="78"/>
    </row>
    <row r="45538" spans="50:50" ht="0" hidden="1" customHeight="1" x14ac:dyDescent="0.2">
      <c r="AX45538" s="78"/>
    </row>
    <row r="45539" spans="50:50" ht="0" hidden="1" customHeight="1" x14ac:dyDescent="0.2">
      <c r="AX45539" s="78"/>
    </row>
    <row r="45540" spans="50:50" ht="0" hidden="1" customHeight="1" x14ac:dyDescent="0.2">
      <c r="AX45540" s="78"/>
    </row>
    <row r="45541" spans="50:50" ht="0" hidden="1" customHeight="1" x14ac:dyDescent="0.2">
      <c r="AX45541" s="78"/>
    </row>
    <row r="45542" spans="50:50" ht="0" hidden="1" customHeight="1" x14ac:dyDescent="0.2">
      <c r="AX45542" s="78"/>
    </row>
    <row r="45543" spans="50:50" ht="0" hidden="1" customHeight="1" x14ac:dyDescent="0.2">
      <c r="AX45543" s="78"/>
    </row>
    <row r="45544" spans="50:50" ht="0" hidden="1" customHeight="1" x14ac:dyDescent="0.2">
      <c r="AX45544" s="78"/>
    </row>
    <row r="45545" spans="50:50" ht="0" hidden="1" customHeight="1" x14ac:dyDescent="0.2">
      <c r="AX45545" s="78"/>
    </row>
    <row r="45546" spans="50:50" ht="0" hidden="1" customHeight="1" x14ac:dyDescent="0.2">
      <c r="AX45546" s="78"/>
    </row>
    <row r="45547" spans="50:50" ht="0" hidden="1" customHeight="1" x14ac:dyDescent="0.2">
      <c r="AX45547" s="78"/>
    </row>
    <row r="45548" spans="50:50" ht="0" hidden="1" customHeight="1" x14ac:dyDescent="0.2">
      <c r="AX45548" s="78"/>
    </row>
    <row r="45549" spans="50:50" ht="0" hidden="1" customHeight="1" x14ac:dyDescent="0.2">
      <c r="AX45549" s="78"/>
    </row>
    <row r="45550" spans="50:50" ht="0" hidden="1" customHeight="1" x14ac:dyDescent="0.2">
      <c r="AX45550" s="78"/>
    </row>
    <row r="45551" spans="50:50" ht="0" hidden="1" customHeight="1" x14ac:dyDescent="0.2">
      <c r="AX45551" s="78"/>
    </row>
    <row r="45552" spans="50:50" ht="0" hidden="1" customHeight="1" x14ac:dyDescent="0.2">
      <c r="AX45552" s="78"/>
    </row>
    <row r="45553" spans="50:50" ht="0" hidden="1" customHeight="1" x14ac:dyDescent="0.2">
      <c r="AX45553" s="78"/>
    </row>
    <row r="45554" spans="50:50" ht="0" hidden="1" customHeight="1" x14ac:dyDescent="0.2">
      <c r="AX45554" s="78"/>
    </row>
    <row r="45555" spans="50:50" ht="0" hidden="1" customHeight="1" x14ac:dyDescent="0.2">
      <c r="AX45555" s="78"/>
    </row>
    <row r="45556" spans="50:50" ht="0" hidden="1" customHeight="1" x14ac:dyDescent="0.2">
      <c r="AX45556" s="78"/>
    </row>
    <row r="45557" spans="50:50" ht="0" hidden="1" customHeight="1" x14ac:dyDescent="0.2">
      <c r="AX45557" s="78"/>
    </row>
    <row r="45558" spans="50:50" ht="0" hidden="1" customHeight="1" x14ac:dyDescent="0.2">
      <c r="AX45558" s="78"/>
    </row>
    <row r="45559" spans="50:50" ht="0" hidden="1" customHeight="1" x14ac:dyDescent="0.2">
      <c r="AX45559" s="78"/>
    </row>
    <row r="45560" spans="50:50" ht="0" hidden="1" customHeight="1" x14ac:dyDescent="0.2">
      <c r="AX45560" s="78"/>
    </row>
    <row r="45561" spans="50:50" ht="0" hidden="1" customHeight="1" x14ac:dyDescent="0.2">
      <c r="AX45561" s="78"/>
    </row>
    <row r="45562" spans="50:50" ht="0" hidden="1" customHeight="1" x14ac:dyDescent="0.2">
      <c r="AX45562" s="78"/>
    </row>
    <row r="45563" spans="50:50" ht="0" hidden="1" customHeight="1" x14ac:dyDescent="0.2">
      <c r="AX45563" s="78"/>
    </row>
    <row r="45564" spans="50:50" ht="0" hidden="1" customHeight="1" x14ac:dyDescent="0.2">
      <c r="AX45564" s="78"/>
    </row>
    <row r="45565" spans="50:50" ht="0" hidden="1" customHeight="1" x14ac:dyDescent="0.2">
      <c r="AX45565" s="78"/>
    </row>
    <row r="45566" spans="50:50" ht="0" hidden="1" customHeight="1" x14ac:dyDescent="0.2">
      <c r="AX45566" s="78"/>
    </row>
    <row r="45567" spans="50:50" ht="0" hidden="1" customHeight="1" x14ac:dyDescent="0.2">
      <c r="AX45567" s="78"/>
    </row>
    <row r="45568" spans="50:50" ht="0" hidden="1" customHeight="1" x14ac:dyDescent="0.2">
      <c r="AX45568" s="78"/>
    </row>
    <row r="45569" spans="50:50" ht="0" hidden="1" customHeight="1" x14ac:dyDescent="0.2">
      <c r="AX45569" s="78"/>
    </row>
    <row r="45570" spans="50:50" ht="0" hidden="1" customHeight="1" x14ac:dyDescent="0.2">
      <c r="AX45570" s="78"/>
    </row>
    <row r="45571" spans="50:50" ht="0" hidden="1" customHeight="1" x14ac:dyDescent="0.2">
      <c r="AX45571" s="78"/>
    </row>
    <row r="45572" spans="50:50" ht="0" hidden="1" customHeight="1" x14ac:dyDescent="0.2">
      <c r="AX45572" s="78"/>
    </row>
    <row r="45573" spans="50:50" ht="0" hidden="1" customHeight="1" x14ac:dyDescent="0.2">
      <c r="AX45573" s="78"/>
    </row>
    <row r="45574" spans="50:50" ht="0" hidden="1" customHeight="1" x14ac:dyDescent="0.2">
      <c r="AX45574" s="78"/>
    </row>
    <row r="45575" spans="50:50" ht="0" hidden="1" customHeight="1" x14ac:dyDescent="0.2">
      <c r="AX45575" s="78"/>
    </row>
    <row r="45576" spans="50:50" ht="0" hidden="1" customHeight="1" x14ac:dyDescent="0.2">
      <c r="AX45576" s="78"/>
    </row>
    <row r="45577" spans="50:50" ht="0" hidden="1" customHeight="1" x14ac:dyDescent="0.2">
      <c r="AX45577" s="78"/>
    </row>
    <row r="45578" spans="50:50" ht="0" hidden="1" customHeight="1" x14ac:dyDescent="0.2">
      <c r="AX45578" s="78"/>
    </row>
    <row r="45579" spans="50:50" ht="0" hidden="1" customHeight="1" x14ac:dyDescent="0.2">
      <c r="AX45579" s="78"/>
    </row>
    <row r="45580" spans="50:50" ht="0" hidden="1" customHeight="1" x14ac:dyDescent="0.2">
      <c r="AX45580" s="78"/>
    </row>
    <row r="45581" spans="50:50" ht="0" hidden="1" customHeight="1" x14ac:dyDescent="0.2">
      <c r="AX45581" s="78"/>
    </row>
    <row r="45582" spans="50:50" ht="0" hidden="1" customHeight="1" x14ac:dyDescent="0.2">
      <c r="AX45582" s="78"/>
    </row>
    <row r="45583" spans="50:50" ht="0" hidden="1" customHeight="1" x14ac:dyDescent="0.2">
      <c r="AX45583" s="78"/>
    </row>
    <row r="45584" spans="50:50" ht="0" hidden="1" customHeight="1" x14ac:dyDescent="0.2">
      <c r="AX45584" s="78"/>
    </row>
    <row r="45585" spans="50:50" ht="0" hidden="1" customHeight="1" x14ac:dyDescent="0.2">
      <c r="AX45585" s="78"/>
    </row>
    <row r="45586" spans="50:50" ht="0" hidden="1" customHeight="1" x14ac:dyDescent="0.2">
      <c r="AX45586" s="78"/>
    </row>
    <row r="45587" spans="50:50" ht="0" hidden="1" customHeight="1" x14ac:dyDescent="0.2">
      <c r="AX45587" s="78"/>
    </row>
    <row r="45588" spans="50:50" ht="0" hidden="1" customHeight="1" x14ac:dyDescent="0.2">
      <c r="AX45588" s="78"/>
    </row>
    <row r="45589" spans="50:50" ht="0" hidden="1" customHeight="1" x14ac:dyDescent="0.2">
      <c r="AX45589" s="78"/>
    </row>
    <row r="45590" spans="50:50" ht="0" hidden="1" customHeight="1" x14ac:dyDescent="0.2">
      <c r="AX45590" s="78"/>
    </row>
    <row r="45591" spans="50:50" ht="0" hidden="1" customHeight="1" x14ac:dyDescent="0.2">
      <c r="AX45591" s="78"/>
    </row>
    <row r="45592" spans="50:50" ht="0" hidden="1" customHeight="1" x14ac:dyDescent="0.2">
      <c r="AX45592" s="78"/>
    </row>
    <row r="45593" spans="50:50" ht="0" hidden="1" customHeight="1" x14ac:dyDescent="0.2">
      <c r="AX45593" s="78"/>
    </row>
    <row r="45594" spans="50:50" ht="0" hidden="1" customHeight="1" x14ac:dyDescent="0.2">
      <c r="AX45594" s="78"/>
    </row>
    <row r="45595" spans="50:50" ht="0" hidden="1" customHeight="1" x14ac:dyDescent="0.2">
      <c r="AX45595" s="78"/>
    </row>
    <row r="45596" spans="50:50" ht="0" hidden="1" customHeight="1" x14ac:dyDescent="0.2">
      <c r="AX45596" s="78"/>
    </row>
    <row r="45597" spans="50:50" ht="0" hidden="1" customHeight="1" x14ac:dyDescent="0.2">
      <c r="AX45597" s="78"/>
    </row>
    <row r="45598" spans="50:50" ht="0" hidden="1" customHeight="1" x14ac:dyDescent="0.2">
      <c r="AX45598" s="78"/>
    </row>
    <row r="45599" spans="50:50" ht="0" hidden="1" customHeight="1" x14ac:dyDescent="0.2">
      <c r="AX45599" s="78"/>
    </row>
    <row r="45600" spans="50:50" ht="0" hidden="1" customHeight="1" x14ac:dyDescent="0.2">
      <c r="AX45600" s="78"/>
    </row>
    <row r="45601" spans="50:50" ht="0" hidden="1" customHeight="1" x14ac:dyDescent="0.2">
      <c r="AX45601" s="78"/>
    </row>
    <row r="45602" spans="50:50" ht="0" hidden="1" customHeight="1" x14ac:dyDescent="0.2">
      <c r="AX45602" s="78"/>
    </row>
    <row r="45603" spans="50:50" ht="0" hidden="1" customHeight="1" x14ac:dyDescent="0.2">
      <c r="AX45603" s="78"/>
    </row>
    <row r="45604" spans="50:50" ht="0" hidden="1" customHeight="1" x14ac:dyDescent="0.2">
      <c r="AX45604" s="78"/>
    </row>
    <row r="45605" spans="50:50" ht="0" hidden="1" customHeight="1" x14ac:dyDescent="0.2">
      <c r="AX45605" s="78"/>
    </row>
    <row r="45606" spans="50:50" ht="0" hidden="1" customHeight="1" x14ac:dyDescent="0.2">
      <c r="AX45606" s="78"/>
    </row>
    <row r="45607" spans="50:50" ht="0" hidden="1" customHeight="1" x14ac:dyDescent="0.2">
      <c r="AX45607" s="78"/>
    </row>
    <row r="45608" spans="50:50" ht="0" hidden="1" customHeight="1" x14ac:dyDescent="0.2">
      <c r="AX45608" s="78"/>
    </row>
    <row r="45609" spans="50:50" ht="0" hidden="1" customHeight="1" x14ac:dyDescent="0.2">
      <c r="AX45609" s="78"/>
    </row>
    <row r="45610" spans="50:50" ht="0" hidden="1" customHeight="1" x14ac:dyDescent="0.2">
      <c r="AX45610" s="78"/>
    </row>
    <row r="45611" spans="50:50" ht="0" hidden="1" customHeight="1" x14ac:dyDescent="0.2">
      <c r="AX45611" s="78"/>
    </row>
    <row r="45612" spans="50:50" ht="0" hidden="1" customHeight="1" x14ac:dyDescent="0.2">
      <c r="AX45612" s="78"/>
    </row>
    <row r="45613" spans="50:50" ht="0" hidden="1" customHeight="1" x14ac:dyDescent="0.2">
      <c r="AX45613" s="78"/>
    </row>
    <row r="45614" spans="50:50" ht="0" hidden="1" customHeight="1" x14ac:dyDescent="0.2">
      <c r="AX45614" s="78"/>
    </row>
    <row r="45615" spans="50:50" ht="0" hidden="1" customHeight="1" x14ac:dyDescent="0.2">
      <c r="AX45615" s="78"/>
    </row>
    <row r="45616" spans="50:50" ht="0" hidden="1" customHeight="1" x14ac:dyDescent="0.2">
      <c r="AX45616" s="78"/>
    </row>
    <row r="45617" spans="50:50" ht="0" hidden="1" customHeight="1" x14ac:dyDescent="0.2">
      <c r="AX45617" s="78"/>
    </row>
    <row r="45618" spans="50:50" ht="0" hidden="1" customHeight="1" x14ac:dyDescent="0.2">
      <c r="AX45618" s="78"/>
    </row>
    <row r="45619" spans="50:50" ht="0" hidden="1" customHeight="1" x14ac:dyDescent="0.2">
      <c r="AX45619" s="78"/>
    </row>
    <row r="45620" spans="50:50" ht="0" hidden="1" customHeight="1" x14ac:dyDescent="0.2">
      <c r="AX45620" s="78"/>
    </row>
    <row r="45621" spans="50:50" ht="0" hidden="1" customHeight="1" x14ac:dyDescent="0.2">
      <c r="AX45621" s="78"/>
    </row>
    <row r="45622" spans="50:50" ht="0" hidden="1" customHeight="1" x14ac:dyDescent="0.2">
      <c r="AX45622" s="78"/>
    </row>
    <row r="45623" spans="50:50" ht="0" hidden="1" customHeight="1" x14ac:dyDescent="0.2">
      <c r="AX45623" s="78"/>
    </row>
    <row r="45624" spans="50:50" ht="0" hidden="1" customHeight="1" x14ac:dyDescent="0.2">
      <c r="AX45624" s="78"/>
    </row>
    <row r="45625" spans="50:50" ht="0" hidden="1" customHeight="1" x14ac:dyDescent="0.2">
      <c r="AX45625" s="78"/>
    </row>
    <row r="45626" spans="50:50" ht="0" hidden="1" customHeight="1" x14ac:dyDescent="0.2">
      <c r="AX45626" s="78"/>
    </row>
    <row r="45627" spans="50:50" ht="0" hidden="1" customHeight="1" x14ac:dyDescent="0.2">
      <c r="AX45627" s="78"/>
    </row>
    <row r="45628" spans="50:50" ht="0" hidden="1" customHeight="1" x14ac:dyDescent="0.2">
      <c r="AX45628" s="78"/>
    </row>
    <row r="45629" spans="50:50" ht="0" hidden="1" customHeight="1" x14ac:dyDescent="0.2">
      <c r="AX45629" s="78"/>
    </row>
    <row r="45630" spans="50:50" ht="0" hidden="1" customHeight="1" x14ac:dyDescent="0.2">
      <c r="AX45630" s="78"/>
    </row>
    <row r="45631" spans="50:50" ht="0" hidden="1" customHeight="1" x14ac:dyDescent="0.2">
      <c r="AX45631" s="78"/>
    </row>
    <row r="45632" spans="50:50" ht="0" hidden="1" customHeight="1" x14ac:dyDescent="0.2">
      <c r="AX45632" s="78"/>
    </row>
    <row r="45633" spans="50:50" ht="0" hidden="1" customHeight="1" x14ac:dyDescent="0.2">
      <c r="AX45633" s="78"/>
    </row>
    <row r="45634" spans="50:50" ht="0" hidden="1" customHeight="1" x14ac:dyDescent="0.2">
      <c r="AX45634" s="78"/>
    </row>
    <row r="45635" spans="50:50" ht="0" hidden="1" customHeight="1" x14ac:dyDescent="0.2">
      <c r="AX45635" s="78"/>
    </row>
    <row r="45636" spans="50:50" ht="0" hidden="1" customHeight="1" x14ac:dyDescent="0.2">
      <c r="AX45636" s="78"/>
    </row>
    <row r="45637" spans="50:50" ht="0" hidden="1" customHeight="1" x14ac:dyDescent="0.2">
      <c r="AX45637" s="78"/>
    </row>
    <row r="45638" spans="50:50" ht="0" hidden="1" customHeight="1" x14ac:dyDescent="0.2">
      <c r="AX45638" s="78"/>
    </row>
    <row r="45639" spans="50:50" ht="0" hidden="1" customHeight="1" x14ac:dyDescent="0.2">
      <c r="AX45639" s="78"/>
    </row>
    <row r="45640" spans="50:50" ht="0" hidden="1" customHeight="1" x14ac:dyDescent="0.2">
      <c r="AX45640" s="78"/>
    </row>
    <row r="45641" spans="50:50" ht="0" hidden="1" customHeight="1" x14ac:dyDescent="0.2">
      <c r="AX45641" s="78"/>
    </row>
    <row r="45642" spans="50:50" ht="0" hidden="1" customHeight="1" x14ac:dyDescent="0.2">
      <c r="AX45642" s="78"/>
    </row>
    <row r="45643" spans="50:50" ht="0" hidden="1" customHeight="1" x14ac:dyDescent="0.2">
      <c r="AX45643" s="78"/>
    </row>
    <row r="45644" spans="50:50" ht="0" hidden="1" customHeight="1" x14ac:dyDescent="0.2">
      <c r="AX45644" s="78"/>
    </row>
    <row r="45645" spans="50:50" ht="0" hidden="1" customHeight="1" x14ac:dyDescent="0.2">
      <c r="AX45645" s="78"/>
    </row>
    <row r="45646" spans="50:50" ht="0" hidden="1" customHeight="1" x14ac:dyDescent="0.2">
      <c r="AX45646" s="78"/>
    </row>
    <row r="45647" spans="50:50" ht="0" hidden="1" customHeight="1" x14ac:dyDescent="0.2">
      <c r="AX45647" s="78"/>
    </row>
    <row r="45648" spans="50:50" ht="0" hidden="1" customHeight="1" x14ac:dyDescent="0.2">
      <c r="AX45648" s="78"/>
    </row>
    <row r="45649" spans="50:50" ht="0" hidden="1" customHeight="1" x14ac:dyDescent="0.2">
      <c r="AX45649" s="78"/>
    </row>
    <row r="45650" spans="50:50" ht="0" hidden="1" customHeight="1" x14ac:dyDescent="0.2">
      <c r="AX45650" s="78"/>
    </row>
    <row r="45651" spans="50:50" ht="0" hidden="1" customHeight="1" x14ac:dyDescent="0.2">
      <c r="AX45651" s="78"/>
    </row>
    <row r="45652" spans="50:50" ht="0" hidden="1" customHeight="1" x14ac:dyDescent="0.2">
      <c r="AX45652" s="78"/>
    </row>
    <row r="45653" spans="50:50" ht="0" hidden="1" customHeight="1" x14ac:dyDescent="0.2">
      <c r="AX45653" s="78"/>
    </row>
    <row r="45654" spans="50:50" ht="0" hidden="1" customHeight="1" x14ac:dyDescent="0.2">
      <c r="AX45654" s="78"/>
    </row>
    <row r="45655" spans="50:50" ht="0" hidden="1" customHeight="1" x14ac:dyDescent="0.2">
      <c r="AX45655" s="78"/>
    </row>
    <row r="45656" spans="50:50" ht="0" hidden="1" customHeight="1" x14ac:dyDescent="0.2">
      <c r="AX45656" s="78"/>
    </row>
    <row r="45657" spans="50:50" ht="0" hidden="1" customHeight="1" x14ac:dyDescent="0.2">
      <c r="AX45657" s="78"/>
    </row>
    <row r="45658" spans="50:50" ht="0" hidden="1" customHeight="1" x14ac:dyDescent="0.2">
      <c r="AX45658" s="78"/>
    </row>
    <row r="45659" spans="50:50" ht="0" hidden="1" customHeight="1" x14ac:dyDescent="0.2">
      <c r="AX45659" s="78"/>
    </row>
    <row r="45660" spans="50:50" ht="0" hidden="1" customHeight="1" x14ac:dyDescent="0.2">
      <c r="AX45660" s="78"/>
    </row>
    <row r="45661" spans="50:50" ht="0" hidden="1" customHeight="1" x14ac:dyDescent="0.2">
      <c r="AX45661" s="78"/>
    </row>
    <row r="45662" spans="50:50" ht="0" hidden="1" customHeight="1" x14ac:dyDescent="0.2">
      <c r="AX45662" s="78"/>
    </row>
    <row r="45663" spans="50:50" ht="0" hidden="1" customHeight="1" x14ac:dyDescent="0.2">
      <c r="AX45663" s="78"/>
    </row>
    <row r="45664" spans="50:50" ht="0" hidden="1" customHeight="1" x14ac:dyDescent="0.2">
      <c r="AX45664" s="78"/>
    </row>
    <row r="45665" spans="50:50" ht="0" hidden="1" customHeight="1" x14ac:dyDescent="0.2">
      <c r="AX45665" s="78"/>
    </row>
    <row r="45666" spans="50:50" ht="0" hidden="1" customHeight="1" x14ac:dyDescent="0.2">
      <c r="AX45666" s="78"/>
    </row>
    <row r="45667" spans="50:50" ht="0" hidden="1" customHeight="1" x14ac:dyDescent="0.2">
      <c r="AX45667" s="78"/>
    </row>
    <row r="45668" spans="50:50" ht="0" hidden="1" customHeight="1" x14ac:dyDescent="0.2">
      <c r="AX45668" s="78"/>
    </row>
    <row r="45669" spans="50:50" ht="0" hidden="1" customHeight="1" x14ac:dyDescent="0.2">
      <c r="AX45669" s="78"/>
    </row>
    <row r="45670" spans="50:50" ht="0" hidden="1" customHeight="1" x14ac:dyDescent="0.2">
      <c r="AX45670" s="78"/>
    </row>
    <row r="45671" spans="50:50" ht="0" hidden="1" customHeight="1" x14ac:dyDescent="0.2">
      <c r="AX45671" s="78"/>
    </row>
    <row r="45672" spans="50:50" ht="0" hidden="1" customHeight="1" x14ac:dyDescent="0.2">
      <c r="AX45672" s="78"/>
    </row>
    <row r="45673" spans="50:50" ht="0" hidden="1" customHeight="1" x14ac:dyDescent="0.2">
      <c r="AX45673" s="78"/>
    </row>
    <row r="45674" spans="50:50" ht="0" hidden="1" customHeight="1" x14ac:dyDescent="0.2">
      <c r="AX45674" s="78"/>
    </row>
    <row r="45675" spans="50:50" ht="0" hidden="1" customHeight="1" x14ac:dyDescent="0.2">
      <c r="AX45675" s="78"/>
    </row>
    <row r="45676" spans="50:50" ht="0" hidden="1" customHeight="1" x14ac:dyDescent="0.2">
      <c r="AX45676" s="78"/>
    </row>
    <row r="45677" spans="50:50" ht="0" hidden="1" customHeight="1" x14ac:dyDescent="0.2">
      <c r="AX45677" s="78"/>
    </row>
    <row r="45678" spans="50:50" ht="0" hidden="1" customHeight="1" x14ac:dyDescent="0.2">
      <c r="AX45678" s="78"/>
    </row>
    <row r="45679" spans="50:50" ht="0" hidden="1" customHeight="1" x14ac:dyDescent="0.2">
      <c r="AX45679" s="78"/>
    </row>
    <row r="45680" spans="50:50" ht="0" hidden="1" customHeight="1" x14ac:dyDescent="0.2">
      <c r="AX45680" s="78"/>
    </row>
    <row r="45681" spans="50:50" ht="0" hidden="1" customHeight="1" x14ac:dyDescent="0.2">
      <c r="AX45681" s="78"/>
    </row>
    <row r="45682" spans="50:50" ht="0" hidden="1" customHeight="1" x14ac:dyDescent="0.2">
      <c r="AX45682" s="78"/>
    </row>
    <row r="45683" spans="50:50" ht="0" hidden="1" customHeight="1" x14ac:dyDescent="0.2">
      <c r="AX45683" s="78"/>
    </row>
    <row r="45684" spans="50:50" ht="0" hidden="1" customHeight="1" x14ac:dyDescent="0.2">
      <c r="AX45684" s="78"/>
    </row>
    <row r="45685" spans="50:50" ht="0" hidden="1" customHeight="1" x14ac:dyDescent="0.2">
      <c r="AX45685" s="78"/>
    </row>
    <row r="45686" spans="50:50" ht="0" hidden="1" customHeight="1" x14ac:dyDescent="0.2">
      <c r="AX45686" s="78"/>
    </row>
    <row r="45687" spans="50:50" ht="0" hidden="1" customHeight="1" x14ac:dyDescent="0.2">
      <c r="AX45687" s="78"/>
    </row>
    <row r="45688" spans="50:50" ht="0" hidden="1" customHeight="1" x14ac:dyDescent="0.2">
      <c r="AX45688" s="78"/>
    </row>
    <row r="45689" spans="50:50" ht="0" hidden="1" customHeight="1" x14ac:dyDescent="0.2">
      <c r="AX45689" s="78"/>
    </row>
    <row r="45690" spans="50:50" ht="0" hidden="1" customHeight="1" x14ac:dyDescent="0.2">
      <c r="AX45690" s="78"/>
    </row>
    <row r="45691" spans="50:50" ht="0" hidden="1" customHeight="1" x14ac:dyDescent="0.2">
      <c r="AX45691" s="78"/>
    </row>
    <row r="45692" spans="50:50" ht="0" hidden="1" customHeight="1" x14ac:dyDescent="0.2">
      <c r="AX45692" s="78"/>
    </row>
    <row r="45693" spans="50:50" ht="0" hidden="1" customHeight="1" x14ac:dyDescent="0.2">
      <c r="AX45693" s="78"/>
    </row>
    <row r="45694" spans="50:50" ht="0" hidden="1" customHeight="1" x14ac:dyDescent="0.2">
      <c r="AX45694" s="78"/>
    </row>
    <row r="45695" spans="50:50" ht="0" hidden="1" customHeight="1" x14ac:dyDescent="0.2">
      <c r="AX45695" s="78"/>
    </row>
    <row r="45696" spans="50:50" ht="0" hidden="1" customHeight="1" x14ac:dyDescent="0.2">
      <c r="AX45696" s="78"/>
    </row>
    <row r="45697" spans="50:50" ht="0" hidden="1" customHeight="1" x14ac:dyDescent="0.2">
      <c r="AX45697" s="78"/>
    </row>
    <row r="45698" spans="50:50" ht="0" hidden="1" customHeight="1" x14ac:dyDescent="0.2">
      <c r="AX45698" s="78"/>
    </row>
    <row r="45699" spans="50:50" ht="0" hidden="1" customHeight="1" x14ac:dyDescent="0.2">
      <c r="AX45699" s="78"/>
    </row>
    <row r="45700" spans="50:50" ht="0" hidden="1" customHeight="1" x14ac:dyDescent="0.2">
      <c r="AX45700" s="78"/>
    </row>
    <row r="45701" spans="50:50" ht="0" hidden="1" customHeight="1" x14ac:dyDescent="0.2">
      <c r="AX45701" s="78"/>
    </row>
    <row r="45702" spans="50:50" ht="0" hidden="1" customHeight="1" x14ac:dyDescent="0.2">
      <c r="AX45702" s="78"/>
    </row>
    <row r="45703" spans="50:50" ht="0" hidden="1" customHeight="1" x14ac:dyDescent="0.2">
      <c r="AX45703" s="78"/>
    </row>
    <row r="45704" spans="50:50" ht="0" hidden="1" customHeight="1" x14ac:dyDescent="0.2">
      <c r="AX45704" s="78"/>
    </row>
    <row r="45705" spans="50:50" ht="0" hidden="1" customHeight="1" x14ac:dyDescent="0.2">
      <c r="AX45705" s="78"/>
    </row>
    <row r="45706" spans="50:50" ht="0" hidden="1" customHeight="1" x14ac:dyDescent="0.2">
      <c r="AX45706" s="78"/>
    </row>
    <row r="45707" spans="50:50" ht="0" hidden="1" customHeight="1" x14ac:dyDescent="0.2">
      <c r="AX45707" s="78"/>
    </row>
    <row r="45708" spans="50:50" ht="0" hidden="1" customHeight="1" x14ac:dyDescent="0.2">
      <c r="AX45708" s="78"/>
    </row>
    <row r="45709" spans="50:50" ht="0" hidden="1" customHeight="1" x14ac:dyDescent="0.2">
      <c r="AX45709" s="78"/>
    </row>
    <row r="45710" spans="50:50" ht="0" hidden="1" customHeight="1" x14ac:dyDescent="0.2">
      <c r="AX45710" s="78"/>
    </row>
    <row r="45711" spans="50:50" ht="0" hidden="1" customHeight="1" x14ac:dyDescent="0.2">
      <c r="AX45711" s="78"/>
    </row>
    <row r="45712" spans="50:50" ht="0" hidden="1" customHeight="1" x14ac:dyDescent="0.2">
      <c r="AX45712" s="78"/>
    </row>
    <row r="45713" spans="50:50" ht="0" hidden="1" customHeight="1" x14ac:dyDescent="0.2">
      <c r="AX45713" s="78"/>
    </row>
    <row r="45714" spans="50:50" ht="0" hidden="1" customHeight="1" x14ac:dyDescent="0.2">
      <c r="AX45714" s="78"/>
    </row>
    <row r="45715" spans="50:50" ht="0" hidden="1" customHeight="1" x14ac:dyDescent="0.2">
      <c r="AX45715" s="78"/>
    </row>
    <row r="45716" spans="50:50" ht="0" hidden="1" customHeight="1" x14ac:dyDescent="0.2">
      <c r="AX45716" s="78"/>
    </row>
    <row r="45717" spans="50:50" ht="0" hidden="1" customHeight="1" x14ac:dyDescent="0.2">
      <c r="AX45717" s="78"/>
    </row>
    <row r="45718" spans="50:50" ht="0" hidden="1" customHeight="1" x14ac:dyDescent="0.2">
      <c r="AX45718" s="78"/>
    </row>
    <row r="45719" spans="50:50" ht="0" hidden="1" customHeight="1" x14ac:dyDescent="0.2">
      <c r="AX45719" s="78"/>
    </row>
    <row r="45720" spans="50:50" ht="0" hidden="1" customHeight="1" x14ac:dyDescent="0.2">
      <c r="AX45720" s="78"/>
    </row>
    <row r="45721" spans="50:50" ht="0" hidden="1" customHeight="1" x14ac:dyDescent="0.2">
      <c r="AX45721" s="78"/>
    </row>
    <row r="45722" spans="50:50" ht="0" hidden="1" customHeight="1" x14ac:dyDescent="0.2">
      <c r="AX45722" s="78"/>
    </row>
    <row r="45723" spans="50:50" ht="0" hidden="1" customHeight="1" x14ac:dyDescent="0.2">
      <c r="AX45723" s="78"/>
    </row>
    <row r="45724" spans="50:50" ht="0" hidden="1" customHeight="1" x14ac:dyDescent="0.2">
      <c r="AX45724" s="78"/>
    </row>
    <row r="45725" spans="50:50" ht="0" hidden="1" customHeight="1" x14ac:dyDescent="0.2">
      <c r="AX45725" s="78"/>
    </row>
    <row r="45726" spans="50:50" ht="0" hidden="1" customHeight="1" x14ac:dyDescent="0.2">
      <c r="AX45726" s="78"/>
    </row>
    <row r="45727" spans="50:50" ht="0" hidden="1" customHeight="1" x14ac:dyDescent="0.2">
      <c r="AX45727" s="78"/>
    </row>
    <row r="45728" spans="50:50" ht="0" hidden="1" customHeight="1" x14ac:dyDescent="0.2">
      <c r="AX45728" s="78"/>
    </row>
    <row r="45729" spans="50:50" ht="0" hidden="1" customHeight="1" x14ac:dyDescent="0.2">
      <c r="AX45729" s="78"/>
    </row>
    <row r="45730" spans="50:50" ht="0" hidden="1" customHeight="1" x14ac:dyDescent="0.2">
      <c r="AX45730" s="78"/>
    </row>
    <row r="45731" spans="50:50" ht="0" hidden="1" customHeight="1" x14ac:dyDescent="0.2">
      <c r="AX45731" s="78"/>
    </row>
    <row r="45732" spans="50:50" ht="0" hidden="1" customHeight="1" x14ac:dyDescent="0.2">
      <c r="AX45732" s="78"/>
    </row>
    <row r="45733" spans="50:50" ht="0" hidden="1" customHeight="1" x14ac:dyDescent="0.2">
      <c r="AX45733" s="78"/>
    </row>
    <row r="45734" spans="50:50" ht="0" hidden="1" customHeight="1" x14ac:dyDescent="0.2">
      <c r="AX45734" s="78"/>
    </row>
    <row r="45735" spans="50:50" ht="0" hidden="1" customHeight="1" x14ac:dyDescent="0.2">
      <c r="AX45735" s="78"/>
    </row>
    <row r="45736" spans="50:50" ht="0" hidden="1" customHeight="1" x14ac:dyDescent="0.2">
      <c r="AX45736" s="78"/>
    </row>
    <row r="45737" spans="50:50" ht="0" hidden="1" customHeight="1" x14ac:dyDescent="0.2">
      <c r="AX45737" s="78"/>
    </row>
    <row r="45738" spans="50:50" ht="0" hidden="1" customHeight="1" x14ac:dyDescent="0.2">
      <c r="AX45738" s="78"/>
    </row>
    <row r="45739" spans="50:50" ht="0" hidden="1" customHeight="1" x14ac:dyDescent="0.2">
      <c r="AX45739" s="78"/>
    </row>
    <row r="45740" spans="50:50" ht="0" hidden="1" customHeight="1" x14ac:dyDescent="0.2">
      <c r="AX45740" s="78"/>
    </row>
    <row r="45741" spans="50:50" ht="0" hidden="1" customHeight="1" x14ac:dyDescent="0.2">
      <c r="AX45741" s="78"/>
    </row>
    <row r="45742" spans="50:50" ht="0" hidden="1" customHeight="1" x14ac:dyDescent="0.2">
      <c r="AX45742" s="78"/>
    </row>
    <row r="45743" spans="50:50" ht="0" hidden="1" customHeight="1" x14ac:dyDescent="0.2">
      <c r="AX45743" s="78"/>
    </row>
    <row r="45744" spans="50:50" ht="0" hidden="1" customHeight="1" x14ac:dyDescent="0.2">
      <c r="AX45744" s="78"/>
    </row>
    <row r="45745" spans="50:50" ht="0" hidden="1" customHeight="1" x14ac:dyDescent="0.2">
      <c r="AX45745" s="78"/>
    </row>
    <row r="45746" spans="50:50" ht="0" hidden="1" customHeight="1" x14ac:dyDescent="0.2">
      <c r="AX45746" s="78"/>
    </row>
    <row r="45747" spans="50:50" ht="0" hidden="1" customHeight="1" x14ac:dyDescent="0.2">
      <c r="AX45747" s="78"/>
    </row>
    <row r="45748" spans="50:50" ht="0" hidden="1" customHeight="1" x14ac:dyDescent="0.2">
      <c r="AX45748" s="78"/>
    </row>
    <row r="45749" spans="50:50" ht="0" hidden="1" customHeight="1" x14ac:dyDescent="0.2">
      <c r="AX45749" s="78"/>
    </row>
    <row r="45750" spans="50:50" ht="0" hidden="1" customHeight="1" x14ac:dyDescent="0.2">
      <c r="AX45750" s="78"/>
    </row>
    <row r="45751" spans="50:50" ht="0" hidden="1" customHeight="1" x14ac:dyDescent="0.2">
      <c r="AX45751" s="78"/>
    </row>
    <row r="45752" spans="50:50" ht="0" hidden="1" customHeight="1" x14ac:dyDescent="0.2">
      <c r="AX45752" s="78"/>
    </row>
    <row r="45753" spans="50:50" ht="0" hidden="1" customHeight="1" x14ac:dyDescent="0.2">
      <c r="AX45753" s="78"/>
    </row>
    <row r="45754" spans="50:50" ht="0" hidden="1" customHeight="1" x14ac:dyDescent="0.2">
      <c r="AX45754" s="78"/>
    </row>
    <row r="45755" spans="50:50" ht="0" hidden="1" customHeight="1" x14ac:dyDescent="0.2">
      <c r="AX45755" s="78"/>
    </row>
    <row r="45756" spans="50:50" ht="0" hidden="1" customHeight="1" x14ac:dyDescent="0.2">
      <c r="AX45756" s="78"/>
    </row>
    <row r="45757" spans="50:50" ht="0" hidden="1" customHeight="1" x14ac:dyDescent="0.2">
      <c r="AX45757" s="78"/>
    </row>
    <row r="45758" spans="50:50" ht="0" hidden="1" customHeight="1" x14ac:dyDescent="0.2">
      <c r="AX45758" s="78"/>
    </row>
    <row r="45759" spans="50:50" ht="0" hidden="1" customHeight="1" x14ac:dyDescent="0.2">
      <c r="AX45759" s="78"/>
    </row>
    <row r="45760" spans="50:50" ht="0" hidden="1" customHeight="1" x14ac:dyDescent="0.2">
      <c r="AX45760" s="78"/>
    </row>
    <row r="45761" spans="50:50" ht="0" hidden="1" customHeight="1" x14ac:dyDescent="0.2">
      <c r="AX45761" s="78"/>
    </row>
    <row r="45762" spans="50:50" ht="0" hidden="1" customHeight="1" x14ac:dyDescent="0.2">
      <c r="AX45762" s="78"/>
    </row>
    <row r="45763" spans="50:50" ht="0" hidden="1" customHeight="1" x14ac:dyDescent="0.2">
      <c r="AX45763" s="78"/>
    </row>
    <row r="45764" spans="50:50" ht="0" hidden="1" customHeight="1" x14ac:dyDescent="0.2">
      <c r="AX45764" s="78"/>
    </row>
    <row r="45765" spans="50:50" ht="0" hidden="1" customHeight="1" x14ac:dyDescent="0.2">
      <c r="AX45765" s="78"/>
    </row>
    <row r="45766" spans="50:50" ht="0" hidden="1" customHeight="1" x14ac:dyDescent="0.2">
      <c r="AX45766" s="78"/>
    </row>
    <row r="45767" spans="50:50" ht="0" hidden="1" customHeight="1" x14ac:dyDescent="0.2">
      <c r="AX45767" s="78"/>
    </row>
    <row r="45768" spans="50:50" ht="0" hidden="1" customHeight="1" x14ac:dyDescent="0.2">
      <c r="AX45768" s="78"/>
    </row>
    <row r="45769" spans="50:50" ht="0" hidden="1" customHeight="1" x14ac:dyDescent="0.2">
      <c r="AX45769" s="78"/>
    </row>
    <row r="45770" spans="50:50" ht="0" hidden="1" customHeight="1" x14ac:dyDescent="0.2">
      <c r="AX45770" s="78"/>
    </row>
    <row r="45771" spans="50:50" ht="0" hidden="1" customHeight="1" x14ac:dyDescent="0.2">
      <c r="AX45771" s="78"/>
    </row>
    <row r="45772" spans="50:50" ht="0" hidden="1" customHeight="1" x14ac:dyDescent="0.2">
      <c r="AX45772" s="78"/>
    </row>
    <row r="45773" spans="50:50" ht="0" hidden="1" customHeight="1" x14ac:dyDescent="0.2">
      <c r="AX45773" s="78"/>
    </row>
    <row r="45774" spans="50:50" ht="0" hidden="1" customHeight="1" x14ac:dyDescent="0.2">
      <c r="AX45774" s="78"/>
    </row>
    <row r="45775" spans="50:50" ht="0" hidden="1" customHeight="1" x14ac:dyDescent="0.2">
      <c r="AX45775" s="78"/>
    </row>
    <row r="45776" spans="50:50" ht="0" hidden="1" customHeight="1" x14ac:dyDescent="0.2">
      <c r="AX45776" s="78"/>
    </row>
    <row r="45777" spans="50:50" ht="0" hidden="1" customHeight="1" x14ac:dyDescent="0.2">
      <c r="AX45777" s="78"/>
    </row>
    <row r="45778" spans="50:50" ht="0" hidden="1" customHeight="1" x14ac:dyDescent="0.2">
      <c r="AX45778" s="78"/>
    </row>
    <row r="45779" spans="50:50" ht="0" hidden="1" customHeight="1" x14ac:dyDescent="0.2">
      <c r="AX45779" s="78"/>
    </row>
    <row r="45780" spans="50:50" ht="0" hidden="1" customHeight="1" x14ac:dyDescent="0.2">
      <c r="AX45780" s="78"/>
    </row>
    <row r="45781" spans="50:50" ht="0" hidden="1" customHeight="1" x14ac:dyDescent="0.2">
      <c r="AX45781" s="78"/>
    </row>
    <row r="45782" spans="50:50" ht="0" hidden="1" customHeight="1" x14ac:dyDescent="0.2">
      <c r="AX45782" s="78"/>
    </row>
    <row r="45783" spans="50:50" ht="0" hidden="1" customHeight="1" x14ac:dyDescent="0.2">
      <c r="AX45783" s="78"/>
    </row>
    <row r="45784" spans="50:50" ht="0" hidden="1" customHeight="1" x14ac:dyDescent="0.2">
      <c r="AX45784" s="78"/>
    </row>
    <row r="45785" spans="50:50" ht="0" hidden="1" customHeight="1" x14ac:dyDescent="0.2">
      <c r="AX45785" s="78"/>
    </row>
    <row r="45786" spans="50:50" ht="0" hidden="1" customHeight="1" x14ac:dyDescent="0.2">
      <c r="AX45786" s="78"/>
    </row>
    <row r="45787" spans="50:50" ht="0" hidden="1" customHeight="1" x14ac:dyDescent="0.2">
      <c r="AX45787" s="78"/>
    </row>
    <row r="45788" spans="50:50" ht="0" hidden="1" customHeight="1" x14ac:dyDescent="0.2">
      <c r="AX45788" s="78"/>
    </row>
    <row r="45789" spans="50:50" ht="0" hidden="1" customHeight="1" x14ac:dyDescent="0.2">
      <c r="AX45789" s="78"/>
    </row>
    <row r="45790" spans="50:50" ht="0" hidden="1" customHeight="1" x14ac:dyDescent="0.2">
      <c r="AX45790" s="78"/>
    </row>
    <row r="45791" spans="50:50" ht="0" hidden="1" customHeight="1" x14ac:dyDescent="0.2">
      <c r="AX45791" s="78"/>
    </row>
    <row r="45792" spans="50:50" ht="0" hidden="1" customHeight="1" x14ac:dyDescent="0.2">
      <c r="AX45792" s="78"/>
    </row>
    <row r="45793" spans="50:50" ht="0" hidden="1" customHeight="1" x14ac:dyDescent="0.2">
      <c r="AX45793" s="78"/>
    </row>
    <row r="45794" spans="50:50" ht="0" hidden="1" customHeight="1" x14ac:dyDescent="0.2">
      <c r="AX45794" s="78"/>
    </row>
    <row r="45795" spans="50:50" ht="0" hidden="1" customHeight="1" x14ac:dyDescent="0.2">
      <c r="AX45795" s="78"/>
    </row>
    <row r="45796" spans="50:50" ht="0" hidden="1" customHeight="1" x14ac:dyDescent="0.2">
      <c r="AX45796" s="78"/>
    </row>
    <row r="45797" spans="50:50" ht="0" hidden="1" customHeight="1" x14ac:dyDescent="0.2">
      <c r="AX45797" s="78"/>
    </row>
    <row r="45798" spans="50:50" ht="0" hidden="1" customHeight="1" x14ac:dyDescent="0.2">
      <c r="AX45798" s="78"/>
    </row>
    <row r="45799" spans="50:50" ht="0" hidden="1" customHeight="1" x14ac:dyDescent="0.2">
      <c r="AX45799" s="78"/>
    </row>
    <row r="45800" spans="50:50" ht="0" hidden="1" customHeight="1" x14ac:dyDescent="0.2">
      <c r="AX45800" s="78"/>
    </row>
    <row r="45801" spans="50:50" ht="0" hidden="1" customHeight="1" x14ac:dyDescent="0.2">
      <c r="AX45801" s="78"/>
    </row>
    <row r="45802" spans="50:50" ht="0" hidden="1" customHeight="1" x14ac:dyDescent="0.2">
      <c r="AX45802" s="78"/>
    </row>
    <row r="45803" spans="50:50" ht="0" hidden="1" customHeight="1" x14ac:dyDescent="0.2">
      <c r="AX45803" s="78"/>
    </row>
    <row r="45804" spans="50:50" ht="0" hidden="1" customHeight="1" x14ac:dyDescent="0.2">
      <c r="AX45804" s="78"/>
    </row>
    <row r="45805" spans="50:50" ht="0" hidden="1" customHeight="1" x14ac:dyDescent="0.2">
      <c r="AX45805" s="78"/>
    </row>
    <row r="45806" spans="50:50" ht="0" hidden="1" customHeight="1" x14ac:dyDescent="0.2">
      <c r="AX45806" s="78"/>
    </row>
    <row r="45807" spans="50:50" ht="0" hidden="1" customHeight="1" x14ac:dyDescent="0.2">
      <c r="AX45807" s="78"/>
    </row>
    <row r="45808" spans="50:50" ht="0" hidden="1" customHeight="1" x14ac:dyDescent="0.2">
      <c r="AX45808" s="78"/>
    </row>
    <row r="45809" spans="50:50" ht="0" hidden="1" customHeight="1" x14ac:dyDescent="0.2">
      <c r="AX45809" s="78"/>
    </row>
    <row r="45810" spans="50:50" ht="0" hidden="1" customHeight="1" x14ac:dyDescent="0.2">
      <c r="AX45810" s="78"/>
    </row>
    <row r="45811" spans="50:50" ht="0" hidden="1" customHeight="1" x14ac:dyDescent="0.2">
      <c r="AX45811" s="78"/>
    </row>
    <row r="45812" spans="50:50" ht="0" hidden="1" customHeight="1" x14ac:dyDescent="0.2">
      <c r="AX45812" s="78"/>
    </row>
    <row r="45813" spans="50:50" ht="0" hidden="1" customHeight="1" x14ac:dyDescent="0.2">
      <c r="AX45813" s="78"/>
    </row>
    <row r="45814" spans="50:50" ht="0" hidden="1" customHeight="1" x14ac:dyDescent="0.2">
      <c r="AX45814" s="78"/>
    </row>
    <row r="45815" spans="50:50" ht="0" hidden="1" customHeight="1" x14ac:dyDescent="0.2">
      <c r="AX45815" s="78"/>
    </row>
    <row r="45816" spans="50:50" ht="0" hidden="1" customHeight="1" x14ac:dyDescent="0.2">
      <c r="AX45816" s="78"/>
    </row>
    <row r="45817" spans="50:50" ht="0" hidden="1" customHeight="1" x14ac:dyDescent="0.2">
      <c r="AX45817" s="78"/>
    </row>
    <row r="45818" spans="50:50" ht="0" hidden="1" customHeight="1" x14ac:dyDescent="0.2">
      <c r="AX45818" s="78"/>
    </row>
    <row r="45819" spans="50:50" ht="0" hidden="1" customHeight="1" x14ac:dyDescent="0.2">
      <c r="AX45819" s="78"/>
    </row>
    <row r="45820" spans="50:50" ht="0" hidden="1" customHeight="1" x14ac:dyDescent="0.2">
      <c r="AX45820" s="78"/>
    </row>
    <row r="45821" spans="50:50" ht="0" hidden="1" customHeight="1" x14ac:dyDescent="0.2">
      <c r="AX45821" s="78"/>
    </row>
    <row r="45822" spans="50:50" ht="0" hidden="1" customHeight="1" x14ac:dyDescent="0.2">
      <c r="AX45822" s="78"/>
    </row>
    <row r="45823" spans="50:50" ht="0" hidden="1" customHeight="1" x14ac:dyDescent="0.2">
      <c r="AX45823" s="78"/>
    </row>
    <row r="45824" spans="50:50" ht="0" hidden="1" customHeight="1" x14ac:dyDescent="0.2">
      <c r="AX45824" s="78"/>
    </row>
    <row r="45825" spans="50:50" ht="0" hidden="1" customHeight="1" x14ac:dyDescent="0.2">
      <c r="AX45825" s="78"/>
    </row>
    <row r="45826" spans="50:50" ht="0" hidden="1" customHeight="1" x14ac:dyDescent="0.2">
      <c r="AX45826" s="78"/>
    </row>
    <row r="45827" spans="50:50" ht="0" hidden="1" customHeight="1" x14ac:dyDescent="0.2">
      <c r="AX45827" s="78"/>
    </row>
    <row r="45828" spans="50:50" ht="0" hidden="1" customHeight="1" x14ac:dyDescent="0.2">
      <c r="AX45828" s="78"/>
    </row>
    <row r="45829" spans="50:50" ht="0" hidden="1" customHeight="1" x14ac:dyDescent="0.2">
      <c r="AX45829" s="78"/>
    </row>
    <row r="45830" spans="50:50" ht="0" hidden="1" customHeight="1" x14ac:dyDescent="0.2">
      <c r="AX45830" s="78"/>
    </row>
    <row r="45831" spans="50:50" ht="0" hidden="1" customHeight="1" x14ac:dyDescent="0.2">
      <c r="AX45831" s="78"/>
    </row>
    <row r="45832" spans="50:50" ht="0" hidden="1" customHeight="1" x14ac:dyDescent="0.2">
      <c r="AX45832" s="78"/>
    </row>
    <row r="45833" spans="50:50" ht="0" hidden="1" customHeight="1" x14ac:dyDescent="0.2">
      <c r="AX45833" s="78"/>
    </row>
    <row r="45834" spans="50:50" ht="0" hidden="1" customHeight="1" x14ac:dyDescent="0.2">
      <c r="AX45834" s="78"/>
    </row>
    <row r="45835" spans="50:50" ht="0" hidden="1" customHeight="1" x14ac:dyDescent="0.2">
      <c r="AX45835" s="78"/>
    </row>
    <row r="45836" spans="50:50" ht="0" hidden="1" customHeight="1" x14ac:dyDescent="0.2">
      <c r="AX45836" s="78"/>
    </row>
    <row r="45837" spans="50:50" ht="0" hidden="1" customHeight="1" x14ac:dyDescent="0.2">
      <c r="AX45837" s="78"/>
    </row>
    <row r="45838" spans="50:50" ht="0" hidden="1" customHeight="1" x14ac:dyDescent="0.2">
      <c r="AX45838" s="78"/>
    </row>
    <row r="45839" spans="50:50" ht="0" hidden="1" customHeight="1" x14ac:dyDescent="0.2">
      <c r="AX45839" s="78"/>
    </row>
    <row r="45840" spans="50:50" ht="0" hidden="1" customHeight="1" x14ac:dyDescent="0.2">
      <c r="AX45840" s="78"/>
    </row>
    <row r="45841" spans="50:50" ht="0" hidden="1" customHeight="1" x14ac:dyDescent="0.2">
      <c r="AX45841" s="78"/>
    </row>
    <row r="45842" spans="50:50" ht="0" hidden="1" customHeight="1" x14ac:dyDescent="0.2">
      <c r="AX45842" s="78"/>
    </row>
    <row r="45843" spans="50:50" ht="0" hidden="1" customHeight="1" x14ac:dyDescent="0.2">
      <c r="AX45843" s="78"/>
    </row>
    <row r="45844" spans="50:50" ht="0" hidden="1" customHeight="1" x14ac:dyDescent="0.2">
      <c r="AX45844" s="78"/>
    </row>
    <row r="45845" spans="50:50" ht="0" hidden="1" customHeight="1" x14ac:dyDescent="0.2">
      <c r="AX45845" s="78"/>
    </row>
    <row r="45846" spans="50:50" ht="0" hidden="1" customHeight="1" x14ac:dyDescent="0.2">
      <c r="AX45846" s="78"/>
    </row>
    <row r="45847" spans="50:50" ht="0" hidden="1" customHeight="1" x14ac:dyDescent="0.2">
      <c r="AX45847" s="78"/>
    </row>
    <row r="45848" spans="50:50" ht="0" hidden="1" customHeight="1" x14ac:dyDescent="0.2">
      <c r="AX45848" s="78"/>
    </row>
    <row r="45849" spans="50:50" ht="0" hidden="1" customHeight="1" x14ac:dyDescent="0.2">
      <c r="AX45849" s="78"/>
    </row>
    <row r="45850" spans="50:50" ht="0" hidden="1" customHeight="1" x14ac:dyDescent="0.2">
      <c r="AX45850" s="78"/>
    </row>
    <row r="45851" spans="50:50" ht="0" hidden="1" customHeight="1" x14ac:dyDescent="0.2">
      <c r="AX45851" s="78"/>
    </row>
    <row r="45852" spans="50:50" ht="0" hidden="1" customHeight="1" x14ac:dyDescent="0.2">
      <c r="AX45852" s="78"/>
    </row>
    <row r="45853" spans="50:50" ht="0" hidden="1" customHeight="1" x14ac:dyDescent="0.2">
      <c r="AX45853" s="78"/>
    </row>
    <row r="45854" spans="50:50" ht="0" hidden="1" customHeight="1" x14ac:dyDescent="0.2">
      <c r="AX45854" s="78"/>
    </row>
    <row r="45855" spans="50:50" ht="0" hidden="1" customHeight="1" x14ac:dyDescent="0.2">
      <c r="AX45855" s="78"/>
    </row>
    <row r="45856" spans="50:50" ht="0" hidden="1" customHeight="1" x14ac:dyDescent="0.2">
      <c r="AX45856" s="78"/>
    </row>
    <row r="45857" spans="50:50" ht="0" hidden="1" customHeight="1" x14ac:dyDescent="0.2">
      <c r="AX45857" s="78"/>
    </row>
    <row r="45858" spans="50:50" ht="0" hidden="1" customHeight="1" x14ac:dyDescent="0.2">
      <c r="AX45858" s="78"/>
    </row>
    <row r="45859" spans="50:50" ht="0" hidden="1" customHeight="1" x14ac:dyDescent="0.2">
      <c r="AX45859" s="78"/>
    </row>
    <row r="45860" spans="50:50" ht="0" hidden="1" customHeight="1" x14ac:dyDescent="0.2">
      <c r="AX45860" s="78"/>
    </row>
    <row r="45861" spans="50:50" ht="0" hidden="1" customHeight="1" x14ac:dyDescent="0.2">
      <c r="AX45861" s="78"/>
    </row>
    <row r="45862" spans="50:50" ht="0" hidden="1" customHeight="1" x14ac:dyDescent="0.2">
      <c r="AX45862" s="78"/>
    </row>
    <row r="45863" spans="50:50" ht="0" hidden="1" customHeight="1" x14ac:dyDescent="0.2">
      <c r="AX45863" s="78"/>
    </row>
    <row r="45864" spans="50:50" ht="0" hidden="1" customHeight="1" x14ac:dyDescent="0.2">
      <c r="AX45864" s="78"/>
    </row>
    <row r="45865" spans="50:50" ht="0" hidden="1" customHeight="1" x14ac:dyDescent="0.2">
      <c r="AX45865" s="78"/>
    </row>
    <row r="45866" spans="50:50" ht="0" hidden="1" customHeight="1" x14ac:dyDescent="0.2">
      <c r="AX45866" s="78"/>
    </row>
    <row r="45867" spans="50:50" ht="0" hidden="1" customHeight="1" x14ac:dyDescent="0.2">
      <c r="AX45867" s="78"/>
    </row>
    <row r="45868" spans="50:50" ht="0" hidden="1" customHeight="1" x14ac:dyDescent="0.2">
      <c r="AX45868" s="78"/>
    </row>
    <row r="45869" spans="50:50" ht="0" hidden="1" customHeight="1" x14ac:dyDescent="0.2">
      <c r="AX45869" s="78"/>
    </row>
    <row r="45870" spans="50:50" ht="0" hidden="1" customHeight="1" x14ac:dyDescent="0.2">
      <c r="AX45870" s="78"/>
    </row>
    <row r="45871" spans="50:50" ht="0" hidden="1" customHeight="1" x14ac:dyDescent="0.2">
      <c r="AX45871" s="78"/>
    </row>
    <row r="45872" spans="50:50" ht="0" hidden="1" customHeight="1" x14ac:dyDescent="0.2">
      <c r="AX45872" s="78"/>
    </row>
    <row r="45873" spans="50:50" ht="0" hidden="1" customHeight="1" x14ac:dyDescent="0.2">
      <c r="AX45873" s="78"/>
    </row>
    <row r="45874" spans="50:50" ht="0" hidden="1" customHeight="1" x14ac:dyDescent="0.2">
      <c r="AX45874" s="78"/>
    </row>
    <row r="45875" spans="50:50" ht="0" hidden="1" customHeight="1" x14ac:dyDescent="0.2">
      <c r="AX45875" s="78"/>
    </row>
    <row r="45876" spans="50:50" ht="0" hidden="1" customHeight="1" x14ac:dyDescent="0.2">
      <c r="AX45876" s="78"/>
    </row>
    <row r="45877" spans="50:50" ht="0" hidden="1" customHeight="1" x14ac:dyDescent="0.2">
      <c r="AX45877" s="78"/>
    </row>
    <row r="45878" spans="50:50" ht="0" hidden="1" customHeight="1" x14ac:dyDescent="0.2">
      <c r="AX45878" s="78"/>
    </row>
    <row r="45879" spans="50:50" ht="0" hidden="1" customHeight="1" x14ac:dyDescent="0.2">
      <c r="AX45879" s="78"/>
    </row>
    <row r="45880" spans="50:50" ht="0" hidden="1" customHeight="1" x14ac:dyDescent="0.2">
      <c r="AX45880" s="78"/>
    </row>
    <row r="45881" spans="50:50" ht="0" hidden="1" customHeight="1" x14ac:dyDescent="0.2">
      <c r="AX45881" s="78"/>
    </row>
    <row r="45882" spans="50:50" ht="0" hidden="1" customHeight="1" x14ac:dyDescent="0.2">
      <c r="AX45882" s="78"/>
    </row>
    <row r="45883" spans="50:50" ht="0" hidden="1" customHeight="1" x14ac:dyDescent="0.2">
      <c r="AX45883" s="78"/>
    </row>
    <row r="45884" spans="50:50" ht="0" hidden="1" customHeight="1" x14ac:dyDescent="0.2">
      <c r="AX45884" s="78"/>
    </row>
    <row r="45885" spans="50:50" ht="0" hidden="1" customHeight="1" x14ac:dyDescent="0.2">
      <c r="AX45885" s="78"/>
    </row>
    <row r="45886" spans="50:50" ht="0" hidden="1" customHeight="1" x14ac:dyDescent="0.2">
      <c r="AX45886" s="78"/>
    </row>
    <row r="45887" spans="50:50" ht="0" hidden="1" customHeight="1" x14ac:dyDescent="0.2">
      <c r="AX45887" s="78"/>
    </row>
    <row r="45888" spans="50:50" ht="0" hidden="1" customHeight="1" x14ac:dyDescent="0.2">
      <c r="AX45888" s="78"/>
    </row>
    <row r="45889" spans="50:50" ht="0" hidden="1" customHeight="1" x14ac:dyDescent="0.2">
      <c r="AX45889" s="78"/>
    </row>
    <row r="45890" spans="50:50" ht="0" hidden="1" customHeight="1" x14ac:dyDescent="0.2">
      <c r="AX45890" s="78"/>
    </row>
    <row r="45891" spans="50:50" ht="0" hidden="1" customHeight="1" x14ac:dyDescent="0.2">
      <c r="AX45891" s="78"/>
    </row>
    <row r="45892" spans="50:50" ht="0" hidden="1" customHeight="1" x14ac:dyDescent="0.2">
      <c r="AX45892" s="78"/>
    </row>
    <row r="45893" spans="50:50" ht="0" hidden="1" customHeight="1" x14ac:dyDescent="0.2">
      <c r="AX45893" s="78"/>
    </row>
    <row r="45894" spans="50:50" ht="0" hidden="1" customHeight="1" x14ac:dyDescent="0.2">
      <c r="AX45894" s="78"/>
    </row>
    <row r="45895" spans="50:50" ht="0" hidden="1" customHeight="1" x14ac:dyDescent="0.2">
      <c r="AX45895" s="78"/>
    </row>
    <row r="45896" spans="50:50" ht="0" hidden="1" customHeight="1" x14ac:dyDescent="0.2">
      <c r="AX45896" s="78"/>
    </row>
    <row r="45897" spans="50:50" ht="0" hidden="1" customHeight="1" x14ac:dyDescent="0.2">
      <c r="AX45897" s="78"/>
    </row>
    <row r="45898" spans="50:50" ht="0" hidden="1" customHeight="1" x14ac:dyDescent="0.2">
      <c r="AX45898" s="78"/>
    </row>
    <row r="45899" spans="50:50" ht="0" hidden="1" customHeight="1" x14ac:dyDescent="0.2">
      <c r="AX45899" s="78"/>
    </row>
    <row r="45900" spans="50:50" ht="0" hidden="1" customHeight="1" x14ac:dyDescent="0.2">
      <c r="AX45900" s="78"/>
    </row>
    <row r="45901" spans="50:50" ht="0" hidden="1" customHeight="1" x14ac:dyDescent="0.2">
      <c r="AX45901" s="78"/>
    </row>
    <row r="45902" spans="50:50" ht="0" hidden="1" customHeight="1" x14ac:dyDescent="0.2">
      <c r="AX45902" s="78"/>
    </row>
    <row r="45903" spans="50:50" ht="0" hidden="1" customHeight="1" x14ac:dyDescent="0.2">
      <c r="AX45903" s="78"/>
    </row>
    <row r="45904" spans="50:50" ht="0" hidden="1" customHeight="1" x14ac:dyDescent="0.2">
      <c r="AX45904" s="78"/>
    </row>
    <row r="45905" spans="50:50" ht="0" hidden="1" customHeight="1" x14ac:dyDescent="0.2">
      <c r="AX45905" s="78"/>
    </row>
    <row r="45906" spans="50:50" ht="0" hidden="1" customHeight="1" x14ac:dyDescent="0.2">
      <c r="AX45906" s="78"/>
    </row>
    <row r="45907" spans="50:50" ht="0" hidden="1" customHeight="1" x14ac:dyDescent="0.2">
      <c r="AX45907" s="78"/>
    </row>
    <row r="45908" spans="50:50" ht="0" hidden="1" customHeight="1" x14ac:dyDescent="0.2">
      <c r="AX45908" s="78"/>
    </row>
    <row r="45909" spans="50:50" ht="0" hidden="1" customHeight="1" x14ac:dyDescent="0.2">
      <c r="AX45909" s="78"/>
    </row>
    <row r="45910" spans="50:50" ht="0" hidden="1" customHeight="1" x14ac:dyDescent="0.2">
      <c r="AX45910" s="78"/>
    </row>
    <row r="45911" spans="50:50" ht="0" hidden="1" customHeight="1" x14ac:dyDescent="0.2">
      <c r="AX45911" s="78"/>
    </row>
    <row r="45912" spans="50:50" ht="0" hidden="1" customHeight="1" x14ac:dyDescent="0.2">
      <c r="AX45912" s="78"/>
    </row>
    <row r="45913" spans="50:50" ht="0" hidden="1" customHeight="1" x14ac:dyDescent="0.2">
      <c r="AX45913" s="78"/>
    </row>
    <row r="45914" spans="50:50" ht="0" hidden="1" customHeight="1" x14ac:dyDescent="0.2">
      <c r="AX45914" s="78"/>
    </row>
    <row r="45915" spans="50:50" ht="0" hidden="1" customHeight="1" x14ac:dyDescent="0.2">
      <c r="AX45915" s="78"/>
    </row>
    <row r="45916" spans="50:50" ht="0" hidden="1" customHeight="1" x14ac:dyDescent="0.2">
      <c r="AX45916" s="78"/>
    </row>
    <row r="45917" spans="50:50" ht="0" hidden="1" customHeight="1" x14ac:dyDescent="0.2">
      <c r="AX45917" s="78"/>
    </row>
    <row r="45918" spans="50:50" ht="0" hidden="1" customHeight="1" x14ac:dyDescent="0.2">
      <c r="AX45918" s="78"/>
    </row>
    <row r="45919" spans="50:50" ht="0" hidden="1" customHeight="1" x14ac:dyDescent="0.2">
      <c r="AX45919" s="78"/>
    </row>
    <row r="45920" spans="50:50" ht="0" hidden="1" customHeight="1" x14ac:dyDescent="0.2">
      <c r="AX45920" s="78"/>
    </row>
    <row r="45921" spans="50:50" ht="0" hidden="1" customHeight="1" x14ac:dyDescent="0.2">
      <c r="AX45921" s="78"/>
    </row>
    <row r="45922" spans="50:50" ht="0" hidden="1" customHeight="1" x14ac:dyDescent="0.2">
      <c r="AX45922" s="78"/>
    </row>
    <row r="45923" spans="50:50" ht="0" hidden="1" customHeight="1" x14ac:dyDescent="0.2">
      <c r="AX45923" s="78"/>
    </row>
    <row r="45924" spans="50:50" ht="0" hidden="1" customHeight="1" x14ac:dyDescent="0.2">
      <c r="AX45924" s="78"/>
    </row>
    <row r="45925" spans="50:50" ht="0" hidden="1" customHeight="1" x14ac:dyDescent="0.2">
      <c r="AX45925" s="78"/>
    </row>
    <row r="45926" spans="50:50" ht="0" hidden="1" customHeight="1" x14ac:dyDescent="0.2">
      <c r="AX45926" s="78"/>
    </row>
    <row r="45927" spans="50:50" ht="0" hidden="1" customHeight="1" x14ac:dyDescent="0.2">
      <c r="AX45927" s="78"/>
    </row>
    <row r="45928" spans="50:50" ht="0" hidden="1" customHeight="1" x14ac:dyDescent="0.2">
      <c r="AX45928" s="78"/>
    </row>
    <row r="45929" spans="50:50" ht="0" hidden="1" customHeight="1" x14ac:dyDescent="0.2">
      <c r="AX45929" s="78"/>
    </row>
    <row r="45930" spans="50:50" ht="0" hidden="1" customHeight="1" x14ac:dyDescent="0.2">
      <c r="AX45930" s="78"/>
    </row>
    <row r="45931" spans="50:50" ht="0" hidden="1" customHeight="1" x14ac:dyDescent="0.2">
      <c r="AX45931" s="78"/>
    </row>
    <row r="45932" spans="50:50" ht="0" hidden="1" customHeight="1" x14ac:dyDescent="0.2">
      <c r="AX45932" s="78"/>
    </row>
    <row r="45933" spans="50:50" ht="0" hidden="1" customHeight="1" x14ac:dyDescent="0.2">
      <c r="AX45933" s="78"/>
    </row>
    <row r="45934" spans="50:50" ht="0" hidden="1" customHeight="1" x14ac:dyDescent="0.2">
      <c r="AX45934" s="78"/>
    </row>
    <row r="45935" spans="50:50" ht="0" hidden="1" customHeight="1" x14ac:dyDescent="0.2">
      <c r="AX45935" s="78"/>
    </row>
    <row r="45936" spans="50:50" ht="0" hidden="1" customHeight="1" x14ac:dyDescent="0.2">
      <c r="AX45936" s="78"/>
    </row>
    <row r="45937" spans="50:50" ht="0" hidden="1" customHeight="1" x14ac:dyDescent="0.2">
      <c r="AX45937" s="78"/>
    </row>
    <row r="45938" spans="50:50" ht="0" hidden="1" customHeight="1" x14ac:dyDescent="0.2">
      <c r="AX45938" s="78"/>
    </row>
    <row r="45939" spans="50:50" ht="0" hidden="1" customHeight="1" x14ac:dyDescent="0.2">
      <c r="AX45939" s="78"/>
    </row>
    <row r="45940" spans="50:50" ht="0" hidden="1" customHeight="1" x14ac:dyDescent="0.2">
      <c r="AX45940" s="78"/>
    </row>
    <row r="45941" spans="50:50" ht="0" hidden="1" customHeight="1" x14ac:dyDescent="0.2">
      <c r="AX45941" s="78"/>
    </row>
    <row r="45942" spans="50:50" ht="0" hidden="1" customHeight="1" x14ac:dyDescent="0.2">
      <c r="AX45942" s="78"/>
    </row>
    <row r="45943" spans="50:50" ht="0" hidden="1" customHeight="1" x14ac:dyDescent="0.2">
      <c r="AX45943" s="78"/>
    </row>
    <row r="45944" spans="50:50" ht="0" hidden="1" customHeight="1" x14ac:dyDescent="0.2">
      <c r="AX45944" s="78"/>
    </row>
    <row r="45945" spans="50:50" ht="0" hidden="1" customHeight="1" x14ac:dyDescent="0.2">
      <c r="AX45945" s="78"/>
    </row>
    <row r="45946" spans="50:50" ht="0" hidden="1" customHeight="1" x14ac:dyDescent="0.2">
      <c r="AX45946" s="78"/>
    </row>
    <row r="45947" spans="50:50" ht="0" hidden="1" customHeight="1" x14ac:dyDescent="0.2">
      <c r="AX45947" s="78"/>
    </row>
    <row r="45948" spans="50:50" ht="0" hidden="1" customHeight="1" x14ac:dyDescent="0.2">
      <c r="AX45948" s="78"/>
    </row>
    <row r="45949" spans="50:50" ht="0" hidden="1" customHeight="1" x14ac:dyDescent="0.2">
      <c r="AX45949" s="78"/>
    </row>
    <row r="45950" spans="50:50" ht="0" hidden="1" customHeight="1" x14ac:dyDescent="0.2">
      <c r="AX45950" s="78"/>
    </row>
    <row r="45951" spans="50:50" ht="0" hidden="1" customHeight="1" x14ac:dyDescent="0.2">
      <c r="AX45951" s="78"/>
    </row>
    <row r="45952" spans="50:50" ht="0" hidden="1" customHeight="1" x14ac:dyDescent="0.2">
      <c r="AX45952" s="78"/>
    </row>
    <row r="45953" spans="50:50" ht="0" hidden="1" customHeight="1" x14ac:dyDescent="0.2">
      <c r="AX45953" s="78"/>
    </row>
    <row r="45954" spans="50:50" ht="0" hidden="1" customHeight="1" x14ac:dyDescent="0.2">
      <c r="AX45954" s="78"/>
    </row>
    <row r="45955" spans="50:50" ht="0" hidden="1" customHeight="1" x14ac:dyDescent="0.2">
      <c r="AX45955" s="78"/>
    </row>
    <row r="45956" spans="50:50" ht="0" hidden="1" customHeight="1" x14ac:dyDescent="0.2">
      <c r="AX45956" s="78"/>
    </row>
    <row r="45957" spans="50:50" ht="0" hidden="1" customHeight="1" x14ac:dyDescent="0.2">
      <c r="AX45957" s="78"/>
    </row>
    <row r="45958" spans="50:50" ht="0" hidden="1" customHeight="1" x14ac:dyDescent="0.2">
      <c r="AX45958" s="78"/>
    </row>
    <row r="45959" spans="50:50" ht="0" hidden="1" customHeight="1" x14ac:dyDescent="0.2">
      <c r="AX45959" s="78"/>
    </row>
    <row r="45960" spans="50:50" ht="0" hidden="1" customHeight="1" x14ac:dyDescent="0.2">
      <c r="AX45960" s="78"/>
    </row>
    <row r="45961" spans="50:50" ht="0" hidden="1" customHeight="1" x14ac:dyDescent="0.2">
      <c r="AX45961" s="78"/>
    </row>
    <row r="45962" spans="50:50" ht="0" hidden="1" customHeight="1" x14ac:dyDescent="0.2">
      <c r="AX45962" s="78"/>
    </row>
    <row r="45963" spans="50:50" ht="0" hidden="1" customHeight="1" x14ac:dyDescent="0.2">
      <c r="AX45963" s="78"/>
    </row>
    <row r="45964" spans="50:50" ht="0" hidden="1" customHeight="1" x14ac:dyDescent="0.2">
      <c r="AX45964" s="78"/>
    </row>
    <row r="45965" spans="50:50" ht="0" hidden="1" customHeight="1" x14ac:dyDescent="0.2">
      <c r="AX45965" s="78"/>
    </row>
    <row r="45966" spans="50:50" ht="0" hidden="1" customHeight="1" x14ac:dyDescent="0.2">
      <c r="AX45966" s="78"/>
    </row>
    <row r="45967" spans="50:50" ht="0" hidden="1" customHeight="1" x14ac:dyDescent="0.2">
      <c r="AX45967" s="78"/>
    </row>
    <row r="45968" spans="50:50" ht="0" hidden="1" customHeight="1" x14ac:dyDescent="0.2">
      <c r="AX45968" s="78"/>
    </row>
    <row r="45969" spans="50:50" ht="0" hidden="1" customHeight="1" x14ac:dyDescent="0.2">
      <c r="AX45969" s="78"/>
    </row>
    <row r="45970" spans="50:50" ht="0" hidden="1" customHeight="1" x14ac:dyDescent="0.2">
      <c r="AX45970" s="78"/>
    </row>
    <row r="45971" spans="50:50" ht="0" hidden="1" customHeight="1" x14ac:dyDescent="0.2">
      <c r="AX45971" s="78"/>
    </row>
    <row r="45972" spans="50:50" ht="0" hidden="1" customHeight="1" x14ac:dyDescent="0.2">
      <c r="AX45972" s="78"/>
    </row>
    <row r="45973" spans="50:50" ht="0" hidden="1" customHeight="1" x14ac:dyDescent="0.2">
      <c r="AX45973" s="78"/>
    </row>
    <row r="45974" spans="50:50" ht="0" hidden="1" customHeight="1" x14ac:dyDescent="0.2">
      <c r="AX45974" s="78"/>
    </row>
    <row r="45975" spans="50:50" ht="0" hidden="1" customHeight="1" x14ac:dyDescent="0.2">
      <c r="AX45975" s="78"/>
    </row>
    <row r="45976" spans="50:50" ht="0" hidden="1" customHeight="1" x14ac:dyDescent="0.2">
      <c r="AX45976" s="78"/>
    </row>
    <row r="45977" spans="50:50" ht="0" hidden="1" customHeight="1" x14ac:dyDescent="0.2">
      <c r="AX45977" s="78"/>
    </row>
    <row r="45978" spans="50:50" ht="0" hidden="1" customHeight="1" x14ac:dyDescent="0.2">
      <c r="AX45978" s="78"/>
    </row>
    <row r="45979" spans="50:50" ht="0" hidden="1" customHeight="1" x14ac:dyDescent="0.2">
      <c r="AX45979" s="78"/>
    </row>
    <row r="45980" spans="50:50" ht="0" hidden="1" customHeight="1" x14ac:dyDescent="0.2">
      <c r="AX45980" s="78"/>
    </row>
    <row r="45981" spans="50:50" ht="0" hidden="1" customHeight="1" x14ac:dyDescent="0.2">
      <c r="AX45981" s="78"/>
    </row>
    <row r="45982" spans="50:50" ht="0" hidden="1" customHeight="1" x14ac:dyDescent="0.2">
      <c r="AX45982" s="78"/>
    </row>
    <row r="45983" spans="50:50" ht="0" hidden="1" customHeight="1" x14ac:dyDescent="0.2">
      <c r="AX45983" s="78"/>
    </row>
    <row r="45984" spans="50:50" ht="0" hidden="1" customHeight="1" x14ac:dyDescent="0.2">
      <c r="AX45984" s="78"/>
    </row>
    <row r="45985" spans="50:50" ht="0" hidden="1" customHeight="1" x14ac:dyDescent="0.2">
      <c r="AX45985" s="78"/>
    </row>
    <row r="45986" spans="50:50" ht="0" hidden="1" customHeight="1" x14ac:dyDescent="0.2">
      <c r="AX45986" s="78"/>
    </row>
    <row r="45987" spans="50:50" ht="0" hidden="1" customHeight="1" x14ac:dyDescent="0.2">
      <c r="AX45987" s="78"/>
    </row>
    <row r="45988" spans="50:50" ht="0" hidden="1" customHeight="1" x14ac:dyDescent="0.2">
      <c r="AX45988" s="78"/>
    </row>
    <row r="45989" spans="50:50" ht="0" hidden="1" customHeight="1" x14ac:dyDescent="0.2">
      <c r="AX45989" s="78"/>
    </row>
    <row r="45990" spans="50:50" ht="0" hidden="1" customHeight="1" x14ac:dyDescent="0.2">
      <c r="AX45990" s="78"/>
    </row>
    <row r="45991" spans="50:50" ht="0" hidden="1" customHeight="1" x14ac:dyDescent="0.2">
      <c r="AX45991" s="78"/>
    </row>
    <row r="45992" spans="50:50" ht="0" hidden="1" customHeight="1" x14ac:dyDescent="0.2">
      <c r="AX45992" s="78"/>
    </row>
    <row r="45993" spans="50:50" ht="0" hidden="1" customHeight="1" x14ac:dyDescent="0.2">
      <c r="AX45993" s="78"/>
    </row>
    <row r="45994" spans="50:50" ht="0" hidden="1" customHeight="1" x14ac:dyDescent="0.2">
      <c r="AX45994" s="78"/>
    </row>
    <row r="45995" spans="50:50" ht="0" hidden="1" customHeight="1" x14ac:dyDescent="0.2">
      <c r="AX45995" s="78"/>
    </row>
    <row r="45996" spans="50:50" ht="0" hidden="1" customHeight="1" x14ac:dyDescent="0.2">
      <c r="AX45996" s="78"/>
    </row>
    <row r="45997" spans="50:50" ht="0" hidden="1" customHeight="1" x14ac:dyDescent="0.2">
      <c r="AX45997" s="78"/>
    </row>
    <row r="45998" spans="50:50" ht="0" hidden="1" customHeight="1" x14ac:dyDescent="0.2">
      <c r="AX45998" s="78"/>
    </row>
    <row r="45999" spans="50:50" ht="0" hidden="1" customHeight="1" x14ac:dyDescent="0.2">
      <c r="AX45999" s="78"/>
    </row>
    <row r="46000" spans="50:50" ht="0" hidden="1" customHeight="1" x14ac:dyDescent="0.2">
      <c r="AX46000" s="78"/>
    </row>
    <row r="46001" spans="50:50" ht="0" hidden="1" customHeight="1" x14ac:dyDescent="0.2">
      <c r="AX46001" s="78"/>
    </row>
    <row r="46002" spans="50:50" ht="0" hidden="1" customHeight="1" x14ac:dyDescent="0.2">
      <c r="AX46002" s="78"/>
    </row>
    <row r="46003" spans="50:50" ht="0" hidden="1" customHeight="1" x14ac:dyDescent="0.2">
      <c r="AX46003" s="78"/>
    </row>
    <row r="46004" spans="50:50" ht="0" hidden="1" customHeight="1" x14ac:dyDescent="0.2">
      <c r="AX46004" s="78"/>
    </row>
    <row r="46005" spans="50:50" ht="0" hidden="1" customHeight="1" x14ac:dyDescent="0.2">
      <c r="AX46005" s="78"/>
    </row>
    <row r="46006" spans="50:50" ht="0" hidden="1" customHeight="1" x14ac:dyDescent="0.2">
      <c r="AX46006" s="78"/>
    </row>
    <row r="46007" spans="50:50" ht="0" hidden="1" customHeight="1" x14ac:dyDescent="0.2">
      <c r="AX46007" s="78"/>
    </row>
    <row r="46008" spans="50:50" ht="0" hidden="1" customHeight="1" x14ac:dyDescent="0.2">
      <c r="AX46008" s="78"/>
    </row>
    <row r="46009" spans="50:50" ht="0" hidden="1" customHeight="1" x14ac:dyDescent="0.2">
      <c r="AX46009" s="78"/>
    </row>
    <row r="46010" spans="50:50" ht="0" hidden="1" customHeight="1" x14ac:dyDescent="0.2">
      <c r="AX46010" s="78"/>
    </row>
    <row r="46011" spans="50:50" ht="0" hidden="1" customHeight="1" x14ac:dyDescent="0.2">
      <c r="AX46011" s="78"/>
    </row>
    <row r="46012" spans="50:50" ht="0" hidden="1" customHeight="1" x14ac:dyDescent="0.2">
      <c r="AX46012" s="78"/>
    </row>
    <row r="46013" spans="50:50" ht="0" hidden="1" customHeight="1" x14ac:dyDescent="0.2">
      <c r="AX46013" s="78"/>
    </row>
    <row r="46014" spans="50:50" ht="0" hidden="1" customHeight="1" x14ac:dyDescent="0.2">
      <c r="AX46014" s="78"/>
    </row>
    <row r="46015" spans="50:50" ht="0" hidden="1" customHeight="1" x14ac:dyDescent="0.2">
      <c r="AX46015" s="78"/>
    </row>
    <row r="46016" spans="50:50" ht="0" hidden="1" customHeight="1" x14ac:dyDescent="0.2">
      <c r="AX46016" s="78"/>
    </row>
    <row r="46017" spans="50:50" ht="0" hidden="1" customHeight="1" x14ac:dyDescent="0.2">
      <c r="AX46017" s="78"/>
    </row>
    <row r="46018" spans="50:50" ht="0" hidden="1" customHeight="1" x14ac:dyDescent="0.2">
      <c r="AX46018" s="78"/>
    </row>
    <row r="46019" spans="50:50" ht="0" hidden="1" customHeight="1" x14ac:dyDescent="0.2">
      <c r="AX46019" s="78"/>
    </row>
    <row r="46020" spans="50:50" ht="0" hidden="1" customHeight="1" x14ac:dyDescent="0.2">
      <c r="AX46020" s="78"/>
    </row>
    <row r="46021" spans="50:50" ht="0" hidden="1" customHeight="1" x14ac:dyDescent="0.2">
      <c r="AX46021" s="78"/>
    </row>
    <row r="46022" spans="50:50" ht="0" hidden="1" customHeight="1" x14ac:dyDescent="0.2">
      <c r="AX46022" s="78"/>
    </row>
    <row r="46023" spans="50:50" ht="0" hidden="1" customHeight="1" x14ac:dyDescent="0.2">
      <c r="AX46023" s="78"/>
    </row>
    <row r="46024" spans="50:50" ht="0" hidden="1" customHeight="1" x14ac:dyDescent="0.2">
      <c r="AX46024" s="78"/>
    </row>
    <row r="46025" spans="50:50" ht="0" hidden="1" customHeight="1" x14ac:dyDescent="0.2">
      <c r="AX46025" s="78"/>
    </row>
    <row r="46026" spans="50:50" ht="0" hidden="1" customHeight="1" x14ac:dyDescent="0.2">
      <c r="AX46026" s="78"/>
    </row>
    <row r="46027" spans="50:50" ht="0" hidden="1" customHeight="1" x14ac:dyDescent="0.2">
      <c r="AX46027" s="78"/>
    </row>
    <row r="46028" spans="50:50" ht="0" hidden="1" customHeight="1" x14ac:dyDescent="0.2">
      <c r="AX46028" s="78"/>
    </row>
    <row r="46029" spans="50:50" ht="0" hidden="1" customHeight="1" x14ac:dyDescent="0.2">
      <c r="AX46029" s="78"/>
    </row>
    <row r="46030" spans="50:50" ht="0" hidden="1" customHeight="1" x14ac:dyDescent="0.2">
      <c r="AX46030" s="78"/>
    </row>
    <row r="46031" spans="50:50" ht="0" hidden="1" customHeight="1" x14ac:dyDescent="0.2">
      <c r="AX46031" s="78"/>
    </row>
    <row r="46032" spans="50:50" ht="0" hidden="1" customHeight="1" x14ac:dyDescent="0.2">
      <c r="AX46032" s="78"/>
    </row>
    <row r="46033" spans="50:50" ht="0" hidden="1" customHeight="1" x14ac:dyDescent="0.2">
      <c r="AX46033" s="78"/>
    </row>
    <row r="46034" spans="50:50" ht="0" hidden="1" customHeight="1" x14ac:dyDescent="0.2">
      <c r="AX46034" s="78"/>
    </row>
    <row r="46035" spans="50:50" ht="0" hidden="1" customHeight="1" x14ac:dyDescent="0.2">
      <c r="AX46035" s="78"/>
    </row>
    <row r="46036" spans="50:50" ht="0" hidden="1" customHeight="1" x14ac:dyDescent="0.2">
      <c r="AX46036" s="78"/>
    </row>
    <row r="46037" spans="50:50" ht="0" hidden="1" customHeight="1" x14ac:dyDescent="0.2">
      <c r="AX46037" s="78"/>
    </row>
    <row r="46038" spans="50:50" ht="0" hidden="1" customHeight="1" x14ac:dyDescent="0.2">
      <c r="AX46038" s="78"/>
    </row>
    <row r="46039" spans="50:50" ht="0" hidden="1" customHeight="1" x14ac:dyDescent="0.2">
      <c r="AX46039" s="78"/>
    </row>
    <row r="46040" spans="50:50" ht="0" hidden="1" customHeight="1" x14ac:dyDescent="0.2">
      <c r="AX46040" s="78"/>
    </row>
    <row r="46041" spans="50:50" ht="0" hidden="1" customHeight="1" x14ac:dyDescent="0.2">
      <c r="AX46041" s="78"/>
    </row>
    <row r="46042" spans="50:50" ht="0" hidden="1" customHeight="1" x14ac:dyDescent="0.2">
      <c r="AX46042" s="78"/>
    </row>
    <row r="46043" spans="50:50" ht="0" hidden="1" customHeight="1" x14ac:dyDescent="0.2">
      <c r="AX46043" s="78"/>
    </row>
    <row r="46044" spans="50:50" ht="0" hidden="1" customHeight="1" x14ac:dyDescent="0.2">
      <c r="AX46044" s="78"/>
    </row>
    <row r="46045" spans="50:50" ht="0" hidden="1" customHeight="1" x14ac:dyDescent="0.2">
      <c r="AX46045" s="78"/>
    </row>
    <row r="46046" spans="50:50" ht="0" hidden="1" customHeight="1" x14ac:dyDescent="0.2">
      <c r="AX46046" s="78"/>
    </row>
    <row r="46047" spans="50:50" ht="0" hidden="1" customHeight="1" x14ac:dyDescent="0.2">
      <c r="AX46047" s="78"/>
    </row>
    <row r="46048" spans="50:50" ht="0" hidden="1" customHeight="1" x14ac:dyDescent="0.2">
      <c r="AX46048" s="78"/>
    </row>
    <row r="46049" spans="50:50" ht="0" hidden="1" customHeight="1" x14ac:dyDescent="0.2">
      <c r="AX46049" s="78"/>
    </row>
    <row r="46050" spans="50:50" ht="0" hidden="1" customHeight="1" x14ac:dyDescent="0.2">
      <c r="AX46050" s="78"/>
    </row>
    <row r="46051" spans="50:50" ht="0" hidden="1" customHeight="1" x14ac:dyDescent="0.2">
      <c r="AX46051" s="78"/>
    </row>
    <row r="46052" spans="50:50" ht="0" hidden="1" customHeight="1" x14ac:dyDescent="0.2">
      <c r="AX46052" s="78"/>
    </row>
    <row r="46053" spans="50:50" ht="0" hidden="1" customHeight="1" x14ac:dyDescent="0.2">
      <c r="AX46053" s="78"/>
    </row>
    <row r="46054" spans="50:50" ht="0" hidden="1" customHeight="1" x14ac:dyDescent="0.2">
      <c r="AX46054" s="78"/>
    </row>
    <row r="46055" spans="50:50" ht="0" hidden="1" customHeight="1" x14ac:dyDescent="0.2">
      <c r="AX46055" s="78"/>
    </row>
    <row r="46056" spans="50:50" ht="0" hidden="1" customHeight="1" x14ac:dyDescent="0.2">
      <c r="AX46056" s="78"/>
    </row>
    <row r="46057" spans="50:50" ht="0" hidden="1" customHeight="1" x14ac:dyDescent="0.2">
      <c r="AX46057" s="78"/>
    </row>
    <row r="46058" spans="50:50" ht="0" hidden="1" customHeight="1" x14ac:dyDescent="0.2">
      <c r="AX46058" s="78"/>
    </row>
    <row r="46059" spans="50:50" ht="0" hidden="1" customHeight="1" x14ac:dyDescent="0.2">
      <c r="AX46059" s="78"/>
    </row>
    <row r="46060" spans="50:50" ht="0" hidden="1" customHeight="1" x14ac:dyDescent="0.2">
      <c r="AX46060" s="78"/>
    </row>
    <row r="46061" spans="50:50" ht="0" hidden="1" customHeight="1" x14ac:dyDescent="0.2">
      <c r="AX46061" s="78"/>
    </row>
    <row r="46062" spans="50:50" ht="0" hidden="1" customHeight="1" x14ac:dyDescent="0.2">
      <c r="AX46062" s="78"/>
    </row>
    <row r="46063" spans="50:50" ht="0" hidden="1" customHeight="1" x14ac:dyDescent="0.2">
      <c r="AX46063" s="78"/>
    </row>
    <row r="46064" spans="50:50" ht="0" hidden="1" customHeight="1" x14ac:dyDescent="0.2">
      <c r="AX46064" s="78"/>
    </row>
    <row r="46065" spans="50:50" ht="0" hidden="1" customHeight="1" x14ac:dyDescent="0.2">
      <c r="AX46065" s="78"/>
    </row>
    <row r="46066" spans="50:50" ht="0" hidden="1" customHeight="1" x14ac:dyDescent="0.2">
      <c r="AX46066" s="78"/>
    </row>
    <row r="46067" spans="50:50" ht="0" hidden="1" customHeight="1" x14ac:dyDescent="0.2">
      <c r="AX46067" s="78"/>
    </row>
    <row r="46068" spans="50:50" ht="0" hidden="1" customHeight="1" x14ac:dyDescent="0.2">
      <c r="AX46068" s="78"/>
    </row>
    <row r="46069" spans="50:50" ht="0" hidden="1" customHeight="1" x14ac:dyDescent="0.2">
      <c r="AX46069" s="78"/>
    </row>
    <row r="46070" spans="50:50" ht="0" hidden="1" customHeight="1" x14ac:dyDescent="0.2">
      <c r="AX46070" s="78"/>
    </row>
    <row r="46071" spans="50:50" ht="0" hidden="1" customHeight="1" x14ac:dyDescent="0.2">
      <c r="AX46071" s="78"/>
    </row>
    <row r="46072" spans="50:50" ht="0" hidden="1" customHeight="1" x14ac:dyDescent="0.2">
      <c r="AX46072" s="78"/>
    </row>
    <row r="46073" spans="50:50" ht="0" hidden="1" customHeight="1" x14ac:dyDescent="0.2">
      <c r="AX46073" s="78"/>
    </row>
    <row r="46074" spans="50:50" ht="0" hidden="1" customHeight="1" x14ac:dyDescent="0.2">
      <c r="AX46074" s="78"/>
    </row>
    <row r="46075" spans="50:50" ht="0" hidden="1" customHeight="1" x14ac:dyDescent="0.2">
      <c r="AX46075" s="78"/>
    </row>
    <row r="46076" spans="50:50" ht="0" hidden="1" customHeight="1" x14ac:dyDescent="0.2">
      <c r="AX46076" s="78"/>
    </row>
    <row r="46077" spans="50:50" ht="0" hidden="1" customHeight="1" x14ac:dyDescent="0.2">
      <c r="AX46077" s="78"/>
    </row>
    <row r="46078" spans="50:50" ht="0" hidden="1" customHeight="1" x14ac:dyDescent="0.2">
      <c r="AX46078" s="78"/>
    </row>
    <row r="46079" spans="50:50" ht="0" hidden="1" customHeight="1" x14ac:dyDescent="0.2">
      <c r="AX46079" s="78"/>
    </row>
    <row r="46080" spans="50:50" ht="0" hidden="1" customHeight="1" x14ac:dyDescent="0.2">
      <c r="AX46080" s="78"/>
    </row>
    <row r="46081" spans="50:50" ht="0" hidden="1" customHeight="1" x14ac:dyDescent="0.2">
      <c r="AX46081" s="78"/>
    </row>
    <row r="46082" spans="50:50" ht="0" hidden="1" customHeight="1" x14ac:dyDescent="0.2">
      <c r="AX46082" s="78"/>
    </row>
    <row r="46083" spans="50:50" ht="0" hidden="1" customHeight="1" x14ac:dyDescent="0.2">
      <c r="AX46083" s="78"/>
    </row>
    <row r="46084" spans="50:50" ht="0" hidden="1" customHeight="1" x14ac:dyDescent="0.2">
      <c r="AX46084" s="78"/>
    </row>
    <row r="46085" spans="50:50" ht="0" hidden="1" customHeight="1" x14ac:dyDescent="0.2">
      <c r="AX46085" s="78"/>
    </row>
    <row r="46086" spans="50:50" ht="0" hidden="1" customHeight="1" x14ac:dyDescent="0.2">
      <c r="AX46086" s="78"/>
    </row>
    <row r="46087" spans="50:50" ht="0" hidden="1" customHeight="1" x14ac:dyDescent="0.2">
      <c r="AX46087" s="78"/>
    </row>
    <row r="46088" spans="50:50" ht="0" hidden="1" customHeight="1" x14ac:dyDescent="0.2">
      <c r="AX46088" s="78"/>
    </row>
    <row r="46089" spans="50:50" ht="0" hidden="1" customHeight="1" x14ac:dyDescent="0.2">
      <c r="AX46089" s="78"/>
    </row>
    <row r="46090" spans="50:50" ht="0" hidden="1" customHeight="1" x14ac:dyDescent="0.2">
      <c r="AX46090" s="78"/>
    </row>
    <row r="46091" spans="50:50" ht="0" hidden="1" customHeight="1" x14ac:dyDescent="0.2">
      <c r="AX46091" s="78"/>
    </row>
    <row r="46092" spans="50:50" ht="0" hidden="1" customHeight="1" x14ac:dyDescent="0.2">
      <c r="AX46092" s="78"/>
    </row>
    <row r="46093" spans="50:50" ht="0" hidden="1" customHeight="1" x14ac:dyDescent="0.2">
      <c r="AX46093" s="78"/>
    </row>
    <row r="46094" spans="50:50" ht="0" hidden="1" customHeight="1" x14ac:dyDescent="0.2">
      <c r="AX46094" s="78"/>
    </row>
    <row r="46095" spans="50:50" ht="0" hidden="1" customHeight="1" x14ac:dyDescent="0.2">
      <c r="AX46095" s="78"/>
    </row>
    <row r="46096" spans="50:50" ht="0" hidden="1" customHeight="1" x14ac:dyDescent="0.2">
      <c r="AX46096" s="78"/>
    </row>
    <row r="46097" spans="50:50" ht="0" hidden="1" customHeight="1" x14ac:dyDescent="0.2">
      <c r="AX46097" s="78"/>
    </row>
    <row r="46098" spans="50:50" ht="0" hidden="1" customHeight="1" x14ac:dyDescent="0.2">
      <c r="AX46098" s="78"/>
    </row>
    <row r="46099" spans="50:50" ht="0" hidden="1" customHeight="1" x14ac:dyDescent="0.2">
      <c r="AX46099" s="78"/>
    </row>
    <row r="46100" spans="50:50" ht="0" hidden="1" customHeight="1" x14ac:dyDescent="0.2">
      <c r="AX46100" s="78"/>
    </row>
    <row r="46101" spans="50:50" ht="0" hidden="1" customHeight="1" x14ac:dyDescent="0.2">
      <c r="AX46101" s="78"/>
    </row>
    <row r="46102" spans="50:50" ht="0" hidden="1" customHeight="1" x14ac:dyDescent="0.2">
      <c r="AX46102" s="78"/>
    </row>
    <row r="46103" spans="50:50" ht="0" hidden="1" customHeight="1" x14ac:dyDescent="0.2">
      <c r="AX46103" s="78"/>
    </row>
    <row r="46104" spans="50:50" ht="0" hidden="1" customHeight="1" x14ac:dyDescent="0.2">
      <c r="AX46104" s="78"/>
    </row>
    <row r="46105" spans="50:50" ht="0" hidden="1" customHeight="1" x14ac:dyDescent="0.2">
      <c r="AX46105" s="78"/>
    </row>
    <row r="46106" spans="50:50" ht="0" hidden="1" customHeight="1" x14ac:dyDescent="0.2">
      <c r="AX46106" s="78"/>
    </row>
    <row r="46107" spans="50:50" ht="0" hidden="1" customHeight="1" x14ac:dyDescent="0.2">
      <c r="AX46107" s="78"/>
    </row>
    <row r="46108" spans="50:50" ht="0" hidden="1" customHeight="1" x14ac:dyDescent="0.2">
      <c r="AX46108" s="78"/>
    </row>
    <row r="46109" spans="50:50" ht="0" hidden="1" customHeight="1" x14ac:dyDescent="0.2">
      <c r="AX46109" s="78"/>
    </row>
    <row r="46110" spans="50:50" ht="0" hidden="1" customHeight="1" x14ac:dyDescent="0.2">
      <c r="AX46110" s="78"/>
    </row>
    <row r="46111" spans="50:50" ht="0" hidden="1" customHeight="1" x14ac:dyDescent="0.2">
      <c r="AX46111" s="78"/>
    </row>
    <row r="46112" spans="50:50" ht="0" hidden="1" customHeight="1" x14ac:dyDescent="0.2">
      <c r="AX46112" s="78"/>
    </row>
    <row r="46113" spans="50:50" ht="0" hidden="1" customHeight="1" x14ac:dyDescent="0.2">
      <c r="AX46113" s="78"/>
    </row>
    <row r="46114" spans="50:50" ht="0" hidden="1" customHeight="1" x14ac:dyDescent="0.2">
      <c r="AX46114" s="78"/>
    </row>
    <row r="46115" spans="50:50" ht="0" hidden="1" customHeight="1" x14ac:dyDescent="0.2">
      <c r="AX46115" s="78"/>
    </row>
    <row r="46116" spans="50:50" ht="0" hidden="1" customHeight="1" x14ac:dyDescent="0.2">
      <c r="AX46116" s="78"/>
    </row>
    <row r="46117" spans="50:50" ht="0" hidden="1" customHeight="1" x14ac:dyDescent="0.2">
      <c r="AX46117" s="78"/>
    </row>
    <row r="46118" spans="50:50" ht="0" hidden="1" customHeight="1" x14ac:dyDescent="0.2">
      <c r="AX46118" s="78"/>
    </row>
    <row r="46119" spans="50:50" ht="0" hidden="1" customHeight="1" x14ac:dyDescent="0.2">
      <c r="AX46119" s="78"/>
    </row>
    <row r="46120" spans="50:50" ht="0" hidden="1" customHeight="1" x14ac:dyDescent="0.2">
      <c r="AX46120" s="78"/>
    </row>
    <row r="46121" spans="50:50" ht="0" hidden="1" customHeight="1" x14ac:dyDescent="0.2">
      <c r="AX46121" s="78"/>
    </row>
    <row r="46122" spans="50:50" ht="0" hidden="1" customHeight="1" x14ac:dyDescent="0.2">
      <c r="AX46122" s="78"/>
    </row>
    <row r="46123" spans="50:50" ht="0" hidden="1" customHeight="1" x14ac:dyDescent="0.2">
      <c r="AX46123" s="78"/>
    </row>
    <row r="46124" spans="50:50" ht="0" hidden="1" customHeight="1" x14ac:dyDescent="0.2">
      <c r="AX46124" s="78"/>
    </row>
    <row r="46125" spans="50:50" ht="0" hidden="1" customHeight="1" x14ac:dyDescent="0.2">
      <c r="AX46125" s="78"/>
    </row>
    <row r="46126" spans="50:50" ht="0" hidden="1" customHeight="1" x14ac:dyDescent="0.2">
      <c r="AX46126" s="78"/>
    </row>
    <row r="46127" spans="50:50" ht="0" hidden="1" customHeight="1" x14ac:dyDescent="0.2">
      <c r="AX46127" s="78"/>
    </row>
    <row r="46128" spans="50:50" ht="0" hidden="1" customHeight="1" x14ac:dyDescent="0.2">
      <c r="AX46128" s="78"/>
    </row>
    <row r="46129" spans="50:50" ht="0" hidden="1" customHeight="1" x14ac:dyDescent="0.2">
      <c r="AX46129" s="78"/>
    </row>
    <row r="46130" spans="50:50" ht="0" hidden="1" customHeight="1" x14ac:dyDescent="0.2">
      <c r="AX46130" s="78"/>
    </row>
    <row r="46131" spans="50:50" ht="0" hidden="1" customHeight="1" x14ac:dyDescent="0.2">
      <c r="AX46131" s="78"/>
    </row>
    <row r="46132" spans="50:50" ht="0" hidden="1" customHeight="1" x14ac:dyDescent="0.2">
      <c r="AX46132" s="78"/>
    </row>
    <row r="46133" spans="50:50" ht="0" hidden="1" customHeight="1" x14ac:dyDescent="0.2">
      <c r="AX46133" s="78"/>
    </row>
    <row r="46134" spans="50:50" ht="0" hidden="1" customHeight="1" x14ac:dyDescent="0.2">
      <c r="AX46134" s="78"/>
    </row>
    <row r="46135" spans="50:50" ht="0" hidden="1" customHeight="1" x14ac:dyDescent="0.2">
      <c r="AX46135" s="78"/>
    </row>
    <row r="46136" spans="50:50" ht="0" hidden="1" customHeight="1" x14ac:dyDescent="0.2">
      <c r="AX46136" s="78"/>
    </row>
    <row r="46137" spans="50:50" ht="0" hidden="1" customHeight="1" x14ac:dyDescent="0.2">
      <c r="AX46137" s="78"/>
    </row>
    <row r="46138" spans="50:50" ht="0" hidden="1" customHeight="1" x14ac:dyDescent="0.2">
      <c r="AX46138" s="78"/>
    </row>
    <row r="46139" spans="50:50" ht="0" hidden="1" customHeight="1" x14ac:dyDescent="0.2">
      <c r="AX46139" s="78"/>
    </row>
    <row r="46140" spans="50:50" ht="0" hidden="1" customHeight="1" x14ac:dyDescent="0.2">
      <c r="AX46140" s="78"/>
    </row>
    <row r="46141" spans="50:50" ht="0" hidden="1" customHeight="1" x14ac:dyDescent="0.2">
      <c r="AX46141" s="78"/>
    </row>
    <row r="46142" spans="50:50" ht="0" hidden="1" customHeight="1" x14ac:dyDescent="0.2">
      <c r="AX46142" s="78"/>
    </row>
    <row r="46143" spans="50:50" ht="0" hidden="1" customHeight="1" x14ac:dyDescent="0.2">
      <c r="AX46143" s="78"/>
    </row>
    <row r="46144" spans="50:50" ht="0" hidden="1" customHeight="1" x14ac:dyDescent="0.2">
      <c r="AX46144" s="78"/>
    </row>
    <row r="46145" spans="50:50" ht="0" hidden="1" customHeight="1" x14ac:dyDescent="0.2">
      <c r="AX46145" s="78"/>
    </row>
    <row r="46146" spans="50:50" ht="0" hidden="1" customHeight="1" x14ac:dyDescent="0.2">
      <c r="AX46146" s="78"/>
    </row>
    <row r="46147" spans="50:50" ht="0" hidden="1" customHeight="1" x14ac:dyDescent="0.2">
      <c r="AX46147" s="78"/>
    </row>
    <row r="46148" spans="50:50" ht="0" hidden="1" customHeight="1" x14ac:dyDescent="0.2">
      <c r="AX46148" s="78"/>
    </row>
    <row r="46149" spans="50:50" ht="0" hidden="1" customHeight="1" x14ac:dyDescent="0.2">
      <c r="AX46149" s="78"/>
    </row>
    <row r="46150" spans="50:50" ht="0" hidden="1" customHeight="1" x14ac:dyDescent="0.2">
      <c r="AX46150" s="78"/>
    </row>
    <row r="46151" spans="50:50" ht="0" hidden="1" customHeight="1" x14ac:dyDescent="0.2">
      <c r="AX46151" s="78"/>
    </row>
    <row r="46152" spans="50:50" ht="0" hidden="1" customHeight="1" x14ac:dyDescent="0.2">
      <c r="AX46152" s="78"/>
    </row>
    <row r="46153" spans="50:50" ht="0" hidden="1" customHeight="1" x14ac:dyDescent="0.2">
      <c r="AX46153" s="78"/>
    </row>
    <row r="46154" spans="50:50" ht="0" hidden="1" customHeight="1" x14ac:dyDescent="0.2">
      <c r="AX46154" s="78"/>
    </row>
    <row r="46155" spans="50:50" ht="0" hidden="1" customHeight="1" x14ac:dyDescent="0.2">
      <c r="AX46155" s="78"/>
    </row>
    <row r="46156" spans="50:50" ht="0" hidden="1" customHeight="1" x14ac:dyDescent="0.2">
      <c r="AX46156" s="78"/>
    </row>
    <row r="46157" spans="50:50" ht="0" hidden="1" customHeight="1" x14ac:dyDescent="0.2">
      <c r="AX46157" s="78"/>
    </row>
    <row r="46158" spans="50:50" ht="0" hidden="1" customHeight="1" x14ac:dyDescent="0.2">
      <c r="AX46158" s="78"/>
    </row>
    <row r="46159" spans="50:50" ht="0" hidden="1" customHeight="1" x14ac:dyDescent="0.2">
      <c r="AX46159" s="78"/>
    </row>
    <row r="46160" spans="50:50" ht="0" hidden="1" customHeight="1" x14ac:dyDescent="0.2">
      <c r="AX46160" s="78"/>
    </row>
    <row r="46161" spans="50:50" ht="0" hidden="1" customHeight="1" x14ac:dyDescent="0.2">
      <c r="AX46161" s="78"/>
    </row>
    <row r="46162" spans="50:50" ht="0" hidden="1" customHeight="1" x14ac:dyDescent="0.2">
      <c r="AX46162" s="78"/>
    </row>
    <row r="46163" spans="50:50" ht="0" hidden="1" customHeight="1" x14ac:dyDescent="0.2">
      <c r="AX46163" s="78"/>
    </row>
    <row r="46164" spans="50:50" ht="0" hidden="1" customHeight="1" x14ac:dyDescent="0.2">
      <c r="AX46164" s="78"/>
    </row>
    <row r="46165" spans="50:50" ht="0" hidden="1" customHeight="1" x14ac:dyDescent="0.2">
      <c r="AX46165" s="78"/>
    </row>
    <row r="46166" spans="50:50" ht="0" hidden="1" customHeight="1" x14ac:dyDescent="0.2">
      <c r="AX46166" s="78"/>
    </row>
    <row r="46167" spans="50:50" ht="0" hidden="1" customHeight="1" x14ac:dyDescent="0.2">
      <c r="AX46167" s="78"/>
    </row>
    <row r="46168" spans="50:50" ht="0" hidden="1" customHeight="1" x14ac:dyDescent="0.2">
      <c r="AX46168" s="78"/>
    </row>
    <row r="46169" spans="50:50" ht="0" hidden="1" customHeight="1" x14ac:dyDescent="0.2">
      <c r="AX46169" s="78"/>
    </row>
    <row r="46170" spans="50:50" ht="0" hidden="1" customHeight="1" x14ac:dyDescent="0.2">
      <c r="AX46170" s="78"/>
    </row>
    <row r="46171" spans="50:50" ht="0" hidden="1" customHeight="1" x14ac:dyDescent="0.2">
      <c r="AX46171" s="78"/>
    </row>
    <row r="46172" spans="50:50" ht="0" hidden="1" customHeight="1" x14ac:dyDescent="0.2">
      <c r="AX46172" s="78"/>
    </row>
    <row r="46173" spans="50:50" ht="0" hidden="1" customHeight="1" x14ac:dyDescent="0.2">
      <c r="AX46173" s="78"/>
    </row>
    <row r="46174" spans="50:50" ht="0" hidden="1" customHeight="1" x14ac:dyDescent="0.2">
      <c r="AX46174" s="78"/>
    </row>
    <row r="46175" spans="50:50" ht="0" hidden="1" customHeight="1" x14ac:dyDescent="0.2">
      <c r="AX46175" s="78"/>
    </row>
    <row r="46176" spans="50:50" ht="0" hidden="1" customHeight="1" x14ac:dyDescent="0.2">
      <c r="AX46176" s="78"/>
    </row>
    <row r="46177" spans="50:50" ht="0" hidden="1" customHeight="1" x14ac:dyDescent="0.2">
      <c r="AX46177" s="78"/>
    </row>
    <row r="46178" spans="50:50" ht="0" hidden="1" customHeight="1" x14ac:dyDescent="0.2">
      <c r="AX46178" s="78"/>
    </row>
    <row r="46179" spans="50:50" ht="0" hidden="1" customHeight="1" x14ac:dyDescent="0.2">
      <c r="AX46179" s="78"/>
    </row>
    <row r="46180" spans="50:50" ht="0" hidden="1" customHeight="1" x14ac:dyDescent="0.2">
      <c r="AX46180" s="78"/>
    </row>
    <row r="46181" spans="50:50" ht="0" hidden="1" customHeight="1" x14ac:dyDescent="0.2">
      <c r="AX46181" s="78"/>
    </row>
    <row r="46182" spans="50:50" ht="0" hidden="1" customHeight="1" x14ac:dyDescent="0.2">
      <c r="AX46182" s="78"/>
    </row>
    <row r="46183" spans="50:50" ht="0" hidden="1" customHeight="1" x14ac:dyDescent="0.2">
      <c r="AX46183" s="78"/>
    </row>
    <row r="46184" spans="50:50" ht="0" hidden="1" customHeight="1" x14ac:dyDescent="0.2">
      <c r="AX46184" s="78"/>
    </row>
    <row r="46185" spans="50:50" ht="0" hidden="1" customHeight="1" x14ac:dyDescent="0.2">
      <c r="AX46185" s="78"/>
    </row>
    <row r="46186" spans="50:50" ht="0" hidden="1" customHeight="1" x14ac:dyDescent="0.2">
      <c r="AX46186" s="78"/>
    </row>
    <row r="46187" spans="50:50" ht="0" hidden="1" customHeight="1" x14ac:dyDescent="0.2">
      <c r="AX46187" s="78"/>
    </row>
    <row r="46188" spans="50:50" ht="0" hidden="1" customHeight="1" x14ac:dyDescent="0.2">
      <c r="AX46188" s="78"/>
    </row>
    <row r="46189" spans="50:50" ht="0" hidden="1" customHeight="1" x14ac:dyDescent="0.2">
      <c r="AX46189" s="78"/>
    </row>
    <row r="46190" spans="50:50" ht="0" hidden="1" customHeight="1" x14ac:dyDescent="0.2">
      <c r="AX46190" s="78"/>
    </row>
    <row r="46191" spans="50:50" ht="0" hidden="1" customHeight="1" x14ac:dyDescent="0.2">
      <c r="AX46191" s="78"/>
    </row>
    <row r="46192" spans="50:50" ht="0" hidden="1" customHeight="1" x14ac:dyDescent="0.2">
      <c r="AX46192" s="78"/>
    </row>
    <row r="46193" spans="50:50" ht="0" hidden="1" customHeight="1" x14ac:dyDescent="0.2">
      <c r="AX46193" s="78"/>
    </row>
    <row r="46194" spans="50:50" ht="0" hidden="1" customHeight="1" x14ac:dyDescent="0.2">
      <c r="AX46194" s="78"/>
    </row>
    <row r="46195" spans="50:50" ht="0" hidden="1" customHeight="1" x14ac:dyDescent="0.2">
      <c r="AX46195" s="78"/>
    </row>
    <row r="46196" spans="50:50" ht="0" hidden="1" customHeight="1" x14ac:dyDescent="0.2">
      <c r="AX46196" s="78"/>
    </row>
    <row r="46197" spans="50:50" ht="0" hidden="1" customHeight="1" x14ac:dyDescent="0.2">
      <c r="AX46197" s="78"/>
    </row>
    <row r="46198" spans="50:50" ht="0" hidden="1" customHeight="1" x14ac:dyDescent="0.2">
      <c r="AX46198" s="78"/>
    </row>
    <row r="46199" spans="50:50" ht="0" hidden="1" customHeight="1" x14ac:dyDescent="0.2">
      <c r="AX46199" s="78"/>
    </row>
    <row r="46200" spans="50:50" ht="0" hidden="1" customHeight="1" x14ac:dyDescent="0.2">
      <c r="AX46200" s="78"/>
    </row>
    <row r="46201" spans="50:50" ht="0" hidden="1" customHeight="1" x14ac:dyDescent="0.2">
      <c r="AX46201" s="78"/>
    </row>
    <row r="46202" spans="50:50" ht="0" hidden="1" customHeight="1" x14ac:dyDescent="0.2">
      <c r="AX46202" s="78"/>
    </row>
    <row r="46203" spans="50:50" ht="0" hidden="1" customHeight="1" x14ac:dyDescent="0.2">
      <c r="AX46203" s="78"/>
    </row>
    <row r="46204" spans="50:50" ht="0" hidden="1" customHeight="1" x14ac:dyDescent="0.2">
      <c r="AX46204" s="78"/>
    </row>
    <row r="46205" spans="50:50" ht="0" hidden="1" customHeight="1" x14ac:dyDescent="0.2">
      <c r="AX46205" s="78"/>
    </row>
    <row r="46206" spans="50:50" ht="0" hidden="1" customHeight="1" x14ac:dyDescent="0.2">
      <c r="AX46206" s="78"/>
    </row>
    <row r="46207" spans="50:50" ht="0" hidden="1" customHeight="1" x14ac:dyDescent="0.2">
      <c r="AX46207" s="78"/>
    </row>
    <row r="46208" spans="50:50" ht="0" hidden="1" customHeight="1" x14ac:dyDescent="0.2">
      <c r="AX46208" s="78"/>
    </row>
    <row r="46209" spans="50:50" ht="0" hidden="1" customHeight="1" x14ac:dyDescent="0.2">
      <c r="AX46209" s="78"/>
    </row>
    <row r="46210" spans="50:50" ht="0" hidden="1" customHeight="1" x14ac:dyDescent="0.2">
      <c r="AX46210" s="78"/>
    </row>
    <row r="46211" spans="50:50" ht="0" hidden="1" customHeight="1" x14ac:dyDescent="0.2">
      <c r="AX46211" s="78"/>
    </row>
    <row r="46212" spans="50:50" ht="0" hidden="1" customHeight="1" x14ac:dyDescent="0.2">
      <c r="AX46212" s="78"/>
    </row>
    <row r="46213" spans="50:50" ht="0" hidden="1" customHeight="1" x14ac:dyDescent="0.2">
      <c r="AX46213" s="78"/>
    </row>
    <row r="46214" spans="50:50" ht="0" hidden="1" customHeight="1" x14ac:dyDescent="0.2">
      <c r="AX46214" s="78"/>
    </row>
    <row r="46215" spans="50:50" ht="0" hidden="1" customHeight="1" x14ac:dyDescent="0.2">
      <c r="AX46215" s="78"/>
    </row>
    <row r="46216" spans="50:50" ht="0" hidden="1" customHeight="1" x14ac:dyDescent="0.2">
      <c r="AX46216" s="78"/>
    </row>
    <row r="46217" spans="50:50" ht="0" hidden="1" customHeight="1" x14ac:dyDescent="0.2">
      <c r="AX46217" s="78"/>
    </row>
    <row r="46218" spans="50:50" ht="0" hidden="1" customHeight="1" x14ac:dyDescent="0.2">
      <c r="AX46218" s="78"/>
    </row>
    <row r="46219" spans="50:50" ht="0" hidden="1" customHeight="1" x14ac:dyDescent="0.2">
      <c r="AX46219" s="78"/>
    </row>
    <row r="46220" spans="50:50" ht="0" hidden="1" customHeight="1" x14ac:dyDescent="0.2">
      <c r="AX46220" s="78"/>
    </row>
    <row r="46221" spans="50:50" ht="0" hidden="1" customHeight="1" x14ac:dyDescent="0.2">
      <c r="AX46221" s="78"/>
    </row>
    <row r="46222" spans="50:50" ht="0" hidden="1" customHeight="1" x14ac:dyDescent="0.2">
      <c r="AX46222" s="78"/>
    </row>
    <row r="46223" spans="50:50" ht="0" hidden="1" customHeight="1" x14ac:dyDescent="0.2">
      <c r="AX46223" s="78"/>
    </row>
    <row r="46224" spans="50:50" ht="0" hidden="1" customHeight="1" x14ac:dyDescent="0.2">
      <c r="AX46224" s="78"/>
    </row>
    <row r="46225" spans="50:50" ht="0" hidden="1" customHeight="1" x14ac:dyDescent="0.2">
      <c r="AX46225" s="78"/>
    </row>
    <row r="46226" spans="50:50" ht="0" hidden="1" customHeight="1" x14ac:dyDescent="0.2">
      <c r="AX46226" s="78"/>
    </row>
    <row r="46227" spans="50:50" ht="0" hidden="1" customHeight="1" x14ac:dyDescent="0.2">
      <c r="AX46227" s="78"/>
    </row>
    <row r="46228" spans="50:50" ht="0" hidden="1" customHeight="1" x14ac:dyDescent="0.2">
      <c r="AX46228" s="78"/>
    </row>
    <row r="46229" spans="50:50" ht="0" hidden="1" customHeight="1" x14ac:dyDescent="0.2">
      <c r="AX46229" s="78"/>
    </row>
    <row r="46230" spans="50:50" ht="0" hidden="1" customHeight="1" x14ac:dyDescent="0.2">
      <c r="AX46230" s="78"/>
    </row>
    <row r="46231" spans="50:50" ht="0" hidden="1" customHeight="1" x14ac:dyDescent="0.2">
      <c r="AX46231" s="78"/>
    </row>
    <row r="46232" spans="50:50" ht="0" hidden="1" customHeight="1" x14ac:dyDescent="0.2">
      <c r="AX46232" s="78"/>
    </row>
    <row r="46233" spans="50:50" ht="0" hidden="1" customHeight="1" x14ac:dyDescent="0.2">
      <c r="AX46233" s="78"/>
    </row>
    <row r="46234" spans="50:50" ht="0" hidden="1" customHeight="1" x14ac:dyDescent="0.2">
      <c r="AX46234" s="78"/>
    </row>
    <row r="46235" spans="50:50" ht="0" hidden="1" customHeight="1" x14ac:dyDescent="0.2">
      <c r="AX46235" s="78"/>
    </row>
    <row r="46236" spans="50:50" ht="0" hidden="1" customHeight="1" x14ac:dyDescent="0.2">
      <c r="AX46236" s="78"/>
    </row>
    <row r="46237" spans="50:50" ht="0" hidden="1" customHeight="1" x14ac:dyDescent="0.2">
      <c r="AX46237" s="78"/>
    </row>
    <row r="46238" spans="50:50" ht="0" hidden="1" customHeight="1" x14ac:dyDescent="0.2">
      <c r="AX46238" s="78"/>
    </row>
    <row r="46239" spans="50:50" ht="0" hidden="1" customHeight="1" x14ac:dyDescent="0.2">
      <c r="AX46239" s="78"/>
    </row>
    <row r="46240" spans="50:50" ht="0" hidden="1" customHeight="1" x14ac:dyDescent="0.2">
      <c r="AX46240" s="78"/>
    </row>
    <row r="46241" spans="50:50" ht="0" hidden="1" customHeight="1" x14ac:dyDescent="0.2">
      <c r="AX46241" s="78"/>
    </row>
    <row r="46242" spans="50:50" ht="0" hidden="1" customHeight="1" x14ac:dyDescent="0.2">
      <c r="AX46242" s="78"/>
    </row>
    <row r="46243" spans="50:50" ht="0" hidden="1" customHeight="1" x14ac:dyDescent="0.2">
      <c r="AX46243" s="78"/>
    </row>
    <row r="46244" spans="50:50" ht="0" hidden="1" customHeight="1" x14ac:dyDescent="0.2">
      <c r="AX46244" s="78"/>
    </row>
    <row r="46245" spans="50:50" ht="0" hidden="1" customHeight="1" x14ac:dyDescent="0.2">
      <c r="AX46245" s="78"/>
    </row>
    <row r="46246" spans="50:50" ht="0" hidden="1" customHeight="1" x14ac:dyDescent="0.2">
      <c r="AX46246" s="78"/>
    </row>
    <row r="46247" spans="50:50" ht="0" hidden="1" customHeight="1" x14ac:dyDescent="0.2">
      <c r="AX46247" s="78"/>
    </row>
    <row r="46248" spans="50:50" ht="0" hidden="1" customHeight="1" x14ac:dyDescent="0.2">
      <c r="AX46248" s="78"/>
    </row>
    <row r="46249" spans="50:50" ht="0" hidden="1" customHeight="1" x14ac:dyDescent="0.2">
      <c r="AX46249" s="78"/>
    </row>
    <row r="46250" spans="50:50" ht="0" hidden="1" customHeight="1" x14ac:dyDescent="0.2">
      <c r="AX46250" s="78"/>
    </row>
    <row r="46251" spans="50:50" ht="0" hidden="1" customHeight="1" x14ac:dyDescent="0.2">
      <c r="AX46251" s="78"/>
    </row>
    <row r="46252" spans="50:50" ht="0" hidden="1" customHeight="1" x14ac:dyDescent="0.2">
      <c r="AX46252" s="78"/>
    </row>
    <row r="46253" spans="50:50" ht="0" hidden="1" customHeight="1" x14ac:dyDescent="0.2">
      <c r="AX46253" s="78"/>
    </row>
    <row r="46254" spans="50:50" ht="0" hidden="1" customHeight="1" x14ac:dyDescent="0.2">
      <c r="AX46254" s="78"/>
    </row>
    <row r="46255" spans="50:50" ht="0" hidden="1" customHeight="1" x14ac:dyDescent="0.2">
      <c r="AX46255" s="78"/>
    </row>
    <row r="46256" spans="50:50" ht="0" hidden="1" customHeight="1" x14ac:dyDescent="0.2">
      <c r="AX46256" s="78"/>
    </row>
    <row r="46257" spans="50:50" ht="0" hidden="1" customHeight="1" x14ac:dyDescent="0.2">
      <c r="AX46257" s="78"/>
    </row>
    <row r="46258" spans="50:50" ht="0" hidden="1" customHeight="1" x14ac:dyDescent="0.2">
      <c r="AX46258" s="78"/>
    </row>
    <row r="46259" spans="50:50" ht="0" hidden="1" customHeight="1" x14ac:dyDescent="0.2">
      <c r="AX46259" s="78"/>
    </row>
    <row r="46260" spans="50:50" ht="0" hidden="1" customHeight="1" x14ac:dyDescent="0.2">
      <c r="AX46260" s="78"/>
    </row>
    <row r="46261" spans="50:50" ht="0" hidden="1" customHeight="1" x14ac:dyDescent="0.2">
      <c r="AX46261" s="78"/>
    </row>
    <row r="46262" spans="50:50" ht="0" hidden="1" customHeight="1" x14ac:dyDescent="0.2">
      <c r="AX46262" s="78"/>
    </row>
    <row r="46263" spans="50:50" ht="0" hidden="1" customHeight="1" x14ac:dyDescent="0.2">
      <c r="AX46263" s="78"/>
    </row>
    <row r="46264" spans="50:50" ht="0" hidden="1" customHeight="1" x14ac:dyDescent="0.2">
      <c r="AX46264" s="78"/>
    </row>
    <row r="46265" spans="50:50" ht="0" hidden="1" customHeight="1" x14ac:dyDescent="0.2">
      <c r="AX46265" s="78"/>
    </row>
    <row r="46266" spans="50:50" ht="0" hidden="1" customHeight="1" x14ac:dyDescent="0.2">
      <c r="AX46266" s="78"/>
    </row>
    <row r="46267" spans="50:50" ht="0" hidden="1" customHeight="1" x14ac:dyDescent="0.2">
      <c r="AX46267" s="78"/>
    </row>
    <row r="46268" spans="50:50" ht="0" hidden="1" customHeight="1" x14ac:dyDescent="0.2">
      <c r="AX46268" s="78"/>
    </row>
    <row r="46269" spans="50:50" ht="0" hidden="1" customHeight="1" x14ac:dyDescent="0.2">
      <c r="AX46269" s="78"/>
    </row>
    <row r="46270" spans="50:50" ht="0" hidden="1" customHeight="1" x14ac:dyDescent="0.2">
      <c r="AX46270" s="78"/>
    </row>
    <row r="46271" spans="50:50" ht="0" hidden="1" customHeight="1" x14ac:dyDescent="0.2">
      <c r="AX46271" s="78"/>
    </row>
    <row r="46272" spans="50:50" ht="0" hidden="1" customHeight="1" x14ac:dyDescent="0.2">
      <c r="AX46272" s="78"/>
    </row>
    <row r="46273" spans="50:50" ht="0" hidden="1" customHeight="1" x14ac:dyDescent="0.2">
      <c r="AX46273" s="78"/>
    </row>
    <row r="46274" spans="50:50" ht="0" hidden="1" customHeight="1" x14ac:dyDescent="0.2">
      <c r="AX46274" s="78"/>
    </row>
    <row r="46275" spans="50:50" ht="0" hidden="1" customHeight="1" x14ac:dyDescent="0.2">
      <c r="AX46275" s="78"/>
    </row>
    <row r="46276" spans="50:50" ht="0" hidden="1" customHeight="1" x14ac:dyDescent="0.2">
      <c r="AX46276" s="78"/>
    </row>
    <row r="46277" spans="50:50" ht="0" hidden="1" customHeight="1" x14ac:dyDescent="0.2">
      <c r="AX46277" s="78"/>
    </row>
    <row r="46278" spans="50:50" ht="0" hidden="1" customHeight="1" x14ac:dyDescent="0.2">
      <c r="AX46278" s="78"/>
    </row>
    <row r="46279" spans="50:50" ht="0" hidden="1" customHeight="1" x14ac:dyDescent="0.2">
      <c r="AX46279" s="78"/>
    </row>
    <row r="46280" spans="50:50" ht="0" hidden="1" customHeight="1" x14ac:dyDescent="0.2">
      <c r="AX46280" s="78"/>
    </row>
    <row r="46281" spans="50:50" ht="0" hidden="1" customHeight="1" x14ac:dyDescent="0.2">
      <c r="AX46281" s="78"/>
    </row>
    <row r="46282" spans="50:50" ht="0" hidden="1" customHeight="1" x14ac:dyDescent="0.2">
      <c r="AX46282" s="78"/>
    </row>
    <row r="46283" spans="50:50" ht="0" hidden="1" customHeight="1" x14ac:dyDescent="0.2">
      <c r="AX46283" s="78"/>
    </row>
    <row r="46284" spans="50:50" ht="0" hidden="1" customHeight="1" x14ac:dyDescent="0.2">
      <c r="AX46284" s="78"/>
    </row>
    <row r="46285" spans="50:50" ht="0" hidden="1" customHeight="1" x14ac:dyDescent="0.2">
      <c r="AX46285" s="78"/>
    </row>
    <row r="46286" spans="50:50" ht="0" hidden="1" customHeight="1" x14ac:dyDescent="0.2">
      <c r="AX46286" s="78"/>
    </row>
    <row r="46287" spans="50:50" ht="0" hidden="1" customHeight="1" x14ac:dyDescent="0.2">
      <c r="AX46287" s="78"/>
    </row>
    <row r="46288" spans="50:50" ht="0" hidden="1" customHeight="1" x14ac:dyDescent="0.2">
      <c r="AX46288" s="78"/>
    </row>
    <row r="46289" spans="50:50" ht="0" hidden="1" customHeight="1" x14ac:dyDescent="0.2">
      <c r="AX46289" s="78"/>
    </row>
    <row r="46290" spans="50:50" ht="0" hidden="1" customHeight="1" x14ac:dyDescent="0.2">
      <c r="AX46290" s="78"/>
    </row>
    <row r="46291" spans="50:50" ht="0" hidden="1" customHeight="1" x14ac:dyDescent="0.2">
      <c r="AX46291" s="78"/>
    </row>
    <row r="46292" spans="50:50" ht="0" hidden="1" customHeight="1" x14ac:dyDescent="0.2">
      <c r="AX46292" s="78"/>
    </row>
    <row r="46293" spans="50:50" ht="0" hidden="1" customHeight="1" x14ac:dyDescent="0.2">
      <c r="AX46293" s="78"/>
    </row>
    <row r="46294" spans="50:50" ht="0" hidden="1" customHeight="1" x14ac:dyDescent="0.2">
      <c r="AX46294" s="78"/>
    </row>
    <row r="46295" spans="50:50" ht="0" hidden="1" customHeight="1" x14ac:dyDescent="0.2">
      <c r="AX46295" s="78"/>
    </row>
    <row r="46296" spans="50:50" ht="0" hidden="1" customHeight="1" x14ac:dyDescent="0.2">
      <c r="AX46296" s="78"/>
    </row>
    <row r="46297" spans="50:50" ht="0" hidden="1" customHeight="1" x14ac:dyDescent="0.2">
      <c r="AX46297" s="78"/>
    </row>
    <row r="46298" spans="50:50" ht="0" hidden="1" customHeight="1" x14ac:dyDescent="0.2">
      <c r="AX46298" s="78"/>
    </row>
    <row r="46299" spans="50:50" ht="0" hidden="1" customHeight="1" x14ac:dyDescent="0.2">
      <c r="AX46299" s="78"/>
    </row>
    <row r="46300" spans="50:50" ht="0" hidden="1" customHeight="1" x14ac:dyDescent="0.2">
      <c r="AX46300" s="78"/>
    </row>
    <row r="46301" spans="50:50" ht="0" hidden="1" customHeight="1" x14ac:dyDescent="0.2">
      <c r="AX46301" s="78"/>
    </row>
    <row r="46302" spans="50:50" ht="0" hidden="1" customHeight="1" x14ac:dyDescent="0.2">
      <c r="AX46302" s="78"/>
    </row>
    <row r="46303" spans="50:50" ht="0" hidden="1" customHeight="1" x14ac:dyDescent="0.2">
      <c r="AX46303" s="78"/>
    </row>
    <row r="46304" spans="50:50" ht="0" hidden="1" customHeight="1" x14ac:dyDescent="0.2">
      <c r="AX46304" s="78"/>
    </row>
    <row r="46305" spans="50:50" ht="0" hidden="1" customHeight="1" x14ac:dyDescent="0.2">
      <c r="AX46305" s="78"/>
    </row>
    <row r="46306" spans="50:50" ht="0" hidden="1" customHeight="1" x14ac:dyDescent="0.2">
      <c r="AX46306" s="78"/>
    </row>
    <row r="46307" spans="50:50" ht="0" hidden="1" customHeight="1" x14ac:dyDescent="0.2">
      <c r="AX46307" s="78"/>
    </row>
    <row r="46308" spans="50:50" ht="0" hidden="1" customHeight="1" x14ac:dyDescent="0.2">
      <c r="AX46308" s="78"/>
    </row>
    <row r="46309" spans="50:50" ht="0" hidden="1" customHeight="1" x14ac:dyDescent="0.2">
      <c r="AX46309" s="78"/>
    </row>
    <row r="46310" spans="50:50" ht="0" hidden="1" customHeight="1" x14ac:dyDescent="0.2">
      <c r="AX46310" s="78"/>
    </row>
    <row r="46311" spans="50:50" ht="0" hidden="1" customHeight="1" x14ac:dyDescent="0.2">
      <c r="AX46311" s="78"/>
    </row>
    <row r="46312" spans="50:50" ht="0" hidden="1" customHeight="1" x14ac:dyDescent="0.2">
      <c r="AX46312" s="78"/>
    </row>
    <row r="46313" spans="50:50" ht="0" hidden="1" customHeight="1" x14ac:dyDescent="0.2">
      <c r="AX46313" s="78"/>
    </row>
    <row r="46314" spans="50:50" ht="0" hidden="1" customHeight="1" x14ac:dyDescent="0.2">
      <c r="AX46314" s="78"/>
    </row>
    <row r="46315" spans="50:50" ht="0" hidden="1" customHeight="1" x14ac:dyDescent="0.2">
      <c r="AX46315" s="78"/>
    </row>
    <row r="46316" spans="50:50" ht="0" hidden="1" customHeight="1" x14ac:dyDescent="0.2">
      <c r="AX46316" s="78"/>
    </row>
    <row r="46317" spans="50:50" ht="0" hidden="1" customHeight="1" x14ac:dyDescent="0.2">
      <c r="AX46317" s="78"/>
    </row>
    <row r="46318" spans="50:50" ht="0" hidden="1" customHeight="1" x14ac:dyDescent="0.2">
      <c r="AX46318" s="78"/>
    </row>
    <row r="46319" spans="50:50" ht="0" hidden="1" customHeight="1" x14ac:dyDescent="0.2">
      <c r="AX46319" s="78"/>
    </row>
    <row r="46320" spans="50:50" ht="0" hidden="1" customHeight="1" x14ac:dyDescent="0.2">
      <c r="AX46320" s="78"/>
    </row>
    <row r="46321" spans="50:50" ht="0" hidden="1" customHeight="1" x14ac:dyDescent="0.2">
      <c r="AX46321" s="78"/>
    </row>
    <row r="46322" spans="50:50" ht="0" hidden="1" customHeight="1" x14ac:dyDescent="0.2">
      <c r="AX46322" s="78"/>
    </row>
    <row r="46323" spans="50:50" ht="0" hidden="1" customHeight="1" x14ac:dyDescent="0.2">
      <c r="AX46323" s="78"/>
    </row>
    <row r="46324" spans="50:50" ht="0" hidden="1" customHeight="1" x14ac:dyDescent="0.2">
      <c r="AX46324" s="78"/>
    </row>
    <row r="46325" spans="50:50" ht="0" hidden="1" customHeight="1" x14ac:dyDescent="0.2">
      <c r="AX46325" s="78"/>
    </row>
    <row r="46326" spans="50:50" ht="0" hidden="1" customHeight="1" x14ac:dyDescent="0.2">
      <c r="AX46326" s="78"/>
    </row>
    <row r="46327" spans="50:50" ht="0" hidden="1" customHeight="1" x14ac:dyDescent="0.2">
      <c r="AX46327" s="78"/>
    </row>
    <row r="46328" spans="50:50" ht="0" hidden="1" customHeight="1" x14ac:dyDescent="0.2">
      <c r="AX46328" s="78"/>
    </row>
    <row r="46329" spans="50:50" ht="0" hidden="1" customHeight="1" x14ac:dyDescent="0.2">
      <c r="AX46329" s="78"/>
    </row>
    <row r="46330" spans="50:50" ht="0" hidden="1" customHeight="1" x14ac:dyDescent="0.2">
      <c r="AX46330" s="78"/>
    </row>
    <row r="46331" spans="50:50" ht="0" hidden="1" customHeight="1" x14ac:dyDescent="0.2">
      <c r="AX46331" s="78"/>
    </row>
    <row r="46332" spans="50:50" ht="0" hidden="1" customHeight="1" x14ac:dyDescent="0.2">
      <c r="AX46332" s="78"/>
    </row>
    <row r="46333" spans="50:50" ht="0" hidden="1" customHeight="1" x14ac:dyDescent="0.2">
      <c r="AX46333" s="78"/>
    </row>
    <row r="46334" spans="50:50" ht="0" hidden="1" customHeight="1" x14ac:dyDescent="0.2">
      <c r="AX46334" s="78"/>
    </row>
    <row r="46335" spans="50:50" ht="0" hidden="1" customHeight="1" x14ac:dyDescent="0.2">
      <c r="AX46335" s="78"/>
    </row>
    <row r="46336" spans="50:50" ht="0" hidden="1" customHeight="1" x14ac:dyDescent="0.2">
      <c r="AX46336" s="78"/>
    </row>
    <row r="46337" spans="50:50" ht="0" hidden="1" customHeight="1" x14ac:dyDescent="0.2">
      <c r="AX46337" s="78"/>
    </row>
    <row r="46338" spans="50:50" ht="0" hidden="1" customHeight="1" x14ac:dyDescent="0.2">
      <c r="AX46338" s="78"/>
    </row>
    <row r="46339" spans="50:50" ht="0" hidden="1" customHeight="1" x14ac:dyDescent="0.2">
      <c r="AX46339" s="78"/>
    </row>
    <row r="46340" spans="50:50" ht="0" hidden="1" customHeight="1" x14ac:dyDescent="0.2">
      <c r="AX46340" s="78"/>
    </row>
    <row r="46341" spans="50:50" ht="0" hidden="1" customHeight="1" x14ac:dyDescent="0.2">
      <c r="AX46341" s="78"/>
    </row>
    <row r="46342" spans="50:50" ht="0" hidden="1" customHeight="1" x14ac:dyDescent="0.2">
      <c r="AX46342" s="78"/>
    </row>
    <row r="46343" spans="50:50" ht="0" hidden="1" customHeight="1" x14ac:dyDescent="0.2">
      <c r="AX46343" s="78"/>
    </row>
    <row r="46344" spans="50:50" ht="0" hidden="1" customHeight="1" x14ac:dyDescent="0.2">
      <c r="AX46344" s="78"/>
    </row>
    <row r="46345" spans="50:50" ht="0" hidden="1" customHeight="1" x14ac:dyDescent="0.2">
      <c r="AX46345" s="78"/>
    </row>
    <row r="46346" spans="50:50" ht="0" hidden="1" customHeight="1" x14ac:dyDescent="0.2">
      <c r="AX46346" s="78"/>
    </row>
    <row r="46347" spans="50:50" ht="0" hidden="1" customHeight="1" x14ac:dyDescent="0.2">
      <c r="AX46347" s="78"/>
    </row>
    <row r="46348" spans="50:50" ht="0" hidden="1" customHeight="1" x14ac:dyDescent="0.2">
      <c r="AX46348" s="78"/>
    </row>
    <row r="46349" spans="50:50" ht="0" hidden="1" customHeight="1" x14ac:dyDescent="0.2">
      <c r="AX46349" s="78"/>
    </row>
    <row r="46350" spans="50:50" ht="0" hidden="1" customHeight="1" x14ac:dyDescent="0.2">
      <c r="AX46350" s="78"/>
    </row>
    <row r="46351" spans="50:50" ht="0" hidden="1" customHeight="1" x14ac:dyDescent="0.2">
      <c r="AX46351" s="78"/>
    </row>
    <row r="46352" spans="50:50" ht="0" hidden="1" customHeight="1" x14ac:dyDescent="0.2">
      <c r="AX46352" s="78"/>
    </row>
    <row r="46353" spans="50:50" ht="0" hidden="1" customHeight="1" x14ac:dyDescent="0.2">
      <c r="AX46353" s="78"/>
    </row>
    <row r="46354" spans="50:50" ht="0" hidden="1" customHeight="1" x14ac:dyDescent="0.2">
      <c r="AX46354" s="78"/>
    </row>
    <row r="46355" spans="50:50" ht="0" hidden="1" customHeight="1" x14ac:dyDescent="0.2">
      <c r="AX46355" s="78"/>
    </row>
    <row r="46356" spans="50:50" ht="0" hidden="1" customHeight="1" x14ac:dyDescent="0.2">
      <c r="AX46356" s="78"/>
    </row>
    <row r="46357" spans="50:50" ht="0" hidden="1" customHeight="1" x14ac:dyDescent="0.2">
      <c r="AX46357" s="78"/>
    </row>
    <row r="46358" spans="50:50" ht="0" hidden="1" customHeight="1" x14ac:dyDescent="0.2">
      <c r="AX46358" s="78"/>
    </row>
    <row r="46359" spans="50:50" ht="0" hidden="1" customHeight="1" x14ac:dyDescent="0.2">
      <c r="AX46359" s="78"/>
    </row>
    <row r="46360" spans="50:50" ht="0" hidden="1" customHeight="1" x14ac:dyDescent="0.2">
      <c r="AX46360" s="78"/>
    </row>
    <row r="46361" spans="50:50" ht="0" hidden="1" customHeight="1" x14ac:dyDescent="0.2">
      <c r="AX46361" s="78"/>
    </row>
    <row r="46362" spans="50:50" ht="0" hidden="1" customHeight="1" x14ac:dyDescent="0.2">
      <c r="AX46362" s="78"/>
    </row>
    <row r="46363" spans="50:50" ht="0" hidden="1" customHeight="1" x14ac:dyDescent="0.2">
      <c r="AX46363" s="78"/>
    </row>
    <row r="46364" spans="50:50" ht="0" hidden="1" customHeight="1" x14ac:dyDescent="0.2">
      <c r="AX46364" s="78"/>
    </row>
    <row r="46365" spans="50:50" ht="0" hidden="1" customHeight="1" x14ac:dyDescent="0.2">
      <c r="AX46365" s="78"/>
    </row>
    <row r="46366" spans="50:50" ht="0" hidden="1" customHeight="1" x14ac:dyDescent="0.2">
      <c r="AX46366" s="78"/>
    </row>
    <row r="46367" spans="50:50" ht="0" hidden="1" customHeight="1" x14ac:dyDescent="0.2">
      <c r="AX46367" s="78"/>
    </row>
    <row r="46368" spans="50:50" ht="0" hidden="1" customHeight="1" x14ac:dyDescent="0.2">
      <c r="AX46368" s="78"/>
    </row>
    <row r="46369" spans="50:50" ht="0" hidden="1" customHeight="1" x14ac:dyDescent="0.2">
      <c r="AX46369" s="78"/>
    </row>
    <row r="46370" spans="50:50" ht="0" hidden="1" customHeight="1" x14ac:dyDescent="0.2">
      <c r="AX46370" s="78"/>
    </row>
    <row r="46371" spans="50:50" ht="0" hidden="1" customHeight="1" x14ac:dyDescent="0.2">
      <c r="AX46371" s="78"/>
    </row>
    <row r="46372" spans="50:50" ht="0" hidden="1" customHeight="1" x14ac:dyDescent="0.2">
      <c r="AX46372" s="78"/>
    </row>
    <row r="46373" spans="50:50" ht="0" hidden="1" customHeight="1" x14ac:dyDescent="0.2">
      <c r="AX46373" s="78"/>
    </row>
    <row r="46374" spans="50:50" ht="0" hidden="1" customHeight="1" x14ac:dyDescent="0.2">
      <c r="AX46374" s="78"/>
    </row>
    <row r="46375" spans="50:50" ht="0" hidden="1" customHeight="1" x14ac:dyDescent="0.2">
      <c r="AX46375" s="78"/>
    </row>
    <row r="46376" spans="50:50" ht="0" hidden="1" customHeight="1" x14ac:dyDescent="0.2">
      <c r="AX46376" s="78"/>
    </row>
    <row r="46377" spans="50:50" ht="0" hidden="1" customHeight="1" x14ac:dyDescent="0.2">
      <c r="AX46377" s="78"/>
    </row>
    <row r="46378" spans="50:50" ht="0" hidden="1" customHeight="1" x14ac:dyDescent="0.2">
      <c r="AX46378" s="78"/>
    </row>
    <row r="46379" spans="50:50" ht="0" hidden="1" customHeight="1" x14ac:dyDescent="0.2">
      <c r="AX46379" s="78"/>
    </row>
    <row r="46380" spans="50:50" ht="0" hidden="1" customHeight="1" x14ac:dyDescent="0.2">
      <c r="AX46380" s="78"/>
    </row>
    <row r="46381" spans="50:50" ht="0" hidden="1" customHeight="1" x14ac:dyDescent="0.2">
      <c r="AX46381" s="78"/>
    </row>
    <row r="46382" spans="50:50" ht="0" hidden="1" customHeight="1" x14ac:dyDescent="0.2">
      <c r="AX46382" s="78"/>
    </row>
    <row r="46383" spans="50:50" ht="0" hidden="1" customHeight="1" x14ac:dyDescent="0.2">
      <c r="AX46383" s="78"/>
    </row>
    <row r="46384" spans="50:50" ht="0" hidden="1" customHeight="1" x14ac:dyDescent="0.2">
      <c r="AX46384" s="78"/>
    </row>
    <row r="46385" spans="50:50" ht="0" hidden="1" customHeight="1" x14ac:dyDescent="0.2">
      <c r="AX46385" s="78"/>
    </row>
    <row r="46386" spans="50:50" ht="0" hidden="1" customHeight="1" x14ac:dyDescent="0.2">
      <c r="AX46386" s="78"/>
    </row>
    <row r="46387" spans="50:50" ht="0" hidden="1" customHeight="1" x14ac:dyDescent="0.2">
      <c r="AX46387" s="78"/>
    </row>
    <row r="46388" spans="50:50" ht="0" hidden="1" customHeight="1" x14ac:dyDescent="0.2">
      <c r="AX46388" s="78"/>
    </row>
    <row r="46389" spans="50:50" ht="0" hidden="1" customHeight="1" x14ac:dyDescent="0.2">
      <c r="AX46389" s="78"/>
    </row>
    <row r="46390" spans="50:50" ht="0" hidden="1" customHeight="1" x14ac:dyDescent="0.2">
      <c r="AX46390" s="78"/>
    </row>
    <row r="46391" spans="50:50" ht="0" hidden="1" customHeight="1" x14ac:dyDescent="0.2">
      <c r="AX46391" s="78"/>
    </row>
    <row r="46392" spans="50:50" ht="0" hidden="1" customHeight="1" x14ac:dyDescent="0.2">
      <c r="AX46392" s="78"/>
    </row>
    <row r="46393" spans="50:50" ht="0" hidden="1" customHeight="1" x14ac:dyDescent="0.2">
      <c r="AX46393" s="78"/>
    </row>
    <row r="46394" spans="50:50" ht="0" hidden="1" customHeight="1" x14ac:dyDescent="0.2">
      <c r="AX46394" s="78"/>
    </row>
    <row r="46395" spans="50:50" ht="0" hidden="1" customHeight="1" x14ac:dyDescent="0.2">
      <c r="AX46395" s="78"/>
    </row>
    <row r="46396" spans="50:50" ht="0" hidden="1" customHeight="1" x14ac:dyDescent="0.2">
      <c r="AX46396" s="78"/>
    </row>
    <row r="46397" spans="50:50" ht="0" hidden="1" customHeight="1" x14ac:dyDescent="0.2">
      <c r="AX46397" s="78"/>
    </row>
    <row r="46398" spans="50:50" ht="0" hidden="1" customHeight="1" x14ac:dyDescent="0.2">
      <c r="AX46398" s="78"/>
    </row>
    <row r="46399" spans="50:50" ht="0" hidden="1" customHeight="1" x14ac:dyDescent="0.2">
      <c r="AX46399" s="78"/>
    </row>
    <row r="46400" spans="50:50" ht="0" hidden="1" customHeight="1" x14ac:dyDescent="0.2">
      <c r="AX46400" s="78"/>
    </row>
    <row r="46401" spans="50:50" ht="0" hidden="1" customHeight="1" x14ac:dyDescent="0.2">
      <c r="AX46401" s="78"/>
    </row>
    <row r="46402" spans="50:50" ht="0" hidden="1" customHeight="1" x14ac:dyDescent="0.2">
      <c r="AX46402" s="78"/>
    </row>
    <row r="46403" spans="50:50" ht="0" hidden="1" customHeight="1" x14ac:dyDescent="0.2">
      <c r="AX46403" s="78"/>
    </row>
    <row r="46404" spans="50:50" ht="0" hidden="1" customHeight="1" x14ac:dyDescent="0.2">
      <c r="AX46404" s="78"/>
    </row>
    <row r="46405" spans="50:50" ht="0" hidden="1" customHeight="1" x14ac:dyDescent="0.2">
      <c r="AX46405" s="78"/>
    </row>
    <row r="46406" spans="50:50" ht="0" hidden="1" customHeight="1" x14ac:dyDescent="0.2">
      <c r="AX46406" s="78"/>
    </row>
    <row r="46407" spans="50:50" ht="0" hidden="1" customHeight="1" x14ac:dyDescent="0.2">
      <c r="AX46407" s="78"/>
    </row>
    <row r="46408" spans="50:50" ht="0" hidden="1" customHeight="1" x14ac:dyDescent="0.2">
      <c r="AX46408" s="78"/>
    </row>
    <row r="46409" spans="50:50" ht="0" hidden="1" customHeight="1" x14ac:dyDescent="0.2">
      <c r="AX46409" s="78"/>
    </row>
    <row r="46410" spans="50:50" ht="0" hidden="1" customHeight="1" x14ac:dyDescent="0.2">
      <c r="AX46410" s="78"/>
    </row>
    <row r="46411" spans="50:50" ht="0" hidden="1" customHeight="1" x14ac:dyDescent="0.2">
      <c r="AX46411" s="78"/>
    </row>
    <row r="46412" spans="50:50" ht="0" hidden="1" customHeight="1" x14ac:dyDescent="0.2">
      <c r="AX46412" s="78"/>
    </row>
    <row r="46413" spans="50:50" ht="0" hidden="1" customHeight="1" x14ac:dyDescent="0.2">
      <c r="AX46413" s="78"/>
    </row>
    <row r="46414" spans="50:50" ht="0" hidden="1" customHeight="1" x14ac:dyDescent="0.2">
      <c r="AX46414" s="78"/>
    </row>
    <row r="46415" spans="50:50" ht="0" hidden="1" customHeight="1" x14ac:dyDescent="0.2">
      <c r="AX46415" s="78"/>
    </row>
    <row r="46416" spans="50:50" ht="0" hidden="1" customHeight="1" x14ac:dyDescent="0.2">
      <c r="AX46416" s="78"/>
    </row>
    <row r="46417" spans="50:50" ht="0" hidden="1" customHeight="1" x14ac:dyDescent="0.2">
      <c r="AX46417" s="78"/>
    </row>
    <row r="46418" spans="50:50" ht="0" hidden="1" customHeight="1" x14ac:dyDescent="0.2">
      <c r="AX46418" s="78"/>
    </row>
    <row r="46419" spans="50:50" ht="0" hidden="1" customHeight="1" x14ac:dyDescent="0.2">
      <c r="AX46419" s="78"/>
    </row>
    <row r="46420" spans="50:50" ht="0" hidden="1" customHeight="1" x14ac:dyDescent="0.2">
      <c r="AX46420" s="78"/>
    </row>
    <row r="46421" spans="50:50" ht="0" hidden="1" customHeight="1" x14ac:dyDescent="0.2">
      <c r="AX46421" s="78"/>
    </row>
    <row r="46422" spans="50:50" ht="0" hidden="1" customHeight="1" x14ac:dyDescent="0.2">
      <c r="AX46422" s="78"/>
    </row>
    <row r="46423" spans="50:50" ht="0" hidden="1" customHeight="1" x14ac:dyDescent="0.2">
      <c r="AX46423" s="78"/>
    </row>
    <row r="46424" spans="50:50" ht="0" hidden="1" customHeight="1" x14ac:dyDescent="0.2">
      <c r="AX46424" s="78"/>
    </row>
    <row r="46425" spans="50:50" ht="0" hidden="1" customHeight="1" x14ac:dyDescent="0.2">
      <c r="AX46425" s="78"/>
    </row>
    <row r="46426" spans="50:50" ht="0" hidden="1" customHeight="1" x14ac:dyDescent="0.2">
      <c r="AX46426" s="78"/>
    </row>
    <row r="46427" spans="50:50" ht="0" hidden="1" customHeight="1" x14ac:dyDescent="0.2">
      <c r="AX46427" s="78"/>
    </row>
    <row r="46428" spans="50:50" ht="0" hidden="1" customHeight="1" x14ac:dyDescent="0.2">
      <c r="AX46428" s="78"/>
    </row>
    <row r="46429" spans="50:50" ht="0" hidden="1" customHeight="1" x14ac:dyDescent="0.2">
      <c r="AX46429" s="78"/>
    </row>
    <row r="46430" spans="50:50" ht="0" hidden="1" customHeight="1" x14ac:dyDescent="0.2">
      <c r="AX46430" s="78"/>
    </row>
    <row r="46431" spans="50:50" ht="0" hidden="1" customHeight="1" x14ac:dyDescent="0.2">
      <c r="AX46431" s="78"/>
    </row>
    <row r="46432" spans="50:50" ht="0" hidden="1" customHeight="1" x14ac:dyDescent="0.2">
      <c r="AX46432" s="78"/>
    </row>
    <row r="46433" spans="50:50" ht="0" hidden="1" customHeight="1" x14ac:dyDescent="0.2">
      <c r="AX46433" s="78"/>
    </row>
    <row r="46434" spans="50:50" ht="0" hidden="1" customHeight="1" x14ac:dyDescent="0.2">
      <c r="AX46434" s="78"/>
    </row>
    <row r="46435" spans="50:50" ht="0" hidden="1" customHeight="1" x14ac:dyDescent="0.2">
      <c r="AX46435" s="78"/>
    </row>
    <row r="46436" spans="50:50" ht="0" hidden="1" customHeight="1" x14ac:dyDescent="0.2">
      <c r="AX46436" s="78"/>
    </row>
    <row r="46437" spans="50:50" ht="0" hidden="1" customHeight="1" x14ac:dyDescent="0.2">
      <c r="AX46437" s="78"/>
    </row>
    <row r="46438" spans="50:50" ht="0" hidden="1" customHeight="1" x14ac:dyDescent="0.2">
      <c r="AX46438" s="78"/>
    </row>
    <row r="46439" spans="50:50" ht="0" hidden="1" customHeight="1" x14ac:dyDescent="0.2">
      <c r="AX46439" s="78"/>
    </row>
    <row r="46440" spans="50:50" ht="0" hidden="1" customHeight="1" x14ac:dyDescent="0.2">
      <c r="AX46440" s="78"/>
    </row>
    <row r="46441" spans="50:50" ht="0" hidden="1" customHeight="1" x14ac:dyDescent="0.2">
      <c r="AX46441" s="78"/>
    </row>
    <row r="46442" spans="50:50" ht="0" hidden="1" customHeight="1" x14ac:dyDescent="0.2">
      <c r="AX46442" s="78"/>
    </row>
    <row r="46443" spans="50:50" ht="0" hidden="1" customHeight="1" x14ac:dyDescent="0.2">
      <c r="AX46443" s="78"/>
    </row>
    <row r="46444" spans="50:50" ht="0" hidden="1" customHeight="1" x14ac:dyDescent="0.2">
      <c r="AX46444" s="78"/>
    </row>
    <row r="46445" spans="50:50" ht="0" hidden="1" customHeight="1" x14ac:dyDescent="0.2">
      <c r="AX46445" s="78"/>
    </row>
    <row r="46446" spans="50:50" ht="0" hidden="1" customHeight="1" x14ac:dyDescent="0.2">
      <c r="AX46446" s="78"/>
    </row>
    <row r="46447" spans="50:50" ht="0" hidden="1" customHeight="1" x14ac:dyDescent="0.2">
      <c r="AX46447" s="78"/>
    </row>
    <row r="46448" spans="50:50" ht="0" hidden="1" customHeight="1" x14ac:dyDescent="0.2">
      <c r="AX46448" s="78"/>
    </row>
    <row r="46449" spans="50:50" ht="0" hidden="1" customHeight="1" x14ac:dyDescent="0.2">
      <c r="AX46449" s="78"/>
    </row>
    <row r="46450" spans="50:50" ht="0" hidden="1" customHeight="1" x14ac:dyDescent="0.2">
      <c r="AX46450" s="78"/>
    </row>
    <row r="46451" spans="50:50" ht="0" hidden="1" customHeight="1" x14ac:dyDescent="0.2">
      <c r="AX46451" s="78"/>
    </row>
    <row r="46452" spans="50:50" ht="0" hidden="1" customHeight="1" x14ac:dyDescent="0.2">
      <c r="AX46452" s="78"/>
    </row>
    <row r="46453" spans="50:50" ht="0" hidden="1" customHeight="1" x14ac:dyDescent="0.2">
      <c r="AX46453" s="78"/>
    </row>
    <row r="46454" spans="50:50" ht="0" hidden="1" customHeight="1" x14ac:dyDescent="0.2">
      <c r="AX46454" s="78"/>
    </row>
    <row r="46455" spans="50:50" ht="0" hidden="1" customHeight="1" x14ac:dyDescent="0.2">
      <c r="AX46455" s="78"/>
    </row>
    <row r="46456" spans="50:50" ht="0" hidden="1" customHeight="1" x14ac:dyDescent="0.2">
      <c r="AX46456" s="78"/>
    </row>
    <row r="46457" spans="50:50" ht="0" hidden="1" customHeight="1" x14ac:dyDescent="0.2">
      <c r="AX46457" s="78"/>
    </row>
    <row r="46458" spans="50:50" ht="0" hidden="1" customHeight="1" x14ac:dyDescent="0.2">
      <c r="AX46458" s="78"/>
    </row>
    <row r="46459" spans="50:50" ht="0" hidden="1" customHeight="1" x14ac:dyDescent="0.2">
      <c r="AX46459" s="78"/>
    </row>
    <row r="46460" spans="50:50" ht="0" hidden="1" customHeight="1" x14ac:dyDescent="0.2">
      <c r="AX46460" s="78"/>
    </row>
    <row r="46461" spans="50:50" ht="0" hidden="1" customHeight="1" x14ac:dyDescent="0.2">
      <c r="AX46461" s="78"/>
    </row>
    <row r="46462" spans="50:50" ht="0" hidden="1" customHeight="1" x14ac:dyDescent="0.2">
      <c r="AX46462" s="78"/>
    </row>
    <row r="46463" spans="50:50" ht="0" hidden="1" customHeight="1" x14ac:dyDescent="0.2">
      <c r="AX46463" s="78"/>
    </row>
    <row r="46464" spans="50:50" ht="0" hidden="1" customHeight="1" x14ac:dyDescent="0.2">
      <c r="AX46464" s="78"/>
    </row>
    <row r="46465" spans="50:50" ht="0" hidden="1" customHeight="1" x14ac:dyDescent="0.2">
      <c r="AX46465" s="78"/>
    </row>
    <row r="46466" spans="50:50" ht="0" hidden="1" customHeight="1" x14ac:dyDescent="0.2">
      <c r="AX46466" s="78"/>
    </row>
    <row r="46467" spans="50:50" ht="0" hidden="1" customHeight="1" x14ac:dyDescent="0.2">
      <c r="AX46467" s="78"/>
    </row>
    <row r="46468" spans="50:50" ht="0" hidden="1" customHeight="1" x14ac:dyDescent="0.2">
      <c r="AX46468" s="78"/>
    </row>
    <row r="46469" spans="50:50" ht="0" hidden="1" customHeight="1" x14ac:dyDescent="0.2">
      <c r="AX46469" s="78"/>
    </row>
    <row r="46470" spans="50:50" ht="0" hidden="1" customHeight="1" x14ac:dyDescent="0.2">
      <c r="AX46470" s="78"/>
    </row>
    <row r="46471" spans="50:50" ht="0" hidden="1" customHeight="1" x14ac:dyDescent="0.2">
      <c r="AX46471" s="78"/>
    </row>
    <row r="46472" spans="50:50" ht="0" hidden="1" customHeight="1" x14ac:dyDescent="0.2">
      <c r="AX46472" s="78"/>
    </row>
    <row r="46473" spans="50:50" ht="0" hidden="1" customHeight="1" x14ac:dyDescent="0.2">
      <c r="AX46473" s="78"/>
    </row>
    <row r="46474" spans="50:50" ht="0" hidden="1" customHeight="1" x14ac:dyDescent="0.2">
      <c r="AX46474" s="78"/>
    </row>
    <row r="46475" spans="50:50" ht="0" hidden="1" customHeight="1" x14ac:dyDescent="0.2">
      <c r="AX46475" s="78"/>
    </row>
    <row r="46476" spans="50:50" ht="0" hidden="1" customHeight="1" x14ac:dyDescent="0.2">
      <c r="AX46476" s="78"/>
    </row>
    <row r="46477" spans="50:50" ht="0" hidden="1" customHeight="1" x14ac:dyDescent="0.2">
      <c r="AX46477" s="78"/>
    </row>
    <row r="46478" spans="50:50" ht="0" hidden="1" customHeight="1" x14ac:dyDescent="0.2">
      <c r="AX46478" s="78"/>
    </row>
    <row r="46479" spans="50:50" ht="0" hidden="1" customHeight="1" x14ac:dyDescent="0.2">
      <c r="AX46479" s="78"/>
    </row>
    <row r="46480" spans="50:50" ht="0" hidden="1" customHeight="1" x14ac:dyDescent="0.2">
      <c r="AX46480" s="78"/>
    </row>
    <row r="46481" spans="50:50" ht="0" hidden="1" customHeight="1" x14ac:dyDescent="0.2">
      <c r="AX46481" s="78"/>
    </row>
    <row r="46482" spans="50:50" ht="0" hidden="1" customHeight="1" x14ac:dyDescent="0.2">
      <c r="AX46482" s="78"/>
    </row>
    <row r="46483" spans="50:50" ht="0" hidden="1" customHeight="1" x14ac:dyDescent="0.2">
      <c r="AX46483" s="78"/>
    </row>
    <row r="46484" spans="50:50" ht="0" hidden="1" customHeight="1" x14ac:dyDescent="0.2">
      <c r="AX46484" s="78"/>
    </row>
    <row r="46485" spans="50:50" ht="0" hidden="1" customHeight="1" x14ac:dyDescent="0.2">
      <c r="AX46485" s="78"/>
    </row>
    <row r="46486" spans="50:50" ht="0" hidden="1" customHeight="1" x14ac:dyDescent="0.2">
      <c r="AX46486" s="78"/>
    </row>
    <row r="46487" spans="50:50" ht="0" hidden="1" customHeight="1" x14ac:dyDescent="0.2">
      <c r="AX46487" s="78"/>
    </row>
    <row r="46488" spans="50:50" ht="0" hidden="1" customHeight="1" x14ac:dyDescent="0.2">
      <c r="AX46488" s="78"/>
    </row>
    <row r="46489" spans="50:50" ht="0" hidden="1" customHeight="1" x14ac:dyDescent="0.2">
      <c r="AX46489" s="78"/>
    </row>
    <row r="46490" spans="50:50" ht="0" hidden="1" customHeight="1" x14ac:dyDescent="0.2">
      <c r="AX46490" s="78"/>
    </row>
    <row r="46491" spans="50:50" ht="0" hidden="1" customHeight="1" x14ac:dyDescent="0.2">
      <c r="AX46491" s="78"/>
    </row>
    <row r="46492" spans="50:50" ht="0" hidden="1" customHeight="1" x14ac:dyDescent="0.2">
      <c r="AX46492" s="78"/>
    </row>
    <row r="46493" spans="50:50" ht="0" hidden="1" customHeight="1" x14ac:dyDescent="0.2">
      <c r="AX46493" s="78"/>
    </row>
    <row r="46494" spans="50:50" ht="0" hidden="1" customHeight="1" x14ac:dyDescent="0.2">
      <c r="AX46494" s="78"/>
    </row>
    <row r="46495" spans="50:50" ht="0" hidden="1" customHeight="1" x14ac:dyDescent="0.2">
      <c r="AX46495" s="78"/>
    </row>
    <row r="46496" spans="50:50" ht="0" hidden="1" customHeight="1" x14ac:dyDescent="0.2">
      <c r="AX46496" s="78"/>
    </row>
    <row r="46497" spans="50:50" ht="0" hidden="1" customHeight="1" x14ac:dyDescent="0.2">
      <c r="AX46497" s="78"/>
    </row>
    <row r="46498" spans="50:50" ht="0" hidden="1" customHeight="1" x14ac:dyDescent="0.2">
      <c r="AX46498" s="78"/>
    </row>
    <row r="46499" spans="50:50" ht="0" hidden="1" customHeight="1" x14ac:dyDescent="0.2">
      <c r="AX46499" s="78"/>
    </row>
    <row r="46500" spans="50:50" ht="0" hidden="1" customHeight="1" x14ac:dyDescent="0.2">
      <c r="AX46500" s="78"/>
    </row>
    <row r="46501" spans="50:50" ht="0" hidden="1" customHeight="1" x14ac:dyDescent="0.2">
      <c r="AX46501" s="78"/>
    </row>
    <row r="46502" spans="50:50" ht="0" hidden="1" customHeight="1" x14ac:dyDescent="0.2">
      <c r="AX46502" s="78"/>
    </row>
    <row r="46503" spans="50:50" ht="0" hidden="1" customHeight="1" x14ac:dyDescent="0.2">
      <c r="AX46503" s="78"/>
    </row>
    <row r="46504" spans="50:50" ht="0" hidden="1" customHeight="1" x14ac:dyDescent="0.2">
      <c r="AX46504" s="78"/>
    </row>
    <row r="46505" spans="50:50" ht="0" hidden="1" customHeight="1" x14ac:dyDescent="0.2">
      <c r="AX46505" s="78"/>
    </row>
    <row r="46506" spans="50:50" ht="0" hidden="1" customHeight="1" x14ac:dyDescent="0.2">
      <c r="AX46506" s="78"/>
    </row>
    <row r="46507" spans="50:50" ht="0" hidden="1" customHeight="1" x14ac:dyDescent="0.2">
      <c r="AX46507" s="78"/>
    </row>
    <row r="46508" spans="50:50" ht="0" hidden="1" customHeight="1" x14ac:dyDescent="0.2">
      <c r="AX46508" s="78"/>
    </row>
    <row r="46509" spans="50:50" ht="0" hidden="1" customHeight="1" x14ac:dyDescent="0.2">
      <c r="AX46509" s="78"/>
    </row>
    <row r="46510" spans="50:50" ht="0" hidden="1" customHeight="1" x14ac:dyDescent="0.2">
      <c r="AX46510" s="78"/>
    </row>
    <row r="46511" spans="50:50" ht="0" hidden="1" customHeight="1" x14ac:dyDescent="0.2">
      <c r="AX46511" s="78"/>
    </row>
    <row r="46512" spans="50:50" ht="0" hidden="1" customHeight="1" x14ac:dyDescent="0.2">
      <c r="AX46512" s="78"/>
    </row>
    <row r="46513" spans="50:50" ht="0" hidden="1" customHeight="1" x14ac:dyDescent="0.2">
      <c r="AX46513" s="78"/>
    </row>
    <row r="46514" spans="50:50" ht="0" hidden="1" customHeight="1" x14ac:dyDescent="0.2">
      <c r="AX46514" s="78"/>
    </row>
    <row r="46515" spans="50:50" ht="0" hidden="1" customHeight="1" x14ac:dyDescent="0.2">
      <c r="AX46515" s="78"/>
    </row>
    <row r="46516" spans="50:50" ht="0" hidden="1" customHeight="1" x14ac:dyDescent="0.2">
      <c r="AX46516" s="78"/>
    </row>
    <row r="46517" spans="50:50" ht="0" hidden="1" customHeight="1" x14ac:dyDescent="0.2">
      <c r="AX46517" s="78"/>
    </row>
    <row r="46518" spans="50:50" ht="0" hidden="1" customHeight="1" x14ac:dyDescent="0.2">
      <c r="AX46518" s="78"/>
    </row>
    <row r="46519" spans="50:50" ht="0" hidden="1" customHeight="1" x14ac:dyDescent="0.2">
      <c r="AX46519" s="78"/>
    </row>
    <row r="46520" spans="50:50" ht="0" hidden="1" customHeight="1" x14ac:dyDescent="0.2">
      <c r="AX46520" s="78"/>
    </row>
    <row r="46521" spans="50:50" ht="0" hidden="1" customHeight="1" x14ac:dyDescent="0.2">
      <c r="AX46521" s="78"/>
    </row>
    <row r="46522" spans="50:50" ht="0" hidden="1" customHeight="1" x14ac:dyDescent="0.2">
      <c r="AX46522" s="78"/>
    </row>
    <row r="46523" spans="50:50" ht="0" hidden="1" customHeight="1" x14ac:dyDescent="0.2">
      <c r="AX46523" s="78"/>
    </row>
    <row r="46524" spans="50:50" ht="0" hidden="1" customHeight="1" x14ac:dyDescent="0.2">
      <c r="AX46524" s="78"/>
    </row>
    <row r="46525" spans="50:50" ht="0" hidden="1" customHeight="1" x14ac:dyDescent="0.2">
      <c r="AX46525" s="78"/>
    </row>
    <row r="46526" spans="50:50" ht="0" hidden="1" customHeight="1" x14ac:dyDescent="0.2">
      <c r="AX46526" s="78"/>
    </row>
    <row r="46527" spans="50:50" ht="0" hidden="1" customHeight="1" x14ac:dyDescent="0.2">
      <c r="AX46527" s="78"/>
    </row>
    <row r="46528" spans="50:50" ht="0" hidden="1" customHeight="1" x14ac:dyDescent="0.2">
      <c r="AX46528" s="78"/>
    </row>
    <row r="46529" spans="50:50" ht="0" hidden="1" customHeight="1" x14ac:dyDescent="0.2">
      <c r="AX46529" s="78"/>
    </row>
    <row r="46530" spans="50:50" ht="0" hidden="1" customHeight="1" x14ac:dyDescent="0.2">
      <c r="AX46530" s="78"/>
    </row>
    <row r="46531" spans="50:50" ht="0" hidden="1" customHeight="1" x14ac:dyDescent="0.2">
      <c r="AX46531" s="78"/>
    </row>
    <row r="46532" spans="50:50" ht="0" hidden="1" customHeight="1" x14ac:dyDescent="0.2">
      <c r="AX46532" s="78"/>
    </row>
    <row r="46533" spans="50:50" ht="0" hidden="1" customHeight="1" x14ac:dyDescent="0.2">
      <c r="AX46533" s="78"/>
    </row>
    <row r="46534" spans="50:50" ht="0" hidden="1" customHeight="1" x14ac:dyDescent="0.2">
      <c r="AX46534" s="78"/>
    </row>
    <row r="46535" spans="50:50" ht="0" hidden="1" customHeight="1" x14ac:dyDescent="0.2">
      <c r="AX46535" s="78"/>
    </row>
    <row r="46536" spans="50:50" ht="0" hidden="1" customHeight="1" x14ac:dyDescent="0.2">
      <c r="AX46536" s="78"/>
    </row>
    <row r="46537" spans="50:50" ht="0" hidden="1" customHeight="1" x14ac:dyDescent="0.2">
      <c r="AX46537" s="78"/>
    </row>
    <row r="46538" spans="50:50" ht="0" hidden="1" customHeight="1" x14ac:dyDescent="0.2">
      <c r="AX46538" s="78"/>
    </row>
    <row r="46539" spans="50:50" ht="0" hidden="1" customHeight="1" x14ac:dyDescent="0.2">
      <c r="AX46539" s="78"/>
    </row>
    <row r="46540" spans="50:50" ht="0" hidden="1" customHeight="1" x14ac:dyDescent="0.2">
      <c r="AX46540" s="78"/>
    </row>
    <row r="46541" spans="50:50" ht="0" hidden="1" customHeight="1" x14ac:dyDescent="0.2">
      <c r="AX46541" s="78"/>
    </row>
    <row r="46542" spans="50:50" ht="0" hidden="1" customHeight="1" x14ac:dyDescent="0.2">
      <c r="AX46542" s="78"/>
    </row>
    <row r="46543" spans="50:50" ht="0" hidden="1" customHeight="1" x14ac:dyDescent="0.2">
      <c r="AX46543" s="78"/>
    </row>
    <row r="46544" spans="50:50" ht="0" hidden="1" customHeight="1" x14ac:dyDescent="0.2">
      <c r="AX46544" s="78"/>
    </row>
    <row r="46545" spans="50:50" ht="0" hidden="1" customHeight="1" x14ac:dyDescent="0.2">
      <c r="AX46545" s="78"/>
    </row>
    <row r="46546" spans="50:50" ht="0" hidden="1" customHeight="1" x14ac:dyDescent="0.2">
      <c r="AX46546" s="78"/>
    </row>
    <row r="46547" spans="50:50" ht="0" hidden="1" customHeight="1" x14ac:dyDescent="0.2">
      <c r="AX46547" s="78"/>
    </row>
    <row r="46548" spans="50:50" ht="0" hidden="1" customHeight="1" x14ac:dyDescent="0.2">
      <c r="AX46548" s="78"/>
    </row>
    <row r="46549" spans="50:50" ht="0" hidden="1" customHeight="1" x14ac:dyDescent="0.2">
      <c r="AX46549" s="78"/>
    </row>
    <row r="46550" spans="50:50" ht="0" hidden="1" customHeight="1" x14ac:dyDescent="0.2">
      <c r="AX46550" s="78"/>
    </row>
    <row r="46551" spans="50:50" ht="0" hidden="1" customHeight="1" x14ac:dyDescent="0.2">
      <c r="AX46551" s="78"/>
    </row>
    <row r="46552" spans="50:50" ht="0" hidden="1" customHeight="1" x14ac:dyDescent="0.2">
      <c r="AX46552" s="78"/>
    </row>
    <row r="46553" spans="50:50" ht="0" hidden="1" customHeight="1" x14ac:dyDescent="0.2">
      <c r="AX46553" s="78"/>
    </row>
    <row r="46554" spans="50:50" ht="0" hidden="1" customHeight="1" x14ac:dyDescent="0.2">
      <c r="AX46554" s="78"/>
    </row>
    <row r="46555" spans="50:50" ht="0" hidden="1" customHeight="1" x14ac:dyDescent="0.2">
      <c r="AX46555" s="78"/>
    </row>
    <row r="46556" spans="50:50" ht="0" hidden="1" customHeight="1" x14ac:dyDescent="0.2">
      <c r="AX46556" s="78"/>
    </row>
    <row r="46557" spans="50:50" ht="0" hidden="1" customHeight="1" x14ac:dyDescent="0.2">
      <c r="AX46557" s="78"/>
    </row>
    <row r="46558" spans="50:50" ht="0" hidden="1" customHeight="1" x14ac:dyDescent="0.2">
      <c r="AX46558" s="78"/>
    </row>
    <row r="46559" spans="50:50" ht="0" hidden="1" customHeight="1" x14ac:dyDescent="0.2">
      <c r="AX46559" s="78"/>
    </row>
    <row r="46560" spans="50:50" ht="0" hidden="1" customHeight="1" x14ac:dyDescent="0.2">
      <c r="AX46560" s="78"/>
    </row>
    <row r="46561" spans="50:50" ht="0" hidden="1" customHeight="1" x14ac:dyDescent="0.2">
      <c r="AX46561" s="78"/>
    </row>
    <row r="46562" spans="50:50" ht="0" hidden="1" customHeight="1" x14ac:dyDescent="0.2">
      <c r="AX46562" s="78"/>
    </row>
    <row r="46563" spans="50:50" ht="0" hidden="1" customHeight="1" x14ac:dyDescent="0.2">
      <c r="AX46563" s="78"/>
    </row>
    <row r="46564" spans="50:50" ht="0" hidden="1" customHeight="1" x14ac:dyDescent="0.2">
      <c r="AX46564" s="78"/>
    </row>
    <row r="46565" spans="50:50" ht="0" hidden="1" customHeight="1" x14ac:dyDescent="0.2">
      <c r="AX46565" s="78"/>
    </row>
    <row r="46566" spans="50:50" ht="0" hidden="1" customHeight="1" x14ac:dyDescent="0.2">
      <c r="AX46566" s="78"/>
    </row>
    <row r="46567" spans="50:50" ht="0" hidden="1" customHeight="1" x14ac:dyDescent="0.2">
      <c r="AX46567" s="78"/>
    </row>
    <row r="46568" spans="50:50" ht="0" hidden="1" customHeight="1" x14ac:dyDescent="0.2">
      <c r="AX46568" s="78"/>
    </row>
    <row r="46569" spans="50:50" ht="0" hidden="1" customHeight="1" x14ac:dyDescent="0.2">
      <c r="AX46569" s="78"/>
    </row>
    <row r="46570" spans="50:50" ht="0" hidden="1" customHeight="1" x14ac:dyDescent="0.2">
      <c r="AX46570" s="78"/>
    </row>
    <row r="46571" spans="50:50" ht="0" hidden="1" customHeight="1" x14ac:dyDescent="0.2">
      <c r="AX46571" s="78"/>
    </row>
    <row r="46572" spans="50:50" ht="0" hidden="1" customHeight="1" x14ac:dyDescent="0.2">
      <c r="AX46572" s="78"/>
    </row>
    <row r="46573" spans="50:50" ht="0" hidden="1" customHeight="1" x14ac:dyDescent="0.2">
      <c r="AX46573" s="78"/>
    </row>
    <row r="46574" spans="50:50" ht="0" hidden="1" customHeight="1" x14ac:dyDescent="0.2">
      <c r="AX46574" s="78"/>
    </row>
    <row r="46575" spans="50:50" ht="0" hidden="1" customHeight="1" x14ac:dyDescent="0.2">
      <c r="AX46575" s="78"/>
    </row>
    <row r="46576" spans="50:50" ht="0" hidden="1" customHeight="1" x14ac:dyDescent="0.2">
      <c r="AX46576" s="78"/>
    </row>
    <row r="46577" spans="50:50" ht="0" hidden="1" customHeight="1" x14ac:dyDescent="0.2">
      <c r="AX46577" s="78"/>
    </row>
    <row r="46578" spans="50:50" ht="0" hidden="1" customHeight="1" x14ac:dyDescent="0.2">
      <c r="AX46578" s="78"/>
    </row>
    <row r="46579" spans="50:50" ht="0" hidden="1" customHeight="1" x14ac:dyDescent="0.2">
      <c r="AX46579" s="78"/>
    </row>
    <row r="46580" spans="50:50" ht="0" hidden="1" customHeight="1" x14ac:dyDescent="0.2">
      <c r="AX46580" s="78"/>
    </row>
    <row r="46581" spans="50:50" ht="0" hidden="1" customHeight="1" x14ac:dyDescent="0.2">
      <c r="AX46581" s="78"/>
    </row>
    <row r="46582" spans="50:50" ht="0" hidden="1" customHeight="1" x14ac:dyDescent="0.2">
      <c r="AX46582" s="78"/>
    </row>
    <row r="46583" spans="50:50" ht="0" hidden="1" customHeight="1" x14ac:dyDescent="0.2">
      <c r="AX46583" s="78"/>
    </row>
    <row r="46584" spans="50:50" ht="0" hidden="1" customHeight="1" x14ac:dyDescent="0.2">
      <c r="AX46584" s="78"/>
    </row>
    <row r="46585" spans="50:50" ht="0" hidden="1" customHeight="1" x14ac:dyDescent="0.2">
      <c r="AX46585" s="78"/>
    </row>
    <row r="46586" spans="50:50" ht="0" hidden="1" customHeight="1" x14ac:dyDescent="0.2">
      <c r="AX46586" s="78"/>
    </row>
    <row r="46587" spans="50:50" ht="0" hidden="1" customHeight="1" x14ac:dyDescent="0.2">
      <c r="AX46587" s="78"/>
    </row>
    <row r="46588" spans="50:50" ht="0" hidden="1" customHeight="1" x14ac:dyDescent="0.2">
      <c r="AX46588" s="78"/>
    </row>
    <row r="46589" spans="50:50" ht="0" hidden="1" customHeight="1" x14ac:dyDescent="0.2">
      <c r="AX46589" s="78"/>
    </row>
    <row r="46590" spans="50:50" ht="0" hidden="1" customHeight="1" x14ac:dyDescent="0.2">
      <c r="AX46590" s="78"/>
    </row>
    <row r="46591" spans="50:50" ht="0" hidden="1" customHeight="1" x14ac:dyDescent="0.2">
      <c r="AX46591" s="78"/>
    </row>
    <row r="46592" spans="50:50" ht="0" hidden="1" customHeight="1" x14ac:dyDescent="0.2">
      <c r="AX46592" s="78"/>
    </row>
    <row r="46593" spans="50:50" ht="0" hidden="1" customHeight="1" x14ac:dyDescent="0.2">
      <c r="AX46593" s="78"/>
    </row>
    <row r="46594" spans="50:50" ht="0" hidden="1" customHeight="1" x14ac:dyDescent="0.2">
      <c r="AX46594" s="78"/>
    </row>
    <row r="46595" spans="50:50" ht="0" hidden="1" customHeight="1" x14ac:dyDescent="0.2">
      <c r="AX46595" s="78"/>
    </row>
    <row r="46596" spans="50:50" ht="0" hidden="1" customHeight="1" x14ac:dyDescent="0.2">
      <c r="AX46596" s="78"/>
    </row>
    <row r="46597" spans="50:50" ht="0" hidden="1" customHeight="1" x14ac:dyDescent="0.2">
      <c r="AX46597" s="78"/>
    </row>
    <row r="46598" spans="50:50" ht="0" hidden="1" customHeight="1" x14ac:dyDescent="0.2">
      <c r="AX46598" s="78"/>
    </row>
    <row r="46599" spans="50:50" ht="0" hidden="1" customHeight="1" x14ac:dyDescent="0.2">
      <c r="AX46599" s="78"/>
    </row>
    <row r="46600" spans="50:50" ht="0" hidden="1" customHeight="1" x14ac:dyDescent="0.2">
      <c r="AX46600" s="78"/>
    </row>
    <row r="46601" spans="50:50" ht="0" hidden="1" customHeight="1" x14ac:dyDescent="0.2">
      <c r="AX46601" s="78"/>
    </row>
    <row r="46602" spans="50:50" ht="0" hidden="1" customHeight="1" x14ac:dyDescent="0.2">
      <c r="AX46602" s="78"/>
    </row>
    <row r="46603" spans="50:50" ht="0" hidden="1" customHeight="1" x14ac:dyDescent="0.2">
      <c r="AX46603" s="78"/>
    </row>
    <row r="46604" spans="50:50" ht="0" hidden="1" customHeight="1" x14ac:dyDescent="0.2">
      <c r="AX46604" s="78"/>
    </row>
    <row r="46605" spans="50:50" ht="0" hidden="1" customHeight="1" x14ac:dyDescent="0.2">
      <c r="AX46605" s="78"/>
    </row>
    <row r="46606" spans="50:50" ht="0" hidden="1" customHeight="1" x14ac:dyDescent="0.2">
      <c r="AX46606" s="78"/>
    </row>
    <row r="46607" spans="50:50" ht="0" hidden="1" customHeight="1" x14ac:dyDescent="0.2">
      <c r="AX46607" s="78"/>
    </row>
    <row r="46608" spans="50:50" ht="0" hidden="1" customHeight="1" x14ac:dyDescent="0.2">
      <c r="AX46608" s="78"/>
    </row>
    <row r="46609" spans="50:50" ht="0" hidden="1" customHeight="1" x14ac:dyDescent="0.2">
      <c r="AX46609" s="78"/>
    </row>
    <row r="46610" spans="50:50" ht="0" hidden="1" customHeight="1" x14ac:dyDescent="0.2">
      <c r="AX46610" s="78"/>
    </row>
    <row r="46611" spans="50:50" ht="0" hidden="1" customHeight="1" x14ac:dyDescent="0.2">
      <c r="AX46611" s="78"/>
    </row>
    <row r="46612" spans="50:50" ht="0" hidden="1" customHeight="1" x14ac:dyDescent="0.2">
      <c r="AX46612" s="78"/>
    </row>
    <row r="46613" spans="50:50" ht="0" hidden="1" customHeight="1" x14ac:dyDescent="0.2">
      <c r="AX46613" s="78"/>
    </row>
    <row r="46614" spans="50:50" ht="0" hidden="1" customHeight="1" x14ac:dyDescent="0.2">
      <c r="AX46614" s="78"/>
    </row>
    <row r="46615" spans="50:50" ht="0" hidden="1" customHeight="1" x14ac:dyDescent="0.2">
      <c r="AX46615" s="78"/>
    </row>
    <row r="46616" spans="50:50" ht="0" hidden="1" customHeight="1" x14ac:dyDescent="0.2">
      <c r="AX46616" s="78"/>
    </row>
    <row r="46617" spans="50:50" ht="0" hidden="1" customHeight="1" x14ac:dyDescent="0.2">
      <c r="AX46617" s="78"/>
    </row>
    <row r="46618" spans="50:50" ht="0" hidden="1" customHeight="1" x14ac:dyDescent="0.2">
      <c r="AX46618" s="78"/>
    </row>
    <row r="46619" spans="50:50" ht="0" hidden="1" customHeight="1" x14ac:dyDescent="0.2">
      <c r="AX46619" s="78"/>
    </row>
    <row r="46620" spans="50:50" ht="0" hidden="1" customHeight="1" x14ac:dyDescent="0.2">
      <c r="AX46620" s="78"/>
    </row>
    <row r="46621" spans="50:50" ht="0" hidden="1" customHeight="1" x14ac:dyDescent="0.2">
      <c r="AX46621" s="78"/>
    </row>
    <row r="46622" spans="50:50" ht="0" hidden="1" customHeight="1" x14ac:dyDescent="0.2">
      <c r="AX46622" s="78"/>
    </row>
    <row r="46623" spans="50:50" ht="0" hidden="1" customHeight="1" x14ac:dyDescent="0.2">
      <c r="AX46623" s="78"/>
    </row>
    <row r="46624" spans="50:50" ht="0" hidden="1" customHeight="1" x14ac:dyDescent="0.2">
      <c r="AX46624" s="78"/>
    </row>
    <row r="46625" spans="50:50" ht="0" hidden="1" customHeight="1" x14ac:dyDescent="0.2">
      <c r="AX46625" s="78"/>
    </row>
    <row r="46626" spans="50:50" ht="0" hidden="1" customHeight="1" x14ac:dyDescent="0.2">
      <c r="AX46626" s="78"/>
    </row>
    <row r="46627" spans="50:50" ht="0" hidden="1" customHeight="1" x14ac:dyDescent="0.2">
      <c r="AX46627" s="78"/>
    </row>
    <row r="46628" spans="50:50" ht="0" hidden="1" customHeight="1" x14ac:dyDescent="0.2">
      <c r="AX46628" s="78"/>
    </row>
    <row r="46629" spans="50:50" ht="0" hidden="1" customHeight="1" x14ac:dyDescent="0.2">
      <c r="AX46629" s="78"/>
    </row>
    <row r="46630" spans="50:50" ht="0" hidden="1" customHeight="1" x14ac:dyDescent="0.2">
      <c r="AX46630" s="78"/>
    </row>
    <row r="46631" spans="50:50" ht="0" hidden="1" customHeight="1" x14ac:dyDescent="0.2">
      <c r="AX46631" s="78"/>
    </row>
    <row r="46632" spans="50:50" ht="0" hidden="1" customHeight="1" x14ac:dyDescent="0.2">
      <c r="AX46632" s="78"/>
    </row>
    <row r="46633" spans="50:50" ht="0" hidden="1" customHeight="1" x14ac:dyDescent="0.2">
      <c r="AX46633" s="78"/>
    </row>
    <row r="46634" spans="50:50" ht="0" hidden="1" customHeight="1" x14ac:dyDescent="0.2">
      <c r="AX46634" s="78"/>
    </row>
    <row r="46635" spans="50:50" ht="0" hidden="1" customHeight="1" x14ac:dyDescent="0.2">
      <c r="AX46635" s="78"/>
    </row>
    <row r="46636" spans="50:50" ht="0" hidden="1" customHeight="1" x14ac:dyDescent="0.2">
      <c r="AX46636" s="78"/>
    </row>
    <row r="46637" spans="50:50" ht="0" hidden="1" customHeight="1" x14ac:dyDescent="0.2">
      <c r="AX46637" s="78"/>
    </row>
    <row r="46638" spans="50:50" ht="0" hidden="1" customHeight="1" x14ac:dyDescent="0.2">
      <c r="AX46638" s="78"/>
    </row>
    <row r="46639" spans="50:50" ht="0" hidden="1" customHeight="1" x14ac:dyDescent="0.2">
      <c r="AX46639" s="78"/>
    </row>
    <row r="46640" spans="50:50" ht="0" hidden="1" customHeight="1" x14ac:dyDescent="0.2">
      <c r="AX46640" s="78"/>
    </row>
    <row r="46641" spans="50:50" ht="0" hidden="1" customHeight="1" x14ac:dyDescent="0.2">
      <c r="AX46641" s="78"/>
    </row>
    <row r="46642" spans="50:50" ht="0" hidden="1" customHeight="1" x14ac:dyDescent="0.2">
      <c r="AX46642" s="78"/>
    </row>
    <row r="46643" spans="50:50" ht="0" hidden="1" customHeight="1" x14ac:dyDescent="0.2">
      <c r="AX46643" s="78"/>
    </row>
    <row r="46644" spans="50:50" ht="0" hidden="1" customHeight="1" x14ac:dyDescent="0.2">
      <c r="AX46644" s="78"/>
    </row>
    <row r="46645" spans="50:50" ht="0" hidden="1" customHeight="1" x14ac:dyDescent="0.2">
      <c r="AX46645" s="78"/>
    </row>
    <row r="46646" spans="50:50" ht="0" hidden="1" customHeight="1" x14ac:dyDescent="0.2">
      <c r="AX46646" s="78"/>
    </row>
    <row r="46647" spans="50:50" ht="0" hidden="1" customHeight="1" x14ac:dyDescent="0.2">
      <c r="AX46647" s="78"/>
    </row>
    <row r="46648" spans="50:50" ht="0" hidden="1" customHeight="1" x14ac:dyDescent="0.2">
      <c r="AX46648" s="78"/>
    </row>
    <row r="46649" spans="50:50" ht="0" hidden="1" customHeight="1" x14ac:dyDescent="0.2">
      <c r="AX46649" s="78"/>
    </row>
    <row r="46650" spans="50:50" ht="0" hidden="1" customHeight="1" x14ac:dyDescent="0.2">
      <c r="AX46650" s="78"/>
    </row>
    <row r="46651" spans="50:50" ht="0" hidden="1" customHeight="1" x14ac:dyDescent="0.2">
      <c r="AX46651" s="78"/>
    </row>
    <row r="46652" spans="50:50" ht="0" hidden="1" customHeight="1" x14ac:dyDescent="0.2">
      <c r="AX46652" s="78"/>
    </row>
    <row r="46653" spans="50:50" ht="0" hidden="1" customHeight="1" x14ac:dyDescent="0.2">
      <c r="AX46653" s="78"/>
    </row>
    <row r="46654" spans="50:50" ht="0" hidden="1" customHeight="1" x14ac:dyDescent="0.2">
      <c r="AX46654" s="78"/>
    </row>
    <row r="46655" spans="50:50" ht="0" hidden="1" customHeight="1" x14ac:dyDescent="0.2">
      <c r="AX46655" s="78"/>
    </row>
    <row r="46656" spans="50:50" ht="0" hidden="1" customHeight="1" x14ac:dyDescent="0.2">
      <c r="AX46656" s="78"/>
    </row>
    <row r="46657" spans="50:50" ht="0" hidden="1" customHeight="1" x14ac:dyDescent="0.2">
      <c r="AX46657" s="78"/>
    </row>
    <row r="46658" spans="50:50" ht="0" hidden="1" customHeight="1" x14ac:dyDescent="0.2">
      <c r="AX46658" s="78"/>
    </row>
    <row r="46659" spans="50:50" ht="0" hidden="1" customHeight="1" x14ac:dyDescent="0.2">
      <c r="AX46659" s="78"/>
    </row>
    <row r="46660" spans="50:50" ht="0" hidden="1" customHeight="1" x14ac:dyDescent="0.2">
      <c r="AX46660" s="78"/>
    </row>
    <row r="46661" spans="50:50" ht="0" hidden="1" customHeight="1" x14ac:dyDescent="0.2">
      <c r="AX46661" s="78"/>
    </row>
    <row r="46662" spans="50:50" ht="0" hidden="1" customHeight="1" x14ac:dyDescent="0.2">
      <c r="AX46662" s="78"/>
    </row>
    <row r="46663" spans="50:50" ht="0" hidden="1" customHeight="1" x14ac:dyDescent="0.2">
      <c r="AX46663" s="78"/>
    </row>
    <row r="46664" spans="50:50" ht="0" hidden="1" customHeight="1" x14ac:dyDescent="0.2">
      <c r="AX46664" s="78"/>
    </row>
    <row r="46665" spans="50:50" ht="0" hidden="1" customHeight="1" x14ac:dyDescent="0.2">
      <c r="AX46665" s="78"/>
    </row>
    <row r="46666" spans="50:50" ht="0" hidden="1" customHeight="1" x14ac:dyDescent="0.2">
      <c r="AX46666" s="78"/>
    </row>
    <row r="46667" spans="50:50" ht="0" hidden="1" customHeight="1" x14ac:dyDescent="0.2">
      <c r="AX46667" s="78"/>
    </row>
    <row r="46668" spans="50:50" ht="0" hidden="1" customHeight="1" x14ac:dyDescent="0.2">
      <c r="AX46668" s="78"/>
    </row>
    <row r="46669" spans="50:50" ht="0" hidden="1" customHeight="1" x14ac:dyDescent="0.2">
      <c r="AX46669" s="78"/>
    </row>
    <row r="46670" spans="50:50" ht="0" hidden="1" customHeight="1" x14ac:dyDescent="0.2">
      <c r="AX46670" s="78"/>
    </row>
    <row r="46671" spans="50:50" ht="0" hidden="1" customHeight="1" x14ac:dyDescent="0.2">
      <c r="AX46671" s="78"/>
    </row>
    <row r="46672" spans="50:50" ht="0" hidden="1" customHeight="1" x14ac:dyDescent="0.2">
      <c r="AX46672" s="78"/>
    </row>
    <row r="46673" spans="50:50" ht="0" hidden="1" customHeight="1" x14ac:dyDescent="0.2">
      <c r="AX46673" s="78"/>
    </row>
    <row r="46674" spans="50:50" ht="0" hidden="1" customHeight="1" x14ac:dyDescent="0.2">
      <c r="AX46674" s="78"/>
    </row>
    <row r="46675" spans="50:50" ht="0" hidden="1" customHeight="1" x14ac:dyDescent="0.2">
      <c r="AX46675" s="78"/>
    </row>
    <row r="46676" spans="50:50" ht="0" hidden="1" customHeight="1" x14ac:dyDescent="0.2">
      <c r="AX46676" s="78"/>
    </row>
    <row r="46677" spans="50:50" ht="0" hidden="1" customHeight="1" x14ac:dyDescent="0.2">
      <c r="AX46677" s="78"/>
    </row>
    <row r="46678" spans="50:50" ht="0" hidden="1" customHeight="1" x14ac:dyDescent="0.2">
      <c r="AX46678" s="78"/>
    </row>
    <row r="46679" spans="50:50" ht="0" hidden="1" customHeight="1" x14ac:dyDescent="0.2">
      <c r="AX46679" s="78"/>
    </row>
    <row r="46680" spans="50:50" ht="0" hidden="1" customHeight="1" x14ac:dyDescent="0.2">
      <c r="AX46680" s="78"/>
    </row>
    <row r="46681" spans="50:50" ht="0" hidden="1" customHeight="1" x14ac:dyDescent="0.2">
      <c r="AX46681" s="78"/>
    </row>
    <row r="46682" spans="50:50" ht="0" hidden="1" customHeight="1" x14ac:dyDescent="0.2">
      <c r="AX46682" s="78"/>
    </row>
    <row r="46683" spans="50:50" ht="0" hidden="1" customHeight="1" x14ac:dyDescent="0.2">
      <c r="AX46683" s="78"/>
    </row>
    <row r="46684" spans="50:50" ht="0" hidden="1" customHeight="1" x14ac:dyDescent="0.2">
      <c r="AX46684" s="78"/>
    </row>
    <row r="46685" spans="50:50" ht="0" hidden="1" customHeight="1" x14ac:dyDescent="0.2">
      <c r="AX46685" s="78"/>
    </row>
    <row r="46686" spans="50:50" ht="0" hidden="1" customHeight="1" x14ac:dyDescent="0.2">
      <c r="AX46686" s="78"/>
    </row>
    <row r="46687" spans="50:50" ht="0" hidden="1" customHeight="1" x14ac:dyDescent="0.2">
      <c r="AX46687" s="78"/>
    </row>
    <row r="46688" spans="50:50" ht="0" hidden="1" customHeight="1" x14ac:dyDescent="0.2">
      <c r="AX46688" s="78"/>
    </row>
    <row r="46689" spans="50:50" ht="0" hidden="1" customHeight="1" x14ac:dyDescent="0.2">
      <c r="AX46689" s="78"/>
    </row>
    <row r="46690" spans="50:50" ht="0" hidden="1" customHeight="1" x14ac:dyDescent="0.2">
      <c r="AX46690" s="78"/>
    </row>
    <row r="46691" spans="50:50" ht="0" hidden="1" customHeight="1" x14ac:dyDescent="0.2">
      <c r="AX46691" s="78"/>
    </row>
    <row r="46692" spans="50:50" ht="0" hidden="1" customHeight="1" x14ac:dyDescent="0.2">
      <c r="AX46692" s="78"/>
    </row>
    <row r="46693" spans="50:50" ht="0" hidden="1" customHeight="1" x14ac:dyDescent="0.2">
      <c r="AX46693" s="78"/>
    </row>
    <row r="46694" spans="50:50" ht="0" hidden="1" customHeight="1" x14ac:dyDescent="0.2">
      <c r="AX46694" s="78"/>
    </row>
    <row r="46695" spans="50:50" ht="0" hidden="1" customHeight="1" x14ac:dyDescent="0.2">
      <c r="AX46695" s="78"/>
    </row>
    <row r="46696" spans="50:50" ht="0" hidden="1" customHeight="1" x14ac:dyDescent="0.2">
      <c r="AX46696" s="78"/>
    </row>
    <row r="46697" spans="50:50" ht="0" hidden="1" customHeight="1" x14ac:dyDescent="0.2">
      <c r="AX46697" s="78"/>
    </row>
    <row r="46698" spans="50:50" ht="0" hidden="1" customHeight="1" x14ac:dyDescent="0.2">
      <c r="AX46698" s="78"/>
    </row>
    <row r="46699" spans="50:50" ht="0" hidden="1" customHeight="1" x14ac:dyDescent="0.2">
      <c r="AX46699" s="78"/>
    </row>
    <row r="46700" spans="50:50" ht="0" hidden="1" customHeight="1" x14ac:dyDescent="0.2">
      <c r="AX46700" s="78"/>
    </row>
    <row r="46701" spans="50:50" ht="0" hidden="1" customHeight="1" x14ac:dyDescent="0.2">
      <c r="AX46701" s="78"/>
    </row>
    <row r="46702" spans="50:50" ht="0" hidden="1" customHeight="1" x14ac:dyDescent="0.2">
      <c r="AX46702" s="78"/>
    </row>
    <row r="46703" spans="50:50" ht="0" hidden="1" customHeight="1" x14ac:dyDescent="0.2">
      <c r="AX46703" s="78"/>
    </row>
    <row r="46704" spans="50:50" ht="0" hidden="1" customHeight="1" x14ac:dyDescent="0.2">
      <c r="AX46704" s="78"/>
    </row>
    <row r="46705" spans="50:50" ht="0" hidden="1" customHeight="1" x14ac:dyDescent="0.2">
      <c r="AX46705" s="78"/>
    </row>
    <row r="46706" spans="50:50" ht="0" hidden="1" customHeight="1" x14ac:dyDescent="0.2">
      <c r="AX46706" s="78"/>
    </row>
    <row r="46707" spans="50:50" ht="0" hidden="1" customHeight="1" x14ac:dyDescent="0.2">
      <c r="AX46707" s="78"/>
    </row>
    <row r="46708" spans="50:50" ht="0" hidden="1" customHeight="1" x14ac:dyDescent="0.2">
      <c r="AX46708" s="78"/>
    </row>
    <row r="46709" spans="50:50" ht="0" hidden="1" customHeight="1" x14ac:dyDescent="0.2">
      <c r="AX46709" s="78"/>
    </row>
    <row r="46710" spans="50:50" ht="0" hidden="1" customHeight="1" x14ac:dyDescent="0.2">
      <c r="AX46710" s="78"/>
    </row>
    <row r="46711" spans="50:50" ht="0" hidden="1" customHeight="1" x14ac:dyDescent="0.2">
      <c r="AX46711" s="78"/>
    </row>
    <row r="46712" spans="50:50" ht="0" hidden="1" customHeight="1" x14ac:dyDescent="0.2">
      <c r="AX46712" s="78"/>
    </row>
    <row r="46713" spans="50:50" ht="0" hidden="1" customHeight="1" x14ac:dyDescent="0.2">
      <c r="AX46713" s="78"/>
    </row>
    <row r="46714" spans="50:50" ht="0" hidden="1" customHeight="1" x14ac:dyDescent="0.2">
      <c r="AX46714" s="78"/>
    </row>
    <row r="46715" spans="50:50" ht="0" hidden="1" customHeight="1" x14ac:dyDescent="0.2">
      <c r="AX46715" s="78"/>
    </row>
    <row r="46716" spans="50:50" ht="0" hidden="1" customHeight="1" x14ac:dyDescent="0.2">
      <c r="AX46716" s="78"/>
    </row>
    <row r="46717" spans="50:50" ht="0" hidden="1" customHeight="1" x14ac:dyDescent="0.2">
      <c r="AX46717" s="78"/>
    </row>
    <row r="46718" spans="50:50" ht="0" hidden="1" customHeight="1" x14ac:dyDescent="0.2">
      <c r="AX46718" s="78"/>
    </row>
    <row r="46719" spans="50:50" ht="0" hidden="1" customHeight="1" x14ac:dyDescent="0.2">
      <c r="AX46719" s="78"/>
    </row>
    <row r="46720" spans="50:50" ht="0" hidden="1" customHeight="1" x14ac:dyDescent="0.2">
      <c r="AX46720" s="78"/>
    </row>
    <row r="46721" spans="50:50" ht="0" hidden="1" customHeight="1" x14ac:dyDescent="0.2">
      <c r="AX46721" s="78"/>
    </row>
    <row r="46722" spans="50:50" ht="0" hidden="1" customHeight="1" x14ac:dyDescent="0.2">
      <c r="AX46722" s="78"/>
    </row>
    <row r="46723" spans="50:50" ht="0" hidden="1" customHeight="1" x14ac:dyDescent="0.2">
      <c r="AX46723" s="78"/>
    </row>
    <row r="46724" spans="50:50" ht="0" hidden="1" customHeight="1" x14ac:dyDescent="0.2">
      <c r="AX46724" s="78"/>
    </row>
    <row r="46725" spans="50:50" ht="0" hidden="1" customHeight="1" x14ac:dyDescent="0.2">
      <c r="AX46725" s="78"/>
    </row>
    <row r="46726" spans="50:50" ht="0" hidden="1" customHeight="1" x14ac:dyDescent="0.2">
      <c r="AX46726" s="78"/>
    </row>
    <row r="46727" spans="50:50" ht="0" hidden="1" customHeight="1" x14ac:dyDescent="0.2">
      <c r="AX46727" s="78"/>
    </row>
    <row r="46728" spans="50:50" ht="0" hidden="1" customHeight="1" x14ac:dyDescent="0.2">
      <c r="AX46728" s="78"/>
    </row>
    <row r="46729" spans="50:50" ht="0" hidden="1" customHeight="1" x14ac:dyDescent="0.2">
      <c r="AX46729" s="78"/>
    </row>
    <row r="46730" spans="50:50" ht="0" hidden="1" customHeight="1" x14ac:dyDescent="0.2">
      <c r="AX46730" s="78"/>
    </row>
    <row r="46731" spans="50:50" ht="0" hidden="1" customHeight="1" x14ac:dyDescent="0.2">
      <c r="AX46731" s="78"/>
    </row>
    <row r="46732" spans="50:50" ht="0" hidden="1" customHeight="1" x14ac:dyDescent="0.2">
      <c r="AX46732" s="78"/>
    </row>
    <row r="46733" spans="50:50" ht="0" hidden="1" customHeight="1" x14ac:dyDescent="0.2">
      <c r="AX46733" s="78"/>
    </row>
    <row r="46734" spans="50:50" ht="0" hidden="1" customHeight="1" x14ac:dyDescent="0.2">
      <c r="AX46734" s="78"/>
    </row>
    <row r="46735" spans="50:50" ht="0" hidden="1" customHeight="1" x14ac:dyDescent="0.2">
      <c r="AX46735" s="78"/>
    </row>
    <row r="46736" spans="50:50" ht="0" hidden="1" customHeight="1" x14ac:dyDescent="0.2">
      <c r="AX46736" s="78"/>
    </row>
    <row r="46737" spans="50:50" ht="0" hidden="1" customHeight="1" x14ac:dyDescent="0.2">
      <c r="AX46737" s="78"/>
    </row>
    <row r="46738" spans="50:50" ht="0" hidden="1" customHeight="1" x14ac:dyDescent="0.2">
      <c r="AX46738" s="78"/>
    </row>
    <row r="46739" spans="50:50" ht="0" hidden="1" customHeight="1" x14ac:dyDescent="0.2">
      <c r="AX46739" s="78"/>
    </row>
    <row r="46740" spans="50:50" ht="0" hidden="1" customHeight="1" x14ac:dyDescent="0.2">
      <c r="AX46740" s="78"/>
    </row>
    <row r="46741" spans="50:50" ht="0" hidden="1" customHeight="1" x14ac:dyDescent="0.2">
      <c r="AX46741" s="78"/>
    </row>
    <row r="46742" spans="50:50" ht="0" hidden="1" customHeight="1" x14ac:dyDescent="0.2">
      <c r="AX46742" s="78"/>
    </row>
    <row r="46743" spans="50:50" ht="0" hidden="1" customHeight="1" x14ac:dyDescent="0.2">
      <c r="AX46743" s="78"/>
    </row>
    <row r="46744" spans="50:50" ht="0" hidden="1" customHeight="1" x14ac:dyDescent="0.2">
      <c r="AX46744" s="78"/>
    </row>
    <row r="46745" spans="50:50" ht="0" hidden="1" customHeight="1" x14ac:dyDescent="0.2">
      <c r="AX46745" s="78"/>
    </row>
    <row r="46746" spans="50:50" ht="0" hidden="1" customHeight="1" x14ac:dyDescent="0.2">
      <c r="AX46746" s="78"/>
    </row>
    <row r="46747" spans="50:50" ht="0" hidden="1" customHeight="1" x14ac:dyDescent="0.2">
      <c r="AX46747" s="78"/>
    </row>
    <row r="46748" spans="50:50" ht="0" hidden="1" customHeight="1" x14ac:dyDescent="0.2">
      <c r="AX46748" s="78"/>
    </row>
    <row r="46749" spans="50:50" ht="0" hidden="1" customHeight="1" x14ac:dyDescent="0.2">
      <c r="AX46749" s="78"/>
    </row>
    <row r="46750" spans="50:50" ht="0" hidden="1" customHeight="1" x14ac:dyDescent="0.2">
      <c r="AX46750" s="78"/>
    </row>
    <row r="46751" spans="50:50" ht="0" hidden="1" customHeight="1" x14ac:dyDescent="0.2">
      <c r="AX46751" s="78"/>
    </row>
    <row r="46752" spans="50:50" ht="0" hidden="1" customHeight="1" x14ac:dyDescent="0.2">
      <c r="AX46752" s="78"/>
    </row>
    <row r="46753" spans="50:50" ht="0" hidden="1" customHeight="1" x14ac:dyDescent="0.2">
      <c r="AX46753" s="78"/>
    </row>
    <row r="46754" spans="50:50" ht="0" hidden="1" customHeight="1" x14ac:dyDescent="0.2">
      <c r="AX46754" s="78"/>
    </row>
    <row r="46755" spans="50:50" ht="0" hidden="1" customHeight="1" x14ac:dyDescent="0.2">
      <c r="AX46755" s="78"/>
    </row>
    <row r="46756" spans="50:50" ht="0" hidden="1" customHeight="1" x14ac:dyDescent="0.2">
      <c r="AX46756" s="78"/>
    </row>
    <row r="46757" spans="50:50" ht="0" hidden="1" customHeight="1" x14ac:dyDescent="0.2">
      <c r="AX46757" s="78"/>
    </row>
    <row r="46758" spans="50:50" ht="0" hidden="1" customHeight="1" x14ac:dyDescent="0.2">
      <c r="AX46758" s="78"/>
    </row>
    <row r="46759" spans="50:50" ht="0" hidden="1" customHeight="1" x14ac:dyDescent="0.2">
      <c r="AX46759" s="78"/>
    </row>
    <row r="46760" spans="50:50" ht="0" hidden="1" customHeight="1" x14ac:dyDescent="0.2">
      <c r="AX46760" s="78"/>
    </row>
    <row r="46761" spans="50:50" ht="0" hidden="1" customHeight="1" x14ac:dyDescent="0.2">
      <c r="AX46761" s="78"/>
    </row>
    <row r="46762" spans="50:50" ht="0" hidden="1" customHeight="1" x14ac:dyDescent="0.2">
      <c r="AX46762" s="78"/>
    </row>
    <row r="46763" spans="50:50" ht="0" hidden="1" customHeight="1" x14ac:dyDescent="0.2">
      <c r="AX46763" s="78"/>
    </row>
    <row r="46764" spans="50:50" ht="0" hidden="1" customHeight="1" x14ac:dyDescent="0.2">
      <c r="AX46764" s="78"/>
    </row>
    <row r="46765" spans="50:50" ht="0" hidden="1" customHeight="1" x14ac:dyDescent="0.2">
      <c r="AX46765" s="78"/>
    </row>
    <row r="46766" spans="50:50" ht="0" hidden="1" customHeight="1" x14ac:dyDescent="0.2">
      <c r="AX46766" s="78"/>
    </row>
    <row r="46767" spans="50:50" ht="0" hidden="1" customHeight="1" x14ac:dyDescent="0.2">
      <c r="AX46767" s="78"/>
    </row>
    <row r="46768" spans="50:50" ht="0" hidden="1" customHeight="1" x14ac:dyDescent="0.2">
      <c r="AX46768" s="78"/>
    </row>
    <row r="46769" spans="50:50" ht="0" hidden="1" customHeight="1" x14ac:dyDescent="0.2">
      <c r="AX46769" s="78"/>
    </row>
    <row r="46770" spans="50:50" ht="0" hidden="1" customHeight="1" x14ac:dyDescent="0.2">
      <c r="AX46770" s="78"/>
    </row>
    <row r="46771" spans="50:50" ht="0" hidden="1" customHeight="1" x14ac:dyDescent="0.2">
      <c r="AX46771" s="78"/>
    </row>
    <row r="46772" spans="50:50" ht="0" hidden="1" customHeight="1" x14ac:dyDescent="0.2">
      <c r="AX46772" s="78"/>
    </row>
    <row r="46773" spans="50:50" ht="0" hidden="1" customHeight="1" x14ac:dyDescent="0.2">
      <c r="AX46773" s="78"/>
    </row>
    <row r="46774" spans="50:50" ht="0" hidden="1" customHeight="1" x14ac:dyDescent="0.2">
      <c r="AX46774" s="78"/>
    </row>
    <row r="46775" spans="50:50" ht="0" hidden="1" customHeight="1" x14ac:dyDescent="0.2">
      <c r="AX46775" s="78"/>
    </row>
    <row r="46776" spans="50:50" ht="0" hidden="1" customHeight="1" x14ac:dyDescent="0.2">
      <c r="AX46776" s="78"/>
    </row>
    <row r="46777" spans="50:50" ht="0" hidden="1" customHeight="1" x14ac:dyDescent="0.2">
      <c r="AX46777" s="78"/>
    </row>
    <row r="46778" spans="50:50" ht="0" hidden="1" customHeight="1" x14ac:dyDescent="0.2">
      <c r="AX46778" s="78"/>
    </row>
    <row r="46779" spans="50:50" ht="0" hidden="1" customHeight="1" x14ac:dyDescent="0.2">
      <c r="AX46779" s="78"/>
    </row>
    <row r="46780" spans="50:50" ht="0" hidden="1" customHeight="1" x14ac:dyDescent="0.2">
      <c r="AX46780" s="78"/>
    </row>
    <row r="46781" spans="50:50" ht="0" hidden="1" customHeight="1" x14ac:dyDescent="0.2">
      <c r="AX46781" s="78"/>
    </row>
    <row r="46782" spans="50:50" ht="0" hidden="1" customHeight="1" x14ac:dyDescent="0.2">
      <c r="AX46782" s="78"/>
    </row>
    <row r="46783" spans="50:50" ht="0" hidden="1" customHeight="1" x14ac:dyDescent="0.2">
      <c r="AX46783" s="78"/>
    </row>
    <row r="46784" spans="50:50" ht="0" hidden="1" customHeight="1" x14ac:dyDescent="0.2">
      <c r="AX46784" s="78"/>
    </row>
    <row r="46785" spans="50:50" ht="0" hidden="1" customHeight="1" x14ac:dyDescent="0.2">
      <c r="AX46785" s="78"/>
    </row>
    <row r="46786" spans="50:50" ht="0" hidden="1" customHeight="1" x14ac:dyDescent="0.2">
      <c r="AX46786" s="78"/>
    </row>
    <row r="46787" spans="50:50" ht="0" hidden="1" customHeight="1" x14ac:dyDescent="0.2">
      <c r="AX46787" s="78"/>
    </row>
    <row r="46788" spans="50:50" ht="0" hidden="1" customHeight="1" x14ac:dyDescent="0.2">
      <c r="AX46788" s="78"/>
    </row>
    <row r="46789" spans="50:50" ht="0" hidden="1" customHeight="1" x14ac:dyDescent="0.2">
      <c r="AX46789" s="78"/>
    </row>
    <row r="46790" spans="50:50" ht="0" hidden="1" customHeight="1" x14ac:dyDescent="0.2">
      <c r="AX46790" s="78"/>
    </row>
    <row r="46791" spans="50:50" ht="0" hidden="1" customHeight="1" x14ac:dyDescent="0.2">
      <c r="AX46791" s="78"/>
    </row>
    <row r="46792" spans="50:50" ht="0" hidden="1" customHeight="1" x14ac:dyDescent="0.2">
      <c r="AX46792" s="78"/>
    </row>
    <row r="46793" spans="50:50" ht="0" hidden="1" customHeight="1" x14ac:dyDescent="0.2">
      <c r="AX46793" s="78"/>
    </row>
    <row r="46794" spans="50:50" ht="0" hidden="1" customHeight="1" x14ac:dyDescent="0.2">
      <c r="AX46794" s="78"/>
    </row>
    <row r="46795" spans="50:50" ht="0" hidden="1" customHeight="1" x14ac:dyDescent="0.2">
      <c r="AX46795" s="78"/>
    </row>
    <row r="46796" spans="50:50" ht="0" hidden="1" customHeight="1" x14ac:dyDescent="0.2">
      <c r="AX46796" s="78"/>
    </row>
    <row r="46797" spans="50:50" ht="0" hidden="1" customHeight="1" x14ac:dyDescent="0.2">
      <c r="AX46797" s="78"/>
    </row>
    <row r="46798" spans="50:50" ht="0" hidden="1" customHeight="1" x14ac:dyDescent="0.2">
      <c r="AX46798" s="78"/>
    </row>
    <row r="46799" spans="50:50" ht="0" hidden="1" customHeight="1" x14ac:dyDescent="0.2">
      <c r="AX46799" s="78"/>
    </row>
    <row r="46800" spans="50:50" ht="0" hidden="1" customHeight="1" x14ac:dyDescent="0.2">
      <c r="AX46800" s="78"/>
    </row>
    <row r="46801" spans="50:50" ht="0" hidden="1" customHeight="1" x14ac:dyDescent="0.2">
      <c r="AX46801" s="78"/>
    </row>
    <row r="46802" spans="50:50" ht="0" hidden="1" customHeight="1" x14ac:dyDescent="0.2">
      <c r="AX46802" s="78"/>
    </row>
    <row r="46803" spans="50:50" ht="0" hidden="1" customHeight="1" x14ac:dyDescent="0.2">
      <c r="AX46803" s="78"/>
    </row>
    <row r="46804" spans="50:50" ht="0" hidden="1" customHeight="1" x14ac:dyDescent="0.2">
      <c r="AX46804" s="78"/>
    </row>
    <row r="46805" spans="50:50" ht="0" hidden="1" customHeight="1" x14ac:dyDescent="0.2">
      <c r="AX46805" s="78"/>
    </row>
    <row r="46806" spans="50:50" ht="0" hidden="1" customHeight="1" x14ac:dyDescent="0.2">
      <c r="AX46806" s="78"/>
    </row>
    <row r="46807" spans="50:50" ht="0" hidden="1" customHeight="1" x14ac:dyDescent="0.2">
      <c r="AX46807" s="78"/>
    </row>
    <row r="46808" spans="50:50" ht="0" hidden="1" customHeight="1" x14ac:dyDescent="0.2">
      <c r="AX46808" s="78"/>
    </row>
    <row r="46809" spans="50:50" ht="0" hidden="1" customHeight="1" x14ac:dyDescent="0.2">
      <c r="AX46809" s="78"/>
    </row>
    <row r="46810" spans="50:50" ht="0" hidden="1" customHeight="1" x14ac:dyDescent="0.2">
      <c r="AX46810" s="78"/>
    </row>
    <row r="46811" spans="50:50" ht="0" hidden="1" customHeight="1" x14ac:dyDescent="0.2">
      <c r="AX46811" s="78"/>
    </row>
    <row r="46812" spans="50:50" ht="0" hidden="1" customHeight="1" x14ac:dyDescent="0.2">
      <c r="AX46812" s="78"/>
    </row>
    <row r="46813" spans="50:50" ht="0" hidden="1" customHeight="1" x14ac:dyDescent="0.2">
      <c r="AX46813" s="78"/>
    </row>
    <row r="46814" spans="50:50" ht="0" hidden="1" customHeight="1" x14ac:dyDescent="0.2">
      <c r="AX46814" s="78"/>
    </row>
    <row r="46815" spans="50:50" ht="0" hidden="1" customHeight="1" x14ac:dyDescent="0.2">
      <c r="AX46815" s="78"/>
    </row>
    <row r="46816" spans="50:50" ht="0" hidden="1" customHeight="1" x14ac:dyDescent="0.2">
      <c r="AX46816" s="78"/>
    </row>
    <row r="46817" spans="50:50" ht="0" hidden="1" customHeight="1" x14ac:dyDescent="0.2">
      <c r="AX46817" s="78"/>
    </row>
    <row r="46818" spans="50:50" ht="0" hidden="1" customHeight="1" x14ac:dyDescent="0.2">
      <c r="AX46818" s="78"/>
    </row>
    <row r="46819" spans="50:50" ht="0" hidden="1" customHeight="1" x14ac:dyDescent="0.2">
      <c r="AX46819" s="78"/>
    </row>
    <row r="46820" spans="50:50" ht="0" hidden="1" customHeight="1" x14ac:dyDescent="0.2">
      <c r="AX46820" s="78"/>
    </row>
    <row r="46821" spans="50:50" ht="0" hidden="1" customHeight="1" x14ac:dyDescent="0.2">
      <c r="AX46821" s="78"/>
    </row>
    <row r="46822" spans="50:50" ht="0" hidden="1" customHeight="1" x14ac:dyDescent="0.2">
      <c r="AX46822" s="78"/>
    </row>
    <row r="46823" spans="50:50" ht="0" hidden="1" customHeight="1" x14ac:dyDescent="0.2">
      <c r="AX46823" s="78"/>
    </row>
    <row r="46824" spans="50:50" ht="0" hidden="1" customHeight="1" x14ac:dyDescent="0.2">
      <c r="AX46824" s="78"/>
    </row>
    <row r="46825" spans="50:50" ht="0" hidden="1" customHeight="1" x14ac:dyDescent="0.2">
      <c r="AX46825" s="78"/>
    </row>
    <row r="46826" spans="50:50" ht="0" hidden="1" customHeight="1" x14ac:dyDescent="0.2">
      <c r="AX46826" s="78"/>
    </row>
    <row r="46827" spans="50:50" ht="0" hidden="1" customHeight="1" x14ac:dyDescent="0.2">
      <c r="AX46827" s="78"/>
    </row>
    <row r="46828" spans="50:50" ht="0" hidden="1" customHeight="1" x14ac:dyDescent="0.2">
      <c r="AX46828" s="78"/>
    </row>
    <row r="46829" spans="50:50" ht="0" hidden="1" customHeight="1" x14ac:dyDescent="0.2">
      <c r="AX46829" s="78"/>
    </row>
    <row r="46830" spans="50:50" ht="0" hidden="1" customHeight="1" x14ac:dyDescent="0.2">
      <c r="AX46830" s="78"/>
    </row>
    <row r="46831" spans="50:50" ht="0" hidden="1" customHeight="1" x14ac:dyDescent="0.2">
      <c r="AX46831" s="78"/>
    </row>
    <row r="46832" spans="50:50" ht="0" hidden="1" customHeight="1" x14ac:dyDescent="0.2">
      <c r="AX46832" s="78"/>
    </row>
    <row r="46833" spans="50:50" ht="0" hidden="1" customHeight="1" x14ac:dyDescent="0.2">
      <c r="AX46833" s="78"/>
    </row>
    <row r="46834" spans="50:50" ht="0" hidden="1" customHeight="1" x14ac:dyDescent="0.2">
      <c r="AX46834" s="78"/>
    </row>
    <row r="46835" spans="50:50" ht="0" hidden="1" customHeight="1" x14ac:dyDescent="0.2">
      <c r="AX46835" s="78"/>
    </row>
    <row r="46836" spans="50:50" ht="0" hidden="1" customHeight="1" x14ac:dyDescent="0.2">
      <c r="AX46836" s="78"/>
    </row>
    <row r="46837" spans="50:50" ht="0" hidden="1" customHeight="1" x14ac:dyDescent="0.2">
      <c r="AX46837" s="78"/>
    </row>
    <row r="46838" spans="50:50" ht="0" hidden="1" customHeight="1" x14ac:dyDescent="0.2">
      <c r="AX46838" s="78"/>
    </row>
    <row r="46839" spans="50:50" ht="0" hidden="1" customHeight="1" x14ac:dyDescent="0.2">
      <c r="AX46839" s="78"/>
    </row>
    <row r="46840" spans="50:50" ht="0" hidden="1" customHeight="1" x14ac:dyDescent="0.2">
      <c r="AX46840" s="78"/>
    </row>
    <row r="46841" spans="50:50" ht="0" hidden="1" customHeight="1" x14ac:dyDescent="0.2">
      <c r="AX46841" s="78"/>
    </row>
    <row r="46842" spans="50:50" ht="0" hidden="1" customHeight="1" x14ac:dyDescent="0.2">
      <c r="AX46842" s="78"/>
    </row>
    <row r="46843" spans="50:50" ht="0" hidden="1" customHeight="1" x14ac:dyDescent="0.2">
      <c r="AX46843" s="78"/>
    </row>
    <row r="46844" spans="50:50" ht="0" hidden="1" customHeight="1" x14ac:dyDescent="0.2">
      <c r="AX46844" s="78"/>
    </row>
    <row r="46845" spans="50:50" ht="0" hidden="1" customHeight="1" x14ac:dyDescent="0.2">
      <c r="AX46845" s="78"/>
    </row>
    <row r="46846" spans="50:50" ht="0" hidden="1" customHeight="1" x14ac:dyDescent="0.2">
      <c r="AX46846" s="78"/>
    </row>
    <row r="46847" spans="50:50" ht="0" hidden="1" customHeight="1" x14ac:dyDescent="0.2">
      <c r="AX46847" s="78"/>
    </row>
    <row r="46848" spans="50:50" ht="0" hidden="1" customHeight="1" x14ac:dyDescent="0.2">
      <c r="AX46848" s="78"/>
    </row>
    <row r="46849" spans="50:50" ht="0" hidden="1" customHeight="1" x14ac:dyDescent="0.2">
      <c r="AX46849" s="78"/>
    </row>
    <row r="46850" spans="50:50" ht="0" hidden="1" customHeight="1" x14ac:dyDescent="0.2">
      <c r="AX46850" s="78"/>
    </row>
    <row r="46851" spans="50:50" ht="0" hidden="1" customHeight="1" x14ac:dyDescent="0.2">
      <c r="AX46851" s="78"/>
    </row>
    <row r="46852" spans="50:50" ht="0" hidden="1" customHeight="1" x14ac:dyDescent="0.2">
      <c r="AX46852" s="78"/>
    </row>
    <row r="46853" spans="50:50" ht="0" hidden="1" customHeight="1" x14ac:dyDescent="0.2">
      <c r="AX46853" s="78"/>
    </row>
    <row r="46854" spans="50:50" ht="0" hidden="1" customHeight="1" x14ac:dyDescent="0.2">
      <c r="AX46854" s="78"/>
    </row>
    <row r="46855" spans="50:50" ht="0" hidden="1" customHeight="1" x14ac:dyDescent="0.2">
      <c r="AX46855" s="78"/>
    </row>
    <row r="46856" spans="50:50" ht="0" hidden="1" customHeight="1" x14ac:dyDescent="0.2">
      <c r="AX46856" s="78"/>
    </row>
    <row r="46857" spans="50:50" ht="0" hidden="1" customHeight="1" x14ac:dyDescent="0.2">
      <c r="AX46857" s="78"/>
    </row>
    <row r="46858" spans="50:50" ht="0" hidden="1" customHeight="1" x14ac:dyDescent="0.2">
      <c r="AX46858" s="78"/>
    </row>
    <row r="46859" spans="50:50" ht="0" hidden="1" customHeight="1" x14ac:dyDescent="0.2">
      <c r="AX46859" s="78"/>
    </row>
    <row r="46860" spans="50:50" ht="0" hidden="1" customHeight="1" x14ac:dyDescent="0.2">
      <c r="AX46860" s="78"/>
    </row>
    <row r="46861" spans="50:50" ht="0" hidden="1" customHeight="1" x14ac:dyDescent="0.2">
      <c r="AX46861" s="78"/>
    </row>
    <row r="46862" spans="50:50" ht="0" hidden="1" customHeight="1" x14ac:dyDescent="0.2">
      <c r="AX46862" s="78"/>
    </row>
    <row r="46863" spans="50:50" ht="0" hidden="1" customHeight="1" x14ac:dyDescent="0.2">
      <c r="AX46863" s="78"/>
    </row>
    <row r="46864" spans="50:50" ht="0" hidden="1" customHeight="1" x14ac:dyDescent="0.2">
      <c r="AX46864" s="78"/>
    </row>
    <row r="46865" spans="50:50" ht="0" hidden="1" customHeight="1" x14ac:dyDescent="0.2">
      <c r="AX46865" s="78"/>
    </row>
    <row r="46866" spans="50:50" ht="0" hidden="1" customHeight="1" x14ac:dyDescent="0.2">
      <c r="AX46866" s="78"/>
    </row>
    <row r="46867" spans="50:50" ht="0" hidden="1" customHeight="1" x14ac:dyDescent="0.2">
      <c r="AX46867" s="78"/>
    </row>
    <row r="46868" spans="50:50" ht="0" hidden="1" customHeight="1" x14ac:dyDescent="0.2">
      <c r="AX46868" s="78"/>
    </row>
    <row r="46869" spans="50:50" ht="0" hidden="1" customHeight="1" x14ac:dyDescent="0.2">
      <c r="AX46869" s="78"/>
    </row>
    <row r="46870" spans="50:50" ht="0" hidden="1" customHeight="1" x14ac:dyDescent="0.2">
      <c r="AX46870" s="78"/>
    </row>
    <row r="46871" spans="50:50" ht="0" hidden="1" customHeight="1" x14ac:dyDescent="0.2">
      <c r="AX46871" s="78"/>
    </row>
    <row r="46872" spans="50:50" ht="0" hidden="1" customHeight="1" x14ac:dyDescent="0.2">
      <c r="AX46872" s="78"/>
    </row>
    <row r="46873" spans="50:50" ht="0" hidden="1" customHeight="1" x14ac:dyDescent="0.2">
      <c r="AX46873" s="78"/>
    </row>
    <row r="46874" spans="50:50" ht="0" hidden="1" customHeight="1" x14ac:dyDescent="0.2">
      <c r="AX46874" s="78"/>
    </row>
    <row r="46875" spans="50:50" ht="0" hidden="1" customHeight="1" x14ac:dyDescent="0.2">
      <c r="AX46875" s="78"/>
    </row>
    <row r="46876" spans="50:50" ht="0" hidden="1" customHeight="1" x14ac:dyDescent="0.2">
      <c r="AX46876" s="78"/>
    </row>
    <row r="46877" spans="50:50" ht="0" hidden="1" customHeight="1" x14ac:dyDescent="0.2">
      <c r="AX46877" s="78"/>
    </row>
    <row r="46878" spans="50:50" ht="0" hidden="1" customHeight="1" x14ac:dyDescent="0.2">
      <c r="AX46878" s="78"/>
    </row>
    <row r="46879" spans="50:50" ht="0" hidden="1" customHeight="1" x14ac:dyDescent="0.2">
      <c r="AX46879" s="78"/>
    </row>
    <row r="46880" spans="50:50" ht="0" hidden="1" customHeight="1" x14ac:dyDescent="0.2">
      <c r="AX46880" s="78"/>
    </row>
    <row r="46881" spans="50:50" ht="0" hidden="1" customHeight="1" x14ac:dyDescent="0.2">
      <c r="AX46881" s="78"/>
    </row>
    <row r="46882" spans="50:50" ht="0" hidden="1" customHeight="1" x14ac:dyDescent="0.2">
      <c r="AX46882" s="78"/>
    </row>
    <row r="46883" spans="50:50" ht="0" hidden="1" customHeight="1" x14ac:dyDescent="0.2">
      <c r="AX46883" s="78"/>
    </row>
    <row r="46884" spans="50:50" ht="0" hidden="1" customHeight="1" x14ac:dyDescent="0.2">
      <c r="AX46884" s="78"/>
    </row>
    <row r="46885" spans="50:50" ht="0" hidden="1" customHeight="1" x14ac:dyDescent="0.2">
      <c r="AX46885" s="78"/>
    </row>
    <row r="46886" spans="50:50" ht="0" hidden="1" customHeight="1" x14ac:dyDescent="0.2">
      <c r="AX46886" s="78"/>
    </row>
    <row r="46887" spans="50:50" ht="0" hidden="1" customHeight="1" x14ac:dyDescent="0.2">
      <c r="AX46887" s="78"/>
    </row>
    <row r="46888" spans="50:50" ht="0" hidden="1" customHeight="1" x14ac:dyDescent="0.2">
      <c r="AX46888" s="78"/>
    </row>
    <row r="46889" spans="50:50" ht="0" hidden="1" customHeight="1" x14ac:dyDescent="0.2">
      <c r="AX46889" s="78"/>
    </row>
    <row r="46890" spans="50:50" ht="0" hidden="1" customHeight="1" x14ac:dyDescent="0.2">
      <c r="AX46890" s="78"/>
    </row>
    <row r="46891" spans="50:50" ht="0" hidden="1" customHeight="1" x14ac:dyDescent="0.2">
      <c r="AX46891" s="78"/>
    </row>
    <row r="46892" spans="50:50" ht="0" hidden="1" customHeight="1" x14ac:dyDescent="0.2">
      <c r="AX46892" s="78"/>
    </row>
    <row r="46893" spans="50:50" ht="0" hidden="1" customHeight="1" x14ac:dyDescent="0.2">
      <c r="AX46893" s="78"/>
    </row>
    <row r="46894" spans="50:50" ht="0" hidden="1" customHeight="1" x14ac:dyDescent="0.2">
      <c r="AX46894" s="78"/>
    </row>
    <row r="46895" spans="50:50" ht="0" hidden="1" customHeight="1" x14ac:dyDescent="0.2">
      <c r="AX46895" s="78"/>
    </row>
    <row r="46896" spans="50:50" ht="0" hidden="1" customHeight="1" x14ac:dyDescent="0.2">
      <c r="AX46896" s="78"/>
    </row>
    <row r="46897" spans="50:50" ht="0" hidden="1" customHeight="1" x14ac:dyDescent="0.2">
      <c r="AX46897" s="78"/>
    </row>
    <row r="46898" spans="50:50" ht="0" hidden="1" customHeight="1" x14ac:dyDescent="0.2">
      <c r="AX46898" s="78"/>
    </row>
    <row r="46899" spans="50:50" ht="0" hidden="1" customHeight="1" x14ac:dyDescent="0.2">
      <c r="AX46899" s="78"/>
    </row>
    <row r="46900" spans="50:50" ht="0" hidden="1" customHeight="1" x14ac:dyDescent="0.2">
      <c r="AX46900" s="78"/>
    </row>
    <row r="46901" spans="50:50" ht="0" hidden="1" customHeight="1" x14ac:dyDescent="0.2">
      <c r="AX46901" s="78"/>
    </row>
    <row r="46902" spans="50:50" ht="0" hidden="1" customHeight="1" x14ac:dyDescent="0.2">
      <c r="AX46902" s="78"/>
    </row>
    <row r="46903" spans="50:50" ht="0" hidden="1" customHeight="1" x14ac:dyDescent="0.2">
      <c r="AX46903" s="78"/>
    </row>
    <row r="46904" spans="50:50" ht="0" hidden="1" customHeight="1" x14ac:dyDescent="0.2">
      <c r="AX46904" s="78"/>
    </row>
    <row r="46905" spans="50:50" ht="0" hidden="1" customHeight="1" x14ac:dyDescent="0.2">
      <c r="AX46905" s="78"/>
    </row>
    <row r="46906" spans="50:50" ht="0" hidden="1" customHeight="1" x14ac:dyDescent="0.2">
      <c r="AX46906" s="78"/>
    </row>
    <row r="46907" spans="50:50" ht="0" hidden="1" customHeight="1" x14ac:dyDescent="0.2">
      <c r="AX46907" s="78"/>
    </row>
    <row r="46908" spans="50:50" ht="0" hidden="1" customHeight="1" x14ac:dyDescent="0.2">
      <c r="AX46908" s="78"/>
    </row>
    <row r="46909" spans="50:50" ht="0" hidden="1" customHeight="1" x14ac:dyDescent="0.2">
      <c r="AX46909" s="78"/>
    </row>
    <row r="46910" spans="50:50" ht="0" hidden="1" customHeight="1" x14ac:dyDescent="0.2">
      <c r="AX46910" s="78"/>
    </row>
    <row r="46911" spans="50:50" ht="0" hidden="1" customHeight="1" x14ac:dyDescent="0.2">
      <c r="AX46911" s="78"/>
    </row>
    <row r="46912" spans="50:50" ht="0" hidden="1" customHeight="1" x14ac:dyDescent="0.2">
      <c r="AX46912" s="78"/>
    </row>
    <row r="46913" spans="50:50" ht="0" hidden="1" customHeight="1" x14ac:dyDescent="0.2">
      <c r="AX46913" s="78"/>
    </row>
    <row r="46914" spans="50:50" ht="0" hidden="1" customHeight="1" x14ac:dyDescent="0.2">
      <c r="AX46914" s="78"/>
    </row>
    <row r="46915" spans="50:50" ht="0" hidden="1" customHeight="1" x14ac:dyDescent="0.2">
      <c r="AX46915" s="78"/>
    </row>
    <row r="46916" spans="50:50" ht="0" hidden="1" customHeight="1" x14ac:dyDescent="0.2">
      <c r="AX46916" s="78"/>
    </row>
    <row r="46917" spans="50:50" ht="0" hidden="1" customHeight="1" x14ac:dyDescent="0.2">
      <c r="AX46917" s="78"/>
    </row>
    <row r="46918" spans="50:50" ht="0" hidden="1" customHeight="1" x14ac:dyDescent="0.2">
      <c r="AX46918" s="78"/>
    </row>
    <row r="46919" spans="50:50" ht="0" hidden="1" customHeight="1" x14ac:dyDescent="0.2">
      <c r="AX46919" s="78"/>
    </row>
    <row r="46920" spans="50:50" ht="0" hidden="1" customHeight="1" x14ac:dyDescent="0.2">
      <c r="AX46920" s="78"/>
    </row>
    <row r="46921" spans="50:50" ht="0" hidden="1" customHeight="1" x14ac:dyDescent="0.2">
      <c r="AX46921" s="78"/>
    </row>
    <row r="46922" spans="50:50" ht="0" hidden="1" customHeight="1" x14ac:dyDescent="0.2">
      <c r="AX46922" s="78"/>
    </row>
    <row r="46923" spans="50:50" ht="0" hidden="1" customHeight="1" x14ac:dyDescent="0.2">
      <c r="AX46923" s="78"/>
    </row>
    <row r="46924" spans="50:50" ht="0" hidden="1" customHeight="1" x14ac:dyDescent="0.2">
      <c r="AX46924" s="78"/>
    </row>
    <row r="46925" spans="50:50" ht="0" hidden="1" customHeight="1" x14ac:dyDescent="0.2">
      <c r="AX46925" s="78"/>
    </row>
    <row r="46926" spans="50:50" ht="0" hidden="1" customHeight="1" x14ac:dyDescent="0.2">
      <c r="AX46926" s="78"/>
    </row>
    <row r="46927" spans="50:50" ht="0" hidden="1" customHeight="1" x14ac:dyDescent="0.2">
      <c r="AX46927" s="78"/>
    </row>
    <row r="46928" spans="50:50" ht="0" hidden="1" customHeight="1" x14ac:dyDescent="0.2">
      <c r="AX46928" s="78"/>
    </row>
    <row r="46929" spans="50:50" ht="0" hidden="1" customHeight="1" x14ac:dyDescent="0.2">
      <c r="AX46929" s="78"/>
    </row>
    <row r="46930" spans="50:50" ht="0" hidden="1" customHeight="1" x14ac:dyDescent="0.2">
      <c r="AX46930" s="78"/>
    </row>
    <row r="46931" spans="50:50" ht="0" hidden="1" customHeight="1" x14ac:dyDescent="0.2">
      <c r="AX46931" s="78"/>
    </row>
    <row r="46932" spans="50:50" ht="0" hidden="1" customHeight="1" x14ac:dyDescent="0.2">
      <c r="AX46932" s="78"/>
    </row>
    <row r="46933" spans="50:50" ht="0" hidden="1" customHeight="1" x14ac:dyDescent="0.2">
      <c r="AX46933" s="78"/>
    </row>
    <row r="46934" spans="50:50" ht="0" hidden="1" customHeight="1" x14ac:dyDescent="0.2">
      <c r="AX46934" s="78"/>
    </row>
    <row r="46935" spans="50:50" ht="0" hidden="1" customHeight="1" x14ac:dyDescent="0.2">
      <c r="AX46935" s="78"/>
    </row>
    <row r="46936" spans="50:50" ht="0" hidden="1" customHeight="1" x14ac:dyDescent="0.2">
      <c r="AX46936" s="78"/>
    </row>
    <row r="46937" spans="50:50" ht="0" hidden="1" customHeight="1" x14ac:dyDescent="0.2">
      <c r="AX46937" s="78"/>
    </row>
    <row r="46938" spans="50:50" ht="0" hidden="1" customHeight="1" x14ac:dyDescent="0.2">
      <c r="AX46938" s="78"/>
    </row>
    <row r="46939" spans="50:50" ht="0" hidden="1" customHeight="1" x14ac:dyDescent="0.2">
      <c r="AX46939" s="78"/>
    </row>
    <row r="46940" spans="50:50" ht="0" hidden="1" customHeight="1" x14ac:dyDescent="0.2">
      <c r="AX46940" s="78"/>
    </row>
    <row r="46941" spans="50:50" ht="0" hidden="1" customHeight="1" x14ac:dyDescent="0.2">
      <c r="AX46941" s="78"/>
    </row>
    <row r="46942" spans="50:50" ht="0" hidden="1" customHeight="1" x14ac:dyDescent="0.2">
      <c r="AX46942" s="78"/>
    </row>
    <row r="46943" spans="50:50" ht="0" hidden="1" customHeight="1" x14ac:dyDescent="0.2">
      <c r="AX46943" s="78"/>
    </row>
    <row r="46944" spans="50:50" ht="0" hidden="1" customHeight="1" x14ac:dyDescent="0.2">
      <c r="AX46944" s="78"/>
    </row>
    <row r="46945" spans="50:50" ht="0" hidden="1" customHeight="1" x14ac:dyDescent="0.2">
      <c r="AX46945" s="78"/>
    </row>
    <row r="46946" spans="50:50" ht="0" hidden="1" customHeight="1" x14ac:dyDescent="0.2">
      <c r="AX46946" s="78"/>
    </row>
    <row r="46947" spans="50:50" ht="0" hidden="1" customHeight="1" x14ac:dyDescent="0.2">
      <c r="AX46947" s="78"/>
    </row>
    <row r="46948" spans="50:50" ht="0" hidden="1" customHeight="1" x14ac:dyDescent="0.2">
      <c r="AX46948" s="78"/>
    </row>
    <row r="46949" spans="50:50" ht="0" hidden="1" customHeight="1" x14ac:dyDescent="0.2">
      <c r="AX46949" s="78"/>
    </row>
    <row r="46950" spans="50:50" ht="0" hidden="1" customHeight="1" x14ac:dyDescent="0.2">
      <c r="AX46950" s="78"/>
    </row>
    <row r="46951" spans="50:50" ht="0" hidden="1" customHeight="1" x14ac:dyDescent="0.2">
      <c r="AX46951" s="78"/>
    </row>
    <row r="46952" spans="50:50" ht="0" hidden="1" customHeight="1" x14ac:dyDescent="0.2">
      <c r="AX46952" s="78"/>
    </row>
    <row r="46953" spans="50:50" ht="0" hidden="1" customHeight="1" x14ac:dyDescent="0.2">
      <c r="AX46953" s="78"/>
    </row>
    <row r="46954" spans="50:50" ht="0" hidden="1" customHeight="1" x14ac:dyDescent="0.2">
      <c r="AX46954" s="78"/>
    </row>
    <row r="46955" spans="50:50" ht="0" hidden="1" customHeight="1" x14ac:dyDescent="0.2">
      <c r="AX46955" s="78"/>
    </row>
    <row r="46956" spans="50:50" ht="0" hidden="1" customHeight="1" x14ac:dyDescent="0.2">
      <c r="AX46956" s="78"/>
    </row>
    <row r="46957" spans="50:50" ht="0" hidden="1" customHeight="1" x14ac:dyDescent="0.2">
      <c r="AX46957" s="78"/>
    </row>
    <row r="46958" spans="50:50" ht="0" hidden="1" customHeight="1" x14ac:dyDescent="0.2">
      <c r="AX46958" s="78"/>
    </row>
    <row r="46959" spans="50:50" ht="0" hidden="1" customHeight="1" x14ac:dyDescent="0.2">
      <c r="AX46959" s="78"/>
    </row>
    <row r="46960" spans="50:50" ht="0" hidden="1" customHeight="1" x14ac:dyDescent="0.2">
      <c r="AX46960" s="78"/>
    </row>
    <row r="46961" spans="50:50" ht="0" hidden="1" customHeight="1" x14ac:dyDescent="0.2">
      <c r="AX46961" s="78"/>
    </row>
    <row r="46962" spans="50:50" ht="0" hidden="1" customHeight="1" x14ac:dyDescent="0.2">
      <c r="AX46962" s="78"/>
    </row>
    <row r="46963" spans="50:50" ht="0" hidden="1" customHeight="1" x14ac:dyDescent="0.2">
      <c r="AX46963" s="78"/>
    </row>
    <row r="46964" spans="50:50" ht="0" hidden="1" customHeight="1" x14ac:dyDescent="0.2">
      <c r="AX46964" s="78"/>
    </row>
    <row r="46965" spans="50:50" ht="0" hidden="1" customHeight="1" x14ac:dyDescent="0.2">
      <c r="AX46965" s="78"/>
    </row>
    <row r="46966" spans="50:50" ht="0" hidden="1" customHeight="1" x14ac:dyDescent="0.2">
      <c r="AX46966" s="78"/>
    </row>
    <row r="46967" spans="50:50" ht="0" hidden="1" customHeight="1" x14ac:dyDescent="0.2">
      <c r="AX46967" s="78"/>
    </row>
    <row r="46968" spans="50:50" ht="0" hidden="1" customHeight="1" x14ac:dyDescent="0.2">
      <c r="AX46968" s="78"/>
    </row>
    <row r="46969" spans="50:50" ht="0" hidden="1" customHeight="1" x14ac:dyDescent="0.2">
      <c r="AX46969" s="78"/>
    </row>
    <row r="46970" spans="50:50" ht="0" hidden="1" customHeight="1" x14ac:dyDescent="0.2">
      <c r="AX46970" s="78"/>
    </row>
    <row r="46971" spans="50:50" ht="0" hidden="1" customHeight="1" x14ac:dyDescent="0.2">
      <c r="AX46971" s="78"/>
    </row>
    <row r="46972" spans="50:50" ht="0" hidden="1" customHeight="1" x14ac:dyDescent="0.2">
      <c r="AX46972" s="78"/>
    </row>
    <row r="46973" spans="50:50" ht="0" hidden="1" customHeight="1" x14ac:dyDescent="0.2">
      <c r="AX46973" s="78"/>
    </row>
    <row r="46974" spans="50:50" ht="0" hidden="1" customHeight="1" x14ac:dyDescent="0.2">
      <c r="AX46974" s="78"/>
    </row>
    <row r="46975" spans="50:50" ht="0" hidden="1" customHeight="1" x14ac:dyDescent="0.2">
      <c r="AX46975" s="78"/>
    </row>
    <row r="46976" spans="50:50" ht="0" hidden="1" customHeight="1" x14ac:dyDescent="0.2">
      <c r="AX46976" s="78"/>
    </row>
    <row r="46977" spans="50:50" ht="0" hidden="1" customHeight="1" x14ac:dyDescent="0.2">
      <c r="AX46977" s="78"/>
    </row>
    <row r="46978" spans="50:50" ht="0" hidden="1" customHeight="1" x14ac:dyDescent="0.2">
      <c r="AX46978" s="78"/>
    </row>
    <row r="46979" spans="50:50" ht="0" hidden="1" customHeight="1" x14ac:dyDescent="0.2">
      <c r="AX46979" s="78"/>
    </row>
    <row r="46980" spans="50:50" ht="0" hidden="1" customHeight="1" x14ac:dyDescent="0.2">
      <c r="AX46980" s="78"/>
    </row>
    <row r="46981" spans="50:50" ht="0" hidden="1" customHeight="1" x14ac:dyDescent="0.2">
      <c r="AX46981" s="78"/>
    </row>
    <row r="46982" spans="50:50" ht="0" hidden="1" customHeight="1" x14ac:dyDescent="0.2">
      <c r="AX46982" s="78"/>
    </row>
    <row r="46983" spans="50:50" ht="0" hidden="1" customHeight="1" x14ac:dyDescent="0.2">
      <c r="AX46983" s="78"/>
    </row>
    <row r="46984" spans="50:50" ht="0" hidden="1" customHeight="1" x14ac:dyDescent="0.2">
      <c r="AX46984" s="78"/>
    </row>
    <row r="46985" spans="50:50" ht="0" hidden="1" customHeight="1" x14ac:dyDescent="0.2">
      <c r="AX46985" s="78"/>
    </row>
    <row r="46986" spans="50:50" ht="0" hidden="1" customHeight="1" x14ac:dyDescent="0.2">
      <c r="AX46986" s="78"/>
    </row>
    <row r="46987" spans="50:50" ht="0" hidden="1" customHeight="1" x14ac:dyDescent="0.2">
      <c r="AX46987" s="78"/>
    </row>
    <row r="46988" spans="50:50" ht="0" hidden="1" customHeight="1" x14ac:dyDescent="0.2">
      <c r="AX46988" s="78"/>
    </row>
    <row r="46989" spans="50:50" ht="0" hidden="1" customHeight="1" x14ac:dyDescent="0.2">
      <c r="AX46989" s="78"/>
    </row>
    <row r="46990" spans="50:50" ht="0" hidden="1" customHeight="1" x14ac:dyDescent="0.2">
      <c r="AX46990" s="78"/>
    </row>
    <row r="46991" spans="50:50" ht="0" hidden="1" customHeight="1" x14ac:dyDescent="0.2">
      <c r="AX46991" s="78"/>
    </row>
    <row r="46992" spans="50:50" ht="0" hidden="1" customHeight="1" x14ac:dyDescent="0.2">
      <c r="AX46992" s="78"/>
    </row>
    <row r="46993" spans="50:50" ht="0" hidden="1" customHeight="1" x14ac:dyDescent="0.2">
      <c r="AX46993" s="78"/>
    </row>
    <row r="46994" spans="50:50" ht="0" hidden="1" customHeight="1" x14ac:dyDescent="0.2">
      <c r="AX46994" s="78"/>
    </row>
    <row r="46995" spans="50:50" ht="0" hidden="1" customHeight="1" x14ac:dyDescent="0.2">
      <c r="AX46995" s="78"/>
    </row>
    <row r="46996" spans="50:50" ht="0" hidden="1" customHeight="1" x14ac:dyDescent="0.2">
      <c r="AX46996" s="78"/>
    </row>
    <row r="46997" spans="50:50" ht="0" hidden="1" customHeight="1" x14ac:dyDescent="0.2">
      <c r="AX46997" s="78"/>
    </row>
    <row r="46998" spans="50:50" ht="0" hidden="1" customHeight="1" x14ac:dyDescent="0.2">
      <c r="AX46998" s="78"/>
    </row>
    <row r="46999" spans="50:50" ht="0" hidden="1" customHeight="1" x14ac:dyDescent="0.2">
      <c r="AX46999" s="78"/>
    </row>
    <row r="47000" spans="50:50" ht="0" hidden="1" customHeight="1" x14ac:dyDescent="0.2">
      <c r="AX47000" s="78"/>
    </row>
    <row r="47001" spans="50:50" ht="0" hidden="1" customHeight="1" x14ac:dyDescent="0.2">
      <c r="AX47001" s="78"/>
    </row>
    <row r="47002" spans="50:50" ht="0" hidden="1" customHeight="1" x14ac:dyDescent="0.2">
      <c r="AX47002" s="78"/>
    </row>
    <row r="47003" spans="50:50" ht="0" hidden="1" customHeight="1" x14ac:dyDescent="0.2">
      <c r="AX47003" s="78"/>
    </row>
    <row r="47004" spans="50:50" ht="0" hidden="1" customHeight="1" x14ac:dyDescent="0.2">
      <c r="AX47004" s="78"/>
    </row>
    <row r="47005" spans="50:50" ht="0" hidden="1" customHeight="1" x14ac:dyDescent="0.2">
      <c r="AX47005" s="78"/>
    </row>
    <row r="47006" spans="50:50" ht="0" hidden="1" customHeight="1" x14ac:dyDescent="0.2">
      <c r="AX47006" s="78"/>
    </row>
    <row r="47007" spans="50:50" ht="0" hidden="1" customHeight="1" x14ac:dyDescent="0.2">
      <c r="AX47007" s="78"/>
    </row>
    <row r="47008" spans="50:50" ht="0" hidden="1" customHeight="1" x14ac:dyDescent="0.2">
      <c r="AX47008" s="78"/>
    </row>
    <row r="47009" spans="50:50" ht="0" hidden="1" customHeight="1" x14ac:dyDescent="0.2">
      <c r="AX47009" s="78"/>
    </row>
    <row r="47010" spans="50:50" ht="0" hidden="1" customHeight="1" x14ac:dyDescent="0.2">
      <c r="AX47010" s="78"/>
    </row>
    <row r="47011" spans="50:50" ht="0" hidden="1" customHeight="1" x14ac:dyDescent="0.2">
      <c r="AX47011" s="78"/>
    </row>
    <row r="47012" spans="50:50" ht="0" hidden="1" customHeight="1" x14ac:dyDescent="0.2">
      <c r="AX47012" s="78"/>
    </row>
    <row r="47013" spans="50:50" ht="0" hidden="1" customHeight="1" x14ac:dyDescent="0.2">
      <c r="AX47013" s="78"/>
    </row>
    <row r="47014" spans="50:50" ht="0" hidden="1" customHeight="1" x14ac:dyDescent="0.2">
      <c r="AX47014" s="78"/>
    </row>
    <row r="47015" spans="50:50" ht="0" hidden="1" customHeight="1" x14ac:dyDescent="0.2">
      <c r="AX47015" s="78"/>
    </row>
    <row r="47016" spans="50:50" ht="0" hidden="1" customHeight="1" x14ac:dyDescent="0.2">
      <c r="AX47016" s="78"/>
    </row>
    <row r="47017" spans="50:50" ht="0" hidden="1" customHeight="1" x14ac:dyDescent="0.2">
      <c r="AX47017" s="78"/>
    </row>
    <row r="47018" spans="50:50" ht="0" hidden="1" customHeight="1" x14ac:dyDescent="0.2">
      <c r="AX47018" s="78"/>
    </row>
    <row r="47019" spans="50:50" ht="0" hidden="1" customHeight="1" x14ac:dyDescent="0.2">
      <c r="AX47019" s="78"/>
    </row>
    <row r="47020" spans="50:50" ht="0" hidden="1" customHeight="1" x14ac:dyDescent="0.2">
      <c r="AX47020" s="78"/>
    </row>
    <row r="47021" spans="50:50" ht="0" hidden="1" customHeight="1" x14ac:dyDescent="0.2">
      <c r="AX47021" s="78"/>
    </row>
    <row r="47022" spans="50:50" ht="0" hidden="1" customHeight="1" x14ac:dyDescent="0.2">
      <c r="AX47022" s="78"/>
    </row>
    <row r="47023" spans="50:50" ht="0" hidden="1" customHeight="1" x14ac:dyDescent="0.2">
      <c r="AX47023" s="78"/>
    </row>
    <row r="47024" spans="50:50" ht="0" hidden="1" customHeight="1" x14ac:dyDescent="0.2">
      <c r="AX47024" s="78"/>
    </row>
    <row r="47025" spans="50:50" ht="0" hidden="1" customHeight="1" x14ac:dyDescent="0.2">
      <c r="AX47025" s="78"/>
    </row>
    <row r="47026" spans="50:50" ht="0" hidden="1" customHeight="1" x14ac:dyDescent="0.2">
      <c r="AX47026" s="78"/>
    </row>
    <row r="47027" spans="50:50" ht="0" hidden="1" customHeight="1" x14ac:dyDescent="0.2">
      <c r="AX47027" s="78"/>
    </row>
    <row r="47028" spans="50:50" ht="0" hidden="1" customHeight="1" x14ac:dyDescent="0.2">
      <c r="AX47028" s="78"/>
    </row>
    <row r="47029" spans="50:50" ht="0" hidden="1" customHeight="1" x14ac:dyDescent="0.2">
      <c r="AX47029" s="78"/>
    </row>
    <row r="47030" spans="50:50" ht="0" hidden="1" customHeight="1" x14ac:dyDescent="0.2">
      <c r="AX47030" s="78"/>
    </row>
    <row r="47031" spans="50:50" ht="0" hidden="1" customHeight="1" x14ac:dyDescent="0.2">
      <c r="AX47031" s="78"/>
    </row>
    <row r="47032" spans="50:50" ht="0" hidden="1" customHeight="1" x14ac:dyDescent="0.2">
      <c r="AX47032" s="78"/>
    </row>
    <row r="47033" spans="50:50" ht="0" hidden="1" customHeight="1" x14ac:dyDescent="0.2">
      <c r="AX47033" s="78"/>
    </row>
    <row r="47034" spans="50:50" ht="0" hidden="1" customHeight="1" x14ac:dyDescent="0.2">
      <c r="AX47034" s="78"/>
    </row>
    <row r="47035" spans="50:50" ht="0" hidden="1" customHeight="1" x14ac:dyDescent="0.2">
      <c r="AX47035" s="78"/>
    </row>
    <row r="47036" spans="50:50" ht="0" hidden="1" customHeight="1" x14ac:dyDescent="0.2">
      <c r="AX47036" s="78"/>
    </row>
    <row r="47037" spans="50:50" ht="0" hidden="1" customHeight="1" x14ac:dyDescent="0.2">
      <c r="AX47037" s="78"/>
    </row>
    <row r="47038" spans="50:50" ht="0" hidden="1" customHeight="1" x14ac:dyDescent="0.2">
      <c r="AX47038" s="78"/>
    </row>
    <row r="47039" spans="50:50" ht="0" hidden="1" customHeight="1" x14ac:dyDescent="0.2">
      <c r="AX47039" s="78"/>
    </row>
    <row r="47040" spans="50:50" ht="0" hidden="1" customHeight="1" x14ac:dyDescent="0.2">
      <c r="AX47040" s="78"/>
    </row>
    <row r="47041" spans="50:50" ht="0" hidden="1" customHeight="1" x14ac:dyDescent="0.2">
      <c r="AX47041" s="78"/>
    </row>
    <row r="47042" spans="50:50" ht="0" hidden="1" customHeight="1" x14ac:dyDescent="0.2">
      <c r="AX47042" s="78"/>
    </row>
    <row r="47043" spans="50:50" ht="0" hidden="1" customHeight="1" x14ac:dyDescent="0.2">
      <c r="AX47043" s="78"/>
    </row>
    <row r="47044" spans="50:50" ht="0" hidden="1" customHeight="1" x14ac:dyDescent="0.2">
      <c r="AX47044" s="78"/>
    </row>
    <row r="47045" spans="50:50" ht="0" hidden="1" customHeight="1" x14ac:dyDescent="0.2">
      <c r="AX47045" s="78"/>
    </row>
    <row r="47046" spans="50:50" ht="0" hidden="1" customHeight="1" x14ac:dyDescent="0.2">
      <c r="AX47046" s="78"/>
    </row>
    <row r="47047" spans="50:50" ht="0" hidden="1" customHeight="1" x14ac:dyDescent="0.2">
      <c r="AX47047" s="78"/>
    </row>
    <row r="47048" spans="50:50" ht="0" hidden="1" customHeight="1" x14ac:dyDescent="0.2">
      <c r="AX47048" s="78"/>
    </row>
    <row r="47049" spans="50:50" ht="0" hidden="1" customHeight="1" x14ac:dyDescent="0.2">
      <c r="AX47049" s="78"/>
    </row>
    <row r="47050" spans="50:50" ht="0" hidden="1" customHeight="1" x14ac:dyDescent="0.2">
      <c r="AX47050" s="78"/>
    </row>
    <row r="47051" spans="50:50" ht="0" hidden="1" customHeight="1" x14ac:dyDescent="0.2">
      <c r="AX47051" s="78"/>
    </row>
    <row r="47052" spans="50:50" ht="0" hidden="1" customHeight="1" x14ac:dyDescent="0.2">
      <c r="AX47052" s="78"/>
    </row>
    <row r="47053" spans="50:50" ht="0" hidden="1" customHeight="1" x14ac:dyDescent="0.2">
      <c r="AX47053" s="78"/>
    </row>
    <row r="47054" spans="50:50" ht="0" hidden="1" customHeight="1" x14ac:dyDescent="0.2">
      <c r="AX47054" s="78"/>
    </row>
    <row r="47055" spans="50:50" ht="0" hidden="1" customHeight="1" x14ac:dyDescent="0.2">
      <c r="AX47055" s="78"/>
    </row>
    <row r="47056" spans="50:50" ht="0" hidden="1" customHeight="1" x14ac:dyDescent="0.2">
      <c r="AX47056" s="78"/>
    </row>
    <row r="47057" spans="50:50" ht="0" hidden="1" customHeight="1" x14ac:dyDescent="0.2">
      <c r="AX47057" s="78"/>
    </row>
    <row r="47058" spans="50:50" ht="0" hidden="1" customHeight="1" x14ac:dyDescent="0.2">
      <c r="AX47058" s="78"/>
    </row>
    <row r="47059" spans="50:50" ht="0" hidden="1" customHeight="1" x14ac:dyDescent="0.2">
      <c r="AX47059" s="78"/>
    </row>
    <row r="47060" spans="50:50" ht="0" hidden="1" customHeight="1" x14ac:dyDescent="0.2">
      <c r="AX47060" s="78"/>
    </row>
    <row r="47061" spans="50:50" ht="0" hidden="1" customHeight="1" x14ac:dyDescent="0.2">
      <c r="AX47061" s="78"/>
    </row>
    <row r="47062" spans="50:50" ht="0" hidden="1" customHeight="1" x14ac:dyDescent="0.2">
      <c r="AX47062" s="78"/>
    </row>
    <row r="47063" spans="50:50" ht="0" hidden="1" customHeight="1" x14ac:dyDescent="0.2">
      <c r="AX47063" s="78"/>
    </row>
    <row r="47064" spans="50:50" ht="0" hidden="1" customHeight="1" x14ac:dyDescent="0.2">
      <c r="AX47064" s="78"/>
    </row>
    <row r="47065" spans="50:50" ht="0" hidden="1" customHeight="1" x14ac:dyDescent="0.2">
      <c r="AX47065" s="78"/>
    </row>
    <row r="47066" spans="50:50" ht="0" hidden="1" customHeight="1" x14ac:dyDescent="0.2">
      <c r="AX47066" s="78"/>
    </row>
    <row r="47067" spans="50:50" ht="0" hidden="1" customHeight="1" x14ac:dyDescent="0.2">
      <c r="AX47067" s="78"/>
    </row>
    <row r="47068" spans="50:50" ht="0" hidden="1" customHeight="1" x14ac:dyDescent="0.2">
      <c r="AX47068" s="78"/>
    </row>
    <row r="47069" spans="50:50" ht="0" hidden="1" customHeight="1" x14ac:dyDescent="0.2">
      <c r="AX47069" s="78"/>
    </row>
    <row r="47070" spans="50:50" ht="0" hidden="1" customHeight="1" x14ac:dyDescent="0.2">
      <c r="AX47070" s="78"/>
    </row>
    <row r="47071" spans="50:50" ht="0" hidden="1" customHeight="1" x14ac:dyDescent="0.2">
      <c r="AX47071" s="78"/>
    </row>
    <row r="47072" spans="50:50" ht="0" hidden="1" customHeight="1" x14ac:dyDescent="0.2">
      <c r="AX47072" s="78"/>
    </row>
    <row r="47073" spans="50:50" ht="0" hidden="1" customHeight="1" x14ac:dyDescent="0.2">
      <c r="AX47073" s="78"/>
    </row>
    <row r="47074" spans="50:50" ht="0" hidden="1" customHeight="1" x14ac:dyDescent="0.2">
      <c r="AX47074" s="78"/>
    </row>
    <row r="47075" spans="50:50" ht="0" hidden="1" customHeight="1" x14ac:dyDescent="0.2">
      <c r="AX47075" s="78"/>
    </row>
    <row r="47076" spans="50:50" ht="0" hidden="1" customHeight="1" x14ac:dyDescent="0.2">
      <c r="AX47076" s="78"/>
    </row>
    <row r="47077" spans="50:50" ht="0" hidden="1" customHeight="1" x14ac:dyDescent="0.2">
      <c r="AX47077" s="78"/>
    </row>
    <row r="47078" spans="50:50" ht="0" hidden="1" customHeight="1" x14ac:dyDescent="0.2">
      <c r="AX47078" s="78"/>
    </row>
    <row r="47079" spans="50:50" ht="0" hidden="1" customHeight="1" x14ac:dyDescent="0.2">
      <c r="AX47079" s="78"/>
    </row>
    <row r="47080" spans="50:50" ht="0" hidden="1" customHeight="1" x14ac:dyDescent="0.2">
      <c r="AX47080" s="78"/>
    </row>
    <row r="47081" spans="50:50" ht="0" hidden="1" customHeight="1" x14ac:dyDescent="0.2">
      <c r="AX47081" s="78"/>
    </row>
    <row r="47082" spans="50:50" ht="0" hidden="1" customHeight="1" x14ac:dyDescent="0.2">
      <c r="AX47082" s="78"/>
    </row>
    <row r="47083" spans="50:50" ht="0" hidden="1" customHeight="1" x14ac:dyDescent="0.2">
      <c r="AX47083" s="78"/>
    </row>
    <row r="47084" spans="50:50" ht="0" hidden="1" customHeight="1" x14ac:dyDescent="0.2">
      <c r="AX47084" s="78"/>
    </row>
    <row r="47085" spans="50:50" ht="0" hidden="1" customHeight="1" x14ac:dyDescent="0.2">
      <c r="AX47085" s="78"/>
    </row>
    <row r="47086" spans="50:50" ht="0" hidden="1" customHeight="1" x14ac:dyDescent="0.2">
      <c r="AX47086" s="78"/>
    </row>
    <row r="47087" spans="50:50" ht="0" hidden="1" customHeight="1" x14ac:dyDescent="0.2">
      <c r="AX47087" s="78"/>
    </row>
    <row r="47088" spans="50:50" ht="0" hidden="1" customHeight="1" x14ac:dyDescent="0.2">
      <c r="AX47088" s="78"/>
    </row>
    <row r="47089" spans="50:50" ht="0" hidden="1" customHeight="1" x14ac:dyDescent="0.2">
      <c r="AX47089" s="78"/>
    </row>
    <row r="47090" spans="50:50" ht="0" hidden="1" customHeight="1" x14ac:dyDescent="0.2">
      <c r="AX47090" s="78"/>
    </row>
    <row r="47091" spans="50:50" ht="0" hidden="1" customHeight="1" x14ac:dyDescent="0.2">
      <c r="AX47091" s="78"/>
    </row>
    <row r="47092" spans="50:50" ht="0" hidden="1" customHeight="1" x14ac:dyDescent="0.2">
      <c r="AX47092" s="78"/>
    </row>
    <row r="47093" spans="50:50" ht="0" hidden="1" customHeight="1" x14ac:dyDescent="0.2">
      <c r="AX47093" s="78"/>
    </row>
    <row r="47094" spans="50:50" ht="0" hidden="1" customHeight="1" x14ac:dyDescent="0.2">
      <c r="AX47094" s="78"/>
    </row>
    <row r="47095" spans="50:50" ht="0" hidden="1" customHeight="1" x14ac:dyDescent="0.2">
      <c r="AX47095" s="78"/>
    </row>
    <row r="47096" spans="50:50" ht="0" hidden="1" customHeight="1" x14ac:dyDescent="0.2">
      <c r="AX47096" s="78"/>
    </row>
    <row r="47097" spans="50:50" ht="0" hidden="1" customHeight="1" x14ac:dyDescent="0.2">
      <c r="AX47097" s="78"/>
    </row>
    <row r="47098" spans="50:50" ht="0" hidden="1" customHeight="1" x14ac:dyDescent="0.2">
      <c r="AX47098" s="78"/>
    </row>
    <row r="47099" spans="50:50" ht="0" hidden="1" customHeight="1" x14ac:dyDescent="0.2">
      <c r="AX47099" s="78"/>
    </row>
    <row r="47100" spans="50:50" ht="0" hidden="1" customHeight="1" x14ac:dyDescent="0.2">
      <c r="AX47100" s="78"/>
    </row>
    <row r="47101" spans="50:50" ht="0" hidden="1" customHeight="1" x14ac:dyDescent="0.2">
      <c r="AX47101" s="78"/>
    </row>
    <row r="47102" spans="50:50" ht="0" hidden="1" customHeight="1" x14ac:dyDescent="0.2">
      <c r="AX47102" s="78"/>
    </row>
    <row r="47103" spans="50:50" ht="0" hidden="1" customHeight="1" x14ac:dyDescent="0.2">
      <c r="AX47103" s="78"/>
    </row>
    <row r="47104" spans="50:50" ht="0" hidden="1" customHeight="1" x14ac:dyDescent="0.2">
      <c r="AX47104" s="78"/>
    </row>
    <row r="47105" spans="50:50" ht="0" hidden="1" customHeight="1" x14ac:dyDescent="0.2">
      <c r="AX47105" s="78"/>
    </row>
    <row r="47106" spans="50:50" ht="0" hidden="1" customHeight="1" x14ac:dyDescent="0.2">
      <c r="AX47106" s="78"/>
    </row>
    <row r="47107" spans="50:50" ht="0" hidden="1" customHeight="1" x14ac:dyDescent="0.2">
      <c r="AX47107" s="78"/>
    </row>
    <row r="47108" spans="50:50" ht="0" hidden="1" customHeight="1" x14ac:dyDescent="0.2">
      <c r="AX47108" s="78"/>
    </row>
    <row r="47109" spans="50:50" ht="0" hidden="1" customHeight="1" x14ac:dyDescent="0.2">
      <c r="AX47109" s="78"/>
    </row>
    <row r="47110" spans="50:50" ht="0" hidden="1" customHeight="1" x14ac:dyDescent="0.2">
      <c r="AX47110" s="78"/>
    </row>
    <row r="47111" spans="50:50" ht="0" hidden="1" customHeight="1" x14ac:dyDescent="0.2">
      <c r="AX47111" s="78"/>
    </row>
    <row r="47112" spans="50:50" ht="0" hidden="1" customHeight="1" x14ac:dyDescent="0.2">
      <c r="AX47112" s="78"/>
    </row>
    <row r="47113" spans="50:50" ht="0" hidden="1" customHeight="1" x14ac:dyDescent="0.2">
      <c r="AX47113" s="78"/>
    </row>
    <row r="47114" spans="50:50" ht="0" hidden="1" customHeight="1" x14ac:dyDescent="0.2">
      <c r="AX47114" s="78"/>
    </row>
    <row r="47115" spans="50:50" ht="0" hidden="1" customHeight="1" x14ac:dyDescent="0.2">
      <c r="AX47115" s="78"/>
    </row>
    <row r="47116" spans="50:50" ht="0" hidden="1" customHeight="1" x14ac:dyDescent="0.2">
      <c r="AX47116" s="78"/>
    </row>
    <row r="47117" spans="50:50" ht="0" hidden="1" customHeight="1" x14ac:dyDescent="0.2">
      <c r="AX47117" s="78"/>
    </row>
    <row r="47118" spans="50:50" ht="0" hidden="1" customHeight="1" x14ac:dyDescent="0.2">
      <c r="AX47118" s="78"/>
    </row>
    <row r="47119" spans="50:50" ht="0" hidden="1" customHeight="1" x14ac:dyDescent="0.2">
      <c r="AX47119" s="78"/>
    </row>
    <row r="47120" spans="50:50" ht="0" hidden="1" customHeight="1" x14ac:dyDescent="0.2">
      <c r="AX47120" s="78"/>
    </row>
    <row r="47121" spans="50:50" ht="0" hidden="1" customHeight="1" x14ac:dyDescent="0.2">
      <c r="AX47121" s="78"/>
    </row>
    <row r="47122" spans="50:50" ht="0" hidden="1" customHeight="1" x14ac:dyDescent="0.2">
      <c r="AX47122" s="78"/>
    </row>
    <row r="47123" spans="50:50" ht="0" hidden="1" customHeight="1" x14ac:dyDescent="0.2">
      <c r="AX47123" s="78"/>
    </row>
    <row r="47124" spans="50:50" ht="0" hidden="1" customHeight="1" x14ac:dyDescent="0.2">
      <c r="AX47124" s="78"/>
    </row>
    <row r="47125" spans="50:50" ht="0" hidden="1" customHeight="1" x14ac:dyDescent="0.2">
      <c r="AX47125" s="78"/>
    </row>
    <row r="47126" spans="50:50" ht="0" hidden="1" customHeight="1" x14ac:dyDescent="0.2">
      <c r="AX47126" s="78"/>
    </row>
    <row r="47127" spans="50:50" ht="0" hidden="1" customHeight="1" x14ac:dyDescent="0.2">
      <c r="AX47127" s="78"/>
    </row>
    <row r="47128" spans="50:50" ht="0" hidden="1" customHeight="1" x14ac:dyDescent="0.2">
      <c r="AX47128" s="78"/>
    </row>
    <row r="47129" spans="50:50" ht="0" hidden="1" customHeight="1" x14ac:dyDescent="0.2">
      <c r="AX47129" s="78"/>
    </row>
    <row r="47130" spans="50:50" ht="0" hidden="1" customHeight="1" x14ac:dyDescent="0.2">
      <c r="AX47130" s="78"/>
    </row>
    <row r="47131" spans="50:50" ht="0" hidden="1" customHeight="1" x14ac:dyDescent="0.2">
      <c r="AX47131" s="78"/>
    </row>
    <row r="47132" spans="50:50" ht="0" hidden="1" customHeight="1" x14ac:dyDescent="0.2">
      <c r="AX47132" s="78"/>
    </row>
    <row r="47133" spans="50:50" ht="0" hidden="1" customHeight="1" x14ac:dyDescent="0.2">
      <c r="AX47133" s="78"/>
    </row>
    <row r="47134" spans="50:50" ht="0" hidden="1" customHeight="1" x14ac:dyDescent="0.2">
      <c r="AX47134" s="78"/>
    </row>
    <row r="47135" spans="50:50" ht="0" hidden="1" customHeight="1" x14ac:dyDescent="0.2">
      <c r="AX47135" s="78"/>
    </row>
    <row r="47136" spans="50:50" ht="0" hidden="1" customHeight="1" x14ac:dyDescent="0.2">
      <c r="AX47136" s="78"/>
    </row>
    <row r="47137" spans="50:50" ht="0" hidden="1" customHeight="1" x14ac:dyDescent="0.2">
      <c r="AX47137" s="78"/>
    </row>
    <row r="47138" spans="50:50" ht="0" hidden="1" customHeight="1" x14ac:dyDescent="0.2">
      <c r="AX47138" s="78"/>
    </row>
    <row r="47139" spans="50:50" ht="0" hidden="1" customHeight="1" x14ac:dyDescent="0.2">
      <c r="AX47139" s="78"/>
    </row>
    <row r="47140" spans="50:50" ht="0" hidden="1" customHeight="1" x14ac:dyDescent="0.2">
      <c r="AX47140" s="78"/>
    </row>
    <row r="47141" spans="50:50" ht="0" hidden="1" customHeight="1" x14ac:dyDescent="0.2">
      <c r="AX47141" s="78"/>
    </row>
    <row r="47142" spans="50:50" ht="0" hidden="1" customHeight="1" x14ac:dyDescent="0.2">
      <c r="AX47142" s="78"/>
    </row>
    <row r="47143" spans="50:50" ht="0" hidden="1" customHeight="1" x14ac:dyDescent="0.2">
      <c r="AX47143" s="78"/>
    </row>
    <row r="47144" spans="50:50" ht="0" hidden="1" customHeight="1" x14ac:dyDescent="0.2">
      <c r="AX47144" s="78"/>
    </row>
    <row r="47145" spans="50:50" ht="0" hidden="1" customHeight="1" x14ac:dyDescent="0.2">
      <c r="AX47145" s="78"/>
    </row>
    <row r="47146" spans="50:50" ht="0" hidden="1" customHeight="1" x14ac:dyDescent="0.2">
      <c r="AX47146" s="78"/>
    </row>
    <row r="47147" spans="50:50" ht="0" hidden="1" customHeight="1" x14ac:dyDescent="0.2">
      <c r="AX47147" s="78"/>
    </row>
    <row r="47148" spans="50:50" ht="0" hidden="1" customHeight="1" x14ac:dyDescent="0.2">
      <c r="AX47148" s="78"/>
    </row>
    <row r="47149" spans="50:50" ht="0" hidden="1" customHeight="1" x14ac:dyDescent="0.2">
      <c r="AX47149" s="78"/>
    </row>
    <row r="47150" spans="50:50" ht="0" hidden="1" customHeight="1" x14ac:dyDescent="0.2">
      <c r="AX47150" s="78"/>
    </row>
    <row r="47151" spans="50:50" ht="0" hidden="1" customHeight="1" x14ac:dyDescent="0.2">
      <c r="AX47151" s="78"/>
    </row>
    <row r="47152" spans="50:50" ht="0" hidden="1" customHeight="1" x14ac:dyDescent="0.2">
      <c r="AX47152" s="78"/>
    </row>
    <row r="47153" spans="50:50" ht="0" hidden="1" customHeight="1" x14ac:dyDescent="0.2">
      <c r="AX47153" s="78"/>
    </row>
    <row r="47154" spans="50:50" ht="0" hidden="1" customHeight="1" x14ac:dyDescent="0.2">
      <c r="AX47154" s="78"/>
    </row>
    <row r="47155" spans="50:50" ht="0" hidden="1" customHeight="1" x14ac:dyDescent="0.2">
      <c r="AX47155" s="78"/>
    </row>
    <row r="47156" spans="50:50" ht="0" hidden="1" customHeight="1" x14ac:dyDescent="0.2">
      <c r="AX47156" s="78"/>
    </row>
    <row r="47157" spans="50:50" ht="0" hidden="1" customHeight="1" x14ac:dyDescent="0.2">
      <c r="AX47157" s="78"/>
    </row>
    <row r="47158" spans="50:50" ht="0" hidden="1" customHeight="1" x14ac:dyDescent="0.2">
      <c r="AX47158" s="78"/>
    </row>
    <row r="47159" spans="50:50" ht="0" hidden="1" customHeight="1" x14ac:dyDescent="0.2">
      <c r="AX47159" s="78"/>
    </row>
    <row r="47160" spans="50:50" ht="0" hidden="1" customHeight="1" x14ac:dyDescent="0.2">
      <c r="AX47160" s="78"/>
    </row>
    <row r="47161" spans="50:50" ht="0" hidden="1" customHeight="1" x14ac:dyDescent="0.2">
      <c r="AX47161" s="78"/>
    </row>
    <row r="47162" spans="50:50" ht="0" hidden="1" customHeight="1" x14ac:dyDescent="0.2">
      <c r="AX47162" s="78"/>
    </row>
    <row r="47163" spans="50:50" ht="0" hidden="1" customHeight="1" x14ac:dyDescent="0.2">
      <c r="AX47163" s="78"/>
    </row>
    <row r="47164" spans="50:50" ht="0" hidden="1" customHeight="1" x14ac:dyDescent="0.2">
      <c r="AX47164" s="78"/>
    </row>
    <row r="47165" spans="50:50" ht="0" hidden="1" customHeight="1" x14ac:dyDescent="0.2">
      <c r="AX47165" s="78"/>
    </row>
    <row r="47166" spans="50:50" ht="0" hidden="1" customHeight="1" x14ac:dyDescent="0.2">
      <c r="AX47166" s="78"/>
    </row>
    <row r="47167" spans="50:50" ht="0" hidden="1" customHeight="1" x14ac:dyDescent="0.2">
      <c r="AX47167" s="78"/>
    </row>
    <row r="47168" spans="50:50" ht="0" hidden="1" customHeight="1" x14ac:dyDescent="0.2">
      <c r="AX47168" s="78"/>
    </row>
    <row r="47169" spans="50:50" ht="0" hidden="1" customHeight="1" x14ac:dyDescent="0.2">
      <c r="AX47169" s="78"/>
    </row>
    <row r="47170" spans="50:50" ht="0" hidden="1" customHeight="1" x14ac:dyDescent="0.2">
      <c r="AX47170" s="78"/>
    </row>
    <row r="47171" spans="50:50" ht="0" hidden="1" customHeight="1" x14ac:dyDescent="0.2">
      <c r="AX47171" s="78"/>
    </row>
    <row r="47172" spans="50:50" ht="0" hidden="1" customHeight="1" x14ac:dyDescent="0.2">
      <c r="AX47172" s="78"/>
    </row>
    <row r="47173" spans="50:50" ht="0" hidden="1" customHeight="1" x14ac:dyDescent="0.2">
      <c r="AX47173" s="78"/>
    </row>
    <row r="47174" spans="50:50" ht="0" hidden="1" customHeight="1" x14ac:dyDescent="0.2">
      <c r="AX47174" s="78"/>
    </row>
    <row r="47175" spans="50:50" ht="0" hidden="1" customHeight="1" x14ac:dyDescent="0.2">
      <c r="AX47175" s="78"/>
    </row>
    <row r="47176" spans="50:50" ht="0" hidden="1" customHeight="1" x14ac:dyDescent="0.2">
      <c r="AX47176" s="78"/>
    </row>
    <row r="47177" spans="50:50" ht="0" hidden="1" customHeight="1" x14ac:dyDescent="0.2">
      <c r="AX47177" s="78"/>
    </row>
    <row r="47178" spans="50:50" ht="0" hidden="1" customHeight="1" x14ac:dyDescent="0.2">
      <c r="AX47178" s="78"/>
    </row>
    <row r="47179" spans="50:50" ht="0" hidden="1" customHeight="1" x14ac:dyDescent="0.2">
      <c r="AX47179" s="78"/>
    </row>
    <row r="47180" spans="50:50" ht="0" hidden="1" customHeight="1" x14ac:dyDescent="0.2">
      <c r="AX47180" s="78"/>
    </row>
    <row r="47181" spans="50:50" ht="0" hidden="1" customHeight="1" x14ac:dyDescent="0.2">
      <c r="AX47181" s="78"/>
    </row>
    <row r="47182" spans="50:50" ht="0" hidden="1" customHeight="1" x14ac:dyDescent="0.2">
      <c r="AX47182" s="78"/>
    </row>
    <row r="47183" spans="50:50" ht="0" hidden="1" customHeight="1" x14ac:dyDescent="0.2">
      <c r="AX47183" s="78"/>
    </row>
    <row r="47184" spans="50:50" ht="0" hidden="1" customHeight="1" x14ac:dyDescent="0.2">
      <c r="AX47184" s="78"/>
    </row>
    <row r="47185" spans="50:50" ht="0" hidden="1" customHeight="1" x14ac:dyDescent="0.2">
      <c r="AX47185" s="78"/>
    </row>
    <row r="47186" spans="50:50" ht="0" hidden="1" customHeight="1" x14ac:dyDescent="0.2">
      <c r="AX47186" s="78"/>
    </row>
    <row r="47187" spans="50:50" ht="0" hidden="1" customHeight="1" x14ac:dyDescent="0.2">
      <c r="AX47187" s="78"/>
    </row>
    <row r="47188" spans="50:50" ht="0" hidden="1" customHeight="1" x14ac:dyDescent="0.2">
      <c r="AX47188" s="78"/>
    </row>
    <row r="47189" spans="50:50" ht="0" hidden="1" customHeight="1" x14ac:dyDescent="0.2">
      <c r="AX47189" s="78"/>
    </row>
    <row r="47190" spans="50:50" ht="0" hidden="1" customHeight="1" x14ac:dyDescent="0.2">
      <c r="AX47190" s="78"/>
    </row>
    <row r="47191" spans="50:50" ht="0" hidden="1" customHeight="1" x14ac:dyDescent="0.2">
      <c r="AX47191" s="78"/>
    </row>
    <row r="47192" spans="50:50" ht="0" hidden="1" customHeight="1" x14ac:dyDescent="0.2">
      <c r="AX47192" s="78"/>
    </row>
    <row r="47193" spans="50:50" ht="0" hidden="1" customHeight="1" x14ac:dyDescent="0.2">
      <c r="AX47193" s="78"/>
    </row>
    <row r="47194" spans="50:50" ht="0" hidden="1" customHeight="1" x14ac:dyDescent="0.2">
      <c r="AX47194" s="78"/>
    </row>
    <row r="47195" spans="50:50" ht="0" hidden="1" customHeight="1" x14ac:dyDescent="0.2">
      <c r="AX47195" s="78"/>
    </row>
    <row r="47196" spans="50:50" ht="0" hidden="1" customHeight="1" x14ac:dyDescent="0.2">
      <c r="AX47196" s="78"/>
    </row>
    <row r="47197" spans="50:50" ht="0" hidden="1" customHeight="1" x14ac:dyDescent="0.2">
      <c r="AX47197" s="78"/>
    </row>
    <row r="47198" spans="50:50" ht="0" hidden="1" customHeight="1" x14ac:dyDescent="0.2">
      <c r="AX47198" s="78"/>
    </row>
    <row r="47199" spans="50:50" ht="0" hidden="1" customHeight="1" x14ac:dyDescent="0.2">
      <c r="AX47199" s="78"/>
    </row>
    <row r="47200" spans="50:50" ht="0" hidden="1" customHeight="1" x14ac:dyDescent="0.2">
      <c r="AX47200" s="78"/>
    </row>
    <row r="47201" spans="50:50" ht="0" hidden="1" customHeight="1" x14ac:dyDescent="0.2">
      <c r="AX47201" s="78"/>
    </row>
    <row r="47202" spans="50:50" ht="0" hidden="1" customHeight="1" x14ac:dyDescent="0.2">
      <c r="AX47202" s="78"/>
    </row>
    <row r="47203" spans="50:50" ht="0" hidden="1" customHeight="1" x14ac:dyDescent="0.2">
      <c r="AX47203" s="78"/>
    </row>
    <row r="47204" spans="50:50" ht="0" hidden="1" customHeight="1" x14ac:dyDescent="0.2">
      <c r="AX47204" s="78"/>
    </row>
    <row r="47205" spans="50:50" ht="0" hidden="1" customHeight="1" x14ac:dyDescent="0.2">
      <c r="AX47205" s="78"/>
    </row>
    <row r="47206" spans="50:50" ht="0" hidden="1" customHeight="1" x14ac:dyDescent="0.2">
      <c r="AX47206" s="78"/>
    </row>
    <row r="47207" spans="50:50" ht="0" hidden="1" customHeight="1" x14ac:dyDescent="0.2">
      <c r="AX47207" s="78"/>
    </row>
    <row r="47208" spans="50:50" ht="0" hidden="1" customHeight="1" x14ac:dyDescent="0.2">
      <c r="AX47208" s="78"/>
    </row>
    <row r="47209" spans="50:50" ht="0" hidden="1" customHeight="1" x14ac:dyDescent="0.2">
      <c r="AX47209" s="78"/>
    </row>
    <row r="47210" spans="50:50" ht="0" hidden="1" customHeight="1" x14ac:dyDescent="0.2">
      <c r="AX47210" s="78"/>
    </row>
    <row r="47211" spans="50:50" ht="0" hidden="1" customHeight="1" x14ac:dyDescent="0.2">
      <c r="AX47211" s="78"/>
    </row>
    <row r="47212" spans="50:50" ht="0" hidden="1" customHeight="1" x14ac:dyDescent="0.2">
      <c r="AX47212" s="78"/>
    </row>
    <row r="47213" spans="50:50" ht="0" hidden="1" customHeight="1" x14ac:dyDescent="0.2">
      <c r="AX47213" s="78"/>
    </row>
    <row r="47214" spans="50:50" ht="0" hidden="1" customHeight="1" x14ac:dyDescent="0.2">
      <c r="AX47214" s="78"/>
    </row>
    <row r="47215" spans="50:50" ht="0" hidden="1" customHeight="1" x14ac:dyDescent="0.2">
      <c r="AX47215" s="78"/>
    </row>
    <row r="47216" spans="50:50" ht="0" hidden="1" customHeight="1" x14ac:dyDescent="0.2">
      <c r="AX47216" s="78"/>
    </row>
    <row r="47217" spans="50:50" ht="0" hidden="1" customHeight="1" x14ac:dyDescent="0.2">
      <c r="AX47217" s="78"/>
    </row>
    <row r="47218" spans="50:50" ht="0" hidden="1" customHeight="1" x14ac:dyDescent="0.2">
      <c r="AX47218" s="78"/>
    </row>
    <row r="47219" spans="50:50" ht="0" hidden="1" customHeight="1" x14ac:dyDescent="0.2">
      <c r="AX47219" s="78"/>
    </row>
    <row r="47220" spans="50:50" ht="0" hidden="1" customHeight="1" x14ac:dyDescent="0.2">
      <c r="AX47220" s="78"/>
    </row>
    <row r="47221" spans="50:50" ht="0" hidden="1" customHeight="1" x14ac:dyDescent="0.2">
      <c r="AX47221" s="78"/>
    </row>
    <row r="47222" spans="50:50" ht="0" hidden="1" customHeight="1" x14ac:dyDescent="0.2">
      <c r="AX47222" s="78"/>
    </row>
    <row r="47223" spans="50:50" ht="0" hidden="1" customHeight="1" x14ac:dyDescent="0.2">
      <c r="AX47223" s="78"/>
    </row>
    <row r="47224" spans="50:50" ht="0" hidden="1" customHeight="1" x14ac:dyDescent="0.2">
      <c r="AX47224" s="78"/>
    </row>
    <row r="47225" spans="50:50" ht="0" hidden="1" customHeight="1" x14ac:dyDescent="0.2">
      <c r="AX47225" s="78"/>
    </row>
    <row r="47226" spans="50:50" ht="0" hidden="1" customHeight="1" x14ac:dyDescent="0.2">
      <c r="AX47226" s="78"/>
    </row>
    <row r="47227" spans="50:50" ht="0" hidden="1" customHeight="1" x14ac:dyDescent="0.2">
      <c r="AX47227" s="78"/>
    </row>
    <row r="47228" spans="50:50" ht="0" hidden="1" customHeight="1" x14ac:dyDescent="0.2">
      <c r="AX47228" s="78"/>
    </row>
    <row r="47229" spans="50:50" ht="0" hidden="1" customHeight="1" x14ac:dyDescent="0.2">
      <c r="AX47229" s="78"/>
    </row>
    <row r="47230" spans="50:50" ht="0" hidden="1" customHeight="1" x14ac:dyDescent="0.2">
      <c r="AX47230" s="78"/>
    </row>
    <row r="47231" spans="50:50" ht="0" hidden="1" customHeight="1" x14ac:dyDescent="0.2">
      <c r="AX47231" s="78"/>
    </row>
    <row r="47232" spans="50:50" ht="0" hidden="1" customHeight="1" x14ac:dyDescent="0.2">
      <c r="AX47232" s="78"/>
    </row>
    <row r="47233" spans="50:50" ht="0" hidden="1" customHeight="1" x14ac:dyDescent="0.2">
      <c r="AX47233" s="78"/>
    </row>
    <row r="47234" spans="50:50" ht="0" hidden="1" customHeight="1" x14ac:dyDescent="0.2">
      <c r="AX47234" s="78"/>
    </row>
    <row r="47235" spans="50:50" ht="0" hidden="1" customHeight="1" x14ac:dyDescent="0.2">
      <c r="AX47235" s="78"/>
    </row>
    <row r="47236" spans="50:50" ht="0" hidden="1" customHeight="1" x14ac:dyDescent="0.2">
      <c r="AX47236" s="78"/>
    </row>
    <row r="47237" spans="50:50" ht="0" hidden="1" customHeight="1" x14ac:dyDescent="0.2">
      <c r="AX47237" s="78"/>
    </row>
    <row r="47238" spans="50:50" ht="0" hidden="1" customHeight="1" x14ac:dyDescent="0.2">
      <c r="AX47238" s="78"/>
    </row>
    <row r="47239" spans="50:50" ht="0" hidden="1" customHeight="1" x14ac:dyDescent="0.2">
      <c r="AX47239" s="78"/>
    </row>
    <row r="47240" spans="50:50" ht="0" hidden="1" customHeight="1" x14ac:dyDescent="0.2">
      <c r="AX47240" s="78"/>
    </row>
    <row r="47241" spans="50:50" ht="0" hidden="1" customHeight="1" x14ac:dyDescent="0.2">
      <c r="AX47241" s="78"/>
    </row>
    <row r="47242" spans="50:50" ht="0" hidden="1" customHeight="1" x14ac:dyDescent="0.2">
      <c r="AX47242" s="78"/>
    </row>
    <row r="47243" spans="50:50" ht="0" hidden="1" customHeight="1" x14ac:dyDescent="0.2">
      <c r="AX47243" s="78"/>
    </row>
    <row r="47244" spans="50:50" ht="0" hidden="1" customHeight="1" x14ac:dyDescent="0.2">
      <c r="AX47244" s="78"/>
    </row>
    <row r="47245" spans="50:50" ht="0" hidden="1" customHeight="1" x14ac:dyDescent="0.2">
      <c r="AX47245" s="78"/>
    </row>
    <row r="47246" spans="50:50" ht="0" hidden="1" customHeight="1" x14ac:dyDescent="0.2">
      <c r="AX47246" s="78"/>
    </row>
    <row r="47247" spans="50:50" ht="0" hidden="1" customHeight="1" x14ac:dyDescent="0.2">
      <c r="AX47247" s="78"/>
    </row>
    <row r="47248" spans="50:50" ht="0" hidden="1" customHeight="1" x14ac:dyDescent="0.2">
      <c r="AX47248" s="78"/>
    </row>
    <row r="47249" spans="50:50" ht="0" hidden="1" customHeight="1" x14ac:dyDescent="0.2">
      <c r="AX47249" s="78"/>
    </row>
    <row r="47250" spans="50:50" ht="0" hidden="1" customHeight="1" x14ac:dyDescent="0.2">
      <c r="AX47250" s="78"/>
    </row>
    <row r="47251" spans="50:50" ht="0" hidden="1" customHeight="1" x14ac:dyDescent="0.2">
      <c r="AX47251" s="78"/>
    </row>
    <row r="47252" spans="50:50" ht="0" hidden="1" customHeight="1" x14ac:dyDescent="0.2">
      <c r="AX47252" s="78"/>
    </row>
    <row r="47253" spans="50:50" ht="0" hidden="1" customHeight="1" x14ac:dyDescent="0.2">
      <c r="AX47253" s="78"/>
    </row>
    <row r="47254" spans="50:50" ht="0" hidden="1" customHeight="1" x14ac:dyDescent="0.2">
      <c r="AX47254" s="78"/>
    </row>
    <row r="47255" spans="50:50" ht="0" hidden="1" customHeight="1" x14ac:dyDescent="0.2">
      <c r="AX47255" s="78"/>
    </row>
    <row r="47256" spans="50:50" ht="0" hidden="1" customHeight="1" x14ac:dyDescent="0.2">
      <c r="AX47256" s="78"/>
    </row>
    <row r="47257" spans="50:50" ht="0" hidden="1" customHeight="1" x14ac:dyDescent="0.2">
      <c r="AX47257" s="78"/>
    </row>
    <row r="47258" spans="50:50" ht="0" hidden="1" customHeight="1" x14ac:dyDescent="0.2">
      <c r="AX47258" s="78"/>
    </row>
    <row r="47259" spans="50:50" ht="0" hidden="1" customHeight="1" x14ac:dyDescent="0.2">
      <c r="AX47259" s="78"/>
    </row>
    <row r="47260" spans="50:50" ht="0" hidden="1" customHeight="1" x14ac:dyDescent="0.2">
      <c r="AX47260" s="78"/>
    </row>
    <row r="47261" spans="50:50" ht="0" hidden="1" customHeight="1" x14ac:dyDescent="0.2">
      <c r="AX47261" s="78"/>
    </row>
    <row r="47262" spans="50:50" ht="0" hidden="1" customHeight="1" x14ac:dyDescent="0.2">
      <c r="AX47262" s="78"/>
    </row>
    <row r="47263" spans="50:50" ht="0" hidden="1" customHeight="1" x14ac:dyDescent="0.2">
      <c r="AX47263" s="78"/>
    </row>
    <row r="47264" spans="50:50" ht="0" hidden="1" customHeight="1" x14ac:dyDescent="0.2">
      <c r="AX47264" s="78"/>
    </row>
    <row r="47265" spans="50:50" ht="0" hidden="1" customHeight="1" x14ac:dyDescent="0.2">
      <c r="AX47265" s="78"/>
    </row>
    <row r="47266" spans="50:50" ht="0" hidden="1" customHeight="1" x14ac:dyDescent="0.2">
      <c r="AX47266" s="78"/>
    </row>
    <row r="47267" spans="50:50" ht="0" hidden="1" customHeight="1" x14ac:dyDescent="0.2">
      <c r="AX47267" s="78"/>
    </row>
    <row r="47268" spans="50:50" ht="0" hidden="1" customHeight="1" x14ac:dyDescent="0.2">
      <c r="AX47268" s="78"/>
    </row>
    <row r="47269" spans="50:50" ht="0" hidden="1" customHeight="1" x14ac:dyDescent="0.2">
      <c r="AX47269" s="78"/>
    </row>
    <row r="47270" spans="50:50" ht="0" hidden="1" customHeight="1" x14ac:dyDescent="0.2">
      <c r="AX47270" s="78"/>
    </row>
    <row r="47271" spans="50:50" ht="0" hidden="1" customHeight="1" x14ac:dyDescent="0.2">
      <c r="AX47271" s="78"/>
    </row>
    <row r="47272" spans="50:50" ht="0" hidden="1" customHeight="1" x14ac:dyDescent="0.2">
      <c r="AX47272" s="78"/>
    </row>
    <row r="47273" spans="50:50" ht="0" hidden="1" customHeight="1" x14ac:dyDescent="0.2">
      <c r="AX47273" s="78"/>
    </row>
    <row r="47274" spans="50:50" ht="0" hidden="1" customHeight="1" x14ac:dyDescent="0.2">
      <c r="AX47274" s="78"/>
    </row>
    <row r="47275" spans="50:50" ht="0" hidden="1" customHeight="1" x14ac:dyDescent="0.2">
      <c r="AX47275" s="78"/>
    </row>
    <row r="47276" spans="50:50" ht="0" hidden="1" customHeight="1" x14ac:dyDescent="0.2">
      <c r="AX47276" s="78"/>
    </row>
    <row r="47277" spans="50:50" ht="0" hidden="1" customHeight="1" x14ac:dyDescent="0.2">
      <c r="AX47277" s="78"/>
    </row>
    <row r="47278" spans="50:50" ht="0" hidden="1" customHeight="1" x14ac:dyDescent="0.2">
      <c r="AX47278" s="78"/>
    </row>
    <row r="47279" spans="50:50" ht="0" hidden="1" customHeight="1" x14ac:dyDescent="0.2">
      <c r="AX47279" s="78"/>
    </row>
    <row r="47280" spans="50:50" ht="0" hidden="1" customHeight="1" x14ac:dyDescent="0.2">
      <c r="AX47280" s="78"/>
    </row>
    <row r="47281" spans="50:50" ht="0" hidden="1" customHeight="1" x14ac:dyDescent="0.2">
      <c r="AX47281" s="78"/>
    </row>
    <row r="47282" spans="50:50" ht="0" hidden="1" customHeight="1" x14ac:dyDescent="0.2">
      <c r="AX47282" s="78"/>
    </row>
    <row r="47283" spans="50:50" ht="0" hidden="1" customHeight="1" x14ac:dyDescent="0.2">
      <c r="AX47283" s="78"/>
    </row>
    <row r="47284" spans="50:50" ht="0" hidden="1" customHeight="1" x14ac:dyDescent="0.2">
      <c r="AX47284" s="78"/>
    </row>
    <row r="47285" spans="50:50" ht="0" hidden="1" customHeight="1" x14ac:dyDescent="0.2">
      <c r="AX47285" s="78"/>
    </row>
    <row r="47286" spans="50:50" ht="0" hidden="1" customHeight="1" x14ac:dyDescent="0.2">
      <c r="AX47286" s="78"/>
    </row>
    <row r="47287" spans="50:50" ht="0" hidden="1" customHeight="1" x14ac:dyDescent="0.2">
      <c r="AX47287" s="78"/>
    </row>
    <row r="47288" spans="50:50" ht="0" hidden="1" customHeight="1" x14ac:dyDescent="0.2">
      <c r="AX47288" s="78"/>
    </row>
    <row r="47289" spans="50:50" ht="0" hidden="1" customHeight="1" x14ac:dyDescent="0.2">
      <c r="AX47289" s="78"/>
    </row>
    <row r="47290" spans="50:50" ht="0" hidden="1" customHeight="1" x14ac:dyDescent="0.2">
      <c r="AX47290" s="78"/>
    </row>
    <row r="47291" spans="50:50" ht="0" hidden="1" customHeight="1" x14ac:dyDescent="0.2">
      <c r="AX47291" s="78"/>
    </row>
    <row r="47292" spans="50:50" ht="0" hidden="1" customHeight="1" x14ac:dyDescent="0.2">
      <c r="AX47292" s="78"/>
    </row>
    <row r="47293" spans="50:50" ht="0" hidden="1" customHeight="1" x14ac:dyDescent="0.2">
      <c r="AX47293" s="78"/>
    </row>
    <row r="47294" spans="50:50" ht="0" hidden="1" customHeight="1" x14ac:dyDescent="0.2">
      <c r="AX47294" s="78"/>
    </row>
    <row r="47295" spans="50:50" ht="0" hidden="1" customHeight="1" x14ac:dyDescent="0.2">
      <c r="AX47295" s="78"/>
    </row>
    <row r="47296" spans="50:50" ht="0" hidden="1" customHeight="1" x14ac:dyDescent="0.2">
      <c r="AX47296" s="78"/>
    </row>
    <row r="47297" spans="50:50" ht="0" hidden="1" customHeight="1" x14ac:dyDescent="0.2">
      <c r="AX47297" s="78"/>
    </row>
    <row r="47298" spans="50:50" ht="0" hidden="1" customHeight="1" x14ac:dyDescent="0.2">
      <c r="AX47298" s="78"/>
    </row>
    <row r="47299" spans="50:50" ht="0" hidden="1" customHeight="1" x14ac:dyDescent="0.2">
      <c r="AX47299" s="78"/>
    </row>
    <row r="47300" spans="50:50" ht="0" hidden="1" customHeight="1" x14ac:dyDescent="0.2">
      <c r="AX47300" s="78"/>
    </row>
    <row r="47301" spans="50:50" ht="0" hidden="1" customHeight="1" x14ac:dyDescent="0.2">
      <c r="AX47301" s="78"/>
    </row>
    <row r="47302" spans="50:50" ht="0" hidden="1" customHeight="1" x14ac:dyDescent="0.2">
      <c r="AX47302" s="78"/>
    </row>
    <row r="47303" spans="50:50" ht="0" hidden="1" customHeight="1" x14ac:dyDescent="0.2">
      <c r="AX47303" s="78"/>
    </row>
    <row r="47304" spans="50:50" ht="0" hidden="1" customHeight="1" x14ac:dyDescent="0.2">
      <c r="AX47304" s="78"/>
    </row>
    <row r="47305" spans="50:50" ht="0" hidden="1" customHeight="1" x14ac:dyDescent="0.2">
      <c r="AX47305" s="78"/>
    </row>
    <row r="47306" spans="50:50" ht="0" hidden="1" customHeight="1" x14ac:dyDescent="0.2">
      <c r="AX47306" s="78"/>
    </row>
    <row r="47307" spans="50:50" ht="0" hidden="1" customHeight="1" x14ac:dyDescent="0.2">
      <c r="AX47307" s="78"/>
    </row>
    <row r="47308" spans="50:50" ht="0" hidden="1" customHeight="1" x14ac:dyDescent="0.2">
      <c r="AX47308" s="78"/>
    </row>
    <row r="47309" spans="50:50" ht="0" hidden="1" customHeight="1" x14ac:dyDescent="0.2">
      <c r="AX47309" s="78"/>
    </row>
    <row r="47310" spans="50:50" ht="0" hidden="1" customHeight="1" x14ac:dyDescent="0.2">
      <c r="AX47310" s="78"/>
    </row>
    <row r="47311" spans="50:50" ht="0" hidden="1" customHeight="1" x14ac:dyDescent="0.2">
      <c r="AX47311" s="78"/>
    </row>
    <row r="47312" spans="50:50" ht="0" hidden="1" customHeight="1" x14ac:dyDescent="0.2">
      <c r="AX47312" s="78"/>
    </row>
    <row r="47313" spans="50:50" ht="0" hidden="1" customHeight="1" x14ac:dyDescent="0.2">
      <c r="AX47313" s="78"/>
    </row>
    <row r="47314" spans="50:50" ht="0" hidden="1" customHeight="1" x14ac:dyDescent="0.2">
      <c r="AX47314" s="78"/>
    </row>
    <row r="47315" spans="50:50" ht="0" hidden="1" customHeight="1" x14ac:dyDescent="0.2">
      <c r="AX47315" s="78"/>
    </row>
    <row r="47316" spans="50:50" ht="0" hidden="1" customHeight="1" x14ac:dyDescent="0.2">
      <c r="AX47316" s="78"/>
    </row>
    <row r="47317" spans="50:50" ht="0" hidden="1" customHeight="1" x14ac:dyDescent="0.2">
      <c r="AX47317" s="78"/>
    </row>
    <row r="47318" spans="50:50" ht="0" hidden="1" customHeight="1" x14ac:dyDescent="0.2">
      <c r="AX47318" s="78"/>
    </row>
    <row r="47319" spans="50:50" ht="0" hidden="1" customHeight="1" x14ac:dyDescent="0.2">
      <c r="AX47319" s="78"/>
    </row>
    <row r="47320" spans="50:50" ht="0" hidden="1" customHeight="1" x14ac:dyDescent="0.2">
      <c r="AX47320" s="78"/>
    </row>
    <row r="47321" spans="50:50" ht="0" hidden="1" customHeight="1" x14ac:dyDescent="0.2">
      <c r="AX47321" s="78"/>
    </row>
    <row r="47322" spans="50:50" ht="0" hidden="1" customHeight="1" x14ac:dyDescent="0.2">
      <c r="AX47322" s="78"/>
    </row>
    <row r="47323" spans="50:50" ht="0" hidden="1" customHeight="1" x14ac:dyDescent="0.2">
      <c r="AX47323" s="78"/>
    </row>
    <row r="47324" spans="50:50" ht="0" hidden="1" customHeight="1" x14ac:dyDescent="0.2">
      <c r="AX47324" s="78"/>
    </row>
    <row r="47325" spans="50:50" ht="0" hidden="1" customHeight="1" x14ac:dyDescent="0.2">
      <c r="AX47325" s="78"/>
    </row>
    <row r="47326" spans="50:50" ht="0" hidden="1" customHeight="1" x14ac:dyDescent="0.2">
      <c r="AX47326" s="78"/>
    </row>
    <row r="47327" spans="50:50" ht="0" hidden="1" customHeight="1" x14ac:dyDescent="0.2">
      <c r="AX47327" s="78"/>
    </row>
    <row r="47328" spans="50:50" ht="0" hidden="1" customHeight="1" x14ac:dyDescent="0.2">
      <c r="AX47328" s="78"/>
    </row>
    <row r="47329" spans="50:50" ht="0" hidden="1" customHeight="1" x14ac:dyDescent="0.2">
      <c r="AX47329" s="78"/>
    </row>
    <row r="47330" spans="50:50" ht="0" hidden="1" customHeight="1" x14ac:dyDescent="0.2">
      <c r="AX47330" s="78"/>
    </row>
    <row r="47331" spans="50:50" ht="0" hidden="1" customHeight="1" x14ac:dyDescent="0.2">
      <c r="AX47331" s="78"/>
    </row>
    <row r="47332" spans="50:50" ht="0" hidden="1" customHeight="1" x14ac:dyDescent="0.2">
      <c r="AX47332" s="78"/>
    </row>
    <row r="47333" spans="50:50" ht="0" hidden="1" customHeight="1" x14ac:dyDescent="0.2">
      <c r="AX47333" s="78"/>
    </row>
    <row r="47334" spans="50:50" ht="0" hidden="1" customHeight="1" x14ac:dyDescent="0.2">
      <c r="AX47334" s="78"/>
    </row>
    <row r="47335" spans="50:50" ht="0" hidden="1" customHeight="1" x14ac:dyDescent="0.2">
      <c r="AX47335" s="78"/>
    </row>
    <row r="47336" spans="50:50" ht="0" hidden="1" customHeight="1" x14ac:dyDescent="0.2">
      <c r="AX47336" s="78"/>
    </row>
    <row r="47337" spans="50:50" ht="0" hidden="1" customHeight="1" x14ac:dyDescent="0.2">
      <c r="AX47337" s="78"/>
    </row>
    <row r="47338" spans="50:50" ht="0" hidden="1" customHeight="1" x14ac:dyDescent="0.2">
      <c r="AX47338" s="78"/>
    </row>
    <row r="47339" spans="50:50" ht="0" hidden="1" customHeight="1" x14ac:dyDescent="0.2">
      <c r="AX47339" s="78"/>
    </row>
    <row r="47340" spans="50:50" ht="0" hidden="1" customHeight="1" x14ac:dyDescent="0.2">
      <c r="AX47340" s="78"/>
    </row>
    <row r="47341" spans="50:50" ht="0" hidden="1" customHeight="1" x14ac:dyDescent="0.2">
      <c r="AX47341" s="78"/>
    </row>
    <row r="47342" spans="50:50" ht="0" hidden="1" customHeight="1" x14ac:dyDescent="0.2">
      <c r="AX47342" s="78"/>
    </row>
    <row r="47343" spans="50:50" ht="0" hidden="1" customHeight="1" x14ac:dyDescent="0.2">
      <c r="AX47343" s="78"/>
    </row>
    <row r="47344" spans="50:50" ht="0" hidden="1" customHeight="1" x14ac:dyDescent="0.2">
      <c r="AX47344" s="78"/>
    </row>
    <row r="47345" spans="50:50" ht="0" hidden="1" customHeight="1" x14ac:dyDescent="0.2">
      <c r="AX47345" s="78"/>
    </row>
    <row r="47346" spans="50:50" ht="0" hidden="1" customHeight="1" x14ac:dyDescent="0.2">
      <c r="AX47346" s="78"/>
    </row>
    <row r="47347" spans="50:50" ht="0" hidden="1" customHeight="1" x14ac:dyDescent="0.2">
      <c r="AX47347" s="78"/>
    </row>
    <row r="47348" spans="50:50" ht="0" hidden="1" customHeight="1" x14ac:dyDescent="0.2">
      <c r="AX47348" s="78"/>
    </row>
    <row r="47349" spans="50:50" ht="0" hidden="1" customHeight="1" x14ac:dyDescent="0.2">
      <c r="AX47349" s="78"/>
    </row>
    <row r="47350" spans="50:50" ht="0" hidden="1" customHeight="1" x14ac:dyDescent="0.2">
      <c r="AX47350" s="78"/>
    </row>
    <row r="47351" spans="50:50" ht="0" hidden="1" customHeight="1" x14ac:dyDescent="0.2">
      <c r="AX47351" s="78"/>
    </row>
    <row r="47352" spans="50:50" ht="0" hidden="1" customHeight="1" x14ac:dyDescent="0.2">
      <c r="AX47352" s="78"/>
    </row>
    <row r="47353" spans="50:50" ht="0" hidden="1" customHeight="1" x14ac:dyDescent="0.2">
      <c r="AX47353" s="78"/>
    </row>
    <row r="47354" spans="50:50" ht="0" hidden="1" customHeight="1" x14ac:dyDescent="0.2">
      <c r="AX47354" s="78"/>
    </row>
    <row r="47355" spans="50:50" ht="0" hidden="1" customHeight="1" x14ac:dyDescent="0.2">
      <c r="AX47355" s="78"/>
    </row>
    <row r="47356" spans="50:50" ht="0" hidden="1" customHeight="1" x14ac:dyDescent="0.2">
      <c r="AX47356" s="78"/>
    </row>
    <row r="47357" spans="50:50" ht="0" hidden="1" customHeight="1" x14ac:dyDescent="0.2">
      <c r="AX47357" s="78"/>
    </row>
    <row r="47358" spans="50:50" ht="0" hidden="1" customHeight="1" x14ac:dyDescent="0.2">
      <c r="AX47358" s="78"/>
    </row>
    <row r="47359" spans="50:50" ht="0" hidden="1" customHeight="1" x14ac:dyDescent="0.2">
      <c r="AX47359" s="78"/>
    </row>
    <row r="47360" spans="50:50" ht="0" hidden="1" customHeight="1" x14ac:dyDescent="0.2">
      <c r="AX47360" s="78"/>
    </row>
    <row r="47361" spans="50:50" ht="0" hidden="1" customHeight="1" x14ac:dyDescent="0.2">
      <c r="AX47361" s="78"/>
    </row>
    <row r="47362" spans="50:50" ht="0" hidden="1" customHeight="1" x14ac:dyDescent="0.2">
      <c r="AX47362" s="78"/>
    </row>
    <row r="47363" spans="50:50" ht="0" hidden="1" customHeight="1" x14ac:dyDescent="0.2">
      <c r="AX47363" s="78"/>
    </row>
    <row r="47364" spans="50:50" ht="0" hidden="1" customHeight="1" x14ac:dyDescent="0.2">
      <c r="AX47364" s="78"/>
    </row>
    <row r="47365" spans="50:50" ht="0" hidden="1" customHeight="1" x14ac:dyDescent="0.2">
      <c r="AX47365" s="78"/>
    </row>
    <row r="47366" spans="50:50" ht="0" hidden="1" customHeight="1" x14ac:dyDescent="0.2">
      <c r="AX47366" s="78"/>
    </row>
    <row r="47367" spans="50:50" ht="0" hidden="1" customHeight="1" x14ac:dyDescent="0.2">
      <c r="AX47367" s="78"/>
    </row>
    <row r="47368" spans="50:50" ht="0" hidden="1" customHeight="1" x14ac:dyDescent="0.2">
      <c r="AX47368" s="78"/>
    </row>
    <row r="47369" spans="50:50" ht="0" hidden="1" customHeight="1" x14ac:dyDescent="0.2">
      <c r="AX47369" s="78"/>
    </row>
    <row r="47370" spans="50:50" ht="0" hidden="1" customHeight="1" x14ac:dyDescent="0.2">
      <c r="AX47370" s="78"/>
    </row>
    <row r="47371" spans="50:50" ht="0" hidden="1" customHeight="1" x14ac:dyDescent="0.2">
      <c r="AX47371" s="78"/>
    </row>
    <row r="47372" spans="50:50" ht="0" hidden="1" customHeight="1" x14ac:dyDescent="0.2">
      <c r="AX47372" s="78"/>
    </row>
    <row r="47373" spans="50:50" ht="0" hidden="1" customHeight="1" x14ac:dyDescent="0.2">
      <c r="AX47373" s="78"/>
    </row>
    <row r="47374" spans="50:50" ht="0" hidden="1" customHeight="1" x14ac:dyDescent="0.2">
      <c r="AX47374" s="78"/>
    </row>
    <row r="47375" spans="50:50" ht="0" hidden="1" customHeight="1" x14ac:dyDescent="0.2">
      <c r="AX47375" s="78"/>
    </row>
    <row r="47376" spans="50:50" ht="0" hidden="1" customHeight="1" x14ac:dyDescent="0.2">
      <c r="AX47376" s="78"/>
    </row>
    <row r="47377" spans="50:50" ht="0" hidden="1" customHeight="1" x14ac:dyDescent="0.2">
      <c r="AX47377" s="78"/>
    </row>
    <row r="47378" spans="50:50" ht="0" hidden="1" customHeight="1" x14ac:dyDescent="0.2">
      <c r="AX47378" s="78"/>
    </row>
    <row r="47379" spans="50:50" ht="0" hidden="1" customHeight="1" x14ac:dyDescent="0.2">
      <c r="AX47379" s="78"/>
    </row>
    <row r="47380" spans="50:50" ht="0" hidden="1" customHeight="1" x14ac:dyDescent="0.2">
      <c r="AX47380" s="78"/>
    </row>
    <row r="47381" spans="50:50" ht="0" hidden="1" customHeight="1" x14ac:dyDescent="0.2">
      <c r="AX47381" s="78"/>
    </row>
    <row r="47382" spans="50:50" ht="0" hidden="1" customHeight="1" x14ac:dyDescent="0.2">
      <c r="AX47382" s="78"/>
    </row>
    <row r="47383" spans="50:50" ht="0" hidden="1" customHeight="1" x14ac:dyDescent="0.2">
      <c r="AX47383" s="78"/>
    </row>
    <row r="47384" spans="50:50" ht="0" hidden="1" customHeight="1" x14ac:dyDescent="0.2">
      <c r="AX47384" s="78"/>
    </row>
    <row r="47385" spans="50:50" ht="0" hidden="1" customHeight="1" x14ac:dyDescent="0.2">
      <c r="AX47385" s="78"/>
    </row>
    <row r="47386" spans="50:50" ht="0" hidden="1" customHeight="1" x14ac:dyDescent="0.2">
      <c r="AX47386" s="78"/>
    </row>
    <row r="47387" spans="50:50" ht="0" hidden="1" customHeight="1" x14ac:dyDescent="0.2">
      <c r="AX47387" s="78"/>
    </row>
    <row r="47388" spans="50:50" ht="0" hidden="1" customHeight="1" x14ac:dyDescent="0.2">
      <c r="AX47388" s="78"/>
    </row>
    <row r="47389" spans="50:50" ht="0" hidden="1" customHeight="1" x14ac:dyDescent="0.2">
      <c r="AX47389" s="78"/>
    </row>
    <row r="47390" spans="50:50" ht="0" hidden="1" customHeight="1" x14ac:dyDescent="0.2">
      <c r="AX47390" s="78"/>
    </row>
    <row r="47391" spans="50:50" ht="0" hidden="1" customHeight="1" x14ac:dyDescent="0.2">
      <c r="AX47391" s="78"/>
    </row>
    <row r="47392" spans="50:50" ht="0" hidden="1" customHeight="1" x14ac:dyDescent="0.2">
      <c r="AX47392" s="78"/>
    </row>
    <row r="47393" spans="50:50" ht="0" hidden="1" customHeight="1" x14ac:dyDescent="0.2">
      <c r="AX47393" s="78"/>
    </row>
    <row r="47394" spans="50:50" ht="0" hidden="1" customHeight="1" x14ac:dyDescent="0.2">
      <c r="AX47394" s="78"/>
    </row>
    <row r="47395" spans="50:50" ht="0" hidden="1" customHeight="1" x14ac:dyDescent="0.2">
      <c r="AX47395" s="78"/>
    </row>
    <row r="47396" spans="50:50" ht="0" hidden="1" customHeight="1" x14ac:dyDescent="0.2">
      <c r="AX47396" s="78"/>
    </row>
    <row r="47397" spans="50:50" ht="0" hidden="1" customHeight="1" x14ac:dyDescent="0.2">
      <c r="AX47397" s="78"/>
    </row>
    <row r="47398" spans="50:50" ht="0" hidden="1" customHeight="1" x14ac:dyDescent="0.2">
      <c r="AX47398" s="78"/>
    </row>
    <row r="47399" spans="50:50" ht="0" hidden="1" customHeight="1" x14ac:dyDescent="0.2">
      <c r="AX47399" s="78"/>
    </row>
    <row r="47400" spans="50:50" ht="0" hidden="1" customHeight="1" x14ac:dyDescent="0.2">
      <c r="AX47400" s="78"/>
    </row>
    <row r="47401" spans="50:50" ht="0" hidden="1" customHeight="1" x14ac:dyDescent="0.2">
      <c r="AX47401" s="78"/>
    </row>
    <row r="47402" spans="50:50" ht="0" hidden="1" customHeight="1" x14ac:dyDescent="0.2">
      <c r="AX47402" s="78"/>
    </row>
    <row r="47403" spans="50:50" ht="0" hidden="1" customHeight="1" x14ac:dyDescent="0.2">
      <c r="AX47403" s="78"/>
    </row>
    <row r="47404" spans="50:50" ht="0" hidden="1" customHeight="1" x14ac:dyDescent="0.2">
      <c r="AX47404" s="78"/>
    </row>
    <row r="47405" spans="50:50" ht="0" hidden="1" customHeight="1" x14ac:dyDescent="0.2">
      <c r="AX47405" s="78"/>
    </row>
    <row r="47406" spans="50:50" ht="0" hidden="1" customHeight="1" x14ac:dyDescent="0.2">
      <c r="AX47406" s="78"/>
    </row>
    <row r="47407" spans="50:50" ht="0" hidden="1" customHeight="1" x14ac:dyDescent="0.2">
      <c r="AX47407" s="78"/>
    </row>
    <row r="47408" spans="50:50" ht="0" hidden="1" customHeight="1" x14ac:dyDescent="0.2">
      <c r="AX47408" s="78"/>
    </row>
    <row r="47409" spans="50:50" ht="0" hidden="1" customHeight="1" x14ac:dyDescent="0.2">
      <c r="AX47409" s="78"/>
    </row>
    <row r="47410" spans="50:50" ht="0" hidden="1" customHeight="1" x14ac:dyDescent="0.2">
      <c r="AX47410" s="78"/>
    </row>
    <row r="47411" spans="50:50" ht="0" hidden="1" customHeight="1" x14ac:dyDescent="0.2">
      <c r="AX47411" s="78"/>
    </row>
    <row r="47412" spans="50:50" ht="0" hidden="1" customHeight="1" x14ac:dyDescent="0.2">
      <c r="AX47412" s="78"/>
    </row>
    <row r="47413" spans="50:50" ht="0" hidden="1" customHeight="1" x14ac:dyDescent="0.2">
      <c r="AX47413" s="78"/>
    </row>
    <row r="47414" spans="50:50" ht="0" hidden="1" customHeight="1" x14ac:dyDescent="0.2">
      <c r="AX47414" s="78"/>
    </row>
    <row r="47415" spans="50:50" ht="0" hidden="1" customHeight="1" x14ac:dyDescent="0.2">
      <c r="AX47415" s="78"/>
    </row>
    <row r="47416" spans="50:50" ht="0" hidden="1" customHeight="1" x14ac:dyDescent="0.2">
      <c r="AX47416" s="78"/>
    </row>
    <row r="47417" spans="50:50" ht="0" hidden="1" customHeight="1" x14ac:dyDescent="0.2">
      <c r="AX47417" s="78"/>
    </row>
    <row r="47418" spans="50:50" ht="0" hidden="1" customHeight="1" x14ac:dyDescent="0.2">
      <c r="AX47418" s="78"/>
    </row>
    <row r="47419" spans="50:50" ht="0" hidden="1" customHeight="1" x14ac:dyDescent="0.2">
      <c r="AX47419" s="78"/>
    </row>
    <row r="47420" spans="50:50" ht="0" hidden="1" customHeight="1" x14ac:dyDescent="0.2">
      <c r="AX47420" s="78"/>
    </row>
    <row r="47421" spans="50:50" ht="0" hidden="1" customHeight="1" x14ac:dyDescent="0.2">
      <c r="AX47421" s="78"/>
    </row>
    <row r="47422" spans="50:50" ht="0" hidden="1" customHeight="1" x14ac:dyDescent="0.2">
      <c r="AX47422" s="78"/>
    </row>
    <row r="47423" spans="50:50" ht="0" hidden="1" customHeight="1" x14ac:dyDescent="0.2">
      <c r="AX47423" s="78"/>
    </row>
    <row r="47424" spans="50:50" ht="0" hidden="1" customHeight="1" x14ac:dyDescent="0.2">
      <c r="AX47424" s="78"/>
    </row>
    <row r="47425" spans="50:50" ht="0" hidden="1" customHeight="1" x14ac:dyDescent="0.2">
      <c r="AX47425" s="78"/>
    </row>
    <row r="47426" spans="50:50" ht="0" hidden="1" customHeight="1" x14ac:dyDescent="0.2">
      <c r="AX47426" s="78"/>
    </row>
    <row r="47427" spans="50:50" ht="0" hidden="1" customHeight="1" x14ac:dyDescent="0.2">
      <c r="AX47427" s="78"/>
    </row>
    <row r="47428" spans="50:50" ht="0" hidden="1" customHeight="1" x14ac:dyDescent="0.2">
      <c r="AX47428" s="78"/>
    </row>
    <row r="47429" spans="50:50" ht="0" hidden="1" customHeight="1" x14ac:dyDescent="0.2">
      <c r="AX47429" s="78"/>
    </row>
    <row r="47430" spans="50:50" ht="0" hidden="1" customHeight="1" x14ac:dyDescent="0.2">
      <c r="AX47430" s="78"/>
    </row>
    <row r="47431" spans="50:50" ht="0" hidden="1" customHeight="1" x14ac:dyDescent="0.2">
      <c r="AX47431" s="78"/>
    </row>
    <row r="47432" spans="50:50" ht="0" hidden="1" customHeight="1" x14ac:dyDescent="0.2">
      <c r="AX47432" s="78"/>
    </row>
    <row r="47433" spans="50:50" ht="0" hidden="1" customHeight="1" x14ac:dyDescent="0.2">
      <c r="AX47433" s="78"/>
    </row>
    <row r="47434" spans="50:50" ht="0" hidden="1" customHeight="1" x14ac:dyDescent="0.2">
      <c r="AX47434" s="78"/>
    </row>
    <row r="47435" spans="50:50" ht="0" hidden="1" customHeight="1" x14ac:dyDescent="0.2">
      <c r="AX47435" s="78"/>
    </row>
    <row r="47436" spans="50:50" ht="0" hidden="1" customHeight="1" x14ac:dyDescent="0.2">
      <c r="AX47436" s="78"/>
    </row>
    <row r="47437" spans="50:50" ht="0" hidden="1" customHeight="1" x14ac:dyDescent="0.2">
      <c r="AX47437" s="78"/>
    </row>
    <row r="47438" spans="50:50" ht="0" hidden="1" customHeight="1" x14ac:dyDescent="0.2">
      <c r="AX47438" s="78"/>
    </row>
    <row r="47439" spans="50:50" ht="0" hidden="1" customHeight="1" x14ac:dyDescent="0.2">
      <c r="AX47439" s="78"/>
    </row>
    <row r="47440" spans="50:50" ht="0" hidden="1" customHeight="1" x14ac:dyDescent="0.2">
      <c r="AX47440" s="78"/>
    </row>
    <row r="47441" spans="50:50" ht="0" hidden="1" customHeight="1" x14ac:dyDescent="0.2">
      <c r="AX47441" s="78"/>
    </row>
    <row r="47442" spans="50:50" ht="0" hidden="1" customHeight="1" x14ac:dyDescent="0.2">
      <c r="AX47442" s="78"/>
    </row>
    <row r="47443" spans="50:50" ht="0" hidden="1" customHeight="1" x14ac:dyDescent="0.2">
      <c r="AX47443" s="78"/>
    </row>
    <row r="47444" spans="50:50" ht="0" hidden="1" customHeight="1" x14ac:dyDescent="0.2">
      <c r="AX47444" s="78"/>
    </row>
    <row r="47445" spans="50:50" ht="0" hidden="1" customHeight="1" x14ac:dyDescent="0.2">
      <c r="AX47445" s="78"/>
    </row>
    <row r="47446" spans="50:50" ht="0" hidden="1" customHeight="1" x14ac:dyDescent="0.2">
      <c r="AX47446" s="78"/>
    </row>
    <row r="47447" spans="50:50" ht="0" hidden="1" customHeight="1" x14ac:dyDescent="0.2">
      <c r="AX47447" s="78"/>
    </row>
    <row r="47448" spans="50:50" ht="0" hidden="1" customHeight="1" x14ac:dyDescent="0.2">
      <c r="AX47448" s="78"/>
    </row>
    <row r="47449" spans="50:50" ht="0" hidden="1" customHeight="1" x14ac:dyDescent="0.2">
      <c r="AX47449" s="78"/>
    </row>
    <row r="47450" spans="50:50" ht="0" hidden="1" customHeight="1" x14ac:dyDescent="0.2">
      <c r="AX47450" s="78"/>
    </row>
    <row r="47451" spans="50:50" ht="0" hidden="1" customHeight="1" x14ac:dyDescent="0.2">
      <c r="AX47451" s="78"/>
    </row>
    <row r="47452" spans="50:50" ht="0" hidden="1" customHeight="1" x14ac:dyDescent="0.2">
      <c r="AX47452" s="78"/>
    </row>
    <row r="47453" spans="50:50" ht="0" hidden="1" customHeight="1" x14ac:dyDescent="0.2">
      <c r="AX47453" s="78"/>
    </row>
    <row r="47454" spans="50:50" ht="0" hidden="1" customHeight="1" x14ac:dyDescent="0.2">
      <c r="AX47454" s="78"/>
    </row>
    <row r="47455" spans="50:50" ht="0" hidden="1" customHeight="1" x14ac:dyDescent="0.2">
      <c r="AX47455" s="78"/>
    </row>
    <row r="47456" spans="50:50" ht="0" hidden="1" customHeight="1" x14ac:dyDescent="0.2">
      <c r="AX47456" s="78"/>
    </row>
    <row r="47457" spans="50:50" ht="0" hidden="1" customHeight="1" x14ac:dyDescent="0.2">
      <c r="AX47457" s="78"/>
    </row>
    <row r="47458" spans="50:50" ht="0" hidden="1" customHeight="1" x14ac:dyDescent="0.2">
      <c r="AX47458" s="78"/>
    </row>
    <row r="47459" spans="50:50" ht="0" hidden="1" customHeight="1" x14ac:dyDescent="0.2">
      <c r="AX47459" s="78"/>
    </row>
    <row r="47460" spans="50:50" ht="0" hidden="1" customHeight="1" x14ac:dyDescent="0.2">
      <c r="AX47460" s="78"/>
    </row>
    <row r="47461" spans="50:50" ht="0" hidden="1" customHeight="1" x14ac:dyDescent="0.2">
      <c r="AX47461" s="78"/>
    </row>
    <row r="47462" spans="50:50" ht="0" hidden="1" customHeight="1" x14ac:dyDescent="0.2">
      <c r="AX47462" s="78"/>
    </row>
    <row r="47463" spans="50:50" ht="0" hidden="1" customHeight="1" x14ac:dyDescent="0.2">
      <c r="AX47463" s="78"/>
    </row>
    <row r="47464" spans="50:50" ht="0" hidden="1" customHeight="1" x14ac:dyDescent="0.2">
      <c r="AX47464" s="78"/>
    </row>
    <row r="47465" spans="50:50" ht="0" hidden="1" customHeight="1" x14ac:dyDescent="0.2">
      <c r="AX47465" s="78"/>
    </row>
    <row r="47466" spans="50:50" ht="0" hidden="1" customHeight="1" x14ac:dyDescent="0.2">
      <c r="AX47466" s="78"/>
    </row>
    <row r="47467" spans="50:50" ht="0" hidden="1" customHeight="1" x14ac:dyDescent="0.2">
      <c r="AX47467" s="78"/>
    </row>
    <row r="47468" spans="50:50" ht="0" hidden="1" customHeight="1" x14ac:dyDescent="0.2">
      <c r="AX47468" s="78"/>
    </row>
    <row r="47469" spans="50:50" ht="0" hidden="1" customHeight="1" x14ac:dyDescent="0.2">
      <c r="AX47469" s="78"/>
    </row>
    <row r="47470" spans="50:50" ht="0" hidden="1" customHeight="1" x14ac:dyDescent="0.2">
      <c r="AX47470" s="78"/>
    </row>
    <row r="47471" spans="50:50" ht="0" hidden="1" customHeight="1" x14ac:dyDescent="0.2">
      <c r="AX47471" s="78"/>
    </row>
    <row r="47472" spans="50:50" ht="0" hidden="1" customHeight="1" x14ac:dyDescent="0.2">
      <c r="AX47472" s="78"/>
    </row>
    <row r="47473" spans="50:50" ht="0" hidden="1" customHeight="1" x14ac:dyDescent="0.2">
      <c r="AX47473" s="78"/>
    </row>
    <row r="47474" spans="50:50" ht="0" hidden="1" customHeight="1" x14ac:dyDescent="0.2">
      <c r="AX47474" s="78"/>
    </row>
    <row r="47475" spans="50:50" ht="0" hidden="1" customHeight="1" x14ac:dyDescent="0.2">
      <c r="AX47475" s="78"/>
    </row>
    <row r="47476" spans="50:50" ht="0" hidden="1" customHeight="1" x14ac:dyDescent="0.2">
      <c r="AX47476" s="78"/>
    </row>
    <row r="47477" spans="50:50" ht="0" hidden="1" customHeight="1" x14ac:dyDescent="0.2">
      <c r="AX47477" s="78"/>
    </row>
    <row r="47478" spans="50:50" ht="0" hidden="1" customHeight="1" x14ac:dyDescent="0.2">
      <c r="AX47478" s="78"/>
    </row>
    <row r="47479" spans="50:50" ht="0" hidden="1" customHeight="1" x14ac:dyDescent="0.2">
      <c r="AX47479" s="78"/>
    </row>
    <row r="47480" spans="50:50" ht="0" hidden="1" customHeight="1" x14ac:dyDescent="0.2">
      <c r="AX47480" s="78"/>
    </row>
    <row r="47481" spans="50:50" ht="0" hidden="1" customHeight="1" x14ac:dyDescent="0.2">
      <c r="AX47481" s="78"/>
    </row>
    <row r="47482" spans="50:50" ht="0" hidden="1" customHeight="1" x14ac:dyDescent="0.2">
      <c r="AX47482" s="78"/>
    </row>
    <row r="47483" spans="50:50" ht="0" hidden="1" customHeight="1" x14ac:dyDescent="0.2">
      <c r="AX47483" s="78"/>
    </row>
    <row r="47484" spans="50:50" ht="0" hidden="1" customHeight="1" x14ac:dyDescent="0.2">
      <c r="AX47484" s="78"/>
    </row>
    <row r="47485" spans="50:50" ht="0" hidden="1" customHeight="1" x14ac:dyDescent="0.2">
      <c r="AX47485" s="78"/>
    </row>
    <row r="47486" spans="50:50" ht="0" hidden="1" customHeight="1" x14ac:dyDescent="0.2">
      <c r="AX47486" s="78"/>
    </row>
    <row r="47487" spans="50:50" ht="0" hidden="1" customHeight="1" x14ac:dyDescent="0.2">
      <c r="AX47487" s="78"/>
    </row>
    <row r="47488" spans="50:50" ht="0" hidden="1" customHeight="1" x14ac:dyDescent="0.2">
      <c r="AX47488" s="78"/>
    </row>
    <row r="47489" spans="50:50" ht="0" hidden="1" customHeight="1" x14ac:dyDescent="0.2">
      <c r="AX47489" s="78"/>
    </row>
    <row r="47490" spans="50:50" ht="0" hidden="1" customHeight="1" x14ac:dyDescent="0.2">
      <c r="AX47490" s="78"/>
    </row>
    <row r="47491" spans="50:50" ht="0" hidden="1" customHeight="1" x14ac:dyDescent="0.2">
      <c r="AX47491" s="78"/>
    </row>
    <row r="47492" spans="50:50" ht="0" hidden="1" customHeight="1" x14ac:dyDescent="0.2">
      <c r="AX47492" s="78"/>
    </row>
    <row r="47493" spans="50:50" ht="0" hidden="1" customHeight="1" x14ac:dyDescent="0.2">
      <c r="AX47493" s="78"/>
    </row>
    <row r="47494" spans="50:50" ht="0" hidden="1" customHeight="1" x14ac:dyDescent="0.2">
      <c r="AX47494" s="78"/>
    </row>
    <row r="47495" spans="50:50" ht="0" hidden="1" customHeight="1" x14ac:dyDescent="0.2">
      <c r="AX47495" s="78"/>
    </row>
    <row r="47496" spans="50:50" ht="0" hidden="1" customHeight="1" x14ac:dyDescent="0.2">
      <c r="AX47496" s="78"/>
    </row>
    <row r="47497" spans="50:50" ht="0" hidden="1" customHeight="1" x14ac:dyDescent="0.2">
      <c r="AX47497" s="78"/>
    </row>
    <row r="47498" spans="50:50" ht="0" hidden="1" customHeight="1" x14ac:dyDescent="0.2">
      <c r="AX47498" s="78"/>
    </row>
    <row r="47499" spans="50:50" ht="0" hidden="1" customHeight="1" x14ac:dyDescent="0.2">
      <c r="AX47499" s="78"/>
    </row>
    <row r="47500" spans="50:50" ht="0" hidden="1" customHeight="1" x14ac:dyDescent="0.2">
      <c r="AX47500" s="78"/>
    </row>
    <row r="47501" spans="50:50" ht="0" hidden="1" customHeight="1" x14ac:dyDescent="0.2">
      <c r="AX47501" s="78"/>
    </row>
    <row r="47502" spans="50:50" ht="0" hidden="1" customHeight="1" x14ac:dyDescent="0.2">
      <c r="AX47502" s="78"/>
    </row>
    <row r="47503" spans="50:50" ht="0" hidden="1" customHeight="1" x14ac:dyDescent="0.2">
      <c r="AX47503" s="78"/>
    </row>
    <row r="47504" spans="50:50" ht="0" hidden="1" customHeight="1" x14ac:dyDescent="0.2">
      <c r="AX47504" s="78"/>
    </row>
    <row r="47505" spans="50:50" ht="0" hidden="1" customHeight="1" x14ac:dyDescent="0.2">
      <c r="AX47505" s="78"/>
    </row>
    <row r="47506" spans="50:50" ht="0" hidden="1" customHeight="1" x14ac:dyDescent="0.2">
      <c r="AX47506" s="78"/>
    </row>
    <row r="47507" spans="50:50" ht="0" hidden="1" customHeight="1" x14ac:dyDescent="0.2">
      <c r="AX47507" s="78"/>
    </row>
    <row r="47508" spans="50:50" ht="0" hidden="1" customHeight="1" x14ac:dyDescent="0.2">
      <c r="AX47508" s="78"/>
    </row>
    <row r="47509" spans="50:50" ht="0" hidden="1" customHeight="1" x14ac:dyDescent="0.2">
      <c r="AX47509" s="78"/>
    </row>
    <row r="47510" spans="50:50" ht="0" hidden="1" customHeight="1" x14ac:dyDescent="0.2">
      <c r="AX47510" s="78"/>
    </row>
    <row r="47511" spans="50:50" ht="0" hidden="1" customHeight="1" x14ac:dyDescent="0.2">
      <c r="AX47511" s="78"/>
    </row>
    <row r="47512" spans="50:50" ht="0" hidden="1" customHeight="1" x14ac:dyDescent="0.2">
      <c r="AX47512" s="78"/>
    </row>
    <row r="47513" spans="50:50" ht="0" hidden="1" customHeight="1" x14ac:dyDescent="0.2">
      <c r="AX47513" s="78"/>
    </row>
    <row r="47514" spans="50:50" ht="0" hidden="1" customHeight="1" x14ac:dyDescent="0.2">
      <c r="AX47514" s="78"/>
    </row>
    <row r="47515" spans="50:50" ht="0" hidden="1" customHeight="1" x14ac:dyDescent="0.2">
      <c r="AX47515" s="78"/>
    </row>
    <row r="47516" spans="50:50" ht="0" hidden="1" customHeight="1" x14ac:dyDescent="0.2">
      <c r="AX47516" s="78"/>
    </row>
    <row r="47517" spans="50:50" ht="0" hidden="1" customHeight="1" x14ac:dyDescent="0.2">
      <c r="AX47517" s="78"/>
    </row>
    <row r="47518" spans="50:50" ht="0" hidden="1" customHeight="1" x14ac:dyDescent="0.2">
      <c r="AX47518" s="78"/>
    </row>
    <row r="47519" spans="50:50" ht="0" hidden="1" customHeight="1" x14ac:dyDescent="0.2">
      <c r="AX47519" s="78"/>
    </row>
    <row r="47520" spans="50:50" ht="0" hidden="1" customHeight="1" x14ac:dyDescent="0.2">
      <c r="AX47520" s="78"/>
    </row>
    <row r="47521" spans="50:50" ht="0" hidden="1" customHeight="1" x14ac:dyDescent="0.2">
      <c r="AX47521" s="78"/>
    </row>
    <row r="47522" spans="50:50" ht="0" hidden="1" customHeight="1" x14ac:dyDescent="0.2">
      <c r="AX47522" s="78"/>
    </row>
    <row r="47523" spans="50:50" ht="0" hidden="1" customHeight="1" x14ac:dyDescent="0.2">
      <c r="AX47523" s="78"/>
    </row>
    <row r="47524" spans="50:50" ht="0" hidden="1" customHeight="1" x14ac:dyDescent="0.2">
      <c r="AX47524" s="78"/>
    </row>
    <row r="47525" spans="50:50" ht="0" hidden="1" customHeight="1" x14ac:dyDescent="0.2">
      <c r="AX47525" s="78"/>
    </row>
    <row r="47526" spans="50:50" ht="0" hidden="1" customHeight="1" x14ac:dyDescent="0.2">
      <c r="AX47526" s="78"/>
    </row>
    <row r="47527" spans="50:50" ht="0" hidden="1" customHeight="1" x14ac:dyDescent="0.2">
      <c r="AX47527" s="78"/>
    </row>
    <row r="47528" spans="50:50" ht="0" hidden="1" customHeight="1" x14ac:dyDescent="0.2">
      <c r="AX47528" s="78"/>
    </row>
    <row r="47529" spans="50:50" ht="0" hidden="1" customHeight="1" x14ac:dyDescent="0.2">
      <c r="AX47529" s="78"/>
    </row>
    <row r="47530" spans="50:50" ht="0" hidden="1" customHeight="1" x14ac:dyDescent="0.2">
      <c r="AX47530" s="78"/>
    </row>
    <row r="47531" spans="50:50" ht="0" hidden="1" customHeight="1" x14ac:dyDescent="0.2">
      <c r="AX47531" s="78"/>
    </row>
    <row r="47532" spans="50:50" ht="0" hidden="1" customHeight="1" x14ac:dyDescent="0.2">
      <c r="AX47532" s="78"/>
    </row>
    <row r="47533" spans="50:50" ht="0" hidden="1" customHeight="1" x14ac:dyDescent="0.2">
      <c r="AX47533" s="78"/>
    </row>
    <row r="47534" spans="50:50" ht="0" hidden="1" customHeight="1" x14ac:dyDescent="0.2">
      <c r="AX47534" s="78"/>
    </row>
    <row r="47535" spans="50:50" ht="0" hidden="1" customHeight="1" x14ac:dyDescent="0.2">
      <c r="AX47535" s="78"/>
    </row>
    <row r="47536" spans="50:50" ht="0" hidden="1" customHeight="1" x14ac:dyDescent="0.2">
      <c r="AX47536" s="78"/>
    </row>
    <row r="47537" spans="50:50" ht="0" hidden="1" customHeight="1" x14ac:dyDescent="0.2">
      <c r="AX47537" s="78"/>
    </row>
    <row r="47538" spans="50:50" ht="0" hidden="1" customHeight="1" x14ac:dyDescent="0.2">
      <c r="AX47538" s="78"/>
    </row>
    <row r="47539" spans="50:50" ht="0" hidden="1" customHeight="1" x14ac:dyDescent="0.2">
      <c r="AX47539" s="78"/>
    </row>
    <row r="47540" spans="50:50" ht="0" hidden="1" customHeight="1" x14ac:dyDescent="0.2">
      <c r="AX47540" s="78"/>
    </row>
    <row r="47541" spans="50:50" ht="0" hidden="1" customHeight="1" x14ac:dyDescent="0.2">
      <c r="AX47541" s="78"/>
    </row>
    <row r="47542" spans="50:50" ht="0" hidden="1" customHeight="1" x14ac:dyDescent="0.2">
      <c r="AX47542" s="78"/>
    </row>
    <row r="47543" spans="50:50" ht="0" hidden="1" customHeight="1" x14ac:dyDescent="0.2">
      <c r="AX47543" s="78"/>
    </row>
    <row r="47544" spans="50:50" ht="0" hidden="1" customHeight="1" x14ac:dyDescent="0.2">
      <c r="AX47544" s="78"/>
    </row>
    <row r="47545" spans="50:50" ht="0" hidden="1" customHeight="1" x14ac:dyDescent="0.2">
      <c r="AX47545" s="78"/>
    </row>
    <row r="47546" spans="50:50" ht="0" hidden="1" customHeight="1" x14ac:dyDescent="0.2">
      <c r="AX47546" s="78"/>
    </row>
    <row r="47547" spans="50:50" ht="0" hidden="1" customHeight="1" x14ac:dyDescent="0.2">
      <c r="AX47547" s="78"/>
    </row>
    <row r="47548" spans="50:50" ht="0" hidden="1" customHeight="1" x14ac:dyDescent="0.2">
      <c r="AX47548" s="78"/>
    </row>
    <row r="47549" spans="50:50" ht="0" hidden="1" customHeight="1" x14ac:dyDescent="0.2">
      <c r="AX47549" s="78"/>
    </row>
    <row r="47550" spans="50:50" ht="0" hidden="1" customHeight="1" x14ac:dyDescent="0.2">
      <c r="AX47550" s="78"/>
    </row>
    <row r="47551" spans="50:50" ht="0" hidden="1" customHeight="1" x14ac:dyDescent="0.2">
      <c r="AX47551" s="78"/>
    </row>
    <row r="47552" spans="50:50" ht="0" hidden="1" customHeight="1" x14ac:dyDescent="0.2">
      <c r="AX47552" s="78"/>
    </row>
    <row r="47553" spans="50:50" ht="0" hidden="1" customHeight="1" x14ac:dyDescent="0.2">
      <c r="AX47553" s="78"/>
    </row>
    <row r="47554" spans="50:50" ht="0" hidden="1" customHeight="1" x14ac:dyDescent="0.2">
      <c r="AX47554" s="78"/>
    </row>
    <row r="47555" spans="50:50" ht="0" hidden="1" customHeight="1" x14ac:dyDescent="0.2">
      <c r="AX47555" s="78"/>
    </row>
    <row r="47556" spans="50:50" ht="0" hidden="1" customHeight="1" x14ac:dyDescent="0.2">
      <c r="AX47556" s="78"/>
    </row>
    <row r="47557" spans="50:50" ht="0" hidden="1" customHeight="1" x14ac:dyDescent="0.2">
      <c r="AX47557" s="78"/>
    </row>
    <row r="47558" spans="50:50" ht="0" hidden="1" customHeight="1" x14ac:dyDescent="0.2">
      <c r="AX47558" s="78"/>
    </row>
    <row r="47559" spans="50:50" ht="0" hidden="1" customHeight="1" x14ac:dyDescent="0.2">
      <c r="AX47559" s="78"/>
    </row>
    <row r="47560" spans="50:50" ht="0" hidden="1" customHeight="1" x14ac:dyDescent="0.2">
      <c r="AX47560" s="78"/>
    </row>
    <row r="47561" spans="50:50" ht="0" hidden="1" customHeight="1" x14ac:dyDescent="0.2">
      <c r="AX47561" s="78"/>
    </row>
    <row r="47562" spans="50:50" ht="0" hidden="1" customHeight="1" x14ac:dyDescent="0.2">
      <c r="AX47562" s="78"/>
    </row>
    <row r="47563" spans="50:50" ht="0" hidden="1" customHeight="1" x14ac:dyDescent="0.2">
      <c r="AX47563" s="78"/>
    </row>
    <row r="47564" spans="50:50" ht="0" hidden="1" customHeight="1" x14ac:dyDescent="0.2">
      <c r="AX47564" s="78"/>
    </row>
    <row r="47565" spans="50:50" ht="0" hidden="1" customHeight="1" x14ac:dyDescent="0.2">
      <c r="AX47565" s="78"/>
    </row>
    <row r="47566" spans="50:50" ht="0" hidden="1" customHeight="1" x14ac:dyDescent="0.2">
      <c r="AX47566" s="78"/>
    </row>
    <row r="47567" spans="50:50" ht="0" hidden="1" customHeight="1" x14ac:dyDescent="0.2">
      <c r="AX47567" s="78"/>
    </row>
    <row r="47568" spans="50:50" ht="0" hidden="1" customHeight="1" x14ac:dyDescent="0.2">
      <c r="AX47568" s="78"/>
    </row>
    <row r="47569" spans="50:50" ht="0" hidden="1" customHeight="1" x14ac:dyDescent="0.2">
      <c r="AX47569" s="78"/>
    </row>
    <row r="47570" spans="50:50" ht="0" hidden="1" customHeight="1" x14ac:dyDescent="0.2">
      <c r="AX47570" s="78"/>
    </row>
    <row r="47571" spans="50:50" ht="0" hidden="1" customHeight="1" x14ac:dyDescent="0.2">
      <c r="AX47571" s="78"/>
    </row>
    <row r="47572" spans="50:50" ht="0" hidden="1" customHeight="1" x14ac:dyDescent="0.2">
      <c r="AX47572" s="78"/>
    </row>
    <row r="47573" spans="50:50" ht="0" hidden="1" customHeight="1" x14ac:dyDescent="0.2">
      <c r="AX47573" s="78"/>
    </row>
    <row r="47574" spans="50:50" ht="0" hidden="1" customHeight="1" x14ac:dyDescent="0.2">
      <c r="AX47574" s="78"/>
    </row>
    <row r="47575" spans="50:50" ht="0" hidden="1" customHeight="1" x14ac:dyDescent="0.2">
      <c r="AX47575" s="78"/>
    </row>
    <row r="47576" spans="50:50" ht="0" hidden="1" customHeight="1" x14ac:dyDescent="0.2">
      <c r="AX47576" s="78"/>
    </row>
    <row r="47577" spans="50:50" ht="0" hidden="1" customHeight="1" x14ac:dyDescent="0.2">
      <c r="AX47577" s="78"/>
    </row>
    <row r="47578" spans="50:50" ht="0" hidden="1" customHeight="1" x14ac:dyDescent="0.2">
      <c r="AX47578" s="78"/>
    </row>
    <row r="47579" spans="50:50" ht="0" hidden="1" customHeight="1" x14ac:dyDescent="0.2">
      <c r="AX47579" s="78"/>
    </row>
    <row r="47580" spans="50:50" ht="0" hidden="1" customHeight="1" x14ac:dyDescent="0.2">
      <c r="AX47580" s="78"/>
    </row>
    <row r="47581" spans="50:50" ht="0" hidden="1" customHeight="1" x14ac:dyDescent="0.2">
      <c r="AX47581" s="78"/>
    </row>
    <row r="47582" spans="50:50" ht="0" hidden="1" customHeight="1" x14ac:dyDescent="0.2">
      <c r="AX47582" s="78"/>
    </row>
    <row r="47583" spans="50:50" ht="0" hidden="1" customHeight="1" x14ac:dyDescent="0.2">
      <c r="AX47583" s="78"/>
    </row>
    <row r="47584" spans="50:50" ht="0" hidden="1" customHeight="1" x14ac:dyDescent="0.2">
      <c r="AX47584" s="78"/>
    </row>
    <row r="47585" spans="50:50" ht="0" hidden="1" customHeight="1" x14ac:dyDescent="0.2">
      <c r="AX47585" s="78"/>
    </row>
    <row r="47586" spans="50:50" ht="0" hidden="1" customHeight="1" x14ac:dyDescent="0.2">
      <c r="AX47586" s="78"/>
    </row>
    <row r="47587" spans="50:50" ht="0" hidden="1" customHeight="1" x14ac:dyDescent="0.2">
      <c r="AX47587" s="78"/>
    </row>
    <row r="47588" spans="50:50" ht="0" hidden="1" customHeight="1" x14ac:dyDescent="0.2">
      <c r="AX47588" s="78"/>
    </row>
    <row r="47589" spans="50:50" ht="0" hidden="1" customHeight="1" x14ac:dyDescent="0.2">
      <c r="AX47589" s="78"/>
    </row>
    <row r="47590" spans="50:50" ht="0" hidden="1" customHeight="1" x14ac:dyDescent="0.2">
      <c r="AX47590" s="78"/>
    </row>
    <row r="47591" spans="50:50" ht="0" hidden="1" customHeight="1" x14ac:dyDescent="0.2">
      <c r="AX47591" s="78"/>
    </row>
    <row r="47592" spans="50:50" ht="0" hidden="1" customHeight="1" x14ac:dyDescent="0.2">
      <c r="AX47592" s="78"/>
    </row>
    <row r="47593" spans="50:50" ht="0" hidden="1" customHeight="1" x14ac:dyDescent="0.2">
      <c r="AX47593" s="78"/>
    </row>
    <row r="47594" spans="50:50" ht="0" hidden="1" customHeight="1" x14ac:dyDescent="0.2">
      <c r="AX47594" s="78"/>
    </row>
    <row r="47595" spans="50:50" ht="0" hidden="1" customHeight="1" x14ac:dyDescent="0.2">
      <c r="AX47595" s="78"/>
    </row>
    <row r="47596" spans="50:50" ht="0" hidden="1" customHeight="1" x14ac:dyDescent="0.2">
      <c r="AX47596" s="78"/>
    </row>
    <row r="47597" spans="50:50" ht="0" hidden="1" customHeight="1" x14ac:dyDescent="0.2">
      <c r="AX47597" s="78"/>
    </row>
    <row r="47598" spans="50:50" ht="0" hidden="1" customHeight="1" x14ac:dyDescent="0.2">
      <c r="AX47598" s="78"/>
    </row>
    <row r="47599" spans="50:50" ht="0" hidden="1" customHeight="1" x14ac:dyDescent="0.2">
      <c r="AX47599" s="78"/>
    </row>
    <row r="47600" spans="50:50" ht="0" hidden="1" customHeight="1" x14ac:dyDescent="0.2">
      <c r="AX47600" s="78"/>
    </row>
    <row r="47601" spans="50:50" ht="0" hidden="1" customHeight="1" x14ac:dyDescent="0.2">
      <c r="AX47601" s="78"/>
    </row>
    <row r="47602" spans="50:50" ht="0" hidden="1" customHeight="1" x14ac:dyDescent="0.2">
      <c r="AX47602" s="78"/>
    </row>
    <row r="47603" spans="50:50" ht="0" hidden="1" customHeight="1" x14ac:dyDescent="0.2">
      <c r="AX47603" s="78"/>
    </row>
    <row r="47604" spans="50:50" ht="0" hidden="1" customHeight="1" x14ac:dyDescent="0.2">
      <c r="AX47604" s="78"/>
    </row>
    <row r="47605" spans="50:50" ht="0" hidden="1" customHeight="1" x14ac:dyDescent="0.2">
      <c r="AX47605" s="78"/>
    </row>
    <row r="47606" spans="50:50" ht="0" hidden="1" customHeight="1" x14ac:dyDescent="0.2">
      <c r="AX47606" s="78"/>
    </row>
    <row r="47607" spans="50:50" ht="0" hidden="1" customHeight="1" x14ac:dyDescent="0.2">
      <c r="AX47607" s="78"/>
    </row>
    <row r="47608" spans="50:50" ht="0" hidden="1" customHeight="1" x14ac:dyDescent="0.2">
      <c r="AX47608" s="78"/>
    </row>
    <row r="47609" spans="50:50" ht="0" hidden="1" customHeight="1" x14ac:dyDescent="0.2">
      <c r="AX47609" s="78"/>
    </row>
    <row r="47610" spans="50:50" ht="0" hidden="1" customHeight="1" x14ac:dyDescent="0.2">
      <c r="AX47610" s="78"/>
    </row>
    <row r="47611" spans="50:50" ht="0" hidden="1" customHeight="1" x14ac:dyDescent="0.2">
      <c r="AX47611" s="78"/>
    </row>
    <row r="47612" spans="50:50" ht="0" hidden="1" customHeight="1" x14ac:dyDescent="0.2">
      <c r="AX47612" s="78"/>
    </row>
    <row r="47613" spans="50:50" ht="0" hidden="1" customHeight="1" x14ac:dyDescent="0.2">
      <c r="AX47613" s="78"/>
    </row>
    <row r="47614" spans="50:50" ht="0" hidden="1" customHeight="1" x14ac:dyDescent="0.2">
      <c r="AX47614" s="78"/>
    </row>
    <row r="47615" spans="50:50" ht="0" hidden="1" customHeight="1" x14ac:dyDescent="0.2">
      <c r="AX47615" s="78"/>
    </row>
    <row r="47616" spans="50:50" ht="0" hidden="1" customHeight="1" x14ac:dyDescent="0.2">
      <c r="AX47616" s="78"/>
    </row>
    <row r="47617" spans="50:50" ht="0" hidden="1" customHeight="1" x14ac:dyDescent="0.2">
      <c r="AX47617" s="78"/>
    </row>
    <row r="47618" spans="50:50" ht="0" hidden="1" customHeight="1" x14ac:dyDescent="0.2">
      <c r="AX47618" s="78"/>
    </row>
    <row r="47619" spans="50:50" ht="0" hidden="1" customHeight="1" x14ac:dyDescent="0.2">
      <c r="AX47619" s="78"/>
    </row>
    <row r="47620" spans="50:50" ht="0" hidden="1" customHeight="1" x14ac:dyDescent="0.2">
      <c r="AX47620" s="78"/>
    </row>
    <row r="47621" spans="50:50" ht="0" hidden="1" customHeight="1" x14ac:dyDescent="0.2">
      <c r="AX47621" s="78"/>
    </row>
    <row r="47622" spans="50:50" ht="0" hidden="1" customHeight="1" x14ac:dyDescent="0.2">
      <c r="AX47622" s="78"/>
    </row>
    <row r="47623" spans="50:50" ht="0" hidden="1" customHeight="1" x14ac:dyDescent="0.2">
      <c r="AX47623" s="78"/>
    </row>
    <row r="47624" spans="50:50" ht="0" hidden="1" customHeight="1" x14ac:dyDescent="0.2">
      <c r="AX47624" s="78"/>
    </row>
    <row r="47625" spans="50:50" ht="0" hidden="1" customHeight="1" x14ac:dyDescent="0.2">
      <c r="AX47625" s="78"/>
    </row>
    <row r="47626" spans="50:50" ht="0" hidden="1" customHeight="1" x14ac:dyDescent="0.2">
      <c r="AX47626" s="78"/>
    </row>
    <row r="47627" spans="50:50" ht="0" hidden="1" customHeight="1" x14ac:dyDescent="0.2">
      <c r="AX47627" s="78"/>
    </row>
    <row r="47628" spans="50:50" ht="0" hidden="1" customHeight="1" x14ac:dyDescent="0.2">
      <c r="AX47628" s="78"/>
    </row>
    <row r="47629" spans="50:50" ht="0" hidden="1" customHeight="1" x14ac:dyDescent="0.2">
      <c r="AX47629" s="78"/>
    </row>
    <row r="47630" spans="50:50" ht="0" hidden="1" customHeight="1" x14ac:dyDescent="0.2">
      <c r="AX47630" s="78"/>
    </row>
    <row r="47631" spans="50:50" ht="0" hidden="1" customHeight="1" x14ac:dyDescent="0.2">
      <c r="AX47631" s="78"/>
    </row>
    <row r="47632" spans="50:50" ht="0" hidden="1" customHeight="1" x14ac:dyDescent="0.2">
      <c r="AX47632" s="78"/>
    </row>
    <row r="47633" spans="50:50" ht="0" hidden="1" customHeight="1" x14ac:dyDescent="0.2">
      <c r="AX47633" s="78"/>
    </row>
    <row r="47634" spans="50:50" ht="0" hidden="1" customHeight="1" x14ac:dyDescent="0.2">
      <c r="AX47634" s="78"/>
    </row>
    <row r="47635" spans="50:50" ht="0" hidden="1" customHeight="1" x14ac:dyDescent="0.2">
      <c r="AX47635" s="78"/>
    </row>
    <row r="47636" spans="50:50" ht="0" hidden="1" customHeight="1" x14ac:dyDescent="0.2">
      <c r="AX47636" s="78"/>
    </row>
    <row r="47637" spans="50:50" ht="0" hidden="1" customHeight="1" x14ac:dyDescent="0.2">
      <c r="AX47637" s="78"/>
    </row>
    <row r="47638" spans="50:50" ht="0" hidden="1" customHeight="1" x14ac:dyDescent="0.2">
      <c r="AX47638" s="78"/>
    </row>
    <row r="47639" spans="50:50" ht="0" hidden="1" customHeight="1" x14ac:dyDescent="0.2">
      <c r="AX47639" s="78"/>
    </row>
    <row r="47640" spans="50:50" ht="0" hidden="1" customHeight="1" x14ac:dyDescent="0.2">
      <c r="AX47640" s="78"/>
    </row>
    <row r="47641" spans="50:50" ht="0" hidden="1" customHeight="1" x14ac:dyDescent="0.2">
      <c r="AX47641" s="78"/>
    </row>
    <row r="47642" spans="50:50" ht="0" hidden="1" customHeight="1" x14ac:dyDescent="0.2">
      <c r="AX47642" s="78"/>
    </row>
    <row r="47643" spans="50:50" ht="0" hidden="1" customHeight="1" x14ac:dyDescent="0.2">
      <c r="AX47643" s="78"/>
    </row>
    <row r="47644" spans="50:50" ht="0" hidden="1" customHeight="1" x14ac:dyDescent="0.2">
      <c r="AX47644" s="78"/>
    </row>
    <row r="47645" spans="50:50" ht="0" hidden="1" customHeight="1" x14ac:dyDescent="0.2">
      <c r="AX47645" s="78"/>
    </row>
    <row r="47646" spans="50:50" ht="0" hidden="1" customHeight="1" x14ac:dyDescent="0.2">
      <c r="AX47646" s="78"/>
    </row>
    <row r="47647" spans="50:50" ht="0" hidden="1" customHeight="1" x14ac:dyDescent="0.2">
      <c r="AX47647" s="78"/>
    </row>
    <row r="47648" spans="50:50" ht="0" hidden="1" customHeight="1" x14ac:dyDescent="0.2">
      <c r="AX47648" s="78"/>
    </row>
    <row r="47649" spans="50:50" ht="0" hidden="1" customHeight="1" x14ac:dyDescent="0.2">
      <c r="AX47649" s="78"/>
    </row>
    <row r="47650" spans="50:50" ht="0" hidden="1" customHeight="1" x14ac:dyDescent="0.2">
      <c r="AX47650" s="78"/>
    </row>
    <row r="47651" spans="50:50" ht="0" hidden="1" customHeight="1" x14ac:dyDescent="0.2">
      <c r="AX47651" s="78"/>
    </row>
    <row r="47652" spans="50:50" ht="0" hidden="1" customHeight="1" x14ac:dyDescent="0.2">
      <c r="AX47652" s="78"/>
    </row>
    <row r="47653" spans="50:50" ht="0" hidden="1" customHeight="1" x14ac:dyDescent="0.2">
      <c r="AX47653" s="78"/>
    </row>
    <row r="47654" spans="50:50" ht="0" hidden="1" customHeight="1" x14ac:dyDescent="0.2">
      <c r="AX47654" s="78"/>
    </row>
    <row r="47655" spans="50:50" ht="0" hidden="1" customHeight="1" x14ac:dyDescent="0.2">
      <c r="AX47655" s="78"/>
    </row>
    <row r="47656" spans="50:50" ht="0" hidden="1" customHeight="1" x14ac:dyDescent="0.2">
      <c r="AX47656" s="78"/>
    </row>
    <row r="47657" spans="50:50" ht="0" hidden="1" customHeight="1" x14ac:dyDescent="0.2">
      <c r="AX47657" s="78"/>
    </row>
    <row r="47658" spans="50:50" ht="0" hidden="1" customHeight="1" x14ac:dyDescent="0.2">
      <c r="AX47658" s="78"/>
    </row>
    <row r="47659" spans="50:50" ht="0" hidden="1" customHeight="1" x14ac:dyDescent="0.2">
      <c r="AX47659" s="78"/>
    </row>
    <row r="47660" spans="50:50" ht="0" hidden="1" customHeight="1" x14ac:dyDescent="0.2">
      <c r="AX47660" s="78"/>
    </row>
    <row r="47661" spans="50:50" ht="0" hidden="1" customHeight="1" x14ac:dyDescent="0.2">
      <c r="AX47661" s="78"/>
    </row>
    <row r="47662" spans="50:50" ht="0" hidden="1" customHeight="1" x14ac:dyDescent="0.2">
      <c r="AX47662" s="78"/>
    </row>
    <row r="47663" spans="50:50" ht="0" hidden="1" customHeight="1" x14ac:dyDescent="0.2">
      <c r="AX47663" s="78"/>
    </row>
    <row r="47664" spans="50:50" ht="0" hidden="1" customHeight="1" x14ac:dyDescent="0.2">
      <c r="AX47664" s="78"/>
    </row>
    <row r="47665" spans="50:50" ht="0" hidden="1" customHeight="1" x14ac:dyDescent="0.2">
      <c r="AX47665" s="78"/>
    </row>
    <row r="47666" spans="50:50" ht="0" hidden="1" customHeight="1" x14ac:dyDescent="0.2">
      <c r="AX47666" s="78"/>
    </row>
    <row r="47667" spans="50:50" ht="0" hidden="1" customHeight="1" x14ac:dyDescent="0.2">
      <c r="AX47667" s="78"/>
    </row>
    <row r="47668" spans="50:50" ht="0" hidden="1" customHeight="1" x14ac:dyDescent="0.2">
      <c r="AX47668" s="78"/>
    </row>
    <row r="47669" spans="50:50" ht="0" hidden="1" customHeight="1" x14ac:dyDescent="0.2">
      <c r="AX47669" s="78"/>
    </row>
    <row r="47670" spans="50:50" ht="0" hidden="1" customHeight="1" x14ac:dyDescent="0.2">
      <c r="AX47670" s="78"/>
    </row>
    <row r="47671" spans="50:50" ht="0" hidden="1" customHeight="1" x14ac:dyDescent="0.2">
      <c r="AX47671" s="78"/>
    </row>
    <row r="47672" spans="50:50" ht="0" hidden="1" customHeight="1" x14ac:dyDescent="0.2">
      <c r="AX47672" s="78"/>
    </row>
    <row r="47673" spans="50:50" ht="0" hidden="1" customHeight="1" x14ac:dyDescent="0.2">
      <c r="AX47673" s="78"/>
    </row>
    <row r="47674" spans="50:50" ht="0" hidden="1" customHeight="1" x14ac:dyDescent="0.2">
      <c r="AX47674" s="78"/>
    </row>
    <row r="47675" spans="50:50" ht="0" hidden="1" customHeight="1" x14ac:dyDescent="0.2">
      <c r="AX47675" s="78"/>
    </row>
    <row r="47676" spans="50:50" ht="0" hidden="1" customHeight="1" x14ac:dyDescent="0.2">
      <c r="AX47676" s="78"/>
    </row>
    <row r="47677" spans="50:50" ht="0" hidden="1" customHeight="1" x14ac:dyDescent="0.2">
      <c r="AX47677" s="78"/>
    </row>
    <row r="47678" spans="50:50" ht="0" hidden="1" customHeight="1" x14ac:dyDescent="0.2">
      <c r="AX47678" s="78"/>
    </row>
    <row r="47679" spans="50:50" ht="0" hidden="1" customHeight="1" x14ac:dyDescent="0.2">
      <c r="AX47679" s="78"/>
    </row>
    <row r="47680" spans="50:50" ht="0" hidden="1" customHeight="1" x14ac:dyDescent="0.2">
      <c r="AX47680" s="78"/>
    </row>
    <row r="47681" spans="50:50" ht="0" hidden="1" customHeight="1" x14ac:dyDescent="0.2">
      <c r="AX47681" s="78"/>
    </row>
    <row r="47682" spans="50:50" ht="0" hidden="1" customHeight="1" x14ac:dyDescent="0.2">
      <c r="AX47682" s="78"/>
    </row>
    <row r="47683" spans="50:50" ht="0" hidden="1" customHeight="1" x14ac:dyDescent="0.2">
      <c r="AX47683" s="78"/>
    </row>
    <row r="47684" spans="50:50" ht="0" hidden="1" customHeight="1" x14ac:dyDescent="0.2">
      <c r="AX47684" s="78"/>
    </row>
    <row r="47685" spans="50:50" ht="0" hidden="1" customHeight="1" x14ac:dyDescent="0.2">
      <c r="AX47685" s="78"/>
    </row>
    <row r="47686" spans="50:50" ht="0" hidden="1" customHeight="1" x14ac:dyDescent="0.2">
      <c r="AX47686" s="78"/>
    </row>
    <row r="47687" spans="50:50" ht="0" hidden="1" customHeight="1" x14ac:dyDescent="0.2">
      <c r="AX47687" s="78"/>
    </row>
    <row r="47688" spans="50:50" ht="0" hidden="1" customHeight="1" x14ac:dyDescent="0.2">
      <c r="AX47688" s="78"/>
    </row>
    <row r="47689" spans="50:50" ht="0" hidden="1" customHeight="1" x14ac:dyDescent="0.2">
      <c r="AX47689" s="78"/>
    </row>
    <row r="47690" spans="50:50" ht="0" hidden="1" customHeight="1" x14ac:dyDescent="0.2">
      <c r="AX47690" s="78"/>
    </row>
    <row r="47691" spans="50:50" ht="0" hidden="1" customHeight="1" x14ac:dyDescent="0.2">
      <c r="AX47691" s="78"/>
    </row>
    <row r="47692" spans="50:50" ht="0" hidden="1" customHeight="1" x14ac:dyDescent="0.2">
      <c r="AX47692" s="78"/>
    </row>
    <row r="47693" spans="50:50" ht="0" hidden="1" customHeight="1" x14ac:dyDescent="0.2">
      <c r="AX47693" s="78"/>
    </row>
    <row r="47694" spans="50:50" ht="0" hidden="1" customHeight="1" x14ac:dyDescent="0.2">
      <c r="AX47694" s="78"/>
    </row>
    <row r="47695" spans="50:50" ht="0" hidden="1" customHeight="1" x14ac:dyDescent="0.2">
      <c r="AX47695" s="78"/>
    </row>
    <row r="47696" spans="50:50" ht="0" hidden="1" customHeight="1" x14ac:dyDescent="0.2">
      <c r="AX47696" s="78"/>
    </row>
    <row r="47697" spans="50:50" ht="0" hidden="1" customHeight="1" x14ac:dyDescent="0.2">
      <c r="AX47697" s="78"/>
    </row>
    <row r="47698" spans="50:50" ht="0" hidden="1" customHeight="1" x14ac:dyDescent="0.2">
      <c r="AX47698" s="78"/>
    </row>
    <row r="47699" spans="50:50" ht="0" hidden="1" customHeight="1" x14ac:dyDescent="0.2">
      <c r="AX47699" s="78"/>
    </row>
    <row r="47700" spans="50:50" ht="0" hidden="1" customHeight="1" x14ac:dyDescent="0.2">
      <c r="AX47700" s="78"/>
    </row>
    <row r="47701" spans="50:50" ht="0" hidden="1" customHeight="1" x14ac:dyDescent="0.2">
      <c r="AX47701" s="78"/>
    </row>
    <row r="47702" spans="50:50" ht="0" hidden="1" customHeight="1" x14ac:dyDescent="0.2">
      <c r="AX47702" s="78"/>
    </row>
    <row r="47703" spans="50:50" ht="0" hidden="1" customHeight="1" x14ac:dyDescent="0.2">
      <c r="AX47703" s="78"/>
    </row>
    <row r="47704" spans="50:50" ht="0" hidden="1" customHeight="1" x14ac:dyDescent="0.2">
      <c r="AX47704" s="78"/>
    </row>
    <row r="47705" spans="50:50" ht="0" hidden="1" customHeight="1" x14ac:dyDescent="0.2">
      <c r="AX47705" s="78"/>
    </row>
    <row r="47706" spans="50:50" ht="0" hidden="1" customHeight="1" x14ac:dyDescent="0.2">
      <c r="AX47706" s="78"/>
    </row>
    <row r="47707" spans="50:50" ht="0" hidden="1" customHeight="1" x14ac:dyDescent="0.2">
      <c r="AX47707" s="78"/>
    </row>
    <row r="47708" spans="50:50" ht="0" hidden="1" customHeight="1" x14ac:dyDescent="0.2">
      <c r="AX47708" s="78"/>
    </row>
    <row r="47709" spans="50:50" ht="0" hidden="1" customHeight="1" x14ac:dyDescent="0.2">
      <c r="AX47709" s="78"/>
    </row>
    <row r="47710" spans="50:50" ht="0" hidden="1" customHeight="1" x14ac:dyDescent="0.2">
      <c r="AX47710" s="78"/>
    </row>
    <row r="47711" spans="50:50" ht="0" hidden="1" customHeight="1" x14ac:dyDescent="0.2">
      <c r="AX47711" s="78"/>
    </row>
    <row r="47712" spans="50:50" ht="0" hidden="1" customHeight="1" x14ac:dyDescent="0.2">
      <c r="AX47712" s="78"/>
    </row>
    <row r="47713" spans="50:50" ht="0" hidden="1" customHeight="1" x14ac:dyDescent="0.2">
      <c r="AX47713" s="78"/>
    </row>
    <row r="47714" spans="50:50" ht="0" hidden="1" customHeight="1" x14ac:dyDescent="0.2">
      <c r="AX47714" s="78"/>
    </row>
    <row r="47715" spans="50:50" ht="0" hidden="1" customHeight="1" x14ac:dyDescent="0.2">
      <c r="AX47715" s="78"/>
    </row>
    <row r="47716" spans="50:50" ht="0" hidden="1" customHeight="1" x14ac:dyDescent="0.2">
      <c r="AX47716" s="78"/>
    </row>
    <row r="47717" spans="50:50" ht="0" hidden="1" customHeight="1" x14ac:dyDescent="0.2">
      <c r="AX47717" s="78"/>
    </row>
    <row r="47718" spans="50:50" ht="0" hidden="1" customHeight="1" x14ac:dyDescent="0.2">
      <c r="AX47718" s="78"/>
    </row>
    <row r="47719" spans="50:50" ht="0" hidden="1" customHeight="1" x14ac:dyDescent="0.2">
      <c r="AX47719" s="78"/>
    </row>
    <row r="47720" spans="50:50" ht="0" hidden="1" customHeight="1" x14ac:dyDescent="0.2">
      <c r="AX47720" s="78"/>
    </row>
    <row r="47721" spans="50:50" ht="0" hidden="1" customHeight="1" x14ac:dyDescent="0.2">
      <c r="AX47721" s="78"/>
    </row>
    <row r="47722" spans="50:50" ht="0" hidden="1" customHeight="1" x14ac:dyDescent="0.2">
      <c r="AX47722" s="78"/>
    </row>
    <row r="47723" spans="50:50" ht="0" hidden="1" customHeight="1" x14ac:dyDescent="0.2">
      <c r="AX47723" s="78"/>
    </row>
    <row r="47724" spans="50:50" ht="0" hidden="1" customHeight="1" x14ac:dyDescent="0.2">
      <c r="AX47724" s="78"/>
    </row>
    <row r="47725" spans="50:50" ht="0" hidden="1" customHeight="1" x14ac:dyDescent="0.2">
      <c r="AX47725" s="78"/>
    </row>
    <row r="47726" spans="50:50" ht="0" hidden="1" customHeight="1" x14ac:dyDescent="0.2">
      <c r="AX47726" s="78"/>
    </row>
    <row r="47727" spans="50:50" ht="0" hidden="1" customHeight="1" x14ac:dyDescent="0.2">
      <c r="AX47727" s="78"/>
    </row>
    <row r="47728" spans="50:50" ht="0" hidden="1" customHeight="1" x14ac:dyDescent="0.2">
      <c r="AX47728" s="78"/>
    </row>
    <row r="47729" spans="50:50" ht="0" hidden="1" customHeight="1" x14ac:dyDescent="0.2">
      <c r="AX47729" s="78"/>
    </row>
    <row r="47730" spans="50:50" ht="0" hidden="1" customHeight="1" x14ac:dyDescent="0.2">
      <c r="AX47730" s="78"/>
    </row>
    <row r="47731" spans="50:50" ht="0" hidden="1" customHeight="1" x14ac:dyDescent="0.2">
      <c r="AX47731" s="78"/>
    </row>
    <row r="47732" spans="50:50" ht="0" hidden="1" customHeight="1" x14ac:dyDescent="0.2">
      <c r="AX47732" s="78"/>
    </row>
    <row r="47733" spans="50:50" ht="0" hidden="1" customHeight="1" x14ac:dyDescent="0.2">
      <c r="AX47733" s="78"/>
    </row>
    <row r="47734" spans="50:50" ht="0" hidden="1" customHeight="1" x14ac:dyDescent="0.2">
      <c r="AX47734" s="78"/>
    </row>
    <row r="47735" spans="50:50" ht="0" hidden="1" customHeight="1" x14ac:dyDescent="0.2">
      <c r="AX47735" s="78"/>
    </row>
    <row r="47736" spans="50:50" ht="0" hidden="1" customHeight="1" x14ac:dyDescent="0.2">
      <c r="AX47736" s="78"/>
    </row>
    <row r="47737" spans="50:50" ht="0" hidden="1" customHeight="1" x14ac:dyDescent="0.2">
      <c r="AX47737" s="78"/>
    </row>
    <row r="47738" spans="50:50" ht="0" hidden="1" customHeight="1" x14ac:dyDescent="0.2">
      <c r="AX47738" s="78"/>
    </row>
    <row r="47739" spans="50:50" ht="0" hidden="1" customHeight="1" x14ac:dyDescent="0.2">
      <c r="AX47739" s="78"/>
    </row>
    <row r="47740" spans="50:50" ht="0" hidden="1" customHeight="1" x14ac:dyDescent="0.2">
      <c r="AX47740" s="78"/>
    </row>
    <row r="47741" spans="50:50" ht="0" hidden="1" customHeight="1" x14ac:dyDescent="0.2">
      <c r="AX47741" s="78"/>
    </row>
    <row r="47742" spans="50:50" ht="0" hidden="1" customHeight="1" x14ac:dyDescent="0.2">
      <c r="AX47742" s="78"/>
    </row>
    <row r="47743" spans="50:50" ht="0" hidden="1" customHeight="1" x14ac:dyDescent="0.2">
      <c r="AX47743" s="78"/>
    </row>
    <row r="47744" spans="50:50" ht="0" hidden="1" customHeight="1" x14ac:dyDescent="0.2">
      <c r="AX47744" s="78"/>
    </row>
    <row r="47745" spans="50:50" ht="0" hidden="1" customHeight="1" x14ac:dyDescent="0.2">
      <c r="AX47745" s="78"/>
    </row>
    <row r="47746" spans="50:50" ht="0" hidden="1" customHeight="1" x14ac:dyDescent="0.2">
      <c r="AX47746" s="78"/>
    </row>
    <row r="47747" spans="50:50" ht="0" hidden="1" customHeight="1" x14ac:dyDescent="0.2">
      <c r="AX47747" s="78"/>
    </row>
    <row r="47748" spans="50:50" ht="0" hidden="1" customHeight="1" x14ac:dyDescent="0.2">
      <c r="AX47748" s="78"/>
    </row>
    <row r="47749" spans="50:50" ht="0" hidden="1" customHeight="1" x14ac:dyDescent="0.2">
      <c r="AX47749" s="78"/>
    </row>
    <row r="47750" spans="50:50" ht="0" hidden="1" customHeight="1" x14ac:dyDescent="0.2">
      <c r="AX47750" s="78"/>
    </row>
    <row r="47751" spans="50:50" ht="0" hidden="1" customHeight="1" x14ac:dyDescent="0.2">
      <c r="AX47751" s="78"/>
    </row>
    <row r="47752" spans="50:50" ht="0" hidden="1" customHeight="1" x14ac:dyDescent="0.2">
      <c r="AX47752" s="78"/>
    </row>
    <row r="47753" spans="50:50" ht="0" hidden="1" customHeight="1" x14ac:dyDescent="0.2">
      <c r="AX47753" s="78"/>
    </row>
    <row r="47754" spans="50:50" ht="0" hidden="1" customHeight="1" x14ac:dyDescent="0.2">
      <c r="AX47754" s="78"/>
    </row>
    <row r="47755" spans="50:50" ht="0" hidden="1" customHeight="1" x14ac:dyDescent="0.2">
      <c r="AX47755" s="78"/>
    </row>
    <row r="47756" spans="50:50" ht="0" hidden="1" customHeight="1" x14ac:dyDescent="0.2">
      <c r="AX47756" s="78"/>
    </row>
    <row r="47757" spans="50:50" ht="0" hidden="1" customHeight="1" x14ac:dyDescent="0.2">
      <c r="AX47757" s="78"/>
    </row>
    <row r="47758" spans="50:50" ht="0" hidden="1" customHeight="1" x14ac:dyDescent="0.2">
      <c r="AX47758" s="78"/>
    </row>
    <row r="47759" spans="50:50" ht="0" hidden="1" customHeight="1" x14ac:dyDescent="0.2">
      <c r="AX47759" s="78"/>
    </row>
    <row r="47760" spans="50:50" ht="0" hidden="1" customHeight="1" x14ac:dyDescent="0.2">
      <c r="AX47760" s="78"/>
    </row>
    <row r="47761" spans="50:50" ht="0" hidden="1" customHeight="1" x14ac:dyDescent="0.2">
      <c r="AX47761" s="78"/>
    </row>
    <row r="47762" spans="50:50" ht="0" hidden="1" customHeight="1" x14ac:dyDescent="0.2">
      <c r="AX47762" s="78"/>
    </row>
    <row r="47763" spans="50:50" ht="0" hidden="1" customHeight="1" x14ac:dyDescent="0.2">
      <c r="AX47763" s="78"/>
    </row>
    <row r="47764" spans="50:50" ht="0" hidden="1" customHeight="1" x14ac:dyDescent="0.2">
      <c r="AX47764" s="78"/>
    </row>
    <row r="47765" spans="50:50" ht="0" hidden="1" customHeight="1" x14ac:dyDescent="0.2">
      <c r="AX47765" s="78"/>
    </row>
    <row r="47766" spans="50:50" ht="0" hidden="1" customHeight="1" x14ac:dyDescent="0.2">
      <c r="AX47766" s="78"/>
    </row>
    <row r="47767" spans="50:50" ht="0" hidden="1" customHeight="1" x14ac:dyDescent="0.2">
      <c r="AX47767" s="78"/>
    </row>
    <row r="47768" spans="50:50" ht="0" hidden="1" customHeight="1" x14ac:dyDescent="0.2">
      <c r="AX47768" s="78"/>
    </row>
    <row r="47769" spans="50:50" ht="0" hidden="1" customHeight="1" x14ac:dyDescent="0.2">
      <c r="AX47769" s="78"/>
    </row>
    <row r="47770" spans="50:50" ht="0" hidden="1" customHeight="1" x14ac:dyDescent="0.2">
      <c r="AX47770" s="78"/>
    </row>
    <row r="47771" spans="50:50" ht="0" hidden="1" customHeight="1" x14ac:dyDescent="0.2">
      <c r="AX47771" s="78"/>
    </row>
    <row r="47772" spans="50:50" ht="0" hidden="1" customHeight="1" x14ac:dyDescent="0.2">
      <c r="AX47772" s="78"/>
    </row>
    <row r="47773" spans="50:50" ht="0" hidden="1" customHeight="1" x14ac:dyDescent="0.2">
      <c r="AX47773" s="78"/>
    </row>
    <row r="47774" spans="50:50" ht="0" hidden="1" customHeight="1" x14ac:dyDescent="0.2">
      <c r="AX47774" s="78"/>
    </row>
    <row r="47775" spans="50:50" ht="0" hidden="1" customHeight="1" x14ac:dyDescent="0.2">
      <c r="AX47775" s="78"/>
    </row>
    <row r="47776" spans="50:50" ht="0" hidden="1" customHeight="1" x14ac:dyDescent="0.2">
      <c r="AX47776" s="78"/>
    </row>
    <row r="47777" spans="50:50" ht="0" hidden="1" customHeight="1" x14ac:dyDescent="0.2">
      <c r="AX47777" s="78"/>
    </row>
    <row r="47778" spans="50:50" ht="0" hidden="1" customHeight="1" x14ac:dyDescent="0.2">
      <c r="AX47778" s="78"/>
    </row>
    <row r="47779" spans="50:50" ht="0" hidden="1" customHeight="1" x14ac:dyDescent="0.2">
      <c r="AX47779" s="78"/>
    </row>
    <row r="47780" spans="50:50" ht="0" hidden="1" customHeight="1" x14ac:dyDescent="0.2">
      <c r="AX47780" s="78"/>
    </row>
    <row r="47781" spans="50:50" ht="0" hidden="1" customHeight="1" x14ac:dyDescent="0.2">
      <c r="AX47781" s="78"/>
    </row>
    <row r="47782" spans="50:50" ht="0" hidden="1" customHeight="1" x14ac:dyDescent="0.2">
      <c r="AX47782" s="78"/>
    </row>
    <row r="47783" spans="50:50" ht="0" hidden="1" customHeight="1" x14ac:dyDescent="0.2">
      <c r="AX47783" s="78"/>
    </row>
    <row r="47784" spans="50:50" ht="0" hidden="1" customHeight="1" x14ac:dyDescent="0.2">
      <c r="AX47784" s="78"/>
    </row>
    <row r="47785" spans="50:50" ht="0" hidden="1" customHeight="1" x14ac:dyDescent="0.2">
      <c r="AX47785" s="78"/>
    </row>
    <row r="47786" spans="50:50" ht="0" hidden="1" customHeight="1" x14ac:dyDescent="0.2">
      <c r="AX47786" s="78"/>
    </row>
    <row r="47787" spans="50:50" ht="0" hidden="1" customHeight="1" x14ac:dyDescent="0.2">
      <c r="AX47787" s="78"/>
    </row>
    <row r="47788" spans="50:50" ht="0" hidden="1" customHeight="1" x14ac:dyDescent="0.2">
      <c r="AX47788" s="78"/>
    </row>
    <row r="47789" spans="50:50" ht="0" hidden="1" customHeight="1" x14ac:dyDescent="0.2">
      <c r="AX47789" s="78"/>
    </row>
    <row r="47790" spans="50:50" ht="0" hidden="1" customHeight="1" x14ac:dyDescent="0.2">
      <c r="AX47790" s="78"/>
    </row>
    <row r="47791" spans="50:50" ht="0" hidden="1" customHeight="1" x14ac:dyDescent="0.2">
      <c r="AX47791" s="78"/>
    </row>
    <row r="47792" spans="50:50" ht="0" hidden="1" customHeight="1" x14ac:dyDescent="0.2">
      <c r="AX47792" s="78"/>
    </row>
    <row r="47793" spans="50:50" ht="0" hidden="1" customHeight="1" x14ac:dyDescent="0.2">
      <c r="AX47793" s="78"/>
    </row>
    <row r="47794" spans="50:50" ht="0" hidden="1" customHeight="1" x14ac:dyDescent="0.2">
      <c r="AX47794" s="78"/>
    </row>
    <row r="47795" spans="50:50" ht="0" hidden="1" customHeight="1" x14ac:dyDescent="0.2">
      <c r="AX47795" s="78"/>
    </row>
    <row r="47796" spans="50:50" ht="0" hidden="1" customHeight="1" x14ac:dyDescent="0.2">
      <c r="AX47796" s="78"/>
    </row>
    <row r="47797" spans="50:50" ht="0" hidden="1" customHeight="1" x14ac:dyDescent="0.2">
      <c r="AX47797" s="78"/>
    </row>
    <row r="47798" spans="50:50" ht="0" hidden="1" customHeight="1" x14ac:dyDescent="0.2">
      <c r="AX47798" s="78"/>
    </row>
    <row r="47799" spans="50:50" ht="0" hidden="1" customHeight="1" x14ac:dyDescent="0.2">
      <c r="AX47799" s="78"/>
    </row>
    <row r="47800" spans="50:50" ht="0" hidden="1" customHeight="1" x14ac:dyDescent="0.2">
      <c r="AX47800" s="78"/>
    </row>
    <row r="47801" spans="50:50" ht="0" hidden="1" customHeight="1" x14ac:dyDescent="0.2">
      <c r="AX47801" s="78"/>
    </row>
    <row r="47802" spans="50:50" ht="0" hidden="1" customHeight="1" x14ac:dyDescent="0.2">
      <c r="AX47802" s="78"/>
    </row>
    <row r="47803" spans="50:50" ht="0" hidden="1" customHeight="1" x14ac:dyDescent="0.2">
      <c r="AX47803" s="78"/>
    </row>
    <row r="47804" spans="50:50" ht="0" hidden="1" customHeight="1" x14ac:dyDescent="0.2">
      <c r="AX47804" s="78"/>
    </row>
    <row r="47805" spans="50:50" ht="0" hidden="1" customHeight="1" x14ac:dyDescent="0.2">
      <c r="AX47805" s="78"/>
    </row>
    <row r="47806" spans="50:50" ht="0" hidden="1" customHeight="1" x14ac:dyDescent="0.2">
      <c r="AX47806" s="78"/>
    </row>
    <row r="47807" spans="50:50" ht="0" hidden="1" customHeight="1" x14ac:dyDescent="0.2">
      <c r="AX47807" s="78"/>
    </row>
    <row r="47808" spans="50:50" ht="0" hidden="1" customHeight="1" x14ac:dyDescent="0.2">
      <c r="AX47808" s="78"/>
    </row>
    <row r="47809" spans="50:50" ht="0" hidden="1" customHeight="1" x14ac:dyDescent="0.2">
      <c r="AX47809" s="78"/>
    </row>
    <row r="47810" spans="50:50" ht="0" hidden="1" customHeight="1" x14ac:dyDescent="0.2">
      <c r="AX47810" s="78"/>
    </row>
    <row r="47811" spans="50:50" ht="0" hidden="1" customHeight="1" x14ac:dyDescent="0.2">
      <c r="AX47811" s="78"/>
    </row>
    <row r="47812" spans="50:50" ht="0" hidden="1" customHeight="1" x14ac:dyDescent="0.2">
      <c r="AX47812" s="78"/>
    </row>
    <row r="47813" spans="50:50" ht="0" hidden="1" customHeight="1" x14ac:dyDescent="0.2">
      <c r="AX47813" s="78"/>
    </row>
    <row r="47814" spans="50:50" ht="0" hidden="1" customHeight="1" x14ac:dyDescent="0.2">
      <c r="AX47814" s="78"/>
    </row>
    <row r="47815" spans="50:50" ht="0" hidden="1" customHeight="1" x14ac:dyDescent="0.2">
      <c r="AX47815" s="78"/>
    </row>
    <row r="47816" spans="50:50" ht="0" hidden="1" customHeight="1" x14ac:dyDescent="0.2">
      <c r="AX47816" s="78"/>
    </row>
    <row r="47817" spans="50:50" ht="0" hidden="1" customHeight="1" x14ac:dyDescent="0.2">
      <c r="AX47817" s="78"/>
    </row>
    <row r="47818" spans="50:50" ht="0" hidden="1" customHeight="1" x14ac:dyDescent="0.2">
      <c r="AX47818" s="78"/>
    </row>
    <row r="47819" spans="50:50" ht="0" hidden="1" customHeight="1" x14ac:dyDescent="0.2">
      <c r="AX47819" s="78"/>
    </row>
    <row r="47820" spans="50:50" ht="0" hidden="1" customHeight="1" x14ac:dyDescent="0.2">
      <c r="AX47820" s="78"/>
    </row>
    <row r="47821" spans="50:50" ht="0" hidden="1" customHeight="1" x14ac:dyDescent="0.2">
      <c r="AX47821" s="78"/>
    </row>
    <row r="47822" spans="50:50" ht="0" hidden="1" customHeight="1" x14ac:dyDescent="0.2">
      <c r="AX47822" s="78"/>
    </row>
    <row r="47823" spans="50:50" ht="0" hidden="1" customHeight="1" x14ac:dyDescent="0.2">
      <c r="AX47823" s="78"/>
    </row>
    <row r="47824" spans="50:50" ht="0" hidden="1" customHeight="1" x14ac:dyDescent="0.2">
      <c r="AX47824" s="78"/>
    </row>
    <row r="47825" spans="50:50" ht="0" hidden="1" customHeight="1" x14ac:dyDescent="0.2">
      <c r="AX47825" s="78"/>
    </row>
    <row r="47826" spans="50:50" ht="0" hidden="1" customHeight="1" x14ac:dyDescent="0.2">
      <c r="AX47826" s="78"/>
    </row>
    <row r="47827" spans="50:50" ht="0" hidden="1" customHeight="1" x14ac:dyDescent="0.2">
      <c r="AX47827" s="78"/>
    </row>
    <row r="47828" spans="50:50" ht="0" hidden="1" customHeight="1" x14ac:dyDescent="0.2">
      <c r="AX47828" s="78"/>
    </row>
    <row r="47829" spans="50:50" ht="0" hidden="1" customHeight="1" x14ac:dyDescent="0.2">
      <c r="AX47829" s="78"/>
    </row>
    <row r="47830" spans="50:50" ht="0" hidden="1" customHeight="1" x14ac:dyDescent="0.2">
      <c r="AX47830" s="78"/>
    </row>
    <row r="47831" spans="50:50" ht="0" hidden="1" customHeight="1" x14ac:dyDescent="0.2">
      <c r="AX47831" s="78"/>
    </row>
    <row r="47832" spans="50:50" ht="0" hidden="1" customHeight="1" x14ac:dyDescent="0.2">
      <c r="AX47832" s="78"/>
    </row>
    <row r="47833" spans="50:50" ht="0" hidden="1" customHeight="1" x14ac:dyDescent="0.2">
      <c r="AX47833" s="78"/>
    </row>
    <row r="47834" spans="50:50" ht="0" hidden="1" customHeight="1" x14ac:dyDescent="0.2">
      <c r="AX47834" s="78"/>
    </row>
    <row r="47835" spans="50:50" ht="0" hidden="1" customHeight="1" x14ac:dyDescent="0.2">
      <c r="AX47835" s="78"/>
    </row>
    <row r="47836" spans="50:50" ht="0" hidden="1" customHeight="1" x14ac:dyDescent="0.2">
      <c r="AX47836" s="78"/>
    </row>
    <row r="47837" spans="50:50" ht="0" hidden="1" customHeight="1" x14ac:dyDescent="0.2">
      <c r="AX47837" s="78"/>
    </row>
    <row r="47838" spans="50:50" ht="0" hidden="1" customHeight="1" x14ac:dyDescent="0.2">
      <c r="AX47838" s="78"/>
    </row>
    <row r="47839" spans="50:50" ht="0" hidden="1" customHeight="1" x14ac:dyDescent="0.2">
      <c r="AX47839" s="78"/>
    </row>
    <row r="47840" spans="50:50" ht="0" hidden="1" customHeight="1" x14ac:dyDescent="0.2">
      <c r="AX47840" s="78"/>
    </row>
    <row r="47841" spans="50:50" ht="0" hidden="1" customHeight="1" x14ac:dyDescent="0.2">
      <c r="AX47841" s="78"/>
    </row>
    <row r="47842" spans="50:50" ht="0" hidden="1" customHeight="1" x14ac:dyDescent="0.2">
      <c r="AX47842" s="78"/>
    </row>
    <row r="47843" spans="50:50" ht="0" hidden="1" customHeight="1" x14ac:dyDescent="0.2">
      <c r="AX47843" s="78"/>
    </row>
    <row r="47844" spans="50:50" ht="0" hidden="1" customHeight="1" x14ac:dyDescent="0.2">
      <c r="AX47844" s="78"/>
    </row>
    <row r="47845" spans="50:50" ht="0" hidden="1" customHeight="1" x14ac:dyDescent="0.2">
      <c r="AX47845" s="78"/>
    </row>
    <row r="47846" spans="50:50" ht="0" hidden="1" customHeight="1" x14ac:dyDescent="0.2">
      <c r="AX47846" s="78"/>
    </row>
    <row r="47847" spans="50:50" ht="0" hidden="1" customHeight="1" x14ac:dyDescent="0.2">
      <c r="AX47847" s="78"/>
    </row>
    <row r="47848" spans="50:50" ht="0" hidden="1" customHeight="1" x14ac:dyDescent="0.2">
      <c r="AX47848" s="78"/>
    </row>
    <row r="47849" spans="50:50" ht="0" hidden="1" customHeight="1" x14ac:dyDescent="0.2">
      <c r="AX47849" s="78"/>
    </row>
    <row r="47850" spans="50:50" ht="0" hidden="1" customHeight="1" x14ac:dyDescent="0.2">
      <c r="AX47850" s="78"/>
    </row>
    <row r="47851" spans="50:50" ht="0" hidden="1" customHeight="1" x14ac:dyDescent="0.2">
      <c r="AX47851" s="78"/>
    </row>
    <row r="47852" spans="50:50" ht="0" hidden="1" customHeight="1" x14ac:dyDescent="0.2">
      <c r="AX47852" s="78"/>
    </row>
    <row r="47853" spans="50:50" ht="0" hidden="1" customHeight="1" x14ac:dyDescent="0.2">
      <c r="AX47853" s="78"/>
    </row>
    <row r="47854" spans="50:50" ht="0" hidden="1" customHeight="1" x14ac:dyDescent="0.2">
      <c r="AX47854" s="78"/>
    </row>
    <row r="47855" spans="50:50" ht="0" hidden="1" customHeight="1" x14ac:dyDescent="0.2">
      <c r="AX47855" s="78"/>
    </row>
    <row r="47856" spans="50:50" ht="0" hidden="1" customHeight="1" x14ac:dyDescent="0.2">
      <c r="AX47856" s="78"/>
    </row>
    <row r="47857" spans="50:50" ht="0" hidden="1" customHeight="1" x14ac:dyDescent="0.2">
      <c r="AX47857" s="78"/>
    </row>
    <row r="47858" spans="50:50" ht="0" hidden="1" customHeight="1" x14ac:dyDescent="0.2">
      <c r="AX47858" s="78"/>
    </row>
    <row r="47859" spans="50:50" ht="0" hidden="1" customHeight="1" x14ac:dyDescent="0.2">
      <c r="AX47859" s="78"/>
    </row>
    <row r="47860" spans="50:50" ht="0" hidden="1" customHeight="1" x14ac:dyDescent="0.2">
      <c r="AX47860" s="78"/>
    </row>
    <row r="47861" spans="50:50" ht="0" hidden="1" customHeight="1" x14ac:dyDescent="0.2">
      <c r="AX47861" s="78"/>
    </row>
    <row r="47862" spans="50:50" ht="0" hidden="1" customHeight="1" x14ac:dyDescent="0.2">
      <c r="AX47862" s="78"/>
    </row>
    <row r="47863" spans="50:50" ht="0" hidden="1" customHeight="1" x14ac:dyDescent="0.2">
      <c r="AX47863" s="78"/>
    </row>
    <row r="47864" spans="50:50" ht="0" hidden="1" customHeight="1" x14ac:dyDescent="0.2">
      <c r="AX47864" s="78"/>
    </row>
    <row r="47865" spans="50:50" ht="0" hidden="1" customHeight="1" x14ac:dyDescent="0.2">
      <c r="AX47865" s="78"/>
    </row>
    <row r="47866" spans="50:50" ht="0" hidden="1" customHeight="1" x14ac:dyDescent="0.2">
      <c r="AX47866" s="78"/>
    </row>
    <row r="47867" spans="50:50" ht="0" hidden="1" customHeight="1" x14ac:dyDescent="0.2">
      <c r="AX47867" s="78"/>
    </row>
    <row r="47868" spans="50:50" ht="0" hidden="1" customHeight="1" x14ac:dyDescent="0.2">
      <c r="AX47868" s="78"/>
    </row>
    <row r="47869" spans="50:50" ht="0" hidden="1" customHeight="1" x14ac:dyDescent="0.2">
      <c r="AX47869" s="78"/>
    </row>
    <row r="47870" spans="50:50" ht="0" hidden="1" customHeight="1" x14ac:dyDescent="0.2">
      <c r="AX47870" s="78"/>
    </row>
    <row r="47871" spans="50:50" ht="0" hidden="1" customHeight="1" x14ac:dyDescent="0.2">
      <c r="AX47871" s="78"/>
    </row>
    <row r="47872" spans="50:50" ht="0" hidden="1" customHeight="1" x14ac:dyDescent="0.2">
      <c r="AX47872" s="78"/>
    </row>
    <row r="47873" spans="50:50" ht="0" hidden="1" customHeight="1" x14ac:dyDescent="0.2">
      <c r="AX47873" s="78"/>
    </row>
    <row r="47874" spans="50:50" ht="0" hidden="1" customHeight="1" x14ac:dyDescent="0.2">
      <c r="AX47874" s="78"/>
    </row>
    <row r="47875" spans="50:50" ht="0" hidden="1" customHeight="1" x14ac:dyDescent="0.2">
      <c r="AX47875" s="78"/>
    </row>
    <row r="47876" spans="50:50" ht="0" hidden="1" customHeight="1" x14ac:dyDescent="0.2">
      <c r="AX47876" s="78"/>
    </row>
    <row r="47877" spans="50:50" ht="0" hidden="1" customHeight="1" x14ac:dyDescent="0.2">
      <c r="AX47877" s="78"/>
    </row>
    <row r="47878" spans="50:50" ht="0" hidden="1" customHeight="1" x14ac:dyDescent="0.2">
      <c r="AX47878" s="78"/>
    </row>
    <row r="47879" spans="50:50" ht="0" hidden="1" customHeight="1" x14ac:dyDescent="0.2">
      <c r="AX47879" s="78"/>
    </row>
    <row r="47880" spans="50:50" ht="0" hidden="1" customHeight="1" x14ac:dyDescent="0.2">
      <c r="AX47880" s="78"/>
    </row>
    <row r="47881" spans="50:50" ht="0" hidden="1" customHeight="1" x14ac:dyDescent="0.2">
      <c r="AX47881" s="78"/>
    </row>
    <row r="47882" spans="50:50" ht="0" hidden="1" customHeight="1" x14ac:dyDescent="0.2">
      <c r="AX47882" s="78"/>
    </row>
    <row r="47883" spans="50:50" ht="0" hidden="1" customHeight="1" x14ac:dyDescent="0.2">
      <c r="AX47883" s="78"/>
    </row>
    <row r="47884" spans="50:50" ht="0" hidden="1" customHeight="1" x14ac:dyDescent="0.2">
      <c r="AX47884" s="78"/>
    </row>
    <row r="47885" spans="50:50" ht="0" hidden="1" customHeight="1" x14ac:dyDescent="0.2">
      <c r="AX47885" s="78"/>
    </row>
    <row r="47886" spans="50:50" ht="0" hidden="1" customHeight="1" x14ac:dyDescent="0.2">
      <c r="AX47886" s="78"/>
    </row>
    <row r="47887" spans="50:50" ht="0" hidden="1" customHeight="1" x14ac:dyDescent="0.2">
      <c r="AX47887" s="78"/>
    </row>
    <row r="47888" spans="50:50" ht="0" hidden="1" customHeight="1" x14ac:dyDescent="0.2">
      <c r="AX47888" s="78"/>
    </row>
    <row r="47889" spans="50:50" ht="0" hidden="1" customHeight="1" x14ac:dyDescent="0.2">
      <c r="AX47889" s="78"/>
    </row>
    <row r="47890" spans="50:50" ht="0" hidden="1" customHeight="1" x14ac:dyDescent="0.2">
      <c r="AX47890" s="78"/>
    </row>
    <row r="47891" spans="50:50" ht="0" hidden="1" customHeight="1" x14ac:dyDescent="0.2">
      <c r="AX47891" s="78"/>
    </row>
    <row r="47892" spans="50:50" ht="0" hidden="1" customHeight="1" x14ac:dyDescent="0.2">
      <c r="AX47892" s="78"/>
    </row>
    <row r="47893" spans="50:50" ht="0" hidden="1" customHeight="1" x14ac:dyDescent="0.2">
      <c r="AX47893" s="78"/>
    </row>
    <row r="47894" spans="50:50" ht="0" hidden="1" customHeight="1" x14ac:dyDescent="0.2">
      <c r="AX47894" s="78"/>
    </row>
    <row r="47895" spans="50:50" ht="0" hidden="1" customHeight="1" x14ac:dyDescent="0.2">
      <c r="AX47895" s="78"/>
    </row>
    <row r="47896" spans="50:50" ht="0" hidden="1" customHeight="1" x14ac:dyDescent="0.2">
      <c r="AX47896" s="78"/>
    </row>
    <row r="47897" spans="50:50" ht="0" hidden="1" customHeight="1" x14ac:dyDescent="0.2">
      <c r="AX47897" s="78"/>
    </row>
    <row r="47898" spans="50:50" ht="0" hidden="1" customHeight="1" x14ac:dyDescent="0.2">
      <c r="AX47898" s="78"/>
    </row>
    <row r="47899" spans="50:50" ht="0" hidden="1" customHeight="1" x14ac:dyDescent="0.2">
      <c r="AX47899" s="78"/>
    </row>
    <row r="47900" spans="50:50" ht="0" hidden="1" customHeight="1" x14ac:dyDescent="0.2">
      <c r="AX47900" s="78"/>
    </row>
    <row r="47901" spans="50:50" ht="0" hidden="1" customHeight="1" x14ac:dyDescent="0.2">
      <c r="AX47901" s="78"/>
    </row>
    <row r="47902" spans="50:50" ht="0" hidden="1" customHeight="1" x14ac:dyDescent="0.2">
      <c r="AX47902" s="78"/>
    </row>
    <row r="47903" spans="50:50" ht="0" hidden="1" customHeight="1" x14ac:dyDescent="0.2">
      <c r="AX47903" s="78"/>
    </row>
    <row r="47904" spans="50:50" ht="0" hidden="1" customHeight="1" x14ac:dyDescent="0.2">
      <c r="AX47904" s="78"/>
    </row>
    <row r="47905" spans="50:50" ht="0" hidden="1" customHeight="1" x14ac:dyDescent="0.2">
      <c r="AX47905" s="78"/>
    </row>
    <row r="47906" spans="50:50" ht="0" hidden="1" customHeight="1" x14ac:dyDescent="0.2">
      <c r="AX47906" s="78"/>
    </row>
    <row r="47907" spans="50:50" ht="0" hidden="1" customHeight="1" x14ac:dyDescent="0.2">
      <c r="AX47907" s="78"/>
    </row>
    <row r="47908" spans="50:50" ht="0" hidden="1" customHeight="1" x14ac:dyDescent="0.2">
      <c r="AX47908" s="78"/>
    </row>
    <row r="47909" spans="50:50" ht="0" hidden="1" customHeight="1" x14ac:dyDescent="0.2">
      <c r="AX47909" s="78"/>
    </row>
    <row r="47910" spans="50:50" ht="0" hidden="1" customHeight="1" x14ac:dyDescent="0.2">
      <c r="AX47910" s="78"/>
    </row>
    <row r="47911" spans="50:50" ht="0" hidden="1" customHeight="1" x14ac:dyDescent="0.2">
      <c r="AX47911" s="78"/>
    </row>
    <row r="47912" spans="50:50" ht="0" hidden="1" customHeight="1" x14ac:dyDescent="0.2">
      <c r="AX47912" s="78"/>
    </row>
    <row r="47913" spans="50:50" ht="0" hidden="1" customHeight="1" x14ac:dyDescent="0.2">
      <c r="AX47913" s="78"/>
    </row>
    <row r="47914" spans="50:50" ht="0" hidden="1" customHeight="1" x14ac:dyDescent="0.2">
      <c r="AX47914" s="78"/>
    </row>
    <row r="47915" spans="50:50" ht="0" hidden="1" customHeight="1" x14ac:dyDescent="0.2">
      <c r="AX47915" s="78"/>
    </row>
    <row r="47916" spans="50:50" ht="0" hidden="1" customHeight="1" x14ac:dyDescent="0.2">
      <c r="AX47916" s="78"/>
    </row>
    <row r="47917" spans="50:50" ht="0" hidden="1" customHeight="1" x14ac:dyDescent="0.2">
      <c r="AX47917" s="78"/>
    </row>
    <row r="47918" spans="50:50" ht="0" hidden="1" customHeight="1" x14ac:dyDescent="0.2">
      <c r="AX47918" s="78"/>
    </row>
    <row r="47919" spans="50:50" ht="0" hidden="1" customHeight="1" x14ac:dyDescent="0.2">
      <c r="AX47919" s="78"/>
    </row>
    <row r="47920" spans="50:50" ht="0" hidden="1" customHeight="1" x14ac:dyDescent="0.2">
      <c r="AX47920" s="78"/>
    </row>
    <row r="47921" spans="50:50" ht="0" hidden="1" customHeight="1" x14ac:dyDescent="0.2">
      <c r="AX47921" s="78"/>
    </row>
    <row r="47922" spans="50:50" ht="0" hidden="1" customHeight="1" x14ac:dyDescent="0.2">
      <c r="AX47922" s="78"/>
    </row>
    <row r="47923" spans="50:50" ht="0" hidden="1" customHeight="1" x14ac:dyDescent="0.2">
      <c r="AX47923" s="78"/>
    </row>
    <row r="47924" spans="50:50" ht="0" hidden="1" customHeight="1" x14ac:dyDescent="0.2">
      <c r="AX47924" s="78"/>
    </row>
    <row r="47925" spans="50:50" ht="0" hidden="1" customHeight="1" x14ac:dyDescent="0.2">
      <c r="AX47925" s="78"/>
    </row>
    <row r="47926" spans="50:50" ht="0" hidden="1" customHeight="1" x14ac:dyDescent="0.2">
      <c r="AX47926" s="78"/>
    </row>
    <row r="47927" spans="50:50" ht="0" hidden="1" customHeight="1" x14ac:dyDescent="0.2">
      <c r="AX47927" s="78"/>
    </row>
    <row r="47928" spans="50:50" ht="0" hidden="1" customHeight="1" x14ac:dyDescent="0.2">
      <c r="AX47928" s="78"/>
    </row>
    <row r="47929" spans="50:50" ht="0" hidden="1" customHeight="1" x14ac:dyDescent="0.2">
      <c r="AX47929" s="78"/>
    </row>
    <row r="47930" spans="50:50" ht="0" hidden="1" customHeight="1" x14ac:dyDescent="0.2">
      <c r="AX47930" s="78"/>
    </row>
    <row r="47931" spans="50:50" ht="0" hidden="1" customHeight="1" x14ac:dyDescent="0.2">
      <c r="AX47931" s="78"/>
    </row>
    <row r="47932" spans="50:50" ht="0" hidden="1" customHeight="1" x14ac:dyDescent="0.2">
      <c r="AX47932" s="78"/>
    </row>
    <row r="47933" spans="50:50" ht="0" hidden="1" customHeight="1" x14ac:dyDescent="0.2">
      <c r="AX47933" s="78"/>
    </row>
    <row r="47934" spans="50:50" ht="0" hidden="1" customHeight="1" x14ac:dyDescent="0.2">
      <c r="AX47934" s="78"/>
    </row>
    <row r="47935" spans="50:50" ht="0" hidden="1" customHeight="1" x14ac:dyDescent="0.2">
      <c r="AX47935" s="78"/>
    </row>
    <row r="47936" spans="50:50" ht="0" hidden="1" customHeight="1" x14ac:dyDescent="0.2">
      <c r="AX47936" s="78"/>
    </row>
    <row r="47937" spans="50:50" ht="0" hidden="1" customHeight="1" x14ac:dyDescent="0.2">
      <c r="AX47937" s="78"/>
    </row>
    <row r="47938" spans="50:50" ht="0" hidden="1" customHeight="1" x14ac:dyDescent="0.2">
      <c r="AX47938" s="78"/>
    </row>
    <row r="47939" spans="50:50" ht="0" hidden="1" customHeight="1" x14ac:dyDescent="0.2">
      <c r="AX47939" s="78"/>
    </row>
    <row r="47940" spans="50:50" ht="0" hidden="1" customHeight="1" x14ac:dyDescent="0.2">
      <c r="AX47940" s="78"/>
    </row>
    <row r="47941" spans="50:50" ht="0" hidden="1" customHeight="1" x14ac:dyDescent="0.2">
      <c r="AX47941" s="78"/>
    </row>
    <row r="47942" spans="50:50" ht="0" hidden="1" customHeight="1" x14ac:dyDescent="0.2">
      <c r="AX47942" s="78"/>
    </row>
    <row r="47943" spans="50:50" ht="0" hidden="1" customHeight="1" x14ac:dyDescent="0.2">
      <c r="AX47943" s="78"/>
    </row>
    <row r="47944" spans="50:50" ht="0" hidden="1" customHeight="1" x14ac:dyDescent="0.2">
      <c r="AX47944" s="78"/>
    </row>
    <row r="47945" spans="50:50" ht="0" hidden="1" customHeight="1" x14ac:dyDescent="0.2">
      <c r="AX47945" s="78"/>
    </row>
    <row r="47946" spans="50:50" ht="0" hidden="1" customHeight="1" x14ac:dyDescent="0.2">
      <c r="AX47946" s="78"/>
    </row>
    <row r="47947" spans="50:50" ht="0" hidden="1" customHeight="1" x14ac:dyDescent="0.2">
      <c r="AX47947" s="78"/>
    </row>
    <row r="47948" spans="50:50" ht="0" hidden="1" customHeight="1" x14ac:dyDescent="0.2">
      <c r="AX47948" s="78"/>
    </row>
    <row r="47949" spans="50:50" ht="0" hidden="1" customHeight="1" x14ac:dyDescent="0.2">
      <c r="AX47949" s="78"/>
    </row>
    <row r="47950" spans="50:50" ht="0" hidden="1" customHeight="1" x14ac:dyDescent="0.2">
      <c r="AX47950" s="78"/>
    </row>
    <row r="47951" spans="50:50" ht="0" hidden="1" customHeight="1" x14ac:dyDescent="0.2">
      <c r="AX47951" s="78"/>
    </row>
    <row r="47952" spans="50:50" ht="0" hidden="1" customHeight="1" x14ac:dyDescent="0.2">
      <c r="AX47952" s="78"/>
    </row>
    <row r="47953" spans="50:50" ht="0" hidden="1" customHeight="1" x14ac:dyDescent="0.2">
      <c r="AX47953" s="78"/>
    </row>
    <row r="47954" spans="50:50" ht="0" hidden="1" customHeight="1" x14ac:dyDescent="0.2">
      <c r="AX47954" s="78"/>
    </row>
    <row r="47955" spans="50:50" ht="0" hidden="1" customHeight="1" x14ac:dyDescent="0.2">
      <c r="AX47955" s="78"/>
    </row>
    <row r="47956" spans="50:50" ht="0" hidden="1" customHeight="1" x14ac:dyDescent="0.2">
      <c r="AX47956" s="78"/>
    </row>
    <row r="47957" spans="50:50" ht="0" hidden="1" customHeight="1" x14ac:dyDescent="0.2">
      <c r="AX47957" s="78"/>
    </row>
    <row r="47958" spans="50:50" ht="0" hidden="1" customHeight="1" x14ac:dyDescent="0.2">
      <c r="AX47958" s="78"/>
    </row>
    <row r="47959" spans="50:50" ht="0" hidden="1" customHeight="1" x14ac:dyDescent="0.2">
      <c r="AX47959" s="78"/>
    </row>
    <row r="47960" spans="50:50" ht="0" hidden="1" customHeight="1" x14ac:dyDescent="0.2">
      <c r="AX47960" s="78"/>
    </row>
    <row r="47961" spans="50:50" ht="0" hidden="1" customHeight="1" x14ac:dyDescent="0.2">
      <c r="AX47961" s="78"/>
    </row>
    <row r="47962" spans="50:50" ht="0" hidden="1" customHeight="1" x14ac:dyDescent="0.2">
      <c r="AX47962" s="78"/>
    </row>
    <row r="47963" spans="50:50" ht="0" hidden="1" customHeight="1" x14ac:dyDescent="0.2">
      <c r="AX47963" s="78"/>
    </row>
    <row r="47964" spans="50:50" ht="0" hidden="1" customHeight="1" x14ac:dyDescent="0.2">
      <c r="AX47964" s="78"/>
    </row>
    <row r="47965" spans="50:50" ht="0" hidden="1" customHeight="1" x14ac:dyDescent="0.2">
      <c r="AX47965" s="78"/>
    </row>
    <row r="47966" spans="50:50" ht="0" hidden="1" customHeight="1" x14ac:dyDescent="0.2">
      <c r="AX47966" s="78"/>
    </row>
    <row r="47967" spans="50:50" ht="0" hidden="1" customHeight="1" x14ac:dyDescent="0.2">
      <c r="AX47967" s="78"/>
    </row>
    <row r="47968" spans="50:50" ht="0" hidden="1" customHeight="1" x14ac:dyDescent="0.2">
      <c r="AX47968" s="78"/>
    </row>
    <row r="47969" spans="50:50" ht="0" hidden="1" customHeight="1" x14ac:dyDescent="0.2">
      <c r="AX47969" s="78"/>
    </row>
    <row r="47970" spans="50:50" ht="0" hidden="1" customHeight="1" x14ac:dyDescent="0.2">
      <c r="AX47970" s="78"/>
    </row>
    <row r="47971" spans="50:50" ht="0" hidden="1" customHeight="1" x14ac:dyDescent="0.2">
      <c r="AX47971" s="78"/>
    </row>
    <row r="47972" spans="50:50" ht="0" hidden="1" customHeight="1" x14ac:dyDescent="0.2">
      <c r="AX47972" s="78"/>
    </row>
    <row r="47973" spans="50:50" ht="0" hidden="1" customHeight="1" x14ac:dyDescent="0.2">
      <c r="AX47973" s="78"/>
    </row>
    <row r="47974" spans="50:50" ht="0" hidden="1" customHeight="1" x14ac:dyDescent="0.2">
      <c r="AX47974" s="78"/>
    </row>
    <row r="47975" spans="50:50" ht="0" hidden="1" customHeight="1" x14ac:dyDescent="0.2">
      <c r="AX47975" s="78"/>
    </row>
    <row r="47976" spans="50:50" ht="0" hidden="1" customHeight="1" x14ac:dyDescent="0.2">
      <c r="AX47976" s="78"/>
    </row>
    <row r="47977" spans="50:50" ht="0" hidden="1" customHeight="1" x14ac:dyDescent="0.2">
      <c r="AX47977" s="78"/>
    </row>
    <row r="47978" spans="50:50" ht="0" hidden="1" customHeight="1" x14ac:dyDescent="0.2">
      <c r="AX47978" s="78"/>
    </row>
    <row r="47979" spans="50:50" ht="0" hidden="1" customHeight="1" x14ac:dyDescent="0.2">
      <c r="AX47979" s="78"/>
    </row>
    <row r="47980" spans="50:50" ht="0" hidden="1" customHeight="1" x14ac:dyDescent="0.2">
      <c r="AX47980" s="78"/>
    </row>
    <row r="47981" spans="50:50" ht="0" hidden="1" customHeight="1" x14ac:dyDescent="0.2">
      <c r="AX47981" s="78"/>
    </row>
    <row r="47982" spans="50:50" ht="0" hidden="1" customHeight="1" x14ac:dyDescent="0.2">
      <c r="AX47982" s="78"/>
    </row>
    <row r="47983" spans="50:50" ht="0" hidden="1" customHeight="1" x14ac:dyDescent="0.2">
      <c r="AX47983" s="78"/>
    </row>
    <row r="47984" spans="50:50" ht="0" hidden="1" customHeight="1" x14ac:dyDescent="0.2">
      <c r="AX47984" s="78"/>
    </row>
    <row r="47985" spans="50:50" ht="0" hidden="1" customHeight="1" x14ac:dyDescent="0.2">
      <c r="AX47985" s="78"/>
    </row>
    <row r="47986" spans="50:50" ht="0" hidden="1" customHeight="1" x14ac:dyDescent="0.2">
      <c r="AX47986" s="78"/>
    </row>
    <row r="47987" spans="50:50" ht="0" hidden="1" customHeight="1" x14ac:dyDescent="0.2">
      <c r="AX47987" s="78"/>
    </row>
    <row r="47988" spans="50:50" ht="0" hidden="1" customHeight="1" x14ac:dyDescent="0.2">
      <c r="AX47988" s="78"/>
    </row>
    <row r="47989" spans="50:50" ht="0" hidden="1" customHeight="1" x14ac:dyDescent="0.2">
      <c r="AX47989" s="78"/>
    </row>
    <row r="47990" spans="50:50" ht="0" hidden="1" customHeight="1" x14ac:dyDescent="0.2">
      <c r="AX47990" s="78"/>
    </row>
    <row r="47991" spans="50:50" ht="0" hidden="1" customHeight="1" x14ac:dyDescent="0.2">
      <c r="AX47991" s="78"/>
    </row>
    <row r="47992" spans="50:50" ht="0" hidden="1" customHeight="1" x14ac:dyDescent="0.2">
      <c r="AX47992" s="78"/>
    </row>
    <row r="47993" spans="50:50" ht="0" hidden="1" customHeight="1" x14ac:dyDescent="0.2">
      <c r="AX47993" s="78"/>
    </row>
    <row r="47994" spans="50:50" ht="0" hidden="1" customHeight="1" x14ac:dyDescent="0.2">
      <c r="AX47994" s="78"/>
    </row>
    <row r="47995" spans="50:50" ht="0" hidden="1" customHeight="1" x14ac:dyDescent="0.2">
      <c r="AX47995" s="78"/>
    </row>
    <row r="47996" spans="50:50" ht="0" hidden="1" customHeight="1" x14ac:dyDescent="0.2">
      <c r="AX47996" s="78"/>
    </row>
    <row r="47997" spans="50:50" ht="0" hidden="1" customHeight="1" x14ac:dyDescent="0.2">
      <c r="AX47997" s="78"/>
    </row>
    <row r="47998" spans="50:50" ht="0" hidden="1" customHeight="1" x14ac:dyDescent="0.2">
      <c r="AX47998" s="78"/>
    </row>
    <row r="47999" spans="50:50" ht="0" hidden="1" customHeight="1" x14ac:dyDescent="0.2">
      <c r="AX47999" s="78"/>
    </row>
    <row r="48000" spans="50:50" ht="0" hidden="1" customHeight="1" x14ac:dyDescent="0.2">
      <c r="AX48000" s="78"/>
    </row>
    <row r="48001" spans="50:50" ht="0" hidden="1" customHeight="1" x14ac:dyDescent="0.2">
      <c r="AX48001" s="78"/>
    </row>
    <row r="48002" spans="50:50" ht="0" hidden="1" customHeight="1" x14ac:dyDescent="0.2">
      <c r="AX48002" s="78"/>
    </row>
    <row r="48003" spans="50:50" ht="0" hidden="1" customHeight="1" x14ac:dyDescent="0.2">
      <c r="AX48003" s="78"/>
    </row>
    <row r="48004" spans="50:50" ht="0" hidden="1" customHeight="1" x14ac:dyDescent="0.2">
      <c r="AX48004" s="78"/>
    </row>
    <row r="48005" spans="50:50" ht="0" hidden="1" customHeight="1" x14ac:dyDescent="0.2">
      <c r="AX48005" s="78"/>
    </row>
    <row r="48006" spans="50:50" ht="0" hidden="1" customHeight="1" x14ac:dyDescent="0.2">
      <c r="AX48006" s="78"/>
    </row>
    <row r="48007" spans="50:50" ht="0" hidden="1" customHeight="1" x14ac:dyDescent="0.2">
      <c r="AX48007" s="78"/>
    </row>
    <row r="48008" spans="50:50" ht="0" hidden="1" customHeight="1" x14ac:dyDescent="0.2">
      <c r="AX48008" s="78"/>
    </row>
    <row r="48009" spans="50:50" ht="0" hidden="1" customHeight="1" x14ac:dyDescent="0.2">
      <c r="AX48009" s="78"/>
    </row>
    <row r="48010" spans="50:50" ht="0" hidden="1" customHeight="1" x14ac:dyDescent="0.2">
      <c r="AX48010" s="78"/>
    </row>
    <row r="48011" spans="50:50" ht="0" hidden="1" customHeight="1" x14ac:dyDescent="0.2">
      <c r="AX48011" s="78"/>
    </row>
    <row r="48012" spans="50:50" ht="0" hidden="1" customHeight="1" x14ac:dyDescent="0.2">
      <c r="AX48012" s="78"/>
    </row>
    <row r="48013" spans="50:50" ht="0" hidden="1" customHeight="1" x14ac:dyDescent="0.2">
      <c r="AX48013" s="78"/>
    </row>
    <row r="48014" spans="50:50" ht="0" hidden="1" customHeight="1" x14ac:dyDescent="0.2">
      <c r="AX48014" s="78"/>
    </row>
    <row r="48015" spans="50:50" ht="0" hidden="1" customHeight="1" x14ac:dyDescent="0.2">
      <c r="AX48015" s="78"/>
    </row>
    <row r="48016" spans="50:50" ht="0" hidden="1" customHeight="1" x14ac:dyDescent="0.2">
      <c r="AX48016" s="78"/>
    </row>
    <row r="48017" spans="50:50" ht="0" hidden="1" customHeight="1" x14ac:dyDescent="0.2">
      <c r="AX48017" s="78"/>
    </row>
    <row r="48018" spans="50:50" ht="0" hidden="1" customHeight="1" x14ac:dyDescent="0.2">
      <c r="AX48018" s="78"/>
    </row>
    <row r="48019" spans="50:50" ht="0" hidden="1" customHeight="1" x14ac:dyDescent="0.2">
      <c r="AX48019" s="78"/>
    </row>
    <row r="48020" spans="50:50" ht="0" hidden="1" customHeight="1" x14ac:dyDescent="0.2">
      <c r="AX48020" s="78"/>
    </row>
    <row r="48021" spans="50:50" ht="0" hidden="1" customHeight="1" x14ac:dyDescent="0.2">
      <c r="AX48021" s="78"/>
    </row>
    <row r="48022" spans="50:50" ht="0" hidden="1" customHeight="1" x14ac:dyDescent="0.2">
      <c r="AX48022" s="78"/>
    </row>
    <row r="48023" spans="50:50" ht="0" hidden="1" customHeight="1" x14ac:dyDescent="0.2">
      <c r="AX48023" s="78"/>
    </row>
    <row r="48024" spans="50:50" ht="0" hidden="1" customHeight="1" x14ac:dyDescent="0.2">
      <c r="AX48024" s="78"/>
    </row>
    <row r="48025" spans="50:50" ht="0" hidden="1" customHeight="1" x14ac:dyDescent="0.2">
      <c r="AX48025" s="78"/>
    </row>
    <row r="48026" spans="50:50" ht="0" hidden="1" customHeight="1" x14ac:dyDescent="0.2">
      <c r="AX48026" s="78"/>
    </row>
    <row r="48027" spans="50:50" ht="0" hidden="1" customHeight="1" x14ac:dyDescent="0.2">
      <c r="AX48027" s="78"/>
    </row>
    <row r="48028" spans="50:50" ht="0" hidden="1" customHeight="1" x14ac:dyDescent="0.2">
      <c r="AX48028" s="78"/>
    </row>
    <row r="48029" spans="50:50" ht="0" hidden="1" customHeight="1" x14ac:dyDescent="0.2">
      <c r="AX48029" s="78"/>
    </row>
    <row r="48030" spans="50:50" ht="0" hidden="1" customHeight="1" x14ac:dyDescent="0.2">
      <c r="AX48030" s="78"/>
    </row>
    <row r="48031" spans="50:50" ht="0" hidden="1" customHeight="1" x14ac:dyDescent="0.2">
      <c r="AX48031" s="78"/>
    </row>
    <row r="48032" spans="50:50" ht="0" hidden="1" customHeight="1" x14ac:dyDescent="0.2">
      <c r="AX48032" s="78"/>
    </row>
    <row r="48033" spans="50:50" ht="0" hidden="1" customHeight="1" x14ac:dyDescent="0.2">
      <c r="AX48033" s="78"/>
    </row>
    <row r="48034" spans="50:50" ht="0" hidden="1" customHeight="1" x14ac:dyDescent="0.2">
      <c r="AX48034" s="78"/>
    </row>
    <row r="48035" spans="50:50" ht="0" hidden="1" customHeight="1" x14ac:dyDescent="0.2">
      <c r="AX48035" s="78"/>
    </row>
    <row r="48036" spans="50:50" ht="0" hidden="1" customHeight="1" x14ac:dyDescent="0.2">
      <c r="AX48036" s="78"/>
    </row>
    <row r="48037" spans="50:50" ht="0" hidden="1" customHeight="1" x14ac:dyDescent="0.2">
      <c r="AX48037" s="78"/>
    </row>
    <row r="48038" spans="50:50" ht="0" hidden="1" customHeight="1" x14ac:dyDescent="0.2">
      <c r="AX48038" s="78"/>
    </row>
    <row r="48039" spans="50:50" ht="0" hidden="1" customHeight="1" x14ac:dyDescent="0.2">
      <c r="AX48039" s="78"/>
    </row>
    <row r="48040" spans="50:50" ht="0" hidden="1" customHeight="1" x14ac:dyDescent="0.2">
      <c r="AX48040" s="78"/>
    </row>
    <row r="48041" spans="50:50" ht="0" hidden="1" customHeight="1" x14ac:dyDescent="0.2">
      <c r="AX48041" s="78"/>
    </row>
    <row r="48042" spans="50:50" ht="0" hidden="1" customHeight="1" x14ac:dyDescent="0.2">
      <c r="AX48042" s="78"/>
    </row>
    <row r="48043" spans="50:50" ht="0" hidden="1" customHeight="1" x14ac:dyDescent="0.2">
      <c r="AX48043" s="78"/>
    </row>
    <row r="48044" spans="50:50" ht="0" hidden="1" customHeight="1" x14ac:dyDescent="0.2">
      <c r="AX48044" s="78"/>
    </row>
    <row r="48045" spans="50:50" ht="0" hidden="1" customHeight="1" x14ac:dyDescent="0.2">
      <c r="AX48045" s="78"/>
    </row>
    <row r="48046" spans="50:50" ht="0" hidden="1" customHeight="1" x14ac:dyDescent="0.2">
      <c r="AX48046" s="78"/>
    </row>
    <row r="48047" spans="50:50" ht="0" hidden="1" customHeight="1" x14ac:dyDescent="0.2">
      <c r="AX48047" s="78"/>
    </row>
    <row r="48048" spans="50:50" ht="0" hidden="1" customHeight="1" x14ac:dyDescent="0.2">
      <c r="AX48048" s="78"/>
    </row>
    <row r="48049" spans="50:50" ht="0" hidden="1" customHeight="1" x14ac:dyDescent="0.2">
      <c r="AX48049" s="78"/>
    </row>
    <row r="48050" spans="50:50" ht="0" hidden="1" customHeight="1" x14ac:dyDescent="0.2">
      <c r="AX48050" s="78"/>
    </row>
    <row r="48051" spans="50:50" ht="0" hidden="1" customHeight="1" x14ac:dyDescent="0.2">
      <c r="AX48051" s="78"/>
    </row>
    <row r="48052" spans="50:50" ht="0" hidden="1" customHeight="1" x14ac:dyDescent="0.2">
      <c r="AX48052" s="78"/>
    </row>
    <row r="48053" spans="50:50" ht="0" hidden="1" customHeight="1" x14ac:dyDescent="0.2">
      <c r="AX48053" s="78"/>
    </row>
    <row r="48054" spans="50:50" ht="0" hidden="1" customHeight="1" x14ac:dyDescent="0.2">
      <c r="AX48054" s="78"/>
    </row>
    <row r="48055" spans="50:50" ht="0" hidden="1" customHeight="1" x14ac:dyDescent="0.2">
      <c r="AX48055" s="78"/>
    </row>
    <row r="48056" spans="50:50" ht="0" hidden="1" customHeight="1" x14ac:dyDescent="0.2">
      <c r="AX48056" s="78"/>
    </row>
    <row r="48057" spans="50:50" ht="0" hidden="1" customHeight="1" x14ac:dyDescent="0.2">
      <c r="AX48057" s="78"/>
    </row>
    <row r="48058" spans="50:50" ht="0" hidden="1" customHeight="1" x14ac:dyDescent="0.2">
      <c r="AX48058" s="78"/>
    </row>
    <row r="48059" spans="50:50" ht="0" hidden="1" customHeight="1" x14ac:dyDescent="0.2">
      <c r="AX48059" s="78"/>
    </row>
    <row r="48060" spans="50:50" ht="0" hidden="1" customHeight="1" x14ac:dyDescent="0.2">
      <c r="AX48060" s="78"/>
    </row>
    <row r="48061" spans="50:50" ht="0" hidden="1" customHeight="1" x14ac:dyDescent="0.2">
      <c r="AX48061" s="78"/>
    </row>
    <row r="48062" spans="50:50" ht="0" hidden="1" customHeight="1" x14ac:dyDescent="0.2">
      <c r="AX48062" s="78"/>
    </row>
    <row r="48063" spans="50:50" ht="0" hidden="1" customHeight="1" x14ac:dyDescent="0.2">
      <c r="AX48063" s="78"/>
    </row>
    <row r="48064" spans="50:50" ht="0" hidden="1" customHeight="1" x14ac:dyDescent="0.2">
      <c r="AX48064" s="78"/>
    </row>
    <row r="48065" spans="50:50" ht="0" hidden="1" customHeight="1" x14ac:dyDescent="0.2">
      <c r="AX48065" s="78"/>
    </row>
    <row r="48066" spans="50:50" ht="0" hidden="1" customHeight="1" x14ac:dyDescent="0.2">
      <c r="AX48066" s="78"/>
    </row>
    <row r="48067" spans="50:50" ht="0" hidden="1" customHeight="1" x14ac:dyDescent="0.2">
      <c r="AX48067" s="78"/>
    </row>
    <row r="48068" spans="50:50" ht="0" hidden="1" customHeight="1" x14ac:dyDescent="0.2">
      <c r="AX48068" s="78"/>
    </row>
    <row r="48069" spans="50:50" ht="0" hidden="1" customHeight="1" x14ac:dyDescent="0.2">
      <c r="AX48069" s="78"/>
    </row>
    <row r="48070" spans="50:50" ht="0" hidden="1" customHeight="1" x14ac:dyDescent="0.2">
      <c r="AX48070" s="78"/>
    </row>
    <row r="48071" spans="50:50" ht="0" hidden="1" customHeight="1" x14ac:dyDescent="0.2">
      <c r="AX48071" s="78"/>
    </row>
    <row r="48072" spans="50:50" ht="0" hidden="1" customHeight="1" x14ac:dyDescent="0.2">
      <c r="AX48072" s="78"/>
    </row>
    <row r="48073" spans="50:50" ht="0" hidden="1" customHeight="1" x14ac:dyDescent="0.2">
      <c r="AX48073" s="78"/>
    </row>
    <row r="48074" spans="50:50" ht="0" hidden="1" customHeight="1" x14ac:dyDescent="0.2">
      <c r="AX48074" s="78"/>
    </row>
    <row r="48075" spans="50:50" ht="0" hidden="1" customHeight="1" x14ac:dyDescent="0.2">
      <c r="AX48075" s="78"/>
    </row>
    <row r="48076" spans="50:50" ht="0" hidden="1" customHeight="1" x14ac:dyDescent="0.2">
      <c r="AX48076" s="78"/>
    </row>
    <row r="48077" spans="50:50" ht="0" hidden="1" customHeight="1" x14ac:dyDescent="0.2">
      <c r="AX48077" s="78"/>
    </row>
    <row r="48078" spans="50:50" ht="0" hidden="1" customHeight="1" x14ac:dyDescent="0.2">
      <c r="AX48078" s="78"/>
    </row>
    <row r="48079" spans="50:50" ht="0" hidden="1" customHeight="1" x14ac:dyDescent="0.2">
      <c r="AX48079" s="78"/>
    </row>
    <row r="48080" spans="50:50" ht="0" hidden="1" customHeight="1" x14ac:dyDescent="0.2">
      <c r="AX48080" s="78"/>
    </row>
    <row r="48081" spans="50:50" ht="0" hidden="1" customHeight="1" x14ac:dyDescent="0.2">
      <c r="AX48081" s="78"/>
    </row>
    <row r="48082" spans="50:50" ht="0" hidden="1" customHeight="1" x14ac:dyDescent="0.2">
      <c r="AX48082" s="78"/>
    </row>
    <row r="48083" spans="50:50" ht="0" hidden="1" customHeight="1" x14ac:dyDescent="0.2">
      <c r="AX48083" s="78"/>
    </row>
    <row r="48084" spans="50:50" ht="0" hidden="1" customHeight="1" x14ac:dyDescent="0.2">
      <c r="AX48084" s="78"/>
    </row>
    <row r="48085" spans="50:50" ht="0" hidden="1" customHeight="1" x14ac:dyDescent="0.2">
      <c r="AX48085" s="78"/>
    </row>
    <row r="48086" spans="50:50" ht="0" hidden="1" customHeight="1" x14ac:dyDescent="0.2">
      <c r="AX48086" s="78"/>
    </row>
    <row r="48087" spans="50:50" ht="0" hidden="1" customHeight="1" x14ac:dyDescent="0.2">
      <c r="AX48087" s="78"/>
    </row>
    <row r="48088" spans="50:50" ht="0" hidden="1" customHeight="1" x14ac:dyDescent="0.2">
      <c r="AX48088" s="78"/>
    </row>
    <row r="48089" spans="50:50" ht="0" hidden="1" customHeight="1" x14ac:dyDescent="0.2">
      <c r="AX48089" s="78"/>
    </row>
    <row r="48090" spans="50:50" ht="0" hidden="1" customHeight="1" x14ac:dyDescent="0.2">
      <c r="AX48090" s="78"/>
    </row>
    <row r="48091" spans="50:50" ht="0" hidden="1" customHeight="1" x14ac:dyDescent="0.2">
      <c r="AX48091" s="78"/>
    </row>
    <row r="48092" spans="50:50" ht="0" hidden="1" customHeight="1" x14ac:dyDescent="0.2">
      <c r="AX48092" s="78"/>
    </row>
    <row r="48093" spans="50:50" ht="0" hidden="1" customHeight="1" x14ac:dyDescent="0.2">
      <c r="AX48093" s="78"/>
    </row>
    <row r="48094" spans="50:50" ht="0" hidden="1" customHeight="1" x14ac:dyDescent="0.2">
      <c r="AX48094" s="78"/>
    </row>
    <row r="48095" spans="50:50" ht="0" hidden="1" customHeight="1" x14ac:dyDescent="0.2">
      <c r="AX48095" s="78"/>
    </row>
    <row r="48096" spans="50:50" ht="0" hidden="1" customHeight="1" x14ac:dyDescent="0.2">
      <c r="AX48096" s="78"/>
    </row>
    <row r="48097" spans="50:50" ht="0" hidden="1" customHeight="1" x14ac:dyDescent="0.2">
      <c r="AX48097" s="78"/>
    </row>
    <row r="48098" spans="50:50" ht="0" hidden="1" customHeight="1" x14ac:dyDescent="0.2">
      <c r="AX48098" s="78"/>
    </row>
    <row r="48099" spans="50:50" ht="0" hidden="1" customHeight="1" x14ac:dyDescent="0.2">
      <c r="AX48099" s="78"/>
    </row>
    <row r="48100" spans="50:50" ht="0" hidden="1" customHeight="1" x14ac:dyDescent="0.2">
      <c r="AX48100" s="78"/>
    </row>
    <row r="48101" spans="50:50" ht="0" hidden="1" customHeight="1" x14ac:dyDescent="0.2">
      <c r="AX48101" s="78"/>
    </row>
    <row r="48102" spans="50:50" ht="0" hidden="1" customHeight="1" x14ac:dyDescent="0.2">
      <c r="AX48102" s="78"/>
    </row>
    <row r="48103" spans="50:50" ht="0" hidden="1" customHeight="1" x14ac:dyDescent="0.2">
      <c r="AX48103" s="78"/>
    </row>
    <row r="48104" spans="50:50" ht="0" hidden="1" customHeight="1" x14ac:dyDescent="0.2">
      <c r="AX48104" s="78"/>
    </row>
    <row r="48105" spans="50:50" ht="0" hidden="1" customHeight="1" x14ac:dyDescent="0.2">
      <c r="AX48105" s="78"/>
    </row>
    <row r="48106" spans="50:50" ht="0" hidden="1" customHeight="1" x14ac:dyDescent="0.2">
      <c r="AX48106" s="78"/>
    </row>
    <row r="48107" spans="50:50" ht="0" hidden="1" customHeight="1" x14ac:dyDescent="0.2">
      <c r="AX48107" s="78"/>
    </row>
    <row r="48108" spans="50:50" ht="0" hidden="1" customHeight="1" x14ac:dyDescent="0.2">
      <c r="AX48108" s="78"/>
    </row>
    <row r="48109" spans="50:50" ht="0" hidden="1" customHeight="1" x14ac:dyDescent="0.2">
      <c r="AX48109" s="78"/>
    </row>
    <row r="48110" spans="50:50" ht="0" hidden="1" customHeight="1" x14ac:dyDescent="0.2">
      <c r="AX48110" s="78"/>
    </row>
    <row r="48111" spans="50:50" ht="0" hidden="1" customHeight="1" x14ac:dyDescent="0.2">
      <c r="AX48111" s="78"/>
    </row>
    <row r="48112" spans="50:50" ht="0" hidden="1" customHeight="1" x14ac:dyDescent="0.2">
      <c r="AX48112" s="78"/>
    </row>
    <row r="48113" spans="50:50" ht="0" hidden="1" customHeight="1" x14ac:dyDescent="0.2">
      <c r="AX48113" s="78"/>
    </row>
    <row r="48114" spans="50:50" ht="0" hidden="1" customHeight="1" x14ac:dyDescent="0.2">
      <c r="AX48114" s="78"/>
    </row>
    <row r="48115" spans="50:50" ht="0" hidden="1" customHeight="1" x14ac:dyDescent="0.2">
      <c r="AX48115" s="78"/>
    </row>
    <row r="48116" spans="50:50" ht="0" hidden="1" customHeight="1" x14ac:dyDescent="0.2">
      <c r="AX48116" s="78"/>
    </row>
    <row r="48117" spans="50:50" ht="0" hidden="1" customHeight="1" x14ac:dyDescent="0.2">
      <c r="AX48117" s="78"/>
    </row>
    <row r="48118" spans="50:50" ht="0" hidden="1" customHeight="1" x14ac:dyDescent="0.2">
      <c r="AX48118" s="78"/>
    </row>
    <row r="48119" spans="50:50" ht="0" hidden="1" customHeight="1" x14ac:dyDescent="0.2">
      <c r="AX48119" s="78"/>
    </row>
    <row r="48120" spans="50:50" ht="0" hidden="1" customHeight="1" x14ac:dyDescent="0.2">
      <c r="AX48120" s="78"/>
    </row>
    <row r="48121" spans="50:50" ht="0" hidden="1" customHeight="1" x14ac:dyDescent="0.2">
      <c r="AX48121" s="78"/>
    </row>
    <row r="48122" spans="50:50" ht="0" hidden="1" customHeight="1" x14ac:dyDescent="0.2">
      <c r="AX48122" s="78"/>
    </row>
    <row r="48123" spans="50:50" ht="0" hidden="1" customHeight="1" x14ac:dyDescent="0.2">
      <c r="AX48123" s="78"/>
    </row>
    <row r="48124" spans="50:50" ht="0" hidden="1" customHeight="1" x14ac:dyDescent="0.2">
      <c r="AX48124" s="78"/>
    </row>
    <row r="48125" spans="50:50" ht="0" hidden="1" customHeight="1" x14ac:dyDescent="0.2">
      <c r="AX48125" s="78"/>
    </row>
    <row r="48126" spans="50:50" ht="0" hidden="1" customHeight="1" x14ac:dyDescent="0.2">
      <c r="AX48126" s="78"/>
    </row>
    <row r="48127" spans="50:50" ht="0" hidden="1" customHeight="1" x14ac:dyDescent="0.2">
      <c r="AX48127" s="78"/>
    </row>
    <row r="48128" spans="50:50" ht="0" hidden="1" customHeight="1" x14ac:dyDescent="0.2">
      <c r="AX48128" s="78"/>
    </row>
    <row r="48129" spans="50:50" ht="0" hidden="1" customHeight="1" x14ac:dyDescent="0.2">
      <c r="AX48129" s="78"/>
    </row>
    <row r="48130" spans="50:50" ht="0" hidden="1" customHeight="1" x14ac:dyDescent="0.2">
      <c r="AX48130" s="78"/>
    </row>
    <row r="48131" spans="50:50" ht="0" hidden="1" customHeight="1" x14ac:dyDescent="0.2">
      <c r="AX48131" s="78"/>
    </row>
    <row r="48132" spans="50:50" ht="0" hidden="1" customHeight="1" x14ac:dyDescent="0.2">
      <c r="AX48132" s="78"/>
    </row>
    <row r="48133" spans="50:50" ht="0" hidden="1" customHeight="1" x14ac:dyDescent="0.2">
      <c r="AX48133" s="78"/>
    </row>
    <row r="48134" spans="50:50" ht="0" hidden="1" customHeight="1" x14ac:dyDescent="0.2">
      <c r="AX48134" s="78"/>
    </row>
    <row r="48135" spans="50:50" ht="0" hidden="1" customHeight="1" x14ac:dyDescent="0.2">
      <c r="AX48135" s="78"/>
    </row>
    <row r="48136" spans="50:50" ht="0" hidden="1" customHeight="1" x14ac:dyDescent="0.2">
      <c r="AX48136" s="78"/>
    </row>
    <row r="48137" spans="50:50" ht="0" hidden="1" customHeight="1" x14ac:dyDescent="0.2">
      <c r="AX48137" s="78"/>
    </row>
    <row r="48138" spans="50:50" ht="0" hidden="1" customHeight="1" x14ac:dyDescent="0.2">
      <c r="AX48138" s="78"/>
    </row>
    <row r="48139" spans="50:50" ht="0" hidden="1" customHeight="1" x14ac:dyDescent="0.2">
      <c r="AX48139" s="78"/>
    </row>
    <row r="48140" spans="50:50" ht="0" hidden="1" customHeight="1" x14ac:dyDescent="0.2">
      <c r="AX48140" s="78"/>
    </row>
    <row r="48141" spans="50:50" ht="0" hidden="1" customHeight="1" x14ac:dyDescent="0.2">
      <c r="AX48141" s="78"/>
    </row>
    <row r="48142" spans="50:50" ht="0" hidden="1" customHeight="1" x14ac:dyDescent="0.2">
      <c r="AX48142" s="78"/>
    </row>
    <row r="48143" spans="50:50" ht="0" hidden="1" customHeight="1" x14ac:dyDescent="0.2">
      <c r="AX48143" s="78"/>
    </row>
    <row r="48144" spans="50:50" ht="0" hidden="1" customHeight="1" x14ac:dyDescent="0.2">
      <c r="AX48144" s="78"/>
    </row>
    <row r="48145" spans="50:50" ht="0" hidden="1" customHeight="1" x14ac:dyDescent="0.2">
      <c r="AX48145" s="78"/>
    </row>
    <row r="48146" spans="50:50" ht="0" hidden="1" customHeight="1" x14ac:dyDescent="0.2">
      <c r="AX48146" s="78"/>
    </row>
    <row r="48147" spans="50:50" ht="0" hidden="1" customHeight="1" x14ac:dyDescent="0.2">
      <c r="AX48147" s="78"/>
    </row>
    <row r="48148" spans="50:50" ht="0" hidden="1" customHeight="1" x14ac:dyDescent="0.2">
      <c r="AX48148" s="78"/>
    </row>
    <row r="48149" spans="50:50" ht="0" hidden="1" customHeight="1" x14ac:dyDescent="0.2">
      <c r="AX48149" s="78"/>
    </row>
    <row r="48150" spans="50:50" ht="0" hidden="1" customHeight="1" x14ac:dyDescent="0.2">
      <c r="AX48150" s="78"/>
    </row>
    <row r="48151" spans="50:50" ht="0" hidden="1" customHeight="1" x14ac:dyDescent="0.2">
      <c r="AX48151" s="78"/>
    </row>
    <row r="48152" spans="50:50" ht="0" hidden="1" customHeight="1" x14ac:dyDescent="0.2">
      <c r="AX48152" s="78"/>
    </row>
    <row r="48153" spans="50:50" ht="0" hidden="1" customHeight="1" x14ac:dyDescent="0.2">
      <c r="AX48153" s="78"/>
    </row>
    <row r="48154" spans="50:50" ht="0" hidden="1" customHeight="1" x14ac:dyDescent="0.2">
      <c r="AX48154" s="78"/>
    </row>
    <row r="48155" spans="50:50" ht="0" hidden="1" customHeight="1" x14ac:dyDescent="0.2">
      <c r="AX48155" s="78"/>
    </row>
    <row r="48156" spans="50:50" ht="0" hidden="1" customHeight="1" x14ac:dyDescent="0.2">
      <c r="AX48156" s="78"/>
    </row>
    <row r="48157" spans="50:50" ht="0" hidden="1" customHeight="1" x14ac:dyDescent="0.2">
      <c r="AX48157" s="78"/>
    </row>
    <row r="48158" spans="50:50" ht="0" hidden="1" customHeight="1" x14ac:dyDescent="0.2">
      <c r="AX48158" s="78"/>
    </row>
    <row r="48159" spans="50:50" ht="0" hidden="1" customHeight="1" x14ac:dyDescent="0.2">
      <c r="AX48159" s="78"/>
    </row>
    <row r="48160" spans="50:50" ht="0" hidden="1" customHeight="1" x14ac:dyDescent="0.2">
      <c r="AX48160" s="78"/>
    </row>
    <row r="48161" spans="50:50" ht="0" hidden="1" customHeight="1" x14ac:dyDescent="0.2">
      <c r="AX48161" s="78"/>
    </row>
    <row r="48162" spans="50:50" ht="0" hidden="1" customHeight="1" x14ac:dyDescent="0.2">
      <c r="AX48162" s="78"/>
    </row>
    <row r="48163" spans="50:50" ht="0" hidden="1" customHeight="1" x14ac:dyDescent="0.2">
      <c r="AX48163" s="78"/>
    </row>
    <row r="48164" spans="50:50" ht="0" hidden="1" customHeight="1" x14ac:dyDescent="0.2">
      <c r="AX48164" s="78"/>
    </row>
    <row r="48165" spans="50:50" ht="0" hidden="1" customHeight="1" x14ac:dyDescent="0.2">
      <c r="AX48165" s="78"/>
    </row>
    <row r="48166" spans="50:50" ht="0" hidden="1" customHeight="1" x14ac:dyDescent="0.2">
      <c r="AX48166" s="78"/>
    </row>
    <row r="48167" spans="50:50" ht="0" hidden="1" customHeight="1" x14ac:dyDescent="0.2">
      <c r="AX48167" s="78"/>
    </row>
    <row r="48168" spans="50:50" ht="0" hidden="1" customHeight="1" x14ac:dyDescent="0.2">
      <c r="AX48168" s="78"/>
    </row>
    <row r="48169" spans="50:50" ht="0" hidden="1" customHeight="1" x14ac:dyDescent="0.2">
      <c r="AX48169" s="78"/>
    </row>
    <row r="48170" spans="50:50" ht="0" hidden="1" customHeight="1" x14ac:dyDescent="0.2">
      <c r="AX48170" s="78"/>
    </row>
    <row r="48171" spans="50:50" ht="0" hidden="1" customHeight="1" x14ac:dyDescent="0.2">
      <c r="AX48171" s="78"/>
    </row>
    <row r="48172" spans="50:50" ht="0" hidden="1" customHeight="1" x14ac:dyDescent="0.2">
      <c r="AX48172" s="78"/>
    </row>
    <row r="48173" spans="50:50" ht="0" hidden="1" customHeight="1" x14ac:dyDescent="0.2">
      <c r="AX48173" s="78"/>
    </row>
    <row r="48174" spans="50:50" ht="0" hidden="1" customHeight="1" x14ac:dyDescent="0.2">
      <c r="AX48174" s="78"/>
    </row>
    <row r="48175" spans="50:50" ht="0" hidden="1" customHeight="1" x14ac:dyDescent="0.2">
      <c r="AX48175" s="78"/>
    </row>
    <row r="48176" spans="50:50" ht="0" hidden="1" customHeight="1" x14ac:dyDescent="0.2">
      <c r="AX48176" s="78"/>
    </row>
    <row r="48177" spans="50:50" ht="0" hidden="1" customHeight="1" x14ac:dyDescent="0.2">
      <c r="AX48177" s="78"/>
    </row>
    <row r="48178" spans="50:50" ht="0" hidden="1" customHeight="1" x14ac:dyDescent="0.2">
      <c r="AX48178" s="78"/>
    </row>
    <row r="48179" spans="50:50" ht="0" hidden="1" customHeight="1" x14ac:dyDescent="0.2">
      <c r="AX48179" s="78"/>
    </row>
    <row r="48180" spans="50:50" ht="0" hidden="1" customHeight="1" x14ac:dyDescent="0.2">
      <c r="AX48180" s="78"/>
    </row>
    <row r="48181" spans="50:50" ht="0" hidden="1" customHeight="1" x14ac:dyDescent="0.2">
      <c r="AX48181" s="78"/>
    </row>
    <row r="48182" spans="50:50" ht="0" hidden="1" customHeight="1" x14ac:dyDescent="0.2">
      <c r="AX48182" s="78"/>
    </row>
    <row r="48183" spans="50:50" ht="0" hidden="1" customHeight="1" x14ac:dyDescent="0.2">
      <c r="AX48183" s="78"/>
    </row>
    <row r="48184" spans="50:50" ht="0" hidden="1" customHeight="1" x14ac:dyDescent="0.2">
      <c r="AX48184" s="78"/>
    </row>
    <row r="48185" spans="50:50" ht="0" hidden="1" customHeight="1" x14ac:dyDescent="0.2">
      <c r="AX48185" s="78"/>
    </row>
    <row r="48186" spans="50:50" ht="0" hidden="1" customHeight="1" x14ac:dyDescent="0.2">
      <c r="AX48186" s="78"/>
    </row>
    <row r="48187" spans="50:50" ht="0" hidden="1" customHeight="1" x14ac:dyDescent="0.2">
      <c r="AX48187" s="78"/>
    </row>
    <row r="48188" spans="50:50" ht="0" hidden="1" customHeight="1" x14ac:dyDescent="0.2">
      <c r="AX48188" s="78"/>
    </row>
    <row r="48189" spans="50:50" ht="0" hidden="1" customHeight="1" x14ac:dyDescent="0.2">
      <c r="AX48189" s="78"/>
    </row>
    <row r="48190" spans="50:50" ht="0" hidden="1" customHeight="1" x14ac:dyDescent="0.2">
      <c r="AX48190" s="78"/>
    </row>
    <row r="48191" spans="50:50" ht="0" hidden="1" customHeight="1" x14ac:dyDescent="0.2">
      <c r="AX48191" s="78"/>
    </row>
    <row r="48192" spans="50:50" ht="0" hidden="1" customHeight="1" x14ac:dyDescent="0.2">
      <c r="AX48192" s="78"/>
    </row>
    <row r="48193" spans="50:50" ht="0" hidden="1" customHeight="1" x14ac:dyDescent="0.2">
      <c r="AX48193" s="78"/>
    </row>
    <row r="48194" spans="50:50" ht="0" hidden="1" customHeight="1" x14ac:dyDescent="0.2">
      <c r="AX48194" s="78"/>
    </row>
    <row r="48195" spans="50:50" ht="0" hidden="1" customHeight="1" x14ac:dyDescent="0.2">
      <c r="AX48195" s="78"/>
    </row>
    <row r="48196" spans="50:50" ht="0" hidden="1" customHeight="1" x14ac:dyDescent="0.2">
      <c r="AX48196" s="78"/>
    </row>
    <row r="48197" spans="50:50" ht="0" hidden="1" customHeight="1" x14ac:dyDescent="0.2">
      <c r="AX48197" s="78"/>
    </row>
    <row r="48198" spans="50:50" ht="0" hidden="1" customHeight="1" x14ac:dyDescent="0.2">
      <c r="AX48198" s="78"/>
    </row>
    <row r="48199" spans="50:50" ht="0" hidden="1" customHeight="1" x14ac:dyDescent="0.2">
      <c r="AX48199" s="78"/>
    </row>
    <row r="48200" spans="50:50" ht="0" hidden="1" customHeight="1" x14ac:dyDescent="0.2">
      <c r="AX48200" s="78"/>
    </row>
    <row r="48201" spans="50:50" ht="0" hidden="1" customHeight="1" x14ac:dyDescent="0.2">
      <c r="AX48201" s="78"/>
    </row>
    <row r="48202" spans="50:50" ht="0" hidden="1" customHeight="1" x14ac:dyDescent="0.2">
      <c r="AX48202" s="78"/>
    </row>
    <row r="48203" spans="50:50" ht="0" hidden="1" customHeight="1" x14ac:dyDescent="0.2">
      <c r="AX48203" s="78"/>
    </row>
    <row r="48204" spans="50:50" ht="0" hidden="1" customHeight="1" x14ac:dyDescent="0.2">
      <c r="AX48204" s="78"/>
    </row>
    <row r="48205" spans="50:50" ht="0" hidden="1" customHeight="1" x14ac:dyDescent="0.2">
      <c r="AX48205" s="78"/>
    </row>
    <row r="48206" spans="50:50" ht="0" hidden="1" customHeight="1" x14ac:dyDescent="0.2">
      <c r="AX48206" s="78"/>
    </row>
    <row r="48207" spans="50:50" ht="0" hidden="1" customHeight="1" x14ac:dyDescent="0.2">
      <c r="AX48207" s="78"/>
    </row>
    <row r="48208" spans="50:50" ht="0" hidden="1" customHeight="1" x14ac:dyDescent="0.2">
      <c r="AX48208" s="78"/>
    </row>
    <row r="48209" spans="50:50" ht="0" hidden="1" customHeight="1" x14ac:dyDescent="0.2">
      <c r="AX48209" s="78"/>
    </row>
    <row r="48210" spans="50:50" ht="0" hidden="1" customHeight="1" x14ac:dyDescent="0.2">
      <c r="AX48210" s="78"/>
    </row>
    <row r="48211" spans="50:50" ht="0" hidden="1" customHeight="1" x14ac:dyDescent="0.2">
      <c r="AX48211" s="78"/>
    </row>
    <row r="48212" spans="50:50" ht="0" hidden="1" customHeight="1" x14ac:dyDescent="0.2">
      <c r="AX48212" s="78"/>
    </row>
    <row r="48213" spans="50:50" ht="0" hidden="1" customHeight="1" x14ac:dyDescent="0.2">
      <c r="AX48213" s="78"/>
    </row>
    <row r="48214" spans="50:50" ht="0" hidden="1" customHeight="1" x14ac:dyDescent="0.2">
      <c r="AX48214" s="78"/>
    </row>
    <row r="48215" spans="50:50" ht="0" hidden="1" customHeight="1" x14ac:dyDescent="0.2">
      <c r="AX48215" s="78"/>
    </row>
    <row r="48216" spans="50:50" ht="0" hidden="1" customHeight="1" x14ac:dyDescent="0.2">
      <c r="AX48216" s="78"/>
    </row>
    <row r="48217" spans="50:50" ht="0" hidden="1" customHeight="1" x14ac:dyDescent="0.2">
      <c r="AX48217" s="78"/>
    </row>
    <row r="48218" spans="50:50" ht="0" hidden="1" customHeight="1" x14ac:dyDescent="0.2">
      <c r="AX48218" s="78"/>
    </row>
    <row r="48219" spans="50:50" ht="0" hidden="1" customHeight="1" x14ac:dyDescent="0.2">
      <c r="AX48219" s="78"/>
    </row>
    <row r="48220" spans="50:50" ht="0" hidden="1" customHeight="1" x14ac:dyDescent="0.2">
      <c r="AX48220" s="78"/>
    </row>
    <row r="48221" spans="50:50" ht="0" hidden="1" customHeight="1" x14ac:dyDescent="0.2">
      <c r="AX48221" s="78"/>
    </row>
    <row r="48222" spans="50:50" ht="0" hidden="1" customHeight="1" x14ac:dyDescent="0.2">
      <c r="AX48222" s="78"/>
    </row>
    <row r="48223" spans="50:50" ht="0" hidden="1" customHeight="1" x14ac:dyDescent="0.2">
      <c r="AX48223" s="78"/>
    </row>
    <row r="48224" spans="50:50" ht="0" hidden="1" customHeight="1" x14ac:dyDescent="0.2">
      <c r="AX48224" s="78"/>
    </row>
    <row r="48225" spans="50:50" ht="0" hidden="1" customHeight="1" x14ac:dyDescent="0.2">
      <c r="AX48225" s="78"/>
    </row>
    <row r="48226" spans="50:50" ht="0" hidden="1" customHeight="1" x14ac:dyDescent="0.2">
      <c r="AX48226" s="78"/>
    </row>
    <row r="48227" spans="50:50" ht="0" hidden="1" customHeight="1" x14ac:dyDescent="0.2">
      <c r="AX48227" s="78"/>
    </row>
    <row r="48228" spans="50:50" ht="0" hidden="1" customHeight="1" x14ac:dyDescent="0.2">
      <c r="AX48228" s="78"/>
    </row>
    <row r="48229" spans="50:50" ht="0" hidden="1" customHeight="1" x14ac:dyDescent="0.2">
      <c r="AX48229" s="78"/>
    </row>
    <row r="48230" spans="50:50" ht="0" hidden="1" customHeight="1" x14ac:dyDescent="0.2">
      <c r="AX48230" s="78"/>
    </row>
    <row r="48231" spans="50:50" ht="0" hidden="1" customHeight="1" x14ac:dyDescent="0.2">
      <c r="AX48231" s="78"/>
    </row>
    <row r="48232" spans="50:50" ht="0" hidden="1" customHeight="1" x14ac:dyDescent="0.2">
      <c r="AX48232" s="78"/>
    </row>
    <row r="48233" spans="50:50" ht="0" hidden="1" customHeight="1" x14ac:dyDescent="0.2">
      <c r="AX48233" s="78"/>
    </row>
    <row r="48234" spans="50:50" ht="0" hidden="1" customHeight="1" x14ac:dyDescent="0.2">
      <c r="AX48234" s="78"/>
    </row>
    <row r="48235" spans="50:50" ht="0" hidden="1" customHeight="1" x14ac:dyDescent="0.2">
      <c r="AX48235" s="78"/>
    </row>
    <row r="48236" spans="50:50" ht="0" hidden="1" customHeight="1" x14ac:dyDescent="0.2">
      <c r="AX48236" s="78"/>
    </row>
    <row r="48237" spans="50:50" ht="0" hidden="1" customHeight="1" x14ac:dyDescent="0.2">
      <c r="AX48237" s="78"/>
    </row>
    <row r="48238" spans="50:50" ht="0" hidden="1" customHeight="1" x14ac:dyDescent="0.2">
      <c r="AX48238" s="78"/>
    </row>
    <row r="48239" spans="50:50" ht="0" hidden="1" customHeight="1" x14ac:dyDescent="0.2">
      <c r="AX48239" s="78"/>
    </row>
    <row r="48240" spans="50:50" ht="0" hidden="1" customHeight="1" x14ac:dyDescent="0.2">
      <c r="AX48240" s="78"/>
    </row>
    <row r="48241" spans="50:50" ht="0" hidden="1" customHeight="1" x14ac:dyDescent="0.2">
      <c r="AX48241" s="78"/>
    </row>
    <row r="48242" spans="50:50" ht="0" hidden="1" customHeight="1" x14ac:dyDescent="0.2">
      <c r="AX48242" s="78"/>
    </row>
    <row r="48243" spans="50:50" ht="0" hidden="1" customHeight="1" x14ac:dyDescent="0.2">
      <c r="AX48243" s="78"/>
    </row>
    <row r="48244" spans="50:50" ht="0" hidden="1" customHeight="1" x14ac:dyDescent="0.2">
      <c r="AX48244" s="78"/>
    </row>
    <row r="48245" spans="50:50" ht="0" hidden="1" customHeight="1" x14ac:dyDescent="0.2">
      <c r="AX48245" s="78"/>
    </row>
    <row r="48246" spans="50:50" ht="0" hidden="1" customHeight="1" x14ac:dyDescent="0.2">
      <c r="AX48246" s="78"/>
    </row>
    <row r="48247" spans="50:50" ht="0" hidden="1" customHeight="1" x14ac:dyDescent="0.2">
      <c r="AX48247" s="78"/>
    </row>
    <row r="48248" spans="50:50" ht="0" hidden="1" customHeight="1" x14ac:dyDescent="0.2">
      <c r="AX48248" s="78"/>
    </row>
    <row r="48249" spans="50:50" ht="0" hidden="1" customHeight="1" x14ac:dyDescent="0.2">
      <c r="AX48249" s="78"/>
    </row>
    <row r="48250" spans="50:50" ht="0" hidden="1" customHeight="1" x14ac:dyDescent="0.2">
      <c r="AX48250" s="78"/>
    </row>
    <row r="48251" spans="50:50" ht="0" hidden="1" customHeight="1" x14ac:dyDescent="0.2">
      <c r="AX48251" s="78"/>
    </row>
    <row r="48252" spans="50:50" ht="0" hidden="1" customHeight="1" x14ac:dyDescent="0.2">
      <c r="AX48252" s="78"/>
    </row>
    <row r="48253" spans="50:50" ht="0" hidden="1" customHeight="1" x14ac:dyDescent="0.2">
      <c r="AX48253" s="78"/>
    </row>
    <row r="48254" spans="50:50" ht="0" hidden="1" customHeight="1" x14ac:dyDescent="0.2">
      <c r="AX48254" s="78"/>
    </row>
    <row r="48255" spans="50:50" ht="0" hidden="1" customHeight="1" x14ac:dyDescent="0.2">
      <c r="AX48255" s="78"/>
    </row>
    <row r="48256" spans="50:50" ht="0" hidden="1" customHeight="1" x14ac:dyDescent="0.2">
      <c r="AX48256" s="78"/>
    </row>
    <row r="48257" spans="50:50" ht="0" hidden="1" customHeight="1" x14ac:dyDescent="0.2">
      <c r="AX48257" s="78"/>
    </row>
    <row r="48258" spans="50:50" ht="0" hidden="1" customHeight="1" x14ac:dyDescent="0.2">
      <c r="AX48258" s="78"/>
    </row>
    <row r="48259" spans="50:50" ht="0" hidden="1" customHeight="1" x14ac:dyDescent="0.2">
      <c r="AX48259" s="78"/>
    </row>
    <row r="48260" spans="50:50" ht="0" hidden="1" customHeight="1" x14ac:dyDescent="0.2">
      <c r="AX48260" s="78"/>
    </row>
    <row r="48261" spans="50:50" ht="0" hidden="1" customHeight="1" x14ac:dyDescent="0.2">
      <c r="AX48261" s="78"/>
    </row>
    <row r="48262" spans="50:50" ht="0" hidden="1" customHeight="1" x14ac:dyDescent="0.2">
      <c r="AX48262" s="78"/>
    </row>
    <row r="48263" spans="50:50" ht="0" hidden="1" customHeight="1" x14ac:dyDescent="0.2">
      <c r="AX48263" s="78"/>
    </row>
    <row r="48264" spans="50:50" ht="0" hidden="1" customHeight="1" x14ac:dyDescent="0.2">
      <c r="AX48264" s="78"/>
    </row>
    <row r="48265" spans="50:50" ht="0" hidden="1" customHeight="1" x14ac:dyDescent="0.2">
      <c r="AX48265" s="78"/>
    </row>
    <row r="48266" spans="50:50" ht="0" hidden="1" customHeight="1" x14ac:dyDescent="0.2">
      <c r="AX48266" s="78"/>
    </row>
    <row r="48267" spans="50:50" ht="0" hidden="1" customHeight="1" x14ac:dyDescent="0.2">
      <c r="AX48267" s="78"/>
    </row>
    <row r="48268" spans="50:50" ht="0" hidden="1" customHeight="1" x14ac:dyDescent="0.2">
      <c r="AX48268" s="78"/>
    </row>
    <row r="48269" spans="50:50" ht="0" hidden="1" customHeight="1" x14ac:dyDescent="0.2">
      <c r="AX48269" s="78"/>
    </row>
    <row r="48270" spans="50:50" ht="0" hidden="1" customHeight="1" x14ac:dyDescent="0.2">
      <c r="AX48270" s="78"/>
    </row>
    <row r="48271" spans="50:50" ht="0" hidden="1" customHeight="1" x14ac:dyDescent="0.2">
      <c r="AX48271" s="78"/>
    </row>
    <row r="48272" spans="50:50" ht="0" hidden="1" customHeight="1" x14ac:dyDescent="0.2">
      <c r="AX48272" s="78"/>
    </row>
    <row r="48273" spans="50:50" ht="0" hidden="1" customHeight="1" x14ac:dyDescent="0.2">
      <c r="AX48273" s="78"/>
    </row>
    <row r="48274" spans="50:50" ht="0" hidden="1" customHeight="1" x14ac:dyDescent="0.2">
      <c r="AX48274" s="78"/>
    </row>
    <row r="48275" spans="50:50" ht="0" hidden="1" customHeight="1" x14ac:dyDescent="0.2">
      <c r="AX48275" s="78"/>
    </row>
    <row r="48276" spans="50:50" ht="0" hidden="1" customHeight="1" x14ac:dyDescent="0.2">
      <c r="AX48276" s="78"/>
    </row>
    <row r="48277" spans="50:50" ht="0" hidden="1" customHeight="1" x14ac:dyDescent="0.2">
      <c r="AX48277" s="78"/>
    </row>
    <row r="48278" spans="50:50" ht="0" hidden="1" customHeight="1" x14ac:dyDescent="0.2">
      <c r="AX48278" s="78"/>
    </row>
    <row r="48279" spans="50:50" ht="0" hidden="1" customHeight="1" x14ac:dyDescent="0.2">
      <c r="AX48279" s="78"/>
    </row>
    <row r="48280" spans="50:50" ht="0" hidden="1" customHeight="1" x14ac:dyDescent="0.2">
      <c r="AX48280" s="78"/>
    </row>
    <row r="48281" spans="50:50" ht="0" hidden="1" customHeight="1" x14ac:dyDescent="0.2">
      <c r="AX48281" s="78"/>
    </row>
    <row r="48282" spans="50:50" ht="0" hidden="1" customHeight="1" x14ac:dyDescent="0.2">
      <c r="AX48282" s="78"/>
    </row>
    <row r="48283" spans="50:50" ht="0" hidden="1" customHeight="1" x14ac:dyDescent="0.2">
      <c r="AX48283" s="78"/>
    </row>
    <row r="48284" spans="50:50" ht="0" hidden="1" customHeight="1" x14ac:dyDescent="0.2">
      <c r="AX48284" s="78"/>
    </row>
    <row r="48285" spans="50:50" ht="0" hidden="1" customHeight="1" x14ac:dyDescent="0.2">
      <c r="AX48285" s="78"/>
    </row>
    <row r="48286" spans="50:50" ht="0" hidden="1" customHeight="1" x14ac:dyDescent="0.2">
      <c r="AX48286" s="78"/>
    </row>
    <row r="48287" spans="50:50" ht="0" hidden="1" customHeight="1" x14ac:dyDescent="0.2">
      <c r="AX48287" s="78"/>
    </row>
    <row r="48288" spans="50:50" ht="0" hidden="1" customHeight="1" x14ac:dyDescent="0.2">
      <c r="AX48288" s="78"/>
    </row>
    <row r="48289" spans="50:50" ht="0" hidden="1" customHeight="1" x14ac:dyDescent="0.2">
      <c r="AX48289" s="78"/>
    </row>
    <row r="48290" spans="50:50" ht="0" hidden="1" customHeight="1" x14ac:dyDescent="0.2">
      <c r="AX48290" s="78"/>
    </row>
    <row r="48291" spans="50:50" ht="0" hidden="1" customHeight="1" x14ac:dyDescent="0.2">
      <c r="AX48291" s="78"/>
    </row>
    <row r="48292" spans="50:50" ht="0" hidden="1" customHeight="1" x14ac:dyDescent="0.2">
      <c r="AX48292" s="78"/>
    </row>
    <row r="48293" spans="50:50" ht="0" hidden="1" customHeight="1" x14ac:dyDescent="0.2">
      <c r="AX48293" s="78"/>
    </row>
    <row r="48294" spans="50:50" ht="0" hidden="1" customHeight="1" x14ac:dyDescent="0.2">
      <c r="AX48294" s="78"/>
    </row>
    <row r="48295" spans="50:50" ht="0" hidden="1" customHeight="1" x14ac:dyDescent="0.2">
      <c r="AX48295" s="78"/>
    </row>
    <row r="48296" spans="50:50" ht="0" hidden="1" customHeight="1" x14ac:dyDescent="0.2">
      <c r="AX48296" s="78"/>
    </row>
    <row r="48297" spans="50:50" ht="0" hidden="1" customHeight="1" x14ac:dyDescent="0.2">
      <c r="AX48297" s="78"/>
    </row>
    <row r="48298" spans="50:50" ht="0" hidden="1" customHeight="1" x14ac:dyDescent="0.2">
      <c r="AX48298" s="78"/>
    </row>
    <row r="48299" spans="50:50" ht="0" hidden="1" customHeight="1" x14ac:dyDescent="0.2">
      <c r="AX48299" s="78"/>
    </row>
    <row r="48300" spans="50:50" ht="0" hidden="1" customHeight="1" x14ac:dyDescent="0.2">
      <c r="AX48300" s="78"/>
    </row>
    <row r="48301" spans="50:50" ht="0" hidden="1" customHeight="1" x14ac:dyDescent="0.2">
      <c r="AX48301" s="78"/>
    </row>
    <row r="48302" spans="50:50" ht="0" hidden="1" customHeight="1" x14ac:dyDescent="0.2">
      <c r="AX48302" s="78"/>
    </row>
    <row r="48303" spans="50:50" ht="0" hidden="1" customHeight="1" x14ac:dyDescent="0.2">
      <c r="AX48303" s="78"/>
    </row>
    <row r="48304" spans="50:50" ht="0" hidden="1" customHeight="1" x14ac:dyDescent="0.2">
      <c r="AX48304" s="78"/>
    </row>
    <row r="48305" spans="50:50" ht="0" hidden="1" customHeight="1" x14ac:dyDescent="0.2">
      <c r="AX48305" s="78"/>
    </row>
    <row r="48306" spans="50:50" ht="0" hidden="1" customHeight="1" x14ac:dyDescent="0.2">
      <c r="AX48306" s="78"/>
    </row>
    <row r="48307" spans="50:50" ht="0" hidden="1" customHeight="1" x14ac:dyDescent="0.2">
      <c r="AX48307" s="78"/>
    </row>
    <row r="48308" spans="50:50" ht="0" hidden="1" customHeight="1" x14ac:dyDescent="0.2">
      <c r="AX48308" s="78"/>
    </row>
    <row r="48309" spans="50:50" ht="0" hidden="1" customHeight="1" x14ac:dyDescent="0.2">
      <c r="AX48309" s="78"/>
    </row>
    <row r="48310" spans="50:50" ht="0" hidden="1" customHeight="1" x14ac:dyDescent="0.2">
      <c r="AX48310" s="78"/>
    </row>
    <row r="48311" spans="50:50" ht="0" hidden="1" customHeight="1" x14ac:dyDescent="0.2">
      <c r="AX48311" s="78"/>
    </row>
    <row r="48312" spans="50:50" ht="0" hidden="1" customHeight="1" x14ac:dyDescent="0.2">
      <c r="AX48312" s="78"/>
    </row>
    <row r="48313" spans="50:50" ht="0" hidden="1" customHeight="1" x14ac:dyDescent="0.2">
      <c r="AX48313" s="78"/>
    </row>
    <row r="48314" spans="50:50" ht="0" hidden="1" customHeight="1" x14ac:dyDescent="0.2">
      <c r="AX48314" s="78"/>
    </row>
    <row r="48315" spans="50:50" ht="0" hidden="1" customHeight="1" x14ac:dyDescent="0.2">
      <c r="AX48315" s="78"/>
    </row>
    <row r="48316" spans="50:50" ht="0" hidden="1" customHeight="1" x14ac:dyDescent="0.2">
      <c r="AX48316" s="78"/>
    </row>
    <row r="48317" spans="50:50" ht="0" hidden="1" customHeight="1" x14ac:dyDescent="0.2">
      <c r="AX48317" s="78"/>
    </row>
    <row r="48318" spans="50:50" ht="0" hidden="1" customHeight="1" x14ac:dyDescent="0.2">
      <c r="AX48318" s="78"/>
    </row>
    <row r="48319" spans="50:50" ht="0" hidden="1" customHeight="1" x14ac:dyDescent="0.2">
      <c r="AX48319" s="78"/>
    </row>
    <row r="48320" spans="50:50" ht="0" hidden="1" customHeight="1" x14ac:dyDescent="0.2">
      <c r="AX48320" s="78"/>
    </row>
    <row r="48321" spans="50:50" ht="0" hidden="1" customHeight="1" x14ac:dyDescent="0.2">
      <c r="AX48321" s="78"/>
    </row>
    <row r="48322" spans="50:50" ht="0" hidden="1" customHeight="1" x14ac:dyDescent="0.2">
      <c r="AX48322" s="78"/>
    </row>
    <row r="48323" spans="50:50" ht="0" hidden="1" customHeight="1" x14ac:dyDescent="0.2">
      <c r="AX48323" s="78"/>
    </row>
    <row r="48324" spans="50:50" ht="0" hidden="1" customHeight="1" x14ac:dyDescent="0.2">
      <c r="AX48324" s="78"/>
    </row>
    <row r="48325" spans="50:50" ht="0" hidden="1" customHeight="1" x14ac:dyDescent="0.2">
      <c r="AX48325" s="78"/>
    </row>
    <row r="48326" spans="50:50" ht="0" hidden="1" customHeight="1" x14ac:dyDescent="0.2">
      <c r="AX48326" s="78"/>
    </row>
    <row r="48327" spans="50:50" ht="0" hidden="1" customHeight="1" x14ac:dyDescent="0.2">
      <c r="AX48327" s="78"/>
    </row>
    <row r="48328" spans="50:50" ht="0" hidden="1" customHeight="1" x14ac:dyDescent="0.2">
      <c r="AX48328" s="78"/>
    </row>
    <row r="48329" spans="50:50" ht="0" hidden="1" customHeight="1" x14ac:dyDescent="0.2">
      <c r="AX48329" s="78"/>
    </row>
    <row r="48330" spans="50:50" ht="0" hidden="1" customHeight="1" x14ac:dyDescent="0.2">
      <c r="AX48330" s="78"/>
    </row>
    <row r="48331" spans="50:50" ht="0" hidden="1" customHeight="1" x14ac:dyDescent="0.2">
      <c r="AX48331" s="78"/>
    </row>
    <row r="48332" spans="50:50" ht="0" hidden="1" customHeight="1" x14ac:dyDescent="0.2">
      <c r="AX48332" s="78"/>
    </row>
    <row r="48333" spans="50:50" ht="0" hidden="1" customHeight="1" x14ac:dyDescent="0.2">
      <c r="AX48333" s="78"/>
    </row>
    <row r="48334" spans="50:50" ht="0" hidden="1" customHeight="1" x14ac:dyDescent="0.2">
      <c r="AX48334" s="78"/>
    </row>
    <row r="48335" spans="50:50" ht="0" hidden="1" customHeight="1" x14ac:dyDescent="0.2">
      <c r="AX48335" s="78"/>
    </row>
    <row r="48336" spans="50:50" ht="0" hidden="1" customHeight="1" x14ac:dyDescent="0.2">
      <c r="AX48336" s="78"/>
    </row>
    <row r="48337" spans="50:50" ht="0" hidden="1" customHeight="1" x14ac:dyDescent="0.2">
      <c r="AX48337" s="78"/>
    </row>
    <row r="48338" spans="50:50" ht="0" hidden="1" customHeight="1" x14ac:dyDescent="0.2">
      <c r="AX48338" s="78"/>
    </row>
    <row r="48339" spans="50:50" ht="0" hidden="1" customHeight="1" x14ac:dyDescent="0.2">
      <c r="AX48339" s="78"/>
    </row>
    <row r="48340" spans="50:50" ht="0" hidden="1" customHeight="1" x14ac:dyDescent="0.2">
      <c r="AX48340" s="78"/>
    </row>
    <row r="48341" spans="50:50" ht="0" hidden="1" customHeight="1" x14ac:dyDescent="0.2">
      <c r="AX48341" s="78"/>
    </row>
    <row r="48342" spans="50:50" ht="0" hidden="1" customHeight="1" x14ac:dyDescent="0.2">
      <c r="AX48342" s="78"/>
    </row>
    <row r="48343" spans="50:50" ht="0" hidden="1" customHeight="1" x14ac:dyDescent="0.2">
      <c r="AX48343" s="78"/>
    </row>
    <row r="48344" spans="50:50" ht="0" hidden="1" customHeight="1" x14ac:dyDescent="0.2">
      <c r="AX48344" s="78"/>
    </row>
    <row r="48345" spans="50:50" ht="0" hidden="1" customHeight="1" x14ac:dyDescent="0.2">
      <c r="AX48345" s="78"/>
    </row>
    <row r="48346" spans="50:50" ht="0" hidden="1" customHeight="1" x14ac:dyDescent="0.2">
      <c r="AX48346" s="78"/>
    </row>
    <row r="48347" spans="50:50" ht="0" hidden="1" customHeight="1" x14ac:dyDescent="0.2">
      <c r="AX48347" s="78"/>
    </row>
    <row r="48348" spans="50:50" ht="0" hidden="1" customHeight="1" x14ac:dyDescent="0.2">
      <c r="AX48348" s="78"/>
    </row>
    <row r="48349" spans="50:50" ht="0" hidden="1" customHeight="1" x14ac:dyDescent="0.2">
      <c r="AX48349" s="78"/>
    </row>
    <row r="48350" spans="50:50" ht="0" hidden="1" customHeight="1" x14ac:dyDescent="0.2">
      <c r="AX48350" s="78"/>
    </row>
    <row r="48351" spans="50:50" ht="0" hidden="1" customHeight="1" x14ac:dyDescent="0.2">
      <c r="AX48351" s="78"/>
    </row>
    <row r="48352" spans="50:50" ht="0" hidden="1" customHeight="1" x14ac:dyDescent="0.2">
      <c r="AX48352" s="78"/>
    </row>
    <row r="48353" spans="50:50" ht="0" hidden="1" customHeight="1" x14ac:dyDescent="0.2">
      <c r="AX48353" s="78"/>
    </row>
    <row r="48354" spans="50:50" ht="0" hidden="1" customHeight="1" x14ac:dyDescent="0.2">
      <c r="AX48354" s="78"/>
    </row>
    <row r="48355" spans="50:50" ht="0" hidden="1" customHeight="1" x14ac:dyDescent="0.2">
      <c r="AX48355" s="78"/>
    </row>
    <row r="48356" spans="50:50" ht="0" hidden="1" customHeight="1" x14ac:dyDescent="0.2">
      <c r="AX48356" s="78"/>
    </row>
    <row r="48357" spans="50:50" ht="0" hidden="1" customHeight="1" x14ac:dyDescent="0.2">
      <c r="AX48357" s="78"/>
    </row>
    <row r="48358" spans="50:50" ht="0" hidden="1" customHeight="1" x14ac:dyDescent="0.2">
      <c r="AX48358" s="78"/>
    </row>
    <row r="48359" spans="50:50" ht="0" hidden="1" customHeight="1" x14ac:dyDescent="0.2">
      <c r="AX48359" s="78"/>
    </row>
    <row r="48360" spans="50:50" ht="0" hidden="1" customHeight="1" x14ac:dyDescent="0.2">
      <c r="AX48360" s="78"/>
    </row>
    <row r="48361" spans="50:50" ht="0" hidden="1" customHeight="1" x14ac:dyDescent="0.2">
      <c r="AX48361" s="78"/>
    </row>
    <row r="48362" spans="50:50" ht="0" hidden="1" customHeight="1" x14ac:dyDescent="0.2">
      <c r="AX48362" s="78"/>
    </row>
    <row r="48363" spans="50:50" ht="0" hidden="1" customHeight="1" x14ac:dyDescent="0.2">
      <c r="AX48363" s="78"/>
    </row>
    <row r="48364" spans="50:50" ht="0" hidden="1" customHeight="1" x14ac:dyDescent="0.2">
      <c r="AX48364" s="78"/>
    </row>
    <row r="48365" spans="50:50" ht="0" hidden="1" customHeight="1" x14ac:dyDescent="0.2">
      <c r="AX48365" s="78"/>
    </row>
    <row r="48366" spans="50:50" ht="0" hidden="1" customHeight="1" x14ac:dyDescent="0.2">
      <c r="AX48366" s="78"/>
    </row>
    <row r="48367" spans="50:50" ht="0" hidden="1" customHeight="1" x14ac:dyDescent="0.2">
      <c r="AX48367" s="78"/>
    </row>
    <row r="48368" spans="50:50" ht="0" hidden="1" customHeight="1" x14ac:dyDescent="0.2">
      <c r="AX48368" s="78"/>
    </row>
    <row r="48369" spans="50:50" ht="0" hidden="1" customHeight="1" x14ac:dyDescent="0.2">
      <c r="AX48369" s="78"/>
    </row>
    <row r="48370" spans="50:50" ht="0" hidden="1" customHeight="1" x14ac:dyDescent="0.2">
      <c r="AX48370" s="78"/>
    </row>
    <row r="48371" spans="50:50" ht="0" hidden="1" customHeight="1" x14ac:dyDescent="0.2">
      <c r="AX48371" s="78"/>
    </row>
    <row r="48372" spans="50:50" ht="0" hidden="1" customHeight="1" x14ac:dyDescent="0.2">
      <c r="AX48372" s="78"/>
    </row>
    <row r="48373" spans="50:50" ht="0" hidden="1" customHeight="1" x14ac:dyDescent="0.2">
      <c r="AX48373" s="78"/>
    </row>
    <row r="48374" spans="50:50" ht="0" hidden="1" customHeight="1" x14ac:dyDescent="0.2">
      <c r="AX48374" s="78"/>
    </row>
    <row r="48375" spans="50:50" ht="0" hidden="1" customHeight="1" x14ac:dyDescent="0.2">
      <c r="AX48375" s="78"/>
    </row>
    <row r="48376" spans="50:50" ht="0" hidden="1" customHeight="1" x14ac:dyDescent="0.2">
      <c r="AX48376" s="78"/>
    </row>
    <row r="48377" spans="50:50" ht="0" hidden="1" customHeight="1" x14ac:dyDescent="0.2">
      <c r="AX48377" s="78"/>
    </row>
    <row r="48378" spans="50:50" ht="0" hidden="1" customHeight="1" x14ac:dyDescent="0.2">
      <c r="AX48378" s="78"/>
    </row>
    <row r="48379" spans="50:50" ht="0" hidden="1" customHeight="1" x14ac:dyDescent="0.2">
      <c r="AX48379" s="78"/>
    </row>
    <row r="48380" spans="50:50" ht="0" hidden="1" customHeight="1" x14ac:dyDescent="0.2">
      <c r="AX48380" s="78"/>
    </row>
    <row r="48381" spans="50:50" ht="0" hidden="1" customHeight="1" x14ac:dyDescent="0.2">
      <c r="AX48381" s="78"/>
    </row>
    <row r="48382" spans="50:50" ht="0" hidden="1" customHeight="1" x14ac:dyDescent="0.2">
      <c r="AX48382" s="78"/>
    </row>
    <row r="48383" spans="50:50" ht="0" hidden="1" customHeight="1" x14ac:dyDescent="0.2">
      <c r="AX48383" s="78"/>
    </row>
    <row r="48384" spans="50:50" ht="0" hidden="1" customHeight="1" x14ac:dyDescent="0.2">
      <c r="AX48384" s="78"/>
    </row>
    <row r="48385" spans="50:50" ht="0" hidden="1" customHeight="1" x14ac:dyDescent="0.2">
      <c r="AX48385" s="78"/>
    </row>
    <row r="48386" spans="50:50" ht="0" hidden="1" customHeight="1" x14ac:dyDescent="0.2">
      <c r="AX48386" s="78"/>
    </row>
    <row r="48387" spans="50:50" ht="0" hidden="1" customHeight="1" x14ac:dyDescent="0.2">
      <c r="AX48387" s="78"/>
    </row>
    <row r="48388" spans="50:50" ht="0" hidden="1" customHeight="1" x14ac:dyDescent="0.2">
      <c r="AX48388" s="78"/>
    </row>
    <row r="48389" spans="50:50" ht="0" hidden="1" customHeight="1" x14ac:dyDescent="0.2">
      <c r="AX48389" s="78"/>
    </row>
    <row r="48390" spans="50:50" ht="0" hidden="1" customHeight="1" x14ac:dyDescent="0.2">
      <c r="AX48390" s="78"/>
    </row>
    <row r="48391" spans="50:50" ht="0" hidden="1" customHeight="1" x14ac:dyDescent="0.2">
      <c r="AX48391" s="78"/>
    </row>
    <row r="48392" spans="50:50" ht="0" hidden="1" customHeight="1" x14ac:dyDescent="0.2">
      <c r="AX48392" s="78"/>
    </row>
    <row r="48393" spans="50:50" ht="0" hidden="1" customHeight="1" x14ac:dyDescent="0.2">
      <c r="AX48393" s="78"/>
    </row>
    <row r="48394" spans="50:50" ht="0" hidden="1" customHeight="1" x14ac:dyDescent="0.2">
      <c r="AX48394" s="78"/>
    </row>
    <row r="48395" spans="50:50" ht="0" hidden="1" customHeight="1" x14ac:dyDescent="0.2">
      <c r="AX48395" s="78"/>
    </row>
    <row r="48396" spans="50:50" ht="0" hidden="1" customHeight="1" x14ac:dyDescent="0.2">
      <c r="AX48396" s="78"/>
    </row>
    <row r="48397" spans="50:50" ht="0" hidden="1" customHeight="1" x14ac:dyDescent="0.2">
      <c r="AX48397" s="78"/>
    </row>
    <row r="48398" spans="50:50" ht="0" hidden="1" customHeight="1" x14ac:dyDescent="0.2">
      <c r="AX48398" s="78"/>
    </row>
    <row r="48399" spans="50:50" ht="0" hidden="1" customHeight="1" x14ac:dyDescent="0.2">
      <c r="AX48399" s="78"/>
    </row>
    <row r="48400" spans="50:50" ht="0" hidden="1" customHeight="1" x14ac:dyDescent="0.2">
      <c r="AX48400" s="78"/>
    </row>
    <row r="48401" spans="50:50" ht="0" hidden="1" customHeight="1" x14ac:dyDescent="0.2">
      <c r="AX48401" s="78"/>
    </row>
    <row r="48402" spans="50:50" ht="0" hidden="1" customHeight="1" x14ac:dyDescent="0.2">
      <c r="AX48402" s="78"/>
    </row>
    <row r="48403" spans="50:50" ht="0" hidden="1" customHeight="1" x14ac:dyDescent="0.2">
      <c r="AX48403" s="78"/>
    </row>
    <row r="48404" spans="50:50" ht="0" hidden="1" customHeight="1" x14ac:dyDescent="0.2">
      <c r="AX48404" s="78"/>
    </row>
    <row r="48405" spans="50:50" ht="0" hidden="1" customHeight="1" x14ac:dyDescent="0.2">
      <c r="AX48405" s="78"/>
    </row>
    <row r="48406" spans="50:50" ht="0" hidden="1" customHeight="1" x14ac:dyDescent="0.2">
      <c r="AX48406" s="78"/>
    </row>
    <row r="48407" spans="50:50" ht="0" hidden="1" customHeight="1" x14ac:dyDescent="0.2">
      <c r="AX48407" s="78"/>
    </row>
    <row r="48408" spans="50:50" ht="0" hidden="1" customHeight="1" x14ac:dyDescent="0.2">
      <c r="AX48408" s="78"/>
    </row>
    <row r="48409" spans="50:50" ht="0" hidden="1" customHeight="1" x14ac:dyDescent="0.2">
      <c r="AX48409" s="78"/>
    </row>
    <row r="48410" spans="50:50" ht="0" hidden="1" customHeight="1" x14ac:dyDescent="0.2">
      <c r="AX48410" s="78"/>
    </row>
    <row r="48411" spans="50:50" ht="0" hidden="1" customHeight="1" x14ac:dyDescent="0.2">
      <c r="AX48411" s="78"/>
    </row>
    <row r="48412" spans="50:50" ht="0" hidden="1" customHeight="1" x14ac:dyDescent="0.2">
      <c r="AX48412" s="78"/>
    </row>
    <row r="48413" spans="50:50" ht="0" hidden="1" customHeight="1" x14ac:dyDescent="0.2">
      <c r="AX48413" s="78"/>
    </row>
    <row r="48414" spans="50:50" ht="0" hidden="1" customHeight="1" x14ac:dyDescent="0.2">
      <c r="AX48414" s="78"/>
    </row>
    <row r="48415" spans="50:50" ht="0" hidden="1" customHeight="1" x14ac:dyDescent="0.2">
      <c r="AX48415" s="78"/>
    </row>
    <row r="48416" spans="50:50" ht="0" hidden="1" customHeight="1" x14ac:dyDescent="0.2">
      <c r="AX48416" s="78"/>
    </row>
    <row r="48417" spans="50:50" ht="0" hidden="1" customHeight="1" x14ac:dyDescent="0.2">
      <c r="AX48417" s="78"/>
    </row>
    <row r="48418" spans="50:50" ht="0" hidden="1" customHeight="1" x14ac:dyDescent="0.2">
      <c r="AX48418" s="78"/>
    </row>
    <row r="48419" spans="50:50" ht="0" hidden="1" customHeight="1" x14ac:dyDescent="0.2">
      <c r="AX48419" s="78"/>
    </row>
    <row r="48420" spans="50:50" ht="0" hidden="1" customHeight="1" x14ac:dyDescent="0.2">
      <c r="AX48420" s="78"/>
    </row>
    <row r="48421" spans="50:50" ht="0" hidden="1" customHeight="1" x14ac:dyDescent="0.2">
      <c r="AX48421" s="78"/>
    </row>
    <row r="48422" spans="50:50" ht="0" hidden="1" customHeight="1" x14ac:dyDescent="0.2">
      <c r="AX48422" s="78"/>
    </row>
    <row r="48423" spans="50:50" ht="0" hidden="1" customHeight="1" x14ac:dyDescent="0.2">
      <c r="AX48423" s="78"/>
    </row>
    <row r="48424" spans="50:50" ht="0" hidden="1" customHeight="1" x14ac:dyDescent="0.2">
      <c r="AX48424" s="78"/>
    </row>
    <row r="48425" spans="50:50" ht="0" hidden="1" customHeight="1" x14ac:dyDescent="0.2">
      <c r="AX48425" s="78"/>
    </row>
    <row r="48426" spans="50:50" ht="0" hidden="1" customHeight="1" x14ac:dyDescent="0.2">
      <c r="AX48426" s="78"/>
    </row>
    <row r="48427" spans="50:50" ht="0" hidden="1" customHeight="1" x14ac:dyDescent="0.2">
      <c r="AX48427" s="78"/>
    </row>
    <row r="48428" spans="50:50" ht="0" hidden="1" customHeight="1" x14ac:dyDescent="0.2">
      <c r="AX48428" s="78"/>
    </row>
    <row r="48429" spans="50:50" ht="0" hidden="1" customHeight="1" x14ac:dyDescent="0.2">
      <c r="AX48429" s="78"/>
    </row>
    <row r="48430" spans="50:50" ht="0" hidden="1" customHeight="1" x14ac:dyDescent="0.2">
      <c r="AX48430" s="78"/>
    </row>
    <row r="48431" spans="50:50" ht="0" hidden="1" customHeight="1" x14ac:dyDescent="0.2">
      <c r="AX48431" s="78"/>
    </row>
    <row r="48432" spans="50:50" ht="0" hidden="1" customHeight="1" x14ac:dyDescent="0.2">
      <c r="AX48432" s="78"/>
    </row>
    <row r="48433" spans="50:50" ht="0" hidden="1" customHeight="1" x14ac:dyDescent="0.2">
      <c r="AX48433" s="78"/>
    </row>
    <row r="48434" spans="50:50" ht="0" hidden="1" customHeight="1" x14ac:dyDescent="0.2">
      <c r="AX48434" s="78"/>
    </row>
    <row r="48435" spans="50:50" ht="0" hidden="1" customHeight="1" x14ac:dyDescent="0.2">
      <c r="AX48435" s="78"/>
    </row>
    <row r="48436" spans="50:50" ht="0" hidden="1" customHeight="1" x14ac:dyDescent="0.2">
      <c r="AX48436" s="78"/>
    </row>
    <row r="48437" spans="50:50" ht="0" hidden="1" customHeight="1" x14ac:dyDescent="0.2">
      <c r="AX48437" s="78"/>
    </row>
    <row r="48438" spans="50:50" ht="0" hidden="1" customHeight="1" x14ac:dyDescent="0.2">
      <c r="AX48438" s="78"/>
    </row>
    <row r="48439" spans="50:50" ht="0" hidden="1" customHeight="1" x14ac:dyDescent="0.2">
      <c r="AX48439" s="78"/>
    </row>
    <row r="48440" spans="50:50" ht="0" hidden="1" customHeight="1" x14ac:dyDescent="0.2">
      <c r="AX48440" s="78"/>
    </row>
    <row r="48441" spans="50:50" ht="0" hidden="1" customHeight="1" x14ac:dyDescent="0.2">
      <c r="AX48441" s="78"/>
    </row>
    <row r="48442" spans="50:50" ht="0" hidden="1" customHeight="1" x14ac:dyDescent="0.2">
      <c r="AX48442" s="78"/>
    </row>
    <row r="48443" spans="50:50" ht="0" hidden="1" customHeight="1" x14ac:dyDescent="0.2">
      <c r="AX48443" s="78"/>
    </row>
    <row r="48444" spans="50:50" ht="0" hidden="1" customHeight="1" x14ac:dyDescent="0.2">
      <c r="AX48444" s="78"/>
    </row>
    <row r="48445" spans="50:50" ht="0" hidden="1" customHeight="1" x14ac:dyDescent="0.2">
      <c r="AX48445" s="78"/>
    </row>
    <row r="48446" spans="50:50" ht="0" hidden="1" customHeight="1" x14ac:dyDescent="0.2">
      <c r="AX48446" s="78"/>
    </row>
    <row r="48447" spans="50:50" ht="0" hidden="1" customHeight="1" x14ac:dyDescent="0.2">
      <c r="AX48447" s="78"/>
    </row>
    <row r="48448" spans="50:50" ht="0" hidden="1" customHeight="1" x14ac:dyDescent="0.2">
      <c r="AX48448" s="78"/>
    </row>
    <row r="48449" spans="50:50" ht="0" hidden="1" customHeight="1" x14ac:dyDescent="0.2">
      <c r="AX48449" s="78"/>
    </row>
    <row r="48450" spans="50:50" ht="0" hidden="1" customHeight="1" x14ac:dyDescent="0.2">
      <c r="AX48450" s="78"/>
    </row>
    <row r="48451" spans="50:50" ht="0" hidden="1" customHeight="1" x14ac:dyDescent="0.2">
      <c r="AX48451" s="78"/>
    </row>
    <row r="48452" spans="50:50" ht="0" hidden="1" customHeight="1" x14ac:dyDescent="0.2">
      <c r="AX48452" s="78"/>
    </row>
    <row r="48453" spans="50:50" ht="0" hidden="1" customHeight="1" x14ac:dyDescent="0.2">
      <c r="AX48453" s="78"/>
    </row>
    <row r="48454" spans="50:50" ht="0" hidden="1" customHeight="1" x14ac:dyDescent="0.2">
      <c r="AX48454" s="78"/>
    </row>
    <row r="48455" spans="50:50" ht="0" hidden="1" customHeight="1" x14ac:dyDescent="0.2">
      <c r="AX48455" s="78"/>
    </row>
    <row r="48456" spans="50:50" ht="0" hidden="1" customHeight="1" x14ac:dyDescent="0.2">
      <c r="AX48456" s="78"/>
    </row>
    <row r="48457" spans="50:50" ht="0" hidden="1" customHeight="1" x14ac:dyDescent="0.2">
      <c r="AX48457" s="78"/>
    </row>
    <row r="48458" spans="50:50" ht="0" hidden="1" customHeight="1" x14ac:dyDescent="0.2">
      <c r="AX48458" s="78"/>
    </row>
    <row r="48459" spans="50:50" ht="0" hidden="1" customHeight="1" x14ac:dyDescent="0.2">
      <c r="AX48459" s="78"/>
    </row>
    <row r="48460" spans="50:50" ht="0" hidden="1" customHeight="1" x14ac:dyDescent="0.2">
      <c r="AX48460" s="78"/>
    </row>
    <row r="48461" spans="50:50" ht="0" hidden="1" customHeight="1" x14ac:dyDescent="0.2">
      <c r="AX48461" s="78"/>
    </row>
    <row r="48462" spans="50:50" ht="0" hidden="1" customHeight="1" x14ac:dyDescent="0.2">
      <c r="AX48462" s="78"/>
    </row>
    <row r="48463" spans="50:50" ht="0" hidden="1" customHeight="1" x14ac:dyDescent="0.2">
      <c r="AX48463" s="78"/>
    </row>
    <row r="48464" spans="50:50" ht="0" hidden="1" customHeight="1" x14ac:dyDescent="0.2">
      <c r="AX48464" s="78"/>
    </row>
    <row r="48465" spans="50:50" ht="0" hidden="1" customHeight="1" x14ac:dyDescent="0.2">
      <c r="AX48465" s="78"/>
    </row>
    <row r="48466" spans="50:50" ht="0" hidden="1" customHeight="1" x14ac:dyDescent="0.2">
      <c r="AX48466" s="78"/>
    </row>
    <row r="48467" spans="50:50" ht="0" hidden="1" customHeight="1" x14ac:dyDescent="0.2">
      <c r="AX48467" s="78"/>
    </row>
    <row r="48468" spans="50:50" ht="0" hidden="1" customHeight="1" x14ac:dyDescent="0.2">
      <c r="AX48468" s="78"/>
    </row>
    <row r="48469" spans="50:50" ht="0" hidden="1" customHeight="1" x14ac:dyDescent="0.2">
      <c r="AX48469" s="78"/>
    </row>
    <row r="48470" spans="50:50" ht="0" hidden="1" customHeight="1" x14ac:dyDescent="0.2">
      <c r="AX48470" s="78"/>
    </row>
    <row r="48471" spans="50:50" ht="0" hidden="1" customHeight="1" x14ac:dyDescent="0.2">
      <c r="AX48471" s="78"/>
    </row>
    <row r="48472" spans="50:50" ht="0" hidden="1" customHeight="1" x14ac:dyDescent="0.2">
      <c r="AX48472" s="78"/>
    </row>
    <row r="48473" spans="50:50" ht="0" hidden="1" customHeight="1" x14ac:dyDescent="0.2">
      <c r="AX48473" s="78"/>
    </row>
    <row r="48474" spans="50:50" ht="0" hidden="1" customHeight="1" x14ac:dyDescent="0.2">
      <c r="AX48474" s="78"/>
    </row>
    <row r="48475" spans="50:50" ht="0" hidden="1" customHeight="1" x14ac:dyDescent="0.2">
      <c r="AX48475" s="78"/>
    </row>
    <row r="48476" spans="50:50" ht="0" hidden="1" customHeight="1" x14ac:dyDescent="0.2">
      <c r="AX48476" s="78"/>
    </row>
    <row r="48477" spans="50:50" ht="0" hidden="1" customHeight="1" x14ac:dyDescent="0.2">
      <c r="AX48477" s="78"/>
    </row>
    <row r="48478" spans="50:50" ht="0" hidden="1" customHeight="1" x14ac:dyDescent="0.2">
      <c r="AX48478" s="78"/>
    </row>
    <row r="48479" spans="50:50" ht="0" hidden="1" customHeight="1" x14ac:dyDescent="0.2">
      <c r="AX48479" s="78"/>
    </row>
    <row r="48480" spans="50:50" ht="0" hidden="1" customHeight="1" x14ac:dyDescent="0.2">
      <c r="AX48480" s="78"/>
    </row>
    <row r="48481" spans="50:50" ht="0" hidden="1" customHeight="1" x14ac:dyDescent="0.2">
      <c r="AX48481" s="78"/>
    </row>
    <row r="48482" spans="50:50" ht="0" hidden="1" customHeight="1" x14ac:dyDescent="0.2">
      <c r="AX48482" s="78"/>
    </row>
    <row r="48483" spans="50:50" ht="0" hidden="1" customHeight="1" x14ac:dyDescent="0.2">
      <c r="AX48483" s="78"/>
    </row>
    <row r="48484" spans="50:50" ht="0" hidden="1" customHeight="1" x14ac:dyDescent="0.2">
      <c r="AX48484" s="78"/>
    </row>
    <row r="48485" spans="50:50" ht="0" hidden="1" customHeight="1" x14ac:dyDescent="0.2">
      <c r="AX48485" s="78"/>
    </row>
    <row r="48486" spans="50:50" ht="0" hidden="1" customHeight="1" x14ac:dyDescent="0.2">
      <c r="AX48486" s="78"/>
    </row>
    <row r="48487" spans="50:50" ht="0" hidden="1" customHeight="1" x14ac:dyDescent="0.2">
      <c r="AX48487" s="78"/>
    </row>
    <row r="48488" spans="50:50" ht="0" hidden="1" customHeight="1" x14ac:dyDescent="0.2">
      <c r="AX48488" s="78"/>
    </row>
    <row r="48489" spans="50:50" ht="0" hidden="1" customHeight="1" x14ac:dyDescent="0.2">
      <c r="AX48489" s="78"/>
    </row>
    <row r="48490" spans="50:50" ht="0" hidden="1" customHeight="1" x14ac:dyDescent="0.2">
      <c r="AX48490" s="78"/>
    </row>
    <row r="48491" spans="50:50" ht="0" hidden="1" customHeight="1" x14ac:dyDescent="0.2">
      <c r="AX48491" s="78"/>
    </row>
    <row r="48492" spans="50:50" ht="0" hidden="1" customHeight="1" x14ac:dyDescent="0.2">
      <c r="AX48492" s="78"/>
    </row>
    <row r="48493" spans="50:50" ht="0" hidden="1" customHeight="1" x14ac:dyDescent="0.2">
      <c r="AX48493" s="78"/>
    </row>
    <row r="48494" spans="50:50" ht="0" hidden="1" customHeight="1" x14ac:dyDescent="0.2">
      <c r="AX48494" s="78"/>
    </row>
    <row r="48495" spans="50:50" ht="0" hidden="1" customHeight="1" x14ac:dyDescent="0.2">
      <c r="AX48495" s="78"/>
    </row>
    <row r="48496" spans="50:50" ht="0" hidden="1" customHeight="1" x14ac:dyDescent="0.2">
      <c r="AX48496" s="78"/>
    </row>
    <row r="48497" spans="50:50" ht="0" hidden="1" customHeight="1" x14ac:dyDescent="0.2">
      <c r="AX48497" s="78"/>
    </row>
    <row r="48498" spans="50:50" ht="0" hidden="1" customHeight="1" x14ac:dyDescent="0.2">
      <c r="AX48498" s="78"/>
    </row>
    <row r="48499" spans="50:50" ht="0" hidden="1" customHeight="1" x14ac:dyDescent="0.2">
      <c r="AX48499" s="78"/>
    </row>
    <row r="48500" spans="50:50" ht="0" hidden="1" customHeight="1" x14ac:dyDescent="0.2">
      <c r="AX48500" s="78"/>
    </row>
    <row r="48501" spans="50:50" ht="0" hidden="1" customHeight="1" x14ac:dyDescent="0.2">
      <c r="AX48501" s="78"/>
    </row>
    <row r="48502" spans="50:50" ht="0" hidden="1" customHeight="1" x14ac:dyDescent="0.2">
      <c r="AX48502" s="78"/>
    </row>
    <row r="48503" spans="50:50" ht="0" hidden="1" customHeight="1" x14ac:dyDescent="0.2">
      <c r="AX48503" s="78"/>
    </row>
    <row r="48504" spans="50:50" ht="0" hidden="1" customHeight="1" x14ac:dyDescent="0.2">
      <c r="AX48504" s="78"/>
    </row>
    <row r="48505" spans="50:50" ht="0" hidden="1" customHeight="1" x14ac:dyDescent="0.2">
      <c r="AX48505" s="78"/>
    </row>
    <row r="48506" spans="50:50" ht="0" hidden="1" customHeight="1" x14ac:dyDescent="0.2">
      <c r="AX48506" s="78"/>
    </row>
    <row r="48507" spans="50:50" ht="0" hidden="1" customHeight="1" x14ac:dyDescent="0.2">
      <c r="AX48507" s="78"/>
    </row>
    <row r="48508" spans="50:50" ht="0" hidden="1" customHeight="1" x14ac:dyDescent="0.2">
      <c r="AX48508" s="78"/>
    </row>
    <row r="48509" spans="50:50" ht="0" hidden="1" customHeight="1" x14ac:dyDescent="0.2">
      <c r="AX48509" s="78"/>
    </row>
    <row r="48510" spans="50:50" ht="0" hidden="1" customHeight="1" x14ac:dyDescent="0.2">
      <c r="AX48510" s="78"/>
    </row>
    <row r="48511" spans="50:50" ht="0" hidden="1" customHeight="1" x14ac:dyDescent="0.2">
      <c r="AX48511" s="78"/>
    </row>
    <row r="48512" spans="50:50" ht="0" hidden="1" customHeight="1" x14ac:dyDescent="0.2">
      <c r="AX48512" s="78"/>
    </row>
    <row r="48513" spans="50:50" ht="0" hidden="1" customHeight="1" x14ac:dyDescent="0.2">
      <c r="AX48513" s="78"/>
    </row>
    <row r="48514" spans="50:50" ht="0" hidden="1" customHeight="1" x14ac:dyDescent="0.2">
      <c r="AX48514" s="78"/>
    </row>
    <row r="48515" spans="50:50" ht="0" hidden="1" customHeight="1" x14ac:dyDescent="0.2">
      <c r="AX48515" s="78"/>
    </row>
    <row r="48516" spans="50:50" ht="0" hidden="1" customHeight="1" x14ac:dyDescent="0.2">
      <c r="AX48516" s="78"/>
    </row>
    <row r="48517" spans="50:50" ht="0" hidden="1" customHeight="1" x14ac:dyDescent="0.2">
      <c r="AX48517" s="78"/>
    </row>
    <row r="48518" spans="50:50" ht="0" hidden="1" customHeight="1" x14ac:dyDescent="0.2">
      <c r="AX48518" s="78"/>
    </row>
    <row r="48519" spans="50:50" ht="0" hidden="1" customHeight="1" x14ac:dyDescent="0.2">
      <c r="AX48519" s="78"/>
    </row>
    <row r="48520" spans="50:50" ht="0" hidden="1" customHeight="1" x14ac:dyDescent="0.2">
      <c r="AX48520" s="78"/>
    </row>
    <row r="48521" spans="50:50" ht="0" hidden="1" customHeight="1" x14ac:dyDescent="0.2">
      <c r="AX48521" s="78"/>
    </row>
    <row r="48522" spans="50:50" ht="0" hidden="1" customHeight="1" x14ac:dyDescent="0.2">
      <c r="AX48522" s="78"/>
    </row>
    <row r="48523" spans="50:50" ht="0" hidden="1" customHeight="1" x14ac:dyDescent="0.2">
      <c r="AX48523" s="78"/>
    </row>
    <row r="48524" spans="50:50" ht="0" hidden="1" customHeight="1" x14ac:dyDescent="0.2">
      <c r="AX48524" s="78"/>
    </row>
    <row r="48525" spans="50:50" ht="0" hidden="1" customHeight="1" x14ac:dyDescent="0.2">
      <c r="AX48525" s="78"/>
    </row>
    <row r="48526" spans="50:50" ht="0" hidden="1" customHeight="1" x14ac:dyDescent="0.2">
      <c r="AX48526" s="78"/>
    </row>
    <row r="48527" spans="50:50" ht="0" hidden="1" customHeight="1" x14ac:dyDescent="0.2">
      <c r="AX48527" s="78"/>
    </row>
    <row r="48528" spans="50:50" ht="0" hidden="1" customHeight="1" x14ac:dyDescent="0.2">
      <c r="AX48528" s="78"/>
    </row>
    <row r="48529" spans="50:50" ht="0" hidden="1" customHeight="1" x14ac:dyDescent="0.2">
      <c r="AX48529" s="78"/>
    </row>
    <row r="48530" spans="50:50" ht="0" hidden="1" customHeight="1" x14ac:dyDescent="0.2">
      <c r="AX48530" s="78"/>
    </row>
    <row r="48531" spans="50:50" ht="0" hidden="1" customHeight="1" x14ac:dyDescent="0.2">
      <c r="AX48531" s="78"/>
    </row>
    <row r="48532" spans="50:50" ht="0" hidden="1" customHeight="1" x14ac:dyDescent="0.2">
      <c r="AX48532" s="78"/>
    </row>
    <row r="48533" spans="50:50" ht="0" hidden="1" customHeight="1" x14ac:dyDescent="0.2">
      <c r="AX48533" s="78"/>
    </row>
    <row r="48534" spans="50:50" ht="0" hidden="1" customHeight="1" x14ac:dyDescent="0.2">
      <c r="AX48534" s="78"/>
    </row>
    <row r="48535" spans="50:50" ht="0" hidden="1" customHeight="1" x14ac:dyDescent="0.2">
      <c r="AX48535" s="78"/>
    </row>
    <row r="48536" spans="50:50" ht="0" hidden="1" customHeight="1" x14ac:dyDescent="0.2">
      <c r="AX48536" s="78"/>
    </row>
    <row r="48537" spans="50:50" ht="0" hidden="1" customHeight="1" x14ac:dyDescent="0.2">
      <c r="AX48537" s="78"/>
    </row>
    <row r="48538" spans="50:50" ht="0" hidden="1" customHeight="1" x14ac:dyDescent="0.2">
      <c r="AX48538" s="78"/>
    </row>
    <row r="48539" spans="50:50" ht="0" hidden="1" customHeight="1" x14ac:dyDescent="0.2">
      <c r="AX48539" s="78"/>
    </row>
    <row r="48540" spans="50:50" ht="0" hidden="1" customHeight="1" x14ac:dyDescent="0.2">
      <c r="AX48540" s="78"/>
    </row>
    <row r="48541" spans="50:50" ht="0" hidden="1" customHeight="1" x14ac:dyDescent="0.2">
      <c r="AX48541" s="78"/>
    </row>
    <row r="48542" spans="50:50" ht="0" hidden="1" customHeight="1" x14ac:dyDescent="0.2">
      <c r="AX48542" s="78"/>
    </row>
    <row r="48543" spans="50:50" ht="0" hidden="1" customHeight="1" x14ac:dyDescent="0.2">
      <c r="AX48543" s="78"/>
    </row>
    <row r="48544" spans="50:50" ht="0" hidden="1" customHeight="1" x14ac:dyDescent="0.2">
      <c r="AX48544" s="78"/>
    </row>
    <row r="48545" spans="50:50" ht="0" hidden="1" customHeight="1" x14ac:dyDescent="0.2">
      <c r="AX48545" s="78"/>
    </row>
    <row r="48546" spans="50:50" ht="0" hidden="1" customHeight="1" x14ac:dyDescent="0.2">
      <c r="AX48546" s="78"/>
    </row>
    <row r="48547" spans="50:50" ht="0" hidden="1" customHeight="1" x14ac:dyDescent="0.2">
      <c r="AX48547" s="78"/>
    </row>
    <row r="48548" spans="50:50" ht="0" hidden="1" customHeight="1" x14ac:dyDescent="0.2">
      <c r="AX48548" s="78"/>
    </row>
    <row r="48549" spans="50:50" ht="0" hidden="1" customHeight="1" x14ac:dyDescent="0.2">
      <c r="AX48549" s="78"/>
    </row>
    <row r="48550" spans="50:50" ht="0" hidden="1" customHeight="1" x14ac:dyDescent="0.2">
      <c r="AX48550" s="78"/>
    </row>
    <row r="48551" spans="50:50" ht="0" hidden="1" customHeight="1" x14ac:dyDescent="0.2">
      <c r="AX48551" s="78"/>
    </row>
    <row r="48552" spans="50:50" ht="0" hidden="1" customHeight="1" x14ac:dyDescent="0.2">
      <c r="AX48552" s="78"/>
    </row>
    <row r="48553" spans="50:50" ht="0" hidden="1" customHeight="1" x14ac:dyDescent="0.2">
      <c r="AX48553" s="78"/>
    </row>
    <row r="48554" spans="50:50" ht="0" hidden="1" customHeight="1" x14ac:dyDescent="0.2">
      <c r="AX48554" s="78"/>
    </row>
    <row r="48555" spans="50:50" ht="0" hidden="1" customHeight="1" x14ac:dyDescent="0.2">
      <c r="AX48555" s="78"/>
    </row>
    <row r="48556" spans="50:50" ht="0" hidden="1" customHeight="1" x14ac:dyDescent="0.2">
      <c r="AX48556" s="78"/>
    </row>
    <row r="48557" spans="50:50" ht="0" hidden="1" customHeight="1" x14ac:dyDescent="0.2">
      <c r="AX48557" s="78"/>
    </row>
    <row r="48558" spans="50:50" ht="0" hidden="1" customHeight="1" x14ac:dyDescent="0.2">
      <c r="AX48558" s="78"/>
    </row>
    <row r="48559" spans="50:50" ht="0" hidden="1" customHeight="1" x14ac:dyDescent="0.2">
      <c r="AX48559" s="78"/>
    </row>
    <row r="48560" spans="50:50" ht="0" hidden="1" customHeight="1" x14ac:dyDescent="0.2">
      <c r="AX48560" s="78"/>
    </row>
    <row r="48561" spans="50:50" ht="0" hidden="1" customHeight="1" x14ac:dyDescent="0.2">
      <c r="AX48561" s="78"/>
    </row>
    <row r="48562" spans="50:50" ht="0" hidden="1" customHeight="1" x14ac:dyDescent="0.2">
      <c r="AX48562" s="78"/>
    </row>
    <row r="48563" spans="50:50" ht="0" hidden="1" customHeight="1" x14ac:dyDescent="0.2">
      <c r="AX48563" s="78"/>
    </row>
    <row r="48564" spans="50:50" ht="0" hidden="1" customHeight="1" x14ac:dyDescent="0.2">
      <c r="AX48564" s="78"/>
    </row>
    <row r="48565" spans="50:50" ht="0" hidden="1" customHeight="1" x14ac:dyDescent="0.2">
      <c r="AX48565" s="78"/>
    </row>
    <row r="48566" spans="50:50" ht="0" hidden="1" customHeight="1" x14ac:dyDescent="0.2">
      <c r="AX48566" s="78"/>
    </row>
    <row r="48567" spans="50:50" ht="0" hidden="1" customHeight="1" x14ac:dyDescent="0.2">
      <c r="AX48567" s="78"/>
    </row>
    <row r="48568" spans="50:50" ht="0" hidden="1" customHeight="1" x14ac:dyDescent="0.2">
      <c r="AX48568" s="78"/>
    </row>
    <row r="48569" spans="50:50" ht="0" hidden="1" customHeight="1" x14ac:dyDescent="0.2">
      <c r="AX48569" s="78"/>
    </row>
    <row r="48570" spans="50:50" ht="0" hidden="1" customHeight="1" x14ac:dyDescent="0.2">
      <c r="AX48570" s="78"/>
    </row>
    <row r="48571" spans="50:50" ht="0" hidden="1" customHeight="1" x14ac:dyDescent="0.2">
      <c r="AX48571" s="78"/>
    </row>
    <row r="48572" spans="50:50" ht="0" hidden="1" customHeight="1" x14ac:dyDescent="0.2">
      <c r="AX48572" s="78"/>
    </row>
    <row r="48573" spans="50:50" ht="0" hidden="1" customHeight="1" x14ac:dyDescent="0.2">
      <c r="AX48573" s="78"/>
    </row>
    <row r="48574" spans="50:50" ht="0" hidden="1" customHeight="1" x14ac:dyDescent="0.2">
      <c r="AX48574" s="78"/>
    </row>
    <row r="48575" spans="50:50" ht="0" hidden="1" customHeight="1" x14ac:dyDescent="0.2">
      <c r="AX48575" s="78"/>
    </row>
    <row r="48576" spans="50:50" ht="0" hidden="1" customHeight="1" x14ac:dyDescent="0.2">
      <c r="AX48576" s="78"/>
    </row>
    <row r="48577" spans="50:50" ht="0" hidden="1" customHeight="1" x14ac:dyDescent="0.2">
      <c r="AX48577" s="78"/>
    </row>
    <row r="48578" spans="50:50" ht="0" hidden="1" customHeight="1" x14ac:dyDescent="0.2">
      <c r="AX48578" s="78"/>
    </row>
    <row r="48579" spans="50:50" ht="0" hidden="1" customHeight="1" x14ac:dyDescent="0.2">
      <c r="AX48579" s="78"/>
    </row>
    <row r="48580" spans="50:50" ht="0" hidden="1" customHeight="1" x14ac:dyDescent="0.2">
      <c r="AX48580" s="78"/>
    </row>
    <row r="48581" spans="50:50" ht="0" hidden="1" customHeight="1" x14ac:dyDescent="0.2">
      <c r="AX48581" s="78"/>
    </row>
    <row r="48582" spans="50:50" ht="0" hidden="1" customHeight="1" x14ac:dyDescent="0.2">
      <c r="AX48582" s="78"/>
    </row>
    <row r="48583" spans="50:50" ht="0" hidden="1" customHeight="1" x14ac:dyDescent="0.2">
      <c r="AX48583" s="78"/>
    </row>
    <row r="48584" spans="50:50" ht="0" hidden="1" customHeight="1" x14ac:dyDescent="0.2">
      <c r="AX48584" s="78"/>
    </row>
    <row r="48585" spans="50:50" ht="0" hidden="1" customHeight="1" x14ac:dyDescent="0.2">
      <c r="AX48585" s="78"/>
    </row>
    <row r="48586" spans="50:50" ht="0" hidden="1" customHeight="1" x14ac:dyDescent="0.2">
      <c r="AX48586" s="78"/>
    </row>
    <row r="48587" spans="50:50" ht="0" hidden="1" customHeight="1" x14ac:dyDescent="0.2">
      <c r="AX48587" s="78"/>
    </row>
    <row r="48588" spans="50:50" ht="0" hidden="1" customHeight="1" x14ac:dyDescent="0.2">
      <c r="AX48588" s="78"/>
    </row>
    <row r="48589" spans="50:50" ht="0" hidden="1" customHeight="1" x14ac:dyDescent="0.2">
      <c r="AX48589" s="78"/>
    </row>
    <row r="48590" spans="50:50" ht="0" hidden="1" customHeight="1" x14ac:dyDescent="0.2">
      <c r="AX48590" s="78"/>
    </row>
    <row r="48591" spans="50:50" ht="0" hidden="1" customHeight="1" x14ac:dyDescent="0.2">
      <c r="AX48591" s="78"/>
    </row>
    <row r="48592" spans="50:50" ht="0" hidden="1" customHeight="1" x14ac:dyDescent="0.2">
      <c r="AX48592" s="78"/>
    </row>
    <row r="48593" spans="50:50" ht="0" hidden="1" customHeight="1" x14ac:dyDescent="0.2">
      <c r="AX48593" s="78"/>
    </row>
    <row r="48594" spans="50:50" ht="0" hidden="1" customHeight="1" x14ac:dyDescent="0.2">
      <c r="AX48594" s="78"/>
    </row>
    <row r="48595" spans="50:50" ht="0" hidden="1" customHeight="1" x14ac:dyDescent="0.2">
      <c r="AX48595" s="78"/>
    </row>
    <row r="48596" spans="50:50" ht="0" hidden="1" customHeight="1" x14ac:dyDescent="0.2">
      <c r="AX48596" s="78"/>
    </row>
    <row r="48597" spans="50:50" ht="0" hidden="1" customHeight="1" x14ac:dyDescent="0.2">
      <c r="AX48597" s="78"/>
    </row>
    <row r="48598" spans="50:50" ht="0" hidden="1" customHeight="1" x14ac:dyDescent="0.2">
      <c r="AX48598" s="78"/>
    </row>
    <row r="48599" spans="50:50" ht="0" hidden="1" customHeight="1" x14ac:dyDescent="0.2">
      <c r="AX48599" s="78"/>
    </row>
    <row r="48600" spans="50:50" ht="0" hidden="1" customHeight="1" x14ac:dyDescent="0.2">
      <c r="AX48600" s="78"/>
    </row>
    <row r="48601" spans="50:50" ht="0" hidden="1" customHeight="1" x14ac:dyDescent="0.2">
      <c r="AX48601" s="78"/>
    </row>
    <row r="48602" spans="50:50" ht="0" hidden="1" customHeight="1" x14ac:dyDescent="0.2">
      <c r="AX48602" s="78"/>
    </row>
    <row r="48603" spans="50:50" ht="0" hidden="1" customHeight="1" x14ac:dyDescent="0.2">
      <c r="AX48603" s="78"/>
    </row>
    <row r="48604" spans="50:50" ht="0" hidden="1" customHeight="1" x14ac:dyDescent="0.2">
      <c r="AX48604" s="78"/>
    </row>
    <row r="48605" spans="50:50" ht="0" hidden="1" customHeight="1" x14ac:dyDescent="0.2">
      <c r="AX48605" s="78"/>
    </row>
    <row r="48606" spans="50:50" ht="0" hidden="1" customHeight="1" x14ac:dyDescent="0.2">
      <c r="AX48606" s="78"/>
    </row>
    <row r="48607" spans="50:50" ht="0" hidden="1" customHeight="1" x14ac:dyDescent="0.2">
      <c r="AX48607" s="78"/>
    </row>
    <row r="48608" spans="50:50" ht="0" hidden="1" customHeight="1" x14ac:dyDescent="0.2">
      <c r="AX48608" s="78"/>
    </row>
    <row r="48609" spans="50:50" ht="0" hidden="1" customHeight="1" x14ac:dyDescent="0.2">
      <c r="AX48609" s="78"/>
    </row>
    <row r="48610" spans="50:50" ht="0" hidden="1" customHeight="1" x14ac:dyDescent="0.2">
      <c r="AX48610" s="78"/>
    </row>
    <row r="48611" spans="50:50" ht="0" hidden="1" customHeight="1" x14ac:dyDescent="0.2">
      <c r="AX48611" s="78"/>
    </row>
    <row r="48612" spans="50:50" ht="0" hidden="1" customHeight="1" x14ac:dyDescent="0.2">
      <c r="AX48612" s="78"/>
    </row>
    <row r="48613" spans="50:50" ht="0" hidden="1" customHeight="1" x14ac:dyDescent="0.2">
      <c r="AX48613" s="78"/>
    </row>
    <row r="48614" spans="50:50" ht="0" hidden="1" customHeight="1" x14ac:dyDescent="0.2">
      <c r="AX48614" s="78"/>
    </row>
    <row r="48615" spans="50:50" ht="0" hidden="1" customHeight="1" x14ac:dyDescent="0.2">
      <c r="AX48615" s="78"/>
    </row>
    <row r="48616" spans="50:50" ht="0" hidden="1" customHeight="1" x14ac:dyDescent="0.2">
      <c r="AX48616" s="78"/>
    </row>
    <row r="48617" spans="50:50" ht="0" hidden="1" customHeight="1" x14ac:dyDescent="0.2">
      <c r="AX48617" s="78"/>
    </row>
    <row r="48618" spans="50:50" ht="0" hidden="1" customHeight="1" x14ac:dyDescent="0.2">
      <c r="AX48618" s="78"/>
    </row>
    <row r="48619" spans="50:50" ht="0" hidden="1" customHeight="1" x14ac:dyDescent="0.2">
      <c r="AX48619" s="78"/>
    </row>
    <row r="48620" spans="50:50" ht="0" hidden="1" customHeight="1" x14ac:dyDescent="0.2">
      <c r="AX48620" s="78"/>
    </row>
    <row r="48621" spans="50:50" ht="0" hidden="1" customHeight="1" x14ac:dyDescent="0.2">
      <c r="AX48621" s="78"/>
    </row>
    <row r="48622" spans="50:50" ht="0" hidden="1" customHeight="1" x14ac:dyDescent="0.2">
      <c r="AX48622" s="78"/>
    </row>
    <row r="48623" spans="50:50" ht="0" hidden="1" customHeight="1" x14ac:dyDescent="0.2">
      <c r="AX48623" s="78"/>
    </row>
    <row r="48624" spans="50:50" ht="0" hidden="1" customHeight="1" x14ac:dyDescent="0.2">
      <c r="AX48624" s="78"/>
    </row>
    <row r="48625" spans="50:50" ht="0" hidden="1" customHeight="1" x14ac:dyDescent="0.2">
      <c r="AX48625" s="78"/>
    </row>
    <row r="48626" spans="50:50" ht="0" hidden="1" customHeight="1" x14ac:dyDescent="0.2">
      <c r="AX48626" s="78"/>
    </row>
    <row r="48627" spans="50:50" ht="0" hidden="1" customHeight="1" x14ac:dyDescent="0.2">
      <c r="AX48627" s="78"/>
    </row>
    <row r="48628" spans="50:50" ht="0" hidden="1" customHeight="1" x14ac:dyDescent="0.2">
      <c r="AX48628" s="78"/>
    </row>
    <row r="48629" spans="50:50" ht="0" hidden="1" customHeight="1" x14ac:dyDescent="0.2">
      <c r="AX48629" s="78"/>
    </row>
    <row r="48630" spans="50:50" ht="0" hidden="1" customHeight="1" x14ac:dyDescent="0.2">
      <c r="AX48630" s="78"/>
    </row>
    <row r="48631" spans="50:50" ht="0" hidden="1" customHeight="1" x14ac:dyDescent="0.2">
      <c r="AX48631" s="78"/>
    </row>
    <row r="48632" spans="50:50" ht="0" hidden="1" customHeight="1" x14ac:dyDescent="0.2">
      <c r="AX48632" s="78"/>
    </row>
    <row r="48633" spans="50:50" ht="0" hidden="1" customHeight="1" x14ac:dyDescent="0.2">
      <c r="AX48633" s="78"/>
    </row>
    <row r="48634" spans="50:50" ht="0" hidden="1" customHeight="1" x14ac:dyDescent="0.2">
      <c r="AX48634" s="78"/>
    </row>
    <row r="48635" spans="50:50" ht="0" hidden="1" customHeight="1" x14ac:dyDescent="0.2">
      <c r="AX48635" s="78"/>
    </row>
    <row r="48636" spans="50:50" ht="0" hidden="1" customHeight="1" x14ac:dyDescent="0.2">
      <c r="AX48636" s="78"/>
    </row>
    <row r="48637" spans="50:50" ht="0" hidden="1" customHeight="1" x14ac:dyDescent="0.2">
      <c r="AX48637" s="78"/>
    </row>
    <row r="48638" spans="50:50" ht="0" hidden="1" customHeight="1" x14ac:dyDescent="0.2">
      <c r="AX48638" s="78"/>
    </row>
    <row r="48639" spans="50:50" ht="0" hidden="1" customHeight="1" x14ac:dyDescent="0.2">
      <c r="AX48639" s="78"/>
    </row>
    <row r="48640" spans="50:50" ht="0" hidden="1" customHeight="1" x14ac:dyDescent="0.2">
      <c r="AX48640" s="78"/>
    </row>
    <row r="48641" spans="50:50" ht="0" hidden="1" customHeight="1" x14ac:dyDescent="0.2">
      <c r="AX48641" s="78"/>
    </row>
    <row r="48642" spans="50:50" ht="0" hidden="1" customHeight="1" x14ac:dyDescent="0.2">
      <c r="AX48642" s="78"/>
    </row>
    <row r="48643" spans="50:50" ht="0" hidden="1" customHeight="1" x14ac:dyDescent="0.2">
      <c r="AX48643" s="78"/>
    </row>
    <row r="48644" spans="50:50" ht="0" hidden="1" customHeight="1" x14ac:dyDescent="0.2">
      <c r="AX48644" s="78"/>
    </row>
    <row r="48645" spans="50:50" ht="0" hidden="1" customHeight="1" x14ac:dyDescent="0.2">
      <c r="AX48645" s="78"/>
    </row>
    <row r="48646" spans="50:50" ht="0" hidden="1" customHeight="1" x14ac:dyDescent="0.2">
      <c r="AX48646" s="78"/>
    </row>
    <row r="48647" spans="50:50" ht="0" hidden="1" customHeight="1" x14ac:dyDescent="0.2">
      <c r="AX48647" s="78"/>
    </row>
    <row r="48648" spans="50:50" ht="0" hidden="1" customHeight="1" x14ac:dyDescent="0.2">
      <c r="AX48648" s="78"/>
    </row>
    <row r="48649" spans="50:50" ht="0" hidden="1" customHeight="1" x14ac:dyDescent="0.2">
      <c r="AX48649" s="78"/>
    </row>
    <row r="48650" spans="50:50" ht="0" hidden="1" customHeight="1" x14ac:dyDescent="0.2">
      <c r="AX48650" s="78"/>
    </row>
    <row r="48651" spans="50:50" ht="0" hidden="1" customHeight="1" x14ac:dyDescent="0.2">
      <c r="AX48651" s="78"/>
    </row>
    <row r="48652" spans="50:50" ht="0" hidden="1" customHeight="1" x14ac:dyDescent="0.2">
      <c r="AX48652" s="78"/>
    </row>
    <row r="48653" spans="50:50" ht="0" hidden="1" customHeight="1" x14ac:dyDescent="0.2">
      <c r="AX48653" s="78"/>
    </row>
    <row r="48654" spans="50:50" ht="0" hidden="1" customHeight="1" x14ac:dyDescent="0.2">
      <c r="AX48654" s="78"/>
    </row>
    <row r="48655" spans="50:50" ht="0" hidden="1" customHeight="1" x14ac:dyDescent="0.2">
      <c r="AX48655" s="78"/>
    </row>
    <row r="48656" spans="50:50" ht="0" hidden="1" customHeight="1" x14ac:dyDescent="0.2">
      <c r="AX48656" s="78"/>
    </row>
    <row r="48657" spans="50:50" ht="0" hidden="1" customHeight="1" x14ac:dyDescent="0.2">
      <c r="AX48657" s="78"/>
    </row>
    <row r="48658" spans="50:50" ht="0" hidden="1" customHeight="1" x14ac:dyDescent="0.2">
      <c r="AX48658" s="78"/>
    </row>
    <row r="48659" spans="50:50" ht="0" hidden="1" customHeight="1" x14ac:dyDescent="0.2">
      <c r="AX48659" s="78"/>
    </row>
    <row r="48660" spans="50:50" ht="0" hidden="1" customHeight="1" x14ac:dyDescent="0.2">
      <c r="AX48660" s="78"/>
    </row>
    <row r="48661" spans="50:50" ht="0" hidden="1" customHeight="1" x14ac:dyDescent="0.2">
      <c r="AX48661" s="78"/>
    </row>
    <row r="48662" spans="50:50" ht="0" hidden="1" customHeight="1" x14ac:dyDescent="0.2">
      <c r="AX48662" s="78"/>
    </row>
    <row r="48663" spans="50:50" ht="0" hidden="1" customHeight="1" x14ac:dyDescent="0.2">
      <c r="AX48663" s="78"/>
    </row>
    <row r="48664" spans="50:50" ht="0" hidden="1" customHeight="1" x14ac:dyDescent="0.2">
      <c r="AX48664" s="78"/>
    </row>
    <row r="48665" spans="50:50" ht="0" hidden="1" customHeight="1" x14ac:dyDescent="0.2">
      <c r="AX48665" s="78"/>
    </row>
    <row r="48666" spans="50:50" ht="0" hidden="1" customHeight="1" x14ac:dyDescent="0.2">
      <c r="AX48666" s="78"/>
    </row>
    <row r="48667" spans="50:50" ht="0" hidden="1" customHeight="1" x14ac:dyDescent="0.2">
      <c r="AX48667" s="78"/>
    </row>
    <row r="48668" spans="50:50" ht="0" hidden="1" customHeight="1" x14ac:dyDescent="0.2">
      <c r="AX48668" s="78"/>
    </row>
    <row r="48669" spans="50:50" ht="0" hidden="1" customHeight="1" x14ac:dyDescent="0.2">
      <c r="AX48669" s="78"/>
    </row>
    <row r="48670" spans="50:50" ht="0" hidden="1" customHeight="1" x14ac:dyDescent="0.2">
      <c r="AX48670" s="78"/>
    </row>
    <row r="48671" spans="50:50" ht="0" hidden="1" customHeight="1" x14ac:dyDescent="0.2">
      <c r="AX48671" s="78"/>
    </row>
    <row r="48672" spans="50:50" ht="0" hidden="1" customHeight="1" x14ac:dyDescent="0.2">
      <c r="AX48672" s="78"/>
    </row>
    <row r="48673" spans="50:50" ht="0" hidden="1" customHeight="1" x14ac:dyDescent="0.2">
      <c r="AX48673" s="78"/>
    </row>
    <row r="48674" spans="50:50" ht="0" hidden="1" customHeight="1" x14ac:dyDescent="0.2">
      <c r="AX48674" s="78"/>
    </row>
    <row r="48675" spans="50:50" ht="0" hidden="1" customHeight="1" x14ac:dyDescent="0.2">
      <c r="AX48675" s="78"/>
    </row>
    <row r="48676" spans="50:50" ht="0" hidden="1" customHeight="1" x14ac:dyDescent="0.2">
      <c r="AX48676" s="78"/>
    </row>
    <row r="48677" spans="50:50" ht="0" hidden="1" customHeight="1" x14ac:dyDescent="0.2">
      <c r="AX48677" s="78"/>
    </row>
    <row r="48678" spans="50:50" ht="0" hidden="1" customHeight="1" x14ac:dyDescent="0.2">
      <c r="AX48678" s="78"/>
    </row>
    <row r="48679" spans="50:50" ht="0" hidden="1" customHeight="1" x14ac:dyDescent="0.2">
      <c r="AX48679" s="78"/>
    </row>
    <row r="48680" spans="50:50" ht="0" hidden="1" customHeight="1" x14ac:dyDescent="0.2">
      <c r="AX48680" s="78"/>
    </row>
    <row r="48681" spans="50:50" ht="0" hidden="1" customHeight="1" x14ac:dyDescent="0.2">
      <c r="AX48681" s="78"/>
    </row>
    <row r="48682" spans="50:50" ht="0" hidden="1" customHeight="1" x14ac:dyDescent="0.2">
      <c r="AX48682" s="78"/>
    </row>
    <row r="48683" spans="50:50" ht="0" hidden="1" customHeight="1" x14ac:dyDescent="0.2">
      <c r="AX48683" s="78"/>
    </row>
    <row r="48684" spans="50:50" ht="0" hidden="1" customHeight="1" x14ac:dyDescent="0.2">
      <c r="AX48684" s="78"/>
    </row>
    <row r="48685" spans="50:50" ht="0" hidden="1" customHeight="1" x14ac:dyDescent="0.2">
      <c r="AX48685" s="78"/>
    </row>
    <row r="48686" spans="50:50" ht="0" hidden="1" customHeight="1" x14ac:dyDescent="0.2">
      <c r="AX48686" s="78"/>
    </row>
    <row r="48687" spans="50:50" ht="0" hidden="1" customHeight="1" x14ac:dyDescent="0.2">
      <c r="AX48687" s="78"/>
    </row>
    <row r="48688" spans="50:50" ht="0" hidden="1" customHeight="1" x14ac:dyDescent="0.2">
      <c r="AX48688" s="78"/>
    </row>
    <row r="48689" spans="50:50" ht="0" hidden="1" customHeight="1" x14ac:dyDescent="0.2">
      <c r="AX48689" s="78"/>
    </row>
    <row r="48690" spans="50:50" ht="0" hidden="1" customHeight="1" x14ac:dyDescent="0.2">
      <c r="AX48690" s="78"/>
    </row>
    <row r="48691" spans="50:50" ht="0" hidden="1" customHeight="1" x14ac:dyDescent="0.2">
      <c r="AX48691" s="78"/>
    </row>
    <row r="48692" spans="50:50" ht="0" hidden="1" customHeight="1" x14ac:dyDescent="0.2">
      <c r="AX48692" s="78"/>
    </row>
    <row r="48693" spans="50:50" ht="0" hidden="1" customHeight="1" x14ac:dyDescent="0.2">
      <c r="AX48693" s="78"/>
    </row>
    <row r="48694" spans="50:50" ht="0" hidden="1" customHeight="1" x14ac:dyDescent="0.2">
      <c r="AX48694" s="78"/>
    </row>
    <row r="48695" spans="50:50" ht="0" hidden="1" customHeight="1" x14ac:dyDescent="0.2">
      <c r="AX48695" s="78"/>
    </row>
    <row r="48696" spans="50:50" ht="0" hidden="1" customHeight="1" x14ac:dyDescent="0.2">
      <c r="AX48696" s="78"/>
    </row>
    <row r="48697" spans="50:50" ht="0" hidden="1" customHeight="1" x14ac:dyDescent="0.2">
      <c r="AX48697" s="78"/>
    </row>
    <row r="48698" spans="50:50" ht="0" hidden="1" customHeight="1" x14ac:dyDescent="0.2">
      <c r="AX48698" s="78"/>
    </row>
    <row r="48699" spans="50:50" ht="0" hidden="1" customHeight="1" x14ac:dyDescent="0.2">
      <c r="AX48699" s="78"/>
    </row>
    <row r="48700" spans="50:50" ht="0" hidden="1" customHeight="1" x14ac:dyDescent="0.2">
      <c r="AX48700" s="78"/>
    </row>
    <row r="48701" spans="50:50" ht="0" hidden="1" customHeight="1" x14ac:dyDescent="0.2">
      <c r="AX48701" s="78"/>
    </row>
    <row r="48702" spans="50:50" ht="0" hidden="1" customHeight="1" x14ac:dyDescent="0.2">
      <c r="AX48702" s="78"/>
    </row>
    <row r="48703" spans="50:50" ht="0" hidden="1" customHeight="1" x14ac:dyDescent="0.2">
      <c r="AX48703" s="78"/>
    </row>
    <row r="48704" spans="50:50" ht="0" hidden="1" customHeight="1" x14ac:dyDescent="0.2">
      <c r="AX48704" s="78"/>
    </row>
    <row r="48705" spans="50:50" ht="0" hidden="1" customHeight="1" x14ac:dyDescent="0.2">
      <c r="AX48705" s="78"/>
    </row>
    <row r="48706" spans="50:50" ht="0" hidden="1" customHeight="1" x14ac:dyDescent="0.2">
      <c r="AX48706" s="78"/>
    </row>
    <row r="48707" spans="50:50" ht="0" hidden="1" customHeight="1" x14ac:dyDescent="0.2">
      <c r="AX48707" s="78"/>
    </row>
    <row r="48708" spans="50:50" ht="0" hidden="1" customHeight="1" x14ac:dyDescent="0.2">
      <c r="AX48708" s="78"/>
    </row>
    <row r="48709" spans="50:50" ht="0" hidden="1" customHeight="1" x14ac:dyDescent="0.2">
      <c r="AX48709" s="78"/>
    </row>
    <row r="48710" spans="50:50" ht="0" hidden="1" customHeight="1" x14ac:dyDescent="0.2">
      <c r="AX48710" s="78"/>
    </row>
    <row r="48711" spans="50:50" ht="0" hidden="1" customHeight="1" x14ac:dyDescent="0.2">
      <c r="AX48711" s="78"/>
    </row>
    <row r="48712" spans="50:50" ht="0" hidden="1" customHeight="1" x14ac:dyDescent="0.2">
      <c r="AX48712" s="78"/>
    </row>
    <row r="48713" spans="50:50" ht="0" hidden="1" customHeight="1" x14ac:dyDescent="0.2">
      <c r="AX48713" s="78"/>
    </row>
    <row r="48714" spans="50:50" ht="0" hidden="1" customHeight="1" x14ac:dyDescent="0.2">
      <c r="AX48714" s="78"/>
    </row>
    <row r="48715" spans="50:50" ht="0" hidden="1" customHeight="1" x14ac:dyDescent="0.2">
      <c r="AX48715" s="78"/>
    </row>
    <row r="48716" spans="50:50" ht="0" hidden="1" customHeight="1" x14ac:dyDescent="0.2">
      <c r="AX48716" s="78"/>
    </row>
    <row r="48717" spans="50:50" ht="0" hidden="1" customHeight="1" x14ac:dyDescent="0.2">
      <c r="AX48717" s="78"/>
    </row>
    <row r="48718" spans="50:50" ht="0" hidden="1" customHeight="1" x14ac:dyDescent="0.2">
      <c r="AX48718" s="78"/>
    </row>
    <row r="48719" spans="50:50" ht="0" hidden="1" customHeight="1" x14ac:dyDescent="0.2">
      <c r="AX48719" s="78"/>
    </row>
    <row r="48720" spans="50:50" ht="0" hidden="1" customHeight="1" x14ac:dyDescent="0.2">
      <c r="AX48720" s="78"/>
    </row>
    <row r="48721" spans="50:50" ht="0" hidden="1" customHeight="1" x14ac:dyDescent="0.2">
      <c r="AX48721" s="78"/>
    </row>
    <row r="48722" spans="50:50" ht="0" hidden="1" customHeight="1" x14ac:dyDescent="0.2">
      <c r="AX48722" s="78"/>
    </row>
    <row r="48723" spans="50:50" ht="0" hidden="1" customHeight="1" x14ac:dyDescent="0.2">
      <c r="AX48723" s="78"/>
    </row>
    <row r="48724" spans="50:50" ht="0" hidden="1" customHeight="1" x14ac:dyDescent="0.2">
      <c r="AX48724" s="78"/>
    </row>
    <row r="48725" spans="50:50" ht="0" hidden="1" customHeight="1" x14ac:dyDescent="0.2">
      <c r="AX48725" s="78"/>
    </row>
    <row r="48726" spans="50:50" ht="0" hidden="1" customHeight="1" x14ac:dyDescent="0.2">
      <c r="AX48726" s="78"/>
    </row>
    <row r="48727" spans="50:50" ht="0" hidden="1" customHeight="1" x14ac:dyDescent="0.2">
      <c r="AX48727" s="78"/>
    </row>
    <row r="48728" spans="50:50" ht="0" hidden="1" customHeight="1" x14ac:dyDescent="0.2">
      <c r="AX48728" s="78"/>
    </row>
    <row r="48729" spans="50:50" ht="0" hidden="1" customHeight="1" x14ac:dyDescent="0.2">
      <c r="AX48729" s="78"/>
    </row>
    <row r="48730" spans="50:50" ht="0" hidden="1" customHeight="1" x14ac:dyDescent="0.2">
      <c r="AX48730" s="78"/>
    </row>
    <row r="48731" spans="50:50" ht="0" hidden="1" customHeight="1" x14ac:dyDescent="0.2">
      <c r="AX48731" s="78"/>
    </row>
    <row r="48732" spans="50:50" ht="0" hidden="1" customHeight="1" x14ac:dyDescent="0.2">
      <c r="AX48732" s="78"/>
    </row>
    <row r="48733" spans="50:50" ht="0" hidden="1" customHeight="1" x14ac:dyDescent="0.2">
      <c r="AX48733" s="78"/>
    </row>
    <row r="48734" spans="50:50" ht="0" hidden="1" customHeight="1" x14ac:dyDescent="0.2">
      <c r="AX48734" s="78"/>
    </row>
    <row r="48735" spans="50:50" ht="0" hidden="1" customHeight="1" x14ac:dyDescent="0.2">
      <c r="AX48735" s="78"/>
    </row>
    <row r="48736" spans="50:50" ht="0" hidden="1" customHeight="1" x14ac:dyDescent="0.2">
      <c r="AX48736" s="78"/>
    </row>
    <row r="48737" spans="50:50" ht="0" hidden="1" customHeight="1" x14ac:dyDescent="0.2">
      <c r="AX48737" s="78"/>
    </row>
    <row r="48738" spans="50:50" ht="0" hidden="1" customHeight="1" x14ac:dyDescent="0.2">
      <c r="AX48738" s="78"/>
    </row>
    <row r="48739" spans="50:50" ht="0" hidden="1" customHeight="1" x14ac:dyDescent="0.2">
      <c r="AX48739" s="78"/>
    </row>
    <row r="48740" spans="50:50" ht="0" hidden="1" customHeight="1" x14ac:dyDescent="0.2">
      <c r="AX48740" s="78"/>
    </row>
    <row r="48741" spans="50:50" ht="0" hidden="1" customHeight="1" x14ac:dyDescent="0.2">
      <c r="AX48741" s="78"/>
    </row>
    <row r="48742" spans="50:50" ht="0" hidden="1" customHeight="1" x14ac:dyDescent="0.2">
      <c r="AX48742" s="78"/>
    </row>
    <row r="48743" spans="50:50" ht="0" hidden="1" customHeight="1" x14ac:dyDescent="0.2">
      <c r="AX48743" s="78"/>
    </row>
    <row r="48744" spans="50:50" ht="0" hidden="1" customHeight="1" x14ac:dyDescent="0.2">
      <c r="AX48744" s="78"/>
    </row>
    <row r="48745" spans="50:50" ht="0" hidden="1" customHeight="1" x14ac:dyDescent="0.2">
      <c r="AX48745" s="78"/>
    </row>
    <row r="48746" spans="50:50" ht="0" hidden="1" customHeight="1" x14ac:dyDescent="0.2">
      <c r="AX48746" s="78"/>
    </row>
    <row r="48747" spans="50:50" ht="0" hidden="1" customHeight="1" x14ac:dyDescent="0.2">
      <c r="AX48747" s="78"/>
    </row>
    <row r="48748" spans="50:50" ht="0" hidden="1" customHeight="1" x14ac:dyDescent="0.2">
      <c r="AX48748" s="78"/>
    </row>
    <row r="48749" spans="50:50" ht="0" hidden="1" customHeight="1" x14ac:dyDescent="0.2">
      <c r="AX48749" s="78"/>
    </row>
    <row r="48750" spans="50:50" ht="0" hidden="1" customHeight="1" x14ac:dyDescent="0.2">
      <c r="AX48750" s="78"/>
    </row>
    <row r="48751" spans="50:50" ht="0" hidden="1" customHeight="1" x14ac:dyDescent="0.2">
      <c r="AX48751" s="78"/>
    </row>
    <row r="48752" spans="50:50" ht="0" hidden="1" customHeight="1" x14ac:dyDescent="0.2">
      <c r="AX48752" s="78"/>
    </row>
    <row r="48753" spans="50:50" ht="0" hidden="1" customHeight="1" x14ac:dyDescent="0.2">
      <c r="AX48753" s="78"/>
    </row>
    <row r="48754" spans="50:50" ht="0" hidden="1" customHeight="1" x14ac:dyDescent="0.2">
      <c r="AX48754" s="78"/>
    </row>
    <row r="48755" spans="50:50" ht="0" hidden="1" customHeight="1" x14ac:dyDescent="0.2">
      <c r="AX48755" s="78"/>
    </row>
    <row r="48756" spans="50:50" ht="0" hidden="1" customHeight="1" x14ac:dyDescent="0.2">
      <c r="AX48756" s="78"/>
    </row>
    <row r="48757" spans="50:50" ht="0" hidden="1" customHeight="1" x14ac:dyDescent="0.2">
      <c r="AX48757" s="78"/>
    </row>
    <row r="48758" spans="50:50" ht="0" hidden="1" customHeight="1" x14ac:dyDescent="0.2">
      <c r="AX48758" s="78"/>
    </row>
    <row r="48759" spans="50:50" ht="0" hidden="1" customHeight="1" x14ac:dyDescent="0.2">
      <c r="AX48759" s="78"/>
    </row>
    <row r="48760" spans="50:50" ht="0" hidden="1" customHeight="1" x14ac:dyDescent="0.2">
      <c r="AX48760" s="78"/>
    </row>
    <row r="48761" spans="50:50" ht="0" hidden="1" customHeight="1" x14ac:dyDescent="0.2">
      <c r="AX48761" s="78"/>
    </row>
    <row r="48762" spans="50:50" ht="0" hidden="1" customHeight="1" x14ac:dyDescent="0.2">
      <c r="AX48762" s="78"/>
    </row>
    <row r="48763" spans="50:50" ht="0" hidden="1" customHeight="1" x14ac:dyDescent="0.2">
      <c r="AX48763" s="78"/>
    </row>
    <row r="48764" spans="50:50" ht="0" hidden="1" customHeight="1" x14ac:dyDescent="0.2">
      <c r="AX48764" s="78"/>
    </row>
    <row r="48765" spans="50:50" ht="0" hidden="1" customHeight="1" x14ac:dyDescent="0.2">
      <c r="AX48765" s="78"/>
    </row>
    <row r="48766" spans="50:50" ht="0" hidden="1" customHeight="1" x14ac:dyDescent="0.2">
      <c r="AX48766" s="78"/>
    </row>
    <row r="48767" spans="50:50" ht="0" hidden="1" customHeight="1" x14ac:dyDescent="0.2">
      <c r="AX48767" s="78"/>
    </row>
    <row r="48768" spans="50:50" ht="0" hidden="1" customHeight="1" x14ac:dyDescent="0.2">
      <c r="AX48768" s="78"/>
    </row>
    <row r="48769" spans="50:50" ht="0" hidden="1" customHeight="1" x14ac:dyDescent="0.2">
      <c r="AX48769" s="78"/>
    </row>
    <row r="48770" spans="50:50" ht="0" hidden="1" customHeight="1" x14ac:dyDescent="0.2">
      <c r="AX48770" s="78"/>
    </row>
    <row r="48771" spans="50:50" ht="0" hidden="1" customHeight="1" x14ac:dyDescent="0.2">
      <c r="AX48771" s="78"/>
    </row>
    <row r="48772" spans="50:50" ht="0" hidden="1" customHeight="1" x14ac:dyDescent="0.2">
      <c r="AX48772" s="78"/>
    </row>
    <row r="48773" spans="50:50" ht="0" hidden="1" customHeight="1" x14ac:dyDescent="0.2">
      <c r="AX48773" s="78"/>
    </row>
    <row r="48774" spans="50:50" ht="0" hidden="1" customHeight="1" x14ac:dyDescent="0.2">
      <c r="AX48774" s="78"/>
    </row>
    <row r="48775" spans="50:50" ht="0" hidden="1" customHeight="1" x14ac:dyDescent="0.2">
      <c r="AX48775" s="78"/>
    </row>
    <row r="48776" spans="50:50" ht="0" hidden="1" customHeight="1" x14ac:dyDescent="0.2">
      <c r="AX48776" s="78"/>
    </row>
    <row r="48777" spans="50:50" ht="0" hidden="1" customHeight="1" x14ac:dyDescent="0.2">
      <c r="AX48777" s="78"/>
    </row>
    <row r="48778" spans="50:50" ht="0" hidden="1" customHeight="1" x14ac:dyDescent="0.2">
      <c r="AX48778" s="78"/>
    </row>
    <row r="48779" spans="50:50" ht="0" hidden="1" customHeight="1" x14ac:dyDescent="0.2">
      <c r="AX48779" s="78"/>
    </row>
    <row r="48780" spans="50:50" ht="0" hidden="1" customHeight="1" x14ac:dyDescent="0.2">
      <c r="AX48780" s="78"/>
    </row>
    <row r="48781" spans="50:50" ht="0" hidden="1" customHeight="1" x14ac:dyDescent="0.2">
      <c r="AX48781" s="78"/>
    </row>
    <row r="48782" spans="50:50" ht="0" hidden="1" customHeight="1" x14ac:dyDescent="0.2">
      <c r="AX48782" s="78"/>
    </row>
    <row r="48783" spans="50:50" ht="0" hidden="1" customHeight="1" x14ac:dyDescent="0.2">
      <c r="AX48783" s="78"/>
    </row>
    <row r="48784" spans="50:50" ht="0" hidden="1" customHeight="1" x14ac:dyDescent="0.2">
      <c r="AX48784" s="78"/>
    </row>
    <row r="48785" spans="50:50" ht="0" hidden="1" customHeight="1" x14ac:dyDescent="0.2">
      <c r="AX48785" s="78"/>
    </row>
    <row r="48786" spans="50:50" ht="0" hidden="1" customHeight="1" x14ac:dyDescent="0.2">
      <c r="AX48786" s="78"/>
    </row>
    <row r="48787" spans="50:50" ht="0" hidden="1" customHeight="1" x14ac:dyDescent="0.2">
      <c r="AX48787" s="78"/>
    </row>
    <row r="48788" spans="50:50" ht="0" hidden="1" customHeight="1" x14ac:dyDescent="0.2">
      <c r="AX48788" s="78"/>
    </row>
    <row r="48789" spans="50:50" ht="0" hidden="1" customHeight="1" x14ac:dyDescent="0.2">
      <c r="AX48789" s="78"/>
    </row>
    <row r="48790" spans="50:50" ht="0" hidden="1" customHeight="1" x14ac:dyDescent="0.2">
      <c r="AX48790" s="78"/>
    </row>
    <row r="48791" spans="50:50" ht="0" hidden="1" customHeight="1" x14ac:dyDescent="0.2">
      <c r="AX48791" s="78"/>
    </row>
    <row r="48792" spans="50:50" ht="0" hidden="1" customHeight="1" x14ac:dyDescent="0.2">
      <c r="AX48792" s="78"/>
    </row>
    <row r="48793" spans="50:50" ht="0" hidden="1" customHeight="1" x14ac:dyDescent="0.2">
      <c r="AX48793" s="78"/>
    </row>
    <row r="48794" spans="50:50" ht="0" hidden="1" customHeight="1" x14ac:dyDescent="0.2">
      <c r="AX48794" s="78"/>
    </row>
    <row r="48795" spans="50:50" ht="0" hidden="1" customHeight="1" x14ac:dyDescent="0.2">
      <c r="AX48795" s="78"/>
    </row>
    <row r="48796" spans="50:50" ht="0" hidden="1" customHeight="1" x14ac:dyDescent="0.2">
      <c r="AX48796" s="78"/>
    </row>
    <row r="48797" spans="50:50" ht="0" hidden="1" customHeight="1" x14ac:dyDescent="0.2">
      <c r="AX48797" s="78"/>
    </row>
    <row r="48798" spans="50:50" ht="0" hidden="1" customHeight="1" x14ac:dyDescent="0.2">
      <c r="AX48798" s="78"/>
    </row>
    <row r="48799" spans="50:50" ht="0" hidden="1" customHeight="1" x14ac:dyDescent="0.2">
      <c r="AX48799" s="78"/>
    </row>
    <row r="48800" spans="50:50" ht="0" hidden="1" customHeight="1" x14ac:dyDescent="0.2">
      <c r="AX48800" s="78"/>
    </row>
    <row r="48801" spans="50:50" ht="0" hidden="1" customHeight="1" x14ac:dyDescent="0.2">
      <c r="AX48801" s="78"/>
    </row>
    <row r="48802" spans="50:50" ht="0" hidden="1" customHeight="1" x14ac:dyDescent="0.2">
      <c r="AX48802" s="78"/>
    </row>
    <row r="48803" spans="50:50" ht="0" hidden="1" customHeight="1" x14ac:dyDescent="0.2">
      <c r="AX48803" s="78"/>
    </row>
    <row r="48804" spans="50:50" ht="0" hidden="1" customHeight="1" x14ac:dyDescent="0.2">
      <c r="AX48804" s="78"/>
    </row>
    <row r="48805" spans="50:50" ht="0" hidden="1" customHeight="1" x14ac:dyDescent="0.2">
      <c r="AX48805" s="78"/>
    </row>
    <row r="48806" spans="50:50" ht="0" hidden="1" customHeight="1" x14ac:dyDescent="0.2">
      <c r="AX48806" s="78"/>
    </row>
    <row r="48807" spans="50:50" ht="0" hidden="1" customHeight="1" x14ac:dyDescent="0.2">
      <c r="AX48807" s="78"/>
    </row>
    <row r="48808" spans="50:50" ht="0" hidden="1" customHeight="1" x14ac:dyDescent="0.2">
      <c r="AX48808" s="78"/>
    </row>
    <row r="48809" spans="50:50" ht="0" hidden="1" customHeight="1" x14ac:dyDescent="0.2">
      <c r="AX48809" s="78"/>
    </row>
    <row r="48810" spans="50:50" ht="0" hidden="1" customHeight="1" x14ac:dyDescent="0.2">
      <c r="AX48810" s="78"/>
    </row>
    <row r="48811" spans="50:50" ht="0" hidden="1" customHeight="1" x14ac:dyDescent="0.2">
      <c r="AX48811" s="78"/>
    </row>
    <row r="48812" spans="50:50" ht="0" hidden="1" customHeight="1" x14ac:dyDescent="0.2">
      <c r="AX48812" s="78"/>
    </row>
    <row r="48813" spans="50:50" ht="0" hidden="1" customHeight="1" x14ac:dyDescent="0.2">
      <c r="AX48813" s="78"/>
    </row>
    <row r="48814" spans="50:50" ht="0" hidden="1" customHeight="1" x14ac:dyDescent="0.2">
      <c r="AX48814" s="78"/>
    </row>
    <row r="48815" spans="50:50" ht="0" hidden="1" customHeight="1" x14ac:dyDescent="0.2">
      <c r="AX48815" s="78"/>
    </row>
    <row r="48816" spans="50:50" ht="0" hidden="1" customHeight="1" x14ac:dyDescent="0.2">
      <c r="AX48816" s="78"/>
    </row>
    <row r="48817" spans="50:50" ht="0" hidden="1" customHeight="1" x14ac:dyDescent="0.2">
      <c r="AX48817" s="78"/>
    </row>
    <row r="48818" spans="50:50" ht="0" hidden="1" customHeight="1" x14ac:dyDescent="0.2">
      <c r="AX48818" s="78"/>
    </row>
    <row r="48819" spans="50:50" ht="0" hidden="1" customHeight="1" x14ac:dyDescent="0.2">
      <c r="AX48819" s="78"/>
    </row>
    <row r="48820" spans="50:50" ht="0" hidden="1" customHeight="1" x14ac:dyDescent="0.2">
      <c r="AX48820" s="78"/>
    </row>
    <row r="48821" spans="50:50" ht="0" hidden="1" customHeight="1" x14ac:dyDescent="0.2">
      <c r="AX48821" s="78"/>
    </row>
    <row r="48822" spans="50:50" ht="0" hidden="1" customHeight="1" x14ac:dyDescent="0.2">
      <c r="AX48822" s="78"/>
    </row>
    <row r="48823" spans="50:50" ht="0" hidden="1" customHeight="1" x14ac:dyDescent="0.2">
      <c r="AX48823" s="78"/>
    </row>
    <row r="48824" spans="50:50" ht="0" hidden="1" customHeight="1" x14ac:dyDescent="0.2">
      <c r="AX48824" s="78"/>
    </row>
    <row r="48825" spans="50:50" ht="0" hidden="1" customHeight="1" x14ac:dyDescent="0.2">
      <c r="AX48825" s="78"/>
    </row>
    <row r="48826" spans="50:50" ht="0" hidden="1" customHeight="1" x14ac:dyDescent="0.2">
      <c r="AX48826" s="78"/>
    </row>
    <row r="48827" spans="50:50" ht="0" hidden="1" customHeight="1" x14ac:dyDescent="0.2">
      <c r="AX48827" s="78"/>
    </row>
    <row r="48828" spans="50:50" ht="0" hidden="1" customHeight="1" x14ac:dyDescent="0.2">
      <c r="AX48828" s="78"/>
    </row>
    <row r="48829" spans="50:50" ht="0" hidden="1" customHeight="1" x14ac:dyDescent="0.2">
      <c r="AX48829" s="78"/>
    </row>
    <row r="48830" spans="50:50" ht="0" hidden="1" customHeight="1" x14ac:dyDescent="0.2">
      <c r="AX48830" s="78"/>
    </row>
    <row r="48831" spans="50:50" ht="0" hidden="1" customHeight="1" x14ac:dyDescent="0.2">
      <c r="AX48831" s="78"/>
    </row>
    <row r="48832" spans="50:50" ht="0" hidden="1" customHeight="1" x14ac:dyDescent="0.2">
      <c r="AX48832" s="78"/>
    </row>
    <row r="48833" spans="50:50" ht="0" hidden="1" customHeight="1" x14ac:dyDescent="0.2">
      <c r="AX48833" s="78"/>
    </row>
    <row r="48834" spans="50:50" ht="0" hidden="1" customHeight="1" x14ac:dyDescent="0.2">
      <c r="AX48834" s="78"/>
    </row>
    <row r="48835" spans="50:50" ht="0" hidden="1" customHeight="1" x14ac:dyDescent="0.2">
      <c r="AX48835" s="78"/>
    </row>
    <row r="48836" spans="50:50" ht="0" hidden="1" customHeight="1" x14ac:dyDescent="0.2">
      <c r="AX48836" s="78"/>
    </row>
    <row r="48837" spans="50:50" ht="0" hidden="1" customHeight="1" x14ac:dyDescent="0.2">
      <c r="AX48837" s="78"/>
    </row>
    <row r="48838" spans="50:50" ht="0" hidden="1" customHeight="1" x14ac:dyDescent="0.2">
      <c r="AX48838" s="78"/>
    </row>
    <row r="48839" spans="50:50" ht="0" hidden="1" customHeight="1" x14ac:dyDescent="0.2">
      <c r="AX48839" s="78"/>
    </row>
    <row r="48840" spans="50:50" ht="0" hidden="1" customHeight="1" x14ac:dyDescent="0.2">
      <c r="AX48840" s="78"/>
    </row>
    <row r="48841" spans="50:50" ht="0" hidden="1" customHeight="1" x14ac:dyDescent="0.2">
      <c r="AX48841" s="78"/>
    </row>
    <row r="48842" spans="50:50" ht="0" hidden="1" customHeight="1" x14ac:dyDescent="0.2">
      <c r="AX48842" s="78"/>
    </row>
    <row r="48843" spans="50:50" ht="0" hidden="1" customHeight="1" x14ac:dyDescent="0.2">
      <c r="AX48843" s="78"/>
    </row>
    <row r="48844" spans="50:50" ht="0" hidden="1" customHeight="1" x14ac:dyDescent="0.2">
      <c r="AX48844" s="78"/>
    </row>
    <row r="48845" spans="50:50" ht="0" hidden="1" customHeight="1" x14ac:dyDescent="0.2">
      <c r="AX48845" s="78"/>
    </row>
    <row r="48846" spans="50:50" ht="0" hidden="1" customHeight="1" x14ac:dyDescent="0.2">
      <c r="AX48846" s="78"/>
    </row>
    <row r="48847" spans="50:50" ht="0" hidden="1" customHeight="1" x14ac:dyDescent="0.2">
      <c r="AX48847" s="78"/>
    </row>
    <row r="48848" spans="50:50" ht="0" hidden="1" customHeight="1" x14ac:dyDescent="0.2">
      <c r="AX48848" s="78"/>
    </row>
    <row r="48849" spans="50:50" ht="0" hidden="1" customHeight="1" x14ac:dyDescent="0.2">
      <c r="AX48849" s="78"/>
    </row>
    <row r="48850" spans="50:50" ht="0" hidden="1" customHeight="1" x14ac:dyDescent="0.2">
      <c r="AX48850" s="78"/>
    </row>
    <row r="48851" spans="50:50" ht="0" hidden="1" customHeight="1" x14ac:dyDescent="0.2">
      <c r="AX48851" s="78"/>
    </row>
    <row r="48852" spans="50:50" ht="0" hidden="1" customHeight="1" x14ac:dyDescent="0.2">
      <c r="AX48852" s="78"/>
    </row>
    <row r="48853" spans="50:50" ht="0" hidden="1" customHeight="1" x14ac:dyDescent="0.2">
      <c r="AX48853" s="78"/>
    </row>
    <row r="48854" spans="50:50" ht="0" hidden="1" customHeight="1" x14ac:dyDescent="0.2">
      <c r="AX48854" s="78"/>
    </row>
    <row r="48855" spans="50:50" ht="0" hidden="1" customHeight="1" x14ac:dyDescent="0.2">
      <c r="AX48855" s="78"/>
    </row>
    <row r="48856" spans="50:50" ht="0" hidden="1" customHeight="1" x14ac:dyDescent="0.2">
      <c r="AX48856" s="78"/>
    </row>
    <row r="48857" spans="50:50" ht="0" hidden="1" customHeight="1" x14ac:dyDescent="0.2">
      <c r="AX48857" s="78"/>
    </row>
    <row r="48858" spans="50:50" ht="0" hidden="1" customHeight="1" x14ac:dyDescent="0.2">
      <c r="AX48858" s="78"/>
    </row>
    <row r="48859" spans="50:50" ht="0" hidden="1" customHeight="1" x14ac:dyDescent="0.2">
      <c r="AX48859" s="78"/>
    </row>
    <row r="48860" spans="50:50" ht="0" hidden="1" customHeight="1" x14ac:dyDescent="0.2">
      <c r="AX48860" s="78"/>
    </row>
    <row r="48861" spans="50:50" ht="0" hidden="1" customHeight="1" x14ac:dyDescent="0.2">
      <c r="AX48861" s="78"/>
    </row>
    <row r="48862" spans="50:50" ht="0" hidden="1" customHeight="1" x14ac:dyDescent="0.2">
      <c r="AX48862" s="78"/>
    </row>
    <row r="48863" spans="50:50" ht="0" hidden="1" customHeight="1" x14ac:dyDescent="0.2">
      <c r="AX48863" s="78"/>
    </row>
    <row r="48864" spans="50:50" ht="0" hidden="1" customHeight="1" x14ac:dyDescent="0.2">
      <c r="AX48864" s="78"/>
    </row>
    <row r="48865" spans="50:50" ht="0" hidden="1" customHeight="1" x14ac:dyDescent="0.2">
      <c r="AX48865" s="78"/>
    </row>
    <row r="48866" spans="50:50" ht="0" hidden="1" customHeight="1" x14ac:dyDescent="0.2">
      <c r="AX48866" s="78"/>
    </row>
    <row r="48867" spans="50:50" ht="0" hidden="1" customHeight="1" x14ac:dyDescent="0.2">
      <c r="AX48867" s="78"/>
    </row>
    <row r="48868" spans="50:50" ht="0" hidden="1" customHeight="1" x14ac:dyDescent="0.2">
      <c r="AX48868" s="78"/>
    </row>
    <row r="48869" spans="50:50" ht="0" hidden="1" customHeight="1" x14ac:dyDescent="0.2">
      <c r="AX48869" s="78"/>
    </row>
    <row r="48870" spans="50:50" ht="0" hidden="1" customHeight="1" x14ac:dyDescent="0.2">
      <c r="AX48870" s="78"/>
    </row>
    <row r="48871" spans="50:50" ht="0" hidden="1" customHeight="1" x14ac:dyDescent="0.2">
      <c r="AX48871" s="78"/>
    </row>
    <row r="48872" spans="50:50" ht="0" hidden="1" customHeight="1" x14ac:dyDescent="0.2">
      <c r="AX48872" s="78"/>
    </row>
    <row r="48873" spans="50:50" ht="0" hidden="1" customHeight="1" x14ac:dyDescent="0.2">
      <c r="AX48873" s="78"/>
    </row>
    <row r="48874" spans="50:50" ht="0" hidden="1" customHeight="1" x14ac:dyDescent="0.2">
      <c r="AX48874" s="78"/>
    </row>
    <row r="48875" spans="50:50" ht="0" hidden="1" customHeight="1" x14ac:dyDescent="0.2">
      <c r="AX48875" s="78"/>
    </row>
    <row r="48876" spans="50:50" ht="0" hidden="1" customHeight="1" x14ac:dyDescent="0.2">
      <c r="AX48876" s="78"/>
    </row>
    <row r="48877" spans="50:50" ht="0" hidden="1" customHeight="1" x14ac:dyDescent="0.2">
      <c r="AX48877" s="78"/>
    </row>
    <row r="48878" spans="50:50" ht="0" hidden="1" customHeight="1" x14ac:dyDescent="0.2">
      <c r="AX48878" s="78"/>
    </row>
    <row r="48879" spans="50:50" ht="0" hidden="1" customHeight="1" x14ac:dyDescent="0.2">
      <c r="AX48879" s="78"/>
    </row>
    <row r="48880" spans="50:50" ht="0" hidden="1" customHeight="1" x14ac:dyDescent="0.2">
      <c r="AX48880" s="78"/>
    </row>
    <row r="48881" spans="50:50" ht="0" hidden="1" customHeight="1" x14ac:dyDescent="0.2">
      <c r="AX48881" s="78"/>
    </row>
    <row r="48882" spans="50:50" ht="0" hidden="1" customHeight="1" x14ac:dyDescent="0.2">
      <c r="AX48882" s="78"/>
    </row>
    <row r="48883" spans="50:50" ht="0" hidden="1" customHeight="1" x14ac:dyDescent="0.2">
      <c r="AX48883" s="78"/>
    </row>
    <row r="48884" spans="50:50" ht="0" hidden="1" customHeight="1" x14ac:dyDescent="0.2">
      <c r="AX48884" s="78"/>
    </row>
    <row r="48885" spans="50:50" ht="0" hidden="1" customHeight="1" x14ac:dyDescent="0.2">
      <c r="AX48885" s="78"/>
    </row>
    <row r="48886" spans="50:50" ht="0" hidden="1" customHeight="1" x14ac:dyDescent="0.2">
      <c r="AX48886" s="78"/>
    </row>
    <row r="48887" spans="50:50" ht="0" hidden="1" customHeight="1" x14ac:dyDescent="0.2">
      <c r="AX48887" s="78"/>
    </row>
    <row r="48888" spans="50:50" ht="0" hidden="1" customHeight="1" x14ac:dyDescent="0.2">
      <c r="AX48888" s="78"/>
    </row>
    <row r="48889" spans="50:50" ht="0" hidden="1" customHeight="1" x14ac:dyDescent="0.2">
      <c r="AX48889" s="78"/>
    </row>
    <row r="48890" spans="50:50" ht="0" hidden="1" customHeight="1" x14ac:dyDescent="0.2">
      <c r="AX48890" s="78"/>
    </row>
    <row r="48891" spans="50:50" ht="0" hidden="1" customHeight="1" x14ac:dyDescent="0.2">
      <c r="AX48891" s="78"/>
    </row>
    <row r="48892" spans="50:50" ht="0" hidden="1" customHeight="1" x14ac:dyDescent="0.2">
      <c r="AX48892" s="78"/>
    </row>
    <row r="48893" spans="50:50" ht="0" hidden="1" customHeight="1" x14ac:dyDescent="0.2">
      <c r="AX48893" s="78"/>
    </row>
    <row r="48894" spans="50:50" ht="0" hidden="1" customHeight="1" x14ac:dyDescent="0.2">
      <c r="AX48894" s="78"/>
    </row>
    <row r="48895" spans="50:50" ht="0" hidden="1" customHeight="1" x14ac:dyDescent="0.2">
      <c r="AX48895" s="78"/>
    </row>
    <row r="48896" spans="50:50" ht="0" hidden="1" customHeight="1" x14ac:dyDescent="0.2">
      <c r="AX48896" s="78"/>
    </row>
    <row r="48897" spans="50:50" ht="0" hidden="1" customHeight="1" x14ac:dyDescent="0.2">
      <c r="AX48897" s="78"/>
    </row>
    <row r="48898" spans="50:50" ht="0" hidden="1" customHeight="1" x14ac:dyDescent="0.2">
      <c r="AX48898" s="78"/>
    </row>
    <row r="48899" spans="50:50" ht="0" hidden="1" customHeight="1" x14ac:dyDescent="0.2">
      <c r="AX48899" s="78"/>
    </row>
    <row r="48900" spans="50:50" ht="0" hidden="1" customHeight="1" x14ac:dyDescent="0.2">
      <c r="AX48900" s="78"/>
    </row>
    <row r="48901" spans="50:50" ht="0" hidden="1" customHeight="1" x14ac:dyDescent="0.2">
      <c r="AX48901" s="78"/>
    </row>
    <row r="48902" spans="50:50" ht="0" hidden="1" customHeight="1" x14ac:dyDescent="0.2">
      <c r="AX48902" s="78"/>
    </row>
    <row r="48903" spans="50:50" ht="0" hidden="1" customHeight="1" x14ac:dyDescent="0.2">
      <c r="AX48903" s="78"/>
    </row>
    <row r="48904" spans="50:50" ht="0" hidden="1" customHeight="1" x14ac:dyDescent="0.2">
      <c r="AX48904" s="78"/>
    </row>
    <row r="48905" spans="50:50" ht="0" hidden="1" customHeight="1" x14ac:dyDescent="0.2">
      <c r="AX48905" s="78"/>
    </row>
    <row r="48906" spans="50:50" ht="0" hidden="1" customHeight="1" x14ac:dyDescent="0.2">
      <c r="AX48906" s="78"/>
    </row>
    <row r="48907" spans="50:50" ht="0" hidden="1" customHeight="1" x14ac:dyDescent="0.2">
      <c r="AX48907" s="78"/>
    </row>
    <row r="48908" spans="50:50" ht="0" hidden="1" customHeight="1" x14ac:dyDescent="0.2">
      <c r="AX48908" s="78"/>
    </row>
    <row r="48909" spans="50:50" ht="0" hidden="1" customHeight="1" x14ac:dyDescent="0.2">
      <c r="AX48909" s="78"/>
    </row>
    <row r="48910" spans="50:50" ht="0" hidden="1" customHeight="1" x14ac:dyDescent="0.2">
      <c r="AX48910" s="78"/>
    </row>
    <row r="48911" spans="50:50" ht="0" hidden="1" customHeight="1" x14ac:dyDescent="0.2">
      <c r="AX48911" s="78"/>
    </row>
    <row r="48912" spans="50:50" ht="0" hidden="1" customHeight="1" x14ac:dyDescent="0.2">
      <c r="AX48912" s="78"/>
    </row>
    <row r="48913" spans="50:50" ht="0" hidden="1" customHeight="1" x14ac:dyDescent="0.2">
      <c r="AX48913" s="78"/>
    </row>
    <row r="48914" spans="50:50" ht="0" hidden="1" customHeight="1" x14ac:dyDescent="0.2">
      <c r="AX48914" s="78"/>
    </row>
    <row r="48915" spans="50:50" ht="0" hidden="1" customHeight="1" x14ac:dyDescent="0.2">
      <c r="AX48915" s="78"/>
    </row>
    <row r="48916" spans="50:50" ht="0" hidden="1" customHeight="1" x14ac:dyDescent="0.2">
      <c r="AX48916" s="78"/>
    </row>
    <row r="48917" spans="50:50" ht="0" hidden="1" customHeight="1" x14ac:dyDescent="0.2">
      <c r="AX48917" s="78"/>
    </row>
    <row r="48918" spans="50:50" ht="0" hidden="1" customHeight="1" x14ac:dyDescent="0.2">
      <c r="AX48918" s="78"/>
    </row>
    <row r="48919" spans="50:50" ht="0" hidden="1" customHeight="1" x14ac:dyDescent="0.2">
      <c r="AX48919" s="78"/>
    </row>
    <row r="48920" spans="50:50" ht="0" hidden="1" customHeight="1" x14ac:dyDescent="0.2">
      <c r="AX48920" s="78"/>
    </row>
    <row r="48921" spans="50:50" ht="0" hidden="1" customHeight="1" x14ac:dyDescent="0.2">
      <c r="AX48921" s="78"/>
    </row>
    <row r="48922" spans="50:50" ht="0" hidden="1" customHeight="1" x14ac:dyDescent="0.2">
      <c r="AX48922" s="78"/>
    </row>
    <row r="48923" spans="50:50" ht="0" hidden="1" customHeight="1" x14ac:dyDescent="0.2">
      <c r="AX48923" s="78"/>
    </row>
    <row r="48924" spans="50:50" ht="0" hidden="1" customHeight="1" x14ac:dyDescent="0.2">
      <c r="AX48924" s="78"/>
    </row>
    <row r="48925" spans="50:50" ht="0" hidden="1" customHeight="1" x14ac:dyDescent="0.2">
      <c r="AX48925" s="78"/>
    </row>
    <row r="48926" spans="50:50" ht="0" hidden="1" customHeight="1" x14ac:dyDescent="0.2">
      <c r="AX48926" s="78"/>
    </row>
    <row r="48927" spans="50:50" ht="0" hidden="1" customHeight="1" x14ac:dyDescent="0.2">
      <c r="AX48927" s="78"/>
    </row>
    <row r="48928" spans="50:50" ht="0" hidden="1" customHeight="1" x14ac:dyDescent="0.2">
      <c r="AX48928" s="78"/>
    </row>
    <row r="48929" spans="50:50" ht="0" hidden="1" customHeight="1" x14ac:dyDescent="0.2">
      <c r="AX48929" s="78"/>
    </row>
    <row r="48930" spans="50:50" ht="0" hidden="1" customHeight="1" x14ac:dyDescent="0.2">
      <c r="AX48930" s="78"/>
    </row>
    <row r="48931" spans="50:50" ht="0" hidden="1" customHeight="1" x14ac:dyDescent="0.2">
      <c r="AX48931" s="78"/>
    </row>
    <row r="48932" spans="50:50" ht="0" hidden="1" customHeight="1" x14ac:dyDescent="0.2">
      <c r="AX48932" s="78"/>
    </row>
    <row r="48933" spans="50:50" ht="0" hidden="1" customHeight="1" x14ac:dyDescent="0.2">
      <c r="AX48933" s="78"/>
    </row>
    <row r="48934" spans="50:50" ht="0" hidden="1" customHeight="1" x14ac:dyDescent="0.2">
      <c r="AX48934" s="78"/>
    </row>
    <row r="48935" spans="50:50" ht="0" hidden="1" customHeight="1" x14ac:dyDescent="0.2">
      <c r="AX48935" s="78"/>
    </row>
    <row r="48936" spans="50:50" ht="0" hidden="1" customHeight="1" x14ac:dyDescent="0.2">
      <c r="AX48936" s="78"/>
    </row>
    <row r="48937" spans="50:50" ht="0" hidden="1" customHeight="1" x14ac:dyDescent="0.2">
      <c r="AX48937" s="78"/>
    </row>
    <row r="48938" spans="50:50" ht="0" hidden="1" customHeight="1" x14ac:dyDescent="0.2">
      <c r="AX48938" s="78"/>
    </row>
    <row r="48939" spans="50:50" ht="0" hidden="1" customHeight="1" x14ac:dyDescent="0.2">
      <c r="AX48939" s="78"/>
    </row>
    <row r="48940" spans="50:50" ht="0" hidden="1" customHeight="1" x14ac:dyDescent="0.2">
      <c r="AX48940" s="78"/>
    </row>
    <row r="48941" spans="50:50" ht="0" hidden="1" customHeight="1" x14ac:dyDescent="0.2">
      <c r="AX48941" s="78"/>
    </row>
    <row r="48942" spans="50:50" ht="0" hidden="1" customHeight="1" x14ac:dyDescent="0.2">
      <c r="AX48942" s="78"/>
    </row>
    <row r="48943" spans="50:50" ht="0" hidden="1" customHeight="1" x14ac:dyDescent="0.2">
      <c r="AX48943" s="78"/>
    </row>
    <row r="48944" spans="50:50" ht="0" hidden="1" customHeight="1" x14ac:dyDescent="0.2">
      <c r="AX48944" s="78"/>
    </row>
    <row r="48945" spans="50:50" ht="0" hidden="1" customHeight="1" x14ac:dyDescent="0.2">
      <c r="AX48945" s="78"/>
    </row>
    <row r="48946" spans="50:50" ht="0" hidden="1" customHeight="1" x14ac:dyDescent="0.2">
      <c r="AX48946" s="78"/>
    </row>
    <row r="48947" spans="50:50" ht="0" hidden="1" customHeight="1" x14ac:dyDescent="0.2">
      <c r="AX48947" s="78"/>
    </row>
    <row r="48948" spans="50:50" ht="0" hidden="1" customHeight="1" x14ac:dyDescent="0.2">
      <c r="AX48948" s="78"/>
    </row>
    <row r="48949" spans="50:50" ht="0" hidden="1" customHeight="1" x14ac:dyDescent="0.2">
      <c r="AX48949" s="78"/>
    </row>
    <row r="48950" spans="50:50" ht="0" hidden="1" customHeight="1" x14ac:dyDescent="0.2">
      <c r="AX48950" s="78"/>
    </row>
    <row r="48951" spans="50:50" ht="0" hidden="1" customHeight="1" x14ac:dyDescent="0.2">
      <c r="AX48951" s="78"/>
    </row>
    <row r="48952" spans="50:50" ht="0" hidden="1" customHeight="1" x14ac:dyDescent="0.2">
      <c r="AX48952" s="78"/>
    </row>
    <row r="48953" spans="50:50" ht="0" hidden="1" customHeight="1" x14ac:dyDescent="0.2">
      <c r="AX48953" s="78"/>
    </row>
    <row r="48954" spans="50:50" ht="0" hidden="1" customHeight="1" x14ac:dyDescent="0.2">
      <c r="AX48954" s="78"/>
    </row>
    <row r="48955" spans="50:50" ht="0" hidden="1" customHeight="1" x14ac:dyDescent="0.2">
      <c r="AX48955" s="78"/>
    </row>
    <row r="48956" spans="50:50" ht="0" hidden="1" customHeight="1" x14ac:dyDescent="0.2">
      <c r="AX48956" s="78"/>
    </row>
    <row r="48957" spans="50:50" ht="0" hidden="1" customHeight="1" x14ac:dyDescent="0.2">
      <c r="AX48957" s="78"/>
    </row>
    <row r="48958" spans="50:50" ht="0" hidden="1" customHeight="1" x14ac:dyDescent="0.2">
      <c r="AX48958" s="78"/>
    </row>
    <row r="48959" spans="50:50" ht="0" hidden="1" customHeight="1" x14ac:dyDescent="0.2">
      <c r="AX48959" s="78"/>
    </row>
    <row r="48960" spans="50:50" ht="0" hidden="1" customHeight="1" x14ac:dyDescent="0.2">
      <c r="AX48960" s="78"/>
    </row>
    <row r="48961" spans="50:50" ht="0" hidden="1" customHeight="1" x14ac:dyDescent="0.2">
      <c r="AX48961" s="78"/>
    </row>
    <row r="48962" spans="50:50" ht="0" hidden="1" customHeight="1" x14ac:dyDescent="0.2">
      <c r="AX48962" s="78"/>
    </row>
    <row r="48963" spans="50:50" ht="0" hidden="1" customHeight="1" x14ac:dyDescent="0.2">
      <c r="AX48963" s="78"/>
    </row>
    <row r="48964" spans="50:50" ht="0" hidden="1" customHeight="1" x14ac:dyDescent="0.2">
      <c r="AX48964" s="78"/>
    </row>
    <row r="48965" spans="50:50" ht="0" hidden="1" customHeight="1" x14ac:dyDescent="0.2">
      <c r="AX48965" s="78"/>
    </row>
    <row r="48966" spans="50:50" ht="0" hidden="1" customHeight="1" x14ac:dyDescent="0.2">
      <c r="AX48966" s="78"/>
    </row>
    <row r="48967" spans="50:50" ht="0" hidden="1" customHeight="1" x14ac:dyDescent="0.2">
      <c r="AX48967" s="78"/>
    </row>
    <row r="48968" spans="50:50" ht="0" hidden="1" customHeight="1" x14ac:dyDescent="0.2">
      <c r="AX48968" s="78"/>
    </row>
    <row r="48969" spans="50:50" ht="0" hidden="1" customHeight="1" x14ac:dyDescent="0.2">
      <c r="AX48969" s="78"/>
    </row>
    <row r="48970" spans="50:50" ht="0" hidden="1" customHeight="1" x14ac:dyDescent="0.2">
      <c r="AX48970" s="78"/>
    </row>
    <row r="48971" spans="50:50" ht="0" hidden="1" customHeight="1" x14ac:dyDescent="0.2">
      <c r="AX48971" s="78"/>
    </row>
    <row r="48972" spans="50:50" ht="0" hidden="1" customHeight="1" x14ac:dyDescent="0.2">
      <c r="AX48972" s="78"/>
    </row>
    <row r="48973" spans="50:50" ht="0" hidden="1" customHeight="1" x14ac:dyDescent="0.2">
      <c r="AX48973" s="78"/>
    </row>
    <row r="48974" spans="50:50" ht="0" hidden="1" customHeight="1" x14ac:dyDescent="0.2">
      <c r="AX48974" s="78"/>
    </row>
    <row r="48975" spans="50:50" ht="0" hidden="1" customHeight="1" x14ac:dyDescent="0.2">
      <c r="AX48975" s="78"/>
    </row>
    <row r="48976" spans="50:50" ht="0" hidden="1" customHeight="1" x14ac:dyDescent="0.2">
      <c r="AX48976" s="78"/>
    </row>
    <row r="48977" spans="50:50" ht="0" hidden="1" customHeight="1" x14ac:dyDescent="0.2">
      <c r="AX48977" s="78"/>
    </row>
    <row r="48978" spans="50:50" ht="0" hidden="1" customHeight="1" x14ac:dyDescent="0.2">
      <c r="AX48978" s="78"/>
    </row>
    <row r="48979" spans="50:50" ht="0" hidden="1" customHeight="1" x14ac:dyDescent="0.2">
      <c r="AX48979" s="78"/>
    </row>
    <row r="48980" spans="50:50" ht="0" hidden="1" customHeight="1" x14ac:dyDescent="0.2">
      <c r="AX48980" s="78"/>
    </row>
    <row r="48981" spans="50:50" ht="0" hidden="1" customHeight="1" x14ac:dyDescent="0.2">
      <c r="AX48981" s="78"/>
    </row>
    <row r="48982" spans="50:50" ht="0" hidden="1" customHeight="1" x14ac:dyDescent="0.2">
      <c r="AX48982" s="78"/>
    </row>
    <row r="48983" spans="50:50" ht="0" hidden="1" customHeight="1" x14ac:dyDescent="0.2">
      <c r="AX48983" s="78"/>
    </row>
    <row r="48984" spans="50:50" ht="0" hidden="1" customHeight="1" x14ac:dyDescent="0.2">
      <c r="AX48984" s="78"/>
    </row>
    <row r="48985" spans="50:50" ht="0" hidden="1" customHeight="1" x14ac:dyDescent="0.2">
      <c r="AX48985" s="78"/>
    </row>
    <row r="48986" spans="50:50" ht="0" hidden="1" customHeight="1" x14ac:dyDescent="0.2">
      <c r="AX48986" s="78"/>
    </row>
    <row r="48987" spans="50:50" ht="0" hidden="1" customHeight="1" x14ac:dyDescent="0.2">
      <c r="AX48987" s="78"/>
    </row>
    <row r="48988" spans="50:50" ht="0" hidden="1" customHeight="1" x14ac:dyDescent="0.2">
      <c r="AX48988" s="78"/>
    </row>
    <row r="48989" spans="50:50" ht="0" hidden="1" customHeight="1" x14ac:dyDescent="0.2">
      <c r="AX48989" s="78"/>
    </row>
    <row r="48990" spans="50:50" ht="0" hidden="1" customHeight="1" x14ac:dyDescent="0.2">
      <c r="AX48990" s="78"/>
    </row>
    <row r="48991" spans="50:50" ht="0" hidden="1" customHeight="1" x14ac:dyDescent="0.2">
      <c r="AX48991" s="78"/>
    </row>
    <row r="48992" spans="50:50" ht="0" hidden="1" customHeight="1" x14ac:dyDescent="0.2">
      <c r="AX48992" s="78"/>
    </row>
    <row r="48993" spans="50:50" ht="0" hidden="1" customHeight="1" x14ac:dyDescent="0.2">
      <c r="AX48993" s="78"/>
    </row>
    <row r="48994" spans="50:50" ht="0" hidden="1" customHeight="1" x14ac:dyDescent="0.2">
      <c r="AX48994" s="78"/>
    </row>
    <row r="48995" spans="50:50" ht="0" hidden="1" customHeight="1" x14ac:dyDescent="0.2">
      <c r="AX48995" s="78"/>
    </row>
    <row r="48996" spans="50:50" ht="0" hidden="1" customHeight="1" x14ac:dyDescent="0.2">
      <c r="AX48996" s="78"/>
    </row>
    <row r="48997" spans="50:50" ht="0" hidden="1" customHeight="1" x14ac:dyDescent="0.2">
      <c r="AX48997" s="78"/>
    </row>
    <row r="48998" spans="50:50" ht="0" hidden="1" customHeight="1" x14ac:dyDescent="0.2">
      <c r="AX48998" s="78"/>
    </row>
    <row r="48999" spans="50:50" ht="0" hidden="1" customHeight="1" x14ac:dyDescent="0.2">
      <c r="AX48999" s="78"/>
    </row>
    <row r="49000" spans="50:50" ht="0" hidden="1" customHeight="1" x14ac:dyDescent="0.2">
      <c r="AX49000" s="78"/>
    </row>
    <row r="49001" spans="50:50" ht="0" hidden="1" customHeight="1" x14ac:dyDescent="0.2">
      <c r="AX49001" s="78"/>
    </row>
    <row r="49002" spans="50:50" ht="0" hidden="1" customHeight="1" x14ac:dyDescent="0.2">
      <c r="AX49002" s="78"/>
    </row>
    <row r="49003" spans="50:50" ht="0" hidden="1" customHeight="1" x14ac:dyDescent="0.2">
      <c r="AX49003" s="78"/>
    </row>
    <row r="49004" spans="50:50" ht="0" hidden="1" customHeight="1" x14ac:dyDescent="0.2">
      <c r="AX49004" s="78"/>
    </row>
    <row r="49005" spans="50:50" ht="0" hidden="1" customHeight="1" x14ac:dyDescent="0.2">
      <c r="AX49005" s="78"/>
    </row>
    <row r="49006" spans="50:50" ht="0" hidden="1" customHeight="1" x14ac:dyDescent="0.2">
      <c r="AX49006" s="78"/>
    </row>
    <row r="49007" spans="50:50" ht="0" hidden="1" customHeight="1" x14ac:dyDescent="0.2">
      <c r="AX49007" s="78"/>
    </row>
    <row r="49008" spans="50:50" ht="0" hidden="1" customHeight="1" x14ac:dyDescent="0.2">
      <c r="AX49008" s="78"/>
    </row>
    <row r="49009" spans="50:50" ht="0" hidden="1" customHeight="1" x14ac:dyDescent="0.2">
      <c r="AX49009" s="78"/>
    </row>
    <row r="49010" spans="50:50" ht="0" hidden="1" customHeight="1" x14ac:dyDescent="0.2">
      <c r="AX49010" s="78"/>
    </row>
    <row r="49011" spans="50:50" ht="0" hidden="1" customHeight="1" x14ac:dyDescent="0.2">
      <c r="AX49011" s="78"/>
    </row>
    <row r="49012" spans="50:50" ht="0" hidden="1" customHeight="1" x14ac:dyDescent="0.2">
      <c r="AX49012" s="78"/>
    </row>
    <row r="49013" spans="50:50" ht="0" hidden="1" customHeight="1" x14ac:dyDescent="0.2">
      <c r="AX49013" s="78"/>
    </row>
    <row r="49014" spans="50:50" ht="0" hidden="1" customHeight="1" x14ac:dyDescent="0.2">
      <c r="AX49014" s="78"/>
    </row>
    <row r="49015" spans="50:50" ht="0" hidden="1" customHeight="1" x14ac:dyDescent="0.2">
      <c r="AX49015" s="78"/>
    </row>
    <row r="49016" spans="50:50" ht="0" hidden="1" customHeight="1" x14ac:dyDescent="0.2">
      <c r="AX49016" s="78"/>
    </row>
    <row r="49017" spans="50:50" ht="0" hidden="1" customHeight="1" x14ac:dyDescent="0.2">
      <c r="AX49017" s="78"/>
    </row>
    <row r="49018" spans="50:50" ht="0" hidden="1" customHeight="1" x14ac:dyDescent="0.2">
      <c r="AX49018" s="78"/>
    </row>
    <row r="49019" spans="50:50" ht="0" hidden="1" customHeight="1" x14ac:dyDescent="0.2">
      <c r="AX49019" s="78"/>
    </row>
    <row r="49020" spans="50:50" ht="0" hidden="1" customHeight="1" x14ac:dyDescent="0.2">
      <c r="AX49020" s="78"/>
    </row>
    <row r="49021" spans="50:50" ht="0" hidden="1" customHeight="1" x14ac:dyDescent="0.2">
      <c r="AX49021" s="78"/>
    </row>
    <row r="49022" spans="50:50" ht="0" hidden="1" customHeight="1" x14ac:dyDescent="0.2">
      <c r="AX49022" s="78"/>
    </row>
    <row r="49023" spans="50:50" ht="0" hidden="1" customHeight="1" x14ac:dyDescent="0.2">
      <c r="AX49023" s="78"/>
    </row>
    <row r="49024" spans="50:50" ht="0" hidden="1" customHeight="1" x14ac:dyDescent="0.2">
      <c r="AX49024" s="78"/>
    </row>
    <row r="49025" spans="50:50" ht="0" hidden="1" customHeight="1" x14ac:dyDescent="0.2">
      <c r="AX49025" s="78"/>
    </row>
    <row r="49026" spans="50:50" ht="0" hidden="1" customHeight="1" x14ac:dyDescent="0.2">
      <c r="AX49026" s="78"/>
    </row>
    <row r="49027" spans="50:50" ht="0" hidden="1" customHeight="1" x14ac:dyDescent="0.2">
      <c r="AX49027" s="78"/>
    </row>
    <row r="49028" spans="50:50" ht="0" hidden="1" customHeight="1" x14ac:dyDescent="0.2">
      <c r="AX49028" s="78"/>
    </row>
    <row r="49029" spans="50:50" ht="0" hidden="1" customHeight="1" x14ac:dyDescent="0.2">
      <c r="AX49029" s="78"/>
    </row>
    <row r="49030" spans="50:50" ht="0" hidden="1" customHeight="1" x14ac:dyDescent="0.2">
      <c r="AX49030" s="78"/>
    </row>
    <row r="49031" spans="50:50" ht="0" hidden="1" customHeight="1" x14ac:dyDescent="0.2">
      <c r="AX49031" s="78"/>
    </row>
    <row r="49032" spans="50:50" ht="0" hidden="1" customHeight="1" x14ac:dyDescent="0.2">
      <c r="AX49032" s="78"/>
    </row>
    <row r="49033" spans="50:50" ht="0" hidden="1" customHeight="1" x14ac:dyDescent="0.2">
      <c r="AX49033" s="78"/>
    </row>
    <row r="49034" spans="50:50" ht="0" hidden="1" customHeight="1" x14ac:dyDescent="0.2">
      <c r="AX49034" s="78"/>
    </row>
    <row r="49035" spans="50:50" ht="0" hidden="1" customHeight="1" x14ac:dyDescent="0.2">
      <c r="AX49035" s="78"/>
    </row>
    <row r="49036" spans="50:50" ht="0" hidden="1" customHeight="1" x14ac:dyDescent="0.2">
      <c r="AX49036" s="78"/>
    </row>
    <row r="49037" spans="50:50" ht="0" hidden="1" customHeight="1" x14ac:dyDescent="0.2">
      <c r="AX49037" s="78"/>
    </row>
    <row r="49038" spans="50:50" ht="0" hidden="1" customHeight="1" x14ac:dyDescent="0.2">
      <c r="AX49038" s="78"/>
    </row>
    <row r="49039" spans="50:50" ht="0" hidden="1" customHeight="1" x14ac:dyDescent="0.2">
      <c r="AX49039" s="78"/>
    </row>
    <row r="49040" spans="50:50" ht="0" hidden="1" customHeight="1" x14ac:dyDescent="0.2">
      <c r="AX49040" s="78"/>
    </row>
    <row r="49041" spans="50:50" ht="0" hidden="1" customHeight="1" x14ac:dyDescent="0.2">
      <c r="AX49041" s="78"/>
    </row>
    <row r="49042" spans="50:50" ht="0" hidden="1" customHeight="1" x14ac:dyDescent="0.2">
      <c r="AX49042" s="78"/>
    </row>
    <row r="49043" spans="50:50" ht="0" hidden="1" customHeight="1" x14ac:dyDescent="0.2">
      <c r="AX49043" s="78"/>
    </row>
    <row r="49044" spans="50:50" ht="0" hidden="1" customHeight="1" x14ac:dyDescent="0.2">
      <c r="AX49044" s="78"/>
    </row>
    <row r="49045" spans="50:50" ht="0" hidden="1" customHeight="1" x14ac:dyDescent="0.2">
      <c r="AX49045" s="78"/>
    </row>
    <row r="49046" spans="50:50" ht="0" hidden="1" customHeight="1" x14ac:dyDescent="0.2">
      <c r="AX49046" s="78"/>
    </row>
    <row r="49047" spans="50:50" ht="0" hidden="1" customHeight="1" x14ac:dyDescent="0.2">
      <c r="AX49047" s="78"/>
    </row>
    <row r="49048" spans="50:50" ht="0" hidden="1" customHeight="1" x14ac:dyDescent="0.2">
      <c r="AX49048" s="78"/>
    </row>
    <row r="49049" spans="50:50" ht="0" hidden="1" customHeight="1" x14ac:dyDescent="0.2">
      <c r="AX49049" s="78"/>
    </row>
    <row r="49050" spans="50:50" ht="0" hidden="1" customHeight="1" x14ac:dyDescent="0.2">
      <c r="AX49050" s="78"/>
    </row>
    <row r="49051" spans="50:50" ht="0" hidden="1" customHeight="1" x14ac:dyDescent="0.2">
      <c r="AX49051" s="78"/>
    </row>
    <row r="49052" spans="50:50" ht="0" hidden="1" customHeight="1" x14ac:dyDescent="0.2">
      <c r="AX49052" s="78"/>
    </row>
    <row r="49053" spans="50:50" ht="0" hidden="1" customHeight="1" x14ac:dyDescent="0.2">
      <c r="AX49053" s="78"/>
    </row>
    <row r="49054" spans="50:50" ht="0" hidden="1" customHeight="1" x14ac:dyDescent="0.2">
      <c r="AX49054" s="78"/>
    </row>
    <row r="49055" spans="50:50" ht="0" hidden="1" customHeight="1" x14ac:dyDescent="0.2">
      <c r="AX49055" s="78"/>
    </row>
    <row r="49056" spans="50:50" ht="0" hidden="1" customHeight="1" x14ac:dyDescent="0.2">
      <c r="AX49056" s="78"/>
    </row>
    <row r="49057" spans="50:50" ht="0" hidden="1" customHeight="1" x14ac:dyDescent="0.2">
      <c r="AX49057" s="78"/>
    </row>
    <row r="49058" spans="50:50" ht="0" hidden="1" customHeight="1" x14ac:dyDescent="0.2">
      <c r="AX49058" s="78"/>
    </row>
    <row r="49059" spans="50:50" ht="0" hidden="1" customHeight="1" x14ac:dyDescent="0.2">
      <c r="AX49059" s="78"/>
    </row>
    <row r="49060" spans="50:50" ht="0" hidden="1" customHeight="1" x14ac:dyDescent="0.2">
      <c r="AX49060" s="78"/>
    </row>
    <row r="49061" spans="50:50" ht="0" hidden="1" customHeight="1" x14ac:dyDescent="0.2">
      <c r="AX49061" s="78"/>
    </row>
    <row r="49062" spans="50:50" ht="0" hidden="1" customHeight="1" x14ac:dyDescent="0.2">
      <c r="AX49062" s="78"/>
    </row>
    <row r="49063" spans="50:50" ht="0" hidden="1" customHeight="1" x14ac:dyDescent="0.2">
      <c r="AX49063" s="78"/>
    </row>
    <row r="49064" spans="50:50" ht="0" hidden="1" customHeight="1" x14ac:dyDescent="0.2">
      <c r="AX49064" s="78"/>
    </row>
    <row r="49065" spans="50:50" ht="0" hidden="1" customHeight="1" x14ac:dyDescent="0.2">
      <c r="AX49065" s="78"/>
    </row>
    <row r="49066" spans="50:50" ht="0" hidden="1" customHeight="1" x14ac:dyDescent="0.2">
      <c r="AX49066" s="78"/>
    </row>
    <row r="49067" spans="50:50" ht="0" hidden="1" customHeight="1" x14ac:dyDescent="0.2">
      <c r="AX49067" s="78"/>
    </row>
    <row r="49068" spans="50:50" ht="0" hidden="1" customHeight="1" x14ac:dyDescent="0.2">
      <c r="AX49068" s="78"/>
    </row>
    <row r="49069" spans="50:50" ht="0" hidden="1" customHeight="1" x14ac:dyDescent="0.2">
      <c r="AX49069" s="78"/>
    </row>
    <row r="49070" spans="50:50" ht="0" hidden="1" customHeight="1" x14ac:dyDescent="0.2">
      <c r="AX49070" s="78"/>
    </row>
    <row r="49071" spans="50:50" ht="0" hidden="1" customHeight="1" x14ac:dyDescent="0.2">
      <c r="AX49071" s="78"/>
    </row>
    <row r="49072" spans="50:50" ht="0" hidden="1" customHeight="1" x14ac:dyDescent="0.2">
      <c r="AX49072" s="78"/>
    </row>
    <row r="49073" spans="50:50" ht="0" hidden="1" customHeight="1" x14ac:dyDescent="0.2">
      <c r="AX49073" s="78"/>
    </row>
    <row r="49074" spans="50:50" ht="0" hidden="1" customHeight="1" x14ac:dyDescent="0.2">
      <c r="AX49074" s="78"/>
    </row>
    <row r="49075" spans="50:50" ht="0" hidden="1" customHeight="1" x14ac:dyDescent="0.2">
      <c r="AX49075" s="78"/>
    </row>
    <row r="49076" spans="50:50" ht="0" hidden="1" customHeight="1" x14ac:dyDescent="0.2">
      <c r="AX49076" s="78"/>
    </row>
    <row r="49077" spans="50:50" ht="0" hidden="1" customHeight="1" x14ac:dyDescent="0.2">
      <c r="AX49077" s="78"/>
    </row>
    <row r="49078" spans="50:50" ht="0" hidden="1" customHeight="1" x14ac:dyDescent="0.2">
      <c r="AX49078" s="78"/>
    </row>
    <row r="49079" spans="50:50" ht="0" hidden="1" customHeight="1" x14ac:dyDescent="0.2">
      <c r="AX49079" s="78"/>
    </row>
    <row r="49080" spans="50:50" ht="0" hidden="1" customHeight="1" x14ac:dyDescent="0.2">
      <c r="AX49080" s="78"/>
    </row>
    <row r="49081" spans="50:50" ht="0" hidden="1" customHeight="1" x14ac:dyDescent="0.2">
      <c r="AX49081" s="78"/>
    </row>
    <row r="49082" spans="50:50" ht="0" hidden="1" customHeight="1" x14ac:dyDescent="0.2">
      <c r="AX49082" s="78"/>
    </row>
    <row r="49083" spans="50:50" ht="0" hidden="1" customHeight="1" x14ac:dyDescent="0.2">
      <c r="AX49083" s="78"/>
    </row>
    <row r="49084" spans="50:50" ht="0" hidden="1" customHeight="1" x14ac:dyDescent="0.2">
      <c r="AX49084" s="78"/>
    </row>
    <row r="49085" spans="50:50" ht="0" hidden="1" customHeight="1" x14ac:dyDescent="0.2">
      <c r="AX49085" s="78"/>
    </row>
    <row r="49086" spans="50:50" ht="0" hidden="1" customHeight="1" x14ac:dyDescent="0.2">
      <c r="AX49086" s="78"/>
    </row>
    <row r="49087" spans="50:50" ht="0" hidden="1" customHeight="1" x14ac:dyDescent="0.2">
      <c r="AX49087" s="78"/>
    </row>
    <row r="49088" spans="50:50" ht="0" hidden="1" customHeight="1" x14ac:dyDescent="0.2">
      <c r="AX49088" s="78"/>
    </row>
    <row r="49089" spans="50:50" ht="0" hidden="1" customHeight="1" x14ac:dyDescent="0.2">
      <c r="AX49089" s="78"/>
    </row>
    <row r="49090" spans="50:50" ht="0" hidden="1" customHeight="1" x14ac:dyDescent="0.2">
      <c r="AX49090" s="78"/>
    </row>
    <row r="49091" spans="50:50" ht="0" hidden="1" customHeight="1" x14ac:dyDescent="0.2">
      <c r="AX49091" s="78"/>
    </row>
    <row r="49092" spans="50:50" ht="0" hidden="1" customHeight="1" x14ac:dyDescent="0.2">
      <c r="AX49092" s="78"/>
    </row>
    <row r="49093" spans="50:50" ht="0" hidden="1" customHeight="1" x14ac:dyDescent="0.2">
      <c r="AX49093" s="78"/>
    </row>
    <row r="49094" spans="50:50" ht="0" hidden="1" customHeight="1" x14ac:dyDescent="0.2">
      <c r="AX49094" s="78"/>
    </row>
    <row r="49095" spans="50:50" ht="0" hidden="1" customHeight="1" x14ac:dyDescent="0.2">
      <c r="AX49095" s="78"/>
    </row>
    <row r="49096" spans="50:50" ht="0" hidden="1" customHeight="1" x14ac:dyDescent="0.2">
      <c r="AX49096" s="78"/>
    </row>
    <row r="49097" spans="50:50" ht="0" hidden="1" customHeight="1" x14ac:dyDescent="0.2">
      <c r="AX49097" s="78"/>
    </row>
    <row r="49098" spans="50:50" ht="0" hidden="1" customHeight="1" x14ac:dyDescent="0.2">
      <c r="AX49098" s="78"/>
    </row>
    <row r="49099" spans="50:50" ht="0" hidden="1" customHeight="1" x14ac:dyDescent="0.2">
      <c r="AX49099" s="78"/>
    </row>
    <row r="49100" spans="50:50" ht="0" hidden="1" customHeight="1" x14ac:dyDescent="0.2">
      <c r="AX49100" s="78"/>
    </row>
    <row r="49101" spans="50:50" ht="0" hidden="1" customHeight="1" x14ac:dyDescent="0.2">
      <c r="AX49101" s="78"/>
    </row>
    <row r="49102" spans="50:50" ht="0" hidden="1" customHeight="1" x14ac:dyDescent="0.2">
      <c r="AX49102" s="78"/>
    </row>
    <row r="49103" spans="50:50" ht="0" hidden="1" customHeight="1" x14ac:dyDescent="0.2">
      <c r="AX49103" s="78"/>
    </row>
    <row r="49104" spans="50:50" ht="0" hidden="1" customHeight="1" x14ac:dyDescent="0.2">
      <c r="AX49104" s="78"/>
    </row>
    <row r="49105" spans="50:50" ht="0" hidden="1" customHeight="1" x14ac:dyDescent="0.2">
      <c r="AX49105" s="78"/>
    </row>
    <row r="49106" spans="50:50" ht="0" hidden="1" customHeight="1" x14ac:dyDescent="0.2">
      <c r="AX49106" s="78"/>
    </row>
    <row r="49107" spans="50:50" ht="0" hidden="1" customHeight="1" x14ac:dyDescent="0.2">
      <c r="AX49107" s="78"/>
    </row>
    <row r="49108" spans="50:50" ht="0" hidden="1" customHeight="1" x14ac:dyDescent="0.2">
      <c r="AX49108" s="78"/>
    </row>
    <row r="49109" spans="50:50" ht="0" hidden="1" customHeight="1" x14ac:dyDescent="0.2">
      <c r="AX49109" s="78"/>
    </row>
    <row r="49110" spans="50:50" ht="0" hidden="1" customHeight="1" x14ac:dyDescent="0.2">
      <c r="AX49110" s="78"/>
    </row>
    <row r="49111" spans="50:50" ht="0" hidden="1" customHeight="1" x14ac:dyDescent="0.2">
      <c r="AX49111" s="78"/>
    </row>
    <row r="49112" spans="50:50" ht="0" hidden="1" customHeight="1" x14ac:dyDescent="0.2">
      <c r="AX49112" s="78"/>
    </row>
    <row r="49113" spans="50:50" ht="0" hidden="1" customHeight="1" x14ac:dyDescent="0.2">
      <c r="AX49113" s="78"/>
    </row>
    <row r="49114" spans="50:50" ht="0" hidden="1" customHeight="1" x14ac:dyDescent="0.2">
      <c r="AX49114" s="78"/>
    </row>
    <row r="49115" spans="50:50" ht="0" hidden="1" customHeight="1" x14ac:dyDescent="0.2">
      <c r="AX49115" s="78"/>
    </row>
    <row r="49116" spans="50:50" ht="0" hidden="1" customHeight="1" x14ac:dyDescent="0.2">
      <c r="AX49116" s="78"/>
    </row>
    <row r="49117" spans="50:50" ht="0" hidden="1" customHeight="1" x14ac:dyDescent="0.2">
      <c r="AX49117" s="78"/>
    </row>
    <row r="49118" spans="50:50" ht="0" hidden="1" customHeight="1" x14ac:dyDescent="0.2">
      <c r="AX49118" s="78"/>
    </row>
    <row r="49119" spans="50:50" ht="0" hidden="1" customHeight="1" x14ac:dyDescent="0.2">
      <c r="AX49119" s="78"/>
    </row>
    <row r="49120" spans="50:50" ht="0" hidden="1" customHeight="1" x14ac:dyDescent="0.2">
      <c r="AX49120" s="78"/>
    </row>
    <row r="49121" spans="50:50" ht="0" hidden="1" customHeight="1" x14ac:dyDescent="0.2">
      <c r="AX49121" s="78"/>
    </row>
    <row r="49122" spans="50:50" ht="0" hidden="1" customHeight="1" x14ac:dyDescent="0.2">
      <c r="AX49122" s="78"/>
    </row>
    <row r="49123" spans="50:50" ht="0" hidden="1" customHeight="1" x14ac:dyDescent="0.2">
      <c r="AX49123" s="78"/>
    </row>
    <row r="49124" spans="50:50" ht="0" hidden="1" customHeight="1" x14ac:dyDescent="0.2">
      <c r="AX49124" s="78"/>
    </row>
    <row r="49125" spans="50:50" ht="0" hidden="1" customHeight="1" x14ac:dyDescent="0.2">
      <c r="AX49125" s="78"/>
    </row>
    <row r="49126" spans="50:50" ht="0" hidden="1" customHeight="1" x14ac:dyDescent="0.2">
      <c r="AX49126" s="78"/>
    </row>
    <row r="49127" spans="50:50" ht="0" hidden="1" customHeight="1" x14ac:dyDescent="0.2">
      <c r="AX49127" s="78"/>
    </row>
    <row r="49128" spans="50:50" ht="0" hidden="1" customHeight="1" x14ac:dyDescent="0.2">
      <c r="AX49128" s="78"/>
    </row>
    <row r="49129" spans="50:50" ht="0" hidden="1" customHeight="1" x14ac:dyDescent="0.2">
      <c r="AX49129" s="78"/>
    </row>
    <row r="49130" spans="50:50" ht="0" hidden="1" customHeight="1" x14ac:dyDescent="0.2">
      <c r="AX49130" s="78"/>
    </row>
    <row r="49131" spans="50:50" ht="0" hidden="1" customHeight="1" x14ac:dyDescent="0.2">
      <c r="AX49131" s="78"/>
    </row>
    <row r="49132" spans="50:50" ht="0" hidden="1" customHeight="1" x14ac:dyDescent="0.2">
      <c r="AX49132" s="78"/>
    </row>
    <row r="49133" spans="50:50" ht="0" hidden="1" customHeight="1" x14ac:dyDescent="0.2">
      <c r="AX49133" s="78"/>
    </row>
    <row r="49134" spans="50:50" ht="0" hidden="1" customHeight="1" x14ac:dyDescent="0.2">
      <c r="AX49134" s="78"/>
    </row>
    <row r="49135" spans="50:50" ht="0" hidden="1" customHeight="1" x14ac:dyDescent="0.2">
      <c r="AX49135" s="78"/>
    </row>
    <row r="49136" spans="50:50" ht="0" hidden="1" customHeight="1" x14ac:dyDescent="0.2">
      <c r="AX49136" s="78"/>
    </row>
    <row r="49137" spans="50:50" ht="0" hidden="1" customHeight="1" x14ac:dyDescent="0.2">
      <c r="AX49137" s="78"/>
    </row>
    <row r="49138" spans="50:50" ht="0" hidden="1" customHeight="1" x14ac:dyDescent="0.2">
      <c r="AX49138" s="78"/>
    </row>
    <row r="49139" spans="50:50" ht="0" hidden="1" customHeight="1" x14ac:dyDescent="0.2">
      <c r="AX49139" s="78"/>
    </row>
    <row r="49140" spans="50:50" ht="0" hidden="1" customHeight="1" x14ac:dyDescent="0.2">
      <c r="AX49140" s="78"/>
    </row>
    <row r="49141" spans="50:50" ht="0" hidden="1" customHeight="1" x14ac:dyDescent="0.2">
      <c r="AX49141" s="78"/>
    </row>
    <row r="49142" spans="50:50" ht="0" hidden="1" customHeight="1" x14ac:dyDescent="0.2">
      <c r="AX49142" s="78"/>
    </row>
    <row r="49143" spans="50:50" ht="0" hidden="1" customHeight="1" x14ac:dyDescent="0.2">
      <c r="AX49143" s="78"/>
    </row>
    <row r="49144" spans="50:50" ht="0" hidden="1" customHeight="1" x14ac:dyDescent="0.2">
      <c r="AX49144" s="78"/>
    </row>
    <row r="49145" spans="50:50" ht="0" hidden="1" customHeight="1" x14ac:dyDescent="0.2">
      <c r="AX49145" s="78"/>
    </row>
    <row r="49146" spans="50:50" ht="0" hidden="1" customHeight="1" x14ac:dyDescent="0.2">
      <c r="AX49146" s="78"/>
    </row>
    <row r="49147" spans="50:50" ht="0" hidden="1" customHeight="1" x14ac:dyDescent="0.2">
      <c r="AX49147" s="78"/>
    </row>
    <row r="49148" spans="50:50" ht="0" hidden="1" customHeight="1" x14ac:dyDescent="0.2">
      <c r="AX49148" s="78"/>
    </row>
    <row r="49149" spans="50:50" ht="0" hidden="1" customHeight="1" x14ac:dyDescent="0.2">
      <c r="AX49149" s="78"/>
    </row>
    <row r="49150" spans="50:50" ht="0" hidden="1" customHeight="1" x14ac:dyDescent="0.2">
      <c r="AX49150" s="78"/>
    </row>
    <row r="49151" spans="50:50" ht="0" hidden="1" customHeight="1" x14ac:dyDescent="0.2">
      <c r="AX49151" s="78"/>
    </row>
    <row r="49152" spans="50:50" ht="0" hidden="1" customHeight="1" x14ac:dyDescent="0.2">
      <c r="AX49152" s="78"/>
    </row>
    <row r="49153" spans="50:50" ht="0" hidden="1" customHeight="1" x14ac:dyDescent="0.2">
      <c r="AX49153" s="78"/>
    </row>
    <row r="49154" spans="50:50" ht="0" hidden="1" customHeight="1" x14ac:dyDescent="0.2">
      <c r="AX49154" s="78"/>
    </row>
    <row r="49155" spans="50:50" ht="0" hidden="1" customHeight="1" x14ac:dyDescent="0.2">
      <c r="AX49155" s="78"/>
    </row>
    <row r="49156" spans="50:50" ht="0" hidden="1" customHeight="1" x14ac:dyDescent="0.2">
      <c r="AX49156" s="78"/>
    </row>
    <row r="49157" spans="50:50" ht="0" hidden="1" customHeight="1" x14ac:dyDescent="0.2">
      <c r="AX49157" s="78"/>
    </row>
    <row r="49158" spans="50:50" ht="0" hidden="1" customHeight="1" x14ac:dyDescent="0.2">
      <c r="AX49158" s="78"/>
    </row>
    <row r="49159" spans="50:50" ht="0" hidden="1" customHeight="1" x14ac:dyDescent="0.2">
      <c r="AX49159" s="78"/>
    </row>
    <row r="49160" spans="50:50" ht="0" hidden="1" customHeight="1" x14ac:dyDescent="0.2">
      <c r="AX49160" s="78"/>
    </row>
    <row r="49161" spans="50:50" ht="0" hidden="1" customHeight="1" x14ac:dyDescent="0.2">
      <c r="AX49161" s="78"/>
    </row>
    <row r="49162" spans="50:50" ht="0" hidden="1" customHeight="1" x14ac:dyDescent="0.2">
      <c r="AX49162" s="78"/>
    </row>
    <row r="49163" spans="50:50" ht="0" hidden="1" customHeight="1" x14ac:dyDescent="0.2">
      <c r="AX49163" s="78"/>
    </row>
    <row r="49164" spans="50:50" ht="0" hidden="1" customHeight="1" x14ac:dyDescent="0.2">
      <c r="AX49164" s="78"/>
    </row>
    <row r="49165" spans="50:50" ht="0" hidden="1" customHeight="1" x14ac:dyDescent="0.2">
      <c r="AX49165" s="78"/>
    </row>
    <row r="49166" spans="50:50" ht="0" hidden="1" customHeight="1" x14ac:dyDescent="0.2">
      <c r="AX49166" s="78"/>
    </row>
    <row r="49167" spans="50:50" ht="0" hidden="1" customHeight="1" x14ac:dyDescent="0.2">
      <c r="AX49167" s="78"/>
    </row>
    <row r="49168" spans="50:50" ht="0" hidden="1" customHeight="1" x14ac:dyDescent="0.2">
      <c r="AX49168" s="78"/>
    </row>
    <row r="49169" spans="50:50" ht="0" hidden="1" customHeight="1" x14ac:dyDescent="0.2">
      <c r="AX49169" s="78"/>
    </row>
    <row r="49170" spans="50:50" ht="0" hidden="1" customHeight="1" x14ac:dyDescent="0.2">
      <c r="AX49170" s="78"/>
    </row>
    <row r="49171" spans="50:50" ht="0" hidden="1" customHeight="1" x14ac:dyDescent="0.2">
      <c r="AX49171" s="78"/>
    </row>
    <row r="49172" spans="50:50" ht="0" hidden="1" customHeight="1" x14ac:dyDescent="0.2">
      <c r="AX49172" s="78"/>
    </row>
    <row r="49173" spans="50:50" ht="0" hidden="1" customHeight="1" x14ac:dyDescent="0.2">
      <c r="AX49173" s="78"/>
    </row>
    <row r="49174" spans="50:50" ht="0" hidden="1" customHeight="1" x14ac:dyDescent="0.2">
      <c r="AX49174" s="78"/>
    </row>
    <row r="49175" spans="50:50" ht="0" hidden="1" customHeight="1" x14ac:dyDescent="0.2">
      <c r="AX49175" s="78"/>
    </row>
    <row r="49176" spans="50:50" ht="0" hidden="1" customHeight="1" x14ac:dyDescent="0.2">
      <c r="AX49176" s="78"/>
    </row>
    <row r="49177" spans="50:50" ht="0" hidden="1" customHeight="1" x14ac:dyDescent="0.2">
      <c r="AX49177" s="78"/>
    </row>
    <row r="49178" spans="50:50" ht="0" hidden="1" customHeight="1" x14ac:dyDescent="0.2">
      <c r="AX49178" s="78"/>
    </row>
    <row r="49179" spans="50:50" ht="0" hidden="1" customHeight="1" x14ac:dyDescent="0.2">
      <c r="AX49179" s="78"/>
    </row>
    <row r="49180" spans="50:50" ht="0" hidden="1" customHeight="1" x14ac:dyDescent="0.2">
      <c r="AX49180" s="78"/>
    </row>
    <row r="49181" spans="50:50" ht="0" hidden="1" customHeight="1" x14ac:dyDescent="0.2">
      <c r="AX49181" s="78"/>
    </row>
    <row r="49182" spans="50:50" ht="0" hidden="1" customHeight="1" x14ac:dyDescent="0.2">
      <c r="AX49182" s="78"/>
    </row>
    <row r="49183" spans="50:50" ht="0" hidden="1" customHeight="1" x14ac:dyDescent="0.2">
      <c r="AX49183" s="78"/>
    </row>
    <row r="49184" spans="50:50" ht="0" hidden="1" customHeight="1" x14ac:dyDescent="0.2">
      <c r="AX49184" s="78"/>
    </row>
    <row r="49185" spans="50:50" ht="0" hidden="1" customHeight="1" x14ac:dyDescent="0.2">
      <c r="AX49185" s="78"/>
    </row>
    <row r="49186" spans="50:50" ht="0" hidden="1" customHeight="1" x14ac:dyDescent="0.2">
      <c r="AX49186" s="78"/>
    </row>
    <row r="49187" spans="50:50" ht="0" hidden="1" customHeight="1" x14ac:dyDescent="0.2">
      <c r="AX49187" s="78"/>
    </row>
    <row r="49188" spans="50:50" ht="0" hidden="1" customHeight="1" x14ac:dyDescent="0.2">
      <c r="AX49188" s="78"/>
    </row>
    <row r="49189" spans="50:50" ht="0" hidden="1" customHeight="1" x14ac:dyDescent="0.2">
      <c r="AX49189" s="78"/>
    </row>
    <row r="49190" spans="50:50" ht="0" hidden="1" customHeight="1" x14ac:dyDescent="0.2">
      <c r="AX49190" s="78"/>
    </row>
    <row r="49191" spans="50:50" ht="0" hidden="1" customHeight="1" x14ac:dyDescent="0.2">
      <c r="AX49191" s="78"/>
    </row>
    <row r="49192" spans="50:50" ht="0" hidden="1" customHeight="1" x14ac:dyDescent="0.2">
      <c r="AX49192" s="78"/>
    </row>
    <row r="49193" spans="50:50" ht="0" hidden="1" customHeight="1" x14ac:dyDescent="0.2">
      <c r="AX49193" s="78"/>
    </row>
    <row r="49194" spans="50:50" ht="0" hidden="1" customHeight="1" x14ac:dyDescent="0.2">
      <c r="AX49194" s="78"/>
    </row>
    <row r="49195" spans="50:50" ht="0" hidden="1" customHeight="1" x14ac:dyDescent="0.2">
      <c r="AX49195" s="78"/>
    </row>
    <row r="49196" spans="50:50" ht="0" hidden="1" customHeight="1" x14ac:dyDescent="0.2">
      <c r="AX49196" s="78"/>
    </row>
    <row r="49197" spans="50:50" ht="0" hidden="1" customHeight="1" x14ac:dyDescent="0.2">
      <c r="AX49197" s="78"/>
    </row>
    <row r="49198" spans="50:50" ht="0" hidden="1" customHeight="1" x14ac:dyDescent="0.2">
      <c r="AX49198" s="78"/>
    </row>
    <row r="49199" spans="50:50" ht="0" hidden="1" customHeight="1" x14ac:dyDescent="0.2">
      <c r="AX49199" s="78"/>
    </row>
    <row r="49200" spans="50:50" ht="0" hidden="1" customHeight="1" x14ac:dyDescent="0.2">
      <c r="AX49200" s="78"/>
    </row>
    <row r="49201" spans="50:50" ht="0" hidden="1" customHeight="1" x14ac:dyDescent="0.2">
      <c r="AX49201" s="78"/>
    </row>
    <row r="49202" spans="50:50" ht="0" hidden="1" customHeight="1" x14ac:dyDescent="0.2">
      <c r="AX49202" s="78"/>
    </row>
    <row r="49203" spans="50:50" ht="0" hidden="1" customHeight="1" x14ac:dyDescent="0.2">
      <c r="AX49203" s="78"/>
    </row>
  </sheetData>
  <sheetProtection algorithmName="SHA-512" hashValue="Mn7QR/kaSeDPNYpoy4SZeqYI0jeFSWBiIz50XzPa/bwyvA62bU/2F9RkauZVZFDRsq5d4P1UBmBC1MA0SfDqjg==" saltValue="KNHKOsxxzOI4qAsrfX8oiw==" spinCount="100000" sheet="1" objects="1" scenarios="1"/>
  <autoFilter ref="A7:BB74" xr:uid="{96A8A001-940C-4880-986A-311DA0F5107F}"/>
  <mergeCells count="50">
    <mergeCell ref="A74:XFD74"/>
    <mergeCell ref="C8:C73"/>
    <mergeCell ref="D6:D7"/>
    <mergeCell ref="A6:A7"/>
    <mergeCell ref="G6:G7"/>
    <mergeCell ref="H6:H7"/>
    <mergeCell ref="AZ6:AZ7"/>
    <mergeCell ref="Q6:Q7"/>
    <mergeCell ref="Z6:Z7"/>
    <mergeCell ref="AI6:AI7"/>
    <mergeCell ref="AR6:AR7"/>
    <mergeCell ref="V6:W6"/>
    <mergeCell ref="X6:Y6"/>
    <mergeCell ref="AX6:AX7"/>
    <mergeCell ref="AP6:AQ6"/>
    <mergeCell ref="AT6:AT7"/>
    <mergeCell ref="AY6:AY7"/>
    <mergeCell ref="AN6:AO6"/>
    <mergeCell ref="AA6:AB6"/>
    <mergeCell ref="AC6:AD6"/>
    <mergeCell ref="AW5:AZ5"/>
    <mergeCell ref="E1:AV3"/>
    <mergeCell ref="A1:D3"/>
    <mergeCell ref="AW3:AZ3"/>
    <mergeCell ref="AW2:AX2"/>
    <mergeCell ref="AY2:AZ2"/>
    <mergeCell ref="AW1:AZ1"/>
    <mergeCell ref="AJ6:AK6"/>
    <mergeCell ref="AS5:AV5"/>
    <mergeCell ref="A4:AR4"/>
    <mergeCell ref="AS4:AZ4"/>
    <mergeCell ref="AW6:AW7"/>
    <mergeCell ref="I6:J6"/>
    <mergeCell ref="AU6:AU7"/>
    <mergeCell ref="AV6:AV7"/>
    <mergeCell ref="AL6:AM6"/>
    <mergeCell ref="A5:G5"/>
    <mergeCell ref="AS6:AS7"/>
    <mergeCell ref="H5:AR5"/>
    <mergeCell ref="B6:B7"/>
    <mergeCell ref="C6:C7"/>
    <mergeCell ref="K6:L6"/>
    <mergeCell ref="M6:N6"/>
    <mergeCell ref="E6:E7"/>
    <mergeCell ref="F6:F7"/>
    <mergeCell ref="T6:U6"/>
    <mergeCell ref="AE6:AF6"/>
    <mergeCell ref="AG6:AH6"/>
    <mergeCell ref="O6:P6"/>
    <mergeCell ref="R6:S6"/>
  </mergeCells>
  <dataValidations count="2">
    <dataValidation allowBlank="1" showErrorMessage="1" sqref="D6:G6 F44:H73 D16:D30 F16:G16 F22:G27 F20:G20 E16:E21 F18:G18 E25:E27 F28:H30 D44:D48 H8:H27 I65:J65 K66:L66 D32:H34 D65:D73 D50:D63 E55:E73 E44:E49 E8:G13 D8:D11 D13" xr:uid="{00000000-0002-0000-0200-000000000000}"/>
    <dataValidation allowBlank="1" showInputMessage="1" showErrorMessage="1" prompt="Registre el cargo de la persona responsable de la actividad." sqref="E50:E54" xr:uid="{89D37C32-9A80-4576-8ED4-B7D1DB49732F}"/>
  </dataValidations>
  <pageMargins left="0.7" right="0.7" top="0.75" bottom="0.75" header="0.3" footer="0.3"/>
  <pageSetup orientation="portrait" r:id="rId1"/>
  <ignoredErrors>
    <ignoredError sqref="AG10:AH10 AP10:AQ10 V17:Y18 V19:Z19 AA19:AH24 AJ24 AQ18 AP45 AA45:AF45 AJ45 T44:Y44 T45:W45 T33:U34 H47:H49 X45:Y48 AP46 F28 AA17:AJ17 X10:Y10 O12:P25 V20:Y23 X14:Y16 V16 AG16:AH16 AP25:AQ27 AG25:AH27 X25:Y27 O44:P49 AG32:AH34 AC33:AD34 AA44:AH44 AP34:AQ34 AJ44 AG45:AH49 X34:Y34 X33:Y33 AA55:AH55 R55:Y55 AJ55 AL55 AN55 AP55:AQ55 H64:AJ64 I59:P59 I62:AI62 H59:H62 I60:P60 R60:Y60 AA60:AH60 I61:AI61 AJ61 H69 H68:L68 H66:H67 M70:P70 H71:L71 H72 T70:Y70 AC69:AH70 AC72:AH73 AA71:AF71 AC67:AH67 AA68:AF68 V67:Y67 X68:Y68 O65:P66 K66:L66 M67:N67 O68:P68 K69:P69 O71:P71 K72:P72 AJ67 AJ69:AJ70 T67:U68 T73:Y73 T71:U71 X71:Y71 O28:P34 I35 J35:N35 R36:Y36 O35:P35 M36:P36 J36 I36 K36:L36 I40:P40 I41:P41 S40:Y40 I42:P42 O43:P43 T41:W41 M43:N43 I43:J43 R43:Y43 T42:W42 R42:S42 X42:Y42 I39:P39 R39:Y39 AG8:AH8 Y9 R9:X9 AH9 AP8:AQ9 X28:Y28 AG28:AH28 AG29:AH31 X29:Y31 O8:P11 X12:Y13 V24:W24 Y24 AJ72:AK72 AJ73 AP15:AQ16 AP49:AQ49 R59:AJ59 H63:AI63 O50:P51 AP51:AQ51 AP50:AQ50 AP52:AQ52 AG50:AH51 M73:P73 AL17 AN17 AP17:AQ17 AJ19:AK19 AL19 AJ20 AJ21 AP19:AQ19 AN19 AM19 AO19 AP20:AQ20 AN20 AL20 AK20 AM20 AO20 AP21:AQ21 AN21 AL21 AK21 AM21 AO21 AJ22 AL22 AN22 AP22:AQ22 AJ23 AL23 AN23 AP23:AQ23 AL24 AN24 AP24:AQ24 AP33 AP48:AQ48 AQ47 AL44 AN44 AL45 AN45 AL59 AN59 AP59:AQ59 AJ60 AL60 AN60 AP60:AQ60 AL61 AN61 AP61 AQ62 AQ63 AL64 AN64 AP64:AQ64 AQ65:AQ68 AL70:AP70 AQ69:AQ71 AP69 AK69:AO69 AL72:AQ72 AL73:AQ73" unlockedFormula="1"/>
    <ignoredError sqref="AC18:AH18 AJ18 AA18:AB18 AG9 AG68:AH68 AG71:AH71 O67:P67 I37 K37:P37 J37 R37:Y37 I38:P38 R38:S38 V38:W38 AL18 AN18 AP18" formula="1" unlockedFormula="1"/>
    <ignoredError sqref="AI18 AC14:AE14 T38:U38 X38:Y3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6</xdr:col>
                    <xdr:colOff>762000</xdr:colOff>
                    <xdr:row>16</xdr:row>
                    <xdr:rowOff>0</xdr:rowOff>
                  </from>
                  <to>
                    <xdr:col>6</xdr:col>
                    <xdr:colOff>771525</xdr:colOff>
                    <xdr:row>16</xdr:row>
                    <xdr:rowOff>533400</xdr:rowOff>
                  </to>
                </anchor>
              </controlPr>
            </control>
          </mc:Choice>
        </mc:AlternateContent>
        <mc:AlternateContent xmlns:mc="http://schemas.openxmlformats.org/markup-compatibility/2006">
          <mc:Choice Requires="x14">
            <control shapeId="5126" r:id="rId6" name="Check Box 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7" r:id="rId7" name="Check Box 7">
              <controlPr defaultSize="0" autoFill="0" autoLine="0" autoPict="0">
                <anchor moveWithCells="1">
                  <from>
                    <xdr:col>6</xdr:col>
                    <xdr:colOff>762000</xdr:colOff>
                    <xdr:row>16</xdr:row>
                    <xdr:rowOff>0</xdr:rowOff>
                  </from>
                  <to>
                    <xdr:col>6</xdr:col>
                    <xdr:colOff>771525</xdr:colOff>
                    <xdr:row>16</xdr:row>
                    <xdr:rowOff>790575</xdr:rowOff>
                  </to>
                </anchor>
              </controlPr>
            </control>
          </mc:Choice>
        </mc:AlternateContent>
        <mc:AlternateContent xmlns:mc="http://schemas.openxmlformats.org/markup-compatibility/2006">
          <mc:Choice Requires="x14">
            <control shapeId="5128" r:id="rId8" name="Check Box 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9" r:id="rId9" name="Check Box 9">
              <controlPr defaultSize="0" autoFill="0" autoLine="0" autoPict="0">
                <anchor moveWithCells="1">
                  <from>
                    <xdr:col>6</xdr:col>
                    <xdr:colOff>762000</xdr:colOff>
                    <xdr:row>16</xdr:row>
                    <xdr:rowOff>0</xdr:rowOff>
                  </from>
                  <to>
                    <xdr:col>6</xdr:col>
                    <xdr:colOff>771525</xdr:colOff>
                    <xdr:row>16</xdr:row>
                    <xdr:rowOff>790575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1000000}">
          <x14:formula1>
            <xm:f>Hoja5!$G$2:$G$3</xm:f>
          </x14:formula1>
          <xm:sqref>AW25:AY29 AW47:AY64</xm:sqref>
        </x14:dataValidation>
        <x14:dataValidation type="list" allowBlank="1" showInputMessage="1" showErrorMessage="1" xr:uid="{1848B18F-6B02-450A-98E1-D2D314FE18CC}">
          <x14:formula1>
            <xm:f>Hoja7!$B$5:$B$6</xm:f>
          </x14:formula1>
          <xm:sqref>AW8:AY10 AY12:AY24 AW16:AW24 AX11:AX24</xm:sqref>
        </x14:dataValidation>
        <x14:dataValidation type="list" allowBlank="1" showInputMessage="1" showErrorMessage="1" xr:uid="{38E2AE3D-5D31-4755-888E-D663F9546F87}">
          <x14:formula1>
            <xm:f>'E:\PERSONERIA 2021\PERSONERIA 2021\Documentación 2\Documentación\Planificación de Cambios Septiembre\03. Direccionamiento TICS\[01FR27PlanificacinyGestindelosCambios_COVID_DTIC_2021_V1 Ajustada.xlsx]Hoja5'!#REF!</xm:f>
          </x14:formula1>
          <xm:sqref>AY11 AW11:AW15</xm:sqref>
        </x14:dataValidation>
        <x14:dataValidation type="list" allowBlank="1" showInputMessage="1" showErrorMessage="1" xr:uid="{00000000-0002-0000-0200-000002000000}">
          <x14:formula1>
            <xm:f>Hoja5!$A$16:$A$31</xm:f>
          </x14:formula1>
          <xm:sqref>B8:B73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50"/>
  <sheetViews>
    <sheetView showGridLines="0" topLeftCell="E1" zoomScale="75" zoomScaleNormal="75" workbookViewId="0"/>
  </sheetViews>
  <sheetFormatPr baseColWidth="10" defaultColWidth="0" defaultRowHeight="13.5" zeroHeight="1" x14ac:dyDescent="0.25"/>
  <cols>
    <col min="1" max="32" width="11.42578125" style="31" customWidth="1"/>
    <col min="33" max="16384" width="11.42578125" style="31" hidden="1"/>
  </cols>
  <sheetData>
    <row r="1" spans="9:22" x14ac:dyDescent="0.25"/>
    <row r="2" spans="9:22" x14ac:dyDescent="0.25">
      <c r="I2" s="398" t="s">
        <v>48</v>
      </c>
      <c r="J2" s="398"/>
      <c r="K2" s="398"/>
      <c r="L2" s="398"/>
      <c r="M2" s="398"/>
      <c r="T2" s="399" t="s">
        <v>49</v>
      </c>
      <c r="U2" s="399"/>
      <c r="V2" s="399"/>
    </row>
    <row r="3" spans="9:22" x14ac:dyDescent="0.25">
      <c r="I3" s="398"/>
      <c r="J3" s="398"/>
      <c r="K3" s="398"/>
      <c r="L3" s="398"/>
      <c r="M3" s="398"/>
      <c r="T3" s="399"/>
      <c r="U3" s="399"/>
      <c r="V3" s="399"/>
    </row>
    <row r="4" spans="9:22" x14ac:dyDescent="0.25"/>
    <row r="5" spans="9:22" x14ac:dyDescent="0.25"/>
    <row r="6" spans="9:22" x14ac:dyDescent="0.25"/>
    <row r="7" spans="9:22" x14ac:dyDescent="0.25"/>
    <row r="8" spans="9:22" x14ac:dyDescent="0.25"/>
    <row r="9" spans="9:22" s="32" customFormat="1" x14ac:dyDescent="0.25"/>
    <row r="10" spans="9:22" x14ac:dyDescent="0.25"/>
    <row r="11" spans="9:22" x14ac:dyDescent="0.25"/>
    <row r="12" spans="9:22" x14ac:dyDescent="0.25"/>
    <row r="13" spans="9:22" x14ac:dyDescent="0.25"/>
    <row r="14" spans="9:22" x14ac:dyDescent="0.25"/>
    <row r="15" spans="9:22" x14ac:dyDescent="0.25"/>
    <row r="16" spans="9: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20" sqref="E20"/>
    </sheetView>
  </sheetViews>
  <sheetFormatPr baseColWidth="10"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8:L73"/>
  <sheetViews>
    <sheetView topLeftCell="A3" workbookViewId="0">
      <selection activeCell="H32" sqref="H32"/>
    </sheetView>
  </sheetViews>
  <sheetFormatPr baseColWidth="10" defaultRowHeight="15" x14ac:dyDescent="0.25"/>
  <sheetData>
    <row r="28" spans="1:12" x14ac:dyDescent="0.25">
      <c r="A28" s="54"/>
      <c r="B28" s="54"/>
      <c r="C28" s="54"/>
      <c r="D28" s="54"/>
      <c r="E28" s="54"/>
      <c r="F28" s="54"/>
      <c r="G28" s="54"/>
      <c r="H28" s="54"/>
      <c r="I28" s="54"/>
      <c r="J28" s="54"/>
      <c r="K28" s="54"/>
      <c r="L28" s="54"/>
    </row>
    <row r="29" spans="1:12" x14ac:dyDescent="0.25">
      <c r="A29" s="54"/>
      <c r="B29" s="54"/>
      <c r="C29" s="54"/>
      <c r="D29" s="54"/>
      <c r="E29" s="54"/>
      <c r="F29" s="54"/>
      <c r="G29" s="54"/>
      <c r="H29" s="54"/>
      <c r="I29" s="54"/>
      <c r="J29" s="54"/>
      <c r="K29" s="54"/>
      <c r="L29" s="54"/>
    </row>
    <row r="30" spans="1:12" x14ac:dyDescent="0.25">
      <c r="A30" s="54"/>
      <c r="B30" s="54"/>
      <c r="C30" s="54"/>
      <c r="D30" s="54"/>
      <c r="E30" s="54"/>
      <c r="F30" s="54"/>
      <c r="G30" s="54"/>
      <c r="H30" s="54"/>
      <c r="I30" s="54"/>
      <c r="J30" s="54"/>
      <c r="K30" s="54"/>
      <c r="L30" s="54"/>
    </row>
    <row r="31" spans="1:12" x14ac:dyDescent="0.25">
      <c r="A31" s="54"/>
      <c r="B31" s="54"/>
      <c r="C31" s="54"/>
      <c r="D31" s="54"/>
      <c r="E31" s="54"/>
      <c r="F31" s="54"/>
      <c r="G31" s="54"/>
      <c r="H31" s="54"/>
      <c r="I31" s="54"/>
      <c r="J31" s="54"/>
      <c r="K31" s="54"/>
      <c r="L31" s="54"/>
    </row>
    <row r="32" spans="1:12" x14ac:dyDescent="0.25">
      <c r="A32" s="54"/>
      <c r="B32" s="54"/>
      <c r="C32" s="54"/>
      <c r="D32" s="54"/>
      <c r="E32" s="54"/>
      <c r="F32" s="54"/>
      <c r="G32" s="54"/>
      <c r="H32" s="54"/>
      <c r="I32" s="54"/>
      <c r="J32" s="54"/>
      <c r="K32" s="54"/>
      <c r="L32" s="54"/>
    </row>
    <row r="33" spans="1:12" x14ac:dyDescent="0.25">
      <c r="A33" s="54"/>
      <c r="B33" s="54"/>
      <c r="C33" s="54"/>
      <c r="D33" s="54"/>
      <c r="E33" s="54"/>
      <c r="F33" s="54"/>
      <c r="G33" s="54"/>
      <c r="H33" s="54"/>
      <c r="I33" s="54"/>
      <c r="J33" s="54"/>
      <c r="K33" s="54"/>
      <c r="L33" s="54"/>
    </row>
    <row r="34" spans="1:12" x14ac:dyDescent="0.25">
      <c r="A34" s="54"/>
      <c r="B34" s="54"/>
      <c r="C34" s="54"/>
      <c r="D34" s="54"/>
      <c r="E34" s="54"/>
      <c r="F34" s="54"/>
      <c r="G34" s="54"/>
      <c r="H34" s="54"/>
      <c r="I34" s="54"/>
      <c r="J34" s="54"/>
      <c r="K34" s="54"/>
      <c r="L34" s="54"/>
    </row>
    <row r="35" spans="1:12" x14ac:dyDescent="0.25">
      <c r="A35" s="54"/>
      <c r="B35" s="54"/>
      <c r="C35" s="54"/>
      <c r="D35" s="54"/>
      <c r="E35" s="54"/>
      <c r="F35" s="54"/>
      <c r="G35" s="54"/>
      <c r="H35" s="54"/>
      <c r="I35" s="54"/>
      <c r="J35" s="54"/>
      <c r="K35" s="54"/>
      <c r="L35" s="54"/>
    </row>
    <row r="36" spans="1:12" x14ac:dyDescent="0.25">
      <c r="A36" s="54"/>
      <c r="B36" s="54"/>
      <c r="C36" s="54"/>
      <c r="D36" s="54"/>
      <c r="E36" s="54"/>
      <c r="F36" s="54"/>
      <c r="G36" s="54"/>
      <c r="H36" s="54"/>
      <c r="I36" s="54"/>
      <c r="J36" s="54"/>
      <c r="K36" s="54"/>
      <c r="L36" s="54"/>
    </row>
    <row r="37" spans="1:12" x14ac:dyDescent="0.25">
      <c r="A37" s="54"/>
      <c r="B37" s="54"/>
      <c r="C37" s="54"/>
      <c r="D37" s="54"/>
      <c r="E37" s="54"/>
      <c r="F37" s="54"/>
      <c r="G37" s="54"/>
      <c r="H37" s="54"/>
      <c r="I37" s="54"/>
      <c r="J37" s="54"/>
      <c r="K37" s="54"/>
      <c r="L37" s="54"/>
    </row>
    <row r="38" spans="1:12" x14ac:dyDescent="0.25">
      <c r="A38" s="54"/>
      <c r="B38" s="54"/>
      <c r="C38" s="54"/>
      <c r="D38" s="54"/>
      <c r="E38" s="54"/>
      <c r="F38" s="54"/>
      <c r="G38" s="54"/>
      <c r="H38" s="54"/>
      <c r="I38" s="54"/>
      <c r="J38" s="54"/>
      <c r="K38" s="54"/>
      <c r="L38" s="54"/>
    </row>
    <row r="39" spans="1:12" x14ac:dyDescent="0.25">
      <c r="A39" s="54"/>
      <c r="B39" s="54"/>
      <c r="C39" s="54"/>
      <c r="D39" s="54"/>
      <c r="E39" s="54"/>
      <c r="F39" s="54"/>
      <c r="G39" s="54"/>
      <c r="H39" s="54"/>
      <c r="I39" s="54"/>
      <c r="J39" s="54"/>
      <c r="K39" s="54"/>
      <c r="L39" s="54"/>
    </row>
    <row r="40" spans="1:12" x14ac:dyDescent="0.25">
      <c r="A40" s="54"/>
      <c r="B40" s="54"/>
      <c r="C40" s="54"/>
      <c r="D40" s="54"/>
      <c r="E40" s="54"/>
      <c r="F40" s="54"/>
      <c r="G40" s="54"/>
      <c r="H40" s="54"/>
      <c r="I40" s="54"/>
      <c r="J40" s="54"/>
      <c r="K40" s="54"/>
      <c r="L40" s="54"/>
    </row>
    <row r="41" spans="1:12" x14ac:dyDescent="0.25">
      <c r="A41" s="54"/>
      <c r="B41" s="54"/>
      <c r="C41" s="54"/>
      <c r="D41" s="54"/>
      <c r="E41" s="54"/>
      <c r="F41" s="54"/>
      <c r="G41" s="54"/>
      <c r="H41" s="54"/>
      <c r="I41" s="54"/>
      <c r="J41" s="54"/>
      <c r="K41" s="54"/>
      <c r="L41" s="54"/>
    </row>
    <row r="42" spans="1:12" x14ac:dyDescent="0.25">
      <c r="A42" s="54"/>
      <c r="B42" s="54"/>
      <c r="C42" s="54"/>
      <c r="D42" s="54"/>
      <c r="E42" s="54"/>
      <c r="F42" s="54"/>
      <c r="G42" s="54"/>
      <c r="H42" s="54"/>
      <c r="I42" s="54"/>
      <c r="J42" s="54"/>
      <c r="K42" s="54"/>
      <c r="L42" s="54"/>
    </row>
    <row r="43" spans="1:12" x14ac:dyDescent="0.25">
      <c r="A43" s="54"/>
      <c r="B43" s="54"/>
      <c r="C43" s="54"/>
      <c r="D43" s="54"/>
      <c r="E43" s="54"/>
      <c r="F43" s="54"/>
      <c r="G43" s="54"/>
      <c r="H43" s="54"/>
      <c r="I43" s="54"/>
      <c r="J43" s="54"/>
      <c r="K43" s="54"/>
      <c r="L43" s="54"/>
    </row>
    <row r="44" spans="1:12" x14ac:dyDescent="0.25">
      <c r="A44" s="54"/>
      <c r="B44" s="54"/>
      <c r="C44" s="54"/>
      <c r="D44" s="54"/>
      <c r="E44" s="54"/>
      <c r="F44" s="54"/>
      <c r="G44" s="54"/>
      <c r="H44" s="54"/>
      <c r="I44" s="54"/>
      <c r="J44" s="54"/>
      <c r="K44" s="54"/>
      <c r="L44" s="54"/>
    </row>
    <row r="45" spans="1:12" x14ac:dyDescent="0.25">
      <c r="A45" s="54"/>
      <c r="B45" s="54"/>
      <c r="C45" s="54"/>
      <c r="D45" s="54"/>
      <c r="E45" s="54"/>
      <c r="F45" s="54"/>
      <c r="G45" s="54"/>
      <c r="H45" s="54"/>
      <c r="I45" s="54"/>
      <c r="J45" s="54"/>
      <c r="K45" s="54"/>
      <c r="L45" s="54"/>
    </row>
    <row r="46" spans="1:12" x14ac:dyDescent="0.25">
      <c r="A46" s="54"/>
      <c r="B46" s="54"/>
      <c r="C46" s="54"/>
      <c r="D46" s="54"/>
      <c r="E46" s="54"/>
      <c r="F46" s="54"/>
      <c r="G46" s="54"/>
      <c r="H46" s="54"/>
      <c r="I46" s="54"/>
      <c r="J46" s="54"/>
      <c r="K46" s="54"/>
      <c r="L46" s="54"/>
    </row>
    <row r="47" spans="1:12" x14ac:dyDescent="0.25">
      <c r="A47" s="54"/>
      <c r="B47" s="54"/>
      <c r="C47" s="54"/>
      <c r="D47" s="54"/>
      <c r="E47" s="54"/>
      <c r="F47" s="54"/>
      <c r="G47" s="54"/>
      <c r="H47" s="54"/>
      <c r="I47" s="54"/>
      <c r="J47" s="54"/>
      <c r="K47" s="54"/>
      <c r="L47" s="54"/>
    </row>
    <row r="48" spans="1:12" x14ac:dyDescent="0.25">
      <c r="A48" s="54"/>
      <c r="B48" s="54"/>
      <c r="C48" s="54"/>
      <c r="D48" s="54"/>
      <c r="E48" s="54"/>
      <c r="F48" s="54"/>
      <c r="G48" s="54"/>
      <c r="H48" s="54"/>
      <c r="I48" s="54"/>
      <c r="J48" s="54"/>
      <c r="K48" s="54"/>
      <c r="L48" s="54"/>
    </row>
    <row r="49" spans="1:12" x14ac:dyDescent="0.25">
      <c r="A49" s="54"/>
      <c r="B49" s="54"/>
      <c r="C49" s="54"/>
      <c r="D49" s="54"/>
      <c r="E49" s="54"/>
      <c r="F49" s="54"/>
      <c r="G49" s="54"/>
      <c r="H49" s="54"/>
      <c r="I49" s="54"/>
      <c r="J49" s="54"/>
      <c r="K49" s="54"/>
      <c r="L49" s="54"/>
    </row>
    <row r="50" spans="1:12" x14ac:dyDescent="0.25">
      <c r="A50" s="54"/>
      <c r="B50" s="54"/>
      <c r="C50" s="54"/>
      <c r="D50" s="54"/>
      <c r="E50" s="54"/>
      <c r="F50" s="54"/>
      <c r="G50" s="54"/>
      <c r="H50" s="54"/>
      <c r="I50" s="54"/>
      <c r="J50" s="54"/>
      <c r="K50" s="54"/>
      <c r="L50" s="54"/>
    </row>
    <row r="51" spans="1:12" x14ac:dyDescent="0.25">
      <c r="A51" s="54"/>
      <c r="B51" s="54"/>
      <c r="C51" s="54"/>
      <c r="D51" s="54"/>
      <c r="E51" s="54"/>
      <c r="F51" s="54"/>
      <c r="G51" s="54"/>
      <c r="H51" s="54"/>
      <c r="I51" s="54"/>
      <c r="J51" s="54"/>
      <c r="K51" s="54"/>
      <c r="L51" s="54"/>
    </row>
    <row r="52" spans="1:12" x14ac:dyDescent="0.25">
      <c r="A52" s="54"/>
      <c r="B52" s="54"/>
      <c r="C52" s="54"/>
      <c r="D52" s="54"/>
      <c r="E52" s="54"/>
      <c r="F52" s="54"/>
      <c r="G52" s="54"/>
      <c r="H52" s="54"/>
      <c r="I52" s="54"/>
      <c r="J52" s="54"/>
      <c r="K52" s="54"/>
      <c r="L52" s="54"/>
    </row>
    <row r="53" spans="1:12" x14ac:dyDescent="0.25">
      <c r="A53" s="54"/>
      <c r="B53" s="54"/>
      <c r="C53" s="54"/>
      <c r="D53" s="54"/>
      <c r="E53" s="54"/>
      <c r="F53" s="54"/>
      <c r="G53" s="54"/>
      <c r="H53" s="54"/>
      <c r="I53" s="54"/>
      <c r="J53" s="54"/>
      <c r="K53" s="54"/>
      <c r="L53" s="54"/>
    </row>
    <row r="54" spans="1:12" x14ac:dyDescent="0.25">
      <c r="A54" s="54"/>
      <c r="B54" s="54"/>
      <c r="C54" s="54"/>
      <c r="D54" s="54"/>
      <c r="E54" s="54"/>
      <c r="F54" s="54"/>
      <c r="G54" s="54"/>
      <c r="H54" s="54"/>
      <c r="I54" s="54"/>
      <c r="J54" s="54"/>
      <c r="K54" s="54"/>
      <c r="L54" s="54"/>
    </row>
    <row r="55" spans="1:12" x14ac:dyDescent="0.25">
      <c r="A55" s="54"/>
      <c r="B55" s="54"/>
      <c r="C55" s="54"/>
      <c r="D55" s="54"/>
      <c r="E55" s="54"/>
      <c r="F55" s="54"/>
      <c r="G55" s="54"/>
      <c r="H55" s="54"/>
      <c r="I55" s="54"/>
      <c r="J55" s="54"/>
      <c r="K55" s="54"/>
      <c r="L55" s="54"/>
    </row>
    <row r="56" spans="1:12" x14ac:dyDescent="0.25">
      <c r="A56" s="54"/>
      <c r="B56" s="54"/>
      <c r="C56" s="54"/>
      <c r="D56" s="54"/>
      <c r="E56" s="54"/>
      <c r="F56" s="54"/>
      <c r="G56" s="54"/>
      <c r="H56" s="54"/>
      <c r="I56" s="54"/>
      <c r="J56" s="54"/>
      <c r="K56" s="54"/>
      <c r="L56" s="54"/>
    </row>
    <row r="57" spans="1:12" x14ac:dyDescent="0.25">
      <c r="A57" s="54"/>
      <c r="B57" s="54"/>
      <c r="C57" s="54"/>
      <c r="D57" s="54"/>
      <c r="E57" s="54"/>
      <c r="F57" s="54"/>
      <c r="G57" s="54"/>
      <c r="H57" s="54"/>
      <c r="I57" s="54"/>
      <c r="J57" s="54"/>
      <c r="K57" s="54"/>
      <c r="L57" s="54"/>
    </row>
    <row r="58" spans="1:12" x14ac:dyDescent="0.25">
      <c r="A58" s="54"/>
      <c r="B58" s="54"/>
      <c r="C58" s="54"/>
      <c r="D58" s="54"/>
      <c r="E58" s="54"/>
      <c r="F58" s="54"/>
      <c r="G58" s="54"/>
      <c r="H58" s="54"/>
      <c r="I58" s="54"/>
      <c r="J58" s="54"/>
      <c r="K58" s="54"/>
      <c r="L58" s="54"/>
    </row>
    <row r="59" spans="1:12" x14ac:dyDescent="0.25">
      <c r="A59" s="54"/>
      <c r="B59" s="54"/>
      <c r="C59" s="54"/>
      <c r="D59" s="54"/>
      <c r="E59" s="54"/>
      <c r="F59" s="54"/>
      <c r="G59" s="54"/>
      <c r="H59" s="54"/>
      <c r="I59" s="54"/>
      <c r="J59" s="54"/>
      <c r="K59" s="54"/>
      <c r="L59" s="54"/>
    </row>
    <row r="60" spans="1:12" x14ac:dyDescent="0.25">
      <c r="A60" s="54"/>
      <c r="B60" s="54"/>
      <c r="C60" s="54"/>
      <c r="D60" s="54"/>
      <c r="E60" s="54"/>
      <c r="F60" s="54"/>
      <c r="G60" s="54"/>
      <c r="H60" s="54"/>
      <c r="I60" s="54"/>
      <c r="J60" s="54"/>
      <c r="K60" s="54"/>
      <c r="L60" s="54"/>
    </row>
    <row r="61" spans="1:12" x14ac:dyDescent="0.25">
      <c r="A61" s="54"/>
      <c r="B61" s="54"/>
      <c r="C61" s="54"/>
      <c r="D61" s="54"/>
      <c r="E61" s="54"/>
      <c r="F61" s="54"/>
      <c r="G61" s="54"/>
      <c r="H61" s="54"/>
      <c r="I61" s="54"/>
      <c r="J61" s="54"/>
      <c r="K61" s="54"/>
      <c r="L61" s="54"/>
    </row>
    <row r="62" spans="1:12" x14ac:dyDescent="0.25">
      <c r="A62" s="54"/>
      <c r="B62" s="54"/>
      <c r="C62" s="54"/>
      <c r="D62" s="54"/>
      <c r="E62" s="54"/>
      <c r="F62" s="54"/>
      <c r="G62" s="54"/>
      <c r="H62" s="54"/>
      <c r="I62" s="54"/>
      <c r="J62" s="54"/>
      <c r="K62" s="54"/>
      <c r="L62" s="54"/>
    </row>
    <row r="63" spans="1:12" x14ac:dyDescent="0.25">
      <c r="A63" s="54"/>
      <c r="B63" s="54"/>
      <c r="C63" s="54"/>
      <c r="D63" s="54"/>
      <c r="E63" s="54"/>
      <c r="F63" s="54"/>
      <c r="G63" s="54"/>
      <c r="H63" s="54"/>
      <c r="I63" s="54"/>
      <c r="J63" s="54"/>
      <c r="K63" s="54"/>
      <c r="L63" s="54"/>
    </row>
    <row r="64" spans="1:12" x14ac:dyDescent="0.25">
      <c r="A64" s="54"/>
      <c r="B64" s="54"/>
      <c r="C64" s="54"/>
      <c r="D64" s="54"/>
      <c r="E64" s="54"/>
      <c r="F64" s="54"/>
      <c r="G64" s="54"/>
      <c r="H64" s="54"/>
      <c r="I64" s="54"/>
      <c r="J64" s="54"/>
      <c r="K64" s="54"/>
      <c r="L64" s="54"/>
    </row>
    <row r="65" spans="1:12" x14ac:dyDescent="0.25">
      <c r="A65" s="54"/>
      <c r="B65" s="54"/>
      <c r="C65" s="54"/>
      <c r="D65" s="54"/>
      <c r="E65" s="54"/>
      <c r="F65" s="54"/>
      <c r="G65" s="54"/>
      <c r="H65" s="54"/>
      <c r="I65" s="54"/>
      <c r="J65" s="54"/>
      <c r="K65" s="54"/>
      <c r="L65" s="54"/>
    </row>
    <row r="66" spans="1:12" x14ac:dyDescent="0.25">
      <c r="A66" s="54"/>
      <c r="B66" s="54"/>
      <c r="C66" s="54"/>
      <c r="D66" s="54"/>
      <c r="E66" s="54"/>
      <c r="F66" s="54"/>
      <c r="G66" s="54"/>
      <c r="H66" s="54"/>
      <c r="I66" s="54"/>
      <c r="J66" s="54"/>
      <c r="K66" s="54"/>
      <c r="L66" s="54"/>
    </row>
    <row r="67" spans="1:12" x14ac:dyDescent="0.25">
      <c r="A67" s="54"/>
      <c r="B67" s="54"/>
      <c r="C67" s="54"/>
      <c r="D67" s="54"/>
      <c r="E67" s="54"/>
      <c r="F67" s="54"/>
      <c r="G67" s="54"/>
      <c r="H67" s="54"/>
      <c r="I67" s="54"/>
      <c r="J67" s="54"/>
      <c r="K67" s="54"/>
      <c r="L67" s="54"/>
    </row>
    <row r="68" spans="1:12" x14ac:dyDescent="0.25">
      <c r="A68" s="54"/>
      <c r="B68" s="54"/>
      <c r="C68" s="54"/>
      <c r="D68" s="54"/>
      <c r="E68" s="54"/>
      <c r="F68" s="54"/>
      <c r="G68" s="54"/>
      <c r="H68" s="54"/>
      <c r="I68" s="54"/>
      <c r="J68" s="54"/>
      <c r="K68" s="54"/>
      <c r="L68" s="54"/>
    </row>
    <row r="69" spans="1:12" x14ac:dyDescent="0.25">
      <c r="A69" s="54"/>
      <c r="B69" s="54"/>
      <c r="C69" s="54"/>
      <c r="D69" s="54"/>
      <c r="E69" s="54"/>
      <c r="F69" s="54"/>
      <c r="G69" s="54"/>
      <c r="H69" s="54"/>
      <c r="I69" s="54"/>
      <c r="J69" s="54"/>
      <c r="K69" s="54"/>
      <c r="L69" s="54"/>
    </row>
    <row r="70" spans="1:12" x14ac:dyDescent="0.25">
      <c r="A70" s="54"/>
      <c r="B70" s="54"/>
      <c r="C70" s="54"/>
      <c r="D70" s="54"/>
      <c r="E70" s="54"/>
      <c r="F70" s="54"/>
      <c r="G70" s="54"/>
      <c r="H70" s="54"/>
      <c r="I70" s="54"/>
      <c r="J70" s="54"/>
      <c r="K70" s="54"/>
      <c r="L70" s="54"/>
    </row>
    <row r="71" spans="1:12" x14ac:dyDescent="0.25">
      <c r="A71" s="54"/>
      <c r="B71" s="54"/>
      <c r="C71" s="54"/>
      <c r="D71" s="54"/>
      <c r="E71" s="54"/>
      <c r="F71" s="54"/>
      <c r="G71" s="54"/>
      <c r="H71" s="54"/>
      <c r="I71" s="54"/>
      <c r="J71" s="54"/>
      <c r="K71" s="54"/>
      <c r="L71" s="54"/>
    </row>
    <row r="72" spans="1:12" x14ac:dyDescent="0.25">
      <c r="A72" s="54"/>
      <c r="B72" s="54"/>
      <c r="C72" s="54"/>
      <c r="D72" s="54"/>
      <c r="E72" s="54"/>
      <c r="F72" s="54"/>
      <c r="G72" s="54"/>
      <c r="H72" s="54"/>
      <c r="I72" s="54"/>
      <c r="J72" s="54"/>
      <c r="K72" s="54"/>
      <c r="L72" s="54"/>
    </row>
    <row r="73" spans="1:12" x14ac:dyDescent="0.25">
      <c r="A73" s="54"/>
      <c r="B73" s="54"/>
      <c r="C73" s="54"/>
      <c r="D73" s="54"/>
      <c r="E73" s="54"/>
      <c r="F73" s="54"/>
      <c r="G73" s="54"/>
      <c r="H73" s="54"/>
      <c r="I73" s="54"/>
      <c r="J73" s="54"/>
      <c r="K73" s="54"/>
      <c r="L73" s="5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72702-8E07-4D60-A981-C5DC06F9AE99}">
  <dimension ref="A1:XFC33"/>
  <sheetViews>
    <sheetView topLeftCell="A4" workbookViewId="0">
      <selection activeCell="M30" sqref="M30"/>
    </sheetView>
  </sheetViews>
  <sheetFormatPr baseColWidth="10" defaultColWidth="0" defaultRowHeight="14.25" customHeight="1" zeroHeight="1" x14ac:dyDescent="0.2"/>
  <cols>
    <col min="1" max="1" width="11.42578125" style="57" customWidth="1"/>
    <col min="2" max="11" width="11.42578125" style="56" customWidth="1"/>
    <col min="12" max="12" width="9.7109375" style="56" customWidth="1"/>
    <col min="13" max="14" width="11.42578125" style="56" customWidth="1"/>
    <col min="15" max="15" width="13.85546875" style="59" customWidth="1"/>
    <col min="16" max="16" width="11.42578125" style="56" hidden="1" customWidth="1"/>
    <col min="17" max="16383" width="11.42578125" style="56" hidden="1"/>
    <col min="16384" max="16384" width="2.140625" style="56" customWidth="1"/>
  </cols>
  <sheetData>
    <row r="1" spans="1:15" ht="15" customHeight="1" x14ac:dyDescent="0.2">
      <c r="A1" s="406" t="s">
        <v>143</v>
      </c>
      <c r="B1" s="407"/>
      <c r="C1" s="408"/>
      <c r="D1" s="415" t="s">
        <v>253</v>
      </c>
      <c r="E1" s="416"/>
      <c r="F1" s="416"/>
      <c r="G1" s="416"/>
      <c r="H1" s="416"/>
      <c r="I1" s="416"/>
      <c r="J1" s="416"/>
      <c r="K1" s="416"/>
      <c r="L1" s="417"/>
      <c r="M1" s="424" t="s">
        <v>248</v>
      </c>
      <c r="N1" s="424"/>
      <c r="O1" s="424"/>
    </row>
    <row r="2" spans="1:15" ht="15" customHeight="1" x14ac:dyDescent="0.2">
      <c r="A2" s="409"/>
      <c r="B2" s="410"/>
      <c r="C2" s="411"/>
      <c r="D2" s="418"/>
      <c r="E2" s="419"/>
      <c r="F2" s="419"/>
      <c r="G2" s="419"/>
      <c r="H2" s="419"/>
      <c r="I2" s="419"/>
      <c r="J2" s="419"/>
      <c r="K2" s="419"/>
      <c r="L2" s="420"/>
      <c r="M2" s="424" t="s">
        <v>287</v>
      </c>
      <c r="N2" s="424"/>
      <c r="O2" s="55" t="s">
        <v>257</v>
      </c>
    </row>
    <row r="3" spans="1:15" ht="16.5" customHeight="1" x14ac:dyDescent="0.2">
      <c r="A3" s="412"/>
      <c r="B3" s="413"/>
      <c r="C3" s="414"/>
      <c r="D3" s="421"/>
      <c r="E3" s="422"/>
      <c r="F3" s="422"/>
      <c r="G3" s="422"/>
      <c r="H3" s="422"/>
      <c r="I3" s="422"/>
      <c r="J3" s="422"/>
      <c r="K3" s="422"/>
      <c r="L3" s="423"/>
      <c r="M3" s="425" t="s">
        <v>249</v>
      </c>
      <c r="N3" s="426"/>
      <c r="O3" s="427"/>
    </row>
    <row r="4" spans="1:15" x14ac:dyDescent="0.2">
      <c r="A4" s="428" t="s">
        <v>243</v>
      </c>
      <c r="B4" s="429"/>
      <c r="C4" s="429"/>
      <c r="D4" s="429"/>
      <c r="E4" s="429"/>
      <c r="F4" s="429"/>
      <c r="G4" s="429"/>
      <c r="H4" s="429"/>
      <c r="I4" s="429"/>
      <c r="J4" s="429"/>
      <c r="K4" s="429"/>
      <c r="L4" s="429"/>
      <c r="M4" s="429"/>
      <c r="N4" s="429"/>
      <c r="O4" s="430"/>
    </row>
    <row r="5" spans="1:15" ht="25.5" customHeight="1" x14ac:dyDescent="0.2">
      <c r="A5" s="431"/>
      <c r="B5" s="432"/>
      <c r="C5" s="432"/>
      <c r="D5" s="432"/>
      <c r="E5" s="432"/>
      <c r="F5" s="432"/>
      <c r="G5" s="432"/>
      <c r="H5" s="432"/>
      <c r="I5" s="432"/>
      <c r="J5" s="432"/>
      <c r="K5" s="432"/>
      <c r="L5" s="432"/>
      <c r="M5" s="432"/>
      <c r="N5" s="432"/>
      <c r="O5" s="433"/>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400" t="s">
        <v>242</v>
      </c>
      <c r="B32" s="401"/>
      <c r="C32" s="401"/>
      <c r="D32" s="401"/>
      <c r="E32" s="401"/>
      <c r="F32" s="401"/>
      <c r="G32" s="401"/>
      <c r="H32" s="401"/>
      <c r="I32" s="401"/>
      <c r="J32" s="401"/>
      <c r="K32" s="401"/>
      <c r="L32" s="401"/>
      <c r="M32" s="401"/>
      <c r="N32" s="401"/>
      <c r="O32" s="402"/>
    </row>
    <row r="33" spans="1:15" x14ac:dyDescent="0.2">
      <c r="A33" s="403"/>
      <c r="B33" s="404"/>
      <c r="C33" s="404"/>
      <c r="D33" s="404"/>
      <c r="E33" s="404"/>
      <c r="F33" s="404"/>
      <c r="G33" s="404"/>
      <c r="H33" s="404"/>
      <c r="I33" s="404"/>
      <c r="J33" s="404"/>
      <c r="K33" s="404"/>
      <c r="L33" s="404"/>
      <c r="M33" s="404"/>
      <c r="N33" s="404"/>
      <c r="O33" s="405"/>
    </row>
  </sheetData>
  <mergeCells count="7">
    <mergeCell ref="A32:O33"/>
    <mergeCell ref="A1:C3"/>
    <mergeCell ref="D1:L3"/>
    <mergeCell ref="M1:O1"/>
    <mergeCell ref="M2:N2"/>
    <mergeCell ref="M3:O3"/>
    <mergeCell ref="A4:O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3"/>
  <sheetViews>
    <sheetView topLeftCell="A10" zoomScale="120" zoomScaleNormal="120" workbookViewId="0">
      <selection activeCell="F17" sqref="F17"/>
    </sheetView>
  </sheetViews>
  <sheetFormatPr baseColWidth="10" defaultColWidth="0" defaultRowHeight="14.25" zeroHeight="1" x14ac:dyDescent="0.2"/>
  <cols>
    <col min="1" max="1" width="11.42578125" style="57" customWidth="1"/>
    <col min="2" max="11" width="11.42578125" style="58" customWidth="1"/>
    <col min="12" max="12" width="9.7109375" style="58" customWidth="1"/>
    <col min="13" max="14" width="11.42578125" style="58" customWidth="1"/>
    <col min="15" max="15" width="13.85546875" style="59" customWidth="1"/>
    <col min="16" max="16" width="11.42578125" style="56" hidden="1" customWidth="1"/>
    <col min="17" max="16383" width="11.42578125" style="56" hidden="1"/>
    <col min="16384" max="16384" width="2.140625" style="56" customWidth="1"/>
  </cols>
  <sheetData>
    <row r="1" spans="1:15" ht="15" customHeight="1" x14ac:dyDescent="0.2">
      <c r="A1" s="406" t="s">
        <v>143</v>
      </c>
      <c r="B1" s="407"/>
      <c r="C1" s="408"/>
      <c r="D1" s="415" t="s">
        <v>253</v>
      </c>
      <c r="E1" s="416"/>
      <c r="F1" s="416"/>
      <c r="G1" s="416"/>
      <c r="H1" s="416"/>
      <c r="I1" s="416"/>
      <c r="J1" s="416"/>
      <c r="K1" s="416"/>
      <c r="L1" s="417"/>
      <c r="M1" s="424" t="s">
        <v>248</v>
      </c>
      <c r="N1" s="424"/>
      <c r="O1" s="424"/>
    </row>
    <row r="2" spans="1:15" ht="15" customHeight="1" x14ac:dyDescent="0.2">
      <c r="A2" s="409"/>
      <c r="B2" s="436"/>
      <c r="C2" s="411"/>
      <c r="D2" s="418"/>
      <c r="E2" s="435"/>
      <c r="F2" s="435"/>
      <c r="G2" s="435"/>
      <c r="H2" s="435"/>
      <c r="I2" s="435"/>
      <c r="J2" s="435"/>
      <c r="K2" s="435"/>
      <c r="L2" s="420"/>
      <c r="M2" s="424" t="s">
        <v>287</v>
      </c>
      <c r="N2" s="424"/>
      <c r="O2" s="55" t="s">
        <v>257</v>
      </c>
    </row>
    <row r="3" spans="1:15" ht="16.5" customHeight="1" x14ac:dyDescent="0.2">
      <c r="A3" s="412"/>
      <c r="B3" s="413"/>
      <c r="C3" s="414"/>
      <c r="D3" s="421"/>
      <c r="E3" s="422"/>
      <c r="F3" s="422"/>
      <c r="G3" s="422"/>
      <c r="H3" s="422"/>
      <c r="I3" s="422"/>
      <c r="J3" s="422"/>
      <c r="K3" s="422"/>
      <c r="L3" s="423"/>
      <c r="M3" s="425" t="s">
        <v>249</v>
      </c>
      <c r="N3" s="426"/>
      <c r="O3" s="427"/>
    </row>
    <row r="4" spans="1:15" x14ac:dyDescent="0.2">
      <c r="A4" s="437" t="s">
        <v>243</v>
      </c>
      <c r="B4" s="438"/>
      <c r="C4" s="438"/>
      <c r="D4" s="438"/>
      <c r="E4" s="438"/>
      <c r="F4" s="438"/>
      <c r="G4" s="438"/>
      <c r="H4" s="438"/>
      <c r="I4" s="438"/>
      <c r="J4" s="438"/>
      <c r="K4" s="438"/>
      <c r="L4" s="438"/>
      <c r="M4" s="438"/>
      <c r="N4" s="438"/>
      <c r="O4" s="439"/>
    </row>
    <row r="5" spans="1:15" ht="25.5" customHeight="1" x14ac:dyDescent="0.2">
      <c r="A5" s="440"/>
      <c r="B5" s="441"/>
      <c r="C5" s="441"/>
      <c r="D5" s="441"/>
      <c r="E5" s="441"/>
      <c r="F5" s="441"/>
      <c r="G5" s="441"/>
      <c r="H5" s="441"/>
      <c r="I5" s="441"/>
      <c r="J5" s="441"/>
      <c r="K5" s="441"/>
      <c r="L5" s="441"/>
      <c r="M5" s="441"/>
      <c r="N5" s="441"/>
      <c r="O5" s="442"/>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400" t="s">
        <v>242</v>
      </c>
      <c r="B32" s="434"/>
      <c r="C32" s="434"/>
      <c r="D32" s="434"/>
      <c r="E32" s="434"/>
      <c r="F32" s="434"/>
      <c r="G32" s="434"/>
      <c r="H32" s="434"/>
      <c r="I32" s="434"/>
      <c r="J32" s="434"/>
      <c r="K32" s="434"/>
      <c r="L32" s="434"/>
      <c r="M32" s="434"/>
      <c r="N32" s="434"/>
      <c r="O32" s="402"/>
    </row>
    <row r="33" spans="1:15" x14ac:dyDescent="0.2">
      <c r="A33" s="403"/>
      <c r="B33" s="404"/>
      <c r="C33" s="404"/>
      <c r="D33" s="404"/>
      <c r="E33" s="404"/>
      <c r="F33" s="404"/>
      <c r="G33" s="404"/>
      <c r="H33" s="404"/>
      <c r="I33" s="404"/>
      <c r="J33" s="404"/>
      <c r="K33" s="404"/>
      <c r="L33" s="404"/>
      <c r="M33" s="404"/>
      <c r="N33" s="404"/>
      <c r="O33" s="405"/>
    </row>
  </sheetData>
  <mergeCells count="7">
    <mergeCell ref="A32:O33"/>
    <mergeCell ref="M3:O3"/>
    <mergeCell ref="D1:L3"/>
    <mergeCell ref="A1:C3"/>
    <mergeCell ref="M1:O1"/>
    <mergeCell ref="M2:N2"/>
    <mergeCell ref="A4:O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Hoja 1 ( Planificación camb (2)</vt:lpstr>
      <vt:lpstr>Hoja2</vt:lpstr>
      <vt:lpstr>Hoja 2 ( Reporte, monit 2022)</vt:lpstr>
      <vt:lpstr>Hoja 2 (Reporte, monitoreo)</vt:lpstr>
      <vt:lpstr>Esp Pescado Editable</vt:lpstr>
      <vt:lpstr>Hoja4</vt:lpstr>
      <vt:lpstr>Hoja6</vt:lpstr>
      <vt:lpstr>Hoja 3 (Arbol de Problemas) (2)</vt:lpstr>
      <vt:lpstr>Hoja 3 (Arbol de Problemas)</vt:lpstr>
      <vt:lpstr>Instrucciones</vt:lpstr>
      <vt:lpstr>Hoja7</vt:lpstr>
      <vt:lpstr>Hoja5</vt:lpstr>
      <vt:lpstr>Lista Desplegable</vt:lpstr>
      <vt:lpstr>Hoja3</vt:lpstr>
      <vt:lpstr>Hoja1</vt:lpstr>
      <vt:lpstr>'Hoja 1 ( Planificación camb (2)'!Área_de_impresión</vt:lpstr>
      <vt:lpstr>Externa</vt:lpstr>
      <vt:lpstr>Interna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DellVostro</dc:creator>
  <cp:lastModifiedBy>DellVostro</cp:lastModifiedBy>
  <cp:lastPrinted>2020-06-15T03:50:00Z</cp:lastPrinted>
  <dcterms:created xsi:type="dcterms:W3CDTF">2020-05-14T01:12:45Z</dcterms:created>
  <dcterms:modified xsi:type="dcterms:W3CDTF">2022-09-30T10:40:52Z</dcterms:modified>
</cp:coreProperties>
</file>